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yanez\Desktop\Formatos POI 2018-2020\"/>
    </mc:Choice>
  </mc:AlternateContent>
  <workbookProtection workbookAlgorithmName="SHA-512" workbookHashValue="wRDE+fJZb+QY+wl0UmUmlF/TVZLKFmIMj58ZCMlmA1K2Eom2DKPDyoKXyf7+rCz5rT/FiFjJV79YnK65Y0Etwg==" workbookSaltValue="8Xp7E2NFRCheYI3DKSBPcA==" workbookSpinCount="100000" lockStructure="1"/>
  <bookViews>
    <workbookView xWindow="0" yWindow="0" windowWidth="23040" windowHeight="8472" firstSheet="2" activeTab="2"/>
  </bookViews>
  <sheets>
    <sheet name="CODE" sheetId="13" state="hidden" r:id="rId1"/>
    <sheet name="LIST" sheetId="15" state="hidden" r:id="rId2"/>
    <sheet name="Formato_01" sheetId="18" r:id="rId3"/>
    <sheet name="Formato_02" sheetId="11" r:id="rId4"/>
    <sheet name="Formato 3_Gantt" sheetId="6" r:id="rId5"/>
    <sheet name="Formato 4_Ppto" sheetId="7" r:id="rId6"/>
    <sheet name="F1_OUTPUT" sheetId="14" state="hidden" r:id="rId7"/>
    <sheet name="OUTPUT" sheetId="23" state="hidden" r:id="rId8"/>
  </sheets>
  <definedNames>
    <definedName name="_xlnm._FilterDatabase" localSheetId="0" hidden="1">CODE!$AN$2:$AW$7804</definedName>
    <definedName name="_xlnm._FilterDatabase" localSheetId="2" hidden="1">Formato_01!$B$69:$B$74</definedName>
    <definedName name="_xlnm._FilterDatabase" localSheetId="3" hidden="1">Formato_02!$B$81:$B$86</definedName>
    <definedName name="_xlnm._FilterDatabase" localSheetId="1" hidden="1">LIST!$B$2:$B$80</definedName>
    <definedName name="AEI">CODE!$N$2:$O$23</definedName>
    <definedName name="AES">CODE!$J$2:$K$23</definedName>
    <definedName name="_xlnm.Print_Area" localSheetId="4">'Formato 3_Gantt'!$A$1:$BY$39</definedName>
    <definedName name="CLASF">CODE!$AN$2:$AV$7797</definedName>
    <definedName name="DOU">CODE!$Q$2:$T$80</definedName>
    <definedName name="L_AEI">LIST!$L$3:$L$22</definedName>
    <definedName name="L_AES">LIST!$H$3:$H$9</definedName>
    <definedName name="L_DOU">LIST!$B$3:$B$80</definedName>
    <definedName name="L_OEI">LIST!$J$3:$J$11</definedName>
    <definedName name="L_OES">LIST!$F$3:$F$5</definedName>
    <definedName name="L_UE">LIST!$D$3:$D$6</definedName>
    <definedName name="OEI">CODE!$L$2:$M$23</definedName>
    <definedName name="OES">CODE!$H$2:$I$23</definedName>
    <definedName name="PLAN">CODE!$B$2:$C$9</definedName>
    <definedName name="S_2018">CODE!$AJ$3:$AL$367</definedName>
    <definedName name="S_2019">CODE!$AJ$368:$AL$732</definedName>
    <definedName name="S_2020">CODE!$AJ$733:$AL$1097</definedName>
    <definedName name="_xlnm.Print_Titles" localSheetId="5">'Formato 4_Ppto'!$5:$6</definedName>
    <definedName name="_xlnm.Print_Titles" localSheetId="3">Formato_02!$16:$17</definedName>
    <definedName name="UE">CODE!$E$2:$F$6</definedName>
    <definedName name="UM">CODE!$AE$2:$AH$300</definedName>
  </definedNames>
  <calcPr calcId="162913"/>
</workbook>
</file>

<file path=xl/calcChain.xml><?xml version="1.0" encoding="utf-8"?>
<calcChain xmlns="http://schemas.openxmlformats.org/spreadsheetml/2006/main">
  <c r="G8" i="7" l="1"/>
  <c r="C4" i="23" l="1"/>
  <c r="D4" i="23"/>
  <c r="E4" i="23" s="1"/>
  <c r="F4" i="23"/>
  <c r="G4" i="23"/>
  <c r="I4" i="23"/>
  <c r="J4" i="23"/>
  <c r="K4" i="23"/>
  <c r="L4" i="23"/>
  <c r="M4" i="23"/>
  <c r="N4" i="23"/>
  <c r="O4" i="23"/>
  <c r="P4" i="23"/>
  <c r="Q4" i="23"/>
  <c r="R4" i="23"/>
  <c r="S4" i="23"/>
  <c r="T4" i="23"/>
  <c r="U4" i="23"/>
  <c r="V4" i="23"/>
  <c r="W4" i="23"/>
  <c r="X4" i="23"/>
  <c r="Y4" i="23"/>
  <c r="AM4" i="23"/>
  <c r="AN4" i="23"/>
  <c r="AO4" i="23"/>
  <c r="AP4" i="23"/>
  <c r="AQ4" i="23"/>
  <c r="AR4" i="23"/>
  <c r="AS4" i="23"/>
  <c r="AT4" i="23"/>
  <c r="AU4" i="23"/>
  <c r="AV4" i="23"/>
  <c r="AW4" i="23"/>
  <c r="AX4" i="23"/>
  <c r="AY4" i="23"/>
  <c r="AZ4" i="23"/>
  <c r="C5" i="23"/>
  <c r="D5" i="23"/>
  <c r="E5" i="23" s="1"/>
  <c r="F5" i="23"/>
  <c r="G5" i="23"/>
  <c r="I5" i="23"/>
  <c r="J5" i="23"/>
  <c r="K5" i="23"/>
  <c r="L5" i="23"/>
  <c r="M5" i="23"/>
  <c r="N5" i="23"/>
  <c r="O5" i="23"/>
  <c r="P5" i="23"/>
  <c r="Q5" i="23"/>
  <c r="R5" i="23"/>
  <c r="S5" i="23"/>
  <c r="T5" i="23"/>
  <c r="U5" i="23"/>
  <c r="V5" i="23"/>
  <c r="W5" i="23"/>
  <c r="X5" i="23"/>
  <c r="Y5" i="23"/>
  <c r="AM5" i="23"/>
  <c r="AN5" i="23"/>
  <c r="AO5" i="23"/>
  <c r="AP5" i="23"/>
  <c r="AQ5" i="23"/>
  <c r="AR5" i="23"/>
  <c r="AS5" i="23"/>
  <c r="AT5" i="23"/>
  <c r="AU5" i="23"/>
  <c r="AV5" i="23"/>
  <c r="AW5" i="23"/>
  <c r="AX5" i="23"/>
  <c r="AY5" i="23"/>
  <c r="AZ5" i="23"/>
  <c r="C6" i="23"/>
  <c r="D6" i="23"/>
  <c r="E6" i="23" s="1"/>
  <c r="F6" i="23"/>
  <c r="G6" i="23"/>
  <c r="I6" i="23"/>
  <c r="J6" i="23"/>
  <c r="K6" i="23"/>
  <c r="L6" i="23"/>
  <c r="M6" i="23"/>
  <c r="N6" i="23"/>
  <c r="O6" i="23"/>
  <c r="P6" i="23"/>
  <c r="Q6" i="23"/>
  <c r="R6" i="23"/>
  <c r="S6" i="23"/>
  <c r="T6" i="23"/>
  <c r="U6" i="23"/>
  <c r="V6" i="23"/>
  <c r="W6" i="23"/>
  <c r="X6" i="23"/>
  <c r="Y6" i="23"/>
  <c r="AM6" i="23"/>
  <c r="AN6" i="23"/>
  <c r="AO6" i="23"/>
  <c r="AP6" i="23"/>
  <c r="AQ6" i="23"/>
  <c r="AR6" i="23"/>
  <c r="AS6" i="23"/>
  <c r="AT6" i="23"/>
  <c r="AU6" i="23"/>
  <c r="AV6" i="23"/>
  <c r="AW6" i="23"/>
  <c r="AX6" i="23"/>
  <c r="AY6" i="23"/>
  <c r="AZ6" i="23"/>
  <c r="C7" i="23"/>
  <c r="D7" i="23"/>
  <c r="E7" i="23" s="1"/>
  <c r="F7" i="23"/>
  <c r="G7" i="23"/>
  <c r="I7" i="23"/>
  <c r="J7" i="23"/>
  <c r="K7" i="23"/>
  <c r="L7" i="23"/>
  <c r="M7" i="23"/>
  <c r="N7" i="23"/>
  <c r="O7" i="23"/>
  <c r="P7" i="23"/>
  <c r="Q7" i="23"/>
  <c r="R7" i="23"/>
  <c r="S7" i="23"/>
  <c r="T7" i="23"/>
  <c r="U7" i="23"/>
  <c r="V7" i="23"/>
  <c r="W7" i="23"/>
  <c r="X7" i="23"/>
  <c r="Y7" i="23"/>
  <c r="AM7" i="23"/>
  <c r="AN7" i="23"/>
  <c r="AO7" i="23"/>
  <c r="AP7" i="23"/>
  <c r="AQ7" i="23"/>
  <c r="AR7" i="23"/>
  <c r="AS7" i="23"/>
  <c r="AT7" i="23"/>
  <c r="AU7" i="23"/>
  <c r="AV7" i="23"/>
  <c r="AW7" i="23"/>
  <c r="AX7" i="23"/>
  <c r="AY7" i="23"/>
  <c r="AZ7" i="23"/>
  <c r="C8" i="23"/>
  <c r="D8" i="23"/>
  <c r="E8" i="23" s="1"/>
  <c r="F8" i="23"/>
  <c r="G8" i="23"/>
  <c r="I8" i="23"/>
  <c r="J8" i="23"/>
  <c r="K8" i="23"/>
  <c r="L8" i="23"/>
  <c r="M8" i="23"/>
  <c r="N8" i="23"/>
  <c r="O8" i="23"/>
  <c r="P8" i="23"/>
  <c r="Q8" i="23"/>
  <c r="R8" i="23"/>
  <c r="S8" i="23"/>
  <c r="T8" i="23"/>
  <c r="U8" i="23"/>
  <c r="V8" i="23"/>
  <c r="W8" i="23"/>
  <c r="X8" i="23"/>
  <c r="Y8" i="23"/>
  <c r="AM8" i="23"/>
  <c r="AN8" i="23"/>
  <c r="AO8" i="23"/>
  <c r="AP8" i="23"/>
  <c r="AQ8" i="23"/>
  <c r="AR8" i="23"/>
  <c r="AS8" i="23"/>
  <c r="AT8" i="23"/>
  <c r="AU8" i="23"/>
  <c r="AV8" i="23"/>
  <c r="AW8" i="23"/>
  <c r="AX8" i="23"/>
  <c r="AY8" i="23"/>
  <c r="AZ8" i="23"/>
  <c r="C9" i="23"/>
  <c r="D9" i="23"/>
  <c r="E9" i="23" s="1"/>
  <c r="F9" i="23"/>
  <c r="G9" i="23"/>
  <c r="I9" i="23"/>
  <c r="J9" i="23"/>
  <c r="K9" i="23"/>
  <c r="L9" i="23"/>
  <c r="M9" i="23"/>
  <c r="N9" i="23"/>
  <c r="O9" i="23"/>
  <c r="P9" i="23"/>
  <c r="Q9" i="23"/>
  <c r="R9" i="23"/>
  <c r="S9" i="23"/>
  <c r="T9" i="23"/>
  <c r="U9" i="23"/>
  <c r="V9" i="23"/>
  <c r="W9" i="23"/>
  <c r="X9" i="23"/>
  <c r="Y9" i="23"/>
  <c r="AM9" i="23"/>
  <c r="AN9" i="23"/>
  <c r="AO9" i="23"/>
  <c r="AP9" i="23"/>
  <c r="AQ9" i="23"/>
  <c r="AR9" i="23"/>
  <c r="AS9" i="23"/>
  <c r="AT9" i="23"/>
  <c r="AU9" i="23"/>
  <c r="AV9" i="23"/>
  <c r="AW9" i="23"/>
  <c r="AX9" i="23"/>
  <c r="AY9" i="23"/>
  <c r="AZ9" i="23"/>
  <c r="C10" i="23"/>
  <c r="D10" i="23"/>
  <c r="E10" i="23" s="1"/>
  <c r="F10" i="23"/>
  <c r="G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U10" i="23"/>
  <c r="V10" i="23"/>
  <c r="W10" i="23"/>
  <c r="X10" i="23"/>
  <c r="Y10" i="23"/>
  <c r="AM10" i="23"/>
  <c r="AN10" i="23"/>
  <c r="AO10" i="23"/>
  <c r="AP10" i="23"/>
  <c r="AQ10" i="23"/>
  <c r="AR10" i="23"/>
  <c r="AS10" i="23"/>
  <c r="AT10" i="23"/>
  <c r="AU10" i="23"/>
  <c r="AV10" i="23"/>
  <c r="AW10" i="23"/>
  <c r="AX10" i="23"/>
  <c r="AY10" i="23"/>
  <c r="AZ10" i="23"/>
  <c r="C11" i="23"/>
  <c r="D11" i="23"/>
  <c r="E11" i="23" s="1"/>
  <c r="F11" i="23"/>
  <c r="G11" i="23"/>
  <c r="I11" i="23"/>
  <c r="J11" i="23"/>
  <c r="K11" i="23"/>
  <c r="L11" i="23"/>
  <c r="M11" i="23"/>
  <c r="N11" i="23"/>
  <c r="O11" i="23"/>
  <c r="P11" i="23"/>
  <c r="Q11" i="23"/>
  <c r="R11" i="23"/>
  <c r="S11" i="23"/>
  <c r="T11" i="23"/>
  <c r="U11" i="23"/>
  <c r="V11" i="23"/>
  <c r="W11" i="23"/>
  <c r="X11" i="23"/>
  <c r="Y11" i="23"/>
  <c r="AM11" i="23"/>
  <c r="AN11" i="23"/>
  <c r="AO11" i="23"/>
  <c r="AP11" i="23"/>
  <c r="AQ11" i="23"/>
  <c r="AR11" i="23"/>
  <c r="AS11" i="23"/>
  <c r="AT11" i="23"/>
  <c r="AU11" i="23"/>
  <c r="AV11" i="23"/>
  <c r="AW11" i="23"/>
  <c r="AX11" i="23"/>
  <c r="AY11" i="23"/>
  <c r="AZ11" i="23"/>
  <c r="C12" i="23"/>
  <c r="D12" i="23"/>
  <c r="E12" i="23" s="1"/>
  <c r="F12" i="23"/>
  <c r="G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U12" i="23"/>
  <c r="V12" i="23"/>
  <c r="W12" i="23"/>
  <c r="X12" i="23"/>
  <c r="Y12" i="23"/>
  <c r="AM12" i="23"/>
  <c r="AN12" i="23"/>
  <c r="AO12" i="23"/>
  <c r="AP12" i="23"/>
  <c r="AQ12" i="23"/>
  <c r="AR12" i="23"/>
  <c r="AS12" i="23"/>
  <c r="AT12" i="23"/>
  <c r="AU12" i="23"/>
  <c r="AV12" i="23"/>
  <c r="AW12" i="23"/>
  <c r="AX12" i="23"/>
  <c r="AY12" i="23"/>
  <c r="AZ12" i="23"/>
  <c r="C13" i="23"/>
  <c r="D13" i="23"/>
  <c r="E13" i="23" s="1"/>
  <c r="F13" i="23"/>
  <c r="G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AM13" i="23"/>
  <c r="AN13" i="23"/>
  <c r="AO13" i="23"/>
  <c r="AP13" i="23"/>
  <c r="AQ13" i="23"/>
  <c r="AR13" i="23"/>
  <c r="AS13" i="23"/>
  <c r="AT13" i="23"/>
  <c r="AU13" i="23"/>
  <c r="AV13" i="23"/>
  <c r="AW13" i="23"/>
  <c r="AX13" i="23"/>
  <c r="AY13" i="23"/>
  <c r="AZ13" i="23"/>
  <c r="C14" i="23"/>
  <c r="D14" i="23"/>
  <c r="E14" i="23" s="1"/>
  <c r="F14" i="23"/>
  <c r="G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U14" i="23"/>
  <c r="V14" i="23"/>
  <c r="W14" i="23"/>
  <c r="X14" i="23"/>
  <c r="Y14" i="23"/>
  <c r="AM14" i="23"/>
  <c r="AN14" i="23"/>
  <c r="AO14" i="23"/>
  <c r="AP14" i="23"/>
  <c r="AQ14" i="23"/>
  <c r="AR14" i="23"/>
  <c r="AS14" i="23"/>
  <c r="AT14" i="23"/>
  <c r="AU14" i="23"/>
  <c r="AV14" i="23"/>
  <c r="AW14" i="23"/>
  <c r="AX14" i="23"/>
  <c r="AY14" i="23"/>
  <c r="AZ14" i="23"/>
  <c r="C15" i="23"/>
  <c r="D15" i="23"/>
  <c r="E15" i="23" s="1"/>
  <c r="F15" i="23"/>
  <c r="G15" i="23"/>
  <c r="I15" i="23"/>
  <c r="J15" i="23"/>
  <c r="K15" i="23"/>
  <c r="L15" i="23"/>
  <c r="M15" i="23"/>
  <c r="N15" i="23"/>
  <c r="O15" i="23"/>
  <c r="P15" i="23"/>
  <c r="Q15" i="23"/>
  <c r="R15" i="23"/>
  <c r="S15" i="23"/>
  <c r="T15" i="23"/>
  <c r="U15" i="23"/>
  <c r="V15" i="23"/>
  <c r="W15" i="23"/>
  <c r="X15" i="23"/>
  <c r="Y15" i="23"/>
  <c r="AM15" i="23"/>
  <c r="AN15" i="23"/>
  <c r="AO15" i="23"/>
  <c r="AP15" i="23"/>
  <c r="AQ15" i="23"/>
  <c r="AR15" i="23"/>
  <c r="AS15" i="23"/>
  <c r="AT15" i="23"/>
  <c r="AU15" i="23"/>
  <c r="AV15" i="23"/>
  <c r="AW15" i="23"/>
  <c r="AX15" i="23"/>
  <c r="AY15" i="23"/>
  <c r="AZ15" i="23"/>
  <c r="C16" i="23"/>
  <c r="D16" i="23"/>
  <c r="E16" i="23" s="1"/>
  <c r="F16" i="23"/>
  <c r="G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AM16" i="23"/>
  <c r="AN16" i="23"/>
  <c r="AO16" i="23"/>
  <c r="AP16" i="23"/>
  <c r="AQ16" i="23"/>
  <c r="AR16" i="23"/>
  <c r="AS16" i="23"/>
  <c r="AT16" i="23"/>
  <c r="AU16" i="23"/>
  <c r="AV16" i="23"/>
  <c r="AW16" i="23"/>
  <c r="AX16" i="23"/>
  <c r="AY16" i="23"/>
  <c r="AZ16" i="23"/>
  <c r="C17" i="23"/>
  <c r="D17" i="23"/>
  <c r="E17" i="23" s="1"/>
  <c r="F17" i="23"/>
  <c r="G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AM17" i="23"/>
  <c r="AN17" i="23"/>
  <c r="AO17" i="23"/>
  <c r="AP17" i="23"/>
  <c r="AQ17" i="23"/>
  <c r="AR17" i="23"/>
  <c r="AS17" i="23"/>
  <c r="AT17" i="23"/>
  <c r="AU17" i="23"/>
  <c r="AV17" i="23"/>
  <c r="AW17" i="23"/>
  <c r="AX17" i="23"/>
  <c r="AY17" i="23"/>
  <c r="AZ17" i="23"/>
  <c r="C18" i="23"/>
  <c r="D18" i="23"/>
  <c r="E18" i="23" s="1"/>
  <c r="F18" i="23"/>
  <c r="G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AM18" i="23"/>
  <c r="AN18" i="23"/>
  <c r="AO18" i="23"/>
  <c r="AP18" i="23"/>
  <c r="AQ18" i="23"/>
  <c r="AR18" i="23"/>
  <c r="AS18" i="23"/>
  <c r="AT18" i="23"/>
  <c r="AU18" i="23"/>
  <c r="AV18" i="23"/>
  <c r="AW18" i="23"/>
  <c r="AX18" i="23"/>
  <c r="AY18" i="23"/>
  <c r="AZ18" i="23"/>
  <c r="C19" i="23"/>
  <c r="D19" i="23"/>
  <c r="E19" i="23" s="1"/>
  <c r="F19" i="23"/>
  <c r="G19" i="23"/>
  <c r="I19" i="23"/>
  <c r="J19" i="23"/>
  <c r="K19" i="23"/>
  <c r="L19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AM19" i="23"/>
  <c r="AN19" i="23"/>
  <c r="AO19" i="23"/>
  <c r="AP19" i="23"/>
  <c r="AQ19" i="23"/>
  <c r="AR19" i="23"/>
  <c r="AS19" i="23"/>
  <c r="AT19" i="23"/>
  <c r="AU19" i="23"/>
  <c r="AV19" i="23"/>
  <c r="AW19" i="23"/>
  <c r="AX19" i="23"/>
  <c r="AY19" i="23"/>
  <c r="AZ19" i="23"/>
  <c r="C20" i="23"/>
  <c r="D20" i="23"/>
  <c r="E20" i="23" s="1"/>
  <c r="F20" i="23"/>
  <c r="G20" i="23"/>
  <c r="I20" i="23"/>
  <c r="J20" i="23"/>
  <c r="K20" i="23"/>
  <c r="L20" i="23"/>
  <c r="M20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AM20" i="23"/>
  <c r="AN20" i="23"/>
  <c r="AO20" i="23"/>
  <c r="AP20" i="23"/>
  <c r="AQ20" i="23"/>
  <c r="AR20" i="23"/>
  <c r="AS20" i="23"/>
  <c r="AT20" i="23"/>
  <c r="AU20" i="23"/>
  <c r="AV20" i="23"/>
  <c r="AW20" i="23"/>
  <c r="AX20" i="23"/>
  <c r="AY20" i="23"/>
  <c r="AZ20" i="23"/>
  <c r="C21" i="23"/>
  <c r="D21" i="23"/>
  <c r="E21" i="23" s="1"/>
  <c r="F21" i="23"/>
  <c r="G21" i="23"/>
  <c r="I21" i="23"/>
  <c r="J21" i="23"/>
  <c r="K21" i="23"/>
  <c r="L21" i="23"/>
  <c r="M21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AM21" i="23"/>
  <c r="AN21" i="23"/>
  <c r="AO21" i="23"/>
  <c r="AP21" i="23"/>
  <c r="AQ21" i="23"/>
  <c r="AR21" i="23"/>
  <c r="AS21" i="23"/>
  <c r="AT21" i="23"/>
  <c r="AU21" i="23"/>
  <c r="AV21" i="23"/>
  <c r="AW21" i="23"/>
  <c r="AX21" i="23"/>
  <c r="AY21" i="23"/>
  <c r="AZ21" i="23"/>
  <c r="C22" i="23"/>
  <c r="D22" i="23"/>
  <c r="E22" i="23" s="1"/>
  <c r="F22" i="23"/>
  <c r="G22" i="23"/>
  <c r="I22" i="23"/>
  <c r="J22" i="23"/>
  <c r="K22" i="23"/>
  <c r="L22" i="23"/>
  <c r="M22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AM22" i="23"/>
  <c r="AN22" i="23"/>
  <c r="AO22" i="23"/>
  <c r="AP22" i="23"/>
  <c r="AQ22" i="23"/>
  <c r="AR22" i="23"/>
  <c r="AS22" i="23"/>
  <c r="AT22" i="23"/>
  <c r="AU22" i="23"/>
  <c r="AV22" i="23"/>
  <c r="AW22" i="23"/>
  <c r="AX22" i="23"/>
  <c r="AY22" i="23"/>
  <c r="AZ22" i="23"/>
  <c r="C23" i="23"/>
  <c r="D23" i="23"/>
  <c r="E23" i="23" s="1"/>
  <c r="F23" i="23"/>
  <c r="G23" i="23"/>
  <c r="I23" i="23"/>
  <c r="J23" i="23"/>
  <c r="K23" i="23"/>
  <c r="L23" i="23"/>
  <c r="M23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AM23" i="23"/>
  <c r="AN23" i="23"/>
  <c r="AO23" i="23"/>
  <c r="AP23" i="23"/>
  <c r="AQ23" i="23"/>
  <c r="AR23" i="23"/>
  <c r="AS23" i="23"/>
  <c r="AT23" i="23"/>
  <c r="AU23" i="23"/>
  <c r="AV23" i="23"/>
  <c r="AW23" i="23"/>
  <c r="AX23" i="23"/>
  <c r="AY23" i="23"/>
  <c r="AZ23" i="23"/>
  <c r="C24" i="23"/>
  <c r="D24" i="23"/>
  <c r="E24" i="23" s="1"/>
  <c r="F24" i="23"/>
  <c r="G24" i="23"/>
  <c r="I24" i="23"/>
  <c r="J24" i="23"/>
  <c r="K24" i="23"/>
  <c r="L24" i="23"/>
  <c r="M24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AM24" i="23"/>
  <c r="AN24" i="23"/>
  <c r="AO24" i="23"/>
  <c r="AP24" i="23"/>
  <c r="AQ24" i="23"/>
  <c r="AR24" i="23"/>
  <c r="AS24" i="23"/>
  <c r="AT24" i="23"/>
  <c r="AU24" i="23"/>
  <c r="AV24" i="23"/>
  <c r="AW24" i="23"/>
  <c r="AX24" i="23"/>
  <c r="AY24" i="23"/>
  <c r="AZ24" i="23"/>
  <c r="C25" i="23"/>
  <c r="D25" i="23"/>
  <c r="E25" i="23" s="1"/>
  <c r="F25" i="23"/>
  <c r="G25" i="23"/>
  <c r="I25" i="23"/>
  <c r="J25" i="23"/>
  <c r="K25" i="23"/>
  <c r="L25" i="23"/>
  <c r="M25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AM25" i="23"/>
  <c r="AN25" i="23"/>
  <c r="AO25" i="23"/>
  <c r="AP25" i="23"/>
  <c r="AQ25" i="23"/>
  <c r="AR25" i="23"/>
  <c r="AS25" i="23"/>
  <c r="AT25" i="23"/>
  <c r="AU25" i="23"/>
  <c r="AV25" i="23"/>
  <c r="AW25" i="23"/>
  <c r="AX25" i="23"/>
  <c r="AY25" i="23"/>
  <c r="AZ25" i="23"/>
  <c r="C26" i="23"/>
  <c r="D26" i="23"/>
  <c r="E26" i="23" s="1"/>
  <c r="F26" i="23"/>
  <c r="G26" i="23"/>
  <c r="I26" i="23"/>
  <c r="J26" i="23"/>
  <c r="K26" i="23"/>
  <c r="L26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AM26" i="23"/>
  <c r="AN26" i="23"/>
  <c r="AO26" i="23"/>
  <c r="AP26" i="23"/>
  <c r="AQ26" i="23"/>
  <c r="AR26" i="23"/>
  <c r="AS26" i="23"/>
  <c r="AT26" i="23"/>
  <c r="AU26" i="23"/>
  <c r="AV26" i="23"/>
  <c r="AW26" i="23"/>
  <c r="AX26" i="23"/>
  <c r="AY26" i="23"/>
  <c r="AZ26" i="23"/>
  <c r="C27" i="23"/>
  <c r="D27" i="23"/>
  <c r="E27" i="23" s="1"/>
  <c r="F27" i="23"/>
  <c r="G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AM27" i="23"/>
  <c r="AN27" i="23"/>
  <c r="AO27" i="23"/>
  <c r="AP27" i="23"/>
  <c r="AQ27" i="23"/>
  <c r="AR27" i="23"/>
  <c r="AS27" i="23"/>
  <c r="AT27" i="23"/>
  <c r="AU27" i="23"/>
  <c r="AV27" i="23"/>
  <c r="AW27" i="23"/>
  <c r="AX27" i="23"/>
  <c r="AY27" i="23"/>
  <c r="AZ27" i="23"/>
  <c r="C28" i="23"/>
  <c r="D28" i="23"/>
  <c r="E28" i="23" s="1"/>
  <c r="F28" i="23"/>
  <c r="G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AM28" i="23"/>
  <c r="AN28" i="23"/>
  <c r="AO28" i="23"/>
  <c r="AP28" i="23"/>
  <c r="AQ28" i="23"/>
  <c r="AR28" i="23"/>
  <c r="AS28" i="23"/>
  <c r="AT28" i="23"/>
  <c r="AU28" i="23"/>
  <c r="AV28" i="23"/>
  <c r="AW28" i="23"/>
  <c r="AX28" i="23"/>
  <c r="AY28" i="23"/>
  <c r="AZ28" i="23"/>
  <c r="C29" i="23"/>
  <c r="D29" i="23"/>
  <c r="E29" i="23" s="1"/>
  <c r="F29" i="23"/>
  <c r="G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U29" i="23"/>
  <c r="V29" i="23"/>
  <c r="W29" i="23"/>
  <c r="X29" i="23"/>
  <c r="Y29" i="23"/>
  <c r="AM29" i="23"/>
  <c r="AN29" i="23"/>
  <c r="AO29" i="23"/>
  <c r="AP29" i="23"/>
  <c r="AQ29" i="23"/>
  <c r="AR29" i="23"/>
  <c r="AS29" i="23"/>
  <c r="AT29" i="23"/>
  <c r="AU29" i="23"/>
  <c r="AV29" i="23"/>
  <c r="AW29" i="23"/>
  <c r="AX29" i="23"/>
  <c r="AY29" i="23"/>
  <c r="AZ29" i="23"/>
  <c r="C30" i="23"/>
  <c r="D30" i="23"/>
  <c r="E30" i="23" s="1"/>
  <c r="F30" i="23"/>
  <c r="G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V30" i="23"/>
  <c r="W30" i="23"/>
  <c r="X30" i="23"/>
  <c r="Y30" i="23"/>
  <c r="AM30" i="23"/>
  <c r="AN30" i="23"/>
  <c r="AO30" i="23"/>
  <c r="AP30" i="23"/>
  <c r="AQ30" i="23"/>
  <c r="AR30" i="23"/>
  <c r="AS30" i="23"/>
  <c r="AT30" i="23"/>
  <c r="AU30" i="23"/>
  <c r="AV30" i="23"/>
  <c r="AW30" i="23"/>
  <c r="AX30" i="23"/>
  <c r="AY30" i="23"/>
  <c r="AZ30" i="23"/>
  <c r="C31" i="23"/>
  <c r="D31" i="23"/>
  <c r="E31" i="23" s="1"/>
  <c r="F31" i="23"/>
  <c r="G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X31" i="23"/>
  <c r="Y31" i="23"/>
  <c r="AM31" i="23"/>
  <c r="AN31" i="23"/>
  <c r="AO31" i="23"/>
  <c r="AP31" i="23"/>
  <c r="AQ31" i="23"/>
  <c r="AR31" i="23"/>
  <c r="AS31" i="23"/>
  <c r="AT31" i="23"/>
  <c r="AU31" i="23"/>
  <c r="AV31" i="23"/>
  <c r="AW31" i="23"/>
  <c r="AX31" i="23"/>
  <c r="AY31" i="23"/>
  <c r="AZ31" i="23"/>
  <c r="C32" i="23"/>
  <c r="D32" i="23"/>
  <c r="E32" i="23" s="1"/>
  <c r="F32" i="23"/>
  <c r="G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AM32" i="23"/>
  <c r="AN32" i="23"/>
  <c r="AO32" i="23"/>
  <c r="AP32" i="23"/>
  <c r="AQ32" i="23"/>
  <c r="AR32" i="23"/>
  <c r="AS32" i="23"/>
  <c r="AT32" i="23"/>
  <c r="AU32" i="23"/>
  <c r="AV32" i="23"/>
  <c r="AW32" i="23"/>
  <c r="AX32" i="23"/>
  <c r="AY32" i="23"/>
  <c r="AZ32" i="23"/>
  <c r="C33" i="23"/>
  <c r="D33" i="23"/>
  <c r="E33" i="23" s="1"/>
  <c r="F33" i="23"/>
  <c r="G33" i="23"/>
  <c r="I33" i="23"/>
  <c r="J33" i="23"/>
  <c r="K33" i="23"/>
  <c r="L33" i="23"/>
  <c r="M33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AM33" i="23"/>
  <c r="AN33" i="23"/>
  <c r="AO33" i="23"/>
  <c r="AP33" i="23"/>
  <c r="AQ33" i="23"/>
  <c r="AR33" i="23"/>
  <c r="AS33" i="23"/>
  <c r="AT33" i="23"/>
  <c r="AU33" i="23"/>
  <c r="AV33" i="23"/>
  <c r="AW33" i="23"/>
  <c r="AX33" i="23"/>
  <c r="AY33" i="23"/>
  <c r="AZ33" i="23"/>
  <c r="C34" i="23"/>
  <c r="D34" i="23"/>
  <c r="E34" i="23" s="1"/>
  <c r="F34" i="23"/>
  <c r="G34" i="23"/>
  <c r="I34" i="23"/>
  <c r="J34" i="23"/>
  <c r="K34" i="23"/>
  <c r="L34" i="23"/>
  <c r="M34" i="23"/>
  <c r="N34" i="23"/>
  <c r="O34" i="23"/>
  <c r="P34" i="23"/>
  <c r="Q34" i="23"/>
  <c r="R34" i="23"/>
  <c r="S34" i="23"/>
  <c r="T34" i="23"/>
  <c r="U34" i="23"/>
  <c r="V34" i="23"/>
  <c r="W34" i="23"/>
  <c r="X34" i="23"/>
  <c r="Y34" i="23"/>
  <c r="AM34" i="23"/>
  <c r="AN34" i="23"/>
  <c r="AO34" i="23"/>
  <c r="AP34" i="23"/>
  <c r="AQ34" i="23"/>
  <c r="AR34" i="23"/>
  <c r="AS34" i="23"/>
  <c r="AT34" i="23"/>
  <c r="AU34" i="23"/>
  <c r="AV34" i="23"/>
  <c r="AW34" i="23"/>
  <c r="AX34" i="23"/>
  <c r="AY34" i="23"/>
  <c r="AZ34" i="23"/>
  <c r="C35" i="23"/>
  <c r="D35" i="23"/>
  <c r="E35" i="23" s="1"/>
  <c r="F35" i="23"/>
  <c r="G35" i="23"/>
  <c r="I35" i="23"/>
  <c r="J35" i="23"/>
  <c r="K35" i="23"/>
  <c r="L35" i="23"/>
  <c r="M35" i="23"/>
  <c r="N35" i="23"/>
  <c r="O35" i="23"/>
  <c r="P35" i="23"/>
  <c r="Q35" i="23"/>
  <c r="R35" i="23"/>
  <c r="S35" i="23"/>
  <c r="T35" i="23"/>
  <c r="U35" i="23"/>
  <c r="V35" i="23"/>
  <c r="W35" i="23"/>
  <c r="X35" i="23"/>
  <c r="Y35" i="23"/>
  <c r="AM35" i="23"/>
  <c r="AN35" i="23"/>
  <c r="AO35" i="23"/>
  <c r="AP35" i="23"/>
  <c r="AQ35" i="23"/>
  <c r="AR35" i="23"/>
  <c r="AS35" i="23"/>
  <c r="AT35" i="23"/>
  <c r="AU35" i="23"/>
  <c r="AV35" i="23"/>
  <c r="AW35" i="23"/>
  <c r="AX35" i="23"/>
  <c r="AY35" i="23"/>
  <c r="AZ35" i="23"/>
  <c r="C36" i="23"/>
  <c r="D36" i="23"/>
  <c r="E36" i="23" s="1"/>
  <c r="F36" i="23"/>
  <c r="G36" i="23"/>
  <c r="I36" i="23"/>
  <c r="J36" i="23"/>
  <c r="K36" i="23"/>
  <c r="L36" i="23"/>
  <c r="M36" i="23"/>
  <c r="N36" i="23"/>
  <c r="O36" i="23"/>
  <c r="P36" i="23"/>
  <c r="Q36" i="23"/>
  <c r="R36" i="23"/>
  <c r="S36" i="23"/>
  <c r="T36" i="23"/>
  <c r="U36" i="23"/>
  <c r="V36" i="23"/>
  <c r="W36" i="23"/>
  <c r="X36" i="23"/>
  <c r="Y36" i="23"/>
  <c r="AM36" i="23"/>
  <c r="AN36" i="23"/>
  <c r="AO36" i="23"/>
  <c r="AP36" i="23"/>
  <c r="AQ36" i="23"/>
  <c r="AR36" i="23"/>
  <c r="AS36" i="23"/>
  <c r="AT36" i="23"/>
  <c r="AU36" i="23"/>
  <c r="AV36" i="23"/>
  <c r="AW36" i="23"/>
  <c r="AX36" i="23"/>
  <c r="AY36" i="23"/>
  <c r="AZ36" i="23"/>
  <c r="C37" i="23"/>
  <c r="D37" i="23"/>
  <c r="E37" i="23" s="1"/>
  <c r="F37" i="23"/>
  <c r="G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U37" i="23"/>
  <c r="V37" i="23"/>
  <c r="W37" i="23"/>
  <c r="X37" i="23"/>
  <c r="Y37" i="23"/>
  <c r="AM37" i="23"/>
  <c r="AN37" i="23"/>
  <c r="AO37" i="23"/>
  <c r="AP37" i="23"/>
  <c r="AQ37" i="23"/>
  <c r="AR37" i="23"/>
  <c r="AS37" i="23"/>
  <c r="AT37" i="23"/>
  <c r="AU37" i="23"/>
  <c r="AV37" i="23"/>
  <c r="AW37" i="23"/>
  <c r="AX37" i="23"/>
  <c r="AY37" i="23"/>
  <c r="AZ37" i="23"/>
  <c r="C38" i="23"/>
  <c r="D38" i="23"/>
  <c r="E38" i="23" s="1"/>
  <c r="F38" i="23"/>
  <c r="G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AM38" i="23"/>
  <c r="AN38" i="23"/>
  <c r="AO38" i="23"/>
  <c r="AP38" i="23"/>
  <c r="AQ38" i="23"/>
  <c r="AR38" i="23"/>
  <c r="AS38" i="23"/>
  <c r="AT38" i="23"/>
  <c r="AU38" i="23"/>
  <c r="AV38" i="23"/>
  <c r="AW38" i="23"/>
  <c r="AX38" i="23"/>
  <c r="AY38" i="23"/>
  <c r="AZ38" i="23"/>
  <c r="C39" i="23"/>
  <c r="D39" i="23"/>
  <c r="E39" i="23" s="1"/>
  <c r="F39" i="23"/>
  <c r="G39" i="23"/>
  <c r="I39" i="23"/>
  <c r="J39" i="23"/>
  <c r="K39" i="23"/>
  <c r="L39" i="23"/>
  <c r="M39" i="23"/>
  <c r="N39" i="23"/>
  <c r="O39" i="23"/>
  <c r="P39" i="23"/>
  <c r="Q39" i="23"/>
  <c r="R39" i="23"/>
  <c r="S39" i="23"/>
  <c r="T39" i="23"/>
  <c r="U39" i="23"/>
  <c r="V39" i="23"/>
  <c r="W39" i="23"/>
  <c r="X39" i="23"/>
  <c r="Y39" i="23"/>
  <c r="AM39" i="23"/>
  <c r="AN39" i="23"/>
  <c r="AO39" i="23"/>
  <c r="AP39" i="23"/>
  <c r="AQ39" i="23"/>
  <c r="AR39" i="23"/>
  <c r="AS39" i="23"/>
  <c r="AT39" i="23"/>
  <c r="AU39" i="23"/>
  <c r="AV39" i="23"/>
  <c r="AW39" i="23"/>
  <c r="AX39" i="23"/>
  <c r="AY39" i="23"/>
  <c r="AZ39" i="23"/>
  <c r="C40" i="23"/>
  <c r="D40" i="23"/>
  <c r="E40" i="23" s="1"/>
  <c r="F40" i="23"/>
  <c r="G40" i="23"/>
  <c r="I40" i="23"/>
  <c r="J40" i="23"/>
  <c r="K40" i="23"/>
  <c r="L40" i="23"/>
  <c r="M40" i="23"/>
  <c r="N40" i="23"/>
  <c r="O40" i="23"/>
  <c r="P40" i="23"/>
  <c r="Q40" i="23"/>
  <c r="R40" i="23"/>
  <c r="S40" i="23"/>
  <c r="T40" i="23"/>
  <c r="U40" i="23"/>
  <c r="V40" i="23"/>
  <c r="W40" i="23"/>
  <c r="X40" i="23"/>
  <c r="Y40" i="23"/>
  <c r="AM40" i="23"/>
  <c r="AN40" i="23"/>
  <c r="AO40" i="23"/>
  <c r="AP40" i="23"/>
  <c r="AQ40" i="23"/>
  <c r="AR40" i="23"/>
  <c r="AS40" i="23"/>
  <c r="AT40" i="23"/>
  <c r="AU40" i="23"/>
  <c r="AV40" i="23"/>
  <c r="AW40" i="23"/>
  <c r="AX40" i="23"/>
  <c r="AY40" i="23"/>
  <c r="AZ40" i="23"/>
  <c r="C41" i="23"/>
  <c r="D41" i="23"/>
  <c r="E41" i="23" s="1"/>
  <c r="F41" i="23"/>
  <c r="G41" i="23"/>
  <c r="I41" i="23"/>
  <c r="J41" i="23"/>
  <c r="K41" i="23"/>
  <c r="L41" i="23"/>
  <c r="M41" i="23"/>
  <c r="N41" i="23"/>
  <c r="O41" i="23"/>
  <c r="P41" i="23"/>
  <c r="Q41" i="23"/>
  <c r="R41" i="23"/>
  <c r="S41" i="23"/>
  <c r="T41" i="23"/>
  <c r="U41" i="23"/>
  <c r="V41" i="23"/>
  <c r="W41" i="23"/>
  <c r="X41" i="23"/>
  <c r="Y41" i="23"/>
  <c r="AM41" i="23"/>
  <c r="AN41" i="23"/>
  <c r="AO41" i="23"/>
  <c r="AP41" i="23"/>
  <c r="AQ41" i="23"/>
  <c r="AR41" i="23"/>
  <c r="AS41" i="23"/>
  <c r="AT41" i="23"/>
  <c r="AU41" i="23"/>
  <c r="AV41" i="23"/>
  <c r="AW41" i="23"/>
  <c r="AX41" i="23"/>
  <c r="AY41" i="23"/>
  <c r="AZ41" i="23"/>
  <c r="C42" i="23"/>
  <c r="D42" i="23"/>
  <c r="E42" i="23" s="1"/>
  <c r="F42" i="23"/>
  <c r="G42" i="23"/>
  <c r="I42" i="23"/>
  <c r="J42" i="23"/>
  <c r="K42" i="23"/>
  <c r="L42" i="23"/>
  <c r="M42" i="23"/>
  <c r="N42" i="23"/>
  <c r="O42" i="23"/>
  <c r="P42" i="23"/>
  <c r="Q42" i="23"/>
  <c r="R42" i="23"/>
  <c r="S42" i="23"/>
  <c r="T42" i="23"/>
  <c r="U42" i="23"/>
  <c r="V42" i="23"/>
  <c r="W42" i="23"/>
  <c r="X42" i="23"/>
  <c r="Y42" i="23"/>
  <c r="AM42" i="23"/>
  <c r="AN42" i="23"/>
  <c r="AO42" i="23"/>
  <c r="AP42" i="23"/>
  <c r="AQ42" i="23"/>
  <c r="AR42" i="23"/>
  <c r="AS42" i="23"/>
  <c r="AT42" i="23"/>
  <c r="AU42" i="23"/>
  <c r="AV42" i="23"/>
  <c r="AW42" i="23"/>
  <c r="AX42" i="23"/>
  <c r="AY42" i="23"/>
  <c r="AZ42" i="23"/>
  <c r="C43" i="23"/>
  <c r="D43" i="23"/>
  <c r="E43" i="23" s="1"/>
  <c r="F43" i="23"/>
  <c r="G43" i="23"/>
  <c r="I43" i="23"/>
  <c r="J43" i="23"/>
  <c r="K43" i="23"/>
  <c r="L43" i="23"/>
  <c r="M43" i="23"/>
  <c r="N43" i="23"/>
  <c r="O43" i="23"/>
  <c r="P43" i="23"/>
  <c r="Q43" i="23"/>
  <c r="R43" i="23"/>
  <c r="S43" i="23"/>
  <c r="T43" i="23"/>
  <c r="U43" i="23"/>
  <c r="V43" i="23"/>
  <c r="W43" i="23"/>
  <c r="X43" i="23"/>
  <c r="Y43" i="23"/>
  <c r="AM43" i="23"/>
  <c r="AN43" i="23"/>
  <c r="AO43" i="23"/>
  <c r="AP43" i="23"/>
  <c r="AQ43" i="23"/>
  <c r="AR43" i="23"/>
  <c r="AS43" i="23"/>
  <c r="AT43" i="23"/>
  <c r="AU43" i="23"/>
  <c r="AV43" i="23"/>
  <c r="AW43" i="23"/>
  <c r="AX43" i="23"/>
  <c r="AY43" i="23"/>
  <c r="AZ43" i="23"/>
  <c r="C44" i="23"/>
  <c r="D44" i="23"/>
  <c r="E44" i="23" s="1"/>
  <c r="F44" i="23"/>
  <c r="G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AM44" i="23"/>
  <c r="AN44" i="23"/>
  <c r="AO44" i="23"/>
  <c r="AP44" i="23"/>
  <c r="AQ44" i="23"/>
  <c r="AR44" i="23"/>
  <c r="AS44" i="23"/>
  <c r="AT44" i="23"/>
  <c r="AU44" i="23"/>
  <c r="AV44" i="23"/>
  <c r="AW44" i="23"/>
  <c r="AX44" i="23"/>
  <c r="AY44" i="23"/>
  <c r="AZ44" i="23"/>
  <c r="C45" i="23"/>
  <c r="D45" i="23"/>
  <c r="E45" i="23" s="1"/>
  <c r="F45" i="23"/>
  <c r="G45" i="23"/>
  <c r="I45" i="23"/>
  <c r="J45" i="23"/>
  <c r="K45" i="23"/>
  <c r="L45" i="23"/>
  <c r="M45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AM45" i="23"/>
  <c r="AN45" i="23"/>
  <c r="AO45" i="23"/>
  <c r="AP45" i="23"/>
  <c r="AQ45" i="23"/>
  <c r="AR45" i="23"/>
  <c r="AS45" i="23"/>
  <c r="AT45" i="23"/>
  <c r="AU45" i="23"/>
  <c r="AV45" i="23"/>
  <c r="AW45" i="23"/>
  <c r="AX45" i="23"/>
  <c r="AY45" i="23"/>
  <c r="AZ45" i="23"/>
  <c r="C46" i="23"/>
  <c r="D46" i="23"/>
  <c r="E46" i="23" s="1"/>
  <c r="F46" i="23"/>
  <c r="G46" i="23"/>
  <c r="I46" i="23"/>
  <c r="J46" i="23"/>
  <c r="K46" i="23"/>
  <c r="L46" i="23"/>
  <c r="M46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AM46" i="23"/>
  <c r="AN46" i="23"/>
  <c r="AO46" i="23"/>
  <c r="AP46" i="23"/>
  <c r="AQ46" i="23"/>
  <c r="AR46" i="23"/>
  <c r="AS46" i="23"/>
  <c r="AT46" i="23"/>
  <c r="AU46" i="23"/>
  <c r="AV46" i="23"/>
  <c r="AW46" i="23"/>
  <c r="AX46" i="23"/>
  <c r="AY46" i="23"/>
  <c r="AZ46" i="23"/>
  <c r="C47" i="23"/>
  <c r="D47" i="23"/>
  <c r="E47" i="23" s="1"/>
  <c r="F47" i="23"/>
  <c r="G47" i="23"/>
  <c r="I47" i="23"/>
  <c r="J47" i="23"/>
  <c r="K47" i="23"/>
  <c r="L47" i="23"/>
  <c r="M47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AM47" i="23"/>
  <c r="AN47" i="23"/>
  <c r="AO47" i="23"/>
  <c r="AP47" i="23"/>
  <c r="AQ47" i="23"/>
  <c r="AR47" i="23"/>
  <c r="AS47" i="23"/>
  <c r="AT47" i="23"/>
  <c r="AU47" i="23"/>
  <c r="AV47" i="23"/>
  <c r="AW47" i="23"/>
  <c r="AX47" i="23"/>
  <c r="AY47" i="23"/>
  <c r="AZ47" i="23"/>
  <c r="C48" i="23"/>
  <c r="D48" i="23"/>
  <c r="E48" i="23" s="1"/>
  <c r="F48" i="23"/>
  <c r="G48" i="23"/>
  <c r="I48" i="23"/>
  <c r="J48" i="23"/>
  <c r="K48" i="23"/>
  <c r="L48" i="23"/>
  <c r="M48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AM48" i="23"/>
  <c r="AN48" i="23"/>
  <c r="AO48" i="23"/>
  <c r="AP48" i="23"/>
  <c r="AQ48" i="23"/>
  <c r="AR48" i="23"/>
  <c r="AS48" i="23"/>
  <c r="AT48" i="23"/>
  <c r="AU48" i="23"/>
  <c r="AV48" i="23"/>
  <c r="AW48" i="23"/>
  <c r="AX48" i="23"/>
  <c r="AY48" i="23"/>
  <c r="AZ48" i="23"/>
  <c r="C49" i="23"/>
  <c r="D49" i="23"/>
  <c r="E49" i="23" s="1"/>
  <c r="F49" i="23"/>
  <c r="G49" i="23"/>
  <c r="I49" i="23"/>
  <c r="J49" i="23"/>
  <c r="K49" i="23"/>
  <c r="L49" i="23"/>
  <c r="M49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AM49" i="23"/>
  <c r="AN49" i="23"/>
  <c r="AO49" i="23"/>
  <c r="AP49" i="23"/>
  <c r="AQ49" i="23"/>
  <c r="AR49" i="23"/>
  <c r="AS49" i="23"/>
  <c r="AT49" i="23"/>
  <c r="AU49" i="23"/>
  <c r="AV49" i="23"/>
  <c r="AW49" i="23"/>
  <c r="AX49" i="23"/>
  <c r="AY49" i="23"/>
  <c r="AZ49" i="23"/>
  <c r="C50" i="23"/>
  <c r="D50" i="23"/>
  <c r="E50" i="23" s="1"/>
  <c r="F50" i="23"/>
  <c r="G50" i="23"/>
  <c r="I50" i="23"/>
  <c r="J50" i="23"/>
  <c r="K50" i="23"/>
  <c r="L50" i="23"/>
  <c r="M50" i="23"/>
  <c r="N50" i="23"/>
  <c r="O50" i="23"/>
  <c r="P50" i="23"/>
  <c r="Q50" i="23"/>
  <c r="R50" i="23"/>
  <c r="S50" i="23"/>
  <c r="T50" i="23"/>
  <c r="U50" i="23"/>
  <c r="V50" i="23"/>
  <c r="W50" i="23"/>
  <c r="X50" i="23"/>
  <c r="Y50" i="23"/>
  <c r="AM50" i="23"/>
  <c r="AN50" i="23"/>
  <c r="AO50" i="23"/>
  <c r="AP50" i="23"/>
  <c r="AQ50" i="23"/>
  <c r="AR50" i="23"/>
  <c r="AS50" i="23"/>
  <c r="AT50" i="23"/>
  <c r="AU50" i="23"/>
  <c r="AV50" i="23"/>
  <c r="AW50" i="23"/>
  <c r="AX50" i="23"/>
  <c r="AY50" i="23"/>
  <c r="AZ50" i="23"/>
  <c r="C51" i="23"/>
  <c r="D51" i="23"/>
  <c r="E51" i="23" s="1"/>
  <c r="F51" i="23"/>
  <c r="G51" i="23"/>
  <c r="I51" i="23"/>
  <c r="J51" i="23"/>
  <c r="K51" i="23"/>
  <c r="L51" i="23"/>
  <c r="M51" i="23"/>
  <c r="N51" i="23"/>
  <c r="O51" i="23"/>
  <c r="P51" i="23"/>
  <c r="Q51" i="23"/>
  <c r="R51" i="23"/>
  <c r="S51" i="23"/>
  <c r="T51" i="23"/>
  <c r="U51" i="23"/>
  <c r="V51" i="23"/>
  <c r="W51" i="23"/>
  <c r="X51" i="23"/>
  <c r="Y51" i="23"/>
  <c r="AM51" i="23"/>
  <c r="AN51" i="23"/>
  <c r="AO51" i="23"/>
  <c r="AP51" i="23"/>
  <c r="AQ51" i="23"/>
  <c r="AR51" i="23"/>
  <c r="AS51" i="23"/>
  <c r="AT51" i="23"/>
  <c r="AU51" i="23"/>
  <c r="AV51" i="23"/>
  <c r="AW51" i="23"/>
  <c r="AX51" i="23"/>
  <c r="AY51" i="23"/>
  <c r="AZ51" i="23"/>
  <c r="C52" i="23"/>
  <c r="D52" i="23"/>
  <c r="E52" i="23" s="1"/>
  <c r="F52" i="23"/>
  <c r="G52" i="23"/>
  <c r="I52" i="23"/>
  <c r="J52" i="23"/>
  <c r="K52" i="23"/>
  <c r="L52" i="23"/>
  <c r="M52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AM52" i="23"/>
  <c r="AN52" i="23"/>
  <c r="AO52" i="23"/>
  <c r="AP52" i="23"/>
  <c r="AQ52" i="23"/>
  <c r="AR52" i="23"/>
  <c r="AS52" i="23"/>
  <c r="AT52" i="23"/>
  <c r="AU52" i="23"/>
  <c r="AV52" i="23"/>
  <c r="AW52" i="23"/>
  <c r="AX52" i="23"/>
  <c r="AY52" i="23"/>
  <c r="AZ52" i="23"/>
  <c r="C53" i="23"/>
  <c r="D53" i="23"/>
  <c r="E53" i="23" s="1"/>
  <c r="F53" i="23"/>
  <c r="G53" i="23"/>
  <c r="I53" i="23"/>
  <c r="J53" i="23"/>
  <c r="K53" i="23"/>
  <c r="L53" i="23"/>
  <c r="M53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AM53" i="23"/>
  <c r="AN53" i="23"/>
  <c r="AO53" i="23"/>
  <c r="AP53" i="23"/>
  <c r="AQ53" i="23"/>
  <c r="AR53" i="23"/>
  <c r="AS53" i="23"/>
  <c r="AT53" i="23"/>
  <c r="AU53" i="23"/>
  <c r="AV53" i="23"/>
  <c r="AW53" i="23"/>
  <c r="AX53" i="23"/>
  <c r="AY53" i="23"/>
  <c r="AZ53" i="23"/>
  <c r="C54" i="23"/>
  <c r="D54" i="23"/>
  <c r="E54" i="23" s="1"/>
  <c r="F54" i="23"/>
  <c r="G54" i="23"/>
  <c r="I54" i="23"/>
  <c r="J54" i="23"/>
  <c r="K54" i="23"/>
  <c r="L54" i="23"/>
  <c r="M54" i="23"/>
  <c r="N54" i="23"/>
  <c r="O54" i="23"/>
  <c r="P54" i="23"/>
  <c r="Q54" i="23"/>
  <c r="R54" i="23"/>
  <c r="S54" i="23"/>
  <c r="T54" i="23"/>
  <c r="U54" i="23"/>
  <c r="V54" i="23"/>
  <c r="W54" i="23"/>
  <c r="X54" i="23"/>
  <c r="Y54" i="23"/>
  <c r="AM54" i="23"/>
  <c r="AN54" i="23"/>
  <c r="AO54" i="23"/>
  <c r="AP54" i="23"/>
  <c r="AQ54" i="23"/>
  <c r="AR54" i="23"/>
  <c r="AS54" i="23"/>
  <c r="AT54" i="23"/>
  <c r="AU54" i="23"/>
  <c r="AV54" i="23"/>
  <c r="AW54" i="23"/>
  <c r="AX54" i="23"/>
  <c r="AY54" i="23"/>
  <c r="AZ54" i="23"/>
  <c r="C55" i="23"/>
  <c r="D55" i="23"/>
  <c r="E55" i="23" s="1"/>
  <c r="F55" i="23"/>
  <c r="G55" i="23"/>
  <c r="I55" i="23"/>
  <c r="J55" i="23"/>
  <c r="K55" i="23"/>
  <c r="L55" i="23"/>
  <c r="M55" i="23"/>
  <c r="N55" i="23"/>
  <c r="O55" i="23"/>
  <c r="P55" i="23"/>
  <c r="Q55" i="23"/>
  <c r="R55" i="23"/>
  <c r="S55" i="23"/>
  <c r="T55" i="23"/>
  <c r="U55" i="23"/>
  <c r="V55" i="23"/>
  <c r="W55" i="23"/>
  <c r="X55" i="23"/>
  <c r="Y55" i="23"/>
  <c r="AM55" i="23"/>
  <c r="AN55" i="23"/>
  <c r="AO55" i="23"/>
  <c r="AP55" i="23"/>
  <c r="AQ55" i="23"/>
  <c r="AR55" i="23"/>
  <c r="AS55" i="23"/>
  <c r="AT55" i="23"/>
  <c r="AU55" i="23"/>
  <c r="AV55" i="23"/>
  <c r="AW55" i="23"/>
  <c r="AX55" i="23"/>
  <c r="AY55" i="23"/>
  <c r="AZ55" i="23"/>
  <c r="C56" i="23"/>
  <c r="D56" i="23"/>
  <c r="E56" i="23" s="1"/>
  <c r="F56" i="23"/>
  <c r="G56" i="23"/>
  <c r="I56" i="23"/>
  <c r="J56" i="23"/>
  <c r="K56" i="23"/>
  <c r="L56" i="23"/>
  <c r="M56" i="23"/>
  <c r="N56" i="23"/>
  <c r="O56" i="23"/>
  <c r="P56" i="23"/>
  <c r="Q56" i="23"/>
  <c r="R56" i="23"/>
  <c r="S56" i="23"/>
  <c r="T56" i="23"/>
  <c r="U56" i="23"/>
  <c r="V56" i="23"/>
  <c r="W56" i="23"/>
  <c r="X56" i="23"/>
  <c r="Y56" i="23"/>
  <c r="AM56" i="23"/>
  <c r="AN56" i="23"/>
  <c r="AO56" i="23"/>
  <c r="AP56" i="23"/>
  <c r="AQ56" i="23"/>
  <c r="AR56" i="23"/>
  <c r="AS56" i="23"/>
  <c r="AT56" i="23"/>
  <c r="AU56" i="23"/>
  <c r="AV56" i="23"/>
  <c r="AW56" i="23"/>
  <c r="AX56" i="23"/>
  <c r="AY56" i="23"/>
  <c r="AZ56" i="23"/>
  <c r="C57" i="23"/>
  <c r="D57" i="23"/>
  <c r="E57" i="23" s="1"/>
  <c r="F57" i="23"/>
  <c r="G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AM57" i="23"/>
  <c r="AN57" i="23"/>
  <c r="AO57" i="23"/>
  <c r="AP57" i="23"/>
  <c r="AQ57" i="23"/>
  <c r="AR57" i="23"/>
  <c r="AS57" i="23"/>
  <c r="AT57" i="23"/>
  <c r="AU57" i="23"/>
  <c r="AV57" i="23"/>
  <c r="AW57" i="23"/>
  <c r="AX57" i="23"/>
  <c r="AY57" i="23"/>
  <c r="AZ57" i="23"/>
  <c r="C58" i="23"/>
  <c r="D58" i="23"/>
  <c r="E58" i="23" s="1"/>
  <c r="F58" i="23"/>
  <c r="G58" i="23"/>
  <c r="I58" i="23"/>
  <c r="J58" i="23"/>
  <c r="K58" i="23"/>
  <c r="L58" i="23"/>
  <c r="M58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AM58" i="23"/>
  <c r="AN58" i="23"/>
  <c r="AO58" i="23"/>
  <c r="AP58" i="23"/>
  <c r="AQ58" i="23"/>
  <c r="AR58" i="23"/>
  <c r="AS58" i="23"/>
  <c r="AT58" i="23"/>
  <c r="AU58" i="23"/>
  <c r="AV58" i="23"/>
  <c r="AW58" i="23"/>
  <c r="AX58" i="23"/>
  <c r="AY58" i="23"/>
  <c r="AZ58" i="23"/>
  <c r="C59" i="23"/>
  <c r="D59" i="23"/>
  <c r="E59" i="23" s="1"/>
  <c r="F59" i="23"/>
  <c r="G59" i="23"/>
  <c r="I59" i="23"/>
  <c r="J59" i="23"/>
  <c r="K59" i="23"/>
  <c r="L59" i="23"/>
  <c r="M59" i="23"/>
  <c r="N59" i="23"/>
  <c r="O59" i="23"/>
  <c r="P59" i="23"/>
  <c r="Q59" i="23"/>
  <c r="R59" i="23"/>
  <c r="S59" i="23"/>
  <c r="T59" i="23"/>
  <c r="U59" i="23"/>
  <c r="V59" i="23"/>
  <c r="W59" i="23"/>
  <c r="X59" i="23"/>
  <c r="Y59" i="23"/>
  <c r="AM59" i="23"/>
  <c r="AN59" i="23"/>
  <c r="AO59" i="23"/>
  <c r="AP59" i="23"/>
  <c r="AQ59" i="23"/>
  <c r="AR59" i="23"/>
  <c r="AS59" i="23"/>
  <c r="AT59" i="23"/>
  <c r="AU59" i="23"/>
  <c r="AV59" i="23"/>
  <c r="AW59" i="23"/>
  <c r="AX59" i="23"/>
  <c r="AY59" i="23"/>
  <c r="AZ59" i="23"/>
  <c r="C60" i="23"/>
  <c r="D60" i="23"/>
  <c r="E60" i="23" s="1"/>
  <c r="F60" i="23"/>
  <c r="G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AM60" i="23"/>
  <c r="AN60" i="23"/>
  <c r="AO60" i="23"/>
  <c r="AP60" i="23"/>
  <c r="AQ60" i="23"/>
  <c r="AR60" i="23"/>
  <c r="AS60" i="23"/>
  <c r="AT60" i="23"/>
  <c r="AU60" i="23"/>
  <c r="AV60" i="23"/>
  <c r="AW60" i="23"/>
  <c r="AX60" i="23"/>
  <c r="AY60" i="23"/>
  <c r="AZ60" i="23"/>
  <c r="C61" i="23"/>
  <c r="D61" i="23"/>
  <c r="E61" i="23" s="1"/>
  <c r="F61" i="23"/>
  <c r="G61" i="23"/>
  <c r="I61" i="23"/>
  <c r="J61" i="23"/>
  <c r="K61" i="23"/>
  <c r="L61" i="23"/>
  <c r="M61" i="23"/>
  <c r="N61" i="23"/>
  <c r="O61" i="23"/>
  <c r="P61" i="23"/>
  <c r="Q61" i="23"/>
  <c r="R61" i="23"/>
  <c r="S61" i="23"/>
  <c r="T61" i="23"/>
  <c r="U61" i="23"/>
  <c r="V61" i="23"/>
  <c r="W61" i="23"/>
  <c r="X61" i="23"/>
  <c r="Y61" i="23"/>
  <c r="AM61" i="23"/>
  <c r="AN61" i="23"/>
  <c r="AO61" i="23"/>
  <c r="AP61" i="23"/>
  <c r="AQ61" i="23"/>
  <c r="AR61" i="23"/>
  <c r="AS61" i="23"/>
  <c r="AT61" i="23"/>
  <c r="AU61" i="23"/>
  <c r="AV61" i="23"/>
  <c r="AW61" i="23"/>
  <c r="AX61" i="23"/>
  <c r="AY61" i="23"/>
  <c r="AZ61" i="23"/>
  <c r="C62" i="23"/>
  <c r="D62" i="23"/>
  <c r="E62" i="23" s="1"/>
  <c r="F62" i="23"/>
  <c r="G62" i="23"/>
  <c r="I62" i="23"/>
  <c r="J62" i="23"/>
  <c r="K62" i="23"/>
  <c r="L62" i="23"/>
  <c r="M62" i="23"/>
  <c r="N62" i="23"/>
  <c r="O62" i="23"/>
  <c r="P62" i="23"/>
  <c r="Q62" i="23"/>
  <c r="R62" i="23"/>
  <c r="S62" i="23"/>
  <c r="T62" i="23"/>
  <c r="U62" i="23"/>
  <c r="V62" i="23"/>
  <c r="W62" i="23"/>
  <c r="X62" i="23"/>
  <c r="Y62" i="23"/>
  <c r="AM62" i="23"/>
  <c r="AN62" i="23"/>
  <c r="AO62" i="23"/>
  <c r="AP62" i="23"/>
  <c r="AQ62" i="23"/>
  <c r="AR62" i="23"/>
  <c r="AS62" i="23"/>
  <c r="AT62" i="23"/>
  <c r="AU62" i="23"/>
  <c r="AV62" i="23"/>
  <c r="AW62" i="23"/>
  <c r="AX62" i="23"/>
  <c r="AY62" i="23"/>
  <c r="AZ62" i="23"/>
  <c r="C63" i="23"/>
  <c r="D63" i="23"/>
  <c r="E63" i="23" s="1"/>
  <c r="F63" i="23"/>
  <c r="G63" i="23"/>
  <c r="I63" i="23"/>
  <c r="J63" i="23"/>
  <c r="K63" i="23"/>
  <c r="L63" i="23"/>
  <c r="M63" i="23"/>
  <c r="N63" i="23"/>
  <c r="O63" i="23"/>
  <c r="P63" i="23"/>
  <c r="Q63" i="23"/>
  <c r="R63" i="23"/>
  <c r="S63" i="23"/>
  <c r="T63" i="23"/>
  <c r="U63" i="23"/>
  <c r="V63" i="23"/>
  <c r="W63" i="23"/>
  <c r="X63" i="23"/>
  <c r="Y63" i="23"/>
  <c r="AM63" i="23"/>
  <c r="AN63" i="23"/>
  <c r="AO63" i="23"/>
  <c r="AP63" i="23"/>
  <c r="AQ63" i="23"/>
  <c r="AR63" i="23"/>
  <c r="AS63" i="23"/>
  <c r="AT63" i="23"/>
  <c r="AU63" i="23"/>
  <c r="AV63" i="23"/>
  <c r="AW63" i="23"/>
  <c r="AX63" i="23"/>
  <c r="AY63" i="23"/>
  <c r="AZ63" i="23"/>
  <c r="C64" i="23"/>
  <c r="D64" i="23"/>
  <c r="E64" i="23" s="1"/>
  <c r="F64" i="23"/>
  <c r="G64" i="23"/>
  <c r="I64" i="23"/>
  <c r="J64" i="23"/>
  <c r="K64" i="23"/>
  <c r="L64" i="23"/>
  <c r="M64" i="23"/>
  <c r="N64" i="23"/>
  <c r="O64" i="23"/>
  <c r="P64" i="23"/>
  <c r="Q64" i="23"/>
  <c r="R64" i="23"/>
  <c r="S64" i="23"/>
  <c r="T64" i="23"/>
  <c r="U64" i="23"/>
  <c r="V64" i="23"/>
  <c r="W64" i="23"/>
  <c r="X64" i="23"/>
  <c r="Y64" i="23"/>
  <c r="AM64" i="23"/>
  <c r="AN64" i="23"/>
  <c r="AO64" i="23"/>
  <c r="AP64" i="23"/>
  <c r="AQ64" i="23"/>
  <c r="AR64" i="23"/>
  <c r="AS64" i="23"/>
  <c r="AT64" i="23"/>
  <c r="AU64" i="23"/>
  <c r="AV64" i="23"/>
  <c r="AW64" i="23"/>
  <c r="AX64" i="23"/>
  <c r="AY64" i="23"/>
  <c r="AZ64" i="23"/>
  <c r="C65" i="23"/>
  <c r="D65" i="23"/>
  <c r="E65" i="23" s="1"/>
  <c r="F65" i="23"/>
  <c r="G65" i="23"/>
  <c r="I65" i="23"/>
  <c r="J65" i="23"/>
  <c r="K65" i="23"/>
  <c r="L65" i="23"/>
  <c r="M65" i="23"/>
  <c r="N65" i="23"/>
  <c r="O65" i="23"/>
  <c r="P65" i="23"/>
  <c r="Q65" i="23"/>
  <c r="R65" i="23"/>
  <c r="S65" i="23"/>
  <c r="T65" i="23"/>
  <c r="U65" i="23"/>
  <c r="V65" i="23"/>
  <c r="W65" i="23"/>
  <c r="X65" i="23"/>
  <c r="Y65" i="23"/>
  <c r="AM65" i="23"/>
  <c r="AN65" i="23"/>
  <c r="AO65" i="23"/>
  <c r="AP65" i="23"/>
  <c r="AQ65" i="23"/>
  <c r="AR65" i="23"/>
  <c r="AS65" i="23"/>
  <c r="AT65" i="23"/>
  <c r="AU65" i="23"/>
  <c r="AV65" i="23"/>
  <c r="AW65" i="23"/>
  <c r="AX65" i="23"/>
  <c r="AY65" i="23"/>
  <c r="AZ65" i="23"/>
  <c r="C66" i="23"/>
  <c r="D66" i="23"/>
  <c r="E66" i="23" s="1"/>
  <c r="F66" i="23"/>
  <c r="G66" i="23"/>
  <c r="I66" i="23"/>
  <c r="J66" i="23"/>
  <c r="K66" i="23"/>
  <c r="L66" i="23"/>
  <c r="M66" i="23"/>
  <c r="N66" i="23"/>
  <c r="O66" i="23"/>
  <c r="P66" i="23"/>
  <c r="Q66" i="23"/>
  <c r="R66" i="23"/>
  <c r="S66" i="23"/>
  <c r="T66" i="23"/>
  <c r="U66" i="23"/>
  <c r="V66" i="23"/>
  <c r="W66" i="23"/>
  <c r="X66" i="23"/>
  <c r="Y66" i="23"/>
  <c r="AM66" i="23"/>
  <c r="AN66" i="23"/>
  <c r="AO66" i="23"/>
  <c r="AP66" i="23"/>
  <c r="AQ66" i="23"/>
  <c r="AR66" i="23"/>
  <c r="AS66" i="23"/>
  <c r="AT66" i="23"/>
  <c r="AU66" i="23"/>
  <c r="AV66" i="23"/>
  <c r="AW66" i="23"/>
  <c r="AX66" i="23"/>
  <c r="AY66" i="23"/>
  <c r="AZ66" i="23"/>
  <c r="C67" i="23"/>
  <c r="D67" i="23"/>
  <c r="E67" i="23" s="1"/>
  <c r="F67" i="23"/>
  <c r="G67" i="23"/>
  <c r="I67" i="23"/>
  <c r="J67" i="23"/>
  <c r="K67" i="23"/>
  <c r="L67" i="23"/>
  <c r="M67" i="23"/>
  <c r="N67" i="23"/>
  <c r="O67" i="23"/>
  <c r="P67" i="23"/>
  <c r="Q67" i="23"/>
  <c r="R67" i="23"/>
  <c r="S67" i="23"/>
  <c r="T67" i="23"/>
  <c r="U67" i="23"/>
  <c r="V67" i="23"/>
  <c r="W67" i="23"/>
  <c r="X67" i="23"/>
  <c r="Y67" i="23"/>
  <c r="AM67" i="23"/>
  <c r="AN67" i="23"/>
  <c r="AO67" i="23"/>
  <c r="AP67" i="23"/>
  <c r="AQ67" i="23"/>
  <c r="AR67" i="23"/>
  <c r="AS67" i="23"/>
  <c r="AT67" i="23"/>
  <c r="AU67" i="23"/>
  <c r="AV67" i="23"/>
  <c r="AW67" i="23"/>
  <c r="AX67" i="23"/>
  <c r="AY67" i="23"/>
  <c r="AZ67" i="23"/>
  <c r="C68" i="23"/>
  <c r="D68" i="23"/>
  <c r="E68" i="23" s="1"/>
  <c r="F68" i="23"/>
  <c r="G68" i="23"/>
  <c r="I68" i="23"/>
  <c r="J68" i="23"/>
  <c r="K68" i="23"/>
  <c r="L68" i="23"/>
  <c r="M68" i="23"/>
  <c r="N68" i="23"/>
  <c r="O68" i="23"/>
  <c r="P68" i="23"/>
  <c r="Q68" i="23"/>
  <c r="R68" i="23"/>
  <c r="S68" i="23"/>
  <c r="T68" i="23"/>
  <c r="U68" i="23"/>
  <c r="V68" i="23"/>
  <c r="W68" i="23"/>
  <c r="X68" i="23"/>
  <c r="Y68" i="23"/>
  <c r="AM68" i="23"/>
  <c r="AN68" i="23"/>
  <c r="AO68" i="23"/>
  <c r="AP68" i="23"/>
  <c r="AQ68" i="23"/>
  <c r="AR68" i="23"/>
  <c r="AS68" i="23"/>
  <c r="AT68" i="23"/>
  <c r="AU68" i="23"/>
  <c r="AV68" i="23"/>
  <c r="AW68" i="23"/>
  <c r="AX68" i="23"/>
  <c r="AY68" i="23"/>
  <c r="AZ68" i="23"/>
  <c r="C69" i="23"/>
  <c r="D69" i="23"/>
  <c r="E69" i="23" s="1"/>
  <c r="F69" i="23"/>
  <c r="G69" i="23"/>
  <c r="I69" i="23"/>
  <c r="J69" i="23"/>
  <c r="K69" i="23"/>
  <c r="L69" i="23"/>
  <c r="M69" i="23"/>
  <c r="N69" i="23"/>
  <c r="O69" i="23"/>
  <c r="P69" i="23"/>
  <c r="Q69" i="23"/>
  <c r="R69" i="23"/>
  <c r="S69" i="23"/>
  <c r="T69" i="23"/>
  <c r="U69" i="23"/>
  <c r="V69" i="23"/>
  <c r="W69" i="23"/>
  <c r="X69" i="23"/>
  <c r="Y69" i="23"/>
  <c r="AM69" i="23"/>
  <c r="AN69" i="23"/>
  <c r="AO69" i="23"/>
  <c r="AP69" i="23"/>
  <c r="AQ69" i="23"/>
  <c r="AR69" i="23"/>
  <c r="AS69" i="23"/>
  <c r="AT69" i="23"/>
  <c r="AU69" i="23"/>
  <c r="AV69" i="23"/>
  <c r="AW69" i="23"/>
  <c r="AX69" i="23"/>
  <c r="AY69" i="23"/>
  <c r="AZ69" i="23"/>
  <c r="C70" i="23"/>
  <c r="D70" i="23"/>
  <c r="E70" i="23" s="1"/>
  <c r="F70" i="23"/>
  <c r="G70" i="23"/>
  <c r="I70" i="23"/>
  <c r="J70" i="23"/>
  <c r="K70" i="23"/>
  <c r="L70" i="23"/>
  <c r="M70" i="23"/>
  <c r="N70" i="23"/>
  <c r="O70" i="23"/>
  <c r="P70" i="23"/>
  <c r="Q70" i="23"/>
  <c r="R70" i="23"/>
  <c r="S70" i="23"/>
  <c r="T70" i="23"/>
  <c r="U70" i="23"/>
  <c r="V70" i="23"/>
  <c r="W70" i="23"/>
  <c r="X70" i="23"/>
  <c r="Y70" i="23"/>
  <c r="AM70" i="23"/>
  <c r="AN70" i="23"/>
  <c r="AO70" i="23"/>
  <c r="AP70" i="23"/>
  <c r="AQ70" i="23"/>
  <c r="AR70" i="23"/>
  <c r="AS70" i="23"/>
  <c r="AT70" i="23"/>
  <c r="AU70" i="23"/>
  <c r="AV70" i="23"/>
  <c r="AW70" i="23"/>
  <c r="AX70" i="23"/>
  <c r="AY70" i="23"/>
  <c r="AZ70" i="23"/>
  <c r="C71" i="23"/>
  <c r="D71" i="23"/>
  <c r="E71" i="23" s="1"/>
  <c r="F71" i="23"/>
  <c r="G71" i="23"/>
  <c r="I71" i="23"/>
  <c r="J71" i="23"/>
  <c r="K71" i="23"/>
  <c r="L71" i="23"/>
  <c r="M71" i="23"/>
  <c r="N71" i="23"/>
  <c r="O71" i="23"/>
  <c r="P71" i="23"/>
  <c r="Q71" i="23"/>
  <c r="R71" i="23"/>
  <c r="S71" i="23"/>
  <c r="T71" i="23"/>
  <c r="U71" i="23"/>
  <c r="V71" i="23"/>
  <c r="W71" i="23"/>
  <c r="X71" i="23"/>
  <c r="Y71" i="23"/>
  <c r="AM71" i="23"/>
  <c r="AN71" i="23"/>
  <c r="AO71" i="23"/>
  <c r="AP71" i="23"/>
  <c r="AQ71" i="23"/>
  <c r="AR71" i="23"/>
  <c r="AS71" i="23"/>
  <c r="AT71" i="23"/>
  <c r="AU71" i="23"/>
  <c r="AV71" i="23"/>
  <c r="AW71" i="23"/>
  <c r="AX71" i="23"/>
  <c r="AY71" i="23"/>
  <c r="AZ71" i="23"/>
  <c r="C72" i="23"/>
  <c r="D72" i="23"/>
  <c r="E72" i="23" s="1"/>
  <c r="F72" i="23"/>
  <c r="G72" i="23"/>
  <c r="I72" i="23"/>
  <c r="J72" i="23"/>
  <c r="K72" i="23"/>
  <c r="L72" i="23"/>
  <c r="M72" i="23"/>
  <c r="N72" i="23"/>
  <c r="O72" i="23"/>
  <c r="P72" i="23"/>
  <c r="Q72" i="23"/>
  <c r="R72" i="23"/>
  <c r="S72" i="23"/>
  <c r="T72" i="23"/>
  <c r="U72" i="23"/>
  <c r="V72" i="23"/>
  <c r="W72" i="23"/>
  <c r="X72" i="23"/>
  <c r="Y72" i="23"/>
  <c r="AM72" i="23"/>
  <c r="AN72" i="23"/>
  <c r="AO72" i="23"/>
  <c r="AP72" i="23"/>
  <c r="AQ72" i="23"/>
  <c r="AR72" i="23"/>
  <c r="AS72" i="23"/>
  <c r="AT72" i="23"/>
  <c r="AU72" i="23"/>
  <c r="AV72" i="23"/>
  <c r="AW72" i="23"/>
  <c r="AX72" i="23"/>
  <c r="AY72" i="23"/>
  <c r="AZ72" i="23"/>
  <c r="C73" i="23"/>
  <c r="D73" i="23"/>
  <c r="E73" i="23" s="1"/>
  <c r="F73" i="23"/>
  <c r="G73" i="23"/>
  <c r="I73" i="23"/>
  <c r="J73" i="23"/>
  <c r="K73" i="23"/>
  <c r="L73" i="23"/>
  <c r="M73" i="23"/>
  <c r="N73" i="23"/>
  <c r="O73" i="23"/>
  <c r="P73" i="23"/>
  <c r="Q73" i="23"/>
  <c r="R73" i="23"/>
  <c r="S73" i="23"/>
  <c r="T73" i="23"/>
  <c r="U73" i="23"/>
  <c r="V73" i="23"/>
  <c r="W73" i="23"/>
  <c r="X73" i="23"/>
  <c r="Y73" i="23"/>
  <c r="AM73" i="23"/>
  <c r="AN73" i="23"/>
  <c r="AO73" i="23"/>
  <c r="AP73" i="23"/>
  <c r="AQ73" i="23"/>
  <c r="AR73" i="23"/>
  <c r="AS73" i="23"/>
  <c r="AT73" i="23"/>
  <c r="AU73" i="23"/>
  <c r="AV73" i="23"/>
  <c r="AW73" i="23"/>
  <c r="AX73" i="23"/>
  <c r="AY73" i="23"/>
  <c r="AZ73" i="23"/>
  <c r="C74" i="23"/>
  <c r="D74" i="23"/>
  <c r="E74" i="23" s="1"/>
  <c r="F74" i="23"/>
  <c r="G74" i="23"/>
  <c r="I74" i="23"/>
  <c r="J74" i="23"/>
  <c r="K74" i="23"/>
  <c r="L74" i="23"/>
  <c r="M74" i="23"/>
  <c r="N74" i="23"/>
  <c r="O74" i="23"/>
  <c r="P74" i="23"/>
  <c r="Q74" i="23"/>
  <c r="R74" i="23"/>
  <c r="S74" i="23"/>
  <c r="T74" i="23"/>
  <c r="U74" i="23"/>
  <c r="V74" i="23"/>
  <c r="W74" i="23"/>
  <c r="X74" i="23"/>
  <c r="Y74" i="23"/>
  <c r="AM74" i="23"/>
  <c r="AN74" i="23"/>
  <c r="AO74" i="23"/>
  <c r="AP74" i="23"/>
  <c r="AQ74" i="23"/>
  <c r="AR74" i="23"/>
  <c r="AS74" i="23"/>
  <c r="AT74" i="23"/>
  <c r="AU74" i="23"/>
  <c r="AV74" i="23"/>
  <c r="AW74" i="23"/>
  <c r="AX74" i="23"/>
  <c r="AY74" i="23"/>
  <c r="AZ74" i="23"/>
  <c r="C75" i="23"/>
  <c r="D75" i="23"/>
  <c r="E75" i="23" s="1"/>
  <c r="F75" i="23"/>
  <c r="G75" i="23"/>
  <c r="I75" i="23"/>
  <c r="J75" i="23"/>
  <c r="K75" i="23"/>
  <c r="L75" i="23"/>
  <c r="M75" i="23"/>
  <c r="N75" i="23"/>
  <c r="O75" i="23"/>
  <c r="P75" i="23"/>
  <c r="Q75" i="23"/>
  <c r="R75" i="23"/>
  <c r="S75" i="23"/>
  <c r="T75" i="23"/>
  <c r="U75" i="23"/>
  <c r="V75" i="23"/>
  <c r="W75" i="23"/>
  <c r="X75" i="23"/>
  <c r="Y75" i="23"/>
  <c r="AM75" i="23"/>
  <c r="AN75" i="23"/>
  <c r="AO75" i="23"/>
  <c r="AP75" i="23"/>
  <c r="AQ75" i="23"/>
  <c r="AR75" i="23"/>
  <c r="AS75" i="23"/>
  <c r="AT75" i="23"/>
  <c r="AU75" i="23"/>
  <c r="AV75" i="23"/>
  <c r="AW75" i="23"/>
  <c r="AX75" i="23"/>
  <c r="AY75" i="23"/>
  <c r="AZ75" i="23"/>
  <c r="C76" i="23"/>
  <c r="D76" i="23"/>
  <c r="E76" i="23" s="1"/>
  <c r="F76" i="23"/>
  <c r="G76" i="23"/>
  <c r="I76" i="23"/>
  <c r="J76" i="23"/>
  <c r="K76" i="23"/>
  <c r="L76" i="23"/>
  <c r="M76" i="23"/>
  <c r="N76" i="23"/>
  <c r="O76" i="23"/>
  <c r="P76" i="23"/>
  <c r="Q76" i="23"/>
  <c r="R76" i="23"/>
  <c r="S76" i="23"/>
  <c r="T76" i="23"/>
  <c r="U76" i="23"/>
  <c r="V76" i="23"/>
  <c r="W76" i="23"/>
  <c r="X76" i="23"/>
  <c r="Y76" i="23"/>
  <c r="AM76" i="23"/>
  <c r="AN76" i="23"/>
  <c r="AO76" i="23"/>
  <c r="AP76" i="23"/>
  <c r="AQ76" i="23"/>
  <c r="AR76" i="23"/>
  <c r="AS76" i="23"/>
  <c r="AT76" i="23"/>
  <c r="AU76" i="23"/>
  <c r="AV76" i="23"/>
  <c r="AW76" i="23"/>
  <c r="AX76" i="23"/>
  <c r="AY76" i="23"/>
  <c r="AZ76" i="23"/>
  <c r="C77" i="23"/>
  <c r="D77" i="23"/>
  <c r="E77" i="23" s="1"/>
  <c r="F77" i="23"/>
  <c r="G77" i="23"/>
  <c r="I77" i="23"/>
  <c r="J77" i="23"/>
  <c r="K77" i="23"/>
  <c r="L77" i="23"/>
  <c r="M77" i="23"/>
  <c r="N77" i="23"/>
  <c r="O77" i="23"/>
  <c r="P77" i="23"/>
  <c r="Q77" i="23"/>
  <c r="R77" i="23"/>
  <c r="S77" i="23"/>
  <c r="T77" i="23"/>
  <c r="U77" i="23"/>
  <c r="V77" i="23"/>
  <c r="W77" i="23"/>
  <c r="X77" i="23"/>
  <c r="Y77" i="23"/>
  <c r="AM77" i="23"/>
  <c r="AN77" i="23"/>
  <c r="AO77" i="23"/>
  <c r="AP77" i="23"/>
  <c r="AQ77" i="23"/>
  <c r="AR77" i="23"/>
  <c r="AS77" i="23"/>
  <c r="AT77" i="23"/>
  <c r="AU77" i="23"/>
  <c r="AV77" i="23"/>
  <c r="AW77" i="23"/>
  <c r="AX77" i="23"/>
  <c r="AY77" i="23"/>
  <c r="AZ77" i="23"/>
  <c r="C78" i="23"/>
  <c r="D78" i="23"/>
  <c r="E78" i="23" s="1"/>
  <c r="F78" i="23"/>
  <c r="G78" i="23"/>
  <c r="I78" i="23"/>
  <c r="J78" i="23"/>
  <c r="K78" i="23"/>
  <c r="L78" i="23"/>
  <c r="M78" i="23"/>
  <c r="N78" i="23"/>
  <c r="O78" i="23"/>
  <c r="P78" i="23"/>
  <c r="Q78" i="23"/>
  <c r="R78" i="23"/>
  <c r="S78" i="23"/>
  <c r="T78" i="23"/>
  <c r="U78" i="23"/>
  <c r="V78" i="23"/>
  <c r="W78" i="23"/>
  <c r="X78" i="23"/>
  <c r="Y78" i="23"/>
  <c r="AM78" i="23"/>
  <c r="AN78" i="23"/>
  <c r="AO78" i="23"/>
  <c r="AP78" i="23"/>
  <c r="AQ78" i="23"/>
  <c r="AR78" i="23"/>
  <c r="AS78" i="23"/>
  <c r="AT78" i="23"/>
  <c r="AU78" i="23"/>
  <c r="AV78" i="23"/>
  <c r="AW78" i="23"/>
  <c r="AX78" i="23"/>
  <c r="AY78" i="23"/>
  <c r="AZ78" i="23"/>
  <c r="C79" i="23"/>
  <c r="D79" i="23"/>
  <c r="E79" i="23" s="1"/>
  <c r="F79" i="23"/>
  <c r="G79" i="23"/>
  <c r="I79" i="23"/>
  <c r="J79" i="23"/>
  <c r="K79" i="23"/>
  <c r="L79" i="23"/>
  <c r="M79" i="23"/>
  <c r="N79" i="23"/>
  <c r="O79" i="23"/>
  <c r="P79" i="23"/>
  <c r="Q79" i="23"/>
  <c r="R79" i="23"/>
  <c r="S79" i="23"/>
  <c r="T79" i="23"/>
  <c r="U79" i="23"/>
  <c r="V79" i="23"/>
  <c r="W79" i="23"/>
  <c r="X79" i="23"/>
  <c r="Y79" i="23"/>
  <c r="AM79" i="23"/>
  <c r="AN79" i="23"/>
  <c r="AO79" i="23"/>
  <c r="AP79" i="23"/>
  <c r="AQ79" i="23"/>
  <c r="AR79" i="23"/>
  <c r="AS79" i="23"/>
  <c r="AT79" i="23"/>
  <c r="AU79" i="23"/>
  <c r="AV79" i="23"/>
  <c r="AW79" i="23"/>
  <c r="AX79" i="23"/>
  <c r="AY79" i="23"/>
  <c r="AZ79" i="23"/>
  <c r="C80" i="23"/>
  <c r="D80" i="23"/>
  <c r="E80" i="23" s="1"/>
  <c r="F80" i="23"/>
  <c r="G80" i="23"/>
  <c r="I80" i="23"/>
  <c r="J80" i="23"/>
  <c r="K80" i="23"/>
  <c r="L80" i="23"/>
  <c r="M80" i="23"/>
  <c r="N80" i="23"/>
  <c r="O80" i="23"/>
  <c r="P80" i="23"/>
  <c r="Q80" i="23"/>
  <c r="R80" i="23"/>
  <c r="S80" i="23"/>
  <c r="T80" i="23"/>
  <c r="U80" i="23"/>
  <c r="V80" i="23"/>
  <c r="W80" i="23"/>
  <c r="X80" i="23"/>
  <c r="Y80" i="23"/>
  <c r="AM80" i="23"/>
  <c r="AN80" i="23"/>
  <c r="AO80" i="23"/>
  <c r="AP80" i="23"/>
  <c r="AQ80" i="23"/>
  <c r="AR80" i="23"/>
  <c r="AS80" i="23"/>
  <c r="AT80" i="23"/>
  <c r="AU80" i="23"/>
  <c r="AV80" i="23"/>
  <c r="AW80" i="23"/>
  <c r="AX80" i="23"/>
  <c r="AY80" i="23"/>
  <c r="AZ80" i="23"/>
  <c r="C81" i="23"/>
  <c r="D81" i="23"/>
  <c r="E81" i="23" s="1"/>
  <c r="F81" i="23"/>
  <c r="G81" i="23"/>
  <c r="I81" i="23"/>
  <c r="J81" i="23"/>
  <c r="K81" i="23"/>
  <c r="L81" i="23"/>
  <c r="M81" i="23"/>
  <c r="N81" i="23"/>
  <c r="O81" i="23"/>
  <c r="P81" i="23"/>
  <c r="Q81" i="23"/>
  <c r="R81" i="23"/>
  <c r="S81" i="23"/>
  <c r="T81" i="23"/>
  <c r="U81" i="23"/>
  <c r="V81" i="23"/>
  <c r="W81" i="23"/>
  <c r="X81" i="23"/>
  <c r="Y81" i="23"/>
  <c r="AM81" i="23"/>
  <c r="AN81" i="23"/>
  <c r="AO81" i="23"/>
  <c r="AP81" i="23"/>
  <c r="AQ81" i="23"/>
  <c r="AR81" i="23"/>
  <c r="AS81" i="23"/>
  <c r="AT81" i="23"/>
  <c r="AU81" i="23"/>
  <c r="AV81" i="23"/>
  <c r="AW81" i="23"/>
  <c r="AX81" i="23"/>
  <c r="AY81" i="23"/>
  <c r="AZ81" i="23"/>
  <c r="C82" i="23"/>
  <c r="D82" i="23"/>
  <c r="E82" i="23" s="1"/>
  <c r="F82" i="23"/>
  <c r="G82" i="23"/>
  <c r="I82" i="23"/>
  <c r="J82" i="23"/>
  <c r="K82" i="23"/>
  <c r="L82" i="23"/>
  <c r="M82" i="23"/>
  <c r="N82" i="23"/>
  <c r="O82" i="23"/>
  <c r="P82" i="23"/>
  <c r="Q82" i="23"/>
  <c r="R82" i="23"/>
  <c r="S82" i="23"/>
  <c r="T82" i="23"/>
  <c r="U82" i="23"/>
  <c r="V82" i="23"/>
  <c r="W82" i="23"/>
  <c r="X82" i="23"/>
  <c r="Y82" i="23"/>
  <c r="AM82" i="23"/>
  <c r="AN82" i="23"/>
  <c r="AO82" i="23"/>
  <c r="AP82" i="23"/>
  <c r="AQ82" i="23"/>
  <c r="AR82" i="23"/>
  <c r="AS82" i="23"/>
  <c r="AT82" i="23"/>
  <c r="AU82" i="23"/>
  <c r="AV82" i="23"/>
  <c r="AW82" i="23"/>
  <c r="AX82" i="23"/>
  <c r="AY82" i="23"/>
  <c r="AZ82" i="23"/>
  <c r="C83" i="23"/>
  <c r="D83" i="23"/>
  <c r="E83" i="23" s="1"/>
  <c r="F83" i="23"/>
  <c r="G83" i="23"/>
  <c r="I83" i="23"/>
  <c r="J83" i="23"/>
  <c r="K83" i="23"/>
  <c r="L83" i="23"/>
  <c r="M83" i="23"/>
  <c r="N83" i="23"/>
  <c r="O83" i="23"/>
  <c r="P83" i="23"/>
  <c r="Q83" i="23"/>
  <c r="R83" i="23"/>
  <c r="S83" i="23"/>
  <c r="T83" i="23"/>
  <c r="U83" i="23"/>
  <c r="V83" i="23"/>
  <c r="W83" i="23"/>
  <c r="X83" i="23"/>
  <c r="Y83" i="23"/>
  <c r="AM83" i="23"/>
  <c r="AN83" i="23"/>
  <c r="AO83" i="23"/>
  <c r="AP83" i="23"/>
  <c r="AQ83" i="23"/>
  <c r="AR83" i="23"/>
  <c r="AS83" i="23"/>
  <c r="AT83" i="23"/>
  <c r="AU83" i="23"/>
  <c r="AV83" i="23"/>
  <c r="AW83" i="23"/>
  <c r="AX83" i="23"/>
  <c r="AY83" i="23"/>
  <c r="AZ83" i="23"/>
  <c r="C84" i="23"/>
  <c r="D84" i="23"/>
  <c r="E84" i="23" s="1"/>
  <c r="F84" i="23"/>
  <c r="G84" i="23"/>
  <c r="I84" i="23"/>
  <c r="J84" i="23"/>
  <c r="K84" i="23"/>
  <c r="L84" i="23"/>
  <c r="M84" i="23"/>
  <c r="N84" i="23"/>
  <c r="O84" i="23"/>
  <c r="P84" i="23"/>
  <c r="Q84" i="23"/>
  <c r="R84" i="23"/>
  <c r="S84" i="23"/>
  <c r="T84" i="23"/>
  <c r="U84" i="23"/>
  <c r="V84" i="23"/>
  <c r="W84" i="23"/>
  <c r="X84" i="23"/>
  <c r="Y84" i="23"/>
  <c r="AM84" i="23"/>
  <c r="AN84" i="23"/>
  <c r="AO84" i="23"/>
  <c r="AP84" i="23"/>
  <c r="AQ84" i="23"/>
  <c r="AR84" i="23"/>
  <c r="AS84" i="23"/>
  <c r="AT84" i="23"/>
  <c r="AU84" i="23"/>
  <c r="AV84" i="23"/>
  <c r="AW84" i="23"/>
  <c r="AX84" i="23"/>
  <c r="AY84" i="23"/>
  <c r="AZ84" i="23"/>
  <c r="C85" i="23"/>
  <c r="D85" i="23"/>
  <c r="E85" i="23" s="1"/>
  <c r="F85" i="23"/>
  <c r="G85" i="23"/>
  <c r="I85" i="23"/>
  <c r="J85" i="23"/>
  <c r="K85" i="23"/>
  <c r="L85" i="23"/>
  <c r="M85" i="23"/>
  <c r="N85" i="23"/>
  <c r="O85" i="23"/>
  <c r="P85" i="23"/>
  <c r="Q85" i="23"/>
  <c r="R85" i="23"/>
  <c r="S85" i="23"/>
  <c r="T85" i="23"/>
  <c r="U85" i="23"/>
  <c r="V85" i="23"/>
  <c r="W85" i="23"/>
  <c r="X85" i="23"/>
  <c r="Y85" i="23"/>
  <c r="AM85" i="23"/>
  <c r="AN85" i="23"/>
  <c r="AO85" i="23"/>
  <c r="AP85" i="23"/>
  <c r="AQ85" i="23"/>
  <c r="AR85" i="23"/>
  <c r="AS85" i="23"/>
  <c r="AT85" i="23"/>
  <c r="AU85" i="23"/>
  <c r="AV85" i="23"/>
  <c r="AW85" i="23"/>
  <c r="AX85" i="23"/>
  <c r="AY85" i="23"/>
  <c r="AZ85" i="23"/>
  <c r="C86" i="23"/>
  <c r="D86" i="23"/>
  <c r="E86" i="23" s="1"/>
  <c r="F86" i="23"/>
  <c r="G86" i="23"/>
  <c r="I86" i="23"/>
  <c r="J86" i="23"/>
  <c r="K86" i="23"/>
  <c r="L86" i="23"/>
  <c r="M86" i="23"/>
  <c r="N86" i="23"/>
  <c r="O86" i="23"/>
  <c r="P86" i="23"/>
  <c r="Q86" i="23"/>
  <c r="R86" i="23"/>
  <c r="S86" i="23"/>
  <c r="T86" i="23"/>
  <c r="U86" i="23"/>
  <c r="V86" i="23"/>
  <c r="W86" i="23"/>
  <c r="X86" i="23"/>
  <c r="Y86" i="23"/>
  <c r="AM86" i="23"/>
  <c r="AN86" i="23"/>
  <c r="AO86" i="23"/>
  <c r="AP86" i="23"/>
  <c r="AQ86" i="23"/>
  <c r="AR86" i="23"/>
  <c r="AS86" i="23"/>
  <c r="AT86" i="23"/>
  <c r="AU86" i="23"/>
  <c r="AV86" i="23"/>
  <c r="AW86" i="23"/>
  <c r="AX86" i="23"/>
  <c r="AY86" i="23"/>
  <c r="AZ86" i="23"/>
  <c r="C87" i="23"/>
  <c r="D87" i="23"/>
  <c r="E87" i="23" s="1"/>
  <c r="F87" i="23"/>
  <c r="G87" i="23"/>
  <c r="I87" i="23"/>
  <c r="J87" i="23"/>
  <c r="K87" i="23"/>
  <c r="L87" i="23"/>
  <c r="M87" i="23"/>
  <c r="N87" i="23"/>
  <c r="O87" i="23"/>
  <c r="P87" i="23"/>
  <c r="Q87" i="23"/>
  <c r="R87" i="23"/>
  <c r="S87" i="23"/>
  <c r="T87" i="23"/>
  <c r="U87" i="23"/>
  <c r="V87" i="23"/>
  <c r="W87" i="23"/>
  <c r="X87" i="23"/>
  <c r="Y87" i="23"/>
  <c r="AM87" i="23"/>
  <c r="AN87" i="23"/>
  <c r="AO87" i="23"/>
  <c r="AP87" i="23"/>
  <c r="AQ87" i="23"/>
  <c r="AR87" i="23"/>
  <c r="AS87" i="23"/>
  <c r="AT87" i="23"/>
  <c r="AU87" i="23"/>
  <c r="AV87" i="23"/>
  <c r="AW87" i="23"/>
  <c r="AX87" i="23"/>
  <c r="AY87" i="23"/>
  <c r="AZ87" i="23"/>
  <c r="C88" i="23"/>
  <c r="D88" i="23"/>
  <c r="E88" i="23" s="1"/>
  <c r="F88" i="23"/>
  <c r="G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W88" i="23"/>
  <c r="X88" i="23"/>
  <c r="Y88" i="23"/>
  <c r="AM88" i="23"/>
  <c r="AN88" i="23"/>
  <c r="AO88" i="23"/>
  <c r="AP88" i="23"/>
  <c r="AQ88" i="23"/>
  <c r="AR88" i="23"/>
  <c r="AS88" i="23"/>
  <c r="AT88" i="23"/>
  <c r="AU88" i="23"/>
  <c r="AV88" i="23"/>
  <c r="AW88" i="23"/>
  <c r="AX88" i="23"/>
  <c r="AY88" i="23"/>
  <c r="AZ88" i="23"/>
  <c r="C89" i="23"/>
  <c r="D89" i="23"/>
  <c r="E89" i="23" s="1"/>
  <c r="F89" i="23"/>
  <c r="G89" i="23"/>
  <c r="I89" i="23"/>
  <c r="J89" i="23"/>
  <c r="K89" i="23"/>
  <c r="L89" i="23"/>
  <c r="M89" i="23"/>
  <c r="N89" i="23"/>
  <c r="O89" i="23"/>
  <c r="P89" i="23"/>
  <c r="Q89" i="23"/>
  <c r="R89" i="23"/>
  <c r="S89" i="23"/>
  <c r="T89" i="23"/>
  <c r="U89" i="23"/>
  <c r="V89" i="23"/>
  <c r="W89" i="23"/>
  <c r="X89" i="23"/>
  <c r="Y89" i="23"/>
  <c r="AM89" i="23"/>
  <c r="AN89" i="23"/>
  <c r="AO89" i="23"/>
  <c r="AP89" i="23"/>
  <c r="AQ89" i="23"/>
  <c r="AR89" i="23"/>
  <c r="AS89" i="23"/>
  <c r="AT89" i="23"/>
  <c r="AU89" i="23"/>
  <c r="AV89" i="23"/>
  <c r="AW89" i="23"/>
  <c r="AX89" i="23"/>
  <c r="AY89" i="23"/>
  <c r="AZ89" i="23"/>
  <c r="C90" i="23"/>
  <c r="D90" i="23"/>
  <c r="E90" i="23" s="1"/>
  <c r="F90" i="23"/>
  <c r="G90" i="23"/>
  <c r="I90" i="23"/>
  <c r="J90" i="23"/>
  <c r="K90" i="23"/>
  <c r="L90" i="23"/>
  <c r="M90" i="23"/>
  <c r="N90" i="23"/>
  <c r="O90" i="23"/>
  <c r="P90" i="23"/>
  <c r="Q90" i="23"/>
  <c r="R90" i="23"/>
  <c r="S90" i="23"/>
  <c r="T90" i="23"/>
  <c r="U90" i="23"/>
  <c r="V90" i="23"/>
  <c r="W90" i="23"/>
  <c r="X90" i="23"/>
  <c r="Y90" i="23"/>
  <c r="AM90" i="23"/>
  <c r="AN90" i="23"/>
  <c r="AO90" i="23"/>
  <c r="AP90" i="23"/>
  <c r="AQ90" i="23"/>
  <c r="AR90" i="23"/>
  <c r="AS90" i="23"/>
  <c r="AT90" i="23"/>
  <c r="AU90" i="23"/>
  <c r="AV90" i="23"/>
  <c r="AW90" i="23"/>
  <c r="AX90" i="23"/>
  <c r="AY90" i="23"/>
  <c r="AZ90" i="23"/>
  <c r="C91" i="23"/>
  <c r="D91" i="23"/>
  <c r="E91" i="23" s="1"/>
  <c r="F91" i="23"/>
  <c r="G91" i="23"/>
  <c r="I91" i="23"/>
  <c r="J91" i="23"/>
  <c r="K91" i="23"/>
  <c r="L91" i="23"/>
  <c r="M91" i="23"/>
  <c r="N91" i="23"/>
  <c r="O91" i="23"/>
  <c r="P91" i="23"/>
  <c r="Q91" i="23"/>
  <c r="R91" i="23"/>
  <c r="S91" i="23"/>
  <c r="T91" i="23"/>
  <c r="U91" i="23"/>
  <c r="V91" i="23"/>
  <c r="W91" i="23"/>
  <c r="X91" i="23"/>
  <c r="Y91" i="23"/>
  <c r="AM91" i="23"/>
  <c r="AN91" i="23"/>
  <c r="AO91" i="23"/>
  <c r="AP91" i="23"/>
  <c r="AQ91" i="23"/>
  <c r="AR91" i="23"/>
  <c r="AS91" i="23"/>
  <c r="AT91" i="23"/>
  <c r="AU91" i="23"/>
  <c r="AV91" i="23"/>
  <c r="AW91" i="23"/>
  <c r="AX91" i="23"/>
  <c r="AY91" i="23"/>
  <c r="AZ91" i="23"/>
  <c r="C92" i="23"/>
  <c r="D92" i="23"/>
  <c r="E92" i="23" s="1"/>
  <c r="F92" i="23"/>
  <c r="G92" i="23"/>
  <c r="I92" i="23"/>
  <c r="J92" i="23"/>
  <c r="K92" i="23"/>
  <c r="L92" i="23"/>
  <c r="M92" i="23"/>
  <c r="N92" i="23"/>
  <c r="O92" i="23"/>
  <c r="P92" i="23"/>
  <c r="Q92" i="23"/>
  <c r="R92" i="23"/>
  <c r="S92" i="23"/>
  <c r="T92" i="23"/>
  <c r="U92" i="23"/>
  <c r="V92" i="23"/>
  <c r="W92" i="23"/>
  <c r="X92" i="23"/>
  <c r="Y92" i="23"/>
  <c r="AM92" i="23"/>
  <c r="AN92" i="23"/>
  <c r="AO92" i="23"/>
  <c r="AP92" i="23"/>
  <c r="AQ92" i="23"/>
  <c r="AR92" i="23"/>
  <c r="AS92" i="23"/>
  <c r="AT92" i="23"/>
  <c r="AU92" i="23"/>
  <c r="AV92" i="23"/>
  <c r="AW92" i="23"/>
  <c r="AX92" i="23"/>
  <c r="AY92" i="23"/>
  <c r="AZ92" i="23"/>
  <c r="C93" i="23"/>
  <c r="D93" i="23"/>
  <c r="E93" i="23" s="1"/>
  <c r="F93" i="23"/>
  <c r="G93" i="23"/>
  <c r="I93" i="23"/>
  <c r="J93" i="23"/>
  <c r="K93" i="23"/>
  <c r="L93" i="23"/>
  <c r="M93" i="23"/>
  <c r="N93" i="23"/>
  <c r="O93" i="23"/>
  <c r="P93" i="23"/>
  <c r="Q93" i="23"/>
  <c r="R93" i="23"/>
  <c r="S93" i="23"/>
  <c r="T93" i="23"/>
  <c r="U93" i="23"/>
  <c r="V93" i="23"/>
  <c r="W93" i="23"/>
  <c r="X93" i="23"/>
  <c r="Y93" i="23"/>
  <c r="AM93" i="23"/>
  <c r="AN93" i="23"/>
  <c r="AO93" i="23"/>
  <c r="AP93" i="23"/>
  <c r="AQ93" i="23"/>
  <c r="AR93" i="23"/>
  <c r="AS93" i="23"/>
  <c r="AT93" i="23"/>
  <c r="AU93" i="23"/>
  <c r="AV93" i="23"/>
  <c r="AW93" i="23"/>
  <c r="AX93" i="23"/>
  <c r="AY93" i="23"/>
  <c r="AZ93" i="23"/>
  <c r="C94" i="23"/>
  <c r="D94" i="23"/>
  <c r="E94" i="23" s="1"/>
  <c r="F94" i="23"/>
  <c r="G94" i="23"/>
  <c r="I94" i="23"/>
  <c r="J94" i="23"/>
  <c r="K94" i="23"/>
  <c r="L94" i="23"/>
  <c r="M94" i="23"/>
  <c r="N94" i="23"/>
  <c r="O94" i="23"/>
  <c r="P94" i="23"/>
  <c r="Q94" i="23"/>
  <c r="R94" i="23"/>
  <c r="S94" i="23"/>
  <c r="T94" i="23"/>
  <c r="U94" i="23"/>
  <c r="V94" i="23"/>
  <c r="W94" i="23"/>
  <c r="X94" i="23"/>
  <c r="Y94" i="23"/>
  <c r="AM94" i="23"/>
  <c r="AN94" i="23"/>
  <c r="AO94" i="23"/>
  <c r="AP94" i="23"/>
  <c r="AQ94" i="23"/>
  <c r="AR94" i="23"/>
  <c r="AS94" i="23"/>
  <c r="AT94" i="23"/>
  <c r="AU94" i="23"/>
  <c r="AV94" i="23"/>
  <c r="AW94" i="23"/>
  <c r="AX94" i="23"/>
  <c r="AY94" i="23"/>
  <c r="AZ94" i="23"/>
  <c r="C95" i="23"/>
  <c r="D95" i="23"/>
  <c r="E95" i="23" s="1"/>
  <c r="F95" i="23"/>
  <c r="G95" i="23"/>
  <c r="I95" i="23"/>
  <c r="J95" i="23"/>
  <c r="K95" i="23"/>
  <c r="L95" i="23"/>
  <c r="M95" i="23"/>
  <c r="N95" i="23"/>
  <c r="O95" i="23"/>
  <c r="P95" i="23"/>
  <c r="Q95" i="23"/>
  <c r="R95" i="23"/>
  <c r="S95" i="23"/>
  <c r="T95" i="23"/>
  <c r="U95" i="23"/>
  <c r="V95" i="23"/>
  <c r="W95" i="23"/>
  <c r="X95" i="23"/>
  <c r="Y95" i="23"/>
  <c r="AM95" i="23"/>
  <c r="AN95" i="23"/>
  <c r="AO95" i="23"/>
  <c r="AP95" i="23"/>
  <c r="AQ95" i="23"/>
  <c r="AR95" i="23"/>
  <c r="AS95" i="23"/>
  <c r="AT95" i="23"/>
  <c r="AU95" i="23"/>
  <c r="AV95" i="23"/>
  <c r="AW95" i="23"/>
  <c r="AX95" i="23"/>
  <c r="AY95" i="23"/>
  <c r="AZ95" i="23"/>
  <c r="C96" i="23"/>
  <c r="D96" i="23"/>
  <c r="E96" i="23" s="1"/>
  <c r="F96" i="23"/>
  <c r="G96" i="23"/>
  <c r="I96" i="23"/>
  <c r="J96" i="23"/>
  <c r="K96" i="23"/>
  <c r="L96" i="23"/>
  <c r="M96" i="23"/>
  <c r="N96" i="23"/>
  <c r="O96" i="23"/>
  <c r="P96" i="23"/>
  <c r="Q96" i="23"/>
  <c r="R96" i="23"/>
  <c r="S96" i="23"/>
  <c r="T96" i="23"/>
  <c r="U96" i="23"/>
  <c r="V96" i="23"/>
  <c r="W96" i="23"/>
  <c r="X96" i="23"/>
  <c r="Y96" i="23"/>
  <c r="AM96" i="23"/>
  <c r="AN96" i="23"/>
  <c r="AO96" i="23"/>
  <c r="AP96" i="23"/>
  <c r="AQ96" i="23"/>
  <c r="AR96" i="23"/>
  <c r="AS96" i="23"/>
  <c r="AT96" i="23"/>
  <c r="AU96" i="23"/>
  <c r="AV96" i="23"/>
  <c r="AW96" i="23"/>
  <c r="AX96" i="23"/>
  <c r="AY96" i="23"/>
  <c r="AZ96" i="23"/>
  <c r="C97" i="23"/>
  <c r="D97" i="23"/>
  <c r="E97" i="23" s="1"/>
  <c r="F97" i="23"/>
  <c r="G97" i="23"/>
  <c r="I97" i="23"/>
  <c r="J97" i="23"/>
  <c r="K97" i="23"/>
  <c r="L97" i="23"/>
  <c r="M97" i="23"/>
  <c r="N97" i="23"/>
  <c r="O97" i="23"/>
  <c r="P97" i="23"/>
  <c r="Q97" i="23"/>
  <c r="R97" i="23"/>
  <c r="S97" i="23"/>
  <c r="T97" i="23"/>
  <c r="U97" i="23"/>
  <c r="V97" i="23"/>
  <c r="W97" i="23"/>
  <c r="X97" i="23"/>
  <c r="Y97" i="23"/>
  <c r="AM97" i="23"/>
  <c r="AN97" i="23"/>
  <c r="AO97" i="23"/>
  <c r="AP97" i="23"/>
  <c r="AQ97" i="23"/>
  <c r="AR97" i="23"/>
  <c r="AS97" i="23"/>
  <c r="AT97" i="23"/>
  <c r="AU97" i="23"/>
  <c r="AV97" i="23"/>
  <c r="AW97" i="23"/>
  <c r="AX97" i="23"/>
  <c r="AY97" i="23"/>
  <c r="AZ97" i="23"/>
  <c r="C98" i="23"/>
  <c r="D98" i="23"/>
  <c r="E98" i="23" s="1"/>
  <c r="F98" i="23"/>
  <c r="G98" i="23"/>
  <c r="I98" i="23"/>
  <c r="J98" i="23"/>
  <c r="K98" i="23"/>
  <c r="L98" i="23"/>
  <c r="M98" i="23"/>
  <c r="N98" i="23"/>
  <c r="O98" i="23"/>
  <c r="P98" i="23"/>
  <c r="Q98" i="23"/>
  <c r="R98" i="23"/>
  <c r="S98" i="23"/>
  <c r="T98" i="23"/>
  <c r="U98" i="23"/>
  <c r="V98" i="23"/>
  <c r="W98" i="23"/>
  <c r="X98" i="23"/>
  <c r="Y98" i="23"/>
  <c r="AM98" i="23"/>
  <c r="AN98" i="23"/>
  <c r="AO98" i="23"/>
  <c r="AP98" i="23"/>
  <c r="AQ98" i="23"/>
  <c r="AR98" i="23"/>
  <c r="AS98" i="23"/>
  <c r="AT98" i="23"/>
  <c r="AU98" i="23"/>
  <c r="AV98" i="23"/>
  <c r="AW98" i="23"/>
  <c r="AX98" i="23"/>
  <c r="AY98" i="23"/>
  <c r="AZ98" i="23"/>
  <c r="C99" i="23"/>
  <c r="D99" i="23"/>
  <c r="E99" i="23" s="1"/>
  <c r="F99" i="23"/>
  <c r="G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W99" i="23"/>
  <c r="X99" i="23"/>
  <c r="Y99" i="23"/>
  <c r="AM99" i="23"/>
  <c r="AN99" i="23"/>
  <c r="AO99" i="23"/>
  <c r="AP99" i="23"/>
  <c r="AQ99" i="23"/>
  <c r="AR99" i="23"/>
  <c r="AS99" i="23"/>
  <c r="AT99" i="23"/>
  <c r="AU99" i="23"/>
  <c r="AV99" i="23"/>
  <c r="AW99" i="23"/>
  <c r="AX99" i="23"/>
  <c r="AY99" i="23"/>
  <c r="AZ99" i="23"/>
  <c r="C100" i="23"/>
  <c r="D100" i="23"/>
  <c r="E100" i="23" s="1"/>
  <c r="F100" i="23"/>
  <c r="G100" i="23"/>
  <c r="I100" i="23"/>
  <c r="J100" i="23"/>
  <c r="K100" i="23"/>
  <c r="L100" i="23"/>
  <c r="M100" i="23"/>
  <c r="N100" i="23"/>
  <c r="O100" i="23"/>
  <c r="P100" i="23"/>
  <c r="Q100" i="23"/>
  <c r="R100" i="23"/>
  <c r="S100" i="23"/>
  <c r="T100" i="23"/>
  <c r="U100" i="23"/>
  <c r="V100" i="23"/>
  <c r="W100" i="23"/>
  <c r="X100" i="23"/>
  <c r="Y100" i="23"/>
  <c r="AM100" i="23"/>
  <c r="AN100" i="23"/>
  <c r="AO100" i="23"/>
  <c r="AP100" i="23"/>
  <c r="AQ100" i="23"/>
  <c r="AR100" i="23"/>
  <c r="AS100" i="23"/>
  <c r="AT100" i="23"/>
  <c r="AU100" i="23"/>
  <c r="AV100" i="23"/>
  <c r="AW100" i="23"/>
  <c r="AX100" i="23"/>
  <c r="AY100" i="23"/>
  <c r="AZ100" i="23"/>
  <c r="C101" i="23"/>
  <c r="D101" i="23"/>
  <c r="E101" i="23" s="1"/>
  <c r="F101" i="23"/>
  <c r="G101" i="23"/>
  <c r="I101" i="23"/>
  <c r="J101" i="23"/>
  <c r="K101" i="23"/>
  <c r="L101" i="23"/>
  <c r="M101" i="23"/>
  <c r="N101" i="23"/>
  <c r="O101" i="23"/>
  <c r="P101" i="23"/>
  <c r="Q101" i="23"/>
  <c r="R101" i="23"/>
  <c r="S101" i="23"/>
  <c r="T101" i="23"/>
  <c r="U101" i="23"/>
  <c r="V101" i="23"/>
  <c r="W101" i="23"/>
  <c r="X101" i="23"/>
  <c r="Y101" i="23"/>
  <c r="AM101" i="23"/>
  <c r="AN101" i="23"/>
  <c r="AO101" i="23"/>
  <c r="AP101" i="23"/>
  <c r="AQ101" i="23"/>
  <c r="AR101" i="23"/>
  <c r="AS101" i="23"/>
  <c r="AT101" i="23"/>
  <c r="AU101" i="23"/>
  <c r="AV101" i="23"/>
  <c r="AW101" i="23"/>
  <c r="AX101" i="23"/>
  <c r="AY101" i="23"/>
  <c r="AZ101" i="23"/>
  <c r="C102" i="23"/>
  <c r="D102" i="23"/>
  <c r="E102" i="23" s="1"/>
  <c r="F102" i="23"/>
  <c r="G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W102" i="23"/>
  <c r="X102" i="23"/>
  <c r="Y102" i="23"/>
  <c r="AM102" i="23"/>
  <c r="AN102" i="23"/>
  <c r="AO102" i="23"/>
  <c r="AP102" i="23"/>
  <c r="AQ102" i="23"/>
  <c r="AR102" i="23"/>
  <c r="AS102" i="23"/>
  <c r="AT102" i="23"/>
  <c r="AU102" i="23"/>
  <c r="AV102" i="23"/>
  <c r="AW102" i="23"/>
  <c r="AX102" i="23"/>
  <c r="AY102" i="23"/>
  <c r="AZ102" i="23"/>
  <c r="C103" i="23"/>
  <c r="D103" i="23"/>
  <c r="E103" i="23" s="1"/>
  <c r="F103" i="23"/>
  <c r="G103" i="23"/>
  <c r="I103" i="23"/>
  <c r="J103" i="23"/>
  <c r="K103" i="23"/>
  <c r="L103" i="23"/>
  <c r="M103" i="23"/>
  <c r="N103" i="23"/>
  <c r="O103" i="23"/>
  <c r="P103" i="23"/>
  <c r="Q103" i="23"/>
  <c r="R103" i="23"/>
  <c r="S103" i="23"/>
  <c r="T103" i="23"/>
  <c r="U103" i="23"/>
  <c r="V103" i="23"/>
  <c r="W103" i="23"/>
  <c r="X103" i="23"/>
  <c r="Y103" i="23"/>
  <c r="AM103" i="23"/>
  <c r="AN103" i="23"/>
  <c r="AO103" i="23"/>
  <c r="AP103" i="23"/>
  <c r="AQ103" i="23"/>
  <c r="AR103" i="23"/>
  <c r="AS103" i="23"/>
  <c r="AT103" i="23"/>
  <c r="AU103" i="23"/>
  <c r="AV103" i="23"/>
  <c r="AW103" i="23"/>
  <c r="AX103" i="23"/>
  <c r="AY103" i="23"/>
  <c r="AZ103" i="23"/>
  <c r="C104" i="23"/>
  <c r="D104" i="23"/>
  <c r="E104" i="23" s="1"/>
  <c r="F104" i="23"/>
  <c r="G104" i="23"/>
  <c r="I104" i="23"/>
  <c r="J104" i="23"/>
  <c r="K104" i="23"/>
  <c r="L104" i="23"/>
  <c r="M104" i="23"/>
  <c r="N104" i="23"/>
  <c r="O104" i="23"/>
  <c r="P104" i="23"/>
  <c r="Q104" i="23"/>
  <c r="R104" i="23"/>
  <c r="S104" i="23"/>
  <c r="T104" i="23"/>
  <c r="U104" i="23"/>
  <c r="V104" i="23"/>
  <c r="W104" i="23"/>
  <c r="X104" i="23"/>
  <c r="Y104" i="23"/>
  <c r="AM104" i="23"/>
  <c r="AN104" i="23"/>
  <c r="AO104" i="23"/>
  <c r="AP104" i="23"/>
  <c r="AQ104" i="23"/>
  <c r="AR104" i="23"/>
  <c r="AS104" i="23"/>
  <c r="AT104" i="23"/>
  <c r="AU104" i="23"/>
  <c r="AV104" i="23"/>
  <c r="AW104" i="23"/>
  <c r="AX104" i="23"/>
  <c r="AY104" i="23"/>
  <c r="AZ104" i="23"/>
  <c r="C105" i="23"/>
  <c r="D105" i="23"/>
  <c r="E105" i="23" s="1"/>
  <c r="F105" i="23"/>
  <c r="G105" i="23"/>
  <c r="I105" i="23"/>
  <c r="J105" i="23"/>
  <c r="K105" i="23"/>
  <c r="L105" i="23"/>
  <c r="M105" i="23"/>
  <c r="N105" i="23"/>
  <c r="O105" i="23"/>
  <c r="P105" i="23"/>
  <c r="Q105" i="23"/>
  <c r="R105" i="23"/>
  <c r="S105" i="23"/>
  <c r="T105" i="23"/>
  <c r="U105" i="23"/>
  <c r="V105" i="23"/>
  <c r="W105" i="23"/>
  <c r="X105" i="23"/>
  <c r="Y105" i="23"/>
  <c r="AM105" i="23"/>
  <c r="AN105" i="23"/>
  <c r="AO105" i="23"/>
  <c r="AP105" i="23"/>
  <c r="AQ105" i="23"/>
  <c r="AR105" i="23"/>
  <c r="AS105" i="23"/>
  <c r="AT105" i="23"/>
  <c r="AU105" i="23"/>
  <c r="AV105" i="23"/>
  <c r="AW105" i="23"/>
  <c r="AX105" i="23"/>
  <c r="AY105" i="23"/>
  <c r="AZ105" i="23"/>
  <c r="C106" i="23"/>
  <c r="D106" i="23"/>
  <c r="E106" i="23" s="1"/>
  <c r="F106" i="23"/>
  <c r="G106" i="23"/>
  <c r="I106" i="23"/>
  <c r="J106" i="23"/>
  <c r="K106" i="23"/>
  <c r="L106" i="23"/>
  <c r="M106" i="23"/>
  <c r="N106" i="23"/>
  <c r="O106" i="23"/>
  <c r="P106" i="23"/>
  <c r="Q106" i="23"/>
  <c r="R106" i="23"/>
  <c r="S106" i="23"/>
  <c r="T106" i="23"/>
  <c r="U106" i="23"/>
  <c r="V106" i="23"/>
  <c r="W106" i="23"/>
  <c r="X106" i="23"/>
  <c r="Y106" i="23"/>
  <c r="AM106" i="23"/>
  <c r="AN106" i="23"/>
  <c r="AO106" i="23"/>
  <c r="AP106" i="23"/>
  <c r="AQ106" i="23"/>
  <c r="AR106" i="23"/>
  <c r="AS106" i="23"/>
  <c r="AT106" i="23"/>
  <c r="AU106" i="23"/>
  <c r="AV106" i="23"/>
  <c r="AW106" i="23"/>
  <c r="AX106" i="23"/>
  <c r="AY106" i="23"/>
  <c r="AZ106" i="23"/>
  <c r="C107" i="23"/>
  <c r="D107" i="23"/>
  <c r="E107" i="23" s="1"/>
  <c r="F107" i="23"/>
  <c r="G107" i="23"/>
  <c r="I107" i="23"/>
  <c r="J107" i="23"/>
  <c r="K107" i="23"/>
  <c r="L107" i="23"/>
  <c r="M107" i="23"/>
  <c r="N107" i="23"/>
  <c r="O107" i="23"/>
  <c r="P107" i="23"/>
  <c r="Q107" i="23"/>
  <c r="R107" i="23"/>
  <c r="S107" i="23"/>
  <c r="T107" i="23"/>
  <c r="U107" i="23"/>
  <c r="V107" i="23"/>
  <c r="W107" i="23"/>
  <c r="X107" i="23"/>
  <c r="Y107" i="23"/>
  <c r="AM107" i="23"/>
  <c r="AN107" i="23"/>
  <c r="AO107" i="23"/>
  <c r="AP107" i="23"/>
  <c r="AQ107" i="23"/>
  <c r="AR107" i="23"/>
  <c r="AS107" i="23"/>
  <c r="AT107" i="23"/>
  <c r="AU107" i="23"/>
  <c r="AV107" i="23"/>
  <c r="AW107" i="23"/>
  <c r="AX107" i="23"/>
  <c r="AY107" i="23"/>
  <c r="AZ107" i="23"/>
  <c r="C108" i="23"/>
  <c r="D108" i="23"/>
  <c r="E108" i="23" s="1"/>
  <c r="F108" i="23"/>
  <c r="G108" i="23"/>
  <c r="I108" i="23"/>
  <c r="J108" i="23"/>
  <c r="K108" i="23"/>
  <c r="L108" i="23"/>
  <c r="M108" i="23"/>
  <c r="N108" i="23"/>
  <c r="O108" i="23"/>
  <c r="P108" i="23"/>
  <c r="Q108" i="23"/>
  <c r="R108" i="23"/>
  <c r="S108" i="23"/>
  <c r="T108" i="23"/>
  <c r="U108" i="23"/>
  <c r="V108" i="23"/>
  <c r="W108" i="23"/>
  <c r="X108" i="23"/>
  <c r="Y108" i="23"/>
  <c r="AM108" i="23"/>
  <c r="AN108" i="23"/>
  <c r="AO108" i="23"/>
  <c r="AP108" i="23"/>
  <c r="AQ108" i="23"/>
  <c r="AR108" i="23"/>
  <c r="AS108" i="23"/>
  <c r="AT108" i="23"/>
  <c r="AU108" i="23"/>
  <c r="AV108" i="23"/>
  <c r="AW108" i="23"/>
  <c r="AX108" i="23"/>
  <c r="AY108" i="23"/>
  <c r="AZ108" i="23"/>
  <c r="C109" i="23"/>
  <c r="D109" i="23"/>
  <c r="E109" i="23" s="1"/>
  <c r="F109" i="23"/>
  <c r="G109" i="23"/>
  <c r="I109" i="23"/>
  <c r="J109" i="23"/>
  <c r="K109" i="23"/>
  <c r="L109" i="23"/>
  <c r="M109" i="23"/>
  <c r="N109" i="23"/>
  <c r="O109" i="23"/>
  <c r="P109" i="23"/>
  <c r="Q109" i="23"/>
  <c r="R109" i="23"/>
  <c r="S109" i="23"/>
  <c r="T109" i="23"/>
  <c r="U109" i="23"/>
  <c r="V109" i="23"/>
  <c r="W109" i="23"/>
  <c r="X109" i="23"/>
  <c r="Y109" i="23"/>
  <c r="AM109" i="23"/>
  <c r="AN109" i="23"/>
  <c r="AO109" i="23"/>
  <c r="AP109" i="23"/>
  <c r="AQ109" i="23"/>
  <c r="AR109" i="23"/>
  <c r="AS109" i="23"/>
  <c r="AT109" i="23"/>
  <c r="AU109" i="23"/>
  <c r="AV109" i="23"/>
  <c r="AW109" i="23"/>
  <c r="AX109" i="23"/>
  <c r="AY109" i="23"/>
  <c r="AZ109" i="23"/>
  <c r="C110" i="23"/>
  <c r="D110" i="23"/>
  <c r="E110" i="23" s="1"/>
  <c r="F110" i="23"/>
  <c r="G110" i="23"/>
  <c r="I110" i="23"/>
  <c r="J110" i="23"/>
  <c r="K110" i="23"/>
  <c r="L110" i="23"/>
  <c r="M110" i="23"/>
  <c r="N110" i="23"/>
  <c r="O110" i="23"/>
  <c r="P110" i="23"/>
  <c r="Q110" i="23"/>
  <c r="R110" i="23"/>
  <c r="S110" i="23"/>
  <c r="T110" i="23"/>
  <c r="U110" i="23"/>
  <c r="V110" i="23"/>
  <c r="W110" i="23"/>
  <c r="X110" i="23"/>
  <c r="Y110" i="23"/>
  <c r="AM110" i="23"/>
  <c r="AN110" i="23"/>
  <c r="AO110" i="23"/>
  <c r="AP110" i="23"/>
  <c r="AQ110" i="23"/>
  <c r="AR110" i="23"/>
  <c r="AS110" i="23"/>
  <c r="AT110" i="23"/>
  <c r="AU110" i="23"/>
  <c r="AV110" i="23"/>
  <c r="AW110" i="23"/>
  <c r="AX110" i="23"/>
  <c r="AY110" i="23"/>
  <c r="AZ110" i="23"/>
  <c r="C111" i="23"/>
  <c r="D111" i="23"/>
  <c r="E111" i="23" s="1"/>
  <c r="F111" i="23"/>
  <c r="G111" i="23"/>
  <c r="I111" i="23"/>
  <c r="J111" i="23"/>
  <c r="K111" i="23"/>
  <c r="L111" i="23"/>
  <c r="M111" i="23"/>
  <c r="N111" i="23"/>
  <c r="O111" i="23"/>
  <c r="P111" i="23"/>
  <c r="Q111" i="23"/>
  <c r="R111" i="23"/>
  <c r="S111" i="23"/>
  <c r="T111" i="23"/>
  <c r="U111" i="23"/>
  <c r="V111" i="23"/>
  <c r="W111" i="23"/>
  <c r="X111" i="23"/>
  <c r="Y111" i="23"/>
  <c r="AM111" i="23"/>
  <c r="AN111" i="23"/>
  <c r="AO111" i="23"/>
  <c r="AP111" i="23"/>
  <c r="AQ111" i="23"/>
  <c r="AR111" i="23"/>
  <c r="AS111" i="23"/>
  <c r="AT111" i="23"/>
  <c r="AU111" i="23"/>
  <c r="AV111" i="23"/>
  <c r="AW111" i="23"/>
  <c r="AX111" i="23"/>
  <c r="AY111" i="23"/>
  <c r="AZ111" i="23"/>
  <c r="C112" i="23"/>
  <c r="D112" i="23"/>
  <c r="E112" i="23" s="1"/>
  <c r="F112" i="23"/>
  <c r="G112" i="23"/>
  <c r="I112" i="23"/>
  <c r="J112" i="23"/>
  <c r="K112" i="23"/>
  <c r="L112" i="23"/>
  <c r="M112" i="23"/>
  <c r="N112" i="23"/>
  <c r="O112" i="23"/>
  <c r="P112" i="23"/>
  <c r="Q112" i="23"/>
  <c r="R112" i="23"/>
  <c r="S112" i="23"/>
  <c r="T112" i="23"/>
  <c r="U112" i="23"/>
  <c r="V112" i="23"/>
  <c r="W112" i="23"/>
  <c r="X112" i="23"/>
  <c r="Y112" i="23"/>
  <c r="AM112" i="23"/>
  <c r="AN112" i="23"/>
  <c r="AO112" i="23"/>
  <c r="AP112" i="23"/>
  <c r="AQ112" i="23"/>
  <c r="AR112" i="23"/>
  <c r="AS112" i="23"/>
  <c r="AT112" i="23"/>
  <c r="AU112" i="23"/>
  <c r="AV112" i="23"/>
  <c r="AW112" i="23"/>
  <c r="AX112" i="23"/>
  <c r="AY112" i="23"/>
  <c r="AZ112" i="23"/>
  <c r="C113" i="23"/>
  <c r="D113" i="23"/>
  <c r="E113" i="23" s="1"/>
  <c r="F113" i="23"/>
  <c r="G113" i="23"/>
  <c r="I113" i="23"/>
  <c r="J113" i="23"/>
  <c r="K113" i="23"/>
  <c r="L113" i="23"/>
  <c r="M113" i="23"/>
  <c r="N113" i="23"/>
  <c r="O113" i="23"/>
  <c r="P113" i="23"/>
  <c r="Q113" i="23"/>
  <c r="R113" i="23"/>
  <c r="S113" i="23"/>
  <c r="T113" i="23"/>
  <c r="U113" i="23"/>
  <c r="V113" i="23"/>
  <c r="W113" i="23"/>
  <c r="X113" i="23"/>
  <c r="Y113" i="23"/>
  <c r="AM113" i="23"/>
  <c r="AN113" i="23"/>
  <c r="AO113" i="23"/>
  <c r="AP113" i="23"/>
  <c r="AQ113" i="23"/>
  <c r="AR113" i="23"/>
  <c r="AS113" i="23"/>
  <c r="AT113" i="23"/>
  <c r="AU113" i="23"/>
  <c r="AV113" i="23"/>
  <c r="AW113" i="23"/>
  <c r="AX113" i="23"/>
  <c r="AY113" i="23"/>
  <c r="AZ113" i="23"/>
  <c r="C114" i="23"/>
  <c r="D114" i="23"/>
  <c r="E114" i="23" s="1"/>
  <c r="F114" i="23"/>
  <c r="G114" i="23"/>
  <c r="I114" i="23"/>
  <c r="J114" i="23"/>
  <c r="K114" i="23"/>
  <c r="L114" i="23"/>
  <c r="M114" i="23"/>
  <c r="N114" i="23"/>
  <c r="O114" i="23"/>
  <c r="P114" i="23"/>
  <c r="Q114" i="23"/>
  <c r="R114" i="23"/>
  <c r="S114" i="23"/>
  <c r="T114" i="23"/>
  <c r="U114" i="23"/>
  <c r="V114" i="23"/>
  <c r="W114" i="23"/>
  <c r="X114" i="23"/>
  <c r="Y114" i="23"/>
  <c r="AM114" i="23"/>
  <c r="AN114" i="23"/>
  <c r="AO114" i="23"/>
  <c r="AP114" i="23"/>
  <c r="AQ114" i="23"/>
  <c r="AR114" i="23"/>
  <c r="AS114" i="23"/>
  <c r="AT114" i="23"/>
  <c r="AU114" i="23"/>
  <c r="AV114" i="23"/>
  <c r="AW114" i="23"/>
  <c r="AX114" i="23"/>
  <c r="AY114" i="23"/>
  <c r="AZ114" i="23"/>
  <c r="C115" i="23"/>
  <c r="D115" i="23"/>
  <c r="E115" i="23" s="1"/>
  <c r="F115" i="23"/>
  <c r="G115" i="23"/>
  <c r="I115" i="23"/>
  <c r="J115" i="23"/>
  <c r="K115" i="23"/>
  <c r="L115" i="23"/>
  <c r="M115" i="23"/>
  <c r="N115" i="23"/>
  <c r="O115" i="23"/>
  <c r="P115" i="23"/>
  <c r="Q115" i="23"/>
  <c r="R115" i="23"/>
  <c r="S115" i="23"/>
  <c r="T115" i="23"/>
  <c r="U115" i="23"/>
  <c r="V115" i="23"/>
  <c r="W115" i="23"/>
  <c r="X115" i="23"/>
  <c r="Y115" i="23"/>
  <c r="AM115" i="23"/>
  <c r="AN115" i="23"/>
  <c r="AO115" i="23"/>
  <c r="AP115" i="23"/>
  <c r="AQ115" i="23"/>
  <c r="AR115" i="23"/>
  <c r="AS115" i="23"/>
  <c r="AT115" i="23"/>
  <c r="AU115" i="23"/>
  <c r="AV115" i="23"/>
  <c r="AW115" i="23"/>
  <c r="AX115" i="23"/>
  <c r="AY115" i="23"/>
  <c r="AZ115" i="23"/>
  <c r="C116" i="23"/>
  <c r="D116" i="23"/>
  <c r="E116" i="23" s="1"/>
  <c r="F116" i="23"/>
  <c r="G116" i="23"/>
  <c r="I116" i="23"/>
  <c r="J116" i="23"/>
  <c r="K116" i="23"/>
  <c r="L116" i="23"/>
  <c r="M116" i="23"/>
  <c r="N116" i="23"/>
  <c r="O116" i="23"/>
  <c r="P116" i="23"/>
  <c r="Q116" i="23"/>
  <c r="R116" i="23"/>
  <c r="S116" i="23"/>
  <c r="T116" i="23"/>
  <c r="U116" i="23"/>
  <c r="V116" i="23"/>
  <c r="W116" i="23"/>
  <c r="X116" i="23"/>
  <c r="Y116" i="23"/>
  <c r="AM116" i="23"/>
  <c r="AN116" i="23"/>
  <c r="AO116" i="23"/>
  <c r="AP116" i="23"/>
  <c r="AQ116" i="23"/>
  <c r="AR116" i="23"/>
  <c r="AS116" i="23"/>
  <c r="AT116" i="23"/>
  <c r="AU116" i="23"/>
  <c r="AV116" i="23"/>
  <c r="AW116" i="23"/>
  <c r="AX116" i="23"/>
  <c r="AY116" i="23"/>
  <c r="AZ116" i="23"/>
  <c r="C117" i="23"/>
  <c r="D117" i="23"/>
  <c r="E117" i="23" s="1"/>
  <c r="F117" i="23"/>
  <c r="G117" i="23"/>
  <c r="I117" i="23"/>
  <c r="J117" i="23"/>
  <c r="K117" i="23"/>
  <c r="L117" i="23"/>
  <c r="M117" i="23"/>
  <c r="N117" i="23"/>
  <c r="O117" i="23"/>
  <c r="P117" i="23"/>
  <c r="Q117" i="23"/>
  <c r="R117" i="23"/>
  <c r="S117" i="23"/>
  <c r="T117" i="23"/>
  <c r="U117" i="23"/>
  <c r="V117" i="23"/>
  <c r="W117" i="23"/>
  <c r="X117" i="23"/>
  <c r="Y117" i="23"/>
  <c r="AM117" i="23"/>
  <c r="AN117" i="23"/>
  <c r="AO117" i="23"/>
  <c r="AP117" i="23"/>
  <c r="AQ117" i="23"/>
  <c r="AR117" i="23"/>
  <c r="AS117" i="23"/>
  <c r="AT117" i="23"/>
  <c r="AU117" i="23"/>
  <c r="AV117" i="23"/>
  <c r="AW117" i="23"/>
  <c r="AX117" i="23"/>
  <c r="AY117" i="23"/>
  <c r="AZ117" i="23"/>
  <c r="C118" i="23"/>
  <c r="D118" i="23"/>
  <c r="E118" i="23" s="1"/>
  <c r="F118" i="23"/>
  <c r="G118" i="23"/>
  <c r="I118" i="23"/>
  <c r="J118" i="23"/>
  <c r="K118" i="23"/>
  <c r="L118" i="23"/>
  <c r="M118" i="23"/>
  <c r="N118" i="23"/>
  <c r="O118" i="23"/>
  <c r="P118" i="23"/>
  <c r="Q118" i="23"/>
  <c r="R118" i="23"/>
  <c r="S118" i="23"/>
  <c r="T118" i="23"/>
  <c r="U118" i="23"/>
  <c r="V118" i="23"/>
  <c r="W118" i="23"/>
  <c r="X118" i="23"/>
  <c r="Y118" i="23"/>
  <c r="AM118" i="23"/>
  <c r="AN118" i="23"/>
  <c r="AO118" i="23"/>
  <c r="AP118" i="23"/>
  <c r="AQ118" i="23"/>
  <c r="AR118" i="23"/>
  <c r="AS118" i="23"/>
  <c r="AT118" i="23"/>
  <c r="AU118" i="23"/>
  <c r="AV118" i="23"/>
  <c r="AW118" i="23"/>
  <c r="AX118" i="23"/>
  <c r="AY118" i="23"/>
  <c r="AZ118" i="23"/>
  <c r="C119" i="23"/>
  <c r="D119" i="23"/>
  <c r="E119" i="23" s="1"/>
  <c r="F119" i="23"/>
  <c r="G119" i="23"/>
  <c r="I119" i="23"/>
  <c r="J119" i="23"/>
  <c r="K119" i="23"/>
  <c r="L119" i="23"/>
  <c r="M119" i="23"/>
  <c r="N119" i="23"/>
  <c r="O119" i="23"/>
  <c r="P119" i="23"/>
  <c r="Q119" i="23"/>
  <c r="R119" i="23"/>
  <c r="S119" i="23"/>
  <c r="T119" i="23"/>
  <c r="U119" i="23"/>
  <c r="V119" i="23"/>
  <c r="W119" i="23"/>
  <c r="X119" i="23"/>
  <c r="Y119" i="23"/>
  <c r="AM119" i="23"/>
  <c r="AN119" i="23"/>
  <c r="AO119" i="23"/>
  <c r="AP119" i="23"/>
  <c r="AQ119" i="23"/>
  <c r="AR119" i="23"/>
  <c r="AS119" i="23"/>
  <c r="AT119" i="23"/>
  <c r="AU119" i="23"/>
  <c r="AV119" i="23"/>
  <c r="AW119" i="23"/>
  <c r="AX119" i="23"/>
  <c r="AY119" i="23"/>
  <c r="AZ119" i="23"/>
  <c r="C120" i="23"/>
  <c r="D120" i="23"/>
  <c r="E120" i="23" s="1"/>
  <c r="F120" i="23"/>
  <c r="G120" i="23"/>
  <c r="I120" i="23"/>
  <c r="J120" i="23"/>
  <c r="K120" i="23"/>
  <c r="L120" i="23"/>
  <c r="M120" i="23"/>
  <c r="N120" i="23"/>
  <c r="O120" i="23"/>
  <c r="P120" i="23"/>
  <c r="Q120" i="23"/>
  <c r="R120" i="23"/>
  <c r="S120" i="23"/>
  <c r="T120" i="23"/>
  <c r="U120" i="23"/>
  <c r="V120" i="23"/>
  <c r="W120" i="23"/>
  <c r="X120" i="23"/>
  <c r="Y120" i="23"/>
  <c r="AM120" i="23"/>
  <c r="AN120" i="23"/>
  <c r="AO120" i="23"/>
  <c r="AP120" i="23"/>
  <c r="AQ120" i="23"/>
  <c r="AR120" i="23"/>
  <c r="AS120" i="23"/>
  <c r="AT120" i="23"/>
  <c r="AU120" i="23"/>
  <c r="AV120" i="23"/>
  <c r="AW120" i="23"/>
  <c r="AX120" i="23"/>
  <c r="AY120" i="23"/>
  <c r="AZ120" i="23"/>
  <c r="C121" i="23"/>
  <c r="D121" i="23"/>
  <c r="E121" i="23" s="1"/>
  <c r="F121" i="23"/>
  <c r="G121" i="23"/>
  <c r="I121" i="23"/>
  <c r="J121" i="23"/>
  <c r="K121" i="23"/>
  <c r="L121" i="23"/>
  <c r="M121" i="23"/>
  <c r="N121" i="23"/>
  <c r="O121" i="23"/>
  <c r="P121" i="23"/>
  <c r="Q121" i="23"/>
  <c r="R121" i="23"/>
  <c r="S121" i="23"/>
  <c r="T121" i="23"/>
  <c r="U121" i="23"/>
  <c r="V121" i="23"/>
  <c r="W121" i="23"/>
  <c r="X121" i="23"/>
  <c r="Y121" i="23"/>
  <c r="AM121" i="23"/>
  <c r="AN121" i="23"/>
  <c r="AO121" i="23"/>
  <c r="AP121" i="23"/>
  <c r="AQ121" i="23"/>
  <c r="AR121" i="23"/>
  <c r="AS121" i="23"/>
  <c r="AT121" i="23"/>
  <c r="AU121" i="23"/>
  <c r="AV121" i="23"/>
  <c r="AW121" i="23"/>
  <c r="AX121" i="23"/>
  <c r="AY121" i="23"/>
  <c r="AZ121" i="23"/>
  <c r="C122" i="23"/>
  <c r="D122" i="23"/>
  <c r="E122" i="23" s="1"/>
  <c r="F122" i="23"/>
  <c r="G122" i="23"/>
  <c r="I122" i="23"/>
  <c r="J122" i="23"/>
  <c r="K122" i="23"/>
  <c r="L122" i="23"/>
  <c r="M122" i="23"/>
  <c r="N122" i="23"/>
  <c r="O122" i="23"/>
  <c r="P122" i="23"/>
  <c r="Q122" i="23"/>
  <c r="R122" i="23"/>
  <c r="S122" i="23"/>
  <c r="T122" i="23"/>
  <c r="U122" i="23"/>
  <c r="V122" i="23"/>
  <c r="W122" i="23"/>
  <c r="X122" i="23"/>
  <c r="Y122" i="23"/>
  <c r="AM122" i="23"/>
  <c r="AN122" i="23"/>
  <c r="AO122" i="23"/>
  <c r="AP122" i="23"/>
  <c r="AQ122" i="23"/>
  <c r="AR122" i="23"/>
  <c r="AS122" i="23"/>
  <c r="AT122" i="23"/>
  <c r="AU122" i="23"/>
  <c r="AV122" i="23"/>
  <c r="AW122" i="23"/>
  <c r="AX122" i="23"/>
  <c r="AY122" i="23"/>
  <c r="AZ122" i="23"/>
  <c r="C123" i="23"/>
  <c r="D123" i="23"/>
  <c r="E123" i="23" s="1"/>
  <c r="F123" i="23"/>
  <c r="G123" i="23"/>
  <c r="I123" i="23"/>
  <c r="J123" i="23"/>
  <c r="K123" i="23"/>
  <c r="L123" i="23"/>
  <c r="M123" i="23"/>
  <c r="N123" i="23"/>
  <c r="O123" i="23"/>
  <c r="P123" i="23"/>
  <c r="Q123" i="23"/>
  <c r="R123" i="23"/>
  <c r="S123" i="23"/>
  <c r="T123" i="23"/>
  <c r="U123" i="23"/>
  <c r="V123" i="23"/>
  <c r="W123" i="23"/>
  <c r="X123" i="23"/>
  <c r="Y123" i="23"/>
  <c r="AM123" i="23"/>
  <c r="AN123" i="23"/>
  <c r="AO123" i="23"/>
  <c r="AP123" i="23"/>
  <c r="AQ123" i="23"/>
  <c r="AR123" i="23"/>
  <c r="AS123" i="23"/>
  <c r="AT123" i="23"/>
  <c r="AU123" i="23"/>
  <c r="AV123" i="23"/>
  <c r="AW123" i="23"/>
  <c r="AX123" i="23"/>
  <c r="AY123" i="23"/>
  <c r="AZ123" i="23"/>
  <c r="C124" i="23"/>
  <c r="D124" i="23"/>
  <c r="E124" i="23" s="1"/>
  <c r="F124" i="23"/>
  <c r="G124" i="23"/>
  <c r="I124" i="23"/>
  <c r="J124" i="23"/>
  <c r="K124" i="23"/>
  <c r="L124" i="23"/>
  <c r="M124" i="23"/>
  <c r="N124" i="23"/>
  <c r="O124" i="23"/>
  <c r="P124" i="23"/>
  <c r="Q124" i="23"/>
  <c r="R124" i="23"/>
  <c r="S124" i="23"/>
  <c r="T124" i="23"/>
  <c r="U124" i="23"/>
  <c r="V124" i="23"/>
  <c r="W124" i="23"/>
  <c r="X124" i="23"/>
  <c r="Y124" i="23"/>
  <c r="AM124" i="23"/>
  <c r="AN124" i="23"/>
  <c r="AO124" i="23"/>
  <c r="AP124" i="23"/>
  <c r="AQ124" i="23"/>
  <c r="AR124" i="23"/>
  <c r="AS124" i="23"/>
  <c r="AT124" i="23"/>
  <c r="AU124" i="23"/>
  <c r="AV124" i="23"/>
  <c r="AW124" i="23"/>
  <c r="AX124" i="23"/>
  <c r="AY124" i="23"/>
  <c r="AZ124" i="23"/>
  <c r="C125" i="23"/>
  <c r="D125" i="23"/>
  <c r="E125" i="23" s="1"/>
  <c r="F125" i="23"/>
  <c r="G125" i="23"/>
  <c r="I125" i="23"/>
  <c r="J125" i="23"/>
  <c r="K125" i="23"/>
  <c r="L125" i="23"/>
  <c r="M125" i="23"/>
  <c r="N125" i="23"/>
  <c r="O125" i="23"/>
  <c r="P125" i="23"/>
  <c r="Q125" i="23"/>
  <c r="R125" i="23"/>
  <c r="S125" i="23"/>
  <c r="T125" i="23"/>
  <c r="U125" i="23"/>
  <c r="V125" i="23"/>
  <c r="W125" i="23"/>
  <c r="X125" i="23"/>
  <c r="Y125" i="23"/>
  <c r="AM125" i="23"/>
  <c r="AN125" i="23"/>
  <c r="AO125" i="23"/>
  <c r="AP125" i="23"/>
  <c r="AQ125" i="23"/>
  <c r="AR125" i="23"/>
  <c r="AS125" i="23"/>
  <c r="AT125" i="23"/>
  <c r="AU125" i="23"/>
  <c r="AV125" i="23"/>
  <c r="AW125" i="23"/>
  <c r="AX125" i="23"/>
  <c r="AY125" i="23"/>
  <c r="AZ125" i="23"/>
  <c r="C126" i="23"/>
  <c r="D126" i="23"/>
  <c r="E126" i="23" s="1"/>
  <c r="F126" i="23"/>
  <c r="G126" i="23"/>
  <c r="I126" i="23"/>
  <c r="J126" i="23"/>
  <c r="K126" i="23"/>
  <c r="L126" i="23"/>
  <c r="M126" i="23"/>
  <c r="N126" i="23"/>
  <c r="O126" i="23"/>
  <c r="P126" i="23"/>
  <c r="Q126" i="23"/>
  <c r="R126" i="23"/>
  <c r="S126" i="23"/>
  <c r="T126" i="23"/>
  <c r="U126" i="23"/>
  <c r="V126" i="23"/>
  <c r="W126" i="23"/>
  <c r="X126" i="23"/>
  <c r="Y126" i="23"/>
  <c r="AM126" i="23"/>
  <c r="AN126" i="23"/>
  <c r="AO126" i="23"/>
  <c r="AP126" i="23"/>
  <c r="AQ126" i="23"/>
  <c r="AR126" i="23"/>
  <c r="AS126" i="23"/>
  <c r="AT126" i="23"/>
  <c r="AU126" i="23"/>
  <c r="AV126" i="23"/>
  <c r="AW126" i="23"/>
  <c r="AX126" i="23"/>
  <c r="AY126" i="23"/>
  <c r="AZ126" i="23"/>
  <c r="C127" i="23"/>
  <c r="D127" i="23"/>
  <c r="E127" i="23" s="1"/>
  <c r="F127" i="23"/>
  <c r="G127" i="23"/>
  <c r="I127" i="23"/>
  <c r="J127" i="23"/>
  <c r="K127" i="23"/>
  <c r="L127" i="23"/>
  <c r="M127" i="23"/>
  <c r="N127" i="23"/>
  <c r="O127" i="23"/>
  <c r="P127" i="23"/>
  <c r="Q127" i="23"/>
  <c r="R127" i="23"/>
  <c r="S127" i="23"/>
  <c r="T127" i="23"/>
  <c r="U127" i="23"/>
  <c r="V127" i="23"/>
  <c r="W127" i="23"/>
  <c r="X127" i="23"/>
  <c r="Y127" i="23"/>
  <c r="AM127" i="23"/>
  <c r="AN127" i="23"/>
  <c r="AO127" i="23"/>
  <c r="AP127" i="23"/>
  <c r="AQ127" i="23"/>
  <c r="AR127" i="23"/>
  <c r="AS127" i="23"/>
  <c r="AT127" i="23"/>
  <c r="AU127" i="23"/>
  <c r="AV127" i="23"/>
  <c r="AW127" i="23"/>
  <c r="AX127" i="23"/>
  <c r="AY127" i="23"/>
  <c r="AZ127" i="23"/>
  <c r="C128" i="23"/>
  <c r="D128" i="23"/>
  <c r="E128" i="23" s="1"/>
  <c r="F128" i="23"/>
  <c r="G128" i="23"/>
  <c r="I128" i="23"/>
  <c r="J128" i="23"/>
  <c r="K128" i="23"/>
  <c r="L128" i="23"/>
  <c r="M128" i="23"/>
  <c r="N128" i="23"/>
  <c r="O128" i="23"/>
  <c r="P128" i="23"/>
  <c r="Q128" i="23"/>
  <c r="R128" i="23"/>
  <c r="S128" i="23"/>
  <c r="T128" i="23"/>
  <c r="U128" i="23"/>
  <c r="V128" i="23"/>
  <c r="W128" i="23"/>
  <c r="X128" i="23"/>
  <c r="Y128" i="23"/>
  <c r="AM128" i="23"/>
  <c r="AN128" i="23"/>
  <c r="AO128" i="23"/>
  <c r="AP128" i="23"/>
  <c r="AQ128" i="23"/>
  <c r="AR128" i="23"/>
  <c r="AS128" i="23"/>
  <c r="AT128" i="23"/>
  <c r="AU128" i="23"/>
  <c r="AV128" i="23"/>
  <c r="AW128" i="23"/>
  <c r="AX128" i="23"/>
  <c r="AY128" i="23"/>
  <c r="AZ128" i="23"/>
  <c r="C129" i="23"/>
  <c r="D129" i="23"/>
  <c r="E129" i="23" s="1"/>
  <c r="F129" i="23"/>
  <c r="G129" i="23"/>
  <c r="I129" i="23"/>
  <c r="J129" i="23"/>
  <c r="K129" i="23"/>
  <c r="L129" i="23"/>
  <c r="M129" i="23"/>
  <c r="N129" i="23"/>
  <c r="O129" i="23"/>
  <c r="P129" i="23"/>
  <c r="Q129" i="23"/>
  <c r="R129" i="23"/>
  <c r="S129" i="23"/>
  <c r="T129" i="23"/>
  <c r="U129" i="23"/>
  <c r="V129" i="23"/>
  <c r="W129" i="23"/>
  <c r="X129" i="23"/>
  <c r="Y129" i="23"/>
  <c r="AM129" i="23"/>
  <c r="AN129" i="23"/>
  <c r="AO129" i="23"/>
  <c r="AP129" i="23"/>
  <c r="AQ129" i="23"/>
  <c r="AR129" i="23"/>
  <c r="AS129" i="23"/>
  <c r="AT129" i="23"/>
  <c r="AU129" i="23"/>
  <c r="AV129" i="23"/>
  <c r="AW129" i="23"/>
  <c r="AX129" i="23"/>
  <c r="AY129" i="23"/>
  <c r="AZ129" i="23"/>
  <c r="C130" i="23"/>
  <c r="D130" i="23"/>
  <c r="E130" i="23" s="1"/>
  <c r="F130" i="23"/>
  <c r="G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AM130" i="23"/>
  <c r="AN130" i="23"/>
  <c r="AO130" i="23"/>
  <c r="AP130" i="23"/>
  <c r="AQ130" i="23"/>
  <c r="AR130" i="23"/>
  <c r="AS130" i="23"/>
  <c r="AT130" i="23"/>
  <c r="AU130" i="23"/>
  <c r="AV130" i="23"/>
  <c r="AW130" i="23"/>
  <c r="AX130" i="23"/>
  <c r="AY130" i="23"/>
  <c r="AZ130" i="23"/>
  <c r="C131" i="23"/>
  <c r="D131" i="23"/>
  <c r="E131" i="23" s="1"/>
  <c r="F131" i="23"/>
  <c r="G131" i="23"/>
  <c r="I131" i="23"/>
  <c r="J131" i="23"/>
  <c r="K131" i="23"/>
  <c r="L131" i="23"/>
  <c r="M131" i="23"/>
  <c r="N131" i="23"/>
  <c r="O131" i="23"/>
  <c r="P131" i="23"/>
  <c r="Q131" i="23"/>
  <c r="R131" i="23"/>
  <c r="S131" i="23"/>
  <c r="T131" i="23"/>
  <c r="U131" i="23"/>
  <c r="V131" i="23"/>
  <c r="W131" i="23"/>
  <c r="X131" i="23"/>
  <c r="Y131" i="23"/>
  <c r="AM131" i="23"/>
  <c r="AN131" i="23"/>
  <c r="AO131" i="23"/>
  <c r="AP131" i="23"/>
  <c r="AQ131" i="23"/>
  <c r="AR131" i="23"/>
  <c r="AS131" i="23"/>
  <c r="AT131" i="23"/>
  <c r="AU131" i="23"/>
  <c r="AV131" i="23"/>
  <c r="AW131" i="23"/>
  <c r="AX131" i="23"/>
  <c r="AY131" i="23"/>
  <c r="AZ131" i="23" s="1"/>
  <c r="C132" i="23"/>
  <c r="D132" i="23"/>
  <c r="E132" i="23"/>
  <c r="F132" i="23"/>
  <c r="G132" i="23"/>
  <c r="I132" i="23"/>
  <c r="J132" i="23"/>
  <c r="K132" i="23"/>
  <c r="L132" i="23"/>
  <c r="M132" i="23"/>
  <c r="N132" i="23"/>
  <c r="O132" i="23"/>
  <c r="P132" i="23"/>
  <c r="Q132" i="23"/>
  <c r="R132" i="23"/>
  <c r="S132" i="23"/>
  <c r="T132" i="23"/>
  <c r="U132" i="23"/>
  <c r="V132" i="23"/>
  <c r="W132" i="23"/>
  <c r="X132" i="23"/>
  <c r="Y132" i="23"/>
  <c r="AM132" i="23"/>
  <c r="AN132" i="23"/>
  <c r="AO132" i="23"/>
  <c r="AP132" i="23" s="1"/>
  <c r="AQ132" i="23"/>
  <c r="AR132" i="23"/>
  <c r="AS132" i="23"/>
  <c r="AT132" i="23" s="1"/>
  <c r="AU132" i="23"/>
  <c r="AV132" i="23"/>
  <c r="AW132" i="23"/>
  <c r="AX132" i="23" s="1"/>
  <c r="AY132" i="23"/>
  <c r="AZ132" i="23"/>
  <c r="C133" i="23"/>
  <c r="D133" i="23"/>
  <c r="E133" i="23" s="1"/>
  <c r="F133" i="23"/>
  <c r="G133" i="23"/>
  <c r="I133" i="23"/>
  <c r="J133" i="23"/>
  <c r="K133" i="23"/>
  <c r="L133" i="23"/>
  <c r="M133" i="23"/>
  <c r="N133" i="23"/>
  <c r="O133" i="23"/>
  <c r="P133" i="23"/>
  <c r="Q133" i="23"/>
  <c r="R133" i="23"/>
  <c r="S133" i="23"/>
  <c r="T133" i="23"/>
  <c r="U133" i="23"/>
  <c r="V133" i="23"/>
  <c r="W133" i="23"/>
  <c r="X133" i="23"/>
  <c r="Y133" i="23"/>
  <c r="AM133" i="23"/>
  <c r="AN133" i="23"/>
  <c r="AO133" i="23"/>
  <c r="AP133" i="23"/>
  <c r="AQ133" i="23"/>
  <c r="AR133" i="23"/>
  <c r="AS133" i="23"/>
  <c r="AT133" i="23"/>
  <c r="AU133" i="23"/>
  <c r="AV133" i="23"/>
  <c r="AW133" i="23"/>
  <c r="AX133" i="23"/>
  <c r="AY133" i="23"/>
  <c r="AZ133" i="23"/>
  <c r="C134" i="23"/>
  <c r="D134" i="23"/>
  <c r="E134" i="23"/>
  <c r="F134" i="23"/>
  <c r="G134" i="23"/>
  <c r="I134" i="23"/>
  <c r="J134" i="23"/>
  <c r="K134" i="23"/>
  <c r="L134" i="23"/>
  <c r="M134" i="23"/>
  <c r="N134" i="23"/>
  <c r="O134" i="23"/>
  <c r="P134" i="23"/>
  <c r="Q134" i="23"/>
  <c r="R134" i="23"/>
  <c r="S134" i="23"/>
  <c r="T134" i="23"/>
  <c r="U134" i="23"/>
  <c r="V134" i="23"/>
  <c r="W134" i="23"/>
  <c r="X134" i="23"/>
  <c r="Y134" i="23"/>
  <c r="AM134" i="23"/>
  <c r="AN134" i="23"/>
  <c r="AO134" i="23"/>
  <c r="AP134" i="23"/>
  <c r="AQ134" i="23"/>
  <c r="AR134" i="23"/>
  <c r="AS134" i="23"/>
  <c r="AT134" i="23"/>
  <c r="AU134" i="23"/>
  <c r="AV134" i="23"/>
  <c r="AW134" i="23"/>
  <c r="AX134" i="23"/>
  <c r="AY134" i="23"/>
  <c r="AZ134" i="23"/>
  <c r="C135" i="23"/>
  <c r="D135" i="23"/>
  <c r="E135" i="23" s="1"/>
  <c r="F135" i="23"/>
  <c r="G135" i="23"/>
  <c r="I135" i="23"/>
  <c r="J135" i="23"/>
  <c r="K135" i="23"/>
  <c r="L135" i="23"/>
  <c r="M135" i="23"/>
  <c r="N135" i="23"/>
  <c r="O135" i="23"/>
  <c r="P135" i="23"/>
  <c r="Q135" i="23"/>
  <c r="R135" i="23"/>
  <c r="S135" i="23"/>
  <c r="T135" i="23"/>
  <c r="U135" i="23"/>
  <c r="V135" i="23"/>
  <c r="W135" i="23"/>
  <c r="X135" i="23"/>
  <c r="Y135" i="23"/>
  <c r="AM135" i="23"/>
  <c r="AN135" i="23"/>
  <c r="AO135" i="23"/>
  <c r="AP135" i="23"/>
  <c r="AQ135" i="23"/>
  <c r="AR135" i="23"/>
  <c r="AS135" i="23"/>
  <c r="AT135" i="23"/>
  <c r="AU135" i="23"/>
  <c r="AV135" i="23"/>
  <c r="AW135" i="23"/>
  <c r="AX135" i="23"/>
  <c r="AY135" i="23"/>
  <c r="AZ135" i="23"/>
  <c r="C136" i="23"/>
  <c r="D136" i="23"/>
  <c r="E136" i="23" s="1"/>
  <c r="F136" i="23"/>
  <c r="G136" i="23"/>
  <c r="I136" i="23"/>
  <c r="J136" i="23"/>
  <c r="K136" i="23"/>
  <c r="L136" i="23"/>
  <c r="M136" i="23"/>
  <c r="N136" i="23"/>
  <c r="O136" i="23"/>
  <c r="P136" i="23"/>
  <c r="Q136" i="23"/>
  <c r="R136" i="23"/>
  <c r="S136" i="23"/>
  <c r="T136" i="23"/>
  <c r="U136" i="23"/>
  <c r="V136" i="23"/>
  <c r="W136" i="23"/>
  <c r="X136" i="23"/>
  <c r="Y136" i="23"/>
  <c r="AM136" i="23"/>
  <c r="AN136" i="23"/>
  <c r="AO136" i="23"/>
  <c r="AP136" i="23"/>
  <c r="AQ136" i="23"/>
  <c r="AR136" i="23"/>
  <c r="AS136" i="23"/>
  <c r="AT136" i="23"/>
  <c r="AU136" i="23"/>
  <c r="AV136" i="23"/>
  <c r="AW136" i="23"/>
  <c r="AX136" i="23"/>
  <c r="AY136" i="23"/>
  <c r="AZ136" i="23"/>
  <c r="C137" i="23"/>
  <c r="D137" i="23"/>
  <c r="E137" i="23" s="1"/>
  <c r="F137" i="23"/>
  <c r="G137" i="23"/>
  <c r="I137" i="23"/>
  <c r="J137" i="23"/>
  <c r="K137" i="23"/>
  <c r="L137" i="23"/>
  <c r="M137" i="23"/>
  <c r="N137" i="23"/>
  <c r="O137" i="23"/>
  <c r="P137" i="23"/>
  <c r="Q137" i="23"/>
  <c r="R137" i="23"/>
  <c r="S137" i="23"/>
  <c r="T137" i="23"/>
  <c r="U137" i="23"/>
  <c r="V137" i="23"/>
  <c r="W137" i="23"/>
  <c r="X137" i="23"/>
  <c r="Y137" i="23"/>
  <c r="AM137" i="23"/>
  <c r="AN137" i="23" s="1"/>
  <c r="AO137" i="23"/>
  <c r="AP137" i="23"/>
  <c r="AQ137" i="23"/>
  <c r="AR137" i="23" s="1"/>
  <c r="AS137" i="23"/>
  <c r="AT137" i="23"/>
  <c r="AU137" i="23"/>
  <c r="AV137" i="23" s="1"/>
  <c r="AW137" i="23"/>
  <c r="AX137" i="23"/>
  <c r="AY137" i="23"/>
  <c r="AZ137" i="23" s="1"/>
  <c r="C138" i="23"/>
  <c r="D138" i="23"/>
  <c r="E138" i="23" s="1"/>
  <c r="F138" i="23"/>
  <c r="G138" i="23"/>
  <c r="I138" i="23"/>
  <c r="J138" i="23"/>
  <c r="K138" i="23"/>
  <c r="L138" i="23"/>
  <c r="M138" i="23"/>
  <c r="N138" i="23"/>
  <c r="O138" i="23"/>
  <c r="P138" i="23"/>
  <c r="Q138" i="23"/>
  <c r="R138" i="23"/>
  <c r="S138" i="23"/>
  <c r="T138" i="23"/>
  <c r="U138" i="23"/>
  <c r="V138" i="23"/>
  <c r="W138" i="23"/>
  <c r="X138" i="23"/>
  <c r="Y138" i="23"/>
  <c r="AM138" i="23"/>
  <c r="AN138" i="23"/>
  <c r="AO138" i="23"/>
  <c r="AP138" i="23" s="1"/>
  <c r="AQ138" i="23"/>
  <c r="AR138" i="23"/>
  <c r="AS138" i="23"/>
  <c r="AT138" i="23" s="1"/>
  <c r="AU138" i="23"/>
  <c r="AV138" i="23"/>
  <c r="AW138" i="23"/>
  <c r="AX138" i="23" s="1"/>
  <c r="AY138" i="23"/>
  <c r="AZ138" i="23"/>
  <c r="C139" i="23"/>
  <c r="D139" i="23"/>
  <c r="E139" i="23" s="1"/>
  <c r="F139" i="23"/>
  <c r="G139" i="23"/>
  <c r="I139" i="23"/>
  <c r="J139" i="23"/>
  <c r="K139" i="23"/>
  <c r="L139" i="23"/>
  <c r="M139" i="23"/>
  <c r="N139" i="23"/>
  <c r="O139" i="23"/>
  <c r="P139" i="23"/>
  <c r="Q139" i="23"/>
  <c r="R139" i="23"/>
  <c r="S139" i="23"/>
  <c r="T139" i="23"/>
  <c r="U139" i="23"/>
  <c r="V139" i="23"/>
  <c r="W139" i="23"/>
  <c r="X139" i="23"/>
  <c r="Y139" i="23"/>
  <c r="AM139" i="23"/>
  <c r="AN139" i="23" s="1"/>
  <c r="AO139" i="23"/>
  <c r="AP139" i="23"/>
  <c r="AQ139" i="23"/>
  <c r="AR139" i="23" s="1"/>
  <c r="AS139" i="23"/>
  <c r="AT139" i="23"/>
  <c r="AU139" i="23"/>
  <c r="AV139" i="23" s="1"/>
  <c r="AW139" i="23"/>
  <c r="AX139" i="23"/>
  <c r="AY139" i="23"/>
  <c r="AZ139" i="23" s="1"/>
  <c r="C140" i="23"/>
  <c r="D140" i="23"/>
  <c r="E140" i="23"/>
  <c r="F140" i="23"/>
  <c r="G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AM140" i="23"/>
  <c r="AN140" i="23"/>
  <c r="AO140" i="23"/>
  <c r="AP140" i="23" s="1"/>
  <c r="AQ140" i="23"/>
  <c r="AR140" i="23"/>
  <c r="AS140" i="23"/>
  <c r="AT140" i="23" s="1"/>
  <c r="AU140" i="23"/>
  <c r="AV140" i="23"/>
  <c r="AW140" i="23"/>
  <c r="AX140" i="23" s="1"/>
  <c r="AY140" i="23"/>
  <c r="AZ140" i="23"/>
  <c r="C141" i="23"/>
  <c r="D141" i="23"/>
  <c r="E141" i="23" s="1"/>
  <c r="F141" i="23"/>
  <c r="G141" i="23"/>
  <c r="I141" i="23"/>
  <c r="J141" i="23"/>
  <c r="K141" i="23"/>
  <c r="L141" i="23"/>
  <c r="M141" i="23"/>
  <c r="N141" i="23"/>
  <c r="O141" i="23"/>
  <c r="P141" i="23"/>
  <c r="Q141" i="23"/>
  <c r="R141" i="23"/>
  <c r="S141" i="23"/>
  <c r="T141" i="23"/>
  <c r="U141" i="23"/>
  <c r="V141" i="23"/>
  <c r="W141" i="23"/>
  <c r="X141" i="23"/>
  <c r="Y141" i="23"/>
  <c r="AM141" i="23"/>
  <c r="AN141" i="23"/>
  <c r="AO141" i="23"/>
  <c r="AP141" i="23"/>
  <c r="AQ141" i="23"/>
  <c r="AR141" i="23"/>
  <c r="AS141" i="23"/>
  <c r="AT141" i="23"/>
  <c r="AU141" i="23"/>
  <c r="AV141" i="23"/>
  <c r="AW141" i="23"/>
  <c r="AX141" i="23"/>
  <c r="AY141" i="23"/>
  <c r="AZ141" i="23"/>
  <c r="C142" i="23"/>
  <c r="D142" i="23"/>
  <c r="E142" i="23"/>
  <c r="F142" i="23"/>
  <c r="G142" i="23"/>
  <c r="I142" i="23"/>
  <c r="J142" i="23"/>
  <c r="K142" i="23"/>
  <c r="L142" i="23"/>
  <c r="M142" i="23"/>
  <c r="N142" i="23"/>
  <c r="O142" i="23"/>
  <c r="P142" i="23"/>
  <c r="Q142" i="23"/>
  <c r="R142" i="23"/>
  <c r="S142" i="23"/>
  <c r="T142" i="23"/>
  <c r="U142" i="23"/>
  <c r="V142" i="23"/>
  <c r="W142" i="23"/>
  <c r="X142" i="23"/>
  <c r="Y142" i="23"/>
  <c r="AM142" i="23"/>
  <c r="AN142" i="23"/>
  <c r="AO142" i="23"/>
  <c r="AP142" i="23"/>
  <c r="AQ142" i="23"/>
  <c r="AR142" i="23"/>
  <c r="AS142" i="23"/>
  <c r="AT142" i="23"/>
  <c r="AU142" i="23"/>
  <c r="AV142" i="23"/>
  <c r="AW142" i="23"/>
  <c r="AX142" i="23"/>
  <c r="AY142" i="23"/>
  <c r="AZ142" i="23"/>
  <c r="C143" i="23"/>
  <c r="D143" i="23"/>
  <c r="E143" i="23" s="1"/>
  <c r="F143" i="23"/>
  <c r="G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W143" i="23"/>
  <c r="X143" i="23"/>
  <c r="Y143" i="23"/>
  <c r="AM143" i="23"/>
  <c r="AN143" i="23"/>
  <c r="AO143" i="23"/>
  <c r="AP143" i="23"/>
  <c r="AQ143" i="23"/>
  <c r="AR143" i="23"/>
  <c r="AS143" i="23"/>
  <c r="AT143" i="23"/>
  <c r="AU143" i="23"/>
  <c r="AV143" i="23"/>
  <c r="AW143" i="23"/>
  <c r="AX143" i="23"/>
  <c r="AY143" i="23"/>
  <c r="AZ143" i="23"/>
  <c r="C144" i="23"/>
  <c r="D144" i="23"/>
  <c r="E144" i="23" s="1"/>
  <c r="F144" i="23"/>
  <c r="G144" i="23"/>
  <c r="I144" i="23"/>
  <c r="J144" i="23"/>
  <c r="K144" i="23"/>
  <c r="L144" i="23"/>
  <c r="M144" i="23"/>
  <c r="N144" i="23"/>
  <c r="O144" i="23"/>
  <c r="P144" i="23"/>
  <c r="Q144" i="23"/>
  <c r="R144" i="23"/>
  <c r="S144" i="23"/>
  <c r="T144" i="23"/>
  <c r="U144" i="23"/>
  <c r="V144" i="23"/>
  <c r="W144" i="23"/>
  <c r="X144" i="23"/>
  <c r="Y144" i="23"/>
  <c r="AM144" i="23"/>
  <c r="AN144" i="23"/>
  <c r="AO144" i="23"/>
  <c r="AP144" i="23"/>
  <c r="AQ144" i="23"/>
  <c r="AR144" i="23"/>
  <c r="AS144" i="23"/>
  <c r="AT144" i="23"/>
  <c r="AU144" i="23"/>
  <c r="AV144" i="23"/>
  <c r="AW144" i="23"/>
  <c r="AX144" i="23"/>
  <c r="AY144" i="23"/>
  <c r="AZ144" i="23"/>
  <c r="C145" i="23"/>
  <c r="D145" i="23"/>
  <c r="E145" i="23" s="1"/>
  <c r="F145" i="23"/>
  <c r="G145" i="23"/>
  <c r="I145" i="23"/>
  <c r="J145" i="23"/>
  <c r="K145" i="23"/>
  <c r="L145" i="23"/>
  <c r="M145" i="23"/>
  <c r="N145" i="23"/>
  <c r="O145" i="23"/>
  <c r="P145" i="23"/>
  <c r="Q145" i="23"/>
  <c r="R145" i="23"/>
  <c r="S145" i="23"/>
  <c r="T145" i="23"/>
  <c r="U145" i="23"/>
  <c r="V145" i="23"/>
  <c r="W145" i="23"/>
  <c r="X145" i="23"/>
  <c r="Y145" i="23"/>
  <c r="AM145" i="23"/>
  <c r="AN145" i="23" s="1"/>
  <c r="AO145" i="23"/>
  <c r="AP145" i="23"/>
  <c r="AQ145" i="23"/>
  <c r="AR145" i="23" s="1"/>
  <c r="AS145" i="23"/>
  <c r="AT145" i="23"/>
  <c r="AU145" i="23"/>
  <c r="AV145" i="23" s="1"/>
  <c r="AW145" i="23"/>
  <c r="AX145" i="23"/>
  <c r="AY145" i="23"/>
  <c r="AZ145" i="23" s="1"/>
  <c r="C146" i="23"/>
  <c r="D146" i="23"/>
  <c r="E146" i="23" s="1"/>
  <c r="F146" i="23"/>
  <c r="G146" i="23"/>
  <c r="I146" i="23"/>
  <c r="J146" i="23"/>
  <c r="K146" i="23"/>
  <c r="L146" i="23"/>
  <c r="M146" i="23"/>
  <c r="N146" i="23"/>
  <c r="O146" i="23"/>
  <c r="P146" i="23"/>
  <c r="Q146" i="23"/>
  <c r="R146" i="23"/>
  <c r="S146" i="23"/>
  <c r="T146" i="23"/>
  <c r="U146" i="23"/>
  <c r="V146" i="23"/>
  <c r="W146" i="23"/>
  <c r="X146" i="23"/>
  <c r="Y146" i="23"/>
  <c r="AM146" i="23"/>
  <c r="AN146" i="23"/>
  <c r="AO146" i="23"/>
  <c r="AP146" i="23" s="1"/>
  <c r="AQ146" i="23"/>
  <c r="AR146" i="23"/>
  <c r="AS146" i="23"/>
  <c r="AT146" i="23" s="1"/>
  <c r="AU146" i="23"/>
  <c r="AV146" i="23"/>
  <c r="AW146" i="23"/>
  <c r="AX146" i="23" s="1"/>
  <c r="AY146" i="23"/>
  <c r="AZ146" i="23"/>
  <c r="C147" i="23"/>
  <c r="D147" i="23"/>
  <c r="E147" i="23" s="1"/>
  <c r="F147" i="23"/>
  <c r="G147" i="23"/>
  <c r="I147" i="23"/>
  <c r="J147" i="23"/>
  <c r="K147" i="23"/>
  <c r="L147" i="23"/>
  <c r="M147" i="23"/>
  <c r="N147" i="23"/>
  <c r="O147" i="23"/>
  <c r="P147" i="23"/>
  <c r="Q147" i="23"/>
  <c r="R147" i="23"/>
  <c r="S147" i="23"/>
  <c r="T147" i="23"/>
  <c r="U147" i="23"/>
  <c r="V147" i="23"/>
  <c r="W147" i="23"/>
  <c r="X147" i="23"/>
  <c r="Y147" i="23"/>
  <c r="AM147" i="23"/>
  <c r="AN147" i="23" s="1"/>
  <c r="AO147" i="23"/>
  <c r="AP147" i="23"/>
  <c r="AQ147" i="23"/>
  <c r="AR147" i="23" s="1"/>
  <c r="AS147" i="23"/>
  <c r="AT147" i="23"/>
  <c r="AU147" i="23"/>
  <c r="AV147" i="23" s="1"/>
  <c r="AW147" i="23"/>
  <c r="AX147" i="23"/>
  <c r="AY147" i="23"/>
  <c r="AZ147" i="23" s="1"/>
  <c r="C148" i="23"/>
  <c r="D148" i="23"/>
  <c r="E148" i="23"/>
  <c r="F148" i="23"/>
  <c r="G148" i="23"/>
  <c r="I148" i="23"/>
  <c r="J148" i="23"/>
  <c r="K148" i="23"/>
  <c r="L148" i="23"/>
  <c r="M148" i="23"/>
  <c r="N148" i="23"/>
  <c r="O148" i="23"/>
  <c r="P148" i="23"/>
  <c r="Q148" i="23"/>
  <c r="R148" i="23"/>
  <c r="S148" i="23"/>
  <c r="T148" i="23"/>
  <c r="U148" i="23"/>
  <c r="V148" i="23"/>
  <c r="W148" i="23"/>
  <c r="X148" i="23"/>
  <c r="Y148" i="23"/>
  <c r="AM148" i="23"/>
  <c r="AN148" i="23"/>
  <c r="AO148" i="23"/>
  <c r="AP148" i="23" s="1"/>
  <c r="AQ148" i="23"/>
  <c r="AR148" i="23"/>
  <c r="AS148" i="23"/>
  <c r="AT148" i="23" s="1"/>
  <c r="AU148" i="23"/>
  <c r="AV148" i="23"/>
  <c r="AW148" i="23"/>
  <c r="AX148" i="23" s="1"/>
  <c r="AY148" i="23"/>
  <c r="AZ148" i="23"/>
  <c r="C149" i="23"/>
  <c r="D149" i="23"/>
  <c r="E149" i="23" s="1"/>
  <c r="F149" i="23"/>
  <c r="G149" i="23"/>
  <c r="I149" i="23"/>
  <c r="J149" i="23"/>
  <c r="K149" i="23"/>
  <c r="L149" i="23"/>
  <c r="M149" i="23"/>
  <c r="N149" i="23"/>
  <c r="O149" i="23"/>
  <c r="P149" i="23"/>
  <c r="Q149" i="23"/>
  <c r="R149" i="23"/>
  <c r="S149" i="23"/>
  <c r="T149" i="23"/>
  <c r="U149" i="23"/>
  <c r="V149" i="23"/>
  <c r="W149" i="23"/>
  <c r="X149" i="23"/>
  <c r="Y149" i="23"/>
  <c r="AM149" i="23"/>
  <c r="AN149" i="23"/>
  <c r="AO149" i="23"/>
  <c r="AP149" i="23"/>
  <c r="AQ149" i="23"/>
  <c r="AR149" i="23"/>
  <c r="AS149" i="23"/>
  <c r="AT149" i="23"/>
  <c r="AU149" i="23"/>
  <c r="AV149" i="23"/>
  <c r="AW149" i="23"/>
  <c r="AX149" i="23"/>
  <c r="AY149" i="23"/>
  <c r="AZ149" i="23"/>
  <c r="C150" i="23"/>
  <c r="D150" i="23"/>
  <c r="E150" i="23"/>
  <c r="F150" i="23"/>
  <c r="G150" i="23"/>
  <c r="I150" i="23"/>
  <c r="J150" i="23"/>
  <c r="K150" i="23"/>
  <c r="L150" i="23"/>
  <c r="M150" i="23"/>
  <c r="N150" i="23"/>
  <c r="O150" i="23"/>
  <c r="P150" i="23"/>
  <c r="Q150" i="23"/>
  <c r="R150" i="23"/>
  <c r="S150" i="23"/>
  <c r="T150" i="23"/>
  <c r="U150" i="23"/>
  <c r="V150" i="23"/>
  <c r="W150" i="23"/>
  <c r="X150" i="23"/>
  <c r="Y150" i="23"/>
  <c r="AM150" i="23"/>
  <c r="AN150" i="23"/>
  <c r="AO150" i="23"/>
  <c r="AP150" i="23"/>
  <c r="AQ150" i="23"/>
  <c r="AR150" i="23"/>
  <c r="AS150" i="23"/>
  <c r="AT150" i="23"/>
  <c r="AU150" i="23"/>
  <c r="AV150" i="23"/>
  <c r="AW150" i="23"/>
  <c r="AX150" i="23"/>
  <c r="AY150" i="23"/>
  <c r="AZ150" i="23"/>
  <c r="C151" i="23"/>
  <c r="D151" i="23"/>
  <c r="E151" i="23" s="1"/>
  <c r="F151" i="23"/>
  <c r="G151" i="23"/>
  <c r="I151" i="23"/>
  <c r="J151" i="23"/>
  <c r="K151" i="23"/>
  <c r="L151" i="23"/>
  <c r="M151" i="23"/>
  <c r="N151" i="23"/>
  <c r="O151" i="23"/>
  <c r="P151" i="23"/>
  <c r="Q151" i="23"/>
  <c r="R151" i="23"/>
  <c r="S151" i="23"/>
  <c r="T151" i="23"/>
  <c r="U151" i="23"/>
  <c r="V151" i="23"/>
  <c r="W151" i="23"/>
  <c r="X151" i="23"/>
  <c r="Y151" i="23"/>
  <c r="AM151" i="23"/>
  <c r="AN151" i="23"/>
  <c r="AO151" i="23"/>
  <c r="AP151" i="23"/>
  <c r="AQ151" i="23"/>
  <c r="AR151" i="23"/>
  <c r="AS151" i="23"/>
  <c r="AT151" i="23"/>
  <c r="AU151" i="23"/>
  <c r="AV151" i="23"/>
  <c r="AW151" i="23"/>
  <c r="AX151" i="23"/>
  <c r="AY151" i="23"/>
  <c r="AZ151" i="23"/>
  <c r="C152" i="23"/>
  <c r="D152" i="23"/>
  <c r="E152" i="23"/>
  <c r="F152" i="23"/>
  <c r="G152" i="23"/>
  <c r="I152" i="23"/>
  <c r="J152" i="23"/>
  <c r="K152" i="23"/>
  <c r="L152" i="23"/>
  <c r="M152" i="23"/>
  <c r="N152" i="23"/>
  <c r="O152" i="23"/>
  <c r="P152" i="23"/>
  <c r="Q152" i="23"/>
  <c r="R152" i="23"/>
  <c r="S152" i="23"/>
  <c r="T152" i="23"/>
  <c r="U152" i="23"/>
  <c r="V152" i="23"/>
  <c r="W152" i="23"/>
  <c r="X152" i="23"/>
  <c r="Y152" i="23"/>
  <c r="AM152" i="23"/>
  <c r="AN152" i="23"/>
  <c r="AO152" i="23"/>
  <c r="AP152" i="23"/>
  <c r="AQ152" i="23"/>
  <c r="AR152" i="23"/>
  <c r="AS152" i="23"/>
  <c r="AT152" i="23"/>
  <c r="AU152" i="23"/>
  <c r="AV152" i="23"/>
  <c r="AW152" i="23"/>
  <c r="AX152" i="23"/>
  <c r="AY152" i="23"/>
  <c r="AZ152" i="23"/>
  <c r="C153" i="23"/>
  <c r="D153" i="23"/>
  <c r="E153" i="23" s="1"/>
  <c r="F153" i="23"/>
  <c r="G153" i="23"/>
  <c r="I153" i="23"/>
  <c r="J153" i="23"/>
  <c r="K153" i="23"/>
  <c r="L153" i="23"/>
  <c r="M153" i="23"/>
  <c r="N153" i="23"/>
  <c r="O153" i="23"/>
  <c r="P153" i="23"/>
  <c r="Q153" i="23"/>
  <c r="R153" i="23"/>
  <c r="S153" i="23"/>
  <c r="T153" i="23"/>
  <c r="U153" i="23"/>
  <c r="V153" i="23"/>
  <c r="W153" i="23"/>
  <c r="X153" i="23"/>
  <c r="Y153" i="23"/>
  <c r="AM153" i="23"/>
  <c r="AN153" i="23"/>
  <c r="AO153" i="23"/>
  <c r="AP153" i="23"/>
  <c r="AQ153" i="23"/>
  <c r="AR153" i="23"/>
  <c r="AS153" i="23"/>
  <c r="AT153" i="23"/>
  <c r="AU153" i="23"/>
  <c r="AV153" i="23"/>
  <c r="AW153" i="23"/>
  <c r="AX153" i="23"/>
  <c r="AY153" i="23"/>
  <c r="AZ153" i="23"/>
  <c r="C154" i="23"/>
  <c r="D154" i="23"/>
  <c r="E154" i="23" s="1"/>
  <c r="F154" i="23"/>
  <c r="G154" i="23"/>
  <c r="I154" i="23"/>
  <c r="J154" i="23"/>
  <c r="K154" i="23"/>
  <c r="L154" i="23"/>
  <c r="M154" i="23"/>
  <c r="N154" i="23"/>
  <c r="O154" i="23"/>
  <c r="P154" i="23"/>
  <c r="Q154" i="23"/>
  <c r="R154" i="23"/>
  <c r="S154" i="23"/>
  <c r="T154" i="23"/>
  <c r="U154" i="23"/>
  <c r="V154" i="23"/>
  <c r="W154" i="23"/>
  <c r="X154" i="23"/>
  <c r="Y154" i="23"/>
  <c r="AM154" i="23"/>
  <c r="AN154" i="23"/>
  <c r="AO154" i="23"/>
  <c r="AP154" i="23"/>
  <c r="AQ154" i="23"/>
  <c r="AR154" i="23"/>
  <c r="AS154" i="23"/>
  <c r="AT154" i="23"/>
  <c r="AU154" i="23"/>
  <c r="AV154" i="23"/>
  <c r="AW154" i="23"/>
  <c r="AX154" i="23"/>
  <c r="AY154" i="23"/>
  <c r="AZ154" i="23"/>
  <c r="C155" i="23"/>
  <c r="D155" i="23"/>
  <c r="E155" i="23" s="1"/>
  <c r="F155" i="23"/>
  <c r="G155" i="23"/>
  <c r="I155" i="23"/>
  <c r="J155" i="23"/>
  <c r="K155" i="23"/>
  <c r="L155" i="23"/>
  <c r="M155" i="23"/>
  <c r="N155" i="23"/>
  <c r="O155" i="23"/>
  <c r="P155" i="23"/>
  <c r="Q155" i="23"/>
  <c r="R155" i="23"/>
  <c r="S155" i="23"/>
  <c r="T155" i="23"/>
  <c r="U155" i="23"/>
  <c r="V155" i="23"/>
  <c r="W155" i="23"/>
  <c r="X155" i="23"/>
  <c r="Y155" i="23"/>
  <c r="AM155" i="23"/>
  <c r="AN155" i="23" s="1"/>
  <c r="AO155" i="23"/>
  <c r="AP155" i="23"/>
  <c r="AQ155" i="23"/>
  <c r="AR155" i="23" s="1"/>
  <c r="AS155" i="23"/>
  <c r="AT155" i="23"/>
  <c r="AU155" i="23"/>
  <c r="AV155" i="23" s="1"/>
  <c r="AW155" i="23"/>
  <c r="AX155" i="23"/>
  <c r="AY155" i="23"/>
  <c r="AZ155" i="23" s="1"/>
  <c r="C156" i="23"/>
  <c r="D156" i="23"/>
  <c r="E156" i="23"/>
  <c r="F156" i="23"/>
  <c r="G156" i="23"/>
  <c r="I156" i="23"/>
  <c r="J156" i="23"/>
  <c r="K156" i="23"/>
  <c r="L156" i="23"/>
  <c r="M156" i="23"/>
  <c r="N156" i="23"/>
  <c r="O156" i="23"/>
  <c r="P156" i="23"/>
  <c r="Q156" i="23"/>
  <c r="R156" i="23"/>
  <c r="S156" i="23"/>
  <c r="T156" i="23"/>
  <c r="U156" i="23"/>
  <c r="V156" i="23"/>
  <c r="W156" i="23"/>
  <c r="X156" i="23"/>
  <c r="Y156" i="23"/>
  <c r="AM156" i="23"/>
  <c r="AN156" i="23"/>
  <c r="AO156" i="23"/>
  <c r="AP156" i="23" s="1"/>
  <c r="AQ156" i="23"/>
  <c r="AR156" i="23"/>
  <c r="AS156" i="23"/>
  <c r="AT156" i="23" s="1"/>
  <c r="AU156" i="23"/>
  <c r="AV156" i="23"/>
  <c r="AW156" i="23"/>
  <c r="AX156" i="23" s="1"/>
  <c r="AY156" i="23"/>
  <c r="AZ156" i="23"/>
  <c r="C157" i="23"/>
  <c r="D157" i="23"/>
  <c r="E157" i="23" s="1"/>
  <c r="F157" i="23"/>
  <c r="G157" i="23"/>
  <c r="I157" i="23"/>
  <c r="J157" i="23"/>
  <c r="K157" i="23"/>
  <c r="L157" i="23"/>
  <c r="M157" i="23"/>
  <c r="N157" i="23"/>
  <c r="O157" i="23"/>
  <c r="P157" i="23"/>
  <c r="Q157" i="23"/>
  <c r="R157" i="23"/>
  <c r="S157" i="23"/>
  <c r="T157" i="23"/>
  <c r="U157" i="23"/>
  <c r="V157" i="23"/>
  <c r="W157" i="23"/>
  <c r="X157" i="23"/>
  <c r="Y157" i="23"/>
  <c r="AM157" i="23"/>
  <c r="AN157" i="23"/>
  <c r="AO157" i="23"/>
  <c r="AP157" i="23"/>
  <c r="AQ157" i="23"/>
  <c r="AR157" i="23"/>
  <c r="AS157" i="23"/>
  <c r="AT157" i="23"/>
  <c r="AU157" i="23"/>
  <c r="AV157" i="23"/>
  <c r="AW157" i="23"/>
  <c r="AX157" i="23"/>
  <c r="AY157" i="23"/>
  <c r="AZ157" i="23"/>
  <c r="C158" i="23"/>
  <c r="D158" i="23"/>
  <c r="E158" i="23"/>
  <c r="F158" i="23"/>
  <c r="G158" i="23"/>
  <c r="I158" i="23"/>
  <c r="J158" i="23"/>
  <c r="K158" i="23"/>
  <c r="L158" i="23"/>
  <c r="M158" i="23"/>
  <c r="N158" i="23"/>
  <c r="O158" i="23"/>
  <c r="P158" i="23"/>
  <c r="Q158" i="23"/>
  <c r="R158" i="23"/>
  <c r="S158" i="23"/>
  <c r="T158" i="23"/>
  <c r="U158" i="23"/>
  <c r="V158" i="23"/>
  <c r="W158" i="23"/>
  <c r="X158" i="23"/>
  <c r="Y158" i="23"/>
  <c r="AM158" i="23"/>
  <c r="AN158" i="23"/>
  <c r="AO158" i="23"/>
  <c r="AP158" i="23"/>
  <c r="AQ158" i="23"/>
  <c r="AR158" i="23"/>
  <c r="AS158" i="23"/>
  <c r="AT158" i="23"/>
  <c r="AU158" i="23"/>
  <c r="AV158" i="23"/>
  <c r="AW158" i="23"/>
  <c r="AX158" i="23"/>
  <c r="AY158" i="23"/>
  <c r="AZ158" i="23"/>
  <c r="C159" i="23"/>
  <c r="D159" i="23"/>
  <c r="E159" i="23" s="1"/>
  <c r="F159" i="23"/>
  <c r="G159" i="23"/>
  <c r="I159" i="23"/>
  <c r="J159" i="23"/>
  <c r="K159" i="23"/>
  <c r="L159" i="23"/>
  <c r="M159" i="23"/>
  <c r="N159" i="23"/>
  <c r="O159" i="23"/>
  <c r="P159" i="23"/>
  <c r="Q159" i="23"/>
  <c r="R159" i="23"/>
  <c r="S159" i="23"/>
  <c r="T159" i="23"/>
  <c r="U159" i="23"/>
  <c r="V159" i="23"/>
  <c r="W159" i="23"/>
  <c r="X159" i="23"/>
  <c r="Y159" i="23"/>
  <c r="AM159" i="23"/>
  <c r="AN159" i="23"/>
  <c r="AO159" i="23"/>
  <c r="AP159" i="23"/>
  <c r="AQ159" i="23"/>
  <c r="AR159" i="23"/>
  <c r="AS159" i="23"/>
  <c r="AT159" i="23"/>
  <c r="AU159" i="23"/>
  <c r="AV159" i="23"/>
  <c r="AW159" i="23"/>
  <c r="AX159" i="23"/>
  <c r="AY159" i="23"/>
  <c r="AZ159" i="23"/>
  <c r="C160" i="23"/>
  <c r="D160" i="23"/>
  <c r="E160" i="23"/>
  <c r="F160" i="23"/>
  <c r="G160" i="23"/>
  <c r="I160" i="23"/>
  <c r="J160" i="23"/>
  <c r="K160" i="23"/>
  <c r="L160" i="23"/>
  <c r="M160" i="23"/>
  <c r="N160" i="23"/>
  <c r="O160" i="23"/>
  <c r="P160" i="23"/>
  <c r="Q160" i="23"/>
  <c r="R160" i="23"/>
  <c r="S160" i="23"/>
  <c r="T160" i="23"/>
  <c r="U160" i="23"/>
  <c r="V160" i="23"/>
  <c r="W160" i="23"/>
  <c r="X160" i="23"/>
  <c r="Y160" i="23"/>
  <c r="AM160" i="23"/>
  <c r="AN160" i="23"/>
  <c r="AO160" i="23"/>
  <c r="AP160" i="23"/>
  <c r="AQ160" i="23"/>
  <c r="AR160" i="23"/>
  <c r="AS160" i="23"/>
  <c r="AT160" i="23"/>
  <c r="AU160" i="23"/>
  <c r="AV160" i="23"/>
  <c r="AW160" i="23"/>
  <c r="AX160" i="23"/>
  <c r="AY160" i="23"/>
  <c r="AZ160" i="23"/>
  <c r="C161" i="23"/>
  <c r="D161" i="23"/>
  <c r="E161" i="23" s="1"/>
  <c r="F161" i="23"/>
  <c r="G161" i="23"/>
  <c r="I161" i="23"/>
  <c r="J161" i="23"/>
  <c r="K161" i="23"/>
  <c r="L161" i="23"/>
  <c r="M161" i="23"/>
  <c r="N161" i="23"/>
  <c r="O161" i="23"/>
  <c r="P161" i="23"/>
  <c r="Q161" i="23"/>
  <c r="R161" i="23"/>
  <c r="S161" i="23"/>
  <c r="T161" i="23"/>
  <c r="U161" i="23"/>
  <c r="V161" i="23"/>
  <c r="W161" i="23"/>
  <c r="X161" i="23"/>
  <c r="Y161" i="23"/>
  <c r="AM161" i="23"/>
  <c r="AN161" i="23"/>
  <c r="AO161" i="23"/>
  <c r="AP161" i="23"/>
  <c r="AQ161" i="23"/>
  <c r="AR161" i="23"/>
  <c r="AS161" i="23"/>
  <c r="AT161" i="23"/>
  <c r="AU161" i="23"/>
  <c r="AV161" i="23"/>
  <c r="AW161" i="23"/>
  <c r="AX161" i="23"/>
  <c r="AY161" i="23"/>
  <c r="AZ161" i="23"/>
  <c r="C162" i="23"/>
  <c r="D162" i="23"/>
  <c r="E162" i="23" s="1"/>
  <c r="F162" i="23"/>
  <c r="G162" i="23"/>
  <c r="I162" i="23"/>
  <c r="J162" i="23"/>
  <c r="K162" i="23"/>
  <c r="L162" i="23"/>
  <c r="M162" i="23"/>
  <c r="N162" i="23"/>
  <c r="O162" i="23"/>
  <c r="P162" i="23"/>
  <c r="Q162" i="23"/>
  <c r="R162" i="23"/>
  <c r="S162" i="23"/>
  <c r="T162" i="23"/>
  <c r="U162" i="23"/>
  <c r="V162" i="23"/>
  <c r="W162" i="23"/>
  <c r="X162" i="23"/>
  <c r="Y162" i="23"/>
  <c r="AM162" i="23"/>
  <c r="AN162" i="23"/>
  <c r="AO162" i="23"/>
  <c r="AP162" i="23"/>
  <c r="AQ162" i="23"/>
  <c r="AR162" i="23"/>
  <c r="AS162" i="23"/>
  <c r="AT162" i="23"/>
  <c r="AU162" i="23"/>
  <c r="AV162" i="23"/>
  <c r="AW162" i="23"/>
  <c r="AX162" i="23"/>
  <c r="AY162" i="23"/>
  <c r="AZ162" i="23"/>
  <c r="C163" i="23"/>
  <c r="D163" i="23"/>
  <c r="E163" i="23" s="1"/>
  <c r="F163" i="23"/>
  <c r="G163" i="23"/>
  <c r="I163" i="23"/>
  <c r="J163" i="23"/>
  <c r="K163" i="23"/>
  <c r="L163" i="23"/>
  <c r="M163" i="23"/>
  <c r="N163" i="23"/>
  <c r="O163" i="23"/>
  <c r="P163" i="23"/>
  <c r="Q163" i="23"/>
  <c r="R163" i="23"/>
  <c r="S163" i="23"/>
  <c r="T163" i="23"/>
  <c r="U163" i="23"/>
  <c r="V163" i="23"/>
  <c r="W163" i="23"/>
  <c r="X163" i="23"/>
  <c r="Y163" i="23"/>
  <c r="AM163" i="23"/>
  <c r="AN163" i="23" s="1"/>
  <c r="AO163" i="23"/>
  <c r="AP163" i="23"/>
  <c r="AQ163" i="23"/>
  <c r="AR163" i="23" s="1"/>
  <c r="AS163" i="23"/>
  <c r="AT163" i="23"/>
  <c r="AU163" i="23"/>
  <c r="AV163" i="23" s="1"/>
  <c r="AW163" i="23"/>
  <c r="AX163" i="23"/>
  <c r="AY163" i="23"/>
  <c r="AZ163" i="23" s="1"/>
  <c r="C164" i="23"/>
  <c r="D164" i="23"/>
  <c r="E164" i="23"/>
  <c r="F164" i="23"/>
  <c r="G164" i="23"/>
  <c r="I164" i="23"/>
  <c r="J164" i="23"/>
  <c r="K164" i="23"/>
  <c r="L164" i="23"/>
  <c r="M164" i="23"/>
  <c r="N164" i="23"/>
  <c r="O164" i="23"/>
  <c r="P164" i="23"/>
  <c r="Q164" i="23"/>
  <c r="R164" i="23"/>
  <c r="S164" i="23"/>
  <c r="T164" i="23"/>
  <c r="U164" i="23"/>
  <c r="V164" i="23"/>
  <c r="W164" i="23"/>
  <c r="X164" i="23"/>
  <c r="Y164" i="23"/>
  <c r="AM164" i="23"/>
  <c r="AN164" i="23"/>
  <c r="AO164" i="23"/>
  <c r="AP164" i="23" s="1"/>
  <c r="AQ164" i="23"/>
  <c r="AR164" i="23"/>
  <c r="AS164" i="23"/>
  <c r="AT164" i="23" s="1"/>
  <c r="AU164" i="23"/>
  <c r="AV164" i="23"/>
  <c r="AW164" i="23"/>
  <c r="AX164" i="23" s="1"/>
  <c r="AY164" i="23"/>
  <c r="AZ164" i="23"/>
  <c r="C165" i="23"/>
  <c r="D165" i="23"/>
  <c r="E165" i="23" s="1"/>
  <c r="F165" i="23"/>
  <c r="G165" i="23"/>
  <c r="I165" i="23"/>
  <c r="J165" i="23"/>
  <c r="K165" i="23"/>
  <c r="L165" i="23"/>
  <c r="M165" i="23"/>
  <c r="N165" i="23"/>
  <c r="O165" i="23"/>
  <c r="P165" i="23"/>
  <c r="Q165" i="23"/>
  <c r="R165" i="23"/>
  <c r="S165" i="23"/>
  <c r="T165" i="23"/>
  <c r="U165" i="23"/>
  <c r="V165" i="23"/>
  <c r="W165" i="23"/>
  <c r="X165" i="23"/>
  <c r="Y165" i="23"/>
  <c r="AM165" i="23"/>
  <c r="AN165" i="23"/>
  <c r="AO165" i="23"/>
  <c r="AP165" i="23"/>
  <c r="AQ165" i="23"/>
  <c r="AR165" i="23"/>
  <c r="AS165" i="23"/>
  <c r="AT165" i="23"/>
  <c r="AU165" i="23"/>
  <c r="AV165" i="23"/>
  <c r="AW165" i="23"/>
  <c r="AX165" i="23"/>
  <c r="AY165" i="23"/>
  <c r="AZ165" i="23"/>
  <c r="C166" i="23"/>
  <c r="D166" i="23"/>
  <c r="E166" i="23"/>
  <c r="F166" i="23"/>
  <c r="G166" i="23"/>
  <c r="I166" i="23"/>
  <c r="J166" i="23"/>
  <c r="K166" i="23"/>
  <c r="L166" i="23"/>
  <c r="M166" i="23"/>
  <c r="N166" i="23"/>
  <c r="O166" i="23"/>
  <c r="P166" i="23"/>
  <c r="Q166" i="23"/>
  <c r="R166" i="23"/>
  <c r="S166" i="23"/>
  <c r="T166" i="23"/>
  <c r="U166" i="23"/>
  <c r="V166" i="23"/>
  <c r="W166" i="23"/>
  <c r="X166" i="23"/>
  <c r="Y166" i="23"/>
  <c r="AM166" i="23"/>
  <c r="AN166" i="23"/>
  <c r="AO166" i="23"/>
  <c r="AP166" i="23"/>
  <c r="AQ166" i="23"/>
  <c r="AR166" i="23"/>
  <c r="AS166" i="23"/>
  <c r="AT166" i="23"/>
  <c r="AU166" i="23"/>
  <c r="AV166" i="23"/>
  <c r="AW166" i="23"/>
  <c r="AX166" i="23"/>
  <c r="AY166" i="23"/>
  <c r="AZ166" i="23"/>
  <c r="C167" i="23"/>
  <c r="D167" i="23"/>
  <c r="E167" i="23" s="1"/>
  <c r="F167" i="23"/>
  <c r="G167" i="23"/>
  <c r="I167" i="23"/>
  <c r="J167" i="23"/>
  <c r="K167" i="23"/>
  <c r="L167" i="23"/>
  <c r="M167" i="23"/>
  <c r="N167" i="23"/>
  <c r="O167" i="23"/>
  <c r="P167" i="23"/>
  <c r="Q167" i="23"/>
  <c r="R167" i="23"/>
  <c r="S167" i="23"/>
  <c r="T167" i="23"/>
  <c r="U167" i="23"/>
  <c r="V167" i="23"/>
  <c r="W167" i="23"/>
  <c r="X167" i="23"/>
  <c r="Y167" i="23"/>
  <c r="AM167" i="23"/>
  <c r="AN167" i="23"/>
  <c r="AO167" i="23"/>
  <c r="AP167" i="23"/>
  <c r="AQ167" i="23"/>
  <c r="AR167" i="23"/>
  <c r="AS167" i="23"/>
  <c r="AT167" i="23"/>
  <c r="AU167" i="23"/>
  <c r="AV167" i="23"/>
  <c r="AW167" i="23"/>
  <c r="AX167" i="23"/>
  <c r="AY167" i="23"/>
  <c r="AZ167" i="23"/>
  <c r="C168" i="23"/>
  <c r="D168" i="23"/>
  <c r="E168" i="23"/>
  <c r="F168" i="23"/>
  <c r="G168" i="23"/>
  <c r="I168" i="23"/>
  <c r="J168" i="23"/>
  <c r="K168" i="23"/>
  <c r="L168" i="23"/>
  <c r="M168" i="23"/>
  <c r="N168" i="23"/>
  <c r="O168" i="23"/>
  <c r="P168" i="23"/>
  <c r="Q168" i="23"/>
  <c r="R168" i="23"/>
  <c r="S168" i="23"/>
  <c r="T168" i="23"/>
  <c r="U168" i="23"/>
  <c r="V168" i="23"/>
  <c r="W168" i="23"/>
  <c r="X168" i="23"/>
  <c r="Y168" i="23"/>
  <c r="AM168" i="23"/>
  <c r="AN168" i="23"/>
  <c r="AO168" i="23"/>
  <c r="AP168" i="23"/>
  <c r="AQ168" i="23"/>
  <c r="AR168" i="23"/>
  <c r="AS168" i="23"/>
  <c r="AT168" i="23"/>
  <c r="AU168" i="23"/>
  <c r="AV168" i="23"/>
  <c r="AW168" i="23"/>
  <c r="AX168" i="23"/>
  <c r="AY168" i="23"/>
  <c r="AZ168" i="23"/>
  <c r="C169" i="23"/>
  <c r="D169" i="23"/>
  <c r="E169" i="23" s="1"/>
  <c r="F169" i="23"/>
  <c r="G169" i="23"/>
  <c r="I169" i="23"/>
  <c r="J169" i="23"/>
  <c r="K169" i="23"/>
  <c r="L169" i="23"/>
  <c r="M169" i="23"/>
  <c r="N169" i="23"/>
  <c r="O169" i="23"/>
  <c r="P169" i="23"/>
  <c r="Q169" i="23"/>
  <c r="R169" i="23"/>
  <c r="S169" i="23"/>
  <c r="T169" i="23"/>
  <c r="U169" i="23"/>
  <c r="V169" i="23"/>
  <c r="W169" i="23"/>
  <c r="X169" i="23"/>
  <c r="Y169" i="23"/>
  <c r="AM169" i="23"/>
  <c r="AN169" i="23"/>
  <c r="AO169" i="23"/>
  <c r="AP169" i="23"/>
  <c r="AQ169" i="23"/>
  <c r="AR169" i="23"/>
  <c r="AS169" i="23"/>
  <c r="AT169" i="23"/>
  <c r="AU169" i="23"/>
  <c r="AV169" i="23"/>
  <c r="AW169" i="23"/>
  <c r="AX169" i="23"/>
  <c r="AY169" i="23"/>
  <c r="AZ169" i="23"/>
  <c r="C170" i="23"/>
  <c r="D170" i="23"/>
  <c r="E170" i="23" s="1"/>
  <c r="F170" i="23"/>
  <c r="G170" i="23"/>
  <c r="I170" i="23"/>
  <c r="J170" i="23"/>
  <c r="K170" i="23"/>
  <c r="L170" i="23"/>
  <c r="M170" i="23"/>
  <c r="N170" i="23"/>
  <c r="O170" i="23"/>
  <c r="P170" i="23"/>
  <c r="Q170" i="23"/>
  <c r="R170" i="23"/>
  <c r="S170" i="23"/>
  <c r="T170" i="23"/>
  <c r="U170" i="23"/>
  <c r="V170" i="23"/>
  <c r="W170" i="23"/>
  <c r="X170" i="23"/>
  <c r="Y170" i="23"/>
  <c r="AM170" i="23"/>
  <c r="AN170" i="23"/>
  <c r="AO170" i="23"/>
  <c r="AP170" i="23"/>
  <c r="AQ170" i="23"/>
  <c r="AR170" i="23"/>
  <c r="AS170" i="23"/>
  <c r="AT170" i="23"/>
  <c r="AU170" i="23"/>
  <c r="AV170" i="23"/>
  <c r="AW170" i="23"/>
  <c r="AX170" i="23"/>
  <c r="AY170" i="23"/>
  <c r="AZ170" i="23"/>
  <c r="C171" i="23"/>
  <c r="D171" i="23"/>
  <c r="E171" i="23" s="1"/>
  <c r="F171" i="23"/>
  <c r="G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AM171" i="23"/>
  <c r="AN171" i="23" s="1"/>
  <c r="AO171" i="23"/>
  <c r="AP171" i="23"/>
  <c r="AQ171" i="23"/>
  <c r="AR171" i="23" s="1"/>
  <c r="AS171" i="23"/>
  <c r="AT171" i="23"/>
  <c r="AU171" i="23"/>
  <c r="AV171" i="23" s="1"/>
  <c r="AW171" i="23"/>
  <c r="AX171" i="23"/>
  <c r="AY171" i="23"/>
  <c r="AZ171" i="23" s="1"/>
  <c r="C172" i="23"/>
  <c r="D172" i="23"/>
  <c r="E172" i="23"/>
  <c r="F172" i="23"/>
  <c r="G172" i="23"/>
  <c r="I172" i="23"/>
  <c r="J172" i="23"/>
  <c r="K172" i="23"/>
  <c r="L172" i="23"/>
  <c r="M172" i="23"/>
  <c r="N172" i="23"/>
  <c r="O172" i="23"/>
  <c r="P172" i="23"/>
  <c r="Q172" i="23"/>
  <c r="R172" i="23"/>
  <c r="S172" i="23"/>
  <c r="T172" i="23"/>
  <c r="U172" i="23"/>
  <c r="V172" i="23"/>
  <c r="W172" i="23"/>
  <c r="X172" i="23"/>
  <c r="Y172" i="23"/>
  <c r="AM172" i="23"/>
  <c r="AN172" i="23"/>
  <c r="AO172" i="23"/>
  <c r="AP172" i="23" s="1"/>
  <c r="AQ172" i="23"/>
  <c r="AR172" i="23"/>
  <c r="AS172" i="23"/>
  <c r="AT172" i="23" s="1"/>
  <c r="AU172" i="23"/>
  <c r="AV172" i="23"/>
  <c r="AW172" i="23"/>
  <c r="AX172" i="23" s="1"/>
  <c r="AY172" i="23"/>
  <c r="AZ172" i="23"/>
  <c r="C173" i="23"/>
  <c r="D173" i="23"/>
  <c r="E173" i="23" s="1"/>
  <c r="F173" i="23"/>
  <c r="G173" i="23"/>
  <c r="I173" i="23"/>
  <c r="J173" i="23"/>
  <c r="K173" i="23"/>
  <c r="L173" i="23"/>
  <c r="M173" i="23"/>
  <c r="N173" i="23"/>
  <c r="O173" i="23"/>
  <c r="P173" i="23"/>
  <c r="Q173" i="23"/>
  <c r="R173" i="23"/>
  <c r="S173" i="23"/>
  <c r="T173" i="23"/>
  <c r="U173" i="23"/>
  <c r="V173" i="23"/>
  <c r="W173" i="23"/>
  <c r="X173" i="23"/>
  <c r="Y173" i="23"/>
  <c r="AM173" i="23"/>
  <c r="AN173" i="23"/>
  <c r="AO173" i="23"/>
  <c r="AP173" i="23"/>
  <c r="AQ173" i="23"/>
  <c r="AR173" i="23"/>
  <c r="AS173" i="23"/>
  <c r="AT173" i="23"/>
  <c r="AU173" i="23"/>
  <c r="AV173" i="23"/>
  <c r="AW173" i="23"/>
  <c r="AX173" i="23"/>
  <c r="AY173" i="23"/>
  <c r="AZ173" i="23"/>
  <c r="C174" i="23"/>
  <c r="D174" i="23"/>
  <c r="E174" i="23"/>
  <c r="F174" i="23"/>
  <c r="G174" i="23"/>
  <c r="I174" i="23"/>
  <c r="J174" i="23"/>
  <c r="K174" i="23"/>
  <c r="L174" i="23"/>
  <c r="M174" i="23"/>
  <c r="N174" i="23"/>
  <c r="O174" i="23"/>
  <c r="P174" i="23"/>
  <c r="Q174" i="23"/>
  <c r="R174" i="23"/>
  <c r="S174" i="23"/>
  <c r="T174" i="23"/>
  <c r="U174" i="23"/>
  <c r="V174" i="23"/>
  <c r="W174" i="23"/>
  <c r="X174" i="23"/>
  <c r="Y174" i="23"/>
  <c r="AM174" i="23"/>
  <c r="AN174" i="23"/>
  <c r="AO174" i="23"/>
  <c r="AP174" i="23"/>
  <c r="AQ174" i="23"/>
  <c r="AR174" i="23"/>
  <c r="AS174" i="23"/>
  <c r="AT174" i="23"/>
  <c r="AU174" i="23"/>
  <c r="AV174" i="23"/>
  <c r="AW174" i="23"/>
  <c r="AX174" i="23"/>
  <c r="AY174" i="23"/>
  <c r="AZ174" i="23"/>
  <c r="C175" i="23"/>
  <c r="D175" i="23"/>
  <c r="E175" i="23" s="1"/>
  <c r="F175" i="23"/>
  <c r="G175" i="23"/>
  <c r="I175" i="23"/>
  <c r="J175" i="23"/>
  <c r="K175" i="23"/>
  <c r="L175" i="23"/>
  <c r="M175" i="23"/>
  <c r="N175" i="23"/>
  <c r="O175" i="23"/>
  <c r="P175" i="23"/>
  <c r="Q175" i="23"/>
  <c r="R175" i="23"/>
  <c r="S175" i="23"/>
  <c r="T175" i="23"/>
  <c r="U175" i="23"/>
  <c r="V175" i="23"/>
  <c r="W175" i="23"/>
  <c r="X175" i="23"/>
  <c r="Y175" i="23"/>
  <c r="AM175" i="23"/>
  <c r="AN175" i="23"/>
  <c r="AO175" i="23"/>
  <c r="AP175" i="23"/>
  <c r="AQ175" i="23"/>
  <c r="AR175" i="23"/>
  <c r="AS175" i="23"/>
  <c r="AT175" i="23"/>
  <c r="AU175" i="23"/>
  <c r="AV175" i="23"/>
  <c r="AW175" i="23"/>
  <c r="AX175" i="23"/>
  <c r="AY175" i="23"/>
  <c r="AZ175" i="23"/>
  <c r="C176" i="23"/>
  <c r="D176" i="23"/>
  <c r="E176" i="23"/>
  <c r="F176" i="23"/>
  <c r="G176" i="23"/>
  <c r="I176" i="23"/>
  <c r="J176" i="23"/>
  <c r="K176" i="23"/>
  <c r="L176" i="23"/>
  <c r="M176" i="23"/>
  <c r="N176" i="23"/>
  <c r="O176" i="23"/>
  <c r="P176" i="23"/>
  <c r="Q176" i="23"/>
  <c r="R176" i="23"/>
  <c r="S176" i="23"/>
  <c r="T176" i="23"/>
  <c r="U176" i="23"/>
  <c r="V176" i="23"/>
  <c r="W176" i="23"/>
  <c r="X176" i="23"/>
  <c r="Y176" i="23"/>
  <c r="AM176" i="23"/>
  <c r="AN176" i="23"/>
  <c r="AO176" i="23"/>
  <c r="AP176" i="23"/>
  <c r="AQ176" i="23"/>
  <c r="AR176" i="23"/>
  <c r="AS176" i="23"/>
  <c r="AT176" i="23"/>
  <c r="AU176" i="23"/>
  <c r="AV176" i="23"/>
  <c r="AW176" i="23"/>
  <c r="AX176" i="23"/>
  <c r="AY176" i="23"/>
  <c r="AZ176" i="23"/>
  <c r="C177" i="23"/>
  <c r="D177" i="23"/>
  <c r="E177" i="23" s="1"/>
  <c r="F177" i="23"/>
  <c r="G177" i="23"/>
  <c r="I177" i="23"/>
  <c r="J177" i="23"/>
  <c r="K177" i="23"/>
  <c r="L177" i="23"/>
  <c r="M177" i="23"/>
  <c r="N177" i="23"/>
  <c r="O177" i="23"/>
  <c r="P177" i="23"/>
  <c r="Q177" i="23"/>
  <c r="R177" i="23"/>
  <c r="S177" i="23"/>
  <c r="T177" i="23"/>
  <c r="U177" i="23"/>
  <c r="V177" i="23"/>
  <c r="W177" i="23"/>
  <c r="X177" i="23"/>
  <c r="Y177" i="23"/>
  <c r="AM177" i="23"/>
  <c r="AN177" i="23"/>
  <c r="AO177" i="23"/>
  <c r="AP177" i="23"/>
  <c r="AQ177" i="23"/>
  <c r="AR177" i="23"/>
  <c r="AS177" i="23"/>
  <c r="AT177" i="23"/>
  <c r="AU177" i="23"/>
  <c r="AV177" i="23"/>
  <c r="AW177" i="23"/>
  <c r="AX177" i="23"/>
  <c r="AY177" i="23"/>
  <c r="AZ177" i="23"/>
  <c r="C178" i="23"/>
  <c r="D178" i="23"/>
  <c r="E178" i="23"/>
  <c r="F178" i="23"/>
  <c r="G178" i="23"/>
  <c r="I178" i="23"/>
  <c r="J178" i="23"/>
  <c r="K178" i="23"/>
  <c r="L178" i="23"/>
  <c r="M178" i="23"/>
  <c r="N178" i="23"/>
  <c r="O178" i="23"/>
  <c r="P178" i="23"/>
  <c r="Q178" i="23"/>
  <c r="R178" i="23"/>
  <c r="S178" i="23"/>
  <c r="T178" i="23"/>
  <c r="U178" i="23"/>
  <c r="V178" i="23"/>
  <c r="W178" i="23"/>
  <c r="X178" i="23"/>
  <c r="Y178" i="23"/>
  <c r="AM178" i="23"/>
  <c r="AN178" i="23"/>
  <c r="AO178" i="23"/>
  <c r="AP178" i="23"/>
  <c r="AQ178" i="23"/>
  <c r="AR178" i="23"/>
  <c r="AS178" i="23"/>
  <c r="AT178" i="23"/>
  <c r="AU178" i="23"/>
  <c r="AV178" i="23"/>
  <c r="AW178" i="23"/>
  <c r="AX178" i="23"/>
  <c r="AY178" i="23"/>
  <c r="AZ178" i="23"/>
  <c r="C179" i="23"/>
  <c r="D179" i="23"/>
  <c r="E179" i="23" s="1"/>
  <c r="F179" i="23"/>
  <c r="G179" i="23"/>
  <c r="I179" i="23"/>
  <c r="J179" i="23"/>
  <c r="K179" i="23"/>
  <c r="L179" i="23"/>
  <c r="M179" i="23"/>
  <c r="N179" i="23"/>
  <c r="O179" i="23"/>
  <c r="P179" i="23"/>
  <c r="Q179" i="23"/>
  <c r="R179" i="23"/>
  <c r="S179" i="23"/>
  <c r="T179" i="23"/>
  <c r="U179" i="23"/>
  <c r="V179" i="23"/>
  <c r="W179" i="23"/>
  <c r="X179" i="23"/>
  <c r="Y179" i="23"/>
  <c r="AM179" i="23"/>
  <c r="AN179" i="23"/>
  <c r="AO179" i="23"/>
  <c r="AP179" i="23"/>
  <c r="AQ179" i="23"/>
  <c r="AR179" i="23"/>
  <c r="AS179" i="23"/>
  <c r="AT179" i="23"/>
  <c r="AU179" i="23"/>
  <c r="AV179" i="23"/>
  <c r="AW179" i="23"/>
  <c r="AX179" i="23"/>
  <c r="AY179" i="23"/>
  <c r="AZ179" i="23"/>
  <c r="C180" i="23"/>
  <c r="D180" i="23"/>
  <c r="E180" i="23"/>
  <c r="F180" i="23"/>
  <c r="G180" i="23"/>
  <c r="I180" i="23"/>
  <c r="J180" i="23"/>
  <c r="K180" i="23"/>
  <c r="L180" i="23"/>
  <c r="M180" i="23"/>
  <c r="N180" i="23"/>
  <c r="O180" i="23"/>
  <c r="P180" i="23"/>
  <c r="Q180" i="23"/>
  <c r="R180" i="23"/>
  <c r="S180" i="23"/>
  <c r="T180" i="23"/>
  <c r="U180" i="23"/>
  <c r="V180" i="23"/>
  <c r="W180" i="23"/>
  <c r="X180" i="23"/>
  <c r="Y180" i="23"/>
  <c r="AM180" i="23"/>
  <c r="AN180" i="23"/>
  <c r="AO180" i="23"/>
  <c r="AP180" i="23"/>
  <c r="AQ180" i="23"/>
  <c r="AR180" i="23"/>
  <c r="AS180" i="23"/>
  <c r="AT180" i="23"/>
  <c r="AU180" i="23"/>
  <c r="AV180" i="23"/>
  <c r="AW180" i="23"/>
  <c r="AX180" i="23"/>
  <c r="AY180" i="23"/>
  <c r="AZ180" i="23"/>
  <c r="C181" i="23"/>
  <c r="D181" i="23"/>
  <c r="E181" i="23" s="1"/>
  <c r="F181" i="23"/>
  <c r="G181" i="23"/>
  <c r="I181" i="23"/>
  <c r="J181" i="23"/>
  <c r="K181" i="23"/>
  <c r="L181" i="23"/>
  <c r="M181" i="23"/>
  <c r="N181" i="23"/>
  <c r="O181" i="23"/>
  <c r="P181" i="23"/>
  <c r="Q181" i="23"/>
  <c r="R181" i="23"/>
  <c r="S181" i="23"/>
  <c r="T181" i="23"/>
  <c r="U181" i="23"/>
  <c r="V181" i="23"/>
  <c r="W181" i="23"/>
  <c r="X181" i="23"/>
  <c r="Y181" i="23"/>
  <c r="AM181" i="23"/>
  <c r="AN181" i="23"/>
  <c r="AO181" i="23"/>
  <c r="AP181" i="23"/>
  <c r="AQ181" i="23"/>
  <c r="AR181" i="23"/>
  <c r="AS181" i="23"/>
  <c r="AT181" i="23"/>
  <c r="AU181" i="23"/>
  <c r="AV181" i="23"/>
  <c r="AW181" i="23"/>
  <c r="AX181" i="23"/>
  <c r="AY181" i="23"/>
  <c r="AZ181" i="23"/>
  <c r="C182" i="23"/>
  <c r="D182" i="23"/>
  <c r="E182" i="23"/>
  <c r="F182" i="23"/>
  <c r="G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AM182" i="23"/>
  <c r="AN182" i="23"/>
  <c r="AO182" i="23"/>
  <c r="AP182" i="23"/>
  <c r="AQ182" i="23"/>
  <c r="AR182" i="23"/>
  <c r="AS182" i="23"/>
  <c r="AT182" i="23"/>
  <c r="AU182" i="23"/>
  <c r="AV182" i="23"/>
  <c r="AW182" i="23"/>
  <c r="AX182" i="23"/>
  <c r="AY182" i="23"/>
  <c r="AZ182" i="23"/>
  <c r="C183" i="23"/>
  <c r="D183" i="23"/>
  <c r="E183" i="23" s="1"/>
  <c r="F183" i="23"/>
  <c r="G183" i="23"/>
  <c r="I183" i="23"/>
  <c r="J183" i="23"/>
  <c r="K183" i="23"/>
  <c r="L183" i="23"/>
  <c r="M183" i="23"/>
  <c r="N183" i="23"/>
  <c r="O183" i="23"/>
  <c r="P183" i="23"/>
  <c r="Q183" i="23"/>
  <c r="R183" i="23"/>
  <c r="S183" i="23"/>
  <c r="T183" i="23"/>
  <c r="U183" i="23"/>
  <c r="V183" i="23"/>
  <c r="W183" i="23"/>
  <c r="X183" i="23"/>
  <c r="Y183" i="23"/>
  <c r="AM183" i="23"/>
  <c r="AN183" i="23"/>
  <c r="AO183" i="23"/>
  <c r="AP183" i="23"/>
  <c r="AQ183" i="23"/>
  <c r="AR183" i="23"/>
  <c r="AS183" i="23"/>
  <c r="AT183" i="23"/>
  <c r="AU183" i="23"/>
  <c r="AV183" i="23"/>
  <c r="AW183" i="23"/>
  <c r="AX183" i="23"/>
  <c r="AY183" i="23"/>
  <c r="AZ183" i="23"/>
  <c r="C184" i="23"/>
  <c r="D184" i="23"/>
  <c r="E184" i="23"/>
  <c r="F184" i="23"/>
  <c r="G184" i="23"/>
  <c r="I184" i="23"/>
  <c r="J184" i="23"/>
  <c r="K184" i="23"/>
  <c r="L184" i="23"/>
  <c r="M184" i="23"/>
  <c r="N184" i="23"/>
  <c r="O184" i="23"/>
  <c r="P184" i="23"/>
  <c r="Q184" i="23"/>
  <c r="R184" i="23"/>
  <c r="S184" i="23"/>
  <c r="T184" i="23"/>
  <c r="U184" i="23"/>
  <c r="V184" i="23"/>
  <c r="W184" i="23"/>
  <c r="X184" i="23"/>
  <c r="Y184" i="23"/>
  <c r="AM184" i="23"/>
  <c r="AN184" i="23"/>
  <c r="AO184" i="23"/>
  <c r="AP184" i="23"/>
  <c r="AQ184" i="23"/>
  <c r="AR184" i="23"/>
  <c r="AS184" i="23"/>
  <c r="AT184" i="23"/>
  <c r="AU184" i="23"/>
  <c r="AV184" i="23"/>
  <c r="AW184" i="23"/>
  <c r="AX184" i="23"/>
  <c r="AY184" i="23"/>
  <c r="AZ184" i="23"/>
  <c r="C185" i="23"/>
  <c r="D185" i="23"/>
  <c r="E185" i="23" s="1"/>
  <c r="F185" i="23"/>
  <c r="G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W185" i="23"/>
  <c r="X185" i="23"/>
  <c r="Y185" i="23"/>
  <c r="AM185" i="23"/>
  <c r="AN185" i="23"/>
  <c r="AO185" i="23"/>
  <c r="AP185" i="23"/>
  <c r="AQ185" i="23"/>
  <c r="AR185" i="23"/>
  <c r="AS185" i="23"/>
  <c r="AT185" i="23"/>
  <c r="AU185" i="23"/>
  <c r="AV185" i="23"/>
  <c r="AW185" i="23"/>
  <c r="AX185" i="23"/>
  <c r="AY185" i="23"/>
  <c r="AZ185" i="23"/>
  <c r="C186" i="23"/>
  <c r="D186" i="23"/>
  <c r="E186" i="23"/>
  <c r="F186" i="23"/>
  <c r="G186" i="23"/>
  <c r="I186" i="23"/>
  <c r="J186" i="23"/>
  <c r="K186" i="23"/>
  <c r="L186" i="23"/>
  <c r="M186" i="23"/>
  <c r="N186" i="23"/>
  <c r="O186" i="23"/>
  <c r="P186" i="23"/>
  <c r="Q186" i="23"/>
  <c r="R186" i="23"/>
  <c r="S186" i="23"/>
  <c r="T186" i="23"/>
  <c r="U186" i="23"/>
  <c r="V186" i="23"/>
  <c r="W186" i="23"/>
  <c r="X186" i="23"/>
  <c r="Y186" i="23"/>
  <c r="AM186" i="23"/>
  <c r="AN186" i="23"/>
  <c r="AO186" i="23"/>
  <c r="AP186" i="23"/>
  <c r="AQ186" i="23"/>
  <c r="AR186" i="23"/>
  <c r="AS186" i="23"/>
  <c r="AT186" i="23"/>
  <c r="AU186" i="23"/>
  <c r="AV186" i="23"/>
  <c r="AW186" i="23"/>
  <c r="AX186" i="23"/>
  <c r="AY186" i="23"/>
  <c r="AZ186" i="23"/>
  <c r="C187" i="23"/>
  <c r="D187" i="23"/>
  <c r="E187" i="23" s="1"/>
  <c r="F187" i="23"/>
  <c r="G187" i="23"/>
  <c r="I187" i="23"/>
  <c r="J187" i="23"/>
  <c r="K187" i="23"/>
  <c r="L187" i="23"/>
  <c r="M187" i="23"/>
  <c r="N187" i="23"/>
  <c r="O187" i="23"/>
  <c r="P187" i="23"/>
  <c r="Q187" i="23"/>
  <c r="R187" i="23"/>
  <c r="S187" i="23"/>
  <c r="T187" i="23"/>
  <c r="U187" i="23"/>
  <c r="V187" i="23"/>
  <c r="W187" i="23"/>
  <c r="X187" i="23"/>
  <c r="Y187" i="23"/>
  <c r="AM187" i="23"/>
  <c r="AN187" i="23"/>
  <c r="AO187" i="23"/>
  <c r="AP187" i="23"/>
  <c r="AQ187" i="23"/>
  <c r="AR187" i="23"/>
  <c r="AS187" i="23"/>
  <c r="AT187" i="23"/>
  <c r="AU187" i="23"/>
  <c r="AV187" i="23"/>
  <c r="AW187" i="23"/>
  <c r="AX187" i="23"/>
  <c r="AY187" i="23"/>
  <c r="AZ187" i="23"/>
  <c r="C188" i="23"/>
  <c r="D188" i="23"/>
  <c r="E188" i="23"/>
  <c r="F188" i="23"/>
  <c r="G188" i="23"/>
  <c r="I188" i="23"/>
  <c r="J188" i="23"/>
  <c r="K188" i="23"/>
  <c r="L188" i="23"/>
  <c r="M188" i="23"/>
  <c r="N188" i="23"/>
  <c r="O188" i="23"/>
  <c r="P188" i="23"/>
  <c r="Q188" i="23"/>
  <c r="R188" i="23"/>
  <c r="S188" i="23"/>
  <c r="T188" i="23"/>
  <c r="U188" i="23"/>
  <c r="V188" i="23"/>
  <c r="W188" i="23"/>
  <c r="X188" i="23"/>
  <c r="Y188" i="23"/>
  <c r="AM188" i="23"/>
  <c r="AN188" i="23"/>
  <c r="AO188" i="23"/>
  <c r="AP188" i="23"/>
  <c r="AQ188" i="23"/>
  <c r="AR188" i="23"/>
  <c r="AS188" i="23"/>
  <c r="AT188" i="23"/>
  <c r="AU188" i="23"/>
  <c r="AV188" i="23"/>
  <c r="AW188" i="23"/>
  <c r="AX188" i="23"/>
  <c r="AY188" i="23"/>
  <c r="AZ188" i="23"/>
  <c r="C189" i="23"/>
  <c r="D189" i="23"/>
  <c r="E189" i="23" s="1"/>
  <c r="F189" i="23"/>
  <c r="G189" i="23"/>
  <c r="I189" i="23"/>
  <c r="J189" i="23"/>
  <c r="K189" i="23"/>
  <c r="L189" i="23"/>
  <c r="M189" i="23"/>
  <c r="N189" i="23"/>
  <c r="O189" i="23"/>
  <c r="P189" i="23"/>
  <c r="Q189" i="23"/>
  <c r="R189" i="23"/>
  <c r="S189" i="23"/>
  <c r="T189" i="23"/>
  <c r="U189" i="23"/>
  <c r="V189" i="23"/>
  <c r="W189" i="23"/>
  <c r="X189" i="23"/>
  <c r="Y189" i="23"/>
  <c r="AM189" i="23"/>
  <c r="AN189" i="23"/>
  <c r="AO189" i="23"/>
  <c r="AP189" i="23"/>
  <c r="AQ189" i="23"/>
  <c r="AR189" i="23"/>
  <c r="AS189" i="23"/>
  <c r="AT189" i="23"/>
  <c r="AU189" i="23"/>
  <c r="AV189" i="23"/>
  <c r="AW189" i="23"/>
  <c r="AX189" i="23"/>
  <c r="AY189" i="23"/>
  <c r="AZ189" i="23"/>
  <c r="C190" i="23"/>
  <c r="D190" i="23"/>
  <c r="E190" i="23"/>
  <c r="F190" i="23"/>
  <c r="G190" i="23"/>
  <c r="I190" i="23"/>
  <c r="J190" i="23"/>
  <c r="K190" i="23"/>
  <c r="L190" i="23"/>
  <c r="M190" i="23"/>
  <c r="N190" i="23"/>
  <c r="O190" i="23"/>
  <c r="P190" i="23"/>
  <c r="Q190" i="23"/>
  <c r="R190" i="23"/>
  <c r="S190" i="23"/>
  <c r="T190" i="23"/>
  <c r="U190" i="23"/>
  <c r="V190" i="23"/>
  <c r="W190" i="23"/>
  <c r="X190" i="23"/>
  <c r="Y190" i="23"/>
  <c r="AM190" i="23"/>
  <c r="AN190" i="23"/>
  <c r="AO190" i="23"/>
  <c r="AP190" i="23"/>
  <c r="AQ190" i="23"/>
  <c r="AR190" i="23"/>
  <c r="AS190" i="23"/>
  <c r="AT190" i="23"/>
  <c r="AU190" i="23"/>
  <c r="AV190" i="23"/>
  <c r="AW190" i="23"/>
  <c r="AX190" i="23"/>
  <c r="AY190" i="23"/>
  <c r="AZ190" i="23"/>
  <c r="C191" i="23"/>
  <c r="D191" i="23"/>
  <c r="E191" i="23" s="1"/>
  <c r="F191" i="23"/>
  <c r="G191" i="23"/>
  <c r="I191" i="23"/>
  <c r="J191" i="23"/>
  <c r="K191" i="23"/>
  <c r="L191" i="23"/>
  <c r="M191" i="23"/>
  <c r="N191" i="23"/>
  <c r="O191" i="23"/>
  <c r="P191" i="23"/>
  <c r="Q191" i="23"/>
  <c r="R191" i="23"/>
  <c r="S191" i="23"/>
  <c r="T191" i="23"/>
  <c r="U191" i="23"/>
  <c r="V191" i="23"/>
  <c r="W191" i="23"/>
  <c r="X191" i="23"/>
  <c r="Y191" i="23"/>
  <c r="AM191" i="23"/>
  <c r="AN191" i="23"/>
  <c r="AO191" i="23"/>
  <c r="AP191" i="23"/>
  <c r="AQ191" i="23"/>
  <c r="AR191" i="23"/>
  <c r="AS191" i="23"/>
  <c r="AT191" i="23"/>
  <c r="AU191" i="23"/>
  <c r="AV191" i="23"/>
  <c r="AW191" i="23"/>
  <c r="AX191" i="23"/>
  <c r="AY191" i="23"/>
  <c r="AZ191" i="23"/>
  <c r="C192" i="23"/>
  <c r="D192" i="23"/>
  <c r="E192" i="23"/>
  <c r="F192" i="23"/>
  <c r="G192" i="23"/>
  <c r="I192" i="23"/>
  <c r="J192" i="23"/>
  <c r="K192" i="23"/>
  <c r="L192" i="23"/>
  <c r="M192" i="23"/>
  <c r="N192" i="23"/>
  <c r="O192" i="23"/>
  <c r="P192" i="23"/>
  <c r="Q192" i="23"/>
  <c r="R192" i="23"/>
  <c r="S192" i="23"/>
  <c r="T192" i="23"/>
  <c r="U192" i="23"/>
  <c r="V192" i="23"/>
  <c r="W192" i="23"/>
  <c r="X192" i="23"/>
  <c r="Y192" i="23"/>
  <c r="AM192" i="23"/>
  <c r="AN192" i="23"/>
  <c r="AO192" i="23"/>
  <c r="AP192" i="23"/>
  <c r="AQ192" i="23"/>
  <c r="AR192" i="23"/>
  <c r="AS192" i="23"/>
  <c r="AT192" i="23"/>
  <c r="AU192" i="23"/>
  <c r="AV192" i="23"/>
  <c r="AW192" i="23"/>
  <c r="AX192" i="23"/>
  <c r="AY192" i="23"/>
  <c r="AZ192" i="23"/>
  <c r="C193" i="23"/>
  <c r="D193" i="23"/>
  <c r="E193" i="23" s="1"/>
  <c r="F193" i="23"/>
  <c r="G193" i="23"/>
  <c r="I193" i="23"/>
  <c r="J193" i="23"/>
  <c r="K193" i="23"/>
  <c r="L193" i="23"/>
  <c r="M193" i="23"/>
  <c r="N193" i="23"/>
  <c r="O193" i="23"/>
  <c r="P193" i="23"/>
  <c r="Q193" i="23"/>
  <c r="R193" i="23"/>
  <c r="S193" i="23"/>
  <c r="T193" i="23"/>
  <c r="U193" i="23"/>
  <c r="V193" i="23"/>
  <c r="W193" i="23"/>
  <c r="X193" i="23"/>
  <c r="Y193" i="23"/>
  <c r="AM193" i="23"/>
  <c r="AN193" i="23"/>
  <c r="AO193" i="23"/>
  <c r="AP193" i="23"/>
  <c r="AQ193" i="23"/>
  <c r="AR193" i="23"/>
  <c r="AS193" i="23"/>
  <c r="AT193" i="23"/>
  <c r="AU193" i="23"/>
  <c r="AV193" i="23"/>
  <c r="AW193" i="23"/>
  <c r="AX193" i="23"/>
  <c r="AY193" i="23"/>
  <c r="AZ193" i="23"/>
  <c r="C194" i="23"/>
  <c r="D194" i="23"/>
  <c r="E194" i="23"/>
  <c r="F194" i="23"/>
  <c r="G194" i="23"/>
  <c r="I194" i="23"/>
  <c r="J194" i="23"/>
  <c r="K194" i="23"/>
  <c r="L194" i="23"/>
  <c r="M194" i="23"/>
  <c r="N194" i="23"/>
  <c r="O194" i="23"/>
  <c r="P194" i="23"/>
  <c r="Q194" i="23"/>
  <c r="R194" i="23"/>
  <c r="S194" i="23"/>
  <c r="T194" i="23"/>
  <c r="U194" i="23"/>
  <c r="V194" i="23"/>
  <c r="W194" i="23"/>
  <c r="X194" i="23"/>
  <c r="Y194" i="23"/>
  <c r="AM194" i="23"/>
  <c r="AN194" i="23"/>
  <c r="AO194" i="23"/>
  <c r="AP194" i="23"/>
  <c r="AQ194" i="23"/>
  <c r="AR194" i="23"/>
  <c r="AS194" i="23"/>
  <c r="AT194" i="23"/>
  <c r="AU194" i="23"/>
  <c r="AV194" i="23"/>
  <c r="AW194" i="23"/>
  <c r="AX194" i="23"/>
  <c r="AY194" i="23"/>
  <c r="AZ194" i="23"/>
  <c r="C195" i="23"/>
  <c r="D195" i="23"/>
  <c r="E195" i="23" s="1"/>
  <c r="F195" i="23"/>
  <c r="G195" i="23"/>
  <c r="I195" i="23"/>
  <c r="J195" i="23"/>
  <c r="K195" i="23"/>
  <c r="L195" i="23"/>
  <c r="M195" i="23"/>
  <c r="N195" i="23"/>
  <c r="O195" i="23"/>
  <c r="P195" i="23"/>
  <c r="Q195" i="23"/>
  <c r="R195" i="23"/>
  <c r="S195" i="23"/>
  <c r="T195" i="23"/>
  <c r="U195" i="23"/>
  <c r="V195" i="23"/>
  <c r="W195" i="23"/>
  <c r="X195" i="23"/>
  <c r="Y195" i="23"/>
  <c r="AM195" i="23"/>
  <c r="AN195" i="23"/>
  <c r="AO195" i="23"/>
  <c r="AP195" i="23"/>
  <c r="AQ195" i="23"/>
  <c r="AR195" i="23"/>
  <c r="AS195" i="23"/>
  <c r="AT195" i="23"/>
  <c r="AU195" i="23"/>
  <c r="AV195" i="23"/>
  <c r="AW195" i="23"/>
  <c r="AX195" i="23"/>
  <c r="AY195" i="23"/>
  <c r="AZ195" i="23"/>
  <c r="C196" i="23"/>
  <c r="D196" i="23"/>
  <c r="E196" i="23"/>
  <c r="F196" i="23"/>
  <c r="G196" i="23"/>
  <c r="I196" i="23"/>
  <c r="J196" i="23"/>
  <c r="K196" i="23"/>
  <c r="L196" i="23"/>
  <c r="M196" i="23"/>
  <c r="N196" i="23"/>
  <c r="O196" i="23"/>
  <c r="P196" i="23"/>
  <c r="Q196" i="23"/>
  <c r="R196" i="23"/>
  <c r="S196" i="23"/>
  <c r="T196" i="23"/>
  <c r="U196" i="23"/>
  <c r="V196" i="23"/>
  <c r="W196" i="23"/>
  <c r="X196" i="23"/>
  <c r="Y196" i="23"/>
  <c r="AM196" i="23"/>
  <c r="AN196" i="23"/>
  <c r="AO196" i="23"/>
  <c r="AP196" i="23"/>
  <c r="AQ196" i="23"/>
  <c r="AR196" i="23"/>
  <c r="AS196" i="23"/>
  <c r="AT196" i="23"/>
  <c r="AU196" i="23"/>
  <c r="AV196" i="23"/>
  <c r="AW196" i="23"/>
  <c r="AX196" i="23"/>
  <c r="AY196" i="23"/>
  <c r="AZ196" i="23"/>
  <c r="C197" i="23"/>
  <c r="D197" i="23"/>
  <c r="E197" i="23" s="1"/>
  <c r="F197" i="23"/>
  <c r="G197" i="23"/>
  <c r="I197" i="23"/>
  <c r="J197" i="23"/>
  <c r="K197" i="23"/>
  <c r="L197" i="23"/>
  <c r="M197" i="23"/>
  <c r="N197" i="23"/>
  <c r="O197" i="23"/>
  <c r="P197" i="23"/>
  <c r="Q197" i="23"/>
  <c r="R197" i="23"/>
  <c r="S197" i="23"/>
  <c r="T197" i="23"/>
  <c r="U197" i="23"/>
  <c r="V197" i="23"/>
  <c r="W197" i="23"/>
  <c r="X197" i="23"/>
  <c r="Y197" i="23"/>
  <c r="AM197" i="23"/>
  <c r="AN197" i="23"/>
  <c r="AO197" i="23"/>
  <c r="AP197" i="23"/>
  <c r="AQ197" i="23"/>
  <c r="AR197" i="23"/>
  <c r="AS197" i="23"/>
  <c r="AT197" i="23"/>
  <c r="AU197" i="23"/>
  <c r="AV197" i="23"/>
  <c r="AW197" i="23"/>
  <c r="AX197" i="23"/>
  <c r="AY197" i="23"/>
  <c r="AZ197" i="23"/>
  <c r="C198" i="23"/>
  <c r="D198" i="23"/>
  <c r="E198" i="23"/>
  <c r="F198" i="23"/>
  <c r="G198" i="23"/>
  <c r="I198" i="23"/>
  <c r="J198" i="23"/>
  <c r="K198" i="23"/>
  <c r="L198" i="23"/>
  <c r="M198" i="23"/>
  <c r="N198" i="23"/>
  <c r="O198" i="23"/>
  <c r="P198" i="23"/>
  <c r="Q198" i="23"/>
  <c r="R198" i="23"/>
  <c r="S198" i="23"/>
  <c r="T198" i="23"/>
  <c r="U198" i="23"/>
  <c r="V198" i="23"/>
  <c r="W198" i="23"/>
  <c r="X198" i="23"/>
  <c r="Y198" i="23"/>
  <c r="AM198" i="23"/>
  <c r="AN198" i="23"/>
  <c r="AO198" i="23"/>
  <c r="AP198" i="23"/>
  <c r="AQ198" i="23"/>
  <c r="AR198" i="23"/>
  <c r="AS198" i="23"/>
  <c r="AT198" i="23"/>
  <c r="AU198" i="23"/>
  <c r="AV198" i="23"/>
  <c r="AW198" i="23"/>
  <c r="AX198" i="23"/>
  <c r="AY198" i="23"/>
  <c r="AZ198" i="23"/>
  <c r="C199" i="23"/>
  <c r="D199" i="23"/>
  <c r="E199" i="23" s="1"/>
  <c r="F199" i="23"/>
  <c r="G199" i="23"/>
  <c r="I199" i="23"/>
  <c r="J199" i="23"/>
  <c r="K199" i="23"/>
  <c r="L199" i="23"/>
  <c r="M199" i="23"/>
  <c r="N199" i="23"/>
  <c r="O199" i="23"/>
  <c r="P199" i="23"/>
  <c r="Q199" i="23"/>
  <c r="R199" i="23"/>
  <c r="S199" i="23"/>
  <c r="T199" i="23"/>
  <c r="U199" i="23"/>
  <c r="V199" i="23"/>
  <c r="W199" i="23"/>
  <c r="X199" i="23"/>
  <c r="Y199" i="23"/>
  <c r="AM199" i="23"/>
  <c r="AN199" i="23"/>
  <c r="AO199" i="23"/>
  <c r="AP199" i="23"/>
  <c r="AQ199" i="23"/>
  <c r="AR199" i="23"/>
  <c r="AS199" i="23"/>
  <c r="AT199" i="23"/>
  <c r="AU199" i="23"/>
  <c r="AV199" i="23"/>
  <c r="AW199" i="23"/>
  <c r="AX199" i="23"/>
  <c r="AY199" i="23"/>
  <c r="AZ199" i="23"/>
  <c r="C200" i="23"/>
  <c r="D200" i="23"/>
  <c r="E200" i="23"/>
  <c r="F200" i="23"/>
  <c r="G200" i="23"/>
  <c r="I200" i="23"/>
  <c r="J200" i="23"/>
  <c r="K200" i="23"/>
  <c r="L200" i="23"/>
  <c r="M200" i="23"/>
  <c r="N200" i="23"/>
  <c r="O200" i="23"/>
  <c r="P200" i="23"/>
  <c r="Q200" i="23"/>
  <c r="R200" i="23"/>
  <c r="S200" i="23"/>
  <c r="T200" i="23"/>
  <c r="U200" i="23"/>
  <c r="V200" i="23"/>
  <c r="W200" i="23"/>
  <c r="X200" i="23"/>
  <c r="Y200" i="23"/>
  <c r="AM200" i="23"/>
  <c r="AN200" i="23"/>
  <c r="AO200" i="23"/>
  <c r="AP200" i="23"/>
  <c r="AQ200" i="23"/>
  <c r="AR200" i="23"/>
  <c r="AS200" i="23"/>
  <c r="AT200" i="23"/>
  <c r="AU200" i="23"/>
  <c r="AV200" i="23"/>
  <c r="AW200" i="23"/>
  <c r="AX200" i="23"/>
  <c r="AY200" i="23"/>
  <c r="AZ200" i="23"/>
  <c r="C201" i="23"/>
  <c r="D201" i="23"/>
  <c r="E201" i="23" s="1"/>
  <c r="F201" i="23"/>
  <c r="G201" i="23"/>
  <c r="I201" i="23"/>
  <c r="J201" i="23"/>
  <c r="K201" i="23"/>
  <c r="L201" i="23"/>
  <c r="M201" i="23"/>
  <c r="N201" i="23"/>
  <c r="O201" i="23"/>
  <c r="P201" i="23"/>
  <c r="Q201" i="23"/>
  <c r="R201" i="23"/>
  <c r="S201" i="23"/>
  <c r="T201" i="23"/>
  <c r="U201" i="23"/>
  <c r="V201" i="23"/>
  <c r="W201" i="23"/>
  <c r="X201" i="23"/>
  <c r="Y201" i="23"/>
  <c r="AM201" i="23"/>
  <c r="AN201" i="23"/>
  <c r="AO201" i="23"/>
  <c r="AP201" i="23"/>
  <c r="AQ201" i="23"/>
  <c r="AR201" i="23"/>
  <c r="AS201" i="23"/>
  <c r="AT201" i="23"/>
  <c r="AU201" i="23"/>
  <c r="AV201" i="23"/>
  <c r="AW201" i="23"/>
  <c r="AX201" i="23"/>
  <c r="AY201" i="23"/>
  <c r="AZ201" i="23"/>
  <c r="C202" i="23"/>
  <c r="D202" i="23"/>
  <c r="E202" i="23"/>
  <c r="F202" i="23"/>
  <c r="G202" i="23"/>
  <c r="I202" i="23"/>
  <c r="J202" i="23"/>
  <c r="K202" i="23"/>
  <c r="L202" i="23"/>
  <c r="M202" i="23"/>
  <c r="N202" i="23"/>
  <c r="O202" i="23"/>
  <c r="P202" i="23"/>
  <c r="Q202" i="23"/>
  <c r="R202" i="23"/>
  <c r="S202" i="23"/>
  <c r="T202" i="23"/>
  <c r="U202" i="23"/>
  <c r="V202" i="23"/>
  <c r="W202" i="23"/>
  <c r="X202" i="23"/>
  <c r="Y202" i="23"/>
  <c r="AM202" i="23"/>
  <c r="AN202" i="23"/>
  <c r="AO202" i="23"/>
  <c r="AP202" i="23"/>
  <c r="AQ202" i="23"/>
  <c r="AR202" i="23"/>
  <c r="AS202" i="23"/>
  <c r="AT202" i="23"/>
  <c r="AU202" i="23"/>
  <c r="AV202" i="23"/>
  <c r="AW202" i="23"/>
  <c r="AX202" i="23"/>
  <c r="AY202" i="23"/>
  <c r="AZ202" i="23"/>
  <c r="C203" i="23"/>
  <c r="D203" i="23"/>
  <c r="E203" i="23" s="1"/>
  <c r="F203" i="23"/>
  <c r="G203" i="23"/>
  <c r="I203" i="23"/>
  <c r="J203" i="23"/>
  <c r="K203" i="23"/>
  <c r="L203" i="23"/>
  <c r="M203" i="23"/>
  <c r="N203" i="23"/>
  <c r="O203" i="23"/>
  <c r="P203" i="23"/>
  <c r="Q203" i="23"/>
  <c r="R203" i="23"/>
  <c r="S203" i="23"/>
  <c r="T203" i="23"/>
  <c r="U203" i="23"/>
  <c r="V203" i="23"/>
  <c r="W203" i="23"/>
  <c r="X203" i="23"/>
  <c r="Y203" i="23"/>
  <c r="AM203" i="23"/>
  <c r="AN203" i="23"/>
  <c r="AO203" i="23"/>
  <c r="AP203" i="23"/>
  <c r="AQ203" i="23"/>
  <c r="AR203" i="23"/>
  <c r="AS203" i="23"/>
  <c r="AT203" i="23"/>
  <c r="AU203" i="23"/>
  <c r="AV203" i="23"/>
  <c r="AW203" i="23"/>
  <c r="AX203" i="23"/>
  <c r="AY203" i="23"/>
  <c r="AZ203" i="23"/>
  <c r="C204" i="23"/>
  <c r="D204" i="23"/>
  <c r="E204" i="23"/>
  <c r="F204" i="23"/>
  <c r="G204" i="23"/>
  <c r="I204" i="23"/>
  <c r="J204" i="23"/>
  <c r="K204" i="23"/>
  <c r="L204" i="23"/>
  <c r="M204" i="23"/>
  <c r="N204" i="23"/>
  <c r="O204" i="23"/>
  <c r="P204" i="23"/>
  <c r="Q204" i="23"/>
  <c r="R204" i="23"/>
  <c r="S204" i="23"/>
  <c r="T204" i="23"/>
  <c r="U204" i="23"/>
  <c r="V204" i="23"/>
  <c r="W204" i="23"/>
  <c r="X204" i="23"/>
  <c r="Y204" i="23"/>
  <c r="AM204" i="23"/>
  <c r="AN204" i="23"/>
  <c r="AO204" i="23"/>
  <c r="AP204" i="23"/>
  <c r="AQ204" i="23"/>
  <c r="AR204" i="23"/>
  <c r="AS204" i="23"/>
  <c r="AT204" i="23"/>
  <c r="AU204" i="23"/>
  <c r="AV204" i="23"/>
  <c r="AW204" i="23"/>
  <c r="AX204" i="23"/>
  <c r="AY204" i="23"/>
  <c r="AZ204" i="23"/>
  <c r="C205" i="23"/>
  <c r="D205" i="23"/>
  <c r="E205" i="23" s="1"/>
  <c r="F205" i="23"/>
  <c r="G205" i="23"/>
  <c r="I205" i="23"/>
  <c r="J205" i="23"/>
  <c r="K205" i="23"/>
  <c r="L205" i="23"/>
  <c r="M205" i="23"/>
  <c r="N205" i="23"/>
  <c r="O205" i="23"/>
  <c r="P205" i="23"/>
  <c r="Q205" i="23"/>
  <c r="R205" i="23"/>
  <c r="S205" i="23"/>
  <c r="T205" i="23"/>
  <c r="U205" i="23"/>
  <c r="V205" i="23"/>
  <c r="W205" i="23"/>
  <c r="X205" i="23"/>
  <c r="Y205" i="23"/>
  <c r="AM205" i="23"/>
  <c r="AN205" i="23"/>
  <c r="AO205" i="23"/>
  <c r="AP205" i="23"/>
  <c r="AQ205" i="23"/>
  <c r="AR205" i="23"/>
  <c r="AS205" i="23"/>
  <c r="AT205" i="23"/>
  <c r="AU205" i="23"/>
  <c r="AV205" i="23"/>
  <c r="AW205" i="23"/>
  <c r="AX205" i="23"/>
  <c r="AY205" i="23"/>
  <c r="AZ205" i="23"/>
  <c r="C206" i="23"/>
  <c r="D206" i="23"/>
  <c r="E206" i="23"/>
  <c r="F206" i="23"/>
  <c r="G206" i="23"/>
  <c r="I206" i="23"/>
  <c r="J206" i="23"/>
  <c r="K206" i="23"/>
  <c r="L206" i="23"/>
  <c r="M206" i="23"/>
  <c r="N206" i="23"/>
  <c r="O206" i="23"/>
  <c r="P206" i="23"/>
  <c r="Q206" i="23"/>
  <c r="R206" i="23"/>
  <c r="S206" i="23"/>
  <c r="T206" i="23"/>
  <c r="U206" i="23"/>
  <c r="V206" i="23"/>
  <c r="W206" i="23"/>
  <c r="X206" i="23"/>
  <c r="Y206" i="23"/>
  <c r="AM206" i="23"/>
  <c r="AN206" i="23"/>
  <c r="AO206" i="23"/>
  <c r="AP206" i="23"/>
  <c r="AQ206" i="23"/>
  <c r="AR206" i="23"/>
  <c r="AS206" i="23"/>
  <c r="AT206" i="23"/>
  <c r="AU206" i="23"/>
  <c r="AV206" i="23"/>
  <c r="AW206" i="23"/>
  <c r="AX206" i="23"/>
  <c r="AY206" i="23"/>
  <c r="AZ206" i="23"/>
  <c r="C207" i="23"/>
  <c r="D207" i="23"/>
  <c r="E207" i="23" s="1"/>
  <c r="F207" i="23"/>
  <c r="G207" i="23"/>
  <c r="I207" i="23"/>
  <c r="J207" i="23"/>
  <c r="K207" i="23"/>
  <c r="L207" i="23"/>
  <c r="M207" i="23"/>
  <c r="N207" i="23"/>
  <c r="O207" i="23"/>
  <c r="P207" i="23"/>
  <c r="Q207" i="23"/>
  <c r="R207" i="23"/>
  <c r="S207" i="23"/>
  <c r="T207" i="23"/>
  <c r="U207" i="23"/>
  <c r="V207" i="23"/>
  <c r="W207" i="23"/>
  <c r="X207" i="23"/>
  <c r="Y207" i="23"/>
  <c r="AM207" i="23"/>
  <c r="AN207" i="23"/>
  <c r="AO207" i="23"/>
  <c r="AP207" i="23"/>
  <c r="AQ207" i="23"/>
  <c r="AR207" i="23"/>
  <c r="AS207" i="23"/>
  <c r="AT207" i="23"/>
  <c r="AU207" i="23"/>
  <c r="AV207" i="23"/>
  <c r="AW207" i="23"/>
  <c r="AX207" i="23"/>
  <c r="AY207" i="23"/>
  <c r="AZ207" i="23"/>
  <c r="C208" i="23"/>
  <c r="D208" i="23"/>
  <c r="E208" i="23"/>
  <c r="F208" i="23"/>
  <c r="G208" i="23"/>
  <c r="I208" i="23"/>
  <c r="J208" i="23"/>
  <c r="K208" i="23"/>
  <c r="L208" i="23"/>
  <c r="M208" i="23"/>
  <c r="N208" i="23"/>
  <c r="O208" i="23"/>
  <c r="P208" i="23"/>
  <c r="Q208" i="23"/>
  <c r="R208" i="23"/>
  <c r="S208" i="23"/>
  <c r="T208" i="23"/>
  <c r="U208" i="23"/>
  <c r="V208" i="23"/>
  <c r="W208" i="23"/>
  <c r="X208" i="23"/>
  <c r="Y208" i="23"/>
  <c r="AM208" i="23"/>
  <c r="AN208" i="23"/>
  <c r="AO208" i="23"/>
  <c r="AP208" i="23"/>
  <c r="AQ208" i="23"/>
  <c r="AR208" i="23"/>
  <c r="AS208" i="23"/>
  <c r="AT208" i="23"/>
  <c r="AU208" i="23"/>
  <c r="AV208" i="23"/>
  <c r="AW208" i="23"/>
  <c r="AX208" i="23"/>
  <c r="AY208" i="23"/>
  <c r="AZ208" i="23"/>
  <c r="C209" i="23"/>
  <c r="D209" i="23"/>
  <c r="E209" i="23" s="1"/>
  <c r="F209" i="23"/>
  <c r="G209" i="23"/>
  <c r="I209" i="23"/>
  <c r="J209" i="23"/>
  <c r="K209" i="23"/>
  <c r="L209" i="23"/>
  <c r="M209" i="23"/>
  <c r="N209" i="23"/>
  <c r="O209" i="23"/>
  <c r="P209" i="23"/>
  <c r="Q209" i="23"/>
  <c r="R209" i="23"/>
  <c r="S209" i="23"/>
  <c r="T209" i="23"/>
  <c r="U209" i="23"/>
  <c r="V209" i="23"/>
  <c r="W209" i="23"/>
  <c r="X209" i="23"/>
  <c r="Y209" i="23"/>
  <c r="AM209" i="23"/>
  <c r="AN209" i="23"/>
  <c r="AO209" i="23"/>
  <c r="AP209" i="23"/>
  <c r="AQ209" i="23"/>
  <c r="AR209" i="23"/>
  <c r="AS209" i="23"/>
  <c r="AT209" i="23"/>
  <c r="AU209" i="23"/>
  <c r="AV209" i="23"/>
  <c r="AW209" i="23"/>
  <c r="AX209" i="23"/>
  <c r="AY209" i="23"/>
  <c r="AZ209" i="23"/>
  <c r="C210" i="23"/>
  <c r="D210" i="23"/>
  <c r="E210" i="23"/>
  <c r="F210" i="23"/>
  <c r="G210" i="23"/>
  <c r="I210" i="23"/>
  <c r="J210" i="23"/>
  <c r="K210" i="23"/>
  <c r="L210" i="23"/>
  <c r="M210" i="23"/>
  <c r="N210" i="23"/>
  <c r="O210" i="23"/>
  <c r="P210" i="23"/>
  <c r="Q210" i="23"/>
  <c r="R210" i="23"/>
  <c r="S210" i="23"/>
  <c r="T210" i="23"/>
  <c r="U210" i="23"/>
  <c r="V210" i="23"/>
  <c r="W210" i="23"/>
  <c r="X210" i="23"/>
  <c r="Y210" i="23"/>
  <c r="AM210" i="23"/>
  <c r="AN210" i="23"/>
  <c r="AO210" i="23"/>
  <c r="AP210" i="23"/>
  <c r="AQ210" i="23"/>
  <c r="AR210" i="23"/>
  <c r="AS210" i="23"/>
  <c r="AT210" i="23"/>
  <c r="AU210" i="23"/>
  <c r="AV210" i="23"/>
  <c r="AW210" i="23"/>
  <c r="AX210" i="23"/>
  <c r="AY210" i="23"/>
  <c r="AZ210" i="23"/>
  <c r="C211" i="23"/>
  <c r="D211" i="23"/>
  <c r="E211" i="23" s="1"/>
  <c r="F211" i="23"/>
  <c r="G211" i="23"/>
  <c r="I211" i="23"/>
  <c r="J211" i="23"/>
  <c r="K211" i="23"/>
  <c r="L211" i="23"/>
  <c r="M211" i="23"/>
  <c r="N211" i="23"/>
  <c r="O211" i="23"/>
  <c r="P211" i="23"/>
  <c r="Q211" i="23"/>
  <c r="R211" i="23"/>
  <c r="S211" i="23"/>
  <c r="T211" i="23"/>
  <c r="U211" i="23"/>
  <c r="V211" i="23"/>
  <c r="W211" i="23"/>
  <c r="X211" i="23"/>
  <c r="Y211" i="23"/>
  <c r="AM211" i="23"/>
  <c r="AN211" i="23"/>
  <c r="AO211" i="23"/>
  <c r="AP211" i="23"/>
  <c r="AQ211" i="23"/>
  <c r="AR211" i="23"/>
  <c r="AS211" i="23"/>
  <c r="AT211" i="23"/>
  <c r="AU211" i="23"/>
  <c r="AV211" i="23"/>
  <c r="AW211" i="23"/>
  <c r="AX211" i="23"/>
  <c r="AY211" i="23"/>
  <c r="AZ211" i="23"/>
  <c r="C212" i="23"/>
  <c r="D212" i="23"/>
  <c r="E212" i="23"/>
  <c r="F212" i="23"/>
  <c r="G212" i="23"/>
  <c r="I212" i="23"/>
  <c r="J212" i="23"/>
  <c r="K212" i="23"/>
  <c r="L212" i="23"/>
  <c r="M212" i="23"/>
  <c r="N212" i="23"/>
  <c r="O212" i="23"/>
  <c r="P212" i="23"/>
  <c r="Q212" i="23"/>
  <c r="R212" i="23"/>
  <c r="S212" i="23"/>
  <c r="T212" i="23"/>
  <c r="U212" i="23"/>
  <c r="V212" i="23"/>
  <c r="W212" i="23"/>
  <c r="X212" i="23"/>
  <c r="Y212" i="23"/>
  <c r="AM212" i="23"/>
  <c r="AN212" i="23"/>
  <c r="AO212" i="23"/>
  <c r="AP212" i="23"/>
  <c r="AQ212" i="23"/>
  <c r="AR212" i="23"/>
  <c r="AS212" i="23"/>
  <c r="AT212" i="23"/>
  <c r="AU212" i="23"/>
  <c r="AV212" i="23"/>
  <c r="AW212" i="23"/>
  <c r="AX212" i="23"/>
  <c r="AY212" i="23"/>
  <c r="AZ212" i="23"/>
  <c r="C213" i="23"/>
  <c r="D213" i="23"/>
  <c r="E213" i="23" s="1"/>
  <c r="F213" i="23"/>
  <c r="G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AM213" i="23"/>
  <c r="AN213" i="23"/>
  <c r="AO213" i="23"/>
  <c r="AP213" i="23"/>
  <c r="AQ213" i="23"/>
  <c r="AR213" i="23"/>
  <c r="AS213" i="23"/>
  <c r="AT213" i="23"/>
  <c r="AU213" i="23"/>
  <c r="AV213" i="23"/>
  <c r="AW213" i="23"/>
  <c r="AX213" i="23"/>
  <c r="AY213" i="23"/>
  <c r="AZ213" i="23"/>
  <c r="C214" i="23"/>
  <c r="D214" i="23"/>
  <c r="E214" i="23"/>
  <c r="F214" i="23"/>
  <c r="G214" i="23"/>
  <c r="I214" i="23"/>
  <c r="J214" i="23"/>
  <c r="K214" i="23"/>
  <c r="L214" i="23"/>
  <c r="M214" i="23"/>
  <c r="N214" i="23"/>
  <c r="O214" i="23"/>
  <c r="P214" i="23"/>
  <c r="Q214" i="23"/>
  <c r="R214" i="23"/>
  <c r="S214" i="23"/>
  <c r="T214" i="23"/>
  <c r="U214" i="23"/>
  <c r="V214" i="23"/>
  <c r="W214" i="23"/>
  <c r="X214" i="23"/>
  <c r="Y214" i="23"/>
  <c r="AM214" i="23"/>
  <c r="AN214" i="23"/>
  <c r="AO214" i="23"/>
  <c r="AP214" i="23"/>
  <c r="AQ214" i="23"/>
  <c r="AR214" i="23"/>
  <c r="AS214" i="23"/>
  <c r="AT214" i="23"/>
  <c r="AU214" i="23"/>
  <c r="AV214" i="23"/>
  <c r="AW214" i="23"/>
  <c r="AX214" i="23"/>
  <c r="AY214" i="23"/>
  <c r="AZ214" i="23"/>
  <c r="C215" i="23"/>
  <c r="D215" i="23"/>
  <c r="E215" i="23" s="1"/>
  <c r="F215" i="23"/>
  <c r="G215" i="23"/>
  <c r="I215" i="23"/>
  <c r="J215" i="23"/>
  <c r="K215" i="23"/>
  <c r="L215" i="23"/>
  <c r="M215" i="23"/>
  <c r="N215" i="23"/>
  <c r="O215" i="23"/>
  <c r="P215" i="23"/>
  <c r="Q215" i="23"/>
  <c r="R215" i="23"/>
  <c r="S215" i="23"/>
  <c r="T215" i="23"/>
  <c r="U215" i="23"/>
  <c r="V215" i="23"/>
  <c r="W215" i="23"/>
  <c r="X215" i="23"/>
  <c r="Y215" i="23"/>
  <c r="AM215" i="23"/>
  <c r="AN215" i="23"/>
  <c r="AO215" i="23"/>
  <c r="AP215" i="23"/>
  <c r="AQ215" i="23"/>
  <c r="AR215" i="23"/>
  <c r="AS215" i="23"/>
  <c r="AT215" i="23"/>
  <c r="AU215" i="23"/>
  <c r="AV215" i="23"/>
  <c r="AW215" i="23"/>
  <c r="AX215" i="23"/>
  <c r="AY215" i="23"/>
  <c r="AZ215" i="23"/>
  <c r="C216" i="23"/>
  <c r="D216" i="23"/>
  <c r="E216" i="23"/>
  <c r="F216" i="23"/>
  <c r="G216" i="23"/>
  <c r="I216" i="23"/>
  <c r="J216" i="23"/>
  <c r="K216" i="23"/>
  <c r="L216" i="23"/>
  <c r="M216" i="23"/>
  <c r="N216" i="23"/>
  <c r="O216" i="23"/>
  <c r="P216" i="23"/>
  <c r="Q216" i="23"/>
  <c r="R216" i="23"/>
  <c r="S216" i="23"/>
  <c r="T216" i="23"/>
  <c r="U216" i="23"/>
  <c r="V216" i="23"/>
  <c r="W216" i="23"/>
  <c r="X216" i="23"/>
  <c r="Y216" i="23"/>
  <c r="AM216" i="23"/>
  <c r="AN216" i="23"/>
  <c r="AO216" i="23"/>
  <c r="AP216" i="23"/>
  <c r="AQ216" i="23"/>
  <c r="AR216" i="23"/>
  <c r="AS216" i="23"/>
  <c r="AT216" i="23"/>
  <c r="AU216" i="23"/>
  <c r="AV216" i="23"/>
  <c r="AW216" i="23"/>
  <c r="AX216" i="23"/>
  <c r="AY216" i="23"/>
  <c r="AZ216" i="23"/>
  <c r="C217" i="23"/>
  <c r="D217" i="23"/>
  <c r="E217" i="23" s="1"/>
  <c r="F217" i="23"/>
  <c r="G217" i="23"/>
  <c r="I217" i="23"/>
  <c r="J217" i="23"/>
  <c r="K217" i="23"/>
  <c r="L217" i="23"/>
  <c r="M217" i="23"/>
  <c r="N217" i="23"/>
  <c r="O217" i="23"/>
  <c r="P217" i="23"/>
  <c r="Q217" i="23"/>
  <c r="R217" i="23"/>
  <c r="S217" i="23"/>
  <c r="T217" i="23"/>
  <c r="U217" i="23"/>
  <c r="V217" i="23"/>
  <c r="W217" i="23"/>
  <c r="X217" i="23"/>
  <c r="Y217" i="23"/>
  <c r="AM217" i="23"/>
  <c r="AN217" i="23"/>
  <c r="AO217" i="23"/>
  <c r="AP217" i="23"/>
  <c r="AQ217" i="23"/>
  <c r="AR217" i="23"/>
  <c r="AS217" i="23"/>
  <c r="AT217" i="23"/>
  <c r="AU217" i="23"/>
  <c r="AV217" i="23"/>
  <c r="AW217" i="23"/>
  <c r="AX217" i="23"/>
  <c r="AY217" i="23"/>
  <c r="AZ217" i="23"/>
  <c r="C218" i="23"/>
  <c r="D218" i="23"/>
  <c r="E218" i="23"/>
  <c r="F218" i="23"/>
  <c r="G218" i="23"/>
  <c r="I218" i="23"/>
  <c r="J218" i="23"/>
  <c r="K218" i="23"/>
  <c r="L218" i="23"/>
  <c r="M218" i="23"/>
  <c r="N218" i="23"/>
  <c r="O218" i="23"/>
  <c r="P218" i="23"/>
  <c r="Q218" i="23"/>
  <c r="R218" i="23"/>
  <c r="S218" i="23"/>
  <c r="T218" i="23"/>
  <c r="U218" i="23"/>
  <c r="V218" i="23"/>
  <c r="W218" i="23"/>
  <c r="X218" i="23"/>
  <c r="Y218" i="23"/>
  <c r="AM218" i="23"/>
  <c r="AN218" i="23"/>
  <c r="AO218" i="23"/>
  <c r="AP218" i="23"/>
  <c r="AQ218" i="23"/>
  <c r="AR218" i="23"/>
  <c r="AS218" i="23"/>
  <c r="AT218" i="23"/>
  <c r="AU218" i="23"/>
  <c r="AV218" i="23"/>
  <c r="AW218" i="23"/>
  <c r="AX218" i="23"/>
  <c r="AY218" i="23"/>
  <c r="AZ218" i="23"/>
  <c r="C219" i="23"/>
  <c r="D219" i="23"/>
  <c r="E219" i="23" s="1"/>
  <c r="F219" i="23"/>
  <c r="G219" i="23"/>
  <c r="I219" i="23"/>
  <c r="J219" i="23"/>
  <c r="K219" i="23"/>
  <c r="L219" i="23"/>
  <c r="M219" i="23"/>
  <c r="N219" i="23"/>
  <c r="O219" i="23"/>
  <c r="P219" i="23"/>
  <c r="Q219" i="23"/>
  <c r="R219" i="23"/>
  <c r="S219" i="23"/>
  <c r="T219" i="23"/>
  <c r="U219" i="23"/>
  <c r="V219" i="23"/>
  <c r="W219" i="23"/>
  <c r="X219" i="23"/>
  <c r="Y219" i="23"/>
  <c r="AM219" i="23"/>
  <c r="AN219" i="23"/>
  <c r="AO219" i="23"/>
  <c r="AP219" i="23"/>
  <c r="AQ219" i="23"/>
  <c r="AR219" i="23"/>
  <c r="AS219" i="23"/>
  <c r="AT219" i="23"/>
  <c r="AU219" i="23"/>
  <c r="AV219" i="23"/>
  <c r="AW219" i="23"/>
  <c r="AX219" i="23"/>
  <c r="AY219" i="23"/>
  <c r="AZ219" i="23"/>
  <c r="C220" i="23"/>
  <c r="D220" i="23"/>
  <c r="E220" i="23"/>
  <c r="F220" i="23"/>
  <c r="G220" i="23"/>
  <c r="I220" i="23"/>
  <c r="J220" i="23"/>
  <c r="K220" i="23"/>
  <c r="L220" i="23"/>
  <c r="M220" i="23"/>
  <c r="N220" i="23"/>
  <c r="O220" i="23"/>
  <c r="P220" i="23"/>
  <c r="Q220" i="23"/>
  <c r="R220" i="23"/>
  <c r="S220" i="23"/>
  <c r="T220" i="23"/>
  <c r="U220" i="23"/>
  <c r="V220" i="23"/>
  <c r="W220" i="23"/>
  <c r="X220" i="23"/>
  <c r="Y220" i="23"/>
  <c r="AM220" i="23"/>
  <c r="AN220" i="23"/>
  <c r="AO220" i="23"/>
  <c r="AP220" i="23"/>
  <c r="AQ220" i="23"/>
  <c r="AR220" i="23"/>
  <c r="AS220" i="23"/>
  <c r="AT220" i="23"/>
  <c r="AU220" i="23"/>
  <c r="AV220" i="23"/>
  <c r="AW220" i="23"/>
  <c r="AX220" i="23"/>
  <c r="AY220" i="23"/>
  <c r="AZ220" i="23"/>
  <c r="C221" i="23"/>
  <c r="D221" i="23"/>
  <c r="E221" i="23" s="1"/>
  <c r="F221" i="23"/>
  <c r="G221" i="23"/>
  <c r="I221" i="23"/>
  <c r="J221" i="23"/>
  <c r="K221" i="23"/>
  <c r="L221" i="23"/>
  <c r="M221" i="23"/>
  <c r="N221" i="23"/>
  <c r="O221" i="23"/>
  <c r="P221" i="23"/>
  <c r="Q221" i="23"/>
  <c r="R221" i="23"/>
  <c r="S221" i="23"/>
  <c r="T221" i="23"/>
  <c r="U221" i="23"/>
  <c r="V221" i="23"/>
  <c r="W221" i="23"/>
  <c r="X221" i="23"/>
  <c r="Y221" i="23"/>
  <c r="AM221" i="23"/>
  <c r="AN221" i="23"/>
  <c r="AO221" i="23"/>
  <c r="AP221" i="23"/>
  <c r="AQ221" i="23"/>
  <c r="AR221" i="23"/>
  <c r="AS221" i="23"/>
  <c r="AT221" i="23"/>
  <c r="AU221" i="23"/>
  <c r="AV221" i="23"/>
  <c r="AW221" i="23"/>
  <c r="AX221" i="23"/>
  <c r="AY221" i="23"/>
  <c r="AZ221" i="23"/>
  <c r="C222" i="23"/>
  <c r="D222" i="23"/>
  <c r="E222" i="23"/>
  <c r="F222" i="23"/>
  <c r="G222" i="23"/>
  <c r="I222" i="23"/>
  <c r="J222" i="23"/>
  <c r="K222" i="23"/>
  <c r="L222" i="23"/>
  <c r="M222" i="23"/>
  <c r="N222" i="23"/>
  <c r="O222" i="23"/>
  <c r="P222" i="23"/>
  <c r="Q222" i="23"/>
  <c r="R222" i="23"/>
  <c r="S222" i="23"/>
  <c r="T222" i="23"/>
  <c r="U222" i="23"/>
  <c r="V222" i="23"/>
  <c r="W222" i="23"/>
  <c r="X222" i="23"/>
  <c r="Y222" i="23"/>
  <c r="AM222" i="23"/>
  <c r="AN222" i="23"/>
  <c r="AO222" i="23"/>
  <c r="AP222" i="23"/>
  <c r="AQ222" i="23"/>
  <c r="AR222" i="23"/>
  <c r="AS222" i="23"/>
  <c r="AT222" i="23"/>
  <c r="AU222" i="23"/>
  <c r="AV222" i="23"/>
  <c r="AW222" i="23"/>
  <c r="AX222" i="23"/>
  <c r="AY222" i="23"/>
  <c r="AZ222" i="23"/>
  <c r="C223" i="23"/>
  <c r="D223" i="23"/>
  <c r="E223" i="23" s="1"/>
  <c r="F223" i="23"/>
  <c r="G223" i="23"/>
  <c r="I223" i="23"/>
  <c r="J223" i="23"/>
  <c r="K223" i="23"/>
  <c r="L223" i="23"/>
  <c r="M223" i="23"/>
  <c r="N223" i="23"/>
  <c r="O223" i="23"/>
  <c r="P223" i="23"/>
  <c r="Q223" i="23"/>
  <c r="R223" i="23"/>
  <c r="S223" i="23"/>
  <c r="T223" i="23"/>
  <c r="U223" i="23"/>
  <c r="V223" i="23"/>
  <c r="W223" i="23"/>
  <c r="X223" i="23"/>
  <c r="Y223" i="23"/>
  <c r="AM223" i="23"/>
  <c r="AN223" i="23"/>
  <c r="AO223" i="23"/>
  <c r="AP223" i="23"/>
  <c r="AQ223" i="23"/>
  <c r="AR223" i="23"/>
  <c r="AS223" i="23"/>
  <c r="AT223" i="23"/>
  <c r="AU223" i="23"/>
  <c r="AV223" i="23"/>
  <c r="AW223" i="23"/>
  <c r="AX223" i="23"/>
  <c r="AY223" i="23"/>
  <c r="AZ223" i="23"/>
  <c r="C224" i="23"/>
  <c r="D224" i="23"/>
  <c r="E224" i="23"/>
  <c r="F224" i="23"/>
  <c r="G224" i="23"/>
  <c r="I224" i="23"/>
  <c r="J224" i="23"/>
  <c r="K224" i="23"/>
  <c r="L224" i="23"/>
  <c r="M224" i="23"/>
  <c r="N224" i="23"/>
  <c r="O224" i="23"/>
  <c r="P224" i="23"/>
  <c r="Q224" i="23"/>
  <c r="R224" i="23"/>
  <c r="S224" i="23"/>
  <c r="T224" i="23"/>
  <c r="U224" i="23"/>
  <c r="V224" i="23"/>
  <c r="W224" i="23"/>
  <c r="X224" i="23"/>
  <c r="Y224" i="23"/>
  <c r="AM224" i="23"/>
  <c r="AN224" i="23"/>
  <c r="AO224" i="23"/>
  <c r="AP224" i="23"/>
  <c r="AQ224" i="23"/>
  <c r="AR224" i="23"/>
  <c r="AS224" i="23"/>
  <c r="AT224" i="23"/>
  <c r="AU224" i="23"/>
  <c r="AV224" i="23"/>
  <c r="AW224" i="23"/>
  <c r="AX224" i="23"/>
  <c r="AY224" i="23"/>
  <c r="AZ224" i="23"/>
  <c r="C225" i="23"/>
  <c r="D225" i="23"/>
  <c r="E225" i="23" s="1"/>
  <c r="F225" i="23"/>
  <c r="G225" i="23"/>
  <c r="I225" i="23"/>
  <c r="J225" i="23"/>
  <c r="K225" i="23"/>
  <c r="L225" i="23"/>
  <c r="M225" i="23"/>
  <c r="N225" i="23"/>
  <c r="O225" i="23"/>
  <c r="P225" i="23"/>
  <c r="Q225" i="23"/>
  <c r="R225" i="23"/>
  <c r="S225" i="23"/>
  <c r="T225" i="23"/>
  <c r="U225" i="23"/>
  <c r="V225" i="23"/>
  <c r="W225" i="23"/>
  <c r="X225" i="23"/>
  <c r="Y225" i="23"/>
  <c r="AM225" i="23"/>
  <c r="AN225" i="23"/>
  <c r="AO225" i="23"/>
  <c r="AP225" i="23"/>
  <c r="AQ225" i="23"/>
  <c r="AR225" i="23"/>
  <c r="AS225" i="23"/>
  <c r="AT225" i="23"/>
  <c r="AU225" i="23"/>
  <c r="AV225" i="23"/>
  <c r="AW225" i="23"/>
  <c r="AX225" i="23"/>
  <c r="AY225" i="23"/>
  <c r="AZ225" i="23"/>
  <c r="C226" i="23"/>
  <c r="D226" i="23"/>
  <c r="E226" i="23"/>
  <c r="F226" i="23"/>
  <c r="G226" i="23"/>
  <c r="I226" i="23"/>
  <c r="J226" i="23"/>
  <c r="K226" i="23"/>
  <c r="L226" i="23"/>
  <c r="M226" i="23"/>
  <c r="N226" i="23"/>
  <c r="O226" i="23"/>
  <c r="P226" i="23"/>
  <c r="Q226" i="23"/>
  <c r="R226" i="23"/>
  <c r="S226" i="23"/>
  <c r="T226" i="23"/>
  <c r="U226" i="23"/>
  <c r="V226" i="23"/>
  <c r="W226" i="23"/>
  <c r="X226" i="23"/>
  <c r="Y226" i="23"/>
  <c r="AM226" i="23"/>
  <c r="AN226" i="23"/>
  <c r="AO226" i="23"/>
  <c r="AP226" i="23"/>
  <c r="AQ226" i="23"/>
  <c r="AR226" i="23"/>
  <c r="AS226" i="23"/>
  <c r="AT226" i="23"/>
  <c r="AU226" i="23"/>
  <c r="AV226" i="23"/>
  <c r="AW226" i="23"/>
  <c r="AX226" i="23"/>
  <c r="AY226" i="23"/>
  <c r="AZ226" i="23"/>
  <c r="C227" i="23"/>
  <c r="D227" i="23"/>
  <c r="E227" i="23" s="1"/>
  <c r="F227" i="23"/>
  <c r="G227" i="23"/>
  <c r="I227" i="23"/>
  <c r="J227" i="23"/>
  <c r="K227" i="23"/>
  <c r="L227" i="23"/>
  <c r="M227" i="23"/>
  <c r="N227" i="23"/>
  <c r="O227" i="23"/>
  <c r="P227" i="23"/>
  <c r="Q227" i="23"/>
  <c r="R227" i="23"/>
  <c r="S227" i="23"/>
  <c r="T227" i="23"/>
  <c r="U227" i="23"/>
  <c r="V227" i="23"/>
  <c r="W227" i="23"/>
  <c r="X227" i="23"/>
  <c r="Y227" i="23"/>
  <c r="AM227" i="23"/>
  <c r="AN227" i="23"/>
  <c r="AO227" i="23"/>
  <c r="AP227" i="23"/>
  <c r="AQ227" i="23"/>
  <c r="AR227" i="23"/>
  <c r="AS227" i="23"/>
  <c r="AT227" i="23"/>
  <c r="AU227" i="23"/>
  <c r="AV227" i="23"/>
  <c r="AW227" i="23"/>
  <c r="AX227" i="23"/>
  <c r="AY227" i="23"/>
  <c r="AZ227" i="23"/>
  <c r="C228" i="23"/>
  <c r="D228" i="23"/>
  <c r="E228" i="23"/>
  <c r="F228" i="23"/>
  <c r="G228" i="23"/>
  <c r="I228" i="23"/>
  <c r="J228" i="23"/>
  <c r="K228" i="23"/>
  <c r="L228" i="23"/>
  <c r="M228" i="23"/>
  <c r="N228" i="23"/>
  <c r="O228" i="23"/>
  <c r="P228" i="23"/>
  <c r="Q228" i="23"/>
  <c r="R228" i="23"/>
  <c r="S228" i="23"/>
  <c r="T228" i="23"/>
  <c r="U228" i="23"/>
  <c r="V228" i="23"/>
  <c r="W228" i="23"/>
  <c r="X228" i="23"/>
  <c r="Y228" i="23"/>
  <c r="AM228" i="23"/>
  <c r="AN228" i="23"/>
  <c r="AO228" i="23"/>
  <c r="AP228" i="23"/>
  <c r="AQ228" i="23"/>
  <c r="AR228" i="23"/>
  <c r="AS228" i="23"/>
  <c r="AT228" i="23"/>
  <c r="AU228" i="23"/>
  <c r="AV228" i="23"/>
  <c r="AW228" i="23"/>
  <c r="AX228" i="23"/>
  <c r="AY228" i="23"/>
  <c r="AZ228" i="23"/>
  <c r="C229" i="23"/>
  <c r="D229" i="23"/>
  <c r="E229" i="23" s="1"/>
  <c r="F229" i="23"/>
  <c r="G229" i="23"/>
  <c r="I229" i="23"/>
  <c r="J229" i="23"/>
  <c r="K229" i="23"/>
  <c r="L229" i="23"/>
  <c r="M229" i="23"/>
  <c r="N229" i="23"/>
  <c r="O229" i="23"/>
  <c r="P229" i="23"/>
  <c r="Q229" i="23"/>
  <c r="R229" i="23"/>
  <c r="S229" i="23"/>
  <c r="T229" i="23"/>
  <c r="U229" i="23"/>
  <c r="V229" i="23"/>
  <c r="W229" i="23"/>
  <c r="X229" i="23"/>
  <c r="Y229" i="23"/>
  <c r="AM229" i="23"/>
  <c r="AN229" i="23"/>
  <c r="AO229" i="23"/>
  <c r="AP229" i="23"/>
  <c r="AQ229" i="23"/>
  <c r="AR229" i="23"/>
  <c r="AS229" i="23"/>
  <c r="AT229" i="23"/>
  <c r="AU229" i="23"/>
  <c r="AV229" i="23"/>
  <c r="AW229" i="23"/>
  <c r="AX229" i="23"/>
  <c r="AY229" i="23"/>
  <c r="AZ229" i="23"/>
  <c r="C230" i="23"/>
  <c r="D230" i="23"/>
  <c r="E230" i="23"/>
  <c r="F230" i="23"/>
  <c r="G230" i="23"/>
  <c r="I230" i="23"/>
  <c r="J230" i="23"/>
  <c r="K230" i="23"/>
  <c r="L230" i="23"/>
  <c r="M230" i="23"/>
  <c r="N230" i="23"/>
  <c r="O230" i="23"/>
  <c r="P230" i="23"/>
  <c r="Q230" i="23"/>
  <c r="R230" i="23"/>
  <c r="S230" i="23"/>
  <c r="T230" i="23"/>
  <c r="U230" i="23"/>
  <c r="V230" i="23"/>
  <c r="W230" i="23"/>
  <c r="X230" i="23"/>
  <c r="Y230" i="23"/>
  <c r="AM230" i="23"/>
  <c r="AN230" i="23"/>
  <c r="AO230" i="23"/>
  <c r="AP230" i="23"/>
  <c r="AQ230" i="23"/>
  <c r="AR230" i="23"/>
  <c r="AS230" i="23"/>
  <c r="AT230" i="23"/>
  <c r="AU230" i="23"/>
  <c r="AV230" i="23"/>
  <c r="AW230" i="23"/>
  <c r="AX230" i="23"/>
  <c r="AY230" i="23"/>
  <c r="AZ230" i="23"/>
  <c r="C231" i="23"/>
  <c r="D231" i="23"/>
  <c r="E231" i="23" s="1"/>
  <c r="F231" i="23"/>
  <c r="G231" i="23"/>
  <c r="I231" i="23"/>
  <c r="J231" i="23"/>
  <c r="K231" i="23"/>
  <c r="L231" i="23"/>
  <c r="M231" i="23"/>
  <c r="N231" i="23"/>
  <c r="O231" i="23"/>
  <c r="P231" i="23"/>
  <c r="Q231" i="23"/>
  <c r="R231" i="23"/>
  <c r="S231" i="23"/>
  <c r="T231" i="23"/>
  <c r="U231" i="23"/>
  <c r="V231" i="23"/>
  <c r="W231" i="23"/>
  <c r="X231" i="23"/>
  <c r="Y231" i="23"/>
  <c r="AM231" i="23"/>
  <c r="AN231" i="23"/>
  <c r="AO231" i="23"/>
  <c r="AP231" i="23"/>
  <c r="AQ231" i="23"/>
  <c r="AR231" i="23"/>
  <c r="AS231" i="23"/>
  <c r="AT231" i="23"/>
  <c r="AU231" i="23"/>
  <c r="AV231" i="23"/>
  <c r="AW231" i="23"/>
  <c r="AX231" i="23"/>
  <c r="AY231" i="23"/>
  <c r="AZ231" i="23"/>
  <c r="C232" i="23"/>
  <c r="D232" i="23"/>
  <c r="E232" i="23"/>
  <c r="F232" i="23"/>
  <c r="G232" i="23"/>
  <c r="I232" i="23"/>
  <c r="J232" i="23"/>
  <c r="K232" i="23"/>
  <c r="L232" i="23"/>
  <c r="M232" i="23"/>
  <c r="N232" i="23"/>
  <c r="O232" i="23"/>
  <c r="P232" i="23"/>
  <c r="Q232" i="23"/>
  <c r="R232" i="23"/>
  <c r="S232" i="23"/>
  <c r="T232" i="23"/>
  <c r="U232" i="23"/>
  <c r="V232" i="23"/>
  <c r="W232" i="23"/>
  <c r="X232" i="23"/>
  <c r="Y232" i="23"/>
  <c r="AM232" i="23"/>
  <c r="AN232" i="23"/>
  <c r="AO232" i="23"/>
  <c r="AP232" i="23"/>
  <c r="AQ232" i="23"/>
  <c r="AR232" i="23"/>
  <c r="AS232" i="23"/>
  <c r="AT232" i="23"/>
  <c r="AU232" i="23"/>
  <c r="AV232" i="23"/>
  <c r="AW232" i="23"/>
  <c r="AX232" i="23"/>
  <c r="AY232" i="23"/>
  <c r="AZ232" i="23"/>
  <c r="C233" i="23"/>
  <c r="D233" i="23"/>
  <c r="E233" i="23" s="1"/>
  <c r="F233" i="23"/>
  <c r="G233" i="23"/>
  <c r="I233" i="23"/>
  <c r="J233" i="23"/>
  <c r="K233" i="23"/>
  <c r="L233" i="23"/>
  <c r="M233" i="23"/>
  <c r="N233" i="23"/>
  <c r="O233" i="23"/>
  <c r="P233" i="23"/>
  <c r="Q233" i="23"/>
  <c r="R233" i="23"/>
  <c r="S233" i="23"/>
  <c r="T233" i="23"/>
  <c r="U233" i="23"/>
  <c r="V233" i="23"/>
  <c r="W233" i="23"/>
  <c r="X233" i="23"/>
  <c r="Y233" i="23"/>
  <c r="AM233" i="23"/>
  <c r="AN233" i="23" s="1"/>
  <c r="AO233" i="23"/>
  <c r="AP233" i="23"/>
  <c r="AQ233" i="23"/>
  <c r="AR233" i="23" s="1"/>
  <c r="AS233" i="23"/>
  <c r="AT233" i="23"/>
  <c r="AU233" i="23"/>
  <c r="AV233" i="23" s="1"/>
  <c r="AW233" i="23"/>
  <c r="AX233" i="23"/>
  <c r="AY233" i="23"/>
  <c r="AZ233" i="23" s="1"/>
  <c r="C234" i="23"/>
  <c r="D234" i="23"/>
  <c r="E234" i="23" s="1"/>
  <c r="F234" i="23"/>
  <c r="G234" i="23"/>
  <c r="I234" i="23"/>
  <c r="J234" i="23"/>
  <c r="K234" i="23"/>
  <c r="L234" i="23"/>
  <c r="M234" i="23"/>
  <c r="N234" i="23"/>
  <c r="O234" i="23"/>
  <c r="P234" i="23"/>
  <c r="Q234" i="23"/>
  <c r="R234" i="23"/>
  <c r="S234" i="23"/>
  <c r="T234" i="23"/>
  <c r="U234" i="23"/>
  <c r="V234" i="23"/>
  <c r="W234" i="23"/>
  <c r="X234" i="23"/>
  <c r="Y234" i="23"/>
  <c r="AM234" i="23"/>
  <c r="AN234" i="23"/>
  <c r="AO234" i="23"/>
  <c r="AP234" i="23" s="1"/>
  <c r="AQ234" i="23"/>
  <c r="AR234" i="23"/>
  <c r="AS234" i="23"/>
  <c r="AT234" i="23" s="1"/>
  <c r="AU234" i="23"/>
  <c r="AV234" i="23"/>
  <c r="AW234" i="23"/>
  <c r="AX234" i="23" s="1"/>
  <c r="AY234" i="23"/>
  <c r="AZ234" i="23"/>
  <c r="C235" i="23"/>
  <c r="D235" i="23"/>
  <c r="E235" i="23" s="1"/>
  <c r="F235" i="23"/>
  <c r="G235" i="23"/>
  <c r="I235" i="23"/>
  <c r="J235" i="23"/>
  <c r="K235" i="23"/>
  <c r="L235" i="23"/>
  <c r="M235" i="23"/>
  <c r="N235" i="23"/>
  <c r="O235" i="23"/>
  <c r="P235" i="23"/>
  <c r="Q235" i="23"/>
  <c r="R235" i="23"/>
  <c r="S235" i="23"/>
  <c r="T235" i="23"/>
  <c r="U235" i="23"/>
  <c r="V235" i="23"/>
  <c r="W235" i="23"/>
  <c r="X235" i="23"/>
  <c r="Y235" i="23"/>
  <c r="AM235" i="23"/>
  <c r="AN235" i="23" s="1"/>
  <c r="AO235" i="23"/>
  <c r="AP235" i="23"/>
  <c r="AQ235" i="23"/>
  <c r="AR235" i="23" s="1"/>
  <c r="AS235" i="23"/>
  <c r="AT235" i="23"/>
  <c r="AU235" i="23"/>
  <c r="AV235" i="23" s="1"/>
  <c r="AW235" i="23"/>
  <c r="AX235" i="23"/>
  <c r="AY235" i="23"/>
  <c r="AZ235" i="23" s="1"/>
  <c r="C236" i="23"/>
  <c r="D236" i="23"/>
  <c r="E236" i="23"/>
  <c r="F236" i="23"/>
  <c r="G236" i="23"/>
  <c r="I236" i="23"/>
  <c r="J236" i="23"/>
  <c r="K236" i="23"/>
  <c r="L236" i="23"/>
  <c r="M236" i="23"/>
  <c r="N236" i="23"/>
  <c r="O236" i="23"/>
  <c r="P236" i="23"/>
  <c r="Q236" i="23"/>
  <c r="R236" i="23"/>
  <c r="S236" i="23"/>
  <c r="T236" i="23"/>
  <c r="U236" i="23"/>
  <c r="V236" i="23"/>
  <c r="W236" i="23"/>
  <c r="X236" i="23"/>
  <c r="Y236" i="23"/>
  <c r="AM236" i="23"/>
  <c r="AN236" i="23"/>
  <c r="AO236" i="23"/>
  <c r="AP236" i="23" s="1"/>
  <c r="AQ236" i="23"/>
  <c r="AR236" i="23"/>
  <c r="AS236" i="23"/>
  <c r="AT236" i="23" s="1"/>
  <c r="AU236" i="23"/>
  <c r="AV236" i="23"/>
  <c r="AW236" i="23"/>
  <c r="AX236" i="23" s="1"/>
  <c r="AY236" i="23"/>
  <c r="AZ236" i="23"/>
  <c r="C237" i="23"/>
  <c r="D237" i="23"/>
  <c r="E237" i="23" s="1"/>
  <c r="F237" i="23"/>
  <c r="G237" i="23"/>
  <c r="I237" i="23"/>
  <c r="J237" i="23"/>
  <c r="K237" i="23"/>
  <c r="L237" i="23"/>
  <c r="M237" i="23"/>
  <c r="N237" i="23"/>
  <c r="O237" i="23"/>
  <c r="P237" i="23"/>
  <c r="Q237" i="23"/>
  <c r="R237" i="23"/>
  <c r="S237" i="23"/>
  <c r="T237" i="23"/>
  <c r="U237" i="23"/>
  <c r="V237" i="23"/>
  <c r="W237" i="23"/>
  <c r="X237" i="23"/>
  <c r="Y237" i="23"/>
  <c r="AM237" i="23"/>
  <c r="AN237" i="23"/>
  <c r="AO237" i="23"/>
  <c r="AP237" i="23"/>
  <c r="AQ237" i="23"/>
  <c r="AR237" i="23"/>
  <c r="AS237" i="23"/>
  <c r="AT237" i="23"/>
  <c r="AU237" i="23"/>
  <c r="AV237" i="23"/>
  <c r="AW237" i="23"/>
  <c r="AX237" i="23"/>
  <c r="AY237" i="23"/>
  <c r="AZ237" i="23"/>
  <c r="C238" i="23"/>
  <c r="D238" i="23"/>
  <c r="E238" i="23"/>
  <c r="F238" i="23"/>
  <c r="G238" i="23"/>
  <c r="I238" i="23"/>
  <c r="J238" i="23"/>
  <c r="K238" i="23"/>
  <c r="L238" i="23"/>
  <c r="M238" i="23"/>
  <c r="N238" i="23"/>
  <c r="O238" i="23"/>
  <c r="P238" i="23"/>
  <c r="Q238" i="23"/>
  <c r="R238" i="23"/>
  <c r="S238" i="23"/>
  <c r="T238" i="23"/>
  <c r="U238" i="23"/>
  <c r="V238" i="23"/>
  <c r="W238" i="23"/>
  <c r="X238" i="23"/>
  <c r="Y238" i="23"/>
  <c r="AM238" i="23"/>
  <c r="AN238" i="23"/>
  <c r="AO238" i="23"/>
  <c r="AP238" i="23"/>
  <c r="AQ238" i="23"/>
  <c r="AR238" i="23"/>
  <c r="AS238" i="23"/>
  <c r="AT238" i="23"/>
  <c r="AU238" i="23"/>
  <c r="AV238" i="23"/>
  <c r="AW238" i="23"/>
  <c r="AX238" i="23"/>
  <c r="AY238" i="23"/>
  <c r="AZ238" i="23"/>
  <c r="C239" i="23"/>
  <c r="D239" i="23"/>
  <c r="E239" i="23" s="1"/>
  <c r="F239" i="23"/>
  <c r="G239" i="23"/>
  <c r="I239" i="23"/>
  <c r="J239" i="23"/>
  <c r="K239" i="23"/>
  <c r="L239" i="23"/>
  <c r="M239" i="23"/>
  <c r="N239" i="23"/>
  <c r="O239" i="23"/>
  <c r="P239" i="23"/>
  <c r="Q239" i="23"/>
  <c r="R239" i="23"/>
  <c r="S239" i="23"/>
  <c r="T239" i="23"/>
  <c r="U239" i="23"/>
  <c r="V239" i="23"/>
  <c r="W239" i="23"/>
  <c r="X239" i="23"/>
  <c r="Y239" i="23"/>
  <c r="AM239" i="23"/>
  <c r="AN239" i="23"/>
  <c r="AO239" i="23"/>
  <c r="AP239" i="23"/>
  <c r="AQ239" i="23"/>
  <c r="AR239" i="23"/>
  <c r="AS239" i="23"/>
  <c r="AT239" i="23"/>
  <c r="AU239" i="23"/>
  <c r="AV239" i="23"/>
  <c r="AW239" i="23"/>
  <c r="AX239" i="23"/>
  <c r="AY239" i="23"/>
  <c r="AZ239" i="23"/>
  <c r="C240" i="23"/>
  <c r="D240" i="23"/>
  <c r="E240" i="23" s="1"/>
  <c r="F240" i="23"/>
  <c r="G240" i="23"/>
  <c r="I240" i="23"/>
  <c r="J240" i="23"/>
  <c r="K240" i="23"/>
  <c r="L240" i="23"/>
  <c r="M240" i="23"/>
  <c r="N240" i="23"/>
  <c r="O240" i="23"/>
  <c r="P240" i="23"/>
  <c r="Q240" i="23"/>
  <c r="R240" i="23"/>
  <c r="S240" i="23"/>
  <c r="T240" i="23"/>
  <c r="U240" i="23"/>
  <c r="V240" i="23"/>
  <c r="W240" i="23"/>
  <c r="X240" i="23"/>
  <c r="Y240" i="23"/>
  <c r="AM240" i="23"/>
  <c r="AN240" i="23"/>
  <c r="AO240" i="23"/>
  <c r="AP240" i="23"/>
  <c r="AQ240" i="23"/>
  <c r="AR240" i="23"/>
  <c r="AS240" i="23"/>
  <c r="AT240" i="23"/>
  <c r="AU240" i="23"/>
  <c r="AV240" i="23"/>
  <c r="AW240" i="23"/>
  <c r="AX240" i="23"/>
  <c r="AY240" i="23"/>
  <c r="AZ240" i="23"/>
  <c r="C241" i="23"/>
  <c r="D241" i="23"/>
  <c r="E241" i="23" s="1"/>
  <c r="F241" i="23"/>
  <c r="G241" i="23"/>
  <c r="I241" i="23"/>
  <c r="J241" i="23"/>
  <c r="K241" i="23"/>
  <c r="L241" i="23"/>
  <c r="M241" i="23"/>
  <c r="N241" i="23"/>
  <c r="O241" i="23"/>
  <c r="P241" i="23"/>
  <c r="Q241" i="23"/>
  <c r="R241" i="23"/>
  <c r="S241" i="23"/>
  <c r="T241" i="23"/>
  <c r="U241" i="23"/>
  <c r="V241" i="23"/>
  <c r="W241" i="23"/>
  <c r="X241" i="23"/>
  <c r="Y241" i="23"/>
  <c r="AM241" i="23"/>
  <c r="AN241" i="23" s="1"/>
  <c r="AO241" i="23"/>
  <c r="AP241" i="23"/>
  <c r="AQ241" i="23"/>
  <c r="AR241" i="23" s="1"/>
  <c r="AS241" i="23"/>
  <c r="AT241" i="23"/>
  <c r="AU241" i="23"/>
  <c r="AV241" i="23" s="1"/>
  <c r="AW241" i="23"/>
  <c r="AX241" i="23"/>
  <c r="AY241" i="23"/>
  <c r="AZ241" i="23" s="1"/>
  <c r="C242" i="23"/>
  <c r="D242" i="23"/>
  <c r="E242" i="23" s="1"/>
  <c r="F242" i="23"/>
  <c r="G242" i="23"/>
  <c r="I242" i="23"/>
  <c r="J242" i="23"/>
  <c r="K242" i="23"/>
  <c r="L242" i="23"/>
  <c r="M242" i="23"/>
  <c r="N242" i="23"/>
  <c r="O242" i="23"/>
  <c r="P242" i="23"/>
  <c r="Q242" i="23"/>
  <c r="R242" i="23"/>
  <c r="S242" i="23"/>
  <c r="T242" i="23"/>
  <c r="U242" i="23"/>
  <c r="V242" i="23"/>
  <c r="W242" i="23"/>
  <c r="X242" i="23"/>
  <c r="Y242" i="23"/>
  <c r="AM242" i="23"/>
  <c r="AN242" i="23"/>
  <c r="AO242" i="23"/>
  <c r="AP242" i="23" s="1"/>
  <c r="AQ242" i="23"/>
  <c r="AR242" i="23"/>
  <c r="AS242" i="23"/>
  <c r="AT242" i="23" s="1"/>
  <c r="AU242" i="23"/>
  <c r="AV242" i="23"/>
  <c r="AW242" i="23"/>
  <c r="AX242" i="23" s="1"/>
  <c r="AY242" i="23"/>
  <c r="AZ242" i="23"/>
  <c r="C243" i="23"/>
  <c r="D243" i="23"/>
  <c r="E243" i="23" s="1"/>
  <c r="F243" i="23"/>
  <c r="G243" i="23"/>
  <c r="I243" i="23"/>
  <c r="J243" i="23"/>
  <c r="K243" i="23"/>
  <c r="L243" i="23"/>
  <c r="M243" i="23"/>
  <c r="N243" i="23"/>
  <c r="O243" i="23"/>
  <c r="P243" i="23"/>
  <c r="Q243" i="23"/>
  <c r="R243" i="23"/>
  <c r="S243" i="23"/>
  <c r="T243" i="23"/>
  <c r="U243" i="23"/>
  <c r="V243" i="23"/>
  <c r="W243" i="23"/>
  <c r="X243" i="23"/>
  <c r="Y243" i="23"/>
  <c r="AM243" i="23"/>
  <c r="AN243" i="23" s="1"/>
  <c r="AO243" i="23"/>
  <c r="AP243" i="23"/>
  <c r="AQ243" i="23"/>
  <c r="AR243" i="23" s="1"/>
  <c r="AS243" i="23"/>
  <c r="AT243" i="23"/>
  <c r="AU243" i="23"/>
  <c r="AV243" i="23" s="1"/>
  <c r="AW243" i="23"/>
  <c r="AX243" i="23"/>
  <c r="AY243" i="23"/>
  <c r="AZ243" i="23" s="1"/>
  <c r="C244" i="23"/>
  <c r="D244" i="23"/>
  <c r="E244" i="23"/>
  <c r="F244" i="23"/>
  <c r="G244" i="23"/>
  <c r="I244" i="23"/>
  <c r="J244" i="23"/>
  <c r="K244" i="23"/>
  <c r="L244" i="23"/>
  <c r="M244" i="23"/>
  <c r="N244" i="23"/>
  <c r="O244" i="23"/>
  <c r="P244" i="23"/>
  <c r="Q244" i="23"/>
  <c r="R244" i="23"/>
  <c r="S244" i="23"/>
  <c r="T244" i="23"/>
  <c r="U244" i="23"/>
  <c r="V244" i="23"/>
  <c r="W244" i="23"/>
  <c r="X244" i="23"/>
  <c r="Y244" i="23"/>
  <c r="AM244" i="23"/>
  <c r="AN244" i="23"/>
  <c r="AO244" i="23"/>
  <c r="AP244" i="23" s="1"/>
  <c r="AQ244" i="23"/>
  <c r="AR244" i="23"/>
  <c r="AS244" i="23"/>
  <c r="AT244" i="23" s="1"/>
  <c r="AU244" i="23"/>
  <c r="AV244" i="23"/>
  <c r="AW244" i="23"/>
  <c r="AX244" i="23" s="1"/>
  <c r="AY244" i="23"/>
  <c r="AZ244" i="23"/>
  <c r="C245" i="23"/>
  <c r="D245" i="23"/>
  <c r="E245" i="23" s="1"/>
  <c r="F245" i="23"/>
  <c r="G245" i="23"/>
  <c r="I245" i="23"/>
  <c r="J245" i="23"/>
  <c r="K245" i="23"/>
  <c r="L245" i="23"/>
  <c r="M245" i="23"/>
  <c r="N245" i="23"/>
  <c r="O245" i="23"/>
  <c r="P245" i="23"/>
  <c r="Q245" i="23"/>
  <c r="R245" i="23"/>
  <c r="S245" i="23"/>
  <c r="T245" i="23"/>
  <c r="U245" i="23"/>
  <c r="V245" i="23"/>
  <c r="W245" i="23"/>
  <c r="X245" i="23"/>
  <c r="Y245" i="23"/>
  <c r="AM245" i="23"/>
  <c r="AN245" i="23"/>
  <c r="AO245" i="23"/>
  <c r="AP245" i="23"/>
  <c r="AQ245" i="23"/>
  <c r="AR245" i="23"/>
  <c r="AS245" i="23"/>
  <c r="AT245" i="23"/>
  <c r="AU245" i="23"/>
  <c r="AV245" i="23"/>
  <c r="AW245" i="23"/>
  <c r="AX245" i="23"/>
  <c r="AY245" i="23"/>
  <c r="AZ245" i="23"/>
  <c r="C246" i="23"/>
  <c r="D246" i="23"/>
  <c r="E246" i="23"/>
  <c r="F246" i="23"/>
  <c r="G246" i="23"/>
  <c r="I246" i="23"/>
  <c r="J246" i="23"/>
  <c r="K246" i="23"/>
  <c r="L246" i="23"/>
  <c r="M246" i="23"/>
  <c r="N246" i="23"/>
  <c r="O246" i="23"/>
  <c r="P246" i="23"/>
  <c r="Q246" i="23"/>
  <c r="R246" i="23"/>
  <c r="S246" i="23"/>
  <c r="T246" i="23"/>
  <c r="U246" i="23"/>
  <c r="V246" i="23"/>
  <c r="W246" i="23"/>
  <c r="X246" i="23"/>
  <c r="Y246" i="23"/>
  <c r="AM246" i="23"/>
  <c r="AN246" i="23"/>
  <c r="AO246" i="23"/>
  <c r="AP246" i="23"/>
  <c r="AQ246" i="23"/>
  <c r="AR246" i="23"/>
  <c r="AS246" i="23"/>
  <c r="AT246" i="23"/>
  <c r="AU246" i="23"/>
  <c r="AV246" i="23"/>
  <c r="AW246" i="23"/>
  <c r="AX246" i="23"/>
  <c r="AY246" i="23"/>
  <c r="AZ246" i="23"/>
  <c r="C247" i="23"/>
  <c r="D247" i="23"/>
  <c r="E247" i="23" s="1"/>
  <c r="F247" i="23"/>
  <c r="G247" i="23"/>
  <c r="I247" i="23"/>
  <c r="J247" i="23"/>
  <c r="K247" i="23"/>
  <c r="L247" i="23"/>
  <c r="M247" i="23"/>
  <c r="N247" i="23"/>
  <c r="O247" i="23"/>
  <c r="P247" i="23"/>
  <c r="Q247" i="23"/>
  <c r="R247" i="23"/>
  <c r="S247" i="23"/>
  <c r="T247" i="23"/>
  <c r="U247" i="23"/>
  <c r="V247" i="23"/>
  <c r="W247" i="23"/>
  <c r="X247" i="23"/>
  <c r="Y247" i="23"/>
  <c r="AM247" i="23"/>
  <c r="AN247" i="23"/>
  <c r="AO247" i="23"/>
  <c r="AP247" i="23"/>
  <c r="AQ247" i="23"/>
  <c r="AR247" i="23"/>
  <c r="AS247" i="23"/>
  <c r="AT247" i="23"/>
  <c r="AU247" i="23"/>
  <c r="AV247" i="23"/>
  <c r="AW247" i="23"/>
  <c r="AX247" i="23"/>
  <c r="AY247" i="23"/>
  <c r="AZ247" i="23"/>
  <c r="C248" i="23"/>
  <c r="D248" i="23"/>
  <c r="E248" i="23" s="1"/>
  <c r="F248" i="23"/>
  <c r="G248" i="23"/>
  <c r="I248" i="23"/>
  <c r="J248" i="23"/>
  <c r="K248" i="23"/>
  <c r="L248" i="23"/>
  <c r="M248" i="23"/>
  <c r="N248" i="23"/>
  <c r="O248" i="23"/>
  <c r="P248" i="23"/>
  <c r="Q248" i="23"/>
  <c r="R248" i="23"/>
  <c r="S248" i="23"/>
  <c r="T248" i="23"/>
  <c r="U248" i="23"/>
  <c r="V248" i="23"/>
  <c r="W248" i="23"/>
  <c r="X248" i="23"/>
  <c r="Y248" i="23"/>
  <c r="AM248" i="23"/>
  <c r="AN248" i="23"/>
  <c r="AO248" i="23"/>
  <c r="AP248" i="23"/>
  <c r="AQ248" i="23"/>
  <c r="AR248" i="23"/>
  <c r="AS248" i="23"/>
  <c r="AT248" i="23"/>
  <c r="AU248" i="23"/>
  <c r="AV248" i="23"/>
  <c r="AW248" i="23"/>
  <c r="AX248" i="23"/>
  <c r="AY248" i="23"/>
  <c r="AZ248" i="23"/>
  <c r="C249" i="23"/>
  <c r="D249" i="23"/>
  <c r="E249" i="23" s="1"/>
  <c r="F249" i="23"/>
  <c r="G249" i="23"/>
  <c r="I249" i="23"/>
  <c r="J249" i="23"/>
  <c r="K249" i="23"/>
  <c r="L249" i="23"/>
  <c r="M249" i="23"/>
  <c r="N249" i="23"/>
  <c r="O249" i="23"/>
  <c r="P249" i="23"/>
  <c r="Q249" i="23"/>
  <c r="R249" i="23"/>
  <c r="S249" i="23"/>
  <c r="T249" i="23"/>
  <c r="U249" i="23"/>
  <c r="V249" i="23"/>
  <c r="W249" i="23"/>
  <c r="X249" i="23"/>
  <c r="Y249" i="23"/>
  <c r="AM249" i="23"/>
  <c r="AN249" i="23" s="1"/>
  <c r="AO249" i="23"/>
  <c r="AP249" i="23"/>
  <c r="AQ249" i="23"/>
  <c r="AR249" i="23" s="1"/>
  <c r="AS249" i="23"/>
  <c r="AT249" i="23"/>
  <c r="AU249" i="23"/>
  <c r="AV249" i="23" s="1"/>
  <c r="AW249" i="23"/>
  <c r="AX249" i="23"/>
  <c r="AY249" i="23"/>
  <c r="AZ249" i="23" s="1"/>
  <c r="C250" i="23"/>
  <c r="D250" i="23"/>
  <c r="E250" i="23" s="1"/>
  <c r="F250" i="23"/>
  <c r="G250" i="23"/>
  <c r="I250" i="23"/>
  <c r="J250" i="23"/>
  <c r="K250" i="23"/>
  <c r="L250" i="23"/>
  <c r="M250" i="23"/>
  <c r="N250" i="23"/>
  <c r="O250" i="23"/>
  <c r="P250" i="23"/>
  <c r="Q250" i="23"/>
  <c r="R250" i="23"/>
  <c r="S250" i="23"/>
  <c r="T250" i="23"/>
  <c r="U250" i="23"/>
  <c r="V250" i="23"/>
  <c r="W250" i="23"/>
  <c r="X250" i="23"/>
  <c r="Y250" i="23"/>
  <c r="AM250" i="23"/>
  <c r="AN250" i="23"/>
  <c r="AO250" i="23"/>
  <c r="AP250" i="23" s="1"/>
  <c r="AQ250" i="23"/>
  <c r="AR250" i="23"/>
  <c r="AS250" i="23"/>
  <c r="AT250" i="23" s="1"/>
  <c r="AU250" i="23"/>
  <c r="AV250" i="23"/>
  <c r="AW250" i="23"/>
  <c r="AX250" i="23" s="1"/>
  <c r="AY250" i="23"/>
  <c r="AZ250" i="23"/>
  <c r="C251" i="23"/>
  <c r="D251" i="23"/>
  <c r="E251" i="23" s="1"/>
  <c r="F251" i="23"/>
  <c r="G251" i="23"/>
  <c r="I251" i="23"/>
  <c r="J251" i="23"/>
  <c r="K251" i="23"/>
  <c r="L251" i="23"/>
  <c r="M251" i="23"/>
  <c r="N251" i="23"/>
  <c r="O251" i="23"/>
  <c r="P251" i="23"/>
  <c r="Q251" i="23"/>
  <c r="R251" i="23"/>
  <c r="S251" i="23"/>
  <c r="T251" i="23"/>
  <c r="U251" i="23"/>
  <c r="V251" i="23"/>
  <c r="W251" i="23"/>
  <c r="X251" i="23"/>
  <c r="Y251" i="23"/>
  <c r="AM251" i="23"/>
  <c r="AN251" i="23" s="1"/>
  <c r="AO251" i="23"/>
  <c r="AP251" i="23"/>
  <c r="AQ251" i="23"/>
  <c r="AR251" i="23" s="1"/>
  <c r="AS251" i="23"/>
  <c r="AT251" i="23"/>
  <c r="AU251" i="23"/>
  <c r="AV251" i="23" s="1"/>
  <c r="AW251" i="23"/>
  <c r="AX251" i="23"/>
  <c r="AY251" i="23"/>
  <c r="AZ251" i="23" s="1"/>
  <c r="C252" i="23"/>
  <c r="D252" i="23"/>
  <c r="E252" i="23"/>
  <c r="F252" i="23"/>
  <c r="G252" i="23"/>
  <c r="I252" i="23"/>
  <c r="J252" i="23"/>
  <c r="K252" i="23"/>
  <c r="L252" i="23"/>
  <c r="M252" i="23"/>
  <c r="N252" i="23"/>
  <c r="O252" i="23"/>
  <c r="P252" i="23"/>
  <c r="Q252" i="23"/>
  <c r="R252" i="23"/>
  <c r="S252" i="23"/>
  <c r="T252" i="23"/>
  <c r="U252" i="23"/>
  <c r="V252" i="23"/>
  <c r="W252" i="23"/>
  <c r="X252" i="23"/>
  <c r="Y252" i="23"/>
  <c r="AM252" i="23"/>
  <c r="AN252" i="23"/>
  <c r="AO252" i="23"/>
  <c r="AP252" i="23" s="1"/>
  <c r="AQ252" i="23"/>
  <c r="AR252" i="23"/>
  <c r="AS252" i="23"/>
  <c r="AT252" i="23" s="1"/>
  <c r="AU252" i="23"/>
  <c r="AV252" i="23"/>
  <c r="AW252" i="23"/>
  <c r="AX252" i="23" s="1"/>
  <c r="AY252" i="23"/>
  <c r="AZ252" i="23"/>
  <c r="C253" i="23"/>
  <c r="D253" i="23"/>
  <c r="E253" i="23" s="1"/>
  <c r="F253" i="23"/>
  <c r="G253" i="23"/>
  <c r="I253" i="23"/>
  <c r="J253" i="23"/>
  <c r="K253" i="23"/>
  <c r="L253" i="23"/>
  <c r="M253" i="23"/>
  <c r="N253" i="23"/>
  <c r="O253" i="23"/>
  <c r="P253" i="23"/>
  <c r="Q253" i="23"/>
  <c r="R253" i="23"/>
  <c r="S253" i="23"/>
  <c r="T253" i="23"/>
  <c r="U253" i="23"/>
  <c r="V253" i="23"/>
  <c r="W253" i="23"/>
  <c r="X253" i="23"/>
  <c r="Y253" i="23"/>
  <c r="AM253" i="23"/>
  <c r="AN253" i="23"/>
  <c r="AO253" i="23"/>
  <c r="AP253" i="23"/>
  <c r="AQ253" i="23"/>
  <c r="AR253" i="23"/>
  <c r="AS253" i="23"/>
  <c r="AT253" i="23"/>
  <c r="AU253" i="23"/>
  <c r="AV253" i="23"/>
  <c r="AW253" i="23"/>
  <c r="AX253" i="23"/>
  <c r="AY253" i="23"/>
  <c r="AZ253" i="23"/>
  <c r="C254" i="23"/>
  <c r="D254" i="23"/>
  <c r="E254" i="23"/>
  <c r="F254" i="23"/>
  <c r="G254" i="23"/>
  <c r="I254" i="23"/>
  <c r="J254" i="23"/>
  <c r="K254" i="23"/>
  <c r="L254" i="23"/>
  <c r="M254" i="23"/>
  <c r="N254" i="23"/>
  <c r="O254" i="23"/>
  <c r="P254" i="23"/>
  <c r="Q254" i="23"/>
  <c r="R254" i="23"/>
  <c r="S254" i="23"/>
  <c r="T254" i="23"/>
  <c r="U254" i="23"/>
  <c r="V254" i="23"/>
  <c r="W254" i="23"/>
  <c r="X254" i="23"/>
  <c r="Y254" i="23"/>
  <c r="AM254" i="23"/>
  <c r="AN254" i="23"/>
  <c r="AO254" i="23"/>
  <c r="AP254" i="23"/>
  <c r="AQ254" i="23"/>
  <c r="AR254" i="23"/>
  <c r="AS254" i="23"/>
  <c r="AT254" i="23"/>
  <c r="AU254" i="23"/>
  <c r="AV254" i="23"/>
  <c r="AW254" i="23"/>
  <c r="AX254" i="23"/>
  <c r="AY254" i="23"/>
  <c r="AZ254" i="23"/>
  <c r="C255" i="23"/>
  <c r="D255" i="23"/>
  <c r="E255" i="23" s="1"/>
  <c r="F255" i="23"/>
  <c r="G255" i="23"/>
  <c r="I255" i="23"/>
  <c r="J255" i="23"/>
  <c r="K255" i="23"/>
  <c r="L255" i="23"/>
  <c r="M255" i="23"/>
  <c r="N255" i="23"/>
  <c r="O255" i="23"/>
  <c r="P255" i="23"/>
  <c r="Q255" i="23"/>
  <c r="R255" i="23"/>
  <c r="S255" i="23"/>
  <c r="T255" i="23"/>
  <c r="U255" i="23"/>
  <c r="V255" i="23"/>
  <c r="W255" i="23"/>
  <c r="X255" i="23"/>
  <c r="Y255" i="23"/>
  <c r="AM255" i="23"/>
  <c r="AN255" i="23"/>
  <c r="AO255" i="23"/>
  <c r="AP255" i="23" s="1"/>
  <c r="AQ255" i="23"/>
  <c r="AR255" i="23"/>
  <c r="AS255" i="23"/>
  <c r="AT255" i="23" s="1"/>
  <c r="AU255" i="23"/>
  <c r="AV255" i="23"/>
  <c r="AW255" i="23"/>
  <c r="AX255" i="23" s="1"/>
  <c r="AY255" i="23"/>
  <c r="AZ255" i="23"/>
  <c r="C256" i="23"/>
  <c r="D256" i="23"/>
  <c r="E256" i="23" s="1"/>
  <c r="F256" i="23"/>
  <c r="G256" i="23"/>
  <c r="I256" i="23"/>
  <c r="J256" i="23"/>
  <c r="K256" i="23"/>
  <c r="L256" i="23"/>
  <c r="M256" i="23"/>
  <c r="N256" i="23"/>
  <c r="O256" i="23"/>
  <c r="P256" i="23"/>
  <c r="Q256" i="23"/>
  <c r="R256" i="23"/>
  <c r="S256" i="23"/>
  <c r="T256" i="23"/>
  <c r="U256" i="23"/>
  <c r="V256" i="23"/>
  <c r="W256" i="23"/>
  <c r="X256" i="23"/>
  <c r="Y256" i="23"/>
  <c r="AM256" i="23"/>
  <c r="AN256" i="23" s="1"/>
  <c r="AO256" i="23"/>
  <c r="AP256" i="23"/>
  <c r="AQ256" i="23"/>
  <c r="AR256" i="23" s="1"/>
  <c r="AS256" i="23"/>
  <c r="AT256" i="23"/>
  <c r="AU256" i="23"/>
  <c r="AV256" i="23" s="1"/>
  <c r="AW256" i="23"/>
  <c r="AX256" i="23"/>
  <c r="AY256" i="23"/>
  <c r="AZ256" i="23" s="1"/>
  <c r="C257" i="23"/>
  <c r="D257" i="23"/>
  <c r="E257" i="23"/>
  <c r="F257" i="23"/>
  <c r="G257" i="23"/>
  <c r="I257" i="23"/>
  <c r="J257" i="23"/>
  <c r="K257" i="23"/>
  <c r="L257" i="23"/>
  <c r="M257" i="23"/>
  <c r="N257" i="23"/>
  <c r="O257" i="23"/>
  <c r="P257" i="23"/>
  <c r="Q257" i="23"/>
  <c r="R257" i="23"/>
  <c r="S257" i="23"/>
  <c r="T257" i="23"/>
  <c r="U257" i="23"/>
  <c r="V257" i="23"/>
  <c r="W257" i="23"/>
  <c r="X257" i="23"/>
  <c r="Y257" i="23"/>
  <c r="AM257" i="23"/>
  <c r="AN257" i="23"/>
  <c r="AO257" i="23"/>
  <c r="AP257" i="23" s="1"/>
  <c r="AQ257" i="23"/>
  <c r="AR257" i="23"/>
  <c r="AS257" i="23"/>
  <c r="AT257" i="23" s="1"/>
  <c r="AU257" i="23"/>
  <c r="AV257" i="23"/>
  <c r="AW257" i="23"/>
  <c r="AX257" i="23" s="1"/>
  <c r="AY257" i="23"/>
  <c r="AZ257" i="23"/>
  <c r="C258" i="23"/>
  <c r="D258" i="23"/>
  <c r="E258" i="23" s="1"/>
  <c r="F258" i="23"/>
  <c r="G258" i="23"/>
  <c r="I258" i="23"/>
  <c r="J258" i="23"/>
  <c r="K258" i="23"/>
  <c r="L258" i="23"/>
  <c r="M258" i="23"/>
  <c r="N258" i="23"/>
  <c r="O258" i="23"/>
  <c r="P258" i="23"/>
  <c r="Q258" i="23"/>
  <c r="R258" i="23"/>
  <c r="S258" i="23"/>
  <c r="T258" i="23"/>
  <c r="U258" i="23"/>
  <c r="V258" i="23"/>
  <c r="W258" i="23"/>
  <c r="X258" i="23"/>
  <c r="Y258" i="23"/>
  <c r="AM258" i="23"/>
  <c r="AN258" i="23" s="1"/>
  <c r="AO258" i="23"/>
  <c r="AP258" i="23"/>
  <c r="AQ258" i="23"/>
  <c r="AR258" i="23" s="1"/>
  <c r="AS258" i="23"/>
  <c r="AT258" i="23"/>
  <c r="AU258" i="23"/>
  <c r="AV258" i="23" s="1"/>
  <c r="AW258" i="23"/>
  <c r="AX258" i="23"/>
  <c r="AY258" i="23"/>
  <c r="AZ258" i="23" s="1"/>
  <c r="C259" i="23"/>
  <c r="D259" i="23"/>
  <c r="E259" i="23"/>
  <c r="F259" i="23"/>
  <c r="G259" i="23"/>
  <c r="I259" i="23"/>
  <c r="J259" i="23"/>
  <c r="K259" i="23"/>
  <c r="L259" i="23"/>
  <c r="M259" i="23"/>
  <c r="N259" i="23"/>
  <c r="O259" i="23"/>
  <c r="P259" i="23"/>
  <c r="Q259" i="23"/>
  <c r="R259" i="23"/>
  <c r="S259" i="23"/>
  <c r="T259" i="23"/>
  <c r="U259" i="23"/>
  <c r="V259" i="23"/>
  <c r="W259" i="23"/>
  <c r="X259" i="23"/>
  <c r="Y259" i="23"/>
  <c r="AM259" i="23"/>
  <c r="AN259" i="23"/>
  <c r="AO259" i="23"/>
  <c r="AP259" i="23" s="1"/>
  <c r="AQ259" i="23"/>
  <c r="AR259" i="23"/>
  <c r="AS259" i="23"/>
  <c r="AT259" i="23" s="1"/>
  <c r="AU259" i="23"/>
  <c r="AV259" i="23"/>
  <c r="AW259" i="23"/>
  <c r="AX259" i="23" s="1"/>
  <c r="AY259" i="23"/>
  <c r="AZ259" i="23"/>
  <c r="C260" i="23"/>
  <c r="D260" i="23"/>
  <c r="E260" i="23" s="1"/>
  <c r="F260" i="23"/>
  <c r="G260" i="23"/>
  <c r="I260" i="23"/>
  <c r="J260" i="23"/>
  <c r="K260" i="23"/>
  <c r="L260" i="23"/>
  <c r="M260" i="23"/>
  <c r="N260" i="23"/>
  <c r="O260" i="23"/>
  <c r="P260" i="23"/>
  <c r="Q260" i="23"/>
  <c r="R260" i="23"/>
  <c r="S260" i="23"/>
  <c r="T260" i="23"/>
  <c r="U260" i="23"/>
  <c r="V260" i="23"/>
  <c r="W260" i="23"/>
  <c r="X260" i="23"/>
  <c r="Y260" i="23"/>
  <c r="AM260" i="23"/>
  <c r="AN260" i="23" s="1"/>
  <c r="AO260" i="23"/>
  <c r="AP260" i="23"/>
  <c r="AQ260" i="23"/>
  <c r="AR260" i="23" s="1"/>
  <c r="AS260" i="23"/>
  <c r="AT260" i="23"/>
  <c r="AU260" i="23"/>
  <c r="AV260" i="23" s="1"/>
  <c r="AW260" i="23"/>
  <c r="AX260" i="23"/>
  <c r="AY260" i="23"/>
  <c r="AZ260" i="23" s="1"/>
  <c r="C261" i="23"/>
  <c r="D261" i="23"/>
  <c r="E261" i="23"/>
  <c r="F261" i="23"/>
  <c r="G261" i="23"/>
  <c r="I261" i="23"/>
  <c r="J261" i="23"/>
  <c r="K261" i="23"/>
  <c r="L261" i="23"/>
  <c r="M261" i="23"/>
  <c r="N261" i="23"/>
  <c r="O261" i="23"/>
  <c r="P261" i="23"/>
  <c r="Q261" i="23"/>
  <c r="R261" i="23"/>
  <c r="S261" i="23"/>
  <c r="T261" i="23"/>
  <c r="U261" i="23"/>
  <c r="V261" i="23"/>
  <c r="W261" i="23"/>
  <c r="X261" i="23"/>
  <c r="Y261" i="23"/>
  <c r="AM261" i="23"/>
  <c r="AN261" i="23"/>
  <c r="AO261" i="23"/>
  <c r="AP261" i="23" s="1"/>
  <c r="AQ261" i="23"/>
  <c r="AR261" i="23"/>
  <c r="AS261" i="23"/>
  <c r="AT261" i="23" s="1"/>
  <c r="AU261" i="23"/>
  <c r="AV261" i="23"/>
  <c r="AW261" i="23"/>
  <c r="AX261" i="23" s="1"/>
  <c r="AY261" i="23"/>
  <c r="AZ261" i="23"/>
  <c r="C262" i="23"/>
  <c r="D262" i="23"/>
  <c r="E262" i="23" s="1"/>
  <c r="F262" i="23"/>
  <c r="G262" i="23"/>
  <c r="I262" i="23"/>
  <c r="J262" i="23"/>
  <c r="K262" i="23"/>
  <c r="L262" i="23"/>
  <c r="M262" i="23"/>
  <c r="N262" i="23"/>
  <c r="O262" i="23"/>
  <c r="P262" i="23"/>
  <c r="Q262" i="23"/>
  <c r="R262" i="23"/>
  <c r="S262" i="23"/>
  <c r="T262" i="23"/>
  <c r="U262" i="23"/>
  <c r="V262" i="23"/>
  <c r="W262" i="23"/>
  <c r="X262" i="23"/>
  <c r="Y262" i="23"/>
  <c r="AM262" i="23"/>
  <c r="AN262" i="23" s="1"/>
  <c r="AO262" i="23"/>
  <c r="AP262" i="23"/>
  <c r="AQ262" i="23"/>
  <c r="AR262" i="23" s="1"/>
  <c r="AS262" i="23"/>
  <c r="AT262" i="23"/>
  <c r="AU262" i="23"/>
  <c r="AV262" i="23" s="1"/>
  <c r="AW262" i="23"/>
  <c r="AX262" i="23"/>
  <c r="AY262" i="23"/>
  <c r="AZ262" i="23" s="1"/>
  <c r="C263" i="23"/>
  <c r="D263" i="23"/>
  <c r="E263" i="23"/>
  <c r="F263" i="23"/>
  <c r="G263" i="23"/>
  <c r="I263" i="23"/>
  <c r="J263" i="23"/>
  <c r="K263" i="23"/>
  <c r="L263" i="23"/>
  <c r="M263" i="23"/>
  <c r="N263" i="23"/>
  <c r="O263" i="23"/>
  <c r="P263" i="23"/>
  <c r="Q263" i="23"/>
  <c r="R263" i="23"/>
  <c r="S263" i="23"/>
  <c r="T263" i="23"/>
  <c r="U263" i="23"/>
  <c r="V263" i="23"/>
  <c r="W263" i="23"/>
  <c r="X263" i="23"/>
  <c r="Y263" i="23"/>
  <c r="AM263" i="23"/>
  <c r="AN263" i="23"/>
  <c r="AO263" i="23"/>
  <c r="AP263" i="23" s="1"/>
  <c r="AQ263" i="23"/>
  <c r="AR263" i="23"/>
  <c r="AS263" i="23"/>
  <c r="AT263" i="23" s="1"/>
  <c r="AU263" i="23"/>
  <c r="AV263" i="23"/>
  <c r="AW263" i="23"/>
  <c r="AX263" i="23" s="1"/>
  <c r="AY263" i="23"/>
  <c r="AZ263" i="23"/>
  <c r="C264" i="23"/>
  <c r="D264" i="23"/>
  <c r="E264" i="23" s="1"/>
  <c r="F264" i="23"/>
  <c r="G264" i="23"/>
  <c r="I264" i="23"/>
  <c r="J264" i="23"/>
  <c r="K264" i="23"/>
  <c r="L264" i="23"/>
  <c r="M264" i="23"/>
  <c r="N264" i="23"/>
  <c r="O264" i="23"/>
  <c r="P264" i="23"/>
  <c r="Q264" i="23"/>
  <c r="R264" i="23"/>
  <c r="S264" i="23"/>
  <c r="T264" i="23"/>
  <c r="U264" i="23"/>
  <c r="V264" i="23"/>
  <c r="W264" i="23"/>
  <c r="X264" i="23"/>
  <c r="Y264" i="23"/>
  <c r="AM264" i="23"/>
  <c r="AN264" i="23" s="1"/>
  <c r="AO264" i="23"/>
  <c r="AP264" i="23"/>
  <c r="AQ264" i="23"/>
  <c r="AR264" i="23" s="1"/>
  <c r="AS264" i="23"/>
  <c r="AT264" i="23"/>
  <c r="AU264" i="23"/>
  <c r="AV264" i="23" s="1"/>
  <c r="AW264" i="23"/>
  <c r="AX264" i="23"/>
  <c r="AY264" i="23"/>
  <c r="AZ264" i="23" s="1"/>
  <c r="C265" i="23"/>
  <c r="D265" i="23"/>
  <c r="E265" i="23"/>
  <c r="F265" i="23"/>
  <c r="G265" i="23"/>
  <c r="I265" i="23"/>
  <c r="J265" i="23"/>
  <c r="K265" i="23"/>
  <c r="L265" i="23"/>
  <c r="M265" i="23"/>
  <c r="N265" i="23"/>
  <c r="O265" i="23"/>
  <c r="P265" i="23"/>
  <c r="Q265" i="23"/>
  <c r="R265" i="23"/>
  <c r="S265" i="23"/>
  <c r="T265" i="23"/>
  <c r="U265" i="23"/>
  <c r="V265" i="23"/>
  <c r="W265" i="23"/>
  <c r="X265" i="23"/>
  <c r="Y265" i="23"/>
  <c r="AM265" i="23"/>
  <c r="AN265" i="23"/>
  <c r="AO265" i="23"/>
  <c r="AP265" i="23" s="1"/>
  <c r="AQ265" i="23"/>
  <c r="AR265" i="23"/>
  <c r="AS265" i="23"/>
  <c r="AT265" i="23" s="1"/>
  <c r="AU265" i="23"/>
  <c r="AV265" i="23"/>
  <c r="AW265" i="23"/>
  <c r="AX265" i="23" s="1"/>
  <c r="AY265" i="23"/>
  <c r="AZ265" i="23"/>
  <c r="C266" i="23"/>
  <c r="D266" i="23"/>
  <c r="E266" i="23" s="1"/>
  <c r="F266" i="23"/>
  <c r="G266" i="23"/>
  <c r="I266" i="23"/>
  <c r="J266" i="23"/>
  <c r="K266" i="23"/>
  <c r="L266" i="23"/>
  <c r="M266" i="23"/>
  <c r="N266" i="23"/>
  <c r="O266" i="23"/>
  <c r="P266" i="23"/>
  <c r="Q266" i="23"/>
  <c r="R266" i="23"/>
  <c r="S266" i="23"/>
  <c r="T266" i="23"/>
  <c r="U266" i="23"/>
  <c r="V266" i="23"/>
  <c r="W266" i="23"/>
  <c r="X266" i="23"/>
  <c r="Y266" i="23"/>
  <c r="AM266" i="23"/>
  <c r="AN266" i="23" s="1"/>
  <c r="AO266" i="23"/>
  <c r="AP266" i="23"/>
  <c r="AQ266" i="23"/>
  <c r="AR266" i="23" s="1"/>
  <c r="AS266" i="23"/>
  <c r="AT266" i="23"/>
  <c r="AU266" i="23"/>
  <c r="AV266" i="23" s="1"/>
  <c r="AW266" i="23"/>
  <c r="AX266" i="23"/>
  <c r="AY266" i="23"/>
  <c r="AZ266" i="23" s="1"/>
  <c r="C267" i="23"/>
  <c r="D267" i="23"/>
  <c r="E267" i="23"/>
  <c r="F267" i="23"/>
  <c r="G267" i="23"/>
  <c r="I267" i="23"/>
  <c r="J267" i="23"/>
  <c r="K267" i="23"/>
  <c r="L267" i="23"/>
  <c r="M267" i="23"/>
  <c r="N267" i="23"/>
  <c r="O267" i="23"/>
  <c r="P267" i="23"/>
  <c r="Q267" i="23"/>
  <c r="R267" i="23"/>
  <c r="S267" i="23"/>
  <c r="T267" i="23"/>
  <c r="U267" i="23"/>
  <c r="V267" i="23"/>
  <c r="W267" i="23"/>
  <c r="X267" i="23"/>
  <c r="Y267" i="23"/>
  <c r="AM267" i="23"/>
  <c r="AN267" i="23"/>
  <c r="AO267" i="23"/>
  <c r="AP267" i="23" s="1"/>
  <c r="AQ267" i="23"/>
  <c r="AR267" i="23"/>
  <c r="AS267" i="23"/>
  <c r="AT267" i="23" s="1"/>
  <c r="AU267" i="23"/>
  <c r="AV267" i="23"/>
  <c r="AW267" i="23"/>
  <c r="AX267" i="23" s="1"/>
  <c r="AY267" i="23"/>
  <c r="AZ267" i="23"/>
  <c r="C268" i="23"/>
  <c r="D268" i="23"/>
  <c r="E268" i="23" s="1"/>
  <c r="F268" i="23"/>
  <c r="G268" i="23"/>
  <c r="I268" i="23"/>
  <c r="J268" i="23"/>
  <c r="K268" i="23"/>
  <c r="L268" i="23"/>
  <c r="M268" i="23"/>
  <c r="N268" i="23"/>
  <c r="O268" i="23"/>
  <c r="P268" i="23"/>
  <c r="Q268" i="23"/>
  <c r="R268" i="23"/>
  <c r="S268" i="23"/>
  <c r="T268" i="23"/>
  <c r="U268" i="23"/>
  <c r="V268" i="23"/>
  <c r="W268" i="23"/>
  <c r="X268" i="23"/>
  <c r="Y268" i="23"/>
  <c r="AM268" i="23"/>
  <c r="AN268" i="23" s="1"/>
  <c r="AO268" i="23"/>
  <c r="AP268" i="23"/>
  <c r="AQ268" i="23"/>
  <c r="AR268" i="23" s="1"/>
  <c r="AS268" i="23"/>
  <c r="AT268" i="23"/>
  <c r="AU268" i="23"/>
  <c r="AV268" i="23" s="1"/>
  <c r="AW268" i="23"/>
  <c r="AX268" i="23"/>
  <c r="AY268" i="23"/>
  <c r="AZ268" i="23" s="1"/>
  <c r="C269" i="23"/>
  <c r="D269" i="23"/>
  <c r="E269" i="23"/>
  <c r="F269" i="23"/>
  <c r="G269" i="23"/>
  <c r="I269" i="23"/>
  <c r="J269" i="23"/>
  <c r="K269" i="23"/>
  <c r="L269" i="23"/>
  <c r="M269" i="23"/>
  <c r="N269" i="23"/>
  <c r="O269" i="23"/>
  <c r="P269" i="23"/>
  <c r="Q269" i="23"/>
  <c r="R269" i="23"/>
  <c r="S269" i="23"/>
  <c r="T269" i="23"/>
  <c r="U269" i="23"/>
  <c r="V269" i="23"/>
  <c r="W269" i="23"/>
  <c r="X269" i="23"/>
  <c r="Y269" i="23"/>
  <c r="AM269" i="23"/>
  <c r="AN269" i="23"/>
  <c r="AO269" i="23"/>
  <c r="AP269" i="23" s="1"/>
  <c r="AQ269" i="23"/>
  <c r="AR269" i="23"/>
  <c r="AS269" i="23"/>
  <c r="AT269" i="23" s="1"/>
  <c r="AU269" i="23"/>
  <c r="AV269" i="23"/>
  <c r="AW269" i="23"/>
  <c r="AX269" i="23" s="1"/>
  <c r="AY269" i="23"/>
  <c r="AZ269" i="23"/>
  <c r="C270" i="23"/>
  <c r="D270" i="23"/>
  <c r="E270" i="23" s="1"/>
  <c r="F270" i="23"/>
  <c r="G270" i="23"/>
  <c r="I270" i="23"/>
  <c r="J270" i="23"/>
  <c r="K270" i="23"/>
  <c r="L270" i="23"/>
  <c r="M270" i="23"/>
  <c r="N270" i="23"/>
  <c r="O270" i="23"/>
  <c r="P270" i="23"/>
  <c r="Q270" i="23"/>
  <c r="R270" i="23"/>
  <c r="S270" i="23"/>
  <c r="T270" i="23"/>
  <c r="U270" i="23"/>
  <c r="V270" i="23"/>
  <c r="W270" i="23"/>
  <c r="X270" i="23"/>
  <c r="Y270" i="23"/>
  <c r="AM270" i="23"/>
  <c r="AN270" i="23" s="1"/>
  <c r="AO270" i="23"/>
  <c r="AP270" i="23"/>
  <c r="AQ270" i="23"/>
  <c r="AR270" i="23" s="1"/>
  <c r="AS270" i="23"/>
  <c r="AT270" i="23"/>
  <c r="AU270" i="23"/>
  <c r="AV270" i="23" s="1"/>
  <c r="AW270" i="23"/>
  <c r="AX270" i="23"/>
  <c r="AY270" i="23"/>
  <c r="AZ270" i="23" s="1"/>
  <c r="C271" i="23"/>
  <c r="D271" i="23"/>
  <c r="E271" i="23"/>
  <c r="F271" i="23"/>
  <c r="G271" i="23"/>
  <c r="I271" i="23"/>
  <c r="J271" i="23"/>
  <c r="K271" i="23"/>
  <c r="L271" i="23"/>
  <c r="M271" i="23"/>
  <c r="N271" i="23"/>
  <c r="O271" i="23"/>
  <c r="P271" i="23"/>
  <c r="Q271" i="23"/>
  <c r="R271" i="23"/>
  <c r="S271" i="23"/>
  <c r="T271" i="23"/>
  <c r="U271" i="23"/>
  <c r="V271" i="23"/>
  <c r="W271" i="23"/>
  <c r="X271" i="23"/>
  <c r="Y271" i="23"/>
  <c r="AM271" i="23"/>
  <c r="AN271" i="23"/>
  <c r="AO271" i="23"/>
  <c r="AP271" i="23" s="1"/>
  <c r="AQ271" i="23"/>
  <c r="AR271" i="23"/>
  <c r="AS271" i="23"/>
  <c r="AT271" i="23" s="1"/>
  <c r="AU271" i="23"/>
  <c r="AV271" i="23"/>
  <c r="AW271" i="23"/>
  <c r="AX271" i="23" s="1"/>
  <c r="AY271" i="23"/>
  <c r="AZ271" i="23"/>
  <c r="C272" i="23"/>
  <c r="D272" i="23"/>
  <c r="E272" i="23" s="1"/>
  <c r="F272" i="23"/>
  <c r="G272" i="23"/>
  <c r="I272" i="23"/>
  <c r="J272" i="23"/>
  <c r="K272" i="23"/>
  <c r="L272" i="23"/>
  <c r="M272" i="23"/>
  <c r="N272" i="23"/>
  <c r="O272" i="23"/>
  <c r="P272" i="23"/>
  <c r="Q272" i="23"/>
  <c r="R272" i="23"/>
  <c r="S272" i="23"/>
  <c r="T272" i="23"/>
  <c r="U272" i="23"/>
  <c r="V272" i="23"/>
  <c r="W272" i="23"/>
  <c r="X272" i="23"/>
  <c r="Y272" i="23"/>
  <c r="AM272" i="23"/>
  <c r="AN272" i="23" s="1"/>
  <c r="AO272" i="23"/>
  <c r="AP272" i="23"/>
  <c r="AQ272" i="23"/>
  <c r="AR272" i="23" s="1"/>
  <c r="AS272" i="23"/>
  <c r="AT272" i="23"/>
  <c r="AU272" i="23"/>
  <c r="AV272" i="23" s="1"/>
  <c r="AW272" i="23"/>
  <c r="AX272" i="23"/>
  <c r="AY272" i="23"/>
  <c r="AZ272" i="23" s="1"/>
  <c r="C273" i="23"/>
  <c r="D273" i="23"/>
  <c r="E273" i="23"/>
  <c r="F273" i="23"/>
  <c r="G273" i="23"/>
  <c r="I273" i="23"/>
  <c r="J273" i="23"/>
  <c r="K273" i="23"/>
  <c r="L273" i="23"/>
  <c r="M273" i="23"/>
  <c r="N273" i="23"/>
  <c r="O273" i="23"/>
  <c r="P273" i="23"/>
  <c r="Q273" i="23"/>
  <c r="R273" i="23"/>
  <c r="S273" i="23"/>
  <c r="T273" i="23"/>
  <c r="U273" i="23"/>
  <c r="V273" i="23"/>
  <c r="W273" i="23"/>
  <c r="X273" i="23"/>
  <c r="Y273" i="23"/>
  <c r="AM273" i="23"/>
  <c r="AN273" i="23"/>
  <c r="AO273" i="23"/>
  <c r="AP273" i="23" s="1"/>
  <c r="AQ273" i="23"/>
  <c r="AR273" i="23"/>
  <c r="AS273" i="23"/>
  <c r="AT273" i="23" s="1"/>
  <c r="AU273" i="23"/>
  <c r="AV273" i="23"/>
  <c r="AW273" i="23"/>
  <c r="AX273" i="23" s="1"/>
  <c r="AY273" i="23"/>
  <c r="AZ273" i="23"/>
  <c r="C274" i="23"/>
  <c r="D274" i="23"/>
  <c r="E274" i="23" s="1"/>
  <c r="F274" i="23"/>
  <c r="G274" i="23"/>
  <c r="I274" i="23"/>
  <c r="J274" i="23"/>
  <c r="K274" i="23"/>
  <c r="L274" i="23"/>
  <c r="M274" i="23"/>
  <c r="N274" i="23"/>
  <c r="O274" i="23"/>
  <c r="P274" i="23"/>
  <c r="Q274" i="23"/>
  <c r="R274" i="23"/>
  <c r="S274" i="23"/>
  <c r="T274" i="23"/>
  <c r="U274" i="23"/>
  <c r="V274" i="23"/>
  <c r="W274" i="23"/>
  <c r="X274" i="23"/>
  <c r="Y274" i="23"/>
  <c r="AM274" i="23"/>
  <c r="AN274" i="23" s="1"/>
  <c r="AO274" i="23"/>
  <c r="AP274" i="23"/>
  <c r="AQ274" i="23"/>
  <c r="AR274" i="23" s="1"/>
  <c r="AS274" i="23"/>
  <c r="AT274" i="23"/>
  <c r="AU274" i="23"/>
  <c r="AV274" i="23" s="1"/>
  <c r="AW274" i="23"/>
  <c r="AX274" i="23"/>
  <c r="AY274" i="23"/>
  <c r="AZ274" i="23" s="1"/>
  <c r="C275" i="23"/>
  <c r="D275" i="23"/>
  <c r="E275" i="23"/>
  <c r="F275" i="23"/>
  <c r="G275" i="23"/>
  <c r="I275" i="23"/>
  <c r="J275" i="23"/>
  <c r="K275" i="23"/>
  <c r="L275" i="23"/>
  <c r="M275" i="23"/>
  <c r="N275" i="23"/>
  <c r="O275" i="23"/>
  <c r="P275" i="23"/>
  <c r="Q275" i="23"/>
  <c r="R275" i="23"/>
  <c r="S275" i="23"/>
  <c r="T275" i="23"/>
  <c r="U275" i="23"/>
  <c r="V275" i="23"/>
  <c r="W275" i="23"/>
  <c r="X275" i="23"/>
  <c r="Y275" i="23"/>
  <c r="AM275" i="23"/>
  <c r="AN275" i="23"/>
  <c r="AO275" i="23"/>
  <c r="AP275" i="23" s="1"/>
  <c r="AQ275" i="23"/>
  <c r="AR275" i="23"/>
  <c r="AS275" i="23"/>
  <c r="AT275" i="23" s="1"/>
  <c r="AU275" i="23"/>
  <c r="AV275" i="23"/>
  <c r="AW275" i="23"/>
  <c r="AX275" i="23" s="1"/>
  <c r="AY275" i="23"/>
  <c r="AZ275" i="23"/>
  <c r="C276" i="23"/>
  <c r="D276" i="23"/>
  <c r="E276" i="23" s="1"/>
  <c r="F276" i="23"/>
  <c r="G276" i="23"/>
  <c r="I276" i="23"/>
  <c r="J276" i="23"/>
  <c r="K276" i="23"/>
  <c r="L276" i="23"/>
  <c r="M276" i="23"/>
  <c r="N276" i="23"/>
  <c r="O276" i="23"/>
  <c r="P276" i="23"/>
  <c r="Q276" i="23"/>
  <c r="R276" i="23"/>
  <c r="S276" i="23"/>
  <c r="T276" i="23"/>
  <c r="U276" i="23"/>
  <c r="V276" i="23"/>
  <c r="W276" i="23"/>
  <c r="X276" i="23"/>
  <c r="Y276" i="23"/>
  <c r="AM276" i="23"/>
  <c r="AN276" i="23" s="1"/>
  <c r="AO276" i="23"/>
  <c r="AP276" i="23"/>
  <c r="AQ276" i="23"/>
  <c r="AR276" i="23" s="1"/>
  <c r="AS276" i="23"/>
  <c r="AT276" i="23"/>
  <c r="AU276" i="23"/>
  <c r="AV276" i="23" s="1"/>
  <c r="AW276" i="23"/>
  <c r="AX276" i="23"/>
  <c r="AY276" i="23"/>
  <c r="AZ276" i="23" s="1"/>
  <c r="C277" i="23"/>
  <c r="D277" i="23"/>
  <c r="E277" i="23"/>
  <c r="F277" i="23"/>
  <c r="G277" i="23"/>
  <c r="I277" i="23"/>
  <c r="J277" i="23"/>
  <c r="K277" i="23"/>
  <c r="L277" i="23"/>
  <c r="M277" i="23"/>
  <c r="N277" i="23"/>
  <c r="O277" i="23"/>
  <c r="P277" i="23"/>
  <c r="Q277" i="23"/>
  <c r="R277" i="23"/>
  <c r="S277" i="23"/>
  <c r="T277" i="23"/>
  <c r="U277" i="23"/>
  <c r="V277" i="23"/>
  <c r="W277" i="23"/>
  <c r="X277" i="23"/>
  <c r="Y277" i="23"/>
  <c r="AM277" i="23"/>
  <c r="AN277" i="23"/>
  <c r="AO277" i="23"/>
  <c r="AP277" i="23" s="1"/>
  <c r="AQ277" i="23"/>
  <c r="AR277" i="23"/>
  <c r="AS277" i="23"/>
  <c r="AT277" i="23" s="1"/>
  <c r="AU277" i="23"/>
  <c r="AV277" i="23"/>
  <c r="AW277" i="23"/>
  <c r="AX277" i="23" s="1"/>
  <c r="AY277" i="23"/>
  <c r="AZ277" i="23"/>
  <c r="C278" i="23"/>
  <c r="D278" i="23"/>
  <c r="E278" i="23" s="1"/>
  <c r="F278" i="23"/>
  <c r="G278" i="23"/>
  <c r="I278" i="23"/>
  <c r="J278" i="23"/>
  <c r="K278" i="23"/>
  <c r="L278" i="23"/>
  <c r="M278" i="23"/>
  <c r="N278" i="23"/>
  <c r="O278" i="23"/>
  <c r="P278" i="23"/>
  <c r="Q278" i="23"/>
  <c r="R278" i="23"/>
  <c r="S278" i="23"/>
  <c r="T278" i="23"/>
  <c r="U278" i="23"/>
  <c r="V278" i="23"/>
  <c r="W278" i="23"/>
  <c r="X278" i="23"/>
  <c r="Y278" i="23"/>
  <c r="AM278" i="23"/>
  <c r="AN278" i="23" s="1"/>
  <c r="AO278" i="23"/>
  <c r="AP278" i="23"/>
  <c r="AQ278" i="23"/>
  <c r="AR278" i="23" s="1"/>
  <c r="AS278" i="23"/>
  <c r="AT278" i="23"/>
  <c r="AU278" i="23"/>
  <c r="AV278" i="23" s="1"/>
  <c r="AW278" i="23"/>
  <c r="AX278" i="23"/>
  <c r="AY278" i="23"/>
  <c r="AZ278" i="23" s="1"/>
  <c r="C279" i="23"/>
  <c r="D279" i="23"/>
  <c r="E279" i="23" s="1"/>
  <c r="F279" i="23"/>
  <c r="G279" i="23"/>
  <c r="I279" i="23"/>
  <c r="J279" i="23"/>
  <c r="K279" i="23"/>
  <c r="L279" i="23"/>
  <c r="M279" i="23"/>
  <c r="N279" i="23"/>
  <c r="O279" i="23"/>
  <c r="P279" i="23"/>
  <c r="Q279" i="23"/>
  <c r="R279" i="23"/>
  <c r="S279" i="23"/>
  <c r="T279" i="23"/>
  <c r="U279" i="23"/>
  <c r="V279" i="23"/>
  <c r="W279" i="23"/>
  <c r="X279" i="23"/>
  <c r="Y279" i="23"/>
  <c r="AM279" i="23"/>
  <c r="AN279" i="23"/>
  <c r="AO279" i="23"/>
  <c r="AP279" i="23" s="1"/>
  <c r="AQ279" i="23"/>
  <c r="AR279" i="23"/>
  <c r="AS279" i="23"/>
  <c r="AT279" i="23" s="1"/>
  <c r="AU279" i="23"/>
  <c r="AV279" i="23"/>
  <c r="AW279" i="23"/>
  <c r="AX279" i="23" s="1"/>
  <c r="AY279" i="23"/>
  <c r="AZ279" i="23"/>
  <c r="C280" i="23"/>
  <c r="D280" i="23"/>
  <c r="E280" i="23" s="1"/>
  <c r="F280" i="23"/>
  <c r="G280" i="23"/>
  <c r="I280" i="23"/>
  <c r="J280" i="23"/>
  <c r="K280" i="23"/>
  <c r="L280" i="23"/>
  <c r="M280" i="23"/>
  <c r="N280" i="23"/>
  <c r="O280" i="23"/>
  <c r="P280" i="23"/>
  <c r="Q280" i="23"/>
  <c r="R280" i="23"/>
  <c r="S280" i="23"/>
  <c r="T280" i="23"/>
  <c r="U280" i="23"/>
  <c r="V280" i="23"/>
  <c r="W280" i="23"/>
  <c r="X280" i="23"/>
  <c r="Y280" i="23"/>
  <c r="AM280" i="23"/>
  <c r="AN280" i="23" s="1"/>
  <c r="AO280" i="23"/>
  <c r="AP280" i="23"/>
  <c r="AQ280" i="23"/>
  <c r="AR280" i="23" s="1"/>
  <c r="AS280" i="23"/>
  <c r="AT280" i="23"/>
  <c r="AU280" i="23"/>
  <c r="AV280" i="23" s="1"/>
  <c r="AW280" i="23"/>
  <c r="AX280" i="23"/>
  <c r="AY280" i="23"/>
  <c r="AZ280" i="23" s="1"/>
  <c r="C281" i="23"/>
  <c r="D281" i="23"/>
  <c r="E281" i="23" s="1"/>
  <c r="F281" i="23"/>
  <c r="G281" i="23"/>
  <c r="I281" i="23"/>
  <c r="J281" i="23"/>
  <c r="K281" i="23"/>
  <c r="L281" i="23"/>
  <c r="M281" i="23"/>
  <c r="N281" i="23"/>
  <c r="O281" i="23"/>
  <c r="P281" i="23"/>
  <c r="Q281" i="23"/>
  <c r="R281" i="23"/>
  <c r="S281" i="23"/>
  <c r="T281" i="23"/>
  <c r="U281" i="23"/>
  <c r="V281" i="23"/>
  <c r="W281" i="23"/>
  <c r="X281" i="23"/>
  <c r="Y281" i="23"/>
  <c r="AM281" i="23"/>
  <c r="AN281" i="23"/>
  <c r="AO281" i="23"/>
  <c r="AP281" i="23" s="1"/>
  <c r="AQ281" i="23"/>
  <c r="AR281" i="23"/>
  <c r="AS281" i="23"/>
  <c r="AT281" i="23" s="1"/>
  <c r="AU281" i="23"/>
  <c r="AV281" i="23"/>
  <c r="AW281" i="23"/>
  <c r="AX281" i="23" s="1"/>
  <c r="AY281" i="23"/>
  <c r="AZ281" i="23"/>
  <c r="C282" i="23"/>
  <c r="D282" i="23"/>
  <c r="E282" i="23" s="1"/>
  <c r="F282" i="23"/>
  <c r="G282" i="23"/>
  <c r="I282" i="23"/>
  <c r="J282" i="23"/>
  <c r="K282" i="23"/>
  <c r="L282" i="23"/>
  <c r="M282" i="23"/>
  <c r="N282" i="23"/>
  <c r="O282" i="23"/>
  <c r="P282" i="23"/>
  <c r="Q282" i="23"/>
  <c r="R282" i="23"/>
  <c r="S282" i="23"/>
  <c r="T282" i="23"/>
  <c r="U282" i="23"/>
  <c r="V282" i="23"/>
  <c r="W282" i="23"/>
  <c r="X282" i="23"/>
  <c r="Y282" i="23"/>
  <c r="AM282" i="23"/>
  <c r="AN282" i="23" s="1"/>
  <c r="AO282" i="23"/>
  <c r="AP282" i="23"/>
  <c r="AQ282" i="23"/>
  <c r="AR282" i="23" s="1"/>
  <c r="AS282" i="23"/>
  <c r="AT282" i="23"/>
  <c r="AU282" i="23"/>
  <c r="AV282" i="23" s="1"/>
  <c r="AW282" i="23"/>
  <c r="AX282" i="23"/>
  <c r="AY282" i="23"/>
  <c r="AZ282" i="23" s="1"/>
  <c r="C283" i="23"/>
  <c r="D283" i="23"/>
  <c r="E283" i="23" s="1"/>
  <c r="F283" i="23"/>
  <c r="G283" i="23"/>
  <c r="I283" i="23"/>
  <c r="J283" i="23"/>
  <c r="K283" i="23"/>
  <c r="L283" i="23"/>
  <c r="M283" i="23"/>
  <c r="N283" i="23"/>
  <c r="O283" i="23"/>
  <c r="P283" i="23"/>
  <c r="Q283" i="23"/>
  <c r="R283" i="23"/>
  <c r="S283" i="23"/>
  <c r="T283" i="23"/>
  <c r="U283" i="23"/>
  <c r="V283" i="23"/>
  <c r="W283" i="23"/>
  <c r="X283" i="23"/>
  <c r="Y283" i="23"/>
  <c r="AM283" i="23"/>
  <c r="AN283" i="23"/>
  <c r="AO283" i="23"/>
  <c r="AP283" i="23" s="1"/>
  <c r="AQ283" i="23"/>
  <c r="AR283" i="23"/>
  <c r="AS283" i="23"/>
  <c r="AT283" i="23" s="1"/>
  <c r="AU283" i="23"/>
  <c r="AV283" i="23"/>
  <c r="AW283" i="23"/>
  <c r="AX283" i="23" s="1"/>
  <c r="AY283" i="23"/>
  <c r="AZ283" i="23"/>
  <c r="C284" i="23"/>
  <c r="D284" i="23"/>
  <c r="E284" i="23" s="1"/>
  <c r="F284" i="23"/>
  <c r="G284" i="23"/>
  <c r="I284" i="23"/>
  <c r="J284" i="23"/>
  <c r="K284" i="23"/>
  <c r="L284" i="23"/>
  <c r="M284" i="23"/>
  <c r="N284" i="23"/>
  <c r="O284" i="23"/>
  <c r="P284" i="23"/>
  <c r="Q284" i="23"/>
  <c r="R284" i="23"/>
  <c r="S284" i="23"/>
  <c r="T284" i="23"/>
  <c r="U284" i="23"/>
  <c r="V284" i="23"/>
  <c r="W284" i="23"/>
  <c r="X284" i="23"/>
  <c r="Y284" i="23"/>
  <c r="AM284" i="23"/>
  <c r="AN284" i="23" s="1"/>
  <c r="AO284" i="23"/>
  <c r="AP284" i="23"/>
  <c r="AQ284" i="23"/>
  <c r="AR284" i="23" s="1"/>
  <c r="AS284" i="23"/>
  <c r="AT284" i="23"/>
  <c r="AU284" i="23"/>
  <c r="AV284" i="23" s="1"/>
  <c r="AW284" i="23"/>
  <c r="AX284" i="23"/>
  <c r="AY284" i="23"/>
  <c r="AZ284" i="23" s="1"/>
  <c r="C285" i="23"/>
  <c r="D285" i="23"/>
  <c r="E285" i="23" s="1"/>
  <c r="F285" i="23"/>
  <c r="G285" i="23"/>
  <c r="I285" i="23"/>
  <c r="J285" i="23"/>
  <c r="K285" i="23"/>
  <c r="L285" i="23"/>
  <c r="M285" i="23"/>
  <c r="N285" i="23"/>
  <c r="O285" i="23"/>
  <c r="P285" i="23"/>
  <c r="Q285" i="23"/>
  <c r="R285" i="23"/>
  <c r="S285" i="23"/>
  <c r="T285" i="23"/>
  <c r="U285" i="23"/>
  <c r="V285" i="23"/>
  <c r="W285" i="23"/>
  <c r="X285" i="23"/>
  <c r="Y285" i="23"/>
  <c r="AM285" i="23"/>
  <c r="AN285" i="23"/>
  <c r="AO285" i="23"/>
  <c r="AP285" i="23" s="1"/>
  <c r="AQ285" i="23"/>
  <c r="AR285" i="23"/>
  <c r="AS285" i="23"/>
  <c r="AT285" i="23" s="1"/>
  <c r="AU285" i="23"/>
  <c r="AV285" i="23"/>
  <c r="AW285" i="23"/>
  <c r="AX285" i="23" s="1"/>
  <c r="AY285" i="23"/>
  <c r="AZ285" i="23"/>
  <c r="C286" i="23"/>
  <c r="D286" i="23"/>
  <c r="E286" i="23" s="1"/>
  <c r="F286" i="23"/>
  <c r="G286" i="23"/>
  <c r="I286" i="23"/>
  <c r="J286" i="23"/>
  <c r="K286" i="23"/>
  <c r="L286" i="23"/>
  <c r="M286" i="23"/>
  <c r="N286" i="23"/>
  <c r="O286" i="23"/>
  <c r="P286" i="23"/>
  <c r="Q286" i="23"/>
  <c r="R286" i="23"/>
  <c r="S286" i="23"/>
  <c r="T286" i="23"/>
  <c r="U286" i="23"/>
  <c r="V286" i="23"/>
  <c r="W286" i="23"/>
  <c r="X286" i="23"/>
  <c r="Y286" i="23"/>
  <c r="AM286" i="23"/>
  <c r="AN286" i="23" s="1"/>
  <c r="AO286" i="23"/>
  <c r="AP286" i="23"/>
  <c r="AQ286" i="23"/>
  <c r="AR286" i="23" s="1"/>
  <c r="AS286" i="23"/>
  <c r="AT286" i="23"/>
  <c r="AU286" i="23"/>
  <c r="AV286" i="23" s="1"/>
  <c r="AW286" i="23"/>
  <c r="AX286" i="23"/>
  <c r="AY286" i="23"/>
  <c r="AZ286" i="23" s="1"/>
  <c r="C287" i="23"/>
  <c r="D287" i="23"/>
  <c r="E287" i="23" s="1"/>
  <c r="F287" i="23"/>
  <c r="G287" i="23"/>
  <c r="I287" i="23"/>
  <c r="J287" i="23"/>
  <c r="K287" i="23"/>
  <c r="L287" i="23"/>
  <c r="M287" i="23"/>
  <c r="N287" i="23"/>
  <c r="O287" i="23"/>
  <c r="P287" i="23"/>
  <c r="Q287" i="23"/>
  <c r="R287" i="23"/>
  <c r="S287" i="23"/>
  <c r="T287" i="23"/>
  <c r="U287" i="23"/>
  <c r="V287" i="23"/>
  <c r="W287" i="23"/>
  <c r="X287" i="23"/>
  <c r="Y287" i="23"/>
  <c r="AM287" i="23"/>
  <c r="AN287" i="23"/>
  <c r="AO287" i="23"/>
  <c r="AP287" i="23" s="1"/>
  <c r="AQ287" i="23"/>
  <c r="AR287" i="23"/>
  <c r="AS287" i="23"/>
  <c r="AT287" i="23" s="1"/>
  <c r="AU287" i="23"/>
  <c r="AV287" i="23"/>
  <c r="AW287" i="23"/>
  <c r="AX287" i="23" s="1"/>
  <c r="AY287" i="23"/>
  <c r="AZ287" i="23"/>
  <c r="C288" i="23"/>
  <c r="D288" i="23"/>
  <c r="E288" i="23" s="1"/>
  <c r="F288" i="23"/>
  <c r="G288" i="23"/>
  <c r="I288" i="23"/>
  <c r="J288" i="23"/>
  <c r="K288" i="23"/>
  <c r="L288" i="23"/>
  <c r="M288" i="23"/>
  <c r="N288" i="23"/>
  <c r="O288" i="23"/>
  <c r="P288" i="23"/>
  <c r="Q288" i="23"/>
  <c r="R288" i="23"/>
  <c r="S288" i="23"/>
  <c r="T288" i="23"/>
  <c r="U288" i="23"/>
  <c r="V288" i="23"/>
  <c r="W288" i="23"/>
  <c r="X288" i="23"/>
  <c r="Y288" i="23"/>
  <c r="AM288" i="23"/>
  <c r="AN288" i="23" s="1"/>
  <c r="AO288" i="23"/>
  <c r="AP288" i="23"/>
  <c r="AQ288" i="23"/>
  <c r="AR288" i="23" s="1"/>
  <c r="AS288" i="23"/>
  <c r="AT288" i="23"/>
  <c r="AU288" i="23"/>
  <c r="AV288" i="23" s="1"/>
  <c r="AW288" i="23"/>
  <c r="AX288" i="23"/>
  <c r="AY288" i="23"/>
  <c r="AZ288" i="23" s="1"/>
  <c r="C289" i="23"/>
  <c r="D289" i="23"/>
  <c r="E289" i="23" s="1"/>
  <c r="F289" i="23"/>
  <c r="G289" i="23"/>
  <c r="I289" i="23"/>
  <c r="J289" i="23"/>
  <c r="K289" i="23"/>
  <c r="L289" i="23"/>
  <c r="M289" i="23"/>
  <c r="N289" i="23"/>
  <c r="O289" i="23"/>
  <c r="P289" i="23"/>
  <c r="Q289" i="23"/>
  <c r="R289" i="23"/>
  <c r="S289" i="23"/>
  <c r="T289" i="23"/>
  <c r="U289" i="23"/>
  <c r="V289" i="23"/>
  <c r="W289" i="23"/>
  <c r="X289" i="23"/>
  <c r="Y289" i="23"/>
  <c r="AM289" i="23"/>
  <c r="AN289" i="23"/>
  <c r="AO289" i="23"/>
  <c r="AP289" i="23" s="1"/>
  <c r="AQ289" i="23"/>
  <c r="AR289" i="23"/>
  <c r="AS289" i="23"/>
  <c r="AT289" i="23" s="1"/>
  <c r="AU289" i="23"/>
  <c r="AV289" i="23"/>
  <c r="AW289" i="23"/>
  <c r="AX289" i="23" s="1"/>
  <c r="AY289" i="23"/>
  <c r="AZ289" i="23"/>
  <c r="C290" i="23"/>
  <c r="D290" i="23"/>
  <c r="E290" i="23" s="1"/>
  <c r="F290" i="23"/>
  <c r="G290" i="23"/>
  <c r="I290" i="23"/>
  <c r="J290" i="23"/>
  <c r="K290" i="23"/>
  <c r="L290" i="23"/>
  <c r="M290" i="23"/>
  <c r="N290" i="23"/>
  <c r="O290" i="23"/>
  <c r="P290" i="23"/>
  <c r="Q290" i="23"/>
  <c r="R290" i="23"/>
  <c r="S290" i="23"/>
  <c r="T290" i="23"/>
  <c r="U290" i="23"/>
  <c r="V290" i="23"/>
  <c r="W290" i="23"/>
  <c r="X290" i="23"/>
  <c r="Y290" i="23"/>
  <c r="AM290" i="23"/>
  <c r="AN290" i="23" s="1"/>
  <c r="AO290" i="23"/>
  <c r="AP290" i="23"/>
  <c r="AQ290" i="23"/>
  <c r="AR290" i="23" s="1"/>
  <c r="AS290" i="23"/>
  <c r="AT290" i="23"/>
  <c r="AU290" i="23"/>
  <c r="AV290" i="23" s="1"/>
  <c r="AW290" i="23"/>
  <c r="AX290" i="23"/>
  <c r="AY290" i="23"/>
  <c r="AZ290" i="23" s="1"/>
  <c r="C291" i="23"/>
  <c r="D291" i="23"/>
  <c r="E291" i="23" s="1"/>
  <c r="F291" i="23"/>
  <c r="G291" i="23"/>
  <c r="I291" i="23"/>
  <c r="J291" i="23"/>
  <c r="K291" i="23"/>
  <c r="L291" i="23"/>
  <c r="M291" i="23"/>
  <c r="N291" i="23"/>
  <c r="O291" i="23"/>
  <c r="P291" i="23"/>
  <c r="Q291" i="23"/>
  <c r="R291" i="23"/>
  <c r="S291" i="23"/>
  <c r="T291" i="23"/>
  <c r="U291" i="23"/>
  <c r="V291" i="23"/>
  <c r="W291" i="23"/>
  <c r="X291" i="23"/>
  <c r="Y291" i="23"/>
  <c r="AM291" i="23"/>
  <c r="AN291" i="23"/>
  <c r="AO291" i="23"/>
  <c r="AP291" i="23" s="1"/>
  <c r="AQ291" i="23"/>
  <c r="AR291" i="23"/>
  <c r="AS291" i="23"/>
  <c r="AT291" i="23" s="1"/>
  <c r="AU291" i="23"/>
  <c r="AV291" i="23"/>
  <c r="AW291" i="23"/>
  <c r="AX291" i="23" s="1"/>
  <c r="AY291" i="23"/>
  <c r="AZ291" i="23"/>
  <c r="C292" i="23"/>
  <c r="D292" i="23"/>
  <c r="E292" i="23" s="1"/>
  <c r="F292" i="23"/>
  <c r="G292" i="23"/>
  <c r="I292" i="23"/>
  <c r="J292" i="23"/>
  <c r="K292" i="23"/>
  <c r="L292" i="23"/>
  <c r="M292" i="23"/>
  <c r="N292" i="23"/>
  <c r="O292" i="23"/>
  <c r="P292" i="23"/>
  <c r="Q292" i="23"/>
  <c r="R292" i="23"/>
  <c r="S292" i="23"/>
  <c r="T292" i="23"/>
  <c r="U292" i="23"/>
  <c r="V292" i="23"/>
  <c r="W292" i="23"/>
  <c r="X292" i="23"/>
  <c r="Y292" i="23"/>
  <c r="AM292" i="23"/>
  <c r="AN292" i="23" s="1"/>
  <c r="AO292" i="23"/>
  <c r="AP292" i="23"/>
  <c r="AQ292" i="23"/>
  <c r="AR292" i="23" s="1"/>
  <c r="AS292" i="23"/>
  <c r="AT292" i="23"/>
  <c r="AU292" i="23"/>
  <c r="AV292" i="23" s="1"/>
  <c r="AW292" i="23"/>
  <c r="AX292" i="23"/>
  <c r="AY292" i="23"/>
  <c r="AZ292" i="23" s="1"/>
  <c r="C293" i="23"/>
  <c r="D293" i="23"/>
  <c r="E293" i="23" s="1"/>
  <c r="F293" i="23"/>
  <c r="G293" i="23"/>
  <c r="I293" i="23"/>
  <c r="J293" i="23"/>
  <c r="K293" i="23"/>
  <c r="L293" i="23"/>
  <c r="M293" i="23"/>
  <c r="N293" i="23"/>
  <c r="O293" i="23"/>
  <c r="P293" i="23"/>
  <c r="Q293" i="23"/>
  <c r="R293" i="23"/>
  <c r="S293" i="23"/>
  <c r="T293" i="23"/>
  <c r="U293" i="23"/>
  <c r="V293" i="23"/>
  <c r="W293" i="23"/>
  <c r="X293" i="23"/>
  <c r="Y293" i="23"/>
  <c r="AM293" i="23"/>
  <c r="AN293" i="23"/>
  <c r="AO293" i="23"/>
  <c r="AP293" i="23" s="1"/>
  <c r="AQ293" i="23"/>
  <c r="AR293" i="23"/>
  <c r="AS293" i="23"/>
  <c r="AT293" i="23" s="1"/>
  <c r="AU293" i="23"/>
  <c r="AV293" i="23"/>
  <c r="AW293" i="23"/>
  <c r="AX293" i="23" s="1"/>
  <c r="AY293" i="23"/>
  <c r="AZ293" i="23"/>
  <c r="C294" i="23"/>
  <c r="D294" i="23"/>
  <c r="E294" i="23" s="1"/>
  <c r="F294" i="23"/>
  <c r="G294" i="23"/>
  <c r="I294" i="23"/>
  <c r="J294" i="23"/>
  <c r="K294" i="23"/>
  <c r="L294" i="23"/>
  <c r="M294" i="23"/>
  <c r="N294" i="23"/>
  <c r="O294" i="23"/>
  <c r="P294" i="23"/>
  <c r="Q294" i="23"/>
  <c r="R294" i="23"/>
  <c r="S294" i="23"/>
  <c r="T294" i="23"/>
  <c r="U294" i="23"/>
  <c r="V294" i="23"/>
  <c r="W294" i="23"/>
  <c r="X294" i="23"/>
  <c r="Y294" i="23"/>
  <c r="AM294" i="23"/>
  <c r="AN294" i="23" s="1"/>
  <c r="AO294" i="23"/>
  <c r="AP294" i="23"/>
  <c r="AQ294" i="23"/>
  <c r="AR294" i="23" s="1"/>
  <c r="AS294" i="23"/>
  <c r="AT294" i="23"/>
  <c r="AU294" i="23"/>
  <c r="AV294" i="23" s="1"/>
  <c r="AW294" i="23"/>
  <c r="AX294" i="23"/>
  <c r="AY294" i="23"/>
  <c r="AZ294" i="23" s="1"/>
  <c r="C295" i="23"/>
  <c r="D295" i="23"/>
  <c r="E295" i="23" s="1"/>
  <c r="F295" i="23"/>
  <c r="G295" i="23"/>
  <c r="I295" i="23"/>
  <c r="J295" i="23"/>
  <c r="K295" i="23"/>
  <c r="L295" i="23"/>
  <c r="M295" i="23"/>
  <c r="N295" i="23"/>
  <c r="O295" i="23"/>
  <c r="P295" i="23"/>
  <c r="Q295" i="23"/>
  <c r="R295" i="23"/>
  <c r="S295" i="23"/>
  <c r="T295" i="23"/>
  <c r="U295" i="23"/>
  <c r="V295" i="23"/>
  <c r="W295" i="23"/>
  <c r="X295" i="23"/>
  <c r="Y295" i="23"/>
  <c r="AM295" i="23"/>
  <c r="AN295" i="23"/>
  <c r="AO295" i="23"/>
  <c r="AP295" i="23" s="1"/>
  <c r="AQ295" i="23"/>
  <c r="AR295" i="23"/>
  <c r="AS295" i="23"/>
  <c r="AT295" i="23" s="1"/>
  <c r="AU295" i="23"/>
  <c r="AV295" i="23"/>
  <c r="AW295" i="23"/>
  <c r="AX295" i="23" s="1"/>
  <c r="AY295" i="23"/>
  <c r="AZ295" i="23"/>
  <c r="C296" i="23"/>
  <c r="D296" i="23"/>
  <c r="E296" i="23" s="1"/>
  <c r="F296" i="23"/>
  <c r="G296" i="23"/>
  <c r="I296" i="23"/>
  <c r="J296" i="23"/>
  <c r="K296" i="23"/>
  <c r="L296" i="23"/>
  <c r="M296" i="23"/>
  <c r="N296" i="23"/>
  <c r="O296" i="23"/>
  <c r="P296" i="23"/>
  <c r="Q296" i="23"/>
  <c r="R296" i="23"/>
  <c r="S296" i="23"/>
  <c r="T296" i="23"/>
  <c r="U296" i="23"/>
  <c r="V296" i="23"/>
  <c r="W296" i="23"/>
  <c r="X296" i="23"/>
  <c r="Y296" i="23"/>
  <c r="AM296" i="23"/>
  <c r="AN296" i="23" s="1"/>
  <c r="AO296" i="23"/>
  <c r="AP296" i="23"/>
  <c r="AQ296" i="23"/>
  <c r="AR296" i="23" s="1"/>
  <c r="AS296" i="23"/>
  <c r="AT296" i="23"/>
  <c r="AU296" i="23"/>
  <c r="AV296" i="23" s="1"/>
  <c r="AW296" i="23"/>
  <c r="AX296" i="23"/>
  <c r="AY296" i="23"/>
  <c r="AZ296" i="23"/>
  <c r="C297" i="23"/>
  <c r="D297" i="23"/>
  <c r="E297" i="23" s="1"/>
  <c r="F297" i="23"/>
  <c r="G297" i="23"/>
  <c r="I297" i="23"/>
  <c r="J297" i="23"/>
  <c r="K297" i="23"/>
  <c r="L297" i="23"/>
  <c r="M297" i="23"/>
  <c r="N297" i="23"/>
  <c r="O297" i="23"/>
  <c r="P297" i="23"/>
  <c r="Q297" i="23"/>
  <c r="R297" i="23"/>
  <c r="S297" i="23"/>
  <c r="T297" i="23"/>
  <c r="U297" i="23"/>
  <c r="V297" i="23"/>
  <c r="W297" i="23"/>
  <c r="X297" i="23"/>
  <c r="Y297" i="23"/>
  <c r="AM297" i="23"/>
  <c r="AN297" i="23"/>
  <c r="AO297" i="23"/>
  <c r="AP297" i="23"/>
  <c r="AQ297" i="23"/>
  <c r="AR297" i="23"/>
  <c r="AS297" i="23"/>
  <c r="AT297" i="23"/>
  <c r="AU297" i="23"/>
  <c r="AV297" i="23"/>
  <c r="AW297" i="23"/>
  <c r="AX297" i="23"/>
  <c r="AY297" i="23"/>
  <c r="AZ297" i="23"/>
  <c r="C298" i="23"/>
  <c r="D298" i="23"/>
  <c r="E298" i="23" s="1"/>
  <c r="F298" i="23"/>
  <c r="G298" i="23"/>
  <c r="I298" i="23"/>
  <c r="J298" i="23"/>
  <c r="K298" i="23"/>
  <c r="L298" i="23"/>
  <c r="M298" i="23"/>
  <c r="N298" i="23"/>
  <c r="O298" i="23"/>
  <c r="P298" i="23"/>
  <c r="Q298" i="23"/>
  <c r="R298" i="23"/>
  <c r="S298" i="23"/>
  <c r="T298" i="23"/>
  <c r="U298" i="23"/>
  <c r="V298" i="23"/>
  <c r="W298" i="23"/>
  <c r="X298" i="23"/>
  <c r="Y298" i="23"/>
  <c r="AM298" i="23"/>
  <c r="AN298" i="23" s="1"/>
  <c r="AO298" i="23"/>
  <c r="AP298" i="23"/>
  <c r="AQ298" i="23"/>
  <c r="AR298" i="23" s="1"/>
  <c r="AS298" i="23"/>
  <c r="AT298" i="23"/>
  <c r="AU298" i="23"/>
  <c r="AV298" i="23" s="1"/>
  <c r="AW298" i="23"/>
  <c r="AX298" i="23"/>
  <c r="AY298" i="23"/>
  <c r="AZ298" i="23" s="1"/>
  <c r="C299" i="23"/>
  <c r="D299" i="23"/>
  <c r="E299" i="23" s="1"/>
  <c r="F299" i="23"/>
  <c r="G299" i="23"/>
  <c r="I299" i="23"/>
  <c r="J299" i="23"/>
  <c r="K299" i="23"/>
  <c r="L299" i="23"/>
  <c r="M299" i="23"/>
  <c r="N299" i="23"/>
  <c r="O299" i="23"/>
  <c r="P299" i="23"/>
  <c r="Q299" i="23"/>
  <c r="R299" i="23"/>
  <c r="S299" i="23"/>
  <c r="T299" i="23"/>
  <c r="U299" i="23"/>
  <c r="V299" i="23"/>
  <c r="W299" i="23"/>
  <c r="X299" i="23"/>
  <c r="Y299" i="23"/>
  <c r="AM299" i="23"/>
  <c r="AN299" i="23"/>
  <c r="AO299" i="23"/>
  <c r="AP299" i="23" s="1"/>
  <c r="AQ299" i="23"/>
  <c r="AR299" i="23"/>
  <c r="AS299" i="23"/>
  <c r="AT299" i="23" s="1"/>
  <c r="AU299" i="23"/>
  <c r="AV299" i="23"/>
  <c r="AW299" i="23"/>
  <c r="AX299" i="23" s="1"/>
  <c r="AY299" i="23"/>
  <c r="AZ299" i="23"/>
  <c r="C300" i="23"/>
  <c r="D300" i="23"/>
  <c r="E300" i="23" s="1"/>
  <c r="F300" i="23"/>
  <c r="G300" i="23"/>
  <c r="I300" i="23"/>
  <c r="J300" i="23"/>
  <c r="K300" i="23"/>
  <c r="L300" i="23"/>
  <c r="M300" i="23"/>
  <c r="N300" i="23"/>
  <c r="O300" i="23"/>
  <c r="P300" i="23"/>
  <c r="Q300" i="23"/>
  <c r="R300" i="23"/>
  <c r="S300" i="23"/>
  <c r="T300" i="23"/>
  <c r="U300" i="23"/>
  <c r="V300" i="23"/>
  <c r="W300" i="23"/>
  <c r="X300" i="23"/>
  <c r="Y300" i="23"/>
  <c r="AM300" i="23"/>
  <c r="AN300" i="23" s="1"/>
  <c r="AO300" i="23"/>
  <c r="AP300" i="23"/>
  <c r="AQ300" i="23"/>
  <c r="AR300" i="23" s="1"/>
  <c r="AS300" i="23"/>
  <c r="AT300" i="23"/>
  <c r="AU300" i="23"/>
  <c r="AV300" i="23" s="1"/>
  <c r="AW300" i="23"/>
  <c r="AX300" i="23"/>
  <c r="AY300" i="23"/>
  <c r="AZ300" i="23" s="1"/>
  <c r="C301" i="23"/>
  <c r="D301" i="23"/>
  <c r="E301" i="23"/>
  <c r="F301" i="23"/>
  <c r="G301" i="23"/>
  <c r="I301" i="23"/>
  <c r="J301" i="23"/>
  <c r="K301" i="23"/>
  <c r="L301" i="23"/>
  <c r="M301" i="23"/>
  <c r="N301" i="23"/>
  <c r="O301" i="23"/>
  <c r="P301" i="23"/>
  <c r="Q301" i="23"/>
  <c r="R301" i="23"/>
  <c r="S301" i="23"/>
  <c r="T301" i="23"/>
  <c r="U301" i="23"/>
  <c r="V301" i="23"/>
  <c r="W301" i="23"/>
  <c r="X301" i="23"/>
  <c r="Y301" i="23"/>
  <c r="AM301" i="23"/>
  <c r="AN301" i="23"/>
  <c r="AO301" i="23"/>
  <c r="AP301" i="23" s="1"/>
  <c r="AQ301" i="23"/>
  <c r="AR301" i="23"/>
  <c r="AS301" i="23"/>
  <c r="AT301" i="23" s="1"/>
  <c r="AU301" i="23"/>
  <c r="AV301" i="23"/>
  <c r="AW301" i="23"/>
  <c r="AX301" i="23" s="1"/>
  <c r="AY301" i="23"/>
  <c r="AZ301" i="23"/>
  <c r="C302" i="23"/>
  <c r="D302" i="23"/>
  <c r="E302" i="23" s="1"/>
  <c r="F302" i="23"/>
  <c r="G302" i="23"/>
  <c r="I302" i="23"/>
  <c r="J302" i="23"/>
  <c r="K302" i="23"/>
  <c r="L302" i="23"/>
  <c r="M302" i="23"/>
  <c r="N302" i="23"/>
  <c r="O302" i="23"/>
  <c r="P302" i="23"/>
  <c r="Q302" i="23"/>
  <c r="R302" i="23"/>
  <c r="S302" i="23"/>
  <c r="T302" i="23"/>
  <c r="U302" i="23"/>
  <c r="V302" i="23"/>
  <c r="W302" i="23"/>
  <c r="X302" i="23"/>
  <c r="Y302" i="23"/>
  <c r="AM302" i="23"/>
  <c r="AN302" i="23"/>
  <c r="AO302" i="23"/>
  <c r="AP302" i="23"/>
  <c r="AQ302" i="23"/>
  <c r="AR302" i="23"/>
  <c r="AS302" i="23"/>
  <c r="AT302" i="23"/>
  <c r="AU302" i="23"/>
  <c r="AV302" i="23"/>
  <c r="AW302" i="23"/>
  <c r="AX302" i="23"/>
  <c r="AY302" i="23"/>
  <c r="AZ302" i="23"/>
  <c r="C303" i="23"/>
  <c r="D303" i="23"/>
  <c r="E303" i="23"/>
  <c r="F303" i="23"/>
  <c r="G303" i="23"/>
  <c r="I303" i="23"/>
  <c r="J303" i="23"/>
  <c r="K303" i="23"/>
  <c r="L303" i="23"/>
  <c r="M303" i="23"/>
  <c r="N303" i="23"/>
  <c r="O303" i="23"/>
  <c r="P303" i="23"/>
  <c r="Q303" i="23"/>
  <c r="R303" i="23"/>
  <c r="S303" i="23"/>
  <c r="T303" i="23"/>
  <c r="U303" i="23"/>
  <c r="V303" i="23"/>
  <c r="W303" i="23"/>
  <c r="X303" i="23"/>
  <c r="Y303" i="23"/>
  <c r="AM303" i="23"/>
  <c r="AN303" i="23"/>
  <c r="AO303" i="23"/>
  <c r="AP303" i="23"/>
  <c r="AQ303" i="23"/>
  <c r="AR303" i="23"/>
  <c r="AS303" i="23"/>
  <c r="AT303" i="23"/>
  <c r="AU303" i="23"/>
  <c r="AV303" i="23"/>
  <c r="AW303" i="23"/>
  <c r="AX303" i="23"/>
  <c r="AY303" i="23"/>
  <c r="AZ303" i="23"/>
  <c r="C304" i="23"/>
  <c r="D304" i="23"/>
  <c r="E304" i="23" s="1"/>
  <c r="F304" i="23"/>
  <c r="G304" i="23"/>
  <c r="I304" i="23"/>
  <c r="J304" i="23"/>
  <c r="K304" i="23"/>
  <c r="L304" i="23"/>
  <c r="M304" i="23"/>
  <c r="N304" i="23"/>
  <c r="O304" i="23"/>
  <c r="P304" i="23"/>
  <c r="Q304" i="23"/>
  <c r="R304" i="23"/>
  <c r="S304" i="23"/>
  <c r="T304" i="23"/>
  <c r="U304" i="23"/>
  <c r="V304" i="23"/>
  <c r="W304" i="23"/>
  <c r="X304" i="23"/>
  <c r="Y304" i="23"/>
  <c r="AM304" i="23"/>
  <c r="AN304" i="23"/>
  <c r="AO304" i="23"/>
  <c r="AP304" i="23" s="1"/>
  <c r="AQ304" i="23"/>
  <c r="AR304" i="23"/>
  <c r="AS304" i="23"/>
  <c r="AT304" i="23" s="1"/>
  <c r="AU304" i="23"/>
  <c r="AV304" i="23"/>
  <c r="AW304" i="23"/>
  <c r="AX304" i="23" s="1"/>
  <c r="AY304" i="23"/>
  <c r="AZ304" i="23"/>
  <c r="C305" i="23"/>
  <c r="D305" i="23"/>
  <c r="E305" i="23" s="1"/>
  <c r="F305" i="23"/>
  <c r="G305" i="23"/>
  <c r="I305" i="23"/>
  <c r="J305" i="23"/>
  <c r="K305" i="23"/>
  <c r="L305" i="23"/>
  <c r="M305" i="23"/>
  <c r="N305" i="23"/>
  <c r="O305" i="23"/>
  <c r="P305" i="23"/>
  <c r="Q305" i="23"/>
  <c r="R305" i="23"/>
  <c r="S305" i="23"/>
  <c r="T305" i="23"/>
  <c r="U305" i="23"/>
  <c r="V305" i="23"/>
  <c r="W305" i="23"/>
  <c r="X305" i="23"/>
  <c r="Y305" i="23"/>
  <c r="AM305" i="23"/>
  <c r="AN305" i="23" s="1"/>
  <c r="AO305" i="23"/>
  <c r="AP305" i="23"/>
  <c r="AQ305" i="23"/>
  <c r="AR305" i="23" s="1"/>
  <c r="AS305" i="23"/>
  <c r="AT305" i="23"/>
  <c r="AU305" i="23"/>
  <c r="AV305" i="23" s="1"/>
  <c r="AW305" i="23"/>
  <c r="AX305" i="23"/>
  <c r="AY305" i="23"/>
  <c r="AZ305" i="23" s="1"/>
  <c r="C306" i="23"/>
  <c r="D306" i="23"/>
  <c r="E306" i="23"/>
  <c r="F306" i="23"/>
  <c r="G306" i="23"/>
  <c r="I306" i="23"/>
  <c r="J306" i="23"/>
  <c r="K306" i="23"/>
  <c r="L306" i="23"/>
  <c r="M306" i="23"/>
  <c r="N306" i="23"/>
  <c r="O306" i="23"/>
  <c r="P306" i="23"/>
  <c r="Q306" i="23"/>
  <c r="R306" i="23"/>
  <c r="S306" i="23"/>
  <c r="T306" i="23"/>
  <c r="U306" i="23"/>
  <c r="V306" i="23"/>
  <c r="W306" i="23"/>
  <c r="X306" i="23"/>
  <c r="Y306" i="23"/>
  <c r="AM306" i="23"/>
  <c r="AN306" i="23"/>
  <c r="AO306" i="23"/>
  <c r="AP306" i="23" s="1"/>
  <c r="AQ306" i="23"/>
  <c r="AR306" i="23"/>
  <c r="AS306" i="23"/>
  <c r="AT306" i="23" s="1"/>
  <c r="AU306" i="23"/>
  <c r="AV306" i="23"/>
  <c r="AW306" i="23"/>
  <c r="AX306" i="23" s="1"/>
  <c r="AY306" i="23"/>
  <c r="AZ306" i="23"/>
  <c r="C307" i="23"/>
  <c r="D307" i="23"/>
  <c r="E307" i="23" s="1"/>
  <c r="F307" i="23"/>
  <c r="G307" i="23"/>
  <c r="I307" i="23"/>
  <c r="J307" i="23"/>
  <c r="K307" i="23"/>
  <c r="L307" i="23"/>
  <c r="M307" i="23"/>
  <c r="N307" i="23"/>
  <c r="O307" i="23"/>
  <c r="P307" i="23"/>
  <c r="Q307" i="23"/>
  <c r="R307" i="23"/>
  <c r="S307" i="23"/>
  <c r="T307" i="23"/>
  <c r="U307" i="23"/>
  <c r="V307" i="23"/>
  <c r="W307" i="23"/>
  <c r="X307" i="23"/>
  <c r="Y307" i="23"/>
  <c r="AM307" i="23"/>
  <c r="AN307" i="23" s="1"/>
  <c r="AO307" i="23"/>
  <c r="AP307" i="23"/>
  <c r="AQ307" i="23"/>
  <c r="AR307" i="23" s="1"/>
  <c r="AS307" i="23"/>
  <c r="AT307" i="23"/>
  <c r="AU307" i="23"/>
  <c r="AV307" i="23" s="1"/>
  <c r="AW307" i="23"/>
  <c r="AX307" i="23"/>
  <c r="AY307" i="23"/>
  <c r="AZ307" i="23" s="1"/>
  <c r="C308" i="23"/>
  <c r="D308" i="23"/>
  <c r="E308" i="23"/>
  <c r="F308" i="23"/>
  <c r="G308" i="23"/>
  <c r="I308" i="23"/>
  <c r="J308" i="23"/>
  <c r="K308" i="23"/>
  <c r="L308" i="23"/>
  <c r="M308" i="23"/>
  <c r="N308" i="23"/>
  <c r="O308" i="23"/>
  <c r="P308" i="23"/>
  <c r="Q308" i="23"/>
  <c r="R308" i="23"/>
  <c r="S308" i="23"/>
  <c r="T308" i="23"/>
  <c r="U308" i="23"/>
  <c r="V308" i="23"/>
  <c r="W308" i="23"/>
  <c r="X308" i="23"/>
  <c r="Y308" i="23"/>
  <c r="AM308" i="23"/>
  <c r="AN308" i="23"/>
  <c r="AO308" i="23"/>
  <c r="AP308" i="23" s="1"/>
  <c r="AQ308" i="23"/>
  <c r="AR308" i="23"/>
  <c r="AS308" i="23"/>
  <c r="AT308" i="23" s="1"/>
  <c r="AU308" i="23"/>
  <c r="AV308" i="23"/>
  <c r="AW308" i="23"/>
  <c r="AX308" i="23" s="1"/>
  <c r="AY308" i="23"/>
  <c r="AZ308" i="23"/>
  <c r="C309" i="23"/>
  <c r="D309" i="23"/>
  <c r="E309" i="23" s="1"/>
  <c r="F309" i="23"/>
  <c r="G309" i="23"/>
  <c r="I309" i="23"/>
  <c r="J309" i="23"/>
  <c r="K309" i="23"/>
  <c r="L309" i="23"/>
  <c r="M309" i="23"/>
  <c r="N309" i="23"/>
  <c r="O309" i="23"/>
  <c r="P309" i="23"/>
  <c r="Q309" i="23"/>
  <c r="R309" i="23"/>
  <c r="S309" i="23"/>
  <c r="T309" i="23"/>
  <c r="U309" i="23"/>
  <c r="V309" i="23"/>
  <c r="W309" i="23"/>
  <c r="X309" i="23"/>
  <c r="Y309" i="23"/>
  <c r="AM309" i="23"/>
  <c r="AN309" i="23" s="1"/>
  <c r="AO309" i="23"/>
  <c r="AP309" i="23"/>
  <c r="AQ309" i="23"/>
  <c r="AR309" i="23" s="1"/>
  <c r="AS309" i="23"/>
  <c r="AT309" i="23"/>
  <c r="AU309" i="23"/>
  <c r="AV309" i="23" s="1"/>
  <c r="AW309" i="23"/>
  <c r="AX309" i="23"/>
  <c r="AY309" i="23"/>
  <c r="AZ309" i="23" s="1"/>
  <c r="C310" i="23"/>
  <c r="D310" i="23"/>
  <c r="E310" i="23"/>
  <c r="F310" i="23"/>
  <c r="G310" i="23"/>
  <c r="I310" i="23"/>
  <c r="J310" i="23"/>
  <c r="K310" i="23"/>
  <c r="L310" i="23"/>
  <c r="M310" i="23"/>
  <c r="N310" i="23"/>
  <c r="O310" i="23"/>
  <c r="P310" i="23"/>
  <c r="Q310" i="23"/>
  <c r="R310" i="23"/>
  <c r="S310" i="23"/>
  <c r="T310" i="23"/>
  <c r="U310" i="23"/>
  <c r="V310" i="23"/>
  <c r="W310" i="23"/>
  <c r="X310" i="23"/>
  <c r="Y310" i="23"/>
  <c r="AM310" i="23"/>
  <c r="AN310" i="23"/>
  <c r="AO310" i="23"/>
  <c r="AP310" i="23" s="1"/>
  <c r="AQ310" i="23"/>
  <c r="AR310" i="23"/>
  <c r="AS310" i="23"/>
  <c r="AT310" i="23" s="1"/>
  <c r="AU310" i="23"/>
  <c r="AV310" i="23"/>
  <c r="AW310" i="23"/>
  <c r="AX310" i="23" s="1"/>
  <c r="AY310" i="23"/>
  <c r="AZ310" i="23"/>
  <c r="C311" i="23"/>
  <c r="D311" i="23"/>
  <c r="E311" i="23" s="1"/>
  <c r="F311" i="23"/>
  <c r="G311" i="23"/>
  <c r="I311" i="23"/>
  <c r="J311" i="23"/>
  <c r="K311" i="23"/>
  <c r="L311" i="23"/>
  <c r="M311" i="23"/>
  <c r="N311" i="23"/>
  <c r="O311" i="23"/>
  <c r="P311" i="23"/>
  <c r="Q311" i="23"/>
  <c r="R311" i="23"/>
  <c r="S311" i="23"/>
  <c r="T311" i="23"/>
  <c r="U311" i="23"/>
  <c r="V311" i="23"/>
  <c r="W311" i="23"/>
  <c r="X311" i="23"/>
  <c r="Y311" i="23"/>
  <c r="AM311" i="23"/>
  <c r="AN311" i="23" s="1"/>
  <c r="AO311" i="23"/>
  <c r="AP311" i="23"/>
  <c r="AQ311" i="23"/>
  <c r="AR311" i="23" s="1"/>
  <c r="AS311" i="23"/>
  <c r="AT311" i="23"/>
  <c r="AU311" i="23"/>
  <c r="AV311" i="23" s="1"/>
  <c r="AW311" i="23"/>
  <c r="AX311" i="23"/>
  <c r="AY311" i="23"/>
  <c r="AZ311" i="23" s="1"/>
  <c r="C312" i="23"/>
  <c r="D312" i="23"/>
  <c r="E312" i="23"/>
  <c r="F312" i="23"/>
  <c r="G312" i="23"/>
  <c r="I312" i="23"/>
  <c r="J312" i="23"/>
  <c r="K312" i="23"/>
  <c r="L312" i="23"/>
  <c r="M312" i="23"/>
  <c r="N312" i="23"/>
  <c r="O312" i="23"/>
  <c r="P312" i="23"/>
  <c r="Q312" i="23"/>
  <c r="R312" i="23"/>
  <c r="S312" i="23"/>
  <c r="T312" i="23"/>
  <c r="U312" i="23"/>
  <c r="V312" i="23"/>
  <c r="W312" i="23"/>
  <c r="X312" i="23"/>
  <c r="Y312" i="23"/>
  <c r="AM312" i="23"/>
  <c r="AN312" i="23"/>
  <c r="AO312" i="23"/>
  <c r="AP312" i="23" s="1"/>
  <c r="AQ312" i="23"/>
  <c r="AR312" i="23"/>
  <c r="AS312" i="23"/>
  <c r="AT312" i="23" s="1"/>
  <c r="AU312" i="23"/>
  <c r="AV312" i="23"/>
  <c r="AW312" i="23"/>
  <c r="AX312" i="23" s="1"/>
  <c r="AY312" i="23"/>
  <c r="AZ312" i="23"/>
  <c r="C313" i="23"/>
  <c r="D313" i="23"/>
  <c r="E313" i="23" s="1"/>
  <c r="F313" i="23"/>
  <c r="G313" i="23"/>
  <c r="I313" i="23"/>
  <c r="J313" i="23"/>
  <c r="K313" i="23"/>
  <c r="L313" i="23"/>
  <c r="M313" i="23"/>
  <c r="N313" i="23"/>
  <c r="O313" i="23"/>
  <c r="P313" i="23"/>
  <c r="Q313" i="23"/>
  <c r="R313" i="23"/>
  <c r="S313" i="23"/>
  <c r="T313" i="23"/>
  <c r="U313" i="23"/>
  <c r="V313" i="23"/>
  <c r="W313" i="23"/>
  <c r="X313" i="23"/>
  <c r="Y313" i="23"/>
  <c r="AM313" i="23"/>
  <c r="AN313" i="23" s="1"/>
  <c r="AO313" i="23"/>
  <c r="AP313" i="23"/>
  <c r="AQ313" i="23"/>
  <c r="AR313" i="23" s="1"/>
  <c r="AS313" i="23"/>
  <c r="AT313" i="23"/>
  <c r="AU313" i="23"/>
  <c r="AV313" i="23" s="1"/>
  <c r="AW313" i="23"/>
  <c r="AX313" i="23"/>
  <c r="AY313" i="23"/>
  <c r="AZ313" i="23" s="1"/>
  <c r="C314" i="23"/>
  <c r="D314" i="23"/>
  <c r="E314" i="23"/>
  <c r="F314" i="23"/>
  <c r="G314" i="23"/>
  <c r="I314" i="23"/>
  <c r="J314" i="23"/>
  <c r="K314" i="23"/>
  <c r="L314" i="23"/>
  <c r="M314" i="23"/>
  <c r="N314" i="23"/>
  <c r="O314" i="23"/>
  <c r="P314" i="23"/>
  <c r="Q314" i="23"/>
  <c r="R314" i="23"/>
  <c r="S314" i="23"/>
  <c r="T314" i="23"/>
  <c r="U314" i="23"/>
  <c r="V314" i="23"/>
  <c r="W314" i="23"/>
  <c r="X314" i="23"/>
  <c r="Y314" i="23"/>
  <c r="AM314" i="23"/>
  <c r="AN314" i="23"/>
  <c r="AO314" i="23"/>
  <c r="AP314" i="23" s="1"/>
  <c r="AQ314" i="23"/>
  <c r="AR314" i="23"/>
  <c r="AS314" i="23"/>
  <c r="AT314" i="23" s="1"/>
  <c r="AU314" i="23"/>
  <c r="AV314" i="23"/>
  <c r="AW314" i="23"/>
  <c r="AX314" i="23" s="1"/>
  <c r="AY314" i="23"/>
  <c r="AZ314" i="23"/>
  <c r="C315" i="23"/>
  <c r="D315" i="23"/>
  <c r="E315" i="23" s="1"/>
  <c r="F315" i="23"/>
  <c r="G315" i="23"/>
  <c r="I315" i="23"/>
  <c r="J315" i="23"/>
  <c r="K315" i="23"/>
  <c r="L315" i="23"/>
  <c r="M315" i="23"/>
  <c r="N315" i="23"/>
  <c r="O315" i="23"/>
  <c r="P315" i="23"/>
  <c r="Q315" i="23"/>
  <c r="R315" i="23"/>
  <c r="S315" i="23"/>
  <c r="T315" i="23"/>
  <c r="U315" i="23"/>
  <c r="V315" i="23"/>
  <c r="W315" i="23"/>
  <c r="X315" i="23"/>
  <c r="Y315" i="23"/>
  <c r="AM315" i="23"/>
  <c r="AN315" i="23" s="1"/>
  <c r="AO315" i="23"/>
  <c r="AP315" i="23"/>
  <c r="AQ315" i="23"/>
  <c r="AR315" i="23" s="1"/>
  <c r="AS315" i="23"/>
  <c r="AT315" i="23"/>
  <c r="AU315" i="23"/>
  <c r="AV315" i="23" s="1"/>
  <c r="AW315" i="23"/>
  <c r="AX315" i="23"/>
  <c r="AY315" i="23"/>
  <c r="AZ315" i="23" s="1"/>
  <c r="C316" i="23"/>
  <c r="D316" i="23"/>
  <c r="E316" i="23"/>
  <c r="F316" i="23"/>
  <c r="G316" i="23"/>
  <c r="I316" i="23"/>
  <c r="J316" i="23"/>
  <c r="K316" i="23"/>
  <c r="L316" i="23"/>
  <c r="M316" i="23"/>
  <c r="N316" i="23"/>
  <c r="O316" i="23"/>
  <c r="P316" i="23"/>
  <c r="Q316" i="23"/>
  <c r="R316" i="23"/>
  <c r="S316" i="23"/>
  <c r="T316" i="23"/>
  <c r="U316" i="23"/>
  <c r="V316" i="23"/>
  <c r="W316" i="23"/>
  <c r="X316" i="23"/>
  <c r="Y316" i="23"/>
  <c r="AM316" i="23"/>
  <c r="AN316" i="23"/>
  <c r="AO316" i="23"/>
  <c r="AP316" i="23" s="1"/>
  <c r="AQ316" i="23"/>
  <c r="AR316" i="23"/>
  <c r="AS316" i="23"/>
  <c r="AT316" i="23" s="1"/>
  <c r="AU316" i="23"/>
  <c r="AV316" i="23"/>
  <c r="AW316" i="23"/>
  <c r="AX316" i="23" s="1"/>
  <c r="AY316" i="23"/>
  <c r="AZ316" i="23"/>
  <c r="C317" i="23"/>
  <c r="D317" i="23"/>
  <c r="E317" i="23" s="1"/>
  <c r="F317" i="23"/>
  <c r="G317" i="23"/>
  <c r="I317" i="23"/>
  <c r="J317" i="23"/>
  <c r="K317" i="23"/>
  <c r="L317" i="23"/>
  <c r="M317" i="23"/>
  <c r="N317" i="23"/>
  <c r="O317" i="23"/>
  <c r="P317" i="23"/>
  <c r="Q317" i="23"/>
  <c r="R317" i="23"/>
  <c r="S317" i="23"/>
  <c r="T317" i="23"/>
  <c r="U317" i="23"/>
  <c r="V317" i="23"/>
  <c r="W317" i="23"/>
  <c r="X317" i="23"/>
  <c r="Y317" i="23"/>
  <c r="AM317" i="23"/>
  <c r="AN317" i="23" s="1"/>
  <c r="AO317" i="23"/>
  <c r="AP317" i="23"/>
  <c r="AQ317" i="23"/>
  <c r="AR317" i="23" s="1"/>
  <c r="AS317" i="23"/>
  <c r="AT317" i="23"/>
  <c r="AU317" i="23"/>
  <c r="AV317" i="23" s="1"/>
  <c r="AW317" i="23"/>
  <c r="AX317" i="23"/>
  <c r="AY317" i="23"/>
  <c r="AZ317" i="23" s="1"/>
  <c r="C318" i="23"/>
  <c r="D318" i="23"/>
  <c r="E318" i="23"/>
  <c r="F318" i="23"/>
  <c r="G318" i="23"/>
  <c r="I318" i="23"/>
  <c r="J318" i="23"/>
  <c r="K318" i="23"/>
  <c r="L318" i="23"/>
  <c r="M318" i="23"/>
  <c r="N318" i="23"/>
  <c r="O318" i="23"/>
  <c r="P318" i="23"/>
  <c r="Q318" i="23"/>
  <c r="R318" i="23"/>
  <c r="S318" i="23"/>
  <c r="T318" i="23"/>
  <c r="U318" i="23"/>
  <c r="V318" i="23"/>
  <c r="W318" i="23"/>
  <c r="X318" i="23"/>
  <c r="Y318" i="23"/>
  <c r="AM318" i="23"/>
  <c r="AN318" i="23"/>
  <c r="AO318" i="23"/>
  <c r="AP318" i="23" s="1"/>
  <c r="AQ318" i="23"/>
  <c r="AR318" i="23"/>
  <c r="AS318" i="23"/>
  <c r="AT318" i="23" s="1"/>
  <c r="AU318" i="23"/>
  <c r="AV318" i="23"/>
  <c r="AW318" i="23"/>
  <c r="AX318" i="23" s="1"/>
  <c r="AY318" i="23"/>
  <c r="AZ318" i="23"/>
  <c r="C319" i="23"/>
  <c r="D319" i="23"/>
  <c r="E319" i="23" s="1"/>
  <c r="F319" i="23"/>
  <c r="G319" i="23"/>
  <c r="I319" i="23"/>
  <c r="J319" i="23"/>
  <c r="K319" i="23"/>
  <c r="L319" i="23"/>
  <c r="M319" i="23"/>
  <c r="N319" i="23"/>
  <c r="O319" i="23"/>
  <c r="P319" i="23"/>
  <c r="Q319" i="23"/>
  <c r="R319" i="23"/>
  <c r="S319" i="23"/>
  <c r="T319" i="23"/>
  <c r="U319" i="23"/>
  <c r="V319" i="23"/>
  <c r="W319" i="23"/>
  <c r="X319" i="23"/>
  <c r="Y319" i="23"/>
  <c r="AM319" i="23"/>
  <c r="AN319" i="23" s="1"/>
  <c r="AO319" i="23"/>
  <c r="AP319" i="23"/>
  <c r="AQ319" i="23"/>
  <c r="AR319" i="23" s="1"/>
  <c r="AS319" i="23"/>
  <c r="AT319" i="23"/>
  <c r="AU319" i="23"/>
  <c r="AV319" i="23" s="1"/>
  <c r="AW319" i="23"/>
  <c r="AX319" i="23"/>
  <c r="AY319" i="23"/>
  <c r="AZ319" i="23" s="1"/>
  <c r="C320" i="23"/>
  <c r="D320" i="23"/>
  <c r="E320" i="23"/>
  <c r="F320" i="23"/>
  <c r="G320" i="23"/>
  <c r="I320" i="23"/>
  <c r="J320" i="23"/>
  <c r="K320" i="23"/>
  <c r="L320" i="23"/>
  <c r="M320" i="23"/>
  <c r="N320" i="23"/>
  <c r="O320" i="23"/>
  <c r="P320" i="23"/>
  <c r="Q320" i="23"/>
  <c r="R320" i="23"/>
  <c r="S320" i="23"/>
  <c r="T320" i="23"/>
  <c r="U320" i="23"/>
  <c r="V320" i="23"/>
  <c r="W320" i="23"/>
  <c r="X320" i="23"/>
  <c r="Y320" i="23"/>
  <c r="AM320" i="23"/>
  <c r="AN320" i="23"/>
  <c r="AO320" i="23"/>
  <c r="AP320" i="23" s="1"/>
  <c r="AQ320" i="23"/>
  <c r="AR320" i="23"/>
  <c r="AS320" i="23"/>
  <c r="AT320" i="23" s="1"/>
  <c r="AU320" i="23"/>
  <c r="AV320" i="23"/>
  <c r="AW320" i="23"/>
  <c r="AX320" i="23" s="1"/>
  <c r="AY320" i="23"/>
  <c r="AZ320" i="23"/>
  <c r="C321" i="23"/>
  <c r="D321" i="23"/>
  <c r="E321" i="23" s="1"/>
  <c r="F321" i="23"/>
  <c r="G321" i="23"/>
  <c r="I321" i="23"/>
  <c r="J321" i="23"/>
  <c r="K321" i="23"/>
  <c r="L321" i="23"/>
  <c r="M321" i="23"/>
  <c r="N321" i="23"/>
  <c r="O321" i="23"/>
  <c r="P321" i="23"/>
  <c r="Q321" i="23"/>
  <c r="R321" i="23"/>
  <c r="S321" i="23"/>
  <c r="T321" i="23"/>
  <c r="U321" i="23"/>
  <c r="V321" i="23"/>
  <c r="W321" i="23"/>
  <c r="X321" i="23"/>
  <c r="Y321" i="23"/>
  <c r="AM321" i="23"/>
  <c r="AN321" i="23" s="1"/>
  <c r="AO321" i="23"/>
  <c r="AP321" i="23"/>
  <c r="AQ321" i="23"/>
  <c r="AR321" i="23" s="1"/>
  <c r="AS321" i="23"/>
  <c r="AT321" i="23"/>
  <c r="AU321" i="23"/>
  <c r="AV321" i="23" s="1"/>
  <c r="AW321" i="23"/>
  <c r="AX321" i="23"/>
  <c r="AY321" i="23"/>
  <c r="AZ321" i="23" s="1"/>
  <c r="C322" i="23"/>
  <c r="D322" i="23"/>
  <c r="E322" i="23"/>
  <c r="F322" i="23"/>
  <c r="G322" i="23"/>
  <c r="I322" i="23"/>
  <c r="J322" i="23"/>
  <c r="K322" i="23"/>
  <c r="L322" i="23"/>
  <c r="M322" i="23"/>
  <c r="N322" i="23"/>
  <c r="O322" i="23"/>
  <c r="P322" i="23"/>
  <c r="Q322" i="23"/>
  <c r="R322" i="23"/>
  <c r="S322" i="23"/>
  <c r="T322" i="23"/>
  <c r="U322" i="23"/>
  <c r="V322" i="23"/>
  <c r="W322" i="23"/>
  <c r="X322" i="23"/>
  <c r="Y322" i="23"/>
  <c r="AM322" i="23"/>
  <c r="AN322" i="23"/>
  <c r="AO322" i="23"/>
  <c r="AP322" i="23" s="1"/>
  <c r="AQ322" i="23"/>
  <c r="AR322" i="23"/>
  <c r="AS322" i="23"/>
  <c r="AT322" i="23" s="1"/>
  <c r="AU322" i="23"/>
  <c r="AV322" i="23"/>
  <c r="AW322" i="23"/>
  <c r="AX322" i="23" s="1"/>
  <c r="AY322" i="23"/>
  <c r="AZ322" i="23"/>
  <c r="C323" i="23"/>
  <c r="D323" i="23"/>
  <c r="E323" i="23" s="1"/>
  <c r="F323" i="23"/>
  <c r="G323" i="23"/>
  <c r="I323" i="23"/>
  <c r="J323" i="23"/>
  <c r="K323" i="23"/>
  <c r="L323" i="23"/>
  <c r="M323" i="23"/>
  <c r="N323" i="23"/>
  <c r="O323" i="23"/>
  <c r="P323" i="23"/>
  <c r="Q323" i="23"/>
  <c r="R323" i="23"/>
  <c r="S323" i="23"/>
  <c r="T323" i="23"/>
  <c r="U323" i="23"/>
  <c r="V323" i="23"/>
  <c r="W323" i="23"/>
  <c r="X323" i="23"/>
  <c r="Y323" i="23"/>
  <c r="AM323" i="23"/>
  <c r="AN323" i="23" s="1"/>
  <c r="AO323" i="23"/>
  <c r="AP323" i="23"/>
  <c r="AQ323" i="23"/>
  <c r="AR323" i="23" s="1"/>
  <c r="AS323" i="23"/>
  <c r="AT323" i="23"/>
  <c r="AU323" i="23"/>
  <c r="AV323" i="23" s="1"/>
  <c r="AW323" i="23"/>
  <c r="AX323" i="23"/>
  <c r="AY323" i="23"/>
  <c r="AZ323" i="23" s="1"/>
  <c r="C324" i="23"/>
  <c r="D324" i="23"/>
  <c r="E324" i="23"/>
  <c r="F324" i="23"/>
  <c r="G324" i="23"/>
  <c r="I324" i="23"/>
  <c r="J324" i="23"/>
  <c r="K324" i="23"/>
  <c r="L324" i="23"/>
  <c r="M324" i="23"/>
  <c r="N324" i="23"/>
  <c r="O324" i="23"/>
  <c r="P324" i="23"/>
  <c r="Q324" i="23"/>
  <c r="R324" i="23"/>
  <c r="S324" i="23"/>
  <c r="T324" i="23"/>
  <c r="U324" i="23"/>
  <c r="V324" i="23"/>
  <c r="W324" i="23"/>
  <c r="X324" i="23"/>
  <c r="Y324" i="23"/>
  <c r="AM324" i="23"/>
  <c r="AN324" i="23"/>
  <c r="AO324" i="23"/>
  <c r="AP324" i="23" s="1"/>
  <c r="AQ324" i="23"/>
  <c r="AR324" i="23"/>
  <c r="AS324" i="23"/>
  <c r="AT324" i="23" s="1"/>
  <c r="AU324" i="23"/>
  <c r="AV324" i="23"/>
  <c r="AW324" i="23"/>
  <c r="AX324" i="23" s="1"/>
  <c r="AY324" i="23"/>
  <c r="AZ324" i="23"/>
  <c r="C325" i="23"/>
  <c r="D325" i="23"/>
  <c r="E325" i="23" s="1"/>
  <c r="F325" i="23"/>
  <c r="G325" i="23"/>
  <c r="I325" i="23"/>
  <c r="J325" i="23"/>
  <c r="K325" i="23"/>
  <c r="L325" i="23"/>
  <c r="M325" i="23"/>
  <c r="N325" i="23"/>
  <c r="O325" i="23"/>
  <c r="P325" i="23"/>
  <c r="Q325" i="23"/>
  <c r="R325" i="23"/>
  <c r="S325" i="23"/>
  <c r="T325" i="23"/>
  <c r="U325" i="23"/>
  <c r="V325" i="23"/>
  <c r="W325" i="23"/>
  <c r="X325" i="23"/>
  <c r="Y325" i="23"/>
  <c r="AM325" i="23"/>
  <c r="AN325" i="23" s="1"/>
  <c r="AO325" i="23"/>
  <c r="AP325" i="23"/>
  <c r="AQ325" i="23"/>
  <c r="AR325" i="23" s="1"/>
  <c r="AS325" i="23"/>
  <c r="AT325" i="23"/>
  <c r="AU325" i="23"/>
  <c r="AV325" i="23" s="1"/>
  <c r="AW325" i="23"/>
  <c r="AX325" i="23"/>
  <c r="AY325" i="23"/>
  <c r="AZ325" i="23" s="1"/>
  <c r="C326" i="23"/>
  <c r="D326" i="23"/>
  <c r="E326" i="23"/>
  <c r="F326" i="23"/>
  <c r="G326" i="23"/>
  <c r="I326" i="23"/>
  <c r="J326" i="23"/>
  <c r="K326" i="23"/>
  <c r="L326" i="23"/>
  <c r="M326" i="23"/>
  <c r="N326" i="23"/>
  <c r="O326" i="23"/>
  <c r="P326" i="23"/>
  <c r="Q326" i="23"/>
  <c r="R326" i="23"/>
  <c r="S326" i="23"/>
  <c r="T326" i="23"/>
  <c r="U326" i="23"/>
  <c r="V326" i="23"/>
  <c r="W326" i="23"/>
  <c r="X326" i="23"/>
  <c r="Y326" i="23"/>
  <c r="AM326" i="23"/>
  <c r="AN326" i="23"/>
  <c r="AO326" i="23"/>
  <c r="AP326" i="23" s="1"/>
  <c r="AQ326" i="23"/>
  <c r="AR326" i="23"/>
  <c r="AS326" i="23"/>
  <c r="AT326" i="23" s="1"/>
  <c r="AU326" i="23"/>
  <c r="AV326" i="23"/>
  <c r="AW326" i="23"/>
  <c r="AX326" i="23" s="1"/>
  <c r="AY326" i="23"/>
  <c r="AZ326" i="23"/>
  <c r="C327" i="23"/>
  <c r="D327" i="23"/>
  <c r="E327" i="23" s="1"/>
  <c r="F327" i="23"/>
  <c r="G327" i="23"/>
  <c r="I327" i="23"/>
  <c r="J327" i="23"/>
  <c r="K327" i="23"/>
  <c r="L327" i="23"/>
  <c r="M327" i="23"/>
  <c r="N327" i="23"/>
  <c r="O327" i="23"/>
  <c r="P327" i="23"/>
  <c r="Q327" i="23"/>
  <c r="R327" i="23"/>
  <c r="S327" i="23"/>
  <c r="T327" i="23"/>
  <c r="U327" i="23"/>
  <c r="V327" i="23"/>
  <c r="W327" i="23"/>
  <c r="X327" i="23"/>
  <c r="Y327" i="23"/>
  <c r="AM327" i="23"/>
  <c r="AN327" i="23" s="1"/>
  <c r="AO327" i="23"/>
  <c r="AP327" i="23"/>
  <c r="AQ327" i="23"/>
  <c r="AR327" i="23" s="1"/>
  <c r="AS327" i="23"/>
  <c r="AT327" i="23"/>
  <c r="AU327" i="23"/>
  <c r="AV327" i="23" s="1"/>
  <c r="AW327" i="23"/>
  <c r="AX327" i="23"/>
  <c r="AY327" i="23"/>
  <c r="AZ327" i="23" s="1"/>
  <c r="C328" i="23"/>
  <c r="D328" i="23"/>
  <c r="E328" i="23"/>
  <c r="F328" i="23"/>
  <c r="G328" i="23"/>
  <c r="I328" i="23"/>
  <c r="J328" i="23"/>
  <c r="K328" i="23"/>
  <c r="L328" i="23"/>
  <c r="M328" i="23"/>
  <c r="N328" i="23"/>
  <c r="O328" i="23"/>
  <c r="P328" i="23"/>
  <c r="Q328" i="23"/>
  <c r="R328" i="23"/>
  <c r="S328" i="23"/>
  <c r="T328" i="23"/>
  <c r="U328" i="23"/>
  <c r="V328" i="23"/>
  <c r="W328" i="23"/>
  <c r="X328" i="23"/>
  <c r="Y328" i="23"/>
  <c r="AM328" i="23"/>
  <c r="AN328" i="23"/>
  <c r="AO328" i="23"/>
  <c r="AP328" i="23" s="1"/>
  <c r="AQ328" i="23"/>
  <c r="AR328" i="23"/>
  <c r="AS328" i="23"/>
  <c r="AT328" i="23" s="1"/>
  <c r="AU328" i="23"/>
  <c r="AV328" i="23"/>
  <c r="AW328" i="23"/>
  <c r="AX328" i="23" s="1"/>
  <c r="AY328" i="23"/>
  <c r="AZ328" i="23"/>
  <c r="C329" i="23"/>
  <c r="D329" i="23"/>
  <c r="E329" i="23" s="1"/>
  <c r="F329" i="23"/>
  <c r="G329" i="23"/>
  <c r="I329" i="23"/>
  <c r="J329" i="23"/>
  <c r="K329" i="23"/>
  <c r="L329" i="23"/>
  <c r="M329" i="23"/>
  <c r="N329" i="23"/>
  <c r="O329" i="23"/>
  <c r="P329" i="23"/>
  <c r="Q329" i="23"/>
  <c r="R329" i="23"/>
  <c r="S329" i="23"/>
  <c r="T329" i="23"/>
  <c r="U329" i="23"/>
  <c r="V329" i="23"/>
  <c r="W329" i="23"/>
  <c r="X329" i="23"/>
  <c r="Y329" i="23"/>
  <c r="AM329" i="23"/>
  <c r="AN329" i="23" s="1"/>
  <c r="AO329" i="23"/>
  <c r="AP329" i="23"/>
  <c r="AQ329" i="23"/>
  <c r="AR329" i="23" s="1"/>
  <c r="AS329" i="23"/>
  <c r="AT329" i="23"/>
  <c r="AU329" i="23"/>
  <c r="AV329" i="23" s="1"/>
  <c r="AW329" i="23"/>
  <c r="AX329" i="23"/>
  <c r="AY329" i="23"/>
  <c r="AZ329" i="23" s="1"/>
  <c r="C330" i="23"/>
  <c r="D330" i="23"/>
  <c r="E330" i="23"/>
  <c r="F330" i="23"/>
  <c r="G330" i="23"/>
  <c r="I330" i="23"/>
  <c r="J330" i="23"/>
  <c r="K330" i="23"/>
  <c r="L330" i="23"/>
  <c r="M330" i="23"/>
  <c r="N330" i="23"/>
  <c r="O330" i="23"/>
  <c r="P330" i="23"/>
  <c r="Q330" i="23"/>
  <c r="R330" i="23"/>
  <c r="S330" i="23"/>
  <c r="T330" i="23"/>
  <c r="U330" i="23"/>
  <c r="V330" i="23"/>
  <c r="W330" i="23"/>
  <c r="X330" i="23"/>
  <c r="Y330" i="23"/>
  <c r="AM330" i="23"/>
  <c r="AN330" i="23"/>
  <c r="AO330" i="23"/>
  <c r="AP330" i="23" s="1"/>
  <c r="AQ330" i="23"/>
  <c r="AR330" i="23"/>
  <c r="AS330" i="23"/>
  <c r="AT330" i="23" s="1"/>
  <c r="AU330" i="23"/>
  <c r="AV330" i="23"/>
  <c r="AW330" i="23"/>
  <c r="AX330" i="23" s="1"/>
  <c r="AY330" i="23"/>
  <c r="AZ330" i="23"/>
  <c r="C331" i="23"/>
  <c r="D331" i="23"/>
  <c r="E331" i="23" s="1"/>
  <c r="F331" i="23"/>
  <c r="G331" i="23"/>
  <c r="I331" i="23"/>
  <c r="J331" i="23"/>
  <c r="K331" i="23"/>
  <c r="L331" i="23"/>
  <c r="M331" i="23"/>
  <c r="N331" i="23"/>
  <c r="O331" i="23"/>
  <c r="P331" i="23"/>
  <c r="Q331" i="23"/>
  <c r="R331" i="23"/>
  <c r="S331" i="23"/>
  <c r="T331" i="23"/>
  <c r="U331" i="23"/>
  <c r="V331" i="23"/>
  <c r="W331" i="23"/>
  <c r="X331" i="23"/>
  <c r="Y331" i="23"/>
  <c r="AM331" i="23"/>
  <c r="AN331" i="23" s="1"/>
  <c r="AO331" i="23"/>
  <c r="AP331" i="23"/>
  <c r="AQ331" i="23"/>
  <c r="AR331" i="23" s="1"/>
  <c r="AS331" i="23"/>
  <c r="AT331" i="23"/>
  <c r="AU331" i="23"/>
  <c r="AV331" i="23" s="1"/>
  <c r="AW331" i="23"/>
  <c r="AX331" i="23"/>
  <c r="AY331" i="23"/>
  <c r="AZ331" i="23" s="1"/>
  <c r="C332" i="23"/>
  <c r="D332" i="23"/>
  <c r="E332" i="23"/>
  <c r="F332" i="23"/>
  <c r="G332" i="23"/>
  <c r="I332" i="23"/>
  <c r="J332" i="23"/>
  <c r="K332" i="23"/>
  <c r="L332" i="23"/>
  <c r="M332" i="23"/>
  <c r="N332" i="23"/>
  <c r="O332" i="23"/>
  <c r="P332" i="23"/>
  <c r="Q332" i="23"/>
  <c r="R332" i="23"/>
  <c r="S332" i="23"/>
  <c r="T332" i="23"/>
  <c r="U332" i="23"/>
  <c r="V332" i="23"/>
  <c r="W332" i="23"/>
  <c r="X332" i="23"/>
  <c r="Y332" i="23"/>
  <c r="AM332" i="23"/>
  <c r="AN332" i="23"/>
  <c r="AO332" i="23"/>
  <c r="AP332" i="23" s="1"/>
  <c r="AQ332" i="23"/>
  <c r="AR332" i="23"/>
  <c r="AS332" i="23"/>
  <c r="AT332" i="23" s="1"/>
  <c r="AU332" i="23"/>
  <c r="AV332" i="23"/>
  <c r="AW332" i="23"/>
  <c r="AX332" i="23" s="1"/>
  <c r="AY332" i="23"/>
  <c r="AZ332" i="23"/>
  <c r="C333" i="23"/>
  <c r="D333" i="23"/>
  <c r="E333" i="23" s="1"/>
  <c r="F333" i="23"/>
  <c r="G333" i="23"/>
  <c r="I333" i="23"/>
  <c r="J333" i="23"/>
  <c r="K333" i="23"/>
  <c r="L333" i="23"/>
  <c r="M333" i="23"/>
  <c r="N333" i="23"/>
  <c r="O333" i="23"/>
  <c r="P333" i="23"/>
  <c r="Q333" i="23"/>
  <c r="R333" i="23"/>
  <c r="S333" i="23"/>
  <c r="T333" i="23"/>
  <c r="U333" i="23"/>
  <c r="V333" i="23"/>
  <c r="W333" i="23"/>
  <c r="X333" i="23"/>
  <c r="Y333" i="23"/>
  <c r="AM333" i="23"/>
  <c r="AN333" i="23" s="1"/>
  <c r="AO333" i="23"/>
  <c r="AP333" i="23"/>
  <c r="AQ333" i="23"/>
  <c r="AR333" i="23" s="1"/>
  <c r="AS333" i="23"/>
  <c r="AT333" i="23"/>
  <c r="AU333" i="23"/>
  <c r="AV333" i="23" s="1"/>
  <c r="AW333" i="23"/>
  <c r="AX333" i="23"/>
  <c r="AY333" i="23"/>
  <c r="AZ333" i="23" s="1"/>
  <c r="C334" i="23"/>
  <c r="D334" i="23"/>
  <c r="E334" i="23"/>
  <c r="F334" i="23"/>
  <c r="G334" i="23"/>
  <c r="I334" i="23"/>
  <c r="J334" i="23"/>
  <c r="K334" i="23"/>
  <c r="L334" i="23"/>
  <c r="M334" i="23"/>
  <c r="N334" i="23"/>
  <c r="O334" i="23"/>
  <c r="P334" i="23"/>
  <c r="Q334" i="23"/>
  <c r="R334" i="23"/>
  <c r="S334" i="23"/>
  <c r="T334" i="23"/>
  <c r="U334" i="23"/>
  <c r="V334" i="23"/>
  <c r="W334" i="23"/>
  <c r="X334" i="23"/>
  <c r="Y334" i="23"/>
  <c r="AM334" i="23"/>
  <c r="AN334" i="23"/>
  <c r="AO334" i="23"/>
  <c r="AP334" i="23" s="1"/>
  <c r="AQ334" i="23"/>
  <c r="AR334" i="23"/>
  <c r="AS334" i="23"/>
  <c r="AT334" i="23" s="1"/>
  <c r="AU334" i="23"/>
  <c r="AV334" i="23"/>
  <c r="AW334" i="23"/>
  <c r="AX334" i="23" s="1"/>
  <c r="AY334" i="23"/>
  <c r="AZ334" i="23"/>
  <c r="C335" i="23"/>
  <c r="D335" i="23"/>
  <c r="E335" i="23" s="1"/>
  <c r="F335" i="23"/>
  <c r="G335" i="23"/>
  <c r="I335" i="23"/>
  <c r="J335" i="23"/>
  <c r="K335" i="23"/>
  <c r="L335" i="23"/>
  <c r="M335" i="23"/>
  <c r="N335" i="23"/>
  <c r="O335" i="23"/>
  <c r="P335" i="23"/>
  <c r="Q335" i="23"/>
  <c r="R335" i="23"/>
  <c r="S335" i="23"/>
  <c r="T335" i="23"/>
  <c r="U335" i="23"/>
  <c r="V335" i="23"/>
  <c r="W335" i="23"/>
  <c r="X335" i="23"/>
  <c r="Y335" i="23"/>
  <c r="AM335" i="23"/>
  <c r="AN335" i="23" s="1"/>
  <c r="AO335" i="23"/>
  <c r="AP335" i="23"/>
  <c r="AQ335" i="23"/>
  <c r="AR335" i="23" s="1"/>
  <c r="AS335" i="23"/>
  <c r="AT335" i="23"/>
  <c r="AU335" i="23"/>
  <c r="AV335" i="23" s="1"/>
  <c r="AW335" i="23"/>
  <c r="AX335" i="23"/>
  <c r="AY335" i="23"/>
  <c r="AZ335" i="23" s="1"/>
  <c r="C336" i="23"/>
  <c r="B336" i="23" s="1"/>
  <c r="D336" i="23"/>
  <c r="E336" i="23"/>
  <c r="F336" i="23"/>
  <c r="G336" i="23"/>
  <c r="I336" i="23"/>
  <c r="J336" i="23"/>
  <c r="K336" i="23"/>
  <c r="L336" i="23"/>
  <c r="M336" i="23"/>
  <c r="N336" i="23"/>
  <c r="O336" i="23"/>
  <c r="P336" i="23"/>
  <c r="Q336" i="23"/>
  <c r="R336" i="23"/>
  <c r="S336" i="23"/>
  <c r="T336" i="23"/>
  <c r="U336" i="23"/>
  <c r="V336" i="23"/>
  <c r="W336" i="23"/>
  <c r="X336" i="23"/>
  <c r="Y336" i="23"/>
  <c r="AM336" i="23"/>
  <c r="AN336" i="23"/>
  <c r="AO336" i="23"/>
  <c r="AP336" i="23" s="1"/>
  <c r="AQ336" i="23"/>
  <c r="AR336" i="23"/>
  <c r="AS336" i="23"/>
  <c r="AT336" i="23" s="1"/>
  <c r="AU336" i="23"/>
  <c r="AV336" i="23"/>
  <c r="AW336" i="23"/>
  <c r="AX336" i="23" s="1"/>
  <c r="AY336" i="23"/>
  <c r="AZ336" i="23"/>
  <c r="C337" i="23"/>
  <c r="D337" i="23"/>
  <c r="E337" i="23" s="1"/>
  <c r="F337" i="23"/>
  <c r="G337" i="23"/>
  <c r="I337" i="23"/>
  <c r="J337" i="23"/>
  <c r="K337" i="23"/>
  <c r="L337" i="23"/>
  <c r="M337" i="23"/>
  <c r="N337" i="23"/>
  <c r="O337" i="23"/>
  <c r="P337" i="23"/>
  <c r="Q337" i="23"/>
  <c r="R337" i="23"/>
  <c r="S337" i="23"/>
  <c r="T337" i="23"/>
  <c r="U337" i="23"/>
  <c r="V337" i="23"/>
  <c r="W337" i="23"/>
  <c r="X337" i="23"/>
  <c r="Y337" i="23"/>
  <c r="AM337" i="23"/>
  <c r="AN337" i="23" s="1"/>
  <c r="AO337" i="23"/>
  <c r="AP337" i="23"/>
  <c r="AQ337" i="23"/>
  <c r="AR337" i="23" s="1"/>
  <c r="AS337" i="23"/>
  <c r="AT337" i="23"/>
  <c r="AU337" i="23"/>
  <c r="AV337" i="23" s="1"/>
  <c r="AW337" i="23"/>
  <c r="AX337" i="23"/>
  <c r="AY337" i="23"/>
  <c r="AZ337" i="23" s="1"/>
  <c r="C338" i="23"/>
  <c r="D338" i="23"/>
  <c r="E338" i="23"/>
  <c r="F338" i="23"/>
  <c r="G338" i="23"/>
  <c r="I338" i="23"/>
  <c r="J338" i="23"/>
  <c r="K338" i="23"/>
  <c r="L338" i="23"/>
  <c r="M338" i="23"/>
  <c r="N338" i="23"/>
  <c r="O338" i="23"/>
  <c r="P338" i="23"/>
  <c r="Q338" i="23"/>
  <c r="R338" i="23"/>
  <c r="S338" i="23"/>
  <c r="T338" i="23"/>
  <c r="U338" i="23"/>
  <c r="V338" i="23"/>
  <c r="W338" i="23"/>
  <c r="X338" i="23"/>
  <c r="Y338" i="23"/>
  <c r="AM338" i="23"/>
  <c r="AN338" i="23"/>
  <c r="AO338" i="23"/>
  <c r="AP338" i="23" s="1"/>
  <c r="AQ338" i="23"/>
  <c r="AR338" i="23"/>
  <c r="AS338" i="23"/>
  <c r="AT338" i="23" s="1"/>
  <c r="AU338" i="23"/>
  <c r="AV338" i="23"/>
  <c r="AW338" i="23"/>
  <c r="AX338" i="23" s="1"/>
  <c r="AY338" i="23"/>
  <c r="AZ338" i="23"/>
  <c r="C339" i="23"/>
  <c r="D339" i="23"/>
  <c r="E339" i="23" s="1"/>
  <c r="F339" i="23"/>
  <c r="G339" i="23"/>
  <c r="I339" i="23"/>
  <c r="J339" i="23"/>
  <c r="K339" i="23"/>
  <c r="L339" i="23"/>
  <c r="M339" i="23"/>
  <c r="N339" i="23"/>
  <c r="O339" i="23"/>
  <c r="P339" i="23"/>
  <c r="Q339" i="23"/>
  <c r="R339" i="23"/>
  <c r="S339" i="23"/>
  <c r="T339" i="23"/>
  <c r="U339" i="23"/>
  <c r="V339" i="23"/>
  <c r="W339" i="23"/>
  <c r="X339" i="23"/>
  <c r="Y339" i="23"/>
  <c r="AM339" i="23"/>
  <c r="AN339" i="23" s="1"/>
  <c r="AO339" i="23"/>
  <c r="AP339" i="23"/>
  <c r="AQ339" i="23"/>
  <c r="AR339" i="23" s="1"/>
  <c r="AS339" i="23"/>
  <c r="AT339" i="23"/>
  <c r="AU339" i="23"/>
  <c r="AV339" i="23" s="1"/>
  <c r="AW339" i="23"/>
  <c r="AX339" i="23"/>
  <c r="AY339" i="23"/>
  <c r="AZ339" i="23" s="1"/>
  <c r="C340" i="23"/>
  <c r="B340" i="23" s="1"/>
  <c r="D340" i="23"/>
  <c r="E340" i="23"/>
  <c r="F340" i="23"/>
  <c r="G340" i="23"/>
  <c r="I340" i="23"/>
  <c r="J340" i="23"/>
  <c r="K340" i="23"/>
  <c r="L340" i="23"/>
  <c r="M340" i="23"/>
  <c r="N340" i="23"/>
  <c r="O340" i="23"/>
  <c r="P340" i="23"/>
  <c r="Q340" i="23"/>
  <c r="R340" i="23"/>
  <c r="S340" i="23"/>
  <c r="T340" i="23"/>
  <c r="U340" i="23"/>
  <c r="V340" i="23"/>
  <c r="W340" i="23"/>
  <c r="X340" i="23"/>
  <c r="Y340" i="23"/>
  <c r="AM340" i="23"/>
  <c r="AN340" i="23"/>
  <c r="AO340" i="23"/>
  <c r="AP340" i="23" s="1"/>
  <c r="AQ340" i="23"/>
  <c r="AR340" i="23"/>
  <c r="AS340" i="23"/>
  <c r="AT340" i="23" s="1"/>
  <c r="AU340" i="23"/>
  <c r="AV340" i="23"/>
  <c r="AW340" i="23"/>
  <c r="AX340" i="23" s="1"/>
  <c r="AY340" i="23"/>
  <c r="AZ340" i="23"/>
  <c r="C341" i="23"/>
  <c r="D341" i="23"/>
  <c r="E341" i="23" s="1"/>
  <c r="F341" i="23"/>
  <c r="G341" i="23"/>
  <c r="I341" i="23"/>
  <c r="J341" i="23"/>
  <c r="K341" i="23"/>
  <c r="L341" i="23"/>
  <c r="M341" i="23"/>
  <c r="N341" i="23"/>
  <c r="O341" i="23"/>
  <c r="P341" i="23"/>
  <c r="Q341" i="23"/>
  <c r="R341" i="23"/>
  <c r="S341" i="23"/>
  <c r="T341" i="23"/>
  <c r="U341" i="23"/>
  <c r="V341" i="23"/>
  <c r="W341" i="23"/>
  <c r="X341" i="23"/>
  <c r="Y341" i="23"/>
  <c r="AM341" i="23"/>
  <c r="AN341" i="23" s="1"/>
  <c r="AO341" i="23"/>
  <c r="AP341" i="23"/>
  <c r="AQ341" i="23"/>
  <c r="AR341" i="23" s="1"/>
  <c r="AS341" i="23"/>
  <c r="AT341" i="23"/>
  <c r="AU341" i="23"/>
  <c r="AV341" i="23" s="1"/>
  <c r="AW341" i="23"/>
  <c r="AX341" i="23"/>
  <c r="AY341" i="23"/>
  <c r="AZ341" i="23" s="1"/>
  <c r="C342" i="23"/>
  <c r="D342" i="23"/>
  <c r="E342" i="23"/>
  <c r="F342" i="23"/>
  <c r="G342" i="23"/>
  <c r="I342" i="23"/>
  <c r="J342" i="23"/>
  <c r="K342" i="23"/>
  <c r="L342" i="23"/>
  <c r="M342" i="23"/>
  <c r="N342" i="23"/>
  <c r="O342" i="23"/>
  <c r="P342" i="23"/>
  <c r="Q342" i="23"/>
  <c r="R342" i="23"/>
  <c r="S342" i="23"/>
  <c r="T342" i="23"/>
  <c r="U342" i="23"/>
  <c r="V342" i="23"/>
  <c r="W342" i="23"/>
  <c r="X342" i="23"/>
  <c r="Y342" i="23"/>
  <c r="AM342" i="23"/>
  <c r="AN342" i="23"/>
  <c r="AO342" i="23"/>
  <c r="AP342" i="23" s="1"/>
  <c r="AQ342" i="23"/>
  <c r="AR342" i="23"/>
  <c r="AS342" i="23"/>
  <c r="AT342" i="23" s="1"/>
  <c r="AU342" i="23"/>
  <c r="AV342" i="23"/>
  <c r="AW342" i="23"/>
  <c r="AX342" i="23" s="1"/>
  <c r="AY342" i="23"/>
  <c r="AZ342" i="23"/>
  <c r="C343" i="23"/>
  <c r="D343" i="23"/>
  <c r="E343" i="23" s="1"/>
  <c r="F343" i="23"/>
  <c r="G343" i="23"/>
  <c r="I343" i="23"/>
  <c r="J343" i="23"/>
  <c r="K343" i="23"/>
  <c r="L343" i="23"/>
  <c r="M343" i="23"/>
  <c r="N343" i="23"/>
  <c r="O343" i="23"/>
  <c r="P343" i="23"/>
  <c r="Q343" i="23"/>
  <c r="R343" i="23"/>
  <c r="S343" i="23"/>
  <c r="T343" i="23"/>
  <c r="U343" i="23"/>
  <c r="V343" i="23"/>
  <c r="W343" i="23"/>
  <c r="X343" i="23"/>
  <c r="Y343" i="23"/>
  <c r="AM343" i="23"/>
  <c r="AN343" i="23" s="1"/>
  <c r="AO343" i="23"/>
  <c r="AP343" i="23"/>
  <c r="AQ343" i="23"/>
  <c r="AR343" i="23" s="1"/>
  <c r="AS343" i="23"/>
  <c r="AT343" i="23"/>
  <c r="AU343" i="23"/>
  <c r="AV343" i="23" s="1"/>
  <c r="AW343" i="23"/>
  <c r="AX343" i="23"/>
  <c r="AY343" i="23"/>
  <c r="AZ343" i="23" s="1"/>
  <c r="C344" i="23"/>
  <c r="B344" i="23" s="1"/>
  <c r="D344" i="23"/>
  <c r="E344" i="23"/>
  <c r="F344" i="23"/>
  <c r="G344" i="23"/>
  <c r="I344" i="23"/>
  <c r="J344" i="23"/>
  <c r="K344" i="23"/>
  <c r="L344" i="23"/>
  <c r="M344" i="23"/>
  <c r="N344" i="23"/>
  <c r="O344" i="23"/>
  <c r="P344" i="23"/>
  <c r="Q344" i="23"/>
  <c r="R344" i="23"/>
  <c r="S344" i="23"/>
  <c r="T344" i="23"/>
  <c r="U344" i="23"/>
  <c r="V344" i="23"/>
  <c r="W344" i="23"/>
  <c r="X344" i="23"/>
  <c r="Y344" i="23"/>
  <c r="AM344" i="23"/>
  <c r="AN344" i="23"/>
  <c r="AO344" i="23"/>
  <c r="AP344" i="23" s="1"/>
  <c r="AQ344" i="23"/>
  <c r="AR344" i="23"/>
  <c r="AS344" i="23"/>
  <c r="AT344" i="23" s="1"/>
  <c r="AU344" i="23"/>
  <c r="AV344" i="23"/>
  <c r="AW344" i="23"/>
  <c r="AX344" i="23" s="1"/>
  <c r="AY344" i="23"/>
  <c r="AZ344" i="23"/>
  <c r="C345" i="23"/>
  <c r="D345" i="23"/>
  <c r="E345" i="23" s="1"/>
  <c r="F345" i="23"/>
  <c r="G345" i="23"/>
  <c r="I345" i="23"/>
  <c r="J345" i="23"/>
  <c r="K345" i="23"/>
  <c r="L345" i="23"/>
  <c r="M345" i="23"/>
  <c r="N345" i="23"/>
  <c r="O345" i="23"/>
  <c r="P345" i="23"/>
  <c r="Q345" i="23"/>
  <c r="R345" i="23"/>
  <c r="S345" i="23"/>
  <c r="T345" i="23"/>
  <c r="U345" i="23"/>
  <c r="V345" i="23"/>
  <c r="W345" i="23"/>
  <c r="X345" i="23"/>
  <c r="Y345" i="23"/>
  <c r="AM345" i="23"/>
  <c r="AN345" i="23" s="1"/>
  <c r="AO345" i="23"/>
  <c r="AP345" i="23"/>
  <c r="AQ345" i="23"/>
  <c r="AR345" i="23" s="1"/>
  <c r="AS345" i="23"/>
  <c r="AT345" i="23"/>
  <c r="AU345" i="23"/>
  <c r="AV345" i="23" s="1"/>
  <c r="AW345" i="23"/>
  <c r="AX345" i="23"/>
  <c r="AY345" i="23"/>
  <c r="AZ345" i="23" s="1"/>
  <c r="C346" i="23"/>
  <c r="D346" i="23"/>
  <c r="E346" i="23"/>
  <c r="F346" i="23"/>
  <c r="G346" i="23"/>
  <c r="I346" i="23"/>
  <c r="J346" i="23"/>
  <c r="K346" i="23"/>
  <c r="L346" i="23"/>
  <c r="M346" i="23"/>
  <c r="N346" i="23"/>
  <c r="O346" i="23"/>
  <c r="P346" i="23"/>
  <c r="Q346" i="23"/>
  <c r="R346" i="23"/>
  <c r="S346" i="23"/>
  <c r="T346" i="23"/>
  <c r="U346" i="23"/>
  <c r="V346" i="23"/>
  <c r="W346" i="23"/>
  <c r="X346" i="23"/>
  <c r="Y346" i="23"/>
  <c r="AM346" i="23"/>
  <c r="AN346" i="23"/>
  <c r="AO346" i="23"/>
  <c r="AP346" i="23" s="1"/>
  <c r="AQ346" i="23"/>
  <c r="AR346" i="23"/>
  <c r="AS346" i="23"/>
  <c r="AT346" i="23" s="1"/>
  <c r="AU346" i="23"/>
  <c r="AV346" i="23"/>
  <c r="AW346" i="23"/>
  <c r="AX346" i="23" s="1"/>
  <c r="AY346" i="23"/>
  <c r="AZ346" i="23"/>
  <c r="C347" i="23"/>
  <c r="D347" i="23"/>
  <c r="E347" i="23" s="1"/>
  <c r="F347" i="23"/>
  <c r="G347" i="23"/>
  <c r="I347" i="23"/>
  <c r="J347" i="23"/>
  <c r="K347" i="23"/>
  <c r="L347" i="23"/>
  <c r="M347" i="23"/>
  <c r="N347" i="23"/>
  <c r="O347" i="23"/>
  <c r="P347" i="23"/>
  <c r="Q347" i="23"/>
  <c r="R347" i="23"/>
  <c r="S347" i="23"/>
  <c r="T347" i="23"/>
  <c r="U347" i="23"/>
  <c r="V347" i="23"/>
  <c r="W347" i="23"/>
  <c r="X347" i="23"/>
  <c r="Y347" i="23"/>
  <c r="AM347" i="23"/>
  <c r="AN347" i="23" s="1"/>
  <c r="AO347" i="23"/>
  <c r="AP347" i="23"/>
  <c r="AQ347" i="23"/>
  <c r="AR347" i="23" s="1"/>
  <c r="AS347" i="23"/>
  <c r="AT347" i="23"/>
  <c r="AU347" i="23"/>
  <c r="AV347" i="23" s="1"/>
  <c r="AW347" i="23"/>
  <c r="AX347" i="23"/>
  <c r="AY347" i="23"/>
  <c r="AZ347" i="23" s="1"/>
  <c r="C348" i="23"/>
  <c r="B348" i="23" s="1"/>
  <c r="D348" i="23"/>
  <c r="E348" i="23"/>
  <c r="F348" i="23"/>
  <c r="G348" i="23"/>
  <c r="I348" i="23"/>
  <c r="J348" i="23"/>
  <c r="K348" i="23"/>
  <c r="L348" i="23"/>
  <c r="M348" i="23"/>
  <c r="N348" i="23"/>
  <c r="O348" i="23"/>
  <c r="P348" i="23"/>
  <c r="Q348" i="23"/>
  <c r="R348" i="23"/>
  <c r="S348" i="23"/>
  <c r="T348" i="23"/>
  <c r="U348" i="23"/>
  <c r="V348" i="23"/>
  <c r="W348" i="23"/>
  <c r="X348" i="23"/>
  <c r="Y348" i="23"/>
  <c r="AM348" i="23"/>
  <c r="AN348" i="23"/>
  <c r="AO348" i="23"/>
  <c r="AP348" i="23" s="1"/>
  <c r="AQ348" i="23"/>
  <c r="AR348" i="23"/>
  <c r="AS348" i="23"/>
  <c r="AT348" i="23" s="1"/>
  <c r="AU348" i="23"/>
  <c r="AV348" i="23"/>
  <c r="AW348" i="23"/>
  <c r="AX348" i="23" s="1"/>
  <c r="AY348" i="23"/>
  <c r="AZ348" i="23"/>
  <c r="C349" i="23"/>
  <c r="D349" i="23"/>
  <c r="E349" i="23" s="1"/>
  <c r="F349" i="23"/>
  <c r="G349" i="23"/>
  <c r="I349" i="23"/>
  <c r="J349" i="23"/>
  <c r="K349" i="23"/>
  <c r="L349" i="23"/>
  <c r="M349" i="23"/>
  <c r="N349" i="23"/>
  <c r="O349" i="23"/>
  <c r="P349" i="23"/>
  <c r="Q349" i="23"/>
  <c r="R349" i="23"/>
  <c r="S349" i="23"/>
  <c r="T349" i="23"/>
  <c r="U349" i="23"/>
  <c r="V349" i="23"/>
  <c r="W349" i="23"/>
  <c r="X349" i="23"/>
  <c r="Y349" i="23"/>
  <c r="AM349" i="23"/>
  <c r="AN349" i="23" s="1"/>
  <c r="AO349" i="23"/>
  <c r="AP349" i="23"/>
  <c r="AQ349" i="23"/>
  <c r="AR349" i="23" s="1"/>
  <c r="AS349" i="23"/>
  <c r="AT349" i="23"/>
  <c r="AU349" i="23"/>
  <c r="AV349" i="23" s="1"/>
  <c r="AW349" i="23"/>
  <c r="AX349" i="23"/>
  <c r="AY349" i="23"/>
  <c r="AZ349" i="23" s="1"/>
  <c r="C350" i="23"/>
  <c r="D350" i="23"/>
  <c r="E350" i="23"/>
  <c r="F350" i="23"/>
  <c r="G350" i="23"/>
  <c r="I350" i="23"/>
  <c r="J350" i="23"/>
  <c r="K350" i="23"/>
  <c r="L350" i="23"/>
  <c r="M350" i="23"/>
  <c r="N350" i="23"/>
  <c r="O350" i="23"/>
  <c r="P350" i="23"/>
  <c r="Q350" i="23"/>
  <c r="R350" i="23"/>
  <c r="S350" i="23"/>
  <c r="T350" i="23"/>
  <c r="U350" i="23"/>
  <c r="V350" i="23"/>
  <c r="W350" i="23"/>
  <c r="X350" i="23"/>
  <c r="Y350" i="23"/>
  <c r="AM350" i="23"/>
  <c r="AN350" i="23"/>
  <c r="AO350" i="23"/>
  <c r="AP350" i="23" s="1"/>
  <c r="AQ350" i="23"/>
  <c r="AR350" i="23"/>
  <c r="AS350" i="23"/>
  <c r="AT350" i="23" s="1"/>
  <c r="AU350" i="23"/>
  <c r="AV350" i="23"/>
  <c r="AW350" i="23"/>
  <c r="AX350" i="23" s="1"/>
  <c r="AY350" i="23"/>
  <c r="AZ350" i="23"/>
  <c r="C351" i="23"/>
  <c r="D351" i="23"/>
  <c r="E351" i="23" s="1"/>
  <c r="F351" i="23"/>
  <c r="G351" i="23"/>
  <c r="I351" i="23"/>
  <c r="J351" i="23"/>
  <c r="K351" i="23"/>
  <c r="L351" i="23"/>
  <c r="M351" i="23"/>
  <c r="N351" i="23"/>
  <c r="O351" i="23"/>
  <c r="P351" i="23"/>
  <c r="Q351" i="23"/>
  <c r="R351" i="23"/>
  <c r="S351" i="23"/>
  <c r="T351" i="23"/>
  <c r="U351" i="23"/>
  <c r="V351" i="23"/>
  <c r="W351" i="23"/>
  <c r="X351" i="23"/>
  <c r="Y351" i="23"/>
  <c r="AM351" i="23"/>
  <c r="AN351" i="23" s="1"/>
  <c r="AO351" i="23"/>
  <c r="AP351" i="23"/>
  <c r="AQ351" i="23"/>
  <c r="AR351" i="23" s="1"/>
  <c r="AS351" i="23"/>
  <c r="AT351" i="23"/>
  <c r="AU351" i="23"/>
  <c r="AV351" i="23" s="1"/>
  <c r="AW351" i="23"/>
  <c r="AX351" i="23"/>
  <c r="AY351" i="23"/>
  <c r="AZ351" i="23" s="1"/>
  <c r="C352" i="23"/>
  <c r="B352" i="23" s="1"/>
  <c r="D352" i="23"/>
  <c r="E352" i="23"/>
  <c r="F352" i="23"/>
  <c r="G352" i="23"/>
  <c r="I352" i="23"/>
  <c r="J352" i="23"/>
  <c r="K352" i="23"/>
  <c r="L352" i="23"/>
  <c r="M352" i="23"/>
  <c r="N352" i="23"/>
  <c r="O352" i="23"/>
  <c r="P352" i="23"/>
  <c r="Q352" i="23"/>
  <c r="R352" i="23"/>
  <c r="S352" i="23"/>
  <c r="T352" i="23"/>
  <c r="U352" i="23"/>
  <c r="V352" i="23"/>
  <c r="W352" i="23"/>
  <c r="X352" i="23"/>
  <c r="Y352" i="23"/>
  <c r="AM352" i="23"/>
  <c r="AN352" i="23"/>
  <c r="AO352" i="23"/>
  <c r="AP352" i="23" s="1"/>
  <c r="AQ352" i="23"/>
  <c r="AR352" i="23"/>
  <c r="AS352" i="23"/>
  <c r="AT352" i="23" s="1"/>
  <c r="AU352" i="23"/>
  <c r="AV352" i="23"/>
  <c r="AW352" i="23"/>
  <c r="AX352" i="23" s="1"/>
  <c r="AY352" i="23"/>
  <c r="AZ352" i="23"/>
  <c r="C353" i="23"/>
  <c r="D353" i="23"/>
  <c r="E353" i="23" s="1"/>
  <c r="F353" i="23"/>
  <c r="G353" i="23"/>
  <c r="I353" i="23"/>
  <c r="J353" i="23"/>
  <c r="K353" i="23"/>
  <c r="L353" i="23"/>
  <c r="M353" i="23"/>
  <c r="N353" i="23"/>
  <c r="O353" i="23"/>
  <c r="P353" i="23"/>
  <c r="Q353" i="23"/>
  <c r="R353" i="23"/>
  <c r="S353" i="23"/>
  <c r="T353" i="23"/>
  <c r="U353" i="23"/>
  <c r="V353" i="23"/>
  <c r="W353" i="23"/>
  <c r="X353" i="23"/>
  <c r="Y353" i="23"/>
  <c r="AM353" i="23"/>
  <c r="AN353" i="23" s="1"/>
  <c r="AO353" i="23"/>
  <c r="AP353" i="23"/>
  <c r="AQ353" i="23"/>
  <c r="AR353" i="23" s="1"/>
  <c r="AS353" i="23"/>
  <c r="AT353" i="23"/>
  <c r="AU353" i="23"/>
  <c r="AV353" i="23" s="1"/>
  <c r="AW353" i="23"/>
  <c r="AX353" i="23"/>
  <c r="AY353" i="23"/>
  <c r="AZ353" i="23" s="1"/>
  <c r="C354" i="23"/>
  <c r="D354" i="23"/>
  <c r="E354" i="23"/>
  <c r="F354" i="23"/>
  <c r="G354" i="23"/>
  <c r="I354" i="23"/>
  <c r="J354" i="23"/>
  <c r="K354" i="23"/>
  <c r="L354" i="23"/>
  <c r="M354" i="23"/>
  <c r="N354" i="23"/>
  <c r="O354" i="23"/>
  <c r="P354" i="23"/>
  <c r="Q354" i="23"/>
  <c r="R354" i="23"/>
  <c r="S354" i="23"/>
  <c r="T354" i="23"/>
  <c r="U354" i="23"/>
  <c r="V354" i="23"/>
  <c r="W354" i="23"/>
  <c r="X354" i="23"/>
  <c r="Y354" i="23"/>
  <c r="AM354" i="23"/>
  <c r="AN354" i="23"/>
  <c r="AO354" i="23"/>
  <c r="AP354" i="23" s="1"/>
  <c r="AQ354" i="23"/>
  <c r="AR354" i="23"/>
  <c r="AS354" i="23"/>
  <c r="AT354" i="23" s="1"/>
  <c r="AU354" i="23"/>
  <c r="AV354" i="23"/>
  <c r="AW354" i="23"/>
  <c r="AX354" i="23" s="1"/>
  <c r="AY354" i="23"/>
  <c r="AZ354" i="23"/>
  <c r="C355" i="23"/>
  <c r="D355" i="23"/>
  <c r="E355" i="23" s="1"/>
  <c r="F355" i="23"/>
  <c r="G355" i="23"/>
  <c r="I355" i="23"/>
  <c r="J355" i="23"/>
  <c r="K355" i="23"/>
  <c r="L355" i="23"/>
  <c r="M355" i="23"/>
  <c r="N355" i="23"/>
  <c r="O355" i="23"/>
  <c r="P355" i="23"/>
  <c r="Q355" i="23"/>
  <c r="R355" i="23"/>
  <c r="S355" i="23"/>
  <c r="T355" i="23"/>
  <c r="U355" i="23"/>
  <c r="V355" i="23"/>
  <c r="W355" i="23"/>
  <c r="X355" i="23"/>
  <c r="Y355" i="23"/>
  <c r="AM355" i="23"/>
  <c r="AN355" i="23" s="1"/>
  <c r="AO355" i="23"/>
  <c r="AP355" i="23"/>
  <c r="AQ355" i="23"/>
  <c r="AR355" i="23" s="1"/>
  <c r="AS355" i="23"/>
  <c r="AT355" i="23"/>
  <c r="AU355" i="23"/>
  <c r="AV355" i="23" s="1"/>
  <c r="AW355" i="23"/>
  <c r="AX355" i="23"/>
  <c r="AY355" i="23"/>
  <c r="AZ355" i="23" s="1"/>
  <c r="C356" i="23"/>
  <c r="B356" i="23" s="1"/>
  <c r="D356" i="23"/>
  <c r="E356" i="23"/>
  <c r="F356" i="23"/>
  <c r="G356" i="23"/>
  <c r="I356" i="23"/>
  <c r="J356" i="23"/>
  <c r="K356" i="23"/>
  <c r="L356" i="23"/>
  <c r="M356" i="23"/>
  <c r="N356" i="23"/>
  <c r="O356" i="23"/>
  <c r="P356" i="23"/>
  <c r="Q356" i="23"/>
  <c r="R356" i="23"/>
  <c r="S356" i="23"/>
  <c r="T356" i="23"/>
  <c r="U356" i="23"/>
  <c r="V356" i="23"/>
  <c r="W356" i="23"/>
  <c r="X356" i="23"/>
  <c r="Y356" i="23"/>
  <c r="AM356" i="23"/>
  <c r="AN356" i="23"/>
  <c r="AO356" i="23"/>
  <c r="AP356" i="23" s="1"/>
  <c r="AQ356" i="23"/>
  <c r="AR356" i="23"/>
  <c r="AS356" i="23"/>
  <c r="AT356" i="23" s="1"/>
  <c r="AU356" i="23"/>
  <c r="AV356" i="23"/>
  <c r="AW356" i="23"/>
  <c r="AX356" i="23" s="1"/>
  <c r="AY356" i="23"/>
  <c r="AZ356" i="23"/>
  <c r="C357" i="23"/>
  <c r="D357" i="23"/>
  <c r="E357" i="23" s="1"/>
  <c r="F357" i="23"/>
  <c r="G357" i="23"/>
  <c r="I357" i="23"/>
  <c r="J357" i="23"/>
  <c r="K357" i="23"/>
  <c r="L357" i="23"/>
  <c r="M357" i="23"/>
  <c r="N357" i="23"/>
  <c r="O357" i="23"/>
  <c r="P357" i="23"/>
  <c r="Q357" i="23"/>
  <c r="R357" i="23"/>
  <c r="S357" i="23"/>
  <c r="T357" i="23"/>
  <c r="U357" i="23"/>
  <c r="V357" i="23"/>
  <c r="W357" i="23"/>
  <c r="X357" i="23"/>
  <c r="Y357" i="23"/>
  <c r="AM357" i="23"/>
  <c r="AN357" i="23" s="1"/>
  <c r="AO357" i="23"/>
  <c r="AP357" i="23"/>
  <c r="AQ357" i="23"/>
  <c r="AR357" i="23" s="1"/>
  <c r="AS357" i="23"/>
  <c r="AT357" i="23"/>
  <c r="AU357" i="23"/>
  <c r="AV357" i="23" s="1"/>
  <c r="AW357" i="23"/>
  <c r="AX357" i="23"/>
  <c r="AY357" i="23"/>
  <c r="AZ357" i="23" s="1"/>
  <c r="C358" i="23"/>
  <c r="D358" i="23"/>
  <c r="E358" i="23"/>
  <c r="F358" i="23"/>
  <c r="G358" i="23"/>
  <c r="I358" i="23"/>
  <c r="J358" i="23"/>
  <c r="K358" i="23"/>
  <c r="L358" i="23"/>
  <c r="M358" i="23"/>
  <c r="N358" i="23"/>
  <c r="O358" i="23"/>
  <c r="P358" i="23"/>
  <c r="Q358" i="23"/>
  <c r="R358" i="23"/>
  <c r="S358" i="23"/>
  <c r="T358" i="23"/>
  <c r="U358" i="23"/>
  <c r="V358" i="23"/>
  <c r="W358" i="23"/>
  <c r="X358" i="23"/>
  <c r="Y358" i="23"/>
  <c r="AM358" i="23"/>
  <c r="AN358" i="23"/>
  <c r="AO358" i="23"/>
  <c r="AP358" i="23" s="1"/>
  <c r="AQ358" i="23"/>
  <c r="AR358" i="23"/>
  <c r="AS358" i="23"/>
  <c r="AT358" i="23" s="1"/>
  <c r="AU358" i="23"/>
  <c r="AV358" i="23"/>
  <c r="AW358" i="23"/>
  <c r="AX358" i="23" s="1"/>
  <c r="AY358" i="23"/>
  <c r="AZ358" i="23"/>
  <c r="C359" i="23"/>
  <c r="D359" i="23"/>
  <c r="E359" i="23" s="1"/>
  <c r="F359" i="23"/>
  <c r="G359" i="23"/>
  <c r="I359" i="23"/>
  <c r="J359" i="23"/>
  <c r="K359" i="23"/>
  <c r="L359" i="23"/>
  <c r="M359" i="23"/>
  <c r="N359" i="23"/>
  <c r="O359" i="23"/>
  <c r="P359" i="23"/>
  <c r="Q359" i="23"/>
  <c r="R359" i="23"/>
  <c r="S359" i="23"/>
  <c r="T359" i="23"/>
  <c r="U359" i="23"/>
  <c r="V359" i="23"/>
  <c r="W359" i="23"/>
  <c r="X359" i="23"/>
  <c r="Y359" i="23"/>
  <c r="AM359" i="23"/>
  <c r="AN359" i="23" s="1"/>
  <c r="AO359" i="23"/>
  <c r="AP359" i="23"/>
  <c r="AQ359" i="23"/>
  <c r="AR359" i="23" s="1"/>
  <c r="AS359" i="23"/>
  <c r="AT359" i="23"/>
  <c r="AU359" i="23"/>
  <c r="AV359" i="23" s="1"/>
  <c r="AW359" i="23"/>
  <c r="AX359" i="23"/>
  <c r="AY359" i="23"/>
  <c r="AZ359" i="23" s="1"/>
  <c r="C360" i="23"/>
  <c r="B360" i="23" s="1"/>
  <c r="D360" i="23"/>
  <c r="E360" i="23"/>
  <c r="F360" i="23"/>
  <c r="G360" i="23"/>
  <c r="I360" i="23"/>
  <c r="J360" i="23"/>
  <c r="K360" i="23"/>
  <c r="L360" i="23"/>
  <c r="M360" i="23"/>
  <c r="N360" i="23"/>
  <c r="O360" i="23"/>
  <c r="P360" i="23"/>
  <c r="Q360" i="23"/>
  <c r="R360" i="23"/>
  <c r="S360" i="23"/>
  <c r="T360" i="23"/>
  <c r="U360" i="23"/>
  <c r="V360" i="23"/>
  <c r="W360" i="23"/>
  <c r="X360" i="23"/>
  <c r="Y360" i="23"/>
  <c r="AM360" i="23"/>
  <c r="AN360" i="23"/>
  <c r="AO360" i="23"/>
  <c r="AP360" i="23" s="1"/>
  <c r="AQ360" i="23"/>
  <c r="AR360" i="23"/>
  <c r="AS360" i="23"/>
  <c r="AT360" i="23" s="1"/>
  <c r="AU360" i="23"/>
  <c r="AV360" i="23"/>
  <c r="AW360" i="23"/>
  <c r="AX360" i="23" s="1"/>
  <c r="AY360" i="23"/>
  <c r="AZ360" i="23"/>
  <c r="C361" i="23"/>
  <c r="D361" i="23"/>
  <c r="E361" i="23" s="1"/>
  <c r="F361" i="23"/>
  <c r="G361" i="23"/>
  <c r="I361" i="23"/>
  <c r="J361" i="23"/>
  <c r="K361" i="23"/>
  <c r="L361" i="23"/>
  <c r="M361" i="23"/>
  <c r="N361" i="23"/>
  <c r="O361" i="23"/>
  <c r="P361" i="23"/>
  <c r="Q361" i="23"/>
  <c r="R361" i="23"/>
  <c r="S361" i="23"/>
  <c r="T361" i="23"/>
  <c r="U361" i="23"/>
  <c r="V361" i="23"/>
  <c r="W361" i="23"/>
  <c r="X361" i="23"/>
  <c r="Y361" i="23"/>
  <c r="AM361" i="23"/>
  <c r="AN361" i="23" s="1"/>
  <c r="AO361" i="23"/>
  <c r="AP361" i="23"/>
  <c r="AQ361" i="23"/>
  <c r="AR361" i="23" s="1"/>
  <c r="AS361" i="23"/>
  <c r="AT361" i="23"/>
  <c r="AU361" i="23"/>
  <c r="AV361" i="23" s="1"/>
  <c r="AW361" i="23"/>
  <c r="AX361" i="23"/>
  <c r="AY361" i="23"/>
  <c r="AZ361" i="23" s="1"/>
  <c r="C362" i="23"/>
  <c r="D362" i="23"/>
  <c r="E362" i="23"/>
  <c r="F362" i="23"/>
  <c r="G362" i="23"/>
  <c r="I362" i="23"/>
  <c r="J362" i="23"/>
  <c r="K362" i="23"/>
  <c r="L362" i="23"/>
  <c r="M362" i="23"/>
  <c r="N362" i="23"/>
  <c r="O362" i="23"/>
  <c r="P362" i="23"/>
  <c r="Q362" i="23"/>
  <c r="R362" i="23"/>
  <c r="S362" i="23"/>
  <c r="T362" i="23"/>
  <c r="U362" i="23"/>
  <c r="V362" i="23"/>
  <c r="W362" i="23"/>
  <c r="X362" i="23"/>
  <c r="Y362" i="23"/>
  <c r="AM362" i="23"/>
  <c r="AN362" i="23"/>
  <c r="AO362" i="23"/>
  <c r="AP362" i="23" s="1"/>
  <c r="AQ362" i="23"/>
  <c r="AR362" i="23"/>
  <c r="AS362" i="23"/>
  <c r="AT362" i="23" s="1"/>
  <c r="AU362" i="23"/>
  <c r="AV362" i="23"/>
  <c r="AW362" i="23"/>
  <c r="AX362" i="23" s="1"/>
  <c r="AY362" i="23"/>
  <c r="AZ362" i="23"/>
  <c r="C363" i="23"/>
  <c r="D363" i="23"/>
  <c r="E363" i="23" s="1"/>
  <c r="F363" i="23"/>
  <c r="G363" i="23"/>
  <c r="I363" i="23"/>
  <c r="J363" i="23"/>
  <c r="K363" i="23"/>
  <c r="L363" i="23"/>
  <c r="M363" i="23"/>
  <c r="N363" i="23"/>
  <c r="O363" i="23"/>
  <c r="P363" i="23"/>
  <c r="Q363" i="23"/>
  <c r="R363" i="23"/>
  <c r="S363" i="23"/>
  <c r="T363" i="23"/>
  <c r="U363" i="23"/>
  <c r="V363" i="23"/>
  <c r="W363" i="23"/>
  <c r="X363" i="23"/>
  <c r="Y363" i="23"/>
  <c r="AM363" i="23"/>
  <c r="AN363" i="23" s="1"/>
  <c r="AO363" i="23"/>
  <c r="AP363" i="23"/>
  <c r="AQ363" i="23"/>
  <c r="AR363" i="23" s="1"/>
  <c r="AS363" i="23"/>
  <c r="AT363" i="23"/>
  <c r="AU363" i="23"/>
  <c r="AV363" i="23" s="1"/>
  <c r="AW363" i="23"/>
  <c r="AX363" i="23"/>
  <c r="AY363" i="23"/>
  <c r="AZ363" i="23" s="1"/>
  <c r="C364" i="23"/>
  <c r="B364" i="23" s="1"/>
  <c r="D364" i="23"/>
  <c r="E364" i="23"/>
  <c r="F364" i="23"/>
  <c r="G364" i="23"/>
  <c r="I364" i="23"/>
  <c r="J364" i="23"/>
  <c r="K364" i="23"/>
  <c r="L364" i="23"/>
  <c r="M364" i="23"/>
  <c r="N364" i="23"/>
  <c r="O364" i="23"/>
  <c r="P364" i="23"/>
  <c r="Q364" i="23"/>
  <c r="R364" i="23"/>
  <c r="S364" i="23"/>
  <c r="T364" i="23"/>
  <c r="U364" i="23"/>
  <c r="V364" i="23"/>
  <c r="W364" i="23"/>
  <c r="X364" i="23"/>
  <c r="Y364" i="23"/>
  <c r="AM364" i="23"/>
  <c r="AN364" i="23"/>
  <c r="AO364" i="23"/>
  <c r="AP364" i="23" s="1"/>
  <c r="AQ364" i="23"/>
  <c r="AR364" i="23"/>
  <c r="AS364" i="23"/>
  <c r="AT364" i="23" s="1"/>
  <c r="AU364" i="23"/>
  <c r="AV364" i="23"/>
  <c r="AW364" i="23"/>
  <c r="AX364" i="23" s="1"/>
  <c r="AY364" i="23"/>
  <c r="AZ364" i="23"/>
  <c r="C365" i="23"/>
  <c r="D365" i="23"/>
  <c r="E365" i="23" s="1"/>
  <c r="F365" i="23"/>
  <c r="G365" i="23"/>
  <c r="I365" i="23"/>
  <c r="J365" i="23"/>
  <c r="K365" i="23"/>
  <c r="L365" i="23"/>
  <c r="M365" i="23"/>
  <c r="N365" i="23"/>
  <c r="O365" i="23"/>
  <c r="P365" i="23"/>
  <c r="Q365" i="23"/>
  <c r="R365" i="23"/>
  <c r="S365" i="23"/>
  <c r="T365" i="23"/>
  <c r="U365" i="23"/>
  <c r="V365" i="23"/>
  <c r="W365" i="23"/>
  <c r="X365" i="23"/>
  <c r="Y365" i="23"/>
  <c r="AM365" i="23"/>
  <c r="AN365" i="23" s="1"/>
  <c r="AO365" i="23"/>
  <c r="AP365" i="23"/>
  <c r="AQ365" i="23"/>
  <c r="AR365" i="23" s="1"/>
  <c r="AS365" i="23"/>
  <c r="AT365" i="23"/>
  <c r="AU365" i="23"/>
  <c r="AV365" i="23" s="1"/>
  <c r="AW365" i="23"/>
  <c r="AX365" i="23"/>
  <c r="AY365" i="23"/>
  <c r="AZ365" i="23" s="1"/>
  <c r="C366" i="23"/>
  <c r="D366" i="23"/>
  <c r="E366" i="23"/>
  <c r="F366" i="23"/>
  <c r="G366" i="23"/>
  <c r="I366" i="23"/>
  <c r="J366" i="23"/>
  <c r="K366" i="23"/>
  <c r="L366" i="23"/>
  <c r="M366" i="23"/>
  <c r="N366" i="23"/>
  <c r="O366" i="23"/>
  <c r="P366" i="23"/>
  <c r="Q366" i="23"/>
  <c r="R366" i="23"/>
  <c r="S366" i="23"/>
  <c r="T366" i="23"/>
  <c r="U366" i="23"/>
  <c r="V366" i="23"/>
  <c r="W366" i="23"/>
  <c r="X366" i="23"/>
  <c r="Y366" i="23"/>
  <c r="AM366" i="23"/>
  <c r="AN366" i="23"/>
  <c r="AO366" i="23"/>
  <c r="AP366" i="23" s="1"/>
  <c r="AQ366" i="23"/>
  <c r="AR366" i="23"/>
  <c r="AS366" i="23"/>
  <c r="AT366" i="23" s="1"/>
  <c r="AU366" i="23"/>
  <c r="AV366" i="23"/>
  <c r="AW366" i="23"/>
  <c r="AX366" i="23" s="1"/>
  <c r="AY366" i="23"/>
  <c r="AZ366" i="23"/>
  <c r="C367" i="23"/>
  <c r="D367" i="23"/>
  <c r="E367" i="23" s="1"/>
  <c r="F367" i="23"/>
  <c r="G367" i="23"/>
  <c r="I367" i="23"/>
  <c r="J367" i="23"/>
  <c r="K367" i="23"/>
  <c r="L367" i="23"/>
  <c r="M367" i="23"/>
  <c r="N367" i="23"/>
  <c r="O367" i="23"/>
  <c r="P367" i="23"/>
  <c r="Q367" i="23"/>
  <c r="R367" i="23"/>
  <c r="S367" i="23"/>
  <c r="T367" i="23"/>
  <c r="U367" i="23"/>
  <c r="V367" i="23"/>
  <c r="W367" i="23"/>
  <c r="X367" i="23"/>
  <c r="Y367" i="23"/>
  <c r="AM367" i="23"/>
  <c r="AN367" i="23" s="1"/>
  <c r="AO367" i="23"/>
  <c r="AP367" i="23"/>
  <c r="AQ367" i="23"/>
  <c r="AR367" i="23" s="1"/>
  <c r="AS367" i="23"/>
  <c r="AT367" i="23"/>
  <c r="AU367" i="23"/>
  <c r="AV367" i="23" s="1"/>
  <c r="AW367" i="23"/>
  <c r="AX367" i="23"/>
  <c r="AY367" i="23"/>
  <c r="AZ367" i="23" s="1"/>
  <c r="C368" i="23"/>
  <c r="B368" i="23" s="1"/>
  <c r="D368" i="23"/>
  <c r="E368" i="23"/>
  <c r="F368" i="23"/>
  <c r="G368" i="23"/>
  <c r="I368" i="23"/>
  <c r="J368" i="23"/>
  <c r="K368" i="23"/>
  <c r="L368" i="23"/>
  <c r="M368" i="23"/>
  <c r="N368" i="23"/>
  <c r="O368" i="23"/>
  <c r="P368" i="23"/>
  <c r="Q368" i="23"/>
  <c r="R368" i="23"/>
  <c r="S368" i="23"/>
  <c r="T368" i="23"/>
  <c r="U368" i="23"/>
  <c r="V368" i="23"/>
  <c r="W368" i="23"/>
  <c r="X368" i="23"/>
  <c r="Y368" i="23"/>
  <c r="AM368" i="23"/>
  <c r="AN368" i="23"/>
  <c r="AO368" i="23"/>
  <c r="AP368" i="23" s="1"/>
  <c r="AQ368" i="23"/>
  <c r="AR368" i="23"/>
  <c r="AS368" i="23"/>
  <c r="AT368" i="23" s="1"/>
  <c r="AU368" i="23"/>
  <c r="AV368" i="23"/>
  <c r="AW368" i="23"/>
  <c r="AX368" i="23" s="1"/>
  <c r="AY368" i="23"/>
  <c r="AZ368" i="23"/>
  <c r="C369" i="23"/>
  <c r="D369" i="23"/>
  <c r="E369" i="23" s="1"/>
  <c r="F369" i="23"/>
  <c r="G369" i="23"/>
  <c r="I369" i="23"/>
  <c r="J369" i="23"/>
  <c r="K369" i="23"/>
  <c r="L369" i="23"/>
  <c r="M369" i="23"/>
  <c r="N369" i="23"/>
  <c r="O369" i="23"/>
  <c r="P369" i="23"/>
  <c r="Q369" i="23"/>
  <c r="R369" i="23"/>
  <c r="S369" i="23"/>
  <c r="T369" i="23"/>
  <c r="U369" i="23"/>
  <c r="V369" i="23"/>
  <c r="W369" i="23"/>
  <c r="X369" i="23"/>
  <c r="Y369" i="23"/>
  <c r="AM369" i="23"/>
  <c r="AN369" i="23" s="1"/>
  <c r="AO369" i="23"/>
  <c r="AP369" i="23"/>
  <c r="AQ369" i="23"/>
  <c r="AR369" i="23" s="1"/>
  <c r="AS369" i="23"/>
  <c r="AT369" i="23"/>
  <c r="AU369" i="23"/>
  <c r="AV369" i="23" s="1"/>
  <c r="AW369" i="23"/>
  <c r="AX369" i="23"/>
  <c r="AY369" i="23"/>
  <c r="AZ369" i="23" s="1"/>
  <c r="C370" i="23"/>
  <c r="D370" i="23"/>
  <c r="E370" i="23"/>
  <c r="F370" i="23"/>
  <c r="G370" i="23"/>
  <c r="I370" i="23"/>
  <c r="J370" i="23"/>
  <c r="K370" i="23"/>
  <c r="L370" i="23"/>
  <c r="M370" i="23"/>
  <c r="N370" i="23"/>
  <c r="O370" i="23"/>
  <c r="P370" i="23"/>
  <c r="Q370" i="23"/>
  <c r="R370" i="23"/>
  <c r="S370" i="23"/>
  <c r="T370" i="23"/>
  <c r="U370" i="23"/>
  <c r="V370" i="23"/>
  <c r="W370" i="23"/>
  <c r="X370" i="23"/>
  <c r="Y370" i="23"/>
  <c r="AM370" i="23"/>
  <c r="AN370" i="23"/>
  <c r="AO370" i="23"/>
  <c r="AP370" i="23" s="1"/>
  <c r="AQ370" i="23"/>
  <c r="AR370" i="23"/>
  <c r="AS370" i="23"/>
  <c r="AT370" i="23" s="1"/>
  <c r="AU370" i="23"/>
  <c r="AV370" i="23"/>
  <c r="AW370" i="23"/>
  <c r="AX370" i="23" s="1"/>
  <c r="AY370" i="23"/>
  <c r="AZ370" i="23"/>
  <c r="C371" i="23"/>
  <c r="D371" i="23"/>
  <c r="E371" i="23" s="1"/>
  <c r="F371" i="23"/>
  <c r="G371" i="23"/>
  <c r="I371" i="23"/>
  <c r="J371" i="23"/>
  <c r="K371" i="23"/>
  <c r="L371" i="23"/>
  <c r="M371" i="23"/>
  <c r="N371" i="23"/>
  <c r="O371" i="23"/>
  <c r="P371" i="23"/>
  <c r="Q371" i="23"/>
  <c r="R371" i="23"/>
  <c r="S371" i="23"/>
  <c r="T371" i="23"/>
  <c r="U371" i="23"/>
  <c r="V371" i="23"/>
  <c r="W371" i="23"/>
  <c r="X371" i="23"/>
  <c r="Y371" i="23"/>
  <c r="AM371" i="23"/>
  <c r="AN371" i="23" s="1"/>
  <c r="AO371" i="23"/>
  <c r="AP371" i="23"/>
  <c r="AQ371" i="23"/>
  <c r="AR371" i="23" s="1"/>
  <c r="AS371" i="23"/>
  <c r="AT371" i="23"/>
  <c r="AU371" i="23"/>
  <c r="AV371" i="23" s="1"/>
  <c r="AW371" i="23"/>
  <c r="AX371" i="23"/>
  <c r="AY371" i="23"/>
  <c r="AZ371" i="23" s="1"/>
  <c r="C372" i="23"/>
  <c r="B372" i="23" s="1"/>
  <c r="D372" i="23"/>
  <c r="E372" i="23"/>
  <c r="F372" i="23"/>
  <c r="G372" i="23"/>
  <c r="I372" i="23"/>
  <c r="J372" i="23"/>
  <c r="K372" i="23"/>
  <c r="L372" i="23"/>
  <c r="M372" i="23"/>
  <c r="N372" i="23"/>
  <c r="O372" i="23"/>
  <c r="P372" i="23"/>
  <c r="Q372" i="23"/>
  <c r="R372" i="23"/>
  <c r="S372" i="23"/>
  <c r="T372" i="23"/>
  <c r="U372" i="23"/>
  <c r="V372" i="23"/>
  <c r="W372" i="23"/>
  <c r="X372" i="23"/>
  <c r="Y372" i="23"/>
  <c r="AM372" i="23"/>
  <c r="AN372" i="23"/>
  <c r="AO372" i="23"/>
  <c r="AP372" i="23" s="1"/>
  <c r="AQ372" i="23"/>
  <c r="AR372" i="23"/>
  <c r="AS372" i="23"/>
  <c r="AT372" i="23" s="1"/>
  <c r="AU372" i="23"/>
  <c r="AV372" i="23"/>
  <c r="AW372" i="23"/>
  <c r="AX372" i="23" s="1"/>
  <c r="AY372" i="23"/>
  <c r="AZ372" i="23"/>
  <c r="C373" i="23"/>
  <c r="D373" i="23"/>
  <c r="E373" i="23" s="1"/>
  <c r="F373" i="23"/>
  <c r="G373" i="23"/>
  <c r="I373" i="23"/>
  <c r="J373" i="23"/>
  <c r="K373" i="23"/>
  <c r="L373" i="23"/>
  <c r="M373" i="23"/>
  <c r="N373" i="23"/>
  <c r="O373" i="23"/>
  <c r="P373" i="23"/>
  <c r="Q373" i="23"/>
  <c r="R373" i="23"/>
  <c r="S373" i="23"/>
  <c r="T373" i="23"/>
  <c r="U373" i="23"/>
  <c r="V373" i="23"/>
  <c r="W373" i="23"/>
  <c r="X373" i="23"/>
  <c r="Y373" i="23"/>
  <c r="AM373" i="23"/>
  <c r="AN373" i="23" s="1"/>
  <c r="AO373" i="23"/>
  <c r="AP373" i="23"/>
  <c r="AQ373" i="23"/>
  <c r="AR373" i="23" s="1"/>
  <c r="AS373" i="23"/>
  <c r="AT373" i="23"/>
  <c r="AU373" i="23"/>
  <c r="AV373" i="23" s="1"/>
  <c r="AW373" i="23"/>
  <c r="AX373" i="23"/>
  <c r="AY373" i="23"/>
  <c r="AZ373" i="23" s="1"/>
  <c r="C374" i="23"/>
  <c r="D374" i="23"/>
  <c r="E374" i="23"/>
  <c r="F374" i="23"/>
  <c r="G374" i="23"/>
  <c r="I374" i="23"/>
  <c r="J374" i="23"/>
  <c r="K374" i="23"/>
  <c r="L374" i="23"/>
  <c r="M374" i="23"/>
  <c r="N374" i="23"/>
  <c r="O374" i="23"/>
  <c r="P374" i="23"/>
  <c r="Q374" i="23"/>
  <c r="R374" i="23"/>
  <c r="S374" i="23"/>
  <c r="T374" i="23"/>
  <c r="U374" i="23"/>
  <c r="V374" i="23"/>
  <c r="W374" i="23"/>
  <c r="X374" i="23"/>
  <c r="Y374" i="23"/>
  <c r="AM374" i="23"/>
  <c r="AN374" i="23"/>
  <c r="AO374" i="23"/>
  <c r="AP374" i="23" s="1"/>
  <c r="AQ374" i="23"/>
  <c r="AR374" i="23"/>
  <c r="AS374" i="23"/>
  <c r="AT374" i="23" s="1"/>
  <c r="AU374" i="23"/>
  <c r="AV374" i="23"/>
  <c r="AW374" i="23"/>
  <c r="AX374" i="23" s="1"/>
  <c r="AY374" i="23"/>
  <c r="AZ374" i="23"/>
  <c r="C375" i="23"/>
  <c r="D375" i="23"/>
  <c r="E375" i="23" s="1"/>
  <c r="F375" i="23"/>
  <c r="G375" i="23"/>
  <c r="I375" i="23"/>
  <c r="J375" i="23"/>
  <c r="K375" i="23"/>
  <c r="L375" i="23"/>
  <c r="M375" i="23"/>
  <c r="N375" i="23"/>
  <c r="O375" i="23"/>
  <c r="P375" i="23"/>
  <c r="Q375" i="23"/>
  <c r="R375" i="23"/>
  <c r="S375" i="23"/>
  <c r="T375" i="23"/>
  <c r="U375" i="23"/>
  <c r="V375" i="23"/>
  <c r="W375" i="23"/>
  <c r="X375" i="23"/>
  <c r="Y375" i="23"/>
  <c r="AM375" i="23"/>
  <c r="AN375" i="23" s="1"/>
  <c r="AO375" i="23"/>
  <c r="AP375" i="23"/>
  <c r="AQ375" i="23"/>
  <c r="AR375" i="23" s="1"/>
  <c r="AS375" i="23"/>
  <c r="AT375" i="23"/>
  <c r="AU375" i="23"/>
  <c r="AV375" i="23" s="1"/>
  <c r="AW375" i="23"/>
  <c r="AX375" i="23"/>
  <c r="AY375" i="23"/>
  <c r="AZ375" i="23" s="1"/>
  <c r="C376" i="23"/>
  <c r="B376" i="23" s="1"/>
  <c r="D376" i="23"/>
  <c r="E376" i="23"/>
  <c r="F376" i="23"/>
  <c r="G376" i="23"/>
  <c r="I376" i="23"/>
  <c r="J376" i="23"/>
  <c r="K376" i="23"/>
  <c r="L376" i="23"/>
  <c r="M376" i="23"/>
  <c r="N376" i="23"/>
  <c r="O376" i="23"/>
  <c r="P376" i="23"/>
  <c r="Q376" i="23"/>
  <c r="R376" i="23"/>
  <c r="S376" i="23"/>
  <c r="T376" i="23"/>
  <c r="U376" i="23"/>
  <c r="V376" i="23"/>
  <c r="W376" i="23"/>
  <c r="X376" i="23"/>
  <c r="Y376" i="23"/>
  <c r="AM376" i="23"/>
  <c r="AN376" i="23"/>
  <c r="AO376" i="23"/>
  <c r="AP376" i="23" s="1"/>
  <c r="AQ376" i="23"/>
  <c r="AR376" i="23"/>
  <c r="AS376" i="23"/>
  <c r="AT376" i="23" s="1"/>
  <c r="AU376" i="23"/>
  <c r="AV376" i="23"/>
  <c r="AW376" i="23"/>
  <c r="AX376" i="23" s="1"/>
  <c r="AY376" i="23"/>
  <c r="AZ376" i="23"/>
  <c r="C377" i="23"/>
  <c r="D377" i="23"/>
  <c r="E377" i="23" s="1"/>
  <c r="F377" i="23"/>
  <c r="G377" i="23"/>
  <c r="I377" i="23"/>
  <c r="J377" i="23"/>
  <c r="K377" i="23"/>
  <c r="L377" i="23"/>
  <c r="M377" i="23"/>
  <c r="N377" i="23"/>
  <c r="O377" i="23"/>
  <c r="P377" i="23"/>
  <c r="Q377" i="23"/>
  <c r="R377" i="23"/>
  <c r="S377" i="23"/>
  <c r="T377" i="23"/>
  <c r="U377" i="23"/>
  <c r="V377" i="23"/>
  <c r="W377" i="23"/>
  <c r="X377" i="23"/>
  <c r="Y377" i="23"/>
  <c r="AM377" i="23"/>
  <c r="AN377" i="23" s="1"/>
  <c r="AO377" i="23"/>
  <c r="AP377" i="23"/>
  <c r="AQ377" i="23"/>
  <c r="AR377" i="23" s="1"/>
  <c r="AS377" i="23"/>
  <c r="AT377" i="23"/>
  <c r="AU377" i="23"/>
  <c r="AV377" i="23" s="1"/>
  <c r="AW377" i="23"/>
  <c r="AX377" i="23"/>
  <c r="AY377" i="23"/>
  <c r="AZ377" i="23" s="1"/>
  <c r="C378" i="23"/>
  <c r="D378" i="23"/>
  <c r="E378" i="23"/>
  <c r="F378" i="23"/>
  <c r="G378" i="23"/>
  <c r="I378" i="23"/>
  <c r="J378" i="23"/>
  <c r="K378" i="23"/>
  <c r="L378" i="23"/>
  <c r="M378" i="23"/>
  <c r="N378" i="23"/>
  <c r="O378" i="23"/>
  <c r="P378" i="23"/>
  <c r="Q378" i="23"/>
  <c r="R378" i="23"/>
  <c r="S378" i="23"/>
  <c r="T378" i="23"/>
  <c r="U378" i="23"/>
  <c r="V378" i="23"/>
  <c r="W378" i="23"/>
  <c r="X378" i="23"/>
  <c r="Y378" i="23"/>
  <c r="AM378" i="23"/>
  <c r="AN378" i="23"/>
  <c r="AO378" i="23"/>
  <c r="AP378" i="23" s="1"/>
  <c r="AQ378" i="23"/>
  <c r="AR378" i="23"/>
  <c r="AS378" i="23"/>
  <c r="AT378" i="23" s="1"/>
  <c r="AU378" i="23"/>
  <c r="AV378" i="23"/>
  <c r="AW378" i="23"/>
  <c r="AX378" i="23" s="1"/>
  <c r="AY378" i="23"/>
  <c r="AZ378" i="23"/>
  <c r="C379" i="23"/>
  <c r="D379" i="23"/>
  <c r="E379" i="23" s="1"/>
  <c r="F379" i="23"/>
  <c r="G379" i="23"/>
  <c r="I379" i="23"/>
  <c r="J379" i="23"/>
  <c r="K379" i="23"/>
  <c r="L379" i="23"/>
  <c r="M379" i="23"/>
  <c r="N379" i="23"/>
  <c r="O379" i="23"/>
  <c r="P379" i="23"/>
  <c r="Q379" i="23"/>
  <c r="R379" i="23"/>
  <c r="S379" i="23"/>
  <c r="T379" i="23"/>
  <c r="U379" i="23"/>
  <c r="V379" i="23"/>
  <c r="W379" i="23"/>
  <c r="X379" i="23"/>
  <c r="Y379" i="23"/>
  <c r="AM379" i="23"/>
  <c r="AN379" i="23" s="1"/>
  <c r="AO379" i="23"/>
  <c r="AP379" i="23"/>
  <c r="AQ379" i="23"/>
  <c r="AR379" i="23" s="1"/>
  <c r="AS379" i="23"/>
  <c r="AT379" i="23"/>
  <c r="AU379" i="23"/>
  <c r="AV379" i="23" s="1"/>
  <c r="AW379" i="23"/>
  <c r="AX379" i="23"/>
  <c r="AY379" i="23"/>
  <c r="AZ379" i="23" s="1"/>
  <c r="C380" i="23"/>
  <c r="B380" i="23" s="1"/>
  <c r="D380" i="23"/>
  <c r="E380" i="23"/>
  <c r="F380" i="23"/>
  <c r="G380" i="23"/>
  <c r="I380" i="23"/>
  <c r="J380" i="23"/>
  <c r="K380" i="23"/>
  <c r="L380" i="23"/>
  <c r="M380" i="23"/>
  <c r="N380" i="23"/>
  <c r="O380" i="23"/>
  <c r="P380" i="23"/>
  <c r="Q380" i="23"/>
  <c r="R380" i="23"/>
  <c r="S380" i="23"/>
  <c r="T380" i="23"/>
  <c r="U380" i="23"/>
  <c r="V380" i="23"/>
  <c r="W380" i="23"/>
  <c r="X380" i="23"/>
  <c r="Y380" i="23"/>
  <c r="AM380" i="23"/>
  <c r="AN380" i="23"/>
  <c r="AO380" i="23"/>
  <c r="AP380" i="23" s="1"/>
  <c r="AQ380" i="23"/>
  <c r="AR380" i="23"/>
  <c r="AS380" i="23"/>
  <c r="AT380" i="23" s="1"/>
  <c r="AU380" i="23"/>
  <c r="AV380" i="23"/>
  <c r="AW380" i="23"/>
  <c r="AX380" i="23" s="1"/>
  <c r="AY380" i="23"/>
  <c r="AZ380" i="23"/>
  <c r="C381" i="23"/>
  <c r="D381" i="23"/>
  <c r="E381" i="23" s="1"/>
  <c r="F381" i="23"/>
  <c r="G381" i="23"/>
  <c r="I381" i="23"/>
  <c r="J381" i="23"/>
  <c r="K381" i="23"/>
  <c r="L381" i="23"/>
  <c r="M381" i="23"/>
  <c r="N381" i="23"/>
  <c r="O381" i="23"/>
  <c r="P381" i="23"/>
  <c r="Q381" i="23"/>
  <c r="R381" i="23"/>
  <c r="S381" i="23"/>
  <c r="T381" i="23"/>
  <c r="U381" i="23"/>
  <c r="V381" i="23"/>
  <c r="W381" i="23"/>
  <c r="X381" i="23"/>
  <c r="Y381" i="23"/>
  <c r="AM381" i="23"/>
  <c r="AN381" i="23" s="1"/>
  <c r="AO381" i="23"/>
  <c r="AP381" i="23"/>
  <c r="AQ381" i="23"/>
  <c r="AR381" i="23" s="1"/>
  <c r="AS381" i="23"/>
  <c r="AT381" i="23"/>
  <c r="AU381" i="23"/>
  <c r="AV381" i="23" s="1"/>
  <c r="AW381" i="23"/>
  <c r="AX381" i="23"/>
  <c r="AY381" i="23"/>
  <c r="AZ381" i="23" s="1"/>
  <c r="C382" i="23"/>
  <c r="D382" i="23"/>
  <c r="E382" i="23"/>
  <c r="F382" i="23"/>
  <c r="G382" i="23"/>
  <c r="I382" i="23"/>
  <c r="J382" i="23"/>
  <c r="K382" i="23"/>
  <c r="L382" i="23"/>
  <c r="M382" i="23"/>
  <c r="N382" i="23"/>
  <c r="O382" i="23"/>
  <c r="P382" i="23"/>
  <c r="Q382" i="23"/>
  <c r="R382" i="23"/>
  <c r="S382" i="23"/>
  <c r="T382" i="23"/>
  <c r="U382" i="23"/>
  <c r="V382" i="23"/>
  <c r="W382" i="23"/>
  <c r="X382" i="23"/>
  <c r="Y382" i="23"/>
  <c r="AM382" i="23"/>
  <c r="AN382" i="23"/>
  <c r="AO382" i="23"/>
  <c r="AP382" i="23" s="1"/>
  <c r="AQ382" i="23"/>
  <c r="AR382" i="23"/>
  <c r="AS382" i="23"/>
  <c r="AT382" i="23" s="1"/>
  <c r="AU382" i="23"/>
  <c r="AV382" i="23"/>
  <c r="AW382" i="23"/>
  <c r="AX382" i="23" s="1"/>
  <c r="AY382" i="23"/>
  <c r="AZ382" i="23"/>
  <c r="C383" i="23"/>
  <c r="D383" i="23"/>
  <c r="E383" i="23" s="1"/>
  <c r="F383" i="23"/>
  <c r="G383" i="23"/>
  <c r="I383" i="23"/>
  <c r="J383" i="23"/>
  <c r="K383" i="23"/>
  <c r="L383" i="23"/>
  <c r="M383" i="23"/>
  <c r="N383" i="23"/>
  <c r="O383" i="23"/>
  <c r="P383" i="23"/>
  <c r="Q383" i="23"/>
  <c r="R383" i="23"/>
  <c r="S383" i="23"/>
  <c r="T383" i="23"/>
  <c r="U383" i="23"/>
  <c r="V383" i="23"/>
  <c r="W383" i="23"/>
  <c r="X383" i="23"/>
  <c r="Y383" i="23"/>
  <c r="AM383" i="23"/>
  <c r="AN383" i="23" s="1"/>
  <c r="AO383" i="23"/>
  <c r="AP383" i="23"/>
  <c r="AQ383" i="23"/>
  <c r="AR383" i="23" s="1"/>
  <c r="AS383" i="23"/>
  <c r="AT383" i="23"/>
  <c r="AU383" i="23"/>
  <c r="AV383" i="23" s="1"/>
  <c r="AW383" i="23"/>
  <c r="AX383" i="23"/>
  <c r="AY383" i="23"/>
  <c r="AZ383" i="23" s="1"/>
  <c r="C384" i="23"/>
  <c r="B384" i="23" s="1"/>
  <c r="D384" i="23"/>
  <c r="E384" i="23"/>
  <c r="F384" i="23"/>
  <c r="G384" i="23"/>
  <c r="I384" i="23"/>
  <c r="J384" i="23"/>
  <c r="K384" i="23"/>
  <c r="L384" i="23"/>
  <c r="M384" i="23"/>
  <c r="N384" i="23"/>
  <c r="O384" i="23"/>
  <c r="P384" i="23"/>
  <c r="Q384" i="23"/>
  <c r="R384" i="23"/>
  <c r="S384" i="23"/>
  <c r="T384" i="23"/>
  <c r="U384" i="23"/>
  <c r="V384" i="23"/>
  <c r="W384" i="23"/>
  <c r="X384" i="23"/>
  <c r="Y384" i="23"/>
  <c r="AM384" i="23"/>
  <c r="AN384" i="23"/>
  <c r="AO384" i="23"/>
  <c r="AP384" i="23" s="1"/>
  <c r="AQ384" i="23"/>
  <c r="AR384" i="23"/>
  <c r="AS384" i="23"/>
  <c r="AT384" i="23" s="1"/>
  <c r="AU384" i="23"/>
  <c r="AV384" i="23"/>
  <c r="AW384" i="23"/>
  <c r="AX384" i="23" s="1"/>
  <c r="AY384" i="23"/>
  <c r="AZ384" i="23"/>
  <c r="C385" i="23"/>
  <c r="D385" i="23"/>
  <c r="E385" i="23" s="1"/>
  <c r="F385" i="23"/>
  <c r="G385" i="23"/>
  <c r="I385" i="23"/>
  <c r="J385" i="23"/>
  <c r="K385" i="23"/>
  <c r="L385" i="23"/>
  <c r="M385" i="23"/>
  <c r="N385" i="23"/>
  <c r="O385" i="23"/>
  <c r="P385" i="23"/>
  <c r="Q385" i="23"/>
  <c r="R385" i="23"/>
  <c r="S385" i="23"/>
  <c r="T385" i="23"/>
  <c r="U385" i="23"/>
  <c r="V385" i="23"/>
  <c r="W385" i="23"/>
  <c r="X385" i="23"/>
  <c r="Y385" i="23"/>
  <c r="AM385" i="23"/>
  <c r="AN385" i="23" s="1"/>
  <c r="AO385" i="23"/>
  <c r="AP385" i="23"/>
  <c r="AQ385" i="23"/>
  <c r="AR385" i="23" s="1"/>
  <c r="AS385" i="23"/>
  <c r="AT385" i="23"/>
  <c r="AU385" i="23"/>
  <c r="AV385" i="23" s="1"/>
  <c r="AW385" i="23"/>
  <c r="AX385" i="23"/>
  <c r="AY385" i="23"/>
  <c r="AZ385" i="23" s="1"/>
  <c r="C386" i="23"/>
  <c r="D386" i="23"/>
  <c r="E386" i="23"/>
  <c r="F386" i="23"/>
  <c r="G386" i="23"/>
  <c r="I386" i="23"/>
  <c r="J386" i="23"/>
  <c r="K386" i="23"/>
  <c r="L386" i="23"/>
  <c r="M386" i="23"/>
  <c r="N386" i="23"/>
  <c r="O386" i="23"/>
  <c r="P386" i="23"/>
  <c r="Q386" i="23"/>
  <c r="R386" i="23"/>
  <c r="S386" i="23"/>
  <c r="T386" i="23"/>
  <c r="U386" i="23"/>
  <c r="V386" i="23"/>
  <c r="W386" i="23"/>
  <c r="X386" i="23"/>
  <c r="Y386" i="23"/>
  <c r="AM386" i="23"/>
  <c r="AN386" i="23"/>
  <c r="AO386" i="23"/>
  <c r="AP386" i="23" s="1"/>
  <c r="AQ386" i="23"/>
  <c r="AR386" i="23"/>
  <c r="AS386" i="23"/>
  <c r="AT386" i="23" s="1"/>
  <c r="AU386" i="23"/>
  <c r="AV386" i="23"/>
  <c r="AW386" i="23"/>
  <c r="AX386" i="23" s="1"/>
  <c r="AY386" i="23"/>
  <c r="AZ386" i="23"/>
  <c r="C387" i="23"/>
  <c r="D387" i="23"/>
  <c r="E387" i="23" s="1"/>
  <c r="F387" i="23"/>
  <c r="G387" i="23"/>
  <c r="I387" i="23"/>
  <c r="J387" i="23"/>
  <c r="K387" i="23"/>
  <c r="L387" i="23"/>
  <c r="M387" i="23"/>
  <c r="N387" i="23"/>
  <c r="O387" i="23"/>
  <c r="P387" i="23"/>
  <c r="Q387" i="23"/>
  <c r="R387" i="23"/>
  <c r="S387" i="23"/>
  <c r="T387" i="23"/>
  <c r="U387" i="23"/>
  <c r="V387" i="23"/>
  <c r="W387" i="23"/>
  <c r="X387" i="23"/>
  <c r="Y387" i="23"/>
  <c r="AM387" i="23"/>
  <c r="AN387" i="23" s="1"/>
  <c r="AO387" i="23"/>
  <c r="AP387" i="23"/>
  <c r="AQ387" i="23"/>
  <c r="AR387" i="23" s="1"/>
  <c r="AS387" i="23"/>
  <c r="AT387" i="23"/>
  <c r="AU387" i="23"/>
  <c r="AV387" i="23" s="1"/>
  <c r="AW387" i="23"/>
  <c r="AX387" i="23"/>
  <c r="AY387" i="23"/>
  <c r="AZ387" i="23" s="1"/>
  <c r="C388" i="23"/>
  <c r="B388" i="23" s="1"/>
  <c r="D388" i="23"/>
  <c r="E388" i="23"/>
  <c r="F388" i="23"/>
  <c r="G388" i="23"/>
  <c r="I388" i="23"/>
  <c r="J388" i="23"/>
  <c r="K388" i="23"/>
  <c r="L388" i="23"/>
  <c r="M388" i="23"/>
  <c r="N388" i="23"/>
  <c r="O388" i="23"/>
  <c r="P388" i="23"/>
  <c r="Q388" i="23"/>
  <c r="R388" i="23"/>
  <c r="S388" i="23"/>
  <c r="T388" i="23"/>
  <c r="U388" i="23"/>
  <c r="V388" i="23"/>
  <c r="W388" i="23"/>
  <c r="X388" i="23"/>
  <c r="Y388" i="23"/>
  <c r="AM388" i="23"/>
  <c r="AN388" i="23"/>
  <c r="AO388" i="23"/>
  <c r="AP388" i="23" s="1"/>
  <c r="AQ388" i="23"/>
  <c r="AR388" i="23"/>
  <c r="AS388" i="23"/>
  <c r="AT388" i="23" s="1"/>
  <c r="AU388" i="23"/>
  <c r="AV388" i="23"/>
  <c r="AW388" i="23"/>
  <c r="AX388" i="23" s="1"/>
  <c r="AY388" i="23"/>
  <c r="AZ388" i="23"/>
  <c r="C389" i="23"/>
  <c r="D389" i="23"/>
  <c r="E389" i="23" s="1"/>
  <c r="F389" i="23"/>
  <c r="G389" i="23"/>
  <c r="I389" i="23"/>
  <c r="J389" i="23"/>
  <c r="K389" i="23"/>
  <c r="L389" i="23"/>
  <c r="M389" i="23"/>
  <c r="N389" i="23"/>
  <c r="O389" i="23"/>
  <c r="P389" i="23"/>
  <c r="Q389" i="23"/>
  <c r="R389" i="23"/>
  <c r="S389" i="23"/>
  <c r="T389" i="23"/>
  <c r="U389" i="23"/>
  <c r="V389" i="23"/>
  <c r="W389" i="23"/>
  <c r="X389" i="23"/>
  <c r="Y389" i="23"/>
  <c r="AM389" i="23"/>
  <c r="AN389" i="23" s="1"/>
  <c r="AO389" i="23"/>
  <c r="AP389" i="23"/>
  <c r="AQ389" i="23"/>
  <c r="AR389" i="23" s="1"/>
  <c r="AS389" i="23"/>
  <c r="AT389" i="23"/>
  <c r="AU389" i="23"/>
  <c r="AV389" i="23" s="1"/>
  <c r="AW389" i="23"/>
  <c r="AX389" i="23"/>
  <c r="AY389" i="23"/>
  <c r="AZ389" i="23" s="1"/>
  <c r="C390" i="23"/>
  <c r="D390" i="23"/>
  <c r="E390" i="23"/>
  <c r="F390" i="23"/>
  <c r="G390" i="23"/>
  <c r="I390" i="23"/>
  <c r="J390" i="23"/>
  <c r="K390" i="23"/>
  <c r="L390" i="23"/>
  <c r="M390" i="23"/>
  <c r="N390" i="23"/>
  <c r="O390" i="23"/>
  <c r="P390" i="23"/>
  <c r="Q390" i="23"/>
  <c r="R390" i="23"/>
  <c r="S390" i="23"/>
  <c r="T390" i="23"/>
  <c r="U390" i="23"/>
  <c r="V390" i="23"/>
  <c r="W390" i="23"/>
  <c r="X390" i="23"/>
  <c r="Y390" i="23"/>
  <c r="AM390" i="23"/>
  <c r="AN390" i="23"/>
  <c r="AO390" i="23"/>
  <c r="AP390" i="23" s="1"/>
  <c r="AQ390" i="23"/>
  <c r="AR390" i="23"/>
  <c r="AS390" i="23"/>
  <c r="AT390" i="23" s="1"/>
  <c r="AU390" i="23"/>
  <c r="AV390" i="23"/>
  <c r="AW390" i="23"/>
  <c r="AX390" i="23" s="1"/>
  <c r="AY390" i="23"/>
  <c r="AZ390" i="23"/>
  <c r="C391" i="23"/>
  <c r="D391" i="23"/>
  <c r="E391" i="23" s="1"/>
  <c r="F391" i="23"/>
  <c r="G391" i="23"/>
  <c r="I391" i="23"/>
  <c r="J391" i="23"/>
  <c r="K391" i="23"/>
  <c r="L391" i="23"/>
  <c r="M391" i="23"/>
  <c r="N391" i="23"/>
  <c r="O391" i="23"/>
  <c r="P391" i="23"/>
  <c r="Q391" i="23"/>
  <c r="R391" i="23"/>
  <c r="S391" i="23"/>
  <c r="T391" i="23"/>
  <c r="U391" i="23"/>
  <c r="V391" i="23"/>
  <c r="W391" i="23"/>
  <c r="X391" i="23"/>
  <c r="Y391" i="23"/>
  <c r="AM391" i="23"/>
  <c r="AN391" i="23" s="1"/>
  <c r="AO391" i="23"/>
  <c r="AP391" i="23"/>
  <c r="AQ391" i="23"/>
  <c r="AR391" i="23" s="1"/>
  <c r="AS391" i="23"/>
  <c r="AT391" i="23"/>
  <c r="AU391" i="23"/>
  <c r="AV391" i="23" s="1"/>
  <c r="AW391" i="23"/>
  <c r="AX391" i="23"/>
  <c r="AY391" i="23"/>
  <c r="AZ391" i="23" s="1"/>
  <c r="C392" i="23"/>
  <c r="B392" i="23" s="1"/>
  <c r="D392" i="23"/>
  <c r="E392" i="23"/>
  <c r="F392" i="23"/>
  <c r="G392" i="23"/>
  <c r="I392" i="23"/>
  <c r="J392" i="23"/>
  <c r="K392" i="23"/>
  <c r="L392" i="23"/>
  <c r="M392" i="23"/>
  <c r="N392" i="23"/>
  <c r="O392" i="23"/>
  <c r="P392" i="23"/>
  <c r="Q392" i="23"/>
  <c r="R392" i="23"/>
  <c r="S392" i="23"/>
  <c r="T392" i="23"/>
  <c r="U392" i="23"/>
  <c r="V392" i="23"/>
  <c r="W392" i="23"/>
  <c r="X392" i="23"/>
  <c r="Y392" i="23"/>
  <c r="AM392" i="23"/>
  <c r="AN392" i="23"/>
  <c r="AO392" i="23"/>
  <c r="AP392" i="23" s="1"/>
  <c r="AQ392" i="23"/>
  <c r="AR392" i="23"/>
  <c r="AS392" i="23"/>
  <c r="AT392" i="23" s="1"/>
  <c r="AU392" i="23"/>
  <c r="AV392" i="23"/>
  <c r="AW392" i="23"/>
  <c r="AX392" i="23" s="1"/>
  <c r="AY392" i="23"/>
  <c r="AZ392" i="23"/>
  <c r="C393" i="23"/>
  <c r="D393" i="23"/>
  <c r="E393" i="23" s="1"/>
  <c r="F393" i="23"/>
  <c r="G393" i="23"/>
  <c r="I393" i="23"/>
  <c r="J393" i="23"/>
  <c r="K393" i="23"/>
  <c r="L393" i="23"/>
  <c r="M393" i="23"/>
  <c r="N393" i="23"/>
  <c r="O393" i="23"/>
  <c r="P393" i="23"/>
  <c r="Q393" i="23"/>
  <c r="R393" i="23"/>
  <c r="S393" i="23"/>
  <c r="T393" i="23"/>
  <c r="U393" i="23"/>
  <c r="V393" i="23"/>
  <c r="W393" i="23"/>
  <c r="X393" i="23"/>
  <c r="Y393" i="23"/>
  <c r="AM393" i="23"/>
  <c r="AN393" i="23" s="1"/>
  <c r="AO393" i="23"/>
  <c r="AP393" i="23"/>
  <c r="AQ393" i="23"/>
  <c r="AR393" i="23" s="1"/>
  <c r="AS393" i="23"/>
  <c r="AT393" i="23"/>
  <c r="AU393" i="23"/>
  <c r="AV393" i="23" s="1"/>
  <c r="AW393" i="23"/>
  <c r="AX393" i="23"/>
  <c r="AY393" i="23"/>
  <c r="AZ393" i="23" s="1"/>
  <c r="C394" i="23"/>
  <c r="D394" i="23"/>
  <c r="E394" i="23"/>
  <c r="F394" i="23"/>
  <c r="G394" i="23"/>
  <c r="I394" i="23"/>
  <c r="J394" i="23"/>
  <c r="K394" i="23"/>
  <c r="L394" i="23"/>
  <c r="M394" i="23"/>
  <c r="N394" i="23"/>
  <c r="O394" i="23"/>
  <c r="P394" i="23"/>
  <c r="Q394" i="23"/>
  <c r="R394" i="23"/>
  <c r="S394" i="23"/>
  <c r="T394" i="23"/>
  <c r="U394" i="23"/>
  <c r="V394" i="23"/>
  <c r="W394" i="23"/>
  <c r="X394" i="23"/>
  <c r="Y394" i="23"/>
  <c r="AM394" i="23"/>
  <c r="AN394" i="23"/>
  <c r="AO394" i="23"/>
  <c r="AP394" i="23" s="1"/>
  <c r="AQ394" i="23"/>
  <c r="AR394" i="23"/>
  <c r="AS394" i="23"/>
  <c r="AT394" i="23" s="1"/>
  <c r="AU394" i="23"/>
  <c r="AV394" i="23"/>
  <c r="AW394" i="23"/>
  <c r="AX394" i="23" s="1"/>
  <c r="AY394" i="23"/>
  <c r="AZ394" i="23"/>
  <c r="C395" i="23"/>
  <c r="D395" i="23"/>
  <c r="E395" i="23" s="1"/>
  <c r="F395" i="23"/>
  <c r="G395" i="23"/>
  <c r="I395" i="23"/>
  <c r="J395" i="23"/>
  <c r="K395" i="23"/>
  <c r="L395" i="23"/>
  <c r="M395" i="23"/>
  <c r="N395" i="23"/>
  <c r="O395" i="23"/>
  <c r="P395" i="23"/>
  <c r="Q395" i="23"/>
  <c r="R395" i="23"/>
  <c r="S395" i="23"/>
  <c r="T395" i="23"/>
  <c r="U395" i="23"/>
  <c r="V395" i="23"/>
  <c r="W395" i="23"/>
  <c r="X395" i="23"/>
  <c r="Y395" i="23"/>
  <c r="AM395" i="23"/>
  <c r="AN395" i="23" s="1"/>
  <c r="AO395" i="23"/>
  <c r="AP395" i="23"/>
  <c r="AQ395" i="23"/>
  <c r="AR395" i="23" s="1"/>
  <c r="AS395" i="23"/>
  <c r="AT395" i="23"/>
  <c r="AU395" i="23"/>
  <c r="AV395" i="23" s="1"/>
  <c r="AW395" i="23"/>
  <c r="AX395" i="23"/>
  <c r="AY395" i="23"/>
  <c r="AZ395" i="23" s="1"/>
  <c r="C396" i="23"/>
  <c r="D396" i="23"/>
  <c r="E396" i="23"/>
  <c r="F396" i="23"/>
  <c r="G396" i="23"/>
  <c r="I396" i="23"/>
  <c r="J396" i="23"/>
  <c r="K396" i="23"/>
  <c r="L396" i="23"/>
  <c r="M396" i="23"/>
  <c r="N396" i="23"/>
  <c r="O396" i="23"/>
  <c r="P396" i="23"/>
  <c r="Q396" i="23"/>
  <c r="R396" i="23"/>
  <c r="S396" i="23"/>
  <c r="T396" i="23"/>
  <c r="U396" i="23"/>
  <c r="V396" i="23"/>
  <c r="W396" i="23"/>
  <c r="X396" i="23"/>
  <c r="Y396" i="23"/>
  <c r="AM396" i="23"/>
  <c r="AN396" i="23"/>
  <c r="AO396" i="23"/>
  <c r="AP396" i="23" s="1"/>
  <c r="AQ396" i="23"/>
  <c r="AR396" i="23"/>
  <c r="AS396" i="23"/>
  <c r="AT396" i="23" s="1"/>
  <c r="AU396" i="23"/>
  <c r="AV396" i="23"/>
  <c r="AW396" i="23"/>
  <c r="AX396" i="23" s="1"/>
  <c r="AY396" i="23"/>
  <c r="AZ396" i="23"/>
  <c r="C397" i="23"/>
  <c r="D397" i="23"/>
  <c r="E397" i="23" s="1"/>
  <c r="F397" i="23"/>
  <c r="G397" i="23"/>
  <c r="I397" i="23"/>
  <c r="J397" i="23"/>
  <c r="K397" i="23"/>
  <c r="L397" i="23"/>
  <c r="M397" i="23"/>
  <c r="N397" i="23"/>
  <c r="O397" i="23"/>
  <c r="P397" i="23"/>
  <c r="Q397" i="23"/>
  <c r="R397" i="23"/>
  <c r="S397" i="23"/>
  <c r="T397" i="23"/>
  <c r="U397" i="23"/>
  <c r="V397" i="23"/>
  <c r="W397" i="23"/>
  <c r="X397" i="23"/>
  <c r="Y397" i="23"/>
  <c r="AM397" i="23"/>
  <c r="AN397" i="23" s="1"/>
  <c r="AO397" i="23"/>
  <c r="AP397" i="23"/>
  <c r="AQ397" i="23"/>
  <c r="AR397" i="23" s="1"/>
  <c r="AS397" i="23"/>
  <c r="AT397" i="23"/>
  <c r="AU397" i="23"/>
  <c r="AV397" i="23" s="1"/>
  <c r="AW397" i="23"/>
  <c r="AX397" i="23"/>
  <c r="AY397" i="23"/>
  <c r="AZ397" i="23" s="1"/>
  <c r="C398" i="23"/>
  <c r="D398" i="23"/>
  <c r="E398" i="23" s="1"/>
  <c r="F398" i="23"/>
  <c r="G398" i="23"/>
  <c r="I398" i="23"/>
  <c r="J398" i="23"/>
  <c r="K398" i="23"/>
  <c r="L398" i="23"/>
  <c r="M398" i="23"/>
  <c r="N398" i="23"/>
  <c r="O398" i="23"/>
  <c r="P398" i="23"/>
  <c r="Q398" i="23"/>
  <c r="R398" i="23"/>
  <c r="S398" i="23"/>
  <c r="T398" i="23"/>
  <c r="U398" i="23"/>
  <c r="V398" i="23"/>
  <c r="W398" i="23"/>
  <c r="X398" i="23"/>
  <c r="Y398" i="23"/>
  <c r="AM398" i="23"/>
  <c r="AN398" i="23"/>
  <c r="AO398" i="23"/>
  <c r="AP398" i="23" s="1"/>
  <c r="AQ398" i="23"/>
  <c r="AR398" i="23"/>
  <c r="AS398" i="23"/>
  <c r="AT398" i="23" s="1"/>
  <c r="AU398" i="23"/>
  <c r="AV398" i="23"/>
  <c r="AW398" i="23"/>
  <c r="AX398" i="23" s="1"/>
  <c r="AY398" i="23"/>
  <c r="AZ398" i="23"/>
  <c r="C399" i="23"/>
  <c r="D399" i="23"/>
  <c r="E399" i="23" s="1"/>
  <c r="F399" i="23"/>
  <c r="G399" i="23"/>
  <c r="I399" i="23"/>
  <c r="J399" i="23"/>
  <c r="K399" i="23"/>
  <c r="L399" i="23"/>
  <c r="M399" i="23"/>
  <c r="N399" i="23"/>
  <c r="O399" i="23"/>
  <c r="P399" i="23"/>
  <c r="Q399" i="23"/>
  <c r="R399" i="23"/>
  <c r="S399" i="23"/>
  <c r="T399" i="23"/>
  <c r="U399" i="23"/>
  <c r="V399" i="23"/>
  <c r="W399" i="23"/>
  <c r="X399" i="23"/>
  <c r="Y399" i="23"/>
  <c r="AM399" i="23"/>
  <c r="AN399" i="23" s="1"/>
  <c r="AO399" i="23"/>
  <c r="AP399" i="23"/>
  <c r="AQ399" i="23"/>
  <c r="AR399" i="23" s="1"/>
  <c r="AS399" i="23"/>
  <c r="AT399" i="23"/>
  <c r="AU399" i="23"/>
  <c r="AV399" i="23" s="1"/>
  <c r="AW399" i="23"/>
  <c r="AX399" i="23"/>
  <c r="AY399" i="23"/>
  <c r="AZ399" i="23" s="1"/>
  <c r="C400" i="23"/>
  <c r="D400" i="23"/>
  <c r="E400" i="23"/>
  <c r="F400" i="23"/>
  <c r="G400" i="23"/>
  <c r="I400" i="23"/>
  <c r="J400" i="23"/>
  <c r="K400" i="23"/>
  <c r="L400" i="23"/>
  <c r="M400" i="23"/>
  <c r="N400" i="23"/>
  <c r="O400" i="23"/>
  <c r="P400" i="23"/>
  <c r="Q400" i="23"/>
  <c r="R400" i="23"/>
  <c r="S400" i="23"/>
  <c r="T400" i="23"/>
  <c r="U400" i="23"/>
  <c r="V400" i="23"/>
  <c r="W400" i="23"/>
  <c r="X400" i="23"/>
  <c r="Y400" i="23"/>
  <c r="AM400" i="23"/>
  <c r="AN400" i="23"/>
  <c r="AO400" i="23"/>
  <c r="AP400" i="23" s="1"/>
  <c r="AQ400" i="23"/>
  <c r="AR400" i="23"/>
  <c r="AS400" i="23"/>
  <c r="AT400" i="23" s="1"/>
  <c r="AU400" i="23"/>
  <c r="AV400" i="23"/>
  <c r="AW400" i="23"/>
  <c r="AX400" i="23" s="1"/>
  <c r="AY400" i="23"/>
  <c r="AZ400" i="23"/>
  <c r="C401" i="23"/>
  <c r="D401" i="23"/>
  <c r="E401" i="23" s="1"/>
  <c r="F401" i="23"/>
  <c r="G401" i="23"/>
  <c r="I401" i="23"/>
  <c r="J401" i="23"/>
  <c r="K401" i="23"/>
  <c r="L401" i="23"/>
  <c r="M401" i="23"/>
  <c r="N401" i="23"/>
  <c r="O401" i="23"/>
  <c r="P401" i="23"/>
  <c r="Q401" i="23"/>
  <c r="R401" i="23"/>
  <c r="S401" i="23"/>
  <c r="T401" i="23"/>
  <c r="U401" i="23"/>
  <c r="V401" i="23"/>
  <c r="W401" i="23"/>
  <c r="X401" i="23"/>
  <c r="Y401" i="23"/>
  <c r="AM401" i="23"/>
  <c r="AN401" i="23"/>
  <c r="AO401" i="23"/>
  <c r="AP401" i="23"/>
  <c r="AQ401" i="23"/>
  <c r="AR401" i="23"/>
  <c r="AS401" i="23"/>
  <c r="AT401" i="23"/>
  <c r="AU401" i="23"/>
  <c r="AV401" i="23"/>
  <c r="AW401" i="23"/>
  <c r="AX401" i="23"/>
  <c r="AY401" i="23"/>
  <c r="AZ401" i="23"/>
  <c r="C402" i="23"/>
  <c r="D402" i="23"/>
  <c r="E402" i="23" s="1"/>
  <c r="F402" i="23"/>
  <c r="G402" i="23"/>
  <c r="I402" i="23"/>
  <c r="J402" i="23"/>
  <c r="K402" i="23"/>
  <c r="L402" i="23"/>
  <c r="M402" i="23"/>
  <c r="N402" i="23"/>
  <c r="O402" i="23"/>
  <c r="P402" i="23"/>
  <c r="Q402" i="23"/>
  <c r="R402" i="23"/>
  <c r="S402" i="23"/>
  <c r="T402" i="23"/>
  <c r="U402" i="23"/>
  <c r="V402" i="23"/>
  <c r="W402" i="23"/>
  <c r="X402" i="23"/>
  <c r="Y402" i="23"/>
  <c r="AM402" i="23"/>
  <c r="AN402" i="23"/>
  <c r="AO402" i="23"/>
  <c r="AP402" i="23"/>
  <c r="AQ402" i="23"/>
  <c r="AR402" i="23"/>
  <c r="AS402" i="23"/>
  <c r="AT402" i="23"/>
  <c r="AU402" i="23"/>
  <c r="AV402" i="23"/>
  <c r="AW402" i="23"/>
  <c r="AX402" i="23"/>
  <c r="AY402" i="23"/>
  <c r="AZ402" i="23"/>
  <c r="C403" i="23"/>
  <c r="D403" i="23"/>
  <c r="E403" i="23" s="1"/>
  <c r="F403" i="23"/>
  <c r="G403" i="23"/>
  <c r="I403" i="23"/>
  <c r="J403" i="23"/>
  <c r="K403" i="23"/>
  <c r="L403" i="23"/>
  <c r="M403" i="23"/>
  <c r="N403" i="23"/>
  <c r="O403" i="23"/>
  <c r="P403" i="23"/>
  <c r="Q403" i="23"/>
  <c r="R403" i="23"/>
  <c r="S403" i="23"/>
  <c r="T403" i="23"/>
  <c r="U403" i="23"/>
  <c r="V403" i="23"/>
  <c r="W403" i="23"/>
  <c r="X403" i="23"/>
  <c r="Y403" i="23"/>
  <c r="AM403" i="23"/>
  <c r="AN403" i="23" s="1"/>
  <c r="AO403" i="23"/>
  <c r="AP403" i="23"/>
  <c r="AQ403" i="23"/>
  <c r="AR403" i="23" s="1"/>
  <c r="AS403" i="23"/>
  <c r="AT403" i="23"/>
  <c r="AU403" i="23"/>
  <c r="AV403" i="23" s="1"/>
  <c r="AW403" i="23"/>
  <c r="AX403" i="23"/>
  <c r="AY403" i="23"/>
  <c r="AZ403" i="23" s="1"/>
  <c r="C404" i="23"/>
  <c r="D404" i="23"/>
  <c r="E404" i="23" s="1"/>
  <c r="F404" i="23"/>
  <c r="G404" i="23"/>
  <c r="I404" i="23"/>
  <c r="J404" i="23"/>
  <c r="K404" i="23"/>
  <c r="L404" i="23"/>
  <c r="M404" i="23"/>
  <c r="N404" i="23"/>
  <c r="O404" i="23"/>
  <c r="P404" i="23"/>
  <c r="Q404" i="23"/>
  <c r="R404" i="23"/>
  <c r="S404" i="23"/>
  <c r="T404" i="23"/>
  <c r="U404" i="23"/>
  <c r="V404" i="23"/>
  <c r="W404" i="23"/>
  <c r="X404" i="23"/>
  <c r="Y404" i="23"/>
  <c r="AM404" i="23"/>
  <c r="AN404" i="23"/>
  <c r="AO404" i="23"/>
  <c r="AP404" i="23" s="1"/>
  <c r="AQ404" i="23"/>
  <c r="AR404" i="23"/>
  <c r="AS404" i="23"/>
  <c r="AT404" i="23" s="1"/>
  <c r="AU404" i="23"/>
  <c r="AV404" i="23"/>
  <c r="AW404" i="23"/>
  <c r="AX404" i="23" s="1"/>
  <c r="AY404" i="23"/>
  <c r="AZ404" i="23"/>
  <c r="C405" i="23"/>
  <c r="D405" i="23"/>
  <c r="E405" i="23" s="1"/>
  <c r="F405" i="23"/>
  <c r="G405" i="23"/>
  <c r="I405" i="23"/>
  <c r="J405" i="23"/>
  <c r="K405" i="23"/>
  <c r="L405" i="23"/>
  <c r="M405" i="23"/>
  <c r="N405" i="23"/>
  <c r="O405" i="23"/>
  <c r="P405" i="23"/>
  <c r="Q405" i="23"/>
  <c r="R405" i="23"/>
  <c r="S405" i="23"/>
  <c r="T405" i="23"/>
  <c r="U405" i="23"/>
  <c r="V405" i="23"/>
  <c r="W405" i="23"/>
  <c r="X405" i="23"/>
  <c r="Y405" i="23"/>
  <c r="AM405" i="23"/>
  <c r="AN405" i="23" s="1"/>
  <c r="AO405" i="23"/>
  <c r="AP405" i="23"/>
  <c r="AQ405" i="23"/>
  <c r="AR405" i="23" s="1"/>
  <c r="AS405" i="23"/>
  <c r="AT405" i="23"/>
  <c r="AU405" i="23"/>
  <c r="AV405" i="23" s="1"/>
  <c r="AW405" i="23"/>
  <c r="AX405" i="23"/>
  <c r="AY405" i="23"/>
  <c r="AZ405" i="23" s="1"/>
  <c r="C406" i="23"/>
  <c r="D406" i="23"/>
  <c r="E406" i="23" s="1"/>
  <c r="F406" i="23"/>
  <c r="G406" i="23"/>
  <c r="I406" i="23"/>
  <c r="J406" i="23"/>
  <c r="K406" i="23"/>
  <c r="L406" i="23"/>
  <c r="M406" i="23"/>
  <c r="N406" i="23"/>
  <c r="O406" i="23"/>
  <c r="P406" i="23"/>
  <c r="Q406" i="23"/>
  <c r="R406" i="23"/>
  <c r="S406" i="23"/>
  <c r="T406" i="23"/>
  <c r="U406" i="23"/>
  <c r="V406" i="23"/>
  <c r="W406" i="23"/>
  <c r="X406" i="23"/>
  <c r="Y406" i="23"/>
  <c r="AM406" i="23"/>
  <c r="AN406" i="23"/>
  <c r="AO406" i="23"/>
  <c r="AP406" i="23" s="1"/>
  <c r="AQ406" i="23"/>
  <c r="AR406" i="23"/>
  <c r="AS406" i="23"/>
  <c r="AT406" i="23" s="1"/>
  <c r="AU406" i="23"/>
  <c r="AV406" i="23"/>
  <c r="AW406" i="23"/>
  <c r="AX406" i="23" s="1"/>
  <c r="AY406" i="23"/>
  <c r="AZ406" i="23"/>
  <c r="C407" i="23"/>
  <c r="D407" i="23"/>
  <c r="E407" i="23" s="1"/>
  <c r="F407" i="23"/>
  <c r="G407" i="23"/>
  <c r="I407" i="23"/>
  <c r="J407" i="23"/>
  <c r="K407" i="23"/>
  <c r="L407" i="23"/>
  <c r="M407" i="23"/>
  <c r="N407" i="23"/>
  <c r="O407" i="23"/>
  <c r="P407" i="23"/>
  <c r="Q407" i="23"/>
  <c r="R407" i="23"/>
  <c r="S407" i="23"/>
  <c r="T407" i="23"/>
  <c r="U407" i="23"/>
  <c r="V407" i="23"/>
  <c r="W407" i="23"/>
  <c r="X407" i="23"/>
  <c r="Y407" i="23"/>
  <c r="AM407" i="23"/>
  <c r="AN407" i="23" s="1"/>
  <c r="AO407" i="23"/>
  <c r="AP407" i="23"/>
  <c r="AQ407" i="23"/>
  <c r="AR407" i="23" s="1"/>
  <c r="AS407" i="23"/>
  <c r="AT407" i="23"/>
  <c r="AU407" i="23"/>
  <c r="AV407" i="23" s="1"/>
  <c r="AW407" i="23"/>
  <c r="AX407" i="23"/>
  <c r="AY407" i="23"/>
  <c r="AZ407" i="23" s="1"/>
  <c r="C408" i="23"/>
  <c r="D408" i="23"/>
  <c r="E408" i="23"/>
  <c r="F408" i="23"/>
  <c r="G408" i="23"/>
  <c r="I408" i="23"/>
  <c r="J408" i="23"/>
  <c r="K408" i="23"/>
  <c r="L408" i="23"/>
  <c r="M408" i="23"/>
  <c r="N408" i="23"/>
  <c r="O408" i="23"/>
  <c r="P408" i="23"/>
  <c r="Q408" i="23"/>
  <c r="R408" i="23"/>
  <c r="S408" i="23"/>
  <c r="T408" i="23"/>
  <c r="U408" i="23"/>
  <c r="V408" i="23"/>
  <c r="W408" i="23"/>
  <c r="X408" i="23"/>
  <c r="Y408" i="23"/>
  <c r="AM408" i="23"/>
  <c r="AN408" i="23"/>
  <c r="AO408" i="23"/>
  <c r="AP408" i="23" s="1"/>
  <c r="AQ408" i="23"/>
  <c r="AR408" i="23"/>
  <c r="AS408" i="23"/>
  <c r="AT408" i="23" s="1"/>
  <c r="AU408" i="23"/>
  <c r="AV408" i="23"/>
  <c r="AW408" i="23"/>
  <c r="AX408" i="23" s="1"/>
  <c r="AY408" i="23"/>
  <c r="AZ408" i="23"/>
  <c r="C409" i="23"/>
  <c r="D409" i="23"/>
  <c r="E409" i="23" s="1"/>
  <c r="F409" i="23"/>
  <c r="G409" i="23"/>
  <c r="I409" i="23"/>
  <c r="J409" i="23"/>
  <c r="K409" i="23"/>
  <c r="L409" i="23"/>
  <c r="M409" i="23"/>
  <c r="N409" i="23"/>
  <c r="O409" i="23"/>
  <c r="P409" i="23"/>
  <c r="Q409" i="23"/>
  <c r="R409" i="23"/>
  <c r="S409" i="23"/>
  <c r="T409" i="23"/>
  <c r="U409" i="23"/>
  <c r="V409" i="23"/>
  <c r="W409" i="23"/>
  <c r="X409" i="23"/>
  <c r="Y409" i="23"/>
  <c r="AM409" i="23"/>
  <c r="AN409" i="23"/>
  <c r="AO409" i="23"/>
  <c r="AP409" i="23"/>
  <c r="AQ409" i="23"/>
  <c r="AR409" i="23"/>
  <c r="AS409" i="23"/>
  <c r="AT409" i="23"/>
  <c r="AU409" i="23"/>
  <c r="AV409" i="23"/>
  <c r="AW409" i="23"/>
  <c r="AX409" i="23"/>
  <c r="AY409" i="23"/>
  <c r="AZ409" i="23"/>
  <c r="C410" i="23"/>
  <c r="D410" i="23"/>
  <c r="E410" i="23" s="1"/>
  <c r="F410" i="23"/>
  <c r="G410" i="23"/>
  <c r="I410" i="23"/>
  <c r="J410" i="23"/>
  <c r="K410" i="23"/>
  <c r="L410" i="23"/>
  <c r="M410" i="23"/>
  <c r="N410" i="23"/>
  <c r="O410" i="23"/>
  <c r="P410" i="23"/>
  <c r="Q410" i="23"/>
  <c r="R410" i="23"/>
  <c r="S410" i="23"/>
  <c r="T410" i="23"/>
  <c r="U410" i="23"/>
  <c r="V410" i="23"/>
  <c r="W410" i="23"/>
  <c r="X410" i="23"/>
  <c r="Y410" i="23"/>
  <c r="AM410" i="23"/>
  <c r="AN410" i="23"/>
  <c r="AO410" i="23"/>
  <c r="AP410" i="23"/>
  <c r="AQ410" i="23"/>
  <c r="AR410" i="23"/>
  <c r="AS410" i="23"/>
  <c r="AT410" i="23"/>
  <c r="AU410" i="23"/>
  <c r="AV410" i="23"/>
  <c r="AW410" i="23"/>
  <c r="AX410" i="23"/>
  <c r="AY410" i="23"/>
  <c r="AZ410" i="23"/>
  <c r="C411" i="23"/>
  <c r="D411" i="23"/>
  <c r="E411" i="23" s="1"/>
  <c r="F411" i="23"/>
  <c r="G411" i="23"/>
  <c r="I411" i="23"/>
  <c r="J411" i="23"/>
  <c r="K411" i="23"/>
  <c r="L411" i="23"/>
  <c r="M411" i="23"/>
  <c r="N411" i="23"/>
  <c r="O411" i="23"/>
  <c r="P411" i="23"/>
  <c r="Q411" i="23"/>
  <c r="R411" i="23"/>
  <c r="S411" i="23"/>
  <c r="T411" i="23"/>
  <c r="U411" i="23"/>
  <c r="V411" i="23"/>
  <c r="W411" i="23"/>
  <c r="X411" i="23"/>
  <c r="Y411" i="23"/>
  <c r="AM411" i="23"/>
  <c r="AN411" i="23" s="1"/>
  <c r="AO411" i="23"/>
  <c r="AP411" i="23"/>
  <c r="AQ411" i="23"/>
  <c r="AR411" i="23" s="1"/>
  <c r="AS411" i="23"/>
  <c r="AT411" i="23"/>
  <c r="AU411" i="23"/>
  <c r="AV411" i="23" s="1"/>
  <c r="AW411" i="23"/>
  <c r="AX411" i="23"/>
  <c r="AY411" i="23"/>
  <c r="AZ411" i="23" s="1"/>
  <c r="C412" i="23"/>
  <c r="D412" i="23"/>
  <c r="E412" i="23" s="1"/>
  <c r="F412" i="23"/>
  <c r="G412" i="23"/>
  <c r="I412" i="23"/>
  <c r="J412" i="23"/>
  <c r="K412" i="23"/>
  <c r="L412" i="23"/>
  <c r="M412" i="23"/>
  <c r="N412" i="23"/>
  <c r="O412" i="23"/>
  <c r="P412" i="23"/>
  <c r="Q412" i="23"/>
  <c r="R412" i="23"/>
  <c r="S412" i="23"/>
  <c r="T412" i="23"/>
  <c r="U412" i="23"/>
  <c r="V412" i="23"/>
  <c r="W412" i="23"/>
  <c r="X412" i="23"/>
  <c r="Y412" i="23"/>
  <c r="AM412" i="23"/>
  <c r="AN412" i="23"/>
  <c r="AO412" i="23"/>
  <c r="AP412" i="23" s="1"/>
  <c r="AQ412" i="23"/>
  <c r="AR412" i="23"/>
  <c r="AS412" i="23"/>
  <c r="AT412" i="23" s="1"/>
  <c r="AU412" i="23"/>
  <c r="AV412" i="23"/>
  <c r="AW412" i="23"/>
  <c r="AX412" i="23" s="1"/>
  <c r="AY412" i="23"/>
  <c r="AZ412" i="23"/>
  <c r="C413" i="23"/>
  <c r="D413" i="23"/>
  <c r="E413" i="23" s="1"/>
  <c r="F413" i="23"/>
  <c r="G413" i="23"/>
  <c r="I413" i="23"/>
  <c r="J413" i="23"/>
  <c r="K413" i="23"/>
  <c r="L413" i="23"/>
  <c r="M413" i="23"/>
  <c r="N413" i="23"/>
  <c r="O413" i="23"/>
  <c r="P413" i="23"/>
  <c r="Q413" i="23"/>
  <c r="R413" i="23"/>
  <c r="S413" i="23"/>
  <c r="T413" i="23"/>
  <c r="U413" i="23"/>
  <c r="V413" i="23"/>
  <c r="W413" i="23"/>
  <c r="X413" i="23"/>
  <c r="Y413" i="23"/>
  <c r="AM413" i="23"/>
  <c r="AN413" i="23" s="1"/>
  <c r="AO413" i="23"/>
  <c r="AP413" i="23"/>
  <c r="AQ413" i="23"/>
  <c r="AR413" i="23" s="1"/>
  <c r="AS413" i="23"/>
  <c r="AT413" i="23"/>
  <c r="AU413" i="23"/>
  <c r="AV413" i="23" s="1"/>
  <c r="AW413" i="23"/>
  <c r="AX413" i="23"/>
  <c r="AY413" i="23"/>
  <c r="AZ413" i="23" s="1"/>
  <c r="C414" i="23"/>
  <c r="D414" i="23"/>
  <c r="E414" i="23"/>
  <c r="F414" i="23"/>
  <c r="G414" i="23"/>
  <c r="I414" i="23"/>
  <c r="J414" i="23"/>
  <c r="K414" i="23"/>
  <c r="L414" i="23"/>
  <c r="M414" i="23"/>
  <c r="N414" i="23"/>
  <c r="O414" i="23"/>
  <c r="P414" i="23"/>
  <c r="Q414" i="23"/>
  <c r="R414" i="23"/>
  <c r="S414" i="23"/>
  <c r="T414" i="23"/>
  <c r="U414" i="23"/>
  <c r="V414" i="23"/>
  <c r="W414" i="23"/>
  <c r="X414" i="23"/>
  <c r="Y414" i="23"/>
  <c r="AM414" i="23"/>
  <c r="AN414" i="23"/>
  <c r="AO414" i="23"/>
  <c r="AP414" i="23" s="1"/>
  <c r="AQ414" i="23"/>
  <c r="AR414" i="23"/>
  <c r="AS414" i="23"/>
  <c r="AT414" i="23" s="1"/>
  <c r="AU414" i="23"/>
  <c r="AV414" i="23"/>
  <c r="AW414" i="23"/>
  <c r="AX414" i="23" s="1"/>
  <c r="AY414" i="23"/>
  <c r="AZ414" i="23"/>
  <c r="C415" i="23"/>
  <c r="D415" i="23"/>
  <c r="E415" i="23" s="1"/>
  <c r="F415" i="23"/>
  <c r="G415" i="23"/>
  <c r="I415" i="23"/>
  <c r="J415" i="23"/>
  <c r="K415" i="23"/>
  <c r="L415" i="23"/>
  <c r="M415" i="23"/>
  <c r="N415" i="23"/>
  <c r="O415" i="23"/>
  <c r="P415" i="23"/>
  <c r="Q415" i="23"/>
  <c r="R415" i="23"/>
  <c r="S415" i="23"/>
  <c r="T415" i="23"/>
  <c r="U415" i="23"/>
  <c r="V415" i="23"/>
  <c r="W415" i="23"/>
  <c r="X415" i="23"/>
  <c r="Y415" i="23"/>
  <c r="AM415" i="23"/>
  <c r="AN415" i="23" s="1"/>
  <c r="AO415" i="23"/>
  <c r="AP415" i="23"/>
  <c r="AQ415" i="23"/>
  <c r="AR415" i="23" s="1"/>
  <c r="AS415" i="23"/>
  <c r="AT415" i="23"/>
  <c r="AU415" i="23"/>
  <c r="AV415" i="23" s="1"/>
  <c r="AW415" i="23"/>
  <c r="AX415" i="23"/>
  <c r="AY415" i="23"/>
  <c r="AZ415" i="23" s="1"/>
  <c r="C416" i="23"/>
  <c r="D416" i="23"/>
  <c r="E416" i="23"/>
  <c r="F416" i="23"/>
  <c r="G416" i="23"/>
  <c r="I416" i="23"/>
  <c r="J416" i="23"/>
  <c r="K416" i="23"/>
  <c r="L416" i="23"/>
  <c r="M416" i="23"/>
  <c r="N416" i="23"/>
  <c r="O416" i="23"/>
  <c r="P416" i="23"/>
  <c r="Q416" i="23"/>
  <c r="R416" i="23"/>
  <c r="S416" i="23"/>
  <c r="T416" i="23"/>
  <c r="U416" i="23"/>
  <c r="V416" i="23"/>
  <c r="W416" i="23"/>
  <c r="X416" i="23"/>
  <c r="Y416" i="23"/>
  <c r="AM416" i="23"/>
  <c r="AN416" i="23"/>
  <c r="AO416" i="23"/>
  <c r="AP416" i="23" s="1"/>
  <c r="AQ416" i="23"/>
  <c r="AR416" i="23"/>
  <c r="AS416" i="23"/>
  <c r="AT416" i="23" s="1"/>
  <c r="AU416" i="23"/>
  <c r="AV416" i="23"/>
  <c r="AW416" i="23"/>
  <c r="AX416" i="23" s="1"/>
  <c r="AY416" i="23"/>
  <c r="AZ416" i="23"/>
  <c r="C417" i="23"/>
  <c r="D417" i="23"/>
  <c r="E417" i="23" s="1"/>
  <c r="F417" i="23"/>
  <c r="G417" i="23"/>
  <c r="I417" i="23"/>
  <c r="J417" i="23"/>
  <c r="K417" i="23"/>
  <c r="L417" i="23"/>
  <c r="M417" i="23"/>
  <c r="N417" i="23"/>
  <c r="O417" i="23"/>
  <c r="P417" i="23"/>
  <c r="Q417" i="23"/>
  <c r="R417" i="23"/>
  <c r="S417" i="23"/>
  <c r="T417" i="23"/>
  <c r="U417" i="23"/>
  <c r="V417" i="23"/>
  <c r="W417" i="23"/>
  <c r="X417" i="23"/>
  <c r="Y417" i="23"/>
  <c r="AM417" i="23"/>
  <c r="AN417" i="23"/>
  <c r="AO417" i="23"/>
  <c r="AP417" i="23"/>
  <c r="AQ417" i="23"/>
  <c r="AR417" i="23"/>
  <c r="AS417" i="23"/>
  <c r="AT417" i="23"/>
  <c r="AU417" i="23"/>
  <c r="AV417" i="23"/>
  <c r="AW417" i="23"/>
  <c r="AX417" i="23"/>
  <c r="AY417" i="23"/>
  <c r="AZ417" i="23"/>
  <c r="C418" i="23"/>
  <c r="D418" i="23"/>
  <c r="E418" i="23" s="1"/>
  <c r="F418" i="23"/>
  <c r="G418" i="23"/>
  <c r="I418" i="23"/>
  <c r="J418" i="23"/>
  <c r="K418" i="23"/>
  <c r="L418" i="23"/>
  <c r="M418" i="23"/>
  <c r="N418" i="23"/>
  <c r="O418" i="23"/>
  <c r="P418" i="23"/>
  <c r="Q418" i="23"/>
  <c r="R418" i="23"/>
  <c r="S418" i="23"/>
  <c r="T418" i="23"/>
  <c r="U418" i="23"/>
  <c r="V418" i="23"/>
  <c r="W418" i="23"/>
  <c r="X418" i="23"/>
  <c r="Y418" i="23"/>
  <c r="AM418" i="23"/>
  <c r="AN418" i="23"/>
  <c r="AO418" i="23"/>
  <c r="AP418" i="23"/>
  <c r="AQ418" i="23"/>
  <c r="AR418" i="23"/>
  <c r="AS418" i="23"/>
  <c r="AT418" i="23"/>
  <c r="AU418" i="23"/>
  <c r="AV418" i="23"/>
  <c r="AW418" i="23"/>
  <c r="AX418" i="23"/>
  <c r="AY418" i="23"/>
  <c r="AZ418" i="23"/>
  <c r="C419" i="23"/>
  <c r="D419" i="23"/>
  <c r="E419" i="23" s="1"/>
  <c r="F419" i="23"/>
  <c r="G419" i="23"/>
  <c r="I419" i="23"/>
  <c r="J419" i="23"/>
  <c r="K419" i="23"/>
  <c r="L419" i="23"/>
  <c r="M419" i="23"/>
  <c r="N419" i="23"/>
  <c r="O419" i="23"/>
  <c r="P419" i="23"/>
  <c r="Q419" i="23"/>
  <c r="R419" i="23"/>
  <c r="S419" i="23"/>
  <c r="T419" i="23"/>
  <c r="U419" i="23"/>
  <c r="V419" i="23"/>
  <c r="W419" i="23"/>
  <c r="X419" i="23"/>
  <c r="Y419" i="23"/>
  <c r="AM419" i="23"/>
  <c r="AN419" i="23" s="1"/>
  <c r="AO419" i="23"/>
  <c r="AP419" i="23"/>
  <c r="AQ419" i="23"/>
  <c r="AR419" i="23" s="1"/>
  <c r="AS419" i="23"/>
  <c r="AT419" i="23"/>
  <c r="AU419" i="23"/>
  <c r="AV419" i="23" s="1"/>
  <c r="AW419" i="23"/>
  <c r="AX419" i="23"/>
  <c r="AY419" i="23"/>
  <c r="AZ419" i="23" s="1"/>
  <c r="C420" i="23"/>
  <c r="D420" i="23"/>
  <c r="E420" i="23" s="1"/>
  <c r="F420" i="23"/>
  <c r="G420" i="23"/>
  <c r="I420" i="23"/>
  <c r="J420" i="23"/>
  <c r="K420" i="23"/>
  <c r="L420" i="23"/>
  <c r="M420" i="23"/>
  <c r="N420" i="23"/>
  <c r="O420" i="23"/>
  <c r="P420" i="23"/>
  <c r="Q420" i="23"/>
  <c r="R420" i="23"/>
  <c r="S420" i="23"/>
  <c r="T420" i="23"/>
  <c r="U420" i="23"/>
  <c r="V420" i="23"/>
  <c r="W420" i="23"/>
  <c r="X420" i="23"/>
  <c r="Y420" i="23"/>
  <c r="AM420" i="23"/>
  <c r="AN420" i="23"/>
  <c r="AO420" i="23"/>
  <c r="AP420" i="23" s="1"/>
  <c r="AQ420" i="23"/>
  <c r="AR420" i="23"/>
  <c r="AS420" i="23"/>
  <c r="AT420" i="23" s="1"/>
  <c r="AU420" i="23"/>
  <c r="AV420" i="23"/>
  <c r="AW420" i="23"/>
  <c r="AX420" i="23" s="1"/>
  <c r="AY420" i="23"/>
  <c r="AZ420" i="23"/>
  <c r="C421" i="23"/>
  <c r="D421" i="23"/>
  <c r="E421" i="23" s="1"/>
  <c r="F421" i="23"/>
  <c r="G421" i="23"/>
  <c r="I421" i="23"/>
  <c r="J421" i="23"/>
  <c r="K421" i="23"/>
  <c r="L421" i="23"/>
  <c r="M421" i="23"/>
  <c r="N421" i="23"/>
  <c r="O421" i="23"/>
  <c r="P421" i="23"/>
  <c r="Q421" i="23"/>
  <c r="R421" i="23"/>
  <c r="S421" i="23"/>
  <c r="T421" i="23"/>
  <c r="U421" i="23"/>
  <c r="V421" i="23"/>
  <c r="W421" i="23"/>
  <c r="X421" i="23"/>
  <c r="Y421" i="23"/>
  <c r="AM421" i="23"/>
  <c r="AN421" i="23" s="1"/>
  <c r="AO421" i="23"/>
  <c r="AP421" i="23"/>
  <c r="AQ421" i="23"/>
  <c r="AR421" i="23" s="1"/>
  <c r="AS421" i="23"/>
  <c r="AT421" i="23"/>
  <c r="AU421" i="23"/>
  <c r="AV421" i="23" s="1"/>
  <c r="AW421" i="23"/>
  <c r="AX421" i="23"/>
  <c r="AY421" i="23"/>
  <c r="AZ421" i="23" s="1"/>
  <c r="C422" i="23"/>
  <c r="D422" i="23"/>
  <c r="E422" i="23"/>
  <c r="F422" i="23"/>
  <c r="G422" i="23"/>
  <c r="I422" i="23"/>
  <c r="J422" i="23"/>
  <c r="K422" i="23"/>
  <c r="L422" i="23"/>
  <c r="M422" i="23"/>
  <c r="N422" i="23"/>
  <c r="O422" i="23"/>
  <c r="P422" i="23"/>
  <c r="Q422" i="23"/>
  <c r="R422" i="23"/>
  <c r="S422" i="23"/>
  <c r="T422" i="23"/>
  <c r="U422" i="23"/>
  <c r="V422" i="23"/>
  <c r="W422" i="23"/>
  <c r="X422" i="23"/>
  <c r="Y422" i="23"/>
  <c r="AM422" i="23"/>
  <c r="AN422" i="23"/>
  <c r="AO422" i="23"/>
  <c r="AP422" i="23" s="1"/>
  <c r="AQ422" i="23"/>
  <c r="AR422" i="23"/>
  <c r="AS422" i="23"/>
  <c r="AT422" i="23" s="1"/>
  <c r="AU422" i="23"/>
  <c r="AV422" i="23"/>
  <c r="AW422" i="23"/>
  <c r="AX422" i="23" s="1"/>
  <c r="AY422" i="23"/>
  <c r="AZ422" i="23"/>
  <c r="C423" i="23"/>
  <c r="D423" i="23"/>
  <c r="E423" i="23" s="1"/>
  <c r="F423" i="23"/>
  <c r="G423" i="23"/>
  <c r="I423" i="23"/>
  <c r="J423" i="23"/>
  <c r="K423" i="23"/>
  <c r="L423" i="23"/>
  <c r="M423" i="23"/>
  <c r="N423" i="23"/>
  <c r="O423" i="23"/>
  <c r="P423" i="23"/>
  <c r="Q423" i="23"/>
  <c r="R423" i="23"/>
  <c r="S423" i="23"/>
  <c r="T423" i="23"/>
  <c r="U423" i="23"/>
  <c r="V423" i="23"/>
  <c r="W423" i="23"/>
  <c r="X423" i="23"/>
  <c r="Y423" i="23"/>
  <c r="AM423" i="23"/>
  <c r="AN423" i="23" s="1"/>
  <c r="AO423" i="23"/>
  <c r="AP423" i="23" s="1"/>
  <c r="AQ423" i="23"/>
  <c r="AR423" i="23"/>
  <c r="AS423" i="23"/>
  <c r="AT423" i="23" s="1"/>
  <c r="AU423" i="23"/>
  <c r="AV423" i="23"/>
  <c r="AW423" i="23"/>
  <c r="AX423" i="23" s="1"/>
  <c r="AY423" i="23"/>
  <c r="AZ423" i="23"/>
  <c r="C424" i="23"/>
  <c r="D424" i="23"/>
  <c r="E424" i="23"/>
  <c r="F424" i="23"/>
  <c r="G424" i="23"/>
  <c r="I424" i="23"/>
  <c r="J424" i="23"/>
  <c r="K424" i="23"/>
  <c r="L424" i="23"/>
  <c r="M424" i="23"/>
  <c r="N424" i="23"/>
  <c r="O424" i="23"/>
  <c r="P424" i="23"/>
  <c r="Q424" i="23"/>
  <c r="R424" i="23"/>
  <c r="S424" i="23"/>
  <c r="T424" i="23"/>
  <c r="U424" i="23"/>
  <c r="V424" i="23"/>
  <c r="W424" i="23"/>
  <c r="X424" i="23"/>
  <c r="Y424" i="23"/>
  <c r="AM424" i="23"/>
  <c r="AN424" i="23" s="1"/>
  <c r="AO424" i="23"/>
  <c r="AP424" i="23" s="1"/>
  <c r="AQ424" i="23"/>
  <c r="AR424" i="23" s="1"/>
  <c r="AS424" i="23"/>
  <c r="AT424" i="23"/>
  <c r="AU424" i="23"/>
  <c r="AV424" i="23" s="1"/>
  <c r="AW424" i="23"/>
  <c r="AX424" i="23"/>
  <c r="AY424" i="23"/>
  <c r="AZ424" i="23" s="1"/>
  <c r="C425" i="23"/>
  <c r="D425" i="23"/>
  <c r="E425" i="23" s="1"/>
  <c r="F425" i="23"/>
  <c r="G425" i="23"/>
  <c r="I425" i="23"/>
  <c r="J425" i="23"/>
  <c r="K425" i="23"/>
  <c r="L425" i="23"/>
  <c r="M425" i="23"/>
  <c r="N425" i="23"/>
  <c r="O425" i="23"/>
  <c r="P425" i="23"/>
  <c r="Q425" i="23"/>
  <c r="R425" i="23"/>
  <c r="S425" i="23"/>
  <c r="T425" i="23"/>
  <c r="U425" i="23"/>
  <c r="V425" i="23"/>
  <c r="W425" i="23"/>
  <c r="X425" i="23"/>
  <c r="Y425" i="23"/>
  <c r="AM425" i="23"/>
  <c r="AN425" i="23" s="1"/>
  <c r="AO425" i="23"/>
  <c r="AP425" i="23" s="1"/>
  <c r="AQ425" i="23"/>
  <c r="AR425" i="23"/>
  <c r="AS425" i="23"/>
  <c r="AT425" i="23" s="1"/>
  <c r="AU425" i="23"/>
  <c r="AV425" i="23"/>
  <c r="AW425" i="23"/>
  <c r="AX425" i="23" s="1"/>
  <c r="AY425" i="23"/>
  <c r="AZ425" i="23"/>
  <c r="C426" i="23"/>
  <c r="D426" i="23"/>
  <c r="E426" i="23"/>
  <c r="F426" i="23"/>
  <c r="G426" i="23"/>
  <c r="I426" i="23"/>
  <c r="J426" i="23"/>
  <c r="K426" i="23"/>
  <c r="L426" i="23"/>
  <c r="M426" i="23"/>
  <c r="N426" i="23"/>
  <c r="O426" i="23"/>
  <c r="P426" i="23"/>
  <c r="Q426" i="23"/>
  <c r="R426" i="23"/>
  <c r="S426" i="23"/>
  <c r="T426" i="23"/>
  <c r="U426" i="23"/>
  <c r="V426" i="23"/>
  <c r="W426" i="23"/>
  <c r="X426" i="23"/>
  <c r="Y426" i="23"/>
  <c r="AM426" i="23"/>
  <c r="AN426" i="23" s="1"/>
  <c r="AO426" i="23"/>
  <c r="AP426" i="23" s="1"/>
  <c r="AQ426" i="23"/>
  <c r="AR426" i="23" s="1"/>
  <c r="AS426" i="23"/>
  <c r="AT426" i="23"/>
  <c r="AU426" i="23"/>
  <c r="AV426" i="23" s="1"/>
  <c r="AW426" i="23"/>
  <c r="AX426" i="23"/>
  <c r="AY426" i="23"/>
  <c r="AZ426" i="23" s="1"/>
  <c r="C427" i="23"/>
  <c r="B427" i="23" s="1"/>
  <c r="D427" i="23"/>
  <c r="E427" i="23" s="1"/>
  <c r="F427" i="23"/>
  <c r="G427" i="23"/>
  <c r="I427" i="23"/>
  <c r="J427" i="23"/>
  <c r="K427" i="23"/>
  <c r="L427" i="23"/>
  <c r="M427" i="23"/>
  <c r="N427" i="23"/>
  <c r="O427" i="23"/>
  <c r="P427" i="23"/>
  <c r="Q427" i="23"/>
  <c r="R427" i="23"/>
  <c r="S427" i="23"/>
  <c r="T427" i="23"/>
  <c r="U427" i="23"/>
  <c r="V427" i="23"/>
  <c r="W427" i="23"/>
  <c r="X427" i="23"/>
  <c r="Y427" i="23"/>
  <c r="AM427" i="23"/>
  <c r="AN427" i="23" s="1"/>
  <c r="AO427" i="23"/>
  <c r="AP427" i="23" s="1"/>
  <c r="AQ427" i="23"/>
  <c r="AR427" i="23"/>
  <c r="AS427" i="23"/>
  <c r="AT427" i="23" s="1"/>
  <c r="AU427" i="23"/>
  <c r="AV427" i="23"/>
  <c r="AW427" i="23"/>
  <c r="AX427" i="23" s="1"/>
  <c r="AY427" i="23"/>
  <c r="AZ427" i="23"/>
  <c r="C428" i="23"/>
  <c r="D428" i="23"/>
  <c r="E428" i="23"/>
  <c r="F428" i="23"/>
  <c r="G428" i="23"/>
  <c r="I428" i="23"/>
  <c r="J428" i="23"/>
  <c r="K428" i="23"/>
  <c r="L428" i="23"/>
  <c r="M428" i="23"/>
  <c r="N428" i="23"/>
  <c r="O428" i="23"/>
  <c r="P428" i="23"/>
  <c r="Q428" i="23"/>
  <c r="R428" i="23"/>
  <c r="S428" i="23"/>
  <c r="T428" i="23"/>
  <c r="U428" i="23"/>
  <c r="V428" i="23"/>
  <c r="W428" i="23"/>
  <c r="X428" i="23"/>
  <c r="Y428" i="23"/>
  <c r="AM428" i="23"/>
  <c r="AN428" i="23" s="1"/>
  <c r="AO428" i="23"/>
  <c r="AP428" i="23" s="1"/>
  <c r="AQ428" i="23"/>
  <c r="AR428" i="23" s="1"/>
  <c r="AS428" i="23"/>
  <c r="AT428" i="23"/>
  <c r="AU428" i="23"/>
  <c r="AV428" i="23" s="1"/>
  <c r="AW428" i="23"/>
  <c r="AX428" i="23"/>
  <c r="AY428" i="23"/>
  <c r="AZ428" i="23" s="1"/>
  <c r="C429" i="23"/>
  <c r="D429" i="23"/>
  <c r="E429" i="23" s="1"/>
  <c r="F429" i="23"/>
  <c r="G429" i="23"/>
  <c r="I429" i="23"/>
  <c r="J429" i="23"/>
  <c r="K429" i="23"/>
  <c r="L429" i="23"/>
  <c r="M429" i="23"/>
  <c r="N429" i="23"/>
  <c r="O429" i="23"/>
  <c r="P429" i="23"/>
  <c r="Q429" i="23"/>
  <c r="R429" i="23"/>
  <c r="S429" i="23"/>
  <c r="T429" i="23"/>
  <c r="U429" i="23"/>
  <c r="V429" i="23"/>
  <c r="W429" i="23"/>
  <c r="X429" i="23"/>
  <c r="Y429" i="23"/>
  <c r="AM429" i="23"/>
  <c r="AN429" i="23" s="1"/>
  <c r="AO429" i="23"/>
  <c r="AP429" i="23" s="1"/>
  <c r="AQ429" i="23"/>
  <c r="AR429" i="23"/>
  <c r="AS429" i="23"/>
  <c r="AT429" i="23" s="1"/>
  <c r="AU429" i="23"/>
  <c r="AV429" i="23"/>
  <c r="AW429" i="23"/>
  <c r="AX429" i="23" s="1"/>
  <c r="AY429" i="23"/>
  <c r="AZ429" i="23"/>
  <c r="C430" i="23"/>
  <c r="D430" i="23"/>
  <c r="E430" i="23"/>
  <c r="F430" i="23"/>
  <c r="G430" i="23"/>
  <c r="I430" i="23"/>
  <c r="J430" i="23"/>
  <c r="K430" i="23"/>
  <c r="L430" i="23"/>
  <c r="M430" i="23"/>
  <c r="N430" i="23"/>
  <c r="O430" i="23"/>
  <c r="P430" i="23"/>
  <c r="Q430" i="23"/>
  <c r="R430" i="23"/>
  <c r="S430" i="23"/>
  <c r="T430" i="23"/>
  <c r="U430" i="23"/>
  <c r="V430" i="23"/>
  <c r="W430" i="23"/>
  <c r="X430" i="23"/>
  <c r="Y430" i="23"/>
  <c r="AM430" i="23"/>
  <c r="AN430" i="23" s="1"/>
  <c r="AO430" i="23"/>
  <c r="AP430" i="23" s="1"/>
  <c r="AQ430" i="23"/>
  <c r="AR430" i="23" s="1"/>
  <c r="AS430" i="23"/>
  <c r="AT430" i="23"/>
  <c r="AU430" i="23"/>
  <c r="AV430" i="23" s="1"/>
  <c r="AW430" i="23"/>
  <c r="AX430" i="23"/>
  <c r="AY430" i="23"/>
  <c r="AZ430" i="23" s="1"/>
  <c r="C431" i="23"/>
  <c r="B431" i="23" s="1"/>
  <c r="D431" i="23"/>
  <c r="E431" i="23" s="1"/>
  <c r="F431" i="23"/>
  <c r="G431" i="23"/>
  <c r="I431" i="23"/>
  <c r="J431" i="23"/>
  <c r="K431" i="23"/>
  <c r="L431" i="23"/>
  <c r="M431" i="23"/>
  <c r="N431" i="23"/>
  <c r="O431" i="23"/>
  <c r="P431" i="23"/>
  <c r="Q431" i="23"/>
  <c r="R431" i="23"/>
  <c r="S431" i="23"/>
  <c r="T431" i="23"/>
  <c r="U431" i="23"/>
  <c r="V431" i="23"/>
  <c r="W431" i="23"/>
  <c r="X431" i="23"/>
  <c r="Y431" i="23"/>
  <c r="AM431" i="23"/>
  <c r="AN431" i="23" s="1"/>
  <c r="AO431" i="23"/>
  <c r="AP431" i="23" s="1"/>
  <c r="AQ431" i="23"/>
  <c r="AR431" i="23"/>
  <c r="AS431" i="23"/>
  <c r="AT431" i="23" s="1"/>
  <c r="AU431" i="23"/>
  <c r="AV431" i="23"/>
  <c r="AW431" i="23"/>
  <c r="AX431" i="23" s="1"/>
  <c r="AY431" i="23"/>
  <c r="AZ431" i="23" s="1"/>
  <c r="C432" i="23"/>
  <c r="D432" i="23"/>
  <c r="E432" i="23"/>
  <c r="F432" i="23"/>
  <c r="G432" i="23"/>
  <c r="I432" i="23"/>
  <c r="J432" i="23"/>
  <c r="K432" i="23"/>
  <c r="L432" i="23"/>
  <c r="M432" i="23"/>
  <c r="N432" i="23"/>
  <c r="O432" i="23"/>
  <c r="P432" i="23"/>
  <c r="Q432" i="23"/>
  <c r="R432" i="23"/>
  <c r="S432" i="23"/>
  <c r="T432" i="23"/>
  <c r="U432" i="23"/>
  <c r="V432" i="23"/>
  <c r="W432" i="23"/>
  <c r="X432" i="23"/>
  <c r="Y432" i="23"/>
  <c r="AM432" i="23"/>
  <c r="AN432" i="23" s="1"/>
  <c r="AO432" i="23"/>
  <c r="AP432" i="23" s="1"/>
  <c r="AQ432" i="23"/>
  <c r="AR432" i="23" s="1"/>
  <c r="AS432" i="23"/>
  <c r="AT432" i="23"/>
  <c r="AU432" i="23"/>
  <c r="AV432" i="23" s="1"/>
  <c r="AW432" i="23"/>
  <c r="AX432" i="23"/>
  <c r="AY432" i="23"/>
  <c r="AZ432" i="23" s="1"/>
  <c r="C433" i="23"/>
  <c r="D433" i="23"/>
  <c r="E433" i="23" s="1"/>
  <c r="F433" i="23"/>
  <c r="G433" i="23"/>
  <c r="I433" i="23"/>
  <c r="J433" i="23"/>
  <c r="K433" i="23"/>
  <c r="L433" i="23"/>
  <c r="M433" i="23"/>
  <c r="N433" i="23"/>
  <c r="O433" i="23"/>
  <c r="P433" i="23"/>
  <c r="Q433" i="23"/>
  <c r="R433" i="23"/>
  <c r="S433" i="23"/>
  <c r="T433" i="23"/>
  <c r="U433" i="23"/>
  <c r="V433" i="23"/>
  <c r="W433" i="23"/>
  <c r="X433" i="23"/>
  <c r="Y433" i="23"/>
  <c r="AM433" i="23"/>
  <c r="AN433" i="23" s="1"/>
  <c r="AO433" i="23"/>
  <c r="AP433" i="23" s="1"/>
  <c r="AQ433" i="23"/>
  <c r="AR433" i="23"/>
  <c r="AS433" i="23"/>
  <c r="AT433" i="23" s="1"/>
  <c r="AU433" i="23"/>
  <c r="AV433" i="23"/>
  <c r="AW433" i="23"/>
  <c r="AX433" i="23" s="1"/>
  <c r="AY433" i="23"/>
  <c r="AZ433" i="23" s="1"/>
  <c r="C434" i="23"/>
  <c r="D434" i="23"/>
  <c r="E434" i="23"/>
  <c r="F434" i="23"/>
  <c r="G434" i="23"/>
  <c r="I434" i="23"/>
  <c r="J434" i="23"/>
  <c r="K434" i="23"/>
  <c r="L434" i="23"/>
  <c r="M434" i="23"/>
  <c r="N434" i="23"/>
  <c r="O434" i="23"/>
  <c r="P434" i="23"/>
  <c r="Q434" i="23"/>
  <c r="R434" i="23"/>
  <c r="S434" i="23"/>
  <c r="T434" i="23"/>
  <c r="U434" i="23"/>
  <c r="V434" i="23"/>
  <c r="W434" i="23"/>
  <c r="X434" i="23"/>
  <c r="Y434" i="23"/>
  <c r="AM434" i="23"/>
  <c r="AN434" i="23" s="1"/>
  <c r="AO434" i="23"/>
  <c r="AP434" i="23" s="1"/>
  <c r="AQ434" i="23"/>
  <c r="AR434" i="23" s="1"/>
  <c r="AS434" i="23"/>
  <c r="AT434" i="23"/>
  <c r="AU434" i="23"/>
  <c r="AV434" i="23" s="1"/>
  <c r="AW434" i="23"/>
  <c r="AX434" i="23"/>
  <c r="AY434" i="23"/>
  <c r="AZ434" i="23" s="1"/>
  <c r="C435" i="23"/>
  <c r="D435" i="23"/>
  <c r="E435" i="23" s="1"/>
  <c r="F435" i="23"/>
  <c r="G435" i="23"/>
  <c r="I435" i="23"/>
  <c r="J435" i="23"/>
  <c r="K435" i="23"/>
  <c r="L435" i="23"/>
  <c r="M435" i="23"/>
  <c r="N435" i="23"/>
  <c r="O435" i="23"/>
  <c r="P435" i="23"/>
  <c r="Q435" i="23"/>
  <c r="R435" i="23"/>
  <c r="S435" i="23"/>
  <c r="T435" i="23"/>
  <c r="U435" i="23"/>
  <c r="V435" i="23"/>
  <c r="W435" i="23"/>
  <c r="X435" i="23"/>
  <c r="Y435" i="23"/>
  <c r="AM435" i="23"/>
  <c r="AN435" i="23" s="1"/>
  <c r="AO435" i="23"/>
  <c r="AP435" i="23" s="1"/>
  <c r="AQ435" i="23"/>
  <c r="AR435" i="23"/>
  <c r="AS435" i="23"/>
  <c r="AT435" i="23" s="1"/>
  <c r="AU435" i="23"/>
  <c r="AV435" i="23"/>
  <c r="AW435" i="23"/>
  <c r="AX435" i="23" s="1"/>
  <c r="AY435" i="23"/>
  <c r="AZ435" i="23" s="1"/>
  <c r="C436" i="23"/>
  <c r="D436" i="23"/>
  <c r="E436" i="23"/>
  <c r="F436" i="23"/>
  <c r="G436" i="23"/>
  <c r="I436" i="23"/>
  <c r="J436" i="23"/>
  <c r="K436" i="23"/>
  <c r="L436" i="23"/>
  <c r="M436" i="23"/>
  <c r="N436" i="23"/>
  <c r="O436" i="23"/>
  <c r="P436" i="23"/>
  <c r="Q436" i="23"/>
  <c r="R436" i="23"/>
  <c r="S436" i="23"/>
  <c r="T436" i="23"/>
  <c r="U436" i="23"/>
  <c r="V436" i="23"/>
  <c r="W436" i="23"/>
  <c r="X436" i="23"/>
  <c r="Y436" i="23"/>
  <c r="AM436" i="23"/>
  <c r="AN436" i="23" s="1"/>
  <c r="AO436" i="23"/>
  <c r="AP436" i="23" s="1"/>
  <c r="AQ436" i="23"/>
  <c r="AR436" i="23" s="1"/>
  <c r="AS436" i="23"/>
  <c r="AT436" i="23"/>
  <c r="AU436" i="23"/>
  <c r="AV436" i="23" s="1"/>
  <c r="AW436" i="23"/>
  <c r="AX436" i="23"/>
  <c r="AY436" i="23"/>
  <c r="AZ436" i="23" s="1"/>
  <c r="C437" i="23"/>
  <c r="D437" i="23"/>
  <c r="E437" i="23" s="1"/>
  <c r="F437" i="23"/>
  <c r="G437" i="23"/>
  <c r="I437" i="23"/>
  <c r="J437" i="23"/>
  <c r="K437" i="23"/>
  <c r="L437" i="23"/>
  <c r="M437" i="23"/>
  <c r="N437" i="23"/>
  <c r="O437" i="23"/>
  <c r="P437" i="23"/>
  <c r="Q437" i="23"/>
  <c r="R437" i="23"/>
  <c r="S437" i="23"/>
  <c r="T437" i="23"/>
  <c r="U437" i="23"/>
  <c r="V437" i="23"/>
  <c r="W437" i="23"/>
  <c r="X437" i="23"/>
  <c r="Y437" i="23"/>
  <c r="AM437" i="23"/>
  <c r="AN437" i="23" s="1"/>
  <c r="AO437" i="23"/>
  <c r="AP437" i="23" s="1"/>
  <c r="AQ437" i="23"/>
  <c r="AR437" i="23"/>
  <c r="AS437" i="23"/>
  <c r="AT437" i="23" s="1"/>
  <c r="AU437" i="23"/>
  <c r="AV437" i="23"/>
  <c r="AW437" i="23"/>
  <c r="AX437" i="23" s="1"/>
  <c r="AY437" i="23"/>
  <c r="AZ437" i="23" s="1"/>
  <c r="C438" i="23"/>
  <c r="D438" i="23"/>
  <c r="E438" i="23"/>
  <c r="F438" i="23"/>
  <c r="G438" i="23"/>
  <c r="I438" i="23"/>
  <c r="J438" i="23"/>
  <c r="K438" i="23"/>
  <c r="L438" i="23"/>
  <c r="M438" i="23"/>
  <c r="N438" i="23"/>
  <c r="O438" i="23"/>
  <c r="P438" i="23"/>
  <c r="Q438" i="23"/>
  <c r="R438" i="23"/>
  <c r="S438" i="23"/>
  <c r="T438" i="23"/>
  <c r="U438" i="23"/>
  <c r="V438" i="23"/>
  <c r="W438" i="23"/>
  <c r="X438" i="23"/>
  <c r="Y438" i="23"/>
  <c r="AM438" i="23"/>
  <c r="AN438" i="23" s="1"/>
  <c r="AO438" i="23"/>
  <c r="AP438" i="23" s="1"/>
  <c r="AQ438" i="23"/>
  <c r="AR438" i="23" s="1"/>
  <c r="AS438" i="23"/>
  <c r="AT438" i="23"/>
  <c r="AU438" i="23"/>
  <c r="AV438" i="23" s="1"/>
  <c r="AW438" i="23"/>
  <c r="AX438" i="23"/>
  <c r="AY438" i="23"/>
  <c r="AZ438" i="23" s="1"/>
  <c r="C439" i="23"/>
  <c r="B439" i="23" s="1"/>
  <c r="D439" i="23"/>
  <c r="E439" i="23" s="1"/>
  <c r="F439" i="23"/>
  <c r="G439" i="23"/>
  <c r="I439" i="23"/>
  <c r="J439" i="23"/>
  <c r="K439" i="23"/>
  <c r="L439" i="23"/>
  <c r="M439" i="23"/>
  <c r="N439" i="23"/>
  <c r="O439" i="23"/>
  <c r="P439" i="23"/>
  <c r="Q439" i="23"/>
  <c r="R439" i="23"/>
  <c r="S439" i="23"/>
  <c r="T439" i="23"/>
  <c r="U439" i="23"/>
  <c r="V439" i="23"/>
  <c r="W439" i="23"/>
  <c r="X439" i="23"/>
  <c r="Y439" i="23"/>
  <c r="AM439" i="23"/>
  <c r="AN439" i="23" s="1"/>
  <c r="AO439" i="23"/>
  <c r="AP439" i="23" s="1"/>
  <c r="AQ439" i="23"/>
  <c r="AR439" i="23"/>
  <c r="AS439" i="23"/>
  <c r="AT439" i="23" s="1"/>
  <c r="AU439" i="23"/>
  <c r="AV439" i="23"/>
  <c r="AW439" i="23"/>
  <c r="AX439" i="23" s="1"/>
  <c r="AY439" i="23"/>
  <c r="AZ439" i="23" s="1"/>
  <c r="C440" i="23"/>
  <c r="D440" i="23"/>
  <c r="E440" i="23"/>
  <c r="F440" i="23"/>
  <c r="G440" i="23"/>
  <c r="I440" i="23"/>
  <c r="J440" i="23"/>
  <c r="K440" i="23"/>
  <c r="L440" i="23"/>
  <c r="M440" i="23"/>
  <c r="N440" i="23"/>
  <c r="O440" i="23"/>
  <c r="P440" i="23"/>
  <c r="Q440" i="23"/>
  <c r="R440" i="23"/>
  <c r="S440" i="23"/>
  <c r="T440" i="23"/>
  <c r="U440" i="23"/>
  <c r="V440" i="23"/>
  <c r="W440" i="23"/>
  <c r="X440" i="23"/>
  <c r="Y440" i="23"/>
  <c r="AM440" i="23"/>
  <c r="AN440" i="23" s="1"/>
  <c r="AO440" i="23"/>
  <c r="AP440" i="23" s="1"/>
  <c r="AQ440" i="23"/>
  <c r="AR440" i="23" s="1"/>
  <c r="AS440" i="23"/>
  <c r="AT440" i="23"/>
  <c r="AU440" i="23"/>
  <c r="AV440" i="23" s="1"/>
  <c r="AW440" i="23"/>
  <c r="AX440" i="23"/>
  <c r="AY440" i="23"/>
  <c r="AZ440" i="23" s="1"/>
  <c r="C441" i="23"/>
  <c r="D441" i="23"/>
  <c r="E441" i="23" s="1"/>
  <c r="F441" i="23"/>
  <c r="G441" i="23"/>
  <c r="I441" i="23"/>
  <c r="J441" i="23"/>
  <c r="K441" i="23"/>
  <c r="L441" i="23"/>
  <c r="M441" i="23"/>
  <c r="N441" i="23"/>
  <c r="O441" i="23"/>
  <c r="P441" i="23"/>
  <c r="Q441" i="23"/>
  <c r="R441" i="23"/>
  <c r="S441" i="23"/>
  <c r="T441" i="23"/>
  <c r="U441" i="23"/>
  <c r="V441" i="23"/>
  <c r="W441" i="23"/>
  <c r="X441" i="23"/>
  <c r="Y441" i="23"/>
  <c r="AM441" i="23"/>
  <c r="AN441" i="23" s="1"/>
  <c r="AO441" i="23"/>
  <c r="AP441" i="23" s="1"/>
  <c r="AQ441" i="23"/>
  <c r="AR441" i="23"/>
  <c r="AS441" i="23"/>
  <c r="AT441" i="23" s="1"/>
  <c r="AU441" i="23"/>
  <c r="AV441" i="23" s="1"/>
  <c r="AW441" i="23"/>
  <c r="AX441" i="23" s="1"/>
  <c r="AY441" i="23"/>
  <c r="AZ441" i="23" s="1"/>
  <c r="C442" i="23"/>
  <c r="D442" i="23"/>
  <c r="E442" i="23"/>
  <c r="F442" i="23"/>
  <c r="G442" i="23"/>
  <c r="I442" i="23"/>
  <c r="J442" i="23"/>
  <c r="K442" i="23"/>
  <c r="L442" i="23"/>
  <c r="M442" i="23"/>
  <c r="N442" i="23"/>
  <c r="O442" i="23"/>
  <c r="P442" i="23"/>
  <c r="Q442" i="23"/>
  <c r="R442" i="23"/>
  <c r="S442" i="23"/>
  <c r="T442" i="23"/>
  <c r="U442" i="23"/>
  <c r="V442" i="23"/>
  <c r="W442" i="23"/>
  <c r="X442" i="23"/>
  <c r="Y442" i="23"/>
  <c r="AM442" i="23"/>
  <c r="AN442" i="23" s="1"/>
  <c r="AO442" i="23"/>
  <c r="AP442" i="23" s="1"/>
  <c r="AQ442" i="23"/>
  <c r="AR442" i="23" s="1"/>
  <c r="AS442" i="23"/>
  <c r="AT442" i="23"/>
  <c r="AU442" i="23"/>
  <c r="AV442" i="23" s="1"/>
  <c r="AW442" i="23"/>
  <c r="AX442" i="23" s="1"/>
  <c r="AY442" i="23"/>
  <c r="AZ442" i="23" s="1"/>
  <c r="C443" i="23"/>
  <c r="B443" i="23" s="1"/>
  <c r="D443" i="23"/>
  <c r="E443" i="23" s="1"/>
  <c r="F443" i="23"/>
  <c r="G443" i="23"/>
  <c r="I443" i="23"/>
  <c r="J443" i="23"/>
  <c r="K443" i="23"/>
  <c r="L443" i="23"/>
  <c r="M443" i="23"/>
  <c r="N443" i="23"/>
  <c r="O443" i="23"/>
  <c r="P443" i="23"/>
  <c r="Q443" i="23"/>
  <c r="R443" i="23"/>
  <c r="S443" i="23"/>
  <c r="T443" i="23"/>
  <c r="U443" i="23"/>
  <c r="V443" i="23"/>
  <c r="W443" i="23"/>
  <c r="X443" i="23"/>
  <c r="Y443" i="23"/>
  <c r="AM443" i="23"/>
  <c r="AN443" i="23" s="1"/>
  <c r="AO443" i="23"/>
  <c r="AP443" i="23" s="1"/>
  <c r="AQ443" i="23"/>
  <c r="AR443" i="23"/>
  <c r="AS443" i="23"/>
  <c r="AT443" i="23" s="1"/>
  <c r="AU443" i="23"/>
  <c r="AV443" i="23" s="1"/>
  <c r="AW443" i="23"/>
  <c r="AX443" i="23" s="1"/>
  <c r="AY443" i="23"/>
  <c r="AZ443" i="23" s="1"/>
  <c r="C444" i="23"/>
  <c r="D444" i="23"/>
  <c r="E444" i="23"/>
  <c r="F444" i="23"/>
  <c r="G444" i="23"/>
  <c r="I444" i="23"/>
  <c r="J444" i="23"/>
  <c r="K444" i="23"/>
  <c r="L444" i="23"/>
  <c r="M444" i="23"/>
  <c r="N444" i="23"/>
  <c r="O444" i="23"/>
  <c r="P444" i="23"/>
  <c r="Q444" i="23"/>
  <c r="R444" i="23"/>
  <c r="S444" i="23"/>
  <c r="T444" i="23"/>
  <c r="U444" i="23"/>
  <c r="V444" i="23"/>
  <c r="W444" i="23"/>
  <c r="X444" i="23"/>
  <c r="Y444" i="23"/>
  <c r="AM444" i="23"/>
  <c r="AN444" i="23" s="1"/>
  <c r="AO444" i="23"/>
  <c r="AP444" i="23" s="1"/>
  <c r="AQ444" i="23"/>
  <c r="AR444" i="23" s="1"/>
  <c r="AS444" i="23"/>
  <c r="AT444" i="23"/>
  <c r="AU444" i="23"/>
  <c r="AV444" i="23" s="1"/>
  <c r="AW444" i="23"/>
  <c r="AX444" i="23" s="1"/>
  <c r="AY444" i="23"/>
  <c r="AZ444" i="23" s="1"/>
  <c r="C445" i="23"/>
  <c r="D445" i="23"/>
  <c r="E445" i="23" s="1"/>
  <c r="F445" i="23"/>
  <c r="G445" i="23"/>
  <c r="I445" i="23"/>
  <c r="J445" i="23"/>
  <c r="K445" i="23"/>
  <c r="L445" i="23"/>
  <c r="M445" i="23"/>
  <c r="N445" i="23"/>
  <c r="O445" i="23"/>
  <c r="P445" i="23"/>
  <c r="Q445" i="23"/>
  <c r="R445" i="23"/>
  <c r="S445" i="23"/>
  <c r="T445" i="23"/>
  <c r="U445" i="23"/>
  <c r="V445" i="23"/>
  <c r="W445" i="23"/>
  <c r="X445" i="23"/>
  <c r="Y445" i="23"/>
  <c r="AM445" i="23"/>
  <c r="AN445" i="23" s="1"/>
  <c r="AO445" i="23"/>
  <c r="AP445" i="23" s="1"/>
  <c r="AQ445" i="23"/>
  <c r="AR445" i="23"/>
  <c r="AS445" i="23"/>
  <c r="AT445" i="23" s="1"/>
  <c r="AU445" i="23"/>
  <c r="AV445" i="23" s="1"/>
  <c r="AW445" i="23"/>
  <c r="AX445" i="23" s="1"/>
  <c r="AY445" i="23"/>
  <c r="AZ445" i="23" s="1"/>
  <c r="C446" i="23"/>
  <c r="D446" i="23"/>
  <c r="E446" i="23"/>
  <c r="F446" i="23"/>
  <c r="G446" i="23"/>
  <c r="I446" i="23"/>
  <c r="J446" i="23"/>
  <c r="K446" i="23"/>
  <c r="L446" i="23"/>
  <c r="M446" i="23"/>
  <c r="N446" i="23"/>
  <c r="O446" i="23"/>
  <c r="P446" i="23"/>
  <c r="Q446" i="23"/>
  <c r="R446" i="23"/>
  <c r="S446" i="23"/>
  <c r="T446" i="23"/>
  <c r="U446" i="23"/>
  <c r="V446" i="23"/>
  <c r="W446" i="23"/>
  <c r="X446" i="23"/>
  <c r="Y446" i="23"/>
  <c r="AM446" i="23"/>
  <c r="AN446" i="23" s="1"/>
  <c r="AO446" i="23"/>
  <c r="AP446" i="23" s="1"/>
  <c r="AQ446" i="23"/>
  <c r="AR446" i="23" s="1"/>
  <c r="AS446" i="23"/>
  <c r="AT446" i="23"/>
  <c r="AU446" i="23"/>
  <c r="AV446" i="23" s="1"/>
  <c r="AW446" i="23"/>
  <c r="AX446" i="23" s="1"/>
  <c r="AY446" i="23"/>
  <c r="AZ446" i="23" s="1"/>
  <c r="C447" i="23"/>
  <c r="D447" i="23"/>
  <c r="E447" i="23" s="1"/>
  <c r="F447" i="23"/>
  <c r="G447" i="23"/>
  <c r="I447" i="23"/>
  <c r="J447" i="23"/>
  <c r="K447" i="23"/>
  <c r="L447" i="23"/>
  <c r="M447" i="23"/>
  <c r="N447" i="23"/>
  <c r="O447" i="23"/>
  <c r="P447" i="23"/>
  <c r="Q447" i="23"/>
  <c r="R447" i="23"/>
  <c r="S447" i="23"/>
  <c r="T447" i="23"/>
  <c r="U447" i="23"/>
  <c r="V447" i="23"/>
  <c r="W447" i="23"/>
  <c r="X447" i="23"/>
  <c r="Y447" i="23"/>
  <c r="AM447" i="23"/>
  <c r="AN447" i="23" s="1"/>
  <c r="AO447" i="23"/>
  <c r="AP447" i="23" s="1"/>
  <c r="AQ447" i="23"/>
  <c r="AR447" i="23"/>
  <c r="AS447" i="23"/>
  <c r="AT447" i="23" s="1"/>
  <c r="AU447" i="23"/>
  <c r="AV447" i="23" s="1"/>
  <c r="AW447" i="23"/>
  <c r="AX447" i="23" s="1"/>
  <c r="AY447" i="23"/>
  <c r="AZ447" i="23" s="1"/>
  <c r="C448" i="23"/>
  <c r="D448" i="23"/>
  <c r="E448" i="23"/>
  <c r="F448" i="23"/>
  <c r="G448" i="23"/>
  <c r="I448" i="23"/>
  <c r="J448" i="23"/>
  <c r="K448" i="23"/>
  <c r="L448" i="23"/>
  <c r="M448" i="23"/>
  <c r="N448" i="23"/>
  <c r="O448" i="23"/>
  <c r="P448" i="23"/>
  <c r="Q448" i="23"/>
  <c r="R448" i="23"/>
  <c r="S448" i="23"/>
  <c r="T448" i="23"/>
  <c r="U448" i="23"/>
  <c r="V448" i="23"/>
  <c r="W448" i="23"/>
  <c r="X448" i="23"/>
  <c r="Y448" i="23"/>
  <c r="AM448" i="23"/>
  <c r="AN448" i="23" s="1"/>
  <c r="AO448" i="23"/>
  <c r="AP448" i="23" s="1"/>
  <c r="AQ448" i="23"/>
  <c r="AR448" i="23" s="1"/>
  <c r="AS448" i="23"/>
  <c r="AT448" i="23"/>
  <c r="AU448" i="23"/>
  <c r="AV448" i="23" s="1"/>
  <c r="AW448" i="23"/>
  <c r="AX448" i="23" s="1"/>
  <c r="AY448" i="23"/>
  <c r="AZ448" i="23" s="1"/>
  <c r="C449" i="23"/>
  <c r="D449" i="23"/>
  <c r="E449" i="23" s="1"/>
  <c r="F449" i="23"/>
  <c r="G449" i="23"/>
  <c r="I449" i="23"/>
  <c r="J449" i="23"/>
  <c r="K449" i="23"/>
  <c r="L449" i="23"/>
  <c r="M449" i="23"/>
  <c r="N449" i="23"/>
  <c r="O449" i="23"/>
  <c r="P449" i="23"/>
  <c r="Q449" i="23"/>
  <c r="R449" i="23"/>
  <c r="S449" i="23"/>
  <c r="T449" i="23"/>
  <c r="U449" i="23"/>
  <c r="V449" i="23"/>
  <c r="W449" i="23"/>
  <c r="X449" i="23"/>
  <c r="Y449" i="23"/>
  <c r="AM449" i="23"/>
  <c r="AN449" i="23" s="1"/>
  <c r="AO449" i="23"/>
  <c r="AP449" i="23" s="1"/>
  <c r="AQ449" i="23"/>
  <c r="AR449" i="23"/>
  <c r="AS449" i="23"/>
  <c r="AT449" i="23" s="1"/>
  <c r="AU449" i="23"/>
  <c r="AV449" i="23" s="1"/>
  <c r="AW449" i="23"/>
  <c r="AX449" i="23" s="1"/>
  <c r="AY449" i="23"/>
  <c r="AZ449" i="23" s="1"/>
  <c r="C450" i="23"/>
  <c r="D450" i="23"/>
  <c r="E450" i="23"/>
  <c r="F450" i="23"/>
  <c r="G450" i="23"/>
  <c r="I450" i="23"/>
  <c r="J450" i="23"/>
  <c r="K450" i="23"/>
  <c r="L450" i="23"/>
  <c r="M450" i="23"/>
  <c r="N450" i="23"/>
  <c r="O450" i="23"/>
  <c r="P450" i="23"/>
  <c r="Q450" i="23"/>
  <c r="R450" i="23"/>
  <c r="S450" i="23"/>
  <c r="T450" i="23"/>
  <c r="U450" i="23"/>
  <c r="V450" i="23"/>
  <c r="W450" i="23"/>
  <c r="X450" i="23"/>
  <c r="Y450" i="23"/>
  <c r="AM450" i="23"/>
  <c r="AN450" i="23" s="1"/>
  <c r="AO450" i="23"/>
  <c r="AP450" i="23" s="1"/>
  <c r="AQ450" i="23"/>
  <c r="AR450" i="23" s="1"/>
  <c r="AS450" i="23"/>
  <c r="AT450" i="23"/>
  <c r="AU450" i="23"/>
  <c r="AV450" i="23" s="1"/>
  <c r="AW450" i="23"/>
  <c r="AX450" i="23" s="1"/>
  <c r="AY450" i="23"/>
  <c r="AZ450" i="23" s="1"/>
  <c r="C451" i="23"/>
  <c r="B451" i="23" s="1"/>
  <c r="D451" i="23"/>
  <c r="E451" i="23" s="1"/>
  <c r="F451" i="23"/>
  <c r="G451" i="23"/>
  <c r="I451" i="23"/>
  <c r="J451" i="23"/>
  <c r="K451" i="23"/>
  <c r="L451" i="23"/>
  <c r="M451" i="23"/>
  <c r="N451" i="23"/>
  <c r="O451" i="23"/>
  <c r="P451" i="23"/>
  <c r="Q451" i="23"/>
  <c r="R451" i="23"/>
  <c r="S451" i="23"/>
  <c r="T451" i="23"/>
  <c r="U451" i="23"/>
  <c r="V451" i="23"/>
  <c r="W451" i="23"/>
  <c r="X451" i="23"/>
  <c r="Y451" i="23"/>
  <c r="AM451" i="23"/>
  <c r="AN451" i="23" s="1"/>
  <c r="AO451" i="23"/>
  <c r="AP451" i="23" s="1"/>
  <c r="AQ451" i="23"/>
  <c r="AR451" i="23"/>
  <c r="AS451" i="23"/>
  <c r="AT451" i="23" s="1"/>
  <c r="AU451" i="23"/>
  <c r="AV451" i="23" s="1"/>
  <c r="AW451" i="23"/>
  <c r="AX451" i="23" s="1"/>
  <c r="AY451" i="23"/>
  <c r="AZ451" i="23" s="1"/>
  <c r="C452" i="23"/>
  <c r="D452" i="23"/>
  <c r="E452" i="23"/>
  <c r="F452" i="23"/>
  <c r="G452" i="23"/>
  <c r="I452" i="23"/>
  <c r="J452" i="23"/>
  <c r="K452" i="23"/>
  <c r="L452" i="23"/>
  <c r="M452" i="23"/>
  <c r="N452" i="23"/>
  <c r="O452" i="23"/>
  <c r="P452" i="23"/>
  <c r="Q452" i="23"/>
  <c r="R452" i="23"/>
  <c r="S452" i="23"/>
  <c r="T452" i="23"/>
  <c r="U452" i="23"/>
  <c r="V452" i="23"/>
  <c r="W452" i="23"/>
  <c r="X452" i="23"/>
  <c r="Y452" i="23"/>
  <c r="AM452" i="23"/>
  <c r="AN452" i="23" s="1"/>
  <c r="AO452" i="23"/>
  <c r="AP452" i="23" s="1"/>
  <c r="AQ452" i="23"/>
  <c r="AR452" i="23" s="1"/>
  <c r="AS452" i="23"/>
  <c r="AT452" i="23"/>
  <c r="AU452" i="23"/>
  <c r="AV452" i="23" s="1"/>
  <c r="AW452" i="23"/>
  <c r="AX452" i="23" s="1"/>
  <c r="AY452" i="23"/>
  <c r="AZ452" i="23" s="1"/>
  <c r="C453" i="23"/>
  <c r="D453" i="23"/>
  <c r="E453" i="23" s="1"/>
  <c r="F453" i="23"/>
  <c r="G453" i="23"/>
  <c r="I453" i="23"/>
  <c r="J453" i="23"/>
  <c r="K453" i="23"/>
  <c r="L453" i="23"/>
  <c r="M453" i="23"/>
  <c r="N453" i="23"/>
  <c r="O453" i="23"/>
  <c r="P453" i="23"/>
  <c r="Q453" i="23"/>
  <c r="R453" i="23"/>
  <c r="S453" i="23"/>
  <c r="T453" i="23"/>
  <c r="U453" i="23"/>
  <c r="V453" i="23"/>
  <c r="W453" i="23"/>
  <c r="X453" i="23"/>
  <c r="Y453" i="23"/>
  <c r="AM453" i="23"/>
  <c r="AN453" i="23" s="1"/>
  <c r="AO453" i="23"/>
  <c r="AP453" i="23" s="1"/>
  <c r="AQ453" i="23"/>
  <c r="AR453" i="23"/>
  <c r="AS453" i="23"/>
  <c r="AT453" i="23" s="1"/>
  <c r="AU453" i="23"/>
  <c r="AV453" i="23" s="1"/>
  <c r="AW453" i="23"/>
  <c r="AX453" i="23" s="1"/>
  <c r="AY453" i="23"/>
  <c r="AZ453" i="23" s="1"/>
  <c r="C454" i="23"/>
  <c r="D454" i="23"/>
  <c r="E454" i="23"/>
  <c r="F454" i="23"/>
  <c r="G454" i="23"/>
  <c r="I454" i="23"/>
  <c r="J454" i="23"/>
  <c r="K454" i="23"/>
  <c r="L454" i="23"/>
  <c r="M454" i="23"/>
  <c r="N454" i="23"/>
  <c r="O454" i="23"/>
  <c r="P454" i="23"/>
  <c r="Q454" i="23"/>
  <c r="R454" i="23"/>
  <c r="S454" i="23"/>
  <c r="T454" i="23"/>
  <c r="U454" i="23"/>
  <c r="V454" i="23"/>
  <c r="W454" i="23"/>
  <c r="X454" i="23"/>
  <c r="Y454" i="23"/>
  <c r="AM454" i="23"/>
  <c r="AN454" i="23" s="1"/>
  <c r="AO454" i="23"/>
  <c r="AP454" i="23" s="1"/>
  <c r="AQ454" i="23"/>
  <c r="AR454" i="23" s="1"/>
  <c r="AS454" i="23"/>
  <c r="AT454" i="23"/>
  <c r="AU454" i="23"/>
  <c r="AV454" i="23" s="1"/>
  <c r="AW454" i="23"/>
  <c r="AX454" i="23" s="1"/>
  <c r="AY454" i="23"/>
  <c r="AZ454" i="23" s="1"/>
  <c r="C455" i="23"/>
  <c r="D455" i="23"/>
  <c r="E455" i="23" s="1"/>
  <c r="F455" i="23"/>
  <c r="G455" i="23"/>
  <c r="I455" i="23"/>
  <c r="J455" i="23"/>
  <c r="K455" i="23"/>
  <c r="L455" i="23"/>
  <c r="M455" i="23"/>
  <c r="N455" i="23"/>
  <c r="O455" i="23"/>
  <c r="P455" i="23"/>
  <c r="Q455" i="23"/>
  <c r="R455" i="23"/>
  <c r="S455" i="23"/>
  <c r="T455" i="23"/>
  <c r="U455" i="23"/>
  <c r="V455" i="23"/>
  <c r="W455" i="23"/>
  <c r="X455" i="23"/>
  <c r="Y455" i="23"/>
  <c r="AM455" i="23"/>
  <c r="AN455" i="23" s="1"/>
  <c r="AO455" i="23"/>
  <c r="AP455" i="23" s="1"/>
  <c r="AQ455" i="23"/>
  <c r="AR455" i="23"/>
  <c r="AS455" i="23"/>
  <c r="AT455" i="23" s="1"/>
  <c r="AU455" i="23"/>
  <c r="AV455" i="23" s="1"/>
  <c r="AW455" i="23"/>
  <c r="AX455" i="23" s="1"/>
  <c r="AY455" i="23"/>
  <c r="AZ455" i="23" s="1"/>
  <c r="C456" i="23"/>
  <c r="D456" i="23"/>
  <c r="E456" i="23"/>
  <c r="F456" i="23"/>
  <c r="G456" i="23"/>
  <c r="I456" i="23"/>
  <c r="J456" i="23"/>
  <c r="K456" i="23"/>
  <c r="L456" i="23"/>
  <c r="M456" i="23"/>
  <c r="N456" i="23"/>
  <c r="O456" i="23"/>
  <c r="P456" i="23"/>
  <c r="Q456" i="23"/>
  <c r="R456" i="23"/>
  <c r="S456" i="23"/>
  <c r="T456" i="23"/>
  <c r="U456" i="23"/>
  <c r="V456" i="23"/>
  <c r="W456" i="23"/>
  <c r="X456" i="23"/>
  <c r="Y456" i="23"/>
  <c r="AM456" i="23"/>
  <c r="AN456" i="23" s="1"/>
  <c r="AO456" i="23"/>
  <c r="AP456" i="23" s="1"/>
  <c r="AQ456" i="23"/>
  <c r="AR456" i="23" s="1"/>
  <c r="AS456" i="23"/>
  <c r="AT456" i="23"/>
  <c r="AU456" i="23"/>
  <c r="AV456" i="23" s="1"/>
  <c r="AW456" i="23"/>
  <c r="AX456" i="23" s="1"/>
  <c r="AY456" i="23"/>
  <c r="AZ456" i="23" s="1"/>
  <c r="C457" i="23"/>
  <c r="D457" i="23"/>
  <c r="E457" i="23" s="1"/>
  <c r="F457" i="23"/>
  <c r="G457" i="23"/>
  <c r="I457" i="23"/>
  <c r="J457" i="23"/>
  <c r="K457" i="23"/>
  <c r="L457" i="23"/>
  <c r="M457" i="23"/>
  <c r="N457" i="23"/>
  <c r="O457" i="23"/>
  <c r="P457" i="23"/>
  <c r="Q457" i="23"/>
  <c r="R457" i="23"/>
  <c r="S457" i="23"/>
  <c r="T457" i="23"/>
  <c r="U457" i="23"/>
  <c r="V457" i="23"/>
  <c r="W457" i="23"/>
  <c r="X457" i="23"/>
  <c r="Y457" i="23"/>
  <c r="AM457" i="23"/>
  <c r="AN457" i="23" s="1"/>
  <c r="AO457" i="23"/>
  <c r="AP457" i="23" s="1"/>
  <c r="AQ457" i="23"/>
  <c r="AR457" i="23"/>
  <c r="AS457" i="23"/>
  <c r="AT457" i="23" s="1"/>
  <c r="AU457" i="23"/>
  <c r="AV457" i="23" s="1"/>
  <c r="AW457" i="23"/>
  <c r="AX457" i="23" s="1"/>
  <c r="AY457" i="23"/>
  <c r="AZ457" i="23" s="1"/>
  <c r="C458" i="23"/>
  <c r="D458" i="23"/>
  <c r="E458" i="23"/>
  <c r="F458" i="23"/>
  <c r="G458" i="23"/>
  <c r="I458" i="23"/>
  <c r="J458" i="23"/>
  <c r="K458" i="23"/>
  <c r="L458" i="23"/>
  <c r="M458" i="23"/>
  <c r="N458" i="23"/>
  <c r="O458" i="23"/>
  <c r="P458" i="23"/>
  <c r="Q458" i="23"/>
  <c r="R458" i="23"/>
  <c r="S458" i="23"/>
  <c r="T458" i="23"/>
  <c r="U458" i="23"/>
  <c r="V458" i="23"/>
  <c r="W458" i="23"/>
  <c r="X458" i="23"/>
  <c r="Y458" i="23"/>
  <c r="AM458" i="23"/>
  <c r="AN458" i="23" s="1"/>
  <c r="AO458" i="23"/>
  <c r="AP458" i="23" s="1"/>
  <c r="AQ458" i="23"/>
  <c r="AR458" i="23" s="1"/>
  <c r="AS458" i="23"/>
  <c r="AT458" i="23"/>
  <c r="AU458" i="23"/>
  <c r="AV458" i="23" s="1"/>
  <c r="AW458" i="23"/>
  <c r="AX458" i="23" s="1"/>
  <c r="AY458" i="23"/>
  <c r="AZ458" i="23" s="1"/>
  <c r="C459" i="23"/>
  <c r="D459" i="23"/>
  <c r="E459" i="23" s="1"/>
  <c r="F459" i="23"/>
  <c r="G459" i="23"/>
  <c r="I459" i="23"/>
  <c r="J459" i="23"/>
  <c r="K459" i="23"/>
  <c r="L459" i="23"/>
  <c r="M459" i="23"/>
  <c r="N459" i="23"/>
  <c r="O459" i="23"/>
  <c r="P459" i="23"/>
  <c r="Q459" i="23"/>
  <c r="R459" i="23"/>
  <c r="S459" i="23"/>
  <c r="T459" i="23"/>
  <c r="U459" i="23"/>
  <c r="V459" i="23"/>
  <c r="W459" i="23"/>
  <c r="X459" i="23"/>
  <c r="Y459" i="23"/>
  <c r="AM459" i="23"/>
  <c r="AN459" i="23" s="1"/>
  <c r="AO459" i="23"/>
  <c r="AP459" i="23" s="1"/>
  <c r="AQ459" i="23"/>
  <c r="AR459" i="23"/>
  <c r="AS459" i="23"/>
  <c r="AT459" i="23" s="1"/>
  <c r="AU459" i="23"/>
  <c r="AV459" i="23" s="1"/>
  <c r="AW459" i="23"/>
  <c r="AX459" i="23" s="1"/>
  <c r="AY459" i="23"/>
  <c r="AZ459" i="23" s="1"/>
  <c r="C460" i="23"/>
  <c r="D460" i="23"/>
  <c r="E460" i="23"/>
  <c r="F460" i="23"/>
  <c r="G460" i="23"/>
  <c r="I460" i="23"/>
  <c r="J460" i="23"/>
  <c r="K460" i="23"/>
  <c r="L460" i="23"/>
  <c r="M460" i="23"/>
  <c r="N460" i="23"/>
  <c r="O460" i="23"/>
  <c r="P460" i="23"/>
  <c r="Q460" i="23"/>
  <c r="R460" i="23"/>
  <c r="S460" i="23"/>
  <c r="T460" i="23"/>
  <c r="U460" i="23"/>
  <c r="V460" i="23"/>
  <c r="W460" i="23"/>
  <c r="X460" i="23"/>
  <c r="Y460" i="23"/>
  <c r="AM460" i="23"/>
  <c r="AN460" i="23" s="1"/>
  <c r="AO460" i="23"/>
  <c r="AP460" i="23" s="1"/>
  <c r="AQ460" i="23"/>
  <c r="AR460" i="23" s="1"/>
  <c r="AS460" i="23"/>
  <c r="AT460" i="23"/>
  <c r="AU460" i="23"/>
  <c r="AV460" i="23" s="1"/>
  <c r="AW460" i="23"/>
  <c r="AX460" i="23" s="1"/>
  <c r="AY460" i="23"/>
  <c r="AZ460" i="23" s="1"/>
  <c r="C461" i="23"/>
  <c r="D461" i="23"/>
  <c r="E461" i="23" s="1"/>
  <c r="F461" i="23"/>
  <c r="G461" i="23"/>
  <c r="I461" i="23"/>
  <c r="J461" i="23"/>
  <c r="K461" i="23"/>
  <c r="L461" i="23"/>
  <c r="M461" i="23"/>
  <c r="N461" i="23"/>
  <c r="O461" i="23"/>
  <c r="P461" i="23"/>
  <c r="Q461" i="23"/>
  <c r="R461" i="23"/>
  <c r="S461" i="23"/>
  <c r="T461" i="23"/>
  <c r="U461" i="23"/>
  <c r="V461" i="23"/>
  <c r="W461" i="23"/>
  <c r="X461" i="23"/>
  <c r="Y461" i="23"/>
  <c r="AM461" i="23"/>
  <c r="AN461" i="23" s="1"/>
  <c r="AO461" i="23"/>
  <c r="AP461" i="23" s="1"/>
  <c r="AQ461" i="23"/>
  <c r="AR461" i="23"/>
  <c r="AS461" i="23"/>
  <c r="AT461" i="23" s="1"/>
  <c r="AU461" i="23"/>
  <c r="AV461" i="23"/>
  <c r="AW461" i="23"/>
  <c r="AX461" i="23" s="1"/>
  <c r="AY461" i="23"/>
  <c r="AZ461" i="23" s="1"/>
  <c r="C462" i="23"/>
  <c r="D462" i="23"/>
  <c r="E462" i="23"/>
  <c r="F462" i="23"/>
  <c r="G462" i="23"/>
  <c r="I462" i="23"/>
  <c r="J462" i="23"/>
  <c r="K462" i="23"/>
  <c r="L462" i="23"/>
  <c r="M462" i="23"/>
  <c r="N462" i="23"/>
  <c r="O462" i="23"/>
  <c r="P462" i="23"/>
  <c r="Q462" i="23"/>
  <c r="R462" i="23"/>
  <c r="S462" i="23"/>
  <c r="T462" i="23"/>
  <c r="U462" i="23"/>
  <c r="V462" i="23"/>
  <c r="W462" i="23"/>
  <c r="X462" i="23"/>
  <c r="Y462" i="23"/>
  <c r="AM462" i="23"/>
  <c r="AN462" i="23" s="1"/>
  <c r="AO462" i="23"/>
  <c r="AP462" i="23" s="1"/>
  <c r="AQ462" i="23"/>
  <c r="AR462" i="23" s="1"/>
  <c r="AS462" i="23"/>
  <c r="AT462" i="23" s="1"/>
  <c r="AU462" i="23"/>
  <c r="AV462" i="23" s="1"/>
  <c r="AW462" i="23"/>
  <c r="AX462" i="23"/>
  <c r="AY462" i="23"/>
  <c r="AZ462" i="23" s="1"/>
  <c r="C463" i="23"/>
  <c r="D463" i="23"/>
  <c r="E463" i="23"/>
  <c r="F463" i="23"/>
  <c r="G463" i="23"/>
  <c r="I463" i="23"/>
  <c r="J463" i="23"/>
  <c r="K463" i="23"/>
  <c r="L463" i="23"/>
  <c r="M463" i="23"/>
  <c r="N463" i="23"/>
  <c r="O463" i="23"/>
  <c r="P463" i="23"/>
  <c r="Q463" i="23"/>
  <c r="R463" i="23"/>
  <c r="S463" i="23"/>
  <c r="T463" i="23"/>
  <c r="U463" i="23"/>
  <c r="V463" i="23"/>
  <c r="W463" i="23"/>
  <c r="X463" i="23"/>
  <c r="Y463" i="23"/>
  <c r="AM463" i="23"/>
  <c r="AN463" i="23" s="1"/>
  <c r="AO463" i="23"/>
  <c r="AP463" i="23" s="1"/>
  <c r="AQ463" i="23"/>
  <c r="AR463" i="23" s="1"/>
  <c r="AS463" i="23"/>
  <c r="AT463" i="23" s="1"/>
  <c r="AU463" i="23"/>
  <c r="AV463" i="23" s="1"/>
  <c r="AW463" i="23"/>
  <c r="AX463" i="23" s="1"/>
  <c r="AY463" i="23"/>
  <c r="AZ463" i="23"/>
  <c r="C464" i="23"/>
  <c r="D464" i="23"/>
  <c r="E464" i="23"/>
  <c r="F464" i="23"/>
  <c r="G464" i="23"/>
  <c r="I464" i="23"/>
  <c r="J464" i="23"/>
  <c r="K464" i="23"/>
  <c r="L464" i="23"/>
  <c r="M464" i="23"/>
  <c r="N464" i="23"/>
  <c r="O464" i="23"/>
  <c r="P464" i="23"/>
  <c r="Q464" i="23"/>
  <c r="R464" i="23"/>
  <c r="S464" i="23"/>
  <c r="T464" i="23"/>
  <c r="U464" i="23"/>
  <c r="V464" i="23"/>
  <c r="W464" i="23"/>
  <c r="X464" i="23"/>
  <c r="Y464" i="23"/>
  <c r="AM464" i="23"/>
  <c r="AN464" i="23" s="1"/>
  <c r="AO464" i="23"/>
  <c r="AP464" i="23" s="1"/>
  <c r="AQ464" i="23"/>
  <c r="AR464" i="23" s="1"/>
  <c r="AS464" i="23"/>
  <c r="AT464" i="23" s="1"/>
  <c r="AU464" i="23"/>
  <c r="AV464" i="23"/>
  <c r="AW464" i="23"/>
  <c r="AX464" i="23" s="1"/>
  <c r="AY464" i="23"/>
  <c r="AZ464" i="23"/>
  <c r="C465" i="23"/>
  <c r="D465" i="23"/>
  <c r="E465" i="23" s="1"/>
  <c r="F465" i="23"/>
  <c r="G465" i="23"/>
  <c r="I465" i="23"/>
  <c r="J465" i="23"/>
  <c r="K465" i="23"/>
  <c r="L465" i="23"/>
  <c r="M465" i="23"/>
  <c r="N465" i="23"/>
  <c r="O465" i="23"/>
  <c r="P465" i="23"/>
  <c r="Q465" i="23"/>
  <c r="R465" i="23"/>
  <c r="S465" i="23"/>
  <c r="T465" i="23"/>
  <c r="U465" i="23"/>
  <c r="V465" i="23"/>
  <c r="W465" i="23"/>
  <c r="X465" i="23"/>
  <c r="Y465" i="23"/>
  <c r="AM465" i="23"/>
  <c r="AN465" i="23" s="1"/>
  <c r="AO465" i="23"/>
  <c r="AP465" i="23"/>
  <c r="AQ465" i="23"/>
  <c r="AR465" i="23" s="1"/>
  <c r="AS465" i="23"/>
  <c r="AT465" i="23"/>
  <c r="AU465" i="23"/>
  <c r="AV465" i="23" s="1"/>
  <c r="AW465" i="23"/>
  <c r="AX465" i="23"/>
  <c r="AY465" i="23"/>
  <c r="AZ465" i="23" s="1"/>
  <c r="C466" i="23"/>
  <c r="D466" i="23"/>
  <c r="E466" i="23" s="1"/>
  <c r="F466" i="23"/>
  <c r="G466" i="23"/>
  <c r="I466" i="23"/>
  <c r="J466" i="23"/>
  <c r="K466" i="23"/>
  <c r="L466" i="23"/>
  <c r="M466" i="23"/>
  <c r="N466" i="23"/>
  <c r="O466" i="23"/>
  <c r="P466" i="23"/>
  <c r="Q466" i="23"/>
  <c r="R466" i="23"/>
  <c r="S466" i="23"/>
  <c r="T466" i="23"/>
  <c r="U466" i="23"/>
  <c r="V466" i="23"/>
  <c r="W466" i="23"/>
  <c r="X466" i="23"/>
  <c r="Y466" i="23"/>
  <c r="AM466" i="23"/>
  <c r="AN466" i="23"/>
  <c r="AO466" i="23"/>
  <c r="AP466" i="23" s="1"/>
  <c r="AQ466" i="23"/>
  <c r="AR466" i="23"/>
  <c r="AS466" i="23"/>
  <c r="AT466" i="23" s="1"/>
  <c r="AU466" i="23"/>
  <c r="AV466" i="23"/>
  <c r="AW466" i="23"/>
  <c r="AX466" i="23" s="1"/>
  <c r="AY466" i="23"/>
  <c r="AZ466" i="23"/>
  <c r="C467" i="23"/>
  <c r="D467" i="23"/>
  <c r="E467" i="23" s="1"/>
  <c r="F467" i="23"/>
  <c r="G467" i="23"/>
  <c r="I467" i="23"/>
  <c r="J467" i="23"/>
  <c r="K467" i="23"/>
  <c r="L467" i="23"/>
  <c r="M467" i="23"/>
  <c r="N467" i="23"/>
  <c r="O467" i="23"/>
  <c r="P467" i="23"/>
  <c r="Q467" i="23"/>
  <c r="R467" i="23"/>
  <c r="S467" i="23"/>
  <c r="T467" i="23"/>
  <c r="U467" i="23"/>
  <c r="V467" i="23"/>
  <c r="W467" i="23"/>
  <c r="X467" i="23"/>
  <c r="Y467" i="23"/>
  <c r="AM467" i="23"/>
  <c r="AN467" i="23" s="1"/>
  <c r="AO467" i="23"/>
  <c r="AP467" i="23"/>
  <c r="AQ467" i="23"/>
  <c r="AR467" i="23" s="1"/>
  <c r="AS467" i="23"/>
  <c r="AT467" i="23"/>
  <c r="AU467" i="23"/>
  <c r="AV467" i="23" s="1"/>
  <c r="AW467" i="23"/>
  <c r="AX467" i="23"/>
  <c r="AY467" i="23"/>
  <c r="AZ467" i="23" s="1"/>
  <c r="C468" i="23"/>
  <c r="B468" i="23" s="1"/>
  <c r="D468" i="23"/>
  <c r="E468" i="23" s="1"/>
  <c r="F468" i="23"/>
  <c r="G468" i="23"/>
  <c r="I468" i="23"/>
  <c r="J468" i="23"/>
  <c r="K468" i="23"/>
  <c r="L468" i="23"/>
  <c r="M468" i="23"/>
  <c r="N468" i="23"/>
  <c r="O468" i="23"/>
  <c r="P468" i="23"/>
  <c r="Q468" i="23"/>
  <c r="R468" i="23"/>
  <c r="S468" i="23"/>
  <c r="T468" i="23"/>
  <c r="U468" i="23"/>
  <c r="V468" i="23"/>
  <c r="W468" i="23"/>
  <c r="X468" i="23"/>
  <c r="Y468" i="23"/>
  <c r="AM468" i="23"/>
  <c r="AN468" i="23"/>
  <c r="AO468" i="23"/>
  <c r="AP468" i="23" s="1"/>
  <c r="AQ468" i="23"/>
  <c r="AR468" i="23"/>
  <c r="AS468" i="23"/>
  <c r="AT468" i="23" s="1"/>
  <c r="AU468" i="23"/>
  <c r="AV468" i="23"/>
  <c r="AW468" i="23"/>
  <c r="AX468" i="23" s="1"/>
  <c r="AY468" i="23"/>
  <c r="AZ468" i="23"/>
  <c r="C469" i="23"/>
  <c r="D469" i="23"/>
  <c r="E469" i="23" s="1"/>
  <c r="F469" i="23"/>
  <c r="G469" i="23"/>
  <c r="I469" i="23"/>
  <c r="J469" i="23"/>
  <c r="K469" i="23"/>
  <c r="L469" i="23"/>
  <c r="M469" i="23"/>
  <c r="N469" i="23"/>
  <c r="O469" i="23"/>
  <c r="P469" i="23"/>
  <c r="Q469" i="23"/>
  <c r="R469" i="23"/>
  <c r="S469" i="23"/>
  <c r="T469" i="23"/>
  <c r="U469" i="23"/>
  <c r="V469" i="23"/>
  <c r="W469" i="23"/>
  <c r="X469" i="23"/>
  <c r="Y469" i="23"/>
  <c r="AM469" i="23"/>
  <c r="AN469" i="23" s="1"/>
  <c r="AO469" i="23"/>
  <c r="AP469" i="23"/>
  <c r="AQ469" i="23"/>
  <c r="AR469" i="23" s="1"/>
  <c r="AS469" i="23"/>
  <c r="AT469" i="23"/>
  <c r="AU469" i="23"/>
  <c r="AV469" i="23" s="1"/>
  <c r="AW469" i="23"/>
  <c r="AX469" i="23"/>
  <c r="AY469" i="23"/>
  <c r="AZ469" i="23" s="1"/>
  <c r="C470" i="23"/>
  <c r="D470" i="23"/>
  <c r="E470" i="23" s="1"/>
  <c r="F470" i="23"/>
  <c r="G470" i="23"/>
  <c r="I470" i="23"/>
  <c r="J470" i="23"/>
  <c r="K470" i="23"/>
  <c r="L470" i="23"/>
  <c r="M470" i="23"/>
  <c r="N470" i="23"/>
  <c r="O470" i="23"/>
  <c r="P470" i="23"/>
  <c r="Q470" i="23"/>
  <c r="R470" i="23"/>
  <c r="S470" i="23"/>
  <c r="T470" i="23"/>
  <c r="U470" i="23"/>
  <c r="V470" i="23"/>
  <c r="W470" i="23"/>
  <c r="X470" i="23"/>
  <c r="Y470" i="23"/>
  <c r="AM470" i="23"/>
  <c r="AN470" i="23"/>
  <c r="AO470" i="23"/>
  <c r="AP470" i="23" s="1"/>
  <c r="AQ470" i="23"/>
  <c r="AR470" i="23"/>
  <c r="AS470" i="23"/>
  <c r="AT470" i="23" s="1"/>
  <c r="AU470" i="23"/>
  <c r="AV470" i="23"/>
  <c r="AW470" i="23"/>
  <c r="AX470" i="23" s="1"/>
  <c r="AY470" i="23"/>
  <c r="AZ470" i="23"/>
  <c r="C471" i="23"/>
  <c r="D471" i="23"/>
  <c r="E471" i="23" s="1"/>
  <c r="F471" i="23"/>
  <c r="G471" i="23"/>
  <c r="I471" i="23"/>
  <c r="J471" i="23"/>
  <c r="K471" i="23"/>
  <c r="L471" i="23"/>
  <c r="M471" i="23"/>
  <c r="N471" i="23"/>
  <c r="O471" i="23"/>
  <c r="P471" i="23"/>
  <c r="Q471" i="23"/>
  <c r="R471" i="23"/>
  <c r="S471" i="23"/>
  <c r="T471" i="23"/>
  <c r="U471" i="23"/>
  <c r="V471" i="23"/>
  <c r="W471" i="23"/>
  <c r="X471" i="23"/>
  <c r="Y471" i="23"/>
  <c r="AM471" i="23"/>
  <c r="AN471" i="23" s="1"/>
  <c r="AO471" i="23"/>
  <c r="AP471" i="23"/>
  <c r="AQ471" i="23"/>
  <c r="AR471" i="23" s="1"/>
  <c r="AS471" i="23"/>
  <c r="AT471" i="23"/>
  <c r="AU471" i="23"/>
  <c r="AV471" i="23" s="1"/>
  <c r="AW471" i="23"/>
  <c r="AX471" i="23"/>
  <c r="AY471" i="23"/>
  <c r="AZ471" i="23" s="1"/>
  <c r="C472" i="23"/>
  <c r="D472" i="23"/>
  <c r="E472" i="23" s="1"/>
  <c r="F472" i="23"/>
  <c r="G472" i="23"/>
  <c r="I472" i="23"/>
  <c r="J472" i="23"/>
  <c r="K472" i="23"/>
  <c r="L472" i="23"/>
  <c r="M472" i="23"/>
  <c r="N472" i="23"/>
  <c r="O472" i="23"/>
  <c r="P472" i="23"/>
  <c r="Q472" i="23"/>
  <c r="R472" i="23"/>
  <c r="S472" i="23"/>
  <c r="T472" i="23"/>
  <c r="U472" i="23"/>
  <c r="V472" i="23"/>
  <c r="W472" i="23"/>
  <c r="X472" i="23"/>
  <c r="Y472" i="23"/>
  <c r="AM472" i="23"/>
  <c r="AN472" i="23"/>
  <c r="AO472" i="23"/>
  <c r="AP472" i="23" s="1"/>
  <c r="AQ472" i="23"/>
  <c r="AR472" i="23"/>
  <c r="AS472" i="23"/>
  <c r="AT472" i="23" s="1"/>
  <c r="AU472" i="23"/>
  <c r="AV472" i="23"/>
  <c r="AW472" i="23"/>
  <c r="AX472" i="23" s="1"/>
  <c r="AY472" i="23"/>
  <c r="AZ472" i="23"/>
  <c r="C473" i="23"/>
  <c r="D473" i="23"/>
  <c r="E473" i="23" s="1"/>
  <c r="F473" i="23"/>
  <c r="G473" i="23"/>
  <c r="I473" i="23"/>
  <c r="J473" i="23"/>
  <c r="K473" i="23"/>
  <c r="L473" i="23"/>
  <c r="M473" i="23"/>
  <c r="N473" i="23"/>
  <c r="O473" i="23"/>
  <c r="P473" i="23"/>
  <c r="Q473" i="23"/>
  <c r="R473" i="23"/>
  <c r="S473" i="23"/>
  <c r="T473" i="23"/>
  <c r="U473" i="23"/>
  <c r="V473" i="23"/>
  <c r="W473" i="23"/>
  <c r="X473" i="23"/>
  <c r="Y473" i="23"/>
  <c r="AM473" i="23"/>
  <c r="AN473" i="23" s="1"/>
  <c r="AO473" i="23"/>
  <c r="AP473" i="23"/>
  <c r="AQ473" i="23"/>
  <c r="AR473" i="23" s="1"/>
  <c r="AS473" i="23"/>
  <c r="AT473" i="23"/>
  <c r="AU473" i="23"/>
  <c r="AV473" i="23" s="1"/>
  <c r="AW473" i="23"/>
  <c r="AX473" i="23"/>
  <c r="AY473" i="23"/>
  <c r="AZ473" i="23" s="1"/>
  <c r="C474" i="23"/>
  <c r="D474" i="23"/>
  <c r="E474" i="23" s="1"/>
  <c r="F474" i="23"/>
  <c r="G474" i="23"/>
  <c r="I474" i="23"/>
  <c r="J474" i="23"/>
  <c r="K474" i="23"/>
  <c r="L474" i="23"/>
  <c r="M474" i="23"/>
  <c r="N474" i="23"/>
  <c r="O474" i="23"/>
  <c r="P474" i="23"/>
  <c r="Q474" i="23"/>
  <c r="R474" i="23"/>
  <c r="S474" i="23"/>
  <c r="T474" i="23"/>
  <c r="U474" i="23"/>
  <c r="V474" i="23"/>
  <c r="W474" i="23"/>
  <c r="X474" i="23"/>
  <c r="Y474" i="23"/>
  <c r="AM474" i="23"/>
  <c r="AN474" i="23"/>
  <c r="AO474" i="23"/>
  <c r="AP474" i="23" s="1"/>
  <c r="AQ474" i="23"/>
  <c r="AR474" i="23"/>
  <c r="AS474" i="23"/>
  <c r="AT474" i="23" s="1"/>
  <c r="AU474" i="23"/>
  <c r="AV474" i="23"/>
  <c r="AW474" i="23"/>
  <c r="AX474" i="23" s="1"/>
  <c r="AY474" i="23"/>
  <c r="AZ474" i="23"/>
  <c r="C475" i="23"/>
  <c r="D475" i="23"/>
  <c r="E475" i="23" s="1"/>
  <c r="F475" i="23"/>
  <c r="G475" i="23"/>
  <c r="I475" i="23"/>
  <c r="J475" i="23"/>
  <c r="K475" i="23"/>
  <c r="L475" i="23"/>
  <c r="M475" i="23"/>
  <c r="N475" i="23"/>
  <c r="O475" i="23"/>
  <c r="P475" i="23"/>
  <c r="Q475" i="23"/>
  <c r="R475" i="23"/>
  <c r="S475" i="23"/>
  <c r="T475" i="23"/>
  <c r="U475" i="23"/>
  <c r="V475" i="23"/>
  <c r="W475" i="23"/>
  <c r="X475" i="23"/>
  <c r="Y475" i="23"/>
  <c r="AM475" i="23"/>
  <c r="AN475" i="23" s="1"/>
  <c r="AO475" i="23"/>
  <c r="AP475" i="23"/>
  <c r="AQ475" i="23"/>
  <c r="AR475" i="23" s="1"/>
  <c r="AS475" i="23"/>
  <c r="AT475" i="23"/>
  <c r="AU475" i="23"/>
  <c r="AV475" i="23" s="1"/>
  <c r="AW475" i="23"/>
  <c r="AX475" i="23"/>
  <c r="AY475" i="23"/>
  <c r="AZ475" i="23" s="1"/>
  <c r="C476" i="23"/>
  <c r="B476" i="23" s="1"/>
  <c r="D476" i="23"/>
  <c r="E476" i="23" s="1"/>
  <c r="F476" i="23"/>
  <c r="G476" i="23"/>
  <c r="I476" i="23"/>
  <c r="J476" i="23"/>
  <c r="K476" i="23"/>
  <c r="L476" i="23"/>
  <c r="M476" i="23"/>
  <c r="N476" i="23"/>
  <c r="O476" i="23"/>
  <c r="P476" i="23"/>
  <c r="Q476" i="23"/>
  <c r="R476" i="23"/>
  <c r="S476" i="23"/>
  <c r="T476" i="23"/>
  <c r="U476" i="23"/>
  <c r="V476" i="23"/>
  <c r="W476" i="23"/>
  <c r="X476" i="23"/>
  <c r="Y476" i="23"/>
  <c r="AM476" i="23"/>
  <c r="AN476" i="23"/>
  <c r="AO476" i="23"/>
  <c r="AP476" i="23" s="1"/>
  <c r="AQ476" i="23"/>
  <c r="AR476" i="23"/>
  <c r="AS476" i="23"/>
  <c r="AT476" i="23" s="1"/>
  <c r="AU476" i="23"/>
  <c r="AV476" i="23"/>
  <c r="AW476" i="23"/>
  <c r="AX476" i="23" s="1"/>
  <c r="AY476" i="23"/>
  <c r="AZ476" i="23"/>
  <c r="C477" i="23"/>
  <c r="D477" i="23"/>
  <c r="E477" i="23" s="1"/>
  <c r="F477" i="23"/>
  <c r="G477" i="23"/>
  <c r="I477" i="23"/>
  <c r="J477" i="23"/>
  <c r="K477" i="23"/>
  <c r="L477" i="23"/>
  <c r="M477" i="23"/>
  <c r="N477" i="23"/>
  <c r="O477" i="23"/>
  <c r="P477" i="23"/>
  <c r="Q477" i="23"/>
  <c r="R477" i="23"/>
  <c r="S477" i="23"/>
  <c r="T477" i="23"/>
  <c r="U477" i="23"/>
  <c r="V477" i="23"/>
  <c r="W477" i="23"/>
  <c r="X477" i="23"/>
  <c r="Y477" i="23"/>
  <c r="AM477" i="23"/>
  <c r="AN477" i="23" s="1"/>
  <c r="AO477" i="23"/>
  <c r="AP477" i="23"/>
  <c r="AQ477" i="23"/>
  <c r="AR477" i="23" s="1"/>
  <c r="AS477" i="23"/>
  <c r="AT477" i="23"/>
  <c r="AU477" i="23"/>
  <c r="AV477" i="23" s="1"/>
  <c r="AW477" i="23"/>
  <c r="AX477" i="23"/>
  <c r="AY477" i="23"/>
  <c r="AZ477" i="23" s="1"/>
  <c r="C478" i="23"/>
  <c r="D478" i="23"/>
  <c r="E478" i="23" s="1"/>
  <c r="F478" i="23"/>
  <c r="G478" i="23"/>
  <c r="I478" i="23"/>
  <c r="J478" i="23"/>
  <c r="K478" i="23"/>
  <c r="L478" i="23"/>
  <c r="M478" i="23"/>
  <c r="N478" i="23"/>
  <c r="O478" i="23"/>
  <c r="P478" i="23"/>
  <c r="Q478" i="23"/>
  <c r="R478" i="23"/>
  <c r="S478" i="23"/>
  <c r="T478" i="23"/>
  <c r="U478" i="23"/>
  <c r="V478" i="23"/>
  <c r="W478" i="23"/>
  <c r="X478" i="23"/>
  <c r="Y478" i="23"/>
  <c r="AM478" i="23"/>
  <c r="AN478" i="23"/>
  <c r="AO478" i="23"/>
  <c r="AP478" i="23" s="1"/>
  <c r="AQ478" i="23"/>
  <c r="AR478" i="23"/>
  <c r="AS478" i="23"/>
  <c r="AT478" i="23" s="1"/>
  <c r="AU478" i="23"/>
  <c r="AV478" i="23"/>
  <c r="AW478" i="23"/>
  <c r="AX478" i="23" s="1"/>
  <c r="AY478" i="23"/>
  <c r="AZ478" i="23"/>
  <c r="C479" i="23"/>
  <c r="D479" i="23"/>
  <c r="E479" i="23" s="1"/>
  <c r="F479" i="23"/>
  <c r="G479" i="23"/>
  <c r="I479" i="23"/>
  <c r="J479" i="23"/>
  <c r="K479" i="23"/>
  <c r="L479" i="23"/>
  <c r="M479" i="23"/>
  <c r="N479" i="23"/>
  <c r="O479" i="23"/>
  <c r="P479" i="23"/>
  <c r="Q479" i="23"/>
  <c r="R479" i="23"/>
  <c r="S479" i="23"/>
  <c r="T479" i="23"/>
  <c r="U479" i="23"/>
  <c r="V479" i="23"/>
  <c r="W479" i="23"/>
  <c r="X479" i="23"/>
  <c r="Y479" i="23"/>
  <c r="AM479" i="23"/>
  <c r="AN479" i="23" s="1"/>
  <c r="AO479" i="23"/>
  <c r="AP479" i="23"/>
  <c r="AQ479" i="23"/>
  <c r="AR479" i="23" s="1"/>
  <c r="AS479" i="23"/>
  <c r="AT479" i="23"/>
  <c r="AU479" i="23"/>
  <c r="AV479" i="23" s="1"/>
  <c r="AW479" i="23"/>
  <c r="AX479" i="23"/>
  <c r="AY479" i="23"/>
  <c r="AZ479" i="23" s="1"/>
  <c r="C480" i="23"/>
  <c r="D480" i="23"/>
  <c r="E480" i="23" s="1"/>
  <c r="F480" i="23"/>
  <c r="G480" i="23"/>
  <c r="I480" i="23"/>
  <c r="J480" i="23"/>
  <c r="K480" i="23"/>
  <c r="L480" i="23"/>
  <c r="M480" i="23"/>
  <c r="N480" i="23"/>
  <c r="O480" i="23"/>
  <c r="P480" i="23"/>
  <c r="Q480" i="23"/>
  <c r="R480" i="23"/>
  <c r="S480" i="23"/>
  <c r="T480" i="23"/>
  <c r="U480" i="23"/>
  <c r="V480" i="23"/>
  <c r="W480" i="23"/>
  <c r="X480" i="23"/>
  <c r="Y480" i="23"/>
  <c r="AM480" i="23"/>
  <c r="AN480" i="23"/>
  <c r="AO480" i="23"/>
  <c r="AP480" i="23" s="1"/>
  <c r="AQ480" i="23"/>
  <c r="AR480" i="23"/>
  <c r="AS480" i="23"/>
  <c r="AT480" i="23" s="1"/>
  <c r="AU480" i="23"/>
  <c r="AV480" i="23"/>
  <c r="AW480" i="23"/>
  <c r="AX480" i="23" s="1"/>
  <c r="AY480" i="23"/>
  <c r="AZ480" i="23"/>
  <c r="C481" i="23"/>
  <c r="D481" i="23"/>
  <c r="E481" i="23" s="1"/>
  <c r="F481" i="23"/>
  <c r="G481" i="23"/>
  <c r="I481" i="23"/>
  <c r="J481" i="23"/>
  <c r="K481" i="23"/>
  <c r="L481" i="23"/>
  <c r="M481" i="23"/>
  <c r="N481" i="23"/>
  <c r="O481" i="23"/>
  <c r="P481" i="23"/>
  <c r="Q481" i="23"/>
  <c r="R481" i="23"/>
  <c r="S481" i="23"/>
  <c r="T481" i="23"/>
  <c r="U481" i="23"/>
  <c r="V481" i="23"/>
  <c r="W481" i="23"/>
  <c r="X481" i="23"/>
  <c r="Y481" i="23"/>
  <c r="AM481" i="23"/>
  <c r="AN481" i="23" s="1"/>
  <c r="AO481" i="23"/>
  <c r="AP481" i="23"/>
  <c r="AQ481" i="23"/>
  <c r="AR481" i="23" s="1"/>
  <c r="AS481" i="23"/>
  <c r="AT481" i="23"/>
  <c r="AU481" i="23"/>
  <c r="AV481" i="23" s="1"/>
  <c r="AW481" i="23"/>
  <c r="AX481" i="23"/>
  <c r="AY481" i="23"/>
  <c r="AZ481" i="23" s="1"/>
  <c r="C482" i="23"/>
  <c r="D482" i="23"/>
  <c r="E482" i="23" s="1"/>
  <c r="F482" i="23"/>
  <c r="G482" i="23"/>
  <c r="I482" i="23"/>
  <c r="J482" i="23"/>
  <c r="K482" i="23"/>
  <c r="L482" i="23"/>
  <c r="M482" i="23"/>
  <c r="N482" i="23"/>
  <c r="O482" i="23"/>
  <c r="P482" i="23"/>
  <c r="Q482" i="23"/>
  <c r="R482" i="23"/>
  <c r="S482" i="23"/>
  <c r="T482" i="23"/>
  <c r="U482" i="23"/>
  <c r="V482" i="23"/>
  <c r="W482" i="23"/>
  <c r="X482" i="23"/>
  <c r="Y482" i="23"/>
  <c r="AM482" i="23"/>
  <c r="AN482" i="23"/>
  <c r="AO482" i="23"/>
  <c r="AP482" i="23" s="1"/>
  <c r="AQ482" i="23"/>
  <c r="AR482" i="23"/>
  <c r="AS482" i="23"/>
  <c r="AT482" i="23" s="1"/>
  <c r="AU482" i="23"/>
  <c r="AV482" i="23"/>
  <c r="AW482" i="23"/>
  <c r="AX482" i="23" s="1"/>
  <c r="AY482" i="23"/>
  <c r="AZ482" i="23"/>
  <c r="C483" i="23"/>
  <c r="D483" i="23"/>
  <c r="E483" i="23" s="1"/>
  <c r="F483" i="23"/>
  <c r="G483" i="23"/>
  <c r="I483" i="23"/>
  <c r="J483" i="23"/>
  <c r="K483" i="23"/>
  <c r="L483" i="23"/>
  <c r="M483" i="23"/>
  <c r="N483" i="23"/>
  <c r="O483" i="23"/>
  <c r="P483" i="23"/>
  <c r="Q483" i="23"/>
  <c r="R483" i="23"/>
  <c r="S483" i="23"/>
  <c r="T483" i="23"/>
  <c r="U483" i="23"/>
  <c r="V483" i="23"/>
  <c r="W483" i="23"/>
  <c r="X483" i="23"/>
  <c r="Y483" i="23"/>
  <c r="AM483" i="23"/>
  <c r="AN483" i="23" s="1"/>
  <c r="AO483" i="23"/>
  <c r="AP483" i="23"/>
  <c r="AQ483" i="23"/>
  <c r="AR483" i="23" s="1"/>
  <c r="AS483" i="23"/>
  <c r="AT483" i="23"/>
  <c r="AU483" i="23"/>
  <c r="AV483" i="23" s="1"/>
  <c r="AW483" i="23"/>
  <c r="AX483" i="23"/>
  <c r="AY483" i="23"/>
  <c r="AZ483" i="23" s="1"/>
  <c r="C484" i="23"/>
  <c r="B484" i="23" s="1"/>
  <c r="D484" i="23"/>
  <c r="E484" i="23" s="1"/>
  <c r="F484" i="23"/>
  <c r="G484" i="23"/>
  <c r="I484" i="23"/>
  <c r="J484" i="23"/>
  <c r="K484" i="23"/>
  <c r="L484" i="23"/>
  <c r="M484" i="23"/>
  <c r="N484" i="23"/>
  <c r="O484" i="23"/>
  <c r="P484" i="23"/>
  <c r="Q484" i="23"/>
  <c r="R484" i="23"/>
  <c r="S484" i="23"/>
  <c r="T484" i="23"/>
  <c r="U484" i="23"/>
  <c r="V484" i="23"/>
  <c r="W484" i="23"/>
  <c r="X484" i="23"/>
  <c r="Y484" i="23"/>
  <c r="AM484" i="23"/>
  <c r="AN484" i="23"/>
  <c r="AO484" i="23"/>
  <c r="AP484" i="23" s="1"/>
  <c r="AQ484" i="23"/>
  <c r="AR484" i="23"/>
  <c r="AS484" i="23"/>
  <c r="AT484" i="23" s="1"/>
  <c r="AU484" i="23"/>
  <c r="AV484" i="23"/>
  <c r="AW484" i="23"/>
  <c r="AX484" i="23" s="1"/>
  <c r="AY484" i="23"/>
  <c r="AZ484" i="23"/>
  <c r="C485" i="23"/>
  <c r="D485" i="23"/>
  <c r="E485" i="23" s="1"/>
  <c r="F485" i="23"/>
  <c r="G485" i="23"/>
  <c r="I485" i="23"/>
  <c r="J485" i="23"/>
  <c r="K485" i="23"/>
  <c r="L485" i="23"/>
  <c r="M485" i="23"/>
  <c r="N485" i="23"/>
  <c r="O485" i="23"/>
  <c r="P485" i="23"/>
  <c r="Q485" i="23"/>
  <c r="R485" i="23"/>
  <c r="S485" i="23"/>
  <c r="T485" i="23"/>
  <c r="U485" i="23"/>
  <c r="V485" i="23"/>
  <c r="W485" i="23"/>
  <c r="X485" i="23"/>
  <c r="Y485" i="23"/>
  <c r="AM485" i="23"/>
  <c r="AN485" i="23" s="1"/>
  <c r="AO485" i="23"/>
  <c r="AP485" i="23"/>
  <c r="AQ485" i="23"/>
  <c r="AR485" i="23" s="1"/>
  <c r="AS485" i="23"/>
  <c r="AT485" i="23"/>
  <c r="AU485" i="23"/>
  <c r="AV485" i="23" s="1"/>
  <c r="AW485" i="23"/>
  <c r="AX485" i="23"/>
  <c r="AY485" i="23"/>
  <c r="AZ485" i="23" s="1"/>
  <c r="C486" i="23"/>
  <c r="D486" i="23"/>
  <c r="E486" i="23" s="1"/>
  <c r="F486" i="23"/>
  <c r="G486" i="23"/>
  <c r="I486" i="23"/>
  <c r="J486" i="23"/>
  <c r="K486" i="23"/>
  <c r="L486" i="23"/>
  <c r="M486" i="23"/>
  <c r="N486" i="23"/>
  <c r="O486" i="23"/>
  <c r="P486" i="23"/>
  <c r="Q486" i="23"/>
  <c r="R486" i="23"/>
  <c r="S486" i="23"/>
  <c r="T486" i="23"/>
  <c r="U486" i="23"/>
  <c r="V486" i="23"/>
  <c r="W486" i="23"/>
  <c r="X486" i="23"/>
  <c r="Y486" i="23"/>
  <c r="AM486" i="23"/>
  <c r="AN486" i="23"/>
  <c r="AO486" i="23"/>
  <c r="AP486" i="23" s="1"/>
  <c r="AQ486" i="23"/>
  <c r="AR486" i="23"/>
  <c r="AS486" i="23"/>
  <c r="AT486" i="23" s="1"/>
  <c r="AU486" i="23"/>
  <c r="AV486" i="23"/>
  <c r="AW486" i="23"/>
  <c r="AX486" i="23" s="1"/>
  <c r="AY486" i="23"/>
  <c r="AZ486" i="23"/>
  <c r="C487" i="23"/>
  <c r="D487" i="23"/>
  <c r="E487" i="23" s="1"/>
  <c r="F487" i="23"/>
  <c r="G487" i="23"/>
  <c r="I487" i="23"/>
  <c r="J487" i="23"/>
  <c r="K487" i="23"/>
  <c r="L487" i="23"/>
  <c r="M487" i="23"/>
  <c r="N487" i="23"/>
  <c r="O487" i="23"/>
  <c r="P487" i="23"/>
  <c r="Q487" i="23"/>
  <c r="R487" i="23"/>
  <c r="S487" i="23"/>
  <c r="T487" i="23"/>
  <c r="U487" i="23"/>
  <c r="V487" i="23"/>
  <c r="W487" i="23"/>
  <c r="X487" i="23"/>
  <c r="Y487" i="23"/>
  <c r="AM487" i="23"/>
  <c r="AN487" i="23" s="1"/>
  <c r="AO487" i="23"/>
  <c r="AP487" i="23"/>
  <c r="AQ487" i="23"/>
  <c r="AR487" i="23" s="1"/>
  <c r="AS487" i="23"/>
  <c r="AT487" i="23"/>
  <c r="AU487" i="23"/>
  <c r="AV487" i="23" s="1"/>
  <c r="AW487" i="23"/>
  <c r="AX487" i="23"/>
  <c r="AY487" i="23"/>
  <c r="AZ487" i="23" s="1"/>
  <c r="C488" i="23"/>
  <c r="D488" i="23"/>
  <c r="E488" i="23" s="1"/>
  <c r="F488" i="23"/>
  <c r="G488" i="23"/>
  <c r="I488" i="23"/>
  <c r="J488" i="23"/>
  <c r="K488" i="23"/>
  <c r="L488" i="23"/>
  <c r="M488" i="23"/>
  <c r="N488" i="23"/>
  <c r="O488" i="23"/>
  <c r="P488" i="23"/>
  <c r="Q488" i="23"/>
  <c r="R488" i="23"/>
  <c r="S488" i="23"/>
  <c r="T488" i="23"/>
  <c r="U488" i="23"/>
  <c r="V488" i="23"/>
  <c r="W488" i="23"/>
  <c r="X488" i="23"/>
  <c r="Y488" i="23"/>
  <c r="AM488" i="23"/>
  <c r="AN488" i="23"/>
  <c r="AO488" i="23"/>
  <c r="AP488" i="23" s="1"/>
  <c r="AQ488" i="23"/>
  <c r="AR488" i="23"/>
  <c r="AS488" i="23"/>
  <c r="AT488" i="23" s="1"/>
  <c r="AU488" i="23"/>
  <c r="AV488" i="23"/>
  <c r="AW488" i="23"/>
  <c r="AX488" i="23" s="1"/>
  <c r="AY488" i="23"/>
  <c r="AZ488" i="23"/>
  <c r="C489" i="23"/>
  <c r="D489" i="23"/>
  <c r="E489" i="23" s="1"/>
  <c r="F489" i="23"/>
  <c r="G489" i="23"/>
  <c r="I489" i="23"/>
  <c r="J489" i="23"/>
  <c r="K489" i="23"/>
  <c r="L489" i="23"/>
  <c r="M489" i="23"/>
  <c r="N489" i="23"/>
  <c r="O489" i="23"/>
  <c r="P489" i="23"/>
  <c r="Q489" i="23"/>
  <c r="R489" i="23"/>
  <c r="S489" i="23"/>
  <c r="T489" i="23"/>
  <c r="U489" i="23"/>
  <c r="V489" i="23"/>
  <c r="W489" i="23"/>
  <c r="X489" i="23"/>
  <c r="Y489" i="23"/>
  <c r="AM489" i="23"/>
  <c r="AN489" i="23" s="1"/>
  <c r="AO489" i="23"/>
  <c r="AP489" i="23"/>
  <c r="AQ489" i="23"/>
  <c r="AR489" i="23" s="1"/>
  <c r="AS489" i="23"/>
  <c r="AT489" i="23"/>
  <c r="AU489" i="23"/>
  <c r="AV489" i="23" s="1"/>
  <c r="AW489" i="23"/>
  <c r="AX489" i="23"/>
  <c r="AY489" i="23"/>
  <c r="AZ489" i="23" s="1"/>
  <c r="C490" i="23"/>
  <c r="D490" i="23"/>
  <c r="E490" i="23" s="1"/>
  <c r="F490" i="23"/>
  <c r="G490" i="23"/>
  <c r="I490" i="23"/>
  <c r="J490" i="23"/>
  <c r="K490" i="23"/>
  <c r="L490" i="23"/>
  <c r="M490" i="23"/>
  <c r="N490" i="23"/>
  <c r="O490" i="23"/>
  <c r="P490" i="23"/>
  <c r="Q490" i="23"/>
  <c r="R490" i="23"/>
  <c r="S490" i="23"/>
  <c r="T490" i="23"/>
  <c r="U490" i="23"/>
  <c r="V490" i="23"/>
  <c r="W490" i="23"/>
  <c r="X490" i="23"/>
  <c r="Y490" i="23"/>
  <c r="AM490" i="23"/>
  <c r="AN490" i="23"/>
  <c r="AO490" i="23"/>
  <c r="AP490" i="23" s="1"/>
  <c r="AQ490" i="23"/>
  <c r="AR490" i="23"/>
  <c r="AS490" i="23"/>
  <c r="AT490" i="23" s="1"/>
  <c r="AU490" i="23"/>
  <c r="AV490" i="23"/>
  <c r="AW490" i="23"/>
  <c r="AX490" i="23" s="1"/>
  <c r="AY490" i="23"/>
  <c r="AZ490" i="23"/>
  <c r="C491" i="23"/>
  <c r="D491" i="23"/>
  <c r="E491" i="23" s="1"/>
  <c r="F491" i="23"/>
  <c r="G491" i="23"/>
  <c r="I491" i="23"/>
  <c r="J491" i="23"/>
  <c r="K491" i="23"/>
  <c r="L491" i="23"/>
  <c r="M491" i="23"/>
  <c r="N491" i="23"/>
  <c r="O491" i="23"/>
  <c r="P491" i="23"/>
  <c r="Q491" i="23"/>
  <c r="R491" i="23"/>
  <c r="S491" i="23"/>
  <c r="T491" i="23"/>
  <c r="U491" i="23"/>
  <c r="V491" i="23"/>
  <c r="W491" i="23"/>
  <c r="X491" i="23"/>
  <c r="Y491" i="23"/>
  <c r="AM491" i="23"/>
  <c r="AN491" i="23" s="1"/>
  <c r="AO491" i="23"/>
  <c r="AP491" i="23"/>
  <c r="AQ491" i="23"/>
  <c r="AR491" i="23" s="1"/>
  <c r="AS491" i="23"/>
  <c r="AT491" i="23"/>
  <c r="AU491" i="23"/>
  <c r="AV491" i="23" s="1"/>
  <c r="AW491" i="23"/>
  <c r="AX491" i="23"/>
  <c r="AY491" i="23"/>
  <c r="AZ491" i="23" s="1"/>
  <c r="C492" i="23"/>
  <c r="B492" i="23" s="1"/>
  <c r="D492" i="23"/>
  <c r="E492" i="23" s="1"/>
  <c r="F492" i="23"/>
  <c r="G492" i="23"/>
  <c r="I492" i="23"/>
  <c r="J492" i="23"/>
  <c r="K492" i="23"/>
  <c r="L492" i="23"/>
  <c r="M492" i="23"/>
  <c r="N492" i="23"/>
  <c r="O492" i="23"/>
  <c r="P492" i="23"/>
  <c r="Q492" i="23"/>
  <c r="R492" i="23"/>
  <c r="S492" i="23"/>
  <c r="T492" i="23"/>
  <c r="U492" i="23"/>
  <c r="V492" i="23"/>
  <c r="W492" i="23"/>
  <c r="X492" i="23"/>
  <c r="Y492" i="23"/>
  <c r="AM492" i="23"/>
  <c r="AN492" i="23"/>
  <c r="AO492" i="23"/>
  <c r="AP492" i="23" s="1"/>
  <c r="AQ492" i="23"/>
  <c r="AR492" i="23"/>
  <c r="AS492" i="23"/>
  <c r="AT492" i="23" s="1"/>
  <c r="AU492" i="23"/>
  <c r="AV492" i="23"/>
  <c r="AW492" i="23"/>
  <c r="AX492" i="23" s="1"/>
  <c r="AY492" i="23"/>
  <c r="AZ492" i="23"/>
  <c r="C493" i="23"/>
  <c r="D493" i="23"/>
  <c r="E493" i="23" s="1"/>
  <c r="F493" i="23"/>
  <c r="G493" i="23"/>
  <c r="I493" i="23"/>
  <c r="J493" i="23"/>
  <c r="K493" i="23"/>
  <c r="L493" i="23"/>
  <c r="M493" i="23"/>
  <c r="N493" i="23"/>
  <c r="O493" i="23"/>
  <c r="P493" i="23"/>
  <c r="Q493" i="23"/>
  <c r="R493" i="23"/>
  <c r="S493" i="23"/>
  <c r="T493" i="23"/>
  <c r="U493" i="23"/>
  <c r="V493" i="23"/>
  <c r="W493" i="23"/>
  <c r="X493" i="23"/>
  <c r="Y493" i="23"/>
  <c r="AM493" i="23"/>
  <c r="AN493" i="23" s="1"/>
  <c r="AO493" i="23"/>
  <c r="AP493" i="23"/>
  <c r="AQ493" i="23"/>
  <c r="AR493" i="23" s="1"/>
  <c r="AS493" i="23"/>
  <c r="AT493" i="23"/>
  <c r="AU493" i="23"/>
  <c r="AV493" i="23" s="1"/>
  <c r="AW493" i="23"/>
  <c r="AX493" i="23"/>
  <c r="AY493" i="23"/>
  <c r="AZ493" i="23" s="1"/>
  <c r="C494" i="23"/>
  <c r="D494" i="23"/>
  <c r="E494" i="23" s="1"/>
  <c r="F494" i="23"/>
  <c r="G494" i="23"/>
  <c r="I494" i="23"/>
  <c r="J494" i="23"/>
  <c r="K494" i="23"/>
  <c r="L494" i="23"/>
  <c r="M494" i="23"/>
  <c r="N494" i="23"/>
  <c r="O494" i="23"/>
  <c r="P494" i="23"/>
  <c r="Q494" i="23"/>
  <c r="R494" i="23"/>
  <c r="S494" i="23"/>
  <c r="T494" i="23"/>
  <c r="U494" i="23"/>
  <c r="V494" i="23"/>
  <c r="W494" i="23"/>
  <c r="X494" i="23"/>
  <c r="Y494" i="23"/>
  <c r="AM494" i="23"/>
  <c r="AN494" i="23"/>
  <c r="AO494" i="23"/>
  <c r="AP494" i="23" s="1"/>
  <c r="AQ494" i="23"/>
  <c r="AR494" i="23"/>
  <c r="AS494" i="23"/>
  <c r="AT494" i="23" s="1"/>
  <c r="AU494" i="23"/>
  <c r="AV494" i="23"/>
  <c r="AW494" i="23"/>
  <c r="AX494" i="23" s="1"/>
  <c r="AY494" i="23"/>
  <c r="AZ494" i="23"/>
  <c r="C495" i="23"/>
  <c r="D495" i="23"/>
  <c r="E495" i="23" s="1"/>
  <c r="F495" i="23"/>
  <c r="G495" i="23"/>
  <c r="I495" i="23"/>
  <c r="J495" i="23"/>
  <c r="K495" i="23"/>
  <c r="L495" i="23"/>
  <c r="M495" i="23"/>
  <c r="N495" i="23"/>
  <c r="O495" i="23"/>
  <c r="P495" i="23"/>
  <c r="Q495" i="23"/>
  <c r="R495" i="23"/>
  <c r="S495" i="23"/>
  <c r="T495" i="23"/>
  <c r="U495" i="23"/>
  <c r="V495" i="23"/>
  <c r="W495" i="23"/>
  <c r="X495" i="23"/>
  <c r="Y495" i="23"/>
  <c r="AM495" i="23"/>
  <c r="AN495" i="23" s="1"/>
  <c r="AO495" i="23"/>
  <c r="AP495" i="23"/>
  <c r="AQ495" i="23"/>
  <c r="AR495" i="23" s="1"/>
  <c r="AS495" i="23"/>
  <c r="AT495" i="23"/>
  <c r="AU495" i="23"/>
  <c r="AV495" i="23" s="1"/>
  <c r="AW495" i="23"/>
  <c r="AX495" i="23"/>
  <c r="AY495" i="23"/>
  <c r="AZ495" i="23" s="1"/>
  <c r="C496" i="23"/>
  <c r="D496" i="23"/>
  <c r="E496" i="23" s="1"/>
  <c r="F496" i="23"/>
  <c r="G496" i="23"/>
  <c r="I496" i="23"/>
  <c r="J496" i="23"/>
  <c r="K496" i="23"/>
  <c r="L496" i="23"/>
  <c r="M496" i="23"/>
  <c r="N496" i="23"/>
  <c r="O496" i="23"/>
  <c r="P496" i="23"/>
  <c r="Q496" i="23"/>
  <c r="R496" i="23"/>
  <c r="S496" i="23"/>
  <c r="T496" i="23"/>
  <c r="U496" i="23"/>
  <c r="V496" i="23"/>
  <c r="W496" i="23"/>
  <c r="X496" i="23"/>
  <c r="Y496" i="23"/>
  <c r="AM496" i="23"/>
  <c r="AN496" i="23"/>
  <c r="AO496" i="23"/>
  <c r="AP496" i="23" s="1"/>
  <c r="AQ496" i="23"/>
  <c r="AR496" i="23"/>
  <c r="AS496" i="23"/>
  <c r="AT496" i="23" s="1"/>
  <c r="AU496" i="23"/>
  <c r="AV496" i="23"/>
  <c r="AW496" i="23"/>
  <c r="AX496" i="23" s="1"/>
  <c r="AY496" i="23"/>
  <c r="AZ496" i="23"/>
  <c r="C497" i="23"/>
  <c r="D497" i="23"/>
  <c r="E497" i="23" s="1"/>
  <c r="F497" i="23"/>
  <c r="G497" i="23"/>
  <c r="I497" i="23"/>
  <c r="J497" i="23"/>
  <c r="K497" i="23"/>
  <c r="L497" i="23"/>
  <c r="M497" i="23"/>
  <c r="N497" i="23"/>
  <c r="O497" i="23"/>
  <c r="P497" i="23"/>
  <c r="Q497" i="23"/>
  <c r="R497" i="23"/>
  <c r="S497" i="23"/>
  <c r="T497" i="23"/>
  <c r="U497" i="23"/>
  <c r="V497" i="23"/>
  <c r="W497" i="23"/>
  <c r="X497" i="23"/>
  <c r="Y497" i="23"/>
  <c r="AM497" i="23"/>
  <c r="AN497" i="23" s="1"/>
  <c r="AO497" i="23"/>
  <c r="AP497" i="23"/>
  <c r="AQ497" i="23"/>
  <c r="AR497" i="23" s="1"/>
  <c r="AS497" i="23"/>
  <c r="AT497" i="23"/>
  <c r="AU497" i="23"/>
  <c r="AV497" i="23" s="1"/>
  <c r="AW497" i="23"/>
  <c r="AX497" i="23"/>
  <c r="AY497" i="23"/>
  <c r="AZ497" i="23" s="1"/>
  <c r="C498" i="23"/>
  <c r="D498" i="23"/>
  <c r="E498" i="23" s="1"/>
  <c r="F498" i="23"/>
  <c r="G498" i="23"/>
  <c r="I498" i="23"/>
  <c r="J498" i="23"/>
  <c r="K498" i="23"/>
  <c r="L498" i="23"/>
  <c r="M498" i="23"/>
  <c r="N498" i="23"/>
  <c r="O498" i="23"/>
  <c r="P498" i="23"/>
  <c r="Q498" i="23"/>
  <c r="R498" i="23"/>
  <c r="S498" i="23"/>
  <c r="T498" i="23"/>
  <c r="U498" i="23"/>
  <c r="V498" i="23"/>
  <c r="W498" i="23"/>
  <c r="X498" i="23"/>
  <c r="Y498" i="23"/>
  <c r="AM498" i="23"/>
  <c r="AN498" i="23"/>
  <c r="AO498" i="23"/>
  <c r="AP498" i="23" s="1"/>
  <c r="AQ498" i="23"/>
  <c r="AR498" i="23"/>
  <c r="AS498" i="23"/>
  <c r="AT498" i="23" s="1"/>
  <c r="AU498" i="23"/>
  <c r="AV498" i="23"/>
  <c r="AW498" i="23"/>
  <c r="AX498" i="23" s="1"/>
  <c r="AY498" i="23"/>
  <c r="AZ498" i="23"/>
  <c r="C499" i="23"/>
  <c r="D499" i="23"/>
  <c r="E499" i="23" s="1"/>
  <c r="F499" i="23"/>
  <c r="G499" i="23"/>
  <c r="I499" i="23"/>
  <c r="J499" i="23"/>
  <c r="K499" i="23"/>
  <c r="L499" i="23"/>
  <c r="M499" i="23"/>
  <c r="N499" i="23"/>
  <c r="O499" i="23"/>
  <c r="P499" i="23"/>
  <c r="Q499" i="23"/>
  <c r="R499" i="23"/>
  <c r="S499" i="23"/>
  <c r="T499" i="23"/>
  <c r="U499" i="23"/>
  <c r="V499" i="23"/>
  <c r="W499" i="23"/>
  <c r="X499" i="23"/>
  <c r="Y499" i="23"/>
  <c r="AM499" i="23"/>
  <c r="AN499" i="23" s="1"/>
  <c r="AO499" i="23"/>
  <c r="AP499" i="23"/>
  <c r="AQ499" i="23"/>
  <c r="AR499" i="23" s="1"/>
  <c r="AS499" i="23"/>
  <c r="AT499" i="23"/>
  <c r="AU499" i="23"/>
  <c r="AV499" i="23" s="1"/>
  <c r="AW499" i="23"/>
  <c r="AX499" i="23"/>
  <c r="AY499" i="23"/>
  <c r="AZ499" i="23" s="1"/>
  <c r="C500" i="23"/>
  <c r="B500" i="23" s="1"/>
  <c r="D500" i="23"/>
  <c r="E500" i="23" s="1"/>
  <c r="F500" i="23"/>
  <c r="G500" i="23"/>
  <c r="I500" i="23"/>
  <c r="J500" i="23"/>
  <c r="K500" i="23"/>
  <c r="L500" i="23"/>
  <c r="M500" i="23"/>
  <c r="N500" i="23"/>
  <c r="O500" i="23"/>
  <c r="P500" i="23"/>
  <c r="Q500" i="23"/>
  <c r="R500" i="23"/>
  <c r="S500" i="23"/>
  <c r="T500" i="23"/>
  <c r="U500" i="23"/>
  <c r="V500" i="23"/>
  <c r="W500" i="23"/>
  <c r="X500" i="23"/>
  <c r="Y500" i="23"/>
  <c r="AM500" i="23"/>
  <c r="AN500" i="23"/>
  <c r="AO500" i="23"/>
  <c r="AP500" i="23" s="1"/>
  <c r="AQ500" i="23"/>
  <c r="AR500" i="23"/>
  <c r="AS500" i="23"/>
  <c r="AT500" i="23" s="1"/>
  <c r="AU500" i="23"/>
  <c r="AV500" i="23"/>
  <c r="AW500" i="23"/>
  <c r="AX500" i="23" s="1"/>
  <c r="AY500" i="23"/>
  <c r="AZ500" i="23"/>
  <c r="C501" i="23"/>
  <c r="D501" i="23"/>
  <c r="E501" i="23" s="1"/>
  <c r="F501" i="23"/>
  <c r="G501" i="23"/>
  <c r="I501" i="23"/>
  <c r="J501" i="23"/>
  <c r="K501" i="23"/>
  <c r="L501" i="23"/>
  <c r="M501" i="23"/>
  <c r="N501" i="23"/>
  <c r="O501" i="23"/>
  <c r="P501" i="23"/>
  <c r="Q501" i="23"/>
  <c r="R501" i="23"/>
  <c r="S501" i="23"/>
  <c r="T501" i="23"/>
  <c r="U501" i="23"/>
  <c r="V501" i="23"/>
  <c r="W501" i="23"/>
  <c r="X501" i="23"/>
  <c r="Y501" i="23"/>
  <c r="AM501" i="23"/>
  <c r="AN501" i="23" s="1"/>
  <c r="AO501" i="23"/>
  <c r="AP501" i="23"/>
  <c r="AQ501" i="23"/>
  <c r="AR501" i="23" s="1"/>
  <c r="AS501" i="23"/>
  <c r="AT501" i="23"/>
  <c r="AU501" i="23"/>
  <c r="AV501" i="23" s="1"/>
  <c r="AW501" i="23"/>
  <c r="AX501" i="23"/>
  <c r="AY501" i="23"/>
  <c r="AZ501" i="23" s="1"/>
  <c r="C502" i="23"/>
  <c r="D502" i="23"/>
  <c r="E502" i="23" s="1"/>
  <c r="F502" i="23"/>
  <c r="G502" i="23"/>
  <c r="I502" i="23"/>
  <c r="J502" i="23"/>
  <c r="K502" i="23"/>
  <c r="L502" i="23"/>
  <c r="M502" i="23"/>
  <c r="N502" i="23"/>
  <c r="O502" i="23"/>
  <c r="P502" i="23"/>
  <c r="Q502" i="23"/>
  <c r="R502" i="23"/>
  <c r="S502" i="23"/>
  <c r="T502" i="23"/>
  <c r="U502" i="23"/>
  <c r="V502" i="23"/>
  <c r="W502" i="23"/>
  <c r="X502" i="23"/>
  <c r="Y502" i="23"/>
  <c r="AM502" i="23"/>
  <c r="AN502" i="23"/>
  <c r="AO502" i="23"/>
  <c r="AP502" i="23" s="1"/>
  <c r="AQ502" i="23"/>
  <c r="AR502" i="23"/>
  <c r="AS502" i="23"/>
  <c r="AT502" i="23" s="1"/>
  <c r="AU502" i="23"/>
  <c r="AV502" i="23"/>
  <c r="AW502" i="23"/>
  <c r="AX502" i="23" s="1"/>
  <c r="AY502" i="23"/>
  <c r="AZ502" i="23"/>
  <c r="C503" i="23"/>
  <c r="D503" i="23"/>
  <c r="E503" i="23" s="1"/>
  <c r="F503" i="23"/>
  <c r="G503" i="23"/>
  <c r="I503" i="23"/>
  <c r="J503" i="23"/>
  <c r="K503" i="23"/>
  <c r="L503" i="23"/>
  <c r="M503" i="23"/>
  <c r="N503" i="23"/>
  <c r="O503" i="23"/>
  <c r="P503" i="23"/>
  <c r="Q503" i="23"/>
  <c r="R503" i="23"/>
  <c r="S503" i="23"/>
  <c r="T503" i="23"/>
  <c r="U503" i="23"/>
  <c r="V503" i="23"/>
  <c r="W503" i="23"/>
  <c r="X503" i="23"/>
  <c r="Y503" i="23"/>
  <c r="AM503" i="23"/>
  <c r="AN503" i="23" s="1"/>
  <c r="AO503" i="23"/>
  <c r="AP503" i="23"/>
  <c r="AQ503" i="23"/>
  <c r="AR503" i="23" s="1"/>
  <c r="AS503" i="23"/>
  <c r="AT503" i="23"/>
  <c r="AU503" i="23"/>
  <c r="AV503" i="23" s="1"/>
  <c r="AW503" i="23"/>
  <c r="AX503" i="23"/>
  <c r="AY503" i="23"/>
  <c r="AZ503" i="23" s="1"/>
  <c r="C504" i="23"/>
  <c r="D504" i="23"/>
  <c r="E504" i="23" s="1"/>
  <c r="F504" i="23"/>
  <c r="G504" i="23"/>
  <c r="I504" i="23"/>
  <c r="J504" i="23"/>
  <c r="K504" i="23"/>
  <c r="L504" i="23"/>
  <c r="M504" i="23"/>
  <c r="N504" i="23"/>
  <c r="O504" i="23"/>
  <c r="P504" i="23"/>
  <c r="Q504" i="23"/>
  <c r="R504" i="23"/>
  <c r="S504" i="23"/>
  <c r="T504" i="23"/>
  <c r="U504" i="23"/>
  <c r="V504" i="23"/>
  <c r="W504" i="23"/>
  <c r="X504" i="23"/>
  <c r="Y504" i="23"/>
  <c r="AM504" i="23"/>
  <c r="AN504" i="23"/>
  <c r="AO504" i="23"/>
  <c r="AP504" i="23" s="1"/>
  <c r="AQ504" i="23"/>
  <c r="AR504" i="23"/>
  <c r="AS504" i="23"/>
  <c r="AT504" i="23" s="1"/>
  <c r="AU504" i="23"/>
  <c r="AV504" i="23"/>
  <c r="AW504" i="23"/>
  <c r="AX504" i="23" s="1"/>
  <c r="AY504" i="23"/>
  <c r="AZ504" i="23"/>
  <c r="C505" i="23"/>
  <c r="D505" i="23"/>
  <c r="E505" i="23" s="1"/>
  <c r="F505" i="23"/>
  <c r="G505" i="23"/>
  <c r="I505" i="23"/>
  <c r="J505" i="23"/>
  <c r="K505" i="23"/>
  <c r="L505" i="23"/>
  <c r="M505" i="23"/>
  <c r="N505" i="23"/>
  <c r="O505" i="23"/>
  <c r="P505" i="23"/>
  <c r="Q505" i="23"/>
  <c r="R505" i="23"/>
  <c r="S505" i="23"/>
  <c r="T505" i="23"/>
  <c r="U505" i="23"/>
  <c r="V505" i="23"/>
  <c r="W505" i="23"/>
  <c r="X505" i="23"/>
  <c r="Y505" i="23"/>
  <c r="AM505" i="23"/>
  <c r="AN505" i="23" s="1"/>
  <c r="AO505" i="23"/>
  <c r="AP505" i="23"/>
  <c r="AQ505" i="23"/>
  <c r="AR505" i="23" s="1"/>
  <c r="AS505" i="23"/>
  <c r="AT505" i="23"/>
  <c r="AU505" i="23"/>
  <c r="AV505" i="23" s="1"/>
  <c r="AW505" i="23"/>
  <c r="AX505" i="23"/>
  <c r="AY505" i="23"/>
  <c r="AZ505" i="23" s="1"/>
  <c r="C506" i="23"/>
  <c r="D506" i="23"/>
  <c r="E506" i="23" s="1"/>
  <c r="F506" i="23"/>
  <c r="G506" i="23"/>
  <c r="I506" i="23"/>
  <c r="J506" i="23"/>
  <c r="K506" i="23"/>
  <c r="L506" i="23"/>
  <c r="M506" i="23"/>
  <c r="N506" i="23"/>
  <c r="O506" i="23"/>
  <c r="P506" i="23"/>
  <c r="Q506" i="23"/>
  <c r="R506" i="23"/>
  <c r="S506" i="23"/>
  <c r="T506" i="23"/>
  <c r="U506" i="23"/>
  <c r="V506" i="23"/>
  <c r="W506" i="23"/>
  <c r="X506" i="23"/>
  <c r="Y506" i="23"/>
  <c r="AM506" i="23"/>
  <c r="AN506" i="23"/>
  <c r="AO506" i="23"/>
  <c r="AP506" i="23" s="1"/>
  <c r="AQ506" i="23"/>
  <c r="AR506" i="23"/>
  <c r="AS506" i="23"/>
  <c r="AT506" i="23" s="1"/>
  <c r="AU506" i="23"/>
  <c r="AV506" i="23"/>
  <c r="AW506" i="23"/>
  <c r="AX506" i="23" s="1"/>
  <c r="AY506" i="23"/>
  <c r="AZ506" i="23"/>
  <c r="C507" i="23"/>
  <c r="D507" i="23"/>
  <c r="E507" i="23" s="1"/>
  <c r="F507" i="23"/>
  <c r="G507" i="23"/>
  <c r="I507" i="23"/>
  <c r="J507" i="23"/>
  <c r="K507" i="23"/>
  <c r="L507" i="23"/>
  <c r="M507" i="23"/>
  <c r="N507" i="23"/>
  <c r="O507" i="23"/>
  <c r="P507" i="23"/>
  <c r="Q507" i="23"/>
  <c r="R507" i="23"/>
  <c r="S507" i="23"/>
  <c r="T507" i="23"/>
  <c r="U507" i="23"/>
  <c r="V507" i="23"/>
  <c r="W507" i="23"/>
  <c r="X507" i="23"/>
  <c r="Y507" i="23"/>
  <c r="AM507" i="23"/>
  <c r="AN507" i="23" s="1"/>
  <c r="AO507" i="23"/>
  <c r="AP507" i="23"/>
  <c r="AQ507" i="23"/>
  <c r="AR507" i="23" s="1"/>
  <c r="AS507" i="23"/>
  <c r="AT507" i="23"/>
  <c r="AU507" i="23"/>
  <c r="AV507" i="23" s="1"/>
  <c r="AW507" i="23"/>
  <c r="AX507" i="23"/>
  <c r="AY507" i="23"/>
  <c r="AZ507" i="23" s="1"/>
  <c r="C508" i="23"/>
  <c r="B508" i="23" s="1"/>
  <c r="D508" i="23"/>
  <c r="E508" i="23"/>
  <c r="F508" i="23"/>
  <c r="G508" i="23"/>
  <c r="I508" i="23"/>
  <c r="J508" i="23"/>
  <c r="K508" i="23"/>
  <c r="L508" i="23"/>
  <c r="M508" i="23"/>
  <c r="N508" i="23"/>
  <c r="O508" i="23"/>
  <c r="P508" i="23"/>
  <c r="Q508" i="23"/>
  <c r="R508" i="23"/>
  <c r="S508" i="23"/>
  <c r="T508" i="23"/>
  <c r="U508" i="23"/>
  <c r="V508" i="23"/>
  <c r="W508" i="23"/>
  <c r="X508" i="23"/>
  <c r="Y508" i="23"/>
  <c r="AM508" i="23"/>
  <c r="AN508" i="23"/>
  <c r="AO508" i="23"/>
  <c r="AP508" i="23" s="1"/>
  <c r="AQ508" i="23"/>
  <c r="AR508" i="23"/>
  <c r="AS508" i="23"/>
  <c r="AT508" i="23" s="1"/>
  <c r="AU508" i="23"/>
  <c r="AV508" i="23"/>
  <c r="AW508" i="23"/>
  <c r="AX508" i="23" s="1"/>
  <c r="AY508" i="23"/>
  <c r="AZ508" i="23"/>
  <c r="C509" i="23"/>
  <c r="D509" i="23"/>
  <c r="E509" i="23" s="1"/>
  <c r="F509" i="23"/>
  <c r="G509" i="23"/>
  <c r="I509" i="23"/>
  <c r="J509" i="23"/>
  <c r="K509" i="23"/>
  <c r="L509" i="23"/>
  <c r="M509" i="23"/>
  <c r="N509" i="23"/>
  <c r="O509" i="23"/>
  <c r="P509" i="23"/>
  <c r="Q509" i="23"/>
  <c r="R509" i="23"/>
  <c r="S509" i="23"/>
  <c r="T509" i="23"/>
  <c r="U509" i="23"/>
  <c r="V509" i="23"/>
  <c r="W509" i="23"/>
  <c r="X509" i="23"/>
  <c r="Y509" i="23"/>
  <c r="AM509" i="23"/>
  <c r="AN509" i="23" s="1"/>
  <c r="AO509" i="23"/>
  <c r="AP509" i="23"/>
  <c r="AQ509" i="23"/>
  <c r="AR509" i="23" s="1"/>
  <c r="AS509" i="23"/>
  <c r="AT509" i="23"/>
  <c r="AU509" i="23"/>
  <c r="AV509" i="23" s="1"/>
  <c r="AW509" i="23"/>
  <c r="AX509" i="23"/>
  <c r="AY509" i="23"/>
  <c r="AZ509" i="23" s="1"/>
  <c r="C510" i="23"/>
  <c r="D510" i="23"/>
  <c r="E510" i="23"/>
  <c r="F510" i="23"/>
  <c r="G510" i="23"/>
  <c r="I510" i="23"/>
  <c r="J510" i="23"/>
  <c r="K510" i="23"/>
  <c r="L510" i="23"/>
  <c r="M510" i="23"/>
  <c r="N510" i="23"/>
  <c r="O510" i="23"/>
  <c r="P510" i="23"/>
  <c r="Q510" i="23"/>
  <c r="R510" i="23"/>
  <c r="S510" i="23"/>
  <c r="T510" i="23"/>
  <c r="U510" i="23"/>
  <c r="V510" i="23"/>
  <c r="W510" i="23"/>
  <c r="X510" i="23"/>
  <c r="Y510" i="23"/>
  <c r="AM510" i="23"/>
  <c r="AN510" i="23"/>
  <c r="AO510" i="23"/>
  <c r="AP510" i="23" s="1"/>
  <c r="AQ510" i="23"/>
  <c r="AR510" i="23"/>
  <c r="AS510" i="23"/>
  <c r="AT510" i="23" s="1"/>
  <c r="AU510" i="23"/>
  <c r="AV510" i="23"/>
  <c r="AW510" i="23"/>
  <c r="AX510" i="23" s="1"/>
  <c r="AY510" i="23"/>
  <c r="AZ510" i="23"/>
  <c r="C511" i="23"/>
  <c r="D511" i="23"/>
  <c r="E511" i="23" s="1"/>
  <c r="F511" i="23"/>
  <c r="G511" i="23"/>
  <c r="I511" i="23"/>
  <c r="J511" i="23"/>
  <c r="K511" i="23"/>
  <c r="L511" i="23"/>
  <c r="M511" i="23"/>
  <c r="N511" i="23"/>
  <c r="O511" i="23"/>
  <c r="P511" i="23"/>
  <c r="Q511" i="23"/>
  <c r="R511" i="23"/>
  <c r="S511" i="23"/>
  <c r="T511" i="23"/>
  <c r="U511" i="23"/>
  <c r="V511" i="23"/>
  <c r="W511" i="23"/>
  <c r="X511" i="23"/>
  <c r="Y511" i="23"/>
  <c r="AM511" i="23"/>
  <c r="AN511" i="23" s="1"/>
  <c r="AO511" i="23"/>
  <c r="AP511" i="23"/>
  <c r="AQ511" i="23"/>
  <c r="AR511" i="23" s="1"/>
  <c r="AS511" i="23"/>
  <c r="AT511" i="23"/>
  <c r="AU511" i="23"/>
  <c r="AV511" i="23" s="1"/>
  <c r="AW511" i="23"/>
  <c r="AX511" i="23"/>
  <c r="AY511" i="23"/>
  <c r="AZ511" i="23" s="1"/>
  <c r="C512" i="23"/>
  <c r="B512" i="23" s="1"/>
  <c r="D512" i="23"/>
  <c r="E512" i="23"/>
  <c r="F512" i="23"/>
  <c r="G512" i="23"/>
  <c r="I512" i="23"/>
  <c r="J512" i="23"/>
  <c r="K512" i="23"/>
  <c r="L512" i="23"/>
  <c r="M512" i="23"/>
  <c r="N512" i="23"/>
  <c r="O512" i="23"/>
  <c r="P512" i="23"/>
  <c r="Q512" i="23"/>
  <c r="R512" i="23"/>
  <c r="S512" i="23"/>
  <c r="T512" i="23"/>
  <c r="U512" i="23"/>
  <c r="V512" i="23"/>
  <c r="W512" i="23"/>
  <c r="X512" i="23"/>
  <c r="Y512" i="23"/>
  <c r="AM512" i="23"/>
  <c r="AN512" i="23"/>
  <c r="AO512" i="23"/>
  <c r="AP512" i="23" s="1"/>
  <c r="AQ512" i="23"/>
  <c r="AR512" i="23"/>
  <c r="AS512" i="23"/>
  <c r="AT512" i="23" s="1"/>
  <c r="AU512" i="23"/>
  <c r="AV512" i="23"/>
  <c r="AW512" i="23"/>
  <c r="AX512" i="23" s="1"/>
  <c r="AY512" i="23"/>
  <c r="AZ512" i="23"/>
  <c r="C513" i="23"/>
  <c r="D513" i="23"/>
  <c r="E513" i="23" s="1"/>
  <c r="F513" i="23"/>
  <c r="G513" i="23"/>
  <c r="I513" i="23"/>
  <c r="J513" i="23"/>
  <c r="K513" i="23"/>
  <c r="L513" i="23"/>
  <c r="M513" i="23"/>
  <c r="N513" i="23"/>
  <c r="O513" i="23"/>
  <c r="P513" i="23"/>
  <c r="Q513" i="23"/>
  <c r="R513" i="23"/>
  <c r="S513" i="23"/>
  <c r="T513" i="23"/>
  <c r="U513" i="23"/>
  <c r="V513" i="23"/>
  <c r="W513" i="23"/>
  <c r="X513" i="23"/>
  <c r="Y513" i="23"/>
  <c r="AM513" i="23"/>
  <c r="AN513" i="23" s="1"/>
  <c r="AO513" i="23"/>
  <c r="AP513" i="23"/>
  <c r="AQ513" i="23"/>
  <c r="AR513" i="23" s="1"/>
  <c r="AS513" i="23"/>
  <c r="AT513" i="23"/>
  <c r="AU513" i="23"/>
  <c r="AV513" i="23" s="1"/>
  <c r="AW513" i="23"/>
  <c r="AX513" i="23"/>
  <c r="AY513" i="23"/>
  <c r="AZ513" i="23" s="1"/>
  <c r="C514" i="23"/>
  <c r="D514" i="23"/>
  <c r="E514" i="23"/>
  <c r="F514" i="23"/>
  <c r="G514" i="23"/>
  <c r="I514" i="23"/>
  <c r="J514" i="23"/>
  <c r="K514" i="23"/>
  <c r="L514" i="23"/>
  <c r="M514" i="23"/>
  <c r="N514" i="23"/>
  <c r="O514" i="23"/>
  <c r="P514" i="23"/>
  <c r="Q514" i="23"/>
  <c r="R514" i="23"/>
  <c r="S514" i="23"/>
  <c r="T514" i="23"/>
  <c r="U514" i="23"/>
  <c r="V514" i="23"/>
  <c r="W514" i="23"/>
  <c r="X514" i="23"/>
  <c r="Y514" i="23"/>
  <c r="AM514" i="23"/>
  <c r="AN514" i="23"/>
  <c r="AO514" i="23"/>
  <c r="AP514" i="23" s="1"/>
  <c r="AQ514" i="23"/>
  <c r="AR514" i="23"/>
  <c r="AS514" i="23"/>
  <c r="AT514" i="23" s="1"/>
  <c r="AU514" i="23"/>
  <c r="AV514" i="23"/>
  <c r="AW514" i="23"/>
  <c r="AX514" i="23" s="1"/>
  <c r="AY514" i="23"/>
  <c r="AZ514" i="23"/>
  <c r="C515" i="23"/>
  <c r="D515" i="23"/>
  <c r="E515" i="23" s="1"/>
  <c r="F515" i="23"/>
  <c r="G515" i="23"/>
  <c r="I515" i="23"/>
  <c r="J515" i="23"/>
  <c r="K515" i="23"/>
  <c r="L515" i="23"/>
  <c r="M515" i="23"/>
  <c r="N515" i="23"/>
  <c r="O515" i="23"/>
  <c r="P515" i="23"/>
  <c r="Q515" i="23"/>
  <c r="R515" i="23"/>
  <c r="S515" i="23"/>
  <c r="T515" i="23"/>
  <c r="U515" i="23"/>
  <c r="V515" i="23"/>
  <c r="W515" i="23"/>
  <c r="X515" i="23"/>
  <c r="Y515" i="23"/>
  <c r="AM515" i="23"/>
  <c r="AN515" i="23" s="1"/>
  <c r="AO515" i="23"/>
  <c r="AP515" i="23"/>
  <c r="AQ515" i="23"/>
  <c r="AR515" i="23" s="1"/>
  <c r="AS515" i="23"/>
  <c r="AT515" i="23"/>
  <c r="AU515" i="23"/>
  <c r="AV515" i="23" s="1"/>
  <c r="AW515" i="23"/>
  <c r="AX515" i="23"/>
  <c r="AY515" i="23"/>
  <c r="AZ515" i="23" s="1"/>
  <c r="C516" i="23"/>
  <c r="B516" i="23" s="1"/>
  <c r="D516" i="23"/>
  <c r="E516" i="23"/>
  <c r="F516" i="23"/>
  <c r="G516" i="23"/>
  <c r="I516" i="23"/>
  <c r="J516" i="23"/>
  <c r="K516" i="23"/>
  <c r="L516" i="23"/>
  <c r="M516" i="23"/>
  <c r="N516" i="23"/>
  <c r="O516" i="23"/>
  <c r="P516" i="23"/>
  <c r="Q516" i="23"/>
  <c r="R516" i="23"/>
  <c r="S516" i="23"/>
  <c r="T516" i="23"/>
  <c r="U516" i="23"/>
  <c r="V516" i="23"/>
  <c r="W516" i="23"/>
  <c r="X516" i="23"/>
  <c r="Y516" i="23"/>
  <c r="AM516" i="23"/>
  <c r="AN516" i="23"/>
  <c r="AO516" i="23"/>
  <c r="AP516" i="23" s="1"/>
  <c r="AQ516" i="23"/>
  <c r="AR516" i="23"/>
  <c r="AS516" i="23"/>
  <c r="AT516" i="23" s="1"/>
  <c r="AU516" i="23"/>
  <c r="AV516" i="23"/>
  <c r="AW516" i="23"/>
  <c r="AX516" i="23" s="1"/>
  <c r="AY516" i="23"/>
  <c r="AZ516" i="23"/>
  <c r="C517" i="23"/>
  <c r="D517" i="23"/>
  <c r="E517" i="23" s="1"/>
  <c r="F517" i="23"/>
  <c r="G517" i="23"/>
  <c r="I517" i="23"/>
  <c r="J517" i="23"/>
  <c r="K517" i="23"/>
  <c r="L517" i="23"/>
  <c r="M517" i="23"/>
  <c r="N517" i="23"/>
  <c r="O517" i="23"/>
  <c r="P517" i="23"/>
  <c r="Q517" i="23"/>
  <c r="R517" i="23"/>
  <c r="S517" i="23"/>
  <c r="T517" i="23"/>
  <c r="U517" i="23"/>
  <c r="V517" i="23"/>
  <c r="W517" i="23"/>
  <c r="X517" i="23"/>
  <c r="Y517" i="23"/>
  <c r="AM517" i="23"/>
  <c r="AN517" i="23" s="1"/>
  <c r="AO517" i="23"/>
  <c r="AP517" i="23"/>
  <c r="AQ517" i="23"/>
  <c r="AR517" i="23" s="1"/>
  <c r="AS517" i="23"/>
  <c r="AT517" i="23"/>
  <c r="AU517" i="23"/>
  <c r="AV517" i="23" s="1"/>
  <c r="AW517" i="23"/>
  <c r="AX517" i="23"/>
  <c r="AY517" i="23"/>
  <c r="AZ517" i="23" s="1"/>
  <c r="C518" i="23"/>
  <c r="D518" i="23"/>
  <c r="E518" i="23"/>
  <c r="F518" i="23"/>
  <c r="G518" i="23"/>
  <c r="I518" i="23"/>
  <c r="J518" i="23"/>
  <c r="K518" i="23"/>
  <c r="L518" i="23"/>
  <c r="M518" i="23"/>
  <c r="N518" i="23"/>
  <c r="O518" i="23"/>
  <c r="P518" i="23"/>
  <c r="Q518" i="23"/>
  <c r="R518" i="23"/>
  <c r="S518" i="23"/>
  <c r="T518" i="23"/>
  <c r="U518" i="23"/>
  <c r="V518" i="23"/>
  <c r="W518" i="23"/>
  <c r="X518" i="23"/>
  <c r="Y518" i="23"/>
  <c r="AM518" i="23"/>
  <c r="AN518" i="23"/>
  <c r="AO518" i="23"/>
  <c r="AP518" i="23" s="1"/>
  <c r="AQ518" i="23"/>
  <c r="AR518" i="23"/>
  <c r="AS518" i="23"/>
  <c r="AT518" i="23" s="1"/>
  <c r="AU518" i="23"/>
  <c r="AV518" i="23"/>
  <c r="AW518" i="23"/>
  <c r="AX518" i="23" s="1"/>
  <c r="AY518" i="23"/>
  <c r="AZ518" i="23"/>
  <c r="C519" i="23"/>
  <c r="D519" i="23"/>
  <c r="E519" i="23" s="1"/>
  <c r="F519" i="23"/>
  <c r="G519" i="23"/>
  <c r="I519" i="23"/>
  <c r="J519" i="23"/>
  <c r="K519" i="23"/>
  <c r="L519" i="23"/>
  <c r="M519" i="23"/>
  <c r="N519" i="23"/>
  <c r="O519" i="23"/>
  <c r="P519" i="23"/>
  <c r="Q519" i="23"/>
  <c r="R519" i="23"/>
  <c r="S519" i="23"/>
  <c r="T519" i="23"/>
  <c r="U519" i="23"/>
  <c r="V519" i="23"/>
  <c r="W519" i="23"/>
  <c r="X519" i="23"/>
  <c r="Y519" i="23"/>
  <c r="AM519" i="23"/>
  <c r="AN519" i="23" s="1"/>
  <c r="AO519" i="23"/>
  <c r="AP519" i="23"/>
  <c r="AQ519" i="23"/>
  <c r="AR519" i="23" s="1"/>
  <c r="AS519" i="23"/>
  <c r="AT519" i="23"/>
  <c r="AU519" i="23"/>
  <c r="AV519" i="23" s="1"/>
  <c r="AW519" i="23"/>
  <c r="AX519" i="23"/>
  <c r="AY519" i="23"/>
  <c r="AZ519" i="23" s="1"/>
  <c r="C520" i="23"/>
  <c r="B520" i="23" s="1"/>
  <c r="D520" i="23"/>
  <c r="E520" i="23"/>
  <c r="F520" i="23"/>
  <c r="G520" i="23"/>
  <c r="I520" i="23"/>
  <c r="J520" i="23"/>
  <c r="K520" i="23"/>
  <c r="L520" i="23"/>
  <c r="M520" i="23"/>
  <c r="N520" i="23"/>
  <c r="O520" i="23"/>
  <c r="P520" i="23"/>
  <c r="Q520" i="23"/>
  <c r="R520" i="23"/>
  <c r="S520" i="23"/>
  <c r="T520" i="23"/>
  <c r="U520" i="23"/>
  <c r="V520" i="23"/>
  <c r="W520" i="23"/>
  <c r="X520" i="23"/>
  <c r="Y520" i="23"/>
  <c r="AM520" i="23"/>
  <c r="AN520" i="23"/>
  <c r="AO520" i="23"/>
  <c r="AP520" i="23" s="1"/>
  <c r="AQ520" i="23"/>
  <c r="AR520" i="23"/>
  <c r="AS520" i="23"/>
  <c r="AT520" i="23" s="1"/>
  <c r="AU520" i="23"/>
  <c r="AV520" i="23"/>
  <c r="AW520" i="23"/>
  <c r="AX520" i="23" s="1"/>
  <c r="AY520" i="23"/>
  <c r="AZ520" i="23"/>
  <c r="C521" i="23"/>
  <c r="D521" i="23"/>
  <c r="E521" i="23" s="1"/>
  <c r="F521" i="23"/>
  <c r="G521" i="23"/>
  <c r="I521" i="23"/>
  <c r="J521" i="23"/>
  <c r="K521" i="23"/>
  <c r="L521" i="23"/>
  <c r="M521" i="23"/>
  <c r="N521" i="23"/>
  <c r="O521" i="23"/>
  <c r="P521" i="23"/>
  <c r="Q521" i="23"/>
  <c r="R521" i="23"/>
  <c r="S521" i="23"/>
  <c r="T521" i="23"/>
  <c r="U521" i="23"/>
  <c r="V521" i="23"/>
  <c r="W521" i="23"/>
  <c r="X521" i="23"/>
  <c r="Y521" i="23"/>
  <c r="AM521" i="23"/>
  <c r="AN521" i="23" s="1"/>
  <c r="AO521" i="23"/>
  <c r="AP521" i="23"/>
  <c r="AQ521" i="23"/>
  <c r="AR521" i="23" s="1"/>
  <c r="AS521" i="23"/>
  <c r="AT521" i="23"/>
  <c r="AU521" i="23"/>
  <c r="AV521" i="23" s="1"/>
  <c r="AW521" i="23"/>
  <c r="AX521" i="23"/>
  <c r="AY521" i="23"/>
  <c r="AZ521" i="23" s="1"/>
  <c r="C522" i="23"/>
  <c r="D522" i="23"/>
  <c r="E522" i="23"/>
  <c r="F522" i="23"/>
  <c r="G522" i="23"/>
  <c r="I522" i="23"/>
  <c r="J522" i="23"/>
  <c r="K522" i="23"/>
  <c r="L522" i="23"/>
  <c r="M522" i="23"/>
  <c r="N522" i="23"/>
  <c r="O522" i="23"/>
  <c r="P522" i="23"/>
  <c r="Q522" i="23"/>
  <c r="R522" i="23"/>
  <c r="S522" i="23"/>
  <c r="T522" i="23"/>
  <c r="U522" i="23"/>
  <c r="V522" i="23"/>
  <c r="W522" i="23"/>
  <c r="X522" i="23"/>
  <c r="Y522" i="23"/>
  <c r="AM522" i="23"/>
  <c r="AN522" i="23"/>
  <c r="AO522" i="23"/>
  <c r="AP522" i="23" s="1"/>
  <c r="AQ522" i="23"/>
  <c r="AR522" i="23"/>
  <c r="AS522" i="23"/>
  <c r="AT522" i="23" s="1"/>
  <c r="AU522" i="23"/>
  <c r="AV522" i="23"/>
  <c r="AW522" i="23"/>
  <c r="AX522" i="23" s="1"/>
  <c r="AY522" i="23"/>
  <c r="AZ522" i="23"/>
  <c r="C523" i="23"/>
  <c r="D523" i="23"/>
  <c r="E523" i="23"/>
  <c r="F523" i="23"/>
  <c r="G523" i="23"/>
  <c r="I523" i="23"/>
  <c r="J523" i="23"/>
  <c r="K523" i="23"/>
  <c r="L523" i="23"/>
  <c r="M523" i="23"/>
  <c r="N523" i="23"/>
  <c r="O523" i="23"/>
  <c r="P523" i="23"/>
  <c r="Q523" i="23"/>
  <c r="R523" i="23"/>
  <c r="S523" i="23"/>
  <c r="T523" i="23"/>
  <c r="U523" i="23"/>
  <c r="V523" i="23"/>
  <c r="W523" i="23"/>
  <c r="X523" i="23"/>
  <c r="Y523" i="23"/>
  <c r="AM523" i="23"/>
  <c r="AN523" i="23" s="1"/>
  <c r="AO523" i="23"/>
  <c r="AP523" i="23"/>
  <c r="AQ523" i="23"/>
  <c r="AR523" i="23" s="1"/>
  <c r="AS523" i="23"/>
  <c r="AT523" i="23"/>
  <c r="AU523" i="23"/>
  <c r="AV523" i="23" s="1"/>
  <c r="AW523" i="23"/>
  <c r="AX523" i="23"/>
  <c r="AY523" i="23"/>
  <c r="AZ523" i="23" s="1"/>
  <c r="C524" i="23"/>
  <c r="D524" i="23"/>
  <c r="E524" i="23"/>
  <c r="F524" i="23"/>
  <c r="G524" i="23"/>
  <c r="I524" i="23"/>
  <c r="J524" i="23"/>
  <c r="K524" i="23"/>
  <c r="L524" i="23"/>
  <c r="M524" i="23"/>
  <c r="N524" i="23"/>
  <c r="O524" i="23"/>
  <c r="P524" i="23"/>
  <c r="Q524" i="23"/>
  <c r="R524" i="23"/>
  <c r="S524" i="23"/>
  <c r="T524" i="23"/>
  <c r="U524" i="23"/>
  <c r="V524" i="23"/>
  <c r="W524" i="23"/>
  <c r="X524" i="23"/>
  <c r="Y524" i="23"/>
  <c r="AM524" i="23"/>
  <c r="AN524" i="23"/>
  <c r="AO524" i="23"/>
  <c r="AP524" i="23" s="1"/>
  <c r="AQ524" i="23"/>
  <c r="AR524" i="23"/>
  <c r="AS524" i="23"/>
  <c r="AT524" i="23" s="1"/>
  <c r="AU524" i="23"/>
  <c r="AV524" i="23"/>
  <c r="AW524" i="23"/>
  <c r="AX524" i="23" s="1"/>
  <c r="AY524" i="23"/>
  <c r="AZ524" i="23"/>
  <c r="C525" i="23"/>
  <c r="D525" i="23"/>
  <c r="E525" i="23"/>
  <c r="F525" i="23"/>
  <c r="G525" i="23"/>
  <c r="I525" i="23"/>
  <c r="J525" i="23"/>
  <c r="K525" i="23"/>
  <c r="L525" i="23"/>
  <c r="M525" i="23"/>
  <c r="N525" i="23"/>
  <c r="O525" i="23"/>
  <c r="P525" i="23"/>
  <c r="Q525" i="23"/>
  <c r="R525" i="23"/>
  <c r="S525" i="23"/>
  <c r="T525" i="23"/>
  <c r="U525" i="23"/>
  <c r="V525" i="23"/>
  <c r="W525" i="23"/>
  <c r="X525" i="23"/>
  <c r="Y525" i="23"/>
  <c r="AM525" i="23"/>
  <c r="AN525" i="23" s="1"/>
  <c r="AO525" i="23"/>
  <c r="AP525" i="23"/>
  <c r="AQ525" i="23"/>
  <c r="AR525" i="23" s="1"/>
  <c r="AS525" i="23"/>
  <c r="AT525" i="23"/>
  <c r="AU525" i="23"/>
  <c r="AV525" i="23" s="1"/>
  <c r="AW525" i="23"/>
  <c r="AX525" i="23"/>
  <c r="AY525" i="23"/>
  <c r="AZ525" i="23" s="1"/>
  <c r="C526" i="23"/>
  <c r="D526" i="23"/>
  <c r="E526" i="23"/>
  <c r="F526" i="23"/>
  <c r="G526" i="23"/>
  <c r="I526" i="23"/>
  <c r="J526" i="23"/>
  <c r="K526" i="23"/>
  <c r="L526" i="23"/>
  <c r="M526" i="23"/>
  <c r="N526" i="23"/>
  <c r="O526" i="23"/>
  <c r="P526" i="23"/>
  <c r="Q526" i="23"/>
  <c r="R526" i="23"/>
  <c r="S526" i="23"/>
  <c r="T526" i="23"/>
  <c r="U526" i="23"/>
  <c r="V526" i="23"/>
  <c r="W526" i="23"/>
  <c r="X526" i="23"/>
  <c r="Y526" i="23"/>
  <c r="AM526" i="23"/>
  <c r="AN526" i="23"/>
  <c r="AO526" i="23"/>
  <c r="AP526" i="23" s="1"/>
  <c r="AQ526" i="23"/>
  <c r="AR526" i="23"/>
  <c r="AS526" i="23"/>
  <c r="AT526" i="23" s="1"/>
  <c r="AU526" i="23"/>
  <c r="AV526" i="23"/>
  <c r="AW526" i="23"/>
  <c r="AX526" i="23" s="1"/>
  <c r="AY526" i="23"/>
  <c r="AZ526" i="23"/>
  <c r="C527" i="23"/>
  <c r="D527" i="23"/>
  <c r="E527" i="23"/>
  <c r="F527" i="23"/>
  <c r="G527" i="23"/>
  <c r="I527" i="23"/>
  <c r="J527" i="23"/>
  <c r="K527" i="23"/>
  <c r="L527" i="23"/>
  <c r="M527" i="23"/>
  <c r="N527" i="23"/>
  <c r="O527" i="23"/>
  <c r="P527" i="23"/>
  <c r="Q527" i="23"/>
  <c r="R527" i="23"/>
  <c r="S527" i="23"/>
  <c r="T527" i="23"/>
  <c r="U527" i="23"/>
  <c r="V527" i="23"/>
  <c r="W527" i="23"/>
  <c r="X527" i="23"/>
  <c r="Y527" i="23"/>
  <c r="AM527" i="23"/>
  <c r="AN527" i="23" s="1"/>
  <c r="AO527" i="23"/>
  <c r="AP527" i="23"/>
  <c r="AQ527" i="23"/>
  <c r="AR527" i="23" s="1"/>
  <c r="AS527" i="23"/>
  <c r="AT527" i="23"/>
  <c r="AU527" i="23"/>
  <c r="AV527" i="23" s="1"/>
  <c r="AW527" i="23"/>
  <c r="AX527" i="23"/>
  <c r="AY527" i="23"/>
  <c r="AZ527" i="23" s="1"/>
  <c r="C528" i="23"/>
  <c r="D528" i="23"/>
  <c r="E528" i="23"/>
  <c r="F528" i="23"/>
  <c r="G528" i="23"/>
  <c r="I528" i="23"/>
  <c r="J528" i="23"/>
  <c r="K528" i="23"/>
  <c r="L528" i="23"/>
  <c r="M528" i="23"/>
  <c r="N528" i="23"/>
  <c r="O528" i="23"/>
  <c r="P528" i="23"/>
  <c r="Q528" i="23"/>
  <c r="R528" i="23"/>
  <c r="S528" i="23"/>
  <c r="T528" i="23"/>
  <c r="U528" i="23"/>
  <c r="V528" i="23"/>
  <c r="W528" i="23"/>
  <c r="X528" i="23"/>
  <c r="Y528" i="23"/>
  <c r="AM528" i="23"/>
  <c r="AN528" i="23"/>
  <c r="AO528" i="23"/>
  <c r="AP528" i="23" s="1"/>
  <c r="AQ528" i="23"/>
  <c r="AR528" i="23"/>
  <c r="AS528" i="23"/>
  <c r="AT528" i="23" s="1"/>
  <c r="AU528" i="23"/>
  <c r="AV528" i="23"/>
  <c r="AW528" i="23"/>
  <c r="AX528" i="23" s="1"/>
  <c r="AY528" i="23"/>
  <c r="AZ528" i="23"/>
  <c r="C529" i="23"/>
  <c r="D529" i="23"/>
  <c r="E529" i="23"/>
  <c r="F529" i="23"/>
  <c r="G529" i="23"/>
  <c r="I529" i="23"/>
  <c r="J529" i="23"/>
  <c r="K529" i="23"/>
  <c r="L529" i="23"/>
  <c r="M529" i="23"/>
  <c r="N529" i="23"/>
  <c r="O529" i="23"/>
  <c r="P529" i="23"/>
  <c r="Q529" i="23"/>
  <c r="R529" i="23"/>
  <c r="S529" i="23"/>
  <c r="T529" i="23"/>
  <c r="U529" i="23"/>
  <c r="V529" i="23"/>
  <c r="W529" i="23"/>
  <c r="X529" i="23"/>
  <c r="Y529" i="23"/>
  <c r="AM529" i="23"/>
  <c r="AN529" i="23" s="1"/>
  <c r="AO529" i="23"/>
  <c r="AP529" i="23"/>
  <c r="AQ529" i="23"/>
  <c r="AR529" i="23" s="1"/>
  <c r="AS529" i="23"/>
  <c r="AT529" i="23"/>
  <c r="AU529" i="23"/>
  <c r="AV529" i="23" s="1"/>
  <c r="AW529" i="23"/>
  <c r="AX529" i="23"/>
  <c r="AY529" i="23"/>
  <c r="AZ529" i="23" s="1"/>
  <c r="C530" i="23"/>
  <c r="D530" i="23"/>
  <c r="E530" i="23"/>
  <c r="F530" i="23"/>
  <c r="G530" i="23"/>
  <c r="I530" i="23"/>
  <c r="J530" i="23"/>
  <c r="K530" i="23"/>
  <c r="L530" i="23"/>
  <c r="M530" i="23"/>
  <c r="N530" i="23"/>
  <c r="O530" i="23"/>
  <c r="P530" i="23"/>
  <c r="Q530" i="23"/>
  <c r="R530" i="23"/>
  <c r="S530" i="23"/>
  <c r="T530" i="23"/>
  <c r="U530" i="23"/>
  <c r="V530" i="23"/>
  <c r="W530" i="23"/>
  <c r="X530" i="23"/>
  <c r="Y530" i="23"/>
  <c r="AM530" i="23"/>
  <c r="AN530" i="23"/>
  <c r="AO530" i="23"/>
  <c r="AP530" i="23" s="1"/>
  <c r="AQ530" i="23"/>
  <c r="AR530" i="23"/>
  <c r="AS530" i="23"/>
  <c r="AT530" i="23" s="1"/>
  <c r="AU530" i="23"/>
  <c r="AV530" i="23"/>
  <c r="AW530" i="23"/>
  <c r="AX530" i="23" s="1"/>
  <c r="AY530" i="23"/>
  <c r="AZ530" i="23"/>
  <c r="C531" i="23"/>
  <c r="D531" i="23"/>
  <c r="E531" i="23"/>
  <c r="F531" i="23"/>
  <c r="G531" i="23"/>
  <c r="I531" i="23"/>
  <c r="J531" i="23"/>
  <c r="K531" i="23"/>
  <c r="L531" i="23"/>
  <c r="M531" i="23"/>
  <c r="N531" i="23"/>
  <c r="O531" i="23"/>
  <c r="P531" i="23"/>
  <c r="Q531" i="23"/>
  <c r="R531" i="23"/>
  <c r="S531" i="23"/>
  <c r="T531" i="23"/>
  <c r="U531" i="23"/>
  <c r="V531" i="23"/>
  <c r="W531" i="23"/>
  <c r="X531" i="23"/>
  <c r="Y531" i="23"/>
  <c r="AM531" i="23"/>
  <c r="AN531" i="23" s="1"/>
  <c r="AO531" i="23"/>
  <c r="AP531" i="23"/>
  <c r="AQ531" i="23"/>
  <c r="AR531" i="23" s="1"/>
  <c r="AS531" i="23"/>
  <c r="AT531" i="23"/>
  <c r="AU531" i="23"/>
  <c r="AV531" i="23" s="1"/>
  <c r="AW531" i="23"/>
  <c r="AX531" i="23"/>
  <c r="AY531" i="23"/>
  <c r="AZ531" i="23" s="1"/>
  <c r="C532" i="23"/>
  <c r="D532" i="23"/>
  <c r="E532" i="23"/>
  <c r="F532" i="23"/>
  <c r="G532" i="23"/>
  <c r="I532" i="23"/>
  <c r="J532" i="23"/>
  <c r="K532" i="23"/>
  <c r="L532" i="23"/>
  <c r="M532" i="23"/>
  <c r="N532" i="23"/>
  <c r="O532" i="23"/>
  <c r="P532" i="23"/>
  <c r="Q532" i="23"/>
  <c r="R532" i="23"/>
  <c r="S532" i="23"/>
  <c r="T532" i="23"/>
  <c r="U532" i="23"/>
  <c r="V532" i="23"/>
  <c r="W532" i="23"/>
  <c r="X532" i="23"/>
  <c r="Y532" i="23"/>
  <c r="AM532" i="23"/>
  <c r="AN532" i="23"/>
  <c r="AO532" i="23"/>
  <c r="AP532" i="23" s="1"/>
  <c r="AQ532" i="23"/>
  <c r="AR532" i="23"/>
  <c r="AS532" i="23"/>
  <c r="AT532" i="23" s="1"/>
  <c r="AU532" i="23"/>
  <c r="AV532" i="23"/>
  <c r="AW532" i="23"/>
  <c r="AX532" i="23" s="1"/>
  <c r="AY532" i="23"/>
  <c r="AZ532" i="23"/>
  <c r="C533" i="23"/>
  <c r="D533" i="23"/>
  <c r="E533" i="23"/>
  <c r="F533" i="23"/>
  <c r="G533" i="23"/>
  <c r="I533" i="23"/>
  <c r="J533" i="23"/>
  <c r="K533" i="23"/>
  <c r="L533" i="23"/>
  <c r="M533" i="23"/>
  <c r="N533" i="23"/>
  <c r="O533" i="23"/>
  <c r="P533" i="23"/>
  <c r="Q533" i="23"/>
  <c r="R533" i="23"/>
  <c r="S533" i="23"/>
  <c r="T533" i="23"/>
  <c r="U533" i="23"/>
  <c r="V533" i="23"/>
  <c r="W533" i="23"/>
  <c r="X533" i="23"/>
  <c r="Y533" i="23"/>
  <c r="AM533" i="23"/>
  <c r="AN533" i="23" s="1"/>
  <c r="AO533" i="23"/>
  <c r="AP533" i="23"/>
  <c r="AQ533" i="23"/>
  <c r="AR533" i="23" s="1"/>
  <c r="AS533" i="23"/>
  <c r="AT533" i="23"/>
  <c r="AU533" i="23"/>
  <c r="AV533" i="23" s="1"/>
  <c r="AW533" i="23"/>
  <c r="AX533" i="23"/>
  <c r="AY533" i="23"/>
  <c r="AZ533" i="23" s="1"/>
  <c r="C534" i="23"/>
  <c r="D534" i="23"/>
  <c r="E534" i="23"/>
  <c r="F534" i="23"/>
  <c r="G534" i="23"/>
  <c r="I534" i="23"/>
  <c r="J534" i="23"/>
  <c r="K534" i="23"/>
  <c r="L534" i="23"/>
  <c r="M534" i="23"/>
  <c r="N534" i="23"/>
  <c r="O534" i="23"/>
  <c r="P534" i="23"/>
  <c r="Q534" i="23"/>
  <c r="R534" i="23"/>
  <c r="S534" i="23"/>
  <c r="T534" i="23"/>
  <c r="U534" i="23"/>
  <c r="V534" i="23"/>
  <c r="W534" i="23"/>
  <c r="X534" i="23"/>
  <c r="Y534" i="23"/>
  <c r="AM534" i="23"/>
  <c r="AN534" i="23"/>
  <c r="AO534" i="23"/>
  <c r="AP534" i="23" s="1"/>
  <c r="AQ534" i="23"/>
  <c r="AR534" i="23"/>
  <c r="AS534" i="23"/>
  <c r="AT534" i="23" s="1"/>
  <c r="AU534" i="23"/>
  <c r="AV534" i="23"/>
  <c r="AW534" i="23"/>
  <c r="AX534" i="23" s="1"/>
  <c r="AY534" i="23"/>
  <c r="AZ534" i="23"/>
  <c r="C535" i="23"/>
  <c r="D535" i="23"/>
  <c r="E535" i="23"/>
  <c r="F535" i="23"/>
  <c r="G535" i="23"/>
  <c r="I535" i="23"/>
  <c r="J535" i="23"/>
  <c r="K535" i="23"/>
  <c r="L535" i="23"/>
  <c r="M535" i="23"/>
  <c r="N535" i="23"/>
  <c r="O535" i="23"/>
  <c r="P535" i="23"/>
  <c r="Q535" i="23"/>
  <c r="R535" i="23"/>
  <c r="S535" i="23"/>
  <c r="T535" i="23"/>
  <c r="U535" i="23"/>
  <c r="V535" i="23"/>
  <c r="W535" i="23"/>
  <c r="X535" i="23"/>
  <c r="Y535" i="23"/>
  <c r="AM535" i="23"/>
  <c r="AN535" i="23" s="1"/>
  <c r="AO535" i="23"/>
  <c r="AP535" i="23"/>
  <c r="AQ535" i="23"/>
  <c r="AR535" i="23" s="1"/>
  <c r="AS535" i="23"/>
  <c r="AT535" i="23"/>
  <c r="AU535" i="23"/>
  <c r="AV535" i="23" s="1"/>
  <c r="AW535" i="23"/>
  <c r="AX535" i="23"/>
  <c r="AY535" i="23"/>
  <c r="AZ535" i="23" s="1"/>
  <c r="C536" i="23"/>
  <c r="D536" i="23"/>
  <c r="E536" i="23"/>
  <c r="F536" i="23"/>
  <c r="G536" i="23"/>
  <c r="I536" i="23"/>
  <c r="J536" i="23"/>
  <c r="K536" i="23"/>
  <c r="L536" i="23"/>
  <c r="M536" i="23"/>
  <c r="N536" i="23"/>
  <c r="O536" i="23"/>
  <c r="P536" i="23"/>
  <c r="Q536" i="23"/>
  <c r="R536" i="23"/>
  <c r="S536" i="23"/>
  <c r="T536" i="23"/>
  <c r="U536" i="23"/>
  <c r="V536" i="23"/>
  <c r="W536" i="23"/>
  <c r="X536" i="23"/>
  <c r="Y536" i="23"/>
  <c r="AM536" i="23"/>
  <c r="AN536" i="23"/>
  <c r="AO536" i="23"/>
  <c r="AP536" i="23" s="1"/>
  <c r="AQ536" i="23"/>
  <c r="AR536" i="23"/>
  <c r="AS536" i="23"/>
  <c r="AT536" i="23" s="1"/>
  <c r="AU536" i="23"/>
  <c r="AV536" i="23"/>
  <c r="AW536" i="23"/>
  <c r="AX536" i="23" s="1"/>
  <c r="AY536" i="23"/>
  <c r="AZ536" i="23"/>
  <c r="C537" i="23"/>
  <c r="D537" i="23"/>
  <c r="E537" i="23"/>
  <c r="F537" i="23"/>
  <c r="G537" i="23"/>
  <c r="I537" i="23"/>
  <c r="J537" i="23"/>
  <c r="K537" i="23"/>
  <c r="L537" i="23"/>
  <c r="M537" i="23"/>
  <c r="N537" i="23"/>
  <c r="O537" i="23"/>
  <c r="P537" i="23"/>
  <c r="Q537" i="23"/>
  <c r="R537" i="23"/>
  <c r="S537" i="23"/>
  <c r="T537" i="23"/>
  <c r="U537" i="23"/>
  <c r="V537" i="23"/>
  <c r="W537" i="23"/>
  <c r="X537" i="23"/>
  <c r="Y537" i="23"/>
  <c r="AM537" i="23"/>
  <c r="AN537" i="23" s="1"/>
  <c r="AO537" i="23"/>
  <c r="AP537" i="23"/>
  <c r="AQ537" i="23"/>
  <c r="AR537" i="23" s="1"/>
  <c r="AS537" i="23"/>
  <c r="AT537" i="23"/>
  <c r="AU537" i="23"/>
  <c r="AV537" i="23" s="1"/>
  <c r="AW537" i="23"/>
  <c r="AX537" i="23"/>
  <c r="AY537" i="23"/>
  <c r="AZ537" i="23" s="1"/>
  <c r="C538" i="23"/>
  <c r="D538" i="23"/>
  <c r="E538" i="23"/>
  <c r="F538" i="23"/>
  <c r="G538" i="23"/>
  <c r="I538" i="23"/>
  <c r="J538" i="23"/>
  <c r="K538" i="23"/>
  <c r="L538" i="23"/>
  <c r="M538" i="23"/>
  <c r="N538" i="23"/>
  <c r="O538" i="23"/>
  <c r="P538" i="23"/>
  <c r="Q538" i="23"/>
  <c r="R538" i="23"/>
  <c r="S538" i="23"/>
  <c r="T538" i="23"/>
  <c r="U538" i="23"/>
  <c r="V538" i="23"/>
  <c r="W538" i="23"/>
  <c r="X538" i="23"/>
  <c r="Y538" i="23"/>
  <c r="AM538" i="23"/>
  <c r="AN538" i="23"/>
  <c r="AO538" i="23"/>
  <c r="AP538" i="23" s="1"/>
  <c r="AQ538" i="23"/>
  <c r="AR538" i="23"/>
  <c r="AS538" i="23"/>
  <c r="AT538" i="23" s="1"/>
  <c r="AU538" i="23"/>
  <c r="AV538" i="23"/>
  <c r="AW538" i="23"/>
  <c r="AX538" i="23" s="1"/>
  <c r="AY538" i="23"/>
  <c r="AZ538" i="23"/>
  <c r="C539" i="23"/>
  <c r="D539" i="23"/>
  <c r="E539" i="23"/>
  <c r="F539" i="23"/>
  <c r="G539" i="23"/>
  <c r="I539" i="23"/>
  <c r="J539" i="23"/>
  <c r="K539" i="23"/>
  <c r="L539" i="23"/>
  <c r="M539" i="23"/>
  <c r="N539" i="23"/>
  <c r="O539" i="23"/>
  <c r="P539" i="23"/>
  <c r="Q539" i="23"/>
  <c r="R539" i="23"/>
  <c r="S539" i="23"/>
  <c r="T539" i="23"/>
  <c r="U539" i="23"/>
  <c r="V539" i="23"/>
  <c r="W539" i="23"/>
  <c r="X539" i="23"/>
  <c r="Y539" i="23"/>
  <c r="AM539" i="23"/>
  <c r="AN539" i="23" s="1"/>
  <c r="AO539" i="23"/>
  <c r="AP539" i="23"/>
  <c r="AQ539" i="23"/>
  <c r="AR539" i="23" s="1"/>
  <c r="AS539" i="23"/>
  <c r="AT539" i="23"/>
  <c r="AU539" i="23"/>
  <c r="AV539" i="23" s="1"/>
  <c r="AW539" i="23"/>
  <c r="AX539" i="23"/>
  <c r="AY539" i="23"/>
  <c r="AZ539" i="23" s="1"/>
  <c r="C540" i="23"/>
  <c r="D540" i="23"/>
  <c r="E540" i="23"/>
  <c r="F540" i="23"/>
  <c r="G540" i="23"/>
  <c r="I540" i="23"/>
  <c r="J540" i="23"/>
  <c r="K540" i="23"/>
  <c r="L540" i="23"/>
  <c r="M540" i="23"/>
  <c r="N540" i="23"/>
  <c r="O540" i="23"/>
  <c r="P540" i="23"/>
  <c r="Q540" i="23"/>
  <c r="R540" i="23"/>
  <c r="S540" i="23"/>
  <c r="T540" i="23"/>
  <c r="U540" i="23"/>
  <c r="V540" i="23"/>
  <c r="W540" i="23"/>
  <c r="X540" i="23"/>
  <c r="Y540" i="23"/>
  <c r="AM540" i="23"/>
  <c r="AN540" i="23"/>
  <c r="AO540" i="23"/>
  <c r="AP540" i="23" s="1"/>
  <c r="AQ540" i="23"/>
  <c r="AR540" i="23"/>
  <c r="AS540" i="23"/>
  <c r="AT540" i="23" s="1"/>
  <c r="AU540" i="23"/>
  <c r="AV540" i="23"/>
  <c r="AW540" i="23"/>
  <c r="AX540" i="23" s="1"/>
  <c r="AY540" i="23"/>
  <c r="AZ540" i="23"/>
  <c r="C541" i="23"/>
  <c r="D541" i="23"/>
  <c r="E541" i="23"/>
  <c r="F541" i="23"/>
  <c r="G541" i="23"/>
  <c r="I541" i="23"/>
  <c r="J541" i="23"/>
  <c r="K541" i="23"/>
  <c r="L541" i="23"/>
  <c r="M541" i="23"/>
  <c r="N541" i="23"/>
  <c r="O541" i="23"/>
  <c r="P541" i="23"/>
  <c r="Q541" i="23"/>
  <c r="R541" i="23"/>
  <c r="S541" i="23"/>
  <c r="T541" i="23"/>
  <c r="U541" i="23"/>
  <c r="V541" i="23"/>
  <c r="W541" i="23"/>
  <c r="X541" i="23"/>
  <c r="Y541" i="23"/>
  <c r="AM541" i="23"/>
  <c r="AN541" i="23" s="1"/>
  <c r="AO541" i="23"/>
  <c r="AP541" i="23"/>
  <c r="AQ541" i="23"/>
  <c r="AR541" i="23" s="1"/>
  <c r="AS541" i="23"/>
  <c r="AT541" i="23"/>
  <c r="AU541" i="23"/>
  <c r="AV541" i="23" s="1"/>
  <c r="AW541" i="23"/>
  <c r="AX541" i="23"/>
  <c r="AY541" i="23"/>
  <c r="AZ541" i="23" s="1"/>
  <c r="C542" i="23"/>
  <c r="D542" i="23"/>
  <c r="E542" i="23"/>
  <c r="F542" i="23"/>
  <c r="G542" i="23"/>
  <c r="I542" i="23"/>
  <c r="J542" i="23"/>
  <c r="K542" i="23"/>
  <c r="L542" i="23"/>
  <c r="M542" i="23"/>
  <c r="N542" i="23"/>
  <c r="O542" i="23"/>
  <c r="P542" i="23"/>
  <c r="Q542" i="23"/>
  <c r="R542" i="23"/>
  <c r="S542" i="23"/>
  <c r="T542" i="23"/>
  <c r="U542" i="23"/>
  <c r="V542" i="23"/>
  <c r="W542" i="23"/>
  <c r="X542" i="23"/>
  <c r="Y542" i="23"/>
  <c r="AM542" i="23"/>
  <c r="AN542" i="23"/>
  <c r="AO542" i="23"/>
  <c r="AP542" i="23" s="1"/>
  <c r="AQ542" i="23"/>
  <c r="AR542" i="23"/>
  <c r="AS542" i="23"/>
  <c r="AT542" i="23" s="1"/>
  <c r="AU542" i="23"/>
  <c r="AV542" i="23"/>
  <c r="AW542" i="23"/>
  <c r="AX542" i="23" s="1"/>
  <c r="AY542" i="23"/>
  <c r="AZ542" i="23"/>
  <c r="C543" i="23"/>
  <c r="D543" i="23"/>
  <c r="E543" i="23"/>
  <c r="F543" i="23"/>
  <c r="G543" i="23"/>
  <c r="I543" i="23"/>
  <c r="J543" i="23"/>
  <c r="K543" i="23"/>
  <c r="L543" i="23"/>
  <c r="M543" i="23"/>
  <c r="N543" i="23"/>
  <c r="O543" i="23"/>
  <c r="P543" i="23"/>
  <c r="Q543" i="23"/>
  <c r="R543" i="23"/>
  <c r="S543" i="23"/>
  <c r="T543" i="23"/>
  <c r="U543" i="23"/>
  <c r="V543" i="23"/>
  <c r="W543" i="23"/>
  <c r="X543" i="23"/>
  <c r="Y543" i="23"/>
  <c r="AM543" i="23"/>
  <c r="AN543" i="23" s="1"/>
  <c r="AO543" i="23"/>
  <c r="AP543" i="23"/>
  <c r="AQ543" i="23"/>
  <c r="AR543" i="23" s="1"/>
  <c r="AS543" i="23"/>
  <c r="AT543" i="23"/>
  <c r="AU543" i="23"/>
  <c r="AV543" i="23" s="1"/>
  <c r="AW543" i="23"/>
  <c r="AX543" i="23"/>
  <c r="AY543" i="23"/>
  <c r="AZ543" i="23" s="1"/>
  <c r="C544" i="23"/>
  <c r="D544" i="23"/>
  <c r="E544" i="23"/>
  <c r="F544" i="23"/>
  <c r="G544" i="23"/>
  <c r="I544" i="23"/>
  <c r="J544" i="23"/>
  <c r="K544" i="23"/>
  <c r="L544" i="23"/>
  <c r="M544" i="23"/>
  <c r="N544" i="23"/>
  <c r="O544" i="23"/>
  <c r="P544" i="23"/>
  <c r="Q544" i="23"/>
  <c r="R544" i="23"/>
  <c r="S544" i="23"/>
  <c r="T544" i="23"/>
  <c r="U544" i="23"/>
  <c r="V544" i="23"/>
  <c r="W544" i="23"/>
  <c r="X544" i="23"/>
  <c r="Y544" i="23"/>
  <c r="AM544" i="23"/>
  <c r="AN544" i="23"/>
  <c r="AO544" i="23"/>
  <c r="AP544" i="23" s="1"/>
  <c r="AQ544" i="23"/>
  <c r="AR544" i="23"/>
  <c r="AS544" i="23"/>
  <c r="AT544" i="23" s="1"/>
  <c r="AU544" i="23"/>
  <c r="AV544" i="23"/>
  <c r="AW544" i="23"/>
  <c r="AX544" i="23" s="1"/>
  <c r="AY544" i="23"/>
  <c r="AZ544" i="23"/>
  <c r="C545" i="23"/>
  <c r="D545" i="23"/>
  <c r="E545" i="23"/>
  <c r="F545" i="23"/>
  <c r="G545" i="23"/>
  <c r="I545" i="23"/>
  <c r="J545" i="23"/>
  <c r="K545" i="23"/>
  <c r="L545" i="23"/>
  <c r="M545" i="23"/>
  <c r="N545" i="23"/>
  <c r="O545" i="23"/>
  <c r="P545" i="23"/>
  <c r="Q545" i="23"/>
  <c r="R545" i="23"/>
  <c r="S545" i="23"/>
  <c r="T545" i="23"/>
  <c r="U545" i="23"/>
  <c r="V545" i="23"/>
  <c r="W545" i="23"/>
  <c r="X545" i="23"/>
  <c r="Y545" i="23"/>
  <c r="AM545" i="23"/>
  <c r="AN545" i="23" s="1"/>
  <c r="AO545" i="23"/>
  <c r="AP545" i="23"/>
  <c r="AQ545" i="23"/>
  <c r="AR545" i="23" s="1"/>
  <c r="AS545" i="23"/>
  <c r="AT545" i="23"/>
  <c r="AU545" i="23"/>
  <c r="AV545" i="23" s="1"/>
  <c r="AW545" i="23"/>
  <c r="AX545" i="23"/>
  <c r="AY545" i="23"/>
  <c r="AZ545" i="23" s="1"/>
  <c r="C546" i="23"/>
  <c r="D546" i="23"/>
  <c r="E546" i="23"/>
  <c r="F546" i="23"/>
  <c r="G546" i="23"/>
  <c r="I546" i="23"/>
  <c r="J546" i="23"/>
  <c r="K546" i="23"/>
  <c r="L546" i="23"/>
  <c r="M546" i="23"/>
  <c r="N546" i="23"/>
  <c r="O546" i="23"/>
  <c r="P546" i="23"/>
  <c r="Q546" i="23"/>
  <c r="R546" i="23"/>
  <c r="S546" i="23"/>
  <c r="T546" i="23"/>
  <c r="U546" i="23"/>
  <c r="V546" i="23"/>
  <c r="W546" i="23"/>
  <c r="X546" i="23"/>
  <c r="Y546" i="23"/>
  <c r="AM546" i="23"/>
  <c r="AN546" i="23"/>
  <c r="AO546" i="23"/>
  <c r="AP546" i="23" s="1"/>
  <c r="AQ546" i="23"/>
  <c r="AR546" i="23"/>
  <c r="AS546" i="23"/>
  <c r="AT546" i="23" s="1"/>
  <c r="AU546" i="23"/>
  <c r="AV546" i="23"/>
  <c r="AW546" i="23"/>
  <c r="AX546" i="23" s="1"/>
  <c r="AY546" i="23"/>
  <c r="AZ546" i="23"/>
  <c r="C547" i="23"/>
  <c r="D547" i="23"/>
  <c r="E547" i="23"/>
  <c r="F547" i="23"/>
  <c r="G547" i="23"/>
  <c r="I547" i="23"/>
  <c r="J547" i="23"/>
  <c r="K547" i="23"/>
  <c r="L547" i="23"/>
  <c r="M547" i="23"/>
  <c r="N547" i="23"/>
  <c r="O547" i="23"/>
  <c r="P547" i="23"/>
  <c r="Q547" i="23"/>
  <c r="R547" i="23"/>
  <c r="S547" i="23"/>
  <c r="T547" i="23"/>
  <c r="U547" i="23"/>
  <c r="V547" i="23"/>
  <c r="W547" i="23"/>
  <c r="X547" i="23"/>
  <c r="Y547" i="23"/>
  <c r="AM547" i="23"/>
  <c r="AN547" i="23" s="1"/>
  <c r="AO547" i="23"/>
  <c r="AP547" i="23"/>
  <c r="AQ547" i="23"/>
  <c r="AR547" i="23" s="1"/>
  <c r="AS547" i="23"/>
  <c r="AT547" i="23"/>
  <c r="AU547" i="23"/>
  <c r="AV547" i="23" s="1"/>
  <c r="AW547" i="23"/>
  <c r="AX547" i="23"/>
  <c r="AY547" i="23"/>
  <c r="AZ547" i="23" s="1"/>
  <c r="C548" i="23"/>
  <c r="D548" i="23"/>
  <c r="E548" i="23"/>
  <c r="F548" i="23"/>
  <c r="G548" i="23"/>
  <c r="I548" i="23"/>
  <c r="J548" i="23"/>
  <c r="K548" i="23"/>
  <c r="L548" i="23"/>
  <c r="M548" i="23"/>
  <c r="N548" i="23"/>
  <c r="O548" i="23"/>
  <c r="P548" i="23"/>
  <c r="Q548" i="23"/>
  <c r="R548" i="23"/>
  <c r="S548" i="23"/>
  <c r="T548" i="23"/>
  <c r="U548" i="23"/>
  <c r="V548" i="23"/>
  <c r="W548" i="23"/>
  <c r="X548" i="23"/>
  <c r="Y548" i="23"/>
  <c r="AM548" i="23"/>
  <c r="AN548" i="23"/>
  <c r="AO548" i="23"/>
  <c r="AP548" i="23" s="1"/>
  <c r="AQ548" i="23"/>
  <c r="AR548" i="23"/>
  <c r="AS548" i="23"/>
  <c r="AT548" i="23" s="1"/>
  <c r="AU548" i="23"/>
  <c r="AV548" i="23"/>
  <c r="AW548" i="23"/>
  <c r="AX548" i="23" s="1"/>
  <c r="AY548" i="23"/>
  <c r="AZ548" i="23"/>
  <c r="C549" i="23"/>
  <c r="D549" i="23"/>
  <c r="E549" i="23"/>
  <c r="F549" i="23"/>
  <c r="G549" i="23"/>
  <c r="I549" i="23"/>
  <c r="J549" i="23"/>
  <c r="K549" i="23"/>
  <c r="L549" i="23"/>
  <c r="M549" i="23"/>
  <c r="N549" i="23"/>
  <c r="O549" i="23"/>
  <c r="P549" i="23"/>
  <c r="Q549" i="23"/>
  <c r="R549" i="23"/>
  <c r="S549" i="23"/>
  <c r="T549" i="23"/>
  <c r="U549" i="23"/>
  <c r="V549" i="23"/>
  <c r="W549" i="23"/>
  <c r="X549" i="23"/>
  <c r="Y549" i="23"/>
  <c r="AM549" i="23"/>
  <c r="AN549" i="23" s="1"/>
  <c r="AO549" i="23"/>
  <c r="AP549" i="23"/>
  <c r="AQ549" i="23"/>
  <c r="AR549" i="23" s="1"/>
  <c r="AS549" i="23"/>
  <c r="AT549" i="23"/>
  <c r="AU549" i="23"/>
  <c r="AV549" i="23" s="1"/>
  <c r="AW549" i="23"/>
  <c r="AX549" i="23"/>
  <c r="AY549" i="23"/>
  <c r="AZ549" i="23" s="1"/>
  <c r="C550" i="23"/>
  <c r="D550" i="23"/>
  <c r="E550" i="23"/>
  <c r="F550" i="23"/>
  <c r="G550" i="23"/>
  <c r="I550" i="23"/>
  <c r="J550" i="23"/>
  <c r="K550" i="23"/>
  <c r="L550" i="23"/>
  <c r="M550" i="23"/>
  <c r="N550" i="23"/>
  <c r="O550" i="23"/>
  <c r="P550" i="23"/>
  <c r="Q550" i="23"/>
  <c r="R550" i="23"/>
  <c r="S550" i="23"/>
  <c r="T550" i="23"/>
  <c r="U550" i="23"/>
  <c r="V550" i="23"/>
  <c r="W550" i="23"/>
  <c r="X550" i="23"/>
  <c r="Y550" i="23"/>
  <c r="AM550" i="23"/>
  <c r="AN550" i="23"/>
  <c r="AO550" i="23"/>
  <c r="AP550" i="23" s="1"/>
  <c r="AQ550" i="23"/>
  <c r="AR550" i="23"/>
  <c r="AS550" i="23"/>
  <c r="AT550" i="23" s="1"/>
  <c r="AU550" i="23"/>
  <c r="AV550" i="23"/>
  <c r="AW550" i="23"/>
  <c r="AX550" i="23" s="1"/>
  <c r="AY550" i="23"/>
  <c r="AZ550" i="23"/>
  <c r="C551" i="23"/>
  <c r="D551" i="23"/>
  <c r="E551" i="23"/>
  <c r="F551" i="23"/>
  <c r="G551" i="23"/>
  <c r="I551" i="23"/>
  <c r="J551" i="23"/>
  <c r="K551" i="23"/>
  <c r="L551" i="23"/>
  <c r="M551" i="23"/>
  <c r="N551" i="23"/>
  <c r="O551" i="23"/>
  <c r="P551" i="23"/>
  <c r="Q551" i="23"/>
  <c r="R551" i="23"/>
  <c r="S551" i="23"/>
  <c r="T551" i="23"/>
  <c r="U551" i="23"/>
  <c r="V551" i="23"/>
  <c r="W551" i="23"/>
  <c r="X551" i="23"/>
  <c r="Y551" i="23"/>
  <c r="AM551" i="23"/>
  <c r="AN551" i="23" s="1"/>
  <c r="AO551" i="23"/>
  <c r="AP551" i="23"/>
  <c r="AQ551" i="23"/>
  <c r="AR551" i="23" s="1"/>
  <c r="AS551" i="23"/>
  <c r="AT551" i="23"/>
  <c r="AU551" i="23"/>
  <c r="AV551" i="23" s="1"/>
  <c r="AW551" i="23"/>
  <c r="AX551" i="23"/>
  <c r="AY551" i="23"/>
  <c r="AZ551" i="23" s="1"/>
  <c r="C552" i="23"/>
  <c r="D552" i="23"/>
  <c r="E552" i="23"/>
  <c r="F552" i="23"/>
  <c r="G552" i="23"/>
  <c r="I552" i="23"/>
  <c r="J552" i="23"/>
  <c r="K552" i="23"/>
  <c r="L552" i="23"/>
  <c r="M552" i="23"/>
  <c r="N552" i="23"/>
  <c r="O552" i="23"/>
  <c r="P552" i="23"/>
  <c r="Q552" i="23"/>
  <c r="R552" i="23"/>
  <c r="S552" i="23"/>
  <c r="T552" i="23"/>
  <c r="U552" i="23"/>
  <c r="V552" i="23"/>
  <c r="W552" i="23"/>
  <c r="X552" i="23"/>
  <c r="Y552" i="23"/>
  <c r="AM552" i="23"/>
  <c r="AN552" i="23"/>
  <c r="AO552" i="23"/>
  <c r="AP552" i="23" s="1"/>
  <c r="AQ552" i="23"/>
  <c r="AR552" i="23"/>
  <c r="AS552" i="23"/>
  <c r="AT552" i="23" s="1"/>
  <c r="AU552" i="23"/>
  <c r="AV552" i="23"/>
  <c r="AW552" i="23"/>
  <c r="AX552" i="23" s="1"/>
  <c r="AY552" i="23"/>
  <c r="AZ552" i="23"/>
  <c r="C553" i="23"/>
  <c r="D553" i="23"/>
  <c r="E553" i="23"/>
  <c r="F553" i="23"/>
  <c r="G553" i="23"/>
  <c r="I553" i="23"/>
  <c r="J553" i="23"/>
  <c r="K553" i="23"/>
  <c r="L553" i="23"/>
  <c r="M553" i="23"/>
  <c r="N553" i="23"/>
  <c r="O553" i="23"/>
  <c r="P553" i="23"/>
  <c r="Q553" i="23"/>
  <c r="R553" i="23"/>
  <c r="S553" i="23"/>
  <c r="T553" i="23"/>
  <c r="U553" i="23"/>
  <c r="V553" i="23"/>
  <c r="W553" i="23"/>
  <c r="X553" i="23"/>
  <c r="Y553" i="23"/>
  <c r="AM553" i="23"/>
  <c r="AN553" i="23" s="1"/>
  <c r="AO553" i="23"/>
  <c r="AP553" i="23"/>
  <c r="AQ553" i="23"/>
  <c r="AR553" i="23" s="1"/>
  <c r="AS553" i="23"/>
  <c r="AT553" i="23"/>
  <c r="AU553" i="23"/>
  <c r="AV553" i="23" s="1"/>
  <c r="AW553" i="23"/>
  <c r="AX553" i="23"/>
  <c r="AY553" i="23"/>
  <c r="AZ553" i="23" s="1"/>
  <c r="C554" i="23"/>
  <c r="D554" i="23"/>
  <c r="E554" i="23"/>
  <c r="F554" i="23"/>
  <c r="G554" i="23"/>
  <c r="I554" i="23"/>
  <c r="J554" i="23"/>
  <c r="K554" i="23"/>
  <c r="L554" i="23"/>
  <c r="M554" i="23"/>
  <c r="N554" i="23"/>
  <c r="O554" i="23"/>
  <c r="P554" i="23"/>
  <c r="Q554" i="23"/>
  <c r="R554" i="23"/>
  <c r="S554" i="23"/>
  <c r="T554" i="23"/>
  <c r="U554" i="23"/>
  <c r="V554" i="23"/>
  <c r="W554" i="23"/>
  <c r="X554" i="23"/>
  <c r="Y554" i="23"/>
  <c r="AM554" i="23"/>
  <c r="AN554" i="23"/>
  <c r="AO554" i="23"/>
  <c r="AP554" i="23" s="1"/>
  <c r="AQ554" i="23"/>
  <c r="AR554" i="23"/>
  <c r="AS554" i="23"/>
  <c r="AT554" i="23" s="1"/>
  <c r="AU554" i="23"/>
  <c r="AV554" i="23"/>
  <c r="AW554" i="23"/>
  <c r="AX554" i="23" s="1"/>
  <c r="AY554" i="23"/>
  <c r="AZ554" i="23"/>
  <c r="C555" i="23"/>
  <c r="D555" i="23"/>
  <c r="E555" i="23"/>
  <c r="F555" i="23"/>
  <c r="G555" i="23"/>
  <c r="I555" i="23"/>
  <c r="J555" i="23"/>
  <c r="K555" i="23"/>
  <c r="L555" i="23"/>
  <c r="M555" i="23"/>
  <c r="N555" i="23"/>
  <c r="O555" i="23"/>
  <c r="P555" i="23"/>
  <c r="Q555" i="23"/>
  <c r="R555" i="23"/>
  <c r="S555" i="23"/>
  <c r="T555" i="23"/>
  <c r="U555" i="23"/>
  <c r="V555" i="23"/>
  <c r="W555" i="23"/>
  <c r="X555" i="23"/>
  <c r="Y555" i="23"/>
  <c r="AM555" i="23"/>
  <c r="AN555" i="23" s="1"/>
  <c r="AO555" i="23"/>
  <c r="AP555" i="23"/>
  <c r="AQ555" i="23"/>
  <c r="AR555" i="23" s="1"/>
  <c r="AS555" i="23"/>
  <c r="AT555" i="23"/>
  <c r="AU555" i="23"/>
  <c r="AV555" i="23" s="1"/>
  <c r="AW555" i="23"/>
  <c r="AX555" i="23"/>
  <c r="AY555" i="23"/>
  <c r="AZ555" i="23" s="1"/>
  <c r="C556" i="23"/>
  <c r="D556" i="23"/>
  <c r="E556" i="23"/>
  <c r="F556" i="23"/>
  <c r="G556" i="23"/>
  <c r="I556" i="23"/>
  <c r="J556" i="23"/>
  <c r="K556" i="23"/>
  <c r="L556" i="23"/>
  <c r="M556" i="23"/>
  <c r="N556" i="23"/>
  <c r="O556" i="23"/>
  <c r="P556" i="23"/>
  <c r="Q556" i="23"/>
  <c r="R556" i="23"/>
  <c r="S556" i="23"/>
  <c r="T556" i="23"/>
  <c r="U556" i="23"/>
  <c r="V556" i="23"/>
  <c r="W556" i="23"/>
  <c r="X556" i="23"/>
  <c r="Y556" i="23"/>
  <c r="AM556" i="23"/>
  <c r="AN556" i="23"/>
  <c r="AO556" i="23"/>
  <c r="AP556" i="23" s="1"/>
  <c r="AQ556" i="23"/>
  <c r="AR556" i="23"/>
  <c r="AS556" i="23"/>
  <c r="AT556" i="23" s="1"/>
  <c r="AU556" i="23"/>
  <c r="AV556" i="23"/>
  <c r="AW556" i="23"/>
  <c r="AX556" i="23" s="1"/>
  <c r="AY556" i="23"/>
  <c r="AZ556" i="23"/>
  <c r="C557" i="23"/>
  <c r="D557" i="23"/>
  <c r="E557" i="23"/>
  <c r="F557" i="23"/>
  <c r="G557" i="23"/>
  <c r="I557" i="23"/>
  <c r="J557" i="23"/>
  <c r="K557" i="23"/>
  <c r="L557" i="23"/>
  <c r="M557" i="23"/>
  <c r="N557" i="23"/>
  <c r="O557" i="23"/>
  <c r="P557" i="23"/>
  <c r="Q557" i="23"/>
  <c r="R557" i="23"/>
  <c r="S557" i="23"/>
  <c r="T557" i="23"/>
  <c r="U557" i="23"/>
  <c r="V557" i="23"/>
  <c r="W557" i="23"/>
  <c r="X557" i="23"/>
  <c r="Y557" i="23"/>
  <c r="AM557" i="23"/>
  <c r="AN557" i="23" s="1"/>
  <c r="AO557" i="23"/>
  <c r="AP557" i="23"/>
  <c r="AQ557" i="23"/>
  <c r="AR557" i="23" s="1"/>
  <c r="AS557" i="23"/>
  <c r="AT557" i="23"/>
  <c r="AU557" i="23"/>
  <c r="AV557" i="23" s="1"/>
  <c r="AW557" i="23"/>
  <c r="AX557" i="23"/>
  <c r="AY557" i="23"/>
  <c r="AZ557" i="23" s="1"/>
  <c r="C558" i="23"/>
  <c r="D558" i="23"/>
  <c r="E558" i="23"/>
  <c r="F558" i="23"/>
  <c r="G558" i="23"/>
  <c r="I558" i="23"/>
  <c r="J558" i="23"/>
  <c r="K558" i="23"/>
  <c r="L558" i="23"/>
  <c r="M558" i="23"/>
  <c r="N558" i="23"/>
  <c r="O558" i="23"/>
  <c r="P558" i="23"/>
  <c r="Q558" i="23"/>
  <c r="R558" i="23"/>
  <c r="S558" i="23"/>
  <c r="T558" i="23"/>
  <c r="U558" i="23"/>
  <c r="V558" i="23"/>
  <c r="W558" i="23"/>
  <c r="X558" i="23"/>
  <c r="Y558" i="23"/>
  <c r="AM558" i="23"/>
  <c r="AN558" i="23"/>
  <c r="AO558" i="23"/>
  <c r="AP558" i="23" s="1"/>
  <c r="AQ558" i="23"/>
  <c r="AR558" i="23"/>
  <c r="AS558" i="23"/>
  <c r="AT558" i="23" s="1"/>
  <c r="AU558" i="23"/>
  <c r="AV558" i="23"/>
  <c r="AW558" i="23"/>
  <c r="AX558" i="23" s="1"/>
  <c r="AY558" i="23"/>
  <c r="AZ558" i="23"/>
  <c r="C559" i="23"/>
  <c r="D559" i="23"/>
  <c r="E559" i="23"/>
  <c r="F559" i="23"/>
  <c r="G559" i="23"/>
  <c r="I559" i="23"/>
  <c r="J559" i="23"/>
  <c r="K559" i="23"/>
  <c r="L559" i="23"/>
  <c r="M559" i="23"/>
  <c r="N559" i="23"/>
  <c r="O559" i="23"/>
  <c r="P559" i="23"/>
  <c r="Q559" i="23"/>
  <c r="R559" i="23"/>
  <c r="S559" i="23"/>
  <c r="T559" i="23"/>
  <c r="U559" i="23"/>
  <c r="V559" i="23"/>
  <c r="W559" i="23"/>
  <c r="X559" i="23"/>
  <c r="Y559" i="23"/>
  <c r="AM559" i="23"/>
  <c r="AN559" i="23" s="1"/>
  <c r="AO559" i="23"/>
  <c r="AP559" i="23"/>
  <c r="AQ559" i="23"/>
  <c r="AR559" i="23" s="1"/>
  <c r="AS559" i="23"/>
  <c r="AT559" i="23"/>
  <c r="AU559" i="23"/>
  <c r="AV559" i="23" s="1"/>
  <c r="AW559" i="23"/>
  <c r="AX559" i="23"/>
  <c r="AY559" i="23"/>
  <c r="AZ559" i="23" s="1"/>
  <c r="C560" i="23"/>
  <c r="D560" i="23"/>
  <c r="E560" i="23"/>
  <c r="F560" i="23"/>
  <c r="G560" i="23"/>
  <c r="I560" i="23"/>
  <c r="J560" i="23"/>
  <c r="K560" i="23"/>
  <c r="L560" i="23"/>
  <c r="M560" i="23"/>
  <c r="N560" i="23"/>
  <c r="O560" i="23"/>
  <c r="P560" i="23"/>
  <c r="Q560" i="23"/>
  <c r="R560" i="23"/>
  <c r="S560" i="23"/>
  <c r="T560" i="23"/>
  <c r="U560" i="23"/>
  <c r="V560" i="23"/>
  <c r="W560" i="23"/>
  <c r="X560" i="23"/>
  <c r="Y560" i="23"/>
  <c r="AM560" i="23"/>
  <c r="AN560" i="23"/>
  <c r="AO560" i="23"/>
  <c r="AP560" i="23" s="1"/>
  <c r="AQ560" i="23"/>
  <c r="AR560" i="23"/>
  <c r="AS560" i="23"/>
  <c r="AT560" i="23" s="1"/>
  <c r="AU560" i="23"/>
  <c r="AV560" i="23"/>
  <c r="AW560" i="23"/>
  <c r="AX560" i="23" s="1"/>
  <c r="AY560" i="23"/>
  <c r="AZ560" i="23"/>
  <c r="C561" i="23"/>
  <c r="D561" i="23"/>
  <c r="E561" i="23"/>
  <c r="F561" i="23"/>
  <c r="G561" i="23"/>
  <c r="I561" i="23"/>
  <c r="J561" i="23"/>
  <c r="K561" i="23"/>
  <c r="L561" i="23"/>
  <c r="M561" i="23"/>
  <c r="N561" i="23"/>
  <c r="O561" i="23"/>
  <c r="P561" i="23"/>
  <c r="Q561" i="23"/>
  <c r="R561" i="23"/>
  <c r="S561" i="23"/>
  <c r="T561" i="23"/>
  <c r="U561" i="23"/>
  <c r="V561" i="23"/>
  <c r="W561" i="23"/>
  <c r="X561" i="23"/>
  <c r="Y561" i="23"/>
  <c r="AM561" i="23"/>
  <c r="AN561" i="23" s="1"/>
  <c r="AO561" i="23"/>
  <c r="AP561" i="23"/>
  <c r="AQ561" i="23"/>
  <c r="AR561" i="23" s="1"/>
  <c r="AS561" i="23"/>
  <c r="AT561" i="23"/>
  <c r="AU561" i="23"/>
  <c r="AV561" i="23" s="1"/>
  <c r="AW561" i="23"/>
  <c r="AX561" i="23"/>
  <c r="AY561" i="23"/>
  <c r="AZ561" i="23" s="1"/>
  <c r="C562" i="23"/>
  <c r="D562" i="23"/>
  <c r="E562" i="23"/>
  <c r="F562" i="23"/>
  <c r="G562" i="23"/>
  <c r="I562" i="23"/>
  <c r="J562" i="23"/>
  <c r="K562" i="23"/>
  <c r="L562" i="23"/>
  <c r="M562" i="23"/>
  <c r="N562" i="23"/>
  <c r="O562" i="23"/>
  <c r="P562" i="23"/>
  <c r="Q562" i="23"/>
  <c r="R562" i="23"/>
  <c r="S562" i="23"/>
  <c r="T562" i="23"/>
  <c r="U562" i="23"/>
  <c r="V562" i="23"/>
  <c r="W562" i="23"/>
  <c r="X562" i="23"/>
  <c r="Y562" i="23"/>
  <c r="AM562" i="23"/>
  <c r="AN562" i="23"/>
  <c r="AO562" i="23"/>
  <c r="AP562" i="23" s="1"/>
  <c r="AQ562" i="23"/>
  <c r="AR562" i="23"/>
  <c r="AS562" i="23"/>
  <c r="AT562" i="23" s="1"/>
  <c r="AU562" i="23"/>
  <c r="AV562" i="23"/>
  <c r="AW562" i="23"/>
  <c r="AX562" i="23" s="1"/>
  <c r="AY562" i="23"/>
  <c r="AZ562" i="23"/>
  <c r="C563" i="23"/>
  <c r="D563" i="23"/>
  <c r="E563" i="23"/>
  <c r="F563" i="23"/>
  <c r="G563" i="23"/>
  <c r="I563" i="23"/>
  <c r="J563" i="23"/>
  <c r="K563" i="23"/>
  <c r="L563" i="23"/>
  <c r="M563" i="23"/>
  <c r="N563" i="23"/>
  <c r="O563" i="23"/>
  <c r="P563" i="23"/>
  <c r="Q563" i="23"/>
  <c r="R563" i="23"/>
  <c r="S563" i="23"/>
  <c r="T563" i="23"/>
  <c r="U563" i="23"/>
  <c r="V563" i="23"/>
  <c r="W563" i="23"/>
  <c r="X563" i="23"/>
  <c r="Y563" i="23"/>
  <c r="AM563" i="23"/>
  <c r="AN563" i="23" s="1"/>
  <c r="AO563" i="23"/>
  <c r="AP563" i="23"/>
  <c r="AQ563" i="23"/>
  <c r="AR563" i="23" s="1"/>
  <c r="AS563" i="23"/>
  <c r="AT563" i="23"/>
  <c r="AU563" i="23"/>
  <c r="AV563" i="23" s="1"/>
  <c r="AW563" i="23"/>
  <c r="AX563" i="23"/>
  <c r="AY563" i="23"/>
  <c r="AZ563" i="23" s="1"/>
  <c r="C564" i="23"/>
  <c r="D564" i="23"/>
  <c r="E564" i="23"/>
  <c r="F564" i="23"/>
  <c r="G564" i="23"/>
  <c r="I564" i="23"/>
  <c r="J564" i="23"/>
  <c r="K564" i="23"/>
  <c r="L564" i="23"/>
  <c r="M564" i="23"/>
  <c r="N564" i="23"/>
  <c r="O564" i="23"/>
  <c r="P564" i="23"/>
  <c r="Q564" i="23"/>
  <c r="R564" i="23"/>
  <c r="S564" i="23"/>
  <c r="T564" i="23"/>
  <c r="U564" i="23"/>
  <c r="V564" i="23"/>
  <c r="W564" i="23"/>
  <c r="X564" i="23"/>
  <c r="Y564" i="23"/>
  <c r="AM564" i="23"/>
  <c r="AN564" i="23"/>
  <c r="AO564" i="23"/>
  <c r="AP564" i="23" s="1"/>
  <c r="AQ564" i="23"/>
  <c r="AR564" i="23"/>
  <c r="AS564" i="23"/>
  <c r="AT564" i="23" s="1"/>
  <c r="AU564" i="23"/>
  <c r="AV564" i="23"/>
  <c r="AW564" i="23"/>
  <c r="AX564" i="23" s="1"/>
  <c r="AY564" i="23"/>
  <c r="AZ564" i="23"/>
  <c r="C565" i="23"/>
  <c r="D565" i="23"/>
  <c r="E565" i="23"/>
  <c r="F565" i="23"/>
  <c r="G565" i="23"/>
  <c r="I565" i="23"/>
  <c r="J565" i="23"/>
  <c r="K565" i="23"/>
  <c r="L565" i="23"/>
  <c r="M565" i="23"/>
  <c r="N565" i="23"/>
  <c r="O565" i="23"/>
  <c r="P565" i="23"/>
  <c r="Q565" i="23"/>
  <c r="R565" i="23"/>
  <c r="S565" i="23"/>
  <c r="T565" i="23"/>
  <c r="U565" i="23"/>
  <c r="V565" i="23"/>
  <c r="W565" i="23"/>
  <c r="X565" i="23"/>
  <c r="Y565" i="23"/>
  <c r="AM565" i="23"/>
  <c r="AN565" i="23" s="1"/>
  <c r="AO565" i="23"/>
  <c r="AP565" i="23"/>
  <c r="AQ565" i="23"/>
  <c r="AR565" i="23" s="1"/>
  <c r="AS565" i="23"/>
  <c r="AT565" i="23"/>
  <c r="AU565" i="23"/>
  <c r="AV565" i="23" s="1"/>
  <c r="AW565" i="23"/>
  <c r="AX565" i="23"/>
  <c r="AY565" i="23"/>
  <c r="AZ565" i="23" s="1"/>
  <c r="C566" i="23"/>
  <c r="D566" i="23"/>
  <c r="E566" i="23"/>
  <c r="F566" i="23"/>
  <c r="G566" i="23"/>
  <c r="I566" i="23"/>
  <c r="J566" i="23"/>
  <c r="K566" i="23"/>
  <c r="L566" i="23"/>
  <c r="M566" i="23"/>
  <c r="N566" i="23"/>
  <c r="O566" i="23"/>
  <c r="P566" i="23"/>
  <c r="Q566" i="23"/>
  <c r="R566" i="23"/>
  <c r="S566" i="23"/>
  <c r="T566" i="23"/>
  <c r="U566" i="23"/>
  <c r="V566" i="23"/>
  <c r="W566" i="23"/>
  <c r="X566" i="23"/>
  <c r="Y566" i="23"/>
  <c r="AM566" i="23"/>
  <c r="AN566" i="23"/>
  <c r="AO566" i="23"/>
  <c r="AP566" i="23" s="1"/>
  <c r="AQ566" i="23"/>
  <c r="AR566" i="23"/>
  <c r="AS566" i="23"/>
  <c r="AT566" i="23" s="1"/>
  <c r="AU566" i="23"/>
  <c r="AV566" i="23"/>
  <c r="AW566" i="23"/>
  <c r="AX566" i="23" s="1"/>
  <c r="AY566" i="23"/>
  <c r="AZ566" i="23"/>
  <c r="C567" i="23"/>
  <c r="D567" i="23"/>
  <c r="E567" i="23"/>
  <c r="F567" i="23"/>
  <c r="G567" i="23"/>
  <c r="I567" i="23"/>
  <c r="J567" i="23"/>
  <c r="K567" i="23"/>
  <c r="L567" i="23"/>
  <c r="M567" i="23"/>
  <c r="N567" i="23"/>
  <c r="O567" i="23"/>
  <c r="P567" i="23"/>
  <c r="Q567" i="23"/>
  <c r="R567" i="23"/>
  <c r="S567" i="23"/>
  <c r="T567" i="23"/>
  <c r="U567" i="23"/>
  <c r="V567" i="23"/>
  <c r="W567" i="23"/>
  <c r="X567" i="23"/>
  <c r="Y567" i="23"/>
  <c r="AM567" i="23"/>
  <c r="AN567" i="23" s="1"/>
  <c r="AO567" i="23"/>
  <c r="AP567" i="23"/>
  <c r="AQ567" i="23"/>
  <c r="AR567" i="23" s="1"/>
  <c r="AS567" i="23"/>
  <c r="AT567" i="23"/>
  <c r="AU567" i="23"/>
  <c r="AV567" i="23" s="1"/>
  <c r="AW567" i="23"/>
  <c r="AX567" i="23"/>
  <c r="AY567" i="23"/>
  <c r="AZ567" i="23" s="1"/>
  <c r="C568" i="23"/>
  <c r="D568" i="23"/>
  <c r="E568" i="23"/>
  <c r="F568" i="23"/>
  <c r="G568" i="23"/>
  <c r="I568" i="23"/>
  <c r="J568" i="23"/>
  <c r="K568" i="23"/>
  <c r="L568" i="23"/>
  <c r="M568" i="23"/>
  <c r="N568" i="23"/>
  <c r="O568" i="23"/>
  <c r="P568" i="23"/>
  <c r="Q568" i="23"/>
  <c r="R568" i="23"/>
  <c r="S568" i="23"/>
  <c r="T568" i="23"/>
  <c r="U568" i="23"/>
  <c r="V568" i="23"/>
  <c r="W568" i="23"/>
  <c r="X568" i="23"/>
  <c r="Y568" i="23"/>
  <c r="AM568" i="23"/>
  <c r="AN568" i="23"/>
  <c r="AO568" i="23"/>
  <c r="AP568" i="23" s="1"/>
  <c r="AQ568" i="23"/>
  <c r="AR568" i="23"/>
  <c r="AS568" i="23"/>
  <c r="AT568" i="23" s="1"/>
  <c r="AU568" i="23"/>
  <c r="AV568" i="23"/>
  <c r="AW568" i="23"/>
  <c r="AX568" i="23" s="1"/>
  <c r="AY568" i="23"/>
  <c r="AZ568" i="23"/>
  <c r="C569" i="23"/>
  <c r="D569" i="23"/>
  <c r="E569" i="23"/>
  <c r="F569" i="23"/>
  <c r="G569" i="23"/>
  <c r="I569" i="23"/>
  <c r="J569" i="23"/>
  <c r="K569" i="23"/>
  <c r="L569" i="23"/>
  <c r="M569" i="23"/>
  <c r="N569" i="23"/>
  <c r="O569" i="23"/>
  <c r="P569" i="23"/>
  <c r="Q569" i="23"/>
  <c r="R569" i="23"/>
  <c r="S569" i="23"/>
  <c r="T569" i="23"/>
  <c r="U569" i="23"/>
  <c r="V569" i="23"/>
  <c r="W569" i="23"/>
  <c r="X569" i="23"/>
  <c r="Y569" i="23"/>
  <c r="AM569" i="23"/>
  <c r="AN569" i="23" s="1"/>
  <c r="AO569" i="23"/>
  <c r="AP569" i="23"/>
  <c r="AQ569" i="23"/>
  <c r="AR569" i="23" s="1"/>
  <c r="AS569" i="23"/>
  <c r="AT569" i="23"/>
  <c r="AU569" i="23"/>
  <c r="AV569" i="23" s="1"/>
  <c r="AW569" i="23"/>
  <c r="AX569" i="23"/>
  <c r="AY569" i="23"/>
  <c r="AZ569" i="23" s="1"/>
  <c r="C570" i="23"/>
  <c r="D570" i="23"/>
  <c r="E570" i="23"/>
  <c r="F570" i="23"/>
  <c r="G570" i="23"/>
  <c r="I570" i="23"/>
  <c r="J570" i="23"/>
  <c r="K570" i="23"/>
  <c r="L570" i="23"/>
  <c r="M570" i="23"/>
  <c r="N570" i="23"/>
  <c r="O570" i="23"/>
  <c r="P570" i="23"/>
  <c r="Q570" i="23"/>
  <c r="R570" i="23"/>
  <c r="S570" i="23"/>
  <c r="T570" i="23"/>
  <c r="U570" i="23"/>
  <c r="V570" i="23"/>
  <c r="W570" i="23"/>
  <c r="X570" i="23"/>
  <c r="Y570" i="23"/>
  <c r="AM570" i="23"/>
  <c r="AN570" i="23"/>
  <c r="AO570" i="23"/>
  <c r="AP570" i="23" s="1"/>
  <c r="AQ570" i="23"/>
  <c r="AR570" i="23"/>
  <c r="AS570" i="23"/>
  <c r="AT570" i="23" s="1"/>
  <c r="AU570" i="23"/>
  <c r="AV570" i="23"/>
  <c r="AW570" i="23"/>
  <c r="AX570" i="23" s="1"/>
  <c r="AY570" i="23"/>
  <c r="AZ570" i="23"/>
  <c r="C571" i="23"/>
  <c r="D571" i="23"/>
  <c r="E571" i="23"/>
  <c r="F571" i="23"/>
  <c r="G571" i="23"/>
  <c r="I571" i="23"/>
  <c r="J571" i="23"/>
  <c r="K571" i="23"/>
  <c r="L571" i="23"/>
  <c r="M571" i="23"/>
  <c r="N571" i="23"/>
  <c r="O571" i="23"/>
  <c r="P571" i="23"/>
  <c r="Q571" i="23"/>
  <c r="R571" i="23"/>
  <c r="S571" i="23"/>
  <c r="T571" i="23"/>
  <c r="U571" i="23"/>
  <c r="V571" i="23"/>
  <c r="W571" i="23"/>
  <c r="X571" i="23"/>
  <c r="Y571" i="23"/>
  <c r="AM571" i="23"/>
  <c r="AN571" i="23" s="1"/>
  <c r="AO571" i="23"/>
  <c r="AP571" i="23"/>
  <c r="AQ571" i="23"/>
  <c r="AR571" i="23" s="1"/>
  <c r="AS571" i="23"/>
  <c r="AT571" i="23"/>
  <c r="AU571" i="23"/>
  <c r="AV571" i="23" s="1"/>
  <c r="AW571" i="23"/>
  <c r="AX571" i="23"/>
  <c r="AY571" i="23"/>
  <c r="AZ571" i="23" s="1"/>
  <c r="C572" i="23"/>
  <c r="D572" i="23"/>
  <c r="E572" i="23"/>
  <c r="F572" i="23"/>
  <c r="G572" i="23"/>
  <c r="I572" i="23"/>
  <c r="J572" i="23"/>
  <c r="K572" i="23"/>
  <c r="L572" i="23"/>
  <c r="M572" i="23"/>
  <c r="N572" i="23"/>
  <c r="O572" i="23"/>
  <c r="P572" i="23"/>
  <c r="Q572" i="23"/>
  <c r="R572" i="23"/>
  <c r="S572" i="23"/>
  <c r="T572" i="23"/>
  <c r="U572" i="23"/>
  <c r="V572" i="23"/>
  <c r="W572" i="23"/>
  <c r="X572" i="23"/>
  <c r="Y572" i="23"/>
  <c r="AM572" i="23"/>
  <c r="AN572" i="23"/>
  <c r="AO572" i="23"/>
  <c r="AP572" i="23" s="1"/>
  <c r="AQ572" i="23"/>
  <c r="AR572" i="23"/>
  <c r="AS572" i="23"/>
  <c r="AT572" i="23" s="1"/>
  <c r="AU572" i="23"/>
  <c r="AV572" i="23"/>
  <c r="AW572" i="23"/>
  <c r="AX572" i="23" s="1"/>
  <c r="AY572" i="23"/>
  <c r="AZ572" i="23"/>
  <c r="C573" i="23"/>
  <c r="D573" i="23"/>
  <c r="E573" i="23"/>
  <c r="F573" i="23"/>
  <c r="G573" i="23"/>
  <c r="I573" i="23"/>
  <c r="J573" i="23"/>
  <c r="K573" i="23"/>
  <c r="L573" i="23"/>
  <c r="M573" i="23"/>
  <c r="N573" i="23"/>
  <c r="O573" i="23"/>
  <c r="P573" i="23"/>
  <c r="Q573" i="23"/>
  <c r="R573" i="23"/>
  <c r="S573" i="23"/>
  <c r="T573" i="23"/>
  <c r="U573" i="23"/>
  <c r="V573" i="23"/>
  <c r="W573" i="23"/>
  <c r="X573" i="23"/>
  <c r="Y573" i="23"/>
  <c r="AM573" i="23"/>
  <c r="AN573" i="23" s="1"/>
  <c r="AO573" i="23"/>
  <c r="AP573" i="23"/>
  <c r="AQ573" i="23"/>
  <c r="AR573" i="23" s="1"/>
  <c r="AS573" i="23"/>
  <c r="AT573" i="23"/>
  <c r="AU573" i="23"/>
  <c r="AV573" i="23" s="1"/>
  <c r="AW573" i="23"/>
  <c r="AX573" i="23"/>
  <c r="AY573" i="23"/>
  <c r="AZ573" i="23" s="1"/>
  <c r="C574" i="23"/>
  <c r="D574" i="23"/>
  <c r="E574" i="23"/>
  <c r="F574" i="23"/>
  <c r="G574" i="23"/>
  <c r="I574" i="23"/>
  <c r="J574" i="23"/>
  <c r="K574" i="23"/>
  <c r="L574" i="23"/>
  <c r="M574" i="23"/>
  <c r="N574" i="23"/>
  <c r="O574" i="23"/>
  <c r="P574" i="23"/>
  <c r="Q574" i="23"/>
  <c r="R574" i="23"/>
  <c r="S574" i="23"/>
  <c r="T574" i="23"/>
  <c r="U574" i="23"/>
  <c r="V574" i="23"/>
  <c r="W574" i="23"/>
  <c r="X574" i="23"/>
  <c r="Y574" i="23"/>
  <c r="AM574" i="23"/>
  <c r="AN574" i="23"/>
  <c r="AO574" i="23"/>
  <c r="AP574" i="23" s="1"/>
  <c r="AQ574" i="23"/>
  <c r="AR574" i="23"/>
  <c r="AS574" i="23"/>
  <c r="AT574" i="23" s="1"/>
  <c r="AU574" i="23"/>
  <c r="AV574" i="23"/>
  <c r="AW574" i="23"/>
  <c r="AX574" i="23" s="1"/>
  <c r="AY574" i="23"/>
  <c r="AZ574" i="23"/>
  <c r="C575" i="23"/>
  <c r="D575" i="23"/>
  <c r="E575" i="23"/>
  <c r="F575" i="23"/>
  <c r="G575" i="23"/>
  <c r="I575" i="23"/>
  <c r="J575" i="23"/>
  <c r="K575" i="23"/>
  <c r="L575" i="23"/>
  <c r="M575" i="23"/>
  <c r="N575" i="23"/>
  <c r="O575" i="23"/>
  <c r="P575" i="23"/>
  <c r="Q575" i="23"/>
  <c r="R575" i="23"/>
  <c r="S575" i="23"/>
  <c r="T575" i="23"/>
  <c r="U575" i="23"/>
  <c r="V575" i="23"/>
  <c r="W575" i="23"/>
  <c r="X575" i="23"/>
  <c r="Y575" i="23"/>
  <c r="AM575" i="23"/>
  <c r="AN575" i="23" s="1"/>
  <c r="AO575" i="23"/>
  <c r="AP575" i="23"/>
  <c r="AQ575" i="23"/>
  <c r="AR575" i="23" s="1"/>
  <c r="AS575" i="23"/>
  <c r="AT575" i="23"/>
  <c r="AU575" i="23"/>
  <c r="AV575" i="23" s="1"/>
  <c r="AW575" i="23"/>
  <c r="AX575" i="23"/>
  <c r="AY575" i="23"/>
  <c r="AZ575" i="23" s="1"/>
  <c r="C576" i="23"/>
  <c r="D576" i="23"/>
  <c r="E576" i="23"/>
  <c r="F576" i="23"/>
  <c r="G576" i="23"/>
  <c r="I576" i="23"/>
  <c r="J576" i="23"/>
  <c r="K576" i="23"/>
  <c r="L576" i="23"/>
  <c r="M576" i="23"/>
  <c r="N576" i="23"/>
  <c r="O576" i="23"/>
  <c r="P576" i="23"/>
  <c r="Q576" i="23"/>
  <c r="R576" i="23"/>
  <c r="S576" i="23"/>
  <c r="T576" i="23"/>
  <c r="U576" i="23"/>
  <c r="V576" i="23"/>
  <c r="W576" i="23"/>
  <c r="X576" i="23"/>
  <c r="Y576" i="23"/>
  <c r="AM576" i="23"/>
  <c r="AN576" i="23"/>
  <c r="AO576" i="23"/>
  <c r="AP576" i="23" s="1"/>
  <c r="AQ576" i="23"/>
  <c r="AR576" i="23"/>
  <c r="AS576" i="23"/>
  <c r="AT576" i="23" s="1"/>
  <c r="AU576" i="23"/>
  <c r="AV576" i="23"/>
  <c r="AW576" i="23"/>
  <c r="AX576" i="23" s="1"/>
  <c r="AY576" i="23"/>
  <c r="AZ576" i="23"/>
  <c r="C577" i="23"/>
  <c r="D577" i="23"/>
  <c r="E577" i="23"/>
  <c r="F577" i="23"/>
  <c r="G577" i="23"/>
  <c r="I577" i="23"/>
  <c r="J577" i="23"/>
  <c r="K577" i="23"/>
  <c r="L577" i="23"/>
  <c r="M577" i="23"/>
  <c r="N577" i="23"/>
  <c r="O577" i="23"/>
  <c r="P577" i="23"/>
  <c r="Q577" i="23"/>
  <c r="R577" i="23"/>
  <c r="S577" i="23"/>
  <c r="T577" i="23"/>
  <c r="U577" i="23"/>
  <c r="V577" i="23"/>
  <c r="W577" i="23"/>
  <c r="X577" i="23"/>
  <c r="Y577" i="23"/>
  <c r="AM577" i="23"/>
  <c r="AN577" i="23" s="1"/>
  <c r="AO577" i="23"/>
  <c r="AP577" i="23"/>
  <c r="AQ577" i="23"/>
  <c r="AR577" i="23" s="1"/>
  <c r="AS577" i="23"/>
  <c r="AT577" i="23"/>
  <c r="AU577" i="23"/>
  <c r="AV577" i="23" s="1"/>
  <c r="AW577" i="23"/>
  <c r="AX577" i="23"/>
  <c r="AY577" i="23"/>
  <c r="AZ577" i="23" s="1"/>
  <c r="C578" i="23"/>
  <c r="D578" i="23"/>
  <c r="E578" i="23"/>
  <c r="F578" i="23"/>
  <c r="G578" i="23"/>
  <c r="I578" i="23"/>
  <c r="J578" i="23"/>
  <c r="K578" i="23"/>
  <c r="L578" i="23"/>
  <c r="M578" i="23"/>
  <c r="N578" i="23"/>
  <c r="O578" i="23"/>
  <c r="P578" i="23"/>
  <c r="Q578" i="23"/>
  <c r="R578" i="23"/>
  <c r="S578" i="23"/>
  <c r="T578" i="23"/>
  <c r="U578" i="23"/>
  <c r="V578" i="23"/>
  <c r="W578" i="23"/>
  <c r="X578" i="23"/>
  <c r="Y578" i="23"/>
  <c r="AM578" i="23"/>
  <c r="AN578" i="23"/>
  <c r="AO578" i="23"/>
  <c r="AP578" i="23" s="1"/>
  <c r="AQ578" i="23"/>
  <c r="AR578" i="23"/>
  <c r="AS578" i="23"/>
  <c r="AT578" i="23" s="1"/>
  <c r="AU578" i="23"/>
  <c r="AV578" i="23"/>
  <c r="AW578" i="23"/>
  <c r="AX578" i="23" s="1"/>
  <c r="AY578" i="23"/>
  <c r="AZ578" i="23"/>
  <c r="C579" i="23"/>
  <c r="D579" i="23"/>
  <c r="E579" i="23"/>
  <c r="F579" i="23"/>
  <c r="G579" i="23"/>
  <c r="I579" i="23"/>
  <c r="J579" i="23"/>
  <c r="K579" i="23"/>
  <c r="L579" i="23"/>
  <c r="M579" i="23"/>
  <c r="N579" i="23"/>
  <c r="O579" i="23"/>
  <c r="P579" i="23"/>
  <c r="Q579" i="23"/>
  <c r="R579" i="23"/>
  <c r="S579" i="23"/>
  <c r="T579" i="23"/>
  <c r="U579" i="23"/>
  <c r="V579" i="23"/>
  <c r="W579" i="23"/>
  <c r="X579" i="23"/>
  <c r="Y579" i="23"/>
  <c r="AM579" i="23"/>
  <c r="AN579" i="23" s="1"/>
  <c r="AO579" i="23"/>
  <c r="AP579" i="23"/>
  <c r="AQ579" i="23"/>
  <c r="AR579" i="23" s="1"/>
  <c r="AS579" i="23"/>
  <c r="AT579" i="23"/>
  <c r="AU579" i="23"/>
  <c r="AV579" i="23" s="1"/>
  <c r="AW579" i="23"/>
  <c r="AX579" i="23"/>
  <c r="AY579" i="23"/>
  <c r="AZ579" i="23" s="1"/>
  <c r="C580" i="23"/>
  <c r="D580" i="23"/>
  <c r="E580" i="23" s="1"/>
  <c r="F580" i="23"/>
  <c r="G580" i="23"/>
  <c r="I580" i="23"/>
  <c r="J580" i="23"/>
  <c r="K580" i="23"/>
  <c r="L580" i="23"/>
  <c r="M580" i="23"/>
  <c r="N580" i="23"/>
  <c r="O580" i="23"/>
  <c r="P580" i="23"/>
  <c r="Q580" i="23"/>
  <c r="R580" i="23"/>
  <c r="S580" i="23"/>
  <c r="T580" i="23"/>
  <c r="U580" i="23"/>
  <c r="V580" i="23"/>
  <c r="W580" i="23"/>
  <c r="X580" i="23"/>
  <c r="Y580" i="23"/>
  <c r="AM580" i="23"/>
  <c r="AN580" i="23"/>
  <c r="AO580" i="23"/>
  <c r="AP580" i="23" s="1"/>
  <c r="AQ580" i="23"/>
  <c r="AR580" i="23"/>
  <c r="AS580" i="23"/>
  <c r="AT580" i="23" s="1"/>
  <c r="AU580" i="23"/>
  <c r="AV580" i="23"/>
  <c r="AW580" i="23"/>
  <c r="AX580" i="23" s="1"/>
  <c r="AY580" i="23"/>
  <c r="AZ580" i="23"/>
  <c r="C581" i="23"/>
  <c r="D581" i="23"/>
  <c r="E581" i="23"/>
  <c r="F581" i="23"/>
  <c r="G581" i="23"/>
  <c r="I581" i="23"/>
  <c r="J581" i="23"/>
  <c r="K581" i="23"/>
  <c r="L581" i="23"/>
  <c r="M581" i="23"/>
  <c r="N581" i="23"/>
  <c r="O581" i="23"/>
  <c r="P581" i="23"/>
  <c r="Q581" i="23"/>
  <c r="R581" i="23"/>
  <c r="S581" i="23"/>
  <c r="T581" i="23"/>
  <c r="U581" i="23"/>
  <c r="V581" i="23"/>
  <c r="W581" i="23"/>
  <c r="X581" i="23"/>
  <c r="Y581" i="23"/>
  <c r="AM581" i="23"/>
  <c r="AN581" i="23" s="1"/>
  <c r="AO581" i="23"/>
  <c r="AP581" i="23"/>
  <c r="AQ581" i="23"/>
  <c r="AR581" i="23" s="1"/>
  <c r="AS581" i="23"/>
  <c r="AT581" i="23"/>
  <c r="AU581" i="23"/>
  <c r="AV581" i="23" s="1"/>
  <c r="AW581" i="23"/>
  <c r="AX581" i="23"/>
  <c r="AY581" i="23"/>
  <c r="AZ581" i="23" s="1"/>
  <c r="C582" i="23"/>
  <c r="D582" i="23"/>
  <c r="E582" i="23"/>
  <c r="F582" i="23"/>
  <c r="G582" i="23"/>
  <c r="I582" i="23"/>
  <c r="J582" i="23"/>
  <c r="K582" i="23"/>
  <c r="L582" i="23"/>
  <c r="M582" i="23"/>
  <c r="N582" i="23"/>
  <c r="O582" i="23"/>
  <c r="P582" i="23"/>
  <c r="Q582" i="23"/>
  <c r="R582" i="23"/>
  <c r="S582" i="23"/>
  <c r="T582" i="23"/>
  <c r="U582" i="23"/>
  <c r="V582" i="23"/>
  <c r="W582" i="23"/>
  <c r="X582" i="23"/>
  <c r="Y582" i="23"/>
  <c r="AM582" i="23"/>
  <c r="AN582" i="23"/>
  <c r="AO582" i="23"/>
  <c r="AP582" i="23" s="1"/>
  <c r="AQ582" i="23"/>
  <c r="AR582" i="23"/>
  <c r="AS582" i="23"/>
  <c r="AT582" i="23" s="1"/>
  <c r="AU582" i="23"/>
  <c r="AV582" i="23"/>
  <c r="AW582" i="23"/>
  <c r="AX582" i="23" s="1"/>
  <c r="AY582" i="23"/>
  <c r="AZ582" i="23"/>
  <c r="C583" i="23"/>
  <c r="D583" i="23"/>
  <c r="E583" i="23"/>
  <c r="F583" i="23"/>
  <c r="G583" i="23"/>
  <c r="I583" i="23"/>
  <c r="J583" i="23"/>
  <c r="K583" i="23"/>
  <c r="L583" i="23"/>
  <c r="M583" i="23"/>
  <c r="N583" i="23"/>
  <c r="O583" i="23"/>
  <c r="P583" i="23"/>
  <c r="Q583" i="23"/>
  <c r="R583" i="23"/>
  <c r="S583" i="23"/>
  <c r="T583" i="23"/>
  <c r="U583" i="23"/>
  <c r="V583" i="23"/>
  <c r="W583" i="23"/>
  <c r="X583" i="23"/>
  <c r="Y583" i="23"/>
  <c r="AM583" i="23"/>
  <c r="AN583" i="23" s="1"/>
  <c r="AO583" i="23"/>
  <c r="AP583" i="23"/>
  <c r="AQ583" i="23"/>
  <c r="AR583" i="23" s="1"/>
  <c r="AS583" i="23"/>
  <c r="AT583" i="23"/>
  <c r="AU583" i="23"/>
  <c r="AV583" i="23" s="1"/>
  <c r="AW583" i="23"/>
  <c r="AX583" i="23"/>
  <c r="AY583" i="23"/>
  <c r="AZ583" i="23" s="1"/>
  <c r="C584" i="23"/>
  <c r="D584" i="23"/>
  <c r="E584" i="23" s="1"/>
  <c r="F584" i="23"/>
  <c r="G584" i="23"/>
  <c r="I584" i="23"/>
  <c r="J584" i="23"/>
  <c r="K584" i="23"/>
  <c r="L584" i="23"/>
  <c r="M584" i="23"/>
  <c r="N584" i="23"/>
  <c r="O584" i="23"/>
  <c r="P584" i="23"/>
  <c r="Q584" i="23"/>
  <c r="R584" i="23"/>
  <c r="S584" i="23"/>
  <c r="T584" i="23"/>
  <c r="U584" i="23"/>
  <c r="V584" i="23"/>
  <c r="W584" i="23"/>
  <c r="X584" i="23"/>
  <c r="Y584" i="23"/>
  <c r="AM584" i="23"/>
  <c r="AN584" i="23"/>
  <c r="AO584" i="23"/>
  <c r="AP584" i="23" s="1"/>
  <c r="AQ584" i="23"/>
  <c r="AR584" i="23"/>
  <c r="AS584" i="23"/>
  <c r="AT584" i="23" s="1"/>
  <c r="AU584" i="23"/>
  <c r="AV584" i="23"/>
  <c r="AW584" i="23"/>
  <c r="AX584" i="23" s="1"/>
  <c r="AY584" i="23"/>
  <c r="AZ584" i="23"/>
  <c r="C585" i="23"/>
  <c r="D585" i="23"/>
  <c r="E585" i="23"/>
  <c r="F585" i="23"/>
  <c r="G585" i="23"/>
  <c r="I585" i="23"/>
  <c r="J585" i="23"/>
  <c r="K585" i="23"/>
  <c r="L585" i="23"/>
  <c r="M585" i="23"/>
  <c r="N585" i="23"/>
  <c r="O585" i="23"/>
  <c r="P585" i="23"/>
  <c r="Q585" i="23"/>
  <c r="R585" i="23"/>
  <c r="S585" i="23"/>
  <c r="T585" i="23"/>
  <c r="U585" i="23"/>
  <c r="V585" i="23"/>
  <c r="W585" i="23"/>
  <c r="X585" i="23"/>
  <c r="Y585" i="23"/>
  <c r="AM585" i="23"/>
  <c r="AN585" i="23" s="1"/>
  <c r="AO585" i="23"/>
  <c r="AP585" i="23"/>
  <c r="AQ585" i="23"/>
  <c r="AR585" i="23" s="1"/>
  <c r="AS585" i="23"/>
  <c r="AT585" i="23"/>
  <c r="AU585" i="23"/>
  <c r="AV585" i="23" s="1"/>
  <c r="AW585" i="23"/>
  <c r="AX585" i="23"/>
  <c r="AY585" i="23"/>
  <c r="AZ585" i="23" s="1"/>
  <c r="C586" i="23"/>
  <c r="D586" i="23"/>
  <c r="E586" i="23" s="1"/>
  <c r="F586" i="23"/>
  <c r="G586" i="23"/>
  <c r="I586" i="23"/>
  <c r="J586" i="23"/>
  <c r="K586" i="23"/>
  <c r="L586" i="23"/>
  <c r="M586" i="23"/>
  <c r="N586" i="23"/>
  <c r="O586" i="23"/>
  <c r="P586" i="23"/>
  <c r="Q586" i="23"/>
  <c r="R586" i="23"/>
  <c r="S586" i="23"/>
  <c r="T586" i="23"/>
  <c r="U586" i="23"/>
  <c r="V586" i="23"/>
  <c r="W586" i="23"/>
  <c r="X586" i="23"/>
  <c r="Y586" i="23"/>
  <c r="AM586" i="23"/>
  <c r="AN586" i="23"/>
  <c r="AO586" i="23"/>
  <c r="AP586" i="23" s="1"/>
  <c r="AQ586" i="23"/>
  <c r="AR586" i="23"/>
  <c r="AS586" i="23"/>
  <c r="AT586" i="23" s="1"/>
  <c r="AU586" i="23"/>
  <c r="AV586" i="23"/>
  <c r="AW586" i="23"/>
  <c r="AX586" i="23" s="1"/>
  <c r="AY586" i="23"/>
  <c r="AZ586" i="23"/>
  <c r="C587" i="23"/>
  <c r="D587" i="23"/>
  <c r="E587" i="23"/>
  <c r="F587" i="23"/>
  <c r="G587" i="23"/>
  <c r="I587" i="23"/>
  <c r="J587" i="23"/>
  <c r="K587" i="23"/>
  <c r="L587" i="23"/>
  <c r="M587" i="23"/>
  <c r="N587" i="23"/>
  <c r="O587" i="23"/>
  <c r="P587" i="23"/>
  <c r="Q587" i="23"/>
  <c r="R587" i="23"/>
  <c r="S587" i="23"/>
  <c r="T587" i="23"/>
  <c r="U587" i="23"/>
  <c r="V587" i="23"/>
  <c r="W587" i="23"/>
  <c r="X587" i="23"/>
  <c r="Y587" i="23"/>
  <c r="AM587" i="23"/>
  <c r="AN587" i="23" s="1"/>
  <c r="AO587" i="23"/>
  <c r="AP587" i="23"/>
  <c r="AQ587" i="23"/>
  <c r="AR587" i="23" s="1"/>
  <c r="AS587" i="23"/>
  <c r="AT587" i="23"/>
  <c r="AU587" i="23"/>
  <c r="AV587" i="23" s="1"/>
  <c r="AW587" i="23"/>
  <c r="AX587" i="23"/>
  <c r="AY587" i="23"/>
  <c r="AZ587" i="23" s="1"/>
  <c r="C588" i="23"/>
  <c r="D588" i="23"/>
  <c r="E588" i="23" s="1"/>
  <c r="F588" i="23"/>
  <c r="G588" i="23"/>
  <c r="I588" i="23"/>
  <c r="J588" i="23"/>
  <c r="K588" i="23"/>
  <c r="L588" i="23"/>
  <c r="M588" i="23"/>
  <c r="N588" i="23"/>
  <c r="O588" i="23"/>
  <c r="P588" i="23"/>
  <c r="Q588" i="23"/>
  <c r="R588" i="23"/>
  <c r="S588" i="23"/>
  <c r="T588" i="23"/>
  <c r="U588" i="23"/>
  <c r="V588" i="23"/>
  <c r="W588" i="23"/>
  <c r="X588" i="23"/>
  <c r="Y588" i="23"/>
  <c r="AM588" i="23"/>
  <c r="AN588" i="23"/>
  <c r="AO588" i="23"/>
  <c r="AP588" i="23" s="1"/>
  <c r="AQ588" i="23"/>
  <c r="AR588" i="23"/>
  <c r="AS588" i="23"/>
  <c r="AT588" i="23" s="1"/>
  <c r="AU588" i="23"/>
  <c r="AV588" i="23"/>
  <c r="AW588" i="23"/>
  <c r="AX588" i="23" s="1"/>
  <c r="AY588" i="23"/>
  <c r="AZ588" i="23"/>
  <c r="C589" i="23"/>
  <c r="D589" i="23"/>
  <c r="E589" i="23"/>
  <c r="F589" i="23"/>
  <c r="G589" i="23"/>
  <c r="I589" i="23"/>
  <c r="J589" i="23"/>
  <c r="K589" i="23"/>
  <c r="L589" i="23"/>
  <c r="M589" i="23"/>
  <c r="N589" i="23"/>
  <c r="O589" i="23"/>
  <c r="P589" i="23"/>
  <c r="Q589" i="23"/>
  <c r="R589" i="23"/>
  <c r="S589" i="23"/>
  <c r="T589" i="23"/>
  <c r="U589" i="23"/>
  <c r="V589" i="23"/>
  <c r="W589" i="23"/>
  <c r="X589" i="23"/>
  <c r="Y589" i="23"/>
  <c r="AM589" i="23"/>
  <c r="AN589" i="23" s="1"/>
  <c r="AO589" i="23"/>
  <c r="AP589" i="23"/>
  <c r="AQ589" i="23"/>
  <c r="AR589" i="23" s="1"/>
  <c r="AS589" i="23"/>
  <c r="AT589" i="23"/>
  <c r="AU589" i="23"/>
  <c r="AV589" i="23" s="1"/>
  <c r="AW589" i="23"/>
  <c r="AX589" i="23"/>
  <c r="AY589" i="23"/>
  <c r="AZ589" i="23" s="1"/>
  <c r="C590" i="23"/>
  <c r="D590" i="23"/>
  <c r="E590" i="23"/>
  <c r="F590" i="23"/>
  <c r="G590" i="23"/>
  <c r="I590" i="23"/>
  <c r="J590" i="23"/>
  <c r="K590" i="23"/>
  <c r="L590" i="23"/>
  <c r="M590" i="23"/>
  <c r="N590" i="23"/>
  <c r="O590" i="23"/>
  <c r="P590" i="23"/>
  <c r="Q590" i="23"/>
  <c r="R590" i="23"/>
  <c r="S590" i="23"/>
  <c r="T590" i="23"/>
  <c r="U590" i="23"/>
  <c r="V590" i="23"/>
  <c r="W590" i="23"/>
  <c r="X590" i="23"/>
  <c r="Y590" i="23"/>
  <c r="AM590" i="23"/>
  <c r="AN590" i="23"/>
  <c r="AO590" i="23"/>
  <c r="AP590" i="23" s="1"/>
  <c r="AQ590" i="23"/>
  <c r="AR590" i="23"/>
  <c r="AS590" i="23"/>
  <c r="AT590" i="23" s="1"/>
  <c r="AU590" i="23"/>
  <c r="AV590" i="23"/>
  <c r="AW590" i="23"/>
  <c r="AX590" i="23" s="1"/>
  <c r="AY590" i="23"/>
  <c r="AZ590" i="23"/>
  <c r="C591" i="23"/>
  <c r="D591" i="23"/>
  <c r="E591" i="23"/>
  <c r="F591" i="23"/>
  <c r="G591" i="23"/>
  <c r="I591" i="23"/>
  <c r="J591" i="23"/>
  <c r="K591" i="23"/>
  <c r="L591" i="23"/>
  <c r="M591" i="23"/>
  <c r="N591" i="23"/>
  <c r="O591" i="23"/>
  <c r="P591" i="23"/>
  <c r="Q591" i="23"/>
  <c r="R591" i="23"/>
  <c r="S591" i="23"/>
  <c r="T591" i="23"/>
  <c r="U591" i="23"/>
  <c r="V591" i="23"/>
  <c r="W591" i="23"/>
  <c r="X591" i="23"/>
  <c r="Y591" i="23"/>
  <c r="AM591" i="23"/>
  <c r="AN591" i="23" s="1"/>
  <c r="AO591" i="23"/>
  <c r="AP591" i="23"/>
  <c r="AQ591" i="23"/>
  <c r="AR591" i="23" s="1"/>
  <c r="AS591" i="23"/>
  <c r="AT591" i="23"/>
  <c r="AU591" i="23"/>
  <c r="AV591" i="23" s="1"/>
  <c r="AW591" i="23"/>
  <c r="AX591" i="23"/>
  <c r="AY591" i="23"/>
  <c r="AZ591" i="23" s="1"/>
  <c r="C592" i="23"/>
  <c r="D592" i="23"/>
  <c r="E592" i="23" s="1"/>
  <c r="F592" i="23"/>
  <c r="G592" i="23"/>
  <c r="I592" i="23"/>
  <c r="J592" i="23"/>
  <c r="K592" i="23"/>
  <c r="L592" i="23"/>
  <c r="M592" i="23"/>
  <c r="N592" i="23"/>
  <c r="O592" i="23"/>
  <c r="P592" i="23"/>
  <c r="Q592" i="23"/>
  <c r="R592" i="23"/>
  <c r="S592" i="23"/>
  <c r="T592" i="23"/>
  <c r="U592" i="23"/>
  <c r="V592" i="23"/>
  <c r="W592" i="23"/>
  <c r="X592" i="23"/>
  <c r="Y592" i="23"/>
  <c r="AM592" i="23"/>
  <c r="AN592" i="23"/>
  <c r="AO592" i="23"/>
  <c r="AP592" i="23" s="1"/>
  <c r="AQ592" i="23"/>
  <c r="AR592" i="23"/>
  <c r="AS592" i="23"/>
  <c r="AT592" i="23" s="1"/>
  <c r="AU592" i="23"/>
  <c r="AV592" i="23"/>
  <c r="AW592" i="23"/>
  <c r="AX592" i="23" s="1"/>
  <c r="AY592" i="23"/>
  <c r="AZ592" i="23"/>
  <c r="C593" i="23"/>
  <c r="D593" i="23"/>
  <c r="E593" i="23"/>
  <c r="F593" i="23"/>
  <c r="G593" i="23"/>
  <c r="I593" i="23"/>
  <c r="J593" i="23"/>
  <c r="K593" i="23"/>
  <c r="L593" i="23"/>
  <c r="M593" i="23"/>
  <c r="N593" i="23"/>
  <c r="O593" i="23"/>
  <c r="P593" i="23"/>
  <c r="Q593" i="23"/>
  <c r="R593" i="23"/>
  <c r="S593" i="23"/>
  <c r="T593" i="23"/>
  <c r="U593" i="23"/>
  <c r="V593" i="23"/>
  <c r="W593" i="23"/>
  <c r="X593" i="23"/>
  <c r="Y593" i="23"/>
  <c r="AM593" i="23"/>
  <c r="AN593" i="23" s="1"/>
  <c r="AO593" i="23"/>
  <c r="AP593" i="23"/>
  <c r="AQ593" i="23"/>
  <c r="AR593" i="23" s="1"/>
  <c r="AS593" i="23"/>
  <c r="AT593" i="23"/>
  <c r="AU593" i="23"/>
  <c r="AV593" i="23" s="1"/>
  <c r="AW593" i="23"/>
  <c r="AX593" i="23"/>
  <c r="AY593" i="23"/>
  <c r="AZ593" i="23" s="1"/>
  <c r="C594" i="23"/>
  <c r="D594" i="23"/>
  <c r="E594" i="23" s="1"/>
  <c r="F594" i="23"/>
  <c r="G594" i="23"/>
  <c r="I594" i="23"/>
  <c r="J594" i="23"/>
  <c r="K594" i="23"/>
  <c r="L594" i="23"/>
  <c r="M594" i="23"/>
  <c r="N594" i="23"/>
  <c r="O594" i="23"/>
  <c r="P594" i="23"/>
  <c r="Q594" i="23"/>
  <c r="R594" i="23"/>
  <c r="S594" i="23"/>
  <c r="T594" i="23"/>
  <c r="U594" i="23"/>
  <c r="V594" i="23"/>
  <c r="W594" i="23"/>
  <c r="X594" i="23"/>
  <c r="Y594" i="23"/>
  <c r="AM594" i="23"/>
  <c r="AN594" i="23"/>
  <c r="AO594" i="23"/>
  <c r="AP594" i="23" s="1"/>
  <c r="AQ594" i="23"/>
  <c r="AR594" i="23"/>
  <c r="AS594" i="23"/>
  <c r="AT594" i="23" s="1"/>
  <c r="AU594" i="23"/>
  <c r="AV594" i="23"/>
  <c r="AW594" i="23"/>
  <c r="AX594" i="23" s="1"/>
  <c r="AY594" i="23"/>
  <c r="AZ594" i="23"/>
  <c r="C595" i="23"/>
  <c r="D595" i="23"/>
  <c r="E595" i="23"/>
  <c r="F595" i="23"/>
  <c r="G595" i="23"/>
  <c r="I595" i="23"/>
  <c r="J595" i="23"/>
  <c r="K595" i="23"/>
  <c r="L595" i="23"/>
  <c r="M595" i="23"/>
  <c r="N595" i="23"/>
  <c r="O595" i="23"/>
  <c r="P595" i="23"/>
  <c r="Q595" i="23"/>
  <c r="R595" i="23"/>
  <c r="S595" i="23"/>
  <c r="T595" i="23"/>
  <c r="U595" i="23"/>
  <c r="V595" i="23"/>
  <c r="W595" i="23"/>
  <c r="X595" i="23"/>
  <c r="Y595" i="23"/>
  <c r="AM595" i="23"/>
  <c r="AN595" i="23" s="1"/>
  <c r="AO595" i="23"/>
  <c r="AP595" i="23"/>
  <c r="AQ595" i="23"/>
  <c r="AR595" i="23" s="1"/>
  <c r="AS595" i="23"/>
  <c r="AT595" i="23"/>
  <c r="AU595" i="23"/>
  <c r="AV595" i="23" s="1"/>
  <c r="AW595" i="23"/>
  <c r="AX595" i="23"/>
  <c r="AY595" i="23"/>
  <c r="AZ595" i="23" s="1"/>
  <c r="C596" i="23"/>
  <c r="D596" i="23"/>
  <c r="E596" i="23" s="1"/>
  <c r="F596" i="23"/>
  <c r="G596" i="23"/>
  <c r="I596" i="23"/>
  <c r="J596" i="23"/>
  <c r="K596" i="23"/>
  <c r="L596" i="23"/>
  <c r="M596" i="23"/>
  <c r="N596" i="23"/>
  <c r="O596" i="23"/>
  <c r="P596" i="23"/>
  <c r="Q596" i="23"/>
  <c r="R596" i="23"/>
  <c r="S596" i="23"/>
  <c r="T596" i="23"/>
  <c r="U596" i="23"/>
  <c r="V596" i="23"/>
  <c r="W596" i="23"/>
  <c r="X596" i="23"/>
  <c r="Y596" i="23"/>
  <c r="AM596" i="23"/>
  <c r="AN596" i="23"/>
  <c r="AO596" i="23"/>
  <c r="AP596" i="23" s="1"/>
  <c r="AQ596" i="23"/>
  <c r="AR596" i="23"/>
  <c r="AS596" i="23"/>
  <c r="AT596" i="23" s="1"/>
  <c r="AU596" i="23"/>
  <c r="AV596" i="23"/>
  <c r="AW596" i="23"/>
  <c r="AX596" i="23" s="1"/>
  <c r="AY596" i="23"/>
  <c r="AZ596" i="23"/>
  <c r="C597" i="23"/>
  <c r="D597" i="23"/>
  <c r="E597" i="23"/>
  <c r="F597" i="23"/>
  <c r="G597" i="23"/>
  <c r="I597" i="23"/>
  <c r="J597" i="23"/>
  <c r="K597" i="23"/>
  <c r="L597" i="23"/>
  <c r="M597" i="23"/>
  <c r="N597" i="23"/>
  <c r="O597" i="23"/>
  <c r="P597" i="23"/>
  <c r="Q597" i="23"/>
  <c r="R597" i="23"/>
  <c r="S597" i="23"/>
  <c r="T597" i="23"/>
  <c r="U597" i="23"/>
  <c r="V597" i="23"/>
  <c r="W597" i="23"/>
  <c r="X597" i="23"/>
  <c r="Y597" i="23"/>
  <c r="AM597" i="23"/>
  <c r="AN597" i="23" s="1"/>
  <c r="AO597" i="23"/>
  <c r="AP597" i="23"/>
  <c r="AQ597" i="23"/>
  <c r="AR597" i="23" s="1"/>
  <c r="AS597" i="23"/>
  <c r="AT597" i="23"/>
  <c r="AU597" i="23"/>
  <c r="AV597" i="23" s="1"/>
  <c r="AW597" i="23"/>
  <c r="AX597" i="23"/>
  <c r="AY597" i="23"/>
  <c r="AZ597" i="23" s="1"/>
  <c r="C598" i="23"/>
  <c r="D598" i="23"/>
  <c r="E598" i="23"/>
  <c r="F598" i="23"/>
  <c r="G598" i="23"/>
  <c r="I598" i="23"/>
  <c r="J598" i="23"/>
  <c r="K598" i="23"/>
  <c r="L598" i="23"/>
  <c r="M598" i="23"/>
  <c r="N598" i="23"/>
  <c r="O598" i="23"/>
  <c r="P598" i="23"/>
  <c r="Q598" i="23"/>
  <c r="R598" i="23"/>
  <c r="S598" i="23"/>
  <c r="T598" i="23"/>
  <c r="U598" i="23"/>
  <c r="V598" i="23"/>
  <c r="W598" i="23"/>
  <c r="X598" i="23"/>
  <c r="Y598" i="23"/>
  <c r="AM598" i="23"/>
  <c r="AN598" i="23"/>
  <c r="AO598" i="23"/>
  <c r="AP598" i="23" s="1"/>
  <c r="AQ598" i="23"/>
  <c r="AR598" i="23"/>
  <c r="AS598" i="23"/>
  <c r="AT598" i="23" s="1"/>
  <c r="AU598" i="23"/>
  <c r="AV598" i="23"/>
  <c r="AW598" i="23"/>
  <c r="AX598" i="23" s="1"/>
  <c r="AY598" i="23"/>
  <c r="AZ598" i="23"/>
  <c r="C599" i="23"/>
  <c r="D599" i="23"/>
  <c r="E599" i="23"/>
  <c r="F599" i="23"/>
  <c r="G599" i="23"/>
  <c r="I599" i="23"/>
  <c r="J599" i="23"/>
  <c r="K599" i="23"/>
  <c r="L599" i="23"/>
  <c r="M599" i="23"/>
  <c r="N599" i="23"/>
  <c r="O599" i="23"/>
  <c r="P599" i="23"/>
  <c r="Q599" i="23"/>
  <c r="R599" i="23"/>
  <c r="S599" i="23"/>
  <c r="T599" i="23"/>
  <c r="U599" i="23"/>
  <c r="V599" i="23"/>
  <c r="W599" i="23"/>
  <c r="X599" i="23"/>
  <c r="Y599" i="23"/>
  <c r="AM599" i="23"/>
  <c r="AN599" i="23" s="1"/>
  <c r="AO599" i="23"/>
  <c r="AP599" i="23"/>
  <c r="AQ599" i="23"/>
  <c r="AR599" i="23" s="1"/>
  <c r="AS599" i="23"/>
  <c r="AT599" i="23"/>
  <c r="AU599" i="23"/>
  <c r="AV599" i="23" s="1"/>
  <c r="AW599" i="23"/>
  <c r="AX599" i="23"/>
  <c r="AY599" i="23"/>
  <c r="AZ599" i="23" s="1"/>
  <c r="C600" i="23"/>
  <c r="B600" i="23" s="1"/>
  <c r="D600" i="23"/>
  <c r="E600" i="23" s="1"/>
  <c r="F600" i="23"/>
  <c r="G600" i="23"/>
  <c r="I600" i="23"/>
  <c r="J600" i="23"/>
  <c r="K600" i="23"/>
  <c r="L600" i="23"/>
  <c r="M600" i="23"/>
  <c r="N600" i="23"/>
  <c r="O600" i="23"/>
  <c r="P600" i="23"/>
  <c r="Q600" i="23"/>
  <c r="R600" i="23"/>
  <c r="S600" i="23"/>
  <c r="T600" i="23"/>
  <c r="U600" i="23"/>
  <c r="V600" i="23"/>
  <c r="W600" i="23"/>
  <c r="X600" i="23"/>
  <c r="Y600" i="23"/>
  <c r="AM600" i="23"/>
  <c r="AN600" i="23"/>
  <c r="AO600" i="23"/>
  <c r="AP600" i="23" s="1"/>
  <c r="AQ600" i="23"/>
  <c r="AR600" i="23"/>
  <c r="AS600" i="23"/>
  <c r="AT600" i="23" s="1"/>
  <c r="AU600" i="23"/>
  <c r="AV600" i="23"/>
  <c r="AW600" i="23"/>
  <c r="AX600" i="23" s="1"/>
  <c r="AY600" i="23"/>
  <c r="AZ600" i="23"/>
  <c r="C601" i="23"/>
  <c r="D601" i="23"/>
  <c r="E601" i="23"/>
  <c r="F601" i="23"/>
  <c r="G601" i="23"/>
  <c r="I601" i="23"/>
  <c r="J601" i="23"/>
  <c r="K601" i="23"/>
  <c r="L601" i="23"/>
  <c r="M601" i="23"/>
  <c r="N601" i="23"/>
  <c r="O601" i="23"/>
  <c r="P601" i="23"/>
  <c r="Q601" i="23"/>
  <c r="R601" i="23"/>
  <c r="S601" i="23"/>
  <c r="T601" i="23"/>
  <c r="U601" i="23"/>
  <c r="V601" i="23"/>
  <c r="W601" i="23"/>
  <c r="X601" i="23"/>
  <c r="Y601" i="23"/>
  <c r="AM601" i="23"/>
  <c r="AN601" i="23" s="1"/>
  <c r="AO601" i="23"/>
  <c r="AP601" i="23"/>
  <c r="AQ601" i="23"/>
  <c r="AR601" i="23" s="1"/>
  <c r="AS601" i="23"/>
  <c r="AT601" i="23"/>
  <c r="AU601" i="23"/>
  <c r="AV601" i="23" s="1"/>
  <c r="AW601" i="23"/>
  <c r="AX601" i="23"/>
  <c r="AY601" i="23"/>
  <c r="AZ601" i="23" s="1"/>
  <c r="C602" i="23"/>
  <c r="D602" i="23"/>
  <c r="E602" i="23" s="1"/>
  <c r="F602" i="23"/>
  <c r="G602" i="23"/>
  <c r="I602" i="23"/>
  <c r="J602" i="23"/>
  <c r="K602" i="23"/>
  <c r="L602" i="23"/>
  <c r="M602" i="23"/>
  <c r="N602" i="23"/>
  <c r="O602" i="23"/>
  <c r="P602" i="23"/>
  <c r="Q602" i="23"/>
  <c r="R602" i="23"/>
  <c r="S602" i="23"/>
  <c r="T602" i="23"/>
  <c r="U602" i="23"/>
  <c r="V602" i="23"/>
  <c r="W602" i="23"/>
  <c r="X602" i="23"/>
  <c r="Y602" i="23"/>
  <c r="AM602" i="23"/>
  <c r="AN602" i="23"/>
  <c r="AO602" i="23"/>
  <c r="AP602" i="23" s="1"/>
  <c r="AQ602" i="23"/>
  <c r="AR602" i="23"/>
  <c r="AS602" i="23"/>
  <c r="AT602" i="23" s="1"/>
  <c r="AU602" i="23"/>
  <c r="AV602" i="23"/>
  <c r="AW602" i="23"/>
  <c r="AX602" i="23" s="1"/>
  <c r="AY602" i="23"/>
  <c r="AZ602" i="23"/>
  <c r="C603" i="23"/>
  <c r="D603" i="23"/>
  <c r="E603" i="23"/>
  <c r="F603" i="23"/>
  <c r="G603" i="23"/>
  <c r="I603" i="23"/>
  <c r="J603" i="23"/>
  <c r="K603" i="23"/>
  <c r="L603" i="23"/>
  <c r="M603" i="23"/>
  <c r="N603" i="23"/>
  <c r="O603" i="23"/>
  <c r="P603" i="23"/>
  <c r="Q603" i="23"/>
  <c r="R603" i="23"/>
  <c r="S603" i="23"/>
  <c r="T603" i="23"/>
  <c r="U603" i="23"/>
  <c r="V603" i="23"/>
  <c r="W603" i="23"/>
  <c r="X603" i="23"/>
  <c r="Y603" i="23"/>
  <c r="AM603" i="23"/>
  <c r="AN603" i="23" s="1"/>
  <c r="AO603" i="23"/>
  <c r="AP603" i="23"/>
  <c r="AQ603" i="23"/>
  <c r="AR603" i="23" s="1"/>
  <c r="AS603" i="23"/>
  <c r="AT603" i="23"/>
  <c r="AU603" i="23"/>
  <c r="AV603" i="23" s="1"/>
  <c r="AW603" i="23"/>
  <c r="AX603" i="23"/>
  <c r="AY603" i="23"/>
  <c r="AZ603" i="23" s="1"/>
  <c r="C604" i="23"/>
  <c r="B604" i="23" s="1"/>
  <c r="D604" i="23"/>
  <c r="E604" i="23" s="1"/>
  <c r="F604" i="23"/>
  <c r="G604" i="23"/>
  <c r="I604" i="23"/>
  <c r="J604" i="23"/>
  <c r="K604" i="23"/>
  <c r="L604" i="23"/>
  <c r="M604" i="23"/>
  <c r="N604" i="23"/>
  <c r="O604" i="23"/>
  <c r="P604" i="23"/>
  <c r="Q604" i="23"/>
  <c r="R604" i="23"/>
  <c r="S604" i="23"/>
  <c r="T604" i="23"/>
  <c r="U604" i="23"/>
  <c r="V604" i="23"/>
  <c r="W604" i="23"/>
  <c r="X604" i="23"/>
  <c r="Y604" i="23"/>
  <c r="AM604" i="23"/>
  <c r="AN604" i="23"/>
  <c r="AO604" i="23"/>
  <c r="AP604" i="23" s="1"/>
  <c r="AQ604" i="23"/>
  <c r="AR604" i="23"/>
  <c r="AS604" i="23"/>
  <c r="AT604" i="23" s="1"/>
  <c r="AU604" i="23"/>
  <c r="AV604" i="23"/>
  <c r="AW604" i="23"/>
  <c r="AX604" i="23" s="1"/>
  <c r="AY604" i="23"/>
  <c r="AZ604" i="23"/>
  <c r="C605" i="23"/>
  <c r="D605" i="23"/>
  <c r="E605" i="23"/>
  <c r="F605" i="23"/>
  <c r="G605" i="23"/>
  <c r="I605" i="23"/>
  <c r="J605" i="23"/>
  <c r="K605" i="23"/>
  <c r="L605" i="23"/>
  <c r="M605" i="23"/>
  <c r="N605" i="23"/>
  <c r="O605" i="23"/>
  <c r="P605" i="23"/>
  <c r="Q605" i="23"/>
  <c r="R605" i="23"/>
  <c r="S605" i="23"/>
  <c r="T605" i="23"/>
  <c r="U605" i="23"/>
  <c r="V605" i="23"/>
  <c r="W605" i="23"/>
  <c r="X605" i="23"/>
  <c r="Y605" i="23"/>
  <c r="AM605" i="23"/>
  <c r="AN605" i="23" s="1"/>
  <c r="AO605" i="23"/>
  <c r="AP605" i="23"/>
  <c r="AQ605" i="23"/>
  <c r="AR605" i="23" s="1"/>
  <c r="AS605" i="23"/>
  <c r="AT605" i="23"/>
  <c r="AU605" i="23"/>
  <c r="AV605" i="23" s="1"/>
  <c r="AW605" i="23"/>
  <c r="AX605" i="23"/>
  <c r="AY605" i="23"/>
  <c r="AZ605" i="23" s="1"/>
  <c r="C606" i="23"/>
  <c r="D606" i="23"/>
  <c r="E606" i="23"/>
  <c r="F606" i="23"/>
  <c r="G606" i="23"/>
  <c r="I606" i="23"/>
  <c r="J606" i="23"/>
  <c r="K606" i="23"/>
  <c r="L606" i="23"/>
  <c r="M606" i="23"/>
  <c r="N606" i="23"/>
  <c r="O606" i="23"/>
  <c r="P606" i="23"/>
  <c r="Q606" i="23"/>
  <c r="R606" i="23"/>
  <c r="S606" i="23"/>
  <c r="T606" i="23"/>
  <c r="U606" i="23"/>
  <c r="V606" i="23"/>
  <c r="W606" i="23"/>
  <c r="X606" i="23"/>
  <c r="Y606" i="23"/>
  <c r="AM606" i="23"/>
  <c r="AN606" i="23"/>
  <c r="AO606" i="23"/>
  <c r="AP606" i="23" s="1"/>
  <c r="AQ606" i="23"/>
  <c r="AR606" i="23"/>
  <c r="AS606" i="23"/>
  <c r="AT606" i="23" s="1"/>
  <c r="AU606" i="23"/>
  <c r="AV606" i="23"/>
  <c r="AW606" i="23"/>
  <c r="AX606" i="23" s="1"/>
  <c r="AY606" i="23"/>
  <c r="AZ606" i="23"/>
  <c r="C607" i="23"/>
  <c r="D607" i="23"/>
  <c r="E607" i="23"/>
  <c r="F607" i="23"/>
  <c r="G607" i="23"/>
  <c r="I607" i="23"/>
  <c r="J607" i="23"/>
  <c r="K607" i="23"/>
  <c r="L607" i="23"/>
  <c r="M607" i="23"/>
  <c r="N607" i="23"/>
  <c r="O607" i="23"/>
  <c r="P607" i="23"/>
  <c r="Q607" i="23"/>
  <c r="R607" i="23"/>
  <c r="S607" i="23"/>
  <c r="T607" i="23"/>
  <c r="U607" i="23"/>
  <c r="V607" i="23"/>
  <c r="W607" i="23"/>
  <c r="X607" i="23"/>
  <c r="Y607" i="23"/>
  <c r="AM607" i="23"/>
  <c r="AN607" i="23" s="1"/>
  <c r="AO607" i="23"/>
  <c r="AP607" i="23"/>
  <c r="AQ607" i="23"/>
  <c r="AR607" i="23" s="1"/>
  <c r="AS607" i="23"/>
  <c r="AT607" i="23"/>
  <c r="AU607" i="23"/>
  <c r="AV607" i="23" s="1"/>
  <c r="AW607" i="23"/>
  <c r="AX607" i="23"/>
  <c r="AY607" i="23"/>
  <c r="AZ607" i="23" s="1"/>
  <c r="C608" i="23"/>
  <c r="D608" i="23"/>
  <c r="E608" i="23" s="1"/>
  <c r="F608" i="23"/>
  <c r="G608" i="23"/>
  <c r="I608" i="23"/>
  <c r="J608" i="23"/>
  <c r="K608" i="23"/>
  <c r="L608" i="23"/>
  <c r="M608" i="23"/>
  <c r="N608" i="23"/>
  <c r="O608" i="23"/>
  <c r="P608" i="23"/>
  <c r="Q608" i="23"/>
  <c r="R608" i="23"/>
  <c r="S608" i="23"/>
  <c r="T608" i="23"/>
  <c r="U608" i="23"/>
  <c r="V608" i="23"/>
  <c r="W608" i="23"/>
  <c r="X608" i="23"/>
  <c r="Y608" i="23"/>
  <c r="AM608" i="23"/>
  <c r="AN608" i="23"/>
  <c r="AO608" i="23"/>
  <c r="AP608" i="23" s="1"/>
  <c r="AQ608" i="23"/>
  <c r="AR608" i="23"/>
  <c r="AS608" i="23"/>
  <c r="AT608" i="23" s="1"/>
  <c r="AU608" i="23"/>
  <c r="AV608" i="23"/>
  <c r="AW608" i="23"/>
  <c r="AX608" i="23" s="1"/>
  <c r="AY608" i="23"/>
  <c r="AZ608" i="23"/>
  <c r="C609" i="23"/>
  <c r="D609" i="23"/>
  <c r="E609" i="23"/>
  <c r="F609" i="23"/>
  <c r="G609" i="23"/>
  <c r="I609" i="23"/>
  <c r="J609" i="23"/>
  <c r="K609" i="23"/>
  <c r="L609" i="23"/>
  <c r="M609" i="23"/>
  <c r="N609" i="23"/>
  <c r="O609" i="23"/>
  <c r="P609" i="23"/>
  <c r="Q609" i="23"/>
  <c r="R609" i="23"/>
  <c r="S609" i="23"/>
  <c r="T609" i="23"/>
  <c r="U609" i="23"/>
  <c r="V609" i="23"/>
  <c r="W609" i="23"/>
  <c r="X609" i="23"/>
  <c r="Y609" i="23"/>
  <c r="AM609" i="23"/>
  <c r="AN609" i="23" s="1"/>
  <c r="AO609" i="23"/>
  <c r="AP609" i="23"/>
  <c r="AQ609" i="23"/>
  <c r="AR609" i="23" s="1"/>
  <c r="AS609" i="23"/>
  <c r="AT609" i="23"/>
  <c r="AU609" i="23"/>
  <c r="AV609" i="23" s="1"/>
  <c r="AW609" i="23"/>
  <c r="AX609" i="23"/>
  <c r="AY609" i="23"/>
  <c r="AZ609" i="23" s="1"/>
  <c r="C610" i="23"/>
  <c r="D610" i="23"/>
  <c r="E610" i="23" s="1"/>
  <c r="F610" i="23"/>
  <c r="G610" i="23"/>
  <c r="I610" i="23"/>
  <c r="J610" i="23"/>
  <c r="K610" i="23"/>
  <c r="L610" i="23"/>
  <c r="M610" i="23"/>
  <c r="N610" i="23"/>
  <c r="O610" i="23"/>
  <c r="P610" i="23"/>
  <c r="Q610" i="23"/>
  <c r="R610" i="23"/>
  <c r="S610" i="23"/>
  <c r="T610" i="23"/>
  <c r="U610" i="23"/>
  <c r="V610" i="23"/>
  <c r="W610" i="23"/>
  <c r="X610" i="23"/>
  <c r="Y610" i="23"/>
  <c r="AM610" i="23"/>
  <c r="AN610" i="23"/>
  <c r="AO610" i="23"/>
  <c r="AP610" i="23" s="1"/>
  <c r="AQ610" i="23"/>
  <c r="AR610" i="23"/>
  <c r="AS610" i="23"/>
  <c r="AT610" i="23" s="1"/>
  <c r="AU610" i="23"/>
  <c r="AV610" i="23"/>
  <c r="AW610" i="23"/>
  <c r="AX610" i="23" s="1"/>
  <c r="AY610" i="23"/>
  <c r="AZ610" i="23"/>
  <c r="C611" i="23"/>
  <c r="D611" i="23"/>
  <c r="E611" i="23"/>
  <c r="F611" i="23"/>
  <c r="G611" i="23"/>
  <c r="I611" i="23"/>
  <c r="J611" i="23"/>
  <c r="K611" i="23"/>
  <c r="L611" i="23"/>
  <c r="M611" i="23"/>
  <c r="N611" i="23"/>
  <c r="O611" i="23"/>
  <c r="P611" i="23"/>
  <c r="Q611" i="23"/>
  <c r="R611" i="23"/>
  <c r="S611" i="23"/>
  <c r="T611" i="23"/>
  <c r="U611" i="23"/>
  <c r="V611" i="23"/>
  <c r="W611" i="23"/>
  <c r="X611" i="23"/>
  <c r="Y611" i="23"/>
  <c r="AM611" i="23"/>
  <c r="AN611" i="23" s="1"/>
  <c r="AO611" i="23"/>
  <c r="AP611" i="23"/>
  <c r="AQ611" i="23"/>
  <c r="AR611" i="23" s="1"/>
  <c r="AS611" i="23"/>
  <c r="AT611" i="23"/>
  <c r="AU611" i="23"/>
  <c r="AV611" i="23" s="1"/>
  <c r="AW611" i="23"/>
  <c r="AX611" i="23"/>
  <c r="AY611" i="23"/>
  <c r="AZ611" i="23" s="1"/>
  <c r="C612" i="23"/>
  <c r="D612" i="23"/>
  <c r="E612" i="23" s="1"/>
  <c r="F612" i="23"/>
  <c r="G612" i="23"/>
  <c r="I612" i="23"/>
  <c r="J612" i="23"/>
  <c r="K612" i="23"/>
  <c r="L612" i="23"/>
  <c r="M612" i="23"/>
  <c r="N612" i="23"/>
  <c r="O612" i="23"/>
  <c r="P612" i="23"/>
  <c r="Q612" i="23"/>
  <c r="R612" i="23"/>
  <c r="S612" i="23"/>
  <c r="T612" i="23"/>
  <c r="U612" i="23"/>
  <c r="V612" i="23"/>
  <c r="W612" i="23"/>
  <c r="X612" i="23"/>
  <c r="Y612" i="23"/>
  <c r="AM612" i="23"/>
  <c r="AN612" i="23"/>
  <c r="AO612" i="23"/>
  <c r="AP612" i="23" s="1"/>
  <c r="AQ612" i="23"/>
  <c r="AR612" i="23"/>
  <c r="AS612" i="23"/>
  <c r="AT612" i="23" s="1"/>
  <c r="AU612" i="23"/>
  <c r="AV612" i="23"/>
  <c r="AW612" i="23"/>
  <c r="AX612" i="23" s="1"/>
  <c r="AY612" i="23"/>
  <c r="AZ612" i="23"/>
  <c r="C613" i="23"/>
  <c r="D613" i="23"/>
  <c r="E613" i="23"/>
  <c r="F613" i="23"/>
  <c r="G613" i="23"/>
  <c r="I613" i="23"/>
  <c r="J613" i="23"/>
  <c r="K613" i="23"/>
  <c r="L613" i="23"/>
  <c r="M613" i="23"/>
  <c r="N613" i="23"/>
  <c r="O613" i="23"/>
  <c r="P613" i="23"/>
  <c r="Q613" i="23"/>
  <c r="R613" i="23"/>
  <c r="S613" i="23"/>
  <c r="T613" i="23"/>
  <c r="U613" i="23"/>
  <c r="V613" i="23"/>
  <c r="W613" i="23"/>
  <c r="X613" i="23"/>
  <c r="Y613" i="23"/>
  <c r="AM613" i="23"/>
  <c r="AN613" i="23" s="1"/>
  <c r="AO613" i="23"/>
  <c r="AP613" i="23"/>
  <c r="AQ613" i="23"/>
  <c r="AR613" i="23" s="1"/>
  <c r="AS613" i="23"/>
  <c r="AT613" i="23"/>
  <c r="AU613" i="23"/>
  <c r="AV613" i="23" s="1"/>
  <c r="AW613" i="23"/>
  <c r="AX613" i="23"/>
  <c r="AY613" i="23"/>
  <c r="AZ613" i="23" s="1"/>
  <c r="C614" i="23"/>
  <c r="D614" i="23"/>
  <c r="E614" i="23"/>
  <c r="F614" i="23"/>
  <c r="G614" i="23"/>
  <c r="I614" i="23"/>
  <c r="J614" i="23"/>
  <c r="K614" i="23"/>
  <c r="L614" i="23"/>
  <c r="M614" i="23"/>
  <c r="N614" i="23"/>
  <c r="O614" i="23"/>
  <c r="P614" i="23"/>
  <c r="Q614" i="23"/>
  <c r="R614" i="23"/>
  <c r="S614" i="23"/>
  <c r="T614" i="23"/>
  <c r="U614" i="23"/>
  <c r="V614" i="23"/>
  <c r="W614" i="23"/>
  <c r="X614" i="23"/>
  <c r="Y614" i="23"/>
  <c r="AM614" i="23"/>
  <c r="AN614" i="23"/>
  <c r="AO614" i="23"/>
  <c r="AP614" i="23" s="1"/>
  <c r="AQ614" i="23"/>
  <c r="AR614" i="23"/>
  <c r="AS614" i="23"/>
  <c r="AT614" i="23" s="1"/>
  <c r="AU614" i="23"/>
  <c r="AV614" i="23"/>
  <c r="AW614" i="23"/>
  <c r="AX614" i="23" s="1"/>
  <c r="AY614" i="23"/>
  <c r="AZ614" i="23"/>
  <c r="C615" i="23"/>
  <c r="B615" i="23" s="1"/>
  <c r="D615" i="23"/>
  <c r="E615" i="23"/>
  <c r="F615" i="23"/>
  <c r="G615" i="23"/>
  <c r="I615" i="23"/>
  <c r="J615" i="23"/>
  <c r="K615" i="23"/>
  <c r="L615" i="23"/>
  <c r="M615" i="23"/>
  <c r="N615" i="23"/>
  <c r="O615" i="23"/>
  <c r="P615" i="23"/>
  <c r="Q615" i="23"/>
  <c r="R615" i="23"/>
  <c r="S615" i="23"/>
  <c r="T615" i="23"/>
  <c r="U615" i="23"/>
  <c r="V615" i="23"/>
  <c r="W615" i="23"/>
  <c r="X615" i="23"/>
  <c r="Y615" i="23"/>
  <c r="AM615" i="23"/>
  <c r="AN615" i="23" s="1"/>
  <c r="AO615" i="23"/>
  <c r="AP615" i="23"/>
  <c r="AQ615" i="23"/>
  <c r="AR615" i="23" s="1"/>
  <c r="AS615" i="23"/>
  <c r="AT615" i="23" s="1"/>
  <c r="AU615" i="23"/>
  <c r="AV615" i="23" s="1"/>
  <c r="AW615" i="23"/>
  <c r="AX615" i="23" s="1"/>
  <c r="AY615" i="23"/>
  <c r="AZ615" i="23" s="1"/>
  <c r="C616" i="23"/>
  <c r="B616" i="23" s="1"/>
  <c r="D616" i="23"/>
  <c r="E616" i="23" s="1"/>
  <c r="F616" i="23"/>
  <c r="G616" i="23"/>
  <c r="I616" i="23"/>
  <c r="J616" i="23"/>
  <c r="K616" i="23"/>
  <c r="L616" i="23"/>
  <c r="M616" i="23"/>
  <c r="N616" i="23"/>
  <c r="O616" i="23"/>
  <c r="P616" i="23"/>
  <c r="Q616" i="23"/>
  <c r="R616" i="23"/>
  <c r="S616" i="23"/>
  <c r="T616" i="23"/>
  <c r="U616" i="23"/>
  <c r="V616" i="23"/>
  <c r="W616" i="23"/>
  <c r="X616" i="23"/>
  <c r="Y616" i="23"/>
  <c r="AM616" i="23"/>
  <c r="AN616" i="23"/>
  <c r="AO616" i="23"/>
  <c r="AP616" i="23" s="1"/>
  <c r="AQ616" i="23"/>
  <c r="AR616" i="23"/>
  <c r="AS616" i="23"/>
  <c r="AT616" i="23" s="1"/>
  <c r="AU616" i="23"/>
  <c r="AV616" i="23" s="1"/>
  <c r="AW616" i="23"/>
  <c r="AX616" i="23" s="1"/>
  <c r="AY616" i="23"/>
  <c r="AZ616" i="23" s="1"/>
  <c r="C617" i="23"/>
  <c r="D617" i="23"/>
  <c r="E617" i="23"/>
  <c r="F617" i="23"/>
  <c r="G617" i="23"/>
  <c r="I617" i="23"/>
  <c r="J617" i="23"/>
  <c r="K617" i="23"/>
  <c r="L617" i="23"/>
  <c r="M617" i="23"/>
  <c r="N617" i="23"/>
  <c r="O617" i="23"/>
  <c r="P617" i="23"/>
  <c r="Q617" i="23"/>
  <c r="R617" i="23"/>
  <c r="S617" i="23"/>
  <c r="T617" i="23"/>
  <c r="U617" i="23"/>
  <c r="V617" i="23"/>
  <c r="W617" i="23"/>
  <c r="X617" i="23"/>
  <c r="Y617" i="23"/>
  <c r="AM617" i="23"/>
  <c r="AN617" i="23" s="1"/>
  <c r="AO617" i="23"/>
  <c r="AP617" i="23"/>
  <c r="AQ617" i="23"/>
  <c r="AR617" i="23" s="1"/>
  <c r="AS617" i="23"/>
  <c r="AT617" i="23"/>
  <c r="AU617" i="23"/>
  <c r="AV617" i="23" s="1"/>
  <c r="AW617" i="23"/>
  <c r="AX617" i="23" s="1"/>
  <c r="AY617" i="23"/>
  <c r="AZ617" i="23" s="1"/>
  <c r="C618" i="23"/>
  <c r="D618" i="23"/>
  <c r="E618" i="23" s="1"/>
  <c r="F618" i="23"/>
  <c r="G618" i="23"/>
  <c r="I618" i="23"/>
  <c r="J618" i="23"/>
  <c r="K618" i="23"/>
  <c r="L618" i="23"/>
  <c r="M618" i="23"/>
  <c r="N618" i="23"/>
  <c r="O618" i="23"/>
  <c r="P618" i="23"/>
  <c r="Q618" i="23"/>
  <c r="R618" i="23"/>
  <c r="S618" i="23"/>
  <c r="T618" i="23"/>
  <c r="U618" i="23"/>
  <c r="V618" i="23"/>
  <c r="W618" i="23"/>
  <c r="X618" i="23"/>
  <c r="Y618" i="23"/>
  <c r="AM618" i="23"/>
  <c r="AN618" i="23" s="1"/>
  <c r="AO618" i="23"/>
  <c r="AP618" i="23" s="1"/>
  <c r="AQ618" i="23"/>
  <c r="AR618" i="23"/>
  <c r="AS618" i="23"/>
  <c r="AT618" i="23" s="1"/>
  <c r="AU618" i="23"/>
  <c r="AV618" i="23"/>
  <c r="AW618" i="23"/>
  <c r="AX618" i="23" s="1"/>
  <c r="AY618" i="23"/>
  <c r="AZ618" i="23" s="1"/>
  <c r="C619" i="23"/>
  <c r="D619" i="23"/>
  <c r="E619" i="23"/>
  <c r="F619" i="23"/>
  <c r="G619" i="23"/>
  <c r="I619" i="23"/>
  <c r="J619" i="23"/>
  <c r="K619" i="23"/>
  <c r="L619" i="23"/>
  <c r="M619" i="23"/>
  <c r="N619" i="23"/>
  <c r="O619" i="23"/>
  <c r="P619" i="23"/>
  <c r="Q619" i="23"/>
  <c r="R619" i="23"/>
  <c r="S619" i="23"/>
  <c r="T619" i="23"/>
  <c r="U619" i="23"/>
  <c r="V619" i="23"/>
  <c r="W619" i="23"/>
  <c r="X619" i="23"/>
  <c r="Y619" i="23"/>
  <c r="AM619" i="23"/>
  <c r="AN619" i="23" s="1"/>
  <c r="AO619" i="23"/>
  <c r="AP619" i="23" s="1"/>
  <c r="AQ619" i="23"/>
  <c r="AR619" i="23" s="1"/>
  <c r="AS619" i="23"/>
  <c r="AT619" i="23"/>
  <c r="AU619" i="23"/>
  <c r="AV619" i="23" s="1"/>
  <c r="AW619" i="23"/>
  <c r="AX619" i="23"/>
  <c r="AY619" i="23"/>
  <c r="AZ619" i="23" s="1"/>
  <c r="C620" i="23"/>
  <c r="D620" i="23"/>
  <c r="E620" i="23"/>
  <c r="F620" i="23"/>
  <c r="G620" i="23"/>
  <c r="I620" i="23"/>
  <c r="J620" i="23"/>
  <c r="K620" i="23"/>
  <c r="L620" i="23"/>
  <c r="M620" i="23"/>
  <c r="N620" i="23"/>
  <c r="O620" i="23"/>
  <c r="P620" i="23"/>
  <c r="Q620" i="23"/>
  <c r="R620" i="23"/>
  <c r="S620" i="23"/>
  <c r="T620" i="23"/>
  <c r="U620" i="23"/>
  <c r="V620" i="23"/>
  <c r="W620" i="23"/>
  <c r="X620" i="23"/>
  <c r="Y620" i="23"/>
  <c r="AM620" i="23"/>
  <c r="AN620" i="23" s="1"/>
  <c r="AO620" i="23"/>
  <c r="AP620" i="23" s="1"/>
  <c r="AQ620" i="23"/>
  <c r="AR620" i="23" s="1"/>
  <c r="AS620" i="23"/>
  <c r="AT620" i="23" s="1"/>
  <c r="AU620" i="23"/>
  <c r="AV620" i="23"/>
  <c r="AW620" i="23"/>
  <c r="AX620" i="23" s="1"/>
  <c r="AY620" i="23"/>
  <c r="AZ620" i="23"/>
  <c r="C621" i="23"/>
  <c r="D621" i="23"/>
  <c r="E621" i="23"/>
  <c r="F621" i="23"/>
  <c r="G621" i="23"/>
  <c r="I621" i="23"/>
  <c r="J621" i="23"/>
  <c r="K621" i="23"/>
  <c r="L621" i="23"/>
  <c r="M621" i="23"/>
  <c r="N621" i="23"/>
  <c r="O621" i="23"/>
  <c r="P621" i="23"/>
  <c r="Q621" i="23"/>
  <c r="R621" i="23"/>
  <c r="S621" i="23"/>
  <c r="T621" i="23"/>
  <c r="U621" i="23"/>
  <c r="V621" i="23"/>
  <c r="W621" i="23"/>
  <c r="X621" i="23"/>
  <c r="Y621" i="23"/>
  <c r="AM621" i="23"/>
  <c r="AN621" i="23" s="1"/>
  <c r="AO621" i="23"/>
  <c r="AP621" i="23"/>
  <c r="AQ621" i="23"/>
  <c r="AR621" i="23" s="1"/>
  <c r="AS621" i="23"/>
  <c r="AT621" i="23" s="1"/>
  <c r="AU621" i="23"/>
  <c r="AV621" i="23" s="1"/>
  <c r="AW621" i="23"/>
  <c r="AX621" i="23"/>
  <c r="AY621" i="23"/>
  <c r="AZ621" i="23" s="1"/>
  <c r="C622" i="23"/>
  <c r="D622" i="23"/>
  <c r="E622" i="23"/>
  <c r="F622" i="23"/>
  <c r="G622" i="23"/>
  <c r="I622" i="23"/>
  <c r="J622" i="23"/>
  <c r="K622" i="23"/>
  <c r="L622" i="23"/>
  <c r="M622" i="23"/>
  <c r="N622" i="23"/>
  <c r="O622" i="23"/>
  <c r="P622" i="23"/>
  <c r="Q622" i="23"/>
  <c r="R622" i="23"/>
  <c r="S622" i="23"/>
  <c r="T622" i="23"/>
  <c r="U622" i="23"/>
  <c r="V622" i="23"/>
  <c r="W622" i="23"/>
  <c r="X622" i="23"/>
  <c r="Y622" i="23"/>
  <c r="AM622" i="23"/>
  <c r="AN622" i="23"/>
  <c r="AO622" i="23"/>
  <c r="AP622" i="23" s="1"/>
  <c r="AQ622" i="23"/>
  <c r="AR622" i="23"/>
  <c r="AS622" i="23"/>
  <c r="AT622" i="23" s="1"/>
  <c r="AU622" i="23"/>
  <c r="AV622" i="23" s="1"/>
  <c r="AW622" i="23"/>
  <c r="AX622" i="23" s="1"/>
  <c r="AY622" i="23"/>
  <c r="AZ622" i="23"/>
  <c r="C623" i="23"/>
  <c r="D623" i="23"/>
  <c r="E623" i="23"/>
  <c r="F623" i="23"/>
  <c r="G623" i="23"/>
  <c r="I623" i="23"/>
  <c r="J623" i="23"/>
  <c r="K623" i="23"/>
  <c r="L623" i="23"/>
  <c r="M623" i="23"/>
  <c r="N623" i="23"/>
  <c r="O623" i="23"/>
  <c r="P623" i="23"/>
  <c r="Q623" i="23"/>
  <c r="R623" i="23"/>
  <c r="S623" i="23"/>
  <c r="T623" i="23"/>
  <c r="U623" i="23"/>
  <c r="V623" i="23"/>
  <c r="W623" i="23"/>
  <c r="X623" i="23"/>
  <c r="Y623" i="23"/>
  <c r="AM623" i="23"/>
  <c r="AN623" i="23" s="1"/>
  <c r="AO623" i="23"/>
  <c r="AP623" i="23"/>
  <c r="AQ623" i="23"/>
  <c r="AR623" i="23" s="1"/>
  <c r="AS623" i="23"/>
  <c r="AT623" i="23"/>
  <c r="AU623" i="23"/>
  <c r="AV623" i="23" s="1"/>
  <c r="AW623" i="23"/>
  <c r="AX623" i="23" s="1"/>
  <c r="AY623" i="23"/>
  <c r="AZ623" i="23" s="1"/>
  <c r="C624" i="23"/>
  <c r="D624" i="23"/>
  <c r="E624" i="23" s="1"/>
  <c r="F624" i="23"/>
  <c r="G624" i="23"/>
  <c r="I624" i="23"/>
  <c r="J624" i="23"/>
  <c r="K624" i="23"/>
  <c r="L624" i="23"/>
  <c r="M624" i="23"/>
  <c r="N624" i="23"/>
  <c r="O624" i="23"/>
  <c r="P624" i="23"/>
  <c r="Q624" i="23"/>
  <c r="R624" i="23"/>
  <c r="S624" i="23"/>
  <c r="T624" i="23"/>
  <c r="U624" i="23"/>
  <c r="V624" i="23"/>
  <c r="W624" i="23"/>
  <c r="X624" i="23"/>
  <c r="Y624" i="23"/>
  <c r="AM624" i="23"/>
  <c r="AN624" i="23"/>
  <c r="AO624" i="23"/>
  <c r="AP624" i="23" s="1"/>
  <c r="AQ624" i="23"/>
  <c r="AR624" i="23"/>
  <c r="AS624" i="23"/>
  <c r="AT624" i="23" s="1"/>
  <c r="AU624" i="23"/>
  <c r="AV624" i="23"/>
  <c r="AW624" i="23"/>
  <c r="AX624" i="23" s="1"/>
  <c r="AY624" i="23"/>
  <c r="AZ624" i="23" s="1"/>
  <c r="C625" i="23"/>
  <c r="D625" i="23"/>
  <c r="E625" i="23"/>
  <c r="F625" i="23"/>
  <c r="G625" i="23"/>
  <c r="I625" i="23"/>
  <c r="J625" i="23"/>
  <c r="K625" i="23"/>
  <c r="L625" i="23"/>
  <c r="M625" i="23"/>
  <c r="N625" i="23"/>
  <c r="O625" i="23"/>
  <c r="P625" i="23"/>
  <c r="Q625" i="23"/>
  <c r="R625" i="23"/>
  <c r="S625" i="23"/>
  <c r="T625" i="23"/>
  <c r="U625" i="23"/>
  <c r="V625" i="23"/>
  <c r="W625" i="23"/>
  <c r="X625" i="23"/>
  <c r="Y625" i="23"/>
  <c r="AM625" i="23"/>
  <c r="AN625" i="23" s="1"/>
  <c r="AO625" i="23"/>
  <c r="AP625" i="23"/>
  <c r="AQ625" i="23"/>
  <c r="AR625" i="23" s="1"/>
  <c r="AS625" i="23"/>
  <c r="AT625" i="23" s="1"/>
  <c r="AU625" i="23"/>
  <c r="AV625" i="23" s="1"/>
  <c r="AW625" i="23"/>
  <c r="AX625" i="23"/>
  <c r="AY625" i="23"/>
  <c r="AZ625" i="23" s="1"/>
  <c r="C626" i="23"/>
  <c r="D626" i="23"/>
  <c r="E626" i="23"/>
  <c r="F626" i="23"/>
  <c r="G626" i="23"/>
  <c r="I626" i="23"/>
  <c r="J626" i="23"/>
  <c r="K626" i="23"/>
  <c r="L626" i="23"/>
  <c r="M626" i="23"/>
  <c r="N626" i="23"/>
  <c r="O626" i="23"/>
  <c r="P626" i="23"/>
  <c r="Q626" i="23"/>
  <c r="R626" i="23"/>
  <c r="S626" i="23"/>
  <c r="T626" i="23"/>
  <c r="U626" i="23"/>
  <c r="V626" i="23"/>
  <c r="W626" i="23"/>
  <c r="X626" i="23"/>
  <c r="Y626" i="23"/>
  <c r="AM626" i="23"/>
  <c r="AN626" i="23" s="1"/>
  <c r="AO626" i="23"/>
  <c r="AP626" i="23" s="1"/>
  <c r="AQ626" i="23"/>
  <c r="AR626" i="23"/>
  <c r="AS626" i="23"/>
  <c r="AT626" i="23" s="1"/>
  <c r="AU626" i="23"/>
  <c r="AV626" i="23" s="1"/>
  <c r="AW626" i="23"/>
  <c r="AX626" i="23" s="1"/>
  <c r="AY626" i="23"/>
  <c r="AZ626" i="23"/>
  <c r="C627" i="23"/>
  <c r="D627" i="23"/>
  <c r="E627" i="23"/>
  <c r="F627" i="23"/>
  <c r="G627" i="23"/>
  <c r="I627" i="23"/>
  <c r="J627" i="23"/>
  <c r="K627" i="23"/>
  <c r="L627" i="23"/>
  <c r="M627" i="23"/>
  <c r="N627" i="23"/>
  <c r="O627" i="23"/>
  <c r="P627" i="23"/>
  <c r="Q627" i="23"/>
  <c r="R627" i="23"/>
  <c r="S627" i="23"/>
  <c r="T627" i="23"/>
  <c r="U627" i="23"/>
  <c r="V627" i="23"/>
  <c r="W627" i="23"/>
  <c r="X627" i="23"/>
  <c r="Y627" i="23"/>
  <c r="AM627" i="23"/>
  <c r="AN627" i="23" s="1"/>
  <c r="AO627" i="23"/>
  <c r="AP627" i="23" s="1"/>
  <c r="AQ627" i="23"/>
  <c r="AR627" i="23" s="1"/>
  <c r="AS627" i="23"/>
  <c r="AT627" i="23"/>
  <c r="AU627" i="23"/>
  <c r="AV627" i="23" s="1"/>
  <c r="AW627" i="23"/>
  <c r="AX627" i="23" s="1"/>
  <c r="AY627" i="23"/>
  <c r="AZ627" i="23" s="1"/>
  <c r="C628" i="23"/>
  <c r="D628" i="23"/>
  <c r="E628" i="23" s="1"/>
  <c r="F628" i="23"/>
  <c r="G628" i="23"/>
  <c r="I628" i="23"/>
  <c r="J628" i="23"/>
  <c r="K628" i="23"/>
  <c r="L628" i="23"/>
  <c r="M628" i="23"/>
  <c r="N628" i="23"/>
  <c r="O628" i="23"/>
  <c r="P628" i="23"/>
  <c r="Q628" i="23"/>
  <c r="R628" i="23"/>
  <c r="S628" i="23"/>
  <c r="T628" i="23"/>
  <c r="U628" i="23"/>
  <c r="V628" i="23"/>
  <c r="W628" i="23"/>
  <c r="X628" i="23"/>
  <c r="Y628" i="23"/>
  <c r="AM628" i="23"/>
  <c r="AN628" i="23"/>
  <c r="AO628" i="23"/>
  <c r="AP628" i="23" s="1"/>
  <c r="AQ628" i="23"/>
  <c r="AR628" i="23" s="1"/>
  <c r="AS628" i="23"/>
  <c r="AT628" i="23" s="1"/>
  <c r="AU628" i="23"/>
  <c r="AV628" i="23"/>
  <c r="AW628" i="23"/>
  <c r="AX628" i="23" s="1"/>
  <c r="AY628" i="23"/>
  <c r="AZ628" i="23" s="1"/>
  <c r="C629" i="23"/>
  <c r="D629" i="23"/>
  <c r="E629" i="23"/>
  <c r="F629" i="23"/>
  <c r="G629" i="23"/>
  <c r="I629" i="23"/>
  <c r="J629" i="23"/>
  <c r="K629" i="23"/>
  <c r="L629" i="23"/>
  <c r="M629" i="23"/>
  <c r="N629" i="23"/>
  <c r="O629" i="23"/>
  <c r="P629" i="23"/>
  <c r="Q629" i="23"/>
  <c r="R629" i="23"/>
  <c r="S629" i="23"/>
  <c r="T629" i="23"/>
  <c r="U629" i="23"/>
  <c r="V629" i="23"/>
  <c r="W629" i="23"/>
  <c r="X629" i="23"/>
  <c r="Y629" i="23"/>
  <c r="AM629" i="23"/>
  <c r="AN629" i="23" s="1"/>
  <c r="AO629" i="23"/>
  <c r="AP629" i="23"/>
  <c r="AQ629" i="23"/>
  <c r="AR629" i="23" s="1"/>
  <c r="AS629" i="23"/>
  <c r="AT629" i="23" s="1"/>
  <c r="AU629" i="23"/>
  <c r="AV629" i="23" s="1"/>
  <c r="AW629" i="23"/>
  <c r="AX629" i="23"/>
  <c r="AY629" i="23"/>
  <c r="AZ629" i="23" s="1"/>
  <c r="C630" i="23"/>
  <c r="D630" i="23"/>
  <c r="E630" i="23"/>
  <c r="F630" i="23"/>
  <c r="G630" i="23"/>
  <c r="I630" i="23"/>
  <c r="J630" i="23"/>
  <c r="K630" i="23"/>
  <c r="L630" i="23"/>
  <c r="M630" i="23"/>
  <c r="N630" i="23"/>
  <c r="O630" i="23"/>
  <c r="P630" i="23"/>
  <c r="Q630" i="23"/>
  <c r="R630" i="23"/>
  <c r="S630" i="23"/>
  <c r="T630" i="23"/>
  <c r="U630" i="23"/>
  <c r="V630" i="23"/>
  <c r="W630" i="23"/>
  <c r="X630" i="23"/>
  <c r="Y630" i="23"/>
  <c r="AM630" i="23"/>
  <c r="AN630" i="23" s="1"/>
  <c r="AO630" i="23"/>
  <c r="AP630" i="23" s="1"/>
  <c r="AQ630" i="23"/>
  <c r="AR630" i="23"/>
  <c r="AS630" i="23"/>
  <c r="AT630" i="23" s="1"/>
  <c r="AU630" i="23"/>
  <c r="AV630" i="23" s="1"/>
  <c r="AW630" i="23"/>
  <c r="AX630" i="23" s="1"/>
  <c r="AY630" i="23"/>
  <c r="AZ630" i="23"/>
  <c r="C631" i="23"/>
  <c r="B631" i="23" s="1"/>
  <c r="D631" i="23"/>
  <c r="E631" i="23"/>
  <c r="F631" i="23"/>
  <c r="G631" i="23"/>
  <c r="I631" i="23"/>
  <c r="J631" i="23"/>
  <c r="K631" i="23"/>
  <c r="L631" i="23"/>
  <c r="M631" i="23"/>
  <c r="N631" i="23"/>
  <c r="O631" i="23"/>
  <c r="P631" i="23"/>
  <c r="Q631" i="23"/>
  <c r="R631" i="23"/>
  <c r="S631" i="23"/>
  <c r="T631" i="23"/>
  <c r="U631" i="23"/>
  <c r="V631" i="23"/>
  <c r="W631" i="23"/>
  <c r="X631" i="23"/>
  <c r="Y631" i="23"/>
  <c r="AM631" i="23"/>
  <c r="AN631" i="23" s="1"/>
  <c r="AO631" i="23"/>
  <c r="AP631" i="23" s="1"/>
  <c r="AQ631" i="23"/>
  <c r="AR631" i="23" s="1"/>
  <c r="AS631" i="23"/>
  <c r="AT631" i="23"/>
  <c r="AU631" i="23"/>
  <c r="AV631" i="23" s="1"/>
  <c r="AW631" i="23"/>
  <c r="AX631" i="23" s="1"/>
  <c r="AY631" i="23"/>
  <c r="AZ631" i="23" s="1"/>
  <c r="C632" i="23"/>
  <c r="B632" i="23" s="1"/>
  <c r="D632" i="23"/>
  <c r="E632" i="23" s="1"/>
  <c r="F632" i="23"/>
  <c r="G632" i="23"/>
  <c r="I632" i="23"/>
  <c r="J632" i="23"/>
  <c r="K632" i="23"/>
  <c r="L632" i="23"/>
  <c r="M632" i="23"/>
  <c r="N632" i="23"/>
  <c r="O632" i="23"/>
  <c r="P632" i="23"/>
  <c r="Q632" i="23"/>
  <c r="R632" i="23"/>
  <c r="S632" i="23"/>
  <c r="T632" i="23"/>
  <c r="U632" i="23"/>
  <c r="V632" i="23"/>
  <c r="W632" i="23"/>
  <c r="X632" i="23"/>
  <c r="Y632" i="23"/>
  <c r="AM632" i="23"/>
  <c r="AN632" i="23"/>
  <c r="AO632" i="23"/>
  <c r="AP632" i="23" s="1"/>
  <c r="AQ632" i="23"/>
  <c r="AR632" i="23" s="1"/>
  <c r="AS632" i="23"/>
  <c r="AT632" i="23" s="1"/>
  <c r="AU632" i="23"/>
  <c r="AV632" i="23"/>
  <c r="AW632" i="23"/>
  <c r="AX632" i="23" s="1"/>
  <c r="AY632" i="23"/>
  <c r="AZ632" i="23" s="1"/>
  <c r="C633" i="23"/>
  <c r="D633" i="23"/>
  <c r="E633" i="23"/>
  <c r="F633" i="23"/>
  <c r="G633" i="23"/>
  <c r="I633" i="23"/>
  <c r="J633" i="23"/>
  <c r="K633" i="23"/>
  <c r="L633" i="23"/>
  <c r="M633" i="23"/>
  <c r="N633" i="23"/>
  <c r="O633" i="23"/>
  <c r="P633" i="23"/>
  <c r="Q633" i="23"/>
  <c r="R633" i="23"/>
  <c r="S633" i="23"/>
  <c r="T633" i="23"/>
  <c r="U633" i="23"/>
  <c r="V633" i="23"/>
  <c r="W633" i="23"/>
  <c r="X633" i="23"/>
  <c r="Y633" i="23"/>
  <c r="AM633" i="23"/>
  <c r="AN633" i="23" s="1"/>
  <c r="AO633" i="23"/>
  <c r="AP633" i="23"/>
  <c r="AQ633" i="23"/>
  <c r="AR633" i="23" s="1"/>
  <c r="AS633" i="23"/>
  <c r="AT633" i="23" s="1"/>
  <c r="AU633" i="23"/>
  <c r="AV633" i="23" s="1"/>
  <c r="AW633" i="23"/>
  <c r="AX633" i="23"/>
  <c r="AY633" i="23"/>
  <c r="AZ633" i="23" s="1"/>
  <c r="C634" i="23"/>
  <c r="D634" i="23"/>
  <c r="E634" i="23"/>
  <c r="F634" i="23"/>
  <c r="G634" i="23"/>
  <c r="I634" i="23"/>
  <c r="J634" i="23"/>
  <c r="K634" i="23"/>
  <c r="L634" i="23"/>
  <c r="M634" i="23"/>
  <c r="N634" i="23"/>
  <c r="O634" i="23"/>
  <c r="P634" i="23"/>
  <c r="Q634" i="23"/>
  <c r="R634" i="23"/>
  <c r="S634" i="23"/>
  <c r="T634" i="23"/>
  <c r="U634" i="23"/>
  <c r="V634" i="23"/>
  <c r="W634" i="23"/>
  <c r="X634" i="23"/>
  <c r="Y634" i="23"/>
  <c r="AM634" i="23"/>
  <c r="AN634" i="23" s="1"/>
  <c r="AO634" i="23"/>
  <c r="AP634" i="23" s="1"/>
  <c r="AQ634" i="23"/>
  <c r="AR634" i="23"/>
  <c r="AS634" i="23"/>
  <c r="AT634" i="23" s="1"/>
  <c r="AU634" i="23"/>
  <c r="AV634" i="23" s="1"/>
  <c r="AW634" i="23"/>
  <c r="AX634" i="23" s="1"/>
  <c r="AY634" i="23"/>
  <c r="AZ634" i="23"/>
  <c r="C635" i="23"/>
  <c r="D635" i="23"/>
  <c r="E635" i="23"/>
  <c r="F635" i="23"/>
  <c r="G635" i="23"/>
  <c r="I635" i="23"/>
  <c r="J635" i="23"/>
  <c r="K635" i="23"/>
  <c r="L635" i="23"/>
  <c r="M635" i="23"/>
  <c r="N635" i="23"/>
  <c r="O635" i="23"/>
  <c r="P635" i="23"/>
  <c r="Q635" i="23"/>
  <c r="R635" i="23"/>
  <c r="S635" i="23"/>
  <c r="T635" i="23"/>
  <c r="U635" i="23"/>
  <c r="V635" i="23"/>
  <c r="W635" i="23"/>
  <c r="X635" i="23"/>
  <c r="Y635" i="23"/>
  <c r="AM635" i="23"/>
  <c r="AN635" i="23" s="1"/>
  <c r="AO635" i="23"/>
  <c r="AP635" i="23" s="1"/>
  <c r="AQ635" i="23"/>
  <c r="AR635" i="23" s="1"/>
  <c r="AS635" i="23"/>
  <c r="AT635" i="23"/>
  <c r="AU635" i="23"/>
  <c r="AV635" i="23" s="1"/>
  <c r="AW635" i="23"/>
  <c r="AX635" i="23" s="1"/>
  <c r="AY635" i="23"/>
  <c r="AZ635" i="23" s="1"/>
  <c r="C636" i="23"/>
  <c r="D636" i="23"/>
  <c r="E636" i="23" s="1"/>
  <c r="F636" i="23"/>
  <c r="G636" i="23"/>
  <c r="I636" i="23"/>
  <c r="J636" i="23"/>
  <c r="K636" i="23"/>
  <c r="L636" i="23"/>
  <c r="M636" i="23"/>
  <c r="N636" i="23"/>
  <c r="O636" i="23"/>
  <c r="P636" i="23"/>
  <c r="Q636" i="23"/>
  <c r="R636" i="23"/>
  <c r="S636" i="23"/>
  <c r="T636" i="23"/>
  <c r="U636" i="23"/>
  <c r="V636" i="23"/>
  <c r="W636" i="23"/>
  <c r="X636" i="23"/>
  <c r="Y636" i="23"/>
  <c r="AM636" i="23"/>
  <c r="AN636" i="23"/>
  <c r="AO636" i="23"/>
  <c r="AP636" i="23" s="1"/>
  <c r="AQ636" i="23"/>
  <c r="AR636" i="23" s="1"/>
  <c r="AS636" i="23"/>
  <c r="AT636" i="23" s="1"/>
  <c r="AU636" i="23"/>
  <c r="AV636" i="23"/>
  <c r="AW636" i="23"/>
  <c r="AX636" i="23" s="1"/>
  <c r="AY636" i="23"/>
  <c r="AZ636" i="23" s="1"/>
  <c r="C637" i="23"/>
  <c r="D637" i="23"/>
  <c r="E637" i="23"/>
  <c r="F637" i="23"/>
  <c r="G637" i="23"/>
  <c r="I637" i="23"/>
  <c r="J637" i="23"/>
  <c r="K637" i="23"/>
  <c r="L637" i="23"/>
  <c r="M637" i="23"/>
  <c r="N637" i="23"/>
  <c r="O637" i="23"/>
  <c r="P637" i="23"/>
  <c r="Q637" i="23"/>
  <c r="R637" i="23"/>
  <c r="S637" i="23"/>
  <c r="T637" i="23"/>
  <c r="U637" i="23"/>
  <c r="V637" i="23"/>
  <c r="W637" i="23"/>
  <c r="X637" i="23"/>
  <c r="Y637" i="23"/>
  <c r="AM637" i="23"/>
  <c r="AN637" i="23" s="1"/>
  <c r="AO637" i="23"/>
  <c r="AP637" i="23"/>
  <c r="AQ637" i="23"/>
  <c r="AR637" i="23" s="1"/>
  <c r="AS637" i="23"/>
  <c r="AT637" i="23" s="1"/>
  <c r="AU637" i="23"/>
  <c r="AV637" i="23" s="1"/>
  <c r="AW637" i="23"/>
  <c r="AX637" i="23" s="1"/>
  <c r="AY637" i="23"/>
  <c r="AZ637" i="23" s="1"/>
  <c r="C638" i="23"/>
  <c r="D638" i="23"/>
  <c r="E638" i="23" s="1"/>
  <c r="F638" i="23"/>
  <c r="G638" i="23"/>
  <c r="I638" i="23"/>
  <c r="J638" i="23"/>
  <c r="K638" i="23"/>
  <c r="L638" i="23"/>
  <c r="M638" i="23"/>
  <c r="N638" i="23"/>
  <c r="O638" i="23"/>
  <c r="P638" i="23"/>
  <c r="Q638" i="23"/>
  <c r="R638" i="23"/>
  <c r="S638" i="23"/>
  <c r="T638" i="23"/>
  <c r="U638" i="23"/>
  <c r="V638" i="23"/>
  <c r="W638" i="23"/>
  <c r="X638" i="23"/>
  <c r="Y638" i="23"/>
  <c r="AM638" i="23"/>
  <c r="AN638" i="23"/>
  <c r="AO638" i="23"/>
  <c r="AP638" i="23" s="1"/>
  <c r="AQ638" i="23"/>
  <c r="AR638" i="23"/>
  <c r="AS638" i="23"/>
  <c r="AT638" i="23" s="1"/>
  <c r="AU638" i="23"/>
  <c r="AV638" i="23" s="1"/>
  <c r="AW638" i="23"/>
  <c r="AX638" i="23" s="1"/>
  <c r="AY638" i="23"/>
  <c r="AZ638" i="23" s="1"/>
  <c r="C639" i="23"/>
  <c r="D639" i="23"/>
  <c r="E639" i="23"/>
  <c r="F639" i="23"/>
  <c r="G639" i="23"/>
  <c r="I639" i="23"/>
  <c r="J639" i="23"/>
  <c r="K639" i="23"/>
  <c r="L639" i="23"/>
  <c r="M639" i="23"/>
  <c r="N639" i="23"/>
  <c r="O639" i="23"/>
  <c r="P639" i="23"/>
  <c r="Q639" i="23"/>
  <c r="R639" i="23"/>
  <c r="S639" i="23"/>
  <c r="T639" i="23"/>
  <c r="U639" i="23"/>
  <c r="V639" i="23"/>
  <c r="W639" i="23"/>
  <c r="X639" i="23"/>
  <c r="Y639" i="23"/>
  <c r="AM639" i="23"/>
  <c r="AN639" i="23" s="1"/>
  <c r="AO639" i="23"/>
  <c r="AP639" i="23"/>
  <c r="AQ639" i="23"/>
  <c r="AR639" i="23" s="1"/>
  <c r="AS639" i="23"/>
  <c r="AT639" i="23"/>
  <c r="AU639" i="23"/>
  <c r="AV639" i="23" s="1"/>
  <c r="AW639" i="23"/>
  <c r="AX639" i="23" s="1"/>
  <c r="AY639" i="23"/>
  <c r="AZ639" i="23" s="1"/>
  <c r="C640" i="23"/>
  <c r="D640" i="23"/>
  <c r="E640" i="23" s="1"/>
  <c r="F640" i="23"/>
  <c r="G640" i="23"/>
  <c r="I640" i="23"/>
  <c r="J640" i="23"/>
  <c r="K640" i="23"/>
  <c r="L640" i="23"/>
  <c r="M640" i="23"/>
  <c r="N640" i="23"/>
  <c r="O640" i="23"/>
  <c r="P640" i="23"/>
  <c r="Q640" i="23"/>
  <c r="R640" i="23"/>
  <c r="S640" i="23"/>
  <c r="T640" i="23"/>
  <c r="U640" i="23"/>
  <c r="V640" i="23"/>
  <c r="W640" i="23"/>
  <c r="X640" i="23"/>
  <c r="Y640" i="23"/>
  <c r="AM640" i="23"/>
  <c r="AN640" i="23" s="1"/>
  <c r="AO640" i="23"/>
  <c r="AP640" i="23" s="1"/>
  <c r="AQ640" i="23"/>
  <c r="AR640" i="23"/>
  <c r="AS640" i="23"/>
  <c r="AT640" i="23" s="1"/>
  <c r="AU640" i="23"/>
  <c r="AV640" i="23"/>
  <c r="AW640" i="23"/>
  <c r="AX640" i="23" s="1"/>
  <c r="AY640" i="23"/>
  <c r="AZ640" i="23" s="1"/>
  <c r="C641" i="23"/>
  <c r="D641" i="23"/>
  <c r="E641" i="23"/>
  <c r="F641" i="23"/>
  <c r="G641" i="23"/>
  <c r="I641" i="23"/>
  <c r="J641" i="23"/>
  <c r="K641" i="23"/>
  <c r="L641" i="23"/>
  <c r="M641" i="23"/>
  <c r="N641" i="23"/>
  <c r="O641" i="23"/>
  <c r="P641" i="23"/>
  <c r="Q641" i="23"/>
  <c r="R641" i="23"/>
  <c r="S641" i="23"/>
  <c r="T641" i="23"/>
  <c r="U641" i="23"/>
  <c r="V641" i="23"/>
  <c r="W641" i="23"/>
  <c r="X641" i="23"/>
  <c r="Y641" i="23"/>
  <c r="AM641" i="23"/>
  <c r="AN641" i="23" s="1"/>
  <c r="AO641" i="23"/>
  <c r="AP641" i="23" s="1"/>
  <c r="AQ641" i="23"/>
  <c r="AR641" i="23" s="1"/>
  <c r="AS641" i="23"/>
  <c r="AT641" i="23"/>
  <c r="AU641" i="23"/>
  <c r="AV641" i="23" s="1"/>
  <c r="AW641" i="23"/>
  <c r="AX641" i="23"/>
  <c r="AY641" i="23"/>
  <c r="AZ641" i="23" s="1"/>
  <c r="C642" i="23"/>
  <c r="D642" i="23"/>
  <c r="E642" i="23"/>
  <c r="F642" i="23"/>
  <c r="G642" i="23"/>
  <c r="I642" i="23"/>
  <c r="J642" i="23"/>
  <c r="K642" i="23"/>
  <c r="L642" i="23"/>
  <c r="M642" i="23"/>
  <c r="N642" i="23"/>
  <c r="O642" i="23"/>
  <c r="P642" i="23"/>
  <c r="Q642" i="23"/>
  <c r="R642" i="23"/>
  <c r="S642" i="23"/>
  <c r="T642" i="23"/>
  <c r="U642" i="23"/>
  <c r="V642" i="23"/>
  <c r="W642" i="23"/>
  <c r="X642" i="23"/>
  <c r="Y642" i="23"/>
  <c r="AM642" i="23"/>
  <c r="AN642" i="23" s="1"/>
  <c r="AO642" i="23"/>
  <c r="AP642" i="23" s="1"/>
  <c r="AQ642" i="23"/>
  <c r="AR642" i="23"/>
  <c r="AS642" i="23"/>
  <c r="AT642" i="23" s="1"/>
  <c r="AU642" i="23"/>
  <c r="AV642" i="23"/>
  <c r="AW642" i="23"/>
  <c r="AX642" i="23" s="1"/>
  <c r="AY642" i="23"/>
  <c r="AZ642" i="23"/>
  <c r="C643" i="23"/>
  <c r="D643" i="23"/>
  <c r="E643" i="23"/>
  <c r="F643" i="23"/>
  <c r="G643" i="23"/>
  <c r="I643" i="23"/>
  <c r="J643" i="23"/>
  <c r="K643" i="23"/>
  <c r="L643" i="23"/>
  <c r="M643" i="23"/>
  <c r="N643" i="23"/>
  <c r="O643" i="23"/>
  <c r="P643" i="23"/>
  <c r="Q643" i="23"/>
  <c r="R643" i="23"/>
  <c r="S643" i="23"/>
  <c r="T643" i="23"/>
  <c r="U643" i="23"/>
  <c r="V643" i="23"/>
  <c r="W643" i="23"/>
  <c r="X643" i="23"/>
  <c r="Y643" i="23"/>
  <c r="AM643" i="23"/>
  <c r="AN643" i="23" s="1"/>
  <c r="AO643" i="23"/>
  <c r="AP643" i="23" s="1"/>
  <c r="AQ643" i="23"/>
  <c r="AR643" i="23" s="1"/>
  <c r="AS643" i="23"/>
  <c r="AT643" i="23" s="1"/>
  <c r="AU643" i="23"/>
  <c r="AV643" i="23" s="1"/>
  <c r="AW643" i="23"/>
  <c r="AX643" i="23"/>
  <c r="AY643" i="23"/>
  <c r="AZ643" i="23" s="1"/>
  <c r="C644" i="23"/>
  <c r="D644" i="23"/>
  <c r="E644" i="23"/>
  <c r="F644" i="23"/>
  <c r="G644" i="23"/>
  <c r="I644" i="23"/>
  <c r="J644" i="23"/>
  <c r="K644" i="23"/>
  <c r="L644" i="23"/>
  <c r="M644" i="23"/>
  <c r="N644" i="23"/>
  <c r="O644" i="23"/>
  <c r="P644" i="23"/>
  <c r="Q644" i="23"/>
  <c r="R644" i="23"/>
  <c r="S644" i="23"/>
  <c r="T644" i="23"/>
  <c r="U644" i="23"/>
  <c r="V644" i="23"/>
  <c r="W644" i="23"/>
  <c r="X644" i="23"/>
  <c r="Y644" i="23"/>
  <c r="AM644" i="23"/>
  <c r="AN644" i="23"/>
  <c r="AO644" i="23"/>
  <c r="AP644" i="23" s="1"/>
  <c r="AQ644" i="23"/>
  <c r="AR644" i="23" s="1"/>
  <c r="AS644" i="23"/>
  <c r="AT644" i="23" s="1"/>
  <c r="AU644" i="23"/>
  <c r="AV644" i="23" s="1"/>
  <c r="AW644" i="23"/>
  <c r="AX644" i="23" s="1"/>
  <c r="AY644" i="23"/>
  <c r="AZ644" i="23"/>
  <c r="C645" i="23"/>
  <c r="D645" i="23"/>
  <c r="E645" i="23"/>
  <c r="F645" i="23"/>
  <c r="G645" i="23"/>
  <c r="I645" i="23"/>
  <c r="J645" i="23"/>
  <c r="K645" i="23"/>
  <c r="L645" i="23"/>
  <c r="M645" i="23"/>
  <c r="N645" i="23"/>
  <c r="O645" i="23"/>
  <c r="P645" i="23"/>
  <c r="Q645" i="23"/>
  <c r="R645" i="23"/>
  <c r="S645" i="23"/>
  <c r="T645" i="23"/>
  <c r="U645" i="23"/>
  <c r="V645" i="23"/>
  <c r="W645" i="23"/>
  <c r="X645" i="23"/>
  <c r="Y645" i="23"/>
  <c r="AM645" i="23"/>
  <c r="AN645" i="23" s="1"/>
  <c r="AO645" i="23"/>
  <c r="AP645" i="23"/>
  <c r="AQ645" i="23"/>
  <c r="AR645" i="23" s="1"/>
  <c r="AS645" i="23"/>
  <c r="AT645" i="23" s="1"/>
  <c r="AU645" i="23"/>
  <c r="AV645" i="23" s="1"/>
  <c r="AW645" i="23"/>
  <c r="AX645" i="23" s="1"/>
  <c r="AY645" i="23"/>
  <c r="AZ645" i="23" s="1"/>
  <c r="C646" i="23"/>
  <c r="D646" i="23"/>
  <c r="E646" i="23" s="1"/>
  <c r="F646" i="23"/>
  <c r="G646" i="23"/>
  <c r="I646" i="23"/>
  <c r="J646" i="23"/>
  <c r="K646" i="23"/>
  <c r="L646" i="23"/>
  <c r="M646" i="23"/>
  <c r="N646" i="23"/>
  <c r="O646" i="23"/>
  <c r="P646" i="23"/>
  <c r="Q646" i="23"/>
  <c r="R646" i="23"/>
  <c r="S646" i="23"/>
  <c r="T646" i="23"/>
  <c r="U646" i="23"/>
  <c r="V646" i="23"/>
  <c r="W646" i="23"/>
  <c r="X646" i="23"/>
  <c r="Y646" i="23"/>
  <c r="AM646" i="23"/>
  <c r="AN646" i="23"/>
  <c r="AO646" i="23"/>
  <c r="AP646" i="23" s="1"/>
  <c r="AQ646" i="23"/>
  <c r="AR646" i="23"/>
  <c r="AS646" i="23"/>
  <c r="AT646" i="23" s="1"/>
  <c r="AU646" i="23"/>
  <c r="AV646" i="23" s="1"/>
  <c r="AW646" i="23"/>
  <c r="AX646" i="23" s="1"/>
  <c r="AY646" i="23"/>
  <c r="AZ646" i="23" s="1"/>
  <c r="C647" i="23"/>
  <c r="D647" i="23"/>
  <c r="E647" i="23"/>
  <c r="F647" i="23"/>
  <c r="G647" i="23"/>
  <c r="I647" i="23"/>
  <c r="J647" i="23"/>
  <c r="K647" i="23"/>
  <c r="L647" i="23"/>
  <c r="M647" i="23"/>
  <c r="N647" i="23"/>
  <c r="O647" i="23"/>
  <c r="P647" i="23"/>
  <c r="Q647" i="23"/>
  <c r="R647" i="23"/>
  <c r="S647" i="23"/>
  <c r="T647" i="23"/>
  <c r="U647" i="23"/>
  <c r="V647" i="23"/>
  <c r="W647" i="23"/>
  <c r="X647" i="23"/>
  <c r="Y647" i="23"/>
  <c r="AM647" i="23"/>
  <c r="AN647" i="23" s="1"/>
  <c r="AO647" i="23"/>
  <c r="AP647" i="23"/>
  <c r="AQ647" i="23"/>
  <c r="AR647" i="23" s="1"/>
  <c r="AS647" i="23"/>
  <c r="AT647" i="23"/>
  <c r="AU647" i="23"/>
  <c r="AV647" i="23" s="1"/>
  <c r="AW647" i="23"/>
  <c r="AX647" i="23" s="1"/>
  <c r="AY647" i="23"/>
  <c r="AZ647" i="23" s="1"/>
  <c r="C648" i="23"/>
  <c r="B648" i="23" s="1"/>
  <c r="D648" i="23"/>
  <c r="E648" i="23" s="1"/>
  <c r="F648" i="23"/>
  <c r="G648" i="23"/>
  <c r="I648" i="23"/>
  <c r="J648" i="23"/>
  <c r="K648" i="23"/>
  <c r="L648" i="23"/>
  <c r="M648" i="23"/>
  <c r="N648" i="23"/>
  <c r="O648" i="23"/>
  <c r="P648" i="23"/>
  <c r="Q648" i="23"/>
  <c r="R648" i="23"/>
  <c r="S648" i="23"/>
  <c r="T648" i="23"/>
  <c r="U648" i="23"/>
  <c r="V648" i="23"/>
  <c r="W648" i="23"/>
  <c r="X648" i="23"/>
  <c r="Y648" i="23"/>
  <c r="AM648" i="23"/>
  <c r="AN648" i="23" s="1"/>
  <c r="AO648" i="23"/>
  <c r="AP648" i="23" s="1"/>
  <c r="AQ648" i="23"/>
  <c r="AR648" i="23"/>
  <c r="AS648" i="23"/>
  <c r="AT648" i="23" s="1"/>
  <c r="AU648" i="23"/>
  <c r="AV648" i="23"/>
  <c r="AW648" i="23"/>
  <c r="AX648" i="23" s="1"/>
  <c r="AY648" i="23"/>
  <c r="AZ648" i="23" s="1"/>
  <c r="C649" i="23"/>
  <c r="D649" i="23"/>
  <c r="E649" i="23"/>
  <c r="F649" i="23"/>
  <c r="G649" i="23"/>
  <c r="I649" i="23"/>
  <c r="J649" i="23"/>
  <c r="K649" i="23"/>
  <c r="L649" i="23"/>
  <c r="M649" i="23"/>
  <c r="N649" i="23"/>
  <c r="O649" i="23"/>
  <c r="P649" i="23"/>
  <c r="Q649" i="23"/>
  <c r="R649" i="23"/>
  <c r="S649" i="23"/>
  <c r="T649" i="23"/>
  <c r="U649" i="23"/>
  <c r="V649" i="23"/>
  <c r="W649" i="23"/>
  <c r="X649" i="23"/>
  <c r="Y649" i="23"/>
  <c r="AM649" i="23"/>
  <c r="AN649" i="23" s="1"/>
  <c r="AO649" i="23"/>
  <c r="AP649" i="23" s="1"/>
  <c r="AQ649" i="23"/>
  <c r="AR649" i="23" s="1"/>
  <c r="AS649" i="23"/>
  <c r="AT649" i="23"/>
  <c r="AU649" i="23"/>
  <c r="AV649" i="23" s="1"/>
  <c r="AW649" i="23"/>
  <c r="AX649" i="23"/>
  <c r="AY649" i="23"/>
  <c r="AZ649" i="23" s="1"/>
  <c r="C650" i="23"/>
  <c r="D650" i="23"/>
  <c r="E650" i="23"/>
  <c r="F650" i="23"/>
  <c r="G650" i="23"/>
  <c r="I650" i="23"/>
  <c r="J650" i="23"/>
  <c r="K650" i="23"/>
  <c r="L650" i="23"/>
  <c r="M650" i="23"/>
  <c r="N650" i="23"/>
  <c r="O650" i="23"/>
  <c r="P650" i="23"/>
  <c r="Q650" i="23"/>
  <c r="R650" i="23"/>
  <c r="S650" i="23"/>
  <c r="T650" i="23"/>
  <c r="U650" i="23"/>
  <c r="V650" i="23"/>
  <c r="W650" i="23"/>
  <c r="X650" i="23"/>
  <c r="Y650" i="23"/>
  <c r="AM650" i="23"/>
  <c r="AN650" i="23" s="1"/>
  <c r="AO650" i="23"/>
  <c r="AP650" i="23" s="1"/>
  <c r="AQ650" i="23"/>
  <c r="AR650" i="23" s="1"/>
  <c r="AS650" i="23"/>
  <c r="AT650" i="23" s="1"/>
  <c r="AU650" i="23"/>
  <c r="AV650" i="23"/>
  <c r="AW650" i="23"/>
  <c r="AX650" i="23" s="1"/>
  <c r="AY650" i="23"/>
  <c r="AZ650" i="23"/>
  <c r="C651" i="23"/>
  <c r="D651" i="23"/>
  <c r="E651" i="23"/>
  <c r="F651" i="23"/>
  <c r="G651" i="23"/>
  <c r="I651" i="23"/>
  <c r="J651" i="23"/>
  <c r="K651" i="23"/>
  <c r="L651" i="23"/>
  <c r="M651" i="23"/>
  <c r="N651" i="23"/>
  <c r="O651" i="23"/>
  <c r="P651" i="23"/>
  <c r="Q651" i="23"/>
  <c r="R651" i="23"/>
  <c r="S651" i="23"/>
  <c r="T651" i="23"/>
  <c r="U651" i="23"/>
  <c r="V651" i="23"/>
  <c r="W651" i="23"/>
  <c r="X651" i="23"/>
  <c r="Y651" i="23"/>
  <c r="AM651" i="23"/>
  <c r="AN651" i="23" s="1"/>
  <c r="AO651" i="23"/>
  <c r="AP651" i="23" s="1"/>
  <c r="AQ651" i="23"/>
  <c r="AR651" i="23" s="1"/>
  <c r="AS651" i="23"/>
  <c r="AT651" i="23" s="1"/>
  <c r="AU651" i="23"/>
  <c r="AV651" i="23" s="1"/>
  <c r="AW651" i="23"/>
  <c r="AX651" i="23"/>
  <c r="AY651" i="23"/>
  <c r="AZ651" i="23" s="1"/>
  <c r="C652" i="23"/>
  <c r="D652" i="23"/>
  <c r="E652" i="23"/>
  <c r="F652" i="23"/>
  <c r="G652" i="23"/>
  <c r="I652" i="23"/>
  <c r="J652" i="23"/>
  <c r="K652" i="23"/>
  <c r="L652" i="23"/>
  <c r="M652" i="23"/>
  <c r="N652" i="23"/>
  <c r="O652" i="23"/>
  <c r="P652" i="23"/>
  <c r="Q652" i="23"/>
  <c r="R652" i="23"/>
  <c r="S652" i="23"/>
  <c r="T652" i="23"/>
  <c r="U652" i="23"/>
  <c r="V652" i="23"/>
  <c r="W652" i="23"/>
  <c r="X652" i="23"/>
  <c r="Y652" i="23"/>
  <c r="AM652" i="23"/>
  <c r="AN652" i="23"/>
  <c r="AO652" i="23"/>
  <c r="AP652" i="23" s="1"/>
  <c r="AQ652" i="23"/>
  <c r="AR652" i="23" s="1"/>
  <c r="AS652" i="23"/>
  <c r="AT652" i="23" s="1"/>
  <c r="AU652" i="23"/>
  <c r="AV652" i="23" s="1"/>
  <c r="AW652" i="23"/>
  <c r="AX652" i="23" s="1"/>
  <c r="AY652" i="23"/>
  <c r="AZ652" i="23"/>
  <c r="C653" i="23"/>
  <c r="D653" i="23"/>
  <c r="E653" i="23"/>
  <c r="F653" i="23"/>
  <c r="G653" i="23"/>
  <c r="I653" i="23"/>
  <c r="J653" i="23"/>
  <c r="K653" i="23"/>
  <c r="L653" i="23"/>
  <c r="M653" i="23"/>
  <c r="N653" i="23"/>
  <c r="O653" i="23"/>
  <c r="P653" i="23"/>
  <c r="Q653" i="23"/>
  <c r="R653" i="23"/>
  <c r="S653" i="23"/>
  <c r="T653" i="23"/>
  <c r="U653" i="23"/>
  <c r="V653" i="23"/>
  <c r="W653" i="23"/>
  <c r="X653" i="23"/>
  <c r="Y653" i="23"/>
  <c r="AM653" i="23"/>
  <c r="AN653" i="23" s="1"/>
  <c r="AO653" i="23"/>
  <c r="AP653" i="23"/>
  <c r="AQ653" i="23"/>
  <c r="AR653" i="23" s="1"/>
  <c r="AS653" i="23"/>
  <c r="AT653" i="23" s="1"/>
  <c r="AU653" i="23"/>
  <c r="AV653" i="23" s="1"/>
  <c r="AW653" i="23"/>
  <c r="AX653" i="23" s="1"/>
  <c r="AY653" i="23"/>
  <c r="AZ653" i="23" s="1"/>
  <c r="C654" i="23"/>
  <c r="D654" i="23"/>
  <c r="E654" i="23" s="1"/>
  <c r="F654" i="23"/>
  <c r="G654" i="23"/>
  <c r="I654" i="23"/>
  <c r="J654" i="23"/>
  <c r="K654" i="23"/>
  <c r="L654" i="23"/>
  <c r="M654" i="23"/>
  <c r="N654" i="23"/>
  <c r="O654" i="23"/>
  <c r="P654" i="23"/>
  <c r="Q654" i="23"/>
  <c r="R654" i="23"/>
  <c r="S654" i="23"/>
  <c r="T654" i="23"/>
  <c r="U654" i="23"/>
  <c r="V654" i="23"/>
  <c r="W654" i="23"/>
  <c r="X654" i="23"/>
  <c r="Y654" i="23"/>
  <c r="AM654" i="23"/>
  <c r="AN654" i="23"/>
  <c r="AO654" i="23"/>
  <c r="AP654" i="23" s="1"/>
  <c r="AQ654" i="23"/>
  <c r="AR654" i="23"/>
  <c r="AS654" i="23"/>
  <c r="AT654" i="23" s="1"/>
  <c r="AU654" i="23"/>
  <c r="AV654" i="23"/>
  <c r="AW654" i="23"/>
  <c r="AX654" i="23" s="1"/>
  <c r="AY654" i="23"/>
  <c r="AZ654" i="23"/>
  <c r="C655" i="23"/>
  <c r="D655" i="23"/>
  <c r="E655" i="23"/>
  <c r="F655" i="23"/>
  <c r="G655" i="23"/>
  <c r="I655" i="23"/>
  <c r="J655" i="23"/>
  <c r="K655" i="23"/>
  <c r="L655" i="23"/>
  <c r="M655" i="23"/>
  <c r="N655" i="23"/>
  <c r="O655" i="23"/>
  <c r="P655" i="23"/>
  <c r="Q655" i="23"/>
  <c r="R655" i="23"/>
  <c r="S655" i="23"/>
  <c r="T655" i="23"/>
  <c r="U655" i="23"/>
  <c r="V655" i="23"/>
  <c r="W655" i="23"/>
  <c r="X655" i="23"/>
  <c r="Y655" i="23"/>
  <c r="AM655" i="23"/>
  <c r="AN655" i="23" s="1"/>
  <c r="AO655" i="23"/>
  <c r="AP655" i="23"/>
  <c r="AQ655" i="23"/>
  <c r="AR655" i="23" s="1"/>
  <c r="AS655" i="23"/>
  <c r="AT655" i="23"/>
  <c r="AU655" i="23"/>
  <c r="AV655" i="23" s="1"/>
  <c r="AW655" i="23"/>
  <c r="AX655" i="23"/>
  <c r="AY655" i="23"/>
  <c r="AZ655" i="23" s="1"/>
  <c r="C656" i="23"/>
  <c r="D656" i="23"/>
  <c r="E656" i="23" s="1"/>
  <c r="F656" i="23"/>
  <c r="G656" i="23"/>
  <c r="I656" i="23"/>
  <c r="J656" i="23"/>
  <c r="K656" i="23"/>
  <c r="L656" i="23"/>
  <c r="M656" i="23"/>
  <c r="N656" i="23"/>
  <c r="O656" i="23"/>
  <c r="P656" i="23"/>
  <c r="Q656" i="23"/>
  <c r="R656" i="23"/>
  <c r="S656" i="23"/>
  <c r="T656" i="23"/>
  <c r="U656" i="23"/>
  <c r="V656" i="23"/>
  <c r="W656" i="23"/>
  <c r="X656" i="23"/>
  <c r="Y656" i="23"/>
  <c r="AM656" i="23"/>
  <c r="AN656" i="23"/>
  <c r="AO656" i="23"/>
  <c r="AP656" i="23" s="1"/>
  <c r="AQ656" i="23"/>
  <c r="AR656" i="23"/>
  <c r="AS656" i="23"/>
  <c r="AT656" i="23" s="1"/>
  <c r="AU656" i="23"/>
  <c r="AV656" i="23"/>
  <c r="AW656" i="23"/>
  <c r="AX656" i="23" s="1"/>
  <c r="AY656" i="23"/>
  <c r="AZ656" i="23"/>
  <c r="C657" i="23"/>
  <c r="D657" i="23"/>
  <c r="E657" i="23"/>
  <c r="F657" i="23"/>
  <c r="G657" i="23"/>
  <c r="I657" i="23"/>
  <c r="J657" i="23"/>
  <c r="K657" i="23"/>
  <c r="L657" i="23"/>
  <c r="M657" i="23"/>
  <c r="N657" i="23"/>
  <c r="O657" i="23"/>
  <c r="P657" i="23"/>
  <c r="Q657" i="23"/>
  <c r="R657" i="23"/>
  <c r="S657" i="23"/>
  <c r="T657" i="23"/>
  <c r="U657" i="23"/>
  <c r="V657" i="23"/>
  <c r="W657" i="23"/>
  <c r="X657" i="23"/>
  <c r="Y657" i="23"/>
  <c r="AM657" i="23"/>
  <c r="AN657" i="23" s="1"/>
  <c r="AO657" i="23"/>
  <c r="AP657" i="23"/>
  <c r="AQ657" i="23"/>
  <c r="AR657" i="23" s="1"/>
  <c r="AS657" i="23"/>
  <c r="AT657" i="23"/>
  <c r="AU657" i="23"/>
  <c r="AV657" i="23" s="1"/>
  <c r="AW657" i="23"/>
  <c r="AX657" i="23"/>
  <c r="AY657" i="23"/>
  <c r="AZ657" i="23" s="1"/>
  <c r="C658" i="23"/>
  <c r="D658" i="23"/>
  <c r="E658" i="23" s="1"/>
  <c r="F658" i="23"/>
  <c r="G658" i="23"/>
  <c r="I658" i="23"/>
  <c r="J658" i="23"/>
  <c r="K658" i="23"/>
  <c r="L658" i="23"/>
  <c r="M658" i="23"/>
  <c r="N658" i="23"/>
  <c r="O658" i="23"/>
  <c r="P658" i="23"/>
  <c r="Q658" i="23"/>
  <c r="R658" i="23"/>
  <c r="S658" i="23"/>
  <c r="T658" i="23"/>
  <c r="U658" i="23"/>
  <c r="V658" i="23"/>
  <c r="W658" i="23"/>
  <c r="X658" i="23"/>
  <c r="Y658" i="23"/>
  <c r="AM658" i="23"/>
  <c r="AN658" i="23"/>
  <c r="AO658" i="23"/>
  <c r="AP658" i="23" s="1"/>
  <c r="AQ658" i="23"/>
  <c r="AR658" i="23"/>
  <c r="AS658" i="23"/>
  <c r="AT658" i="23" s="1"/>
  <c r="AU658" i="23"/>
  <c r="AV658" i="23"/>
  <c r="AW658" i="23"/>
  <c r="AX658" i="23" s="1"/>
  <c r="AY658" i="23"/>
  <c r="AZ658" i="23"/>
  <c r="C659" i="23"/>
  <c r="D659" i="23"/>
  <c r="E659" i="23"/>
  <c r="F659" i="23"/>
  <c r="G659" i="23"/>
  <c r="I659" i="23"/>
  <c r="J659" i="23"/>
  <c r="K659" i="23"/>
  <c r="L659" i="23"/>
  <c r="M659" i="23"/>
  <c r="N659" i="23"/>
  <c r="O659" i="23"/>
  <c r="P659" i="23"/>
  <c r="Q659" i="23"/>
  <c r="R659" i="23"/>
  <c r="S659" i="23"/>
  <c r="T659" i="23"/>
  <c r="U659" i="23"/>
  <c r="V659" i="23"/>
  <c r="W659" i="23"/>
  <c r="X659" i="23"/>
  <c r="Y659" i="23"/>
  <c r="AM659" i="23"/>
  <c r="AN659" i="23" s="1"/>
  <c r="AO659" i="23"/>
  <c r="AP659" i="23"/>
  <c r="AQ659" i="23"/>
  <c r="AR659" i="23" s="1"/>
  <c r="AS659" i="23"/>
  <c r="AT659" i="23"/>
  <c r="AU659" i="23"/>
  <c r="AV659" i="23" s="1"/>
  <c r="AW659" i="23"/>
  <c r="AX659" i="23"/>
  <c r="AY659" i="23"/>
  <c r="AZ659" i="23" s="1"/>
  <c r="C660" i="23"/>
  <c r="D660" i="23"/>
  <c r="E660" i="23" s="1"/>
  <c r="F660" i="23"/>
  <c r="G660" i="23"/>
  <c r="I660" i="23"/>
  <c r="J660" i="23"/>
  <c r="K660" i="23"/>
  <c r="L660" i="23"/>
  <c r="M660" i="23"/>
  <c r="N660" i="23"/>
  <c r="O660" i="23"/>
  <c r="P660" i="23"/>
  <c r="Q660" i="23"/>
  <c r="R660" i="23"/>
  <c r="S660" i="23"/>
  <c r="T660" i="23"/>
  <c r="U660" i="23"/>
  <c r="V660" i="23"/>
  <c r="W660" i="23"/>
  <c r="X660" i="23"/>
  <c r="Y660" i="23"/>
  <c r="AM660" i="23"/>
  <c r="AN660" i="23"/>
  <c r="AO660" i="23"/>
  <c r="AP660" i="23" s="1"/>
  <c r="AQ660" i="23"/>
  <c r="AR660" i="23"/>
  <c r="AS660" i="23"/>
  <c r="AT660" i="23" s="1"/>
  <c r="AU660" i="23"/>
  <c r="AV660" i="23"/>
  <c r="AW660" i="23"/>
  <c r="AX660" i="23" s="1"/>
  <c r="AY660" i="23"/>
  <c r="AZ660" i="23"/>
  <c r="C661" i="23"/>
  <c r="D661" i="23"/>
  <c r="E661" i="23"/>
  <c r="F661" i="23"/>
  <c r="G661" i="23"/>
  <c r="I661" i="23"/>
  <c r="J661" i="23"/>
  <c r="K661" i="23"/>
  <c r="L661" i="23"/>
  <c r="M661" i="23"/>
  <c r="N661" i="23"/>
  <c r="O661" i="23"/>
  <c r="P661" i="23"/>
  <c r="Q661" i="23"/>
  <c r="R661" i="23"/>
  <c r="S661" i="23"/>
  <c r="T661" i="23"/>
  <c r="U661" i="23"/>
  <c r="V661" i="23"/>
  <c r="W661" i="23"/>
  <c r="X661" i="23"/>
  <c r="Y661" i="23"/>
  <c r="AM661" i="23"/>
  <c r="AN661" i="23" s="1"/>
  <c r="AO661" i="23"/>
  <c r="AP661" i="23"/>
  <c r="AQ661" i="23"/>
  <c r="AR661" i="23" s="1"/>
  <c r="AS661" i="23"/>
  <c r="AT661" i="23"/>
  <c r="AU661" i="23"/>
  <c r="AV661" i="23" s="1"/>
  <c r="AW661" i="23"/>
  <c r="AX661" i="23"/>
  <c r="AY661" i="23"/>
  <c r="AZ661" i="23" s="1"/>
  <c r="C662" i="23"/>
  <c r="D662" i="23"/>
  <c r="E662" i="23" s="1"/>
  <c r="F662" i="23"/>
  <c r="G662" i="23"/>
  <c r="I662" i="23"/>
  <c r="J662" i="23"/>
  <c r="K662" i="23"/>
  <c r="L662" i="23"/>
  <c r="M662" i="23"/>
  <c r="N662" i="23"/>
  <c r="O662" i="23"/>
  <c r="P662" i="23"/>
  <c r="Q662" i="23"/>
  <c r="R662" i="23"/>
  <c r="S662" i="23"/>
  <c r="T662" i="23"/>
  <c r="U662" i="23"/>
  <c r="V662" i="23"/>
  <c r="W662" i="23"/>
  <c r="X662" i="23"/>
  <c r="Y662" i="23"/>
  <c r="AM662" i="23"/>
  <c r="AN662" i="23"/>
  <c r="AO662" i="23"/>
  <c r="AP662" i="23" s="1"/>
  <c r="AQ662" i="23"/>
  <c r="AR662" i="23"/>
  <c r="AS662" i="23"/>
  <c r="AT662" i="23" s="1"/>
  <c r="AU662" i="23"/>
  <c r="AV662" i="23"/>
  <c r="AW662" i="23"/>
  <c r="AX662" i="23" s="1"/>
  <c r="AY662" i="23"/>
  <c r="AZ662" i="23"/>
  <c r="C663" i="23"/>
  <c r="D663" i="23"/>
  <c r="E663" i="23"/>
  <c r="F663" i="23"/>
  <c r="G663" i="23"/>
  <c r="I663" i="23"/>
  <c r="J663" i="23"/>
  <c r="K663" i="23"/>
  <c r="L663" i="23"/>
  <c r="M663" i="23"/>
  <c r="N663" i="23"/>
  <c r="O663" i="23"/>
  <c r="P663" i="23"/>
  <c r="Q663" i="23"/>
  <c r="R663" i="23"/>
  <c r="S663" i="23"/>
  <c r="T663" i="23"/>
  <c r="U663" i="23"/>
  <c r="V663" i="23"/>
  <c r="W663" i="23"/>
  <c r="X663" i="23"/>
  <c r="Y663" i="23"/>
  <c r="AM663" i="23"/>
  <c r="AN663" i="23" s="1"/>
  <c r="AO663" i="23"/>
  <c r="AP663" i="23"/>
  <c r="AQ663" i="23"/>
  <c r="AR663" i="23" s="1"/>
  <c r="AS663" i="23"/>
  <c r="AT663" i="23"/>
  <c r="AU663" i="23"/>
  <c r="AV663" i="23" s="1"/>
  <c r="AW663" i="23"/>
  <c r="AX663" i="23"/>
  <c r="AY663" i="23"/>
  <c r="AZ663" i="23" s="1"/>
  <c r="C664" i="23"/>
  <c r="D664" i="23"/>
  <c r="E664" i="23" s="1"/>
  <c r="F664" i="23"/>
  <c r="G664" i="23"/>
  <c r="I664" i="23"/>
  <c r="J664" i="23"/>
  <c r="K664" i="23"/>
  <c r="L664" i="23"/>
  <c r="M664" i="23"/>
  <c r="N664" i="23"/>
  <c r="O664" i="23"/>
  <c r="P664" i="23"/>
  <c r="Q664" i="23"/>
  <c r="R664" i="23"/>
  <c r="S664" i="23"/>
  <c r="T664" i="23"/>
  <c r="U664" i="23"/>
  <c r="V664" i="23"/>
  <c r="W664" i="23"/>
  <c r="X664" i="23"/>
  <c r="Y664" i="23"/>
  <c r="AM664" i="23"/>
  <c r="AN664" i="23"/>
  <c r="AO664" i="23"/>
  <c r="AP664" i="23" s="1"/>
  <c r="AQ664" i="23"/>
  <c r="AR664" i="23"/>
  <c r="AS664" i="23"/>
  <c r="AT664" i="23" s="1"/>
  <c r="AU664" i="23"/>
  <c r="AV664" i="23"/>
  <c r="AW664" i="23"/>
  <c r="AX664" i="23" s="1"/>
  <c r="AY664" i="23"/>
  <c r="AZ664" i="23"/>
  <c r="C665" i="23"/>
  <c r="D665" i="23"/>
  <c r="E665" i="23"/>
  <c r="F665" i="23"/>
  <c r="G665" i="23"/>
  <c r="I665" i="23"/>
  <c r="J665" i="23"/>
  <c r="K665" i="23"/>
  <c r="L665" i="23"/>
  <c r="M665" i="23"/>
  <c r="N665" i="23"/>
  <c r="O665" i="23"/>
  <c r="P665" i="23"/>
  <c r="Q665" i="23"/>
  <c r="R665" i="23"/>
  <c r="S665" i="23"/>
  <c r="T665" i="23"/>
  <c r="U665" i="23"/>
  <c r="V665" i="23"/>
  <c r="W665" i="23"/>
  <c r="X665" i="23"/>
  <c r="Y665" i="23"/>
  <c r="AM665" i="23"/>
  <c r="AN665" i="23" s="1"/>
  <c r="AO665" i="23"/>
  <c r="AP665" i="23"/>
  <c r="AQ665" i="23"/>
  <c r="AR665" i="23" s="1"/>
  <c r="AS665" i="23"/>
  <c r="AT665" i="23"/>
  <c r="AU665" i="23"/>
  <c r="AV665" i="23" s="1"/>
  <c r="AW665" i="23"/>
  <c r="AX665" i="23"/>
  <c r="AY665" i="23"/>
  <c r="AZ665" i="23" s="1"/>
  <c r="C666" i="23"/>
  <c r="D666" i="23"/>
  <c r="E666" i="23" s="1"/>
  <c r="F666" i="23"/>
  <c r="G666" i="23"/>
  <c r="I666" i="23"/>
  <c r="J666" i="23"/>
  <c r="K666" i="23"/>
  <c r="L666" i="23"/>
  <c r="M666" i="23"/>
  <c r="N666" i="23"/>
  <c r="O666" i="23"/>
  <c r="P666" i="23"/>
  <c r="Q666" i="23"/>
  <c r="R666" i="23"/>
  <c r="S666" i="23"/>
  <c r="T666" i="23"/>
  <c r="U666" i="23"/>
  <c r="V666" i="23"/>
  <c r="W666" i="23"/>
  <c r="X666" i="23"/>
  <c r="Y666" i="23"/>
  <c r="AM666" i="23"/>
  <c r="AN666" i="23"/>
  <c r="AO666" i="23"/>
  <c r="AP666" i="23" s="1"/>
  <c r="AQ666" i="23"/>
  <c r="AR666" i="23"/>
  <c r="AS666" i="23"/>
  <c r="AT666" i="23" s="1"/>
  <c r="AU666" i="23"/>
  <c r="AV666" i="23"/>
  <c r="AW666" i="23"/>
  <c r="AX666" i="23" s="1"/>
  <c r="AY666" i="23"/>
  <c r="AZ666" i="23"/>
  <c r="C667" i="23"/>
  <c r="D667" i="23"/>
  <c r="E667" i="23"/>
  <c r="F667" i="23"/>
  <c r="G667" i="23"/>
  <c r="I667" i="23"/>
  <c r="J667" i="23"/>
  <c r="K667" i="23"/>
  <c r="L667" i="23"/>
  <c r="M667" i="23"/>
  <c r="N667" i="23"/>
  <c r="O667" i="23"/>
  <c r="P667" i="23"/>
  <c r="Q667" i="23"/>
  <c r="R667" i="23"/>
  <c r="S667" i="23"/>
  <c r="T667" i="23"/>
  <c r="U667" i="23"/>
  <c r="V667" i="23"/>
  <c r="W667" i="23"/>
  <c r="X667" i="23"/>
  <c r="Y667" i="23"/>
  <c r="AM667" i="23"/>
  <c r="AN667" i="23" s="1"/>
  <c r="AO667" i="23"/>
  <c r="AP667" i="23"/>
  <c r="AQ667" i="23"/>
  <c r="AR667" i="23" s="1"/>
  <c r="AS667" i="23"/>
  <c r="AT667" i="23"/>
  <c r="AU667" i="23"/>
  <c r="AV667" i="23" s="1"/>
  <c r="AW667" i="23"/>
  <c r="AX667" i="23"/>
  <c r="AY667" i="23"/>
  <c r="AZ667" i="23" s="1"/>
  <c r="C668" i="23"/>
  <c r="D668" i="23"/>
  <c r="E668" i="23" s="1"/>
  <c r="F668" i="23"/>
  <c r="G668" i="23"/>
  <c r="I668" i="23"/>
  <c r="J668" i="23"/>
  <c r="K668" i="23"/>
  <c r="L668" i="23"/>
  <c r="M668" i="23"/>
  <c r="N668" i="23"/>
  <c r="O668" i="23"/>
  <c r="P668" i="23"/>
  <c r="Q668" i="23"/>
  <c r="R668" i="23"/>
  <c r="S668" i="23"/>
  <c r="T668" i="23"/>
  <c r="U668" i="23"/>
  <c r="V668" i="23"/>
  <c r="W668" i="23"/>
  <c r="X668" i="23"/>
  <c r="Y668" i="23"/>
  <c r="AM668" i="23"/>
  <c r="AN668" i="23"/>
  <c r="AO668" i="23"/>
  <c r="AP668" i="23" s="1"/>
  <c r="AQ668" i="23"/>
  <c r="AR668" i="23"/>
  <c r="AS668" i="23"/>
  <c r="AT668" i="23" s="1"/>
  <c r="AU668" i="23"/>
  <c r="AV668" i="23"/>
  <c r="AW668" i="23"/>
  <c r="AX668" i="23" s="1"/>
  <c r="AY668" i="23"/>
  <c r="AZ668" i="23"/>
  <c r="C669" i="23"/>
  <c r="D669" i="23"/>
  <c r="E669" i="23"/>
  <c r="F669" i="23"/>
  <c r="G669" i="23"/>
  <c r="I669" i="23"/>
  <c r="J669" i="23"/>
  <c r="K669" i="23"/>
  <c r="L669" i="23"/>
  <c r="M669" i="23"/>
  <c r="N669" i="23"/>
  <c r="O669" i="23"/>
  <c r="P669" i="23"/>
  <c r="Q669" i="23"/>
  <c r="R669" i="23"/>
  <c r="S669" i="23"/>
  <c r="T669" i="23"/>
  <c r="U669" i="23"/>
  <c r="V669" i="23"/>
  <c r="W669" i="23"/>
  <c r="X669" i="23"/>
  <c r="Y669" i="23"/>
  <c r="AM669" i="23"/>
  <c r="AN669" i="23" s="1"/>
  <c r="AO669" i="23"/>
  <c r="AP669" i="23"/>
  <c r="AQ669" i="23"/>
  <c r="AR669" i="23" s="1"/>
  <c r="AS669" i="23"/>
  <c r="AT669" i="23"/>
  <c r="AU669" i="23"/>
  <c r="AV669" i="23" s="1"/>
  <c r="AW669" i="23"/>
  <c r="AX669" i="23"/>
  <c r="AY669" i="23"/>
  <c r="AZ669" i="23" s="1"/>
  <c r="C670" i="23"/>
  <c r="D670" i="23"/>
  <c r="E670" i="23" s="1"/>
  <c r="F670" i="23"/>
  <c r="G670" i="23"/>
  <c r="I670" i="23"/>
  <c r="J670" i="23"/>
  <c r="K670" i="23"/>
  <c r="L670" i="23"/>
  <c r="M670" i="23"/>
  <c r="N670" i="23"/>
  <c r="O670" i="23"/>
  <c r="P670" i="23"/>
  <c r="Q670" i="23"/>
  <c r="R670" i="23"/>
  <c r="S670" i="23"/>
  <c r="T670" i="23"/>
  <c r="U670" i="23"/>
  <c r="V670" i="23"/>
  <c r="W670" i="23"/>
  <c r="X670" i="23"/>
  <c r="Y670" i="23"/>
  <c r="AM670" i="23"/>
  <c r="AN670" i="23"/>
  <c r="AO670" i="23"/>
  <c r="AP670" i="23" s="1"/>
  <c r="AQ670" i="23"/>
  <c r="AR670" i="23"/>
  <c r="AS670" i="23"/>
  <c r="AT670" i="23" s="1"/>
  <c r="AU670" i="23"/>
  <c r="AV670" i="23"/>
  <c r="AW670" i="23"/>
  <c r="AX670" i="23" s="1"/>
  <c r="AY670" i="23"/>
  <c r="AZ670" i="23"/>
  <c r="C671" i="23"/>
  <c r="D671" i="23"/>
  <c r="E671" i="23"/>
  <c r="F671" i="23"/>
  <c r="G671" i="23"/>
  <c r="I671" i="23"/>
  <c r="J671" i="23"/>
  <c r="K671" i="23"/>
  <c r="L671" i="23"/>
  <c r="M671" i="23"/>
  <c r="N671" i="23"/>
  <c r="O671" i="23"/>
  <c r="P671" i="23"/>
  <c r="Q671" i="23"/>
  <c r="R671" i="23"/>
  <c r="S671" i="23"/>
  <c r="T671" i="23"/>
  <c r="U671" i="23"/>
  <c r="V671" i="23"/>
  <c r="W671" i="23"/>
  <c r="X671" i="23"/>
  <c r="Y671" i="23"/>
  <c r="AM671" i="23"/>
  <c r="AN671" i="23" s="1"/>
  <c r="AO671" i="23"/>
  <c r="AP671" i="23"/>
  <c r="AQ671" i="23"/>
  <c r="AR671" i="23" s="1"/>
  <c r="AS671" i="23"/>
  <c r="AT671" i="23"/>
  <c r="AU671" i="23"/>
  <c r="AV671" i="23" s="1"/>
  <c r="AW671" i="23"/>
  <c r="AX671" i="23"/>
  <c r="AY671" i="23"/>
  <c r="AZ671" i="23" s="1"/>
  <c r="C672" i="23"/>
  <c r="D672" i="23"/>
  <c r="E672" i="23" s="1"/>
  <c r="F672" i="23"/>
  <c r="G672" i="23"/>
  <c r="I672" i="23"/>
  <c r="J672" i="23"/>
  <c r="K672" i="23"/>
  <c r="L672" i="23"/>
  <c r="M672" i="23"/>
  <c r="N672" i="23"/>
  <c r="O672" i="23"/>
  <c r="P672" i="23"/>
  <c r="Q672" i="23"/>
  <c r="R672" i="23"/>
  <c r="S672" i="23"/>
  <c r="T672" i="23"/>
  <c r="U672" i="23"/>
  <c r="V672" i="23"/>
  <c r="W672" i="23"/>
  <c r="X672" i="23"/>
  <c r="Y672" i="23"/>
  <c r="AM672" i="23"/>
  <c r="AN672" i="23"/>
  <c r="AO672" i="23"/>
  <c r="AP672" i="23" s="1"/>
  <c r="AQ672" i="23"/>
  <c r="AR672" i="23"/>
  <c r="AS672" i="23"/>
  <c r="AT672" i="23" s="1"/>
  <c r="AU672" i="23"/>
  <c r="AV672" i="23"/>
  <c r="AW672" i="23"/>
  <c r="AX672" i="23" s="1"/>
  <c r="AY672" i="23"/>
  <c r="AZ672" i="23"/>
  <c r="C673" i="23"/>
  <c r="D673" i="23"/>
  <c r="E673" i="23"/>
  <c r="F673" i="23"/>
  <c r="G673" i="23"/>
  <c r="I673" i="23"/>
  <c r="J673" i="23"/>
  <c r="K673" i="23"/>
  <c r="L673" i="23"/>
  <c r="M673" i="23"/>
  <c r="N673" i="23"/>
  <c r="O673" i="23"/>
  <c r="P673" i="23"/>
  <c r="Q673" i="23"/>
  <c r="R673" i="23"/>
  <c r="S673" i="23"/>
  <c r="T673" i="23"/>
  <c r="U673" i="23"/>
  <c r="V673" i="23"/>
  <c r="W673" i="23"/>
  <c r="X673" i="23"/>
  <c r="Y673" i="23"/>
  <c r="AM673" i="23"/>
  <c r="AN673" i="23" s="1"/>
  <c r="AO673" i="23"/>
  <c r="AP673" i="23"/>
  <c r="AQ673" i="23"/>
  <c r="AR673" i="23" s="1"/>
  <c r="AS673" i="23"/>
  <c r="AT673" i="23"/>
  <c r="AU673" i="23"/>
  <c r="AV673" i="23" s="1"/>
  <c r="AW673" i="23"/>
  <c r="AX673" i="23"/>
  <c r="AY673" i="23"/>
  <c r="AZ673" i="23" s="1"/>
  <c r="C674" i="23"/>
  <c r="D674" i="23"/>
  <c r="E674" i="23" s="1"/>
  <c r="F674" i="23"/>
  <c r="G674" i="23"/>
  <c r="I674" i="23"/>
  <c r="J674" i="23"/>
  <c r="K674" i="23"/>
  <c r="L674" i="23"/>
  <c r="M674" i="23"/>
  <c r="N674" i="23"/>
  <c r="O674" i="23"/>
  <c r="P674" i="23"/>
  <c r="Q674" i="23"/>
  <c r="R674" i="23"/>
  <c r="S674" i="23"/>
  <c r="T674" i="23"/>
  <c r="U674" i="23"/>
  <c r="V674" i="23"/>
  <c r="W674" i="23"/>
  <c r="X674" i="23"/>
  <c r="Y674" i="23"/>
  <c r="AM674" i="23"/>
  <c r="AN674" i="23"/>
  <c r="AO674" i="23"/>
  <c r="AP674" i="23" s="1"/>
  <c r="AQ674" i="23"/>
  <c r="AR674" i="23"/>
  <c r="AS674" i="23"/>
  <c r="AT674" i="23" s="1"/>
  <c r="AU674" i="23"/>
  <c r="AV674" i="23"/>
  <c r="AW674" i="23"/>
  <c r="AX674" i="23" s="1"/>
  <c r="AY674" i="23"/>
  <c r="AZ674" i="23"/>
  <c r="C675" i="23"/>
  <c r="D675" i="23"/>
  <c r="E675" i="23"/>
  <c r="F675" i="23"/>
  <c r="G675" i="23"/>
  <c r="I675" i="23"/>
  <c r="J675" i="23"/>
  <c r="K675" i="23"/>
  <c r="L675" i="23"/>
  <c r="M675" i="23"/>
  <c r="N675" i="23"/>
  <c r="O675" i="23"/>
  <c r="P675" i="23"/>
  <c r="Q675" i="23"/>
  <c r="R675" i="23"/>
  <c r="S675" i="23"/>
  <c r="T675" i="23"/>
  <c r="U675" i="23"/>
  <c r="V675" i="23"/>
  <c r="W675" i="23"/>
  <c r="X675" i="23"/>
  <c r="Y675" i="23"/>
  <c r="AM675" i="23"/>
  <c r="AN675" i="23" s="1"/>
  <c r="AO675" i="23"/>
  <c r="AP675" i="23"/>
  <c r="AQ675" i="23"/>
  <c r="AR675" i="23" s="1"/>
  <c r="AS675" i="23"/>
  <c r="AT675" i="23"/>
  <c r="AU675" i="23"/>
  <c r="AV675" i="23" s="1"/>
  <c r="AW675" i="23"/>
  <c r="AX675" i="23"/>
  <c r="AY675" i="23"/>
  <c r="AZ675" i="23" s="1"/>
  <c r="C676" i="23"/>
  <c r="D676" i="23"/>
  <c r="E676" i="23" s="1"/>
  <c r="F676" i="23"/>
  <c r="G676" i="23"/>
  <c r="I676" i="23"/>
  <c r="J676" i="23"/>
  <c r="K676" i="23"/>
  <c r="L676" i="23"/>
  <c r="M676" i="23"/>
  <c r="N676" i="23"/>
  <c r="O676" i="23"/>
  <c r="P676" i="23"/>
  <c r="Q676" i="23"/>
  <c r="R676" i="23"/>
  <c r="S676" i="23"/>
  <c r="T676" i="23"/>
  <c r="U676" i="23"/>
  <c r="V676" i="23"/>
  <c r="W676" i="23"/>
  <c r="X676" i="23"/>
  <c r="Y676" i="23"/>
  <c r="AM676" i="23"/>
  <c r="AN676" i="23"/>
  <c r="AO676" i="23"/>
  <c r="AP676" i="23" s="1"/>
  <c r="AQ676" i="23"/>
  <c r="AR676" i="23"/>
  <c r="AS676" i="23"/>
  <c r="AT676" i="23" s="1"/>
  <c r="AU676" i="23"/>
  <c r="AV676" i="23"/>
  <c r="AW676" i="23"/>
  <c r="AX676" i="23" s="1"/>
  <c r="AY676" i="23"/>
  <c r="AZ676" i="23"/>
  <c r="C677" i="23"/>
  <c r="D677" i="23"/>
  <c r="E677" i="23"/>
  <c r="F677" i="23"/>
  <c r="G677" i="23"/>
  <c r="I677" i="23"/>
  <c r="J677" i="23"/>
  <c r="K677" i="23"/>
  <c r="L677" i="23"/>
  <c r="M677" i="23"/>
  <c r="N677" i="23"/>
  <c r="O677" i="23"/>
  <c r="P677" i="23"/>
  <c r="Q677" i="23"/>
  <c r="R677" i="23"/>
  <c r="S677" i="23"/>
  <c r="T677" i="23"/>
  <c r="U677" i="23"/>
  <c r="V677" i="23"/>
  <c r="W677" i="23"/>
  <c r="X677" i="23"/>
  <c r="Y677" i="23"/>
  <c r="AM677" i="23"/>
  <c r="AN677" i="23" s="1"/>
  <c r="AO677" i="23"/>
  <c r="AP677" i="23"/>
  <c r="AQ677" i="23"/>
  <c r="AR677" i="23" s="1"/>
  <c r="AS677" i="23"/>
  <c r="AT677" i="23"/>
  <c r="AU677" i="23"/>
  <c r="AV677" i="23" s="1"/>
  <c r="AW677" i="23"/>
  <c r="AX677" i="23"/>
  <c r="AY677" i="23"/>
  <c r="AZ677" i="23" s="1"/>
  <c r="C678" i="23"/>
  <c r="D678" i="23"/>
  <c r="E678" i="23" s="1"/>
  <c r="F678" i="23"/>
  <c r="G678" i="23"/>
  <c r="I678" i="23"/>
  <c r="J678" i="23"/>
  <c r="K678" i="23"/>
  <c r="L678" i="23"/>
  <c r="M678" i="23"/>
  <c r="N678" i="23"/>
  <c r="O678" i="23"/>
  <c r="P678" i="23"/>
  <c r="Q678" i="23"/>
  <c r="R678" i="23"/>
  <c r="S678" i="23"/>
  <c r="T678" i="23"/>
  <c r="U678" i="23"/>
  <c r="V678" i="23"/>
  <c r="W678" i="23"/>
  <c r="X678" i="23"/>
  <c r="Y678" i="23"/>
  <c r="AM678" i="23"/>
  <c r="AN678" i="23"/>
  <c r="AO678" i="23"/>
  <c r="AP678" i="23" s="1"/>
  <c r="AQ678" i="23"/>
  <c r="AR678" i="23"/>
  <c r="AS678" i="23"/>
  <c r="AT678" i="23" s="1"/>
  <c r="AU678" i="23"/>
  <c r="AV678" i="23"/>
  <c r="AW678" i="23"/>
  <c r="AX678" i="23" s="1"/>
  <c r="AY678" i="23"/>
  <c r="AZ678" i="23"/>
  <c r="C679" i="23"/>
  <c r="D679" i="23"/>
  <c r="E679" i="23"/>
  <c r="F679" i="23"/>
  <c r="G679" i="23"/>
  <c r="I679" i="23"/>
  <c r="J679" i="23"/>
  <c r="K679" i="23"/>
  <c r="L679" i="23"/>
  <c r="M679" i="23"/>
  <c r="N679" i="23"/>
  <c r="O679" i="23"/>
  <c r="P679" i="23"/>
  <c r="Q679" i="23"/>
  <c r="R679" i="23"/>
  <c r="S679" i="23"/>
  <c r="T679" i="23"/>
  <c r="U679" i="23"/>
  <c r="V679" i="23"/>
  <c r="W679" i="23"/>
  <c r="X679" i="23"/>
  <c r="Y679" i="23"/>
  <c r="AM679" i="23"/>
  <c r="AN679" i="23" s="1"/>
  <c r="AO679" i="23"/>
  <c r="AP679" i="23"/>
  <c r="AQ679" i="23"/>
  <c r="AR679" i="23" s="1"/>
  <c r="AS679" i="23"/>
  <c r="AT679" i="23"/>
  <c r="AU679" i="23"/>
  <c r="AV679" i="23" s="1"/>
  <c r="AW679" i="23"/>
  <c r="AX679" i="23"/>
  <c r="AY679" i="23"/>
  <c r="AZ679" i="23" s="1"/>
  <c r="C680" i="23"/>
  <c r="D680" i="23"/>
  <c r="E680" i="23" s="1"/>
  <c r="F680" i="23"/>
  <c r="G680" i="23"/>
  <c r="I680" i="23"/>
  <c r="J680" i="23"/>
  <c r="K680" i="23"/>
  <c r="L680" i="23"/>
  <c r="M680" i="23"/>
  <c r="N680" i="23"/>
  <c r="O680" i="23"/>
  <c r="P680" i="23"/>
  <c r="Q680" i="23"/>
  <c r="R680" i="23"/>
  <c r="S680" i="23"/>
  <c r="T680" i="23"/>
  <c r="U680" i="23"/>
  <c r="V680" i="23"/>
  <c r="W680" i="23"/>
  <c r="X680" i="23"/>
  <c r="Y680" i="23"/>
  <c r="AM680" i="23"/>
  <c r="AN680" i="23"/>
  <c r="AO680" i="23"/>
  <c r="AP680" i="23" s="1"/>
  <c r="AQ680" i="23"/>
  <c r="AR680" i="23"/>
  <c r="AS680" i="23"/>
  <c r="AT680" i="23" s="1"/>
  <c r="AU680" i="23"/>
  <c r="AV680" i="23"/>
  <c r="AW680" i="23"/>
  <c r="AX680" i="23" s="1"/>
  <c r="AY680" i="23"/>
  <c r="AZ680" i="23"/>
  <c r="C681" i="23"/>
  <c r="D681" i="23"/>
  <c r="E681" i="23"/>
  <c r="F681" i="23"/>
  <c r="G681" i="23"/>
  <c r="I681" i="23"/>
  <c r="J681" i="23"/>
  <c r="K681" i="23"/>
  <c r="L681" i="23"/>
  <c r="M681" i="23"/>
  <c r="N681" i="23"/>
  <c r="O681" i="23"/>
  <c r="P681" i="23"/>
  <c r="Q681" i="23"/>
  <c r="R681" i="23"/>
  <c r="S681" i="23"/>
  <c r="T681" i="23"/>
  <c r="U681" i="23"/>
  <c r="V681" i="23"/>
  <c r="W681" i="23"/>
  <c r="X681" i="23"/>
  <c r="Y681" i="23"/>
  <c r="AM681" i="23"/>
  <c r="AN681" i="23" s="1"/>
  <c r="AO681" i="23"/>
  <c r="AP681" i="23"/>
  <c r="AQ681" i="23"/>
  <c r="AR681" i="23" s="1"/>
  <c r="AS681" i="23"/>
  <c r="AT681" i="23"/>
  <c r="AU681" i="23"/>
  <c r="AV681" i="23" s="1"/>
  <c r="AW681" i="23"/>
  <c r="AX681" i="23"/>
  <c r="AY681" i="23"/>
  <c r="AZ681" i="23" s="1"/>
  <c r="C682" i="23"/>
  <c r="D682" i="23"/>
  <c r="E682" i="23" s="1"/>
  <c r="F682" i="23"/>
  <c r="G682" i="23"/>
  <c r="I682" i="23"/>
  <c r="J682" i="23"/>
  <c r="K682" i="23"/>
  <c r="L682" i="23"/>
  <c r="M682" i="23"/>
  <c r="N682" i="23"/>
  <c r="O682" i="23"/>
  <c r="P682" i="23"/>
  <c r="Q682" i="23"/>
  <c r="R682" i="23"/>
  <c r="S682" i="23"/>
  <c r="T682" i="23"/>
  <c r="U682" i="23"/>
  <c r="V682" i="23"/>
  <c r="W682" i="23"/>
  <c r="X682" i="23"/>
  <c r="Y682" i="23"/>
  <c r="AM682" i="23"/>
  <c r="AN682" i="23"/>
  <c r="AO682" i="23"/>
  <c r="AP682" i="23" s="1"/>
  <c r="AQ682" i="23"/>
  <c r="AR682" i="23"/>
  <c r="AS682" i="23"/>
  <c r="AT682" i="23" s="1"/>
  <c r="AU682" i="23"/>
  <c r="AV682" i="23"/>
  <c r="AW682" i="23"/>
  <c r="AX682" i="23" s="1"/>
  <c r="AY682" i="23"/>
  <c r="AZ682" i="23"/>
  <c r="C683" i="23"/>
  <c r="D683" i="23"/>
  <c r="E683" i="23"/>
  <c r="F683" i="23"/>
  <c r="G683" i="23"/>
  <c r="I683" i="23"/>
  <c r="J683" i="23"/>
  <c r="K683" i="23"/>
  <c r="L683" i="23"/>
  <c r="M683" i="23"/>
  <c r="N683" i="23"/>
  <c r="O683" i="23"/>
  <c r="P683" i="23"/>
  <c r="Q683" i="23"/>
  <c r="R683" i="23"/>
  <c r="S683" i="23"/>
  <c r="T683" i="23"/>
  <c r="U683" i="23"/>
  <c r="V683" i="23"/>
  <c r="W683" i="23"/>
  <c r="X683" i="23"/>
  <c r="Y683" i="23"/>
  <c r="AM683" i="23"/>
  <c r="AN683" i="23" s="1"/>
  <c r="AO683" i="23"/>
  <c r="AP683" i="23"/>
  <c r="AQ683" i="23"/>
  <c r="AR683" i="23" s="1"/>
  <c r="AS683" i="23"/>
  <c r="AT683" i="23"/>
  <c r="AU683" i="23"/>
  <c r="AV683" i="23" s="1"/>
  <c r="AW683" i="23"/>
  <c r="AX683" i="23"/>
  <c r="AY683" i="23"/>
  <c r="AZ683" i="23" s="1"/>
  <c r="C684" i="23"/>
  <c r="D684" i="23"/>
  <c r="E684" i="23" s="1"/>
  <c r="F684" i="23"/>
  <c r="G684" i="23"/>
  <c r="I684" i="23"/>
  <c r="J684" i="23"/>
  <c r="K684" i="23"/>
  <c r="L684" i="23"/>
  <c r="M684" i="23"/>
  <c r="N684" i="23"/>
  <c r="O684" i="23"/>
  <c r="P684" i="23"/>
  <c r="Q684" i="23"/>
  <c r="R684" i="23"/>
  <c r="S684" i="23"/>
  <c r="T684" i="23"/>
  <c r="U684" i="23"/>
  <c r="V684" i="23"/>
  <c r="W684" i="23"/>
  <c r="X684" i="23"/>
  <c r="Y684" i="23"/>
  <c r="AM684" i="23"/>
  <c r="AN684" i="23"/>
  <c r="AO684" i="23"/>
  <c r="AP684" i="23" s="1"/>
  <c r="AQ684" i="23"/>
  <c r="AR684" i="23"/>
  <c r="AS684" i="23"/>
  <c r="AT684" i="23" s="1"/>
  <c r="AU684" i="23"/>
  <c r="AV684" i="23"/>
  <c r="AW684" i="23"/>
  <c r="AX684" i="23" s="1"/>
  <c r="AY684" i="23"/>
  <c r="AZ684" i="23"/>
  <c r="C685" i="23"/>
  <c r="D685" i="23"/>
  <c r="E685" i="23"/>
  <c r="F685" i="23"/>
  <c r="G685" i="23"/>
  <c r="I685" i="23"/>
  <c r="J685" i="23"/>
  <c r="K685" i="23"/>
  <c r="L685" i="23"/>
  <c r="M685" i="23"/>
  <c r="N685" i="23"/>
  <c r="O685" i="23"/>
  <c r="P685" i="23"/>
  <c r="Q685" i="23"/>
  <c r="R685" i="23"/>
  <c r="S685" i="23"/>
  <c r="T685" i="23"/>
  <c r="U685" i="23"/>
  <c r="V685" i="23"/>
  <c r="W685" i="23"/>
  <c r="X685" i="23"/>
  <c r="Y685" i="23"/>
  <c r="AM685" i="23"/>
  <c r="AN685" i="23" s="1"/>
  <c r="AO685" i="23"/>
  <c r="AP685" i="23"/>
  <c r="AQ685" i="23"/>
  <c r="AR685" i="23" s="1"/>
  <c r="AS685" i="23"/>
  <c r="AT685" i="23"/>
  <c r="AU685" i="23"/>
  <c r="AV685" i="23" s="1"/>
  <c r="AW685" i="23"/>
  <c r="AX685" i="23"/>
  <c r="AY685" i="23"/>
  <c r="AZ685" i="23" s="1"/>
  <c r="C686" i="23"/>
  <c r="D686" i="23"/>
  <c r="E686" i="23" s="1"/>
  <c r="F686" i="23"/>
  <c r="G686" i="23"/>
  <c r="I686" i="23"/>
  <c r="J686" i="23"/>
  <c r="K686" i="23"/>
  <c r="L686" i="23"/>
  <c r="M686" i="23"/>
  <c r="N686" i="23"/>
  <c r="O686" i="23"/>
  <c r="P686" i="23"/>
  <c r="Q686" i="23"/>
  <c r="R686" i="23"/>
  <c r="S686" i="23"/>
  <c r="T686" i="23"/>
  <c r="U686" i="23"/>
  <c r="V686" i="23"/>
  <c r="W686" i="23"/>
  <c r="X686" i="23"/>
  <c r="Y686" i="23"/>
  <c r="AM686" i="23"/>
  <c r="AN686" i="23"/>
  <c r="AO686" i="23"/>
  <c r="AP686" i="23" s="1"/>
  <c r="AQ686" i="23"/>
  <c r="AR686" i="23"/>
  <c r="AS686" i="23"/>
  <c r="AT686" i="23" s="1"/>
  <c r="AU686" i="23"/>
  <c r="AV686" i="23"/>
  <c r="AW686" i="23"/>
  <c r="AX686" i="23" s="1"/>
  <c r="AY686" i="23"/>
  <c r="AZ686" i="23"/>
  <c r="C687" i="23"/>
  <c r="D687" i="23"/>
  <c r="E687" i="23"/>
  <c r="F687" i="23"/>
  <c r="G687" i="23"/>
  <c r="I687" i="23"/>
  <c r="J687" i="23"/>
  <c r="K687" i="23"/>
  <c r="L687" i="23"/>
  <c r="M687" i="23"/>
  <c r="N687" i="23"/>
  <c r="O687" i="23"/>
  <c r="P687" i="23"/>
  <c r="Q687" i="23"/>
  <c r="R687" i="23"/>
  <c r="S687" i="23"/>
  <c r="T687" i="23"/>
  <c r="U687" i="23"/>
  <c r="V687" i="23"/>
  <c r="W687" i="23"/>
  <c r="X687" i="23"/>
  <c r="Y687" i="23"/>
  <c r="AM687" i="23"/>
  <c r="AN687" i="23" s="1"/>
  <c r="AO687" i="23"/>
  <c r="AP687" i="23"/>
  <c r="AQ687" i="23"/>
  <c r="AR687" i="23" s="1"/>
  <c r="AS687" i="23"/>
  <c r="AT687" i="23"/>
  <c r="AU687" i="23"/>
  <c r="AV687" i="23" s="1"/>
  <c r="AW687" i="23"/>
  <c r="AX687" i="23"/>
  <c r="AY687" i="23"/>
  <c r="AZ687" i="23" s="1"/>
  <c r="C688" i="23"/>
  <c r="D688" i="23"/>
  <c r="E688" i="23" s="1"/>
  <c r="F688" i="23"/>
  <c r="G688" i="23"/>
  <c r="I688" i="23"/>
  <c r="J688" i="23"/>
  <c r="K688" i="23"/>
  <c r="L688" i="23"/>
  <c r="M688" i="23"/>
  <c r="N688" i="23"/>
  <c r="O688" i="23"/>
  <c r="P688" i="23"/>
  <c r="Q688" i="23"/>
  <c r="R688" i="23"/>
  <c r="S688" i="23"/>
  <c r="T688" i="23"/>
  <c r="U688" i="23"/>
  <c r="V688" i="23"/>
  <c r="W688" i="23"/>
  <c r="X688" i="23"/>
  <c r="Y688" i="23"/>
  <c r="AM688" i="23"/>
  <c r="AN688" i="23"/>
  <c r="AO688" i="23"/>
  <c r="AP688" i="23" s="1"/>
  <c r="AQ688" i="23"/>
  <c r="AR688" i="23"/>
  <c r="AS688" i="23"/>
  <c r="AT688" i="23" s="1"/>
  <c r="AU688" i="23"/>
  <c r="AV688" i="23"/>
  <c r="AW688" i="23"/>
  <c r="AX688" i="23" s="1"/>
  <c r="AY688" i="23"/>
  <c r="AZ688" i="23"/>
  <c r="C689" i="23"/>
  <c r="D689" i="23"/>
  <c r="E689" i="23"/>
  <c r="F689" i="23"/>
  <c r="G689" i="23"/>
  <c r="I689" i="23"/>
  <c r="J689" i="23"/>
  <c r="K689" i="23"/>
  <c r="L689" i="23"/>
  <c r="M689" i="23"/>
  <c r="N689" i="23"/>
  <c r="O689" i="23"/>
  <c r="P689" i="23"/>
  <c r="Q689" i="23"/>
  <c r="R689" i="23"/>
  <c r="S689" i="23"/>
  <c r="T689" i="23"/>
  <c r="U689" i="23"/>
  <c r="V689" i="23"/>
  <c r="W689" i="23"/>
  <c r="X689" i="23"/>
  <c r="Y689" i="23"/>
  <c r="AM689" i="23"/>
  <c r="AN689" i="23" s="1"/>
  <c r="AO689" i="23"/>
  <c r="AP689" i="23"/>
  <c r="AQ689" i="23"/>
  <c r="AR689" i="23" s="1"/>
  <c r="AS689" i="23"/>
  <c r="AT689" i="23"/>
  <c r="AU689" i="23"/>
  <c r="AV689" i="23" s="1"/>
  <c r="AW689" i="23"/>
  <c r="AX689" i="23"/>
  <c r="AY689" i="23"/>
  <c r="AZ689" i="23" s="1"/>
  <c r="C690" i="23"/>
  <c r="D690" i="23"/>
  <c r="E690" i="23" s="1"/>
  <c r="F690" i="23"/>
  <c r="G690" i="23"/>
  <c r="I690" i="23"/>
  <c r="J690" i="23"/>
  <c r="K690" i="23"/>
  <c r="L690" i="23"/>
  <c r="M690" i="23"/>
  <c r="N690" i="23"/>
  <c r="O690" i="23"/>
  <c r="P690" i="23"/>
  <c r="Q690" i="23"/>
  <c r="R690" i="23"/>
  <c r="S690" i="23"/>
  <c r="T690" i="23"/>
  <c r="U690" i="23"/>
  <c r="V690" i="23"/>
  <c r="W690" i="23"/>
  <c r="X690" i="23"/>
  <c r="Y690" i="23"/>
  <c r="AM690" i="23"/>
  <c r="AN690" i="23"/>
  <c r="AO690" i="23"/>
  <c r="AP690" i="23" s="1"/>
  <c r="AQ690" i="23"/>
  <c r="AR690" i="23"/>
  <c r="AS690" i="23"/>
  <c r="AT690" i="23" s="1"/>
  <c r="AU690" i="23"/>
  <c r="AV690" i="23"/>
  <c r="AW690" i="23"/>
  <c r="AX690" i="23" s="1"/>
  <c r="AY690" i="23"/>
  <c r="AZ690" i="23"/>
  <c r="C691" i="23"/>
  <c r="D691" i="23"/>
  <c r="E691" i="23"/>
  <c r="F691" i="23"/>
  <c r="G691" i="23"/>
  <c r="I691" i="23"/>
  <c r="J691" i="23"/>
  <c r="K691" i="23"/>
  <c r="L691" i="23"/>
  <c r="M691" i="23"/>
  <c r="N691" i="23"/>
  <c r="O691" i="23"/>
  <c r="P691" i="23"/>
  <c r="Q691" i="23"/>
  <c r="R691" i="23"/>
  <c r="S691" i="23"/>
  <c r="T691" i="23"/>
  <c r="U691" i="23"/>
  <c r="V691" i="23"/>
  <c r="W691" i="23"/>
  <c r="X691" i="23"/>
  <c r="Y691" i="23"/>
  <c r="AM691" i="23"/>
  <c r="AN691" i="23" s="1"/>
  <c r="AO691" i="23"/>
  <c r="AP691" i="23"/>
  <c r="AQ691" i="23"/>
  <c r="AR691" i="23" s="1"/>
  <c r="AS691" i="23"/>
  <c r="AT691" i="23"/>
  <c r="AU691" i="23"/>
  <c r="AV691" i="23" s="1"/>
  <c r="AW691" i="23"/>
  <c r="AX691" i="23"/>
  <c r="AY691" i="23"/>
  <c r="AZ691" i="23" s="1"/>
  <c r="C692" i="23"/>
  <c r="D692" i="23"/>
  <c r="E692" i="23" s="1"/>
  <c r="F692" i="23"/>
  <c r="G692" i="23"/>
  <c r="I692" i="23"/>
  <c r="J692" i="23"/>
  <c r="K692" i="23"/>
  <c r="L692" i="23"/>
  <c r="M692" i="23"/>
  <c r="N692" i="23"/>
  <c r="O692" i="23"/>
  <c r="P692" i="23"/>
  <c r="Q692" i="23"/>
  <c r="R692" i="23"/>
  <c r="S692" i="23"/>
  <c r="T692" i="23"/>
  <c r="U692" i="23"/>
  <c r="V692" i="23"/>
  <c r="W692" i="23"/>
  <c r="X692" i="23"/>
  <c r="Y692" i="23"/>
  <c r="AM692" i="23"/>
  <c r="AN692" i="23"/>
  <c r="AO692" i="23"/>
  <c r="AP692" i="23" s="1"/>
  <c r="AQ692" i="23"/>
  <c r="AR692" i="23"/>
  <c r="AS692" i="23"/>
  <c r="AT692" i="23" s="1"/>
  <c r="AU692" i="23"/>
  <c r="AV692" i="23"/>
  <c r="AW692" i="23"/>
  <c r="AX692" i="23" s="1"/>
  <c r="AY692" i="23"/>
  <c r="AZ692" i="23"/>
  <c r="C693" i="23"/>
  <c r="D693" i="23"/>
  <c r="E693" i="23"/>
  <c r="F693" i="23"/>
  <c r="G693" i="23"/>
  <c r="I693" i="23"/>
  <c r="J693" i="23"/>
  <c r="K693" i="23"/>
  <c r="L693" i="23"/>
  <c r="M693" i="23"/>
  <c r="N693" i="23"/>
  <c r="O693" i="23"/>
  <c r="P693" i="23"/>
  <c r="Q693" i="23"/>
  <c r="R693" i="23"/>
  <c r="S693" i="23"/>
  <c r="T693" i="23"/>
  <c r="U693" i="23"/>
  <c r="V693" i="23"/>
  <c r="W693" i="23"/>
  <c r="X693" i="23"/>
  <c r="Y693" i="23"/>
  <c r="AM693" i="23"/>
  <c r="AN693" i="23" s="1"/>
  <c r="AO693" i="23"/>
  <c r="AP693" i="23"/>
  <c r="AQ693" i="23"/>
  <c r="AR693" i="23" s="1"/>
  <c r="AS693" i="23"/>
  <c r="AT693" i="23"/>
  <c r="AU693" i="23"/>
  <c r="AV693" i="23" s="1"/>
  <c r="AW693" i="23"/>
  <c r="AX693" i="23"/>
  <c r="AY693" i="23"/>
  <c r="AZ693" i="23" s="1"/>
  <c r="C694" i="23"/>
  <c r="D694" i="23"/>
  <c r="E694" i="23" s="1"/>
  <c r="F694" i="23"/>
  <c r="G694" i="23"/>
  <c r="I694" i="23"/>
  <c r="J694" i="23"/>
  <c r="K694" i="23"/>
  <c r="L694" i="23"/>
  <c r="M694" i="23"/>
  <c r="N694" i="23"/>
  <c r="O694" i="23"/>
  <c r="P694" i="23"/>
  <c r="Q694" i="23"/>
  <c r="R694" i="23"/>
  <c r="S694" i="23"/>
  <c r="T694" i="23"/>
  <c r="U694" i="23"/>
  <c r="V694" i="23"/>
  <c r="W694" i="23"/>
  <c r="X694" i="23"/>
  <c r="Y694" i="23"/>
  <c r="AM694" i="23"/>
  <c r="AN694" i="23"/>
  <c r="AO694" i="23"/>
  <c r="AP694" i="23" s="1"/>
  <c r="AQ694" i="23"/>
  <c r="AR694" i="23"/>
  <c r="AS694" i="23"/>
  <c r="AT694" i="23" s="1"/>
  <c r="AU694" i="23"/>
  <c r="AV694" i="23"/>
  <c r="AW694" i="23"/>
  <c r="AX694" i="23" s="1"/>
  <c r="AY694" i="23"/>
  <c r="AZ694" i="23"/>
  <c r="C695" i="23"/>
  <c r="D695" i="23"/>
  <c r="E695" i="23"/>
  <c r="F695" i="23"/>
  <c r="G695" i="23"/>
  <c r="I695" i="23"/>
  <c r="J695" i="23"/>
  <c r="K695" i="23"/>
  <c r="L695" i="23"/>
  <c r="M695" i="23"/>
  <c r="N695" i="23"/>
  <c r="O695" i="23"/>
  <c r="P695" i="23"/>
  <c r="Q695" i="23"/>
  <c r="R695" i="23"/>
  <c r="S695" i="23"/>
  <c r="T695" i="23"/>
  <c r="U695" i="23"/>
  <c r="V695" i="23"/>
  <c r="W695" i="23"/>
  <c r="X695" i="23"/>
  <c r="Y695" i="23"/>
  <c r="AM695" i="23"/>
  <c r="AN695" i="23" s="1"/>
  <c r="AO695" i="23"/>
  <c r="AP695" i="23"/>
  <c r="AQ695" i="23"/>
  <c r="AR695" i="23" s="1"/>
  <c r="AS695" i="23"/>
  <c r="AT695" i="23"/>
  <c r="AU695" i="23"/>
  <c r="AV695" i="23" s="1"/>
  <c r="AW695" i="23"/>
  <c r="AX695" i="23"/>
  <c r="AY695" i="23"/>
  <c r="AZ695" i="23" s="1"/>
  <c r="C696" i="23"/>
  <c r="D696" i="23"/>
  <c r="E696" i="23" s="1"/>
  <c r="F696" i="23"/>
  <c r="G696" i="23"/>
  <c r="I696" i="23"/>
  <c r="J696" i="23"/>
  <c r="K696" i="23"/>
  <c r="L696" i="23"/>
  <c r="M696" i="23"/>
  <c r="N696" i="23"/>
  <c r="O696" i="23"/>
  <c r="P696" i="23"/>
  <c r="Q696" i="23"/>
  <c r="R696" i="23"/>
  <c r="S696" i="23"/>
  <c r="T696" i="23"/>
  <c r="U696" i="23"/>
  <c r="V696" i="23"/>
  <c r="W696" i="23"/>
  <c r="X696" i="23"/>
  <c r="Y696" i="23"/>
  <c r="AM696" i="23"/>
  <c r="AN696" i="23"/>
  <c r="AO696" i="23"/>
  <c r="AP696" i="23" s="1"/>
  <c r="AQ696" i="23"/>
  <c r="AR696" i="23"/>
  <c r="AS696" i="23"/>
  <c r="AT696" i="23" s="1"/>
  <c r="AU696" i="23"/>
  <c r="AV696" i="23"/>
  <c r="AW696" i="23"/>
  <c r="AX696" i="23" s="1"/>
  <c r="AY696" i="23"/>
  <c r="AZ696" i="23"/>
  <c r="C697" i="23"/>
  <c r="D697" i="23"/>
  <c r="E697" i="23"/>
  <c r="F697" i="23"/>
  <c r="G697" i="23"/>
  <c r="I697" i="23"/>
  <c r="J697" i="23"/>
  <c r="K697" i="23"/>
  <c r="L697" i="23"/>
  <c r="M697" i="23"/>
  <c r="N697" i="23"/>
  <c r="O697" i="23"/>
  <c r="P697" i="23"/>
  <c r="Q697" i="23"/>
  <c r="R697" i="23"/>
  <c r="S697" i="23"/>
  <c r="T697" i="23"/>
  <c r="U697" i="23"/>
  <c r="V697" i="23"/>
  <c r="W697" i="23"/>
  <c r="X697" i="23"/>
  <c r="Y697" i="23"/>
  <c r="AM697" i="23"/>
  <c r="AN697" i="23" s="1"/>
  <c r="AO697" i="23"/>
  <c r="AP697" i="23"/>
  <c r="AQ697" i="23"/>
  <c r="AR697" i="23" s="1"/>
  <c r="AS697" i="23"/>
  <c r="AT697" i="23"/>
  <c r="AU697" i="23"/>
  <c r="AV697" i="23" s="1"/>
  <c r="AW697" i="23"/>
  <c r="AX697" i="23"/>
  <c r="AY697" i="23"/>
  <c r="AZ697" i="23" s="1"/>
  <c r="C698" i="23"/>
  <c r="D698" i="23"/>
  <c r="E698" i="23" s="1"/>
  <c r="F698" i="23"/>
  <c r="G698" i="23"/>
  <c r="I698" i="23"/>
  <c r="J698" i="23"/>
  <c r="K698" i="23"/>
  <c r="L698" i="23"/>
  <c r="M698" i="23"/>
  <c r="N698" i="23"/>
  <c r="O698" i="23"/>
  <c r="P698" i="23"/>
  <c r="Q698" i="23"/>
  <c r="R698" i="23"/>
  <c r="S698" i="23"/>
  <c r="T698" i="23"/>
  <c r="U698" i="23"/>
  <c r="V698" i="23"/>
  <c r="W698" i="23"/>
  <c r="X698" i="23"/>
  <c r="Y698" i="23"/>
  <c r="AM698" i="23"/>
  <c r="AN698" i="23"/>
  <c r="AO698" i="23"/>
  <c r="AP698" i="23" s="1"/>
  <c r="AQ698" i="23"/>
  <c r="AR698" i="23"/>
  <c r="AS698" i="23"/>
  <c r="AT698" i="23" s="1"/>
  <c r="AU698" i="23"/>
  <c r="AV698" i="23"/>
  <c r="AW698" i="23"/>
  <c r="AX698" i="23" s="1"/>
  <c r="AY698" i="23"/>
  <c r="AZ698" i="23"/>
  <c r="C699" i="23"/>
  <c r="D699" i="23"/>
  <c r="E699" i="23"/>
  <c r="F699" i="23"/>
  <c r="G699" i="23"/>
  <c r="I699" i="23"/>
  <c r="J699" i="23"/>
  <c r="K699" i="23"/>
  <c r="L699" i="23"/>
  <c r="M699" i="23"/>
  <c r="N699" i="23"/>
  <c r="O699" i="23"/>
  <c r="P699" i="23"/>
  <c r="Q699" i="23"/>
  <c r="R699" i="23"/>
  <c r="S699" i="23"/>
  <c r="T699" i="23"/>
  <c r="U699" i="23"/>
  <c r="V699" i="23"/>
  <c r="W699" i="23"/>
  <c r="X699" i="23"/>
  <c r="Y699" i="23"/>
  <c r="AM699" i="23"/>
  <c r="AN699" i="23" s="1"/>
  <c r="AO699" i="23"/>
  <c r="AP699" i="23"/>
  <c r="AQ699" i="23"/>
  <c r="AR699" i="23" s="1"/>
  <c r="AS699" i="23"/>
  <c r="AT699" i="23"/>
  <c r="AU699" i="23"/>
  <c r="AV699" i="23" s="1"/>
  <c r="AW699" i="23"/>
  <c r="AX699" i="23"/>
  <c r="AY699" i="23"/>
  <c r="AZ699" i="23" s="1"/>
  <c r="C700" i="23"/>
  <c r="D700" i="23"/>
  <c r="E700" i="23" s="1"/>
  <c r="F700" i="23"/>
  <c r="G700" i="23"/>
  <c r="I700" i="23"/>
  <c r="J700" i="23"/>
  <c r="K700" i="23"/>
  <c r="L700" i="23"/>
  <c r="M700" i="23"/>
  <c r="N700" i="23"/>
  <c r="O700" i="23"/>
  <c r="P700" i="23"/>
  <c r="Q700" i="23"/>
  <c r="R700" i="23"/>
  <c r="S700" i="23"/>
  <c r="T700" i="23"/>
  <c r="U700" i="23"/>
  <c r="V700" i="23"/>
  <c r="W700" i="23"/>
  <c r="X700" i="23"/>
  <c r="Y700" i="23"/>
  <c r="AM700" i="23"/>
  <c r="AN700" i="23"/>
  <c r="AO700" i="23"/>
  <c r="AP700" i="23" s="1"/>
  <c r="AQ700" i="23"/>
  <c r="AR700" i="23"/>
  <c r="AS700" i="23"/>
  <c r="AT700" i="23" s="1"/>
  <c r="AU700" i="23"/>
  <c r="AV700" i="23"/>
  <c r="AW700" i="23"/>
  <c r="AX700" i="23" s="1"/>
  <c r="AY700" i="23"/>
  <c r="AZ700" i="23"/>
  <c r="C701" i="23"/>
  <c r="D701" i="23"/>
  <c r="E701" i="23"/>
  <c r="F701" i="23"/>
  <c r="G701" i="23"/>
  <c r="I701" i="23"/>
  <c r="J701" i="23"/>
  <c r="K701" i="23"/>
  <c r="L701" i="23"/>
  <c r="M701" i="23"/>
  <c r="N701" i="23"/>
  <c r="O701" i="23"/>
  <c r="P701" i="23"/>
  <c r="Q701" i="23"/>
  <c r="R701" i="23"/>
  <c r="S701" i="23"/>
  <c r="T701" i="23"/>
  <c r="U701" i="23"/>
  <c r="V701" i="23"/>
  <c r="W701" i="23"/>
  <c r="X701" i="23"/>
  <c r="Y701" i="23"/>
  <c r="AM701" i="23"/>
  <c r="AN701" i="23" s="1"/>
  <c r="AO701" i="23"/>
  <c r="AP701" i="23"/>
  <c r="AQ701" i="23"/>
  <c r="AR701" i="23" s="1"/>
  <c r="AS701" i="23"/>
  <c r="AT701" i="23"/>
  <c r="AU701" i="23"/>
  <c r="AV701" i="23" s="1"/>
  <c r="AW701" i="23"/>
  <c r="AX701" i="23"/>
  <c r="AY701" i="23"/>
  <c r="AZ701" i="23" s="1"/>
  <c r="C702" i="23"/>
  <c r="D702" i="23"/>
  <c r="E702" i="23" s="1"/>
  <c r="F702" i="23"/>
  <c r="G702" i="23"/>
  <c r="I702" i="23"/>
  <c r="J702" i="23"/>
  <c r="K702" i="23"/>
  <c r="L702" i="23"/>
  <c r="M702" i="23"/>
  <c r="N702" i="23"/>
  <c r="O702" i="23"/>
  <c r="P702" i="23"/>
  <c r="Q702" i="23"/>
  <c r="R702" i="23"/>
  <c r="S702" i="23"/>
  <c r="T702" i="23"/>
  <c r="U702" i="23"/>
  <c r="V702" i="23"/>
  <c r="W702" i="23"/>
  <c r="X702" i="23"/>
  <c r="Y702" i="23"/>
  <c r="AM702" i="23"/>
  <c r="AN702" i="23"/>
  <c r="AO702" i="23"/>
  <c r="AP702" i="23" s="1"/>
  <c r="AQ702" i="23"/>
  <c r="AR702" i="23"/>
  <c r="AS702" i="23"/>
  <c r="AT702" i="23" s="1"/>
  <c r="AU702" i="23"/>
  <c r="AV702" i="23"/>
  <c r="AW702" i="23"/>
  <c r="AX702" i="23" s="1"/>
  <c r="AY702" i="23"/>
  <c r="AZ702" i="23"/>
  <c r="C703" i="23"/>
  <c r="D703" i="23"/>
  <c r="E703" i="23"/>
  <c r="F703" i="23"/>
  <c r="G703" i="23"/>
  <c r="I703" i="23"/>
  <c r="J703" i="23"/>
  <c r="K703" i="23"/>
  <c r="L703" i="23"/>
  <c r="M703" i="23"/>
  <c r="N703" i="23"/>
  <c r="O703" i="23"/>
  <c r="P703" i="23"/>
  <c r="Q703" i="23"/>
  <c r="R703" i="23"/>
  <c r="S703" i="23"/>
  <c r="T703" i="23"/>
  <c r="U703" i="23"/>
  <c r="V703" i="23"/>
  <c r="W703" i="23"/>
  <c r="X703" i="23"/>
  <c r="Y703" i="23"/>
  <c r="AM703" i="23"/>
  <c r="AN703" i="23" s="1"/>
  <c r="AO703" i="23"/>
  <c r="AP703" i="23"/>
  <c r="AQ703" i="23"/>
  <c r="AR703" i="23" s="1"/>
  <c r="AS703" i="23"/>
  <c r="AT703" i="23"/>
  <c r="AU703" i="23"/>
  <c r="AV703" i="23" s="1"/>
  <c r="AW703" i="23"/>
  <c r="AX703" i="23"/>
  <c r="AY703" i="23"/>
  <c r="AZ703" i="23" s="1"/>
  <c r="C704" i="23"/>
  <c r="D704" i="23"/>
  <c r="E704" i="23" s="1"/>
  <c r="F704" i="23"/>
  <c r="G704" i="23"/>
  <c r="I704" i="23"/>
  <c r="J704" i="23"/>
  <c r="K704" i="23"/>
  <c r="L704" i="23"/>
  <c r="M704" i="23"/>
  <c r="N704" i="23"/>
  <c r="O704" i="23"/>
  <c r="P704" i="23"/>
  <c r="Q704" i="23"/>
  <c r="R704" i="23"/>
  <c r="S704" i="23"/>
  <c r="T704" i="23"/>
  <c r="U704" i="23"/>
  <c r="V704" i="23"/>
  <c r="W704" i="23"/>
  <c r="X704" i="23"/>
  <c r="Y704" i="23"/>
  <c r="AM704" i="23"/>
  <c r="AN704" i="23"/>
  <c r="AO704" i="23"/>
  <c r="AP704" i="23" s="1"/>
  <c r="AQ704" i="23"/>
  <c r="AR704" i="23"/>
  <c r="AS704" i="23"/>
  <c r="AT704" i="23" s="1"/>
  <c r="AU704" i="23"/>
  <c r="AV704" i="23"/>
  <c r="AW704" i="23"/>
  <c r="AX704" i="23" s="1"/>
  <c r="AY704" i="23"/>
  <c r="AZ704" i="23"/>
  <c r="C705" i="23"/>
  <c r="D705" i="23"/>
  <c r="E705" i="23"/>
  <c r="F705" i="23"/>
  <c r="G705" i="23"/>
  <c r="I705" i="23"/>
  <c r="J705" i="23"/>
  <c r="K705" i="23"/>
  <c r="L705" i="23"/>
  <c r="M705" i="23"/>
  <c r="N705" i="23"/>
  <c r="O705" i="23"/>
  <c r="P705" i="23"/>
  <c r="Q705" i="23"/>
  <c r="R705" i="23"/>
  <c r="S705" i="23"/>
  <c r="T705" i="23"/>
  <c r="U705" i="23"/>
  <c r="V705" i="23"/>
  <c r="W705" i="23"/>
  <c r="X705" i="23"/>
  <c r="Y705" i="23"/>
  <c r="AM705" i="23"/>
  <c r="AN705" i="23" s="1"/>
  <c r="AO705" i="23"/>
  <c r="AP705" i="23"/>
  <c r="AQ705" i="23"/>
  <c r="AR705" i="23" s="1"/>
  <c r="AS705" i="23"/>
  <c r="AT705" i="23"/>
  <c r="AU705" i="23"/>
  <c r="AV705" i="23" s="1"/>
  <c r="AW705" i="23"/>
  <c r="AX705" i="23"/>
  <c r="AY705" i="23"/>
  <c r="AZ705" i="23" s="1"/>
  <c r="C706" i="23"/>
  <c r="D706" i="23"/>
  <c r="E706" i="23" s="1"/>
  <c r="F706" i="23"/>
  <c r="G706" i="23"/>
  <c r="I706" i="23"/>
  <c r="J706" i="23"/>
  <c r="K706" i="23"/>
  <c r="L706" i="23"/>
  <c r="M706" i="23"/>
  <c r="N706" i="23"/>
  <c r="O706" i="23"/>
  <c r="P706" i="23"/>
  <c r="Q706" i="23"/>
  <c r="R706" i="23"/>
  <c r="S706" i="23"/>
  <c r="T706" i="23"/>
  <c r="U706" i="23"/>
  <c r="V706" i="23"/>
  <c r="W706" i="23"/>
  <c r="X706" i="23"/>
  <c r="Y706" i="23"/>
  <c r="AM706" i="23"/>
  <c r="AN706" i="23"/>
  <c r="AO706" i="23"/>
  <c r="AP706" i="23" s="1"/>
  <c r="AQ706" i="23"/>
  <c r="AR706" i="23"/>
  <c r="AS706" i="23"/>
  <c r="AT706" i="23" s="1"/>
  <c r="AU706" i="23"/>
  <c r="AV706" i="23"/>
  <c r="AW706" i="23"/>
  <c r="AX706" i="23" s="1"/>
  <c r="AY706" i="23"/>
  <c r="AZ706" i="23"/>
  <c r="C707" i="23"/>
  <c r="D707" i="23"/>
  <c r="E707" i="23"/>
  <c r="F707" i="23"/>
  <c r="G707" i="23"/>
  <c r="I707" i="23"/>
  <c r="J707" i="23"/>
  <c r="K707" i="23"/>
  <c r="L707" i="23"/>
  <c r="M707" i="23"/>
  <c r="N707" i="23"/>
  <c r="O707" i="23"/>
  <c r="P707" i="23"/>
  <c r="Q707" i="23"/>
  <c r="R707" i="23"/>
  <c r="S707" i="23"/>
  <c r="T707" i="23"/>
  <c r="U707" i="23"/>
  <c r="V707" i="23"/>
  <c r="W707" i="23"/>
  <c r="X707" i="23"/>
  <c r="Y707" i="23"/>
  <c r="AM707" i="23"/>
  <c r="AN707" i="23" s="1"/>
  <c r="AO707" i="23"/>
  <c r="AP707" i="23"/>
  <c r="AQ707" i="23"/>
  <c r="AR707" i="23" s="1"/>
  <c r="AS707" i="23"/>
  <c r="AT707" i="23"/>
  <c r="AU707" i="23"/>
  <c r="AV707" i="23" s="1"/>
  <c r="AW707" i="23"/>
  <c r="AX707" i="23"/>
  <c r="AY707" i="23"/>
  <c r="AZ707" i="23" s="1"/>
  <c r="C708" i="23"/>
  <c r="D708" i="23"/>
  <c r="E708" i="23" s="1"/>
  <c r="F708" i="23"/>
  <c r="G708" i="23"/>
  <c r="I708" i="23"/>
  <c r="J708" i="23"/>
  <c r="K708" i="23"/>
  <c r="L708" i="23"/>
  <c r="M708" i="23"/>
  <c r="N708" i="23"/>
  <c r="O708" i="23"/>
  <c r="P708" i="23"/>
  <c r="Q708" i="23"/>
  <c r="R708" i="23"/>
  <c r="S708" i="23"/>
  <c r="T708" i="23"/>
  <c r="U708" i="23"/>
  <c r="V708" i="23"/>
  <c r="W708" i="23"/>
  <c r="X708" i="23"/>
  <c r="Y708" i="23"/>
  <c r="AM708" i="23"/>
  <c r="AN708" i="23"/>
  <c r="AO708" i="23"/>
  <c r="AP708" i="23" s="1"/>
  <c r="AQ708" i="23"/>
  <c r="AR708" i="23"/>
  <c r="AS708" i="23"/>
  <c r="AT708" i="23" s="1"/>
  <c r="AU708" i="23"/>
  <c r="AV708" i="23"/>
  <c r="AW708" i="23"/>
  <c r="AX708" i="23" s="1"/>
  <c r="AY708" i="23"/>
  <c r="AZ708" i="23"/>
  <c r="C709" i="23"/>
  <c r="D709" i="23"/>
  <c r="E709" i="23"/>
  <c r="F709" i="23"/>
  <c r="G709" i="23"/>
  <c r="I709" i="23"/>
  <c r="J709" i="23"/>
  <c r="K709" i="23"/>
  <c r="L709" i="23"/>
  <c r="M709" i="23"/>
  <c r="N709" i="23"/>
  <c r="O709" i="23"/>
  <c r="P709" i="23"/>
  <c r="Q709" i="23"/>
  <c r="R709" i="23"/>
  <c r="S709" i="23"/>
  <c r="T709" i="23"/>
  <c r="U709" i="23"/>
  <c r="V709" i="23"/>
  <c r="W709" i="23"/>
  <c r="X709" i="23"/>
  <c r="Y709" i="23"/>
  <c r="AM709" i="23"/>
  <c r="AN709" i="23" s="1"/>
  <c r="AO709" i="23"/>
  <c r="AP709" i="23"/>
  <c r="AQ709" i="23"/>
  <c r="AR709" i="23" s="1"/>
  <c r="AS709" i="23"/>
  <c r="AT709" i="23"/>
  <c r="AU709" i="23"/>
  <c r="AV709" i="23" s="1"/>
  <c r="AW709" i="23"/>
  <c r="AX709" i="23"/>
  <c r="AY709" i="23"/>
  <c r="AZ709" i="23" s="1"/>
  <c r="C710" i="23"/>
  <c r="D710" i="23"/>
  <c r="E710" i="23" s="1"/>
  <c r="F710" i="23"/>
  <c r="G710" i="23"/>
  <c r="I710" i="23"/>
  <c r="J710" i="23"/>
  <c r="K710" i="23"/>
  <c r="L710" i="23"/>
  <c r="M710" i="23"/>
  <c r="N710" i="23"/>
  <c r="O710" i="23"/>
  <c r="P710" i="23"/>
  <c r="Q710" i="23"/>
  <c r="R710" i="23"/>
  <c r="S710" i="23"/>
  <c r="T710" i="23"/>
  <c r="U710" i="23"/>
  <c r="V710" i="23"/>
  <c r="W710" i="23"/>
  <c r="X710" i="23"/>
  <c r="Y710" i="23"/>
  <c r="AM710" i="23"/>
  <c r="AN710" i="23"/>
  <c r="AO710" i="23"/>
  <c r="AP710" i="23" s="1"/>
  <c r="AQ710" i="23"/>
  <c r="AR710" i="23"/>
  <c r="AS710" i="23"/>
  <c r="AT710" i="23" s="1"/>
  <c r="AU710" i="23"/>
  <c r="AV710" i="23"/>
  <c r="AW710" i="23"/>
  <c r="AX710" i="23" s="1"/>
  <c r="AY710" i="23"/>
  <c r="AZ710" i="23"/>
  <c r="C711" i="23"/>
  <c r="D711" i="23"/>
  <c r="E711" i="23"/>
  <c r="F711" i="23"/>
  <c r="G711" i="23"/>
  <c r="I711" i="23"/>
  <c r="J711" i="23"/>
  <c r="K711" i="23"/>
  <c r="L711" i="23"/>
  <c r="M711" i="23"/>
  <c r="N711" i="23"/>
  <c r="O711" i="23"/>
  <c r="P711" i="23"/>
  <c r="Q711" i="23"/>
  <c r="R711" i="23"/>
  <c r="S711" i="23"/>
  <c r="T711" i="23"/>
  <c r="U711" i="23"/>
  <c r="V711" i="23"/>
  <c r="W711" i="23"/>
  <c r="X711" i="23"/>
  <c r="Y711" i="23"/>
  <c r="AM711" i="23"/>
  <c r="AN711" i="23" s="1"/>
  <c r="AO711" i="23"/>
  <c r="AP711" i="23"/>
  <c r="AQ711" i="23"/>
  <c r="AR711" i="23" s="1"/>
  <c r="AS711" i="23"/>
  <c r="AT711" i="23"/>
  <c r="AU711" i="23"/>
  <c r="AV711" i="23" s="1"/>
  <c r="AW711" i="23"/>
  <c r="AX711" i="23"/>
  <c r="AY711" i="23"/>
  <c r="AZ711" i="23" s="1"/>
  <c r="C712" i="23"/>
  <c r="D712" i="23"/>
  <c r="E712" i="23" s="1"/>
  <c r="F712" i="23"/>
  <c r="G712" i="23"/>
  <c r="I712" i="23"/>
  <c r="J712" i="23"/>
  <c r="K712" i="23"/>
  <c r="L712" i="23"/>
  <c r="M712" i="23"/>
  <c r="N712" i="23"/>
  <c r="O712" i="23"/>
  <c r="P712" i="23"/>
  <c r="Q712" i="23"/>
  <c r="R712" i="23"/>
  <c r="S712" i="23"/>
  <c r="T712" i="23"/>
  <c r="U712" i="23"/>
  <c r="V712" i="23"/>
  <c r="W712" i="23"/>
  <c r="X712" i="23"/>
  <c r="Y712" i="23"/>
  <c r="AM712" i="23"/>
  <c r="AN712" i="23"/>
  <c r="AO712" i="23"/>
  <c r="AP712" i="23" s="1"/>
  <c r="AQ712" i="23"/>
  <c r="AR712" i="23"/>
  <c r="AS712" i="23"/>
  <c r="AT712" i="23" s="1"/>
  <c r="AU712" i="23"/>
  <c r="AV712" i="23"/>
  <c r="AW712" i="23"/>
  <c r="AX712" i="23" s="1"/>
  <c r="AY712" i="23"/>
  <c r="AZ712" i="23"/>
  <c r="C713" i="23"/>
  <c r="D713" i="23"/>
  <c r="E713" i="23"/>
  <c r="F713" i="23"/>
  <c r="G713" i="23"/>
  <c r="I713" i="23"/>
  <c r="J713" i="23"/>
  <c r="K713" i="23"/>
  <c r="L713" i="23"/>
  <c r="M713" i="23"/>
  <c r="N713" i="23"/>
  <c r="O713" i="23"/>
  <c r="P713" i="23"/>
  <c r="Q713" i="23"/>
  <c r="R713" i="23"/>
  <c r="S713" i="23"/>
  <c r="T713" i="23"/>
  <c r="U713" i="23"/>
  <c r="V713" i="23"/>
  <c r="W713" i="23"/>
  <c r="X713" i="23"/>
  <c r="Y713" i="23"/>
  <c r="AM713" i="23"/>
  <c r="AN713" i="23" s="1"/>
  <c r="AO713" i="23"/>
  <c r="AP713" i="23"/>
  <c r="AQ713" i="23"/>
  <c r="AR713" i="23" s="1"/>
  <c r="AS713" i="23"/>
  <c r="AT713" i="23"/>
  <c r="AU713" i="23"/>
  <c r="AV713" i="23" s="1"/>
  <c r="AW713" i="23"/>
  <c r="AX713" i="23"/>
  <c r="AY713" i="23"/>
  <c r="AZ713" i="23" s="1"/>
  <c r="C714" i="23"/>
  <c r="D714" i="23"/>
  <c r="E714" i="23" s="1"/>
  <c r="F714" i="23"/>
  <c r="G714" i="23"/>
  <c r="I714" i="23"/>
  <c r="J714" i="23"/>
  <c r="K714" i="23"/>
  <c r="L714" i="23"/>
  <c r="M714" i="23"/>
  <c r="N714" i="23"/>
  <c r="O714" i="23"/>
  <c r="P714" i="23"/>
  <c r="Q714" i="23"/>
  <c r="R714" i="23"/>
  <c r="S714" i="23"/>
  <c r="T714" i="23"/>
  <c r="U714" i="23"/>
  <c r="V714" i="23"/>
  <c r="W714" i="23"/>
  <c r="X714" i="23"/>
  <c r="Y714" i="23"/>
  <c r="AM714" i="23"/>
  <c r="AN714" i="23"/>
  <c r="AO714" i="23"/>
  <c r="AP714" i="23" s="1"/>
  <c r="AQ714" i="23"/>
  <c r="AR714" i="23"/>
  <c r="AS714" i="23"/>
  <c r="AT714" i="23" s="1"/>
  <c r="AU714" i="23"/>
  <c r="AV714" i="23" s="1"/>
  <c r="AW714" i="23"/>
  <c r="AX714" i="23" s="1"/>
  <c r="AY714" i="23"/>
  <c r="AZ714" i="23"/>
  <c r="C715" i="23"/>
  <c r="D715" i="23"/>
  <c r="E715" i="23"/>
  <c r="F715" i="23"/>
  <c r="G715" i="23"/>
  <c r="I715" i="23"/>
  <c r="J715" i="23"/>
  <c r="K715" i="23"/>
  <c r="L715" i="23"/>
  <c r="M715" i="23"/>
  <c r="N715" i="23"/>
  <c r="O715" i="23"/>
  <c r="P715" i="23"/>
  <c r="Q715" i="23"/>
  <c r="R715" i="23"/>
  <c r="S715" i="23"/>
  <c r="T715" i="23"/>
  <c r="U715" i="23"/>
  <c r="V715" i="23"/>
  <c r="W715" i="23"/>
  <c r="X715" i="23"/>
  <c r="Y715" i="23"/>
  <c r="AM715" i="23"/>
  <c r="AN715" i="23" s="1"/>
  <c r="AO715" i="23"/>
  <c r="AP715" i="23"/>
  <c r="AQ715" i="23"/>
  <c r="AR715" i="23" s="1"/>
  <c r="AS715" i="23"/>
  <c r="AT715" i="23"/>
  <c r="AU715" i="23"/>
  <c r="AV715" i="23" s="1"/>
  <c r="AW715" i="23"/>
  <c r="AX715" i="23" s="1"/>
  <c r="AY715" i="23"/>
  <c r="AZ715" i="23" s="1"/>
  <c r="C716" i="23"/>
  <c r="D716" i="23"/>
  <c r="E716" i="23" s="1"/>
  <c r="F716" i="23"/>
  <c r="G716" i="23"/>
  <c r="I716" i="23"/>
  <c r="J716" i="23"/>
  <c r="K716" i="23"/>
  <c r="L716" i="23"/>
  <c r="M716" i="23"/>
  <c r="N716" i="23"/>
  <c r="O716" i="23"/>
  <c r="P716" i="23"/>
  <c r="Q716" i="23"/>
  <c r="R716" i="23"/>
  <c r="S716" i="23"/>
  <c r="T716" i="23"/>
  <c r="U716" i="23"/>
  <c r="V716" i="23"/>
  <c r="W716" i="23"/>
  <c r="X716" i="23"/>
  <c r="Y716" i="23"/>
  <c r="AM716" i="23"/>
  <c r="AN716" i="23"/>
  <c r="AO716" i="23"/>
  <c r="AP716" i="23" s="1"/>
  <c r="AQ716" i="23"/>
  <c r="AR716" i="23"/>
  <c r="AS716" i="23"/>
  <c r="AT716" i="23" s="1"/>
  <c r="AU716" i="23"/>
  <c r="AV716" i="23" s="1"/>
  <c r="AW716" i="23"/>
  <c r="AX716" i="23" s="1"/>
  <c r="AY716" i="23"/>
  <c r="AZ716" i="23"/>
  <c r="C717" i="23"/>
  <c r="D717" i="23"/>
  <c r="E717" i="23"/>
  <c r="F717" i="23"/>
  <c r="G717" i="23"/>
  <c r="I717" i="23"/>
  <c r="J717" i="23"/>
  <c r="K717" i="23"/>
  <c r="L717" i="23"/>
  <c r="M717" i="23"/>
  <c r="N717" i="23"/>
  <c r="O717" i="23"/>
  <c r="P717" i="23"/>
  <c r="Q717" i="23"/>
  <c r="R717" i="23"/>
  <c r="S717" i="23"/>
  <c r="T717" i="23"/>
  <c r="U717" i="23"/>
  <c r="V717" i="23"/>
  <c r="W717" i="23"/>
  <c r="X717" i="23"/>
  <c r="Y717" i="23"/>
  <c r="AM717" i="23"/>
  <c r="AN717" i="23" s="1"/>
  <c r="AO717" i="23"/>
  <c r="AP717" i="23"/>
  <c r="AQ717" i="23"/>
  <c r="AR717" i="23" s="1"/>
  <c r="AS717" i="23"/>
  <c r="AT717" i="23"/>
  <c r="AU717" i="23"/>
  <c r="AV717" i="23" s="1"/>
  <c r="AW717" i="23"/>
  <c r="AX717" i="23" s="1"/>
  <c r="AY717" i="23"/>
  <c r="AZ717" i="23" s="1"/>
  <c r="C718" i="23"/>
  <c r="D718" i="23"/>
  <c r="E718" i="23" s="1"/>
  <c r="F718" i="23"/>
  <c r="G718" i="23"/>
  <c r="I718" i="23"/>
  <c r="J718" i="23"/>
  <c r="K718" i="23"/>
  <c r="L718" i="23"/>
  <c r="M718" i="23"/>
  <c r="N718" i="23"/>
  <c r="O718" i="23"/>
  <c r="P718" i="23"/>
  <c r="Q718" i="23"/>
  <c r="R718" i="23"/>
  <c r="S718" i="23"/>
  <c r="T718" i="23"/>
  <c r="U718" i="23"/>
  <c r="V718" i="23"/>
  <c r="W718" i="23"/>
  <c r="X718" i="23"/>
  <c r="Y718" i="23"/>
  <c r="AM718" i="23"/>
  <c r="AN718" i="23"/>
  <c r="AO718" i="23"/>
  <c r="AP718" i="23" s="1"/>
  <c r="AQ718" i="23"/>
  <c r="AR718" i="23"/>
  <c r="AS718" i="23"/>
  <c r="AT718" i="23" s="1"/>
  <c r="AU718" i="23"/>
  <c r="AV718" i="23" s="1"/>
  <c r="AW718" i="23"/>
  <c r="AX718" i="23" s="1"/>
  <c r="AY718" i="23"/>
  <c r="AZ718" i="23"/>
  <c r="C719" i="23"/>
  <c r="D719" i="23"/>
  <c r="E719" i="23"/>
  <c r="F719" i="23"/>
  <c r="G719" i="23"/>
  <c r="I719" i="23"/>
  <c r="J719" i="23"/>
  <c r="K719" i="23"/>
  <c r="L719" i="23"/>
  <c r="M719" i="23"/>
  <c r="N719" i="23"/>
  <c r="O719" i="23"/>
  <c r="P719" i="23"/>
  <c r="Q719" i="23"/>
  <c r="R719" i="23"/>
  <c r="S719" i="23"/>
  <c r="T719" i="23"/>
  <c r="U719" i="23"/>
  <c r="V719" i="23"/>
  <c r="W719" i="23"/>
  <c r="X719" i="23"/>
  <c r="Y719" i="23"/>
  <c r="AM719" i="23"/>
  <c r="AN719" i="23" s="1"/>
  <c r="AO719" i="23"/>
  <c r="AP719" i="23"/>
  <c r="AQ719" i="23"/>
  <c r="AR719" i="23" s="1"/>
  <c r="AS719" i="23"/>
  <c r="AT719" i="23"/>
  <c r="AU719" i="23"/>
  <c r="AV719" i="23" s="1"/>
  <c r="AW719" i="23"/>
  <c r="AX719" i="23" s="1"/>
  <c r="AY719" i="23"/>
  <c r="AZ719" i="23" s="1"/>
  <c r="C720" i="23"/>
  <c r="D720" i="23"/>
  <c r="E720" i="23" s="1"/>
  <c r="F720" i="23"/>
  <c r="G720" i="23"/>
  <c r="I720" i="23"/>
  <c r="J720" i="23"/>
  <c r="K720" i="23"/>
  <c r="L720" i="23"/>
  <c r="M720" i="23"/>
  <c r="N720" i="23"/>
  <c r="O720" i="23"/>
  <c r="P720" i="23"/>
  <c r="Q720" i="23"/>
  <c r="R720" i="23"/>
  <c r="S720" i="23"/>
  <c r="T720" i="23"/>
  <c r="U720" i="23"/>
  <c r="V720" i="23"/>
  <c r="W720" i="23"/>
  <c r="X720" i="23"/>
  <c r="Y720" i="23"/>
  <c r="AM720" i="23"/>
  <c r="AN720" i="23"/>
  <c r="AO720" i="23"/>
  <c r="AP720" i="23" s="1"/>
  <c r="AQ720" i="23"/>
  <c r="AR720" i="23"/>
  <c r="AS720" i="23"/>
  <c r="AT720" i="23" s="1"/>
  <c r="AU720" i="23"/>
  <c r="AV720" i="23" s="1"/>
  <c r="AW720" i="23"/>
  <c r="AX720" i="23" s="1"/>
  <c r="AY720" i="23"/>
  <c r="AZ720" i="23"/>
  <c r="C721" i="23"/>
  <c r="D721" i="23"/>
  <c r="E721" i="23"/>
  <c r="F721" i="23"/>
  <c r="G721" i="23"/>
  <c r="I721" i="23"/>
  <c r="J721" i="23"/>
  <c r="K721" i="23"/>
  <c r="L721" i="23"/>
  <c r="M721" i="23"/>
  <c r="N721" i="23"/>
  <c r="O721" i="23"/>
  <c r="P721" i="23"/>
  <c r="Q721" i="23"/>
  <c r="R721" i="23"/>
  <c r="S721" i="23"/>
  <c r="T721" i="23"/>
  <c r="U721" i="23"/>
  <c r="V721" i="23"/>
  <c r="W721" i="23"/>
  <c r="X721" i="23"/>
  <c r="Y721" i="23"/>
  <c r="AM721" i="23"/>
  <c r="AN721" i="23" s="1"/>
  <c r="AO721" i="23"/>
  <c r="AP721" i="23"/>
  <c r="AQ721" i="23"/>
  <c r="AR721" i="23" s="1"/>
  <c r="AS721" i="23"/>
  <c r="AT721" i="23"/>
  <c r="AU721" i="23"/>
  <c r="AV721" i="23" s="1"/>
  <c r="AW721" i="23"/>
  <c r="AX721" i="23" s="1"/>
  <c r="AY721" i="23"/>
  <c r="AZ721" i="23" s="1"/>
  <c r="C722" i="23"/>
  <c r="D722" i="23"/>
  <c r="E722" i="23" s="1"/>
  <c r="F722" i="23"/>
  <c r="G722" i="23"/>
  <c r="I722" i="23"/>
  <c r="J722" i="23"/>
  <c r="K722" i="23"/>
  <c r="L722" i="23"/>
  <c r="M722" i="23"/>
  <c r="N722" i="23"/>
  <c r="O722" i="23"/>
  <c r="P722" i="23"/>
  <c r="Q722" i="23"/>
  <c r="R722" i="23"/>
  <c r="S722" i="23"/>
  <c r="T722" i="23"/>
  <c r="U722" i="23"/>
  <c r="V722" i="23"/>
  <c r="W722" i="23"/>
  <c r="X722" i="23"/>
  <c r="Y722" i="23"/>
  <c r="AM722" i="23"/>
  <c r="AN722" i="23"/>
  <c r="AO722" i="23"/>
  <c r="AP722" i="23" s="1"/>
  <c r="AQ722" i="23"/>
  <c r="AR722" i="23"/>
  <c r="AS722" i="23"/>
  <c r="AT722" i="23" s="1"/>
  <c r="AU722" i="23"/>
  <c r="AV722" i="23" s="1"/>
  <c r="AW722" i="23"/>
  <c r="AX722" i="23" s="1"/>
  <c r="AY722" i="23"/>
  <c r="AZ722" i="23"/>
  <c r="C723" i="23"/>
  <c r="B723" i="23" s="1"/>
  <c r="D723" i="23"/>
  <c r="E723" i="23"/>
  <c r="F723" i="23"/>
  <c r="G723" i="23"/>
  <c r="I723" i="23"/>
  <c r="J723" i="23"/>
  <c r="K723" i="23"/>
  <c r="L723" i="23"/>
  <c r="M723" i="23"/>
  <c r="N723" i="23"/>
  <c r="O723" i="23"/>
  <c r="P723" i="23"/>
  <c r="Q723" i="23"/>
  <c r="R723" i="23"/>
  <c r="S723" i="23"/>
  <c r="T723" i="23"/>
  <c r="U723" i="23"/>
  <c r="V723" i="23"/>
  <c r="W723" i="23"/>
  <c r="X723" i="23"/>
  <c r="Y723" i="23"/>
  <c r="AM723" i="23"/>
  <c r="AN723" i="23" s="1"/>
  <c r="AO723" i="23"/>
  <c r="AP723" i="23"/>
  <c r="AQ723" i="23"/>
  <c r="AR723" i="23" s="1"/>
  <c r="AS723" i="23"/>
  <c r="AT723" i="23"/>
  <c r="AU723" i="23"/>
  <c r="AV723" i="23" s="1"/>
  <c r="AW723" i="23"/>
  <c r="AX723" i="23" s="1"/>
  <c r="AY723" i="23"/>
  <c r="AZ723" i="23" s="1"/>
  <c r="C724" i="23"/>
  <c r="D724" i="23"/>
  <c r="E724" i="23" s="1"/>
  <c r="F724" i="23"/>
  <c r="G724" i="23"/>
  <c r="I724" i="23"/>
  <c r="J724" i="23"/>
  <c r="K724" i="23"/>
  <c r="L724" i="23"/>
  <c r="M724" i="23"/>
  <c r="N724" i="23"/>
  <c r="O724" i="23"/>
  <c r="P724" i="23"/>
  <c r="Q724" i="23"/>
  <c r="R724" i="23"/>
  <c r="S724" i="23"/>
  <c r="T724" i="23"/>
  <c r="U724" i="23"/>
  <c r="V724" i="23"/>
  <c r="W724" i="23"/>
  <c r="X724" i="23"/>
  <c r="Y724" i="23"/>
  <c r="AM724" i="23"/>
  <c r="AN724" i="23"/>
  <c r="AO724" i="23"/>
  <c r="AP724" i="23" s="1"/>
  <c r="AQ724" i="23"/>
  <c r="AR724" i="23"/>
  <c r="AS724" i="23"/>
  <c r="AT724" i="23" s="1"/>
  <c r="AU724" i="23"/>
  <c r="AV724" i="23" s="1"/>
  <c r="AW724" i="23"/>
  <c r="AX724" i="23" s="1"/>
  <c r="AY724" i="23"/>
  <c r="AZ724" i="23"/>
  <c r="C725" i="23"/>
  <c r="D725" i="23"/>
  <c r="E725" i="23"/>
  <c r="F725" i="23"/>
  <c r="G725" i="23"/>
  <c r="I725" i="23"/>
  <c r="J725" i="23"/>
  <c r="K725" i="23"/>
  <c r="L725" i="23"/>
  <c r="M725" i="23"/>
  <c r="N725" i="23"/>
  <c r="O725" i="23"/>
  <c r="P725" i="23"/>
  <c r="Q725" i="23"/>
  <c r="R725" i="23"/>
  <c r="S725" i="23"/>
  <c r="T725" i="23"/>
  <c r="U725" i="23"/>
  <c r="V725" i="23"/>
  <c r="W725" i="23"/>
  <c r="X725" i="23"/>
  <c r="Y725" i="23"/>
  <c r="AM725" i="23"/>
  <c r="AN725" i="23" s="1"/>
  <c r="AO725" i="23"/>
  <c r="AP725" i="23"/>
  <c r="AQ725" i="23"/>
  <c r="AR725" i="23" s="1"/>
  <c r="AS725" i="23"/>
  <c r="AT725" i="23"/>
  <c r="AU725" i="23"/>
  <c r="AV725" i="23" s="1"/>
  <c r="AW725" i="23"/>
  <c r="AX725" i="23" s="1"/>
  <c r="AY725" i="23"/>
  <c r="AZ725" i="23" s="1"/>
  <c r="C726" i="23"/>
  <c r="D726" i="23"/>
  <c r="E726" i="23" s="1"/>
  <c r="F726" i="23"/>
  <c r="G726" i="23"/>
  <c r="I726" i="23"/>
  <c r="J726" i="23"/>
  <c r="K726" i="23"/>
  <c r="L726" i="23"/>
  <c r="M726" i="23"/>
  <c r="N726" i="23"/>
  <c r="O726" i="23"/>
  <c r="P726" i="23"/>
  <c r="Q726" i="23"/>
  <c r="R726" i="23"/>
  <c r="S726" i="23"/>
  <c r="T726" i="23"/>
  <c r="U726" i="23"/>
  <c r="V726" i="23"/>
  <c r="W726" i="23"/>
  <c r="X726" i="23"/>
  <c r="Y726" i="23"/>
  <c r="AM726" i="23"/>
  <c r="AN726" i="23"/>
  <c r="AO726" i="23"/>
  <c r="AP726" i="23" s="1"/>
  <c r="AQ726" i="23"/>
  <c r="AR726" i="23"/>
  <c r="AS726" i="23"/>
  <c r="AT726" i="23" s="1"/>
  <c r="AU726" i="23"/>
  <c r="AV726" i="23" s="1"/>
  <c r="AW726" i="23"/>
  <c r="AX726" i="23" s="1"/>
  <c r="AY726" i="23"/>
  <c r="AZ726" i="23"/>
  <c r="C727" i="23"/>
  <c r="B727" i="23" s="1"/>
  <c r="D727" i="23"/>
  <c r="E727" i="23"/>
  <c r="F727" i="23"/>
  <c r="G727" i="23"/>
  <c r="I727" i="23"/>
  <c r="J727" i="23"/>
  <c r="K727" i="23"/>
  <c r="L727" i="23"/>
  <c r="M727" i="23"/>
  <c r="N727" i="23"/>
  <c r="O727" i="23"/>
  <c r="P727" i="23"/>
  <c r="Q727" i="23"/>
  <c r="R727" i="23"/>
  <c r="S727" i="23"/>
  <c r="T727" i="23"/>
  <c r="U727" i="23"/>
  <c r="V727" i="23"/>
  <c r="W727" i="23"/>
  <c r="X727" i="23"/>
  <c r="Y727" i="23"/>
  <c r="AM727" i="23"/>
  <c r="AN727" i="23" s="1"/>
  <c r="AO727" i="23"/>
  <c r="AP727" i="23"/>
  <c r="AQ727" i="23"/>
  <c r="AR727" i="23" s="1"/>
  <c r="AS727" i="23"/>
  <c r="AT727" i="23"/>
  <c r="AU727" i="23"/>
  <c r="AV727" i="23" s="1"/>
  <c r="AW727" i="23"/>
  <c r="AX727" i="23" s="1"/>
  <c r="AY727" i="23"/>
  <c r="AZ727" i="23" s="1"/>
  <c r="C728" i="23"/>
  <c r="D728" i="23"/>
  <c r="E728" i="23" s="1"/>
  <c r="F728" i="23"/>
  <c r="G728" i="23"/>
  <c r="I728" i="23"/>
  <c r="J728" i="23"/>
  <c r="K728" i="23"/>
  <c r="L728" i="23"/>
  <c r="M728" i="23"/>
  <c r="N728" i="23"/>
  <c r="O728" i="23"/>
  <c r="P728" i="23"/>
  <c r="Q728" i="23"/>
  <c r="R728" i="23"/>
  <c r="S728" i="23"/>
  <c r="T728" i="23"/>
  <c r="U728" i="23"/>
  <c r="V728" i="23"/>
  <c r="W728" i="23"/>
  <c r="X728" i="23"/>
  <c r="Y728" i="23"/>
  <c r="AM728" i="23"/>
  <c r="AN728" i="23"/>
  <c r="AO728" i="23"/>
  <c r="AP728" i="23" s="1"/>
  <c r="AQ728" i="23"/>
  <c r="AR728" i="23"/>
  <c r="AS728" i="23"/>
  <c r="AT728" i="23" s="1"/>
  <c r="AU728" i="23"/>
  <c r="AV728" i="23" s="1"/>
  <c r="AW728" i="23"/>
  <c r="AX728" i="23" s="1"/>
  <c r="AY728" i="23"/>
  <c r="AZ728" i="23"/>
  <c r="C729" i="23"/>
  <c r="D729" i="23"/>
  <c r="E729" i="23"/>
  <c r="F729" i="23"/>
  <c r="G729" i="23"/>
  <c r="I729" i="23"/>
  <c r="J729" i="23"/>
  <c r="K729" i="23"/>
  <c r="L729" i="23"/>
  <c r="M729" i="23"/>
  <c r="N729" i="23"/>
  <c r="O729" i="23"/>
  <c r="P729" i="23"/>
  <c r="Q729" i="23"/>
  <c r="R729" i="23"/>
  <c r="S729" i="23"/>
  <c r="T729" i="23"/>
  <c r="U729" i="23"/>
  <c r="V729" i="23"/>
  <c r="W729" i="23"/>
  <c r="X729" i="23"/>
  <c r="Y729" i="23"/>
  <c r="AM729" i="23"/>
  <c r="AN729" i="23" s="1"/>
  <c r="AO729" i="23"/>
  <c r="AP729" i="23"/>
  <c r="AQ729" i="23"/>
  <c r="AR729" i="23" s="1"/>
  <c r="AS729" i="23"/>
  <c r="AT729" i="23"/>
  <c r="AU729" i="23"/>
  <c r="AV729" i="23" s="1"/>
  <c r="AW729" i="23"/>
  <c r="AX729" i="23" s="1"/>
  <c r="AY729" i="23"/>
  <c r="AZ729" i="23" s="1"/>
  <c r="C730" i="23"/>
  <c r="D730" i="23"/>
  <c r="E730" i="23" s="1"/>
  <c r="F730" i="23"/>
  <c r="G730" i="23"/>
  <c r="I730" i="23"/>
  <c r="J730" i="23"/>
  <c r="K730" i="23"/>
  <c r="L730" i="23"/>
  <c r="M730" i="23"/>
  <c r="N730" i="23"/>
  <c r="O730" i="23"/>
  <c r="P730" i="23"/>
  <c r="Q730" i="23"/>
  <c r="R730" i="23"/>
  <c r="S730" i="23"/>
  <c r="T730" i="23"/>
  <c r="U730" i="23"/>
  <c r="V730" i="23"/>
  <c r="W730" i="23"/>
  <c r="X730" i="23"/>
  <c r="Y730" i="23"/>
  <c r="AM730" i="23"/>
  <c r="AN730" i="23"/>
  <c r="AO730" i="23"/>
  <c r="AP730" i="23" s="1"/>
  <c r="AQ730" i="23"/>
  <c r="AR730" i="23"/>
  <c r="AS730" i="23"/>
  <c r="AT730" i="23" s="1"/>
  <c r="AU730" i="23"/>
  <c r="AV730" i="23" s="1"/>
  <c r="AW730" i="23"/>
  <c r="AX730" i="23" s="1"/>
  <c r="AY730" i="23"/>
  <c r="AZ730" i="23"/>
  <c r="C731" i="23"/>
  <c r="B731" i="23" s="1"/>
  <c r="D731" i="23"/>
  <c r="E731" i="23"/>
  <c r="F731" i="23"/>
  <c r="G731" i="23"/>
  <c r="I731" i="23"/>
  <c r="J731" i="23"/>
  <c r="K731" i="23"/>
  <c r="L731" i="23"/>
  <c r="M731" i="23"/>
  <c r="N731" i="23"/>
  <c r="O731" i="23"/>
  <c r="P731" i="23"/>
  <c r="Q731" i="23"/>
  <c r="R731" i="23"/>
  <c r="S731" i="23"/>
  <c r="T731" i="23"/>
  <c r="U731" i="23"/>
  <c r="V731" i="23"/>
  <c r="W731" i="23"/>
  <c r="X731" i="23"/>
  <c r="Y731" i="23"/>
  <c r="AM731" i="23"/>
  <c r="AN731" i="23" s="1"/>
  <c r="AO731" i="23"/>
  <c r="AP731" i="23"/>
  <c r="AQ731" i="23"/>
  <c r="AR731" i="23" s="1"/>
  <c r="AS731" i="23"/>
  <c r="AT731" i="23"/>
  <c r="AU731" i="23"/>
  <c r="AV731" i="23" s="1"/>
  <c r="AW731" i="23"/>
  <c r="AX731" i="23" s="1"/>
  <c r="AY731" i="23"/>
  <c r="AZ731" i="23" s="1"/>
  <c r="C732" i="23"/>
  <c r="D732" i="23"/>
  <c r="E732" i="23" s="1"/>
  <c r="F732" i="23"/>
  <c r="G732" i="23"/>
  <c r="I732" i="23"/>
  <c r="J732" i="23"/>
  <c r="K732" i="23"/>
  <c r="L732" i="23"/>
  <c r="M732" i="23"/>
  <c r="N732" i="23"/>
  <c r="O732" i="23"/>
  <c r="P732" i="23"/>
  <c r="Q732" i="23"/>
  <c r="R732" i="23"/>
  <c r="S732" i="23"/>
  <c r="T732" i="23"/>
  <c r="U732" i="23"/>
  <c r="V732" i="23"/>
  <c r="W732" i="23"/>
  <c r="X732" i="23"/>
  <c r="Y732" i="23"/>
  <c r="AM732" i="23"/>
  <c r="AN732" i="23"/>
  <c r="AO732" i="23"/>
  <c r="AP732" i="23" s="1"/>
  <c r="AQ732" i="23"/>
  <c r="AR732" i="23"/>
  <c r="AS732" i="23"/>
  <c r="AT732" i="23" s="1"/>
  <c r="AU732" i="23"/>
  <c r="AV732" i="23"/>
  <c r="AW732" i="23"/>
  <c r="AX732" i="23" s="1"/>
  <c r="AY732" i="23"/>
  <c r="AZ732" i="23" s="1"/>
  <c r="C733" i="23"/>
  <c r="D733" i="23"/>
  <c r="E733" i="23"/>
  <c r="F733" i="23"/>
  <c r="G733" i="23"/>
  <c r="I733" i="23"/>
  <c r="J733" i="23"/>
  <c r="K733" i="23"/>
  <c r="L733" i="23"/>
  <c r="M733" i="23"/>
  <c r="N733" i="23"/>
  <c r="O733" i="23"/>
  <c r="P733" i="23"/>
  <c r="Q733" i="23"/>
  <c r="R733" i="23"/>
  <c r="S733" i="23"/>
  <c r="T733" i="23"/>
  <c r="U733" i="23"/>
  <c r="V733" i="23"/>
  <c r="W733" i="23"/>
  <c r="X733" i="23"/>
  <c r="Y733" i="23"/>
  <c r="AM733" i="23"/>
  <c r="AN733" i="23" s="1"/>
  <c r="AO733" i="23"/>
  <c r="AP733" i="23"/>
  <c r="AQ733" i="23"/>
  <c r="AR733" i="23" s="1"/>
  <c r="AS733" i="23"/>
  <c r="AT733" i="23"/>
  <c r="AU733" i="23"/>
  <c r="AV733" i="23" s="1"/>
  <c r="AW733" i="23"/>
  <c r="AX733" i="23"/>
  <c r="AY733" i="23"/>
  <c r="AZ733" i="23" s="1"/>
  <c r="C734" i="23"/>
  <c r="D734" i="23"/>
  <c r="E734" i="23"/>
  <c r="F734" i="23"/>
  <c r="G734" i="23"/>
  <c r="I734" i="23"/>
  <c r="J734" i="23"/>
  <c r="K734" i="23"/>
  <c r="L734" i="23"/>
  <c r="M734" i="23"/>
  <c r="N734" i="23"/>
  <c r="O734" i="23"/>
  <c r="P734" i="23"/>
  <c r="Q734" i="23"/>
  <c r="R734" i="23"/>
  <c r="S734" i="23"/>
  <c r="T734" i="23"/>
  <c r="U734" i="23"/>
  <c r="V734" i="23"/>
  <c r="W734" i="23"/>
  <c r="X734" i="23"/>
  <c r="Y734" i="23"/>
  <c r="AM734" i="23"/>
  <c r="AN734" i="23" s="1"/>
  <c r="AO734" i="23"/>
  <c r="AP734" i="23" s="1"/>
  <c r="AQ734" i="23"/>
  <c r="AR734" i="23"/>
  <c r="AS734" i="23"/>
  <c r="AT734" i="23" s="1"/>
  <c r="AU734" i="23"/>
  <c r="AV734" i="23"/>
  <c r="AW734" i="23"/>
  <c r="AX734" i="23" s="1"/>
  <c r="AY734" i="23"/>
  <c r="AZ734" i="23"/>
  <c r="C735" i="23"/>
  <c r="D735" i="23"/>
  <c r="E735" i="23"/>
  <c r="F735" i="23"/>
  <c r="G735" i="23"/>
  <c r="I735" i="23"/>
  <c r="J735" i="23"/>
  <c r="K735" i="23"/>
  <c r="L735" i="23"/>
  <c r="M735" i="23"/>
  <c r="N735" i="23"/>
  <c r="O735" i="23"/>
  <c r="P735" i="23"/>
  <c r="Q735" i="23"/>
  <c r="R735" i="23"/>
  <c r="S735" i="23"/>
  <c r="T735" i="23"/>
  <c r="U735" i="23"/>
  <c r="V735" i="23"/>
  <c r="W735" i="23"/>
  <c r="X735" i="23"/>
  <c r="Y735" i="23"/>
  <c r="AM735" i="23"/>
  <c r="AN735" i="23" s="1"/>
  <c r="AO735" i="23"/>
  <c r="AP735" i="23" s="1"/>
  <c r="AQ735" i="23"/>
  <c r="AR735" i="23" s="1"/>
  <c r="AS735" i="23"/>
  <c r="AT735" i="23"/>
  <c r="AU735" i="23"/>
  <c r="AV735" i="23" s="1"/>
  <c r="AW735" i="23"/>
  <c r="AX735" i="23"/>
  <c r="AY735" i="23"/>
  <c r="AZ735" i="23" s="1"/>
  <c r="C736" i="23"/>
  <c r="D736" i="23"/>
  <c r="E736" i="23"/>
  <c r="F736" i="23"/>
  <c r="G736" i="23"/>
  <c r="I736" i="23"/>
  <c r="J736" i="23"/>
  <c r="K736" i="23"/>
  <c r="L736" i="23"/>
  <c r="M736" i="23"/>
  <c r="N736" i="23"/>
  <c r="O736" i="23"/>
  <c r="P736" i="23"/>
  <c r="Q736" i="23"/>
  <c r="R736" i="23"/>
  <c r="S736" i="23"/>
  <c r="T736" i="23"/>
  <c r="U736" i="23"/>
  <c r="V736" i="23"/>
  <c r="W736" i="23"/>
  <c r="X736" i="23"/>
  <c r="Y736" i="23"/>
  <c r="AM736" i="23"/>
  <c r="AN736" i="23"/>
  <c r="AO736" i="23"/>
  <c r="AP736" i="23" s="1"/>
  <c r="AQ736" i="23"/>
  <c r="AR736" i="23" s="1"/>
  <c r="AS736" i="23"/>
  <c r="AT736" i="23" s="1"/>
  <c r="AU736" i="23"/>
  <c r="AV736" i="23"/>
  <c r="AW736" i="23"/>
  <c r="AX736" i="23" s="1"/>
  <c r="AY736" i="23"/>
  <c r="AZ736" i="23"/>
  <c r="C737" i="23"/>
  <c r="D737" i="23"/>
  <c r="E737" i="23"/>
  <c r="F737" i="23"/>
  <c r="G737" i="23"/>
  <c r="I737" i="23"/>
  <c r="J737" i="23"/>
  <c r="K737" i="23"/>
  <c r="L737" i="23"/>
  <c r="M737" i="23"/>
  <c r="N737" i="23"/>
  <c r="O737" i="23"/>
  <c r="P737" i="23"/>
  <c r="Q737" i="23"/>
  <c r="R737" i="23"/>
  <c r="S737" i="23"/>
  <c r="T737" i="23"/>
  <c r="U737" i="23"/>
  <c r="V737" i="23"/>
  <c r="W737" i="23"/>
  <c r="X737" i="23"/>
  <c r="Y737" i="23"/>
  <c r="AM737" i="23"/>
  <c r="AN737" i="23" s="1"/>
  <c r="AO737" i="23"/>
  <c r="AP737" i="23"/>
  <c r="AQ737" i="23"/>
  <c r="AR737" i="23" s="1"/>
  <c r="AS737" i="23"/>
  <c r="AT737" i="23" s="1"/>
  <c r="AU737" i="23"/>
  <c r="AV737" i="23" s="1"/>
  <c r="AW737" i="23"/>
  <c r="AX737" i="23"/>
  <c r="AY737" i="23"/>
  <c r="AZ737" i="23" s="1"/>
  <c r="C738" i="23"/>
  <c r="D738" i="23"/>
  <c r="E738" i="23"/>
  <c r="F738" i="23"/>
  <c r="G738" i="23"/>
  <c r="I738" i="23"/>
  <c r="J738" i="23"/>
  <c r="K738" i="23"/>
  <c r="L738" i="23"/>
  <c r="M738" i="23"/>
  <c r="N738" i="23"/>
  <c r="O738" i="23"/>
  <c r="P738" i="23"/>
  <c r="Q738" i="23"/>
  <c r="R738" i="23"/>
  <c r="S738" i="23"/>
  <c r="T738" i="23"/>
  <c r="U738" i="23"/>
  <c r="V738" i="23"/>
  <c r="W738" i="23"/>
  <c r="X738" i="23"/>
  <c r="Y738" i="23"/>
  <c r="AM738" i="23"/>
  <c r="AN738" i="23"/>
  <c r="AO738" i="23"/>
  <c r="AP738" i="23" s="1"/>
  <c r="AQ738" i="23"/>
  <c r="AR738" i="23"/>
  <c r="AS738" i="23"/>
  <c r="AT738" i="23" s="1"/>
  <c r="AU738" i="23"/>
  <c r="AV738" i="23" s="1"/>
  <c r="AW738" i="23"/>
  <c r="AX738" i="23" s="1"/>
  <c r="AY738" i="23"/>
  <c r="AZ738" i="23"/>
  <c r="C739" i="23"/>
  <c r="B739" i="23" s="1"/>
  <c r="D739" i="23"/>
  <c r="E739" i="23"/>
  <c r="F739" i="23"/>
  <c r="G739" i="23"/>
  <c r="I739" i="23"/>
  <c r="J739" i="23"/>
  <c r="K739" i="23"/>
  <c r="L739" i="23"/>
  <c r="M739" i="23"/>
  <c r="N739" i="23"/>
  <c r="O739" i="23"/>
  <c r="P739" i="23"/>
  <c r="Q739" i="23"/>
  <c r="R739" i="23"/>
  <c r="S739" i="23"/>
  <c r="T739" i="23"/>
  <c r="U739" i="23"/>
  <c r="V739" i="23"/>
  <c r="W739" i="23"/>
  <c r="X739" i="23"/>
  <c r="Y739" i="23"/>
  <c r="AM739" i="23"/>
  <c r="AN739" i="23" s="1"/>
  <c r="AO739" i="23"/>
  <c r="AP739" i="23"/>
  <c r="AQ739" i="23"/>
  <c r="AR739" i="23" s="1"/>
  <c r="AS739" i="23"/>
  <c r="AT739" i="23"/>
  <c r="AU739" i="23"/>
  <c r="AV739" i="23" s="1"/>
  <c r="AW739" i="23"/>
  <c r="AX739" i="23"/>
  <c r="AY739" i="23"/>
  <c r="AZ739" i="23" s="1"/>
  <c r="C740" i="23"/>
  <c r="D740" i="23"/>
  <c r="E740" i="23"/>
  <c r="F740" i="23"/>
  <c r="G740" i="23"/>
  <c r="I740" i="23"/>
  <c r="J740" i="23"/>
  <c r="K740" i="23"/>
  <c r="L740" i="23"/>
  <c r="M740" i="23"/>
  <c r="N740" i="23"/>
  <c r="O740" i="23"/>
  <c r="P740" i="23"/>
  <c r="Q740" i="23"/>
  <c r="R740" i="23"/>
  <c r="S740" i="23"/>
  <c r="T740" i="23"/>
  <c r="U740" i="23"/>
  <c r="V740" i="23"/>
  <c r="W740" i="23"/>
  <c r="X740" i="23"/>
  <c r="Y740" i="23"/>
  <c r="AM740" i="23"/>
  <c r="AN740" i="23"/>
  <c r="AO740" i="23"/>
  <c r="AP740" i="23" s="1"/>
  <c r="AQ740" i="23"/>
  <c r="AR740" i="23"/>
  <c r="AS740" i="23"/>
  <c r="AT740" i="23" s="1"/>
  <c r="AU740" i="23"/>
  <c r="AV740" i="23"/>
  <c r="AW740" i="23"/>
  <c r="AX740" i="23" s="1"/>
  <c r="AY740" i="23"/>
  <c r="AZ740" i="23"/>
  <c r="C741" i="23"/>
  <c r="D741" i="23"/>
  <c r="E741" i="23"/>
  <c r="F741" i="23"/>
  <c r="G741" i="23"/>
  <c r="I741" i="23"/>
  <c r="J741" i="23"/>
  <c r="K741" i="23"/>
  <c r="L741" i="23"/>
  <c r="M741" i="23"/>
  <c r="N741" i="23"/>
  <c r="O741" i="23"/>
  <c r="P741" i="23"/>
  <c r="Q741" i="23"/>
  <c r="R741" i="23"/>
  <c r="S741" i="23"/>
  <c r="T741" i="23"/>
  <c r="U741" i="23"/>
  <c r="V741" i="23"/>
  <c r="W741" i="23"/>
  <c r="X741" i="23"/>
  <c r="Y741" i="23"/>
  <c r="AM741" i="23"/>
  <c r="AN741" i="23" s="1"/>
  <c r="AO741" i="23"/>
  <c r="AP741" i="23"/>
  <c r="AQ741" i="23"/>
  <c r="AR741" i="23" s="1"/>
  <c r="AS741" i="23"/>
  <c r="AT741" i="23"/>
  <c r="AU741" i="23"/>
  <c r="AV741" i="23" s="1"/>
  <c r="AW741" i="23"/>
  <c r="AX741" i="23"/>
  <c r="AY741" i="23"/>
  <c r="AZ741" i="23" s="1"/>
  <c r="C742" i="23"/>
  <c r="D742" i="23"/>
  <c r="E742" i="23"/>
  <c r="F742" i="23"/>
  <c r="G742" i="23"/>
  <c r="I742" i="23"/>
  <c r="J742" i="23"/>
  <c r="K742" i="23"/>
  <c r="L742" i="23"/>
  <c r="M742" i="23"/>
  <c r="N742" i="23"/>
  <c r="O742" i="23"/>
  <c r="P742" i="23"/>
  <c r="Q742" i="23"/>
  <c r="R742" i="23"/>
  <c r="S742" i="23"/>
  <c r="T742" i="23"/>
  <c r="U742" i="23"/>
  <c r="V742" i="23"/>
  <c r="W742" i="23"/>
  <c r="X742" i="23"/>
  <c r="Y742" i="23"/>
  <c r="AM742" i="23"/>
  <c r="AN742" i="23"/>
  <c r="AO742" i="23"/>
  <c r="AP742" i="23" s="1"/>
  <c r="AQ742" i="23"/>
  <c r="AR742" i="23"/>
  <c r="AS742" i="23"/>
  <c r="AT742" i="23" s="1"/>
  <c r="AU742" i="23"/>
  <c r="AV742" i="23"/>
  <c r="AW742" i="23"/>
  <c r="AX742" i="23" s="1"/>
  <c r="AY742" i="23"/>
  <c r="AZ742" i="23"/>
  <c r="C743" i="23"/>
  <c r="D743" i="23"/>
  <c r="E743" i="23"/>
  <c r="F743" i="23"/>
  <c r="G743" i="23"/>
  <c r="I743" i="23"/>
  <c r="J743" i="23"/>
  <c r="K743" i="23"/>
  <c r="L743" i="23"/>
  <c r="M743" i="23"/>
  <c r="N743" i="23"/>
  <c r="O743" i="23"/>
  <c r="P743" i="23"/>
  <c r="Q743" i="23"/>
  <c r="R743" i="23"/>
  <c r="S743" i="23"/>
  <c r="T743" i="23"/>
  <c r="U743" i="23"/>
  <c r="V743" i="23"/>
  <c r="W743" i="23"/>
  <c r="X743" i="23"/>
  <c r="Y743" i="23"/>
  <c r="AM743" i="23"/>
  <c r="AN743" i="23" s="1"/>
  <c r="AO743" i="23"/>
  <c r="AP743" i="23"/>
  <c r="AQ743" i="23"/>
  <c r="AR743" i="23" s="1"/>
  <c r="AS743" i="23"/>
  <c r="AT743" i="23"/>
  <c r="AU743" i="23"/>
  <c r="AV743" i="23" s="1"/>
  <c r="AW743" i="23"/>
  <c r="AX743" i="23"/>
  <c r="AY743" i="23"/>
  <c r="AZ743" i="23" s="1"/>
  <c r="C744" i="23"/>
  <c r="B744" i="23" s="1"/>
  <c r="D744" i="23"/>
  <c r="E744" i="23"/>
  <c r="F744" i="23"/>
  <c r="G744" i="23"/>
  <c r="I744" i="23"/>
  <c r="J744" i="23"/>
  <c r="K744" i="23"/>
  <c r="L744" i="23"/>
  <c r="M744" i="23"/>
  <c r="N744" i="23"/>
  <c r="O744" i="23"/>
  <c r="P744" i="23"/>
  <c r="Q744" i="23"/>
  <c r="R744" i="23"/>
  <c r="S744" i="23"/>
  <c r="T744" i="23"/>
  <c r="U744" i="23"/>
  <c r="V744" i="23"/>
  <c r="W744" i="23"/>
  <c r="X744" i="23"/>
  <c r="Y744" i="23"/>
  <c r="AM744" i="23"/>
  <c r="AN744" i="23"/>
  <c r="AO744" i="23"/>
  <c r="AP744" i="23" s="1"/>
  <c r="AQ744" i="23"/>
  <c r="AR744" i="23"/>
  <c r="AS744" i="23"/>
  <c r="AT744" i="23" s="1"/>
  <c r="AU744" i="23"/>
  <c r="AV744" i="23"/>
  <c r="AW744" i="23"/>
  <c r="AX744" i="23" s="1"/>
  <c r="AY744" i="23"/>
  <c r="AZ744" i="23"/>
  <c r="C745" i="23"/>
  <c r="D745" i="23"/>
  <c r="E745" i="23"/>
  <c r="F745" i="23"/>
  <c r="G745" i="23"/>
  <c r="I745" i="23"/>
  <c r="J745" i="23"/>
  <c r="K745" i="23"/>
  <c r="L745" i="23"/>
  <c r="M745" i="23"/>
  <c r="N745" i="23"/>
  <c r="O745" i="23"/>
  <c r="P745" i="23"/>
  <c r="Q745" i="23"/>
  <c r="R745" i="23"/>
  <c r="S745" i="23"/>
  <c r="T745" i="23"/>
  <c r="U745" i="23"/>
  <c r="V745" i="23"/>
  <c r="W745" i="23"/>
  <c r="X745" i="23"/>
  <c r="Y745" i="23"/>
  <c r="AM745" i="23"/>
  <c r="AN745" i="23" s="1"/>
  <c r="AO745" i="23"/>
  <c r="AP745" i="23"/>
  <c r="AQ745" i="23"/>
  <c r="AR745" i="23" s="1"/>
  <c r="AS745" i="23"/>
  <c r="AT745" i="23"/>
  <c r="AU745" i="23"/>
  <c r="AV745" i="23" s="1"/>
  <c r="AW745" i="23"/>
  <c r="AX745" i="23"/>
  <c r="AY745" i="23"/>
  <c r="AZ745" i="23" s="1"/>
  <c r="C746" i="23"/>
  <c r="D746" i="23"/>
  <c r="E746" i="23"/>
  <c r="F746" i="23"/>
  <c r="G746" i="23"/>
  <c r="I746" i="23"/>
  <c r="J746" i="23"/>
  <c r="K746" i="23"/>
  <c r="L746" i="23"/>
  <c r="M746" i="23"/>
  <c r="N746" i="23"/>
  <c r="O746" i="23"/>
  <c r="P746" i="23"/>
  <c r="Q746" i="23"/>
  <c r="R746" i="23"/>
  <c r="S746" i="23"/>
  <c r="T746" i="23"/>
  <c r="U746" i="23"/>
  <c r="V746" i="23"/>
  <c r="W746" i="23"/>
  <c r="X746" i="23"/>
  <c r="Y746" i="23"/>
  <c r="AM746" i="23"/>
  <c r="AN746" i="23"/>
  <c r="AO746" i="23"/>
  <c r="AP746" i="23" s="1"/>
  <c r="AQ746" i="23"/>
  <c r="AR746" i="23"/>
  <c r="AS746" i="23"/>
  <c r="AT746" i="23" s="1"/>
  <c r="AU746" i="23"/>
  <c r="AV746" i="23"/>
  <c r="AW746" i="23"/>
  <c r="AX746" i="23" s="1"/>
  <c r="AY746" i="23"/>
  <c r="AZ746" i="23"/>
  <c r="C747" i="23"/>
  <c r="B747" i="23" s="1"/>
  <c r="D747" i="23"/>
  <c r="E747" i="23"/>
  <c r="F747" i="23"/>
  <c r="G747" i="23"/>
  <c r="I747" i="23"/>
  <c r="J747" i="23"/>
  <c r="K747" i="23"/>
  <c r="L747" i="23"/>
  <c r="M747" i="23"/>
  <c r="N747" i="23"/>
  <c r="O747" i="23"/>
  <c r="P747" i="23"/>
  <c r="Q747" i="23"/>
  <c r="R747" i="23"/>
  <c r="S747" i="23"/>
  <c r="T747" i="23"/>
  <c r="U747" i="23"/>
  <c r="V747" i="23"/>
  <c r="W747" i="23"/>
  <c r="X747" i="23"/>
  <c r="Y747" i="23"/>
  <c r="AM747" i="23"/>
  <c r="AN747" i="23" s="1"/>
  <c r="AO747" i="23"/>
  <c r="AP747" i="23"/>
  <c r="AQ747" i="23"/>
  <c r="AR747" i="23" s="1"/>
  <c r="AS747" i="23"/>
  <c r="AT747" i="23"/>
  <c r="AU747" i="23"/>
  <c r="AV747" i="23" s="1"/>
  <c r="AW747" i="23"/>
  <c r="AX747" i="23"/>
  <c r="AY747" i="23"/>
  <c r="AZ747" i="23" s="1"/>
  <c r="C748" i="23"/>
  <c r="D748" i="23"/>
  <c r="E748" i="23"/>
  <c r="F748" i="23"/>
  <c r="G748" i="23"/>
  <c r="I748" i="23"/>
  <c r="J748" i="23"/>
  <c r="K748" i="23"/>
  <c r="L748" i="23"/>
  <c r="M748" i="23"/>
  <c r="N748" i="23"/>
  <c r="O748" i="23"/>
  <c r="P748" i="23"/>
  <c r="Q748" i="23"/>
  <c r="R748" i="23"/>
  <c r="S748" i="23"/>
  <c r="T748" i="23"/>
  <c r="U748" i="23"/>
  <c r="V748" i="23"/>
  <c r="W748" i="23"/>
  <c r="X748" i="23"/>
  <c r="Y748" i="23"/>
  <c r="AM748" i="23"/>
  <c r="AN748" i="23"/>
  <c r="AO748" i="23"/>
  <c r="AP748" i="23" s="1"/>
  <c r="AQ748" i="23"/>
  <c r="AR748" i="23"/>
  <c r="AS748" i="23"/>
  <c r="AT748" i="23" s="1"/>
  <c r="AU748" i="23"/>
  <c r="AV748" i="23"/>
  <c r="AW748" i="23"/>
  <c r="AX748" i="23" s="1"/>
  <c r="AY748" i="23"/>
  <c r="AZ748" i="23"/>
  <c r="C749" i="23"/>
  <c r="D749" i="23"/>
  <c r="E749" i="23"/>
  <c r="F749" i="23"/>
  <c r="G749" i="23"/>
  <c r="I749" i="23"/>
  <c r="J749" i="23"/>
  <c r="K749" i="23"/>
  <c r="L749" i="23"/>
  <c r="M749" i="23"/>
  <c r="N749" i="23"/>
  <c r="O749" i="23"/>
  <c r="P749" i="23"/>
  <c r="Q749" i="23"/>
  <c r="R749" i="23"/>
  <c r="S749" i="23"/>
  <c r="T749" i="23"/>
  <c r="U749" i="23"/>
  <c r="V749" i="23"/>
  <c r="W749" i="23"/>
  <c r="X749" i="23"/>
  <c r="Y749" i="23"/>
  <c r="AM749" i="23"/>
  <c r="AN749" i="23" s="1"/>
  <c r="AO749" i="23"/>
  <c r="AP749" i="23"/>
  <c r="AQ749" i="23"/>
  <c r="AR749" i="23" s="1"/>
  <c r="AS749" i="23"/>
  <c r="AT749" i="23"/>
  <c r="AU749" i="23"/>
  <c r="AV749" i="23" s="1"/>
  <c r="AW749" i="23"/>
  <c r="AX749" i="23"/>
  <c r="AY749" i="23"/>
  <c r="AZ749" i="23" s="1"/>
  <c r="C750" i="23"/>
  <c r="D750" i="23"/>
  <c r="E750" i="23"/>
  <c r="F750" i="23"/>
  <c r="G750" i="23"/>
  <c r="I750" i="23"/>
  <c r="J750" i="23"/>
  <c r="K750" i="23"/>
  <c r="L750" i="23"/>
  <c r="M750" i="23"/>
  <c r="N750" i="23"/>
  <c r="O750" i="23"/>
  <c r="P750" i="23"/>
  <c r="Q750" i="23"/>
  <c r="R750" i="23"/>
  <c r="S750" i="23"/>
  <c r="T750" i="23"/>
  <c r="U750" i="23"/>
  <c r="V750" i="23"/>
  <c r="W750" i="23"/>
  <c r="X750" i="23"/>
  <c r="Y750" i="23"/>
  <c r="AM750" i="23"/>
  <c r="AN750" i="23"/>
  <c r="AO750" i="23"/>
  <c r="AP750" i="23" s="1"/>
  <c r="AQ750" i="23"/>
  <c r="AR750" i="23"/>
  <c r="AS750" i="23"/>
  <c r="AT750" i="23" s="1"/>
  <c r="AU750" i="23"/>
  <c r="AV750" i="23"/>
  <c r="AW750" i="23"/>
  <c r="AX750" i="23" s="1"/>
  <c r="AY750" i="23"/>
  <c r="AZ750" i="23"/>
  <c r="C751" i="23"/>
  <c r="D751" i="23"/>
  <c r="E751" i="23"/>
  <c r="F751" i="23"/>
  <c r="G751" i="23"/>
  <c r="I751" i="23"/>
  <c r="J751" i="23"/>
  <c r="K751" i="23"/>
  <c r="L751" i="23"/>
  <c r="M751" i="23"/>
  <c r="N751" i="23"/>
  <c r="O751" i="23"/>
  <c r="P751" i="23"/>
  <c r="Q751" i="23"/>
  <c r="R751" i="23"/>
  <c r="S751" i="23"/>
  <c r="T751" i="23"/>
  <c r="U751" i="23"/>
  <c r="V751" i="23"/>
  <c r="W751" i="23"/>
  <c r="X751" i="23"/>
  <c r="Y751" i="23"/>
  <c r="AM751" i="23"/>
  <c r="AN751" i="23" s="1"/>
  <c r="AO751" i="23"/>
  <c r="AP751" i="23"/>
  <c r="AQ751" i="23"/>
  <c r="AR751" i="23" s="1"/>
  <c r="AS751" i="23"/>
  <c r="AT751" i="23"/>
  <c r="AU751" i="23"/>
  <c r="AV751" i="23" s="1"/>
  <c r="AW751" i="23"/>
  <c r="AX751" i="23"/>
  <c r="AY751" i="23"/>
  <c r="AZ751" i="23" s="1"/>
  <c r="C752" i="23"/>
  <c r="B752" i="23" s="1"/>
  <c r="D752" i="23"/>
  <c r="E752" i="23"/>
  <c r="F752" i="23"/>
  <c r="G752" i="23"/>
  <c r="I752" i="23"/>
  <c r="J752" i="23"/>
  <c r="K752" i="23"/>
  <c r="L752" i="23"/>
  <c r="M752" i="23"/>
  <c r="N752" i="23"/>
  <c r="O752" i="23"/>
  <c r="P752" i="23"/>
  <c r="Q752" i="23"/>
  <c r="R752" i="23"/>
  <c r="S752" i="23"/>
  <c r="T752" i="23"/>
  <c r="U752" i="23"/>
  <c r="V752" i="23"/>
  <c r="W752" i="23"/>
  <c r="X752" i="23"/>
  <c r="Y752" i="23"/>
  <c r="AM752" i="23"/>
  <c r="AN752" i="23"/>
  <c r="AO752" i="23"/>
  <c r="AP752" i="23" s="1"/>
  <c r="AQ752" i="23"/>
  <c r="AR752" i="23"/>
  <c r="AS752" i="23"/>
  <c r="AT752" i="23" s="1"/>
  <c r="AU752" i="23"/>
  <c r="AV752" i="23"/>
  <c r="AW752" i="23"/>
  <c r="AX752" i="23" s="1"/>
  <c r="AY752" i="23"/>
  <c r="AZ752" i="23"/>
  <c r="C753" i="23"/>
  <c r="B753" i="23" s="1"/>
  <c r="D753" i="23"/>
  <c r="E753" i="23"/>
  <c r="F753" i="23"/>
  <c r="G753" i="23"/>
  <c r="I753" i="23"/>
  <c r="J753" i="23"/>
  <c r="K753" i="23"/>
  <c r="L753" i="23"/>
  <c r="M753" i="23"/>
  <c r="N753" i="23"/>
  <c r="O753" i="23"/>
  <c r="P753" i="23"/>
  <c r="Q753" i="23"/>
  <c r="R753" i="23"/>
  <c r="S753" i="23"/>
  <c r="T753" i="23"/>
  <c r="U753" i="23"/>
  <c r="V753" i="23"/>
  <c r="W753" i="23"/>
  <c r="X753" i="23"/>
  <c r="Y753" i="23"/>
  <c r="AM753" i="23"/>
  <c r="AN753" i="23" s="1"/>
  <c r="AO753" i="23"/>
  <c r="AP753" i="23"/>
  <c r="AQ753" i="23"/>
  <c r="AR753" i="23" s="1"/>
  <c r="AS753" i="23"/>
  <c r="AT753" i="23"/>
  <c r="AU753" i="23"/>
  <c r="AV753" i="23" s="1"/>
  <c r="AW753" i="23"/>
  <c r="AX753" i="23"/>
  <c r="AY753" i="23"/>
  <c r="AZ753" i="23" s="1"/>
  <c r="C754" i="23"/>
  <c r="D754" i="23"/>
  <c r="E754" i="23"/>
  <c r="F754" i="23"/>
  <c r="G754" i="23"/>
  <c r="I754" i="23"/>
  <c r="J754" i="23"/>
  <c r="K754" i="23"/>
  <c r="L754" i="23"/>
  <c r="M754" i="23"/>
  <c r="N754" i="23"/>
  <c r="O754" i="23"/>
  <c r="P754" i="23"/>
  <c r="Q754" i="23"/>
  <c r="R754" i="23"/>
  <c r="S754" i="23"/>
  <c r="T754" i="23"/>
  <c r="U754" i="23"/>
  <c r="V754" i="23"/>
  <c r="W754" i="23"/>
  <c r="X754" i="23"/>
  <c r="Y754" i="23"/>
  <c r="AM754" i="23"/>
  <c r="AN754" i="23"/>
  <c r="AO754" i="23"/>
  <c r="AP754" i="23" s="1"/>
  <c r="AQ754" i="23"/>
  <c r="AR754" i="23"/>
  <c r="AS754" i="23"/>
  <c r="AT754" i="23" s="1"/>
  <c r="AU754" i="23"/>
  <c r="AV754" i="23"/>
  <c r="AW754" i="23"/>
  <c r="AX754" i="23" s="1"/>
  <c r="AY754" i="23"/>
  <c r="AZ754" i="23"/>
  <c r="C755" i="23"/>
  <c r="B755" i="23" s="1"/>
  <c r="D755" i="23"/>
  <c r="E755" i="23"/>
  <c r="F755" i="23"/>
  <c r="G755" i="23"/>
  <c r="I755" i="23"/>
  <c r="J755" i="23"/>
  <c r="K755" i="23"/>
  <c r="L755" i="23"/>
  <c r="M755" i="23"/>
  <c r="N755" i="23"/>
  <c r="O755" i="23"/>
  <c r="P755" i="23"/>
  <c r="Q755" i="23"/>
  <c r="R755" i="23"/>
  <c r="S755" i="23"/>
  <c r="T755" i="23"/>
  <c r="U755" i="23"/>
  <c r="V755" i="23"/>
  <c r="W755" i="23"/>
  <c r="X755" i="23"/>
  <c r="Y755" i="23"/>
  <c r="AM755" i="23"/>
  <c r="AN755" i="23" s="1"/>
  <c r="AO755" i="23"/>
  <c r="AP755" i="23"/>
  <c r="AQ755" i="23"/>
  <c r="AR755" i="23" s="1"/>
  <c r="AS755" i="23"/>
  <c r="AT755" i="23"/>
  <c r="AU755" i="23"/>
  <c r="AV755" i="23" s="1"/>
  <c r="AW755" i="23"/>
  <c r="AX755" i="23"/>
  <c r="AY755" i="23"/>
  <c r="AZ755" i="23" s="1"/>
  <c r="C756" i="23"/>
  <c r="D756" i="23"/>
  <c r="E756" i="23"/>
  <c r="F756" i="23"/>
  <c r="G756" i="23"/>
  <c r="I756" i="23"/>
  <c r="J756" i="23"/>
  <c r="K756" i="23"/>
  <c r="L756" i="23"/>
  <c r="M756" i="23"/>
  <c r="N756" i="23"/>
  <c r="O756" i="23"/>
  <c r="P756" i="23"/>
  <c r="Q756" i="23"/>
  <c r="R756" i="23"/>
  <c r="S756" i="23"/>
  <c r="T756" i="23"/>
  <c r="U756" i="23"/>
  <c r="V756" i="23"/>
  <c r="W756" i="23"/>
  <c r="X756" i="23"/>
  <c r="Y756" i="23"/>
  <c r="AM756" i="23"/>
  <c r="AN756" i="23"/>
  <c r="AO756" i="23"/>
  <c r="AP756" i="23" s="1"/>
  <c r="AQ756" i="23"/>
  <c r="AR756" i="23"/>
  <c r="AS756" i="23"/>
  <c r="AT756" i="23" s="1"/>
  <c r="AU756" i="23"/>
  <c r="AV756" i="23"/>
  <c r="AW756" i="23"/>
  <c r="AX756" i="23" s="1"/>
  <c r="AY756" i="23"/>
  <c r="AZ756" i="23"/>
  <c r="C757" i="23"/>
  <c r="D757" i="23"/>
  <c r="E757" i="23"/>
  <c r="F757" i="23"/>
  <c r="G757" i="23"/>
  <c r="I757" i="23"/>
  <c r="J757" i="23"/>
  <c r="K757" i="23"/>
  <c r="L757" i="23"/>
  <c r="M757" i="23"/>
  <c r="N757" i="23"/>
  <c r="O757" i="23"/>
  <c r="P757" i="23"/>
  <c r="Q757" i="23"/>
  <c r="R757" i="23"/>
  <c r="S757" i="23"/>
  <c r="T757" i="23"/>
  <c r="U757" i="23"/>
  <c r="V757" i="23"/>
  <c r="W757" i="23"/>
  <c r="X757" i="23"/>
  <c r="Y757" i="23"/>
  <c r="AM757" i="23"/>
  <c r="AN757" i="23" s="1"/>
  <c r="AO757" i="23"/>
  <c r="AP757" i="23"/>
  <c r="AQ757" i="23"/>
  <c r="AR757" i="23" s="1"/>
  <c r="AS757" i="23"/>
  <c r="AT757" i="23"/>
  <c r="AU757" i="23"/>
  <c r="AV757" i="23" s="1"/>
  <c r="AW757" i="23"/>
  <c r="AX757" i="23"/>
  <c r="AY757" i="23"/>
  <c r="AZ757" i="23" s="1"/>
  <c r="C758" i="23"/>
  <c r="D758" i="23"/>
  <c r="E758" i="23"/>
  <c r="F758" i="23"/>
  <c r="G758" i="23"/>
  <c r="I758" i="23"/>
  <c r="J758" i="23"/>
  <c r="K758" i="23"/>
  <c r="L758" i="23"/>
  <c r="M758" i="23"/>
  <c r="N758" i="23"/>
  <c r="O758" i="23"/>
  <c r="P758" i="23"/>
  <c r="Q758" i="23"/>
  <c r="R758" i="23"/>
  <c r="S758" i="23"/>
  <c r="T758" i="23"/>
  <c r="U758" i="23"/>
  <c r="V758" i="23"/>
  <c r="W758" i="23"/>
  <c r="X758" i="23"/>
  <c r="Y758" i="23"/>
  <c r="AM758" i="23"/>
  <c r="AN758" i="23"/>
  <c r="AO758" i="23"/>
  <c r="AP758" i="23" s="1"/>
  <c r="AQ758" i="23"/>
  <c r="AR758" i="23"/>
  <c r="AS758" i="23"/>
  <c r="AT758" i="23" s="1"/>
  <c r="AU758" i="23"/>
  <c r="AV758" i="23"/>
  <c r="AW758" i="23"/>
  <c r="AX758" i="23" s="1"/>
  <c r="AY758" i="23"/>
  <c r="AZ758" i="23"/>
  <c r="C759" i="23"/>
  <c r="D759" i="23"/>
  <c r="E759" i="23"/>
  <c r="F759" i="23"/>
  <c r="G759" i="23"/>
  <c r="I759" i="23"/>
  <c r="J759" i="23"/>
  <c r="K759" i="23"/>
  <c r="L759" i="23"/>
  <c r="M759" i="23"/>
  <c r="N759" i="23"/>
  <c r="O759" i="23"/>
  <c r="P759" i="23"/>
  <c r="Q759" i="23"/>
  <c r="R759" i="23"/>
  <c r="S759" i="23"/>
  <c r="T759" i="23"/>
  <c r="U759" i="23"/>
  <c r="V759" i="23"/>
  <c r="W759" i="23"/>
  <c r="X759" i="23"/>
  <c r="Y759" i="23"/>
  <c r="AM759" i="23"/>
  <c r="AN759" i="23" s="1"/>
  <c r="AO759" i="23"/>
  <c r="AP759" i="23"/>
  <c r="AQ759" i="23"/>
  <c r="AR759" i="23" s="1"/>
  <c r="AS759" i="23"/>
  <c r="AT759" i="23"/>
  <c r="AU759" i="23"/>
  <c r="AV759" i="23" s="1"/>
  <c r="AW759" i="23"/>
  <c r="AX759" i="23"/>
  <c r="AY759" i="23"/>
  <c r="AZ759" i="23" s="1"/>
  <c r="C760" i="23"/>
  <c r="B760" i="23" s="1"/>
  <c r="D760" i="23"/>
  <c r="E760" i="23"/>
  <c r="F760" i="23"/>
  <c r="G760" i="23"/>
  <c r="I760" i="23"/>
  <c r="J760" i="23"/>
  <c r="K760" i="23"/>
  <c r="L760" i="23"/>
  <c r="M760" i="23"/>
  <c r="N760" i="23"/>
  <c r="O760" i="23"/>
  <c r="P760" i="23"/>
  <c r="Q760" i="23"/>
  <c r="R760" i="23"/>
  <c r="S760" i="23"/>
  <c r="T760" i="23"/>
  <c r="U760" i="23"/>
  <c r="V760" i="23"/>
  <c r="W760" i="23"/>
  <c r="X760" i="23"/>
  <c r="Y760" i="23"/>
  <c r="AM760" i="23"/>
  <c r="AN760" i="23"/>
  <c r="AO760" i="23"/>
  <c r="AP760" i="23" s="1"/>
  <c r="AQ760" i="23"/>
  <c r="AR760" i="23"/>
  <c r="AS760" i="23"/>
  <c r="AT760" i="23" s="1"/>
  <c r="AU760" i="23"/>
  <c r="AV760" i="23"/>
  <c r="AW760" i="23"/>
  <c r="AX760" i="23" s="1"/>
  <c r="AY760" i="23"/>
  <c r="AZ760" i="23"/>
  <c r="C761" i="23"/>
  <c r="D761" i="23"/>
  <c r="E761" i="23"/>
  <c r="F761" i="23"/>
  <c r="G761" i="23"/>
  <c r="I761" i="23"/>
  <c r="J761" i="23"/>
  <c r="K761" i="23"/>
  <c r="L761" i="23"/>
  <c r="M761" i="23"/>
  <c r="N761" i="23"/>
  <c r="O761" i="23"/>
  <c r="P761" i="23"/>
  <c r="Q761" i="23"/>
  <c r="R761" i="23"/>
  <c r="S761" i="23"/>
  <c r="T761" i="23"/>
  <c r="U761" i="23"/>
  <c r="V761" i="23"/>
  <c r="W761" i="23"/>
  <c r="X761" i="23"/>
  <c r="Y761" i="23"/>
  <c r="AM761" i="23"/>
  <c r="AN761" i="23" s="1"/>
  <c r="AO761" i="23"/>
  <c r="AP761" i="23"/>
  <c r="AQ761" i="23"/>
  <c r="AR761" i="23" s="1"/>
  <c r="AS761" i="23"/>
  <c r="AT761" i="23"/>
  <c r="AU761" i="23"/>
  <c r="AV761" i="23" s="1"/>
  <c r="AW761" i="23"/>
  <c r="AX761" i="23"/>
  <c r="AY761" i="23"/>
  <c r="AZ761" i="23" s="1"/>
  <c r="C762" i="23"/>
  <c r="D762" i="23"/>
  <c r="E762" i="23"/>
  <c r="F762" i="23"/>
  <c r="G762" i="23"/>
  <c r="I762" i="23"/>
  <c r="J762" i="23"/>
  <c r="K762" i="23"/>
  <c r="L762" i="23"/>
  <c r="M762" i="23"/>
  <c r="N762" i="23"/>
  <c r="O762" i="23"/>
  <c r="P762" i="23"/>
  <c r="Q762" i="23"/>
  <c r="R762" i="23"/>
  <c r="S762" i="23"/>
  <c r="T762" i="23"/>
  <c r="U762" i="23"/>
  <c r="V762" i="23"/>
  <c r="W762" i="23"/>
  <c r="X762" i="23"/>
  <c r="Y762" i="23"/>
  <c r="AM762" i="23"/>
  <c r="AN762" i="23"/>
  <c r="AO762" i="23"/>
  <c r="AP762" i="23" s="1"/>
  <c r="AQ762" i="23"/>
  <c r="AR762" i="23"/>
  <c r="AS762" i="23"/>
  <c r="AT762" i="23" s="1"/>
  <c r="AU762" i="23"/>
  <c r="AV762" i="23"/>
  <c r="AW762" i="23"/>
  <c r="AX762" i="23" s="1"/>
  <c r="AY762" i="23"/>
  <c r="AZ762" i="23"/>
  <c r="C763" i="23"/>
  <c r="B763" i="23" s="1"/>
  <c r="D763" i="23"/>
  <c r="E763" i="23"/>
  <c r="F763" i="23"/>
  <c r="G763" i="23"/>
  <c r="I763" i="23"/>
  <c r="J763" i="23"/>
  <c r="K763" i="23"/>
  <c r="L763" i="23"/>
  <c r="M763" i="23"/>
  <c r="N763" i="23"/>
  <c r="O763" i="23"/>
  <c r="P763" i="23"/>
  <c r="Q763" i="23"/>
  <c r="R763" i="23"/>
  <c r="S763" i="23"/>
  <c r="T763" i="23"/>
  <c r="U763" i="23"/>
  <c r="V763" i="23"/>
  <c r="W763" i="23"/>
  <c r="X763" i="23"/>
  <c r="Y763" i="23"/>
  <c r="AM763" i="23"/>
  <c r="AN763" i="23" s="1"/>
  <c r="AO763" i="23"/>
  <c r="AP763" i="23"/>
  <c r="AQ763" i="23"/>
  <c r="AR763" i="23" s="1"/>
  <c r="AS763" i="23"/>
  <c r="AT763" i="23"/>
  <c r="AU763" i="23"/>
  <c r="AV763" i="23" s="1"/>
  <c r="AW763" i="23"/>
  <c r="AX763" i="23"/>
  <c r="AY763" i="23"/>
  <c r="AZ763" i="23" s="1"/>
  <c r="C764" i="23"/>
  <c r="D764" i="23"/>
  <c r="E764" i="23"/>
  <c r="F764" i="23"/>
  <c r="G764" i="23"/>
  <c r="I764" i="23"/>
  <c r="J764" i="23"/>
  <c r="K764" i="23"/>
  <c r="L764" i="23"/>
  <c r="M764" i="23"/>
  <c r="N764" i="23"/>
  <c r="O764" i="23"/>
  <c r="P764" i="23"/>
  <c r="Q764" i="23"/>
  <c r="R764" i="23"/>
  <c r="S764" i="23"/>
  <c r="T764" i="23"/>
  <c r="U764" i="23"/>
  <c r="V764" i="23"/>
  <c r="W764" i="23"/>
  <c r="X764" i="23"/>
  <c r="Y764" i="23"/>
  <c r="AM764" i="23"/>
  <c r="AN764" i="23"/>
  <c r="AO764" i="23"/>
  <c r="AP764" i="23" s="1"/>
  <c r="AQ764" i="23"/>
  <c r="AR764" i="23"/>
  <c r="AS764" i="23"/>
  <c r="AT764" i="23" s="1"/>
  <c r="AU764" i="23"/>
  <c r="AV764" i="23"/>
  <c r="AW764" i="23"/>
  <c r="AX764" i="23" s="1"/>
  <c r="AY764" i="23"/>
  <c r="AZ764" i="23"/>
  <c r="C765" i="23"/>
  <c r="D765" i="23"/>
  <c r="E765" i="23"/>
  <c r="F765" i="23"/>
  <c r="G765" i="23"/>
  <c r="I765" i="23"/>
  <c r="J765" i="23"/>
  <c r="K765" i="23"/>
  <c r="L765" i="23"/>
  <c r="M765" i="23"/>
  <c r="N765" i="23"/>
  <c r="O765" i="23"/>
  <c r="P765" i="23"/>
  <c r="Q765" i="23"/>
  <c r="R765" i="23"/>
  <c r="S765" i="23"/>
  <c r="T765" i="23"/>
  <c r="U765" i="23"/>
  <c r="V765" i="23"/>
  <c r="W765" i="23"/>
  <c r="X765" i="23"/>
  <c r="Y765" i="23"/>
  <c r="AM765" i="23"/>
  <c r="AN765" i="23" s="1"/>
  <c r="AO765" i="23"/>
  <c r="AP765" i="23"/>
  <c r="AQ765" i="23"/>
  <c r="AR765" i="23" s="1"/>
  <c r="AS765" i="23"/>
  <c r="AT765" i="23"/>
  <c r="AU765" i="23"/>
  <c r="AV765" i="23" s="1"/>
  <c r="AW765" i="23"/>
  <c r="AX765" i="23"/>
  <c r="AY765" i="23"/>
  <c r="AZ765" i="23" s="1"/>
  <c r="C766" i="23"/>
  <c r="D766" i="23"/>
  <c r="E766" i="23"/>
  <c r="F766" i="23"/>
  <c r="G766" i="23"/>
  <c r="I766" i="23"/>
  <c r="J766" i="23"/>
  <c r="K766" i="23"/>
  <c r="L766" i="23"/>
  <c r="M766" i="23"/>
  <c r="N766" i="23"/>
  <c r="O766" i="23"/>
  <c r="P766" i="23"/>
  <c r="Q766" i="23"/>
  <c r="R766" i="23"/>
  <c r="S766" i="23"/>
  <c r="T766" i="23"/>
  <c r="U766" i="23"/>
  <c r="V766" i="23"/>
  <c r="W766" i="23"/>
  <c r="X766" i="23"/>
  <c r="Y766" i="23"/>
  <c r="AM766" i="23"/>
  <c r="AN766" i="23"/>
  <c r="AO766" i="23"/>
  <c r="AP766" i="23" s="1"/>
  <c r="AQ766" i="23"/>
  <c r="AR766" i="23"/>
  <c r="AS766" i="23"/>
  <c r="AT766" i="23" s="1"/>
  <c r="AU766" i="23"/>
  <c r="AV766" i="23"/>
  <c r="AW766" i="23"/>
  <c r="AX766" i="23" s="1"/>
  <c r="AY766" i="23"/>
  <c r="AZ766" i="23"/>
  <c r="C767" i="23"/>
  <c r="D767" i="23"/>
  <c r="E767" i="23"/>
  <c r="F767" i="23"/>
  <c r="G767" i="23"/>
  <c r="I767" i="23"/>
  <c r="J767" i="23"/>
  <c r="K767" i="23"/>
  <c r="L767" i="23"/>
  <c r="M767" i="23"/>
  <c r="N767" i="23"/>
  <c r="O767" i="23"/>
  <c r="P767" i="23"/>
  <c r="Q767" i="23"/>
  <c r="R767" i="23"/>
  <c r="S767" i="23"/>
  <c r="T767" i="23"/>
  <c r="U767" i="23"/>
  <c r="V767" i="23"/>
  <c r="W767" i="23"/>
  <c r="X767" i="23"/>
  <c r="Y767" i="23"/>
  <c r="AM767" i="23"/>
  <c r="AN767" i="23" s="1"/>
  <c r="AO767" i="23"/>
  <c r="AP767" i="23"/>
  <c r="AQ767" i="23"/>
  <c r="AR767" i="23" s="1"/>
  <c r="AS767" i="23"/>
  <c r="AT767" i="23"/>
  <c r="AU767" i="23"/>
  <c r="AV767" i="23" s="1"/>
  <c r="AW767" i="23"/>
  <c r="AX767" i="23"/>
  <c r="AY767" i="23"/>
  <c r="AZ767" i="23" s="1"/>
  <c r="C768" i="23"/>
  <c r="B768" i="23" s="1"/>
  <c r="D768" i="23"/>
  <c r="E768" i="23"/>
  <c r="F768" i="23"/>
  <c r="G768" i="23"/>
  <c r="I768" i="23"/>
  <c r="J768" i="23"/>
  <c r="K768" i="23"/>
  <c r="L768" i="23"/>
  <c r="M768" i="23"/>
  <c r="N768" i="23"/>
  <c r="O768" i="23"/>
  <c r="P768" i="23"/>
  <c r="Q768" i="23"/>
  <c r="R768" i="23"/>
  <c r="S768" i="23"/>
  <c r="T768" i="23"/>
  <c r="U768" i="23"/>
  <c r="V768" i="23"/>
  <c r="W768" i="23"/>
  <c r="X768" i="23"/>
  <c r="Y768" i="23"/>
  <c r="AM768" i="23"/>
  <c r="AN768" i="23"/>
  <c r="AO768" i="23"/>
  <c r="AP768" i="23" s="1"/>
  <c r="AQ768" i="23"/>
  <c r="AR768" i="23"/>
  <c r="AS768" i="23"/>
  <c r="AT768" i="23" s="1"/>
  <c r="AU768" i="23"/>
  <c r="AV768" i="23"/>
  <c r="AW768" i="23"/>
  <c r="AX768" i="23" s="1"/>
  <c r="AY768" i="23"/>
  <c r="AZ768" i="23"/>
  <c r="C769" i="23"/>
  <c r="D769" i="23"/>
  <c r="E769" i="23"/>
  <c r="F769" i="23"/>
  <c r="G769" i="23"/>
  <c r="I769" i="23"/>
  <c r="J769" i="23"/>
  <c r="K769" i="23"/>
  <c r="L769" i="23"/>
  <c r="M769" i="23"/>
  <c r="N769" i="23"/>
  <c r="O769" i="23"/>
  <c r="P769" i="23"/>
  <c r="Q769" i="23"/>
  <c r="R769" i="23"/>
  <c r="S769" i="23"/>
  <c r="T769" i="23"/>
  <c r="U769" i="23"/>
  <c r="V769" i="23"/>
  <c r="W769" i="23"/>
  <c r="X769" i="23"/>
  <c r="Y769" i="23"/>
  <c r="AM769" i="23"/>
  <c r="AN769" i="23" s="1"/>
  <c r="AO769" i="23"/>
  <c r="AP769" i="23"/>
  <c r="AQ769" i="23"/>
  <c r="AR769" i="23" s="1"/>
  <c r="AS769" i="23"/>
  <c r="AT769" i="23"/>
  <c r="AU769" i="23"/>
  <c r="AV769" i="23" s="1"/>
  <c r="AW769" i="23"/>
  <c r="AX769" i="23"/>
  <c r="AY769" i="23"/>
  <c r="AZ769" i="23" s="1"/>
  <c r="C770" i="23"/>
  <c r="D770" i="23"/>
  <c r="E770" i="23"/>
  <c r="F770" i="23"/>
  <c r="G770" i="23"/>
  <c r="I770" i="23"/>
  <c r="J770" i="23"/>
  <c r="K770" i="23"/>
  <c r="L770" i="23"/>
  <c r="M770" i="23"/>
  <c r="N770" i="23"/>
  <c r="O770" i="23"/>
  <c r="P770" i="23"/>
  <c r="Q770" i="23"/>
  <c r="R770" i="23"/>
  <c r="S770" i="23"/>
  <c r="T770" i="23"/>
  <c r="U770" i="23"/>
  <c r="V770" i="23"/>
  <c r="W770" i="23"/>
  <c r="X770" i="23"/>
  <c r="Y770" i="23"/>
  <c r="AM770" i="23"/>
  <c r="AN770" i="23"/>
  <c r="AO770" i="23"/>
  <c r="AP770" i="23" s="1"/>
  <c r="AQ770" i="23"/>
  <c r="AR770" i="23"/>
  <c r="AS770" i="23"/>
  <c r="AT770" i="23" s="1"/>
  <c r="AU770" i="23"/>
  <c r="AV770" i="23"/>
  <c r="AW770" i="23"/>
  <c r="AX770" i="23" s="1"/>
  <c r="AY770" i="23"/>
  <c r="AZ770" i="23"/>
  <c r="C771" i="23"/>
  <c r="B771" i="23" s="1"/>
  <c r="D771" i="23"/>
  <c r="E771" i="23"/>
  <c r="F771" i="23"/>
  <c r="G771" i="23"/>
  <c r="I771" i="23"/>
  <c r="J771" i="23"/>
  <c r="K771" i="23"/>
  <c r="L771" i="23"/>
  <c r="M771" i="23"/>
  <c r="N771" i="23"/>
  <c r="O771" i="23"/>
  <c r="P771" i="23"/>
  <c r="Q771" i="23"/>
  <c r="R771" i="23"/>
  <c r="S771" i="23"/>
  <c r="T771" i="23"/>
  <c r="U771" i="23"/>
  <c r="V771" i="23"/>
  <c r="W771" i="23"/>
  <c r="X771" i="23"/>
  <c r="Y771" i="23"/>
  <c r="AM771" i="23"/>
  <c r="AN771" i="23" s="1"/>
  <c r="AO771" i="23"/>
  <c r="AP771" i="23"/>
  <c r="AQ771" i="23"/>
  <c r="AR771" i="23" s="1"/>
  <c r="AS771" i="23"/>
  <c r="AT771" i="23"/>
  <c r="AU771" i="23"/>
  <c r="AV771" i="23" s="1"/>
  <c r="AW771" i="23"/>
  <c r="AX771" i="23"/>
  <c r="AY771" i="23"/>
  <c r="AZ771" i="23" s="1"/>
  <c r="C772" i="23"/>
  <c r="D772" i="23"/>
  <c r="E772" i="23"/>
  <c r="F772" i="23"/>
  <c r="G772" i="23"/>
  <c r="I772" i="23"/>
  <c r="J772" i="23"/>
  <c r="K772" i="23"/>
  <c r="L772" i="23"/>
  <c r="M772" i="23"/>
  <c r="N772" i="23"/>
  <c r="O772" i="23"/>
  <c r="P772" i="23"/>
  <c r="Q772" i="23"/>
  <c r="R772" i="23"/>
  <c r="S772" i="23"/>
  <c r="T772" i="23"/>
  <c r="U772" i="23"/>
  <c r="V772" i="23"/>
  <c r="W772" i="23"/>
  <c r="X772" i="23"/>
  <c r="Y772" i="23"/>
  <c r="AM772" i="23"/>
  <c r="AN772" i="23"/>
  <c r="AO772" i="23"/>
  <c r="AP772" i="23" s="1"/>
  <c r="AQ772" i="23"/>
  <c r="AR772" i="23"/>
  <c r="AS772" i="23"/>
  <c r="AT772" i="23" s="1"/>
  <c r="AU772" i="23"/>
  <c r="AV772" i="23"/>
  <c r="AW772" i="23"/>
  <c r="AX772" i="23" s="1"/>
  <c r="AY772" i="23"/>
  <c r="AZ772" i="23"/>
  <c r="C773" i="23"/>
  <c r="D773" i="23"/>
  <c r="E773" i="23"/>
  <c r="F773" i="23"/>
  <c r="G773" i="23"/>
  <c r="I773" i="23"/>
  <c r="J773" i="23"/>
  <c r="K773" i="23"/>
  <c r="L773" i="23"/>
  <c r="M773" i="23"/>
  <c r="N773" i="23"/>
  <c r="O773" i="23"/>
  <c r="P773" i="23"/>
  <c r="Q773" i="23"/>
  <c r="R773" i="23"/>
  <c r="S773" i="23"/>
  <c r="T773" i="23"/>
  <c r="U773" i="23"/>
  <c r="V773" i="23"/>
  <c r="W773" i="23"/>
  <c r="X773" i="23"/>
  <c r="Y773" i="23"/>
  <c r="AM773" i="23"/>
  <c r="AN773" i="23" s="1"/>
  <c r="AO773" i="23"/>
  <c r="AP773" i="23"/>
  <c r="AQ773" i="23"/>
  <c r="AR773" i="23" s="1"/>
  <c r="AS773" i="23"/>
  <c r="AT773" i="23"/>
  <c r="AU773" i="23"/>
  <c r="AV773" i="23" s="1"/>
  <c r="AW773" i="23"/>
  <c r="AX773" i="23"/>
  <c r="AY773" i="23"/>
  <c r="AZ773" i="23" s="1"/>
  <c r="C774" i="23"/>
  <c r="D774" i="23"/>
  <c r="E774" i="23"/>
  <c r="F774" i="23"/>
  <c r="G774" i="23"/>
  <c r="I774" i="23"/>
  <c r="J774" i="23"/>
  <c r="K774" i="23"/>
  <c r="L774" i="23"/>
  <c r="M774" i="23"/>
  <c r="N774" i="23"/>
  <c r="O774" i="23"/>
  <c r="P774" i="23"/>
  <c r="Q774" i="23"/>
  <c r="R774" i="23"/>
  <c r="S774" i="23"/>
  <c r="T774" i="23"/>
  <c r="U774" i="23"/>
  <c r="V774" i="23"/>
  <c r="W774" i="23"/>
  <c r="X774" i="23"/>
  <c r="Y774" i="23"/>
  <c r="AM774" i="23"/>
  <c r="AN774" i="23"/>
  <c r="AO774" i="23"/>
  <c r="AP774" i="23" s="1"/>
  <c r="AQ774" i="23"/>
  <c r="AR774" i="23"/>
  <c r="AS774" i="23"/>
  <c r="AT774" i="23" s="1"/>
  <c r="AU774" i="23"/>
  <c r="AV774" i="23"/>
  <c r="AW774" i="23"/>
  <c r="AX774" i="23" s="1"/>
  <c r="AY774" i="23"/>
  <c r="AZ774" i="23"/>
  <c r="C775" i="23"/>
  <c r="D775" i="23"/>
  <c r="E775" i="23"/>
  <c r="F775" i="23"/>
  <c r="G775" i="23"/>
  <c r="I775" i="23"/>
  <c r="J775" i="23"/>
  <c r="K775" i="23"/>
  <c r="L775" i="23"/>
  <c r="M775" i="23"/>
  <c r="N775" i="23"/>
  <c r="O775" i="23"/>
  <c r="P775" i="23"/>
  <c r="Q775" i="23"/>
  <c r="R775" i="23"/>
  <c r="S775" i="23"/>
  <c r="T775" i="23"/>
  <c r="U775" i="23"/>
  <c r="V775" i="23"/>
  <c r="W775" i="23"/>
  <c r="X775" i="23"/>
  <c r="Y775" i="23"/>
  <c r="AM775" i="23"/>
  <c r="AN775" i="23" s="1"/>
  <c r="AO775" i="23"/>
  <c r="AP775" i="23"/>
  <c r="AQ775" i="23"/>
  <c r="AR775" i="23" s="1"/>
  <c r="AS775" i="23"/>
  <c r="AT775" i="23"/>
  <c r="AU775" i="23"/>
  <c r="AV775" i="23" s="1"/>
  <c r="AW775" i="23"/>
  <c r="AX775" i="23"/>
  <c r="AY775" i="23"/>
  <c r="AZ775" i="23" s="1"/>
  <c r="C776" i="23"/>
  <c r="B776" i="23" s="1"/>
  <c r="D776" i="23"/>
  <c r="E776" i="23"/>
  <c r="F776" i="23"/>
  <c r="G776" i="23"/>
  <c r="I776" i="23"/>
  <c r="J776" i="23"/>
  <c r="K776" i="23"/>
  <c r="L776" i="23"/>
  <c r="M776" i="23"/>
  <c r="N776" i="23"/>
  <c r="O776" i="23"/>
  <c r="P776" i="23"/>
  <c r="Q776" i="23"/>
  <c r="R776" i="23"/>
  <c r="S776" i="23"/>
  <c r="T776" i="23"/>
  <c r="U776" i="23"/>
  <c r="V776" i="23"/>
  <c r="W776" i="23"/>
  <c r="X776" i="23"/>
  <c r="Y776" i="23"/>
  <c r="AM776" i="23"/>
  <c r="AN776" i="23"/>
  <c r="AO776" i="23"/>
  <c r="AP776" i="23" s="1"/>
  <c r="AQ776" i="23"/>
  <c r="AR776" i="23"/>
  <c r="AS776" i="23"/>
  <c r="AT776" i="23" s="1"/>
  <c r="AU776" i="23"/>
  <c r="AV776" i="23"/>
  <c r="AW776" i="23"/>
  <c r="AX776" i="23" s="1"/>
  <c r="AY776" i="23"/>
  <c r="AZ776" i="23"/>
  <c r="C777" i="23"/>
  <c r="D777" i="23"/>
  <c r="E777" i="23"/>
  <c r="F777" i="23"/>
  <c r="G777" i="23"/>
  <c r="I777" i="23"/>
  <c r="J777" i="23"/>
  <c r="K777" i="23"/>
  <c r="L777" i="23"/>
  <c r="M777" i="23"/>
  <c r="N777" i="23"/>
  <c r="O777" i="23"/>
  <c r="P777" i="23"/>
  <c r="Q777" i="23"/>
  <c r="R777" i="23"/>
  <c r="S777" i="23"/>
  <c r="T777" i="23"/>
  <c r="U777" i="23"/>
  <c r="V777" i="23"/>
  <c r="W777" i="23"/>
  <c r="X777" i="23"/>
  <c r="Y777" i="23"/>
  <c r="AM777" i="23"/>
  <c r="AN777" i="23" s="1"/>
  <c r="AO777" i="23"/>
  <c r="AP777" i="23"/>
  <c r="AQ777" i="23"/>
  <c r="AR777" i="23" s="1"/>
  <c r="AS777" i="23"/>
  <c r="AT777" i="23"/>
  <c r="AU777" i="23"/>
  <c r="AV777" i="23" s="1"/>
  <c r="AW777" i="23"/>
  <c r="AX777" i="23"/>
  <c r="AY777" i="23"/>
  <c r="AZ777" i="23" s="1"/>
  <c r="C778" i="23"/>
  <c r="D778" i="23"/>
  <c r="E778" i="23"/>
  <c r="F778" i="23"/>
  <c r="G778" i="23"/>
  <c r="I778" i="23"/>
  <c r="J778" i="23"/>
  <c r="K778" i="23"/>
  <c r="L778" i="23"/>
  <c r="M778" i="23"/>
  <c r="N778" i="23"/>
  <c r="O778" i="23"/>
  <c r="P778" i="23"/>
  <c r="Q778" i="23"/>
  <c r="R778" i="23"/>
  <c r="S778" i="23"/>
  <c r="T778" i="23"/>
  <c r="U778" i="23"/>
  <c r="V778" i="23"/>
  <c r="W778" i="23"/>
  <c r="X778" i="23"/>
  <c r="Y778" i="23"/>
  <c r="AM778" i="23"/>
  <c r="AN778" i="23"/>
  <c r="AO778" i="23"/>
  <c r="AP778" i="23" s="1"/>
  <c r="AQ778" i="23"/>
  <c r="AR778" i="23"/>
  <c r="AS778" i="23"/>
  <c r="AT778" i="23" s="1"/>
  <c r="AU778" i="23"/>
  <c r="AV778" i="23"/>
  <c r="AW778" i="23"/>
  <c r="AX778" i="23" s="1"/>
  <c r="AY778" i="23"/>
  <c r="AZ778" i="23"/>
  <c r="C779" i="23"/>
  <c r="B779" i="23" s="1"/>
  <c r="D779" i="23"/>
  <c r="E779" i="23"/>
  <c r="F779" i="23"/>
  <c r="G779" i="23"/>
  <c r="I779" i="23"/>
  <c r="J779" i="23"/>
  <c r="K779" i="23"/>
  <c r="L779" i="23"/>
  <c r="M779" i="23"/>
  <c r="N779" i="23"/>
  <c r="O779" i="23"/>
  <c r="P779" i="23"/>
  <c r="Q779" i="23"/>
  <c r="R779" i="23"/>
  <c r="S779" i="23"/>
  <c r="T779" i="23"/>
  <c r="U779" i="23"/>
  <c r="V779" i="23"/>
  <c r="W779" i="23"/>
  <c r="X779" i="23"/>
  <c r="Y779" i="23"/>
  <c r="AM779" i="23"/>
  <c r="AN779" i="23" s="1"/>
  <c r="AO779" i="23"/>
  <c r="AP779" i="23"/>
  <c r="AQ779" i="23"/>
  <c r="AR779" i="23" s="1"/>
  <c r="AS779" i="23"/>
  <c r="AT779" i="23"/>
  <c r="AU779" i="23"/>
  <c r="AV779" i="23" s="1"/>
  <c r="AW779" i="23"/>
  <c r="AX779" i="23"/>
  <c r="AY779" i="23"/>
  <c r="AZ779" i="23" s="1"/>
  <c r="C780" i="23"/>
  <c r="D780" i="23"/>
  <c r="E780" i="23"/>
  <c r="F780" i="23"/>
  <c r="G780" i="23"/>
  <c r="I780" i="23"/>
  <c r="J780" i="23"/>
  <c r="K780" i="23"/>
  <c r="L780" i="23"/>
  <c r="M780" i="23"/>
  <c r="N780" i="23"/>
  <c r="O780" i="23"/>
  <c r="P780" i="23"/>
  <c r="Q780" i="23"/>
  <c r="R780" i="23"/>
  <c r="S780" i="23"/>
  <c r="T780" i="23"/>
  <c r="U780" i="23"/>
  <c r="V780" i="23"/>
  <c r="W780" i="23"/>
  <c r="X780" i="23"/>
  <c r="Y780" i="23"/>
  <c r="AM780" i="23"/>
  <c r="AN780" i="23"/>
  <c r="AO780" i="23"/>
  <c r="AP780" i="23" s="1"/>
  <c r="AQ780" i="23"/>
  <c r="AR780" i="23"/>
  <c r="AS780" i="23"/>
  <c r="AT780" i="23" s="1"/>
  <c r="AU780" i="23"/>
  <c r="AV780" i="23"/>
  <c r="AW780" i="23"/>
  <c r="AX780" i="23" s="1"/>
  <c r="AY780" i="23"/>
  <c r="AZ780" i="23"/>
  <c r="C781" i="23"/>
  <c r="D781" i="23"/>
  <c r="E781" i="23"/>
  <c r="F781" i="23"/>
  <c r="G781" i="23"/>
  <c r="I781" i="23"/>
  <c r="J781" i="23"/>
  <c r="K781" i="23"/>
  <c r="L781" i="23"/>
  <c r="M781" i="23"/>
  <c r="N781" i="23"/>
  <c r="O781" i="23"/>
  <c r="P781" i="23"/>
  <c r="Q781" i="23"/>
  <c r="R781" i="23"/>
  <c r="S781" i="23"/>
  <c r="T781" i="23"/>
  <c r="U781" i="23"/>
  <c r="V781" i="23"/>
  <c r="W781" i="23"/>
  <c r="X781" i="23"/>
  <c r="Y781" i="23"/>
  <c r="AM781" i="23"/>
  <c r="AN781" i="23" s="1"/>
  <c r="AO781" i="23"/>
  <c r="AP781" i="23"/>
  <c r="AQ781" i="23"/>
  <c r="AR781" i="23" s="1"/>
  <c r="AS781" i="23"/>
  <c r="AT781" i="23"/>
  <c r="AU781" i="23"/>
  <c r="AV781" i="23" s="1"/>
  <c r="AW781" i="23"/>
  <c r="AX781" i="23"/>
  <c r="AY781" i="23"/>
  <c r="AZ781" i="23" s="1"/>
  <c r="C782" i="23"/>
  <c r="D782" i="23"/>
  <c r="E782" i="23" s="1"/>
  <c r="F782" i="23"/>
  <c r="G782" i="23"/>
  <c r="I782" i="23"/>
  <c r="J782" i="23"/>
  <c r="K782" i="23"/>
  <c r="L782" i="23"/>
  <c r="M782" i="23"/>
  <c r="N782" i="23"/>
  <c r="O782" i="23"/>
  <c r="P782" i="23"/>
  <c r="Q782" i="23"/>
  <c r="R782" i="23"/>
  <c r="S782" i="23"/>
  <c r="T782" i="23"/>
  <c r="U782" i="23"/>
  <c r="V782" i="23"/>
  <c r="W782" i="23"/>
  <c r="X782" i="23"/>
  <c r="Y782" i="23"/>
  <c r="AM782" i="23"/>
  <c r="AN782" i="23"/>
  <c r="AO782" i="23"/>
  <c r="AP782" i="23" s="1"/>
  <c r="AQ782" i="23"/>
  <c r="AR782" i="23"/>
  <c r="AS782" i="23"/>
  <c r="AT782" i="23" s="1"/>
  <c r="AU782" i="23"/>
  <c r="AV782" i="23"/>
  <c r="AW782" i="23"/>
  <c r="AX782" i="23" s="1"/>
  <c r="AY782" i="23"/>
  <c r="AZ782" i="23"/>
  <c r="C783" i="23"/>
  <c r="D783" i="23"/>
  <c r="E783" i="23"/>
  <c r="F783" i="23"/>
  <c r="G783" i="23"/>
  <c r="I783" i="23"/>
  <c r="J783" i="23"/>
  <c r="K783" i="23"/>
  <c r="L783" i="23"/>
  <c r="M783" i="23"/>
  <c r="N783" i="23"/>
  <c r="O783" i="23"/>
  <c r="P783" i="23"/>
  <c r="Q783" i="23"/>
  <c r="R783" i="23"/>
  <c r="S783" i="23"/>
  <c r="T783" i="23"/>
  <c r="U783" i="23"/>
  <c r="V783" i="23"/>
  <c r="W783" i="23"/>
  <c r="X783" i="23"/>
  <c r="Y783" i="23"/>
  <c r="AM783" i="23"/>
  <c r="AN783" i="23" s="1"/>
  <c r="AO783" i="23"/>
  <c r="AP783" i="23"/>
  <c r="AQ783" i="23"/>
  <c r="AR783" i="23" s="1"/>
  <c r="AS783" i="23"/>
  <c r="AT783" i="23"/>
  <c r="AU783" i="23"/>
  <c r="AV783" i="23" s="1"/>
  <c r="AW783" i="23"/>
  <c r="AX783" i="23"/>
  <c r="AY783" i="23"/>
  <c r="AZ783" i="23" s="1"/>
  <c r="C784" i="23"/>
  <c r="D784" i="23"/>
  <c r="E784" i="23" s="1"/>
  <c r="F784" i="23"/>
  <c r="G784" i="23"/>
  <c r="I784" i="23"/>
  <c r="J784" i="23"/>
  <c r="K784" i="23"/>
  <c r="L784" i="23"/>
  <c r="M784" i="23"/>
  <c r="N784" i="23"/>
  <c r="O784" i="23"/>
  <c r="P784" i="23"/>
  <c r="Q784" i="23"/>
  <c r="R784" i="23"/>
  <c r="S784" i="23"/>
  <c r="T784" i="23"/>
  <c r="U784" i="23"/>
  <c r="V784" i="23"/>
  <c r="W784" i="23"/>
  <c r="X784" i="23"/>
  <c r="Y784" i="23"/>
  <c r="AM784" i="23"/>
  <c r="AN784" i="23"/>
  <c r="AO784" i="23"/>
  <c r="AP784" i="23" s="1"/>
  <c r="AQ784" i="23"/>
  <c r="AR784" i="23"/>
  <c r="AS784" i="23"/>
  <c r="AT784" i="23" s="1"/>
  <c r="AU784" i="23"/>
  <c r="AV784" i="23"/>
  <c r="AW784" i="23"/>
  <c r="AX784" i="23" s="1"/>
  <c r="AY784" i="23"/>
  <c r="AZ784" i="23"/>
  <c r="C785" i="23"/>
  <c r="D785" i="23"/>
  <c r="E785" i="23"/>
  <c r="F785" i="23"/>
  <c r="G785" i="23"/>
  <c r="I785" i="23"/>
  <c r="J785" i="23"/>
  <c r="K785" i="23"/>
  <c r="L785" i="23"/>
  <c r="M785" i="23"/>
  <c r="N785" i="23"/>
  <c r="O785" i="23"/>
  <c r="P785" i="23"/>
  <c r="Q785" i="23"/>
  <c r="R785" i="23"/>
  <c r="S785" i="23"/>
  <c r="T785" i="23"/>
  <c r="U785" i="23"/>
  <c r="V785" i="23"/>
  <c r="W785" i="23"/>
  <c r="X785" i="23"/>
  <c r="Y785" i="23"/>
  <c r="AM785" i="23"/>
  <c r="AN785" i="23" s="1"/>
  <c r="AO785" i="23"/>
  <c r="AP785" i="23"/>
  <c r="AQ785" i="23"/>
  <c r="AR785" i="23" s="1"/>
  <c r="AS785" i="23"/>
  <c r="AT785" i="23"/>
  <c r="AU785" i="23"/>
  <c r="AV785" i="23" s="1"/>
  <c r="AW785" i="23"/>
  <c r="AX785" i="23"/>
  <c r="AY785" i="23"/>
  <c r="AZ785" i="23" s="1"/>
  <c r="C786" i="23"/>
  <c r="D786" i="23"/>
  <c r="E786" i="23" s="1"/>
  <c r="F786" i="23"/>
  <c r="G786" i="23"/>
  <c r="I786" i="23"/>
  <c r="J786" i="23"/>
  <c r="K786" i="23"/>
  <c r="L786" i="23"/>
  <c r="M786" i="23"/>
  <c r="N786" i="23"/>
  <c r="O786" i="23"/>
  <c r="P786" i="23"/>
  <c r="Q786" i="23"/>
  <c r="R786" i="23"/>
  <c r="S786" i="23"/>
  <c r="T786" i="23"/>
  <c r="U786" i="23"/>
  <c r="V786" i="23"/>
  <c r="W786" i="23"/>
  <c r="X786" i="23"/>
  <c r="Y786" i="23"/>
  <c r="AM786" i="23"/>
  <c r="AN786" i="23"/>
  <c r="AO786" i="23"/>
  <c r="AP786" i="23" s="1"/>
  <c r="AQ786" i="23"/>
  <c r="AR786" i="23"/>
  <c r="AS786" i="23"/>
  <c r="AT786" i="23" s="1"/>
  <c r="AU786" i="23"/>
  <c r="AV786" i="23"/>
  <c r="AW786" i="23"/>
  <c r="AX786" i="23" s="1"/>
  <c r="AY786" i="23"/>
  <c r="AZ786" i="23"/>
  <c r="C787" i="23"/>
  <c r="D787" i="23"/>
  <c r="E787" i="23"/>
  <c r="F787" i="23"/>
  <c r="G787" i="23"/>
  <c r="I787" i="23"/>
  <c r="J787" i="23"/>
  <c r="K787" i="23"/>
  <c r="L787" i="23"/>
  <c r="M787" i="23"/>
  <c r="N787" i="23"/>
  <c r="O787" i="23"/>
  <c r="P787" i="23"/>
  <c r="Q787" i="23"/>
  <c r="R787" i="23"/>
  <c r="S787" i="23"/>
  <c r="T787" i="23"/>
  <c r="U787" i="23"/>
  <c r="V787" i="23"/>
  <c r="W787" i="23"/>
  <c r="X787" i="23"/>
  <c r="Y787" i="23"/>
  <c r="AM787" i="23"/>
  <c r="AN787" i="23" s="1"/>
  <c r="AO787" i="23"/>
  <c r="AP787" i="23"/>
  <c r="AQ787" i="23"/>
  <c r="AR787" i="23" s="1"/>
  <c r="AS787" i="23"/>
  <c r="AT787" i="23"/>
  <c r="AU787" i="23"/>
  <c r="AV787" i="23" s="1"/>
  <c r="AW787" i="23"/>
  <c r="AX787" i="23"/>
  <c r="AY787" i="23"/>
  <c r="AZ787" i="23" s="1"/>
  <c r="C788" i="23"/>
  <c r="D788" i="23"/>
  <c r="E788" i="23" s="1"/>
  <c r="F788" i="23"/>
  <c r="G788" i="23"/>
  <c r="I788" i="23"/>
  <c r="J788" i="23"/>
  <c r="K788" i="23"/>
  <c r="L788" i="23"/>
  <c r="M788" i="23"/>
  <c r="N788" i="23"/>
  <c r="O788" i="23"/>
  <c r="P788" i="23"/>
  <c r="Q788" i="23"/>
  <c r="R788" i="23"/>
  <c r="S788" i="23"/>
  <c r="T788" i="23"/>
  <c r="U788" i="23"/>
  <c r="V788" i="23"/>
  <c r="W788" i="23"/>
  <c r="X788" i="23"/>
  <c r="Y788" i="23"/>
  <c r="AM788" i="23"/>
  <c r="AN788" i="23"/>
  <c r="AO788" i="23"/>
  <c r="AP788" i="23" s="1"/>
  <c r="AQ788" i="23"/>
  <c r="AR788" i="23"/>
  <c r="AS788" i="23"/>
  <c r="AT788" i="23" s="1"/>
  <c r="AU788" i="23"/>
  <c r="AV788" i="23"/>
  <c r="AW788" i="23"/>
  <c r="AX788" i="23" s="1"/>
  <c r="AY788" i="23"/>
  <c r="AZ788" i="23"/>
  <c r="C789" i="23"/>
  <c r="D789" i="23"/>
  <c r="E789" i="23"/>
  <c r="F789" i="23"/>
  <c r="G789" i="23"/>
  <c r="I789" i="23"/>
  <c r="J789" i="23"/>
  <c r="K789" i="23"/>
  <c r="L789" i="23"/>
  <c r="M789" i="23"/>
  <c r="N789" i="23"/>
  <c r="O789" i="23"/>
  <c r="P789" i="23"/>
  <c r="Q789" i="23"/>
  <c r="R789" i="23"/>
  <c r="S789" i="23"/>
  <c r="T789" i="23"/>
  <c r="U789" i="23"/>
  <c r="V789" i="23"/>
  <c r="W789" i="23"/>
  <c r="X789" i="23"/>
  <c r="Y789" i="23"/>
  <c r="AM789" i="23"/>
  <c r="AN789" i="23" s="1"/>
  <c r="AO789" i="23"/>
  <c r="AP789" i="23"/>
  <c r="AQ789" i="23"/>
  <c r="AR789" i="23" s="1"/>
  <c r="AS789" i="23"/>
  <c r="AT789" i="23"/>
  <c r="AU789" i="23"/>
  <c r="AV789" i="23" s="1"/>
  <c r="AW789" i="23"/>
  <c r="AX789" i="23"/>
  <c r="AY789" i="23"/>
  <c r="AZ789" i="23" s="1"/>
  <c r="C790" i="23"/>
  <c r="D790" i="23"/>
  <c r="E790" i="23" s="1"/>
  <c r="F790" i="23"/>
  <c r="G790" i="23"/>
  <c r="I790" i="23"/>
  <c r="J790" i="23"/>
  <c r="K790" i="23"/>
  <c r="L790" i="23"/>
  <c r="M790" i="23"/>
  <c r="N790" i="23"/>
  <c r="O790" i="23"/>
  <c r="P790" i="23"/>
  <c r="Q790" i="23"/>
  <c r="R790" i="23"/>
  <c r="S790" i="23"/>
  <c r="T790" i="23"/>
  <c r="U790" i="23"/>
  <c r="V790" i="23"/>
  <c r="W790" i="23"/>
  <c r="X790" i="23"/>
  <c r="Y790" i="23"/>
  <c r="AM790" i="23"/>
  <c r="AN790" i="23"/>
  <c r="AO790" i="23"/>
  <c r="AP790" i="23" s="1"/>
  <c r="AQ790" i="23"/>
  <c r="AR790" i="23"/>
  <c r="AS790" i="23"/>
  <c r="AT790" i="23" s="1"/>
  <c r="AU790" i="23"/>
  <c r="AV790" i="23"/>
  <c r="AW790" i="23"/>
  <c r="AX790" i="23" s="1"/>
  <c r="AY790" i="23"/>
  <c r="AZ790" i="23"/>
  <c r="C791" i="23"/>
  <c r="D791" i="23"/>
  <c r="E791" i="23"/>
  <c r="F791" i="23"/>
  <c r="G791" i="23"/>
  <c r="I791" i="23"/>
  <c r="J791" i="23"/>
  <c r="K791" i="23"/>
  <c r="L791" i="23"/>
  <c r="M791" i="23"/>
  <c r="N791" i="23"/>
  <c r="O791" i="23"/>
  <c r="P791" i="23"/>
  <c r="Q791" i="23"/>
  <c r="R791" i="23"/>
  <c r="S791" i="23"/>
  <c r="T791" i="23"/>
  <c r="U791" i="23"/>
  <c r="V791" i="23"/>
  <c r="W791" i="23"/>
  <c r="X791" i="23"/>
  <c r="Y791" i="23"/>
  <c r="AM791" i="23"/>
  <c r="AN791" i="23" s="1"/>
  <c r="AO791" i="23"/>
  <c r="AP791" i="23"/>
  <c r="AQ791" i="23"/>
  <c r="AR791" i="23" s="1"/>
  <c r="AS791" i="23"/>
  <c r="AT791" i="23"/>
  <c r="AU791" i="23"/>
  <c r="AV791" i="23" s="1"/>
  <c r="AW791" i="23"/>
  <c r="AX791" i="23"/>
  <c r="AY791" i="23"/>
  <c r="AZ791" i="23" s="1"/>
  <c r="C792" i="23"/>
  <c r="D792" i="23"/>
  <c r="E792" i="23" s="1"/>
  <c r="F792" i="23"/>
  <c r="G792" i="23"/>
  <c r="I792" i="23"/>
  <c r="J792" i="23"/>
  <c r="K792" i="23"/>
  <c r="L792" i="23"/>
  <c r="M792" i="23"/>
  <c r="N792" i="23"/>
  <c r="O792" i="23"/>
  <c r="P792" i="23"/>
  <c r="Q792" i="23"/>
  <c r="R792" i="23"/>
  <c r="S792" i="23"/>
  <c r="T792" i="23"/>
  <c r="U792" i="23"/>
  <c r="V792" i="23"/>
  <c r="W792" i="23"/>
  <c r="X792" i="23"/>
  <c r="Y792" i="23"/>
  <c r="AM792" i="23"/>
  <c r="AN792" i="23"/>
  <c r="AO792" i="23"/>
  <c r="AP792" i="23" s="1"/>
  <c r="AQ792" i="23"/>
  <c r="AR792" i="23"/>
  <c r="AS792" i="23"/>
  <c r="AT792" i="23" s="1"/>
  <c r="AU792" i="23"/>
  <c r="AV792" i="23"/>
  <c r="AW792" i="23"/>
  <c r="AX792" i="23" s="1"/>
  <c r="AY792" i="23"/>
  <c r="AZ792" i="23"/>
  <c r="C793" i="23"/>
  <c r="D793" i="23"/>
  <c r="E793" i="23"/>
  <c r="F793" i="23"/>
  <c r="G793" i="23"/>
  <c r="I793" i="23"/>
  <c r="J793" i="23"/>
  <c r="K793" i="23"/>
  <c r="L793" i="23"/>
  <c r="M793" i="23"/>
  <c r="N793" i="23"/>
  <c r="O793" i="23"/>
  <c r="P793" i="23"/>
  <c r="Q793" i="23"/>
  <c r="R793" i="23"/>
  <c r="S793" i="23"/>
  <c r="T793" i="23"/>
  <c r="U793" i="23"/>
  <c r="V793" i="23"/>
  <c r="W793" i="23"/>
  <c r="X793" i="23"/>
  <c r="Y793" i="23"/>
  <c r="AM793" i="23"/>
  <c r="AN793" i="23" s="1"/>
  <c r="AO793" i="23"/>
  <c r="AP793" i="23"/>
  <c r="AQ793" i="23"/>
  <c r="AR793" i="23" s="1"/>
  <c r="AS793" i="23"/>
  <c r="AT793" i="23"/>
  <c r="AU793" i="23"/>
  <c r="AV793" i="23" s="1"/>
  <c r="AW793" i="23"/>
  <c r="AX793" i="23"/>
  <c r="AY793" i="23"/>
  <c r="AZ793" i="23" s="1"/>
  <c r="C794" i="23"/>
  <c r="D794" i="23"/>
  <c r="E794" i="23" s="1"/>
  <c r="F794" i="23"/>
  <c r="G794" i="23"/>
  <c r="I794" i="23"/>
  <c r="J794" i="23"/>
  <c r="K794" i="23"/>
  <c r="L794" i="23"/>
  <c r="M794" i="23"/>
  <c r="N794" i="23"/>
  <c r="O794" i="23"/>
  <c r="P794" i="23"/>
  <c r="Q794" i="23"/>
  <c r="R794" i="23"/>
  <c r="S794" i="23"/>
  <c r="T794" i="23"/>
  <c r="U794" i="23"/>
  <c r="V794" i="23"/>
  <c r="W794" i="23"/>
  <c r="X794" i="23"/>
  <c r="Y794" i="23"/>
  <c r="AM794" i="23"/>
  <c r="AN794" i="23"/>
  <c r="AO794" i="23"/>
  <c r="AP794" i="23" s="1"/>
  <c r="AQ794" i="23"/>
  <c r="AR794" i="23"/>
  <c r="AS794" i="23"/>
  <c r="AT794" i="23" s="1"/>
  <c r="AU794" i="23"/>
  <c r="AV794" i="23"/>
  <c r="AW794" i="23"/>
  <c r="AX794" i="23" s="1"/>
  <c r="AY794" i="23"/>
  <c r="AZ794" i="23"/>
  <c r="C795" i="23"/>
  <c r="D795" i="23"/>
  <c r="E795" i="23"/>
  <c r="F795" i="23"/>
  <c r="G795" i="23"/>
  <c r="I795" i="23"/>
  <c r="J795" i="23"/>
  <c r="K795" i="23"/>
  <c r="L795" i="23"/>
  <c r="M795" i="23"/>
  <c r="N795" i="23"/>
  <c r="O795" i="23"/>
  <c r="P795" i="23"/>
  <c r="Q795" i="23"/>
  <c r="R795" i="23"/>
  <c r="S795" i="23"/>
  <c r="T795" i="23"/>
  <c r="U795" i="23"/>
  <c r="V795" i="23"/>
  <c r="W795" i="23"/>
  <c r="X795" i="23"/>
  <c r="Y795" i="23"/>
  <c r="AM795" i="23"/>
  <c r="AN795" i="23" s="1"/>
  <c r="AO795" i="23"/>
  <c r="AP795" i="23"/>
  <c r="AQ795" i="23"/>
  <c r="AR795" i="23" s="1"/>
  <c r="AS795" i="23"/>
  <c r="AT795" i="23"/>
  <c r="AU795" i="23"/>
  <c r="AV795" i="23" s="1"/>
  <c r="AW795" i="23"/>
  <c r="AX795" i="23"/>
  <c r="AY795" i="23"/>
  <c r="AZ795" i="23" s="1"/>
  <c r="C796" i="23"/>
  <c r="D796" i="23"/>
  <c r="E796" i="23" s="1"/>
  <c r="F796" i="23"/>
  <c r="G796" i="23"/>
  <c r="I796" i="23"/>
  <c r="J796" i="23"/>
  <c r="K796" i="23"/>
  <c r="L796" i="23"/>
  <c r="M796" i="23"/>
  <c r="N796" i="23"/>
  <c r="O796" i="23"/>
  <c r="P796" i="23"/>
  <c r="Q796" i="23"/>
  <c r="R796" i="23"/>
  <c r="S796" i="23"/>
  <c r="T796" i="23"/>
  <c r="U796" i="23"/>
  <c r="V796" i="23"/>
  <c r="W796" i="23"/>
  <c r="X796" i="23"/>
  <c r="Y796" i="23"/>
  <c r="AM796" i="23"/>
  <c r="AN796" i="23"/>
  <c r="AO796" i="23"/>
  <c r="AP796" i="23" s="1"/>
  <c r="AQ796" i="23"/>
  <c r="AR796" i="23"/>
  <c r="AS796" i="23"/>
  <c r="AT796" i="23" s="1"/>
  <c r="AU796" i="23"/>
  <c r="AV796" i="23"/>
  <c r="AW796" i="23"/>
  <c r="AX796" i="23" s="1"/>
  <c r="AY796" i="23"/>
  <c r="AZ796" i="23"/>
  <c r="C797" i="23"/>
  <c r="D797" i="23"/>
  <c r="E797" i="23"/>
  <c r="F797" i="23"/>
  <c r="G797" i="23"/>
  <c r="I797" i="23"/>
  <c r="J797" i="23"/>
  <c r="K797" i="23"/>
  <c r="L797" i="23"/>
  <c r="M797" i="23"/>
  <c r="N797" i="23"/>
  <c r="O797" i="23"/>
  <c r="P797" i="23"/>
  <c r="Q797" i="23"/>
  <c r="R797" i="23"/>
  <c r="S797" i="23"/>
  <c r="T797" i="23"/>
  <c r="U797" i="23"/>
  <c r="V797" i="23"/>
  <c r="W797" i="23"/>
  <c r="X797" i="23"/>
  <c r="Y797" i="23"/>
  <c r="AM797" i="23"/>
  <c r="AN797" i="23" s="1"/>
  <c r="AO797" i="23"/>
  <c r="AP797" i="23"/>
  <c r="AQ797" i="23"/>
  <c r="AR797" i="23" s="1"/>
  <c r="AS797" i="23"/>
  <c r="AT797" i="23"/>
  <c r="AU797" i="23"/>
  <c r="AV797" i="23" s="1"/>
  <c r="AW797" i="23"/>
  <c r="AX797" i="23"/>
  <c r="AY797" i="23"/>
  <c r="AZ797" i="23" s="1"/>
  <c r="C798" i="23"/>
  <c r="D798" i="23"/>
  <c r="E798" i="23" s="1"/>
  <c r="F798" i="23"/>
  <c r="G798" i="23"/>
  <c r="I798" i="23"/>
  <c r="J798" i="23"/>
  <c r="K798" i="23"/>
  <c r="L798" i="23"/>
  <c r="M798" i="23"/>
  <c r="N798" i="23"/>
  <c r="O798" i="23"/>
  <c r="P798" i="23"/>
  <c r="Q798" i="23"/>
  <c r="R798" i="23"/>
  <c r="S798" i="23"/>
  <c r="T798" i="23"/>
  <c r="U798" i="23"/>
  <c r="V798" i="23"/>
  <c r="W798" i="23"/>
  <c r="X798" i="23"/>
  <c r="Y798" i="23"/>
  <c r="AM798" i="23"/>
  <c r="AN798" i="23"/>
  <c r="AO798" i="23"/>
  <c r="AP798" i="23" s="1"/>
  <c r="AQ798" i="23"/>
  <c r="AR798" i="23"/>
  <c r="AS798" i="23"/>
  <c r="AT798" i="23" s="1"/>
  <c r="AU798" i="23"/>
  <c r="AV798" i="23"/>
  <c r="AW798" i="23"/>
  <c r="AX798" i="23" s="1"/>
  <c r="AY798" i="23"/>
  <c r="AZ798" i="23"/>
  <c r="C799" i="23"/>
  <c r="D799" i="23"/>
  <c r="E799" i="23"/>
  <c r="F799" i="23"/>
  <c r="G799" i="23"/>
  <c r="I799" i="23"/>
  <c r="J799" i="23"/>
  <c r="K799" i="23"/>
  <c r="L799" i="23"/>
  <c r="M799" i="23"/>
  <c r="N799" i="23"/>
  <c r="O799" i="23"/>
  <c r="P799" i="23"/>
  <c r="Q799" i="23"/>
  <c r="R799" i="23"/>
  <c r="S799" i="23"/>
  <c r="T799" i="23"/>
  <c r="U799" i="23"/>
  <c r="V799" i="23"/>
  <c r="W799" i="23"/>
  <c r="X799" i="23"/>
  <c r="Y799" i="23"/>
  <c r="AM799" i="23"/>
  <c r="AN799" i="23" s="1"/>
  <c r="AO799" i="23"/>
  <c r="AP799" i="23"/>
  <c r="AQ799" i="23"/>
  <c r="AR799" i="23" s="1"/>
  <c r="AS799" i="23"/>
  <c r="AT799" i="23"/>
  <c r="AU799" i="23"/>
  <c r="AV799" i="23" s="1"/>
  <c r="AW799" i="23"/>
  <c r="AX799" i="23"/>
  <c r="AY799" i="23"/>
  <c r="AZ799" i="23" s="1"/>
  <c r="C800" i="23"/>
  <c r="D800" i="23"/>
  <c r="E800" i="23" s="1"/>
  <c r="F800" i="23"/>
  <c r="G800" i="23"/>
  <c r="I800" i="23"/>
  <c r="J800" i="23"/>
  <c r="K800" i="23"/>
  <c r="L800" i="23"/>
  <c r="M800" i="23"/>
  <c r="N800" i="23"/>
  <c r="O800" i="23"/>
  <c r="P800" i="23"/>
  <c r="Q800" i="23"/>
  <c r="R800" i="23"/>
  <c r="S800" i="23"/>
  <c r="T800" i="23"/>
  <c r="U800" i="23"/>
  <c r="V800" i="23"/>
  <c r="W800" i="23"/>
  <c r="X800" i="23"/>
  <c r="Y800" i="23"/>
  <c r="AM800" i="23"/>
  <c r="AN800" i="23"/>
  <c r="AO800" i="23"/>
  <c r="AP800" i="23" s="1"/>
  <c r="AQ800" i="23"/>
  <c r="AR800" i="23"/>
  <c r="AS800" i="23"/>
  <c r="AT800" i="23" s="1"/>
  <c r="AU800" i="23"/>
  <c r="AV800" i="23"/>
  <c r="AW800" i="23"/>
  <c r="AX800" i="23" s="1"/>
  <c r="AY800" i="23"/>
  <c r="AZ800" i="23"/>
  <c r="C801" i="23"/>
  <c r="D801" i="23"/>
  <c r="E801" i="23"/>
  <c r="F801" i="23"/>
  <c r="G801" i="23"/>
  <c r="I801" i="23"/>
  <c r="J801" i="23"/>
  <c r="K801" i="23"/>
  <c r="L801" i="23"/>
  <c r="M801" i="23"/>
  <c r="N801" i="23"/>
  <c r="O801" i="23"/>
  <c r="P801" i="23"/>
  <c r="Q801" i="23"/>
  <c r="R801" i="23"/>
  <c r="S801" i="23"/>
  <c r="T801" i="23"/>
  <c r="U801" i="23"/>
  <c r="V801" i="23"/>
  <c r="W801" i="23"/>
  <c r="X801" i="23"/>
  <c r="Y801" i="23"/>
  <c r="AM801" i="23"/>
  <c r="AN801" i="23" s="1"/>
  <c r="AO801" i="23"/>
  <c r="AP801" i="23"/>
  <c r="AQ801" i="23"/>
  <c r="AR801" i="23" s="1"/>
  <c r="AS801" i="23"/>
  <c r="AT801" i="23"/>
  <c r="AU801" i="23"/>
  <c r="AV801" i="23" s="1"/>
  <c r="AW801" i="23"/>
  <c r="AX801" i="23"/>
  <c r="AY801" i="23"/>
  <c r="AZ801" i="23" s="1"/>
  <c r="C802" i="23"/>
  <c r="D802" i="23"/>
  <c r="E802" i="23" s="1"/>
  <c r="F802" i="23"/>
  <c r="G802" i="23"/>
  <c r="I802" i="23"/>
  <c r="J802" i="23"/>
  <c r="K802" i="23"/>
  <c r="L802" i="23"/>
  <c r="M802" i="23"/>
  <c r="N802" i="23"/>
  <c r="O802" i="23"/>
  <c r="P802" i="23"/>
  <c r="Q802" i="23"/>
  <c r="R802" i="23"/>
  <c r="S802" i="23"/>
  <c r="T802" i="23"/>
  <c r="U802" i="23"/>
  <c r="V802" i="23"/>
  <c r="W802" i="23"/>
  <c r="X802" i="23"/>
  <c r="Y802" i="23"/>
  <c r="AM802" i="23"/>
  <c r="AN802" i="23"/>
  <c r="AO802" i="23"/>
  <c r="AP802" i="23" s="1"/>
  <c r="AQ802" i="23"/>
  <c r="AR802" i="23"/>
  <c r="AS802" i="23"/>
  <c r="AT802" i="23" s="1"/>
  <c r="AU802" i="23"/>
  <c r="AV802" i="23"/>
  <c r="AW802" i="23"/>
  <c r="AX802" i="23" s="1"/>
  <c r="AY802" i="23"/>
  <c r="AZ802" i="23"/>
  <c r="C803" i="23"/>
  <c r="D803" i="23"/>
  <c r="E803" i="23"/>
  <c r="F803" i="23"/>
  <c r="G803" i="23"/>
  <c r="I803" i="23"/>
  <c r="J803" i="23"/>
  <c r="K803" i="23"/>
  <c r="L803" i="23"/>
  <c r="M803" i="23"/>
  <c r="N803" i="23"/>
  <c r="O803" i="23"/>
  <c r="P803" i="23"/>
  <c r="Q803" i="23"/>
  <c r="R803" i="23"/>
  <c r="S803" i="23"/>
  <c r="T803" i="23"/>
  <c r="U803" i="23"/>
  <c r="V803" i="23"/>
  <c r="W803" i="23"/>
  <c r="X803" i="23"/>
  <c r="Y803" i="23"/>
  <c r="AM803" i="23"/>
  <c r="AN803" i="23" s="1"/>
  <c r="AO803" i="23"/>
  <c r="AP803" i="23"/>
  <c r="AQ803" i="23"/>
  <c r="AR803" i="23" s="1"/>
  <c r="AS803" i="23"/>
  <c r="AT803" i="23"/>
  <c r="AU803" i="23"/>
  <c r="AV803" i="23" s="1"/>
  <c r="AW803" i="23"/>
  <c r="AX803" i="23"/>
  <c r="AY803" i="23"/>
  <c r="AZ803" i="23" s="1"/>
  <c r="C804" i="23"/>
  <c r="D804" i="23"/>
  <c r="E804" i="23" s="1"/>
  <c r="F804" i="23"/>
  <c r="G804" i="23"/>
  <c r="I804" i="23"/>
  <c r="J804" i="23"/>
  <c r="K804" i="23"/>
  <c r="L804" i="23"/>
  <c r="M804" i="23"/>
  <c r="N804" i="23"/>
  <c r="O804" i="23"/>
  <c r="P804" i="23"/>
  <c r="Q804" i="23"/>
  <c r="R804" i="23"/>
  <c r="S804" i="23"/>
  <c r="T804" i="23"/>
  <c r="U804" i="23"/>
  <c r="V804" i="23"/>
  <c r="W804" i="23"/>
  <c r="X804" i="23"/>
  <c r="Y804" i="23"/>
  <c r="AM804" i="23"/>
  <c r="AN804" i="23"/>
  <c r="AO804" i="23"/>
  <c r="AP804" i="23" s="1"/>
  <c r="AQ804" i="23"/>
  <c r="AR804" i="23"/>
  <c r="AS804" i="23"/>
  <c r="AT804" i="23" s="1"/>
  <c r="AU804" i="23"/>
  <c r="AV804" i="23"/>
  <c r="AW804" i="23"/>
  <c r="AX804" i="23" s="1"/>
  <c r="AY804" i="23"/>
  <c r="AZ804" i="23"/>
  <c r="C805" i="23"/>
  <c r="D805" i="23"/>
  <c r="E805" i="23"/>
  <c r="F805" i="23"/>
  <c r="G805" i="23"/>
  <c r="I805" i="23"/>
  <c r="J805" i="23"/>
  <c r="K805" i="23"/>
  <c r="L805" i="23"/>
  <c r="M805" i="23"/>
  <c r="N805" i="23"/>
  <c r="O805" i="23"/>
  <c r="P805" i="23"/>
  <c r="Q805" i="23"/>
  <c r="R805" i="23"/>
  <c r="S805" i="23"/>
  <c r="T805" i="23"/>
  <c r="U805" i="23"/>
  <c r="V805" i="23"/>
  <c r="W805" i="23"/>
  <c r="X805" i="23"/>
  <c r="Y805" i="23"/>
  <c r="AM805" i="23"/>
  <c r="AN805" i="23" s="1"/>
  <c r="AO805" i="23"/>
  <c r="AP805" i="23"/>
  <c r="AQ805" i="23"/>
  <c r="AR805" i="23" s="1"/>
  <c r="AS805" i="23"/>
  <c r="AT805" i="23"/>
  <c r="AU805" i="23"/>
  <c r="AV805" i="23" s="1"/>
  <c r="AW805" i="23"/>
  <c r="AX805" i="23"/>
  <c r="AY805" i="23"/>
  <c r="AZ805" i="23" s="1"/>
  <c r="C806" i="23"/>
  <c r="D806" i="23"/>
  <c r="E806" i="23" s="1"/>
  <c r="F806" i="23"/>
  <c r="G806" i="23"/>
  <c r="I806" i="23"/>
  <c r="J806" i="23"/>
  <c r="K806" i="23"/>
  <c r="L806" i="23"/>
  <c r="M806" i="23"/>
  <c r="N806" i="23"/>
  <c r="O806" i="23"/>
  <c r="P806" i="23"/>
  <c r="Q806" i="23"/>
  <c r="R806" i="23"/>
  <c r="S806" i="23"/>
  <c r="T806" i="23"/>
  <c r="U806" i="23"/>
  <c r="V806" i="23"/>
  <c r="W806" i="23"/>
  <c r="X806" i="23"/>
  <c r="Y806" i="23"/>
  <c r="AM806" i="23"/>
  <c r="AN806" i="23"/>
  <c r="AO806" i="23"/>
  <c r="AP806" i="23" s="1"/>
  <c r="AQ806" i="23"/>
  <c r="AR806" i="23"/>
  <c r="AS806" i="23"/>
  <c r="AT806" i="23" s="1"/>
  <c r="AU806" i="23"/>
  <c r="AV806" i="23"/>
  <c r="AW806" i="23"/>
  <c r="AX806" i="23" s="1"/>
  <c r="AY806" i="23"/>
  <c r="AZ806" i="23"/>
  <c r="C807" i="23"/>
  <c r="D807" i="23"/>
  <c r="E807" i="23"/>
  <c r="F807" i="23"/>
  <c r="G807" i="23"/>
  <c r="I807" i="23"/>
  <c r="J807" i="23"/>
  <c r="K807" i="23"/>
  <c r="L807" i="23"/>
  <c r="M807" i="23"/>
  <c r="N807" i="23"/>
  <c r="O807" i="23"/>
  <c r="P807" i="23"/>
  <c r="Q807" i="23"/>
  <c r="R807" i="23"/>
  <c r="S807" i="23"/>
  <c r="T807" i="23"/>
  <c r="U807" i="23"/>
  <c r="V807" i="23"/>
  <c r="W807" i="23"/>
  <c r="X807" i="23"/>
  <c r="Y807" i="23"/>
  <c r="AM807" i="23"/>
  <c r="AN807" i="23" s="1"/>
  <c r="AO807" i="23"/>
  <c r="AP807" i="23"/>
  <c r="AQ807" i="23"/>
  <c r="AR807" i="23" s="1"/>
  <c r="AS807" i="23"/>
  <c r="AT807" i="23"/>
  <c r="AU807" i="23"/>
  <c r="AV807" i="23" s="1"/>
  <c r="AW807" i="23"/>
  <c r="AX807" i="23"/>
  <c r="AY807" i="23"/>
  <c r="AZ807" i="23" s="1"/>
  <c r="C808" i="23"/>
  <c r="D808" i="23"/>
  <c r="E808" i="23" s="1"/>
  <c r="F808" i="23"/>
  <c r="G808" i="23"/>
  <c r="I808" i="23"/>
  <c r="J808" i="23"/>
  <c r="K808" i="23"/>
  <c r="L808" i="23"/>
  <c r="M808" i="23"/>
  <c r="N808" i="23"/>
  <c r="O808" i="23"/>
  <c r="P808" i="23"/>
  <c r="Q808" i="23"/>
  <c r="R808" i="23"/>
  <c r="S808" i="23"/>
  <c r="T808" i="23"/>
  <c r="U808" i="23"/>
  <c r="V808" i="23"/>
  <c r="W808" i="23"/>
  <c r="X808" i="23"/>
  <c r="Y808" i="23"/>
  <c r="AM808" i="23"/>
  <c r="AN808" i="23"/>
  <c r="AO808" i="23"/>
  <c r="AP808" i="23" s="1"/>
  <c r="AQ808" i="23"/>
  <c r="AR808" i="23"/>
  <c r="AS808" i="23"/>
  <c r="AT808" i="23" s="1"/>
  <c r="AU808" i="23"/>
  <c r="AV808" i="23"/>
  <c r="AW808" i="23"/>
  <c r="AX808" i="23" s="1"/>
  <c r="AY808" i="23"/>
  <c r="AZ808" i="23"/>
  <c r="C809" i="23"/>
  <c r="D809" i="23"/>
  <c r="E809" i="23"/>
  <c r="F809" i="23"/>
  <c r="G809" i="23"/>
  <c r="I809" i="23"/>
  <c r="J809" i="23"/>
  <c r="K809" i="23"/>
  <c r="L809" i="23"/>
  <c r="M809" i="23"/>
  <c r="N809" i="23"/>
  <c r="O809" i="23"/>
  <c r="P809" i="23"/>
  <c r="Q809" i="23"/>
  <c r="R809" i="23"/>
  <c r="S809" i="23"/>
  <c r="T809" i="23"/>
  <c r="U809" i="23"/>
  <c r="V809" i="23"/>
  <c r="W809" i="23"/>
  <c r="X809" i="23"/>
  <c r="Y809" i="23"/>
  <c r="AM809" i="23"/>
  <c r="AN809" i="23" s="1"/>
  <c r="AO809" i="23"/>
  <c r="AP809" i="23"/>
  <c r="AQ809" i="23"/>
  <c r="AR809" i="23" s="1"/>
  <c r="AS809" i="23"/>
  <c r="AT809" i="23"/>
  <c r="AU809" i="23"/>
  <c r="AV809" i="23" s="1"/>
  <c r="AW809" i="23"/>
  <c r="AX809" i="23"/>
  <c r="AY809" i="23"/>
  <c r="AZ809" i="23" s="1"/>
  <c r="C810" i="23"/>
  <c r="D810" i="23"/>
  <c r="E810" i="23" s="1"/>
  <c r="F810" i="23"/>
  <c r="G810" i="23"/>
  <c r="I810" i="23"/>
  <c r="J810" i="23"/>
  <c r="K810" i="23"/>
  <c r="L810" i="23"/>
  <c r="M810" i="23"/>
  <c r="N810" i="23"/>
  <c r="O810" i="23"/>
  <c r="P810" i="23"/>
  <c r="Q810" i="23"/>
  <c r="R810" i="23"/>
  <c r="S810" i="23"/>
  <c r="T810" i="23"/>
  <c r="U810" i="23"/>
  <c r="V810" i="23"/>
  <c r="W810" i="23"/>
  <c r="X810" i="23"/>
  <c r="Y810" i="23"/>
  <c r="AM810" i="23"/>
  <c r="AN810" i="23"/>
  <c r="AO810" i="23"/>
  <c r="AP810" i="23" s="1"/>
  <c r="AQ810" i="23"/>
  <c r="AR810" i="23"/>
  <c r="AS810" i="23"/>
  <c r="AT810" i="23" s="1"/>
  <c r="AU810" i="23"/>
  <c r="AV810" i="23"/>
  <c r="AW810" i="23"/>
  <c r="AX810" i="23" s="1"/>
  <c r="AY810" i="23"/>
  <c r="AZ810" i="23"/>
  <c r="C811" i="23"/>
  <c r="D811" i="23"/>
  <c r="E811" i="23"/>
  <c r="F811" i="23"/>
  <c r="G811" i="23"/>
  <c r="I811" i="23"/>
  <c r="J811" i="23"/>
  <c r="K811" i="23"/>
  <c r="L811" i="23"/>
  <c r="M811" i="23"/>
  <c r="N811" i="23"/>
  <c r="O811" i="23"/>
  <c r="P811" i="23"/>
  <c r="Q811" i="23"/>
  <c r="R811" i="23"/>
  <c r="S811" i="23"/>
  <c r="T811" i="23"/>
  <c r="U811" i="23"/>
  <c r="V811" i="23"/>
  <c r="W811" i="23"/>
  <c r="X811" i="23"/>
  <c r="Y811" i="23"/>
  <c r="AM811" i="23"/>
  <c r="AN811" i="23" s="1"/>
  <c r="AO811" i="23"/>
  <c r="AP811" i="23"/>
  <c r="AQ811" i="23"/>
  <c r="AR811" i="23" s="1"/>
  <c r="AS811" i="23"/>
  <c r="AT811" i="23"/>
  <c r="AU811" i="23"/>
  <c r="AV811" i="23" s="1"/>
  <c r="AW811" i="23"/>
  <c r="AX811" i="23"/>
  <c r="AY811" i="23"/>
  <c r="AZ811" i="23" s="1"/>
  <c r="C812" i="23"/>
  <c r="D812" i="23"/>
  <c r="E812" i="23" s="1"/>
  <c r="F812" i="23"/>
  <c r="G812" i="23"/>
  <c r="I812" i="23"/>
  <c r="J812" i="23"/>
  <c r="K812" i="23"/>
  <c r="L812" i="23"/>
  <c r="M812" i="23"/>
  <c r="N812" i="23"/>
  <c r="O812" i="23"/>
  <c r="P812" i="23"/>
  <c r="Q812" i="23"/>
  <c r="R812" i="23"/>
  <c r="S812" i="23"/>
  <c r="T812" i="23"/>
  <c r="U812" i="23"/>
  <c r="V812" i="23"/>
  <c r="W812" i="23"/>
  <c r="X812" i="23"/>
  <c r="Y812" i="23"/>
  <c r="AM812" i="23"/>
  <c r="AN812" i="23"/>
  <c r="AO812" i="23"/>
  <c r="AP812" i="23" s="1"/>
  <c r="AQ812" i="23"/>
  <c r="AR812" i="23"/>
  <c r="AS812" i="23"/>
  <c r="AT812" i="23" s="1"/>
  <c r="AU812" i="23"/>
  <c r="AV812" i="23"/>
  <c r="AW812" i="23"/>
  <c r="AX812" i="23" s="1"/>
  <c r="AY812" i="23"/>
  <c r="AZ812" i="23"/>
  <c r="C813" i="23"/>
  <c r="D813" i="23"/>
  <c r="E813" i="23"/>
  <c r="F813" i="23"/>
  <c r="G813" i="23"/>
  <c r="I813" i="23"/>
  <c r="J813" i="23"/>
  <c r="K813" i="23"/>
  <c r="L813" i="23"/>
  <c r="M813" i="23"/>
  <c r="N813" i="23"/>
  <c r="O813" i="23"/>
  <c r="P813" i="23"/>
  <c r="Q813" i="23"/>
  <c r="R813" i="23"/>
  <c r="S813" i="23"/>
  <c r="T813" i="23"/>
  <c r="U813" i="23"/>
  <c r="V813" i="23"/>
  <c r="W813" i="23"/>
  <c r="X813" i="23"/>
  <c r="Y813" i="23"/>
  <c r="AM813" i="23"/>
  <c r="AN813" i="23" s="1"/>
  <c r="AO813" i="23"/>
  <c r="AP813" i="23"/>
  <c r="AQ813" i="23"/>
  <c r="AR813" i="23" s="1"/>
  <c r="AS813" i="23"/>
  <c r="AT813" i="23"/>
  <c r="AU813" i="23"/>
  <c r="AV813" i="23" s="1"/>
  <c r="AW813" i="23"/>
  <c r="AX813" i="23"/>
  <c r="AY813" i="23"/>
  <c r="AZ813" i="23" s="1"/>
  <c r="C814" i="23"/>
  <c r="D814" i="23"/>
  <c r="E814" i="23" s="1"/>
  <c r="F814" i="23"/>
  <c r="G814" i="23"/>
  <c r="I814" i="23"/>
  <c r="J814" i="23"/>
  <c r="K814" i="23"/>
  <c r="L814" i="23"/>
  <c r="M814" i="23"/>
  <c r="N814" i="23"/>
  <c r="O814" i="23"/>
  <c r="P814" i="23"/>
  <c r="Q814" i="23"/>
  <c r="R814" i="23"/>
  <c r="S814" i="23"/>
  <c r="T814" i="23"/>
  <c r="U814" i="23"/>
  <c r="V814" i="23"/>
  <c r="W814" i="23"/>
  <c r="X814" i="23"/>
  <c r="Y814" i="23"/>
  <c r="AM814" i="23"/>
  <c r="AN814" i="23"/>
  <c r="AO814" i="23"/>
  <c r="AP814" i="23" s="1"/>
  <c r="AQ814" i="23"/>
  <c r="AR814" i="23"/>
  <c r="AS814" i="23"/>
  <c r="AT814" i="23" s="1"/>
  <c r="AU814" i="23"/>
  <c r="AV814" i="23"/>
  <c r="AW814" i="23"/>
  <c r="AX814" i="23" s="1"/>
  <c r="AY814" i="23"/>
  <c r="AZ814" i="23"/>
  <c r="C815" i="23"/>
  <c r="D815" i="23"/>
  <c r="E815" i="23"/>
  <c r="F815" i="23"/>
  <c r="G815" i="23"/>
  <c r="I815" i="23"/>
  <c r="J815" i="23"/>
  <c r="K815" i="23"/>
  <c r="L815" i="23"/>
  <c r="M815" i="23"/>
  <c r="N815" i="23"/>
  <c r="O815" i="23"/>
  <c r="P815" i="23"/>
  <c r="Q815" i="23"/>
  <c r="R815" i="23"/>
  <c r="S815" i="23"/>
  <c r="T815" i="23"/>
  <c r="U815" i="23"/>
  <c r="V815" i="23"/>
  <c r="W815" i="23"/>
  <c r="X815" i="23"/>
  <c r="Y815" i="23"/>
  <c r="AM815" i="23"/>
  <c r="AN815" i="23" s="1"/>
  <c r="AO815" i="23"/>
  <c r="AP815" i="23"/>
  <c r="AQ815" i="23"/>
  <c r="AR815" i="23" s="1"/>
  <c r="AS815" i="23"/>
  <c r="AT815" i="23"/>
  <c r="AU815" i="23"/>
  <c r="AV815" i="23" s="1"/>
  <c r="AW815" i="23"/>
  <c r="AX815" i="23"/>
  <c r="AY815" i="23"/>
  <c r="AZ815" i="23" s="1"/>
  <c r="C816" i="23"/>
  <c r="D816" i="23"/>
  <c r="E816" i="23" s="1"/>
  <c r="F816" i="23"/>
  <c r="G816" i="23"/>
  <c r="I816" i="23"/>
  <c r="J816" i="23"/>
  <c r="K816" i="23"/>
  <c r="L816" i="23"/>
  <c r="M816" i="23"/>
  <c r="N816" i="23"/>
  <c r="O816" i="23"/>
  <c r="P816" i="23"/>
  <c r="Q816" i="23"/>
  <c r="R816" i="23"/>
  <c r="S816" i="23"/>
  <c r="T816" i="23"/>
  <c r="U816" i="23"/>
  <c r="V816" i="23"/>
  <c r="W816" i="23"/>
  <c r="X816" i="23"/>
  <c r="Y816" i="23"/>
  <c r="AM816" i="23"/>
  <c r="AN816" i="23"/>
  <c r="AO816" i="23"/>
  <c r="AP816" i="23" s="1"/>
  <c r="AQ816" i="23"/>
  <c r="AR816" i="23"/>
  <c r="AS816" i="23"/>
  <c r="AT816" i="23" s="1"/>
  <c r="AU816" i="23"/>
  <c r="AV816" i="23"/>
  <c r="AW816" i="23"/>
  <c r="AX816" i="23" s="1"/>
  <c r="AY816" i="23"/>
  <c r="AZ816" i="23"/>
  <c r="C817" i="23"/>
  <c r="D817" i="23"/>
  <c r="E817" i="23"/>
  <c r="F817" i="23"/>
  <c r="G817" i="23"/>
  <c r="I817" i="23"/>
  <c r="J817" i="23"/>
  <c r="K817" i="23"/>
  <c r="L817" i="23"/>
  <c r="M817" i="23"/>
  <c r="N817" i="23"/>
  <c r="O817" i="23"/>
  <c r="P817" i="23"/>
  <c r="Q817" i="23"/>
  <c r="R817" i="23"/>
  <c r="S817" i="23"/>
  <c r="T817" i="23"/>
  <c r="U817" i="23"/>
  <c r="V817" i="23"/>
  <c r="W817" i="23"/>
  <c r="X817" i="23"/>
  <c r="Y817" i="23"/>
  <c r="AM817" i="23"/>
  <c r="AN817" i="23" s="1"/>
  <c r="AO817" i="23"/>
  <c r="AP817" i="23"/>
  <c r="AQ817" i="23"/>
  <c r="AR817" i="23" s="1"/>
  <c r="AS817" i="23"/>
  <c r="AT817" i="23"/>
  <c r="AU817" i="23"/>
  <c r="AV817" i="23" s="1"/>
  <c r="AW817" i="23"/>
  <c r="AX817" i="23"/>
  <c r="AY817" i="23"/>
  <c r="AZ817" i="23" s="1"/>
  <c r="C818" i="23"/>
  <c r="D818" i="23"/>
  <c r="E818" i="23" s="1"/>
  <c r="F818" i="23"/>
  <c r="G818" i="23"/>
  <c r="I818" i="23"/>
  <c r="J818" i="23"/>
  <c r="K818" i="23"/>
  <c r="L818" i="23"/>
  <c r="M818" i="23"/>
  <c r="N818" i="23"/>
  <c r="O818" i="23"/>
  <c r="P818" i="23"/>
  <c r="Q818" i="23"/>
  <c r="R818" i="23"/>
  <c r="S818" i="23"/>
  <c r="T818" i="23"/>
  <c r="U818" i="23"/>
  <c r="V818" i="23"/>
  <c r="W818" i="23"/>
  <c r="X818" i="23"/>
  <c r="Y818" i="23"/>
  <c r="AM818" i="23"/>
  <c r="AN818" i="23"/>
  <c r="AO818" i="23"/>
  <c r="AP818" i="23" s="1"/>
  <c r="AQ818" i="23"/>
  <c r="AR818" i="23"/>
  <c r="AS818" i="23"/>
  <c r="AT818" i="23" s="1"/>
  <c r="AU818" i="23"/>
  <c r="AV818" i="23"/>
  <c r="AW818" i="23"/>
  <c r="AX818" i="23" s="1"/>
  <c r="AY818" i="23"/>
  <c r="AZ818" i="23"/>
  <c r="C819" i="23"/>
  <c r="D819" i="23"/>
  <c r="E819" i="23"/>
  <c r="F819" i="23"/>
  <c r="G819" i="23"/>
  <c r="I819" i="23"/>
  <c r="J819" i="23"/>
  <c r="K819" i="23"/>
  <c r="L819" i="23"/>
  <c r="M819" i="23"/>
  <c r="N819" i="23"/>
  <c r="O819" i="23"/>
  <c r="P819" i="23"/>
  <c r="Q819" i="23"/>
  <c r="R819" i="23"/>
  <c r="S819" i="23"/>
  <c r="T819" i="23"/>
  <c r="U819" i="23"/>
  <c r="V819" i="23"/>
  <c r="W819" i="23"/>
  <c r="X819" i="23"/>
  <c r="Y819" i="23"/>
  <c r="AM819" i="23"/>
  <c r="AN819" i="23" s="1"/>
  <c r="AO819" i="23"/>
  <c r="AP819" i="23"/>
  <c r="AQ819" i="23"/>
  <c r="AR819" i="23" s="1"/>
  <c r="AS819" i="23"/>
  <c r="AT819" i="23"/>
  <c r="AU819" i="23"/>
  <c r="AV819" i="23" s="1"/>
  <c r="AW819" i="23"/>
  <c r="AX819" i="23"/>
  <c r="AY819" i="23"/>
  <c r="AZ819" i="23" s="1"/>
  <c r="C820" i="23"/>
  <c r="D820" i="23"/>
  <c r="E820" i="23" s="1"/>
  <c r="F820" i="23"/>
  <c r="G820" i="23"/>
  <c r="I820" i="23"/>
  <c r="J820" i="23"/>
  <c r="K820" i="23"/>
  <c r="L820" i="23"/>
  <c r="M820" i="23"/>
  <c r="N820" i="23"/>
  <c r="O820" i="23"/>
  <c r="P820" i="23"/>
  <c r="Q820" i="23"/>
  <c r="R820" i="23"/>
  <c r="S820" i="23"/>
  <c r="T820" i="23"/>
  <c r="U820" i="23"/>
  <c r="V820" i="23"/>
  <c r="W820" i="23"/>
  <c r="X820" i="23"/>
  <c r="Y820" i="23"/>
  <c r="AM820" i="23"/>
  <c r="AN820" i="23"/>
  <c r="AO820" i="23"/>
  <c r="AP820" i="23" s="1"/>
  <c r="AQ820" i="23"/>
  <c r="AR820" i="23"/>
  <c r="AS820" i="23"/>
  <c r="AT820" i="23" s="1"/>
  <c r="AU820" i="23"/>
  <c r="AV820" i="23"/>
  <c r="AW820" i="23"/>
  <c r="AX820" i="23" s="1"/>
  <c r="AY820" i="23"/>
  <c r="AZ820" i="23"/>
  <c r="C821" i="23"/>
  <c r="D821" i="23"/>
  <c r="E821" i="23"/>
  <c r="F821" i="23"/>
  <c r="G821" i="23"/>
  <c r="I821" i="23"/>
  <c r="J821" i="23"/>
  <c r="K821" i="23"/>
  <c r="L821" i="23"/>
  <c r="M821" i="23"/>
  <c r="N821" i="23"/>
  <c r="O821" i="23"/>
  <c r="P821" i="23"/>
  <c r="Q821" i="23"/>
  <c r="R821" i="23"/>
  <c r="S821" i="23"/>
  <c r="T821" i="23"/>
  <c r="U821" i="23"/>
  <c r="V821" i="23"/>
  <c r="W821" i="23"/>
  <c r="X821" i="23"/>
  <c r="Y821" i="23"/>
  <c r="AM821" i="23"/>
  <c r="AN821" i="23" s="1"/>
  <c r="AO821" i="23"/>
  <c r="AP821" i="23"/>
  <c r="AQ821" i="23"/>
  <c r="AR821" i="23" s="1"/>
  <c r="AS821" i="23"/>
  <c r="AT821" i="23"/>
  <c r="AU821" i="23"/>
  <c r="AV821" i="23" s="1"/>
  <c r="AW821" i="23"/>
  <c r="AX821" i="23"/>
  <c r="AY821" i="23"/>
  <c r="AZ821" i="23" s="1"/>
  <c r="C822" i="23"/>
  <c r="D822" i="23"/>
  <c r="E822" i="23" s="1"/>
  <c r="F822" i="23"/>
  <c r="G822" i="23"/>
  <c r="I822" i="23"/>
  <c r="J822" i="23"/>
  <c r="K822" i="23"/>
  <c r="L822" i="23"/>
  <c r="M822" i="23"/>
  <c r="N822" i="23"/>
  <c r="O822" i="23"/>
  <c r="P822" i="23"/>
  <c r="Q822" i="23"/>
  <c r="R822" i="23"/>
  <c r="S822" i="23"/>
  <c r="T822" i="23"/>
  <c r="U822" i="23"/>
  <c r="V822" i="23"/>
  <c r="W822" i="23"/>
  <c r="X822" i="23"/>
  <c r="Y822" i="23"/>
  <c r="AM822" i="23"/>
  <c r="AN822" i="23"/>
  <c r="AO822" i="23"/>
  <c r="AP822" i="23" s="1"/>
  <c r="AQ822" i="23"/>
  <c r="AR822" i="23"/>
  <c r="AS822" i="23"/>
  <c r="AT822" i="23" s="1"/>
  <c r="AU822" i="23"/>
  <c r="AV822" i="23"/>
  <c r="AW822" i="23"/>
  <c r="AX822" i="23" s="1"/>
  <c r="AY822" i="23"/>
  <c r="AZ822" i="23"/>
  <c r="C823" i="23"/>
  <c r="D823" i="23"/>
  <c r="E823" i="23"/>
  <c r="F823" i="23"/>
  <c r="G823" i="23"/>
  <c r="I823" i="23"/>
  <c r="J823" i="23"/>
  <c r="K823" i="23"/>
  <c r="L823" i="23"/>
  <c r="M823" i="23"/>
  <c r="N823" i="23"/>
  <c r="O823" i="23"/>
  <c r="P823" i="23"/>
  <c r="Q823" i="23"/>
  <c r="R823" i="23"/>
  <c r="S823" i="23"/>
  <c r="T823" i="23"/>
  <c r="U823" i="23"/>
  <c r="V823" i="23"/>
  <c r="W823" i="23"/>
  <c r="X823" i="23"/>
  <c r="Y823" i="23"/>
  <c r="AM823" i="23"/>
  <c r="AN823" i="23" s="1"/>
  <c r="AO823" i="23"/>
  <c r="AP823" i="23"/>
  <c r="AQ823" i="23"/>
  <c r="AR823" i="23" s="1"/>
  <c r="AS823" i="23"/>
  <c r="AT823" i="23"/>
  <c r="AU823" i="23"/>
  <c r="AV823" i="23" s="1"/>
  <c r="AW823" i="23"/>
  <c r="AX823" i="23"/>
  <c r="AY823" i="23"/>
  <c r="AZ823" i="23" s="1"/>
  <c r="C824" i="23"/>
  <c r="D824" i="23"/>
  <c r="E824" i="23" s="1"/>
  <c r="F824" i="23"/>
  <c r="G824" i="23"/>
  <c r="I824" i="23"/>
  <c r="J824" i="23"/>
  <c r="K824" i="23"/>
  <c r="L824" i="23"/>
  <c r="M824" i="23"/>
  <c r="N824" i="23"/>
  <c r="O824" i="23"/>
  <c r="P824" i="23"/>
  <c r="Q824" i="23"/>
  <c r="R824" i="23"/>
  <c r="S824" i="23"/>
  <c r="T824" i="23"/>
  <c r="U824" i="23"/>
  <c r="V824" i="23"/>
  <c r="W824" i="23"/>
  <c r="X824" i="23"/>
  <c r="Y824" i="23"/>
  <c r="AM824" i="23"/>
  <c r="AN824" i="23"/>
  <c r="AO824" i="23"/>
  <c r="AP824" i="23" s="1"/>
  <c r="AQ824" i="23"/>
  <c r="AR824" i="23"/>
  <c r="AS824" i="23"/>
  <c r="AT824" i="23" s="1"/>
  <c r="AU824" i="23"/>
  <c r="AV824" i="23"/>
  <c r="AW824" i="23"/>
  <c r="AX824" i="23" s="1"/>
  <c r="AY824" i="23"/>
  <c r="AZ824" i="23"/>
  <c r="C825" i="23"/>
  <c r="D825" i="23"/>
  <c r="E825" i="23"/>
  <c r="F825" i="23"/>
  <c r="G825" i="23"/>
  <c r="I825" i="23"/>
  <c r="J825" i="23"/>
  <c r="K825" i="23"/>
  <c r="L825" i="23"/>
  <c r="M825" i="23"/>
  <c r="N825" i="23"/>
  <c r="O825" i="23"/>
  <c r="P825" i="23"/>
  <c r="Q825" i="23"/>
  <c r="R825" i="23"/>
  <c r="S825" i="23"/>
  <c r="T825" i="23"/>
  <c r="U825" i="23"/>
  <c r="V825" i="23"/>
  <c r="W825" i="23"/>
  <c r="X825" i="23"/>
  <c r="Y825" i="23"/>
  <c r="AM825" i="23"/>
  <c r="AN825" i="23" s="1"/>
  <c r="AO825" i="23"/>
  <c r="AP825" i="23"/>
  <c r="AQ825" i="23"/>
  <c r="AR825" i="23" s="1"/>
  <c r="AS825" i="23"/>
  <c r="AT825" i="23"/>
  <c r="AU825" i="23"/>
  <c r="AV825" i="23" s="1"/>
  <c r="AW825" i="23"/>
  <c r="AX825" i="23"/>
  <c r="AY825" i="23"/>
  <c r="AZ825" i="23" s="1"/>
  <c r="C826" i="23"/>
  <c r="D826" i="23"/>
  <c r="E826" i="23" s="1"/>
  <c r="F826" i="23"/>
  <c r="G826" i="23"/>
  <c r="I826" i="23"/>
  <c r="J826" i="23"/>
  <c r="K826" i="23"/>
  <c r="L826" i="23"/>
  <c r="M826" i="23"/>
  <c r="N826" i="23"/>
  <c r="O826" i="23"/>
  <c r="P826" i="23"/>
  <c r="Q826" i="23"/>
  <c r="R826" i="23"/>
  <c r="S826" i="23"/>
  <c r="T826" i="23"/>
  <c r="U826" i="23"/>
  <c r="V826" i="23"/>
  <c r="W826" i="23"/>
  <c r="X826" i="23"/>
  <c r="Y826" i="23"/>
  <c r="AM826" i="23"/>
  <c r="AN826" i="23"/>
  <c r="AO826" i="23"/>
  <c r="AP826" i="23" s="1"/>
  <c r="AQ826" i="23"/>
  <c r="AR826" i="23"/>
  <c r="AS826" i="23"/>
  <c r="AT826" i="23" s="1"/>
  <c r="AU826" i="23"/>
  <c r="AV826" i="23"/>
  <c r="AW826" i="23"/>
  <c r="AX826" i="23" s="1"/>
  <c r="AY826" i="23"/>
  <c r="AZ826" i="23"/>
  <c r="C827" i="23"/>
  <c r="D827" i="23"/>
  <c r="E827" i="23"/>
  <c r="F827" i="23"/>
  <c r="G827" i="23"/>
  <c r="I827" i="23"/>
  <c r="J827" i="23"/>
  <c r="K827" i="23"/>
  <c r="L827" i="23"/>
  <c r="M827" i="23"/>
  <c r="N827" i="23"/>
  <c r="O827" i="23"/>
  <c r="P827" i="23"/>
  <c r="Q827" i="23"/>
  <c r="R827" i="23"/>
  <c r="S827" i="23"/>
  <c r="T827" i="23"/>
  <c r="U827" i="23"/>
  <c r="V827" i="23"/>
  <c r="W827" i="23"/>
  <c r="X827" i="23"/>
  <c r="Y827" i="23"/>
  <c r="AM827" i="23"/>
  <c r="AN827" i="23" s="1"/>
  <c r="AO827" i="23"/>
  <c r="AP827" i="23"/>
  <c r="AQ827" i="23"/>
  <c r="AR827" i="23" s="1"/>
  <c r="AS827" i="23"/>
  <c r="AT827" i="23"/>
  <c r="AU827" i="23"/>
  <c r="AV827" i="23" s="1"/>
  <c r="AW827" i="23"/>
  <c r="AX827" i="23"/>
  <c r="AY827" i="23"/>
  <c r="AZ827" i="23" s="1"/>
  <c r="C828" i="23"/>
  <c r="D828" i="23"/>
  <c r="E828" i="23" s="1"/>
  <c r="F828" i="23"/>
  <c r="G828" i="23"/>
  <c r="I828" i="23"/>
  <c r="J828" i="23"/>
  <c r="K828" i="23"/>
  <c r="L828" i="23"/>
  <c r="M828" i="23"/>
  <c r="N828" i="23"/>
  <c r="O828" i="23"/>
  <c r="P828" i="23"/>
  <c r="Q828" i="23"/>
  <c r="R828" i="23"/>
  <c r="S828" i="23"/>
  <c r="T828" i="23"/>
  <c r="U828" i="23"/>
  <c r="V828" i="23"/>
  <c r="W828" i="23"/>
  <c r="X828" i="23"/>
  <c r="Y828" i="23"/>
  <c r="AM828" i="23"/>
  <c r="AN828" i="23"/>
  <c r="AO828" i="23"/>
  <c r="AP828" i="23" s="1"/>
  <c r="AQ828" i="23"/>
  <c r="AR828" i="23"/>
  <c r="AS828" i="23"/>
  <c r="AT828" i="23" s="1"/>
  <c r="AU828" i="23"/>
  <c r="AV828" i="23"/>
  <c r="AW828" i="23"/>
  <c r="AX828" i="23" s="1"/>
  <c r="AY828" i="23"/>
  <c r="AZ828" i="23"/>
  <c r="C829" i="23"/>
  <c r="D829" i="23"/>
  <c r="E829" i="23"/>
  <c r="F829" i="23"/>
  <c r="G829" i="23"/>
  <c r="I829" i="23"/>
  <c r="J829" i="23"/>
  <c r="K829" i="23"/>
  <c r="L829" i="23"/>
  <c r="M829" i="23"/>
  <c r="N829" i="23"/>
  <c r="O829" i="23"/>
  <c r="P829" i="23"/>
  <c r="Q829" i="23"/>
  <c r="R829" i="23"/>
  <c r="S829" i="23"/>
  <c r="T829" i="23"/>
  <c r="U829" i="23"/>
  <c r="V829" i="23"/>
  <c r="W829" i="23"/>
  <c r="X829" i="23"/>
  <c r="Y829" i="23"/>
  <c r="AM829" i="23"/>
  <c r="AN829" i="23" s="1"/>
  <c r="AO829" i="23"/>
  <c r="AP829" i="23"/>
  <c r="AQ829" i="23"/>
  <c r="AR829" i="23" s="1"/>
  <c r="AS829" i="23"/>
  <c r="AT829" i="23"/>
  <c r="AU829" i="23"/>
  <c r="AV829" i="23" s="1"/>
  <c r="AW829" i="23"/>
  <c r="AX829" i="23"/>
  <c r="AY829" i="23"/>
  <c r="AZ829" i="23" s="1"/>
  <c r="C830" i="23"/>
  <c r="D830" i="23"/>
  <c r="E830" i="23" s="1"/>
  <c r="F830" i="23"/>
  <c r="G830" i="23"/>
  <c r="I830" i="23"/>
  <c r="J830" i="23"/>
  <c r="K830" i="23"/>
  <c r="L830" i="23"/>
  <c r="M830" i="23"/>
  <c r="N830" i="23"/>
  <c r="O830" i="23"/>
  <c r="P830" i="23"/>
  <c r="Q830" i="23"/>
  <c r="R830" i="23"/>
  <c r="S830" i="23"/>
  <c r="T830" i="23"/>
  <c r="U830" i="23"/>
  <c r="V830" i="23"/>
  <c r="W830" i="23"/>
  <c r="X830" i="23"/>
  <c r="Y830" i="23"/>
  <c r="AM830" i="23"/>
  <c r="AN830" i="23"/>
  <c r="AO830" i="23"/>
  <c r="AP830" i="23" s="1"/>
  <c r="AQ830" i="23"/>
  <c r="AR830" i="23"/>
  <c r="AS830" i="23"/>
  <c r="AT830" i="23" s="1"/>
  <c r="AU830" i="23"/>
  <c r="AV830" i="23"/>
  <c r="AW830" i="23"/>
  <c r="AX830" i="23" s="1"/>
  <c r="AY830" i="23"/>
  <c r="AZ830" i="23"/>
  <c r="C831" i="23"/>
  <c r="D831" i="23"/>
  <c r="E831" i="23"/>
  <c r="F831" i="23"/>
  <c r="G831" i="23"/>
  <c r="I831" i="23"/>
  <c r="J831" i="23"/>
  <c r="K831" i="23"/>
  <c r="L831" i="23"/>
  <c r="M831" i="23"/>
  <c r="N831" i="23"/>
  <c r="O831" i="23"/>
  <c r="P831" i="23"/>
  <c r="Q831" i="23"/>
  <c r="R831" i="23"/>
  <c r="S831" i="23"/>
  <c r="T831" i="23"/>
  <c r="U831" i="23"/>
  <c r="V831" i="23"/>
  <c r="W831" i="23"/>
  <c r="X831" i="23"/>
  <c r="Y831" i="23"/>
  <c r="AM831" i="23"/>
  <c r="AN831" i="23" s="1"/>
  <c r="AO831" i="23"/>
  <c r="AP831" i="23"/>
  <c r="AQ831" i="23"/>
  <c r="AR831" i="23" s="1"/>
  <c r="AS831" i="23"/>
  <c r="AT831" i="23"/>
  <c r="AU831" i="23"/>
  <c r="AV831" i="23" s="1"/>
  <c r="AW831" i="23"/>
  <c r="AX831" i="23"/>
  <c r="AY831" i="23"/>
  <c r="AZ831" i="23" s="1"/>
  <c r="C832" i="23"/>
  <c r="D832" i="23"/>
  <c r="E832" i="23" s="1"/>
  <c r="F832" i="23"/>
  <c r="G832" i="23"/>
  <c r="I832" i="23"/>
  <c r="J832" i="23"/>
  <c r="K832" i="23"/>
  <c r="L832" i="23"/>
  <c r="M832" i="23"/>
  <c r="N832" i="23"/>
  <c r="O832" i="23"/>
  <c r="P832" i="23"/>
  <c r="Q832" i="23"/>
  <c r="R832" i="23"/>
  <c r="S832" i="23"/>
  <c r="T832" i="23"/>
  <c r="U832" i="23"/>
  <c r="V832" i="23"/>
  <c r="W832" i="23"/>
  <c r="X832" i="23"/>
  <c r="Y832" i="23"/>
  <c r="AM832" i="23"/>
  <c r="AN832" i="23"/>
  <c r="AO832" i="23"/>
  <c r="AP832" i="23" s="1"/>
  <c r="AQ832" i="23"/>
  <c r="AR832" i="23"/>
  <c r="AS832" i="23"/>
  <c r="AT832" i="23" s="1"/>
  <c r="AU832" i="23"/>
  <c r="AV832" i="23"/>
  <c r="AW832" i="23"/>
  <c r="AX832" i="23" s="1"/>
  <c r="AY832" i="23"/>
  <c r="AZ832" i="23"/>
  <c r="C833" i="23"/>
  <c r="D833" i="23"/>
  <c r="E833" i="23"/>
  <c r="F833" i="23"/>
  <c r="G833" i="23"/>
  <c r="I833" i="23"/>
  <c r="J833" i="23"/>
  <c r="K833" i="23"/>
  <c r="L833" i="23"/>
  <c r="M833" i="23"/>
  <c r="N833" i="23"/>
  <c r="O833" i="23"/>
  <c r="P833" i="23"/>
  <c r="Q833" i="23"/>
  <c r="R833" i="23"/>
  <c r="S833" i="23"/>
  <c r="T833" i="23"/>
  <c r="U833" i="23"/>
  <c r="V833" i="23"/>
  <c r="W833" i="23"/>
  <c r="X833" i="23"/>
  <c r="Y833" i="23"/>
  <c r="AM833" i="23"/>
  <c r="AN833" i="23" s="1"/>
  <c r="AO833" i="23"/>
  <c r="AP833" i="23"/>
  <c r="AQ833" i="23"/>
  <c r="AR833" i="23" s="1"/>
  <c r="AS833" i="23"/>
  <c r="AT833" i="23"/>
  <c r="AU833" i="23"/>
  <c r="AV833" i="23" s="1"/>
  <c r="AW833" i="23"/>
  <c r="AX833" i="23"/>
  <c r="AY833" i="23"/>
  <c r="AZ833" i="23" s="1"/>
  <c r="C834" i="23"/>
  <c r="D834" i="23"/>
  <c r="E834" i="23" s="1"/>
  <c r="F834" i="23"/>
  <c r="G834" i="23"/>
  <c r="I834" i="23"/>
  <c r="J834" i="23"/>
  <c r="K834" i="23"/>
  <c r="L834" i="23"/>
  <c r="M834" i="23"/>
  <c r="N834" i="23"/>
  <c r="O834" i="23"/>
  <c r="P834" i="23"/>
  <c r="Q834" i="23"/>
  <c r="R834" i="23"/>
  <c r="S834" i="23"/>
  <c r="T834" i="23"/>
  <c r="U834" i="23"/>
  <c r="V834" i="23"/>
  <c r="W834" i="23"/>
  <c r="X834" i="23"/>
  <c r="Y834" i="23"/>
  <c r="AM834" i="23"/>
  <c r="AN834" i="23"/>
  <c r="AO834" i="23"/>
  <c r="AP834" i="23" s="1"/>
  <c r="AQ834" i="23"/>
  <c r="AR834" i="23"/>
  <c r="AS834" i="23"/>
  <c r="AT834" i="23" s="1"/>
  <c r="AU834" i="23"/>
  <c r="AV834" i="23"/>
  <c r="AW834" i="23"/>
  <c r="AX834" i="23" s="1"/>
  <c r="AY834" i="23"/>
  <c r="AZ834" i="23"/>
  <c r="C835" i="23"/>
  <c r="D835" i="23"/>
  <c r="E835" i="23"/>
  <c r="F835" i="23"/>
  <c r="G835" i="23"/>
  <c r="I835" i="23"/>
  <c r="J835" i="23"/>
  <c r="K835" i="23"/>
  <c r="L835" i="23"/>
  <c r="M835" i="23"/>
  <c r="N835" i="23"/>
  <c r="O835" i="23"/>
  <c r="P835" i="23"/>
  <c r="Q835" i="23"/>
  <c r="R835" i="23"/>
  <c r="S835" i="23"/>
  <c r="T835" i="23"/>
  <c r="U835" i="23"/>
  <c r="V835" i="23"/>
  <c r="W835" i="23"/>
  <c r="X835" i="23"/>
  <c r="Y835" i="23"/>
  <c r="AM835" i="23"/>
  <c r="AN835" i="23" s="1"/>
  <c r="AO835" i="23"/>
  <c r="AP835" i="23"/>
  <c r="AQ835" i="23"/>
  <c r="AR835" i="23" s="1"/>
  <c r="AS835" i="23"/>
  <c r="AT835" i="23"/>
  <c r="AU835" i="23"/>
  <c r="AV835" i="23" s="1"/>
  <c r="AW835" i="23"/>
  <c r="AX835" i="23"/>
  <c r="AY835" i="23"/>
  <c r="AZ835" i="23" s="1"/>
  <c r="C836" i="23"/>
  <c r="D836" i="23"/>
  <c r="E836" i="23" s="1"/>
  <c r="F836" i="23"/>
  <c r="G836" i="23"/>
  <c r="I836" i="23"/>
  <c r="J836" i="23"/>
  <c r="K836" i="23"/>
  <c r="L836" i="23"/>
  <c r="M836" i="23"/>
  <c r="N836" i="23"/>
  <c r="O836" i="23"/>
  <c r="P836" i="23"/>
  <c r="Q836" i="23"/>
  <c r="R836" i="23"/>
  <c r="S836" i="23"/>
  <c r="T836" i="23"/>
  <c r="U836" i="23"/>
  <c r="V836" i="23"/>
  <c r="W836" i="23"/>
  <c r="X836" i="23"/>
  <c r="Y836" i="23"/>
  <c r="AM836" i="23"/>
  <c r="AN836" i="23"/>
  <c r="AO836" i="23"/>
  <c r="AP836" i="23" s="1"/>
  <c r="AQ836" i="23"/>
  <c r="AR836" i="23"/>
  <c r="AS836" i="23"/>
  <c r="AT836" i="23" s="1"/>
  <c r="AU836" i="23"/>
  <c r="AV836" i="23"/>
  <c r="AW836" i="23"/>
  <c r="AX836" i="23" s="1"/>
  <c r="AY836" i="23"/>
  <c r="AZ836" i="23"/>
  <c r="C837" i="23"/>
  <c r="D837" i="23"/>
  <c r="E837" i="23"/>
  <c r="F837" i="23"/>
  <c r="G837" i="23"/>
  <c r="I837" i="23"/>
  <c r="J837" i="23"/>
  <c r="K837" i="23"/>
  <c r="L837" i="23"/>
  <c r="M837" i="23"/>
  <c r="N837" i="23"/>
  <c r="O837" i="23"/>
  <c r="P837" i="23"/>
  <c r="Q837" i="23"/>
  <c r="R837" i="23"/>
  <c r="S837" i="23"/>
  <c r="T837" i="23"/>
  <c r="U837" i="23"/>
  <c r="V837" i="23"/>
  <c r="W837" i="23"/>
  <c r="X837" i="23"/>
  <c r="Y837" i="23"/>
  <c r="AM837" i="23"/>
  <c r="AN837" i="23" s="1"/>
  <c r="AO837" i="23"/>
  <c r="AP837" i="23"/>
  <c r="AQ837" i="23"/>
  <c r="AR837" i="23" s="1"/>
  <c r="AS837" i="23"/>
  <c r="AT837" i="23"/>
  <c r="AU837" i="23"/>
  <c r="AV837" i="23" s="1"/>
  <c r="AW837" i="23"/>
  <c r="AX837" i="23"/>
  <c r="AY837" i="23"/>
  <c r="AZ837" i="23" s="1"/>
  <c r="C838" i="23"/>
  <c r="D838" i="23"/>
  <c r="E838" i="23" s="1"/>
  <c r="F838" i="23"/>
  <c r="G838" i="23"/>
  <c r="I838" i="23"/>
  <c r="J838" i="23"/>
  <c r="K838" i="23"/>
  <c r="L838" i="23"/>
  <c r="M838" i="23"/>
  <c r="N838" i="23"/>
  <c r="O838" i="23"/>
  <c r="P838" i="23"/>
  <c r="Q838" i="23"/>
  <c r="R838" i="23"/>
  <c r="S838" i="23"/>
  <c r="T838" i="23"/>
  <c r="U838" i="23"/>
  <c r="V838" i="23"/>
  <c r="W838" i="23"/>
  <c r="X838" i="23"/>
  <c r="Y838" i="23"/>
  <c r="AM838" i="23"/>
  <c r="AN838" i="23"/>
  <c r="AO838" i="23"/>
  <c r="AP838" i="23" s="1"/>
  <c r="AQ838" i="23"/>
  <c r="AR838" i="23"/>
  <c r="AS838" i="23"/>
  <c r="AT838" i="23" s="1"/>
  <c r="AU838" i="23"/>
  <c r="AV838" i="23"/>
  <c r="AW838" i="23"/>
  <c r="AX838" i="23" s="1"/>
  <c r="AY838" i="23"/>
  <c r="AZ838" i="23"/>
  <c r="C839" i="23"/>
  <c r="D839" i="23"/>
  <c r="E839" i="23"/>
  <c r="F839" i="23"/>
  <c r="G839" i="23"/>
  <c r="I839" i="23"/>
  <c r="J839" i="23"/>
  <c r="K839" i="23"/>
  <c r="L839" i="23"/>
  <c r="M839" i="23"/>
  <c r="N839" i="23"/>
  <c r="O839" i="23"/>
  <c r="P839" i="23"/>
  <c r="Q839" i="23"/>
  <c r="R839" i="23"/>
  <c r="S839" i="23"/>
  <c r="T839" i="23"/>
  <c r="U839" i="23"/>
  <c r="V839" i="23"/>
  <c r="W839" i="23"/>
  <c r="X839" i="23"/>
  <c r="Y839" i="23"/>
  <c r="AM839" i="23"/>
  <c r="AN839" i="23" s="1"/>
  <c r="AO839" i="23"/>
  <c r="AP839" i="23"/>
  <c r="AQ839" i="23"/>
  <c r="AR839" i="23" s="1"/>
  <c r="AS839" i="23"/>
  <c r="AT839" i="23"/>
  <c r="AU839" i="23"/>
  <c r="AV839" i="23" s="1"/>
  <c r="AW839" i="23"/>
  <c r="AX839" i="23"/>
  <c r="AY839" i="23"/>
  <c r="AZ839" i="23" s="1"/>
  <c r="C840" i="23"/>
  <c r="D840" i="23"/>
  <c r="E840" i="23" s="1"/>
  <c r="F840" i="23"/>
  <c r="G840" i="23"/>
  <c r="I840" i="23"/>
  <c r="J840" i="23"/>
  <c r="K840" i="23"/>
  <c r="L840" i="23"/>
  <c r="M840" i="23"/>
  <c r="N840" i="23"/>
  <c r="O840" i="23"/>
  <c r="P840" i="23"/>
  <c r="Q840" i="23"/>
  <c r="R840" i="23"/>
  <c r="S840" i="23"/>
  <c r="T840" i="23"/>
  <c r="U840" i="23"/>
  <c r="V840" i="23"/>
  <c r="W840" i="23"/>
  <c r="X840" i="23"/>
  <c r="Y840" i="23"/>
  <c r="AM840" i="23"/>
  <c r="AN840" i="23"/>
  <c r="AO840" i="23"/>
  <c r="AP840" i="23" s="1"/>
  <c r="AQ840" i="23"/>
  <c r="AR840" i="23"/>
  <c r="AS840" i="23"/>
  <c r="AT840" i="23" s="1"/>
  <c r="AU840" i="23"/>
  <c r="AV840" i="23"/>
  <c r="AW840" i="23"/>
  <c r="AX840" i="23" s="1"/>
  <c r="AY840" i="23"/>
  <c r="AZ840" i="23"/>
  <c r="C841" i="23"/>
  <c r="D841" i="23"/>
  <c r="E841" i="23"/>
  <c r="F841" i="23"/>
  <c r="G841" i="23"/>
  <c r="I841" i="23"/>
  <c r="J841" i="23"/>
  <c r="K841" i="23"/>
  <c r="L841" i="23"/>
  <c r="M841" i="23"/>
  <c r="N841" i="23"/>
  <c r="O841" i="23"/>
  <c r="P841" i="23"/>
  <c r="Q841" i="23"/>
  <c r="R841" i="23"/>
  <c r="S841" i="23"/>
  <c r="T841" i="23"/>
  <c r="U841" i="23"/>
  <c r="V841" i="23"/>
  <c r="W841" i="23"/>
  <c r="X841" i="23"/>
  <c r="Y841" i="23"/>
  <c r="AM841" i="23"/>
  <c r="AN841" i="23" s="1"/>
  <c r="AO841" i="23"/>
  <c r="AP841" i="23"/>
  <c r="AQ841" i="23"/>
  <c r="AR841" i="23" s="1"/>
  <c r="AS841" i="23"/>
  <c r="AT841" i="23"/>
  <c r="AU841" i="23"/>
  <c r="AV841" i="23" s="1"/>
  <c r="AW841" i="23"/>
  <c r="AX841" i="23"/>
  <c r="AY841" i="23"/>
  <c r="AZ841" i="23" s="1"/>
  <c r="C842" i="23"/>
  <c r="D842" i="23"/>
  <c r="E842" i="23" s="1"/>
  <c r="F842" i="23"/>
  <c r="G842" i="23"/>
  <c r="I842" i="23"/>
  <c r="J842" i="23"/>
  <c r="K842" i="23"/>
  <c r="L842" i="23"/>
  <c r="M842" i="23"/>
  <c r="N842" i="23"/>
  <c r="O842" i="23"/>
  <c r="P842" i="23"/>
  <c r="Q842" i="23"/>
  <c r="R842" i="23"/>
  <c r="S842" i="23"/>
  <c r="T842" i="23"/>
  <c r="U842" i="23"/>
  <c r="V842" i="23"/>
  <c r="W842" i="23"/>
  <c r="X842" i="23"/>
  <c r="Y842" i="23"/>
  <c r="AM842" i="23"/>
  <c r="AN842" i="23"/>
  <c r="AO842" i="23"/>
  <c r="AP842" i="23" s="1"/>
  <c r="AQ842" i="23"/>
  <c r="AR842" i="23"/>
  <c r="AS842" i="23"/>
  <c r="AT842" i="23" s="1"/>
  <c r="AU842" i="23"/>
  <c r="AV842" i="23"/>
  <c r="AW842" i="23"/>
  <c r="AX842" i="23" s="1"/>
  <c r="AY842" i="23"/>
  <c r="AZ842" i="23"/>
  <c r="C843" i="23"/>
  <c r="D843" i="23"/>
  <c r="E843" i="23"/>
  <c r="F843" i="23"/>
  <c r="G843" i="23"/>
  <c r="I843" i="23"/>
  <c r="J843" i="23"/>
  <c r="K843" i="23"/>
  <c r="L843" i="23"/>
  <c r="M843" i="23"/>
  <c r="N843" i="23"/>
  <c r="O843" i="23"/>
  <c r="P843" i="23"/>
  <c r="Q843" i="23"/>
  <c r="R843" i="23"/>
  <c r="S843" i="23"/>
  <c r="T843" i="23"/>
  <c r="U843" i="23"/>
  <c r="V843" i="23"/>
  <c r="W843" i="23"/>
  <c r="X843" i="23"/>
  <c r="Y843" i="23"/>
  <c r="AM843" i="23"/>
  <c r="AN843" i="23" s="1"/>
  <c r="AO843" i="23"/>
  <c r="AP843" i="23"/>
  <c r="AQ843" i="23"/>
  <c r="AR843" i="23" s="1"/>
  <c r="AS843" i="23"/>
  <c r="AT843" i="23"/>
  <c r="AU843" i="23"/>
  <c r="AV843" i="23" s="1"/>
  <c r="AW843" i="23"/>
  <c r="AX843" i="23"/>
  <c r="AY843" i="23"/>
  <c r="AZ843" i="23" s="1"/>
  <c r="C844" i="23"/>
  <c r="D844" i="23"/>
  <c r="E844" i="23" s="1"/>
  <c r="F844" i="23"/>
  <c r="G844" i="23"/>
  <c r="I844" i="23"/>
  <c r="J844" i="23"/>
  <c r="K844" i="23"/>
  <c r="L844" i="23"/>
  <c r="M844" i="23"/>
  <c r="N844" i="23"/>
  <c r="O844" i="23"/>
  <c r="P844" i="23"/>
  <c r="Q844" i="23"/>
  <c r="R844" i="23"/>
  <c r="S844" i="23"/>
  <c r="T844" i="23"/>
  <c r="U844" i="23"/>
  <c r="V844" i="23"/>
  <c r="W844" i="23"/>
  <c r="X844" i="23"/>
  <c r="Y844" i="23"/>
  <c r="AM844" i="23"/>
  <c r="AN844" i="23"/>
  <c r="AO844" i="23"/>
  <c r="AP844" i="23" s="1"/>
  <c r="AQ844" i="23"/>
  <c r="AR844" i="23"/>
  <c r="AS844" i="23"/>
  <c r="AT844" i="23" s="1"/>
  <c r="AU844" i="23"/>
  <c r="AV844" i="23"/>
  <c r="AW844" i="23"/>
  <c r="AX844" i="23" s="1"/>
  <c r="AY844" i="23"/>
  <c r="AZ844" i="23"/>
  <c r="C845" i="23"/>
  <c r="D845" i="23"/>
  <c r="E845" i="23"/>
  <c r="F845" i="23"/>
  <c r="G845" i="23"/>
  <c r="I845" i="23"/>
  <c r="J845" i="23"/>
  <c r="K845" i="23"/>
  <c r="L845" i="23"/>
  <c r="M845" i="23"/>
  <c r="N845" i="23"/>
  <c r="O845" i="23"/>
  <c r="P845" i="23"/>
  <c r="Q845" i="23"/>
  <c r="R845" i="23"/>
  <c r="S845" i="23"/>
  <c r="T845" i="23"/>
  <c r="U845" i="23"/>
  <c r="V845" i="23"/>
  <c r="W845" i="23"/>
  <c r="X845" i="23"/>
  <c r="Y845" i="23"/>
  <c r="AM845" i="23"/>
  <c r="AN845" i="23" s="1"/>
  <c r="AO845" i="23"/>
  <c r="AP845" i="23"/>
  <c r="AQ845" i="23"/>
  <c r="AR845" i="23" s="1"/>
  <c r="AS845" i="23"/>
  <c r="AT845" i="23"/>
  <c r="AU845" i="23"/>
  <c r="AV845" i="23" s="1"/>
  <c r="AW845" i="23"/>
  <c r="AX845" i="23"/>
  <c r="AY845" i="23"/>
  <c r="AZ845" i="23" s="1"/>
  <c r="C846" i="23"/>
  <c r="D846" i="23"/>
  <c r="E846" i="23" s="1"/>
  <c r="F846" i="23"/>
  <c r="G846" i="23"/>
  <c r="I846" i="23"/>
  <c r="J846" i="23"/>
  <c r="K846" i="23"/>
  <c r="L846" i="23"/>
  <c r="M846" i="23"/>
  <c r="N846" i="23"/>
  <c r="O846" i="23"/>
  <c r="P846" i="23"/>
  <c r="Q846" i="23"/>
  <c r="R846" i="23"/>
  <c r="S846" i="23"/>
  <c r="T846" i="23"/>
  <c r="U846" i="23"/>
  <c r="V846" i="23"/>
  <c r="W846" i="23"/>
  <c r="X846" i="23"/>
  <c r="Y846" i="23"/>
  <c r="AM846" i="23"/>
  <c r="AN846" i="23"/>
  <c r="AO846" i="23"/>
  <c r="AP846" i="23" s="1"/>
  <c r="AQ846" i="23"/>
  <c r="AR846" i="23"/>
  <c r="AS846" i="23"/>
  <c r="AT846" i="23" s="1"/>
  <c r="AU846" i="23"/>
  <c r="AV846" i="23"/>
  <c r="AW846" i="23"/>
  <c r="AX846" i="23" s="1"/>
  <c r="AY846" i="23"/>
  <c r="AZ846" i="23"/>
  <c r="C847" i="23"/>
  <c r="D847" i="23"/>
  <c r="E847" i="23"/>
  <c r="F847" i="23"/>
  <c r="G847" i="23"/>
  <c r="I847" i="23"/>
  <c r="J847" i="23"/>
  <c r="K847" i="23"/>
  <c r="L847" i="23"/>
  <c r="M847" i="23"/>
  <c r="N847" i="23"/>
  <c r="O847" i="23"/>
  <c r="P847" i="23"/>
  <c r="Q847" i="23"/>
  <c r="R847" i="23"/>
  <c r="S847" i="23"/>
  <c r="T847" i="23"/>
  <c r="U847" i="23"/>
  <c r="V847" i="23"/>
  <c r="W847" i="23"/>
  <c r="X847" i="23"/>
  <c r="Y847" i="23"/>
  <c r="AM847" i="23"/>
  <c r="AN847" i="23" s="1"/>
  <c r="AO847" i="23"/>
  <c r="AP847" i="23"/>
  <c r="AQ847" i="23"/>
  <c r="AR847" i="23" s="1"/>
  <c r="AS847" i="23"/>
  <c r="AT847" i="23"/>
  <c r="AU847" i="23"/>
  <c r="AV847" i="23" s="1"/>
  <c r="AW847" i="23"/>
  <c r="AX847" i="23"/>
  <c r="AY847" i="23"/>
  <c r="AZ847" i="23" s="1"/>
  <c r="C848" i="23"/>
  <c r="D848" i="23"/>
  <c r="E848" i="23" s="1"/>
  <c r="F848" i="23"/>
  <c r="G848" i="23"/>
  <c r="I848" i="23"/>
  <c r="J848" i="23"/>
  <c r="K848" i="23"/>
  <c r="L848" i="23"/>
  <c r="M848" i="23"/>
  <c r="N848" i="23"/>
  <c r="O848" i="23"/>
  <c r="P848" i="23"/>
  <c r="Q848" i="23"/>
  <c r="R848" i="23"/>
  <c r="S848" i="23"/>
  <c r="T848" i="23"/>
  <c r="U848" i="23"/>
  <c r="V848" i="23"/>
  <c r="W848" i="23"/>
  <c r="X848" i="23"/>
  <c r="Y848" i="23"/>
  <c r="AM848" i="23"/>
  <c r="AN848" i="23"/>
  <c r="AO848" i="23"/>
  <c r="AP848" i="23" s="1"/>
  <c r="AQ848" i="23"/>
  <c r="AR848" i="23"/>
  <c r="AS848" i="23"/>
  <c r="AT848" i="23" s="1"/>
  <c r="AU848" i="23"/>
  <c r="AV848" i="23"/>
  <c r="AW848" i="23"/>
  <c r="AX848" i="23" s="1"/>
  <c r="AY848" i="23"/>
  <c r="AZ848" i="23"/>
  <c r="C849" i="23"/>
  <c r="D849" i="23"/>
  <c r="E849" i="23"/>
  <c r="F849" i="23"/>
  <c r="G849" i="23"/>
  <c r="I849" i="23"/>
  <c r="J849" i="23"/>
  <c r="K849" i="23"/>
  <c r="L849" i="23"/>
  <c r="M849" i="23"/>
  <c r="N849" i="23"/>
  <c r="O849" i="23"/>
  <c r="P849" i="23"/>
  <c r="Q849" i="23"/>
  <c r="R849" i="23"/>
  <c r="S849" i="23"/>
  <c r="T849" i="23"/>
  <c r="U849" i="23"/>
  <c r="V849" i="23"/>
  <c r="W849" i="23"/>
  <c r="X849" i="23"/>
  <c r="Y849" i="23"/>
  <c r="AM849" i="23"/>
  <c r="AN849" i="23" s="1"/>
  <c r="AO849" i="23"/>
  <c r="AP849" i="23"/>
  <c r="AQ849" i="23"/>
  <c r="AR849" i="23" s="1"/>
  <c r="AS849" i="23"/>
  <c r="AT849" i="23"/>
  <c r="AU849" i="23"/>
  <c r="AV849" i="23" s="1"/>
  <c r="AW849" i="23"/>
  <c r="AX849" i="23"/>
  <c r="AY849" i="23"/>
  <c r="AZ849" i="23" s="1"/>
  <c r="C850" i="23"/>
  <c r="D850" i="23"/>
  <c r="E850" i="23" s="1"/>
  <c r="F850" i="23"/>
  <c r="G850" i="23"/>
  <c r="I850" i="23"/>
  <c r="J850" i="23"/>
  <c r="K850" i="23"/>
  <c r="L850" i="23"/>
  <c r="M850" i="23"/>
  <c r="N850" i="23"/>
  <c r="O850" i="23"/>
  <c r="P850" i="23"/>
  <c r="Q850" i="23"/>
  <c r="R850" i="23"/>
  <c r="S850" i="23"/>
  <c r="T850" i="23"/>
  <c r="U850" i="23"/>
  <c r="V850" i="23"/>
  <c r="W850" i="23"/>
  <c r="X850" i="23"/>
  <c r="Y850" i="23"/>
  <c r="AM850" i="23"/>
  <c r="AN850" i="23"/>
  <c r="AO850" i="23"/>
  <c r="AP850" i="23" s="1"/>
  <c r="AQ850" i="23"/>
  <c r="AR850" i="23"/>
  <c r="AS850" i="23"/>
  <c r="AT850" i="23" s="1"/>
  <c r="AU850" i="23"/>
  <c r="AV850" i="23"/>
  <c r="AW850" i="23"/>
  <c r="AX850" i="23" s="1"/>
  <c r="AY850" i="23"/>
  <c r="AZ850" i="23"/>
  <c r="C851" i="23"/>
  <c r="D851" i="23"/>
  <c r="E851" i="23"/>
  <c r="F851" i="23"/>
  <c r="G851" i="23"/>
  <c r="I851" i="23"/>
  <c r="J851" i="23"/>
  <c r="K851" i="23"/>
  <c r="L851" i="23"/>
  <c r="M851" i="23"/>
  <c r="N851" i="23"/>
  <c r="O851" i="23"/>
  <c r="P851" i="23"/>
  <c r="Q851" i="23"/>
  <c r="R851" i="23"/>
  <c r="S851" i="23"/>
  <c r="T851" i="23"/>
  <c r="U851" i="23"/>
  <c r="V851" i="23"/>
  <c r="W851" i="23"/>
  <c r="X851" i="23"/>
  <c r="Y851" i="23"/>
  <c r="AM851" i="23"/>
  <c r="AN851" i="23" s="1"/>
  <c r="AO851" i="23"/>
  <c r="AP851" i="23"/>
  <c r="AQ851" i="23"/>
  <c r="AR851" i="23" s="1"/>
  <c r="AS851" i="23"/>
  <c r="AT851" i="23"/>
  <c r="AU851" i="23"/>
  <c r="AV851" i="23" s="1"/>
  <c r="AW851" i="23"/>
  <c r="AX851" i="23"/>
  <c r="AY851" i="23"/>
  <c r="AZ851" i="23" s="1"/>
  <c r="C852" i="23"/>
  <c r="D852" i="23"/>
  <c r="E852" i="23" s="1"/>
  <c r="F852" i="23"/>
  <c r="G852" i="23"/>
  <c r="I852" i="23"/>
  <c r="J852" i="23"/>
  <c r="K852" i="23"/>
  <c r="L852" i="23"/>
  <c r="M852" i="23"/>
  <c r="N852" i="23"/>
  <c r="O852" i="23"/>
  <c r="P852" i="23"/>
  <c r="Q852" i="23"/>
  <c r="R852" i="23"/>
  <c r="S852" i="23"/>
  <c r="T852" i="23"/>
  <c r="U852" i="23"/>
  <c r="V852" i="23"/>
  <c r="W852" i="23"/>
  <c r="X852" i="23"/>
  <c r="Y852" i="23"/>
  <c r="AM852" i="23"/>
  <c r="AN852" i="23"/>
  <c r="AO852" i="23"/>
  <c r="AP852" i="23" s="1"/>
  <c r="AQ852" i="23"/>
  <c r="AR852" i="23"/>
  <c r="AS852" i="23"/>
  <c r="AT852" i="23" s="1"/>
  <c r="AU852" i="23"/>
  <c r="AV852" i="23"/>
  <c r="AW852" i="23"/>
  <c r="AX852" i="23" s="1"/>
  <c r="AY852" i="23"/>
  <c r="AZ852" i="23"/>
  <c r="C853" i="23"/>
  <c r="D853" i="23"/>
  <c r="E853" i="23"/>
  <c r="F853" i="23"/>
  <c r="G853" i="23"/>
  <c r="I853" i="23"/>
  <c r="J853" i="23"/>
  <c r="K853" i="23"/>
  <c r="L853" i="23"/>
  <c r="M853" i="23"/>
  <c r="N853" i="23"/>
  <c r="O853" i="23"/>
  <c r="P853" i="23"/>
  <c r="Q853" i="23"/>
  <c r="R853" i="23"/>
  <c r="S853" i="23"/>
  <c r="T853" i="23"/>
  <c r="U853" i="23"/>
  <c r="V853" i="23"/>
  <c r="W853" i="23"/>
  <c r="X853" i="23"/>
  <c r="Y853" i="23"/>
  <c r="AM853" i="23"/>
  <c r="AN853" i="23" s="1"/>
  <c r="AO853" i="23"/>
  <c r="AP853" i="23"/>
  <c r="AQ853" i="23"/>
  <c r="AR853" i="23" s="1"/>
  <c r="AS853" i="23"/>
  <c r="AT853" i="23"/>
  <c r="AU853" i="23"/>
  <c r="AV853" i="23" s="1"/>
  <c r="AW853" i="23"/>
  <c r="AX853" i="23"/>
  <c r="AY853" i="23"/>
  <c r="AZ853" i="23" s="1"/>
  <c r="C854" i="23"/>
  <c r="D854" i="23"/>
  <c r="E854" i="23" s="1"/>
  <c r="F854" i="23"/>
  <c r="G854" i="23"/>
  <c r="I854" i="23"/>
  <c r="J854" i="23"/>
  <c r="K854" i="23"/>
  <c r="L854" i="23"/>
  <c r="M854" i="23"/>
  <c r="N854" i="23"/>
  <c r="O854" i="23"/>
  <c r="P854" i="23"/>
  <c r="Q854" i="23"/>
  <c r="R854" i="23"/>
  <c r="S854" i="23"/>
  <c r="T854" i="23"/>
  <c r="U854" i="23"/>
  <c r="V854" i="23"/>
  <c r="W854" i="23"/>
  <c r="X854" i="23"/>
  <c r="Y854" i="23"/>
  <c r="AM854" i="23"/>
  <c r="AN854" i="23"/>
  <c r="AO854" i="23"/>
  <c r="AP854" i="23" s="1"/>
  <c r="AQ854" i="23"/>
  <c r="AR854" i="23"/>
  <c r="AS854" i="23"/>
  <c r="AT854" i="23" s="1"/>
  <c r="AU854" i="23"/>
  <c r="AV854" i="23"/>
  <c r="AW854" i="23"/>
  <c r="AX854" i="23" s="1"/>
  <c r="AY854" i="23"/>
  <c r="AZ854" i="23"/>
  <c r="C855" i="23"/>
  <c r="D855" i="23"/>
  <c r="E855" i="23"/>
  <c r="F855" i="23"/>
  <c r="G855" i="23"/>
  <c r="I855" i="23"/>
  <c r="J855" i="23"/>
  <c r="K855" i="23"/>
  <c r="L855" i="23"/>
  <c r="M855" i="23"/>
  <c r="N855" i="23"/>
  <c r="O855" i="23"/>
  <c r="P855" i="23"/>
  <c r="Q855" i="23"/>
  <c r="R855" i="23"/>
  <c r="S855" i="23"/>
  <c r="T855" i="23"/>
  <c r="U855" i="23"/>
  <c r="V855" i="23"/>
  <c r="W855" i="23"/>
  <c r="X855" i="23"/>
  <c r="Y855" i="23"/>
  <c r="AM855" i="23"/>
  <c r="AN855" i="23" s="1"/>
  <c r="AO855" i="23"/>
  <c r="AP855" i="23"/>
  <c r="AQ855" i="23"/>
  <c r="AR855" i="23" s="1"/>
  <c r="AS855" i="23"/>
  <c r="AT855" i="23"/>
  <c r="AU855" i="23"/>
  <c r="AV855" i="23" s="1"/>
  <c r="AW855" i="23"/>
  <c r="AX855" i="23"/>
  <c r="AY855" i="23"/>
  <c r="AZ855" i="23" s="1"/>
  <c r="C856" i="23"/>
  <c r="D856" i="23"/>
  <c r="E856" i="23" s="1"/>
  <c r="F856" i="23"/>
  <c r="G856" i="23"/>
  <c r="I856" i="23"/>
  <c r="J856" i="23"/>
  <c r="K856" i="23"/>
  <c r="L856" i="23"/>
  <c r="M856" i="23"/>
  <c r="N856" i="23"/>
  <c r="O856" i="23"/>
  <c r="P856" i="23"/>
  <c r="Q856" i="23"/>
  <c r="R856" i="23"/>
  <c r="S856" i="23"/>
  <c r="T856" i="23"/>
  <c r="U856" i="23"/>
  <c r="V856" i="23"/>
  <c r="W856" i="23"/>
  <c r="X856" i="23"/>
  <c r="Y856" i="23"/>
  <c r="AM856" i="23"/>
  <c r="AN856" i="23"/>
  <c r="AO856" i="23"/>
  <c r="AP856" i="23" s="1"/>
  <c r="AQ856" i="23"/>
  <c r="AR856" i="23"/>
  <c r="AS856" i="23"/>
  <c r="AT856" i="23" s="1"/>
  <c r="AU856" i="23"/>
  <c r="AV856" i="23"/>
  <c r="AW856" i="23"/>
  <c r="AX856" i="23" s="1"/>
  <c r="AY856" i="23"/>
  <c r="AZ856" i="23"/>
  <c r="C857" i="23"/>
  <c r="D857" i="23"/>
  <c r="E857" i="23"/>
  <c r="F857" i="23"/>
  <c r="G857" i="23"/>
  <c r="I857" i="23"/>
  <c r="J857" i="23"/>
  <c r="K857" i="23"/>
  <c r="L857" i="23"/>
  <c r="M857" i="23"/>
  <c r="N857" i="23"/>
  <c r="O857" i="23"/>
  <c r="P857" i="23"/>
  <c r="Q857" i="23"/>
  <c r="R857" i="23"/>
  <c r="S857" i="23"/>
  <c r="T857" i="23"/>
  <c r="U857" i="23"/>
  <c r="V857" i="23"/>
  <c r="W857" i="23"/>
  <c r="X857" i="23"/>
  <c r="Y857" i="23"/>
  <c r="AM857" i="23"/>
  <c r="AN857" i="23" s="1"/>
  <c r="AO857" i="23"/>
  <c r="AP857" i="23"/>
  <c r="AQ857" i="23"/>
  <c r="AR857" i="23" s="1"/>
  <c r="AS857" i="23"/>
  <c r="AT857" i="23"/>
  <c r="AU857" i="23"/>
  <c r="AV857" i="23" s="1"/>
  <c r="AW857" i="23"/>
  <c r="AX857" i="23"/>
  <c r="AY857" i="23"/>
  <c r="AZ857" i="23" s="1"/>
  <c r="C858" i="23"/>
  <c r="D858" i="23"/>
  <c r="E858" i="23" s="1"/>
  <c r="F858" i="23"/>
  <c r="G858" i="23"/>
  <c r="I858" i="23"/>
  <c r="J858" i="23"/>
  <c r="K858" i="23"/>
  <c r="L858" i="23"/>
  <c r="M858" i="23"/>
  <c r="N858" i="23"/>
  <c r="O858" i="23"/>
  <c r="P858" i="23"/>
  <c r="Q858" i="23"/>
  <c r="R858" i="23"/>
  <c r="S858" i="23"/>
  <c r="T858" i="23"/>
  <c r="U858" i="23"/>
  <c r="V858" i="23"/>
  <c r="W858" i="23"/>
  <c r="X858" i="23"/>
  <c r="Y858" i="23"/>
  <c r="AM858" i="23"/>
  <c r="AN858" i="23"/>
  <c r="AO858" i="23"/>
  <c r="AP858" i="23" s="1"/>
  <c r="AQ858" i="23"/>
  <c r="AR858" i="23"/>
  <c r="AS858" i="23"/>
  <c r="AT858" i="23" s="1"/>
  <c r="AU858" i="23"/>
  <c r="AV858" i="23"/>
  <c r="AW858" i="23"/>
  <c r="AX858" i="23" s="1"/>
  <c r="AY858" i="23"/>
  <c r="AZ858" i="23"/>
  <c r="C859" i="23"/>
  <c r="D859" i="23"/>
  <c r="E859" i="23"/>
  <c r="F859" i="23"/>
  <c r="G859" i="23"/>
  <c r="I859" i="23"/>
  <c r="J859" i="23"/>
  <c r="K859" i="23"/>
  <c r="L859" i="23"/>
  <c r="M859" i="23"/>
  <c r="N859" i="23"/>
  <c r="O859" i="23"/>
  <c r="P859" i="23"/>
  <c r="Q859" i="23"/>
  <c r="R859" i="23"/>
  <c r="S859" i="23"/>
  <c r="T859" i="23"/>
  <c r="U859" i="23"/>
  <c r="V859" i="23"/>
  <c r="W859" i="23"/>
  <c r="X859" i="23"/>
  <c r="Y859" i="23"/>
  <c r="AM859" i="23"/>
  <c r="AN859" i="23" s="1"/>
  <c r="AO859" i="23"/>
  <c r="AP859" i="23"/>
  <c r="AQ859" i="23"/>
  <c r="AR859" i="23" s="1"/>
  <c r="AS859" i="23"/>
  <c r="AT859" i="23"/>
  <c r="AU859" i="23"/>
  <c r="AV859" i="23" s="1"/>
  <c r="AW859" i="23"/>
  <c r="AX859" i="23"/>
  <c r="AY859" i="23"/>
  <c r="AZ859" i="23" s="1"/>
  <c r="C860" i="23"/>
  <c r="D860" i="23"/>
  <c r="E860" i="23" s="1"/>
  <c r="F860" i="23"/>
  <c r="G860" i="23"/>
  <c r="I860" i="23"/>
  <c r="J860" i="23"/>
  <c r="K860" i="23"/>
  <c r="L860" i="23"/>
  <c r="M860" i="23"/>
  <c r="N860" i="23"/>
  <c r="O860" i="23"/>
  <c r="P860" i="23"/>
  <c r="Q860" i="23"/>
  <c r="R860" i="23"/>
  <c r="S860" i="23"/>
  <c r="T860" i="23"/>
  <c r="U860" i="23"/>
  <c r="V860" i="23"/>
  <c r="W860" i="23"/>
  <c r="X860" i="23"/>
  <c r="Y860" i="23"/>
  <c r="AM860" i="23"/>
  <c r="AN860" i="23"/>
  <c r="AO860" i="23"/>
  <c r="AP860" i="23" s="1"/>
  <c r="AQ860" i="23"/>
  <c r="AR860" i="23"/>
  <c r="AS860" i="23"/>
  <c r="AT860" i="23" s="1"/>
  <c r="AU860" i="23"/>
  <c r="AV860" i="23"/>
  <c r="AW860" i="23"/>
  <c r="AX860" i="23" s="1"/>
  <c r="AY860" i="23"/>
  <c r="AZ860" i="23"/>
  <c r="C861" i="23"/>
  <c r="D861" i="23"/>
  <c r="E861" i="23"/>
  <c r="F861" i="23"/>
  <c r="G861" i="23"/>
  <c r="I861" i="23"/>
  <c r="J861" i="23"/>
  <c r="K861" i="23"/>
  <c r="L861" i="23"/>
  <c r="M861" i="23"/>
  <c r="N861" i="23"/>
  <c r="O861" i="23"/>
  <c r="P861" i="23"/>
  <c r="Q861" i="23"/>
  <c r="R861" i="23"/>
  <c r="S861" i="23"/>
  <c r="T861" i="23"/>
  <c r="U861" i="23"/>
  <c r="V861" i="23"/>
  <c r="W861" i="23"/>
  <c r="X861" i="23"/>
  <c r="Y861" i="23"/>
  <c r="AM861" i="23"/>
  <c r="AN861" i="23" s="1"/>
  <c r="AO861" i="23"/>
  <c r="AP861" i="23"/>
  <c r="AQ861" i="23"/>
  <c r="AR861" i="23" s="1"/>
  <c r="AS861" i="23"/>
  <c r="AT861" i="23"/>
  <c r="AU861" i="23"/>
  <c r="AV861" i="23" s="1"/>
  <c r="AW861" i="23"/>
  <c r="AX861" i="23"/>
  <c r="AY861" i="23"/>
  <c r="AZ861" i="23" s="1"/>
  <c r="C862" i="23"/>
  <c r="D862" i="23"/>
  <c r="E862" i="23" s="1"/>
  <c r="F862" i="23"/>
  <c r="G862" i="23"/>
  <c r="I862" i="23"/>
  <c r="J862" i="23"/>
  <c r="K862" i="23"/>
  <c r="L862" i="23"/>
  <c r="M862" i="23"/>
  <c r="N862" i="23"/>
  <c r="O862" i="23"/>
  <c r="P862" i="23"/>
  <c r="Q862" i="23"/>
  <c r="R862" i="23"/>
  <c r="S862" i="23"/>
  <c r="T862" i="23"/>
  <c r="U862" i="23"/>
  <c r="V862" i="23"/>
  <c r="W862" i="23"/>
  <c r="X862" i="23"/>
  <c r="Y862" i="23"/>
  <c r="AM862" i="23"/>
  <c r="AN862" i="23"/>
  <c r="AO862" i="23"/>
  <c r="AP862" i="23" s="1"/>
  <c r="AQ862" i="23"/>
  <c r="AR862" i="23"/>
  <c r="AS862" i="23"/>
  <c r="AT862" i="23" s="1"/>
  <c r="AU862" i="23"/>
  <c r="AV862" i="23"/>
  <c r="AW862" i="23"/>
  <c r="AX862" i="23" s="1"/>
  <c r="AY862" i="23"/>
  <c r="AZ862" i="23"/>
  <c r="C863" i="23"/>
  <c r="D863" i="23"/>
  <c r="E863" i="23"/>
  <c r="F863" i="23"/>
  <c r="G863" i="23"/>
  <c r="I863" i="23"/>
  <c r="J863" i="23"/>
  <c r="K863" i="23"/>
  <c r="L863" i="23"/>
  <c r="M863" i="23"/>
  <c r="N863" i="23"/>
  <c r="O863" i="23"/>
  <c r="P863" i="23"/>
  <c r="Q863" i="23"/>
  <c r="R863" i="23"/>
  <c r="S863" i="23"/>
  <c r="T863" i="23"/>
  <c r="U863" i="23"/>
  <c r="V863" i="23"/>
  <c r="W863" i="23"/>
  <c r="X863" i="23"/>
  <c r="Y863" i="23"/>
  <c r="AM863" i="23"/>
  <c r="AN863" i="23" s="1"/>
  <c r="AO863" i="23"/>
  <c r="AP863" i="23"/>
  <c r="AQ863" i="23"/>
  <c r="AR863" i="23" s="1"/>
  <c r="AS863" i="23"/>
  <c r="AT863" i="23"/>
  <c r="AU863" i="23"/>
  <c r="AV863" i="23" s="1"/>
  <c r="AW863" i="23"/>
  <c r="AX863" i="23"/>
  <c r="AY863" i="23"/>
  <c r="AZ863" i="23" s="1"/>
  <c r="C864" i="23"/>
  <c r="D864" i="23"/>
  <c r="E864" i="23" s="1"/>
  <c r="F864" i="23"/>
  <c r="G864" i="23"/>
  <c r="I864" i="23"/>
  <c r="J864" i="23"/>
  <c r="K864" i="23"/>
  <c r="L864" i="23"/>
  <c r="M864" i="23"/>
  <c r="N864" i="23"/>
  <c r="O864" i="23"/>
  <c r="P864" i="23"/>
  <c r="Q864" i="23"/>
  <c r="R864" i="23"/>
  <c r="S864" i="23"/>
  <c r="T864" i="23"/>
  <c r="U864" i="23"/>
  <c r="V864" i="23"/>
  <c r="W864" i="23"/>
  <c r="X864" i="23"/>
  <c r="Y864" i="23"/>
  <c r="AM864" i="23"/>
  <c r="AN864" i="23"/>
  <c r="AO864" i="23"/>
  <c r="AP864" i="23" s="1"/>
  <c r="AQ864" i="23"/>
  <c r="AR864" i="23"/>
  <c r="AS864" i="23"/>
  <c r="AT864" i="23" s="1"/>
  <c r="AU864" i="23"/>
  <c r="AV864" i="23"/>
  <c r="AW864" i="23"/>
  <c r="AX864" i="23" s="1"/>
  <c r="AY864" i="23"/>
  <c r="AZ864" i="23"/>
  <c r="C865" i="23"/>
  <c r="D865" i="23"/>
  <c r="E865" i="23"/>
  <c r="F865" i="23"/>
  <c r="G865" i="23"/>
  <c r="I865" i="23"/>
  <c r="J865" i="23"/>
  <c r="K865" i="23"/>
  <c r="L865" i="23"/>
  <c r="M865" i="23"/>
  <c r="N865" i="23"/>
  <c r="O865" i="23"/>
  <c r="P865" i="23"/>
  <c r="Q865" i="23"/>
  <c r="R865" i="23"/>
  <c r="S865" i="23"/>
  <c r="T865" i="23"/>
  <c r="U865" i="23"/>
  <c r="V865" i="23"/>
  <c r="W865" i="23"/>
  <c r="X865" i="23"/>
  <c r="Y865" i="23"/>
  <c r="AM865" i="23"/>
  <c r="AN865" i="23" s="1"/>
  <c r="AO865" i="23"/>
  <c r="AP865" i="23"/>
  <c r="AQ865" i="23"/>
  <c r="AR865" i="23" s="1"/>
  <c r="AS865" i="23"/>
  <c r="AT865" i="23"/>
  <c r="AU865" i="23"/>
  <c r="AV865" i="23" s="1"/>
  <c r="AW865" i="23"/>
  <c r="AX865" i="23"/>
  <c r="AY865" i="23"/>
  <c r="AZ865" i="23" s="1"/>
  <c r="C866" i="23"/>
  <c r="D866" i="23"/>
  <c r="E866" i="23" s="1"/>
  <c r="F866" i="23"/>
  <c r="G866" i="23"/>
  <c r="I866" i="23"/>
  <c r="J866" i="23"/>
  <c r="K866" i="23"/>
  <c r="L866" i="23"/>
  <c r="M866" i="23"/>
  <c r="N866" i="23"/>
  <c r="O866" i="23"/>
  <c r="P866" i="23"/>
  <c r="Q866" i="23"/>
  <c r="R866" i="23"/>
  <c r="S866" i="23"/>
  <c r="T866" i="23"/>
  <c r="U866" i="23"/>
  <c r="V866" i="23"/>
  <c r="W866" i="23"/>
  <c r="X866" i="23"/>
  <c r="Y866" i="23"/>
  <c r="AM866" i="23"/>
  <c r="AN866" i="23"/>
  <c r="AO866" i="23"/>
  <c r="AP866" i="23" s="1"/>
  <c r="AQ866" i="23"/>
  <c r="AR866" i="23"/>
  <c r="AS866" i="23"/>
  <c r="AT866" i="23" s="1"/>
  <c r="AU866" i="23"/>
  <c r="AV866" i="23"/>
  <c r="AW866" i="23"/>
  <c r="AX866" i="23" s="1"/>
  <c r="AY866" i="23"/>
  <c r="AZ866" i="23"/>
  <c r="C867" i="23"/>
  <c r="D867" i="23"/>
  <c r="E867" i="23"/>
  <c r="F867" i="23"/>
  <c r="G867" i="23"/>
  <c r="I867" i="23"/>
  <c r="J867" i="23"/>
  <c r="K867" i="23"/>
  <c r="L867" i="23"/>
  <c r="M867" i="23"/>
  <c r="N867" i="23"/>
  <c r="O867" i="23"/>
  <c r="P867" i="23"/>
  <c r="Q867" i="23"/>
  <c r="R867" i="23"/>
  <c r="S867" i="23"/>
  <c r="T867" i="23"/>
  <c r="U867" i="23"/>
  <c r="V867" i="23"/>
  <c r="W867" i="23"/>
  <c r="X867" i="23"/>
  <c r="Y867" i="23"/>
  <c r="AM867" i="23"/>
  <c r="AN867" i="23" s="1"/>
  <c r="AO867" i="23"/>
  <c r="AP867" i="23"/>
  <c r="AQ867" i="23"/>
  <c r="AR867" i="23" s="1"/>
  <c r="AS867" i="23"/>
  <c r="AT867" i="23"/>
  <c r="AU867" i="23"/>
  <c r="AV867" i="23" s="1"/>
  <c r="AW867" i="23"/>
  <c r="AX867" i="23"/>
  <c r="AY867" i="23"/>
  <c r="AZ867" i="23" s="1"/>
  <c r="C868" i="23"/>
  <c r="D868" i="23"/>
  <c r="E868" i="23" s="1"/>
  <c r="F868" i="23"/>
  <c r="G868" i="23"/>
  <c r="I868" i="23"/>
  <c r="J868" i="23"/>
  <c r="K868" i="23"/>
  <c r="L868" i="23"/>
  <c r="M868" i="23"/>
  <c r="N868" i="23"/>
  <c r="O868" i="23"/>
  <c r="P868" i="23"/>
  <c r="Q868" i="23"/>
  <c r="R868" i="23"/>
  <c r="S868" i="23"/>
  <c r="T868" i="23"/>
  <c r="U868" i="23"/>
  <c r="V868" i="23"/>
  <c r="W868" i="23"/>
  <c r="X868" i="23"/>
  <c r="Y868" i="23"/>
  <c r="AM868" i="23"/>
  <c r="AN868" i="23"/>
  <c r="AO868" i="23"/>
  <c r="AP868" i="23" s="1"/>
  <c r="AQ868" i="23"/>
  <c r="AR868" i="23"/>
  <c r="AS868" i="23"/>
  <c r="AT868" i="23" s="1"/>
  <c r="AU868" i="23"/>
  <c r="AV868" i="23"/>
  <c r="AW868" i="23"/>
  <c r="AX868" i="23" s="1"/>
  <c r="AY868" i="23"/>
  <c r="AZ868" i="23"/>
  <c r="C869" i="23"/>
  <c r="D869" i="23"/>
  <c r="E869" i="23"/>
  <c r="F869" i="23"/>
  <c r="G869" i="23"/>
  <c r="I869" i="23"/>
  <c r="J869" i="23"/>
  <c r="K869" i="23"/>
  <c r="L869" i="23"/>
  <c r="M869" i="23"/>
  <c r="N869" i="23"/>
  <c r="O869" i="23"/>
  <c r="P869" i="23"/>
  <c r="Q869" i="23"/>
  <c r="R869" i="23"/>
  <c r="S869" i="23"/>
  <c r="T869" i="23"/>
  <c r="U869" i="23"/>
  <c r="V869" i="23"/>
  <c r="W869" i="23"/>
  <c r="X869" i="23"/>
  <c r="Y869" i="23"/>
  <c r="AM869" i="23"/>
  <c r="AN869" i="23" s="1"/>
  <c r="AO869" i="23"/>
  <c r="AP869" i="23"/>
  <c r="AQ869" i="23"/>
  <c r="AR869" i="23" s="1"/>
  <c r="AS869" i="23"/>
  <c r="AT869" i="23"/>
  <c r="AU869" i="23"/>
  <c r="AV869" i="23" s="1"/>
  <c r="AW869" i="23"/>
  <c r="AX869" i="23"/>
  <c r="AY869" i="23"/>
  <c r="AZ869" i="23" s="1"/>
  <c r="C870" i="23"/>
  <c r="D870" i="23"/>
  <c r="E870" i="23" s="1"/>
  <c r="F870" i="23"/>
  <c r="G870" i="23"/>
  <c r="I870" i="23"/>
  <c r="J870" i="23"/>
  <c r="K870" i="23"/>
  <c r="L870" i="23"/>
  <c r="M870" i="23"/>
  <c r="N870" i="23"/>
  <c r="O870" i="23"/>
  <c r="P870" i="23"/>
  <c r="Q870" i="23"/>
  <c r="R870" i="23"/>
  <c r="S870" i="23"/>
  <c r="T870" i="23"/>
  <c r="U870" i="23"/>
  <c r="V870" i="23"/>
  <c r="W870" i="23"/>
  <c r="X870" i="23"/>
  <c r="Y870" i="23"/>
  <c r="AM870" i="23"/>
  <c r="AN870" i="23"/>
  <c r="AO870" i="23"/>
  <c r="AP870" i="23" s="1"/>
  <c r="AQ870" i="23"/>
  <c r="AR870" i="23"/>
  <c r="AS870" i="23"/>
  <c r="AT870" i="23" s="1"/>
  <c r="AU870" i="23"/>
  <c r="AV870" i="23"/>
  <c r="AW870" i="23"/>
  <c r="AX870" i="23" s="1"/>
  <c r="AY870" i="23"/>
  <c r="AZ870" i="23"/>
  <c r="C871" i="23"/>
  <c r="D871" i="23"/>
  <c r="E871" i="23"/>
  <c r="F871" i="23"/>
  <c r="G871" i="23"/>
  <c r="I871" i="23"/>
  <c r="J871" i="23"/>
  <c r="K871" i="23"/>
  <c r="L871" i="23"/>
  <c r="M871" i="23"/>
  <c r="N871" i="23"/>
  <c r="O871" i="23"/>
  <c r="P871" i="23"/>
  <c r="Q871" i="23"/>
  <c r="R871" i="23"/>
  <c r="S871" i="23"/>
  <c r="T871" i="23"/>
  <c r="U871" i="23"/>
  <c r="V871" i="23"/>
  <c r="W871" i="23"/>
  <c r="X871" i="23"/>
  <c r="Y871" i="23"/>
  <c r="AM871" i="23"/>
  <c r="AN871" i="23" s="1"/>
  <c r="AO871" i="23"/>
  <c r="AP871" i="23"/>
  <c r="AQ871" i="23"/>
  <c r="AR871" i="23" s="1"/>
  <c r="AS871" i="23"/>
  <c r="AT871" i="23"/>
  <c r="AU871" i="23"/>
  <c r="AV871" i="23" s="1"/>
  <c r="AW871" i="23"/>
  <c r="AX871" i="23"/>
  <c r="AY871" i="23"/>
  <c r="AZ871" i="23" s="1"/>
  <c r="C872" i="23"/>
  <c r="D872" i="23"/>
  <c r="E872" i="23" s="1"/>
  <c r="F872" i="23"/>
  <c r="G872" i="23"/>
  <c r="I872" i="23"/>
  <c r="J872" i="23"/>
  <c r="K872" i="23"/>
  <c r="L872" i="23"/>
  <c r="M872" i="23"/>
  <c r="N872" i="23"/>
  <c r="O872" i="23"/>
  <c r="P872" i="23"/>
  <c r="Q872" i="23"/>
  <c r="R872" i="23"/>
  <c r="S872" i="23"/>
  <c r="T872" i="23"/>
  <c r="U872" i="23"/>
  <c r="V872" i="23"/>
  <c r="W872" i="23"/>
  <c r="X872" i="23"/>
  <c r="Y872" i="23"/>
  <c r="AM872" i="23"/>
  <c r="AN872" i="23"/>
  <c r="AO872" i="23"/>
  <c r="AP872" i="23" s="1"/>
  <c r="AQ872" i="23"/>
  <c r="AR872" i="23"/>
  <c r="AS872" i="23"/>
  <c r="AT872" i="23" s="1"/>
  <c r="AU872" i="23"/>
  <c r="AV872" i="23"/>
  <c r="AW872" i="23"/>
  <c r="AX872" i="23" s="1"/>
  <c r="AY872" i="23"/>
  <c r="AZ872" i="23"/>
  <c r="C873" i="23"/>
  <c r="D873" i="23"/>
  <c r="E873" i="23"/>
  <c r="F873" i="23"/>
  <c r="G873" i="23"/>
  <c r="I873" i="23"/>
  <c r="J873" i="23"/>
  <c r="K873" i="23"/>
  <c r="L873" i="23"/>
  <c r="M873" i="23"/>
  <c r="N873" i="23"/>
  <c r="O873" i="23"/>
  <c r="P873" i="23"/>
  <c r="Q873" i="23"/>
  <c r="R873" i="23"/>
  <c r="S873" i="23"/>
  <c r="T873" i="23"/>
  <c r="U873" i="23"/>
  <c r="V873" i="23"/>
  <c r="W873" i="23"/>
  <c r="X873" i="23"/>
  <c r="Y873" i="23"/>
  <c r="AM873" i="23"/>
  <c r="AN873" i="23" s="1"/>
  <c r="AO873" i="23"/>
  <c r="AP873" i="23"/>
  <c r="AQ873" i="23"/>
  <c r="AR873" i="23" s="1"/>
  <c r="AS873" i="23"/>
  <c r="AT873" i="23"/>
  <c r="AU873" i="23"/>
  <c r="AV873" i="23" s="1"/>
  <c r="AW873" i="23"/>
  <c r="AX873" i="23"/>
  <c r="AY873" i="23"/>
  <c r="AZ873" i="23" s="1"/>
  <c r="C874" i="23"/>
  <c r="D874" i="23"/>
  <c r="E874" i="23" s="1"/>
  <c r="F874" i="23"/>
  <c r="G874" i="23"/>
  <c r="I874" i="23"/>
  <c r="J874" i="23"/>
  <c r="K874" i="23"/>
  <c r="L874" i="23"/>
  <c r="M874" i="23"/>
  <c r="N874" i="23"/>
  <c r="O874" i="23"/>
  <c r="P874" i="23"/>
  <c r="Q874" i="23"/>
  <c r="R874" i="23"/>
  <c r="S874" i="23"/>
  <c r="T874" i="23"/>
  <c r="U874" i="23"/>
  <c r="V874" i="23"/>
  <c r="W874" i="23"/>
  <c r="X874" i="23"/>
  <c r="Y874" i="23"/>
  <c r="AM874" i="23"/>
  <c r="AN874" i="23"/>
  <c r="AO874" i="23"/>
  <c r="AP874" i="23" s="1"/>
  <c r="AQ874" i="23"/>
  <c r="AR874" i="23"/>
  <c r="AS874" i="23"/>
  <c r="AT874" i="23" s="1"/>
  <c r="AU874" i="23"/>
  <c r="AV874" i="23"/>
  <c r="AW874" i="23"/>
  <c r="AX874" i="23" s="1"/>
  <c r="AY874" i="23"/>
  <c r="AZ874" i="23"/>
  <c r="C875" i="23"/>
  <c r="D875" i="23"/>
  <c r="E875" i="23"/>
  <c r="F875" i="23"/>
  <c r="G875" i="23"/>
  <c r="I875" i="23"/>
  <c r="J875" i="23"/>
  <c r="K875" i="23"/>
  <c r="L875" i="23"/>
  <c r="M875" i="23"/>
  <c r="N875" i="23"/>
  <c r="O875" i="23"/>
  <c r="P875" i="23"/>
  <c r="Q875" i="23"/>
  <c r="R875" i="23"/>
  <c r="S875" i="23"/>
  <c r="T875" i="23"/>
  <c r="U875" i="23"/>
  <c r="V875" i="23"/>
  <c r="W875" i="23"/>
  <c r="X875" i="23"/>
  <c r="Y875" i="23"/>
  <c r="AM875" i="23"/>
  <c r="AN875" i="23" s="1"/>
  <c r="AO875" i="23"/>
  <c r="AP875" i="23"/>
  <c r="AQ875" i="23"/>
  <c r="AR875" i="23" s="1"/>
  <c r="AS875" i="23"/>
  <c r="AT875" i="23"/>
  <c r="AU875" i="23"/>
  <c r="AV875" i="23" s="1"/>
  <c r="AW875" i="23"/>
  <c r="AX875" i="23"/>
  <c r="AY875" i="23"/>
  <c r="AZ875" i="23" s="1"/>
  <c r="C876" i="23"/>
  <c r="D876" i="23"/>
  <c r="E876" i="23" s="1"/>
  <c r="F876" i="23"/>
  <c r="G876" i="23"/>
  <c r="I876" i="23"/>
  <c r="J876" i="23"/>
  <c r="K876" i="23"/>
  <c r="L876" i="23"/>
  <c r="M876" i="23"/>
  <c r="N876" i="23"/>
  <c r="O876" i="23"/>
  <c r="P876" i="23"/>
  <c r="Q876" i="23"/>
  <c r="R876" i="23"/>
  <c r="S876" i="23"/>
  <c r="T876" i="23"/>
  <c r="U876" i="23"/>
  <c r="V876" i="23"/>
  <c r="W876" i="23"/>
  <c r="X876" i="23"/>
  <c r="Y876" i="23"/>
  <c r="AM876" i="23"/>
  <c r="AN876" i="23"/>
  <c r="AO876" i="23"/>
  <c r="AP876" i="23" s="1"/>
  <c r="AQ876" i="23"/>
  <c r="AR876" i="23"/>
  <c r="AS876" i="23"/>
  <c r="AT876" i="23" s="1"/>
  <c r="AU876" i="23"/>
  <c r="AV876" i="23"/>
  <c r="AW876" i="23"/>
  <c r="AX876" i="23" s="1"/>
  <c r="AY876" i="23"/>
  <c r="AZ876" i="23"/>
  <c r="C877" i="23"/>
  <c r="D877" i="23"/>
  <c r="E877" i="23"/>
  <c r="F877" i="23"/>
  <c r="G877" i="23"/>
  <c r="I877" i="23"/>
  <c r="J877" i="23"/>
  <c r="K877" i="23"/>
  <c r="L877" i="23"/>
  <c r="M877" i="23"/>
  <c r="N877" i="23"/>
  <c r="O877" i="23"/>
  <c r="P877" i="23"/>
  <c r="Q877" i="23"/>
  <c r="R877" i="23"/>
  <c r="S877" i="23"/>
  <c r="T877" i="23"/>
  <c r="U877" i="23"/>
  <c r="V877" i="23"/>
  <c r="W877" i="23"/>
  <c r="X877" i="23"/>
  <c r="Y877" i="23"/>
  <c r="AM877" i="23"/>
  <c r="AN877" i="23" s="1"/>
  <c r="AO877" i="23"/>
  <c r="AP877" i="23"/>
  <c r="AQ877" i="23"/>
  <c r="AR877" i="23" s="1"/>
  <c r="AS877" i="23"/>
  <c r="AT877" i="23"/>
  <c r="AU877" i="23"/>
  <c r="AV877" i="23" s="1"/>
  <c r="AW877" i="23"/>
  <c r="AX877" i="23"/>
  <c r="AY877" i="23"/>
  <c r="AZ877" i="23" s="1"/>
  <c r="C878" i="23"/>
  <c r="D878" i="23"/>
  <c r="E878" i="23" s="1"/>
  <c r="F878" i="23"/>
  <c r="G878" i="23"/>
  <c r="I878" i="23"/>
  <c r="J878" i="23"/>
  <c r="K878" i="23"/>
  <c r="L878" i="23"/>
  <c r="M878" i="23"/>
  <c r="N878" i="23"/>
  <c r="O878" i="23"/>
  <c r="P878" i="23"/>
  <c r="Q878" i="23"/>
  <c r="R878" i="23"/>
  <c r="S878" i="23"/>
  <c r="T878" i="23"/>
  <c r="U878" i="23"/>
  <c r="V878" i="23"/>
  <c r="W878" i="23"/>
  <c r="X878" i="23"/>
  <c r="Y878" i="23"/>
  <c r="AM878" i="23"/>
  <c r="AN878" i="23"/>
  <c r="AO878" i="23"/>
  <c r="AP878" i="23" s="1"/>
  <c r="AQ878" i="23"/>
  <c r="AR878" i="23"/>
  <c r="AS878" i="23"/>
  <c r="AT878" i="23" s="1"/>
  <c r="AU878" i="23"/>
  <c r="AV878" i="23"/>
  <c r="AW878" i="23"/>
  <c r="AX878" i="23" s="1"/>
  <c r="AY878" i="23"/>
  <c r="AZ878" i="23"/>
  <c r="C879" i="23"/>
  <c r="D879" i="23"/>
  <c r="E879" i="23"/>
  <c r="F879" i="23"/>
  <c r="G879" i="23"/>
  <c r="I879" i="23"/>
  <c r="J879" i="23"/>
  <c r="K879" i="23"/>
  <c r="L879" i="23"/>
  <c r="M879" i="23"/>
  <c r="N879" i="23"/>
  <c r="O879" i="23"/>
  <c r="P879" i="23"/>
  <c r="Q879" i="23"/>
  <c r="R879" i="23"/>
  <c r="S879" i="23"/>
  <c r="T879" i="23"/>
  <c r="U879" i="23"/>
  <c r="V879" i="23"/>
  <c r="W879" i="23"/>
  <c r="X879" i="23"/>
  <c r="Y879" i="23"/>
  <c r="AM879" i="23"/>
  <c r="AN879" i="23" s="1"/>
  <c r="AO879" i="23"/>
  <c r="AP879" i="23"/>
  <c r="AQ879" i="23"/>
  <c r="AR879" i="23" s="1"/>
  <c r="AS879" i="23"/>
  <c r="AT879" i="23"/>
  <c r="AU879" i="23"/>
  <c r="AV879" i="23" s="1"/>
  <c r="AW879" i="23"/>
  <c r="AX879" i="23"/>
  <c r="AY879" i="23"/>
  <c r="AZ879" i="23" s="1"/>
  <c r="C880" i="23"/>
  <c r="D880" i="23"/>
  <c r="E880" i="23" s="1"/>
  <c r="F880" i="23"/>
  <c r="G880" i="23"/>
  <c r="I880" i="23"/>
  <c r="J880" i="23"/>
  <c r="K880" i="23"/>
  <c r="L880" i="23"/>
  <c r="M880" i="23"/>
  <c r="N880" i="23"/>
  <c r="O880" i="23"/>
  <c r="P880" i="23"/>
  <c r="Q880" i="23"/>
  <c r="R880" i="23"/>
  <c r="S880" i="23"/>
  <c r="T880" i="23"/>
  <c r="U880" i="23"/>
  <c r="V880" i="23"/>
  <c r="W880" i="23"/>
  <c r="X880" i="23"/>
  <c r="Y880" i="23"/>
  <c r="AM880" i="23"/>
  <c r="AN880" i="23"/>
  <c r="AO880" i="23"/>
  <c r="AP880" i="23" s="1"/>
  <c r="AQ880" i="23"/>
  <c r="AR880" i="23"/>
  <c r="AS880" i="23"/>
  <c r="AT880" i="23" s="1"/>
  <c r="AU880" i="23"/>
  <c r="AV880" i="23"/>
  <c r="AW880" i="23"/>
  <c r="AX880" i="23" s="1"/>
  <c r="AY880" i="23"/>
  <c r="AZ880" i="23"/>
  <c r="C881" i="23"/>
  <c r="D881" i="23"/>
  <c r="E881" i="23"/>
  <c r="F881" i="23"/>
  <c r="G881" i="23"/>
  <c r="I881" i="23"/>
  <c r="J881" i="23"/>
  <c r="K881" i="23"/>
  <c r="L881" i="23"/>
  <c r="M881" i="23"/>
  <c r="N881" i="23"/>
  <c r="O881" i="23"/>
  <c r="P881" i="23"/>
  <c r="Q881" i="23"/>
  <c r="R881" i="23"/>
  <c r="S881" i="23"/>
  <c r="T881" i="23"/>
  <c r="U881" i="23"/>
  <c r="V881" i="23"/>
  <c r="W881" i="23"/>
  <c r="X881" i="23"/>
  <c r="Y881" i="23"/>
  <c r="AM881" i="23"/>
  <c r="AN881" i="23" s="1"/>
  <c r="AO881" i="23"/>
  <c r="AP881" i="23"/>
  <c r="AQ881" i="23"/>
  <c r="AR881" i="23" s="1"/>
  <c r="AS881" i="23"/>
  <c r="AT881" i="23"/>
  <c r="AU881" i="23"/>
  <c r="AV881" i="23" s="1"/>
  <c r="AW881" i="23"/>
  <c r="AX881" i="23"/>
  <c r="AY881" i="23"/>
  <c r="AZ881" i="23" s="1"/>
  <c r="C882" i="23"/>
  <c r="D882" i="23"/>
  <c r="E882" i="23" s="1"/>
  <c r="F882" i="23"/>
  <c r="G882" i="23"/>
  <c r="I882" i="23"/>
  <c r="J882" i="23"/>
  <c r="K882" i="23"/>
  <c r="L882" i="23"/>
  <c r="M882" i="23"/>
  <c r="N882" i="23"/>
  <c r="O882" i="23"/>
  <c r="P882" i="23"/>
  <c r="Q882" i="23"/>
  <c r="R882" i="23"/>
  <c r="S882" i="23"/>
  <c r="T882" i="23"/>
  <c r="U882" i="23"/>
  <c r="V882" i="23"/>
  <c r="W882" i="23"/>
  <c r="X882" i="23"/>
  <c r="Y882" i="23"/>
  <c r="AM882" i="23"/>
  <c r="AN882" i="23"/>
  <c r="AO882" i="23"/>
  <c r="AP882" i="23" s="1"/>
  <c r="AQ882" i="23"/>
  <c r="AR882" i="23"/>
  <c r="AS882" i="23"/>
  <c r="AT882" i="23" s="1"/>
  <c r="AU882" i="23"/>
  <c r="AV882" i="23"/>
  <c r="AW882" i="23"/>
  <c r="AX882" i="23" s="1"/>
  <c r="AY882" i="23"/>
  <c r="AZ882" i="23"/>
  <c r="C883" i="23"/>
  <c r="D883" i="23"/>
  <c r="E883" i="23"/>
  <c r="F883" i="23"/>
  <c r="G883" i="23"/>
  <c r="I883" i="23"/>
  <c r="J883" i="23"/>
  <c r="K883" i="23"/>
  <c r="L883" i="23"/>
  <c r="M883" i="23"/>
  <c r="N883" i="23"/>
  <c r="O883" i="23"/>
  <c r="P883" i="23"/>
  <c r="Q883" i="23"/>
  <c r="R883" i="23"/>
  <c r="S883" i="23"/>
  <c r="T883" i="23"/>
  <c r="U883" i="23"/>
  <c r="V883" i="23"/>
  <c r="W883" i="23"/>
  <c r="X883" i="23"/>
  <c r="Y883" i="23"/>
  <c r="AM883" i="23"/>
  <c r="AN883" i="23" s="1"/>
  <c r="AO883" i="23"/>
  <c r="AP883" i="23"/>
  <c r="AQ883" i="23"/>
  <c r="AR883" i="23" s="1"/>
  <c r="AS883" i="23"/>
  <c r="AT883" i="23"/>
  <c r="AU883" i="23"/>
  <c r="AV883" i="23" s="1"/>
  <c r="AW883" i="23"/>
  <c r="AX883" i="23"/>
  <c r="AY883" i="23"/>
  <c r="AZ883" i="23" s="1"/>
  <c r="C884" i="23"/>
  <c r="D884" i="23"/>
  <c r="E884" i="23" s="1"/>
  <c r="F884" i="23"/>
  <c r="G884" i="23"/>
  <c r="I884" i="23"/>
  <c r="J884" i="23"/>
  <c r="K884" i="23"/>
  <c r="L884" i="23"/>
  <c r="M884" i="23"/>
  <c r="N884" i="23"/>
  <c r="O884" i="23"/>
  <c r="P884" i="23"/>
  <c r="Q884" i="23"/>
  <c r="R884" i="23"/>
  <c r="S884" i="23"/>
  <c r="T884" i="23"/>
  <c r="U884" i="23"/>
  <c r="V884" i="23"/>
  <c r="W884" i="23"/>
  <c r="X884" i="23"/>
  <c r="Y884" i="23"/>
  <c r="AM884" i="23"/>
  <c r="AN884" i="23"/>
  <c r="AO884" i="23"/>
  <c r="AP884" i="23" s="1"/>
  <c r="AQ884" i="23"/>
  <c r="AR884" i="23"/>
  <c r="AS884" i="23"/>
  <c r="AT884" i="23" s="1"/>
  <c r="AU884" i="23"/>
  <c r="AV884" i="23"/>
  <c r="AW884" i="23"/>
  <c r="AX884" i="23" s="1"/>
  <c r="AY884" i="23"/>
  <c r="AZ884" i="23"/>
  <c r="C885" i="23"/>
  <c r="D885" i="23"/>
  <c r="E885" i="23"/>
  <c r="F885" i="23"/>
  <c r="G885" i="23"/>
  <c r="I885" i="23"/>
  <c r="J885" i="23"/>
  <c r="K885" i="23"/>
  <c r="L885" i="23"/>
  <c r="M885" i="23"/>
  <c r="N885" i="23"/>
  <c r="O885" i="23"/>
  <c r="P885" i="23"/>
  <c r="Q885" i="23"/>
  <c r="R885" i="23"/>
  <c r="S885" i="23"/>
  <c r="T885" i="23"/>
  <c r="U885" i="23"/>
  <c r="V885" i="23"/>
  <c r="W885" i="23"/>
  <c r="X885" i="23"/>
  <c r="Y885" i="23"/>
  <c r="AM885" i="23"/>
  <c r="AN885" i="23" s="1"/>
  <c r="AO885" i="23"/>
  <c r="AP885" i="23"/>
  <c r="AQ885" i="23"/>
  <c r="AR885" i="23" s="1"/>
  <c r="AS885" i="23"/>
  <c r="AT885" i="23"/>
  <c r="AU885" i="23"/>
  <c r="AV885" i="23" s="1"/>
  <c r="AW885" i="23"/>
  <c r="AX885" i="23"/>
  <c r="AY885" i="23"/>
  <c r="AZ885" i="23" s="1"/>
  <c r="C886" i="23"/>
  <c r="D886" i="23"/>
  <c r="E886" i="23" s="1"/>
  <c r="F886" i="23"/>
  <c r="G886" i="23"/>
  <c r="I886" i="23"/>
  <c r="J886" i="23"/>
  <c r="K886" i="23"/>
  <c r="L886" i="23"/>
  <c r="M886" i="23"/>
  <c r="N886" i="23"/>
  <c r="O886" i="23"/>
  <c r="P886" i="23"/>
  <c r="Q886" i="23"/>
  <c r="R886" i="23"/>
  <c r="S886" i="23"/>
  <c r="T886" i="23"/>
  <c r="U886" i="23"/>
  <c r="V886" i="23"/>
  <c r="W886" i="23"/>
  <c r="X886" i="23"/>
  <c r="Y886" i="23"/>
  <c r="AM886" i="23"/>
  <c r="AN886" i="23"/>
  <c r="AO886" i="23"/>
  <c r="AP886" i="23" s="1"/>
  <c r="AQ886" i="23"/>
  <c r="AR886" i="23"/>
  <c r="AS886" i="23"/>
  <c r="AT886" i="23" s="1"/>
  <c r="AU886" i="23"/>
  <c r="AV886" i="23"/>
  <c r="AW886" i="23"/>
  <c r="AX886" i="23" s="1"/>
  <c r="AY886" i="23"/>
  <c r="AZ886" i="23"/>
  <c r="C887" i="23"/>
  <c r="D887" i="23"/>
  <c r="E887" i="23"/>
  <c r="F887" i="23"/>
  <c r="G887" i="23"/>
  <c r="I887" i="23"/>
  <c r="J887" i="23"/>
  <c r="K887" i="23"/>
  <c r="L887" i="23"/>
  <c r="M887" i="23"/>
  <c r="N887" i="23"/>
  <c r="O887" i="23"/>
  <c r="P887" i="23"/>
  <c r="Q887" i="23"/>
  <c r="R887" i="23"/>
  <c r="S887" i="23"/>
  <c r="T887" i="23"/>
  <c r="U887" i="23"/>
  <c r="V887" i="23"/>
  <c r="W887" i="23"/>
  <c r="X887" i="23"/>
  <c r="Y887" i="23"/>
  <c r="AM887" i="23"/>
  <c r="AN887" i="23" s="1"/>
  <c r="AO887" i="23"/>
  <c r="AP887" i="23"/>
  <c r="AQ887" i="23"/>
  <c r="AR887" i="23" s="1"/>
  <c r="AS887" i="23"/>
  <c r="AT887" i="23"/>
  <c r="AU887" i="23"/>
  <c r="AV887" i="23" s="1"/>
  <c r="AW887" i="23"/>
  <c r="AX887" i="23"/>
  <c r="AY887" i="23"/>
  <c r="AZ887" i="23" s="1"/>
  <c r="C888" i="23"/>
  <c r="D888" i="23"/>
  <c r="E888" i="23" s="1"/>
  <c r="F888" i="23"/>
  <c r="G888" i="23"/>
  <c r="I888" i="23"/>
  <c r="J888" i="23"/>
  <c r="K888" i="23"/>
  <c r="L888" i="23"/>
  <c r="M888" i="23"/>
  <c r="N888" i="23"/>
  <c r="O888" i="23"/>
  <c r="P888" i="23"/>
  <c r="Q888" i="23"/>
  <c r="R888" i="23"/>
  <c r="S888" i="23"/>
  <c r="T888" i="23"/>
  <c r="U888" i="23"/>
  <c r="V888" i="23"/>
  <c r="W888" i="23"/>
  <c r="X888" i="23"/>
  <c r="Y888" i="23"/>
  <c r="AM888" i="23"/>
  <c r="AN888" i="23"/>
  <c r="AO888" i="23"/>
  <c r="AP888" i="23" s="1"/>
  <c r="AQ888" i="23"/>
  <c r="AR888" i="23"/>
  <c r="AS888" i="23"/>
  <c r="AT888" i="23" s="1"/>
  <c r="AU888" i="23"/>
  <c r="AV888" i="23"/>
  <c r="AW888" i="23"/>
  <c r="AX888" i="23" s="1"/>
  <c r="AY888" i="23"/>
  <c r="AZ888" i="23"/>
  <c r="C889" i="23"/>
  <c r="D889" i="23"/>
  <c r="E889" i="23"/>
  <c r="F889" i="23"/>
  <c r="G889" i="23"/>
  <c r="I889" i="23"/>
  <c r="J889" i="23"/>
  <c r="K889" i="23"/>
  <c r="L889" i="23"/>
  <c r="M889" i="23"/>
  <c r="N889" i="23"/>
  <c r="O889" i="23"/>
  <c r="P889" i="23"/>
  <c r="Q889" i="23"/>
  <c r="R889" i="23"/>
  <c r="S889" i="23"/>
  <c r="T889" i="23"/>
  <c r="U889" i="23"/>
  <c r="V889" i="23"/>
  <c r="W889" i="23"/>
  <c r="X889" i="23"/>
  <c r="Y889" i="23"/>
  <c r="AM889" i="23"/>
  <c r="AN889" i="23" s="1"/>
  <c r="AO889" i="23"/>
  <c r="AP889" i="23"/>
  <c r="AQ889" i="23"/>
  <c r="AR889" i="23" s="1"/>
  <c r="AS889" i="23"/>
  <c r="AT889" i="23"/>
  <c r="AU889" i="23"/>
  <c r="AV889" i="23" s="1"/>
  <c r="AW889" i="23"/>
  <c r="AX889" i="23"/>
  <c r="AY889" i="23"/>
  <c r="AZ889" i="23" s="1"/>
  <c r="C890" i="23"/>
  <c r="D890" i="23"/>
  <c r="E890" i="23" s="1"/>
  <c r="F890" i="23"/>
  <c r="G890" i="23"/>
  <c r="I890" i="23"/>
  <c r="J890" i="23"/>
  <c r="K890" i="23"/>
  <c r="L890" i="23"/>
  <c r="M890" i="23"/>
  <c r="N890" i="23"/>
  <c r="O890" i="23"/>
  <c r="P890" i="23"/>
  <c r="Q890" i="23"/>
  <c r="R890" i="23"/>
  <c r="S890" i="23"/>
  <c r="T890" i="23"/>
  <c r="U890" i="23"/>
  <c r="V890" i="23"/>
  <c r="W890" i="23"/>
  <c r="X890" i="23"/>
  <c r="Y890" i="23"/>
  <c r="AM890" i="23"/>
  <c r="AN890" i="23"/>
  <c r="AO890" i="23"/>
  <c r="AP890" i="23" s="1"/>
  <c r="AQ890" i="23"/>
  <c r="AR890" i="23"/>
  <c r="AS890" i="23"/>
  <c r="AT890" i="23" s="1"/>
  <c r="AU890" i="23"/>
  <c r="AV890" i="23"/>
  <c r="AW890" i="23"/>
  <c r="AX890" i="23" s="1"/>
  <c r="AY890" i="23"/>
  <c r="AZ890" i="23"/>
  <c r="C891" i="23"/>
  <c r="D891" i="23"/>
  <c r="E891" i="23"/>
  <c r="F891" i="23"/>
  <c r="G891" i="23"/>
  <c r="I891" i="23"/>
  <c r="J891" i="23"/>
  <c r="K891" i="23"/>
  <c r="L891" i="23"/>
  <c r="M891" i="23"/>
  <c r="N891" i="23"/>
  <c r="O891" i="23"/>
  <c r="P891" i="23"/>
  <c r="Q891" i="23"/>
  <c r="R891" i="23"/>
  <c r="S891" i="23"/>
  <c r="T891" i="23"/>
  <c r="U891" i="23"/>
  <c r="V891" i="23"/>
  <c r="W891" i="23"/>
  <c r="X891" i="23"/>
  <c r="Y891" i="23"/>
  <c r="AM891" i="23"/>
  <c r="AN891" i="23" s="1"/>
  <c r="AO891" i="23"/>
  <c r="AP891" i="23"/>
  <c r="AQ891" i="23"/>
  <c r="AR891" i="23" s="1"/>
  <c r="AS891" i="23"/>
  <c r="AT891" i="23"/>
  <c r="AU891" i="23"/>
  <c r="AV891" i="23" s="1"/>
  <c r="AW891" i="23"/>
  <c r="AX891" i="23"/>
  <c r="AY891" i="23"/>
  <c r="AZ891" i="23" s="1"/>
  <c r="C892" i="23"/>
  <c r="D892" i="23"/>
  <c r="E892" i="23" s="1"/>
  <c r="F892" i="23"/>
  <c r="G892" i="23"/>
  <c r="I892" i="23"/>
  <c r="J892" i="23"/>
  <c r="K892" i="23"/>
  <c r="L892" i="23"/>
  <c r="M892" i="23"/>
  <c r="N892" i="23"/>
  <c r="O892" i="23"/>
  <c r="P892" i="23"/>
  <c r="Q892" i="23"/>
  <c r="R892" i="23"/>
  <c r="S892" i="23"/>
  <c r="T892" i="23"/>
  <c r="U892" i="23"/>
  <c r="V892" i="23"/>
  <c r="W892" i="23"/>
  <c r="X892" i="23"/>
  <c r="Y892" i="23"/>
  <c r="AM892" i="23"/>
  <c r="AN892" i="23"/>
  <c r="AO892" i="23"/>
  <c r="AP892" i="23" s="1"/>
  <c r="AQ892" i="23"/>
  <c r="AR892" i="23"/>
  <c r="AS892" i="23"/>
  <c r="AT892" i="23" s="1"/>
  <c r="AU892" i="23"/>
  <c r="AV892" i="23"/>
  <c r="AW892" i="23"/>
  <c r="AX892" i="23" s="1"/>
  <c r="AY892" i="23"/>
  <c r="AZ892" i="23"/>
  <c r="C893" i="23"/>
  <c r="D893" i="23"/>
  <c r="E893" i="23"/>
  <c r="F893" i="23"/>
  <c r="G893" i="23"/>
  <c r="I893" i="23"/>
  <c r="J893" i="23"/>
  <c r="K893" i="23"/>
  <c r="L893" i="23"/>
  <c r="M893" i="23"/>
  <c r="N893" i="23"/>
  <c r="O893" i="23"/>
  <c r="P893" i="23"/>
  <c r="Q893" i="23"/>
  <c r="R893" i="23"/>
  <c r="S893" i="23"/>
  <c r="T893" i="23"/>
  <c r="U893" i="23"/>
  <c r="V893" i="23"/>
  <c r="W893" i="23"/>
  <c r="X893" i="23"/>
  <c r="Y893" i="23"/>
  <c r="AM893" i="23"/>
  <c r="AN893" i="23" s="1"/>
  <c r="AO893" i="23"/>
  <c r="AP893" i="23"/>
  <c r="AQ893" i="23"/>
  <c r="AR893" i="23" s="1"/>
  <c r="AS893" i="23"/>
  <c r="AT893" i="23"/>
  <c r="AU893" i="23"/>
  <c r="AV893" i="23" s="1"/>
  <c r="AW893" i="23"/>
  <c r="AX893" i="23"/>
  <c r="AY893" i="23"/>
  <c r="AZ893" i="23" s="1"/>
  <c r="C894" i="23"/>
  <c r="D894" i="23"/>
  <c r="E894" i="23" s="1"/>
  <c r="F894" i="23"/>
  <c r="G894" i="23"/>
  <c r="I894" i="23"/>
  <c r="J894" i="23"/>
  <c r="K894" i="23"/>
  <c r="L894" i="23"/>
  <c r="M894" i="23"/>
  <c r="N894" i="23"/>
  <c r="O894" i="23"/>
  <c r="P894" i="23"/>
  <c r="Q894" i="23"/>
  <c r="R894" i="23"/>
  <c r="S894" i="23"/>
  <c r="T894" i="23"/>
  <c r="U894" i="23"/>
  <c r="V894" i="23"/>
  <c r="W894" i="23"/>
  <c r="X894" i="23"/>
  <c r="Y894" i="23"/>
  <c r="AM894" i="23"/>
  <c r="AN894" i="23"/>
  <c r="AO894" i="23"/>
  <c r="AP894" i="23" s="1"/>
  <c r="AQ894" i="23"/>
  <c r="AR894" i="23"/>
  <c r="AS894" i="23"/>
  <c r="AT894" i="23" s="1"/>
  <c r="AU894" i="23"/>
  <c r="AV894" i="23"/>
  <c r="AW894" i="23"/>
  <c r="AX894" i="23" s="1"/>
  <c r="AY894" i="23"/>
  <c r="AZ894" i="23"/>
  <c r="C895" i="23"/>
  <c r="D895" i="23"/>
  <c r="E895" i="23"/>
  <c r="F895" i="23"/>
  <c r="G895" i="23"/>
  <c r="I895" i="23"/>
  <c r="J895" i="23"/>
  <c r="K895" i="23"/>
  <c r="L895" i="23"/>
  <c r="M895" i="23"/>
  <c r="N895" i="23"/>
  <c r="O895" i="23"/>
  <c r="P895" i="23"/>
  <c r="Q895" i="23"/>
  <c r="R895" i="23"/>
  <c r="S895" i="23"/>
  <c r="T895" i="23"/>
  <c r="U895" i="23"/>
  <c r="V895" i="23"/>
  <c r="W895" i="23"/>
  <c r="X895" i="23"/>
  <c r="Y895" i="23"/>
  <c r="AM895" i="23"/>
  <c r="AN895" i="23" s="1"/>
  <c r="AO895" i="23"/>
  <c r="AP895" i="23"/>
  <c r="AQ895" i="23"/>
  <c r="AR895" i="23" s="1"/>
  <c r="AS895" i="23"/>
  <c r="AT895" i="23"/>
  <c r="AU895" i="23"/>
  <c r="AV895" i="23" s="1"/>
  <c r="AW895" i="23"/>
  <c r="AX895" i="23"/>
  <c r="AY895" i="23"/>
  <c r="AZ895" i="23" s="1"/>
  <c r="C896" i="23"/>
  <c r="D896" i="23"/>
  <c r="E896" i="23" s="1"/>
  <c r="F896" i="23"/>
  <c r="G896" i="23"/>
  <c r="I896" i="23"/>
  <c r="J896" i="23"/>
  <c r="K896" i="23"/>
  <c r="L896" i="23"/>
  <c r="M896" i="23"/>
  <c r="N896" i="23"/>
  <c r="O896" i="23"/>
  <c r="P896" i="23"/>
  <c r="Q896" i="23"/>
  <c r="R896" i="23"/>
  <c r="S896" i="23"/>
  <c r="T896" i="23"/>
  <c r="U896" i="23"/>
  <c r="V896" i="23"/>
  <c r="W896" i="23"/>
  <c r="X896" i="23"/>
  <c r="Y896" i="23"/>
  <c r="AM896" i="23"/>
  <c r="AN896" i="23"/>
  <c r="AO896" i="23"/>
  <c r="AP896" i="23" s="1"/>
  <c r="AQ896" i="23"/>
  <c r="AR896" i="23"/>
  <c r="AS896" i="23"/>
  <c r="AT896" i="23" s="1"/>
  <c r="AU896" i="23"/>
  <c r="AV896" i="23"/>
  <c r="AW896" i="23"/>
  <c r="AX896" i="23" s="1"/>
  <c r="AY896" i="23"/>
  <c r="AZ896" i="23"/>
  <c r="C897" i="23"/>
  <c r="D897" i="23"/>
  <c r="E897" i="23"/>
  <c r="F897" i="23"/>
  <c r="G897" i="23"/>
  <c r="I897" i="23"/>
  <c r="J897" i="23"/>
  <c r="K897" i="23"/>
  <c r="L897" i="23"/>
  <c r="M897" i="23"/>
  <c r="N897" i="23"/>
  <c r="O897" i="23"/>
  <c r="P897" i="23"/>
  <c r="Q897" i="23"/>
  <c r="R897" i="23"/>
  <c r="S897" i="23"/>
  <c r="T897" i="23"/>
  <c r="U897" i="23"/>
  <c r="V897" i="23"/>
  <c r="W897" i="23"/>
  <c r="X897" i="23"/>
  <c r="Y897" i="23"/>
  <c r="AM897" i="23"/>
  <c r="AN897" i="23" s="1"/>
  <c r="AO897" i="23"/>
  <c r="AP897" i="23"/>
  <c r="AQ897" i="23"/>
  <c r="AR897" i="23" s="1"/>
  <c r="AS897" i="23"/>
  <c r="AT897" i="23"/>
  <c r="AU897" i="23"/>
  <c r="AV897" i="23" s="1"/>
  <c r="AW897" i="23"/>
  <c r="AX897" i="23"/>
  <c r="AY897" i="23"/>
  <c r="AZ897" i="23" s="1"/>
  <c r="C898" i="23"/>
  <c r="D898" i="23"/>
  <c r="E898" i="23" s="1"/>
  <c r="F898" i="23"/>
  <c r="G898" i="23"/>
  <c r="I898" i="23"/>
  <c r="J898" i="23"/>
  <c r="K898" i="23"/>
  <c r="L898" i="23"/>
  <c r="M898" i="23"/>
  <c r="N898" i="23"/>
  <c r="O898" i="23"/>
  <c r="P898" i="23"/>
  <c r="Q898" i="23"/>
  <c r="R898" i="23"/>
  <c r="S898" i="23"/>
  <c r="T898" i="23"/>
  <c r="U898" i="23"/>
  <c r="V898" i="23"/>
  <c r="W898" i="23"/>
  <c r="X898" i="23"/>
  <c r="Y898" i="23"/>
  <c r="AM898" i="23"/>
  <c r="AN898" i="23"/>
  <c r="AO898" i="23"/>
  <c r="AP898" i="23" s="1"/>
  <c r="AQ898" i="23"/>
  <c r="AR898" i="23"/>
  <c r="AS898" i="23"/>
  <c r="AT898" i="23" s="1"/>
  <c r="AU898" i="23"/>
  <c r="AV898" i="23"/>
  <c r="AW898" i="23"/>
  <c r="AX898" i="23" s="1"/>
  <c r="AY898" i="23"/>
  <c r="AZ898" i="23"/>
  <c r="C899" i="23"/>
  <c r="D899" i="23"/>
  <c r="E899" i="23"/>
  <c r="F899" i="23"/>
  <c r="G899" i="23"/>
  <c r="I899" i="23"/>
  <c r="J899" i="23"/>
  <c r="K899" i="23"/>
  <c r="L899" i="23"/>
  <c r="M899" i="23"/>
  <c r="N899" i="23"/>
  <c r="O899" i="23"/>
  <c r="P899" i="23"/>
  <c r="Q899" i="23"/>
  <c r="R899" i="23"/>
  <c r="S899" i="23"/>
  <c r="T899" i="23"/>
  <c r="U899" i="23"/>
  <c r="V899" i="23"/>
  <c r="W899" i="23"/>
  <c r="X899" i="23"/>
  <c r="Y899" i="23"/>
  <c r="AM899" i="23"/>
  <c r="AN899" i="23" s="1"/>
  <c r="AO899" i="23"/>
  <c r="AP899" i="23"/>
  <c r="AQ899" i="23"/>
  <c r="AR899" i="23" s="1"/>
  <c r="AS899" i="23"/>
  <c r="AT899" i="23"/>
  <c r="AU899" i="23"/>
  <c r="AV899" i="23" s="1"/>
  <c r="AW899" i="23"/>
  <c r="AX899" i="23"/>
  <c r="AY899" i="23"/>
  <c r="AZ899" i="23" s="1"/>
  <c r="C900" i="23"/>
  <c r="D900" i="23"/>
  <c r="E900" i="23" s="1"/>
  <c r="F900" i="23"/>
  <c r="G900" i="23"/>
  <c r="I900" i="23"/>
  <c r="J900" i="23"/>
  <c r="K900" i="23"/>
  <c r="L900" i="23"/>
  <c r="M900" i="23"/>
  <c r="N900" i="23"/>
  <c r="O900" i="23"/>
  <c r="P900" i="23"/>
  <c r="Q900" i="23"/>
  <c r="R900" i="23"/>
  <c r="S900" i="23"/>
  <c r="T900" i="23"/>
  <c r="U900" i="23"/>
  <c r="V900" i="23"/>
  <c r="W900" i="23"/>
  <c r="X900" i="23"/>
  <c r="Y900" i="23"/>
  <c r="AM900" i="23"/>
  <c r="AN900" i="23"/>
  <c r="AO900" i="23"/>
  <c r="AP900" i="23" s="1"/>
  <c r="AQ900" i="23"/>
  <c r="AR900" i="23"/>
  <c r="AS900" i="23"/>
  <c r="AT900" i="23" s="1"/>
  <c r="AU900" i="23"/>
  <c r="AV900" i="23"/>
  <c r="AW900" i="23"/>
  <c r="AX900" i="23" s="1"/>
  <c r="AY900" i="23"/>
  <c r="AZ900" i="23"/>
  <c r="C901" i="23"/>
  <c r="D901" i="23"/>
  <c r="E901" i="23"/>
  <c r="F901" i="23"/>
  <c r="G901" i="23"/>
  <c r="I901" i="23"/>
  <c r="J901" i="23"/>
  <c r="K901" i="23"/>
  <c r="L901" i="23"/>
  <c r="M901" i="23"/>
  <c r="N901" i="23"/>
  <c r="O901" i="23"/>
  <c r="P901" i="23"/>
  <c r="Q901" i="23"/>
  <c r="R901" i="23"/>
  <c r="S901" i="23"/>
  <c r="T901" i="23"/>
  <c r="U901" i="23"/>
  <c r="V901" i="23"/>
  <c r="W901" i="23"/>
  <c r="X901" i="23"/>
  <c r="Y901" i="23"/>
  <c r="AM901" i="23"/>
  <c r="AN901" i="23" s="1"/>
  <c r="AO901" i="23"/>
  <c r="AP901" i="23"/>
  <c r="AQ901" i="23"/>
  <c r="AR901" i="23" s="1"/>
  <c r="AS901" i="23"/>
  <c r="AT901" i="23"/>
  <c r="AU901" i="23"/>
  <c r="AV901" i="23" s="1"/>
  <c r="AW901" i="23"/>
  <c r="AX901" i="23"/>
  <c r="AY901" i="23"/>
  <c r="AZ901" i="23" s="1"/>
  <c r="C902" i="23"/>
  <c r="D902" i="23"/>
  <c r="E902" i="23" s="1"/>
  <c r="F902" i="23"/>
  <c r="G902" i="23"/>
  <c r="I902" i="23"/>
  <c r="J902" i="23"/>
  <c r="K902" i="23"/>
  <c r="L902" i="23"/>
  <c r="M902" i="23"/>
  <c r="N902" i="23"/>
  <c r="O902" i="23"/>
  <c r="P902" i="23"/>
  <c r="Q902" i="23"/>
  <c r="R902" i="23"/>
  <c r="S902" i="23"/>
  <c r="T902" i="23"/>
  <c r="U902" i="23"/>
  <c r="V902" i="23"/>
  <c r="W902" i="23"/>
  <c r="X902" i="23"/>
  <c r="Y902" i="23"/>
  <c r="AM902" i="23"/>
  <c r="AN902" i="23"/>
  <c r="AO902" i="23"/>
  <c r="AP902" i="23" s="1"/>
  <c r="AQ902" i="23"/>
  <c r="AR902" i="23"/>
  <c r="AS902" i="23"/>
  <c r="AT902" i="23" s="1"/>
  <c r="AU902" i="23"/>
  <c r="AV902" i="23"/>
  <c r="AW902" i="23"/>
  <c r="AX902" i="23" s="1"/>
  <c r="AY902" i="23"/>
  <c r="AZ902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I3" i="23"/>
  <c r="F3" i="23"/>
  <c r="E3" i="23"/>
  <c r="D3" i="23"/>
  <c r="C3" i="23"/>
  <c r="G3" i="23"/>
  <c r="BA874" i="23"/>
  <c r="BB874" i="23"/>
  <c r="BC874" i="23"/>
  <c r="BE874" i="23"/>
  <c r="BF874" i="23"/>
  <c r="BG874" i="23"/>
  <c r="BH874" i="23"/>
  <c r="BI874" i="23"/>
  <c r="BJ874" i="23"/>
  <c r="BK874" i="23"/>
  <c r="BL874" i="23"/>
  <c r="BM874" i="23"/>
  <c r="BN874" i="23"/>
  <c r="BO874" i="23"/>
  <c r="BP874" i="23"/>
  <c r="BQ874" i="23"/>
  <c r="BR874" i="23"/>
  <c r="BS874" i="23"/>
  <c r="BT874" i="23"/>
  <c r="BU874" i="23"/>
  <c r="BA875" i="23"/>
  <c r="BB875" i="23"/>
  <c r="BC875" i="23"/>
  <c r="BE875" i="23"/>
  <c r="BF875" i="23"/>
  <c r="BG875" i="23"/>
  <c r="BH875" i="23"/>
  <c r="BI875" i="23"/>
  <c r="BJ875" i="23"/>
  <c r="BK875" i="23"/>
  <c r="BL875" i="23"/>
  <c r="BM875" i="23"/>
  <c r="BN875" i="23"/>
  <c r="BO875" i="23"/>
  <c r="BP875" i="23"/>
  <c r="BQ875" i="23"/>
  <c r="BR875" i="23"/>
  <c r="BS875" i="23"/>
  <c r="BT875" i="23"/>
  <c r="BU875" i="23"/>
  <c r="BA876" i="23"/>
  <c r="BB876" i="23"/>
  <c r="BC876" i="23"/>
  <c r="BE876" i="23"/>
  <c r="BF876" i="23"/>
  <c r="BG876" i="23"/>
  <c r="BH876" i="23"/>
  <c r="BI876" i="23"/>
  <c r="BJ876" i="23"/>
  <c r="BK876" i="23"/>
  <c r="BL876" i="23"/>
  <c r="BM876" i="23"/>
  <c r="BN876" i="23"/>
  <c r="BO876" i="23"/>
  <c r="BP876" i="23"/>
  <c r="BQ876" i="23"/>
  <c r="BR876" i="23"/>
  <c r="BS876" i="23"/>
  <c r="BT876" i="23"/>
  <c r="BU876" i="23"/>
  <c r="BA877" i="23"/>
  <c r="BB877" i="23"/>
  <c r="BC877" i="23"/>
  <c r="BE877" i="23"/>
  <c r="BF877" i="23"/>
  <c r="BG877" i="23"/>
  <c r="BH877" i="23"/>
  <c r="BI877" i="23"/>
  <c r="BJ877" i="23"/>
  <c r="BK877" i="23"/>
  <c r="BL877" i="23"/>
  <c r="BM877" i="23"/>
  <c r="BN877" i="23"/>
  <c r="BO877" i="23"/>
  <c r="BP877" i="23"/>
  <c r="BQ877" i="23"/>
  <c r="BR877" i="23"/>
  <c r="BS877" i="23"/>
  <c r="BT877" i="23"/>
  <c r="BU877" i="23"/>
  <c r="BA878" i="23"/>
  <c r="BB878" i="23"/>
  <c r="BC878" i="23"/>
  <c r="BE878" i="23"/>
  <c r="BF878" i="23"/>
  <c r="BG878" i="23"/>
  <c r="BH878" i="23"/>
  <c r="BI878" i="23"/>
  <c r="BJ878" i="23"/>
  <c r="BK878" i="23"/>
  <c r="BL878" i="23"/>
  <c r="BM878" i="23"/>
  <c r="BN878" i="23"/>
  <c r="BO878" i="23"/>
  <c r="BP878" i="23"/>
  <c r="BQ878" i="23"/>
  <c r="BR878" i="23"/>
  <c r="BS878" i="23"/>
  <c r="BT878" i="23"/>
  <c r="BU878" i="23"/>
  <c r="BA879" i="23"/>
  <c r="BB879" i="23"/>
  <c r="BC879" i="23"/>
  <c r="BE879" i="23"/>
  <c r="BF879" i="23"/>
  <c r="BG879" i="23"/>
  <c r="BH879" i="23"/>
  <c r="BI879" i="23"/>
  <c r="BJ879" i="23"/>
  <c r="BK879" i="23"/>
  <c r="BL879" i="23"/>
  <c r="BM879" i="23"/>
  <c r="BN879" i="23"/>
  <c r="BO879" i="23"/>
  <c r="BP879" i="23"/>
  <c r="BQ879" i="23"/>
  <c r="BR879" i="23"/>
  <c r="BS879" i="23"/>
  <c r="BT879" i="23"/>
  <c r="BU879" i="23"/>
  <c r="BA880" i="23"/>
  <c r="BB880" i="23"/>
  <c r="BC880" i="23"/>
  <c r="BE880" i="23"/>
  <c r="BF880" i="23"/>
  <c r="BG880" i="23"/>
  <c r="BH880" i="23"/>
  <c r="BI880" i="23"/>
  <c r="BJ880" i="23"/>
  <c r="BK880" i="23"/>
  <c r="BL880" i="23"/>
  <c r="BM880" i="23"/>
  <c r="BN880" i="23"/>
  <c r="BO880" i="23"/>
  <c r="BP880" i="23"/>
  <c r="BQ880" i="23"/>
  <c r="BR880" i="23"/>
  <c r="BS880" i="23"/>
  <c r="BT880" i="23"/>
  <c r="BU880" i="23"/>
  <c r="BA881" i="23"/>
  <c r="BB881" i="23"/>
  <c r="BC881" i="23"/>
  <c r="BE881" i="23"/>
  <c r="BF881" i="23"/>
  <c r="BG881" i="23"/>
  <c r="BH881" i="23"/>
  <c r="BI881" i="23"/>
  <c r="BJ881" i="23"/>
  <c r="BK881" i="23"/>
  <c r="BL881" i="23"/>
  <c r="BM881" i="23"/>
  <c r="BN881" i="23"/>
  <c r="BO881" i="23"/>
  <c r="BP881" i="23"/>
  <c r="BQ881" i="23"/>
  <c r="BR881" i="23"/>
  <c r="BS881" i="23"/>
  <c r="BT881" i="23"/>
  <c r="BU881" i="23"/>
  <c r="BA882" i="23"/>
  <c r="BB882" i="23"/>
  <c r="BC882" i="23"/>
  <c r="BE882" i="23"/>
  <c r="BF882" i="23"/>
  <c r="BG882" i="23"/>
  <c r="BH882" i="23"/>
  <c r="BI882" i="23"/>
  <c r="BJ882" i="23"/>
  <c r="BK882" i="23"/>
  <c r="BL882" i="23"/>
  <c r="BM882" i="23"/>
  <c r="BN882" i="23"/>
  <c r="BO882" i="23"/>
  <c r="BP882" i="23"/>
  <c r="BQ882" i="23"/>
  <c r="BR882" i="23"/>
  <c r="BS882" i="23"/>
  <c r="BT882" i="23"/>
  <c r="BU882" i="23"/>
  <c r="BA883" i="23"/>
  <c r="BB883" i="23"/>
  <c r="BC883" i="23"/>
  <c r="BE883" i="23"/>
  <c r="BF883" i="23"/>
  <c r="BG883" i="23"/>
  <c r="BH883" i="23"/>
  <c r="BI883" i="23"/>
  <c r="BJ883" i="23"/>
  <c r="BK883" i="23"/>
  <c r="BL883" i="23"/>
  <c r="BM883" i="23"/>
  <c r="BN883" i="23"/>
  <c r="BO883" i="23"/>
  <c r="BP883" i="23"/>
  <c r="BQ883" i="23"/>
  <c r="BR883" i="23"/>
  <c r="BS883" i="23"/>
  <c r="BT883" i="23"/>
  <c r="BU883" i="23"/>
  <c r="BA884" i="23"/>
  <c r="BB884" i="23"/>
  <c r="BC884" i="23"/>
  <c r="BE884" i="23"/>
  <c r="BF884" i="23"/>
  <c r="BG884" i="23"/>
  <c r="BH884" i="23"/>
  <c r="BI884" i="23"/>
  <c r="BJ884" i="23"/>
  <c r="BK884" i="23"/>
  <c r="BL884" i="23"/>
  <c r="BM884" i="23"/>
  <c r="BN884" i="23"/>
  <c r="BO884" i="23"/>
  <c r="BP884" i="23"/>
  <c r="BQ884" i="23"/>
  <c r="BR884" i="23"/>
  <c r="BS884" i="23"/>
  <c r="BT884" i="23"/>
  <c r="BU884" i="23"/>
  <c r="BA885" i="23"/>
  <c r="BB885" i="23"/>
  <c r="BC885" i="23"/>
  <c r="BE885" i="23"/>
  <c r="BF885" i="23"/>
  <c r="BG885" i="23"/>
  <c r="BH885" i="23"/>
  <c r="BI885" i="23"/>
  <c r="BJ885" i="23"/>
  <c r="BK885" i="23"/>
  <c r="BL885" i="23"/>
  <c r="BM885" i="23"/>
  <c r="BN885" i="23"/>
  <c r="BO885" i="23"/>
  <c r="BP885" i="23"/>
  <c r="BQ885" i="23"/>
  <c r="BR885" i="23"/>
  <c r="BS885" i="23"/>
  <c r="BT885" i="23"/>
  <c r="BU885" i="23"/>
  <c r="BA886" i="23"/>
  <c r="BB886" i="23"/>
  <c r="BC886" i="23"/>
  <c r="BE886" i="23"/>
  <c r="BF886" i="23"/>
  <c r="BG886" i="23"/>
  <c r="BH886" i="23"/>
  <c r="BI886" i="23"/>
  <c r="BJ886" i="23"/>
  <c r="BK886" i="23"/>
  <c r="BL886" i="23"/>
  <c r="BM886" i="23"/>
  <c r="BN886" i="23"/>
  <c r="BO886" i="23"/>
  <c r="BP886" i="23"/>
  <c r="BQ886" i="23"/>
  <c r="BR886" i="23"/>
  <c r="BS886" i="23"/>
  <c r="BT886" i="23"/>
  <c r="BU886" i="23"/>
  <c r="BA887" i="23"/>
  <c r="BB887" i="23"/>
  <c r="BC887" i="23"/>
  <c r="BE887" i="23"/>
  <c r="BF887" i="23"/>
  <c r="BG887" i="23"/>
  <c r="BH887" i="23"/>
  <c r="BI887" i="23"/>
  <c r="BJ887" i="23"/>
  <c r="BK887" i="23"/>
  <c r="BL887" i="23"/>
  <c r="BM887" i="23"/>
  <c r="BN887" i="23"/>
  <c r="BO887" i="23"/>
  <c r="BP887" i="23"/>
  <c r="BQ887" i="23"/>
  <c r="BR887" i="23"/>
  <c r="BS887" i="23"/>
  <c r="BT887" i="23"/>
  <c r="BU887" i="23"/>
  <c r="BA888" i="23"/>
  <c r="BB888" i="23"/>
  <c r="BC888" i="23"/>
  <c r="BE888" i="23"/>
  <c r="BF888" i="23"/>
  <c r="BG888" i="23"/>
  <c r="BH888" i="23"/>
  <c r="BI888" i="23"/>
  <c r="BJ888" i="23"/>
  <c r="BK888" i="23"/>
  <c r="BL888" i="23"/>
  <c r="BM888" i="23"/>
  <c r="BN888" i="23"/>
  <c r="BO888" i="23"/>
  <c r="BP888" i="23"/>
  <c r="BQ888" i="23"/>
  <c r="BR888" i="23"/>
  <c r="BS888" i="23"/>
  <c r="BT888" i="23"/>
  <c r="BU888" i="23"/>
  <c r="BA889" i="23"/>
  <c r="BB889" i="23"/>
  <c r="BC889" i="23"/>
  <c r="BE889" i="23"/>
  <c r="BF889" i="23"/>
  <c r="BG889" i="23"/>
  <c r="BH889" i="23"/>
  <c r="BI889" i="23"/>
  <c r="BJ889" i="23"/>
  <c r="BK889" i="23"/>
  <c r="BL889" i="23"/>
  <c r="BM889" i="23"/>
  <c r="BN889" i="23"/>
  <c r="BO889" i="23"/>
  <c r="BP889" i="23"/>
  <c r="BQ889" i="23"/>
  <c r="BR889" i="23"/>
  <c r="BS889" i="23"/>
  <c r="BT889" i="23"/>
  <c r="BU889" i="23"/>
  <c r="BA890" i="23"/>
  <c r="BB890" i="23"/>
  <c r="BC890" i="23"/>
  <c r="BE890" i="23"/>
  <c r="BF890" i="23"/>
  <c r="BG890" i="23"/>
  <c r="BH890" i="23"/>
  <c r="BI890" i="23"/>
  <c r="BJ890" i="23"/>
  <c r="BK890" i="23"/>
  <c r="BL890" i="23"/>
  <c r="BM890" i="23"/>
  <c r="BN890" i="23"/>
  <c r="BO890" i="23"/>
  <c r="BP890" i="23"/>
  <c r="BQ890" i="23"/>
  <c r="BR890" i="23"/>
  <c r="BS890" i="23"/>
  <c r="BT890" i="23"/>
  <c r="BU890" i="23"/>
  <c r="BA891" i="23"/>
  <c r="BB891" i="23"/>
  <c r="BC891" i="23"/>
  <c r="BE891" i="23"/>
  <c r="BF891" i="23"/>
  <c r="BG891" i="23"/>
  <c r="BH891" i="23"/>
  <c r="BI891" i="23"/>
  <c r="BJ891" i="23"/>
  <c r="BK891" i="23"/>
  <c r="BL891" i="23"/>
  <c r="BM891" i="23"/>
  <c r="BN891" i="23"/>
  <c r="BO891" i="23"/>
  <c r="BP891" i="23"/>
  <c r="BQ891" i="23"/>
  <c r="BR891" i="23"/>
  <c r="BS891" i="23"/>
  <c r="BT891" i="23"/>
  <c r="BU891" i="23"/>
  <c r="BA892" i="23"/>
  <c r="BB892" i="23"/>
  <c r="BC892" i="23"/>
  <c r="BE892" i="23"/>
  <c r="BF892" i="23"/>
  <c r="BG892" i="23"/>
  <c r="BH892" i="23"/>
  <c r="BI892" i="23"/>
  <c r="BJ892" i="23"/>
  <c r="BK892" i="23"/>
  <c r="BL892" i="23"/>
  <c r="BM892" i="23"/>
  <c r="BN892" i="23"/>
  <c r="BO892" i="23"/>
  <c r="BP892" i="23"/>
  <c r="BQ892" i="23"/>
  <c r="BR892" i="23"/>
  <c r="BS892" i="23"/>
  <c r="BT892" i="23"/>
  <c r="BU892" i="23"/>
  <c r="BA893" i="23"/>
  <c r="BB893" i="23"/>
  <c r="BC893" i="23"/>
  <c r="BE893" i="23"/>
  <c r="BF893" i="23"/>
  <c r="BG893" i="23"/>
  <c r="BH893" i="23"/>
  <c r="BI893" i="23"/>
  <c r="BJ893" i="23"/>
  <c r="BK893" i="23"/>
  <c r="BL893" i="23"/>
  <c r="BM893" i="23"/>
  <c r="BN893" i="23"/>
  <c r="BO893" i="23"/>
  <c r="BP893" i="23"/>
  <c r="BQ893" i="23"/>
  <c r="BR893" i="23"/>
  <c r="BS893" i="23"/>
  <c r="BT893" i="23"/>
  <c r="BU893" i="23"/>
  <c r="BA894" i="23"/>
  <c r="BB894" i="23"/>
  <c r="BC894" i="23"/>
  <c r="BE894" i="23"/>
  <c r="BF894" i="23"/>
  <c r="BG894" i="23"/>
  <c r="BH894" i="23"/>
  <c r="BI894" i="23"/>
  <c r="BJ894" i="23"/>
  <c r="BK894" i="23"/>
  <c r="BL894" i="23"/>
  <c r="BM894" i="23"/>
  <c r="BN894" i="23"/>
  <c r="BO894" i="23"/>
  <c r="BP894" i="23"/>
  <c r="BQ894" i="23"/>
  <c r="BR894" i="23"/>
  <c r="BS894" i="23"/>
  <c r="BT894" i="23"/>
  <c r="BU894" i="23"/>
  <c r="BA895" i="23"/>
  <c r="BB895" i="23"/>
  <c r="BC895" i="23"/>
  <c r="BE895" i="23"/>
  <c r="BF895" i="23"/>
  <c r="BG895" i="23"/>
  <c r="BH895" i="23"/>
  <c r="BI895" i="23"/>
  <c r="BJ895" i="23"/>
  <c r="BK895" i="23"/>
  <c r="BL895" i="23"/>
  <c r="BM895" i="23"/>
  <c r="BN895" i="23"/>
  <c r="BO895" i="23"/>
  <c r="BP895" i="23"/>
  <c r="BQ895" i="23"/>
  <c r="BR895" i="23"/>
  <c r="BS895" i="23"/>
  <c r="BT895" i="23"/>
  <c r="BU895" i="23"/>
  <c r="BA896" i="23"/>
  <c r="BB896" i="23"/>
  <c r="BC896" i="23"/>
  <c r="BE896" i="23"/>
  <c r="BF896" i="23"/>
  <c r="BG896" i="23"/>
  <c r="BH896" i="23"/>
  <c r="BI896" i="23"/>
  <c r="BJ896" i="23"/>
  <c r="BK896" i="23"/>
  <c r="BL896" i="23"/>
  <c r="BM896" i="23"/>
  <c r="BN896" i="23"/>
  <c r="BO896" i="23"/>
  <c r="BP896" i="23"/>
  <c r="BQ896" i="23"/>
  <c r="BR896" i="23"/>
  <c r="BS896" i="23"/>
  <c r="BT896" i="23"/>
  <c r="BU896" i="23"/>
  <c r="BA897" i="23"/>
  <c r="BB897" i="23"/>
  <c r="BC897" i="23"/>
  <c r="BE897" i="23"/>
  <c r="BF897" i="23"/>
  <c r="BG897" i="23"/>
  <c r="BH897" i="23"/>
  <c r="BI897" i="23"/>
  <c r="BJ897" i="23"/>
  <c r="BK897" i="23"/>
  <c r="BL897" i="23"/>
  <c r="BM897" i="23"/>
  <c r="BN897" i="23"/>
  <c r="BO897" i="23"/>
  <c r="BP897" i="23"/>
  <c r="BQ897" i="23"/>
  <c r="BR897" i="23"/>
  <c r="BS897" i="23"/>
  <c r="BT897" i="23"/>
  <c r="BU897" i="23"/>
  <c r="BA898" i="23"/>
  <c r="BB898" i="23"/>
  <c r="BC898" i="23"/>
  <c r="BE898" i="23"/>
  <c r="BF898" i="23"/>
  <c r="BG898" i="23"/>
  <c r="BH898" i="23"/>
  <c r="BI898" i="23"/>
  <c r="BJ898" i="23"/>
  <c r="BK898" i="23"/>
  <c r="BL898" i="23"/>
  <c r="BM898" i="23"/>
  <c r="BN898" i="23"/>
  <c r="BO898" i="23"/>
  <c r="BP898" i="23"/>
  <c r="BQ898" i="23"/>
  <c r="BR898" i="23"/>
  <c r="BS898" i="23"/>
  <c r="BT898" i="23"/>
  <c r="BU898" i="23"/>
  <c r="BA899" i="23"/>
  <c r="BB899" i="23"/>
  <c r="BC899" i="23"/>
  <c r="BE899" i="23"/>
  <c r="BF899" i="23"/>
  <c r="BG899" i="23"/>
  <c r="BH899" i="23"/>
  <c r="BI899" i="23"/>
  <c r="BJ899" i="23"/>
  <c r="BK899" i="23"/>
  <c r="BL899" i="23"/>
  <c r="BM899" i="23"/>
  <c r="BN899" i="23"/>
  <c r="BO899" i="23"/>
  <c r="BP899" i="23"/>
  <c r="BQ899" i="23"/>
  <c r="BR899" i="23"/>
  <c r="BS899" i="23"/>
  <c r="BT899" i="23"/>
  <c r="BU899" i="23"/>
  <c r="BA900" i="23"/>
  <c r="BB900" i="23"/>
  <c r="BC900" i="23"/>
  <c r="BE900" i="23"/>
  <c r="BF900" i="23"/>
  <c r="BG900" i="23"/>
  <c r="BH900" i="23"/>
  <c r="BI900" i="23"/>
  <c r="BJ900" i="23"/>
  <c r="BK900" i="23"/>
  <c r="BL900" i="23"/>
  <c r="BM900" i="23"/>
  <c r="BN900" i="23"/>
  <c r="BO900" i="23"/>
  <c r="BP900" i="23"/>
  <c r="BQ900" i="23"/>
  <c r="BR900" i="23"/>
  <c r="BS900" i="23"/>
  <c r="BT900" i="23"/>
  <c r="BU900" i="23"/>
  <c r="BA901" i="23"/>
  <c r="BB901" i="23"/>
  <c r="BC901" i="23"/>
  <c r="BE901" i="23"/>
  <c r="BF901" i="23"/>
  <c r="BG901" i="23"/>
  <c r="BH901" i="23"/>
  <c r="BI901" i="23"/>
  <c r="BJ901" i="23"/>
  <c r="BK901" i="23"/>
  <c r="BL901" i="23"/>
  <c r="BM901" i="23"/>
  <c r="BN901" i="23"/>
  <c r="BO901" i="23"/>
  <c r="BP901" i="23"/>
  <c r="BQ901" i="23"/>
  <c r="BR901" i="23"/>
  <c r="BS901" i="23"/>
  <c r="BT901" i="23"/>
  <c r="BU901" i="23"/>
  <c r="BA902" i="23"/>
  <c r="BB902" i="23"/>
  <c r="BC902" i="23"/>
  <c r="BE902" i="23"/>
  <c r="BF902" i="23"/>
  <c r="BG902" i="23"/>
  <c r="BH902" i="23"/>
  <c r="BI902" i="23"/>
  <c r="BJ902" i="23"/>
  <c r="BK902" i="23"/>
  <c r="BL902" i="23"/>
  <c r="BM902" i="23"/>
  <c r="BN902" i="23"/>
  <c r="BO902" i="23"/>
  <c r="BP902" i="23"/>
  <c r="BQ902" i="23"/>
  <c r="BR902" i="23"/>
  <c r="BS902" i="23"/>
  <c r="BT902" i="23"/>
  <c r="BU902" i="23"/>
  <c r="BU873" i="23"/>
  <c r="BT873" i="23"/>
  <c r="BS873" i="23"/>
  <c r="BR873" i="23"/>
  <c r="BQ873" i="23"/>
  <c r="BP873" i="23"/>
  <c r="BO873" i="23"/>
  <c r="BN873" i="23"/>
  <c r="BM873" i="23"/>
  <c r="BL873" i="23"/>
  <c r="BK873" i="23"/>
  <c r="BJ873" i="23"/>
  <c r="BI873" i="23"/>
  <c r="BH873" i="23"/>
  <c r="BG873" i="23"/>
  <c r="BF873" i="23"/>
  <c r="BE873" i="23"/>
  <c r="BC873" i="23"/>
  <c r="BB873" i="23"/>
  <c r="BA873" i="23"/>
  <c r="BA844" i="23"/>
  <c r="BB844" i="23"/>
  <c r="BC844" i="23"/>
  <c r="BE844" i="23"/>
  <c r="BF844" i="23"/>
  <c r="BG844" i="23"/>
  <c r="BH844" i="23"/>
  <c r="BI844" i="23"/>
  <c r="BJ844" i="23"/>
  <c r="BK844" i="23"/>
  <c r="BL844" i="23"/>
  <c r="BM844" i="23"/>
  <c r="BN844" i="23"/>
  <c r="BO844" i="23"/>
  <c r="BP844" i="23"/>
  <c r="BQ844" i="23"/>
  <c r="BR844" i="23"/>
  <c r="BS844" i="23"/>
  <c r="BT844" i="23"/>
  <c r="BU844" i="23"/>
  <c r="BA845" i="23"/>
  <c r="BB845" i="23"/>
  <c r="BC845" i="23"/>
  <c r="BE845" i="23"/>
  <c r="BF845" i="23"/>
  <c r="BG845" i="23"/>
  <c r="BH845" i="23"/>
  <c r="BI845" i="23"/>
  <c r="BJ845" i="23"/>
  <c r="BK845" i="23"/>
  <c r="BL845" i="23"/>
  <c r="BM845" i="23"/>
  <c r="BN845" i="23"/>
  <c r="BO845" i="23"/>
  <c r="BP845" i="23"/>
  <c r="BQ845" i="23"/>
  <c r="BR845" i="23"/>
  <c r="BS845" i="23"/>
  <c r="BT845" i="23"/>
  <c r="BU845" i="23"/>
  <c r="BA846" i="23"/>
  <c r="BB846" i="23"/>
  <c r="BC846" i="23"/>
  <c r="BE846" i="23"/>
  <c r="BF846" i="23"/>
  <c r="BG846" i="23"/>
  <c r="BH846" i="23"/>
  <c r="BI846" i="23"/>
  <c r="BJ846" i="23"/>
  <c r="BK846" i="23"/>
  <c r="BL846" i="23"/>
  <c r="BM846" i="23"/>
  <c r="BN846" i="23"/>
  <c r="BO846" i="23"/>
  <c r="BP846" i="23"/>
  <c r="BQ846" i="23"/>
  <c r="BR846" i="23"/>
  <c r="BS846" i="23"/>
  <c r="BT846" i="23"/>
  <c r="BU846" i="23"/>
  <c r="BA847" i="23"/>
  <c r="BB847" i="23"/>
  <c r="BC847" i="23"/>
  <c r="BE847" i="23"/>
  <c r="BF847" i="23"/>
  <c r="BG847" i="23"/>
  <c r="BH847" i="23"/>
  <c r="BI847" i="23"/>
  <c r="BJ847" i="23"/>
  <c r="BK847" i="23"/>
  <c r="BL847" i="23"/>
  <c r="BM847" i="23"/>
  <c r="BN847" i="23"/>
  <c r="BO847" i="23"/>
  <c r="BP847" i="23"/>
  <c r="BQ847" i="23"/>
  <c r="BR847" i="23"/>
  <c r="BS847" i="23"/>
  <c r="BT847" i="23"/>
  <c r="BU847" i="23"/>
  <c r="BA848" i="23"/>
  <c r="BB848" i="23"/>
  <c r="BC848" i="23"/>
  <c r="BE848" i="23"/>
  <c r="BF848" i="23"/>
  <c r="BG848" i="23"/>
  <c r="BH848" i="23"/>
  <c r="BI848" i="23"/>
  <c r="BJ848" i="23"/>
  <c r="BK848" i="23"/>
  <c r="BL848" i="23"/>
  <c r="BM848" i="23"/>
  <c r="BN848" i="23"/>
  <c r="BO848" i="23"/>
  <c r="BP848" i="23"/>
  <c r="BQ848" i="23"/>
  <c r="BR848" i="23"/>
  <c r="BS848" i="23"/>
  <c r="BT848" i="23"/>
  <c r="BU848" i="23"/>
  <c r="BA849" i="23"/>
  <c r="BB849" i="23"/>
  <c r="BC849" i="23"/>
  <c r="BE849" i="23"/>
  <c r="BF849" i="23"/>
  <c r="BG849" i="23"/>
  <c r="BH849" i="23"/>
  <c r="BI849" i="23"/>
  <c r="BJ849" i="23"/>
  <c r="BK849" i="23"/>
  <c r="BL849" i="23"/>
  <c r="BM849" i="23"/>
  <c r="BN849" i="23"/>
  <c r="BO849" i="23"/>
  <c r="BP849" i="23"/>
  <c r="BQ849" i="23"/>
  <c r="BR849" i="23"/>
  <c r="BS849" i="23"/>
  <c r="BT849" i="23"/>
  <c r="BU849" i="23"/>
  <c r="BA850" i="23"/>
  <c r="BB850" i="23"/>
  <c r="BC850" i="23"/>
  <c r="BE850" i="23"/>
  <c r="BF850" i="23"/>
  <c r="BG850" i="23"/>
  <c r="BH850" i="23"/>
  <c r="BI850" i="23"/>
  <c r="BJ850" i="23"/>
  <c r="BK850" i="23"/>
  <c r="BL850" i="23"/>
  <c r="BM850" i="23"/>
  <c r="BN850" i="23"/>
  <c r="BO850" i="23"/>
  <c r="BP850" i="23"/>
  <c r="BQ850" i="23"/>
  <c r="BR850" i="23"/>
  <c r="BS850" i="23"/>
  <c r="BT850" i="23"/>
  <c r="BU850" i="23"/>
  <c r="BA851" i="23"/>
  <c r="BB851" i="23"/>
  <c r="BC851" i="23"/>
  <c r="BE851" i="23"/>
  <c r="BF851" i="23"/>
  <c r="BG851" i="23"/>
  <c r="BH851" i="23"/>
  <c r="BI851" i="23"/>
  <c r="BJ851" i="23"/>
  <c r="BK851" i="23"/>
  <c r="BL851" i="23"/>
  <c r="BM851" i="23"/>
  <c r="BN851" i="23"/>
  <c r="BO851" i="23"/>
  <c r="BP851" i="23"/>
  <c r="BQ851" i="23"/>
  <c r="BR851" i="23"/>
  <c r="BS851" i="23"/>
  <c r="BT851" i="23"/>
  <c r="BU851" i="23"/>
  <c r="BA852" i="23"/>
  <c r="BB852" i="23"/>
  <c r="BC852" i="23"/>
  <c r="BE852" i="23"/>
  <c r="BF852" i="23"/>
  <c r="BG852" i="23"/>
  <c r="BH852" i="23"/>
  <c r="BI852" i="23"/>
  <c r="BJ852" i="23"/>
  <c r="BK852" i="23"/>
  <c r="BL852" i="23"/>
  <c r="BM852" i="23"/>
  <c r="BN852" i="23"/>
  <c r="BO852" i="23"/>
  <c r="BP852" i="23"/>
  <c r="BQ852" i="23"/>
  <c r="BR852" i="23"/>
  <c r="BS852" i="23"/>
  <c r="BT852" i="23"/>
  <c r="BU852" i="23"/>
  <c r="BA853" i="23"/>
  <c r="BB853" i="23"/>
  <c r="BC853" i="23"/>
  <c r="BE853" i="23"/>
  <c r="BF853" i="23"/>
  <c r="BG853" i="23"/>
  <c r="BH853" i="23"/>
  <c r="BI853" i="23"/>
  <c r="BJ853" i="23"/>
  <c r="BK853" i="23"/>
  <c r="BL853" i="23"/>
  <c r="BM853" i="23"/>
  <c r="BN853" i="23"/>
  <c r="BO853" i="23"/>
  <c r="BP853" i="23"/>
  <c r="BQ853" i="23"/>
  <c r="BR853" i="23"/>
  <c r="BS853" i="23"/>
  <c r="BT853" i="23"/>
  <c r="BU853" i="23"/>
  <c r="BA854" i="23"/>
  <c r="BB854" i="23"/>
  <c r="BC854" i="23"/>
  <c r="BE854" i="23"/>
  <c r="BF854" i="23"/>
  <c r="BG854" i="23"/>
  <c r="BH854" i="23"/>
  <c r="BI854" i="23"/>
  <c r="BJ854" i="23"/>
  <c r="BK854" i="23"/>
  <c r="BL854" i="23"/>
  <c r="BM854" i="23"/>
  <c r="BN854" i="23"/>
  <c r="BO854" i="23"/>
  <c r="BP854" i="23"/>
  <c r="BQ854" i="23"/>
  <c r="BR854" i="23"/>
  <c r="BS854" i="23"/>
  <c r="BT854" i="23"/>
  <c r="BU854" i="23"/>
  <c r="BA855" i="23"/>
  <c r="BB855" i="23"/>
  <c r="BC855" i="23"/>
  <c r="BE855" i="23"/>
  <c r="BF855" i="23"/>
  <c r="BG855" i="23"/>
  <c r="BH855" i="23"/>
  <c r="BI855" i="23"/>
  <c r="BJ855" i="23"/>
  <c r="BK855" i="23"/>
  <c r="BL855" i="23"/>
  <c r="BM855" i="23"/>
  <c r="BN855" i="23"/>
  <c r="BO855" i="23"/>
  <c r="BP855" i="23"/>
  <c r="BQ855" i="23"/>
  <c r="BR855" i="23"/>
  <c r="BS855" i="23"/>
  <c r="BT855" i="23"/>
  <c r="BU855" i="23"/>
  <c r="BA856" i="23"/>
  <c r="BB856" i="23"/>
  <c r="BC856" i="23"/>
  <c r="BE856" i="23"/>
  <c r="BF856" i="23"/>
  <c r="BG856" i="23"/>
  <c r="BH856" i="23"/>
  <c r="BI856" i="23"/>
  <c r="BJ856" i="23"/>
  <c r="BK856" i="23"/>
  <c r="BL856" i="23"/>
  <c r="BM856" i="23"/>
  <c r="BN856" i="23"/>
  <c r="BO856" i="23"/>
  <c r="BP856" i="23"/>
  <c r="BQ856" i="23"/>
  <c r="BR856" i="23"/>
  <c r="BS856" i="23"/>
  <c r="BT856" i="23"/>
  <c r="BU856" i="23"/>
  <c r="BA857" i="23"/>
  <c r="BB857" i="23"/>
  <c r="BC857" i="23"/>
  <c r="BE857" i="23"/>
  <c r="BF857" i="23"/>
  <c r="BG857" i="23"/>
  <c r="BH857" i="23"/>
  <c r="BI857" i="23"/>
  <c r="BJ857" i="23"/>
  <c r="BK857" i="23"/>
  <c r="BL857" i="23"/>
  <c r="BM857" i="23"/>
  <c r="BN857" i="23"/>
  <c r="BO857" i="23"/>
  <c r="BP857" i="23"/>
  <c r="BQ857" i="23"/>
  <c r="BR857" i="23"/>
  <c r="BS857" i="23"/>
  <c r="BT857" i="23"/>
  <c r="BU857" i="23"/>
  <c r="BA858" i="23"/>
  <c r="BB858" i="23"/>
  <c r="BC858" i="23"/>
  <c r="BE858" i="23"/>
  <c r="BF858" i="23"/>
  <c r="BG858" i="23"/>
  <c r="BH858" i="23"/>
  <c r="BI858" i="23"/>
  <c r="BJ858" i="23"/>
  <c r="BK858" i="23"/>
  <c r="BL858" i="23"/>
  <c r="BM858" i="23"/>
  <c r="BN858" i="23"/>
  <c r="BO858" i="23"/>
  <c r="BP858" i="23"/>
  <c r="BQ858" i="23"/>
  <c r="BR858" i="23"/>
  <c r="BS858" i="23"/>
  <c r="BT858" i="23"/>
  <c r="BU858" i="23"/>
  <c r="BA859" i="23"/>
  <c r="BB859" i="23"/>
  <c r="BC859" i="23"/>
  <c r="BE859" i="23"/>
  <c r="BF859" i="23"/>
  <c r="BG859" i="23"/>
  <c r="BH859" i="23"/>
  <c r="BI859" i="23"/>
  <c r="BJ859" i="23"/>
  <c r="BK859" i="23"/>
  <c r="BL859" i="23"/>
  <c r="BM859" i="23"/>
  <c r="BN859" i="23"/>
  <c r="BO859" i="23"/>
  <c r="BP859" i="23"/>
  <c r="BQ859" i="23"/>
  <c r="BR859" i="23"/>
  <c r="BS859" i="23"/>
  <c r="BT859" i="23"/>
  <c r="BU859" i="23"/>
  <c r="BA860" i="23"/>
  <c r="BB860" i="23"/>
  <c r="BC860" i="23"/>
  <c r="BE860" i="23"/>
  <c r="BF860" i="23"/>
  <c r="BG860" i="23"/>
  <c r="BH860" i="23"/>
  <c r="BI860" i="23"/>
  <c r="BJ860" i="23"/>
  <c r="BK860" i="23"/>
  <c r="BL860" i="23"/>
  <c r="BM860" i="23"/>
  <c r="BN860" i="23"/>
  <c r="BO860" i="23"/>
  <c r="BP860" i="23"/>
  <c r="BQ860" i="23"/>
  <c r="BR860" i="23"/>
  <c r="BS860" i="23"/>
  <c r="BT860" i="23"/>
  <c r="BU860" i="23"/>
  <c r="BA861" i="23"/>
  <c r="BB861" i="23"/>
  <c r="BC861" i="23"/>
  <c r="BE861" i="23"/>
  <c r="BF861" i="23"/>
  <c r="BG861" i="23"/>
  <c r="BH861" i="23"/>
  <c r="BI861" i="23"/>
  <c r="BJ861" i="23"/>
  <c r="BK861" i="23"/>
  <c r="BL861" i="23"/>
  <c r="BM861" i="23"/>
  <c r="BN861" i="23"/>
  <c r="BO861" i="23"/>
  <c r="BP861" i="23"/>
  <c r="BQ861" i="23"/>
  <c r="BR861" i="23"/>
  <c r="BS861" i="23"/>
  <c r="BT861" i="23"/>
  <c r="BU861" i="23"/>
  <c r="BA862" i="23"/>
  <c r="BB862" i="23"/>
  <c r="BC862" i="23"/>
  <c r="BE862" i="23"/>
  <c r="BF862" i="23"/>
  <c r="BG862" i="23"/>
  <c r="BH862" i="23"/>
  <c r="BI862" i="23"/>
  <c r="BJ862" i="23"/>
  <c r="BK862" i="23"/>
  <c r="BL862" i="23"/>
  <c r="BM862" i="23"/>
  <c r="BN862" i="23"/>
  <c r="BO862" i="23"/>
  <c r="BP862" i="23"/>
  <c r="BQ862" i="23"/>
  <c r="BR862" i="23"/>
  <c r="BS862" i="23"/>
  <c r="BT862" i="23"/>
  <c r="BU862" i="23"/>
  <c r="BA863" i="23"/>
  <c r="BB863" i="23"/>
  <c r="BC863" i="23"/>
  <c r="BE863" i="23"/>
  <c r="BF863" i="23"/>
  <c r="BG863" i="23"/>
  <c r="BH863" i="23"/>
  <c r="BI863" i="23"/>
  <c r="BJ863" i="23"/>
  <c r="BK863" i="23"/>
  <c r="BL863" i="23"/>
  <c r="BM863" i="23"/>
  <c r="BN863" i="23"/>
  <c r="BO863" i="23"/>
  <c r="BP863" i="23"/>
  <c r="BQ863" i="23"/>
  <c r="BR863" i="23"/>
  <c r="BS863" i="23"/>
  <c r="BT863" i="23"/>
  <c r="BU863" i="23"/>
  <c r="BA864" i="23"/>
  <c r="BB864" i="23"/>
  <c r="BC864" i="23"/>
  <c r="BE864" i="23"/>
  <c r="BF864" i="23"/>
  <c r="BG864" i="23"/>
  <c r="BH864" i="23"/>
  <c r="BI864" i="23"/>
  <c r="BJ864" i="23"/>
  <c r="BK864" i="23"/>
  <c r="BL864" i="23"/>
  <c r="BM864" i="23"/>
  <c r="BN864" i="23"/>
  <c r="BO864" i="23"/>
  <c r="BP864" i="23"/>
  <c r="BQ864" i="23"/>
  <c r="BR864" i="23"/>
  <c r="BS864" i="23"/>
  <c r="BT864" i="23"/>
  <c r="BU864" i="23"/>
  <c r="BA865" i="23"/>
  <c r="BB865" i="23"/>
  <c r="BC865" i="23"/>
  <c r="BE865" i="23"/>
  <c r="BF865" i="23"/>
  <c r="BG865" i="23"/>
  <c r="BH865" i="23"/>
  <c r="BI865" i="23"/>
  <c r="BJ865" i="23"/>
  <c r="BK865" i="23"/>
  <c r="BL865" i="23"/>
  <c r="BM865" i="23"/>
  <c r="BN865" i="23"/>
  <c r="BO865" i="23"/>
  <c r="BP865" i="23"/>
  <c r="BQ865" i="23"/>
  <c r="BR865" i="23"/>
  <c r="BS865" i="23"/>
  <c r="BT865" i="23"/>
  <c r="BU865" i="23"/>
  <c r="BA866" i="23"/>
  <c r="BB866" i="23"/>
  <c r="BC866" i="23"/>
  <c r="BE866" i="23"/>
  <c r="BF866" i="23"/>
  <c r="BG866" i="23"/>
  <c r="BH866" i="23"/>
  <c r="BI866" i="23"/>
  <c r="BJ866" i="23"/>
  <c r="BK866" i="23"/>
  <c r="BL866" i="23"/>
  <c r="BM866" i="23"/>
  <c r="BN866" i="23"/>
  <c r="BO866" i="23"/>
  <c r="BP866" i="23"/>
  <c r="BQ866" i="23"/>
  <c r="BR866" i="23"/>
  <c r="BS866" i="23"/>
  <c r="BT866" i="23"/>
  <c r="BU866" i="23"/>
  <c r="BA867" i="23"/>
  <c r="BB867" i="23"/>
  <c r="BC867" i="23"/>
  <c r="BE867" i="23"/>
  <c r="BF867" i="23"/>
  <c r="BG867" i="23"/>
  <c r="BH867" i="23"/>
  <c r="BI867" i="23"/>
  <c r="BJ867" i="23"/>
  <c r="BK867" i="23"/>
  <c r="BL867" i="23"/>
  <c r="BM867" i="23"/>
  <c r="BN867" i="23"/>
  <c r="BO867" i="23"/>
  <c r="BP867" i="23"/>
  <c r="BQ867" i="23"/>
  <c r="BR867" i="23"/>
  <c r="BS867" i="23"/>
  <c r="BT867" i="23"/>
  <c r="BU867" i="23"/>
  <c r="BA868" i="23"/>
  <c r="BB868" i="23"/>
  <c r="BC868" i="23"/>
  <c r="BE868" i="23"/>
  <c r="BF868" i="23"/>
  <c r="BG868" i="23"/>
  <c r="BH868" i="23"/>
  <c r="BI868" i="23"/>
  <c r="BJ868" i="23"/>
  <c r="BK868" i="23"/>
  <c r="BL868" i="23"/>
  <c r="BM868" i="23"/>
  <c r="BN868" i="23"/>
  <c r="BO868" i="23"/>
  <c r="BP868" i="23"/>
  <c r="BQ868" i="23"/>
  <c r="BR868" i="23"/>
  <c r="BS868" i="23"/>
  <c r="BT868" i="23"/>
  <c r="BU868" i="23"/>
  <c r="BA869" i="23"/>
  <c r="BB869" i="23"/>
  <c r="BC869" i="23"/>
  <c r="BE869" i="23"/>
  <c r="BF869" i="23"/>
  <c r="BG869" i="23"/>
  <c r="BH869" i="23"/>
  <c r="BI869" i="23"/>
  <c r="BJ869" i="23"/>
  <c r="BK869" i="23"/>
  <c r="BL869" i="23"/>
  <c r="BM869" i="23"/>
  <c r="BN869" i="23"/>
  <c r="BO869" i="23"/>
  <c r="BP869" i="23"/>
  <c r="BQ869" i="23"/>
  <c r="BR869" i="23"/>
  <c r="BS869" i="23"/>
  <c r="BT869" i="23"/>
  <c r="BU869" i="23"/>
  <c r="BA870" i="23"/>
  <c r="BB870" i="23"/>
  <c r="BC870" i="23"/>
  <c r="BE870" i="23"/>
  <c r="BF870" i="23"/>
  <c r="BG870" i="23"/>
  <c r="BH870" i="23"/>
  <c r="BI870" i="23"/>
  <c r="BJ870" i="23"/>
  <c r="BK870" i="23"/>
  <c r="BL870" i="23"/>
  <c r="BM870" i="23"/>
  <c r="BN870" i="23"/>
  <c r="BO870" i="23"/>
  <c r="BP870" i="23"/>
  <c r="BQ870" i="23"/>
  <c r="BR870" i="23"/>
  <c r="BS870" i="23"/>
  <c r="BT870" i="23"/>
  <c r="BU870" i="23"/>
  <c r="BA871" i="23"/>
  <c r="BB871" i="23"/>
  <c r="BC871" i="23"/>
  <c r="BE871" i="23"/>
  <c r="BF871" i="23"/>
  <c r="BG871" i="23"/>
  <c r="BH871" i="23"/>
  <c r="BI871" i="23"/>
  <c r="BJ871" i="23"/>
  <c r="BK871" i="23"/>
  <c r="BL871" i="23"/>
  <c r="BM871" i="23"/>
  <c r="BN871" i="23"/>
  <c r="BO871" i="23"/>
  <c r="BP871" i="23"/>
  <c r="BQ871" i="23"/>
  <c r="BR871" i="23"/>
  <c r="BS871" i="23"/>
  <c r="BT871" i="23"/>
  <c r="BU871" i="23"/>
  <c r="BA872" i="23"/>
  <c r="BB872" i="23"/>
  <c r="BC872" i="23"/>
  <c r="BE872" i="23"/>
  <c r="BF872" i="23"/>
  <c r="BG872" i="23"/>
  <c r="BH872" i="23"/>
  <c r="BI872" i="23"/>
  <c r="BJ872" i="23"/>
  <c r="BK872" i="23"/>
  <c r="BL872" i="23"/>
  <c r="BM872" i="23"/>
  <c r="BN872" i="23"/>
  <c r="BO872" i="23"/>
  <c r="BP872" i="23"/>
  <c r="BQ872" i="23"/>
  <c r="BR872" i="23"/>
  <c r="BS872" i="23"/>
  <c r="BT872" i="23"/>
  <c r="BU872" i="23"/>
  <c r="BU843" i="23"/>
  <c r="BT843" i="23"/>
  <c r="BS843" i="23"/>
  <c r="BR843" i="23"/>
  <c r="BQ843" i="23"/>
  <c r="BP843" i="23"/>
  <c r="BO843" i="23"/>
  <c r="BN843" i="23"/>
  <c r="BM843" i="23"/>
  <c r="BL843" i="23"/>
  <c r="BK843" i="23"/>
  <c r="BJ843" i="23"/>
  <c r="BI843" i="23"/>
  <c r="BH843" i="23"/>
  <c r="BG843" i="23"/>
  <c r="BF843" i="23"/>
  <c r="BE843" i="23"/>
  <c r="BC843" i="23"/>
  <c r="BB843" i="23"/>
  <c r="BA843" i="23"/>
  <c r="BA814" i="23"/>
  <c r="BB814" i="23"/>
  <c r="BC814" i="23"/>
  <c r="BE814" i="23"/>
  <c r="BF814" i="23"/>
  <c r="BG814" i="23"/>
  <c r="BH814" i="23"/>
  <c r="BI814" i="23"/>
  <c r="BJ814" i="23"/>
  <c r="BK814" i="23"/>
  <c r="BL814" i="23"/>
  <c r="BM814" i="23"/>
  <c r="BN814" i="23"/>
  <c r="BO814" i="23"/>
  <c r="BP814" i="23"/>
  <c r="BQ814" i="23"/>
  <c r="BR814" i="23"/>
  <c r="BS814" i="23"/>
  <c r="BT814" i="23"/>
  <c r="BU814" i="23"/>
  <c r="BA815" i="23"/>
  <c r="BB815" i="23"/>
  <c r="BC815" i="23"/>
  <c r="BE815" i="23"/>
  <c r="BF815" i="23"/>
  <c r="BG815" i="23"/>
  <c r="BH815" i="23"/>
  <c r="BI815" i="23"/>
  <c r="BJ815" i="23"/>
  <c r="BK815" i="23"/>
  <c r="BL815" i="23"/>
  <c r="BM815" i="23"/>
  <c r="BN815" i="23"/>
  <c r="BO815" i="23"/>
  <c r="BP815" i="23"/>
  <c r="BQ815" i="23"/>
  <c r="BR815" i="23"/>
  <c r="BS815" i="23"/>
  <c r="BT815" i="23"/>
  <c r="BU815" i="23"/>
  <c r="BA816" i="23"/>
  <c r="BB816" i="23"/>
  <c r="BC816" i="23"/>
  <c r="BE816" i="23"/>
  <c r="BF816" i="23"/>
  <c r="BG816" i="23"/>
  <c r="BH816" i="23"/>
  <c r="BI816" i="23"/>
  <c r="BJ816" i="23"/>
  <c r="BK816" i="23"/>
  <c r="BL816" i="23"/>
  <c r="BM816" i="23"/>
  <c r="BN816" i="23"/>
  <c r="BO816" i="23"/>
  <c r="BP816" i="23"/>
  <c r="BQ816" i="23"/>
  <c r="BR816" i="23"/>
  <c r="BS816" i="23"/>
  <c r="BT816" i="23"/>
  <c r="BU816" i="23"/>
  <c r="BA817" i="23"/>
  <c r="BB817" i="23"/>
  <c r="BC817" i="23"/>
  <c r="BE817" i="23"/>
  <c r="BF817" i="23"/>
  <c r="BG817" i="23"/>
  <c r="BH817" i="23"/>
  <c r="BI817" i="23"/>
  <c r="BJ817" i="23"/>
  <c r="BK817" i="23"/>
  <c r="BL817" i="23"/>
  <c r="BM817" i="23"/>
  <c r="BN817" i="23"/>
  <c r="BO817" i="23"/>
  <c r="BP817" i="23"/>
  <c r="BQ817" i="23"/>
  <c r="BR817" i="23"/>
  <c r="BS817" i="23"/>
  <c r="BT817" i="23"/>
  <c r="BU817" i="23"/>
  <c r="BA818" i="23"/>
  <c r="BB818" i="23"/>
  <c r="BC818" i="23"/>
  <c r="BE818" i="23"/>
  <c r="BF818" i="23"/>
  <c r="BG818" i="23"/>
  <c r="BH818" i="23"/>
  <c r="BI818" i="23"/>
  <c r="BJ818" i="23"/>
  <c r="BK818" i="23"/>
  <c r="BL818" i="23"/>
  <c r="BM818" i="23"/>
  <c r="BN818" i="23"/>
  <c r="BO818" i="23"/>
  <c r="BP818" i="23"/>
  <c r="BQ818" i="23"/>
  <c r="BR818" i="23"/>
  <c r="BS818" i="23"/>
  <c r="BT818" i="23"/>
  <c r="BU818" i="23"/>
  <c r="BA819" i="23"/>
  <c r="BB819" i="23"/>
  <c r="BC819" i="23"/>
  <c r="BE819" i="23"/>
  <c r="BF819" i="23"/>
  <c r="BG819" i="23"/>
  <c r="BH819" i="23"/>
  <c r="BI819" i="23"/>
  <c r="BJ819" i="23"/>
  <c r="BK819" i="23"/>
  <c r="BL819" i="23"/>
  <c r="BM819" i="23"/>
  <c r="BN819" i="23"/>
  <c r="BO819" i="23"/>
  <c r="BP819" i="23"/>
  <c r="BQ819" i="23"/>
  <c r="BR819" i="23"/>
  <c r="BS819" i="23"/>
  <c r="BT819" i="23"/>
  <c r="BU819" i="23"/>
  <c r="BA820" i="23"/>
  <c r="BB820" i="23"/>
  <c r="BC820" i="23"/>
  <c r="BE820" i="23"/>
  <c r="BF820" i="23"/>
  <c r="BG820" i="23"/>
  <c r="BH820" i="23"/>
  <c r="BI820" i="23"/>
  <c r="BJ820" i="23"/>
  <c r="BK820" i="23"/>
  <c r="BL820" i="23"/>
  <c r="BM820" i="23"/>
  <c r="BN820" i="23"/>
  <c r="BO820" i="23"/>
  <c r="BP820" i="23"/>
  <c r="BQ820" i="23"/>
  <c r="BR820" i="23"/>
  <c r="BS820" i="23"/>
  <c r="BT820" i="23"/>
  <c r="BU820" i="23"/>
  <c r="BA821" i="23"/>
  <c r="BB821" i="23"/>
  <c r="BC821" i="23"/>
  <c r="BE821" i="23"/>
  <c r="BF821" i="23"/>
  <c r="BG821" i="23"/>
  <c r="BH821" i="23"/>
  <c r="BI821" i="23"/>
  <c r="BJ821" i="23"/>
  <c r="BK821" i="23"/>
  <c r="BL821" i="23"/>
  <c r="BM821" i="23"/>
  <c r="BN821" i="23"/>
  <c r="BO821" i="23"/>
  <c r="BP821" i="23"/>
  <c r="BQ821" i="23"/>
  <c r="BR821" i="23"/>
  <c r="BS821" i="23"/>
  <c r="BT821" i="23"/>
  <c r="BU821" i="23"/>
  <c r="BA822" i="23"/>
  <c r="BB822" i="23"/>
  <c r="BC822" i="23"/>
  <c r="BE822" i="23"/>
  <c r="BF822" i="23"/>
  <c r="BG822" i="23"/>
  <c r="BH822" i="23"/>
  <c r="BI822" i="23"/>
  <c r="BJ822" i="23"/>
  <c r="BK822" i="23"/>
  <c r="BL822" i="23"/>
  <c r="BM822" i="23"/>
  <c r="BN822" i="23"/>
  <c r="BO822" i="23"/>
  <c r="BP822" i="23"/>
  <c r="BQ822" i="23"/>
  <c r="BR822" i="23"/>
  <c r="BS822" i="23"/>
  <c r="BT822" i="23"/>
  <c r="BU822" i="23"/>
  <c r="BA823" i="23"/>
  <c r="BB823" i="23"/>
  <c r="BC823" i="23"/>
  <c r="BE823" i="23"/>
  <c r="BF823" i="23"/>
  <c r="BG823" i="23"/>
  <c r="BH823" i="23"/>
  <c r="BI823" i="23"/>
  <c r="BJ823" i="23"/>
  <c r="BK823" i="23"/>
  <c r="BL823" i="23"/>
  <c r="BM823" i="23"/>
  <c r="BN823" i="23"/>
  <c r="BO823" i="23"/>
  <c r="BP823" i="23"/>
  <c r="BQ823" i="23"/>
  <c r="BR823" i="23"/>
  <c r="BS823" i="23"/>
  <c r="BT823" i="23"/>
  <c r="BU823" i="23"/>
  <c r="BA824" i="23"/>
  <c r="BB824" i="23"/>
  <c r="BC824" i="23"/>
  <c r="BE824" i="23"/>
  <c r="BF824" i="23"/>
  <c r="BG824" i="23"/>
  <c r="BH824" i="23"/>
  <c r="BI824" i="23"/>
  <c r="BJ824" i="23"/>
  <c r="BK824" i="23"/>
  <c r="BL824" i="23"/>
  <c r="BM824" i="23"/>
  <c r="BN824" i="23"/>
  <c r="BO824" i="23"/>
  <c r="BP824" i="23"/>
  <c r="BQ824" i="23"/>
  <c r="BR824" i="23"/>
  <c r="BS824" i="23"/>
  <c r="BT824" i="23"/>
  <c r="BU824" i="23"/>
  <c r="BA825" i="23"/>
  <c r="BB825" i="23"/>
  <c r="BC825" i="23"/>
  <c r="BE825" i="23"/>
  <c r="BF825" i="23"/>
  <c r="BG825" i="23"/>
  <c r="BH825" i="23"/>
  <c r="BI825" i="23"/>
  <c r="BJ825" i="23"/>
  <c r="BK825" i="23"/>
  <c r="BL825" i="23"/>
  <c r="BM825" i="23"/>
  <c r="BN825" i="23"/>
  <c r="BO825" i="23"/>
  <c r="BP825" i="23"/>
  <c r="BQ825" i="23"/>
  <c r="BR825" i="23"/>
  <c r="BS825" i="23"/>
  <c r="BT825" i="23"/>
  <c r="BU825" i="23"/>
  <c r="BA826" i="23"/>
  <c r="BB826" i="23"/>
  <c r="BC826" i="23"/>
  <c r="BE826" i="23"/>
  <c r="BF826" i="23"/>
  <c r="BG826" i="23"/>
  <c r="BH826" i="23"/>
  <c r="BI826" i="23"/>
  <c r="BJ826" i="23"/>
  <c r="BK826" i="23"/>
  <c r="BL826" i="23"/>
  <c r="BM826" i="23"/>
  <c r="BN826" i="23"/>
  <c r="BO826" i="23"/>
  <c r="BP826" i="23"/>
  <c r="BQ826" i="23"/>
  <c r="BR826" i="23"/>
  <c r="BS826" i="23"/>
  <c r="BT826" i="23"/>
  <c r="BU826" i="23"/>
  <c r="BA827" i="23"/>
  <c r="BB827" i="23"/>
  <c r="BC827" i="23"/>
  <c r="BE827" i="23"/>
  <c r="BF827" i="23"/>
  <c r="BG827" i="23"/>
  <c r="BH827" i="23"/>
  <c r="BI827" i="23"/>
  <c r="BJ827" i="23"/>
  <c r="BK827" i="23"/>
  <c r="BL827" i="23"/>
  <c r="BM827" i="23"/>
  <c r="BN827" i="23"/>
  <c r="BO827" i="23"/>
  <c r="BP827" i="23"/>
  <c r="BQ827" i="23"/>
  <c r="BR827" i="23"/>
  <c r="BS827" i="23"/>
  <c r="BT827" i="23"/>
  <c r="BU827" i="23"/>
  <c r="BA828" i="23"/>
  <c r="BB828" i="23"/>
  <c r="BC828" i="23"/>
  <c r="BE828" i="23"/>
  <c r="BF828" i="23"/>
  <c r="BG828" i="23"/>
  <c r="BH828" i="23"/>
  <c r="BI828" i="23"/>
  <c r="BJ828" i="23"/>
  <c r="BK828" i="23"/>
  <c r="BL828" i="23"/>
  <c r="BM828" i="23"/>
  <c r="BN828" i="23"/>
  <c r="BO828" i="23"/>
  <c r="BP828" i="23"/>
  <c r="BQ828" i="23"/>
  <c r="BR828" i="23"/>
  <c r="BS828" i="23"/>
  <c r="BT828" i="23"/>
  <c r="BU828" i="23"/>
  <c r="BA829" i="23"/>
  <c r="BB829" i="23"/>
  <c r="BC829" i="23"/>
  <c r="BE829" i="23"/>
  <c r="BF829" i="23"/>
  <c r="BG829" i="23"/>
  <c r="BH829" i="23"/>
  <c r="BI829" i="23"/>
  <c r="BJ829" i="23"/>
  <c r="BK829" i="23"/>
  <c r="BL829" i="23"/>
  <c r="BM829" i="23"/>
  <c r="BN829" i="23"/>
  <c r="BO829" i="23"/>
  <c r="BP829" i="23"/>
  <c r="BQ829" i="23"/>
  <c r="BR829" i="23"/>
  <c r="BS829" i="23"/>
  <c r="BT829" i="23"/>
  <c r="BU829" i="23"/>
  <c r="BA830" i="23"/>
  <c r="BB830" i="23"/>
  <c r="BC830" i="23"/>
  <c r="BE830" i="23"/>
  <c r="BF830" i="23"/>
  <c r="BG830" i="23"/>
  <c r="BH830" i="23"/>
  <c r="BI830" i="23"/>
  <c r="BJ830" i="23"/>
  <c r="BK830" i="23"/>
  <c r="BL830" i="23"/>
  <c r="BM830" i="23"/>
  <c r="BN830" i="23"/>
  <c r="BO830" i="23"/>
  <c r="BP830" i="23"/>
  <c r="BQ830" i="23"/>
  <c r="BR830" i="23"/>
  <c r="BS830" i="23"/>
  <c r="BT830" i="23"/>
  <c r="BU830" i="23"/>
  <c r="BA831" i="23"/>
  <c r="BB831" i="23"/>
  <c r="BC831" i="23"/>
  <c r="BE831" i="23"/>
  <c r="BF831" i="23"/>
  <c r="BG831" i="23"/>
  <c r="BH831" i="23"/>
  <c r="BI831" i="23"/>
  <c r="BJ831" i="23"/>
  <c r="BK831" i="23"/>
  <c r="BL831" i="23"/>
  <c r="BM831" i="23"/>
  <c r="BN831" i="23"/>
  <c r="BO831" i="23"/>
  <c r="BP831" i="23"/>
  <c r="BQ831" i="23"/>
  <c r="BR831" i="23"/>
  <c r="BS831" i="23"/>
  <c r="BT831" i="23"/>
  <c r="BU831" i="23"/>
  <c r="BA832" i="23"/>
  <c r="BB832" i="23"/>
  <c r="BC832" i="23"/>
  <c r="BE832" i="23"/>
  <c r="BF832" i="23"/>
  <c r="BG832" i="23"/>
  <c r="BH832" i="23"/>
  <c r="BI832" i="23"/>
  <c r="BJ832" i="23"/>
  <c r="BK832" i="23"/>
  <c r="BL832" i="23"/>
  <c r="BM832" i="23"/>
  <c r="BN832" i="23"/>
  <c r="BO832" i="23"/>
  <c r="BP832" i="23"/>
  <c r="BQ832" i="23"/>
  <c r="BR832" i="23"/>
  <c r="BS832" i="23"/>
  <c r="BT832" i="23"/>
  <c r="BU832" i="23"/>
  <c r="BA833" i="23"/>
  <c r="BB833" i="23"/>
  <c r="BC833" i="23"/>
  <c r="BE833" i="23"/>
  <c r="BF833" i="23"/>
  <c r="BG833" i="23"/>
  <c r="BH833" i="23"/>
  <c r="BI833" i="23"/>
  <c r="BJ833" i="23"/>
  <c r="BK833" i="23"/>
  <c r="BL833" i="23"/>
  <c r="BM833" i="23"/>
  <c r="BN833" i="23"/>
  <c r="BO833" i="23"/>
  <c r="BP833" i="23"/>
  <c r="BQ833" i="23"/>
  <c r="BR833" i="23"/>
  <c r="BS833" i="23"/>
  <c r="BT833" i="23"/>
  <c r="BU833" i="23"/>
  <c r="BA834" i="23"/>
  <c r="BB834" i="23"/>
  <c r="BC834" i="23"/>
  <c r="BE834" i="23"/>
  <c r="BF834" i="23"/>
  <c r="BG834" i="23"/>
  <c r="BH834" i="23"/>
  <c r="BI834" i="23"/>
  <c r="BJ834" i="23"/>
  <c r="BK834" i="23"/>
  <c r="BL834" i="23"/>
  <c r="BM834" i="23"/>
  <c r="BN834" i="23"/>
  <c r="BO834" i="23"/>
  <c r="BP834" i="23"/>
  <c r="BQ834" i="23"/>
  <c r="BR834" i="23"/>
  <c r="BS834" i="23"/>
  <c r="BT834" i="23"/>
  <c r="BU834" i="23"/>
  <c r="BA835" i="23"/>
  <c r="BB835" i="23"/>
  <c r="BC835" i="23"/>
  <c r="BE835" i="23"/>
  <c r="BF835" i="23"/>
  <c r="BG835" i="23"/>
  <c r="BH835" i="23"/>
  <c r="BI835" i="23"/>
  <c r="BJ835" i="23"/>
  <c r="BK835" i="23"/>
  <c r="BL835" i="23"/>
  <c r="BM835" i="23"/>
  <c r="BN835" i="23"/>
  <c r="BO835" i="23"/>
  <c r="BP835" i="23"/>
  <c r="BQ835" i="23"/>
  <c r="BR835" i="23"/>
  <c r="BS835" i="23"/>
  <c r="BT835" i="23"/>
  <c r="BU835" i="23"/>
  <c r="BA836" i="23"/>
  <c r="BB836" i="23"/>
  <c r="BC836" i="23"/>
  <c r="BE836" i="23"/>
  <c r="BF836" i="23"/>
  <c r="BG836" i="23"/>
  <c r="BH836" i="23"/>
  <c r="BI836" i="23"/>
  <c r="BJ836" i="23"/>
  <c r="BK836" i="23"/>
  <c r="BL836" i="23"/>
  <c r="BM836" i="23"/>
  <c r="BN836" i="23"/>
  <c r="BO836" i="23"/>
  <c r="BP836" i="23"/>
  <c r="BQ836" i="23"/>
  <c r="BR836" i="23"/>
  <c r="BS836" i="23"/>
  <c r="BT836" i="23"/>
  <c r="BU836" i="23"/>
  <c r="BA837" i="23"/>
  <c r="BB837" i="23"/>
  <c r="BC837" i="23"/>
  <c r="BE837" i="23"/>
  <c r="BF837" i="23"/>
  <c r="BG837" i="23"/>
  <c r="BH837" i="23"/>
  <c r="BI837" i="23"/>
  <c r="BJ837" i="23"/>
  <c r="BK837" i="23"/>
  <c r="BL837" i="23"/>
  <c r="BM837" i="23"/>
  <c r="BN837" i="23"/>
  <c r="BO837" i="23"/>
  <c r="BP837" i="23"/>
  <c r="BQ837" i="23"/>
  <c r="BR837" i="23"/>
  <c r="BS837" i="23"/>
  <c r="BT837" i="23"/>
  <c r="BU837" i="23"/>
  <c r="BA838" i="23"/>
  <c r="BB838" i="23"/>
  <c r="BC838" i="23"/>
  <c r="BE838" i="23"/>
  <c r="BF838" i="23"/>
  <c r="BG838" i="23"/>
  <c r="BH838" i="23"/>
  <c r="BI838" i="23"/>
  <c r="BJ838" i="23"/>
  <c r="BK838" i="23"/>
  <c r="BL838" i="23"/>
  <c r="BM838" i="23"/>
  <c r="BN838" i="23"/>
  <c r="BO838" i="23"/>
  <c r="BP838" i="23"/>
  <c r="BQ838" i="23"/>
  <c r="BR838" i="23"/>
  <c r="BS838" i="23"/>
  <c r="BT838" i="23"/>
  <c r="BU838" i="23"/>
  <c r="BA839" i="23"/>
  <c r="BB839" i="23"/>
  <c r="BC839" i="23"/>
  <c r="BE839" i="23"/>
  <c r="BF839" i="23"/>
  <c r="BG839" i="23"/>
  <c r="BH839" i="23"/>
  <c r="BI839" i="23"/>
  <c r="BJ839" i="23"/>
  <c r="BK839" i="23"/>
  <c r="BL839" i="23"/>
  <c r="BM839" i="23"/>
  <c r="BN839" i="23"/>
  <c r="BO839" i="23"/>
  <c r="BP839" i="23"/>
  <c r="BQ839" i="23"/>
  <c r="BR839" i="23"/>
  <c r="BS839" i="23"/>
  <c r="BT839" i="23"/>
  <c r="BU839" i="23"/>
  <c r="BA840" i="23"/>
  <c r="BB840" i="23"/>
  <c r="BC840" i="23"/>
  <c r="BE840" i="23"/>
  <c r="BF840" i="23"/>
  <c r="BG840" i="23"/>
  <c r="BH840" i="23"/>
  <c r="BI840" i="23"/>
  <c r="BJ840" i="23"/>
  <c r="BK840" i="23"/>
  <c r="BL840" i="23"/>
  <c r="BM840" i="23"/>
  <c r="BN840" i="23"/>
  <c r="BO840" i="23"/>
  <c r="BP840" i="23"/>
  <c r="BQ840" i="23"/>
  <c r="BR840" i="23"/>
  <c r="BS840" i="23"/>
  <c r="BT840" i="23"/>
  <c r="BU840" i="23"/>
  <c r="BA841" i="23"/>
  <c r="BB841" i="23"/>
  <c r="BC841" i="23"/>
  <c r="BE841" i="23"/>
  <c r="BF841" i="23"/>
  <c r="BG841" i="23"/>
  <c r="BH841" i="23"/>
  <c r="BI841" i="23"/>
  <c r="BJ841" i="23"/>
  <c r="BK841" i="23"/>
  <c r="BL841" i="23"/>
  <c r="BM841" i="23"/>
  <c r="BN841" i="23"/>
  <c r="BO841" i="23"/>
  <c r="BP841" i="23"/>
  <c r="BQ841" i="23"/>
  <c r="BR841" i="23"/>
  <c r="BS841" i="23"/>
  <c r="BT841" i="23"/>
  <c r="BU841" i="23"/>
  <c r="BA842" i="23"/>
  <c r="BB842" i="23"/>
  <c r="BC842" i="23"/>
  <c r="BE842" i="23"/>
  <c r="BF842" i="23"/>
  <c r="BG842" i="23"/>
  <c r="BH842" i="23"/>
  <c r="BI842" i="23"/>
  <c r="BJ842" i="23"/>
  <c r="BK842" i="23"/>
  <c r="BL842" i="23"/>
  <c r="BM842" i="23"/>
  <c r="BN842" i="23"/>
  <c r="BO842" i="23"/>
  <c r="BP842" i="23"/>
  <c r="BQ842" i="23"/>
  <c r="BR842" i="23"/>
  <c r="BS842" i="23"/>
  <c r="BT842" i="23"/>
  <c r="BU842" i="23"/>
  <c r="BU813" i="23"/>
  <c r="BT813" i="23"/>
  <c r="BS813" i="23"/>
  <c r="BR813" i="23"/>
  <c r="BQ813" i="23"/>
  <c r="BP813" i="23"/>
  <c r="BO813" i="23"/>
  <c r="BN813" i="23"/>
  <c r="BM813" i="23"/>
  <c r="BL813" i="23"/>
  <c r="BK813" i="23"/>
  <c r="BJ813" i="23"/>
  <c r="BI813" i="23"/>
  <c r="BH813" i="23"/>
  <c r="BG813" i="23"/>
  <c r="BF813" i="23"/>
  <c r="BE813" i="23"/>
  <c r="BC813" i="23"/>
  <c r="BB813" i="23"/>
  <c r="BA813" i="23"/>
  <c r="BA784" i="23"/>
  <c r="BB784" i="23"/>
  <c r="BC784" i="23"/>
  <c r="BE784" i="23"/>
  <c r="BF784" i="23"/>
  <c r="BG784" i="23"/>
  <c r="BH784" i="23"/>
  <c r="BI784" i="23"/>
  <c r="BJ784" i="23"/>
  <c r="BK784" i="23"/>
  <c r="BL784" i="23"/>
  <c r="BM784" i="23"/>
  <c r="BN784" i="23"/>
  <c r="BO784" i="23"/>
  <c r="BP784" i="23"/>
  <c r="BQ784" i="23"/>
  <c r="BR784" i="23"/>
  <c r="BS784" i="23"/>
  <c r="BT784" i="23"/>
  <c r="BU784" i="23"/>
  <c r="BA785" i="23"/>
  <c r="BB785" i="23"/>
  <c r="BC785" i="23"/>
  <c r="BE785" i="23"/>
  <c r="BF785" i="23"/>
  <c r="BG785" i="23"/>
  <c r="BH785" i="23"/>
  <c r="BI785" i="23"/>
  <c r="BJ785" i="23"/>
  <c r="BK785" i="23"/>
  <c r="BL785" i="23"/>
  <c r="BM785" i="23"/>
  <c r="BN785" i="23"/>
  <c r="BO785" i="23"/>
  <c r="BP785" i="23"/>
  <c r="BQ785" i="23"/>
  <c r="BR785" i="23"/>
  <c r="BS785" i="23"/>
  <c r="BT785" i="23"/>
  <c r="BU785" i="23"/>
  <c r="BA786" i="23"/>
  <c r="BB786" i="23"/>
  <c r="BC786" i="23"/>
  <c r="BE786" i="23"/>
  <c r="BF786" i="23"/>
  <c r="BG786" i="23"/>
  <c r="BH786" i="23"/>
  <c r="BI786" i="23"/>
  <c r="BJ786" i="23"/>
  <c r="BK786" i="23"/>
  <c r="BL786" i="23"/>
  <c r="BM786" i="23"/>
  <c r="BN786" i="23"/>
  <c r="BO786" i="23"/>
  <c r="BP786" i="23"/>
  <c r="BQ786" i="23"/>
  <c r="BR786" i="23"/>
  <c r="BS786" i="23"/>
  <c r="BT786" i="23"/>
  <c r="BU786" i="23"/>
  <c r="BA787" i="23"/>
  <c r="BB787" i="23"/>
  <c r="BC787" i="23"/>
  <c r="BE787" i="23"/>
  <c r="BF787" i="23"/>
  <c r="BG787" i="23"/>
  <c r="BH787" i="23"/>
  <c r="BI787" i="23"/>
  <c r="BJ787" i="23"/>
  <c r="BK787" i="23"/>
  <c r="BL787" i="23"/>
  <c r="BM787" i="23"/>
  <c r="BN787" i="23"/>
  <c r="BO787" i="23"/>
  <c r="BP787" i="23"/>
  <c r="BQ787" i="23"/>
  <c r="BR787" i="23"/>
  <c r="BS787" i="23"/>
  <c r="BT787" i="23"/>
  <c r="BU787" i="23"/>
  <c r="BA788" i="23"/>
  <c r="BB788" i="23"/>
  <c r="BC788" i="23"/>
  <c r="BE788" i="23"/>
  <c r="BF788" i="23"/>
  <c r="BG788" i="23"/>
  <c r="BH788" i="23"/>
  <c r="BI788" i="23"/>
  <c r="BJ788" i="23"/>
  <c r="BK788" i="23"/>
  <c r="BL788" i="23"/>
  <c r="BM788" i="23"/>
  <c r="BN788" i="23"/>
  <c r="BO788" i="23"/>
  <c r="BP788" i="23"/>
  <c r="BQ788" i="23"/>
  <c r="BR788" i="23"/>
  <c r="BS788" i="23"/>
  <c r="BT788" i="23"/>
  <c r="BU788" i="23"/>
  <c r="BA789" i="23"/>
  <c r="BB789" i="23"/>
  <c r="BC789" i="23"/>
  <c r="BE789" i="23"/>
  <c r="BF789" i="23"/>
  <c r="BG789" i="23"/>
  <c r="BH789" i="23"/>
  <c r="BI789" i="23"/>
  <c r="BJ789" i="23"/>
  <c r="BK789" i="23"/>
  <c r="BL789" i="23"/>
  <c r="BM789" i="23"/>
  <c r="BN789" i="23"/>
  <c r="BO789" i="23"/>
  <c r="BP789" i="23"/>
  <c r="BQ789" i="23"/>
  <c r="BR789" i="23"/>
  <c r="BS789" i="23"/>
  <c r="BT789" i="23"/>
  <c r="BU789" i="23"/>
  <c r="BA790" i="23"/>
  <c r="BB790" i="23"/>
  <c r="BC790" i="23"/>
  <c r="BE790" i="23"/>
  <c r="BF790" i="23"/>
  <c r="BG790" i="23"/>
  <c r="BH790" i="23"/>
  <c r="BI790" i="23"/>
  <c r="BJ790" i="23"/>
  <c r="BK790" i="23"/>
  <c r="BL790" i="23"/>
  <c r="BM790" i="23"/>
  <c r="BN790" i="23"/>
  <c r="BO790" i="23"/>
  <c r="BP790" i="23"/>
  <c r="BQ790" i="23"/>
  <c r="BR790" i="23"/>
  <c r="BS790" i="23"/>
  <c r="BT790" i="23"/>
  <c r="BU790" i="23"/>
  <c r="BA791" i="23"/>
  <c r="BB791" i="23"/>
  <c r="BC791" i="23"/>
  <c r="BE791" i="23"/>
  <c r="BF791" i="23"/>
  <c r="BG791" i="23"/>
  <c r="BH791" i="23"/>
  <c r="BI791" i="23"/>
  <c r="BJ791" i="23"/>
  <c r="BK791" i="23"/>
  <c r="BL791" i="23"/>
  <c r="BM791" i="23"/>
  <c r="BN791" i="23"/>
  <c r="BO791" i="23"/>
  <c r="BP791" i="23"/>
  <c r="BQ791" i="23"/>
  <c r="BR791" i="23"/>
  <c r="BS791" i="23"/>
  <c r="BT791" i="23"/>
  <c r="BU791" i="23"/>
  <c r="BA792" i="23"/>
  <c r="BB792" i="23"/>
  <c r="BC792" i="23"/>
  <c r="BE792" i="23"/>
  <c r="BF792" i="23"/>
  <c r="BG792" i="23"/>
  <c r="BH792" i="23"/>
  <c r="BI792" i="23"/>
  <c r="BJ792" i="23"/>
  <c r="BK792" i="23"/>
  <c r="BL792" i="23"/>
  <c r="BM792" i="23"/>
  <c r="BN792" i="23"/>
  <c r="BO792" i="23"/>
  <c r="BP792" i="23"/>
  <c r="BQ792" i="23"/>
  <c r="BR792" i="23"/>
  <c r="BS792" i="23"/>
  <c r="BT792" i="23"/>
  <c r="BU792" i="23"/>
  <c r="BA793" i="23"/>
  <c r="BB793" i="23"/>
  <c r="BC793" i="23"/>
  <c r="BE793" i="23"/>
  <c r="BF793" i="23"/>
  <c r="BG793" i="23"/>
  <c r="BH793" i="23"/>
  <c r="BI793" i="23"/>
  <c r="BJ793" i="23"/>
  <c r="BK793" i="23"/>
  <c r="BL793" i="23"/>
  <c r="BM793" i="23"/>
  <c r="BN793" i="23"/>
  <c r="BO793" i="23"/>
  <c r="BP793" i="23"/>
  <c r="BQ793" i="23"/>
  <c r="BR793" i="23"/>
  <c r="BS793" i="23"/>
  <c r="BT793" i="23"/>
  <c r="BU793" i="23"/>
  <c r="BA794" i="23"/>
  <c r="BB794" i="23"/>
  <c r="BC794" i="23"/>
  <c r="BE794" i="23"/>
  <c r="BF794" i="23"/>
  <c r="BG794" i="23"/>
  <c r="BH794" i="23"/>
  <c r="BI794" i="23"/>
  <c r="BJ794" i="23"/>
  <c r="BK794" i="23"/>
  <c r="BL794" i="23"/>
  <c r="BM794" i="23"/>
  <c r="BN794" i="23"/>
  <c r="BO794" i="23"/>
  <c r="BP794" i="23"/>
  <c r="BQ794" i="23"/>
  <c r="BR794" i="23"/>
  <c r="BS794" i="23"/>
  <c r="BT794" i="23"/>
  <c r="BU794" i="23"/>
  <c r="BA795" i="23"/>
  <c r="BB795" i="23"/>
  <c r="BC795" i="23"/>
  <c r="BE795" i="23"/>
  <c r="BF795" i="23"/>
  <c r="BG795" i="23"/>
  <c r="BH795" i="23"/>
  <c r="BI795" i="23"/>
  <c r="BJ795" i="23"/>
  <c r="BK795" i="23"/>
  <c r="BL795" i="23"/>
  <c r="BM795" i="23"/>
  <c r="BN795" i="23"/>
  <c r="BO795" i="23"/>
  <c r="BP795" i="23"/>
  <c r="BQ795" i="23"/>
  <c r="BR795" i="23"/>
  <c r="BS795" i="23"/>
  <c r="BT795" i="23"/>
  <c r="BU795" i="23"/>
  <c r="BA796" i="23"/>
  <c r="BB796" i="23"/>
  <c r="BC796" i="23"/>
  <c r="BE796" i="23"/>
  <c r="BF796" i="23"/>
  <c r="BG796" i="23"/>
  <c r="BH796" i="23"/>
  <c r="BI796" i="23"/>
  <c r="BJ796" i="23"/>
  <c r="BK796" i="23"/>
  <c r="BL796" i="23"/>
  <c r="BM796" i="23"/>
  <c r="BN796" i="23"/>
  <c r="BO796" i="23"/>
  <c r="BP796" i="23"/>
  <c r="BQ796" i="23"/>
  <c r="BR796" i="23"/>
  <c r="BS796" i="23"/>
  <c r="BT796" i="23"/>
  <c r="BU796" i="23"/>
  <c r="BA797" i="23"/>
  <c r="BB797" i="23"/>
  <c r="BC797" i="23"/>
  <c r="BE797" i="23"/>
  <c r="BF797" i="23"/>
  <c r="BG797" i="23"/>
  <c r="BH797" i="23"/>
  <c r="BI797" i="23"/>
  <c r="BJ797" i="23"/>
  <c r="BK797" i="23"/>
  <c r="BL797" i="23"/>
  <c r="BM797" i="23"/>
  <c r="BN797" i="23"/>
  <c r="BO797" i="23"/>
  <c r="BP797" i="23"/>
  <c r="BQ797" i="23"/>
  <c r="BR797" i="23"/>
  <c r="BS797" i="23"/>
  <c r="BT797" i="23"/>
  <c r="BU797" i="23"/>
  <c r="BA798" i="23"/>
  <c r="BB798" i="23"/>
  <c r="BC798" i="23"/>
  <c r="BE798" i="23"/>
  <c r="BF798" i="23"/>
  <c r="BG798" i="23"/>
  <c r="BH798" i="23"/>
  <c r="BI798" i="23"/>
  <c r="BJ798" i="23"/>
  <c r="BK798" i="23"/>
  <c r="BL798" i="23"/>
  <c r="BM798" i="23"/>
  <c r="BN798" i="23"/>
  <c r="BO798" i="23"/>
  <c r="BP798" i="23"/>
  <c r="BQ798" i="23"/>
  <c r="BR798" i="23"/>
  <c r="BS798" i="23"/>
  <c r="BT798" i="23"/>
  <c r="BU798" i="23"/>
  <c r="BA799" i="23"/>
  <c r="BB799" i="23"/>
  <c r="BC799" i="23"/>
  <c r="BE799" i="23"/>
  <c r="BF799" i="23"/>
  <c r="BG799" i="23"/>
  <c r="BH799" i="23"/>
  <c r="BI799" i="23"/>
  <c r="BJ799" i="23"/>
  <c r="BK799" i="23"/>
  <c r="BL799" i="23"/>
  <c r="BM799" i="23"/>
  <c r="BN799" i="23"/>
  <c r="BO799" i="23"/>
  <c r="BP799" i="23"/>
  <c r="BQ799" i="23"/>
  <c r="BR799" i="23"/>
  <c r="BS799" i="23"/>
  <c r="BT799" i="23"/>
  <c r="BU799" i="23"/>
  <c r="BA800" i="23"/>
  <c r="BB800" i="23"/>
  <c r="BC800" i="23"/>
  <c r="BE800" i="23"/>
  <c r="BF800" i="23"/>
  <c r="BG800" i="23"/>
  <c r="BH800" i="23"/>
  <c r="BI800" i="23"/>
  <c r="BJ800" i="23"/>
  <c r="BK800" i="23"/>
  <c r="BL800" i="23"/>
  <c r="BM800" i="23"/>
  <c r="BN800" i="23"/>
  <c r="BO800" i="23"/>
  <c r="BP800" i="23"/>
  <c r="BQ800" i="23"/>
  <c r="BR800" i="23"/>
  <c r="BS800" i="23"/>
  <c r="BT800" i="23"/>
  <c r="BU800" i="23"/>
  <c r="BA801" i="23"/>
  <c r="BB801" i="23"/>
  <c r="BC801" i="23"/>
  <c r="BE801" i="23"/>
  <c r="BF801" i="23"/>
  <c r="BG801" i="23"/>
  <c r="BH801" i="23"/>
  <c r="BI801" i="23"/>
  <c r="BJ801" i="23"/>
  <c r="BK801" i="23"/>
  <c r="BL801" i="23"/>
  <c r="BM801" i="23"/>
  <c r="BN801" i="23"/>
  <c r="BO801" i="23"/>
  <c r="BP801" i="23"/>
  <c r="BQ801" i="23"/>
  <c r="BR801" i="23"/>
  <c r="BS801" i="23"/>
  <c r="BT801" i="23"/>
  <c r="BU801" i="23"/>
  <c r="BA802" i="23"/>
  <c r="BB802" i="23"/>
  <c r="BC802" i="23"/>
  <c r="BE802" i="23"/>
  <c r="BF802" i="23"/>
  <c r="BG802" i="23"/>
  <c r="BH802" i="23"/>
  <c r="BI802" i="23"/>
  <c r="BJ802" i="23"/>
  <c r="BK802" i="23"/>
  <c r="BL802" i="23"/>
  <c r="BM802" i="23"/>
  <c r="BN802" i="23"/>
  <c r="BO802" i="23"/>
  <c r="BP802" i="23"/>
  <c r="BQ802" i="23"/>
  <c r="BR802" i="23"/>
  <c r="BS802" i="23"/>
  <c r="BT802" i="23"/>
  <c r="BU802" i="23"/>
  <c r="BA803" i="23"/>
  <c r="BB803" i="23"/>
  <c r="BC803" i="23"/>
  <c r="BE803" i="23"/>
  <c r="BF803" i="23"/>
  <c r="BG803" i="23"/>
  <c r="BH803" i="23"/>
  <c r="BI803" i="23"/>
  <c r="BJ803" i="23"/>
  <c r="BK803" i="23"/>
  <c r="BL803" i="23"/>
  <c r="BM803" i="23"/>
  <c r="BN803" i="23"/>
  <c r="BO803" i="23"/>
  <c r="BP803" i="23"/>
  <c r="BQ803" i="23"/>
  <c r="BR803" i="23"/>
  <c r="BS803" i="23"/>
  <c r="BT803" i="23"/>
  <c r="BU803" i="23"/>
  <c r="BA804" i="23"/>
  <c r="BB804" i="23"/>
  <c r="BC804" i="23"/>
  <c r="BE804" i="23"/>
  <c r="BF804" i="23"/>
  <c r="BG804" i="23"/>
  <c r="BH804" i="23"/>
  <c r="BI804" i="23"/>
  <c r="BJ804" i="23"/>
  <c r="BK804" i="23"/>
  <c r="BL804" i="23"/>
  <c r="BM804" i="23"/>
  <c r="BN804" i="23"/>
  <c r="BO804" i="23"/>
  <c r="BP804" i="23"/>
  <c r="BQ804" i="23"/>
  <c r="BR804" i="23"/>
  <c r="BS804" i="23"/>
  <c r="BT804" i="23"/>
  <c r="BU804" i="23"/>
  <c r="BA805" i="23"/>
  <c r="BB805" i="23"/>
  <c r="BC805" i="23"/>
  <c r="BE805" i="23"/>
  <c r="BF805" i="23"/>
  <c r="BG805" i="23"/>
  <c r="BH805" i="23"/>
  <c r="BI805" i="23"/>
  <c r="BJ805" i="23"/>
  <c r="BK805" i="23"/>
  <c r="BL805" i="23"/>
  <c r="BM805" i="23"/>
  <c r="BN805" i="23"/>
  <c r="BO805" i="23"/>
  <c r="BP805" i="23"/>
  <c r="BQ805" i="23"/>
  <c r="BR805" i="23"/>
  <c r="BS805" i="23"/>
  <c r="BT805" i="23"/>
  <c r="BU805" i="23"/>
  <c r="BA806" i="23"/>
  <c r="BB806" i="23"/>
  <c r="BC806" i="23"/>
  <c r="BE806" i="23"/>
  <c r="BF806" i="23"/>
  <c r="BG806" i="23"/>
  <c r="BH806" i="23"/>
  <c r="BI806" i="23"/>
  <c r="BJ806" i="23"/>
  <c r="BK806" i="23"/>
  <c r="BL806" i="23"/>
  <c r="BM806" i="23"/>
  <c r="BN806" i="23"/>
  <c r="BO806" i="23"/>
  <c r="BP806" i="23"/>
  <c r="BQ806" i="23"/>
  <c r="BR806" i="23"/>
  <c r="BS806" i="23"/>
  <c r="BT806" i="23"/>
  <c r="BU806" i="23"/>
  <c r="BA807" i="23"/>
  <c r="BB807" i="23"/>
  <c r="BC807" i="23"/>
  <c r="BE807" i="23"/>
  <c r="BF807" i="23"/>
  <c r="BG807" i="23"/>
  <c r="BH807" i="23"/>
  <c r="BI807" i="23"/>
  <c r="BJ807" i="23"/>
  <c r="BK807" i="23"/>
  <c r="BL807" i="23"/>
  <c r="BM807" i="23"/>
  <c r="BN807" i="23"/>
  <c r="BO807" i="23"/>
  <c r="BP807" i="23"/>
  <c r="BQ807" i="23"/>
  <c r="BR807" i="23"/>
  <c r="BS807" i="23"/>
  <c r="BT807" i="23"/>
  <c r="BU807" i="23"/>
  <c r="BA808" i="23"/>
  <c r="BB808" i="23"/>
  <c r="BC808" i="23"/>
  <c r="BE808" i="23"/>
  <c r="BF808" i="23"/>
  <c r="BG808" i="23"/>
  <c r="BH808" i="23"/>
  <c r="BI808" i="23"/>
  <c r="BJ808" i="23"/>
  <c r="BK808" i="23"/>
  <c r="BL808" i="23"/>
  <c r="BM808" i="23"/>
  <c r="BN808" i="23"/>
  <c r="BO808" i="23"/>
  <c r="BP808" i="23"/>
  <c r="BQ808" i="23"/>
  <c r="BR808" i="23"/>
  <c r="BS808" i="23"/>
  <c r="BT808" i="23"/>
  <c r="BU808" i="23"/>
  <c r="BA809" i="23"/>
  <c r="BB809" i="23"/>
  <c r="BC809" i="23"/>
  <c r="BE809" i="23"/>
  <c r="BF809" i="23"/>
  <c r="BG809" i="23"/>
  <c r="BH809" i="23"/>
  <c r="BI809" i="23"/>
  <c r="BJ809" i="23"/>
  <c r="BK809" i="23"/>
  <c r="BL809" i="23"/>
  <c r="BM809" i="23"/>
  <c r="BN809" i="23"/>
  <c r="BO809" i="23"/>
  <c r="BP809" i="23"/>
  <c r="BQ809" i="23"/>
  <c r="BR809" i="23"/>
  <c r="BS809" i="23"/>
  <c r="BT809" i="23"/>
  <c r="BU809" i="23"/>
  <c r="BA810" i="23"/>
  <c r="BB810" i="23"/>
  <c r="BC810" i="23"/>
  <c r="BE810" i="23"/>
  <c r="BF810" i="23"/>
  <c r="BG810" i="23"/>
  <c r="BH810" i="23"/>
  <c r="BI810" i="23"/>
  <c r="BJ810" i="23"/>
  <c r="BK810" i="23"/>
  <c r="BL810" i="23"/>
  <c r="BM810" i="23"/>
  <c r="BN810" i="23"/>
  <c r="BO810" i="23"/>
  <c r="BP810" i="23"/>
  <c r="BQ810" i="23"/>
  <c r="BR810" i="23"/>
  <c r="BS810" i="23"/>
  <c r="BT810" i="23"/>
  <c r="BU810" i="23"/>
  <c r="BA811" i="23"/>
  <c r="BB811" i="23"/>
  <c r="BC811" i="23"/>
  <c r="BE811" i="23"/>
  <c r="BF811" i="23"/>
  <c r="BG811" i="23"/>
  <c r="BH811" i="23"/>
  <c r="BI811" i="23"/>
  <c r="BJ811" i="23"/>
  <c r="BK811" i="23"/>
  <c r="BL811" i="23"/>
  <c r="BM811" i="23"/>
  <c r="BN811" i="23"/>
  <c r="BO811" i="23"/>
  <c r="BP811" i="23"/>
  <c r="BQ811" i="23"/>
  <c r="BR811" i="23"/>
  <c r="BS811" i="23"/>
  <c r="BT811" i="23"/>
  <c r="BU811" i="23"/>
  <c r="BA812" i="23"/>
  <c r="BB812" i="23"/>
  <c r="BC812" i="23"/>
  <c r="BE812" i="23"/>
  <c r="BF812" i="23"/>
  <c r="BG812" i="23"/>
  <c r="BH812" i="23"/>
  <c r="BI812" i="23"/>
  <c r="BJ812" i="23"/>
  <c r="BK812" i="23"/>
  <c r="BL812" i="23"/>
  <c r="BM812" i="23"/>
  <c r="BN812" i="23"/>
  <c r="BO812" i="23"/>
  <c r="BP812" i="23"/>
  <c r="BQ812" i="23"/>
  <c r="BR812" i="23"/>
  <c r="BS812" i="23"/>
  <c r="BT812" i="23"/>
  <c r="BU812" i="23"/>
  <c r="BU783" i="23"/>
  <c r="BT783" i="23"/>
  <c r="BS783" i="23"/>
  <c r="BR783" i="23"/>
  <c r="BQ783" i="23"/>
  <c r="BP783" i="23"/>
  <c r="BO783" i="23"/>
  <c r="BN783" i="23"/>
  <c r="BM783" i="23"/>
  <c r="BL783" i="23"/>
  <c r="BK783" i="23"/>
  <c r="BJ783" i="23"/>
  <c r="BI783" i="23"/>
  <c r="BH783" i="23"/>
  <c r="BG783" i="23"/>
  <c r="BF783" i="23"/>
  <c r="BE783" i="23"/>
  <c r="BC783" i="23"/>
  <c r="BB783" i="23"/>
  <c r="BA783" i="23"/>
  <c r="BA754" i="23"/>
  <c r="BB754" i="23"/>
  <c r="BC754" i="23"/>
  <c r="BE754" i="23"/>
  <c r="BF754" i="23"/>
  <c r="BG754" i="23"/>
  <c r="BH754" i="23"/>
  <c r="BI754" i="23"/>
  <c r="BJ754" i="23"/>
  <c r="BK754" i="23"/>
  <c r="BL754" i="23"/>
  <c r="BM754" i="23"/>
  <c r="BN754" i="23"/>
  <c r="BO754" i="23"/>
  <c r="BP754" i="23"/>
  <c r="BQ754" i="23"/>
  <c r="BR754" i="23"/>
  <c r="BS754" i="23"/>
  <c r="BT754" i="23"/>
  <c r="BU754" i="23"/>
  <c r="BA755" i="23"/>
  <c r="BB755" i="23"/>
  <c r="BC755" i="23"/>
  <c r="BE755" i="23"/>
  <c r="BF755" i="23"/>
  <c r="BG755" i="23"/>
  <c r="BH755" i="23"/>
  <c r="BI755" i="23"/>
  <c r="BJ755" i="23"/>
  <c r="BK755" i="23"/>
  <c r="BL755" i="23"/>
  <c r="BM755" i="23"/>
  <c r="BN755" i="23"/>
  <c r="BO755" i="23"/>
  <c r="BP755" i="23"/>
  <c r="BQ755" i="23"/>
  <c r="BR755" i="23"/>
  <c r="BS755" i="23"/>
  <c r="BT755" i="23"/>
  <c r="BU755" i="23"/>
  <c r="BA756" i="23"/>
  <c r="BB756" i="23"/>
  <c r="BC756" i="23"/>
  <c r="BE756" i="23"/>
  <c r="BF756" i="23"/>
  <c r="BG756" i="23"/>
  <c r="BH756" i="23"/>
  <c r="BI756" i="23"/>
  <c r="BJ756" i="23"/>
  <c r="BK756" i="23"/>
  <c r="BL756" i="23"/>
  <c r="BM756" i="23"/>
  <c r="BN756" i="23"/>
  <c r="BO756" i="23"/>
  <c r="BP756" i="23"/>
  <c r="BQ756" i="23"/>
  <c r="BR756" i="23"/>
  <c r="BS756" i="23"/>
  <c r="BT756" i="23"/>
  <c r="BU756" i="23"/>
  <c r="BA757" i="23"/>
  <c r="BB757" i="23"/>
  <c r="BC757" i="23"/>
  <c r="BE757" i="23"/>
  <c r="BF757" i="23"/>
  <c r="BG757" i="23"/>
  <c r="BH757" i="23"/>
  <c r="BI757" i="23"/>
  <c r="BJ757" i="23"/>
  <c r="BK757" i="23"/>
  <c r="BL757" i="23"/>
  <c r="BM757" i="23"/>
  <c r="BN757" i="23"/>
  <c r="BO757" i="23"/>
  <c r="BP757" i="23"/>
  <c r="BQ757" i="23"/>
  <c r="BR757" i="23"/>
  <c r="BS757" i="23"/>
  <c r="BT757" i="23"/>
  <c r="BU757" i="23"/>
  <c r="BA758" i="23"/>
  <c r="BB758" i="23"/>
  <c r="BC758" i="23"/>
  <c r="BE758" i="23"/>
  <c r="BF758" i="23"/>
  <c r="BG758" i="23"/>
  <c r="BH758" i="23"/>
  <c r="BI758" i="23"/>
  <c r="BJ758" i="23"/>
  <c r="BK758" i="23"/>
  <c r="BL758" i="23"/>
  <c r="BM758" i="23"/>
  <c r="BN758" i="23"/>
  <c r="BO758" i="23"/>
  <c r="BP758" i="23"/>
  <c r="BQ758" i="23"/>
  <c r="BR758" i="23"/>
  <c r="BS758" i="23"/>
  <c r="BT758" i="23"/>
  <c r="BU758" i="23"/>
  <c r="BA759" i="23"/>
  <c r="BB759" i="23"/>
  <c r="BC759" i="23"/>
  <c r="BE759" i="23"/>
  <c r="BF759" i="23"/>
  <c r="BG759" i="23"/>
  <c r="BH759" i="23"/>
  <c r="BI759" i="23"/>
  <c r="BJ759" i="23"/>
  <c r="BK759" i="23"/>
  <c r="BL759" i="23"/>
  <c r="BM759" i="23"/>
  <c r="BN759" i="23"/>
  <c r="BO759" i="23"/>
  <c r="BP759" i="23"/>
  <c r="BQ759" i="23"/>
  <c r="BR759" i="23"/>
  <c r="BS759" i="23"/>
  <c r="BT759" i="23"/>
  <c r="BU759" i="23"/>
  <c r="BA760" i="23"/>
  <c r="BB760" i="23"/>
  <c r="BC760" i="23"/>
  <c r="BE760" i="23"/>
  <c r="BF760" i="23"/>
  <c r="BG760" i="23"/>
  <c r="BH760" i="23"/>
  <c r="BI760" i="23"/>
  <c r="BJ760" i="23"/>
  <c r="BK760" i="23"/>
  <c r="BL760" i="23"/>
  <c r="BM760" i="23"/>
  <c r="BN760" i="23"/>
  <c r="BO760" i="23"/>
  <c r="BP760" i="23"/>
  <c r="BQ760" i="23"/>
  <c r="BR760" i="23"/>
  <c r="BS760" i="23"/>
  <c r="BT760" i="23"/>
  <c r="BU760" i="23"/>
  <c r="BA761" i="23"/>
  <c r="BB761" i="23"/>
  <c r="BC761" i="23"/>
  <c r="BE761" i="23"/>
  <c r="BF761" i="23"/>
  <c r="BG761" i="23"/>
  <c r="BH761" i="23"/>
  <c r="BI761" i="23"/>
  <c r="BJ761" i="23"/>
  <c r="BK761" i="23"/>
  <c r="BL761" i="23"/>
  <c r="BM761" i="23"/>
  <c r="BN761" i="23"/>
  <c r="BO761" i="23"/>
  <c r="BP761" i="23"/>
  <c r="BQ761" i="23"/>
  <c r="BR761" i="23"/>
  <c r="BS761" i="23"/>
  <c r="BT761" i="23"/>
  <c r="BU761" i="23"/>
  <c r="BA762" i="23"/>
  <c r="BB762" i="23"/>
  <c r="BC762" i="23"/>
  <c r="BE762" i="23"/>
  <c r="BF762" i="23"/>
  <c r="BG762" i="23"/>
  <c r="BH762" i="23"/>
  <c r="BI762" i="23"/>
  <c r="BJ762" i="23"/>
  <c r="BK762" i="23"/>
  <c r="BL762" i="23"/>
  <c r="BM762" i="23"/>
  <c r="BN762" i="23"/>
  <c r="BO762" i="23"/>
  <c r="BP762" i="23"/>
  <c r="BQ762" i="23"/>
  <c r="BR762" i="23"/>
  <c r="BS762" i="23"/>
  <c r="BT762" i="23"/>
  <c r="BU762" i="23"/>
  <c r="BA763" i="23"/>
  <c r="BB763" i="23"/>
  <c r="BC763" i="23"/>
  <c r="BE763" i="23"/>
  <c r="BF763" i="23"/>
  <c r="BG763" i="23"/>
  <c r="BH763" i="23"/>
  <c r="BI763" i="23"/>
  <c r="BJ763" i="23"/>
  <c r="BK763" i="23"/>
  <c r="BL763" i="23"/>
  <c r="BM763" i="23"/>
  <c r="BN763" i="23"/>
  <c r="BO763" i="23"/>
  <c r="BP763" i="23"/>
  <c r="BQ763" i="23"/>
  <c r="BR763" i="23"/>
  <c r="BS763" i="23"/>
  <c r="BT763" i="23"/>
  <c r="BU763" i="23"/>
  <c r="BA764" i="23"/>
  <c r="BB764" i="23"/>
  <c r="BC764" i="23"/>
  <c r="BE764" i="23"/>
  <c r="BF764" i="23"/>
  <c r="BG764" i="23"/>
  <c r="BH764" i="23"/>
  <c r="BI764" i="23"/>
  <c r="BJ764" i="23"/>
  <c r="BK764" i="23"/>
  <c r="BL764" i="23"/>
  <c r="BM764" i="23"/>
  <c r="BN764" i="23"/>
  <c r="BO764" i="23"/>
  <c r="BP764" i="23"/>
  <c r="BQ764" i="23"/>
  <c r="BR764" i="23"/>
  <c r="BS764" i="23"/>
  <c r="BT764" i="23"/>
  <c r="BU764" i="23"/>
  <c r="BA765" i="23"/>
  <c r="BB765" i="23"/>
  <c r="BC765" i="23"/>
  <c r="BE765" i="23"/>
  <c r="BF765" i="23"/>
  <c r="BG765" i="23"/>
  <c r="BH765" i="23"/>
  <c r="BI765" i="23"/>
  <c r="BJ765" i="23"/>
  <c r="BK765" i="23"/>
  <c r="BL765" i="23"/>
  <c r="BM765" i="23"/>
  <c r="BN765" i="23"/>
  <c r="BO765" i="23"/>
  <c r="BP765" i="23"/>
  <c r="BQ765" i="23"/>
  <c r="BR765" i="23"/>
  <c r="BS765" i="23"/>
  <c r="BT765" i="23"/>
  <c r="BU765" i="23"/>
  <c r="BA766" i="23"/>
  <c r="BB766" i="23"/>
  <c r="BC766" i="23"/>
  <c r="BE766" i="23"/>
  <c r="BF766" i="23"/>
  <c r="BG766" i="23"/>
  <c r="BH766" i="23"/>
  <c r="BI766" i="23"/>
  <c r="BJ766" i="23"/>
  <c r="BK766" i="23"/>
  <c r="BL766" i="23"/>
  <c r="BM766" i="23"/>
  <c r="BN766" i="23"/>
  <c r="BO766" i="23"/>
  <c r="BP766" i="23"/>
  <c r="BQ766" i="23"/>
  <c r="BR766" i="23"/>
  <c r="BS766" i="23"/>
  <c r="BT766" i="23"/>
  <c r="BU766" i="23"/>
  <c r="BA767" i="23"/>
  <c r="BB767" i="23"/>
  <c r="BC767" i="23"/>
  <c r="BE767" i="23"/>
  <c r="BF767" i="23"/>
  <c r="BG767" i="23"/>
  <c r="BH767" i="23"/>
  <c r="BI767" i="23"/>
  <c r="BJ767" i="23"/>
  <c r="BK767" i="23"/>
  <c r="BL767" i="23"/>
  <c r="BM767" i="23"/>
  <c r="BN767" i="23"/>
  <c r="BO767" i="23"/>
  <c r="BP767" i="23"/>
  <c r="BQ767" i="23"/>
  <c r="BR767" i="23"/>
  <c r="BS767" i="23"/>
  <c r="BT767" i="23"/>
  <c r="BU767" i="23"/>
  <c r="BA768" i="23"/>
  <c r="BB768" i="23"/>
  <c r="BC768" i="23"/>
  <c r="BE768" i="23"/>
  <c r="BF768" i="23"/>
  <c r="BG768" i="23"/>
  <c r="BH768" i="23"/>
  <c r="BI768" i="23"/>
  <c r="BJ768" i="23"/>
  <c r="BK768" i="23"/>
  <c r="BL768" i="23"/>
  <c r="BM768" i="23"/>
  <c r="BN768" i="23"/>
  <c r="BO768" i="23"/>
  <c r="BP768" i="23"/>
  <c r="BQ768" i="23"/>
  <c r="BR768" i="23"/>
  <c r="BS768" i="23"/>
  <c r="BT768" i="23"/>
  <c r="BU768" i="23"/>
  <c r="BA769" i="23"/>
  <c r="BB769" i="23"/>
  <c r="BC769" i="23"/>
  <c r="BE769" i="23"/>
  <c r="BF769" i="23"/>
  <c r="BG769" i="23"/>
  <c r="BH769" i="23"/>
  <c r="BI769" i="23"/>
  <c r="BJ769" i="23"/>
  <c r="BK769" i="23"/>
  <c r="BL769" i="23"/>
  <c r="BM769" i="23"/>
  <c r="BN769" i="23"/>
  <c r="BO769" i="23"/>
  <c r="BP769" i="23"/>
  <c r="BQ769" i="23"/>
  <c r="BR769" i="23"/>
  <c r="BS769" i="23"/>
  <c r="BT769" i="23"/>
  <c r="BU769" i="23"/>
  <c r="BA770" i="23"/>
  <c r="BB770" i="23"/>
  <c r="BC770" i="23"/>
  <c r="BE770" i="23"/>
  <c r="BF770" i="23"/>
  <c r="BG770" i="23"/>
  <c r="BH770" i="23"/>
  <c r="BI770" i="23"/>
  <c r="BJ770" i="23"/>
  <c r="BK770" i="23"/>
  <c r="BL770" i="23"/>
  <c r="BM770" i="23"/>
  <c r="BN770" i="23"/>
  <c r="BO770" i="23"/>
  <c r="BP770" i="23"/>
  <c r="BQ770" i="23"/>
  <c r="BR770" i="23"/>
  <c r="BS770" i="23"/>
  <c r="BT770" i="23"/>
  <c r="BU770" i="23"/>
  <c r="BA771" i="23"/>
  <c r="BB771" i="23"/>
  <c r="BC771" i="23"/>
  <c r="BE771" i="23"/>
  <c r="BF771" i="23"/>
  <c r="BG771" i="23"/>
  <c r="BH771" i="23"/>
  <c r="BI771" i="23"/>
  <c r="BJ771" i="23"/>
  <c r="BK771" i="23"/>
  <c r="BL771" i="23"/>
  <c r="BM771" i="23"/>
  <c r="BN771" i="23"/>
  <c r="BO771" i="23"/>
  <c r="BP771" i="23"/>
  <c r="BQ771" i="23"/>
  <c r="BR771" i="23"/>
  <c r="BS771" i="23"/>
  <c r="BT771" i="23"/>
  <c r="BU771" i="23"/>
  <c r="BA772" i="23"/>
  <c r="BB772" i="23"/>
  <c r="BC772" i="23"/>
  <c r="BE772" i="23"/>
  <c r="BF772" i="23"/>
  <c r="BG772" i="23"/>
  <c r="BH772" i="23"/>
  <c r="BI772" i="23"/>
  <c r="BJ772" i="23"/>
  <c r="BK772" i="23"/>
  <c r="BL772" i="23"/>
  <c r="BM772" i="23"/>
  <c r="BN772" i="23"/>
  <c r="BO772" i="23"/>
  <c r="BP772" i="23"/>
  <c r="BQ772" i="23"/>
  <c r="BR772" i="23"/>
  <c r="BS772" i="23"/>
  <c r="BT772" i="23"/>
  <c r="BU772" i="23"/>
  <c r="BA773" i="23"/>
  <c r="BB773" i="23"/>
  <c r="BC773" i="23"/>
  <c r="BE773" i="23"/>
  <c r="BF773" i="23"/>
  <c r="BG773" i="23"/>
  <c r="BH773" i="23"/>
  <c r="BI773" i="23"/>
  <c r="BJ773" i="23"/>
  <c r="BK773" i="23"/>
  <c r="BL773" i="23"/>
  <c r="BM773" i="23"/>
  <c r="BN773" i="23"/>
  <c r="BO773" i="23"/>
  <c r="BP773" i="23"/>
  <c r="BQ773" i="23"/>
  <c r="BR773" i="23"/>
  <c r="BS773" i="23"/>
  <c r="BT773" i="23"/>
  <c r="BU773" i="23"/>
  <c r="BA774" i="23"/>
  <c r="BB774" i="23"/>
  <c r="BC774" i="23"/>
  <c r="BE774" i="23"/>
  <c r="BF774" i="23"/>
  <c r="BG774" i="23"/>
  <c r="BH774" i="23"/>
  <c r="BI774" i="23"/>
  <c r="BJ774" i="23"/>
  <c r="BK774" i="23"/>
  <c r="BL774" i="23"/>
  <c r="BM774" i="23"/>
  <c r="BN774" i="23"/>
  <c r="BO774" i="23"/>
  <c r="BP774" i="23"/>
  <c r="BQ774" i="23"/>
  <c r="BR774" i="23"/>
  <c r="BS774" i="23"/>
  <c r="BT774" i="23"/>
  <c r="BU774" i="23"/>
  <c r="BA775" i="23"/>
  <c r="BB775" i="23"/>
  <c r="BC775" i="23"/>
  <c r="BE775" i="23"/>
  <c r="BF775" i="23"/>
  <c r="BG775" i="23"/>
  <c r="BH775" i="23"/>
  <c r="BI775" i="23"/>
  <c r="BJ775" i="23"/>
  <c r="BK775" i="23"/>
  <c r="BL775" i="23"/>
  <c r="BM775" i="23"/>
  <c r="BN775" i="23"/>
  <c r="BO775" i="23"/>
  <c r="BP775" i="23"/>
  <c r="BQ775" i="23"/>
  <c r="BR775" i="23"/>
  <c r="BS775" i="23"/>
  <c r="BT775" i="23"/>
  <c r="BU775" i="23"/>
  <c r="BA776" i="23"/>
  <c r="BB776" i="23"/>
  <c r="BC776" i="23"/>
  <c r="BE776" i="23"/>
  <c r="BF776" i="23"/>
  <c r="BG776" i="23"/>
  <c r="BH776" i="23"/>
  <c r="BI776" i="23"/>
  <c r="BJ776" i="23"/>
  <c r="BK776" i="23"/>
  <c r="BL776" i="23"/>
  <c r="BM776" i="23"/>
  <c r="BN776" i="23"/>
  <c r="BO776" i="23"/>
  <c r="BP776" i="23"/>
  <c r="BQ776" i="23"/>
  <c r="BR776" i="23"/>
  <c r="BS776" i="23"/>
  <c r="BT776" i="23"/>
  <c r="BU776" i="23"/>
  <c r="BA777" i="23"/>
  <c r="BB777" i="23"/>
  <c r="BC777" i="23"/>
  <c r="BE777" i="23"/>
  <c r="BF777" i="23"/>
  <c r="BG777" i="23"/>
  <c r="BH777" i="23"/>
  <c r="BI777" i="23"/>
  <c r="BJ777" i="23"/>
  <c r="BK777" i="23"/>
  <c r="BL777" i="23"/>
  <c r="BM777" i="23"/>
  <c r="BN777" i="23"/>
  <c r="BO777" i="23"/>
  <c r="BP777" i="23"/>
  <c r="BQ777" i="23"/>
  <c r="BR777" i="23"/>
  <c r="BS777" i="23"/>
  <c r="BT777" i="23"/>
  <c r="BU777" i="23"/>
  <c r="BA778" i="23"/>
  <c r="BB778" i="23"/>
  <c r="BC778" i="23"/>
  <c r="BE778" i="23"/>
  <c r="BF778" i="23"/>
  <c r="BG778" i="23"/>
  <c r="BH778" i="23"/>
  <c r="BI778" i="23"/>
  <c r="BJ778" i="23"/>
  <c r="BK778" i="23"/>
  <c r="BL778" i="23"/>
  <c r="BM778" i="23"/>
  <c r="BN778" i="23"/>
  <c r="BO778" i="23"/>
  <c r="BP778" i="23"/>
  <c r="BQ778" i="23"/>
  <c r="BR778" i="23"/>
  <c r="BS778" i="23"/>
  <c r="BT778" i="23"/>
  <c r="BU778" i="23"/>
  <c r="BA779" i="23"/>
  <c r="BB779" i="23"/>
  <c r="BC779" i="23"/>
  <c r="BE779" i="23"/>
  <c r="BF779" i="23"/>
  <c r="BG779" i="23"/>
  <c r="BH779" i="23"/>
  <c r="BI779" i="23"/>
  <c r="BJ779" i="23"/>
  <c r="BK779" i="23"/>
  <c r="BL779" i="23"/>
  <c r="BM779" i="23"/>
  <c r="BN779" i="23"/>
  <c r="BO779" i="23"/>
  <c r="BP779" i="23"/>
  <c r="BQ779" i="23"/>
  <c r="BR779" i="23"/>
  <c r="BS779" i="23"/>
  <c r="BT779" i="23"/>
  <c r="BU779" i="23"/>
  <c r="BA780" i="23"/>
  <c r="BB780" i="23"/>
  <c r="BC780" i="23"/>
  <c r="BE780" i="23"/>
  <c r="BF780" i="23"/>
  <c r="BG780" i="23"/>
  <c r="BH780" i="23"/>
  <c r="BI780" i="23"/>
  <c r="BJ780" i="23"/>
  <c r="BK780" i="23"/>
  <c r="BL780" i="23"/>
  <c r="BM780" i="23"/>
  <c r="BN780" i="23"/>
  <c r="BO780" i="23"/>
  <c r="BP780" i="23"/>
  <c r="BQ780" i="23"/>
  <c r="BR780" i="23"/>
  <c r="BS780" i="23"/>
  <c r="BT780" i="23"/>
  <c r="BU780" i="23"/>
  <c r="BA781" i="23"/>
  <c r="BB781" i="23"/>
  <c r="BC781" i="23"/>
  <c r="BE781" i="23"/>
  <c r="BF781" i="23"/>
  <c r="BG781" i="23"/>
  <c r="BH781" i="23"/>
  <c r="BI781" i="23"/>
  <c r="BJ781" i="23"/>
  <c r="BK781" i="23"/>
  <c r="BL781" i="23"/>
  <c r="BM781" i="23"/>
  <c r="BN781" i="23"/>
  <c r="BO781" i="23"/>
  <c r="BP781" i="23"/>
  <c r="BQ781" i="23"/>
  <c r="BR781" i="23"/>
  <c r="BS781" i="23"/>
  <c r="BT781" i="23"/>
  <c r="BU781" i="23"/>
  <c r="BA782" i="23"/>
  <c r="BB782" i="23"/>
  <c r="BC782" i="23"/>
  <c r="BE782" i="23"/>
  <c r="BF782" i="23"/>
  <c r="BG782" i="23"/>
  <c r="BH782" i="23"/>
  <c r="BI782" i="23"/>
  <c r="BJ782" i="23"/>
  <c r="BK782" i="23"/>
  <c r="BL782" i="23"/>
  <c r="BM782" i="23"/>
  <c r="BN782" i="23"/>
  <c r="BO782" i="23"/>
  <c r="BP782" i="23"/>
  <c r="BQ782" i="23"/>
  <c r="BR782" i="23"/>
  <c r="BS782" i="23"/>
  <c r="BT782" i="23"/>
  <c r="BU782" i="23"/>
  <c r="BU753" i="23"/>
  <c r="BT753" i="23"/>
  <c r="BS753" i="23"/>
  <c r="BR753" i="23"/>
  <c r="BQ753" i="23"/>
  <c r="BP753" i="23"/>
  <c r="BO753" i="23"/>
  <c r="BN753" i="23"/>
  <c r="BM753" i="23"/>
  <c r="BL753" i="23"/>
  <c r="BK753" i="23"/>
  <c r="BJ753" i="23"/>
  <c r="BI753" i="23"/>
  <c r="BH753" i="23"/>
  <c r="BG753" i="23"/>
  <c r="BF753" i="23"/>
  <c r="BE753" i="23"/>
  <c r="BC753" i="23"/>
  <c r="BB753" i="23"/>
  <c r="BA753" i="23"/>
  <c r="BA724" i="23"/>
  <c r="BB724" i="23"/>
  <c r="BC724" i="23"/>
  <c r="BE724" i="23"/>
  <c r="BF724" i="23"/>
  <c r="BG724" i="23"/>
  <c r="BH724" i="23"/>
  <c r="BI724" i="23"/>
  <c r="BJ724" i="23"/>
  <c r="BK724" i="23"/>
  <c r="BL724" i="23"/>
  <c r="BM724" i="23"/>
  <c r="BN724" i="23"/>
  <c r="BO724" i="23"/>
  <c r="BP724" i="23"/>
  <c r="BQ724" i="23"/>
  <c r="BR724" i="23"/>
  <c r="BS724" i="23"/>
  <c r="BT724" i="23"/>
  <c r="BU724" i="23"/>
  <c r="BA725" i="23"/>
  <c r="BB725" i="23"/>
  <c r="BC725" i="23"/>
  <c r="BE725" i="23"/>
  <c r="BF725" i="23"/>
  <c r="BG725" i="23"/>
  <c r="BH725" i="23"/>
  <c r="BI725" i="23"/>
  <c r="BJ725" i="23"/>
  <c r="BK725" i="23"/>
  <c r="BL725" i="23"/>
  <c r="BM725" i="23"/>
  <c r="BN725" i="23"/>
  <c r="BO725" i="23"/>
  <c r="BP725" i="23"/>
  <c r="BQ725" i="23"/>
  <c r="BR725" i="23"/>
  <c r="BS725" i="23"/>
  <c r="BT725" i="23"/>
  <c r="BU725" i="23"/>
  <c r="BA726" i="23"/>
  <c r="BB726" i="23"/>
  <c r="BC726" i="23"/>
  <c r="BE726" i="23"/>
  <c r="BF726" i="23"/>
  <c r="BG726" i="23"/>
  <c r="BH726" i="23"/>
  <c r="BI726" i="23"/>
  <c r="BJ726" i="23"/>
  <c r="BK726" i="23"/>
  <c r="BL726" i="23"/>
  <c r="BM726" i="23"/>
  <c r="BN726" i="23"/>
  <c r="BO726" i="23"/>
  <c r="BP726" i="23"/>
  <c r="BQ726" i="23"/>
  <c r="BR726" i="23"/>
  <c r="BS726" i="23"/>
  <c r="BT726" i="23"/>
  <c r="BU726" i="23"/>
  <c r="BA727" i="23"/>
  <c r="BB727" i="23"/>
  <c r="BC727" i="23"/>
  <c r="BE727" i="23"/>
  <c r="BF727" i="23"/>
  <c r="BG727" i="23"/>
  <c r="BH727" i="23"/>
  <c r="BI727" i="23"/>
  <c r="BJ727" i="23"/>
  <c r="BK727" i="23"/>
  <c r="BL727" i="23"/>
  <c r="BM727" i="23"/>
  <c r="BN727" i="23"/>
  <c r="BO727" i="23"/>
  <c r="BP727" i="23"/>
  <c r="BQ727" i="23"/>
  <c r="BR727" i="23"/>
  <c r="BS727" i="23"/>
  <c r="BT727" i="23"/>
  <c r="BU727" i="23"/>
  <c r="BA728" i="23"/>
  <c r="BB728" i="23"/>
  <c r="BC728" i="23"/>
  <c r="BE728" i="23"/>
  <c r="BF728" i="23"/>
  <c r="BG728" i="23"/>
  <c r="BH728" i="23"/>
  <c r="BI728" i="23"/>
  <c r="BJ728" i="23"/>
  <c r="BK728" i="23"/>
  <c r="BL728" i="23"/>
  <c r="BM728" i="23"/>
  <c r="BN728" i="23"/>
  <c r="BO728" i="23"/>
  <c r="BP728" i="23"/>
  <c r="BQ728" i="23"/>
  <c r="BR728" i="23"/>
  <c r="BS728" i="23"/>
  <c r="BT728" i="23"/>
  <c r="BU728" i="23"/>
  <c r="BA729" i="23"/>
  <c r="BB729" i="23"/>
  <c r="BC729" i="23"/>
  <c r="BE729" i="23"/>
  <c r="BF729" i="23"/>
  <c r="BG729" i="23"/>
  <c r="BH729" i="23"/>
  <c r="BI729" i="23"/>
  <c r="BJ729" i="23"/>
  <c r="BK729" i="23"/>
  <c r="BL729" i="23"/>
  <c r="BM729" i="23"/>
  <c r="BN729" i="23"/>
  <c r="BO729" i="23"/>
  <c r="BP729" i="23"/>
  <c r="BQ729" i="23"/>
  <c r="BR729" i="23"/>
  <c r="BS729" i="23"/>
  <c r="BT729" i="23"/>
  <c r="BU729" i="23"/>
  <c r="BA730" i="23"/>
  <c r="BB730" i="23"/>
  <c r="BC730" i="23"/>
  <c r="BE730" i="23"/>
  <c r="BF730" i="23"/>
  <c r="BG730" i="23"/>
  <c r="BH730" i="23"/>
  <c r="BI730" i="23"/>
  <c r="BJ730" i="23"/>
  <c r="BK730" i="23"/>
  <c r="BL730" i="23"/>
  <c r="BM730" i="23"/>
  <c r="BN730" i="23"/>
  <c r="BO730" i="23"/>
  <c r="BP730" i="23"/>
  <c r="BQ730" i="23"/>
  <c r="BR730" i="23"/>
  <c r="BS730" i="23"/>
  <c r="BT730" i="23"/>
  <c r="BU730" i="23"/>
  <c r="BA731" i="23"/>
  <c r="BB731" i="23"/>
  <c r="BC731" i="23"/>
  <c r="BE731" i="23"/>
  <c r="BF731" i="23"/>
  <c r="BG731" i="23"/>
  <c r="BH731" i="23"/>
  <c r="BI731" i="23"/>
  <c r="BJ731" i="23"/>
  <c r="BK731" i="23"/>
  <c r="BL731" i="23"/>
  <c r="BM731" i="23"/>
  <c r="BN731" i="23"/>
  <c r="BO731" i="23"/>
  <c r="BP731" i="23"/>
  <c r="BQ731" i="23"/>
  <c r="BR731" i="23"/>
  <c r="BS731" i="23"/>
  <c r="BT731" i="23"/>
  <c r="BU731" i="23"/>
  <c r="BA732" i="23"/>
  <c r="BB732" i="23"/>
  <c r="BC732" i="23"/>
  <c r="BE732" i="23"/>
  <c r="BF732" i="23"/>
  <c r="BG732" i="23"/>
  <c r="BH732" i="23"/>
  <c r="BI732" i="23"/>
  <c r="BJ732" i="23"/>
  <c r="BK732" i="23"/>
  <c r="BL732" i="23"/>
  <c r="BM732" i="23"/>
  <c r="BN732" i="23"/>
  <c r="BO732" i="23"/>
  <c r="BP732" i="23"/>
  <c r="BQ732" i="23"/>
  <c r="BR732" i="23"/>
  <c r="BS732" i="23"/>
  <c r="BT732" i="23"/>
  <c r="BU732" i="23"/>
  <c r="BA733" i="23"/>
  <c r="BB733" i="23"/>
  <c r="BC733" i="23"/>
  <c r="BE733" i="23"/>
  <c r="BF733" i="23"/>
  <c r="BG733" i="23"/>
  <c r="BH733" i="23"/>
  <c r="BI733" i="23"/>
  <c r="BJ733" i="23"/>
  <c r="BK733" i="23"/>
  <c r="BL733" i="23"/>
  <c r="BM733" i="23"/>
  <c r="BN733" i="23"/>
  <c r="BO733" i="23"/>
  <c r="BP733" i="23"/>
  <c r="BQ733" i="23"/>
  <c r="BR733" i="23"/>
  <c r="BS733" i="23"/>
  <c r="BT733" i="23"/>
  <c r="BU733" i="23"/>
  <c r="BA734" i="23"/>
  <c r="BB734" i="23"/>
  <c r="BC734" i="23"/>
  <c r="BE734" i="23"/>
  <c r="BF734" i="23"/>
  <c r="BG734" i="23"/>
  <c r="BH734" i="23"/>
  <c r="BI734" i="23"/>
  <c r="BJ734" i="23"/>
  <c r="BK734" i="23"/>
  <c r="BL734" i="23"/>
  <c r="BM734" i="23"/>
  <c r="BN734" i="23"/>
  <c r="BO734" i="23"/>
  <c r="BP734" i="23"/>
  <c r="BQ734" i="23"/>
  <c r="BR734" i="23"/>
  <c r="BS734" i="23"/>
  <c r="BT734" i="23"/>
  <c r="BU734" i="23"/>
  <c r="BA735" i="23"/>
  <c r="BB735" i="23"/>
  <c r="BC735" i="23"/>
  <c r="BE735" i="23"/>
  <c r="BF735" i="23"/>
  <c r="BG735" i="23"/>
  <c r="BH735" i="23"/>
  <c r="BI735" i="23"/>
  <c r="BJ735" i="23"/>
  <c r="BK735" i="23"/>
  <c r="BL735" i="23"/>
  <c r="BM735" i="23"/>
  <c r="BN735" i="23"/>
  <c r="BO735" i="23"/>
  <c r="BP735" i="23"/>
  <c r="BQ735" i="23"/>
  <c r="BR735" i="23"/>
  <c r="BS735" i="23"/>
  <c r="BT735" i="23"/>
  <c r="BU735" i="23"/>
  <c r="BA736" i="23"/>
  <c r="BB736" i="23"/>
  <c r="BC736" i="23"/>
  <c r="BE736" i="23"/>
  <c r="BF736" i="23"/>
  <c r="BG736" i="23"/>
  <c r="BH736" i="23"/>
  <c r="BI736" i="23"/>
  <c r="BJ736" i="23"/>
  <c r="BK736" i="23"/>
  <c r="BL736" i="23"/>
  <c r="BM736" i="23"/>
  <c r="BN736" i="23"/>
  <c r="BO736" i="23"/>
  <c r="BP736" i="23"/>
  <c r="BQ736" i="23"/>
  <c r="BR736" i="23"/>
  <c r="BS736" i="23"/>
  <c r="BT736" i="23"/>
  <c r="BU736" i="23"/>
  <c r="BA737" i="23"/>
  <c r="BB737" i="23"/>
  <c r="BC737" i="23"/>
  <c r="BE737" i="23"/>
  <c r="BF737" i="23"/>
  <c r="BG737" i="23"/>
  <c r="BH737" i="23"/>
  <c r="BI737" i="23"/>
  <c r="BJ737" i="23"/>
  <c r="BK737" i="23"/>
  <c r="BL737" i="23"/>
  <c r="BM737" i="23"/>
  <c r="BN737" i="23"/>
  <c r="BO737" i="23"/>
  <c r="BP737" i="23"/>
  <c r="BQ737" i="23"/>
  <c r="BR737" i="23"/>
  <c r="BS737" i="23"/>
  <c r="BT737" i="23"/>
  <c r="BU737" i="23"/>
  <c r="BA738" i="23"/>
  <c r="BB738" i="23"/>
  <c r="BC738" i="23"/>
  <c r="BE738" i="23"/>
  <c r="BF738" i="23"/>
  <c r="BG738" i="23"/>
  <c r="BH738" i="23"/>
  <c r="BI738" i="23"/>
  <c r="BJ738" i="23"/>
  <c r="BK738" i="23"/>
  <c r="BL738" i="23"/>
  <c r="BM738" i="23"/>
  <c r="BN738" i="23"/>
  <c r="BO738" i="23"/>
  <c r="BP738" i="23"/>
  <c r="BQ738" i="23"/>
  <c r="BR738" i="23"/>
  <c r="BS738" i="23"/>
  <c r="BT738" i="23"/>
  <c r="BU738" i="23"/>
  <c r="BA739" i="23"/>
  <c r="BB739" i="23"/>
  <c r="BC739" i="23"/>
  <c r="BE739" i="23"/>
  <c r="BF739" i="23"/>
  <c r="BG739" i="23"/>
  <c r="BH739" i="23"/>
  <c r="BI739" i="23"/>
  <c r="BJ739" i="23"/>
  <c r="BK739" i="23"/>
  <c r="BL739" i="23"/>
  <c r="BM739" i="23"/>
  <c r="BN739" i="23"/>
  <c r="BO739" i="23"/>
  <c r="BP739" i="23"/>
  <c r="BQ739" i="23"/>
  <c r="BR739" i="23"/>
  <c r="BS739" i="23"/>
  <c r="BT739" i="23"/>
  <c r="BU739" i="23"/>
  <c r="BA740" i="23"/>
  <c r="BB740" i="23"/>
  <c r="BC740" i="23"/>
  <c r="BE740" i="23"/>
  <c r="BF740" i="23"/>
  <c r="BG740" i="23"/>
  <c r="BH740" i="23"/>
  <c r="BI740" i="23"/>
  <c r="BJ740" i="23"/>
  <c r="BK740" i="23"/>
  <c r="BL740" i="23"/>
  <c r="BM740" i="23"/>
  <c r="BN740" i="23"/>
  <c r="BO740" i="23"/>
  <c r="BP740" i="23"/>
  <c r="BQ740" i="23"/>
  <c r="BR740" i="23"/>
  <c r="BS740" i="23"/>
  <c r="BT740" i="23"/>
  <c r="BU740" i="23"/>
  <c r="BA741" i="23"/>
  <c r="BB741" i="23"/>
  <c r="BC741" i="23"/>
  <c r="BE741" i="23"/>
  <c r="BF741" i="23"/>
  <c r="BG741" i="23"/>
  <c r="BH741" i="23"/>
  <c r="BI741" i="23"/>
  <c r="BJ741" i="23"/>
  <c r="BK741" i="23"/>
  <c r="BL741" i="23"/>
  <c r="BM741" i="23"/>
  <c r="BN741" i="23"/>
  <c r="BO741" i="23"/>
  <c r="BP741" i="23"/>
  <c r="BQ741" i="23"/>
  <c r="BR741" i="23"/>
  <c r="BS741" i="23"/>
  <c r="BT741" i="23"/>
  <c r="BU741" i="23"/>
  <c r="BA742" i="23"/>
  <c r="BB742" i="23"/>
  <c r="BC742" i="23"/>
  <c r="BE742" i="23"/>
  <c r="BF742" i="23"/>
  <c r="BG742" i="23"/>
  <c r="BH742" i="23"/>
  <c r="BI742" i="23"/>
  <c r="BJ742" i="23"/>
  <c r="BK742" i="23"/>
  <c r="BL742" i="23"/>
  <c r="BM742" i="23"/>
  <c r="BN742" i="23"/>
  <c r="BO742" i="23"/>
  <c r="BP742" i="23"/>
  <c r="BQ742" i="23"/>
  <c r="BR742" i="23"/>
  <c r="BS742" i="23"/>
  <c r="BT742" i="23"/>
  <c r="BU742" i="23"/>
  <c r="BA743" i="23"/>
  <c r="BB743" i="23"/>
  <c r="BC743" i="23"/>
  <c r="BE743" i="23"/>
  <c r="BF743" i="23"/>
  <c r="BG743" i="23"/>
  <c r="BH743" i="23"/>
  <c r="BI743" i="23"/>
  <c r="BJ743" i="23"/>
  <c r="BK743" i="23"/>
  <c r="BL743" i="23"/>
  <c r="BM743" i="23"/>
  <c r="BN743" i="23"/>
  <c r="BO743" i="23"/>
  <c r="BP743" i="23"/>
  <c r="BQ743" i="23"/>
  <c r="BR743" i="23"/>
  <c r="BS743" i="23"/>
  <c r="BT743" i="23"/>
  <c r="BU743" i="23"/>
  <c r="BA744" i="23"/>
  <c r="BB744" i="23"/>
  <c r="BC744" i="23"/>
  <c r="BE744" i="23"/>
  <c r="BF744" i="23"/>
  <c r="BG744" i="23"/>
  <c r="BH744" i="23"/>
  <c r="BI744" i="23"/>
  <c r="BJ744" i="23"/>
  <c r="BK744" i="23"/>
  <c r="BL744" i="23"/>
  <c r="BM744" i="23"/>
  <c r="BN744" i="23"/>
  <c r="BO744" i="23"/>
  <c r="BP744" i="23"/>
  <c r="BQ744" i="23"/>
  <c r="BR744" i="23"/>
  <c r="BS744" i="23"/>
  <c r="BT744" i="23"/>
  <c r="BU744" i="23"/>
  <c r="BA745" i="23"/>
  <c r="BB745" i="23"/>
  <c r="BC745" i="23"/>
  <c r="BE745" i="23"/>
  <c r="BF745" i="23"/>
  <c r="BG745" i="23"/>
  <c r="BH745" i="23"/>
  <c r="BI745" i="23"/>
  <c r="BJ745" i="23"/>
  <c r="BK745" i="23"/>
  <c r="BL745" i="23"/>
  <c r="BM745" i="23"/>
  <c r="BN745" i="23"/>
  <c r="BO745" i="23"/>
  <c r="BP745" i="23"/>
  <c r="BQ745" i="23"/>
  <c r="BR745" i="23"/>
  <c r="BS745" i="23"/>
  <c r="BT745" i="23"/>
  <c r="BU745" i="23"/>
  <c r="BA746" i="23"/>
  <c r="BB746" i="23"/>
  <c r="BC746" i="23"/>
  <c r="BE746" i="23"/>
  <c r="BF746" i="23"/>
  <c r="BG746" i="23"/>
  <c r="BH746" i="23"/>
  <c r="BI746" i="23"/>
  <c r="BJ746" i="23"/>
  <c r="BK746" i="23"/>
  <c r="BL746" i="23"/>
  <c r="BM746" i="23"/>
  <c r="BN746" i="23"/>
  <c r="BO746" i="23"/>
  <c r="BP746" i="23"/>
  <c r="BQ746" i="23"/>
  <c r="BR746" i="23"/>
  <c r="BS746" i="23"/>
  <c r="BT746" i="23"/>
  <c r="BU746" i="23"/>
  <c r="BA747" i="23"/>
  <c r="BB747" i="23"/>
  <c r="BC747" i="23"/>
  <c r="BE747" i="23"/>
  <c r="BF747" i="23"/>
  <c r="BG747" i="23"/>
  <c r="BH747" i="23"/>
  <c r="BI747" i="23"/>
  <c r="BJ747" i="23"/>
  <c r="BK747" i="23"/>
  <c r="BL747" i="23"/>
  <c r="BM747" i="23"/>
  <c r="BN747" i="23"/>
  <c r="BO747" i="23"/>
  <c r="BP747" i="23"/>
  <c r="BQ747" i="23"/>
  <c r="BR747" i="23"/>
  <c r="BS747" i="23"/>
  <c r="BT747" i="23"/>
  <c r="BU747" i="23"/>
  <c r="BA748" i="23"/>
  <c r="BB748" i="23"/>
  <c r="BC748" i="23"/>
  <c r="BE748" i="23"/>
  <c r="BF748" i="23"/>
  <c r="BG748" i="23"/>
  <c r="BH748" i="23"/>
  <c r="BI748" i="23"/>
  <c r="BJ748" i="23"/>
  <c r="BK748" i="23"/>
  <c r="BL748" i="23"/>
  <c r="BM748" i="23"/>
  <c r="BN748" i="23"/>
  <c r="BO748" i="23"/>
  <c r="BP748" i="23"/>
  <c r="BQ748" i="23"/>
  <c r="BR748" i="23"/>
  <c r="BS748" i="23"/>
  <c r="BT748" i="23"/>
  <c r="BU748" i="23"/>
  <c r="BA749" i="23"/>
  <c r="BB749" i="23"/>
  <c r="BC749" i="23"/>
  <c r="BE749" i="23"/>
  <c r="BF749" i="23"/>
  <c r="BG749" i="23"/>
  <c r="BH749" i="23"/>
  <c r="BI749" i="23"/>
  <c r="BJ749" i="23"/>
  <c r="BK749" i="23"/>
  <c r="BL749" i="23"/>
  <c r="BM749" i="23"/>
  <c r="BN749" i="23"/>
  <c r="BO749" i="23"/>
  <c r="BP749" i="23"/>
  <c r="BQ749" i="23"/>
  <c r="BR749" i="23"/>
  <c r="BS749" i="23"/>
  <c r="BT749" i="23"/>
  <c r="BU749" i="23"/>
  <c r="BA750" i="23"/>
  <c r="BB750" i="23"/>
  <c r="BC750" i="23"/>
  <c r="BE750" i="23"/>
  <c r="BF750" i="23"/>
  <c r="BG750" i="23"/>
  <c r="BH750" i="23"/>
  <c r="BI750" i="23"/>
  <c r="BJ750" i="23"/>
  <c r="BK750" i="23"/>
  <c r="BL750" i="23"/>
  <c r="BM750" i="23"/>
  <c r="BN750" i="23"/>
  <c r="BO750" i="23"/>
  <c r="BP750" i="23"/>
  <c r="BQ750" i="23"/>
  <c r="BR750" i="23"/>
  <c r="BS750" i="23"/>
  <c r="BT750" i="23"/>
  <c r="BU750" i="23"/>
  <c r="BA751" i="23"/>
  <c r="BB751" i="23"/>
  <c r="BC751" i="23"/>
  <c r="BE751" i="23"/>
  <c r="BF751" i="23"/>
  <c r="BG751" i="23"/>
  <c r="BH751" i="23"/>
  <c r="BI751" i="23"/>
  <c r="BJ751" i="23"/>
  <c r="BK751" i="23"/>
  <c r="BL751" i="23"/>
  <c r="BM751" i="23"/>
  <c r="BN751" i="23"/>
  <c r="BO751" i="23"/>
  <c r="BP751" i="23"/>
  <c r="BQ751" i="23"/>
  <c r="BR751" i="23"/>
  <c r="BS751" i="23"/>
  <c r="BT751" i="23"/>
  <c r="BU751" i="23"/>
  <c r="BA752" i="23"/>
  <c r="BB752" i="23"/>
  <c r="BC752" i="23"/>
  <c r="BE752" i="23"/>
  <c r="BF752" i="23"/>
  <c r="BG752" i="23"/>
  <c r="BH752" i="23"/>
  <c r="BI752" i="23"/>
  <c r="BJ752" i="23"/>
  <c r="BK752" i="23"/>
  <c r="BL752" i="23"/>
  <c r="BM752" i="23"/>
  <c r="BN752" i="23"/>
  <c r="BO752" i="23"/>
  <c r="BP752" i="23"/>
  <c r="BQ752" i="23"/>
  <c r="BR752" i="23"/>
  <c r="BS752" i="23"/>
  <c r="BT752" i="23"/>
  <c r="BU752" i="23"/>
  <c r="BU723" i="23"/>
  <c r="BT723" i="23"/>
  <c r="BS723" i="23"/>
  <c r="BR723" i="23"/>
  <c r="BQ723" i="23"/>
  <c r="BP723" i="23"/>
  <c r="BO723" i="23"/>
  <c r="BN723" i="23"/>
  <c r="BM723" i="23"/>
  <c r="BL723" i="23"/>
  <c r="BK723" i="23"/>
  <c r="BJ723" i="23"/>
  <c r="BI723" i="23"/>
  <c r="BH723" i="23"/>
  <c r="BG723" i="23"/>
  <c r="BF723" i="23"/>
  <c r="BE723" i="23"/>
  <c r="BC723" i="23"/>
  <c r="BB723" i="23"/>
  <c r="BA723" i="23"/>
  <c r="BA694" i="23"/>
  <c r="BB694" i="23"/>
  <c r="BC694" i="23"/>
  <c r="BE694" i="23"/>
  <c r="BF694" i="23"/>
  <c r="BG694" i="23"/>
  <c r="BH694" i="23"/>
  <c r="BI694" i="23"/>
  <c r="BJ694" i="23"/>
  <c r="BK694" i="23"/>
  <c r="BL694" i="23"/>
  <c r="BM694" i="23"/>
  <c r="BN694" i="23"/>
  <c r="BO694" i="23"/>
  <c r="BP694" i="23"/>
  <c r="BQ694" i="23"/>
  <c r="BR694" i="23"/>
  <c r="BS694" i="23"/>
  <c r="BT694" i="23"/>
  <c r="BU694" i="23"/>
  <c r="BA695" i="23"/>
  <c r="BB695" i="23"/>
  <c r="BC695" i="23"/>
  <c r="BE695" i="23"/>
  <c r="BF695" i="23"/>
  <c r="BG695" i="23"/>
  <c r="BH695" i="23"/>
  <c r="BI695" i="23"/>
  <c r="BJ695" i="23"/>
  <c r="BK695" i="23"/>
  <c r="BL695" i="23"/>
  <c r="BM695" i="23"/>
  <c r="BN695" i="23"/>
  <c r="BO695" i="23"/>
  <c r="BP695" i="23"/>
  <c r="BQ695" i="23"/>
  <c r="BR695" i="23"/>
  <c r="BS695" i="23"/>
  <c r="BT695" i="23"/>
  <c r="BU695" i="23"/>
  <c r="BA696" i="23"/>
  <c r="BB696" i="23"/>
  <c r="BC696" i="23"/>
  <c r="BE696" i="23"/>
  <c r="BF696" i="23"/>
  <c r="BG696" i="23"/>
  <c r="BH696" i="23"/>
  <c r="BI696" i="23"/>
  <c r="BJ696" i="23"/>
  <c r="BK696" i="23"/>
  <c r="BL696" i="23"/>
  <c r="BM696" i="23"/>
  <c r="BN696" i="23"/>
  <c r="BO696" i="23"/>
  <c r="BP696" i="23"/>
  <c r="BQ696" i="23"/>
  <c r="BR696" i="23"/>
  <c r="BS696" i="23"/>
  <c r="BT696" i="23"/>
  <c r="BU696" i="23"/>
  <c r="BA697" i="23"/>
  <c r="BB697" i="23"/>
  <c r="BC697" i="23"/>
  <c r="BE697" i="23"/>
  <c r="BF697" i="23"/>
  <c r="BG697" i="23"/>
  <c r="BH697" i="23"/>
  <c r="BI697" i="23"/>
  <c r="BJ697" i="23"/>
  <c r="BK697" i="23"/>
  <c r="BL697" i="23"/>
  <c r="BM697" i="23"/>
  <c r="BN697" i="23"/>
  <c r="BO697" i="23"/>
  <c r="BP697" i="23"/>
  <c r="BQ697" i="23"/>
  <c r="BR697" i="23"/>
  <c r="BS697" i="23"/>
  <c r="BT697" i="23"/>
  <c r="BU697" i="23"/>
  <c r="BA698" i="23"/>
  <c r="BB698" i="23"/>
  <c r="BC698" i="23"/>
  <c r="BE698" i="23"/>
  <c r="BF698" i="23"/>
  <c r="BG698" i="23"/>
  <c r="BH698" i="23"/>
  <c r="BI698" i="23"/>
  <c r="BJ698" i="23"/>
  <c r="BK698" i="23"/>
  <c r="BL698" i="23"/>
  <c r="BM698" i="23"/>
  <c r="BN698" i="23"/>
  <c r="BO698" i="23"/>
  <c r="BP698" i="23"/>
  <c r="BQ698" i="23"/>
  <c r="BR698" i="23"/>
  <c r="BS698" i="23"/>
  <c r="BT698" i="23"/>
  <c r="BU698" i="23"/>
  <c r="BA699" i="23"/>
  <c r="BB699" i="23"/>
  <c r="BC699" i="23"/>
  <c r="BE699" i="23"/>
  <c r="BF699" i="23"/>
  <c r="BG699" i="23"/>
  <c r="BH699" i="23"/>
  <c r="BI699" i="23"/>
  <c r="BJ699" i="23"/>
  <c r="BK699" i="23"/>
  <c r="BL699" i="23"/>
  <c r="BM699" i="23"/>
  <c r="BN699" i="23"/>
  <c r="BO699" i="23"/>
  <c r="BP699" i="23"/>
  <c r="BQ699" i="23"/>
  <c r="BR699" i="23"/>
  <c r="BS699" i="23"/>
  <c r="BT699" i="23"/>
  <c r="BU699" i="23"/>
  <c r="BA700" i="23"/>
  <c r="BB700" i="23"/>
  <c r="BC700" i="23"/>
  <c r="BE700" i="23"/>
  <c r="BF700" i="23"/>
  <c r="BG700" i="23"/>
  <c r="BH700" i="23"/>
  <c r="BI700" i="23"/>
  <c r="BJ700" i="23"/>
  <c r="BK700" i="23"/>
  <c r="BL700" i="23"/>
  <c r="BM700" i="23"/>
  <c r="BN700" i="23"/>
  <c r="BO700" i="23"/>
  <c r="BP700" i="23"/>
  <c r="BQ700" i="23"/>
  <c r="BR700" i="23"/>
  <c r="BS700" i="23"/>
  <c r="BT700" i="23"/>
  <c r="BU700" i="23"/>
  <c r="BA701" i="23"/>
  <c r="BB701" i="23"/>
  <c r="BC701" i="23"/>
  <c r="BE701" i="23"/>
  <c r="BF701" i="23"/>
  <c r="BG701" i="23"/>
  <c r="BH701" i="23"/>
  <c r="BI701" i="23"/>
  <c r="BJ701" i="23"/>
  <c r="BK701" i="23"/>
  <c r="BL701" i="23"/>
  <c r="BM701" i="23"/>
  <c r="BN701" i="23"/>
  <c r="BO701" i="23"/>
  <c r="BP701" i="23"/>
  <c r="BQ701" i="23"/>
  <c r="BR701" i="23"/>
  <c r="BS701" i="23"/>
  <c r="BT701" i="23"/>
  <c r="BU701" i="23"/>
  <c r="BA702" i="23"/>
  <c r="BB702" i="23"/>
  <c r="BC702" i="23"/>
  <c r="BE702" i="23"/>
  <c r="BF702" i="23"/>
  <c r="BG702" i="23"/>
  <c r="BH702" i="23"/>
  <c r="BI702" i="23"/>
  <c r="BJ702" i="23"/>
  <c r="BK702" i="23"/>
  <c r="BL702" i="23"/>
  <c r="BM702" i="23"/>
  <c r="BN702" i="23"/>
  <c r="BO702" i="23"/>
  <c r="BP702" i="23"/>
  <c r="BQ702" i="23"/>
  <c r="BR702" i="23"/>
  <c r="BS702" i="23"/>
  <c r="BT702" i="23"/>
  <c r="BU702" i="23"/>
  <c r="BA703" i="23"/>
  <c r="BB703" i="23"/>
  <c r="BC703" i="23"/>
  <c r="BE703" i="23"/>
  <c r="BF703" i="23"/>
  <c r="BG703" i="23"/>
  <c r="BH703" i="23"/>
  <c r="BI703" i="23"/>
  <c r="BJ703" i="23"/>
  <c r="BK703" i="23"/>
  <c r="BL703" i="23"/>
  <c r="BM703" i="23"/>
  <c r="BN703" i="23"/>
  <c r="BO703" i="23"/>
  <c r="BP703" i="23"/>
  <c r="BQ703" i="23"/>
  <c r="BR703" i="23"/>
  <c r="BS703" i="23"/>
  <c r="BT703" i="23"/>
  <c r="BU703" i="23"/>
  <c r="BA704" i="23"/>
  <c r="BB704" i="23"/>
  <c r="BC704" i="23"/>
  <c r="BE704" i="23"/>
  <c r="BF704" i="23"/>
  <c r="BG704" i="23"/>
  <c r="BH704" i="23"/>
  <c r="BI704" i="23"/>
  <c r="BJ704" i="23"/>
  <c r="BK704" i="23"/>
  <c r="BL704" i="23"/>
  <c r="BM704" i="23"/>
  <c r="BN704" i="23"/>
  <c r="BO704" i="23"/>
  <c r="BP704" i="23"/>
  <c r="BQ704" i="23"/>
  <c r="BR704" i="23"/>
  <c r="BS704" i="23"/>
  <c r="BT704" i="23"/>
  <c r="BU704" i="23"/>
  <c r="BA705" i="23"/>
  <c r="BB705" i="23"/>
  <c r="BC705" i="23"/>
  <c r="BE705" i="23"/>
  <c r="BF705" i="23"/>
  <c r="BG705" i="23"/>
  <c r="BH705" i="23"/>
  <c r="BI705" i="23"/>
  <c r="BJ705" i="23"/>
  <c r="BK705" i="23"/>
  <c r="BL705" i="23"/>
  <c r="BM705" i="23"/>
  <c r="BN705" i="23"/>
  <c r="BO705" i="23"/>
  <c r="BP705" i="23"/>
  <c r="BQ705" i="23"/>
  <c r="BR705" i="23"/>
  <c r="BS705" i="23"/>
  <c r="BT705" i="23"/>
  <c r="BU705" i="23"/>
  <c r="BA706" i="23"/>
  <c r="BB706" i="23"/>
  <c r="BC706" i="23"/>
  <c r="BE706" i="23"/>
  <c r="BF706" i="23"/>
  <c r="BG706" i="23"/>
  <c r="BH706" i="23"/>
  <c r="BI706" i="23"/>
  <c r="BJ706" i="23"/>
  <c r="BK706" i="23"/>
  <c r="BL706" i="23"/>
  <c r="BM706" i="23"/>
  <c r="BN706" i="23"/>
  <c r="BO706" i="23"/>
  <c r="BP706" i="23"/>
  <c r="BQ706" i="23"/>
  <c r="BR706" i="23"/>
  <c r="BS706" i="23"/>
  <c r="BT706" i="23"/>
  <c r="BU706" i="23"/>
  <c r="BA707" i="23"/>
  <c r="BB707" i="23"/>
  <c r="BC707" i="23"/>
  <c r="BE707" i="23"/>
  <c r="BF707" i="23"/>
  <c r="BG707" i="23"/>
  <c r="BH707" i="23"/>
  <c r="BI707" i="23"/>
  <c r="BJ707" i="23"/>
  <c r="BK707" i="23"/>
  <c r="BL707" i="23"/>
  <c r="BM707" i="23"/>
  <c r="BN707" i="23"/>
  <c r="BO707" i="23"/>
  <c r="BP707" i="23"/>
  <c r="BQ707" i="23"/>
  <c r="BR707" i="23"/>
  <c r="BS707" i="23"/>
  <c r="BT707" i="23"/>
  <c r="BU707" i="23"/>
  <c r="BA708" i="23"/>
  <c r="BB708" i="23"/>
  <c r="BC708" i="23"/>
  <c r="BE708" i="23"/>
  <c r="BF708" i="23"/>
  <c r="BG708" i="23"/>
  <c r="BH708" i="23"/>
  <c r="BI708" i="23"/>
  <c r="BJ708" i="23"/>
  <c r="BK708" i="23"/>
  <c r="BL708" i="23"/>
  <c r="BM708" i="23"/>
  <c r="BN708" i="23"/>
  <c r="BO708" i="23"/>
  <c r="BP708" i="23"/>
  <c r="BQ708" i="23"/>
  <c r="BR708" i="23"/>
  <c r="BS708" i="23"/>
  <c r="BT708" i="23"/>
  <c r="BU708" i="23"/>
  <c r="BA709" i="23"/>
  <c r="BB709" i="23"/>
  <c r="BC709" i="23"/>
  <c r="BE709" i="23"/>
  <c r="BF709" i="23"/>
  <c r="BG709" i="23"/>
  <c r="BH709" i="23"/>
  <c r="BI709" i="23"/>
  <c r="BJ709" i="23"/>
  <c r="BK709" i="23"/>
  <c r="BL709" i="23"/>
  <c r="BM709" i="23"/>
  <c r="BN709" i="23"/>
  <c r="BO709" i="23"/>
  <c r="BP709" i="23"/>
  <c r="BQ709" i="23"/>
  <c r="BR709" i="23"/>
  <c r="BS709" i="23"/>
  <c r="BT709" i="23"/>
  <c r="BU709" i="23"/>
  <c r="BA710" i="23"/>
  <c r="BB710" i="23"/>
  <c r="BC710" i="23"/>
  <c r="BE710" i="23"/>
  <c r="BF710" i="23"/>
  <c r="BG710" i="23"/>
  <c r="BH710" i="23"/>
  <c r="BI710" i="23"/>
  <c r="BJ710" i="23"/>
  <c r="BK710" i="23"/>
  <c r="BL710" i="23"/>
  <c r="BM710" i="23"/>
  <c r="BN710" i="23"/>
  <c r="BO710" i="23"/>
  <c r="BP710" i="23"/>
  <c r="BQ710" i="23"/>
  <c r="BR710" i="23"/>
  <c r="BS710" i="23"/>
  <c r="BT710" i="23"/>
  <c r="BU710" i="23"/>
  <c r="BA711" i="23"/>
  <c r="BB711" i="23"/>
  <c r="BC711" i="23"/>
  <c r="BE711" i="23"/>
  <c r="BF711" i="23"/>
  <c r="BG711" i="23"/>
  <c r="BH711" i="23"/>
  <c r="BI711" i="23"/>
  <c r="BJ711" i="23"/>
  <c r="BK711" i="23"/>
  <c r="BL711" i="23"/>
  <c r="BM711" i="23"/>
  <c r="BN711" i="23"/>
  <c r="BO711" i="23"/>
  <c r="BP711" i="23"/>
  <c r="BQ711" i="23"/>
  <c r="BR711" i="23"/>
  <c r="BS711" i="23"/>
  <c r="BT711" i="23"/>
  <c r="BU711" i="23"/>
  <c r="BA712" i="23"/>
  <c r="BB712" i="23"/>
  <c r="BC712" i="23"/>
  <c r="BE712" i="23"/>
  <c r="BF712" i="23"/>
  <c r="BG712" i="23"/>
  <c r="BH712" i="23"/>
  <c r="BI712" i="23"/>
  <c r="BJ712" i="23"/>
  <c r="BK712" i="23"/>
  <c r="BL712" i="23"/>
  <c r="BM712" i="23"/>
  <c r="BN712" i="23"/>
  <c r="BO712" i="23"/>
  <c r="BP712" i="23"/>
  <c r="BQ712" i="23"/>
  <c r="BR712" i="23"/>
  <c r="BS712" i="23"/>
  <c r="BT712" i="23"/>
  <c r="BU712" i="23"/>
  <c r="BA713" i="23"/>
  <c r="BB713" i="23"/>
  <c r="BC713" i="23"/>
  <c r="BE713" i="23"/>
  <c r="BF713" i="23"/>
  <c r="BG713" i="23"/>
  <c r="BH713" i="23"/>
  <c r="BI713" i="23"/>
  <c r="BJ713" i="23"/>
  <c r="BK713" i="23"/>
  <c r="BL713" i="23"/>
  <c r="BM713" i="23"/>
  <c r="BN713" i="23"/>
  <c r="BO713" i="23"/>
  <c r="BP713" i="23"/>
  <c r="BQ713" i="23"/>
  <c r="BR713" i="23"/>
  <c r="BS713" i="23"/>
  <c r="BT713" i="23"/>
  <c r="BU713" i="23"/>
  <c r="BA714" i="23"/>
  <c r="BB714" i="23"/>
  <c r="BC714" i="23"/>
  <c r="BE714" i="23"/>
  <c r="BF714" i="23"/>
  <c r="BG714" i="23"/>
  <c r="BH714" i="23"/>
  <c r="BI714" i="23"/>
  <c r="BJ714" i="23"/>
  <c r="BK714" i="23"/>
  <c r="BL714" i="23"/>
  <c r="BM714" i="23"/>
  <c r="BN714" i="23"/>
  <c r="BO714" i="23"/>
  <c r="BP714" i="23"/>
  <c r="BQ714" i="23"/>
  <c r="BR714" i="23"/>
  <c r="BS714" i="23"/>
  <c r="BT714" i="23"/>
  <c r="BU714" i="23"/>
  <c r="BA715" i="23"/>
  <c r="BB715" i="23"/>
  <c r="BC715" i="23"/>
  <c r="BE715" i="23"/>
  <c r="BF715" i="23"/>
  <c r="BG715" i="23"/>
  <c r="BH715" i="23"/>
  <c r="BI715" i="23"/>
  <c r="BJ715" i="23"/>
  <c r="BK715" i="23"/>
  <c r="BL715" i="23"/>
  <c r="BM715" i="23"/>
  <c r="BN715" i="23"/>
  <c r="BO715" i="23"/>
  <c r="BP715" i="23"/>
  <c r="BQ715" i="23"/>
  <c r="BR715" i="23"/>
  <c r="BS715" i="23"/>
  <c r="BT715" i="23"/>
  <c r="BU715" i="23"/>
  <c r="BA716" i="23"/>
  <c r="BB716" i="23"/>
  <c r="BC716" i="23"/>
  <c r="BE716" i="23"/>
  <c r="BF716" i="23"/>
  <c r="BG716" i="23"/>
  <c r="BH716" i="23"/>
  <c r="BI716" i="23"/>
  <c r="BJ716" i="23"/>
  <c r="BK716" i="23"/>
  <c r="BL716" i="23"/>
  <c r="BM716" i="23"/>
  <c r="BN716" i="23"/>
  <c r="BO716" i="23"/>
  <c r="BP716" i="23"/>
  <c r="BQ716" i="23"/>
  <c r="BR716" i="23"/>
  <c r="BS716" i="23"/>
  <c r="BT716" i="23"/>
  <c r="BU716" i="23"/>
  <c r="BA717" i="23"/>
  <c r="BB717" i="23"/>
  <c r="BC717" i="23"/>
  <c r="BE717" i="23"/>
  <c r="BF717" i="23"/>
  <c r="BG717" i="23"/>
  <c r="BH717" i="23"/>
  <c r="BI717" i="23"/>
  <c r="BJ717" i="23"/>
  <c r="BK717" i="23"/>
  <c r="BL717" i="23"/>
  <c r="BM717" i="23"/>
  <c r="BN717" i="23"/>
  <c r="BO717" i="23"/>
  <c r="BP717" i="23"/>
  <c r="BQ717" i="23"/>
  <c r="BR717" i="23"/>
  <c r="BS717" i="23"/>
  <c r="BT717" i="23"/>
  <c r="BU717" i="23"/>
  <c r="BA718" i="23"/>
  <c r="BB718" i="23"/>
  <c r="BC718" i="23"/>
  <c r="BE718" i="23"/>
  <c r="BF718" i="23"/>
  <c r="BG718" i="23"/>
  <c r="BH718" i="23"/>
  <c r="BI718" i="23"/>
  <c r="BJ718" i="23"/>
  <c r="BK718" i="23"/>
  <c r="BL718" i="23"/>
  <c r="BM718" i="23"/>
  <c r="BN718" i="23"/>
  <c r="BO718" i="23"/>
  <c r="BP718" i="23"/>
  <c r="BQ718" i="23"/>
  <c r="BR718" i="23"/>
  <c r="BS718" i="23"/>
  <c r="BT718" i="23"/>
  <c r="BU718" i="23"/>
  <c r="BA719" i="23"/>
  <c r="BB719" i="23"/>
  <c r="BC719" i="23"/>
  <c r="BE719" i="23"/>
  <c r="BF719" i="23"/>
  <c r="BG719" i="23"/>
  <c r="BH719" i="23"/>
  <c r="BI719" i="23"/>
  <c r="BJ719" i="23"/>
  <c r="BK719" i="23"/>
  <c r="BL719" i="23"/>
  <c r="BM719" i="23"/>
  <c r="BN719" i="23"/>
  <c r="BO719" i="23"/>
  <c r="BP719" i="23"/>
  <c r="BQ719" i="23"/>
  <c r="BR719" i="23"/>
  <c r="BS719" i="23"/>
  <c r="BT719" i="23"/>
  <c r="BU719" i="23"/>
  <c r="BA720" i="23"/>
  <c r="BB720" i="23"/>
  <c r="BC720" i="23"/>
  <c r="BE720" i="23"/>
  <c r="BF720" i="23"/>
  <c r="BG720" i="23"/>
  <c r="BH720" i="23"/>
  <c r="BI720" i="23"/>
  <c r="BJ720" i="23"/>
  <c r="BK720" i="23"/>
  <c r="BL720" i="23"/>
  <c r="BM720" i="23"/>
  <c r="BN720" i="23"/>
  <c r="BO720" i="23"/>
  <c r="BP720" i="23"/>
  <c r="BQ720" i="23"/>
  <c r="BR720" i="23"/>
  <c r="BS720" i="23"/>
  <c r="BT720" i="23"/>
  <c r="BU720" i="23"/>
  <c r="BA721" i="23"/>
  <c r="BB721" i="23"/>
  <c r="BC721" i="23"/>
  <c r="BE721" i="23"/>
  <c r="BF721" i="23"/>
  <c r="BG721" i="23"/>
  <c r="BH721" i="23"/>
  <c r="BI721" i="23"/>
  <c r="BJ721" i="23"/>
  <c r="BK721" i="23"/>
  <c r="BL721" i="23"/>
  <c r="BM721" i="23"/>
  <c r="BN721" i="23"/>
  <c r="BO721" i="23"/>
  <c r="BP721" i="23"/>
  <c r="BQ721" i="23"/>
  <c r="BR721" i="23"/>
  <c r="BS721" i="23"/>
  <c r="BT721" i="23"/>
  <c r="BU721" i="23"/>
  <c r="BA722" i="23"/>
  <c r="BB722" i="23"/>
  <c r="BC722" i="23"/>
  <c r="BE722" i="23"/>
  <c r="BF722" i="23"/>
  <c r="BG722" i="23"/>
  <c r="BH722" i="23"/>
  <c r="BI722" i="23"/>
  <c r="BJ722" i="23"/>
  <c r="BK722" i="23"/>
  <c r="BL722" i="23"/>
  <c r="BM722" i="23"/>
  <c r="BN722" i="23"/>
  <c r="BO722" i="23"/>
  <c r="BP722" i="23"/>
  <c r="BQ722" i="23"/>
  <c r="BR722" i="23"/>
  <c r="BS722" i="23"/>
  <c r="BT722" i="23"/>
  <c r="BU722" i="23"/>
  <c r="BU693" i="23"/>
  <c r="BT693" i="23"/>
  <c r="BS693" i="23"/>
  <c r="BR693" i="23"/>
  <c r="BQ693" i="23"/>
  <c r="BP693" i="23"/>
  <c r="BO693" i="23"/>
  <c r="BN693" i="23"/>
  <c r="BM693" i="23"/>
  <c r="BL693" i="23"/>
  <c r="BK693" i="23"/>
  <c r="BJ693" i="23"/>
  <c r="BI693" i="23"/>
  <c r="BH693" i="23"/>
  <c r="BG693" i="23"/>
  <c r="BF693" i="23"/>
  <c r="BE693" i="23"/>
  <c r="BC693" i="23"/>
  <c r="BB693" i="23"/>
  <c r="BA693" i="23"/>
  <c r="BA664" i="23"/>
  <c r="BB664" i="23"/>
  <c r="BC664" i="23"/>
  <c r="BE664" i="23"/>
  <c r="BF664" i="23"/>
  <c r="BG664" i="23"/>
  <c r="BH664" i="23"/>
  <c r="BI664" i="23"/>
  <c r="BJ664" i="23"/>
  <c r="BK664" i="23"/>
  <c r="BL664" i="23"/>
  <c r="BM664" i="23"/>
  <c r="BN664" i="23"/>
  <c r="BO664" i="23"/>
  <c r="BP664" i="23"/>
  <c r="BQ664" i="23"/>
  <c r="BR664" i="23"/>
  <c r="BS664" i="23"/>
  <c r="BT664" i="23"/>
  <c r="BU664" i="23"/>
  <c r="BA665" i="23"/>
  <c r="BB665" i="23"/>
  <c r="BC665" i="23"/>
  <c r="BE665" i="23"/>
  <c r="BF665" i="23"/>
  <c r="BG665" i="23"/>
  <c r="BH665" i="23"/>
  <c r="BI665" i="23"/>
  <c r="BJ665" i="23"/>
  <c r="BK665" i="23"/>
  <c r="BL665" i="23"/>
  <c r="BM665" i="23"/>
  <c r="BN665" i="23"/>
  <c r="BO665" i="23"/>
  <c r="BP665" i="23"/>
  <c r="BQ665" i="23"/>
  <c r="BR665" i="23"/>
  <c r="BS665" i="23"/>
  <c r="BT665" i="23"/>
  <c r="BU665" i="23"/>
  <c r="BA666" i="23"/>
  <c r="BB666" i="23"/>
  <c r="BC666" i="23"/>
  <c r="BE666" i="23"/>
  <c r="BF666" i="23"/>
  <c r="BG666" i="23"/>
  <c r="BH666" i="23"/>
  <c r="BI666" i="23"/>
  <c r="BJ666" i="23"/>
  <c r="BK666" i="23"/>
  <c r="BL666" i="23"/>
  <c r="BM666" i="23"/>
  <c r="BN666" i="23"/>
  <c r="BO666" i="23"/>
  <c r="BP666" i="23"/>
  <c r="BQ666" i="23"/>
  <c r="BR666" i="23"/>
  <c r="BS666" i="23"/>
  <c r="BT666" i="23"/>
  <c r="BU666" i="23"/>
  <c r="BA667" i="23"/>
  <c r="BB667" i="23"/>
  <c r="BC667" i="23"/>
  <c r="BE667" i="23"/>
  <c r="BF667" i="23"/>
  <c r="BG667" i="23"/>
  <c r="BH667" i="23"/>
  <c r="BI667" i="23"/>
  <c r="BJ667" i="23"/>
  <c r="BK667" i="23"/>
  <c r="BL667" i="23"/>
  <c r="BM667" i="23"/>
  <c r="BN667" i="23"/>
  <c r="BO667" i="23"/>
  <c r="BP667" i="23"/>
  <c r="BQ667" i="23"/>
  <c r="BR667" i="23"/>
  <c r="BS667" i="23"/>
  <c r="BT667" i="23"/>
  <c r="BU667" i="23"/>
  <c r="BA668" i="23"/>
  <c r="BB668" i="23"/>
  <c r="BC668" i="23"/>
  <c r="BE668" i="23"/>
  <c r="BF668" i="23"/>
  <c r="BG668" i="23"/>
  <c r="BH668" i="23"/>
  <c r="BI668" i="23"/>
  <c r="BJ668" i="23"/>
  <c r="BK668" i="23"/>
  <c r="BL668" i="23"/>
  <c r="BM668" i="23"/>
  <c r="BN668" i="23"/>
  <c r="BO668" i="23"/>
  <c r="BP668" i="23"/>
  <c r="BQ668" i="23"/>
  <c r="BR668" i="23"/>
  <c r="BS668" i="23"/>
  <c r="BT668" i="23"/>
  <c r="BU668" i="23"/>
  <c r="BA669" i="23"/>
  <c r="BB669" i="23"/>
  <c r="BC669" i="23"/>
  <c r="BE669" i="23"/>
  <c r="BF669" i="23"/>
  <c r="BG669" i="23"/>
  <c r="BH669" i="23"/>
  <c r="BI669" i="23"/>
  <c r="BJ669" i="23"/>
  <c r="BK669" i="23"/>
  <c r="BL669" i="23"/>
  <c r="BM669" i="23"/>
  <c r="BN669" i="23"/>
  <c r="BO669" i="23"/>
  <c r="BP669" i="23"/>
  <c r="BQ669" i="23"/>
  <c r="BR669" i="23"/>
  <c r="BS669" i="23"/>
  <c r="BT669" i="23"/>
  <c r="BU669" i="23"/>
  <c r="BA670" i="23"/>
  <c r="BB670" i="23"/>
  <c r="BC670" i="23"/>
  <c r="BE670" i="23"/>
  <c r="BF670" i="23"/>
  <c r="BG670" i="23"/>
  <c r="BH670" i="23"/>
  <c r="BI670" i="23"/>
  <c r="BJ670" i="23"/>
  <c r="BK670" i="23"/>
  <c r="BL670" i="23"/>
  <c r="BM670" i="23"/>
  <c r="BN670" i="23"/>
  <c r="BO670" i="23"/>
  <c r="BP670" i="23"/>
  <c r="BQ670" i="23"/>
  <c r="BR670" i="23"/>
  <c r="BS670" i="23"/>
  <c r="BT670" i="23"/>
  <c r="BU670" i="23"/>
  <c r="BA671" i="23"/>
  <c r="BB671" i="23"/>
  <c r="BC671" i="23"/>
  <c r="BE671" i="23"/>
  <c r="BF671" i="23"/>
  <c r="BG671" i="23"/>
  <c r="BH671" i="23"/>
  <c r="BI671" i="23"/>
  <c r="BJ671" i="23"/>
  <c r="BK671" i="23"/>
  <c r="BL671" i="23"/>
  <c r="BM671" i="23"/>
  <c r="BN671" i="23"/>
  <c r="BO671" i="23"/>
  <c r="BP671" i="23"/>
  <c r="BQ671" i="23"/>
  <c r="BR671" i="23"/>
  <c r="BS671" i="23"/>
  <c r="BT671" i="23"/>
  <c r="BU671" i="23"/>
  <c r="BA672" i="23"/>
  <c r="BB672" i="23"/>
  <c r="BC672" i="23"/>
  <c r="BE672" i="23"/>
  <c r="BF672" i="23"/>
  <c r="BG672" i="23"/>
  <c r="BH672" i="23"/>
  <c r="BI672" i="23"/>
  <c r="BJ672" i="23"/>
  <c r="BK672" i="23"/>
  <c r="BL672" i="23"/>
  <c r="BM672" i="23"/>
  <c r="BN672" i="23"/>
  <c r="BO672" i="23"/>
  <c r="BP672" i="23"/>
  <c r="BQ672" i="23"/>
  <c r="BR672" i="23"/>
  <c r="BS672" i="23"/>
  <c r="BT672" i="23"/>
  <c r="BU672" i="23"/>
  <c r="BA673" i="23"/>
  <c r="BB673" i="23"/>
  <c r="BC673" i="23"/>
  <c r="BE673" i="23"/>
  <c r="BF673" i="23"/>
  <c r="BG673" i="23"/>
  <c r="BH673" i="23"/>
  <c r="BI673" i="23"/>
  <c r="BJ673" i="23"/>
  <c r="BK673" i="23"/>
  <c r="BL673" i="23"/>
  <c r="BM673" i="23"/>
  <c r="BN673" i="23"/>
  <c r="BO673" i="23"/>
  <c r="BP673" i="23"/>
  <c r="BQ673" i="23"/>
  <c r="BR673" i="23"/>
  <c r="BS673" i="23"/>
  <c r="BT673" i="23"/>
  <c r="BU673" i="23"/>
  <c r="BA674" i="23"/>
  <c r="BB674" i="23"/>
  <c r="BC674" i="23"/>
  <c r="BE674" i="23"/>
  <c r="BF674" i="23"/>
  <c r="BG674" i="23"/>
  <c r="BH674" i="23"/>
  <c r="BI674" i="23"/>
  <c r="BJ674" i="23"/>
  <c r="BK674" i="23"/>
  <c r="BL674" i="23"/>
  <c r="BM674" i="23"/>
  <c r="BN674" i="23"/>
  <c r="BO674" i="23"/>
  <c r="BP674" i="23"/>
  <c r="BQ674" i="23"/>
  <c r="BR674" i="23"/>
  <c r="BS674" i="23"/>
  <c r="BT674" i="23"/>
  <c r="BU674" i="23"/>
  <c r="BA675" i="23"/>
  <c r="BB675" i="23"/>
  <c r="BC675" i="23"/>
  <c r="BE675" i="23"/>
  <c r="BF675" i="23"/>
  <c r="BG675" i="23"/>
  <c r="BH675" i="23"/>
  <c r="BI675" i="23"/>
  <c r="BJ675" i="23"/>
  <c r="BK675" i="23"/>
  <c r="BL675" i="23"/>
  <c r="BM675" i="23"/>
  <c r="BN675" i="23"/>
  <c r="BO675" i="23"/>
  <c r="BP675" i="23"/>
  <c r="BQ675" i="23"/>
  <c r="BR675" i="23"/>
  <c r="BS675" i="23"/>
  <c r="BT675" i="23"/>
  <c r="BU675" i="23"/>
  <c r="BA676" i="23"/>
  <c r="BB676" i="23"/>
  <c r="BC676" i="23"/>
  <c r="BE676" i="23"/>
  <c r="BF676" i="23"/>
  <c r="BG676" i="23"/>
  <c r="BH676" i="23"/>
  <c r="BI676" i="23"/>
  <c r="BJ676" i="23"/>
  <c r="BK676" i="23"/>
  <c r="BL676" i="23"/>
  <c r="BM676" i="23"/>
  <c r="BN676" i="23"/>
  <c r="BO676" i="23"/>
  <c r="BP676" i="23"/>
  <c r="BQ676" i="23"/>
  <c r="BR676" i="23"/>
  <c r="BS676" i="23"/>
  <c r="BT676" i="23"/>
  <c r="BU676" i="23"/>
  <c r="BA677" i="23"/>
  <c r="BB677" i="23"/>
  <c r="BC677" i="23"/>
  <c r="BE677" i="23"/>
  <c r="BF677" i="23"/>
  <c r="BG677" i="23"/>
  <c r="BH677" i="23"/>
  <c r="BI677" i="23"/>
  <c r="BJ677" i="23"/>
  <c r="BK677" i="23"/>
  <c r="BL677" i="23"/>
  <c r="BM677" i="23"/>
  <c r="BN677" i="23"/>
  <c r="BO677" i="23"/>
  <c r="BP677" i="23"/>
  <c r="BQ677" i="23"/>
  <c r="BR677" i="23"/>
  <c r="BS677" i="23"/>
  <c r="BT677" i="23"/>
  <c r="BU677" i="23"/>
  <c r="BA678" i="23"/>
  <c r="BB678" i="23"/>
  <c r="BC678" i="23"/>
  <c r="BE678" i="23"/>
  <c r="BF678" i="23"/>
  <c r="BG678" i="23"/>
  <c r="BH678" i="23"/>
  <c r="BI678" i="23"/>
  <c r="BJ678" i="23"/>
  <c r="BK678" i="23"/>
  <c r="BL678" i="23"/>
  <c r="BM678" i="23"/>
  <c r="BN678" i="23"/>
  <c r="BO678" i="23"/>
  <c r="BP678" i="23"/>
  <c r="BQ678" i="23"/>
  <c r="BR678" i="23"/>
  <c r="BS678" i="23"/>
  <c r="BT678" i="23"/>
  <c r="BU678" i="23"/>
  <c r="BA679" i="23"/>
  <c r="BB679" i="23"/>
  <c r="BC679" i="23"/>
  <c r="BE679" i="23"/>
  <c r="BF679" i="23"/>
  <c r="BG679" i="23"/>
  <c r="BH679" i="23"/>
  <c r="BI679" i="23"/>
  <c r="BJ679" i="23"/>
  <c r="BK679" i="23"/>
  <c r="BL679" i="23"/>
  <c r="BM679" i="23"/>
  <c r="BN679" i="23"/>
  <c r="BO679" i="23"/>
  <c r="BP679" i="23"/>
  <c r="BQ679" i="23"/>
  <c r="BR679" i="23"/>
  <c r="BS679" i="23"/>
  <c r="BT679" i="23"/>
  <c r="BU679" i="23"/>
  <c r="BA680" i="23"/>
  <c r="BB680" i="23"/>
  <c r="BC680" i="23"/>
  <c r="BE680" i="23"/>
  <c r="BF680" i="23"/>
  <c r="BG680" i="23"/>
  <c r="BH680" i="23"/>
  <c r="BI680" i="23"/>
  <c r="BJ680" i="23"/>
  <c r="BK680" i="23"/>
  <c r="BL680" i="23"/>
  <c r="BM680" i="23"/>
  <c r="BN680" i="23"/>
  <c r="BO680" i="23"/>
  <c r="BP680" i="23"/>
  <c r="BQ680" i="23"/>
  <c r="BR680" i="23"/>
  <c r="BS680" i="23"/>
  <c r="BT680" i="23"/>
  <c r="BU680" i="23"/>
  <c r="BA681" i="23"/>
  <c r="BB681" i="23"/>
  <c r="BC681" i="23"/>
  <c r="BE681" i="23"/>
  <c r="BF681" i="23"/>
  <c r="BG681" i="23"/>
  <c r="BH681" i="23"/>
  <c r="BI681" i="23"/>
  <c r="BJ681" i="23"/>
  <c r="BK681" i="23"/>
  <c r="BL681" i="23"/>
  <c r="BM681" i="23"/>
  <c r="BN681" i="23"/>
  <c r="BO681" i="23"/>
  <c r="BP681" i="23"/>
  <c r="BQ681" i="23"/>
  <c r="BR681" i="23"/>
  <c r="BS681" i="23"/>
  <c r="BT681" i="23"/>
  <c r="BU681" i="23"/>
  <c r="BA682" i="23"/>
  <c r="BB682" i="23"/>
  <c r="BC682" i="23"/>
  <c r="BE682" i="23"/>
  <c r="BF682" i="23"/>
  <c r="BG682" i="23"/>
  <c r="BH682" i="23"/>
  <c r="BI682" i="23"/>
  <c r="BJ682" i="23"/>
  <c r="BK682" i="23"/>
  <c r="BL682" i="23"/>
  <c r="BM682" i="23"/>
  <c r="BN682" i="23"/>
  <c r="BO682" i="23"/>
  <c r="BP682" i="23"/>
  <c r="BQ682" i="23"/>
  <c r="BR682" i="23"/>
  <c r="BS682" i="23"/>
  <c r="BT682" i="23"/>
  <c r="BU682" i="23"/>
  <c r="BA683" i="23"/>
  <c r="BB683" i="23"/>
  <c r="BC683" i="23"/>
  <c r="BE683" i="23"/>
  <c r="BF683" i="23"/>
  <c r="BG683" i="23"/>
  <c r="BH683" i="23"/>
  <c r="BI683" i="23"/>
  <c r="BJ683" i="23"/>
  <c r="BK683" i="23"/>
  <c r="BL683" i="23"/>
  <c r="BM683" i="23"/>
  <c r="BN683" i="23"/>
  <c r="BO683" i="23"/>
  <c r="BP683" i="23"/>
  <c r="BQ683" i="23"/>
  <c r="BR683" i="23"/>
  <c r="BS683" i="23"/>
  <c r="BT683" i="23"/>
  <c r="BU683" i="23"/>
  <c r="BA684" i="23"/>
  <c r="BB684" i="23"/>
  <c r="BC684" i="23"/>
  <c r="BE684" i="23"/>
  <c r="BF684" i="23"/>
  <c r="BG684" i="23"/>
  <c r="BH684" i="23"/>
  <c r="BI684" i="23"/>
  <c r="BJ684" i="23"/>
  <c r="BK684" i="23"/>
  <c r="BL684" i="23"/>
  <c r="BM684" i="23"/>
  <c r="BN684" i="23"/>
  <c r="BO684" i="23"/>
  <c r="BP684" i="23"/>
  <c r="BQ684" i="23"/>
  <c r="BR684" i="23"/>
  <c r="BS684" i="23"/>
  <c r="BT684" i="23"/>
  <c r="BU684" i="23"/>
  <c r="BA685" i="23"/>
  <c r="BB685" i="23"/>
  <c r="BC685" i="23"/>
  <c r="BE685" i="23"/>
  <c r="BF685" i="23"/>
  <c r="BG685" i="23"/>
  <c r="BH685" i="23"/>
  <c r="BI685" i="23"/>
  <c r="BJ685" i="23"/>
  <c r="BK685" i="23"/>
  <c r="BL685" i="23"/>
  <c r="BM685" i="23"/>
  <c r="BN685" i="23"/>
  <c r="BO685" i="23"/>
  <c r="BP685" i="23"/>
  <c r="BQ685" i="23"/>
  <c r="BR685" i="23"/>
  <c r="BS685" i="23"/>
  <c r="BT685" i="23"/>
  <c r="BU685" i="23"/>
  <c r="BA686" i="23"/>
  <c r="BB686" i="23"/>
  <c r="BC686" i="23"/>
  <c r="BE686" i="23"/>
  <c r="BF686" i="23"/>
  <c r="BG686" i="23"/>
  <c r="BH686" i="23"/>
  <c r="BI686" i="23"/>
  <c r="BJ686" i="23"/>
  <c r="BK686" i="23"/>
  <c r="BL686" i="23"/>
  <c r="BM686" i="23"/>
  <c r="BN686" i="23"/>
  <c r="BO686" i="23"/>
  <c r="BP686" i="23"/>
  <c r="BQ686" i="23"/>
  <c r="BR686" i="23"/>
  <c r="BS686" i="23"/>
  <c r="BT686" i="23"/>
  <c r="BU686" i="23"/>
  <c r="BA687" i="23"/>
  <c r="BB687" i="23"/>
  <c r="BC687" i="23"/>
  <c r="BE687" i="23"/>
  <c r="BF687" i="23"/>
  <c r="BG687" i="23"/>
  <c r="BH687" i="23"/>
  <c r="BI687" i="23"/>
  <c r="BJ687" i="23"/>
  <c r="BK687" i="23"/>
  <c r="BL687" i="23"/>
  <c r="BM687" i="23"/>
  <c r="BN687" i="23"/>
  <c r="BO687" i="23"/>
  <c r="BP687" i="23"/>
  <c r="BQ687" i="23"/>
  <c r="BR687" i="23"/>
  <c r="BS687" i="23"/>
  <c r="BT687" i="23"/>
  <c r="BU687" i="23"/>
  <c r="BA688" i="23"/>
  <c r="BB688" i="23"/>
  <c r="BC688" i="23"/>
  <c r="BE688" i="23"/>
  <c r="BF688" i="23"/>
  <c r="BG688" i="23"/>
  <c r="BH688" i="23"/>
  <c r="BI688" i="23"/>
  <c r="BJ688" i="23"/>
  <c r="BK688" i="23"/>
  <c r="BL688" i="23"/>
  <c r="BM688" i="23"/>
  <c r="BN688" i="23"/>
  <c r="BO688" i="23"/>
  <c r="BP688" i="23"/>
  <c r="BQ688" i="23"/>
  <c r="BR688" i="23"/>
  <c r="BS688" i="23"/>
  <c r="BT688" i="23"/>
  <c r="BU688" i="23"/>
  <c r="BA689" i="23"/>
  <c r="BB689" i="23"/>
  <c r="BC689" i="23"/>
  <c r="BE689" i="23"/>
  <c r="BF689" i="23"/>
  <c r="BG689" i="23"/>
  <c r="BH689" i="23"/>
  <c r="BI689" i="23"/>
  <c r="BJ689" i="23"/>
  <c r="BK689" i="23"/>
  <c r="BL689" i="23"/>
  <c r="BM689" i="23"/>
  <c r="BN689" i="23"/>
  <c r="BO689" i="23"/>
  <c r="BP689" i="23"/>
  <c r="BQ689" i="23"/>
  <c r="BR689" i="23"/>
  <c r="BS689" i="23"/>
  <c r="BT689" i="23"/>
  <c r="BU689" i="23"/>
  <c r="BA690" i="23"/>
  <c r="BB690" i="23"/>
  <c r="BC690" i="23"/>
  <c r="BE690" i="23"/>
  <c r="BF690" i="23"/>
  <c r="BG690" i="23"/>
  <c r="BH690" i="23"/>
  <c r="BI690" i="23"/>
  <c r="BJ690" i="23"/>
  <c r="BK690" i="23"/>
  <c r="BL690" i="23"/>
  <c r="BM690" i="23"/>
  <c r="BN690" i="23"/>
  <c r="BO690" i="23"/>
  <c r="BP690" i="23"/>
  <c r="BQ690" i="23"/>
  <c r="BR690" i="23"/>
  <c r="BS690" i="23"/>
  <c r="BT690" i="23"/>
  <c r="BU690" i="23"/>
  <c r="BA691" i="23"/>
  <c r="BB691" i="23"/>
  <c r="BC691" i="23"/>
  <c r="BE691" i="23"/>
  <c r="BF691" i="23"/>
  <c r="BG691" i="23"/>
  <c r="BH691" i="23"/>
  <c r="BI691" i="23"/>
  <c r="BJ691" i="23"/>
  <c r="BK691" i="23"/>
  <c r="BL691" i="23"/>
  <c r="BM691" i="23"/>
  <c r="BN691" i="23"/>
  <c r="BO691" i="23"/>
  <c r="BP691" i="23"/>
  <c r="BQ691" i="23"/>
  <c r="BR691" i="23"/>
  <c r="BS691" i="23"/>
  <c r="BT691" i="23"/>
  <c r="BU691" i="23"/>
  <c r="BA692" i="23"/>
  <c r="BB692" i="23"/>
  <c r="BC692" i="23"/>
  <c r="BE692" i="23"/>
  <c r="BF692" i="23"/>
  <c r="BG692" i="23"/>
  <c r="BH692" i="23"/>
  <c r="BI692" i="23"/>
  <c r="BJ692" i="23"/>
  <c r="BK692" i="23"/>
  <c r="BL692" i="23"/>
  <c r="BM692" i="23"/>
  <c r="BN692" i="23"/>
  <c r="BO692" i="23"/>
  <c r="BP692" i="23"/>
  <c r="BQ692" i="23"/>
  <c r="BR692" i="23"/>
  <c r="BS692" i="23"/>
  <c r="BT692" i="23"/>
  <c r="BU692" i="23"/>
  <c r="BU663" i="23"/>
  <c r="BT663" i="23"/>
  <c r="BS663" i="23"/>
  <c r="BR663" i="23"/>
  <c r="BQ663" i="23"/>
  <c r="BP663" i="23"/>
  <c r="BO663" i="23"/>
  <c r="BN663" i="23"/>
  <c r="BM663" i="23"/>
  <c r="BL663" i="23"/>
  <c r="BK663" i="23"/>
  <c r="BJ663" i="23"/>
  <c r="BI663" i="23"/>
  <c r="BH663" i="23"/>
  <c r="BG663" i="23"/>
  <c r="BF663" i="23"/>
  <c r="BE663" i="23"/>
  <c r="BC663" i="23"/>
  <c r="BB663" i="23"/>
  <c r="BA663" i="23"/>
  <c r="BA634" i="23"/>
  <c r="BB634" i="23"/>
  <c r="BC634" i="23"/>
  <c r="BE634" i="23"/>
  <c r="BF634" i="23"/>
  <c r="BG634" i="23"/>
  <c r="BH634" i="23"/>
  <c r="BI634" i="23"/>
  <c r="BJ634" i="23"/>
  <c r="BK634" i="23"/>
  <c r="BL634" i="23"/>
  <c r="BM634" i="23"/>
  <c r="BN634" i="23"/>
  <c r="BO634" i="23"/>
  <c r="BP634" i="23"/>
  <c r="BQ634" i="23"/>
  <c r="BR634" i="23"/>
  <c r="BS634" i="23"/>
  <c r="BT634" i="23"/>
  <c r="BU634" i="23"/>
  <c r="BA635" i="23"/>
  <c r="BB635" i="23"/>
  <c r="BC635" i="23"/>
  <c r="BE635" i="23"/>
  <c r="BF635" i="23"/>
  <c r="BG635" i="23"/>
  <c r="BH635" i="23"/>
  <c r="BI635" i="23"/>
  <c r="BJ635" i="23"/>
  <c r="BK635" i="23"/>
  <c r="BL635" i="23"/>
  <c r="BM635" i="23"/>
  <c r="BN635" i="23"/>
  <c r="BO635" i="23"/>
  <c r="BP635" i="23"/>
  <c r="BQ635" i="23"/>
  <c r="BR635" i="23"/>
  <c r="BS635" i="23"/>
  <c r="BT635" i="23"/>
  <c r="BU635" i="23"/>
  <c r="BA636" i="23"/>
  <c r="BB636" i="23"/>
  <c r="BC636" i="23"/>
  <c r="BE636" i="23"/>
  <c r="BF636" i="23"/>
  <c r="BG636" i="23"/>
  <c r="BH636" i="23"/>
  <c r="BI636" i="23"/>
  <c r="BJ636" i="23"/>
  <c r="BK636" i="23"/>
  <c r="BL636" i="23"/>
  <c r="BM636" i="23"/>
  <c r="BN636" i="23"/>
  <c r="BO636" i="23"/>
  <c r="BP636" i="23"/>
  <c r="BQ636" i="23"/>
  <c r="BR636" i="23"/>
  <c r="BS636" i="23"/>
  <c r="BT636" i="23"/>
  <c r="BU636" i="23"/>
  <c r="BA637" i="23"/>
  <c r="BB637" i="23"/>
  <c r="BC637" i="23"/>
  <c r="BE637" i="23"/>
  <c r="BF637" i="23"/>
  <c r="BG637" i="23"/>
  <c r="BH637" i="23"/>
  <c r="BI637" i="23"/>
  <c r="BJ637" i="23"/>
  <c r="BK637" i="23"/>
  <c r="BL637" i="23"/>
  <c r="BM637" i="23"/>
  <c r="BN637" i="23"/>
  <c r="BO637" i="23"/>
  <c r="BP637" i="23"/>
  <c r="BQ637" i="23"/>
  <c r="BR637" i="23"/>
  <c r="BS637" i="23"/>
  <c r="BT637" i="23"/>
  <c r="BU637" i="23"/>
  <c r="BA638" i="23"/>
  <c r="BB638" i="23"/>
  <c r="BC638" i="23"/>
  <c r="BE638" i="23"/>
  <c r="BF638" i="23"/>
  <c r="BG638" i="23"/>
  <c r="BH638" i="23"/>
  <c r="BI638" i="23"/>
  <c r="BJ638" i="23"/>
  <c r="BK638" i="23"/>
  <c r="BL638" i="23"/>
  <c r="BM638" i="23"/>
  <c r="BN638" i="23"/>
  <c r="BO638" i="23"/>
  <c r="BP638" i="23"/>
  <c r="BQ638" i="23"/>
  <c r="BR638" i="23"/>
  <c r="BS638" i="23"/>
  <c r="BT638" i="23"/>
  <c r="BU638" i="23"/>
  <c r="BA639" i="23"/>
  <c r="BB639" i="23"/>
  <c r="BC639" i="23"/>
  <c r="BE639" i="23"/>
  <c r="BF639" i="23"/>
  <c r="BG639" i="23"/>
  <c r="BH639" i="23"/>
  <c r="BI639" i="23"/>
  <c r="BJ639" i="23"/>
  <c r="BK639" i="23"/>
  <c r="BL639" i="23"/>
  <c r="BM639" i="23"/>
  <c r="BN639" i="23"/>
  <c r="BO639" i="23"/>
  <c r="BP639" i="23"/>
  <c r="BQ639" i="23"/>
  <c r="BR639" i="23"/>
  <c r="BS639" i="23"/>
  <c r="BT639" i="23"/>
  <c r="BU639" i="23"/>
  <c r="BA640" i="23"/>
  <c r="BB640" i="23"/>
  <c r="BC640" i="23"/>
  <c r="BE640" i="23"/>
  <c r="BF640" i="23"/>
  <c r="BG640" i="23"/>
  <c r="BH640" i="23"/>
  <c r="BI640" i="23"/>
  <c r="BJ640" i="23"/>
  <c r="BK640" i="23"/>
  <c r="BL640" i="23"/>
  <c r="BM640" i="23"/>
  <c r="BN640" i="23"/>
  <c r="BO640" i="23"/>
  <c r="BP640" i="23"/>
  <c r="BQ640" i="23"/>
  <c r="BR640" i="23"/>
  <c r="BS640" i="23"/>
  <c r="BT640" i="23"/>
  <c r="BU640" i="23"/>
  <c r="BA641" i="23"/>
  <c r="BB641" i="23"/>
  <c r="BC641" i="23"/>
  <c r="BE641" i="23"/>
  <c r="BF641" i="23"/>
  <c r="BG641" i="23"/>
  <c r="BH641" i="23"/>
  <c r="BI641" i="23"/>
  <c r="BJ641" i="23"/>
  <c r="BK641" i="23"/>
  <c r="BL641" i="23"/>
  <c r="BM641" i="23"/>
  <c r="BN641" i="23"/>
  <c r="BO641" i="23"/>
  <c r="BP641" i="23"/>
  <c r="BQ641" i="23"/>
  <c r="BR641" i="23"/>
  <c r="BS641" i="23"/>
  <c r="BT641" i="23"/>
  <c r="BU641" i="23"/>
  <c r="BA642" i="23"/>
  <c r="BB642" i="23"/>
  <c r="BC642" i="23"/>
  <c r="BE642" i="23"/>
  <c r="BF642" i="23"/>
  <c r="BG642" i="23"/>
  <c r="BH642" i="23"/>
  <c r="BI642" i="23"/>
  <c r="BJ642" i="23"/>
  <c r="BK642" i="23"/>
  <c r="BL642" i="23"/>
  <c r="BM642" i="23"/>
  <c r="BN642" i="23"/>
  <c r="BO642" i="23"/>
  <c r="BP642" i="23"/>
  <c r="BQ642" i="23"/>
  <c r="BR642" i="23"/>
  <c r="BS642" i="23"/>
  <c r="BT642" i="23"/>
  <c r="BU642" i="23"/>
  <c r="BA643" i="23"/>
  <c r="BB643" i="23"/>
  <c r="BC643" i="23"/>
  <c r="BE643" i="23"/>
  <c r="BF643" i="23"/>
  <c r="BG643" i="23"/>
  <c r="BH643" i="23"/>
  <c r="BI643" i="23"/>
  <c r="BJ643" i="23"/>
  <c r="BK643" i="23"/>
  <c r="BL643" i="23"/>
  <c r="BM643" i="23"/>
  <c r="BN643" i="23"/>
  <c r="BO643" i="23"/>
  <c r="BP643" i="23"/>
  <c r="BQ643" i="23"/>
  <c r="BR643" i="23"/>
  <c r="BS643" i="23"/>
  <c r="BT643" i="23"/>
  <c r="BU643" i="23"/>
  <c r="BA644" i="23"/>
  <c r="BB644" i="23"/>
  <c r="BC644" i="23"/>
  <c r="BE644" i="23"/>
  <c r="BF644" i="23"/>
  <c r="BG644" i="23"/>
  <c r="BH644" i="23"/>
  <c r="BI644" i="23"/>
  <c r="BJ644" i="23"/>
  <c r="BK644" i="23"/>
  <c r="BL644" i="23"/>
  <c r="BM644" i="23"/>
  <c r="BN644" i="23"/>
  <c r="BO644" i="23"/>
  <c r="BP644" i="23"/>
  <c r="BQ644" i="23"/>
  <c r="BR644" i="23"/>
  <c r="BS644" i="23"/>
  <c r="BT644" i="23"/>
  <c r="BU644" i="23"/>
  <c r="BA645" i="23"/>
  <c r="BB645" i="23"/>
  <c r="BC645" i="23"/>
  <c r="BE645" i="23"/>
  <c r="BF645" i="23"/>
  <c r="BG645" i="23"/>
  <c r="BH645" i="23"/>
  <c r="BI645" i="23"/>
  <c r="BJ645" i="23"/>
  <c r="BK645" i="23"/>
  <c r="BL645" i="23"/>
  <c r="BM645" i="23"/>
  <c r="BN645" i="23"/>
  <c r="BO645" i="23"/>
  <c r="BP645" i="23"/>
  <c r="BQ645" i="23"/>
  <c r="BR645" i="23"/>
  <c r="BS645" i="23"/>
  <c r="BT645" i="23"/>
  <c r="BU645" i="23"/>
  <c r="BA646" i="23"/>
  <c r="BB646" i="23"/>
  <c r="BC646" i="23"/>
  <c r="BE646" i="23"/>
  <c r="BF646" i="23"/>
  <c r="BG646" i="23"/>
  <c r="BH646" i="23"/>
  <c r="BI646" i="23"/>
  <c r="BJ646" i="23"/>
  <c r="BK646" i="23"/>
  <c r="BL646" i="23"/>
  <c r="BM646" i="23"/>
  <c r="BN646" i="23"/>
  <c r="BO646" i="23"/>
  <c r="BP646" i="23"/>
  <c r="BQ646" i="23"/>
  <c r="BR646" i="23"/>
  <c r="BS646" i="23"/>
  <c r="BT646" i="23"/>
  <c r="BU646" i="23"/>
  <c r="BA647" i="23"/>
  <c r="BB647" i="23"/>
  <c r="BC647" i="23"/>
  <c r="BE647" i="23"/>
  <c r="BF647" i="23"/>
  <c r="BG647" i="23"/>
  <c r="BH647" i="23"/>
  <c r="BI647" i="23"/>
  <c r="BJ647" i="23"/>
  <c r="BK647" i="23"/>
  <c r="BL647" i="23"/>
  <c r="BM647" i="23"/>
  <c r="BN647" i="23"/>
  <c r="BO647" i="23"/>
  <c r="BP647" i="23"/>
  <c r="BQ647" i="23"/>
  <c r="BR647" i="23"/>
  <c r="BS647" i="23"/>
  <c r="BT647" i="23"/>
  <c r="BU647" i="23"/>
  <c r="BA648" i="23"/>
  <c r="BB648" i="23"/>
  <c r="BC648" i="23"/>
  <c r="BE648" i="23"/>
  <c r="BF648" i="23"/>
  <c r="BG648" i="23"/>
  <c r="BH648" i="23"/>
  <c r="BI648" i="23"/>
  <c r="BJ648" i="23"/>
  <c r="BK648" i="23"/>
  <c r="BL648" i="23"/>
  <c r="BM648" i="23"/>
  <c r="BN648" i="23"/>
  <c r="BO648" i="23"/>
  <c r="BP648" i="23"/>
  <c r="BQ648" i="23"/>
  <c r="BR648" i="23"/>
  <c r="BS648" i="23"/>
  <c r="BT648" i="23"/>
  <c r="BU648" i="23"/>
  <c r="BA649" i="23"/>
  <c r="BB649" i="23"/>
  <c r="BC649" i="23"/>
  <c r="BE649" i="23"/>
  <c r="BF649" i="23"/>
  <c r="BG649" i="23"/>
  <c r="BH649" i="23"/>
  <c r="BI649" i="23"/>
  <c r="BJ649" i="23"/>
  <c r="BK649" i="23"/>
  <c r="BL649" i="23"/>
  <c r="BM649" i="23"/>
  <c r="BN649" i="23"/>
  <c r="BO649" i="23"/>
  <c r="BP649" i="23"/>
  <c r="BQ649" i="23"/>
  <c r="BR649" i="23"/>
  <c r="BS649" i="23"/>
  <c r="BT649" i="23"/>
  <c r="BU649" i="23"/>
  <c r="BA650" i="23"/>
  <c r="BB650" i="23"/>
  <c r="BC650" i="23"/>
  <c r="BE650" i="23"/>
  <c r="BF650" i="23"/>
  <c r="BG650" i="23"/>
  <c r="BH650" i="23"/>
  <c r="BI650" i="23"/>
  <c r="BJ650" i="23"/>
  <c r="BK650" i="23"/>
  <c r="BL650" i="23"/>
  <c r="BM650" i="23"/>
  <c r="BN650" i="23"/>
  <c r="BO650" i="23"/>
  <c r="BP650" i="23"/>
  <c r="BQ650" i="23"/>
  <c r="BR650" i="23"/>
  <c r="BS650" i="23"/>
  <c r="BT650" i="23"/>
  <c r="BU650" i="23"/>
  <c r="BA651" i="23"/>
  <c r="BB651" i="23"/>
  <c r="BC651" i="23"/>
  <c r="BE651" i="23"/>
  <c r="BF651" i="23"/>
  <c r="BG651" i="23"/>
  <c r="BH651" i="23"/>
  <c r="BI651" i="23"/>
  <c r="BJ651" i="23"/>
  <c r="BK651" i="23"/>
  <c r="BL651" i="23"/>
  <c r="BM651" i="23"/>
  <c r="BN651" i="23"/>
  <c r="BO651" i="23"/>
  <c r="BP651" i="23"/>
  <c r="BQ651" i="23"/>
  <c r="BR651" i="23"/>
  <c r="BS651" i="23"/>
  <c r="BT651" i="23"/>
  <c r="BU651" i="23"/>
  <c r="BA652" i="23"/>
  <c r="BB652" i="23"/>
  <c r="BC652" i="23"/>
  <c r="BE652" i="23"/>
  <c r="BF652" i="23"/>
  <c r="BG652" i="23"/>
  <c r="BH652" i="23"/>
  <c r="BI652" i="23"/>
  <c r="BJ652" i="23"/>
  <c r="BK652" i="23"/>
  <c r="BL652" i="23"/>
  <c r="BM652" i="23"/>
  <c r="BN652" i="23"/>
  <c r="BO652" i="23"/>
  <c r="BP652" i="23"/>
  <c r="BQ652" i="23"/>
  <c r="BR652" i="23"/>
  <c r="BS652" i="23"/>
  <c r="BT652" i="23"/>
  <c r="BU652" i="23"/>
  <c r="BA653" i="23"/>
  <c r="BB653" i="23"/>
  <c r="BC653" i="23"/>
  <c r="BE653" i="23"/>
  <c r="BF653" i="23"/>
  <c r="BG653" i="23"/>
  <c r="BH653" i="23"/>
  <c r="BI653" i="23"/>
  <c r="BJ653" i="23"/>
  <c r="BK653" i="23"/>
  <c r="BL653" i="23"/>
  <c r="BM653" i="23"/>
  <c r="BN653" i="23"/>
  <c r="BO653" i="23"/>
  <c r="BP653" i="23"/>
  <c r="BQ653" i="23"/>
  <c r="BR653" i="23"/>
  <c r="BS653" i="23"/>
  <c r="BT653" i="23"/>
  <c r="BU653" i="23"/>
  <c r="BA654" i="23"/>
  <c r="BB654" i="23"/>
  <c r="BC654" i="23"/>
  <c r="BE654" i="23"/>
  <c r="BF654" i="23"/>
  <c r="BG654" i="23"/>
  <c r="BH654" i="23"/>
  <c r="BI654" i="23"/>
  <c r="BJ654" i="23"/>
  <c r="BK654" i="23"/>
  <c r="BL654" i="23"/>
  <c r="BM654" i="23"/>
  <c r="BN654" i="23"/>
  <c r="BO654" i="23"/>
  <c r="BP654" i="23"/>
  <c r="BQ654" i="23"/>
  <c r="BR654" i="23"/>
  <c r="BS654" i="23"/>
  <c r="BT654" i="23"/>
  <c r="BU654" i="23"/>
  <c r="BA655" i="23"/>
  <c r="BB655" i="23"/>
  <c r="BC655" i="23"/>
  <c r="BE655" i="23"/>
  <c r="BF655" i="23"/>
  <c r="BG655" i="23"/>
  <c r="BH655" i="23"/>
  <c r="BI655" i="23"/>
  <c r="BJ655" i="23"/>
  <c r="BK655" i="23"/>
  <c r="BL655" i="23"/>
  <c r="BM655" i="23"/>
  <c r="BN655" i="23"/>
  <c r="BO655" i="23"/>
  <c r="BP655" i="23"/>
  <c r="BQ655" i="23"/>
  <c r="BR655" i="23"/>
  <c r="BS655" i="23"/>
  <c r="BT655" i="23"/>
  <c r="BU655" i="23"/>
  <c r="BA656" i="23"/>
  <c r="BB656" i="23"/>
  <c r="BC656" i="23"/>
  <c r="BE656" i="23"/>
  <c r="BF656" i="23"/>
  <c r="BG656" i="23"/>
  <c r="BH656" i="23"/>
  <c r="BI656" i="23"/>
  <c r="BJ656" i="23"/>
  <c r="BK656" i="23"/>
  <c r="BL656" i="23"/>
  <c r="BM656" i="23"/>
  <c r="BN656" i="23"/>
  <c r="BO656" i="23"/>
  <c r="BP656" i="23"/>
  <c r="BQ656" i="23"/>
  <c r="BR656" i="23"/>
  <c r="BS656" i="23"/>
  <c r="BT656" i="23"/>
  <c r="BU656" i="23"/>
  <c r="BA657" i="23"/>
  <c r="BB657" i="23"/>
  <c r="BC657" i="23"/>
  <c r="BE657" i="23"/>
  <c r="BF657" i="23"/>
  <c r="BG657" i="23"/>
  <c r="BH657" i="23"/>
  <c r="BI657" i="23"/>
  <c r="BJ657" i="23"/>
  <c r="BK657" i="23"/>
  <c r="BL657" i="23"/>
  <c r="BM657" i="23"/>
  <c r="BN657" i="23"/>
  <c r="BO657" i="23"/>
  <c r="BP657" i="23"/>
  <c r="BQ657" i="23"/>
  <c r="BR657" i="23"/>
  <c r="BS657" i="23"/>
  <c r="BT657" i="23"/>
  <c r="BU657" i="23"/>
  <c r="BA658" i="23"/>
  <c r="BB658" i="23"/>
  <c r="BC658" i="23"/>
  <c r="BE658" i="23"/>
  <c r="BF658" i="23"/>
  <c r="BG658" i="23"/>
  <c r="BH658" i="23"/>
  <c r="BI658" i="23"/>
  <c r="BJ658" i="23"/>
  <c r="BK658" i="23"/>
  <c r="BL658" i="23"/>
  <c r="BM658" i="23"/>
  <c r="BN658" i="23"/>
  <c r="BO658" i="23"/>
  <c r="BP658" i="23"/>
  <c r="BQ658" i="23"/>
  <c r="BR658" i="23"/>
  <c r="BS658" i="23"/>
  <c r="BT658" i="23"/>
  <c r="BU658" i="23"/>
  <c r="BA659" i="23"/>
  <c r="BB659" i="23"/>
  <c r="BC659" i="23"/>
  <c r="BE659" i="23"/>
  <c r="BF659" i="23"/>
  <c r="BG659" i="23"/>
  <c r="BH659" i="23"/>
  <c r="BI659" i="23"/>
  <c r="BJ659" i="23"/>
  <c r="BK659" i="23"/>
  <c r="BL659" i="23"/>
  <c r="BM659" i="23"/>
  <c r="BN659" i="23"/>
  <c r="BO659" i="23"/>
  <c r="BP659" i="23"/>
  <c r="BQ659" i="23"/>
  <c r="BR659" i="23"/>
  <c r="BS659" i="23"/>
  <c r="BT659" i="23"/>
  <c r="BU659" i="23"/>
  <c r="BA660" i="23"/>
  <c r="BB660" i="23"/>
  <c r="BC660" i="23"/>
  <c r="BE660" i="23"/>
  <c r="BF660" i="23"/>
  <c r="BG660" i="23"/>
  <c r="BH660" i="23"/>
  <c r="BI660" i="23"/>
  <c r="BJ660" i="23"/>
  <c r="BK660" i="23"/>
  <c r="BL660" i="23"/>
  <c r="BM660" i="23"/>
  <c r="BN660" i="23"/>
  <c r="BO660" i="23"/>
  <c r="BP660" i="23"/>
  <c r="BQ660" i="23"/>
  <c r="BR660" i="23"/>
  <c r="BS660" i="23"/>
  <c r="BT660" i="23"/>
  <c r="BU660" i="23"/>
  <c r="BA661" i="23"/>
  <c r="BB661" i="23"/>
  <c r="BC661" i="23"/>
  <c r="BE661" i="23"/>
  <c r="BF661" i="23"/>
  <c r="BG661" i="23"/>
  <c r="BH661" i="23"/>
  <c r="BI661" i="23"/>
  <c r="BJ661" i="23"/>
  <c r="BK661" i="23"/>
  <c r="BL661" i="23"/>
  <c r="BM661" i="23"/>
  <c r="BN661" i="23"/>
  <c r="BO661" i="23"/>
  <c r="BP661" i="23"/>
  <c r="BQ661" i="23"/>
  <c r="BR661" i="23"/>
  <c r="BS661" i="23"/>
  <c r="BT661" i="23"/>
  <c r="BU661" i="23"/>
  <c r="BA662" i="23"/>
  <c r="BB662" i="23"/>
  <c r="BC662" i="23"/>
  <c r="BE662" i="23"/>
  <c r="BF662" i="23"/>
  <c r="BG662" i="23"/>
  <c r="BH662" i="23"/>
  <c r="BI662" i="23"/>
  <c r="BJ662" i="23"/>
  <c r="BK662" i="23"/>
  <c r="BL662" i="23"/>
  <c r="BM662" i="23"/>
  <c r="BN662" i="23"/>
  <c r="BO662" i="23"/>
  <c r="BP662" i="23"/>
  <c r="BQ662" i="23"/>
  <c r="BR662" i="23"/>
  <c r="BS662" i="23"/>
  <c r="BT662" i="23"/>
  <c r="BU662" i="23"/>
  <c r="BU633" i="23"/>
  <c r="BT633" i="23"/>
  <c r="BS633" i="23"/>
  <c r="BR633" i="23"/>
  <c r="BQ633" i="23"/>
  <c r="BP633" i="23"/>
  <c r="BO633" i="23"/>
  <c r="BN633" i="23"/>
  <c r="BM633" i="23"/>
  <c r="BL633" i="23"/>
  <c r="BK633" i="23"/>
  <c r="BJ633" i="23"/>
  <c r="BI633" i="23"/>
  <c r="BH633" i="23"/>
  <c r="BG633" i="23"/>
  <c r="BF633" i="23"/>
  <c r="BE633" i="23"/>
  <c r="BC633" i="23"/>
  <c r="BB633" i="23"/>
  <c r="BA633" i="23"/>
  <c r="BA604" i="23"/>
  <c r="BB604" i="23"/>
  <c r="BC604" i="23"/>
  <c r="BE604" i="23"/>
  <c r="BF604" i="23"/>
  <c r="BG604" i="23"/>
  <c r="BH604" i="23"/>
  <c r="BI604" i="23"/>
  <c r="BJ604" i="23"/>
  <c r="BK604" i="23"/>
  <c r="BL604" i="23"/>
  <c r="BM604" i="23"/>
  <c r="BN604" i="23"/>
  <c r="BO604" i="23"/>
  <c r="BP604" i="23"/>
  <c r="BQ604" i="23"/>
  <c r="BR604" i="23"/>
  <c r="BS604" i="23"/>
  <c r="BT604" i="23"/>
  <c r="BU604" i="23"/>
  <c r="BA605" i="23"/>
  <c r="BB605" i="23"/>
  <c r="BC605" i="23"/>
  <c r="BE605" i="23"/>
  <c r="BF605" i="23"/>
  <c r="BG605" i="23"/>
  <c r="BH605" i="23"/>
  <c r="BI605" i="23"/>
  <c r="BJ605" i="23"/>
  <c r="BK605" i="23"/>
  <c r="BL605" i="23"/>
  <c r="BM605" i="23"/>
  <c r="BN605" i="23"/>
  <c r="BO605" i="23"/>
  <c r="BP605" i="23"/>
  <c r="BQ605" i="23"/>
  <c r="BR605" i="23"/>
  <c r="BS605" i="23"/>
  <c r="BT605" i="23"/>
  <c r="BU605" i="23"/>
  <c r="BA606" i="23"/>
  <c r="BB606" i="23"/>
  <c r="BC606" i="23"/>
  <c r="BE606" i="23"/>
  <c r="BF606" i="23"/>
  <c r="BG606" i="23"/>
  <c r="BH606" i="23"/>
  <c r="BI606" i="23"/>
  <c r="BJ606" i="23"/>
  <c r="BK606" i="23"/>
  <c r="BL606" i="23"/>
  <c r="BM606" i="23"/>
  <c r="BN606" i="23"/>
  <c r="BO606" i="23"/>
  <c r="BP606" i="23"/>
  <c r="BQ606" i="23"/>
  <c r="BR606" i="23"/>
  <c r="BS606" i="23"/>
  <c r="BT606" i="23"/>
  <c r="BU606" i="23"/>
  <c r="BA607" i="23"/>
  <c r="BB607" i="23"/>
  <c r="BC607" i="23"/>
  <c r="BE607" i="23"/>
  <c r="BF607" i="23"/>
  <c r="BG607" i="23"/>
  <c r="BH607" i="23"/>
  <c r="BI607" i="23"/>
  <c r="BJ607" i="23"/>
  <c r="BK607" i="23"/>
  <c r="BL607" i="23"/>
  <c r="BM607" i="23"/>
  <c r="BN607" i="23"/>
  <c r="BO607" i="23"/>
  <c r="BP607" i="23"/>
  <c r="BQ607" i="23"/>
  <c r="BR607" i="23"/>
  <c r="BS607" i="23"/>
  <c r="BT607" i="23"/>
  <c r="BU607" i="23"/>
  <c r="BA608" i="23"/>
  <c r="BB608" i="23"/>
  <c r="BC608" i="23"/>
  <c r="BE608" i="23"/>
  <c r="BF608" i="23"/>
  <c r="BG608" i="23"/>
  <c r="BH608" i="23"/>
  <c r="BI608" i="23"/>
  <c r="BJ608" i="23"/>
  <c r="BK608" i="23"/>
  <c r="BL608" i="23"/>
  <c r="BM608" i="23"/>
  <c r="BN608" i="23"/>
  <c r="BO608" i="23"/>
  <c r="BP608" i="23"/>
  <c r="BQ608" i="23"/>
  <c r="BR608" i="23"/>
  <c r="BS608" i="23"/>
  <c r="BT608" i="23"/>
  <c r="BU608" i="23"/>
  <c r="BA609" i="23"/>
  <c r="BB609" i="23"/>
  <c r="BC609" i="23"/>
  <c r="BE609" i="23"/>
  <c r="BF609" i="23"/>
  <c r="BG609" i="23"/>
  <c r="BH609" i="23"/>
  <c r="BI609" i="23"/>
  <c r="BJ609" i="23"/>
  <c r="BK609" i="23"/>
  <c r="BL609" i="23"/>
  <c r="BM609" i="23"/>
  <c r="BN609" i="23"/>
  <c r="BO609" i="23"/>
  <c r="BP609" i="23"/>
  <c r="BQ609" i="23"/>
  <c r="BR609" i="23"/>
  <c r="BS609" i="23"/>
  <c r="BT609" i="23"/>
  <c r="BU609" i="23"/>
  <c r="BA610" i="23"/>
  <c r="BB610" i="23"/>
  <c r="BC610" i="23"/>
  <c r="BE610" i="23"/>
  <c r="BF610" i="23"/>
  <c r="BG610" i="23"/>
  <c r="BH610" i="23"/>
  <c r="BI610" i="23"/>
  <c r="BJ610" i="23"/>
  <c r="BK610" i="23"/>
  <c r="BL610" i="23"/>
  <c r="BM610" i="23"/>
  <c r="BN610" i="23"/>
  <c r="BO610" i="23"/>
  <c r="BP610" i="23"/>
  <c r="BQ610" i="23"/>
  <c r="BR610" i="23"/>
  <c r="BS610" i="23"/>
  <c r="BT610" i="23"/>
  <c r="BU610" i="23"/>
  <c r="BA611" i="23"/>
  <c r="BB611" i="23"/>
  <c r="BC611" i="23"/>
  <c r="BE611" i="23"/>
  <c r="BF611" i="23"/>
  <c r="BG611" i="23"/>
  <c r="BH611" i="23"/>
  <c r="BI611" i="23"/>
  <c r="BJ611" i="23"/>
  <c r="BK611" i="23"/>
  <c r="BL611" i="23"/>
  <c r="BM611" i="23"/>
  <c r="BN611" i="23"/>
  <c r="BO611" i="23"/>
  <c r="BP611" i="23"/>
  <c r="BQ611" i="23"/>
  <c r="BR611" i="23"/>
  <c r="BS611" i="23"/>
  <c r="BT611" i="23"/>
  <c r="BU611" i="23"/>
  <c r="BA612" i="23"/>
  <c r="BB612" i="23"/>
  <c r="BC612" i="23"/>
  <c r="BE612" i="23"/>
  <c r="BF612" i="23"/>
  <c r="BG612" i="23"/>
  <c r="BH612" i="23"/>
  <c r="BI612" i="23"/>
  <c r="BJ612" i="23"/>
  <c r="BK612" i="23"/>
  <c r="BL612" i="23"/>
  <c r="BM612" i="23"/>
  <c r="BN612" i="23"/>
  <c r="BO612" i="23"/>
  <c r="BP612" i="23"/>
  <c r="BQ612" i="23"/>
  <c r="BR612" i="23"/>
  <c r="BS612" i="23"/>
  <c r="BT612" i="23"/>
  <c r="BU612" i="23"/>
  <c r="BA613" i="23"/>
  <c r="BB613" i="23"/>
  <c r="BC613" i="23"/>
  <c r="BE613" i="23"/>
  <c r="BF613" i="23"/>
  <c r="BG613" i="23"/>
  <c r="BH613" i="23"/>
  <c r="BI613" i="23"/>
  <c r="BJ613" i="23"/>
  <c r="BK613" i="23"/>
  <c r="BL613" i="23"/>
  <c r="BM613" i="23"/>
  <c r="BN613" i="23"/>
  <c r="BO613" i="23"/>
  <c r="BP613" i="23"/>
  <c r="BQ613" i="23"/>
  <c r="BR613" i="23"/>
  <c r="BS613" i="23"/>
  <c r="BT613" i="23"/>
  <c r="BU613" i="23"/>
  <c r="BA614" i="23"/>
  <c r="BB614" i="23"/>
  <c r="BC614" i="23"/>
  <c r="BE614" i="23"/>
  <c r="BF614" i="23"/>
  <c r="BG614" i="23"/>
  <c r="BH614" i="23"/>
  <c r="BI614" i="23"/>
  <c r="BJ614" i="23"/>
  <c r="BK614" i="23"/>
  <c r="BL614" i="23"/>
  <c r="BM614" i="23"/>
  <c r="BN614" i="23"/>
  <c r="BO614" i="23"/>
  <c r="BP614" i="23"/>
  <c r="BQ614" i="23"/>
  <c r="BR614" i="23"/>
  <c r="BS614" i="23"/>
  <c r="BT614" i="23"/>
  <c r="BU614" i="23"/>
  <c r="BA615" i="23"/>
  <c r="BB615" i="23"/>
  <c r="BC615" i="23"/>
  <c r="BE615" i="23"/>
  <c r="BF615" i="23"/>
  <c r="BG615" i="23"/>
  <c r="BH615" i="23"/>
  <c r="BI615" i="23"/>
  <c r="BJ615" i="23"/>
  <c r="BK615" i="23"/>
  <c r="BL615" i="23"/>
  <c r="BM615" i="23"/>
  <c r="BN615" i="23"/>
  <c r="BO615" i="23"/>
  <c r="BP615" i="23"/>
  <c r="BQ615" i="23"/>
  <c r="BR615" i="23"/>
  <c r="BS615" i="23"/>
  <c r="BT615" i="23"/>
  <c r="BU615" i="23"/>
  <c r="BA616" i="23"/>
  <c r="BB616" i="23"/>
  <c r="BC616" i="23"/>
  <c r="BE616" i="23"/>
  <c r="BF616" i="23"/>
  <c r="BG616" i="23"/>
  <c r="BH616" i="23"/>
  <c r="BI616" i="23"/>
  <c r="BJ616" i="23"/>
  <c r="BK616" i="23"/>
  <c r="BL616" i="23"/>
  <c r="BM616" i="23"/>
  <c r="BN616" i="23"/>
  <c r="BO616" i="23"/>
  <c r="BP616" i="23"/>
  <c r="BQ616" i="23"/>
  <c r="BR616" i="23"/>
  <c r="BS616" i="23"/>
  <c r="BT616" i="23"/>
  <c r="BU616" i="23"/>
  <c r="BA617" i="23"/>
  <c r="BB617" i="23"/>
  <c r="BC617" i="23"/>
  <c r="BE617" i="23"/>
  <c r="BF617" i="23"/>
  <c r="BG617" i="23"/>
  <c r="BH617" i="23"/>
  <c r="BI617" i="23"/>
  <c r="BJ617" i="23"/>
  <c r="BK617" i="23"/>
  <c r="BL617" i="23"/>
  <c r="BM617" i="23"/>
  <c r="BN617" i="23"/>
  <c r="BO617" i="23"/>
  <c r="BP617" i="23"/>
  <c r="BQ617" i="23"/>
  <c r="BR617" i="23"/>
  <c r="BS617" i="23"/>
  <c r="BT617" i="23"/>
  <c r="BU617" i="23"/>
  <c r="BA618" i="23"/>
  <c r="BB618" i="23"/>
  <c r="BC618" i="23"/>
  <c r="BE618" i="23"/>
  <c r="BF618" i="23"/>
  <c r="BG618" i="23"/>
  <c r="BH618" i="23"/>
  <c r="BI618" i="23"/>
  <c r="BJ618" i="23"/>
  <c r="BK618" i="23"/>
  <c r="BL618" i="23"/>
  <c r="BM618" i="23"/>
  <c r="BN618" i="23"/>
  <c r="BO618" i="23"/>
  <c r="BP618" i="23"/>
  <c r="BQ618" i="23"/>
  <c r="BR618" i="23"/>
  <c r="BS618" i="23"/>
  <c r="BT618" i="23"/>
  <c r="BU618" i="23"/>
  <c r="BA619" i="23"/>
  <c r="BB619" i="23"/>
  <c r="BC619" i="23"/>
  <c r="BE619" i="23"/>
  <c r="BF619" i="23"/>
  <c r="BG619" i="23"/>
  <c r="BH619" i="23"/>
  <c r="BI619" i="23"/>
  <c r="BJ619" i="23"/>
  <c r="BK619" i="23"/>
  <c r="BL619" i="23"/>
  <c r="BM619" i="23"/>
  <c r="BN619" i="23"/>
  <c r="BO619" i="23"/>
  <c r="BP619" i="23"/>
  <c r="BQ619" i="23"/>
  <c r="BR619" i="23"/>
  <c r="BS619" i="23"/>
  <c r="BT619" i="23"/>
  <c r="BU619" i="23"/>
  <c r="BA620" i="23"/>
  <c r="BB620" i="23"/>
  <c r="BC620" i="23"/>
  <c r="BE620" i="23"/>
  <c r="BF620" i="23"/>
  <c r="BG620" i="23"/>
  <c r="BH620" i="23"/>
  <c r="BI620" i="23"/>
  <c r="BJ620" i="23"/>
  <c r="BK620" i="23"/>
  <c r="BL620" i="23"/>
  <c r="BM620" i="23"/>
  <c r="BN620" i="23"/>
  <c r="BO620" i="23"/>
  <c r="BP620" i="23"/>
  <c r="BQ620" i="23"/>
  <c r="BR620" i="23"/>
  <c r="BS620" i="23"/>
  <c r="BT620" i="23"/>
  <c r="BU620" i="23"/>
  <c r="BA621" i="23"/>
  <c r="BB621" i="23"/>
  <c r="BC621" i="23"/>
  <c r="BE621" i="23"/>
  <c r="BF621" i="23"/>
  <c r="BG621" i="23"/>
  <c r="BH621" i="23"/>
  <c r="BI621" i="23"/>
  <c r="BJ621" i="23"/>
  <c r="BK621" i="23"/>
  <c r="BL621" i="23"/>
  <c r="BM621" i="23"/>
  <c r="BN621" i="23"/>
  <c r="BO621" i="23"/>
  <c r="BP621" i="23"/>
  <c r="BQ621" i="23"/>
  <c r="BR621" i="23"/>
  <c r="BS621" i="23"/>
  <c r="BT621" i="23"/>
  <c r="BU621" i="23"/>
  <c r="BA622" i="23"/>
  <c r="BB622" i="23"/>
  <c r="BC622" i="23"/>
  <c r="BE622" i="23"/>
  <c r="BF622" i="23"/>
  <c r="BG622" i="23"/>
  <c r="BH622" i="23"/>
  <c r="BI622" i="23"/>
  <c r="BJ622" i="23"/>
  <c r="BK622" i="23"/>
  <c r="BL622" i="23"/>
  <c r="BM622" i="23"/>
  <c r="BN622" i="23"/>
  <c r="BO622" i="23"/>
  <c r="BP622" i="23"/>
  <c r="BQ622" i="23"/>
  <c r="BR622" i="23"/>
  <c r="BS622" i="23"/>
  <c r="BT622" i="23"/>
  <c r="BU622" i="23"/>
  <c r="BA623" i="23"/>
  <c r="BB623" i="23"/>
  <c r="BC623" i="23"/>
  <c r="BE623" i="23"/>
  <c r="BF623" i="23"/>
  <c r="BG623" i="23"/>
  <c r="BH623" i="23"/>
  <c r="BI623" i="23"/>
  <c r="BJ623" i="23"/>
  <c r="BK623" i="23"/>
  <c r="BL623" i="23"/>
  <c r="BM623" i="23"/>
  <c r="BN623" i="23"/>
  <c r="BO623" i="23"/>
  <c r="BP623" i="23"/>
  <c r="BQ623" i="23"/>
  <c r="BR623" i="23"/>
  <c r="BS623" i="23"/>
  <c r="BT623" i="23"/>
  <c r="BU623" i="23"/>
  <c r="BA624" i="23"/>
  <c r="BB624" i="23"/>
  <c r="BC624" i="23"/>
  <c r="BE624" i="23"/>
  <c r="BF624" i="23"/>
  <c r="BG624" i="23"/>
  <c r="BH624" i="23"/>
  <c r="BI624" i="23"/>
  <c r="BJ624" i="23"/>
  <c r="BK624" i="23"/>
  <c r="BL624" i="23"/>
  <c r="BM624" i="23"/>
  <c r="BN624" i="23"/>
  <c r="BO624" i="23"/>
  <c r="BP624" i="23"/>
  <c r="BQ624" i="23"/>
  <c r="BR624" i="23"/>
  <c r="BS624" i="23"/>
  <c r="BT624" i="23"/>
  <c r="BU624" i="23"/>
  <c r="BA625" i="23"/>
  <c r="BB625" i="23"/>
  <c r="BC625" i="23"/>
  <c r="BE625" i="23"/>
  <c r="BF625" i="23"/>
  <c r="BG625" i="23"/>
  <c r="BH625" i="23"/>
  <c r="BI625" i="23"/>
  <c r="BJ625" i="23"/>
  <c r="BK625" i="23"/>
  <c r="BL625" i="23"/>
  <c r="BM625" i="23"/>
  <c r="BN625" i="23"/>
  <c r="BO625" i="23"/>
  <c r="BP625" i="23"/>
  <c r="BQ625" i="23"/>
  <c r="BR625" i="23"/>
  <c r="BS625" i="23"/>
  <c r="BT625" i="23"/>
  <c r="BU625" i="23"/>
  <c r="BA626" i="23"/>
  <c r="BB626" i="23"/>
  <c r="BC626" i="23"/>
  <c r="BE626" i="23"/>
  <c r="BF626" i="23"/>
  <c r="BG626" i="23"/>
  <c r="BH626" i="23"/>
  <c r="BI626" i="23"/>
  <c r="BJ626" i="23"/>
  <c r="BK626" i="23"/>
  <c r="BL626" i="23"/>
  <c r="BM626" i="23"/>
  <c r="BN626" i="23"/>
  <c r="BO626" i="23"/>
  <c r="BP626" i="23"/>
  <c r="BQ626" i="23"/>
  <c r="BR626" i="23"/>
  <c r="BS626" i="23"/>
  <c r="BT626" i="23"/>
  <c r="BU626" i="23"/>
  <c r="BA627" i="23"/>
  <c r="BB627" i="23"/>
  <c r="BC627" i="23"/>
  <c r="BE627" i="23"/>
  <c r="BF627" i="23"/>
  <c r="BG627" i="23"/>
  <c r="BH627" i="23"/>
  <c r="BI627" i="23"/>
  <c r="BJ627" i="23"/>
  <c r="BK627" i="23"/>
  <c r="BL627" i="23"/>
  <c r="BM627" i="23"/>
  <c r="BN627" i="23"/>
  <c r="BO627" i="23"/>
  <c r="BP627" i="23"/>
  <c r="BQ627" i="23"/>
  <c r="BR627" i="23"/>
  <c r="BS627" i="23"/>
  <c r="BT627" i="23"/>
  <c r="BU627" i="23"/>
  <c r="BA628" i="23"/>
  <c r="BB628" i="23"/>
  <c r="BC628" i="23"/>
  <c r="BE628" i="23"/>
  <c r="BF628" i="23"/>
  <c r="BG628" i="23"/>
  <c r="BH628" i="23"/>
  <c r="BI628" i="23"/>
  <c r="BJ628" i="23"/>
  <c r="BK628" i="23"/>
  <c r="BL628" i="23"/>
  <c r="BM628" i="23"/>
  <c r="BN628" i="23"/>
  <c r="BO628" i="23"/>
  <c r="BP628" i="23"/>
  <c r="BQ628" i="23"/>
  <c r="BR628" i="23"/>
  <c r="BS628" i="23"/>
  <c r="BT628" i="23"/>
  <c r="BU628" i="23"/>
  <c r="BA629" i="23"/>
  <c r="BB629" i="23"/>
  <c r="BC629" i="23"/>
  <c r="BE629" i="23"/>
  <c r="BF629" i="23"/>
  <c r="BG629" i="23"/>
  <c r="BH629" i="23"/>
  <c r="BI629" i="23"/>
  <c r="BJ629" i="23"/>
  <c r="BK629" i="23"/>
  <c r="BL629" i="23"/>
  <c r="BM629" i="23"/>
  <c r="BN629" i="23"/>
  <c r="BO629" i="23"/>
  <c r="BP629" i="23"/>
  <c r="BQ629" i="23"/>
  <c r="BR629" i="23"/>
  <c r="BS629" i="23"/>
  <c r="BT629" i="23"/>
  <c r="BU629" i="23"/>
  <c r="BA630" i="23"/>
  <c r="BB630" i="23"/>
  <c r="BC630" i="23"/>
  <c r="BE630" i="23"/>
  <c r="BF630" i="23"/>
  <c r="BG630" i="23"/>
  <c r="BH630" i="23"/>
  <c r="BI630" i="23"/>
  <c r="BJ630" i="23"/>
  <c r="BK630" i="23"/>
  <c r="BL630" i="23"/>
  <c r="BM630" i="23"/>
  <c r="BN630" i="23"/>
  <c r="BO630" i="23"/>
  <c r="BP630" i="23"/>
  <c r="BQ630" i="23"/>
  <c r="BR630" i="23"/>
  <c r="BS630" i="23"/>
  <c r="BT630" i="23"/>
  <c r="BU630" i="23"/>
  <c r="BA631" i="23"/>
  <c r="BB631" i="23"/>
  <c r="BC631" i="23"/>
  <c r="BE631" i="23"/>
  <c r="BF631" i="23"/>
  <c r="BG631" i="23"/>
  <c r="BH631" i="23"/>
  <c r="BI631" i="23"/>
  <c r="BJ631" i="23"/>
  <c r="BK631" i="23"/>
  <c r="BL631" i="23"/>
  <c r="BM631" i="23"/>
  <c r="BN631" i="23"/>
  <c r="BO631" i="23"/>
  <c r="BP631" i="23"/>
  <c r="BQ631" i="23"/>
  <c r="BR631" i="23"/>
  <c r="BS631" i="23"/>
  <c r="BT631" i="23"/>
  <c r="BU631" i="23"/>
  <c r="BA632" i="23"/>
  <c r="BB632" i="23"/>
  <c r="BC632" i="23"/>
  <c r="BE632" i="23"/>
  <c r="BF632" i="23"/>
  <c r="BG632" i="23"/>
  <c r="BH632" i="23"/>
  <c r="BI632" i="23"/>
  <c r="BJ632" i="23"/>
  <c r="BK632" i="23"/>
  <c r="BL632" i="23"/>
  <c r="BM632" i="23"/>
  <c r="BN632" i="23"/>
  <c r="BO632" i="23"/>
  <c r="BP632" i="23"/>
  <c r="BQ632" i="23"/>
  <c r="BR632" i="23"/>
  <c r="BS632" i="23"/>
  <c r="BT632" i="23"/>
  <c r="BU632" i="23"/>
  <c r="BU603" i="23"/>
  <c r="BT603" i="23"/>
  <c r="BS603" i="23"/>
  <c r="BR603" i="23"/>
  <c r="BQ603" i="23"/>
  <c r="BP603" i="23"/>
  <c r="BO603" i="23"/>
  <c r="BN603" i="23"/>
  <c r="BM603" i="23"/>
  <c r="BL603" i="23"/>
  <c r="BK603" i="23"/>
  <c r="BJ603" i="23"/>
  <c r="BI603" i="23"/>
  <c r="BH603" i="23"/>
  <c r="BG603" i="23"/>
  <c r="BF603" i="23"/>
  <c r="BE603" i="23"/>
  <c r="BC603" i="23"/>
  <c r="BB603" i="23"/>
  <c r="BA603" i="23"/>
  <c r="BA574" i="23"/>
  <c r="BB574" i="23"/>
  <c r="BC574" i="23"/>
  <c r="BE574" i="23"/>
  <c r="BF574" i="23"/>
  <c r="BG574" i="23"/>
  <c r="BH574" i="23"/>
  <c r="BI574" i="23"/>
  <c r="BJ574" i="23"/>
  <c r="BK574" i="23"/>
  <c r="BL574" i="23"/>
  <c r="BM574" i="23"/>
  <c r="BN574" i="23"/>
  <c r="BO574" i="23"/>
  <c r="BP574" i="23"/>
  <c r="BQ574" i="23"/>
  <c r="BR574" i="23"/>
  <c r="BS574" i="23"/>
  <c r="BT574" i="23"/>
  <c r="BU574" i="23"/>
  <c r="BA575" i="23"/>
  <c r="BB575" i="23"/>
  <c r="BC575" i="23"/>
  <c r="BE575" i="23"/>
  <c r="BF575" i="23"/>
  <c r="BG575" i="23"/>
  <c r="BH575" i="23"/>
  <c r="BI575" i="23"/>
  <c r="BJ575" i="23"/>
  <c r="BK575" i="23"/>
  <c r="BL575" i="23"/>
  <c r="BM575" i="23"/>
  <c r="BN575" i="23"/>
  <c r="BO575" i="23"/>
  <c r="BP575" i="23"/>
  <c r="BQ575" i="23"/>
  <c r="BR575" i="23"/>
  <c r="BS575" i="23"/>
  <c r="BT575" i="23"/>
  <c r="BU575" i="23"/>
  <c r="BA576" i="23"/>
  <c r="BB576" i="23"/>
  <c r="BC576" i="23"/>
  <c r="BE576" i="23"/>
  <c r="BF576" i="23"/>
  <c r="BG576" i="23"/>
  <c r="BH576" i="23"/>
  <c r="BI576" i="23"/>
  <c r="BJ576" i="23"/>
  <c r="BK576" i="23"/>
  <c r="BL576" i="23"/>
  <c r="BM576" i="23"/>
  <c r="BN576" i="23"/>
  <c r="BO576" i="23"/>
  <c r="BP576" i="23"/>
  <c r="BQ576" i="23"/>
  <c r="BR576" i="23"/>
  <c r="BS576" i="23"/>
  <c r="BT576" i="23"/>
  <c r="BU576" i="23"/>
  <c r="BA577" i="23"/>
  <c r="BB577" i="23"/>
  <c r="BC577" i="23"/>
  <c r="BE577" i="23"/>
  <c r="BF577" i="23"/>
  <c r="BG577" i="23"/>
  <c r="BH577" i="23"/>
  <c r="BI577" i="23"/>
  <c r="BJ577" i="23"/>
  <c r="BK577" i="23"/>
  <c r="BL577" i="23"/>
  <c r="BM577" i="23"/>
  <c r="BN577" i="23"/>
  <c r="BO577" i="23"/>
  <c r="BP577" i="23"/>
  <c r="BQ577" i="23"/>
  <c r="BR577" i="23"/>
  <c r="BS577" i="23"/>
  <c r="BT577" i="23"/>
  <c r="BU577" i="23"/>
  <c r="BA578" i="23"/>
  <c r="BB578" i="23"/>
  <c r="BC578" i="23"/>
  <c r="BE578" i="23"/>
  <c r="BF578" i="23"/>
  <c r="BG578" i="23"/>
  <c r="BH578" i="23"/>
  <c r="BI578" i="23"/>
  <c r="BJ578" i="23"/>
  <c r="BK578" i="23"/>
  <c r="BL578" i="23"/>
  <c r="BM578" i="23"/>
  <c r="BN578" i="23"/>
  <c r="BO578" i="23"/>
  <c r="BP578" i="23"/>
  <c r="BQ578" i="23"/>
  <c r="BR578" i="23"/>
  <c r="BS578" i="23"/>
  <c r="BT578" i="23"/>
  <c r="BU578" i="23"/>
  <c r="BA579" i="23"/>
  <c r="BB579" i="23"/>
  <c r="BC579" i="23"/>
  <c r="BE579" i="23"/>
  <c r="BF579" i="23"/>
  <c r="BG579" i="23"/>
  <c r="BH579" i="23"/>
  <c r="BI579" i="23"/>
  <c r="BJ579" i="23"/>
  <c r="BK579" i="23"/>
  <c r="BL579" i="23"/>
  <c r="BM579" i="23"/>
  <c r="BN579" i="23"/>
  <c r="BO579" i="23"/>
  <c r="BP579" i="23"/>
  <c r="BQ579" i="23"/>
  <c r="BR579" i="23"/>
  <c r="BS579" i="23"/>
  <c r="BT579" i="23"/>
  <c r="BU579" i="23"/>
  <c r="BA580" i="23"/>
  <c r="BB580" i="23"/>
  <c r="BC580" i="23"/>
  <c r="BE580" i="23"/>
  <c r="BF580" i="23"/>
  <c r="BG580" i="23"/>
  <c r="BH580" i="23"/>
  <c r="BI580" i="23"/>
  <c r="BJ580" i="23"/>
  <c r="BK580" i="23"/>
  <c r="BL580" i="23"/>
  <c r="BM580" i="23"/>
  <c r="BN580" i="23"/>
  <c r="BO580" i="23"/>
  <c r="BP580" i="23"/>
  <c r="BQ580" i="23"/>
  <c r="BR580" i="23"/>
  <c r="BS580" i="23"/>
  <c r="BT580" i="23"/>
  <c r="BU580" i="23"/>
  <c r="BA581" i="23"/>
  <c r="BB581" i="23"/>
  <c r="BC581" i="23"/>
  <c r="BE581" i="23"/>
  <c r="BF581" i="23"/>
  <c r="BG581" i="23"/>
  <c r="BH581" i="23"/>
  <c r="BI581" i="23"/>
  <c r="BJ581" i="23"/>
  <c r="BK581" i="23"/>
  <c r="BL581" i="23"/>
  <c r="BM581" i="23"/>
  <c r="BN581" i="23"/>
  <c r="BO581" i="23"/>
  <c r="BP581" i="23"/>
  <c r="BQ581" i="23"/>
  <c r="BR581" i="23"/>
  <c r="BS581" i="23"/>
  <c r="BT581" i="23"/>
  <c r="BU581" i="23"/>
  <c r="BA582" i="23"/>
  <c r="BB582" i="23"/>
  <c r="BC582" i="23"/>
  <c r="BE582" i="23"/>
  <c r="BF582" i="23"/>
  <c r="BG582" i="23"/>
  <c r="BH582" i="23"/>
  <c r="BI582" i="23"/>
  <c r="BJ582" i="23"/>
  <c r="BK582" i="23"/>
  <c r="BL582" i="23"/>
  <c r="BM582" i="23"/>
  <c r="BN582" i="23"/>
  <c r="BO582" i="23"/>
  <c r="BP582" i="23"/>
  <c r="BQ582" i="23"/>
  <c r="BR582" i="23"/>
  <c r="BS582" i="23"/>
  <c r="BT582" i="23"/>
  <c r="BU582" i="23"/>
  <c r="BA583" i="23"/>
  <c r="BB583" i="23"/>
  <c r="BC583" i="23"/>
  <c r="BE583" i="23"/>
  <c r="BF583" i="23"/>
  <c r="BG583" i="23"/>
  <c r="BH583" i="23"/>
  <c r="BI583" i="23"/>
  <c r="BJ583" i="23"/>
  <c r="BK583" i="23"/>
  <c r="BL583" i="23"/>
  <c r="BM583" i="23"/>
  <c r="BN583" i="23"/>
  <c r="BO583" i="23"/>
  <c r="BP583" i="23"/>
  <c r="BQ583" i="23"/>
  <c r="BR583" i="23"/>
  <c r="BS583" i="23"/>
  <c r="BT583" i="23"/>
  <c r="BU583" i="23"/>
  <c r="BA584" i="23"/>
  <c r="BB584" i="23"/>
  <c r="BC584" i="23"/>
  <c r="BE584" i="23"/>
  <c r="BF584" i="23"/>
  <c r="BG584" i="23"/>
  <c r="BH584" i="23"/>
  <c r="BI584" i="23"/>
  <c r="BJ584" i="23"/>
  <c r="BK584" i="23"/>
  <c r="BL584" i="23"/>
  <c r="BM584" i="23"/>
  <c r="BN584" i="23"/>
  <c r="BO584" i="23"/>
  <c r="BP584" i="23"/>
  <c r="BQ584" i="23"/>
  <c r="BR584" i="23"/>
  <c r="BS584" i="23"/>
  <c r="BT584" i="23"/>
  <c r="BU584" i="23"/>
  <c r="BA585" i="23"/>
  <c r="BB585" i="23"/>
  <c r="BC585" i="23"/>
  <c r="BE585" i="23"/>
  <c r="BF585" i="23"/>
  <c r="BG585" i="23"/>
  <c r="BH585" i="23"/>
  <c r="BI585" i="23"/>
  <c r="BJ585" i="23"/>
  <c r="BK585" i="23"/>
  <c r="BL585" i="23"/>
  <c r="BM585" i="23"/>
  <c r="BN585" i="23"/>
  <c r="BO585" i="23"/>
  <c r="BP585" i="23"/>
  <c r="BQ585" i="23"/>
  <c r="BR585" i="23"/>
  <c r="BS585" i="23"/>
  <c r="BT585" i="23"/>
  <c r="BU585" i="23"/>
  <c r="BA586" i="23"/>
  <c r="BB586" i="23"/>
  <c r="BC586" i="23"/>
  <c r="BE586" i="23"/>
  <c r="BF586" i="23"/>
  <c r="BG586" i="23"/>
  <c r="BH586" i="23"/>
  <c r="BI586" i="23"/>
  <c r="BJ586" i="23"/>
  <c r="BK586" i="23"/>
  <c r="BL586" i="23"/>
  <c r="BM586" i="23"/>
  <c r="BN586" i="23"/>
  <c r="BO586" i="23"/>
  <c r="BP586" i="23"/>
  <c r="BQ586" i="23"/>
  <c r="BR586" i="23"/>
  <c r="BS586" i="23"/>
  <c r="BT586" i="23"/>
  <c r="BU586" i="23"/>
  <c r="BA587" i="23"/>
  <c r="BB587" i="23"/>
  <c r="BC587" i="23"/>
  <c r="BE587" i="23"/>
  <c r="BF587" i="23"/>
  <c r="BG587" i="23"/>
  <c r="BH587" i="23"/>
  <c r="BI587" i="23"/>
  <c r="BJ587" i="23"/>
  <c r="BK587" i="23"/>
  <c r="BL587" i="23"/>
  <c r="BM587" i="23"/>
  <c r="BN587" i="23"/>
  <c r="BO587" i="23"/>
  <c r="BP587" i="23"/>
  <c r="BQ587" i="23"/>
  <c r="BR587" i="23"/>
  <c r="BS587" i="23"/>
  <c r="BT587" i="23"/>
  <c r="BU587" i="23"/>
  <c r="BA588" i="23"/>
  <c r="BB588" i="23"/>
  <c r="BC588" i="23"/>
  <c r="BE588" i="23"/>
  <c r="BF588" i="23"/>
  <c r="BG588" i="23"/>
  <c r="BH588" i="23"/>
  <c r="BI588" i="23"/>
  <c r="BJ588" i="23"/>
  <c r="BK588" i="23"/>
  <c r="BL588" i="23"/>
  <c r="BM588" i="23"/>
  <c r="BN588" i="23"/>
  <c r="BO588" i="23"/>
  <c r="BP588" i="23"/>
  <c r="BQ588" i="23"/>
  <c r="BR588" i="23"/>
  <c r="BS588" i="23"/>
  <c r="BT588" i="23"/>
  <c r="BU588" i="23"/>
  <c r="BA589" i="23"/>
  <c r="BB589" i="23"/>
  <c r="BC589" i="23"/>
  <c r="BE589" i="23"/>
  <c r="BF589" i="23"/>
  <c r="BG589" i="23"/>
  <c r="BH589" i="23"/>
  <c r="BI589" i="23"/>
  <c r="BJ589" i="23"/>
  <c r="BK589" i="23"/>
  <c r="BL589" i="23"/>
  <c r="BM589" i="23"/>
  <c r="BN589" i="23"/>
  <c r="BO589" i="23"/>
  <c r="BP589" i="23"/>
  <c r="BQ589" i="23"/>
  <c r="BR589" i="23"/>
  <c r="BS589" i="23"/>
  <c r="BT589" i="23"/>
  <c r="BU589" i="23"/>
  <c r="BA590" i="23"/>
  <c r="BB590" i="23"/>
  <c r="BC590" i="23"/>
  <c r="BE590" i="23"/>
  <c r="BF590" i="23"/>
  <c r="BG590" i="23"/>
  <c r="BH590" i="23"/>
  <c r="BI590" i="23"/>
  <c r="BJ590" i="23"/>
  <c r="BK590" i="23"/>
  <c r="BL590" i="23"/>
  <c r="BM590" i="23"/>
  <c r="BN590" i="23"/>
  <c r="BO590" i="23"/>
  <c r="BP590" i="23"/>
  <c r="BQ590" i="23"/>
  <c r="BR590" i="23"/>
  <c r="BS590" i="23"/>
  <c r="BT590" i="23"/>
  <c r="BU590" i="23"/>
  <c r="BA591" i="23"/>
  <c r="BB591" i="23"/>
  <c r="BC591" i="23"/>
  <c r="BE591" i="23"/>
  <c r="BF591" i="23"/>
  <c r="BG591" i="23"/>
  <c r="BH591" i="23"/>
  <c r="BI591" i="23"/>
  <c r="BJ591" i="23"/>
  <c r="BK591" i="23"/>
  <c r="BL591" i="23"/>
  <c r="BM591" i="23"/>
  <c r="BN591" i="23"/>
  <c r="BO591" i="23"/>
  <c r="BP591" i="23"/>
  <c r="BQ591" i="23"/>
  <c r="BR591" i="23"/>
  <c r="BS591" i="23"/>
  <c r="BT591" i="23"/>
  <c r="BU591" i="23"/>
  <c r="BA592" i="23"/>
  <c r="BB592" i="23"/>
  <c r="BC592" i="23"/>
  <c r="BE592" i="23"/>
  <c r="BF592" i="23"/>
  <c r="BG592" i="23"/>
  <c r="BH592" i="23"/>
  <c r="BI592" i="23"/>
  <c r="BJ592" i="23"/>
  <c r="BK592" i="23"/>
  <c r="BL592" i="23"/>
  <c r="BM592" i="23"/>
  <c r="BN592" i="23"/>
  <c r="BO592" i="23"/>
  <c r="BP592" i="23"/>
  <c r="BQ592" i="23"/>
  <c r="BR592" i="23"/>
  <c r="BS592" i="23"/>
  <c r="BT592" i="23"/>
  <c r="BU592" i="23"/>
  <c r="BA593" i="23"/>
  <c r="BB593" i="23"/>
  <c r="BC593" i="23"/>
  <c r="BE593" i="23"/>
  <c r="BF593" i="23"/>
  <c r="BG593" i="23"/>
  <c r="BH593" i="23"/>
  <c r="BI593" i="23"/>
  <c r="BJ593" i="23"/>
  <c r="BK593" i="23"/>
  <c r="BL593" i="23"/>
  <c r="BM593" i="23"/>
  <c r="BN593" i="23"/>
  <c r="BO593" i="23"/>
  <c r="BP593" i="23"/>
  <c r="BQ593" i="23"/>
  <c r="BR593" i="23"/>
  <c r="BS593" i="23"/>
  <c r="BT593" i="23"/>
  <c r="BU593" i="23"/>
  <c r="BA594" i="23"/>
  <c r="BB594" i="23"/>
  <c r="BC594" i="23"/>
  <c r="BE594" i="23"/>
  <c r="BF594" i="23"/>
  <c r="BG594" i="23"/>
  <c r="BH594" i="23"/>
  <c r="BI594" i="23"/>
  <c r="BJ594" i="23"/>
  <c r="BK594" i="23"/>
  <c r="BL594" i="23"/>
  <c r="BM594" i="23"/>
  <c r="BN594" i="23"/>
  <c r="BO594" i="23"/>
  <c r="BP594" i="23"/>
  <c r="BQ594" i="23"/>
  <c r="BR594" i="23"/>
  <c r="BS594" i="23"/>
  <c r="BT594" i="23"/>
  <c r="BU594" i="23"/>
  <c r="BA595" i="23"/>
  <c r="BB595" i="23"/>
  <c r="BC595" i="23"/>
  <c r="BE595" i="23"/>
  <c r="BF595" i="23"/>
  <c r="BG595" i="23"/>
  <c r="BH595" i="23"/>
  <c r="BI595" i="23"/>
  <c r="BJ595" i="23"/>
  <c r="BK595" i="23"/>
  <c r="BL595" i="23"/>
  <c r="BM595" i="23"/>
  <c r="BN595" i="23"/>
  <c r="BO595" i="23"/>
  <c r="BP595" i="23"/>
  <c r="BQ595" i="23"/>
  <c r="BR595" i="23"/>
  <c r="BS595" i="23"/>
  <c r="BT595" i="23"/>
  <c r="BU595" i="23"/>
  <c r="BA596" i="23"/>
  <c r="BB596" i="23"/>
  <c r="BC596" i="23"/>
  <c r="BE596" i="23"/>
  <c r="BF596" i="23"/>
  <c r="BG596" i="23"/>
  <c r="BH596" i="23"/>
  <c r="BI596" i="23"/>
  <c r="BJ596" i="23"/>
  <c r="BK596" i="23"/>
  <c r="BL596" i="23"/>
  <c r="BM596" i="23"/>
  <c r="BN596" i="23"/>
  <c r="BO596" i="23"/>
  <c r="BP596" i="23"/>
  <c r="BQ596" i="23"/>
  <c r="BR596" i="23"/>
  <c r="BS596" i="23"/>
  <c r="BT596" i="23"/>
  <c r="BU596" i="23"/>
  <c r="BA597" i="23"/>
  <c r="BB597" i="23"/>
  <c r="BC597" i="23"/>
  <c r="BE597" i="23"/>
  <c r="BF597" i="23"/>
  <c r="BG597" i="23"/>
  <c r="BH597" i="23"/>
  <c r="BI597" i="23"/>
  <c r="BJ597" i="23"/>
  <c r="BK597" i="23"/>
  <c r="BL597" i="23"/>
  <c r="BM597" i="23"/>
  <c r="BN597" i="23"/>
  <c r="BO597" i="23"/>
  <c r="BP597" i="23"/>
  <c r="BQ597" i="23"/>
  <c r="BR597" i="23"/>
  <c r="BS597" i="23"/>
  <c r="BT597" i="23"/>
  <c r="BU597" i="23"/>
  <c r="BA598" i="23"/>
  <c r="BB598" i="23"/>
  <c r="BC598" i="23"/>
  <c r="BE598" i="23"/>
  <c r="BF598" i="23"/>
  <c r="BG598" i="23"/>
  <c r="BH598" i="23"/>
  <c r="BI598" i="23"/>
  <c r="BJ598" i="23"/>
  <c r="BK598" i="23"/>
  <c r="BL598" i="23"/>
  <c r="BM598" i="23"/>
  <c r="BN598" i="23"/>
  <c r="BO598" i="23"/>
  <c r="BP598" i="23"/>
  <c r="BQ598" i="23"/>
  <c r="BR598" i="23"/>
  <c r="BS598" i="23"/>
  <c r="BT598" i="23"/>
  <c r="BU598" i="23"/>
  <c r="BA599" i="23"/>
  <c r="BB599" i="23"/>
  <c r="BC599" i="23"/>
  <c r="BE599" i="23"/>
  <c r="BF599" i="23"/>
  <c r="BG599" i="23"/>
  <c r="BH599" i="23"/>
  <c r="BI599" i="23"/>
  <c r="BJ599" i="23"/>
  <c r="BK599" i="23"/>
  <c r="BL599" i="23"/>
  <c r="BM599" i="23"/>
  <c r="BN599" i="23"/>
  <c r="BO599" i="23"/>
  <c r="BP599" i="23"/>
  <c r="BQ599" i="23"/>
  <c r="BR599" i="23"/>
  <c r="BS599" i="23"/>
  <c r="BT599" i="23"/>
  <c r="BU599" i="23"/>
  <c r="BA600" i="23"/>
  <c r="BB600" i="23"/>
  <c r="BC600" i="23"/>
  <c r="BE600" i="23"/>
  <c r="BF600" i="23"/>
  <c r="BG600" i="23"/>
  <c r="BH600" i="23"/>
  <c r="BI600" i="23"/>
  <c r="BJ600" i="23"/>
  <c r="BK600" i="23"/>
  <c r="BL600" i="23"/>
  <c r="BM600" i="23"/>
  <c r="BN600" i="23"/>
  <c r="BO600" i="23"/>
  <c r="BP600" i="23"/>
  <c r="BQ600" i="23"/>
  <c r="BR600" i="23"/>
  <c r="BS600" i="23"/>
  <c r="BT600" i="23"/>
  <c r="BU600" i="23"/>
  <c r="BA601" i="23"/>
  <c r="BB601" i="23"/>
  <c r="BC601" i="23"/>
  <c r="BE601" i="23"/>
  <c r="BF601" i="23"/>
  <c r="BG601" i="23"/>
  <c r="BH601" i="23"/>
  <c r="BI601" i="23"/>
  <c r="BJ601" i="23"/>
  <c r="BK601" i="23"/>
  <c r="BL601" i="23"/>
  <c r="BM601" i="23"/>
  <c r="BN601" i="23"/>
  <c r="BO601" i="23"/>
  <c r="BP601" i="23"/>
  <c r="BQ601" i="23"/>
  <c r="BR601" i="23"/>
  <c r="BS601" i="23"/>
  <c r="BT601" i="23"/>
  <c r="BU601" i="23"/>
  <c r="BA602" i="23"/>
  <c r="BB602" i="23"/>
  <c r="BC602" i="23"/>
  <c r="BE602" i="23"/>
  <c r="BF602" i="23"/>
  <c r="BG602" i="23"/>
  <c r="BH602" i="23"/>
  <c r="BI602" i="23"/>
  <c r="BJ602" i="23"/>
  <c r="BK602" i="23"/>
  <c r="BL602" i="23"/>
  <c r="BM602" i="23"/>
  <c r="BN602" i="23"/>
  <c r="BO602" i="23"/>
  <c r="BP602" i="23"/>
  <c r="BQ602" i="23"/>
  <c r="BR602" i="23"/>
  <c r="BS602" i="23"/>
  <c r="BT602" i="23"/>
  <c r="BU602" i="23"/>
  <c r="BU573" i="23"/>
  <c r="BT573" i="23"/>
  <c r="BS573" i="23"/>
  <c r="BR573" i="23"/>
  <c r="BQ573" i="23"/>
  <c r="BP573" i="23"/>
  <c r="BO573" i="23"/>
  <c r="BN573" i="23"/>
  <c r="BM573" i="23"/>
  <c r="BL573" i="23"/>
  <c r="BK573" i="23"/>
  <c r="BJ573" i="23"/>
  <c r="BI573" i="23"/>
  <c r="BH573" i="23"/>
  <c r="BG573" i="23"/>
  <c r="BF573" i="23"/>
  <c r="BE573" i="23"/>
  <c r="BC573" i="23"/>
  <c r="BB573" i="23"/>
  <c r="BA573" i="23"/>
  <c r="BA544" i="23"/>
  <c r="BB544" i="23"/>
  <c r="BC544" i="23"/>
  <c r="BE544" i="23"/>
  <c r="BF544" i="23"/>
  <c r="BG544" i="23"/>
  <c r="BH544" i="23"/>
  <c r="BI544" i="23"/>
  <c r="BJ544" i="23"/>
  <c r="BK544" i="23"/>
  <c r="BL544" i="23"/>
  <c r="BM544" i="23"/>
  <c r="BN544" i="23"/>
  <c r="BO544" i="23"/>
  <c r="BP544" i="23"/>
  <c r="BQ544" i="23"/>
  <c r="BR544" i="23"/>
  <c r="BS544" i="23"/>
  <c r="BT544" i="23"/>
  <c r="BU544" i="23"/>
  <c r="BA545" i="23"/>
  <c r="BB545" i="23"/>
  <c r="BC545" i="23"/>
  <c r="BE545" i="23"/>
  <c r="BF545" i="23"/>
  <c r="BG545" i="23"/>
  <c r="BH545" i="23"/>
  <c r="BI545" i="23"/>
  <c r="BJ545" i="23"/>
  <c r="BK545" i="23"/>
  <c r="BL545" i="23"/>
  <c r="BM545" i="23"/>
  <c r="BN545" i="23"/>
  <c r="BO545" i="23"/>
  <c r="BP545" i="23"/>
  <c r="BQ545" i="23"/>
  <c r="BR545" i="23"/>
  <c r="BS545" i="23"/>
  <c r="BT545" i="23"/>
  <c r="BU545" i="23"/>
  <c r="BA546" i="23"/>
  <c r="BB546" i="23"/>
  <c r="BC546" i="23"/>
  <c r="BE546" i="23"/>
  <c r="BF546" i="23"/>
  <c r="BG546" i="23"/>
  <c r="BH546" i="23"/>
  <c r="BI546" i="23"/>
  <c r="BJ546" i="23"/>
  <c r="BK546" i="23"/>
  <c r="BL546" i="23"/>
  <c r="BM546" i="23"/>
  <c r="BN546" i="23"/>
  <c r="BO546" i="23"/>
  <c r="BP546" i="23"/>
  <c r="BQ546" i="23"/>
  <c r="BR546" i="23"/>
  <c r="BS546" i="23"/>
  <c r="BT546" i="23"/>
  <c r="BU546" i="23"/>
  <c r="BA547" i="23"/>
  <c r="BB547" i="23"/>
  <c r="BC547" i="23"/>
  <c r="BE547" i="23"/>
  <c r="BF547" i="23"/>
  <c r="BG547" i="23"/>
  <c r="BH547" i="23"/>
  <c r="BI547" i="23"/>
  <c r="BJ547" i="23"/>
  <c r="BK547" i="23"/>
  <c r="BL547" i="23"/>
  <c r="BM547" i="23"/>
  <c r="BN547" i="23"/>
  <c r="BO547" i="23"/>
  <c r="BP547" i="23"/>
  <c r="BQ547" i="23"/>
  <c r="BR547" i="23"/>
  <c r="BS547" i="23"/>
  <c r="BT547" i="23"/>
  <c r="BU547" i="23"/>
  <c r="BA548" i="23"/>
  <c r="BB548" i="23"/>
  <c r="BC548" i="23"/>
  <c r="BE548" i="23"/>
  <c r="BF548" i="23"/>
  <c r="BG548" i="23"/>
  <c r="BH548" i="23"/>
  <c r="BI548" i="23"/>
  <c r="BJ548" i="23"/>
  <c r="BK548" i="23"/>
  <c r="BL548" i="23"/>
  <c r="BM548" i="23"/>
  <c r="BN548" i="23"/>
  <c r="BO548" i="23"/>
  <c r="BP548" i="23"/>
  <c r="BQ548" i="23"/>
  <c r="BR548" i="23"/>
  <c r="BS548" i="23"/>
  <c r="BT548" i="23"/>
  <c r="BU548" i="23"/>
  <c r="BA549" i="23"/>
  <c r="BB549" i="23"/>
  <c r="BC549" i="23"/>
  <c r="BE549" i="23"/>
  <c r="BF549" i="23"/>
  <c r="BG549" i="23"/>
  <c r="BH549" i="23"/>
  <c r="BI549" i="23"/>
  <c r="BJ549" i="23"/>
  <c r="BK549" i="23"/>
  <c r="BL549" i="23"/>
  <c r="BM549" i="23"/>
  <c r="BN549" i="23"/>
  <c r="BO549" i="23"/>
  <c r="BP549" i="23"/>
  <c r="BQ549" i="23"/>
  <c r="BR549" i="23"/>
  <c r="BS549" i="23"/>
  <c r="BT549" i="23"/>
  <c r="BU549" i="23"/>
  <c r="BA550" i="23"/>
  <c r="BB550" i="23"/>
  <c r="BC550" i="23"/>
  <c r="BE550" i="23"/>
  <c r="BF550" i="23"/>
  <c r="BG550" i="23"/>
  <c r="BH550" i="23"/>
  <c r="BI550" i="23"/>
  <c r="BJ550" i="23"/>
  <c r="BK550" i="23"/>
  <c r="BL550" i="23"/>
  <c r="BM550" i="23"/>
  <c r="BN550" i="23"/>
  <c r="BO550" i="23"/>
  <c r="BP550" i="23"/>
  <c r="BQ550" i="23"/>
  <c r="BR550" i="23"/>
  <c r="BS550" i="23"/>
  <c r="BT550" i="23"/>
  <c r="BU550" i="23"/>
  <c r="BA551" i="23"/>
  <c r="BB551" i="23"/>
  <c r="BC551" i="23"/>
  <c r="BE551" i="23"/>
  <c r="BF551" i="23"/>
  <c r="BG551" i="23"/>
  <c r="BH551" i="23"/>
  <c r="BI551" i="23"/>
  <c r="BJ551" i="23"/>
  <c r="BK551" i="23"/>
  <c r="BL551" i="23"/>
  <c r="BM551" i="23"/>
  <c r="BN551" i="23"/>
  <c r="BO551" i="23"/>
  <c r="BP551" i="23"/>
  <c r="BQ551" i="23"/>
  <c r="BR551" i="23"/>
  <c r="BS551" i="23"/>
  <c r="BT551" i="23"/>
  <c r="BU551" i="23"/>
  <c r="BA552" i="23"/>
  <c r="BB552" i="23"/>
  <c r="BC552" i="23"/>
  <c r="BE552" i="23"/>
  <c r="BF552" i="23"/>
  <c r="BG552" i="23"/>
  <c r="BH552" i="23"/>
  <c r="BI552" i="23"/>
  <c r="BJ552" i="23"/>
  <c r="BK552" i="23"/>
  <c r="BL552" i="23"/>
  <c r="BM552" i="23"/>
  <c r="BN552" i="23"/>
  <c r="BO552" i="23"/>
  <c r="BP552" i="23"/>
  <c r="BQ552" i="23"/>
  <c r="BR552" i="23"/>
  <c r="BS552" i="23"/>
  <c r="BT552" i="23"/>
  <c r="BU552" i="23"/>
  <c r="BA553" i="23"/>
  <c r="BB553" i="23"/>
  <c r="BC553" i="23"/>
  <c r="BE553" i="23"/>
  <c r="BF553" i="23"/>
  <c r="BG553" i="23"/>
  <c r="BH553" i="23"/>
  <c r="BI553" i="23"/>
  <c r="BJ553" i="23"/>
  <c r="BK553" i="23"/>
  <c r="BL553" i="23"/>
  <c r="BM553" i="23"/>
  <c r="BN553" i="23"/>
  <c r="BO553" i="23"/>
  <c r="BP553" i="23"/>
  <c r="BQ553" i="23"/>
  <c r="BR553" i="23"/>
  <c r="BS553" i="23"/>
  <c r="BT553" i="23"/>
  <c r="BU553" i="23"/>
  <c r="BA554" i="23"/>
  <c r="BB554" i="23"/>
  <c r="BC554" i="23"/>
  <c r="BE554" i="23"/>
  <c r="BF554" i="23"/>
  <c r="BG554" i="23"/>
  <c r="BH554" i="23"/>
  <c r="BI554" i="23"/>
  <c r="BJ554" i="23"/>
  <c r="BK554" i="23"/>
  <c r="BL554" i="23"/>
  <c r="BM554" i="23"/>
  <c r="BN554" i="23"/>
  <c r="BO554" i="23"/>
  <c r="BP554" i="23"/>
  <c r="BQ554" i="23"/>
  <c r="BR554" i="23"/>
  <c r="BS554" i="23"/>
  <c r="BT554" i="23"/>
  <c r="BU554" i="23"/>
  <c r="BA555" i="23"/>
  <c r="BB555" i="23"/>
  <c r="BC555" i="23"/>
  <c r="BE555" i="23"/>
  <c r="BF555" i="23"/>
  <c r="BG555" i="23"/>
  <c r="BH555" i="23"/>
  <c r="BI555" i="23"/>
  <c r="BJ555" i="23"/>
  <c r="BK555" i="23"/>
  <c r="BL555" i="23"/>
  <c r="BM555" i="23"/>
  <c r="BN555" i="23"/>
  <c r="BO555" i="23"/>
  <c r="BP555" i="23"/>
  <c r="BQ555" i="23"/>
  <c r="BR555" i="23"/>
  <c r="BS555" i="23"/>
  <c r="BT555" i="23"/>
  <c r="BU555" i="23"/>
  <c r="BA556" i="23"/>
  <c r="BB556" i="23"/>
  <c r="BC556" i="23"/>
  <c r="BE556" i="23"/>
  <c r="BF556" i="23"/>
  <c r="BG556" i="23"/>
  <c r="BH556" i="23"/>
  <c r="BI556" i="23"/>
  <c r="BJ556" i="23"/>
  <c r="BK556" i="23"/>
  <c r="BL556" i="23"/>
  <c r="BM556" i="23"/>
  <c r="BN556" i="23"/>
  <c r="BO556" i="23"/>
  <c r="BP556" i="23"/>
  <c r="BQ556" i="23"/>
  <c r="BR556" i="23"/>
  <c r="BS556" i="23"/>
  <c r="BT556" i="23"/>
  <c r="BU556" i="23"/>
  <c r="BA557" i="23"/>
  <c r="BB557" i="23"/>
  <c r="BC557" i="23"/>
  <c r="BE557" i="23"/>
  <c r="BF557" i="23"/>
  <c r="BG557" i="23"/>
  <c r="BH557" i="23"/>
  <c r="BI557" i="23"/>
  <c r="BJ557" i="23"/>
  <c r="BK557" i="23"/>
  <c r="BL557" i="23"/>
  <c r="BM557" i="23"/>
  <c r="BN557" i="23"/>
  <c r="BO557" i="23"/>
  <c r="BP557" i="23"/>
  <c r="BQ557" i="23"/>
  <c r="BR557" i="23"/>
  <c r="BS557" i="23"/>
  <c r="BT557" i="23"/>
  <c r="BU557" i="23"/>
  <c r="BA558" i="23"/>
  <c r="BB558" i="23"/>
  <c r="BC558" i="23"/>
  <c r="BE558" i="23"/>
  <c r="BF558" i="23"/>
  <c r="BG558" i="23"/>
  <c r="BH558" i="23"/>
  <c r="BI558" i="23"/>
  <c r="BJ558" i="23"/>
  <c r="BK558" i="23"/>
  <c r="BL558" i="23"/>
  <c r="BM558" i="23"/>
  <c r="BN558" i="23"/>
  <c r="BO558" i="23"/>
  <c r="BP558" i="23"/>
  <c r="BQ558" i="23"/>
  <c r="BR558" i="23"/>
  <c r="BS558" i="23"/>
  <c r="BT558" i="23"/>
  <c r="BU558" i="23"/>
  <c r="BA559" i="23"/>
  <c r="BB559" i="23"/>
  <c r="BC559" i="23"/>
  <c r="BE559" i="23"/>
  <c r="BF559" i="23"/>
  <c r="BG559" i="23"/>
  <c r="BH559" i="23"/>
  <c r="BI559" i="23"/>
  <c r="BJ559" i="23"/>
  <c r="BK559" i="23"/>
  <c r="BL559" i="23"/>
  <c r="BM559" i="23"/>
  <c r="BN559" i="23"/>
  <c r="BO559" i="23"/>
  <c r="BP559" i="23"/>
  <c r="BQ559" i="23"/>
  <c r="BR559" i="23"/>
  <c r="BS559" i="23"/>
  <c r="BT559" i="23"/>
  <c r="BU559" i="23"/>
  <c r="BA560" i="23"/>
  <c r="BB560" i="23"/>
  <c r="BC560" i="23"/>
  <c r="BE560" i="23"/>
  <c r="BF560" i="23"/>
  <c r="BG560" i="23"/>
  <c r="BH560" i="23"/>
  <c r="BI560" i="23"/>
  <c r="BJ560" i="23"/>
  <c r="BK560" i="23"/>
  <c r="BL560" i="23"/>
  <c r="BM560" i="23"/>
  <c r="BN560" i="23"/>
  <c r="BO560" i="23"/>
  <c r="BP560" i="23"/>
  <c r="BQ560" i="23"/>
  <c r="BR560" i="23"/>
  <c r="BS560" i="23"/>
  <c r="BT560" i="23"/>
  <c r="BU560" i="23"/>
  <c r="BA561" i="23"/>
  <c r="BB561" i="23"/>
  <c r="BC561" i="23"/>
  <c r="BE561" i="23"/>
  <c r="BF561" i="23"/>
  <c r="BG561" i="23"/>
  <c r="BH561" i="23"/>
  <c r="BI561" i="23"/>
  <c r="BJ561" i="23"/>
  <c r="BK561" i="23"/>
  <c r="BL561" i="23"/>
  <c r="BM561" i="23"/>
  <c r="BN561" i="23"/>
  <c r="BO561" i="23"/>
  <c r="BP561" i="23"/>
  <c r="BQ561" i="23"/>
  <c r="BR561" i="23"/>
  <c r="BS561" i="23"/>
  <c r="BT561" i="23"/>
  <c r="BU561" i="23"/>
  <c r="BA562" i="23"/>
  <c r="BB562" i="23"/>
  <c r="BC562" i="23"/>
  <c r="BE562" i="23"/>
  <c r="BF562" i="23"/>
  <c r="BG562" i="23"/>
  <c r="BH562" i="23"/>
  <c r="BI562" i="23"/>
  <c r="BJ562" i="23"/>
  <c r="BK562" i="23"/>
  <c r="BL562" i="23"/>
  <c r="BM562" i="23"/>
  <c r="BN562" i="23"/>
  <c r="BO562" i="23"/>
  <c r="BP562" i="23"/>
  <c r="BQ562" i="23"/>
  <c r="BR562" i="23"/>
  <c r="BS562" i="23"/>
  <c r="BT562" i="23"/>
  <c r="BU562" i="23"/>
  <c r="BA563" i="23"/>
  <c r="BB563" i="23"/>
  <c r="BC563" i="23"/>
  <c r="BE563" i="23"/>
  <c r="BF563" i="23"/>
  <c r="BG563" i="23"/>
  <c r="BH563" i="23"/>
  <c r="BI563" i="23"/>
  <c r="BJ563" i="23"/>
  <c r="BK563" i="23"/>
  <c r="BL563" i="23"/>
  <c r="BM563" i="23"/>
  <c r="BN563" i="23"/>
  <c r="BO563" i="23"/>
  <c r="BP563" i="23"/>
  <c r="BQ563" i="23"/>
  <c r="BR563" i="23"/>
  <c r="BS563" i="23"/>
  <c r="BT563" i="23"/>
  <c r="BU563" i="23"/>
  <c r="BA564" i="23"/>
  <c r="BB564" i="23"/>
  <c r="BC564" i="23"/>
  <c r="BE564" i="23"/>
  <c r="BF564" i="23"/>
  <c r="BG564" i="23"/>
  <c r="BH564" i="23"/>
  <c r="BI564" i="23"/>
  <c r="BJ564" i="23"/>
  <c r="BK564" i="23"/>
  <c r="BL564" i="23"/>
  <c r="BM564" i="23"/>
  <c r="BN564" i="23"/>
  <c r="BO564" i="23"/>
  <c r="BP564" i="23"/>
  <c r="BQ564" i="23"/>
  <c r="BR564" i="23"/>
  <c r="BS564" i="23"/>
  <c r="BT564" i="23"/>
  <c r="BU564" i="23"/>
  <c r="BA565" i="23"/>
  <c r="BB565" i="23"/>
  <c r="BC565" i="23"/>
  <c r="BE565" i="23"/>
  <c r="BF565" i="23"/>
  <c r="BG565" i="23"/>
  <c r="BH565" i="23"/>
  <c r="BI565" i="23"/>
  <c r="BJ565" i="23"/>
  <c r="BK565" i="23"/>
  <c r="BL565" i="23"/>
  <c r="BM565" i="23"/>
  <c r="BN565" i="23"/>
  <c r="BO565" i="23"/>
  <c r="BP565" i="23"/>
  <c r="BQ565" i="23"/>
  <c r="BR565" i="23"/>
  <c r="BS565" i="23"/>
  <c r="BT565" i="23"/>
  <c r="BU565" i="23"/>
  <c r="BA566" i="23"/>
  <c r="BB566" i="23"/>
  <c r="BC566" i="23"/>
  <c r="BE566" i="23"/>
  <c r="BF566" i="23"/>
  <c r="BG566" i="23"/>
  <c r="BH566" i="23"/>
  <c r="BI566" i="23"/>
  <c r="BJ566" i="23"/>
  <c r="BK566" i="23"/>
  <c r="BL566" i="23"/>
  <c r="BM566" i="23"/>
  <c r="BN566" i="23"/>
  <c r="BO566" i="23"/>
  <c r="BP566" i="23"/>
  <c r="BQ566" i="23"/>
  <c r="BR566" i="23"/>
  <c r="BS566" i="23"/>
  <c r="BT566" i="23"/>
  <c r="BU566" i="23"/>
  <c r="BA567" i="23"/>
  <c r="BB567" i="23"/>
  <c r="BC567" i="23"/>
  <c r="BE567" i="23"/>
  <c r="BF567" i="23"/>
  <c r="BG567" i="23"/>
  <c r="BH567" i="23"/>
  <c r="BI567" i="23"/>
  <c r="BJ567" i="23"/>
  <c r="BK567" i="23"/>
  <c r="BL567" i="23"/>
  <c r="BM567" i="23"/>
  <c r="BN567" i="23"/>
  <c r="BO567" i="23"/>
  <c r="BP567" i="23"/>
  <c r="BQ567" i="23"/>
  <c r="BR567" i="23"/>
  <c r="BS567" i="23"/>
  <c r="BT567" i="23"/>
  <c r="BU567" i="23"/>
  <c r="BA568" i="23"/>
  <c r="BB568" i="23"/>
  <c r="BC568" i="23"/>
  <c r="BE568" i="23"/>
  <c r="BF568" i="23"/>
  <c r="BG568" i="23"/>
  <c r="BH568" i="23"/>
  <c r="BI568" i="23"/>
  <c r="BJ568" i="23"/>
  <c r="BK568" i="23"/>
  <c r="BL568" i="23"/>
  <c r="BM568" i="23"/>
  <c r="BN568" i="23"/>
  <c r="BO568" i="23"/>
  <c r="BP568" i="23"/>
  <c r="BQ568" i="23"/>
  <c r="BR568" i="23"/>
  <c r="BS568" i="23"/>
  <c r="BT568" i="23"/>
  <c r="BU568" i="23"/>
  <c r="BA569" i="23"/>
  <c r="BB569" i="23"/>
  <c r="BC569" i="23"/>
  <c r="BE569" i="23"/>
  <c r="BF569" i="23"/>
  <c r="BG569" i="23"/>
  <c r="BH569" i="23"/>
  <c r="BI569" i="23"/>
  <c r="BJ569" i="23"/>
  <c r="BK569" i="23"/>
  <c r="BL569" i="23"/>
  <c r="BM569" i="23"/>
  <c r="BN569" i="23"/>
  <c r="BO569" i="23"/>
  <c r="BP569" i="23"/>
  <c r="BQ569" i="23"/>
  <c r="BR569" i="23"/>
  <c r="BS569" i="23"/>
  <c r="BT569" i="23"/>
  <c r="BU569" i="23"/>
  <c r="BA570" i="23"/>
  <c r="BB570" i="23"/>
  <c r="BC570" i="23"/>
  <c r="BE570" i="23"/>
  <c r="BF570" i="23"/>
  <c r="BG570" i="23"/>
  <c r="BH570" i="23"/>
  <c r="BI570" i="23"/>
  <c r="BJ570" i="23"/>
  <c r="BK570" i="23"/>
  <c r="BL570" i="23"/>
  <c r="BM570" i="23"/>
  <c r="BN570" i="23"/>
  <c r="BO570" i="23"/>
  <c r="BP570" i="23"/>
  <c r="BQ570" i="23"/>
  <c r="BR570" i="23"/>
  <c r="BS570" i="23"/>
  <c r="BT570" i="23"/>
  <c r="BU570" i="23"/>
  <c r="BA571" i="23"/>
  <c r="BB571" i="23"/>
  <c r="BC571" i="23"/>
  <c r="BE571" i="23"/>
  <c r="BF571" i="23"/>
  <c r="BG571" i="23"/>
  <c r="BH571" i="23"/>
  <c r="BI571" i="23"/>
  <c r="BJ571" i="23"/>
  <c r="BK571" i="23"/>
  <c r="BL571" i="23"/>
  <c r="BM571" i="23"/>
  <c r="BN571" i="23"/>
  <c r="BO571" i="23"/>
  <c r="BP571" i="23"/>
  <c r="BQ571" i="23"/>
  <c r="BR571" i="23"/>
  <c r="BS571" i="23"/>
  <c r="BT571" i="23"/>
  <c r="BU571" i="23"/>
  <c r="BA572" i="23"/>
  <c r="BB572" i="23"/>
  <c r="BC572" i="23"/>
  <c r="BE572" i="23"/>
  <c r="BF572" i="23"/>
  <c r="BG572" i="23"/>
  <c r="BH572" i="23"/>
  <c r="BI572" i="23"/>
  <c r="BJ572" i="23"/>
  <c r="BK572" i="23"/>
  <c r="BL572" i="23"/>
  <c r="BM572" i="23"/>
  <c r="BN572" i="23"/>
  <c r="BO572" i="23"/>
  <c r="BP572" i="23"/>
  <c r="BQ572" i="23"/>
  <c r="BR572" i="23"/>
  <c r="BS572" i="23"/>
  <c r="BT572" i="23"/>
  <c r="BU572" i="23"/>
  <c r="BU543" i="23"/>
  <c r="BT543" i="23"/>
  <c r="BS543" i="23"/>
  <c r="BR543" i="23"/>
  <c r="BQ543" i="23"/>
  <c r="BP543" i="23"/>
  <c r="BO543" i="23"/>
  <c r="BN543" i="23"/>
  <c r="BM543" i="23"/>
  <c r="BL543" i="23"/>
  <c r="BK543" i="23"/>
  <c r="BJ543" i="23"/>
  <c r="BI543" i="23"/>
  <c r="BH543" i="23"/>
  <c r="BG543" i="23"/>
  <c r="BF543" i="23"/>
  <c r="BE543" i="23"/>
  <c r="BC543" i="23"/>
  <c r="BB543" i="23"/>
  <c r="BA543" i="23"/>
  <c r="BA514" i="23"/>
  <c r="BB514" i="23"/>
  <c r="BC514" i="23"/>
  <c r="BE514" i="23"/>
  <c r="BF514" i="23"/>
  <c r="BG514" i="23"/>
  <c r="BH514" i="23"/>
  <c r="BI514" i="23"/>
  <c r="BJ514" i="23"/>
  <c r="BK514" i="23"/>
  <c r="BL514" i="23"/>
  <c r="BM514" i="23"/>
  <c r="BN514" i="23"/>
  <c r="BO514" i="23"/>
  <c r="BP514" i="23"/>
  <c r="BQ514" i="23"/>
  <c r="BR514" i="23"/>
  <c r="BS514" i="23"/>
  <c r="BT514" i="23"/>
  <c r="BU514" i="23"/>
  <c r="BA515" i="23"/>
  <c r="BB515" i="23"/>
  <c r="BC515" i="23"/>
  <c r="BE515" i="23"/>
  <c r="BF515" i="23"/>
  <c r="BG515" i="23"/>
  <c r="BH515" i="23"/>
  <c r="BI515" i="23"/>
  <c r="BJ515" i="23"/>
  <c r="BK515" i="23"/>
  <c r="BL515" i="23"/>
  <c r="BM515" i="23"/>
  <c r="BN515" i="23"/>
  <c r="BO515" i="23"/>
  <c r="BP515" i="23"/>
  <c r="BQ515" i="23"/>
  <c r="BR515" i="23"/>
  <c r="BS515" i="23"/>
  <c r="BT515" i="23"/>
  <c r="BU515" i="23"/>
  <c r="BA516" i="23"/>
  <c r="BB516" i="23"/>
  <c r="BC516" i="23"/>
  <c r="BE516" i="23"/>
  <c r="BF516" i="23"/>
  <c r="BG516" i="23"/>
  <c r="BH516" i="23"/>
  <c r="BI516" i="23"/>
  <c r="BJ516" i="23"/>
  <c r="BK516" i="23"/>
  <c r="BL516" i="23"/>
  <c r="BM516" i="23"/>
  <c r="BN516" i="23"/>
  <c r="BO516" i="23"/>
  <c r="BP516" i="23"/>
  <c r="BQ516" i="23"/>
  <c r="BR516" i="23"/>
  <c r="BS516" i="23"/>
  <c r="BT516" i="23"/>
  <c r="BU516" i="23"/>
  <c r="BA517" i="23"/>
  <c r="BB517" i="23"/>
  <c r="BC517" i="23"/>
  <c r="BE517" i="23"/>
  <c r="BF517" i="23"/>
  <c r="BG517" i="23"/>
  <c r="BH517" i="23"/>
  <c r="BI517" i="23"/>
  <c r="BJ517" i="23"/>
  <c r="BK517" i="23"/>
  <c r="BL517" i="23"/>
  <c r="BM517" i="23"/>
  <c r="BN517" i="23"/>
  <c r="BO517" i="23"/>
  <c r="BP517" i="23"/>
  <c r="BQ517" i="23"/>
  <c r="BR517" i="23"/>
  <c r="BS517" i="23"/>
  <c r="BT517" i="23"/>
  <c r="BU517" i="23"/>
  <c r="BA518" i="23"/>
  <c r="BB518" i="23"/>
  <c r="BC518" i="23"/>
  <c r="BE518" i="23"/>
  <c r="BF518" i="23"/>
  <c r="BG518" i="23"/>
  <c r="BH518" i="23"/>
  <c r="BI518" i="23"/>
  <c r="BJ518" i="23"/>
  <c r="BK518" i="23"/>
  <c r="BL518" i="23"/>
  <c r="BM518" i="23"/>
  <c r="BN518" i="23"/>
  <c r="BO518" i="23"/>
  <c r="BP518" i="23"/>
  <c r="BQ518" i="23"/>
  <c r="BR518" i="23"/>
  <c r="BS518" i="23"/>
  <c r="BT518" i="23"/>
  <c r="BU518" i="23"/>
  <c r="BA519" i="23"/>
  <c r="BB519" i="23"/>
  <c r="BC519" i="23"/>
  <c r="BE519" i="23"/>
  <c r="BF519" i="23"/>
  <c r="BG519" i="23"/>
  <c r="BH519" i="23"/>
  <c r="BI519" i="23"/>
  <c r="BJ519" i="23"/>
  <c r="BK519" i="23"/>
  <c r="BL519" i="23"/>
  <c r="BM519" i="23"/>
  <c r="BN519" i="23"/>
  <c r="BO519" i="23"/>
  <c r="BP519" i="23"/>
  <c r="BQ519" i="23"/>
  <c r="BR519" i="23"/>
  <c r="BS519" i="23"/>
  <c r="BT519" i="23"/>
  <c r="BU519" i="23"/>
  <c r="BA520" i="23"/>
  <c r="BB520" i="23"/>
  <c r="BC520" i="23"/>
  <c r="BE520" i="23"/>
  <c r="BF520" i="23"/>
  <c r="BG520" i="23"/>
  <c r="BH520" i="23"/>
  <c r="BI520" i="23"/>
  <c r="BJ520" i="23"/>
  <c r="BK520" i="23"/>
  <c r="BL520" i="23"/>
  <c r="BM520" i="23"/>
  <c r="BN520" i="23"/>
  <c r="BO520" i="23"/>
  <c r="BP520" i="23"/>
  <c r="BQ520" i="23"/>
  <c r="BR520" i="23"/>
  <c r="BS520" i="23"/>
  <c r="BT520" i="23"/>
  <c r="BU520" i="23"/>
  <c r="BA521" i="23"/>
  <c r="BB521" i="23"/>
  <c r="BC521" i="23"/>
  <c r="BE521" i="23"/>
  <c r="BF521" i="23"/>
  <c r="BG521" i="23"/>
  <c r="BH521" i="23"/>
  <c r="BI521" i="23"/>
  <c r="BJ521" i="23"/>
  <c r="BK521" i="23"/>
  <c r="BL521" i="23"/>
  <c r="BM521" i="23"/>
  <c r="BN521" i="23"/>
  <c r="BO521" i="23"/>
  <c r="BP521" i="23"/>
  <c r="BQ521" i="23"/>
  <c r="BR521" i="23"/>
  <c r="BS521" i="23"/>
  <c r="BT521" i="23"/>
  <c r="BU521" i="23"/>
  <c r="BA522" i="23"/>
  <c r="BB522" i="23"/>
  <c r="BC522" i="23"/>
  <c r="BE522" i="23"/>
  <c r="BF522" i="23"/>
  <c r="BG522" i="23"/>
  <c r="BH522" i="23"/>
  <c r="BI522" i="23"/>
  <c r="BJ522" i="23"/>
  <c r="BK522" i="23"/>
  <c r="BL522" i="23"/>
  <c r="BM522" i="23"/>
  <c r="BN522" i="23"/>
  <c r="BO522" i="23"/>
  <c r="BP522" i="23"/>
  <c r="BQ522" i="23"/>
  <c r="BR522" i="23"/>
  <c r="BS522" i="23"/>
  <c r="BT522" i="23"/>
  <c r="BU522" i="23"/>
  <c r="BA523" i="23"/>
  <c r="BB523" i="23"/>
  <c r="BC523" i="23"/>
  <c r="BE523" i="23"/>
  <c r="BF523" i="23"/>
  <c r="BG523" i="23"/>
  <c r="BH523" i="23"/>
  <c r="BI523" i="23"/>
  <c r="BJ523" i="23"/>
  <c r="BK523" i="23"/>
  <c r="BL523" i="23"/>
  <c r="BM523" i="23"/>
  <c r="BN523" i="23"/>
  <c r="BO523" i="23"/>
  <c r="BP523" i="23"/>
  <c r="BQ523" i="23"/>
  <c r="BR523" i="23"/>
  <c r="BS523" i="23"/>
  <c r="BT523" i="23"/>
  <c r="BU523" i="23"/>
  <c r="BA524" i="23"/>
  <c r="BB524" i="23"/>
  <c r="BC524" i="23"/>
  <c r="BE524" i="23"/>
  <c r="BF524" i="23"/>
  <c r="BG524" i="23"/>
  <c r="BH524" i="23"/>
  <c r="BI524" i="23"/>
  <c r="BJ524" i="23"/>
  <c r="BK524" i="23"/>
  <c r="BL524" i="23"/>
  <c r="BM524" i="23"/>
  <c r="BN524" i="23"/>
  <c r="BO524" i="23"/>
  <c r="BP524" i="23"/>
  <c r="BQ524" i="23"/>
  <c r="BR524" i="23"/>
  <c r="BS524" i="23"/>
  <c r="BT524" i="23"/>
  <c r="BU524" i="23"/>
  <c r="BA525" i="23"/>
  <c r="BB525" i="23"/>
  <c r="BC525" i="23"/>
  <c r="BE525" i="23"/>
  <c r="BF525" i="23"/>
  <c r="BG525" i="23"/>
  <c r="BH525" i="23"/>
  <c r="BI525" i="23"/>
  <c r="BJ525" i="23"/>
  <c r="BK525" i="23"/>
  <c r="BL525" i="23"/>
  <c r="BM525" i="23"/>
  <c r="BN525" i="23"/>
  <c r="BO525" i="23"/>
  <c r="BP525" i="23"/>
  <c r="BQ525" i="23"/>
  <c r="BR525" i="23"/>
  <c r="BS525" i="23"/>
  <c r="BT525" i="23"/>
  <c r="BU525" i="23"/>
  <c r="BA526" i="23"/>
  <c r="BB526" i="23"/>
  <c r="BC526" i="23"/>
  <c r="BE526" i="23"/>
  <c r="BF526" i="23"/>
  <c r="BG526" i="23"/>
  <c r="BH526" i="23"/>
  <c r="BI526" i="23"/>
  <c r="BJ526" i="23"/>
  <c r="BK526" i="23"/>
  <c r="BL526" i="23"/>
  <c r="BM526" i="23"/>
  <c r="BN526" i="23"/>
  <c r="BO526" i="23"/>
  <c r="BP526" i="23"/>
  <c r="BQ526" i="23"/>
  <c r="BR526" i="23"/>
  <c r="BS526" i="23"/>
  <c r="BT526" i="23"/>
  <c r="BU526" i="23"/>
  <c r="BA527" i="23"/>
  <c r="BB527" i="23"/>
  <c r="BC527" i="23"/>
  <c r="BE527" i="23"/>
  <c r="BF527" i="23"/>
  <c r="BG527" i="23"/>
  <c r="BH527" i="23"/>
  <c r="BI527" i="23"/>
  <c r="BJ527" i="23"/>
  <c r="BK527" i="23"/>
  <c r="BL527" i="23"/>
  <c r="BM527" i="23"/>
  <c r="BN527" i="23"/>
  <c r="BO527" i="23"/>
  <c r="BP527" i="23"/>
  <c r="BQ527" i="23"/>
  <c r="BR527" i="23"/>
  <c r="BS527" i="23"/>
  <c r="BT527" i="23"/>
  <c r="BU527" i="23"/>
  <c r="BA528" i="23"/>
  <c r="BB528" i="23"/>
  <c r="BC528" i="23"/>
  <c r="BE528" i="23"/>
  <c r="BF528" i="23"/>
  <c r="BG528" i="23"/>
  <c r="BH528" i="23"/>
  <c r="BI528" i="23"/>
  <c r="BJ528" i="23"/>
  <c r="BK528" i="23"/>
  <c r="BL528" i="23"/>
  <c r="BM528" i="23"/>
  <c r="BN528" i="23"/>
  <c r="BO528" i="23"/>
  <c r="BP528" i="23"/>
  <c r="BQ528" i="23"/>
  <c r="BR528" i="23"/>
  <c r="BS528" i="23"/>
  <c r="BT528" i="23"/>
  <c r="BU528" i="23"/>
  <c r="BA529" i="23"/>
  <c r="BB529" i="23"/>
  <c r="BC529" i="23"/>
  <c r="BE529" i="23"/>
  <c r="BF529" i="23"/>
  <c r="BG529" i="23"/>
  <c r="BH529" i="23"/>
  <c r="BI529" i="23"/>
  <c r="BJ529" i="23"/>
  <c r="BK529" i="23"/>
  <c r="BL529" i="23"/>
  <c r="BM529" i="23"/>
  <c r="BN529" i="23"/>
  <c r="BO529" i="23"/>
  <c r="BP529" i="23"/>
  <c r="BQ529" i="23"/>
  <c r="BR529" i="23"/>
  <c r="BS529" i="23"/>
  <c r="BT529" i="23"/>
  <c r="BU529" i="23"/>
  <c r="BA530" i="23"/>
  <c r="BB530" i="23"/>
  <c r="BC530" i="23"/>
  <c r="BE530" i="23"/>
  <c r="BF530" i="23"/>
  <c r="BG530" i="23"/>
  <c r="BH530" i="23"/>
  <c r="BI530" i="23"/>
  <c r="BJ530" i="23"/>
  <c r="BK530" i="23"/>
  <c r="BL530" i="23"/>
  <c r="BM530" i="23"/>
  <c r="BN530" i="23"/>
  <c r="BO530" i="23"/>
  <c r="BP530" i="23"/>
  <c r="BQ530" i="23"/>
  <c r="BR530" i="23"/>
  <c r="BS530" i="23"/>
  <c r="BT530" i="23"/>
  <c r="BU530" i="23"/>
  <c r="BA531" i="23"/>
  <c r="BB531" i="23"/>
  <c r="BC531" i="23"/>
  <c r="BE531" i="23"/>
  <c r="BF531" i="23"/>
  <c r="BG531" i="23"/>
  <c r="BH531" i="23"/>
  <c r="BI531" i="23"/>
  <c r="BJ531" i="23"/>
  <c r="BK531" i="23"/>
  <c r="BL531" i="23"/>
  <c r="BM531" i="23"/>
  <c r="BN531" i="23"/>
  <c r="BO531" i="23"/>
  <c r="BP531" i="23"/>
  <c r="BQ531" i="23"/>
  <c r="BR531" i="23"/>
  <c r="BS531" i="23"/>
  <c r="BT531" i="23"/>
  <c r="BU531" i="23"/>
  <c r="BA532" i="23"/>
  <c r="BB532" i="23"/>
  <c r="BC532" i="23"/>
  <c r="BE532" i="23"/>
  <c r="BF532" i="23"/>
  <c r="BG532" i="23"/>
  <c r="BH532" i="23"/>
  <c r="BI532" i="23"/>
  <c r="BJ532" i="23"/>
  <c r="BK532" i="23"/>
  <c r="BL532" i="23"/>
  <c r="BM532" i="23"/>
  <c r="BN532" i="23"/>
  <c r="BO532" i="23"/>
  <c r="BP532" i="23"/>
  <c r="BQ532" i="23"/>
  <c r="BR532" i="23"/>
  <c r="BS532" i="23"/>
  <c r="BT532" i="23"/>
  <c r="BU532" i="23"/>
  <c r="BA533" i="23"/>
  <c r="BB533" i="23"/>
  <c r="BC533" i="23"/>
  <c r="BE533" i="23"/>
  <c r="BF533" i="23"/>
  <c r="BG533" i="23"/>
  <c r="BH533" i="23"/>
  <c r="BI533" i="23"/>
  <c r="BJ533" i="23"/>
  <c r="BK533" i="23"/>
  <c r="BL533" i="23"/>
  <c r="BM533" i="23"/>
  <c r="BN533" i="23"/>
  <c r="BO533" i="23"/>
  <c r="BP533" i="23"/>
  <c r="BQ533" i="23"/>
  <c r="BR533" i="23"/>
  <c r="BS533" i="23"/>
  <c r="BT533" i="23"/>
  <c r="BU533" i="23"/>
  <c r="BA534" i="23"/>
  <c r="BB534" i="23"/>
  <c r="BC534" i="23"/>
  <c r="BE534" i="23"/>
  <c r="BF534" i="23"/>
  <c r="BG534" i="23"/>
  <c r="BH534" i="23"/>
  <c r="BI534" i="23"/>
  <c r="BJ534" i="23"/>
  <c r="BK534" i="23"/>
  <c r="BL534" i="23"/>
  <c r="BM534" i="23"/>
  <c r="BN534" i="23"/>
  <c r="BO534" i="23"/>
  <c r="BP534" i="23"/>
  <c r="BQ534" i="23"/>
  <c r="BR534" i="23"/>
  <c r="BS534" i="23"/>
  <c r="BT534" i="23"/>
  <c r="BU534" i="23"/>
  <c r="BA535" i="23"/>
  <c r="BB535" i="23"/>
  <c r="BC535" i="23"/>
  <c r="BE535" i="23"/>
  <c r="BF535" i="23"/>
  <c r="BG535" i="23"/>
  <c r="BH535" i="23"/>
  <c r="BI535" i="23"/>
  <c r="BJ535" i="23"/>
  <c r="BK535" i="23"/>
  <c r="BL535" i="23"/>
  <c r="BM535" i="23"/>
  <c r="BN535" i="23"/>
  <c r="BO535" i="23"/>
  <c r="BP535" i="23"/>
  <c r="BQ535" i="23"/>
  <c r="BR535" i="23"/>
  <c r="BS535" i="23"/>
  <c r="BT535" i="23"/>
  <c r="BU535" i="23"/>
  <c r="BA536" i="23"/>
  <c r="BB536" i="23"/>
  <c r="BC536" i="23"/>
  <c r="BE536" i="23"/>
  <c r="BF536" i="23"/>
  <c r="BG536" i="23"/>
  <c r="BH536" i="23"/>
  <c r="BI536" i="23"/>
  <c r="BJ536" i="23"/>
  <c r="BK536" i="23"/>
  <c r="BL536" i="23"/>
  <c r="BM536" i="23"/>
  <c r="BN536" i="23"/>
  <c r="BO536" i="23"/>
  <c r="BP536" i="23"/>
  <c r="BQ536" i="23"/>
  <c r="BR536" i="23"/>
  <c r="BS536" i="23"/>
  <c r="BT536" i="23"/>
  <c r="BU536" i="23"/>
  <c r="BA537" i="23"/>
  <c r="BB537" i="23"/>
  <c r="BC537" i="23"/>
  <c r="BE537" i="23"/>
  <c r="BF537" i="23"/>
  <c r="BG537" i="23"/>
  <c r="BH537" i="23"/>
  <c r="BI537" i="23"/>
  <c r="BJ537" i="23"/>
  <c r="BK537" i="23"/>
  <c r="BL537" i="23"/>
  <c r="BM537" i="23"/>
  <c r="BN537" i="23"/>
  <c r="BO537" i="23"/>
  <c r="BP537" i="23"/>
  <c r="BQ537" i="23"/>
  <c r="BR537" i="23"/>
  <c r="BS537" i="23"/>
  <c r="BT537" i="23"/>
  <c r="BU537" i="23"/>
  <c r="BA538" i="23"/>
  <c r="BB538" i="23"/>
  <c r="BC538" i="23"/>
  <c r="BE538" i="23"/>
  <c r="BF538" i="23"/>
  <c r="BG538" i="23"/>
  <c r="BH538" i="23"/>
  <c r="BI538" i="23"/>
  <c r="BJ538" i="23"/>
  <c r="BK538" i="23"/>
  <c r="BL538" i="23"/>
  <c r="BM538" i="23"/>
  <c r="BN538" i="23"/>
  <c r="BO538" i="23"/>
  <c r="BP538" i="23"/>
  <c r="BQ538" i="23"/>
  <c r="BR538" i="23"/>
  <c r="BS538" i="23"/>
  <c r="BT538" i="23"/>
  <c r="BU538" i="23"/>
  <c r="BA539" i="23"/>
  <c r="BB539" i="23"/>
  <c r="BC539" i="23"/>
  <c r="BE539" i="23"/>
  <c r="BF539" i="23"/>
  <c r="BG539" i="23"/>
  <c r="BH539" i="23"/>
  <c r="BI539" i="23"/>
  <c r="BJ539" i="23"/>
  <c r="BK539" i="23"/>
  <c r="BL539" i="23"/>
  <c r="BM539" i="23"/>
  <c r="BN539" i="23"/>
  <c r="BO539" i="23"/>
  <c r="BP539" i="23"/>
  <c r="BQ539" i="23"/>
  <c r="BR539" i="23"/>
  <c r="BS539" i="23"/>
  <c r="BT539" i="23"/>
  <c r="BU539" i="23"/>
  <c r="BA540" i="23"/>
  <c r="BB540" i="23"/>
  <c r="BC540" i="23"/>
  <c r="BE540" i="23"/>
  <c r="BF540" i="23"/>
  <c r="BG540" i="23"/>
  <c r="BH540" i="23"/>
  <c r="BI540" i="23"/>
  <c r="BJ540" i="23"/>
  <c r="BK540" i="23"/>
  <c r="BL540" i="23"/>
  <c r="BM540" i="23"/>
  <c r="BN540" i="23"/>
  <c r="BO540" i="23"/>
  <c r="BP540" i="23"/>
  <c r="BQ540" i="23"/>
  <c r="BR540" i="23"/>
  <c r="BS540" i="23"/>
  <c r="BT540" i="23"/>
  <c r="BU540" i="23"/>
  <c r="BA541" i="23"/>
  <c r="BB541" i="23"/>
  <c r="BC541" i="23"/>
  <c r="BE541" i="23"/>
  <c r="BF541" i="23"/>
  <c r="BG541" i="23"/>
  <c r="BH541" i="23"/>
  <c r="BI541" i="23"/>
  <c r="BJ541" i="23"/>
  <c r="BK541" i="23"/>
  <c r="BL541" i="23"/>
  <c r="BM541" i="23"/>
  <c r="BN541" i="23"/>
  <c r="BO541" i="23"/>
  <c r="BP541" i="23"/>
  <c r="BQ541" i="23"/>
  <c r="BR541" i="23"/>
  <c r="BS541" i="23"/>
  <c r="BT541" i="23"/>
  <c r="BU541" i="23"/>
  <c r="BA542" i="23"/>
  <c r="BB542" i="23"/>
  <c r="BC542" i="23"/>
  <c r="BE542" i="23"/>
  <c r="BF542" i="23"/>
  <c r="BG542" i="23"/>
  <c r="BH542" i="23"/>
  <c r="BI542" i="23"/>
  <c r="BJ542" i="23"/>
  <c r="BK542" i="23"/>
  <c r="BL542" i="23"/>
  <c r="BM542" i="23"/>
  <c r="BN542" i="23"/>
  <c r="BO542" i="23"/>
  <c r="BP542" i="23"/>
  <c r="BQ542" i="23"/>
  <c r="BR542" i="23"/>
  <c r="BS542" i="23"/>
  <c r="BT542" i="23"/>
  <c r="BU542" i="23"/>
  <c r="BU513" i="23"/>
  <c r="BT513" i="23"/>
  <c r="BS513" i="23"/>
  <c r="BR513" i="23"/>
  <c r="BQ513" i="23"/>
  <c r="BP513" i="23"/>
  <c r="BO513" i="23"/>
  <c r="BN513" i="23"/>
  <c r="BM513" i="23"/>
  <c r="BL513" i="23"/>
  <c r="BK513" i="23"/>
  <c r="BJ513" i="23"/>
  <c r="BI513" i="23"/>
  <c r="BH513" i="23"/>
  <c r="BG513" i="23"/>
  <c r="BF513" i="23"/>
  <c r="BE513" i="23"/>
  <c r="BC513" i="23"/>
  <c r="BB513" i="23"/>
  <c r="BA513" i="23"/>
  <c r="BA484" i="23"/>
  <c r="BB484" i="23"/>
  <c r="BC484" i="23"/>
  <c r="BE484" i="23"/>
  <c r="BF484" i="23"/>
  <c r="BG484" i="23"/>
  <c r="BH484" i="23"/>
  <c r="BI484" i="23"/>
  <c r="BJ484" i="23"/>
  <c r="BK484" i="23"/>
  <c r="BL484" i="23"/>
  <c r="BM484" i="23"/>
  <c r="BN484" i="23"/>
  <c r="BO484" i="23"/>
  <c r="BP484" i="23"/>
  <c r="BQ484" i="23"/>
  <c r="BR484" i="23"/>
  <c r="BS484" i="23"/>
  <c r="BT484" i="23"/>
  <c r="BU484" i="23"/>
  <c r="BA485" i="23"/>
  <c r="BB485" i="23"/>
  <c r="BC485" i="23"/>
  <c r="BE485" i="23"/>
  <c r="BF485" i="23"/>
  <c r="BG485" i="23"/>
  <c r="BH485" i="23"/>
  <c r="BI485" i="23"/>
  <c r="BJ485" i="23"/>
  <c r="BK485" i="23"/>
  <c r="BL485" i="23"/>
  <c r="BM485" i="23"/>
  <c r="BN485" i="23"/>
  <c r="BO485" i="23"/>
  <c r="BP485" i="23"/>
  <c r="BQ485" i="23"/>
  <c r="BR485" i="23"/>
  <c r="BS485" i="23"/>
  <c r="BT485" i="23"/>
  <c r="BU485" i="23"/>
  <c r="BA486" i="23"/>
  <c r="BB486" i="23"/>
  <c r="BC486" i="23"/>
  <c r="BE486" i="23"/>
  <c r="BF486" i="23"/>
  <c r="BG486" i="23"/>
  <c r="BH486" i="23"/>
  <c r="BI486" i="23"/>
  <c r="BJ486" i="23"/>
  <c r="BK486" i="23"/>
  <c r="BL486" i="23"/>
  <c r="BM486" i="23"/>
  <c r="BN486" i="23"/>
  <c r="BO486" i="23"/>
  <c r="BP486" i="23"/>
  <c r="BQ486" i="23"/>
  <c r="BR486" i="23"/>
  <c r="BS486" i="23"/>
  <c r="BT486" i="23"/>
  <c r="BU486" i="23"/>
  <c r="BA487" i="23"/>
  <c r="BB487" i="23"/>
  <c r="BC487" i="23"/>
  <c r="BE487" i="23"/>
  <c r="BF487" i="23"/>
  <c r="BG487" i="23"/>
  <c r="BH487" i="23"/>
  <c r="BI487" i="23"/>
  <c r="BJ487" i="23"/>
  <c r="BK487" i="23"/>
  <c r="BL487" i="23"/>
  <c r="BM487" i="23"/>
  <c r="BN487" i="23"/>
  <c r="BO487" i="23"/>
  <c r="BP487" i="23"/>
  <c r="BQ487" i="23"/>
  <c r="BR487" i="23"/>
  <c r="BS487" i="23"/>
  <c r="BT487" i="23"/>
  <c r="BU487" i="23"/>
  <c r="BA488" i="23"/>
  <c r="BB488" i="23"/>
  <c r="BC488" i="23"/>
  <c r="BE488" i="23"/>
  <c r="BF488" i="23"/>
  <c r="BG488" i="23"/>
  <c r="BH488" i="23"/>
  <c r="BI488" i="23"/>
  <c r="BJ488" i="23"/>
  <c r="BK488" i="23"/>
  <c r="BL488" i="23"/>
  <c r="BM488" i="23"/>
  <c r="BN488" i="23"/>
  <c r="BO488" i="23"/>
  <c r="BP488" i="23"/>
  <c r="BQ488" i="23"/>
  <c r="BR488" i="23"/>
  <c r="BS488" i="23"/>
  <c r="BT488" i="23"/>
  <c r="BU488" i="23"/>
  <c r="BA489" i="23"/>
  <c r="BB489" i="23"/>
  <c r="BC489" i="23"/>
  <c r="BE489" i="23"/>
  <c r="BF489" i="23"/>
  <c r="BG489" i="23"/>
  <c r="BH489" i="23"/>
  <c r="BI489" i="23"/>
  <c r="BJ489" i="23"/>
  <c r="BK489" i="23"/>
  <c r="BL489" i="23"/>
  <c r="BM489" i="23"/>
  <c r="BN489" i="23"/>
  <c r="BO489" i="23"/>
  <c r="BP489" i="23"/>
  <c r="BQ489" i="23"/>
  <c r="BR489" i="23"/>
  <c r="BS489" i="23"/>
  <c r="BT489" i="23"/>
  <c r="BU489" i="23"/>
  <c r="BA490" i="23"/>
  <c r="BB490" i="23"/>
  <c r="BC490" i="23"/>
  <c r="BE490" i="23"/>
  <c r="BF490" i="23"/>
  <c r="BG490" i="23"/>
  <c r="BH490" i="23"/>
  <c r="BI490" i="23"/>
  <c r="BJ490" i="23"/>
  <c r="BK490" i="23"/>
  <c r="BL490" i="23"/>
  <c r="BM490" i="23"/>
  <c r="BN490" i="23"/>
  <c r="BO490" i="23"/>
  <c r="BP490" i="23"/>
  <c r="BQ490" i="23"/>
  <c r="BR490" i="23"/>
  <c r="BS490" i="23"/>
  <c r="BT490" i="23"/>
  <c r="BU490" i="23"/>
  <c r="BA491" i="23"/>
  <c r="BB491" i="23"/>
  <c r="BC491" i="23"/>
  <c r="BE491" i="23"/>
  <c r="BF491" i="23"/>
  <c r="BG491" i="23"/>
  <c r="BH491" i="23"/>
  <c r="BI491" i="23"/>
  <c r="BJ491" i="23"/>
  <c r="BK491" i="23"/>
  <c r="BL491" i="23"/>
  <c r="BM491" i="23"/>
  <c r="BN491" i="23"/>
  <c r="BO491" i="23"/>
  <c r="BP491" i="23"/>
  <c r="BQ491" i="23"/>
  <c r="BR491" i="23"/>
  <c r="BS491" i="23"/>
  <c r="BT491" i="23"/>
  <c r="BU491" i="23"/>
  <c r="BA492" i="23"/>
  <c r="BB492" i="23"/>
  <c r="BC492" i="23"/>
  <c r="BE492" i="23"/>
  <c r="BF492" i="23"/>
  <c r="BG492" i="23"/>
  <c r="BH492" i="23"/>
  <c r="BI492" i="23"/>
  <c r="BJ492" i="23"/>
  <c r="BK492" i="23"/>
  <c r="BL492" i="23"/>
  <c r="BM492" i="23"/>
  <c r="BN492" i="23"/>
  <c r="BO492" i="23"/>
  <c r="BP492" i="23"/>
  <c r="BQ492" i="23"/>
  <c r="BR492" i="23"/>
  <c r="BS492" i="23"/>
  <c r="BT492" i="23"/>
  <c r="BU492" i="23"/>
  <c r="BA493" i="23"/>
  <c r="BB493" i="23"/>
  <c r="BC493" i="23"/>
  <c r="BE493" i="23"/>
  <c r="BF493" i="23"/>
  <c r="BG493" i="23"/>
  <c r="BH493" i="23"/>
  <c r="BI493" i="23"/>
  <c r="BJ493" i="23"/>
  <c r="BK493" i="23"/>
  <c r="BL493" i="23"/>
  <c r="BM493" i="23"/>
  <c r="BN493" i="23"/>
  <c r="BO493" i="23"/>
  <c r="BP493" i="23"/>
  <c r="BQ493" i="23"/>
  <c r="BR493" i="23"/>
  <c r="BS493" i="23"/>
  <c r="BT493" i="23"/>
  <c r="BU493" i="23"/>
  <c r="BA494" i="23"/>
  <c r="BB494" i="23"/>
  <c r="BC494" i="23"/>
  <c r="BE494" i="23"/>
  <c r="BF494" i="23"/>
  <c r="BG494" i="23"/>
  <c r="BH494" i="23"/>
  <c r="BI494" i="23"/>
  <c r="BJ494" i="23"/>
  <c r="BK494" i="23"/>
  <c r="BL494" i="23"/>
  <c r="BM494" i="23"/>
  <c r="BN494" i="23"/>
  <c r="BO494" i="23"/>
  <c r="BP494" i="23"/>
  <c r="BQ494" i="23"/>
  <c r="BR494" i="23"/>
  <c r="BS494" i="23"/>
  <c r="BT494" i="23"/>
  <c r="BU494" i="23"/>
  <c r="BA495" i="23"/>
  <c r="BB495" i="23"/>
  <c r="BC495" i="23"/>
  <c r="BE495" i="23"/>
  <c r="BF495" i="23"/>
  <c r="BG495" i="23"/>
  <c r="BH495" i="23"/>
  <c r="BI495" i="23"/>
  <c r="BJ495" i="23"/>
  <c r="BK495" i="23"/>
  <c r="BL495" i="23"/>
  <c r="BM495" i="23"/>
  <c r="BN495" i="23"/>
  <c r="BO495" i="23"/>
  <c r="BP495" i="23"/>
  <c r="BQ495" i="23"/>
  <c r="BR495" i="23"/>
  <c r="BS495" i="23"/>
  <c r="BT495" i="23"/>
  <c r="BU495" i="23"/>
  <c r="BA496" i="23"/>
  <c r="BB496" i="23"/>
  <c r="BC496" i="23"/>
  <c r="BE496" i="23"/>
  <c r="BF496" i="23"/>
  <c r="BG496" i="23"/>
  <c r="BH496" i="23"/>
  <c r="BI496" i="23"/>
  <c r="BJ496" i="23"/>
  <c r="BK496" i="23"/>
  <c r="BL496" i="23"/>
  <c r="BM496" i="23"/>
  <c r="BN496" i="23"/>
  <c r="BO496" i="23"/>
  <c r="BP496" i="23"/>
  <c r="BQ496" i="23"/>
  <c r="BR496" i="23"/>
  <c r="BS496" i="23"/>
  <c r="BT496" i="23"/>
  <c r="BU496" i="23"/>
  <c r="BA497" i="23"/>
  <c r="BB497" i="23"/>
  <c r="BC497" i="23"/>
  <c r="BE497" i="23"/>
  <c r="BF497" i="23"/>
  <c r="BG497" i="23"/>
  <c r="BH497" i="23"/>
  <c r="BI497" i="23"/>
  <c r="BJ497" i="23"/>
  <c r="BK497" i="23"/>
  <c r="BL497" i="23"/>
  <c r="BM497" i="23"/>
  <c r="BN497" i="23"/>
  <c r="BO497" i="23"/>
  <c r="BP497" i="23"/>
  <c r="BQ497" i="23"/>
  <c r="BR497" i="23"/>
  <c r="BS497" i="23"/>
  <c r="BT497" i="23"/>
  <c r="BU497" i="23"/>
  <c r="BA498" i="23"/>
  <c r="BB498" i="23"/>
  <c r="BC498" i="23"/>
  <c r="BE498" i="23"/>
  <c r="BF498" i="23"/>
  <c r="BG498" i="23"/>
  <c r="BH498" i="23"/>
  <c r="BI498" i="23"/>
  <c r="BJ498" i="23"/>
  <c r="BK498" i="23"/>
  <c r="BL498" i="23"/>
  <c r="BM498" i="23"/>
  <c r="BN498" i="23"/>
  <c r="BO498" i="23"/>
  <c r="BP498" i="23"/>
  <c r="BQ498" i="23"/>
  <c r="BR498" i="23"/>
  <c r="BS498" i="23"/>
  <c r="BT498" i="23"/>
  <c r="BU498" i="23"/>
  <c r="BA499" i="23"/>
  <c r="BB499" i="23"/>
  <c r="BC499" i="23"/>
  <c r="BE499" i="23"/>
  <c r="BF499" i="23"/>
  <c r="BG499" i="23"/>
  <c r="BH499" i="23"/>
  <c r="BI499" i="23"/>
  <c r="BJ499" i="23"/>
  <c r="BK499" i="23"/>
  <c r="BL499" i="23"/>
  <c r="BM499" i="23"/>
  <c r="BN499" i="23"/>
  <c r="BO499" i="23"/>
  <c r="BP499" i="23"/>
  <c r="BQ499" i="23"/>
  <c r="BR499" i="23"/>
  <c r="BS499" i="23"/>
  <c r="BT499" i="23"/>
  <c r="BU499" i="23"/>
  <c r="BA500" i="23"/>
  <c r="BB500" i="23"/>
  <c r="BC500" i="23"/>
  <c r="BE500" i="23"/>
  <c r="BF500" i="23"/>
  <c r="BG500" i="23"/>
  <c r="BH500" i="23"/>
  <c r="BI500" i="23"/>
  <c r="BJ500" i="23"/>
  <c r="BK500" i="23"/>
  <c r="BL500" i="23"/>
  <c r="BM500" i="23"/>
  <c r="BN500" i="23"/>
  <c r="BO500" i="23"/>
  <c r="BP500" i="23"/>
  <c r="BQ500" i="23"/>
  <c r="BR500" i="23"/>
  <c r="BS500" i="23"/>
  <c r="BT500" i="23"/>
  <c r="BU500" i="23"/>
  <c r="BA501" i="23"/>
  <c r="BB501" i="23"/>
  <c r="BC501" i="23"/>
  <c r="BE501" i="23"/>
  <c r="BF501" i="23"/>
  <c r="BG501" i="23"/>
  <c r="BH501" i="23"/>
  <c r="BI501" i="23"/>
  <c r="BJ501" i="23"/>
  <c r="BK501" i="23"/>
  <c r="BL501" i="23"/>
  <c r="BM501" i="23"/>
  <c r="BN501" i="23"/>
  <c r="BO501" i="23"/>
  <c r="BP501" i="23"/>
  <c r="BQ501" i="23"/>
  <c r="BR501" i="23"/>
  <c r="BS501" i="23"/>
  <c r="BT501" i="23"/>
  <c r="BU501" i="23"/>
  <c r="BA502" i="23"/>
  <c r="BB502" i="23"/>
  <c r="BC502" i="23"/>
  <c r="BE502" i="23"/>
  <c r="BF502" i="23"/>
  <c r="BG502" i="23"/>
  <c r="BH502" i="23"/>
  <c r="BI502" i="23"/>
  <c r="BJ502" i="23"/>
  <c r="BK502" i="23"/>
  <c r="BL502" i="23"/>
  <c r="BM502" i="23"/>
  <c r="BN502" i="23"/>
  <c r="BO502" i="23"/>
  <c r="BP502" i="23"/>
  <c r="BQ502" i="23"/>
  <c r="BR502" i="23"/>
  <c r="BS502" i="23"/>
  <c r="BT502" i="23"/>
  <c r="BU502" i="23"/>
  <c r="BA503" i="23"/>
  <c r="BB503" i="23"/>
  <c r="BC503" i="23"/>
  <c r="BE503" i="23"/>
  <c r="BF503" i="23"/>
  <c r="BG503" i="23"/>
  <c r="BH503" i="23"/>
  <c r="BI503" i="23"/>
  <c r="BJ503" i="23"/>
  <c r="BK503" i="23"/>
  <c r="BL503" i="23"/>
  <c r="BM503" i="23"/>
  <c r="BN503" i="23"/>
  <c r="BO503" i="23"/>
  <c r="BP503" i="23"/>
  <c r="BQ503" i="23"/>
  <c r="BR503" i="23"/>
  <c r="BS503" i="23"/>
  <c r="BT503" i="23"/>
  <c r="BU503" i="23"/>
  <c r="BA504" i="23"/>
  <c r="BB504" i="23"/>
  <c r="BC504" i="23"/>
  <c r="BE504" i="23"/>
  <c r="BF504" i="23"/>
  <c r="BG504" i="23"/>
  <c r="BH504" i="23"/>
  <c r="BI504" i="23"/>
  <c r="BJ504" i="23"/>
  <c r="BK504" i="23"/>
  <c r="BL504" i="23"/>
  <c r="BM504" i="23"/>
  <c r="BN504" i="23"/>
  <c r="BO504" i="23"/>
  <c r="BP504" i="23"/>
  <c r="BQ504" i="23"/>
  <c r="BR504" i="23"/>
  <c r="BS504" i="23"/>
  <c r="BT504" i="23"/>
  <c r="BU504" i="23"/>
  <c r="BA505" i="23"/>
  <c r="BB505" i="23"/>
  <c r="BC505" i="23"/>
  <c r="BE505" i="23"/>
  <c r="BF505" i="23"/>
  <c r="BG505" i="23"/>
  <c r="BH505" i="23"/>
  <c r="BI505" i="23"/>
  <c r="BJ505" i="23"/>
  <c r="BK505" i="23"/>
  <c r="BL505" i="23"/>
  <c r="BM505" i="23"/>
  <c r="BN505" i="23"/>
  <c r="BO505" i="23"/>
  <c r="BP505" i="23"/>
  <c r="BQ505" i="23"/>
  <c r="BR505" i="23"/>
  <c r="BS505" i="23"/>
  <c r="BT505" i="23"/>
  <c r="BU505" i="23"/>
  <c r="BA506" i="23"/>
  <c r="BB506" i="23"/>
  <c r="BC506" i="23"/>
  <c r="BE506" i="23"/>
  <c r="BF506" i="23"/>
  <c r="BG506" i="23"/>
  <c r="BH506" i="23"/>
  <c r="BI506" i="23"/>
  <c r="BJ506" i="23"/>
  <c r="BK506" i="23"/>
  <c r="BL506" i="23"/>
  <c r="BM506" i="23"/>
  <c r="BN506" i="23"/>
  <c r="BO506" i="23"/>
  <c r="BP506" i="23"/>
  <c r="BQ506" i="23"/>
  <c r="BR506" i="23"/>
  <c r="BS506" i="23"/>
  <c r="BT506" i="23"/>
  <c r="BU506" i="23"/>
  <c r="BA507" i="23"/>
  <c r="BB507" i="23"/>
  <c r="BC507" i="23"/>
  <c r="BE507" i="23"/>
  <c r="BF507" i="23"/>
  <c r="BG507" i="23"/>
  <c r="BH507" i="23"/>
  <c r="BI507" i="23"/>
  <c r="BJ507" i="23"/>
  <c r="BK507" i="23"/>
  <c r="BL507" i="23"/>
  <c r="BM507" i="23"/>
  <c r="BN507" i="23"/>
  <c r="BO507" i="23"/>
  <c r="BP507" i="23"/>
  <c r="BQ507" i="23"/>
  <c r="BR507" i="23"/>
  <c r="BS507" i="23"/>
  <c r="BT507" i="23"/>
  <c r="BU507" i="23"/>
  <c r="BA508" i="23"/>
  <c r="BB508" i="23"/>
  <c r="BC508" i="23"/>
  <c r="BE508" i="23"/>
  <c r="BF508" i="23"/>
  <c r="BG508" i="23"/>
  <c r="BH508" i="23"/>
  <c r="BI508" i="23"/>
  <c r="BJ508" i="23"/>
  <c r="BK508" i="23"/>
  <c r="BL508" i="23"/>
  <c r="BM508" i="23"/>
  <c r="BN508" i="23"/>
  <c r="BO508" i="23"/>
  <c r="BP508" i="23"/>
  <c r="BQ508" i="23"/>
  <c r="BR508" i="23"/>
  <c r="BS508" i="23"/>
  <c r="BT508" i="23"/>
  <c r="BU508" i="23"/>
  <c r="BA509" i="23"/>
  <c r="BB509" i="23"/>
  <c r="BC509" i="23"/>
  <c r="BE509" i="23"/>
  <c r="BF509" i="23"/>
  <c r="BG509" i="23"/>
  <c r="BH509" i="23"/>
  <c r="BI509" i="23"/>
  <c r="BJ509" i="23"/>
  <c r="BK509" i="23"/>
  <c r="BL509" i="23"/>
  <c r="BM509" i="23"/>
  <c r="BN509" i="23"/>
  <c r="BO509" i="23"/>
  <c r="BP509" i="23"/>
  <c r="BQ509" i="23"/>
  <c r="BR509" i="23"/>
  <c r="BS509" i="23"/>
  <c r="BT509" i="23"/>
  <c r="BU509" i="23"/>
  <c r="BA510" i="23"/>
  <c r="BB510" i="23"/>
  <c r="BC510" i="23"/>
  <c r="BE510" i="23"/>
  <c r="BF510" i="23"/>
  <c r="BG510" i="23"/>
  <c r="BH510" i="23"/>
  <c r="BI510" i="23"/>
  <c r="BJ510" i="23"/>
  <c r="BK510" i="23"/>
  <c r="BL510" i="23"/>
  <c r="BM510" i="23"/>
  <c r="BN510" i="23"/>
  <c r="BO510" i="23"/>
  <c r="BP510" i="23"/>
  <c r="BQ510" i="23"/>
  <c r="BR510" i="23"/>
  <c r="BS510" i="23"/>
  <c r="BT510" i="23"/>
  <c r="BU510" i="23"/>
  <c r="BA511" i="23"/>
  <c r="BB511" i="23"/>
  <c r="BC511" i="23"/>
  <c r="BE511" i="23"/>
  <c r="BF511" i="23"/>
  <c r="BG511" i="23"/>
  <c r="BH511" i="23"/>
  <c r="BI511" i="23"/>
  <c r="BJ511" i="23"/>
  <c r="BK511" i="23"/>
  <c r="BL511" i="23"/>
  <c r="BM511" i="23"/>
  <c r="BN511" i="23"/>
  <c r="BO511" i="23"/>
  <c r="BP511" i="23"/>
  <c r="BQ511" i="23"/>
  <c r="BR511" i="23"/>
  <c r="BS511" i="23"/>
  <c r="BT511" i="23"/>
  <c r="BU511" i="23"/>
  <c r="BA512" i="23"/>
  <c r="BB512" i="23"/>
  <c r="BC512" i="23"/>
  <c r="BE512" i="23"/>
  <c r="BF512" i="23"/>
  <c r="BG512" i="23"/>
  <c r="BH512" i="23"/>
  <c r="BI512" i="23"/>
  <c r="BJ512" i="23"/>
  <c r="BK512" i="23"/>
  <c r="BL512" i="23"/>
  <c r="BM512" i="23"/>
  <c r="BN512" i="23"/>
  <c r="BO512" i="23"/>
  <c r="BP512" i="23"/>
  <c r="BQ512" i="23"/>
  <c r="BR512" i="23"/>
  <c r="BS512" i="23"/>
  <c r="BT512" i="23"/>
  <c r="BU512" i="23"/>
  <c r="BU483" i="23"/>
  <c r="BT483" i="23"/>
  <c r="BS483" i="23"/>
  <c r="BR483" i="23"/>
  <c r="BQ483" i="23"/>
  <c r="BP483" i="23"/>
  <c r="BO483" i="23"/>
  <c r="BN483" i="23"/>
  <c r="BM483" i="23"/>
  <c r="BL483" i="23"/>
  <c r="BK483" i="23"/>
  <c r="BJ483" i="23"/>
  <c r="BI483" i="23"/>
  <c r="BH483" i="23"/>
  <c r="BG483" i="23"/>
  <c r="BF483" i="23"/>
  <c r="BE483" i="23"/>
  <c r="BC483" i="23"/>
  <c r="BB483" i="23"/>
  <c r="BA483" i="23"/>
  <c r="BA454" i="23"/>
  <c r="BB454" i="23"/>
  <c r="BC454" i="23"/>
  <c r="BE454" i="23"/>
  <c r="BF454" i="23"/>
  <c r="BG454" i="23"/>
  <c r="BH454" i="23"/>
  <c r="BI454" i="23"/>
  <c r="BJ454" i="23"/>
  <c r="BK454" i="23"/>
  <c r="BL454" i="23"/>
  <c r="BM454" i="23"/>
  <c r="BN454" i="23"/>
  <c r="BO454" i="23"/>
  <c r="BP454" i="23"/>
  <c r="BQ454" i="23"/>
  <c r="BR454" i="23"/>
  <c r="BS454" i="23"/>
  <c r="BT454" i="23"/>
  <c r="BU454" i="23"/>
  <c r="BA455" i="23"/>
  <c r="BB455" i="23"/>
  <c r="BC455" i="23"/>
  <c r="BE455" i="23"/>
  <c r="BF455" i="23"/>
  <c r="BG455" i="23"/>
  <c r="BH455" i="23"/>
  <c r="BI455" i="23"/>
  <c r="BJ455" i="23"/>
  <c r="BK455" i="23"/>
  <c r="BL455" i="23"/>
  <c r="BM455" i="23"/>
  <c r="BN455" i="23"/>
  <c r="BO455" i="23"/>
  <c r="BP455" i="23"/>
  <c r="BQ455" i="23"/>
  <c r="BR455" i="23"/>
  <c r="BS455" i="23"/>
  <c r="BT455" i="23"/>
  <c r="BU455" i="23"/>
  <c r="BA456" i="23"/>
  <c r="BB456" i="23"/>
  <c r="BC456" i="23"/>
  <c r="BE456" i="23"/>
  <c r="BF456" i="23"/>
  <c r="BG456" i="23"/>
  <c r="BH456" i="23"/>
  <c r="BI456" i="23"/>
  <c r="BJ456" i="23"/>
  <c r="BK456" i="23"/>
  <c r="BL456" i="23"/>
  <c r="BM456" i="23"/>
  <c r="BN456" i="23"/>
  <c r="BO456" i="23"/>
  <c r="BP456" i="23"/>
  <c r="BQ456" i="23"/>
  <c r="BR456" i="23"/>
  <c r="BS456" i="23"/>
  <c r="BT456" i="23"/>
  <c r="BU456" i="23"/>
  <c r="BA457" i="23"/>
  <c r="BB457" i="23"/>
  <c r="BC457" i="23"/>
  <c r="BE457" i="23"/>
  <c r="BF457" i="23"/>
  <c r="BG457" i="23"/>
  <c r="BH457" i="23"/>
  <c r="BI457" i="23"/>
  <c r="BJ457" i="23"/>
  <c r="BK457" i="23"/>
  <c r="BL457" i="23"/>
  <c r="BM457" i="23"/>
  <c r="BN457" i="23"/>
  <c r="BO457" i="23"/>
  <c r="BP457" i="23"/>
  <c r="BQ457" i="23"/>
  <c r="BR457" i="23"/>
  <c r="BS457" i="23"/>
  <c r="BT457" i="23"/>
  <c r="BU457" i="23"/>
  <c r="BA458" i="23"/>
  <c r="BB458" i="23"/>
  <c r="BC458" i="23"/>
  <c r="BE458" i="23"/>
  <c r="BF458" i="23"/>
  <c r="BG458" i="23"/>
  <c r="BH458" i="23"/>
  <c r="BI458" i="23"/>
  <c r="BJ458" i="23"/>
  <c r="BK458" i="23"/>
  <c r="BL458" i="23"/>
  <c r="BM458" i="23"/>
  <c r="BN458" i="23"/>
  <c r="BO458" i="23"/>
  <c r="BP458" i="23"/>
  <c r="BQ458" i="23"/>
  <c r="BR458" i="23"/>
  <c r="BS458" i="23"/>
  <c r="BT458" i="23"/>
  <c r="BU458" i="23"/>
  <c r="BA459" i="23"/>
  <c r="BB459" i="23"/>
  <c r="BC459" i="23"/>
  <c r="BE459" i="23"/>
  <c r="BF459" i="23"/>
  <c r="BG459" i="23"/>
  <c r="BH459" i="23"/>
  <c r="BI459" i="23"/>
  <c r="BJ459" i="23"/>
  <c r="BK459" i="23"/>
  <c r="BL459" i="23"/>
  <c r="BM459" i="23"/>
  <c r="BN459" i="23"/>
  <c r="BO459" i="23"/>
  <c r="BP459" i="23"/>
  <c r="BQ459" i="23"/>
  <c r="BR459" i="23"/>
  <c r="BS459" i="23"/>
  <c r="BT459" i="23"/>
  <c r="BU459" i="23"/>
  <c r="BA460" i="23"/>
  <c r="BB460" i="23"/>
  <c r="BC460" i="23"/>
  <c r="BE460" i="23"/>
  <c r="BF460" i="23"/>
  <c r="BG460" i="23"/>
  <c r="BH460" i="23"/>
  <c r="BI460" i="23"/>
  <c r="BJ460" i="23"/>
  <c r="BK460" i="23"/>
  <c r="BL460" i="23"/>
  <c r="BM460" i="23"/>
  <c r="BN460" i="23"/>
  <c r="BO460" i="23"/>
  <c r="BP460" i="23"/>
  <c r="BQ460" i="23"/>
  <c r="BR460" i="23"/>
  <c r="BS460" i="23"/>
  <c r="BT460" i="23"/>
  <c r="BU460" i="23"/>
  <c r="BA461" i="23"/>
  <c r="BB461" i="23"/>
  <c r="BC461" i="23"/>
  <c r="BE461" i="23"/>
  <c r="BF461" i="23"/>
  <c r="BG461" i="23"/>
  <c r="BH461" i="23"/>
  <c r="BI461" i="23"/>
  <c r="BJ461" i="23"/>
  <c r="BK461" i="23"/>
  <c r="BL461" i="23"/>
  <c r="BM461" i="23"/>
  <c r="BN461" i="23"/>
  <c r="BO461" i="23"/>
  <c r="BP461" i="23"/>
  <c r="BQ461" i="23"/>
  <c r="BR461" i="23"/>
  <c r="BS461" i="23"/>
  <c r="BT461" i="23"/>
  <c r="BU461" i="23"/>
  <c r="BA462" i="23"/>
  <c r="BB462" i="23"/>
  <c r="BC462" i="23"/>
  <c r="BE462" i="23"/>
  <c r="BF462" i="23"/>
  <c r="BG462" i="23"/>
  <c r="BH462" i="23"/>
  <c r="BI462" i="23"/>
  <c r="BJ462" i="23"/>
  <c r="BK462" i="23"/>
  <c r="BL462" i="23"/>
  <c r="BM462" i="23"/>
  <c r="BN462" i="23"/>
  <c r="BO462" i="23"/>
  <c r="BP462" i="23"/>
  <c r="BQ462" i="23"/>
  <c r="BR462" i="23"/>
  <c r="BS462" i="23"/>
  <c r="BT462" i="23"/>
  <c r="BU462" i="23"/>
  <c r="BA463" i="23"/>
  <c r="BB463" i="23"/>
  <c r="BC463" i="23"/>
  <c r="BE463" i="23"/>
  <c r="BF463" i="23"/>
  <c r="BG463" i="23"/>
  <c r="BH463" i="23"/>
  <c r="BI463" i="23"/>
  <c r="BJ463" i="23"/>
  <c r="BK463" i="23"/>
  <c r="BL463" i="23"/>
  <c r="BM463" i="23"/>
  <c r="BN463" i="23"/>
  <c r="BO463" i="23"/>
  <c r="BP463" i="23"/>
  <c r="BQ463" i="23"/>
  <c r="BR463" i="23"/>
  <c r="BS463" i="23"/>
  <c r="BT463" i="23"/>
  <c r="BU463" i="23"/>
  <c r="BA464" i="23"/>
  <c r="BB464" i="23"/>
  <c r="BC464" i="23"/>
  <c r="BE464" i="23"/>
  <c r="BF464" i="23"/>
  <c r="BG464" i="23"/>
  <c r="BH464" i="23"/>
  <c r="BI464" i="23"/>
  <c r="BJ464" i="23"/>
  <c r="BK464" i="23"/>
  <c r="BL464" i="23"/>
  <c r="BM464" i="23"/>
  <c r="BN464" i="23"/>
  <c r="BO464" i="23"/>
  <c r="BP464" i="23"/>
  <c r="BQ464" i="23"/>
  <c r="BR464" i="23"/>
  <c r="BS464" i="23"/>
  <c r="BT464" i="23"/>
  <c r="BU464" i="23"/>
  <c r="BA465" i="23"/>
  <c r="BB465" i="23"/>
  <c r="BC465" i="23"/>
  <c r="BE465" i="23"/>
  <c r="BF465" i="23"/>
  <c r="BG465" i="23"/>
  <c r="BH465" i="23"/>
  <c r="BI465" i="23"/>
  <c r="BJ465" i="23"/>
  <c r="BK465" i="23"/>
  <c r="BL465" i="23"/>
  <c r="BM465" i="23"/>
  <c r="BN465" i="23"/>
  <c r="BO465" i="23"/>
  <c r="BP465" i="23"/>
  <c r="BQ465" i="23"/>
  <c r="BR465" i="23"/>
  <c r="BS465" i="23"/>
  <c r="BT465" i="23"/>
  <c r="BU465" i="23"/>
  <c r="BA466" i="23"/>
  <c r="BB466" i="23"/>
  <c r="BC466" i="23"/>
  <c r="BE466" i="23"/>
  <c r="BF466" i="23"/>
  <c r="BG466" i="23"/>
  <c r="BH466" i="23"/>
  <c r="BI466" i="23"/>
  <c r="BJ466" i="23"/>
  <c r="BK466" i="23"/>
  <c r="BL466" i="23"/>
  <c r="BM466" i="23"/>
  <c r="BN466" i="23"/>
  <c r="BO466" i="23"/>
  <c r="BP466" i="23"/>
  <c r="BQ466" i="23"/>
  <c r="BR466" i="23"/>
  <c r="BS466" i="23"/>
  <c r="BT466" i="23"/>
  <c r="BU466" i="23"/>
  <c r="BA467" i="23"/>
  <c r="BB467" i="23"/>
  <c r="BC467" i="23"/>
  <c r="BE467" i="23"/>
  <c r="BF467" i="23"/>
  <c r="BG467" i="23"/>
  <c r="BH467" i="23"/>
  <c r="BI467" i="23"/>
  <c r="BJ467" i="23"/>
  <c r="BK467" i="23"/>
  <c r="BL467" i="23"/>
  <c r="BM467" i="23"/>
  <c r="BN467" i="23"/>
  <c r="BO467" i="23"/>
  <c r="BP467" i="23"/>
  <c r="BQ467" i="23"/>
  <c r="BR467" i="23"/>
  <c r="BS467" i="23"/>
  <c r="BT467" i="23"/>
  <c r="BU467" i="23"/>
  <c r="BA468" i="23"/>
  <c r="BB468" i="23"/>
  <c r="BC468" i="23"/>
  <c r="BE468" i="23"/>
  <c r="BF468" i="23"/>
  <c r="BG468" i="23"/>
  <c r="BH468" i="23"/>
  <c r="BI468" i="23"/>
  <c r="BJ468" i="23"/>
  <c r="BK468" i="23"/>
  <c r="BL468" i="23"/>
  <c r="BM468" i="23"/>
  <c r="BN468" i="23"/>
  <c r="BO468" i="23"/>
  <c r="BP468" i="23"/>
  <c r="BQ468" i="23"/>
  <c r="BR468" i="23"/>
  <c r="BS468" i="23"/>
  <c r="BT468" i="23"/>
  <c r="BU468" i="23"/>
  <c r="BA469" i="23"/>
  <c r="BB469" i="23"/>
  <c r="BC469" i="23"/>
  <c r="BE469" i="23"/>
  <c r="BF469" i="23"/>
  <c r="BG469" i="23"/>
  <c r="BH469" i="23"/>
  <c r="BI469" i="23"/>
  <c r="BJ469" i="23"/>
  <c r="BK469" i="23"/>
  <c r="BL469" i="23"/>
  <c r="BM469" i="23"/>
  <c r="BN469" i="23"/>
  <c r="BO469" i="23"/>
  <c r="BP469" i="23"/>
  <c r="BQ469" i="23"/>
  <c r="BR469" i="23"/>
  <c r="BS469" i="23"/>
  <c r="BT469" i="23"/>
  <c r="BU469" i="23"/>
  <c r="BA470" i="23"/>
  <c r="BB470" i="23"/>
  <c r="BC470" i="23"/>
  <c r="BE470" i="23"/>
  <c r="BF470" i="23"/>
  <c r="BG470" i="23"/>
  <c r="BH470" i="23"/>
  <c r="BI470" i="23"/>
  <c r="BJ470" i="23"/>
  <c r="BK470" i="23"/>
  <c r="BL470" i="23"/>
  <c r="BM470" i="23"/>
  <c r="BN470" i="23"/>
  <c r="BO470" i="23"/>
  <c r="BP470" i="23"/>
  <c r="BQ470" i="23"/>
  <c r="BR470" i="23"/>
  <c r="BS470" i="23"/>
  <c r="BT470" i="23"/>
  <c r="BU470" i="23"/>
  <c r="BA471" i="23"/>
  <c r="BB471" i="23"/>
  <c r="BC471" i="23"/>
  <c r="BE471" i="23"/>
  <c r="BF471" i="23"/>
  <c r="BG471" i="23"/>
  <c r="BH471" i="23"/>
  <c r="BI471" i="23"/>
  <c r="BJ471" i="23"/>
  <c r="BK471" i="23"/>
  <c r="BL471" i="23"/>
  <c r="BM471" i="23"/>
  <c r="BN471" i="23"/>
  <c r="BO471" i="23"/>
  <c r="BP471" i="23"/>
  <c r="BQ471" i="23"/>
  <c r="BR471" i="23"/>
  <c r="BS471" i="23"/>
  <c r="BT471" i="23"/>
  <c r="BU471" i="23"/>
  <c r="BA472" i="23"/>
  <c r="BB472" i="23"/>
  <c r="BC472" i="23"/>
  <c r="BE472" i="23"/>
  <c r="BF472" i="23"/>
  <c r="BG472" i="23"/>
  <c r="BH472" i="23"/>
  <c r="BI472" i="23"/>
  <c r="BJ472" i="23"/>
  <c r="BK472" i="23"/>
  <c r="BL472" i="23"/>
  <c r="BM472" i="23"/>
  <c r="BN472" i="23"/>
  <c r="BO472" i="23"/>
  <c r="BP472" i="23"/>
  <c r="BQ472" i="23"/>
  <c r="BR472" i="23"/>
  <c r="BS472" i="23"/>
  <c r="BT472" i="23"/>
  <c r="BU472" i="23"/>
  <c r="BA473" i="23"/>
  <c r="BB473" i="23"/>
  <c r="BC473" i="23"/>
  <c r="BE473" i="23"/>
  <c r="BF473" i="23"/>
  <c r="BG473" i="23"/>
  <c r="BH473" i="23"/>
  <c r="BI473" i="23"/>
  <c r="BJ473" i="23"/>
  <c r="BK473" i="23"/>
  <c r="BL473" i="23"/>
  <c r="BM473" i="23"/>
  <c r="BN473" i="23"/>
  <c r="BO473" i="23"/>
  <c r="BP473" i="23"/>
  <c r="BQ473" i="23"/>
  <c r="BR473" i="23"/>
  <c r="BS473" i="23"/>
  <c r="BT473" i="23"/>
  <c r="BU473" i="23"/>
  <c r="BA474" i="23"/>
  <c r="BB474" i="23"/>
  <c r="BC474" i="23"/>
  <c r="BE474" i="23"/>
  <c r="BF474" i="23"/>
  <c r="BG474" i="23"/>
  <c r="BH474" i="23"/>
  <c r="BI474" i="23"/>
  <c r="BJ474" i="23"/>
  <c r="BK474" i="23"/>
  <c r="BL474" i="23"/>
  <c r="BM474" i="23"/>
  <c r="BN474" i="23"/>
  <c r="BO474" i="23"/>
  <c r="BP474" i="23"/>
  <c r="BQ474" i="23"/>
  <c r="BR474" i="23"/>
  <c r="BS474" i="23"/>
  <c r="BT474" i="23"/>
  <c r="BU474" i="23"/>
  <c r="BA475" i="23"/>
  <c r="BB475" i="23"/>
  <c r="BC475" i="23"/>
  <c r="BE475" i="23"/>
  <c r="BF475" i="23"/>
  <c r="BG475" i="23"/>
  <c r="BH475" i="23"/>
  <c r="BI475" i="23"/>
  <c r="BJ475" i="23"/>
  <c r="BK475" i="23"/>
  <c r="BL475" i="23"/>
  <c r="BM475" i="23"/>
  <c r="BN475" i="23"/>
  <c r="BO475" i="23"/>
  <c r="BP475" i="23"/>
  <c r="BQ475" i="23"/>
  <c r="BR475" i="23"/>
  <c r="BS475" i="23"/>
  <c r="BT475" i="23"/>
  <c r="BU475" i="23"/>
  <c r="BA476" i="23"/>
  <c r="BB476" i="23"/>
  <c r="BC476" i="23"/>
  <c r="BE476" i="23"/>
  <c r="BF476" i="23"/>
  <c r="BG476" i="23"/>
  <c r="BH476" i="23"/>
  <c r="BI476" i="23"/>
  <c r="BJ476" i="23"/>
  <c r="BK476" i="23"/>
  <c r="BL476" i="23"/>
  <c r="BM476" i="23"/>
  <c r="BN476" i="23"/>
  <c r="BO476" i="23"/>
  <c r="BP476" i="23"/>
  <c r="BQ476" i="23"/>
  <c r="BR476" i="23"/>
  <c r="BS476" i="23"/>
  <c r="BT476" i="23"/>
  <c r="BU476" i="23"/>
  <c r="BA477" i="23"/>
  <c r="BB477" i="23"/>
  <c r="BC477" i="23"/>
  <c r="BE477" i="23"/>
  <c r="BF477" i="23"/>
  <c r="BG477" i="23"/>
  <c r="BH477" i="23"/>
  <c r="BI477" i="23"/>
  <c r="BJ477" i="23"/>
  <c r="BK477" i="23"/>
  <c r="BL477" i="23"/>
  <c r="BM477" i="23"/>
  <c r="BN477" i="23"/>
  <c r="BO477" i="23"/>
  <c r="BP477" i="23"/>
  <c r="BQ477" i="23"/>
  <c r="BR477" i="23"/>
  <c r="BS477" i="23"/>
  <c r="BT477" i="23"/>
  <c r="BU477" i="23"/>
  <c r="BA478" i="23"/>
  <c r="BB478" i="23"/>
  <c r="BC478" i="23"/>
  <c r="BE478" i="23"/>
  <c r="BF478" i="23"/>
  <c r="BG478" i="23"/>
  <c r="BH478" i="23"/>
  <c r="BI478" i="23"/>
  <c r="BJ478" i="23"/>
  <c r="BK478" i="23"/>
  <c r="BL478" i="23"/>
  <c r="BM478" i="23"/>
  <c r="BN478" i="23"/>
  <c r="BO478" i="23"/>
  <c r="BP478" i="23"/>
  <c r="BQ478" i="23"/>
  <c r="BR478" i="23"/>
  <c r="BS478" i="23"/>
  <c r="BT478" i="23"/>
  <c r="BU478" i="23"/>
  <c r="BA479" i="23"/>
  <c r="BB479" i="23"/>
  <c r="BC479" i="23"/>
  <c r="BE479" i="23"/>
  <c r="BF479" i="23"/>
  <c r="BG479" i="23"/>
  <c r="BH479" i="23"/>
  <c r="BI479" i="23"/>
  <c r="BJ479" i="23"/>
  <c r="BK479" i="23"/>
  <c r="BL479" i="23"/>
  <c r="BM479" i="23"/>
  <c r="BN479" i="23"/>
  <c r="BO479" i="23"/>
  <c r="BP479" i="23"/>
  <c r="BQ479" i="23"/>
  <c r="BR479" i="23"/>
  <c r="BS479" i="23"/>
  <c r="BT479" i="23"/>
  <c r="BU479" i="23"/>
  <c r="BA480" i="23"/>
  <c r="BB480" i="23"/>
  <c r="BC480" i="23"/>
  <c r="BE480" i="23"/>
  <c r="BF480" i="23"/>
  <c r="BG480" i="23"/>
  <c r="BH480" i="23"/>
  <c r="BI480" i="23"/>
  <c r="BJ480" i="23"/>
  <c r="BK480" i="23"/>
  <c r="BL480" i="23"/>
  <c r="BM480" i="23"/>
  <c r="BN480" i="23"/>
  <c r="BO480" i="23"/>
  <c r="BP480" i="23"/>
  <c r="BQ480" i="23"/>
  <c r="BR480" i="23"/>
  <c r="BS480" i="23"/>
  <c r="BT480" i="23"/>
  <c r="BU480" i="23"/>
  <c r="BA481" i="23"/>
  <c r="BB481" i="23"/>
  <c r="BC481" i="23"/>
  <c r="BE481" i="23"/>
  <c r="BF481" i="23"/>
  <c r="BG481" i="23"/>
  <c r="BH481" i="23"/>
  <c r="BI481" i="23"/>
  <c r="BJ481" i="23"/>
  <c r="BK481" i="23"/>
  <c r="BL481" i="23"/>
  <c r="BM481" i="23"/>
  <c r="BN481" i="23"/>
  <c r="BO481" i="23"/>
  <c r="BP481" i="23"/>
  <c r="BQ481" i="23"/>
  <c r="BR481" i="23"/>
  <c r="BS481" i="23"/>
  <c r="BT481" i="23"/>
  <c r="BU481" i="23"/>
  <c r="BA482" i="23"/>
  <c r="BB482" i="23"/>
  <c r="BC482" i="23"/>
  <c r="BE482" i="23"/>
  <c r="BF482" i="23"/>
  <c r="BG482" i="23"/>
  <c r="BH482" i="23"/>
  <c r="BI482" i="23"/>
  <c r="BJ482" i="23"/>
  <c r="BK482" i="23"/>
  <c r="BL482" i="23"/>
  <c r="BM482" i="23"/>
  <c r="BN482" i="23"/>
  <c r="BO482" i="23"/>
  <c r="BP482" i="23"/>
  <c r="BQ482" i="23"/>
  <c r="BR482" i="23"/>
  <c r="BS482" i="23"/>
  <c r="BT482" i="23"/>
  <c r="BU482" i="23"/>
  <c r="BU453" i="23"/>
  <c r="BT453" i="23"/>
  <c r="BS453" i="23"/>
  <c r="BR453" i="23"/>
  <c r="BQ453" i="23"/>
  <c r="BP453" i="23"/>
  <c r="BO453" i="23"/>
  <c r="BN453" i="23"/>
  <c r="BM453" i="23"/>
  <c r="BL453" i="23"/>
  <c r="BK453" i="23"/>
  <c r="BJ453" i="23"/>
  <c r="BI453" i="23"/>
  <c r="BH453" i="23"/>
  <c r="BG453" i="23"/>
  <c r="BF453" i="23"/>
  <c r="BE453" i="23"/>
  <c r="BC453" i="23"/>
  <c r="BB453" i="23"/>
  <c r="BA453" i="23"/>
  <c r="BA424" i="23"/>
  <c r="BB424" i="23"/>
  <c r="BC424" i="23"/>
  <c r="BE424" i="23"/>
  <c r="BF424" i="23"/>
  <c r="BG424" i="23"/>
  <c r="BH424" i="23"/>
  <c r="BI424" i="23"/>
  <c r="BJ424" i="23"/>
  <c r="BK424" i="23"/>
  <c r="BL424" i="23"/>
  <c r="BM424" i="23"/>
  <c r="BN424" i="23"/>
  <c r="BO424" i="23"/>
  <c r="BP424" i="23"/>
  <c r="BQ424" i="23"/>
  <c r="BR424" i="23"/>
  <c r="BS424" i="23"/>
  <c r="BT424" i="23"/>
  <c r="BU424" i="23"/>
  <c r="BA425" i="23"/>
  <c r="BB425" i="23"/>
  <c r="BC425" i="23"/>
  <c r="BE425" i="23"/>
  <c r="BF425" i="23"/>
  <c r="BG425" i="23"/>
  <c r="BH425" i="23"/>
  <c r="BI425" i="23"/>
  <c r="BJ425" i="23"/>
  <c r="BK425" i="23"/>
  <c r="BL425" i="23"/>
  <c r="BM425" i="23"/>
  <c r="BN425" i="23"/>
  <c r="BO425" i="23"/>
  <c r="BP425" i="23"/>
  <c r="BQ425" i="23"/>
  <c r="BR425" i="23"/>
  <c r="BS425" i="23"/>
  <c r="BT425" i="23"/>
  <c r="BU425" i="23"/>
  <c r="BA426" i="23"/>
  <c r="BB426" i="23"/>
  <c r="BC426" i="23"/>
  <c r="BE426" i="23"/>
  <c r="BF426" i="23"/>
  <c r="BG426" i="23"/>
  <c r="BH426" i="23"/>
  <c r="BI426" i="23"/>
  <c r="BJ426" i="23"/>
  <c r="BK426" i="23"/>
  <c r="BL426" i="23"/>
  <c r="BM426" i="23"/>
  <c r="BN426" i="23"/>
  <c r="BO426" i="23"/>
  <c r="BP426" i="23"/>
  <c r="BQ426" i="23"/>
  <c r="BR426" i="23"/>
  <c r="BS426" i="23"/>
  <c r="BT426" i="23"/>
  <c r="BU426" i="23"/>
  <c r="BA427" i="23"/>
  <c r="BB427" i="23"/>
  <c r="BC427" i="23"/>
  <c r="BE427" i="23"/>
  <c r="BF427" i="23"/>
  <c r="BG427" i="23"/>
  <c r="BH427" i="23"/>
  <c r="BI427" i="23"/>
  <c r="BJ427" i="23"/>
  <c r="BK427" i="23"/>
  <c r="BL427" i="23"/>
  <c r="BM427" i="23"/>
  <c r="BN427" i="23"/>
  <c r="BO427" i="23"/>
  <c r="BP427" i="23"/>
  <c r="BQ427" i="23"/>
  <c r="BR427" i="23"/>
  <c r="BS427" i="23"/>
  <c r="BT427" i="23"/>
  <c r="BU427" i="23"/>
  <c r="BA428" i="23"/>
  <c r="BB428" i="23"/>
  <c r="BC428" i="23"/>
  <c r="BE428" i="23"/>
  <c r="BF428" i="23"/>
  <c r="BG428" i="23"/>
  <c r="BH428" i="23"/>
  <c r="BI428" i="23"/>
  <c r="BJ428" i="23"/>
  <c r="BK428" i="23"/>
  <c r="BL428" i="23"/>
  <c r="BM428" i="23"/>
  <c r="BN428" i="23"/>
  <c r="BO428" i="23"/>
  <c r="BP428" i="23"/>
  <c r="BQ428" i="23"/>
  <c r="BR428" i="23"/>
  <c r="BS428" i="23"/>
  <c r="BT428" i="23"/>
  <c r="BU428" i="23"/>
  <c r="BA429" i="23"/>
  <c r="BB429" i="23"/>
  <c r="BC429" i="23"/>
  <c r="BE429" i="23"/>
  <c r="BF429" i="23"/>
  <c r="BG429" i="23"/>
  <c r="BH429" i="23"/>
  <c r="BI429" i="23"/>
  <c r="BJ429" i="23"/>
  <c r="BK429" i="23"/>
  <c r="BL429" i="23"/>
  <c r="BM429" i="23"/>
  <c r="BN429" i="23"/>
  <c r="BO429" i="23"/>
  <c r="BP429" i="23"/>
  <c r="BQ429" i="23"/>
  <c r="BR429" i="23"/>
  <c r="BS429" i="23"/>
  <c r="BT429" i="23"/>
  <c r="BU429" i="23"/>
  <c r="BA430" i="23"/>
  <c r="BB430" i="23"/>
  <c r="BC430" i="23"/>
  <c r="BE430" i="23"/>
  <c r="BF430" i="23"/>
  <c r="BG430" i="23"/>
  <c r="BH430" i="23"/>
  <c r="BI430" i="23"/>
  <c r="BJ430" i="23"/>
  <c r="BK430" i="23"/>
  <c r="BL430" i="23"/>
  <c r="BM430" i="23"/>
  <c r="BN430" i="23"/>
  <c r="BO430" i="23"/>
  <c r="BP430" i="23"/>
  <c r="BQ430" i="23"/>
  <c r="BR430" i="23"/>
  <c r="BS430" i="23"/>
  <c r="BT430" i="23"/>
  <c r="BU430" i="23"/>
  <c r="BA431" i="23"/>
  <c r="BB431" i="23"/>
  <c r="BC431" i="23"/>
  <c r="BE431" i="23"/>
  <c r="BF431" i="23"/>
  <c r="BG431" i="23"/>
  <c r="BH431" i="23"/>
  <c r="BI431" i="23"/>
  <c r="BJ431" i="23"/>
  <c r="BK431" i="23"/>
  <c r="BL431" i="23"/>
  <c r="BM431" i="23"/>
  <c r="BN431" i="23"/>
  <c r="BO431" i="23"/>
  <c r="BP431" i="23"/>
  <c r="BQ431" i="23"/>
  <c r="BR431" i="23"/>
  <c r="BS431" i="23"/>
  <c r="BT431" i="23"/>
  <c r="BU431" i="23"/>
  <c r="BA432" i="23"/>
  <c r="BB432" i="23"/>
  <c r="BC432" i="23"/>
  <c r="BE432" i="23"/>
  <c r="BF432" i="23"/>
  <c r="BG432" i="23"/>
  <c r="BH432" i="23"/>
  <c r="BI432" i="23"/>
  <c r="BJ432" i="23"/>
  <c r="BK432" i="23"/>
  <c r="BL432" i="23"/>
  <c r="BM432" i="23"/>
  <c r="BN432" i="23"/>
  <c r="BO432" i="23"/>
  <c r="BP432" i="23"/>
  <c r="BQ432" i="23"/>
  <c r="BR432" i="23"/>
  <c r="BS432" i="23"/>
  <c r="BT432" i="23"/>
  <c r="BU432" i="23"/>
  <c r="BA433" i="23"/>
  <c r="BB433" i="23"/>
  <c r="BC433" i="23"/>
  <c r="BE433" i="23"/>
  <c r="BF433" i="23"/>
  <c r="BG433" i="23"/>
  <c r="BH433" i="23"/>
  <c r="BI433" i="23"/>
  <c r="BJ433" i="23"/>
  <c r="BK433" i="23"/>
  <c r="BL433" i="23"/>
  <c r="BM433" i="23"/>
  <c r="BN433" i="23"/>
  <c r="BO433" i="23"/>
  <c r="BP433" i="23"/>
  <c r="BQ433" i="23"/>
  <c r="BR433" i="23"/>
  <c r="BS433" i="23"/>
  <c r="BT433" i="23"/>
  <c r="BU433" i="23"/>
  <c r="BA434" i="23"/>
  <c r="BB434" i="23"/>
  <c r="BC434" i="23"/>
  <c r="BE434" i="23"/>
  <c r="BF434" i="23"/>
  <c r="BG434" i="23"/>
  <c r="BH434" i="23"/>
  <c r="BI434" i="23"/>
  <c r="BJ434" i="23"/>
  <c r="BK434" i="23"/>
  <c r="BL434" i="23"/>
  <c r="BM434" i="23"/>
  <c r="BN434" i="23"/>
  <c r="BO434" i="23"/>
  <c r="BP434" i="23"/>
  <c r="BQ434" i="23"/>
  <c r="BR434" i="23"/>
  <c r="BS434" i="23"/>
  <c r="BT434" i="23"/>
  <c r="BU434" i="23"/>
  <c r="BA435" i="23"/>
  <c r="BB435" i="23"/>
  <c r="BC435" i="23"/>
  <c r="BE435" i="23"/>
  <c r="BF435" i="23"/>
  <c r="BG435" i="23"/>
  <c r="BH435" i="23"/>
  <c r="BI435" i="23"/>
  <c r="BJ435" i="23"/>
  <c r="BK435" i="23"/>
  <c r="BL435" i="23"/>
  <c r="BM435" i="23"/>
  <c r="BN435" i="23"/>
  <c r="BO435" i="23"/>
  <c r="BP435" i="23"/>
  <c r="BQ435" i="23"/>
  <c r="BR435" i="23"/>
  <c r="BS435" i="23"/>
  <c r="BT435" i="23"/>
  <c r="BU435" i="23"/>
  <c r="BA436" i="23"/>
  <c r="BB436" i="23"/>
  <c r="BC436" i="23"/>
  <c r="BE436" i="23"/>
  <c r="BF436" i="23"/>
  <c r="BG436" i="23"/>
  <c r="BH436" i="23"/>
  <c r="BI436" i="23"/>
  <c r="BJ436" i="23"/>
  <c r="BK436" i="23"/>
  <c r="BL436" i="23"/>
  <c r="BM436" i="23"/>
  <c r="BN436" i="23"/>
  <c r="BO436" i="23"/>
  <c r="BP436" i="23"/>
  <c r="BQ436" i="23"/>
  <c r="BR436" i="23"/>
  <c r="BS436" i="23"/>
  <c r="BT436" i="23"/>
  <c r="BU436" i="23"/>
  <c r="BA437" i="23"/>
  <c r="BB437" i="23"/>
  <c r="BC437" i="23"/>
  <c r="BE437" i="23"/>
  <c r="BF437" i="23"/>
  <c r="BG437" i="23"/>
  <c r="BH437" i="23"/>
  <c r="BI437" i="23"/>
  <c r="BJ437" i="23"/>
  <c r="BK437" i="23"/>
  <c r="BL437" i="23"/>
  <c r="BM437" i="23"/>
  <c r="BN437" i="23"/>
  <c r="BO437" i="23"/>
  <c r="BP437" i="23"/>
  <c r="BQ437" i="23"/>
  <c r="BR437" i="23"/>
  <c r="BS437" i="23"/>
  <c r="BT437" i="23"/>
  <c r="BU437" i="23"/>
  <c r="BA438" i="23"/>
  <c r="BB438" i="23"/>
  <c r="BC438" i="23"/>
  <c r="BE438" i="23"/>
  <c r="BF438" i="23"/>
  <c r="BG438" i="23"/>
  <c r="BH438" i="23"/>
  <c r="BI438" i="23"/>
  <c r="BJ438" i="23"/>
  <c r="BK438" i="23"/>
  <c r="BL438" i="23"/>
  <c r="BM438" i="23"/>
  <c r="BN438" i="23"/>
  <c r="BO438" i="23"/>
  <c r="BP438" i="23"/>
  <c r="BQ438" i="23"/>
  <c r="BR438" i="23"/>
  <c r="BS438" i="23"/>
  <c r="BT438" i="23"/>
  <c r="BU438" i="23"/>
  <c r="BA439" i="23"/>
  <c r="BB439" i="23"/>
  <c r="BC439" i="23"/>
  <c r="BE439" i="23"/>
  <c r="BF439" i="23"/>
  <c r="BG439" i="23"/>
  <c r="BH439" i="23"/>
  <c r="BI439" i="23"/>
  <c r="BJ439" i="23"/>
  <c r="BK439" i="23"/>
  <c r="BL439" i="23"/>
  <c r="BM439" i="23"/>
  <c r="BN439" i="23"/>
  <c r="BO439" i="23"/>
  <c r="BP439" i="23"/>
  <c r="BQ439" i="23"/>
  <c r="BR439" i="23"/>
  <c r="BS439" i="23"/>
  <c r="BT439" i="23"/>
  <c r="BU439" i="23"/>
  <c r="BA440" i="23"/>
  <c r="BB440" i="23"/>
  <c r="BC440" i="23"/>
  <c r="BE440" i="23"/>
  <c r="BF440" i="23"/>
  <c r="BG440" i="23"/>
  <c r="BH440" i="23"/>
  <c r="BI440" i="23"/>
  <c r="BJ440" i="23"/>
  <c r="BK440" i="23"/>
  <c r="BL440" i="23"/>
  <c r="BM440" i="23"/>
  <c r="BN440" i="23"/>
  <c r="BO440" i="23"/>
  <c r="BP440" i="23"/>
  <c r="BQ440" i="23"/>
  <c r="BR440" i="23"/>
  <c r="BS440" i="23"/>
  <c r="BT440" i="23"/>
  <c r="BU440" i="23"/>
  <c r="BA441" i="23"/>
  <c r="BB441" i="23"/>
  <c r="BC441" i="23"/>
  <c r="BE441" i="23"/>
  <c r="BF441" i="23"/>
  <c r="BG441" i="23"/>
  <c r="BH441" i="23"/>
  <c r="BI441" i="23"/>
  <c r="BJ441" i="23"/>
  <c r="BK441" i="23"/>
  <c r="BL441" i="23"/>
  <c r="BM441" i="23"/>
  <c r="BN441" i="23"/>
  <c r="BO441" i="23"/>
  <c r="BP441" i="23"/>
  <c r="BQ441" i="23"/>
  <c r="BR441" i="23"/>
  <c r="BS441" i="23"/>
  <c r="BT441" i="23"/>
  <c r="BU441" i="23"/>
  <c r="BA442" i="23"/>
  <c r="BB442" i="23"/>
  <c r="BC442" i="23"/>
  <c r="BE442" i="23"/>
  <c r="BF442" i="23"/>
  <c r="BG442" i="23"/>
  <c r="BH442" i="23"/>
  <c r="BI442" i="23"/>
  <c r="BJ442" i="23"/>
  <c r="BK442" i="23"/>
  <c r="BL442" i="23"/>
  <c r="BM442" i="23"/>
  <c r="BN442" i="23"/>
  <c r="BO442" i="23"/>
  <c r="BP442" i="23"/>
  <c r="BQ442" i="23"/>
  <c r="BR442" i="23"/>
  <c r="BS442" i="23"/>
  <c r="BT442" i="23"/>
  <c r="BU442" i="23"/>
  <c r="BA443" i="23"/>
  <c r="BB443" i="23"/>
  <c r="BC443" i="23"/>
  <c r="BE443" i="23"/>
  <c r="BF443" i="23"/>
  <c r="BG443" i="23"/>
  <c r="BH443" i="23"/>
  <c r="BI443" i="23"/>
  <c r="BJ443" i="23"/>
  <c r="BK443" i="23"/>
  <c r="BL443" i="23"/>
  <c r="BM443" i="23"/>
  <c r="BN443" i="23"/>
  <c r="BO443" i="23"/>
  <c r="BP443" i="23"/>
  <c r="BQ443" i="23"/>
  <c r="BR443" i="23"/>
  <c r="BS443" i="23"/>
  <c r="BT443" i="23"/>
  <c r="BU443" i="23"/>
  <c r="BA444" i="23"/>
  <c r="BB444" i="23"/>
  <c r="BC444" i="23"/>
  <c r="BE444" i="23"/>
  <c r="BF444" i="23"/>
  <c r="BG444" i="23"/>
  <c r="BH444" i="23"/>
  <c r="BI444" i="23"/>
  <c r="BJ444" i="23"/>
  <c r="BK444" i="23"/>
  <c r="BL444" i="23"/>
  <c r="BM444" i="23"/>
  <c r="BN444" i="23"/>
  <c r="BO444" i="23"/>
  <c r="BP444" i="23"/>
  <c r="BQ444" i="23"/>
  <c r="BR444" i="23"/>
  <c r="BS444" i="23"/>
  <c r="BT444" i="23"/>
  <c r="BU444" i="23"/>
  <c r="BA445" i="23"/>
  <c r="BB445" i="23"/>
  <c r="BC445" i="23"/>
  <c r="BE445" i="23"/>
  <c r="BF445" i="23"/>
  <c r="BG445" i="23"/>
  <c r="BH445" i="23"/>
  <c r="BI445" i="23"/>
  <c r="BJ445" i="23"/>
  <c r="BK445" i="23"/>
  <c r="BL445" i="23"/>
  <c r="BM445" i="23"/>
  <c r="BN445" i="23"/>
  <c r="BO445" i="23"/>
  <c r="BP445" i="23"/>
  <c r="BQ445" i="23"/>
  <c r="BR445" i="23"/>
  <c r="BS445" i="23"/>
  <c r="BT445" i="23"/>
  <c r="BU445" i="23"/>
  <c r="BA446" i="23"/>
  <c r="BB446" i="23"/>
  <c r="BC446" i="23"/>
  <c r="BE446" i="23"/>
  <c r="BF446" i="23"/>
  <c r="BG446" i="23"/>
  <c r="BH446" i="23"/>
  <c r="BI446" i="23"/>
  <c r="BJ446" i="23"/>
  <c r="BK446" i="23"/>
  <c r="BL446" i="23"/>
  <c r="BM446" i="23"/>
  <c r="BN446" i="23"/>
  <c r="BO446" i="23"/>
  <c r="BP446" i="23"/>
  <c r="BQ446" i="23"/>
  <c r="BR446" i="23"/>
  <c r="BS446" i="23"/>
  <c r="BT446" i="23"/>
  <c r="BU446" i="23"/>
  <c r="BA447" i="23"/>
  <c r="BB447" i="23"/>
  <c r="BC447" i="23"/>
  <c r="BE447" i="23"/>
  <c r="BF447" i="23"/>
  <c r="BG447" i="23"/>
  <c r="BH447" i="23"/>
  <c r="BI447" i="23"/>
  <c r="BJ447" i="23"/>
  <c r="BK447" i="23"/>
  <c r="BL447" i="23"/>
  <c r="BM447" i="23"/>
  <c r="BN447" i="23"/>
  <c r="BO447" i="23"/>
  <c r="BP447" i="23"/>
  <c r="BQ447" i="23"/>
  <c r="BR447" i="23"/>
  <c r="BS447" i="23"/>
  <c r="BT447" i="23"/>
  <c r="BU447" i="23"/>
  <c r="BA448" i="23"/>
  <c r="BB448" i="23"/>
  <c r="BC448" i="23"/>
  <c r="BE448" i="23"/>
  <c r="BF448" i="23"/>
  <c r="BG448" i="23"/>
  <c r="BH448" i="23"/>
  <c r="BI448" i="23"/>
  <c r="BJ448" i="23"/>
  <c r="BK448" i="23"/>
  <c r="BL448" i="23"/>
  <c r="BM448" i="23"/>
  <c r="BN448" i="23"/>
  <c r="BO448" i="23"/>
  <c r="BP448" i="23"/>
  <c r="BQ448" i="23"/>
  <c r="BR448" i="23"/>
  <c r="BS448" i="23"/>
  <c r="BT448" i="23"/>
  <c r="BU448" i="23"/>
  <c r="BA449" i="23"/>
  <c r="BB449" i="23"/>
  <c r="BC449" i="23"/>
  <c r="BE449" i="23"/>
  <c r="BF449" i="23"/>
  <c r="BG449" i="23"/>
  <c r="BH449" i="23"/>
  <c r="BI449" i="23"/>
  <c r="BJ449" i="23"/>
  <c r="BK449" i="23"/>
  <c r="BL449" i="23"/>
  <c r="BM449" i="23"/>
  <c r="BN449" i="23"/>
  <c r="BO449" i="23"/>
  <c r="BP449" i="23"/>
  <c r="BQ449" i="23"/>
  <c r="BR449" i="23"/>
  <c r="BS449" i="23"/>
  <c r="BT449" i="23"/>
  <c r="BU449" i="23"/>
  <c r="BA450" i="23"/>
  <c r="BB450" i="23"/>
  <c r="BC450" i="23"/>
  <c r="BE450" i="23"/>
  <c r="BF450" i="23"/>
  <c r="BG450" i="23"/>
  <c r="BH450" i="23"/>
  <c r="BI450" i="23"/>
  <c r="BJ450" i="23"/>
  <c r="BK450" i="23"/>
  <c r="BL450" i="23"/>
  <c r="BM450" i="23"/>
  <c r="BN450" i="23"/>
  <c r="BO450" i="23"/>
  <c r="BP450" i="23"/>
  <c r="BQ450" i="23"/>
  <c r="BR450" i="23"/>
  <c r="BS450" i="23"/>
  <c r="BT450" i="23"/>
  <c r="BU450" i="23"/>
  <c r="BA451" i="23"/>
  <c r="BB451" i="23"/>
  <c r="BC451" i="23"/>
  <c r="BE451" i="23"/>
  <c r="BF451" i="23"/>
  <c r="BG451" i="23"/>
  <c r="BH451" i="23"/>
  <c r="BI451" i="23"/>
  <c r="BJ451" i="23"/>
  <c r="BK451" i="23"/>
  <c r="BL451" i="23"/>
  <c r="BM451" i="23"/>
  <c r="BN451" i="23"/>
  <c r="BO451" i="23"/>
  <c r="BP451" i="23"/>
  <c r="BQ451" i="23"/>
  <c r="BR451" i="23"/>
  <c r="BS451" i="23"/>
  <c r="BT451" i="23"/>
  <c r="BU451" i="23"/>
  <c r="BA452" i="23"/>
  <c r="BB452" i="23"/>
  <c r="BC452" i="23"/>
  <c r="BE452" i="23"/>
  <c r="BF452" i="23"/>
  <c r="BG452" i="23"/>
  <c r="BH452" i="23"/>
  <c r="BI452" i="23"/>
  <c r="BJ452" i="23"/>
  <c r="BK452" i="23"/>
  <c r="BL452" i="23"/>
  <c r="BM452" i="23"/>
  <c r="BN452" i="23"/>
  <c r="BO452" i="23"/>
  <c r="BP452" i="23"/>
  <c r="BQ452" i="23"/>
  <c r="BR452" i="23"/>
  <c r="BS452" i="23"/>
  <c r="BT452" i="23"/>
  <c r="BU452" i="23"/>
  <c r="BU423" i="23"/>
  <c r="BT423" i="23"/>
  <c r="BS423" i="23"/>
  <c r="BR423" i="23"/>
  <c r="BQ423" i="23"/>
  <c r="BP423" i="23"/>
  <c r="BO423" i="23"/>
  <c r="BN423" i="23"/>
  <c r="BM423" i="23"/>
  <c r="BL423" i="23"/>
  <c r="BK423" i="23"/>
  <c r="BJ423" i="23"/>
  <c r="BI423" i="23"/>
  <c r="BH423" i="23"/>
  <c r="BG423" i="23"/>
  <c r="BF423" i="23"/>
  <c r="BE423" i="23"/>
  <c r="BC423" i="23"/>
  <c r="BB423" i="23"/>
  <c r="BA423" i="23"/>
  <c r="BA394" i="23"/>
  <c r="BB394" i="23"/>
  <c r="BC394" i="23"/>
  <c r="BE394" i="23"/>
  <c r="BF394" i="23"/>
  <c r="BG394" i="23"/>
  <c r="BH394" i="23"/>
  <c r="BI394" i="23"/>
  <c r="BJ394" i="23"/>
  <c r="BK394" i="23"/>
  <c r="BL394" i="23"/>
  <c r="BM394" i="23"/>
  <c r="BN394" i="23"/>
  <c r="BO394" i="23"/>
  <c r="BP394" i="23"/>
  <c r="BQ394" i="23"/>
  <c r="BR394" i="23"/>
  <c r="BS394" i="23"/>
  <c r="BT394" i="23"/>
  <c r="BU394" i="23"/>
  <c r="BA395" i="23"/>
  <c r="BB395" i="23"/>
  <c r="BC395" i="23"/>
  <c r="BE395" i="23"/>
  <c r="BF395" i="23"/>
  <c r="BG395" i="23"/>
  <c r="BH395" i="23"/>
  <c r="BI395" i="23"/>
  <c r="BJ395" i="23"/>
  <c r="BK395" i="23"/>
  <c r="BL395" i="23"/>
  <c r="BM395" i="23"/>
  <c r="BN395" i="23"/>
  <c r="BO395" i="23"/>
  <c r="BP395" i="23"/>
  <c r="BQ395" i="23"/>
  <c r="BR395" i="23"/>
  <c r="BS395" i="23"/>
  <c r="BT395" i="23"/>
  <c r="BU395" i="23"/>
  <c r="BA396" i="23"/>
  <c r="BB396" i="23"/>
  <c r="BC396" i="23"/>
  <c r="BE396" i="23"/>
  <c r="BF396" i="23"/>
  <c r="BG396" i="23"/>
  <c r="BH396" i="23"/>
  <c r="BI396" i="23"/>
  <c r="BJ396" i="23"/>
  <c r="BK396" i="23"/>
  <c r="BL396" i="23"/>
  <c r="BM396" i="23"/>
  <c r="BN396" i="23"/>
  <c r="BO396" i="23"/>
  <c r="BP396" i="23"/>
  <c r="BQ396" i="23"/>
  <c r="BR396" i="23"/>
  <c r="BS396" i="23"/>
  <c r="BT396" i="23"/>
  <c r="BU396" i="23"/>
  <c r="BA397" i="23"/>
  <c r="BB397" i="23"/>
  <c r="BC397" i="23"/>
  <c r="BE397" i="23"/>
  <c r="BF397" i="23"/>
  <c r="BG397" i="23"/>
  <c r="BH397" i="23"/>
  <c r="BI397" i="23"/>
  <c r="BJ397" i="23"/>
  <c r="BK397" i="23"/>
  <c r="BL397" i="23"/>
  <c r="BM397" i="23"/>
  <c r="BN397" i="23"/>
  <c r="BO397" i="23"/>
  <c r="BP397" i="23"/>
  <c r="BQ397" i="23"/>
  <c r="BR397" i="23"/>
  <c r="BS397" i="23"/>
  <c r="BT397" i="23"/>
  <c r="BU397" i="23"/>
  <c r="BA398" i="23"/>
  <c r="BB398" i="23"/>
  <c r="BC398" i="23"/>
  <c r="BE398" i="23"/>
  <c r="BF398" i="23"/>
  <c r="BG398" i="23"/>
  <c r="BH398" i="23"/>
  <c r="BI398" i="23"/>
  <c r="BJ398" i="23"/>
  <c r="BK398" i="23"/>
  <c r="BL398" i="23"/>
  <c r="BM398" i="23"/>
  <c r="BN398" i="23"/>
  <c r="BO398" i="23"/>
  <c r="BP398" i="23"/>
  <c r="BQ398" i="23"/>
  <c r="BR398" i="23"/>
  <c r="BS398" i="23"/>
  <c r="BT398" i="23"/>
  <c r="BU398" i="23"/>
  <c r="BA399" i="23"/>
  <c r="BB399" i="23"/>
  <c r="BC399" i="23"/>
  <c r="BE399" i="23"/>
  <c r="BF399" i="23"/>
  <c r="BG399" i="23"/>
  <c r="BH399" i="23"/>
  <c r="BI399" i="23"/>
  <c r="BJ399" i="23"/>
  <c r="BK399" i="23"/>
  <c r="BL399" i="23"/>
  <c r="BM399" i="23"/>
  <c r="BN399" i="23"/>
  <c r="BO399" i="23"/>
  <c r="BP399" i="23"/>
  <c r="BQ399" i="23"/>
  <c r="BR399" i="23"/>
  <c r="BS399" i="23"/>
  <c r="BT399" i="23"/>
  <c r="BU399" i="23"/>
  <c r="BA400" i="23"/>
  <c r="BB400" i="23"/>
  <c r="BC400" i="23"/>
  <c r="BE400" i="23"/>
  <c r="BF400" i="23"/>
  <c r="BG400" i="23"/>
  <c r="BH400" i="23"/>
  <c r="BI400" i="23"/>
  <c r="BJ400" i="23"/>
  <c r="BK400" i="23"/>
  <c r="BL400" i="23"/>
  <c r="BM400" i="23"/>
  <c r="BN400" i="23"/>
  <c r="BO400" i="23"/>
  <c r="BP400" i="23"/>
  <c r="BQ400" i="23"/>
  <c r="BR400" i="23"/>
  <c r="BS400" i="23"/>
  <c r="BT400" i="23"/>
  <c r="BU400" i="23"/>
  <c r="BA401" i="23"/>
  <c r="BB401" i="23"/>
  <c r="BC401" i="23"/>
  <c r="BE401" i="23"/>
  <c r="BF401" i="23"/>
  <c r="BG401" i="23"/>
  <c r="BH401" i="23"/>
  <c r="BI401" i="23"/>
  <c r="BJ401" i="23"/>
  <c r="BK401" i="23"/>
  <c r="BL401" i="23"/>
  <c r="BM401" i="23"/>
  <c r="BN401" i="23"/>
  <c r="BO401" i="23"/>
  <c r="BP401" i="23"/>
  <c r="BQ401" i="23"/>
  <c r="BR401" i="23"/>
  <c r="BS401" i="23"/>
  <c r="BT401" i="23"/>
  <c r="BU401" i="23"/>
  <c r="BA402" i="23"/>
  <c r="BB402" i="23"/>
  <c r="BC402" i="23"/>
  <c r="BE402" i="23"/>
  <c r="BF402" i="23"/>
  <c r="BG402" i="23"/>
  <c r="BH402" i="23"/>
  <c r="BI402" i="23"/>
  <c r="BJ402" i="23"/>
  <c r="BK402" i="23"/>
  <c r="BL402" i="23"/>
  <c r="BM402" i="23"/>
  <c r="BN402" i="23"/>
  <c r="BO402" i="23"/>
  <c r="BP402" i="23"/>
  <c r="BQ402" i="23"/>
  <c r="BR402" i="23"/>
  <c r="BS402" i="23"/>
  <c r="BT402" i="23"/>
  <c r="BU402" i="23"/>
  <c r="BA403" i="23"/>
  <c r="BB403" i="23"/>
  <c r="BC403" i="23"/>
  <c r="BE403" i="23"/>
  <c r="BF403" i="23"/>
  <c r="BG403" i="23"/>
  <c r="BH403" i="23"/>
  <c r="BI403" i="23"/>
  <c r="BJ403" i="23"/>
  <c r="BK403" i="23"/>
  <c r="BL403" i="23"/>
  <c r="BM403" i="23"/>
  <c r="BN403" i="23"/>
  <c r="BO403" i="23"/>
  <c r="BP403" i="23"/>
  <c r="BQ403" i="23"/>
  <c r="BR403" i="23"/>
  <c r="BS403" i="23"/>
  <c r="BT403" i="23"/>
  <c r="BU403" i="23"/>
  <c r="BA404" i="23"/>
  <c r="BB404" i="23"/>
  <c r="BC404" i="23"/>
  <c r="BE404" i="23"/>
  <c r="BF404" i="23"/>
  <c r="BG404" i="23"/>
  <c r="BH404" i="23"/>
  <c r="BI404" i="23"/>
  <c r="BJ404" i="23"/>
  <c r="BK404" i="23"/>
  <c r="BL404" i="23"/>
  <c r="BM404" i="23"/>
  <c r="BN404" i="23"/>
  <c r="BO404" i="23"/>
  <c r="BP404" i="23"/>
  <c r="BQ404" i="23"/>
  <c r="BR404" i="23"/>
  <c r="BS404" i="23"/>
  <c r="BT404" i="23"/>
  <c r="BU404" i="23"/>
  <c r="BA405" i="23"/>
  <c r="BB405" i="23"/>
  <c r="BC405" i="23"/>
  <c r="BE405" i="23"/>
  <c r="BF405" i="23"/>
  <c r="BG405" i="23"/>
  <c r="BH405" i="23"/>
  <c r="BI405" i="23"/>
  <c r="BJ405" i="23"/>
  <c r="BK405" i="23"/>
  <c r="BL405" i="23"/>
  <c r="BM405" i="23"/>
  <c r="BN405" i="23"/>
  <c r="BO405" i="23"/>
  <c r="BP405" i="23"/>
  <c r="BQ405" i="23"/>
  <c r="BR405" i="23"/>
  <c r="BS405" i="23"/>
  <c r="BT405" i="23"/>
  <c r="BU405" i="23"/>
  <c r="BA406" i="23"/>
  <c r="BB406" i="23"/>
  <c r="BC406" i="23"/>
  <c r="BE406" i="23"/>
  <c r="BF406" i="23"/>
  <c r="BG406" i="23"/>
  <c r="BH406" i="23"/>
  <c r="BI406" i="23"/>
  <c r="BJ406" i="23"/>
  <c r="BK406" i="23"/>
  <c r="BL406" i="23"/>
  <c r="BM406" i="23"/>
  <c r="BN406" i="23"/>
  <c r="BO406" i="23"/>
  <c r="BP406" i="23"/>
  <c r="BQ406" i="23"/>
  <c r="BR406" i="23"/>
  <c r="BS406" i="23"/>
  <c r="BT406" i="23"/>
  <c r="BU406" i="23"/>
  <c r="BA407" i="23"/>
  <c r="BB407" i="23"/>
  <c r="BC407" i="23"/>
  <c r="BE407" i="23"/>
  <c r="BF407" i="23"/>
  <c r="BG407" i="23"/>
  <c r="BH407" i="23"/>
  <c r="BI407" i="23"/>
  <c r="BJ407" i="23"/>
  <c r="BK407" i="23"/>
  <c r="BL407" i="23"/>
  <c r="BM407" i="23"/>
  <c r="BN407" i="23"/>
  <c r="BO407" i="23"/>
  <c r="BP407" i="23"/>
  <c r="BQ407" i="23"/>
  <c r="BR407" i="23"/>
  <c r="BS407" i="23"/>
  <c r="BT407" i="23"/>
  <c r="BU407" i="23"/>
  <c r="BA408" i="23"/>
  <c r="BB408" i="23"/>
  <c r="BC408" i="23"/>
  <c r="BE408" i="23"/>
  <c r="BF408" i="23"/>
  <c r="BG408" i="23"/>
  <c r="BH408" i="23"/>
  <c r="BI408" i="23"/>
  <c r="BJ408" i="23"/>
  <c r="BK408" i="23"/>
  <c r="BL408" i="23"/>
  <c r="BM408" i="23"/>
  <c r="BN408" i="23"/>
  <c r="BO408" i="23"/>
  <c r="BP408" i="23"/>
  <c r="BQ408" i="23"/>
  <c r="BR408" i="23"/>
  <c r="BS408" i="23"/>
  <c r="BT408" i="23"/>
  <c r="BU408" i="23"/>
  <c r="BA409" i="23"/>
  <c r="BB409" i="23"/>
  <c r="BC409" i="23"/>
  <c r="BE409" i="23"/>
  <c r="BF409" i="23"/>
  <c r="BG409" i="23"/>
  <c r="BH409" i="23"/>
  <c r="BI409" i="23"/>
  <c r="BJ409" i="23"/>
  <c r="BK409" i="23"/>
  <c r="BL409" i="23"/>
  <c r="BM409" i="23"/>
  <c r="BN409" i="23"/>
  <c r="BO409" i="23"/>
  <c r="BP409" i="23"/>
  <c r="BQ409" i="23"/>
  <c r="BR409" i="23"/>
  <c r="BS409" i="23"/>
  <c r="BT409" i="23"/>
  <c r="BU409" i="23"/>
  <c r="BA410" i="23"/>
  <c r="BB410" i="23"/>
  <c r="BC410" i="23"/>
  <c r="BE410" i="23"/>
  <c r="BF410" i="23"/>
  <c r="BG410" i="23"/>
  <c r="BH410" i="23"/>
  <c r="BI410" i="23"/>
  <c r="BJ410" i="23"/>
  <c r="BK410" i="23"/>
  <c r="BL410" i="23"/>
  <c r="BM410" i="23"/>
  <c r="BN410" i="23"/>
  <c r="BO410" i="23"/>
  <c r="BP410" i="23"/>
  <c r="BQ410" i="23"/>
  <c r="BR410" i="23"/>
  <c r="BS410" i="23"/>
  <c r="BT410" i="23"/>
  <c r="BU410" i="23"/>
  <c r="BA411" i="23"/>
  <c r="BB411" i="23"/>
  <c r="BC411" i="23"/>
  <c r="BE411" i="23"/>
  <c r="BF411" i="23"/>
  <c r="BG411" i="23"/>
  <c r="BH411" i="23"/>
  <c r="BI411" i="23"/>
  <c r="BJ411" i="23"/>
  <c r="BK411" i="23"/>
  <c r="BL411" i="23"/>
  <c r="BM411" i="23"/>
  <c r="BN411" i="23"/>
  <c r="BO411" i="23"/>
  <c r="BP411" i="23"/>
  <c r="BQ411" i="23"/>
  <c r="BR411" i="23"/>
  <c r="BS411" i="23"/>
  <c r="BT411" i="23"/>
  <c r="BU411" i="23"/>
  <c r="BA412" i="23"/>
  <c r="BB412" i="23"/>
  <c r="BC412" i="23"/>
  <c r="BE412" i="23"/>
  <c r="BF412" i="23"/>
  <c r="BG412" i="23"/>
  <c r="BH412" i="23"/>
  <c r="BI412" i="23"/>
  <c r="BJ412" i="23"/>
  <c r="BK412" i="23"/>
  <c r="BL412" i="23"/>
  <c r="BM412" i="23"/>
  <c r="BN412" i="23"/>
  <c r="BO412" i="23"/>
  <c r="BP412" i="23"/>
  <c r="BQ412" i="23"/>
  <c r="BR412" i="23"/>
  <c r="BS412" i="23"/>
  <c r="BT412" i="23"/>
  <c r="BU412" i="23"/>
  <c r="BA413" i="23"/>
  <c r="BB413" i="23"/>
  <c r="BC413" i="23"/>
  <c r="BE413" i="23"/>
  <c r="BF413" i="23"/>
  <c r="BG413" i="23"/>
  <c r="BH413" i="23"/>
  <c r="BI413" i="23"/>
  <c r="BJ413" i="23"/>
  <c r="BK413" i="23"/>
  <c r="BL413" i="23"/>
  <c r="BM413" i="23"/>
  <c r="BN413" i="23"/>
  <c r="BO413" i="23"/>
  <c r="BP413" i="23"/>
  <c r="BQ413" i="23"/>
  <c r="BR413" i="23"/>
  <c r="BS413" i="23"/>
  <c r="BT413" i="23"/>
  <c r="BU413" i="23"/>
  <c r="BA414" i="23"/>
  <c r="BB414" i="23"/>
  <c r="BC414" i="23"/>
  <c r="BE414" i="23"/>
  <c r="BF414" i="23"/>
  <c r="BG414" i="23"/>
  <c r="BH414" i="23"/>
  <c r="BI414" i="23"/>
  <c r="BJ414" i="23"/>
  <c r="BK414" i="23"/>
  <c r="BL414" i="23"/>
  <c r="BM414" i="23"/>
  <c r="BN414" i="23"/>
  <c r="BO414" i="23"/>
  <c r="BP414" i="23"/>
  <c r="BQ414" i="23"/>
  <c r="BR414" i="23"/>
  <c r="BS414" i="23"/>
  <c r="BT414" i="23"/>
  <c r="BU414" i="23"/>
  <c r="BA415" i="23"/>
  <c r="BB415" i="23"/>
  <c r="BC415" i="23"/>
  <c r="BE415" i="23"/>
  <c r="BF415" i="23"/>
  <c r="BG415" i="23"/>
  <c r="BH415" i="23"/>
  <c r="BI415" i="23"/>
  <c r="BJ415" i="23"/>
  <c r="BK415" i="23"/>
  <c r="BL415" i="23"/>
  <c r="BM415" i="23"/>
  <c r="BN415" i="23"/>
  <c r="BO415" i="23"/>
  <c r="BP415" i="23"/>
  <c r="BQ415" i="23"/>
  <c r="BR415" i="23"/>
  <c r="BS415" i="23"/>
  <c r="BT415" i="23"/>
  <c r="BU415" i="23"/>
  <c r="BA416" i="23"/>
  <c r="BB416" i="23"/>
  <c r="BC416" i="23"/>
  <c r="BE416" i="23"/>
  <c r="BF416" i="23"/>
  <c r="BG416" i="23"/>
  <c r="BH416" i="23"/>
  <c r="BI416" i="23"/>
  <c r="BJ416" i="23"/>
  <c r="BK416" i="23"/>
  <c r="BL416" i="23"/>
  <c r="BM416" i="23"/>
  <c r="BN416" i="23"/>
  <c r="BO416" i="23"/>
  <c r="BP416" i="23"/>
  <c r="BQ416" i="23"/>
  <c r="BR416" i="23"/>
  <c r="BS416" i="23"/>
  <c r="BT416" i="23"/>
  <c r="BU416" i="23"/>
  <c r="BA417" i="23"/>
  <c r="BB417" i="23"/>
  <c r="BC417" i="23"/>
  <c r="BE417" i="23"/>
  <c r="BF417" i="23"/>
  <c r="BG417" i="23"/>
  <c r="BH417" i="23"/>
  <c r="BI417" i="23"/>
  <c r="BJ417" i="23"/>
  <c r="BK417" i="23"/>
  <c r="BL417" i="23"/>
  <c r="BM417" i="23"/>
  <c r="BN417" i="23"/>
  <c r="BO417" i="23"/>
  <c r="BP417" i="23"/>
  <c r="BQ417" i="23"/>
  <c r="BR417" i="23"/>
  <c r="BS417" i="23"/>
  <c r="BT417" i="23"/>
  <c r="BU417" i="23"/>
  <c r="BA418" i="23"/>
  <c r="BB418" i="23"/>
  <c r="BC418" i="23"/>
  <c r="BE418" i="23"/>
  <c r="BF418" i="23"/>
  <c r="BG418" i="23"/>
  <c r="BH418" i="23"/>
  <c r="BI418" i="23"/>
  <c r="BJ418" i="23"/>
  <c r="BK418" i="23"/>
  <c r="BL418" i="23"/>
  <c r="BM418" i="23"/>
  <c r="BN418" i="23"/>
  <c r="BO418" i="23"/>
  <c r="BP418" i="23"/>
  <c r="BQ418" i="23"/>
  <c r="BR418" i="23"/>
  <c r="BS418" i="23"/>
  <c r="BT418" i="23"/>
  <c r="BU418" i="23"/>
  <c r="BA419" i="23"/>
  <c r="BB419" i="23"/>
  <c r="BC419" i="23"/>
  <c r="BE419" i="23"/>
  <c r="BF419" i="23"/>
  <c r="BG419" i="23"/>
  <c r="BH419" i="23"/>
  <c r="BI419" i="23"/>
  <c r="BJ419" i="23"/>
  <c r="BK419" i="23"/>
  <c r="BL419" i="23"/>
  <c r="BM419" i="23"/>
  <c r="BN419" i="23"/>
  <c r="BO419" i="23"/>
  <c r="BP419" i="23"/>
  <c r="BQ419" i="23"/>
  <c r="BR419" i="23"/>
  <c r="BS419" i="23"/>
  <c r="BT419" i="23"/>
  <c r="BU419" i="23"/>
  <c r="BA420" i="23"/>
  <c r="BB420" i="23"/>
  <c r="BC420" i="23"/>
  <c r="BE420" i="23"/>
  <c r="BF420" i="23"/>
  <c r="BG420" i="23"/>
  <c r="BH420" i="23"/>
  <c r="BI420" i="23"/>
  <c r="BJ420" i="23"/>
  <c r="BK420" i="23"/>
  <c r="BL420" i="23"/>
  <c r="BM420" i="23"/>
  <c r="BN420" i="23"/>
  <c r="BO420" i="23"/>
  <c r="BP420" i="23"/>
  <c r="BQ420" i="23"/>
  <c r="BR420" i="23"/>
  <c r="BS420" i="23"/>
  <c r="BT420" i="23"/>
  <c r="BU420" i="23"/>
  <c r="BA421" i="23"/>
  <c r="BB421" i="23"/>
  <c r="BC421" i="23"/>
  <c r="BE421" i="23"/>
  <c r="BF421" i="23"/>
  <c r="BG421" i="23"/>
  <c r="BH421" i="23"/>
  <c r="BI421" i="23"/>
  <c r="BJ421" i="23"/>
  <c r="BK421" i="23"/>
  <c r="BL421" i="23"/>
  <c r="BM421" i="23"/>
  <c r="BN421" i="23"/>
  <c r="BO421" i="23"/>
  <c r="BP421" i="23"/>
  <c r="BQ421" i="23"/>
  <c r="BR421" i="23"/>
  <c r="BS421" i="23"/>
  <c r="BT421" i="23"/>
  <c r="BU421" i="23"/>
  <c r="BA422" i="23"/>
  <c r="BB422" i="23"/>
  <c r="BC422" i="23"/>
  <c r="BE422" i="23"/>
  <c r="BF422" i="23"/>
  <c r="BG422" i="23"/>
  <c r="BH422" i="23"/>
  <c r="BI422" i="23"/>
  <c r="BJ422" i="23"/>
  <c r="BK422" i="23"/>
  <c r="BL422" i="23"/>
  <c r="BM422" i="23"/>
  <c r="BN422" i="23"/>
  <c r="BO422" i="23"/>
  <c r="BP422" i="23"/>
  <c r="BQ422" i="23"/>
  <c r="BR422" i="23"/>
  <c r="BS422" i="23"/>
  <c r="BT422" i="23"/>
  <c r="BU422" i="23"/>
  <c r="BU393" i="23"/>
  <c r="BT393" i="23"/>
  <c r="BS393" i="23"/>
  <c r="BR393" i="23"/>
  <c r="BQ393" i="23"/>
  <c r="BP393" i="23"/>
  <c r="BO393" i="23"/>
  <c r="BN393" i="23"/>
  <c r="BM393" i="23"/>
  <c r="BL393" i="23"/>
  <c r="BK393" i="23"/>
  <c r="BJ393" i="23"/>
  <c r="BI393" i="23"/>
  <c r="BH393" i="23"/>
  <c r="BG393" i="23"/>
  <c r="BF393" i="23"/>
  <c r="BE393" i="23"/>
  <c r="BC393" i="23"/>
  <c r="BB393" i="23"/>
  <c r="BA393" i="23"/>
  <c r="BA364" i="23"/>
  <c r="BB364" i="23"/>
  <c r="BC364" i="23"/>
  <c r="BE364" i="23"/>
  <c r="BF364" i="23"/>
  <c r="BG364" i="23"/>
  <c r="BH364" i="23"/>
  <c r="BI364" i="23"/>
  <c r="BJ364" i="23"/>
  <c r="BK364" i="23"/>
  <c r="BL364" i="23"/>
  <c r="BM364" i="23"/>
  <c r="BN364" i="23"/>
  <c r="BO364" i="23"/>
  <c r="BP364" i="23"/>
  <c r="BQ364" i="23"/>
  <c r="BR364" i="23"/>
  <c r="BS364" i="23"/>
  <c r="BT364" i="23"/>
  <c r="BU364" i="23"/>
  <c r="BA365" i="23"/>
  <c r="BB365" i="23"/>
  <c r="BC365" i="23"/>
  <c r="BE365" i="23"/>
  <c r="BF365" i="23"/>
  <c r="BG365" i="23"/>
  <c r="BH365" i="23"/>
  <c r="BI365" i="23"/>
  <c r="BJ365" i="23"/>
  <c r="BK365" i="23"/>
  <c r="BL365" i="23"/>
  <c r="BM365" i="23"/>
  <c r="BN365" i="23"/>
  <c r="BO365" i="23"/>
  <c r="BP365" i="23"/>
  <c r="BQ365" i="23"/>
  <c r="BR365" i="23"/>
  <c r="BS365" i="23"/>
  <c r="BT365" i="23"/>
  <c r="BU365" i="23"/>
  <c r="BA366" i="23"/>
  <c r="BB366" i="23"/>
  <c r="BC366" i="23"/>
  <c r="BE366" i="23"/>
  <c r="BF366" i="23"/>
  <c r="BG366" i="23"/>
  <c r="BH366" i="23"/>
  <c r="BI366" i="23"/>
  <c r="BJ366" i="23"/>
  <c r="BK366" i="23"/>
  <c r="BL366" i="23"/>
  <c r="BM366" i="23"/>
  <c r="BN366" i="23"/>
  <c r="BO366" i="23"/>
  <c r="BP366" i="23"/>
  <c r="BQ366" i="23"/>
  <c r="BR366" i="23"/>
  <c r="BS366" i="23"/>
  <c r="BT366" i="23"/>
  <c r="BU366" i="23"/>
  <c r="BA367" i="23"/>
  <c r="BB367" i="23"/>
  <c r="BC367" i="23"/>
  <c r="BE367" i="23"/>
  <c r="BF367" i="23"/>
  <c r="BG367" i="23"/>
  <c r="BH367" i="23"/>
  <c r="BI367" i="23"/>
  <c r="BJ367" i="23"/>
  <c r="BK367" i="23"/>
  <c r="BL367" i="23"/>
  <c r="BM367" i="23"/>
  <c r="BN367" i="23"/>
  <c r="BO367" i="23"/>
  <c r="BP367" i="23"/>
  <c r="BQ367" i="23"/>
  <c r="BR367" i="23"/>
  <c r="BS367" i="23"/>
  <c r="BT367" i="23"/>
  <c r="BU367" i="23"/>
  <c r="BA368" i="23"/>
  <c r="BB368" i="23"/>
  <c r="BC368" i="23"/>
  <c r="BE368" i="23"/>
  <c r="BF368" i="23"/>
  <c r="BG368" i="23"/>
  <c r="BH368" i="23"/>
  <c r="BI368" i="23"/>
  <c r="BJ368" i="23"/>
  <c r="BK368" i="23"/>
  <c r="BL368" i="23"/>
  <c r="BM368" i="23"/>
  <c r="BN368" i="23"/>
  <c r="BO368" i="23"/>
  <c r="BP368" i="23"/>
  <c r="BQ368" i="23"/>
  <c r="BR368" i="23"/>
  <c r="BS368" i="23"/>
  <c r="BT368" i="23"/>
  <c r="BU368" i="23"/>
  <c r="BA369" i="23"/>
  <c r="BB369" i="23"/>
  <c r="BC369" i="23"/>
  <c r="BE369" i="23"/>
  <c r="BF369" i="23"/>
  <c r="BG369" i="23"/>
  <c r="BH369" i="23"/>
  <c r="BI369" i="23"/>
  <c r="BJ369" i="23"/>
  <c r="BK369" i="23"/>
  <c r="BL369" i="23"/>
  <c r="BM369" i="23"/>
  <c r="BN369" i="23"/>
  <c r="BO369" i="23"/>
  <c r="BP369" i="23"/>
  <c r="BQ369" i="23"/>
  <c r="BR369" i="23"/>
  <c r="BS369" i="23"/>
  <c r="BT369" i="23"/>
  <c r="BU369" i="23"/>
  <c r="BA370" i="23"/>
  <c r="BB370" i="23"/>
  <c r="BC370" i="23"/>
  <c r="BE370" i="23"/>
  <c r="BF370" i="23"/>
  <c r="BG370" i="23"/>
  <c r="BH370" i="23"/>
  <c r="BI370" i="23"/>
  <c r="BJ370" i="23"/>
  <c r="BK370" i="23"/>
  <c r="BL370" i="23"/>
  <c r="BM370" i="23"/>
  <c r="BN370" i="23"/>
  <c r="BO370" i="23"/>
  <c r="BP370" i="23"/>
  <c r="BQ370" i="23"/>
  <c r="BR370" i="23"/>
  <c r="BS370" i="23"/>
  <c r="BT370" i="23"/>
  <c r="BU370" i="23"/>
  <c r="BA371" i="23"/>
  <c r="BB371" i="23"/>
  <c r="BC371" i="23"/>
  <c r="BE371" i="23"/>
  <c r="BF371" i="23"/>
  <c r="BG371" i="23"/>
  <c r="BH371" i="23"/>
  <c r="BI371" i="23"/>
  <c r="BJ371" i="23"/>
  <c r="BK371" i="23"/>
  <c r="BL371" i="23"/>
  <c r="BM371" i="23"/>
  <c r="BN371" i="23"/>
  <c r="BO371" i="23"/>
  <c r="BP371" i="23"/>
  <c r="BQ371" i="23"/>
  <c r="BR371" i="23"/>
  <c r="BS371" i="23"/>
  <c r="BT371" i="23"/>
  <c r="BU371" i="23"/>
  <c r="BA372" i="23"/>
  <c r="BB372" i="23"/>
  <c r="BC372" i="23"/>
  <c r="BE372" i="23"/>
  <c r="BF372" i="23"/>
  <c r="BG372" i="23"/>
  <c r="BH372" i="23"/>
  <c r="BI372" i="23"/>
  <c r="BJ372" i="23"/>
  <c r="BK372" i="23"/>
  <c r="BL372" i="23"/>
  <c r="BM372" i="23"/>
  <c r="BN372" i="23"/>
  <c r="BO372" i="23"/>
  <c r="BP372" i="23"/>
  <c r="BQ372" i="23"/>
  <c r="BR372" i="23"/>
  <c r="BS372" i="23"/>
  <c r="BT372" i="23"/>
  <c r="BU372" i="23"/>
  <c r="BA373" i="23"/>
  <c r="BB373" i="23"/>
  <c r="BC373" i="23"/>
  <c r="BE373" i="23"/>
  <c r="BF373" i="23"/>
  <c r="BG373" i="23"/>
  <c r="BH373" i="23"/>
  <c r="BI373" i="23"/>
  <c r="BJ373" i="23"/>
  <c r="BK373" i="23"/>
  <c r="BL373" i="23"/>
  <c r="BM373" i="23"/>
  <c r="BN373" i="23"/>
  <c r="BO373" i="23"/>
  <c r="BP373" i="23"/>
  <c r="BQ373" i="23"/>
  <c r="BR373" i="23"/>
  <c r="BS373" i="23"/>
  <c r="BT373" i="23"/>
  <c r="BU373" i="23"/>
  <c r="BA374" i="23"/>
  <c r="BB374" i="23"/>
  <c r="BC374" i="23"/>
  <c r="BE374" i="23"/>
  <c r="BF374" i="23"/>
  <c r="BG374" i="23"/>
  <c r="BH374" i="23"/>
  <c r="BI374" i="23"/>
  <c r="BJ374" i="23"/>
  <c r="BK374" i="23"/>
  <c r="BL374" i="23"/>
  <c r="BM374" i="23"/>
  <c r="BN374" i="23"/>
  <c r="BO374" i="23"/>
  <c r="BP374" i="23"/>
  <c r="BQ374" i="23"/>
  <c r="BR374" i="23"/>
  <c r="BS374" i="23"/>
  <c r="BT374" i="23"/>
  <c r="BU374" i="23"/>
  <c r="BA375" i="23"/>
  <c r="BB375" i="23"/>
  <c r="BC375" i="23"/>
  <c r="BE375" i="23"/>
  <c r="BF375" i="23"/>
  <c r="BG375" i="23"/>
  <c r="BH375" i="23"/>
  <c r="BI375" i="23"/>
  <c r="BJ375" i="23"/>
  <c r="BK375" i="23"/>
  <c r="BL375" i="23"/>
  <c r="BM375" i="23"/>
  <c r="BN375" i="23"/>
  <c r="BO375" i="23"/>
  <c r="BP375" i="23"/>
  <c r="BQ375" i="23"/>
  <c r="BR375" i="23"/>
  <c r="BS375" i="23"/>
  <c r="BT375" i="23"/>
  <c r="BU375" i="23"/>
  <c r="BA376" i="23"/>
  <c r="BB376" i="23"/>
  <c r="BC376" i="23"/>
  <c r="BE376" i="23"/>
  <c r="BF376" i="23"/>
  <c r="BG376" i="23"/>
  <c r="BH376" i="23"/>
  <c r="BI376" i="23"/>
  <c r="BJ376" i="23"/>
  <c r="BK376" i="23"/>
  <c r="BL376" i="23"/>
  <c r="BM376" i="23"/>
  <c r="BN376" i="23"/>
  <c r="BO376" i="23"/>
  <c r="BP376" i="23"/>
  <c r="BQ376" i="23"/>
  <c r="BR376" i="23"/>
  <c r="BS376" i="23"/>
  <c r="BT376" i="23"/>
  <c r="BU376" i="23"/>
  <c r="BA377" i="23"/>
  <c r="BB377" i="23"/>
  <c r="BC377" i="23"/>
  <c r="BE377" i="23"/>
  <c r="BF377" i="23"/>
  <c r="BG377" i="23"/>
  <c r="BH377" i="23"/>
  <c r="BI377" i="23"/>
  <c r="BJ377" i="23"/>
  <c r="BK377" i="23"/>
  <c r="BL377" i="23"/>
  <c r="BM377" i="23"/>
  <c r="BN377" i="23"/>
  <c r="BO377" i="23"/>
  <c r="BP377" i="23"/>
  <c r="BQ377" i="23"/>
  <c r="BR377" i="23"/>
  <c r="BS377" i="23"/>
  <c r="BT377" i="23"/>
  <c r="BU377" i="23"/>
  <c r="BA378" i="23"/>
  <c r="BB378" i="23"/>
  <c r="BC378" i="23"/>
  <c r="BE378" i="23"/>
  <c r="BF378" i="23"/>
  <c r="BG378" i="23"/>
  <c r="BH378" i="23"/>
  <c r="BI378" i="23"/>
  <c r="BJ378" i="23"/>
  <c r="BK378" i="23"/>
  <c r="BL378" i="23"/>
  <c r="BM378" i="23"/>
  <c r="BN378" i="23"/>
  <c r="BO378" i="23"/>
  <c r="BP378" i="23"/>
  <c r="BQ378" i="23"/>
  <c r="BR378" i="23"/>
  <c r="BS378" i="23"/>
  <c r="BT378" i="23"/>
  <c r="BU378" i="23"/>
  <c r="BA379" i="23"/>
  <c r="BB379" i="23"/>
  <c r="BC379" i="23"/>
  <c r="BE379" i="23"/>
  <c r="BF379" i="23"/>
  <c r="BG379" i="23"/>
  <c r="BH379" i="23"/>
  <c r="BI379" i="23"/>
  <c r="BJ379" i="23"/>
  <c r="BK379" i="23"/>
  <c r="BL379" i="23"/>
  <c r="BM379" i="23"/>
  <c r="BN379" i="23"/>
  <c r="BO379" i="23"/>
  <c r="BP379" i="23"/>
  <c r="BQ379" i="23"/>
  <c r="BR379" i="23"/>
  <c r="BS379" i="23"/>
  <c r="BT379" i="23"/>
  <c r="BU379" i="23"/>
  <c r="BA380" i="23"/>
  <c r="BB380" i="23"/>
  <c r="BC380" i="23"/>
  <c r="BE380" i="23"/>
  <c r="BF380" i="23"/>
  <c r="BG380" i="23"/>
  <c r="BH380" i="23"/>
  <c r="BI380" i="23"/>
  <c r="BJ380" i="23"/>
  <c r="BK380" i="23"/>
  <c r="BL380" i="23"/>
  <c r="BM380" i="23"/>
  <c r="BN380" i="23"/>
  <c r="BO380" i="23"/>
  <c r="BP380" i="23"/>
  <c r="BQ380" i="23"/>
  <c r="BR380" i="23"/>
  <c r="BS380" i="23"/>
  <c r="BT380" i="23"/>
  <c r="BU380" i="23"/>
  <c r="BA381" i="23"/>
  <c r="BB381" i="23"/>
  <c r="BC381" i="23"/>
  <c r="BE381" i="23"/>
  <c r="BF381" i="23"/>
  <c r="BG381" i="23"/>
  <c r="BH381" i="23"/>
  <c r="BI381" i="23"/>
  <c r="BJ381" i="23"/>
  <c r="BK381" i="23"/>
  <c r="BL381" i="23"/>
  <c r="BM381" i="23"/>
  <c r="BN381" i="23"/>
  <c r="BO381" i="23"/>
  <c r="BP381" i="23"/>
  <c r="BQ381" i="23"/>
  <c r="BR381" i="23"/>
  <c r="BS381" i="23"/>
  <c r="BT381" i="23"/>
  <c r="BU381" i="23"/>
  <c r="BA382" i="23"/>
  <c r="BB382" i="23"/>
  <c r="BC382" i="23"/>
  <c r="BE382" i="23"/>
  <c r="BF382" i="23"/>
  <c r="BG382" i="23"/>
  <c r="BH382" i="23"/>
  <c r="BI382" i="23"/>
  <c r="BJ382" i="23"/>
  <c r="BK382" i="23"/>
  <c r="BL382" i="23"/>
  <c r="BM382" i="23"/>
  <c r="BN382" i="23"/>
  <c r="BO382" i="23"/>
  <c r="BP382" i="23"/>
  <c r="BQ382" i="23"/>
  <c r="BR382" i="23"/>
  <c r="BS382" i="23"/>
  <c r="BT382" i="23"/>
  <c r="BU382" i="23"/>
  <c r="BA383" i="23"/>
  <c r="BB383" i="23"/>
  <c r="BC383" i="23"/>
  <c r="BE383" i="23"/>
  <c r="BF383" i="23"/>
  <c r="BG383" i="23"/>
  <c r="BH383" i="23"/>
  <c r="BI383" i="23"/>
  <c r="BJ383" i="23"/>
  <c r="BK383" i="23"/>
  <c r="BL383" i="23"/>
  <c r="BM383" i="23"/>
  <c r="BN383" i="23"/>
  <c r="BO383" i="23"/>
  <c r="BP383" i="23"/>
  <c r="BQ383" i="23"/>
  <c r="BR383" i="23"/>
  <c r="BS383" i="23"/>
  <c r="BT383" i="23"/>
  <c r="BU383" i="23"/>
  <c r="BA384" i="23"/>
  <c r="BB384" i="23"/>
  <c r="BC384" i="23"/>
  <c r="BE384" i="23"/>
  <c r="BF384" i="23"/>
  <c r="BG384" i="23"/>
  <c r="BH384" i="23"/>
  <c r="BI384" i="23"/>
  <c r="BJ384" i="23"/>
  <c r="BK384" i="23"/>
  <c r="BL384" i="23"/>
  <c r="BM384" i="23"/>
  <c r="BN384" i="23"/>
  <c r="BO384" i="23"/>
  <c r="BP384" i="23"/>
  <c r="BQ384" i="23"/>
  <c r="BR384" i="23"/>
  <c r="BS384" i="23"/>
  <c r="BT384" i="23"/>
  <c r="BU384" i="23"/>
  <c r="BA385" i="23"/>
  <c r="BB385" i="23"/>
  <c r="BC385" i="23"/>
  <c r="BE385" i="23"/>
  <c r="BF385" i="23"/>
  <c r="BG385" i="23"/>
  <c r="BH385" i="23"/>
  <c r="BI385" i="23"/>
  <c r="BJ385" i="23"/>
  <c r="BK385" i="23"/>
  <c r="BL385" i="23"/>
  <c r="BM385" i="23"/>
  <c r="BN385" i="23"/>
  <c r="BO385" i="23"/>
  <c r="BP385" i="23"/>
  <c r="BQ385" i="23"/>
  <c r="BR385" i="23"/>
  <c r="BS385" i="23"/>
  <c r="BT385" i="23"/>
  <c r="BU385" i="23"/>
  <c r="BA386" i="23"/>
  <c r="BB386" i="23"/>
  <c r="BC386" i="23"/>
  <c r="BE386" i="23"/>
  <c r="BF386" i="23"/>
  <c r="BG386" i="23"/>
  <c r="BH386" i="23"/>
  <c r="BI386" i="23"/>
  <c r="BJ386" i="23"/>
  <c r="BK386" i="23"/>
  <c r="BL386" i="23"/>
  <c r="BM386" i="23"/>
  <c r="BN386" i="23"/>
  <c r="BO386" i="23"/>
  <c r="BP386" i="23"/>
  <c r="BQ386" i="23"/>
  <c r="BR386" i="23"/>
  <c r="BS386" i="23"/>
  <c r="BT386" i="23"/>
  <c r="BU386" i="23"/>
  <c r="BA387" i="23"/>
  <c r="BB387" i="23"/>
  <c r="BC387" i="23"/>
  <c r="BE387" i="23"/>
  <c r="BF387" i="23"/>
  <c r="BG387" i="23"/>
  <c r="BH387" i="23"/>
  <c r="BI387" i="23"/>
  <c r="BJ387" i="23"/>
  <c r="BK387" i="23"/>
  <c r="BL387" i="23"/>
  <c r="BM387" i="23"/>
  <c r="BN387" i="23"/>
  <c r="BO387" i="23"/>
  <c r="BP387" i="23"/>
  <c r="BQ387" i="23"/>
  <c r="BR387" i="23"/>
  <c r="BS387" i="23"/>
  <c r="BT387" i="23"/>
  <c r="BU387" i="23"/>
  <c r="BA388" i="23"/>
  <c r="BB388" i="23"/>
  <c r="BC388" i="23"/>
  <c r="BE388" i="23"/>
  <c r="BF388" i="23"/>
  <c r="BG388" i="23"/>
  <c r="BH388" i="23"/>
  <c r="BI388" i="23"/>
  <c r="BJ388" i="23"/>
  <c r="BK388" i="23"/>
  <c r="BL388" i="23"/>
  <c r="BM388" i="23"/>
  <c r="BN388" i="23"/>
  <c r="BO388" i="23"/>
  <c r="BP388" i="23"/>
  <c r="BQ388" i="23"/>
  <c r="BR388" i="23"/>
  <c r="BS388" i="23"/>
  <c r="BT388" i="23"/>
  <c r="BU388" i="23"/>
  <c r="BA389" i="23"/>
  <c r="BB389" i="23"/>
  <c r="BC389" i="23"/>
  <c r="BE389" i="23"/>
  <c r="BF389" i="23"/>
  <c r="BG389" i="23"/>
  <c r="BH389" i="23"/>
  <c r="BI389" i="23"/>
  <c r="BJ389" i="23"/>
  <c r="BK389" i="23"/>
  <c r="BL389" i="23"/>
  <c r="BM389" i="23"/>
  <c r="BN389" i="23"/>
  <c r="BO389" i="23"/>
  <c r="BP389" i="23"/>
  <c r="BQ389" i="23"/>
  <c r="BR389" i="23"/>
  <c r="BS389" i="23"/>
  <c r="BT389" i="23"/>
  <c r="BU389" i="23"/>
  <c r="BA390" i="23"/>
  <c r="BB390" i="23"/>
  <c r="BC390" i="23"/>
  <c r="BE390" i="23"/>
  <c r="BF390" i="23"/>
  <c r="BG390" i="23"/>
  <c r="BH390" i="23"/>
  <c r="BI390" i="23"/>
  <c r="BJ390" i="23"/>
  <c r="BK390" i="23"/>
  <c r="BL390" i="23"/>
  <c r="BM390" i="23"/>
  <c r="BN390" i="23"/>
  <c r="BO390" i="23"/>
  <c r="BP390" i="23"/>
  <c r="BQ390" i="23"/>
  <c r="BR390" i="23"/>
  <c r="BS390" i="23"/>
  <c r="BT390" i="23"/>
  <c r="BU390" i="23"/>
  <c r="BA391" i="23"/>
  <c r="BB391" i="23"/>
  <c r="BC391" i="23"/>
  <c r="BE391" i="23"/>
  <c r="BF391" i="23"/>
  <c r="BG391" i="23"/>
  <c r="BH391" i="23"/>
  <c r="BI391" i="23"/>
  <c r="BJ391" i="23"/>
  <c r="BK391" i="23"/>
  <c r="BL391" i="23"/>
  <c r="BM391" i="23"/>
  <c r="BN391" i="23"/>
  <c r="BO391" i="23"/>
  <c r="BP391" i="23"/>
  <c r="BQ391" i="23"/>
  <c r="BR391" i="23"/>
  <c r="BS391" i="23"/>
  <c r="BT391" i="23"/>
  <c r="BU391" i="23"/>
  <c r="BA392" i="23"/>
  <c r="BB392" i="23"/>
  <c r="BC392" i="23"/>
  <c r="BE392" i="23"/>
  <c r="BF392" i="23"/>
  <c r="BG392" i="23"/>
  <c r="BH392" i="23"/>
  <c r="BI392" i="23"/>
  <c r="BJ392" i="23"/>
  <c r="BK392" i="23"/>
  <c r="BL392" i="23"/>
  <c r="BM392" i="23"/>
  <c r="BN392" i="23"/>
  <c r="BO392" i="23"/>
  <c r="BP392" i="23"/>
  <c r="BQ392" i="23"/>
  <c r="BR392" i="23"/>
  <c r="BS392" i="23"/>
  <c r="BT392" i="23"/>
  <c r="BU392" i="23"/>
  <c r="BU363" i="23"/>
  <c r="BT363" i="23"/>
  <c r="BS363" i="23"/>
  <c r="BR363" i="23"/>
  <c r="BQ363" i="23"/>
  <c r="BP363" i="23"/>
  <c r="BO363" i="23"/>
  <c r="BN363" i="23"/>
  <c r="BM363" i="23"/>
  <c r="BL363" i="23"/>
  <c r="BK363" i="23"/>
  <c r="BJ363" i="23"/>
  <c r="BI363" i="23"/>
  <c r="BH363" i="23"/>
  <c r="BG363" i="23"/>
  <c r="BF363" i="23"/>
  <c r="BE363" i="23"/>
  <c r="BC363" i="23"/>
  <c r="BB363" i="23"/>
  <c r="BA363" i="23"/>
  <c r="BA334" i="23"/>
  <c r="BB334" i="23"/>
  <c r="BC334" i="23"/>
  <c r="BE334" i="23"/>
  <c r="BF334" i="23"/>
  <c r="BG334" i="23"/>
  <c r="BH334" i="23"/>
  <c r="BI334" i="23"/>
  <c r="BJ334" i="23"/>
  <c r="BK334" i="23"/>
  <c r="BL334" i="23"/>
  <c r="BM334" i="23"/>
  <c r="BN334" i="23"/>
  <c r="BO334" i="23"/>
  <c r="BP334" i="23"/>
  <c r="BQ334" i="23"/>
  <c r="BR334" i="23"/>
  <c r="BS334" i="23"/>
  <c r="BT334" i="23"/>
  <c r="BU334" i="23"/>
  <c r="BA335" i="23"/>
  <c r="BB335" i="23"/>
  <c r="BC335" i="23"/>
  <c r="BE335" i="23"/>
  <c r="BF335" i="23"/>
  <c r="BG335" i="23"/>
  <c r="BH335" i="23"/>
  <c r="BI335" i="23"/>
  <c r="BJ335" i="23"/>
  <c r="BK335" i="23"/>
  <c r="BL335" i="23"/>
  <c r="BM335" i="23"/>
  <c r="BN335" i="23"/>
  <c r="BO335" i="23"/>
  <c r="BP335" i="23"/>
  <c r="BQ335" i="23"/>
  <c r="BR335" i="23"/>
  <c r="BS335" i="23"/>
  <c r="BT335" i="23"/>
  <c r="BU335" i="23"/>
  <c r="BA336" i="23"/>
  <c r="BB336" i="23"/>
  <c r="BC336" i="23"/>
  <c r="BE336" i="23"/>
  <c r="BF336" i="23"/>
  <c r="BG336" i="23"/>
  <c r="BH336" i="23"/>
  <c r="BI336" i="23"/>
  <c r="BJ336" i="23"/>
  <c r="BK336" i="23"/>
  <c r="BL336" i="23"/>
  <c r="BM336" i="23"/>
  <c r="BN336" i="23"/>
  <c r="BO336" i="23"/>
  <c r="BP336" i="23"/>
  <c r="BQ336" i="23"/>
  <c r="BR336" i="23"/>
  <c r="BS336" i="23"/>
  <c r="BT336" i="23"/>
  <c r="BU336" i="23"/>
  <c r="BA337" i="23"/>
  <c r="BB337" i="23"/>
  <c r="BC337" i="23"/>
  <c r="BE337" i="23"/>
  <c r="BF337" i="23"/>
  <c r="BG337" i="23"/>
  <c r="BH337" i="23"/>
  <c r="BI337" i="23"/>
  <c r="BJ337" i="23"/>
  <c r="BK337" i="23"/>
  <c r="BL337" i="23"/>
  <c r="BM337" i="23"/>
  <c r="BN337" i="23"/>
  <c r="BO337" i="23"/>
  <c r="BP337" i="23"/>
  <c r="BQ337" i="23"/>
  <c r="BR337" i="23"/>
  <c r="BS337" i="23"/>
  <c r="BT337" i="23"/>
  <c r="BU337" i="23"/>
  <c r="BA338" i="23"/>
  <c r="BB338" i="23"/>
  <c r="BC338" i="23"/>
  <c r="BE338" i="23"/>
  <c r="BF338" i="23"/>
  <c r="BG338" i="23"/>
  <c r="BH338" i="23"/>
  <c r="BI338" i="23"/>
  <c r="BJ338" i="23"/>
  <c r="BK338" i="23"/>
  <c r="BL338" i="23"/>
  <c r="BM338" i="23"/>
  <c r="BN338" i="23"/>
  <c r="BO338" i="23"/>
  <c r="BP338" i="23"/>
  <c r="BQ338" i="23"/>
  <c r="BR338" i="23"/>
  <c r="BS338" i="23"/>
  <c r="BT338" i="23"/>
  <c r="BU338" i="23"/>
  <c r="BA339" i="23"/>
  <c r="BB339" i="23"/>
  <c r="BC339" i="23"/>
  <c r="BE339" i="23"/>
  <c r="BF339" i="23"/>
  <c r="BG339" i="23"/>
  <c r="BH339" i="23"/>
  <c r="BI339" i="23"/>
  <c r="BJ339" i="23"/>
  <c r="BK339" i="23"/>
  <c r="BL339" i="23"/>
  <c r="BM339" i="23"/>
  <c r="BN339" i="23"/>
  <c r="BO339" i="23"/>
  <c r="BP339" i="23"/>
  <c r="BQ339" i="23"/>
  <c r="BR339" i="23"/>
  <c r="BS339" i="23"/>
  <c r="BT339" i="23"/>
  <c r="BU339" i="23"/>
  <c r="BA340" i="23"/>
  <c r="BB340" i="23"/>
  <c r="BC340" i="23"/>
  <c r="BE340" i="23"/>
  <c r="BF340" i="23"/>
  <c r="BG340" i="23"/>
  <c r="BH340" i="23"/>
  <c r="BI340" i="23"/>
  <c r="BJ340" i="23"/>
  <c r="BK340" i="23"/>
  <c r="BL340" i="23"/>
  <c r="BM340" i="23"/>
  <c r="BN340" i="23"/>
  <c r="BO340" i="23"/>
  <c r="BP340" i="23"/>
  <c r="BQ340" i="23"/>
  <c r="BR340" i="23"/>
  <c r="BS340" i="23"/>
  <c r="BT340" i="23"/>
  <c r="BU340" i="23"/>
  <c r="BA341" i="23"/>
  <c r="BB341" i="23"/>
  <c r="BC341" i="23"/>
  <c r="BE341" i="23"/>
  <c r="BF341" i="23"/>
  <c r="BG341" i="23"/>
  <c r="BH341" i="23"/>
  <c r="BI341" i="23"/>
  <c r="BJ341" i="23"/>
  <c r="BK341" i="23"/>
  <c r="BL341" i="23"/>
  <c r="BM341" i="23"/>
  <c r="BN341" i="23"/>
  <c r="BO341" i="23"/>
  <c r="BP341" i="23"/>
  <c r="BQ341" i="23"/>
  <c r="BR341" i="23"/>
  <c r="BS341" i="23"/>
  <c r="BT341" i="23"/>
  <c r="BU341" i="23"/>
  <c r="BA342" i="23"/>
  <c r="BB342" i="23"/>
  <c r="BC342" i="23"/>
  <c r="BE342" i="23"/>
  <c r="BF342" i="23"/>
  <c r="BG342" i="23"/>
  <c r="BH342" i="23"/>
  <c r="BI342" i="23"/>
  <c r="BJ342" i="23"/>
  <c r="BK342" i="23"/>
  <c r="BL342" i="23"/>
  <c r="BM342" i="23"/>
  <c r="BN342" i="23"/>
  <c r="BO342" i="23"/>
  <c r="BP342" i="23"/>
  <c r="BQ342" i="23"/>
  <c r="BR342" i="23"/>
  <c r="BS342" i="23"/>
  <c r="BT342" i="23"/>
  <c r="BU342" i="23"/>
  <c r="BA343" i="23"/>
  <c r="BB343" i="23"/>
  <c r="BC343" i="23"/>
  <c r="BE343" i="23"/>
  <c r="BF343" i="23"/>
  <c r="BG343" i="23"/>
  <c r="BH343" i="23"/>
  <c r="BI343" i="23"/>
  <c r="BJ343" i="23"/>
  <c r="BK343" i="23"/>
  <c r="BL343" i="23"/>
  <c r="BM343" i="23"/>
  <c r="BN343" i="23"/>
  <c r="BO343" i="23"/>
  <c r="BP343" i="23"/>
  <c r="BQ343" i="23"/>
  <c r="BR343" i="23"/>
  <c r="BS343" i="23"/>
  <c r="BT343" i="23"/>
  <c r="BU343" i="23"/>
  <c r="BA344" i="23"/>
  <c r="BB344" i="23"/>
  <c r="BC344" i="23"/>
  <c r="BE344" i="23"/>
  <c r="BF344" i="23"/>
  <c r="BG344" i="23"/>
  <c r="BH344" i="23"/>
  <c r="BI344" i="23"/>
  <c r="BJ344" i="23"/>
  <c r="BK344" i="23"/>
  <c r="BL344" i="23"/>
  <c r="BM344" i="23"/>
  <c r="BN344" i="23"/>
  <c r="BO344" i="23"/>
  <c r="BP344" i="23"/>
  <c r="BQ344" i="23"/>
  <c r="BR344" i="23"/>
  <c r="BS344" i="23"/>
  <c r="BT344" i="23"/>
  <c r="BU344" i="23"/>
  <c r="BA345" i="23"/>
  <c r="BB345" i="23"/>
  <c r="BC345" i="23"/>
  <c r="BE345" i="23"/>
  <c r="BF345" i="23"/>
  <c r="BG345" i="23"/>
  <c r="BH345" i="23"/>
  <c r="BI345" i="23"/>
  <c r="BJ345" i="23"/>
  <c r="BK345" i="23"/>
  <c r="BL345" i="23"/>
  <c r="BM345" i="23"/>
  <c r="BN345" i="23"/>
  <c r="BO345" i="23"/>
  <c r="BP345" i="23"/>
  <c r="BQ345" i="23"/>
  <c r="BR345" i="23"/>
  <c r="BS345" i="23"/>
  <c r="BT345" i="23"/>
  <c r="BU345" i="23"/>
  <c r="BA346" i="23"/>
  <c r="BB346" i="23"/>
  <c r="BC346" i="23"/>
  <c r="BE346" i="23"/>
  <c r="BF346" i="23"/>
  <c r="BG346" i="23"/>
  <c r="BH346" i="23"/>
  <c r="BI346" i="23"/>
  <c r="BJ346" i="23"/>
  <c r="BK346" i="23"/>
  <c r="BL346" i="23"/>
  <c r="BM346" i="23"/>
  <c r="BN346" i="23"/>
  <c r="BO346" i="23"/>
  <c r="BP346" i="23"/>
  <c r="BQ346" i="23"/>
  <c r="BR346" i="23"/>
  <c r="BS346" i="23"/>
  <c r="BT346" i="23"/>
  <c r="BU346" i="23"/>
  <c r="BA347" i="23"/>
  <c r="BB347" i="23"/>
  <c r="BC347" i="23"/>
  <c r="BE347" i="23"/>
  <c r="BF347" i="23"/>
  <c r="BG347" i="23"/>
  <c r="BH347" i="23"/>
  <c r="BI347" i="23"/>
  <c r="BJ347" i="23"/>
  <c r="BK347" i="23"/>
  <c r="BL347" i="23"/>
  <c r="BM347" i="23"/>
  <c r="BN347" i="23"/>
  <c r="BO347" i="23"/>
  <c r="BP347" i="23"/>
  <c r="BQ347" i="23"/>
  <c r="BR347" i="23"/>
  <c r="BS347" i="23"/>
  <c r="BT347" i="23"/>
  <c r="BU347" i="23"/>
  <c r="BA348" i="23"/>
  <c r="BB348" i="23"/>
  <c r="BC348" i="23"/>
  <c r="BE348" i="23"/>
  <c r="BF348" i="23"/>
  <c r="BG348" i="23"/>
  <c r="BH348" i="23"/>
  <c r="BI348" i="23"/>
  <c r="BJ348" i="23"/>
  <c r="BK348" i="23"/>
  <c r="BL348" i="23"/>
  <c r="BM348" i="23"/>
  <c r="BN348" i="23"/>
  <c r="BO348" i="23"/>
  <c r="BP348" i="23"/>
  <c r="BQ348" i="23"/>
  <c r="BR348" i="23"/>
  <c r="BS348" i="23"/>
  <c r="BT348" i="23"/>
  <c r="BU348" i="23"/>
  <c r="BA349" i="23"/>
  <c r="BB349" i="23"/>
  <c r="BC349" i="23"/>
  <c r="BE349" i="23"/>
  <c r="BF349" i="23"/>
  <c r="BG349" i="23"/>
  <c r="BH349" i="23"/>
  <c r="BI349" i="23"/>
  <c r="BJ349" i="23"/>
  <c r="BK349" i="23"/>
  <c r="BL349" i="23"/>
  <c r="BM349" i="23"/>
  <c r="BN349" i="23"/>
  <c r="BO349" i="23"/>
  <c r="BP349" i="23"/>
  <c r="BQ349" i="23"/>
  <c r="BR349" i="23"/>
  <c r="BS349" i="23"/>
  <c r="BT349" i="23"/>
  <c r="BU349" i="23"/>
  <c r="BA350" i="23"/>
  <c r="BB350" i="23"/>
  <c r="BC350" i="23"/>
  <c r="BE350" i="23"/>
  <c r="BF350" i="23"/>
  <c r="BG350" i="23"/>
  <c r="BH350" i="23"/>
  <c r="BI350" i="23"/>
  <c r="BJ350" i="23"/>
  <c r="BK350" i="23"/>
  <c r="BL350" i="23"/>
  <c r="BM350" i="23"/>
  <c r="BN350" i="23"/>
  <c r="BO350" i="23"/>
  <c r="BP350" i="23"/>
  <c r="BQ350" i="23"/>
  <c r="BR350" i="23"/>
  <c r="BS350" i="23"/>
  <c r="BT350" i="23"/>
  <c r="BU350" i="23"/>
  <c r="BA351" i="23"/>
  <c r="BB351" i="23"/>
  <c r="BC351" i="23"/>
  <c r="BE351" i="23"/>
  <c r="BF351" i="23"/>
  <c r="BG351" i="23"/>
  <c r="BH351" i="23"/>
  <c r="BI351" i="23"/>
  <c r="BJ351" i="23"/>
  <c r="BK351" i="23"/>
  <c r="BL351" i="23"/>
  <c r="BM351" i="23"/>
  <c r="BN351" i="23"/>
  <c r="BO351" i="23"/>
  <c r="BP351" i="23"/>
  <c r="BQ351" i="23"/>
  <c r="BR351" i="23"/>
  <c r="BS351" i="23"/>
  <c r="BT351" i="23"/>
  <c r="BU351" i="23"/>
  <c r="BA352" i="23"/>
  <c r="BB352" i="23"/>
  <c r="BC352" i="23"/>
  <c r="BE352" i="23"/>
  <c r="BF352" i="23"/>
  <c r="BG352" i="23"/>
  <c r="BH352" i="23"/>
  <c r="BI352" i="23"/>
  <c r="BJ352" i="23"/>
  <c r="BK352" i="23"/>
  <c r="BL352" i="23"/>
  <c r="BM352" i="23"/>
  <c r="BN352" i="23"/>
  <c r="BO352" i="23"/>
  <c r="BP352" i="23"/>
  <c r="BQ352" i="23"/>
  <c r="BR352" i="23"/>
  <c r="BS352" i="23"/>
  <c r="BT352" i="23"/>
  <c r="BU352" i="23"/>
  <c r="BA353" i="23"/>
  <c r="BB353" i="23"/>
  <c r="BC353" i="23"/>
  <c r="BE353" i="23"/>
  <c r="BF353" i="23"/>
  <c r="BG353" i="23"/>
  <c r="BH353" i="23"/>
  <c r="BI353" i="23"/>
  <c r="BJ353" i="23"/>
  <c r="BK353" i="23"/>
  <c r="BL353" i="23"/>
  <c r="BM353" i="23"/>
  <c r="BN353" i="23"/>
  <c r="BO353" i="23"/>
  <c r="BP353" i="23"/>
  <c r="BQ353" i="23"/>
  <c r="BR353" i="23"/>
  <c r="BS353" i="23"/>
  <c r="BT353" i="23"/>
  <c r="BU353" i="23"/>
  <c r="BA354" i="23"/>
  <c r="BB354" i="23"/>
  <c r="BC354" i="23"/>
  <c r="BE354" i="23"/>
  <c r="BF354" i="23"/>
  <c r="BG354" i="23"/>
  <c r="BH354" i="23"/>
  <c r="BI354" i="23"/>
  <c r="BJ354" i="23"/>
  <c r="BK354" i="23"/>
  <c r="BL354" i="23"/>
  <c r="BM354" i="23"/>
  <c r="BN354" i="23"/>
  <c r="BO354" i="23"/>
  <c r="BP354" i="23"/>
  <c r="BQ354" i="23"/>
  <c r="BR354" i="23"/>
  <c r="BS354" i="23"/>
  <c r="BT354" i="23"/>
  <c r="BU354" i="23"/>
  <c r="BA355" i="23"/>
  <c r="BB355" i="23"/>
  <c r="BC355" i="23"/>
  <c r="BE355" i="23"/>
  <c r="BF355" i="23"/>
  <c r="BG355" i="23"/>
  <c r="BH355" i="23"/>
  <c r="BI355" i="23"/>
  <c r="BJ355" i="23"/>
  <c r="BK355" i="23"/>
  <c r="BL355" i="23"/>
  <c r="BM355" i="23"/>
  <c r="BN355" i="23"/>
  <c r="BO355" i="23"/>
  <c r="BP355" i="23"/>
  <c r="BQ355" i="23"/>
  <c r="BR355" i="23"/>
  <c r="BS355" i="23"/>
  <c r="BT355" i="23"/>
  <c r="BU355" i="23"/>
  <c r="BA356" i="23"/>
  <c r="BB356" i="23"/>
  <c r="BC356" i="23"/>
  <c r="BE356" i="23"/>
  <c r="BF356" i="23"/>
  <c r="BG356" i="23"/>
  <c r="BH356" i="23"/>
  <c r="BI356" i="23"/>
  <c r="BJ356" i="23"/>
  <c r="BK356" i="23"/>
  <c r="BL356" i="23"/>
  <c r="BM356" i="23"/>
  <c r="BN356" i="23"/>
  <c r="BO356" i="23"/>
  <c r="BP356" i="23"/>
  <c r="BQ356" i="23"/>
  <c r="BR356" i="23"/>
  <c r="BS356" i="23"/>
  <c r="BT356" i="23"/>
  <c r="BU356" i="23"/>
  <c r="BA357" i="23"/>
  <c r="BB357" i="23"/>
  <c r="BC357" i="23"/>
  <c r="BE357" i="23"/>
  <c r="BF357" i="23"/>
  <c r="BG357" i="23"/>
  <c r="BH357" i="23"/>
  <c r="BI357" i="23"/>
  <c r="BJ357" i="23"/>
  <c r="BK357" i="23"/>
  <c r="BL357" i="23"/>
  <c r="BM357" i="23"/>
  <c r="BN357" i="23"/>
  <c r="BO357" i="23"/>
  <c r="BP357" i="23"/>
  <c r="BQ357" i="23"/>
  <c r="BR357" i="23"/>
  <c r="BS357" i="23"/>
  <c r="BT357" i="23"/>
  <c r="BU357" i="23"/>
  <c r="BA358" i="23"/>
  <c r="BB358" i="23"/>
  <c r="BC358" i="23"/>
  <c r="BE358" i="23"/>
  <c r="BF358" i="23"/>
  <c r="BG358" i="23"/>
  <c r="BH358" i="23"/>
  <c r="BI358" i="23"/>
  <c r="BJ358" i="23"/>
  <c r="BK358" i="23"/>
  <c r="BL358" i="23"/>
  <c r="BM358" i="23"/>
  <c r="BN358" i="23"/>
  <c r="BO358" i="23"/>
  <c r="BP358" i="23"/>
  <c r="BQ358" i="23"/>
  <c r="BR358" i="23"/>
  <c r="BS358" i="23"/>
  <c r="BT358" i="23"/>
  <c r="BU358" i="23"/>
  <c r="BA359" i="23"/>
  <c r="BB359" i="23"/>
  <c r="BC359" i="23"/>
  <c r="BE359" i="23"/>
  <c r="BF359" i="23"/>
  <c r="BG359" i="23"/>
  <c r="BH359" i="23"/>
  <c r="BI359" i="23"/>
  <c r="BJ359" i="23"/>
  <c r="BK359" i="23"/>
  <c r="BL359" i="23"/>
  <c r="BM359" i="23"/>
  <c r="BN359" i="23"/>
  <c r="BO359" i="23"/>
  <c r="BP359" i="23"/>
  <c r="BQ359" i="23"/>
  <c r="BR359" i="23"/>
  <c r="BS359" i="23"/>
  <c r="BT359" i="23"/>
  <c r="BU359" i="23"/>
  <c r="BA360" i="23"/>
  <c r="BB360" i="23"/>
  <c r="BC360" i="23"/>
  <c r="BE360" i="23"/>
  <c r="BF360" i="23"/>
  <c r="BG360" i="23"/>
  <c r="BH360" i="23"/>
  <c r="BI360" i="23"/>
  <c r="BJ360" i="23"/>
  <c r="BK360" i="23"/>
  <c r="BL360" i="23"/>
  <c r="BM360" i="23"/>
  <c r="BN360" i="23"/>
  <c r="BO360" i="23"/>
  <c r="BP360" i="23"/>
  <c r="BQ360" i="23"/>
  <c r="BR360" i="23"/>
  <c r="BS360" i="23"/>
  <c r="BT360" i="23"/>
  <c r="BU360" i="23"/>
  <c r="BA361" i="23"/>
  <c r="BB361" i="23"/>
  <c r="BC361" i="23"/>
  <c r="BE361" i="23"/>
  <c r="BF361" i="23"/>
  <c r="BG361" i="23"/>
  <c r="BH361" i="23"/>
  <c r="BI361" i="23"/>
  <c r="BJ361" i="23"/>
  <c r="BK361" i="23"/>
  <c r="BL361" i="23"/>
  <c r="BM361" i="23"/>
  <c r="BN361" i="23"/>
  <c r="BO361" i="23"/>
  <c r="BP361" i="23"/>
  <c r="BQ361" i="23"/>
  <c r="BR361" i="23"/>
  <c r="BS361" i="23"/>
  <c r="BT361" i="23"/>
  <c r="BU361" i="23"/>
  <c r="BA362" i="23"/>
  <c r="BB362" i="23"/>
  <c r="BC362" i="23"/>
  <c r="BE362" i="23"/>
  <c r="BF362" i="23"/>
  <c r="BG362" i="23"/>
  <c r="BH362" i="23"/>
  <c r="BI362" i="23"/>
  <c r="BJ362" i="23"/>
  <c r="BK362" i="23"/>
  <c r="BL362" i="23"/>
  <c r="BM362" i="23"/>
  <c r="BN362" i="23"/>
  <c r="BO362" i="23"/>
  <c r="BP362" i="23"/>
  <c r="BQ362" i="23"/>
  <c r="BR362" i="23"/>
  <c r="BS362" i="23"/>
  <c r="BT362" i="23"/>
  <c r="BU362" i="23"/>
  <c r="BU333" i="23"/>
  <c r="BT333" i="23"/>
  <c r="BS333" i="23"/>
  <c r="BR333" i="23"/>
  <c r="BQ333" i="23"/>
  <c r="BP333" i="23"/>
  <c r="BO333" i="23"/>
  <c r="BN333" i="23"/>
  <c r="BM333" i="23"/>
  <c r="BL333" i="23"/>
  <c r="BK333" i="23"/>
  <c r="BJ333" i="23"/>
  <c r="BI333" i="23"/>
  <c r="BH333" i="23"/>
  <c r="BG333" i="23"/>
  <c r="BF333" i="23"/>
  <c r="BE333" i="23"/>
  <c r="BC333" i="23"/>
  <c r="BB333" i="23"/>
  <c r="BA333" i="23"/>
  <c r="BA304" i="23"/>
  <c r="BB304" i="23"/>
  <c r="BC304" i="23"/>
  <c r="BE304" i="23"/>
  <c r="BF304" i="23"/>
  <c r="BG304" i="23"/>
  <c r="BH304" i="23"/>
  <c r="BI304" i="23"/>
  <c r="BJ304" i="23"/>
  <c r="BK304" i="23"/>
  <c r="BL304" i="23"/>
  <c r="BM304" i="23"/>
  <c r="BN304" i="23"/>
  <c r="BO304" i="23"/>
  <c r="BP304" i="23"/>
  <c r="BQ304" i="23"/>
  <c r="BR304" i="23"/>
  <c r="BS304" i="23"/>
  <c r="BT304" i="23"/>
  <c r="BU304" i="23"/>
  <c r="BA305" i="23"/>
  <c r="BB305" i="23"/>
  <c r="BC305" i="23"/>
  <c r="BE305" i="23"/>
  <c r="BF305" i="23"/>
  <c r="BG305" i="23"/>
  <c r="BH305" i="23"/>
  <c r="BI305" i="23"/>
  <c r="BJ305" i="23"/>
  <c r="BK305" i="23"/>
  <c r="BL305" i="23"/>
  <c r="BM305" i="23"/>
  <c r="BN305" i="23"/>
  <c r="BO305" i="23"/>
  <c r="BP305" i="23"/>
  <c r="BQ305" i="23"/>
  <c r="BR305" i="23"/>
  <c r="BS305" i="23"/>
  <c r="BT305" i="23"/>
  <c r="BU305" i="23"/>
  <c r="BA306" i="23"/>
  <c r="BB306" i="23"/>
  <c r="BC306" i="23"/>
  <c r="BE306" i="23"/>
  <c r="BF306" i="23"/>
  <c r="BG306" i="23"/>
  <c r="BH306" i="23"/>
  <c r="BI306" i="23"/>
  <c r="BJ306" i="23"/>
  <c r="BK306" i="23"/>
  <c r="BL306" i="23"/>
  <c r="BM306" i="23"/>
  <c r="BN306" i="23"/>
  <c r="BO306" i="23"/>
  <c r="BP306" i="23"/>
  <c r="BQ306" i="23"/>
  <c r="BR306" i="23"/>
  <c r="BS306" i="23"/>
  <c r="BT306" i="23"/>
  <c r="BU306" i="23"/>
  <c r="BA307" i="23"/>
  <c r="BB307" i="23"/>
  <c r="BC307" i="23"/>
  <c r="BE307" i="23"/>
  <c r="BF307" i="23"/>
  <c r="BG307" i="23"/>
  <c r="BH307" i="23"/>
  <c r="BI307" i="23"/>
  <c r="BJ307" i="23"/>
  <c r="BK307" i="23"/>
  <c r="BL307" i="23"/>
  <c r="BM307" i="23"/>
  <c r="BN307" i="23"/>
  <c r="BO307" i="23"/>
  <c r="BP307" i="23"/>
  <c r="BQ307" i="23"/>
  <c r="BR307" i="23"/>
  <c r="BS307" i="23"/>
  <c r="BT307" i="23"/>
  <c r="BU307" i="23"/>
  <c r="BA308" i="23"/>
  <c r="BB308" i="23"/>
  <c r="BC308" i="23"/>
  <c r="BE308" i="23"/>
  <c r="BF308" i="23"/>
  <c r="BG308" i="23"/>
  <c r="BH308" i="23"/>
  <c r="BI308" i="23"/>
  <c r="BJ308" i="23"/>
  <c r="BK308" i="23"/>
  <c r="BL308" i="23"/>
  <c r="BM308" i="23"/>
  <c r="BN308" i="23"/>
  <c r="BO308" i="23"/>
  <c r="BP308" i="23"/>
  <c r="BQ308" i="23"/>
  <c r="BR308" i="23"/>
  <c r="BS308" i="23"/>
  <c r="BT308" i="23"/>
  <c r="BU308" i="23"/>
  <c r="BA309" i="23"/>
  <c r="BB309" i="23"/>
  <c r="BC309" i="23"/>
  <c r="BE309" i="23"/>
  <c r="BF309" i="23"/>
  <c r="BG309" i="23"/>
  <c r="BH309" i="23"/>
  <c r="BI309" i="23"/>
  <c r="BJ309" i="23"/>
  <c r="BK309" i="23"/>
  <c r="BL309" i="23"/>
  <c r="BM309" i="23"/>
  <c r="BN309" i="23"/>
  <c r="BO309" i="23"/>
  <c r="BP309" i="23"/>
  <c r="BQ309" i="23"/>
  <c r="BR309" i="23"/>
  <c r="BS309" i="23"/>
  <c r="BT309" i="23"/>
  <c r="BU309" i="23"/>
  <c r="BA310" i="23"/>
  <c r="BB310" i="23"/>
  <c r="BC310" i="23"/>
  <c r="BE310" i="23"/>
  <c r="BF310" i="23"/>
  <c r="BG310" i="23"/>
  <c r="BH310" i="23"/>
  <c r="BI310" i="23"/>
  <c r="BJ310" i="23"/>
  <c r="BK310" i="23"/>
  <c r="BL310" i="23"/>
  <c r="BM310" i="23"/>
  <c r="BN310" i="23"/>
  <c r="BO310" i="23"/>
  <c r="BP310" i="23"/>
  <c r="BQ310" i="23"/>
  <c r="BR310" i="23"/>
  <c r="BS310" i="23"/>
  <c r="BT310" i="23"/>
  <c r="BU310" i="23"/>
  <c r="BA311" i="23"/>
  <c r="BB311" i="23"/>
  <c r="BC311" i="23"/>
  <c r="BE311" i="23"/>
  <c r="BF311" i="23"/>
  <c r="BG311" i="23"/>
  <c r="BH311" i="23"/>
  <c r="BI311" i="23"/>
  <c r="BJ311" i="23"/>
  <c r="BK311" i="23"/>
  <c r="BL311" i="23"/>
  <c r="BM311" i="23"/>
  <c r="BN311" i="23"/>
  <c r="BO311" i="23"/>
  <c r="BP311" i="23"/>
  <c r="BQ311" i="23"/>
  <c r="BR311" i="23"/>
  <c r="BS311" i="23"/>
  <c r="BT311" i="23"/>
  <c r="BU311" i="23"/>
  <c r="BA312" i="23"/>
  <c r="BB312" i="23"/>
  <c r="BC312" i="23"/>
  <c r="BE312" i="23"/>
  <c r="BF312" i="23"/>
  <c r="BG312" i="23"/>
  <c r="BH312" i="23"/>
  <c r="BI312" i="23"/>
  <c r="BJ312" i="23"/>
  <c r="BK312" i="23"/>
  <c r="BL312" i="23"/>
  <c r="BM312" i="23"/>
  <c r="BN312" i="23"/>
  <c r="BO312" i="23"/>
  <c r="BP312" i="23"/>
  <c r="BQ312" i="23"/>
  <c r="BR312" i="23"/>
  <c r="BS312" i="23"/>
  <c r="BT312" i="23"/>
  <c r="BU312" i="23"/>
  <c r="BA313" i="23"/>
  <c r="BB313" i="23"/>
  <c r="BC313" i="23"/>
  <c r="BE313" i="23"/>
  <c r="BF313" i="23"/>
  <c r="BG313" i="23"/>
  <c r="BH313" i="23"/>
  <c r="BI313" i="23"/>
  <c r="BJ313" i="23"/>
  <c r="BK313" i="23"/>
  <c r="BL313" i="23"/>
  <c r="BM313" i="23"/>
  <c r="BN313" i="23"/>
  <c r="BO313" i="23"/>
  <c r="BP313" i="23"/>
  <c r="BQ313" i="23"/>
  <c r="BR313" i="23"/>
  <c r="BS313" i="23"/>
  <c r="BT313" i="23"/>
  <c r="BU313" i="23"/>
  <c r="BA314" i="23"/>
  <c r="BB314" i="23"/>
  <c r="BC314" i="23"/>
  <c r="BE314" i="23"/>
  <c r="BF314" i="23"/>
  <c r="BG314" i="23"/>
  <c r="BH314" i="23"/>
  <c r="BI314" i="23"/>
  <c r="BJ314" i="23"/>
  <c r="BK314" i="23"/>
  <c r="BL314" i="23"/>
  <c r="BM314" i="23"/>
  <c r="BN314" i="23"/>
  <c r="BO314" i="23"/>
  <c r="BP314" i="23"/>
  <c r="BQ314" i="23"/>
  <c r="BR314" i="23"/>
  <c r="BS314" i="23"/>
  <c r="BT314" i="23"/>
  <c r="BU314" i="23"/>
  <c r="BA315" i="23"/>
  <c r="BB315" i="23"/>
  <c r="BC315" i="23"/>
  <c r="BE315" i="23"/>
  <c r="BF315" i="23"/>
  <c r="BG315" i="23"/>
  <c r="BH315" i="23"/>
  <c r="BI315" i="23"/>
  <c r="BJ315" i="23"/>
  <c r="BK315" i="23"/>
  <c r="BL315" i="23"/>
  <c r="BM315" i="23"/>
  <c r="BN315" i="23"/>
  <c r="BO315" i="23"/>
  <c r="BP315" i="23"/>
  <c r="BQ315" i="23"/>
  <c r="BR315" i="23"/>
  <c r="BS315" i="23"/>
  <c r="BT315" i="23"/>
  <c r="BU315" i="23"/>
  <c r="BA316" i="23"/>
  <c r="BB316" i="23"/>
  <c r="BC316" i="23"/>
  <c r="BE316" i="23"/>
  <c r="BF316" i="23"/>
  <c r="BG316" i="23"/>
  <c r="BH316" i="23"/>
  <c r="BI316" i="23"/>
  <c r="BJ316" i="23"/>
  <c r="BK316" i="23"/>
  <c r="BL316" i="23"/>
  <c r="BM316" i="23"/>
  <c r="BN316" i="23"/>
  <c r="BO316" i="23"/>
  <c r="BP316" i="23"/>
  <c r="BQ316" i="23"/>
  <c r="BR316" i="23"/>
  <c r="BS316" i="23"/>
  <c r="BT316" i="23"/>
  <c r="BU316" i="23"/>
  <c r="BA317" i="23"/>
  <c r="BB317" i="23"/>
  <c r="BC317" i="23"/>
  <c r="BE317" i="23"/>
  <c r="BF317" i="23"/>
  <c r="BG317" i="23"/>
  <c r="BH317" i="23"/>
  <c r="BI317" i="23"/>
  <c r="BJ317" i="23"/>
  <c r="BK317" i="23"/>
  <c r="BL317" i="23"/>
  <c r="BM317" i="23"/>
  <c r="BN317" i="23"/>
  <c r="BO317" i="23"/>
  <c r="BP317" i="23"/>
  <c r="BQ317" i="23"/>
  <c r="BR317" i="23"/>
  <c r="BS317" i="23"/>
  <c r="BT317" i="23"/>
  <c r="BU317" i="23"/>
  <c r="BA318" i="23"/>
  <c r="BB318" i="23"/>
  <c r="BC318" i="23"/>
  <c r="BE318" i="23"/>
  <c r="BF318" i="23"/>
  <c r="BG318" i="23"/>
  <c r="BH318" i="23"/>
  <c r="BI318" i="23"/>
  <c r="BJ318" i="23"/>
  <c r="BK318" i="23"/>
  <c r="BL318" i="23"/>
  <c r="BM318" i="23"/>
  <c r="BN318" i="23"/>
  <c r="BO318" i="23"/>
  <c r="BP318" i="23"/>
  <c r="BQ318" i="23"/>
  <c r="BR318" i="23"/>
  <c r="BS318" i="23"/>
  <c r="BT318" i="23"/>
  <c r="BU318" i="23"/>
  <c r="BA319" i="23"/>
  <c r="BB319" i="23"/>
  <c r="BC319" i="23"/>
  <c r="BE319" i="23"/>
  <c r="BF319" i="23"/>
  <c r="BG319" i="23"/>
  <c r="BH319" i="23"/>
  <c r="BI319" i="23"/>
  <c r="BJ319" i="23"/>
  <c r="BK319" i="23"/>
  <c r="BL319" i="23"/>
  <c r="BM319" i="23"/>
  <c r="BN319" i="23"/>
  <c r="BO319" i="23"/>
  <c r="BP319" i="23"/>
  <c r="BQ319" i="23"/>
  <c r="BR319" i="23"/>
  <c r="BS319" i="23"/>
  <c r="BT319" i="23"/>
  <c r="BU319" i="23"/>
  <c r="BA320" i="23"/>
  <c r="BB320" i="23"/>
  <c r="BC320" i="23"/>
  <c r="BE320" i="23"/>
  <c r="BF320" i="23"/>
  <c r="BG320" i="23"/>
  <c r="BH320" i="23"/>
  <c r="BI320" i="23"/>
  <c r="BJ320" i="23"/>
  <c r="BK320" i="23"/>
  <c r="BL320" i="23"/>
  <c r="BM320" i="23"/>
  <c r="BN320" i="23"/>
  <c r="BO320" i="23"/>
  <c r="BP320" i="23"/>
  <c r="BQ320" i="23"/>
  <c r="BR320" i="23"/>
  <c r="BS320" i="23"/>
  <c r="BT320" i="23"/>
  <c r="BU320" i="23"/>
  <c r="BA321" i="23"/>
  <c r="BB321" i="23"/>
  <c r="BC321" i="23"/>
  <c r="BE321" i="23"/>
  <c r="BF321" i="23"/>
  <c r="BG321" i="23"/>
  <c r="BH321" i="23"/>
  <c r="BI321" i="23"/>
  <c r="BJ321" i="23"/>
  <c r="BK321" i="23"/>
  <c r="BL321" i="23"/>
  <c r="BM321" i="23"/>
  <c r="BN321" i="23"/>
  <c r="BO321" i="23"/>
  <c r="BP321" i="23"/>
  <c r="BQ321" i="23"/>
  <c r="BR321" i="23"/>
  <c r="BS321" i="23"/>
  <c r="BT321" i="23"/>
  <c r="BU321" i="23"/>
  <c r="BA322" i="23"/>
  <c r="BB322" i="23"/>
  <c r="BC322" i="23"/>
  <c r="BE322" i="23"/>
  <c r="BF322" i="23"/>
  <c r="BG322" i="23"/>
  <c r="BH322" i="23"/>
  <c r="BI322" i="23"/>
  <c r="BJ322" i="23"/>
  <c r="BK322" i="23"/>
  <c r="BL322" i="23"/>
  <c r="BM322" i="23"/>
  <c r="BN322" i="23"/>
  <c r="BO322" i="23"/>
  <c r="BP322" i="23"/>
  <c r="BQ322" i="23"/>
  <c r="BR322" i="23"/>
  <c r="BS322" i="23"/>
  <c r="BT322" i="23"/>
  <c r="BU322" i="23"/>
  <c r="BA323" i="23"/>
  <c r="BB323" i="23"/>
  <c r="BC323" i="23"/>
  <c r="BE323" i="23"/>
  <c r="BF323" i="23"/>
  <c r="BG323" i="23"/>
  <c r="BH323" i="23"/>
  <c r="BI323" i="23"/>
  <c r="BJ323" i="23"/>
  <c r="BK323" i="23"/>
  <c r="BL323" i="23"/>
  <c r="BM323" i="23"/>
  <c r="BN323" i="23"/>
  <c r="BO323" i="23"/>
  <c r="BP323" i="23"/>
  <c r="BQ323" i="23"/>
  <c r="BR323" i="23"/>
  <c r="BS323" i="23"/>
  <c r="BT323" i="23"/>
  <c r="BU323" i="23"/>
  <c r="BA324" i="23"/>
  <c r="BB324" i="23"/>
  <c r="BC324" i="23"/>
  <c r="BE324" i="23"/>
  <c r="BF324" i="23"/>
  <c r="BG324" i="23"/>
  <c r="BH324" i="23"/>
  <c r="BI324" i="23"/>
  <c r="BJ324" i="23"/>
  <c r="BK324" i="23"/>
  <c r="BL324" i="23"/>
  <c r="BM324" i="23"/>
  <c r="BN324" i="23"/>
  <c r="BO324" i="23"/>
  <c r="BP324" i="23"/>
  <c r="BQ324" i="23"/>
  <c r="BR324" i="23"/>
  <c r="BS324" i="23"/>
  <c r="BT324" i="23"/>
  <c r="BU324" i="23"/>
  <c r="BA325" i="23"/>
  <c r="BB325" i="23"/>
  <c r="BC325" i="23"/>
  <c r="BE325" i="23"/>
  <c r="BF325" i="23"/>
  <c r="BG325" i="23"/>
  <c r="BH325" i="23"/>
  <c r="BI325" i="23"/>
  <c r="BJ325" i="23"/>
  <c r="BK325" i="23"/>
  <c r="BL325" i="23"/>
  <c r="BM325" i="23"/>
  <c r="BN325" i="23"/>
  <c r="BO325" i="23"/>
  <c r="BP325" i="23"/>
  <c r="BQ325" i="23"/>
  <c r="BR325" i="23"/>
  <c r="BS325" i="23"/>
  <c r="BT325" i="23"/>
  <c r="BU325" i="23"/>
  <c r="BA326" i="23"/>
  <c r="BB326" i="23"/>
  <c r="BC326" i="23"/>
  <c r="BE326" i="23"/>
  <c r="BF326" i="23"/>
  <c r="BG326" i="23"/>
  <c r="BH326" i="23"/>
  <c r="BI326" i="23"/>
  <c r="BJ326" i="23"/>
  <c r="BK326" i="23"/>
  <c r="BL326" i="23"/>
  <c r="BM326" i="23"/>
  <c r="BN326" i="23"/>
  <c r="BO326" i="23"/>
  <c r="BP326" i="23"/>
  <c r="BQ326" i="23"/>
  <c r="BR326" i="23"/>
  <c r="BS326" i="23"/>
  <c r="BT326" i="23"/>
  <c r="BU326" i="23"/>
  <c r="BA327" i="23"/>
  <c r="BB327" i="23"/>
  <c r="BC327" i="23"/>
  <c r="BE327" i="23"/>
  <c r="BF327" i="23"/>
  <c r="BG327" i="23"/>
  <c r="BH327" i="23"/>
  <c r="BI327" i="23"/>
  <c r="BJ327" i="23"/>
  <c r="BK327" i="23"/>
  <c r="BL327" i="23"/>
  <c r="BM327" i="23"/>
  <c r="BN327" i="23"/>
  <c r="BO327" i="23"/>
  <c r="BP327" i="23"/>
  <c r="BQ327" i="23"/>
  <c r="BR327" i="23"/>
  <c r="BS327" i="23"/>
  <c r="BT327" i="23"/>
  <c r="BU327" i="23"/>
  <c r="BA328" i="23"/>
  <c r="BB328" i="23"/>
  <c r="BC328" i="23"/>
  <c r="BE328" i="23"/>
  <c r="BF328" i="23"/>
  <c r="BG328" i="23"/>
  <c r="BH328" i="23"/>
  <c r="BI328" i="23"/>
  <c r="BJ328" i="23"/>
  <c r="BK328" i="23"/>
  <c r="BL328" i="23"/>
  <c r="BM328" i="23"/>
  <c r="BN328" i="23"/>
  <c r="BO328" i="23"/>
  <c r="BP328" i="23"/>
  <c r="BQ328" i="23"/>
  <c r="BR328" i="23"/>
  <c r="BS328" i="23"/>
  <c r="BT328" i="23"/>
  <c r="BU328" i="23"/>
  <c r="BA329" i="23"/>
  <c r="BB329" i="23"/>
  <c r="BC329" i="23"/>
  <c r="BE329" i="23"/>
  <c r="BF329" i="23"/>
  <c r="BG329" i="23"/>
  <c r="BH329" i="23"/>
  <c r="BI329" i="23"/>
  <c r="BJ329" i="23"/>
  <c r="BK329" i="23"/>
  <c r="BL329" i="23"/>
  <c r="BM329" i="23"/>
  <c r="BN329" i="23"/>
  <c r="BO329" i="23"/>
  <c r="BP329" i="23"/>
  <c r="BQ329" i="23"/>
  <c r="BR329" i="23"/>
  <c r="BS329" i="23"/>
  <c r="BT329" i="23"/>
  <c r="BU329" i="23"/>
  <c r="BA330" i="23"/>
  <c r="BB330" i="23"/>
  <c r="BC330" i="23"/>
  <c r="BE330" i="23"/>
  <c r="BF330" i="23"/>
  <c r="BG330" i="23"/>
  <c r="BH330" i="23"/>
  <c r="BI330" i="23"/>
  <c r="BJ330" i="23"/>
  <c r="BK330" i="23"/>
  <c r="BL330" i="23"/>
  <c r="BM330" i="23"/>
  <c r="BN330" i="23"/>
  <c r="BO330" i="23"/>
  <c r="BP330" i="23"/>
  <c r="BQ330" i="23"/>
  <c r="BR330" i="23"/>
  <c r="BS330" i="23"/>
  <c r="BT330" i="23"/>
  <c r="BU330" i="23"/>
  <c r="BA331" i="23"/>
  <c r="BB331" i="23"/>
  <c r="BC331" i="23"/>
  <c r="BE331" i="23"/>
  <c r="BF331" i="23"/>
  <c r="BG331" i="23"/>
  <c r="BH331" i="23"/>
  <c r="BI331" i="23"/>
  <c r="BJ331" i="23"/>
  <c r="BK331" i="23"/>
  <c r="BL331" i="23"/>
  <c r="BM331" i="23"/>
  <c r="BN331" i="23"/>
  <c r="BO331" i="23"/>
  <c r="BP331" i="23"/>
  <c r="BQ331" i="23"/>
  <c r="BR331" i="23"/>
  <c r="BS331" i="23"/>
  <c r="BT331" i="23"/>
  <c r="BU331" i="23"/>
  <c r="BA332" i="23"/>
  <c r="BB332" i="23"/>
  <c r="BC332" i="23"/>
  <c r="BE332" i="23"/>
  <c r="BF332" i="23"/>
  <c r="BG332" i="23"/>
  <c r="BH332" i="23"/>
  <c r="BI332" i="23"/>
  <c r="BJ332" i="23"/>
  <c r="BK332" i="23"/>
  <c r="BL332" i="23"/>
  <c r="BM332" i="23"/>
  <c r="BN332" i="23"/>
  <c r="BO332" i="23"/>
  <c r="BP332" i="23"/>
  <c r="BQ332" i="23"/>
  <c r="BR332" i="23"/>
  <c r="BS332" i="23"/>
  <c r="BT332" i="23"/>
  <c r="BU332" i="23"/>
  <c r="BU303" i="23"/>
  <c r="BT303" i="23"/>
  <c r="BS303" i="23"/>
  <c r="BR303" i="23"/>
  <c r="BQ303" i="23"/>
  <c r="BP303" i="23"/>
  <c r="BO303" i="23"/>
  <c r="BN303" i="23"/>
  <c r="BM303" i="23"/>
  <c r="BL303" i="23"/>
  <c r="BK303" i="23"/>
  <c r="BJ303" i="23"/>
  <c r="BI303" i="23"/>
  <c r="BH303" i="23"/>
  <c r="BG303" i="23"/>
  <c r="BF303" i="23"/>
  <c r="BE303" i="23"/>
  <c r="BC303" i="23"/>
  <c r="BB303" i="23"/>
  <c r="BA303" i="23"/>
  <c r="BA274" i="23"/>
  <c r="BB274" i="23"/>
  <c r="BC274" i="23"/>
  <c r="BE274" i="23"/>
  <c r="BF274" i="23"/>
  <c r="BG274" i="23"/>
  <c r="BH274" i="23"/>
  <c r="BI274" i="23"/>
  <c r="BJ274" i="23"/>
  <c r="BK274" i="23"/>
  <c r="BL274" i="23"/>
  <c r="BM274" i="23"/>
  <c r="BN274" i="23"/>
  <c r="BO274" i="23"/>
  <c r="BP274" i="23"/>
  <c r="BQ274" i="23"/>
  <c r="BR274" i="23"/>
  <c r="BS274" i="23"/>
  <c r="BT274" i="23"/>
  <c r="BU274" i="23"/>
  <c r="BA275" i="23"/>
  <c r="BB275" i="23"/>
  <c r="BC275" i="23"/>
  <c r="BE275" i="23"/>
  <c r="BF275" i="23"/>
  <c r="BG275" i="23"/>
  <c r="BH275" i="23"/>
  <c r="BI275" i="23"/>
  <c r="BJ275" i="23"/>
  <c r="BK275" i="23"/>
  <c r="BL275" i="23"/>
  <c r="BM275" i="23"/>
  <c r="BN275" i="23"/>
  <c r="BO275" i="23"/>
  <c r="BP275" i="23"/>
  <c r="BQ275" i="23"/>
  <c r="BR275" i="23"/>
  <c r="BS275" i="23"/>
  <c r="BT275" i="23"/>
  <c r="BU275" i="23"/>
  <c r="BA276" i="23"/>
  <c r="BB276" i="23"/>
  <c r="BC276" i="23"/>
  <c r="BE276" i="23"/>
  <c r="BF276" i="23"/>
  <c r="BG276" i="23"/>
  <c r="BH276" i="23"/>
  <c r="BI276" i="23"/>
  <c r="BJ276" i="23"/>
  <c r="BK276" i="23"/>
  <c r="BL276" i="23"/>
  <c r="BM276" i="23"/>
  <c r="BN276" i="23"/>
  <c r="BO276" i="23"/>
  <c r="BP276" i="23"/>
  <c r="BQ276" i="23"/>
  <c r="BR276" i="23"/>
  <c r="BS276" i="23"/>
  <c r="BT276" i="23"/>
  <c r="BU276" i="23"/>
  <c r="BA277" i="23"/>
  <c r="BB277" i="23"/>
  <c r="BC277" i="23"/>
  <c r="BE277" i="23"/>
  <c r="BF277" i="23"/>
  <c r="BG277" i="23"/>
  <c r="BH277" i="23"/>
  <c r="BI277" i="23"/>
  <c r="BJ277" i="23"/>
  <c r="BK277" i="23"/>
  <c r="BL277" i="23"/>
  <c r="BM277" i="23"/>
  <c r="BN277" i="23"/>
  <c r="BO277" i="23"/>
  <c r="BP277" i="23"/>
  <c r="BQ277" i="23"/>
  <c r="BR277" i="23"/>
  <c r="BS277" i="23"/>
  <c r="BT277" i="23"/>
  <c r="BU277" i="23"/>
  <c r="BA278" i="23"/>
  <c r="BB278" i="23"/>
  <c r="BC278" i="23"/>
  <c r="BE278" i="23"/>
  <c r="BF278" i="23"/>
  <c r="BG278" i="23"/>
  <c r="BH278" i="23"/>
  <c r="BI278" i="23"/>
  <c r="BJ278" i="23"/>
  <c r="BK278" i="23"/>
  <c r="BL278" i="23"/>
  <c r="BM278" i="23"/>
  <c r="BN278" i="23"/>
  <c r="BO278" i="23"/>
  <c r="BP278" i="23"/>
  <c r="BQ278" i="23"/>
  <c r="BR278" i="23"/>
  <c r="BS278" i="23"/>
  <c r="BT278" i="23"/>
  <c r="BU278" i="23"/>
  <c r="BA279" i="23"/>
  <c r="BB279" i="23"/>
  <c r="BC279" i="23"/>
  <c r="BE279" i="23"/>
  <c r="BF279" i="23"/>
  <c r="BG279" i="23"/>
  <c r="BH279" i="23"/>
  <c r="BI279" i="23"/>
  <c r="BJ279" i="23"/>
  <c r="BK279" i="23"/>
  <c r="BL279" i="23"/>
  <c r="BM279" i="23"/>
  <c r="BN279" i="23"/>
  <c r="BO279" i="23"/>
  <c r="BP279" i="23"/>
  <c r="BQ279" i="23"/>
  <c r="BR279" i="23"/>
  <c r="BS279" i="23"/>
  <c r="BT279" i="23"/>
  <c r="BU279" i="23"/>
  <c r="BA280" i="23"/>
  <c r="BB280" i="23"/>
  <c r="BC280" i="23"/>
  <c r="BE280" i="23"/>
  <c r="BF280" i="23"/>
  <c r="BG280" i="23"/>
  <c r="BH280" i="23"/>
  <c r="BI280" i="23"/>
  <c r="BJ280" i="23"/>
  <c r="BK280" i="23"/>
  <c r="BL280" i="23"/>
  <c r="BM280" i="23"/>
  <c r="BN280" i="23"/>
  <c r="BO280" i="23"/>
  <c r="BP280" i="23"/>
  <c r="BQ280" i="23"/>
  <c r="BR280" i="23"/>
  <c r="BS280" i="23"/>
  <c r="BT280" i="23"/>
  <c r="BU280" i="23"/>
  <c r="BA281" i="23"/>
  <c r="BB281" i="23"/>
  <c r="BC281" i="23"/>
  <c r="BE281" i="23"/>
  <c r="BF281" i="23"/>
  <c r="BG281" i="23"/>
  <c r="BH281" i="23"/>
  <c r="BI281" i="23"/>
  <c r="BJ281" i="23"/>
  <c r="BK281" i="23"/>
  <c r="BL281" i="23"/>
  <c r="BM281" i="23"/>
  <c r="BN281" i="23"/>
  <c r="BO281" i="23"/>
  <c r="BP281" i="23"/>
  <c r="BQ281" i="23"/>
  <c r="BR281" i="23"/>
  <c r="BS281" i="23"/>
  <c r="BT281" i="23"/>
  <c r="BU281" i="23"/>
  <c r="BA282" i="23"/>
  <c r="BB282" i="23"/>
  <c r="BC282" i="23"/>
  <c r="BE282" i="23"/>
  <c r="BF282" i="23"/>
  <c r="BG282" i="23"/>
  <c r="BH282" i="23"/>
  <c r="BI282" i="23"/>
  <c r="BJ282" i="23"/>
  <c r="BK282" i="23"/>
  <c r="BL282" i="23"/>
  <c r="BM282" i="23"/>
  <c r="BN282" i="23"/>
  <c r="BO282" i="23"/>
  <c r="BP282" i="23"/>
  <c r="BQ282" i="23"/>
  <c r="BR282" i="23"/>
  <c r="BS282" i="23"/>
  <c r="BT282" i="23"/>
  <c r="BU282" i="23"/>
  <c r="BA283" i="23"/>
  <c r="BB283" i="23"/>
  <c r="BC283" i="23"/>
  <c r="BE283" i="23"/>
  <c r="BF283" i="23"/>
  <c r="BG283" i="23"/>
  <c r="BH283" i="23"/>
  <c r="BI283" i="23"/>
  <c r="BJ283" i="23"/>
  <c r="BK283" i="23"/>
  <c r="BL283" i="23"/>
  <c r="BM283" i="23"/>
  <c r="BN283" i="23"/>
  <c r="BO283" i="23"/>
  <c r="BP283" i="23"/>
  <c r="BQ283" i="23"/>
  <c r="BR283" i="23"/>
  <c r="BS283" i="23"/>
  <c r="BT283" i="23"/>
  <c r="BU283" i="23"/>
  <c r="BA284" i="23"/>
  <c r="BB284" i="23"/>
  <c r="BC284" i="23"/>
  <c r="BE284" i="23"/>
  <c r="BF284" i="23"/>
  <c r="BG284" i="23"/>
  <c r="BH284" i="23"/>
  <c r="BI284" i="23"/>
  <c r="BJ284" i="23"/>
  <c r="BK284" i="23"/>
  <c r="BL284" i="23"/>
  <c r="BM284" i="23"/>
  <c r="BN284" i="23"/>
  <c r="BO284" i="23"/>
  <c r="BP284" i="23"/>
  <c r="BQ284" i="23"/>
  <c r="BR284" i="23"/>
  <c r="BS284" i="23"/>
  <c r="BT284" i="23"/>
  <c r="BU284" i="23"/>
  <c r="BA285" i="23"/>
  <c r="BB285" i="23"/>
  <c r="BC285" i="23"/>
  <c r="BE285" i="23"/>
  <c r="BF285" i="23"/>
  <c r="BG285" i="23"/>
  <c r="BH285" i="23"/>
  <c r="BI285" i="23"/>
  <c r="BJ285" i="23"/>
  <c r="BK285" i="23"/>
  <c r="BL285" i="23"/>
  <c r="BM285" i="23"/>
  <c r="BN285" i="23"/>
  <c r="BO285" i="23"/>
  <c r="BP285" i="23"/>
  <c r="BQ285" i="23"/>
  <c r="BR285" i="23"/>
  <c r="BS285" i="23"/>
  <c r="BT285" i="23"/>
  <c r="BU285" i="23"/>
  <c r="BA286" i="23"/>
  <c r="BB286" i="23"/>
  <c r="BC286" i="23"/>
  <c r="BE286" i="23"/>
  <c r="BF286" i="23"/>
  <c r="BG286" i="23"/>
  <c r="BH286" i="23"/>
  <c r="BI286" i="23"/>
  <c r="BJ286" i="23"/>
  <c r="BK286" i="23"/>
  <c r="BL286" i="23"/>
  <c r="BM286" i="23"/>
  <c r="BN286" i="23"/>
  <c r="BO286" i="23"/>
  <c r="BP286" i="23"/>
  <c r="BQ286" i="23"/>
  <c r="BR286" i="23"/>
  <c r="BS286" i="23"/>
  <c r="BT286" i="23"/>
  <c r="BU286" i="23"/>
  <c r="BA287" i="23"/>
  <c r="BB287" i="23"/>
  <c r="BC287" i="23"/>
  <c r="BE287" i="23"/>
  <c r="BF287" i="23"/>
  <c r="BG287" i="23"/>
  <c r="BH287" i="23"/>
  <c r="BI287" i="23"/>
  <c r="BJ287" i="23"/>
  <c r="BK287" i="23"/>
  <c r="BL287" i="23"/>
  <c r="BM287" i="23"/>
  <c r="BN287" i="23"/>
  <c r="BO287" i="23"/>
  <c r="BP287" i="23"/>
  <c r="BQ287" i="23"/>
  <c r="BR287" i="23"/>
  <c r="BS287" i="23"/>
  <c r="BT287" i="23"/>
  <c r="BU287" i="23"/>
  <c r="BA288" i="23"/>
  <c r="BB288" i="23"/>
  <c r="BC288" i="23"/>
  <c r="BE288" i="23"/>
  <c r="BF288" i="23"/>
  <c r="BG288" i="23"/>
  <c r="BH288" i="23"/>
  <c r="BI288" i="23"/>
  <c r="BJ288" i="23"/>
  <c r="BK288" i="23"/>
  <c r="BL288" i="23"/>
  <c r="BM288" i="23"/>
  <c r="BN288" i="23"/>
  <c r="BO288" i="23"/>
  <c r="BP288" i="23"/>
  <c r="BQ288" i="23"/>
  <c r="BR288" i="23"/>
  <c r="BS288" i="23"/>
  <c r="BT288" i="23"/>
  <c r="BU288" i="23"/>
  <c r="BA289" i="23"/>
  <c r="BB289" i="23"/>
  <c r="BC289" i="23"/>
  <c r="BE289" i="23"/>
  <c r="BF289" i="23"/>
  <c r="BG289" i="23"/>
  <c r="BH289" i="23"/>
  <c r="BI289" i="23"/>
  <c r="BJ289" i="23"/>
  <c r="BK289" i="23"/>
  <c r="BL289" i="23"/>
  <c r="BM289" i="23"/>
  <c r="BN289" i="23"/>
  <c r="BO289" i="23"/>
  <c r="BP289" i="23"/>
  <c r="BQ289" i="23"/>
  <c r="BR289" i="23"/>
  <c r="BS289" i="23"/>
  <c r="BT289" i="23"/>
  <c r="BU289" i="23"/>
  <c r="BA290" i="23"/>
  <c r="BB290" i="23"/>
  <c r="BC290" i="23"/>
  <c r="BE290" i="23"/>
  <c r="BF290" i="23"/>
  <c r="BG290" i="23"/>
  <c r="BH290" i="23"/>
  <c r="BI290" i="23"/>
  <c r="BJ290" i="23"/>
  <c r="BK290" i="23"/>
  <c r="BL290" i="23"/>
  <c r="BM290" i="23"/>
  <c r="BN290" i="23"/>
  <c r="BO290" i="23"/>
  <c r="BP290" i="23"/>
  <c r="BQ290" i="23"/>
  <c r="BR290" i="23"/>
  <c r="BS290" i="23"/>
  <c r="BT290" i="23"/>
  <c r="BU290" i="23"/>
  <c r="BA291" i="23"/>
  <c r="BB291" i="23"/>
  <c r="BC291" i="23"/>
  <c r="BE291" i="23"/>
  <c r="BF291" i="23"/>
  <c r="BG291" i="23"/>
  <c r="BH291" i="23"/>
  <c r="BI291" i="23"/>
  <c r="BJ291" i="23"/>
  <c r="BK291" i="23"/>
  <c r="BL291" i="23"/>
  <c r="BM291" i="23"/>
  <c r="BN291" i="23"/>
  <c r="BO291" i="23"/>
  <c r="BP291" i="23"/>
  <c r="BQ291" i="23"/>
  <c r="BR291" i="23"/>
  <c r="BS291" i="23"/>
  <c r="BT291" i="23"/>
  <c r="BU291" i="23"/>
  <c r="BA292" i="23"/>
  <c r="BB292" i="23"/>
  <c r="BC292" i="23"/>
  <c r="BE292" i="23"/>
  <c r="BF292" i="23"/>
  <c r="BG292" i="23"/>
  <c r="BH292" i="23"/>
  <c r="BI292" i="23"/>
  <c r="BJ292" i="23"/>
  <c r="BK292" i="23"/>
  <c r="BL292" i="23"/>
  <c r="BM292" i="23"/>
  <c r="BN292" i="23"/>
  <c r="BO292" i="23"/>
  <c r="BP292" i="23"/>
  <c r="BQ292" i="23"/>
  <c r="BR292" i="23"/>
  <c r="BS292" i="23"/>
  <c r="BT292" i="23"/>
  <c r="BU292" i="23"/>
  <c r="BA293" i="23"/>
  <c r="BB293" i="23"/>
  <c r="BC293" i="23"/>
  <c r="BE293" i="23"/>
  <c r="BF293" i="23"/>
  <c r="BG293" i="23"/>
  <c r="BH293" i="23"/>
  <c r="BI293" i="23"/>
  <c r="BJ293" i="23"/>
  <c r="BK293" i="23"/>
  <c r="BL293" i="23"/>
  <c r="BM293" i="23"/>
  <c r="BN293" i="23"/>
  <c r="BO293" i="23"/>
  <c r="BP293" i="23"/>
  <c r="BQ293" i="23"/>
  <c r="BR293" i="23"/>
  <c r="BS293" i="23"/>
  <c r="BT293" i="23"/>
  <c r="BU293" i="23"/>
  <c r="BA294" i="23"/>
  <c r="BB294" i="23"/>
  <c r="BC294" i="23"/>
  <c r="BE294" i="23"/>
  <c r="BF294" i="23"/>
  <c r="BG294" i="23"/>
  <c r="BH294" i="23"/>
  <c r="BI294" i="23"/>
  <c r="BJ294" i="23"/>
  <c r="BK294" i="23"/>
  <c r="BL294" i="23"/>
  <c r="BM294" i="23"/>
  <c r="BN294" i="23"/>
  <c r="BO294" i="23"/>
  <c r="BP294" i="23"/>
  <c r="BQ294" i="23"/>
  <c r="BR294" i="23"/>
  <c r="BS294" i="23"/>
  <c r="BT294" i="23"/>
  <c r="BU294" i="23"/>
  <c r="BA295" i="23"/>
  <c r="BB295" i="23"/>
  <c r="BC295" i="23"/>
  <c r="BE295" i="23"/>
  <c r="BF295" i="23"/>
  <c r="BG295" i="23"/>
  <c r="BH295" i="23"/>
  <c r="BI295" i="23"/>
  <c r="BJ295" i="23"/>
  <c r="BK295" i="23"/>
  <c r="BL295" i="23"/>
  <c r="BM295" i="23"/>
  <c r="BN295" i="23"/>
  <c r="BO295" i="23"/>
  <c r="BP295" i="23"/>
  <c r="BQ295" i="23"/>
  <c r="BR295" i="23"/>
  <c r="BS295" i="23"/>
  <c r="BT295" i="23"/>
  <c r="BU295" i="23"/>
  <c r="BA296" i="23"/>
  <c r="BB296" i="23"/>
  <c r="BC296" i="23"/>
  <c r="BE296" i="23"/>
  <c r="BF296" i="23"/>
  <c r="BG296" i="23"/>
  <c r="BH296" i="23"/>
  <c r="BI296" i="23"/>
  <c r="BJ296" i="23"/>
  <c r="BK296" i="23"/>
  <c r="BL296" i="23"/>
  <c r="BM296" i="23"/>
  <c r="BN296" i="23"/>
  <c r="BO296" i="23"/>
  <c r="BP296" i="23"/>
  <c r="BQ296" i="23"/>
  <c r="BR296" i="23"/>
  <c r="BS296" i="23"/>
  <c r="BT296" i="23"/>
  <c r="BU296" i="23"/>
  <c r="BA297" i="23"/>
  <c r="BB297" i="23"/>
  <c r="BC297" i="23"/>
  <c r="BE297" i="23"/>
  <c r="BF297" i="23"/>
  <c r="BG297" i="23"/>
  <c r="BH297" i="23"/>
  <c r="BI297" i="23"/>
  <c r="BJ297" i="23"/>
  <c r="BK297" i="23"/>
  <c r="BL297" i="23"/>
  <c r="BM297" i="23"/>
  <c r="BN297" i="23"/>
  <c r="BO297" i="23"/>
  <c r="BP297" i="23"/>
  <c r="BQ297" i="23"/>
  <c r="BR297" i="23"/>
  <c r="BS297" i="23"/>
  <c r="BT297" i="23"/>
  <c r="BU297" i="23"/>
  <c r="BA298" i="23"/>
  <c r="BB298" i="23"/>
  <c r="BC298" i="23"/>
  <c r="BE298" i="23"/>
  <c r="BF298" i="23"/>
  <c r="BG298" i="23"/>
  <c r="BH298" i="23"/>
  <c r="BI298" i="23"/>
  <c r="BJ298" i="23"/>
  <c r="BK298" i="23"/>
  <c r="BL298" i="23"/>
  <c r="BM298" i="23"/>
  <c r="BN298" i="23"/>
  <c r="BO298" i="23"/>
  <c r="BP298" i="23"/>
  <c r="BQ298" i="23"/>
  <c r="BR298" i="23"/>
  <c r="BS298" i="23"/>
  <c r="BT298" i="23"/>
  <c r="BU298" i="23"/>
  <c r="BA299" i="23"/>
  <c r="BB299" i="23"/>
  <c r="BC299" i="23"/>
  <c r="BE299" i="23"/>
  <c r="BF299" i="23"/>
  <c r="BG299" i="23"/>
  <c r="BH299" i="23"/>
  <c r="BI299" i="23"/>
  <c r="BJ299" i="23"/>
  <c r="BK299" i="23"/>
  <c r="BL299" i="23"/>
  <c r="BM299" i="23"/>
  <c r="BN299" i="23"/>
  <c r="BO299" i="23"/>
  <c r="BP299" i="23"/>
  <c r="BQ299" i="23"/>
  <c r="BR299" i="23"/>
  <c r="BS299" i="23"/>
  <c r="BT299" i="23"/>
  <c r="BU299" i="23"/>
  <c r="BA300" i="23"/>
  <c r="BB300" i="23"/>
  <c r="BC300" i="23"/>
  <c r="BE300" i="23"/>
  <c r="BF300" i="23"/>
  <c r="BG300" i="23"/>
  <c r="BH300" i="23"/>
  <c r="BI300" i="23"/>
  <c r="BJ300" i="23"/>
  <c r="BK300" i="23"/>
  <c r="BL300" i="23"/>
  <c r="BM300" i="23"/>
  <c r="BN300" i="23"/>
  <c r="BO300" i="23"/>
  <c r="BP300" i="23"/>
  <c r="BQ300" i="23"/>
  <c r="BR300" i="23"/>
  <c r="BS300" i="23"/>
  <c r="BT300" i="23"/>
  <c r="BU300" i="23"/>
  <c r="BA301" i="23"/>
  <c r="BB301" i="23"/>
  <c r="BC301" i="23"/>
  <c r="BE301" i="23"/>
  <c r="BF301" i="23"/>
  <c r="BG301" i="23"/>
  <c r="BH301" i="23"/>
  <c r="BI301" i="23"/>
  <c r="BJ301" i="23"/>
  <c r="BK301" i="23"/>
  <c r="BL301" i="23"/>
  <c r="BM301" i="23"/>
  <c r="BN301" i="23"/>
  <c r="BO301" i="23"/>
  <c r="BP301" i="23"/>
  <c r="BQ301" i="23"/>
  <c r="BR301" i="23"/>
  <c r="BS301" i="23"/>
  <c r="BT301" i="23"/>
  <c r="BU301" i="23"/>
  <c r="BA302" i="23"/>
  <c r="BB302" i="23"/>
  <c r="BC302" i="23"/>
  <c r="BE302" i="23"/>
  <c r="BF302" i="23"/>
  <c r="BG302" i="23"/>
  <c r="BH302" i="23"/>
  <c r="BI302" i="23"/>
  <c r="BJ302" i="23"/>
  <c r="BK302" i="23"/>
  <c r="BL302" i="23"/>
  <c r="BM302" i="23"/>
  <c r="BN302" i="23"/>
  <c r="BO302" i="23"/>
  <c r="BP302" i="23"/>
  <c r="BQ302" i="23"/>
  <c r="BR302" i="23"/>
  <c r="BS302" i="23"/>
  <c r="BT302" i="23"/>
  <c r="BU302" i="23"/>
  <c r="BU273" i="23"/>
  <c r="BT273" i="23"/>
  <c r="BS273" i="23"/>
  <c r="BR273" i="23"/>
  <c r="BQ273" i="23"/>
  <c r="BP273" i="23"/>
  <c r="BO273" i="23"/>
  <c r="BN273" i="23"/>
  <c r="BM273" i="23"/>
  <c r="BL273" i="23"/>
  <c r="BK273" i="23"/>
  <c r="BJ273" i="23"/>
  <c r="BI273" i="23"/>
  <c r="BH273" i="23"/>
  <c r="BG273" i="23"/>
  <c r="BF273" i="23"/>
  <c r="BE273" i="23"/>
  <c r="BC273" i="23"/>
  <c r="BB273" i="23"/>
  <c r="BA273" i="23"/>
  <c r="BA244" i="23"/>
  <c r="BB244" i="23"/>
  <c r="BC244" i="23"/>
  <c r="BE244" i="23"/>
  <c r="BF244" i="23"/>
  <c r="BG244" i="23"/>
  <c r="BH244" i="23"/>
  <c r="BI244" i="23"/>
  <c r="BJ244" i="23"/>
  <c r="BK244" i="23"/>
  <c r="BL244" i="23"/>
  <c r="BM244" i="23"/>
  <c r="BN244" i="23"/>
  <c r="BO244" i="23"/>
  <c r="BP244" i="23"/>
  <c r="BQ244" i="23"/>
  <c r="BR244" i="23"/>
  <c r="BS244" i="23"/>
  <c r="BT244" i="23"/>
  <c r="BU244" i="23"/>
  <c r="BA245" i="23"/>
  <c r="BB245" i="23"/>
  <c r="BC245" i="23"/>
  <c r="BE245" i="23"/>
  <c r="BF245" i="23"/>
  <c r="BG245" i="23"/>
  <c r="BH245" i="23"/>
  <c r="BI245" i="23"/>
  <c r="BJ245" i="23"/>
  <c r="BK245" i="23"/>
  <c r="BL245" i="23"/>
  <c r="BM245" i="23"/>
  <c r="BN245" i="23"/>
  <c r="BO245" i="23"/>
  <c r="BP245" i="23"/>
  <c r="BQ245" i="23"/>
  <c r="BR245" i="23"/>
  <c r="BS245" i="23"/>
  <c r="BT245" i="23"/>
  <c r="BU245" i="23"/>
  <c r="BA246" i="23"/>
  <c r="BB246" i="23"/>
  <c r="BC246" i="23"/>
  <c r="BE246" i="23"/>
  <c r="BF246" i="23"/>
  <c r="BG246" i="23"/>
  <c r="BH246" i="23"/>
  <c r="BI246" i="23"/>
  <c r="BJ246" i="23"/>
  <c r="BK246" i="23"/>
  <c r="BL246" i="23"/>
  <c r="BM246" i="23"/>
  <c r="BN246" i="23"/>
  <c r="BO246" i="23"/>
  <c r="BP246" i="23"/>
  <c r="BQ246" i="23"/>
  <c r="BR246" i="23"/>
  <c r="BS246" i="23"/>
  <c r="BT246" i="23"/>
  <c r="BU246" i="23"/>
  <c r="BA247" i="23"/>
  <c r="BB247" i="23"/>
  <c r="BC247" i="23"/>
  <c r="BE247" i="23"/>
  <c r="BF247" i="23"/>
  <c r="BG247" i="23"/>
  <c r="BH247" i="23"/>
  <c r="BI247" i="23"/>
  <c r="BJ247" i="23"/>
  <c r="BK247" i="23"/>
  <c r="BL247" i="23"/>
  <c r="BM247" i="23"/>
  <c r="BN247" i="23"/>
  <c r="BO247" i="23"/>
  <c r="BP247" i="23"/>
  <c r="BQ247" i="23"/>
  <c r="BR247" i="23"/>
  <c r="BS247" i="23"/>
  <c r="BT247" i="23"/>
  <c r="BU247" i="23"/>
  <c r="BA248" i="23"/>
  <c r="BB248" i="23"/>
  <c r="BC248" i="23"/>
  <c r="BE248" i="23"/>
  <c r="BF248" i="23"/>
  <c r="BG248" i="23"/>
  <c r="BH248" i="23"/>
  <c r="BI248" i="23"/>
  <c r="BJ248" i="23"/>
  <c r="BK248" i="23"/>
  <c r="BL248" i="23"/>
  <c r="BM248" i="23"/>
  <c r="BN248" i="23"/>
  <c r="BO248" i="23"/>
  <c r="BP248" i="23"/>
  <c r="BQ248" i="23"/>
  <c r="BR248" i="23"/>
  <c r="BS248" i="23"/>
  <c r="BT248" i="23"/>
  <c r="BU248" i="23"/>
  <c r="BA249" i="23"/>
  <c r="BB249" i="23"/>
  <c r="BC249" i="23"/>
  <c r="BE249" i="23"/>
  <c r="BF249" i="23"/>
  <c r="BG249" i="23"/>
  <c r="BH249" i="23"/>
  <c r="BI249" i="23"/>
  <c r="BJ249" i="23"/>
  <c r="BK249" i="23"/>
  <c r="BL249" i="23"/>
  <c r="BM249" i="23"/>
  <c r="BN249" i="23"/>
  <c r="BO249" i="23"/>
  <c r="BP249" i="23"/>
  <c r="BQ249" i="23"/>
  <c r="BR249" i="23"/>
  <c r="BS249" i="23"/>
  <c r="BT249" i="23"/>
  <c r="BU249" i="23"/>
  <c r="BA250" i="23"/>
  <c r="BB250" i="23"/>
  <c r="BC250" i="23"/>
  <c r="BE250" i="23"/>
  <c r="BF250" i="23"/>
  <c r="BG250" i="23"/>
  <c r="BH250" i="23"/>
  <c r="BI250" i="23"/>
  <c r="BJ250" i="23"/>
  <c r="BK250" i="23"/>
  <c r="BL250" i="23"/>
  <c r="BM250" i="23"/>
  <c r="BN250" i="23"/>
  <c r="BO250" i="23"/>
  <c r="BP250" i="23"/>
  <c r="BQ250" i="23"/>
  <c r="BR250" i="23"/>
  <c r="BS250" i="23"/>
  <c r="BT250" i="23"/>
  <c r="BU250" i="23"/>
  <c r="BA251" i="23"/>
  <c r="BB251" i="23"/>
  <c r="BC251" i="23"/>
  <c r="BE251" i="23"/>
  <c r="BF251" i="23"/>
  <c r="BG251" i="23"/>
  <c r="BH251" i="23"/>
  <c r="BI251" i="23"/>
  <c r="BJ251" i="23"/>
  <c r="BK251" i="23"/>
  <c r="BL251" i="23"/>
  <c r="BM251" i="23"/>
  <c r="BN251" i="23"/>
  <c r="BO251" i="23"/>
  <c r="BP251" i="23"/>
  <c r="BQ251" i="23"/>
  <c r="BR251" i="23"/>
  <c r="BS251" i="23"/>
  <c r="BT251" i="23"/>
  <c r="BU251" i="23"/>
  <c r="BA252" i="23"/>
  <c r="BB252" i="23"/>
  <c r="BC252" i="23"/>
  <c r="BE252" i="23"/>
  <c r="BF252" i="23"/>
  <c r="BG252" i="23"/>
  <c r="BH252" i="23"/>
  <c r="BI252" i="23"/>
  <c r="BJ252" i="23"/>
  <c r="BK252" i="23"/>
  <c r="BL252" i="23"/>
  <c r="BM252" i="23"/>
  <c r="BN252" i="23"/>
  <c r="BO252" i="23"/>
  <c r="BP252" i="23"/>
  <c r="BQ252" i="23"/>
  <c r="BR252" i="23"/>
  <c r="BS252" i="23"/>
  <c r="BT252" i="23"/>
  <c r="BU252" i="23"/>
  <c r="BA253" i="23"/>
  <c r="BB253" i="23"/>
  <c r="BC253" i="23"/>
  <c r="BE253" i="23"/>
  <c r="BF253" i="23"/>
  <c r="BG253" i="23"/>
  <c r="BH253" i="23"/>
  <c r="BI253" i="23"/>
  <c r="BJ253" i="23"/>
  <c r="BK253" i="23"/>
  <c r="BL253" i="23"/>
  <c r="BM253" i="23"/>
  <c r="BN253" i="23"/>
  <c r="BO253" i="23"/>
  <c r="BP253" i="23"/>
  <c r="BQ253" i="23"/>
  <c r="BR253" i="23"/>
  <c r="BS253" i="23"/>
  <c r="BT253" i="23"/>
  <c r="BU253" i="23"/>
  <c r="BA254" i="23"/>
  <c r="BB254" i="23"/>
  <c r="BC254" i="23"/>
  <c r="BE254" i="23"/>
  <c r="BF254" i="23"/>
  <c r="BG254" i="23"/>
  <c r="BH254" i="23"/>
  <c r="BI254" i="23"/>
  <c r="BJ254" i="23"/>
  <c r="BK254" i="23"/>
  <c r="BL254" i="23"/>
  <c r="BM254" i="23"/>
  <c r="BN254" i="23"/>
  <c r="BO254" i="23"/>
  <c r="BP254" i="23"/>
  <c r="BQ254" i="23"/>
  <c r="BR254" i="23"/>
  <c r="BS254" i="23"/>
  <c r="BT254" i="23"/>
  <c r="BU254" i="23"/>
  <c r="BA255" i="23"/>
  <c r="BB255" i="23"/>
  <c r="BC255" i="23"/>
  <c r="BE255" i="23"/>
  <c r="BF255" i="23"/>
  <c r="BG255" i="23"/>
  <c r="BH255" i="23"/>
  <c r="BI255" i="23"/>
  <c r="BJ255" i="23"/>
  <c r="BK255" i="23"/>
  <c r="BL255" i="23"/>
  <c r="BM255" i="23"/>
  <c r="BN255" i="23"/>
  <c r="BO255" i="23"/>
  <c r="BP255" i="23"/>
  <c r="BQ255" i="23"/>
  <c r="BR255" i="23"/>
  <c r="BS255" i="23"/>
  <c r="BT255" i="23"/>
  <c r="BU255" i="23"/>
  <c r="BA256" i="23"/>
  <c r="BB256" i="23"/>
  <c r="BC256" i="23"/>
  <c r="BE256" i="23"/>
  <c r="BF256" i="23"/>
  <c r="BG256" i="23"/>
  <c r="BH256" i="23"/>
  <c r="BI256" i="23"/>
  <c r="BJ256" i="23"/>
  <c r="BK256" i="23"/>
  <c r="BL256" i="23"/>
  <c r="BM256" i="23"/>
  <c r="BN256" i="23"/>
  <c r="BO256" i="23"/>
  <c r="BP256" i="23"/>
  <c r="BQ256" i="23"/>
  <c r="BR256" i="23"/>
  <c r="BS256" i="23"/>
  <c r="BT256" i="23"/>
  <c r="BU256" i="23"/>
  <c r="BA257" i="23"/>
  <c r="BB257" i="23"/>
  <c r="BC257" i="23"/>
  <c r="BE257" i="23"/>
  <c r="BF257" i="23"/>
  <c r="BG257" i="23"/>
  <c r="BH257" i="23"/>
  <c r="BI257" i="23"/>
  <c r="BJ257" i="23"/>
  <c r="BK257" i="23"/>
  <c r="BL257" i="23"/>
  <c r="BM257" i="23"/>
  <c r="BN257" i="23"/>
  <c r="BO257" i="23"/>
  <c r="BP257" i="23"/>
  <c r="BQ257" i="23"/>
  <c r="BR257" i="23"/>
  <c r="BS257" i="23"/>
  <c r="BT257" i="23"/>
  <c r="BU257" i="23"/>
  <c r="BA258" i="23"/>
  <c r="BB258" i="23"/>
  <c r="BC258" i="23"/>
  <c r="BE258" i="23"/>
  <c r="BF258" i="23"/>
  <c r="BG258" i="23"/>
  <c r="BH258" i="23"/>
  <c r="BI258" i="23"/>
  <c r="BJ258" i="23"/>
  <c r="BK258" i="23"/>
  <c r="BL258" i="23"/>
  <c r="BM258" i="23"/>
  <c r="BN258" i="23"/>
  <c r="BO258" i="23"/>
  <c r="BP258" i="23"/>
  <c r="BQ258" i="23"/>
  <c r="BR258" i="23"/>
  <c r="BS258" i="23"/>
  <c r="BT258" i="23"/>
  <c r="BU258" i="23"/>
  <c r="BA259" i="23"/>
  <c r="BB259" i="23"/>
  <c r="BC259" i="23"/>
  <c r="BE259" i="23"/>
  <c r="BF259" i="23"/>
  <c r="BG259" i="23"/>
  <c r="BH259" i="23"/>
  <c r="BI259" i="23"/>
  <c r="BJ259" i="23"/>
  <c r="BK259" i="23"/>
  <c r="BL259" i="23"/>
  <c r="BM259" i="23"/>
  <c r="BN259" i="23"/>
  <c r="BO259" i="23"/>
  <c r="BP259" i="23"/>
  <c r="BQ259" i="23"/>
  <c r="BR259" i="23"/>
  <c r="BS259" i="23"/>
  <c r="BT259" i="23"/>
  <c r="BU259" i="23"/>
  <c r="BA260" i="23"/>
  <c r="BB260" i="23"/>
  <c r="BC260" i="23"/>
  <c r="BE260" i="23"/>
  <c r="BF260" i="23"/>
  <c r="BG260" i="23"/>
  <c r="BH260" i="23"/>
  <c r="BI260" i="23"/>
  <c r="BJ260" i="23"/>
  <c r="BK260" i="23"/>
  <c r="BL260" i="23"/>
  <c r="BM260" i="23"/>
  <c r="BN260" i="23"/>
  <c r="BO260" i="23"/>
  <c r="BP260" i="23"/>
  <c r="BQ260" i="23"/>
  <c r="BR260" i="23"/>
  <c r="BS260" i="23"/>
  <c r="BT260" i="23"/>
  <c r="BU260" i="23"/>
  <c r="BA261" i="23"/>
  <c r="BB261" i="23"/>
  <c r="BC261" i="23"/>
  <c r="BE261" i="23"/>
  <c r="BF261" i="23"/>
  <c r="BG261" i="23"/>
  <c r="BH261" i="23"/>
  <c r="BI261" i="23"/>
  <c r="BJ261" i="23"/>
  <c r="BK261" i="23"/>
  <c r="BL261" i="23"/>
  <c r="BM261" i="23"/>
  <c r="BN261" i="23"/>
  <c r="BO261" i="23"/>
  <c r="BP261" i="23"/>
  <c r="BQ261" i="23"/>
  <c r="BR261" i="23"/>
  <c r="BS261" i="23"/>
  <c r="BT261" i="23"/>
  <c r="BU261" i="23"/>
  <c r="BA262" i="23"/>
  <c r="BB262" i="23"/>
  <c r="BC262" i="23"/>
  <c r="BE262" i="23"/>
  <c r="BF262" i="23"/>
  <c r="BG262" i="23"/>
  <c r="BH262" i="23"/>
  <c r="BI262" i="23"/>
  <c r="BJ262" i="23"/>
  <c r="BK262" i="23"/>
  <c r="BL262" i="23"/>
  <c r="BM262" i="23"/>
  <c r="BN262" i="23"/>
  <c r="BO262" i="23"/>
  <c r="BP262" i="23"/>
  <c r="BQ262" i="23"/>
  <c r="BR262" i="23"/>
  <c r="BS262" i="23"/>
  <c r="BT262" i="23"/>
  <c r="BU262" i="23"/>
  <c r="BA263" i="23"/>
  <c r="BB263" i="23"/>
  <c r="BC263" i="23"/>
  <c r="BE263" i="23"/>
  <c r="BF263" i="23"/>
  <c r="BG263" i="23"/>
  <c r="BH263" i="23"/>
  <c r="BI263" i="23"/>
  <c r="BJ263" i="23"/>
  <c r="BK263" i="23"/>
  <c r="BL263" i="23"/>
  <c r="BM263" i="23"/>
  <c r="BN263" i="23"/>
  <c r="BO263" i="23"/>
  <c r="BP263" i="23"/>
  <c r="BQ263" i="23"/>
  <c r="BR263" i="23"/>
  <c r="BS263" i="23"/>
  <c r="BT263" i="23"/>
  <c r="BU263" i="23"/>
  <c r="BA264" i="23"/>
  <c r="BB264" i="23"/>
  <c r="BC264" i="23"/>
  <c r="BE264" i="23"/>
  <c r="BF264" i="23"/>
  <c r="BG264" i="23"/>
  <c r="BH264" i="23"/>
  <c r="BI264" i="23"/>
  <c r="BJ264" i="23"/>
  <c r="BK264" i="23"/>
  <c r="BL264" i="23"/>
  <c r="BM264" i="23"/>
  <c r="BN264" i="23"/>
  <c r="BO264" i="23"/>
  <c r="BP264" i="23"/>
  <c r="BQ264" i="23"/>
  <c r="BR264" i="23"/>
  <c r="BS264" i="23"/>
  <c r="BT264" i="23"/>
  <c r="BU264" i="23"/>
  <c r="BA265" i="23"/>
  <c r="BB265" i="23"/>
  <c r="BC265" i="23"/>
  <c r="BE265" i="23"/>
  <c r="BF265" i="23"/>
  <c r="BG265" i="23"/>
  <c r="BH265" i="23"/>
  <c r="BI265" i="23"/>
  <c r="BJ265" i="23"/>
  <c r="BK265" i="23"/>
  <c r="BL265" i="23"/>
  <c r="BM265" i="23"/>
  <c r="BN265" i="23"/>
  <c r="BO265" i="23"/>
  <c r="BP265" i="23"/>
  <c r="BQ265" i="23"/>
  <c r="BR265" i="23"/>
  <c r="BS265" i="23"/>
  <c r="BT265" i="23"/>
  <c r="BU265" i="23"/>
  <c r="BA266" i="23"/>
  <c r="BB266" i="23"/>
  <c r="BC266" i="23"/>
  <c r="BE266" i="23"/>
  <c r="BF266" i="23"/>
  <c r="BG266" i="23"/>
  <c r="BH266" i="23"/>
  <c r="BI266" i="23"/>
  <c r="BJ266" i="23"/>
  <c r="BK266" i="23"/>
  <c r="BL266" i="23"/>
  <c r="BM266" i="23"/>
  <c r="BN266" i="23"/>
  <c r="BO266" i="23"/>
  <c r="BP266" i="23"/>
  <c r="BQ266" i="23"/>
  <c r="BR266" i="23"/>
  <c r="BS266" i="23"/>
  <c r="BT266" i="23"/>
  <c r="BU266" i="23"/>
  <c r="BA267" i="23"/>
  <c r="BB267" i="23"/>
  <c r="BC267" i="23"/>
  <c r="BE267" i="23"/>
  <c r="BF267" i="23"/>
  <c r="BG267" i="23"/>
  <c r="BH267" i="23"/>
  <c r="BI267" i="23"/>
  <c r="BJ267" i="23"/>
  <c r="BK267" i="23"/>
  <c r="BL267" i="23"/>
  <c r="BM267" i="23"/>
  <c r="BN267" i="23"/>
  <c r="BO267" i="23"/>
  <c r="BP267" i="23"/>
  <c r="BQ267" i="23"/>
  <c r="BR267" i="23"/>
  <c r="BS267" i="23"/>
  <c r="BT267" i="23"/>
  <c r="BU267" i="23"/>
  <c r="BA268" i="23"/>
  <c r="BB268" i="23"/>
  <c r="BC268" i="23"/>
  <c r="BE268" i="23"/>
  <c r="BF268" i="23"/>
  <c r="BG268" i="23"/>
  <c r="BH268" i="23"/>
  <c r="BI268" i="23"/>
  <c r="BJ268" i="23"/>
  <c r="BK268" i="23"/>
  <c r="BL268" i="23"/>
  <c r="BM268" i="23"/>
  <c r="BN268" i="23"/>
  <c r="BO268" i="23"/>
  <c r="BP268" i="23"/>
  <c r="BQ268" i="23"/>
  <c r="BR268" i="23"/>
  <c r="BS268" i="23"/>
  <c r="BT268" i="23"/>
  <c r="BU268" i="23"/>
  <c r="BA269" i="23"/>
  <c r="BB269" i="23"/>
  <c r="BC269" i="23"/>
  <c r="BE269" i="23"/>
  <c r="BF269" i="23"/>
  <c r="BG269" i="23"/>
  <c r="BH269" i="23"/>
  <c r="BI269" i="23"/>
  <c r="BJ269" i="23"/>
  <c r="BK269" i="23"/>
  <c r="BL269" i="23"/>
  <c r="BM269" i="23"/>
  <c r="BN269" i="23"/>
  <c r="BO269" i="23"/>
  <c r="BP269" i="23"/>
  <c r="BQ269" i="23"/>
  <c r="BR269" i="23"/>
  <c r="BS269" i="23"/>
  <c r="BT269" i="23"/>
  <c r="BU269" i="23"/>
  <c r="BA270" i="23"/>
  <c r="BB270" i="23"/>
  <c r="BC270" i="23"/>
  <c r="BE270" i="23"/>
  <c r="BF270" i="23"/>
  <c r="BG270" i="23"/>
  <c r="BH270" i="23"/>
  <c r="BI270" i="23"/>
  <c r="BJ270" i="23"/>
  <c r="BK270" i="23"/>
  <c r="BL270" i="23"/>
  <c r="BM270" i="23"/>
  <c r="BN270" i="23"/>
  <c r="BO270" i="23"/>
  <c r="BP270" i="23"/>
  <c r="BQ270" i="23"/>
  <c r="BR270" i="23"/>
  <c r="BS270" i="23"/>
  <c r="BT270" i="23"/>
  <c r="BU270" i="23"/>
  <c r="BA271" i="23"/>
  <c r="BB271" i="23"/>
  <c r="BC271" i="23"/>
  <c r="BE271" i="23"/>
  <c r="BF271" i="23"/>
  <c r="BG271" i="23"/>
  <c r="BH271" i="23"/>
  <c r="BI271" i="23"/>
  <c r="BJ271" i="23"/>
  <c r="BK271" i="23"/>
  <c r="BL271" i="23"/>
  <c r="BM271" i="23"/>
  <c r="BN271" i="23"/>
  <c r="BO271" i="23"/>
  <c r="BP271" i="23"/>
  <c r="BQ271" i="23"/>
  <c r="BR271" i="23"/>
  <c r="BS271" i="23"/>
  <c r="BT271" i="23"/>
  <c r="BU271" i="23"/>
  <c r="BA272" i="23"/>
  <c r="BB272" i="23"/>
  <c r="BC272" i="23"/>
  <c r="BE272" i="23"/>
  <c r="BF272" i="23"/>
  <c r="BG272" i="23"/>
  <c r="BH272" i="23"/>
  <c r="BI272" i="23"/>
  <c r="BJ272" i="23"/>
  <c r="BK272" i="23"/>
  <c r="BL272" i="23"/>
  <c r="BM272" i="23"/>
  <c r="BN272" i="23"/>
  <c r="BO272" i="23"/>
  <c r="BP272" i="23"/>
  <c r="BQ272" i="23"/>
  <c r="BR272" i="23"/>
  <c r="BS272" i="23"/>
  <c r="BT272" i="23"/>
  <c r="BU272" i="23"/>
  <c r="BU243" i="23"/>
  <c r="BT243" i="23"/>
  <c r="BS243" i="23"/>
  <c r="BR243" i="23"/>
  <c r="BQ243" i="23"/>
  <c r="BP243" i="23"/>
  <c r="BO243" i="23"/>
  <c r="BN243" i="23"/>
  <c r="BM243" i="23"/>
  <c r="BL243" i="23"/>
  <c r="BK243" i="23"/>
  <c r="BJ243" i="23"/>
  <c r="BI243" i="23"/>
  <c r="BH243" i="23"/>
  <c r="BG243" i="23"/>
  <c r="BF243" i="23"/>
  <c r="BE243" i="23"/>
  <c r="BC243" i="23"/>
  <c r="BB243" i="23"/>
  <c r="BA243" i="23"/>
  <c r="BA214" i="23"/>
  <c r="BB214" i="23"/>
  <c r="BC214" i="23"/>
  <c r="BE214" i="23"/>
  <c r="BF214" i="23"/>
  <c r="BG214" i="23"/>
  <c r="BH214" i="23"/>
  <c r="BI214" i="23"/>
  <c r="BJ214" i="23"/>
  <c r="BK214" i="23"/>
  <c r="BL214" i="23"/>
  <c r="BM214" i="23"/>
  <c r="BN214" i="23"/>
  <c r="BO214" i="23"/>
  <c r="BP214" i="23"/>
  <c r="BQ214" i="23"/>
  <c r="BR214" i="23"/>
  <c r="BS214" i="23"/>
  <c r="BT214" i="23"/>
  <c r="BU214" i="23"/>
  <c r="BA215" i="23"/>
  <c r="BB215" i="23"/>
  <c r="BC215" i="23"/>
  <c r="BE215" i="23"/>
  <c r="BF215" i="23"/>
  <c r="BG215" i="23"/>
  <c r="BH215" i="23"/>
  <c r="BI215" i="23"/>
  <c r="BJ215" i="23"/>
  <c r="BK215" i="23"/>
  <c r="BL215" i="23"/>
  <c r="BM215" i="23"/>
  <c r="BN215" i="23"/>
  <c r="BO215" i="23"/>
  <c r="BP215" i="23"/>
  <c r="BQ215" i="23"/>
  <c r="BR215" i="23"/>
  <c r="BS215" i="23"/>
  <c r="BT215" i="23"/>
  <c r="BU215" i="23"/>
  <c r="BA216" i="23"/>
  <c r="BB216" i="23"/>
  <c r="BC216" i="23"/>
  <c r="BE216" i="23"/>
  <c r="BF216" i="23"/>
  <c r="BG216" i="23"/>
  <c r="BH216" i="23"/>
  <c r="BI216" i="23"/>
  <c r="BJ216" i="23"/>
  <c r="BK216" i="23"/>
  <c r="BL216" i="23"/>
  <c r="BM216" i="23"/>
  <c r="BN216" i="23"/>
  <c r="BO216" i="23"/>
  <c r="BP216" i="23"/>
  <c r="BQ216" i="23"/>
  <c r="BR216" i="23"/>
  <c r="BS216" i="23"/>
  <c r="BT216" i="23"/>
  <c r="BU216" i="23"/>
  <c r="BA217" i="23"/>
  <c r="BB217" i="23"/>
  <c r="BC217" i="23"/>
  <c r="BE217" i="23"/>
  <c r="BF217" i="23"/>
  <c r="BG217" i="23"/>
  <c r="BH217" i="23"/>
  <c r="BI217" i="23"/>
  <c r="BJ217" i="23"/>
  <c r="BK217" i="23"/>
  <c r="BL217" i="23"/>
  <c r="BM217" i="23"/>
  <c r="BN217" i="23"/>
  <c r="BO217" i="23"/>
  <c r="BP217" i="23"/>
  <c r="BQ217" i="23"/>
  <c r="BR217" i="23"/>
  <c r="BS217" i="23"/>
  <c r="BT217" i="23"/>
  <c r="BU217" i="23"/>
  <c r="BA218" i="23"/>
  <c r="BB218" i="23"/>
  <c r="BC218" i="23"/>
  <c r="BE218" i="23"/>
  <c r="BF218" i="23"/>
  <c r="BG218" i="23"/>
  <c r="BH218" i="23"/>
  <c r="BI218" i="23"/>
  <c r="BJ218" i="23"/>
  <c r="BK218" i="23"/>
  <c r="BL218" i="23"/>
  <c r="BM218" i="23"/>
  <c r="BN218" i="23"/>
  <c r="BO218" i="23"/>
  <c r="BP218" i="23"/>
  <c r="BQ218" i="23"/>
  <c r="BR218" i="23"/>
  <c r="BS218" i="23"/>
  <c r="BT218" i="23"/>
  <c r="BU218" i="23"/>
  <c r="BA219" i="23"/>
  <c r="BB219" i="23"/>
  <c r="BC219" i="23"/>
  <c r="BE219" i="23"/>
  <c r="BF219" i="23"/>
  <c r="BG219" i="23"/>
  <c r="BH219" i="23"/>
  <c r="BI219" i="23"/>
  <c r="BJ219" i="23"/>
  <c r="BK219" i="23"/>
  <c r="BL219" i="23"/>
  <c r="BM219" i="23"/>
  <c r="BN219" i="23"/>
  <c r="BO219" i="23"/>
  <c r="BP219" i="23"/>
  <c r="BQ219" i="23"/>
  <c r="BR219" i="23"/>
  <c r="BS219" i="23"/>
  <c r="BT219" i="23"/>
  <c r="BU219" i="23"/>
  <c r="BA220" i="23"/>
  <c r="BB220" i="23"/>
  <c r="BC220" i="23"/>
  <c r="BE220" i="23"/>
  <c r="BF220" i="23"/>
  <c r="BG220" i="23"/>
  <c r="BH220" i="23"/>
  <c r="BI220" i="23"/>
  <c r="BJ220" i="23"/>
  <c r="BK220" i="23"/>
  <c r="BL220" i="23"/>
  <c r="BM220" i="23"/>
  <c r="BN220" i="23"/>
  <c r="BO220" i="23"/>
  <c r="BP220" i="23"/>
  <c r="BQ220" i="23"/>
  <c r="BR220" i="23"/>
  <c r="BS220" i="23"/>
  <c r="BT220" i="23"/>
  <c r="BU220" i="23"/>
  <c r="BA221" i="23"/>
  <c r="BB221" i="23"/>
  <c r="BC221" i="23"/>
  <c r="BE221" i="23"/>
  <c r="BF221" i="23"/>
  <c r="BG221" i="23"/>
  <c r="BH221" i="23"/>
  <c r="BI221" i="23"/>
  <c r="BJ221" i="23"/>
  <c r="BK221" i="23"/>
  <c r="BL221" i="23"/>
  <c r="BM221" i="23"/>
  <c r="BN221" i="23"/>
  <c r="BO221" i="23"/>
  <c r="BP221" i="23"/>
  <c r="BQ221" i="23"/>
  <c r="BR221" i="23"/>
  <c r="BS221" i="23"/>
  <c r="BT221" i="23"/>
  <c r="BU221" i="23"/>
  <c r="BA222" i="23"/>
  <c r="BB222" i="23"/>
  <c r="BC222" i="23"/>
  <c r="BE222" i="23"/>
  <c r="BF222" i="23"/>
  <c r="BG222" i="23"/>
  <c r="BH222" i="23"/>
  <c r="BI222" i="23"/>
  <c r="BJ222" i="23"/>
  <c r="BK222" i="23"/>
  <c r="BL222" i="23"/>
  <c r="BM222" i="23"/>
  <c r="BN222" i="23"/>
  <c r="BO222" i="23"/>
  <c r="BP222" i="23"/>
  <c r="BQ222" i="23"/>
  <c r="BR222" i="23"/>
  <c r="BS222" i="23"/>
  <c r="BT222" i="23"/>
  <c r="BU222" i="23"/>
  <c r="BA223" i="23"/>
  <c r="BB223" i="23"/>
  <c r="BC223" i="23"/>
  <c r="BE223" i="23"/>
  <c r="BF223" i="23"/>
  <c r="BG223" i="23"/>
  <c r="BH223" i="23"/>
  <c r="BI223" i="23"/>
  <c r="BJ223" i="23"/>
  <c r="BK223" i="23"/>
  <c r="BL223" i="23"/>
  <c r="BM223" i="23"/>
  <c r="BN223" i="23"/>
  <c r="BO223" i="23"/>
  <c r="BP223" i="23"/>
  <c r="BQ223" i="23"/>
  <c r="BR223" i="23"/>
  <c r="BS223" i="23"/>
  <c r="BT223" i="23"/>
  <c r="BU223" i="23"/>
  <c r="BA224" i="23"/>
  <c r="BB224" i="23"/>
  <c r="BC224" i="23"/>
  <c r="BE224" i="23"/>
  <c r="BF224" i="23"/>
  <c r="BG224" i="23"/>
  <c r="BH224" i="23"/>
  <c r="BI224" i="23"/>
  <c r="BJ224" i="23"/>
  <c r="BK224" i="23"/>
  <c r="BL224" i="23"/>
  <c r="BM224" i="23"/>
  <c r="BN224" i="23"/>
  <c r="BO224" i="23"/>
  <c r="BP224" i="23"/>
  <c r="BQ224" i="23"/>
  <c r="BR224" i="23"/>
  <c r="BS224" i="23"/>
  <c r="BT224" i="23"/>
  <c r="BU224" i="23"/>
  <c r="BA225" i="23"/>
  <c r="BB225" i="23"/>
  <c r="BC225" i="23"/>
  <c r="BE225" i="23"/>
  <c r="BF225" i="23"/>
  <c r="BG225" i="23"/>
  <c r="BH225" i="23"/>
  <c r="BI225" i="23"/>
  <c r="BJ225" i="23"/>
  <c r="BK225" i="23"/>
  <c r="BL225" i="23"/>
  <c r="BM225" i="23"/>
  <c r="BN225" i="23"/>
  <c r="BO225" i="23"/>
  <c r="BP225" i="23"/>
  <c r="BQ225" i="23"/>
  <c r="BR225" i="23"/>
  <c r="BS225" i="23"/>
  <c r="BT225" i="23"/>
  <c r="BU225" i="23"/>
  <c r="BA226" i="23"/>
  <c r="BB226" i="23"/>
  <c r="BC226" i="23"/>
  <c r="BE226" i="23"/>
  <c r="BF226" i="23"/>
  <c r="BG226" i="23"/>
  <c r="BH226" i="23"/>
  <c r="BI226" i="23"/>
  <c r="BJ226" i="23"/>
  <c r="BK226" i="23"/>
  <c r="BL226" i="23"/>
  <c r="BM226" i="23"/>
  <c r="BN226" i="23"/>
  <c r="BO226" i="23"/>
  <c r="BP226" i="23"/>
  <c r="BQ226" i="23"/>
  <c r="BR226" i="23"/>
  <c r="BS226" i="23"/>
  <c r="BT226" i="23"/>
  <c r="BU226" i="23"/>
  <c r="BA227" i="23"/>
  <c r="BB227" i="23"/>
  <c r="BC227" i="23"/>
  <c r="BE227" i="23"/>
  <c r="BF227" i="23"/>
  <c r="BG227" i="23"/>
  <c r="BH227" i="23"/>
  <c r="BI227" i="23"/>
  <c r="BJ227" i="23"/>
  <c r="BK227" i="23"/>
  <c r="BL227" i="23"/>
  <c r="BM227" i="23"/>
  <c r="BN227" i="23"/>
  <c r="BO227" i="23"/>
  <c r="BP227" i="23"/>
  <c r="BQ227" i="23"/>
  <c r="BR227" i="23"/>
  <c r="BS227" i="23"/>
  <c r="BT227" i="23"/>
  <c r="BU227" i="23"/>
  <c r="BA228" i="23"/>
  <c r="BB228" i="23"/>
  <c r="BC228" i="23"/>
  <c r="BE228" i="23"/>
  <c r="BF228" i="23"/>
  <c r="BG228" i="23"/>
  <c r="BH228" i="23"/>
  <c r="BI228" i="23"/>
  <c r="BJ228" i="23"/>
  <c r="BK228" i="23"/>
  <c r="BL228" i="23"/>
  <c r="BM228" i="23"/>
  <c r="BN228" i="23"/>
  <c r="BO228" i="23"/>
  <c r="BP228" i="23"/>
  <c r="BQ228" i="23"/>
  <c r="BR228" i="23"/>
  <c r="BS228" i="23"/>
  <c r="BT228" i="23"/>
  <c r="BU228" i="23"/>
  <c r="BA229" i="23"/>
  <c r="BB229" i="23"/>
  <c r="BC229" i="23"/>
  <c r="BE229" i="23"/>
  <c r="BF229" i="23"/>
  <c r="BG229" i="23"/>
  <c r="BH229" i="23"/>
  <c r="BI229" i="23"/>
  <c r="BJ229" i="23"/>
  <c r="BK229" i="23"/>
  <c r="BL229" i="23"/>
  <c r="BM229" i="23"/>
  <c r="BN229" i="23"/>
  <c r="BO229" i="23"/>
  <c r="BP229" i="23"/>
  <c r="BQ229" i="23"/>
  <c r="BR229" i="23"/>
  <c r="BS229" i="23"/>
  <c r="BT229" i="23"/>
  <c r="BU229" i="23"/>
  <c r="BA230" i="23"/>
  <c r="BB230" i="23"/>
  <c r="BC230" i="23"/>
  <c r="BE230" i="23"/>
  <c r="BF230" i="23"/>
  <c r="BG230" i="23"/>
  <c r="BH230" i="23"/>
  <c r="BI230" i="23"/>
  <c r="BJ230" i="23"/>
  <c r="BK230" i="23"/>
  <c r="BL230" i="23"/>
  <c r="BM230" i="23"/>
  <c r="BN230" i="23"/>
  <c r="BO230" i="23"/>
  <c r="BP230" i="23"/>
  <c r="BQ230" i="23"/>
  <c r="BR230" i="23"/>
  <c r="BS230" i="23"/>
  <c r="BT230" i="23"/>
  <c r="BU230" i="23"/>
  <c r="BA231" i="23"/>
  <c r="BB231" i="23"/>
  <c r="BC231" i="23"/>
  <c r="BE231" i="23"/>
  <c r="BF231" i="23"/>
  <c r="BG231" i="23"/>
  <c r="BH231" i="23"/>
  <c r="BI231" i="23"/>
  <c r="BJ231" i="23"/>
  <c r="BK231" i="23"/>
  <c r="BL231" i="23"/>
  <c r="BM231" i="23"/>
  <c r="BN231" i="23"/>
  <c r="BO231" i="23"/>
  <c r="BP231" i="23"/>
  <c r="BQ231" i="23"/>
  <c r="BR231" i="23"/>
  <c r="BS231" i="23"/>
  <c r="BT231" i="23"/>
  <c r="BU231" i="23"/>
  <c r="BA232" i="23"/>
  <c r="BB232" i="23"/>
  <c r="BC232" i="23"/>
  <c r="BE232" i="23"/>
  <c r="BF232" i="23"/>
  <c r="BG232" i="23"/>
  <c r="BH232" i="23"/>
  <c r="BI232" i="23"/>
  <c r="BJ232" i="23"/>
  <c r="BK232" i="23"/>
  <c r="BL232" i="23"/>
  <c r="BM232" i="23"/>
  <c r="BN232" i="23"/>
  <c r="BO232" i="23"/>
  <c r="BP232" i="23"/>
  <c r="BQ232" i="23"/>
  <c r="BR232" i="23"/>
  <c r="BS232" i="23"/>
  <c r="BT232" i="23"/>
  <c r="BU232" i="23"/>
  <c r="BA233" i="23"/>
  <c r="BB233" i="23"/>
  <c r="BC233" i="23"/>
  <c r="BE233" i="23"/>
  <c r="BF233" i="23"/>
  <c r="BG233" i="23"/>
  <c r="BH233" i="23"/>
  <c r="BI233" i="23"/>
  <c r="BJ233" i="23"/>
  <c r="BK233" i="23"/>
  <c r="BL233" i="23"/>
  <c r="BM233" i="23"/>
  <c r="BN233" i="23"/>
  <c r="BO233" i="23"/>
  <c r="BP233" i="23"/>
  <c r="BQ233" i="23"/>
  <c r="BR233" i="23"/>
  <c r="BS233" i="23"/>
  <c r="BT233" i="23"/>
  <c r="BU233" i="23"/>
  <c r="BA234" i="23"/>
  <c r="BB234" i="23"/>
  <c r="BC234" i="23"/>
  <c r="BE234" i="23"/>
  <c r="BF234" i="23"/>
  <c r="BG234" i="23"/>
  <c r="BH234" i="23"/>
  <c r="BI234" i="23"/>
  <c r="BJ234" i="23"/>
  <c r="BK234" i="23"/>
  <c r="BL234" i="23"/>
  <c r="BM234" i="23"/>
  <c r="BN234" i="23"/>
  <c r="BO234" i="23"/>
  <c r="BP234" i="23"/>
  <c r="BQ234" i="23"/>
  <c r="BR234" i="23"/>
  <c r="BS234" i="23"/>
  <c r="BT234" i="23"/>
  <c r="BU234" i="23"/>
  <c r="BA235" i="23"/>
  <c r="BB235" i="23"/>
  <c r="BC235" i="23"/>
  <c r="BE235" i="23"/>
  <c r="BF235" i="23"/>
  <c r="BG235" i="23"/>
  <c r="BH235" i="23"/>
  <c r="BI235" i="23"/>
  <c r="BJ235" i="23"/>
  <c r="BK235" i="23"/>
  <c r="BL235" i="23"/>
  <c r="BM235" i="23"/>
  <c r="BN235" i="23"/>
  <c r="BO235" i="23"/>
  <c r="BP235" i="23"/>
  <c r="BQ235" i="23"/>
  <c r="BR235" i="23"/>
  <c r="BS235" i="23"/>
  <c r="BT235" i="23"/>
  <c r="BU235" i="23"/>
  <c r="BA236" i="23"/>
  <c r="BB236" i="23"/>
  <c r="BC236" i="23"/>
  <c r="BE236" i="23"/>
  <c r="BF236" i="23"/>
  <c r="BG236" i="23"/>
  <c r="BH236" i="23"/>
  <c r="BI236" i="23"/>
  <c r="BJ236" i="23"/>
  <c r="BK236" i="23"/>
  <c r="BL236" i="23"/>
  <c r="BM236" i="23"/>
  <c r="BN236" i="23"/>
  <c r="BO236" i="23"/>
  <c r="BP236" i="23"/>
  <c r="BQ236" i="23"/>
  <c r="BR236" i="23"/>
  <c r="BS236" i="23"/>
  <c r="BT236" i="23"/>
  <c r="BU236" i="23"/>
  <c r="BA237" i="23"/>
  <c r="BB237" i="23"/>
  <c r="BC237" i="23"/>
  <c r="BE237" i="23"/>
  <c r="BF237" i="23"/>
  <c r="BG237" i="23"/>
  <c r="BH237" i="23"/>
  <c r="BI237" i="23"/>
  <c r="BJ237" i="23"/>
  <c r="BK237" i="23"/>
  <c r="BL237" i="23"/>
  <c r="BM237" i="23"/>
  <c r="BN237" i="23"/>
  <c r="BO237" i="23"/>
  <c r="BP237" i="23"/>
  <c r="BQ237" i="23"/>
  <c r="BR237" i="23"/>
  <c r="BS237" i="23"/>
  <c r="BT237" i="23"/>
  <c r="BU237" i="23"/>
  <c r="BA238" i="23"/>
  <c r="BB238" i="23"/>
  <c r="BC238" i="23"/>
  <c r="BE238" i="23"/>
  <c r="BF238" i="23"/>
  <c r="BG238" i="23"/>
  <c r="BH238" i="23"/>
  <c r="BI238" i="23"/>
  <c r="BJ238" i="23"/>
  <c r="BK238" i="23"/>
  <c r="BL238" i="23"/>
  <c r="BM238" i="23"/>
  <c r="BN238" i="23"/>
  <c r="BO238" i="23"/>
  <c r="BP238" i="23"/>
  <c r="BQ238" i="23"/>
  <c r="BR238" i="23"/>
  <c r="BS238" i="23"/>
  <c r="BT238" i="23"/>
  <c r="BU238" i="23"/>
  <c r="BA239" i="23"/>
  <c r="BB239" i="23"/>
  <c r="BC239" i="23"/>
  <c r="BE239" i="23"/>
  <c r="BF239" i="23"/>
  <c r="BG239" i="23"/>
  <c r="BH239" i="23"/>
  <c r="BI239" i="23"/>
  <c r="BJ239" i="23"/>
  <c r="BK239" i="23"/>
  <c r="BL239" i="23"/>
  <c r="BM239" i="23"/>
  <c r="BN239" i="23"/>
  <c r="BO239" i="23"/>
  <c r="BP239" i="23"/>
  <c r="BQ239" i="23"/>
  <c r="BR239" i="23"/>
  <c r="BS239" i="23"/>
  <c r="BT239" i="23"/>
  <c r="BU239" i="23"/>
  <c r="BA240" i="23"/>
  <c r="BB240" i="23"/>
  <c r="BC240" i="23"/>
  <c r="BE240" i="23"/>
  <c r="BF240" i="23"/>
  <c r="BG240" i="23"/>
  <c r="BH240" i="23"/>
  <c r="BI240" i="23"/>
  <c r="BJ240" i="23"/>
  <c r="BK240" i="23"/>
  <c r="BL240" i="23"/>
  <c r="BM240" i="23"/>
  <c r="BN240" i="23"/>
  <c r="BO240" i="23"/>
  <c r="BP240" i="23"/>
  <c r="BQ240" i="23"/>
  <c r="BR240" i="23"/>
  <c r="BS240" i="23"/>
  <c r="BT240" i="23"/>
  <c r="BU240" i="23"/>
  <c r="BA241" i="23"/>
  <c r="BB241" i="23"/>
  <c r="BC241" i="23"/>
  <c r="BE241" i="23"/>
  <c r="BF241" i="23"/>
  <c r="BG241" i="23"/>
  <c r="BH241" i="23"/>
  <c r="BI241" i="23"/>
  <c r="BJ241" i="23"/>
  <c r="BK241" i="23"/>
  <c r="BL241" i="23"/>
  <c r="BM241" i="23"/>
  <c r="BN241" i="23"/>
  <c r="BO241" i="23"/>
  <c r="BP241" i="23"/>
  <c r="BQ241" i="23"/>
  <c r="BR241" i="23"/>
  <c r="BS241" i="23"/>
  <c r="BT241" i="23"/>
  <c r="BU241" i="23"/>
  <c r="BA242" i="23"/>
  <c r="BB242" i="23"/>
  <c r="BC242" i="23"/>
  <c r="BE242" i="23"/>
  <c r="BF242" i="23"/>
  <c r="BG242" i="23"/>
  <c r="BH242" i="23"/>
  <c r="BI242" i="23"/>
  <c r="BJ242" i="23"/>
  <c r="BK242" i="23"/>
  <c r="BL242" i="23"/>
  <c r="BM242" i="23"/>
  <c r="BN242" i="23"/>
  <c r="BO242" i="23"/>
  <c r="BP242" i="23"/>
  <c r="BQ242" i="23"/>
  <c r="BR242" i="23"/>
  <c r="BS242" i="23"/>
  <c r="BT242" i="23"/>
  <c r="BU242" i="23"/>
  <c r="BU213" i="23"/>
  <c r="BT213" i="23"/>
  <c r="BS213" i="23"/>
  <c r="BR213" i="23"/>
  <c r="BQ213" i="23"/>
  <c r="BP213" i="23"/>
  <c r="BO213" i="23"/>
  <c r="BN213" i="23"/>
  <c r="BM213" i="23"/>
  <c r="BL213" i="23"/>
  <c r="BK213" i="23"/>
  <c r="BJ213" i="23"/>
  <c r="BI213" i="23"/>
  <c r="BH213" i="23"/>
  <c r="BG213" i="23"/>
  <c r="BF213" i="23"/>
  <c r="BE213" i="23"/>
  <c r="BC213" i="23"/>
  <c r="BB213" i="23"/>
  <c r="BA213" i="23"/>
  <c r="BA184" i="23"/>
  <c r="BB184" i="23"/>
  <c r="BC184" i="23"/>
  <c r="BE184" i="23"/>
  <c r="BF184" i="23"/>
  <c r="BG184" i="23"/>
  <c r="BH184" i="23"/>
  <c r="BI184" i="23"/>
  <c r="BJ184" i="23"/>
  <c r="BK184" i="23"/>
  <c r="BL184" i="23"/>
  <c r="BM184" i="23"/>
  <c r="BN184" i="23"/>
  <c r="BO184" i="23"/>
  <c r="BP184" i="23"/>
  <c r="BQ184" i="23"/>
  <c r="BR184" i="23"/>
  <c r="BS184" i="23"/>
  <c r="BT184" i="23"/>
  <c r="BU184" i="23"/>
  <c r="BA185" i="23"/>
  <c r="BB185" i="23"/>
  <c r="BC185" i="23"/>
  <c r="BE185" i="23"/>
  <c r="BF185" i="23"/>
  <c r="BG185" i="23"/>
  <c r="BH185" i="23"/>
  <c r="BI185" i="23"/>
  <c r="BJ185" i="23"/>
  <c r="BK185" i="23"/>
  <c r="BL185" i="23"/>
  <c r="BM185" i="23"/>
  <c r="BN185" i="23"/>
  <c r="BO185" i="23"/>
  <c r="BP185" i="23"/>
  <c r="BQ185" i="23"/>
  <c r="BR185" i="23"/>
  <c r="BS185" i="23"/>
  <c r="BT185" i="23"/>
  <c r="BU185" i="23"/>
  <c r="BA186" i="23"/>
  <c r="BB186" i="23"/>
  <c r="BC186" i="23"/>
  <c r="BE186" i="23"/>
  <c r="BF186" i="23"/>
  <c r="BG186" i="23"/>
  <c r="BH186" i="23"/>
  <c r="BI186" i="23"/>
  <c r="BJ186" i="23"/>
  <c r="BK186" i="23"/>
  <c r="BL186" i="23"/>
  <c r="BM186" i="23"/>
  <c r="BN186" i="23"/>
  <c r="BO186" i="23"/>
  <c r="BP186" i="23"/>
  <c r="BQ186" i="23"/>
  <c r="BR186" i="23"/>
  <c r="BS186" i="23"/>
  <c r="BT186" i="23"/>
  <c r="BU186" i="23"/>
  <c r="BA187" i="23"/>
  <c r="BB187" i="23"/>
  <c r="BC187" i="23"/>
  <c r="BE187" i="23"/>
  <c r="BF187" i="23"/>
  <c r="BG187" i="23"/>
  <c r="BH187" i="23"/>
  <c r="BI187" i="23"/>
  <c r="BJ187" i="23"/>
  <c r="BK187" i="23"/>
  <c r="BL187" i="23"/>
  <c r="BM187" i="23"/>
  <c r="BN187" i="23"/>
  <c r="BO187" i="23"/>
  <c r="BP187" i="23"/>
  <c r="BQ187" i="23"/>
  <c r="BR187" i="23"/>
  <c r="BS187" i="23"/>
  <c r="BT187" i="23"/>
  <c r="BU187" i="23"/>
  <c r="BA188" i="23"/>
  <c r="BB188" i="23"/>
  <c r="BC188" i="23"/>
  <c r="BE188" i="23"/>
  <c r="BF188" i="23"/>
  <c r="BG188" i="23"/>
  <c r="BH188" i="23"/>
  <c r="BI188" i="23"/>
  <c r="BJ188" i="23"/>
  <c r="BK188" i="23"/>
  <c r="BL188" i="23"/>
  <c r="BM188" i="23"/>
  <c r="BN188" i="23"/>
  <c r="BO188" i="23"/>
  <c r="BP188" i="23"/>
  <c r="BQ188" i="23"/>
  <c r="BR188" i="23"/>
  <c r="BS188" i="23"/>
  <c r="BT188" i="23"/>
  <c r="BU188" i="23"/>
  <c r="BA189" i="23"/>
  <c r="BB189" i="23"/>
  <c r="BC189" i="23"/>
  <c r="BE189" i="23"/>
  <c r="BF189" i="23"/>
  <c r="BG189" i="23"/>
  <c r="BH189" i="23"/>
  <c r="BI189" i="23"/>
  <c r="BJ189" i="23"/>
  <c r="BK189" i="23"/>
  <c r="BL189" i="23"/>
  <c r="BM189" i="23"/>
  <c r="BN189" i="23"/>
  <c r="BO189" i="23"/>
  <c r="BP189" i="23"/>
  <c r="BQ189" i="23"/>
  <c r="BR189" i="23"/>
  <c r="BS189" i="23"/>
  <c r="BT189" i="23"/>
  <c r="BU189" i="23"/>
  <c r="BA190" i="23"/>
  <c r="BB190" i="23"/>
  <c r="BC190" i="23"/>
  <c r="BE190" i="23"/>
  <c r="BF190" i="23"/>
  <c r="BG190" i="23"/>
  <c r="BH190" i="23"/>
  <c r="BI190" i="23"/>
  <c r="BJ190" i="23"/>
  <c r="BK190" i="23"/>
  <c r="BL190" i="23"/>
  <c r="BM190" i="23"/>
  <c r="BN190" i="23"/>
  <c r="BO190" i="23"/>
  <c r="BP190" i="23"/>
  <c r="BQ190" i="23"/>
  <c r="BR190" i="23"/>
  <c r="BS190" i="23"/>
  <c r="BT190" i="23"/>
  <c r="BU190" i="23"/>
  <c r="BA191" i="23"/>
  <c r="BB191" i="23"/>
  <c r="BC191" i="23"/>
  <c r="BE191" i="23"/>
  <c r="BF191" i="23"/>
  <c r="BG191" i="23"/>
  <c r="BH191" i="23"/>
  <c r="BI191" i="23"/>
  <c r="BJ191" i="23"/>
  <c r="BK191" i="23"/>
  <c r="BL191" i="23"/>
  <c r="BM191" i="23"/>
  <c r="BN191" i="23"/>
  <c r="BO191" i="23"/>
  <c r="BP191" i="23"/>
  <c r="BQ191" i="23"/>
  <c r="BR191" i="23"/>
  <c r="BS191" i="23"/>
  <c r="BT191" i="23"/>
  <c r="BU191" i="23"/>
  <c r="BA192" i="23"/>
  <c r="BB192" i="23"/>
  <c r="BC192" i="23"/>
  <c r="BE192" i="23"/>
  <c r="BF192" i="23"/>
  <c r="BG192" i="23"/>
  <c r="BH192" i="23"/>
  <c r="BI192" i="23"/>
  <c r="BJ192" i="23"/>
  <c r="BK192" i="23"/>
  <c r="BL192" i="23"/>
  <c r="BM192" i="23"/>
  <c r="BN192" i="23"/>
  <c r="BO192" i="23"/>
  <c r="BP192" i="23"/>
  <c r="BQ192" i="23"/>
  <c r="BR192" i="23"/>
  <c r="BS192" i="23"/>
  <c r="BT192" i="23"/>
  <c r="BU192" i="23"/>
  <c r="BA193" i="23"/>
  <c r="BB193" i="23"/>
  <c r="BC193" i="23"/>
  <c r="BE193" i="23"/>
  <c r="BF193" i="23"/>
  <c r="BG193" i="23"/>
  <c r="BH193" i="23"/>
  <c r="BI193" i="23"/>
  <c r="BJ193" i="23"/>
  <c r="BK193" i="23"/>
  <c r="BL193" i="23"/>
  <c r="BM193" i="23"/>
  <c r="BN193" i="23"/>
  <c r="BO193" i="23"/>
  <c r="BP193" i="23"/>
  <c r="BQ193" i="23"/>
  <c r="BR193" i="23"/>
  <c r="BS193" i="23"/>
  <c r="BT193" i="23"/>
  <c r="BU193" i="23"/>
  <c r="BA194" i="23"/>
  <c r="BB194" i="23"/>
  <c r="BC194" i="23"/>
  <c r="BE194" i="23"/>
  <c r="BF194" i="23"/>
  <c r="BG194" i="23"/>
  <c r="BH194" i="23"/>
  <c r="BI194" i="23"/>
  <c r="BJ194" i="23"/>
  <c r="BK194" i="23"/>
  <c r="BL194" i="23"/>
  <c r="BM194" i="23"/>
  <c r="BN194" i="23"/>
  <c r="BO194" i="23"/>
  <c r="BP194" i="23"/>
  <c r="BQ194" i="23"/>
  <c r="BR194" i="23"/>
  <c r="BS194" i="23"/>
  <c r="BT194" i="23"/>
  <c r="BU194" i="23"/>
  <c r="BA195" i="23"/>
  <c r="BB195" i="23"/>
  <c r="BC195" i="23"/>
  <c r="BE195" i="23"/>
  <c r="BF195" i="23"/>
  <c r="BG195" i="23"/>
  <c r="BH195" i="23"/>
  <c r="BI195" i="23"/>
  <c r="BJ195" i="23"/>
  <c r="BK195" i="23"/>
  <c r="BL195" i="23"/>
  <c r="BM195" i="23"/>
  <c r="BN195" i="23"/>
  <c r="BO195" i="23"/>
  <c r="BP195" i="23"/>
  <c r="BQ195" i="23"/>
  <c r="BR195" i="23"/>
  <c r="BS195" i="23"/>
  <c r="BT195" i="23"/>
  <c r="BU195" i="23"/>
  <c r="BA196" i="23"/>
  <c r="BB196" i="23"/>
  <c r="BC196" i="23"/>
  <c r="BE196" i="23"/>
  <c r="BF196" i="23"/>
  <c r="BG196" i="23"/>
  <c r="BH196" i="23"/>
  <c r="BI196" i="23"/>
  <c r="BJ196" i="23"/>
  <c r="BK196" i="23"/>
  <c r="BL196" i="23"/>
  <c r="BM196" i="23"/>
  <c r="BN196" i="23"/>
  <c r="BO196" i="23"/>
  <c r="BP196" i="23"/>
  <c r="BQ196" i="23"/>
  <c r="BR196" i="23"/>
  <c r="BS196" i="23"/>
  <c r="BT196" i="23"/>
  <c r="BU196" i="23"/>
  <c r="BA197" i="23"/>
  <c r="BB197" i="23"/>
  <c r="BC197" i="23"/>
  <c r="BE197" i="23"/>
  <c r="BF197" i="23"/>
  <c r="BG197" i="23"/>
  <c r="BH197" i="23"/>
  <c r="BI197" i="23"/>
  <c r="BJ197" i="23"/>
  <c r="BK197" i="23"/>
  <c r="BL197" i="23"/>
  <c r="BM197" i="23"/>
  <c r="BN197" i="23"/>
  <c r="BO197" i="23"/>
  <c r="BP197" i="23"/>
  <c r="BQ197" i="23"/>
  <c r="BR197" i="23"/>
  <c r="BS197" i="23"/>
  <c r="BT197" i="23"/>
  <c r="BU197" i="23"/>
  <c r="BA198" i="23"/>
  <c r="BB198" i="23"/>
  <c r="BC198" i="23"/>
  <c r="BE198" i="23"/>
  <c r="BF198" i="23"/>
  <c r="BG198" i="23"/>
  <c r="BH198" i="23"/>
  <c r="BI198" i="23"/>
  <c r="BJ198" i="23"/>
  <c r="BK198" i="23"/>
  <c r="BL198" i="23"/>
  <c r="BM198" i="23"/>
  <c r="BN198" i="23"/>
  <c r="BO198" i="23"/>
  <c r="BP198" i="23"/>
  <c r="BQ198" i="23"/>
  <c r="BR198" i="23"/>
  <c r="BS198" i="23"/>
  <c r="BT198" i="23"/>
  <c r="BU198" i="23"/>
  <c r="BA199" i="23"/>
  <c r="BB199" i="23"/>
  <c r="BC199" i="23"/>
  <c r="BE199" i="23"/>
  <c r="BF199" i="23"/>
  <c r="BG199" i="23"/>
  <c r="BH199" i="23"/>
  <c r="BI199" i="23"/>
  <c r="BJ199" i="23"/>
  <c r="BK199" i="23"/>
  <c r="BL199" i="23"/>
  <c r="BM199" i="23"/>
  <c r="BN199" i="23"/>
  <c r="BO199" i="23"/>
  <c r="BP199" i="23"/>
  <c r="BQ199" i="23"/>
  <c r="BR199" i="23"/>
  <c r="BS199" i="23"/>
  <c r="BT199" i="23"/>
  <c r="BU199" i="23"/>
  <c r="BA200" i="23"/>
  <c r="BB200" i="23"/>
  <c r="BC200" i="23"/>
  <c r="BE200" i="23"/>
  <c r="BF200" i="23"/>
  <c r="BG200" i="23"/>
  <c r="BH200" i="23"/>
  <c r="BI200" i="23"/>
  <c r="BJ200" i="23"/>
  <c r="BK200" i="23"/>
  <c r="BL200" i="23"/>
  <c r="BM200" i="23"/>
  <c r="BN200" i="23"/>
  <c r="BO200" i="23"/>
  <c r="BP200" i="23"/>
  <c r="BQ200" i="23"/>
  <c r="BR200" i="23"/>
  <c r="BS200" i="23"/>
  <c r="BT200" i="23"/>
  <c r="BU200" i="23"/>
  <c r="BA201" i="23"/>
  <c r="BB201" i="23"/>
  <c r="BC201" i="23"/>
  <c r="BE201" i="23"/>
  <c r="BF201" i="23"/>
  <c r="BG201" i="23"/>
  <c r="BH201" i="23"/>
  <c r="BI201" i="23"/>
  <c r="BJ201" i="23"/>
  <c r="BK201" i="23"/>
  <c r="BL201" i="23"/>
  <c r="BM201" i="23"/>
  <c r="BN201" i="23"/>
  <c r="BO201" i="23"/>
  <c r="BP201" i="23"/>
  <c r="BQ201" i="23"/>
  <c r="BR201" i="23"/>
  <c r="BS201" i="23"/>
  <c r="BT201" i="23"/>
  <c r="BU201" i="23"/>
  <c r="BA202" i="23"/>
  <c r="BB202" i="23"/>
  <c r="BC202" i="23"/>
  <c r="BE202" i="23"/>
  <c r="BF202" i="23"/>
  <c r="BG202" i="23"/>
  <c r="BH202" i="23"/>
  <c r="BI202" i="23"/>
  <c r="BJ202" i="23"/>
  <c r="BK202" i="23"/>
  <c r="BL202" i="23"/>
  <c r="BM202" i="23"/>
  <c r="BN202" i="23"/>
  <c r="BO202" i="23"/>
  <c r="BP202" i="23"/>
  <c r="BQ202" i="23"/>
  <c r="BR202" i="23"/>
  <c r="BS202" i="23"/>
  <c r="BT202" i="23"/>
  <c r="BU202" i="23"/>
  <c r="BA203" i="23"/>
  <c r="BB203" i="23"/>
  <c r="BC203" i="23"/>
  <c r="BE203" i="23"/>
  <c r="BF203" i="23"/>
  <c r="BG203" i="23"/>
  <c r="BH203" i="23"/>
  <c r="BI203" i="23"/>
  <c r="BJ203" i="23"/>
  <c r="BK203" i="23"/>
  <c r="BL203" i="23"/>
  <c r="BM203" i="23"/>
  <c r="BN203" i="23"/>
  <c r="BO203" i="23"/>
  <c r="BP203" i="23"/>
  <c r="BQ203" i="23"/>
  <c r="BR203" i="23"/>
  <c r="BS203" i="23"/>
  <c r="BT203" i="23"/>
  <c r="BU203" i="23"/>
  <c r="BA204" i="23"/>
  <c r="BB204" i="23"/>
  <c r="BC204" i="23"/>
  <c r="BE204" i="23"/>
  <c r="BF204" i="23"/>
  <c r="BG204" i="23"/>
  <c r="BH204" i="23"/>
  <c r="BI204" i="23"/>
  <c r="BJ204" i="23"/>
  <c r="BK204" i="23"/>
  <c r="BL204" i="23"/>
  <c r="BM204" i="23"/>
  <c r="BN204" i="23"/>
  <c r="BO204" i="23"/>
  <c r="BP204" i="23"/>
  <c r="BQ204" i="23"/>
  <c r="BR204" i="23"/>
  <c r="BS204" i="23"/>
  <c r="BT204" i="23"/>
  <c r="BU204" i="23"/>
  <c r="BA205" i="23"/>
  <c r="BB205" i="23"/>
  <c r="BC205" i="23"/>
  <c r="BE205" i="23"/>
  <c r="BF205" i="23"/>
  <c r="BG205" i="23"/>
  <c r="BH205" i="23"/>
  <c r="BI205" i="23"/>
  <c r="BJ205" i="23"/>
  <c r="BK205" i="23"/>
  <c r="BL205" i="23"/>
  <c r="BM205" i="23"/>
  <c r="BN205" i="23"/>
  <c r="BO205" i="23"/>
  <c r="BP205" i="23"/>
  <c r="BQ205" i="23"/>
  <c r="BR205" i="23"/>
  <c r="BS205" i="23"/>
  <c r="BT205" i="23"/>
  <c r="BU205" i="23"/>
  <c r="BA206" i="23"/>
  <c r="BB206" i="23"/>
  <c r="BC206" i="23"/>
  <c r="BE206" i="23"/>
  <c r="BF206" i="23"/>
  <c r="BG206" i="23"/>
  <c r="BH206" i="23"/>
  <c r="BI206" i="23"/>
  <c r="BJ206" i="23"/>
  <c r="BK206" i="23"/>
  <c r="BL206" i="23"/>
  <c r="BM206" i="23"/>
  <c r="BN206" i="23"/>
  <c r="BO206" i="23"/>
  <c r="BP206" i="23"/>
  <c r="BQ206" i="23"/>
  <c r="BR206" i="23"/>
  <c r="BS206" i="23"/>
  <c r="BT206" i="23"/>
  <c r="BU206" i="23"/>
  <c r="BA207" i="23"/>
  <c r="BB207" i="23"/>
  <c r="BC207" i="23"/>
  <c r="BE207" i="23"/>
  <c r="BF207" i="23"/>
  <c r="BG207" i="23"/>
  <c r="BH207" i="23"/>
  <c r="BI207" i="23"/>
  <c r="BJ207" i="23"/>
  <c r="BK207" i="23"/>
  <c r="BL207" i="23"/>
  <c r="BM207" i="23"/>
  <c r="BN207" i="23"/>
  <c r="BO207" i="23"/>
  <c r="BP207" i="23"/>
  <c r="BQ207" i="23"/>
  <c r="BR207" i="23"/>
  <c r="BS207" i="23"/>
  <c r="BT207" i="23"/>
  <c r="BU207" i="23"/>
  <c r="BA208" i="23"/>
  <c r="BB208" i="23"/>
  <c r="BC208" i="23"/>
  <c r="BE208" i="23"/>
  <c r="BF208" i="23"/>
  <c r="BG208" i="23"/>
  <c r="BH208" i="23"/>
  <c r="BI208" i="23"/>
  <c r="BJ208" i="23"/>
  <c r="BK208" i="23"/>
  <c r="BL208" i="23"/>
  <c r="BM208" i="23"/>
  <c r="BN208" i="23"/>
  <c r="BO208" i="23"/>
  <c r="BP208" i="23"/>
  <c r="BQ208" i="23"/>
  <c r="BR208" i="23"/>
  <c r="BS208" i="23"/>
  <c r="BT208" i="23"/>
  <c r="BU208" i="23"/>
  <c r="BA209" i="23"/>
  <c r="BB209" i="23"/>
  <c r="BC209" i="23"/>
  <c r="BE209" i="23"/>
  <c r="BF209" i="23"/>
  <c r="BG209" i="23"/>
  <c r="BH209" i="23"/>
  <c r="BI209" i="23"/>
  <c r="BJ209" i="23"/>
  <c r="BK209" i="23"/>
  <c r="BL209" i="23"/>
  <c r="BM209" i="23"/>
  <c r="BN209" i="23"/>
  <c r="BO209" i="23"/>
  <c r="BP209" i="23"/>
  <c r="BQ209" i="23"/>
  <c r="BR209" i="23"/>
  <c r="BS209" i="23"/>
  <c r="BT209" i="23"/>
  <c r="BU209" i="23"/>
  <c r="BA210" i="23"/>
  <c r="BB210" i="23"/>
  <c r="BC210" i="23"/>
  <c r="BE210" i="23"/>
  <c r="BF210" i="23"/>
  <c r="BG210" i="23"/>
  <c r="BH210" i="23"/>
  <c r="BI210" i="23"/>
  <c r="BJ210" i="23"/>
  <c r="BK210" i="23"/>
  <c r="BL210" i="23"/>
  <c r="BM210" i="23"/>
  <c r="BN210" i="23"/>
  <c r="BO210" i="23"/>
  <c r="BP210" i="23"/>
  <c r="BQ210" i="23"/>
  <c r="BR210" i="23"/>
  <c r="BS210" i="23"/>
  <c r="BT210" i="23"/>
  <c r="BU210" i="23"/>
  <c r="BA211" i="23"/>
  <c r="BB211" i="23"/>
  <c r="BC211" i="23"/>
  <c r="BE211" i="23"/>
  <c r="BF211" i="23"/>
  <c r="BG211" i="23"/>
  <c r="BH211" i="23"/>
  <c r="BI211" i="23"/>
  <c r="BJ211" i="23"/>
  <c r="BK211" i="23"/>
  <c r="BL211" i="23"/>
  <c r="BM211" i="23"/>
  <c r="BN211" i="23"/>
  <c r="BO211" i="23"/>
  <c r="BP211" i="23"/>
  <c r="BQ211" i="23"/>
  <c r="BR211" i="23"/>
  <c r="BS211" i="23"/>
  <c r="BT211" i="23"/>
  <c r="BU211" i="23"/>
  <c r="BA212" i="23"/>
  <c r="BB212" i="23"/>
  <c r="BC212" i="23"/>
  <c r="BE212" i="23"/>
  <c r="BF212" i="23"/>
  <c r="BG212" i="23"/>
  <c r="BH212" i="23"/>
  <c r="BI212" i="23"/>
  <c r="BJ212" i="23"/>
  <c r="BK212" i="23"/>
  <c r="BL212" i="23"/>
  <c r="BM212" i="23"/>
  <c r="BN212" i="23"/>
  <c r="BO212" i="23"/>
  <c r="BP212" i="23"/>
  <c r="BQ212" i="23"/>
  <c r="BR212" i="23"/>
  <c r="BS212" i="23"/>
  <c r="BT212" i="23"/>
  <c r="BU212" i="23"/>
  <c r="BU183" i="23"/>
  <c r="BT183" i="23"/>
  <c r="BS183" i="23"/>
  <c r="BR183" i="23"/>
  <c r="BQ183" i="23"/>
  <c r="BP183" i="23"/>
  <c r="BO183" i="23"/>
  <c r="BN183" i="23"/>
  <c r="BM183" i="23"/>
  <c r="BL183" i="23"/>
  <c r="BK183" i="23"/>
  <c r="BJ183" i="23"/>
  <c r="BI183" i="23"/>
  <c r="BH183" i="23"/>
  <c r="BG183" i="23"/>
  <c r="BF183" i="23"/>
  <c r="BE183" i="23"/>
  <c r="BC183" i="23"/>
  <c r="BB183" i="23"/>
  <c r="BA183" i="23"/>
  <c r="BA154" i="23"/>
  <c r="BB154" i="23"/>
  <c r="BC154" i="23"/>
  <c r="BE154" i="23"/>
  <c r="BF154" i="23"/>
  <c r="BG154" i="23"/>
  <c r="BH154" i="23"/>
  <c r="BI154" i="23"/>
  <c r="BJ154" i="23"/>
  <c r="BK154" i="23"/>
  <c r="BL154" i="23"/>
  <c r="BM154" i="23"/>
  <c r="BN154" i="23"/>
  <c r="BO154" i="23"/>
  <c r="BP154" i="23"/>
  <c r="BQ154" i="23"/>
  <c r="BR154" i="23"/>
  <c r="BS154" i="23"/>
  <c r="BT154" i="23"/>
  <c r="BU154" i="23"/>
  <c r="BA155" i="23"/>
  <c r="BB155" i="23"/>
  <c r="BC155" i="23"/>
  <c r="BE155" i="23"/>
  <c r="BF155" i="23"/>
  <c r="BG155" i="23"/>
  <c r="BH155" i="23"/>
  <c r="BI155" i="23"/>
  <c r="BJ155" i="23"/>
  <c r="BK155" i="23"/>
  <c r="BL155" i="23"/>
  <c r="BM155" i="23"/>
  <c r="BN155" i="23"/>
  <c r="BO155" i="23"/>
  <c r="BP155" i="23"/>
  <c r="BQ155" i="23"/>
  <c r="BR155" i="23"/>
  <c r="BS155" i="23"/>
  <c r="BT155" i="23"/>
  <c r="BU155" i="23"/>
  <c r="BA156" i="23"/>
  <c r="BB156" i="23"/>
  <c r="BC156" i="23"/>
  <c r="BE156" i="23"/>
  <c r="BF156" i="23"/>
  <c r="BG156" i="23"/>
  <c r="BH156" i="23"/>
  <c r="BI156" i="23"/>
  <c r="BJ156" i="23"/>
  <c r="BK156" i="23"/>
  <c r="BL156" i="23"/>
  <c r="BM156" i="23"/>
  <c r="BN156" i="23"/>
  <c r="BO156" i="23"/>
  <c r="BP156" i="23"/>
  <c r="BQ156" i="23"/>
  <c r="BR156" i="23"/>
  <c r="BS156" i="23"/>
  <c r="BT156" i="23"/>
  <c r="BU156" i="23"/>
  <c r="BA157" i="23"/>
  <c r="BB157" i="23"/>
  <c r="BC157" i="23"/>
  <c r="BE157" i="23"/>
  <c r="BF157" i="23"/>
  <c r="BG157" i="23"/>
  <c r="BH157" i="23"/>
  <c r="BI157" i="23"/>
  <c r="BJ157" i="23"/>
  <c r="BK157" i="23"/>
  <c r="BL157" i="23"/>
  <c r="BM157" i="23"/>
  <c r="BN157" i="23"/>
  <c r="BO157" i="23"/>
  <c r="BP157" i="23"/>
  <c r="BQ157" i="23"/>
  <c r="BR157" i="23"/>
  <c r="BS157" i="23"/>
  <c r="BT157" i="23"/>
  <c r="BU157" i="23"/>
  <c r="BA158" i="23"/>
  <c r="BB158" i="23"/>
  <c r="BC158" i="23"/>
  <c r="BE158" i="23"/>
  <c r="BF158" i="23"/>
  <c r="BG158" i="23"/>
  <c r="BH158" i="23"/>
  <c r="BI158" i="23"/>
  <c r="BJ158" i="23"/>
  <c r="BK158" i="23"/>
  <c r="BL158" i="23"/>
  <c r="BM158" i="23"/>
  <c r="BN158" i="23"/>
  <c r="BO158" i="23"/>
  <c r="BP158" i="23"/>
  <c r="BQ158" i="23"/>
  <c r="BR158" i="23"/>
  <c r="BS158" i="23"/>
  <c r="BT158" i="23"/>
  <c r="BU158" i="23"/>
  <c r="BA159" i="23"/>
  <c r="BB159" i="23"/>
  <c r="BC159" i="23"/>
  <c r="BE159" i="23"/>
  <c r="BF159" i="23"/>
  <c r="BG159" i="23"/>
  <c r="BH159" i="23"/>
  <c r="BI159" i="23"/>
  <c r="BJ159" i="23"/>
  <c r="BK159" i="23"/>
  <c r="BL159" i="23"/>
  <c r="BM159" i="23"/>
  <c r="BN159" i="23"/>
  <c r="BO159" i="23"/>
  <c r="BP159" i="23"/>
  <c r="BQ159" i="23"/>
  <c r="BR159" i="23"/>
  <c r="BS159" i="23"/>
  <c r="BT159" i="23"/>
  <c r="BU159" i="23"/>
  <c r="BA160" i="23"/>
  <c r="BB160" i="23"/>
  <c r="BC160" i="23"/>
  <c r="BE160" i="23"/>
  <c r="BF160" i="23"/>
  <c r="BG160" i="23"/>
  <c r="BH160" i="23"/>
  <c r="BI160" i="23"/>
  <c r="BJ160" i="23"/>
  <c r="BK160" i="23"/>
  <c r="BL160" i="23"/>
  <c r="BM160" i="23"/>
  <c r="BN160" i="23"/>
  <c r="BO160" i="23"/>
  <c r="BP160" i="23"/>
  <c r="BQ160" i="23"/>
  <c r="BR160" i="23"/>
  <c r="BS160" i="23"/>
  <c r="BT160" i="23"/>
  <c r="BU160" i="23"/>
  <c r="BA161" i="23"/>
  <c r="BB161" i="23"/>
  <c r="BC161" i="23"/>
  <c r="BE161" i="23"/>
  <c r="BF161" i="23"/>
  <c r="BG161" i="23"/>
  <c r="BH161" i="23"/>
  <c r="BI161" i="23"/>
  <c r="BJ161" i="23"/>
  <c r="BK161" i="23"/>
  <c r="BL161" i="23"/>
  <c r="BM161" i="23"/>
  <c r="BN161" i="23"/>
  <c r="BO161" i="23"/>
  <c r="BP161" i="23"/>
  <c r="BQ161" i="23"/>
  <c r="BR161" i="23"/>
  <c r="BS161" i="23"/>
  <c r="BT161" i="23"/>
  <c r="BU161" i="23"/>
  <c r="BA162" i="23"/>
  <c r="BB162" i="23"/>
  <c r="BC162" i="23"/>
  <c r="BE162" i="23"/>
  <c r="BF162" i="23"/>
  <c r="BG162" i="23"/>
  <c r="BH162" i="23"/>
  <c r="BI162" i="23"/>
  <c r="BJ162" i="23"/>
  <c r="BK162" i="23"/>
  <c r="BL162" i="23"/>
  <c r="BM162" i="23"/>
  <c r="BN162" i="23"/>
  <c r="BO162" i="23"/>
  <c r="BP162" i="23"/>
  <c r="BQ162" i="23"/>
  <c r="BR162" i="23"/>
  <c r="BS162" i="23"/>
  <c r="BT162" i="23"/>
  <c r="BU162" i="23"/>
  <c r="BA163" i="23"/>
  <c r="BB163" i="23"/>
  <c r="BC163" i="23"/>
  <c r="BE163" i="23"/>
  <c r="BF163" i="23"/>
  <c r="BG163" i="23"/>
  <c r="BH163" i="23"/>
  <c r="BI163" i="23"/>
  <c r="BJ163" i="23"/>
  <c r="BK163" i="23"/>
  <c r="BL163" i="23"/>
  <c r="BM163" i="23"/>
  <c r="BN163" i="23"/>
  <c r="BO163" i="23"/>
  <c r="BP163" i="23"/>
  <c r="BQ163" i="23"/>
  <c r="BR163" i="23"/>
  <c r="BS163" i="23"/>
  <c r="BT163" i="23"/>
  <c r="BU163" i="23"/>
  <c r="BA164" i="23"/>
  <c r="BB164" i="23"/>
  <c r="BC164" i="23"/>
  <c r="BE164" i="23"/>
  <c r="BF164" i="23"/>
  <c r="BG164" i="23"/>
  <c r="BH164" i="23"/>
  <c r="BI164" i="23"/>
  <c r="BJ164" i="23"/>
  <c r="BK164" i="23"/>
  <c r="BL164" i="23"/>
  <c r="BM164" i="23"/>
  <c r="BN164" i="23"/>
  <c r="BO164" i="23"/>
  <c r="BP164" i="23"/>
  <c r="BQ164" i="23"/>
  <c r="BR164" i="23"/>
  <c r="BS164" i="23"/>
  <c r="BT164" i="23"/>
  <c r="BU164" i="23"/>
  <c r="BA165" i="23"/>
  <c r="BB165" i="23"/>
  <c r="BC165" i="23"/>
  <c r="BE165" i="23"/>
  <c r="BF165" i="23"/>
  <c r="BG165" i="23"/>
  <c r="BH165" i="23"/>
  <c r="BI165" i="23"/>
  <c r="BJ165" i="23"/>
  <c r="BK165" i="23"/>
  <c r="BL165" i="23"/>
  <c r="BM165" i="23"/>
  <c r="BN165" i="23"/>
  <c r="BO165" i="23"/>
  <c r="BP165" i="23"/>
  <c r="BQ165" i="23"/>
  <c r="BR165" i="23"/>
  <c r="BS165" i="23"/>
  <c r="BT165" i="23"/>
  <c r="BU165" i="23"/>
  <c r="BA166" i="23"/>
  <c r="BB166" i="23"/>
  <c r="BC166" i="23"/>
  <c r="BE166" i="23"/>
  <c r="BF166" i="23"/>
  <c r="BG166" i="23"/>
  <c r="BH166" i="23"/>
  <c r="BI166" i="23"/>
  <c r="BJ166" i="23"/>
  <c r="BK166" i="23"/>
  <c r="BL166" i="23"/>
  <c r="BM166" i="23"/>
  <c r="BN166" i="23"/>
  <c r="BO166" i="23"/>
  <c r="BP166" i="23"/>
  <c r="BQ166" i="23"/>
  <c r="BR166" i="23"/>
  <c r="BS166" i="23"/>
  <c r="BT166" i="23"/>
  <c r="BU166" i="23"/>
  <c r="BA167" i="23"/>
  <c r="BB167" i="23"/>
  <c r="BC167" i="23"/>
  <c r="BE167" i="23"/>
  <c r="BF167" i="23"/>
  <c r="BG167" i="23"/>
  <c r="BH167" i="23"/>
  <c r="BI167" i="23"/>
  <c r="BJ167" i="23"/>
  <c r="BK167" i="23"/>
  <c r="BL167" i="23"/>
  <c r="BM167" i="23"/>
  <c r="BN167" i="23"/>
  <c r="BO167" i="23"/>
  <c r="BP167" i="23"/>
  <c r="BQ167" i="23"/>
  <c r="BR167" i="23"/>
  <c r="BS167" i="23"/>
  <c r="BT167" i="23"/>
  <c r="BU167" i="23"/>
  <c r="BA168" i="23"/>
  <c r="BB168" i="23"/>
  <c r="BC168" i="23"/>
  <c r="BE168" i="23"/>
  <c r="BF168" i="23"/>
  <c r="BG168" i="23"/>
  <c r="BH168" i="23"/>
  <c r="BI168" i="23"/>
  <c r="BJ168" i="23"/>
  <c r="BK168" i="23"/>
  <c r="BL168" i="23"/>
  <c r="BM168" i="23"/>
  <c r="BN168" i="23"/>
  <c r="BO168" i="23"/>
  <c r="BP168" i="23"/>
  <c r="BQ168" i="23"/>
  <c r="BR168" i="23"/>
  <c r="BS168" i="23"/>
  <c r="BT168" i="23"/>
  <c r="BU168" i="23"/>
  <c r="BA169" i="23"/>
  <c r="BB169" i="23"/>
  <c r="BC169" i="23"/>
  <c r="BE169" i="23"/>
  <c r="BF169" i="23"/>
  <c r="BG169" i="23"/>
  <c r="BH169" i="23"/>
  <c r="BI169" i="23"/>
  <c r="BJ169" i="23"/>
  <c r="BK169" i="23"/>
  <c r="BL169" i="23"/>
  <c r="BM169" i="23"/>
  <c r="BN169" i="23"/>
  <c r="BO169" i="23"/>
  <c r="BP169" i="23"/>
  <c r="BQ169" i="23"/>
  <c r="BR169" i="23"/>
  <c r="BS169" i="23"/>
  <c r="BT169" i="23"/>
  <c r="BU169" i="23"/>
  <c r="BA170" i="23"/>
  <c r="BB170" i="23"/>
  <c r="BC170" i="23"/>
  <c r="BE170" i="23"/>
  <c r="BF170" i="23"/>
  <c r="BG170" i="23"/>
  <c r="BH170" i="23"/>
  <c r="BI170" i="23"/>
  <c r="BJ170" i="23"/>
  <c r="BK170" i="23"/>
  <c r="BL170" i="23"/>
  <c r="BM170" i="23"/>
  <c r="BN170" i="23"/>
  <c r="BO170" i="23"/>
  <c r="BP170" i="23"/>
  <c r="BQ170" i="23"/>
  <c r="BR170" i="23"/>
  <c r="BS170" i="23"/>
  <c r="BT170" i="23"/>
  <c r="BU170" i="23"/>
  <c r="BA171" i="23"/>
  <c r="BB171" i="23"/>
  <c r="BC171" i="23"/>
  <c r="BE171" i="23"/>
  <c r="BF171" i="23"/>
  <c r="BG171" i="23"/>
  <c r="BH171" i="23"/>
  <c r="BI171" i="23"/>
  <c r="BJ171" i="23"/>
  <c r="BK171" i="23"/>
  <c r="BL171" i="23"/>
  <c r="BM171" i="23"/>
  <c r="BN171" i="23"/>
  <c r="BO171" i="23"/>
  <c r="BP171" i="23"/>
  <c r="BQ171" i="23"/>
  <c r="BR171" i="23"/>
  <c r="BS171" i="23"/>
  <c r="BT171" i="23"/>
  <c r="BU171" i="23"/>
  <c r="BA172" i="23"/>
  <c r="BB172" i="23"/>
  <c r="BC172" i="23"/>
  <c r="BE172" i="23"/>
  <c r="BF172" i="23"/>
  <c r="BG172" i="23"/>
  <c r="BH172" i="23"/>
  <c r="BI172" i="23"/>
  <c r="BJ172" i="23"/>
  <c r="BK172" i="23"/>
  <c r="BL172" i="23"/>
  <c r="BM172" i="23"/>
  <c r="BN172" i="23"/>
  <c r="BO172" i="23"/>
  <c r="BP172" i="23"/>
  <c r="BQ172" i="23"/>
  <c r="BR172" i="23"/>
  <c r="BS172" i="23"/>
  <c r="BT172" i="23"/>
  <c r="BU172" i="23"/>
  <c r="BA173" i="23"/>
  <c r="BB173" i="23"/>
  <c r="BC173" i="23"/>
  <c r="BE173" i="23"/>
  <c r="BF173" i="23"/>
  <c r="BG173" i="23"/>
  <c r="BH173" i="23"/>
  <c r="BI173" i="23"/>
  <c r="BJ173" i="23"/>
  <c r="BK173" i="23"/>
  <c r="BL173" i="23"/>
  <c r="BM173" i="23"/>
  <c r="BN173" i="23"/>
  <c r="BO173" i="23"/>
  <c r="BP173" i="23"/>
  <c r="BQ173" i="23"/>
  <c r="BR173" i="23"/>
  <c r="BS173" i="23"/>
  <c r="BT173" i="23"/>
  <c r="BU173" i="23"/>
  <c r="BA174" i="23"/>
  <c r="BB174" i="23"/>
  <c r="BC174" i="23"/>
  <c r="BE174" i="23"/>
  <c r="BF174" i="23"/>
  <c r="BG174" i="23"/>
  <c r="BH174" i="23"/>
  <c r="BI174" i="23"/>
  <c r="BJ174" i="23"/>
  <c r="BK174" i="23"/>
  <c r="BL174" i="23"/>
  <c r="BM174" i="23"/>
  <c r="BN174" i="23"/>
  <c r="BO174" i="23"/>
  <c r="BP174" i="23"/>
  <c r="BQ174" i="23"/>
  <c r="BR174" i="23"/>
  <c r="BS174" i="23"/>
  <c r="BT174" i="23"/>
  <c r="BU174" i="23"/>
  <c r="BA175" i="23"/>
  <c r="BB175" i="23"/>
  <c r="BC175" i="23"/>
  <c r="BE175" i="23"/>
  <c r="BF175" i="23"/>
  <c r="BG175" i="23"/>
  <c r="BH175" i="23"/>
  <c r="BI175" i="23"/>
  <c r="BJ175" i="23"/>
  <c r="BK175" i="23"/>
  <c r="BL175" i="23"/>
  <c r="BM175" i="23"/>
  <c r="BN175" i="23"/>
  <c r="BO175" i="23"/>
  <c r="BP175" i="23"/>
  <c r="BQ175" i="23"/>
  <c r="BR175" i="23"/>
  <c r="BS175" i="23"/>
  <c r="BT175" i="23"/>
  <c r="BU175" i="23"/>
  <c r="BA176" i="23"/>
  <c r="BB176" i="23"/>
  <c r="BC176" i="23"/>
  <c r="BE176" i="23"/>
  <c r="BF176" i="23"/>
  <c r="BG176" i="23"/>
  <c r="BH176" i="23"/>
  <c r="BI176" i="23"/>
  <c r="BJ176" i="23"/>
  <c r="BK176" i="23"/>
  <c r="BL176" i="23"/>
  <c r="BM176" i="23"/>
  <c r="BN176" i="23"/>
  <c r="BO176" i="23"/>
  <c r="BP176" i="23"/>
  <c r="BQ176" i="23"/>
  <c r="BR176" i="23"/>
  <c r="BS176" i="23"/>
  <c r="BT176" i="23"/>
  <c r="BU176" i="23"/>
  <c r="BA177" i="23"/>
  <c r="BB177" i="23"/>
  <c r="BC177" i="23"/>
  <c r="BE177" i="23"/>
  <c r="BF177" i="23"/>
  <c r="BG177" i="23"/>
  <c r="BH177" i="23"/>
  <c r="BI177" i="23"/>
  <c r="BJ177" i="23"/>
  <c r="BK177" i="23"/>
  <c r="BL177" i="23"/>
  <c r="BM177" i="23"/>
  <c r="BN177" i="23"/>
  <c r="BO177" i="23"/>
  <c r="BP177" i="23"/>
  <c r="BQ177" i="23"/>
  <c r="BR177" i="23"/>
  <c r="BS177" i="23"/>
  <c r="BT177" i="23"/>
  <c r="BU177" i="23"/>
  <c r="BA178" i="23"/>
  <c r="BB178" i="23"/>
  <c r="BC178" i="23"/>
  <c r="BE178" i="23"/>
  <c r="BF178" i="23"/>
  <c r="BG178" i="23"/>
  <c r="BH178" i="23"/>
  <c r="BI178" i="23"/>
  <c r="BJ178" i="23"/>
  <c r="BK178" i="23"/>
  <c r="BL178" i="23"/>
  <c r="BM178" i="23"/>
  <c r="BN178" i="23"/>
  <c r="BO178" i="23"/>
  <c r="BP178" i="23"/>
  <c r="BQ178" i="23"/>
  <c r="BR178" i="23"/>
  <c r="BS178" i="23"/>
  <c r="BT178" i="23"/>
  <c r="BU178" i="23"/>
  <c r="BA179" i="23"/>
  <c r="BB179" i="23"/>
  <c r="BC179" i="23"/>
  <c r="BE179" i="23"/>
  <c r="BF179" i="23"/>
  <c r="BG179" i="23"/>
  <c r="BH179" i="23"/>
  <c r="BI179" i="23"/>
  <c r="BJ179" i="23"/>
  <c r="BK179" i="23"/>
  <c r="BL179" i="23"/>
  <c r="BM179" i="23"/>
  <c r="BN179" i="23"/>
  <c r="BO179" i="23"/>
  <c r="BP179" i="23"/>
  <c r="BQ179" i="23"/>
  <c r="BR179" i="23"/>
  <c r="BS179" i="23"/>
  <c r="BT179" i="23"/>
  <c r="BU179" i="23"/>
  <c r="BA180" i="23"/>
  <c r="BB180" i="23"/>
  <c r="BC180" i="23"/>
  <c r="BE180" i="23"/>
  <c r="BF180" i="23"/>
  <c r="BG180" i="23"/>
  <c r="BH180" i="23"/>
  <c r="BI180" i="23"/>
  <c r="BJ180" i="23"/>
  <c r="BK180" i="23"/>
  <c r="BL180" i="23"/>
  <c r="BM180" i="23"/>
  <c r="BN180" i="23"/>
  <c r="BO180" i="23"/>
  <c r="BP180" i="23"/>
  <c r="BQ180" i="23"/>
  <c r="BR180" i="23"/>
  <c r="BS180" i="23"/>
  <c r="BT180" i="23"/>
  <c r="BU180" i="23"/>
  <c r="BA181" i="23"/>
  <c r="BB181" i="23"/>
  <c r="BC181" i="23"/>
  <c r="BE181" i="23"/>
  <c r="BF181" i="23"/>
  <c r="BG181" i="23"/>
  <c r="BH181" i="23"/>
  <c r="BI181" i="23"/>
  <c r="BJ181" i="23"/>
  <c r="BK181" i="23"/>
  <c r="BL181" i="23"/>
  <c r="BM181" i="23"/>
  <c r="BN181" i="23"/>
  <c r="BO181" i="23"/>
  <c r="BP181" i="23"/>
  <c r="BQ181" i="23"/>
  <c r="BR181" i="23"/>
  <c r="BS181" i="23"/>
  <c r="BT181" i="23"/>
  <c r="BU181" i="23"/>
  <c r="BA182" i="23"/>
  <c r="BB182" i="23"/>
  <c r="BC182" i="23"/>
  <c r="BE182" i="23"/>
  <c r="BF182" i="23"/>
  <c r="BG182" i="23"/>
  <c r="BH182" i="23"/>
  <c r="BI182" i="23"/>
  <c r="BJ182" i="23"/>
  <c r="BK182" i="23"/>
  <c r="BL182" i="23"/>
  <c r="BM182" i="23"/>
  <c r="BN182" i="23"/>
  <c r="BO182" i="23"/>
  <c r="BP182" i="23"/>
  <c r="BQ182" i="23"/>
  <c r="BR182" i="23"/>
  <c r="BS182" i="23"/>
  <c r="BT182" i="23"/>
  <c r="BU182" i="23"/>
  <c r="BU153" i="23"/>
  <c r="BT153" i="23"/>
  <c r="BS153" i="23"/>
  <c r="BR153" i="23"/>
  <c r="BQ153" i="23"/>
  <c r="BP153" i="23"/>
  <c r="BO153" i="23"/>
  <c r="BN153" i="23"/>
  <c r="BM153" i="23"/>
  <c r="BL153" i="23"/>
  <c r="BK153" i="23"/>
  <c r="BJ153" i="23"/>
  <c r="BI153" i="23"/>
  <c r="BH153" i="23"/>
  <c r="BG153" i="23"/>
  <c r="BF153" i="23"/>
  <c r="BE153" i="23"/>
  <c r="BC153" i="23"/>
  <c r="BB153" i="23"/>
  <c r="BA153" i="23"/>
  <c r="BA124" i="23"/>
  <c r="BB124" i="23"/>
  <c r="BC124" i="23"/>
  <c r="BE124" i="23"/>
  <c r="BF124" i="23"/>
  <c r="BG124" i="23"/>
  <c r="BH124" i="23"/>
  <c r="BI124" i="23"/>
  <c r="BJ124" i="23"/>
  <c r="BK124" i="23"/>
  <c r="BL124" i="23"/>
  <c r="BM124" i="23"/>
  <c r="BN124" i="23"/>
  <c r="BO124" i="23"/>
  <c r="BP124" i="23"/>
  <c r="BQ124" i="23"/>
  <c r="BR124" i="23"/>
  <c r="BS124" i="23"/>
  <c r="BT124" i="23"/>
  <c r="BU124" i="23"/>
  <c r="BA125" i="23"/>
  <c r="BB125" i="23"/>
  <c r="BC125" i="23"/>
  <c r="BE125" i="23"/>
  <c r="BF125" i="23"/>
  <c r="BG125" i="23"/>
  <c r="BH125" i="23"/>
  <c r="BI125" i="23"/>
  <c r="BJ125" i="23"/>
  <c r="BK125" i="23"/>
  <c r="BL125" i="23"/>
  <c r="BM125" i="23"/>
  <c r="BN125" i="23"/>
  <c r="BO125" i="23"/>
  <c r="BP125" i="23"/>
  <c r="BQ125" i="23"/>
  <c r="BR125" i="23"/>
  <c r="BS125" i="23"/>
  <c r="BT125" i="23"/>
  <c r="BU125" i="23"/>
  <c r="BA126" i="23"/>
  <c r="BB126" i="23"/>
  <c r="BC126" i="23"/>
  <c r="BE126" i="23"/>
  <c r="BF126" i="23"/>
  <c r="BG126" i="23"/>
  <c r="BH126" i="23"/>
  <c r="BI126" i="23"/>
  <c r="BJ126" i="23"/>
  <c r="BK126" i="23"/>
  <c r="BL126" i="23"/>
  <c r="BM126" i="23"/>
  <c r="BN126" i="23"/>
  <c r="BO126" i="23"/>
  <c r="BP126" i="23"/>
  <c r="BQ126" i="23"/>
  <c r="BR126" i="23"/>
  <c r="BS126" i="23"/>
  <c r="BT126" i="23"/>
  <c r="BU126" i="23"/>
  <c r="BA127" i="23"/>
  <c r="BB127" i="23"/>
  <c r="BC127" i="23"/>
  <c r="BE127" i="23"/>
  <c r="BF127" i="23"/>
  <c r="BG127" i="23"/>
  <c r="BH127" i="23"/>
  <c r="BI127" i="23"/>
  <c r="BJ127" i="23"/>
  <c r="BK127" i="23"/>
  <c r="BL127" i="23"/>
  <c r="BM127" i="23"/>
  <c r="BN127" i="23"/>
  <c r="BO127" i="23"/>
  <c r="BP127" i="23"/>
  <c r="BQ127" i="23"/>
  <c r="BR127" i="23"/>
  <c r="BS127" i="23"/>
  <c r="BT127" i="23"/>
  <c r="BU127" i="23"/>
  <c r="BA128" i="23"/>
  <c r="BB128" i="23"/>
  <c r="BC128" i="23"/>
  <c r="BE128" i="23"/>
  <c r="BF128" i="23"/>
  <c r="BG128" i="23"/>
  <c r="BH128" i="23"/>
  <c r="BI128" i="23"/>
  <c r="BJ128" i="23"/>
  <c r="BK128" i="23"/>
  <c r="BL128" i="23"/>
  <c r="BM128" i="23"/>
  <c r="BN128" i="23"/>
  <c r="BO128" i="23"/>
  <c r="BP128" i="23"/>
  <c r="BQ128" i="23"/>
  <c r="BR128" i="23"/>
  <c r="BS128" i="23"/>
  <c r="BT128" i="23"/>
  <c r="BU128" i="23"/>
  <c r="BA129" i="23"/>
  <c r="BB129" i="23"/>
  <c r="BC129" i="23"/>
  <c r="BE129" i="23"/>
  <c r="BF129" i="23"/>
  <c r="BG129" i="23"/>
  <c r="BH129" i="23"/>
  <c r="BI129" i="23"/>
  <c r="BJ129" i="23"/>
  <c r="BK129" i="23"/>
  <c r="BL129" i="23"/>
  <c r="BM129" i="23"/>
  <c r="BN129" i="23"/>
  <c r="BO129" i="23"/>
  <c r="BP129" i="23"/>
  <c r="BQ129" i="23"/>
  <c r="BR129" i="23"/>
  <c r="BS129" i="23"/>
  <c r="BT129" i="23"/>
  <c r="BU129" i="23"/>
  <c r="BA130" i="23"/>
  <c r="BB130" i="23"/>
  <c r="BC130" i="23"/>
  <c r="BE130" i="23"/>
  <c r="BF130" i="23"/>
  <c r="BG130" i="23"/>
  <c r="BH130" i="23"/>
  <c r="BI130" i="23"/>
  <c r="BJ130" i="23"/>
  <c r="BK130" i="23"/>
  <c r="BL130" i="23"/>
  <c r="BM130" i="23"/>
  <c r="BN130" i="23"/>
  <c r="BO130" i="23"/>
  <c r="BP130" i="23"/>
  <c r="BQ130" i="23"/>
  <c r="BR130" i="23"/>
  <c r="BS130" i="23"/>
  <c r="BT130" i="23"/>
  <c r="BU130" i="23"/>
  <c r="BA131" i="23"/>
  <c r="BB131" i="23"/>
  <c r="BC131" i="23"/>
  <c r="BE131" i="23"/>
  <c r="BF131" i="23"/>
  <c r="BG131" i="23"/>
  <c r="BH131" i="23"/>
  <c r="BI131" i="23"/>
  <c r="BJ131" i="23"/>
  <c r="BK131" i="23"/>
  <c r="BL131" i="23"/>
  <c r="BM131" i="23"/>
  <c r="BN131" i="23"/>
  <c r="BO131" i="23"/>
  <c r="BP131" i="23"/>
  <c r="BQ131" i="23"/>
  <c r="BR131" i="23"/>
  <c r="BS131" i="23"/>
  <c r="BT131" i="23"/>
  <c r="BU131" i="23"/>
  <c r="BA132" i="23"/>
  <c r="BB132" i="23"/>
  <c r="BC132" i="23"/>
  <c r="BE132" i="23"/>
  <c r="BF132" i="23"/>
  <c r="BG132" i="23"/>
  <c r="BH132" i="23"/>
  <c r="BI132" i="23"/>
  <c r="BJ132" i="23"/>
  <c r="BK132" i="23"/>
  <c r="BL132" i="23"/>
  <c r="BM132" i="23"/>
  <c r="BN132" i="23"/>
  <c r="BO132" i="23"/>
  <c r="BP132" i="23"/>
  <c r="BQ132" i="23"/>
  <c r="BR132" i="23"/>
  <c r="BS132" i="23"/>
  <c r="BT132" i="23"/>
  <c r="BU132" i="23"/>
  <c r="BA133" i="23"/>
  <c r="BB133" i="23"/>
  <c r="BC133" i="23"/>
  <c r="BE133" i="23"/>
  <c r="BF133" i="23"/>
  <c r="BG133" i="23"/>
  <c r="BH133" i="23"/>
  <c r="BI133" i="23"/>
  <c r="BJ133" i="23"/>
  <c r="BK133" i="23"/>
  <c r="BL133" i="23"/>
  <c r="BM133" i="23"/>
  <c r="BN133" i="23"/>
  <c r="BO133" i="23"/>
  <c r="BP133" i="23"/>
  <c r="BQ133" i="23"/>
  <c r="BR133" i="23"/>
  <c r="BS133" i="23"/>
  <c r="BT133" i="23"/>
  <c r="BU133" i="23"/>
  <c r="BA134" i="23"/>
  <c r="BB134" i="23"/>
  <c r="BC134" i="23"/>
  <c r="BE134" i="23"/>
  <c r="BF134" i="23"/>
  <c r="BG134" i="23"/>
  <c r="BH134" i="23"/>
  <c r="BI134" i="23"/>
  <c r="BJ134" i="23"/>
  <c r="BK134" i="23"/>
  <c r="BL134" i="23"/>
  <c r="BM134" i="23"/>
  <c r="BN134" i="23"/>
  <c r="BO134" i="23"/>
  <c r="BP134" i="23"/>
  <c r="BQ134" i="23"/>
  <c r="BR134" i="23"/>
  <c r="BS134" i="23"/>
  <c r="BT134" i="23"/>
  <c r="BU134" i="23"/>
  <c r="BA135" i="23"/>
  <c r="BB135" i="23"/>
  <c r="BC135" i="23"/>
  <c r="BE135" i="23"/>
  <c r="BF135" i="23"/>
  <c r="BG135" i="23"/>
  <c r="BH135" i="23"/>
  <c r="BI135" i="23"/>
  <c r="BJ135" i="23"/>
  <c r="BK135" i="23"/>
  <c r="BL135" i="23"/>
  <c r="BM135" i="23"/>
  <c r="BN135" i="23"/>
  <c r="BO135" i="23"/>
  <c r="BP135" i="23"/>
  <c r="BQ135" i="23"/>
  <c r="BR135" i="23"/>
  <c r="BS135" i="23"/>
  <c r="BT135" i="23"/>
  <c r="BU135" i="23"/>
  <c r="BA136" i="23"/>
  <c r="BB136" i="23"/>
  <c r="BC136" i="23"/>
  <c r="BE136" i="23"/>
  <c r="BF136" i="23"/>
  <c r="BG136" i="23"/>
  <c r="BH136" i="23"/>
  <c r="BI136" i="23"/>
  <c r="BJ136" i="23"/>
  <c r="BK136" i="23"/>
  <c r="BL136" i="23"/>
  <c r="BM136" i="23"/>
  <c r="BN136" i="23"/>
  <c r="BO136" i="23"/>
  <c r="BP136" i="23"/>
  <c r="BQ136" i="23"/>
  <c r="BR136" i="23"/>
  <c r="BS136" i="23"/>
  <c r="BT136" i="23"/>
  <c r="BU136" i="23"/>
  <c r="BA137" i="23"/>
  <c r="BB137" i="23"/>
  <c r="BC137" i="23"/>
  <c r="BE137" i="23"/>
  <c r="BF137" i="23"/>
  <c r="BG137" i="23"/>
  <c r="BH137" i="23"/>
  <c r="BI137" i="23"/>
  <c r="BJ137" i="23"/>
  <c r="BK137" i="23"/>
  <c r="BL137" i="23"/>
  <c r="BM137" i="23"/>
  <c r="BN137" i="23"/>
  <c r="BO137" i="23"/>
  <c r="BP137" i="23"/>
  <c r="BQ137" i="23"/>
  <c r="BR137" i="23"/>
  <c r="BS137" i="23"/>
  <c r="BT137" i="23"/>
  <c r="BU137" i="23"/>
  <c r="BA138" i="23"/>
  <c r="BB138" i="23"/>
  <c r="BC138" i="23"/>
  <c r="BE138" i="23"/>
  <c r="BF138" i="23"/>
  <c r="BG138" i="23"/>
  <c r="BH138" i="23"/>
  <c r="BI138" i="23"/>
  <c r="BJ138" i="23"/>
  <c r="BK138" i="23"/>
  <c r="BL138" i="23"/>
  <c r="BM138" i="23"/>
  <c r="BN138" i="23"/>
  <c r="BO138" i="23"/>
  <c r="BP138" i="23"/>
  <c r="BQ138" i="23"/>
  <c r="BR138" i="23"/>
  <c r="BS138" i="23"/>
  <c r="BT138" i="23"/>
  <c r="BU138" i="23"/>
  <c r="BA139" i="23"/>
  <c r="BB139" i="23"/>
  <c r="BC139" i="23"/>
  <c r="BE139" i="23"/>
  <c r="BF139" i="23"/>
  <c r="BG139" i="23"/>
  <c r="BH139" i="23"/>
  <c r="BI139" i="23"/>
  <c r="BJ139" i="23"/>
  <c r="BK139" i="23"/>
  <c r="BL139" i="23"/>
  <c r="BM139" i="23"/>
  <c r="BN139" i="23"/>
  <c r="BO139" i="23"/>
  <c r="BP139" i="23"/>
  <c r="BQ139" i="23"/>
  <c r="BR139" i="23"/>
  <c r="BS139" i="23"/>
  <c r="BT139" i="23"/>
  <c r="BU139" i="23"/>
  <c r="BA140" i="23"/>
  <c r="BB140" i="23"/>
  <c r="BC140" i="23"/>
  <c r="BE140" i="23"/>
  <c r="BF140" i="23"/>
  <c r="BG140" i="23"/>
  <c r="BH140" i="23"/>
  <c r="BI140" i="23"/>
  <c r="BJ140" i="23"/>
  <c r="BK140" i="23"/>
  <c r="BL140" i="23"/>
  <c r="BM140" i="23"/>
  <c r="BN140" i="23"/>
  <c r="BO140" i="23"/>
  <c r="BP140" i="23"/>
  <c r="BQ140" i="23"/>
  <c r="BR140" i="23"/>
  <c r="BS140" i="23"/>
  <c r="BT140" i="23"/>
  <c r="BU140" i="23"/>
  <c r="BA141" i="23"/>
  <c r="BB141" i="23"/>
  <c r="BC141" i="23"/>
  <c r="BE141" i="23"/>
  <c r="BF141" i="23"/>
  <c r="BG141" i="23"/>
  <c r="BH141" i="23"/>
  <c r="BI141" i="23"/>
  <c r="BJ141" i="23"/>
  <c r="BK141" i="23"/>
  <c r="BL141" i="23"/>
  <c r="BM141" i="23"/>
  <c r="BN141" i="23"/>
  <c r="BO141" i="23"/>
  <c r="BP141" i="23"/>
  <c r="BQ141" i="23"/>
  <c r="BR141" i="23"/>
  <c r="BS141" i="23"/>
  <c r="BT141" i="23"/>
  <c r="BU141" i="23"/>
  <c r="BA142" i="23"/>
  <c r="BB142" i="23"/>
  <c r="BC142" i="23"/>
  <c r="BE142" i="23"/>
  <c r="BF142" i="23"/>
  <c r="BG142" i="23"/>
  <c r="BH142" i="23"/>
  <c r="BI142" i="23"/>
  <c r="BJ142" i="23"/>
  <c r="BK142" i="23"/>
  <c r="BL142" i="23"/>
  <c r="BM142" i="23"/>
  <c r="BN142" i="23"/>
  <c r="BO142" i="23"/>
  <c r="BP142" i="23"/>
  <c r="BQ142" i="23"/>
  <c r="BR142" i="23"/>
  <c r="BS142" i="23"/>
  <c r="BT142" i="23"/>
  <c r="BU142" i="23"/>
  <c r="BA143" i="23"/>
  <c r="BB143" i="23"/>
  <c r="BC143" i="23"/>
  <c r="BE143" i="23"/>
  <c r="BF143" i="23"/>
  <c r="BG143" i="23"/>
  <c r="BH143" i="23"/>
  <c r="BI143" i="23"/>
  <c r="BJ143" i="23"/>
  <c r="BK143" i="23"/>
  <c r="BL143" i="23"/>
  <c r="BM143" i="23"/>
  <c r="BN143" i="23"/>
  <c r="BO143" i="23"/>
  <c r="BP143" i="23"/>
  <c r="BQ143" i="23"/>
  <c r="BR143" i="23"/>
  <c r="BS143" i="23"/>
  <c r="BT143" i="23"/>
  <c r="BU143" i="23"/>
  <c r="BA144" i="23"/>
  <c r="BB144" i="23"/>
  <c r="BC144" i="23"/>
  <c r="BE144" i="23"/>
  <c r="BF144" i="23"/>
  <c r="BG144" i="23"/>
  <c r="BH144" i="23"/>
  <c r="BI144" i="23"/>
  <c r="BJ144" i="23"/>
  <c r="BK144" i="23"/>
  <c r="BL144" i="23"/>
  <c r="BM144" i="23"/>
  <c r="BN144" i="23"/>
  <c r="BO144" i="23"/>
  <c r="BP144" i="23"/>
  <c r="BQ144" i="23"/>
  <c r="BR144" i="23"/>
  <c r="BS144" i="23"/>
  <c r="BT144" i="23"/>
  <c r="BU144" i="23"/>
  <c r="BA145" i="23"/>
  <c r="BB145" i="23"/>
  <c r="BC145" i="23"/>
  <c r="BE145" i="23"/>
  <c r="BF145" i="23"/>
  <c r="BG145" i="23"/>
  <c r="BH145" i="23"/>
  <c r="BI145" i="23"/>
  <c r="BJ145" i="23"/>
  <c r="BK145" i="23"/>
  <c r="BL145" i="23"/>
  <c r="BM145" i="23"/>
  <c r="BN145" i="23"/>
  <c r="BO145" i="23"/>
  <c r="BP145" i="23"/>
  <c r="BQ145" i="23"/>
  <c r="BR145" i="23"/>
  <c r="BS145" i="23"/>
  <c r="BT145" i="23"/>
  <c r="BU145" i="23"/>
  <c r="BA146" i="23"/>
  <c r="BB146" i="23"/>
  <c r="BC146" i="23"/>
  <c r="BE146" i="23"/>
  <c r="BF146" i="23"/>
  <c r="BG146" i="23"/>
  <c r="BH146" i="23"/>
  <c r="BI146" i="23"/>
  <c r="BJ146" i="23"/>
  <c r="BK146" i="23"/>
  <c r="BL146" i="23"/>
  <c r="BM146" i="23"/>
  <c r="BN146" i="23"/>
  <c r="BO146" i="23"/>
  <c r="BP146" i="23"/>
  <c r="BQ146" i="23"/>
  <c r="BR146" i="23"/>
  <c r="BS146" i="23"/>
  <c r="BT146" i="23"/>
  <c r="BU146" i="23"/>
  <c r="BA147" i="23"/>
  <c r="BB147" i="23"/>
  <c r="BC147" i="23"/>
  <c r="BE147" i="23"/>
  <c r="BF147" i="23"/>
  <c r="BG147" i="23"/>
  <c r="BH147" i="23"/>
  <c r="BI147" i="23"/>
  <c r="BJ147" i="23"/>
  <c r="BK147" i="23"/>
  <c r="BL147" i="23"/>
  <c r="BM147" i="23"/>
  <c r="BN147" i="23"/>
  <c r="BO147" i="23"/>
  <c r="BP147" i="23"/>
  <c r="BQ147" i="23"/>
  <c r="BR147" i="23"/>
  <c r="BS147" i="23"/>
  <c r="BT147" i="23"/>
  <c r="BU147" i="23"/>
  <c r="BA148" i="23"/>
  <c r="BB148" i="23"/>
  <c r="BC148" i="23"/>
  <c r="BE148" i="23"/>
  <c r="BF148" i="23"/>
  <c r="BG148" i="23"/>
  <c r="BH148" i="23"/>
  <c r="BI148" i="23"/>
  <c r="BJ148" i="23"/>
  <c r="BK148" i="23"/>
  <c r="BL148" i="23"/>
  <c r="BM148" i="23"/>
  <c r="BN148" i="23"/>
  <c r="BO148" i="23"/>
  <c r="BP148" i="23"/>
  <c r="BQ148" i="23"/>
  <c r="BR148" i="23"/>
  <c r="BS148" i="23"/>
  <c r="BT148" i="23"/>
  <c r="BU148" i="23"/>
  <c r="BA149" i="23"/>
  <c r="BB149" i="23"/>
  <c r="BC149" i="23"/>
  <c r="BE149" i="23"/>
  <c r="BF149" i="23"/>
  <c r="BG149" i="23"/>
  <c r="BH149" i="23"/>
  <c r="BI149" i="23"/>
  <c r="BJ149" i="23"/>
  <c r="BK149" i="23"/>
  <c r="BL149" i="23"/>
  <c r="BM149" i="23"/>
  <c r="BN149" i="23"/>
  <c r="BO149" i="23"/>
  <c r="BP149" i="23"/>
  <c r="BQ149" i="23"/>
  <c r="BR149" i="23"/>
  <c r="BS149" i="23"/>
  <c r="BT149" i="23"/>
  <c r="BU149" i="23"/>
  <c r="BA150" i="23"/>
  <c r="BB150" i="23"/>
  <c r="BC150" i="23"/>
  <c r="BE150" i="23"/>
  <c r="BF150" i="23"/>
  <c r="BG150" i="23"/>
  <c r="BH150" i="23"/>
  <c r="BI150" i="23"/>
  <c r="BJ150" i="23"/>
  <c r="BK150" i="23"/>
  <c r="BL150" i="23"/>
  <c r="BM150" i="23"/>
  <c r="BN150" i="23"/>
  <c r="BO150" i="23"/>
  <c r="BP150" i="23"/>
  <c r="BQ150" i="23"/>
  <c r="BR150" i="23"/>
  <c r="BS150" i="23"/>
  <c r="BT150" i="23"/>
  <c r="BU150" i="23"/>
  <c r="BA151" i="23"/>
  <c r="BB151" i="23"/>
  <c r="BC151" i="23"/>
  <c r="BE151" i="23"/>
  <c r="BF151" i="23"/>
  <c r="BG151" i="23"/>
  <c r="BH151" i="23"/>
  <c r="BI151" i="23"/>
  <c r="BJ151" i="23"/>
  <c r="BK151" i="23"/>
  <c r="BL151" i="23"/>
  <c r="BM151" i="23"/>
  <c r="BN151" i="23"/>
  <c r="BO151" i="23"/>
  <c r="BP151" i="23"/>
  <c r="BQ151" i="23"/>
  <c r="BR151" i="23"/>
  <c r="BS151" i="23"/>
  <c r="BT151" i="23"/>
  <c r="BU151" i="23"/>
  <c r="BA152" i="23"/>
  <c r="BB152" i="23"/>
  <c r="BC152" i="23"/>
  <c r="BE152" i="23"/>
  <c r="BF152" i="23"/>
  <c r="BG152" i="23"/>
  <c r="BH152" i="23"/>
  <c r="BI152" i="23"/>
  <c r="BJ152" i="23"/>
  <c r="BK152" i="23"/>
  <c r="BL152" i="23"/>
  <c r="BM152" i="23"/>
  <c r="BN152" i="23"/>
  <c r="BO152" i="23"/>
  <c r="BP152" i="23"/>
  <c r="BQ152" i="23"/>
  <c r="BR152" i="23"/>
  <c r="BS152" i="23"/>
  <c r="BT152" i="23"/>
  <c r="BU152" i="23"/>
  <c r="BU123" i="23"/>
  <c r="BT123" i="23"/>
  <c r="BS123" i="23"/>
  <c r="BR123" i="23"/>
  <c r="BQ123" i="23"/>
  <c r="BP123" i="23"/>
  <c r="BO123" i="23"/>
  <c r="BN123" i="23"/>
  <c r="BM123" i="23"/>
  <c r="BL123" i="23"/>
  <c r="BK123" i="23"/>
  <c r="BJ123" i="23"/>
  <c r="BI123" i="23"/>
  <c r="BH123" i="23"/>
  <c r="BG123" i="23"/>
  <c r="BF123" i="23"/>
  <c r="BE123" i="23"/>
  <c r="BC123" i="23"/>
  <c r="BB123" i="23"/>
  <c r="BA123" i="23"/>
  <c r="BA94" i="23"/>
  <c r="BB94" i="23"/>
  <c r="BC94" i="23"/>
  <c r="BE94" i="23"/>
  <c r="BF94" i="23"/>
  <c r="BG94" i="23"/>
  <c r="BH94" i="23"/>
  <c r="BI94" i="23"/>
  <c r="BJ94" i="23"/>
  <c r="BK94" i="23"/>
  <c r="BL94" i="23"/>
  <c r="BM94" i="23"/>
  <c r="BN94" i="23"/>
  <c r="BO94" i="23"/>
  <c r="BP94" i="23"/>
  <c r="BQ94" i="23"/>
  <c r="BR94" i="23"/>
  <c r="BS94" i="23"/>
  <c r="BT94" i="23"/>
  <c r="BU94" i="23"/>
  <c r="BA95" i="23"/>
  <c r="BB95" i="23"/>
  <c r="BC95" i="23"/>
  <c r="BE95" i="23"/>
  <c r="BF95" i="23"/>
  <c r="BG95" i="23"/>
  <c r="BH95" i="23"/>
  <c r="BI95" i="23"/>
  <c r="BJ95" i="23"/>
  <c r="BK95" i="23"/>
  <c r="BL95" i="23"/>
  <c r="BM95" i="23"/>
  <c r="BN95" i="23"/>
  <c r="BO95" i="23"/>
  <c r="BP95" i="23"/>
  <c r="BQ95" i="23"/>
  <c r="BR95" i="23"/>
  <c r="BS95" i="23"/>
  <c r="BT95" i="23"/>
  <c r="BU95" i="23"/>
  <c r="BA96" i="23"/>
  <c r="BB96" i="23"/>
  <c r="BC96" i="23"/>
  <c r="BE96" i="23"/>
  <c r="BF96" i="23"/>
  <c r="BG96" i="23"/>
  <c r="BH96" i="23"/>
  <c r="BI96" i="23"/>
  <c r="BJ96" i="23"/>
  <c r="BK96" i="23"/>
  <c r="BL96" i="23"/>
  <c r="BM96" i="23"/>
  <c r="BN96" i="23"/>
  <c r="BO96" i="23"/>
  <c r="BP96" i="23"/>
  <c r="BQ96" i="23"/>
  <c r="BR96" i="23"/>
  <c r="BS96" i="23"/>
  <c r="BT96" i="23"/>
  <c r="BU96" i="23"/>
  <c r="BA97" i="23"/>
  <c r="BB97" i="23"/>
  <c r="BC97" i="23"/>
  <c r="BE97" i="23"/>
  <c r="BF97" i="23"/>
  <c r="BG97" i="23"/>
  <c r="BH97" i="23"/>
  <c r="BI97" i="23"/>
  <c r="BJ97" i="23"/>
  <c r="BK97" i="23"/>
  <c r="BL97" i="23"/>
  <c r="BM97" i="23"/>
  <c r="BN97" i="23"/>
  <c r="BO97" i="23"/>
  <c r="BP97" i="23"/>
  <c r="BQ97" i="23"/>
  <c r="BR97" i="23"/>
  <c r="BS97" i="23"/>
  <c r="BT97" i="23"/>
  <c r="BU97" i="23"/>
  <c r="BA98" i="23"/>
  <c r="BB98" i="23"/>
  <c r="BC98" i="23"/>
  <c r="BE98" i="23"/>
  <c r="BF98" i="23"/>
  <c r="BG98" i="23"/>
  <c r="BH98" i="23"/>
  <c r="BI98" i="23"/>
  <c r="BJ98" i="23"/>
  <c r="BK98" i="23"/>
  <c r="BL98" i="23"/>
  <c r="BM98" i="23"/>
  <c r="BN98" i="23"/>
  <c r="BO98" i="23"/>
  <c r="BP98" i="23"/>
  <c r="BQ98" i="23"/>
  <c r="BR98" i="23"/>
  <c r="BS98" i="23"/>
  <c r="BT98" i="23"/>
  <c r="BU98" i="23"/>
  <c r="BA99" i="23"/>
  <c r="BB99" i="23"/>
  <c r="BC99" i="23"/>
  <c r="BE99" i="23"/>
  <c r="BF99" i="23"/>
  <c r="BG99" i="23"/>
  <c r="BH99" i="23"/>
  <c r="BI99" i="23"/>
  <c r="BJ99" i="23"/>
  <c r="BK99" i="23"/>
  <c r="BL99" i="23"/>
  <c r="BM99" i="23"/>
  <c r="BN99" i="23"/>
  <c r="BO99" i="23"/>
  <c r="BP99" i="23"/>
  <c r="BQ99" i="23"/>
  <c r="BR99" i="23"/>
  <c r="BS99" i="23"/>
  <c r="BT99" i="23"/>
  <c r="BU99" i="23"/>
  <c r="BA100" i="23"/>
  <c r="BB100" i="23"/>
  <c r="BC100" i="23"/>
  <c r="BE100" i="23"/>
  <c r="BF100" i="23"/>
  <c r="BG100" i="23"/>
  <c r="BH100" i="23"/>
  <c r="BI100" i="23"/>
  <c r="BJ100" i="23"/>
  <c r="BK100" i="23"/>
  <c r="BL100" i="23"/>
  <c r="BM100" i="23"/>
  <c r="BN100" i="23"/>
  <c r="BO100" i="23"/>
  <c r="BP100" i="23"/>
  <c r="BQ100" i="23"/>
  <c r="BR100" i="23"/>
  <c r="BS100" i="23"/>
  <c r="BT100" i="23"/>
  <c r="BU100" i="23"/>
  <c r="BA101" i="23"/>
  <c r="BB101" i="23"/>
  <c r="BC101" i="23"/>
  <c r="BE101" i="23"/>
  <c r="BF101" i="23"/>
  <c r="BG101" i="23"/>
  <c r="BH101" i="23"/>
  <c r="BI101" i="23"/>
  <c r="BJ101" i="23"/>
  <c r="BK101" i="23"/>
  <c r="BL101" i="23"/>
  <c r="BM101" i="23"/>
  <c r="BN101" i="23"/>
  <c r="BO101" i="23"/>
  <c r="BP101" i="23"/>
  <c r="BQ101" i="23"/>
  <c r="BR101" i="23"/>
  <c r="BS101" i="23"/>
  <c r="BT101" i="23"/>
  <c r="BU101" i="23"/>
  <c r="BA102" i="23"/>
  <c r="BB102" i="23"/>
  <c r="BC102" i="23"/>
  <c r="BE102" i="23"/>
  <c r="BF102" i="23"/>
  <c r="BG102" i="23"/>
  <c r="BH102" i="23"/>
  <c r="BI102" i="23"/>
  <c r="BJ102" i="23"/>
  <c r="BK102" i="23"/>
  <c r="BL102" i="23"/>
  <c r="BM102" i="23"/>
  <c r="BN102" i="23"/>
  <c r="BO102" i="23"/>
  <c r="BP102" i="23"/>
  <c r="BQ102" i="23"/>
  <c r="BR102" i="23"/>
  <c r="BS102" i="23"/>
  <c r="BT102" i="23"/>
  <c r="BU102" i="23"/>
  <c r="BA103" i="23"/>
  <c r="BB103" i="23"/>
  <c r="BC103" i="23"/>
  <c r="BE103" i="23"/>
  <c r="BF103" i="23"/>
  <c r="BG103" i="23"/>
  <c r="BH103" i="23"/>
  <c r="BI103" i="23"/>
  <c r="BJ103" i="23"/>
  <c r="BK103" i="23"/>
  <c r="BL103" i="23"/>
  <c r="BM103" i="23"/>
  <c r="BN103" i="23"/>
  <c r="BO103" i="23"/>
  <c r="BP103" i="23"/>
  <c r="BQ103" i="23"/>
  <c r="BR103" i="23"/>
  <c r="BS103" i="23"/>
  <c r="BT103" i="23"/>
  <c r="BU103" i="23"/>
  <c r="BA104" i="23"/>
  <c r="BB104" i="23"/>
  <c r="BC104" i="23"/>
  <c r="BE104" i="23"/>
  <c r="BF104" i="23"/>
  <c r="BG104" i="23"/>
  <c r="BH104" i="23"/>
  <c r="BI104" i="23"/>
  <c r="BJ104" i="23"/>
  <c r="BK104" i="23"/>
  <c r="BL104" i="23"/>
  <c r="BM104" i="23"/>
  <c r="BN104" i="23"/>
  <c r="BO104" i="23"/>
  <c r="BP104" i="23"/>
  <c r="BQ104" i="23"/>
  <c r="BR104" i="23"/>
  <c r="BS104" i="23"/>
  <c r="BT104" i="23"/>
  <c r="BU104" i="23"/>
  <c r="BA105" i="23"/>
  <c r="BB105" i="23"/>
  <c r="BC105" i="23"/>
  <c r="BE105" i="23"/>
  <c r="BF105" i="23"/>
  <c r="BG105" i="23"/>
  <c r="BH105" i="23"/>
  <c r="BI105" i="23"/>
  <c r="BJ105" i="23"/>
  <c r="BK105" i="23"/>
  <c r="BL105" i="23"/>
  <c r="BM105" i="23"/>
  <c r="BN105" i="23"/>
  <c r="BO105" i="23"/>
  <c r="BP105" i="23"/>
  <c r="BQ105" i="23"/>
  <c r="BR105" i="23"/>
  <c r="BS105" i="23"/>
  <c r="BT105" i="23"/>
  <c r="BU105" i="23"/>
  <c r="BA106" i="23"/>
  <c r="BB106" i="23"/>
  <c r="BC106" i="23"/>
  <c r="BE106" i="23"/>
  <c r="BF106" i="23"/>
  <c r="BG106" i="23"/>
  <c r="BH106" i="23"/>
  <c r="BI106" i="23"/>
  <c r="BJ106" i="23"/>
  <c r="BK106" i="23"/>
  <c r="BL106" i="23"/>
  <c r="BM106" i="23"/>
  <c r="BN106" i="23"/>
  <c r="BO106" i="23"/>
  <c r="BP106" i="23"/>
  <c r="BQ106" i="23"/>
  <c r="BR106" i="23"/>
  <c r="BS106" i="23"/>
  <c r="BT106" i="23"/>
  <c r="BU106" i="23"/>
  <c r="BA107" i="23"/>
  <c r="BB107" i="23"/>
  <c r="BC107" i="23"/>
  <c r="BE107" i="23"/>
  <c r="BF107" i="23"/>
  <c r="BG107" i="23"/>
  <c r="BH107" i="23"/>
  <c r="BI107" i="23"/>
  <c r="BJ107" i="23"/>
  <c r="BK107" i="23"/>
  <c r="BL107" i="23"/>
  <c r="BM107" i="23"/>
  <c r="BN107" i="23"/>
  <c r="BO107" i="23"/>
  <c r="BP107" i="23"/>
  <c r="BQ107" i="23"/>
  <c r="BR107" i="23"/>
  <c r="BS107" i="23"/>
  <c r="BT107" i="23"/>
  <c r="BU107" i="23"/>
  <c r="BA108" i="23"/>
  <c r="BB108" i="23"/>
  <c r="BC108" i="23"/>
  <c r="BE108" i="23"/>
  <c r="BF108" i="23"/>
  <c r="BG108" i="23"/>
  <c r="BH108" i="23"/>
  <c r="BI108" i="23"/>
  <c r="BJ108" i="23"/>
  <c r="BK108" i="23"/>
  <c r="BL108" i="23"/>
  <c r="BM108" i="23"/>
  <c r="BN108" i="23"/>
  <c r="BO108" i="23"/>
  <c r="BP108" i="23"/>
  <c r="BQ108" i="23"/>
  <c r="BR108" i="23"/>
  <c r="BS108" i="23"/>
  <c r="BT108" i="23"/>
  <c r="BU108" i="23"/>
  <c r="BA109" i="23"/>
  <c r="BB109" i="23"/>
  <c r="BC109" i="23"/>
  <c r="BE109" i="23"/>
  <c r="BF109" i="23"/>
  <c r="BG109" i="23"/>
  <c r="BH109" i="23"/>
  <c r="BI109" i="23"/>
  <c r="BJ109" i="23"/>
  <c r="BK109" i="23"/>
  <c r="BL109" i="23"/>
  <c r="BM109" i="23"/>
  <c r="BN109" i="23"/>
  <c r="BO109" i="23"/>
  <c r="BP109" i="23"/>
  <c r="BQ109" i="23"/>
  <c r="BR109" i="23"/>
  <c r="BS109" i="23"/>
  <c r="BT109" i="23"/>
  <c r="BU109" i="23"/>
  <c r="BA110" i="23"/>
  <c r="BB110" i="23"/>
  <c r="BC110" i="23"/>
  <c r="BE110" i="23"/>
  <c r="BF110" i="23"/>
  <c r="BG110" i="23"/>
  <c r="BH110" i="23"/>
  <c r="BI110" i="23"/>
  <c r="BJ110" i="23"/>
  <c r="BK110" i="23"/>
  <c r="BL110" i="23"/>
  <c r="BM110" i="23"/>
  <c r="BN110" i="23"/>
  <c r="BO110" i="23"/>
  <c r="BP110" i="23"/>
  <c r="BQ110" i="23"/>
  <c r="BR110" i="23"/>
  <c r="BS110" i="23"/>
  <c r="BT110" i="23"/>
  <c r="BU110" i="23"/>
  <c r="BA111" i="23"/>
  <c r="BB111" i="23"/>
  <c r="BC111" i="23"/>
  <c r="BE111" i="23"/>
  <c r="BF111" i="23"/>
  <c r="BG111" i="23"/>
  <c r="BH111" i="23"/>
  <c r="BI111" i="23"/>
  <c r="BJ111" i="23"/>
  <c r="BK111" i="23"/>
  <c r="BL111" i="23"/>
  <c r="BM111" i="23"/>
  <c r="BN111" i="23"/>
  <c r="BO111" i="23"/>
  <c r="BP111" i="23"/>
  <c r="BQ111" i="23"/>
  <c r="BR111" i="23"/>
  <c r="BS111" i="23"/>
  <c r="BT111" i="23"/>
  <c r="BU111" i="23"/>
  <c r="BA112" i="23"/>
  <c r="BB112" i="23"/>
  <c r="BC112" i="23"/>
  <c r="BE112" i="23"/>
  <c r="BF112" i="23"/>
  <c r="BG112" i="23"/>
  <c r="BH112" i="23"/>
  <c r="BI112" i="23"/>
  <c r="BJ112" i="23"/>
  <c r="BK112" i="23"/>
  <c r="BL112" i="23"/>
  <c r="BM112" i="23"/>
  <c r="BN112" i="23"/>
  <c r="BO112" i="23"/>
  <c r="BP112" i="23"/>
  <c r="BQ112" i="23"/>
  <c r="BR112" i="23"/>
  <c r="BS112" i="23"/>
  <c r="BT112" i="23"/>
  <c r="BU112" i="23"/>
  <c r="BA113" i="23"/>
  <c r="BB113" i="23"/>
  <c r="BC113" i="23"/>
  <c r="BE113" i="23"/>
  <c r="BF113" i="23"/>
  <c r="BG113" i="23"/>
  <c r="BH113" i="23"/>
  <c r="BI113" i="23"/>
  <c r="BJ113" i="23"/>
  <c r="BK113" i="23"/>
  <c r="BL113" i="23"/>
  <c r="BM113" i="23"/>
  <c r="BN113" i="23"/>
  <c r="BO113" i="23"/>
  <c r="BP113" i="23"/>
  <c r="BQ113" i="23"/>
  <c r="BR113" i="23"/>
  <c r="BS113" i="23"/>
  <c r="BT113" i="23"/>
  <c r="BU113" i="23"/>
  <c r="BA114" i="23"/>
  <c r="BB114" i="23"/>
  <c r="BC114" i="23"/>
  <c r="BE114" i="23"/>
  <c r="BF114" i="23"/>
  <c r="BG114" i="23"/>
  <c r="BH114" i="23"/>
  <c r="BI114" i="23"/>
  <c r="BJ114" i="23"/>
  <c r="BK114" i="23"/>
  <c r="BL114" i="23"/>
  <c r="BM114" i="23"/>
  <c r="BN114" i="23"/>
  <c r="BO114" i="23"/>
  <c r="BP114" i="23"/>
  <c r="BQ114" i="23"/>
  <c r="BR114" i="23"/>
  <c r="BS114" i="23"/>
  <c r="BT114" i="23"/>
  <c r="BU114" i="23"/>
  <c r="BA115" i="23"/>
  <c r="BB115" i="23"/>
  <c r="BC115" i="23"/>
  <c r="BE115" i="23"/>
  <c r="BF115" i="23"/>
  <c r="BG115" i="23"/>
  <c r="BH115" i="23"/>
  <c r="BI115" i="23"/>
  <c r="BJ115" i="23"/>
  <c r="BK115" i="23"/>
  <c r="BL115" i="23"/>
  <c r="BM115" i="23"/>
  <c r="BN115" i="23"/>
  <c r="BO115" i="23"/>
  <c r="BP115" i="23"/>
  <c r="BQ115" i="23"/>
  <c r="BR115" i="23"/>
  <c r="BS115" i="23"/>
  <c r="BT115" i="23"/>
  <c r="BU115" i="23"/>
  <c r="BA116" i="23"/>
  <c r="BB116" i="23"/>
  <c r="BC116" i="23"/>
  <c r="BE116" i="23"/>
  <c r="BF116" i="23"/>
  <c r="BG116" i="23"/>
  <c r="BH116" i="23"/>
  <c r="BI116" i="23"/>
  <c r="BJ116" i="23"/>
  <c r="BK116" i="23"/>
  <c r="BL116" i="23"/>
  <c r="BM116" i="23"/>
  <c r="BN116" i="23"/>
  <c r="BO116" i="23"/>
  <c r="BP116" i="23"/>
  <c r="BQ116" i="23"/>
  <c r="BR116" i="23"/>
  <c r="BS116" i="23"/>
  <c r="BT116" i="23"/>
  <c r="BU116" i="23"/>
  <c r="BA117" i="23"/>
  <c r="BB117" i="23"/>
  <c r="BC117" i="23"/>
  <c r="BE117" i="23"/>
  <c r="BF117" i="23"/>
  <c r="BG117" i="23"/>
  <c r="BH117" i="23"/>
  <c r="BI117" i="23"/>
  <c r="BJ117" i="23"/>
  <c r="BK117" i="23"/>
  <c r="BL117" i="23"/>
  <c r="BM117" i="23"/>
  <c r="BN117" i="23"/>
  <c r="BO117" i="23"/>
  <c r="BP117" i="23"/>
  <c r="BQ117" i="23"/>
  <c r="BR117" i="23"/>
  <c r="BS117" i="23"/>
  <c r="BT117" i="23"/>
  <c r="BU117" i="23"/>
  <c r="BA118" i="23"/>
  <c r="BB118" i="23"/>
  <c r="BC118" i="23"/>
  <c r="BE118" i="23"/>
  <c r="BF118" i="23"/>
  <c r="BG118" i="23"/>
  <c r="BH118" i="23"/>
  <c r="BI118" i="23"/>
  <c r="BJ118" i="23"/>
  <c r="BK118" i="23"/>
  <c r="BL118" i="23"/>
  <c r="BM118" i="23"/>
  <c r="BN118" i="23"/>
  <c r="BO118" i="23"/>
  <c r="BP118" i="23"/>
  <c r="BQ118" i="23"/>
  <c r="BR118" i="23"/>
  <c r="BS118" i="23"/>
  <c r="BT118" i="23"/>
  <c r="BU118" i="23"/>
  <c r="BA119" i="23"/>
  <c r="BB119" i="23"/>
  <c r="BC119" i="23"/>
  <c r="BE119" i="23"/>
  <c r="BF119" i="23"/>
  <c r="BG119" i="23"/>
  <c r="BH119" i="23"/>
  <c r="BI119" i="23"/>
  <c r="BJ119" i="23"/>
  <c r="BK119" i="23"/>
  <c r="BL119" i="23"/>
  <c r="BM119" i="23"/>
  <c r="BN119" i="23"/>
  <c r="BO119" i="23"/>
  <c r="BP119" i="23"/>
  <c r="BQ119" i="23"/>
  <c r="BR119" i="23"/>
  <c r="BS119" i="23"/>
  <c r="BT119" i="23"/>
  <c r="BU119" i="23"/>
  <c r="BA120" i="23"/>
  <c r="BB120" i="23"/>
  <c r="BC120" i="23"/>
  <c r="BE120" i="23"/>
  <c r="BF120" i="23"/>
  <c r="BG120" i="23"/>
  <c r="BH120" i="23"/>
  <c r="BI120" i="23"/>
  <c r="BJ120" i="23"/>
  <c r="BK120" i="23"/>
  <c r="BL120" i="23"/>
  <c r="BM120" i="23"/>
  <c r="BN120" i="23"/>
  <c r="BO120" i="23"/>
  <c r="BP120" i="23"/>
  <c r="BQ120" i="23"/>
  <c r="BR120" i="23"/>
  <c r="BS120" i="23"/>
  <c r="BT120" i="23"/>
  <c r="BU120" i="23"/>
  <c r="BA121" i="23"/>
  <c r="BB121" i="23"/>
  <c r="BC121" i="23"/>
  <c r="BE121" i="23"/>
  <c r="BF121" i="23"/>
  <c r="BG121" i="23"/>
  <c r="BH121" i="23"/>
  <c r="BI121" i="23"/>
  <c r="BJ121" i="23"/>
  <c r="BK121" i="23"/>
  <c r="BL121" i="23"/>
  <c r="BM121" i="23"/>
  <c r="BN121" i="23"/>
  <c r="BO121" i="23"/>
  <c r="BP121" i="23"/>
  <c r="BQ121" i="23"/>
  <c r="BR121" i="23"/>
  <c r="BS121" i="23"/>
  <c r="BT121" i="23"/>
  <c r="BU121" i="23"/>
  <c r="BA122" i="23"/>
  <c r="BB122" i="23"/>
  <c r="BC122" i="23"/>
  <c r="BE122" i="23"/>
  <c r="BF122" i="23"/>
  <c r="BG122" i="23"/>
  <c r="BH122" i="23"/>
  <c r="BI122" i="23"/>
  <c r="BJ122" i="23"/>
  <c r="BK122" i="23"/>
  <c r="BL122" i="23"/>
  <c r="BM122" i="23"/>
  <c r="BN122" i="23"/>
  <c r="BO122" i="23"/>
  <c r="BP122" i="23"/>
  <c r="BQ122" i="23"/>
  <c r="BR122" i="23"/>
  <c r="BS122" i="23"/>
  <c r="BT122" i="23"/>
  <c r="BU122" i="23"/>
  <c r="BU93" i="23"/>
  <c r="BT93" i="23"/>
  <c r="BS93" i="23"/>
  <c r="BR93" i="23"/>
  <c r="BQ93" i="23"/>
  <c r="BP93" i="23"/>
  <c r="BO93" i="23"/>
  <c r="BN93" i="23"/>
  <c r="BM93" i="23"/>
  <c r="BL93" i="23"/>
  <c r="BK93" i="23"/>
  <c r="BJ93" i="23"/>
  <c r="BI93" i="23"/>
  <c r="BH93" i="23"/>
  <c r="BG93" i="23"/>
  <c r="BF93" i="23"/>
  <c r="BE93" i="23"/>
  <c r="BC93" i="23"/>
  <c r="BB93" i="23"/>
  <c r="BA93" i="23"/>
  <c r="BA64" i="23"/>
  <c r="BB64" i="23"/>
  <c r="BC64" i="23"/>
  <c r="BE64" i="23"/>
  <c r="BF64" i="23"/>
  <c r="BG64" i="23"/>
  <c r="BH64" i="23"/>
  <c r="BI64" i="23"/>
  <c r="BJ64" i="23"/>
  <c r="BK64" i="23"/>
  <c r="BL64" i="23"/>
  <c r="BM64" i="23"/>
  <c r="BN64" i="23"/>
  <c r="BO64" i="23"/>
  <c r="BP64" i="23"/>
  <c r="BQ64" i="23"/>
  <c r="BR64" i="23"/>
  <c r="BS64" i="23"/>
  <c r="BT64" i="23"/>
  <c r="BU64" i="23"/>
  <c r="BA65" i="23"/>
  <c r="BB65" i="23"/>
  <c r="BC65" i="23"/>
  <c r="BE65" i="23"/>
  <c r="BF65" i="23"/>
  <c r="BG65" i="23"/>
  <c r="BH65" i="23"/>
  <c r="BI65" i="23"/>
  <c r="BJ65" i="23"/>
  <c r="BK65" i="23"/>
  <c r="BL65" i="23"/>
  <c r="BM65" i="23"/>
  <c r="BN65" i="23"/>
  <c r="BO65" i="23"/>
  <c r="BP65" i="23"/>
  <c r="BQ65" i="23"/>
  <c r="BR65" i="23"/>
  <c r="BS65" i="23"/>
  <c r="BT65" i="23"/>
  <c r="BU65" i="23"/>
  <c r="BA66" i="23"/>
  <c r="BB66" i="23"/>
  <c r="BC66" i="23"/>
  <c r="BE66" i="23"/>
  <c r="BF66" i="23"/>
  <c r="BG66" i="23"/>
  <c r="BH66" i="23"/>
  <c r="BI66" i="23"/>
  <c r="BJ66" i="23"/>
  <c r="BK66" i="23"/>
  <c r="BL66" i="23"/>
  <c r="BM66" i="23"/>
  <c r="BN66" i="23"/>
  <c r="BO66" i="23"/>
  <c r="BP66" i="23"/>
  <c r="BQ66" i="23"/>
  <c r="BR66" i="23"/>
  <c r="BS66" i="23"/>
  <c r="BT66" i="23"/>
  <c r="BU66" i="23"/>
  <c r="BA67" i="23"/>
  <c r="BB67" i="23"/>
  <c r="BC67" i="23"/>
  <c r="BE67" i="23"/>
  <c r="BF67" i="23"/>
  <c r="BG67" i="23"/>
  <c r="BH67" i="23"/>
  <c r="BI67" i="23"/>
  <c r="BJ67" i="23"/>
  <c r="BK67" i="23"/>
  <c r="BL67" i="23"/>
  <c r="BM67" i="23"/>
  <c r="BN67" i="23"/>
  <c r="BO67" i="23"/>
  <c r="BP67" i="23"/>
  <c r="BQ67" i="23"/>
  <c r="BR67" i="23"/>
  <c r="BS67" i="23"/>
  <c r="BT67" i="23"/>
  <c r="BU67" i="23"/>
  <c r="BA68" i="23"/>
  <c r="BB68" i="23"/>
  <c r="BC68" i="23"/>
  <c r="BE68" i="23"/>
  <c r="BF68" i="23"/>
  <c r="BG68" i="23"/>
  <c r="BH68" i="23"/>
  <c r="BI68" i="23"/>
  <c r="BJ68" i="23"/>
  <c r="BK68" i="23"/>
  <c r="BL68" i="23"/>
  <c r="BM68" i="23"/>
  <c r="BN68" i="23"/>
  <c r="BO68" i="23"/>
  <c r="BP68" i="23"/>
  <c r="BQ68" i="23"/>
  <c r="BR68" i="23"/>
  <c r="BS68" i="23"/>
  <c r="BT68" i="23"/>
  <c r="BU68" i="23"/>
  <c r="BA69" i="23"/>
  <c r="BB69" i="23"/>
  <c r="BC69" i="23"/>
  <c r="BE69" i="23"/>
  <c r="BF69" i="23"/>
  <c r="BG69" i="23"/>
  <c r="BH69" i="23"/>
  <c r="BI69" i="23"/>
  <c r="BJ69" i="23"/>
  <c r="BK69" i="23"/>
  <c r="BL69" i="23"/>
  <c r="BM69" i="23"/>
  <c r="BN69" i="23"/>
  <c r="BO69" i="23"/>
  <c r="BP69" i="23"/>
  <c r="BQ69" i="23"/>
  <c r="BR69" i="23"/>
  <c r="BS69" i="23"/>
  <c r="BT69" i="23"/>
  <c r="BU69" i="23"/>
  <c r="BA70" i="23"/>
  <c r="BB70" i="23"/>
  <c r="BC70" i="23"/>
  <c r="BE70" i="23"/>
  <c r="BF70" i="23"/>
  <c r="BG70" i="23"/>
  <c r="BH70" i="23"/>
  <c r="BI70" i="23"/>
  <c r="BJ70" i="23"/>
  <c r="BK70" i="23"/>
  <c r="BL70" i="23"/>
  <c r="BM70" i="23"/>
  <c r="BN70" i="23"/>
  <c r="BO70" i="23"/>
  <c r="BP70" i="23"/>
  <c r="BQ70" i="23"/>
  <c r="BR70" i="23"/>
  <c r="BS70" i="23"/>
  <c r="BT70" i="23"/>
  <c r="BU70" i="23"/>
  <c r="BA71" i="23"/>
  <c r="BB71" i="23"/>
  <c r="BC71" i="23"/>
  <c r="BE71" i="23"/>
  <c r="BF71" i="23"/>
  <c r="BG71" i="23"/>
  <c r="BH71" i="23"/>
  <c r="BI71" i="23"/>
  <c r="BJ71" i="23"/>
  <c r="BK71" i="23"/>
  <c r="BL71" i="23"/>
  <c r="BM71" i="23"/>
  <c r="BN71" i="23"/>
  <c r="BO71" i="23"/>
  <c r="BP71" i="23"/>
  <c r="BQ71" i="23"/>
  <c r="BR71" i="23"/>
  <c r="BS71" i="23"/>
  <c r="BT71" i="23"/>
  <c r="BU71" i="23"/>
  <c r="BA72" i="23"/>
  <c r="BB72" i="23"/>
  <c r="BC72" i="23"/>
  <c r="BE72" i="23"/>
  <c r="BF72" i="23"/>
  <c r="BG72" i="23"/>
  <c r="BH72" i="23"/>
  <c r="BI72" i="23"/>
  <c r="BJ72" i="23"/>
  <c r="BK72" i="23"/>
  <c r="BL72" i="23"/>
  <c r="BM72" i="23"/>
  <c r="BN72" i="23"/>
  <c r="BO72" i="23"/>
  <c r="BP72" i="23"/>
  <c r="BQ72" i="23"/>
  <c r="BR72" i="23"/>
  <c r="BS72" i="23"/>
  <c r="BT72" i="23"/>
  <c r="BU72" i="23"/>
  <c r="BA73" i="23"/>
  <c r="BB73" i="23"/>
  <c r="BC73" i="23"/>
  <c r="BE73" i="23"/>
  <c r="BF73" i="23"/>
  <c r="BG73" i="23"/>
  <c r="BH73" i="23"/>
  <c r="BI73" i="23"/>
  <c r="BJ73" i="23"/>
  <c r="BK73" i="23"/>
  <c r="BL73" i="23"/>
  <c r="BM73" i="23"/>
  <c r="BN73" i="23"/>
  <c r="BO73" i="23"/>
  <c r="BP73" i="23"/>
  <c r="BQ73" i="23"/>
  <c r="BR73" i="23"/>
  <c r="BS73" i="23"/>
  <c r="BT73" i="23"/>
  <c r="BU73" i="23"/>
  <c r="BA74" i="23"/>
  <c r="BB74" i="23"/>
  <c r="BC74" i="23"/>
  <c r="BE74" i="23"/>
  <c r="BF74" i="23"/>
  <c r="BG74" i="23"/>
  <c r="BH74" i="23"/>
  <c r="BI74" i="23"/>
  <c r="BJ74" i="23"/>
  <c r="BK74" i="23"/>
  <c r="BL74" i="23"/>
  <c r="BM74" i="23"/>
  <c r="BN74" i="23"/>
  <c r="BO74" i="23"/>
  <c r="BP74" i="23"/>
  <c r="BQ74" i="23"/>
  <c r="BR74" i="23"/>
  <c r="BS74" i="23"/>
  <c r="BT74" i="23"/>
  <c r="BU74" i="23"/>
  <c r="BA75" i="23"/>
  <c r="BB75" i="23"/>
  <c r="BC75" i="23"/>
  <c r="BE75" i="23"/>
  <c r="BF75" i="23"/>
  <c r="BG75" i="23"/>
  <c r="BH75" i="23"/>
  <c r="BI75" i="23"/>
  <c r="BJ75" i="23"/>
  <c r="BK75" i="23"/>
  <c r="BL75" i="23"/>
  <c r="BM75" i="23"/>
  <c r="BN75" i="23"/>
  <c r="BO75" i="23"/>
  <c r="BP75" i="23"/>
  <c r="BQ75" i="23"/>
  <c r="BR75" i="23"/>
  <c r="BS75" i="23"/>
  <c r="BT75" i="23"/>
  <c r="BU75" i="23"/>
  <c r="BA76" i="23"/>
  <c r="BB76" i="23"/>
  <c r="BC76" i="23"/>
  <c r="BE76" i="23"/>
  <c r="BF76" i="23"/>
  <c r="BG76" i="23"/>
  <c r="BH76" i="23"/>
  <c r="BI76" i="23"/>
  <c r="BJ76" i="23"/>
  <c r="BK76" i="23"/>
  <c r="BL76" i="23"/>
  <c r="BM76" i="23"/>
  <c r="BN76" i="23"/>
  <c r="BO76" i="23"/>
  <c r="BP76" i="23"/>
  <c r="BQ76" i="23"/>
  <c r="BR76" i="23"/>
  <c r="BS76" i="23"/>
  <c r="BT76" i="23"/>
  <c r="BU76" i="23"/>
  <c r="BA77" i="23"/>
  <c r="BB77" i="23"/>
  <c r="BC77" i="23"/>
  <c r="BE77" i="23"/>
  <c r="BF77" i="23"/>
  <c r="BG77" i="23"/>
  <c r="BH77" i="23"/>
  <c r="BI77" i="23"/>
  <c r="BJ77" i="23"/>
  <c r="BK77" i="23"/>
  <c r="BL77" i="23"/>
  <c r="BM77" i="23"/>
  <c r="BN77" i="23"/>
  <c r="BO77" i="23"/>
  <c r="BP77" i="23"/>
  <c r="BQ77" i="23"/>
  <c r="BR77" i="23"/>
  <c r="BS77" i="23"/>
  <c r="BT77" i="23"/>
  <c r="BU77" i="23"/>
  <c r="BA78" i="23"/>
  <c r="BB78" i="23"/>
  <c r="BC78" i="23"/>
  <c r="BE78" i="23"/>
  <c r="BF78" i="23"/>
  <c r="BG78" i="23"/>
  <c r="BH78" i="23"/>
  <c r="BI78" i="23"/>
  <c r="BJ78" i="23"/>
  <c r="BK78" i="23"/>
  <c r="BL78" i="23"/>
  <c r="BM78" i="23"/>
  <c r="BN78" i="23"/>
  <c r="BO78" i="23"/>
  <c r="BP78" i="23"/>
  <c r="BQ78" i="23"/>
  <c r="BR78" i="23"/>
  <c r="BS78" i="23"/>
  <c r="BT78" i="23"/>
  <c r="BU78" i="23"/>
  <c r="BA79" i="23"/>
  <c r="BB79" i="23"/>
  <c r="BC79" i="23"/>
  <c r="BE79" i="23"/>
  <c r="BF79" i="23"/>
  <c r="BG79" i="23"/>
  <c r="BH79" i="23"/>
  <c r="BI79" i="23"/>
  <c r="BJ79" i="23"/>
  <c r="BK79" i="23"/>
  <c r="BL79" i="23"/>
  <c r="BM79" i="23"/>
  <c r="BN79" i="23"/>
  <c r="BO79" i="23"/>
  <c r="BP79" i="23"/>
  <c r="BQ79" i="23"/>
  <c r="BR79" i="23"/>
  <c r="BS79" i="23"/>
  <c r="BT79" i="23"/>
  <c r="BU79" i="23"/>
  <c r="BA80" i="23"/>
  <c r="BB80" i="23"/>
  <c r="BC80" i="23"/>
  <c r="BE80" i="23"/>
  <c r="BF80" i="23"/>
  <c r="BG80" i="23"/>
  <c r="BH80" i="23"/>
  <c r="BI80" i="23"/>
  <c r="BJ80" i="23"/>
  <c r="BK80" i="23"/>
  <c r="BL80" i="23"/>
  <c r="BM80" i="23"/>
  <c r="BN80" i="23"/>
  <c r="BO80" i="23"/>
  <c r="BP80" i="23"/>
  <c r="BQ80" i="23"/>
  <c r="BR80" i="23"/>
  <c r="BS80" i="23"/>
  <c r="BT80" i="23"/>
  <c r="BU80" i="23"/>
  <c r="BA81" i="23"/>
  <c r="BB81" i="23"/>
  <c r="BC81" i="23"/>
  <c r="BE81" i="23"/>
  <c r="BF81" i="23"/>
  <c r="BG81" i="23"/>
  <c r="BH81" i="23"/>
  <c r="BI81" i="23"/>
  <c r="BJ81" i="23"/>
  <c r="BK81" i="23"/>
  <c r="BL81" i="23"/>
  <c r="BM81" i="23"/>
  <c r="BN81" i="23"/>
  <c r="BO81" i="23"/>
  <c r="BP81" i="23"/>
  <c r="BQ81" i="23"/>
  <c r="BR81" i="23"/>
  <c r="BS81" i="23"/>
  <c r="BT81" i="23"/>
  <c r="BU81" i="23"/>
  <c r="BA82" i="23"/>
  <c r="BB82" i="23"/>
  <c r="BC82" i="23"/>
  <c r="BE82" i="23"/>
  <c r="BF82" i="23"/>
  <c r="BG82" i="23"/>
  <c r="BH82" i="23"/>
  <c r="BI82" i="23"/>
  <c r="BJ82" i="23"/>
  <c r="BK82" i="23"/>
  <c r="BL82" i="23"/>
  <c r="BM82" i="23"/>
  <c r="BN82" i="23"/>
  <c r="BO82" i="23"/>
  <c r="BP82" i="23"/>
  <c r="BQ82" i="23"/>
  <c r="BR82" i="23"/>
  <c r="BS82" i="23"/>
  <c r="BT82" i="23"/>
  <c r="BU82" i="23"/>
  <c r="BA83" i="23"/>
  <c r="BB83" i="23"/>
  <c r="BC83" i="23"/>
  <c r="BE83" i="23"/>
  <c r="BF83" i="23"/>
  <c r="BG83" i="23"/>
  <c r="BH83" i="23"/>
  <c r="BI83" i="23"/>
  <c r="BJ83" i="23"/>
  <c r="BK83" i="23"/>
  <c r="BL83" i="23"/>
  <c r="BM83" i="23"/>
  <c r="BN83" i="23"/>
  <c r="BO83" i="23"/>
  <c r="BP83" i="23"/>
  <c r="BQ83" i="23"/>
  <c r="BR83" i="23"/>
  <c r="BS83" i="23"/>
  <c r="BT83" i="23"/>
  <c r="BU83" i="23"/>
  <c r="BA84" i="23"/>
  <c r="BB84" i="23"/>
  <c r="BC84" i="23"/>
  <c r="BE84" i="23"/>
  <c r="BF84" i="23"/>
  <c r="BG84" i="23"/>
  <c r="BH84" i="23"/>
  <c r="BI84" i="23"/>
  <c r="BJ84" i="23"/>
  <c r="BK84" i="23"/>
  <c r="BL84" i="23"/>
  <c r="BM84" i="23"/>
  <c r="BN84" i="23"/>
  <c r="BO84" i="23"/>
  <c r="BP84" i="23"/>
  <c r="BQ84" i="23"/>
  <c r="BR84" i="23"/>
  <c r="BS84" i="23"/>
  <c r="BT84" i="23"/>
  <c r="BU84" i="23"/>
  <c r="BA85" i="23"/>
  <c r="BB85" i="23"/>
  <c r="BC85" i="23"/>
  <c r="BE85" i="23"/>
  <c r="BF85" i="23"/>
  <c r="BG85" i="23"/>
  <c r="BH85" i="23"/>
  <c r="BI85" i="23"/>
  <c r="BJ85" i="23"/>
  <c r="BK85" i="23"/>
  <c r="BL85" i="23"/>
  <c r="BM85" i="23"/>
  <c r="BN85" i="23"/>
  <c r="BO85" i="23"/>
  <c r="BP85" i="23"/>
  <c r="BQ85" i="23"/>
  <c r="BR85" i="23"/>
  <c r="BS85" i="23"/>
  <c r="BT85" i="23"/>
  <c r="BU85" i="23"/>
  <c r="BA86" i="23"/>
  <c r="BB86" i="23"/>
  <c r="BC86" i="23"/>
  <c r="BE86" i="23"/>
  <c r="BF86" i="23"/>
  <c r="BG86" i="23"/>
  <c r="BH86" i="23"/>
  <c r="BI86" i="23"/>
  <c r="BJ86" i="23"/>
  <c r="BK86" i="23"/>
  <c r="BL86" i="23"/>
  <c r="BM86" i="23"/>
  <c r="BN86" i="23"/>
  <c r="BO86" i="23"/>
  <c r="BP86" i="23"/>
  <c r="BQ86" i="23"/>
  <c r="BR86" i="23"/>
  <c r="BS86" i="23"/>
  <c r="BT86" i="23"/>
  <c r="BU86" i="23"/>
  <c r="BA87" i="23"/>
  <c r="BB87" i="23"/>
  <c r="BC87" i="23"/>
  <c r="BE87" i="23"/>
  <c r="BF87" i="23"/>
  <c r="BG87" i="23"/>
  <c r="BH87" i="23"/>
  <c r="BI87" i="23"/>
  <c r="BJ87" i="23"/>
  <c r="BK87" i="23"/>
  <c r="BL87" i="23"/>
  <c r="BM87" i="23"/>
  <c r="BN87" i="23"/>
  <c r="BO87" i="23"/>
  <c r="BP87" i="23"/>
  <c r="BQ87" i="23"/>
  <c r="BR87" i="23"/>
  <c r="BS87" i="23"/>
  <c r="BT87" i="23"/>
  <c r="BU87" i="23"/>
  <c r="BA88" i="23"/>
  <c r="BB88" i="23"/>
  <c r="BC88" i="23"/>
  <c r="BE88" i="23"/>
  <c r="BF88" i="23"/>
  <c r="BG88" i="23"/>
  <c r="BH88" i="23"/>
  <c r="BI88" i="23"/>
  <c r="BJ88" i="23"/>
  <c r="BK88" i="23"/>
  <c r="BL88" i="23"/>
  <c r="BM88" i="23"/>
  <c r="BN88" i="23"/>
  <c r="BO88" i="23"/>
  <c r="BP88" i="23"/>
  <c r="BQ88" i="23"/>
  <c r="BR88" i="23"/>
  <c r="BS88" i="23"/>
  <c r="BT88" i="23"/>
  <c r="BU88" i="23"/>
  <c r="BA89" i="23"/>
  <c r="BB89" i="23"/>
  <c r="BC89" i="23"/>
  <c r="BE89" i="23"/>
  <c r="BF89" i="23"/>
  <c r="BG89" i="23"/>
  <c r="BH89" i="23"/>
  <c r="BI89" i="23"/>
  <c r="BJ89" i="23"/>
  <c r="BK89" i="23"/>
  <c r="BL89" i="23"/>
  <c r="BM89" i="23"/>
  <c r="BN89" i="23"/>
  <c r="BO89" i="23"/>
  <c r="BP89" i="23"/>
  <c r="BQ89" i="23"/>
  <c r="BR89" i="23"/>
  <c r="BS89" i="23"/>
  <c r="BT89" i="23"/>
  <c r="BU89" i="23"/>
  <c r="BA90" i="23"/>
  <c r="BB90" i="23"/>
  <c r="BC90" i="23"/>
  <c r="BE90" i="23"/>
  <c r="BF90" i="23"/>
  <c r="BG90" i="23"/>
  <c r="BH90" i="23"/>
  <c r="BI90" i="23"/>
  <c r="BJ90" i="23"/>
  <c r="BK90" i="23"/>
  <c r="BL90" i="23"/>
  <c r="BM90" i="23"/>
  <c r="BN90" i="23"/>
  <c r="BO90" i="23"/>
  <c r="BP90" i="23"/>
  <c r="BQ90" i="23"/>
  <c r="BR90" i="23"/>
  <c r="BS90" i="23"/>
  <c r="BT90" i="23"/>
  <c r="BU90" i="23"/>
  <c r="BA91" i="23"/>
  <c r="BB91" i="23"/>
  <c r="BC91" i="23"/>
  <c r="BE91" i="23"/>
  <c r="BF91" i="23"/>
  <c r="BG91" i="23"/>
  <c r="BH91" i="23"/>
  <c r="BI91" i="23"/>
  <c r="BJ91" i="23"/>
  <c r="BK91" i="23"/>
  <c r="BL91" i="23"/>
  <c r="BM91" i="23"/>
  <c r="BN91" i="23"/>
  <c r="BO91" i="23"/>
  <c r="BP91" i="23"/>
  <c r="BQ91" i="23"/>
  <c r="BR91" i="23"/>
  <c r="BS91" i="23"/>
  <c r="BT91" i="23"/>
  <c r="BU91" i="23"/>
  <c r="BA92" i="23"/>
  <c r="BB92" i="23"/>
  <c r="BC92" i="23"/>
  <c r="BE92" i="23"/>
  <c r="BF92" i="23"/>
  <c r="BG92" i="23"/>
  <c r="BH92" i="23"/>
  <c r="BI92" i="23"/>
  <c r="BJ92" i="23"/>
  <c r="BK92" i="23"/>
  <c r="BL92" i="23"/>
  <c r="BM92" i="23"/>
  <c r="BN92" i="23"/>
  <c r="BO92" i="23"/>
  <c r="BP92" i="23"/>
  <c r="BQ92" i="23"/>
  <c r="BR92" i="23"/>
  <c r="BS92" i="23"/>
  <c r="BT92" i="23"/>
  <c r="BU92" i="23"/>
  <c r="BU63" i="23"/>
  <c r="BT63" i="23"/>
  <c r="BS63" i="23"/>
  <c r="BR63" i="23"/>
  <c r="BQ63" i="23"/>
  <c r="BP63" i="23"/>
  <c r="BO63" i="23"/>
  <c r="BN63" i="23"/>
  <c r="BM63" i="23"/>
  <c r="BL63" i="23"/>
  <c r="BK63" i="23"/>
  <c r="BJ63" i="23"/>
  <c r="BI63" i="23"/>
  <c r="BH63" i="23"/>
  <c r="BG63" i="23"/>
  <c r="BF63" i="23"/>
  <c r="BE63" i="23"/>
  <c r="BC63" i="23"/>
  <c r="BB63" i="23"/>
  <c r="BA63" i="23"/>
  <c r="BA34" i="23"/>
  <c r="BB34" i="23"/>
  <c r="BC34" i="23"/>
  <c r="BE34" i="23"/>
  <c r="BF34" i="23"/>
  <c r="BG34" i="23"/>
  <c r="BH34" i="23"/>
  <c r="BI34" i="23"/>
  <c r="BJ34" i="23"/>
  <c r="BK34" i="23"/>
  <c r="BL34" i="23"/>
  <c r="BM34" i="23"/>
  <c r="BN34" i="23"/>
  <c r="BO34" i="23"/>
  <c r="BP34" i="23"/>
  <c r="BQ34" i="23"/>
  <c r="BR34" i="23"/>
  <c r="BS34" i="23"/>
  <c r="BT34" i="23"/>
  <c r="BU34" i="23"/>
  <c r="BA35" i="23"/>
  <c r="BB35" i="23"/>
  <c r="BC35" i="23"/>
  <c r="BE35" i="23"/>
  <c r="BF35" i="23"/>
  <c r="BG35" i="23"/>
  <c r="BH35" i="23"/>
  <c r="BI35" i="23"/>
  <c r="BJ35" i="23"/>
  <c r="BK35" i="23"/>
  <c r="BL35" i="23"/>
  <c r="BM35" i="23"/>
  <c r="BN35" i="23"/>
  <c r="BO35" i="23"/>
  <c r="BP35" i="23"/>
  <c r="BQ35" i="23"/>
  <c r="BR35" i="23"/>
  <c r="BS35" i="23"/>
  <c r="BT35" i="23"/>
  <c r="BU35" i="23"/>
  <c r="BA36" i="23"/>
  <c r="BB36" i="23"/>
  <c r="BC36" i="23"/>
  <c r="BE36" i="23"/>
  <c r="BF36" i="23"/>
  <c r="BG36" i="23"/>
  <c r="BH36" i="23"/>
  <c r="BI36" i="23"/>
  <c r="BJ36" i="23"/>
  <c r="BK36" i="23"/>
  <c r="BL36" i="23"/>
  <c r="BM36" i="23"/>
  <c r="BN36" i="23"/>
  <c r="BO36" i="23"/>
  <c r="BP36" i="23"/>
  <c r="BQ36" i="23"/>
  <c r="BR36" i="23"/>
  <c r="BS36" i="23"/>
  <c r="BT36" i="23"/>
  <c r="BU36" i="23"/>
  <c r="BA37" i="23"/>
  <c r="BB37" i="23"/>
  <c r="BC37" i="23"/>
  <c r="BE37" i="23"/>
  <c r="BF37" i="23"/>
  <c r="BG37" i="23"/>
  <c r="BH37" i="23"/>
  <c r="BI37" i="23"/>
  <c r="BJ37" i="23"/>
  <c r="BK37" i="23"/>
  <c r="BL37" i="23"/>
  <c r="BM37" i="23"/>
  <c r="BN37" i="23"/>
  <c r="BO37" i="23"/>
  <c r="BP37" i="23"/>
  <c r="BQ37" i="23"/>
  <c r="BR37" i="23"/>
  <c r="BS37" i="23"/>
  <c r="BT37" i="23"/>
  <c r="BU37" i="23"/>
  <c r="BA38" i="23"/>
  <c r="BB38" i="23"/>
  <c r="BC38" i="23"/>
  <c r="BE38" i="23"/>
  <c r="BF38" i="23"/>
  <c r="BG38" i="23"/>
  <c r="BH38" i="23"/>
  <c r="BI38" i="23"/>
  <c r="BJ38" i="23"/>
  <c r="BK38" i="23"/>
  <c r="BL38" i="23"/>
  <c r="BM38" i="23"/>
  <c r="BN38" i="23"/>
  <c r="BO38" i="23"/>
  <c r="BP38" i="23"/>
  <c r="BQ38" i="23"/>
  <c r="BR38" i="23"/>
  <c r="BS38" i="23"/>
  <c r="BT38" i="23"/>
  <c r="BU38" i="23"/>
  <c r="BA39" i="23"/>
  <c r="BB39" i="23"/>
  <c r="BC39" i="23"/>
  <c r="BE39" i="23"/>
  <c r="BF39" i="23"/>
  <c r="BG39" i="23"/>
  <c r="BH39" i="23"/>
  <c r="BI39" i="23"/>
  <c r="BJ39" i="23"/>
  <c r="BK39" i="23"/>
  <c r="BL39" i="23"/>
  <c r="BM39" i="23"/>
  <c r="BN39" i="23"/>
  <c r="BO39" i="23"/>
  <c r="BP39" i="23"/>
  <c r="BQ39" i="23"/>
  <c r="BR39" i="23"/>
  <c r="BS39" i="23"/>
  <c r="BT39" i="23"/>
  <c r="BU39" i="23"/>
  <c r="BA40" i="23"/>
  <c r="BB40" i="23"/>
  <c r="BC40" i="23"/>
  <c r="BE40" i="23"/>
  <c r="BF40" i="23"/>
  <c r="BG40" i="23"/>
  <c r="BH40" i="23"/>
  <c r="BI40" i="23"/>
  <c r="BJ40" i="23"/>
  <c r="BK40" i="23"/>
  <c r="BL40" i="23"/>
  <c r="BM40" i="23"/>
  <c r="BN40" i="23"/>
  <c r="BO40" i="23"/>
  <c r="BP40" i="23"/>
  <c r="BQ40" i="23"/>
  <c r="BR40" i="23"/>
  <c r="BS40" i="23"/>
  <c r="BT40" i="23"/>
  <c r="BU40" i="23"/>
  <c r="BA41" i="23"/>
  <c r="BB41" i="23"/>
  <c r="BC41" i="23"/>
  <c r="BE41" i="23"/>
  <c r="BF41" i="23"/>
  <c r="BG41" i="23"/>
  <c r="BH41" i="23"/>
  <c r="BI41" i="23"/>
  <c r="BJ41" i="23"/>
  <c r="BK41" i="23"/>
  <c r="BL41" i="23"/>
  <c r="BM41" i="23"/>
  <c r="BN41" i="23"/>
  <c r="BO41" i="23"/>
  <c r="BP41" i="23"/>
  <c r="BQ41" i="23"/>
  <c r="BR41" i="23"/>
  <c r="BS41" i="23"/>
  <c r="BT41" i="23"/>
  <c r="BU41" i="23"/>
  <c r="BA42" i="23"/>
  <c r="BB42" i="23"/>
  <c r="BC42" i="23"/>
  <c r="BE42" i="23"/>
  <c r="BF42" i="23"/>
  <c r="BG42" i="23"/>
  <c r="BH42" i="23"/>
  <c r="BI42" i="23"/>
  <c r="BJ42" i="23"/>
  <c r="BK42" i="23"/>
  <c r="BL42" i="23"/>
  <c r="BM42" i="23"/>
  <c r="BN42" i="23"/>
  <c r="BO42" i="23"/>
  <c r="BP42" i="23"/>
  <c r="BQ42" i="23"/>
  <c r="BR42" i="23"/>
  <c r="BS42" i="23"/>
  <c r="BT42" i="23"/>
  <c r="BU42" i="23"/>
  <c r="BA43" i="23"/>
  <c r="BB43" i="23"/>
  <c r="BC43" i="23"/>
  <c r="BE43" i="23"/>
  <c r="BF43" i="23"/>
  <c r="BG43" i="23"/>
  <c r="BH43" i="23"/>
  <c r="BI43" i="23"/>
  <c r="BJ43" i="23"/>
  <c r="BK43" i="23"/>
  <c r="BL43" i="23"/>
  <c r="BM43" i="23"/>
  <c r="BN43" i="23"/>
  <c r="BO43" i="23"/>
  <c r="BP43" i="23"/>
  <c r="BQ43" i="23"/>
  <c r="BR43" i="23"/>
  <c r="BS43" i="23"/>
  <c r="BT43" i="23"/>
  <c r="BU43" i="23"/>
  <c r="BA44" i="23"/>
  <c r="BB44" i="23"/>
  <c r="BC44" i="23"/>
  <c r="BE44" i="23"/>
  <c r="BF44" i="23"/>
  <c r="BG44" i="23"/>
  <c r="BH44" i="23"/>
  <c r="BI44" i="23"/>
  <c r="BJ44" i="23"/>
  <c r="BK44" i="23"/>
  <c r="BL44" i="23"/>
  <c r="BM44" i="23"/>
  <c r="BN44" i="23"/>
  <c r="BO44" i="23"/>
  <c r="BP44" i="23"/>
  <c r="BQ44" i="23"/>
  <c r="BR44" i="23"/>
  <c r="BS44" i="23"/>
  <c r="BT44" i="23"/>
  <c r="BU44" i="23"/>
  <c r="BA45" i="23"/>
  <c r="BB45" i="23"/>
  <c r="BC45" i="23"/>
  <c r="BE45" i="23"/>
  <c r="BF45" i="23"/>
  <c r="BG45" i="23"/>
  <c r="BH45" i="23"/>
  <c r="BI45" i="23"/>
  <c r="BJ45" i="23"/>
  <c r="BK45" i="23"/>
  <c r="BL45" i="23"/>
  <c r="BM45" i="23"/>
  <c r="BN45" i="23"/>
  <c r="BO45" i="23"/>
  <c r="BP45" i="23"/>
  <c r="BQ45" i="23"/>
  <c r="BR45" i="23"/>
  <c r="BS45" i="23"/>
  <c r="BT45" i="23"/>
  <c r="BU45" i="23"/>
  <c r="BA46" i="23"/>
  <c r="BB46" i="23"/>
  <c r="BC46" i="23"/>
  <c r="BE46" i="23"/>
  <c r="BF46" i="23"/>
  <c r="BG46" i="23"/>
  <c r="BH46" i="23"/>
  <c r="BI46" i="23"/>
  <c r="BJ46" i="23"/>
  <c r="BK46" i="23"/>
  <c r="BL46" i="23"/>
  <c r="BM46" i="23"/>
  <c r="BN46" i="23"/>
  <c r="BO46" i="23"/>
  <c r="BP46" i="23"/>
  <c r="BQ46" i="23"/>
  <c r="BR46" i="23"/>
  <c r="BS46" i="23"/>
  <c r="BT46" i="23"/>
  <c r="BU46" i="23"/>
  <c r="BA47" i="23"/>
  <c r="BB47" i="23"/>
  <c r="BC47" i="23"/>
  <c r="BE47" i="23"/>
  <c r="BF47" i="23"/>
  <c r="BG47" i="23"/>
  <c r="BH47" i="23"/>
  <c r="BI47" i="23"/>
  <c r="BJ47" i="23"/>
  <c r="BK47" i="23"/>
  <c r="BL47" i="23"/>
  <c r="BM47" i="23"/>
  <c r="BN47" i="23"/>
  <c r="BO47" i="23"/>
  <c r="BP47" i="23"/>
  <c r="BQ47" i="23"/>
  <c r="BR47" i="23"/>
  <c r="BS47" i="23"/>
  <c r="BT47" i="23"/>
  <c r="BU47" i="23"/>
  <c r="BA48" i="23"/>
  <c r="BB48" i="23"/>
  <c r="BC48" i="23"/>
  <c r="BE48" i="23"/>
  <c r="BF48" i="23"/>
  <c r="BG48" i="23"/>
  <c r="BH48" i="23"/>
  <c r="BI48" i="23"/>
  <c r="BJ48" i="23"/>
  <c r="BK48" i="23"/>
  <c r="BL48" i="23"/>
  <c r="BM48" i="23"/>
  <c r="BN48" i="23"/>
  <c r="BO48" i="23"/>
  <c r="BP48" i="23"/>
  <c r="BQ48" i="23"/>
  <c r="BR48" i="23"/>
  <c r="BS48" i="23"/>
  <c r="BT48" i="23"/>
  <c r="BU48" i="23"/>
  <c r="BA49" i="23"/>
  <c r="BB49" i="23"/>
  <c r="BC49" i="23"/>
  <c r="BE49" i="23"/>
  <c r="BF49" i="23"/>
  <c r="BG49" i="23"/>
  <c r="BH49" i="23"/>
  <c r="BI49" i="23"/>
  <c r="BJ49" i="23"/>
  <c r="BK49" i="23"/>
  <c r="BL49" i="23"/>
  <c r="BM49" i="23"/>
  <c r="BN49" i="23"/>
  <c r="BO49" i="23"/>
  <c r="BP49" i="23"/>
  <c r="BQ49" i="23"/>
  <c r="BR49" i="23"/>
  <c r="BS49" i="23"/>
  <c r="BT49" i="23"/>
  <c r="BU49" i="23"/>
  <c r="BA50" i="23"/>
  <c r="BB50" i="23"/>
  <c r="BC50" i="23"/>
  <c r="BE50" i="23"/>
  <c r="BF50" i="23"/>
  <c r="BG50" i="23"/>
  <c r="BH50" i="23"/>
  <c r="BI50" i="23"/>
  <c r="BJ50" i="23"/>
  <c r="BK50" i="23"/>
  <c r="BL50" i="23"/>
  <c r="BM50" i="23"/>
  <c r="BN50" i="23"/>
  <c r="BO50" i="23"/>
  <c r="BP50" i="23"/>
  <c r="BQ50" i="23"/>
  <c r="BR50" i="23"/>
  <c r="BS50" i="23"/>
  <c r="BT50" i="23"/>
  <c r="BU50" i="23"/>
  <c r="BA51" i="23"/>
  <c r="BB51" i="23"/>
  <c r="BC51" i="23"/>
  <c r="BE51" i="23"/>
  <c r="BF51" i="23"/>
  <c r="BG51" i="23"/>
  <c r="BH51" i="23"/>
  <c r="BI51" i="23"/>
  <c r="BJ51" i="23"/>
  <c r="BK51" i="23"/>
  <c r="BL51" i="23"/>
  <c r="BM51" i="23"/>
  <c r="BN51" i="23"/>
  <c r="BO51" i="23"/>
  <c r="BP51" i="23"/>
  <c r="BQ51" i="23"/>
  <c r="BR51" i="23"/>
  <c r="BS51" i="23"/>
  <c r="BT51" i="23"/>
  <c r="BU51" i="23"/>
  <c r="BA52" i="23"/>
  <c r="BB52" i="23"/>
  <c r="BC52" i="23"/>
  <c r="BE52" i="23"/>
  <c r="BF52" i="23"/>
  <c r="BG52" i="23"/>
  <c r="BH52" i="23"/>
  <c r="BI52" i="23"/>
  <c r="BJ52" i="23"/>
  <c r="BK52" i="23"/>
  <c r="BL52" i="23"/>
  <c r="BM52" i="23"/>
  <c r="BN52" i="23"/>
  <c r="BO52" i="23"/>
  <c r="BP52" i="23"/>
  <c r="BQ52" i="23"/>
  <c r="BR52" i="23"/>
  <c r="BS52" i="23"/>
  <c r="BT52" i="23"/>
  <c r="BU52" i="23"/>
  <c r="BA53" i="23"/>
  <c r="BB53" i="23"/>
  <c r="BC53" i="23"/>
  <c r="BE53" i="23"/>
  <c r="BF53" i="23"/>
  <c r="BG53" i="23"/>
  <c r="BH53" i="23"/>
  <c r="BI53" i="23"/>
  <c r="BJ53" i="23"/>
  <c r="BK53" i="23"/>
  <c r="BL53" i="23"/>
  <c r="BM53" i="23"/>
  <c r="BN53" i="23"/>
  <c r="BO53" i="23"/>
  <c r="BP53" i="23"/>
  <c r="BQ53" i="23"/>
  <c r="BR53" i="23"/>
  <c r="BS53" i="23"/>
  <c r="BT53" i="23"/>
  <c r="BU53" i="23"/>
  <c r="BA54" i="23"/>
  <c r="BB54" i="23"/>
  <c r="BC54" i="23"/>
  <c r="BE54" i="23"/>
  <c r="BF54" i="23"/>
  <c r="BG54" i="23"/>
  <c r="BH54" i="23"/>
  <c r="BI54" i="23"/>
  <c r="BJ54" i="23"/>
  <c r="BK54" i="23"/>
  <c r="BL54" i="23"/>
  <c r="BM54" i="23"/>
  <c r="BN54" i="23"/>
  <c r="BO54" i="23"/>
  <c r="BP54" i="23"/>
  <c r="BQ54" i="23"/>
  <c r="BR54" i="23"/>
  <c r="BS54" i="23"/>
  <c r="BT54" i="23"/>
  <c r="BU54" i="23"/>
  <c r="BA55" i="23"/>
  <c r="BB55" i="23"/>
  <c r="BC55" i="23"/>
  <c r="BE55" i="23"/>
  <c r="BF55" i="23"/>
  <c r="BG55" i="23"/>
  <c r="BH55" i="23"/>
  <c r="BI55" i="23"/>
  <c r="BJ55" i="23"/>
  <c r="BK55" i="23"/>
  <c r="BL55" i="23"/>
  <c r="BM55" i="23"/>
  <c r="BN55" i="23"/>
  <c r="BO55" i="23"/>
  <c r="BP55" i="23"/>
  <c r="BQ55" i="23"/>
  <c r="BR55" i="23"/>
  <c r="BS55" i="23"/>
  <c r="BT55" i="23"/>
  <c r="BU55" i="23"/>
  <c r="BA56" i="23"/>
  <c r="BB56" i="23"/>
  <c r="BC56" i="23"/>
  <c r="BE56" i="23"/>
  <c r="BF56" i="23"/>
  <c r="BG56" i="23"/>
  <c r="BH56" i="23"/>
  <c r="BI56" i="23"/>
  <c r="BJ56" i="23"/>
  <c r="BK56" i="23"/>
  <c r="BL56" i="23"/>
  <c r="BM56" i="23"/>
  <c r="BN56" i="23"/>
  <c r="BO56" i="23"/>
  <c r="BP56" i="23"/>
  <c r="BQ56" i="23"/>
  <c r="BR56" i="23"/>
  <c r="BS56" i="23"/>
  <c r="BT56" i="23"/>
  <c r="BU56" i="23"/>
  <c r="BA57" i="23"/>
  <c r="BB57" i="23"/>
  <c r="BC57" i="23"/>
  <c r="BE57" i="23"/>
  <c r="BF57" i="23"/>
  <c r="BG57" i="23"/>
  <c r="BH57" i="23"/>
  <c r="BI57" i="23"/>
  <c r="BJ57" i="23"/>
  <c r="BK57" i="23"/>
  <c r="BL57" i="23"/>
  <c r="BM57" i="23"/>
  <c r="BN57" i="23"/>
  <c r="BO57" i="23"/>
  <c r="BP57" i="23"/>
  <c r="BQ57" i="23"/>
  <c r="BR57" i="23"/>
  <c r="BS57" i="23"/>
  <c r="BT57" i="23"/>
  <c r="BU57" i="23"/>
  <c r="BA58" i="23"/>
  <c r="BB58" i="23"/>
  <c r="BC58" i="23"/>
  <c r="BE58" i="23"/>
  <c r="BF58" i="23"/>
  <c r="BG58" i="23"/>
  <c r="BH58" i="23"/>
  <c r="BI58" i="23"/>
  <c r="BJ58" i="23"/>
  <c r="BK58" i="23"/>
  <c r="BL58" i="23"/>
  <c r="BM58" i="23"/>
  <c r="BN58" i="23"/>
  <c r="BO58" i="23"/>
  <c r="BP58" i="23"/>
  <c r="BQ58" i="23"/>
  <c r="BR58" i="23"/>
  <c r="BS58" i="23"/>
  <c r="BT58" i="23"/>
  <c r="BU58" i="23"/>
  <c r="BA59" i="23"/>
  <c r="BB59" i="23"/>
  <c r="BC59" i="23"/>
  <c r="BE59" i="23"/>
  <c r="BF59" i="23"/>
  <c r="BG59" i="23"/>
  <c r="BH59" i="23"/>
  <c r="BI59" i="23"/>
  <c r="BJ59" i="23"/>
  <c r="BK59" i="23"/>
  <c r="BL59" i="23"/>
  <c r="BM59" i="23"/>
  <c r="BN59" i="23"/>
  <c r="BO59" i="23"/>
  <c r="BP59" i="23"/>
  <c r="BQ59" i="23"/>
  <c r="BR59" i="23"/>
  <c r="BS59" i="23"/>
  <c r="BT59" i="23"/>
  <c r="BU59" i="23"/>
  <c r="BA60" i="23"/>
  <c r="BB60" i="23"/>
  <c r="BC60" i="23"/>
  <c r="BE60" i="23"/>
  <c r="BF60" i="23"/>
  <c r="BG60" i="23"/>
  <c r="BH60" i="23"/>
  <c r="BI60" i="23"/>
  <c r="BJ60" i="23"/>
  <c r="BK60" i="23"/>
  <c r="BL60" i="23"/>
  <c r="BM60" i="23"/>
  <c r="BN60" i="23"/>
  <c r="BO60" i="23"/>
  <c r="BP60" i="23"/>
  <c r="BQ60" i="23"/>
  <c r="BR60" i="23"/>
  <c r="BS60" i="23"/>
  <c r="BT60" i="23"/>
  <c r="BU60" i="23"/>
  <c r="BA61" i="23"/>
  <c r="BB61" i="23"/>
  <c r="BC61" i="23"/>
  <c r="BE61" i="23"/>
  <c r="BF61" i="23"/>
  <c r="BG61" i="23"/>
  <c r="BH61" i="23"/>
  <c r="BI61" i="23"/>
  <c r="BJ61" i="23"/>
  <c r="BK61" i="23"/>
  <c r="BL61" i="23"/>
  <c r="BM61" i="23"/>
  <c r="BN61" i="23"/>
  <c r="BO61" i="23"/>
  <c r="BP61" i="23"/>
  <c r="BQ61" i="23"/>
  <c r="BR61" i="23"/>
  <c r="BS61" i="23"/>
  <c r="BT61" i="23"/>
  <c r="BU61" i="23"/>
  <c r="BA62" i="23"/>
  <c r="BB62" i="23"/>
  <c r="BC62" i="23"/>
  <c r="BE62" i="23"/>
  <c r="BF62" i="23"/>
  <c r="BG62" i="23"/>
  <c r="BH62" i="23"/>
  <c r="BI62" i="23"/>
  <c r="BJ62" i="23"/>
  <c r="BK62" i="23"/>
  <c r="BL62" i="23"/>
  <c r="BM62" i="23"/>
  <c r="BN62" i="23"/>
  <c r="BO62" i="23"/>
  <c r="BP62" i="23"/>
  <c r="BQ62" i="23"/>
  <c r="BR62" i="23"/>
  <c r="BS62" i="23"/>
  <c r="BT62" i="23"/>
  <c r="BU62" i="23"/>
  <c r="BJ33" i="23"/>
  <c r="BK33" i="23"/>
  <c r="BL33" i="23"/>
  <c r="BM33" i="23"/>
  <c r="BN33" i="23"/>
  <c r="BO33" i="23"/>
  <c r="BP33" i="23"/>
  <c r="BQ33" i="23"/>
  <c r="BR33" i="23"/>
  <c r="BS33" i="23"/>
  <c r="BT33" i="23"/>
  <c r="BU33" i="23"/>
  <c r="BI33" i="23"/>
  <c r="BH33" i="23"/>
  <c r="BG33" i="23"/>
  <c r="BF33" i="23"/>
  <c r="BE33" i="23"/>
  <c r="BC33" i="23"/>
  <c r="BB33" i="23"/>
  <c r="BA33" i="23"/>
  <c r="CJ874" i="23"/>
  <c r="CJ875" i="23"/>
  <c r="CJ876" i="23"/>
  <c r="CJ877" i="23"/>
  <c r="CJ878" i="23"/>
  <c r="CJ879" i="23"/>
  <c r="CJ880" i="23"/>
  <c r="CJ881" i="23"/>
  <c r="CJ882" i="23"/>
  <c r="CJ883" i="23"/>
  <c r="CJ884" i="23"/>
  <c r="CJ885" i="23"/>
  <c r="CJ886" i="23"/>
  <c r="CJ887" i="23"/>
  <c r="CJ888" i="23"/>
  <c r="CJ889" i="23"/>
  <c r="CJ890" i="23"/>
  <c r="CJ891" i="23"/>
  <c r="CJ892" i="23"/>
  <c r="CJ893" i="23"/>
  <c r="CJ894" i="23"/>
  <c r="CJ895" i="23"/>
  <c r="CJ896" i="23"/>
  <c r="CJ897" i="23"/>
  <c r="CJ898" i="23"/>
  <c r="CJ899" i="23"/>
  <c r="CJ900" i="23"/>
  <c r="CJ901" i="23"/>
  <c r="CJ902" i="23"/>
  <c r="CJ844" i="23"/>
  <c r="CJ845" i="23"/>
  <c r="CJ846" i="23"/>
  <c r="CJ847" i="23"/>
  <c r="CJ848" i="23"/>
  <c r="CJ849" i="23"/>
  <c r="CJ850" i="23"/>
  <c r="CJ851" i="23"/>
  <c r="CJ852" i="23"/>
  <c r="CJ853" i="23"/>
  <c r="CJ854" i="23"/>
  <c r="CJ855" i="23"/>
  <c r="CJ856" i="23"/>
  <c r="CJ857" i="23"/>
  <c r="CJ858" i="23"/>
  <c r="CJ859" i="23"/>
  <c r="CJ860" i="23"/>
  <c r="CJ861" i="23"/>
  <c r="CJ862" i="23"/>
  <c r="CJ863" i="23"/>
  <c r="CJ864" i="23"/>
  <c r="CJ865" i="23"/>
  <c r="CJ866" i="23"/>
  <c r="CJ867" i="23"/>
  <c r="CJ868" i="23"/>
  <c r="CJ869" i="23"/>
  <c r="CJ870" i="23"/>
  <c r="CJ871" i="23"/>
  <c r="CJ872" i="23"/>
  <c r="CJ814" i="23"/>
  <c r="CJ815" i="23"/>
  <c r="CJ816" i="23"/>
  <c r="CJ817" i="23"/>
  <c r="CJ818" i="23"/>
  <c r="CJ819" i="23"/>
  <c r="CJ820" i="23"/>
  <c r="CJ821" i="23"/>
  <c r="CJ822" i="23"/>
  <c r="CJ823" i="23"/>
  <c r="CJ824" i="23"/>
  <c r="CJ825" i="23"/>
  <c r="CJ826" i="23"/>
  <c r="CJ827" i="23"/>
  <c r="CJ828" i="23"/>
  <c r="CJ829" i="23"/>
  <c r="CJ830" i="23"/>
  <c r="CJ831" i="23"/>
  <c r="CJ832" i="23"/>
  <c r="CJ833" i="23"/>
  <c r="CJ834" i="23"/>
  <c r="CJ835" i="23"/>
  <c r="CJ836" i="23"/>
  <c r="CJ837" i="23"/>
  <c r="CJ838" i="23"/>
  <c r="CJ839" i="23"/>
  <c r="CJ840" i="23"/>
  <c r="CJ841" i="23"/>
  <c r="CJ842" i="23"/>
  <c r="CJ784" i="23"/>
  <c r="CJ785" i="23"/>
  <c r="CJ786" i="23"/>
  <c r="CJ787" i="23"/>
  <c r="CJ788" i="23"/>
  <c r="CJ789" i="23"/>
  <c r="CJ790" i="23"/>
  <c r="CJ791" i="23"/>
  <c r="CJ792" i="23"/>
  <c r="CJ793" i="23"/>
  <c r="CJ794" i="23"/>
  <c r="CJ795" i="23"/>
  <c r="CJ796" i="23"/>
  <c r="CJ797" i="23"/>
  <c r="CJ798" i="23"/>
  <c r="CJ799" i="23"/>
  <c r="CJ800" i="23"/>
  <c r="CJ801" i="23"/>
  <c r="CJ802" i="23"/>
  <c r="CJ803" i="23"/>
  <c r="CJ804" i="23"/>
  <c r="CJ805" i="23"/>
  <c r="CJ806" i="23"/>
  <c r="CJ807" i="23"/>
  <c r="CJ808" i="23"/>
  <c r="CJ809" i="23"/>
  <c r="CJ810" i="23"/>
  <c r="CJ811" i="23"/>
  <c r="CJ812" i="23"/>
  <c r="CJ754" i="23"/>
  <c r="CJ755" i="23"/>
  <c r="CJ756" i="23"/>
  <c r="CJ757" i="23"/>
  <c r="CJ758" i="23"/>
  <c r="CJ759" i="23"/>
  <c r="CJ760" i="23"/>
  <c r="CJ761" i="23"/>
  <c r="CJ762" i="23"/>
  <c r="CJ763" i="23"/>
  <c r="CJ764" i="23"/>
  <c r="CJ765" i="23"/>
  <c r="CJ766" i="23"/>
  <c r="CJ767" i="23"/>
  <c r="CJ768" i="23"/>
  <c r="CJ769" i="23"/>
  <c r="CJ770" i="23"/>
  <c r="CJ771" i="23"/>
  <c r="CJ772" i="23"/>
  <c r="CJ773" i="23"/>
  <c r="CJ774" i="23"/>
  <c r="CJ775" i="23"/>
  <c r="CJ776" i="23"/>
  <c r="CJ777" i="23"/>
  <c r="CJ778" i="23"/>
  <c r="CJ779" i="23"/>
  <c r="CJ780" i="23"/>
  <c r="CJ781" i="23"/>
  <c r="CJ782" i="23"/>
  <c r="CJ724" i="23"/>
  <c r="CJ725" i="23"/>
  <c r="CJ726" i="23"/>
  <c r="CJ727" i="23"/>
  <c r="CJ728" i="23"/>
  <c r="CJ729" i="23"/>
  <c r="CJ730" i="23"/>
  <c r="CJ731" i="23"/>
  <c r="CJ732" i="23"/>
  <c r="CJ733" i="23"/>
  <c r="CJ734" i="23"/>
  <c r="CJ735" i="23"/>
  <c r="CJ736" i="23"/>
  <c r="CJ737" i="23"/>
  <c r="CJ738" i="23"/>
  <c r="CJ739" i="23"/>
  <c r="CJ740" i="23"/>
  <c r="CJ741" i="23"/>
  <c r="CJ742" i="23"/>
  <c r="CJ743" i="23"/>
  <c r="CJ744" i="23"/>
  <c r="CJ745" i="23"/>
  <c r="CJ746" i="23"/>
  <c r="CJ747" i="23"/>
  <c r="CJ748" i="23"/>
  <c r="CJ749" i="23"/>
  <c r="CJ750" i="23"/>
  <c r="CJ751" i="23"/>
  <c r="CJ752" i="23"/>
  <c r="CJ694" i="23"/>
  <c r="CJ695" i="23"/>
  <c r="CJ696" i="23"/>
  <c r="CJ697" i="23"/>
  <c r="CJ698" i="23"/>
  <c r="CJ699" i="23"/>
  <c r="CJ700" i="23"/>
  <c r="CJ701" i="23"/>
  <c r="CJ702" i="23"/>
  <c r="CJ703" i="23"/>
  <c r="CJ704" i="23"/>
  <c r="CJ705" i="23"/>
  <c r="CJ706" i="23"/>
  <c r="CJ707" i="23"/>
  <c r="CJ708" i="23"/>
  <c r="CJ709" i="23"/>
  <c r="CJ710" i="23"/>
  <c r="CJ711" i="23"/>
  <c r="CJ712" i="23"/>
  <c r="CJ713" i="23"/>
  <c r="CJ714" i="23"/>
  <c r="CJ715" i="23"/>
  <c r="CJ716" i="23"/>
  <c r="CJ717" i="23"/>
  <c r="CJ718" i="23"/>
  <c r="CJ719" i="23"/>
  <c r="CJ720" i="23"/>
  <c r="CJ721" i="23"/>
  <c r="CJ722" i="23"/>
  <c r="CJ664" i="23"/>
  <c r="CJ665" i="23"/>
  <c r="CJ666" i="23"/>
  <c r="CJ667" i="23"/>
  <c r="CJ668" i="23"/>
  <c r="CJ669" i="23"/>
  <c r="CJ670" i="23"/>
  <c r="CJ671" i="23"/>
  <c r="CJ672" i="23"/>
  <c r="CJ673" i="23"/>
  <c r="CJ674" i="23"/>
  <c r="CJ675" i="23"/>
  <c r="CJ676" i="23"/>
  <c r="CJ677" i="23"/>
  <c r="CJ678" i="23"/>
  <c r="CJ679" i="23"/>
  <c r="CJ680" i="23"/>
  <c r="CJ681" i="23"/>
  <c r="CJ682" i="23"/>
  <c r="CJ683" i="23"/>
  <c r="CJ684" i="23"/>
  <c r="CJ685" i="23"/>
  <c r="CJ686" i="23"/>
  <c r="CJ687" i="23"/>
  <c r="CJ688" i="23"/>
  <c r="CJ689" i="23"/>
  <c r="CJ690" i="23"/>
  <c r="CJ691" i="23"/>
  <c r="CJ692" i="23"/>
  <c r="CJ634" i="23"/>
  <c r="CJ635" i="23"/>
  <c r="CJ636" i="23"/>
  <c r="CJ637" i="23"/>
  <c r="CJ638" i="23"/>
  <c r="CJ639" i="23"/>
  <c r="CJ640" i="23"/>
  <c r="CJ641" i="23"/>
  <c r="CJ642" i="23"/>
  <c r="CJ643" i="23"/>
  <c r="CJ644" i="23"/>
  <c r="CJ645" i="23"/>
  <c r="CJ646" i="23"/>
  <c r="CJ647" i="23"/>
  <c r="CJ648" i="23"/>
  <c r="CJ649" i="23"/>
  <c r="CJ650" i="23"/>
  <c r="CJ651" i="23"/>
  <c r="CJ652" i="23"/>
  <c r="CJ653" i="23"/>
  <c r="CJ654" i="23"/>
  <c r="CJ655" i="23"/>
  <c r="CJ656" i="23"/>
  <c r="CJ657" i="23"/>
  <c r="CJ658" i="23"/>
  <c r="CJ659" i="23"/>
  <c r="CJ660" i="23"/>
  <c r="CJ661" i="23"/>
  <c r="CJ662" i="23"/>
  <c r="CJ604" i="23"/>
  <c r="CJ605" i="23"/>
  <c r="CJ606" i="23"/>
  <c r="CJ607" i="23"/>
  <c r="CJ608" i="23"/>
  <c r="CJ609" i="23"/>
  <c r="CJ610" i="23"/>
  <c r="CJ611" i="23"/>
  <c r="CJ612" i="23"/>
  <c r="CJ613" i="23"/>
  <c r="CJ614" i="23"/>
  <c r="CJ615" i="23"/>
  <c r="CJ616" i="23"/>
  <c r="CJ617" i="23"/>
  <c r="CJ618" i="23"/>
  <c r="CJ619" i="23"/>
  <c r="CJ620" i="23"/>
  <c r="CJ621" i="23"/>
  <c r="CJ622" i="23"/>
  <c r="CJ623" i="23"/>
  <c r="CJ624" i="23"/>
  <c r="CJ625" i="23"/>
  <c r="CJ626" i="23"/>
  <c r="CJ627" i="23"/>
  <c r="CJ628" i="23"/>
  <c r="CJ629" i="23"/>
  <c r="CJ630" i="23"/>
  <c r="CJ631" i="23"/>
  <c r="CJ632" i="23"/>
  <c r="CJ574" i="23"/>
  <c r="CJ575" i="23"/>
  <c r="CJ576" i="23"/>
  <c r="CJ577" i="23"/>
  <c r="CJ578" i="23"/>
  <c r="CJ579" i="23"/>
  <c r="CJ580" i="23"/>
  <c r="CJ581" i="23"/>
  <c r="CJ582" i="23"/>
  <c r="CJ583" i="23"/>
  <c r="CJ584" i="23"/>
  <c r="CJ585" i="23"/>
  <c r="CJ586" i="23"/>
  <c r="CJ587" i="23"/>
  <c r="CJ588" i="23"/>
  <c r="CJ589" i="23"/>
  <c r="CJ590" i="23"/>
  <c r="CJ591" i="23"/>
  <c r="CJ592" i="23"/>
  <c r="CJ593" i="23"/>
  <c r="CJ594" i="23"/>
  <c r="CJ595" i="23"/>
  <c r="CJ596" i="23"/>
  <c r="CJ597" i="23"/>
  <c r="CJ598" i="23"/>
  <c r="CJ599" i="23"/>
  <c r="CJ600" i="23"/>
  <c r="CJ601" i="23"/>
  <c r="CJ602" i="23"/>
  <c r="CJ544" i="23"/>
  <c r="CJ545" i="23"/>
  <c r="CJ546" i="23"/>
  <c r="CJ547" i="23"/>
  <c r="CJ548" i="23"/>
  <c r="CJ549" i="23"/>
  <c r="CJ550" i="23"/>
  <c r="CJ551" i="23"/>
  <c r="CJ552" i="23"/>
  <c r="CJ553" i="23"/>
  <c r="CJ554" i="23"/>
  <c r="CJ555" i="23"/>
  <c r="CJ556" i="23"/>
  <c r="CJ557" i="23"/>
  <c r="CJ558" i="23"/>
  <c r="CJ559" i="23"/>
  <c r="CJ560" i="23"/>
  <c r="CJ561" i="23"/>
  <c r="CJ562" i="23"/>
  <c r="CJ563" i="23"/>
  <c r="CJ564" i="23"/>
  <c r="CJ565" i="23"/>
  <c r="CJ566" i="23"/>
  <c r="CJ567" i="23"/>
  <c r="CJ568" i="23"/>
  <c r="CJ569" i="23"/>
  <c r="CJ570" i="23"/>
  <c r="CJ571" i="23"/>
  <c r="CJ572" i="23"/>
  <c r="CJ514" i="23"/>
  <c r="CJ515" i="23"/>
  <c r="CJ516" i="23"/>
  <c r="CJ517" i="23"/>
  <c r="CJ518" i="23"/>
  <c r="CJ519" i="23"/>
  <c r="CJ520" i="23"/>
  <c r="CJ521" i="23"/>
  <c r="CJ522" i="23"/>
  <c r="CJ523" i="23"/>
  <c r="CJ524" i="23"/>
  <c r="CJ525" i="23"/>
  <c r="CJ526" i="23"/>
  <c r="CJ527" i="23"/>
  <c r="CJ528" i="23"/>
  <c r="CJ529" i="23"/>
  <c r="CJ530" i="23"/>
  <c r="CJ531" i="23"/>
  <c r="CJ532" i="23"/>
  <c r="CJ533" i="23"/>
  <c r="CJ534" i="23"/>
  <c r="CJ535" i="23"/>
  <c r="CJ536" i="23"/>
  <c r="CJ537" i="23"/>
  <c r="CJ538" i="23"/>
  <c r="CJ539" i="23"/>
  <c r="CJ540" i="23"/>
  <c r="CJ541" i="23"/>
  <c r="CJ542" i="23"/>
  <c r="CJ484" i="23"/>
  <c r="CJ485" i="23"/>
  <c r="CJ486" i="23"/>
  <c r="CJ487" i="23"/>
  <c r="CJ488" i="23"/>
  <c r="CJ489" i="23"/>
  <c r="CJ490" i="23"/>
  <c r="CJ491" i="23"/>
  <c r="CJ492" i="23"/>
  <c r="CJ493" i="23"/>
  <c r="CJ494" i="23"/>
  <c r="CJ495" i="23"/>
  <c r="CJ496" i="23"/>
  <c r="CJ497" i="23"/>
  <c r="CJ498" i="23"/>
  <c r="CJ499" i="23"/>
  <c r="CJ500" i="23"/>
  <c r="CJ501" i="23"/>
  <c r="CJ502" i="23"/>
  <c r="CJ503" i="23"/>
  <c r="CJ504" i="23"/>
  <c r="CJ505" i="23"/>
  <c r="CJ506" i="23"/>
  <c r="CJ507" i="23"/>
  <c r="CJ508" i="23"/>
  <c r="CJ509" i="23"/>
  <c r="CJ510" i="23"/>
  <c r="CJ511" i="23"/>
  <c r="CJ512" i="23"/>
  <c r="CJ454" i="23"/>
  <c r="CJ455" i="23"/>
  <c r="CJ456" i="23"/>
  <c r="CJ457" i="23"/>
  <c r="CJ458" i="23"/>
  <c r="CJ459" i="23"/>
  <c r="CJ460" i="23"/>
  <c r="CJ461" i="23"/>
  <c r="CJ462" i="23"/>
  <c r="CJ463" i="23"/>
  <c r="CJ464" i="23"/>
  <c r="CJ465" i="23"/>
  <c r="CJ466" i="23"/>
  <c r="CJ467" i="23"/>
  <c r="CJ468" i="23"/>
  <c r="CJ469" i="23"/>
  <c r="CJ470" i="23"/>
  <c r="CJ471" i="23"/>
  <c r="CJ472" i="23"/>
  <c r="CJ473" i="23"/>
  <c r="CJ474" i="23"/>
  <c r="CJ475" i="23"/>
  <c r="CJ476" i="23"/>
  <c r="CJ477" i="23"/>
  <c r="CJ478" i="23"/>
  <c r="CJ479" i="23"/>
  <c r="CJ480" i="23"/>
  <c r="CJ481" i="23"/>
  <c r="CJ482" i="23"/>
  <c r="CJ424" i="23"/>
  <c r="CJ425" i="23"/>
  <c r="CJ426" i="23"/>
  <c r="CJ427" i="23"/>
  <c r="CJ428" i="23"/>
  <c r="CJ429" i="23"/>
  <c r="CJ430" i="23"/>
  <c r="CJ431" i="23"/>
  <c r="CJ432" i="23"/>
  <c r="CJ433" i="23"/>
  <c r="CJ434" i="23"/>
  <c r="CJ435" i="23"/>
  <c r="CJ436" i="23"/>
  <c r="CJ437" i="23"/>
  <c r="CJ438" i="23"/>
  <c r="CJ439" i="23"/>
  <c r="CJ440" i="23"/>
  <c r="CJ441" i="23"/>
  <c r="CJ442" i="23"/>
  <c r="CJ443" i="23"/>
  <c r="CJ444" i="23"/>
  <c r="CJ445" i="23"/>
  <c r="CJ446" i="23"/>
  <c r="CJ447" i="23"/>
  <c r="CJ448" i="23"/>
  <c r="CJ449" i="23"/>
  <c r="CJ450" i="23"/>
  <c r="CJ451" i="23"/>
  <c r="CJ452" i="23"/>
  <c r="CJ394" i="23"/>
  <c r="CJ395" i="23"/>
  <c r="CJ396" i="23"/>
  <c r="CJ397" i="23"/>
  <c r="CJ398" i="23"/>
  <c r="CJ399" i="23"/>
  <c r="CJ400" i="23"/>
  <c r="CJ401" i="23"/>
  <c r="CJ402" i="23"/>
  <c r="CJ403" i="23"/>
  <c r="CJ404" i="23"/>
  <c r="CJ405" i="23"/>
  <c r="CJ406" i="23"/>
  <c r="CJ407" i="23"/>
  <c r="CJ408" i="23"/>
  <c r="CJ409" i="23"/>
  <c r="CJ410" i="23"/>
  <c r="CJ411" i="23"/>
  <c r="CJ412" i="23"/>
  <c r="CJ413" i="23"/>
  <c r="CJ414" i="23"/>
  <c r="CJ415" i="23"/>
  <c r="CJ416" i="23"/>
  <c r="CJ417" i="23"/>
  <c r="CJ418" i="23"/>
  <c r="CJ419" i="23"/>
  <c r="CJ420" i="23"/>
  <c r="CJ421" i="23"/>
  <c r="CJ422" i="23"/>
  <c r="CJ364" i="23"/>
  <c r="CJ365" i="23"/>
  <c r="CJ366" i="23"/>
  <c r="CJ367" i="23"/>
  <c r="CJ368" i="23"/>
  <c r="CJ369" i="23"/>
  <c r="CJ370" i="23"/>
  <c r="CJ371" i="23"/>
  <c r="CJ372" i="23"/>
  <c r="CJ373" i="23"/>
  <c r="CJ374" i="23"/>
  <c r="CJ375" i="23"/>
  <c r="CJ376" i="23"/>
  <c r="CJ377" i="23"/>
  <c r="CJ378" i="23"/>
  <c r="CJ379" i="23"/>
  <c r="CJ380" i="23"/>
  <c r="CJ381" i="23"/>
  <c r="CJ382" i="23"/>
  <c r="CJ383" i="23"/>
  <c r="CJ384" i="23"/>
  <c r="CJ385" i="23"/>
  <c r="CJ386" i="23"/>
  <c r="CJ387" i="23"/>
  <c r="CJ388" i="23"/>
  <c r="CJ389" i="23"/>
  <c r="CJ390" i="23"/>
  <c r="CJ391" i="23"/>
  <c r="CJ392" i="23"/>
  <c r="CJ334" i="23"/>
  <c r="CJ335" i="23"/>
  <c r="CJ336" i="23"/>
  <c r="CJ337" i="23"/>
  <c r="CJ338" i="23"/>
  <c r="CJ339" i="23"/>
  <c r="CJ340" i="23"/>
  <c r="CJ341" i="23"/>
  <c r="CJ342" i="23"/>
  <c r="CJ343" i="23"/>
  <c r="CJ344" i="23"/>
  <c r="CJ345" i="23"/>
  <c r="CJ346" i="23"/>
  <c r="CJ347" i="23"/>
  <c r="CJ348" i="23"/>
  <c r="CJ349" i="23"/>
  <c r="CJ350" i="23"/>
  <c r="CJ351" i="23"/>
  <c r="CJ352" i="23"/>
  <c r="CJ353" i="23"/>
  <c r="CJ354" i="23"/>
  <c r="CJ355" i="23"/>
  <c r="CJ356" i="23"/>
  <c r="CJ357" i="23"/>
  <c r="CJ358" i="23"/>
  <c r="CJ359" i="23"/>
  <c r="CJ360" i="23"/>
  <c r="CJ361" i="23"/>
  <c r="CJ362" i="23"/>
  <c r="CJ304" i="23"/>
  <c r="CJ305" i="23"/>
  <c r="CJ306" i="23"/>
  <c r="CJ307" i="23"/>
  <c r="CJ308" i="23"/>
  <c r="CJ309" i="23"/>
  <c r="CJ310" i="23"/>
  <c r="CJ311" i="23"/>
  <c r="CJ312" i="23"/>
  <c r="CJ313" i="23"/>
  <c r="CJ314" i="23"/>
  <c r="CJ315" i="23"/>
  <c r="CJ316" i="23"/>
  <c r="CJ317" i="23"/>
  <c r="CJ318" i="23"/>
  <c r="CJ319" i="23"/>
  <c r="CJ320" i="23"/>
  <c r="CJ321" i="23"/>
  <c r="CJ322" i="23"/>
  <c r="CJ323" i="23"/>
  <c r="CJ324" i="23"/>
  <c r="CJ325" i="23"/>
  <c r="CJ326" i="23"/>
  <c r="CJ327" i="23"/>
  <c r="CJ328" i="23"/>
  <c r="CJ329" i="23"/>
  <c r="CJ330" i="23"/>
  <c r="CJ331" i="23"/>
  <c r="CJ332" i="23"/>
  <c r="CJ274" i="23"/>
  <c r="CJ275" i="23"/>
  <c r="CJ276" i="23"/>
  <c r="CJ277" i="23"/>
  <c r="CJ278" i="23"/>
  <c r="CJ279" i="23"/>
  <c r="CJ280" i="23"/>
  <c r="CJ281" i="23"/>
  <c r="CJ282" i="23"/>
  <c r="CJ283" i="23"/>
  <c r="CJ284" i="23"/>
  <c r="CJ285" i="23"/>
  <c r="CJ286" i="23"/>
  <c r="CJ287" i="23"/>
  <c r="CJ288" i="23"/>
  <c r="CJ289" i="23"/>
  <c r="CJ290" i="23"/>
  <c r="CJ291" i="23"/>
  <c r="CJ292" i="23"/>
  <c r="CJ293" i="23"/>
  <c r="CJ294" i="23"/>
  <c r="CJ295" i="23"/>
  <c r="CJ296" i="23"/>
  <c r="CJ297" i="23"/>
  <c r="CJ298" i="23"/>
  <c r="CJ299" i="23"/>
  <c r="CJ300" i="23"/>
  <c r="CJ301" i="23"/>
  <c r="CJ302" i="23"/>
  <c r="CJ244" i="23"/>
  <c r="CJ245" i="23"/>
  <c r="CJ246" i="23"/>
  <c r="CJ247" i="23"/>
  <c r="CJ248" i="23"/>
  <c r="CJ249" i="23"/>
  <c r="CJ250" i="23"/>
  <c r="CJ251" i="23"/>
  <c r="CJ252" i="23"/>
  <c r="CJ253" i="23"/>
  <c r="CJ254" i="23"/>
  <c r="CJ255" i="23"/>
  <c r="CJ256" i="23"/>
  <c r="CJ257" i="23"/>
  <c r="CJ258" i="23"/>
  <c r="CJ259" i="23"/>
  <c r="CJ260" i="23"/>
  <c r="CJ261" i="23"/>
  <c r="CJ262" i="23"/>
  <c r="CJ263" i="23"/>
  <c r="CJ264" i="23"/>
  <c r="CJ265" i="23"/>
  <c r="CJ266" i="23"/>
  <c r="CJ267" i="23"/>
  <c r="CJ268" i="23"/>
  <c r="CJ269" i="23"/>
  <c r="CJ270" i="23"/>
  <c r="CJ271" i="23"/>
  <c r="CJ272" i="23"/>
  <c r="CJ214" i="23"/>
  <c r="CJ215" i="23"/>
  <c r="CJ216" i="23"/>
  <c r="CJ217" i="23"/>
  <c r="CJ218" i="23"/>
  <c r="CJ219" i="23"/>
  <c r="CJ220" i="23"/>
  <c r="CJ221" i="23"/>
  <c r="CJ222" i="23"/>
  <c r="CJ223" i="23"/>
  <c r="CJ224" i="23"/>
  <c r="CJ225" i="23"/>
  <c r="CJ226" i="23"/>
  <c r="CJ227" i="23"/>
  <c r="CJ228" i="23"/>
  <c r="CJ229" i="23"/>
  <c r="CJ230" i="23"/>
  <c r="CJ231" i="23"/>
  <c r="CJ232" i="23"/>
  <c r="CJ233" i="23"/>
  <c r="CJ234" i="23"/>
  <c r="CJ235" i="23"/>
  <c r="CJ236" i="23"/>
  <c r="CJ237" i="23"/>
  <c r="CJ238" i="23"/>
  <c r="CJ239" i="23"/>
  <c r="CJ240" i="23"/>
  <c r="CJ241" i="23"/>
  <c r="CJ242" i="23"/>
  <c r="CJ184" i="23"/>
  <c r="CJ185" i="23"/>
  <c r="CJ186" i="23"/>
  <c r="CJ187" i="23"/>
  <c r="CJ188" i="23"/>
  <c r="CJ189" i="23"/>
  <c r="CJ190" i="23"/>
  <c r="CJ191" i="23"/>
  <c r="CJ192" i="23"/>
  <c r="CJ193" i="23"/>
  <c r="CJ194" i="23"/>
  <c r="CJ195" i="23"/>
  <c r="CJ196" i="23"/>
  <c r="CJ197" i="23"/>
  <c r="CJ198" i="23"/>
  <c r="CJ199" i="23"/>
  <c r="CJ200" i="23"/>
  <c r="CJ201" i="23"/>
  <c r="CJ202" i="23"/>
  <c r="CJ203" i="23"/>
  <c r="CJ204" i="23"/>
  <c r="CJ205" i="23"/>
  <c r="CJ206" i="23"/>
  <c r="CJ207" i="23"/>
  <c r="CJ208" i="23"/>
  <c r="CJ209" i="23"/>
  <c r="CJ210" i="23"/>
  <c r="CJ211" i="23"/>
  <c r="CJ212" i="23"/>
  <c r="CJ154" i="23"/>
  <c r="CJ155" i="23"/>
  <c r="CJ156" i="23"/>
  <c r="CJ157" i="23"/>
  <c r="CJ158" i="23"/>
  <c r="CJ159" i="23"/>
  <c r="CJ160" i="23"/>
  <c r="CJ161" i="23"/>
  <c r="CJ162" i="23"/>
  <c r="CJ163" i="23"/>
  <c r="CJ164" i="23"/>
  <c r="CJ165" i="23"/>
  <c r="CJ166" i="23"/>
  <c r="CJ167" i="23"/>
  <c r="CJ168" i="23"/>
  <c r="CJ169" i="23"/>
  <c r="CJ170" i="23"/>
  <c r="CJ171" i="23"/>
  <c r="CJ172" i="23"/>
  <c r="CJ173" i="23"/>
  <c r="CJ174" i="23"/>
  <c r="CJ175" i="23"/>
  <c r="CJ176" i="23"/>
  <c r="CJ177" i="23"/>
  <c r="CJ178" i="23"/>
  <c r="CJ179" i="23"/>
  <c r="CJ180" i="23"/>
  <c r="CJ181" i="23"/>
  <c r="CJ182" i="23"/>
  <c r="CJ124" i="23"/>
  <c r="CJ125" i="23"/>
  <c r="CJ126" i="23"/>
  <c r="CJ127" i="23"/>
  <c r="CJ128" i="23"/>
  <c r="CJ129" i="23"/>
  <c r="CJ130" i="23"/>
  <c r="CJ131" i="23"/>
  <c r="CJ132" i="23"/>
  <c r="CJ133" i="23"/>
  <c r="CJ134" i="23"/>
  <c r="CJ135" i="23"/>
  <c r="CJ136" i="23"/>
  <c r="CJ137" i="23"/>
  <c r="CJ138" i="23"/>
  <c r="CJ139" i="23"/>
  <c r="CJ140" i="23"/>
  <c r="CJ141" i="23"/>
  <c r="CJ142" i="23"/>
  <c r="CJ143" i="23"/>
  <c r="CJ144" i="23"/>
  <c r="CJ145" i="23"/>
  <c r="CJ146" i="23"/>
  <c r="CJ147" i="23"/>
  <c r="CJ148" i="23"/>
  <c r="CJ149" i="23"/>
  <c r="CJ150" i="23"/>
  <c r="CJ151" i="23"/>
  <c r="CJ152" i="23"/>
  <c r="CJ94" i="23"/>
  <c r="CJ95" i="23"/>
  <c r="CJ96" i="23"/>
  <c r="CJ97" i="23"/>
  <c r="CJ98" i="23"/>
  <c r="CJ99" i="23"/>
  <c r="CJ100" i="23"/>
  <c r="CJ101" i="23"/>
  <c r="CJ102" i="23"/>
  <c r="CJ103" i="23"/>
  <c r="CJ104" i="23"/>
  <c r="CJ105" i="23"/>
  <c r="CJ106" i="23"/>
  <c r="CJ107" i="23"/>
  <c r="CJ108" i="23"/>
  <c r="CJ109" i="23"/>
  <c r="CJ110" i="23"/>
  <c r="CJ111" i="23"/>
  <c r="CJ112" i="23"/>
  <c r="CJ113" i="23"/>
  <c r="CJ114" i="23"/>
  <c r="CJ115" i="23"/>
  <c r="CJ116" i="23"/>
  <c r="CJ117" i="23"/>
  <c r="CJ118" i="23"/>
  <c r="CJ119" i="23"/>
  <c r="CJ120" i="23"/>
  <c r="CJ121" i="23"/>
  <c r="CJ122" i="23"/>
  <c r="CJ64" i="23"/>
  <c r="CJ65" i="23"/>
  <c r="CJ66" i="23"/>
  <c r="CJ67" i="23"/>
  <c r="CJ68" i="23"/>
  <c r="CJ69" i="23"/>
  <c r="CJ70" i="23"/>
  <c r="CJ71" i="23"/>
  <c r="CJ72" i="23"/>
  <c r="CJ73" i="23"/>
  <c r="CJ74" i="23"/>
  <c r="CJ75" i="23"/>
  <c r="CJ76" i="23"/>
  <c r="CJ77" i="23"/>
  <c r="CJ78" i="23"/>
  <c r="CJ79" i="23"/>
  <c r="CJ80" i="23"/>
  <c r="CJ81" i="23"/>
  <c r="CJ82" i="23"/>
  <c r="CJ83" i="23"/>
  <c r="CJ84" i="23"/>
  <c r="CJ85" i="23"/>
  <c r="CJ86" i="23"/>
  <c r="CJ87" i="23"/>
  <c r="CJ88" i="23"/>
  <c r="CJ89" i="23"/>
  <c r="CJ90" i="23"/>
  <c r="CJ91" i="23"/>
  <c r="CJ92" i="23"/>
  <c r="CJ34" i="23"/>
  <c r="CJ35" i="23"/>
  <c r="CJ36" i="23"/>
  <c r="CJ37" i="23"/>
  <c r="CJ38" i="23"/>
  <c r="CJ39" i="23"/>
  <c r="CJ40" i="23"/>
  <c r="CJ41" i="23"/>
  <c r="CJ42" i="23"/>
  <c r="CJ43" i="23"/>
  <c r="CJ44" i="23"/>
  <c r="CJ45" i="23"/>
  <c r="CJ46" i="23"/>
  <c r="CJ47" i="23"/>
  <c r="CJ48" i="23"/>
  <c r="CJ49" i="23"/>
  <c r="CJ50" i="23"/>
  <c r="CJ51" i="23"/>
  <c r="CJ52" i="23"/>
  <c r="CJ53" i="23"/>
  <c r="CJ54" i="23"/>
  <c r="CJ55" i="23"/>
  <c r="CJ56" i="23"/>
  <c r="CJ57" i="23"/>
  <c r="CJ58" i="23"/>
  <c r="CJ59" i="23"/>
  <c r="CJ60" i="23"/>
  <c r="CJ61" i="23"/>
  <c r="CJ62" i="23"/>
  <c r="CJ63" i="23"/>
  <c r="BA4" i="23"/>
  <c r="BB4" i="23"/>
  <c r="BC4" i="23"/>
  <c r="BE4" i="23"/>
  <c r="BF4" i="23"/>
  <c r="BG4" i="23"/>
  <c r="BH4" i="23"/>
  <c r="BI4" i="23"/>
  <c r="BJ4" i="23"/>
  <c r="BK4" i="23"/>
  <c r="BL4" i="23"/>
  <c r="BM4" i="23"/>
  <c r="BN4" i="23"/>
  <c r="BO4" i="23"/>
  <c r="BP4" i="23"/>
  <c r="BQ4" i="23"/>
  <c r="BR4" i="23"/>
  <c r="BS4" i="23"/>
  <c r="BT4" i="23"/>
  <c r="BU4" i="23"/>
  <c r="BA5" i="23"/>
  <c r="BB5" i="23"/>
  <c r="BC5" i="23"/>
  <c r="BE5" i="23"/>
  <c r="BF5" i="23"/>
  <c r="BG5" i="23"/>
  <c r="BH5" i="23"/>
  <c r="BI5" i="23"/>
  <c r="BJ5" i="23"/>
  <c r="BK5" i="23"/>
  <c r="BL5" i="23"/>
  <c r="BM5" i="23"/>
  <c r="BN5" i="23"/>
  <c r="BO5" i="23"/>
  <c r="BP5" i="23"/>
  <c r="BQ5" i="23"/>
  <c r="BR5" i="23"/>
  <c r="BS5" i="23"/>
  <c r="BT5" i="23"/>
  <c r="BU5" i="23"/>
  <c r="BA6" i="23"/>
  <c r="BB6" i="23"/>
  <c r="BC6" i="23"/>
  <c r="BE6" i="23"/>
  <c r="BF6" i="23"/>
  <c r="BG6" i="23"/>
  <c r="BH6" i="23"/>
  <c r="BI6" i="23"/>
  <c r="BJ6" i="23"/>
  <c r="BK6" i="23"/>
  <c r="BL6" i="23"/>
  <c r="BM6" i="23"/>
  <c r="BN6" i="23"/>
  <c r="BO6" i="23"/>
  <c r="BP6" i="23"/>
  <c r="BQ6" i="23"/>
  <c r="BR6" i="23"/>
  <c r="BS6" i="23"/>
  <c r="BT6" i="23"/>
  <c r="BU6" i="23"/>
  <c r="BA7" i="23"/>
  <c r="BB7" i="23"/>
  <c r="BC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BQ7" i="23"/>
  <c r="BR7" i="23"/>
  <c r="BS7" i="23"/>
  <c r="BT7" i="23"/>
  <c r="BU7" i="23"/>
  <c r="BA8" i="23"/>
  <c r="BB8" i="23"/>
  <c r="BC8" i="23"/>
  <c r="BE8" i="23"/>
  <c r="BF8" i="23"/>
  <c r="BG8" i="23"/>
  <c r="BH8" i="23"/>
  <c r="BI8" i="23"/>
  <c r="BJ8" i="23"/>
  <c r="BK8" i="23"/>
  <c r="BL8" i="23"/>
  <c r="BM8" i="23"/>
  <c r="BN8" i="23"/>
  <c r="BO8" i="23"/>
  <c r="BP8" i="23"/>
  <c r="BQ8" i="23"/>
  <c r="BR8" i="23"/>
  <c r="BS8" i="23"/>
  <c r="BT8" i="23"/>
  <c r="BU8" i="23"/>
  <c r="BA9" i="23"/>
  <c r="BB9" i="23"/>
  <c r="BC9" i="23"/>
  <c r="BE9" i="23"/>
  <c r="BF9" i="23"/>
  <c r="BG9" i="23"/>
  <c r="BH9" i="23"/>
  <c r="BI9" i="23"/>
  <c r="BJ9" i="23"/>
  <c r="BK9" i="23"/>
  <c r="BL9" i="23"/>
  <c r="BM9" i="23"/>
  <c r="BN9" i="23"/>
  <c r="BO9" i="23"/>
  <c r="BP9" i="23"/>
  <c r="BQ9" i="23"/>
  <c r="BR9" i="23"/>
  <c r="BS9" i="23"/>
  <c r="BT9" i="23"/>
  <c r="BU9" i="23"/>
  <c r="BA10" i="23"/>
  <c r="BB10" i="23"/>
  <c r="BC10" i="23"/>
  <c r="BE10" i="23"/>
  <c r="BF10" i="23"/>
  <c r="BG10" i="23"/>
  <c r="BH10" i="23"/>
  <c r="BI10" i="23"/>
  <c r="BJ10" i="23"/>
  <c r="BK10" i="23"/>
  <c r="BL10" i="23"/>
  <c r="BM10" i="23"/>
  <c r="BN10" i="23"/>
  <c r="BO10" i="23"/>
  <c r="BP10" i="23"/>
  <c r="BQ10" i="23"/>
  <c r="BR10" i="23"/>
  <c r="BS10" i="23"/>
  <c r="BT10" i="23"/>
  <c r="BU10" i="23"/>
  <c r="BA11" i="23"/>
  <c r="BB11" i="23"/>
  <c r="BC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BQ11" i="23"/>
  <c r="BR11" i="23"/>
  <c r="BS11" i="23"/>
  <c r="BT11" i="23"/>
  <c r="BU11" i="23"/>
  <c r="BA12" i="23"/>
  <c r="BB12" i="23"/>
  <c r="BC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BQ12" i="23"/>
  <c r="BR12" i="23"/>
  <c r="BS12" i="23"/>
  <c r="BT12" i="23"/>
  <c r="BU12" i="23"/>
  <c r="BA13" i="23"/>
  <c r="BB13" i="23"/>
  <c r="BC13" i="23"/>
  <c r="BE13" i="23"/>
  <c r="BF13" i="23"/>
  <c r="BG13" i="23"/>
  <c r="BH13" i="23"/>
  <c r="BI13" i="23"/>
  <c r="BJ13" i="23"/>
  <c r="BK13" i="23"/>
  <c r="BL13" i="23"/>
  <c r="BM13" i="23"/>
  <c r="BN13" i="23"/>
  <c r="BO13" i="23"/>
  <c r="BP13" i="23"/>
  <c r="BQ13" i="23"/>
  <c r="BR13" i="23"/>
  <c r="BS13" i="23"/>
  <c r="BT13" i="23"/>
  <c r="BU13" i="23"/>
  <c r="BA14" i="23"/>
  <c r="BB14" i="23"/>
  <c r="BC14" i="23"/>
  <c r="BE14" i="23"/>
  <c r="BF14" i="23"/>
  <c r="BG14" i="23"/>
  <c r="BH14" i="23"/>
  <c r="BI14" i="23"/>
  <c r="BJ14" i="23"/>
  <c r="BK14" i="23"/>
  <c r="BL14" i="23"/>
  <c r="BM14" i="23"/>
  <c r="BN14" i="23"/>
  <c r="BO14" i="23"/>
  <c r="BP14" i="23"/>
  <c r="BQ14" i="23"/>
  <c r="BR14" i="23"/>
  <c r="BS14" i="23"/>
  <c r="BT14" i="23"/>
  <c r="BU14" i="23"/>
  <c r="BA15" i="23"/>
  <c r="BB15" i="23"/>
  <c r="BC15" i="23"/>
  <c r="BE15" i="23"/>
  <c r="BF15" i="23"/>
  <c r="BG15" i="23"/>
  <c r="BH15" i="23"/>
  <c r="BI15" i="23"/>
  <c r="BJ15" i="23"/>
  <c r="BK15" i="23"/>
  <c r="BL15" i="23"/>
  <c r="BM15" i="23"/>
  <c r="BN15" i="23"/>
  <c r="BO15" i="23"/>
  <c r="BP15" i="23"/>
  <c r="BQ15" i="23"/>
  <c r="BR15" i="23"/>
  <c r="BS15" i="23"/>
  <c r="BT15" i="23"/>
  <c r="BU15" i="23"/>
  <c r="BA16" i="23"/>
  <c r="BB16" i="23"/>
  <c r="BC16" i="23"/>
  <c r="BE16" i="23"/>
  <c r="BF16" i="23"/>
  <c r="BG16" i="23"/>
  <c r="BH16" i="23"/>
  <c r="BI16" i="23"/>
  <c r="BJ16" i="23"/>
  <c r="BK16" i="23"/>
  <c r="BL16" i="23"/>
  <c r="BM16" i="23"/>
  <c r="BN16" i="23"/>
  <c r="BO16" i="23"/>
  <c r="BP16" i="23"/>
  <c r="BQ16" i="23"/>
  <c r="BR16" i="23"/>
  <c r="BS16" i="23"/>
  <c r="BT16" i="23"/>
  <c r="BU16" i="23"/>
  <c r="BA17" i="23"/>
  <c r="BB17" i="23"/>
  <c r="BC17" i="23"/>
  <c r="BE17" i="23"/>
  <c r="BF17" i="23"/>
  <c r="BG17" i="23"/>
  <c r="BH17" i="23"/>
  <c r="BI17" i="23"/>
  <c r="BJ17" i="23"/>
  <c r="BK17" i="23"/>
  <c r="BL17" i="23"/>
  <c r="BM17" i="23"/>
  <c r="BN17" i="23"/>
  <c r="BO17" i="23"/>
  <c r="BP17" i="23"/>
  <c r="BQ17" i="23"/>
  <c r="BR17" i="23"/>
  <c r="BS17" i="23"/>
  <c r="BT17" i="23"/>
  <c r="BU17" i="23"/>
  <c r="BA18" i="23"/>
  <c r="BB18" i="23"/>
  <c r="BC18" i="23"/>
  <c r="BE18" i="23"/>
  <c r="BF18" i="23"/>
  <c r="BG18" i="23"/>
  <c r="BH18" i="23"/>
  <c r="BI18" i="23"/>
  <c r="BJ18" i="23"/>
  <c r="BK18" i="23"/>
  <c r="BL18" i="23"/>
  <c r="BM18" i="23"/>
  <c r="BN18" i="23"/>
  <c r="BO18" i="23"/>
  <c r="BP18" i="23"/>
  <c r="BQ18" i="23"/>
  <c r="BR18" i="23"/>
  <c r="BS18" i="23"/>
  <c r="BT18" i="23"/>
  <c r="BU18" i="23"/>
  <c r="BA19" i="23"/>
  <c r="BB19" i="23"/>
  <c r="BC19" i="23"/>
  <c r="BE19" i="23"/>
  <c r="BF19" i="23"/>
  <c r="BG19" i="23"/>
  <c r="BH19" i="23"/>
  <c r="BI19" i="23"/>
  <c r="BJ19" i="23"/>
  <c r="BK19" i="23"/>
  <c r="BL19" i="23"/>
  <c r="BM19" i="23"/>
  <c r="BN19" i="23"/>
  <c r="BO19" i="23"/>
  <c r="BP19" i="23"/>
  <c r="BQ19" i="23"/>
  <c r="BR19" i="23"/>
  <c r="BS19" i="23"/>
  <c r="BT19" i="23"/>
  <c r="BU19" i="23"/>
  <c r="BA20" i="23"/>
  <c r="BB20" i="23"/>
  <c r="BC20" i="23"/>
  <c r="BE20" i="23"/>
  <c r="BF20" i="23"/>
  <c r="BG20" i="23"/>
  <c r="BH20" i="23"/>
  <c r="BI20" i="23"/>
  <c r="BJ20" i="23"/>
  <c r="BK20" i="23"/>
  <c r="BL20" i="23"/>
  <c r="BM20" i="23"/>
  <c r="BN20" i="23"/>
  <c r="BO20" i="23"/>
  <c r="BP20" i="23"/>
  <c r="BQ20" i="23"/>
  <c r="BR20" i="23"/>
  <c r="BS20" i="23"/>
  <c r="BT20" i="23"/>
  <c r="BU20" i="23"/>
  <c r="BA21" i="23"/>
  <c r="BB21" i="23"/>
  <c r="BC21" i="23"/>
  <c r="BE21" i="23"/>
  <c r="BF21" i="23"/>
  <c r="BG21" i="23"/>
  <c r="BH21" i="23"/>
  <c r="BI21" i="23"/>
  <c r="BJ21" i="23"/>
  <c r="BK21" i="23"/>
  <c r="BL21" i="23"/>
  <c r="BM21" i="23"/>
  <c r="BN21" i="23"/>
  <c r="BO21" i="23"/>
  <c r="BP21" i="23"/>
  <c r="BQ21" i="23"/>
  <c r="BR21" i="23"/>
  <c r="BS21" i="23"/>
  <c r="BT21" i="23"/>
  <c r="BU21" i="23"/>
  <c r="BA22" i="23"/>
  <c r="BB22" i="23"/>
  <c r="BC22" i="23"/>
  <c r="BE22" i="23"/>
  <c r="BF22" i="23"/>
  <c r="BG22" i="23"/>
  <c r="BH22" i="23"/>
  <c r="BI22" i="23"/>
  <c r="BJ22" i="23"/>
  <c r="BK22" i="23"/>
  <c r="BL22" i="23"/>
  <c r="BM22" i="23"/>
  <c r="BN22" i="23"/>
  <c r="BO22" i="23"/>
  <c r="BP22" i="23"/>
  <c r="BQ22" i="23"/>
  <c r="BR22" i="23"/>
  <c r="BS22" i="23"/>
  <c r="BT22" i="23"/>
  <c r="BU22" i="23"/>
  <c r="BA23" i="23"/>
  <c r="BB23" i="23"/>
  <c r="BC23" i="23"/>
  <c r="BE23" i="23"/>
  <c r="BF23" i="23"/>
  <c r="BG23" i="23"/>
  <c r="BH23" i="23"/>
  <c r="BI23" i="23"/>
  <c r="BJ23" i="23"/>
  <c r="BK23" i="23"/>
  <c r="BL23" i="23"/>
  <c r="BM23" i="23"/>
  <c r="BN23" i="23"/>
  <c r="BO23" i="23"/>
  <c r="BP23" i="23"/>
  <c r="BQ23" i="23"/>
  <c r="BR23" i="23"/>
  <c r="BS23" i="23"/>
  <c r="BT23" i="23"/>
  <c r="BU23" i="23"/>
  <c r="BA24" i="23"/>
  <c r="BB24" i="23"/>
  <c r="BC24" i="23"/>
  <c r="BE24" i="23"/>
  <c r="BF24" i="23"/>
  <c r="BG24" i="23"/>
  <c r="BH24" i="23"/>
  <c r="BI24" i="23"/>
  <c r="BJ24" i="23"/>
  <c r="BK24" i="23"/>
  <c r="BL24" i="23"/>
  <c r="BM24" i="23"/>
  <c r="BN24" i="23"/>
  <c r="BO24" i="23"/>
  <c r="BP24" i="23"/>
  <c r="BQ24" i="23"/>
  <c r="BR24" i="23"/>
  <c r="BS24" i="23"/>
  <c r="BT24" i="23"/>
  <c r="BU24" i="23"/>
  <c r="BA25" i="23"/>
  <c r="BB25" i="23"/>
  <c r="BC25" i="23"/>
  <c r="BE25" i="23"/>
  <c r="BF25" i="23"/>
  <c r="BG25" i="23"/>
  <c r="BH25" i="23"/>
  <c r="BI25" i="23"/>
  <c r="BJ25" i="23"/>
  <c r="BK25" i="23"/>
  <c r="BL25" i="23"/>
  <c r="BM25" i="23"/>
  <c r="BN25" i="23"/>
  <c r="BO25" i="23"/>
  <c r="BP25" i="23"/>
  <c r="BQ25" i="23"/>
  <c r="BR25" i="23"/>
  <c r="BS25" i="23"/>
  <c r="BT25" i="23"/>
  <c r="BU25" i="23"/>
  <c r="BA26" i="23"/>
  <c r="BB26" i="23"/>
  <c r="BC26" i="23"/>
  <c r="BE26" i="23"/>
  <c r="BF26" i="23"/>
  <c r="BG26" i="23"/>
  <c r="BH26" i="23"/>
  <c r="BI26" i="23"/>
  <c r="BJ26" i="23"/>
  <c r="BK26" i="23"/>
  <c r="BL26" i="23"/>
  <c r="BM26" i="23"/>
  <c r="BN26" i="23"/>
  <c r="BO26" i="23"/>
  <c r="BP26" i="23"/>
  <c r="BQ26" i="23"/>
  <c r="BR26" i="23"/>
  <c r="BS26" i="23"/>
  <c r="BT26" i="23"/>
  <c r="BU26" i="23"/>
  <c r="BA27" i="23"/>
  <c r="BB27" i="23"/>
  <c r="BC27" i="23"/>
  <c r="BE27" i="23"/>
  <c r="BF27" i="23"/>
  <c r="BG27" i="23"/>
  <c r="BH27" i="23"/>
  <c r="BI27" i="23"/>
  <c r="BJ27" i="23"/>
  <c r="BK27" i="23"/>
  <c r="BL27" i="23"/>
  <c r="BM27" i="23"/>
  <c r="BN27" i="23"/>
  <c r="BO27" i="23"/>
  <c r="BP27" i="23"/>
  <c r="BQ27" i="23"/>
  <c r="BR27" i="23"/>
  <c r="BS27" i="23"/>
  <c r="BT27" i="23"/>
  <c r="BU27" i="23"/>
  <c r="BA28" i="23"/>
  <c r="BB28" i="23"/>
  <c r="BC28" i="23"/>
  <c r="BE28" i="23"/>
  <c r="BF28" i="23"/>
  <c r="BG28" i="23"/>
  <c r="BH28" i="23"/>
  <c r="BI28" i="23"/>
  <c r="BJ28" i="23"/>
  <c r="BK28" i="23"/>
  <c r="BL28" i="23"/>
  <c r="BM28" i="23"/>
  <c r="BN28" i="23"/>
  <c r="BO28" i="23"/>
  <c r="BP28" i="23"/>
  <c r="BQ28" i="23"/>
  <c r="BR28" i="23"/>
  <c r="BS28" i="23"/>
  <c r="BT28" i="23"/>
  <c r="BU28" i="23"/>
  <c r="BA29" i="23"/>
  <c r="BB29" i="23"/>
  <c r="BC29" i="23"/>
  <c r="BE29" i="23"/>
  <c r="BF29" i="23"/>
  <c r="BG29" i="23"/>
  <c r="BH29" i="23"/>
  <c r="BI29" i="23"/>
  <c r="BJ29" i="23"/>
  <c r="BK29" i="23"/>
  <c r="BL29" i="23"/>
  <c r="BM29" i="23"/>
  <c r="BN29" i="23"/>
  <c r="BO29" i="23"/>
  <c r="BP29" i="23"/>
  <c r="BQ29" i="23"/>
  <c r="BR29" i="23"/>
  <c r="BS29" i="23"/>
  <c r="BT29" i="23"/>
  <c r="BU29" i="23"/>
  <c r="BA30" i="23"/>
  <c r="BB30" i="23"/>
  <c r="BC30" i="23"/>
  <c r="BE30" i="23"/>
  <c r="BF30" i="23"/>
  <c r="BG30" i="23"/>
  <c r="BH30" i="23"/>
  <c r="BI30" i="23"/>
  <c r="BJ30" i="23"/>
  <c r="BK30" i="23"/>
  <c r="BL30" i="23"/>
  <c r="BM30" i="23"/>
  <c r="BN30" i="23"/>
  <c r="BO30" i="23"/>
  <c r="BP30" i="23"/>
  <c r="BQ30" i="23"/>
  <c r="BR30" i="23"/>
  <c r="BS30" i="23"/>
  <c r="BT30" i="23"/>
  <c r="BU30" i="23"/>
  <c r="BA31" i="23"/>
  <c r="BB31" i="23"/>
  <c r="BC31" i="23"/>
  <c r="BE31" i="23"/>
  <c r="BF31" i="23"/>
  <c r="BG31" i="23"/>
  <c r="BH31" i="23"/>
  <c r="BI31" i="23"/>
  <c r="BJ31" i="23"/>
  <c r="BK31" i="23"/>
  <c r="BL31" i="23"/>
  <c r="BM31" i="23"/>
  <c r="BN31" i="23"/>
  <c r="BO31" i="23"/>
  <c r="BP31" i="23"/>
  <c r="BQ31" i="23"/>
  <c r="BR31" i="23"/>
  <c r="BS31" i="23"/>
  <c r="BT31" i="23"/>
  <c r="BU31" i="23"/>
  <c r="BA32" i="23"/>
  <c r="BB32" i="23"/>
  <c r="BC32" i="23"/>
  <c r="BE32" i="23"/>
  <c r="BF32" i="23"/>
  <c r="BG32" i="23"/>
  <c r="BH32" i="23"/>
  <c r="BI32" i="23"/>
  <c r="BJ32" i="23"/>
  <c r="BK32" i="23"/>
  <c r="BL32" i="23"/>
  <c r="BM32" i="23"/>
  <c r="BN32" i="23"/>
  <c r="BO32" i="23"/>
  <c r="BP32" i="23"/>
  <c r="BQ32" i="23"/>
  <c r="BR32" i="23"/>
  <c r="BS32" i="23"/>
  <c r="BT32" i="23"/>
  <c r="BU32" i="23"/>
  <c r="BU3" i="23"/>
  <c r="BT3" i="23"/>
  <c r="BS3" i="23"/>
  <c r="BR3" i="23"/>
  <c r="BQ3" i="23"/>
  <c r="BP3" i="23"/>
  <c r="BO3" i="23"/>
  <c r="BN3" i="23"/>
  <c r="BM3" i="23"/>
  <c r="BL3" i="23"/>
  <c r="BK3" i="23"/>
  <c r="BJ3" i="23"/>
  <c r="BI3" i="23"/>
  <c r="BH3" i="23"/>
  <c r="BG3" i="23"/>
  <c r="BF3" i="23"/>
  <c r="BE3" i="23"/>
  <c r="BC3" i="23"/>
  <c r="BB3" i="23"/>
  <c r="BA3" i="23"/>
  <c r="DC902" i="23"/>
  <c r="DB902" i="23"/>
  <c r="DA902" i="23"/>
  <c r="CZ902" i="23"/>
  <c r="CY902" i="23"/>
  <c r="CX902" i="23"/>
  <c r="CW902" i="23"/>
  <c r="CV902" i="23"/>
  <c r="CU902" i="23"/>
  <c r="CT902" i="23"/>
  <c r="CS902" i="23"/>
  <c r="CR902" i="23"/>
  <c r="CQ902" i="23"/>
  <c r="CO902" i="23"/>
  <c r="CL902" i="23"/>
  <c r="CK902" i="23"/>
  <c r="CJ873" i="23"/>
  <c r="DC901" i="23"/>
  <c r="DB901" i="23"/>
  <c r="DA901" i="23"/>
  <c r="CZ901" i="23"/>
  <c r="CY901" i="23"/>
  <c r="CX901" i="23"/>
  <c r="CW901" i="23"/>
  <c r="CV901" i="23"/>
  <c r="CU901" i="23"/>
  <c r="CT901" i="23"/>
  <c r="CS901" i="23"/>
  <c r="CR901" i="23"/>
  <c r="CQ901" i="23"/>
  <c r="CO901" i="23"/>
  <c r="CL901" i="23"/>
  <c r="CK901" i="23"/>
  <c r="DC900" i="23"/>
  <c r="DB900" i="23"/>
  <c r="DA900" i="23"/>
  <c r="CZ900" i="23"/>
  <c r="CY900" i="23"/>
  <c r="CX900" i="23"/>
  <c r="CW900" i="23"/>
  <c r="CV900" i="23"/>
  <c r="CU900" i="23"/>
  <c r="CT900" i="23"/>
  <c r="CS900" i="23"/>
  <c r="CR900" i="23"/>
  <c r="CQ900" i="23"/>
  <c r="CO900" i="23"/>
  <c r="CL900" i="23"/>
  <c r="CK900" i="23"/>
  <c r="DC899" i="23"/>
  <c r="DB899" i="23"/>
  <c r="DA899" i="23"/>
  <c r="CZ899" i="23"/>
  <c r="CY899" i="23"/>
  <c r="CX899" i="23"/>
  <c r="CW899" i="23"/>
  <c r="CV899" i="23"/>
  <c r="CU899" i="23"/>
  <c r="CT899" i="23"/>
  <c r="CS899" i="23"/>
  <c r="CR899" i="23"/>
  <c r="CQ899" i="23"/>
  <c r="CO899" i="23"/>
  <c r="CL899" i="23"/>
  <c r="CK899" i="23"/>
  <c r="DC898" i="23"/>
  <c r="DB898" i="23"/>
  <c r="DA898" i="23"/>
  <c r="CZ898" i="23"/>
  <c r="CY898" i="23"/>
  <c r="CX898" i="23"/>
  <c r="CW898" i="23"/>
  <c r="CV898" i="23"/>
  <c r="CU898" i="23"/>
  <c r="CT898" i="23"/>
  <c r="CS898" i="23"/>
  <c r="CR898" i="23"/>
  <c r="CQ898" i="23"/>
  <c r="CO898" i="23"/>
  <c r="CL898" i="23"/>
  <c r="CK898" i="23"/>
  <c r="DC897" i="23"/>
  <c r="DB897" i="23"/>
  <c r="DA897" i="23"/>
  <c r="CZ897" i="23"/>
  <c r="CY897" i="23"/>
  <c r="CX897" i="23"/>
  <c r="CW897" i="23"/>
  <c r="CV897" i="23"/>
  <c r="CU897" i="23"/>
  <c r="CT897" i="23"/>
  <c r="CS897" i="23"/>
  <c r="CR897" i="23"/>
  <c r="CQ897" i="23"/>
  <c r="CO897" i="23"/>
  <c r="CL897" i="23"/>
  <c r="CK897" i="23"/>
  <c r="DC896" i="23"/>
  <c r="DB896" i="23"/>
  <c r="DA896" i="23"/>
  <c r="CZ896" i="23"/>
  <c r="CY896" i="23"/>
  <c r="CX896" i="23"/>
  <c r="CW896" i="23"/>
  <c r="CV896" i="23"/>
  <c r="CU896" i="23"/>
  <c r="CT896" i="23"/>
  <c r="CS896" i="23"/>
  <c r="CR896" i="23"/>
  <c r="CQ896" i="23"/>
  <c r="CO896" i="23"/>
  <c r="CL896" i="23"/>
  <c r="CK896" i="23"/>
  <c r="DC895" i="23"/>
  <c r="DB895" i="23"/>
  <c r="DA895" i="23"/>
  <c r="CZ895" i="23"/>
  <c r="CY895" i="23"/>
  <c r="CX895" i="23"/>
  <c r="CW895" i="23"/>
  <c r="CV895" i="23"/>
  <c r="CU895" i="23"/>
  <c r="CT895" i="23"/>
  <c r="CS895" i="23"/>
  <c r="CR895" i="23"/>
  <c r="CQ895" i="23"/>
  <c r="CO895" i="23"/>
  <c r="CL895" i="23"/>
  <c r="CK895" i="23"/>
  <c r="DC894" i="23"/>
  <c r="DB894" i="23"/>
  <c r="DA894" i="23"/>
  <c r="CZ894" i="23"/>
  <c r="CY894" i="23"/>
  <c r="CX894" i="23"/>
  <c r="CW894" i="23"/>
  <c r="CV894" i="23"/>
  <c r="CU894" i="23"/>
  <c r="CT894" i="23"/>
  <c r="CS894" i="23"/>
  <c r="CR894" i="23"/>
  <c r="CQ894" i="23"/>
  <c r="CO894" i="23"/>
  <c r="CL894" i="23"/>
  <c r="CK894" i="23"/>
  <c r="DC893" i="23"/>
  <c r="DB893" i="23"/>
  <c r="DA893" i="23"/>
  <c r="CZ893" i="23"/>
  <c r="CY893" i="23"/>
  <c r="CX893" i="23"/>
  <c r="CW893" i="23"/>
  <c r="CV893" i="23"/>
  <c r="CU893" i="23"/>
  <c r="CT893" i="23"/>
  <c r="CS893" i="23"/>
  <c r="CR893" i="23"/>
  <c r="CQ893" i="23"/>
  <c r="CO893" i="23"/>
  <c r="CL893" i="23"/>
  <c r="CK893" i="23"/>
  <c r="DC892" i="23"/>
  <c r="DB892" i="23"/>
  <c r="DA892" i="23"/>
  <c r="CZ892" i="23"/>
  <c r="CY892" i="23"/>
  <c r="CX892" i="23"/>
  <c r="CW892" i="23"/>
  <c r="CV892" i="23"/>
  <c r="CU892" i="23"/>
  <c r="CT892" i="23"/>
  <c r="CS892" i="23"/>
  <c r="CR892" i="23"/>
  <c r="CQ892" i="23"/>
  <c r="CO892" i="23"/>
  <c r="CL892" i="23"/>
  <c r="CK892" i="23"/>
  <c r="DC891" i="23"/>
  <c r="DB891" i="23"/>
  <c r="DA891" i="23"/>
  <c r="CZ891" i="23"/>
  <c r="CY891" i="23"/>
  <c r="CX891" i="23"/>
  <c r="CW891" i="23"/>
  <c r="CV891" i="23"/>
  <c r="CU891" i="23"/>
  <c r="CT891" i="23"/>
  <c r="CS891" i="23"/>
  <c r="CR891" i="23"/>
  <c r="CQ891" i="23"/>
  <c r="CO891" i="23"/>
  <c r="CL891" i="23"/>
  <c r="CK891" i="23"/>
  <c r="DC890" i="23"/>
  <c r="DB890" i="23"/>
  <c r="DA890" i="23"/>
  <c r="CZ890" i="23"/>
  <c r="CY890" i="23"/>
  <c r="CX890" i="23"/>
  <c r="CW890" i="23"/>
  <c r="CV890" i="23"/>
  <c r="CU890" i="23"/>
  <c r="CT890" i="23"/>
  <c r="CS890" i="23"/>
  <c r="CR890" i="23"/>
  <c r="CQ890" i="23"/>
  <c r="CO890" i="23"/>
  <c r="CL890" i="23"/>
  <c r="CK890" i="23"/>
  <c r="DC889" i="23"/>
  <c r="DB889" i="23"/>
  <c r="DA889" i="23"/>
  <c r="CZ889" i="23"/>
  <c r="CY889" i="23"/>
  <c r="CX889" i="23"/>
  <c r="CW889" i="23"/>
  <c r="CV889" i="23"/>
  <c r="CU889" i="23"/>
  <c r="CT889" i="23"/>
  <c r="CS889" i="23"/>
  <c r="CR889" i="23"/>
  <c r="CQ889" i="23"/>
  <c r="CO889" i="23"/>
  <c r="CL889" i="23"/>
  <c r="CK889" i="23"/>
  <c r="DC888" i="23"/>
  <c r="DB888" i="23"/>
  <c r="DA888" i="23"/>
  <c r="CZ888" i="23"/>
  <c r="CY888" i="23"/>
  <c r="CX888" i="23"/>
  <c r="CW888" i="23"/>
  <c r="CV888" i="23"/>
  <c r="CU888" i="23"/>
  <c r="CT888" i="23"/>
  <c r="CS888" i="23"/>
  <c r="CR888" i="23"/>
  <c r="CQ888" i="23"/>
  <c r="CO888" i="23"/>
  <c r="CL888" i="23"/>
  <c r="CK888" i="23"/>
  <c r="DC887" i="23"/>
  <c r="DB887" i="23"/>
  <c r="DA887" i="23"/>
  <c r="CZ887" i="23"/>
  <c r="CY887" i="23"/>
  <c r="CX887" i="23"/>
  <c r="CW887" i="23"/>
  <c r="CV887" i="23"/>
  <c r="CU887" i="23"/>
  <c r="CT887" i="23"/>
  <c r="CS887" i="23"/>
  <c r="CR887" i="23"/>
  <c r="CQ887" i="23"/>
  <c r="CO887" i="23"/>
  <c r="CL887" i="23"/>
  <c r="CK887" i="23"/>
  <c r="DC886" i="23"/>
  <c r="DB886" i="23"/>
  <c r="DA886" i="23"/>
  <c r="CZ886" i="23"/>
  <c r="CY886" i="23"/>
  <c r="CX886" i="23"/>
  <c r="CW886" i="23"/>
  <c r="CV886" i="23"/>
  <c r="CU886" i="23"/>
  <c r="CT886" i="23"/>
  <c r="CS886" i="23"/>
  <c r="CR886" i="23"/>
  <c r="CQ886" i="23"/>
  <c r="CO886" i="23"/>
  <c r="CL886" i="23"/>
  <c r="CK886" i="23"/>
  <c r="DC885" i="23"/>
  <c r="DB885" i="23"/>
  <c r="DA885" i="23"/>
  <c r="CZ885" i="23"/>
  <c r="CY885" i="23"/>
  <c r="CX885" i="23"/>
  <c r="CW885" i="23"/>
  <c r="CV885" i="23"/>
  <c r="CU885" i="23"/>
  <c r="CT885" i="23"/>
  <c r="CS885" i="23"/>
  <c r="CR885" i="23"/>
  <c r="CQ885" i="23"/>
  <c r="CO885" i="23"/>
  <c r="CL885" i="23"/>
  <c r="CK885" i="23"/>
  <c r="DC884" i="23"/>
  <c r="DB884" i="23"/>
  <c r="DA884" i="23"/>
  <c r="CZ884" i="23"/>
  <c r="CY884" i="23"/>
  <c r="CX884" i="23"/>
  <c r="CW884" i="23"/>
  <c r="CV884" i="23"/>
  <c r="CU884" i="23"/>
  <c r="CT884" i="23"/>
  <c r="CS884" i="23"/>
  <c r="CR884" i="23"/>
  <c r="CQ884" i="23"/>
  <c r="CO884" i="23"/>
  <c r="CL884" i="23"/>
  <c r="CK884" i="23"/>
  <c r="DC883" i="23"/>
  <c r="DB883" i="23"/>
  <c r="DA883" i="23"/>
  <c r="CZ883" i="23"/>
  <c r="CY883" i="23"/>
  <c r="CX883" i="23"/>
  <c r="CW883" i="23"/>
  <c r="CV883" i="23"/>
  <c r="CU883" i="23"/>
  <c r="CT883" i="23"/>
  <c r="CS883" i="23"/>
  <c r="CR883" i="23"/>
  <c r="CQ883" i="23"/>
  <c r="CO883" i="23"/>
  <c r="CL883" i="23"/>
  <c r="CK883" i="23"/>
  <c r="DC882" i="23"/>
  <c r="DB882" i="23"/>
  <c r="DA882" i="23"/>
  <c r="CZ882" i="23"/>
  <c r="CY882" i="23"/>
  <c r="CX882" i="23"/>
  <c r="CW882" i="23"/>
  <c r="CV882" i="23"/>
  <c r="CU882" i="23"/>
  <c r="CT882" i="23"/>
  <c r="CS882" i="23"/>
  <c r="CR882" i="23"/>
  <c r="CQ882" i="23"/>
  <c r="CO882" i="23"/>
  <c r="CL882" i="23"/>
  <c r="CK882" i="23"/>
  <c r="DC881" i="23"/>
  <c r="DB881" i="23"/>
  <c r="DA881" i="23"/>
  <c r="CZ881" i="23"/>
  <c r="CY881" i="23"/>
  <c r="CX881" i="23"/>
  <c r="CW881" i="23"/>
  <c r="CV881" i="23"/>
  <c r="CU881" i="23"/>
  <c r="CT881" i="23"/>
  <c r="CS881" i="23"/>
  <c r="CR881" i="23"/>
  <c r="CQ881" i="23"/>
  <c r="CO881" i="23"/>
  <c r="CL881" i="23"/>
  <c r="CK881" i="23"/>
  <c r="DC880" i="23"/>
  <c r="DB880" i="23"/>
  <c r="DA880" i="23"/>
  <c r="CZ880" i="23"/>
  <c r="CY880" i="23"/>
  <c r="CX880" i="23"/>
  <c r="CW880" i="23"/>
  <c r="CV880" i="23"/>
  <c r="CU880" i="23"/>
  <c r="CT880" i="23"/>
  <c r="CS880" i="23"/>
  <c r="CR880" i="23"/>
  <c r="CQ880" i="23"/>
  <c r="CO880" i="23"/>
  <c r="CL880" i="23"/>
  <c r="CK880" i="23"/>
  <c r="DC879" i="23"/>
  <c r="DB879" i="23"/>
  <c r="DA879" i="23"/>
  <c r="CZ879" i="23"/>
  <c r="CY879" i="23"/>
  <c r="CX879" i="23"/>
  <c r="CW879" i="23"/>
  <c r="CV879" i="23"/>
  <c r="CU879" i="23"/>
  <c r="CT879" i="23"/>
  <c r="CS879" i="23"/>
  <c r="CR879" i="23"/>
  <c r="CQ879" i="23"/>
  <c r="CO879" i="23"/>
  <c r="CL879" i="23"/>
  <c r="CK879" i="23"/>
  <c r="DC878" i="23"/>
  <c r="DB878" i="23"/>
  <c r="DA878" i="23"/>
  <c r="CZ878" i="23"/>
  <c r="CY878" i="23"/>
  <c r="CX878" i="23"/>
  <c r="CW878" i="23"/>
  <c r="CV878" i="23"/>
  <c r="CU878" i="23"/>
  <c r="CT878" i="23"/>
  <c r="CS878" i="23"/>
  <c r="CR878" i="23"/>
  <c r="CQ878" i="23"/>
  <c r="CO878" i="23"/>
  <c r="CL878" i="23"/>
  <c r="CK878" i="23"/>
  <c r="DC877" i="23"/>
  <c r="DB877" i="23"/>
  <c r="DA877" i="23"/>
  <c r="CZ877" i="23"/>
  <c r="CY877" i="23"/>
  <c r="CX877" i="23"/>
  <c r="CW877" i="23"/>
  <c r="CV877" i="23"/>
  <c r="CU877" i="23"/>
  <c r="CT877" i="23"/>
  <c r="CS877" i="23"/>
  <c r="CR877" i="23"/>
  <c r="CQ877" i="23"/>
  <c r="CO877" i="23"/>
  <c r="CL877" i="23"/>
  <c r="CK877" i="23"/>
  <c r="DC876" i="23"/>
  <c r="DB876" i="23"/>
  <c r="DA876" i="23"/>
  <c r="CZ876" i="23"/>
  <c r="CY876" i="23"/>
  <c r="CX876" i="23"/>
  <c r="CW876" i="23"/>
  <c r="CV876" i="23"/>
  <c r="CU876" i="23"/>
  <c r="CT876" i="23"/>
  <c r="CS876" i="23"/>
  <c r="CR876" i="23"/>
  <c r="CQ876" i="23"/>
  <c r="CO876" i="23"/>
  <c r="CL876" i="23"/>
  <c r="CK876" i="23"/>
  <c r="DC875" i="23"/>
  <c r="DB875" i="23"/>
  <c r="DA875" i="23"/>
  <c r="CZ875" i="23"/>
  <c r="CY875" i="23"/>
  <c r="CX875" i="23"/>
  <c r="CW875" i="23"/>
  <c r="CV875" i="23"/>
  <c r="CU875" i="23"/>
  <c r="CT875" i="23"/>
  <c r="CS875" i="23"/>
  <c r="CR875" i="23"/>
  <c r="CQ875" i="23"/>
  <c r="CO875" i="23"/>
  <c r="CL875" i="23"/>
  <c r="CK875" i="23"/>
  <c r="DB874" i="23"/>
  <c r="DA874" i="23"/>
  <c r="CZ874" i="23"/>
  <c r="CY874" i="23"/>
  <c r="CX874" i="23"/>
  <c r="CW874" i="23"/>
  <c r="CV874" i="23"/>
  <c r="CU874" i="23"/>
  <c r="CT874" i="23"/>
  <c r="CS874" i="23"/>
  <c r="CR874" i="23"/>
  <c r="CQ874" i="23"/>
  <c r="CL874" i="23"/>
  <c r="CK874" i="23"/>
  <c r="DC873" i="23"/>
  <c r="DB873" i="23"/>
  <c r="DA873" i="23"/>
  <c r="CZ873" i="23"/>
  <c r="CY873" i="23"/>
  <c r="CX873" i="23"/>
  <c r="CW873" i="23"/>
  <c r="CV873" i="23"/>
  <c r="CU873" i="23"/>
  <c r="CT873" i="23"/>
  <c r="CS873" i="23"/>
  <c r="CR873" i="23"/>
  <c r="CQ873" i="23"/>
  <c r="CO873" i="23"/>
  <c r="CL873" i="23"/>
  <c r="CK873" i="23"/>
  <c r="DC872" i="23"/>
  <c r="DB872" i="23"/>
  <c r="DA872" i="23"/>
  <c r="CZ872" i="23"/>
  <c r="CY872" i="23"/>
  <c r="CX872" i="23"/>
  <c r="CW872" i="23"/>
  <c r="CV872" i="23"/>
  <c r="CU872" i="23"/>
  <c r="CT872" i="23"/>
  <c r="CS872" i="23"/>
  <c r="CR872" i="23"/>
  <c r="CQ872" i="23"/>
  <c r="CO872" i="23"/>
  <c r="CL872" i="23"/>
  <c r="CK872" i="23"/>
  <c r="DC871" i="23"/>
  <c r="DB871" i="23"/>
  <c r="DA871" i="23"/>
  <c r="CZ871" i="23"/>
  <c r="CY871" i="23"/>
  <c r="CX871" i="23"/>
  <c r="CW871" i="23"/>
  <c r="CV871" i="23"/>
  <c r="CU871" i="23"/>
  <c r="CT871" i="23"/>
  <c r="CS871" i="23"/>
  <c r="CR871" i="23"/>
  <c r="CQ871" i="23"/>
  <c r="CO871" i="23"/>
  <c r="CL871" i="23"/>
  <c r="CK871" i="23"/>
  <c r="CJ843" i="23"/>
  <c r="DC870" i="23"/>
  <c r="DB870" i="23"/>
  <c r="DA870" i="23"/>
  <c r="CZ870" i="23"/>
  <c r="CY870" i="23"/>
  <c r="CX870" i="23"/>
  <c r="CW870" i="23"/>
  <c r="CV870" i="23"/>
  <c r="CU870" i="23"/>
  <c r="CT870" i="23"/>
  <c r="CS870" i="23"/>
  <c r="CR870" i="23"/>
  <c r="CQ870" i="23"/>
  <c r="CO870" i="23"/>
  <c r="CL870" i="23"/>
  <c r="CK870" i="23"/>
  <c r="DC869" i="23"/>
  <c r="DB869" i="23"/>
  <c r="DA869" i="23"/>
  <c r="CZ869" i="23"/>
  <c r="CY869" i="23"/>
  <c r="CX869" i="23"/>
  <c r="CW869" i="23"/>
  <c r="CV869" i="23"/>
  <c r="CU869" i="23"/>
  <c r="CT869" i="23"/>
  <c r="CS869" i="23"/>
  <c r="CR869" i="23"/>
  <c r="CQ869" i="23"/>
  <c r="CO869" i="23"/>
  <c r="CL869" i="23"/>
  <c r="CK869" i="23"/>
  <c r="DC868" i="23"/>
  <c r="DB868" i="23"/>
  <c r="DA868" i="23"/>
  <c r="CZ868" i="23"/>
  <c r="CY868" i="23"/>
  <c r="CX868" i="23"/>
  <c r="CW868" i="23"/>
  <c r="CV868" i="23"/>
  <c r="CU868" i="23"/>
  <c r="CT868" i="23"/>
  <c r="CS868" i="23"/>
  <c r="CR868" i="23"/>
  <c r="CQ868" i="23"/>
  <c r="CO868" i="23"/>
  <c r="CL868" i="23"/>
  <c r="CK868" i="23"/>
  <c r="DC867" i="23"/>
  <c r="DB867" i="23"/>
  <c r="DA867" i="23"/>
  <c r="CZ867" i="23"/>
  <c r="CY867" i="23"/>
  <c r="CX867" i="23"/>
  <c r="CW867" i="23"/>
  <c r="CV867" i="23"/>
  <c r="CU867" i="23"/>
  <c r="CT867" i="23"/>
  <c r="CS867" i="23"/>
  <c r="CR867" i="23"/>
  <c r="CQ867" i="23"/>
  <c r="CO867" i="23"/>
  <c r="CL867" i="23"/>
  <c r="CK867" i="23"/>
  <c r="DC866" i="23"/>
  <c r="DB866" i="23"/>
  <c r="DA866" i="23"/>
  <c r="CZ866" i="23"/>
  <c r="CY866" i="23"/>
  <c r="CX866" i="23"/>
  <c r="CW866" i="23"/>
  <c r="CV866" i="23"/>
  <c r="CU866" i="23"/>
  <c r="CT866" i="23"/>
  <c r="CS866" i="23"/>
  <c r="CR866" i="23"/>
  <c r="CQ866" i="23"/>
  <c r="CO866" i="23"/>
  <c r="CL866" i="23"/>
  <c r="CK866" i="23"/>
  <c r="DC865" i="23"/>
  <c r="DB865" i="23"/>
  <c r="DA865" i="23"/>
  <c r="CZ865" i="23"/>
  <c r="CY865" i="23"/>
  <c r="CX865" i="23"/>
  <c r="CW865" i="23"/>
  <c r="CV865" i="23"/>
  <c r="CU865" i="23"/>
  <c r="CT865" i="23"/>
  <c r="CS865" i="23"/>
  <c r="CR865" i="23"/>
  <c r="CQ865" i="23"/>
  <c r="CO865" i="23"/>
  <c r="CL865" i="23"/>
  <c r="CK865" i="23"/>
  <c r="DC864" i="23"/>
  <c r="DB864" i="23"/>
  <c r="DA864" i="23"/>
  <c r="CZ864" i="23"/>
  <c r="CY864" i="23"/>
  <c r="CX864" i="23"/>
  <c r="CW864" i="23"/>
  <c r="CV864" i="23"/>
  <c r="CU864" i="23"/>
  <c r="CT864" i="23"/>
  <c r="CS864" i="23"/>
  <c r="CR864" i="23"/>
  <c r="CQ864" i="23"/>
  <c r="CO864" i="23"/>
  <c r="CL864" i="23"/>
  <c r="CK864" i="23"/>
  <c r="DC863" i="23"/>
  <c r="DB863" i="23"/>
  <c r="DA863" i="23"/>
  <c r="CZ863" i="23"/>
  <c r="CY863" i="23"/>
  <c r="CX863" i="23"/>
  <c r="CW863" i="23"/>
  <c r="CV863" i="23"/>
  <c r="CU863" i="23"/>
  <c r="CT863" i="23"/>
  <c r="CS863" i="23"/>
  <c r="CR863" i="23"/>
  <c r="CQ863" i="23"/>
  <c r="CO863" i="23"/>
  <c r="CL863" i="23"/>
  <c r="CK863" i="23"/>
  <c r="DC862" i="23"/>
  <c r="DB862" i="23"/>
  <c r="DA862" i="23"/>
  <c r="CZ862" i="23"/>
  <c r="CY862" i="23"/>
  <c r="CX862" i="23"/>
  <c r="CW862" i="23"/>
  <c r="CV862" i="23"/>
  <c r="CU862" i="23"/>
  <c r="CT862" i="23"/>
  <c r="CS862" i="23"/>
  <c r="CR862" i="23"/>
  <c r="CQ862" i="23"/>
  <c r="CO862" i="23"/>
  <c r="CL862" i="23"/>
  <c r="CK862" i="23"/>
  <c r="DC861" i="23"/>
  <c r="DB861" i="23"/>
  <c r="DA861" i="23"/>
  <c r="CZ861" i="23"/>
  <c r="CY861" i="23"/>
  <c r="CX861" i="23"/>
  <c r="CW861" i="23"/>
  <c r="CV861" i="23"/>
  <c r="CU861" i="23"/>
  <c r="CT861" i="23"/>
  <c r="CS861" i="23"/>
  <c r="CR861" i="23"/>
  <c r="CQ861" i="23"/>
  <c r="CO861" i="23"/>
  <c r="CL861" i="23"/>
  <c r="CK861" i="23"/>
  <c r="DC860" i="23"/>
  <c r="DB860" i="23"/>
  <c r="DA860" i="23"/>
  <c r="CZ860" i="23"/>
  <c r="CY860" i="23"/>
  <c r="CX860" i="23"/>
  <c r="CW860" i="23"/>
  <c r="CV860" i="23"/>
  <c r="CU860" i="23"/>
  <c r="CT860" i="23"/>
  <c r="CS860" i="23"/>
  <c r="CR860" i="23"/>
  <c r="CQ860" i="23"/>
  <c r="CO860" i="23"/>
  <c r="CL860" i="23"/>
  <c r="CK860" i="23"/>
  <c r="DC859" i="23"/>
  <c r="DB859" i="23"/>
  <c r="DA859" i="23"/>
  <c r="CZ859" i="23"/>
  <c r="CY859" i="23"/>
  <c r="CX859" i="23"/>
  <c r="CW859" i="23"/>
  <c r="CV859" i="23"/>
  <c r="CU859" i="23"/>
  <c r="CT859" i="23"/>
  <c r="CS859" i="23"/>
  <c r="CR859" i="23"/>
  <c r="CQ859" i="23"/>
  <c r="CO859" i="23"/>
  <c r="CL859" i="23"/>
  <c r="CK859" i="23"/>
  <c r="DC858" i="23"/>
  <c r="DB858" i="23"/>
  <c r="DA858" i="23"/>
  <c r="CZ858" i="23"/>
  <c r="CY858" i="23"/>
  <c r="CX858" i="23"/>
  <c r="CW858" i="23"/>
  <c r="CV858" i="23"/>
  <c r="CU858" i="23"/>
  <c r="CT858" i="23"/>
  <c r="CS858" i="23"/>
  <c r="CR858" i="23"/>
  <c r="CQ858" i="23"/>
  <c r="CO858" i="23"/>
  <c r="CL858" i="23"/>
  <c r="CK858" i="23"/>
  <c r="DC857" i="23"/>
  <c r="DB857" i="23"/>
  <c r="DA857" i="23"/>
  <c r="CZ857" i="23"/>
  <c r="CY857" i="23"/>
  <c r="CX857" i="23"/>
  <c r="CW857" i="23"/>
  <c r="CV857" i="23"/>
  <c r="CU857" i="23"/>
  <c r="CT857" i="23"/>
  <c r="CS857" i="23"/>
  <c r="CR857" i="23"/>
  <c r="CQ857" i="23"/>
  <c r="CO857" i="23"/>
  <c r="CL857" i="23"/>
  <c r="CK857" i="23"/>
  <c r="DC856" i="23"/>
  <c r="DB856" i="23"/>
  <c r="DA856" i="23"/>
  <c r="CZ856" i="23"/>
  <c r="CY856" i="23"/>
  <c r="CX856" i="23"/>
  <c r="CW856" i="23"/>
  <c r="CV856" i="23"/>
  <c r="CU856" i="23"/>
  <c r="CT856" i="23"/>
  <c r="CS856" i="23"/>
  <c r="CR856" i="23"/>
  <c r="CQ856" i="23"/>
  <c r="CO856" i="23"/>
  <c r="CL856" i="23"/>
  <c r="CK856" i="23"/>
  <c r="DC855" i="23"/>
  <c r="DB855" i="23"/>
  <c r="DA855" i="23"/>
  <c r="CZ855" i="23"/>
  <c r="CY855" i="23"/>
  <c r="CX855" i="23"/>
  <c r="CW855" i="23"/>
  <c r="CV855" i="23"/>
  <c r="CU855" i="23"/>
  <c r="CT855" i="23"/>
  <c r="CS855" i="23"/>
  <c r="CR855" i="23"/>
  <c r="CQ855" i="23"/>
  <c r="CO855" i="23"/>
  <c r="CL855" i="23"/>
  <c r="CK855" i="23"/>
  <c r="DC854" i="23"/>
  <c r="DB854" i="23"/>
  <c r="DA854" i="23"/>
  <c r="CZ854" i="23"/>
  <c r="CY854" i="23"/>
  <c r="CX854" i="23"/>
  <c r="CW854" i="23"/>
  <c r="CV854" i="23"/>
  <c r="CU854" i="23"/>
  <c r="CT854" i="23"/>
  <c r="CS854" i="23"/>
  <c r="CR854" i="23"/>
  <c r="CQ854" i="23"/>
  <c r="CO854" i="23"/>
  <c r="CL854" i="23"/>
  <c r="CK854" i="23"/>
  <c r="DC853" i="23"/>
  <c r="DB853" i="23"/>
  <c r="DA853" i="23"/>
  <c r="CZ853" i="23"/>
  <c r="CY853" i="23"/>
  <c r="CX853" i="23"/>
  <c r="CW853" i="23"/>
  <c r="CV853" i="23"/>
  <c r="CU853" i="23"/>
  <c r="CT853" i="23"/>
  <c r="CS853" i="23"/>
  <c r="CR853" i="23"/>
  <c r="CQ853" i="23"/>
  <c r="CO853" i="23"/>
  <c r="CL853" i="23"/>
  <c r="CK853" i="23"/>
  <c r="DC852" i="23"/>
  <c r="DB852" i="23"/>
  <c r="DA852" i="23"/>
  <c r="CZ852" i="23"/>
  <c r="CY852" i="23"/>
  <c r="CX852" i="23"/>
  <c r="CW852" i="23"/>
  <c r="CV852" i="23"/>
  <c r="CU852" i="23"/>
  <c r="CT852" i="23"/>
  <c r="CS852" i="23"/>
  <c r="CR852" i="23"/>
  <c r="CQ852" i="23"/>
  <c r="CO852" i="23"/>
  <c r="CL852" i="23"/>
  <c r="CK852" i="23"/>
  <c r="DC851" i="23"/>
  <c r="DB851" i="23"/>
  <c r="DA851" i="23"/>
  <c r="CZ851" i="23"/>
  <c r="CY851" i="23"/>
  <c r="CX851" i="23"/>
  <c r="CW851" i="23"/>
  <c r="CV851" i="23"/>
  <c r="CU851" i="23"/>
  <c r="CT851" i="23"/>
  <c r="CS851" i="23"/>
  <c r="CR851" i="23"/>
  <c r="CQ851" i="23"/>
  <c r="CO851" i="23"/>
  <c r="CL851" i="23"/>
  <c r="CK851" i="23"/>
  <c r="DC850" i="23"/>
  <c r="DB850" i="23"/>
  <c r="DA850" i="23"/>
  <c r="CZ850" i="23"/>
  <c r="CY850" i="23"/>
  <c r="CX850" i="23"/>
  <c r="CW850" i="23"/>
  <c r="CV850" i="23"/>
  <c r="CU850" i="23"/>
  <c r="CT850" i="23"/>
  <c r="CS850" i="23"/>
  <c r="CR850" i="23"/>
  <c r="CQ850" i="23"/>
  <c r="CO850" i="23"/>
  <c r="CL850" i="23"/>
  <c r="CK850" i="23"/>
  <c r="DC849" i="23"/>
  <c r="DB849" i="23"/>
  <c r="DA849" i="23"/>
  <c r="CZ849" i="23"/>
  <c r="CY849" i="23"/>
  <c r="CX849" i="23"/>
  <c r="CW849" i="23"/>
  <c r="CV849" i="23"/>
  <c r="CU849" i="23"/>
  <c r="CT849" i="23"/>
  <c r="CS849" i="23"/>
  <c r="CR849" i="23"/>
  <c r="CQ849" i="23"/>
  <c r="CO849" i="23"/>
  <c r="CL849" i="23"/>
  <c r="CK849" i="23"/>
  <c r="DC848" i="23"/>
  <c r="DB848" i="23"/>
  <c r="DA848" i="23"/>
  <c r="CZ848" i="23"/>
  <c r="CY848" i="23"/>
  <c r="CX848" i="23"/>
  <c r="CW848" i="23"/>
  <c r="CV848" i="23"/>
  <c r="CU848" i="23"/>
  <c r="CT848" i="23"/>
  <c r="CS848" i="23"/>
  <c r="CR848" i="23"/>
  <c r="CQ848" i="23"/>
  <c r="CO848" i="23"/>
  <c r="CL848" i="23"/>
  <c r="CK848" i="23"/>
  <c r="DC847" i="23"/>
  <c r="DB847" i="23"/>
  <c r="DA847" i="23"/>
  <c r="CZ847" i="23"/>
  <c r="CY847" i="23"/>
  <c r="CX847" i="23"/>
  <c r="CW847" i="23"/>
  <c r="CV847" i="23"/>
  <c r="CU847" i="23"/>
  <c r="CT847" i="23"/>
  <c r="CS847" i="23"/>
  <c r="CR847" i="23"/>
  <c r="CQ847" i="23"/>
  <c r="CO847" i="23"/>
  <c r="CL847" i="23"/>
  <c r="CK847" i="23"/>
  <c r="DC846" i="23"/>
  <c r="DB846" i="23"/>
  <c r="DA846" i="23"/>
  <c r="CZ846" i="23"/>
  <c r="CY846" i="23"/>
  <c r="CX846" i="23"/>
  <c r="CW846" i="23"/>
  <c r="CV846" i="23"/>
  <c r="CU846" i="23"/>
  <c r="CT846" i="23"/>
  <c r="CS846" i="23"/>
  <c r="CR846" i="23"/>
  <c r="CQ846" i="23"/>
  <c r="CO846" i="23"/>
  <c r="CL846" i="23"/>
  <c r="CK846" i="23"/>
  <c r="DC845" i="23"/>
  <c r="DB845" i="23"/>
  <c r="DA845" i="23"/>
  <c r="CZ845" i="23"/>
  <c r="CY845" i="23"/>
  <c r="CX845" i="23"/>
  <c r="CW845" i="23"/>
  <c r="CV845" i="23"/>
  <c r="CU845" i="23"/>
  <c r="CT845" i="23"/>
  <c r="CS845" i="23"/>
  <c r="CR845" i="23"/>
  <c r="CQ845" i="23"/>
  <c r="CO845" i="23"/>
  <c r="CL845" i="23"/>
  <c r="CK845" i="23"/>
  <c r="DC844" i="23"/>
  <c r="DB844" i="23"/>
  <c r="DA844" i="23"/>
  <c r="CZ844" i="23"/>
  <c r="CY844" i="23"/>
  <c r="CX844" i="23"/>
  <c r="CW844" i="23"/>
  <c r="CV844" i="23"/>
  <c r="CU844" i="23"/>
  <c r="CT844" i="23"/>
  <c r="CS844" i="23"/>
  <c r="CR844" i="23"/>
  <c r="CQ844" i="23"/>
  <c r="CO844" i="23"/>
  <c r="CL844" i="23"/>
  <c r="CK844" i="23"/>
  <c r="DC843" i="23"/>
  <c r="DB843" i="23"/>
  <c r="DA843" i="23"/>
  <c r="CZ843" i="23"/>
  <c r="CY843" i="23"/>
  <c r="CX843" i="23"/>
  <c r="CW843" i="23"/>
  <c r="CV843" i="23"/>
  <c r="CU843" i="23"/>
  <c r="CT843" i="23"/>
  <c r="CS843" i="23"/>
  <c r="CR843" i="23"/>
  <c r="CQ843" i="23"/>
  <c r="CO843" i="23"/>
  <c r="CL843" i="23"/>
  <c r="CK843" i="23"/>
  <c r="DC842" i="23"/>
  <c r="DB842" i="23"/>
  <c r="DA842" i="23"/>
  <c r="CZ842" i="23"/>
  <c r="CY842" i="23"/>
  <c r="CX842" i="23"/>
  <c r="CW842" i="23"/>
  <c r="CV842" i="23"/>
  <c r="CU842" i="23"/>
  <c r="CT842" i="23"/>
  <c r="CS842" i="23"/>
  <c r="CR842" i="23"/>
  <c r="CQ842" i="23"/>
  <c r="CO842" i="23"/>
  <c r="CL842" i="23"/>
  <c r="CK842" i="23"/>
  <c r="DC841" i="23"/>
  <c r="DB841" i="23"/>
  <c r="DA841" i="23"/>
  <c r="CZ841" i="23"/>
  <c r="CY841" i="23"/>
  <c r="CX841" i="23"/>
  <c r="CW841" i="23"/>
  <c r="CV841" i="23"/>
  <c r="CU841" i="23"/>
  <c r="CT841" i="23"/>
  <c r="CS841" i="23"/>
  <c r="CR841" i="23"/>
  <c r="CQ841" i="23"/>
  <c r="CO841" i="23"/>
  <c r="CL841" i="23"/>
  <c r="CK841" i="23"/>
  <c r="DC840" i="23"/>
  <c r="DB840" i="23"/>
  <c r="DA840" i="23"/>
  <c r="CZ840" i="23"/>
  <c r="CY840" i="23"/>
  <c r="CX840" i="23"/>
  <c r="CW840" i="23"/>
  <c r="CV840" i="23"/>
  <c r="CU840" i="23"/>
  <c r="CT840" i="23"/>
  <c r="CS840" i="23"/>
  <c r="CR840" i="23"/>
  <c r="CQ840" i="23"/>
  <c r="CO840" i="23"/>
  <c r="CL840" i="23"/>
  <c r="CK840" i="23"/>
  <c r="CJ813" i="23"/>
  <c r="DC839" i="23"/>
  <c r="DB839" i="23"/>
  <c r="DA839" i="23"/>
  <c r="CZ839" i="23"/>
  <c r="CY839" i="23"/>
  <c r="CX839" i="23"/>
  <c r="CW839" i="23"/>
  <c r="CV839" i="23"/>
  <c r="CU839" i="23"/>
  <c r="CT839" i="23"/>
  <c r="CS839" i="23"/>
  <c r="CR839" i="23"/>
  <c r="CQ839" i="23"/>
  <c r="CO839" i="23"/>
  <c r="CL839" i="23"/>
  <c r="CK839" i="23"/>
  <c r="DC838" i="23"/>
  <c r="DB838" i="23"/>
  <c r="DA838" i="23"/>
  <c r="CZ838" i="23"/>
  <c r="CY838" i="23"/>
  <c r="CX838" i="23"/>
  <c r="CW838" i="23"/>
  <c r="CV838" i="23"/>
  <c r="CU838" i="23"/>
  <c r="CT838" i="23"/>
  <c r="CS838" i="23"/>
  <c r="CR838" i="23"/>
  <c r="CQ838" i="23"/>
  <c r="CO838" i="23"/>
  <c r="CL838" i="23"/>
  <c r="CK838" i="23"/>
  <c r="DC837" i="23"/>
  <c r="DB837" i="23"/>
  <c r="DA837" i="23"/>
  <c r="CZ837" i="23"/>
  <c r="CY837" i="23"/>
  <c r="CX837" i="23"/>
  <c r="CW837" i="23"/>
  <c r="CV837" i="23"/>
  <c r="CU837" i="23"/>
  <c r="CT837" i="23"/>
  <c r="CS837" i="23"/>
  <c r="CR837" i="23"/>
  <c r="CQ837" i="23"/>
  <c r="CO837" i="23"/>
  <c r="CL837" i="23"/>
  <c r="CK837" i="23"/>
  <c r="DC836" i="23"/>
  <c r="DB836" i="23"/>
  <c r="DA836" i="23"/>
  <c r="CZ836" i="23"/>
  <c r="CY836" i="23"/>
  <c r="CX836" i="23"/>
  <c r="CW836" i="23"/>
  <c r="CV836" i="23"/>
  <c r="CU836" i="23"/>
  <c r="CT836" i="23"/>
  <c r="CS836" i="23"/>
  <c r="CR836" i="23"/>
  <c r="CQ836" i="23"/>
  <c r="CO836" i="23"/>
  <c r="CL836" i="23"/>
  <c r="CK836" i="23"/>
  <c r="DC835" i="23"/>
  <c r="DB835" i="23"/>
  <c r="DA835" i="23"/>
  <c r="CZ835" i="23"/>
  <c r="CY835" i="23"/>
  <c r="CX835" i="23"/>
  <c r="CW835" i="23"/>
  <c r="CV835" i="23"/>
  <c r="CU835" i="23"/>
  <c r="CT835" i="23"/>
  <c r="CS835" i="23"/>
  <c r="CR835" i="23"/>
  <c r="CQ835" i="23"/>
  <c r="CO835" i="23"/>
  <c r="CL835" i="23"/>
  <c r="CK835" i="23"/>
  <c r="DC834" i="23"/>
  <c r="DB834" i="23"/>
  <c r="DA834" i="23"/>
  <c r="CZ834" i="23"/>
  <c r="CY834" i="23"/>
  <c r="CX834" i="23"/>
  <c r="CW834" i="23"/>
  <c r="CV834" i="23"/>
  <c r="CU834" i="23"/>
  <c r="CT834" i="23"/>
  <c r="CS834" i="23"/>
  <c r="CR834" i="23"/>
  <c r="CQ834" i="23"/>
  <c r="CO834" i="23"/>
  <c r="CL834" i="23"/>
  <c r="CK834" i="23"/>
  <c r="DC833" i="23"/>
  <c r="DB833" i="23"/>
  <c r="DA833" i="23"/>
  <c r="CZ833" i="23"/>
  <c r="CY833" i="23"/>
  <c r="CX833" i="23"/>
  <c r="CW833" i="23"/>
  <c r="CV833" i="23"/>
  <c r="CU833" i="23"/>
  <c r="CT833" i="23"/>
  <c r="CS833" i="23"/>
  <c r="CR833" i="23"/>
  <c r="CQ833" i="23"/>
  <c r="CO833" i="23"/>
  <c r="CL833" i="23"/>
  <c r="CK833" i="23"/>
  <c r="DC832" i="23"/>
  <c r="DB832" i="23"/>
  <c r="DA832" i="23"/>
  <c r="CZ832" i="23"/>
  <c r="CY832" i="23"/>
  <c r="CX832" i="23"/>
  <c r="CW832" i="23"/>
  <c r="CV832" i="23"/>
  <c r="CU832" i="23"/>
  <c r="CT832" i="23"/>
  <c r="CS832" i="23"/>
  <c r="CR832" i="23"/>
  <c r="CQ832" i="23"/>
  <c r="CO832" i="23"/>
  <c r="CL832" i="23"/>
  <c r="CK832" i="23"/>
  <c r="DC831" i="23"/>
  <c r="DB831" i="23"/>
  <c r="DA831" i="23"/>
  <c r="CZ831" i="23"/>
  <c r="CY831" i="23"/>
  <c r="CX831" i="23"/>
  <c r="CW831" i="23"/>
  <c r="CV831" i="23"/>
  <c r="CU831" i="23"/>
  <c r="CT831" i="23"/>
  <c r="CS831" i="23"/>
  <c r="CR831" i="23"/>
  <c r="CQ831" i="23"/>
  <c r="CO831" i="23"/>
  <c r="CL831" i="23"/>
  <c r="CK831" i="23"/>
  <c r="DC830" i="23"/>
  <c r="DB830" i="23"/>
  <c r="DA830" i="23"/>
  <c r="CZ830" i="23"/>
  <c r="CY830" i="23"/>
  <c r="CX830" i="23"/>
  <c r="CW830" i="23"/>
  <c r="CV830" i="23"/>
  <c r="CU830" i="23"/>
  <c r="CT830" i="23"/>
  <c r="CS830" i="23"/>
  <c r="CR830" i="23"/>
  <c r="CQ830" i="23"/>
  <c r="CO830" i="23"/>
  <c r="CL830" i="23"/>
  <c r="CK830" i="23"/>
  <c r="DC829" i="23"/>
  <c r="DB829" i="23"/>
  <c r="DA829" i="23"/>
  <c r="CZ829" i="23"/>
  <c r="CY829" i="23"/>
  <c r="CX829" i="23"/>
  <c r="CW829" i="23"/>
  <c r="CV829" i="23"/>
  <c r="CU829" i="23"/>
  <c r="CT829" i="23"/>
  <c r="CS829" i="23"/>
  <c r="CR829" i="23"/>
  <c r="CQ829" i="23"/>
  <c r="CO829" i="23"/>
  <c r="CL829" i="23"/>
  <c r="CK829" i="23"/>
  <c r="DC828" i="23"/>
  <c r="DB828" i="23"/>
  <c r="DA828" i="23"/>
  <c r="CZ828" i="23"/>
  <c r="CY828" i="23"/>
  <c r="CX828" i="23"/>
  <c r="CW828" i="23"/>
  <c r="CV828" i="23"/>
  <c r="CU828" i="23"/>
  <c r="CT828" i="23"/>
  <c r="CS828" i="23"/>
  <c r="CR828" i="23"/>
  <c r="CQ828" i="23"/>
  <c r="CO828" i="23"/>
  <c r="CL828" i="23"/>
  <c r="CK828" i="23"/>
  <c r="DC827" i="23"/>
  <c r="DB827" i="23"/>
  <c r="DA827" i="23"/>
  <c r="CZ827" i="23"/>
  <c r="CY827" i="23"/>
  <c r="CX827" i="23"/>
  <c r="CW827" i="23"/>
  <c r="CV827" i="23"/>
  <c r="CU827" i="23"/>
  <c r="CT827" i="23"/>
  <c r="CS827" i="23"/>
  <c r="CR827" i="23"/>
  <c r="CQ827" i="23"/>
  <c r="CO827" i="23"/>
  <c r="CL827" i="23"/>
  <c r="CK827" i="23"/>
  <c r="DC826" i="23"/>
  <c r="DB826" i="23"/>
  <c r="DA826" i="23"/>
  <c r="CZ826" i="23"/>
  <c r="CY826" i="23"/>
  <c r="CX826" i="23"/>
  <c r="CW826" i="23"/>
  <c r="CV826" i="23"/>
  <c r="CU826" i="23"/>
  <c r="CT826" i="23"/>
  <c r="CS826" i="23"/>
  <c r="CR826" i="23"/>
  <c r="CQ826" i="23"/>
  <c r="CO826" i="23"/>
  <c r="CL826" i="23"/>
  <c r="CK826" i="23"/>
  <c r="DC825" i="23"/>
  <c r="DB825" i="23"/>
  <c r="DA825" i="23"/>
  <c r="CZ825" i="23"/>
  <c r="CY825" i="23"/>
  <c r="CX825" i="23"/>
  <c r="CW825" i="23"/>
  <c r="CV825" i="23"/>
  <c r="CU825" i="23"/>
  <c r="CT825" i="23"/>
  <c r="CS825" i="23"/>
  <c r="CR825" i="23"/>
  <c r="CQ825" i="23"/>
  <c r="CO825" i="23"/>
  <c r="CL825" i="23"/>
  <c r="CK825" i="23"/>
  <c r="DC824" i="23"/>
  <c r="DB824" i="23"/>
  <c r="DA824" i="23"/>
  <c r="CZ824" i="23"/>
  <c r="CY824" i="23"/>
  <c r="CX824" i="23"/>
  <c r="CW824" i="23"/>
  <c r="CV824" i="23"/>
  <c r="CU824" i="23"/>
  <c r="CT824" i="23"/>
  <c r="CS824" i="23"/>
  <c r="CR824" i="23"/>
  <c r="CQ824" i="23"/>
  <c r="CO824" i="23"/>
  <c r="CL824" i="23"/>
  <c r="CK824" i="23"/>
  <c r="DC823" i="23"/>
  <c r="DB823" i="23"/>
  <c r="DA823" i="23"/>
  <c r="CZ823" i="23"/>
  <c r="CY823" i="23"/>
  <c r="CX823" i="23"/>
  <c r="CW823" i="23"/>
  <c r="CV823" i="23"/>
  <c r="CU823" i="23"/>
  <c r="CT823" i="23"/>
  <c r="CS823" i="23"/>
  <c r="CR823" i="23"/>
  <c r="CQ823" i="23"/>
  <c r="CO823" i="23"/>
  <c r="CL823" i="23"/>
  <c r="CK823" i="23"/>
  <c r="DC822" i="23"/>
  <c r="DB822" i="23"/>
  <c r="DA822" i="23"/>
  <c r="CZ822" i="23"/>
  <c r="CY822" i="23"/>
  <c r="CX822" i="23"/>
  <c r="CW822" i="23"/>
  <c r="CV822" i="23"/>
  <c r="CU822" i="23"/>
  <c r="CT822" i="23"/>
  <c r="CS822" i="23"/>
  <c r="CR822" i="23"/>
  <c r="CQ822" i="23"/>
  <c r="CO822" i="23"/>
  <c r="CL822" i="23"/>
  <c r="CK822" i="23"/>
  <c r="DC821" i="23"/>
  <c r="DB821" i="23"/>
  <c r="DA821" i="23"/>
  <c r="CZ821" i="23"/>
  <c r="CY821" i="23"/>
  <c r="CX821" i="23"/>
  <c r="CW821" i="23"/>
  <c r="CV821" i="23"/>
  <c r="CU821" i="23"/>
  <c r="CT821" i="23"/>
  <c r="CS821" i="23"/>
  <c r="CR821" i="23"/>
  <c r="CQ821" i="23"/>
  <c r="CO821" i="23"/>
  <c r="CL821" i="23"/>
  <c r="CK821" i="23"/>
  <c r="DC820" i="23"/>
  <c r="DB820" i="23"/>
  <c r="DA820" i="23"/>
  <c r="CZ820" i="23"/>
  <c r="CY820" i="23"/>
  <c r="CX820" i="23"/>
  <c r="CW820" i="23"/>
  <c r="CV820" i="23"/>
  <c r="CU820" i="23"/>
  <c r="CT820" i="23"/>
  <c r="CS820" i="23"/>
  <c r="CR820" i="23"/>
  <c r="CQ820" i="23"/>
  <c r="CO820" i="23"/>
  <c r="CL820" i="23"/>
  <c r="CK820" i="23"/>
  <c r="DC819" i="23"/>
  <c r="DB819" i="23"/>
  <c r="DA819" i="23"/>
  <c r="CZ819" i="23"/>
  <c r="CY819" i="23"/>
  <c r="CX819" i="23"/>
  <c r="CW819" i="23"/>
  <c r="CV819" i="23"/>
  <c r="CU819" i="23"/>
  <c r="CT819" i="23"/>
  <c r="CS819" i="23"/>
  <c r="CR819" i="23"/>
  <c r="CQ819" i="23"/>
  <c r="CO819" i="23"/>
  <c r="CL819" i="23"/>
  <c r="CK819" i="23"/>
  <c r="DC818" i="23"/>
  <c r="DB818" i="23"/>
  <c r="DA818" i="23"/>
  <c r="CZ818" i="23"/>
  <c r="CY818" i="23"/>
  <c r="CX818" i="23"/>
  <c r="CW818" i="23"/>
  <c r="CV818" i="23"/>
  <c r="CU818" i="23"/>
  <c r="CT818" i="23"/>
  <c r="CS818" i="23"/>
  <c r="CR818" i="23"/>
  <c r="CQ818" i="23"/>
  <c r="CO818" i="23"/>
  <c r="CL818" i="23"/>
  <c r="CK818" i="23"/>
  <c r="DC817" i="23"/>
  <c r="DB817" i="23"/>
  <c r="DA817" i="23"/>
  <c r="CZ817" i="23"/>
  <c r="CY817" i="23"/>
  <c r="CX817" i="23"/>
  <c r="CW817" i="23"/>
  <c r="CV817" i="23"/>
  <c r="CU817" i="23"/>
  <c r="CT817" i="23"/>
  <c r="CS817" i="23"/>
  <c r="CR817" i="23"/>
  <c r="CQ817" i="23"/>
  <c r="CO817" i="23"/>
  <c r="CL817" i="23"/>
  <c r="CK817" i="23"/>
  <c r="DC816" i="23"/>
  <c r="DB816" i="23"/>
  <c r="DA816" i="23"/>
  <c r="CZ816" i="23"/>
  <c r="CY816" i="23"/>
  <c r="CX816" i="23"/>
  <c r="CW816" i="23"/>
  <c r="CV816" i="23"/>
  <c r="CU816" i="23"/>
  <c r="CT816" i="23"/>
  <c r="CS816" i="23"/>
  <c r="CR816" i="23"/>
  <c r="CQ816" i="23"/>
  <c r="CO816" i="23"/>
  <c r="CL816" i="23"/>
  <c r="CK816" i="23"/>
  <c r="DC815" i="23"/>
  <c r="DB815" i="23"/>
  <c r="DA815" i="23"/>
  <c r="CZ815" i="23"/>
  <c r="CY815" i="23"/>
  <c r="CX815" i="23"/>
  <c r="CW815" i="23"/>
  <c r="CV815" i="23"/>
  <c r="CU815" i="23"/>
  <c r="CT815" i="23"/>
  <c r="CS815" i="23"/>
  <c r="CR815" i="23"/>
  <c r="CQ815" i="23"/>
  <c r="CO815" i="23"/>
  <c r="CL815" i="23"/>
  <c r="CK815" i="23"/>
  <c r="DC814" i="23"/>
  <c r="DB814" i="23"/>
  <c r="DA814" i="23"/>
  <c r="CZ814" i="23"/>
  <c r="CY814" i="23"/>
  <c r="CX814" i="23"/>
  <c r="CW814" i="23"/>
  <c r="CV814" i="23"/>
  <c r="CU814" i="23"/>
  <c r="CT814" i="23"/>
  <c r="CS814" i="23"/>
  <c r="CR814" i="23"/>
  <c r="CQ814" i="23"/>
  <c r="CO814" i="23"/>
  <c r="CL814" i="23"/>
  <c r="CK814" i="23"/>
  <c r="DC813" i="23"/>
  <c r="DB813" i="23"/>
  <c r="DA813" i="23"/>
  <c r="CZ813" i="23"/>
  <c r="CY813" i="23"/>
  <c r="CX813" i="23"/>
  <c r="CW813" i="23"/>
  <c r="CV813" i="23"/>
  <c r="CU813" i="23"/>
  <c r="CT813" i="23"/>
  <c r="CS813" i="23"/>
  <c r="CR813" i="23"/>
  <c r="CQ813" i="23"/>
  <c r="CO813" i="23"/>
  <c r="CL813" i="23"/>
  <c r="CK813" i="23"/>
  <c r="DC812" i="23"/>
  <c r="DB812" i="23"/>
  <c r="DA812" i="23"/>
  <c r="CZ812" i="23"/>
  <c r="CY812" i="23"/>
  <c r="CX812" i="23"/>
  <c r="CW812" i="23"/>
  <c r="CV812" i="23"/>
  <c r="CU812" i="23"/>
  <c r="CT812" i="23"/>
  <c r="CS812" i="23"/>
  <c r="CR812" i="23"/>
  <c r="CQ812" i="23"/>
  <c r="CO812" i="23"/>
  <c r="CL812" i="23"/>
  <c r="CK812" i="23"/>
  <c r="DC811" i="23"/>
  <c r="DB811" i="23"/>
  <c r="DA811" i="23"/>
  <c r="CZ811" i="23"/>
  <c r="CY811" i="23"/>
  <c r="CX811" i="23"/>
  <c r="CW811" i="23"/>
  <c r="CV811" i="23"/>
  <c r="CU811" i="23"/>
  <c r="CT811" i="23"/>
  <c r="CS811" i="23"/>
  <c r="CR811" i="23"/>
  <c r="CQ811" i="23"/>
  <c r="CO811" i="23"/>
  <c r="CL811" i="23"/>
  <c r="CK811" i="23"/>
  <c r="DC810" i="23"/>
  <c r="DB810" i="23"/>
  <c r="DA810" i="23"/>
  <c r="CZ810" i="23"/>
  <c r="CY810" i="23"/>
  <c r="CX810" i="23"/>
  <c r="CW810" i="23"/>
  <c r="CV810" i="23"/>
  <c r="CU810" i="23"/>
  <c r="CT810" i="23"/>
  <c r="CS810" i="23"/>
  <c r="CR810" i="23"/>
  <c r="CQ810" i="23"/>
  <c r="CO810" i="23"/>
  <c r="CL810" i="23"/>
  <c r="CK810" i="23"/>
  <c r="DC809" i="23"/>
  <c r="DB809" i="23"/>
  <c r="DA809" i="23"/>
  <c r="CZ809" i="23"/>
  <c r="CY809" i="23"/>
  <c r="CX809" i="23"/>
  <c r="CW809" i="23"/>
  <c r="CV809" i="23"/>
  <c r="CU809" i="23"/>
  <c r="CT809" i="23"/>
  <c r="CS809" i="23"/>
  <c r="CR809" i="23"/>
  <c r="CQ809" i="23"/>
  <c r="CO809" i="23"/>
  <c r="CL809" i="23"/>
  <c r="CK809" i="23"/>
  <c r="CJ783" i="23"/>
  <c r="DC808" i="23"/>
  <c r="DB808" i="23"/>
  <c r="DA808" i="23"/>
  <c r="CZ808" i="23"/>
  <c r="CY808" i="23"/>
  <c r="CX808" i="23"/>
  <c r="CW808" i="23"/>
  <c r="CV808" i="23"/>
  <c r="CU808" i="23"/>
  <c r="CT808" i="23"/>
  <c r="CS808" i="23"/>
  <c r="CR808" i="23"/>
  <c r="CQ808" i="23"/>
  <c r="CO808" i="23"/>
  <c r="CL808" i="23"/>
  <c r="CK808" i="23"/>
  <c r="DC807" i="23"/>
  <c r="DB807" i="23"/>
  <c r="DA807" i="23"/>
  <c r="CZ807" i="23"/>
  <c r="CY807" i="23"/>
  <c r="CX807" i="23"/>
  <c r="CW807" i="23"/>
  <c r="CV807" i="23"/>
  <c r="CU807" i="23"/>
  <c r="CT807" i="23"/>
  <c r="CS807" i="23"/>
  <c r="CR807" i="23"/>
  <c r="CQ807" i="23"/>
  <c r="CO807" i="23"/>
  <c r="CL807" i="23"/>
  <c r="CK807" i="23"/>
  <c r="DC806" i="23"/>
  <c r="DB806" i="23"/>
  <c r="DA806" i="23"/>
  <c r="CZ806" i="23"/>
  <c r="CY806" i="23"/>
  <c r="CX806" i="23"/>
  <c r="CW806" i="23"/>
  <c r="CV806" i="23"/>
  <c r="CU806" i="23"/>
  <c r="CT806" i="23"/>
  <c r="CS806" i="23"/>
  <c r="CR806" i="23"/>
  <c r="CQ806" i="23"/>
  <c r="CO806" i="23"/>
  <c r="CL806" i="23"/>
  <c r="CK806" i="23"/>
  <c r="DC805" i="23"/>
  <c r="DB805" i="23"/>
  <c r="DA805" i="23"/>
  <c r="CZ805" i="23"/>
  <c r="CY805" i="23"/>
  <c r="CX805" i="23"/>
  <c r="CW805" i="23"/>
  <c r="CV805" i="23"/>
  <c r="CU805" i="23"/>
  <c r="CT805" i="23"/>
  <c r="CS805" i="23"/>
  <c r="CR805" i="23"/>
  <c r="CQ805" i="23"/>
  <c r="CO805" i="23"/>
  <c r="CL805" i="23"/>
  <c r="CK805" i="23"/>
  <c r="DC804" i="23"/>
  <c r="DB804" i="23"/>
  <c r="DA804" i="23"/>
  <c r="CZ804" i="23"/>
  <c r="CY804" i="23"/>
  <c r="CX804" i="23"/>
  <c r="CW804" i="23"/>
  <c r="CV804" i="23"/>
  <c r="CU804" i="23"/>
  <c r="CT804" i="23"/>
  <c r="CS804" i="23"/>
  <c r="CR804" i="23"/>
  <c r="CQ804" i="23"/>
  <c r="CO804" i="23"/>
  <c r="CL804" i="23"/>
  <c r="CK804" i="23"/>
  <c r="DC803" i="23"/>
  <c r="DB803" i="23"/>
  <c r="DA803" i="23"/>
  <c r="CZ803" i="23"/>
  <c r="CY803" i="23"/>
  <c r="CX803" i="23"/>
  <c r="CW803" i="23"/>
  <c r="CV803" i="23"/>
  <c r="CU803" i="23"/>
  <c r="CT803" i="23"/>
  <c r="CS803" i="23"/>
  <c r="CR803" i="23"/>
  <c r="CQ803" i="23"/>
  <c r="CO803" i="23"/>
  <c r="CL803" i="23"/>
  <c r="CK803" i="23"/>
  <c r="DC802" i="23"/>
  <c r="DB802" i="23"/>
  <c r="DA802" i="23"/>
  <c r="CZ802" i="23"/>
  <c r="CY802" i="23"/>
  <c r="CX802" i="23"/>
  <c r="CW802" i="23"/>
  <c r="CV802" i="23"/>
  <c r="CU802" i="23"/>
  <c r="CT802" i="23"/>
  <c r="CS802" i="23"/>
  <c r="CR802" i="23"/>
  <c r="CQ802" i="23"/>
  <c r="CO802" i="23"/>
  <c r="CL802" i="23"/>
  <c r="CK802" i="23"/>
  <c r="DC801" i="23"/>
  <c r="DB801" i="23"/>
  <c r="DA801" i="23"/>
  <c r="CZ801" i="23"/>
  <c r="CY801" i="23"/>
  <c r="CX801" i="23"/>
  <c r="CW801" i="23"/>
  <c r="CV801" i="23"/>
  <c r="CU801" i="23"/>
  <c r="CT801" i="23"/>
  <c r="CS801" i="23"/>
  <c r="CR801" i="23"/>
  <c r="CQ801" i="23"/>
  <c r="CO801" i="23"/>
  <c r="CL801" i="23"/>
  <c r="CK801" i="23"/>
  <c r="DC800" i="23"/>
  <c r="DB800" i="23"/>
  <c r="DA800" i="23"/>
  <c r="CZ800" i="23"/>
  <c r="CY800" i="23"/>
  <c r="CX800" i="23"/>
  <c r="CW800" i="23"/>
  <c r="CV800" i="23"/>
  <c r="CU800" i="23"/>
  <c r="CT800" i="23"/>
  <c r="CS800" i="23"/>
  <c r="CR800" i="23"/>
  <c r="CQ800" i="23"/>
  <c r="CO800" i="23"/>
  <c r="CL800" i="23"/>
  <c r="CK800" i="23"/>
  <c r="DC799" i="23"/>
  <c r="DB799" i="23"/>
  <c r="DA799" i="23"/>
  <c r="CZ799" i="23"/>
  <c r="CY799" i="23"/>
  <c r="CX799" i="23"/>
  <c r="CW799" i="23"/>
  <c r="CV799" i="23"/>
  <c r="CU799" i="23"/>
  <c r="CT799" i="23"/>
  <c r="CS799" i="23"/>
  <c r="CR799" i="23"/>
  <c r="CQ799" i="23"/>
  <c r="CO799" i="23"/>
  <c r="CL799" i="23"/>
  <c r="CK799" i="23"/>
  <c r="DC798" i="23"/>
  <c r="DB798" i="23"/>
  <c r="DA798" i="23"/>
  <c r="CZ798" i="23"/>
  <c r="CY798" i="23"/>
  <c r="CX798" i="23"/>
  <c r="CW798" i="23"/>
  <c r="CV798" i="23"/>
  <c r="CU798" i="23"/>
  <c r="CT798" i="23"/>
  <c r="CS798" i="23"/>
  <c r="CR798" i="23"/>
  <c r="CQ798" i="23"/>
  <c r="CO798" i="23"/>
  <c r="CL798" i="23"/>
  <c r="CK798" i="23"/>
  <c r="DC797" i="23"/>
  <c r="DB797" i="23"/>
  <c r="DA797" i="23"/>
  <c r="CZ797" i="23"/>
  <c r="CY797" i="23"/>
  <c r="CX797" i="23"/>
  <c r="CW797" i="23"/>
  <c r="CV797" i="23"/>
  <c r="CU797" i="23"/>
  <c r="CT797" i="23"/>
  <c r="CS797" i="23"/>
  <c r="CR797" i="23"/>
  <c r="CQ797" i="23"/>
  <c r="CO797" i="23"/>
  <c r="CL797" i="23"/>
  <c r="CK797" i="23"/>
  <c r="DC796" i="23"/>
  <c r="DB796" i="23"/>
  <c r="DA796" i="23"/>
  <c r="CZ796" i="23"/>
  <c r="CY796" i="23"/>
  <c r="CX796" i="23"/>
  <c r="CW796" i="23"/>
  <c r="CV796" i="23"/>
  <c r="CU796" i="23"/>
  <c r="CT796" i="23"/>
  <c r="CS796" i="23"/>
  <c r="CR796" i="23"/>
  <c r="CQ796" i="23"/>
  <c r="CO796" i="23"/>
  <c r="CL796" i="23"/>
  <c r="CK796" i="23"/>
  <c r="DC795" i="23"/>
  <c r="DB795" i="23"/>
  <c r="DA795" i="23"/>
  <c r="CZ795" i="23"/>
  <c r="CY795" i="23"/>
  <c r="CX795" i="23"/>
  <c r="CW795" i="23"/>
  <c r="CV795" i="23"/>
  <c r="CU795" i="23"/>
  <c r="CT795" i="23"/>
  <c r="CS795" i="23"/>
  <c r="CR795" i="23"/>
  <c r="CQ795" i="23"/>
  <c r="CO795" i="23"/>
  <c r="CL795" i="23"/>
  <c r="CK795" i="23"/>
  <c r="DC794" i="23"/>
  <c r="DB794" i="23"/>
  <c r="DA794" i="23"/>
  <c r="CZ794" i="23"/>
  <c r="CY794" i="23"/>
  <c r="CX794" i="23"/>
  <c r="CW794" i="23"/>
  <c r="CV794" i="23"/>
  <c r="CU794" i="23"/>
  <c r="CT794" i="23"/>
  <c r="CS794" i="23"/>
  <c r="CR794" i="23"/>
  <c r="CQ794" i="23"/>
  <c r="CO794" i="23"/>
  <c r="CL794" i="23"/>
  <c r="CK794" i="23"/>
  <c r="DC793" i="23"/>
  <c r="DB793" i="23"/>
  <c r="DA793" i="23"/>
  <c r="CZ793" i="23"/>
  <c r="CY793" i="23"/>
  <c r="CX793" i="23"/>
  <c r="CW793" i="23"/>
  <c r="CV793" i="23"/>
  <c r="CU793" i="23"/>
  <c r="CT793" i="23"/>
  <c r="CS793" i="23"/>
  <c r="CR793" i="23"/>
  <c r="CQ793" i="23"/>
  <c r="CO793" i="23"/>
  <c r="CL793" i="23"/>
  <c r="CK793" i="23"/>
  <c r="DC792" i="23"/>
  <c r="DB792" i="23"/>
  <c r="DA792" i="23"/>
  <c r="CZ792" i="23"/>
  <c r="CY792" i="23"/>
  <c r="CX792" i="23"/>
  <c r="CW792" i="23"/>
  <c r="CV792" i="23"/>
  <c r="CU792" i="23"/>
  <c r="CT792" i="23"/>
  <c r="CS792" i="23"/>
  <c r="CR792" i="23"/>
  <c r="CQ792" i="23"/>
  <c r="CO792" i="23"/>
  <c r="CL792" i="23"/>
  <c r="CK792" i="23"/>
  <c r="DC791" i="23"/>
  <c r="DB791" i="23"/>
  <c r="DA791" i="23"/>
  <c r="CZ791" i="23"/>
  <c r="CY791" i="23"/>
  <c r="CX791" i="23"/>
  <c r="CW791" i="23"/>
  <c r="CV791" i="23"/>
  <c r="CU791" i="23"/>
  <c r="CT791" i="23"/>
  <c r="CS791" i="23"/>
  <c r="CR791" i="23"/>
  <c r="CQ791" i="23"/>
  <c r="CO791" i="23"/>
  <c r="CL791" i="23"/>
  <c r="CK791" i="23"/>
  <c r="DC790" i="23"/>
  <c r="DB790" i="23"/>
  <c r="DA790" i="23"/>
  <c r="CZ790" i="23"/>
  <c r="CY790" i="23"/>
  <c r="CX790" i="23"/>
  <c r="CW790" i="23"/>
  <c r="CV790" i="23"/>
  <c r="CU790" i="23"/>
  <c r="CT790" i="23"/>
  <c r="CS790" i="23"/>
  <c r="CR790" i="23"/>
  <c r="CQ790" i="23"/>
  <c r="CO790" i="23"/>
  <c r="CL790" i="23"/>
  <c r="CK790" i="23"/>
  <c r="DC789" i="23"/>
  <c r="DB789" i="23"/>
  <c r="DA789" i="23"/>
  <c r="CZ789" i="23"/>
  <c r="CY789" i="23"/>
  <c r="CX789" i="23"/>
  <c r="CW789" i="23"/>
  <c r="CV789" i="23"/>
  <c r="CU789" i="23"/>
  <c r="CT789" i="23"/>
  <c r="CS789" i="23"/>
  <c r="CR789" i="23"/>
  <c r="CQ789" i="23"/>
  <c r="CO789" i="23"/>
  <c r="CL789" i="23"/>
  <c r="CK789" i="23"/>
  <c r="DC788" i="23"/>
  <c r="DB788" i="23"/>
  <c r="DA788" i="23"/>
  <c r="CZ788" i="23"/>
  <c r="CY788" i="23"/>
  <c r="CX788" i="23"/>
  <c r="CW788" i="23"/>
  <c r="CV788" i="23"/>
  <c r="CU788" i="23"/>
  <c r="CT788" i="23"/>
  <c r="CS788" i="23"/>
  <c r="CR788" i="23"/>
  <c r="CQ788" i="23"/>
  <c r="CO788" i="23"/>
  <c r="CL788" i="23"/>
  <c r="CK788" i="23"/>
  <c r="DC787" i="23"/>
  <c r="DB787" i="23"/>
  <c r="DA787" i="23"/>
  <c r="CZ787" i="23"/>
  <c r="CY787" i="23"/>
  <c r="CX787" i="23"/>
  <c r="CW787" i="23"/>
  <c r="CV787" i="23"/>
  <c r="CU787" i="23"/>
  <c r="CT787" i="23"/>
  <c r="CS787" i="23"/>
  <c r="CR787" i="23"/>
  <c r="CQ787" i="23"/>
  <c r="CO787" i="23"/>
  <c r="CL787" i="23"/>
  <c r="CK787" i="23"/>
  <c r="DC786" i="23"/>
  <c r="DB786" i="23"/>
  <c r="DA786" i="23"/>
  <c r="CZ786" i="23"/>
  <c r="CY786" i="23"/>
  <c r="CX786" i="23"/>
  <c r="CW786" i="23"/>
  <c r="CV786" i="23"/>
  <c r="CU786" i="23"/>
  <c r="CT786" i="23"/>
  <c r="CS786" i="23"/>
  <c r="CR786" i="23"/>
  <c r="CQ786" i="23"/>
  <c r="CO786" i="23"/>
  <c r="CL786" i="23"/>
  <c r="CK786" i="23"/>
  <c r="DC785" i="23"/>
  <c r="DB785" i="23"/>
  <c r="DA785" i="23"/>
  <c r="CZ785" i="23"/>
  <c r="CY785" i="23"/>
  <c r="CX785" i="23"/>
  <c r="CW785" i="23"/>
  <c r="CV785" i="23"/>
  <c r="CU785" i="23"/>
  <c r="CT785" i="23"/>
  <c r="CS785" i="23"/>
  <c r="CR785" i="23"/>
  <c r="CQ785" i="23"/>
  <c r="CO785" i="23"/>
  <c r="CL785" i="23"/>
  <c r="CK785" i="23"/>
  <c r="DC784" i="23"/>
  <c r="DB784" i="23"/>
  <c r="DA784" i="23"/>
  <c r="CZ784" i="23"/>
  <c r="CY784" i="23"/>
  <c r="CX784" i="23"/>
  <c r="CW784" i="23"/>
  <c r="CV784" i="23"/>
  <c r="CU784" i="23"/>
  <c r="CT784" i="23"/>
  <c r="CS784" i="23"/>
  <c r="CR784" i="23"/>
  <c r="CQ784" i="23"/>
  <c r="CO784" i="23"/>
  <c r="CL784" i="23"/>
  <c r="CK784" i="23"/>
  <c r="DC783" i="23"/>
  <c r="DB783" i="23"/>
  <c r="DA783" i="23"/>
  <c r="CZ783" i="23"/>
  <c r="CY783" i="23"/>
  <c r="CX783" i="23"/>
  <c r="CW783" i="23"/>
  <c r="CV783" i="23"/>
  <c r="CU783" i="23"/>
  <c r="CT783" i="23"/>
  <c r="CS783" i="23"/>
  <c r="CR783" i="23"/>
  <c r="CQ783" i="23"/>
  <c r="CO783" i="23"/>
  <c r="CL783" i="23"/>
  <c r="CK783" i="23"/>
  <c r="DC782" i="23"/>
  <c r="DB782" i="23"/>
  <c r="DA782" i="23"/>
  <c r="CZ782" i="23"/>
  <c r="CY782" i="23"/>
  <c r="CX782" i="23"/>
  <c r="CW782" i="23"/>
  <c r="CV782" i="23"/>
  <c r="CU782" i="23"/>
  <c r="CT782" i="23"/>
  <c r="CS782" i="23"/>
  <c r="CR782" i="23"/>
  <c r="CQ782" i="23"/>
  <c r="CO782" i="23"/>
  <c r="CL782" i="23"/>
  <c r="CK782" i="23"/>
  <c r="DC781" i="23"/>
  <c r="DB781" i="23"/>
  <c r="DA781" i="23"/>
  <c r="CZ781" i="23"/>
  <c r="CY781" i="23"/>
  <c r="CX781" i="23"/>
  <c r="CW781" i="23"/>
  <c r="CV781" i="23"/>
  <c r="CU781" i="23"/>
  <c r="CT781" i="23"/>
  <c r="CS781" i="23"/>
  <c r="CR781" i="23"/>
  <c r="CQ781" i="23"/>
  <c r="CO781" i="23"/>
  <c r="CL781" i="23"/>
  <c r="CK781" i="23"/>
  <c r="DC780" i="23"/>
  <c r="DB780" i="23"/>
  <c r="DA780" i="23"/>
  <c r="CZ780" i="23"/>
  <c r="CY780" i="23"/>
  <c r="CX780" i="23"/>
  <c r="CW780" i="23"/>
  <c r="CV780" i="23"/>
  <c r="CU780" i="23"/>
  <c r="CT780" i="23"/>
  <c r="CS780" i="23"/>
  <c r="CR780" i="23"/>
  <c r="CQ780" i="23"/>
  <c r="CO780" i="23"/>
  <c r="CL780" i="23"/>
  <c r="CK780" i="23"/>
  <c r="DC779" i="23"/>
  <c r="DB779" i="23"/>
  <c r="DA779" i="23"/>
  <c r="CZ779" i="23"/>
  <c r="CY779" i="23"/>
  <c r="CX779" i="23"/>
  <c r="CW779" i="23"/>
  <c r="CV779" i="23"/>
  <c r="CU779" i="23"/>
  <c r="CT779" i="23"/>
  <c r="CS779" i="23"/>
  <c r="CR779" i="23"/>
  <c r="CQ779" i="23"/>
  <c r="CO779" i="23"/>
  <c r="CL779" i="23"/>
  <c r="CK779" i="23"/>
  <c r="DC778" i="23"/>
  <c r="DB778" i="23"/>
  <c r="DA778" i="23"/>
  <c r="CZ778" i="23"/>
  <c r="CY778" i="23"/>
  <c r="CX778" i="23"/>
  <c r="CW778" i="23"/>
  <c r="CV778" i="23"/>
  <c r="CU778" i="23"/>
  <c r="CT778" i="23"/>
  <c r="CS778" i="23"/>
  <c r="CR778" i="23"/>
  <c r="CQ778" i="23"/>
  <c r="CO778" i="23"/>
  <c r="CL778" i="23"/>
  <c r="CK778" i="23"/>
  <c r="CJ753" i="23"/>
  <c r="DC777" i="23"/>
  <c r="DB777" i="23"/>
  <c r="DA777" i="23"/>
  <c r="CZ777" i="23"/>
  <c r="CY777" i="23"/>
  <c r="CX777" i="23"/>
  <c r="CW777" i="23"/>
  <c r="CV777" i="23"/>
  <c r="CU777" i="23"/>
  <c r="CT777" i="23"/>
  <c r="CS777" i="23"/>
  <c r="CR777" i="23"/>
  <c r="CQ777" i="23"/>
  <c r="CO777" i="23"/>
  <c r="CL777" i="23"/>
  <c r="CK777" i="23"/>
  <c r="DC776" i="23"/>
  <c r="DB776" i="23"/>
  <c r="DA776" i="23"/>
  <c r="CZ776" i="23"/>
  <c r="CY776" i="23"/>
  <c r="CX776" i="23"/>
  <c r="CW776" i="23"/>
  <c r="CV776" i="23"/>
  <c r="CU776" i="23"/>
  <c r="CT776" i="23"/>
  <c r="CS776" i="23"/>
  <c r="CR776" i="23"/>
  <c r="CQ776" i="23"/>
  <c r="CO776" i="23"/>
  <c r="CL776" i="23"/>
  <c r="CK776" i="23"/>
  <c r="DC775" i="23"/>
  <c r="DB775" i="23"/>
  <c r="DA775" i="23"/>
  <c r="CZ775" i="23"/>
  <c r="CY775" i="23"/>
  <c r="CX775" i="23"/>
  <c r="CW775" i="23"/>
  <c r="CV775" i="23"/>
  <c r="CU775" i="23"/>
  <c r="CT775" i="23"/>
  <c r="CS775" i="23"/>
  <c r="CR775" i="23"/>
  <c r="CQ775" i="23"/>
  <c r="CO775" i="23"/>
  <c r="CL775" i="23"/>
  <c r="CK775" i="23"/>
  <c r="DC774" i="23"/>
  <c r="DB774" i="23"/>
  <c r="DA774" i="23"/>
  <c r="CZ774" i="23"/>
  <c r="CY774" i="23"/>
  <c r="CX774" i="23"/>
  <c r="CW774" i="23"/>
  <c r="CV774" i="23"/>
  <c r="CU774" i="23"/>
  <c r="CT774" i="23"/>
  <c r="CS774" i="23"/>
  <c r="CR774" i="23"/>
  <c r="CQ774" i="23"/>
  <c r="CO774" i="23"/>
  <c r="CL774" i="23"/>
  <c r="CK774" i="23"/>
  <c r="DC773" i="23"/>
  <c r="DB773" i="23"/>
  <c r="DA773" i="23"/>
  <c r="CZ773" i="23"/>
  <c r="CY773" i="23"/>
  <c r="CX773" i="23"/>
  <c r="CW773" i="23"/>
  <c r="CV773" i="23"/>
  <c r="CU773" i="23"/>
  <c r="CT773" i="23"/>
  <c r="CS773" i="23"/>
  <c r="CR773" i="23"/>
  <c r="CQ773" i="23"/>
  <c r="CO773" i="23"/>
  <c r="CL773" i="23"/>
  <c r="CK773" i="23"/>
  <c r="DC772" i="23"/>
  <c r="DB772" i="23"/>
  <c r="DA772" i="23"/>
  <c r="CZ772" i="23"/>
  <c r="CY772" i="23"/>
  <c r="CX772" i="23"/>
  <c r="CW772" i="23"/>
  <c r="CV772" i="23"/>
  <c r="CU772" i="23"/>
  <c r="CT772" i="23"/>
  <c r="CS772" i="23"/>
  <c r="CR772" i="23"/>
  <c r="CQ772" i="23"/>
  <c r="CO772" i="23"/>
  <c r="CL772" i="23"/>
  <c r="CK772" i="23"/>
  <c r="DC771" i="23"/>
  <c r="DB771" i="23"/>
  <c r="DA771" i="23"/>
  <c r="CZ771" i="23"/>
  <c r="CY771" i="23"/>
  <c r="CX771" i="23"/>
  <c r="CW771" i="23"/>
  <c r="CV771" i="23"/>
  <c r="CU771" i="23"/>
  <c r="CT771" i="23"/>
  <c r="CS771" i="23"/>
  <c r="CR771" i="23"/>
  <c r="CQ771" i="23"/>
  <c r="CO771" i="23"/>
  <c r="CL771" i="23"/>
  <c r="CK771" i="23"/>
  <c r="DC770" i="23"/>
  <c r="DB770" i="23"/>
  <c r="DA770" i="23"/>
  <c r="CZ770" i="23"/>
  <c r="CY770" i="23"/>
  <c r="CX770" i="23"/>
  <c r="CW770" i="23"/>
  <c r="CV770" i="23"/>
  <c r="CU770" i="23"/>
  <c r="CT770" i="23"/>
  <c r="CS770" i="23"/>
  <c r="CR770" i="23"/>
  <c r="CQ770" i="23"/>
  <c r="CO770" i="23"/>
  <c r="CL770" i="23"/>
  <c r="CK770" i="23"/>
  <c r="DC769" i="23"/>
  <c r="DB769" i="23"/>
  <c r="DA769" i="23"/>
  <c r="CZ769" i="23"/>
  <c r="CY769" i="23"/>
  <c r="CX769" i="23"/>
  <c r="CW769" i="23"/>
  <c r="CV769" i="23"/>
  <c r="CU769" i="23"/>
  <c r="CT769" i="23"/>
  <c r="CS769" i="23"/>
  <c r="CR769" i="23"/>
  <c r="CQ769" i="23"/>
  <c r="CO769" i="23"/>
  <c r="CL769" i="23"/>
  <c r="CK769" i="23"/>
  <c r="DC768" i="23"/>
  <c r="DB768" i="23"/>
  <c r="DA768" i="23"/>
  <c r="CZ768" i="23"/>
  <c r="CY768" i="23"/>
  <c r="CX768" i="23"/>
  <c r="CW768" i="23"/>
  <c r="CV768" i="23"/>
  <c r="CU768" i="23"/>
  <c r="CT768" i="23"/>
  <c r="CS768" i="23"/>
  <c r="CR768" i="23"/>
  <c r="CQ768" i="23"/>
  <c r="CO768" i="23"/>
  <c r="CL768" i="23"/>
  <c r="CK768" i="23"/>
  <c r="DC767" i="23"/>
  <c r="DB767" i="23"/>
  <c r="DA767" i="23"/>
  <c r="CZ767" i="23"/>
  <c r="CY767" i="23"/>
  <c r="CX767" i="23"/>
  <c r="CW767" i="23"/>
  <c r="CV767" i="23"/>
  <c r="CU767" i="23"/>
  <c r="CT767" i="23"/>
  <c r="CS767" i="23"/>
  <c r="CR767" i="23"/>
  <c r="CQ767" i="23"/>
  <c r="CO767" i="23"/>
  <c r="CL767" i="23"/>
  <c r="CK767" i="23"/>
  <c r="DC766" i="23"/>
  <c r="DB766" i="23"/>
  <c r="DA766" i="23"/>
  <c r="CZ766" i="23"/>
  <c r="CY766" i="23"/>
  <c r="CX766" i="23"/>
  <c r="CW766" i="23"/>
  <c r="CV766" i="23"/>
  <c r="CU766" i="23"/>
  <c r="CT766" i="23"/>
  <c r="CS766" i="23"/>
  <c r="CR766" i="23"/>
  <c r="CQ766" i="23"/>
  <c r="CO766" i="23"/>
  <c r="CL766" i="23"/>
  <c r="CK766" i="23"/>
  <c r="DC765" i="23"/>
  <c r="DB765" i="23"/>
  <c r="DA765" i="23"/>
  <c r="CZ765" i="23"/>
  <c r="CY765" i="23"/>
  <c r="CX765" i="23"/>
  <c r="CW765" i="23"/>
  <c r="CV765" i="23"/>
  <c r="CU765" i="23"/>
  <c r="CT765" i="23"/>
  <c r="CS765" i="23"/>
  <c r="CR765" i="23"/>
  <c r="CQ765" i="23"/>
  <c r="CO765" i="23"/>
  <c r="CL765" i="23"/>
  <c r="CK765" i="23"/>
  <c r="DC764" i="23"/>
  <c r="DB764" i="23"/>
  <c r="DA764" i="23"/>
  <c r="CZ764" i="23"/>
  <c r="CY764" i="23"/>
  <c r="CX764" i="23"/>
  <c r="CW764" i="23"/>
  <c r="CV764" i="23"/>
  <c r="CU764" i="23"/>
  <c r="CT764" i="23"/>
  <c r="CS764" i="23"/>
  <c r="CR764" i="23"/>
  <c r="CQ764" i="23"/>
  <c r="CO764" i="23"/>
  <c r="CL764" i="23"/>
  <c r="CK764" i="23"/>
  <c r="DC763" i="23"/>
  <c r="DB763" i="23"/>
  <c r="DA763" i="23"/>
  <c r="CZ763" i="23"/>
  <c r="CY763" i="23"/>
  <c r="CX763" i="23"/>
  <c r="CW763" i="23"/>
  <c r="CV763" i="23"/>
  <c r="CU763" i="23"/>
  <c r="CT763" i="23"/>
  <c r="CS763" i="23"/>
  <c r="CR763" i="23"/>
  <c r="CQ763" i="23"/>
  <c r="CO763" i="23"/>
  <c r="CL763" i="23"/>
  <c r="CK763" i="23"/>
  <c r="DC762" i="23"/>
  <c r="DB762" i="23"/>
  <c r="DA762" i="23"/>
  <c r="CZ762" i="23"/>
  <c r="CY762" i="23"/>
  <c r="CX762" i="23"/>
  <c r="CW762" i="23"/>
  <c r="CV762" i="23"/>
  <c r="CU762" i="23"/>
  <c r="CT762" i="23"/>
  <c r="CS762" i="23"/>
  <c r="CR762" i="23"/>
  <c r="CQ762" i="23"/>
  <c r="CO762" i="23"/>
  <c r="CL762" i="23"/>
  <c r="CK762" i="23"/>
  <c r="DC761" i="23"/>
  <c r="DB761" i="23"/>
  <c r="DA761" i="23"/>
  <c r="CZ761" i="23"/>
  <c r="CY761" i="23"/>
  <c r="CX761" i="23"/>
  <c r="CW761" i="23"/>
  <c r="CV761" i="23"/>
  <c r="CU761" i="23"/>
  <c r="CT761" i="23"/>
  <c r="CS761" i="23"/>
  <c r="CR761" i="23"/>
  <c r="CQ761" i="23"/>
  <c r="CO761" i="23"/>
  <c r="CL761" i="23"/>
  <c r="CK761" i="23"/>
  <c r="DC760" i="23"/>
  <c r="DB760" i="23"/>
  <c r="DA760" i="23"/>
  <c r="CZ760" i="23"/>
  <c r="CY760" i="23"/>
  <c r="CX760" i="23"/>
  <c r="CW760" i="23"/>
  <c r="CV760" i="23"/>
  <c r="CU760" i="23"/>
  <c r="CT760" i="23"/>
  <c r="CS760" i="23"/>
  <c r="CR760" i="23"/>
  <c r="CQ760" i="23"/>
  <c r="CO760" i="23"/>
  <c r="CL760" i="23"/>
  <c r="CK760" i="23"/>
  <c r="DC759" i="23"/>
  <c r="DB759" i="23"/>
  <c r="DA759" i="23"/>
  <c r="CZ759" i="23"/>
  <c r="CY759" i="23"/>
  <c r="CX759" i="23"/>
  <c r="CW759" i="23"/>
  <c r="CV759" i="23"/>
  <c r="CU759" i="23"/>
  <c r="CT759" i="23"/>
  <c r="CS759" i="23"/>
  <c r="CR759" i="23"/>
  <c r="CQ759" i="23"/>
  <c r="CO759" i="23"/>
  <c r="CL759" i="23"/>
  <c r="CK759" i="23"/>
  <c r="DC758" i="23"/>
  <c r="DB758" i="23"/>
  <c r="DA758" i="23"/>
  <c r="CZ758" i="23"/>
  <c r="CY758" i="23"/>
  <c r="CX758" i="23"/>
  <c r="CW758" i="23"/>
  <c r="CV758" i="23"/>
  <c r="CU758" i="23"/>
  <c r="CT758" i="23"/>
  <c r="CS758" i="23"/>
  <c r="CR758" i="23"/>
  <c r="CQ758" i="23"/>
  <c r="CO758" i="23"/>
  <c r="CL758" i="23"/>
  <c r="CK758" i="23"/>
  <c r="DC757" i="23"/>
  <c r="DB757" i="23"/>
  <c r="DA757" i="23"/>
  <c r="CZ757" i="23"/>
  <c r="CY757" i="23"/>
  <c r="CX757" i="23"/>
  <c r="CW757" i="23"/>
  <c r="CV757" i="23"/>
  <c r="CU757" i="23"/>
  <c r="CT757" i="23"/>
  <c r="CS757" i="23"/>
  <c r="CR757" i="23"/>
  <c r="CQ757" i="23"/>
  <c r="CO757" i="23"/>
  <c r="CL757" i="23"/>
  <c r="CK757" i="23"/>
  <c r="DC756" i="23"/>
  <c r="DB756" i="23"/>
  <c r="DA756" i="23"/>
  <c r="CZ756" i="23"/>
  <c r="CY756" i="23"/>
  <c r="CX756" i="23"/>
  <c r="CW756" i="23"/>
  <c r="CV756" i="23"/>
  <c r="CU756" i="23"/>
  <c r="CT756" i="23"/>
  <c r="CS756" i="23"/>
  <c r="CR756" i="23"/>
  <c r="CQ756" i="23"/>
  <c r="CO756" i="23"/>
  <c r="CL756" i="23"/>
  <c r="CK756" i="23"/>
  <c r="DC755" i="23"/>
  <c r="DB755" i="23"/>
  <c r="DA755" i="23"/>
  <c r="CZ755" i="23"/>
  <c r="CY755" i="23"/>
  <c r="CX755" i="23"/>
  <c r="CW755" i="23"/>
  <c r="CV755" i="23"/>
  <c r="CU755" i="23"/>
  <c r="CT755" i="23"/>
  <c r="CS755" i="23"/>
  <c r="CR755" i="23"/>
  <c r="CQ755" i="23"/>
  <c r="CO755" i="23"/>
  <c r="CL755" i="23"/>
  <c r="CK755" i="23"/>
  <c r="DC754" i="23"/>
  <c r="DB754" i="23"/>
  <c r="DA754" i="23"/>
  <c r="CZ754" i="23"/>
  <c r="CY754" i="23"/>
  <c r="CX754" i="23"/>
  <c r="CW754" i="23"/>
  <c r="CV754" i="23"/>
  <c r="CU754" i="23"/>
  <c r="CT754" i="23"/>
  <c r="CS754" i="23"/>
  <c r="CR754" i="23"/>
  <c r="CQ754" i="23"/>
  <c r="CO754" i="23"/>
  <c r="CL754" i="23"/>
  <c r="CK754" i="23"/>
  <c r="DC753" i="23"/>
  <c r="DB753" i="23"/>
  <c r="DA753" i="23"/>
  <c r="CZ753" i="23"/>
  <c r="CY753" i="23"/>
  <c r="CX753" i="23"/>
  <c r="CW753" i="23"/>
  <c r="CV753" i="23"/>
  <c r="CU753" i="23"/>
  <c r="CT753" i="23"/>
  <c r="CS753" i="23"/>
  <c r="CR753" i="23"/>
  <c r="CQ753" i="23"/>
  <c r="CO753" i="23"/>
  <c r="CL753" i="23"/>
  <c r="CK753" i="23"/>
  <c r="DC752" i="23"/>
  <c r="DB752" i="23"/>
  <c r="DA752" i="23"/>
  <c r="CZ752" i="23"/>
  <c r="CY752" i="23"/>
  <c r="CX752" i="23"/>
  <c r="CW752" i="23"/>
  <c r="CV752" i="23"/>
  <c r="CU752" i="23"/>
  <c r="CT752" i="23"/>
  <c r="CS752" i="23"/>
  <c r="CR752" i="23"/>
  <c r="CQ752" i="23"/>
  <c r="CO752" i="23"/>
  <c r="CL752" i="23"/>
  <c r="CK752" i="23"/>
  <c r="DC751" i="23"/>
  <c r="DB751" i="23"/>
  <c r="DA751" i="23"/>
  <c r="CZ751" i="23"/>
  <c r="CY751" i="23"/>
  <c r="CX751" i="23"/>
  <c r="CW751" i="23"/>
  <c r="CV751" i="23"/>
  <c r="CU751" i="23"/>
  <c r="CT751" i="23"/>
  <c r="CS751" i="23"/>
  <c r="CR751" i="23"/>
  <c r="CQ751" i="23"/>
  <c r="CO751" i="23"/>
  <c r="CL751" i="23"/>
  <c r="CK751" i="23"/>
  <c r="DC750" i="23"/>
  <c r="DB750" i="23"/>
  <c r="DA750" i="23"/>
  <c r="CZ750" i="23"/>
  <c r="CY750" i="23"/>
  <c r="CX750" i="23"/>
  <c r="CW750" i="23"/>
  <c r="CV750" i="23"/>
  <c r="CU750" i="23"/>
  <c r="CT750" i="23"/>
  <c r="CS750" i="23"/>
  <c r="CR750" i="23"/>
  <c r="CQ750" i="23"/>
  <c r="CO750" i="23"/>
  <c r="CL750" i="23"/>
  <c r="CK750" i="23"/>
  <c r="DC749" i="23"/>
  <c r="DB749" i="23"/>
  <c r="DA749" i="23"/>
  <c r="CZ749" i="23"/>
  <c r="CY749" i="23"/>
  <c r="CX749" i="23"/>
  <c r="CW749" i="23"/>
  <c r="CV749" i="23"/>
  <c r="CU749" i="23"/>
  <c r="CT749" i="23"/>
  <c r="CS749" i="23"/>
  <c r="CR749" i="23"/>
  <c r="CQ749" i="23"/>
  <c r="CO749" i="23"/>
  <c r="CL749" i="23"/>
  <c r="CK749" i="23"/>
  <c r="DC748" i="23"/>
  <c r="DB748" i="23"/>
  <c r="DA748" i="23"/>
  <c r="CZ748" i="23"/>
  <c r="CY748" i="23"/>
  <c r="CX748" i="23"/>
  <c r="CW748" i="23"/>
  <c r="CV748" i="23"/>
  <c r="CU748" i="23"/>
  <c r="CT748" i="23"/>
  <c r="CS748" i="23"/>
  <c r="CR748" i="23"/>
  <c r="CQ748" i="23"/>
  <c r="CO748" i="23"/>
  <c r="CL748" i="23"/>
  <c r="CK748" i="23"/>
  <c r="DC747" i="23"/>
  <c r="DB747" i="23"/>
  <c r="DA747" i="23"/>
  <c r="CZ747" i="23"/>
  <c r="CY747" i="23"/>
  <c r="CX747" i="23"/>
  <c r="CW747" i="23"/>
  <c r="CV747" i="23"/>
  <c r="CU747" i="23"/>
  <c r="CT747" i="23"/>
  <c r="CS747" i="23"/>
  <c r="CR747" i="23"/>
  <c r="CQ747" i="23"/>
  <c r="CO747" i="23"/>
  <c r="CL747" i="23"/>
  <c r="CK747" i="23"/>
  <c r="CJ723" i="23"/>
  <c r="DC746" i="23"/>
  <c r="DB746" i="23"/>
  <c r="DA746" i="23"/>
  <c r="CZ746" i="23"/>
  <c r="CY746" i="23"/>
  <c r="CX746" i="23"/>
  <c r="CW746" i="23"/>
  <c r="CV746" i="23"/>
  <c r="CU746" i="23"/>
  <c r="CT746" i="23"/>
  <c r="CS746" i="23"/>
  <c r="CR746" i="23"/>
  <c r="CQ746" i="23"/>
  <c r="CO746" i="23"/>
  <c r="CL746" i="23"/>
  <c r="CK746" i="23"/>
  <c r="DC745" i="23"/>
  <c r="DB745" i="23"/>
  <c r="DA745" i="23"/>
  <c r="CZ745" i="23"/>
  <c r="CY745" i="23"/>
  <c r="CX745" i="23"/>
  <c r="CW745" i="23"/>
  <c r="CV745" i="23"/>
  <c r="CU745" i="23"/>
  <c r="CT745" i="23"/>
  <c r="CS745" i="23"/>
  <c r="CR745" i="23"/>
  <c r="CQ745" i="23"/>
  <c r="CO745" i="23"/>
  <c r="CL745" i="23"/>
  <c r="CK745" i="23"/>
  <c r="DC744" i="23"/>
  <c r="DB744" i="23"/>
  <c r="DA744" i="23"/>
  <c r="CZ744" i="23"/>
  <c r="CY744" i="23"/>
  <c r="CX744" i="23"/>
  <c r="CW744" i="23"/>
  <c r="CV744" i="23"/>
  <c r="CU744" i="23"/>
  <c r="CT744" i="23"/>
  <c r="CS744" i="23"/>
  <c r="CR744" i="23"/>
  <c r="CQ744" i="23"/>
  <c r="CO744" i="23"/>
  <c r="CL744" i="23"/>
  <c r="CK744" i="23"/>
  <c r="DC743" i="23"/>
  <c r="DB743" i="23"/>
  <c r="DA743" i="23"/>
  <c r="CZ743" i="23"/>
  <c r="CY743" i="23"/>
  <c r="CX743" i="23"/>
  <c r="CW743" i="23"/>
  <c r="CV743" i="23"/>
  <c r="CU743" i="23"/>
  <c r="CT743" i="23"/>
  <c r="CS743" i="23"/>
  <c r="CR743" i="23"/>
  <c r="CQ743" i="23"/>
  <c r="CO743" i="23"/>
  <c r="CL743" i="23"/>
  <c r="CK743" i="23"/>
  <c r="DC742" i="23"/>
  <c r="DB742" i="23"/>
  <c r="DA742" i="23"/>
  <c r="CZ742" i="23"/>
  <c r="CY742" i="23"/>
  <c r="CX742" i="23"/>
  <c r="CW742" i="23"/>
  <c r="CV742" i="23"/>
  <c r="CU742" i="23"/>
  <c r="CT742" i="23"/>
  <c r="CS742" i="23"/>
  <c r="CR742" i="23"/>
  <c r="CQ742" i="23"/>
  <c r="CO742" i="23"/>
  <c r="CL742" i="23"/>
  <c r="CK742" i="23"/>
  <c r="DC741" i="23"/>
  <c r="DB741" i="23"/>
  <c r="DA741" i="23"/>
  <c r="CZ741" i="23"/>
  <c r="CY741" i="23"/>
  <c r="CX741" i="23"/>
  <c r="CW741" i="23"/>
  <c r="CV741" i="23"/>
  <c r="CU741" i="23"/>
  <c r="CT741" i="23"/>
  <c r="CS741" i="23"/>
  <c r="CR741" i="23"/>
  <c r="CQ741" i="23"/>
  <c r="CO741" i="23"/>
  <c r="CL741" i="23"/>
  <c r="CK741" i="23"/>
  <c r="DC740" i="23"/>
  <c r="DB740" i="23"/>
  <c r="DA740" i="23"/>
  <c r="CZ740" i="23"/>
  <c r="CY740" i="23"/>
  <c r="CX740" i="23"/>
  <c r="CW740" i="23"/>
  <c r="CV740" i="23"/>
  <c r="CU740" i="23"/>
  <c r="CT740" i="23"/>
  <c r="CS740" i="23"/>
  <c r="CR740" i="23"/>
  <c r="CQ740" i="23"/>
  <c r="CO740" i="23"/>
  <c r="CL740" i="23"/>
  <c r="CK740" i="23"/>
  <c r="DC739" i="23"/>
  <c r="DB739" i="23"/>
  <c r="DA739" i="23"/>
  <c r="CZ739" i="23"/>
  <c r="CY739" i="23"/>
  <c r="CX739" i="23"/>
  <c r="CW739" i="23"/>
  <c r="CV739" i="23"/>
  <c r="CU739" i="23"/>
  <c r="CT739" i="23"/>
  <c r="CS739" i="23"/>
  <c r="CR739" i="23"/>
  <c r="CQ739" i="23"/>
  <c r="CO739" i="23"/>
  <c r="CL739" i="23"/>
  <c r="CK739" i="23"/>
  <c r="DC738" i="23"/>
  <c r="DB738" i="23"/>
  <c r="DA738" i="23"/>
  <c r="CZ738" i="23"/>
  <c r="CY738" i="23"/>
  <c r="CX738" i="23"/>
  <c r="CW738" i="23"/>
  <c r="CV738" i="23"/>
  <c r="CU738" i="23"/>
  <c r="CT738" i="23"/>
  <c r="CS738" i="23"/>
  <c r="CR738" i="23"/>
  <c r="CQ738" i="23"/>
  <c r="CO738" i="23"/>
  <c r="CL738" i="23"/>
  <c r="CK738" i="23"/>
  <c r="DC737" i="23"/>
  <c r="DB737" i="23"/>
  <c r="DA737" i="23"/>
  <c r="CZ737" i="23"/>
  <c r="CY737" i="23"/>
  <c r="CX737" i="23"/>
  <c r="CW737" i="23"/>
  <c r="CV737" i="23"/>
  <c r="CU737" i="23"/>
  <c r="CT737" i="23"/>
  <c r="CS737" i="23"/>
  <c r="CR737" i="23"/>
  <c r="CQ737" i="23"/>
  <c r="CO737" i="23"/>
  <c r="CL737" i="23"/>
  <c r="CK737" i="23"/>
  <c r="DC736" i="23"/>
  <c r="DB736" i="23"/>
  <c r="DA736" i="23"/>
  <c r="CZ736" i="23"/>
  <c r="CY736" i="23"/>
  <c r="CX736" i="23"/>
  <c r="CW736" i="23"/>
  <c r="CV736" i="23"/>
  <c r="CU736" i="23"/>
  <c r="CT736" i="23"/>
  <c r="CS736" i="23"/>
  <c r="CR736" i="23"/>
  <c r="CQ736" i="23"/>
  <c r="CO736" i="23"/>
  <c r="CL736" i="23"/>
  <c r="CK736" i="23"/>
  <c r="DC735" i="23"/>
  <c r="DB735" i="23"/>
  <c r="DA735" i="23"/>
  <c r="CZ735" i="23"/>
  <c r="CY735" i="23"/>
  <c r="CX735" i="23"/>
  <c r="CW735" i="23"/>
  <c r="CV735" i="23"/>
  <c r="CU735" i="23"/>
  <c r="CT735" i="23"/>
  <c r="CS735" i="23"/>
  <c r="CR735" i="23"/>
  <c r="CQ735" i="23"/>
  <c r="CO735" i="23"/>
  <c r="CL735" i="23"/>
  <c r="CK735" i="23"/>
  <c r="DC734" i="23"/>
  <c r="DB734" i="23"/>
  <c r="DA734" i="23"/>
  <c r="CZ734" i="23"/>
  <c r="CY734" i="23"/>
  <c r="CX734" i="23"/>
  <c r="CW734" i="23"/>
  <c r="CV734" i="23"/>
  <c r="CU734" i="23"/>
  <c r="CT734" i="23"/>
  <c r="CS734" i="23"/>
  <c r="CR734" i="23"/>
  <c r="CQ734" i="23"/>
  <c r="CO734" i="23"/>
  <c r="CL734" i="23"/>
  <c r="CK734" i="23"/>
  <c r="DC733" i="23"/>
  <c r="DB733" i="23"/>
  <c r="DA733" i="23"/>
  <c r="CZ733" i="23"/>
  <c r="CY733" i="23"/>
  <c r="CX733" i="23"/>
  <c r="CW733" i="23"/>
  <c r="CV733" i="23"/>
  <c r="CU733" i="23"/>
  <c r="CT733" i="23"/>
  <c r="CS733" i="23"/>
  <c r="CR733" i="23"/>
  <c r="CQ733" i="23"/>
  <c r="CO733" i="23"/>
  <c r="CL733" i="23"/>
  <c r="CK733" i="23"/>
  <c r="DC732" i="23"/>
  <c r="DB732" i="23"/>
  <c r="DA732" i="23"/>
  <c r="CZ732" i="23"/>
  <c r="CY732" i="23"/>
  <c r="CX732" i="23"/>
  <c r="CW732" i="23"/>
  <c r="CV732" i="23"/>
  <c r="CU732" i="23"/>
  <c r="CT732" i="23"/>
  <c r="CS732" i="23"/>
  <c r="CR732" i="23"/>
  <c r="CQ732" i="23"/>
  <c r="CO732" i="23"/>
  <c r="CL732" i="23"/>
  <c r="CK732" i="23"/>
  <c r="DC731" i="23"/>
  <c r="DB731" i="23"/>
  <c r="DA731" i="23"/>
  <c r="CZ731" i="23"/>
  <c r="CY731" i="23"/>
  <c r="CX731" i="23"/>
  <c r="CW731" i="23"/>
  <c r="CV731" i="23"/>
  <c r="CU731" i="23"/>
  <c r="CT731" i="23"/>
  <c r="CS731" i="23"/>
  <c r="CR731" i="23"/>
  <c r="CQ731" i="23"/>
  <c r="CO731" i="23"/>
  <c r="CL731" i="23"/>
  <c r="CK731" i="23"/>
  <c r="DC730" i="23"/>
  <c r="DB730" i="23"/>
  <c r="DA730" i="23"/>
  <c r="CZ730" i="23"/>
  <c r="CY730" i="23"/>
  <c r="CX730" i="23"/>
  <c r="CW730" i="23"/>
  <c r="CV730" i="23"/>
  <c r="CU730" i="23"/>
  <c r="CT730" i="23"/>
  <c r="CS730" i="23"/>
  <c r="CR730" i="23"/>
  <c r="CQ730" i="23"/>
  <c r="CO730" i="23"/>
  <c r="CL730" i="23"/>
  <c r="CK730" i="23"/>
  <c r="DC729" i="23"/>
  <c r="DB729" i="23"/>
  <c r="DA729" i="23"/>
  <c r="CZ729" i="23"/>
  <c r="CY729" i="23"/>
  <c r="CX729" i="23"/>
  <c r="CW729" i="23"/>
  <c r="CV729" i="23"/>
  <c r="CU729" i="23"/>
  <c r="CT729" i="23"/>
  <c r="CS729" i="23"/>
  <c r="CR729" i="23"/>
  <c r="CQ729" i="23"/>
  <c r="CO729" i="23"/>
  <c r="CL729" i="23"/>
  <c r="CK729" i="23"/>
  <c r="DC728" i="23"/>
  <c r="DB728" i="23"/>
  <c r="DA728" i="23"/>
  <c r="CZ728" i="23"/>
  <c r="CY728" i="23"/>
  <c r="CX728" i="23"/>
  <c r="CW728" i="23"/>
  <c r="CV728" i="23"/>
  <c r="CU728" i="23"/>
  <c r="CT728" i="23"/>
  <c r="CS728" i="23"/>
  <c r="CR728" i="23"/>
  <c r="CQ728" i="23"/>
  <c r="CO728" i="23"/>
  <c r="CL728" i="23"/>
  <c r="CK728" i="23"/>
  <c r="DC727" i="23"/>
  <c r="DB727" i="23"/>
  <c r="DA727" i="23"/>
  <c r="CZ727" i="23"/>
  <c r="CY727" i="23"/>
  <c r="CX727" i="23"/>
  <c r="CW727" i="23"/>
  <c r="CV727" i="23"/>
  <c r="CU727" i="23"/>
  <c r="CT727" i="23"/>
  <c r="CS727" i="23"/>
  <c r="CR727" i="23"/>
  <c r="CQ727" i="23"/>
  <c r="CO727" i="23"/>
  <c r="CL727" i="23"/>
  <c r="CK727" i="23"/>
  <c r="DC726" i="23"/>
  <c r="DB726" i="23"/>
  <c r="DA726" i="23"/>
  <c r="CZ726" i="23"/>
  <c r="CY726" i="23"/>
  <c r="CX726" i="23"/>
  <c r="CW726" i="23"/>
  <c r="CV726" i="23"/>
  <c r="CU726" i="23"/>
  <c r="CT726" i="23"/>
  <c r="CS726" i="23"/>
  <c r="CR726" i="23"/>
  <c r="CQ726" i="23"/>
  <c r="CO726" i="23"/>
  <c r="CL726" i="23"/>
  <c r="CK726" i="23"/>
  <c r="DC725" i="23"/>
  <c r="DB725" i="23"/>
  <c r="DA725" i="23"/>
  <c r="CZ725" i="23"/>
  <c r="CY725" i="23"/>
  <c r="CX725" i="23"/>
  <c r="CW725" i="23"/>
  <c r="CV725" i="23"/>
  <c r="CU725" i="23"/>
  <c r="CT725" i="23"/>
  <c r="CS725" i="23"/>
  <c r="CR725" i="23"/>
  <c r="CQ725" i="23"/>
  <c r="CO725" i="23"/>
  <c r="CL725" i="23"/>
  <c r="CK725" i="23"/>
  <c r="DC724" i="23"/>
  <c r="DB724" i="23"/>
  <c r="DA724" i="23"/>
  <c r="CZ724" i="23"/>
  <c r="CY724" i="23"/>
  <c r="CX724" i="23"/>
  <c r="CW724" i="23"/>
  <c r="CV724" i="23"/>
  <c r="CU724" i="23"/>
  <c r="CT724" i="23"/>
  <c r="CS724" i="23"/>
  <c r="CR724" i="23"/>
  <c r="CQ724" i="23"/>
  <c r="CO724" i="23"/>
  <c r="CL724" i="23"/>
  <c r="CK724" i="23"/>
  <c r="DC723" i="23"/>
  <c r="DB723" i="23"/>
  <c r="DA723" i="23"/>
  <c r="CZ723" i="23"/>
  <c r="CY723" i="23"/>
  <c r="CX723" i="23"/>
  <c r="CW723" i="23"/>
  <c r="CV723" i="23"/>
  <c r="CU723" i="23"/>
  <c r="CT723" i="23"/>
  <c r="CS723" i="23"/>
  <c r="CR723" i="23"/>
  <c r="CQ723" i="23"/>
  <c r="CO723" i="23"/>
  <c r="CL723" i="23"/>
  <c r="CK723" i="23"/>
  <c r="DC722" i="23"/>
  <c r="DB722" i="23"/>
  <c r="DA722" i="23"/>
  <c r="CZ722" i="23"/>
  <c r="CY722" i="23"/>
  <c r="CX722" i="23"/>
  <c r="CW722" i="23"/>
  <c r="CV722" i="23"/>
  <c r="CU722" i="23"/>
  <c r="CT722" i="23"/>
  <c r="CS722" i="23"/>
  <c r="CR722" i="23"/>
  <c r="CQ722" i="23"/>
  <c r="CO722" i="23"/>
  <c r="CL722" i="23"/>
  <c r="CK722" i="23"/>
  <c r="DC721" i="23"/>
  <c r="DB721" i="23"/>
  <c r="DA721" i="23"/>
  <c r="CZ721" i="23"/>
  <c r="CY721" i="23"/>
  <c r="CX721" i="23"/>
  <c r="CW721" i="23"/>
  <c r="CV721" i="23"/>
  <c r="CU721" i="23"/>
  <c r="CT721" i="23"/>
  <c r="CS721" i="23"/>
  <c r="CR721" i="23"/>
  <c r="CQ721" i="23"/>
  <c r="CO721" i="23"/>
  <c r="CL721" i="23"/>
  <c r="CK721" i="23"/>
  <c r="DC720" i="23"/>
  <c r="DB720" i="23"/>
  <c r="DA720" i="23"/>
  <c r="CZ720" i="23"/>
  <c r="CY720" i="23"/>
  <c r="CX720" i="23"/>
  <c r="CW720" i="23"/>
  <c r="CV720" i="23"/>
  <c r="CU720" i="23"/>
  <c r="CT720" i="23"/>
  <c r="CS720" i="23"/>
  <c r="CR720" i="23"/>
  <c r="CQ720" i="23"/>
  <c r="CO720" i="23"/>
  <c r="CL720" i="23"/>
  <c r="CK720" i="23"/>
  <c r="DC719" i="23"/>
  <c r="DB719" i="23"/>
  <c r="DA719" i="23"/>
  <c r="CZ719" i="23"/>
  <c r="CY719" i="23"/>
  <c r="CX719" i="23"/>
  <c r="CW719" i="23"/>
  <c r="CV719" i="23"/>
  <c r="CU719" i="23"/>
  <c r="CT719" i="23"/>
  <c r="CS719" i="23"/>
  <c r="CR719" i="23"/>
  <c r="CQ719" i="23"/>
  <c r="CO719" i="23"/>
  <c r="CL719" i="23"/>
  <c r="CK719" i="23"/>
  <c r="DC718" i="23"/>
  <c r="DB718" i="23"/>
  <c r="DA718" i="23"/>
  <c r="CZ718" i="23"/>
  <c r="CY718" i="23"/>
  <c r="CX718" i="23"/>
  <c r="CW718" i="23"/>
  <c r="CV718" i="23"/>
  <c r="CU718" i="23"/>
  <c r="CT718" i="23"/>
  <c r="CS718" i="23"/>
  <c r="CR718" i="23"/>
  <c r="CQ718" i="23"/>
  <c r="CO718" i="23"/>
  <c r="CL718" i="23"/>
  <c r="CK718" i="23"/>
  <c r="DC717" i="23"/>
  <c r="DB717" i="23"/>
  <c r="DA717" i="23"/>
  <c r="CZ717" i="23"/>
  <c r="CY717" i="23"/>
  <c r="CX717" i="23"/>
  <c r="CW717" i="23"/>
  <c r="CV717" i="23"/>
  <c r="CU717" i="23"/>
  <c r="CT717" i="23"/>
  <c r="CS717" i="23"/>
  <c r="CR717" i="23"/>
  <c r="CQ717" i="23"/>
  <c r="CO717" i="23"/>
  <c r="CL717" i="23"/>
  <c r="CK717" i="23"/>
  <c r="DC716" i="23"/>
  <c r="DB716" i="23"/>
  <c r="DA716" i="23"/>
  <c r="CZ716" i="23"/>
  <c r="CY716" i="23"/>
  <c r="CX716" i="23"/>
  <c r="CW716" i="23"/>
  <c r="CV716" i="23"/>
  <c r="CU716" i="23"/>
  <c r="CT716" i="23"/>
  <c r="CS716" i="23"/>
  <c r="CR716" i="23"/>
  <c r="CQ716" i="23"/>
  <c r="CO716" i="23"/>
  <c r="CL716" i="23"/>
  <c r="CK716" i="23"/>
  <c r="CJ693" i="23"/>
  <c r="DC715" i="23"/>
  <c r="DB715" i="23"/>
  <c r="DA715" i="23"/>
  <c r="CZ715" i="23"/>
  <c r="CY715" i="23"/>
  <c r="CX715" i="23"/>
  <c r="CW715" i="23"/>
  <c r="CV715" i="23"/>
  <c r="CU715" i="23"/>
  <c r="CT715" i="23"/>
  <c r="CS715" i="23"/>
  <c r="CR715" i="23"/>
  <c r="CQ715" i="23"/>
  <c r="CO715" i="23"/>
  <c r="CL715" i="23"/>
  <c r="CK715" i="23"/>
  <c r="DC714" i="23"/>
  <c r="DB714" i="23"/>
  <c r="DA714" i="23"/>
  <c r="CZ714" i="23"/>
  <c r="CY714" i="23"/>
  <c r="CX714" i="23"/>
  <c r="CW714" i="23"/>
  <c r="CV714" i="23"/>
  <c r="CU714" i="23"/>
  <c r="CT714" i="23"/>
  <c r="CS714" i="23"/>
  <c r="CR714" i="23"/>
  <c r="CQ714" i="23"/>
  <c r="CO714" i="23"/>
  <c r="CL714" i="23"/>
  <c r="CK714" i="23"/>
  <c r="DC713" i="23"/>
  <c r="DB713" i="23"/>
  <c r="DA713" i="23"/>
  <c r="CZ713" i="23"/>
  <c r="CY713" i="23"/>
  <c r="CX713" i="23"/>
  <c r="CW713" i="23"/>
  <c r="CV713" i="23"/>
  <c r="CU713" i="23"/>
  <c r="CT713" i="23"/>
  <c r="CS713" i="23"/>
  <c r="CR713" i="23"/>
  <c r="CQ713" i="23"/>
  <c r="CO713" i="23"/>
  <c r="CL713" i="23"/>
  <c r="CK713" i="23"/>
  <c r="DC712" i="23"/>
  <c r="DB712" i="23"/>
  <c r="DA712" i="23"/>
  <c r="CZ712" i="23"/>
  <c r="CY712" i="23"/>
  <c r="CX712" i="23"/>
  <c r="CW712" i="23"/>
  <c r="CV712" i="23"/>
  <c r="CU712" i="23"/>
  <c r="CT712" i="23"/>
  <c r="CS712" i="23"/>
  <c r="CR712" i="23"/>
  <c r="CQ712" i="23"/>
  <c r="CO712" i="23"/>
  <c r="CL712" i="23"/>
  <c r="CK712" i="23"/>
  <c r="DC711" i="23"/>
  <c r="DB711" i="23"/>
  <c r="DA711" i="23"/>
  <c r="CZ711" i="23"/>
  <c r="CY711" i="23"/>
  <c r="CX711" i="23"/>
  <c r="CW711" i="23"/>
  <c r="CV711" i="23"/>
  <c r="CU711" i="23"/>
  <c r="CT711" i="23"/>
  <c r="CS711" i="23"/>
  <c r="CR711" i="23"/>
  <c r="CQ711" i="23"/>
  <c r="CO711" i="23"/>
  <c r="CL711" i="23"/>
  <c r="CK711" i="23"/>
  <c r="DC710" i="23"/>
  <c r="DB710" i="23"/>
  <c r="DA710" i="23"/>
  <c r="CZ710" i="23"/>
  <c r="CY710" i="23"/>
  <c r="CX710" i="23"/>
  <c r="CW710" i="23"/>
  <c r="CV710" i="23"/>
  <c r="CU710" i="23"/>
  <c r="CT710" i="23"/>
  <c r="CS710" i="23"/>
  <c r="CR710" i="23"/>
  <c r="CQ710" i="23"/>
  <c r="CO710" i="23"/>
  <c r="CL710" i="23"/>
  <c r="CK710" i="23"/>
  <c r="DC709" i="23"/>
  <c r="DB709" i="23"/>
  <c r="DA709" i="23"/>
  <c r="CZ709" i="23"/>
  <c r="CY709" i="23"/>
  <c r="CX709" i="23"/>
  <c r="CW709" i="23"/>
  <c r="CV709" i="23"/>
  <c r="CU709" i="23"/>
  <c r="CT709" i="23"/>
  <c r="CS709" i="23"/>
  <c r="CR709" i="23"/>
  <c r="CQ709" i="23"/>
  <c r="CO709" i="23"/>
  <c r="CL709" i="23"/>
  <c r="CK709" i="23"/>
  <c r="DC708" i="23"/>
  <c r="DB708" i="23"/>
  <c r="DA708" i="23"/>
  <c r="CZ708" i="23"/>
  <c r="CY708" i="23"/>
  <c r="CX708" i="23"/>
  <c r="CW708" i="23"/>
  <c r="CV708" i="23"/>
  <c r="CU708" i="23"/>
  <c r="CT708" i="23"/>
  <c r="CS708" i="23"/>
  <c r="CR708" i="23"/>
  <c r="CQ708" i="23"/>
  <c r="CO708" i="23"/>
  <c r="CL708" i="23"/>
  <c r="CK708" i="23"/>
  <c r="DC707" i="23"/>
  <c r="DB707" i="23"/>
  <c r="DA707" i="23"/>
  <c r="CZ707" i="23"/>
  <c r="CY707" i="23"/>
  <c r="CX707" i="23"/>
  <c r="CW707" i="23"/>
  <c r="CV707" i="23"/>
  <c r="CU707" i="23"/>
  <c r="CT707" i="23"/>
  <c r="CS707" i="23"/>
  <c r="CR707" i="23"/>
  <c r="CQ707" i="23"/>
  <c r="CO707" i="23"/>
  <c r="CL707" i="23"/>
  <c r="CK707" i="23"/>
  <c r="DC706" i="23"/>
  <c r="DB706" i="23"/>
  <c r="DA706" i="23"/>
  <c r="CZ706" i="23"/>
  <c r="CY706" i="23"/>
  <c r="CX706" i="23"/>
  <c r="CW706" i="23"/>
  <c r="CV706" i="23"/>
  <c r="CU706" i="23"/>
  <c r="CT706" i="23"/>
  <c r="CS706" i="23"/>
  <c r="CR706" i="23"/>
  <c r="CQ706" i="23"/>
  <c r="CO706" i="23"/>
  <c r="CL706" i="23"/>
  <c r="CK706" i="23"/>
  <c r="DC705" i="23"/>
  <c r="DB705" i="23"/>
  <c r="DA705" i="23"/>
  <c r="CZ705" i="23"/>
  <c r="CY705" i="23"/>
  <c r="CX705" i="23"/>
  <c r="CW705" i="23"/>
  <c r="CV705" i="23"/>
  <c r="CU705" i="23"/>
  <c r="CT705" i="23"/>
  <c r="CS705" i="23"/>
  <c r="CR705" i="23"/>
  <c r="CQ705" i="23"/>
  <c r="CO705" i="23"/>
  <c r="CL705" i="23"/>
  <c r="CK705" i="23"/>
  <c r="DC704" i="23"/>
  <c r="DB704" i="23"/>
  <c r="DA704" i="23"/>
  <c r="CZ704" i="23"/>
  <c r="CY704" i="23"/>
  <c r="CX704" i="23"/>
  <c r="CW704" i="23"/>
  <c r="CV704" i="23"/>
  <c r="CU704" i="23"/>
  <c r="CT704" i="23"/>
  <c r="CS704" i="23"/>
  <c r="CR704" i="23"/>
  <c r="CQ704" i="23"/>
  <c r="CO704" i="23"/>
  <c r="CL704" i="23"/>
  <c r="CK704" i="23"/>
  <c r="DC703" i="23"/>
  <c r="DB703" i="23"/>
  <c r="DA703" i="23"/>
  <c r="CZ703" i="23"/>
  <c r="CY703" i="23"/>
  <c r="CX703" i="23"/>
  <c r="CW703" i="23"/>
  <c r="CV703" i="23"/>
  <c r="CU703" i="23"/>
  <c r="CT703" i="23"/>
  <c r="CS703" i="23"/>
  <c r="CR703" i="23"/>
  <c r="CQ703" i="23"/>
  <c r="CO703" i="23"/>
  <c r="CL703" i="23"/>
  <c r="CK703" i="23"/>
  <c r="DC702" i="23"/>
  <c r="DB702" i="23"/>
  <c r="DA702" i="23"/>
  <c r="CZ702" i="23"/>
  <c r="CY702" i="23"/>
  <c r="CX702" i="23"/>
  <c r="CW702" i="23"/>
  <c r="CV702" i="23"/>
  <c r="CU702" i="23"/>
  <c r="CT702" i="23"/>
  <c r="CS702" i="23"/>
  <c r="CR702" i="23"/>
  <c r="CQ702" i="23"/>
  <c r="CO702" i="23"/>
  <c r="CL702" i="23"/>
  <c r="CK702" i="23"/>
  <c r="DC701" i="23"/>
  <c r="DB701" i="23"/>
  <c r="DA701" i="23"/>
  <c r="CZ701" i="23"/>
  <c r="CY701" i="23"/>
  <c r="CX701" i="23"/>
  <c r="CW701" i="23"/>
  <c r="CV701" i="23"/>
  <c r="CU701" i="23"/>
  <c r="CT701" i="23"/>
  <c r="CS701" i="23"/>
  <c r="CR701" i="23"/>
  <c r="CQ701" i="23"/>
  <c r="CO701" i="23"/>
  <c r="CL701" i="23"/>
  <c r="CK701" i="23"/>
  <c r="DC700" i="23"/>
  <c r="DB700" i="23"/>
  <c r="DA700" i="23"/>
  <c r="CZ700" i="23"/>
  <c r="CY700" i="23"/>
  <c r="CX700" i="23"/>
  <c r="CW700" i="23"/>
  <c r="CV700" i="23"/>
  <c r="CU700" i="23"/>
  <c r="CT700" i="23"/>
  <c r="CS700" i="23"/>
  <c r="CR700" i="23"/>
  <c r="CQ700" i="23"/>
  <c r="CO700" i="23"/>
  <c r="CL700" i="23"/>
  <c r="CK700" i="23"/>
  <c r="DC699" i="23"/>
  <c r="DB699" i="23"/>
  <c r="DA699" i="23"/>
  <c r="CZ699" i="23"/>
  <c r="CY699" i="23"/>
  <c r="CX699" i="23"/>
  <c r="CW699" i="23"/>
  <c r="CV699" i="23"/>
  <c r="CU699" i="23"/>
  <c r="CT699" i="23"/>
  <c r="CS699" i="23"/>
  <c r="CR699" i="23"/>
  <c r="CQ699" i="23"/>
  <c r="CO699" i="23"/>
  <c r="CL699" i="23"/>
  <c r="CK699" i="23"/>
  <c r="DC698" i="23"/>
  <c r="DB698" i="23"/>
  <c r="DA698" i="23"/>
  <c r="CZ698" i="23"/>
  <c r="CY698" i="23"/>
  <c r="CX698" i="23"/>
  <c r="CW698" i="23"/>
  <c r="CV698" i="23"/>
  <c r="CU698" i="23"/>
  <c r="CT698" i="23"/>
  <c r="CS698" i="23"/>
  <c r="CR698" i="23"/>
  <c r="CQ698" i="23"/>
  <c r="CO698" i="23"/>
  <c r="CL698" i="23"/>
  <c r="CK698" i="23"/>
  <c r="DC697" i="23"/>
  <c r="DB697" i="23"/>
  <c r="DA697" i="23"/>
  <c r="CZ697" i="23"/>
  <c r="CY697" i="23"/>
  <c r="CX697" i="23"/>
  <c r="CW697" i="23"/>
  <c r="CV697" i="23"/>
  <c r="CU697" i="23"/>
  <c r="CT697" i="23"/>
  <c r="CS697" i="23"/>
  <c r="CR697" i="23"/>
  <c r="CQ697" i="23"/>
  <c r="CO697" i="23"/>
  <c r="CL697" i="23"/>
  <c r="CK697" i="23"/>
  <c r="DC696" i="23"/>
  <c r="DB696" i="23"/>
  <c r="DA696" i="23"/>
  <c r="CZ696" i="23"/>
  <c r="CY696" i="23"/>
  <c r="CX696" i="23"/>
  <c r="CW696" i="23"/>
  <c r="CV696" i="23"/>
  <c r="CU696" i="23"/>
  <c r="CT696" i="23"/>
  <c r="CS696" i="23"/>
  <c r="CR696" i="23"/>
  <c r="CQ696" i="23"/>
  <c r="CO696" i="23"/>
  <c r="CL696" i="23"/>
  <c r="CK696" i="23"/>
  <c r="DC695" i="23"/>
  <c r="DB695" i="23"/>
  <c r="DA695" i="23"/>
  <c r="CZ695" i="23"/>
  <c r="CY695" i="23"/>
  <c r="CX695" i="23"/>
  <c r="CW695" i="23"/>
  <c r="CV695" i="23"/>
  <c r="CU695" i="23"/>
  <c r="CT695" i="23"/>
  <c r="CS695" i="23"/>
  <c r="CR695" i="23"/>
  <c r="CQ695" i="23"/>
  <c r="CO695" i="23"/>
  <c r="CL695" i="23"/>
  <c r="CK695" i="23"/>
  <c r="DC694" i="23"/>
  <c r="DB694" i="23"/>
  <c r="DA694" i="23"/>
  <c r="CZ694" i="23"/>
  <c r="CY694" i="23"/>
  <c r="CX694" i="23"/>
  <c r="CW694" i="23"/>
  <c r="CV694" i="23"/>
  <c r="CU694" i="23"/>
  <c r="CT694" i="23"/>
  <c r="CS694" i="23"/>
  <c r="CR694" i="23"/>
  <c r="CQ694" i="23"/>
  <c r="CO694" i="23"/>
  <c r="CL694" i="23"/>
  <c r="CK694" i="23"/>
  <c r="DC693" i="23"/>
  <c r="DB693" i="23"/>
  <c r="DA693" i="23"/>
  <c r="CZ693" i="23"/>
  <c r="CY693" i="23"/>
  <c r="CX693" i="23"/>
  <c r="CW693" i="23"/>
  <c r="CV693" i="23"/>
  <c r="CU693" i="23"/>
  <c r="CT693" i="23"/>
  <c r="CS693" i="23"/>
  <c r="CR693" i="23"/>
  <c r="CQ693" i="23"/>
  <c r="CO693" i="23"/>
  <c r="CL693" i="23"/>
  <c r="CK693" i="23"/>
  <c r="DC692" i="23"/>
  <c r="DB692" i="23"/>
  <c r="DA692" i="23"/>
  <c r="CZ692" i="23"/>
  <c r="CY692" i="23"/>
  <c r="CX692" i="23"/>
  <c r="CW692" i="23"/>
  <c r="CV692" i="23"/>
  <c r="CU692" i="23"/>
  <c r="CT692" i="23"/>
  <c r="CS692" i="23"/>
  <c r="CR692" i="23"/>
  <c r="CQ692" i="23"/>
  <c r="CO692" i="23"/>
  <c r="CL692" i="23"/>
  <c r="CK692" i="23"/>
  <c r="DC691" i="23"/>
  <c r="DB691" i="23"/>
  <c r="DA691" i="23"/>
  <c r="CZ691" i="23"/>
  <c r="CY691" i="23"/>
  <c r="CX691" i="23"/>
  <c r="CW691" i="23"/>
  <c r="CV691" i="23"/>
  <c r="CU691" i="23"/>
  <c r="CT691" i="23"/>
  <c r="CS691" i="23"/>
  <c r="CR691" i="23"/>
  <c r="CQ691" i="23"/>
  <c r="CO691" i="23"/>
  <c r="CL691" i="23"/>
  <c r="CK691" i="23"/>
  <c r="DC690" i="23"/>
  <c r="DB690" i="23"/>
  <c r="DA690" i="23"/>
  <c r="CZ690" i="23"/>
  <c r="CY690" i="23"/>
  <c r="CX690" i="23"/>
  <c r="CW690" i="23"/>
  <c r="CV690" i="23"/>
  <c r="CU690" i="23"/>
  <c r="CT690" i="23"/>
  <c r="CS690" i="23"/>
  <c r="CR690" i="23"/>
  <c r="CQ690" i="23"/>
  <c r="CO690" i="23"/>
  <c r="CL690" i="23"/>
  <c r="CK690" i="23"/>
  <c r="DC689" i="23"/>
  <c r="DB689" i="23"/>
  <c r="DA689" i="23"/>
  <c r="CZ689" i="23"/>
  <c r="CY689" i="23"/>
  <c r="CX689" i="23"/>
  <c r="CW689" i="23"/>
  <c r="CV689" i="23"/>
  <c r="CU689" i="23"/>
  <c r="CT689" i="23"/>
  <c r="CS689" i="23"/>
  <c r="CR689" i="23"/>
  <c r="CQ689" i="23"/>
  <c r="CO689" i="23"/>
  <c r="CL689" i="23"/>
  <c r="CK689" i="23"/>
  <c r="DC688" i="23"/>
  <c r="DB688" i="23"/>
  <c r="DA688" i="23"/>
  <c r="CZ688" i="23"/>
  <c r="CY688" i="23"/>
  <c r="CX688" i="23"/>
  <c r="CW688" i="23"/>
  <c r="CV688" i="23"/>
  <c r="CU688" i="23"/>
  <c r="CT688" i="23"/>
  <c r="CS688" i="23"/>
  <c r="CR688" i="23"/>
  <c r="CQ688" i="23"/>
  <c r="CO688" i="23"/>
  <c r="CL688" i="23"/>
  <c r="CK688" i="23"/>
  <c r="DC687" i="23"/>
  <c r="DB687" i="23"/>
  <c r="DA687" i="23"/>
  <c r="CZ687" i="23"/>
  <c r="CY687" i="23"/>
  <c r="CX687" i="23"/>
  <c r="CW687" i="23"/>
  <c r="CV687" i="23"/>
  <c r="CU687" i="23"/>
  <c r="CT687" i="23"/>
  <c r="CS687" i="23"/>
  <c r="CR687" i="23"/>
  <c r="CQ687" i="23"/>
  <c r="CO687" i="23"/>
  <c r="CL687" i="23"/>
  <c r="CK687" i="23"/>
  <c r="DC686" i="23"/>
  <c r="DB686" i="23"/>
  <c r="DA686" i="23"/>
  <c r="CZ686" i="23"/>
  <c r="CY686" i="23"/>
  <c r="CX686" i="23"/>
  <c r="CW686" i="23"/>
  <c r="CV686" i="23"/>
  <c r="CU686" i="23"/>
  <c r="CT686" i="23"/>
  <c r="CS686" i="23"/>
  <c r="CR686" i="23"/>
  <c r="CQ686" i="23"/>
  <c r="CO686" i="23"/>
  <c r="CL686" i="23"/>
  <c r="CK686" i="23"/>
  <c r="DC685" i="23"/>
  <c r="DB685" i="23"/>
  <c r="DA685" i="23"/>
  <c r="CZ685" i="23"/>
  <c r="CY685" i="23"/>
  <c r="CX685" i="23"/>
  <c r="CW685" i="23"/>
  <c r="CV685" i="23"/>
  <c r="CU685" i="23"/>
  <c r="CT685" i="23"/>
  <c r="CS685" i="23"/>
  <c r="CR685" i="23"/>
  <c r="CQ685" i="23"/>
  <c r="CO685" i="23"/>
  <c r="CL685" i="23"/>
  <c r="CK685" i="23"/>
  <c r="CJ663" i="23"/>
  <c r="DC684" i="23"/>
  <c r="DB684" i="23"/>
  <c r="DA684" i="23"/>
  <c r="CZ684" i="23"/>
  <c r="CY684" i="23"/>
  <c r="CX684" i="23"/>
  <c r="CW684" i="23"/>
  <c r="CV684" i="23"/>
  <c r="CU684" i="23"/>
  <c r="CT684" i="23"/>
  <c r="CS684" i="23"/>
  <c r="CR684" i="23"/>
  <c r="CQ684" i="23"/>
  <c r="CO684" i="23"/>
  <c r="CL684" i="23"/>
  <c r="CK684" i="23"/>
  <c r="DC683" i="23"/>
  <c r="DB683" i="23"/>
  <c r="DA683" i="23"/>
  <c r="CZ683" i="23"/>
  <c r="CY683" i="23"/>
  <c r="CX683" i="23"/>
  <c r="CW683" i="23"/>
  <c r="CV683" i="23"/>
  <c r="CU683" i="23"/>
  <c r="CT683" i="23"/>
  <c r="CS683" i="23"/>
  <c r="CR683" i="23"/>
  <c r="CQ683" i="23"/>
  <c r="CO683" i="23"/>
  <c r="CL683" i="23"/>
  <c r="CK683" i="23"/>
  <c r="DC682" i="23"/>
  <c r="DB682" i="23"/>
  <c r="DA682" i="23"/>
  <c r="CZ682" i="23"/>
  <c r="CY682" i="23"/>
  <c r="CX682" i="23"/>
  <c r="CW682" i="23"/>
  <c r="CV682" i="23"/>
  <c r="CU682" i="23"/>
  <c r="CT682" i="23"/>
  <c r="CS682" i="23"/>
  <c r="CR682" i="23"/>
  <c r="CQ682" i="23"/>
  <c r="CO682" i="23"/>
  <c r="CL682" i="23"/>
  <c r="CK682" i="23"/>
  <c r="DC681" i="23"/>
  <c r="DB681" i="23"/>
  <c r="DA681" i="23"/>
  <c r="CZ681" i="23"/>
  <c r="CY681" i="23"/>
  <c r="CX681" i="23"/>
  <c r="CW681" i="23"/>
  <c r="CV681" i="23"/>
  <c r="CU681" i="23"/>
  <c r="CT681" i="23"/>
  <c r="CS681" i="23"/>
  <c r="CR681" i="23"/>
  <c r="CQ681" i="23"/>
  <c r="CO681" i="23"/>
  <c r="CL681" i="23"/>
  <c r="CK681" i="23"/>
  <c r="DC680" i="23"/>
  <c r="DB680" i="23"/>
  <c r="DA680" i="23"/>
  <c r="CZ680" i="23"/>
  <c r="CY680" i="23"/>
  <c r="CX680" i="23"/>
  <c r="CW680" i="23"/>
  <c r="CV680" i="23"/>
  <c r="CU680" i="23"/>
  <c r="CT680" i="23"/>
  <c r="CS680" i="23"/>
  <c r="CR680" i="23"/>
  <c r="CQ680" i="23"/>
  <c r="CO680" i="23"/>
  <c r="CL680" i="23"/>
  <c r="CK680" i="23"/>
  <c r="DC679" i="23"/>
  <c r="DB679" i="23"/>
  <c r="DA679" i="23"/>
  <c r="CZ679" i="23"/>
  <c r="CY679" i="23"/>
  <c r="CX679" i="23"/>
  <c r="CW679" i="23"/>
  <c r="CV679" i="23"/>
  <c r="CU679" i="23"/>
  <c r="CT679" i="23"/>
  <c r="CS679" i="23"/>
  <c r="CR679" i="23"/>
  <c r="CQ679" i="23"/>
  <c r="CO679" i="23"/>
  <c r="CL679" i="23"/>
  <c r="CK679" i="23"/>
  <c r="DC678" i="23"/>
  <c r="DB678" i="23"/>
  <c r="DA678" i="23"/>
  <c r="CZ678" i="23"/>
  <c r="CY678" i="23"/>
  <c r="CX678" i="23"/>
  <c r="CW678" i="23"/>
  <c r="CV678" i="23"/>
  <c r="CU678" i="23"/>
  <c r="CT678" i="23"/>
  <c r="CS678" i="23"/>
  <c r="CR678" i="23"/>
  <c r="CQ678" i="23"/>
  <c r="CO678" i="23"/>
  <c r="CL678" i="23"/>
  <c r="CK678" i="23"/>
  <c r="DC677" i="23"/>
  <c r="DB677" i="23"/>
  <c r="DA677" i="23"/>
  <c r="CZ677" i="23"/>
  <c r="CY677" i="23"/>
  <c r="CX677" i="23"/>
  <c r="CW677" i="23"/>
  <c r="CV677" i="23"/>
  <c r="CU677" i="23"/>
  <c r="CT677" i="23"/>
  <c r="CS677" i="23"/>
  <c r="CR677" i="23"/>
  <c r="CQ677" i="23"/>
  <c r="CO677" i="23"/>
  <c r="CL677" i="23"/>
  <c r="CK677" i="23"/>
  <c r="DC676" i="23"/>
  <c r="DB676" i="23"/>
  <c r="DA676" i="23"/>
  <c r="CZ676" i="23"/>
  <c r="CY676" i="23"/>
  <c r="CX676" i="23"/>
  <c r="CW676" i="23"/>
  <c r="CV676" i="23"/>
  <c r="CU676" i="23"/>
  <c r="CT676" i="23"/>
  <c r="CS676" i="23"/>
  <c r="CR676" i="23"/>
  <c r="CQ676" i="23"/>
  <c r="CO676" i="23"/>
  <c r="CL676" i="23"/>
  <c r="CK676" i="23"/>
  <c r="DC675" i="23"/>
  <c r="DB675" i="23"/>
  <c r="DA675" i="23"/>
  <c r="CZ675" i="23"/>
  <c r="CY675" i="23"/>
  <c r="CX675" i="23"/>
  <c r="CW675" i="23"/>
  <c r="CV675" i="23"/>
  <c r="CU675" i="23"/>
  <c r="CT675" i="23"/>
  <c r="CS675" i="23"/>
  <c r="CR675" i="23"/>
  <c r="CQ675" i="23"/>
  <c r="CO675" i="23"/>
  <c r="CL675" i="23"/>
  <c r="CK675" i="23"/>
  <c r="DC674" i="23"/>
  <c r="DB674" i="23"/>
  <c r="DA674" i="23"/>
  <c r="CZ674" i="23"/>
  <c r="CY674" i="23"/>
  <c r="CX674" i="23"/>
  <c r="CW674" i="23"/>
  <c r="CV674" i="23"/>
  <c r="CU674" i="23"/>
  <c r="CT674" i="23"/>
  <c r="CS674" i="23"/>
  <c r="CR674" i="23"/>
  <c r="CQ674" i="23"/>
  <c r="CO674" i="23"/>
  <c r="CL674" i="23"/>
  <c r="CK674" i="23"/>
  <c r="DC673" i="23"/>
  <c r="DB673" i="23"/>
  <c r="DA673" i="23"/>
  <c r="CZ673" i="23"/>
  <c r="CY673" i="23"/>
  <c r="CX673" i="23"/>
  <c r="CW673" i="23"/>
  <c r="CV673" i="23"/>
  <c r="CU673" i="23"/>
  <c r="CT673" i="23"/>
  <c r="CS673" i="23"/>
  <c r="CR673" i="23"/>
  <c r="CQ673" i="23"/>
  <c r="CO673" i="23"/>
  <c r="CL673" i="23"/>
  <c r="CK673" i="23"/>
  <c r="DC672" i="23"/>
  <c r="DB672" i="23"/>
  <c r="DA672" i="23"/>
  <c r="CZ672" i="23"/>
  <c r="CY672" i="23"/>
  <c r="CX672" i="23"/>
  <c r="CW672" i="23"/>
  <c r="CV672" i="23"/>
  <c r="CU672" i="23"/>
  <c r="CT672" i="23"/>
  <c r="CS672" i="23"/>
  <c r="CR672" i="23"/>
  <c r="CQ672" i="23"/>
  <c r="CO672" i="23"/>
  <c r="CL672" i="23"/>
  <c r="CK672" i="23"/>
  <c r="DC671" i="23"/>
  <c r="DB671" i="23"/>
  <c r="DA671" i="23"/>
  <c r="CZ671" i="23"/>
  <c r="CY671" i="23"/>
  <c r="CX671" i="23"/>
  <c r="CW671" i="23"/>
  <c r="CV671" i="23"/>
  <c r="CU671" i="23"/>
  <c r="CT671" i="23"/>
  <c r="CS671" i="23"/>
  <c r="CR671" i="23"/>
  <c r="CQ671" i="23"/>
  <c r="CO671" i="23"/>
  <c r="CL671" i="23"/>
  <c r="CK671" i="23"/>
  <c r="DC670" i="23"/>
  <c r="DB670" i="23"/>
  <c r="DA670" i="23"/>
  <c r="CZ670" i="23"/>
  <c r="CY670" i="23"/>
  <c r="CX670" i="23"/>
  <c r="CW670" i="23"/>
  <c r="CV670" i="23"/>
  <c r="CU670" i="23"/>
  <c r="CT670" i="23"/>
  <c r="CS670" i="23"/>
  <c r="CR670" i="23"/>
  <c r="CQ670" i="23"/>
  <c r="CO670" i="23"/>
  <c r="CL670" i="23"/>
  <c r="CK670" i="23"/>
  <c r="DC669" i="23"/>
  <c r="DB669" i="23"/>
  <c r="DA669" i="23"/>
  <c r="CZ669" i="23"/>
  <c r="CY669" i="23"/>
  <c r="CX669" i="23"/>
  <c r="CW669" i="23"/>
  <c r="CV669" i="23"/>
  <c r="CU669" i="23"/>
  <c r="CT669" i="23"/>
  <c r="CS669" i="23"/>
  <c r="CR669" i="23"/>
  <c r="CQ669" i="23"/>
  <c r="CO669" i="23"/>
  <c r="CL669" i="23"/>
  <c r="CK669" i="23"/>
  <c r="DC668" i="23"/>
  <c r="DB668" i="23"/>
  <c r="DA668" i="23"/>
  <c r="CZ668" i="23"/>
  <c r="CY668" i="23"/>
  <c r="CX668" i="23"/>
  <c r="CW668" i="23"/>
  <c r="CV668" i="23"/>
  <c r="CU668" i="23"/>
  <c r="CT668" i="23"/>
  <c r="CS668" i="23"/>
  <c r="CR668" i="23"/>
  <c r="CQ668" i="23"/>
  <c r="CO668" i="23"/>
  <c r="CL668" i="23"/>
  <c r="CK668" i="23"/>
  <c r="DC667" i="23"/>
  <c r="DB667" i="23"/>
  <c r="DA667" i="23"/>
  <c r="CZ667" i="23"/>
  <c r="CY667" i="23"/>
  <c r="CX667" i="23"/>
  <c r="CW667" i="23"/>
  <c r="CV667" i="23"/>
  <c r="CU667" i="23"/>
  <c r="CT667" i="23"/>
  <c r="CS667" i="23"/>
  <c r="CR667" i="23"/>
  <c r="CQ667" i="23"/>
  <c r="CO667" i="23"/>
  <c r="CL667" i="23"/>
  <c r="CK667" i="23"/>
  <c r="DC666" i="23"/>
  <c r="DB666" i="23"/>
  <c r="DA666" i="23"/>
  <c r="CZ666" i="23"/>
  <c r="CY666" i="23"/>
  <c r="CX666" i="23"/>
  <c r="CW666" i="23"/>
  <c r="CV666" i="23"/>
  <c r="CU666" i="23"/>
  <c r="CT666" i="23"/>
  <c r="CS666" i="23"/>
  <c r="CR666" i="23"/>
  <c r="CQ666" i="23"/>
  <c r="CO666" i="23"/>
  <c r="CL666" i="23"/>
  <c r="CK666" i="23"/>
  <c r="DC665" i="23"/>
  <c r="DB665" i="23"/>
  <c r="DA665" i="23"/>
  <c r="CZ665" i="23"/>
  <c r="CY665" i="23"/>
  <c r="CX665" i="23"/>
  <c r="CW665" i="23"/>
  <c r="CV665" i="23"/>
  <c r="CU665" i="23"/>
  <c r="CT665" i="23"/>
  <c r="CS665" i="23"/>
  <c r="CR665" i="23"/>
  <c r="CQ665" i="23"/>
  <c r="CO665" i="23"/>
  <c r="CL665" i="23"/>
  <c r="CK665" i="23"/>
  <c r="DC664" i="23"/>
  <c r="DB664" i="23"/>
  <c r="DA664" i="23"/>
  <c r="CZ664" i="23"/>
  <c r="CY664" i="23"/>
  <c r="CX664" i="23"/>
  <c r="CW664" i="23"/>
  <c r="CV664" i="23"/>
  <c r="CU664" i="23"/>
  <c r="CT664" i="23"/>
  <c r="CS664" i="23"/>
  <c r="CR664" i="23"/>
  <c r="CQ664" i="23"/>
  <c r="CO664" i="23"/>
  <c r="CL664" i="23"/>
  <c r="CK664" i="23"/>
  <c r="DC663" i="23"/>
  <c r="DB663" i="23"/>
  <c r="DA663" i="23"/>
  <c r="CZ663" i="23"/>
  <c r="CY663" i="23"/>
  <c r="CX663" i="23"/>
  <c r="CW663" i="23"/>
  <c r="CV663" i="23"/>
  <c r="CU663" i="23"/>
  <c r="CT663" i="23"/>
  <c r="CS663" i="23"/>
  <c r="CR663" i="23"/>
  <c r="CQ663" i="23"/>
  <c r="CO663" i="23"/>
  <c r="CL663" i="23"/>
  <c r="CK663" i="23"/>
  <c r="DC662" i="23"/>
  <c r="DB662" i="23"/>
  <c r="DA662" i="23"/>
  <c r="CZ662" i="23"/>
  <c r="CY662" i="23"/>
  <c r="CX662" i="23"/>
  <c r="CW662" i="23"/>
  <c r="CV662" i="23"/>
  <c r="CU662" i="23"/>
  <c r="CT662" i="23"/>
  <c r="CS662" i="23"/>
  <c r="CR662" i="23"/>
  <c r="CQ662" i="23"/>
  <c r="CO662" i="23"/>
  <c r="CL662" i="23"/>
  <c r="CK662" i="23"/>
  <c r="DC661" i="23"/>
  <c r="DB661" i="23"/>
  <c r="DA661" i="23"/>
  <c r="CZ661" i="23"/>
  <c r="CY661" i="23"/>
  <c r="CX661" i="23"/>
  <c r="CW661" i="23"/>
  <c r="CV661" i="23"/>
  <c r="CU661" i="23"/>
  <c r="CT661" i="23"/>
  <c r="CS661" i="23"/>
  <c r="CR661" i="23"/>
  <c r="CQ661" i="23"/>
  <c r="CO661" i="23"/>
  <c r="CL661" i="23"/>
  <c r="CK661" i="23"/>
  <c r="DC660" i="23"/>
  <c r="DB660" i="23"/>
  <c r="DA660" i="23"/>
  <c r="CZ660" i="23"/>
  <c r="CY660" i="23"/>
  <c r="CX660" i="23"/>
  <c r="CW660" i="23"/>
  <c r="CV660" i="23"/>
  <c r="CU660" i="23"/>
  <c r="CT660" i="23"/>
  <c r="CS660" i="23"/>
  <c r="CR660" i="23"/>
  <c r="CQ660" i="23"/>
  <c r="CO660" i="23"/>
  <c r="CL660" i="23"/>
  <c r="CK660" i="23"/>
  <c r="DC659" i="23"/>
  <c r="DB659" i="23"/>
  <c r="DA659" i="23"/>
  <c r="CZ659" i="23"/>
  <c r="CY659" i="23"/>
  <c r="CX659" i="23"/>
  <c r="CW659" i="23"/>
  <c r="CV659" i="23"/>
  <c r="CU659" i="23"/>
  <c r="CT659" i="23"/>
  <c r="CS659" i="23"/>
  <c r="CR659" i="23"/>
  <c r="CQ659" i="23"/>
  <c r="CO659" i="23"/>
  <c r="CL659" i="23"/>
  <c r="CK659" i="23"/>
  <c r="DC658" i="23"/>
  <c r="DB658" i="23"/>
  <c r="DA658" i="23"/>
  <c r="CZ658" i="23"/>
  <c r="CY658" i="23"/>
  <c r="CX658" i="23"/>
  <c r="CW658" i="23"/>
  <c r="CV658" i="23"/>
  <c r="CU658" i="23"/>
  <c r="CT658" i="23"/>
  <c r="CS658" i="23"/>
  <c r="CR658" i="23"/>
  <c r="CQ658" i="23"/>
  <c r="CO658" i="23"/>
  <c r="CL658" i="23"/>
  <c r="CK658" i="23"/>
  <c r="DC657" i="23"/>
  <c r="DB657" i="23"/>
  <c r="DA657" i="23"/>
  <c r="CZ657" i="23"/>
  <c r="CY657" i="23"/>
  <c r="CX657" i="23"/>
  <c r="CW657" i="23"/>
  <c r="CV657" i="23"/>
  <c r="CU657" i="23"/>
  <c r="CT657" i="23"/>
  <c r="CS657" i="23"/>
  <c r="CR657" i="23"/>
  <c r="CQ657" i="23"/>
  <c r="CO657" i="23"/>
  <c r="CL657" i="23"/>
  <c r="CK657" i="23"/>
  <c r="DC656" i="23"/>
  <c r="DB656" i="23"/>
  <c r="DA656" i="23"/>
  <c r="CZ656" i="23"/>
  <c r="CY656" i="23"/>
  <c r="CX656" i="23"/>
  <c r="CW656" i="23"/>
  <c r="CV656" i="23"/>
  <c r="CU656" i="23"/>
  <c r="CT656" i="23"/>
  <c r="CS656" i="23"/>
  <c r="CR656" i="23"/>
  <c r="CQ656" i="23"/>
  <c r="CO656" i="23"/>
  <c r="CL656" i="23"/>
  <c r="CK656" i="23"/>
  <c r="DC655" i="23"/>
  <c r="DB655" i="23"/>
  <c r="DA655" i="23"/>
  <c r="CZ655" i="23"/>
  <c r="CY655" i="23"/>
  <c r="CX655" i="23"/>
  <c r="CW655" i="23"/>
  <c r="CV655" i="23"/>
  <c r="CU655" i="23"/>
  <c r="CT655" i="23"/>
  <c r="CS655" i="23"/>
  <c r="CR655" i="23"/>
  <c r="CQ655" i="23"/>
  <c r="CO655" i="23"/>
  <c r="CL655" i="23"/>
  <c r="CK655" i="23"/>
  <c r="DC654" i="23"/>
  <c r="DB654" i="23"/>
  <c r="DA654" i="23"/>
  <c r="CZ654" i="23"/>
  <c r="CY654" i="23"/>
  <c r="CX654" i="23"/>
  <c r="CW654" i="23"/>
  <c r="CV654" i="23"/>
  <c r="CU654" i="23"/>
  <c r="CT654" i="23"/>
  <c r="CS654" i="23"/>
  <c r="CR654" i="23"/>
  <c r="CQ654" i="23"/>
  <c r="CO654" i="23"/>
  <c r="CL654" i="23"/>
  <c r="CK654" i="23"/>
  <c r="CJ633" i="23"/>
  <c r="DC653" i="23"/>
  <c r="DB653" i="23"/>
  <c r="DA653" i="23"/>
  <c r="CZ653" i="23"/>
  <c r="CY653" i="23"/>
  <c r="CX653" i="23"/>
  <c r="CW653" i="23"/>
  <c r="CV653" i="23"/>
  <c r="CU653" i="23"/>
  <c r="CT653" i="23"/>
  <c r="CS653" i="23"/>
  <c r="CR653" i="23"/>
  <c r="CQ653" i="23"/>
  <c r="CO653" i="23"/>
  <c r="CL653" i="23"/>
  <c r="CK653" i="23"/>
  <c r="DC652" i="23"/>
  <c r="DB652" i="23"/>
  <c r="DA652" i="23"/>
  <c r="CZ652" i="23"/>
  <c r="CY652" i="23"/>
  <c r="CX652" i="23"/>
  <c r="CW652" i="23"/>
  <c r="CV652" i="23"/>
  <c r="CU652" i="23"/>
  <c r="CT652" i="23"/>
  <c r="CS652" i="23"/>
  <c r="CR652" i="23"/>
  <c r="CQ652" i="23"/>
  <c r="CO652" i="23"/>
  <c r="CL652" i="23"/>
  <c r="CK652" i="23"/>
  <c r="DC651" i="23"/>
  <c r="DB651" i="23"/>
  <c r="DA651" i="23"/>
  <c r="CZ651" i="23"/>
  <c r="CY651" i="23"/>
  <c r="CX651" i="23"/>
  <c r="CW651" i="23"/>
  <c r="CV651" i="23"/>
  <c r="CU651" i="23"/>
  <c r="CT651" i="23"/>
  <c r="CS651" i="23"/>
  <c r="CR651" i="23"/>
  <c r="CQ651" i="23"/>
  <c r="CO651" i="23"/>
  <c r="CL651" i="23"/>
  <c r="CK651" i="23"/>
  <c r="DC650" i="23"/>
  <c r="DB650" i="23"/>
  <c r="DA650" i="23"/>
  <c r="CZ650" i="23"/>
  <c r="CY650" i="23"/>
  <c r="CX650" i="23"/>
  <c r="CW650" i="23"/>
  <c r="CV650" i="23"/>
  <c r="CU650" i="23"/>
  <c r="CT650" i="23"/>
  <c r="CS650" i="23"/>
  <c r="CR650" i="23"/>
  <c r="CQ650" i="23"/>
  <c r="CO650" i="23"/>
  <c r="CL650" i="23"/>
  <c r="CK650" i="23"/>
  <c r="DC649" i="23"/>
  <c r="DB649" i="23"/>
  <c r="DA649" i="23"/>
  <c r="CZ649" i="23"/>
  <c r="CY649" i="23"/>
  <c r="CX649" i="23"/>
  <c r="CW649" i="23"/>
  <c r="CV649" i="23"/>
  <c r="CU649" i="23"/>
  <c r="CT649" i="23"/>
  <c r="CS649" i="23"/>
  <c r="CR649" i="23"/>
  <c r="CQ649" i="23"/>
  <c r="CO649" i="23"/>
  <c r="CL649" i="23"/>
  <c r="CK649" i="23"/>
  <c r="DC648" i="23"/>
  <c r="DB648" i="23"/>
  <c r="DA648" i="23"/>
  <c r="CZ648" i="23"/>
  <c r="CY648" i="23"/>
  <c r="CX648" i="23"/>
  <c r="CW648" i="23"/>
  <c r="CV648" i="23"/>
  <c r="CU648" i="23"/>
  <c r="CT648" i="23"/>
  <c r="CS648" i="23"/>
  <c r="CR648" i="23"/>
  <c r="CQ648" i="23"/>
  <c r="CO648" i="23"/>
  <c r="CL648" i="23"/>
  <c r="CK648" i="23"/>
  <c r="DC647" i="23"/>
  <c r="DB647" i="23"/>
  <c r="DA647" i="23"/>
  <c r="CZ647" i="23"/>
  <c r="CY647" i="23"/>
  <c r="CX647" i="23"/>
  <c r="CW647" i="23"/>
  <c r="CV647" i="23"/>
  <c r="CU647" i="23"/>
  <c r="CT647" i="23"/>
  <c r="CS647" i="23"/>
  <c r="CR647" i="23"/>
  <c r="CQ647" i="23"/>
  <c r="CO647" i="23"/>
  <c r="CL647" i="23"/>
  <c r="CK647" i="23"/>
  <c r="DC646" i="23"/>
  <c r="DB646" i="23"/>
  <c r="DA646" i="23"/>
  <c r="CZ646" i="23"/>
  <c r="CY646" i="23"/>
  <c r="CX646" i="23"/>
  <c r="CW646" i="23"/>
  <c r="CV646" i="23"/>
  <c r="CU646" i="23"/>
  <c r="CT646" i="23"/>
  <c r="CS646" i="23"/>
  <c r="CR646" i="23"/>
  <c r="CQ646" i="23"/>
  <c r="CO646" i="23"/>
  <c r="CL646" i="23"/>
  <c r="CK646" i="23"/>
  <c r="DC645" i="23"/>
  <c r="DB645" i="23"/>
  <c r="DA645" i="23"/>
  <c r="CZ645" i="23"/>
  <c r="CY645" i="23"/>
  <c r="CX645" i="23"/>
  <c r="CW645" i="23"/>
  <c r="CV645" i="23"/>
  <c r="CU645" i="23"/>
  <c r="CT645" i="23"/>
  <c r="CS645" i="23"/>
  <c r="CR645" i="23"/>
  <c r="CQ645" i="23"/>
  <c r="CO645" i="23"/>
  <c r="CL645" i="23"/>
  <c r="CK645" i="23"/>
  <c r="DC644" i="23"/>
  <c r="DB644" i="23"/>
  <c r="DA644" i="23"/>
  <c r="CZ644" i="23"/>
  <c r="CY644" i="23"/>
  <c r="CX644" i="23"/>
  <c r="CW644" i="23"/>
  <c r="CV644" i="23"/>
  <c r="CU644" i="23"/>
  <c r="CT644" i="23"/>
  <c r="CS644" i="23"/>
  <c r="CR644" i="23"/>
  <c r="CQ644" i="23"/>
  <c r="CO644" i="23"/>
  <c r="CL644" i="23"/>
  <c r="CK644" i="23"/>
  <c r="DC643" i="23"/>
  <c r="DB643" i="23"/>
  <c r="DA643" i="23"/>
  <c r="CZ643" i="23"/>
  <c r="CY643" i="23"/>
  <c r="CX643" i="23"/>
  <c r="CW643" i="23"/>
  <c r="CV643" i="23"/>
  <c r="CU643" i="23"/>
  <c r="CT643" i="23"/>
  <c r="CS643" i="23"/>
  <c r="CR643" i="23"/>
  <c r="CQ643" i="23"/>
  <c r="CO643" i="23"/>
  <c r="CL643" i="23"/>
  <c r="CK643" i="23"/>
  <c r="DC642" i="23"/>
  <c r="DB642" i="23"/>
  <c r="DA642" i="23"/>
  <c r="CZ642" i="23"/>
  <c r="CY642" i="23"/>
  <c r="CX642" i="23"/>
  <c r="CW642" i="23"/>
  <c r="CV642" i="23"/>
  <c r="CU642" i="23"/>
  <c r="CT642" i="23"/>
  <c r="CS642" i="23"/>
  <c r="CR642" i="23"/>
  <c r="CQ642" i="23"/>
  <c r="CO642" i="23"/>
  <c r="CL642" i="23"/>
  <c r="CK642" i="23"/>
  <c r="DC641" i="23"/>
  <c r="DB641" i="23"/>
  <c r="DA641" i="23"/>
  <c r="CZ641" i="23"/>
  <c r="CY641" i="23"/>
  <c r="CX641" i="23"/>
  <c r="CW641" i="23"/>
  <c r="CV641" i="23"/>
  <c r="CU641" i="23"/>
  <c r="CT641" i="23"/>
  <c r="CS641" i="23"/>
  <c r="CR641" i="23"/>
  <c r="CQ641" i="23"/>
  <c r="CO641" i="23"/>
  <c r="CL641" i="23"/>
  <c r="CK641" i="23"/>
  <c r="DC640" i="23"/>
  <c r="DB640" i="23"/>
  <c r="DA640" i="23"/>
  <c r="CZ640" i="23"/>
  <c r="CY640" i="23"/>
  <c r="CX640" i="23"/>
  <c r="CW640" i="23"/>
  <c r="CV640" i="23"/>
  <c r="CU640" i="23"/>
  <c r="CT640" i="23"/>
  <c r="CS640" i="23"/>
  <c r="CR640" i="23"/>
  <c r="CQ640" i="23"/>
  <c r="CO640" i="23"/>
  <c r="CL640" i="23"/>
  <c r="CK640" i="23"/>
  <c r="DC639" i="23"/>
  <c r="DB639" i="23"/>
  <c r="DA639" i="23"/>
  <c r="CZ639" i="23"/>
  <c r="CY639" i="23"/>
  <c r="CX639" i="23"/>
  <c r="CW639" i="23"/>
  <c r="CV639" i="23"/>
  <c r="CU639" i="23"/>
  <c r="CT639" i="23"/>
  <c r="CS639" i="23"/>
  <c r="CR639" i="23"/>
  <c r="CQ639" i="23"/>
  <c r="CO639" i="23"/>
  <c r="CL639" i="23"/>
  <c r="CK639" i="23"/>
  <c r="DC638" i="23"/>
  <c r="DB638" i="23"/>
  <c r="DA638" i="23"/>
  <c r="CZ638" i="23"/>
  <c r="CY638" i="23"/>
  <c r="CX638" i="23"/>
  <c r="CW638" i="23"/>
  <c r="CV638" i="23"/>
  <c r="CU638" i="23"/>
  <c r="CT638" i="23"/>
  <c r="CS638" i="23"/>
  <c r="CR638" i="23"/>
  <c r="CQ638" i="23"/>
  <c r="CO638" i="23"/>
  <c r="CL638" i="23"/>
  <c r="CK638" i="23"/>
  <c r="DC637" i="23"/>
  <c r="DB637" i="23"/>
  <c r="DA637" i="23"/>
  <c r="CZ637" i="23"/>
  <c r="CY637" i="23"/>
  <c r="CX637" i="23"/>
  <c r="CW637" i="23"/>
  <c r="CV637" i="23"/>
  <c r="CU637" i="23"/>
  <c r="CT637" i="23"/>
  <c r="CS637" i="23"/>
  <c r="CR637" i="23"/>
  <c r="CQ637" i="23"/>
  <c r="CO637" i="23"/>
  <c r="CL637" i="23"/>
  <c r="CK637" i="23"/>
  <c r="DC636" i="23"/>
  <c r="DB636" i="23"/>
  <c r="DA636" i="23"/>
  <c r="CZ636" i="23"/>
  <c r="CY636" i="23"/>
  <c r="CX636" i="23"/>
  <c r="CW636" i="23"/>
  <c r="CV636" i="23"/>
  <c r="CU636" i="23"/>
  <c r="CT636" i="23"/>
  <c r="CS636" i="23"/>
  <c r="CR636" i="23"/>
  <c r="CQ636" i="23"/>
  <c r="CO636" i="23"/>
  <c r="CL636" i="23"/>
  <c r="CK636" i="23"/>
  <c r="DC635" i="23"/>
  <c r="DB635" i="23"/>
  <c r="DA635" i="23"/>
  <c r="CZ635" i="23"/>
  <c r="CY635" i="23"/>
  <c r="CX635" i="23"/>
  <c r="CW635" i="23"/>
  <c r="CV635" i="23"/>
  <c r="CU635" i="23"/>
  <c r="CT635" i="23"/>
  <c r="CS635" i="23"/>
  <c r="CR635" i="23"/>
  <c r="CQ635" i="23"/>
  <c r="CO635" i="23"/>
  <c r="CL635" i="23"/>
  <c r="CK635" i="23"/>
  <c r="DC634" i="23"/>
  <c r="DB634" i="23"/>
  <c r="DA634" i="23"/>
  <c r="CZ634" i="23"/>
  <c r="CY634" i="23"/>
  <c r="CX634" i="23"/>
  <c r="CW634" i="23"/>
  <c r="CV634" i="23"/>
  <c r="CU634" i="23"/>
  <c r="CT634" i="23"/>
  <c r="CS634" i="23"/>
  <c r="CR634" i="23"/>
  <c r="CQ634" i="23"/>
  <c r="CO634" i="23"/>
  <c r="CL634" i="23"/>
  <c r="CK634" i="23"/>
  <c r="DC633" i="23"/>
  <c r="DB633" i="23"/>
  <c r="DA633" i="23"/>
  <c r="CZ633" i="23"/>
  <c r="CY633" i="23"/>
  <c r="CX633" i="23"/>
  <c r="CW633" i="23"/>
  <c r="CV633" i="23"/>
  <c r="CU633" i="23"/>
  <c r="CT633" i="23"/>
  <c r="CS633" i="23"/>
  <c r="CR633" i="23"/>
  <c r="CQ633" i="23"/>
  <c r="CO633" i="23"/>
  <c r="CL633" i="23"/>
  <c r="CK633" i="23"/>
  <c r="DC632" i="23"/>
  <c r="DB632" i="23"/>
  <c r="DA632" i="23"/>
  <c r="CZ632" i="23"/>
  <c r="CY632" i="23"/>
  <c r="CX632" i="23"/>
  <c r="CW632" i="23"/>
  <c r="CV632" i="23"/>
  <c r="CU632" i="23"/>
  <c r="CT632" i="23"/>
  <c r="CS632" i="23"/>
  <c r="CR632" i="23"/>
  <c r="CQ632" i="23"/>
  <c r="CO632" i="23"/>
  <c r="CL632" i="23"/>
  <c r="CK632" i="23"/>
  <c r="DC631" i="23"/>
  <c r="DB631" i="23"/>
  <c r="DA631" i="23"/>
  <c r="CZ631" i="23"/>
  <c r="CY631" i="23"/>
  <c r="CX631" i="23"/>
  <c r="CW631" i="23"/>
  <c r="CV631" i="23"/>
  <c r="CU631" i="23"/>
  <c r="CT631" i="23"/>
  <c r="CS631" i="23"/>
  <c r="CR631" i="23"/>
  <c r="CQ631" i="23"/>
  <c r="CO631" i="23"/>
  <c r="CL631" i="23"/>
  <c r="CK631" i="23"/>
  <c r="DC630" i="23"/>
  <c r="DB630" i="23"/>
  <c r="DA630" i="23"/>
  <c r="CZ630" i="23"/>
  <c r="CY630" i="23"/>
  <c r="CX630" i="23"/>
  <c r="CW630" i="23"/>
  <c r="CV630" i="23"/>
  <c r="CU630" i="23"/>
  <c r="CT630" i="23"/>
  <c r="CS630" i="23"/>
  <c r="CR630" i="23"/>
  <c r="CQ630" i="23"/>
  <c r="CO630" i="23"/>
  <c r="CL630" i="23"/>
  <c r="CK630" i="23"/>
  <c r="DC629" i="23"/>
  <c r="DB629" i="23"/>
  <c r="DA629" i="23"/>
  <c r="CZ629" i="23"/>
  <c r="CY629" i="23"/>
  <c r="CX629" i="23"/>
  <c r="CW629" i="23"/>
  <c r="CV629" i="23"/>
  <c r="CU629" i="23"/>
  <c r="CT629" i="23"/>
  <c r="CS629" i="23"/>
  <c r="CR629" i="23"/>
  <c r="CQ629" i="23"/>
  <c r="CO629" i="23"/>
  <c r="CL629" i="23"/>
  <c r="CK629" i="23"/>
  <c r="DC628" i="23"/>
  <c r="DB628" i="23"/>
  <c r="DA628" i="23"/>
  <c r="CZ628" i="23"/>
  <c r="CY628" i="23"/>
  <c r="CX628" i="23"/>
  <c r="CW628" i="23"/>
  <c r="CV628" i="23"/>
  <c r="CU628" i="23"/>
  <c r="CT628" i="23"/>
  <c r="CS628" i="23"/>
  <c r="CR628" i="23"/>
  <c r="CQ628" i="23"/>
  <c r="CO628" i="23"/>
  <c r="CL628" i="23"/>
  <c r="CK628" i="23"/>
  <c r="DC627" i="23"/>
  <c r="DB627" i="23"/>
  <c r="DA627" i="23"/>
  <c r="CZ627" i="23"/>
  <c r="CY627" i="23"/>
  <c r="CX627" i="23"/>
  <c r="CW627" i="23"/>
  <c r="CV627" i="23"/>
  <c r="CU627" i="23"/>
  <c r="CT627" i="23"/>
  <c r="CS627" i="23"/>
  <c r="CR627" i="23"/>
  <c r="CQ627" i="23"/>
  <c r="CO627" i="23"/>
  <c r="CL627" i="23"/>
  <c r="CK627" i="23"/>
  <c r="DC626" i="23"/>
  <c r="DB626" i="23"/>
  <c r="DA626" i="23"/>
  <c r="CZ626" i="23"/>
  <c r="CY626" i="23"/>
  <c r="CX626" i="23"/>
  <c r="CW626" i="23"/>
  <c r="CV626" i="23"/>
  <c r="CU626" i="23"/>
  <c r="CT626" i="23"/>
  <c r="CS626" i="23"/>
  <c r="CR626" i="23"/>
  <c r="CQ626" i="23"/>
  <c r="CO626" i="23"/>
  <c r="CL626" i="23"/>
  <c r="CK626" i="23"/>
  <c r="DC625" i="23"/>
  <c r="DB625" i="23"/>
  <c r="DA625" i="23"/>
  <c r="CZ625" i="23"/>
  <c r="CY625" i="23"/>
  <c r="CX625" i="23"/>
  <c r="CW625" i="23"/>
  <c r="CV625" i="23"/>
  <c r="CU625" i="23"/>
  <c r="CT625" i="23"/>
  <c r="CS625" i="23"/>
  <c r="CR625" i="23"/>
  <c r="CQ625" i="23"/>
  <c r="CO625" i="23"/>
  <c r="CL625" i="23"/>
  <c r="CK625" i="23"/>
  <c r="DC624" i="23"/>
  <c r="DB624" i="23"/>
  <c r="DA624" i="23"/>
  <c r="CZ624" i="23"/>
  <c r="CY624" i="23"/>
  <c r="CX624" i="23"/>
  <c r="CW624" i="23"/>
  <c r="CV624" i="23"/>
  <c r="CU624" i="23"/>
  <c r="CT624" i="23"/>
  <c r="CS624" i="23"/>
  <c r="CR624" i="23"/>
  <c r="CQ624" i="23"/>
  <c r="CO624" i="23"/>
  <c r="CL624" i="23"/>
  <c r="CK624" i="23"/>
  <c r="DC623" i="23"/>
  <c r="DB623" i="23"/>
  <c r="DA623" i="23"/>
  <c r="CZ623" i="23"/>
  <c r="CY623" i="23"/>
  <c r="CX623" i="23"/>
  <c r="CW623" i="23"/>
  <c r="CV623" i="23"/>
  <c r="CU623" i="23"/>
  <c r="CT623" i="23"/>
  <c r="CS623" i="23"/>
  <c r="CR623" i="23"/>
  <c r="CQ623" i="23"/>
  <c r="CO623" i="23"/>
  <c r="CL623" i="23"/>
  <c r="CK623" i="23"/>
  <c r="CJ603" i="23"/>
  <c r="DC622" i="23"/>
  <c r="DB622" i="23"/>
  <c r="DA622" i="23"/>
  <c r="CZ622" i="23"/>
  <c r="CY622" i="23"/>
  <c r="CX622" i="23"/>
  <c r="CW622" i="23"/>
  <c r="CV622" i="23"/>
  <c r="CU622" i="23"/>
  <c r="CT622" i="23"/>
  <c r="CS622" i="23"/>
  <c r="CR622" i="23"/>
  <c r="CQ622" i="23"/>
  <c r="CO622" i="23"/>
  <c r="CL622" i="23"/>
  <c r="CK622" i="23"/>
  <c r="DC621" i="23"/>
  <c r="DB621" i="23"/>
  <c r="DA621" i="23"/>
  <c r="CZ621" i="23"/>
  <c r="CY621" i="23"/>
  <c r="CX621" i="23"/>
  <c r="CW621" i="23"/>
  <c r="CV621" i="23"/>
  <c r="CU621" i="23"/>
  <c r="CT621" i="23"/>
  <c r="CS621" i="23"/>
  <c r="CR621" i="23"/>
  <c r="CQ621" i="23"/>
  <c r="CO621" i="23"/>
  <c r="CL621" i="23"/>
  <c r="CK621" i="23"/>
  <c r="DC620" i="23"/>
  <c r="DB620" i="23"/>
  <c r="DA620" i="23"/>
  <c r="CZ620" i="23"/>
  <c r="CY620" i="23"/>
  <c r="CX620" i="23"/>
  <c r="CW620" i="23"/>
  <c r="CV620" i="23"/>
  <c r="CU620" i="23"/>
  <c r="CT620" i="23"/>
  <c r="CS620" i="23"/>
  <c r="CR620" i="23"/>
  <c r="CQ620" i="23"/>
  <c r="CO620" i="23"/>
  <c r="CL620" i="23"/>
  <c r="CK620" i="23"/>
  <c r="DC619" i="23"/>
  <c r="DB619" i="23"/>
  <c r="DA619" i="23"/>
  <c r="CZ619" i="23"/>
  <c r="CY619" i="23"/>
  <c r="CX619" i="23"/>
  <c r="CW619" i="23"/>
  <c r="CV619" i="23"/>
  <c r="CU619" i="23"/>
  <c r="CT619" i="23"/>
  <c r="CS619" i="23"/>
  <c r="CR619" i="23"/>
  <c r="CQ619" i="23"/>
  <c r="CO619" i="23"/>
  <c r="CL619" i="23"/>
  <c r="CK619" i="23"/>
  <c r="DC618" i="23"/>
  <c r="DB618" i="23"/>
  <c r="DA618" i="23"/>
  <c r="CZ618" i="23"/>
  <c r="CY618" i="23"/>
  <c r="CX618" i="23"/>
  <c r="CW618" i="23"/>
  <c r="CV618" i="23"/>
  <c r="CU618" i="23"/>
  <c r="CT618" i="23"/>
  <c r="CS618" i="23"/>
  <c r="CR618" i="23"/>
  <c r="CQ618" i="23"/>
  <c r="CO618" i="23"/>
  <c r="CL618" i="23"/>
  <c r="CK618" i="23"/>
  <c r="DC617" i="23"/>
  <c r="DB617" i="23"/>
  <c r="DA617" i="23"/>
  <c r="CZ617" i="23"/>
  <c r="CY617" i="23"/>
  <c r="CX617" i="23"/>
  <c r="CW617" i="23"/>
  <c r="CV617" i="23"/>
  <c r="CU617" i="23"/>
  <c r="CT617" i="23"/>
  <c r="CS617" i="23"/>
  <c r="CR617" i="23"/>
  <c r="CQ617" i="23"/>
  <c r="CO617" i="23"/>
  <c r="CL617" i="23"/>
  <c r="CK617" i="23"/>
  <c r="DC616" i="23"/>
  <c r="DB616" i="23"/>
  <c r="DA616" i="23"/>
  <c r="CZ616" i="23"/>
  <c r="CY616" i="23"/>
  <c r="CX616" i="23"/>
  <c r="CW616" i="23"/>
  <c r="CV616" i="23"/>
  <c r="CU616" i="23"/>
  <c r="CT616" i="23"/>
  <c r="CS616" i="23"/>
  <c r="CR616" i="23"/>
  <c r="CQ616" i="23"/>
  <c r="CO616" i="23"/>
  <c r="CL616" i="23"/>
  <c r="CK616" i="23"/>
  <c r="DC615" i="23"/>
  <c r="DB615" i="23"/>
  <c r="DA615" i="23"/>
  <c r="CZ615" i="23"/>
  <c r="CY615" i="23"/>
  <c r="CX615" i="23"/>
  <c r="CW615" i="23"/>
  <c r="CV615" i="23"/>
  <c r="CU615" i="23"/>
  <c r="CT615" i="23"/>
  <c r="CS615" i="23"/>
  <c r="CR615" i="23"/>
  <c r="CQ615" i="23"/>
  <c r="CO615" i="23"/>
  <c r="CL615" i="23"/>
  <c r="CK615" i="23"/>
  <c r="DC614" i="23"/>
  <c r="DB614" i="23"/>
  <c r="DA614" i="23"/>
  <c r="CZ614" i="23"/>
  <c r="CY614" i="23"/>
  <c r="CX614" i="23"/>
  <c r="CW614" i="23"/>
  <c r="CV614" i="23"/>
  <c r="CU614" i="23"/>
  <c r="CT614" i="23"/>
  <c r="CS614" i="23"/>
  <c r="CR614" i="23"/>
  <c r="CQ614" i="23"/>
  <c r="CO614" i="23"/>
  <c r="CL614" i="23"/>
  <c r="CK614" i="23"/>
  <c r="DC613" i="23"/>
  <c r="DB613" i="23"/>
  <c r="DA613" i="23"/>
  <c r="CZ613" i="23"/>
  <c r="CY613" i="23"/>
  <c r="CX613" i="23"/>
  <c r="CW613" i="23"/>
  <c r="CV613" i="23"/>
  <c r="CU613" i="23"/>
  <c r="CT613" i="23"/>
  <c r="CS613" i="23"/>
  <c r="CR613" i="23"/>
  <c r="CQ613" i="23"/>
  <c r="CO613" i="23"/>
  <c r="CL613" i="23"/>
  <c r="CK613" i="23"/>
  <c r="DC612" i="23"/>
  <c r="DB612" i="23"/>
  <c r="DA612" i="23"/>
  <c r="CZ612" i="23"/>
  <c r="CY612" i="23"/>
  <c r="CX612" i="23"/>
  <c r="CW612" i="23"/>
  <c r="CV612" i="23"/>
  <c r="CU612" i="23"/>
  <c r="CT612" i="23"/>
  <c r="CS612" i="23"/>
  <c r="CR612" i="23"/>
  <c r="CQ612" i="23"/>
  <c r="CO612" i="23"/>
  <c r="CL612" i="23"/>
  <c r="CK612" i="23"/>
  <c r="DC611" i="23"/>
  <c r="DB611" i="23"/>
  <c r="DA611" i="23"/>
  <c r="CZ611" i="23"/>
  <c r="CY611" i="23"/>
  <c r="CX611" i="23"/>
  <c r="CW611" i="23"/>
  <c r="CV611" i="23"/>
  <c r="CU611" i="23"/>
  <c r="CT611" i="23"/>
  <c r="CS611" i="23"/>
  <c r="CR611" i="23"/>
  <c r="CQ611" i="23"/>
  <c r="CO611" i="23"/>
  <c r="CL611" i="23"/>
  <c r="CK611" i="23"/>
  <c r="DC610" i="23"/>
  <c r="DB610" i="23"/>
  <c r="DA610" i="23"/>
  <c r="CZ610" i="23"/>
  <c r="CY610" i="23"/>
  <c r="CX610" i="23"/>
  <c r="CW610" i="23"/>
  <c r="CV610" i="23"/>
  <c r="CU610" i="23"/>
  <c r="CT610" i="23"/>
  <c r="CS610" i="23"/>
  <c r="CR610" i="23"/>
  <c r="CQ610" i="23"/>
  <c r="CO610" i="23"/>
  <c r="CL610" i="23"/>
  <c r="CK610" i="23"/>
  <c r="DC609" i="23"/>
  <c r="DB609" i="23"/>
  <c r="DA609" i="23"/>
  <c r="CZ609" i="23"/>
  <c r="CY609" i="23"/>
  <c r="CX609" i="23"/>
  <c r="CW609" i="23"/>
  <c r="CV609" i="23"/>
  <c r="CU609" i="23"/>
  <c r="CT609" i="23"/>
  <c r="CS609" i="23"/>
  <c r="CR609" i="23"/>
  <c r="CQ609" i="23"/>
  <c r="CO609" i="23"/>
  <c r="CL609" i="23"/>
  <c r="CK609" i="23"/>
  <c r="DC608" i="23"/>
  <c r="DB608" i="23"/>
  <c r="DA608" i="23"/>
  <c r="CZ608" i="23"/>
  <c r="CY608" i="23"/>
  <c r="CX608" i="23"/>
  <c r="CW608" i="23"/>
  <c r="CV608" i="23"/>
  <c r="CU608" i="23"/>
  <c r="CT608" i="23"/>
  <c r="CS608" i="23"/>
  <c r="CR608" i="23"/>
  <c r="CQ608" i="23"/>
  <c r="CO608" i="23"/>
  <c r="CL608" i="23"/>
  <c r="CK608" i="23"/>
  <c r="DC607" i="23"/>
  <c r="DB607" i="23"/>
  <c r="DA607" i="23"/>
  <c r="CZ607" i="23"/>
  <c r="CY607" i="23"/>
  <c r="CX607" i="23"/>
  <c r="CW607" i="23"/>
  <c r="CV607" i="23"/>
  <c r="CU607" i="23"/>
  <c r="CT607" i="23"/>
  <c r="CS607" i="23"/>
  <c r="CR607" i="23"/>
  <c r="CQ607" i="23"/>
  <c r="CO607" i="23"/>
  <c r="CL607" i="23"/>
  <c r="CK607" i="23"/>
  <c r="DC606" i="23"/>
  <c r="DB606" i="23"/>
  <c r="DA606" i="23"/>
  <c r="CZ606" i="23"/>
  <c r="CY606" i="23"/>
  <c r="CX606" i="23"/>
  <c r="CW606" i="23"/>
  <c r="CV606" i="23"/>
  <c r="CU606" i="23"/>
  <c r="CT606" i="23"/>
  <c r="CS606" i="23"/>
  <c r="CR606" i="23"/>
  <c r="CQ606" i="23"/>
  <c r="CO606" i="23"/>
  <c r="CL606" i="23"/>
  <c r="CK606" i="23"/>
  <c r="DC605" i="23"/>
  <c r="DB605" i="23"/>
  <c r="DA605" i="23"/>
  <c r="CZ605" i="23"/>
  <c r="CY605" i="23"/>
  <c r="CX605" i="23"/>
  <c r="CW605" i="23"/>
  <c r="CV605" i="23"/>
  <c r="CU605" i="23"/>
  <c r="CT605" i="23"/>
  <c r="CS605" i="23"/>
  <c r="CR605" i="23"/>
  <c r="CQ605" i="23"/>
  <c r="CO605" i="23"/>
  <c r="CL605" i="23"/>
  <c r="CK605" i="23"/>
  <c r="DC604" i="23"/>
  <c r="DB604" i="23"/>
  <c r="DA604" i="23"/>
  <c r="CZ604" i="23"/>
  <c r="CY604" i="23"/>
  <c r="CX604" i="23"/>
  <c r="CW604" i="23"/>
  <c r="CV604" i="23"/>
  <c r="CU604" i="23"/>
  <c r="CT604" i="23"/>
  <c r="CS604" i="23"/>
  <c r="CR604" i="23"/>
  <c r="CQ604" i="23"/>
  <c r="CO604" i="23"/>
  <c r="CL604" i="23"/>
  <c r="CK604" i="23"/>
  <c r="DC603" i="23"/>
  <c r="DB603" i="23"/>
  <c r="DA603" i="23"/>
  <c r="CZ603" i="23"/>
  <c r="CY603" i="23"/>
  <c r="CX603" i="23"/>
  <c r="CW603" i="23"/>
  <c r="CV603" i="23"/>
  <c r="CU603" i="23"/>
  <c r="CT603" i="23"/>
  <c r="CS603" i="23"/>
  <c r="CR603" i="23"/>
  <c r="CQ603" i="23"/>
  <c r="CO603" i="23"/>
  <c r="CL603" i="23"/>
  <c r="CK603" i="23"/>
  <c r="DC602" i="23"/>
  <c r="DB602" i="23"/>
  <c r="DA602" i="23"/>
  <c r="CZ602" i="23"/>
  <c r="CY602" i="23"/>
  <c r="CX602" i="23"/>
  <c r="CW602" i="23"/>
  <c r="CV602" i="23"/>
  <c r="CU602" i="23"/>
  <c r="CT602" i="23"/>
  <c r="CS602" i="23"/>
  <c r="CR602" i="23"/>
  <c r="CQ602" i="23"/>
  <c r="CO602" i="23"/>
  <c r="CL602" i="23"/>
  <c r="CK602" i="23"/>
  <c r="DC601" i="23"/>
  <c r="DB601" i="23"/>
  <c r="DA601" i="23"/>
  <c r="CZ601" i="23"/>
  <c r="CY601" i="23"/>
  <c r="CX601" i="23"/>
  <c r="CW601" i="23"/>
  <c r="CV601" i="23"/>
  <c r="CU601" i="23"/>
  <c r="CT601" i="23"/>
  <c r="CS601" i="23"/>
  <c r="CR601" i="23"/>
  <c r="CQ601" i="23"/>
  <c r="CO601" i="23"/>
  <c r="CL601" i="23"/>
  <c r="CK601" i="23"/>
  <c r="DC600" i="23"/>
  <c r="DB600" i="23"/>
  <c r="DA600" i="23"/>
  <c r="CZ600" i="23"/>
  <c r="CY600" i="23"/>
  <c r="CX600" i="23"/>
  <c r="CW600" i="23"/>
  <c r="CV600" i="23"/>
  <c r="CU600" i="23"/>
  <c r="CT600" i="23"/>
  <c r="CS600" i="23"/>
  <c r="CR600" i="23"/>
  <c r="CQ600" i="23"/>
  <c r="CO600" i="23"/>
  <c r="CL600" i="23"/>
  <c r="CK600" i="23"/>
  <c r="DC599" i="23"/>
  <c r="DB599" i="23"/>
  <c r="DA599" i="23"/>
  <c r="CZ599" i="23"/>
  <c r="CY599" i="23"/>
  <c r="CX599" i="23"/>
  <c r="CW599" i="23"/>
  <c r="CV599" i="23"/>
  <c r="CU599" i="23"/>
  <c r="CT599" i="23"/>
  <c r="CS599" i="23"/>
  <c r="CR599" i="23"/>
  <c r="CQ599" i="23"/>
  <c r="CO599" i="23"/>
  <c r="CL599" i="23"/>
  <c r="CK599" i="23"/>
  <c r="DC598" i="23"/>
  <c r="DB598" i="23"/>
  <c r="DA598" i="23"/>
  <c r="CZ598" i="23"/>
  <c r="CY598" i="23"/>
  <c r="CX598" i="23"/>
  <c r="CW598" i="23"/>
  <c r="CV598" i="23"/>
  <c r="CU598" i="23"/>
  <c r="CT598" i="23"/>
  <c r="CS598" i="23"/>
  <c r="CR598" i="23"/>
  <c r="CQ598" i="23"/>
  <c r="CO598" i="23"/>
  <c r="CL598" i="23"/>
  <c r="CK598" i="23"/>
  <c r="DC597" i="23"/>
  <c r="DB597" i="23"/>
  <c r="DA597" i="23"/>
  <c r="CZ597" i="23"/>
  <c r="CY597" i="23"/>
  <c r="CX597" i="23"/>
  <c r="CW597" i="23"/>
  <c r="CV597" i="23"/>
  <c r="CU597" i="23"/>
  <c r="CT597" i="23"/>
  <c r="CS597" i="23"/>
  <c r="CR597" i="23"/>
  <c r="CQ597" i="23"/>
  <c r="CO597" i="23"/>
  <c r="CL597" i="23"/>
  <c r="CK597" i="23"/>
  <c r="DC596" i="23"/>
  <c r="DB596" i="23"/>
  <c r="DA596" i="23"/>
  <c r="CZ596" i="23"/>
  <c r="CY596" i="23"/>
  <c r="CX596" i="23"/>
  <c r="CW596" i="23"/>
  <c r="CV596" i="23"/>
  <c r="CU596" i="23"/>
  <c r="CT596" i="23"/>
  <c r="CS596" i="23"/>
  <c r="CR596" i="23"/>
  <c r="CQ596" i="23"/>
  <c r="CO596" i="23"/>
  <c r="CL596" i="23"/>
  <c r="CK596" i="23"/>
  <c r="DC595" i="23"/>
  <c r="DB595" i="23"/>
  <c r="DA595" i="23"/>
  <c r="CZ595" i="23"/>
  <c r="CY595" i="23"/>
  <c r="CX595" i="23"/>
  <c r="CW595" i="23"/>
  <c r="CV595" i="23"/>
  <c r="CU595" i="23"/>
  <c r="CT595" i="23"/>
  <c r="CS595" i="23"/>
  <c r="CR595" i="23"/>
  <c r="CQ595" i="23"/>
  <c r="CO595" i="23"/>
  <c r="CL595" i="23"/>
  <c r="CK595" i="23"/>
  <c r="DC594" i="23"/>
  <c r="DB594" i="23"/>
  <c r="DA594" i="23"/>
  <c r="CZ594" i="23"/>
  <c r="CY594" i="23"/>
  <c r="CX594" i="23"/>
  <c r="CW594" i="23"/>
  <c r="CV594" i="23"/>
  <c r="CU594" i="23"/>
  <c r="CT594" i="23"/>
  <c r="CS594" i="23"/>
  <c r="CR594" i="23"/>
  <c r="CQ594" i="23"/>
  <c r="CO594" i="23"/>
  <c r="CL594" i="23"/>
  <c r="CK594" i="23"/>
  <c r="DC593" i="23"/>
  <c r="DB593" i="23"/>
  <c r="DA593" i="23"/>
  <c r="CZ593" i="23"/>
  <c r="CY593" i="23"/>
  <c r="CX593" i="23"/>
  <c r="CW593" i="23"/>
  <c r="CV593" i="23"/>
  <c r="CU593" i="23"/>
  <c r="CT593" i="23"/>
  <c r="CS593" i="23"/>
  <c r="CR593" i="23"/>
  <c r="CQ593" i="23"/>
  <c r="CO593" i="23"/>
  <c r="CL593" i="23"/>
  <c r="CK593" i="23"/>
  <c r="DC592" i="23"/>
  <c r="DB592" i="23"/>
  <c r="DA592" i="23"/>
  <c r="CZ592" i="23"/>
  <c r="CY592" i="23"/>
  <c r="CX592" i="23"/>
  <c r="CW592" i="23"/>
  <c r="CV592" i="23"/>
  <c r="CU592" i="23"/>
  <c r="CT592" i="23"/>
  <c r="CS592" i="23"/>
  <c r="CR592" i="23"/>
  <c r="CQ592" i="23"/>
  <c r="CO592" i="23"/>
  <c r="CL592" i="23"/>
  <c r="CK592" i="23"/>
  <c r="CJ573" i="23"/>
  <c r="DC591" i="23"/>
  <c r="DB591" i="23"/>
  <c r="DA591" i="23"/>
  <c r="CZ591" i="23"/>
  <c r="CY591" i="23"/>
  <c r="CX591" i="23"/>
  <c r="CW591" i="23"/>
  <c r="CV591" i="23"/>
  <c r="CU591" i="23"/>
  <c r="CT591" i="23"/>
  <c r="CS591" i="23"/>
  <c r="CR591" i="23"/>
  <c r="CQ591" i="23"/>
  <c r="CO591" i="23"/>
  <c r="CL591" i="23"/>
  <c r="CK591" i="23"/>
  <c r="DC590" i="23"/>
  <c r="DB590" i="23"/>
  <c r="DA590" i="23"/>
  <c r="CZ590" i="23"/>
  <c r="CY590" i="23"/>
  <c r="CX590" i="23"/>
  <c r="CW590" i="23"/>
  <c r="CV590" i="23"/>
  <c r="CU590" i="23"/>
  <c r="CT590" i="23"/>
  <c r="CS590" i="23"/>
  <c r="CR590" i="23"/>
  <c r="CQ590" i="23"/>
  <c r="CO590" i="23"/>
  <c r="CL590" i="23"/>
  <c r="CK590" i="23"/>
  <c r="DC589" i="23"/>
  <c r="DB589" i="23"/>
  <c r="DA589" i="23"/>
  <c r="CZ589" i="23"/>
  <c r="CY589" i="23"/>
  <c r="CX589" i="23"/>
  <c r="CW589" i="23"/>
  <c r="CV589" i="23"/>
  <c r="CU589" i="23"/>
  <c r="CT589" i="23"/>
  <c r="CS589" i="23"/>
  <c r="CR589" i="23"/>
  <c r="CQ589" i="23"/>
  <c r="CO589" i="23"/>
  <c r="CL589" i="23"/>
  <c r="CK589" i="23"/>
  <c r="DC588" i="23"/>
  <c r="DB588" i="23"/>
  <c r="DA588" i="23"/>
  <c r="CZ588" i="23"/>
  <c r="CY588" i="23"/>
  <c r="CX588" i="23"/>
  <c r="CW588" i="23"/>
  <c r="CV588" i="23"/>
  <c r="CU588" i="23"/>
  <c r="CT588" i="23"/>
  <c r="CS588" i="23"/>
  <c r="CR588" i="23"/>
  <c r="CQ588" i="23"/>
  <c r="CO588" i="23"/>
  <c r="CL588" i="23"/>
  <c r="CK588" i="23"/>
  <c r="DC587" i="23"/>
  <c r="DB587" i="23"/>
  <c r="DA587" i="23"/>
  <c r="CZ587" i="23"/>
  <c r="CY587" i="23"/>
  <c r="CX587" i="23"/>
  <c r="CW587" i="23"/>
  <c r="CV587" i="23"/>
  <c r="CU587" i="23"/>
  <c r="CT587" i="23"/>
  <c r="CS587" i="23"/>
  <c r="CR587" i="23"/>
  <c r="CQ587" i="23"/>
  <c r="CO587" i="23"/>
  <c r="CL587" i="23"/>
  <c r="CK587" i="23"/>
  <c r="DC586" i="23"/>
  <c r="DB586" i="23"/>
  <c r="DA586" i="23"/>
  <c r="CZ586" i="23"/>
  <c r="CY586" i="23"/>
  <c r="CX586" i="23"/>
  <c r="CW586" i="23"/>
  <c r="CV586" i="23"/>
  <c r="CU586" i="23"/>
  <c r="CT586" i="23"/>
  <c r="CS586" i="23"/>
  <c r="CR586" i="23"/>
  <c r="CQ586" i="23"/>
  <c r="CO586" i="23"/>
  <c r="CL586" i="23"/>
  <c r="CK586" i="23"/>
  <c r="DC585" i="23"/>
  <c r="DB585" i="23"/>
  <c r="DA585" i="23"/>
  <c r="CZ585" i="23"/>
  <c r="CY585" i="23"/>
  <c r="CX585" i="23"/>
  <c r="CW585" i="23"/>
  <c r="CV585" i="23"/>
  <c r="CU585" i="23"/>
  <c r="CT585" i="23"/>
  <c r="CS585" i="23"/>
  <c r="CR585" i="23"/>
  <c r="CQ585" i="23"/>
  <c r="CO585" i="23"/>
  <c r="CL585" i="23"/>
  <c r="CK585" i="23"/>
  <c r="DC584" i="23"/>
  <c r="DB584" i="23"/>
  <c r="DA584" i="23"/>
  <c r="CZ584" i="23"/>
  <c r="CY584" i="23"/>
  <c r="CX584" i="23"/>
  <c r="CW584" i="23"/>
  <c r="CV584" i="23"/>
  <c r="CU584" i="23"/>
  <c r="CT584" i="23"/>
  <c r="CS584" i="23"/>
  <c r="CR584" i="23"/>
  <c r="CQ584" i="23"/>
  <c r="CO584" i="23"/>
  <c r="CL584" i="23"/>
  <c r="CK584" i="23"/>
  <c r="DC583" i="23"/>
  <c r="DB583" i="23"/>
  <c r="DA583" i="23"/>
  <c r="CZ583" i="23"/>
  <c r="CY583" i="23"/>
  <c r="CX583" i="23"/>
  <c r="CW583" i="23"/>
  <c r="CV583" i="23"/>
  <c r="CU583" i="23"/>
  <c r="CT583" i="23"/>
  <c r="CS583" i="23"/>
  <c r="CR583" i="23"/>
  <c r="CQ583" i="23"/>
  <c r="CO583" i="23"/>
  <c r="CL583" i="23"/>
  <c r="CK583" i="23"/>
  <c r="DC582" i="23"/>
  <c r="DB582" i="23"/>
  <c r="DA582" i="23"/>
  <c r="CZ582" i="23"/>
  <c r="CY582" i="23"/>
  <c r="CX582" i="23"/>
  <c r="CW582" i="23"/>
  <c r="CV582" i="23"/>
  <c r="CU582" i="23"/>
  <c r="CT582" i="23"/>
  <c r="CS582" i="23"/>
  <c r="CR582" i="23"/>
  <c r="CQ582" i="23"/>
  <c r="CO582" i="23"/>
  <c r="CL582" i="23"/>
  <c r="CK582" i="23"/>
  <c r="DC581" i="23"/>
  <c r="DB581" i="23"/>
  <c r="DA581" i="23"/>
  <c r="CZ581" i="23"/>
  <c r="CY581" i="23"/>
  <c r="CX581" i="23"/>
  <c r="CW581" i="23"/>
  <c r="CV581" i="23"/>
  <c r="CU581" i="23"/>
  <c r="CT581" i="23"/>
  <c r="CS581" i="23"/>
  <c r="CR581" i="23"/>
  <c r="CQ581" i="23"/>
  <c r="CO581" i="23"/>
  <c r="CL581" i="23"/>
  <c r="CK581" i="23"/>
  <c r="DC580" i="23"/>
  <c r="DB580" i="23"/>
  <c r="DA580" i="23"/>
  <c r="CZ580" i="23"/>
  <c r="CY580" i="23"/>
  <c r="CX580" i="23"/>
  <c r="CW580" i="23"/>
  <c r="CV580" i="23"/>
  <c r="CU580" i="23"/>
  <c r="CT580" i="23"/>
  <c r="CS580" i="23"/>
  <c r="CR580" i="23"/>
  <c r="CQ580" i="23"/>
  <c r="CO580" i="23"/>
  <c r="CL580" i="23"/>
  <c r="CK580" i="23"/>
  <c r="DC579" i="23"/>
  <c r="DB579" i="23"/>
  <c r="DA579" i="23"/>
  <c r="CZ579" i="23"/>
  <c r="CY579" i="23"/>
  <c r="CX579" i="23"/>
  <c r="CW579" i="23"/>
  <c r="CV579" i="23"/>
  <c r="CU579" i="23"/>
  <c r="CT579" i="23"/>
  <c r="CS579" i="23"/>
  <c r="CR579" i="23"/>
  <c r="CQ579" i="23"/>
  <c r="CO579" i="23"/>
  <c r="CL579" i="23"/>
  <c r="CK579" i="23"/>
  <c r="DC578" i="23"/>
  <c r="DB578" i="23"/>
  <c r="DA578" i="23"/>
  <c r="CZ578" i="23"/>
  <c r="CY578" i="23"/>
  <c r="CX578" i="23"/>
  <c r="CW578" i="23"/>
  <c r="CV578" i="23"/>
  <c r="CU578" i="23"/>
  <c r="CT578" i="23"/>
  <c r="CS578" i="23"/>
  <c r="CR578" i="23"/>
  <c r="CQ578" i="23"/>
  <c r="CO578" i="23"/>
  <c r="CL578" i="23"/>
  <c r="CK578" i="23"/>
  <c r="DC577" i="23"/>
  <c r="DB577" i="23"/>
  <c r="DA577" i="23"/>
  <c r="CZ577" i="23"/>
  <c r="CY577" i="23"/>
  <c r="CX577" i="23"/>
  <c r="CW577" i="23"/>
  <c r="CV577" i="23"/>
  <c r="CU577" i="23"/>
  <c r="CT577" i="23"/>
  <c r="CS577" i="23"/>
  <c r="CR577" i="23"/>
  <c r="CQ577" i="23"/>
  <c r="CO577" i="23"/>
  <c r="CL577" i="23"/>
  <c r="CK577" i="23"/>
  <c r="DC576" i="23"/>
  <c r="DB576" i="23"/>
  <c r="DA576" i="23"/>
  <c r="CZ576" i="23"/>
  <c r="CY576" i="23"/>
  <c r="CX576" i="23"/>
  <c r="CW576" i="23"/>
  <c r="CV576" i="23"/>
  <c r="CU576" i="23"/>
  <c r="CT576" i="23"/>
  <c r="CS576" i="23"/>
  <c r="CR576" i="23"/>
  <c r="CQ576" i="23"/>
  <c r="CO576" i="23"/>
  <c r="CL576" i="23"/>
  <c r="CK576" i="23"/>
  <c r="DC575" i="23"/>
  <c r="DB575" i="23"/>
  <c r="DA575" i="23"/>
  <c r="CZ575" i="23"/>
  <c r="CY575" i="23"/>
  <c r="CX575" i="23"/>
  <c r="CW575" i="23"/>
  <c r="CV575" i="23"/>
  <c r="CU575" i="23"/>
  <c r="CT575" i="23"/>
  <c r="CS575" i="23"/>
  <c r="CR575" i="23"/>
  <c r="CQ575" i="23"/>
  <c r="CO575" i="23"/>
  <c r="CL575" i="23"/>
  <c r="CK575" i="23"/>
  <c r="DC574" i="23"/>
  <c r="DB574" i="23"/>
  <c r="DA574" i="23"/>
  <c r="CZ574" i="23"/>
  <c r="CY574" i="23"/>
  <c r="CX574" i="23"/>
  <c r="CW574" i="23"/>
  <c r="CV574" i="23"/>
  <c r="CU574" i="23"/>
  <c r="CT574" i="23"/>
  <c r="CS574" i="23"/>
  <c r="CR574" i="23"/>
  <c r="CQ574" i="23"/>
  <c r="CO574" i="23"/>
  <c r="CL574" i="23"/>
  <c r="CK574" i="23"/>
  <c r="DC573" i="23"/>
  <c r="DB573" i="23"/>
  <c r="DA573" i="23"/>
  <c r="CZ573" i="23"/>
  <c r="CY573" i="23"/>
  <c r="CX573" i="23"/>
  <c r="CW573" i="23"/>
  <c r="CV573" i="23"/>
  <c r="CU573" i="23"/>
  <c r="CT573" i="23"/>
  <c r="CS573" i="23"/>
  <c r="CR573" i="23"/>
  <c r="CQ573" i="23"/>
  <c r="CO573" i="23"/>
  <c r="CL573" i="23"/>
  <c r="CK573" i="23"/>
  <c r="DC572" i="23"/>
  <c r="DB572" i="23"/>
  <c r="DA572" i="23"/>
  <c r="CZ572" i="23"/>
  <c r="CY572" i="23"/>
  <c r="CX572" i="23"/>
  <c r="CW572" i="23"/>
  <c r="CV572" i="23"/>
  <c r="CU572" i="23"/>
  <c r="CT572" i="23"/>
  <c r="CS572" i="23"/>
  <c r="CR572" i="23"/>
  <c r="CQ572" i="23"/>
  <c r="CO572" i="23"/>
  <c r="CL572" i="23"/>
  <c r="CK572" i="23"/>
  <c r="DC571" i="23"/>
  <c r="DB571" i="23"/>
  <c r="DA571" i="23"/>
  <c r="CZ571" i="23"/>
  <c r="CY571" i="23"/>
  <c r="CX571" i="23"/>
  <c r="CW571" i="23"/>
  <c r="CV571" i="23"/>
  <c r="CU571" i="23"/>
  <c r="CT571" i="23"/>
  <c r="CS571" i="23"/>
  <c r="CR571" i="23"/>
  <c r="CQ571" i="23"/>
  <c r="CO571" i="23"/>
  <c r="CL571" i="23"/>
  <c r="CK571" i="23"/>
  <c r="DC570" i="23"/>
  <c r="DB570" i="23"/>
  <c r="DA570" i="23"/>
  <c r="CZ570" i="23"/>
  <c r="CY570" i="23"/>
  <c r="CX570" i="23"/>
  <c r="CW570" i="23"/>
  <c r="CV570" i="23"/>
  <c r="CU570" i="23"/>
  <c r="CT570" i="23"/>
  <c r="CS570" i="23"/>
  <c r="CR570" i="23"/>
  <c r="CQ570" i="23"/>
  <c r="CO570" i="23"/>
  <c r="CL570" i="23"/>
  <c r="CK570" i="23"/>
  <c r="DC569" i="23"/>
  <c r="DB569" i="23"/>
  <c r="DA569" i="23"/>
  <c r="CZ569" i="23"/>
  <c r="CY569" i="23"/>
  <c r="CX569" i="23"/>
  <c r="CW569" i="23"/>
  <c r="CV569" i="23"/>
  <c r="CU569" i="23"/>
  <c r="CT569" i="23"/>
  <c r="CS569" i="23"/>
  <c r="CR569" i="23"/>
  <c r="CQ569" i="23"/>
  <c r="CO569" i="23"/>
  <c r="CL569" i="23"/>
  <c r="CK569" i="23"/>
  <c r="DC568" i="23"/>
  <c r="DB568" i="23"/>
  <c r="DA568" i="23"/>
  <c r="CZ568" i="23"/>
  <c r="CY568" i="23"/>
  <c r="CX568" i="23"/>
  <c r="CW568" i="23"/>
  <c r="CV568" i="23"/>
  <c r="CU568" i="23"/>
  <c r="CT568" i="23"/>
  <c r="CS568" i="23"/>
  <c r="CR568" i="23"/>
  <c r="CQ568" i="23"/>
  <c r="CO568" i="23"/>
  <c r="CL568" i="23"/>
  <c r="CK568" i="23"/>
  <c r="DC567" i="23"/>
  <c r="DB567" i="23"/>
  <c r="DA567" i="23"/>
  <c r="CZ567" i="23"/>
  <c r="CY567" i="23"/>
  <c r="CX567" i="23"/>
  <c r="CW567" i="23"/>
  <c r="CV567" i="23"/>
  <c r="CU567" i="23"/>
  <c r="CT567" i="23"/>
  <c r="CS567" i="23"/>
  <c r="CR567" i="23"/>
  <c r="CQ567" i="23"/>
  <c r="CO567" i="23"/>
  <c r="CL567" i="23"/>
  <c r="CK567" i="23"/>
  <c r="DC566" i="23"/>
  <c r="DB566" i="23"/>
  <c r="DA566" i="23"/>
  <c r="CZ566" i="23"/>
  <c r="CY566" i="23"/>
  <c r="CX566" i="23"/>
  <c r="CW566" i="23"/>
  <c r="CV566" i="23"/>
  <c r="CU566" i="23"/>
  <c r="CT566" i="23"/>
  <c r="CS566" i="23"/>
  <c r="CR566" i="23"/>
  <c r="CQ566" i="23"/>
  <c r="CO566" i="23"/>
  <c r="CL566" i="23"/>
  <c r="CK566" i="23"/>
  <c r="DC565" i="23"/>
  <c r="DB565" i="23"/>
  <c r="DA565" i="23"/>
  <c r="CZ565" i="23"/>
  <c r="CY565" i="23"/>
  <c r="CX565" i="23"/>
  <c r="CW565" i="23"/>
  <c r="CV565" i="23"/>
  <c r="CU565" i="23"/>
  <c r="CT565" i="23"/>
  <c r="CS565" i="23"/>
  <c r="CR565" i="23"/>
  <c r="CQ565" i="23"/>
  <c r="CO565" i="23"/>
  <c r="CL565" i="23"/>
  <c r="CK565" i="23"/>
  <c r="DC564" i="23"/>
  <c r="DB564" i="23"/>
  <c r="DA564" i="23"/>
  <c r="CZ564" i="23"/>
  <c r="CY564" i="23"/>
  <c r="CX564" i="23"/>
  <c r="CW564" i="23"/>
  <c r="CV564" i="23"/>
  <c r="CU564" i="23"/>
  <c r="CT564" i="23"/>
  <c r="CS564" i="23"/>
  <c r="CR564" i="23"/>
  <c r="CQ564" i="23"/>
  <c r="CO564" i="23"/>
  <c r="CL564" i="23"/>
  <c r="CK564" i="23"/>
  <c r="DC563" i="23"/>
  <c r="DB563" i="23"/>
  <c r="DA563" i="23"/>
  <c r="CZ563" i="23"/>
  <c r="CY563" i="23"/>
  <c r="CX563" i="23"/>
  <c r="CW563" i="23"/>
  <c r="CV563" i="23"/>
  <c r="CU563" i="23"/>
  <c r="CT563" i="23"/>
  <c r="CS563" i="23"/>
  <c r="CR563" i="23"/>
  <c r="CQ563" i="23"/>
  <c r="CO563" i="23"/>
  <c r="CL563" i="23"/>
  <c r="CK563" i="23"/>
  <c r="DC562" i="23"/>
  <c r="DB562" i="23"/>
  <c r="DA562" i="23"/>
  <c r="CZ562" i="23"/>
  <c r="CY562" i="23"/>
  <c r="CX562" i="23"/>
  <c r="CW562" i="23"/>
  <c r="CV562" i="23"/>
  <c r="CU562" i="23"/>
  <c r="CT562" i="23"/>
  <c r="CS562" i="23"/>
  <c r="CR562" i="23"/>
  <c r="CQ562" i="23"/>
  <c r="CO562" i="23"/>
  <c r="CL562" i="23"/>
  <c r="CK562" i="23"/>
  <c r="DC561" i="23"/>
  <c r="DB561" i="23"/>
  <c r="DA561" i="23"/>
  <c r="CZ561" i="23"/>
  <c r="CY561" i="23"/>
  <c r="CX561" i="23"/>
  <c r="CW561" i="23"/>
  <c r="CV561" i="23"/>
  <c r="CU561" i="23"/>
  <c r="CT561" i="23"/>
  <c r="CS561" i="23"/>
  <c r="CR561" i="23"/>
  <c r="CQ561" i="23"/>
  <c r="CO561" i="23"/>
  <c r="CL561" i="23"/>
  <c r="CK561" i="23"/>
  <c r="CJ543" i="23"/>
  <c r="DC560" i="23"/>
  <c r="DB560" i="23"/>
  <c r="DA560" i="23"/>
  <c r="CZ560" i="23"/>
  <c r="CY560" i="23"/>
  <c r="CX560" i="23"/>
  <c r="CW560" i="23"/>
  <c r="CV560" i="23"/>
  <c r="CU560" i="23"/>
  <c r="CT560" i="23"/>
  <c r="CS560" i="23"/>
  <c r="CR560" i="23"/>
  <c r="CQ560" i="23"/>
  <c r="CO560" i="23"/>
  <c r="CL560" i="23"/>
  <c r="CK560" i="23"/>
  <c r="DC559" i="23"/>
  <c r="DB559" i="23"/>
  <c r="DA559" i="23"/>
  <c r="CZ559" i="23"/>
  <c r="CY559" i="23"/>
  <c r="CX559" i="23"/>
  <c r="CW559" i="23"/>
  <c r="CV559" i="23"/>
  <c r="CU559" i="23"/>
  <c r="CT559" i="23"/>
  <c r="CS559" i="23"/>
  <c r="CR559" i="23"/>
  <c r="CQ559" i="23"/>
  <c r="CO559" i="23"/>
  <c r="CL559" i="23"/>
  <c r="CK559" i="23"/>
  <c r="DC558" i="23"/>
  <c r="DB558" i="23"/>
  <c r="DA558" i="23"/>
  <c r="CZ558" i="23"/>
  <c r="CY558" i="23"/>
  <c r="CX558" i="23"/>
  <c r="CW558" i="23"/>
  <c r="CV558" i="23"/>
  <c r="CU558" i="23"/>
  <c r="CT558" i="23"/>
  <c r="CS558" i="23"/>
  <c r="CR558" i="23"/>
  <c r="CQ558" i="23"/>
  <c r="CO558" i="23"/>
  <c r="CL558" i="23"/>
  <c r="CK558" i="23"/>
  <c r="DC557" i="23"/>
  <c r="DB557" i="23"/>
  <c r="DA557" i="23"/>
  <c r="CZ557" i="23"/>
  <c r="CY557" i="23"/>
  <c r="CX557" i="23"/>
  <c r="CW557" i="23"/>
  <c r="CV557" i="23"/>
  <c r="CU557" i="23"/>
  <c r="CT557" i="23"/>
  <c r="CS557" i="23"/>
  <c r="CR557" i="23"/>
  <c r="CQ557" i="23"/>
  <c r="CO557" i="23"/>
  <c r="CL557" i="23"/>
  <c r="CK557" i="23"/>
  <c r="DC556" i="23"/>
  <c r="DB556" i="23"/>
  <c r="DA556" i="23"/>
  <c r="CZ556" i="23"/>
  <c r="CY556" i="23"/>
  <c r="CX556" i="23"/>
  <c r="CW556" i="23"/>
  <c r="CV556" i="23"/>
  <c r="CU556" i="23"/>
  <c r="CT556" i="23"/>
  <c r="CS556" i="23"/>
  <c r="CR556" i="23"/>
  <c r="CQ556" i="23"/>
  <c r="CO556" i="23"/>
  <c r="CL556" i="23"/>
  <c r="CK556" i="23"/>
  <c r="DC555" i="23"/>
  <c r="DB555" i="23"/>
  <c r="DA555" i="23"/>
  <c r="CZ555" i="23"/>
  <c r="CY555" i="23"/>
  <c r="CX555" i="23"/>
  <c r="CW555" i="23"/>
  <c r="CV555" i="23"/>
  <c r="CU555" i="23"/>
  <c r="CT555" i="23"/>
  <c r="CS555" i="23"/>
  <c r="CR555" i="23"/>
  <c r="CQ555" i="23"/>
  <c r="CO555" i="23"/>
  <c r="CL555" i="23"/>
  <c r="CK555" i="23"/>
  <c r="DC554" i="23"/>
  <c r="DB554" i="23"/>
  <c r="DA554" i="23"/>
  <c r="CZ554" i="23"/>
  <c r="CY554" i="23"/>
  <c r="CX554" i="23"/>
  <c r="CW554" i="23"/>
  <c r="CV554" i="23"/>
  <c r="CU554" i="23"/>
  <c r="CT554" i="23"/>
  <c r="CS554" i="23"/>
  <c r="CR554" i="23"/>
  <c r="CQ554" i="23"/>
  <c r="CO554" i="23"/>
  <c r="CL554" i="23"/>
  <c r="CK554" i="23"/>
  <c r="DC553" i="23"/>
  <c r="DB553" i="23"/>
  <c r="DA553" i="23"/>
  <c r="CZ553" i="23"/>
  <c r="CY553" i="23"/>
  <c r="CX553" i="23"/>
  <c r="CW553" i="23"/>
  <c r="CV553" i="23"/>
  <c r="CU553" i="23"/>
  <c r="CT553" i="23"/>
  <c r="CS553" i="23"/>
  <c r="CR553" i="23"/>
  <c r="CQ553" i="23"/>
  <c r="CO553" i="23"/>
  <c r="CL553" i="23"/>
  <c r="CK553" i="23"/>
  <c r="DC552" i="23"/>
  <c r="DB552" i="23"/>
  <c r="DA552" i="23"/>
  <c r="CZ552" i="23"/>
  <c r="CY552" i="23"/>
  <c r="CX552" i="23"/>
  <c r="CW552" i="23"/>
  <c r="CV552" i="23"/>
  <c r="CU552" i="23"/>
  <c r="CT552" i="23"/>
  <c r="CS552" i="23"/>
  <c r="CR552" i="23"/>
  <c r="CQ552" i="23"/>
  <c r="CO552" i="23"/>
  <c r="CL552" i="23"/>
  <c r="CK552" i="23"/>
  <c r="DC551" i="23"/>
  <c r="DB551" i="23"/>
  <c r="DA551" i="23"/>
  <c r="CZ551" i="23"/>
  <c r="CY551" i="23"/>
  <c r="CX551" i="23"/>
  <c r="CW551" i="23"/>
  <c r="CV551" i="23"/>
  <c r="CU551" i="23"/>
  <c r="CT551" i="23"/>
  <c r="CS551" i="23"/>
  <c r="CR551" i="23"/>
  <c r="CQ551" i="23"/>
  <c r="CO551" i="23"/>
  <c r="CL551" i="23"/>
  <c r="CK551" i="23"/>
  <c r="DC550" i="23"/>
  <c r="DB550" i="23"/>
  <c r="DA550" i="23"/>
  <c r="CZ550" i="23"/>
  <c r="CY550" i="23"/>
  <c r="CX550" i="23"/>
  <c r="CW550" i="23"/>
  <c r="CV550" i="23"/>
  <c r="CU550" i="23"/>
  <c r="CT550" i="23"/>
  <c r="CS550" i="23"/>
  <c r="CR550" i="23"/>
  <c r="CQ550" i="23"/>
  <c r="CO550" i="23"/>
  <c r="CL550" i="23"/>
  <c r="CK550" i="23"/>
  <c r="DC549" i="23"/>
  <c r="DB549" i="23"/>
  <c r="DA549" i="23"/>
  <c r="CZ549" i="23"/>
  <c r="CY549" i="23"/>
  <c r="CX549" i="23"/>
  <c r="CW549" i="23"/>
  <c r="CV549" i="23"/>
  <c r="CU549" i="23"/>
  <c r="CT549" i="23"/>
  <c r="CS549" i="23"/>
  <c r="CR549" i="23"/>
  <c r="CQ549" i="23"/>
  <c r="CO549" i="23"/>
  <c r="CL549" i="23"/>
  <c r="CK549" i="23"/>
  <c r="DC548" i="23"/>
  <c r="DB548" i="23"/>
  <c r="DA548" i="23"/>
  <c r="CZ548" i="23"/>
  <c r="CY548" i="23"/>
  <c r="CX548" i="23"/>
  <c r="CW548" i="23"/>
  <c r="CV548" i="23"/>
  <c r="CU548" i="23"/>
  <c r="CT548" i="23"/>
  <c r="CS548" i="23"/>
  <c r="CR548" i="23"/>
  <c r="CQ548" i="23"/>
  <c r="CO548" i="23"/>
  <c r="CL548" i="23"/>
  <c r="CK548" i="23"/>
  <c r="DC547" i="23"/>
  <c r="DB547" i="23"/>
  <c r="DA547" i="23"/>
  <c r="CZ547" i="23"/>
  <c r="CY547" i="23"/>
  <c r="CX547" i="23"/>
  <c r="CW547" i="23"/>
  <c r="CV547" i="23"/>
  <c r="CU547" i="23"/>
  <c r="CT547" i="23"/>
  <c r="CS547" i="23"/>
  <c r="CR547" i="23"/>
  <c r="CQ547" i="23"/>
  <c r="CO547" i="23"/>
  <c r="CL547" i="23"/>
  <c r="CK547" i="23"/>
  <c r="DC546" i="23"/>
  <c r="DB546" i="23"/>
  <c r="DA546" i="23"/>
  <c r="CZ546" i="23"/>
  <c r="CY546" i="23"/>
  <c r="CX546" i="23"/>
  <c r="CW546" i="23"/>
  <c r="CV546" i="23"/>
  <c r="CU546" i="23"/>
  <c r="CT546" i="23"/>
  <c r="CS546" i="23"/>
  <c r="CR546" i="23"/>
  <c r="CQ546" i="23"/>
  <c r="CO546" i="23"/>
  <c r="CL546" i="23"/>
  <c r="CK546" i="23"/>
  <c r="DC545" i="23"/>
  <c r="DB545" i="23"/>
  <c r="DA545" i="23"/>
  <c r="CZ545" i="23"/>
  <c r="CY545" i="23"/>
  <c r="CX545" i="23"/>
  <c r="CW545" i="23"/>
  <c r="CV545" i="23"/>
  <c r="CU545" i="23"/>
  <c r="CT545" i="23"/>
  <c r="CS545" i="23"/>
  <c r="CR545" i="23"/>
  <c r="CQ545" i="23"/>
  <c r="CO545" i="23"/>
  <c r="CL545" i="23"/>
  <c r="CK545" i="23"/>
  <c r="DC544" i="23"/>
  <c r="DB544" i="23"/>
  <c r="DA544" i="23"/>
  <c r="CZ544" i="23"/>
  <c r="CY544" i="23"/>
  <c r="CX544" i="23"/>
  <c r="CW544" i="23"/>
  <c r="CV544" i="23"/>
  <c r="CU544" i="23"/>
  <c r="CT544" i="23"/>
  <c r="CS544" i="23"/>
  <c r="CR544" i="23"/>
  <c r="CQ544" i="23"/>
  <c r="CO544" i="23"/>
  <c r="CL544" i="23"/>
  <c r="CK544" i="23"/>
  <c r="DC543" i="23"/>
  <c r="DB543" i="23"/>
  <c r="DA543" i="23"/>
  <c r="CZ543" i="23"/>
  <c r="CY543" i="23"/>
  <c r="CX543" i="23"/>
  <c r="CW543" i="23"/>
  <c r="CV543" i="23"/>
  <c r="CU543" i="23"/>
  <c r="CT543" i="23"/>
  <c r="CS543" i="23"/>
  <c r="CR543" i="23"/>
  <c r="CQ543" i="23"/>
  <c r="CO543" i="23"/>
  <c r="CL543" i="23"/>
  <c r="CK543" i="23"/>
  <c r="DC542" i="23"/>
  <c r="DB542" i="23"/>
  <c r="DA542" i="23"/>
  <c r="CZ542" i="23"/>
  <c r="CY542" i="23"/>
  <c r="CX542" i="23"/>
  <c r="CW542" i="23"/>
  <c r="CV542" i="23"/>
  <c r="CU542" i="23"/>
  <c r="CT542" i="23"/>
  <c r="CS542" i="23"/>
  <c r="CR542" i="23"/>
  <c r="CQ542" i="23"/>
  <c r="CO542" i="23"/>
  <c r="CL542" i="23"/>
  <c r="CK542" i="23"/>
  <c r="DC541" i="23"/>
  <c r="DB541" i="23"/>
  <c r="DA541" i="23"/>
  <c r="CZ541" i="23"/>
  <c r="CY541" i="23"/>
  <c r="CX541" i="23"/>
  <c r="CW541" i="23"/>
  <c r="CV541" i="23"/>
  <c r="CU541" i="23"/>
  <c r="CT541" i="23"/>
  <c r="CS541" i="23"/>
  <c r="CR541" i="23"/>
  <c r="CQ541" i="23"/>
  <c r="CO541" i="23"/>
  <c r="CL541" i="23"/>
  <c r="CK541" i="23"/>
  <c r="DC540" i="23"/>
  <c r="DB540" i="23"/>
  <c r="DA540" i="23"/>
  <c r="CZ540" i="23"/>
  <c r="CY540" i="23"/>
  <c r="CX540" i="23"/>
  <c r="CW540" i="23"/>
  <c r="CV540" i="23"/>
  <c r="CU540" i="23"/>
  <c r="CT540" i="23"/>
  <c r="CS540" i="23"/>
  <c r="CR540" i="23"/>
  <c r="CQ540" i="23"/>
  <c r="CO540" i="23"/>
  <c r="CL540" i="23"/>
  <c r="CK540" i="23"/>
  <c r="DC539" i="23"/>
  <c r="DB539" i="23"/>
  <c r="DA539" i="23"/>
  <c r="CZ539" i="23"/>
  <c r="CY539" i="23"/>
  <c r="CX539" i="23"/>
  <c r="CW539" i="23"/>
  <c r="CV539" i="23"/>
  <c r="CU539" i="23"/>
  <c r="CT539" i="23"/>
  <c r="CS539" i="23"/>
  <c r="CR539" i="23"/>
  <c r="CQ539" i="23"/>
  <c r="CO539" i="23"/>
  <c r="CL539" i="23"/>
  <c r="CK539" i="23"/>
  <c r="DC538" i="23"/>
  <c r="DB538" i="23"/>
  <c r="DA538" i="23"/>
  <c r="CZ538" i="23"/>
  <c r="CY538" i="23"/>
  <c r="CX538" i="23"/>
  <c r="CW538" i="23"/>
  <c r="CV538" i="23"/>
  <c r="CU538" i="23"/>
  <c r="CT538" i="23"/>
  <c r="CS538" i="23"/>
  <c r="CR538" i="23"/>
  <c r="CQ538" i="23"/>
  <c r="CO538" i="23"/>
  <c r="CL538" i="23"/>
  <c r="CK538" i="23"/>
  <c r="DC537" i="23"/>
  <c r="DB537" i="23"/>
  <c r="DA537" i="23"/>
  <c r="CZ537" i="23"/>
  <c r="CY537" i="23"/>
  <c r="CX537" i="23"/>
  <c r="CW537" i="23"/>
  <c r="CV537" i="23"/>
  <c r="CU537" i="23"/>
  <c r="CT537" i="23"/>
  <c r="CS537" i="23"/>
  <c r="CR537" i="23"/>
  <c r="CQ537" i="23"/>
  <c r="CO537" i="23"/>
  <c r="CL537" i="23"/>
  <c r="CK537" i="23"/>
  <c r="DC536" i="23"/>
  <c r="DB536" i="23"/>
  <c r="DA536" i="23"/>
  <c r="CZ536" i="23"/>
  <c r="CY536" i="23"/>
  <c r="CX536" i="23"/>
  <c r="CW536" i="23"/>
  <c r="CV536" i="23"/>
  <c r="CU536" i="23"/>
  <c r="CT536" i="23"/>
  <c r="CS536" i="23"/>
  <c r="CR536" i="23"/>
  <c r="CQ536" i="23"/>
  <c r="CO536" i="23"/>
  <c r="CL536" i="23"/>
  <c r="CK536" i="23"/>
  <c r="DC535" i="23"/>
  <c r="DB535" i="23"/>
  <c r="DA535" i="23"/>
  <c r="CZ535" i="23"/>
  <c r="CY535" i="23"/>
  <c r="CX535" i="23"/>
  <c r="CW535" i="23"/>
  <c r="CV535" i="23"/>
  <c r="CU535" i="23"/>
  <c r="CT535" i="23"/>
  <c r="CS535" i="23"/>
  <c r="CR535" i="23"/>
  <c r="CQ535" i="23"/>
  <c r="CO535" i="23"/>
  <c r="CL535" i="23"/>
  <c r="CK535" i="23"/>
  <c r="DC534" i="23"/>
  <c r="DB534" i="23"/>
  <c r="DA534" i="23"/>
  <c r="CZ534" i="23"/>
  <c r="CY534" i="23"/>
  <c r="CX534" i="23"/>
  <c r="CW534" i="23"/>
  <c r="CV534" i="23"/>
  <c r="CU534" i="23"/>
  <c r="CT534" i="23"/>
  <c r="CS534" i="23"/>
  <c r="CR534" i="23"/>
  <c r="CQ534" i="23"/>
  <c r="CO534" i="23"/>
  <c r="CL534" i="23"/>
  <c r="CK534" i="23"/>
  <c r="DC533" i="23"/>
  <c r="DB533" i="23"/>
  <c r="DA533" i="23"/>
  <c r="CZ533" i="23"/>
  <c r="CY533" i="23"/>
  <c r="CX533" i="23"/>
  <c r="CW533" i="23"/>
  <c r="CV533" i="23"/>
  <c r="CU533" i="23"/>
  <c r="CT533" i="23"/>
  <c r="CS533" i="23"/>
  <c r="CR533" i="23"/>
  <c r="CQ533" i="23"/>
  <c r="CO533" i="23"/>
  <c r="CL533" i="23"/>
  <c r="CK533" i="23"/>
  <c r="DC532" i="23"/>
  <c r="DB532" i="23"/>
  <c r="DA532" i="23"/>
  <c r="CZ532" i="23"/>
  <c r="CY532" i="23"/>
  <c r="CX532" i="23"/>
  <c r="CW532" i="23"/>
  <c r="CV532" i="23"/>
  <c r="CU532" i="23"/>
  <c r="CT532" i="23"/>
  <c r="CS532" i="23"/>
  <c r="CR532" i="23"/>
  <c r="CQ532" i="23"/>
  <c r="CO532" i="23"/>
  <c r="CL532" i="23"/>
  <c r="CK532" i="23"/>
  <c r="DC531" i="23"/>
  <c r="DB531" i="23"/>
  <c r="DA531" i="23"/>
  <c r="CZ531" i="23"/>
  <c r="CY531" i="23"/>
  <c r="CX531" i="23"/>
  <c r="CW531" i="23"/>
  <c r="CV531" i="23"/>
  <c r="CU531" i="23"/>
  <c r="CT531" i="23"/>
  <c r="CS531" i="23"/>
  <c r="CR531" i="23"/>
  <c r="CQ531" i="23"/>
  <c r="CO531" i="23"/>
  <c r="CL531" i="23"/>
  <c r="CK531" i="23"/>
  <c r="DC530" i="23"/>
  <c r="DB530" i="23"/>
  <c r="DA530" i="23"/>
  <c r="CZ530" i="23"/>
  <c r="CY530" i="23"/>
  <c r="CX530" i="23"/>
  <c r="CW530" i="23"/>
  <c r="CV530" i="23"/>
  <c r="CU530" i="23"/>
  <c r="CT530" i="23"/>
  <c r="CS530" i="23"/>
  <c r="CR530" i="23"/>
  <c r="CQ530" i="23"/>
  <c r="CO530" i="23"/>
  <c r="CL530" i="23"/>
  <c r="CK530" i="23"/>
  <c r="CJ513" i="23"/>
  <c r="DC529" i="23"/>
  <c r="DB529" i="23"/>
  <c r="DA529" i="23"/>
  <c r="CZ529" i="23"/>
  <c r="CY529" i="23"/>
  <c r="CX529" i="23"/>
  <c r="CW529" i="23"/>
  <c r="CV529" i="23"/>
  <c r="CU529" i="23"/>
  <c r="CT529" i="23"/>
  <c r="CS529" i="23"/>
  <c r="CR529" i="23"/>
  <c r="CQ529" i="23"/>
  <c r="CO529" i="23"/>
  <c r="CL529" i="23"/>
  <c r="CK529" i="23"/>
  <c r="DC528" i="23"/>
  <c r="DB528" i="23"/>
  <c r="DA528" i="23"/>
  <c r="CZ528" i="23"/>
  <c r="CY528" i="23"/>
  <c r="CX528" i="23"/>
  <c r="CW528" i="23"/>
  <c r="CV528" i="23"/>
  <c r="CU528" i="23"/>
  <c r="CT528" i="23"/>
  <c r="CS528" i="23"/>
  <c r="CR528" i="23"/>
  <c r="CQ528" i="23"/>
  <c r="CO528" i="23"/>
  <c r="CL528" i="23"/>
  <c r="CK528" i="23"/>
  <c r="DC527" i="23"/>
  <c r="DB527" i="23"/>
  <c r="DA527" i="23"/>
  <c r="CZ527" i="23"/>
  <c r="CY527" i="23"/>
  <c r="CX527" i="23"/>
  <c r="CW527" i="23"/>
  <c r="CV527" i="23"/>
  <c r="CU527" i="23"/>
  <c r="CT527" i="23"/>
  <c r="CS527" i="23"/>
  <c r="CR527" i="23"/>
  <c r="CQ527" i="23"/>
  <c r="CO527" i="23"/>
  <c r="CL527" i="23"/>
  <c r="CK527" i="23"/>
  <c r="DC526" i="23"/>
  <c r="DB526" i="23"/>
  <c r="DA526" i="23"/>
  <c r="CZ526" i="23"/>
  <c r="CY526" i="23"/>
  <c r="CX526" i="23"/>
  <c r="CW526" i="23"/>
  <c r="CV526" i="23"/>
  <c r="CU526" i="23"/>
  <c r="CT526" i="23"/>
  <c r="CS526" i="23"/>
  <c r="CR526" i="23"/>
  <c r="CQ526" i="23"/>
  <c r="CO526" i="23"/>
  <c r="CL526" i="23"/>
  <c r="CK526" i="23"/>
  <c r="DC525" i="23"/>
  <c r="DB525" i="23"/>
  <c r="DA525" i="23"/>
  <c r="CZ525" i="23"/>
  <c r="CY525" i="23"/>
  <c r="CX525" i="23"/>
  <c r="CW525" i="23"/>
  <c r="CV525" i="23"/>
  <c r="CU525" i="23"/>
  <c r="CT525" i="23"/>
  <c r="CS525" i="23"/>
  <c r="CR525" i="23"/>
  <c r="CQ525" i="23"/>
  <c r="CO525" i="23"/>
  <c r="CL525" i="23"/>
  <c r="CK525" i="23"/>
  <c r="DC524" i="23"/>
  <c r="DB524" i="23"/>
  <c r="DA524" i="23"/>
  <c r="CZ524" i="23"/>
  <c r="CY524" i="23"/>
  <c r="CX524" i="23"/>
  <c r="CW524" i="23"/>
  <c r="CV524" i="23"/>
  <c r="CU524" i="23"/>
  <c r="CT524" i="23"/>
  <c r="CS524" i="23"/>
  <c r="CR524" i="23"/>
  <c r="CQ524" i="23"/>
  <c r="CO524" i="23"/>
  <c r="CL524" i="23"/>
  <c r="CK524" i="23"/>
  <c r="DC523" i="23"/>
  <c r="DB523" i="23"/>
  <c r="DA523" i="23"/>
  <c r="CZ523" i="23"/>
  <c r="CY523" i="23"/>
  <c r="CX523" i="23"/>
  <c r="CW523" i="23"/>
  <c r="CV523" i="23"/>
  <c r="CU523" i="23"/>
  <c r="CT523" i="23"/>
  <c r="CS523" i="23"/>
  <c r="CR523" i="23"/>
  <c r="CQ523" i="23"/>
  <c r="CO523" i="23"/>
  <c r="CL523" i="23"/>
  <c r="CK523" i="23"/>
  <c r="DC522" i="23"/>
  <c r="DB522" i="23"/>
  <c r="DA522" i="23"/>
  <c r="CZ522" i="23"/>
  <c r="CY522" i="23"/>
  <c r="CX522" i="23"/>
  <c r="CW522" i="23"/>
  <c r="CV522" i="23"/>
  <c r="CU522" i="23"/>
  <c r="CT522" i="23"/>
  <c r="CS522" i="23"/>
  <c r="CR522" i="23"/>
  <c r="CQ522" i="23"/>
  <c r="CO522" i="23"/>
  <c r="CL522" i="23"/>
  <c r="CK522" i="23"/>
  <c r="DC521" i="23"/>
  <c r="DB521" i="23"/>
  <c r="DA521" i="23"/>
  <c r="CZ521" i="23"/>
  <c r="CY521" i="23"/>
  <c r="CX521" i="23"/>
  <c r="CW521" i="23"/>
  <c r="CV521" i="23"/>
  <c r="CU521" i="23"/>
  <c r="CT521" i="23"/>
  <c r="CS521" i="23"/>
  <c r="CR521" i="23"/>
  <c r="CQ521" i="23"/>
  <c r="CO521" i="23"/>
  <c r="CL521" i="23"/>
  <c r="CK521" i="23"/>
  <c r="DC520" i="23"/>
  <c r="DB520" i="23"/>
  <c r="DA520" i="23"/>
  <c r="CZ520" i="23"/>
  <c r="CY520" i="23"/>
  <c r="CX520" i="23"/>
  <c r="CW520" i="23"/>
  <c r="CV520" i="23"/>
  <c r="CU520" i="23"/>
  <c r="CT520" i="23"/>
  <c r="CS520" i="23"/>
  <c r="CR520" i="23"/>
  <c r="CQ520" i="23"/>
  <c r="CO520" i="23"/>
  <c r="CL520" i="23"/>
  <c r="CK520" i="23"/>
  <c r="DC519" i="23"/>
  <c r="DB519" i="23"/>
  <c r="DA519" i="23"/>
  <c r="CZ519" i="23"/>
  <c r="CY519" i="23"/>
  <c r="CX519" i="23"/>
  <c r="CW519" i="23"/>
  <c r="CV519" i="23"/>
  <c r="CU519" i="23"/>
  <c r="CT519" i="23"/>
  <c r="CS519" i="23"/>
  <c r="CR519" i="23"/>
  <c r="CQ519" i="23"/>
  <c r="CO519" i="23"/>
  <c r="CL519" i="23"/>
  <c r="CK519" i="23"/>
  <c r="DC518" i="23"/>
  <c r="DB518" i="23"/>
  <c r="DA518" i="23"/>
  <c r="CZ518" i="23"/>
  <c r="CY518" i="23"/>
  <c r="CX518" i="23"/>
  <c r="CW518" i="23"/>
  <c r="CV518" i="23"/>
  <c r="CU518" i="23"/>
  <c r="CT518" i="23"/>
  <c r="CS518" i="23"/>
  <c r="CR518" i="23"/>
  <c r="CQ518" i="23"/>
  <c r="CO518" i="23"/>
  <c r="CL518" i="23"/>
  <c r="CK518" i="23"/>
  <c r="DC517" i="23"/>
  <c r="DB517" i="23"/>
  <c r="DA517" i="23"/>
  <c r="CZ517" i="23"/>
  <c r="CY517" i="23"/>
  <c r="CX517" i="23"/>
  <c r="CW517" i="23"/>
  <c r="CV517" i="23"/>
  <c r="CU517" i="23"/>
  <c r="CT517" i="23"/>
  <c r="CS517" i="23"/>
  <c r="CR517" i="23"/>
  <c r="CQ517" i="23"/>
  <c r="CO517" i="23"/>
  <c r="CL517" i="23"/>
  <c r="CK517" i="23"/>
  <c r="DC516" i="23"/>
  <c r="DB516" i="23"/>
  <c r="DA516" i="23"/>
  <c r="CZ516" i="23"/>
  <c r="CY516" i="23"/>
  <c r="CX516" i="23"/>
  <c r="CW516" i="23"/>
  <c r="CV516" i="23"/>
  <c r="CU516" i="23"/>
  <c r="CT516" i="23"/>
  <c r="CS516" i="23"/>
  <c r="CR516" i="23"/>
  <c r="CQ516" i="23"/>
  <c r="CO516" i="23"/>
  <c r="CL516" i="23"/>
  <c r="CK516" i="23"/>
  <c r="DC515" i="23"/>
  <c r="DB515" i="23"/>
  <c r="DA515" i="23"/>
  <c r="CZ515" i="23"/>
  <c r="CY515" i="23"/>
  <c r="CX515" i="23"/>
  <c r="CW515" i="23"/>
  <c r="CV515" i="23"/>
  <c r="CU515" i="23"/>
  <c r="CT515" i="23"/>
  <c r="CS515" i="23"/>
  <c r="CR515" i="23"/>
  <c r="CQ515" i="23"/>
  <c r="CO515" i="23"/>
  <c r="CL515" i="23"/>
  <c r="CK515" i="23"/>
  <c r="DC514" i="23"/>
  <c r="DB514" i="23"/>
  <c r="DA514" i="23"/>
  <c r="CZ514" i="23"/>
  <c r="CY514" i="23"/>
  <c r="CX514" i="23"/>
  <c r="CW514" i="23"/>
  <c r="CV514" i="23"/>
  <c r="CU514" i="23"/>
  <c r="CT514" i="23"/>
  <c r="CS514" i="23"/>
  <c r="CR514" i="23"/>
  <c r="CQ514" i="23"/>
  <c r="CO514" i="23"/>
  <c r="CL514" i="23"/>
  <c r="CK514" i="23"/>
  <c r="DC513" i="23"/>
  <c r="DB513" i="23"/>
  <c r="DA513" i="23"/>
  <c r="CZ513" i="23"/>
  <c r="CY513" i="23"/>
  <c r="CX513" i="23"/>
  <c r="CW513" i="23"/>
  <c r="CV513" i="23"/>
  <c r="CU513" i="23"/>
  <c r="CT513" i="23"/>
  <c r="CS513" i="23"/>
  <c r="CR513" i="23"/>
  <c r="CQ513" i="23"/>
  <c r="CO513" i="23"/>
  <c r="CL513" i="23"/>
  <c r="CK513" i="23"/>
  <c r="DC512" i="23"/>
  <c r="DB512" i="23"/>
  <c r="DA512" i="23"/>
  <c r="CZ512" i="23"/>
  <c r="CY512" i="23"/>
  <c r="CX512" i="23"/>
  <c r="CW512" i="23"/>
  <c r="CV512" i="23"/>
  <c r="CU512" i="23"/>
  <c r="CT512" i="23"/>
  <c r="CS512" i="23"/>
  <c r="CR512" i="23"/>
  <c r="CQ512" i="23"/>
  <c r="CO512" i="23"/>
  <c r="CL512" i="23"/>
  <c r="CK512" i="23"/>
  <c r="DC511" i="23"/>
  <c r="DB511" i="23"/>
  <c r="DA511" i="23"/>
  <c r="CZ511" i="23"/>
  <c r="CY511" i="23"/>
  <c r="CX511" i="23"/>
  <c r="CW511" i="23"/>
  <c r="CV511" i="23"/>
  <c r="CU511" i="23"/>
  <c r="CT511" i="23"/>
  <c r="CS511" i="23"/>
  <c r="CR511" i="23"/>
  <c r="CQ511" i="23"/>
  <c r="CO511" i="23"/>
  <c r="CL511" i="23"/>
  <c r="CK511" i="23"/>
  <c r="DC510" i="23"/>
  <c r="DB510" i="23"/>
  <c r="DA510" i="23"/>
  <c r="CZ510" i="23"/>
  <c r="CY510" i="23"/>
  <c r="CX510" i="23"/>
  <c r="CW510" i="23"/>
  <c r="CV510" i="23"/>
  <c r="CU510" i="23"/>
  <c r="CT510" i="23"/>
  <c r="CS510" i="23"/>
  <c r="CR510" i="23"/>
  <c r="CQ510" i="23"/>
  <c r="CO510" i="23"/>
  <c r="CL510" i="23"/>
  <c r="CK510" i="23"/>
  <c r="DC509" i="23"/>
  <c r="DB509" i="23"/>
  <c r="DA509" i="23"/>
  <c r="CZ509" i="23"/>
  <c r="CY509" i="23"/>
  <c r="CX509" i="23"/>
  <c r="CW509" i="23"/>
  <c r="CV509" i="23"/>
  <c r="CU509" i="23"/>
  <c r="CT509" i="23"/>
  <c r="CS509" i="23"/>
  <c r="CR509" i="23"/>
  <c r="CQ509" i="23"/>
  <c r="CO509" i="23"/>
  <c r="CL509" i="23"/>
  <c r="CK509" i="23"/>
  <c r="DC508" i="23"/>
  <c r="DB508" i="23"/>
  <c r="DA508" i="23"/>
  <c r="CZ508" i="23"/>
  <c r="CY508" i="23"/>
  <c r="CX508" i="23"/>
  <c r="CW508" i="23"/>
  <c r="CV508" i="23"/>
  <c r="CU508" i="23"/>
  <c r="CT508" i="23"/>
  <c r="CS508" i="23"/>
  <c r="CR508" i="23"/>
  <c r="CQ508" i="23"/>
  <c r="CO508" i="23"/>
  <c r="CL508" i="23"/>
  <c r="CK508" i="23"/>
  <c r="DC507" i="23"/>
  <c r="DB507" i="23"/>
  <c r="DA507" i="23"/>
  <c r="CZ507" i="23"/>
  <c r="CY507" i="23"/>
  <c r="CX507" i="23"/>
  <c r="CW507" i="23"/>
  <c r="CV507" i="23"/>
  <c r="CU507" i="23"/>
  <c r="CT507" i="23"/>
  <c r="CS507" i="23"/>
  <c r="CR507" i="23"/>
  <c r="CQ507" i="23"/>
  <c r="CO507" i="23"/>
  <c r="CL507" i="23"/>
  <c r="CK507" i="23"/>
  <c r="DC506" i="23"/>
  <c r="DB506" i="23"/>
  <c r="DA506" i="23"/>
  <c r="CZ506" i="23"/>
  <c r="CY506" i="23"/>
  <c r="CX506" i="23"/>
  <c r="CW506" i="23"/>
  <c r="CV506" i="23"/>
  <c r="CU506" i="23"/>
  <c r="CT506" i="23"/>
  <c r="CS506" i="23"/>
  <c r="CR506" i="23"/>
  <c r="CQ506" i="23"/>
  <c r="CO506" i="23"/>
  <c r="CL506" i="23"/>
  <c r="CK506" i="23"/>
  <c r="DC505" i="23"/>
  <c r="DB505" i="23"/>
  <c r="DA505" i="23"/>
  <c r="CZ505" i="23"/>
  <c r="CY505" i="23"/>
  <c r="CX505" i="23"/>
  <c r="CW505" i="23"/>
  <c r="CV505" i="23"/>
  <c r="CU505" i="23"/>
  <c r="CT505" i="23"/>
  <c r="CS505" i="23"/>
  <c r="CR505" i="23"/>
  <c r="CQ505" i="23"/>
  <c r="CO505" i="23"/>
  <c r="CL505" i="23"/>
  <c r="CK505" i="23"/>
  <c r="DC504" i="23"/>
  <c r="DB504" i="23"/>
  <c r="DA504" i="23"/>
  <c r="CZ504" i="23"/>
  <c r="CY504" i="23"/>
  <c r="CX504" i="23"/>
  <c r="CW504" i="23"/>
  <c r="CV504" i="23"/>
  <c r="CU504" i="23"/>
  <c r="CT504" i="23"/>
  <c r="CS504" i="23"/>
  <c r="CR504" i="23"/>
  <c r="CQ504" i="23"/>
  <c r="CO504" i="23"/>
  <c r="CL504" i="23"/>
  <c r="CK504" i="23"/>
  <c r="DC503" i="23"/>
  <c r="DB503" i="23"/>
  <c r="DA503" i="23"/>
  <c r="CZ503" i="23"/>
  <c r="CY503" i="23"/>
  <c r="CX503" i="23"/>
  <c r="CW503" i="23"/>
  <c r="CV503" i="23"/>
  <c r="CU503" i="23"/>
  <c r="CT503" i="23"/>
  <c r="CS503" i="23"/>
  <c r="CR503" i="23"/>
  <c r="CQ503" i="23"/>
  <c r="CO503" i="23"/>
  <c r="CL503" i="23"/>
  <c r="CK503" i="23"/>
  <c r="DC502" i="23"/>
  <c r="DB502" i="23"/>
  <c r="DA502" i="23"/>
  <c r="CZ502" i="23"/>
  <c r="CY502" i="23"/>
  <c r="CX502" i="23"/>
  <c r="CW502" i="23"/>
  <c r="CV502" i="23"/>
  <c r="CU502" i="23"/>
  <c r="CT502" i="23"/>
  <c r="CS502" i="23"/>
  <c r="CR502" i="23"/>
  <c r="CQ502" i="23"/>
  <c r="CO502" i="23"/>
  <c r="CL502" i="23"/>
  <c r="CK502" i="23"/>
  <c r="DC501" i="23"/>
  <c r="DB501" i="23"/>
  <c r="DA501" i="23"/>
  <c r="CZ501" i="23"/>
  <c r="CY501" i="23"/>
  <c r="CX501" i="23"/>
  <c r="CW501" i="23"/>
  <c r="CV501" i="23"/>
  <c r="CU501" i="23"/>
  <c r="CT501" i="23"/>
  <c r="CS501" i="23"/>
  <c r="CR501" i="23"/>
  <c r="CQ501" i="23"/>
  <c r="CO501" i="23"/>
  <c r="CL501" i="23"/>
  <c r="CK501" i="23"/>
  <c r="DC500" i="23"/>
  <c r="DB500" i="23"/>
  <c r="DA500" i="23"/>
  <c r="CZ500" i="23"/>
  <c r="CY500" i="23"/>
  <c r="CX500" i="23"/>
  <c r="CW500" i="23"/>
  <c r="CV500" i="23"/>
  <c r="CU500" i="23"/>
  <c r="CT500" i="23"/>
  <c r="CS500" i="23"/>
  <c r="CR500" i="23"/>
  <c r="CQ500" i="23"/>
  <c r="CO500" i="23"/>
  <c r="CL500" i="23"/>
  <c r="CK500" i="23"/>
  <c r="DC499" i="23"/>
  <c r="DB499" i="23"/>
  <c r="DA499" i="23"/>
  <c r="CZ499" i="23"/>
  <c r="CY499" i="23"/>
  <c r="CX499" i="23"/>
  <c r="CW499" i="23"/>
  <c r="CV499" i="23"/>
  <c r="CU499" i="23"/>
  <c r="CT499" i="23"/>
  <c r="CS499" i="23"/>
  <c r="CR499" i="23"/>
  <c r="CQ499" i="23"/>
  <c r="CO499" i="23"/>
  <c r="CL499" i="23"/>
  <c r="CK499" i="23"/>
  <c r="CJ483" i="23"/>
  <c r="DC498" i="23"/>
  <c r="DB498" i="23"/>
  <c r="DA498" i="23"/>
  <c r="CZ498" i="23"/>
  <c r="CY498" i="23"/>
  <c r="CX498" i="23"/>
  <c r="CW498" i="23"/>
  <c r="CV498" i="23"/>
  <c r="CU498" i="23"/>
  <c r="CT498" i="23"/>
  <c r="CS498" i="23"/>
  <c r="CR498" i="23"/>
  <c r="CQ498" i="23"/>
  <c r="CO498" i="23"/>
  <c r="CL498" i="23"/>
  <c r="CK498" i="23"/>
  <c r="DC497" i="23"/>
  <c r="DB497" i="23"/>
  <c r="DA497" i="23"/>
  <c r="CZ497" i="23"/>
  <c r="CY497" i="23"/>
  <c r="CX497" i="23"/>
  <c r="CW497" i="23"/>
  <c r="CV497" i="23"/>
  <c r="CU497" i="23"/>
  <c r="CT497" i="23"/>
  <c r="CS497" i="23"/>
  <c r="CR497" i="23"/>
  <c r="CQ497" i="23"/>
  <c r="CO497" i="23"/>
  <c r="CL497" i="23"/>
  <c r="CK497" i="23"/>
  <c r="DC496" i="23"/>
  <c r="DB496" i="23"/>
  <c r="DA496" i="23"/>
  <c r="CZ496" i="23"/>
  <c r="CY496" i="23"/>
  <c r="CX496" i="23"/>
  <c r="CW496" i="23"/>
  <c r="CV496" i="23"/>
  <c r="CU496" i="23"/>
  <c r="CT496" i="23"/>
  <c r="CS496" i="23"/>
  <c r="CR496" i="23"/>
  <c r="CQ496" i="23"/>
  <c r="CO496" i="23"/>
  <c r="CL496" i="23"/>
  <c r="CK496" i="23"/>
  <c r="DC495" i="23"/>
  <c r="DB495" i="23"/>
  <c r="DA495" i="23"/>
  <c r="CZ495" i="23"/>
  <c r="CY495" i="23"/>
  <c r="CX495" i="23"/>
  <c r="CW495" i="23"/>
  <c r="CV495" i="23"/>
  <c r="CU495" i="23"/>
  <c r="CT495" i="23"/>
  <c r="CS495" i="23"/>
  <c r="CR495" i="23"/>
  <c r="CQ495" i="23"/>
  <c r="CO495" i="23"/>
  <c r="CL495" i="23"/>
  <c r="CK495" i="23"/>
  <c r="DC494" i="23"/>
  <c r="DB494" i="23"/>
  <c r="DA494" i="23"/>
  <c r="CZ494" i="23"/>
  <c r="CY494" i="23"/>
  <c r="CX494" i="23"/>
  <c r="CW494" i="23"/>
  <c r="CV494" i="23"/>
  <c r="CU494" i="23"/>
  <c r="CT494" i="23"/>
  <c r="CS494" i="23"/>
  <c r="CR494" i="23"/>
  <c r="CQ494" i="23"/>
  <c r="CO494" i="23"/>
  <c r="CL494" i="23"/>
  <c r="CK494" i="23"/>
  <c r="DC493" i="23"/>
  <c r="DB493" i="23"/>
  <c r="DA493" i="23"/>
  <c r="CZ493" i="23"/>
  <c r="CY493" i="23"/>
  <c r="CX493" i="23"/>
  <c r="CW493" i="23"/>
  <c r="CV493" i="23"/>
  <c r="CU493" i="23"/>
  <c r="CT493" i="23"/>
  <c r="CS493" i="23"/>
  <c r="CR493" i="23"/>
  <c r="CQ493" i="23"/>
  <c r="CO493" i="23"/>
  <c r="CL493" i="23"/>
  <c r="CK493" i="23"/>
  <c r="DC492" i="23"/>
  <c r="DB492" i="23"/>
  <c r="DA492" i="23"/>
  <c r="CZ492" i="23"/>
  <c r="CY492" i="23"/>
  <c r="CX492" i="23"/>
  <c r="CW492" i="23"/>
  <c r="CV492" i="23"/>
  <c r="CU492" i="23"/>
  <c r="CT492" i="23"/>
  <c r="CS492" i="23"/>
  <c r="CR492" i="23"/>
  <c r="CQ492" i="23"/>
  <c r="CO492" i="23"/>
  <c r="CL492" i="23"/>
  <c r="CK492" i="23"/>
  <c r="DC491" i="23"/>
  <c r="DB491" i="23"/>
  <c r="DA491" i="23"/>
  <c r="CZ491" i="23"/>
  <c r="CY491" i="23"/>
  <c r="CX491" i="23"/>
  <c r="CW491" i="23"/>
  <c r="CV491" i="23"/>
  <c r="CU491" i="23"/>
  <c r="CT491" i="23"/>
  <c r="CS491" i="23"/>
  <c r="CR491" i="23"/>
  <c r="CQ491" i="23"/>
  <c r="CO491" i="23"/>
  <c r="CL491" i="23"/>
  <c r="CK491" i="23"/>
  <c r="DC490" i="23"/>
  <c r="DB490" i="23"/>
  <c r="DA490" i="23"/>
  <c r="CZ490" i="23"/>
  <c r="CY490" i="23"/>
  <c r="CX490" i="23"/>
  <c r="CW490" i="23"/>
  <c r="CV490" i="23"/>
  <c r="CU490" i="23"/>
  <c r="CT490" i="23"/>
  <c r="CS490" i="23"/>
  <c r="CR490" i="23"/>
  <c r="CQ490" i="23"/>
  <c r="CO490" i="23"/>
  <c r="CL490" i="23"/>
  <c r="CK490" i="23"/>
  <c r="DC489" i="23"/>
  <c r="DB489" i="23"/>
  <c r="DA489" i="23"/>
  <c r="CZ489" i="23"/>
  <c r="CY489" i="23"/>
  <c r="CX489" i="23"/>
  <c r="CW489" i="23"/>
  <c r="CV489" i="23"/>
  <c r="CU489" i="23"/>
  <c r="CT489" i="23"/>
  <c r="CS489" i="23"/>
  <c r="CR489" i="23"/>
  <c r="CQ489" i="23"/>
  <c r="CO489" i="23"/>
  <c r="CL489" i="23"/>
  <c r="CK489" i="23"/>
  <c r="DC488" i="23"/>
  <c r="DB488" i="23"/>
  <c r="DA488" i="23"/>
  <c r="CZ488" i="23"/>
  <c r="CY488" i="23"/>
  <c r="CX488" i="23"/>
  <c r="CW488" i="23"/>
  <c r="CV488" i="23"/>
  <c r="CU488" i="23"/>
  <c r="CT488" i="23"/>
  <c r="CS488" i="23"/>
  <c r="CR488" i="23"/>
  <c r="CQ488" i="23"/>
  <c r="CO488" i="23"/>
  <c r="CL488" i="23"/>
  <c r="CK488" i="23"/>
  <c r="DC487" i="23"/>
  <c r="DB487" i="23"/>
  <c r="DA487" i="23"/>
  <c r="CZ487" i="23"/>
  <c r="CY487" i="23"/>
  <c r="CX487" i="23"/>
  <c r="CW487" i="23"/>
  <c r="CV487" i="23"/>
  <c r="CU487" i="23"/>
  <c r="CT487" i="23"/>
  <c r="CS487" i="23"/>
  <c r="CR487" i="23"/>
  <c r="CQ487" i="23"/>
  <c r="CO487" i="23"/>
  <c r="CL487" i="23"/>
  <c r="CK487" i="23"/>
  <c r="DC486" i="23"/>
  <c r="DB486" i="23"/>
  <c r="DA486" i="23"/>
  <c r="CZ486" i="23"/>
  <c r="CY486" i="23"/>
  <c r="CX486" i="23"/>
  <c r="CW486" i="23"/>
  <c r="CV486" i="23"/>
  <c r="CU486" i="23"/>
  <c r="CT486" i="23"/>
  <c r="CS486" i="23"/>
  <c r="CR486" i="23"/>
  <c r="CQ486" i="23"/>
  <c r="CO486" i="23"/>
  <c r="CL486" i="23"/>
  <c r="CK486" i="23"/>
  <c r="DC485" i="23"/>
  <c r="DB485" i="23"/>
  <c r="DA485" i="23"/>
  <c r="CZ485" i="23"/>
  <c r="CY485" i="23"/>
  <c r="CX485" i="23"/>
  <c r="CW485" i="23"/>
  <c r="CV485" i="23"/>
  <c r="CU485" i="23"/>
  <c r="CT485" i="23"/>
  <c r="CS485" i="23"/>
  <c r="CR485" i="23"/>
  <c r="CQ485" i="23"/>
  <c r="CO485" i="23"/>
  <c r="CL485" i="23"/>
  <c r="CK485" i="23"/>
  <c r="DC484" i="23"/>
  <c r="DB484" i="23"/>
  <c r="DA484" i="23"/>
  <c r="CZ484" i="23"/>
  <c r="CY484" i="23"/>
  <c r="CX484" i="23"/>
  <c r="CW484" i="23"/>
  <c r="CV484" i="23"/>
  <c r="CU484" i="23"/>
  <c r="CT484" i="23"/>
  <c r="CS484" i="23"/>
  <c r="CR484" i="23"/>
  <c r="CQ484" i="23"/>
  <c r="CO484" i="23"/>
  <c r="CL484" i="23"/>
  <c r="CK484" i="23"/>
  <c r="DC483" i="23"/>
  <c r="DB483" i="23"/>
  <c r="DA483" i="23"/>
  <c r="CZ483" i="23"/>
  <c r="CY483" i="23"/>
  <c r="CX483" i="23"/>
  <c r="CW483" i="23"/>
  <c r="CV483" i="23"/>
  <c r="CU483" i="23"/>
  <c r="CT483" i="23"/>
  <c r="CS483" i="23"/>
  <c r="CR483" i="23"/>
  <c r="CQ483" i="23"/>
  <c r="CO483" i="23"/>
  <c r="CL483" i="23"/>
  <c r="CK483" i="23"/>
  <c r="DC482" i="23"/>
  <c r="DB482" i="23"/>
  <c r="DA482" i="23"/>
  <c r="CZ482" i="23"/>
  <c r="CY482" i="23"/>
  <c r="CX482" i="23"/>
  <c r="CW482" i="23"/>
  <c r="CV482" i="23"/>
  <c r="CU482" i="23"/>
  <c r="CT482" i="23"/>
  <c r="CS482" i="23"/>
  <c r="CR482" i="23"/>
  <c r="CQ482" i="23"/>
  <c r="CO482" i="23"/>
  <c r="CL482" i="23"/>
  <c r="CK482" i="23"/>
  <c r="DC481" i="23"/>
  <c r="DB481" i="23"/>
  <c r="DA481" i="23"/>
  <c r="CZ481" i="23"/>
  <c r="CY481" i="23"/>
  <c r="CX481" i="23"/>
  <c r="CW481" i="23"/>
  <c r="CV481" i="23"/>
  <c r="CU481" i="23"/>
  <c r="CT481" i="23"/>
  <c r="CS481" i="23"/>
  <c r="CR481" i="23"/>
  <c r="CQ481" i="23"/>
  <c r="CO481" i="23"/>
  <c r="CL481" i="23"/>
  <c r="CK481" i="23"/>
  <c r="DC480" i="23"/>
  <c r="DB480" i="23"/>
  <c r="DA480" i="23"/>
  <c r="CZ480" i="23"/>
  <c r="CY480" i="23"/>
  <c r="CX480" i="23"/>
  <c r="CW480" i="23"/>
  <c r="CV480" i="23"/>
  <c r="CU480" i="23"/>
  <c r="CT480" i="23"/>
  <c r="CS480" i="23"/>
  <c r="CR480" i="23"/>
  <c r="CQ480" i="23"/>
  <c r="CO480" i="23"/>
  <c r="CL480" i="23"/>
  <c r="CK480" i="23"/>
  <c r="DC479" i="23"/>
  <c r="DB479" i="23"/>
  <c r="DA479" i="23"/>
  <c r="CZ479" i="23"/>
  <c r="CY479" i="23"/>
  <c r="CX479" i="23"/>
  <c r="CW479" i="23"/>
  <c r="CV479" i="23"/>
  <c r="CU479" i="23"/>
  <c r="CT479" i="23"/>
  <c r="CS479" i="23"/>
  <c r="CR479" i="23"/>
  <c r="CQ479" i="23"/>
  <c r="CO479" i="23"/>
  <c r="CL479" i="23"/>
  <c r="CK479" i="23"/>
  <c r="DC478" i="23"/>
  <c r="DB478" i="23"/>
  <c r="DA478" i="23"/>
  <c r="CZ478" i="23"/>
  <c r="CY478" i="23"/>
  <c r="CX478" i="23"/>
  <c r="CW478" i="23"/>
  <c r="CV478" i="23"/>
  <c r="CU478" i="23"/>
  <c r="CT478" i="23"/>
  <c r="CS478" i="23"/>
  <c r="CR478" i="23"/>
  <c r="CQ478" i="23"/>
  <c r="CO478" i="23"/>
  <c r="CL478" i="23"/>
  <c r="CK478" i="23"/>
  <c r="DC477" i="23"/>
  <c r="DB477" i="23"/>
  <c r="DA477" i="23"/>
  <c r="CZ477" i="23"/>
  <c r="CY477" i="23"/>
  <c r="CX477" i="23"/>
  <c r="CW477" i="23"/>
  <c r="CV477" i="23"/>
  <c r="CU477" i="23"/>
  <c r="CT477" i="23"/>
  <c r="CS477" i="23"/>
  <c r="CR477" i="23"/>
  <c r="CQ477" i="23"/>
  <c r="CO477" i="23"/>
  <c r="CL477" i="23"/>
  <c r="CK477" i="23"/>
  <c r="DC476" i="23"/>
  <c r="DB476" i="23"/>
  <c r="DA476" i="23"/>
  <c r="CZ476" i="23"/>
  <c r="CY476" i="23"/>
  <c r="CX476" i="23"/>
  <c r="CW476" i="23"/>
  <c r="CV476" i="23"/>
  <c r="CU476" i="23"/>
  <c r="CT476" i="23"/>
  <c r="CS476" i="23"/>
  <c r="CR476" i="23"/>
  <c r="CQ476" i="23"/>
  <c r="CO476" i="23"/>
  <c r="CL476" i="23"/>
  <c r="CK476" i="23"/>
  <c r="DC475" i="23"/>
  <c r="DB475" i="23"/>
  <c r="DA475" i="23"/>
  <c r="CZ475" i="23"/>
  <c r="CY475" i="23"/>
  <c r="CX475" i="23"/>
  <c r="CW475" i="23"/>
  <c r="CV475" i="23"/>
  <c r="CU475" i="23"/>
  <c r="CT475" i="23"/>
  <c r="CS475" i="23"/>
  <c r="CR475" i="23"/>
  <c r="CQ475" i="23"/>
  <c r="CO475" i="23"/>
  <c r="CL475" i="23"/>
  <c r="CK475" i="23"/>
  <c r="DC474" i="23"/>
  <c r="DB474" i="23"/>
  <c r="DA474" i="23"/>
  <c r="CZ474" i="23"/>
  <c r="CY474" i="23"/>
  <c r="CX474" i="23"/>
  <c r="CW474" i="23"/>
  <c r="CV474" i="23"/>
  <c r="CU474" i="23"/>
  <c r="CT474" i="23"/>
  <c r="CS474" i="23"/>
  <c r="CR474" i="23"/>
  <c r="CQ474" i="23"/>
  <c r="CO474" i="23"/>
  <c r="CL474" i="23"/>
  <c r="CK474" i="23"/>
  <c r="DC473" i="23"/>
  <c r="DB473" i="23"/>
  <c r="DA473" i="23"/>
  <c r="CZ473" i="23"/>
  <c r="CY473" i="23"/>
  <c r="CX473" i="23"/>
  <c r="CW473" i="23"/>
  <c r="CV473" i="23"/>
  <c r="CU473" i="23"/>
  <c r="CT473" i="23"/>
  <c r="CS473" i="23"/>
  <c r="CR473" i="23"/>
  <c r="CQ473" i="23"/>
  <c r="CO473" i="23"/>
  <c r="CL473" i="23"/>
  <c r="CK473" i="23"/>
  <c r="DC472" i="23"/>
  <c r="DB472" i="23"/>
  <c r="DA472" i="23"/>
  <c r="CZ472" i="23"/>
  <c r="CY472" i="23"/>
  <c r="CX472" i="23"/>
  <c r="CW472" i="23"/>
  <c r="CV472" i="23"/>
  <c r="CU472" i="23"/>
  <c r="CT472" i="23"/>
  <c r="CS472" i="23"/>
  <c r="CR472" i="23"/>
  <c r="CQ472" i="23"/>
  <c r="CO472" i="23"/>
  <c r="CL472" i="23"/>
  <c r="CK472" i="23"/>
  <c r="DC471" i="23"/>
  <c r="DB471" i="23"/>
  <c r="DA471" i="23"/>
  <c r="CZ471" i="23"/>
  <c r="CY471" i="23"/>
  <c r="CX471" i="23"/>
  <c r="CW471" i="23"/>
  <c r="CV471" i="23"/>
  <c r="CU471" i="23"/>
  <c r="CT471" i="23"/>
  <c r="CS471" i="23"/>
  <c r="CR471" i="23"/>
  <c r="CQ471" i="23"/>
  <c r="CO471" i="23"/>
  <c r="CL471" i="23"/>
  <c r="CK471" i="23"/>
  <c r="DC470" i="23"/>
  <c r="DB470" i="23"/>
  <c r="DA470" i="23"/>
  <c r="CZ470" i="23"/>
  <c r="CY470" i="23"/>
  <c r="CX470" i="23"/>
  <c r="CW470" i="23"/>
  <c r="CV470" i="23"/>
  <c r="CU470" i="23"/>
  <c r="CT470" i="23"/>
  <c r="CS470" i="23"/>
  <c r="CR470" i="23"/>
  <c r="CQ470" i="23"/>
  <c r="CO470" i="23"/>
  <c r="CL470" i="23"/>
  <c r="CK470" i="23"/>
  <c r="DC469" i="23"/>
  <c r="DB469" i="23"/>
  <c r="DA469" i="23"/>
  <c r="CZ469" i="23"/>
  <c r="CY469" i="23"/>
  <c r="CX469" i="23"/>
  <c r="CW469" i="23"/>
  <c r="CV469" i="23"/>
  <c r="CU469" i="23"/>
  <c r="CT469" i="23"/>
  <c r="CS469" i="23"/>
  <c r="CR469" i="23"/>
  <c r="CQ469" i="23"/>
  <c r="CO469" i="23"/>
  <c r="CL469" i="23"/>
  <c r="CK469" i="23"/>
  <c r="DC468" i="23"/>
  <c r="DB468" i="23"/>
  <c r="DA468" i="23"/>
  <c r="CZ468" i="23"/>
  <c r="CY468" i="23"/>
  <c r="CX468" i="23"/>
  <c r="CW468" i="23"/>
  <c r="CV468" i="23"/>
  <c r="CU468" i="23"/>
  <c r="CT468" i="23"/>
  <c r="CS468" i="23"/>
  <c r="CR468" i="23"/>
  <c r="CQ468" i="23"/>
  <c r="CO468" i="23"/>
  <c r="CL468" i="23"/>
  <c r="CK468" i="23"/>
  <c r="CJ453" i="23"/>
  <c r="DC467" i="23"/>
  <c r="DB467" i="23"/>
  <c r="DA467" i="23"/>
  <c r="CZ467" i="23"/>
  <c r="CY467" i="23"/>
  <c r="CX467" i="23"/>
  <c r="CW467" i="23"/>
  <c r="CV467" i="23"/>
  <c r="CU467" i="23"/>
  <c r="CT467" i="23"/>
  <c r="CS467" i="23"/>
  <c r="CR467" i="23"/>
  <c r="CQ467" i="23"/>
  <c r="CO467" i="23"/>
  <c r="CL467" i="23"/>
  <c r="CK467" i="23"/>
  <c r="DC466" i="23"/>
  <c r="DB466" i="23"/>
  <c r="DA466" i="23"/>
  <c r="CZ466" i="23"/>
  <c r="CY466" i="23"/>
  <c r="CX466" i="23"/>
  <c r="CW466" i="23"/>
  <c r="CV466" i="23"/>
  <c r="CU466" i="23"/>
  <c r="CT466" i="23"/>
  <c r="CS466" i="23"/>
  <c r="CR466" i="23"/>
  <c r="CQ466" i="23"/>
  <c r="CO466" i="23"/>
  <c r="CL466" i="23"/>
  <c r="CK466" i="23"/>
  <c r="DC465" i="23"/>
  <c r="DB465" i="23"/>
  <c r="DA465" i="23"/>
  <c r="CZ465" i="23"/>
  <c r="CY465" i="23"/>
  <c r="CX465" i="23"/>
  <c r="CW465" i="23"/>
  <c r="CV465" i="23"/>
  <c r="CU465" i="23"/>
  <c r="CT465" i="23"/>
  <c r="CS465" i="23"/>
  <c r="CR465" i="23"/>
  <c r="CQ465" i="23"/>
  <c r="CO465" i="23"/>
  <c r="CL465" i="23"/>
  <c r="CK465" i="23"/>
  <c r="DC464" i="23"/>
  <c r="DB464" i="23"/>
  <c r="DA464" i="23"/>
  <c r="CZ464" i="23"/>
  <c r="CY464" i="23"/>
  <c r="CX464" i="23"/>
  <c r="CW464" i="23"/>
  <c r="CV464" i="23"/>
  <c r="CU464" i="23"/>
  <c r="CT464" i="23"/>
  <c r="CS464" i="23"/>
  <c r="CR464" i="23"/>
  <c r="CQ464" i="23"/>
  <c r="CO464" i="23"/>
  <c r="CL464" i="23"/>
  <c r="CK464" i="23"/>
  <c r="DC463" i="23"/>
  <c r="DB463" i="23"/>
  <c r="DA463" i="23"/>
  <c r="CZ463" i="23"/>
  <c r="CY463" i="23"/>
  <c r="CX463" i="23"/>
  <c r="CW463" i="23"/>
  <c r="CV463" i="23"/>
  <c r="CU463" i="23"/>
  <c r="CT463" i="23"/>
  <c r="CS463" i="23"/>
  <c r="CR463" i="23"/>
  <c r="CQ463" i="23"/>
  <c r="CO463" i="23"/>
  <c r="CL463" i="23"/>
  <c r="CK463" i="23"/>
  <c r="DC462" i="23"/>
  <c r="DB462" i="23"/>
  <c r="DA462" i="23"/>
  <c r="CZ462" i="23"/>
  <c r="CY462" i="23"/>
  <c r="CX462" i="23"/>
  <c r="CW462" i="23"/>
  <c r="CV462" i="23"/>
  <c r="CU462" i="23"/>
  <c r="CT462" i="23"/>
  <c r="CS462" i="23"/>
  <c r="CR462" i="23"/>
  <c r="CQ462" i="23"/>
  <c r="CO462" i="23"/>
  <c r="CL462" i="23"/>
  <c r="CK462" i="23"/>
  <c r="DC461" i="23"/>
  <c r="DB461" i="23"/>
  <c r="DA461" i="23"/>
  <c r="CZ461" i="23"/>
  <c r="CY461" i="23"/>
  <c r="CX461" i="23"/>
  <c r="CW461" i="23"/>
  <c r="CV461" i="23"/>
  <c r="CU461" i="23"/>
  <c r="CT461" i="23"/>
  <c r="CS461" i="23"/>
  <c r="CR461" i="23"/>
  <c r="CQ461" i="23"/>
  <c r="CO461" i="23"/>
  <c r="CL461" i="23"/>
  <c r="CK461" i="23"/>
  <c r="DC460" i="23"/>
  <c r="DB460" i="23"/>
  <c r="DA460" i="23"/>
  <c r="CZ460" i="23"/>
  <c r="CY460" i="23"/>
  <c r="CX460" i="23"/>
  <c r="CW460" i="23"/>
  <c r="CV460" i="23"/>
  <c r="CU460" i="23"/>
  <c r="CT460" i="23"/>
  <c r="CS460" i="23"/>
  <c r="CR460" i="23"/>
  <c r="CQ460" i="23"/>
  <c r="CO460" i="23"/>
  <c r="CL460" i="23"/>
  <c r="CK460" i="23"/>
  <c r="DC459" i="23"/>
  <c r="DB459" i="23"/>
  <c r="DA459" i="23"/>
  <c r="CZ459" i="23"/>
  <c r="CY459" i="23"/>
  <c r="CX459" i="23"/>
  <c r="CW459" i="23"/>
  <c r="CV459" i="23"/>
  <c r="CU459" i="23"/>
  <c r="CT459" i="23"/>
  <c r="CS459" i="23"/>
  <c r="CR459" i="23"/>
  <c r="CQ459" i="23"/>
  <c r="CO459" i="23"/>
  <c r="CL459" i="23"/>
  <c r="CK459" i="23"/>
  <c r="DC458" i="23"/>
  <c r="DB458" i="23"/>
  <c r="DA458" i="23"/>
  <c r="CZ458" i="23"/>
  <c r="CY458" i="23"/>
  <c r="CX458" i="23"/>
  <c r="CW458" i="23"/>
  <c r="CV458" i="23"/>
  <c r="CU458" i="23"/>
  <c r="CT458" i="23"/>
  <c r="CS458" i="23"/>
  <c r="CR458" i="23"/>
  <c r="CQ458" i="23"/>
  <c r="CO458" i="23"/>
  <c r="CL458" i="23"/>
  <c r="CK458" i="23"/>
  <c r="DC457" i="23"/>
  <c r="DB457" i="23"/>
  <c r="DA457" i="23"/>
  <c r="CZ457" i="23"/>
  <c r="CY457" i="23"/>
  <c r="CX457" i="23"/>
  <c r="CW457" i="23"/>
  <c r="CV457" i="23"/>
  <c r="CU457" i="23"/>
  <c r="CT457" i="23"/>
  <c r="CS457" i="23"/>
  <c r="CR457" i="23"/>
  <c r="CQ457" i="23"/>
  <c r="CO457" i="23"/>
  <c r="CL457" i="23"/>
  <c r="CK457" i="23"/>
  <c r="DC456" i="23"/>
  <c r="DB456" i="23"/>
  <c r="DA456" i="23"/>
  <c r="CZ456" i="23"/>
  <c r="CY456" i="23"/>
  <c r="CX456" i="23"/>
  <c r="CW456" i="23"/>
  <c r="CV456" i="23"/>
  <c r="CU456" i="23"/>
  <c r="CT456" i="23"/>
  <c r="CS456" i="23"/>
  <c r="CR456" i="23"/>
  <c r="CQ456" i="23"/>
  <c r="CO456" i="23"/>
  <c r="CL456" i="23"/>
  <c r="CK456" i="23"/>
  <c r="DC455" i="23"/>
  <c r="DB455" i="23"/>
  <c r="DA455" i="23"/>
  <c r="CZ455" i="23"/>
  <c r="CY455" i="23"/>
  <c r="CX455" i="23"/>
  <c r="CW455" i="23"/>
  <c r="CV455" i="23"/>
  <c r="CU455" i="23"/>
  <c r="CT455" i="23"/>
  <c r="CS455" i="23"/>
  <c r="CR455" i="23"/>
  <c r="CQ455" i="23"/>
  <c r="CO455" i="23"/>
  <c r="CL455" i="23"/>
  <c r="CK455" i="23"/>
  <c r="DC454" i="23"/>
  <c r="DB454" i="23"/>
  <c r="DA454" i="23"/>
  <c r="CZ454" i="23"/>
  <c r="CY454" i="23"/>
  <c r="CX454" i="23"/>
  <c r="CW454" i="23"/>
  <c r="CV454" i="23"/>
  <c r="CU454" i="23"/>
  <c r="CT454" i="23"/>
  <c r="CS454" i="23"/>
  <c r="CR454" i="23"/>
  <c r="CQ454" i="23"/>
  <c r="CO454" i="23"/>
  <c r="CL454" i="23"/>
  <c r="CK454" i="23"/>
  <c r="DC453" i="23"/>
  <c r="DB453" i="23"/>
  <c r="DA453" i="23"/>
  <c r="CZ453" i="23"/>
  <c r="CY453" i="23"/>
  <c r="CX453" i="23"/>
  <c r="CW453" i="23"/>
  <c r="CV453" i="23"/>
  <c r="CU453" i="23"/>
  <c r="CT453" i="23"/>
  <c r="CS453" i="23"/>
  <c r="CR453" i="23"/>
  <c r="CQ453" i="23"/>
  <c r="CO453" i="23"/>
  <c r="CL453" i="23"/>
  <c r="CK453" i="23"/>
  <c r="DC452" i="23"/>
  <c r="DB452" i="23"/>
  <c r="DA452" i="23"/>
  <c r="CZ452" i="23"/>
  <c r="CY452" i="23"/>
  <c r="CX452" i="23"/>
  <c r="CW452" i="23"/>
  <c r="CV452" i="23"/>
  <c r="CU452" i="23"/>
  <c r="CT452" i="23"/>
  <c r="CS452" i="23"/>
  <c r="CR452" i="23"/>
  <c r="CQ452" i="23"/>
  <c r="CO452" i="23"/>
  <c r="CL452" i="23"/>
  <c r="CK452" i="23"/>
  <c r="DC451" i="23"/>
  <c r="DB451" i="23"/>
  <c r="DA451" i="23"/>
  <c r="CZ451" i="23"/>
  <c r="CY451" i="23"/>
  <c r="CX451" i="23"/>
  <c r="CW451" i="23"/>
  <c r="CV451" i="23"/>
  <c r="CU451" i="23"/>
  <c r="CT451" i="23"/>
  <c r="CS451" i="23"/>
  <c r="CR451" i="23"/>
  <c r="CQ451" i="23"/>
  <c r="CO451" i="23"/>
  <c r="CL451" i="23"/>
  <c r="CK451" i="23"/>
  <c r="DC450" i="23"/>
  <c r="DB450" i="23"/>
  <c r="DA450" i="23"/>
  <c r="CZ450" i="23"/>
  <c r="CY450" i="23"/>
  <c r="CX450" i="23"/>
  <c r="CW450" i="23"/>
  <c r="CV450" i="23"/>
  <c r="CU450" i="23"/>
  <c r="CT450" i="23"/>
  <c r="CS450" i="23"/>
  <c r="CR450" i="23"/>
  <c r="CQ450" i="23"/>
  <c r="CO450" i="23"/>
  <c r="CL450" i="23"/>
  <c r="CK450" i="23"/>
  <c r="DC449" i="23"/>
  <c r="DB449" i="23"/>
  <c r="DA449" i="23"/>
  <c r="CZ449" i="23"/>
  <c r="CY449" i="23"/>
  <c r="CX449" i="23"/>
  <c r="CW449" i="23"/>
  <c r="CV449" i="23"/>
  <c r="CU449" i="23"/>
  <c r="CT449" i="23"/>
  <c r="CS449" i="23"/>
  <c r="CR449" i="23"/>
  <c r="CQ449" i="23"/>
  <c r="CO449" i="23"/>
  <c r="CL449" i="23"/>
  <c r="CK449" i="23"/>
  <c r="DC448" i="23"/>
  <c r="DB448" i="23"/>
  <c r="DA448" i="23"/>
  <c r="CZ448" i="23"/>
  <c r="CY448" i="23"/>
  <c r="CX448" i="23"/>
  <c r="CW448" i="23"/>
  <c r="CV448" i="23"/>
  <c r="CU448" i="23"/>
  <c r="CT448" i="23"/>
  <c r="CS448" i="23"/>
  <c r="CR448" i="23"/>
  <c r="CQ448" i="23"/>
  <c r="CO448" i="23"/>
  <c r="CL448" i="23"/>
  <c r="CK448" i="23"/>
  <c r="DC447" i="23"/>
  <c r="DB447" i="23"/>
  <c r="DA447" i="23"/>
  <c r="CZ447" i="23"/>
  <c r="CY447" i="23"/>
  <c r="CX447" i="23"/>
  <c r="CW447" i="23"/>
  <c r="CV447" i="23"/>
  <c r="CU447" i="23"/>
  <c r="CT447" i="23"/>
  <c r="CS447" i="23"/>
  <c r="CR447" i="23"/>
  <c r="CQ447" i="23"/>
  <c r="CO447" i="23"/>
  <c r="CL447" i="23"/>
  <c r="CK447" i="23"/>
  <c r="DC446" i="23"/>
  <c r="DB446" i="23"/>
  <c r="DA446" i="23"/>
  <c r="CZ446" i="23"/>
  <c r="CY446" i="23"/>
  <c r="CX446" i="23"/>
  <c r="CW446" i="23"/>
  <c r="CV446" i="23"/>
  <c r="CU446" i="23"/>
  <c r="CT446" i="23"/>
  <c r="CS446" i="23"/>
  <c r="CR446" i="23"/>
  <c r="CQ446" i="23"/>
  <c r="CO446" i="23"/>
  <c r="CL446" i="23"/>
  <c r="CK446" i="23"/>
  <c r="DC445" i="23"/>
  <c r="DB445" i="23"/>
  <c r="DA445" i="23"/>
  <c r="CZ445" i="23"/>
  <c r="CY445" i="23"/>
  <c r="CX445" i="23"/>
  <c r="CW445" i="23"/>
  <c r="CV445" i="23"/>
  <c r="CU445" i="23"/>
  <c r="CT445" i="23"/>
  <c r="CS445" i="23"/>
  <c r="CR445" i="23"/>
  <c r="CQ445" i="23"/>
  <c r="CO445" i="23"/>
  <c r="CL445" i="23"/>
  <c r="CK445" i="23"/>
  <c r="DC444" i="23"/>
  <c r="DB444" i="23"/>
  <c r="DA444" i="23"/>
  <c r="CZ444" i="23"/>
  <c r="CY444" i="23"/>
  <c r="CX444" i="23"/>
  <c r="CW444" i="23"/>
  <c r="CV444" i="23"/>
  <c r="CU444" i="23"/>
  <c r="CT444" i="23"/>
  <c r="CS444" i="23"/>
  <c r="CR444" i="23"/>
  <c r="CQ444" i="23"/>
  <c r="CO444" i="23"/>
  <c r="CL444" i="23"/>
  <c r="CK444" i="23"/>
  <c r="DC443" i="23"/>
  <c r="DB443" i="23"/>
  <c r="DA443" i="23"/>
  <c r="CZ443" i="23"/>
  <c r="CY443" i="23"/>
  <c r="CX443" i="23"/>
  <c r="CW443" i="23"/>
  <c r="CV443" i="23"/>
  <c r="CU443" i="23"/>
  <c r="CT443" i="23"/>
  <c r="CS443" i="23"/>
  <c r="CR443" i="23"/>
  <c r="CQ443" i="23"/>
  <c r="CO443" i="23"/>
  <c r="CL443" i="23"/>
  <c r="CK443" i="23"/>
  <c r="DC442" i="23"/>
  <c r="DB442" i="23"/>
  <c r="DA442" i="23"/>
  <c r="CZ442" i="23"/>
  <c r="CY442" i="23"/>
  <c r="CX442" i="23"/>
  <c r="CW442" i="23"/>
  <c r="CV442" i="23"/>
  <c r="CU442" i="23"/>
  <c r="CT442" i="23"/>
  <c r="CS442" i="23"/>
  <c r="CR442" i="23"/>
  <c r="CQ442" i="23"/>
  <c r="CO442" i="23"/>
  <c r="CL442" i="23"/>
  <c r="CK442" i="23"/>
  <c r="DC441" i="23"/>
  <c r="DB441" i="23"/>
  <c r="DA441" i="23"/>
  <c r="CZ441" i="23"/>
  <c r="CY441" i="23"/>
  <c r="CX441" i="23"/>
  <c r="CW441" i="23"/>
  <c r="CV441" i="23"/>
  <c r="CU441" i="23"/>
  <c r="CT441" i="23"/>
  <c r="CS441" i="23"/>
  <c r="CR441" i="23"/>
  <c r="CQ441" i="23"/>
  <c r="CO441" i="23"/>
  <c r="CL441" i="23"/>
  <c r="CK441" i="23"/>
  <c r="DC440" i="23"/>
  <c r="DB440" i="23"/>
  <c r="DA440" i="23"/>
  <c r="CZ440" i="23"/>
  <c r="CY440" i="23"/>
  <c r="CX440" i="23"/>
  <c r="CW440" i="23"/>
  <c r="CV440" i="23"/>
  <c r="CU440" i="23"/>
  <c r="CT440" i="23"/>
  <c r="CS440" i="23"/>
  <c r="CR440" i="23"/>
  <c r="CQ440" i="23"/>
  <c r="CO440" i="23"/>
  <c r="CL440" i="23"/>
  <c r="CK440" i="23"/>
  <c r="DC439" i="23"/>
  <c r="DB439" i="23"/>
  <c r="DA439" i="23"/>
  <c r="CZ439" i="23"/>
  <c r="CY439" i="23"/>
  <c r="CX439" i="23"/>
  <c r="CW439" i="23"/>
  <c r="CV439" i="23"/>
  <c r="CU439" i="23"/>
  <c r="CT439" i="23"/>
  <c r="CS439" i="23"/>
  <c r="CR439" i="23"/>
  <c r="CQ439" i="23"/>
  <c r="CO439" i="23"/>
  <c r="CL439" i="23"/>
  <c r="CK439" i="23"/>
  <c r="DC438" i="23"/>
  <c r="DB438" i="23"/>
  <c r="DA438" i="23"/>
  <c r="CZ438" i="23"/>
  <c r="CY438" i="23"/>
  <c r="CX438" i="23"/>
  <c r="CW438" i="23"/>
  <c r="CV438" i="23"/>
  <c r="CU438" i="23"/>
  <c r="CT438" i="23"/>
  <c r="CS438" i="23"/>
  <c r="CR438" i="23"/>
  <c r="CQ438" i="23"/>
  <c r="CO438" i="23"/>
  <c r="CL438" i="23"/>
  <c r="CK438" i="23"/>
  <c r="DC437" i="23"/>
  <c r="DB437" i="23"/>
  <c r="DA437" i="23"/>
  <c r="CZ437" i="23"/>
  <c r="CY437" i="23"/>
  <c r="CX437" i="23"/>
  <c r="CW437" i="23"/>
  <c r="CV437" i="23"/>
  <c r="CU437" i="23"/>
  <c r="CT437" i="23"/>
  <c r="CS437" i="23"/>
  <c r="CR437" i="23"/>
  <c r="CQ437" i="23"/>
  <c r="CO437" i="23"/>
  <c r="CL437" i="23"/>
  <c r="CK437" i="23"/>
  <c r="CJ423" i="23"/>
  <c r="DC436" i="23"/>
  <c r="DB436" i="23"/>
  <c r="DA436" i="23"/>
  <c r="CZ436" i="23"/>
  <c r="CY436" i="23"/>
  <c r="CX436" i="23"/>
  <c r="CW436" i="23"/>
  <c r="CV436" i="23"/>
  <c r="CU436" i="23"/>
  <c r="CT436" i="23"/>
  <c r="CS436" i="23"/>
  <c r="CR436" i="23"/>
  <c r="CQ436" i="23"/>
  <c r="CO436" i="23"/>
  <c r="CL436" i="23"/>
  <c r="CK436" i="23"/>
  <c r="DC435" i="23"/>
  <c r="DB435" i="23"/>
  <c r="DA435" i="23"/>
  <c r="CZ435" i="23"/>
  <c r="CY435" i="23"/>
  <c r="CX435" i="23"/>
  <c r="CW435" i="23"/>
  <c r="CV435" i="23"/>
  <c r="CU435" i="23"/>
  <c r="CT435" i="23"/>
  <c r="CS435" i="23"/>
  <c r="CR435" i="23"/>
  <c r="CQ435" i="23"/>
  <c r="CO435" i="23"/>
  <c r="CL435" i="23"/>
  <c r="CK435" i="23"/>
  <c r="DC434" i="23"/>
  <c r="DB434" i="23"/>
  <c r="DA434" i="23"/>
  <c r="CZ434" i="23"/>
  <c r="CY434" i="23"/>
  <c r="CX434" i="23"/>
  <c r="CW434" i="23"/>
  <c r="CV434" i="23"/>
  <c r="CU434" i="23"/>
  <c r="CT434" i="23"/>
  <c r="CS434" i="23"/>
  <c r="CR434" i="23"/>
  <c r="CQ434" i="23"/>
  <c r="CO434" i="23"/>
  <c r="CL434" i="23"/>
  <c r="CK434" i="23"/>
  <c r="DC433" i="23"/>
  <c r="DB433" i="23"/>
  <c r="DA433" i="23"/>
  <c r="CZ433" i="23"/>
  <c r="CY433" i="23"/>
  <c r="CX433" i="23"/>
  <c r="CW433" i="23"/>
  <c r="CV433" i="23"/>
  <c r="CU433" i="23"/>
  <c r="CT433" i="23"/>
  <c r="CS433" i="23"/>
  <c r="CR433" i="23"/>
  <c r="CQ433" i="23"/>
  <c r="CO433" i="23"/>
  <c r="CL433" i="23"/>
  <c r="CK433" i="23"/>
  <c r="DC432" i="23"/>
  <c r="DB432" i="23"/>
  <c r="DA432" i="23"/>
  <c r="CZ432" i="23"/>
  <c r="CY432" i="23"/>
  <c r="CX432" i="23"/>
  <c r="CW432" i="23"/>
  <c r="CV432" i="23"/>
  <c r="CU432" i="23"/>
  <c r="CT432" i="23"/>
  <c r="CS432" i="23"/>
  <c r="CR432" i="23"/>
  <c r="CQ432" i="23"/>
  <c r="CO432" i="23"/>
  <c r="CL432" i="23"/>
  <c r="CK432" i="23"/>
  <c r="DC431" i="23"/>
  <c r="DB431" i="23"/>
  <c r="DA431" i="23"/>
  <c r="CZ431" i="23"/>
  <c r="CY431" i="23"/>
  <c r="CX431" i="23"/>
  <c r="CW431" i="23"/>
  <c r="CV431" i="23"/>
  <c r="CU431" i="23"/>
  <c r="CT431" i="23"/>
  <c r="CS431" i="23"/>
  <c r="CR431" i="23"/>
  <c r="CQ431" i="23"/>
  <c r="CO431" i="23"/>
  <c r="CL431" i="23"/>
  <c r="CK431" i="23"/>
  <c r="DC430" i="23"/>
  <c r="DB430" i="23"/>
  <c r="DA430" i="23"/>
  <c r="CZ430" i="23"/>
  <c r="CY430" i="23"/>
  <c r="CX430" i="23"/>
  <c r="CW430" i="23"/>
  <c r="CV430" i="23"/>
  <c r="CU430" i="23"/>
  <c r="CT430" i="23"/>
  <c r="CS430" i="23"/>
  <c r="CR430" i="23"/>
  <c r="CQ430" i="23"/>
  <c r="CO430" i="23"/>
  <c r="CL430" i="23"/>
  <c r="CK430" i="23"/>
  <c r="DC429" i="23"/>
  <c r="DB429" i="23"/>
  <c r="DA429" i="23"/>
  <c r="CZ429" i="23"/>
  <c r="CY429" i="23"/>
  <c r="CX429" i="23"/>
  <c r="CW429" i="23"/>
  <c r="CV429" i="23"/>
  <c r="CU429" i="23"/>
  <c r="CT429" i="23"/>
  <c r="CS429" i="23"/>
  <c r="CR429" i="23"/>
  <c r="CQ429" i="23"/>
  <c r="CO429" i="23"/>
  <c r="CL429" i="23"/>
  <c r="CK429" i="23"/>
  <c r="DC428" i="23"/>
  <c r="DB428" i="23"/>
  <c r="DA428" i="23"/>
  <c r="CZ428" i="23"/>
  <c r="CY428" i="23"/>
  <c r="CX428" i="23"/>
  <c r="CW428" i="23"/>
  <c r="CV428" i="23"/>
  <c r="CU428" i="23"/>
  <c r="CT428" i="23"/>
  <c r="CS428" i="23"/>
  <c r="CR428" i="23"/>
  <c r="CQ428" i="23"/>
  <c r="CO428" i="23"/>
  <c r="CL428" i="23"/>
  <c r="CK428" i="23"/>
  <c r="DC427" i="23"/>
  <c r="DB427" i="23"/>
  <c r="DA427" i="23"/>
  <c r="CZ427" i="23"/>
  <c r="CY427" i="23"/>
  <c r="CX427" i="23"/>
  <c r="CW427" i="23"/>
  <c r="CV427" i="23"/>
  <c r="CU427" i="23"/>
  <c r="CT427" i="23"/>
  <c r="CS427" i="23"/>
  <c r="CR427" i="23"/>
  <c r="CQ427" i="23"/>
  <c r="CO427" i="23"/>
  <c r="CL427" i="23"/>
  <c r="CK427" i="23"/>
  <c r="DC426" i="23"/>
  <c r="DB426" i="23"/>
  <c r="DA426" i="23"/>
  <c r="CZ426" i="23"/>
  <c r="CY426" i="23"/>
  <c r="CX426" i="23"/>
  <c r="CW426" i="23"/>
  <c r="CV426" i="23"/>
  <c r="CU426" i="23"/>
  <c r="CT426" i="23"/>
  <c r="CS426" i="23"/>
  <c r="CR426" i="23"/>
  <c r="CQ426" i="23"/>
  <c r="CO426" i="23"/>
  <c r="CL426" i="23"/>
  <c r="CK426" i="23"/>
  <c r="DC425" i="23"/>
  <c r="DB425" i="23"/>
  <c r="DA425" i="23"/>
  <c r="CZ425" i="23"/>
  <c r="CY425" i="23"/>
  <c r="CX425" i="23"/>
  <c r="CW425" i="23"/>
  <c r="CV425" i="23"/>
  <c r="CU425" i="23"/>
  <c r="CT425" i="23"/>
  <c r="CS425" i="23"/>
  <c r="CR425" i="23"/>
  <c r="CQ425" i="23"/>
  <c r="CO425" i="23"/>
  <c r="CL425" i="23"/>
  <c r="CK425" i="23"/>
  <c r="DC424" i="23"/>
  <c r="DB424" i="23"/>
  <c r="DA424" i="23"/>
  <c r="CZ424" i="23"/>
  <c r="CY424" i="23"/>
  <c r="CX424" i="23"/>
  <c r="CW424" i="23"/>
  <c r="CV424" i="23"/>
  <c r="CU424" i="23"/>
  <c r="CT424" i="23"/>
  <c r="CS424" i="23"/>
  <c r="CR424" i="23"/>
  <c r="CQ424" i="23"/>
  <c r="CO424" i="23"/>
  <c r="CL424" i="23"/>
  <c r="CK424" i="23"/>
  <c r="DC423" i="23"/>
  <c r="DB423" i="23"/>
  <c r="DA423" i="23"/>
  <c r="CZ423" i="23"/>
  <c r="CY423" i="23"/>
  <c r="CX423" i="23"/>
  <c r="CW423" i="23"/>
  <c r="CV423" i="23"/>
  <c r="CU423" i="23"/>
  <c r="CT423" i="23"/>
  <c r="CS423" i="23"/>
  <c r="CR423" i="23"/>
  <c r="CQ423" i="23"/>
  <c r="CO423" i="23"/>
  <c r="CL423" i="23"/>
  <c r="CK423" i="23"/>
  <c r="DC422" i="23"/>
  <c r="DB422" i="23"/>
  <c r="DA422" i="23"/>
  <c r="CZ422" i="23"/>
  <c r="CY422" i="23"/>
  <c r="CX422" i="23"/>
  <c r="CW422" i="23"/>
  <c r="CV422" i="23"/>
  <c r="CU422" i="23"/>
  <c r="CT422" i="23"/>
  <c r="CS422" i="23"/>
  <c r="CR422" i="23"/>
  <c r="CQ422" i="23"/>
  <c r="CO422" i="23"/>
  <c r="CL422" i="23"/>
  <c r="CK422" i="23"/>
  <c r="DC421" i="23"/>
  <c r="DB421" i="23"/>
  <c r="DA421" i="23"/>
  <c r="CZ421" i="23"/>
  <c r="CY421" i="23"/>
  <c r="CX421" i="23"/>
  <c r="CW421" i="23"/>
  <c r="CV421" i="23"/>
  <c r="CU421" i="23"/>
  <c r="CT421" i="23"/>
  <c r="CS421" i="23"/>
  <c r="CR421" i="23"/>
  <c r="CQ421" i="23"/>
  <c r="CO421" i="23"/>
  <c r="CL421" i="23"/>
  <c r="CK421" i="23"/>
  <c r="DC420" i="23"/>
  <c r="DB420" i="23"/>
  <c r="DA420" i="23"/>
  <c r="CZ420" i="23"/>
  <c r="CY420" i="23"/>
  <c r="CX420" i="23"/>
  <c r="CW420" i="23"/>
  <c r="CV420" i="23"/>
  <c r="CU420" i="23"/>
  <c r="CT420" i="23"/>
  <c r="CS420" i="23"/>
  <c r="CR420" i="23"/>
  <c r="CQ420" i="23"/>
  <c r="CO420" i="23"/>
  <c r="CL420" i="23"/>
  <c r="CK420" i="23"/>
  <c r="DC419" i="23"/>
  <c r="DB419" i="23"/>
  <c r="DA419" i="23"/>
  <c r="CZ419" i="23"/>
  <c r="CY419" i="23"/>
  <c r="CX419" i="23"/>
  <c r="CW419" i="23"/>
  <c r="CV419" i="23"/>
  <c r="CU419" i="23"/>
  <c r="CT419" i="23"/>
  <c r="CS419" i="23"/>
  <c r="CR419" i="23"/>
  <c r="CQ419" i="23"/>
  <c r="CO419" i="23"/>
  <c r="CL419" i="23"/>
  <c r="CK419" i="23"/>
  <c r="DC418" i="23"/>
  <c r="DB418" i="23"/>
  <c r="DA418" i="23"/>
  <c r="CZ418" i="23"/>
  <c r="CY418" i="23"/>
  <c r="CX418" i="23"/>
  <c r="CW418" i="23"/>
  <c r="CV418" i="23"/>
  <c r="CU418" i="23"/>
  <c r="CT418" i="23"/>
  <c r="CS418" i="23"/>
  <c r="CR418" i="23"/>
  <c r="CQ418" i="23"/>
  <c r="CO418" i="23"/>
  <c r="CL418" i="23"/>
  <c r="CK418" i="23"/>
  <c r="DC417" i="23"/>
  <c r="DB417" i="23"/>
  <c r="DA417" i="23"/>
  <c r="CZ417" i="23"/>
  <c r="CY417" i="23"/>
  <c r="CX417" i="23"/>
  <c r="CW417" i="23"/>
  <c r="CV417" i="23"/>
  <c r="CU417" i="23"/>
  <c r="CT417" i="23"/>
  <c r="CS417" i="23"/>
  <c r="CR417" i="23"/>
  <c r="CQ417" i="23"/>
  <c r="CO417" i="23"/>
  <c r="CL417" i="23"/>
  <c r="CK417" i="23"/>
  <c r="DC416" i="23"/>
  <c r="DB416" i="23"/>
  <c r="DA416" i="23"/>
  <c r="CZ416" i="23"/>
  <c r="CY416" i="23"/>
  <c r="CX416" i="23"/>
  <c r="CW416" i="23"/>
  <c r="CV416" i="23"/>
  <c r="CU416" i="23"/>
  <c r="CT416" i="23"/>
  <c r="CS416" i="23"/>
  <c r="CR416" i="23"/>
  <c r="CQ416" i="23"/>
  <c r="CO416" i="23"/>
  <c r="CL416" i="23"/>
  <c r="CK416" i="23"/>
  <c r="DC415" i="23"/>
  <c r="DB415" i="23"/>
  <c r="DA415" i="23"/>
  <c r="CZ415" i="23"/>
  <c r="CY415" i="23"/>
  <c r="CX415" i="23"/>
  <c r="CW415" i="23"/>
  <c r="CV415" i="23"/>
  <c r="CU415" i="23"/>
  <c r="CT415" i="23"/>
  <c r="CS415" i="23"/>
  <c r="CR415" i="23"/>
  <c r="CQ415" i="23"/>
  <c r="CO415" i="23"/>
  <c r="CL415" i="23"/>
  <c r="CK415" i="23"/>
  <c r="DC414" i="23"/>
  <c r="DB414" i="23"/>
  <c r="DA414" i="23"/>
  <c r="CZ414" i="23"/>
  <c r="CY414" i="23"/>
  <c r="CX414" i="23"/>
  <c r="CW414" i="23"/>
  <c r="CV414" i="23"/>
  <c r="CU414" i="23"/>
  <c r="CT414" i="23"/>
  <c r="CS414" i="23"/>
  <c r="CR414" i="23"/>
  <c r="CQ414" i="23"/>
  <c r="CO414" i="23"/>
  <c r="CL414" i="23"/>
  <c r="CK414" i="23"/>
  <c r="DC413" i="23"/>
  <c r="DB413" i="23"/>
  <c r="DA413" i="23"/>
  <c r="CZ413" i="23"/>
  <c r="CY413" i="23"/>
  <c r="CX413" i="23"/>
  <c r="CW413" i="23"/>
  <c r="CV413" i="23"/>
  <c r="CU413" i="23"/>
  <c r="CT413" i="23"/>
  <c r="CS413" i="23"/>
  <c r="CR413" i="23"/>
  <c r="CQ413" i="23"/>
  <c r="CO413" i="23"/>
  <c r="CL413" i="23"/>
  <c r="CK413" i="23"/>
  <c r="DC412" i="23"/>
  <c r="DB412" i="23"/>
  <c r="DA412" i="23"/>
  <c r="CZ412" i="23"/>
  <c r="CY412" i="23"/>
  <c r="CX412" i="23"/>
  <c r="CW412" i="23"/>
  <c r="CV412" i="23"/>
  <c r="CU412" i="23"/>
  <c r="CT412" i="23"/>
  <c r="CS412" i="23"/>
  <c r="CR412" i="23"/>
  <c r="CQ412" i="23"/>
  <c r="CO412" i="23"/>
  <c r="CL412" i="23"/>
  <c r="CK412" i="23"/>
  <c r="DC411" i="23"/>
  <c r="DB411" i="23"/>
  <c r="DA411" i="23"/>
  <c r="CZ411" i="23"/>
  <c r="CY411" i="23"/>
  <c r="CX411" i="23"/>
  <c r="CW411" i="23"/>
  <c r="CV411" i="23"/>
  <c r="CU411" i="23"/>
  <c r="CT411" i="23"/>
  <c r="CS411" i="23"/>
  <c r="CR411" i="23"/>
  <c r="CQ411" i="23"/>
  <c r="CO411" i="23"/>
  <c r="CL411" i="23"/>
  <c r="CK411" i="23"/>
  <c r="DC410" i="23"/>
  <c r="DB410" i="23"/>
  <c r="DA410" i="23"/>
  <c r="CZ410" i="23"/>
  <c r="CY410" i="23"/>
  <c r="CX410" i="23"/>
  <c r="CW410" i="23"/>
  <c r="CV410" i="23"/>
  <c r="CU410" i="23"/>
  <c r="CT410" i="23"/>
  <c r="CS410" i="23"/>
  <c r="CR410" i="23"/>
  <c r="CQ410" i="23"/>
  <c r="CO410" i="23"/>
  <c r="CL410" i="23"/>
  <c r="CK410" i="23"/>
  <c r="DC409" i="23"/>
  <c r="DB409" i="23"/>
  <c r="DA409" i="23"/>
  <c r="CZ409" i="23"/>
  <c r="CY409" i="23"/>
  <c r="CX409" i="23"/>
  <c r="CW409" i="23"/>
  <c r="CV409" i="23"/>
  <c r="CU409" i="23"/>
  <c r="CT409" i="23"/>
  <c r="CS409" i="23"/>
  <c r="CR409" i="23"/>
  <c r="CQ409" i="23"/>
  <c r="CO409" i="23"/>
  <c r="CL409" i="23"/>
  <c r="CK409" i="23"/>
  <c r="DC408" i="23"/>
  <c r="DB408" i="23"/>
  <c r="DA408" i="23"/>
  <c r="CZ408" i="23"/>
  <c r="CY408" i="23"/>
  <c r="CX408" i="23"/>
  <c r="CW408" i="23"/>
  <c r="CV408" i="23"/>
  <c r="CU408" i="23"/>
  <c r="CT408" i="23"/>
  <c r="CS408" i="23"/>
  <c r="CR408" i="23"/>
  <c r="CQ408" i="23"/>
  <c r="CO408" i="23"/>
  <c r="CL408" i="23"/>
  <c r="CK408" i="23"/>
  <c r="DC407" i="23"/>
  <c r="DB407" i="23"/>
  <c r="DA407" i="23"/>
  <c r="CZ407" i="23"/>
  <c r="CY407" i="23"/>
  <c r="CX407" i="23"/>
  <c r="CW407" i="23"/>
  <c r="CV407" i="23"/>
  <c r="CU407" i="23"/>
  <c r="CT407" i="23"/>
  <c r="CS407" i="23"/>
  <c r="CR407" i="23"/>
  <c r="CQ407" i="23"/>
  <c r="CO407" i="23"/>
  <c r="CL407" i="23"/>
  <c r="CK407" i="23"/>
  <c r="DC406" i="23"/>
  <c r="DB406" i="23"/>
  <c r="DA406" i="23"/>
  <c r="CZ406" i="23"/>
  <c r="CY406" i="23"/>
  <c r="CX406" i="23"/>
  <c r="CW406" i="23"/>
  <c r="CV406" i="23"/>
  <c r="CU406" i="23"/>
  <c r="CT406" i="23"/>
  <c r="CS406" i="23"/>
  <c r="CR406" i="23"/>
  <c r="CQ406" i="23"/>
  <c r="CO406" i="23"/>
  <c r="CL406" i="23"/>
  <c r="CK406" i="23"/>
  <c r="CJ393" i="23"/>
  <c r="DC405" i="23"/>
  <c r="DB405" i="23"/>
  <c r="DA405" i="23"/>
  <c r="CZ405" i="23"/>
  <c r="CY405" i="23"/>
  <c r="CX405" i="23"/>
  <c r="CW405" i="23"/>
  <c r="CV405" i="23"/>
  <c r="CU405" i="23"/>
  <c r="CT405" i="23"/>
  <c r="CS405" i="23"/>
  <c r="CR405" i="23"/>
  <c r="CQ405" i="23"/>
  <c r="CO405" i="23"/>
  <c r="CL405" i="23"/>
  <c r="CK405" i="23"/>
  <c r="DC404" i="23"/>
  <c r="DB404" i="23"/>
  <c r="DA404" i="23"/>
  <c r="CZ404" i="23"/>
  <c r="CY404" i="23"/>
  <c r="CX404" i="23"/>
  <c r="CW404" i="23"/>
  <c r="CV404" i="23"/>
  <c r="CU404" i="23"/>
  <c r="CT404" i="23"/>
  <c r="CS404" i="23"/>
  <c r="CR404" i="23"/>
  <c r="CQ404" i="23"/>
  <c r="CO404" i="23"/>
  <c r="CL404" i="23"/>
  <c r="CK404" i="23"/>
  <c r="DC403" i="23"/>
  <c r="DB403" i="23"/>
  <c r="DA403" i="23"/>
  <c r="CZ403" i="23"/>
  <c r="CY403" i="23"/>
  <c r="CX403" i="23"/>
  <c r="CW403" i="23"/>
  <c r="CV403" i="23"/>
  <c r="CU403" i="23"/>
  <c r="CT403" i="23"/>
  <c r="CS403" i="23"/>
  <c r="CR403" i="23"/>
  <c r="CQ403" i="23"/>
  <c r="CO403" i="23"/>
  <c r="CL403" i="23"/>
  <c r="CK403" i="23"/>
  <c r="DC402" i="23"/>
  <c r="DB402" i="23"/>
  <c r="DA402" i="23"/>
  <c r="CZ402" i="23"/>
  <c r="CY402" i="23"/>
  <c r="CX402" i="23"/>
  <c r="CW402" i="23"/>
  <c r="CV402" i="23"/>
  <c r="CU402" i="23"/>
  <c r="CT402" i="23"/>
  <c r="CS402" i="23"/>
  <c r="CR402" i="23"/>
  <c r="CQ402" i="23"/>
  <c r="CO402" i="23"/>
  <c r="CL402" i="23"/>
  <c r="CK402" i="23"/>
  <c r="DC401" i="23"/>
  <c r="DB401" i="23"/>
  <c r="DA401" i="23"/>
  <c r="CZ401" i="23"/>
  <c r="CY401" i="23"/>
  <c r="CX401" i="23"/>
  <c r="CW401" i="23"/>
  <c r="CV401" i="23"/>
  <c r="CU401" i="23"/>
  <c r="CT401" i="23"/>
  <c r="CS401" i="23"/>
  <c r="CR401" i="23"/>
  <c r="CQ401" i="23"/>
  <c r="CO401" i="23"/>
  <c r="CL401" i="23"/>
  <c r="CK401" i="23"/>
  <c r="DC400" i="23"/>
  <c r="DB400" i="23"/>
  <c r="DA400" i="23"/>
  <c r="CZ400" i="23"/>
  <c r="CY400" i="23"/>
  <c r="CX400" i="23"/>
  <c r="CW400" i="23"/>
  <c r="CV400" i="23"/>
  <c r="CU400" i="23"/>
  <c r="CT400" i="23"/>
  <c r="CS400" i="23"/>
  <c r="CR400" i="23"/>
  <c r="CQ400" i="23"/>
  <c r="CO400" i="23"/>
  <c r="CL400" i="23"/>
  <c r="CK400" i="23"/>
  <c r="DC399" i="23"/>
  <c r="DB399" i="23"/>
  <c r="DA399" i="23"/>
  <c r="CZ399" i="23"/>
  <c r="CY399" i="23"/>
  <c r="CX399" i="23"/>
  <c r="CW399" i="23"/>
  <c r="CV399" i="23"/>
  <c r="CU399" i="23"/>
  <c r="CT399" i="23"/>
  <c r="CS399" i="23"/>
  <c r="CR399" i="23"/>
  <c r="CQ399" i="23"/>
  <c r="CO399" i="23"/>
  <c r="CL399" i="23"/>
  <c r="CK399" i="23"/>
  <c r="DC398" i="23"/>
  <c r="DB398" i="23"/>
  <c r="DA398" i="23"/>
  <c r="CZ398" i="23"/>
  <c r="CY398" i="23"/>
  <c r="CX398" i="23"/>
  <c r="CW398" i="23"/>
  <c r="CV398" i="23"/>
  <c r="CU398" i="23"/>
  <c r="CT398" i="23"/>
  <c r="CS398" i="23"/>
  <c r="CR398" i="23"/>
  <c r="CQ398" i="23"/>
  <c r="CO398" i="23"/>
  <c r="CL398" i="23"/>
  <c r="CK398" i="23"/>
  <c r="DC397" i="23"/>
  <c r="DB397" i="23"/>
  <c r="DA397" i="23"/>
  <c r="CZ397" i="23"/>
  <c r="CY397" i="23"/>
  <c r="CX397" i="23"/>
  <c r="CW397" i="23"/>
  <c r="CV397" i="23"/>
  <c r="CU397" i="23"/>
  <c r="CT397" i="23"/>
  <c r="CS397" i="23"/>
  <c r="CR397" i="23"/>
  <c r="CQ397" i="23"/>
  <c r="CO397" i="23"/>
  <c r="CL397" i="23"/>
  <c r="CK397" i="23"/>
  <c r="DC396" i="23"/>
  <c r="DB396" i="23"/>
  <c r="DA396" i="23"/>
  <c r="CZ396" i="23"/>
  <c r="CY396" i="23"/>
  <c r="CX396" i="23"/>
  <c r="CW396" i="23"/>
  <c r="CV396" i="23"/>
  <c r="CU396" i="23"/>
  <c r="CT396" i="23"/>
  <c r="CS396" i="23"/>
  <c r="CR396" i="23"/>
  <c r="CQ396" i="23"/>
  <c r="CO396" i="23"/>
  <c r="CL396" i="23"/>
  <c r="CK396" i="23"/>
  <c r="DC395" i="23"/>
  <c r="DB395" i="23"/>
  <c r="DA395" i="23"/>
  <c r="CZ395" i="23"/>
  <c r="CY395" i="23"/>
  <c r="CX395" i="23"/>
  <c r="CW395" i="23"/>
  <c r="CV395" i="23"/>
  <c r="CU395" i="23"/>
  <c r="CT395" i="23"/>
  <c r="CS395" i="23"/>
  <c r="CR395" i="23"/>
  <c r="CQ395" i="23"/>
  <c r="CO395" i="23"/>
  <c r="CL395" i="23"/>
  <c r="CK395" i="23"/>
  <c r="DC394" i="23"/>
  <c r="DB394" i="23"/>
  <c r="DA394" i="23"/>
  <c r="CZ394" i="23"/>
  <c r="CY394" i="23"/>
  <c r="CX394" i="23"/>
  <c r="CW394" i="23"/>
  <c r="CV394" i="23"/>
  <c r="CU394" i="23"/>
  <c r="CT394" i="23"/>
  <c r="CS394" i="23"/>
  <c r="CR394" i="23"/>
  <c r="CQ394" i="23"/>
  <c r="CO394" i="23"/>
  <c r="CL394" i="23"/>
  <c r="CK394" i="23"/>
  <c r="DC393" i="23"/>
  <c r="DB393" i="23"/>
  <c r="DA393" i="23"/>
  <c r="CZ393" i="23"/>
  <c r="CY393" i="23"/>
  <c r="CX393" i="23"/>
  <c r="CW393" i="23"/>
  <c r="CV393" i="23"/>
  <c r="CU393" i="23"/>
  <c r="CT393" i="23"/>
  <c r="CS393" i="23"/>
  <c r="CR393" i="23"/>
  <c r="CQ393" i="23"/>
  <c r="CO393" i="23"/>
  <c r="CL393" i="23"/>
  <c r="CK393" i="23"/>
  <c r="DC392" i="23"/>
  <c r="DB392" i="23"/>
  <c r="DA392" i="23"/>
  <c r="CZ392" i="23"/>
  <c r="CY392" i="23"/>
  <c r="CX392" i="23"/>
  <c r="CW392" i="23"/>
  <c r="CV392" i="23"/>
  <c r="CU392" i="23"/>
  <c r="CT392" i="23"/>
  <c r="CS392" i="23"/>
  <c r="CR392" i="23"/>
  <c r="CQ392" i="23"/>
  <c r="CO392" i="23"/>
  <c r="CL392" i="23"/>
  <c r="CK392" i="23"/>
  <c r="DC391" i="23"/>
  <c r="DB391" i="23"/>
  <c r="DA391" i="23"/>
  <c r="CZ391" i="23"/>
  <c r="CY391" i="23"/>
  <c r="CX391" i="23"/>
  <c r="CW391" i="23"/>
  <c r="CV391" i="23"/>
  <c r="CU391" i="23"/>
  <c r="CT391" i="23"/>
  <c r="CS391" i="23"/>
  <c r="CR391" i="23"/>
  <c r="CQ391" i="23"/>
  <c r="CO391" i="23"/>
  <c r="CL391" i="23"/>
  <c r="CK391" i="23"/>
  <c r="DC390" i="23"/>
  <c r="DB390" i="23"/>
  <c r="DA390" i="23"/>
  <c r="CZ390" i="23"/>
  <c r="CY390" i="23"/>
  <c r="CX390" i="23"/>
  <c r="CW390" i="23"/>
  <c r="CV390" i="23"/>
  <c r="CU390" i="23"/>
  <c r="CT390" i="23"/>
  <c r="CS390" i="23"/>
  <c r="CR390" i="23"/>
  <c r="CQ390" i="23"/>
  <c r="CO390" i="23"/>
  <c r="CL390" i="23"/>
  <c r="CK390" i="23"/>
  <c r="DC389" i="23"/>
  <c r="DB389" i="23"/>
  <c r="DA389" i="23"/>
  <c r="CZ389" i="23"/>
  <c r="CY389" i="23"/>
  <c r="CX389" i="23"/>
  <c r="CW389" i="23"/>
  <c r="CV389" i="23"/>
  <c r="CU389" i="23"/>
  <c r="CT389" i="23"/>
  <c r="CS389" i="23"/>
  <c r="CR389" i="23"/>
  <c r="CQ389" i="23"/>
  <c r="CO389" i="23"/>
  <c r="CL389" i="23"/>
  <c r="CK389" i="23"/>
  <c r="DC388" i="23"/>
  <c r="DB388" i="23"/>
  <c r="DA388" i="23"/>
  <c r="CZ388" i="23"/>
  <c r="CY388" i="23"/>
  <c r="CX388" i="23"/>
  <c r="CW388" i="23"/>
  <c r="CV388" i="23"/>
  <c r="CU388" i="23"/>
  <c r="CT388" i="23"/>
  <c r="CS388" i="23"/>
  <c r="CR388" i="23"/>
  <c r="CQ388" i="23"/>
  <c r="CO388" i="23"/>
  <c r="CL388" i="23"/>
  <c r="CK388" i="23"/>
  <c r="DC387" i="23"/>
  <c r="DB387" i="23"/>
  <c r="DA387" i="23"/>
  <c r="CZ387" i="23"/>
  <c r="CY387" i="23"/>
  <c r="CX387" i="23"/>
  <c r="CW387" i="23"/>
  <c r="CV387" i="23"/>
  <c r="CU387" i="23"/>
  <c r="CT387" i="23"/>
  <c r="CS387" i="23"/>
  <c r="CR387" i="23"/>
  <c r="CQ387" i="23"/>
  <c r="CO387" i="23"/>
  <c r="CL387" i="23"/>
  <c r="CK387" i="23"/>
  <c r="DC386" i="23"/>
  <c r="DB386" i="23"/>
  <c r="DA386" i="23"/>
  <c r="CZ386" i="23"/>
  <c r="CY386" i="23"/>
  <c r="CX386" i="23"/>
  <c r="CW386" i="23"/>
  <c r="CV386" i="23"/>
  <c r="CU386" i="23"/>
  <c r="CT386" i="23"/>
  <c r="CS386" i="23"/>
  <c r="CR386" i="23"/>
  <c r="CQ386" i="23"/>
  <c r="CO386" i="23"/>
  <c r="CL386" i="23"/>
  <c r="CK386" i="23"/>
  <c r="DC385" i="23"/>
  <c r="DB385" i="23"/>
  <c r="DA385" i="23"/>
  <c r="CZ385" i="23"/>
  <c r="CY385" i="23"/>
  <c r="CX385" i="23"/>
  <c r="CW385" i="23"/>
  <c r="CV385" i="23"/>
  <c r="CU385" i="23"/>
  <c r="CT385" i="23"/>
  <c r="CS385" i="23"/>
  <c r="CR385" i="23"/>
  <c r="CQ385" i="23"/>
  <c r="CO385" i="23"/>
  <c r="CL385" i="23"/>
  <c r="CK385" i="23"/>
  <c r="DC384" i="23"/>
  <c r="DB384" i="23"/>
  <c r="DA384" i="23"/>
  <c r="CZ384" i="23"/>
  <c r="CY384" i="23"/>
  <c r="CX384" i="23"/>
  <c r="CW384" i="23"/>
  <c r="CV384" i="23"/>
  <c r="CU384" i="23"/>
  <c r="CT384" i="23"/>
  <c r="CS384" i="23"/>
  <c r="CR384" i="23"/>
  <c r="CQ384" i="23"/>
  <c r="CO384" i="23"/>
  <c r="CL384" i="23"/>
  <c r="CK384" i="23"/>
  <c r="DC383" i="23"/>
  <c r="DB383" i="23"/>
  <c r="DA383" i="23"/>
  <c r="CZ383" i="23"/>
  <c r="CY383" i="23"/>
  <c r="CX383" i="23"/>
  <c r="CW383" i="23"/>
  <c r="CV383" i="23"/>
  <c r="CU383" i="23"/>
  <c r="CT383" i="23"/>
  <c r="CS383" i="23"/>
  <c r="CR383" i="23"/>
  <c r="CQ383" i="23"/>
  <c r="CO383" i="23"/>
  <c r="CL383" i="23"/>
  <c r="CK383" i="23"/>
  <c r="DC382" i="23"/>
  <c r="DB382" i="23"/>
  <c r="DA382" i="23"/>
  <c r="CZ382" i="23"/>
  <c r="CY382" i="23"/>
  <c r="CX382" i="23"/>
  <c r="CW382" i="23"/>
  <c r="CV382" i="23"/>
  <c r="CU382" i="23"/>
  <c r="CT382" i="23"/>
  <c r="CS382" i="23"/>
  <c r="CR382" i="23"/>
  <c r="CQ382" i="23"/>
  <c r="CO382" i="23"/>
  <c r="CL382" i="23"/>
  <c r="CK382" i="23"/>
  <c r="DC381" i="23"/>
  <c r="DB381" i="23"/>
  <c r="DA381" i="23"/>
  <c r="CZ381" i="23"/>
  <c r="CY381" i="23"/>
  <c r="CX381" i="23"/>
  <c r="CW381" i="23"/>
  <c r="CV381" i="23"/>
  <c r="CU381" i="23"/>
  <c r="CT381" i="23"/>
  <c r="CS381" i="23"/>
  <c r="CR381" i="23"/>
  <c r="CQ381" i="23"/>
  <c r="CO381" i="23"/>
  <c r="CL381" i="23"/>
  <c r="CK381" i="23"/>
  <c r="DC380" i="23"/>
  <c r="DB380" i="23"/>
  <c r="DA380" i="23"/>
  <c r="CZ380" i="23"/>
  <c r="CY380" i="23"/>
  <c r="CX380" i="23"/>
  <c r="CW380" i="23"/>
  <c r="CV380" i="23"/>
  <c r="CU380" i="23"/>
  <c r="CT380" i="23"/>
  <c r="CS380" i="23"/>
  <c r="CR380" i="23"/>
  <c r="CQ380" i="23"/>
  <c r="CO380" i="23"/>
  <c r="CL380" i="23"/>
  <c r="CK380" i="23"/>
  <c r="DC379" i="23"/>
  <c r="DB379" i="23"/>
  <c r="DA379" i="23"/>
  <c r="CZ379" i="23"/>
  <c r="CY379" i="23"/>
  <c r="CX379" i="23"/>
  <c r="CW379" i="23"/>
  <c r="CV379" i="23"/>
  <c r="CU379" i="23"/>
  <c r="CT379" i="23"/>
  <c r="CS379" i="23"/>
  <c r="CR379" i="23"/>
  <c r="CQ379" i="23"/>
  <c r="CO379" i="23"/>
  <c r="CL379" i="23"/>
  <c r="CK379" i="23"/>
  <c r="DC378" i="23"/>
  <c r="DB378" i="23"/>
  <c r="DA378" i="23"/>
  <c r="CZ378" i="23"/>
  <c r="CY378" i="23"/>
  <c r="CX378" i="23"/>
  <c r="CW378" i="23"/>
  <c r="CV378" i="23"/>
  <c r="CU378" i="23"/>
  <c r="CT378" i="23"/>
  <c r="CS378" i="23"/>
  <c r="CR378" i="23"/>
  <c r="CQ378" i="23"/>
  <c r="CO378" i="23"/>
  <c r="CL378" i="23"/>
  <c r="CK378" i="23"/>
  <c r="DC377" i="23"/>
  <c r="DB377" i="23"/>
  <c r="DA377" i="23"/>
  <c r="CZ377" i="23"/>
  <c r="CY377" i="23"/>
  <c r="CX377" i="23"/>
  <c r="CW377" i="23"/>
  <c r="CV377" i="23"/>
  <c r="CU377" i="23"/>
  <c r="CT377" i="23"/>
  <c r="CS377" i="23"/>
  <c r="CR377" i="23"/>
  <c r="CQ377" i="23"/>
  <c r="CO377" i="23"/>
  <c r="CL377" i="23"/>
  <c r="CK377" i="23"/>
  <c r="DC376" i="23"/>
  <c r="DB376" i="23"/>
  <c r="DA376" i="23"/>
  <c r="CZ376" i="23"/>
  <c r="CY376" i="23"/>
  <c r="CX376" i="23"/>
  <c r="CW376" i="23"/>
  <c r="CV376" i="23"/>
  <c r="CU376" i="23"/>
  <c r="CT376" i="23"/>
  <c r="CS376" i="23"/>
  <c r="CR376" i="23"/>
  <c r="CQ376" i="23"/>
  <c r="CO376" i="23"/>
  <c r="CL376" i="23"/>
  <c r="CK376" i="23"/>
  <c r="DC375" i="23"/>
  <c r="DB375" i="23"/>
  <c r="DA375" i="23"/>
  <c r="CZ375" i="23"/>
  <c r="CY375" i="23"/>
  <c r="CX375" i="23"/>
  <c r="CW375" i="23"/>
  <c r="CV375" i="23"/>
  <c r="CU375" i="23"/>
  <c r="CT375" i="23"/>
  <c r="CS375" i="23"/>
  <c r="CR375" i="23"/>
  <c r="CQ375" i="23"/>
  <c r="CO375" i="23"/>
  <c r="CL375" i="23"/>
  <c r="CK375" i="23"/>
  <c r="CJ363" i="23"/>
  <c r="DC374" i="23"/>
  <c r="DB374" i="23"/>
  <c r="DA374" i="23"/>
  <c r="CZ374" i="23"/>
  <c r="CY374" i="23"/>
  <c r="CX374" i="23"/>
  <c r="CW374" i="23"/>
  <c r="CV374" i="23"/>
  <c r="CU374" i="23"/>
  <c r="CT374" i="23"/>
  <c r="CS374" i="23"/>
  <c r="CR374" i="23"/>
  <c r="CQ374" i="23"/>
  <c r="CO374" i="23"/>
  <c r="CL374" i="23"/>
  <c r="CK374" i="23"/>
  <c r="DC373" i="23"/>
  <c r="DB373" i="23"/>
  <c r="DA373" i="23"/>
  <c r="CZ373" i="23"/>
  <c r="CY373" i="23"/>
  <c r="CX373" i="23"/>
  <c r="CW373" i="23"/>
  <c r="CV373" i="23"/>
  <c r="CU373" i="23"/>
  <c r="CT373" i="23"/>
  <c r="CS373" i="23"/>
  <c r="CR373" i="23"/>
  <c r="CQ373" i="23"/>
  <c r="CO373" i="23"/>
  <c r="CL373" i="23"/>
  <c r="CK373" i="23"/>
  <c r="DC372" i="23"/>
  <c r="DB372" i="23"/>
  <c r="DA372" i="23"/>
  <c r="CZ372" i="23"/>
  <c r="CY372" i="23"/>
  <c r="CX372" i="23"/>
  <c r="CW372" i="23"/>
  <c r="CV372" i="23"/>
  <c r="CU372" i="23"/>
  <c r="CT372" i="23"/>
  <c r="CS372" i="23"/>
  <c r="CR372" i="23"/>
  <c r="CQ372" i="23"/>
  <c r="CO372" i="23"/>
  <c r="CL372" i="23"/>
  <c r="CK372" i="23"/>
  <c r="DC371" i="23"/>
  <c r="DB371" i="23"/>
  <c r="DA371" i="23"/>
  <c r="CZ371" i="23"/>
  <c r="CY371" i="23"/>
  <c r="CX371" i="23"/>
  <c r="CW371" i="23"/>
  <c r="CV371" i="23"/>
  <c r="CU371" i="23"/>
  <c r="CT371" i="23"/>
  <c r="CS371" i="23"/>
  <c r="CR371" i="23"/>
  <c r="CQ371" i="23"/>
  <c r="CO371" i="23"/>
  <c r="CL371" i="23"/>
  <c r="CK371" i="23"/>
  <c r="DC370" i="23"/>
  <c r="DB370" i="23"/>
  <c r="DA370" i="23"/>
  <c r="CZ370" i="23"/>
  <c r="CY370" i="23"/>
  <c r="CX370" i="23"/>
  <c r="CW370" i="23"/>
  <c r="CV370" i="23"/>
  <c r="CU370" i="23"/>
  <c r="CT370" i="23"/>
  <c r="CS370" i="23"/>
  <c r="CR370" i="23"/>
  <c r="CQ370" i="23"/>
  <c r="CO370" i="23"/>
  <c r="CL370" i="23"/>
  <c r="CK370" i="23"/>
  <c r="DC369" i="23"/>
  <c r="DB369" i="23"/>
  <c r="DA369" i="23"/>
  <c r="CZ369" i="23"/>
  <c r="CY369" i="23"/>
  <c r="CX369" i="23"/>
  <c r="CW369" i="23"/>
  <c r="CV369" i="23"/>
  <c r="CU369" i="23"/>
  <c r="CT369" i="23"/>
  <c r="CS369" i="23"/>
  <c r="CR369" i="23"/>
  <c r="CQ369" i="23"/>
  <c r="CO369" i="23"/>
  <c r="CL369" i="23"/>
  <c r="CK369" i="23"/>
  <c r="DC368" i="23"/>
  <c r="DB368" i="23"/>
  <c r="DA368" i="23"/>
  <c r="CZ368" i="23"/>
  <c r="CY368" i="23"/>
  <c r="CX368" i="23"/>
  <c r="CW368" i="23"/>
  <c r="CV368" i="23"/>
  <c r="CU368" i="23"/>
  <c r="CT368" i="23"/>
  <c r="CS368" i="23"/>
  <c r="CR368" i="23"/>
  <c r="CQ368" i="23"/>
  <c r="CO368" i="23"/>
  <c r="CL368" i="23"/>
  <c r="CK368" i="23"/>
  <c r="DC367" i="23"/>
  <c r="DB367" i="23"/>
  <c r="DA367" i="23"/>
  <c r="CZ367" i="23"/>
  <c r="CY367" i="23"/>
  <c r="CX367" i="23"/>
  <c r="CW367" i="23"/>
  <c r="CV367" i="23"/>
  <c r="CU367" i="23"/>
  <c r="CT367" i="23"/>
  <c r="CS367" i="23"/>
  <c r="CR367" i="23"/>
  <c r="CQ367" i="23"/>
  <c r="CO367" i="23"/>
  <c r="CL367" i="23"/>
  <c r="CK367" i="23"/>
  <c r="DC366" i="23"/>
  <c r="DB366" i="23"/>
  <c r="DA366" i="23"/>
  <c r="CZ366" i="23"/>
  <c r="CY366" i="23"/>
  <c r="CX366" i="23"/>
  <c r="CW366" i="23"/>
  <c r="CV366" i="23"/>
  <c r="CU366" i="23"/>
  <c r="CT366" i="23"/>
  <c r="CS366" i="23"/>
  <c r="CR366" i="23"/>
  <c r="CQ366" i="23"/>
  <c r="CO366" i="23"/>
  <c r="CL366" i="23"/>
  <c r="CK366" i="23"/>
  <c r="DC365" i="23"/>
  <c r="DB365" i="23"/>
  <c r="DA365" i="23"/>
  <c r="CZ365" i="23"/>
  <c r="CY365" i="23"/>
  <c r="CX365" i="23"/>
  <c r="CW365" i="23"/>
  <c r="CV365" i="23"/>
  <c r="CU365" i="23"/>
  <c r="CT365" i="23"/>
  <c r="CS365" i="23"/>
  <c r="CR365" i="23"/>
  <c r="CQ365" i="23"/>
  <c r="CO365" i="23"/>
  <c r="CL365" i="23"/>
  <c r="CK365" i="23"/>
  <c r="DC364" i="23"/>
  <c r="DB364" i="23"/>
  <c r="DA364" i="23"/>
  <c r="CZ364" i="23"/>
  <c r="CY364" i="23"/>
  <c r="CX364" i="23"/>
  <c r="CW364" i="23"/>
  <c r="CV364" i="23"/>
  <c r="CU364" i="23"/>
  <c r="CT364" i="23"/>
  <c r="CS364" i="23"/>
  <c r="CR364" i="23"/>
  <c r="CQ364" i="23"/>
  <c r="CO364" i="23"/>
  <c r="CL364" i="23"/>
  <c r="CK364" i="23"/>
  <c r="DC363" i="23"/>
  <c r="DB363" i="23"/>
  <c r="DA363" i="23"/>
  <c r="CZ363" i="23"/>
  <c r="CY363" i="23"/>
  <c r="CX363" i="23"/>
  <c r="CW363" i="23"/>
  <c r="CV363" i="23"/>
  <c r="CU363" i="23"/>
  <c r="CT363" i="23"/>
  <c r="CS363" i="23"/>
  <c r="CR363" i="23"/>
  <c r="CQ363" i="23"/>
  <c r="CO363" i="23"/>
  <c r="CL363" i="23"/>
  <c r="CK363" i="23"/>
  <c r="DC362" i="23"/>
  <c r="DB362" i="23"/>
  <c r="DA362" i="23"/>
  <c r="CZ362" i="23"/>
  <c r="CY362" i="23"/>
  <c r="CX362" i="23"/>
  <c r="CW362" i="23"/>
  <c r="CV362" i="23"/>
  <c r="CU362" i="23"/>
  <c r="CT362" i="23"/>
  <c r="CS362" i="23"/>
  <c r="CR362" i="23"/>
  <c r="CQ362" i="23"/>
  <c r="CO362" i="23"/>
  <c r="CL362" i="23"/>
  <c r="CK362" i="23"/>
  <c r="DC361" i="23"/>
  <c r="DB361" i="23"/>
  <c r="DA361" i="23"/>
  <c r="CZ361" i="23"/>
  <c r="CY361" i="23"/>
  <c r="CX361" i="23"/>
  <c r="CW361" i="23"/>
  <c r="CV361" i="23"/>
  <c r="CU361" i="23"/>
  <c r="CT361" i="23"/>
  <c r="CS361" i="23"/>
  <c r="CR361" i="23"/>
  <c r="CQ361" i="23"/>
  <c r="CO361" i="23"/>
  <c r="CL361" i="23"/>
  <c r="CK361" i="23"/>
  <c r="DC360" i="23"/>
  <c r="DB360" i="23"/>
  <c r="DA360" i="23"/>
  <c r="CZ360" i="23"/>
  <c r="CY360" i="23"/>
  <c r="CX360" i="23"/>
  <c r="CW360" i="23"/>
  <c r="CV360" i="23"/>
  <c r="CU360" i="23"/>
  <c r="CT360" i="23"/>
  <c r="CS360" i="23"/>
  <c r="CR360" i="23"/>
  <c r="CQ360" i="23"/>
  <c r="CO360" i="23"/>
  <c r="CL360" i="23"/>
  <c r="CK360" i="23"/>
  <c r="DC359" i="23"/>
  <c r="DB359" i="23"/>
  <c r="DA359" i="23"/>
  <c r="CZ359" i="23"/>
  <c r="CY359" i="23"/>
  <c r="CX359" i="23"/>
  <c r="CW359" i="23"/>
  <c r="CV359" i="23"/>
  <c r="CU359" i="23"/>
  <c r="CT359" i="23"/>
  <c r="CS359" i="23"/>
  <c r="CR359" i="23"/>
  <c r="CQ359" i="23"/>
  <c r="CO359" i="23"/>
  <c r="CL359" i="23"/>
  <c r="CK359" i="23"/>
  <c r="DC358" i="23"/>
  <c r="DB358" i="23"/>
  <c r="DA358" i="23"/>
  <c r="CZ358" i="23"/>
  <c r="CY358" i="23"/>
  <c r="CX358" i="23"/>
  <c r="CW358" i="23"/>
  <c r="CV358" i="23"/>
  <c r="CU358" i="23"/>
  <c r="CT358" i="23"/>
  <c r="CS358" i="23"/>
  <c r="CR358" i="23"/>
  <c r="CQ358" i="23"/>
  <c r="CO358" i="23"/>
  <c r="CL358" i="23"/>
  <c r="CK358" i="23"/>
  <c r="DC357" i="23"/>
  <c r="DB357" i="23"/>
  <c r="DA357" i="23"/>
  <c r="CZ357" i="23"/>
  <c r="CY357" i="23"/>
  <c r="CX357" i="23"/>
  <c r="CW357" i="23"/>
  <c r="CV357" i="23"/>
  <c r="CU357" i="23"/>
  <c r="CT357" i="23"/>
  <c r="CS357" i="23"/>
  <c r="CR357" i="23"/>
  <c r="CQ357" i="23"/>
  <c r="CO357" i="23"/>
  <c r="CL357" i="23"/>
  <c r="CK357" i="23"/>
  <c r="DC356" i="23"/>
  <c r="DB356" i="23"/>
  <c r="DA356" i="23"/>
  <c r="CZ356" i="23"/>
  <c r="CY356" i="23"/>
  <c r="CX356" i="23"/>
  <c r="CW356" i="23"/>
  <c r="CV356" i="23"/>
  <c r="CU356" i="23"/>
  <c r="CT356" i="23"/>
  <c r="CS356" i="23"/>
  <c r="CR356" i="23"/>
  <c r="CQ356" i="23"/>
  <c r="CO356" i="23"/>
  <c r="CL356" i="23"/>
  <c r="CK356" i="23"/>
  <c r="DC355" i="23"/>
  <c r="DB355" i="23"/>
  <c r="DA355" i="23"/>
  <c r="CZ355" i="23"/>
  <c r="CY355" i="23"/>
  <c r="CX355" i="23"/>
  <c r="CW355" i="23"/>
  <c r="CV355" i="23"/>
  <c r="CU355" i="23"/>
  <c r="CT355" i="23"/>
  <c r="CS355" i="23"/>
  <c r="CR355" i="23"/>
  <c r="CQ355" i="23"/>
  <c r="CO355" i="23"/>
  <c r="CL355" i="23"/>
  <c r="CK355" i="23"/>
  <c r="DC354" i="23"/>
  <c r="DB354" i="23"/>
  <c r="DA354" i="23"/>
  <c r="CZ354" i="23"/>
  <c r="CY354" i="23"/>
  <c r="CX354" i="23"/>
  <c r="CW354" i="23"/>
  <c r="CV354" i="23"/>
  <c r="CU354" i="23"/>
  <c r="CT354" i="23"/>
  <c r="CS354" i="23"/>
  <c r="CR354" i="23"/>
  <c r="CQ354" i="23"/>
  <c r="CO354" i="23"/>
  <c r="CL354" i="23"/>
  <c r="CK354" i="23"/>
  <c r="DC353" i="23"/>
  <c r="DB353" i="23"/>
  <c r="DA353" i="23"/>
  <c r="CZ353" i="23"/>
  <c r="CY353" i="23"/>
  <c r="CX353" i="23"/>
  <c r="CW353" i="23"/>
  <c r="CV353" i="23"/>
  <c r="CU353" i="23"/>
  <c r="CT353" i="23"/>
  <c r="CS353" i="23"/>
  <c r="CR353" i="23"/>
  <c r="CQ353" i="23"/>
  <c r="CO353" i="23"/>
  <c r="CL353" i="23"/>
  <c r="CK353" i="23"/>
  <c r="DC352" i="23"/>
  <c r="DB352" i="23"/>
  <c r="DA352" i="23"/>
  <c r="CZ352" i="23"/>
  <c r="CY352" i="23"/>
  <c r="CX352" i="23"/>
  <c r="CW352" i="23"/>
  <c r="CV352" i="23"/>
  <c r="CU352" i="23"/>
  <c r="CT352" i="23"/>
  <c r="CS352" i="23"/>
  <c r="CR352" i="23"/>
  <c r="CQ352" i="23"/>
  <c r="CO352" i="23"/>
  <c r="CL352" i="23"/>
  <c r="CK352" i="23"/>
  <c r="DC351" i="23"/>
  <c r="DB351" i="23"/>
  <c r="DA351" i="23"/>
  <c r="CZ351" i="23"/>
  <c r="CY351" i="23"/>
  <c r="CX351" i="23"/>
  <c r="CW351" i="23"/>
  <c r="CV351" i="23"/>
  <c r="CU351" i="23"/>
  <c r="CT351" i="23"/>
  <c r="CS351" i="23"/>
  <c r="CR351" i="23"/>
  <c r="CQ351" i="23"/>
  <c r="CO351" i="23"/>
  <c r="CL351" i="23"/>
  <c r="CK351" i="23"/>
  <c r="DC350" i="23"/>
  <c r="DB350" i="23"/>
  <c r="DA350" i="23"/>
  <c r="CZ350" i="23"/>
  <c r="CY350" i="23"/>
  <c r="CX350" i="23"/>
  <c r="CW350" i="23"/>
  <c r="CV350" i="23"/>
  <c r="CU350" i="23"/>
  <c r="CT350" i="23"/>
  <c r="CS350" i="23"/>
  <c r="CR350" i="23"/>
  <c r="CQ350" i="23"/>
  <c r="CO350" i="23"/>
  <c r="CL350" i="23"/>
  <c r="CK350" i="23"/>
  <c r="DC349" i="23"/>
  <c r="DB349" i="23"/>
  <c r="DA349" i="23"/>
  <c r="CZ349" i="23"/>
  <c r="CY349" i="23"/>
  <c r="CX349" i="23"/>
  <c r="CW349" i="23"/>
  <c r="CV349" i="23"/>
  <c r="CU349" i="23"/>
  <c r="CT349" i="23"/>
  <c r="CS349" i="23"/>
  <c r="CR349" i="23"/>
  <c r="CQ349" i="23"/>
  <c r="CO349" i="23"/>
  <c r="CL349" i="23"/>
  <c r="CK349" i="23"/>
  <c r="DC348" i="23"/>
  <c r="DB348" i="23"/>
  <c r="DA348" i="23"/>
  <c r="CZ348" i="23"/>
  <c r="CY348" i="23"/>
  <c r="CX348" i="23"/>
  <c r="CW348" i="23"/>
  <c r="CV348" i="23"/>
  <c r="CU348" i="23"/>
  <c r="CT348" i="23"/>
  <c r="CS348" i="23"/>
  <c r="CR348" i="23"/>
  <c r="CQ348" i="23"/>
  <c r="CO348" i="23"/>
  <c r="CL348" i="23"/>
  <c r="CK348" i="23"/>
  <c r="DC347" i="23"/>
  <c r="DB347" i="23"/>
  <c r="DA347" i="23"/>
  <c r="CZ347" i="23"/>
  <c r="CY347" i="23"/>
  <c r="CX347" i="23"/>
  <c r="CW347" i="23"/>
  <c r="CV347" i="23"/>
  <c r="CU347" i="23"/>
  <c r="CT347" i="23"/>
  <c r="CS347" i="23"/>
  <c r="CR347" i="23"/>
  <c r="CQ347" i="23"/>
  <c r="CO347" i="23"/>
  <c r="CL347" i="23"/>
  <c r="CK347" i="23"/>
  <c r="DC346" i="23"/>
  <c r="DB346" i="23"/>
  <c r="DA346" i="23"/>
  <c r="CZ346" i="23"/>
  <c r="CY346" i="23"/>
  <c r="CX346" i="23"/>
  <c r="CW346" i="23"/>
  <c r="CV346" i="23"/>
  <c r="CU346" i="23"/>
  <c r="CT346" i="23"/>
  <c r="CS346" i="23"/>
  <c r="CR346" i="23"/>
  <c r="CQ346" i="23"/>
  <c r="CO346" i="23"/>
  <c r="CL346" i="23"/>
  <c r="CK346" i="23"/>
  <c r="DC345" i="23"/>
  <c r="DB345" i="23"/>
  <c r="DA345" i="23"/>
  <c r="CZ345" i="23"/>
  <c r="CY345" i="23"/>
  <c r="CX345" i="23"/>
  <c r="CW345" i="23"/>
  <c r="CV345" i="23"/>
  <c r="CU345" i="23"/>
  <c r="CT345" i="23"/>
  <c r="CS345" i="23"/>
  <c r="CR345" i="23"/>
  <c r="CQ345" i="23"/>
  <c r="CO345" i="23"/>
  <c r="CL345" i="23"/>
  <c r="CK345" i="23"/>
  <c r="DC344" i="23"/>
  <c r="DB344" i="23"/>
  <c r="DA344" i="23"/>
  <c r="CZ344" i="23"/>
  <c r="CY344" i="23"/>
  <c r="CX344" i="23"/>
  <c r="CW344" i="23"/>
  <c r="CV344" i="23"/>
  <c r="CU344" i="23"/>
  <c r="CT344" i="23"/>
  <c r="CS344" i="23"/>
  <c r="CR344" i="23"/>
  <c r="CQ344" i="23"/>
  <c r="CO344" i="23"/>
  <c r="CL344" i="23"/>
  <c r="CK344" i="23"/>
  <c r="CJ333" i="23"/>
  <c r="DC343" i="23"/>
  <c r="DB343" i="23"/>
  <c r="DA343" i="23"/>
  <c r="CZ343" i="23"/>
  <c r="CY343" i="23"/>
  <c r="CX343" i="23"/>
  <c r="CW343" i="23"/>
  <c r="CV343" i="23"/>
  <c r="CU343" i="23"/>
  <c r="CT343" i="23"/>
  <c r="CS343" i="23"/>
  <c r="CR343" i="23"/>
  <c r="CQ343" i="23"/>
  <c r="CO343" i="23"/>
  <c r="CL343" i="23"/>
  <c r="CK343" i="23"/>
  <c r="DC342" i="23"/>
  <c r="DB342" i="23"/>
  <c r="DA342" i="23"/>
  <c r="CZ342" i="23"/>
  <c r="CY342" i="23"/>
  <c r="CX342" i="23"/>
  <c r="CW342" i="23"/>
  <c r="CV342" i="23"/>
  <c r="CU342" i="23"/>
  <c r="CT342" i="23"/>
  <c r="CS342" i="23"/>
  <c r="CR342" i="23"/>
  <c r="CQ342" i="23"/>
  <c r="CO342" i="23"/>
  <c r="CL342" i="23"/>
  <c r="CK342" i="23"/>
  <c r="DC341" i="23"/>
  <c r="DB341" i="23"/>
  <c r="DA341" i="23"/>
  <c r="CZ341" i="23"/>
  <c r="CY341" i="23"/>
  <c r="CX341" i="23"/>
  <c r="CW341" i="23"/>
  <c r="CV341" i="23"/>
  <c r="CU341" i="23"/>
  <c r="CT341" i="23"/>
  <c r="CS341" i="23"/>
  <c r="CR341" i="23"/>
  <c r="CQ341" i="23"/>
  <c r="CO341" i="23"/>
  <c r="CL341" i="23"/>
  <c r="CK341" i="23"/>
  <c r="DC340" i="23"/>
  <c r="DB340" i="23"/>
  <c r="DA340" i="23"/>
  <c r="CZ340" i="23"/>
  <c r="CY340" i="23"/>
  <c r="CX340" i="23"/>
  <c r="CW340" i="23"/>
  <c r="CV340" i="23"/>
  <c r="CU340" i="23"/>
  <c r="CT340" i="23"/>
  <c r="CS340" i="23"/>
  <c r="CR340" i="23"/>
  <c r="CQ340" i="23"/>
  <c r="CO340" i="23"/>
  <c r="CL340" i="23"/>
  <c r="CK340" i="23"/>
  <c r="DC339" i="23"/>
  <c r="DB339" i="23"/>
  <c r="DA339" i="23"/>
  <c r="CZ339" i="23"/>
  <c r="CY339" i="23"/>
  <c r="CX339" i="23"/>
  <c r="CW339" i="23"/>
  <c r="CV339" i="23"/>
  <c r="CU339" i="23"/>
  <c r="CT339" i="23"/>
  <c r="CS339" i="23"/>
  <c r="CR339" i="23"/>
  <c r="CQ339" i="23"/>
  <c r="CO339" i="23"/>
  <c r="CL339" i="23"/>
  <c r="CK339" i="23"/>
  <c r="DC338" i="23"/>
  <c r="DB338" i="23"/>
  <c r="DA338" i="23"/>
  <c r="CZ338" i="23"/>
  <c r="CY338" i="23"/>
  <c r="CX338" i="23"/>
  <c r="CW338" i="23"/>
  <c r="CV338" i="23"/>
  <c r="CU338" i="23"/>
  <c r="CT338" i="23"/>
  <c r="CS338" i="23"/>
  <c r="CR338" i="23"/>
  <c r="CQ338" i="23"/>
  <c r="CO338" i="23"/>
  <c r="CL338" i="23"/>
  <c r="CK338" i="23"/>
  <c r="DC337" i="23"/>
  <c r="DB337" i="23"/>
  <c r="DA337" i="23"/>
  <c r="CZ337" i="23"/>
  <c r="CY337" i="23"/>
  <c r="CX337" i="23"/>
  <c r="CW337" i="23"/>
  <c r="CV337" i="23"/>
  <c r="CU337" i="23"/>
  <c r="CT337" i="23"/>
  <c r="CS337" i="23"/>
  <c r="CR337" i="23"/>
  <c r="CQ337" i="23"/>
  <c r="CO337" i="23"/>
  <c r="CL337" i="23"/>
  <c r="CK337" i="23"/>
  <c r="DC336" i="23"/>
  <c r="DB336" i="23"/>
  <c r="DA336" i="23"/>
  <c r="CZ336" i="23"/>
  <c r="CY336" i="23"/>
  <c r="CX336" i="23"/>
  <c r="CW336" i="23"/>
  <c r="CV336" i="23"/>
  <c r="CU336" i="23"/>
  <c r="CT336" i="23"/>
  <c r="CS336" i="23"/>
  <c r="CR336" i="23"/>
  <c r="CQ336" i="23"/>
  <c r="CO336" i="23"/>
  <c r="CL336" i="23"/>
  <c r="CK336" i="23"/>
  <c r="DC335" i="23"/>
  <c r="DB335" i="23"/>
  <c r="DA335" i="23"/>
  <c r="CZ335" i="23"/>
  <c r="CY335" i="23"/>
  <c r="CX335" i="23"/>
  <c r="CW335" i="23"/>
  <c r="CV335" i="23"/>
  <c r="CU335" i="23"/>
  <c r="CT335" i="23"/>
  <c r="CS335" i="23"/>
  <c r="CR335" i="23"/>
  <c r="CQ335" i="23"/>
  <c r="CO335" i="23"/>
  <c r="CL335" i="23"/>
  <c r="CK335" i="23"/>
  <c r="DC334" i="23"/>
  <c r="DB334" i="23"/>
  <c r="DA334" i="23"/>
  <c r="CZ334" i="23"/>
  <c r="CY334" i="23"/>
  <c r="CX334" i="23"/>
  <c r="CW334" i="23"/>
  <c r="CV334" i="23"/>
  <c r="CU334" i="23"/>
  <c r="CT334" i="23"/>
  <c r="CS334" i="23"/>
  <c r="CR334" i="23"/>
  <c r="CQ334" i="23"/>
  <c r="CO334" i="23"/>
  <c r="CL334" i="23"/>
  <c r="CK334" i="23"/>
  <c r="DC333" i="23"/>
  <c r="DB333" i="23"/>
  <c r="DA333" i="23"/>
  <c r="CZ333" i="23"/>
  <c r="CY333" i="23"/>
  <c r="CX333" i="23"/>
  <c r="CW333" i="23"/>
  <c r="CV333" i="23"/>
  <c r="CU333" i="23"/>
  <c r="CT333" i="23"/>
  <c r="CS333" i="23"/>
  <c r="CR333" i="23"/>
  <c r="CQ333" i="23"/>
  <c r="CO333" i="23"/>
  <c r="CL333" i="23"/>
  <c r="CK333" i="23"/>
  <c r="DC332" i="23"/>
  <c r="DB332" i="23"/>
  <c r="DA332" i="23"/>
  <c r="CZ332" i="23"/>
  <c r="CY332" i="23"/>
  <c r="CX332" i="23"/>
  <c r="CW332" i="23"/>
  <c r="CV332" i="23"/>
  <c r="CU332" i="23"/>
  <c r="CT332" i="23"/>
  <c r="CS332" i="23"/>
  <c r="CR332" i="23"/>
  <c r="CQ332" i="23"/>
  <c r="CO332" i="23"/>
  <c r="CL332" i="23"/>
  <c r="CK332" i="23"/>
  <c r="DC331" i="23"/>
  <c r="DB331" i="23"/>
  <c r="DA331" i="23"/>
  <c r="CZ331" i="23"/>
  <c r="CY331" i="23"/>
  <c r="CX331" i="23"/>
  <c r="CW331" i="23"/>
  <c r="CV331" i="23"/>
  <c r="CU331" i="23"/>
  <c r="CT331" i="23"/>
  <c r="CS331" i="23"/>
  <c r="CR331" i="23"/>
  <c r="CQ331" i="23"/>
  <c r="CO331" i="23"/>
  <c r="CL331" i="23"/>
  <c r="CK331" i="23"/>
  <c r="DC330" i="23"/>
  <c r="DB330" i="23"/>
  <c r="DA330" i="23"/>
  <c r="CZ330" i="23"/>
  <c r="CY330" i="23"/>
  <c r="CX330" i="23"/>
  <c r="CW330" i="23"/>
  <c r="CV330" i="23"/>
  <c r="CU330" i="23"/>
  <c r="CT330" i="23"/>
  <c r="CS330" i="23"/>
  <c r="CR330" i="23"/>
  <c r="CQ330" i="23"/>
  <c r="CO330" i="23"/>
  <c r="CL330" i="23"/>
  <c r="CK330" i="23"/>
  <c r="DC329" i="23"/>
  <c r="DB329" i="23"/>
  <c r="DA329" i="23"/>
  <c r="CZ329" i="23"/>
  <c r="CY329" i="23"/>
  <c r="CX329" i="23"/>
  <c r="CW329" i="23"/>
  <c r="CV329" i="23"/>
  <c r="CU329" i="23"/>
  <c r="CT329" i="23"/>
  <c r="CS329" i="23"/>
  <c r="CR329" i="23"/>
  <c r="CQ329" i="23"/>
  <c r="CO329" i="23"/>
  <c r="CL329" i="23"/>
  <c r="CK329" i="23"/>
  <c r="DC328" i="23"/>
  <c r="DB328" i="23"/>
  <c r="DA328" i="23"/>
  <c r="CZ328" i="23"/>
  <c r="CY328" i="23"/>
  <c r="CX328" i="23"/>
  <c r="CW328" i="23"/>
  <c r="CV328" i="23"/>
  <c r="CU328" i="23"/>
  <c r="CT328" i="23"/>
  <c r="CS328" i="23"/>
  <c r="CR328" i="23"/>
  <c r="CQ328" i="23"/>
  <c r="CO328" i="23"/>
  <c r="CL328" i="23"/>
  <c r="CK328" i="23"/>
  <c r="DC327" i="23"/>
  <c r="DB327" i="23"/>
  <c r="DA327" i="23"/>
  <c r="CZ327" i="23"/>
  <c r="CY327" i="23"/>
  <c r="CX327" i="23"/>
  <c r="CW327" i="23"/>
  <c r="CV327" i="23"/>
  <c r="CU327" i="23"/>
  <c r="CT327" i="23"/>
  <c r="CS327" i="23"/>
  <c r="CR327" i="23"/>
  <c r="CQ327" i="23"/>
  <c r="CO327" i="23"/>
  <c r="CL327" i="23"/>
  <c r="CK327" i="23"/>
  <c r="DC326" i="23"/>
  <c r="DB326" i="23"/>
  <c r="DA326" i="23"/>
  <c r="CZ326" i="23"/>
  <c r="CY326" i="23"/>
  <c r="CX326" i="23"/>
  <c r="CW326" i="23"/>
  <c r="CV326" i="23"/>
  <c r="CU326" i="23"/>
  <c r="CT326" i="23"/>
  <c r="CS326" i="23"/>
  <c r="CR326" i="23"/>
  <c r="CQ326" i="23"/>
  <c r="CO326" i="23"/>
  <c r="CL326" i="23"/>
  <c r="CK326" i="23"/>
  <c r="DC325" i="23"/>
  <c r="DB325" i="23"/>
  <c r="DA325" i="23"/>
  <c r="CZ325" i="23"/>
  <c r="CY325" i="23"/>
  <c r="CX325" i="23"/>
  <c r="CW325" i="23"/>
  <c r="CV325" i="23"/>
  <c r="CU325" i="23"/>
  <c r="CT325" i="23"/>
  <c r="CS325" i="23"/>
  <c r="CR325" i="23"/>
  <c r="CQ325" i="23"/>
  <c r="CO325" i="23"/>
  <c r="CL325" i="23"/>
  <c r="CK325" i="23"/>
  <c r="DC324" i="23"/>
  <c r="DB324" i="23"/>
  <c r="DA324" i="23"/>
  <c r="CZ324" i="23"/>
  <c r="CY324" i="23"/>
  <c r="CX324" i="23"/>
  <c r="CW324" i="23"/>
  <c r="CV324" i="23"/>
  <c r="CU324" i="23"/>
  <c r="CT324" i="23"/>
  <c r="CS324" i="23"/>
  <c r="CR324" i="23"/>
  <c r="CQ324" i="23"/>
  <c r="CO324" i="23"/>
  <c r="CL324" i="23"/>
  <c r="CK324" i="23"/>
  <c r="DC323" i="23"/>
  <c r="DB323" i="23"/>
  <c r="DA323" i="23"/>
  <c r="CZ323" i="23"/>
  <c r="CY323" i="23"/>
  <c r="CX323" i="23"/>
  <c r="CW323" i="23"/>
  <c r="CV323" i="23"/>
  <c r="CU323" i="23"/>
  <c r="CT323" i="23"/>
  <c r="CS323" i="23"/>
  <c r="CR323" i="23"/>
  <c r="CQ323" i="23"/>
  <c r="CO323" i="23"/>
  <c r="CL323" i="23"/>
  <c r="CK323" i="23"/>
  <c r="DC322" i="23"/>
  <c r="DB322" i="23"/>
  <c r="DA322" i="23"/>
  <c r="CZ322" i="23"/>
  <c r="CY322" i="23"/>
  <c r="CX322" i="23"/>
  <c r="CW322" i="23"/>
  <c r="CV322" i="23"/>
  <c r="CU322" i="23"/>
  <c r="CT322" i="23"/>
  <c r="CS322" i="23"/>
  <c r="CR322" i="23"/>
  <c r="CQ322" i="23"/>
  <c r="CO322" i="23"/>
  <c r="CL322" i="23"/>
  <c r="CK322" i="23"/>
  <c r="DC321" i="23"/>
  <c r="DB321" i="23"/>
  <c r="DA321" i="23"/>
  <c r="CZ321" i="23"/>
  <c r="CY321" i="23"/>
  <c r="CX321" i="23"/>
  <c r="CW321" i="23"/>
  <c r="CV321" i="23"/>
  <c r="CU321" i="23"/>
  <c r="CT321" i="23"/>
  <c r="CS321" i="23"/>
  <c r="CR321" i="23"/>
  <c r="CQ321" i="23"/>
  <c r="CO321" i="23"/>
  <c r="CL321" i="23"/>
  <c r="CK321" i="23"/>
  <c r="DC320" i="23"/>
  <c r="DB320" i="23"/>
  <c r="DA320" i="23"/>
  <c r="CZ320" i="23"/>
  <c r="CY320" i="23"/>
  <c r="CX320" i="23"/>
  <c r="CW320" i="23"/>
  <c r="CV320" i="23"/>
  <c r="CU320" i="23"/>
  <c r="CT320" i="23"/>
  <c r="CS320" i="23"/>
  <c r="CR320" i="23"/>
  <c r="CQ320" i="23"/>
  <c r="CO320" i="23"/>
  <c r="CL320" i="23"/>
  <c r="CK320" i="23"/>
  <c r="DC319" i="23"/>
  <c r="DB319" i="23"/>
  <c r="DA319" i="23"/>
  <c r="CZ319" i="23"/>
  <c r="CY319" i="23"/>
  <c r="CX319" i="23"/>
  <c r="CW319" i="23"/>
  <c r="CV319" i="23"/>
  <c r="CU319" i="23"/>
  <c r="CT319" i="23"/>
  <c r="CS319" i="23"/>
  <c r="CR319" i="23"/>
  <c r="CQ319" i="23"/>
  <c r="CO319" i="23"/>
  <c r="CL319" i="23"/>
  <c r="CK319" i="23"/>
  <c r="DC318" i="23"/>
  <c r="DB318" i="23"/>
  <c r="DA318" i="23"/>
  <c r="CZ318" i="23"/>
  <c r="CY318" i="23"/>
  <c r="CX318" i="23"/>
  <c r="CW318" i="23"/>
  <c r="CV318" i="23"/>
  <c r="CU318" i="23"/>
  <c r="CT318" i="23"/>
  <c r="CS318" i="23"/>
  <c r="CR318" i="23"/>
  <c r="CQ318" i="23"/>
  <c r="CO318" i="23"/>
  <c r="CL318" i="23"/>
  <c r="CK318" i="23"/>
  <c r="DC317" i="23"/>
  <c r="DB317" i="23"/>
  <c r="DA317" i="23"/>
  <c r="CZ317" i="23"/>
  <c r="CY317" i="23"/>
  <c r="CX317" i="23"/>
  <c r="CW317" i="23"/>
  <c r="CV317" i="23"/>
  <c r="CU317" i="23"/>
  <c r="CT317" i="23"/>
  <c r="CS317" i="23"/>
  <c r="CR317" i="23"/>
  <c r="CQ317" i="23"/>
  <c r="CO317" i="23"/>
  <c r="CL317" i="23"/>
  <c r="CK317" i="23"/>
  <c r="DC316" i="23"/>
  <c r="DB316" i="23"/>
  <c r="DA316" i="23"/>
  <c r="CZ316" i="23"/>
  <c r="CY316" i="23"/>
  <c r="CX316" i="23"/>
  <c r="CW316" i="23"/>
  <c r="CV316" i="23"/>
  <c r="CU316" i="23"/>
  <c r="CT316" i="23"/>
  <c r="CS316" i="23"/>
  <c r="CR316" i="23"/>
  <c r="CQ316" i="23"/>
  <c r="CO316" i="23"/>
  <c r="CL316" i="23"/>
  <c r="CK316" i="23"/>
  <c r="DC315" i="23"/>
  <c r="DB315" i="23"/>
  <c r="DA315" i="23"/>
  <c r="CZ315" i="23"/>
  <c r="CY315" i="23"/>
  <c r="CX315" i="23"/>
  <c r="CW315" i="23"/>
  <c r="CV315" i="23"/>
  <c r="CU315" i="23"/>
  <c r="CT315" i="23"/>
  <c r="CS315" i="23"/>
  <c r="CR315" i="23"/>
  <c r="CQ315" i="23"/>
  <c r="CO315" i="23"/>
  <c r="CL315" i="23"/>
  <c r="CK315" i="23"/>
  <c r="DC314" i="23"/>
  <c r="DB314" i="23"/>
  <c r="DA314" i="23"/>
  <c r="CZ314" i="23"/>
  <c r="CY314" i="23"/>
  <c r="CX314" i="23"/>
  <c r="CW314" i="23"/>
  <c r="CV314" i="23"/>
  <c r="CU314" i="23"/>
  <c r="CT314" i="23"/>
  <c r="CS314" i="23"/>
  <c r="CR314" i="23"/>
  <c r="CQ314" i="23"/>
  <c r="CO314" i="23"/>
  <c r="CL314" i="23"/>
  <c r="CK314" i="23"/>
  <c r="DC313" i="23"/>
  <c r="DB313" i="23"/>
  <c r="DA313" i="23"/>
  <c r="CZ313" i="23"/>
  <c r="CY313" i="23"/>
  <c r="CX313" i="23"/>
  <c r="CW313" i="23"/>
  <c r="CV313" i="23"/>
  <c r="CU313" i="23"/>
  <c r="CT313" i="23"/>
  <c r="CS313" i="23"/>
  <c r="CR313" i="23"/>
  <c r="CQ313" i="23"/>
  <c r="CO313" i="23"/>
  <c r="CL313" i="23"/>
  <c r="CK313" i="23"/>
  <c r="CJ303" i="23"/>
  <c r="DC312" i="23"/>
  <c r="DB312" i="23"/>
  <c r="DA312" i="23"/>
  <c r="CZ312" i="23"/>
  <c r="CY312" i="23"/>
  <c r="CX312" i="23"/>
  <c r="CW312" i="23"/>
  <c r="CV312" i="23"/>
  <c r="CU312" i="23"/>
  <c r="CT312" i="23"/>
  <c r="CS312" i="23"/>
  <c r="CR312" i="23"/>
  <c r="CQ312" i="23"/>
  <c r="CO312" i="23"/>
  <c r="CL312" i="23"/>
  <c r="CK312" i="23"/>
  <c r="DC311" i="23"/>
  <c r="DB311" i="23"/>
  <c r="DA311" i="23"/>
  <c r="CZ311" i="23"/>
  <c r="CY311" i="23"/>
  <c r="CX311" i="23"/>
  <c r="CW311" i="23"/>
  <c r="CV311" i="23"/>
  <c r="CU311" i="23"/>
  <c r="CT311" i="23"/>
  <c r="CS311" i="23"/>
  <c r="CR311" i="23"/>
  <c r="CQ311" i="23"/>
  <c r="CO311" i="23"/>
  <c r="CL311" i="23"/>
  <c r="CK311" i="23"/>
  <c r="DC310" i="23"/>
  <c r="DB310" i="23"/>
  <c r="DA310" i="23"/>
  <c r="CZ310" i="23"/>
  <c r="CY310" i="23"/>
  <c r="CX310" i="23"/>
  <c r="CW310" i="23"/>
  <c r="CV310" i="23"/>
  <c r="CU310" i="23"/>
  <c r="CT310" i="23"/>
  <c r="CS310" i="23"/>
  <c r="CR310" i="23"/>
  <c r="CQ310" i="23"/>
  <c r="CO310" i="23"/>
  <c r="CL310" i="23"/>
  <c r="CK310" i="23"/>
  <c r="DC309" i="23"/>
  <c r="DB309" i="23"/>
  <c r="DA309" i="23"/>
  <c r="CZ309" i="23"/>
  <c r="CY309" i="23"/>
  <c r="CX309" i="23"/>
  <c r="CW309" i="23"/>
  <c r="CV309" i="23"/>
  <c r="CU309" i="23"/>
  <c r="CT309" i="23"/>
  <c r="CS309" i="23"/>
  <c r="CR309" i="23"/>
  <c r="CQ309" i="23"/>
  <c r="CO309" i="23"/>
  <c r="CL309" i="23"/>
  <c r="CK309" i="23"/>
  <c r="DC308" i="23"/>
  <c r="DB308" i="23"/>
  <c r="DA308" i="23"/>
  <c r="CZ308" i="23"/>
  <c r="CY308" i="23"/>
  <c r="CX308" i="23"/>
  <c r="CW308" i="23"/>
  <c r="CV308" i="23"/>
  <c r="CU308" i="23"/>
  <c r="CT308" i="23"/>
  <c r="CS308" i="23"/>
  <c r="CR308" i="23"/>
  <c r="CQ308" i="23"/>
  <c r="CO308" i="23"/>
  <c r="CL308" i="23"/>
  <c r="CK308" i="23"/>
  <c r="DC307" i="23"/>
  <c r="DB307" i="23"/>
  <c r="DA307" i="23"/>
  <c r="CZ307" i="23"/>
  <c r="CY307" i="23"/>
  <c r="CX307" i="23"/>
  <c r="CW307" i="23"/>
  <c r="CV307" i="23"/>
  <c r="CU307" i="23"/>
  <c r="CT307" i="23"/>
  <c r="CS307" i="23"/>
  <c r="CR307" i="23"/>
  <c r="CQ307" i="23"/>
  <c r="CO307" i="23"/>
  <c r="CL307" i="23"/>
  <c r="CK307" i="23"/>
  <c r="DC306" i="23"/>
  <c r="DB306" i="23"/>
  <c r="DA306" i="23"/>
  <c r="CZ306" i="23"/>
  <c r="CY306" i="23"/>
  <c r="CX306" i="23"/>
  <c r="CW306" i="23"/>
  <c r="CV306" i="23"/>
  <c r="CU306" i="23"/>
  <c r="CT306" i="23"/>
  <c r="CS306" i="23"/>
  <c r="CR306" i="23"/>
  <c r="CQ306" i="23"/>
  <c r="CO306" i="23"/>
  <c r="CL306" i="23"/>
  <c r="CK306" i="23"/>
  <c r="DC305" i="23"/>
  <c r="DB305" i="23"/>
  <c r="DA305" i="23"/>
  <c r="CZ305" i="23"/>
  <c r="CY305" i="23"/>
  <c r="CX305" i="23"/>
  <c r="CW305" i="23"/>
  <c r="CV305" i="23"/>
  <c r="CU305" i="23"/>
  <c r="CT305" i="23"/>
  <c r="CS305" i="23"/>
  <c r="CR305" i="23"/>
  <c r="CQ305" i="23"/>
  <c r="CO305" i="23"/>
  <c r="CL305" i="23"/>
  <c r="CK305" i="23"/>
  <c r="DC304" i="23"/>
  <c r="DB304" i="23"/>
  <c r="DA304" i="23"/>
  <c r="CZ304" i="23"/>
  <c r="CY304" i="23"/>
  <c r="CX304" i="23"/>
  <c r="CW304" i="23"/>
  <c r="CV304" i="23"/>
  <c r="CU304" i="23"/>
  <c r="CT304" i="23"/>
  <c r="CS304" i="23"/>
  <c r="CR304" i="23"/>
  <c r="CQ304" i="23"/>
  <c r="CO304" i="23"/>
  <c r="CL304" i="23"/>
  <c r="CK304" i="23"/>
  <c r="DC303" i="23"/>
  <c r="DB303" i="23"/>
  <c r="DA303" i="23"/>
  <c r="CZ303" i="23"/>
  <c r="CY303" i="23"/>
  <c r="CX303" i="23"/>
  <c r="CW303" i="23"/>
  <c r="CV303" i="23"/>
  <c r="CU303" i="23"/>
  <c r="CT303" i="23"/>
  <c r="CS303" i="23"/>
  <c r="CR303" i="23"/>
  <c r="CQ303" i="23"/>
  <c r="CO303" i="23"/>
  <c r="CL303" i="23"/>
  <c r="CK303" i="23"/>
  <c r="DC302" i="23"/>
  <c r="DB302" i="23"/>
  <c r="DA302" i="23"/>
  <c r="CZ302" i="23"/>
  <c r="CY302" i="23"/>
  <c r="CX302" i="23"/>
  <c r="CW302" i="23"/>
  <c r="CV302" i="23"/>
  <c r="CU302" i="23"/>
  <c r="CT302" i="23"/>
  <c r="CS302" i="23"/>
  <c r="CR302" i="23"/>
  <c r="CQ302" i="23"/>
  <c r="CO302" i="23"/>
  <c r="CL302" i="23"/>
  <c r="CK302" i="23"/>
  <c r="DC301" i="23"/>
  <c r="DB301" i="23"/>
  <c r="DA301" i="23"/>
  <c r="CZ301" i="23"/>
  <c r="CY301" i="23"/>
  <c r="CX301" i="23"/>
  <c r="CW301" i="23"/>
  <c r="CV301" i="23"/>
  <c r="CU301" i="23"/>
  <c r="CT301" i="23"/>
  <c r="CS301" i="23"/>
  <c r="CR301" i="23"/>
  <c r="CQ301" i="23"/>
  <c r="CO301" i="23"/>
  <c r="CL301" i="23"/>
  <c r="CK301" i="23"/>
  <c r="DC300" i="23"/>
  <c r="DB300" i="23"/>
  <c r="DA300" i="23"/>
  <c r="CZ300" i="23"/>
  <c r="CY300" i="23"/>
  <c r="CX300" i="23"/>
  <c r="CW300" i="23"/>
  <c r="CV300" i="23"/>
  <c r="CU300" i="23"/>
  <c r="CT300" i="23"/>
  <c r="CS300" i="23"/>
  <c r="CR300" i="23"/>
  <c r="CQ300" i="23"/>
  <c r="CO300" i="23"/>
  <c r="CL300" i="23"/>
  <c r="CK300" i="23"/>
  <c r="DC299" i="23"/>
  <c r="DB299" i="23"/>
  <c r="DA299" i="23"/>
  <c r="CZ299" i="23"/>
  <c r="CY299" i="23"/>
  <c r="CX299" i="23"/>
  <c r="CW299" i="23"/>
  <c r="CV299" i="23"/>
  <c r="CU299" i="23"/>
  <c r="CT299" i="23"/>
  <c r="CS299" i="23"/>
  <c r="CR299" i="23"/>
  <c r="CQ299" i="23"/>
  <c r="CO299" i="23"/>
  <c r="CL299" i="23"/>
  <c r="CK299" i="23"/>
  <c r="DC298" i="23"/>
  <c r="DB298" i="23"/>
  <c r="DA298" i="23"/>
  <c r="CZ298" i="23"/>
  <c r="CY298" i="23"/>
  <c r="CX298" i="23"/>
  <c r="CW298" i="23"/>
  <c r="CV298" i="23"/>
  <c r="CU298" i="23"/>
  <c r="CT298" i="23"/>
  <c r="CS298" i="23"/>
  <c r="CR298" i="23"/>
  <c r="CQ298" i="23"/>
  <c r="CO298" i="23"/>
  <c r="CL298" i="23"/>
  <c r="CK298" i="23"/>
  <c r="DC297" i="23"/>
  <c r="DB297" i="23"/>
  <c r="DA297" i="23"/>
  <c r="CZ297" i="23"/>
  <c r="CY297" i="23"/>
  <c r="CX297" i="23"/>
  <c r="CW297" i="23"/>
  <c r="CV297" i="23"/>
  <c r="CU297" i="23"/>
  <c r="CT297" i="23"/>
  <c r="CS297" i="23"/>
  <c r="CR297" i="23"/>
  <c r="CQ297" i="23"/>
  <c r="CO297" i="23"/>
  <c r="CL297" i="23"/>
  <c r="CK297" i="23"/>
  <c r="DC296" i="23"/>
  <c r="DB296" i="23"/>
  <c r="DA296" i="23"/>
  <c r="CZ296" i="23"/>
  <c r="CY296" i="23"/>
  <c r="CX296" i="23"/>
  <c r="CW296" i="23"/>
  <c r="CV296" i="23"/>
  <c r="CU296" i="23"/>
  <c r="CT296" i="23"/>
  <c r="CS296" i="23"/>
  <c r="CR296" i="23"/>
  <c r="CQ296" i="23"/>
  <c r="CO296" i="23"/>
  <c r="CL296" i="23"/>
  <c r="CK296" i="23"/>
  <c r="DC295" i="23"/>
  <c r="DB295" i="23"/>
  <c r="DA295" i="23"/>
  <c r="CZ295" i="23"/>
  <c r="CY295" i="23"/>
  <c r="CX295" i="23"/>
  <c r="CW295" i="23"/>
  <c r="CV295" i="23"/>
  <c r="CU295" i="23"/>
  <c r="CT295" i="23"/>
  <c r="CS295" i="23"/>
  <c r="CR295" i="23"/>
  <c r="CQ295" i="23"/>
  <c r="CO295" i="23"/>
  <c r="CL295" i="23"/>
  <c r="CK295" i="23"/>
  <c r="DC294" i="23"/>
  <c r="DB294" i="23"/>
  <c r="DA294" i="23"/>
  <c r="CZ294" i="23"/>
  <c r="CY294" i="23"/>
  <c r="CX294" i="23"/>
  <c r="CW294" i="23"/>
  <c r="CV294" i="23"/>
  <c r="CU294" i="23"/>
  <c r="CT294" i="23"/>
  <c r="CS294" i="23"/>
  <c r="CR294" i="23"/>
  <c r="CQ294" i="23"/>
  <c r="CO294" i="23"/>
  <c r="CL294" i="23"/>
  <c r="CK294" i="23"/>
  <c r="DC293" i="23"/>
  <c r="DB293" i="23"/>
  <c r="DA293" i="23"/>
  <c r="CZ293" i="23"/>
  <c r="CY293" i="23"/>
  <c r="CX293" i="23"/>
  <c r="CW293" i="23"/>
  <c r="CV293" i="23"/>
  <c r="CU293" i="23"/>
  <c r="CT293" i="23"/>
  <c r="CS293" i="23"/>
  <c r="CR293" i="23"/>
  <c r="CQ293" i="23"/>
  <c r="CO293" i="23"/>
  <c r="CL293" i="23"/>
  <c r="CK293" i="23"/>
  <c r="DC292" i="23"/>
  <c r="DB292" i="23"/>
  <c r="DA292" i="23"/>
  <c r="CZ292" i="23"/>
  <c r="CY292" i="23"/>
  <c r="CX292" i="23"/>
  <c r="CW292" i="23"/>
  <c r="CV292" i="23"/>
  <c r="CU292" i="23"/>
  <c r="CT292" i="23"/>
  <c r="CS292" i="23"/>
  <c r="CR292" i="23"/>
  <c r="CQ292" i="23"/>
  <c r="CO292" i="23"/>
  <c r="CL292" i="23"/>
  <c r="CK292" i="23"/>
  <c r="DC291" i="23"/>
  <c r="DB291" i="23"/>
  <c r="DA291" i="23"/>
  <c r="CZ291" i="23"/>
  <c r="CY291" i="23"/>
  <c r="CX291" i="23"/>
  <c r="CW291" i="23"/>
  <c r="CV291" i="23"/>
  <c r="CU291" i="23"/>
  <c r="CT291" i="23"/>
  <c r="CS291" i="23"/>
  <c r="CR291" i="23"/>
  <c r="CQ291" i="23"/>
  <c r="CO291" i="23"/>
  <c r="CL291" i="23"/>
  <c r="CK291" i="23"/>
  <c r="DC290" i="23"/>
  <c r="DB290" i="23"/>
  <c r="DA290" i="23"/>
  <c r="CZ290" i="23"/>
  <c r="CY290" i="23"/>
  <c r="CX290" i="23"/>
  <c r="CW290" i="23"/>
  <c r="CV290" i="23"/>
  <c r="CU290" i="23"/>
  <c r="CT290" i="23"/>
  <c r="CS290" i="23"/>
  <c r="CR290" i="23"/>
  <c r="CQ290" i="23"/>
  <c r="CO290" i="23"/>
  <c r="CL290" i="23"/>
  <c r="CK290" i="23"/>
  <c r="DC289" i="23"/>
  <c r="DB289" i="23"/>
  <c r="DA289" i="23"/>
  <c r="CZ289" i="23"/>
  <c r="CY289" i="23"/>
  <c r="CX289" i="23"/>
  <c r="CW289" i="23"/>
  <c r="CV289" i="23"/>
  <c r="CU289" i="23"/>
  <c r="CT289" i="23"/>
  <c r="CS289" i="23"/>
  <c r="CR289" i="23"/>
  <c r="CQ289" i="23"/>
  <c r="CO289" i="23"/>
  <c r="CL289" i="23"/>
  <c r="CK289" i="23"/>
  <c r="DC288" i="23"/>
  <c r="DB288" i="23"/>
  <c r="DA288" i="23"/>
  <c r="CZ288" i="23"/>
  <c r="CY288" i="23"/>
  <c r="CX288" i="23"/>
  <c r="CW288" i="23"/>
  <c r="CV288" i="23"/>
  <c r="CU288" i="23"/>
  <c r="CT288" i="23"/>
  <c r="CS288" i="23"/>
  <c r="CR288" i="23"/>
  <c r="CQ288" i="23"/>
  <c r="CO288" i="23"/>
  <c r="CL288" i="23"/>
  <c r="CK288" i="23"/>
  <c r="DC287" i="23"/>
  <c r="DB287" i="23"/>
  <c r="DA287" i="23"/>
  <c r="CZ287" i="23"/>
  <c r="CY287" i="23"/>
  <c r="CX287" i="23"/>
  <c r="CW287" i="23"/>
  <c r="CV287" i="23"/>
  <c r="CU287" i="23"/>
  <c r="CT287" i="23"/>
  <c r="CS287" i="23"/>
  <c r="CR287" i="23"/>
  <c r="CQ287" i="23"/>
  <c r="CO287" i="23"/>
  <c r="CL287" i="23"/>
  <c r="CK287" i="23"/>
  <c r="DC286" i="23"/>
  <c r="DB286" i="23"/>
  <c r="DA286" i="23"/>
  <c r="CZ286" i="23"/>
  <c r="CY286" i="23"/>
  <c r="CX286" i="23"/>
  <c r="CW286" i="23"/>
  <c r="CV286" i="23"/>
  <c r="CU286" i="23"/>
  <c r="CT286" i="23"/>
  <c r="CS286" i="23"/>
  <c r="CR286" i="23"/>
  <c r="CQ286" i="23"/>
  <c r="CO286" i="23"/>
  <c r="CL286" i="23"/>
  <c r="CK286" i="23"/>
  <c r="DC285" i="23"/>
  <c r="DB285" i="23"/>
  <c r="DA285" i="23"/>
  <c r="CZ285" i="23"/>
  <c r="CY285" i="23"/>
  <c r="CX285" i="23"/>
  <c r="CW285" i="23"/>
  <c r="CV285" i="23"/>
  <c r="CU285" i="23"/>
  <c r="CT285" i="23"/>
  <c r="CS285" i="23"/>
  <c r="CR285" i="23"/>
  <c r="CQ285" i="23"/>
  <c r="CO285" i="23"/>
  <c r="CL285" i="23"/>
  <c r="CK285" i="23"/>
  <c r="DC284" i="23"/>
  <c r="DB284" i="23"/>
  <c r="DA284" i="23"/>
  <c r="CZ284" i="23"/>
  <c r="CY284" i="23"/>
  <c r="CX284" i="23"/>
  <c r="CW284" i="23"/>
  <c r="CV284" i="23"/>
  <c r="CU284" i="23"/>
  <c r="CT284" i="23"/>
  <c r="CS284" i="23"/>
  <c r="CR284" i="23"/>
  <c r="CQ284" i="23"/>
  <c r="CO284" i="23"/>
  <c r="CL284" i="23"/>
  <c r="CK284" i="23"/>
  <c r="DC283" i="23"/>
  <c r="DB283" i="23"/>
  <c r="DA283" i="23"/>
  <c r="CZ283" i="23"/>
  <c r="CY283" i="23"/>
  <c r="CX283" i="23"/>
  <c r="CW283" i="23"/>
  <c r="CV283" i="23"/>
  <c r="CU283" i="23"/>
  <c r="CT283" i="23"/>
  <c r="CS283" i="23"/>
  <c r="CR283" i="23"/>
  <c r="CQ283" i="23"/>
  <c r="CO283" i="23"/>
  <c r="CL283" i="23"/>
  <c r="CK283" i="23"/>
  <c r="DC282" i="23"/>
  <c r="DB282" i="23"/>
  <c r="DA282" i="23"/>
  <c r="CZ282" i="23"/>
  <c r="CY282" i="23"/>
  <c r="CX282" i="23"/>
  <c r="CW282" i="23"/>
  <c r="CV282" i="23"/>
  <c r="CU282" i="23"/>
  <c r="CT282" i="23"/>
  <c r="CS282" i="23"/>
  <c r="CR282" i="23"/>
  <c r="CQ282" i="23"/>
  <c r="CO282" i="23"/>
  <c r="CL282" i="23"/>
  <c r="CK282" i="23"/>
  <c r="CJ273" i="23"/>
  <c r="DC281" i="23"/>
  <c r="DB281" i="23"/>
  <c r="DA281" i="23"/>
  <c r="CZ281" i="23"/>
  <c r="CY281" i="23"/>
  <c r="CX281" i="23"/>
  <c r="CW281" i="23"/>
  <c r="CV281" i="23"/>
  <c r="CU281" i="23"/>
  <c r="CT281" i="23"/>
  <c r="CS281" i="23"/>
  <c r="CR281" i="23"/>
  <c r="CQ281" i="23"/>
  <c r="CO281" i="23"/>
  <c r="CL281" i="23"/>
  <c r="CK281" i="23"/>
  <c r="DC280" i="23"/>
  <c r="DB280" i="23"/>
  <c r="DA280" i="23"/>
  <c r="CZ280" i="23"/>
  <c r="CY280" i="23"/>
  <c r="CX280" i="23"/>
  <c r="CW280" i="23"/>
  <c r="CV280" i="23"/>
  <c r="CU280" i="23"/>
  <c r="CT280" i="23"/>
  <c r="CS280" i="23"/>
  <c r="CR280" i="23"/>
  <c r="CQ280" i="23"/>
  <c r="CO280" i="23"/>
  <c r="CL280" i="23"/>
  <c r="CK280" i="23"/>
  <c r="DC279" i="23"/>
  <c r="DB279" i="23"/>
  <c r="DA279" i="23"/>
  <c r="CZ279" i="23"/>
  <c r="CY279" i="23"/>
  <c r="CX279" i="23"/>
  <c r="CW279" i="23"/>
  <c r="CV279" i="23"/>
  <c r="CU279" i="23"/>
  <c r="CT279" i="23"/>
  <c r="CS279" i="23"/>
  <c r="CR279" i="23"/>
  <c r="CQ279" i="23"/>
  <c r="CO279" i="23"/>
  <c r="CL279" i="23"/>
  <c r="CK279" i="23"/>
  <c r="DC278" i="23"/>
  <c r="DB278" i="23"/>
  <c r="DA278" i="23"/>
  <c r="CZ278" i="23"/>
  <c r="CY278" i="23"/>
  <c r="CX278" i="23"/>
  <c r="CW278" i="23"/>
  <c r="CV278" i="23"/>
  <c r="CU278" i="23"/>
  <c r="CT278" i="23"/>
  <c r="CS278" i="23"/>
  <c r="CR278" i="23"/>
  <c r="CQ278" i="23"/>
  <c r="CO278" i="23"/>
  <c r="CL278" i="23"/>
  <c r="CK278" i="23"/>
  <c r="DC277" i="23"/>
  <c r="DB277" i="23"/>
  <c r="DA277" i="23"/>
  <c r="CZ277" i="23"/>
  <c r="CY277" i="23"/>
  <c r="CX277" i="23"/>
  <c r="CW277" i="23"/>
  <c r="CV277" i="23"/>
  <c r="CU277" i="23"/>
  <c r="CT277" i="23"/>
  <c r="CS277" i="23"/>
  <c r="CR277" i="23"/>
  <c r="CQ277" i="23"/>
  <c r="CO277" i="23"/>
  <c r="CL277" i="23"/>
  <c r="CK277" i="23"/>
  <c r="DC276" i="23"/>
  <c r="DB276" i="23"/>
  <c r="DA276" i="23"/>
  <c r="CZ276" i="23"/>
  <c r="CY276" i="23"/>
  <c r="CX276" i="23"/>
  <c r="CW276" i="23"/>
  <c r="CV276" i="23"/>
  <c r="CU276" i="23"/>
  <c r="CT276" i="23"/>
  <c r="CS276" i="23"/>
  <c r="CR276" i="23"/>
  <c r="CQ276" i="23"/>
  <c r="CO276" i="23"/>
  <c r="CL276" i="23"/>
  <c r="CK276" i="23"/>
  <c r="DC275" i="23"/>
  <c r="DB275" i="23"/>
  <c r="DA275" i="23"/>
  <c r="CZ275" i="23"/>
  <c r="CY275" i="23"/>
  <c r="CX275" i="23"/>
  <c r="CW275" i="23"/>
  <c r="CV275" i="23"/>
  <c r="CU275" i="23"/>
  <c r="CT275" i="23"/>
  <c r="CS275" i="23"/>
  <c r="CR275" i="23"/>
  <c r="CQ275" i="23"/>
  <c r="CO275" i="23"/>
  <c r="CL275" i="23"/>
  <c r="CK275" i="23"/>
  <c r="DC274" i="23"/>
  <c r="DB274" i="23"/>
  <c r="DA274" i="23"/>
  <c r="CZ274" i="23"/>
  <c r="CY274" i="23"/>
  <c r="CX274" i="23"/>
  <c r="CW274" i="23"/>
  <c r="CV274" i="23"/>
  <c r="CU274" i="23"/>
  <c r="CT274" i="23"/>
  <c r="CS274" i="23"/>
  <c r="CR274" i="23"/>
  <c r="CQ274" i="23"/>
  <c r="CO274" i="23"/>
  <c r="CL274" i="23"/>
  <c r="CK274" i="23"/>
  <c r="DC273" i="23"/>
  <c r="DB273" i="23"/>
  <c r="DA273" i="23"/>
  <c r="CZ273" i="23"/>
  <c r="CY273" i="23"/>
  <c r="CX273" i="23"/>
  <c r="CW273" i="23"/>
  <c r="CV273" i="23"/>
  <c r="CU273" i="23"/>
  <c r="CT273" i="23"/>
  <c r="CS273" i="23"/>
  <c r="CR273" i="23"/>
  <c r="CQ273" i="23"/>
  <c r="CO273" i="23"/>
  <c r="CL273" i="23"/>
  <c r="CK273" i="23"/>
  <c r="DC272" i="23"/>
  <c r="DB272" i="23"/>
  <c r="DA272" i="23"/>
  <c r="CZ272" i="23"/>
  <c r="CY272" i="23"/>
  <c r="CX272" i="23"/>
  <c r="CW272" i="23"/>
  <c r="CV272" i="23"/>
  <c r="CU272" i="23"/>
  <c r="CT272" i="23"/>
  <c r="CS272" i="23"/>
  <c r="CR272" i="23"/>
  <c r="CQ272" i="23"/>
  <c r="CO272" i="23"/>
  <c r="CL272" i="23"/>
  <c r="CK272" i="23"/>
  <c r="DC271" i="23"/>
  <c r="DB271" i="23"/>
  <c r="DA271" i="23"/>
  <c r="CZ271" i="23"/>
  <c r="CY271" i="23"/>
  <c r="CX271" i="23"/>
  <c r="CW271" i="23"/>
  <c r="CV271" i="23"/>
  <c r="CU271" i="23"/>
  <c r="CT271" i="23"/>
  <c r="CS271" i="23"/>
  <c r="CR271" i="23"/>
  <c r="CQ271" i="23"/>
  <c r="CO271" i="23"/>
  <c r="CL271" i="23"/>
  <c r="CK271" i="23"/>
  <c r="DC270" i="23"/>
  <c r="DB270" i="23"/>
  <c r="DA270" i="23"/>
  <c r="CZ270" i="23"/>
  <c r="CY270" i="23"/>
  <c r="CX270" i="23"/>
  <c r="CW270" i="23"/>
  <c r="CV270" i="23"/>
  <c r="CU270" i="23"/>
  <c r="CT270" i="23"/>
  <c r="CS270" i="23"/>
  <c r="CR270" i="23"/>
  <c r="CQ270" i="23"/>
  <c r="CO270" i="23"/>
  <c r="CL270" i="23"/>
  <c r="CK270" i="23"/>
  <c r="DC269" i="23"/>
  <c r="DB269" i="23"/>
  <c r="DA269" i="23"/>
  <c r="CZ269" i="23"/>
  <c r="CY269" i="23"/>
  <c r="CX269" i="23"/>
  <c r="CW269" i="23"/>
  <c r="CV269" i="23"/>
  <c r="CU269" i="23"/>
  <c r="CT269" i="23"/>
  <c r="CS269" i="23"/>
  <c r="CR269" i="23"/>
  <c r="CQ269" i="23"/>
  <c r="CO269" i="23"/>
  <c r="CL269" i="23"/>
  <c r="CK269" i="23"/>
  <c r="DC268" i="23"/>
  <c r="DB268" i="23"/>
  <c r="DA268" i="23"/>
  <c r="CZ268" i="23"/>
  <c r="CY268" i="23"/>
  <c r="CX268" i="23"/>
  <c r="CW268" i="23"/>
  <c r="CV268" i="23"/>
  <c r="CU268" i="23"/>
  <c r="CT268" i="23"/>
  <c r="CS268" i="23"/>
  <c r="CR268" i="23"/>
  <c r="CQ268" i="23"/>
  <c r="CO268" i="23"/>
  <c r="CL268" i="23"/>
  <c r="CK268" i="23"/>
  <c r="DC267" i="23"/>
  <c r="DB267" i="23"/>
  <c r="DA267" i="23"/>
  <c r="CZ267" i="23"/>
  <c r="CY267" i="23"/>
  <c r="CX267" i="23"/>
  <c r="CW267" i="23"/>
  <c r="CV267" i="23"/>
  <c r="CU267" i="23"/>
  <c r="CT267" i="23"/>
  <c r="CS267" i="23"/>
  <c r="CR267" i="23"/>
  <c r="CQ267" i="23"/>
  <c r="CO267" i="23"/>
  <c r="CL267" i="23"/>
  <c r="CK267" i="23"/>
  <c r="DC266" i="23"/>
  <c r="DB266" i="23"/>
  <c r="DA266" i="23"/>
  <c r="CZ266" i="23"/>
  <c r="CY266" i="23"/>
  <c r="CX266" i="23"/>
  <c r="CW266" i="23"/>
  <c r="CV266" i="23"/>
  <c r="CU266" i="23"/>
  <c r="CT266" i="23"/>
  <c r="CS266" i="23"/>
  <c r="CR266" i="23"/>
  <c r="CQ266" i="23"/>
  <c r="CO266" i="23"/>
  <c r="CL266" i="23"/>
  <c r="CK266" i="23"/>
  <c r="DC265" i="23"/>
  <c r="DB265" i="23"/>
  <c r="DA265" i="23"/>
  <c r="CZ265" i="23"/>
  <c r="CY265" i="23"/>
  <c r="CX265" i="23"/>
  <c r="CW265" i="23"/>
  <c r="CV265" i="23"/>
  <c r="CU265" i="23"/>
  <c r="CT265" i="23"/>
  <c r="CS265" i="23"/>
  <c r="CR265" i="23"/>
  <c r="CQ265" i="23"/>
  <c r="CO265" i="23"/>
  <c r="CL265" i="23"/>
  <c r="CK265" i="23"/>
  <c r="DC264" i="23"/>
  <c r="DB264" i="23"/>
  <c r="DA264" i="23"/>
  <c r="CZ264" i="23"/>
  <c r="CY264" i="23"/>
  <c r="CX264" i="23"/>
  <c r="CW264" i="23"/>
  <c r="CV264" i="23"/>
  <c r="CU264" i="23"/>
  <c r="CT264" i="23"/>
  <c r="CS264" i="23"/>
  <c r="CR264" i="23"/>
  <c r="CQ264" i="23"/>
  <c r="CO264" i="23"/>
  <c r="CL264" i="23"/>
  <c r="CK264" i="23"/>
  <c r="DC263" i="23"/>
  <c r="DB263" i="23"/>
  <c r="DA263" i="23"/>
  <c r="CZ263" i="23"/>
  <c r="CY263" i="23"/>
  <c r="CX263" i="23"/>
  <c r="CW263" i="23"/>
  <c r="CV263" i="23"/>
  <c r="CU263" i="23"/>
  <c r="CT263" i="23"/>
  <c r="CS263" i="23"/>
  <c r="CR263" i="23"/>
  <c r="CQ263" i="23"/>
  <c r="CO263" i="23"/>
  <c r="CL263" i="23"/>
  <c r="CK263" i="23"/>
  <c r="DC262" i="23"/>
  <c r="DB262" i="23"/>
  <c r="DA262" i="23"/>
  <c r="CZ262" i="23"/>
  <c r="CY262" i="23"/>
  <c r="CX262" i="23"/>
  <c r="CW262" i="23"/>
  <c r="CV262" i="23"/>
  <c r="CU262" i="23"/>
  <c r="CT262" i="23"/>
  <c r="CS262" i="23"/>
  <c r="CR262" i="23"/>
  <c r="CQ262" i="23"/>
  <c r="CO262" i="23"/>
  <c r="CL262" i="23"/>
  <c r="CK262" i="23"/>
  <c r="DC261" i="23"/>
  <c r="DB261" i="23"/>
  <c r="DA261" i="23"/>
  <c r="CZ261" i="23"/>
  <c r="CY261" i="23"/>
  <c r="CX261" i="23"/>
  <c r="CW261" i="23"/>
  <c r="CV261" i="23"/>
  <c r="CU261" i="23"/>
  <c r="CT261" i="23"/>
  <c r="CS261" i="23"/>
  <c r="CR261" i="23"/>
  <c r="CQ261" i="23"/>
  <c r="CO261" i="23"/>
  <c r="CL261" i="23"/>
  <c r="CK261" i="23"/>
  <c r="DC260" i="23"/>
  <c r="DB260" i="23"/>
  <c r="DA260" i="23"/>
  <c r="CZ260" i="23"/>
  <c r="CY260" i="23"/>
  <c r="CX260" i="23"/>
  <c r="CW260" i="23"/>
  <c r="CV260" i="23"/>
  <c r="CU260" i="23"/>
  <c r="CT260" i="23"/>
  <c r="CS260" i="23"/>
  <c r="CR260" i="23"/>
  <c r="CQ260" i="23"/>
  <c r="CO260" i="23"/>
  <c r="CL260" i="23"/>
  <c r="CK260" i="23"/>
  <c r="DC259" i="23"/>
  <c r="DB259" i="23"/>
  <c r="DA259" i="23"/>
  <c r="CZ259" i="23"/>
  <c r="CY259" i="23"/>
  <c r="CX259" i="23"/>
  <c r="CW259" i="23"/>
  <c r="CV259" i="23"/>
  <c r="CU259" i="23"/>
  <c r="CT259" i="23"/>
  <c r="CS259" i="23"/>
  <c r="CR259" i="23"/>
  <c r="CQ259" i="23"/>
  <c r="CO259" i="23"/>
  <c r="CL259" i="23"/>
  <c r="CK259" i="23"/>
  <c r="DC258" i="23"/>
  <c r="DB258" i="23"/>
  <c r="DA258" i="23"/>
  <c r="CZ258" i="23"/>
  <c r="CY258" i="23"/>
  <c r="CX258" i="23"/>
  <c r="CW258" i="23"/>
  <c r="CV258" i="23"/>
  <c r="CU258" i="23"/>
  <c r="CT258" i="23"/>
  <c r="CS258" i="23"/>
  <c r="CR258" i="23"/>
  <c r="CQ258" i="23"/>
  <c r="CO258" i="23"/>
  <c r="CL258" i="23"/>
  <c r="CK258" i="23"/>
  <c r="DC257" i="23"/>
  <c r="DB257" i="23"/>
  <c r="DA257" i="23"/>
  <c r="CZ257" i="23"/>
  <c r="CY257" i="23"/>
  <c r="CX257" i="23"/>
  <c r="CW257" i="23"/>
  <c r="CV257" i="23"/>
  <c r="CU257" i="23"/>
  <c r="CT257" i="23"/>
  <c r="CS257" i="23"/>
  <c r="CR257" i="23"/>
  <c r="CQ257" i="23"/>
  <c r="CO257" i="23"/>
  <c r="CL257" i="23"/>
  <c r="CK257" i="23"/>
  <c r="DC256" i="23"/>
  <c r="DB256" i="23"/>
  <c r="DA256" i="23"/>
  <c r="CZ256" i="23"/>
  <c r="CY256" i="23"/>
  <c r="CX256" i="23"/>
  <c r="CW256" i="23"/>
  <c r="CV256" i="23"/>
  <c r="CU256" i="23"/>
  <c r="CT256" i="23"/>
  <c r="CS256" i="23"/>
  <c r="CR256" i="23"/>
  <c r="CQ256" i="23"/>
  <c r="CO256" i="23"/>
  <c r="CL256" i="23"/>
  <c r="CK256" i="23"/>
  <c r="DC255" i="23"/>
  <c r="DB255" i="23"/>
  <c r="DA255" i="23"/>
  <c r="CZ255" i="23"/>
  <c r="CY255" i="23"/>
  <c r="CX255" i="23"/>
  <c r="CW255" i="23"/>
  <c r="CV255" i="23"/>
  <c r="CU255" i="23"/>
  <c r="CT255" i="23"/>
  <c r="CS255" i="23"/>
  <c r="CR255" i="23"/>
  <c r="CQ255" i="23"/>
  <c r="CO255" i="23"/>
  <c r="CL255" i="23"/>
  <c r="CK255" i="23"/>
  <c r="DC254" i="23"/>
  <c r="DB254" i="23"/>
  <c r="DA254" i="23"/>
  <c r="CZ254" i="23"/>
  <c r="CY254" i="23"/>
  <c r="CX254" i="23"/>
  <c r="CW254" i="23"/>
  <c r="CV254" i="23"/>
  <c r="CU254" i="23"/>
  <c r="CT254" i="23"/>
  <c r="CS254" i="23"/>
  <c r="CR254" i="23"/>
  <c r="CQ254" i="23"/>
  <c r="CO254" i="23"/>
  <c r="CL254" i="23"/>
  <c r="CK254" i="23"/>
  <c r="DC253" i="23"/>
  <c r="DB253" i="23"/>
  <c r="DA253" i="23"/>
  <c r="CZ253" i="23"/>
  <c r="CY253" i="23"/>
  <c r="CX253" i="23"/>
  <c r="CW253" i="23"/>
  <c r="CV253" i="23"/>
  <c r="CU253" i="23"/>
  <c r="CT253" i="23"/>
  <c r="CS253" i="23"/>
  <c r="CR253" i="23"/>
  <c r="CQ253" i="23"/>
  <c r="CO253" i="23"/>
  <c r="CL253" i="23"/>
  <c r="CK253" i="23"/>
  <c r="DC252" i="23"/>
  <c r="DB252" i="23"/>
  <c r="DA252" i="23"/>
  <c r="CZ252" i="23"/>
  <c r="CY252" i="23"/>
  <c r="CX252" i="23"/>
  <c r="CW252" i="23"/>
  <c r="CV252" i="23"/>
  <c r="CU252" i="23"/>
  <c r="CT252" i="23"/>
  <c r="CS252" i="23"/>
  <c r="CR252" i="23"/>
  <c r="CQ252" i="23"/>
  <c r="CO252" i="23"/>
  <c r="CL252" i="23"/>
  <c r="CK252" i="23"/>
  <c r="DC251" i="23"/>
  <c r="DB251" i="23"/>
  <c r="DA251" i="23"/>
  <c r="CZ251" i="23"/>
  <c r="CY251" i="23"/>
  <c r="CX251" i="23"/>
  <c r="CW251" i="23"/>
  <c r="CV251" i="23"/>
  <c r="CU251" i="23"/>
  <c r="CT251" i="23"/>
  <c r="CS251" i="23"/>
  <c r="CR251" i="23"/>
  <c r="CQ251" i="23"/>
  <c r="CO251" i="23"/>
  <c r="CL251" i="23"/>
  <c r="CK251" i="23"/>
  <c r="CJ243" i="23"/>
  <c r="DC250" i="23"/>
  <c r="DB250" i="23"/>
  <c r="DA250" i="23"/>
  <c r="CZ250" i="23"/>
  <c r="CY250" i="23"/>
  <c r="CX250" i="23"/>
  <c r="CW250" i="23"/>
  <c r="CV250" i="23"/>
  <c r="CU250" i="23"/>
  <c r="CT250" i="23"/>
  <c r="CS250" i="23"/>
  <c r="CR250" i="23"/>
  <c r="CQ250" i="23"/>
  <c r="CO250" i="23"/>
  <c r="CL250" i="23"/>
  <c r="CK250" i="23"/>
  <c r="DC249" i="23"/>
  <c r="DB249" i="23"/>
  <c r="DA249" i="23"/>
  <c r="CZ249" i="23"/>
  <c r="CY249" i="23"/>
  <c r="CX249" i="23"/>
  <c r="CW249" i="23"/>
  <c r="CV249" i="23"/>
  <c r="CU249" i="23"/>
  <c r="CT249" i="23"/>
  <c r="CS249" i="23"/>
  <c r="CR249" i="23"/>
  <c r="CQ249" i="23"/>
  <c r="CO249" i="23"/>
  <c r="CL249" i="23"/>
  <c r="CK249" i="23"/>
  <c r="DC248" i="23"/>
  <c r="DB248" i="23"/>
  <c r="DA248" i="23"/>
  <c r="CZ248" i="23"/>
  <c r="CY248" i="23"/>
  <c r="CX248" i="23"/>
  <c r="CW248" i="23"/>
  <c r="CV248" i="23"/>
  <c r="CU248" i="23"/>
  <c r="CT248" i="23"/>
  <c r="CS248" i="23"/>
  <c r="CR248" i="23"/>
  <c r="CQ248" i="23"/>
  <c r="CO248" i="23"/>
  <c r="CL248" i="23"/>
  <c r="CK248" i="23"/>
  <c r="DC247" i="23"/>
  <c r="DB247" i="23"/>
  <c r="DA247" i="23"/>
  <c r="CZ247" i="23"/>
  <c r="CY247" i="23"/>
  <c r="CX247" i="23"/>
  <c r="CW247" i="23"/>
  <c r="CV247" i="23"/>
  <c r="CU247" i="23"/>
  <c r="CT247" i="23"/>
  <c r="CS247" i="23"/>
  <c r="CR247" i="23"/>
  <c r="CQ247" i="23"/>
  <c r="CO247" i="23"/>
  <c r="CL247" i="23"/>
  <c r="CK247" i="23"/>
  <c r="DC246" i="23"/>
  <c r="DB246" i="23"/>
  <c r="DA246" i="23"/>
  <c r="CZ246" i="23"/>
  <c r="CY246" i="23"/>
  <c r="CX246" i="23"/>
  <c r="CW246" i="23"/>
  <c r="CV246" i="23"/>
  <c r="CU246" i="23"/>
  <c r="CT246" i="23"/>
  <c r="CS246" i="23"/>
  <c r="CR246" i="23"/>
  <c r="CQ246" i="23"/>
  <c r="CO246" i="23"/>
  <c r="CL246" i="23"/>
  <c r="CK246" i="23"/>
  <c r="DC245" i="23"/>
  <c r="DB245" i="23"/>
  <c r="DA245" i="23"/>
  <c r="CZ245" i="23"/>
  <c r="CY245" i="23"/>
  <c r="CX245" i="23"/>
  <c r="CW245" i="23"/>
  <c r="CV245" i="23"/>
  <c r="CU245" i="23"/>
  <c r="CT245" i="23"/>
  <c r="CS245" i="23"/>
  <c r="CR245" i="23"/>
  <c r="CQ245" i="23"/>
  <c r="CO245" i="23"/>
  <c r="CL245" i="23"/>
  <c r="CK245" i="23"/>
  <c r="DC244" i="23"/>
  <c r="DB244" i="23"/>
  <c r="DA244" i="23"/>
  <c r="CZ244" i="23"/>
  <c r="CY244" i="23"/>
  <c r="CX244" i="23"/>
  <c r="CW244" i="23"/>
  <c r="CV244" i="23"/>
  <c r="CU244" i="23"/>
  <c r="CT244" i="23"/>
  <c r="CS244" i="23"/>
  <c r="CR244" i="23"/>
  <c r="CQ244" i="23"/>
  <c r="CO244" i="23"/>
  <c r="CL244" i="23"/>
  <c r="CK244" i="23"/>
  <c r="DC243" i="23"/>
  <c r="DB243" i="23"/>
  <c r="DA243" i="23"/>
  <c r="CZ243" i="23"/>
  <c r="CY243" i="23"/>
  <c r="CX243" i="23"/>
  <c r="CW243" i="23"/>
  <c r="CV243" i="23"/>
  <c r="CU243" i="23"/>
  <c r="CT243" i="23"/>
  <c r="CS243" i="23"/>
  <c r="CR243" i="23"/>
  <c r="CQ243" i="23"/>
  <c r="CO243" i="23"/>
  <c r="CL243" i="23"/>
  <c r="CK243" i="23"/>
  <c r="DC242" i="23"/>
  <c r="DB242" i="23"/>
  <c r="DA242" i="23"/>
  <c r="CZ242" i="23"/>
  <c r="CY242" i="23"/>
  <c r="CX242" i="23"/>
  <c r="CW242" i="23"/>
  <c r="CV242" i="23"/>
  <c r="CU242" i="23"/>
  <c r="CT242" i="23"/>
  <c r="CS242" i="23"/>
  <c r="CR242" i="23"/>
  <c r="CQ242" i="23"/>
  <c r="CO242" i="23"/>
  <c r="CL242" i="23"/>
  <c r="CK242" i="23"/>
  <c r="DC241" i="23"/>
  <c r="DB241" i="23"/>
  <c r="DA241" i="23"/>
  <c r="CZ241" i="23"/>
  <c r="CY241" i="23"/>
  <c r="CX241" i="23"/>
  <c r="CW241" i="23"/>
  <c r="CV241" i="23"/>
  <c r="CU241" i="23"/>
  <c r="CT241" i="23"/>
  <c r="CS241" i="23"/>
  <c r="CR241" i="23"/>
  <c r="CQ241" i="23"/>
  <c r="CO241" i="23"/>
  <c r="CL241" i="23"/>
  <c r="CK241" i="23"/>
  <c r="DC240" i="23"/>
  <c r="DB240" i="23"/>
  <c r="DA240" i="23"/>
  <c r="CZ240" i="23"/>
  <c r="CY240" i="23"/>
  <c r="CX240" i="23"/>
  <c r="CW240" i="23"/>
  <c r="CV240" i="23"/>
  <c r="CU240" i="23"/>
  <c r="CT240" i="23"/>
  <c r="CS240" i="23"/>
  <c r="CR240" i="23"/>
  <c r="CQ240" i="23"/>
  <c r="CO240" i="23"/>
  <c r="CL240" i="23"/>
  <c r="CK240" i="23"/>
  <c r="DC239" i="23"/>
  <c r="DB239" i="23"/>
  <c r="DA239" i="23"/>
  <c r="CZ239" i="23"/>
  <c r="CY239" i="23"/>
  <c r="CX239" i="23"/>
  <c r="CW239" i="23"/>
  <c r="CV239" i="23"/>
  <c r="CU239" i="23"/>
  <c r="CT239" i="23"/>
  <c r="CS239" i="23"/>
  <c r="CR239" i="23"/>
  <c r="CQ239" i="23"/>
  <c r="CO239" i="23"/>
  <c r="CL239" i="23"/>
  <c r="CK239" i="23"/>
  <c r="DC238" i="23"/>
  <c r="DB238" i="23"/>
  <c r="DA238" i="23"/>
  <c r="CZ238" i="23"/>
  <c r="CY238" i="23"/>
  <c r="CX238" i="23"/>
  <c r="CW238" i="23"/>
  <c r="CV238" i="23"/>
  <c r="CU238" i="23"/>
  <c r="CT238" i="23"/>
  <c r="CS238" i="23"/>
  <c r="CR238" i="23"/>
  <c r="CQ238" i="23"/>
  <c r="CO238" i="23"/>
  <c r="CL238" i="23"/>
  <c r="CK238" i="23"/>
  <c r="DC237" i="23"/>
  <c r="DB237" i="23"/>
  <c r="DA237" i="23"/>
  <c r="CZ237" i="23"/>
  <c r="CY237" i="23"/>
  <c r="CX237" i="23"/>
  <c r="CW237" i="23"/>
  <c r="CV237" i="23"/>
  <c r="CU237" i="23"/>
  <c r="CT237" i="23"/>
  <c r="CS237" i="23"/>
  <c r="CR237" i="23"/>
  <c r="CQ237" i="23"/>
  <c r="CO237" i="23"/>
  <c r="CL237" i="23"/>
  <c r="CK237" i="23"/>
  <c r="DC236" i="23"/>
  <c r="DB236" i="23"/>
  <c r="DA236" i="23"/>
  <c r="CZ236" i="23"/>
  <c r="CY236" i="23"/>
  <c r="CX236" i="23"/>
  <c r="CW236" i="23"/>
  <c r="CV236" i="23"/>
  <c r="CU236" i="23"/>
  <c r="CT236" i="23"/>
  <c r="CS236" i="23"/>
  <c r="CR236" i="23"/>
  <c r="CQ236" i="23"/>
  <c r="CO236" i="23"/>
  <c r="CL236" i="23"/>
  <c r="CK236" i="23"/>
  <c r="DC235" i="23"/>
  <c r="DB235" i="23"/>
  <c r="DA235" i="23"/>
  <c r="CZ235" i="23"/>
  <c r="CY235" i="23"/>
  <c r="CX235" i="23"/>
  <c r="CW235" i="23"/>
  <c r="CV235" i="23"/>
  <c r="CU235" i="23"/>
  <c r="CT235" i="23"/>
  <c r="CS235" i="23"/>
  <c r="CR235" i="23"/>
  <c r="CQ235" i="23"/>
  <c r="CO235" i="23"/>
  <c r="CL235" i="23"/>
  <c r="CK235" i="23"/>
  <c r="DC234" i="23"/>
  <c r="DB234" i="23"/>
  <c r="DA234" i="23"/>
  <c r="CZ234" i="23"/>
  <c r="CY234" i="23"/>
  <c r="CX234" i="23"/>
  <c r="CW234" i="23"/>
  <c r="CV234" i="23"/>
  <c r="CU234" i="23"/>
  <c r="CT234" i="23"/>
  <c r="CS234" i="23"/>
  <c r="CR234" i="23"/>
  <c r="CQ234" i="23"/>
  <c r="CO234" i="23"/>
  <c r="CL234" i="23"/>
  <c r="CK234" i="23"/>
  <c r="DC233" i="23"/>
  <c r="DB233" i="23"/>
  <c r="DA233" i="23"/>
  <c r="CZ233" i="23"/>
  <c r="CY233" i="23"/>
  <c r="CX233" i="23"/>
  <c r="CW233" i="23"/>
  <c r="CV233" i="23"/>
  <c r="CU233" i="23"/>
  <c r="CT233" i="23"/>
  <c r="CS233" i="23"/>
  <c r="CR233" i="23"/>
  <c r="CQ233" i="23"/>
  <c r="CO233" i="23"/>
  <c r="CL233" i="23"/>
  <c r="CK233" i="23"/>
  <c r="DC232" i="23"/>
  <c r="DB232" i="23"/>
  <c r="DA232" i="23"/>
  <c r="CZ232" i="23"/>
  <c r="CY232" i="23"/>
  <c r="CX232" i="23"/>
  <c r="CW232" i="23"/>
  <c r="CV232" i="23"/>
  <c r="CU232" i="23"/>
  <c r="CT232" i="23"/>
  <c r="CS232" i="23"/>
  <c r="CR232" i="23"/>
  <c r="CQ232" i="23"/>
  <c r="CO232" i="23"/>
  <c r="CL232" i="23"/>
  <c r="CK232" i="23"/>
  <c r="DC231" i="23"/>
  <c r="DB231" i="23"/>
  <c r="DA231" i="23"/>
  <c r="CZ231" i="23"/>
  <c r="CY231" i="23"/>
  <c r="CX231" i="23"/>
  <c r="CW231" i="23"/>
  <c r="CV231" i="23"/>
  <c r="CU231" i="23"/>
  <c r="CT231" i="23"/>
  <c r="CS231" i="23"/>
  <c r="CR231" i="23"/>
  <c r="CQ231" i="23"/>
  <c r="CO231" i="23"/>
  <c r="CL231" i="23"/>
  <c r="CK231" i="23"/>
  <c r="DC230" i="23"/>
  <c r="DB230" i="23"/>
  <c r="DA230" i="23"/>
  <c r="CZ230" i="23"/>
  <c r="CY230" i="23"/>
  <c r="CX230" i="23"/>
  <c r="CW230" i="23"/>
  <c r="CV230" i="23"/>
  <c r="CU230" i="23"/>
  <c r="CT230" i="23"/>
  <c r="CS230" i="23"/>
  <c r="CR230" i="23"/>
  <c r="CQ230" i="23"/>
  <c r="CO230" i="23"/>
  <c r="CL230" i="23"/>
  <c r="CK230" i="23"/>
  <c r="DC229" i="23"/>
  <c r="DB229" i="23"/>
  <c r="DA229" i="23"/>
  <c r="CZ229" i="23"/>
  <c r="CY229" i="23"/>
  <c r="CX229" i="23"/>
  <c r="CW229" i="23"/>
  <c r="CV229" i="23"/>
  <c r="CU229" i="23"/>
  <c r="CT229" i="23"/>
  <c r="CS229" i="23"/>
  <c r="CR229" i="23"/>
  <c r="CQ229" i="23"/>
  <c r="CO229" i="23"/>
  <c r="CL229" i="23"/>
  <c r="CK229" i="23"/>
  <c r="DC228" i="23"/>
  <c r="DB228" i="23"/>
  <c r="DA228" i="23"/>
  <c r="CZ228" i="23"/>
  <c r="CY228" i="23"/>
  <c r="CX228" i="23"/>
  <c r="CW228" i="23"/>
  <c r="CV228" i="23"/>
  <c r="CU228" i="23"/>
  <c r="CT228" i="23"/>
  <c r="CS228" i="23"/>
  <c r="CR228" i="23"/>
  <c r="CQ228" i="23"/>
  <c r="CO228" i="23"/>
  <c r="CL228" i="23"/>
  <c r="CK228" i="23"/>
  <c r="DC227" i="23"/>
  <c r="DB227" i="23"/>
  <c r="DA227" i="23"/>
  <c r="CZ227" i="23"/>
  <c r="CY227" i="23"/>
  <c r="CX227" i="23"/>
  <c r="CW227" i="23"/>
  <c r="CV227" i="23"/>
  <c r="CU227" i="23"/>
  <c r="CT227" i="23"/>
  <c r="CS227" i="23"/>
  <c r="CR227" i="23"/>
  <c r="CQ227" i="23"/>
  <c r="CO227" i="23"/>
  <c r="CL227" i="23"/>
  <c r="CK227" i="23"/>
  <c r="DC226" i="23"/>
  <c r="DB226" i="23"/>
  <c r="DA226" i="23"/>
  <c r="CZ226" i="23"/>
  <c r="CY226" i="23"/>
  <c r="CX226" i="23"/>
  <c r="CW226" i="23"/>
  <c r="CV226" i="23"/>
  <c r="CU226" i="23"/>
  <c r="CT226" i="23"/>
  <c r="CS226" i="23"/>
  <c r="CR226" i="23"/>
  <c r="CQ226" i="23"/>
  <c r="CO226" i="23"/>
  <c r="CL226" i="23"/>
  <c r="CK226" i="23"/>
  <c r="DC225" i="23"/>
  <c r="DB225" i="23"/>
  <c r="DA225" i="23"/>
  <c r="CZ225" i="23"/>
  <c r="CY225" i="23"/>
  <c r="CX225" i="23"/>
  <c r="CW225" i="23"/>
  <c r="CV225" i="23"/>
  <c r="CU225" i="23"/>
  <c r="CT225" i="23"/>
  <c r="CS225" i="23"/>
  <c r="CR225" i="23"/>
  <c r="CQ225" i="23"/>
  <c r="CO225" i="23"/>
  <c r="CL225" i="23"/>
  <c r="CK225" i="23"/>
  <c r="DC224" i="23"/>
  <c r="DB224" i="23"/>
  <c r="DA224" i="23"/>
  <c r="CZ224" i="23"/>
  <c r="CY224" i="23"/>
  <c r="CX224" i="23"/>
  <c r="CW224" i="23"/>
  <c r="CV224" i="23"/>
  <c r="CU224" i="23"/>
  <c r="CT224" i="23"/>
  <c r="CS224" i="23"/>
  <c r="CR224" i="23"/>
  <c r="CQ224" i="23"/>
  <c r="CO224" i="23"/>
  <c r="CL224" i="23"/>
  <c r="CK224" i="23"/>
  <c r="DC223" i="23"/>
  <c r="DB223" i="23"/>
  <c r="DA223" i="23"/>
  <c r="CZ223" i="23"/>
  <c r="CY223" i="23"/>
  <c r="CX223" i="23"/>
  <c r="CW223" i="23"/>
  <c r="CV223" i="23"/>
  <c r="CU223" i="23"/>
  <c r="CT223" i="23"/>
  <c r="CS223" i="23"/>
  <c r="CR223" i="23"/>
  <c r="CQ223" i="23"/>
  <c r="CO223" i="23"/>
  <c r="CL223" i="23"/>
  <c r="CK223" i="23"/>
  <c r="DC222" i="23"/>
  <c r="DB222" i="23"/>
  <c r="DA222" i="23"/>
  <c r="CZ222" i="23"/>
  <c r="CY222" i="23"/>
  <c r="CX222" i="23"/>
  <c r="CW222" i="23"/>
  <c r="CV222" i="23"/>
  <c r="CU222" i="23"/>
  <c r="CT222" i="23"/>
  <c r="CS222" i="23"/>
  <c r="CR222" i="23"/>
  <c r="CQ222" i="23"/>
  <c r="CO222" i="23"/>
  <c r="CL222" i="23"/>
  <c r="CK222" i="23"/>
  <c r="DC221" i="23"/>
  <c r="DB221" i="23"/>
  <c r="DA221" i="23"/>
  <c r="CZ221" i="23"/>
  <c r="CY221" i="23"/>
  <c r="CX221" i="23"/>
  <c r="CW221" i="23"/>
  <c r="CV221" i="23"/>
  <c r="CU221" i="23"/>
  <c r="CT221" i="23"/>
  <c r="CS221" i="23"/>
  <c r="CR221" i="23"/>
  <c r="CQ221" i="23"/>
  <c r="CO221" i="23"/>
  <c r="CL221" i="23"/>
  <c r="CK221" i="23"/>
  <c r="DC220" i="23"/>
  <c r="DB220" i="23"/>
  <c r="DA220" i="23"/>
  <c r="CZ220" i="23"/>
  <c r="CY220" i="23"/>
  <c r="CX220" i="23"/>
  <c r="CW220" i="23"/>
  <c r="CV220" i="23"/>
  <c r="CU220" i="23"/>
  <c r="CT220" i="23"/>
  <c r="CS220" i="23"/>
  <c r="CR220" i="23"/>
  <c r="CQ220" i="23"/>
  <c r="CO220" i="23"/>
  <c r="CL220" i="23"/>
  <c r="CK220" i="23"/>
  <c r="CJ213" i="23"/>
  <c r="DC219" i="23"/>
  <c r="DB219" i="23"/>
  <c r="DA219" i="23"/>
  <c r="CZ219" i="23"/>
  <c r="CY219" i="23"/>
  <c r="CX219" i="23"/>
  <c r="CW219" i="23"/>
  <c r="CV219" i="23"/>
  <c r="CU219" i="23"/>
  <c r="CT219" i="23"/>
  <c r="CS219" i="23"/>
  <c r="CR219" i="23"/>
  <c r="CQ219" i="23"/>
  <c r="CO219" i="23"/>
  <c r="CL219" i="23"/>
  <c r="CK219" i="23"/>
  <c r="DC218" i="23"/>
  <c r="DB218" i="23"/>
  <c r="DA218" i="23"/>
  <c r="CZ218" i="23"/>
  <c r="CY218" i="23"/>
  <c r="CX218" i="23"/>
  <c r="CW218" i="23"/>
  <c r="CV218" i="23"/>
  <c r="CU218" i="23"/>
  <c r="CT218" i="23"/>
  <c r="CS218" i="23"/>
  <c r="CR218" i="23"/>
  <c r="CQ218" i="23"/>
  <c r="CO218" i="23"/>
  <c r="CL218" i="23"/>
  <c r="CK218" i="23"/>
  <c r="DC217" i="23"/>
  <c r="DB217" i="23"/>
  <c r="DA217" i="23"/>
  <c r="CZ217" i="23"/>
  <c r="CY217" i="23"/>
  <c r="CX217" i="23"/>
  <c r="CW217" i="23"/>
  <c r="CV217" i="23"/>
  <c r="CU217" i="23"/>
  <c r="CT217" i="23"/>
  <c r="CS217" i="23"/>
  <c r="CR217" i="23"/>
  <c r="CQ217" i="23"/>
  <c r="CO217" i="23"/>
  <c r="CL217" i="23"/>
  <c r="CK217" i="23"/>
  <c r="DC216" i="23"/>
  <c r="DB216" i="23"/>
  <c r="DA216" i="23"/>
  <c r="CZ216" i="23"/>
  <c r="CY216" i="23"/>
  <c r="CX216" i="23"/>
  <c r="CW216" i="23"/>
  <c r="CV216" i="23"/>
  <c r="CU216" i="23"/>
  <c r="CT216" i="23"/>
  <c r="CS216" i="23"/>
  <c r="CR216" i="23"/>
  <c r="CQ216" i="23"/>
  <c r="CO216" i="23"/>
  <c r="CL216" i="23"/>
  <c r="CK216" i="23"/>
  <c r="DC215" i="23"/>
  <c r="DB215" i="23"/>
  <c r="DA215" i="23"/>
  <c r="CZ215" i="23"/>
  <c r="CY215" i="23"/>
  <c r="CX215" i="23"/>
  <c r="CW215" i="23"/>
  <c r="CV215" i="23"/>
  <c r="CU215" i="23"/>
  <c r="CT215" i="23"/>
  <c r="CS215" i="23"/>
  <c r="CR215" i="23"/>
  <c r="CQ215" i="23"/>
  <c r="CO215" i="23"/>
  <c r="CL215" i="23"/>
  <c r="CK215" i="23"/>
  <c r="DC214" i="23"/>
  <c r="DB214" i="23"/>
  <c r="DA214" i="23"/>
  <c r="CZ214" i="23"/>
  <c r="CY214" i="23"/>
  <c r="CX214" i="23"/>
  <c r="CW214" i="23"/>
  <c r="CV214" i="23"/>
  <c r="CU214" i="23"/>
  <c r="CT214" i="23"/>
  <c r="CS214" i="23"/>
  <c r="CR214" i="23"/>
  <c r="CQ214" i="23"/>
  <c r="CO214" i="23"/>
  <c r="CL214" i="23"/>
  <c r="CK214" i="23"/>
  <c r="DC213" i="23"/>
  <c r="DB213" i="23"/>
  <c r="DA213" i="23"/>
  <c r="CZ213" i="23"/>
  <c r="CY213" i="23"/>
  <c r="CX213" i="23"/>
  <c r="CW213" i="23"/>
  <c r="CV213" i="23"/>
  <c r="CU213" i="23"/>
  <c r="CT213" i="23"/>
  <c r="CS213" i="23"/>
  <c r="CR213" i="23"/>
  <c r="CQ213" i="23"/>
  <c r="CO213" i="23"/>
  <c r="CL213" i="23"/>
  <c r="CK213" i="23"/>
  <c r="DC212" i="23"/>
  <c r="DB212" i="23"/>
  <c r="DA212" i="23"/>
  <c r="CZ212" i="23"/>
  <c r="CY212" i="23"/>
  <c r="CX212" i="23"/>
  <c r="CW212" i="23"/>
  <c r="CV212" i="23"/>
  <c r="CU212" i="23"/>
  <c r="CT212" i="23"/>
  <c r="CS212" i="23"/>
  <c r="CR212" i="23"/>
  <c r="CQ212" i="23"/>
  <c r="CO212" i="23"/>
  <c r="CL212" i="23"/>
  <c r="CK212" i="23"/>
  <c r="DC211" i="23"/>
  <c r="DB211" i="23"/>
  <c r="DA211" i="23"/>
  <c r="CZ211" i="23"/>
  <c r="CY211" i="23"/>
  <c r="CX211" i="23"/>
  <c r="CW211" i="23"/>
  <c r="CV211" i="23"/>
  <c r="CU211" i="23"/>
  <c r="CT211" i="23"/>
  <c r="CS211" i="23"/>
  <c r="CR211" i="23"/>
  <c r="CQ211" i="23"/>
  <c r="CO211" i="23"/>
  <c r="CL211" i="23"/>
  <c r="CK211" i="23"/>
  <c r="DC210" i="23"/>
  <c r="DB210" i="23"/>
  <c r="DA210" i="23"/>
  <c r="CZ210" i="23"/>
  <c r="CY210" i="23"/>
  <c r="CX210" i="23"/>
  <c r="CW210" i="23"/>
  <c r="CV210" i="23"/>
  <c r="CU210" i="23"/>
  <c r="CT210" i="23"/>
  <c r="CS210" i="23"/>
  <c r="CR210" i="23"/>
  <c r="CQ210" i="23"/>
  <c r="CO210" i="23"/>
  <c r="CL210" i="23"/>
  <c r="CK210" i="23"/>
  <c r="DC209" i="23"/>
  <c r="DB209" i="23"/>
  <c r="DA209" i="23"/>
  <c r="CZ209" i="23"/>
  <c r="CY209" i="23"/>
  <c r="CX209" i="23"/>
  <c r="CW209" i="23"/>
  <c r="CV209" i="23"/>
  <c r="CU209" i="23"/>
  <c r="CT209" i="23"/>
  <c r="CS209" i="23"/>
  <c r="CR209" i="23"/>
  <c r="CQ209" i="23"/>
  <c r="CO209" i="23"/>
  <c r="CL209" i="23"/>
  <c r="CK209" i="23"/>
  <c r="DC208" i="23"/>
  <c r="DB208" i="23"/>
  <c r="DA208" i="23"/>
  <c r="CZ208" i="23"/>
  <c r="CY208" i="23"/>
  <c r="CX208" i="23"/>
  <c r="CW208" i="23"/>
  <c r="CV208" i="23"/>
  <c r="CU208" i="23"/>
  <c r="CT208" i="23"/>
  <c r="CS208" i="23"/>
  <c r="CR208" i="23"/>
  <c r="CQ208" i="23"/>
  <c r="CO208" i="23"/>
  <c r="CL208" i="23"/>
  <c r="CK208" i="23"/>
  <c r="DC207" i="23"/>
  <c r="DB207" i="23"/>
  <c r="DA207" i="23"/>
  <c r="CZ207" i="23"/>
  <c r="CY207" i="23"/>
  <c r="CX207" i="23"/>
  <c r="CW207" i="23"/>
  <c r="CV207" i="23"/>
  <c r="CU207" i="23"/>
  <c r="CT207" i="23"/>
  <c r="CS207" i="23"/>
  <c r="CR207" i="23"/>
  <c r="CQ207" i="23"/>
  <c r="CO207" i="23"/>
  <c r="CL207" i="23"/>
  <c r="CK207" i="23"/>
  <c r="DC206" i="23"/>
  <c r="DB206" i="23"/>
  <c r="DA206" i="23"/>
  <c r="CZ206" i="23"/>
  <c r="CY206" i="23"/>
  <c r="CX206" i="23"/>
  <c r="CW206" i="23"/>
  <c r="CV206" i="23"/>
  <c r="CU206" i="23"/>
  <c r="CT206" i="23"/>
  <c r="CS206" i="23"/>
  <c r="CR206" i="23"/>
  <c r="CQ206" i="23"/>
  <c r="CO206" i="23"/>
  <c r="CL206" i="23"/>
  <c r="CK206" i="23"/>
  <c r="DC205" i="23"/>
  <c r="DB205" i="23"/>
  <c r="DA205" i="23"/>
  <c r="CZ205" i="23"/>
  <c r="CY205" i="23"/>
  <c r="CX205" i="23"/>
  <c r="CW205" i="23"/>
  <c r="CV205" i="23"/>
  <c r="CU205" i="23"/>
  <c r="CT205" i="23"/>
  <c r="CS205" i="23"/>
  <c r="CR205" i="23"/>
  <c r="CQ205" i="23"/>
  <c r="CO205" i="23"/>
  <c r="CL205" i="23"/>
  <c r="CK205" i="23"/>
  <c r="DC204" i="23"/>
  <c r="DB204" i="23"/>
  <c r="DA204" i="23"/>
  <c r="CZ204" i="23"/>
  <c r="CY204" i="23"/>
  <c r="CX204" i="23"/>
  <c r="CW204" i="23"/>
  <c r="CV204" i="23"/>
  <c r="CU204" i="23"/>
  <c r="CT204" i="23"/>
  <c r="CS204" i="23"/>
  <c r="CR204" i="23"/>
  <c r="CQ204" i="23"/>
  <c r="CO204" i="23"/>
  <c r="CL204" i="23"/>
  <c r="CK204" i="23"/>
  <c r="DC203" i="23"/>
  <c r="DB203" i="23"/>
  <c r="DA203" i="23"/>
  <c r="CZ203" i="23"/>
  <c r="CY203" i="23"/>
  <c r="CX203" i="23"/>
  <c r="CW203" i="23"/>
  <c r="CV203" i="23"/>
  <c r="CU203" i="23"/>
  <c r="CT203" i="23"/>
  <c r="CS203" i="23"/>
  <c r="CR203" i="23"/>
  <c r="CQ203" i="23"/>
  <c r="CO203" i="23"/>
  <c r="CL203" i="23"/>
  <c r="CK203" i="23"/>
  <c r="DC202" i="23"/>
  <c r="DB202" i="23"/>
  <c r="DA202" i="23"/>
  <c r="CZ202" i="23"/>
  <c r="CY202" i="23"/>
  <c r="CX202" i="23"/>
  <c r="CW202" i="23"/>
  <c r="CV202" i="23"/>
  <c r="CU202" i="23"/>
  <c r="CT202" i="23"/>
  <c r="CS202" i="23"/>
  <c r="CR202" i="23"/>
  <c r="CQ202" i="23"/>
  <c r="CO202" i="23"/>
  <c r="CL202" i="23"/>
  <c r="CK202" i="23"/>
  <c r="DC201" i="23"/>
  <c r="DB201" i="23"/>
  <c r="DA201" i="23"/>
  <c r="CZ201" i="23"/>
  <c r="CY201" i="23"/>
  <c r="CX201" i="23"/>
  <c r="CW201" i="23"/>
  <c r="CV201" i="23"/>
  <c r="CU201" i="23"/>
  <c r="CT201" i="23"/>
  <c r="CS201" i="23"/>
  <c r="CR201" i="23"/>
  <c r="CQ201" i="23"/>
  <c r="CO201" i="23"/>
  <c r="CL201" i="23"/>
  <c r="CK201" i="23"/>
  <c r="DC200" i="23"/>
  <c r="DB200" i="23"/>
  <c r="DA200" i="23"/>
  <c r="CZ200" i="23"/>
  <c r="CY200" i="23"/>
  <c r="CX200" i="23"/>
  <c r="CW200" i="23"/>
  <c r="CV200" i="23"/>
  <c r="CU200" i="23"/>
  <c r="CT200" i="23"/>
  <c r="CS200" i="23"/>
  <c r="CR200" i="23"/>
  <c r="CQ200" i="23"/>
  <c r="CO200" i="23"/>
  <c r="CL200" i="23"/>
  <c r="CK200" i="23"/>
  <c r="DC199" i="23"/>
  <c r="DB199" i="23"/>
  <c r="DA199" i="23"/>
  <c r="CZ199" i="23"/>
  <c r="CY199" i="23"/>
  <c r="CX199" i="23"/>
  <c r="CW199" i="23"/>
  <c r="CV199" i="23"/>
  <c r="CU199" i="23"/>
  <c r="CT199" i="23"/>
  <c r="CS199" i="23"/>
  <c r="CR199" i="23"/>
  <c r="CQ199" i="23"/>
  <c r="CO199" i="23"/>
  <c r="CL199" i="23"/>
  <c r="CK199" i="23"/>
  <c r="DC198" i="23"/>
  <c r="DB198" i="23"/>
  <c r="DA198" i="23"/>
  <c r="CZ198" i="23"/>
  <c r="CY198" i="23"/>
  <c r="CX198" i="23"/>
  <c r="CW198" i="23"/>
  <c r="CV198" i="23"/>
  <c r="CU198" i="23"/>
  <c r="CT198" i="23"/>
  <c r="CS198" i="23"/>
  <c r="CR198" i="23"/>
  <c r="CQ198" i="23"/>
  <c r="CO198" i="23"/>
  <c r="CL198" i="23"/>
  <c r="CK198" i="23"/>
  <c r="DC197" i="23"/>
  <c r="DB197" i="23"/>
  <c r="DA197" i="23"/>
  <c r="CZ197" i="23"/>
  <c r="CY197" i="23"/>
  <c r="CX197" i="23"/>
  <c r="CW197" i="23"/>
  <c r="CV197" i="23"/>
  <c r="CU197" i="23"/>
  <c r="CT197" i="23"/>
  <c r="CS197" i="23"/>
  <c r="CR197" i="23"/>
  <c r="CQ197" i="23"/>
  <c r="CO197" i="23"/>
  <c r="CL197" i="23"/>
  <c r="CK197" i="23"/>
  <c r="DC196" i="23"/>
  <c r="DB196" i="23"/>
  <c r="DA196" i="23"/>
  <c r="CZ196" i="23"/>
  <c r="CY196" i="23"/>
  <c r="CX196" i="23"/>
  <c r="CW196" i="23"/>
  <c r="CV196" i="23"/>
  <c r="CU196" i="23"/>
  <c r="CT196" i="23"/>
  <c r="CS196" i="23"/>
  <c r="CR196" i="23"/>
  <c r="CQ196" i="23"/>
  <c r="CO196" i="23"/>
  <c r="CL196" i="23"/>
  <c r="CK196" i="23"/>
  <c r="DC195" i="23"/>
  <c r="DB195" i="23"/>
  <c r="DA195" i="23"/>
  <c r="CZ195" i="23"/>
  <c r="CY195" i="23"/>
  <c r="CX195" i="23"/>
  <c r="CW195" i="23"/>
  <c r="CV195" i="23"/>
  <c r="CU195" i="23"/>
  <c r="CT195" i="23"/>
  <c r="CS195" i="23"/>
  <c r="CR195" i="23"/>
  <c r="CQ195" i="23"/>
  <c r="CO195" i="23"/>
  <c r="CL195" i="23"/>
  <c r="CK195" i="23"/>
  <c r="DC194" i="23"/>
  <c r="DB194" i="23"/>
  <c r="DA194" i="23"/>
  <c r="CZ194" i="23"/>
  <c r="CY194" i="23"/>
  <c r="CX194" i="23"/>
  <c r="CW194" i="23"/>
  <c r="CV194" i="23"/>
  <c r="CU194" i="23"/>
  <c r="CT194" i="23"/>
  <c r="CS194" i="23"/>
  <c r="CR194" i="23"/>
  <c r="CQ194" i="23"/>
  <c r="CO194" i="23"/>
  <c r="CL194" i="23"/>
  <c r="CK194" i="23"/>
  <c r="DC193" i="23"/>
  <c r="DB193" i="23"/>
  <c r="DA193" i="23"/>
  <c r="CZ193" i="23"/>
  <c r="CY193" i="23"/>
  <c r="CX193" i="23"/>
  <c r="CW193" i="23"/>
  <c r="CV193" i="23"/>
  <c r="CU193" i="23"/>
  <c r="CT193" i="23"/>
  <c r="CS193" i="23"/>
  <c r="CR193" i="23"/>
  <c r="CQ193" i="23"/>
  <c r="CO193" i="23"/>
  <c r="CL193" i="23"/>
  <c r="CK193" i="23"/>
  <c r="DC192" i="23"/>
  <c r="DB192" i="23"/>
  <c r="DA192" i="23"/>
  <c r="CZ192" i="23"/>
  <c r="CY192" i="23"/>
  <c r="CX192" i="23"/>
  <c r="CW192" i="23"/>
  <c r="CV192" i="23"/>
  <c r="CU192" i="23"/>
  <c r="CT192" i="23"/>
  <c r="CS192" i="23"/>
  <c r="CR192" i="23"/>
  <c r="CQ192" i="23"/>
  <c r="CO192" i="23"/>
  <c r="CL192" i="23"/>
  <c r="CK192" i="23"/>
  <c r="DC191" i="23"/>
  <c r="DB191" i="23"/>
  <c r="DA191" i="23"/>
  <c r="CZ191" i="23"/>
  <c r="CY191" i="23"/>
  <c r="CX191" i="23"/>
  <c r="CW191" i="23"/>
  <c r="CV191" i="23"/>
  <c r="CU191" i="23"/>
  <c r="CT191" i="23"/>
  <c r="CS191" i="23"/>
  <c r="CR191" i="23"/>
  <c r="CQ191" i="23"/>
  <c r="CO191" i="23"/>
  <c r="CL191" i="23"/>
  <c r="CK191" i="23"/>
  <c r="DC190" i="23"/>
  <c r="DB190" i="23"/>
  <c r="DA190" i="23"/>
  <c r="CZ190" i="23"/>
  <c r="CY190" i="23"/>
  <c r="CX190" i="23"/>
  <c r="CW190" i="23"/>
  <c r="CV190" i="23"/>
  <c r="CU190" i="23"/>
  <c r="CT190" i="23"/>
  <c r="CS190" i="23"/>
  <c r="CR190" i="23"/>
  <c r="CQ190" i="23"/>
  <c r="CO190" i="23"/>
  <c r="CL190" i="23"/>
  <c r="CK190" i="23"/>
  <c r="DC189" i="23"/>
  <c r="DB189" i="23"/>
  <c r="DA189" i="23"/>
  <c r="CZ189" i="23"/>
  <c r="CY189" i="23"/>
  <c r="CX189" i="23"/>
  <c r="CW189" i="23"/>
  <c r="CV189" i="23"/>
  <c r="CU189" i="23"/>
  <c r="CT189" i="23"/>
  <c r="CS189" i="23"/>
  <c r="CR189" i="23"/>
  <c r="CQ189" i="23"/>
  <c r="CO189" i="23"/>
  <c r="CL189" i="23"/>
  <c r="CK189" i="23"/>
  <c r="CJ183" i="23"/>
  <c r="DC188" i="23"/>
  <c r="DB188" i="23"/>
  <c r="DA188" i="23"/>
  <c r="CZ188" i="23"/>
  <c r="CY188" i="23"/>
  <c r="CX188" i="23"/>
  <c r="CW188" i="23"/>
  <c r="CV188" i="23"/>
  <c r="CU188" i="23"/>
  <c r="CT188" i="23"/>
  <c r="CS188" i="23"/>
  <c r="CR188" i="23"/>
  <c r="CQ188" i="23"/>
  <c r="CO188" i="23"/>
  <c r="CL188" i="23"/>
  <c r="CK188" i="23"/>
  <c r="DC187" i="23"/>
  <c r="DB187" i="23"/>
  <c r="DA187" i="23"/>
  <c r="CZ187" i="23"/>
  <c r="CY187" i="23"/>
  <c r="CX187" i="23"/>
  <c r="CW187" i="23"/>
  <c r="CV187" i="23"/>
  <c r="CU187" i="23"/>
  <c r="CT187" i="23"/>
  <c r="CS187" i="23"/>
  <c r="CR187" i="23"/>
  <c r="CQ187" i="23"/>
  <c r="CO187" i="23"/>
  <c r="CL187" i="23"/>
  <c r="CK187" i="23"/>
  <c r="DC186" i="23"/>
  <c r="DB186" i="23"/>
  <c r="DA186" i="23"/>
  <c r="CZ186" i="23"/>
  <c r="CY186" i="23"/>
  <c r="CX186" i="23"/>
  <c r="CW186" i="23"/>
  <c r="CV186" i="23"/>
  <c r="CU186" i="23"/>
  <c r="CT186" i="23"/>
  <c r="CS186" i="23"/>
  <c r="CR186" i="23"/>
  <c r="CQ186" i="23"/>
  <c r="CO186" i="23"/>
  <c r="CL186" i="23"/>
  <c r="CK186" i="23"/>
  <c r="DC185" i="23"/>
  <c r="DB185" i="23"/>
  <c r="DA185" i="23"/>
  <c r="CZ185" i="23"/>
  <c r="CY185" i="23"/>
  <c r="CX185" i="23"/>
  <c r="CW185" i="23"/>
  <c r="CV185" i="23"/>
  <c r="CU185" i="23"/>
  <c r="CT185" i="23"/>
  <c r="CS185" i="23"/>
  <c r="CR185" i="23"/>
  <c r="CQ185" i="23"/>
  <c r="CO185" i="23"/>
  <c r="CL185" i="23"/>
  <c r="CK185" i="23"/>
  <c r="DC184" i="23"/>
  <c r="DB184" i="23"/>
  <c r="DA184" i="23"/>
  <c r="CZ184" i="23"/>
  <c r="CY184" i="23"/>
  <c r="CX184" i="23"/>
  <c r="CW184" i="23"/>
  <c r="CV184" i="23"/>
  <c r="CU184" i="23"/>
  <c r="CT184" i="23"/>
  <c r="CS184" i="23"/>
  <c r="CR184" i="23"/>
  <c r="CQ184" i="23"/>
  <c r="CO184" i="23"/>
  <c r="CL184" i="23"/>
  <c r="CK184" i="23"/>
  <c r="DC183" i="23"/>
  <c r="DB183" i="23"/>
  <c r="DA183" i="23"/>
  <c r="CZ183" i="23"/>
  <c r="CY183" i="23"/>
  <c r="CX183" i="23"/>
  <c r="CW183" i="23"/>
  <c r="CV183" i="23"/>
  <c r="CU183" i="23"/>
  <c r="CT183" i="23"/>
  <c r="CS183" i="23"/>
  <c r="CR183" i="23"/>
  <c r="CQ183" i="23"/>
  <c r="CO183" i="23"/>
  <c r="CL183" i="23"/>
  <c r="CK183" i="23"/>
  <c r="DC182" i="23"/>
  <c r="DB182" i="23"/>
  <c r="DA182" i="23"/>
  <c r="CZ182" i="23"/>
  <c r="CY182" i="23"/>
  <c r="CX182" i="23"/>
  <c r="CW182" i="23"/>
  <c r="CV182" i="23"/>
  <c r="CU182" i="23"/>
  <c r="CT182" i="23"/>
  <c r="CS182" i="23"/>
  <c r="CR182" i="23"/>
  <c r="CQ182" i="23"/>
  <c r="CO182" i="23"/>
  <c r="CL182" i="23"/>
  <c r="CK182" i="23"/>
  <c r="DC181" i="23"/>
  <c r="DB181" i="23"/>
  <c r="DA181" i="23"/>
  <c r="CZ181" i="23"/>
  <c r="CY181" i="23"/>
  <c r="CX181" i="23"/>
  <c r="CW181" i="23"/>
  <c r="CV181" i="23"/>
  <c r="CU181" i="23"/>
  <c r="CT181" i="23"/>
  <c r="CS181" i="23"/>
  <c r="CR181" i="23"/>
  <c r="CQ181" i="23"/>
  <c r="CO181" i="23"/>
  <c r="CL181" i="23"/>
  <c r="CK181" i="23"/>
  <c r="DC180" i="23"/>
  <c r="DB180" i="23"/>
  <c r="DA180" i="23"/>
  <c r="CZ180" i="23"/>
  <c r="CY180" i="23"/>
  <c r="CX180" i="23"/>
  <c r="CW180" i="23"/>
  <c r="CV180" i="23"/>
  <c r="CU180" i="23"/>
  <c r="CT180" i="23"/>
  <c r="CS180" i="23"/>
  <c r="CR180" i="23"/>
  <c r="CQ180" i="23"/>
  <c r="CO180" i="23"/>
  <c r="CL180" i="23"/>
  <c r="CK180" i="23"/>
  <c r="DC179" i="23"/>
  <c r="DB179" i="23"/>
  <c r="DA179" i="23"/>
  <c r="CZ179" i="23"/>
  <c r="CY179" i="23"/>
  <c r="CX179" i="23"/>
  <c r="CW179" i="23"/>
  <c r="CV179" i="23"/>
  <c r="CU179" i="23"/>
  <c r="CT179" i="23"/>
  <c r="CS179" i="23"/>
  <c r="CR179" i="23"/>
  <c r="CQ179" i="23"/>
  <c r="CO179" i="23"/>
  <c r="CL179" i="23"/>
  <c r="CK179" i="23"/>
  <c r="DC178" i="23"/>
  <c r="DB178" i="23"/>
  <c r="DA178" i="23"/>
  <c r="CZ178" i="23"/>
  <c r="CY178" i="23"/>
  <c r="CX178" i="23"/>
  <c r="CW178" i="23"/>
  <c r="CV178" i="23"/>
  <c r="CU178" i="23"/>
  <c r="CT178" i="23"/>
  <c r="CS178" i="23"/>
  <c r="CR178" i="23"/>
  <c r="CQ178" i="23"/>
  <c r="CO178" i="23"/>
  <c r="CL178" i="23"/>
  <c r="CK178" i="23"/>
  <c r="DC177" i="23"/>
  <c r="DB177" i="23"/>
  <c r="DA177" i="23"/>
  <c r="CZ177" i="23"/>
  <c r="CY177" i="23"/>
  <c r="CX177" i="23"/>
  <c r="CW177" i="23"/>
  <c r="CV177" i="23"/>
  <c r="CU177" i="23"/>
  <c r="CT177" i="23"/>
  <c r="CS177" i="23"/>
  <c r="CR177" i="23"/>
  <c r="CQ177" i="23"/>
  <c r="CO177" i="23"/>
  <c r="CL177" i="23"/>
  <c r="CK177" i="23"/>
  <c r="DC176" i="23"/>
  <c r="DB176" i="23"/>
  <c r="DA176" i="23"/>
  <c r="CZ176" i="23"/>
  <c r="CY176" i="23"/>
  <c r="CX176" i="23"/>
  <c r="CW176" i="23"/>
  <c r="CV176" i="23"/>
  <c r="CU176" i="23"/>
  <c r="CT176" i="23"/>
  <c r="CS176" i="23"/>
  <c r="CR176" i="23"/>
  <c r="CQ176" i="23"/>
  <c r="CO176" i="23"/>
  <c r="CL176" i="23"/>
  <c r="CK176" i="23"/>
  <c r="DC175" i="23"/>
  <c r="DB175" i="23"/>
  <c r="DA175" i="23"/>
  <c r="CZ175" i="23"/>
  <c r="CY175" i="23"/>
  <c r="CX175" i="23"/>
  <c r="CW175" i="23"/>
  <c r="CV175" i="23"/>
  <c r="CU175" i="23"/>
  <c r="CT175" i="23"/>
  <c r="CS175" i="23"/>
  <c r="CR175" i="23"/>
  <c r="CQ175" i="23"/>
  <c r="CO175" i="23"/>
  <c r="CL175" i="23"/>
  <c r="CK175" i="23"/>
  <c r="DC174" i="23"/>
  <c r="DB174" i="23"/>
  <c r="DA174" i="23"/>
  <c r="CZ174" i="23"/>
  <c r="CY174" i="23"/>
  <c r="CX174" i="23"/>
  <c r="CW174" i="23"/>
  <c r="CV174" i="23"/>
  <c r="CU174" i="23"/>
  <c r="CT174" i="23"/>
  <c r="CS174" i="23"/>
  <c r="CR174" i="23"/>
  <c r="CQ174" i="23"/>
  <c r="CO174" i="23"/>
  <c r="CL174" i="23"/>
  <c r="CK174" i="23"/>
  <c r="DC173" i="23"/>
  <c r="DB173" i="23"/>
  <c r="DA173" i="23"/>
  <c r="CZ173" i="23"/>
  <c r="CY173" i="23"/>
  <c r="CX173" i="23"/>
  <c r="CW173" i="23"/>
  <c r="CV173" i="23"/>
  <c r="CU173" i="23"/>
  <c r="CT173" i="23"/>
  <c r="CS173" i="23"/>
  <c r="CR173" i="23"/>
  <c r="CQ173" i="23"/>
  <c r="CO173" i="23"/>
  <c r="CL173" i="23"/>
  <c r="CK173" i="23"/>
  <c r="DC172" i="23"/>
  <c r="DB172" i="23"/>
  <c r="DA172" i="23"/>
  <c r="CZ172" i="23"/>
  <c r="CY172" i="23"/>
  <c r="CX172" i="23"/>
  <c r="CW172" i="23"/>
  <c r="CV172" i="23"/>
  <c r="CU172" i="23"/>
  <c r="CT172" i="23"/>
  <c r="CS172" i="23"/>
  <c r="CR172" i="23"/>
  <c r="CQ172" i="23"/>
  <c r="CO172" i="23"/>
  <c r="CL172" i="23"/>
  <c r="CK172" i="23"/>
  <c r="DC171" i="23"/>
  <c r="DB171" i="23"/>
  <c r="DA171" i="23"/>
  <c r="CZ171" i="23"/>
  <c r="CY171" i="23"/>
  <c r="CX171" i="23"/>
  <c r="CW171" i="23"/>
  <c r="CV171" i="23"/>
  <c r="CU171" i="23"/>
  <c r="CT171" i="23"/>
  <c r="CS171" i="23"/>
  <c r="CR171" i="23"/>
  <c r="CQ171" i="23"/>
  <c r="CO171" i="23"/>
  <c r="CL171" i="23"/>
  <c r="CK171" i="23"/>
  <c r="DC170" i="23"/>
  <c r="DB170" i="23"/>
  <c r="DA170" i="23"/>
  <c r="CZ170" i="23"/>
  <c r="CY170" i="23"/>
  <c r="CX170" i="23"/>
  <c r="CW170" i="23"/>
  <c r="CV170" i="23"/>
  <c r="CU170" i="23"/>
  <c r="CT170" i="23"/>
  <c r="CS170" i="23"/>
  <c r="CR170" i="23"/>
  <c r="CQ170" i="23"/>
  <c r="CO170" i="23"/>
  <c r="CL170" i="23"/>
  <c r="CK170" i="23"/>
  <c r="DC169" i="23"/>
  <c r="DB169" i="23"/>
  <c r="DA169" i="23"/>
  <c r="CZ169" i="23"/>
  <c r="CY169" i="23"/>
  <c r="CX169" i="23"/>
  <c r="CW169" i="23"/>
  <c r="CV169" i="23"/>
  <c r="CU169" i="23"/>
  <c r="CT169" i="23"/>
  <c r="CS169" i="23"/>
  <c r="CR169" i="23"/>
  <c r="CQ169" i="23"/>
  <c r="CO169" i="23"/>
  <c r="CL169" i="23"/>
  <c r="CK169" i="23"/>
  <c r="DC168" i="23"/>
  <c r="DB168" i="23"/>
  <c r="DA168" i="23"/>
  <c r="CZ168" i="23"/>
  <c r="CY168" i="23"/>
  <c r="CX168" i="23"/>
  <c r="CW168" i="23"/>
  <c r="CV168" i="23"/>
  <c r="CU168" i="23"/>
  <c r="CT168" i="23"/>
  <c r="CS168" i="23"/>
  <c r="CR168" i="23"/>
  <c r="CQ168" i="23"/>
  <c r="CO168" i="23"/>
  <c r="CL168" i="23"/>
  <c r="CK168" i="23"/>
  <c r="DC167" i="23"/>
  <c r="DB167" i="23"/>
  <c r="DA167" i="23"/>
  <c r="CZ167" i="23"/>
  <c r="CY167" i="23"/>
  <c r="CX167" i="23"/>
  <c r="CW167" i="23"/>
  <c r="CV167" i="23"/>
  <c r="CU167" i="23"/>
  <c r="CT167" i="23"/>
  <c r="CS167" i="23"/>
  <c r="CR167" i="23"/>
  <c r="CQ167" i="23"/>
  <c r="CO167" i="23"/>
  <c r="CL167" i="23"/>
  <c r="CK167" i="23"/>
  <c r="DC166" i="23"/>
  <c r="DB166" i="23"/>
  <c r="DA166" i="23"/>
  <c r="CZ166" i="23"/>
  <c r="CY166" i="23"/>
  <c r="CX166" i="23"/>
  <c r="CW166" i="23"/>
  <c r="CV166" i="23"/>
  <c r="CU166" i="23"/>
  <c r="CT166" i="23"/>
  <c r="CS166" i="23"/>
  <c r="CR166" i="23"/>
  <c r="CQ166" i="23"/>
  <c r="CO166" i="23"/>
  <c r="CL166" i="23"/>
  <c r="CK166" i="23"/>
  <c r="DC165" i="23"/>
  <c r="DB165" i="23"/>
  <c r="DA165" i="23"/>
  <c r="CZ165" i="23"/>
  <c r="CY165" i="23"/>
  <c r="CX165" i="23"/>
  <c r="CW165" i="23"/>
  <c r="CV165" i="23"/>
  <c r="CU165" i="23"/>
  <c r="CT165" i="23"/>
  <c r="CS165" i="23"/>
  <c r="CR165" i="23"/>
  <c r="CQ165" i="23"/>
  <c r="CO165" i="23"/>
  <c r="CL165" i="23"/>
  <c r="CK165" i="23"/>
  <c r="DC164" i="23"/>
  <c r="DB164" i="23"/>
  <c r="DA164" i="23"/>
  <c r="CZ164" i="23"/>
  <c r="CY164" i="23"/>
  <c r="CX164" i="23"/>
  <c r="CW164" i="23"/>
  <c r="CV164" i="23"/>
  <c r="CU164" i="23"/>
  <c r="CT164" i="23"/>
  <c r="CS164" i="23"/>
  <c r="CR164" i="23"/>
  <c r="CQ164" i="23"/>
  <c r="CO164" i="23"/>
  <c r="CL164" i="23"/>
  <c r="CK164" i="23"/>
  <c r="DC163" i="23"/>
  <c r="DB163" i="23"/>
  <c r="DA163" i="23"/>
  <c r="CZ163" i="23"/>
  <c r="CY163" i="23"/>
  <c r="CX163" i="23"/>
  <c r="CW163" i="23"/>
  <c r="CV163" i="23"/>
  <c r="CU163" i="23"/>
  <c r="CT163" i="23"/>
  <c r="CS163" i="23"/>
  <c r="CR163" i="23"/>
  <c r="CQ163" i="23"/>
  <c r="CO163" i="23"/>
  <c r="CL163" i="23"/>
  <c r="CK163" i="23"/>
  <c r="DC162" i="23"/>
  <c r="DB162" i="23"/>
  <c r="DA162" i="23"/>
  <c r="CZ162" i="23"/>
  <c r="CY162" i="23"/>
  <c r="CX162" i="23"/>
  <c r="CW162" i="23"/>
  <c r="CV162" i="23"/>
  <c r="CU162" i="23"/>
  <c r="CT162" i="23"/>
  <c r="CS162" i="23"/>
  <c r="CR162" i="23"/>
  <c r="CQ162" i="23"/>
  <c r="CO162" i="23"/>
  <c r="CL162" i="23"/>
  <c r="CK162" i="23"/>
  <c r="DC161" i="23"/>
  <c r="DB161" i="23"/>
  <c r="DA161" i="23"/>
  <c r="CZ161" i="23"/>
  <c r="CY161" i="23"/>
  <c r="CX161" i="23"/>
  <c r="CW161" i="23"/>
  <c r="CV161" i="23"/>
  <c r="CU161" i="23"/>
  <c r="CT161" i="23"/>
  <c r="CS161" i="23"/>
  <c r="CR161" i="23"/>
  <c r="CQ161" i="23"/>
  <c r="CO161" i="23"/>
  <c r="CL161" i="23"/>
  <c r="CK161" i="23"/>
  <c r="DC160" i="23"/>
  <c r="DB160" i="23"/>
  <c r="DA160" i="23"/>
  <c r="CZ160" i="23"/>
  <c r="CY160" i="23"/>
  <c r="CX160" i="23"/>
  <c r="CW160" i="23"/>
  <c r="CV160" i="23"/>
  <c r="CU160" i="23"/>
  <c r="CT160" i="23"/>
  <c r="CS160" i="23"/>
  <c r="CR160" i="23"/>
  <c r="CQ160" i="23"/>
  <c r="CO160" i="23"/>
  <c r="CL160" i="23"/>
  <c r="CK160" i="23"/>
  <c r="DC159" i="23"/>
  <c r="DB159" i="23"/>
  <c r="DA159" i="23"/>
  <c r="CZ159" i="23"/>
  <c r="CY159" i="23"/>
  <c r="CX159" i="23"/>
  <c r="CW159" i="23"/>
  <c r="CV159" i="23"/>
  <c r="CU159" i="23"/>
  <c r="CT159" i="23"/>
  <c r="CS159" i="23"/>
  <c r="CR159" i="23"/>
  <c r="CQ159" i="23"/>
  <c r="CO159" i="23"/>
  <c r="CL159" i="23"/>
  <c r="CK159" i="23"/>
  <c r="DC158" i="23"/>
  <c r="DB158" i="23"/>
  <c r="DA158" i="23"/>
  <c r="CZ158" i="23"/>
  <c r="CY158" i="23"/>
  <c r="CX158" i="23"/>
  <c r="CW158" i="23"/>
  <c r="CV158" i="23"/>
  <c r="CU158" i="23"/>
  <c r="CT158" i="23"/>
  <c r="CS158" i="23"/>
  <c r="CR158" i="23"/>
  <c r="CQ158" i="23"/>
  <c r="CO158" i="23"/>
  <c r="CL158" i="23"/>
  <c r="CK158" i="23"/>
  <c r="CJ153" i="23"/>
  <c r="DC157" i="23"/>
  <c r="DB157" i="23"/>
  <c r="DA157" i="23"/>
  <c r="CZ157" i="23"/>
  <c r="CY157" i="23"/>
  <c r="CX157" i="23"/>
  <c r="CW157" i="23"/>
  <c r="CV157" i="23"/>
  <c r="CU157" i="23"/>
  <c r="CT157" i="23"/>
  <c r="CS157" i="23"/>
  <c r="CR157" i="23"/>
  <c r="CQ157" i="23"/>
  <c r="CO157" i="23"/>
  <c r="CL157" i="23"/>
  <c r="CK157" i="23"/>
  <c r="DC156" i="23"/>
  <c r="DB156" i="23"/>
  <c r="DA156" i="23"/>
  <c r="CZ156" i="23"/>
  <c r="CY156" i="23"/>
  <c r="CX156" i="23"/>
  <c r="CW156" i="23"/>
  <c r="CV156" i="23"/>
  <c r="CU156" i="23"/>
  <c r="CT156" i="23"/>
  <c r="CS156" i="23"/>
  <c r="CR156" i="23"/>
  <c r="CQ156" i="23"/>
  <c r="CO156" i="23"/>
  <c r="CL156" i="23"/>
  <c r="CK156" i="23"/>
  <c r="DC155" i="23"/>
  <c r="DB155" i="23"/>
  <c r="DA155" i="23"/>
  <c r="CZ155" i="23"/>
  <c r="CY155" i="23"/>
  <c r="CX155" i="23"/>
  <c r="CW155" i="23"/>
  <c r="CV155" i="23"/>
  <c r="CU155" i="23"/>
  <c r="CT155" i="23"/>
  <c r="CS155" i="23"/>
  <c r="CR155" i="23"/>
  <c r="CQ155" i="23"/>
  <c r="CO155" i="23"/>
  <c r="CL155" i="23"/>
  <c r="CK155" i="23"/>
  <c r="DC154" i="23"/>
  <c r="DB154" i="23"/>
  <c r="DA154" i="23"/>
  <c r="CZ154" i="23"/>
  <c r="CY154" i="23"/>
  <c r="CX154" i="23"/>
  <c r="CW154" i="23"/>
  <c r="CV154" i="23"/>
  <c r="CU154" i="23"/>
  <c r="CT154" i="23"/>
  <c r="CS154" i="23"/>
  <c r="CR154" i="23"/>
  <c r="CQ154" i="23"/>
  <c r="CO154" i="23"/>
  <c r="CL154" i="23"/>
  <c r="CK154" i="23"/>
  <c r="DC153" i="23"/>
  <c r="DB153" i="23"/>
  <c r="DA153" i="23"/>
  <c r="CZ153" i="23"/>
  <c r="CY153" i="23"/>
  <c r="CX153" i="23"/>
  <c r="CW153" i="23"/>
  <c r="CV153" i="23"/>
  <c r="CU153" i="23"/>
  <c r="CT153" i="23"/>
  <c r="CS153" i="23"/>
  <c r="CR153" i="23"/>
  <c r="CQ153" i="23"/>
  <c r="CO153" i="23"/>
  <c r="CL153" i="23"/>
  <c r="CK153" i="23"/>
  <c r="DC152" i="23"/>
  <c r="DB152" i="23"/>
  <c r="DA152" i="23"/>
  <c r="CZ152" i="23"/>
  <c r="CY152" i="23"/>
  <c r="CX152" i="23"/>
  <c r="CW152" i="23"/>
  <c r="CV152" i="23"/>
  <c r="CU152" i="23"/>
  <c r="CT152" i="23"/>
  <c r="CS152" i="23"/>
  <c r="CR152" i="23"/>
  <c r="CQ152" i="23"/>
  <c r="CO152" i="23"/>
  <c r="CL152" i="23"/>
  <c r="CK152" i="23"/>
  <c r="DC151" i="23"/>
  <c r="DB151" i="23"/>
  <c r="DA151" i="23"/>
  <c r="CZ151" i="23"/>
  <c r="CY151" i="23"/>
  <c r="CX151" i="23"/>
  <c r="CW151" i="23"/>
  <c r="CV151" i="23"/>
  <c r="CU151" i="23"/>
  <c r="CT151" i="23"/>
  <c r="CS151" i="23"/>
  <c r="CR151" i="23"/>
  <c r="CQ151" i="23"/>
  <c r="CO151" i="23"/>
  <c r="CL151" i="23"/>
  <c r="CK151" i="23"/>
  <c r="DC150" i="23"/>
  <c r="DB150" i="23"/>
  <c r="DA150" i="23"/>
  <c r="CZ150" i="23"/>
  <c r="CY150" i="23"/>
  <c r="CX150" i="23"/>
  <c r="CW150" i="23"/>
  <c r="CV150" i="23"/>
  <c r="CU150" i="23"/>
  <c r="CT150" i="23"/>
  <c r="CS150" i="23"/>
  <c r="CR150" i="23"/>
  <c r="CQ150" i="23"/>
  <c r="CO150" i="23"/>
  <c r="CL150" i="23"/>
  <c r="CK150" i="23"/>
  <c r="DC149" i="23"/>
  <c r="DB149" i="23"/>
  <c r="DA149" i="23"/>
  <c r="CZ149" i="23"/>
  <c r="CY149" i="23"/>
  <c r="CX149" i="23"/>
  <c r="CW149" i="23"/>
  <c r="CV149" i="23"/>
  <c r="CU149" i="23"/>
  <c r="CT149" i="23"/>
  <c r="CS149" i="23"/>
  <c r="CR149" i="23"/>
  <c r="CQ149" i="23"/>
  <c r="CO149" i="23"/>
  <c r="CL149" i="23"/>
  <c r="CK149" i="23"/>
  <c r="DC148" i="23"/>
  <c r="DB148" i="23"/>
  <c r="DA148" i="23"/>
  <c r="CZ148" i="23"/>
  <c r="CY148" i="23"/>
  <c r="CX148" i="23"/>
  <c r="CW148" i="23"/>
  <c r="CV148" i="23"/>
  <c r="CU148" i="23"/>
  <c r="CT148" i="23"/>
  <c r="CS148" i="23"/>
  <c r="CR148" i="23"/>
  <c r="CQ148" i="23"/>
  <c r="CO148" i="23"/>
  <c r="CL148" i="23"/>
  <c r="CK148" i="23"/>
  <c r="DC147" i="23"/>
  <c r="DB147" i="23"/>
  <c r="DA147" i="23"/>
  <c r="CZ147" i="23"/>
  <c r="CY147" i="23"/>
  <c r="CX147" i="23"/>
  <c r="CW147" i="23"/>
  <c r="CV147" i="23"/>
  <c r="CU147" i="23"/>
  <c r="CT147" i="23"/>
  <c r="CS147" i="23"/>
  <c r="CR147" i="23"/>
  <c r="CQ147" i="23"/>
  <c r="CO147" i="23"/>
  <c r="CL147" i="23"/>
  <c r="CK147" i="23"/>
  <c r="DC146" i="23"/>
  <c r="DB146" i="23"/>
  <c r="DA146" i="23"/>
  <c r="CZ146" i="23"/>
  <c r="CY146" i="23"/>
  <c r="CX146" i="23"/>
  <c r="CW146" i="23"/>
  <c r="CV146" i="23"/>
  <c r="CU146" i="23"/>
  <c r="CT146" i="23"/>
  <c r="CS146" i="23"/>
  <c r="CR146" i="23"/>
  <c r="CQ146" i="23"/>
  <c r="CO146" i="23"/>
  <c r="CL146" i="23"/>
  <c r="CK146" i="23"/>
  <c r="DC145" i="23"/>
  <c r="DB145" i="23"/>
  <c r="DA145" i="23"/>
  <c r="CZ145" i="23"/>
  <c r="CY145" i="23"/>
  <c r="CX145" i="23"/>
  <c r="CW145" i="23"/>
  <c r="CV145" i="23"/>
  <c r="CU145" i="23"/>
  <c r="CT145" i="23"/>
  <c r="CS145" i="23"/>
  <c r="CR145" i="23"/>
  <c r="CQ145" i="23"/>
  <c r="CO145" i="23"/>
  <c r="CL145" i="23"/>
  <c r="CK145" i="23"/>
  <c r="DC144" i="23"/>
  <c r="DB144" i="23"/>
  <c r="DA144" i="23"/>
  <c r="CZ144" i="23"/>
  <c r="CY144" i="23"/>
  <c r="CX144" i="23"/>
  <c r="CW144" i="23"/>
  <c r="CV144" i="23"/>
  <c r="CU144" i="23"/>
  <c r="CT144" i="23"/>
  <c r="CS144" i="23"/>
  <c r="CR144" i="23"/>
  <c r="CQ144" i="23"/>
  <c r="CO144" i="23"/>
  <c r="CL144" i="23"/>
  <c r="CK144" i="23"/>
  <c r="DC143" i="23"/>
  <c r="DB143" i="23"/>
  <c r="DA143" i="23"/>
  <c r="CZ143" i="23"/>
  <c r="CY143" i="23"/>
  <c r="CX143" i="23"/>
  <c r="CW143" i="23"/>
  <c r="CV143" i="23"/>
  <c r="CU143" i="23"/>
  <c r="CT143" i="23"/>
  <c r="CS143" i="23"/>
  <c r="CR143" i="23"/>
  <c r="CQ143" i="23"/>
  <c r="CO143" i="23"/>
  <c r="CL143" i="23"/>
  <c r="CK143" i="23"/>
  <c r="DC142" i="23"/>
  <c r="DB142" i="23"/>
  <c r="DA142" i="23"/>
  <c r="CZ142" i="23"/>
  <c r="CY142" i="23"/>
  <c r="CX142" i="23"/>
  <c r="CW142" i="23"/>
  <c r="CV142" i="23"/>
  <c r="CU142" i="23"/>
  <c r="CT142" i="23"/>
  <c r="CS142" i="23"/>
  <c r="CR142" i="23"/>
  <c r="CQ142" i="23"/>
  <c r="CO142" i="23"/>
  <c r="CL142" i="23"/>
  <c r="CK142" i="23"/>
  <c r="DC141" i="23"/>
  <c r="DB141" i="23"/>
  <c r="DA141" i="23"/>
  <c r="CZ141" i="23"/>
  <c r="CY141" i="23"/>
  <c r="CX141" i="23"/>
  <c r="CW141" i="23"/>
  <c r="CV141" i="23"/>
  <c r="CU141" i="23"/>
  <c r="CT141" i="23"/>
  <c r="CS141" i="23"/>
  <c r="CR141" i="23"/>
  <c r="CQ141" i="23"/>
  <c r="CO141" i="23"/>
  <c r="CL141" i="23"/>
  <c r="CK141" i="23"/>
  <c r="DC140" i="23"/>
  <c r="DB140" i="23"/>
  <c r="DA140" i="23"/>
  <c r="CZ140" i="23"/>
  <c r="CY140" i="23"/>
  <c r="CX140" i="23"/>
  <c r="CW140" i="23"/>
  <c r="CV140" i="23"/>
  <c r="CU140" i="23"/>
  <c r="CT140" i="23"/>
  <c r="CS140" i="23"/>
  <c r="CR140" i="23"/>
  <c r="CQ140" i="23"/>
  <c r="CO140" i="23"/>
  <c r="CL140" i="23"/>
  <c r="CK140" i="23"/>
  <c r="DC139" i="23"/>
  <c r="DB139" i="23"/>
  <c r="DA139" i="23"/>
  <c r="CZ139" i="23"/>
  <c r="CY139" i="23"/>
  <c r="CX139" i="23"/>
  <c r="CW139" i="23"/>
  <c r="CV139" i="23"/>
  <c r="CU139" i="23"/>
  <c r="CT139" i="23"/>
  <c r="CS139" i="23"/>
  <c r="CR139" i="23"/>
  <c r="CQ139" i="23"/>
  <c r="CO139" i="23"/>
  <c r="CL139" i="23"/>
  <c r="CK139" i="23"/>
  <c r="DC138" i="23"/>
  <c r="DB138" i="23"/>
  <c r="DA138" i="23"/>
  <c r="CZ138" i="23"/>
  <c r="CY138" i="23"/>
  <c r="CX138" i="23"/>
  <c r="CW138" i="23"/>
  <c r="CV138" i="23"/>
  <c r="CU138" i="23"/>
  <c r="CT138" i="23"/>
  <c r="CS138" i="23"/>
  <c r="CR138" i="23"/>
  <c r="CQ138" i="23"/>
  <c r="CO138" i="23"/>
  <c r="CL138" i="23"/>
  <c r="CK138" i="23"/>
  <c r="DC137" i="23"/>
  <c r="DB137" i="23"/>
  <c r="DA137" i="23"/>
  <c r="CZ137" i="23"/>
  <c r="CY137" i="23"/>
  <c r="CX137" i="23"/>
  <c r="CW137" i="23"/>
  <c r="CV137" i="23"/>
  <c r="CU137" i="23"/>
  <c r="CT137" i="23"/>
  <c r="CS137" i="23"/>
  <c r="CR137" i="23"/>
  <c r="CQ137" i="23"/>
  <c r="CO137" i="23"/>
  <c r="CL137" i="23"/>
  <c r="CK137" i="23"/>
  <c r="DC136" i="23"/>
  <c r="DB136" i="23"/>
  <c r="DA136" i="23"/>
  <c r="CZ136" i="23"/>
  <c r="CY136" i="23"/>
  <c r="CX136" i="23"/>
  <c r="CW136" i="23"/>
  <c r="CV136" i="23"/>
  <c r="CU136" i="23"/>
  <c r="CT136" i="23"/>
  <c r="CS136" i="23"/>
  <c r="CR136" i="23"/>
  <c r="CQ136" i="23"/>
  <c r="CO136" i="23"/>
  <c r="CL136" i="23"/>
  <c r="CK136" i="23"/>
  <c r="DC135" i="23"/>
  <c r="DB135" i="23"/>
  <c r="DA135" i="23"/>
  <c r="CZ135" i="23"/>
  <c r="CY135" i="23"/>
  <c r="CX135" i="23"/>
  <c r="CW135" i="23"/>
  <c r="CV135" i="23"/>
  <c r="CU135" i="23"/>
  <c r="CT135" i="23"/>
  <c r="CS135" i="23"/>
  <c r="CR135" i="23"/>
  <c r="CQ135" i="23"/>
  <c r="CO135" i="23"/>
  <c r="CL135" i="23"/>
  <c r="CK135" i="23"/>
  <c r="DC134" i="23"/>
  <c r="DB134" i="23"/>
  <c r="DA134" i="23"/>
  <c r="CZ134" i="23"/>
  <c r="CY134" i="23"/>
  <c r="CX134" i="23"/>
  <c r="CW134" i="23"/>
  <c r="CV134" i="23"/>
  <c r="CU134" i="23"/>
  <c r="CT134" i="23"/>
  <c r="CS134" i="23"/>
  <c r="CR134" i="23"/>
  <c r="CQ134" i="23"/>
  <c r="CO134" i="23"/>
  <c r="CL134" i="23"/>
  <c r="CK134" i="23"/>
  <c r="DC133" i="23"/>
  <c r="DB133" i="23"/>
  <c r="DA133" i="23"/>
  <c r="CZ133" i="23"/>
  <c r="CY133" i="23"/>
  <c r="CX133" i="23"/>
  <c r="CW133" i="23"/>
  <c r="CV133" i="23"/>
  <c r="CU133" i="23"/>
  <c r="CT133" i="23"/>
  <c r="CS133" i="23"/>
  <c r="CR133" i="23"/>
  <c r="CQ133" i="23"/>
  <c r="CO133" i="23"/>
  <c r="CL133" i="23"/>
  <c r="CK133" i="23"/>
  <c r="DC132" i="23"/>
  <c r="DB132" i="23"/>
  <c r="DA132" i="23"/>
  <c r="CZ132" i="23"/>
  <c r="CY132" i="23"/>
  <c r="CX132" i="23"/>
  <c r="CW132" i="23"/>
  <c r="CV132" i="23"/>
  <c r="CU132" i="23"/>
  <c r="CT132" i="23"/>
  <c r="CS132" i="23"/>
  <c r="CR132" i="23"/>
  <c r="CQ132" i="23"/>
  <c r="CO132" i="23"/>
  <c r="CL132" i="23"/>
  <c r="CK132" i="23"/>
  <c r="DC131" i="23"/>
  <c r="DB131" i="23"/>
  <c r="DA131" i="23"/>
  <c r="CZ131" i="23"/>
  <c r="CY131" i="23"/>
  <c r="CX131" i="23"/>
  <c r="CW131" i="23"/>
  <c r="CV131" i="23"/>
  <c r="CU131" i="23"/>
  <c r="CT131" i="23"/>
  <c r="CS131" i="23"/>
  <c r="CR131" i="23"/>
  <c r="CQ131" i="23"/>
  <c r="CO131" i="23"/>
  <c r="CL131" i="23"/>
  <c r="CK131" i="23"/>
  <c r="DC130" i="23"/>
  <c r="DB130" i="23"/>
  <c r="DA130" i="23"/>
  <c r="CZ130" i="23"/>
  <c r="CY130" i="23"/>
  <c r="CX130" i="23"/>
  <c r="CW130" i="23"/>
  <c r="CV130" i="23"/>
  <c r="CU130" i="23"/>
  <c r="CT130" i="23"/>
  <c r="CS130" i="23"/>
  <c r="CR130" i="23"/>
  <c r="CQ130" i="23"/>
  <c r="CO130" i="23"/>
  <c r="CL130" i="23"/>
  <c r="CK130" i="23"/>
  <c r="DC129" i="23"/>
  <c r="DB129" i="23"/>
  <c r="DA129" i="23"/>
  <c r="CZ129" i="23"/>
  <c r="CY129" i="23"/>
  <c r="CX129" i="23"/>
  <c r="CW129" i="23"/>
  <c r="CV129" i="23"/>
  <c r="CU129" i="23"/>
  <c r="CT129" i="23"/>
  <c r="CS129" i="23"/>
  <c r="CR129" i="23"/>
  <c r="CQ129" i="23"/>
  <c r="CO129" i="23"/>
  <c r="CL129" i="23"/>
  <c r="CK129" i="23"/>
  <c r="DC128" i="23"/>
  <c r="DB128" i="23"/>
  <c r="DA128" i="23"/>
  <c r="CZ128" i="23"/>
  <c r="CY128" i="23"/>
  <c r="CX128" i="23"/>
  <c r="CW128" i="23"/>
  <c r="CV128" i="23"/>
  <c r="CU128" i="23"/>
  <c r="CT128" i="23"/>
  <c r="CS128" i="23"/>
  <c r="CR128" i="23"/>
  <c r="CQ128" i="23"/>
  <c r="CO128" i="23"/>
  <c r="CL128" i="23"/>
  <c r="CK128" i="23"/>
  <c r="DC127" i="23"/>
  <c r="DB127" i="23"/>
  <c r="DA127" i="23"/>
  <c r="CZ127" i="23"/>
  <c r="CY127" i="23"/>
  <c r="CX127" i="23"/>
  <c r="CW127" i="23"/>
  <c r="CV127" i="23"/>
  <c r="CU127" i="23"/>
  <c r="CT127" i="23"/>
  <c r="CS127" i="23"/>
  <c r="CR127" i="23"/>
  <c r="CQ127" i="23"/>
  <c r="CO127" i="23"/>
  <c r="CL127" i="23"/>
  <c r="CK127" i="23"/>
  <c r="CJ123" i="23"/>
  <c r="DC126" i="23"/>
  <c r="DB126" i="23"/>
  <c r="DA126" i="23"/>
  <c r="CZ126" i="23"/>
  <c r="CY126" i="23"/>
  <c r="CX126" i="23"/>
  <c r="CW126" i="23"/>
  <c r="CV126" i="23"/>
  <c r="CU126" i="23"/>
  <c r="CT126" i="23"/>
  <c r="CS126" i="23"/>
  <c r="CR126" i="23"/>
  <c r="CQ126" i="23"/>
  <c r="CO126" i="23"/>
  <c r="CL126" i="23"/>
  <c r="CK126" i="23"/>
  <c r="DC125" i="23"/>
  <c r="DB125" i="23"/>
  <c r="DA125" i="23"/>
  <c r="CZ125" i="23"/>
  <c r="CY125" i="23"/>
  <c r="CX125" i="23"/>
  <c r="CW125" i="23"/>
  <c r="CV125" i="23"/>
  <c r="CU125" i="23"/>
  <c r="CT125" i="23"/>
  <c r="CS125" i="23"/>
  <c r="CR125" i="23"/>
  <c r="CQ125" i="23"/>
  <c r="CO125" i="23"/>
  <c r="CL125" i="23"/>
  <c r="CK125" i="23"/>
  <c r="DC124" i="23"/>
  <c r="DB124" i="23"/>
  <c r="DA124" i="23"/>
  <c r="CZ124" i="23"/>
  <c r="CY124" i="23"/>
  <c r="CX124" i="23"/>
  <c r="CW124" i="23"/>
  <c r="CV124" i="23"/>
  <c r="CU124" i="23"/>
  <c r="CT124" i="23"/>
  <c r="CS124" i="23"/>
  <c r="CR124" i="23"/>
  <c r="CQ124" i="23"/>
  <c r="CO124" i="23"/>
  <c r="CL124" i="23"/>
  <c r="CK124" i="23"/>
  <c r="DC123" i="23"/>
  <c r="DB123" i="23"/>
  <c r="DA123" i="23"/>
  <c r="CZ123" i="23"/>
  <c r="CY123" i="23"/>
  <c r="CX123" i="23"/>
  <c r="CW123" i="23"/>
  <c r="CV123" i="23"/>
  <c r="CU123" i="23"/>
  <c r="CT123" i="23"/>
  <c r="CS123" i="23"/>
  <c r="CR123" i="23"/>
  <c r="CQ123" i="23"/>
  <c r="CO123" i="23"/>
  <c r="CL123" i="23"/>
  <c r="CK123" i="23"/>
  <c r="DC122" i="23"/>
  <c r="DB122" i="23"/>
  <c r="DA122" i="23"/>
  <c r="CZ122" i="23"/>
  <c r="CY122" i="23"/>
  <c r="CX122" i="23"/>
  <c r="CW122" i="23"/>
  <c r="CV122" i="23"/>
  <c r="CU122" i="23"/>
  <c r="CT122" i="23"/>
  <c r="CS122" i="23"/>
  <c r="CR122" i="23"/>
  <c r="CQ122" i="23"/>
  <c r="CO122" i="23"/>
  <c r="CL122" i="23"/>
  <c r="CK122" i="23"/>
  <c r="DC121" i="23"/>
  <c r="DB121" i="23"/>
  <c r="DA121" i="23"/>
  <c r="CZ121" i="23"/>
  <c r="CY121" i="23"/>
  <c r="CX121" i="23"/>
  <c r="CW121" i="23"/>
  <c r="CV121" i="23"/>
  <c r="CU121" i="23"/>
  <c r="CT121" i="23"/>
  <c r="CS121" i="23"/>
  <c r="CR121" i="23"/>
  <c r="CQ121" i="23"/>
  <c r="CO121" i="23"/>
  <c r="CL121" i="23"/>
  <c r="CK121" i="23"/>
  <c r="DC120" i="23"/>
  <c r="DB120" i="23"/>
  <c r="DA120" i="23"/>
  <c r="CZ120" i="23"/>
  <c r="CY120" i="23"/>
  <c r="CX120" i="23"/>
  <c r="CW120" i="23"/>
  <c r="CV120" i="23"/>
  <c r="CU120" i="23"/>
  <c r="CT120" i="23"/>
  <c r="CS120" i="23"/>
  <c r="CR120" i="23"/>
  <c r="CQ120" i="23"/>
  <c r="CO120" i="23"/>
  <c r="CL120" i="23"/>
  <c r="CK120" i="23"/>
  <c r="DC119" i="23"/>
  <c r="DB119" i="23"/>
  <c r="DA119" i="23"/>
  <c r="CZ119" i="23"/>
  <c r="CY119" i="23"/>
  <c r="CX119" i="23"/>
  <c r="CW119" i="23"/>
  <c r="CV119" i="23"/>
  <c r="CU119" i="23"/>
  <c r="CT119" i="23"/>
  <c r="CS119" i="23"/>
  <c r="CR119" i="23"/>
  <c r="CQ119" i="23"/>
  <c r="CO119" i="23"/>
  <c r="CL119" i="23"/>
  <c r="CK119" i="23"/>
  <c r="DC118" i="23"/>
  <c r="DB118" i="23"/>
  <c r="DA118" i="23"/>
  <c r="CZ118" i="23"/>
  <c r="CY118" i="23"/>
  <c r="CX118" i="23"/>
  <c r="CW118" i="23"/>
  <c r="CV118" i="23"/>
  <c r="CU118" i="23"/>
  <c r="CT118" i="23"/>
  <c r="CS118" i="23"/>
  <c r="CR118" i="23"/>
  <c r="CQ118" i="23"/>
  <c r="CO118" i="23"/>
  <c r="CL118" i="23"/>
  <c r="CK118" i="23"/>
  <c r="DC117" i="23"/>
  <c r="DB117" i="23"/>
  <c r="DA117" i="23"/>
  <c r="CZ117" i="23"/>
  <c r="CY117" i="23"/>
  <c r="CX117" i="23"/>
  <c r="CW117" i="23"/>
  <c r="CV117" i="23"/>
  <c r="CU117" i="23"/>
  <c r="CT117" i="23"/>
  <c r="CS117" i="23"/>
  <c r="CR117" i="23"/>
  <c r="CQ117" i="23"/>
  <c r="CO117" i="23"/>
  <c r="CL117" i="23"/>
  <c r="CK117" i="23"/>
  <c r="DC116" i="23"/>
  <c r="DB116" i="23"/>
  <c r="DA116" i="23"/>
  <c r="CZ116" i="23"/>
  <c r="CY116" i="23"/>
  <c r="CX116" i="23"/>
  <c r="CW116" i="23"/>
  <c r="CV116" i="23"/>
  <c r="CU116" i="23"/>
  <c r="CT116" i="23"/>
  <c r="CS116" i="23"/>
  <c r="CR116" i="23"/>
  <c r="CQ116" i="23"/>
  <c r="CO116" i="23"/>
  <c r="CL116" i="23"/>
  <c r="CK116" i="23"/>
  <c r="DC115" i="23"/>
  <c r="DB115" i="23"/>
  <c r="DA115" i="23"/>
  <c r="CZ115" i="23"/>
  <c r="CY115" i="23"/>
  <c r="CX115" i="23"/>
  <c r="CW115" i="23"/>
  <c r="CV115" i="23"/>
  <c r="CU115" i="23"/>
  <c r="CT115" i="23"/>
  <c r="CS115" i="23"/>
  <c r="CR115" i="23"/>
  <c r="CQ115" i="23"/>
  <c r="CO115" i="23"/>
  <c r="CL115" i="23"/>
  <c r="CK115" i="23"/>
  <c r="DC114" i="23"/>
  <c r="DB114" i="23"/>
  <c r="DA114" i="23"/>
  <c r="CZ114" i="23"/>
  <c r="CY114" i="23"/>
  <c r="CX114" i="23"/>
  <c r="CW114" i="23"/>
  <c r="CV114" i="23"/>
  <c r="CU114" i="23"/>
  <c r="CT114" i="23"/>
  <c r="CS114" i="23"/>
  <c r="CR114" i="23"/>
  <c r="CQ114" i="23"/>
  <c r="CO114" i="23"/>
  <c r="CL114" i="23"/>
  <c r="CK114" i="23"/>
  <c r="DC113" i="23"/>
  <c r="DB113" i="23"/>
  <c r="DA113" i="23"/>
  <c r="CZ113" i="23"/>
  <c r="CY113" i="23"/>
  <c r="CX113" i="23"/>
  <c r="CW113" i="23"/>
  <c r="CV113" i="23"/>
  <c r="CU113" i="23"/>
  <c r="CT113" i="23"/>
  <c r="CS113" i="23"/>
  <c r="CR113" i="23"/>
  <c r="CQ113" i="23"/>
  <c r="CO113" i="23"/>
  <c r="CL113" i="23"/>
  <c r="CK113" i="23"/>
  <c r="DC112" i="23"/>
  <c r="DB112" i="23"/>
  <c r="DA112" i="23"/>
  <c r="CZ112" i="23"/>
  <c r="CY112" i="23"/>
  <c r="CX112" i="23"/>
  <c r="CW112" i="23"/>
  <c r="CV112" i="23"/>
  <c r="CU112" i="23"/>
  <c r="CT112" i="23"/>
  <c r="CS112" i="23"/>
  <c r="CR112" i="23"/>
  <c r="CQ112" i="23"/>
  <c r="CO112" i="23"/>
  <c r="CL112" i="23"/>
  <c r="CK112" i="23"/>
  <c r="DC111" i="23"/>
  <c r="DB111" i="23"/>
  <c r="DA111" i="23"/>
  <c r="CZ111" i="23"/>
  <c r="CY111" i="23"/>
  <c r="CX111" i="23"/>
  <c r="CW111" i="23"/>
  <c r="CV111" i="23"/>
  <c r="CU111" i="23"/>
  <c r="CT111" i="23"/>
  <c r="CS111" i="23"/>
  <c r="CR111" i="23"/>
  <c r="CQ111" i="23"/>
  <c r="CO111" i="23"/>
  <c r="CL111" i="23"/>
  <c r="CK111" i="23"/>
  <c r="DC110" i="23"/>
  <c r="DB110" i="23"/>
  <c r="DA110" i="23"/>
  <c r="CZ110" i="23"/>
  <c r="CY110" i="23"/>
  <c r="CX110" i="23"/>
  <c r="CW110" i="23"/>
  <c r="CV110" i="23"/>
  <c r="CU110" i="23"/>
  <c r="CT110" i="23"/>
  <c r="CS110" i="23"/>
  <c r="CR110" i="23"/>
  <c r="CQ110" i="23"/>
  <c r="CO110" i="23"/>
  <c r="CL110" i="23"/>
  <c r="CK110" i="23"/>
  <c r="DC109" i="23"/>
  <c r="DB109" i="23"/>
  <c r="DA109" i="23"/>
  <c r="CZ109" i="23"/>
  <c r="CY109" i="23"/>
  <c r="CX109" i="23"/>
  <c r="CW109" i="23"/>
  <c r="CV109" i="23"/>
  <c r="CU109" i="23"/>
  <c r="CT109" i="23"/>
  <c r="CS109" i="23"/>
  <c r="CR109" i="23"/>
  <c r="CQ109" i="23"/>
  <c r="CO109" i="23"/>
  <c r="CL109" i="23"/>
  <c r="CK109" i="23"/>
  <c r="DC108" i="23"/>
  <c r="DB108" i="23"/>
  <c r="DA108" i="23"/>
  <c r="CZ108" i="23"/>
  <c r="CY108" i="23"/>
  <c r="CX108" i="23"/>
  <c r="CW108" i="23"/>
  <c r="CV108" i="23"/>
  <c r="CU108" i="23"/>
  <c r="CT108" i="23"/>
  <c r="CS108" i="23"/>
  <c r="CR108" i="23"/>
  <c r="CQ108" i="23"/>
  <c r="CO108" i="23"/>
  <c r="CL108" i="23"/>
  <c r="CK108" i="23"/>
  <c r="DC107" i="23"/>
  <c r="DB107" i="23"/>
  <c r="DA107" i="23"/>
  <c r="CZ107" i="23"/>
  <c r="CY107" i="23"/>
  <c r="CX107" i="23"/>
  <c r="CW107" i="23"/>
  <c r="CV107" i="23"/>
  <c r="CU107" i="23"/>
  <c r="CT107" i="23"/>
  <c r="CS107" i="23"/>
  <c r="CR107" i="23"/>
  <c r="CQ107" i="23"/>
  <c r="CO107" i="23"/>
  <c r="CL107" i="23"/>
  <c r="CK107" i="23"/>
  <c r="DC106" i="23"/>
  <c r="DB106" i="23"/>
  <c r="DA106" i="23"/>
  <c r="CZ106" i="23"/>
  <c r="CY106" i="23"/>
  <c r="CX106" i="23"/>
  <c r="CW106" i="23"/>
  <c r="CV106" i="23"/>
  <c r="CU106" i="23"/>
  <c r="CT106" i="23"/>
  <c r="CS106" i="23"/>
  <c r="CR106" i="23"/>
  <c r="CQ106" i="23"/>
  <c r="CO106" i="23"/>
  <c r="CL106" i="23"/>
  <c r="CK106" i="23"/>
  <c r="DC105" i="23"/>
  <c r="DB105" i="23"/>
  <c r="DA105" i="23"/>
  <c r="CZ105" i="23"/>
  <c r="CY105" i="23"/>
  <c r="CX105" i="23"/>
  <c r="CW105" i="23"/>
  <c r="CV105" i="23"/>
  <c r="CU105" i="23"/>
  <c r="CT105" i="23"/>
  <c r="CS105" i="23"/>
  <c r="CR105" i="23"/>
  <c r="CQ105" i="23"/>
  <c r="CO105" i="23"/>
  <c r="CL105" i="23"/>
  <c r="CK105" i="23"/>
  <c r="DC104" i="23"/>
  <c r="DB104" i="23"/>
  <c r="DA104" i="23"/>
  <c r="CZ104" i="23"/>
  <c r="CY104" i="23"/>
  <c r="CX104" i="23"/>
  <c r="CW104" i="23"/>
  <c r="CV104" i="23"/>
  <c r="CU104" i="23"/>
  <c r="CT104" i="23"/>
  <c r="CS104" i="23"/>
  <c r="CR104" i="23"/>
  <c r="CQ104" i="23"/>
  <c r="CO104" i="23"/>
  <c r="CL104" i="23"/>
  <c r="CK104" i="23"/>
  <c r="DC103" i="23"/>
  <c r="DB103" i="23"/>
  <c r="DA103" i="23"/>
  <c r="CZ103" i="23"/>
  <c r="CY103" i="23"/>
  <c r="CX103" i="23"/>
  <c r="CW103" i="23"/>
  <c r="CV103" i="23"/>
  <c r="CU103" i="23"/>
  <c r="CT103" i="23"/>
  <c r="CS103" i="23"/>
  <c r="CR103" i="23"/>
  <c r="CQ103" i="23"/>
  <c r="CO103" i="23"/>
  <c r="CL103" i="23"/>
  <c r="CK103" i="23"/>
  <c r="DC102" i="23"/>
  <c r="DB102" i="23"/>
  <c r="DA102" i="23"/>
  <c r="CZ102" i="23"/>
  <c r="CY102" i="23"/>
  <c r="CX102" i="23"/>
  <c r="CW102" i="23"/>
  <c r="CV102" i="23"/>
  <c r="CU102" i="23"/>
  <c r="CT102" i="23"/>
  <c r="CS102" i="23"/>
  <c r="CR102" i="23"/>
  <c r="CQ102" i="23"/>
  <c r="CO102" i="23"/>
  <c r="CL102" i="23"/>
  <c r="CK102" i="23"/>
  <c r="DC101" i="23"/>
  <c r="DB101" i="23"/>
  <c r="DA101" i="23"/>
  <c r="CZ101" i="23"/>
  <c r="CY101" i="23"/>
  <c r="CX101" i="23"/>
  <c r="CW101" i="23"/>
  <c r="CV101" i="23"/>
  <c r="CU101" i="23"/>
  <c r="CT101" i="23"/>
  <c r="CS101" i="23"/>
  <c r="CR101" i="23"/>
  <c r="CQ101" i="23"/>
  <c r="CO101" i="23"/>
  <c r="CL101" i="23"/>
  <c r="CK101" i="23"/>
  <c r="DC100" i="23"/>
  <c r="DB100" i="23"/>
  <c r="DA100" i="23"/>
  <c r="CZ100" i="23"/>
  <c r="CY100" i="23"/>
  <c r="CX100" i="23"/>
  <c r="CW100" i="23"/>
  <c r="CV100" i="23"/>
  <c r="CU100" i="23"/>
  <c r="CT100" i="23"/>
  <c r="CS100" i="23"/>
  <c r="CR100" i="23"/>
  <c r="CQ100" i="23"/>
  <c r="CO100" i="23"/>
  <c r="CL100" i="23"/>
  <c r="CK100" i="23"/>
  <c r="DC99" i="23"/>
  <c r="DB99" i="23"/>
  <c r="DA99" i="23"/>
  <c r="CZ99" i="23"/>
  <c r="CY99" i="23"/>
  <c r="CX99" i="23"/>
  <c r="CW99" i="23"/>
  <c r="CV99" i="23"/>
  <c r="CU99" i="23"/>
  <c r="CT99" i="23"/>
  <c r="CS99" i="23"/>
  <c r="CR99" i="23"/>
  <c r="CQ99" i="23"/>
  <c r="CO99" i="23"/>
  <c r="CL99" i="23"/>
  <c r="CK99" i="23"/>
  <c r="DC98" i="23"/>
  <c r="DB98" i="23"/>
  <c r="DA98" i="23"/>
  <c r="CZ98" i="23"/>
  <c r="CY98" i="23"/>
  <c r="CX98" i="23"/>
  <c r="CW98" i="23"/>
  <c r="CV98" i="23"/>
  <c r="CU98" i="23"/>
  <c r="CT98" i="23"/>
  <c r="CS98" i="23"/>
  <c r="CR98" i="23"/>
  <c r="CQ98" i="23"/>
  <c r="CO98" i="23"/>
  <c r="CL98" i="23"/>
  <c r="CK98" i="23"/>
  <c r="DC97" i="23"/>
  <c r="DB97" i="23"/>
  <c r="DA97" i="23"/>
  <c r="CZ97" i="23"/>
  <c r="CY97" i="23"/>
  <c r="CX97" i="23"/>
  <c r="CW97" i="23"/>
  <c r="CV97" i="23"/>
  <c r="CU97" i="23"/>
  <c r="CT97" i="23"/>
  <c r="CS97" i="23"/>
  <c r="CR97" i="23"/>
  <c r="CQ97" i="23"/>
  <c r="CO97" i="23"/>
  <c r="CL97" i="23"/>
  <c r="CK97" i="23"/>
  <c r="DC96" i="23"/>
  <c r="DB96" i="23"/>
  <c r="DA96" i="23"/>
  <c r="CZ96" i="23"/>
  <c r="CY96" i="23"/>
  <c r="CX96" i="23"/>
  <c r="CW96" i="23"/>
  <c r="CV96" i="23"/>
  <c r="CU96" i="23"/>
  <c r="CT96" i="23"/>
  <c r="CS96" i="23"/>
  <c r="CR96" i="23"/>
  <c r="CQ96" i="23"/>
  <c r="CO96" i="23"/>
  <c r="CL96" i="23"/>
  <c r="CK96" i="23"/>
  <c r="CJ93" i="23"/>
  <c r="DC95" i="23"/>
  <c r="DB95" i="23"/>
  <c r="DA95" i="23"/>
  <c r="CZ95" i="23"/>
  <c r="CY95" i="23"/>
  <c r="CX95" i="23"/>
  <c r="CW95" i="23"/>
  <c r="CV95" i="23"/>
  <c r="CU95" i="23"/>
  <c r="CT95" i="23"/>
  <c r="CS95" i="23"/>
  <c r="CR95" i="23"/>
  <c r="CQ95" i="23"/>
  <c r="CO95" i="23"/>
  <c r="CL95" i="23"/>
  <c r="CK95" i="23"/>
  <c r="DC94" i="23"/>
  <c r="DB94" i="23"/>
  <c r="DA94" i="23"/>
  <c r="CZ94" i="23"/>
  <c r="CY94" i="23"/>
  <c r="CX94" i="23"/>
  <c r="CW94" i="23"/>
  <c r="CV94" i="23"/>
  <c r="CU94" i="23"/>
  <c r="CT94" i="23"/>
  <c r="CS94" i="23"/>
  <c r="CR94" i="23"/>
  <c r="CQ94" i="23"/>
  <c r="CO94" i="23"/>
  <c r="CL94" i="23"/>
  <c r="CK94" i="23"/>
  <c r="DC93" i="23"/>
  <c r="DB93" i="23"/>
  <c r="DA93" i="23"/>
  <c r="CZ93" i="23"/>
  <c r="CY93" i="23"/>
  <c r="CX93" i="23"/>
  <c r="CW93" i="23"/>
  <c r="CV93" i="23"/>
  <c r="CU93" i="23"/>
  <c r="CT93" i="23"/>
  <c r="CS93" i="23"/>
  <c r="CR93" i="23"/>
  <c r="CQ93" i="23"/>
  <c r="CO93" i="23"/>
  <c r="CL93" i="23"/>
  <c r="CK93" i="23"/>
  <c r="DC92" i="23"/>
  <c r="DB92" i="23"/>
  <c r="DA92" i="23"/>
  <c r="CZ92" i="23"/>
  <c r="CY92" i="23"/>
  <c r="CX92" i="23"/>
  <c r="CW92" i="23"/>
  <c r="CV92" i="23"/>
  <c r="CU92" i="23"/>
  <c r="CT92" i="23"/>
  <c r="CS92" i="23"/>
  <c r="CR92" i="23"/>
  <c r="CQ92" i="23"/>
  <c r="CO92" i="23"/>
  <c r="CL92" i="23"/>
  <c r="CK92" i="23"/>
  <c r="DC91" i="23"/>
  <c r="DB91" i="23"/>
  <c r="DA91" i="23"/>
  <c r="CZ91" i="23"/>
  <c r="CY91" i="23"/>
  <c r="CX91" i="23"/>
  <c r="CW91" i="23"/>
  <c r="CV91" i="23"/>
  <c r="CU91" i="23"/>
  <c r="CT91" i="23"/>
  <c r="CS91" i="23"/>
  <c r="CR91" i="23"/>
  <c r="CQ91" i="23"/>
  <c r="CO91" i="23"/>
  <c r="CL91" i="23"/>
  <c r="CK91" i="23"/>
  <c r="DC90" i="23"/>
  <c r="DB90" i="23"/>
  <c r="DA90" i="23"/>
  <c r="CZ90" i="23"/>
  <c r="CY90" i="23"/>
  <c r="CX90" i="23"/>
  <c r="CW90" i="23"/>
  <c r="CV90" i="23"/>
  <c r="CU90" i="23"/>
  <c r="CT90" i="23"/>
  <c r="CS90" i="23"/>
  <c r="CR90" i="23"/>
  <c r="CQ90" i="23"/>
  <c r="CO90" i="23"/>
  <c r="CL90" i="23"/>
  <c r="CK90" i="23"/>
  <c r="DC89" i="23"/>
  <c r="DB89" i="23"/>
  <c r="DA89" i="23"/>
  <c r="CZ89" i="23"/>
  <c r="CY89" i="23"/>
  <c r="CX89" i="23"/>
  <c r="CW89" i="23"/>
  <c r="CV89" i="23"/>
  <c r="CU89" i="23"/>
  <c r="CT89" i="23"/>
  <c r="CS89" i="23"/>
  <c r="CR89" i="23"/>
  <c r="CQ89" i="23"/>
  <c r="CO89" i="23"/>
  <c r="CL89" i="23"/>
  <c r="CK89" i="23"/>
  <c r="DC88" i="23"/>
  <c r="DB88" i="23"/>
  <c r="DA88" i="23"/>
  <c r="CZ88" i="23"/>
  <c r="CY88" i="23"/>
  <c r="CX88" i="23"/>
  <c r="CW88" i="23"/>
  <c r="CV88" i="23"/>
  <c r="CU88" i="23"/>
  <c r="CT88" i="23"/>
  <c r="CS88" i="23"/>
  <c r="CR88" i="23"/>
  <c r="CQ88" i="23"/>
  <c r="CO88" i="23"/>
  <c r="CL88" i="23"/>
  <c r="CK88" i="23"/>
  <c r="DC87" i="23"/>
  <c r="DB87" i="23"/>
  <c r="DA87" i="23"/>
  <c r="CZ87" i="23"/>
  <c r="CY87" i="23"/>
  <c r="CX87" i="23"/>
  <c r="CW87" i="23"/>
  <c r="CV87" i="23"/>
  <c r="CU87" i="23"/>
  <c r="CT87" i="23"/>
  <c r="CS87" i="23"/>
  <c r="CR87" i="23"/>
  <c r="CQ87" i="23"/>
  <c r="CO87" i="23"/>
  <c r="CL87" i="23"/>
  <c r="CK87" i="23"/>
  <c r="DC86" i="23"/>
  <c r="DB86" i="23"/>
  <c r="DA86" i="23"/>
  <c r="CZ86" i="23"/>
  <c r="CY86" i="23"/>
  <c r="CX86" i="23"/>
  <c r="CW86" i="23"/>
  <c r="CV86" i="23"/>
  <c r="CU86" i="23"/>
  <c r="CT86" i="23"/>
  <c r="CS86" i="23"/>
  <c r="CR86" i="23"/>
  <c r="CQ86" i="23"/>
  <c r="CO86" i="23"/>
  <c r="CL86" i="23"/>
  <c r="CK86" i="23"/>
  <c r="DC85" i="23"/>
  <c r="DB85" i="23"/>
  <c r="DA85" i="23"/>
  <c r="CZ85" i="23"/>
  <c r="CY85" i="23"/>
  <c r="CX85" i="23"/>
  <c r="CW85" i="23"/>
  <c r="CV85" i="23"/>
  <c r="CU85" i="23"/>
  <c r="CT85" i="23"/>
  <c r="CS85" i="23"/>
  <c r="CR85" i="23"/>
  <c r="CQ85" i="23"/>
  <c r="CO85" i="23"/>
  <c r="CL85" i="23"/>
  <c r="CK85" i="23"/>
  <c r="DC84" i="23"/>
  <c r="DB84" i="23"/>
  <c r="DA84" i="23"/>
  <c r="CZ84" i="23"/>
  <c r="CY84" i="23"/>
  <c r="CX84" i="23"/>
  <c r="CW84" i="23"/>
  <c r="CV84" i="23"/>
  <c r="CU84" i="23"/>
  <c r="CT84" i="23"/>
  <c r="CS84" i="23"/>
  <c r="CR84" i="23"/>
  <c r="CQ84" i="23"/>
  <c r="CO84" i="23"/>
  <c r="CL84" i="23"/>
  <c r="CK84" i="23"/>
  <c r="DC83" i="23"/>
  <c r="DB83" i="23"/>
  <c r="DA83" i="23"/>
  <c r="CZ83" i="23"/>
  <c r="CY83" i="23"/>
  <c r="CX83" i="23"/>
  <c r="CW83" i="23"/>
  <c r="CV83" i="23"/>
  <c r="CU83" i="23"/>
  <c r="CT83" i="23"/>
  <c r="CS83" i="23"/>
  <c r="CR83" i="23"/>
  <c r="CQ83" i="23"/>
  <c r="CO83" i="23"/>
  <c r="CL83" i="23"/>
  <c r="CK83" i="23"/>
  <c r="DC82" i="23"/>
  <c r="DB82" i="23"/>
  <c r="DA82" i="23"/>
  <c r="CZ82" i="23"/>
  <c r="CY82" i="23"/>
  <c r="CX82" i="23"/>
  <c r="CW82" i="23"/>
  <c r="CV82" i="23"/>
  <c r="CU82" i="23"/>
  <c r="CT82" i="23"/>
  <c r="CS82" i="23"/>
  <c r="CR82" i="23"/>
  <c r="CQ82" i="23"/>
  <c r="CO82" i="23"/>
  <c r="CL82" i="23"/>
  <c r="CK82" i="23"/>
  <c r="DC81" i="23"/>
  <c r="DB81" i="23"/>
  <c r="DA81" i="23"/>
  <c r="CZ81" i="23"/>
  <c r="CY81" i="23"/>
  <c r="CX81" i="23"/>
  <c r="CW81" i="23"/>
  <c r="CV81" i="23"/>
  <c r="CU81" i="23"/>
  <c r="CT81" i="23"/>
  <c r="CS81" i="23"/>
  <c r="CR81" i="23"/>
  <c r="CQ81" i="23"/>
  <c r="CO81" i="23"/>
  <c r="CL81" i="23"/>
  <c r="CK81" i="23"/>
  <c r="DC80" i="23"/>
  <c r="DB80" i="23"/>
  <c r="DA80" i="23"/>
  <c r="CZ80" i="23"/>
  <c r="CY80" i="23"/>
  <c r="CX80" i="23"/>
  <c r="CW80" i="23"/>
  <c r="CV80" i="23"/>
  <c r="CU80" i="23"/>
  <c r="CT80" i="23"/>
  <c r="CS80" i="23"/>
  <c r="CR80" i="23"/>
  <c r="CQ80" i="23"/>
  <c r="CO80" i="23"/>
  <c r="CL80" i="23"/>
  <c r="CK80" i="23"/>
  <c r="DC79" i="23"/>
  <c r="DB79" i="23"/>
  <c r="DA79" i="23"/>
  <c r="CZ79" i="23"/>
  <c r="CY79" i="23"/>
  <c r="CX79" i="23"/>
  <c r="CW79" i="23"/>
  <c r="CV79" i="23"/>
  <c r="CU79" i="23"/>
  <c r="CT79" i="23"/>
  <c r="CS79" i="23"/>
  <c r="CR79" i="23"/>
  <c r="CQ79" i="23"/>
  <c r="CO79" i="23"/>
  <c r="CL79" i="23"/>
  <c r="CK79" i="23"/>
  <c r="DC78" i="23"/>
  <c r="DB78" i="23"/>
  <c r="DA78" i="23"/>
  <c r="CZ78" i="23"/>
  <c r="CY78" i="23"/>
  <c r="CX78" i="23"/>
  <c r="CW78" i="23"/>
  <c r="CV78" i="23"/>
  <c r="CU78" i="23"/>
  <c r="CT78" i="23"/>
  <c r="CS78" i="23"/>
  <c r="CR78" i="23"/>
  <c r="CQ78" i="23"/>
  <c r="CO78" i="23"/>
  <c r="CL78" i="23"/>
  <c r="CK78" i="23"/>
  <c r="DC77" i="23"/>
  <c r="DB77" i="23"/>
  <c r="DA77" i="23"/>
  <c r="CZ77" i="23"/>
  <c r="CY77" i="23"/>
  <c r="CX77" i="23"/>
  <c r="CW77" i="23"/>
  <c r="CV77" i="23"/>
  <c r="CU77" i="23"/>
  <c r="CT77" i="23"/>
  <c r="CS77" i="23"/>
  <c r="CR77" i="23"/>
  <c r="CQ77" i="23"/>
  <c r="CO77" i="23"/>
  <c r="CL77" i="23"/>
  <c r="CK77" i="23"/>
  <c r="DC76" i="23"/>
  <c r="DB76" i="23"/>
  <c r="DA76" i="23"/>
  <c r="CZ76" i="23"/>
  <c r="CY76" i="23"/>
  <c r="CX76" i="23"/>
  <c r="CW76" i="23"/>
  <c r="CV76" i="23"/>
  <c r="CU76" i="23"/>
  <c r="CT76" i="23"/>
  <c r="CS76" i="23"/>
  <c r="CR76" i="23"/>
  <c r="CQ76" i="23"/>
  <c r="CO76" i="23"/>
  <c r="CL76" i="23"/>
  <c r="CK76" i="23"/>
  <c r="DC75" i="23"/>
  <c r="DB75" i="23"/>
  <c r="DA75" i="23"/>
  <c r="CZ75" i="23"/>
  <c r="CY75" i="23"/>
  <c r="CX75" i="23"/>
  <c r="CW75" i="23"/>
  <c r="CV75" i="23"/>
  <c r="CU75" i="23"/>
  <c r="CT75" i="23"/>
  <c r="CS75" i="23"/>
  <c r="CR75" i="23"/>
  <c r="CQ75" i="23"/>
  <c r="CO75" i="23"/>
  <c r="CL75" i="23"/>
  <c r="CK75" i="23"/>
  <c r="DC74" i="23"/>
  <c r="DB74" i="23"/>
  <c r="DA74" i="23"/>
  <c r="CZ74" i="23"/>
  <c r="CY74" i="23"/>
  <c r="CX74" i="23"/>
  <c r="CW74" i="23"/>
  <c r="CV74" i="23"/>
  <c r="CU74" i="23"/>
  <c r="CT74" i="23"/>
  <c r="CS74" i="23"/>
  <c r="CR74" i="23"/>
  <c r="CQ74" i="23"/>
  <c r="CO74" i="23"/>
  <c r="CL74" i="23"/>
  <c r="CK74" i="23"/>
  <c r="DC73" i="23"/>
  <c r="DB73" i="23"/>
  <c r="DA73" i="23"/>
  <c r="CZ73" i="23"/>
  <c r="CY73" i="23"/>
  <c r="CX73" i="23"/>
  <c r="CW73" i="23"/>
  <c r="CV73" i="23"/>
  <c r="CU73" i="23"/>
  <c r="CT73" i="23"/>
  <c r="CS73" i="23"/>
  <c r="CR73" i="23"/>
  <c r="CQ73" i="23"/>
  <c r="CO73" i="23"/>
  <c r="CL73" i="23"/>
  <c r="CK73" i="23"/>
  <c r="DC72" i="23"/>
  <c r="DB72" i="23"/>
  <c r="DA72" i="23"/>
  <c r="CZ72" i="23"/>
  <c r="CY72" i="23"/>
  <c r="CX72" i="23"/>
  <c r="CW72" i="23"/>
  <c r="CV72" i="23"/>
  <c r="CU72" i="23"/>
  <c r="CT72" i="23"/>
  <c r="CS72" i="23"/>
  <c r="CR72" i="23"/>
  <c r="CQ72" i="23"/>
  <c r="CO72" i="23"/>
  <c r="CL72" i="23"/>
  <c r="CK72" i="23"/>
  <c r="DC71" i="23"/>
  <c r="DB71" i="23"/>
  <c r="DA71" i="23"/>
  <c r="CZ71" i="23"/>
  <c r="CY71" i="23"/>
  <c r="CX71" i="23"/>
  <c r="CW71" i="23"/>
  <c r="CV71" i="23"/>
  <c r="CU71" i="23"/>
  <c r="CT71" i="23"/>
  <c r="CS71" i="23"/>
  <c r="CR71" i="23"/>
  <c r="CQ71" i="23"/>
  <c r="CO71" i="23"/>
  <c r="CL71" i="23"/>
  <c r="CK71" i="23"/>
  <c r="DC70" i="23"/>
  <c r="DB70" i="23"/>
  <c r="DA70" i="23"/>
  <c r="CZ70" i="23"/>
  <c r="CY70" i="23"/>
  <c r="CX70" i="23"/>
  <c r="CW70" i="23"/>
  <c r="CV70" i="23"/>
  <c r="CU70" i="23"/>
  <c r="CT70" i="23"/>
  <c r="CS70" i="23"/>
  <c r="CR70" i="23"/>
  <c r="CQ70" i="23"/>
  <c r="CO70" i="23"/>
  <c r="CL70" i="23"/>
  <c r="CK70" i="23"/>
  <c r="DC69" i="23"/>
  <c r="DB69" i="23"/>
  <c r="DA69" i="23"/>
  <c r="CZ69" i="23"/>
  <c r="CY69" i="23"/>
  <c r="CX69" i="23"/>
  <c r="CW69" i="23"/>
  <c r="CV69" i="23"/>
  <c r="CU69" i="23"/>
  <c r="CT69" i="23"/>
  <c r="CS69" i="23"/>
  <c r="CR69" i="23"/>
  <c r="CQ69" i="23"/>
  <c r="CO69" i="23"/>
  <c r="CL69" i="23"/>
  <c r="CK69" i="23"/>
  <c r="DC68" i="23"/>
  <c r="DB68" i="23"/>
  <c r="DA68" i="23"/>
  <c r="CZ68" i="23"/>
  <c r="CY68" i="23"/>
  <c r="CX68" i="23"/>
  <c r="CW68" i="23"/>
  <c r="CV68" i="23"/>
  <c r="CU68" i="23"/>
  <c r="CT68" i="23"/>
  <c r="CS68" i="23"/>
  <c r="CR68" i="23"/>
  <c r="CQ68" i="23"/>
  <c r="CO68" i="23"/>
  <c r="CL68" i="23"/>
  <c r="CK68" i="23"/>
  <c r="DC67" i="23"/>
  <c r="DB67" i="23"/>
  <c r="DA67" i="23"/>
  <c r="CZ67" i="23"/>
  <c r="CY67" i="23"/>
  <c r="CX67" i="23"/>
  <c r="CW67" i="23"/>
  <c r="CV67" i="23"/>
  <c r="CU67" i="23"/>
  <c r="CT67" i="23"/>
  <c r="CS67" i="23"/>
  <c r="CR67" i="23"/>
  <c r="CQ67" i="23"/>
  <c r="CO67" i="23"/>
  <c r="CL67" i="23"/>
  <c r="CK67" i="23"/>
  <c r="DC66" i="23"/>
  <c r="DB66" i="23"/>
  <c r="DA66" i="23"/>
  <c r="CZ66" i="23"/>
  <c r="CY66" i="23"/>
  <c r="CX66" i="23"/>
  <c r="CW66" i="23"/>
  <c r="CV66" i="23"/>
  <c r="CU66" i="23"/>
  <c r="CT66" i="23"/>
  <c r="CS66" i="23"/>
  <c r="CR66" i="23"/>
  <c r="CQ66" i="23"/>
  <c r="CO66" i="23"/>
  <c r="CL66" i="23"/>
  <c r="CK66" i="23"/>
  <c r="DC65" i="23"/>
  <c r="DB65" i="23"/>
  <c r="DA65" i="23"/>
  <c r="CZ65" i="23"/>
  <c r="CY65" i="23"/>
  <c r="CX65" i="23"/>
  <c r="CW65" i="23"/>
  <c r="CV65" i="23"/>
  <c r="CU65" i="23"/>
  <c r="CT65" i="23"/>
  <c r="CS65" i="23"/>
  <c r="CR65" i="23"/>
  <c r="CQ65" i="23"/>
  <c r="CO65" i="23"/>
  <c r="CL65" i="23"/>
  <c r="CK65" i="23"/>
  <c r="DC64" i="23"/>
  <c r="DB64" i="23"/>
  <c r="DA64" i="23"/>
  <c r="CZ64" i="23"/>
  <c r="CY64" i="23"/>
  <c r="CX64" i="23"/>
  <c r="CW64" i="23"/>
  <c r="CV64" i="23"/>
  <c r="CU64" i="23"/>
  <c r="CT64" i="23"/>
  <c r="CS64" i="23"/>
  <c r="CR64" i="23"/>
  <c r="CQ64" i="23"/>
  <c r="CO64" i="23"/>
  <c r="CL64" i="23"/>
  <c r="CK64" i="23"/>
  <c r="DC63" i="23"/>
  <c r="DB63" i="23"/>
  <c r="DA63" i="23"/>
  <c r="CZ63" i="23"/>
  <c r="CY63" i="23"/>
  <c r="CX63" i="23"/>
  <c r="CW63" i="23"/>
  <c r="CV63" i="23"/>
  <c r="CU63" i="23"/>
  <c r="CT63" i="23"/>
  <c r="CS63" i="23"/>
  <c r="CR63" i="23"/>
  <c r="CQ63" i="23"/>
  <c r="CO63" i="23"/>
  <c r="CL63" i="23"/>
  <c r="CK63" i="23"/>
  <c r="DC62" i="23"/>
  <c r="DB62" i="23"/>
  <c r="DA62" i="23"/>
  <c r="CZ62" i="23"/>
  <c r="CY62" i="23"/>
  <c r="CX62" i="23"/>
  <c r="CW62" i="23"/>
  <c r="CV62" i="23"/>
  <c r="CU62" i="23"/>
  <c r="CT62" i="23"/>
  <c r="CS62" i="23"/>
  <c r="CR62" i="23"/>
  <c r="CQ62" i="23"/>
  <c r="CO62" i="23"/>
  <c r="CL62" i="23"/>
  <c r="CK62" i="23"/>
  <c r="DC61" i="23"/>
  <c r="DB61" i="23"/>
  <c r="DA61" i="23"/>
  <c r="CZ61" i="23"/>
  <c r="CY61" i="23"/>
  <c r="CX61" i="23"/>
  <c r="CW61" i="23"/>
  <c r="CV61" i="23"/>
  <c r="CU61" i="23"/>
  <c r="CT61" i="23"/>
  <c r="CS61" i="23"/>
  <c r="CR61" i="23"/>
  <c r="CQ61" i="23"/>
  <c r="CO61" i="23"/>
  <c r="CL61" i="23"/>
  <c r="CK61" i="23"/>
  <c r="DC60" i="23"/>
  <c r="DB60" i="23"/>
  <c r="DA60" i="23"/>
  <c r="CZ60" i="23"/>
  <c r="CY60" i="23"/>
  <c r="CX60" i="23"/>
  <c r="CW60" i="23"/>
  <c r="CV60" i="23"/>
  <c r="CU60" i="23"/>
  <c r="CT60" i="23"/>
  <c r="CS60" i="23"/>
  <c r="CR60" i="23"/>
  <c r="CQ60" i="23"/>
  <c r="CO60" i="23"/>
  <c r="CL60" i="23"/>
  <c r="CK60" i="23"/>
  <c r="DC59" i="23"/>
  <c r="DB59" i="23"/>
  <c r="DA59" i="23"/>
  <c r="CZ59" i="23"/>
  <c r="CY59" i="23"/>
  <c r="CX59" i="23"/>
  <c r="CW59" i="23"/>
  <c r="CV59" i="23"/>
  <c r="CU59" i="23"/>
  <c r="CT59" i="23"/>
  <c r="CS59" i="23"/>
  <c r="CR59" i="23"/>
  <c r="CQ59" i="23"/>
  <c r="CO59" i="23"/>
  <c r="CL59" i="23"/>
  <c r="CK59" i="23"/>
  <c r="DC58" i="23"/>
  <c r="DB58" i="23"/>
  <c r="DA58" i="23"/>
  <c r="CZ58" i="23"/>
  <c r="CY58" i="23"/>
  <c r="CX58" i="23"/>
  <c r="CW58" i="23"/>
  <c r="CV58" i="23"/>
  <c r="CU58" i="23"/>
  <c r="CT58" i="23"/>
  <c r="CS58" i="23"/>
  <c r="CR58" i="23"/>
  <c r="CQ58" i="23"/>
  <c r="CO58" i="23"/>
  <c r="CL58" i="23"/>
  <c r="CK58" i="23"/>
  <c r="DC57" i="23"/>
  <c r="DB57" i="23"/>
  <c r="DA57" i="23"/>
  <c r="CZ57" i="23"/>
  <c r="CY57" i="23"/>
  <c r="CX57" i="23"/>
  <c r="CW57" i="23"/>
  <c r="CV57" i="23"/>
  <c r="CU57" i="23"/>
  <c r="CT57" i="23"/>
  <c r="CS57" i="23"/>
  <c r="CR57" i="23"/>
  <c r="CQ57" i="23"/>
  <c r="CO57" i="23"/>
  <c r="CL57" i="23"/>
  <c r="CK57" i="23"/>
  <c r="DC56" i="23"/>
  <c r="DB56" i="23"/>
  <c r="DA56" i="23"/>
  <c r="CZ56" i="23"/>
  <c r="CY56" i="23"/>
  <c r="CX56" i="23"/>
  <c r="CW56" i="23"/>
  <c r="CV56" i="23"/>
  <c r="CU56" i="23"/>
  <c r="CT56" i="23"/>
  <c r="CS56" i="23"/>
  <c r="CR56" i="23"/>
  <c r="CQ56" i="23"/>
  <c r="CO56" i="23"/>
  <c r="CL56" i="23"/>
  <c r="CK56" i="23"/>
  <c r="DC55" i="23"/>
  <c r="DB55" i="23"/>
  <c r="DA55" i="23"/>
  <c r="CZ55" i="23"/>
  <c r="CY55" i="23"/>
  <c r="CX55" i="23"/>
  <c r="CW55" i="23"/>
  <c r="CV55" i="23"/>
  <c r="CU55" i="23"/>
  <c r="CT55" i="23"/>
  <c r="CS55" i="23"/>
  <c r="CR55" i="23"/>
  <c r="CQ55" i="23"/>
  <c r="CO55" i="23"/>
  <c r="CL55" i="23"/>
  <c r="CK55" i="23"/>
  <c r="DC54" i="23"/>
  <c r="DB54" i="23"/>
  <c r="DA54" i="23"/>
  <c r="CZ54" i="23"/>
  <c r="CY54" i="23"/>
  <c r="CX54" i="23"/>
  <c r="CW54" i="23"/>
  <c r="CV54" i="23"/>
  <c r="CU54" i="23"/>
  <c r="CT54" i="23"/>
  <c r="CS54" i="23"/>
  <c r="CR54" i="23"/>
  <c r="CQ54" i="23"/>
  <c r="CO54" i="23"/>
  <c r="CL54" i="23"/>
  <c r="CK54" i="23"/>
  <c r="DC53" i="23"/>
  <c r="DB53" i="23"/>
  <c r="DA53" i="23"/>
  <c r="CZ53" i="23"/>
  <c r="CY53" i="23"/>
  <c r="CX53" i="23"/>
  <c r="CW53" i="23"/>
  <c r="CV53" i="23"/>
  <c r="CU53" i="23"/>
  <c r="CT53" i="23"/>
  <c r="CS53" i="23"/>
  <c r="CR53" i="23"/>
  <c r="CQ53" i="23"/>
  <c r="CO53" i="23"/>
  <c r="CL53" i="23"/>
  <c r="CK53" i="23"/>
  <c r="DC52" i="23"/>
  <c r="DB52" i="23"/>
  <c r="DA52" i="23"/>
  <c r="CZ52" i="23"/>
  <c r="CY52" i="23"/>
  <c r="CX52" i="23"/>
  <c r="CW52" i="23"/>
  <c r="CV52" i="23"/>
  <c r="CU52" i="23"/>
  <c r="CT52" i="23"/>
  <c r="CS52" i="23"/>
  <c r="CR52" i="23"/>
  <c r="CQ52" i="23"/>
  <c r="CO52" i="23"/>
  <c r="CL52" i="23"/>
  <c r="CK52" i="23"/>
  <c r="DC51" i="23"/>
  <c r="DB51" i="23"/>
  <c r="DA51" i="23"/>
  <c r="CZ51" i="23"/>
  <c r="CY51" i="23"/>
  <c r="CX51" i="23"/>
  <c r="CW51" i="23"/>
  <c r="CV51" i="23"/>
  <c r="CU51" i="23"/>
  <c r="CT51" i="23"/>
  <c r="CS51" i="23"/>
  <c r="CR51" i="23"/>
  <c r="CQ51" i="23"/>
  <c r="CO51" i="23"/>
  <c r="CL51" i="23"/>
  <c r="CK51" i="23"/>
  <c r="DC50" i="23"/>
  <c r="DB50" i="23"/>
  <c r="DA50" i="23"/>
  <c r="CZ50" i="23"/>
  <c r="CY50" i="23"/>
  <c r="CX50" i="23"/>
  <c r="CW50" i="23"/>
  <c r="CV50" i="23"/>
  <c r="CU50" i="23"/>
  <c r="CT50" i="23"/>
  <c r="CS50" i="23"/>
  <c r="CR50" i="23"/>
  <c r="CQ50" i="23"/>
  <c r="CO50" i="23"/>
  <c r="CL50" i="23"/>
  <c r="CK50" i="23"/>
  <c r="DC49" i="23"/>
  <c r="DB49" i="23"/>
  <c r="DA49" i="23"/>
  <c r="CZ49" i="23"/>
  <c r="CY49" i="23"/>
  <c r="CX49" i="23"/>
  <c r="CW49" i="23"/>
  <c r="CV49" i="23"/>
  <c r="CU49" i="23"/>
  <c r="CT49" i="23"/>
  <c r="CS49" i="23"/>
  <c r="CR49" i="23"/>
  <c r="CQ49" i="23"/>
  <c r="CO49" i="23"/>
  <c r="CL49" i="23"/>
  <c r="CK49" i="23"/>
  <c r="DC48" i="23"/>
  <c r="DB48" i="23"/>
  <c r="DA48" i="23"/>
  <c r="CZ48" i="23"/>
  <c r="CY48" i="23"/>
  <c r="CX48" i="23"/>
  <c r="CW48" i="23"/>
  <c r="CV48" i="23"/>
  <c r="CU48" i="23"/>
  <c r="CT48" i="23"/>
  <c r="CS48" i="23"/>
  <c r="CR48" i="23"/>
  <c r="CQ48" i="23"/>
  <c r="CO48" i="23"/>
  <c r="CL48" i="23"/>
  <c r="CK48" i="23"/>
  <c r="DC47" i="23"/>
  <c r="DB47" i="23"/>
  <c r="DA47" i="23"/>
  <c r="CZ47" i="23"/>
  <c r="CY47" i="23"/>
  <c r="CX47" i="23"/>
  <c r="CW47" i="23"/>
  <c r="CV47" i="23"/>
  <c r="CU47" i="23"/>
  <c r="CT47" i="23"/>
  <c r="CS47" i="23"/>
  <c r="CR47" i="23"/>
  <c r="CQ47" i="23"/>
  <c r="CO47" i="23"/>
  <c r="CL47" i="23"/>
  <c r="CK47" i="23"/>
  <c r="DC46" i="23"/>
  <c r="DB46" i="23"/>
  <c r="DA46" i="23"/>
  <c r="CZ46" i="23"/>
  <c r="CY46" i="23"/>
  <c r="CX46" i="23"/>
  <c r="CW46" i="23"/>
  <c r="CV46" i="23"/>
  <c r="CU46" i="23"/>
  <c r="CT46" i="23"/>
  <c r="CS46" i="23"/>
  <c r="CR46" i="23"/>
  <c r="CQ46" i="23"/>
  <c r="CO46" i="23"/>
  <c r="CL46" i="23"/>
  <c r="CK46" i="23"/>
  <c r="DC45" i="23"/>
  <c r="DB45" i="23"/>
  <c r="DA45" i="23"/>
  <c r="CZ45" i="23"/>
  <c r="CY45" i="23"/>
  <c r="CX45" i="23"/>
  <c r="CW45" i="23"/>
  <c r="CV45" i="23"/>
  <c r="CU45" i="23"/>
  <c r="CT45" i="23"/>
  <c r="CS45" i="23"/>
  <c r="CR45" i="23"/>
  <c r="CQ45" i="23"/>
  <c r="CO45" i="23"/>
  <c r="CL45" i="23"/>
  <c r="CK45" i="23"/>
  <c r="DC44" i="23"/>
  <c r="DB44" i="23"/>
  <c r="DA44" i="23"/>
  <c r="CZ44" i="23"/>
  <c r="CY44" i="23"/>
  <c r="CX44" i="23"/>
  <c r="CW44" i="23"/>
  <c r="CV44" i="23"/>
  <c r="CU44" i="23"/>
  <c r="CT44" i="23"/>
  <c r="CS44" i="23"/>
  <c r="CR44" i="23"/>
  <c r="CQ44" i="23"/>
  <c r="CO44" i="23"/>
  <c r="CL44" i="23"/>
  <c r="CK44" i="23"/>
  <c r="DC43" i="23"/>
  <c r="DB43" i="23"/>
  <c r="DA43" i="23"/>
  <c r="CZ43" i="23"/>
  <c r="CY43" i="23"/>
  <c r="CX43" i="23"/>
  <c r="CW43" i="23"/>
  <c r="CV43" i="23"/>
  <c r="CU43" i="23"/>
  <c r="CT43" i="23"/>
  <c r="CS43" i="23"/>
  <c r="CR43" i="23"/>
  <c r="CQ43" i="23"/>
  <c r="CO43" i="23"/>
  <c r="CL43" i="23"/>
  <c r="CK43" i="23"/>
  <c r="DC42" i="23"/>
  <c r="DB42" i="23"/>
  <c r="DA42" i="23"/>
  <c r="CZ42" i="23"/>
  <c r="CY42" i="23"/>
  <c r="CX42" i="23"/>
  <c r="CW42" i="23"/>
  <c r="CV42" i="23"/>
  <c r="CU42" i="23"/>
  <c r="CT42" i="23"/>
  <c r="CS42" i="23"/>
  <c r="CR42" i="23"/>
  <c r="CQ42" i="23"/>
  <c r="CO42" i="23"/>
  <c r="CL42" i="23"/>
  <c r="CK42" i="23"/>
  <c r="DC41" i="23"/>
  <c r="DB41" i="23"/>
  <c r="DA41" i="23"/>
  <c r="CZ41" i="23"/>
  <c r="CY41" i="23"/>
  <c r="CX41" i="23"/>
  <c r="CW41" i="23"/>
  <c r="CV41" i="23"/>
  <c r="CU41" i="23"/>
  <c r="CT41" i="23"/>
  <c r="CS41" i="23"/>
  <c r="CR41" i="23"/>
  <c r="CQ41" i="23"/>
  <c r="CO41" i="23"/>
  <c r="CL41" i="23"/>
  <c r="CK41" i="23"/>
  <c r="DC40" i="23"/>
  <c r="DB40" i="23"/>
  <c r="DA40" i="23"/>
  <c r="CZ40" i="23"/>
  <c r="CY40" i="23"/>
  <c r="CX40" i="23"/>
  <c r="CW40" i="23"/>
  <c r="CV40" i="23"/>
  <c r="CU40" i="23"/>
  <c r="CT40" i="23"/>
  <c r="CS40" i="23"/>
  <c r="CR40" i="23"/>
  <c r="CQ40" i="23"/>
  <c r="CO40" i="23"/>
  <c r="CL40" i="23"/>
  <c r="CK40" i="23"/>
  <c r="DC39" i="23"/>
  <c r="DB39" i="23"/>
  <c r="DA39" i="23"/>
  <c r="CZ39" i="23"/>
  <c r="CY39" i="23"/>
  <c r="CX39" i="23"/>
  <c r="CW39" i="23"/>
  <c r="CV39" i="23"/>
  <c r="CU39" i="23"/>
  <c r="CT39" i="23"/>
  <c r="CS39" i="23"/>
  <c r="CR39" i="23"/>
  <c r="CQ39" i="23"/>
  <c r="CO39" i="23"/>
  <c r="CL39" i="23"/>
  <c r="CK39" i="23"/>
  <c r="DC38" i="23"/>
  <c r="DB38" i="23"/>
  <c r="DA38" i="23"/>
  <c r="CZ38" i="23"/>
  <c r="CY38" i="23"/>
  <c r="CX38" i="23"/>
  <c r="CW38" i="23"/>
  <c r="CV38" i="23"/>
  <c r="CU38" i="23"/>
  <c r="CT38" i="23"/>
  <c r="CS38" i="23"/>
  <c r="CR38" i="23"/>
  <c r="CQ38" i="23"/>
  <c r="CO38" i="23"/>
  <c r="CL38" i="23"/>
  <c r="CK38" i="23"/>
  <c r="DC37" i="23"/>
  <c r="DB37" i="23"/>
  <c r="DA37" i="23"/>
  <c r="CZ37" i="23"/>
  <c r="CY37" i="23"/>
  <c r="CX37" i="23"/>
  <c r="CW37" i="23"/>
  <c r="CV37" i="23"/>
  <c r="CU37" i="23"/>
  <c r="CT37" i="23"/>
  <c r="CS37" i="23"/>
  <c r="CR37" i="23"/>
  <c r="CQ37" i="23"/>
  <c r="CO37" i="23"/>
  <c r="CL37" i="23"/>
  <c r="CK37" i="23"/>
  <c r="DC36" i="23"/>
  <c r="DB36" i="23"/>
  <c r="DA36" i="23"/>
  <c r="CZ36" i="23"/>
  <c r="CY36" i="23"/>
  <c r="CX36" i="23"/>
  <c r="CW36" i="23"/>
  <c r="CV36" i="23"/>
  <c r="CU36" i="23"/>
  <c r="CT36" i="23"/>
  <c r="CS36" i="23"/>
  <c r="CR36" i="23"/>
  <c r="CQ36" i="23"/>
  <c r="CO36" i="23"/>
  <c r="CL36" i="23"/>
  <c r="CK36" i="23"/>
  <c r="DC35" i="23"/>
  <c r="DB35" i="23"/>
  <c r="DA35" i="23"/>
  <c r="CZ35" i="23"/>
  <c r="CY35" i="23"/>
  <c r="CX35" i="23"/>
  <c r="CW35" i="23"/>
  <c r="CV35" i="23"/>
  <c r="CU35" i="23"/>
  <c r="CT35" i="23"/>
  <c r="CS35" i="23"/>
  <c r="CR35" i="23"/>
  <c r="CQ35" i="23"/>
  <c r="CO35" i="23"/>
  <c r="CL35" i="23"/>
  <c r="CK35" i="23"/>
  <c r="DC34" i="23"/>
  <c r="DB34" i="23"/>
  <c r="DA34" i="23"/>
  <c r="CZ34" i="23"/>
  <c r="CY34" i="23"/>
  <c r="CX34" i="23"/>
  <c r="CW34" i="23"/>
  <c r="CV34" i="23"/>
  <c r="CU34" i="23"/>
  <c r="CT34" i="23"/>
  <c r="CS34" i="23"/>
  <c r="CR34" i="23"/>
  <c r="CQ34" i="23"/>
  <c r="CO34" i="23"/>
  <c r="CL34" i="23"/>
  <c r="CK34" i="23"/>
  <c r="CJ33" i="23"/>
  <c r="DC33" i="23"/>
  <c r="DB33" i="23"/>
  <c r="DA33" i="23"/>
  <c r="CZ33" i="23"/>
  <c r="CY33" i="23"/>
  <c r="CX33" i="23"/>
  <c r="CW33" i="23"/>
  <c r="CV33" i="23"/>
  <c r="CU33" i="23"/>
  <c r="CT33" i="23"/>
  <c r="CS33" i="23"/>
  <c r="CR33" i="23"/>
  <c r="CQ33" i="23"/>
  <c r="CO33" i="23"/>
  <c r="CL33" i="23"/>
  <c r="CK33" i="23"/>
  <c r="DC32" i="23"/>
  <c r="DB32" i="23"/>
  <c r="DA32" i="23"/>
  <c r="CZ32" i="23"/>
  <c r="CY32" i="23"/>
  <c r="CX32" i="23"/>
  <c r="CW32" i="23"/>
  <c r="CV32" i="23"/>
  <c r="CU32" i="23"/>
  <c r="CT32" i="23"/>
  <c r="CS32" i="23"/>
  <c r="CR32" i="23"/>
  <c r="CQ32" i="23"/>
  <c r="CO32" i="23"/>
  <c r="CL32" i="23"/>
  <c r="CK32" i="23"/>
  <c r="CJ32" i="23"/>
  <c r="DC31" i="23"/>
  <c r="DB31" i="23"/>
  <c r="DA31" i="23"/>
  <c r="CZ31" i="23"/>
  <c r="CY31" i="23"/>
  <c r="CX31" i="23"/>
  <c r="CW31" i="23"/>
  <c r="CV31" i="23"/>
  <c r="CU31" i="23"/>
  <c r="CT31" i="23"/>
  <c r="CS31" i="23"/>
  <c r="CR31" i="23"/>
  <c r="CQ31" i="23"/>
  <c r="CO31" i="23"/>
  <c r="CL31" i="23"/>
  <c r="CK31" i="23"/>
  <c r="CJ31" i="23"/>
  <c r="DC30" i="23"/>
  <c r="DB30" i="23"/>
  <c r="DA30" i="23"/>
  <c r="CZ30" i="23"/>
  <c r="CY30" i="23"/>
  <c r="CX30" i="23"/>
  <c r="CW30" i="23"/>
  <c r="CV30" i="23"/>
  <c r="CU30" i="23"/>
  <c r="CT30" i="23"/>
  <c r="CS30" i="23"/>
  <c r="CR30" i="23"/>
  <c r="CQ30" i="23"/>
  <c r="CO30" i="23"/>
  <c r="CL30" i="23"/>
  <c r="CK30" i="23"/>
  <c r="CJ30" i="23"/>
  <c r="DC29" i="23"/>
  <c r="DB29" i="23"/>
  <c r="DA29" i="23"/>
  <c r="CZ29" i="23"/>
  <c r="CY29" i="23"/>
  <c r="CX29" i="23"/>
  <c r="CW29" i="23"/>
  <c r="CV29" i="23"/>
  <c r="CU29" i="23"/>
  <c r="CT29" i="23"/>
  <c r="CS29" i="23"/>
  <c r="CR29" i="23"/>
  <c r="CQ29" i="23"/>
  <c r="CO29" i="23"/>
  <c r="CL29" i="23"/>
  <c r="CK29" i="23"/>
  <c r="CJ29" i="23"/>
  <c r="DC28" i="23"/>
  <c r="DB28" i="23"/>
  <c r="DA28" i="23"/>
  <c r="CZ28" i="23"/>
  <c r="CY28" i="23"/>
  <c r="CX28" i="23"/>
  <c r="CW28" i="23"/>
  <c r="CV28" i="23"/>
  <c r="CU28" i="23"/>
  <c r="CT28" i="23"/>
  <c r="CS28" i="23"/>
  <c r="CR28" i="23"/>
  <c r="CQ28" i="23"/>
  <c r="CO28" i="23"/>
  <c r="CL28" i="23"/>
  <c r="CK28" i="23"/>
  <c r="CJ28" i="23"/>
  <c r="DC27" i="23"/>
  <c r="DB27" i="23"/>
  <c r="DA27" i="23"/>
  <c r="CZ27" i="23"/>
  <c r="CY27" i="23"/>
  <c r="CX27" i="23"/>
  <c r="CW27" i="23"/>
  <c r="CV27" i="23"/>
  <c r="CU27" i="23"/>
  <c r="CT27" i="23"/>
  <c r="CS27" i="23"/>
  <c r="CR27" i="23"/>
  <c r="CQ27" i="23"/>
  <c r="CO27" i="23"/>
  <c r="CL27" i="23"/>
  <c r="CK27" i="23"/>
  <c r="CJ27" i="23"/>
  <c r="DC26" i="23"/>
  <c r="DB26" i="23"/>
  <c r="DA26" i="23"/>
  <c r="CZ26" i="23"/>
  <c r="CY26" i="23"/>
  <c r="CX26" i="23"/>
  <c r="CW26" i="23"/>
  <c r="CV26" i="23"/>
  <c r="CU26" i="23"/>
  <c r="CT26" i="23"/>
  <c r="CS26" i="23"/>
  <c r="CR26" i="23"/>
  <c r="CQ26" i="23"/>
  <c r="CO26" i="23"/>
  <c r="CL26" i="23"/>
  <c r="CK26" i="23"/>
  <c r="CJ26" i="23"/>
  <c r="DC25" i="23"/>
  <c r="DB25" i="23"/>
  <c r="DA25" i="23"/>
  <c r="CZ25" i="23"/>
  <c r="CY25" i="23"/>
  <c r="CX25" i="23"/>
  <c r="CW25" i="23"/>
  <c r="CV25" i="23"/>
  <c r="CU25" i="23"/>
  <c r="CT25" i="23"/>
  <c r="CS25" i="23"/>
  <c r="CR25" i="23"/>
  <c r="CQ25" i="23"/>
  <c r="CO25" i="23"/>
  <c r="CL25" i="23"/>
  <c r="CK25" i="23"/>
  <c r="CJ25" i="23"/>
  <c r="DC24" i="23"/>
  <c r="DB24" i="23"/>
  <c r="DA24" i="23"/>
  <c r="CZ24" i="23"/>
  <c r="CY24" i="23"/>
  <c r="CX24" i="23"/>
  <c r="CW24" i="23"/>
  <c r="CV24" i="23"/>
  <c r="CU24" i="23"/>
  <c r="CT24" i="23"/>
  <c r="CS24" i="23"/>
  <c r="CR24" i="23"/>
  <c r="CQ24" i="23"/>
  <c r="CO24" i="23"/>
  <c r="CL24" i="23"/>
  <c r="CK24" i="23"/>
  <c r="CJ24" i="23"/>
  <c r="DC23" i="23"/>
  <c r="DB23" i="23"/>
  <c r="DA23" i="23"/>
  <c r="CZ23" i="23"/>
  <c r="CY23" i="23"/>
  <c r="CX23" i="23"/>
  <c r="CW23" i="23"/>
  <c r="CV23" i="23"/>
  <c r="CU23" i="23"/>
  <c r="CT23" i="23"/>
  <c r="CS23" i="23"/>
  <c r="CR23" i="23"/>
  <c r="CQ23" i="23"/>
  <c r="CO23" i="23"/>
  <c r="CL23" i="23"/>
  <c r="CK23" i="23"/>
  <c r="CJ23" i="23"/>
  <c r="DC22" i="23"/>
  <c r="DB22" i="23"/>
  <c r="DA22" i="23"/>
  <c r="CZ22" i="23"/>
  <c r="CY22" i="23"/>
  <c r="CX22" i="23"/>
  <c r="CW22" i="23"/>
  <c r="CV22" i="23"/>
  <c r="CU22" i="23"/>
  <c r="CT22" i="23"/>
  <c r="CS22" i="23"/>
  <c r="CR22" i="23"/>
  <c r="CQ22" i="23"/>
  <c r="CO22" i="23"/>
  <c r="CL22" i="23"/>
  <c r="CK22" i="23"/>
  <c r="CJ22" i="23"/>
  <c r="DC21" i="23"/>
  <c r="DB21" i="23"/>
  <c r="DA21" i="23"/>
  <c r="CZ21" i="23"/>
  <c r="CY21" i="23"/>
  <c r="CX21" i="23"/>
  <c r="CW21" i="23"/>
  <c r="CV21" i="23"/>
  <c r="CU21" i="23"/>
  <c r="CT21" i="23"/>
  <c r="CS21" i="23"/>
  <c r="CR21" i="23"/>
  <c r="CQ21" i="23"/>
  <c r="CO21" i="23"/>
  <c r="CL21" i="23"/>
  <c r="CK21" i="23"/>
  <c r="CJ21" i="23"/>
  <c r="DC20" i="23"/>
  <c r="DB20" i="23"/>
  <c r="DA20" i="23"/>
  <c r="CZ20" i="23"/>
  <c r="CY20" i="23"/>
  <c r="CX20" i="23"/>
  <c r="CW20" i="23"/>
  <c r="CV20" i="23"/>
  <c r="CU20" i="23"/>
  <c r="CT20" i="23"/>
  <c r="CS20" i="23"/>
  <c r="CR20" i="23"/>
  <c r="CQ20" i="23"/>
  <c r="CO20" i="23"/>
  <c r="CL20" i="23"/>
  <c r="CK20" i="23"/>
  <c r="CJ20" i="23"/>
  <c r="DC19" i="23"/>
  <c r="DB19" i="23"/>
  <c r="DA19" i="23"/>
  <c r="CZ19" i="23"/>
  <c r="CY19" i="23"/>
  <c r="CX19" i="23"/>
  <c r="CW19" i="23"/>
  <c r="CV19" i="23"/>
  <c r="CU19" i="23"/>
  <c r="CT19" i="23"/>
  <c r="CS19" i="23"/>
  <c r="CR19" i="23"/>
  <c r="CQ19" i="23"/>
  <c r="CO19" i="23"/>
  <c r="CL19" i="23"/>
  <c r="CK19" i="23"/>
  <c r="CJ19" i="23"/>
  <c r="DC18" i="23"/>
  <c r="DB18" i="23"/>
  <c r="DA18" i="23"/>
  <c r="CZ18" i="23"/>
  <c r="CY18" i="23"/>
  <c r="CX18" i="23"/>
  <c r="CW18" i="23"/>
  <c r="CV18" i="23"/>
  <c r="CU18" i="23"/>
  <c r="CT18" i="23"/>
  <c r="CS18" i="23"/>
  <c r="CR18" i="23"/>
  <c r="CQ18" i="23"/>
  <c r="CO18" i="23"/>
  <c r="CL18" i="23"/>
  <c r="CK18" i="23"/>
  <c r="CJ18" i="23"/>
  <c r="DC17" i="23"/>
  <c r="DB17" i="23"/>
  <c r="DA17" i="23"/>
  <c r="CZ17" i="23"/>
  <c r="CY17" i="23"/>
  <c r="CX17" i="23"/>
  <c r="CW17" i="23"/>
  <c r="CV17" i="23"/>
  <c r="CU17" i="23"/>
  <c r="CT17" i="23"/>
  <c r="CS17" i="23"/>
  <c r="CR17" i="23"/>
  <c r="CQ17" i="23"/>
  <c r="CO17" i="23"/>
  <c r="CL17" i="23"/>
  <c r="CK17" i="23"/>
  <c r="CJ17" i="23"/>
  <c r="DC16" i="23"/>
  <c r="DB16" i="23"/>
  <c r="DA16" i="23"/>
  <c r="CZ16" i="23"/>
  <c r="CY16" i="23"/>
  <c r="CX16" i="23"/>
  <c r="CW16" i="23"/>
  <c r="CV16" i="23"/>
  <c r="CU16" i="23"/>
  <c r="CT16" i="23"/>
  <c r="CS16" i="23"/>
  <c r="CR16" i="23"/>
  <c r="CQ16" i="23"/>
  <c r="CO16" i="23"/>
  <c r="CL16" i="23"/>
  <c r="CK16" i="23"/>
  <c r="CJ16" i="23"/>
  <c r="DC15" i="23"/>
  <c r="DB15" i="23"/>
  <c r="DA15" i="23"/>
  <c r="CZ15" i="23"/>
  <c r="CY15" i="23"/>
  <c r="CX15" i="23"/>
  <c r="CW15" i="23"/>
  <c r="CV15" i="23"/>
  <c r="CU15" i="23"/>
  <c r="CT15" i="23"/>
  <c r="CS15" i="23"/>
  <c r="CR15" i="23"/>
  <c r="CQ15" i="23"/>
  <c r="CO15" i="23"/>
  <c r="CL15" i="23"/>
  <c r="CK15" i="23"/>
  <c r="CJ15" i="23"/>
  <c r="DC14" i="23"/>
  <c r="DB14" i="23"/>
  <c r="DA14" i="23"/>
  <c r="CZ14" i="23"/>
  <c r="CY14" i="23"/>
  <c r="CX14" i="23"/>
  <c r="CW14" i="23"/>
  <c r="CV14" i="23"/>
  <c r="CU14" i="23"/>
  <c r="CT14" i="23"/>
  <c r="CS14" i="23"/>
  <c r="CR14" i="23"/>
  <c r="CQ14" i="23"/>
  <c r="CO14" i="23"/>
  <c r="CL14" i="23"/>
  <c r="CK14" i="23"/>
  <c r="CJ14" i="23"/>
  <c r="DC13" i="23"/>
  <c r="DB13" i="23"/>
  <c r="DA13" i="23"/>
  <c r="CZ13" i="23"/>
  <c r="CY13" i="23"/>
  <c r="CX13" i="23"/>
  <c r="CW13" i="23"/>
  <c r="CV13" i="23"/>
  <c r="CU13" i="23"/>
  <c r="CT13" i="23"/>
  <c r="CS13" i="23"/>
  <c r="CR13" i="23"/>
  <c r="CQ13" i="23"/>
  <c r="CO13" i="23"/>
  <c r="CL13" i="23"/>
  <c r="CK13" i="23"/>
  <c r="CJ13" i="23"/>
  <c r="DC12" i="23"/>
  <c r="DB12" i="23"/>
  <c r="DA12" i="23"/>
  <c r="CZ12" i="23"/>
  <c r="CY12" i="23"/>
  <c r="CX12" i="23"/>
  <c r="CW12" i="23"/>
  <c r="CV12" i="23"/>
  <c r="CU12" i="23"/>
  <c r="CT12" i="23"/>
  <c r="CS12" i="23"/>
  <c r="CR12" i="23"/>
  <c r="CQ12" i="23"/>
  <c r="CO12" i="23"/>
  <c r="CL12" i="23"/>
  <c r="CK12" i="23"/>
  <c r="CJ12" i="23"/>
  <c r="DC11" i="23"/>
  <c r="DB11" i="23"/>
  <c r="DA11" i="23"/>
  <c r="CZ11" i="23"/>
  <c r="CY11" i="23"/>
  <c r="CX11" i="23"/>
  <c r="CW11" i="23"/>
  <c r="CV11" i="23"/>
  <c r="CU11" i="23"/>
  <c r="CT11" i="23"/>
  <c r="CS11" i="23"/>
  <c r="CR11" i="23"/>
  <c r="CQ11" i="23"/>
  <c r="CO11" i="23"/>
  <c r="CL11" i="23"/>
  <c r="CK11" i="23"/>
  <c r="CJ11" i="23"/>
  <c r="DC10" i="23"/>
  <c r="DB10" i="23"/>
  <c r="DA10" i="23"/>
  <c r="CZ10" i="23"/>
  <c r="CY10" i="23"/>
  <c r="CX10" i="23"/>
  <c r="CW10" i="23"/>
  <c r="CV10" i="23"/>
  <c r="CU10" i="23"/>
  <c r="CT10" i="23"/>
  <c r="CS10" i="23"/>
  <c r="CR10" i="23"/>
  <c r="CQ10" i="23"/>
  <c r="CO10" i="23"/>
  <c r="CL10" i="23"/>
  <c r="CK10" i="23"/>
  <c r="CJ10" i="23"/>
  <c r="DC9" i="23"/>
  <c r="DB9" i="23"/>
  <c r="DA9" i="23"/>
  <c r="CZ9" i="23"/>
  <c r="CY9" i="23"/>
  <c r="CX9" i="23"/>
  <c r="CW9" i="23"/>
  <c r="CV9" i="23"/>
  <c r="CU9" i="23"/>
  <c r="CT9" i="23"/>
  <c r="CS9" i="23"/>
  <c r="CR9" i="23"/>
  <c r="CQ9" i="23"/>
  <c r="CO9" i="23"/>
  <c r="CL9" i="23"/>
  <c r="CK9" i="23"/>
  <c r="CJ9" i="23"/>
  <c r="DC8" i="23"/>
  <c r="DB8" i="23"/>
  <c r="DA8" i="23"/>
  <c r="CZ8" i="23"/>
  <c r="CY8" i="23"/>
  <c r="CX8" i="23"/>
  <c r="CW8" i="23"/>
  <c r="CV8" i="23"/>
  <c r="CU8" i="23"/>
  <c r="CT8" i="23"/>
  <c r="CS8" i="23"/>
  <c r="CR8" i="23"/>
  <c r="CQ8" i="23"/>
  <c r="CO8" i="23"/>
  <c r="CL8" i="23"/>
  <c r="CK8" i="23"/>
  <c r="CJ8" i="23"/>
  <c r="DC7" i="23"/>
  <c r="DB7" i="23"/>
  <c r="DA7" i="23"/>
  <c r="CZ7" i="23"/>
  <c r="CY7" i="23"/>
  <c r="CX7" i="23"/>
  <c r="CW7" i="23"/>
  <c r="CV7" i="23"/>
  <c r="CU7" i="23"/>
  <c r="CT7" i="23"/>
  <c r="CS7" i="23"/>
  <c r="CR7" i="23"/>
  <c r="CQ7" i="23"/>
  <c r="CO7" i="23"/>
  <c r="CL7" i="23"/>
  <c r="CK7" i="23"/>
  <c r="CJ7" i="23"/>
  <c r="DC6" i="23"/>
  <c r="DB6" i="23"/>
  <c r="DA6" i="23"/>
  <c r="CZ6" i="23"/>
  <c r="CY6" i="23"/>
  <c r="CX6" i="23"/>
  <c r="CW6" i="23"/>
  <c r="CV6" i="23"/>
  <c r="CU6" i="23"/>
  <c r="CT6" i="23"/>
  <c r="CS6" i="23"/>
  <c r="CR6" i="23"/>
  <c r="CQ6" i="23"/>
  <c r="CO6" i="23"/>
  <c r="CL6" i="23"/>
  <c r="CK6" i="23"/>
  <c r="CJ6" i="23"/>
  <c r="DC5" i="23"/>
  <c r="DB5" i="23"/>
  <c r="DA5" i="23"/>
  <c r="CZ5" i="23"/>
  <c r="CY5" i="23"/>
  <c r="CX5" i="23"/>
  <c r="CW5" i="23"/>
  <c r="CV5" i="23"/>
  <c r="CU5" i="23"/>
  <c r="CT5" i="23"/>
  <c r="CS5" i="23"/>
  <c r="CR5" i="23"/>
  <c r="CQ5" i="23"/>
  <c r="CO5" i="23"/>
  <c r="CL5" i="23"/>
  <c r="CK5" i="23"/>
  <c r="CJ5" i="23"/>
  <c r="DC4" i="23"/>
  <c r="DB4" i="23"/>
  <c r="DA4" i="23"/>
  <c r="CZ4" i="23"/>
  <c r="CY4" i="23"/>
  <c r="CX4" i="23"/>
  <c r="CW4" i="23"/>
  <c r="CV4" i="23"/>
  <c r="CU4" i="23"/>
  <c r="CT4" i="23"/>
  <c r="CS4" i="23"/>
  <c r="CR4" i="23"/>
  <c r="CQ4" i="23"/>
  <c r="CO4" i="23"/>
  <c r="CL4" i="23"/>
  <c r="CK4" i="23"/>
  <c r="CJ4" i="23"/>
  <c r="DC3" i="23"/>
  <c r="DB3" i="23"/>
  <c r="DA3" i="23"/>
  <c r="CZ3" i="23"/>
  <c r="CY3" i="23"/>
  <c r="CX3" i="23"/>
  <c r="CW3" i="23"/>
  <c r="CV3" i="23"/>
  <c r="CU3" i="23"/>
  <c r="CT3" i="23"/>
  <c r="CS3" i="23"/>
  <c r="CR3" i="23"/>
  <c r="CQ3" i="23"/>
  <c r="CO3" i="23"/>
  <c r="CL3" i="23"/>
  <c r="CK3" i="23"/>
  <c r="CJ3" i="23"/>
  <c r="B900" i="23" l="1"/>
  <c r="B896" i="23"/>
  <c r="B892" i="23"/>
  <c r="B888" i="23"/>
  <c r="B884" i="23"/>
  <c r="B880" i="23"/>
  <c r="B876" i="23"/>
  <c r="B899" i="23"/>
  <c r="B895" i="23"/>
  <c r="B891" i="23"/>
  <c r="B887" i="23"/>
  <c r="B883" i="23"/>
  <c r="B879" i="23"/>
  <c r="B875" i="23"/>
  <c r="B872" i="23"/>
  <c r="B868" i="23"/>
  <c r="B864" i="23"/>
  <c r="B860" i="23"/>
  <c r="B856" i="23"/>
  <c r="B852" i="23"/>
  <c r="B848" i="23"/>
  <c r="B844" i="23"/>
  <c r="B871" i="23"/>
  <c r="B867" i="23"/>
  <c r="B863" i="23"/>
  <c r="B859" i="23"/>
  <c r="B855" i="23"/>
  <c r="B851" i="23"/>
  <c r="B847" i="23"/>
  <c r="B840" i="23"/>
  <c r="B836" i="23"/>
  <c r="B832" i="23"/>
  <c r="B828" i="23"/>
  <c r="B824" i="23"/>
  <c r="B820" i="23"/>
  <c r="B816" i="23"/>
  <c r="B812" i="23"/>
  <c r="B808" i="23"/>
  <c r="B804" i="23"/>
  <c r="B800" i="23"/>
  <c r="B796" i="23"/>
  <c r="B792" i="23"/>
  <c r="B788" i="23"/>
  <c r="B784" i="23"/>
  <c r="B777" i="23"/>
  <c r="B769" i="23"/>
  <c r="B761" i="23"/>
  <c r="B745" i="23"/>
  <c r="B736" i="23"/>
  <c r="B715" i="23"/>
  <c r="B712" i="23"/>
  <c r="B708" i="23"/>
  <c r="B704" i="23"/>
  <c r="B700" i="23"/>
  <c r="B696" i="23"/>
  <c r="B719" i="23"/>
  <c r="B692" i="23"/>
  <c r="B688" i="23"/>
  <c r="B684" i="23"/>
  <c r="B680" i="23"/>
  <c r="B676" i="23"/>
  <c r="B672" i="23"/>
  <c r="B668" i="23"/>
  <c r="B664" i="23"/>
  <c r="B660" i="23"/>
  <c r="B656" i="23"/>
  <c r="B653" i="23"/>
  <c r="B647" i="23"/>
  <c r="B645" i="23"/>
  <c r="B641" i="23"/>
  <c r="B640" i="23"/>
  <c r="B624" i="23"/>
  <c r="B621" i="23"/>
  <c r="B613" i="23"/>
  <c r="B611" i="23"/>
  <c r="B609" i="23"/>
  <c r="B607" i="23"/>
  <c r="B596" i="23"/>
  <c r="B592" i="23"/>
  <c r="B581" i="23"/>
  <c r="B579" i="23"/>
  <c r="B576" i="23"/>
  <c r="B587" i="23"/>
  <c r="B583" i="23"/>
  <c r="B571" i="23"/>
  <c r="B568" i="23"/>
  <c r="B563" i="23"/>
  <c r="B560" i="23"/>
  <c r="B555" i="23"/>
  <c r="B552" i="23"/>
  <c r="B547" i="23"/>
  <c r="B544" i="23"/>
  <c r="B539" i="23"/>
  <c r="B536" i="23"/>
  <c r="B531" i="23"/>
  <c r="B528" i="23"/>
  <c r="B523" i="23"/>
  <c r="B521" i="23"/>
  <c r="B519" i="23"/>
  <c r="B517" i="23"/>
  <c r="B515" i="23"/>
  <c r="B513" i="23"/>
  <c r="B511" i="23"/>
  <c r="B509" i="23"/>
  <c r="B507" i="23"/>
  <c r="B499" i="23"/>
  <c r="B491" i="23"/>
  <c r="B483" i="23"/>
  <c r="B459" i="23"/>
  <c r="B475" i="23"/>
  <c r="B467" i="23"/>
  <c r="B464" i="23"/>
  <c r="B463" i="23"/>
  <c r="B461" i="23"/>
  <c r="B460" i="23"/>
  <c r="B453" i="23"/>
  <c r="B440" i="23"/>
  <c r="B452" i="23"/>
  <c r="B444" i="23"/>
  <c r="B432" i="23"/>
  <c r="B423" i="23"/>
  <c r="B416" i="23"/>
  <c r="B411" i="23"/>
  <c r="B403" i="23"/>
  <c r="B396" i="23"/>
  <c r="B415" i="23"/>
  <c r="B408" i="23"/>
  <c r="B400" i="23"/>
  <c r="B395" i="23"/>
  <c r="B391" i="23"/>
  <c r="B387" i="23"/>
  <c r="B383" i="23"/>
  <c r="B379" i="23"/>
  <c r="B375" i="23"/>
  <c r="B371" i="23"/>
  <c r="B367" i="23"/>
  <c r="B363" i="23"/>
  <c r="B359" i="23"/>
  <c r="B355" i="23"/>
  <c r="B351" i="23"/>
  <c r="B347" i="23"/>
  <c r="B343" i="23"/>
  <c r="B339" i="23"/>
  <c r="B335" i="23"/>
  <c r="B328" i="23"/>
  <c r="B331" i="23"/>
  <c r="B327" i="23"/>
  <c r="B323" i="23"/>
  <c r="B319" i="23"/>
  <c r="B315" i="23"/>
  <c r="B311" i="23"/>
  <c r="B307" i="23"/>
  <c r="B303" i="23"/>
  <c r="B332" i="23"/>
  <c r="B255" i="23"/>
  <c r="B247" i="23"/>
  <c r="B239" i="23"/>
  <c r="B232" i="23"/>
  <c r="B224" i="23"/>
  <c r="B216" i="23"/>
  <c r="B208" i="23"/>
  <c r="B200" i="23"/>
  <c r="B192" i="23"/>
  <c r="B184" i="23"/>
  <c r="B176" i="23"/>
  <c r="B171" i="23"/>
  <c r="B168" i="23"/>
  <c r="B163" i="23"/>
  <c r="B160" i="23"/>
  <c r="B155" i="23"/>
  <c r="B152" i="23"/>
  <c r="B147" i="23"/>
  <c r="B144" i="23"/>
  <c r="B139" i="23"/>
  <c r="B136" i="23"/>
  <c r="B30" i="23"/>
  <c r="B26" i="23"/>
  <c r="B22" i="23"/>
  <c r="B18" i="23"/>
  <c r="B14" i="23"/>
  <c r="B10" i="23"/>
  <c r="B6" i="23"/>
  <c r="B898" i="23"/>
  <c r="B894" i="23"/>
  <c r="B874" i="23"/>
  <c r="B862" i="23"/>
  <c r="B838" i="23"/>
  <c r="B806" i="23"/>
  <c r="B802" i="23"/>
  <c r="B798" i="23"/>
  <c r="B794" i="23"/>
  <c r="B790" i="23"/>
  <c r="B786" i="23"/>
  <c r="B782" i="23"/>
  <c r="B774" i="23"/>
  <c r="B766" i="23"/>
  <c r="B758" i="23"/>
  <c r="B750" i="23"/>
  <c r="B742" i="23"/>
  <c r="B730" i="23"/>
  <c r="B726" i="23"/>
  <c r="B722" i="23"/>
  <c r="B718" i="23"/>
  <c r="B714" i="23"/>
  <c r="B710" i="23"/>
  <c r="B706" i="23"/>
  <c r="B702" i="23"/>
  <c r="B698" i="23"/>
  <c r="B694" i="23"/>
  <c r="B690" i="23"/>
  <c r="B686" i="23"/>
  <c r="B682" i="23"/>
  <c r="B678" i="23"/>
  <c r="B674" i="23"/>
  <c r="B670" i="23"/>
  <c r="B666" i="23"/>
  <c r="B662" i="23"/>
  <c r="B658" i="23"/>
  <c r="B654" i="23"/>
  <c r="B646" i="23"/>
  <c r="B630" i="23"/>
  <c r="B598" i="23"/>
  <c r="B902" i="23"/>
  <c r="B890" i="23"/>
  <c r="B886" i="23"/>
  <c r="B882" i="23"/>
  <c r="B878" i="23"/>
  <c r="B870" i="23"/>
  <c r="B866" i="23"/>
  <c r="B854" i="23"/>
  <c r="B850" i="23"/>
  <c r="B846" i="23"/>
  <c r="B842" i="23"/>
  <c r="B834" i="23"/>
  <c r="B830" i="23"/>
  <c r="B826" i="23"/>
  <c r="B822" i="23"/>
  <c r="B818" i="23"/>
  <c r="B814" i="23"/>
  <c r="B858" i="23"/>
  <c r="B810" i="23"/>
  <c r="B734" i="23"/>
  <c r="B649" i="23"/>
  <c r="B642" i="23"/>
  <c r="B633" i="23"/>
  <c r="B625" i="23"/>
  <c r="B622" i="23"/>
  <c r="B617" i="23"/>
  <c r="B606" i="23"/>
  <c r="B602" i="23"/>
  <c r="B589" i="23"/>
  <c r="B585" i="23"/>
  <c r="B578" i="23"/>
  <c r="B573" i="23"/>
  <c r="B570" i="23"/>
  <c r="B565" i="23"/>
  <c r="B562" i="23"/>
  <c r="B557" i="23"/>
  <c r="B554" i="23"/>
  <c r="B549" i="23"/>
  <c r="B546" i="23"/>
  <c r="B541" i="23"/>
  <c r="B538" i="23"/>
  <c r="B533" i="23"/>
  <c r="B530" i="23"/>
  <c r="B525" i="23"/>
  <c r="B522" i="23"/>
  <c r="B518" i="23"/>
  <c r="B514" i="23"/>
  <c r="B510" i="23"/>
  <c r="B505" i="23"/>
  <c r="B497" i="23"/>
  <c r="B489" i="23"/>
  <c r="B481" i="23"/>
  <c r="B473" i="23"/>
  <c r="B465" i="23"/>
  <c r="B458" i="23"/>
  <c r="B450" i="23"/>
  <c r="B442" i="23"/>
  <c r="B421" i="23"/>
  <c r="B418" i="23"/>
  <c r="B414" i="23"/>
  <c r="B406" i="23"/>
  <c r="B398" i="23"/>
  <c r="B394" i="23"/>
  <c r="B390" i="23"/>
  <c r="B386" i="23"/>
  <c r="B382" i="23"/>
  <c r="B378" i="23"/>
  <c r="B374" i="23"/>
  <c r="B370" i="23"/>
  <c r="B366" i="23"/>
  <c r="B362" i="23"/>
  <c r="B358" i="23"/>
  <c r="B354" i="23"/>
  <c r="B350" i="23"/>
  <c r="B346" i="23"/>
  <c r="B342" i="23"/>
  <c r="B338" i="23"/>
  <c r="B334" i="23"/>
  <c r="B330" i="23"/>
  <c r="B594" i="23"/>
  <c r="B502" i="23"/>
  <c r="B494" i="23"/>
  <c r="B486" i="23"/>
  <c r="B478" i="23"/>
  <c r="B470" i="23"/>
  <c r="B462" i="23"/>
  <c r="B445" i="23"/>
  <c r="B438" i="23"/>
  <c r="B437" i="23"/>
  <c r="B430" i="23"/>
  <c r="B426" i="23"/>
  <c r="B417" i="23"/>
  <c r="B413" i="23"/>
  <c r="B410" i="23"/>
  <c r="B405" i="23"/>
  <c r="B402" i="23"/>
  <c r="B397" i="23"/>
  <c r="B393" i="23"/>
  <c r="B389" i="23"/>
  <c r="B385" i="23"/>
  <c r="B381" i="23"/>
  <c r="B377" i="23"/>
  <c r="B373" i="23"/>
  <c r="B369" i="23"/>
  <c r="B365" i="23"/>
  <c r="B361" i="23"/>
  <c r="B357" i="23"/>
  <c r="B353" i="23"/>
  <c r="B349" i="23"/>
  <c r="B345" i="23"/>
  <c r="B341" i="23"/>
  <c r="B337" i="23"/>
  <c r="B333" i="23"/>
  <c r="B329" i="23"/>
  <c r="B325" i="23"/>
  <c r="B321" i="23"/>
  <c r="B317" i="23"/>
  <c r="B313" i="23"/>
  <c r="B309" i="23"/>
  <c r="B305" i="23"/>
  <c r="B301" i="23"/>
  <c r="B298" i="23"/>
  <c r="B293" i="23"/>
  <c r="B290" i="23"/>
  <c r="B285" i="23"/>
  <c r="B282" i="23"/>
  <c r="B229" i="23"/>
  <c r="B221" i="23"/>
  <c r="B213" i="23"/>
  <c r="B205" i="23"/>
  <c r="B197" i="23"/>
  <c r="B189" i="23"/>
  <c r="B181" i="23"/>
  <c r="B173" i="23"/>
  <c r="B165" i="23"/>
  <c r="B157" i="23"/>
  <c r="B149" i="23"/>
  <c r="B141" i="23"/>
  <c r="B133" i="23"/>
  <c r="B130" i="23"/>
  <c r="B126" i="23"/>
  <c r="B122" i="23"/>
  <c r="B118" i="23"/>
  <c r="B114" i="23"/>
  <c r="B110" i="23"/>
  <c r="B106" i="23"/>
  <c r="B102" i="23"/>
  <c r="B98" i="23"/>
  <c r="B94" i="23"/>
  <c r="B90" i="23"/>
  <c r="B86" i="23"/>
  <c r="B82" i="23"/>
  <c r="B78" i="23"/>
  <c r="B74" i="23"/>
  <c r="B70" i="23"/>
  <c r="B66" i="23"/>
  <c r="B62" i="23"/>
  <c r="B58" i="23"/>
  <c r="B54" i="23"/>
  <c r="B50" i="23"/>
  <c r="B46" i="23"/>
  <c r="B42" i="23"/>
  <c r="B38" i="23"/>
  <c r="B34" i="23"/>
  <c r="B780" i="23"/>
  <c r="B775" i="23"/>
  <c r="B772" i="23"/>
  <c r="B3" i="23"/>
  <c r="B901" i="23"/>
  <c r="B897" i="23"/>
  <c r="B893" i="23"/>
  <c r="B889" i="23"/>
  <c r="B885" i="23"/>
  <c r="B881" i="23"/>
  <c r="B877" i="23"/>
  <c r="B873" i="23"/>
  <c r="B869" i="23"/>
  <c r="B865" i="23"/>
  <c r="B861" i="23"/>
  <c r="B857" i="23"/>
  <c r="B853" i="23"/>
  <c r="B849" i="23"/>
  <c r="B845" i="23"/>
  <c r="B843" i="23"/>
  <c r="B841" i="23"/>
  <c r="B839" i="23"/>
  <c r="B837" i="23"/>
  <c r="B835" i="23"/>
  <c r="B833" i="23"/>
  <c r="B831" i="23"/>
  <c r="B829" i="23"/>
  <c r="B827" i="23"/>
  <c r="B825" i="23"/>
  <c r="B823" i="23"/>
  <c r="B821" i="23"/>
  <c r="B819" i="23"/>
  <c r="B817" i="23"/>
  <c r="B815" i="23"/>
  <c r="B813" i="23"/>
  <c r="B811" i="23"/>
  <c r="B809" i="23"/>
  <c r="B807" i="23"/>
  <c r="B805" i="23"/>
  <c r="B803" i="23"/>
  <c r="B801" i="23"/>
  <c r="B799" i="23"/>
  <c r="B797" i="23"/>
  <c r="B795" i="23"/>
  <c r="B793" i="23"/>
  <c r="B791" i="23"/>
  <c r="B789" i="23"/>
  <c r="B787" i="23"/>
  <c r="B785" i="23"/>
  <c r="B783" i="23"/>
  <c r="B781" i="23"/>
  <c r="B778" i="23"/>
  <c r="B773" i="23"/>
  <c r="B770" i="23"/>
  <c r="B765" i="23"/>
  <c r="B762" i="23"/>
  <c r="B757" i="23"/>
  <c r="B754" i="23"/>
  <c r="B749" i="23"/>
  <c r="B746" i="23"/>
  <c r="B741" i="23"/>
  <c r="B737" i="23"/>
  <c r="B732" i="23"/>
  <c r="B728" i="23"/>
  <c r="B724" i="23"/>
  <c r="B720" i="23"/>
  <c r="B716" i="23"/>
  <c r="B713" i="23"/>
  <c r="B711" i="23"/>
  <c r="B767" i="23"/>
  <c r="B764" i="23"/>
  <c r="B759" i="23"/>
  <c r="B756" i="23"/>
  <c r="B751" i="23"/>
  <c r="B748" i="23"/>
  <c r="B743" i="23"/>
  <c r="B740" i="23"/>
  <c r="B738" i="23"/>
  <c r="B735" i="23"/>
  <c r="B733" i="23"/>
  <c r="B729" i="23"/>
  <c r="B725" i="23"/>
  <c r="B721" i="23"/>
  <c r="B717" i="23"/>
  <c r="B652" i="23"/>
  <c r="B651" i="23"/>
  <c r="B644" i="23"/>
  <c r="B643" i="23"/>
  <c r="B639" i="23"/>
  <c r="B638" i="23"/>
  <c r="B637" i="23"/>
  <c r="B636" i="23"/>
  <c r="B635" i="23"/>
  <c r="B629" i="23"/>
  <c r="B628" i="23"/>
  <c r="B627" i="23"/>
  <c r="B623" i="23"/>
  <c r="B620" i="23"/>
  <c r="B605" i="23"/>
  <c r="B603" i="23"/>
  <c r="B601" i="23"/>
  <c r="B599" i="23"/>
  <c r="B590" i="23"/>
  <c r="B588" i="23"/>
  <c r="B586" i="23"/>
  <c r="B584" i="23"/>
  <c r="B577" i="23"/>
  <c r="B574" i="23"/>
  <c r="B569" i="23"/>
  <c r="B566" i="23"/>
  <c r="B561" i="23"/>
  <c r="B558" i="23"/>
  <c r="B553" i="23"/>
  <c r="B550" i="23"/>
  <c r="B545" i="23"/>
  <c r="B542" i="23"/>
  <c r="B537" i="23"/>
  <c r="B534" i="23"/>
  <c r="B529" i="23"/>
  <c r="B526" i="23"/>
  <c r="B504" i="23"/>
  <c r="B501" i="23"/>
  <c r="B496" i="23"/>
  <c r="B493" i="23"/>
  <c r="B488" i="23"/>
  <c r="B485" i="23"/>
  <c r="B480" i="23"/>
  <c r="B477" i="23"/>
  <c r="B472" i="23"/>
  <c r="B469" i="23"/>
  <c r="B455" i="23"/>
  <c r="B454" i="23"/>
  <c r="B447" i="23"/>
  <c r="B446" i="23"/>
  <c r="B436" i="23"/>
  <c r="B435" i="23"/>
  <c r="B429" i="23"/>
  <c r="B425" i="23"/>
  <c r="B420" i="23"/>
  <c r="B409" i="23"/>
  <c r="B407" i="23"/>
  <c r="B401" i="23"/>
  <c r="B399" i="23"/>
  <c r="B709" i="23"/>
  <c r="B707" i="23"/>
  <c r="B705" i="23"/>
  <c r="B703" i="23"/>
  <c r="B701" i="23"/>
  <c r="B699" i="23"/>
  <c r="B697" i="23"/>
  <c r="B695" i="23"/>
  <c r="B693" i="23"/>
  <c r="B691" i="23"/>
  <c r="B689" i="23"/>
  <c r="B687" i="23"/>
  <c r="B685" i="23"/>
  <c r="B683" i="23"/>
  <c r="B681" i="23"/>
  <c r="B679" i="23"/>
  <c r="B677" i="23"/>
  <c r="B675" i="23"/>
  <c r="B673" i="23"/>
  <c r="B671" i="23"/>
  <c r="B669" i="23"/>
  <c r="B667" i="23"/>
  <c r="B665" i="23"/>
  <c r="B663" i="23"/>
  <c r="B661" i="23"/>
  <c r="B659" i="23"/>
  <c r="B657" i="23"/>
  <c r="B655" i="23"/>
  <c r="B650" i="23"/>
  <c r="B634" i="23"/>
  <c r="B626" i="23"/>
  <c r="B619" i="23"/>
  <c r="B618" i="23"/>
  <c r="B614" i="23"/>
  <c r="B612" i="23"/>
  <c r="B610" i="23"/>
  <c r="B608" i="23"/>
  <c r="B597" i="23"/>
  <c r="B595" i="23"/>
  <c r="B593" i="23"/>
  <c r="B591" i="23"/>
  <c r="B582" i="23"/>
  <c r="B580" i="23"/>
  <c r="B575" i="23"/>
  <c r="B572" i="23"/>
  <c r="B567" i="23"/>
  <c r="B564" i="23"/>
  <c r="B559" i="23"/>
  <c r="B556" i="23"/>
  <c r="B551" i="23"/>
  <c r="B548" i="23"/>
  <c r="B543" i="23"/>
  <c r="B540" i="23"/>
  <c r="B535" i="23"/>
  <c r="B532" i="23"/>
  <c r="B527" i="23"/>
  <c r="B524" i="23"/>
  <c r="B506" i="23"/>
  <c r="B503" i="23"/>
  <c r="B498" i="23"/>
  <c r="B495" i="23"/>
  <c r="B490" i="23"/>
  <c r="B487" i="23"/>
  <c r="B482" i="23"/>
  <c r="B479" i="23"/>
  <c r="B474" i="23"/>
  <c r="B471" i="23"/>
  <c r="B466" i="23"/>
  <c r="B457" i="23"/>
  <c r="B456" i="23"/>
  <c r="B449" i="23"/>
  <c r="B448" i="23"/>
  <c r="B441" i="23"/>
  <c r="B434" i="23"/>
  <c r="B433" i="23"/>
  <c r="B428" i="23"/>
  <c r="B424" i="23"/>
  <c r="B422" i="23"/>
  <c r="B419" i="23"/>
  <c r="B412" i="23"/>
  <c r="B404" i="23"/>
  <c r="B304" i="23"/>
  <c r="B294" i="23"/>
  <c r="B289" i="23"/>
  <c r="B286" i="23"/>
  <c r="B326" i="23"/>
  <c r="B324" i="23"/>
  <c r="B322" i="23"/>
  <c r="B320" i="23"/>
  <c r="B318" i="23"/>
  <c r="B316" i="23"/>
  <c r="B314" i="23"/>
  <c r="B312" i="23"/>
  <c r="B310" i="23"/>
  <c r="B308" i="23"/>
  <c r="B306" i="23"/>
  <c r="B299" i="23"/>
  <c r="B296" i="23"/>
  <c r="B291" i="23"/>
  <c r="B288" i="23"/>
  <c r="B283" i="23"/>
  <c r="B280" i="23"/>
  <c r="B253" i="23"/>
  <c r="B251" i="23"/>
  <c r="B248" i="23"/>
  <c r="B245" i="23"/>
  <c r="B243" i="23"/>
  <c r="B240" i="23"/>
  <c r="B237" i="23"/>
  <c r="B235" i="23"/>
  <c r="B230" i="23"/>
  <c r="B227" i="23"/>
  <c r="B222" i="23"/>
  <c r="B219" i="23"/>
  <c r="B214" i="23"/>
  <c r="B211" i="23"/>
  <c r="B206" i="23"/>
  <c r="B203" i="23"/>
  <c r="B198" i="23"/>
  <c r="B195" i="23"/>
  <c r="B190" i="23"/>
  <c r="B187" i="23"/>
  <c r="B182" i="23"/>
  <c r="B179" i="23"/>
  <c r="B174" i="23"/>
  <c r="B172" i="23"/>
  <c r="B166" i="23"/>
  <c r="B164" i="23"/>
  <c r="B158" i="23"/>
  <c r="B156" i="23"/>
  <c r="B150" i="23"/>
  <c r="B148" i="23"/>
  <c r="B145" i="23"/>
  <c r="B142" i="23"/>
  <c r="B140" i="23"/>
  <c r="B137" i="23"/>
  <c r="B134" i="23"/>
  <c r="B132" i="23"/>
  <c r="B131" i="23"/>
  <c r="B127" i="23"/>
  <c r="B123" i="23"/>
  <c r="B119" i="23"/>
  <c r="B115" i="23"/>
  <c r="B111" i="23"/>
  <c r="B107" i="23"/>
  <c r="B103" i="23"/>
  <c r="B99" i="23"/>
  <c r="B95" i="23"/>
  <c r="B91" i="23"/>
  <c r="B87" i="23"/>
  <c r="B83" i="23"/>
  <c r="B79" i="23"/>
  <c r="B75" i="23"/>
  <c r="B71" i="23"/>
  <c r="B67" i="23"/>
  <c r="B63" i="23"/>
  <c r="B59" i="23"/>
  <c r="B55" i="23"/>
  <c r="B51" i="23"/>
  <c r="B47" i="23"/>
  <c r="B43" i="23"/>
  <c r="B39" i="23"/>
  <c r="B35" i="23"/>
  <c r="B31" i="23"/>
  <c r="B27" i="23"/>
  <c r="B23" i="23"/>
  <c r="B19" i="23"/>
  <c r="B15" i="23"/>
  <c r="B11" i="23"/>
  <c r="B7" i="23"/>
  <c r="B302" i="23"/>
  <c r="B300" i="23"/>
  <c r="B297" i="23"/>
  <c r="B295" i="23"/>
  <c r="B292" i="23"/>
  <c r="B287" i="23"/>
  <c r="B284" i="23"/>
  <c r="B279" i="23"/>
  <c r="B277" i="23"/>
  <c r="B275" i="23"/>
  <c r="B273" i="23"/>
  <c r="B271" i="23"/>
  <c r="B269" i="23"/>
  <c r="B267" i="23"/>
  <c r="B265" i="23"/>
  <c r="B263" i="23"/>
  <c r="B261" i="23"/>
  <c r="B259" i="23"/>
  <c r="B257" i="23"/>
  <c r="B250" i="23"/>
  <c r="B242" i="23"/>
  <c r="B234" i="23"/>
  <c r="B231" i="23"/>
  <c r="B226" i="23"/>
  <c r="B223" i="23"/>
  <c r="B218" i="23"/>
  <c r="B215" i="23"/>
  <c r="B210" i="23"/>
  <c r="B207" i="23"/>
  <c r="B202" i="23"/>
  <c r="B199" i="23"/>
  <c r="B194" i="23"/>
  <c r="B191" i="23"/>
  <c r="B186" i="23"/>
  <c r="B183" i="23"/>
  <c r="B178" i="23"/>
  <c r="B175" i="23"/>
  <c r="B170" i="23"/>
  <c r="B167" i="23"/>
  <c r="B162" i="23"/>
  <c r="B159" i="23"/>
  <c r="B154" i="23"/>
  <c r="B151" i="23"/>
  <c r="B143" i="23"/>
  <c r="B135" i="23"/>
  <c r="B129" i="23"/>
  <c r="B125" i="23"/>
  <c r="B121" i="23"/>
  <c r="B117" i="23"/>
  <c r="B113" i="23"/>
  <c r="B109" i="23"/>
  <c r="B105" i="23"/>
  <c r="B101" i="23"/>
  <c r="B97" i="23"/>
  <c r="B93" i="23"/>
  <c r="B89" i="23"/>
  <c r="B85" i="23"/>
  <c r="B81" i="23"/>
  <c r="B77" i="23"/>
  <c r="B73" i="23"/>
  <c r="B69" i="23"/>
  <c r="B65" i="23"/>
  <c r="B61" i="23"/>
  <c r="B57" i="23"/>
  <c r="B53" i="23"/>
  <c r="B49" i="23"/>
  <c r="B45" i="23"/>
  <c r="B41" i="23"/>
  <c r="B37" i="23"/>
  <c r="B33" i="23"/>
  <c r="B29" i="23"/>
  <c r="B25" i="23"/>
  <c r="B21" i="23"/>
  <c r="B17" i="23"/>
  <c r="B13" i="23"/>
  <c r="B9" i="23"/>
  <c r="B5" i="23"/>
  <c r="B281" i="23"/>
  <c r="B278" i="23"/>
  <c r="B276" i="23"/>
  <c r="B274" i="23"/>
  <c r="B272" i="23"/>
  <c r="B270" i="23"/>
  <c r="B268" i="23"/>
  <c r="B266" i="23"/>
  <c r="B264" i="23"/>
  <c r="B262" i="23"/>
  <c r="B260" i="23"/>
  <c r="B258" i="23"/>
  <c r="B256" i="23"/>
  <c r="B254" i="23"/>
  <c r="B252" i="23"/>
  <c r="B249" i="23"/>
  <c r="B246" i="23"/>
  <c r="B244" i="23"/>
  <c r="B241" i="23"/>
  <c r="B238" i="23"/>
  <c r="B236" i="23"/>
  <c r="B233" i="23"/>
  <c r="B228" i="23"/>
  <c r="B225" i="23"/>
  <c r="B220" i="23"/>
  <c r="B217" i="23"/>
  <c r="B212" i="23"/>
  <c r="B209" i="23"/>
  <c r="B204" i="23"/>
  <c r="B201" i="23"/>
  <c r="B196" i="23"/>
  <c r="B193" i="23"/>
  <c r="B188" i="23"/>
  <c r="B185" i="23"/>
  <c r="B180" i="23"/>
  <c r="B177" i="23"/>
  <c r="B169" i="23"/>
  <c r="B161" i="23"/>
  <c r="B153" i="23"/>
  <c r="B146" i="23"/>
  <c r="B138" i="23"/>
  <c r="B128" i="23"/>
  <c r="B124" i="23"/>
  <c r="B120" i="23"/>
  <c r="B116" i="23"/>
  <c r="B112" i="23"/>
  <c r="B108" i="23"/>
  <c r="B104" i="23"/>
  <c r="B100" i="23"/>
  <c r="B96" i="23"/>
  <c r="B92" i="23"/>
  <c r="B88" i="23"/>
  <c r="B84" i="23"/>
  <c r="B80" i="23"/>
  <c r="B76" i="23"/>
  <c r="B72" i="23"/>
  <c r="B68" i="23"/>
  <c r="B64" i="23"/>
  <c r="B60" i="23"/>
  <c r="B56" i="23"/>
  <c r="B52" i="23"/>
  <c r="B48" i="23"/>
  <c r="B44" i="23"/>
  <c r="B40" i="23"/>
  <c r="B36" i="23"/>
  <c r="B32" i="23"/>
  <c r="B28" i="23"/>
  <c r="B24" i="23"/>
  <c r="B20" i="23"/>
  <c r="B16" i="23"/>
  <c r="B12" i="23"/>
  <c r="B8" i="23"/>
  <c r="B4" i="23"/>
  <c r="R3" i="14"/>
  <c r="H906" i="7" l="1"/>
  <c r="H875" i="7"/>
  <c r="H844" i="7"/>
  <c r="H813" i="7"/>
  <c r="H782" i="7"/>
  <c r="H751" i="7"/>
  <c r="H720" i="7"/>
  <c r="H689" i="7"/>
  <c r="H658" i="7"/>
  <c r="H627" i="7"/>
  <c r="H596" i="7"/>
  <c r="H565" i="7"/>
  <c r="H534" i="7"/>
  <c r="H503" i="7"/>
  <c r="H472" i="7"/>
  <c r="H441" i="7"/>
  <c r="H410" i="7"/>
  <c r="H379" i="7"/>
  <c r="H348" i="7"/>
  <c r="H317" i="7"/>
  <c r="H286" i="7"/>
  <c r="H255" i="7"/>
  <c r="H224" i="7"/>
  <c r="H193" i="7"/>
  <c r="H162" i="7"/>
  <c r="H131" i="7"/>
  <c r="H100" i="7"/>
  <c r="H69" i="7"/>
  <c r="H38" i="7"/>
  <c r="H7" i="7"/>
  <c r="B3" i="14" l="1"/>
  <c r="Q3" i="14" l="1"/>
  <c r="P3" i="14"/>
  <c r="O3" i="14"/>
  <c r="N3" i="14"/>
  <c r="M3" i="14"/>
  <c r="K3" i="14"/>
  <c r="I3" i="14"/>
  <c r="G3" i="14"/>
  <c r="E3" i="14"/>
  <c r="C3" i="14"/>
  <c r="AD4" i="11" l="1"/>
  <c r="AC4" i="11"/>
  <c r="AB4" i="11"/>
  <c r="AA4" i="11"/>
  <c r="Z4" i="11"/>
  <c r="Y4" i="11"/>
  <c r="X4" i="11"/>
  <c r="A8" i="6"/>
  <c r="K9" i="18"/>
  <c r="S28" i="11" l="1"/>
  <c r="P76" i="11"/>
  <c r="O76" i="11"/>
  <c r="P74" i="11"/>
  <c r="O74" i="11"/>
  <c r="P72" i="11"/>
  <c r="O72" i="11"/>
  <c r="P70" i="11"/>
  <c r="O70" i="11"/>
  <c r="P68" i="11"/>
  <c r="O68" i="11"/>
  <c r="P66" i="11"/>
  <c r="O66" i="11"/>
  <c r="P64" i="11"/>
  <c r="O64" i="11"/>
  <c r="P62" i="11"/>
  <c r="O62" i="11"/>
  <c r="P60" i="11"/>
  <c r="O60" i="11"/>
  <c r="P58" i="11"/>
  <c r="O58" i="11"/>
  <c r="P56" i="11"/>
  <c r="O56" i="11"/>
  <c r="P54" i="11"/>
  <c r="O54" i="11"/>
  <c r="P52" i="11"/>
  <c r="O52" i="11"/>
  <c r="P50" i="11"/>
  <c r="O50" i="11"/>
  <c r="P48" i="11"/>
  <c r="O48" i="11"/>
  <c r="P46" i="11"/>
  <c r="O46" i="11"/>
  <c r="P44" i="11"/>
  <c r="O44" i="11"/>
  <c r="P42" i="11"/>
  <c r="O42" i="11"/>
  <c r="P40" i="11"/>
  <c r="O40" i="11"/>
  <c r="P38" i="11"/>
  <c r="O38" i="11"/>
  <c r="P36" i="11"/>
  <c r="O36" i="11"/>
  <c r="P34" i="11"/>
  <c r="O34" i="11"/>
  <c r="P32" i="11"/>
  <c r="O32" i="11"/>
  <c r="P30" i="11"/>
  <c r="O30" i="11"/>
  <c r="P28" i="11"/>
  <c r="O28" i="11"/>
  <c r="P26" i="11"/>
  <c r="O26" i="11"/>
  <c r="P24" i="11"/>
  <c r="O24" i="11"/>
  <c r="P22" i="11"/>
  <c r="O22" i="11"/>
  <c r="P20" i="11"/>
  <c r="O20" i="11"/>
  <c r="G906" i="7"/>
  <c r="B906" i="7"/>
  <c r="A906" i="7"/>
  <c r="G875" i="7"/>
  <c r="B875" i="7"/>
  <c r="A875" i="7"/>
  <c r="G844" i="7"/>
  <c r="B844" i="7"/>
  <c r="A844" i="7"/>
  <c r="G813" i="7"/>
  <c r="B813" i="7"/>
  <c r="A813" i="7"/>
  <c r="G782" i="7"/>
  <c r="B782" i="7"/>
  <c r="A782" i="7"/>
  <c r="G751" i="7"/>
  <c r="B751" i="7"/>
  <c r="A751" i="7"/>
  <c r="G720" i="7"/>
  <c r="B720" i="7"/>
  <c r="A720" i="7"/>
  <c r="G689" i="7"/>
  <c r="B689" i="7"/>
  <c r="A689" i="7"/>
  <c r="G658" i="7"/>
  <c r="B658" i="7"/>
  <c r="A658" i="7"/>
  <c r="G627" i="7"/>
  <c r="B627" i="7"/>
  <c r="A627" i="7"/>
  <c r="G596" i="7"/>
  <c r="B596" i="7"/>
  <c r="A596" i="7"/>
  <c r="G565" i="7"/>
  <c r="B565" i="7"/>
  <c r="A565" i="7"/>
  <c r="G534" i="7"/>
  <c r="B534" i="7"/>
  <c r="A534" i="7"/>
  <c r="G503" i="7"/>
  <c r="B503" i="7"/>
  <c r="A503" i="7"/>
  <c r="G472" i="7"/>
  <c r="B472" i="7"/>
  <c r="A472" i="7"/>
  <c r="G441" i="7"/>
  <c r="B441" i="7"/>
  <c r="A441" i="7"/>
  <c r="G410" i="7"/>
  <c r="B410" i="7"/>
  <c r="A410" i="7"/>
  <c r="G379" i="7"/>
  <c r="B379" i="7"/>
  <c r="A379" i="7"/>
  <c r="W936" i="7"/>
  <c r="I936" i="7"/>
  <c r="CP902" i="23" s="1"/>
  <c r="F936" i="7"/>
  <c r="E936" i="7"/>
  <c r="D936" i="7"/>
  <c r="W935" i="7"/>
  <c r="I935" i="7"/>
  <c r="CP901" i="23" s="1"/>
  <c r="F935" i="7"/>
  <c r="E935" i="7"/>
  <c r="D935" i="7"/>
  <c r="W934" i="7"/>
  <c r="I934" i="7"/>
  <c r="CP900" i="23" s="1"/>
  <c r="F934" i="7"/>
  <c r="E934" i="7"/>
  <c r="D934" i="7"/>
  <c r="W933" i="7"/>
  <c r="I933" i="7"/>
  <c r="CP899" i="23" s="1"/>
  <c r="F933" i="7"/>
  <c r="E933" i="7"/>
  <c r="D933" i="7"/>
  <c r="W932" i="7"/>
  <c r="I932" i="7"/>
  <c r="CP898" i="23" s="1"/>
  <c r="F932" i="7"/>
  <c r="E932" i="7"/>
  <c r="D932" i="7"/>
  <c r="W931" i="7"/>
  <c r="I931" i="7"/>
  <c r="CP897" i="23" s="1"/>
  <c r="F931" i="7"/>
  <c r="E931" i="7"/>
  <c r="D931" i="7"/>
  <c r="W930" i="7"/>
  <c r="I930" i="7"/>
  <c r="CP896" i="23" s="1"/>
  <c r="F930" i="7"/>
  <c r="E930" i="7"/>
  <c r="D930" i="7"/>
  <c r="W929" i="7"/>
  <c r="I929" i="7"/>
  <c r="CP895" i="23" s="1"/>
  <c r="F929" i="7"/>
  <c r="E929" i="7"/>
  <c r="D929" i="7"/>
  <c r="W928" i="7"/>
  <c r="I928" i="7"/>
  <c r="CP894" i="23" s="1"/>
  <c r="F928" i="7"/>
  <c r="E928" i="7"/>
  <c r="D928" i="7"/>
  <c r="W927" i="7"/>
  <c r="I927" i="7"/>
  <c r="CP893" i="23" s="1"/>
  <c r="F927" i="7"/>
  <c r="E927" i="7"/>
  <c r="D927" i="7"/>
  <c r="W926" i="7"/>
  <c r="I926" i="7"/>
  <c r="CP892" i="23" s="1"/>
  <c r="F926" i="7"/>
  <c r="E926" i="7"/>
  <c r="D926" i="7"/>
  <c r="W925" i="7"/>
  <c r="I925" i="7"/>
  <c r="CP891" i="23" s="1"/>
  <c r="F925" i="7"/>
  <c r="E925" i="7"/>
  <c r="D925" i="7"/>
  <c r="W924" i="7"/>
  <c r="I924" i="7"/>
  <c r="CP890" i="23" s="1"/>
  <c r="F924" i="7"/>
  <c r="E924" i="7"/>
  <c r="D924" i="7"/>
  <c r="W923" i="7"/>
  <c r="I923" i="7"/>
  <c r="CP889" i="23" s="1"/>
  <c r="F923" i="7"/>
  <c r="E923" i="7"/>
  <c r="D923" i="7"/>
  <c r="W922" i="7"/>
  <c r="I922" i="7"/>
  <c r="CP888" i="23" s="1"/>
  <c r="F922" i="7"/>
  <c r="E922" i="7"/>
  <c r="D922" i="7"/>
  <c r="W921" i="7"/>
  <c r="I921" i="7"/>
  <c r="CP887" i="23" s="1"/>
  <c r="F921" i="7"/>
  <c r="E921" i="7"/>
  <c r="D921" i="7"/>
  <c r="W920" i="7"/>
  <c r="I920" i="7"/>
  <c r="CP886" i="23" s="1"/>
  <c r="F920" i="7"/>
  <c r="E920" i="7"/>
  <c r="D920" i="7"/>
  <c r="W919" i="7"/>
  <c r="I919" i="7"/>
  <c r="CP885" i="23" s="1"/>
  <c r="F919" i="7"/>
  <c r="E919" i="7"/>
  <c r="D919" i="7"/>
  <c r="W918" i="7"/>
  <c r="I918" i="7"/>
  <c r="CP884" i="23" s="1"/>
  <c r="F918" i="7"/>
  <c r="E918" i="7"/>
  <c r="D918" i="7"/>
  <c r="W917" i="7"/>
  <c r="I917" i="7"/>
  <c r="CP883" i="23" s="1"/>
  <c r="F917" i="7"/>
  <c r="E917" i="7"/>
  <c r="D917" i="7"/>
  <c r="W916" i="7"/>
  <c r="I916" i="7"/>
  <c r="CP882" i="23" s="1"/>
  <c r="F916" i="7"/>
  <c r="E916" i="7"/>
  <c r="D916" i="7"/>
  <c r="W915" i="7"/>
  <c r="I915" i="7"/>
  <c r="CP881" i="23" s="1"/>
  <c r="F915" i="7"/>
  <c r="E915" i="7"/>
  <c r="D915" i="7"/>
  <c r="W914" i="7"/>
  <c r="I914" i="7"/>
  <c r="CP880" i="23" s="1"/>
  <c r="F914" i="7"/>
  <c r="E914" i="7"/>
  <c r="D914" i="7"/>
  <c r="W913" i="7"/>
  <c r="I913" i="7"/>
  <c r="CP879" i="23" s="1"/>
  <c r="F913" i="7"/>
  <c r="E913" i="7"/>
  <c r="D913" i="7"/>
  <c r="W912" i="7"/>
  <c r="I912" i="7"/>
  <c r="CP878" i="23" s="1"/>
  <c r="F912" i="7"/>
  <c r="E912" i="7"/>
  <c r="D912" i="7"/>
  <c r="W911" i="7"/>
  <c r="I911" i="7"/>
  <c r="CP877" i="23" s="1"/>
  <c r="F911" i="7"/>
  <c r="E911" i="7"/>
  <c r="D911" i="7"/>
  <c r="W910" i="7"/>
  <c r="I910" i="7"/>
  <c r="CP876" i="23" s="1"/>
  <c r="F910" i="7"/>
  <c r="E910" i="7"/>
  <c r="D910" i="7"/>
  <c r="W909" i="7"/>
  <c r="I909" i="7"/>
  <c r="CP875" i="23" s="1"/>
  <c r="F909" i="7"/>
  <c r="E909" i="7"/>
  <c r="D909" i="7"/>
  <c r="W908" i="7"/>
  <c r="DC874" i="23" s="1"/>
  <c r="I908" i="7"/>
  <c r="CP874" i="23" s="1"/>
  <c r="F908" i="7"/>
  <c r="E908" i="7"/>
  <c r="D908" i="7"/>
  <c r="W907" i="7"/>
  <c r="I907" i="7"/>
  <c r="F907" i="7"/>
  <c r="E907" i="7"/>
  <c r="D907" i="7"/>
  <c r="W905" i="7"/>
  <c r="I905" i="7"/>
  <c r="CP872" i="23" s="1"/>
  <c r="F905" i="7"/>
  <c r="E905" i="7"/>
  <c r="D905" i="7"/>
  <c r="W904" i="7"/>
  <c r="I904" i="7"/>
  <c r="CP871" i="23" s="1"/>
  <c r="F904" i="7"/>
  <c r="E904" i="7"/>
  <c r="D904" i="7"/>
  <c r="W903" i="7"/>
  <c r="I903" i="7"/>
  <c r="CP870" i="23" s="1"/>
  <c r="F903" i="7"/>
  <c r="E903" i="7"/>
  <c r="D903" i="7"/>
  <c r="W902" i="7"/>
  <c r="I902" i="7"/>
  <c r="CP869" i="23" s="1"/>
  <c r="F902" i="7"/>
  <c r="E902" i="7"/>
  <c r="D902" i="7"/>
  <c r="W901" i="7"/>
  <c r="I901" i="7"/>
  <c r="CP868" i="23" s="1"/>
  <c r="F901" i="7"/>
  <c r="E901" i="7"/>
  <c r="D901" i="7"/>
  <c r="W900" i="7"/>
  <c r="I900" i="7"/>
  <c r="CP867" i="23" s="1"/>
  <c r="F900" i="7"/>
  <c r="E900" i="7"/>
  <c r="D900" i="7"/>
  <c r="W899" i="7"/>
  <c r="I899" i="7"/>
  <c r="CP866" i="23" s="1"/>
  <c r="F899" i="7"/>
  <c r="E899" i="7"/>
  <c r="D899" i="7"/>
  <c r="W898" i="7"/>
  <c r="I898" i="7"/>
  <c r="CP865" i="23" s="1"/>
  <c r="F898" i="7"/>
  <c r="E898" i="7"/>
  <c r="D898" i="7"/>
  <c r="W897" i="7"/>
  <c r="I897" i="7"/>
  <c r="CP864" i="23" s="1"/>
  <c r="F897" i="7"/>
  <c r="E897" i="7"/>
  <c r="D897" i="7"/>
  <c r="W896" i="7"/>
  <c r="I896" i="7"/>
  <c r="CP863" i="23" s="1"/>
  <c r="F896" i="7"/>
  <c r="E896" i="7"/>
  <c r="D896" i="7"/>
  <c r="W895" i="7"/>
  <c r="I895" i="7"/>
  <c r="CP862" i="23" s="1"/>
  <c r="F895" i="7"/>
  <c r="E895" i="7"/>
  <c r="D895" i="7"/>
  <c r="W894" i="7"/>
  <c r="I894" i="7"/>
  <c r="CP861" i="23" s="1"/>
  <c r="F894" i="7"/>
  <c r="E894" i="7"/>
  <c r="D894" i="7"/>
  <c r="W893" i="7"/>
  <c r="I893" i="7"/>
  <c r="CP860" i="23" s="1"/>
  <c r="F893" i="7"/>
  <c r="E893" i="7"/>
  <c r="D893" i="7"/>
  <c r="W892" i="7"/>
  <c r="I892" i="7"/>
  <c r="CP859" i="23" s="1"/>
  <c r="F892" i="7"/>
  <c r="E892" i="7"/>
  <c r="D892" i="7"/>
  <c r="W891" i="7"/>
  <c r="I891" i="7"/>
  <c r="CP858" i="23" s="1"/>
  <c r="F891" i="7"/>
  <c r="E891" i="7"/>
  <c r="D891" i="7"/>
  <c r="W890" i="7"/>
  <c r="I890" i="7"/>
  <c r="CP857" i="23" s="1"/>
  <c r="F890" i="7"/>
  <c r="E890" i="7"/>
  <c r="D890" i="7"/>
  <c r="W889" i="7"/>
  <c r="I889" i="7"/>
  <c r="CP856" i="23" s="1"/>
  <c r="F889" i="7"/>
  <c r="E889" i="7"/>
  <c r="D889" i="7"/>
  <c r="W888" i="7"/>
  <c r="I888" i="7"/>
  <c r="CP855" i="23" s="1"/>
  <c r="F888" i="7"/>
  <c r="E888" i="7"/>
  <c r="D888" i="7"/>
  <c r="W887" i="7"/>
  <c r="I887" i="7"/>
  <c r="CP854" i="23" s="1"/>
  <c r="F887" i="7"/>
  <c r="E887" i="7"/>
  <c r="D887" i="7"/>
  <c r="W886" i="7"/>
  <c r="I886" i="7"/>
  <c r="CP853" i="23" s="1"/>
  <c r="F886" i="7"/>
  <c r="E886" i="7"/>
  <c r="D886" i="7"/>
  <c r="W885" i="7"/>
  <c r="I885" i="7"/>
  <c r="CP852" i="23" s="1"/>
  <c r="F885" i="7"/>
  <c r="E885" i="7"/>
  <c r="D885" i="7"/>
  <c r="W884" i="7"/>
  <c r="I884" i="7"/>
  <c r="CP851" i="23" s="1"/>
  <c r="F884" i="7"/>
  <c r="E884" i="7"/>
  <c r="D884" i="7"/>
  <c r="W883" i="7"/>
  <c r="I883" i="7"/>
  <c r="CP850" i="23" s="1"/>
  <c r="F883" i="7"/>
  <c r="E883" i="7"/>
  <c r="D883" i="7"/>
  <c r="W882" i="7"/>
  <c r="I882" i="7"/>
  <c r="CP849" i="23" s="1"/>
  <c r="F882" i="7"/>
  <c r="E882" i="7"/>
  <c r="D882" i="7"/>
  <c r="W881" i="7"/>
  <c r="I881" i="7"/>
  <c r="CP848" i="23" s="1"/>
  <c r="F881" i="7"/>
  <c r="E881" i="7"/>
  <c r="D881" i="7"/>
  <c r="W880" i="7"/>
  <c r="I880" i="7"/>
  <c r="CP847" i="23" s="1"/>
  <c r="F880" i="7"/>
  <c r="E880" i="7"/>
  <c r="D880" i="7"/>
  <c r="W879" i="7"/>
  <c r="I879" i="7"/>
  <c r="CP846" i="23" s="1"/>
  <c r="F879" i="7"/>
  <c r="E879" i="7"/>
  <c r="D879" i="7"/>
  <c r="W878" i="7"/>
  <c r="I878" i="7"/>
  <c r="CP845" i="23" s="1"/>
  <c r="F878" i="7"/>
  <c r="E878" i="7"/>
  <c r="D878" i="7"/>
  <c r="W877" i="7"/>
  <c r="I877" i="7"/>
  <c r="CP844" i="23" s="1"/>
  <c r="F877" i="7"/>
  <c r="E877" i="7"/>
  <c r="D877" i="7"/>
  <c r="W876" i="7"/>
  <c r="I876" i="7"/>
  <c r="CP843" i="23" s="1"/>
  <c r="F876" i="7"/>
  <c r="E876" i="7"/>
  <c r="D876" i="7"/>
  <c r="W874" i="7"/>
  <c r="I874" i="7"/>
  <c r="CP842" i="23" s="1"/>
  <c r="F874" i="7"/>
  <c r="E874" i="7"/>
  <c r="D874" i="7"/>
  <c r="W873" i="7"/>
  <c r="I873" i="7"/>
  <c r="CP841" i="23" s="1"/>
  <c r="F873" i="7"/>
  <c r="E873" i="7"/>
  <c r="D873" i="7"/>
  <c r="W872" i="7"/>
  <c r="I872" i="7"/>
  <c r="CP840" i="23" s="1"/>
  <c r="F872" i="7"/>
  <c r="E872" i="7"/>
  <c r="D872" i="7"/>
  <c r="W871" i="7"/>
  <c r="I871" i="7"/>
  <c r="CP839" i="23" s="1"/>
  <c r="F871" i="7"/>
  <c r="E871" i="7"/>
  <c r="D871" i="7"/>
  <c r="W870" i="7"/>
  <c r="I870" i="7"/>
  <c r="CP838" i="23" s="1"/>
  <c r="F870" i="7"/>
  <c r="E870" i="7"/>
  <c r="D870" i="7"/>
  <c r="W869" i="7"/>
  <c r="I869" i="7"/>
  <c r="CP837" i="23" s="1"/>
  <c r="F869" i="7"/>
  <c r="E869" i="7"/>
  <c r="D869" i="7"/>
  <c r="W868" i="7"/>
  <c r="I868" i="7"/>
  <c r="CP836" i="23" s="1"/>
  <c r="F868" i="7"/>
  <c r="E868" i="7"/>
  <c r="D868" i="7"/>
  <c r="W867" i="7"/>
  <c r="I867" i="7"/>
  <c r="CP835" i="23" s="1"/>
  <c r="F867" i="7"/>
  <c r="E867" i="7"/>
  <c r="D867" i="7"/>
  <c r="W866" i="7"/>
  <c r="I866" i="7"/>
  <c r="CP834" i="23" s="1"/>
  <c r="F866" i="7"/>
  <c r="E866" i="7"/>
  <c r="D866" i="7"/>
  <c r="W865" i="7"/>
  <c r="I865" i="7"/>
  <c r="CP833" i="23" s="1"/>
  <c r="F865" i="7"/>
  <c r="E865" i="7"/>
  <c r="D865" i="7"/>
  <c r="W864" i="7"/>
  <c r="I864" i="7"/>
  <c r="CP832" i="23" s="1"/>
  <c r="F864" i="7"/>
  <c r="E864" i="7"/>
  <c r="D864" i="7"/>
  <c r="W863" i="7"/>
  <c r="I863" i="7"/>
  <c r="CP831" i="23" s="1"/>
  <c r="F863" i="7"/>
  <c r="E863" i="7"/>
  <c r="D863" i="7"/>
  <c r="W862" i="7"/>
  <c r="I862" i="7"/>
  <c r="CP830" i="23" s="1"/>
  <c r="F862" i="7"/>
  <c r="E862" i="7"/>
  <c r="D862" i="7"/>
  <c r="W861" i="7"/>
  <c r="I861" i="7"/>
  <c r="CP829" i="23" s="1"/>
  <c r="F861" i="7"/>
  <c r="E861" i="7"/>
  <c r="D861" i="7"/>
  <c r="W860" i="7"/>
  <c r="I860" i="7"/>
  <c r="CP828" i="23" s="1"/>
  <c r="F860" i="7"/>
  <c r="E860" i="7"/>
  <c r="D860" i="7"/>
  <c r="W859" i="7"/>
  <c r="I859" i="7"/>
  <c r="CP827" i="23" s="1"/>
  <c r="F859" i="7"/>
  <c r="E859" i="7"/>
  <c r="D859" i="7"/>
  <c r="W858" i="7"/>
  <c r="I858" i="7"/>
  <c r="CP826" i="23" s="1"/>
  <c r="F858" i="7"/>
  <c r="E858" i="7"/>
  <c r="D858" i="7"/>
  <c r="W857" i="7"/>
  <c r="I857" i="7"/>
  <c r="CP825" i="23" s="1"/>
  <c r="F857" i="7"/>
  <c r="E857" i="7"/>
  <c r="D857" i="7"/>
  <c r="W856" i="7"/>
  <c r="I856" i="7"/>
  <c r="CP824" i="23" s="1"/>
  <c r="F856" i="7"/>
  <c r="E856" i="7"/>
  <c r="D856" i="7"/>
  <c r="W855" i="7"/>
  <c r="I855" i="7"/>
  <c r="CP823" i="23" s="1"/>
  <c r="F855" i="7"/>
  <c r="E855" i="7"/>
  <c r="D855" i="7"/>
  <c r="W854" i="7"/>
  <c r="I854" i="7"/>
  <c r="CP822" i="23" s="1"/>
  <c r="F854" i="7"/>
  <c r="E854" i="7"/>
  <c r="D854" i="7"/>
  <c r="W853" i="7"/>
  <c r="I853" i="7"/>
  <c r="CP821" i="23" s="1"/>
  <c r="F853" i="7"/>
  <c r="E853" i="7"/>
  <c r="D853" i="7"/>
  <c r="W852" i="7"/>
  <c r="I852" i="7"/>
  <c r="CP820" i="23" s="1"/>
  <c r="F852" i="7"/>
  <c r="E852" i="7"/>
  <c r="D852" i="7"/>
  <c r="W851" i="7"/>
  <c r="I851" i="7"/>
  <c r="CP819" i="23" s="1"/>
  <c r="F851" i="7"/>
  <c r="E851" i="7"/>
  <c r="D851" i="7"/>
  <c r="W850" i="7"/>
  <c r="I850" i="7"/>
  <c r="CP818" i="23" s="1"/>
  <c r="F850" i="7"/>
  <c r="E850" i="7"/>
  <c r="D850" i="7"/>
  <c r="W849" i="7"/>
  <c r="I849" i="7"/>
  <c r="CP817" i="23" s="1"/>
  <c r="F849" i="7"/>
  <c r="E849" i="7"/>
  <c r="D849" i="7"/>
  <c r="W848" i="7"/>
  <c r="I848" i="7"/>
  <c r="CP816" i="23" s="1"/>
  <c r="F848" i="7"/>
  <c r="E848" i="7"/>
  <c r="D848" i="7"/>
  <c r="W847" i="7"/>
  <c r="I847" i="7"/>
  <c r="CP815" i="23" s="1"/>
  <c r="F847" i="7"/>
  <c r="E847" i="7"/>
  <c r="D847" i="7"/>
  <c r="W846" i="7"/>
  <c r="I846" i="7"/>
  <c r="CP814" i="23" s="1"/>
  <c r="F846" i="7"/>
  <c r="E846" i="7"/>
  <c r="D846" i="7"/>
  <c r="W845" i="7"/>
  <c r="I845" i="7"/>
  <c r="CP813" i="23" s="1"/>
  <c r="F845" i="7"/>
  <c r="E845" i="7"/>
  <c r="D845" i="7"/>
  <c r="W843" i="7"/>
  <c r="I843" i="7"/>
  <c r="CP812" i="23" s="1"/>
  <c r="F843" i="7"/>
  <c r="E843" i="7"/>
  <c r="D843" i="7"/>
  <c r="W842" i="7"/>
  <c r="I842" i="7"/>
  <c r="CP811" i="23" s="1"/>
  <c r="F842" i="7"/>
  <c r="E842" i="7"/>
  <c r="D842" i="7"/>
  <c r="W841" i="7"/>
  <c r="I841" i="7"/>
  <c r="CP810" i="23" s="1"/>
  <c r="F841" i="7"/>
  <c r="E841" i="7"/>
  <c r="D841" i="7"/>
  <c r="W840" i="7"/>
  <c r="I840" i="7"/>
  <c r="CP809" i="23" s="1"/>
  <c r="F840" i="7"/>
  <c r="E840" i="7"/>
  <c r="D840" i="7"/>
  <c r="W839" i="7"/>
  <c r="I839" i="7"/>
  <c r="CP808" i="23" s="1"/>
  <c r="F839" i="7"/>
  <c r="E839" i="7"/>
  <c r="D839" i="7"/>
  <c r="W838" i="7"/>
  <c r="I838" i="7"/>
  <c r="CP807" i="23" s="1"/>
  <c r="F838" i="7"/>
  <c r="E838" i="7"/>
  <c r="D838" i="7"/>
  <c r="W837" i="7"/>
  <c r="I837" i="7"/>
  <c r="CP806" i="23" s="1"/>
  <c r="F837" i="7"/>
  <c r="E837" i="7"/>
  <c r="D837" i="7"/>
  <c r="W836" i="7"/>
  <c r="I836" i="7"/>
  <c r="CP805" i="23" s="1"/>
  <c r="F836" i="7"/>
  <c r="E836" i="7"/>
  <c r="D836" i="7"/>
  <c r="W835" i="7"/>
  <c r="I835" i="7"/>
  <c r="CP804" i="23" s="1"/>
  <c r="F835" i="7"/>
  <c r="E835" i="7"/>
  <c r="D835" i="7"/>
  <c r="W834" i="7"/>
  <c r="I834" i="7"/>
  <c r="CP803" i="23" s="1"/>
  <c r="F834" i="7"/>
  <c r="E834" i="7"/>
  <c r="D834" i="7"/>
  <c r="W833" i="7"/>
  <c r="I833" i="7"/>
  <c r="CP802" i="23" s="1"/>
  <c r="F833" i="7"/>
  <c r="E833" i="7"/>
  <c r="D833" i="7"/>
  <c r="W832" i="7"/>
  <c r="I832" i="7"/>
  <c r="CP801" i="23" s="1"/>
  <c r="F832" i="7"/>
  <c r="E832" i="7"/>
  <c r="D832" i="7"/>
  <c r="W831" i="7"/>
  <c r="I831" i="7"/>
  <c r="CP800" i="23" s="1"/>
  <c r="F831" i="7"/>
  <c r="E831" i="7"/>
  <c r="D831" i="7"/>
  <c r="W830" i="7"/>
  <c r="I830" i="7"/>
  <c r="CP799" i="23" s="1"/>
  <c r="F830" i="7"/>
  <c r="E830" i="7"/>
  <c r="D830" i="7"/>
  <c r="W829" i="7"/>
  <c r="I829" i="7"/>
  <c r="CP798" i="23" s="1"/>
  <c r="F829" i="7"/>
  <c r="E829" i="7"/>
  <c r="D829" i="7"/>
  <c r="W828" i="7"/>
  <c r="I828" i="7"/>
  <c r="CP797" i="23" s="1"/>
  <c r="F828" i="7"/>
  <c r="E828" i="7"/>
  <c r="D828" i="7"/>
  <c r="W827" i="7"/>
  <c r="I827" i="7"/>
  <c r="CP796" i="23" s="1"/>
  <c r="F827" i="7"/>
  <c r="E827" i="7"/>
  <c r="D827" i="7"/>
  <c r="W826" i="7"/>
  <c r="I826" i="7"/>
  <c r="CP795" i="23" s="1"/>
  <c r="F826" i="7"/>
  <c r="E826" i="7"/>
  <c r="D826" i="7"/>
  <c r="W825" i="7"/>
  <c r="I825" i="7"/>
  <c r="CP794" i="23" s="1"/>
  <c r="F825" i="7"/>
  <c r="E825" i="7"/>
  <c r="D825" i="7"/>
  <c r="W824" i="7"/>
  <c r="I824" i="7"/>
  <c r="CP793" i="23" s="1"/>
  <c r="F824" i="7"/>
  <c r="E824" i="7"/>
  <c r="D824" i="7"/>
  <c r="W823" i="7"/>
  <c r="I823" i="7"/>
  <c r="CP792" i="23" s="1"/>
  <c r="F823" i="7"/>
  <c r="E823" i="7"/>
  <c r="D823" i="7"/>
  <c r="W822" i="7"/>
  <c r="I822" i="7"/>
  <c r="CP791" i="23" s="1"/>
  <c r="F822" i="7"/>
  <c r="E822" i="7"/>
  <c r="D822" i="7"/>
  <c r="W821" i="7"/>
  <c r="I821" i="7"/>
  <c r="CP790" i="23" s="1"/>
  <c r="F821" i="7"/>
  <c r="E821" i="7"/>
  <c r="D821" i="7"/>
  <c r="W820" i="7"/>
  <c r="I820" i="7"/>
  <c r="CP789" i="23" s="1"/>
  <c r="F820" i="7"/>
  <c r="E820" i="7"/>
  <c r="D820" i="7"/>
  <c r="W819" i="7"/>
  <c r="I819" i="7"/>
  <c r="CP788" i="23" s="1"/>
  <c r="F819" i="7"/>
  <c r="E819" i="7"/>
  <c r="D819" i="7"/>
  <c r="W818" i="7"/>
  <c r="I818" i="7"/>
  <c r="CP787" i="23" s="1"/>
  <c r="F818" i="7"/>
  <c r="E818" i="7"/>
  <c r="D818" i="7"/>
  <c r="W817" i="7"/>
  <c r="I817" i="7"/>
  <c r="CP786" i="23" s="1"/>
  <c r="F817" i="7"/>
  <c r="E817" i="7"/>
  <c r="D817" i="7"/>
  <c r="W816" i="7"/>
  <c r="I816" i="7"/>
  <c r="CP785" i="23" s="1"/>
  <c r="F816" i="7"/>
  <c r="E816" i="7"/>
  <c r="D816" i="7"/>
  <c r="W815" i="7"/>
  <c r="I815" i="7"/>
  <c r="CP784" i="23" s="1"/>
  <c r="F815" i="7"/>
  <c r="E815" i="7"/>
  <c r="D815" i="7"/>
  <c r="W814" i="7"/>
  <c r="I814" i="7"/>
  <c r="CP783" i="23" s="1"/>
  <c r="F814" i="7"/>
  <c r="E814" i="7"/>
  <c r="D814" i="7"/>
  <c r="W812" i="7"/>
  <c r="I812" i="7"/>
  <c r="CP782" i="23" s="1"/>
  <c r="F812" i="7"/>
  <c r="E812" i="7"/>
  <c r="D812" i="7"/>
  <c r="W811" i="7"/>
  <c r="I811" i="7"/>
  <c r="CP781" i="23" s="1"/>
  <c r="F811" i="7"/>
  <c r="E811" i="7"/>
  <c r="D811" i="7"/>
  <c r="W810" i="7"/>
  <c r="I810" i="7"/>
  <c r="CP780" i="23" s="1"/>
  <c r="F810" i="7"/>
  <c r="E810" i="7"/>
  <c r="D810" i="7"/>
  <c r="W809" i="7"/>
  <c r="I809" i="7"/>
  <c r="CP779" i="23" s="1"/>
  <c r="F809" i="7"/>
  <c r="E809" i="7"/>
  <c r="D809" i="7"/>
  <c r="W808" i="7"/>
  <c r="I808" i="7"/>
  <c r="CP778" i="23" s="1"/>
  <c r="F808" i="7"/>
  <c r="E808" i="7"/>
  <c r="D808" i="7"/>
  <c r="W807" i="7"/>
  <c r="I807" i="7"/>
  <c r="CP777" i="23" s="1"/>
  <c r="F807" i="7"/>
  <c r="E807" i="7"/>
  <c r="D807" i="7"/>
  <c r="W806" i="7"/>
  <c r="I806" i="7"/>
  <c r="CP776" i="23" s="1"/>
  <c r="F806" i="7"/>
  <c r="E806" i="7"/>
  <c r="D806" i="7"/>
  <c r="W805" i="7"/>
  <c r="I805" i="7"/>
  <c r="CP775" i="23" s="1"/>
  <c r="F805" i="7"/>
  <c r="E805" i="7"/>
  <c r="D805" i="7"/>
  <c r="W804" i="7"/>
  <c r="I804" i="7"/>
  <c r="CP774" i="23" s="1"/>
  <c r="F804" i="7"/>
  <c r="E804" i="7"/>
  <c r="D804" i="7"/>
  <c r="W803" i="7"/>
  <c r="I803" i="7"/>
  <c r="CP773" i="23" s="1"/>
  <c r="F803" i="7"/>
  <c r="E803" i="7"/>
  <c r="D803" i="7"/>
  <c r="W802" i="7"/>
  <c r="I802" i="7"/>
  <c r="CP772" i="23" s="1"/>
  <c r="F802" i="7"/>
  <c r="E802" i="7"/>
  <c r="D802" i="7"/>
  <c r="W801" i="7"/>
  <c r="I801" i="7"/>
  <c r="CP771" i="23" s="1"/>
  <c r="F801" i="7"/>
  <c r="E801" i="7"/>
  <c r="D801" i="7"/>
  <c r="W800" i="7"/>
  <c r="I800" i="7"/>
  <c r="CP770" i="23" s="1"/>
  <c r="F800" i="7"/>
  <c r="E800" i="7"/>
  <c r="D800" i="7"/>
  <c r="W799" i="7"/>
  <c r="I799" i="7"/>
  <c r="CP769" i="23" s="1"/>
  <c r="F799" i="7"/>
  <c r="E799" i="7"/>
  <c r="D799" i="7"/>
  <c r="W798" i="7"/>
  <c r="I798" i="7"/>
  <c r="CP768" i="23" s="1"/>
  <c r="F798" i="7"/>
  <c r="E798" i="7"/>
  <c r="D798" i="7"/>
  <c r="W797" i="7"/>
  <c r="I797" i="7"/>
  <c r="CP767" i="23" s="1"/>
  <c r="F797" i="7"/>
  <c r="E797" i="7"/>
  <c r="D797" i="7"/>
  <c r="W796" i="7"/>
  <c r="I796" i="7"/>
  <c r="CP766" i="23" s="1"/>
  <c r="F796" i="7"/>
  <c r="E796" i="7"/>
  <c r="D796" i="7"/>
  <c r="W795" i="7"/>
  <c r="I795" i="7"/>
  <c r="CP765" i="23" s="1"/>
  <c r="F795" i="7"/>
  <c r="E795" i="7"/>
  <c r="D795" i="7"/>
  <c r="W794" i="7"/>
  <c r="I794" i="7"/>
  <c r="CP764" i="23" s="1"/>
  <c r="F794" i="7"/>
  <c r="E794" i="7"/>
  <c r="D794" i="7"/>
  <c r="W793" i="7"/>
  <c r="I793" i="7"/>
  <c r="CP763" i="23" s="1"/>
  <c r="F793" i="7"/>
  <c r="E793" i="7"/>
  <c r="D793" i="7"/>
  <c r="W792" i="7"/>
  <c r="I792" i="7"/>
  <c r="CP762" i="23" s="1"/>
  <c r="F792" i="7"/>
  <c r="E792" i="7"/>
  <c r="D792" i="7"/>
  <c r="W791" i="7"/>
  <c r="I791" i="7"/>
  <c r="CP761" i="23" s="1"/>
  <c r="F791" i="7"/>
  <c r="E791" i="7"/>
  <c r="D791" i="7"/>
  <c r="W790" i="7"/>
  <c r="I790" i="7"/>
  <c r="CP760" i="23" s="1"/>
  <c r="F790" i="7"/>
  <c r="E790" i="7"/>
  <c r="D790" i="7"/>
  <c r="W789" i="7"/>
  <c r="I789" i="7"/>
  <c r="CP759" i="23" s="1"/>
  <c r="F789" i="7"/>
  <c r="E789" i="7"/>
  <c r="D789" i="7"/>
  <c r="W788" i="7"/>
  <c r="I788" i="7"/>
  <c r="CP758" i="23" s="1"/>
  <c r="F788" i="7"/>
  <c r="E788" i="7"/>
  <c r="D788" i="7"/>
  <c r="W787" i="7"/>
  <c r="I787" i="7"/>
  <c r="CP757" i="23" s="1"/>
  <c r="F787" i="7"/>
  <c r="E787" i="7"/>
  <c r="D787" i="7"/>
  <c r="W786" i="7"/>
  <c r="I786" i="7"/>
  <c r="F786" i="7"/>
  <c r="E786" i="7"/>
  <c r="D786" i="7"/>
  <c r="W785" i="7"/>
  <c r="I785" i="7"/>
  <c r="CP755" i="23" s="1"/>
  <c r="F785" i="7"/>
  <c r="E785" i="7"/>
  <c r="D785" i="7"/>
  <c r="W784" i="7"/>
  <c r="I784" i="7"/>
  <c r="CP754" i="23" s="1"/>
  <c r="F784" i="7"/>
  <c r="E784" i="7"/>
  <c r="D784" i="7"/>
  <c r="W783" i="7"/>
  <c r="I783" i="7"/>
  <c r="CP753" i="23" s="1"/>
  <c r="F783" i="7"/>
  <c r="E783" i="7"/>
  <c r="D783" i="7"/>
  <c r="W781" i="7"/>
  <c r="I781" i="7"/>
  <c r="CP752" i="23" s="1"/>
  <c r="F781" i="7"/>
  <c r="E781" i="7"/>
  <c r="D781" i="7"/>
  <c r="W780" i="7"/>
  <c r="I780" i="7"/>
  <c r="F780" i="7"/>
  <c r="E780" i="7"/>
  <c r="D780" i="7"/>
  <c r="W779" i="7"/>
  <c r="I779" i="7"/>
  <c r="CP750" i="23" s="1"/>
  <c r="F779" i="7"/>
  <c r="E779" i="7"/>
  <c r="D779" i="7"/>
  <c r="W778" i="7"/>
  <c r="I778" i="7"/>
  <c r="CP749" i="23" s="1"/>
  <c r="F778" i="7"/>
  <c r="E778" i="7"/>
  <c r="D778" i="7"/>
  <c r="W777" i="7"/>
  <c r="I777" i="7"/>
  <c r="CP748" i="23" s="1"/>
  <c r="F777" i="7"/>
  <c r="E777" i="7"/>
  <c r="D777" i="7"/>
  <c r="W776" i="7"/>
  <c r="I776" i="7"/>
  <c r="CP747" i="23" s="1"/>
  <c r="F776" i="7"/>
  <c r="E776" i="7"/>
  <c r="D776" i="7"/>
  <c r="W775" i="7"/>
  <c r="I775" i="7"/>
  <c r="CP746" i="23" s="1"/>
  <c r="F775" i="7"/>
  <c r="E775" i="7"/>
  <c r="D775" i="7"/>
  <c r="W774" i="7"/>
  <c r="I774" i="7"/>
  <c r="CP745" i="23" s="1"/>
  <c r="F774" i="7"/>
  <c r="E774" i="7"/>
  <c r="D774" i="7"/>
  <c r="W773" i="7"/>
  <c r="I773" i="7"/>
  <c r="CP744" i="23" s="1"/>
  <c r="F773" i="7"/>
  <c r="E773" i="7"/>
  <c r="D773" i="7"/>
  <c r="W772" i="7"/>
  <c r="I772" i="7"/>
  <c r="CP743" i="23" s="1"/>
  <c r="F772" i="7"/>
  <c r="E772" i="7"/>
  <c r="D772" i="7"/>
  <c r="W771" i="7"/>
  <c r="I771" i="7"/>
  <c r="CP742" i="23" s="1"/>
  <c r="F771" i="7"/>
  <c r="E771" i="7"/>
  <c r="D771" i="7"/>
  <c r="W770" i="7"/>
  <c r="I770" i="7"/>
  <c r="CP741" i="23" s="1"/>
  <c r="F770" i="7"/>
  <c r="E770" i="7"/>
  <c r="D770" i="7"/>
  <c r="W769" i="7"/>
  <c r="I769" i="7"/>
  <c r="CP740" i="23" s="1"/>
  <c r="F769" i="7"/>
  <c r="E769" i="7"/>
  <c r="D769" i="7"/>
  <c r="W768" i="7"/>
  <c r="I768" i="7"/>
  <c r="CP739" i="23" s="1"/>
  <c r="F768" i="7"/>
  <c r="E768" i="7"/>
  <c r="D768" i="7"/>
  <c r="W767" i="7"/>
  <c r="I767" i="7"/>
  <c r="CP738" i="23" s="1"/>
  <c r="F767" i="7"/>
  <c r="E767" i="7"/>
  <c r="D767" i="7"/>
  <c r="W766" i="7"/>
  <c r="I766" i="7"/>
  <c r="CP737" i="23" s="1"/>
  <c r="F766" i="7"/>
  <c r="E766" i="7"/>
  <c r="D766" i="7"/>
  <c r="W765" i="7"/>
  <c r="I765" i="7"/>
  <c r="CP736" i="23" s="1"/>
  <c r="F765" i="7"/>
  <c r="E765" i="7"/>
  <c r="D765" i="7"/>
  <c r="W764" i="7"/>
  <c r="I764" i="7"/>
  <c r="CP735" i="23" s="1"/>
  <c r="F764" i="7"/>
  <c r="E764" i="7"/>
  <c r="D764" i="7"/>
  <c r="W763" i="7"/>
  <c r="I763" i="7"/>
  <c r="CP734" i="23" s="1"/>
  <c r="F763" i="7"/>
  <c r="E763" i="7"/>
  <c r="D763" i="7"/>
  <c r="W762" i="7"/>
  <c r="I762" i="7"/>
  <c r="CP733" i="23" s="1"/>
  <c r="F762" i="7"/>
  <c r="E762" i="7"/>
  <c r="D762" i="7"/>
  <c r="W761" i="7"/>
  <c r="I761" i="7"/>
  <c r="CP732" i="23" s="1"/>
  <c r="F761" i="7"/>
  <c r="E761" i="7"/>
  <c r="D761" i="7"/>
  <c r="W760" i="7"/>
  <c r="I760" i="7"/>
  <c r="CP731" i="23" s="1"/>
  <c r="F760" i="7"/>
  <c r="E760" i="7"/>
  <c r="D760" i="7"/>
  <c r="W759" i="7"/>
  <c r="I759" i="7"/>
  <c r="CP730" i="23" s="1"/>
  <c r="F759" i="7"/>
  <c r="E759" i="7"/>
  <c r="D759" i="7"/>
  <c r="W758" i="7"/>
  <c r="I758" i="7"/>
  <c r="CP729" i="23" s="1"/>
  <c r="F758" i="7"/>
  <c r="E758" i="7"/>
  <c r="D758" i="7"/>
  <c r="W757" i="7"/>
  <c r="I757" i="7"/>
  <c r="CP728" i="23" s="1"/>
  <c r="F757" i="7"/>
  <c r="E757" i="7"/>
  <c r="D757" i="7"/>
  <c r="W756" i="7"/>
  <c r="I756" i="7"/>
  <c r="CP727" i="23" s="1"/>
  <c r="F756" i="7"/>
  <c r="E756" i="7"/>
  <c r="D756" i="7"/>
  <c r="W755" i="7"/>
  <c r="I755" i="7"/>
  <c r="CP726" i="23" s="1"/>
  <c r="F755" i="7"/>
  <c r="E755" i="7"/>
  <c r="D755" i="7"/>
  <c r="W754" i="7"/>
  <c r="I754" i="7"/>
  <c r="CP725" i="23" s="1"/>
  <c r="F754" i="7"/>
  <c r="E754" i="7"/>
  <c r="D754" i="7"/>
  <c r="W753" i="7"/>
  <c r="I753" i="7"/>
  <c r="CP724" i="23" s="1"/>
  <c r="F753" i="7"/>
  <c r="E753" i="7"/>
  <c r="D753" i="7"/>
  <c r="W752" i="7"/>
  <c r="I752" i="7"/>
  <c r="CP723" i="23" s="1"/>
  <c r="F752" i="7"/>
  <c r="E752" i="7"/>
  <c r="D752" i="7"/>
  <c r="W750" i="7"/>
  <c r="I750" i="7"/>
  <c r="CP722" i="23" s="1"/>
  <c r="F750" i="7"/>
  <c r="E750" i="7"/>
  <c r="D750" i="7"/>
  <c r="W749" i="7"/>
  <c r="I749" i="7"/>
  <c r="CP721" i="23" s="1"/>
  <c r="F749" i="7"/>
  <c r="E749" i="7"/>
  <c r="D749" i="7"/>
  <c r="W748" i="7"/>
  <c r="I748" i="7"/>
  <c r="CP720" i="23" s="1"/>
  <c r="F748" i="7"/>
  <c r="E748" i="7"/>
  <c r="D748" i="7"/>
  <c r="W747" i="7"/>
  <c r="I747" i="7"/>
  <c r="CP719" i="23" s="1"/>
  <c r="F747" i="7"/>
  <c r="E747" i="7"/>
  <c r="D747" i="7"/>
  <c r="W746" i="7"/>
  <c r="I746" i="7"/>
  <c r="CP718" i="23" s="1"/>
  <c r="F746" i="7"/>
  <c r="E746" i="7"/>
  <c r="D746" i="7"/>
  <c r="W745" i="7"/>
  <c r="I745" i="7"/>
  <c r="CP717" i="23" s="1"/>
  <c r="F745" i="7"/>
  <c r="E745" i="7"/>
  <c r="D745" i="7"/>
  <c r="W744" i="7"/>
  <c r="I744" i="7"/>
  <c r="CP716" i="23" s="1"/>
  <c r="F744" i="7"/>
  <c r="E744" i="7"/>
  <c r="D744" i="7"/>
  <c r="W743" i="7"/>
  <c r="I743" i="7"/>
  <c r="CP715" i="23" s="1"/>
  <c r="F743" i="7"/>
  <c r="E743" i="7"/>
  <c r="D743" i="7"/>
  <c r="W742" i="7"/>
  <c r="I742" i="7"/>
  <c r="CP714" i="23" s="1"/>
  <c r="F742" i="7"/>
  <c r="E742" i="7"/>
  <c r="D742" i="7"/>
  <c r="W741" i="7"/>
  <c r="I741" i="7"/>
  <c r="CP713" i="23" s="1"/>
  <c r="F741" i="7"/>
  <c r="E741" i="7"/>
  <c r="D741" i="7"/>
  <c r="W740" i="7"/>
  <c r="I740" i="7"/>
  <c r="CP712" i="23" s="1"/>
  <c r="F740" i="7"/>
  <c r="E740" i="7"/>
  <c r="D740" i="7"/>
  <c r="W739" i="7"/>
  <c r="I739" i="7"/>
  <c r="CP711" i="23" s="1"/>
  <c r="F739" i="7"/>
  <c r="E739" i="7"/>
  <c r="D739" i="7"/>
  <c r="W738" i="7"/>
  <c r="I738" i="7"/>
  <c r="CP710" i="23" s="1"/>
  <c r="F738" i="7"/>
  <c r="E738" i="7"/>
  <c r="D738" i="7"/>
  <c r="W737" i="7"/>
  <c r="I737" i="7"/>
  <c r="CP709" i="23" s="1"/>
  <c r="F737" i="7"/>
  <c r="E737" i="7"/>
  <c r="D737" i="7"/>
  <c r="W736" i="7"/>
  <c r="I736" i="7"/>
  <c r="CP708" i="23" s="1"/>
  <c r="F736" i="7"/>
  <c r="E736" i="7"/>
  <c r="D736" i="7"/>
  <c r="W735" i="7"/>
  <c r="I735" i="7"/>
  <c r="CP707" i="23" s="1"/>
  <c r="F735" i="7"/>
  <c r="E735" i="7"/>
  <c r="D735" i="7"/>
  <c r="W734" i="7"/>
  <c r="I734" i="7"/>
  <c r="CP706" i="23" s="1"/>
  <c r="F734" i="7"/>
  <c r="E734" i="7"/>
  <c r="D734" i="7"/>
  <c r="W733" i="7"/>
  <c r="I733" i="7"/>
  <c r="CP705" i="23" s="1"/>
  <c r="F733" i="7"/>
  <c r="E733" i="7"/>
  <c r="D733" i="7"/>
  <c r="W732" i="7"/>
  <c r="I732" i="7"/>
  <c r="CP704" i="23" s="1"/>
  <c r="F732" i="7"/>
  <c r="E732" i="7"/>
  <c r="D732" i="7"/>
  <c r="W731" i="7"/>
  <c r="I731" i="7"/>
  <c r="CP703" i="23" s="1"/>
  <c r="F731" i="7"/>
  <c r="E731" i="7"/>
  <c r="D731" i="7"/>
  <c r="W730" i="7"/>
  <c r="I730" i="7"/>
  <c r="CP702" i="23" s="1"/>
  <c r="F730" i="7"/>
  <c r="E730" i="7"/>
  <c r="D730" i="7"/>
  <c r="W729" i="7"/>
  <c r="I729" i="7"/>
  <c r="CP701" i="23" s="1"/>
  <c r="F729" i="7"/>
  <c r="E729" i="7"/>
  <c r="D729" i="7"/>
  <c r="W728" i="7"/>
  <c r="I728" i="7"/>
  <c r="CP700" i="23" s="1"/>
  <c r="F728" i="7"/>
  <c r="E728" i="7"/>
  <c r="D728" i="7"/>
  <c r="W727" i="7"/>
  <c r="I727" i="7"/>
  <c r="F727" i="7"/>
  <c r="E727" i="7"/>
  <c r="D727" i="7"/>
  <c r="W726" i="7"/>
  <c r="I726" i="7"/>
  <c r="CP698" i="23" s="1"/>
  <c r="F726" i="7"/>
  <c r="E726" i="7"/>
  <c r="D726" i="7"/>
  <c r="W725" i="7"/>
  <c r="I725" i="7"/>
  <c r="CP697" i="23" s="1"/>
  <c r="F725" i="7"/>
  <c r="E725" i="7"/>
  <c r="D725" i="7"/>
  <c r="W724" i="7"/>
  <c r="I724" i="7"/>
  <c r="CP696" i="23" s="1"/>
  <c r="F724" i="7"/>
  <c r="E724" i="7"/>
  <c r="D724" i="7"/>
  <c r="W723" i="7"/>
  <c r="I723" i="7"/>
  <c r="CP695" i="23" s="1"/>
  <c r="F723" i="7"/>
  <c r="E723" i="7"/>
  <c r="D723" i="7"/>
  <c r="W722" i="7"/>
  <c r="I722" i="7"/>
  <c r="CP694" i="23" s="1"/>
  <c r="F722" i="7"/>
  <c r="E722" i="7"/>
  <c r="D722" i="7"/>
  <c r="W721" i="7"/>
  <c r="I721" i="7"/>
  <c r="CP693" i="23" s="1"/>
  <c r="F721" i="7"/>
  <c r="E721" i="7"/>
  <c r="D721" i="7"/>
  <c r="W719" i="7"/>
  <c r="I719" i="7"/>
  <c r="CP692" i="23" s="1"/>
  <c r="F719" i="7"/>
  <c r="E719" i="7"/>
  <c r="D719" i="7"/>
  <c r="W718" i="7"/>
  <c r="I718" i="7"/>
  <c r="CP691" i="23" s="1"/>
  <c r="F718" i="7"/>
  <c r="E718" i="7"/>
  <c r="D718" i="7"/>
  <c r="W717" i="7"/>
  <c r="I717" i="7"/>
  <c r="CP690" i="23" s="1"/>
  <c r="F717" i="7"/>
  <c r="E717" i="7"/>
  <c r="D717" i="7"/>
  <c r="W716" i="7"/>
  <c r="I716" i="7"/>
  <c r="CP689" i="23" s="1"/>
  <c r="F716" i="7"/>
  <c r="E716" i="7"/>
  <c r="D716" i="7"/>
  <c r="W715" i="7"/>
  <c r="I715" i="7"/>
  <c r="CP688" i="23" s="1"/>
  <c r="F715" i="7"/>
  <c r="E715" i="7"/>
  <c r="D715" i="7"/>
  <c r="W714" i="7"/>
  <c r="I714" i="7"/>
  <c r="CP687" i="23" s="1"/>
  <c r="F714" i="7"/>
  <c r="E714" i="7"/>
  <c r="D714" i="7"/>
  <c r="W713" i="7"/>
  <c r="I713" i="7"/>
  <c r="CP686" i="23" s="1"/>
  <c r="F713" i="7"/>
  <c r="E713" i="7"/>
  <c r="D713" i="7"/>
  <c r="W712" i="7"/>
  <c r="I712" i="7"/>
  <c r="CP685" i="23" s="1"/>
  <c r="F712" i="7"/>
  <c r="E712" i="7"/>
  <c r="D712" i="7"/>
  <c r="W711" i="7"/>
  <c r="I711" i="7"/>
  <c r="CP684" i="23" s="1"/>
  <c r="F711" i="7"/>
  <c r="E711" i="7"/>
  <c r="D711" i="7"/>
  <c r="W710" i="7"/>
  <c r="I710" i="7"/>
  <c r="CP683" i="23" s="1"/>
  <c r="F710" i="7"/>
  <c r="E710" i="7"/>
  <c r="D710" i="7"/>
  <c r="W709" i="7"/>
  <c r="I709" i="7"/>
  <c r="CP682" i="23" s="1"/>
  <c r="F709" i="7"/>
  <c r="E709" i="7"/>
  <c r="D709" i="7"/>
  <c r="W708" i="7"/>
  <c r="I708" i="7"/>
  <c r="CP681" i="23" s="1"/>
  <c r="F708" i="7"/>
  <c r="E708" i="7"/>
  <c r="D708" i="7"/>
  <c r="W707" i="7"/>
  <c r="I707" i="7"/>
  <c r="CP680" i="23" s="1"/>
  <c r="F707" i="7"/>
  <c r="E707" i="7"/>
  <c r="D707" i="7"/>
  <c r="W706" i="7"/>
  <c r="I706" i="7"/>
  <c r="CP679" i="23" s="1"/>
  <c r="F706" i="7"/>
  <c r="E706" i="7"/>
  <c r="D706" i="7"/>
  <c r="W705" i="7"/>
  <c r="I705" i="7"/>
  <c r="CP678" i="23" s="1"/>
  <c r="F705" i="7"/>
  <c r="E705" i="7"/>
  <c r="D705" i="7"/>
  <c r="W704" i="7"/>
  <c r="I704" i="7"/>
  <c r="F704" i="7"/>
  <c r="E704" i="7"/>
  <c r="D704" i="7"/>
  <c r="W703" i="7"/>
  <c r="I703" i="7"/>
  <c r="CP676" i="23" s="1"/>
  <c r="F703" i="7"/>
  <c r="E703" i="7"/>
  <c r="D703" i="7"/>
  <c r="W702" i="7"/>
  <c r="I702" i="7"/>
  <c r="CP675" i="23" s="1"/>
  <c r="F702" i="7"/>
  <c r="E702" i="7"/>
  <c r="D702" i="7"/>
  <c r="W701" i="7"/>
  <c r="I701" i="7"/>
  <c r="F701" i="7"/>
  <c r="E701" i="7"/>
  <c r="D701" i="7"/>
  <c r="W700" i="7"/>
  <c r="I700" i="7"/>
  <c r="CP673" i="23" s="1"/>
  <c r="F700" i="7"/>
  <c r="E700" i="7"/>
  <c r="D700" i="7"/>
  <c r="W699" i="7"/>
  <c r="I699" i="7"/>
  <c r="CP672" i="23" s="1"/>
  <c r="F699" i="7"/>
  <c r="E699" i="7"/>
  <c r="D699" i="7"/>
  <c r="W698" i="7"/>
  <c r="I698" i="7"/>
  <c r="CP671" i="23" s="1"/>
  <c r="F698" i="7"/>
  <c r="E698" i="7"/>
  <c r="D698" i="7"/>
  <c r="W697" i="7"/>
  <c r="I697" i="7"/>
  <c r="CP670" i="23" s="1"/>
  <c r="F697" i="7"/>
  <c r="E697" i="7"/>
  <c r="D697" i="7"/>
  <c r="W696" i="7"/>
  <c r="I696" i="7"/>
  <c r="CP669" i="23" s="1"/>
  <c r="F696" i="7"/>
  <c r="E696" i="7"/>
  <c r="D696" i="7"/>
  <c r="W695" i="7"/>
  <c r="I695" i="7"/>
  <c r="CP668" i="23" s="1"/>
  <c r="F695" i="7"/>
  <c r="E695" i="7"/>
  <c r="D695" i="7"/>
  <c r="W694" i="7"/>
  <c r="I694" i="7"/>
  <c r="CP667" i="23" s="1"/>
  <c r="F694" i="7"/>
  <c r="E694" i="7"/>
  <c r="D694" i="7"/>
  <c r="W693" i="7"/>
  <c r="I693" i="7"/>
  <c r="CP666" i="23" s="1"/>
  <c r="F693" i="7"/>
  <c r="E693" i="7"/>
  <c r="D693" i="7"/>
  <c r="W692" i="7"/>
  <c r="I692" i="7"/>
  <c r="CP665" i="23" s="1"/>
  <c r="F692" i="7"/>
  <c r="E692" i="7"/>
  <c r="D692" i="7"/>
  <c r="W691" i="7"/>
  <c r="I691" i="7"/>
  <c r="CP664" i="23" s="1"/>
  <c r="F691" i="7"/>
  <c r="E691" i="7"/>
  <c r="D691" i="7"/>
  <c r="W690" i="7"/>
  <c r="I690" i="7"/>
  <c r="CP663" i="23" s="1"/>
  <c r="F690" i="7"/>
  <c r="E690" i="7"/>
  <c r="D690" i="7"/>
  <c r="W688" i="7"/>
  <c r="I688" i="7"/>
  <c r="CP662" i="23" s="1"/>
  <c r="F688" i="7"/>
  <c r="E688" i="7"/>
  <c r="D688" i="7"/>
  <c r="W687" i="7"/>
  <c r="I687" i="7"/>
  <c r="CP661" i="23" s="1"/>
  <c r="F687" i="7"/>
  <c r="E687" i="7"/>
  <c r="D687" i="7"/>
  <c r="W686" i="7"/>
  <c r="I686" i="7"/>
  <c r="CP660" i="23" s="1"/>
  <c r="F686" i="7"/>
  <c r="E686" i="7"/>
  <c r="D686" i="7"/>
  <c r="W685" i="7"/>
  <c r="I685" i="7"/>
  <c r="CP659" i="23" s="1"/>
  <c r="F685" i="7"/>
  <c r="E685" i="7"/>
  <c r="D685" i="7"/>
  <c r="W684" i="7"/>
  <c r="I684" i="7"/>
  <c r="CP658" i="23" s="1"/>
  <c r="F684" i="7"/>
  <c r="E684" i="7"/>
  <c r="D684" i="7"/>
  <c r="W683" i="7"/>
  <c r="I683" i="7"/>
  <c r="CP657" i="23" s="1"/>
  <c r="F683" i="7"/>
  <c r="E683" i="7"/>
  <c r="D683" i="7"/>
  <c r="W682" i="7"/>
  <c r="I682" i="7"/>
  <c r="CP656" i="23" s="1"/>
  <c r="F682" i="7"/>
  <c r="E682" i="7"/>
  <c r="D682" i="7"/>
  <c r="W681" i="7"/>
  <c r="I681" i="7"/>
  <c r="CP655" i="23" s="1"/>
  <c r="F681" i="7"/>
  <c r="E681" i="7"/>
  <c r="D681" i="7"/>
  <c r="W680" i="7"/>
  <c r="I680" i="7"/>
  <c r="CP654" i="23" s="1"/>
  <c r="F680" i="7"/>
  <c r="E680" i="7"/>
  <c r="D680" i="7"/>
  <c r="W679" i="7"/>
  <c r="I679" i="7"/>
  <c r="CP653" i="23" s="1"/>
  <c r="F679" i="7"/>
  <c r="E679" i="7"/>
  <c r="D679" i="7"/>
  <c r="W678" i="7"/>
  <c r="I678" i="7"/>
  <c r="CP652" i="23" s="1"/>
  <c r="F678" i="7"/>
  <c r="E678" i="7"/>
  <c r="D678" i="7"/>
  <c r="W677" i="7"/>
  <c r="I677" i="7"/>
  <c r="CP651" i="23" s="1"/>
  <c r="F677" i="7"/>
  <c r="E677" i="7"/>
  <c r="D677" i="7"/>
  <c r="W676" i="7"/>
  <c r="I676" i="7"/>
  <c r="CP650" i="23" s="1"/>
  <c r="F676" i="7"/>
  <c r="E676" i="7"/>
  <c r="D676" i="7"/>
  <c r="W675" i="7"/>
  <c r="I675" i="7"/>
  <c r="CP649" i="23" s="1"/>
  <c r="F675" i="7"/>
  <c r="E675" i="7"/>
  <c r="D675" i="7"/>
  <c r="W674" i="7"/>
  <c r="I674" i="7"/>
  <c r="CP648" i="23" s="1"/>
  <c r="F674" i="7"/>
  <c r="E674" i="7"/>
  <c r="D674" i="7"/>
  <c r="W673" i="7"/>
  <c r="I673" i="7"/>
  <c r="CP647" i="23" s="1"/>
  <c r="F673" i="7"/>
  <c r="E673" i="7"/>
  <c r="D673" i="7"/>
  <c r="W672" i="7"/>
  <c r="I672" i="7"/>
  <c r="CP646" i="23" s="1"/>
  <c r="F672" i="7"/>
  <c r="E672" i="7"/>
  <c r="D672" i="7"/>
  <c r="W671" i="7"/>
  <c r="I671" i="7"/>
  <c r="CP645" i="23" s="1"/>
  <c r="F671" i="7"/>
  <c r="E671" i="7"/>
  <c r="D671" i="7"/>
  <c r="W670" i="7"/>
  <c r="I670" i="7"/>
  <c r="CP644" i="23" s="1"/>
  <c r="F670" i="7"/>
  <c r="E670" i="7"/>
  <c r="D670" i="7"/>
  <c r="W669" i="7"/>
  <c r="I669" i="7"/>
  <c r="CP643" i="23" s="1"/>
  <c r="F669" i="7"/>
  <c r="E669" i="7"/>
  <c r="D669" i="7"/>
  <c r="W668" i="7"/>
  <c r="I668" i="7"/>
  <c r="CP642" i="23" s="1"/>
  <c r="F668" i="7"/>
  <c r="E668" i="7"/>
  <c r="D668" i="7"/>
  <c r="W667" i="7"/>
  <c r="I667" i="7"/>
  <c r="CP641" i="23" s="1"/>
  <c r="F667" i="7"/>
  <c r="E667" i="7"/>
  <c r="D667" i="7"/>
  <c r="W666" i="7"/>
  <c r="I666" i="7"/>
  <c r="CP640" i="23" s="1"/>
  <c r="F666" i="7"/>
  <c r="E666" i="7"/>
  <c r="D666" i="7"/>
  <c r="W665" i="7"/>
  <c r="I665" i="7"/>
  <c r="CP639" i="23" s="1"/>
  <c r="F665" i="7"/>
  <c r="E665" i="7"/>
  <c r="D665" i="7"/>
  <c r="W664" i="7"/>
  <c r="I664" i="7"/>
  <c r="CP638" i="23" s="1"/>
  <c r="F664" i="7"/>
  <c r="E664" i="7"/>
  <c r="D664" i="7"/>
  <c r="W663" i="7"/>
  <c r="I663" i="7"/>
  <c r="CP637" i="23" s="1"/>
  <c r="F663" i="7"/>
  <c r="E663" i="7"/>
  <c r="D663" i="7"/>
  <c r="W662" i="7"/>
  <c r="I662" i="7"/>
  <c r="CP636" i="23" s="1"/>
  <c r="F662" i="7"/>
  <c r="E662" i="7"/>
  <c r="D662" i="7"/>
  <c r="W661" i="7"/>
  <c r="I661" i="7"/>
  <c r="CP635" i="23" s="1"/>
  <c r="F661" i="7"/>
  <c r="E661" i="7"/>
  <c r="D661" i="7"/>
  <c r="W660" i="7"/>
  <c r="I660" i="7"/>
  <c r="CP634" i="23" s="1"/>
  <c r="F660" i="7"/>
  <c r="E660" i="7"/>
  <c r="D660" i="7"/>
  <c r="W659" i="7"/>
  <c r="I659" i="7"/>
  <c r="CP633" i="23" s="1"/>
  <c r="F659" i="7"/>
  <c r="E659" i="7"/>
  <c r="D659" i="7"/>
  <c r="W657" i="7"/>
  <c r="I657" i="7"/>
  <c r="CP632" i="23" s="1"/>
  <c r="F657" i="7"/>
  <c r="E657" i="7"/>
  <c r="D657" i="7"/>
  <c r="W656" i="7"/>
  <c r="I656" i="7"/>
  <c r="CP631" i="23" s="1"/>
  <c r="F656" i="7"/>
  <c r="E656" i="7"/>
  <c r="D656" i="7"/>
  <c r="W655" i="7"/>
  <c r="I655" i="7"/>
  <c r="CP630" i="23" s="1"/>
  <c r="F655" i="7"/>
  <c r="E655" i="7"/>
  <c r="D655" i="7"/>
  <c r="W654" i="7"/>
  <c r="I654" i="7"/>
  <c r="CP629" i="23" s="1"/>
  <c r="F654" i="7"/>
  <c r="E654" i="7"/>
  <c r="D654" i="7"/>
  <c r="W653" i="7"/>
  <c r="I653" i="7"/>
  <c r="CP628" i="23" s="1"/>
  <c r="F653" i="7"/>
  <c r="E653" i="7"/>
  <c r="D653" i="7"/>
  <c r="W652" i="7"/>
  <c r="I652" i="7"/>
  <c r="CP627" i="23" s="1"/>
  <c r="F652" i="7"/>
  <c r="E652" i="7"/>
  <c r="D652" i="7"/>
  <c r="W651" i="7"/>
  <c r="I651" i="7"/>
  <c r="CP626" i="23" s="1"/>
  <c r="F651" i="7"/>
  <c r="E651" i="7"/>
  <c r="D651" i="7"/>
  <c r="W650" i="7"/>
  <c r="I650" i="7"/>
  <c r="CP625" i="23" s="1"/>
  <c r="F650" i="7"/>
  <c r="E650" i="7"/>
  <c r="D650" i="7"/>
  <c r="W649" i="7"/>
  <c r="I649" i="7"/>
  <c r="CP624" i="23" s="1"/>
  <c r="F649" i="7"/>
  <c r="E649" i="7"/>
  <c r="D649" i="7"/>
  <c r="W648" i="7"/>
  <c r="I648" i="7"/>
  <c r="CP623" i="23" s="1"/>
  <c r="F648" i="7"/>
  <c r="E648" i="7"/>
  <c r="D648" i="7"/>
  <c r="W647" i="7"/>
  <c r="I647" i="7"/>
  <c r="CP622" i="23" s="1"/>
  <c r="F647" i="7"/>
  <c r="E647" i="7"/>
  <c r="D647" i="7"/>
  <c r="W646" i="7"/>
  <c r="I646" i="7"/>
  <c r="CP621" i="23" s="1"/>
  <c r="F646" i="7"/>
  <c r="E646" i="7"/>
  <c r="D646" i="7"/>
  <c r="W645" i="7"/>
  <c r="I645" i="7"/>
  <c r="CP620" i="23" s="1"/>
  <c r="F645" i="7"/>
  <c r="E645" i="7"/>
  <c r="D645" i="7"/>
  <c r="W644" i="7"/>
  <c r="I644" i="7"/>
  <c r="CP619" i="23" s="1"/>
  <c r="F644" i="7"/>
  <c r="E644" i="7"/>
  <c r="D644" i="7"/>
  <c r="W643" i="7"/>
  <c r="I643" i="7"/>
  <c r="F643" i="7"/>
  <c r="E643" i="7"/>
  <c r="D643" i="7"/>
  <c r="W642" i="7"/>
  <c r="I642" i="7"/>
  <c r="CP617" i="23" s="1"/>
  <c r="F642" i="7"/>
  <c r="E642" i="7"/>
  <c r="D642" i="7"/>
  <c r="W641" i="7"/>
  <c r="I641" i="7"/>
  <c r="CP616" i="23" s="1"/>
  <c r="F641" i="7"/>
  <c r="E641" i="7"/>
  <c r="D641" i="7"/>
  <c r="W640" i="7"/>
  <c r="I640" i="7"/>
  <c r="CP615" i="23" s="1"/>
  <c r="F640" i="7"/>
  <c r="E640" i="7"/>
  <c r="D640" i="7"/>
  <c r="W639" i="7"/>
  <c r="I639" i="7"/>
  <c r="CP614" i="23" s="1"/>
  <c r="F639" i="7"/>
  <c r="E639" i="7"/>
  <c r="D639" i="7"/>
  <c r="W638" i="7"/>
  <c r="I638" i="7"/>
  <c r="CP613" i="23" s="1"/>
  <c r="F638" i="7"/>
  <c r="E638" i="7"/>
  <c r="D638" i="7"/>
  <c r="W637" i="7"/>
  <c r="I637" i="7"/>
  <c r="F637" i="7"/>
  <c r="E637" i="7"/>
  <c r="D637" i="7"/>
  <c r="W636" i="7"/>
  <c r="I636" i="7"/>
  <c r="CP611" i="23" s="1"/>
  <c r="F636" i="7"/>
  <c r="E636" i="7"/>
  <c r="D636" i="7"/>
  <c r="W635" i="7"/>
  <c r="I635" i="7"/>
  <c r="CP610" i="23" s="1"/>
  <c r="F635" i="7"/>
  <c r="E635" i="7"/>
  <c r="D635" i="7"/>
  <c r="W634" i="7"/>
  <c r="I634" i="7"/>
  <c r="CP609" i="23" s="1"/>
  <c r="F634" i="7"/>
  <c r="E634" i="7"/>
  <c r="D634" i="7"/>
  <c r="W633" i="7"/>
  <c r="I633" i="7"/>
  <c r="CP608" i="23" s="1"/>
  <c r="F633" i="7"/>
  <c r="E633" i="7"/>
  <c r="D633" i="7"/>
  <c r="W632" i="7"/>
  <c r="I632" i="7"/>
  <c r="CP607" i="23" s="1"/>
  <c r="F632" i="7"/>
  <c r="E632" i="7"/>
  <c r="D632" i="7"/>
  <c r="W631" i="7"/>
  <c r="I631" i="7"/>
  <c r="CP606" i="23" s="1"/>
  <c r="F631" i="7"/>
  <c r="E631" i="7"/>
  <c r="D631" i="7"/>
  <c r="W630" i="7"/>
  <c r="I630" i="7"/>
  <c r="CP605" i="23" s="1"/>
  <c r="F630" i="7"/>
  <c r="E630" i="7"/>
  <c r="D630" i="7"/>
  <c r="W629" i="7"/>
  <c r="I629" i="7"/>
  <c r="CP604" i="23" s="1"/>
  <c r="F629" i="7"/>
  <c r="E629" i="7"/>
  <c r="D629" i="7"/>
  <c r="W628" i="7"/>
  <c r="I628" i="7"/>
  <c r="CP603" i="23" s="1"/>
  <c r="F628" i="7"/>
  <c r="E628" i="7"/>
  <c r="D628" i="7"/>
  <c r="W626" i="7"/>
  <c r="I626" i="7"/>
  <c r="CP602" i="23" s="1"/>
  <c r="F626" i="7"/>
  <c r="E626" i="7"/>
  <c r="D626" i="7"/>
  <c r="W625" i="7"/>
  <c r="I625" i="7"/>
  <c r="CP601" i="23" s="1"/>
  <c r="F625" i="7"/>
  <c r="E625" i="7"/>
  <c r="D625" i="7"/>
  <c r="W624" i="7"/>
  <c r="I624" i="7"/>
  <c r="F624" i="7"/>
  <c r="E624" i="7"/>
  <c r="D624" i="7"/>
  <c r="W623" i="7"/>
  <c r="I623" i="7"/>
  <c r="CP599" i="23" s="1"/>
  <c r="F623" i="7"/>
  <c r="E623" i="7"/>
  <c r="D623" i="7"/>
  <c r="W622" i="7"/>
  <c r="I622" i="7"/>
  <c r="CP598" i="23" s="1"/>
  <c r="F622" i="7"/>
  <c r="E622" i="7"/>
  <c r="D622" i="7"/>
  <c r="W621" i="7"/>
  <c r="I621" i="7"/>
  <c r="CP597" i="23" s="1"/>
  <c r="F621" i="7"/>
  <c r="E621" i="7"/>
  <c r="D621" i="7"/>
  <c r="W620" i="7"/>
  <c r="I620" i="7"/>
  <c r="CP596" i="23" s="1"/>
  <c r="F620" i="7"/>
  <c r="E620" i="7"/>
  <c r="D620" i="7"/>
  <c r="W619" i="7"/>
  <c r="I619" i="7"/>
  <c r="CP595" i="23" s="1"/>
  <c r="F619" i="7"/>
  <c r="E619" i="7"/>
  <c r="D619" i="7"/>
  <c r="W618" i="7"/>
  <c r="I618" i="7"/>
  <c r="CP594" i="23" s="1"/>
  <c r="F618" i="7"/>
  <c r="E618" i="7"/>
  <c r="D618" i="7"/>
  <c r="W617" i="7"/>
  <c r="I617" i="7"/>
  <c r="CP593" i="23" s="1"/>
  <c r="F617" i="7"/>
  <c r="E617" i="7"/>
  <c r="D617" i="7"/>
  <c r="W616" i="7"/>
  <c r="I616" i="7"/>
  <c r="CP592" i="23" s="1"/>
  <c r="F616" i="7"/>
  <c r="E616" i="7"/>
  <c r="D616" i="7"/>
  <c r="W615" i="7"/>
  <c r="I615" i="7"/>
  <c r="CP591" i="23" s="1"/>
  <c r="F615" i="7"/>
  <c r="E615" i="7"/>
  <c r="D615" i="7"/>
  <c r="W614" i="7"/>
  <c r="I614" i="7"/>
  <c r="CP590" i="23" s="1"/>
  <c r="F614" i="7"/>
  <c r="E614" i="7"/>
  <c r="D614" i="7"/>
  <c r="W613" i="7"/>
  <c r="I613" i="7"/>
  <c r="F613" i="7"/>
  <c r="E613" i="7"/>
  <c r="D613" i="7"/>
  <c r="W612" i="7"/>
  <c r="I612" i="7"/>
  <c r="F612" i="7"/>
  <c r="E612" i="7"/>
  <c r="D612" i="7"/>
  <c r="W611" i="7"/>
  <c r="I611" i="7"/>
  <c r="CP587" i="23" s="1"/>
  <c r="F611" i="7"/>
  <c r="E611" i="7"/>
  <c r="D611" i="7"/>
  <c r="W610" i="7"/>
  <c r="I610" i="7"/>
  <c r="CP586" i="23" s="1"/>
  <c r="F610" i="7"/>
  <c r="E610" i="7"/>
  <c r="D610" i="7"/>
  <c r="W609" i="7"/>
  <c r="I609" i="7"/>
  <c r="F609" i="7"/>
  <c r="E609" i="7"/>
  <c r="D609" i="7"/>
  <c r="W608" i="7"/>
  <c r="I608" i="7"/>
  <c r="CP584" i="23" s="1"/>
  <c r="F608" i="7"/>
  <c r="E608" i="7"/>
  <c r="D608" i="7"/>
  <c r="W607" i="7"/>
  <c r="I607" i="7"/>
  <c r="CP583" i="23" s="1"/>
  <c r="F607" i="7"/>
  <c r="E607" i="7"/>
  <c r="D607" i="7"/>
  <c r="W606" i="7"/>
  <c r="I606" i="7"/>
  <c r="CP582" i="23" s="1"/>
  <c r="F606" i="7"/>
  <c r="E606" i="7"/>
  <c r="D606" i="7"/>
  <c r="W605" i="7"/>
  <c r="I605" i="7"/>
  <c r="CP581" i="23" s="1"/>
  <c r="F605" i="7"/>
  <c r="E605" i="7"/>
  <c r="D605" i="7"/>
  <c r="W604" i="7"/>
  <c r="I604" i="7"/>
  <c r="CP580" i="23" s="1"/>
  <c r="F604" i="7"/>
  <c r="E604" i="7"/>
  <c r="D604" i="7"/>
  <c r="W603" i="7"/>
  <c r="I603" i="7"/>
  <c r="CP579" i="23" s="1"/>
  <c r="F603" i="7"/>
  <c r="E603" i="7"/>
  <c r="D603" i="7"/>
  <c r="W602" i="7"/>
  <c r="I602" i="7"/>
  <c r="CP578" i="23" s="1"/>
  <c r="F602" i="7"/>
  <c r="E602" i="7"/>
  <c r="D602" i="7"/>
  <c r="W601" i="7"/>
  <c r="I601" i="7"/>
  <c r="CP577" i="23" s="1"/>
  <c r="F601" i="7"/>
  <c r="E601" i="7"/>
  <c r="D601" i="7"/>
  <c r="W600" i="7"/>
  <c r="I600" i="7"/>
  <c r="CP576" i="23" s="1"/>
  <c r="F600" i="7"/>
  <c r="E600" i="7"/>
  <c r="D600" i="7"/>
  <c r="W599" i="7"/>
  <c r="I599" i="7"/>
  <c r="CP575" i="23" s="1"/>
  <c r="F599" i="7"/>
  <c r="E599" i="7"/>
  <c r="D599" i="7"/>
  <c r="W598" i="7"/>
  <c r="I598" i="7"/>
  <c r="CP574" i="23" s="1"/>
  <c r="F598" i="7"/>
  <c r="E598" i="7"/>
  <c r="D598" i="7"/>
  <c r="W597" i="7"/>
  <c r="I597" i="7"/>
  <c r="CP573" i="23" s="1"/>
  <c r="F597" i="7"/>
  <c r="E597" i="7"/>
  <c r="D597" i="7"/>
  <c r="W595" i="7"/>
  <c r="I595" i="7"/>
  <c r="CP572" i="23" s="1"/>
  <c r="F595" i="7"/>
  <c r="E595" i="7"/>
  <c r="D595" i="7"/>
  <c r="W594" i="7"/>
  <c r="I594" i="7"/>
  <c r="CP571" i="23" s="1"/>
  <c r="F594" i="7"/>
  <c r="E594" i="7"/>
  <c r="D594" i="7"/>
  <c r="W593" i="7"/>
  <c r="I593" i="7"/>
  <c r="CP570" i="23" s="1"/>
  <c r="F593" i="7"/>
  <c r="E593" i="7"/>
  <c r="D593" i="7"/>
  <c r="W592" i="7"/>
  <c r="I592" i="7"/>
  <c r="CP569" i="23" s="1"/>
  <c r="F592" i="7"/>
  <c r="E592" i="7"/>
  <c r="D592" i="7"/>
  <c r="W591" i="7"/>
  <c r="I591" i="7"/>
  <c r="CP568" i="23" s="1"/>
  <c r="F591" i="7"/>
  <c r="E591" i="7"/>
  <c r="D591" i="7"/>
  <c r="W590" i="7"/>
  <c r="I590" i="7"/>
  <c r="CP567" i="23" s="1"/>
  <c r="F590" i="7"/>
  <c r="E590" i="7"/>
  <c r="D590" i="7"/>
  <c r="W589" i="7"/>
  <c r="I589" i="7"/>
  <c r="CP566" i="23" s="1"/>
  <c r="F589" i="7"/>
  <c r="E589" i="7"/>
  <c r="D589" i="7"/>
  <c r="W588" i="7"/>
  <c r="I588" i="7"/>
  <c r="CP565" i="23" s="1"/>
  <c r="F588" i="7"/>
  <c r="E588" i="7"/>
  <c r="D588" i="7"/>
  <c r="W587" i="7"/>
  <c r="I587" i="7"/>
  <c r="CP564" i="23" s="1"/>
  <c r="F587" i="7"/>
  <c r="E587" i="7"/>
  <c r="D587" i="7"/>
  <c r="W586" i="7"/>
  <c r="I586" i="7"/>
  <c r="CP563" i="23" s="1"/>
  <c r="F586" i="7"/>
  <c r="E586" i="7"/>
  <c r="D586" i="7"/>
  <c r="W585" i="7"/>
  <c r="I585" i="7"/>
  <c r="CP562" i="23" s="1"/>
  <c r="F585" i="7"/>
  <c r="E585" i="7"/>
  <c r="D585" i="7"/>
  <c r="W584" i="7"/>
  <c r="I584" i="7"/>
  <c r="CP561" i="23" s="1"/>
  <c r="F584" i="7"/>
  <c r="E584" i="7"/>
  <c r="D584" i="7"/>
  <c r="W583" i="7"/>
  <c r="I583" i="7"/>
  <c r="CP560" i="23" s="1"/>
  <c r="F583" i="7"/>
  <c r="E583" i="7"/>
  <c r="D583" i="7"/>
  <c r="W582" i="7"/>
  <c r="I582" i="7"/>
  <c r="CP559" i="23" s="1"/>
  <c r="F582" i="7"/>
  <c r="E582" i="7"/>
  <c r="D582" i="7"/>
  <c r="W581" i="7"/>
  <c r="I581" i="7"/>
  <c r="CP558" i="23" s="1"/>
  <c r="F581" i="7"/>
  <c r="E581" i="7"/>
  <c r="D581" i="7"/>
  <c r="W580" i="7"/>
  <c r="I580" i="7"/>
  <c r="CP557" i="23" s="1"/>
  <c r="F580" i="7"/>
  <c r="E580" i="7"/>
  <c r="D580" i="7"/>
  <c r="W579" i="7"/>
  <c r="I579" i="7"/>
  <c r="CP556" i="23" s="1"/>
  <c r="F579" i="7"/>
  <c r="E579" i="7"/>
  <c r="D579" i="7"/>
  <c r="W578" i="7"/>
  <c r="I578" i="7"/>
  <c r="CP555" i="23" s="1"/>
  <c r="F578" i="7"/>
  <c r="E578" i="7"/>
  <c r="D578" i="7"/>
  <c r="W577" i="7"/>
  <c r="I577" i="7"/>
  <c r="CP554" i="23" s="1"/>
  <c r="F577" i="7"/>
  <c r="E577" i="7"/>
  <c r="D577" i="7"/>
  <c r="W576" i="7"/>
  <c r="I576" i="7"/>
  <c r="CP553" i="23" s="1"/>
  <c r="F576" i="7"/>
  <c r="E576" i="7"/>
  <c r="D576" i="7"/>
  <c r="W575" i="7"/>
  <c r="I575" i="7"/>
  <c r="CP552" i="23" s="1"/>
  <c r="F575" i="7"/>
  <c r="E575" i="7"/>
  <c r="D575" i="7"/>
  <c r="W574" i="7"/>
  <c r="I574" i="7"/>
  <c r="CP551" i="23" s="1"/>
  <c r="F574" i="7"/>
  <c r="E574" i="7"/>
  <c r="D574" i="7"/>
  <c r="W573" i="7"/>
  <c r="I573" i="7"/>
  <c r="CP550" i="23" s="1"/>
  <c r="F573" i="7"/>
  <c r="E573" i="7"/>
  <c r="D573" i="7"/>
  <c r="W572" i="7"/>
  <c r="I572" i="7"/>
  <c r="CP549" i="23" s="1"/>
  <c r="F572" i="7"/>
  <c r="E572" i="7"/>
  <c r="D572" i="7"/>
  <c r="W571" i="7"/>
  <c r="I571" i="7"/>
  <c r="CP548" i="23" s="1"/>
  <c r="F571" i="7"/>
  <c r="E571" i="7"/>
  <c r="D571" i="7"/>
  <c r="W570" i="7"/>
  <c r="I570" i="7"/>
  <c r="CP547" i="23" s="1"/>
  <c r="F570" i="7"/>
  <c r="E570" i="7"/>
  <c r="D570" i="7"/>
  <c r="W569" i="7"/>
  <c r="I569" i="7"/>
  <c r="CP546" i="23" s="1"/>
  <c r="F569" i="7"/>
  <c r="E569" i="7"/>
  <c r="D569" i="7"/>
  <c r="W568" i="7"/>
  <c r="I568" i="7"/>
  <c r="CP545" i="23" s="1"/>
  <c r="F568" i="7"/>
  <c r="E568" i="7"/>
  <c r="D568" i="7"/>
  <c r="W567" i="7"/>
  <c r="I567" i="7"/>
  <c r="F567" i="7"/>
  <c r="E567" i="7"/>
  <c r="D567" i="7"/>
  <c r="W566" i="7"/>
  <c r="I566" i="7"/>
  <c r="CP543" i="23" s="1"/>
  <c r="F566" i="7"/>
  <c r="E566" i="7"/>
  <c r="D566" i="7"/>
  <c r="W564" i="7"/>
  <c r="I564" i="7"/>
  <c r="CP542" i="23" s="1"/>
  <c r="F564" i="7"/>
  <c r="E564" i="7"/>
  <c r="D564" i="7"/>
  <c r="W563" i="7"/>
  <c r="I563" i="7"/>
  <c r="CP541" i="23" s="1"/>
  <c r="F563" i="7"/>
  <c r="E563" i="7"/>
  <c r="D563" i="7"/>
  <c r="W562" i="7"/>
  <c r="I562" i="7"/>
  <c r="CP540" i="23" s="1"/>
  <c r="F562" i="7"/>
  <c r="E562" i="7"/>
  <c r="D562" i="7"/>
  <c r="W561" i="7"/>
  <c r="I561" i="7"/>
  <c r="CP539" i="23" s="1"/>
  <c r="F561" i="7"/>
  <c r="E561" i="7"/>
  <c r="D561" i="7"/>
  <c r="W560" i="7"/>
  <c r="I560" i="7"/>
  <c r="CP538" i="23" s="1"/>
  <c r="F560" i="7"/>
  <c r="E560" i="7"/>
  <c r="D560" i="7"/>
  <c r="W559" i="7"/>
  <c r="I559" i="7"/>
  <c r="CP537" i="23" s="1"/>
  <c r="F559" i="7"/>
  <c r="E559" i="7"/>
  <c r="D559" i="7"/>
  <c r="W558" i="7"/>
  <c r="I558" i="7"/>
  <c r="CP536" i="23" s="1"/>
  <c r="F558" i="7"/>
  <c r="E558" i="7"/>
  <c r="D558" i="7"/>
  <c r="W557" i="7"/>
  <c r="I557" i="7"/>
  <c r="CP535" i="23" s="1"/>
  <c r="F557" i="7"/>
  <c r="E557" i="7"/>
  <c r="D557" i="7"/>
  <c r="W556" i="7"/>
  <c r="I556" i="7"/>
  <c r="CP534" i="23" s="1"/>
  <c r="F556" i="7"/>
  <c r="E556" i="7"/>
  <c r="D556" i="7"/>
  <c r="W555" i="7"/>
  <c r="I555" i="7"/>
  <c r="CP533" i="23" s="1"/>
  <c r="F555" i="7"/>
  <c r="E555" i="7"/>
  <c r="D555" i="7"/>
  <c r="W554" i="7"/>
  <c r="I554" i="7"/>
  <c r="CP532" i="23" s="1"/>
  <c r="F554" i="7"/>
  <c r="E554" i="7"/>
  <c r="D554" i="7"/>
  <c r="W553" i="7"/>
  <c r="I553" i="7"/>
  <c r="F553" i="7"/>
  <c r="E553" i="7"/>
  <c r="D553" i="7"/>
  <c r="W552" i="7"/>
  <c r="I552" i="7"/>
  <c r="CP530" i="23" s="1"/>
  <c r="F552" i="7"/>
  <c r="E552" i="7"/>
  <c r="D552" i="7"/>
  <c r="W551" i="7"/>
  <c r="I551" i="7"/>
  <c r="CP529" i="23" s="1"/>
  <c r="F551" i="7"/>
  <c r="E551" i="7"/>
  <c r="D551" i="7"/>
  <c r="W550" i="7"/>
  <c r="I550" i="7"/>
  <c r="CP528" i="23" s="1"/>
  <c r="F550" i="7"/>
  <c r="E550" i="7"/>
  <c r="D550" i="7"/>
  <c r="W549" i="7"/>
  <c r="I549" i="7"/>
  <c r="CP527" i="23" s="1"/>
  <c r="F549" i="7"/>
  <c r="E549" i="7"/>
  <c r="D549" i="7"/>
  <c r="W548" i="7"/>
  <c r="I548" i="7"/>
  <c r="CP526" i="23" s="1"/>
  <c r="F548" i="7"/>
  <c r="E548" i="7"/>
  <c r="D548" i="7"/>
  <c r="W547" i="7"/>
  <c r="I547" i="7"/>
  <c r="CP525" i="23" s="1"/>
  <c r="F547" i="7"/>
  <c r="E547" i="7"/>
  <c r="D547" i="7"/>
  <c r="W546" i="7"/>
  <c r="I546" i="7"/>
  <c r="CP524" i="23" s="1"/>
  <c r="F546" i="7"/>
  <c r="E546" i="7"/>
  <c r="D546" i="7"/>
  <c r="W545" i="7"/>
  <c r="I545" i="7"/>
  <c r="CP523" i="23" s="1"/>
  <c r="F545" i="7"/>
  <c r="E545" i="7"/>
  <c r="D545" i="7"/>
  <c r="W544" i="7"/>
  <c r="I544" i="7"/>
  <c r="CP522" i="23" s="1"/>
  <c r="F544" i="7"/>
  <c r="E544" i="7"/>
  <c r="D544" i="7"/>
  <c r="W543" i="7"/>
  <c r="I543" i="7"/>
  <c r="CP521" i="23" s="1"/>
  <c r="F543" i="7"/>
  <c r="E543" i="7"/>
  <c r="D543" i="7"/>
  <c r="W542" i="7"/>
  <c r="I542" i="7"/>
  <c r="CP520" i="23" s="1"/>
  <c r="F542" i="7"/>
  <c r="E542" i="7"/>
  <c r="D542" i="7"/>
  <c r="W541" i="7"/>
  <c r="I541" i="7"/>
  <c r="CP519" i="23" s="1"/>
  <c r="F541" i="7"/>
  <c r="E541" i="7"/>
  <c r="D541" i="7"/>
  <c r="W540" i="7"/>
  <c r="I540" i="7"/>
  <c r="CP518" i="23" s="1"/>
  <c r="F540" i="7"/>
  <c r="E540" i="7"/>
  <c r="D540" i="7"/>
  <c r="W539" i="7"/>
  <c r="I539" i="7"/>
  <c r="CP517" i="23" s="1"/>
  <c r="F539" i="7"/>
  <c r="E539" i="7"/>
  <c r="D539" i="7"/>
  <c r="W538" i="7"/>
  <c r="I538" i="7"/>
  <c r="CP516" i="23" s="1"/>
  <c r="F538" i="7"/>
  <c r="E538" i="7"/>
  <c r="D538" i="7"/>
  <c r="W537" i="7"/>
  <c r="I537" i="7"/>
  <c r="CP515" i="23" s="1"/>
  <c r="F537" i="7"/>
  <c r="E537" i="7"/>
  <c r="D537" i="7"/>
  <c r="W536" i="7"/>
  <c r="I536" i="7"/>
  <c r="CP514" i="23" s="1"/>
  <c r="F536" i="7"/>
  <c r="E536" i="7"/>
  <c r="D536" i="7"/>
  <c r="W535" i="7"/>
  <c r="I535" i="7"/>
  <c r="CP513" i="23" s="1"/>
  <c r="F535" i="7"/>
  <c r="E535" i="7"/>
  <c r="D535" i="7"/>
  <c r="W533" i="7"/>
  <c r="I533" i="7"/>
  <c r="CP512" i="23" s="1"/>
  <c r="F533" i="7"/>
  <c r="E533" i="7"/>
  <c r="D533" i="7"/>
  <c r="W532" i="7"/>
  <c r="I532" i="7"/>
  <c r="CP511" i="23" s="1"/>
  <c r="F532" i="7"/>
  <c r="E532" i="7"/>
  <c r="D532" i="7"/>
  <c r="W531" i="7"/>
  <c r="I531" i="7"/>
  <c r="CP510" i="23" s="1"/>
  <c r="F531" i="7"/>
  <c r="E531" i="7"/>
  <c r="D531" i="7"/>
  <c r="W530" i="7"/>
  <c r="I530" i="7"/>
  <c r="CP509" i="23" s="1"/>
  <c r="F530" i="7"/>
  <c r="E530" i="7"/>
  <c r="D530" i="7"/>
  <c r="W529" i="7"/>
  <c r="I529" i="7"/>
  <c r="CP508" i="23" s="1"/>
  <c r="F529" i="7"/>
  <c r="E529" i="7"/>
  <c r="D529" i="7"/>
  <c r="W528" i="7"/>
  <c r="I528" i="7"/>
  <c r="CP507" i="23" s="1"/>
  <c r="F528" i="7"/>
  <c r="E528" i="7"/>
  <c r="D528" i="7"/>
  <c r="W527" i="7"/>
  <c r="I527" i="7"/>
  <c r="CP506" i="23" s="1"/>
  <c r="F527" i="7"/>
  <c r="E527" i="7"/>
  <c r="D527" i="7"/>
  <c r="W526" i="7"/>
  <c r="I526" i="7"/>
  <c r="CP505" i="23" s="1"/>
  <c r="F526" i="7"/>
  <c r="E526" i="7"/>
  <c r="D526" i="7"/>
  <c r="W525" i="7"/>
  <c r="I525" i="7"/>
  <c r="CP504" i="23" s="1"/>
  <c r="F525" i="7"/>
  <c r="E525" i="7"/>
  <c r="D525" i="7"/>
  <c r="W524" i="7"/>
  <c r="I524" i="7"/>
  <c r="CP503" i="23" s="1"/>
  <c r="F524" i="7"/>
  <c r="E524" i="7"/>
  <c r="D524" i="7"/>
  <c r="W523" i="7"/>
  <c r="I523" i="7"/>
  <c r="CP502" i="23" s="1"/>
  <c r="F523" i="7"/>
  <c r="E523" i="7"/>
  <c r="D523" i="7"/>
  <c r="W522" i="7"/>
  <c r="I522" i="7"/>
  <c r="CP501" i="23" s="1"/>
  <c r="F522" i="7"/>
  <c r="E522" i="7"/>
  <c r="D522" i="7"/>
  <c r="W521" i="7"/>
  <c r="I521" i="7"/>
  <c r="CP500" i="23" s="1"/>
  <c r="F521" i="7"/>
  <c r="E521" i="7"/>
  <c r="D521" i="7"/>
  <c r="W520" i="7"/>
  <c r="I520" i="7"/>
  <c r="CP499" i="23" s="1"/>
  <c r="F520" i="7"/>
  <c r="E520" i="7"/>
  <c r="D520" i="7"/>
  <c r="W519" i="7"/>
  <c r="I519" i="7"/>
  <c r="CP498" i="23" s="1"/>
  <c r="F519" i="7"/>
  <c r="E519" i="7"/>
  <c r="D519" i="7"/>
  <c r="W518" i="7"/>
  <c r="I518" i="7"/>
  <c r="CP497" i="23" s="1"/>
  <c r="F518" i="7"/>
  <c r="E518" i="7"/>
  <c r="D518" i="7"/>
  <c r="W517" i="7"/>
  <c r="I517" i="7"/>
  <c r="CP496" i="23" s="1"/>
  <c r="F517" i="7"/>
  <c r="E517" i="7"/>
  <c r="D517" i="7"/>
  <c r="W516" i="7"/>
  <c r="I516" i="7"/>
  <c r="CP495" i="23" s="1"/>
  <c r="F516" i="7"/>
  <c r="E516" i="7"/>
  <c r="D516" i="7"/>
  <c r="W515" i="7"/>
  <c r="I515" i="7"/>
  <c r="CP494" i="23" s="1"/>
  <c r="F515" i="7"/>
  <c r="E515" i="7"/>
  <c r="D515" i="7"/>
  <c r="W514" i="7"/>
  <c r="I514" i="7"/>
  <c r="CP493" i="23" s="1"/>
  <c r="F514" i="7"/>
  <c r="E514" i="7"/>
  <c r="D514" i="7"/>
  <c r="W513" i="7"/>
  <c r="I513" i="7"/>
  <c r="CP492" i="23" s="1"/>
  <c r="F513" i="7"/>
  <c r="E513" i="7"/>
  <c r="D513" i="7"/>
  <c r="W512" i="7"/>
  <c r="I512" i="7"/>
  <c r="CP491" i="23" s="1"/>
  <c r="F512" i="7"/>
  <c r="E512" i="7"/>
  <c r="D512" i="7"/>
  <c r="W511" i="7"/>
  <c r="I511" i="7"/>
  <c r="CP490" i="23" s="1"/>
  <c r="F511" i="7"/>
  <c r="E511" i="7"/>
  <c r="D511" i="7"/>
  <c r="W510" i="7"/>
  <c r="I510" i="7"/>
  <c r="CP489" i="23" s="1"/>
  <c r="F510" i="7"/>
  <c r="E510" i="7"/>
  <c r="D510" i="7"/>
  <c r="W509" i="7"/>
  <c r="I509" i="7"/>
  <c r="CP488" i="23" s="1"/>
  <c r="F509" i="7"/>
  <c r="E509" i="7"/>
  <c r="D509" i="7"/>
  <c r="W508" i="7"/>
  <c r="I508" i="7"/>
  <c r="F508" i="7"/>
  <c r="E508" i="7"/>
  <c r="D508" i="7"/>
  <c r="W507" i="7"/>
  <c r="I507" i="7"/>
  <c r="F507" i="7"/>
  <c r="E507" i="7"/>
  <c r="D507" i="7"/>
  <c r="W506" i="7"/>
  <c r="I506" i="7"/>
  <c r="CP485" i="23" s="1"/>
  <c r="F506" i="7"/>
  <c r="E506" i="7"/>
  <c r="D506" i="7"/>
  <c r="W505" i="7"/>
  <c r="I505" i="7"/>
  <c r="CP484" i="23" s="1"/>
  <c r="F505" i="7"/>
  <c r="E505" i="7"/>
  <c r="D505" i="7"/>
  <c r="W504" i="7"/>
  <c r="I504" i="7"/>
  <c r="CP483" i="23" s="1"/>
  <c r="F504" i="7"/>
  <c r="E504" i="7"/>
  <c r="D504" i="7"/>
  <c r="W502" i="7"/>
  <c r="I502" i="7"/>
  <c r="CP482" i="23" s="1"/>
  <c r="F502" i="7"/>
  <c r="E502" i="7"/>
  <c r="D502" i="7"/>
  <c r="W501" i="7"/>
  <c r="I501" i="7"/>
  <c r="CP481" i="23" s="1"/>
  <c r="F501" i="7"/>
  <c r="E501" i="7"/>
  <c r="D501" i="7"/>
  <c r="W500" i="7"/>
  <c r="I500" i="7"/>
  <c r="CP480" i="23" s="1"/>
  <c r="F500" i="7"/>
  <c r="E500" i="7"/>
  <c r="D500" i="7"/>
  <c r="W499" i="7"/>
  <c r="I499" i="7"/>
  <c r="CP479" i="23" s="1"/>
  <c r="F499" i="7"/>
  <c r="E499" i="7"/>
  <c r="D499" i="7"/>
  <c r="W498" i="7"/>
  <c r="I498" i="7"/>
  <c r="CP478" i="23" s="1"/>
  <c r="F498" i="7"/>
  <c r="E498" i="7"/>
  <c r="D498" i="7"/>
  <c r="W497" i="7"/>
  <c r="I497" i="7"/>
  <c r="CP477" i="23" s="1"/>
  <c r="F497" i="7"/>
  <c r="E497" i="7"/>
  <c r="D497" i="7"/>
  <c r="W496" i="7"/>
  <c r="I496" i="7"/>
  <c r="CP476" i="23" s="1"/>
  <c r="F496" i="7"/>
  <c r="E496" i="7"/>
  <c r="D496" i="7"/>
  <c r="W495" i="7"/>
  <c r="I495" i="7"/>
  <c r="CP475" i="23" s="1"/>
  <c r="F495" i="7"/>
  <c r="E495" i="7"/>
  <c r="D495" i="7"/>
  <c r="W494" i="7"/>
  <c r="I494" i="7"/>
  <c r="CP474" i="23" s="1"/>
  <c r="F494" i="7"/>
  <c r="E494" i="7"/>
  <c r="D494" i="7"/>
  <c r="W493" i="7"/>
  <c r="I493" i="7"/>
  <c r="CP473" i="23" s="1"/>
  <c r="F493" i="7"/>
  <c r="E493" i="7"/>
  <c r="D493" i="7"/>
  <c r="W492" i="7"/>
  <c r="I492" i="7"/>
  <c r="CP472" i="23" s="1"/>
  <c r="F492" i="7"/>
  <c r="E492" i="7"/>
  <c r="D492" i="7"/>
  <c r="W491" i="7"/>
  <c r="I491" i="7"/>
  <c r="CP471" i="23" s="1"/>
  <c r="F491" i="7"/>
  <c r="E491" i="7"/>
  <c r="D491" i="7"/>
  <c r="W490" i="7"/>
  <c r="I490" i="7"/>
  <c r="CP470" i="23" s="1"/>
  <c r="F490" i="7"/>
  <c r="E490" i="7"/>
  <c r="D490" i="7"/>
  <c r="W489" i="7"/>
  <c r="I489" i="7"/>
  <c r="CP469" i="23" s="1"/>
  <c r="F489" i="7"/>
  <c r="E489" i="7"/>
  <c r="D489" i="7"/>
  <c r="W488" i="7"/>
  <c r="I488" i="7"/>
  <c r="CP468" i="23" s="1"/>
  <c r="F488" i="7"/>
  <c r="E488" i="7"/>
  <c r="D488" i="7"/>
  <c r="W487" i="7"/>
  <c r="I487" i="7"/>
  <c r="CP467" i="23" s="1"/>
  <c r="F487" i="7"/>
  <c r="E487" i="7"/>
  <c r="D487" i="7"/>
  <c r="W486" i="7"/>
  <c r="I486" i="7"/>
  <c r="CP466" i="23" s="1"/>
  <c r="F486" i="7"/>
  <c r="E486" i="7"/>
  <c r="D486" i="7"/>
  <c r="W485" i="7"/>
  <c r="I485" i="7"/>
  <c r="CP465" i="23" s="1"/>
  <c r="F485" i="7"/>
  <c r="E485" i="7"/>
  <c r="D485" i="7"/>
  <c r="W484" i="7"/>
  <c r="I484" i="7"/>
  <c r="CP464" i="23" s="1"/>
  <c r="F484" i="7"/>
  <c r="E484" i="7"/>
  <c r="D484" i="7"/>
  <c r="W483" i="7"/>
  <c r="I483" i="7"/>
  <c r="CP463" i="23" s="1"/>
  <c r="F483" i="7"/>
  <c r="E483" i="7"/>
  <c r="D483" i="7"/>
  <c r="W482" i="7"/>
  <c r="I482" i="7"/>
  <c r="CP462" i="23" s="1"/>
  <c r="F482" i="7"/>
  <c r="E482" i="7"/>
  <c r="D482" i="7"/>
  <c r="W481" i="7"/>
  <c r="I481" i="7"/>
  <c r="CP461" i="23" s="1"/>
  <c r="F481" i="7"/>
  <c r="E481" i="7"/>
  <c r="D481" i="7"/>
  <c r="W480" i="7"/>
  <c r="I480" i="7"/>
  <c r="CP460" i="23" s="1"/>
  <c r="F480" i="7"/>
  <c r="E480" i="7"/>
  <c r="D480" i="7"/>
  <c r="W479" i="7"/>
  <c r="I479" i="7"/>
  <c r="CP459" i="23" s="1"/>
  <c r="F479" i="7"/>
  <c r="E479" i="7"/>
  <c r="D479" i="7"/>
  <c r="W478" i="7"/>
  <c r="I478" i="7"/>
  <c r="CP458" i="23" s="1"/>
  <c r="F478" i="7"/>
  <c r="E478" i="7"/>
  <c r="D478" i="7"/>
  <c r="W477" i="7"/>
  <c r="I477" i="7"/>
  <c r="CP457" i="23" s="1"/>
  <c r="F477" i="7"/>
  <c r="E477" i="7"/>
  <c r="D477" i="7"/>
  <c r="W476" i="7"/>
  <c r="I476" i="7"/>
  <c r="CP456" i="23" s="1"/>
  <c r="F476" i="7"/>
  <c r="E476" i="7"/>
  <c r="D476" i="7"/>
  <c r="W475" i="7"/>
  <c r="I475" i="7"/>
  <c r="CP455" i="23" s="1"/>
  <c r="F475" i="7"/>
  <c r="E475" i="7"/>
  <c r="D475" i="7"/>
  <c r="W474" i="7"/>
  <c r="I474" i="7"/>
  <c r="CP454" i="23" s="1"/>
  <c r="F474" i="7"/>
  <c r="E474" i="7"/>
  <c r="D474" i="7"/>
  <c r="W473" i="7"/>
  <c r="I473" i="7"/>
  <c r="CP453" i="23" s="1"/>
  <c r="F473" i="7"/>
  <c r="E473" i="7"/>
  <c r="D473" i="7"/>
  <c r="W471" i="7"/>
  <c r="I471" i="7"/>
  <c r="CP452" i="23" s="1"/>
  <c r="F471" i="7"/>
  <c r="E471" i="7"/>
  <c r="D471" i="7"/>
  <c r="W470" i="7"/>
  <c r="I470" i="7"/>
  <c r="CP451" i="23" s="1"/>
  <c r="F470" i="7"/>
  <c r="E470" i="7"/>
  <c r="D470" i="7"/>
  <c r="W469" i="7"/>
  <c r="I469" i="7"/>
  <c r="CP450" i="23" s="1"/>
  <c r="F469" i="7"/>
  <c r="E469" i="7"/>
  <c r="D469" i="7"/>
  <c r="W468" i="7"/>
  <c r="I468" i="7"/>
  <c r="CP449" i="23" s="1"/>
  <c r="F468" i="7"/>
  <c r="E468" i="7"/>
  <c r="D468" i="7"/>
  <c r="W467" i="7"/>
  <c r="I467" i="7"/>
  <c r="CP448" i="23" s="1"/>
  <c r="F467" i="7"/>
  <c r="E467" i="7"/>
  <c r="D467" i="7"/>
  <c r="W466" i="7"/>
  <c r="I466" i="7"/>
  <c r="CP447" i="23" s="1"/>
  <c r="F466" i="7"/>
  <c r="E466" i="7"/>
  <c r="D466" i="7"/>
  <c r="W465" i="7"/>
  <c r="I465" i="7"/>
  <c r="CP446" i="23" s="1"/>
  <c r="F465" i="7"/>
  <c r="E465" i="7"/>
  <c r="D465" i="7"/>
  <c r="W464" i="7"/>
  <c r="I464" i="7"/>
  <c r="CP445" i="23" s="1"/>
  <c r="F464" i="7"/>
  <c r="E464" i="7"/>
  <c r="D464" i="7"/>
  <c r="W463" i="7"/>
  <c r="I463" i="7"/>
  <c r="CP444" i="23" s="1"/>
  <c r="F463" i="7"/>
  <c r="E463" i="7"/>
  <c r="D463" i="7"/>
  <c r="W462" i="7"/>
  <c r="I462" i="7"/>
  <c r="CP443" i="23" s="1"/>
  <c r="F462" i="7"/>
  <c r="E462" i="7"/>
  <c r="D462" i="7"/>
  <c r="W461" i="7"/>
  <c r="I461" i="7"/>
  <c r="CP442" i="23" s="1"/>
  <c r="F461" i="7"/>
  <c r="E461" i="7"/>
  <c r="D461" i="7"/>
  <c r="W460" i="7"/>
  <c r="I460" i="7"/>
  <c r="CP441" i="23" s="1"/>
  <c r="F460" i="7"/>
  <c r="E460" i="7"/>
  <c r="D460" i="7"/>
  <c r="W459" i="7"/>
  <c r="I459" i="7"/>
  <c r="CP440" i="23" s="1"/>
  <c r="F459" i="7"/>
  <c r="E459" i="7"/>
  <c r="D459" i="7"/>
  <c r="W458" i="7"/>
  <c r="I458" i="7"/>
  <c r="CP439" i="23" s="1"/>
  <c r="F458" i="7"/>
  <c r="E458" i="7"/>
  <c r="D458" i="7"/>
  <c r="W457" i="7"/>
  <c r="I457" i="7"/>
  <c r="CP438" i="23" s="1"/>
  <c r="F457" i="7"/>
  <c r="E457" i="7"/>
  <c r="D457" i="7"/>
  <c r="W456" i="7"/>
  <c r="I456" i="7"/>
  <c r="CP437" i="23" s="1"/>
  <c r="F456" i="7"/>
  <c r="E456" i="7"/>
  <c r="D456" i="7"/>
  <c r="W455" i="7"/>
  <c r="I455" i="7"/>
  <c r="CP436" i="23" s="1"/>
  <c r="F455" i="7"/>
  <c r="E455" i="7"/>
  <c r="D455" i="7"/>
  <c r="W454" i="7"/>
  <c r="I454" i="7"/>
  <c r="CP435" i="23" s="1"/>
  <c r="F454" i="7"/>
  <c r="E454" i="7"/>
  <c r="D454" i="7"/>
  <c r="W453" i="7"/>
  <c r="I453" i="7"/>
  <c r="CP434" i="23" s="1"/>
  <c r="F453" i="7"/>
  <c r="E453" i="7"/>
  <c r="D453" i="7"/>
  <c r="W452" i="7"/>
  <c r="I452" i="7"/>
  <c r="CP433" i="23" s="1"/>
  <c r="F452" i="7"/>
  <c r="E452" i="7"/>
  <c r="D452" i="7"/>
  <c r="W451" i="7"/>
  <c r="I451" i="7"/>
  <c r="CP432" i="23" s="1"/>
  <c r="F451" i="7"/>
  <c r="E451" i="7"/>
  <c r="D451" i="7"/>
  <c r="W450" i="7"/>
  <c r="I450" i="7"/>
  <c r="CP431" i="23" s="1"/>
  <c r="F450" i="7"/>
  <c r="E450" i="7"/>
  <c r="D450" i="7"/>
  <c r="W449" i="7"/>
  <c r="I449" i="7"/>
  <c r="CP430" i="23" s="1"/>
  <c r="F449" i="7"/>
  <c r="E449" i="7"/>
  <c r="D449" i="7"/>
  <c r="W448" i="7"/>
  <c r="I448" i="7"/>
  <c r="CP429" i="23" s="1"/>
  <c r="F448" i="7"/>
  <c r="E448" i="7"/>
  <c r="D448" i="7"/>
  <c r="W447" i="7"/>
  <c r="I447" i="7"/>
  <c r="CP428" i="23" s="1"/>
  <c r="F447" i="7"/>
  <c r="E447" i="7"/>
  <c r="D447" i="7"/>
  <c r="W446" i="7"/>
  <c r="I446" i="7"/>
  <c r="CP427" i="23" s="1"/>
  <c r="F446" i="7"/>
  <c r="E446" i="7"/>
  <c r="D446" i="7"/>
  <c r="W445" i="7"/>
  <c r="I445" i="7"/>
  <c r="CP426" i="23" s="1"/>
  <c r="F445" i="7"/>
  <c r="E445" i="7"/>
  <c r="D445" i="7"/>
  <c r="W444" i="7"/>
  <c r="I444" i="7"/>
  <c r="CP425" i="23" s="1"/>
  <c r="F444" i="7"/>
  <c r="E444" i="7"/>
  <c r="D444" i="7"/>
  <c r="W443" i="7"/>
  <c r="I443" i="7"/>
  <c r="CP424" i="23" s="1"/>
  <c r="F443" i="7"/>
  <c r="E443" i="7"/>
  <c r="D443" i="7"/>
  <c r="W442" i="7"/>
  <c r="I442" i="7"/>
  <c r="CP423" i="23" s="1"/>
  <c r="F442" i="7"/>
  <c r="E442" i="7"/>
  <c r="D442" i="7"/>
  <c r="W440" i="7"/>
  <c r="I440" i="7"/>
  <c r="CP422" i="23" s="1"/>
  <c r="F440" i="7"/>
  <c r="E440" i="7"/>
  <c r="D440" i="7"/>
  <c r="W439" i="7"/>
  <c r="I439" i="7"/>
  <c r="CP421" i="23" s="1"/>
  <c r="F439" i="7"/>
  <c r="E439" i="7"/>
  <c r="D439" i="7"/>
  <c r="W438" i="7"/>
  <c r="I438" i="7"/>
  <c r="CP420" i="23" s="1"/>
  <c r="F438" i="7"/>
  <c r="E438" i="7"/>
  <c r="D438" i="7"/>
  <c r="W437" i="7"/>
  <c r="I437" i="7"/>
  <c r="CP419" i="23" s="1"/>
  <c r="F437" i="7"/>
  <c r="E437" i="7"/>
  <c r="D437" i="7"/>
  <c r="W436" i="7"/>
  <c r="I436" i="7"/>
  <c r="CP418" i="23" s="1"/>
  <c r="F436" i="7"/>
  <c r="E436" i="7"/>
  <c r="D436" i="7"/>
  <c r="W435" i="7"/>
  <c r="I435" i="7"/>
  <c r="CP417" i="23" s="1"/>
  <c r="F435" i="7"/>
  <c r="E435" i="7"/>
  <c r="D435" i="7"/>
  <c r="W434" i="7"/>
  <c r="I434" i="7"/>
  <c r="CP416" i="23" s="1"/>
  <c r="F434" i="7"/>
  <c r="E434" i="7"/>
  <c r="D434" i="7"/>
  <c r="W433" i="7"/>
  <c r="I433" i="7"/>
  <c r="CP415" i="23" s="1"/>
  <c r="F433" i="7"/>
  <c r="E433" i="7"/>
  <c r="D433" i="7"/>
  <c r="W432" i="7"/>
  <c r="I432" i="7"/>
  <c r="CP414" i="23" s="1"/>
  <c r="F432" i="7"/>
  <c r="E432" i="7"/>
  <c r="D432" i="7"/>
  <c r="W431" i="7"/>
  <c r="I431" i="7"/>
  <c r="CP413" i="23" s="1"/>
  <c r="F431" i="7"/>
  <c r="E431" i="7"/>
  <c r="D431" i="7"/>
  <c r="W430" i="7"/>
  <c r="I430" i="7"/>
  <c r="CP412" i="23" s="1"/>
  <c r="F430" i="7"/>
  <c r="E430" i="7"/>
  <c r="D430" i="7"/>
  <c r="W429" i="7"/>
  <c r="I429" i="7"/>
  <c r="CP411" i="23" s="1"/>
  <c r="F429" i="7"/>
  <c r="E429" i="7"/>
  <c r="D429" i="7"/>
  <c r="W428" i="7"/>
  <c r="I428" i="7"/>
  <c r="CP410" i="23" s="1"/>
  <c r="F428" i="7"/>
  <c r="E428" i="7"/>
  <c r="D428" i="7"/>
  <c r="W427" i="7"/>
  <c r="I427" i="7"/>
  <c r="CP409" i="23" s="1"/>
  <c r="F427" i="7"/>
  <c r="E427" i="7"/>
  <c r="D427" i="7"/>
  <c r="W426" i="7"/>
  <c r="I426" i="7"/>
  <c r="CP408" i="23" s="1"/>
  <c r="F426" i="7"/>
  <c r="E426" i="7"/>
  <c r="D426" i="7"/>
  <c r="W425" i="7"/>
  <c r="I425" i="7"/>
  <c r="CP407" i="23" s="1"/>
  <c r="F425" i="7"/>
  <c r="E425" i="7"/>
  <c r="D425" i="7"/>
  <c r="W424" i="7"/>
  <c r="I424" i="7"/>
  <c r="CP406" i="23" s="1"/>
  <c r="F424" i="7"/>
  <c r="E424" i="7"/>
  <c r="D424" i="7"/>
  <c r="W423" i="7"/>
  <c r="I423" i="7"/>
  <c r="CP405" i="23" s="1"/>
  <c r="F423" i="7"/>
  <c r="E423" i="7"/>
  <c r="D423" i="7"/>
  <c r="W422" i="7"/>
  <c r="I422" i="7"/>
  <c r="CP404" i="23" s="1"/>
  <c r="F422" i="7"/>
  <c r="E422" i="7"/>
  <c r="D422" i="7"/>
  <c r="W421" i="7"/>
  <c r="I421" i="7"/>
  <c r="CP403" i="23" s="1"/>
  <c r="F421" i="7"/>
  <c r="E421" i="7"/>
  <c r="D421" i="7"/>
  <c r="W420" i="7"/>
  <c r="I420" i="7"/>
  <c r="CP402" i="23" s="1"/>
  <c r="F420" i="7"/>
  <c r="E420" i="7"/>
  <c r="D420" i="7"/>
  <c r="W419" i="7"/>
  <c r="I419" i="7"/>
  <c r="CP401" i="23" s="1"/>
  <c r="F419" i="7"/>
  <c r="E419" i="7"/>
  <c r="D419" i="7"/>
  <c r="W418" i="7"/>
  <c r="I418" i="7"/>
  <c r="CP400" i="23" s="1"/>
  <c r="F418" i="7"/>
  <c r="E418" i="7"/>
  <c r="D418" i="7"/>
  <c r="W417" i="7"/>
  <c r="I417" i="7"/>
  <c r="CP399" i="23" s="1"/>
  <c r="F417" i="7"/>
  <c r="E417" i="7"/>
  <c r="D417" i="7"/>
  <c r="W416" i="7"/>
  <c r="I416" i="7"/>
  <c r="CP398" i="23" s="1"/>
  <c r="F416" i="7"/>
  <c r="E416" i="7"/>
  <c r="D416" i="7"/>
  <c r="W415" i="7"/>
  <c r="I415" i="7"/>
  <c r="CP397" i="23" s="1"/>
  <c r="F415" i="7"/>
  <c r="E415" i="7"/>
  <c r="D415" i="7"/>
  <c r="W414" i="7"/>
  <c r="I414" i="7"/>
  <c r="CP396" i="23" s="1"/>
  <c r="F414" i="7"/>
  <c r="E414" i="7"/>
  <c r="D414" i="7"/>
  <c r="W413" i="7"/>
  <c r="I413" i="7"/>
  <c r="CP395" i="23" s="1"/>
  <c r="F413" i="7"/>
  <c r="E413" i="7"/>
  <c r="D413" i="7"/>
  <c r="W412" i="7"/>
  <c r="I412" i="7"/>
  <c r="CP394" i="23" s="1"/>
  <c r="F412" i="7"/>
  <c r="E412" i="7"/>
  <c r="D412" i="7"/>
  <c r="W411" i="7"/>
  <c r="I411" i="7"/>
  <c r="CP393" i="23" s="1"/>
  <c r="F411" i="7"/>
  <c r="E411" i="7"/>
  <c r="D411" i="7"/>
  <c r="W409" i="7"/>
  <c r="I409" i="7"/>
  <c r="CP392" i="23" s="1"/>
  <c r="F409" i="7"/>
  <c r="E409" i="7"/>
  <c r="D409" i="7"/>
  <c r="W408" i="7"/>
  <c r="I408" i="7"/>
  <c r="F408" i="7"/>
  <c r="E408" i="7"/>
  <c r="D408" i="7"/>
  <c r="W407" i="7"/>
  <c r="I407" i="7"/>
  <c r="CP390" i="23" s="1"/>
  <c r="F407" i="7"/>
  <c r="E407" i="7"/>
  <c r="D407" i="7"/>
  <c r="W406" i="7"/>
  <c r="I406" i="7"/>
  <c r="CP389" i="23" s="1"/>
  <c r="F406" i="7"/>
  <c r="E406" i="7"/>
  <c r="D406" i="7"/>
  <c r="W405" i="7"/>
  <c r="I405" i="7"/>
  <c r="CP388" i="23" s="1"/>
  <c r="F405" i="7"/>
  <c r="E405" i="7"/>
  <c r="D405" i="7"/>
  <c r="W404" i="7"/>
  <c r="I404" i="7"/>
  <c r="CP387" i="23" s="1"/>
  <c r="F404" i="7"/>
  <c r="E404" i="7"/>
  <c r="D404" i="7"/>
  <c r="W403" i="7"/>
  <c r="I403" i="7"/>
  <c r="CP386" i="23" s="1"/>
  <c r="F403" i="7"/>
  <c r="E403" i="7"/>
  <c r="D403" i="7"/>
  <c r="W402" i="7"/>
  <c r="I402" i="7"/>
  <c r="CP385" i="23" s="1"/>
  <c r="F402" i="7"/>
  <c r="E402" i="7"/>
  <c r="D402" i="7"/>
  <c r="W401" i="7"/>
  <c r="I401" i="7"/>
  <c r="CP384" i="23" s="1"/>
  <c r="F401" i="7"/>
  <c r="E401" i="7"/>
  <c r="D401" i="7"/>
  <c r="W400" i="7"/>
  <c r="I400" i="7"/>
  <c r="CP383" i="23" s="1"/>
  <c r="F400" i="7"/>
  <c r="E400" i="7"/>
  <c r="D400" i="7"/>
  <c r="W399" i="7"/>
  <c r="I399" i="7"/>
  <c r="CP382" i="23" s="1"/>
  <c r="F399" i="7"/>
  <c r="E399" i="7"/>
  <c r="D399" i="7"/>
  <c r="W398" i="7"/>
  <c r="I398" i="7"/>
  <c r="CP381" i="23" s="1"/>
  <c r="F398" i="7"/>
  <c r="E398" i="7"/>
  <c r="D398" i="7"/>
  <c r="W397" i="7"/>
  <c r="I397" i="7"/>
  <c r="CP380" i="23" s="1"/>
  <c r="F397" i="7"/>
  <c r="E397" i="7"/>
  <c r="D397" i="7"/>
  <c r="W396" i="7"/>
  <c r="I396" i="7"/>
  <c r="CP379" i="23" s="1"/>
  <c r="F396" i="7"/>
  <c r="E396" i="7"/>
  <c r="D396" i="7"/>
  <c r="W395" i="7"/>
  <c r="I395" i="7"/>
  <c r="CP378" i="23" s="1"/>
  <c r="F395" i="7"/>
  <c r="E395" i="7"/>
  <c r="D395" i="7"/>
  <c r="W394" i="7"/>
  <c r="I394" i="7"/>
  <c r="CP377" i="23" s="1"/>
  <c r="F394" i="7"/>
  <c r="E394" i="7"/>
  <c r="D394" i="7"/>
  <c r="W393" i="7"/>
  <c r="I393" i="7"/>
  <c r="CP376" i="23" s="1"/>
  <c r="F393" i="7"/>
  <c r="E393" i="7"/>
  <c r="D393" i="7"/>
  <c r="W392" i="7"/>
  <c r="I392" i="7"/>
  <c r="CP375" i="23" s="1"/>
  <c r="F392" i="7"/>
  <c r="E392" i="7"/>
  <c r="D392" i="7"/>
  <c r="W391" i="7"/>
  <c r="I391" i="7"/>
  <c r="CP374" i="23" s="1"/>
  <c r="F391" i="7"/>
  <c r="E391" i="7"/>
  <c r="D391" i="7"/>
  <c r="W390" i="7"/>
  <c r="I390" i="7"/>
  <c r="CP373" i="23" s="1"/>
  <c r="F390" i="7"/>
  <c r="E390" i="7"/>
  <c r="D390" i="7"/>
  <c r="W389" i="7"/>
  <c r="I389" i="7"/>
  <c r="CP372" i="23" s="1"/>
  <c r="F389" i="7"/>
  <c r="E389" i="7"/>
  <c r="D389" i="7"/>
  <c r="W388" i="7"/>
  <c r="I388" i="7"/>
  <c r="CP371" i="23" s="1"/>
  <c r="F388" i="7"/>
  <c r="E388" i="7"/>
  <c r="D388" i="7"/>
  <c r="W387" i="7"/>
  <c r="I387" i="7"/>
  <c r="CP370" i="23" s="1"/>
  <c r="F387" i="7"/>
  <c r="E387" i="7"/>
  <c r="D387" i="7"/>
  <c r="W386" i="7"/>
  <c r="I386" i="7"/>
  <c r="CP369" i="23" s="1"/>
  <c r="F386" i="7"/>
  <c r="E386" i="7"/>
  <c r="D386" i="7"/>
  <c r="W385" i="7"/>
  <c r="I385" i="7"/>
  <c r="CP368" i="23" s="1"/>
  <c r="F385" i="7"/>
  <c r="E385" i="7"/>
  <c r="D385" i="7"/>
  <c r="W384" i="7"/>
  <c r="I384" i="7"/>
  <c r="CP367" i="23" s="1"/>
  <c r="F384" i="7"/>
  <c r="E384" i="7"/>
  <c r="D384" i="7"/>
  <c r="W383" i="7"/>
  <c r="I383" i="7"/>
  <c r="CP366" i="23" s="1"/>
  <c r="F383" i="7"/>
  <c r="E383" i="7"/>
  <c r="D383" i="7"/>
  <c r="W382" i="7"/>
  <c r="I382" i="7"/>
  <c r="CP365" i="23" s="1"/>
  <c r="F382" i="7"/>
  <c r="E382" i="7"/>
  <c r="D382" i="7"/>
  <c r="W381" i="7"/>
  <c r="I381" i="7"/>
  <c r="CP364" i="23" s="1"/>
  <c r="F381" i="7"/>
  <c r="E381" i="7"/>
  <c r="D381" i="7"/>
  <c r="W380" i="7"/>
  <c r="I380" i="7"/>
  <c r="CP363" i="23" s="1"/>
  <c r="F380" i="7"/>
  <c r="E380" i="7"/>
  <c r="D380" i="7"/>
  <c r="G348" i="7"/>
  <c r="B348" i="7"/>
  <c r="A348" i="7"/>
  <c r="W378" i="7"/>
  <c r="I378" i="7"/>
  <c r="CP362" i="23" s="1"/>
  <c r="F378" i="7"/>
  <c r="E378" i="7"/>
  <c r="D378" i="7"/>
  <c r="W377" i="7"/>
  <c r="I377" i="7"/>
  <c r="CP361" i="23" s="1"/>
  <c r="F377" i="7"/>
  <c r="E377" i="7"/>
  <c r="D377" i="7"/>
  <c r="W376" i="7"/>
  <c r="I376" i="7"/>
  <c r="CP360" i="23" s="1"/>
  <c r="F376" i="7"/>
  <c r="E376" i="7"/>
  <c r="D376" i="7"/>
  <c r="W375" i="7"/>
  <c r="I375" i="7"/>
  <c r="CP359" i="23" s="1"/>
  <c r="F375" i="7"/>
  <c r="E375" i="7"/>
  <c r="D375" i="7"/>
  <c r="W374" i="7"/>
  <c r="I374" i="7"/>
  <c r="CP358" i="23" s="1"/>
  <c r="F374" i="7"/>
  <c r="E374" i="7"/>
  <c r="D374" i="7"/>
  <c r="W373" i="7"/>
  <c r="I373" i="7"/>
  <c r="CP357" i="23" s="1"/>
  <c r="F373" i="7"/>
  <c r="E373" i="7"/>
  <c r="D373" i="7"/>
  <c r="W372" i="7"/>
  <c r="I372" i="7"/>
  <c r="CP356" i="23" s="1"/>
  <c r="F372" i="7"/>
  <c r="E372" i="7"/>
  <c r="D372" i="7"/>
  <c r="W371" i="7"/>
  <c r="I371" i="7"/>
  <c r="CP355" i="23" s="1"/>
  <c r="F371" i="7"/>
  <c r="E371" i="7"/>
  <c r="D371" i="7"/>
  <c r="W370" i="7"/>
  <c r="I370" i="7"/>
  <c r="CP354" i="23" s="1"/>
  <c r="F370" i="7"/>
  <c r="E370" i="7"/>
  <c r="D370" i="7"/>
  <c r="W369" i="7"/>
  <c r="I369" i="7"/>
  <c r="CP353" i="23" s="1"/>
  <c r="F369" i="7"/>
  <c r="E369" i="7"/>
  <c r="D369" i="7"/>
  <c r="W368" i="7"/>
  <c r="I368" i="7"/>
  <c r="CP352" i="23" s="1"/>
  <c r="F368" i="7"/>
  <c r="E368" i="7"/>
  <c r="D368" i="7"/>
  <c r="W367" i="7"/>
  <c r="I367" i="7"/>
  <c r="CP351" i="23" s="1"/>
  <c r="F367" i="7"/>
  <c r="E367" i="7"/>
  <c r="D367" i="7"/>
  <c r="W366" i="7"/>
  <c r="I366" i="7"/>
  <c r="CP350" i="23" s="1"/>
  <c r="F366" i="7"/>
  <c r="E366" i="7"/>
  <c r="D366" i="7"/>
  <c r="W365" i="7"/>
  <c r="I365" i="7"/>
  <c r="CP349" i="23" s="1"/>
  <c r="F365" i="7"/>
  <c r="E365" i="7"/>
  <c r="D365" i="7"/>
  <c r="W364" i="7"/>
  <c r="I364" i="7"/>
  <c r="CP348" i="23" s="1"/>
  <c r="F364" i="7"/>
  <c r="E364" i="7"/>
  <c r="D364" i="7"/>
  <c r="W363" i="7"/>
  <c r="I363" i="7"/>
  <c r="CP347" i="23" s="1"/>
  <c r="F363" i="7"/>
  <c r="E363" i="7"/>
  <c r="D363" i="7"/>
  <c r="W362" i="7"/>
  <c r="I362" i="7"/>
  <c r="CP346" i="23" s="1"/>
  <c r="F362" i="7"/>
  <c r="E362" i="7"/>
  <c r="D362" i="7"/>
  <c r="W361" i="7"/>
  <c r="I361" i="7"/>
  <c r="CP345" i="23" s="1"/>
  <c r="F361" i="7"/>
  <c r="E361" i="7"/>
  <c r="D361" i="7"/>
  <c r="W360" i="7"/>
  <c r="I360" i="7"/>
  <c r="CP344" i="23" s="1"/>
  <c r="F360" i="7"/>
  <c r="E360" i="7"/>
  <c r="D360" i="7"/>
  <c r="W359" i="7"/>
  <c r="I359" i="7"/>
  <c r="CP343" i="23" s="1"/>
  <c r="F359" i="7"/>
  <c r="E359" i="7"/>
  <c r="D359" i="7"/>
  <c r="W358" i="7"/>
  <c r="I358" i="7"/>
  <c r="CP342" i="23" s="1"/>
  <c r="F358" i="7"/>
  <c r="E358" i="7"/>
  <c r="D358" i="7"/>
  <c r="W357" i="7"/>
  <c r="I357" i="7"/>
  <c r="CP341" i="23" s="1"/>
  <c r="F357" i="7"/>
  <c r="E357" i="7"/>
  <c r="D357" i="7"/>
  <c r="W356" i="7"/>
  <c r="I356" i="7"/>
  <c r="CP340" i="23" s="1"/>
  <c r="F356" i="7"/>
  <c r="E356" i="7"/>
  <c r="D356" i="7"/>
  <c r="W355" i="7"/>
  <c r="I355" i="7"/>
  <c r="CP339" i="23" s="1"/>
  <c r="F355" i="7"/>
  <c r="E355" i="7"/>
  <c r="D355" i="7"/>
  <c r="W354" i="7"/>
  <c r="I354" i="7"/>
  <c r="CP338" i="23" s="1"/>
  <c r="F354" i="7"/>
  <c r="E354" i="7"/>
  <c r="D354" i="7"/>
  <c r="W353" i="7"/>
  <c r="I353" i="7"/>
  <c r="CP337" i="23" s="1"/>
  <c r="F353" i="7"/>
  <c r="E353" i="7"/>
  <c r="D353" i="7"/>
  <c r="W352" i="7"/>
  <c r="I352" i="7"/>
  <c r="CP336" i="23" s="1"/>
  <c r="F352" i="7"/>
  <c r="E352" i="7"/>
  <c r="D352" i="7"/>
  <c r="W351" i="7"/>
  <c r="I351" i="7"/>
  <c r="CP335" i="23" s="1"/>
  <c r="F351" i="7"/>
  <c r="E351" i="7"/>
  <c r="D351" i="7"/>
  <c r="W350" i="7"/>
  <c r="I350" i="7"/>
  <c r="CP334" i="23" s="1"/>
  <c r="F350" i="7"/>
  <c r="E350" i="7"/>
  <c r="D350" i="7"/>
  <c r="W349" i="7"/>
  <c r="I349" i="7"/>
  <c r="CP333" i="23" s="1"/>
  <c r="F349" i="7"/>
  <c r="E349" i="7"/>
  <c r="D349" i="7"/>
  <c r="G317" i="7"/>
  <c r="B317" i="7"/>
  <c r="A317" i="7"/>
  <c r="W347" i="7"/>
  <c r="I347" i="7"/>
  <c r="CP332" i="23" s="1"/>
  <c r="F347" i="7"/>
  <c r="E347" i="7"/>
  <c r="D347" i="7"/>
  <c r="W346" i="7"/>
  <c r="I346" i="7"/>
  <c r="CP331" i="23" s="1"/>
  <c r="F346" i="7"/>
  <c r="E346" i="7"/>
  <c r="D346" i="7"/>
  <c r="W345" i="7"/>
  <c r="I345" i="7"/>
  <c r="CP330" i="23" s="1"/>
  <c r="F345" i="7"/>
  <c r="E345" i="7"/>
  <c r="D345" i="7"/>
  <c r="W344" i="7"/>
  <c r="I344" i="7"/>
  <c r="CP329" i="23" s="1"/>
  <c r="F344" i="7"/>
  <c r="E344" i="7"/>
  <c r="D344" i="7"/>
  <c r="W343" i="7"/>
  <c r="I343" i="7"/>
  <c r="CP328" i="23" s="1"/>
  <c r="F343" i="7"/>
  <c r="E343" i="7"/>
  <c r="D343" i="7"/>
  <c r="W342" i="7"/>
  <c r="I342" i="7"/>
  <c r="CP327" i="23" s="1"/>
  <c r="F342" i="7"/>
  <c r="E342" i="7"/>
  <c r="D342" i="7"/>
  <c r="W341" i="7"/>
  <c r="I341" i="7"/>
  <c r="CP326" i="23" s="1"/>
  <c r="F341" i="7"/>
  <c r="E341" i="7"/>
  <c r="D341" i="7"/>
  <c r="W340" i="7"/>
  <c r="I340" i="7"/>
  <c r="CP325" i="23" s="1"/>
  <c r="F340" i="7"/>
  <c r="E340" i="7"/>
  <c r="D340" i="7"/>
  <c r="W339" i="7"/>
  <c r="I339" i="7"/>
  <c r="CP324" i="23" s="1"/>
  <c r="F339" i="7"/>
  <c r="E339" i="7"/>
  <c r="D339" i="7"/>
  <c r="W338" i="7"/>
  <c r="I338" i="7"/>
  <c r="CP323" i="23" s="1"/>
  <c r="F338" i="7"/>
  <c r="E338" i="7"/>
  <c r="D338" i="7"/>
  <c r="W337" i="7"/>
  <c r="I337" i="7"/>
  <c r="CP322" i="23" s="1"/>
  <c r="F337" i="7"/>
  <c r="E337" i="7"/>
  <c r="D337" i="7"/>
  <c r="W336" i="7"/>
  <c r="I336" i="7"/>
  <c r="CP321" i="23" s="1"/>
  <c r="F336" i="7"/>
  <c r="E336" i="7"/>
  <c r="D336" i="7"/>
  <c r="W335" i="7"/>
  <c r="I335" i="7"/>
  <c r="CP320" i="23" s="1"/>
  <c r="F335" i="7"/>
  <c r="E335" i="7"/>
  <c r="D335" i="7"/>
  <c r="W334" i="7"/>
  <c r="I334" i="7"/>
  <c r="CP319" i="23" s="1"/>
  <c r="F334" i="7"/>
  <c r="E334" i="7"/>
  <c r="D334" i="7"/>
  <c r="W333" i="7"/>
  <c r="I333" i="7"/>
  <c r="CP318" i="23" s="1"/>
  <c r="F333" i="7"/>
  <c r="E333" i="7"/>
  <c r="D333" i="7"/>
  <c r="W332" i="7"/>
  <c r="I332" i="7"/>
  <c r="CP317" i="23" s="1"/>
  <c r="F332" i="7"/>
  <c r="E332" i="7"/>
  <c r="D332" i="7"/>
  <c r="W331" i="7"/>
  <c r="I331" i="7"/>
  <c r="CP316" i="23" s="1"/>
  <c r="F331" i="7"/>
  <c r="E331" i="7"/>
  <c r="D331" i="7"/>
  <c r="W330" i="7"/>
  <c r="I330" i="7"/>
  <c r="CP315" i="23" s="1"/>
  <c r="F330" i="7"/>
  <c r="E330" i="7"/>
  <c r="D330" i="7"/>
  <c r="W329" i="7"/>
  <c r="I329" i="7"/>
  <c r="CP314" i="23" s="1"/>
  <c r="F329" i="7"/>
  <c r="E329" i="7"/>
  <c r="D329" i="7"/>
  <c r="W328" i="7"/>
  <c r="I328" i="7"/>
  <c r="CP313" i="23" s="1"/>
  <c r="F328" i="7"/>
  <c r="E328" i="7"/>
  <c r="D328" i="7"/>
  <c r="W327" i="7"/>
  <c r="I327" i="7"/>
  <c r="CP312" i="23" s="1"/>
  <c r="F327" i="7"/>
  <c r="E327" i="7"/>
  <c r="D327" i="7"/>
  <c r="W326" i="7"/>
  <c r="I326" i="7"/>
  <c r="CP311" i="23" s="1"/>
  <c r="F326" i="7"/>
  <c r="E326" i="7"/>
  <c r="D326" i="7"/>
  <c r="W325" i="7"/>
  <c r="I325" i="7"/>
  <c r="CP310" i="23" s="1"/>
  <c r="F325" i="7"/>
  <c r="E325" i="7"/>
  <c r="D325" i="7"/>
  <c r="W324" i="7"/>
  <c r="I324" i="7"/>
  <c r="CP309" i="23" s="1"/>
  <c r="F324" i="7"/>
  <c r="E324" i="7"/>
  <c r="D324" i="7"/>
  <c r="W323" i="7"/>
  <c r="I323" i="7"/>
  <c r="CP308" i="23" s="1"/>
  <c r="F323" i="7"/>
  <c r="E323" i="7"/>
  <c r="D323" i="7"/>
  <c r="W322" i="7"/>
  <c r="I322" i="7"/>
  <c r="CP307" i="23" s="1"/>
  <c r="F322" i="7"/>
  <c r="E322" i="7"/>
  <c r="D322" i="7"/>
  <c r="W321" i="7"/>
  <c r="I321" i="7"/>
  <c r="CP306" i="23" s="1"/>
  <c r="F321" i="7"/>
  <c r="E321" i="7"/>
  <c r="D321" i="7"/>
  <c r="W320" i="7"/>
  <c r="I320" i="7"/>
  <c r="CP305" i="23" s="1"/>
  <c r="F320" i="7"/>
  <c r="E320" i="7"/>
  <c r="D320" i="7"/>
  <c r="W319" i="7"/>
  <c r="I319" i="7"/>
  <c r="CP304" i="23" s="1"/>
  <c r="F319" i="7"/>
  <c r="E319" i="7"/>
  <c r="D319" i="7"/>
  <c r="W318" i="7"/>
  <c r="I318" i="7"/>
  <c r="CP303" i="23" s="1"/>
  <c r="F318" i="7"/>
  <c r="E318" i="7"/>
  <c r="D318" i="7"/>
  <c r="G286" i="7"/>
  <c r="B286" i="7"/>
  <c r="A286" i="7"/>
  <c r="W316" i="7"/>
  <c r="I316" i="7"/>
  <c r="CP302" i="23" s="1"/>
  <c r="F316" i="7"/>
  <c r="E316" i="7"/>
  <c r="D316" i="7"/>
  <c r="W315" i="7"/>
  <c r="I315" i="7"/>
  <c r="CP301" i="23" s="1"/>
  <c r="F315" i="7"/>
  <c r="E315" i="7"/>
  <c r="D315" i="7"/>
  <c r="W314" i="7"/>
  <c r="I314" i="7"/>
  <c r="CP300" i="23" s="1"/>
  <c r="F314" i="7"/>
  <c r="E314" i="7"/>
  <c r="D314" i="7"/>
  <c r="W313" i="7"/>
  <c r="I313" i="7"/>
  <c r="CP299" i="23" s="1"/>
  <c r="F313" i="7"/>
  <c r="E313" i="7"/>
  <c r="D313" i="7"/>
  <c r="W312" i="7"/>
  <c r="I312" i="7"/>
  <c r="CP298" i="23" s="1"/>
  <c r="F312" i="7"/>
  <c r="E312" i="7"/>
  <c r="D312" i="7"/>
  <c r="W311" i="7"/>
  <c r="I311" i="7"/>
  <c r="CP297" i="23" s="1"/>
  <c r="F311" i="7"/>
  <c r="E311" i="7"/>
  <c r="D311" i="7"/>
  <c r="W310" i="7"/>
  <c r="I310" i="7"/>
  <c r="CP296" i="23" s="1"/>
  <c r="F310" i="7"/>
  <c r="E310" i="7"/>
  <c r="D310" i="7"/>
  <c r="W309" i="7"/>
  <c r="I309" i="7"/>
  <c r="CP295" i="23" s="1"/>
  <c r="F309" i="7"/>
  <c r="E309" i="7"/>
  <c r="D309" i="7"/>
  <c r="W308" i="7"/>
  <c r="I308" i="7"/>
  <c r="CP294" i="23" s="1"/>
  <c r="F308" i="7"/>
  <c r="E308" i="7"/>
  <c r="D308" i="7"/>
  <c r="W307" i="7"/>
  <c r="I307" i="7"/>
  <c r="CP293" i="23" s="1"/>
  <c r="F307" i="7"/>
  <c r="E307" i="7"/>
  <c r="D307" i="7"/>
  <c r="W306" i="7"/>
  <c r="I306" i="7"/>
  <c r="CP292" i="23" s="1"/>
  <c r="F306" i="7"/>
  <c r="E306" i="7"/>
  <c r="D306" i="7"/>
  <c r="W305" i="7"/>
  <c r="I305" i="7"/>
  <c r="CP291" i="23" s="1"/>
  <c r="F305" i="7"/>
  <c r="E305" i="7"/>
  <c r="D305" i="7"/>
  <c r="W304" i="7"/>
  <c r="I304" i="7"/>
  <c r="CP290" i="23" s="1"/>
  <c r="F304" i="7"/>
  <c r="E304" i="7"/>
  <c r="D304" i="7"/>
  <c r="W303" i="7"/>
  <c r="I303" i="7"/>
  <c r="CP289" i="23" s="1"/>
  <c r="F303" i="7"/>
  <c r="E303" i="7"/>
  <c r="D303" i="7"/>
  <c r="W302" i="7"/>
  <c r="I302" i="7"/>
  <c r="CP288" i="23" s="1"/>
  <c r="F302" i="7"/>
  <c r="E302" i="7"/>
  <c r="D302" i="7"/>
  <c r="W301" i="7"/>
  <c r="I301" i="7"/>
  <c r="CP287" i="23" s="1"/>
  <c r="F301" i="7"/>
  <c r="E301" i="7"/>
  <c r="D301" i="7"/>
  <c r="W300" i="7"/>
  <c r="I300" i="7"/>
  <c r="CP286" i="23" s="1"/>
  <c r="F300" i="7"/>
  <c r="E300" i="7"/>
  <c r="D300" i="7"/>
  <c r="W299" i="7"/>
  <c r="I299" i="7"/>
  <c r="CP285" i="23" s="1"/>
  <c r="F299" i="7"/>
  <c r="E299" i="7"/>
  <c r="D299" i="7"/>
  <c r="W298" i="7"/>
  <c r="I298" i="7"/>
  <c r="CP284" i="23" s="1"/>
  <c r="F298" i="7"/>
  <c r="E298" i="7"/>
  <c r="D298" i="7"/>
  <c r="W297" i="7"/>
  <c r="I297" i="7"/>
  <c r="CP283" i="23" s="1"/>
  <c r="F297" i="7"/>
  <c r="E297" i="7"/>
  <c r="D297" i="7"/>
  <c r="W296" i="7"/>
  <c r="I296" i="7"/>
  <c r="CP282" i="23" s="1"/>
  <c r="F296" i="7"/>
  <c r="E296" i="7"/>
  <c r="D296" i="7"/>
  <c r="W295" i="7"/>
  <c r="I295" i="7"/>
  <c r="CP281" i="23" s="1"/>
  <c r="F295" i="7"/>
  <c r="E295" i="7"/>
  <c r="D295" i="7"/>
  <c r="W294" i="7"/>
  <c r="I294" i="7"/>
  <c r="CP280" i="23" s="1"/>
  <c r="F294" i="7"/>
  <c r="E294" i="7"/>
  <c r="D294" i="7"/>
  <c r="W293" i="7"/>
  <c r="I293" i="7"/>
  <c r="CP279" i="23" s="1"/>
  <c r="F293" i="7"/>
  <c r="E293" i="7"/>
  <c r="D293" i="7"/>
  <c r="W292" i="7"/>
  <c r="I292" i="7"/>
  <c r="CP278" i="23" s="1"/>
  <c r="F292" i="7"/>
  <c r="E292" i="7"/>
  <c r="D292" i="7"/>
  <c r="W291" i="7"/>
  <c r="I291" i="7"/>
  <c r="CP277" i="23" s="1"/>
  <c r="F291" i="7"/>
  <c r="E291" i="7"/>
  <c r="D291" i="7"/>
  <c r="W290" i="7"/>
  <c r="I290" i="7"/>
  <c r="CP276" i="23" s="1"/>
  <c r="F290" i="7"/>
  <c r="E290" i="7"/>
  <c r="D290" i="7"/>
  <c r="W289" i="7"/>
  <c r="I289" i="7"/>
  <c r="CP275" i="23" s="1"/>
  <c r="F289" i="7"/>
  <c r="E289" i="7"/>
  <c r="D289" i="7"/>
  <c r="W288" i="7"/>
  <c r="I288" i="7"/>
  <c r="CP274" i="23" s="1"/>
  <c r="F288" i="7"/>
  <c r="E288" i="7"/>
  <c r="D288" i="7"/>
  <c r="W287" i="7"/>
  <c r="I287" i="7"/>
  <c r="CP273" i="23" s="1"/>
  <c r="F287" i="7"/>
  <c r="E287" i="7"/>
  <c r="D287" i="7"/>
  <c r="G255" i="7"/>
  <c r="B255" i="7"/>
  <c r="A255" i="7"/>
  <c r="W285" i="7"/>
  <c r="I285" i="7"/>
  <c r="CP272" i="23" s="1"/>
  <c r="F285" i="7"/>
  <c r="E285" i="7"/>
  <c r="D285" i="7"/>
  <c r="W284" i="7"/>
  <c r="I284" i="7"/>
  <c r="CP271" i="23" s="1"/>
  <c r="F284" i="7"/>
  <c r="E284" i="7"/>
  <c r="D284" i="7"/>
  <c r="W283" i="7"/>
  <c r="I283" i="7"/>
  <c r="CP270" i="23" s="1"/>
  <c r="F283" i="7"/>
  <c r="E283" i="7"/>
  <c r="D283" i="7"/>
  <c r="W282" i="7"/>
  <c r="I282" i="7"/>
  <c r="CP269" i="23" s="1"/>
  <c r="F282" i="7"/>
  <c r="E282" i="7"/>
  <c r="D282" i="7"/>
  <c r="W281" i="7"/>
  <c r="I281" i="7"/>
  <c r="CP268" i="23" s="1"/>
  <c r="F281" i="7"/>
  <c r="E281" i="7"/>
  <c r="D281" i="7"/>
  <c r="W280" i="7"/>
  <c r="I280" i="7"/>
  <c r="CP267" i="23" s="1"/>
  <c r="F280" i="7"/>
  <c r="E280" i="7"/>
  <c r="D280" i="7"/>
  <c r="W279" i="7"/>
  <c r="I279" i="7"/>
  <c r="CP266" i="23" s="1"/>
  <c r="F279" i="7"/>
  <c r="E279" i="7"/>
  <c r="D279" i="7"/>
  <c r="W278" i="7"/>
  <c r="I278" i="7"/>
  <c r="CP265" i="23" s="1"/>
  <c r="F278" i="7"/>
  <c r="E278" i="7"/>
  <c r="D278" i="7"/>
  <c r="W277" i="7"/>
  <c r="I277" i="7"/>
  <c r="CP264" i="23" s="1"/>
  <c r="F277" i="7"/>
  <c r="E277" i="7"/>
  <c r="D277" i="7"/>
  <c r="W276" i="7"/>
  <c r="I276" i="7"/>
  <c r="CP263" i="23" s="1"/>
  <c r="F276" i="7"/>
  <c r="E276" i="7"/>
  <c r="D276" i="7"/>
  <c r="W275" i="7"/>
  <c r="I275" i="7"/>
  <c r="CP262" i="23" s="1"/>
  <c r="F275" i="7"/>
  <c r="E275" i="7"/>
  <c r="D275" i="7"/>
  <c r="W274" i="7"/>
  <c r="I274" i="7"/>
  <c r="CP261" i="23" s="1"/>
  <c r="F274" i="7"/>
  <c r="E274" i="7"/>
  <c r="D274" i="7"/>
  <c r="W273" i="7"/>
  <c r="I273" i="7"/>
  <c r="CP260" i="23" s="1"/>
  <c r="F273" i="7"/>
  <c r="E273" i="7"/>
  <c r="D273" i="7"/>
  <c r="W272" i="7"/>
  <c r="I272" i="7"/>
  <c r="CP259" i="23" s="1"/>
  <c r="F272" i="7"/>
  <c r="E272" i="7"/>
  <c r="D272" i="7"/>
  <c r="W271" i="7"/>
  <c r="I271" i="7"/>
  <c r="CP258" i="23" s="1"/>
  <c r="F271" i="7"/>
  <c r="E271" i="7"/>
  <c r="D271" i="7"/>
  <c r="W270" i="7"/>
  <c r="I270" i="7"/>
  <c r="CP257" i="23" s="1"/>
  <c r="F270" i="7"/>
  <c r="E270" i="7"/>
  <c r="D270" i="7"/>
  <c r="W269" i="7"/>
  <c r="I269" i="7"/>
  <c r="CP256" i="23" s="1"/>
  <c r="F269" i="7"/>
  <c r="E269" i="7"/>
  <c r="D269" i="7"/>
  <c r="W268" i="7"/>
  <c r="I268" i="7"/>
  <c r="CP255" i="23" s="1"/>
  <c r="F268" i="7"/>
  <c r="E268" i="7"/>
  <c r="D268" i="7"/>
  <c r="W267" i="7"/>
  <c r="I267" i="7"/>
  <c r="CP254" i="23" s="1"/>
  <c r="F267" i="7"/>
  <c r="E267" i="7"/>
  <c r="D267" i="7"/>
  <c r="W266" i="7"/>
  <c r="I266" i="7"/>
  <c r="CP253" i="23" s="1"/>
  <c r="F266" i="7"/>
  <c r="E266" i="7"/>
  <c r="D266" i="7"/>
  <c r="W265" i="7"/>
  <c r="I265" i="7"/>
  <c r="CP252" i="23" s="1"/>
  <c r="F265" i="7"/>
  <c r="E265" i="7"/>
  <c r="D265" i="7"/>
  <c r="W264" i="7"/>
  <c r="I264" i="7"/>
  <c r="CP251" i="23" s="1"/>
  <c r="F264" i="7"/>
  <c r="E264" i="7"/>
  <c r="D264" i="7"/>
  <c r="W263" i="7"/>
  <c r="I263" i="7"/>
  <c r="CP250" i="23" s="1"/>
  <c r="F263" i="7"/>
  <c r="E263" i="7"/>
  <c r="D263" i="7"/>
  <c r="W262" i="7"/>
  <c r="I262" i="7"/>
  <c r="F262" i="7"/>
  <c r="E262" i="7"/>
  <c r="D262" i="7"/>
  <c r="W261" i="7"/>
  <c r="I261" i="7"/>
  <c r="CP248" i="23" s="1"/>
  <c r="F261" i="7"/>
  <c r="E261" i="7"/>
  <c r="D261" i="7"/>
  <c r="W260" i="7"/>
  <c r="I260" i="7"/>
  <c r="CP247" i="23" s="1"/>
  <c r="F260" i="7"/>
  <c r="E260" i="7"/>
  <c r="D260" i="7"/>
  <c r="W259" i="7"/>
  <c r="I259" i="7"/>
  <c r="CP246" i="23" s="1"/>
  <c r="F259" i="7"/>
  <c r="E259" i="7"/>
  <c r="D259" i="7"/>
  <c r="W258" i="7"/>
  <c r="I258" i="7"/>
  <c r="CP245" i="23" s="1"/>
  <c r="F258" i="7"/>
  <c r="E258" i="7"/>
  <c r="D258" i="7"/>
  <c r="W257" i="7"/>
  <c r="I257" i="7"/>
  <c r="CP244" i="23" s="1"/>
  <c r="F257" i="7"/>
  <c r="E257" i="7"/>
  <c r="D257" i="7"/>
  <c r="W256" i="7"/>
  <c r="I256" i="7"/>
  <c r="CP243" i="23" s="1"/>
  <c r="F256" i="7"/>
  <c r="E256" i="7"/>
  <c r="D256" i="7"/>
  <c r="G224" i="7"/>
  <c r="B224" i="7"/>
  <c r="A224" i="7"/>
  <c r="W254" i="7"/>
  <c r="I254" i="7"/>
  <c r="CP242" i="23" s="1"/>
  <c r="F254" i="7"/>
  <c r="E254" i="7"/>
  <c r="D254" i="7"/>
  <c r="W253" i="7"/>
  <c r="I253" i="7"/>
  <c r="CP241" i="23" s="1"/>
  <c r="F253" i="7"/>
  <c r="E253" i="7"/>
  <c r="D253" i="7"/>
  <c r="W252" i="7"/>
  <c r="I252" i="7"/>
  <c r="F252" i="7"/>
  <c r="E252" i="7"/>
  <c r="D252" i="7"/>
  <c r="W251" i="7"/>
  <c r="I251" i="7"/>
  <c r="CP239" i="23" s="1"/>
  <c r="F251" i="7"/>
  <c r="E251" i="7"/>
  <c r="D251" i="7"/>
  <c r="W250" i="7"/>
  <c r="I250" i="7"/>
  <c r="CP238" i="23" s="1"/>
  <c r="F250" i="7"/>
  <c r="E250" i="7"/>
  <c r="D250" i="7"/>
  <c r="W249" i="7"/>
  <c r="I249" i="7"/>
  <c r="CP237" i="23" s="1"/>
  <c r="F249" i="7"/>
  <c r="E249" i="7"/>
  <c r="D249" i="7"/>
  <c r="W248" i="7"/>
  <c r="I248" i="7"/>
  <c r="CP236" i="23" s="1"/>
  <c r="F248" i="7"/>
  <c r="E248" i="7"/>
  <c r="D248" i="7"/>
  <c r="W247" i="7"/>
  <c r="I247" i="7"/>
  <c r="CP235" i="23" s="1"/>
  <c r="F247" i="7"/>
  <c r="E247" i="7"/>
  <c r="D247" i="7"/>
  <c r="W246" i="7"/>
  <c r="I246" i="7"/>
  <c r="CP234" i="23" s="1"/>
  <c r="F246" i="7"/>
  <c r="E246" i="7"/>
  <c r="D246" i="7"/>
  <c r="W245" i="7"/>
  <c r="I245" i="7"/>
  <c r="CP233" i="23" s="1"/>
  <c r="F245" i="7"/>
  <c r="E245" i="7"/>
  <c r="D245" i="7"/>
  <c r="W244" i="7"/>
  <c r="I244" i="7"/>
  <c r="CP232" i="23" s="1"/>
  <c r="F244" i="7"/>
  <c r="E244" i="7"/>
  <c r="D244" i="7"/>
  <c r="W243" i="7"/>
  <c r="I243" i="7"/>
  <c r="CP231" i="23" s="1"/>
  <c r="F243" i="7"/>
  <c r="E243" i="7"/>
  <c r="D243" i="7"/>
  <c r="W242" i="7"/>
  <c r="I242" i="7"/>
  <c r="CP230" i="23" s="1"/>
  <c r="F242" i="7"/>
  <c r="E242" i="7"/>
  <c r="D242" i="7"/>
  <c r="W241" i="7"/>
  <c r="I241" i="7"/>
  <c r="F241" i="7"/>
  <c r="E241" i="7"/>
  <c r="D241" i="7"/>
  <c r="W240" i="7"/>
  <c r="I240" i="7"/>
  <c r="CP228" i="23" s="1"/>
  <c r="F240" i="7"/>
  <c r="E240" i="7"/>
  <c r="D240" i="7"/>
  <c r="W239" i="7"/>
  <c r="I239" i="7"/>
  <c r="CP227" i="23" s="1"/>
  <c r="F239" i="7"/>
  <c r="E239" i="7"/>
  <c r="D239" i="7"/>
  <c r="W238" i="7"/>
  <c r="I238" i="7"/>
  <c r="CP226" i="23" s="1"/>
  <c r="F238" i="7"/>
  <c r="E238" i="7"/>
  <c r="D238" i="7"/>
  <c r="W237" i="7"/>
  <c r="I237" i="7"/>
  <c r="CP225" i="23" s="1"/>
  <c r="F237" i="7"/>
  <c r="E237" i="7"/>
  <c r="D237" i="7"/>
  <c r="W236" i="7"/>
  <c r="I236" i="7"/>
  <c r="CP224" i="23" s="1"/>
  <c r="F236" i="7"/>
  <c r="E236" i="7"/>
  <c r="D236" i="7"/>
  <c r="W235" i="7"/>
  <c r="I235" i="7"/>
  <c r="CP223" i="23" s="1"/>
  <c r="F235" i="7"/>
  <c r="E235" i="7"/>
  <c r="D235" i="7"/>
  <c r="W234" i="7"/>
  <c r="I234" i="7"/>
  <c r="CP222" i="23" s="1"/>
  <c r="F234" i="7"/>
  <c r="E234" i="7"/>
  <c r="D234" i="7"/>
  <c r="W233" i="7"/>
  <c r="I233" i="7"/>
  <c r="CP221" i="23" s="1"/>
  <c r="F233" i="7"/>
  <c r="E233" i="7"/>
  <c r="D233" i="7"/>
  <c r="W232" i="7"/>
  <c r="I232" i="7"/>
  <c r="CP220" i="23" s="1"/>
  <c r="F232" i="7"/>
  <c r="E232" i="7"/>
  <c r="D232" i="7"/>
  <c r="W231" i="7"/>
  <c r="I231" i="7"/>
  <c r="F231" i="7"/>
  <c r="E231" i="7"/>
  <c r="D231" i="7"/>
  <c r="W230" i="7"/>
  <c r="I230" i="7"/>
  <c r="CP218" i="23" s="1"/>
  <c r="F230" i="7"/>
  <c r="E230" i="7"/>
  <c r="D230" i="7"/>
  <c r="W229" i="7"/>
  <c r="I229" i="7"/>
  <c r="CP217" i="23" s="1"/>
  <c r="F229" i="7"/>
  <c r="E229" i="7"/>
  <c r="D229" i="7"/>
  <c r="W228" i="7"/>
  <c r="I228" i="7"/>
  <c r="CP216" i="23" s="1"/>
  <c r="F228" i="7"/>
  <c r="E228" i="7"/>
  <c r="D228" i="7"/>
  <c r="W227" i="7"/>
  <c r="I227" i="7"/>
  <c r="CP215" i="23" s="1"/>
  <c r="F227" i="7"/>
  <c r="E227" i="7"/>
  <c r="D227" i="7"/>
  <c r="W226" i="7"/>
  <c r="I226" i="7"/>
  <c r="CP214" i="23" s="1"/>
  <c r="F226" i="7"/>
  <c r="E226" i="7"/>
  <c r="D226" i="7"/>
  <c r="W225" i="7"/>
  <c r="I225" i="7"/>
  <c r="CP213" i="23" s="1"/>
  <c r="F225" i="7"/>
  <c r="E225" i="7"/>
  <c r="D225" i="7"/>
  <c r="G193" i="7"/>
  <c r="B193" i="7"/>
  <c r="A193" i="7"/>
  <c r="W223" i="7"/>
  <c r="I223" i="7"/>
  <c r="CP212" i="23" s="1"/>
  <c r="F223" i="7"/>
  <c r="E223" i="7"/>
  <c r="D223" i="7"/>
  <c r="W222" i="7"/>
  <c r="I222" i="7"/>
  <c r="CP211" i="23" s="1"/>
  <c r="F222" i="7"/>
  <c r="E222" i="7"/>
  <c r="D222" i="7"/>
  <c r="W221" i="7"/>
  <c r="I221" i="7"/>
  <c r="CP210" i="23" s="1"/>
  <c r="F221" i="7"/>
  <c r="E221" i="7"/>
  <c r="D221" i="7"/>
  <c r="W220" i="7"/>
  <c r="I220" i="7"/>
  <c r="CP209" i="23" s="1"/>
  <c r="F220" i="7"/>
  <c r="E220" i="7"/>
  <c r="D220" i="7"/>
  <c r="W219" i="7"/>
  <c r="I219" i="7"/>
  <c r="CP208" i="23" s="1"/>
  <c r="F219" i="7"/>
  <c r="E219" i="7"/>
  <c r="D219" i="7"/>
  <c r="W218" i="7"/>
  <c r="I218" i="7"/>
  <c r="CP207" i="23" s="1"/>
  <c r="F218" i="7"/>
  <c r="E218" i="7"/>
  <c r="D218" i="7"/>
  <c r="W217" i="7"/>
  <c r="I217" i="7"/>
  <c r="CP206" i="23" s="1"/>
  <c r="F217" i="7"/>
  <c r="E217" i="7"/>
  <c r="D217" i="7"/>
  <c r="W216" i="7"/>
  <c r="I216" i="7"/>
  <c r="CP205" i="23" s="1"/>
  <c r="F216" i="7"/>
  <c r="E216" i="7"/>
  <c r="D216" i="7"/>
  <c r="W215" i="7"/>
  <c r="I215" i="7"/>
  <c r="CP204" i="23" s="1"/>
  <c r="F215" i="7"/>
  <c r="E215" i="7"/>
  <c r="D215" i="7"/>
  <c r="W214" i="7"/>
  <c r="I214" i="7"/>
  <c r="CP203" i="23" s="1"/>
  <c r="F214" i="7"/>
  <c r="E214" i="7"/>
  <c r="D214" i="7"/>
  <c r="W213" i="7"/>
  <c r="I213" i="7"/>
  <c r="CP202" i="23" s="1"/>
  <c r="F213" i="7"/>
  <c r="E213" i="7"/>
  <c r="D213" i="7"/>
  <c r="W212" i="7"/>
  <c r="I212" i="7"/>
  <c r="CP201" i="23" s="1"/>
  <c r="F212" i="7"/>
  <c r="E212" i="7"/>
  <c r="D212" i="7"/>
  <c r="W211" i="7"/>
  <c r="I211" i="7"/>
  <c r="CP200" i="23" s="1"/>
  <c r="F211" i="7"/>
  <c r="E211" i="7"/>
  <c r="D211" i="7"/>
  <c r="W210" i="7"/>
  <c r="I210" i="7"/>
  <c r="CP199" i="23" s="1"/>
  <c r="F210" i="7"/>
  <c r="E210" i="7"/>
  <c r="D210" i="7"/>
  <c r="W209" i="7"/>
  <c r="I209" i="7"/>
  <c r="CP198" i="23" s="1"/>
  <c r="F209" i="7"/>
  <c r="E209" i="7"/>
  <c r="D209" i="7"/>
  <c r="W208" i="7"/>
  <c r="I208" i="7"/>
  <c r="CP197" i="23" s="1"/>
  <c r="F208" i="7"/>
  <c r="E208" i="7"/>
  <c r="D208" i="7"/>
  <c r="W207" i="7"/>
  <c r="I207" i="7"/>
  <c r="CP196" i="23" s="1"/>
  <c r="F207" i="7"/>
  <c r="E207" i="7"/>
  <c r="D207" i="7"/>
  <c r="W206" i="7"/>
  <c r="I206" i="7"/>
  <c r="CP195" i="23" s="1"/>
  <c r="F206" i="7"/>
  <c r="E206" i="7"/>
  <c r="D206" i="7"/>
  <c r="W205" i="7"/>
  <c r="I205" i="7"/>
  <c r="CP194" i="23" s="1"/>
  <c r="F205" i="7"/>
  <c r="E205" i="7"/>
  <c r="D205" i="7"/>
  <c r="W204" i="7"/>
  <c r="I204" i="7"/>
  <c r="CP193" i="23" s="1"/>
  <c r="F204" i="7"/>
  <c r="E204" i="7"/>
  <c r="D204" i="7"/>
  <c r="W203" i="7"/>
  <c r="I203" i="7"/>
  <c r="CP192" i="23" s="1"/>
  <c r="F203" i="7"/>
  <c r="E203" i="7"/>
  <c r="D203" i="7"/>
  <c r="W202" i="7"/>
  <c r="I202" i="7"/>
  <c r="CP191" i="23" s="1"/>
  <c r="F202" i="7"/>
  <c r="E202" i="7"/>
  <c r="D202" i="7"/>
  <c r="W201" i="7"/>
  <c r="I201" i="7"/>
  <c r="CP190" i="23" s="1"/>
  <c r="F201" i="7"/>
  <c r="E201" i="7"/>
  <c r="D201" i="7"/>
  <c r="W200" i="7"/>
  <c r="I200" i="7"/>
  <c r="CP189" i="23" s="1"/>
  <c r="F200" i="7"/>
  <c r="E200" i="7"/>
  <c r="D200" i="7"/>
  <c r="W199" i="7"/>
  <c r="I199" i="7"/>
  <c r="CP188" i="23" s="1"/>
  <c r="F199" i="7"/>
  <c r="E199" i="7"/>
  <c r="D199" i="7"/>
  <c r="W198" i="7"/>
  <c r="I198" i="7"/>
  <c r="F198" i="7"/>
  <c r="E198" i="7"/>
  <c r="D198" i="7"/>
  <c r="W197" i="7"/>
  <c r="I197" i="7"/>
  <c r="CP186" i="23" s="1"/>
  <c r="F197" i="7"/>
  <c r="E197" i="7"/>
  <c r="D197" i="7"/>
  <c r="W196" i="7"/>
  <c r="I196" i="7"/>
  <c r="CP185" i="23" s="1"/>
  <c r="F196" i="7"/>
  <c r="E196" i="7"/>
  <c r="D196" i="7"/>
  <c r="W195" i="7"/>
  <c r="I195" i="7"/>
  <c r="CP184" i="23" s="1"/>
  <c r="F195" i="7"/>
  <c r="E195" i="7"/>
  <c r="D195" i="7"/>
  <c r="W194" i="7"/>
  <c r="I194" i="7"/>
  <c r="CP183" i="23" s="1"/>
  <c r="F194" i="7"/>
  <c r="E194" i="7"/>
  <c r="D194" i="7"/>
  <c r="G162" i="7"/>
  <c r="B162" i="7"/>
  <c r="A162" i="7"/>
  <c r="W192" i="7"/>
  <c r="I192" i="7"/>
  <c r="CP182" i="23" s="1"/>
  <c r="F192" i="7"/>
  <c r="E192" i="7"/>
  <c r="D192" i="7"/>
  <c r="W191" i="7"/>
  <c r="I191" i="7"/>
  <c r="CP181" i="23" s="1"/>
  <c r="F191" i="7"/>
  <c r="E191" i="7"/>
  <c r="D191" i="7"/>
  <c r="W190" i="7"/>
  <c r="I190" i="7"/>
  <c r="CP180" i="23" s="1"/>
  <c r="F190" i="7"/>
  <c r="E190" i="7"/>
  <c r="D190" i="7"/>
  <c r="W189" i="7"/>
  <c r="I189" i="7"/>
  <c r="CP179" i="23" s="1"/>
  <c r="F189" i="7"/>
  <c r="E189" i="7"/>
  <c r="D189" i="7"/>
  <c r="W188" i="7"/>
  <c r="I188" i="7"/>
  <c r="CP178" i="23" s="1"/>
  <c r="F188" i="7"/>
  <c r="E188" i="7"/>
  <c r="D188" i="7"/>
  <c r="W187" i="7"/>
  <c r="I187" i="7"/>
  <c r="CP177" i="23" s="1"/>
  <c r="F187" i="7"/>
  <c r="E187" i="7"/>
  <c r="D187" i="7"/>
  <c r="W186" i="7"/>
  <c r="I186" i="7"/>
  <c r="CP176" i="23" s="1"/>
  <c r="F186" i="7"/>
  <c r="E186" i="7"/>
  <c r="D186" i="7"/>
  <c r="W185" i="7"/>
  <c r="I185" i="7"/>
  <c r="CP175" i="23" s="1"/>
  <c r="F185" i="7"/>
  <c r="E185" i="7"/>
  <c r="D185" i="7"/>
  <c r="W184" i="7"/>
  <c r="I184" i="7"/>
  <c r="CP174" i="23" s="1"/>
  <c r="F184" i="7"/>
  <c r="E184" i="7"/>
  <c r="D184" i="7"/>
  <c r="W183" i="7"/>
  <c r="I183" i="7"/>
  <c r="CP173" i="23" s="1"/>
  <c r="F183" i="7"/>
  <c r="E183" i="7"/>
  <c r="D183" i="7"/>
  <c r="W182" i="7"/>
  <c r="I182" i="7"/>
  <c r="CP172" i="23" s="1"/>
  <c r="F182" i="7"/>
  <c r="E182" i="7"/>
  <c r="D182" i="7"/>
  <c r="W181" i="7"/>
  <c r="I181" i="7"/>
  <c r="CP171" i="23" s="1"/>
  <c r="F181" i="7"/>
  <c r="E181" i="7"/>
  <c r="D181" i="7"/>
  <c r="W180" i="7"/>
  <c r="I180" i="7"/>
  <c r="CP170" i="23" s="1"/>
  <c r="F180" i="7"/>
  <c r="E180" i="7"/>
  <c r="D180" i="7"/>
  <c r="W179" i="7"/>
  <c r="I179" i="7"/>
  <c r="CP169" i="23" s="1"/>
  <c r="F179" i="7"/>
  <c r="E179" i="7"/>
  <c r="D179" i="7"/>
  <c r="W178" i="7"/>
  <c r="I178" i="7"/>
  <c r="F178" i="7"/>
  <c r="E178" i="7"/>
  <c r="D178" i="7"/>
  <c r="W177" i="7"/>
  <c r="I177" i="7"/>
  <c r="CP167" i="23" s="1"/>
  <c r="F177" i="7"/>
  <c r="E177" i="7"/>
  <c r="D177" i="7"/>
  <c r="W176" i="7"/>
  <c r="I176" i="7"/>
  <c r="CP166" i="23" s="1"/>
  <c r="F176" i="7"/>
  <c r="E176" i="7"/>
  <c r="D176" i="7"/>
  <c r="W175" i="7"/>
  <c r="I175" i="7"/>
  <c r="CP165" i="23" s="1"/>
  <c r="F175" i="7"/>
  <c r="E175" i="7"/>
  <c r="D175" i="7"/>
  <c r="W174" i="7"/>
  <c r="I174" i="7"/>
  <c r="CP164" i="23" s="1"/>
  <c r="F174" i="7"/>
  <c r="E174" i="7"/>
  <c r="D174" i="7"/>
  <c r="W173" i="7"/>
  <c r="I173" i="7"/>
  <c r="CP163" i="23" s="1"/>
  <c r="F173" i="7"/>
  <c r="E173" i="7"/>
  <c r="D173" i="7"/>
  <c r="W172" i="7"/>
  <c r="I172" i="7"/>
  <c r="CP162" i="23" s="1"/>
  <c r="F172" i="7"/>
  <c r="E172" i="7"/>
  <c r="D172" i="7"/>
  <c r="W171" i="7"/>
  <c r="I171" i="7"/>
  <c r="CP161" i="23" s="1"/>
  <c r="F171" i="7"/>
  <c r="E171" i="7"/>
  <c r="D171" i="7"/>
  <c r="W170" i="7"/>
  <c r="I170" i="7"/>
  <c r="F170" i="7"/>
  <c r="E170" i="7"/>
  <c r="D170" i="7"/>
  <c r="W169" i="7"/>
  <c r="I169" i="7"/>
  <c r="CP159" i="23" s="1"/>
  <c r="F169" i="7"/>
  <c r="E169" i="7"/>
  <c r="D169" i="7"/>
  <c r="W168" i="7"/>
  <c r="I168" i="7"/>
  <c r="CP158" i="23" s="1"/>
  <c r="F168" i="7"/>
  <c r="E168" i="7"/>
  <c r="D168" i="7"/>
  <c r="W167" i="7"/>
  <c r="I167" i="7"/>
  <c r="CP157" i="23" s="1"/>
  <c r="F167" i="7"/>
  <c r="E167" i="7"/>
  <c r="D167" i="7"/>
  <c r="W166" i="7"/>
  <c r="I166" i="7"/>
  <c r="CP156" i="23" s="1"/>
  <c r="F166" i="7"/>
  <c r="E166" i="7"/>
  <c r="D166" i="7"/>
  <c r="W165" i="7"/>
  <c r="I165" i="7"/>
  <c r="CP155" i="23" s="1"/>
  <c r="F165" i="7"/>
  <c r="E165" i="7"/>
  <c r="D165" i="7"/>
  <c r="W164" i="7"/>
  <c r="I164" i="7"/>
  <c r="CP154" i="23" s="1"/>
  <c r="F164" i="7"/>
  <c r="E164" i="7"/>
  <c r="D164" i="7"/>
  <c r="W163" i="7"/>
  <c r="I163" i="7"/>
  <c r="CP153" i="23" s="1"/>
  <c r="F163" i="7"/>
  <c r="E163" i="7"/>
  <c r="D163" i="7"/>
  <c r="G131" i="7"/>
  <c r="B131" i="7"/>
  <c r="A131" i="7"/>
  <c r="W161" i="7"/>
  <c r="I161" i="7"/>
  <c r="CP152" i="23" s="1"/>
  <c r="F161" i="7"/>
  <c r="E161" i="7"/>
  <c r="D161" i="7"/>
  <c r="W160" i="7"/>
  <c r="I160" i="7"/>
  <c r="CP151" i="23" s="1"/>
  <c r="F160" i="7"/>
  <c r="E160" i="7"/>
  <c r="D160" i="7"/>
  <c r="W159" i="7"/>
  <c r="I159" i="7"/>
  <c r="CP150" i="23" s="1"/>
  <c r="F159" i="7"/>
  <c r="E159" i="7"/>
  <c r="D159" i="7"/>
  <c r="W158" i="7"/>
  <c r="I158" i="7"/>
  <c r="CP149" i="23" s="1"/>
  <c r="F158" i="7"/>
  <c r="E158" i="7"/>
  <c r="D158" i="7"/>
  <c r="W157" i="7"/>
  <c r="I157" i="7"/>
  <c r="CP148" i="23" s="1"/>
  <c r="F157" i="7"/>
  <c r="E157" i="7"/>
  <c r="D157" i="7"/>
  <c r="W156" i="7"/>
  <c r="I156" i="7"/>
  <c r="CP147" i="23" s="1"/>
  <c r="F156" i="7"/>
  <c r="E156" i="7"/>
  <c r="D156" i="7"/>
  <c r="W155" i="7"/>
  <c r="I155" i="7"/>
  <c r="CP146" i="23" s="1"/>
  <c r="F155" i="7"/>
  <c r="E155" i="7"/>
  <c r="D155" i="7"/>
  <c r="W154" i="7"/>
  <c r="I154" i="7"/>
  <c r="CP145" i="23" s="1"/>
  <c r="F154" i="7"/>
  <c r="E154" i="7"/>
  <c r="D154" i="7"/>
  <c r="W153" i="7"/>
  <c r="I153" i="7"/>
  <c r="CP144" i="23" s="1"/>
  <c r="F153" i="7"/>
  <c r="E153" i="7"/>
  <c r="D153" i="7"/>
  <c r="W152" i="7"/>
  <c r="I152" i="7"/>
  <c r="CP143" i="23" s="1"/>
  <c r="F152" i="7"/>
  <c r="E152" i="7"/>
  <c r="D152" i="7"/>
  <c r="W151" i="7"/>
  <c r="I151" i="7"/>
  <c r="CP142" i="23" s="1"/>
  <c r="F151" i="7"/>
  <c r="E151" i="7"/>
  <c r="D151" i="7"/>
  <c r="W150" i="7"/>
  <c r="I150" i="7"/>
  <c r="CP141" i="23" s="1"/>
  <c r="F150" i="7"/>
  <c r="E150" i="7"/>
  <c r="D150" i="7"/>
  <c r="W149" i="7"/>
  <c r="I149" i="7"/>
  <c r="CP140" i="23" s="1"/>
  <c r="F149" i="7"/>
  <c r="E149" i="7"/>
  <c r="D149" i="7"/>
  <c r="W148" i="7"/>
  <c r="I148" i="7"/>
  <c r="CP139" i="23" s="1"/>
  <c r="F148" i="7"/>
  <c r="E148" i="7"/>
  <c r="D148" i="7"/>
  <c r="W147" i="7"/>
  <c r="I147" i="7"/>
  <c r="CP138" i="23" s="1"/>
  <c r="F147" i="7"/>
  <c r="E147" i="7"/>
  <c r="D147" i="7"/>
  <c r="W146" i="7"/>
  <c r="I146" i="7"/>
  <c r="CP137" i="23" s="1"/>
  <c r="F146" i="7"/>
  <c r="E146" i="7"/>
  <c r="D146" i="7"/>
  <c r="W145" i="7"/>
  <c r="I145" i="7"/>
  <c r="CP136" i="23" s="1"/>
  <c r="F145" i="7"/>
  <c r="E145" i="7"/>
  <c r="D145" i="7"/>
  <c r="W144" i="7"/>
  <c r="I144" i="7"/>
  <c r="CP135" i="23" s="1"/>
  <c r="F144" i="7"/>
  <c r="E144" i="7"/>
  <c r="D144" i="7"/>
  <c r="W143" i="7"/>
  <c r="I143" i="7"/>
  <c r="CP134" i="23" s="1"/>
  <c r="F143" i="7"/>
  <c r="E143" i="7"/>
  <c r="D143" i="7"/>
  <c r="W142" i="7"/>
  <c r="I142" i="7"/>
  <c r="CP133" i="23" s="1"/>
  <c r="F142" i="7"/>
  <c r="E142" i="7"/>
  <c r="D142" i="7"/>
  <c r="W141" i="7"/>
  <c r="I141" i="7"/>
  <c r="CP132" i="23" s="1"/>
  <c r="F141" i="7"/>
  <c r="E141" i="7"/>
  <c r="D141" i="7"/>
  <c r="W140" i="7"/>
  <c r="I140" i="7"/>
  <c r="CP131" i="23" s="1"/>
  <c r="F140" i="7"/>
  <c r="E140" i="7"/>
  <c r="D140" i="7"/>
  <c r="W139" i="7"/>
  <c r="I139" i="7"/>
  <c r="CP130" i="23" s="1"/>
  <c r="F139" i="7"/>
  <c r="E139" i="7"/>
  <c r="D139" i="7"/>
  <c r="W138" i="7"/>
  <c r="I138" i="7"/>
  <c r="CP129" i="23" s="1"/>
  <c r="F138" i="7"/>
  <c r="E138" i="7"/>
  <c r="D138" i="7"/>
  <c r="W137" i="7"/>
  <c r="I137" i="7"/>
  <c r="CP128" i="23" s="1"/>
  <c r="F137" i="7"/>
  <c r="E137" i="7"/>
  <c r="D137" i="7"/>
  <c r="W136" i="7"/>
  <c r="I136" i="7"/>
  <c r="CP127" i="23" s="1"/>
  <c r="F136" i="7"/>
  <c r="E136" i="7"/>
  <c r="D136" i="7"/>
  <c r="W135" i="7"/>
  <c r="I135" i="7"/>
  <c r="CP126" i="23" s="1"/>
  <c r="F135" i="7"/>
  <c r="E135" i="7"/>
  <c r="D135" i="7"/>
  <c r="W134" i="7"/>
  <c r="I134" i="7"/>
  <c r="CP125" i="23" s="1"/>
  <c r="F134" i="7"/>
  <c r="E134" i="7"/>
  <c r="D134" i="7"/>
  <c r="W133" i="7"/>
  <c r="I133" i="7"/>
  <c r="CP124" i="23" s="1"/>
  <c r="F133" i="7"/>
  <c r="E133" i="7"/>
  <c r="D133" i="7"/>
  <c r="W132" i="7"/>
  <c r="I132" i="7"/>
  <c r="CP123" i="23" s="1"/>
  <c r="F132" i="7"/>
  <c r="E132" i="7"/>
  <c r="D132" i="7"/>
  <c r="G100" i="7"/>
  <c r="B100" i="7"/>
  <c r="A100" i="7"/>
  <c r="W130" i="7"/>
  <c r="I130" i="7"/>
  <c r="CP122" i="23" s="1"/>
  <c r="F130" i="7"/>
  <c r="E130" i="7"/>
  <c r="D130" i="7"/>
  <c r="W129" i="7"/>
  <c r="I129" i="7"/>
  <c r="CP121" i="23" s="1"/>
  <c r="F129" i="7"/>
  <c r="E129" i="7"/>
  <c r="D129" i="7"/>
  <c r="W128" i="7"/>
  <c r="I128" i="7"/>
  <c r="CP120" i="23" s="1"/>
  <c r="F128" i="7"/>
  <c r="E128" i="7"/>
  <c r="D128" i="7"/>
  <c r="W127" i="7"/>
  <c r="I127" i="7"/>
  <c r="CP119" i="23" s="1"/>
  <c r="F127" i="7"/>
  <c r="E127" i="7"/>
  <c r="D127" i="7"/>
  <c r="W126" i="7"/>
  <c r="I126" i="7"/>
  <c r="CP118" i="23" s="1"/>
  <c r="F126" i="7"/>
  <c r="E126" i="7"/>
  <c r="D126" i="7"/>
  <c r="W125" i="7"/>
  <c r="I125" i="7"/>
  <c r="CP117" i="23" s="1"/>
  <c r="F125" i="7"/>
  <c r="E125" i="7"/>
  <c r="D125" i="7"/>
  <c r="W124" i="7"/>
  <c r="I124" i="7"/>
  <c r="CP116" i="23" s="1"/>
  <c r="F124" i="7"/>
  <c r="E124" i="7"/>
  <c r="D124" i="7"/>
  <c r="W123" i="7"/>
  <c r="I123" i="7"/>
  <c r="CP115" i="23" s="1"/>
  <c r="F123" i="7"/>
  <c r="E123" i="7"/>
  <c r="D123" i="7"/>
  <c r="W122" i="7"/>
  <c r="I122" i="7"/>
  <c r="CP114" i="23" s="1"/>
  <c r="F122" i="7"/>
  <c r="E122" i="7"/>
  <c r="D122" i="7"/>
  <c r="W121" i="7"/>
  <c r="I121" i="7"/>
  <c r="CP113" i="23" s="1"/>
  <c r="F121" i="7"/>
  <c r="E121" i="7"/>
  <c r="D121" i="7"/>
  <c r="W120" i="7"/>
  <c r="I120" i="7"/>
  <c r="CP112" i="23" s="1"/>
  <c r="F120" i="7"/>
  <c r="E120" i="7"/>
  <c r="D120" i="7"/>
  <c r="W119" i="7"/>
  <c r="I119" i="7"/>
  <c r="CP111" i="23" s="1"/>
  <c r="F119" i="7"/>
  <c r="E119" i="7"/>
  <c r="D119" i="7"/>
  <c r="W118" i="7"/>
  <c r="I118" i="7"/>
  <c r="CP110" i="23" s="1"/>
  <c r="F118" i="7"/>
  <c r="E118" i="7"/>
  <c r="D118" i="7"/>
  <c r="W117" i="7"/>
  <c r="I117" i="7"/>
  <c r="CP109" i="23" s="1"/>
  <c r="F117" i="7"/>
  <c r="E117" i="7"/>
  <c r="D117" i="7"/>
  <c r="W116" i="7"/>
  <c r="I116" i="7"/>
  <c r="CP108" i="23" s="1"/>
  <c r="F116" i="7"/>
  <c r="E116" i="7"/>
  <c r="D116" i="7"/>
  <c r="W115" i="7"/>
  <c r="I115" i="7"/>
  <c r="CP107" i="23" s="1"/>
  <c r="F115" i="7"/>
  <c r="E115" i="7"/>
  <c r="D115" i="7"/>
  <c r="W114" i="7"/>
  <c r="I114" i="7"/>
  <c r="CP106" i="23" s="1"/>
  <c r="F114" i="7"/>
  <c r="E114" i="7"/>
  <c r="D114" i="7"/>
  <c r="W113" i="7"/>
  <c r="I113" i="7"/>
  <c r="CP105" i="23" s="1"/>
  <c r="F113" i="7"/>
  <c r="E113" i="7"/>
  <c r="D113" i="7"/>
  <c r="W112" i="7"/>
  <c r="I112" i="7"/>
  <c r="CP104" i="23" s="1"/>
  <c r="F112" i="7"/>
  <c r="E112" i="7"/>
  <c r="D112" i="7"/>
  <c r="W111" i="7"/>
  <c r="I111" i="7"/>
  <c r="CP103" i="23" s="1"/>
  <c r="F111" i="7"/>
  <c r="E111" i="7"/>
  <c r="D111" i="7"/>
  <c r="W110" i="7"/>
  <c r="I110" i="7"/>
  <c r="CP102" i="23" s="1"/>
  <c r="F110" i="7"/>
  <c r="E110" i="7"/>
  <c r="D110" i="7"/>
  <c r="W109" i="7"/>
  <c r="I109" i="7"/>
  <c r="CP101" i="23" s="1"/>
  <c r="F109" i="7"/>
  <c r="E109" i="7"/>
  <c r="D109" i="7"/>
  <c r="W108" i="7"/>
  <c r="I108" i="7"/>
  <c r="CP100" i="23" s="1"/>
  <c r="F108" i="7"/>
  <c r="E108" i="7"/>
  <c r="D108" i="7"/>
  <c r="W107" i="7"/>
  <c r="I107" i="7"/>
  <c r="CP99" i="23" s="1"/>
  <c r="F107" i="7"/>
  <c r="E107" i="7"/>
  <c r="D107" i="7"/>
  <c r="W106" i="7"/>
  <c r="I106" i="7"/>
  <c r="CP98" i="23" s="1"/>
  <c r="F106" i="7"/>
  <c r="E106" i="7"/>
  <c r="D106" i="7"/>
  <c r="W105" i="7"/>
  <c r="I105" i="7"/>
  <c r="CP97" i="23" s="1"/>
  <c r="F105" i="7"/>
  <c r="E105" i="7"/>
  <c r="D105" i="7"/>
  <c r="W104" i="7"/>
  <c r="I104" i="7"/>
  <c r="CP96" i="23" s="1"/>
  <c r="F104" i="7"/>
  <c r="E104" i="7"/>
  <c r="D104" i="7"/>
  <c r="W103" i="7"/>
  <c r="I103" i="7"/>
  <c r="CP95" i="23" s="1"/>
  <c r="F103" i="7"/>
  <c r="E103" i="7"/>
  <c r="D103" i="7"/>
  <c r="W102" i="7"/>
  <c r="I102" i="7"/>
  <c r="CP94" i="23" s="1"/>
  <c r="F102" i="7"/>
  <c r="E102" i="7"/>
  <c r="D102" i="7"/>
  <c r="W101" i="7"/>
  <c r="I101" i="7"/>
  <c r="CP93" i="23" s="1"/>
  <c r="F101" i="7"/>
  <c r="E101" i="7"/>
  <c r="D101" i="7"/>
  <c r="G69" i="7"/>
  <c r="B69" i="7"/>
  <c r="A69" i="7"/>
  <c r="W99" i="7"/>
  <c r="I99" i="7"/>
  <c r="CP92" i="23" s="1"/>
  <c r="F99" i="7"/>
  <c r="E99" i="7"/>
  <c r="D99" i="7"/>
  <c r="W98" i="7"/>
  <c r="I98" i="7"/>
  <c r="CP91" i="23" s="1"/>
  <c r="F98" i="7"/>
  <c r="E98" i="7"/>
  <c r="D98" i="7"/>
  <c r="W97" i="7"/>
  <c r="I97" i="7"/>
  <c r="CP90" i="23" s="1"/>
  <c r="F97" i="7"/>
  <c r="E97" i="7"/>
  <c r="D97" i="7"/>
  <c r="W96" i="7"/>
  <c r="I96" i="7"/>
  <c r="CP89" i="23" s="1"/>
  <c r="F96" i="7"/>
  <c r="E96" i="7"/>
  <c r="D96" i="7"/>
  <c r="W95" i="7"/>
  <c r="I95" i="7"/>
  <c r="CP88" i="23" s="1"/>
  <c r="F95" i="7"/>
  <c r="E95" i="7"/>
  <c r="D95" i="7"/>
  <c r="W94" i="7"/>
  <c r="I94" i="7"/>
  <c r="CP87" i="23" s="1"/>
  <c r="F94" i="7"/>
  <c r="E94" i="7"/>
  <c r="D94" i="7"/>
  <c r="W93" i="7"/>
  <c r="I93" i="7"/>
  <c r="CP86" i="23" s="1"/>
  <c r="F93" i="7"/>
  <c r="E93" i="7"/>
  <c r="D93" i="7"/>
  <c r="W92" i="7"/>
  <c r="I92" i="7"/>
  <c r="CP85" i="23" s="1"/>
  <c r="F92" i="7"/>
  <c r="E92" i="7"/>
  <c r="D92" i="7"/>
  <c r="W91" i="7"/>
  <c r="I91" i="7"/>
  <c r="CP84" i="23" s="1"/>
  <c r="F91" i="7"/>
  <c r="E91" i="7"/>
  <c r="D91" i="7"/>
  <c r="W90" i="7"/>
  <c r="I90" i="7"/>
  <c r="CP83" i="23" s="1"/>
  <c r="F90" i="7"/>
  <c r="E90" i="7"/>
  <c r="D90" i="7"/>
  <c r="W89" i="7"/>
  <c r="I89" i="7"/>
  <c r="CP82" i="23" s="1"/>
  <c r="F89" i="7"/>
  <c r="E89" i="7"/>
  <c r="D89" i="7"/>
  <c r="W88" i="7"/>
  <c r="I88" i="7"/>
  <c r="CP81" i="23" s="1"/>
  <c r="F88" i="7"/>
  <c r="E88" i="7"/>
  <c r="D88" i="7"/>
  <c r="W87" i="7"/>
  <c r="I87" i="7"/>
  <c r="CP80" i="23" s="1"/>
  <c r="F87" i="7"/>
  <c r="E87" i="7"/>
  <c r="D87" i="7"/>
  <c r="W86" i="7"/>
  <c r="I86" i="7"/>
  <c r="CP79" i="23" s="1"/>
  <c r="F86" i="7"/>
  <c r="E86" i="7"/>
  <c r="D86" i="7"/>
  <c r="W85" i="7"/>
  <c r="I85" i="7"/>
  <c r="CP78" i="23" s="1"/>
  <c r="F85" i="7"/>
  <c r="E85" i="7"/>
  <c r="D85" i="7"/>
  <c r="W84" i="7"/>
  <c r="I84" i="7"/>
  <c r="CP77" i="23" s="1"/>
  <c r="F84" i="7"/>
  <c r="E84" i="7"/>
  <c r="D84" i="7"/>
  <c r="W83" i="7"/>
  <c r="I83" i="7"/>
  <c r="CP76" i="23" s="1"/>
  <c r="F83" i="7"/>
  <c r="E83" i="7"/>
  <c r="D83" i="7"/>
  <c r="W82" i="7"/>
  <c r="I82" i="7"/>
  <c r="CP75" i="23" s="1"/>
  <c r="F82" i="7"/>
  <c r="E82" i="7"/>
  <c r="D82" i="7"/>
  <c r="W81" i="7"/>
  <c r="I81" i="7"/>
  <c r="CP74" i="23" s="1"/>
  <c r="F81" i="7"/>
  <c r="E81" i="7"/>
  <c r="D81" i="7"/>
  <c r="W80" i="7"/>
  <c r="I80" i="7"/>
  <c r="CP73" i="23" s="1"/>
  <c r="F80" i="7"/>
  <c r="E80" i="7"/>
  <c r="D80" i="7"/>
  <c r="W79" i="7"/>
  <c r="I79" i="7"/>
  <c r="CP72" i="23" s="1"/>
  <c r="F79" i="7"/>
  <c r="E79" i="7"/>
  <c r="D79" i="7"/>
  <c r="W78" i="7"/>
  <c r="I78" i="7"/>
  <c r="CP71" i="23" s="1"/>
  <c r="F78" i="7"/>
  <c r="E78" i="7"/>
  <c r="D78" i="7"/>
  <c r="W77" i="7"/>
  <c r="I77" i="7"/>
  <c r="CP70" i="23" s="1"/>
  <c r="F77" i="7"/>
  <c r="E77" i="7"/>
  <c r="D77" i="7"/>
  <c r="W76" i="7"/>
  <c r="I76" i="7"/>
  <c r="CP69" i="23" s="1"/>
  <c r="F76" i="7"/>
  <c r="E76" i="7"/>
  <c r="D76" i="7"/>
  <c r="W75" i="7"/>
  <c r="I75" i="7"/>
  <c r="CP68" i="23" s="1"/>
  <c r="F75" i="7"/>
  <c r="E75" i="7"/>
  <c r="D75" i="7"/>
  <c r="W74" i="7"/>
  <c r="I74" i="7"/>
  <c r="CP67" i="23" s="1"/>
  <c r="F74" i="7"/>
  <c r="E74" i="7"/>
  <c r="D74" i="7"/>
  <c r="W73" i="7"/>
  <c r="I73" i="7"/>
  <c r="CP66" i="23" s="1"/>
  <c r="F73" i="7"/>
  <c r="E73" i="7"/>
  <c r="D73" i="7"/>
  <c r="W72" i="7"/>
  <c r="I72" i="7"/>
  <c r="CP65" i="23" s="1"/>
  <c r="F72" i="7"/>
  <c r="E72" i="7"/>
  <c r="D72" i="7"/>
  <c r="W71" i="7"/>
  <c r="I71" i="7"/>
  <c r="CP64" i="23" s="1"/>
  <c r="F71" i="7"/>
  <c r="E71" i="7"/>
  <c r="D71" i="7"/>
  <c r="W70" i="7"/>
  <c r="I70" i="7"/>
  <c r="CP63" i="23" s="1"/>
  <c r="F70" i="7"/>
  <c r="E70" i="7"/>
  <c r="D70" i="7"/>
  <c r="B38" i="7"/>
  <c r="G38" i="7"/>
  <c r="A38" i="7"/>
  <c r="W68" i="7"/>
  <c r="I68" i="7"/>
  <c r="CP62" i="23" s="1"/>
  <c r="F68" i="7"/>
  <c r="E68" i="7"/>
  <c r="D68" i="7"/>
  <c r="W67" i="7"/>
  <c r="I67" i="7"/>
  <c r="CP61" i="23" s="1"/>
  <c r="F67" i="7"/>
  <c r="E67" i="7"/>
  <c r="D67" i="7"/>
  <c r="W66" i="7"/>
  <c r="I66" i="7"/>
  <c r="CP60" i="23" s="1"/>
  <c r="F66" i="7"/>
  <c r="E66" i="7"/>
  <c r="D66" i="7"/>
  <c r="W65" i="7"/>
  <c r="I65" i="7"/>
  <c r="CP59" i="23" s="1"/>
  <c r="F65" i="7"/>
  <c r="E65" i="7"/>
  <c r="D65" i="7"/>
  <c r="W64" i="7"/>
  <c r="I64" i="7"/>
  <c r="CP58" i="23" s="1"/>
  <c r="F64" i="7"/>
  <c r="E64" i="7"/>
  <c r="D64" i="7"/>
  <c r="W63" i="7"/>
  <c r="I63" i="7"/>
  <c r="CP57" i="23" s="1"/>
  <c r="F63" i="7"/>
  <c r="E63" i="7"/>
  <c r="D63" i="7"/>
  <c r="W62" i="7"/>
  <c r="I62" i="7"/>
  <c r="CP56" i="23" s="1"/>
  <c r="F62" i="7"/>
  <c r="E62" i="7"/>
  <c r="D62" i="7"/>
  <c r="W61" i="7"/>
  <c r="I61" i="7"/>
  <c r="CP55" i="23" s="1"/>
  <c r="F61" i="7"/>
  <c r="E61" i="7"/>
  <c r="D61" i="7"/>
  <c r="W60" i="7"/>
  <c r="I60" i="7"/>
  <c r="CP54" i="23" s="1"/>
  <c r="F60" i="7"/>
  <c r="E60" i="7"/>
  <c r="D60" i="7"/>
  <c r="W59" i="7"/>
  <c r="I59" i="7"/>
  <c r="CP53" i="23" s="1"/>
  <c r="F59" i="7"/>
  <c r="E59" i="7"/>
  <c r="D59" i="7"/>
  <c r="W58" i="7"/>
  <c r="I58" i="7"/>
  <c r="CP52" i="23" s="1"/>
  <c r="F58" i="7"/>
  <c r="E58" i="7"/>
  <c r="D58" i="7"/>
  <c r="W57" i="7"/>
  <c r="I57" i="7"/>
  <c r="CP51" i="23" s="1"/>
  <c r="F57" i="7"/>
  <c r="E57" i="7"/>
  <c r="D57" i="7"/>
  <c r="W56" i="7"/>
  <c r="I56" i="7"/>
  <c r="CP50" i="23" s="1"/>
  <c r="F56" i="7"/>
  <c r="E56" i="7"/>
  <c r="D56" i="7"/>
  <c r="W55" i="7"/>
  <c r="I55" i="7"/>
  <c r="CP49" i="23" s="1"/>
  <c r="F55" i="7"/>
  <c r="E55" i="7"/>
  <c r="D55" i="7"/>
  <c r="W54" i="7"/>
  <c r="I54" i="7"/>
  <c r="CP48" i="23" s="1"/>
  <c r="F54" i="7"/>
  <c r="E54" i="7"/>
  <c r="D54" i="7"/>
  <c r="W53" i="7"/>
  <c r="I53" i="7"/>
  <c r="CP47" i="23" s="1"/>
  <c r="F53" i="7"/>
  <c r="E53" i="7"/>
  <c r="D53" i="7"/>
  <c r="W52" i="7"/>
  <c r="I52" i="7"/>
  <c r="CP46" i="23" s="1"/>
  <c r="F52" i="7"/>
  <c r="E52" i="7"/>
  <c r="D52" i="7"/>
  <c r="W51" i="7"/>
  <c r="I51" i="7"/>
  <c r="CP45" i="23" s="1"/>
  <c r="F51" i="7"/>
  <c r="E51" i="7"/>
  <c r="D51" i="7"/>
  <c r="W50" i="7"/>
  <c r="I50" i="7"/>
  <c r="CP44" i="23" s="1"/>
  <c r="F50" i="7"/>
  <c r="E50" i="7"/>
  <c r="D50" i="7"/>
  <c r="W49" i="7"/>
  <c r="I49" i="7"/>
  <c r="CP43" i="23" s="1"/>
  <c r="F49" i="7"/>
  <c r="E49" i="7"/>
  <c r="D49" i="7"/>
  <c r="W48" i="7"/>
  <c r="I48" i="7"/>
  <c r="F48" i="7"/>
  <c r="E48" i="7"/>
  <c r="D48" i="7"/>
  <c r="W47" i="7"/>
  <c r="I47" i="7"/>
  <c r="CP41" i="23" s="1"/>
  <c r="F47" i="7"/>
  <c r="E47" i="7"/>
  <c r="D47" i="7"/>
  <c r="W46" i="7"/>
  <c r="I46" i="7"/>
  <c r="CP40" i="23" s="1"/>
  <c r="F46" i="7"/>
  <c r="E46" i="7"/>
  <c r="D46" i="7"/>
  <c r="W45" i="7"/>
  <c r="I45" i="7"/>
  <c r="F45" i="7"/>
  <c r="E45" i="7"/>
  <c r="D45" i="7"/>
  <c r="W44" i="7"/>
  <c r="I44" i="7"/>
  <c r="CP38" i="23" s="1"/>
  <c r="F44" i="7"/>
  <c r="E44" i="7"/>
  <c r="D44" i="7"/>
  <c r="W43" i="7"/>
  <c r="I43" i="7"/>
  <c r="CP37" i="23" s="1"/>
  <c r="F43" i="7"/>
  <c r="E43" i="7"/>
  <c r="D43" i="7"/>
  <c r="W42" i="7"/>
  <c r="I42" i="7"/>
  <c r="CP36" i="23" s="1"/>
  <c r="F42" i="7"/>
  <c r="E42" i="7"/>
  <c r="D42" i="7"/>
  <c r="W41" i="7"/>
  <c r="I41" i="7"/>
  <c r="CP35" i="23" s="1"/>
  <c r="F41" i="7"/>
  <c r="E41" i="7"/>
  <c r="D41" i="7"/>
  <c r="W40" i="7"/>
  <c r="I40" i="7"/>
  <c r="CP34" i="23" s="1"/>
  <c r="F40" i="7"/>
  <c r="E40" i="7"/>
  <c r="D40" i="7"/>
  <c r="W39" i="7"/>
  <c r="I39" i="7"/>
  <c r="CP33" i="23" s="1"/>
  <c r="F39" i="7"/>
  <c r="E39" i="7"/>
  <c r="D39" i="7"/>
  <c r="CM33" i="23" l="1"/>
  <c r="CM37" i="23"/>
  <c r="CM41" i="23"/>
  <c r="CN52" i="23"/>
  <c r="CM53" i="23"/>
  <c r="CN56" i="23"/>
  <c r="CM57" i="23"/>
  <c r="CN60" i="23"/>
  <c r="CM61" i="23"/>
  <c r="CN65" i="23"/>
  <c r="CM66" i="23"/>
  <c r="CN69" i="23"/>
  <c r="CM70" i="23"/>
  <c r="CN73" i="23"/>
  <c r="CM74" i="23"/>
  <c r="CN77" i="23"/>
  <c r="CM78" i="23"/>
  <c r="CN81" i="23"/>
  <c r="CM82" i="23"/>
  <c r="CN85" i="23"/>
  <c r="CM86" i="23"/>
  <c r="CN89" i="23"/>
  <c r="CM90" i="23"/>
  <c r="CN94" i="23"/>
  <c r="CM95" i="23"/>
  <c r="CN98" i="23"/>
  <c r="CM99" i="23"/>
  <c r="CN102" i="23"/>
  <c r="CM103" i="23"/>
  <c r="CN106" i="23"/>
  <c r="CM107" i="23"/>
  <c r="CN110" i="23"/>
  <c r="CM111" i="23"/>
  <c r="CN114" i="23"/>
  <c r="CM115" i="23"/>
  <c r="CN118" i="23"/>
  <c r="CM119" i="23"/>
  <c r="CN122" i="23"/>
  <c r="CN123" i="23"/>
  <c r="CM124" i="23"/>
  <c r="CN127" i="23"/>
  <c r="CM128" i="23"/>
  <c r="CN131" i="23"/>
  <c r="CM132" i="23"/>
  <c r="CN135" i="23"/>
  <c r="CM136" i="23"/>
  <c r="CN139" i="23"/>
  <c r="CM140" i="23"/>
  <c r="CN143" i="23"/>
  <c r="CM144" i="23"/>
  <c r="CN147" i="23"/>
  <c r="CM148" i="23"/>
  <c r="CN151" i="23"/>
  <c r="CM152" i="23"/>
  <c r="CM153" i="23"/>
  <c r="CN156" i="23"/>
  <c r="CM157" i="23"/>
  <c r="CN160" i="23"/>
  <c r="CM161" i="23"/>
  <c r="CN164" i="23"/>
  <c r="CM165" i="23"/>
  <c r="CN168" i="23"/>
  <c r="CM169" i="23"/>
  <c r="CN172" i="23"/>
  <c r="CM173" i="23"/>
  <c r="CN176" i="23"/>
  <c r="CM177" i="23"/>
  <c r="CN180" i="23"/>
  <c r="CM181" i="23"/>
  <c r="CN185" i="23"/>
  <c r="CM186" i="23"/>
  <c r="CP187" i="23"/>
  <c r="CN189" i="23"/>
  <c r="CM190" i="23"/>
  <c r="CN193" i="23"/>
  <c r="CM194" i="23"/>
  <c r="CN197" i="23"/>
  <c r="CM198" i="23"/>
  <c r="CN201" i="23"/>
  <c r="CM202" i="23"/>
  <c r="CN205" i="23"/>
  <c r="CM206" i="23"/>
  <c r="CN209" i="23"/>
  <c r="CM210" i="23"/>
  <c r="CN214" i="23"/>
  <c r="CM215" i="23"/>
  <c r="CN218" i="23"/>
  <c r="CM219" i="23"/>
  <c r="CN222" i="23"/>
  <c r="CM223" i="23"/>
  <c r="CN226" i="23"/>
  <c r="CM227" i="23"/>
  <c r="CN230" i="23"/>
  <c r="CM231" i="23"/>
  <c r="CN234" i="23"/>
  <c r="CM235" i="23"/>
  <c r="CN238" i="23"/>
  <c r="CM239" i="23"/>
  <c r="CP240" i="23"/>
  <c r="CN242" i="23"/>
  <c r="CN243" i="23"/>
  <c r="CM244" i="23"/>
  <c r="CN247" i="23"/>
  <c r="CM248" i="23"/>
  <c r="CP249" i="23"/>
  <c r="CN251" i="23"/>
  <c r="CM252" i="23"/>
  <c r="CN255" i="23"/>
  <c r="CM256" i="23"/>
  <c r="CN259" i="23"/>
  <c r="CM260" i="23"/>
  <c r="CN263" i="23"/>
  <c r="CM264" i="23"/>
  <c r="CN267" i="23"/>
  <c r="CM268" i="23"/>
  <c r="CN271" i="23"/>
  <c r="CM272" i="23"/>
  <c r="CM273" i="23"/>
  <c r="CN276" i="23"/>
  <c r="CM277" i="23"/>
  <c r="CN280" i="23"/>
  <c r="CM281" i="23"/>
  <c r="CN284" i="23"/>
  <c r="CM285" i="23"/>
  <c r="CN288" i="23"/>
  <c r="CM289" i="23"/>
  <c r="CN292" i="23"/>
  <c r="CM293" i="23"/>
  <c r="CN296" i="23"/>
  <c r="CM297" i="23"/>
  <c r="CN300" i="23"/>
  <c r="CM301" i="23"/>
  <c r="CN305" i="23"/>
  <c r="CM306" i="23"/>
  <c r="CN309" i="23"/>
  <c r="CM310" i="23"/>
  <c r="CN313" i="23"/>
  <c r="CM314" i="23"/>
  <c r="CN317" i="23"/>
  <c r="CM318" i="23"/>
  <c r="CN321" i="23"/>
  <c r="CM322" i="23"/>
  <c r="CN325" i="23"/>
  <c r="CM326" i="23"/>
  <c r="CN329" i="23"/>
  <c r="CM330" i="23"/>
  <c r="CN334" i="23"/>
  <c r="CM335" i="23"/>
  <c r="CN338" i="23"/>
  <c r="CM339" i="23"/>
  <c r="CN342" i="23"/>
  <c r="CM343" i="23"/>
  <c r="CN346" i="23"/>
  <c r="CM347" i="23"/>
  <c r="CN350" i="23"/>
  <c r="CM351" i="23"/>
  <c r="CN354" i="23"/>
  <c r="CM355" i="23"/>
  <c r="CN358" i="23"/>
  <c r="CM359" i="23"/>
  <c r="CN362" i="23"/>
  <c r="CN363" i="23"/>
  <c r="CM364" i="23"/>
  <c r="CN367" i="23"/>
  <c r="CM368" i="23"/>
  <c r="CN371" i="23"/>
  <c r="CM372" i="23"/>
  <c r="CN375" i="23"/>
  <c r="CM376" i="23"/>
  <c r="CN379" i="23"/>
  <c r="CM380" i="23"/>
  <c r="CN383" i="23"/>
  <c r="CM384" i="23"/>
  <c r="CN387" i="23"/>
  <c r="CM388" i="23"/>
  <c r="CN391" i="23"/>
  <c r="CM392" i="23"/>
  <c r="CN395" i="23"/>
  <c r="CM396" i="23"/>
  <c r="CN399" i="23"/>
  <c r="CM400" i="23"/>
  <c r="CN40" i="23"/>
  <c r="CP42" i="23"/>
  <c r="CN44" i="23"/>
  <c r="CM45" i="23"/>
  <c r="CN48" i="23"/>
  <c r="CM49" i="23"/>
  <c r="CN33" i="23"/>
  <c r="CM34" i="23"/>
  <c r="CN37" i="23"/>
  <c r="CM38" i="23"/>
  <c r="CP39" i="23"/>
  <c r="CN41" i="23"/>
  <c r="CM42" i="23"/>
  <c r="CN45" i="23"/>
  <c r="CM46" i="23"/>
  <c r="CN49" i="23"/>
  <c r="CM50" i="23"/>
  <c r="CN53" i="23"/>
  <c r="CM54" i="23"/>
  <c r="CN57" i="23"/>
  <c r="CM58" i="23"/>
  <c r="CN61" i="23"/>
  <c r="CM62" i="23"/>
  <c r="CM63" i="23"/>
  <c r="CN66" i="23"/>
  <c r="CM67" i="23"/>
  <c r="CN70" i="23"/>
  <c r="CM71" i="23"/>
  <c r="CN74" i="23"/>
  <c r="CM75" i="23"/>
  <c r="CN78" i="23"/>
  <c r="CM79" i="23"/>
  <c r="CN82" i="23"/>
  <c r="CM83" i="23"/>
  <c r="CN86" i="23"/>
  <c r="CM87" i="23"/>
  <c r="CN90" i="23"/>
  <c r="CM91" i="23"/>
  <c r="CN95" i="23"/>
  <c r="CM96" i="23"/>
  <c r="CN99" i="23"/>
  <c r="CM100" i="23"/>
  <c r="CN103" i="23"/>
  <c r="CM104" i="23"/>
  <c r="CN107" i="23"/>
  <c r="CM108" i="23"/>
  <c r="CN111" i="23"/>
  <c r="CM112" i="23"/>
  <c r="CN115" i="23"/>
  <c r="CM116" i="23"/>
  <c r="CN119" i="23"/>
  <c r="CM120" i="23"/>
  <c r="CN124" i="23"/>
  <c r="CM125" i="23"/>
  <c r="CN128" i="23"/>
  <c r="CM129" i="23"/>
  <c r="CN132" i="23"/>
  <c r="CM133" i="23"/>
  <c r="CN136" i="23"/>
  <c r="CM137" i="23"/>
  <c r="CN140" i="23"/>
  <c r="CM141" i="23"/>
  <c r="CN144" i="23"/>
  <c r="CM145" i="23"/>
  <c r="CN148" i="23"/>
  <c r="CM149" i="23"/>
  <c r="CN152" i="23"/>
  <c r="CN153" i="23"/>
  <c r="CM154" i="23"/>
  <c r="CN157" i="23"/>
  <c r="CM158" i="23"/>
  <c r="CN161" i="23"/>
  <c r="CM162" i="23"/>
  <c r="CN165" i="23"/>
  <c r="CM166" i="23"/>
  <c r="CN169" i="23"/>
  <c r="CM170" i="23"/>
  <c r="CN173" i="23"/>
  <c r="CM174" i="23"/>
  <c r="CN177" i="23"/>
  <c r="CM178" i="23"/>
  <c r="CN181" i="23"/>
  <c r="CM182" i="23"/>
  <c r="CM183" i="23"/>
  <c r="CN186" i="23"/>
  <c r="CM187" i="23"/>
  <c r="CN190" i="23"/>
  <c r="CM191" i="23"/>
  <c r="CN194" i="23"/>
  <c r="CM195" i="23"/>
  <c r="CN198" i="23"/>
  <c r="CM199" i="23"/>
  <c r="CN202" i="23"/>
  <c r="CM203" i="23"/>
  <c r="CN206" i="23"/>
  <c r="CM207" i="23"/>
  <c r="CN210" i="23"/>
  <c r="CM211" i="23"/>
  <c r="CN215" i="23"/>
  <c r="CM216" i="23"/>
  <c r="CN219" i="23"/>
  <c r="CM220" i="23"/>
  <c r="CN223" i="23"/>
  <c r="CM224" i="23"/>
  <c r="CN227" i="23"/>
  <c r="CM228" i="23"/>
  <c r="CP229" i="23"/>
  <c r="CN231" i="23"/>
  <c r="CM232" i="23"/>
  <c r="CN235" i="23"/>
  <c r="CM236" i="23"/>
  <c r="CN239" i="23"/>
  <c r="CM240" i="23"/>
  <c r="CN244" i="23"/>
  <c r="CM245" i="23"/>
  <c r="CN248" i="23"/>
  <c r="CM249" i="23"/>
  <c r="CN252" i="23"/>
  <c r="CM253" i="23"/>
  <c r="CN256" i="23"/>
  <c r="CM257" i="23"/>
  <c r="CN260" i="23"/>
  <c r="CM261" i="23"/>
  <c r="CN264" i="23"/>
  <c r="CM265" i="23"/>
  <c r="CN268" i="23"/>
  <c r="CM269" i="23"/>
  <c r="CN272" i="23"/>
  <c r="CN273" i="23"/>
  <c r="CM274" i="23"/>
  <c r="CN277" i="23"/>
  <c r="CM278" i="23"/>
  <c r="CN281" i="23"/>
  <c r="CM282" i="23"/>
  <c r="CN285" i="23"/>
  <c r="CM286" i="23"/>
  <c r="CN289" i="23"/>
  <c r="CM290" i="23"/>
  <c r="CN293" i="23"/>
  <c r="CM294" i="23"/>
  <c r="CN297" i="23"/>
  <c r="CM298" i="23"/>
  <c r="CN301" i="23"/>
  <c r="CM302" i="23"/>
  <c r="CM303" i="23"/>
  <c r="CN306" i="23"/>
  <c r="CM307" i="23"/>
  <c r="CN310" i="23"/>
  <c r="CM311" i="23"/>
  <c r="CN314" i="23"/>
  <c r="CM315" i="23"/>
  <c r="CN318" i="23"/>
  <c r="CM319" i="23"/>
  <c r="CN322" i="23"/>
  <c r="CM323" i="23"/>
  <c r="CN326" i="23"/>
  <c r="CM327" i="23"/>
  <c r="CN330" i="23"/>
  <c r="CM331" i="23"/>
  <c r="CN335" i="23"/>
  <c r="CM336" i="23"/>
  <c r="CN339" i="23"/>
  <c r="CM340" i="23"/>
  <c r="CN343" i="23"/>
  <c r="CM344" i="23"/>
  <c r="CN347" i="23"/>
  <c r="CM348" i="23"/>
  <c r="CN351" i="23"/>
  <c r="CM352" i="23"/>
  <c r="CN355" i="23"/>
  <c r="CM356" i="23"/>
  <c r="CN359" i="23"/>
  <c r="CM360" i="23"/>
  <c r="CN364" i="23"/>
  <c r="CM365" i="23"/>
  <c r="CN368" i="23"/>
  <c r="CM369" i="23"/>
  <c r="CN372" i="23"/>
  <c r="CM373" i="23"/>
  <c r="CN376" i="23"/>
  <c r="CM377" i="23"/>
  <c r="CN380" i="23"/>
  <c r="CM381" i="23"/>
  <c r="CN384" i="23"/>
  <c r="CM385" i="23"/>
  <c r="CN388" i="23"/>
  <c r="CM389" i="23"/>
  <c r="CN392" i="23"/>
  <c r="CM393" i="23"/>
  <c r="CM35" i="23"/>
  <c r="CN38" i="23"/>
  <c r="CM43" i="23"/>
  <c r="CN46" i="23"/>
  <c r="CM47" i="23"/>
  <c r="CN50" i="23"/>
  <c r="CM51" i="23"/>
  <c r="CN54" i="23"/>
  <c r="CM55" i="23"/>
  <c r="CN58" i="23"/>
  <c r="CM59" i="23"/>
  <c r="CN62" i="23"/>
  <c r="CN63" i="23"/>
  <c r="CM64" i="23"/>
  <c r="CN67" i="23"/>
  <c r="CM68" i="23"/>
  <c r="CN71" i="23"/>
  <c r="CM72" i="23"/>
  <c r="CN75" i="23"/>
  <c r="CM76" i="23"/>
  <c r="CN79" i="23"/>
  <c r="CM80" i="23"/>
  <c r="CN83" i="23"/>
  <c r="CM84" i="23"/>
  <c r="CN87" i="23"/>
  <c r="CM88" i="23"/>
  <c r="CN91" i="23"/>
  <c r="CM92" i="23"/>
  <c r="CM93" i="23"/>
  <c r="CN96" i="23"/>
  <c r="CM97" i="23"/>
  <c r="CN100" i="23"/>
  <c r="CM101" i="23"/>
  <c r="CN104" i="23"/>
  <c r="CM105" i="23"/>
  <c r="CN108" i="23"/>
  <c r="CM109" i="23"/>
  <c r="CN112" i="23"/>
  <c r="CM113" i="23"/>
  <c r="CN116" i="23"/>
  <c r="CM117" i="23"/>
  <c r="CN120" i="23"/>
  <c r="CM121" i="23"/>
  <c r="CN125" i="23"/>
  <c r="CM126" i="23"/>
  <c r="CN129" i="23"/>
  <c r="CM130" i="23"/>
  <c r="CN133" i="23"/>
  <c r="CM134" i="23"/>
  <c r="CN137" i="23"/>
  <c r="CM138" i="23"/>
  <c r="CN141" i="23"/>
  <c r="CM142" i="23"/>
  <c r="CN145" i="23"/>
  <c r="CM146" i="23"/>
  <c r="CN149" i="23"/>
  <c r="CM150" i="23"/>
  <c r="CN154" i="23"/>
  <c r="CM155" i="23"/>
  <c r="CN158" i="23"/>
  <c r="CM159" i="23"/>
  <c r="CP160" i="23"/>
  <c r="CN162" i="23"/>
  <c r="CM163" i="23"/>
  <c r="CN166" i="23"/>
  <c r="CM167" i="23"/>
  <c r="CP168" i="23"/>
  <c r="CN170" i="23"/>
  <c r="CM171" i="23"/>
  <c r="CN174" i="23"/>
  <c r="CM175" i="23"/>
  <c r="CN178" i="23"/>
  <c r="CM179" i="23"/>
  <c r="CN182" i="23"/>
  <c r="CN183" i="23"/>
  <c r="CM184" i="23"/>
  <c r="CN187" i="23"/>
  <c r="CM188" i="23"/>
  <c r="CN191" i="23"/>
  <c r="CM192" i="23"/>
  <c r="CN195" i="23"/>
  <c r="CM196" i="23"/>
  <c r="CN199" i="23"/>
  <c r="CM200" i="23"/>
  <c r="CN203" i="23"/>
  <c r="CM204" i="23"/>
  <c r="CN207" i="23"/>
  <c r="CM208" i="23"/>
  <c r="CN211" i="23"/>
  <c r="CM212" i="23"/>
  <c r="CM213" i="23"/>
  <c r="CN216" i="23"/>
  <c r="CM217" i="23"/>
  <c r="CN220" i="23"/>
  <c r="CM221" i="23"/>
  <c r="CN224" i="23"/>
  <c r="CM225" i="23"/>
  <c r="CN228" i="23"/>
  <c r="CM229" i="23"/>
  <c r="CN232" i="23"/>
  <c r="CM233" i="23"/>
  <c r="CN236" i="23"/>
  <c r="CM237" i="23"/>
  <c r="CN240" i="23"/>
  <c r="CM241" i="23"/>
  <c r="CN245" i="23"/>
  <c r="CM246" i="23"/>
  <c r="CN249" i="23"/>
  <c r="CM250" i="23"/>
  <c r="CN253" i="23"/>
  <c r="CM254" i="23"/>
  <c r="CN257" i="23"/>
  <c r="CM258" i="23"/>
  <c r="CN261" i="23"/>
  <c r="CM262" i="23"/>
  <c r="CN265" i="23"/>
  <c r="CM266" i="23"/>
  <c r="CN269" i="23"/>
  <c r="CM270" i="23"/>
  <c r="CN274" i="23"/>
  <c r="CM275" i="23"/>
  <c r="CN278" i="23"/>
  <c r="CM279" i="23"/>
  <c r="CN282" i="23"/>
  <c r="CM283" i="23"/>
  <c r="CN286" i="23"/>
  <c r="CM287" i="23"/>
  <c r="CN290" i="23"/>
  <c r="CM291" i="23"/>
  <c r="CN294" i="23"/>
  <c r="CM295" i="23"/>
  <c r="CN298" i="23"/>
  <c r="CM299" i="23"/>
  <c r="CN302" i="23"/>
  <c r="CN303" i="23"/>
  <c r="CM304" i="23"/>
  <c r="CN307" i="23"/>
  <c r="CM308" i="23"/>
  <c r="CN311" i="23"/>
  <c r="CM312" i="23"/>
  <c r="CN315" i="23"/>
  <c r="CM316" i="23"/>
  <c r="CN319" i="23"/>
  <c r="CM320" i="23"/>
  <c r="CN323" i="23"/>
  <c r="CM324" i="23"/>
  <c r="CN327" i="23"/>
  <c r="CM328" i="23"/>
  <c r="CN331" i="23"/>
  <c r="CM332" i="23"/>
  <c r="CM333" i="23"/>
  <c r="CN336" i="23"/>
  <c r="CM337" i="23"/>
  <c r="CN340" i="23"/>
  <c r="CM341" i="23"/>
  <c r="CN344" i="23"/>
  <c r="CM345" i="23"/>
  <c r="CN348" i="23"/>
  <c r="CM349" i="23"/>
  <c r="CN352" i="23"/>
  <c r="CM353" i="23"/>
  <c r="CN356" i="23"/>
  <c r="CM357" i="23"/>
  <c r="CN360" i="23"/>
  <c r="CM361" i="23"/>
  <c r="CN365" i="23"/>
  <c r="CM366" i="23"/>
  <c r="CN369" i="23"/>
  <c r="CM370" i="23"/>
  <c r="CN373" i="23"/>
  <c r="CM374" i="23"/>
  <c r="CN377" i="23"/>
  <c r="CM378" i="23"/>
  <c r="CN381" i="23"/>
  <c r="CM382" i="23"/>
  <c r="CN385" i="23"/>
  <c r="CM386" i="23"/>
  <c r="CN389" i="23"/>
  <c r="CM390" i="23"/>
  <c r="CP391" i="23"/>
  <c r="CN393" i="23"/>
  <c r="CM394" i="23"/>
  <c r="CN397" i="23"/>
  <c r="CM398" i="23"/>
  <c r="CN401" i="23"/>
  <c r="CN36" i="23"/>
  <c r="CN34" i="23"/>
  <c r="CM39" i="23"/>
  <c r="CN42" i="23"/>
  <c r="CN35" i="23"/>
  <c r="CM36" i="23"/>
  <c r="CN39" i="23"/>
  <c r="CM40" i="23"/>
  <c r="CN43" i="23"/>
  <c r="CM44" i="23"/>
  <c r="CN47" i="23"/>
  <c r="CM48" i="23"/>
  <c r="CN51" i="23"/>
  <c r="CM52" i="23"/>
  <c r="CN55" i="23"/>
  <c r="CM56" i="23"/>
  <c r="CN59" i="23"/>
  <c r="CM60" i="23"/>
  <c r="CN64" i="23"/>
  <c r="CM65" i="23"/>
  <c r="CN68" i="23"/>
  <c r="CM69" i="23"/>
  <c r="CN72" i="23"/>
  <c r="CM73" i="23"/>
  <c r="CN76" i="23"/>
  <c r="CM77" i="23"/>
  <c r="CN80" i="23"/>
  <c r="CM81" i="23"/>
  <c r="CN84" i="23"/>
  <c r="CM85" i="23"/>
  <c r="CN88" i="23"/>
  <c r="CM89" i="23"/>
  <c r="CN92" i="23"/>
  <c r="CN93" i="23"/>
  <c r="CM94" i="23"/>
  <c r="CN97" i="23"/>
  <c r="CM98" i="23"/>
  <c r="CN101" i="23"/>
  <c r="CM102" i="23"/>
  <c r="CN105" i="23"/>
  <c r="CM106" i="23"/>
  <c r="CN109" i="23"/>
  <c r="CM110" i="23"/>
  <c r="CN113" i="23"/>
  <c r="CM114" i="23"/>
  <c r="CN117" i="23"/>
  <c r="CM118" i="23"/>
  <c r="CN121" i="23"/>
  <c r="CM122" i="23"/>
  <c r="CM123" i="23"/>
  <c r="CN126" i="23"/>
  <c r="CM127" i="23"/>
  <c r="CN130" i="23"/>
  <c r="CM131" i="23"/>
  <c r="CN134" i="23"/>
  <c r="CM135" i="23"/>
  <c r="CN138" i="23"/>
  <c r="CM139" i="23"/>
  <c r="CN142" i="23"/>
  <c r="CM143" i="23"/>
  <c r="CN146" i="23"/>
  <c r="CM147" i="23"/>
  <c r="CN150" i="23"/>
  <c r="CM151" i="23"/>
  <c r="CN155" i="23"/>
  <c r="CM156" i="23"/>
  <c r="CN159" i="23"/>
  <c r="CM160" i="23"/>
  <c r="CN163" i="23"/>
  <c r="CM164" i="23"/>
  <c r="CN167" i="23"/>
  <c r="CM168" i="23"/>
  <c r="CN171" i="23"/>
  <c r="CM172" i="23"/>
  <c r="CN175" i="23"/>
  <c r="CM176" i="23"/>
  <c r="CN179" i="23"/>
  <c r="CM180" i="23"/>
  <c r="CN184" i="23"/>
  <c r="CM185" i="23"/>
  <c r="CN188" i="23"/>
  <c r="CM189" i="23"/>
  <c r="CN192" i="23"/>
  <c r="CM193" i="23"/>
  <c r="CN196" i="23"/>
  <c r="CM197" i="23"/>
  <c r="CN200" i="23"/>
  <c r="CM201" i="23"/>
  <c r="CN204" i="23"/>
  <c r="CM205" i="23"/>
  <c r="CN208" i="23"/>
  <c r="CM209" i="23"/>
  <c r="CN212" i="23"/>
  <c r="CN213" i="23"/>
  <c r="CM214" i="23"/>
  <c r="CN217" i="23"/>
  <c r="CM218" i="23"/>
  <c r="CP219" i="23"/>
  <c r="CN221" i="23"/>
  <c r="CM222" i="23"/>
  <c r="CN225" i="23"/>
  <c r="CM226" i="23"/>
  <c r="CN229" i="23"/>
  <c r="CM230" i="23"/>
  <c r="CN233" i="23"/>
  <c r="CM234" i="23"/>
  <c r="CN237" i="23"/>
  <c r="CM238" i="23"/>
  <c r="CN241" i="23"/>
  <c r="CM242" i="23"/>
  <c r="CM243" i="23"/>
  <c r="CN246" i="23"/>
  <c r="CM247" i="23"/>
  <c r="CN250" i="23"/>
  <c r="CM251" i="23"/>
  <c r="CN254" i="23"/>
  <c r="CM255" i="23"/>
  <c r="CN258" i="23"/>
  <c r="CM259" i="23"/>
  <c r="CN262" i="23"/>
  <c r="CM263" i="23"/>
  <c r="CN266" i="23"/>
  <c r="CM267" i="23"/>
  <c r="CN270" i="23"/>
  <c r="CM271" i="23"/>
  <c r="CN275" i="23"/>
  <c r="CM276" i="23"/>
  <c r="CN279" i="23"/>
  <c r="CM280" i="23"/>
  <c r="CN283" i="23"/>
  <c r="CM284" i="23"/>
  <c r="CN287" i="23"/>
  <c r="CM288" i="23"/>
  <c r="CN291" i="23"/>
  <c r="CM292" i="23"/>
  <c r="CN295" i="23"/>
  <c r="CM296" i="23"/>
  <c r="CN299" i="23"/>
  <c r="CM300" i="23"/>
  <c r="CN304" i="23"/>
  <c r="CM305" i="23"/>
  <c r="CN308" i="23"/>
  <c r="CM309" i="23"/>
  <c r="CN312" i="23"/>
  <c r="CM313" i="23"/>
  <c r="CN316" i="23"/>
  <c r="CM317" i="23"/>
  <c r="CN320" i="23"/>
  <c r="CM321" i="23"/>
  <c r="CN324" i="23"/>
  <c r="CM325" i="23"/>
  <c r="CN328" i="23"/>
  <c r="CM329" i="23"/>
  <c r="CN332" i="23"/>
  <c r="CN333" i="23"/>
  <c r="CM334" i="23"/>
  <c r="CN337" i="23"/>
  <c r="CM338" i="23"/>
  <c r="CN341" i="23"/>
  <c r="CM342" i="23"/>
  <c r="CN345" i="23"/>
  <c r="CM346" i="23"/>
  <c r="CN349" i="23"/>
  <c r="CM350" i="23"/>
  <c r="CN353" i="23"/>
  <c r="CM354" i="23"/>
  <c r="CN357" i="23"/>
  <c r="CM358" i="23"/>
  <c r="CN361" i="23"/>
  <c r="CM362" i="23"/>
  <c r="CM363" i="23"/>
  <c r="CN366" i="23"/>
  <c r="CM367" i="23"/>
  <c r="CN370" i="23"/>
  <c r="CM371" i="23"/>
  <c r="CN374" i="23"/>
  <c r="CM375" i="23"/>
  <c r="CN378" i="23"/>
  <c r="CM379" i="23"/>
  <c r="CN382" i="23"/>
  <c r="CM383" i="23"/>
  <c r="CN386" i="23"/>
  <c r="CM387" i="23"/>
  <c r="CN390" i="23"/>
  <c r="CM391" i="23"/>
  <c r="CN394" i="23"/>
  <c r="CN403" i="23"/>
  <c r="CM404" i="23"/>
  <c r="CN407" i="23"/>
  <c r="CM408" i="23"/>
  <c r="CN411" i="23"/>
  <c r="CM412" i="23"/>
  <c r="CN415" i="23"/>
  <c r="CM416" i="23"/>
  <c r="CN419" i="23"/>
  <c r="CM420" i="23"/>
  <c r="CN423" i="23"/>
  <c r="CM424" i="23"/>
  <c r="CN427" i="23"/>
  <c r="CM428" i="23"/>
  <c r="CN431" i="23"/>
  <c r="CM432" i="23"/>
  <c r="CN435" i="23"/>
  <c r="CM436" i="23"/>
  <c r="CN439" i="23"/>
  <c r="CM440" i="23"/>
  <c r="CN443" i="23"/>
  <c r="CM444" i="23"/>
  <c r="CN447" i="23"/>
  <c r="CM448" i="23"/>
  <c r="CN451" i="23"/>
  <c r="CM452" i="23"/>
  <c r="CN455" i="23"/>
  <c r="CM456" i="23"/>
  <c r="CN459" i="23"/>
  <c r="CM460" i="23"/>
  <c r="CN463" i="23"/>
  <c r="CM464" i="23"/>
  <c r="CN467" i="23"/>
  <c r="CM468" i="23"/>
  <c r="CN471" i="23"/>
  <c r="CM472" i="23"/>
  <c r="CN475" i="23"/>
  <c r="CM476" i="23"/>
  <c r="CN479" i="23"/>
  <c r="CM480" i="23"/>
  <c r="CN483" i="23"/>
  <c r="CM484" i="23"/>
  <c r="CN487" i="23"/>
  <c r="CM488" i="23"/>
  <c r="CN491" i="23"/>
  <c r="CM492" i="23"/>
  <c r="CN495" i="23"/>
  <c r="CM496" i="23"/>
  <c r="CN499" i="23"/>
  <c r="CM500" i="23"/>
  <c r="CN503" i="23"/>
  <c r="CM504" i="23"/>
  <c r="CN507" i="23"/>
  <c r="CM508" i="23"/>
  <c r="CN511" i="23"/>
  <c r="CM512" i="23"/>
  <c r="CN515" i="23"/>
  <c r="CM516" i="23"/>
  <c r="CN519" i="23"/>
  <c r="CM520" i="23"/>
  <c r="CN523" i="23"/>
  <c r="CM524" i="23"/>
  <c r="CN527" i="23"/>
  <c r="CM528" i="23"/>
  <c r="CN531" i="23"/>
  <c r="CM532" i="23"/>
  <c r="CN535" i="23"/>
  <c r="CM536" i="23"/>
  <c r="CN539" i="23"/>
  <c r="CM540" i="23"/>
  <c r="CN543" i="23"/>
  <c r="CM544" i="23"/>
  <c r="CN547" i="23"/>
  <c r="CM548" i="23"/>
  <c r="CN551" i="23"/>
  <c r="CM552" i="23"/>
  <c r="CN555" i="23"/>
  <c r="CM556" i="23"/>
  <c r="CN559" i="23"/>
  <c r="CM560" i="23"/>
  <c r="CN563" i="23"/>
  <c r="CM564" i="23"/>
  <c r="CN567" i="23"/>
  <c r="CM568" i="23"/>
  <c r="CN571" i="23"/>
  <c r="CM572" i="23"/>
  <c r="CN575" i="23"/>
  <c r="CM576" i="23"/>
  <c r="CN579" i="23"/>
  <c r="CM580" i="23"/>
  <c r="CN583" i="23"/>
  <c r="CM584" i="23"/>
  <c r="CP585" i="23"/>
  <c r="CN587" i="23"/>
  <c r="CM588" i="23"/>
  <c r="CP589" i="23"/>
  <c r="CN591" i="23"/>
  <c r="CM592" i="23"/>
  <c r="CN595" i="23"/>
  <c r="CM596" i="23"/>
  <c r="CN599" i="23"/>
  <c r="CM600" i="23"/>
  <c r="CN603" i="23"/>
  <c r="CM604" i="23"/>
  <c r="CN607" i="23"/>
  <c r="CM608" i="23"/>
  <c r="CN611" i="23"/>
  <c r="CM612" i="23"/>
  <c r="CN615" i="23"/>
  <c r="CM616" i="23"/>
  <c r="CN619" i="23"/>
  <c r="CM620" i="23"/>
  <c r="CN623" i="23"/>
  <c r="CM624" i="23"/>
  <c r="CN627" i="23"/>
  <c r="CM628" i="23"/>
  <c r="CN631" i="23"/>
  <c r="CM632" i="23"/>
  <c r="CN635" i="23"/>
  <c r="CM636" i="23"/>
  <c r="CN639" i="23"/>
  <c r="CM640" i="23"/>
  <c r="CN643" i="23"/>
  <c r="CM644" i="23"/>
  <c r="CN647" i="23"/>
  <c r="CM648" i="23"/>
  <c r="CN651" i="23"/>
  <c r="CM652" i="23"/>
  <c r="CN655" i="23"/>
  <c r="CM656" i="23"/>
  <c r="CN659" i="23"/>
  <c r="CM660" i="23"/>
  <c r="CN663" i="23"/>
  <c r="CM664" i="23"/>
  <c r="CN667" i="23"/>
  <c r="CM668" i="23"/>
  <c r="CN671" i="23"/>
  <c r="CM672" i="23"/>
  <c r="CN675" i="23"/>
  <c r="CM676" i="23"/>
  <c r="CP677" i="23"/>
  <c r="CN679" i="23"/>
  <c r="CM680" i="23"/>
  <c r="CN683" i="23"/>
  <c r="CM684" i="23"/>
  <c r="CN687" i="23"/>
  <c r="CM688" i="23"/>
  <c r="CN691" i="23"/>
  <c r="CM692" i="23"/>
  <c r="CN695" i="23"/>
  <c r="CM696" i="23"/>
  <c r="CN699" i="23"/>
  <c r="CM700" i="23"/>
  <c r="CN703" i="23"/>
  <c r="CM704" i="23"/>
  <c r="CN707" i="23"/>
  <c r="CM708" i="23"/>
  <c r="CN711" i="23"/>
  <c r="CM712" i="23"/>
  <c r="CN715" i="23"/>
  <c r="CM716" i="23"/>
  <c r="CN719" i="23"/>
  <c r="CM720" i="23"/>
  <c r="CN723" i="23"/>
  <c r="CM724" i="23"/>
  <c r="CN727" i="23"/>
  <c r="CM728" i="23"/>
  <c r="CN731" i="23"/>
  <c r="CM732" i="23"/>
  <c r="CN735" i="23"/>
  <c r="CM736" i="23"/>
  <c r="CN739" i="23"/>
  <c r="CM740" i="23"/>
  <c r="CN743" i="23"/>
  <c r="CM744" i="23"/>
  <c r="CN747" i="23"/>
  <c r="CM748" i="23"/>
  <c r="CN751" i="23"/>
  <c r="CM752" i="23"/>
  <c r="CN755" i="23"/>
  <c r="CM756" i="23"/>
  <c r="CN759" i="23"/>
  <c r="CM760" i="23"/>
  <c r="CN763" i="23"/>
  <c r="CM764" i="23"/>
  <c r="CN767" i="23"/>
  <c r="CM768" i="23"/>
  <c r="CN771" i="23"/>
  <c r="CM772" i="23"/>
  <c r="CN775" i="23"/>
  <c r="CM776" i="23"/>
  <c r="CN779" i="23"/>
  <c r="CM780" i="23"/>
  <c r="CN783" i="23"/>
  <c r="CM784" i="23"/>
  <c r="CN787" i="23"/>
  <c r="CM788" i="23"/>
  <c r="CN791" i="23"/>
  <c r="CM792" i="23"/>
  <c r="CN795" i="23"/>
  <c r="CM796" i="23"/>
  <c r="CN799" i="23"/>
  <c r="CM800" i="23"/>
  <c r="CN803" i="23"/>
  <c r="CM804" i="23"/>
  <c r="CN807" i="23"/>
  <c r="CM808" i="23"/>
  <c r="CN811" i="23"/>
  <c r="CM812" i="23"/>
  <c r="CN815" i="23"/>
  <c r="CM816" i="23"/>
  <c r="CN819" i="23"/>
  <c r="CM820" i="23"/>
  <c r="CN823" i="23"/>
  <c r="CM824" i="23"/>
  <c r="CN827" i="23"/>
  <c r="CM828" i="23"/>
  <c r="CN831" i="23"/>
  <c r="CM832" i="23"/>
  <c r="CN835" i="23"/>
  <c r="CM836" i="23"/>
  <c r="CN839" i="23"/>
  <c r="CM840" i="23"/>
  <c r="CN843" i="23"/>
  <c r="CM844" i="23"/>
  <c r="CN847" i="23"/>
  <c r="CM848" i="23"/>
  <c r="CN851" i="23"/>
  <c r="CM852" i="23"/>
  <c r="CN855" i="23"/>
  <c r="CM856" i="23"/>
  <c r="CN859" i="23"/>
  <c r="CM860" i="23"/>
  <c r="CN863" i="23"/>
  <c r="CM864" i="23"/>
  <c r="CN867" i="23"/>
  <c r="CM868" i="23"/>
  <c r="CN871" i="23"/>
  <c r="CM872" i="23"/>
  <c r="CP873" i="23"/>
  <c r="CN875" i="23"/>
  <c r="CM876" i="23"/>
  <c r="CN879" i="23"/>
  <c r="CM880" i="23"/>
  <c r="CN883" i="23"/>
  <c r="CM884" i="23"/>
  <c r="CN887" i="23"/>
  <c r="CM888" i="23"/>
  <c r="CN891" i="23"/>
  <c r="CM892" i="23"/>
  <c r="CN895" i="23"/>
  <c r="CM896" i="23"/>
  <c r="CN899" i="23"/>
  <c r="CM900" i="23"/>
  <c r="CN396" i="23"/>
  <c r="CM397" i="23"/>
  <c r="CN400" i="23"/>
  <c r="CM401" i="23"/>
  <c r="CN404" i="23"/>
  <c r="CM405" i="23"/>
  <c r="CN408" i="23"/>
  <c r="CM409" i="23"/>
  <c r="CN412" i="23"/>
  <c r="CM413" i="23"/>
  <c r="CN416" i="23"/>
  <c r="CM417" i="23"/>
  <c r="CN420" i="23"/>
  <c r="CM421" i="23"/>
  <c r="CN424" i="23"/>
  <c r="CM425" i="23"/>
  <c r="CN428" i="23"/>
  <c r="CM429" i="23"/>
  <c r="CN432" i="23"/>
  <c r="CM433" i="23"/>
  <c r="CN436" i="23"/>
  <c r="CM437" i="23"/>
  <c r="CN440" i="23"/>
  <c r="CM441" i="23"/>
  <c r="CN444" i="23"/>
  <c r="CM445" i="23"/>
  <c r="CN448" i="23"/>
  <c r="CM449" i="23"/>
  <c r="CN452" i="23"/>
  <c r="CM453" i="23"/>
  <c r="CN456" i="23"/>
  <c r="CM457" i="23"/>
  <c r="CN460" i="23"/>
  <c r="CM461" i="23"/>
  <c r="CN464" i="23"/>
  <c r="CM465" i="23"/>
  <c r="CN468" i="23"/>
  <c r="CM469" i="23"/>
  <c r="CN472" i="23"/>
  <c r="CM473" i="23"/>
  <c r="CN476" i="23"/>
  <c r="CM477" i="23"/>
  <c r="CN480" i="23"/>
  <c r="CM481" i="23"/>
  <c r="CN484" i="23"/>
  <c r="CM485" i="23"/>
  <c r="CP486" i="23"/>
  <c r="CN488" i="23"/>
  <c r="CM489" i="23"/>
  <c r="CN492" i="23"/>
  <c r="CM493" i="23"/>
  <c r="CN496" i="23"/>
  <c r="CM497" i="23"/>
  <c r="CN500" i="23"/>
  <c r="CM501" i="23"/>
  <c r="CN504" i="23"/>
  <c r="CM505" i="23"/>
  <c r="CN508" i="23"/>
  <c r="CM509" i="23"/>
  <c r="CN512" i="23"/>
  <c r="CM513" i="23"/>
  <c r="CN516" i="23"/>
  <c r="CM517" i="23"/>
  <c r="CN520" i="23"/>
  <c r="CM521" i="23"/>
  <c r="CN524" i="23"/>
  <c r="CM525" i="23"/>
  <c r="CN528" i="23"/>
  <c r="CM529" i="23"/>
  <c r="CN532" i="23"/>
  <c r="CM533" i="23"/>
  <c r="CN536" i="23"/>
  <c r="CM537" i="23"/>
  <c r="CN540" i="23"/>
  <c r="CM541" i="23"/>
  <c r="CN544" i="23"/>
  <c r="CM545" i="23"/>
  <c r="CN548" i="23"/>
  <c r="CM549" i="23"/>
  <c r="CN552" i="23"/>
  <c r="CM553" i="23"/>
  <c r="CN556" i="23"/>
  <c r="CM557" i="23"/>
  <c r="CN560" i="23"/>
  <c r="CM561" i="23"/>
  <c r="CN564" i="23"/>
  <c r="CM565" i="23"/>
  <c r="CN568" i="23"/>
  <c r="CM569" i="23"/>
  <c r="CN572" i="23"/>
  <c r="CM573" i="23"/>
  <c r="CN576" i="23"/>
  <c r="CM577" i="23"/>
  <c r="CN580" i="23"/>
  <c r="CM581" i="23"/>
  <c r="CN584" i="23"/>
  <c r="CM585" i="23"/>
  <c r="CN588" i="23"/>
  <c r="CM589" i="23"/>
  <c r="CN592" i="23"/>
  <c r="CM593" i="23"/>
  <c r="CN596" i="23"/>
  <c r="CM597" i="23"/>
  <c r="CN600" i="23"/>
  <c r="CM601" i="23"/>
  <c r="CN604" i="23"/>
  <c r="CM605" i="23"/>
  <c r="CN608" i="23"/>
  <c r="CM609" i="23"/>
  <c r="CN612" i="23"/>
  <c r="CM613" i="23"/>
  <c r="CN616" i="23"/>
  <c r="CM617" i="23"/>
  <c r="CP618" i="23"/>
  <c r="CN620" i="23"/>
  <c r="CM621" i="23"/>
  <c r="CN624" i="23"/>
  <c r="CM625" i="23"/>
  <c r="CN628" i="23"/>
  <c r="CM629" i="23"/>
  <c r="CN632" i="23"/>
  <c r="CM633" i="23"/>
  <c r="CN636" i="23"/>
  <c r="CM637" i="23"/>
  <c r="CN640" i="23"/>
  <c r="CM641" i="23"/>
  <c r="CN644" i="23"/>
  <c r="CM645" i="23"/>
  <c r="CN648" i="23"/>
  <c r="CM649" i="23"/>
  <c r="CN652" i="23"/>
  <c r="CM653" i="23"/>
  <c r="CN656" i="23"/>
  <c r="CM657" i="23"/>
  <c r="CN660" i="23"/>
  <c r="CM661" i="23"/>
  <c r="CN664" i="23"/>
  <c r="CM665" i="23"/>
  <c r="CN668" i="23"/>
  <c r="CM669" i="23"/>
  <c r="CN672" i="23"/>
  <c r="CM673" i="23"/>
  <c r="CP674" i="23"/>
  <c r="CN676" i="23"/>
  <c r="CM677" i="23"/>
  <c r="CN680" i="23"/>
  <c r="CM681" i="23"/>
  <c r="CN684" i="23"/>
  <c r="CM685" i="23"/>
  <c r="CN688" i="23"/>
  <c r="CM689" i="23"/>
  <c r="CN692" i="23"/>
  <c r="CM693" i="23"/>
  <c r="CN696" i="23"/>
  <c r="CM697" i="23"/>
  <c r="CN700" i="23"/>
  <c r="CM701" i="23"/>
  <c r="CN704" i="23"/>
  <c r="CM705" i="23"/>
  <c r="CN708" i="23"/>
  <c r="CM709" i="23"/>
  <c r="CN712" i="23"/>
  <c r="CM713" i="23"/>
  <c r="CN716" i="23"/>
  <c r="CM717" i="23"/>
  <c r="CN720" i="23"/>
  <c r="CM721" i="23"/>
  <c r="CN724" i="23"/>
  <c r="CM725" i="23"/>
  <c r="CN728" i="23"/>
  <c r="CM729" i="23"/>
  <c r="CN732" i="23"/>
  <c r="CM733" i="23"/>
  <c r="CN736" i="23"/>
  <c r="CM737" i="23"/>
  <c r="CN740" i="23"/>
  <c r="CM741" i="23"/>
  <c r="CN744" i="23"/>
  <c r="CM745" i="23"/>
  <c r="CN748" i="23"/>
  <c r="CM749" i="23"/>
  <c r="CN752" i="23"/>
  <c r="CM753" i="23"/>
  <c r="CN756" i="23"/>
  <c r="CM757" i="23"/>
  <c r="CN760" i="23"/>
  <c r="CM761" i="23"/>
  <c r="CN764" i="23"/>
  <c r="CM765" i="23"/>
  <c r="CN768" i="23"/>
  <c r="CM769" i="23"/>
  <c r="CN772" i="23"/>
  <c r="CM773" i="23"/>
  <c r="CN776" i="23"/>
  <c r="CM777" i="23"/>
  <c r="CN780" i="23"/>
  <c r="CM781" i="23"/>
  <c r="CN784" i="23"/>
  <c r="CM785" i="23"/>
  <c r="CN788" i="23"/>
  <c r="CM789" i="23"/>
  <c r="CN792" i="23"/>
  <c r="CM793" i="23"/>
  <c r="CN796" i="23"/>
  <c r="CM797" i="23"/>
  <c r="CN800" i="23"/>
  <c r="CM801" i="23"/>
  <c r="CN804" i="23"/>
  <c r="CM805" i="23"/>
  <c r="CN808" i="23"/>
  <c r="CM809" i="23"/>
  <c r="CN812" i="23"/>
  <c r="CM813" i="23"/>
  <c r="CN816" i="23"/>
  <c r="CM817" i="23"/>
  <c r="CN820" i="23"/>
  <c r="CM821" i="23"/>
  <c r="CN824" i="23"/>
  <c r="CM825" i="23"/>
  <c r="CN828" i="23"/>
  <c r="CM829" i="23"/>
  <c r="CN832" i="23"/>
  <c r="CM833" i="23"/>
  <c r="CN836" i="23"/>
  <c r="CM837" i="23"/>
  <c r="CN840" i="23"/>
  <c r="CM841" i="23"/>
  <c r="CN844" i="23"/>
  <c r="CM845" i="23"/>
  <c r="CN848" i="23"/>
  <c r="CM849" i="23"/>
  <c r="CN852" i="23"/>
  <c r="CM853" i="23"/>
  <c r="CN856" i="23"/>
  <c r="CM857" i="23"/>
  <c r="CN860" i="23"/>
  <c r="CM861" i="23"/>
  <c r="CN864" i="23"/>
  <c r="CM865" i="23"/>
  <c r="CN868" i="23"/>
  <c r="CM869" i="23"/>
  <c r="CN872" i="23"/>
  <c r="CM873" i="23"/>
  <c r="CN876" i="23"/>
  <c r="CM877" i="23"/>
  <c r="CN880" i="23"/>
  <c r="CM881" i="23"/>
  <c r="CN884" i="23"/>
  <c r="CM885" i="23"/>
  <c r="CN888" i="23"/>
  <c r="CM889" i="23"/>
  <c r="CN892" i="23"/>
  <c r="CM893" i="23"/>
  <c r="CN896" i="23"/>
  <c r="CM897" i="23"/>
  <c r="CN900" i="23"/>
  <c r="CM901" i="23"/>
  <c r="CM402" i="23"/>
  <c r="CN405" i="23"/>
  <c r="CM406" i="23"/>
  <c r="CN409" i="23"/>
  <c r="CM410" i="23"/>
  <c r="CN413" i="23"/>
  <c r="CM414" i="23"/>
  <c r="CN417" i="23"/>
  <c r="CM418" i="23"/>
  <c r="CN421" i="23"/>
  <c r="CM422" i="23"/>
  <c r="CN425" i="23"/>
  <c r="CM426" i="23"/>
  <c r="CN429" i="23"/>
  <c r="CM430" i="23"/>
  <c r="CN433" i="23"/>
  <c r="CM434" i="23"/>
  <c r="CN437" i="23"/>
  <c r="CM438" i="23"/>
  <c r="CN441" i="23"/>
  <c r="CM442" i="23"/>
  <c r="CN445" i="23"/>
  <c r="CM446" i="23"/>
  <c r="CN449" i="23"/>
  <c r="CM450" i="23"/>
  <c r="CN453" i="23"/>
  <c r="CM454" i="23"/>
  <c r="CN457" i="23"/>
  <c r="CM458" i="23"/>
  <c r="CN461" i="23"/>
  <c r="CM462" i="23"/>
  <c r="CN465" i="23"/>
  <c r="CM466" i="23"/>
  <c r="CN469" i="23"/>
  <c r="CM470" i="23"/>
  <c r="CN473" i="23"/>
  <c r="CM474" i="23"/>
  <c r="CN477" i="23"/>
  <c r="CM478" i="23"/>
  <c r="CN481" i="23"/>
  <c r="CM482" i="23"/>
  <c r="CN485" i="23"/>
  <c r="CM486" i="23"/>
  <c r="CP487" i="23"/>
  <c r="CN489" i="23"/>
  <c r="CM490" i="23"/>
  <c r="CN493" i="23"/>
  <c r="CM494" i="23"/>
  <c r="CN497" i="23"/>
  <c r="CM498" i="23"/>
  <c r="CN501" i="23"/>
  <c r="CM502" i="23"/>
  <c r="CN505" i="23"/>
  <c r="CM506" i="23"/>
  <c r="CN509" i="23"/>
  <c r="CM510" i="23"/>
  <c r="CN513" i="23"/>
  <c r="CM514" i="23"/>
  <c r="CN517" i="23"/>
  <c r="CM518" i="23"/>
  <c r="CN521" i="23"/>
  <c r="CM522" i="23"/>
  <c r="CN525" i="23"/>
  <c r="CM526" i="23"/>
  <c r="CN529" i="23"/>
  <c r="CM530" i="23"/>
  <c r="CP531" i="23"/>
  <c r="CN533" i="23"/>
  <c r="CM534" i="23"/>
  <c r="CN537" i="23"/>
  <c r="CM538" i="23"/>
  <c r="CN541" i="23"/>
  <c r="CM542" i="23"/>
  <c r="CN545" i="23"/>
  <c r="CM546" i="23"/>
  <c r="CN549" i="23"/>
  <c r="CM550" i="23"/>
  <c r="CN553" i="23"/>
  <c r="CM554" i="23"/>
  <c r="CN557" i="23"/>
  <c r="CM558" i="23"/>
  <c r="CN561" i="23"/>
  <c r="CM562" i="23"/>
  <c r="CN565" i="23"/>
  <c r="CM566" i="23"/>
  <c r="CN569" i="23"/>
  <c r="CM570" i="23"/>
  <c r="CN573" i="23"/>
  <c r="CM574" i="23"/>
  <c r="CN577" i="23"/>
  <c r="CM578" i="23"/>
  <c r="CN581" i="23"/>
  <c r="CM582" i="23"/>
  <c r="CN585" i="23"/>
  <c r="CM586" i="23"/>
  <c r="CN589" i="23"/>
  <c r="CM590" i="23"/>
  <c r="CN593" i="23"/>
  <c r="CM594" i="23"/>
  <c r="CN597" i="23"/>
  <c r="CM598" i="23"/>
  <c r="CN601" i="23"/>
  <c r="CM602" i="23"/>
  <c r="CN605" i="23"/>
  <c r="CM606" i="23"/>
  <c r="CN609" i="23"/>
  <c r="CM610" i="23"/>
  <c r="CN613" i="23"/>
  <c r="CM614" i="23"/>
  <c r="CN617" i="23"/>
  <c r="CM618" i="23"/>
  <c r="CN621" i="23"/>
  <c r="CM622" i="23"/>
  <c r="CN625" i="23"/>
  <c r="CM626" i="23"/>
  <c r="CN629" i="23"/>
  <c r="CM630" i="23"/>
  <c r="CN633" i="23"/>
  <c r="CM634" i="23"/>
  <c r="CN637" i="23"/>
  <c r="CM638" i="23"/>
  <c r="CN641" i="23"/>
  <c r="CM642" i="23"/>
  <c r="CN645" i="23"/>
  <c r="CM646" i="23"/>
  <c r="CN649" i="23"/>
  <c r="CM650" i="23"/>
  <c r="CN653" i="23"/>
  <c r="CM654" i="23"/>
  <c r="CN657" i="23"/>
  <c r="CM658" i="23"/>
  <c r="CN661" i="23"/>
  <c r="CM662" i="23"/>
  <c r="CN665" i="23"/>
  <c r="CM666" i="23"/>
  <c r="CN669" i="23"/>
  <c r="CM670" i="23"/>
  <c r="CN673" i="23"/>
  <c r="CM674" i="23"/>
  <c r="CN677" i="23"/>
  <c r="CM678" i="23"/>
  <c r="CN681" i="23"/>
  <c r="CM682" i="23"/>
  <c r="CN685" i="23"/>
  <c r="CM686" i="23"/>
  <c r="CN689" i="23"/>
  <c r="CM690" i="23"/>
  <c r="CN693" i="23"/>
  <c r="CM694" i="23"/>
  <c r="CN697" i="23"/>
  <c r="CM698" i="23"/>
  <c r="CP699" i="23"/>
  <c r="CN701" i="23"/>
  <c r="CM702" i="23"/>
  <c r="CN705" i="23"/>
  <c r="CM706" i="23"/>
  <c r="CN709" i="23"/>
  <c r="CM710" i="23"/>
  <c r="CN713" i="23"/>
  <c r="CM714" i="23"/>
  <c r="CN717" i="23"/>
  <c r="CM718" i="23"/>
  <c r="CN721" i="23"/>
  <c r="CM722" i="23"/>
  <c r="CN725" i="23"/>
  <c r="CM726" i="23"/>
  <c r="CN729" i="23"/>
  <c r="CM730" i="23"/>
  <c r="CN733" i="23"/>
  <c r="CM734" i="23"/>
  <c r="CN737" i="23"/>
  <c r="CM738" i="23"/>
  <c r="CN741" i="23"/>
  <c r="CM742" i="23"/>
  <c r="CN745" i="23"/>
  <c r="CM746" i="23"/>
  <c r="CN749" i="23"/>
  <c r="CM750" i="23"/>
  <c r="CP751" i="23"/>
  <c r="CN753" i="23"/>
  <c r="CM754" i="23"/>
  <c r="CN757" i="23"/>
  <c r="CM758" i="23"/>
  <c r="CN761" i="23"/>
  <c r="CM762" i="23"/>
  <c r="CN765" i="23"/>
  <c r="CM766" i="23"/>
  <c r="CN769" i="23"/>
  <c r="CM770" i="23"/>
  <c r="CN773" i="23"/>
  <c r="CM774" i="23"/>
  <c r="CN777" i="23"/>
  <c r="CM778" i="23"/>
  <c r="CN781" i="23"/>
  <c r="CM782" i="23"/>
  <c r="CN785" i="23"/>
  <c r="CM786" i="23"/>
  <c r="CN789" i="23"/>
  <c r="CM790" i="23"/>
  <c r="CN793" i="23"/>
  <c r="CM794" i="23"/>
  <c r="CN797" i="23"/>
  <c r="CM798" i="23"/>
  <c r="CN801" i="23"/>
  <c r="CM802" i="23"/>
  <c r="CN805" i="23"/>
  <c r="CM806" i="23"/>
  <c r="CN809" i="23"/>
  <c r="CM810" i="23"/>
  <c r="CN813" i="23"/>
  <c r="CM814" i="23"/>
  <c r="CN817" i="23"/>
  <c r="CM818" i="23"/>
  <c r="CN821" i="23"/>
  <c r="CM822" i="23"/>
  <c r="CN825" i="23"/>
  <c r="CM826" i="23"/>
  <c r="CN829" i="23"/>
  <c r="CM830" i="23"/>
  <c r="CN833" i="23"/>
  <c r="CM834" i="23"/>
  <c r="CN837" i="23"/>
  <c r="CM838" i="23"/>
  <c r="CN841" i="23"/>
  <c r="CM842" i="23"/>
  <c r="CN845" i="23"/>
  <c r="CM846" i="23"/>
  <c r="CN849" i="23"/>
  <c r="CM850" i="23"/>
  <c r="CN853" i="23"/>
  <c r="CM854" i="23"/>
  <c r="CN857" i="23"/>
  <c r="CM858" i="23"/>
  <c r="CN861" i="23"/>
  <c r="CM862" i="23"/>
  <c r="CN865" i="23"/>
  <c r="CM866" i="23"/>
  <c r="CN869" i="23"/>
  <c r="CM870" i="23"/>
  <c r="CN873" i="23"/>
  <c r="CM874" i="23"/>
  <c r="CN877" i="23"/>
  <c r="CM878" i="23"/>
  <c r="CN881" i="23"/>
  <c r="CM882" i="23"/>
  <c r="CN885" i="23"/>
  <c r="CM886" i="23"/>
  <c r="CN889" i="23"/>
  <c r="CM890" i="23"/>
  <c r="CN893" i="23"/>
  <c r="CM894" i="23"/>
  <c r="CN897" i="23"/>
  <c r="CM898" i="23"/>
  <c r="CN901" i="23"/>
  <c r="CM902" i="23"/>
  <c r="CM395" i="23"/>
  <c r="CN398" i="23"/>
  <c r="CM399" i="23"/>
  <c r="CN402" i="23"/>
  <c r="CM403" i="23"/>
  <c r="CN406" i="23"/>
  <c r="CM407" i="23"/>
  <c r="CN410" i="23"/>
  <c r="CM411" i="23"/>
  <c r="CN414" i="23"/>
  <c r="CM415" i="23"/>
  <c r="CN418" i="23"/>
  <c r="CM419" i="23"/>
  <c r="CN422" i="23"/>
  <c r="CM423" i="23"/>
  <c r="CN426" i="23"/>
  <c r="CM427" i="23"/>
  <c r="CN430" i="23"/>
  <c r="CM431" i="23"/>
  <c r="CN434" i="23"/>
  <c r="CM435" i="23"/>
  <c r="CN438" i="23"/>
  <c r="CM439" i="23"/>
  <c r="CN442" i="23"/>
  <c r="CM443" i="23"/>
  <c r="CN446" i="23"/>
  <c r="CM447" i="23"/>
  <c r="CN450" i="23"/>
  <c r="CM451" i="23"/>
  <c r="CN454" i="23"/>
  <c r="CM455" i="23"/>
  <c r="CN458" i="23"/>
  <c r="CM459" i="23"/>
  <c r="CN462" i="23"/>
  <c r="CM463" i="23"/>
  <c r="CN466" i="23"/>
  <c r="CM467" i="23"/>
  <c r="CN470" i="23"/>
  <c r="CM471" i="23"/>
  <c r="CN474" i="23"/>
  <c r="CM475" i="23"/>
  <c r="CN478" i="23"/>
  <c r="CM479" i="23"/>
  <c r="CN482" i="23"/>
  <c r="CM483" i="23"/>
  <c r="CN486" i="23"/>
  <c r="CM487" i="23"/>
  <c r="CN490" i="23"/>
  <c r="CM491" i="23"/>
  <c r="CN494" i="23"/>
  <c r="CM495" i="23"/>
  <c r="CN498" i="23"/>
  <c r="CM499" i="23"/>
  <c r="CN502" i="23"/>
  <c r="CM503" i="23"/>
  <c r="CN506" i="23"/>
  <c r="CM507" i="23"/>
  <c r="CN510" i="23"/>
  <c r="CM511" i="23"/>
  <c r="CN514" i="23"/>
  <c r="CM515" i="23"/>
  <c r="CN518" i="23"/>
  <c r="CM519" i="23"/>
  <c r="CN522" i="23"/>
  <c r="CM523" i="23"/>
  <c r="CN526" i="23"/>
  <c r="CM527" i="23"/>
  <c r="CN530" i="23"/>
  <c r="CM531" i="23"/>
  <c r="CN534" i="23"/>
  <c r="CM535" i="23"/>
  <c r="CN538" i="23"/>
  <c r="CM539" i="23"/>
  <c r="CN542" i="23"/>
  <c r="CM543" i="23"/>
  <c r="CP544" i="23"/>
  <c r="CN546" i="23"/>
  <c r="CM547" i="23"/>
  <c r="CN550" i="23"/>
  <c r="CM551" i="23"/>
  <c r="CN554" i="23"/>
  <c r="CM555" i="23"/>
  <c r="CN558" i="23"/>
  <c r="CM559" i="23"/>
  <c r="CN562" i="23"/>
  <c r="CM563" i="23"/>
  <c r="CN566" i="23"/>
  <c r="CM567" i="23"/>
  <c r="CN570" i="23"/>
  <c r="CM571" i="23"/>
  <c r="CN574" i="23"/>
  <c r="CM575" i="23"/>
  <c r="CN578" i="23"/>
  <c r="CM579" i="23"/>
  <c r="CN582" i="23"/>
  <c r="CM583" i="23"/>
  <c r="CN586" i="23"/>
  <c r="CM587" i="23"/>
  <c r="CP588" i="23"/>
  <c r="CN590" i="23"/>
  <c r="CM591" i="23"/>
  <c r="CN594" i="23"/>
  <c r="CM595" i="23"/>
  <c r="CN598" i="23"/>
  <c r="CM599" i="23"/>
  <c r="CP600" i="23"/>
  <c r="CN602" i="23"/>
  <c r="CM603" i="23"/>
  <c r="CN606" i="23"/>
  <c r="CM607" i="23"/>
  <c r="CN610" i="23"/>
  <c r="CM611" i="23"/>
  <c r="CP612" i="23"/>
  <c r="CN614" i="23"/>
  <c r="CM615" i="23"/>
  <c r="CN618" i="23"/>
  <c r="CM619" i="23"/>
  <c r="CN622" i="23"/>
  <c r="CM623" i="23"/>
  <c r="CN626" i="23"/>
  <c r="CM627" i="23"/>
  <c r="CN630" i="23"/>
  <c r="CM631" i="23"/>
  <c r="CN634" i="23"/>
  <c r="CM635" i="23"/>
  <c r="CN638" i="23"/>
  <c r="CM639" i="23"/>
  <c r="CN642" i="23"/>
  <c r="CM643" i="23"/>
  <c r="CN646" i="23"/>
  <c r="CM647" i="23"/>
  <c r="CN650" i="23"/>
  <c r="CM651" i="23"/>
  <c r="CN654" i="23"/>
  <c r="CM655" i="23"/>
  <c r="CN658" i="23"/>
  <c r="CM659" i="23"/>
  <c r="CN662" i="23"/>
  <c r="CM663" i="23"/>
  <c r="CN666" i="23"/>
  <c r="CM667" i="23"/>
  <c r="CN670" i="23"/>
  <c r="CM671" i="23"/>
  <c r="CN674" i="23"/>
  <c r="CM675" i="23"/>
  <c r="CN678" i="23"/>
  <c r="CM679" i="23"/>
  <c r="CN682" i="23"/>
  <c r="CM683" i="23"/>
  <c r="CN686" i="23"/>
  <c r="CM687" i="23"/>
  <c r="CN690" i="23"/>
  <c r="CM691" i="23"/>
  <c r="CN694" i="23"/>
  <c r="CM695" i="23"/>
  <c r="CN698" i="23"/>
  <c r="CM699" i="23"/>
  <c r="CN702" i="23"/>
  <c r="CM703" i="23"/>
  <c r="CN706" i="23"/>
  <c r="CM707" i="23"/>
  <c r="CN710" i="23"/>
  <c r="CM711" i="23"/>
  <c r="CN714" i="23"/>
  <c r="CM715" i="23"/>
  <c r="CN718" i="23"/>
  <c r="CM719" i="23"/>
  <c r="CN722" i="23"/>
  <c r="CM723" i="23"/>
  <c r="CN726" i="23"/>
  <c r="CM727" i="23"/>
  <c r="CN730" i="23"/>
  <c r="CM731" i="23"/>
  <c r="CN734" i="23"/>
  <c r="CM735" i="23"/>
  <c r="CN738" i="23"/>
  <c r="CM739" i="23"/>
  <c r="CN742" i="23"/>
  <c r="CM743" i="23"/>
  <c r="CN746" i="23"/>
  <c r="CM747" i="23"/>
  <c r="CN750" i="23"/>
  <c r="CM751" i="23"/>
  <c r="CN754" i="23"/>
  <c r="CM755" i="23"/>
  <c r="CP756" i="23"/>
  <c r="CN758" i="23"/>
  <c r="CM759" i="23"/>
  <c r="CN762" i="23"/>
  <c r="CM763" i="23"/>
  <c r="CN766" i="23"/>
  <c r="CM767" i="23"/>
  <c r="CN770" i="23"/>
  <c r="CM771" i="23"/>
  <c r="CN774" i="23"/>
  <c r="CM775" i="23"/>
  <c r="CN778" i="23"/>
  <c r="CM779" i="23"/>
  <c r="CN782" i="23"/>
  <c r="CM783" i="23"/>
  <c r="CN786" i="23"/>
  <c r="CM787" i="23"/>
  <c r="CN790" i="23"/>
  <c r="CM791" i="23"/>
  <c r="CN794" i="23"/>
  <c r="CM795" i="23"/>
  <c r="CN798" i="23"/>
  <c r="CM799" i="23"/>
  <c r="CN802" i="23"/>
  <c r="CM803" i="23"/>
  <c r="CN806" i="23"/>
  <c r="CM807" i="23"/>
  <c r="CN810" i="23"/>
  <c r="CM811" i="23"/>
  <c r="CN814" i="23"/>
  <c r="CM815" i="23"/>
  <c r="CN818" i="23"/>
  <c r="CM819" i="23"/>
  <c r="CN822" i="23"/>
  <c r="CM823" i="23"/>
  <c r="CN826" i="23"/>
  <c r="CM827" i="23"/>
  <c r="CN830" i="23"/>
  <c r="CM831" i="23"/>
  <c r="CN834" i="23"/>
  <c r="CM835" i="23"/>
  <c r="CN838" i="23"/>
  <c r="CM839" i="23"/>
  <c r="CN842" i="23"/>
  <c r="CM843" i="23"/>
  <c r="CN846" i="23"/>
  <c r="CM847" i="23"/>
  <c r="CN850" i="23"/>
  <c r="CM851" i="23"/>
  <c r="CN854" i="23"/>
  <c r="CM855" i="23"/>
  <c r="CN858" i="23"/>
  <c r="CM859" i="23"/>
  <c r="CN862" i="23"/>
  <c r="CM863" i="23"/>
  <c r="CN866" i="23"/>
  <c r="CM867" i="23"/>
  <c r="CN870" i="23"/>
  <c r="CM871" i="23"/>
  <c r="CN874" i="23"/>
  <c r="CM875" i="23"/>
  <c r="CN878" i="23"/>
  <c r="CM879" i="23"/>
  <c r="CN882" i="23"/>
  <c r="CM883" i="23"/>
  <c r="CN886" i="23"/>
  <c r="CM887" i="23"/>
  <c r="CN890" i="23"/>
  <c r="CM891" i="23"/>
  <c r="CN894" i="23"/>
  <c r="CM895" i="23"/>
  <c r="CN898" i="23"/>
  <c r="CM899" i="23"/>
  <c r="CN902" i="23"/>
  <c r="AG911" i="7"/>
  <c r="AI915" i="7"/>
  <c r="AI919" i="7"/>
  <c r="AG923" i="7"/>
  <c r="AG927" i="7"/>
  <c r="AG931" i="7"/>
  <c r="AI935" i="7"/>
  <c r="AI908" i="7"/>
  <c r="AH912" i="7"/>
  <c r="AF916" i="7"/>
  <c r="AF920" i="7"/>
  <c r="AF924" i="7"/>
  <c r="AF928" i="7"/>
  <c r="AF932" i="7"/>
  <c r="AF936" i="7"/>
  <c r="AF909" i="7"/>
  <c r="AG913" i="7"/>
  <c r="AG917" i="7"/>
  <c r="AG921" i="7"/>
  <c r="AG925" i="7"/>
  <c r="AG929" i="7"/>
  <c r="AG933" i="7"/>
  <c r="AG910" i="7"/>
  <c r="AH914" i="7"/>
  <c r="AH918" i="7"/>
  <c r="AG922" i="7"/>
  <c r="AG926" i="7"/>
  <c r="AH930" i="7"/>
  <c r="AH934" i="7"/>
  <c r="G914" i="7"/>
  <c r="G926" i="7"/>
  <c r="G907" i="7"/>
  <c r="G911" i="7"/>
  <c r="G915" i="7"/>
  <c r="G919" i="7"/>
  <c r="G923" i="7"/>
  <c r="G927" i="7"/>
  <c r="G931" i="7"/>
  <c r="G935" i="7"/>
  <c r="G918" i="7"/>
  <c r="G930" i="7"/>
  <c r="G908" i="7"/>
  <c r="CO874" i="23" s="1"/>
  <c r="G912" i="7"/>
  <c r="G916" i="7"/>
  <c r="G920" i="7"/>
  <c r="G924" i="7"/>
  <c r="G928" i="7"/>
  <c r="G932" i="7"/>
  <c r="G936" i="7"/>
  <c r="G910" i="7"/>
  <c r="G922" i="7"/>
  <c r="G934" i="7"/>
  <c r="G909" i="7"/>
  <c r="G913" i="7"/>
  <c r="G917" i="7"/>
  <c r="G921" i="7"/>
  <c r="G925" i="7"/>
  <c r="G929" i="7"/>
  <c r="G933" i="7"/>
  <c r="G881" i="7"/>
  <c r="G889" i="7"/>
  <c r="G893" i="7"/>
  <c r="G901" i="7"/>
  <c r="G886" i="7"/>
  <c r="G894" i="7"/>
  <c r="G902" i="7"/>
  <c r="G879" i="7"/>
  <c r="G883" i="7"/>
  <c r="G887" i="7"/>
  <c r="G891" i="7"/>
  <c r="G895" i="7"/>
  <c r="G899" i="7"/>
  <c r="G903" i="7"/>
  <c r="G877" i="7"/>
  <c r="G885" i="7"/>
  <c r="G897" i="7"/>
  <c r="G905" i="7"/>
  <c r="G878" i="7"/>
  <c r="G882" i="7"/>
  <c r="G890" i="7"/>
  <c r="G898" i="7"/>
  <c r="G876" i="7"/>
  <c r="G880" i="7"/>
  <c r="G884" i="7"/>
  <c r="G888" i="7"/>
  <c r="G892" i="7"/>
  <c r="G896" i="7"/>
  <c r="G900" i="7"/>
  <c r="G904" i="7"/>
  <c r="AF878" i="7"/>
  <c r="AF882" i="7"/>
  <c r="AF886" i="7"/>
  <c r="AH890" i="7"/>
  <c r="AH898" i="7"/>
  <c r="AG879" i="7"/>
  <c r="AG883" i="7"/>
  <c r="AF887" i="7"/>
  <c r="AI891" i="7"/>
  <c r="AI895" i="7"/>
  <c r="AI899" i="7"/>
  <c r="AI903" i="7"/>
  <c r="AH894" i="7"/>
  <c r="AH902" i="7"/>
  <c r="AH876" i="7"/>
  <c r="AH880" i="7"/>
  <c r="AH884" i="7"/>
  <c r="AF888" i="7"/>
  <c r="AF892" i="7"/>
  <c r="AF896" i="7"/>
  <c r="AF900" i="7"/>
  <c r="AF904" i="7"/>
  <c r="AG877" i="7"/>
  <c r="AI881" i="7"/>
  <c r="AI885" i="7"/>
  <c r="AG889" i="7"/>
  <c r="AG893" i="7"/>
  <c r="AF897" i="7"/>
  <c r="AG901" i="7"/>
  <c r="AG905" i="7"/>
  <c r="G852" i="7"/>
  <c r="G864" i="7"/>
  <c r="G872" i="7"/>
  <c r="G845" i="7"/>
  <c r="G849" i="7"/>
  <c r="G853" i="7"/>
  <c r="G857" i="7"/>
  <c r="G861" i="7"/>
  <c r="G865" i="7"/>
  <c r="G869" i="7"/>
  <c r="G873" i="7"/>
  <c r="G848" i="7"/>
  <c r="G860" i="7"/>
  <c r="G868" i="7"/>
  <c r="G846" i="7"/>
  <c r="G850" i="7"/>
  <c r="G854" i="7"/>
  <c r="G858" i="7"/>
  <c r="G862" i="7"/>
  <c r="G866" i="7"/>
  <c r="G870" i="7"/>
  <c r="G874" i="7"/>
  <c r="G856" i="7"/>
  <c r="G847" i="7"/>
  <c r="G851" i="7"/>
  <c r="G855" i="7"/>
  <c r="G859" i="7"/>
  <c r="G863" i="7"/>
  <c r="G867" i="7"/>
  <c r="G871" i="7"/>
  <c r="AI849" i="7"/>
  <c r="AF861" i="7"/>
  <c r="AF869" i="7"/>
  <c r="AG846" i="7"/>
  <c r="AH850" i="7"/>
  <c r="AG854" i="7"/>
  <c r="AG858" i="7"/>
  <c r="AG862" i="7"/>
  <c r="AG866" i="7"/>
  <c r="AG870" i="7"/>
  <c r="AG874" i="7"/>
  <c r="AF853" i="7"/>
  <c r="AF865" i="7"/>
  <c r="AG847" i="7"/>
  <c r="AA851" i="7"/>
  <c r="AH855" i="7"/>
  <c r="AH859" i="7"/>
  <c r="AH863" i="7"/>
  <c r="AH867" i="7"/>
  <c r="AH871" i="7"/>
  <c r="AI845" i="7"/>
  <c r="AF857" i="7"/>
  <c r="AF873" i="7"/>
  <c r="AH848" i="7"/>
  <c r="AI852" i="7"/>
  <c r="AI856" i="7"/>
  <c r="AG860" i="7"/>
  <c r="AG864" i="7"/>
  <c r="AI868" i="7"/>
  <c r="AI872" i="7"/>
  <c r="G815" i="7"/>
  <c r="G827" i="7"/>
  <c r="G843" i="7"/>
  <c r="G816" i="7"/>
  <c r="G820" i="7"/>
  <c r="G824" i="7"/>
  <c r="G828" i="7"/>
  <c r="G832" i="7"/>
  <c r="G836" i="7"/>
  <c r="G840" i="7"/>
  <c r="G823" i="7"/>
  <c r="G831" i="7"/>
  <c r="G835" i="7"/>
  <c r="G817" i="7"/>
  <c r="G821" i="7"/>
  <c r="G825" i="7"/>
  <c r="G829" i="7"/>
  <c r="G833" i="7"/>
  <c r="G837" i="7"/>
  <c r="G841" i="7"/>
  <c r="G819" i="7"/>
  <c r="G839" i="7"/>
  <c r="G814" i="7"/>
  <c r="G818" i="7"/>
  <c r="G822" i="7"/>
  <c r="G826" i="7"/>
  <c r="G830" i="7"/>
  <c r="G834" i="7"/>
  <c r="G838" i="7"/>
  <c r="G842" i="7"/>
  <c r="AF824" i="7"/>
  <c r="AF840" i="7"/>
  <c r="AG817" i="7"/>
  <c r="AG821" i="7"/>
  <c r="AG825" i="7"/>
  <c r="AG829" i="7"/>
  <c r="AG833" i="7"/>
  <c r="AG837" i="7"/>
  <c r="AG841" i="7"/>
  <c r="AI816" i="7"/>
  <c r="AF828" i="7"/>
  <c r="AG814" i="7"/>
  <c r="AG818" i="7"/>
  <c r="AG826" i="7"/>
  <c r="AG830" i="7"/>
  <c r="AG834" i="7"/>
  <c r="AG838" i="7"/>
  <c r="AH842" i="7"/>
  <c r="AF820" i="7"/>
  <c r="AI832" i="7"/>
  <c r="AI836" i="7"/>
  <c r="AG822" i="7"/>
  <c r="AG815" i="7"/>
  <c r="AH819" i="7"/>
  <c r="AH823" i="7"/>
  <c r="AH827" i="7"/>
  <c r="AG831" i="7"/>
  <c r="AH835" i="7"/>
  <c r="AH839" i="7"/>
  <c r="AH843" i="7"/>
  <c r="G786" i="7"/>
  <c r="G790" i="7"/>
  <c r="G794" i="7"/>
  <c r="G798" i="7"/>
  <c r="G802" i="7"/>
  <c r="G806" i="7"/>
  <c r="G810" i="7"/>
  <c r="G783" i="7"/>
  <c r="G787" i="7"/>
  <c r="G791" i="7"/>
  <c r="G795" i="7"/>
  <c r="G799" i="7"/>
  <c r="G803" i="7"/>
  <c r="G807" i="7"/>
  <c r="G811" i="7"/>
  <c r="G784" i="7"/>
  <c r="G788" i="7"/>
  <c r="G792" i="7"/>
  <c r="G796" i="7"/>
  <c r="G800" i="7"/>
  <c r="G804" i="7"/>
  <c r="G808" i="7"/>
  <c r="G812" i="7"/>
  <c r="G785" i="7"/>
  <c r="G789" i="7"/>
  <c r="G793" i="7"/>
  <c r="G797" i="7"/>
  <c r="G801" i="7"/>
  <c r="G805" i="7"/>
  <c r="G809" i="7"/>
  <c r="AF783" i="7"/>
  <c r="AI803" i="7"/>
  <c r="AG788" i="7"/>
  <c r="AG792" i="7"/>
  <c r="AG796" i="7"/>
  <c r="AG800" i="7"/>
  <c r="AG804" i="7"/>
  <c r="AG808" i="7"/>
  <c r="AG812" i="7"/>
  <c r="AF791" i="7"/>
  <c r="AI799" i="7"/>
  <c r="AF807" i="7"/>
  <c r="AG784" i="7"/>
  <c r="AG785" i="7"/>
  <c r="AG789" i="7"/>
  <c r="AH793" i="7"/>
  <c r="AH797" i="7"/>
  <c r="AG801" i="7"/>
  <c r="AG805" i="7"/>
  <c r="AH809" i="7"/>
  <c r="AF787" i="7"/>
  <c r="AF795" i="7"/>
  <c r="AF811" i="7"/>
  <c r="AH790" i="7"/>
  <c r="AH794" i="7"/>
  <c r="AG798" i="7"/>
  <c r="AG802" i="7"/>
  <c r="AH806" i="7"/>
  <c r="AH810" i="7"/>
  <c r="G757" i="7"/>
  <c r="G769" i="7"/>
  <c r="G781" i="7"/>
  <c r="G754" i="7"/>
  <c r="G758" i="7"/>
  <c r="G762" i="7"/>
  <c r="G766" i="7"/>
  <c r="G770" i="7"/>
  <c r="G774" i="7"/>
  <c r="G778" i="7"/>
  <c r="G753" i="7"/>
  <c r="G765" i="7"/>
  <c r="G777" i="7"/>
  <c r="G755" i="7"/>
  <c r="G759" i="7"/>
  <c r="G763" i="7"/>
  <c r="G767" i="7"/>
  <c r="G771" i="7"/>
  <c r="G775" i="7"/>
  <c r="G779" i="7"/>
  <c r="G761" i="7"/>
  <c r="G773" i="7"/>
  <c r="G752" i="7"/>
  <c r="G756" i="7"/>
  <c r="G760" i="7"/>
  <c r="G764" i="7"/>
  <c r="G768" i="7"/>
  <c r="G772" i="7"/>
  <c r="G776" i="7"/>
  <c r="G780" i="7"/>
  <c r="AG754" i="7"/>
  <c r="AG758" i="7"/>
  <c r="AG762" i="7"/>
  <c r="AG766" i="7"/>
  <c r="AG770" i="7"/>
  <c r="AG774" i="7"/>
  <c r="AF778" i="7"/>
  <c r="AG755" i="7"/>
  <c r="AH759" i="7"/>
  <c r="AH763" i="7"/>
  <c r="AG767" i="7"/>
  <c r="AH771" i="7"/>
  <c r="AI775" i="7"/>
  <c r="AG779" i="7"/>
  <c r="AI752" i="7"/>
  <c r="AI756" i="7"/>
  <c r="AI760" i="7"/>
  <c r="AI764" i="7"/>
  <c r="AH768" i="7"/>
  <c r="AI772" i="7"/>
  <c r="AG776" i="7"/>
  <c r="AB753" i="7"/>
  <c r="AH757" i="7"/>
  <c r="AF761" i="7"/>
  <c r="AF765" i="7"/>
  <c r="AG769" i="7"/>
  <c r="AG773" i="7"/>
  <c r="AH777" i="7"/>
  <c r="AH781" i="7"/>
  <c r="AI741" i="7"/>
  <c r="AI745" i="7"/>
  <c r="AH722" i="7"/>
  <c r="AI726" i="7"/>
  <c r="AF730" i="7"/>
  <c r="AF734" i="7"/>
  <c r="AF738" i="7"/>
  <c r="AF742" i="7"/>
  <c r="AF746" i="7"/>
  <c r="AF750" i="7"/>
  <c r="AH737" i="7"/>
  <c r="AI749" i="7"/>
  <c r="AI723" i="7"/>
  <c r="AG731" i="7"/>
  <c r="AG735" i="7"/>
  <c r="AG739" i="7"/>
  <c r="AG743" i="7"/>
  <c r="AG747" i="7"/>
  <c r="AG721" i="7"/>
  <c r="AG725" i="7"/>
  <c r="AI729" i="7"/>
  <c r="AI733" i="7"/>
  <c r="AF724" i="7"/>
  <c r="AG728" i="7"/>
  <c r="AG732" i="7"/>
  <c r="AG736" i="7"/>
  <c r="AG740" i="7"/>
  <c r="AH744" i="7"/>
  <c r="AH748" i="7"/>
  <c r="G744" i="7"/>
  <c r="G721" i="7"/>
  <c r="G725" i="7"/>
  <c r="G729" i="7"/>
  <c r="G733" i="7"/>
  <c r="G737" i="7"/>
  <c r="G741" i="7"/>
  <c r="G745" i="7"/>
  <c r="G749" i="7"/>
  <c r="G728" i="7"/>
  <c r="G732" i="7"/>
  <c r="G740" i="7"/>
  <c r="G722" i="7"/>
  <c r="G726" i="7"/>
  <c r="G730" i="7"/>
  <c r="G734" i="7"/>
  <c r="G738" i="7"/>
  <c r="G742" i="7"/>
  <c r="G746" i="7"/>
  <c r="G750" i="7"/>
  <c r="G724" i="7"/>
  <c r="G736" i="7"/>
  <c r="G748" i="7"/>
  <c r="G723" i="7"/>
  <c r="G727" i="7"/>
  <c r="G731" i="7"/>
  <c r="G735" i="7"/>
  <c r="G739" i="7"/>
  <c r="G743" i="7"/>
  <c r="G747" i="7"/>
  <c r="G695" i="7"/>
  <c r="G711" i="7"/>
  <c r="G719" i="7"/>
  <c r="G692" i="7"/>
  <c r="G696" i="7"/>
  <c r="G700" i="7"/>
  <c r="G704" i="7"/>
  <c r="G708" i="7"/>
  <c r="G712" i="7"/>
  <c r="G716" i="7"/>
  <c r="G691" i="7"/>
  <c r="G699" i="7"/>
  <c r="G707" i="7"/>
  <c r="G715" i="7"/>
  <c r="G693" i="7"/>
  <c r="G697" i="7"/>
  <c r="G701" i="7"/>
  <c r="G705" i="7"/>
  <c r="G709" i="7"/>
  <c r="G713" i="7"/>
  <c r="G717" i="7"/>
  <c r="G703" i="7"/>
  <c r="G690" i="7"/>
  <c r="G694" i="7"/>
  <c r="G698" i="7"/>
  <c r="G702" i="7"/>
  <c r="G706" i="7"/>
  <c r="G710" i="7"/>
  <c r="G714" i="7"/>
  <c r="G718" i="7"/>
  <c r="AI702" i="7"/>
  <c r="AI710" i="7"/>
  <c r="AF691" i="7"/>
  <c r="AG692" i="7"/>
  <c r="AG696" i="7"/>
  <c r="AG700" i="7"/>
  <c r="AG708" i="7"/>
  <c r="AG712" i="7"/>
  <c r="AG716" i="7"/>
  <c r="AI694" i="7"/>
  <c r="AI714" i="7"/>
  <c r="AG693" i="7"/>
  <c r="AH697" i="7"/>
  <c r="AH705" i="7"/>
  <c r="AI709" i="7"/>
  <c r="AH713" i="7"/>
  <c r="AH717" i="7"/>
  <c r="AI718" i="7"/>
  <c r="AI690" i="7"/>
  <c r="AI698" i="7"/>
  <c r="Y706" i="7"/>
  <c r="AF695" i="7"/>
  <c r="AF699" i="7"/>
  <c r="AF703" i="7"/>
  <c r="AF707" i="7"/>
  <c r="AF711" i="7"/>
  <c r="AF715" i="7"/>
  <c r="AF719" i="7"/>
  <c r="G662" i="7"/>
  <c r="G666" i="7"/>
  <c r="G670" i="7"/>
  <c r="G674" i="7"/>
  <c r="G678" i="7"/>
  <c r="G682" i="7"/>
  <c r="G686" i="7"/>
  <c r="G659" i="7"/>
  <c r="G663" i="7"/>
  <c r="G667" i="7"/>
  <c r="G671" i="7"/>
  <c r="G675" i="7"/>
  <c r="G679" i="7"/>
  <c r="G683" i="7"/>
  <c r="G687" i="7"/>
  <c r="G660" i="7"/>
  <c r="G664" i="7"/>
  <c r="G668" i="7"/>
  <c r="G672" i="7"/>
  <c r="G676" i="7"/>
  <c r="G680" i="7"/>
  <c r="G684" i="7"/>
  <c r="G688" i="7"/>
  <c r="G661" i="7"/>
  <c r="G665" i="7"/>
  <c r="G669" i="7"/>
  <c r="G673" i="7"/>
  <c r="G677" i="7"/>
  <c r="G681" i="7"/>
  <c r="G685" i="7"/>
  <c r="AG661" i="7"/>
  <c r="AH659" i="7"/>
  <c r="AH663" i="7"/>
  <c r="AI667" i="7"/>
  <c r="AG671" i="7"/>
  <c r="AG675" i="7"/>
  <c r="AG679" i="7"/>
  <c r="AG683" i="7"/>
  <c r="AG687" i="7"/>
  <c r="AI660" i="7"/>
  <c r="AI664" i="7"/>
  <c r="AF668" i="7"/>
  <c r="AH672" i="7"/>
  <c r="AG676" i="7"/>
  <c r="AG680" i="7"/>
  <c r="AH684" i="7"/>
  <c r="AH688" i="7"/>
  <c r="AI673" i="7"/>
  <c r="AI677" i="7"/>
  <c r="AI681" i="7"/>
  <c r="AI685" i="7"/>
  <c r="AG665" i="7"/>
  <c r="AG669" i="7"/>
  <c r="AG662" i="7"/>
  <c r="AH666" i="7"/>
  <c r="AH670" i="7"/>
  <c r="AF674" i="7"/>
  <c r="AF678" i="7"/>
  <c r="AF682" i="7"/>
  <c r="AF686" i="7"/>
  <c r="G629" i="7"/>
  <c r="G633" i="7"/>
  <c r="G637" i="7"/>
  <c r="G641" i="7"/>
  <c r="G645" i="7"/>
  <c r="G649" i="7"/>
  <c r="G653" i="7"/>
  <c r="G657" i="7"/>
  <c r="G630" i="7"/>
  <c r="G634" i="7"/>
  <c r="G638" i="7"/>
  <c r="G642" i="7"/>
  <c r="G646" i="7"/>
  <c r="G650" i="7"/>
  <c r="G654" i="7"/>
  <c r="G631" i="7"/>
  <c r="G635" i="7"/>
  <c r="G639" i="7"/>
  <c r="G643" i="7"/>
  <c r="G647" i="7"/>
  <c r="G651" i="7"/>
  <c r="G655" i="7"/>
  <c r="G628" i="7"/>
  <c r="G632" i="7"/>
  <c r="G636" i="7"/>
  <c r="G640" i="7"/>
  <c r="G644" i="7"/>
  <c r="G648" i="7"/>
  <c r="G652" i="7"/>
  <c r="G656" i="7"/>
  <c r="AI635" i="7"/>
  <c r="AB630" i="7"/>
  <c r="AH634" i="7"/>
  <c r="AH638" i="7"/>
  <c r="AH642" i="7"/>
  <c r="AI646" i="7"/>
  <c r="AI650" i="7"/>
  <c r="AI654" i="7"/>
  <c r="AG647" i="7"/>
  <c r="AF651" i="7"/>
  <c r="AF655" i="7"/>
  <c r="AI639" i="7"/>
  <c r="AD628" i="7"/>
  <c r="AD632" i="7"/>
  <c r="AF636" i="7"/>
  <c r="AF640" i="7"/>
  <c r="AF644" i="7"/>
  <c r="AG648" i="7"/>
  <c r="AG652" i="7"/>
  <c r="AG656" i="7"/>
  <c r="AI631" i="7"/>
  <c r="AG629" i="7"/>
  <c r="AG633" i="7"/>
  <c r="AG641" i="7"/>
  <c r="AG645" i="7"/>
  <c r="AH649" i="7"/>
  <c r="AH653" i="7"/>
  <c r="AH657" i="7"/>
  <c r="G604" i="7"/>
  <c r="G597" i="7"/>
  <c r="G601" i="7"/>
  <c r="G605" i="7"/>
  <c r="G609" i="7"/>
  <c r="G613" i="7"/>
  <c r="G617" i="7"/>
  <c r="G621" i="7"/>
  <c r="G625" i="7"/>
  <c r="G600" i="7"/>
  <c r="G612" i="7"/>
  <c r="G620" i="7"/>
  <c r="G598" i="7"/>
  <c r="G602" i="7"/>
  <c r="G606" i="7"/>
  <c r="G610" i="7"/>
  <c r="G614" i="7"/>
  <c r="G618" i="7"/>
  <c r="G622" i="7"/>
  <c r="G626" i="7"/>
  <c r="G608" i="7"/>
  <c r="G616" i="7"/>
  <c r="G624" i="7"/>
  <c r="G599" i="7"/>
  <c r="G603" i="7"/>
  <c r="G607" i="7"/>
  <c r="G611" i="7"/>
  <c r="G615" i="7"/>
  <c r="G619" i="7"/>
  <c r="G623" i="7"/>
  <c r="AF621" i="7"/>
  <c r="AI606" i="7"/>
  <c r="AI610" i="7"/>
  <c r="AI614" i="7"/>
  <c r="AI618" i="7"/>
  <c r="AI622" i="7"/>
  <c r="AI626" i="7"/>
  <c r="AH601" i="7"/>
  <c r="AE605" i="7"/>
  <c r="AH617" i="7"/>
  <c r="AB625" i="7"/>
  <c r="AI598" i="7"/>
  <c r="AF602" i="7"/>
  <c r="AB599" i="7"/>
  <c r="AC603" i="7"/>
  <c r="AF607" i="7"/>
  <c r="AF611" i="7"/>
  <c r="AF615" i="7"/>
  <c r="AF619" i="7"/>
  <c r="AF623" i="7"/>
  <c r="AG597" i="7"/>
  <c r="AG600" i="7"/>
  <c r="AD604" i="7"/>
  <c r="AG608" i="7"/>
  <c r="AG616" i="7"/>
  <c r="AG620" i="7"/>
  <c r="G571" i="7"/>
  <c r="G583" i="7"/>
  <c r="G595" i="7"/>
  <c r="G568" i="7"/>
  <c r="G572" i="7"/>
  <c r="G576" i="7"/>
  <c r="G580" i="7"/>
  <c r="G584" i="7"/>
  <c r="G588" i="7"/>
  <c r="G592" i="7"/>
  <c r="G591" i="7"/>
  <c r="G569" i="7"/>
  <c r="G573" i="7"/>
  <c r="G577" i="7"/>
  <c r="G581" i="7"/>
  <c r="G585" i="7"/>
  <c r="G589" i="7"/>
  <c r="G593" i="7"/>
  <c r="G567" i="7"/>
  <c r="G575" i="7"/>
  <c r="G579" i="7"/>
  <c r="G587" i="7"/>
  <c r="G566" i="7"/>
  <c r="G570" i="7"/>
  <c r="G574" i="7"/>
  <c r="G578" i="7"/>
  <c r="G582" i="7"/>
  <c r="G586" i="7"/>
  <c r="G590" i="7"/>
  <c r="G594" i="7"/>
  <c r="AB588" i="7"/>
  <c r="AG592" i="7"/>
  <c r="AG568" i="7"/>
  <c r="AG572" i="7"/>
  <c r="AG576" i="7"/>
  <c r="AG580" i="7"/>
  <c r="AG584" i="7"/>
  <c r="AH569" i="7"/>
  <c r="AH573" i="7"/>
  <c r="AH577" i="7"/>
  <c r="AH581" i="7"/>
  <c r="AH585" i="7"/>
  <c r="AH589" i="7"/>
  <c r="AH593" i="7"/>
  <c r="AI582" i="7"/>
  <c r="AI586" i="7"/>
  <c r="AI590" i="7"/>
  <c r="AI594" i="7"/>
  <c r="AI566" i="7"/>
  <c r="AI570" i="7"/>
  <c r="AH574" i="7"/>
  <c r="AI578" i="7"/>
  <c r="AF571" i="7"/>
  <c r="AF575" i="7"/>
  <c r="AF579" i="7"/>
  <c r="AF583" i="7"/>
  <c r="AF587" i="7"/>
  <c r="AF591" i="7"/>
  <c r="AF595" i="7"/>
  <c r="G550" i="7"/>
  <c r="G543" i="7"/>
  <c r="G551" i="7"/>
  <c r="G562" i="7"/>
  <c r="G536" i="7"/>
  <c r="G540" i="7"/>
  <c r="G544" i="7"/>
  <c r="G548" i="7"/>
  <c r="G552" i="7"/>
  <c r="G555" i="7"/>
  <c r="G559" i="7"/>
  <c r="G563" i="7"/>
  <c r="G538" i="7"/>
  <c r="G542" i="7"/>
  <c r="G546" i="7"/>
  <c r="G557" i="7"/>
  <c r="G561" i="7"/>
  <c r="G535" i="7"/>
  <c r="G539" i="7"/>
  <c r="G547" i="7"/>
  <c r="G554" i="7"/>
  <c r="G558" i="7"/>
  <c r="G537" i="7"/>
  <c r="G541" i="7"/>
  <c r="G545" i="7"/>
  <c r="G549" i="7"/>
  <c r="G553" i="7"/>
  <c r="G556" i="7"/>
  <c r="G560" i="7"/>
  <c r="G564" i="7"/>
  <c r="AG536" i="7"/>
  <c r="AG548" i="7"/>
  <c r="AG544" i="7"/>
  <c r="AG559" i="7"/>
  <c r="AG563" i="7"/>
  <c r="AG537" i="7"/>
  <c r="AG541" i="7"/>
  <c r="AH545" i="7"/>
  <c r="AH549" i="7"/>
  <c r="AC556" i="7"/>
  <c r="AH560" i="7"/>
  <c r="AH564" i="7"/>
  <c r="AF535" i="7"/>
  <c r="AG540" i="7"/>
  <c r="AG552" i="7"/>
  <c r="AE555" i="7"/>
  <c r="AH538" i="7"/>
  <c r="AI542" i="7"/>
  <c r="AI546" i="7"/>
  <c r="AG550" i="7"/>
  <c r="AF554" i="7"/>
  <c r="AH557" i="7"/>
  <c r="AI561" i="7"/>
  <c r="AF539" i="7"/>
  <c r="AF543" i="7"/>
  <c r="AF547" i="7"/>
  <c r="AI551" i="7"/>
  <c r="AF558" i="7"/>
  <c r="AF562" i="7"/>
  <c r="G506" i="7"/>
  <c r="G510" i="7"/>
  <c r="G514" i="7"/>
  <c r="G518" i="7"/>
  <c r="G522" i="7"/>
  <c r="G526" i="7"/>
  <c r="G530" i="7"/>
  <c r="G507" i="7"/>
  <c r="G511" i="7"/>
  <c r="G515" i="7"/>
  <c r="G519" i="7"/>
  <c r="G523" i="7"/>
  <c r="G527" i="7"/>
  <c r="G531" i="7"/>
  <c r="G504" i="7"/>
  <c r="G508" i="7"/>
  <c r="G512" i="7"/>
  <c r="G516" i="7"/>
  <c r="G520" i="7"/>
  <c r="G524" i="7"/>
  <c r="G528" i="7"/>
  <c r="G532" i="7"/>
  <c r="G505" i="7"/>
  <c r="G509" i="7"/>
  <c r="G513" i="7"/>
  <c r="G517" i="7"/>
  <c r="G521" i="7"/>
  <c r="G525" i="7"/>
  <c r="G529" i="7"/>
  <c r="G533" i="7"/>
  <c r="AG519" i="7"/>
  <c r="AG531" i="7"/>
  <c r="AG504" i="7"/>
  <c r="AH512" i="7"/>
  <c r="AH516" i="7"/>
  <c r="AH520" i="7"/>
  <c r="AH524" i="7"/>
  <c r="AH528" i="7"/>
  <c r="AH532" i="7"/>
  <c r="AG515" i="7"/>
  <c r="AG527" i="7"/>
  <c r="AH505" i="7"/>
  <c r="AG509" i="7"/>
  <c r="AI513" i="7"/>
  <c r="AI517" i="7"/>
  <c r="AG521" i="7"/>
  <c r="AG525" i="7"/>
  <c r="AI529" i="7"/>
  <c r="AI533" i="7"/>
  <c r="AG511" i="7"/>
  <c r="AG523" i="7"/>
  <c r="AI506" i="7"/>
  <c r="AC510" i="7"/>
  <c r="AF514" i="7"/>
  <c r="AF518" i="7"/>
  <c r="AF522" i="7"/>
  <c r="AF526" i="7"/>
  <c r="AF530" i="7"/>
  <c r="G473" i="7"/>
  <c r="G481" i="7"/>
  <c r="G493" i="7"/>
  <c r="G497" i="7"/>
  <c r="G474" i="7"/>
  <c r="G482" i="7"/>
  <c r="G490" i="7"/>
  <c r="G498" i="7"/>
  <c r="G475" i="7"/>
  <c r="G479" i="7"/>
  <c r="G483" i="7"/>
  <c r="G487" i="7"/>
  <c r="G491" i="7"/>
  <c r="G495" i="7"/>
  <c r="G499" i="7"/>
  <c r="G477" i="7"/>
  <c r="G485" i="7"/>
  <c r="G489" i="7"/>
  <c r="G501" i="7"/>
  <c r="G478" i="7"/>
  <c r="G486" i="7"/>
  <c r="G494" i="7"/>
  <c r="G502" i="7"/>
  <c r="G476" i="7"/>
  <c r="G480" i="7"/>
  <c r="G484" i="7"/>
  <c r="G488" i="7"/>
  <c r="G492" i="7"/>
  <c r="G496" i="7"/>
  <c r="G500" i="7"/>
  <c r="AF498" i="7"/>
  <c r="AF502" i="7"/>
  <c r="AF490" i="7"/>
  <c r="AG475" i="7"/>
  <c r="AG479" i="7"/>
  <c r="AG483" i="7"/>
  <c r="AG487" i="7"/>
  <c r="AG491" i="7"/>
  <c r="AG495" i="7"/>
  <c r="AG499" i="7"/>
  <c r="AF474" i="7"/>
  <c r="AF478" i="7"/>
  <c r="AF482" i="7"/>
  <c r="AF494" i="7"/>
  <c r="AH476" i="7"/>
  <c r="AH480" i="7"/>
  <c r="AH484" i="7"/>
  <c r="AH488" i="7"/>
  <c r="AH492" i="7"/>
  <c r="AH496" i="7"/>
  <c r="AH500" i="7"/>
  <c r="AF486" i="7"/>
  <c r="AI473" i="7"/>
  <c r="AI477" i="7"/>
  <c r="AI481" i="7"/>
  <c r="AI485" i="7"/>
  <c r="AI489" i="7"/>
  <c r="AI493" i="7"/>
  <c r="AI497" i="7"/>
  <c r="AI501" i="7"/>
  <c r="G444" i="7"/>
  <c r="G448" i="7"/>
  <c r="G452" i="7"/>
  <c r="G456" i="7"/>
  <c r="G460" i="7"/>
  <c r="G464" i="7"/>
  <c r="G468" i="7"/>
  <c r="G445" i="7"/>
  <c r="G449" i="7"/>
  <c r="G453" i="7"/>
  <c r="G457" i="7"/>
  <c r="G461" i="7"/>
  <c r="G465" i="7"/>
  <c r="G469" i="7"/>
  <c r="G442" i="7"/>
  <c r="G446" i="7"/>
  <c r="G450" i="7"/>
  <c r="G454" i="7"/>
  <c r="G458" i="7"/>
  <c r="G462" i="7"/>
  <c r="G466" i="7"/>
  <c r="G470" i="7"/>
  <c r="G443" i="7"/>
  <c r="G447" i="7"/>
  <c r="G451" i="7"/>
  <c r="G455" i="7"/>
  <c r="G459" i="7"/>
  <c r="G463" i="7"/>
  <c r="G467" i="7"/>
  <c r="G471" i="7"/>
  <c r="AF453" i="7"/>
  <c r="AH457" i="7"/>
  <c r="AF461" i="7"/>
  <c r="AF465" i="7"/>
  <c r="AF469" i="7"/>
  <c r="AG446" i="7"/>
  <c r="AG450" i="7"/>
  <c r="AG454" i="7"/>
  <c r="AG458" i="7"/>
  <c r="AG462" i="7"/>
  <c r="AG466" i="7"/>
  <c r="AG470" i="7"/>
  <c r="AG442" i="7"/>
  <c r="AH443" i="7"/>
  <c r="AI447" i="7"/>
  <c r="AI451" i="7"/>
  <c r="AH455" i="7"/>
  <c r="AH459" i="7"/>
  <c r="AH463" i="7"/>
  <c r="AH467" i="7"/>
  <c r="AH471" i="7"/>
  <c r="AG445" i="7"/>
  <c r="AG449" i="7"/>
  <c r="AI444" i="7"/>
  <c r="AI448" i="7"/>
  <c r="AI452" i="7"/>
  <c r="AI456" i="7"/>
  <c r="AI460" i="7"/>
  <c r="AI464" i="7"/>
  <c r="AI468" i="7"/>
  <c r="G415" i="7"/>
  <c r="G423" i="7"/>
  <c r="G427" i="7"/>
  <c r="G435" i="7"/>
  <c r="G412" i="7"/>
  <c r="G416" i="7"/>
  <c r="G420" i="7"/>
  <c r="G424" i="7"/>
  <c r="G428" i="7"/>
  <c r="G432" i="7"/>
  <c r="G436" i="7"/>
  <c r="G440" i="7"/>
  <c r="G411" i="7"/>
  <c r="G413" i="7"/>
  <c r="G417" i="7"/>
  <c r="G421" i="7"/>
  <c r="G425" i="7"/>
  <c r="G429" i="7"/>
  <c r="G433" i="7"/>
  <c r="G437" i="7"/>
  <c r="G419" i="7"/>
  <c r="G431" i="7"/>
  <c r="G439" i="7"/>
  <c r="G414" i="7"/>
  <c r="G418" i="7"/>
  <c r="G422" i="7"/>
  <c r="G426" i="7"/>
  <c r="G430" i="7"/>
  <c r="G434" i="7"/>
  <c r="G438" i="7"/>
  <c r="AG412" i="7"/>
  <c r="AG416" i="7"/>
  <c r="AG420" i="7"/>
  <c r="AG424" i="7"/>
  <c r="AG428" i="7"/>
  <c r="AG432" i="7"/>
  <c r="AG436" i="7"/>
  <c r="AG440" i="7"/>
  <c r="AG413" i="7"/>
  <c r="AG417" i="7"/>
  <c r="AG421" i="7"/>
  <c r="AG425" i="7"/>
  <c r="AG429" i="7"/>
  <c r="AG433" i="7"/>
  <c r="AG437" i="7"/>
  <c r="AH414" i="7"/>
  <c r="AH418" i="7"/>
  <c r="AH422" i="7"/>
  <c r="AH426" i="7"/>
  <c r="AH430" i="7"/>
  <c r="AI434" i="7"/>
  <c r="AI438" i="7"/>
  <c r="AG411" i="7"/>
  <c r="AI415" i="7"/>
  <c r="AI419" i="7"/>
  <c r="AI423" i="7"/>
  <c r="AG427" i="7"/>
  <c r="AI431" i="7"/>
  <c r="AI435" i="7"/>
  <c r="AI439" i="7"/>
  <c r="G382" i="7"/>
  <c r="G386" i="7"/>
  <c r="G390" i="7"/>
  <c r="G394" i="7"/>
  <c r="G398" i="7"/>
  <c r="G402" i="7"/>
  <c r="G406" i="7"/>
  <c r="G383" i="7"/>
  <c r="G387" i="7"/>
  <c r="G391" i="7"/>
  <c r="G395" i="7"/>
  <c r="G399" i="7"/>
  <c r="G403" i="7"/>
  <c r="G407" i="7"/>
  <c r="G380" i="7"/>
  <c r="G384" i="7"/>
  <c r="G388" i="7"/>
  <c r="G392" i="7"/>
  <c r="G396" i="7"/>
  <c r="G400" i="7"/>
  <c r="G404" i="7"/>
  <c r="G408" i="7"/>
  <c r="G381" i="7"/>
  <c r="G385" i="7"/>
  <c r="G389" i="7"/>
  <c r="G393" i="7"/>
  <c r="G397" i="7"/>
  <c r="G401" i="7"/>
  <c r="G405" i="7"/>
  <c r="G409" i="7"/>
  <c r="AF383" i="7"/>
  <c r="AG391" i="7"/>
  <c r="AG395" i="7"/>
  <c r="AG403" i="7"/>
  <c r="AG407" i="7"/>
  <c r="AG380" i="7"/>
  <c r="AG392" i="7"/>
  <c r="AG396" i="7"/>
  <c r="X400" i="7"/>
  <c r="AD404" i="7"/>
  <c r="AG399" i="7"/>
  <c r="AG384" i="7"/>
  <c r="AH381" i="7"/>
  <c r="AH385" i="7"/>
  <c r="AH389" i="7"/>
  <c r="AI393" i="7"/>
  <c r="AH397" i="7"/>
  <c r="AH401" i="7"/>
  <c r="AH405" i="7"/>
  <c r="AH409" i="7"/>
  <c r="AG387" i="7"/>
  <c r="AG388" i="7"/>
  <c r="AI382" i="7"/>
  <c r="AI386" i="7"/>
  <c r="AI390" i="7"/>
  <c r="AI394" i="7"/>
  <c r="AI398" i="7"/>
  <c r="AI402" i="7"/>
  <c r="AI406" i="7"/>
  <c r="G352" i="7"/>
  <c r="G356" i="7"/>
  <c r="G360" i="7"/>
  <c r="G364" i="7"/>
  <c r="G368" i="7"/>
  <c r="G372" i="7"/>
  <c r="G376" i="7"/>
  <c r="G349" i="7"/>
  <c r="G353" i="7"/>
  <c r="G357" i="7"/>
  <c r="G361" i="7"/>
  <c r="G365" i="7"/>
  <c r="G369" i="7"/>
  <c r="G373" i="7"/>
  <c r="G377" i="7"/>
  <c r="G350" i="7"/>
  <c r="G354" i="7"/>
  <c r="G358" i="7"/>
  <c r="G362" i="7"/>
  <c r="G366" i="7"/>
  <c r="G370" i="7"/>
  <c r="G374" i="7"/>
  <c r="G378" i="7"/>
  <c r="G351" i="7"/>
  <c r="G355" i="7"/>
  <c r="G359" i="7"/>
  <c r="G363" i="7"/>
  <c r="G367" i="7"/>
  <c r="G371" i="7"/>
  <c r="G375" i="7"/>
  <c r="AF349" i="7"/>
  <c r="AF353" i="7"/>
  <c r="AI357" i="7"/>
  <c r="AI361" i="7"/>
  <c r="AI365" i="7"/>
  <c r="AI369" i="7"/>
  <c r="AI373" i="7"/>
  <c r="AI377" i="7"/>
  <c r="AG350" i="7"/>
  <c r="AH354" i="7"/>
  <c r="AF358" i="7"/>
  <c r="AF362" i="7"/>
  <c r="AF366" i="7"/>
  <c r="AF370" i="7"/>
  <c r="AF374" i="7"/>
  <c r="AF378" i="7"/>
  <c r="AG359" i="7"/>
  <c r="AG363" i="7"/>
  <c r="AG367" i="7"/>
  <c r="AG371" i="7"/>
  <c r="AG375" i="7"/>
  <c r="AH351" i="7"/>
  <c r="AG355" i="7"/>
  <c r="AI352" i="7"/>
  <c r="AH356" i="7"/>
  <c r="AH360" i="7"/>
  <c r="AG364" i="7"/>
  <c r="AH368" i="7"/>
  <c r="AH372" i="7"/>
  <c r="AH376" i="7"/>
  <c r="G326" i="7"/>
  <c r="G334" i="7"/>
  <c r="G338" i="7"/>
  <c r="G342" i="7"/>
  <c r="G319" i="7"/>
  <c r="G323" i="7"/>
  <c r="G327" i="7"/>
  <c r="G331" i="7"/>
  <c r="G335" i="7"/>
  <c r="G339" i="7"/>
  <c r="G343" i="7"/>
  <c r="G347" i="7"/>
  <c r="G318" i="7"/>
  <c r="G322" i="7"/>
  <c r="G330" i="7"/>
  <c r="G346" i="7"/>
  <c r="G320" i="7"/>
  <c r="G324" i="7"/>
  <c r="G328" i="7"/>
  <c r="G332" i="7"/>
  <c r="G336" i="7"/>
  <c r="G340" i="7"/>
  <c r="G344" i="7"/>
  <c r="G321" i="7"/>
  <c r="G325" i="7"/>
  <c r="G329" i="7"/>
  <c r="G333" i="7"/>
  <c r="G337" i="7"/>
  <c r="G341" i="7"/>
  <c r="G345" i="7"/>
  <c r="AG326" i="7"/>
  <c r="AI338" i="7"/>
  <c r="AF319" i="7"/>
  <c r="AG323" i="7"/>
  <c r="AH327" i="7"/>
  <c r="AH331" i="7"/>
  <c r="AH335" i="7"/>
  <c r="AF339" i="7"/>
  <c r="AF343" i="7"/>
  <c r="AF347" i="7"/>
  <c r="AI318" i="7"/>
  <c r="AI330" i="7"/>
  <c r="AI342" i="7"/>
  <c r="AG320" i="7"/>
  <c r="AG324" i="7"/>
  <c r="AG328" i="7"/>
  <c r="AG332" i="7"/>
  <c r="AG336" i="7"/>
  <c r="AG340" i="7"/>
  <c r="AG344" i="7"/>
  <c r="AH322" i="7"/>
  <c r="AG334" i="7"/>
  <c r="AI346" i="7"/>
  <c r="AI321" i="7"/>
  <c r="AH325" i="7"/>
  <c r="AH329" i="7"/>
  <c r="AH333" i="7"/>
  <c r="AH337" i="7"/>
  <c r="AH341" i="7"/>
  <c r="AH345" i="7"/>
  <c r="G288" i="7"/>
  <c r="G292" i="7"/>
  <c r="G296" i="7"/>
  <c r="G300" i="7"/>
  <c r="G304" i="7"/>
  <c r="G308" i="7"/>
  <c r="G312" i="7"/>
  <c r="G316" i="7"/>
  <c r="G289" i="7"/>
  <c r="G293" i="7"/>
  <c r="G297" i="7"/>
  <c r="G301" i="7"/>
  <c r="G305" i="7"/>
  <c r="G309" i="7"/>
  <c r="G313" i="7"/>
  <c r="G290" i="7"/>
  <c r="G294" i="7"/>
  <c r="G298" i="7"/>
  <c r="G302" i="7"/>
  <c r="G306" i="7"/>
  <c r="G310" i="7"/>
  <c r="G314" i="7"/>
  <c r="G287" i="7"/>
  <c r="G291" i="7"/>
  <c r="G295" i="7"/>
  <c r="G299" i="7"/>
  <c r="G303" i="7"/>
  <c r="G307" i="7"/>
  <c r="G311" i="7"/>
  <c r="G315" i="7"/>
  <c r="AG289" i="7"/>
  <c r="AG297" i="7"/>
  <c r="AG305" i="7"/>
  <c r="AH294" i="7"/>
  <c r="AG302" i="7"/>
  <c r="AG306" i="7"/>
  <c r="AH310" i="7"/>
  <c r="AH314" i="7"/>
  <c r="AG309" i="7"/>
  <c r="AH298" i="7"/>
  <c r="AH287" i="7"/>
  <c r="AI291" i="7"/>
  <c r="AI295" i="7"/>
  <c r="AI299" i="7"/>
  <c r="AH303" i="7"/>
  <c r="AI307" i="7"/>
  <c r="AI311" i="7"/>
  <c r="AI315" i="7"/>
  <c r="AG293" i="7"/>
  <c r="AG301" i="7"/>
  <c r="AG313" i="7"/>
  <c r="AG290" i="7"/>
  <c r="AF288" i="7"/>
  <c r="AI292" i="7"/>
  <c r="AF296" i="7"/>
  <c r="AF300" i="7"/>
  <c r="AF304" i="7"/>
  <c r="AF308" i="7"/>
  <c r="AF312" i="7"/>
  <c r="AF316" i="7"/>
  <c r="G258" i="7"/>
  <c r="G259" i="7"/>
  <c r="G263" i="7"/>
  <c r="G267" i="7"/>
  <c r="G271" i="7"/>
  <c r="G275" i="7"/>
  <c r="G279" i="7"/>
  <c r="G283" i="7"/>
  <c r="G266" i="7"/>
  <c r="G274" i="7"/>
  <c r="G282" i="7"/>
  <c r="G256" i="7"/>
  <c r="G260" i="7"/>
  <c r="G264" i="7"/>
  <c r="G268" i="7"/>
  <c r="G272" i="7"/>
  <c r="G276" i="7"/>
  <c r="G280" i="7"/>
  <c r="G284" i="7"/>
  <c r="G262" i="7"/>
  <c r="G270" i="7"/>
  <c r="G278" i="7"/>
  <c r="G257" i="7"/>
  <c r="G261" i="7"/>
  <c r="G265" i="7"/>
  <c r="G269" i="7"/>
  <c r="G273" i="7"/>
  <c r="G277" i="7"/>
  <c r="G281" i="7"/>
  <c r="G285" i="7"/>
  <c r="AH259" i="7"/>
  <c r="AG263" i="7"/>
  <c r="AH267" i="7"/>
  <c r="AH271" i="7"/>
  <c r="AH275" i="7"/>
  <c r="AH279" i="7"/>
  <c r="AH283" i="7"/>
  <c r="AI256" i="7"/>
  <c r="AG260" i="7"/>
  <c r="AI264" i="7"/>
  <c r="AI268" i="7"/>
  <c r="AI272" i="7"/>
  <c r="AI276" i="7"/>
  <c r="AI280" i="7"/>
  <c r="AI284" i="7"/>
  <c r="AF257" i="7"/>
  <c r="AG261" i="7"/>
  <c r="AF265" i="7"/>
  <c r="AF269" i="7"/>
  <c r="AG273" i="7"/>
  <c r="AG277" i="7"/>
  <c r="AF281" i="7"/>
  <c r="AF285" i="7"/>
  <c r="AA258" i="7"/>
  <c r="AG266" i="7"/>
  <c r="AG270" i="7"/>
  <c r="AG274" i="7"/>
  <c r="AG278" i="7"/>
  <c r="AG282" i="7"/>
  <c r="G244" i="7"/>
  <c r="G225" i="7"/>
  <c r="G229" i="7"/>
  <c r="G233" i="7"/>
  <c r="G237" i="7"/>
  <c r="G241" i="7"/>
  <c r="G245" i="7"/>
  <c r="G249" i="7"/>
  <c r="G253" i="7"/>
  <c r="G228" i="7"/>
  <c r="G236" i="7"/>
  <c r="G248" i="7"/>
  <c r="G226" i="7"/>
  <c r="G230" i="7"/>
  <c r="G234" i="7"/>
  <c r="G238" i="7"/>
  <c r="G242" i="7"/>
  <c r="G246" i="7"/>
  <c r="G250" i="7"/>
  <c r="G254" i="7"/>
  <c r="G232" i="7"/>
  <c r="G240" i="7"/>
  <c r="G252" i="7"/>
  <c r="G227" i="7"/>
  <c r="G231" i="7"/>
  <c r="G235" i="7"/>
  <c r="G239" i="7"/>
  <c r="G243" i="7"/>
  <c r="G247" i="7"/>
  <c r="G251" i="7"/>
  <c r="AG225" i="7"/>
  <c r="AG229" i="7"/>
  <c r="AH233" i="7"/>
  <c r="AH245" i="7"/>
  <c r="AI249" i="7"/>
  <c r="AI253" i="7"/>
  <c r="AI227" i="7"/>
  <c r="AH237" i="7"/>
  <c r="AH226" i="7"/>
  <c r="AI230" i="7"/>
  <c r="AF234" i="7"/>
  <c r="AF238" i="7"/>
  <c r="AI242" i="7"/>
  <c r="AI246" i="7"/>
  <c r="AF250" i="7"/>
  <c r="AF254" i="7"/>
  <c r="AG247" i="7"/>
  <c r="AG251" i="7"/>
  <c r="AG235" i="7"/>
  <c r="AG239" i="7"/>
  <c r="AG243" i="7"/>
  <c r="AG228" i="7"/>
  <c r="AG232" i="7"/>
  <c r="AG236" i="7"/>
  <c r="AG240" i="7"/>
  <c r="AG244" i="7"/>
  <c r="AG248" i="7"/>
  <c r="G194" i="7"/>
  <c r="G198" i="7"/>
  <c r="G202" i="7"/>
  <c r="G206" i="7"/>
  <c r="G210" i="7"/>
  <c r="G214" i="7"/>
  <c r="G218" i="7"/>
  <c r="G222" i="7"/>
  <c r="G195" i="7"/>
  <c r="G199" i="7"/>
  <c r="G203" i="7"/>
  <c r="G207" i="7"/>
  <c r="G211" i="7"/>
  <c r="G215" i="7"/>
  <c r="G219" i="7"/>
  <c r="G223" i="7"/>
  <c r="G196" i="7"/>
  <c r="G200" i="7"/>
  <c r="G204" i="7"/>
  <c r="G208" i="7"/>
  <c r="G212" i="7"/>
  <c r="G216" i="7"/>
  <c r="G220" i="7"/>
  <c r="G197" i="7"/>
  <c r="G201" i="7"/>
  <c r="G205" i="7"/>
  <c r="G209" i="7"/>
  <c r="G213" i="7"/>
  <c r="G217" i="7"/>
  <c r="G221" i="7"/>
  <c r="AI195" i="7"/>
  <c r="AF196" i="7"/>
  <c r="AI200" i="7"/>
  <c r="AG204" i="7"/>
  <c r="AF207" i="7"/>
  <c r="AF211" i="7"/>
  <c r="AF215" i="7"/>
  <c r="AF219" i="7"/>
  <c r="AF223" i="7"/>
  <c r="AI199" i="7"/>
  <c r="AG197" i="7"/>
  <c r="AG201" i="7"/>
  <c r="AH205" i="7"/>
  <c r="AG208" i="7"/>
  <c r="AG212" i="7"/>
  <c r="AG216" i="7"/>
  <c r="AG220" i="7"/>
  <c r="AG194" i="7"/>
  <c r="AI202" i="7"/>
  <c r="AG209" i="7"/>
  <c r="AI213" i="7"/>
  <c r="AH217" i="7"/>
  <c r="AH221" i="7"/>
  <c r="AF203" i="7"/>
  <c r="X205" i="7"/>
  <c r="AI206" i="7"/>
  <c r="AI210" i="7"/>
  <c r="AI214" i="7"/>
  <c r="AI218" i="7"/>
  <c r="AI222" i="7"/>
  <c r="G166" i="7"/>
  <c r="G170" i="7"/>
  <c r="G174" i="7"/>
  <c r="G178" i="7"/>
  <c r="G182" i="7"/>
  <c r="G186" i="7"/>
  <c r="G190" i="7"/>
  <c r="G163" i="7"/>
  <c r="G167" i="7"/>
  <c r="G171" i="7"/>
  <c r="G175" i="7"/>
  <c r="G179" i="7"/>
  <c r="G183" i="7"/>
  <c r="G187" i="7"/>
  <c r="G191" i="7"/>
  <c r="G165" i="7"/>
  <c r="G169" i="7"/>
  <c r="G173" i="7"/>
  <c r="G177" i="7"/>
  <c r="G181" i="7"/>
  <c r="G185" i="7"/>
  <c r="G189" i="7"/>
  <c r="G164" i="7"/>
  <c r="G168" i="7"/>
  <c r="G172" i="7"/>
  <c r="G176" i="7"/>
  <c r="G180" i="7"/>
  <c r="G184" i="7"/>
  <c r="G188" i="7"/>
  <c r="G192" i="7"/>
  <c r="AG166" i="7"/>
  <c r="AG174" i="7"/>
  <c r="AG182" i="7"/>
  <c r="AH186" i="7"/>
  <c r="AG190" i="7"/>
  <c r="AG163" i="7"/>
  <c r="AG167" i="7"/>
  <c r="AC171" i="7"/>
  <c r="AI175" i="7"/>
  <c r="AI179" i="7"/>
  <c r="AI183" i="7"/>
  <c r="AI187" i="7"/>
  <c r="AI191" i="7"/>
  <c r="AH164" i="7"/>
  <c r="AI168" i="7"/>
  <c r="AF172" i="7"/>
  <c r="AF176" i="7"/>
  <c r="AH180" i="7"/>
  <c r="AF184" i="7"/>
  <c r="AF188" i="7"/>
  <c r="AF192" i="7"/>
  <c r="AI165" i="7"/>
  <c r="AI169" i="7"/>
  <c r="AG173" i="7"/>
  <c r="AG177" i="7"/>
  <c r="AG181" i="7"/>
  <c r="AG185" i="7"/>
  <c r="AG189" i="7"/>
  <c r="G139" i="7"/>
  <c r="G147" i="7"/>
  <c r="G159" i="7"/>
  <c r="G132" i="7"/>
  <c r="G136" i="7"/>
  <c r="G140" i="7"/>
  <c r="G144" i="7"/>
  <c r="G148" i="7"/>
  <c r="G152" i="7"/>
  <c r="G156" i="7"/>
  <c r="G160" i="7"/>
  <c r="G135" i="7"/>
  <c r="G143" i="7"/>
  <c r="G151" i="7"/>
  <c r="G155" i="7"/>
  <c r="G133" i="7"/>
  <c r="G137" i="7"/>
  <c r="G141" i="7"/>
  <c r="G145" i="7"/>
  <c r="G149" i="7"/>
  <c r="G153" i="7"/>
  <c r="G157" i="7"/>
  <c r="G161" i="7"/>
  <c r="G134" i="7"/>
  <c r="G138" i="7"/>
  <c r="G142" i="7"/>
  <c r="G146" i="7"/>
  <c r="G150" i="7"/>
  <c r="G154" i="7"/>
  <c r="G158" i="7"/>
  <c r="AF135" i="7"/>
  <c r="AI139" i="7"/>
  <c r="AH136" i="7"/>
  <c r="AH140" i="7"/>
  <c r="AI144" i="7"/>
  <c r="AI148" i="7"/>
  <c r="AI152" i="7"/>
  <c r="AI156" i="7"/>
  <c r="AI160" i="7"/>
  <c r="AG132" i="7"/>
  <c r="AG133" i="7"/>
  <c r="X137" i="7"/>
  <c r="Y141" i="7"/>
  <c r="AF145" i="7"/>
  <c r="AF149" i="7"/>
  <c r="AF153" i="7"/>
  <c r="AF157" i="7"/>
  <c r="AF161" i="7"/>
  <c r="AA134" i="7"/>
  <c r="AD138" i="7"/>
  <c r="AG142" i="7"/>
  <c r="AG146" i="7"/>
  <c r="Z150" i="7"/>
  <c r="AG154" i="7"/>
  <c r="AG158" i="7"/>
  <c r="AG143" i="7"/>
  <c r="AG147" i="7"/>
  <c r="AH151" i="7"/>
  <c r="AH155" i="7"/>
  <c r="AH159" i="7"/>
  <c r="G105" i="7"/>
  <c r="G113" i="7"/>
  <c r="G117" i="7"/>
  <c r="G129" i="7"/>
  <c r="G102" i="7"/>
  <c r="G106" i="7"/>
  <c r="G110" i="7"/>
  <c r="G114" i="7"/>
  <c r="G118" i="7"/>
  <c r="G122" i="7"/>
  <c r="G126" i="7"/>
  <c r="G130" i="7"/>
  <c r="G103" i="7"/>
  <c r="G107" i="7"/>
  <c r="G111" i="7"/>
  <c r="G115" i="7"/>
  <c r="G119" i="7"/>
  <c r="G123" i="7"/>
  <c r="G127" i="7"/>
  <c r="G101" i="7"/>
  <c r="G109" i="7"/>
  <c r="G121" i="7"/>
  <c r="G125" i="7"/>
  <c r="G104" i="7"/>
  <c r="G108" i="7"/>
  <c r="G112" i="7"/>
  <c r="G116" i="7"/>
  <c r="G120" i="7"/>
  <c r="G124" i="7"/>
  <c r="G128" i="7"/>
  <c r="AF104" i="7"/>
  <c r="AH112" i="7"/>
  <c r="AH124" i="7"/>
  <c r="AG102" i="7"/>
  <c r="AG106" i="7"/>
  <c r="AC110" i="7"/>
  <c r="AF114" i="7"/>
  <c r="AF118" i="7"/>
  <c r="AF122" i="7"/>
  <c r="AF126" i="7"/>
  <c r="AF130" i="7"/>
  <c r="AH120" i="7"/>
  <c r="AH101" i="7"/>
  <c r="AH103" i="7"/>
  <c r="AG107" i="7"/>
  <c r="AG111" i="7"/>
  <c r="AG115" i="7"/>
  <c r="AG119" i="7"/>
  <c r="AG123" i="7"/>
  <c r="AG127" i="7"/>
  <c r="AH108" i="7"/>
  <c r="AH116" i="7"/>
  <c r="AH128" i="7"/>
  <c r="AG105" i="7"/>
  <c r="AG109" i="7"/>
  <c r="AI113" i="7"/>
  <c r="AI117" i="7"/>
  <c r="AI121" i="7"/>
  <c r="AI125" i="7"/>
  <c r="AI129" i="7"/>
  <c r="G70" i="7"/>
  <c r="G78" i="7"/>
  <c r="G86" i="7"/>
  <c r="G98" i="7"/>
  <c r="G75" i="7"/>
  <c r="G83" i="7"/>
  <c r="G91" i="7"/>
  <c r="G95" i="7"/>
  <c r="G72" i="7"/>
  <c r="G76" i="7"/>
  <c r="G80" i="7"/>
  <c r="G84" i="7"/>
  <c r="G88" i="7"/>
  <c r="G92" i="7"/>
  <c r="G96" i="7"/>
  <c r="G74" i="7"/>
  <c r="G82" i="7"/>
  <c r="G90" i="7"/>
  <c r="G94" i="7"/>
  <c r="G71" i="7"/>
  <c r="G79" i="7"/>
  <c r="G87" i="7"/>
  <c r="G99" i="7"/>
  <c r="G73" i="7"/>
  <c r="G77" i="7"/>
  <c r="G81" i="7"/>
  <c r="G85" i="7"/>
  <c r="G89" i="7"/>
  <c r="G93" i="7"/>
  <c r="G97" i="7"/>
  <c r="AH72" i="7"/>
  <c r="AG84" i="7"/>
  <c r="AG81" i="7"/>
  <c r="AG85" i="7"/>
  <c r="AG89" i="7"/>
  <c r="AG93" i="7"/>
  <c r="AH97" i="7"/>
  <c r="AG80" i="7"/>
  <c r="AG88" i="7"/>
  <c r="AG92" i="7"/>
  <c r="AG96" i="7"/>
  <c r="AG77" i="7"/>
  <c r="AG70" i="7"/>
  <c r="AG74" i="7"/>
  <c r="AC78" i="7"/>
  <c r="AI82" i="7"/>
  <c r="AI86" i="7"/>
  <c r="AI90" i="7"/>
  <c r="AI94" i="7"/>
  <c r="AI98" i="7"/>
  <c r="AI76" i="7"/>
  <c r="AH73" i="7"/>
  <c r="AG71" i="7"/>
  <c r="AI75" i="7"/>
  <c r="AI79" i="7"/>
  <c r="AI83" i="7"/>
  <c r="AI87" i="7"/>
  <c r="AI91" i="7"/>
  <c r="AF95" i="7"/>
  <c r="AF99" i="7"/>
  <c r="G41" i="7"/>
  <c r="G45" i="7"/>
  <c r="G49" i="7"/>
  <c r="G53" i="7"/>
  <c r="G57" i="7"/>
  <c r="G61" i="7"/>
  <c r="G65" i="7"/>
  <c r="G42" i="7"/>
  <c r="G46" i="7"/>
  <c r="G50" i="7"/>
  <c r="G54" i="7"/>
  <c r="G58" i="7"/>
  <c r="G62" i="7"/>
  <c r="G66" i="7"/>
  <c r="G39" i="7"/>
  <c r="G43" i="7"/>
  <c r="G47" i="7"/>
  <c r="G51" i="7"/>
  <c r="G55" i="7"/>
  <c r="G59" i="7"/>
  <c r="G63" i="7"/>
  <c r="G67" i="7"/>
  <c r="G40" i="7"/>
  <c r="G44" i="7"/>
  <c r="G48" i="7"/>
  <c r="G52" i="7"/>
  <c r="G56" i="7"/>
  <c r="G60" i="7"/>
  <c r="G64" i="7"/>
  <c r="G68" i="7"/>
  <c r="AH40" i="7"/>
  <c r="AF42" i="7"/>
  <c r="Z46" i="7"/>
  <c r="AG50" i="7"/>
  <c r="AG54" i="7"/>
  <c r="AG58" i="7"/>
  <c r="AG62" i="7"/>
  <c r="AH66" i="7"/>
  <c r="AE39" i="7"/>
  <c r="AG43" i="7"/>
  <c r="AI47" i="7"/>
  <c r="AH51" i="7"/>
  <c r="AH55" i="7"/>
  <c r="AH59" i="7"/>
  <c r="AI63" i="7"/>
  <c r="AI67" i="7"/>
  <c r="AI44" i="7"/>
  <c r="AI52" i="7"/>
  <c r="AI56" i="7"/>
  <c r="AI60" i="7"/>
  <c r="AF64" i="7"/>
  <c r="AF68" i="7"/>
  <c r="AI41" i="7"/>
  <c r="AG49" i="7"/>
  <c r="AG53" i="7"/>
  <c r="AG57" i="7"/>
  <c r="AG61" i="7"/>
  <c r="AG65" i="7"/>
  <c r="AG907" i="7"/>
  <c r="J907" i="7"/>
  <c r="J384" i="7"/>
  <c r="AA71" i="7"/>
  <c r="Z375" i="7"/>
  <c r="AH554" i="7"/>
  <c r="J757" i="7"/>
  <c r="X883" i="7"/>
  <c r="X74" i="7"/>
  <c r="AI225" i="7"/>
  <c r="AB504" i="7"/>
  <c r="J70" i="7"/>
  <c r="AA102" i="7"/>
  <c r="AH123" i="7"/>
  <c r="J736" i="7"/>
  <c r="AI74" i="7"/>
  <c r="J194" i="7"/>
  <c r="Z280" i="7"/>
  <c r="X108" i="7"/>
  <c r="AA205" i="7"/>
  <c r="X70" i="7"/>
  <c r="AF74" i="7"/>
  <c r="AD91" i="7"/>
  <c r="J95" i="7"/>
  <c r="AA106" i="7"/>
  <c r="AE112" i="7"/>
  <c r="J143" i="7"/>
  <c r="AB240" i="7"/>
  <c r="AI384" i="7"/>
  <c r="J388" i="7"/>
  <c r="X402" i="7"/>
  <c r="J640" i="7"/>
  <c r="AA663" i="7"/>
  <c r="J678" i="7"/>
  <c r="AH680" i="7"/>
  <c r="Z788" i="7"/>
  <c r="AF819" i="7"/>
  <c r="AB836" i="7"/>
  <c r="AA44" i="7"/>
  <c r="AE51" i="7"/>
  <c r="AD77" i="7"/>
  <c r="AD119" i="7"/>
  <c r="AB135" i="7"/>
  <c r="Z137" i="7"/>
  <c r="X315" i="7"/>
  <c r="AD354" i="7"/>
  <c r="AE474" i="7"/>
  <c r="X538" i="7"/>
  <c r="AH620" i="7"/>
  <c r="AE663" i="7"/>
  <c r="AF705" i="7"/>
  <c r="Z753" i="7"/>
  <c r="AD834" i="7"/>
  <c r="X877" i="7"/>
  <c r="AA927" i="7"/>
  <c r="AH137" i="7"/>
  <c r="Z143" i="7"/>
  <c r="AD452" i="7"/>
  <c r="J464" i="7"/>
  <c r="AA768" i="7"/>
  <c r="J788" i="7"/>
  <c r="Z785" i="7"/>
  <c r="X798" i="7"/>
  <c r="AF163" i="7"/>
  <c r="AI294" i="7"/>
  <c r="AF429" i="7"/>
  <c r="J629" i="7"/>
  <c r="AE688" i="7"/>
  <c r="AI798" i="7"/>
  <c r="AD822" i="7"/>
  <c r="AB832" i="7"/>
  <c r="AH907" i="7"/>
  <c r="J180" i="7"/>
  <c r="J473" i="7"/>
  <c r="J515" i="7"/>
  <c r="Z607" i="7"/>
  <c r="J633" i="7"/>
  <c r="AA634" i="7"/>
  <c r="AA736" i="7"/>
  <c r="AA793" i="7"/>
  <c r="AE806" i="7"/>
  <c r="AE814" i="7"/>
  <c r="X52" i="7"/>
  <c r="AE59" i="7"/>
  <c r="AF70" i="7"/>
  <c r="AD74" i="7"/>
  <c r="AH95" i="7"/>
  <c r="J119" i="7"/>
  <c r="X195" i="7"/>
  <c r="AI205" i="7"/>
  <c r="J225" i="7"/>
  <c r="AI240" i="7"/>
  <c r="AB274" i="7"/>
  <c r="X287" i="7"/>
  <c r="X294" i="7"/>
  <c r="AA303" i="7"/>
  <c r="AE306" i="7"/>
  <c r="Z318" i="7"/>
  <c r="J338" i="7"/>
  <c r="Z350" i="7"/>
  <c r="J354" i="7"/>
  <c r="Z355" i="7"/>
  <c r="J367" i="7"/>
  <c r="X382" i="7"/>
  <c r="X384" i="7"/>
  <c r="X411" i="7"/>
  <c r="AD419" i="7"/>
  <c r="AE426" i="7"/>
  <c r="AD489" i="7"/>
  <c r="AH504" i="7"/>
  <c r="AI538" i="7"/>
  <c r="AE541" i="7"/>
  <c r="J572" i="7"/>
  <c r="X599" i="7"/>
  <c r="X694" i="7"/>
  <c r="X705" i="7"/>
  <c r="J708" i="7"/>
  <c r="J728" i="7"/>
  <c r="AE748" i="7"/>
  <c r="AF777" i="7"/>
  <c r="J822" i="7"/>
  <c r="X44" i="7"/>
  <c r="AF83" i="7"/>
  <c r="AE116" i="7"/>
  <c r="AB144" i="7"/>
  <c r="AD163" i="7"/>
  <c r="AB195" i="7"/>
  <c r="AD197" i="7"/>
  <c r="X209" i="7"/>
  <c r="AH212" i="7"/>
  <c r="AD244" i="7"/>
  <c r="AI277" i="7"/>
  <c r="AA294" i="7"/>
  <c r="AF384" i="7"/>
  <c r="AE397" i="7"/>
  <c r="AE414" i="7"/>
  <c r="AD417" i="7"/>
  <c r="X429" i="7"/>
  <c r="X473" i="7"/>
  <c r="X483" i="7"/>
  <c r="Z633" i="7"/>
  <c r="Z891" i="7"/>
  <c r="AF87" i="7"/>
  <c r="AA92" i="7"/>
  <c r="J102" i="7"/>
  <c r="X103" i="7"/>
  <c r="AE108" i="7"/>
  <c r="AD115" i="7"/>
  <c r="AD133" i="7"/>
  <c r="AD43" i="7"/>
  <c r="X41" i="7"/>
  <c r="AB70" i="7"/>
  <c r="X83" i="7"/>
  <c r="X85" i="7"/>
  <c r="X91" i="7"/>
  <c r="AE92" i="7"/>
  <c r="AE103" i="7"/>
  <c r="AD107" i="7"/>
  <c r="AD111" i="7"/>
  <c r="AE120" i="7"/>
  <c r="AA51" i="7"/>
  <c r="AI70" i="7"/>
  <c r="AB74" i="7"/>
  <c r="J111" i="7"/>
  <c r="AG150" i="7"/>
  <c r="J150" i="7"/>
  <c r="AF170" i="7"/>
  <c r="AA170" i="7"/>
  <c r="AG198" i="7"/>
  <c r="AA198" i="7"/>
  <c r="AD225" i="7"/>
  <c r="AE233" i="7"/>
  <c r="AH297" i="7"/>
  <c r="AD334" i="7"/>
  <c r="AF335" i="7"/>
  <c r="AI351" i="7"/>
  <c r="X421" i="7"/>
  <c r="AF431" i="7"/>
  <c r="AE505" i="7"/>
  <c r="AF550" i="7"/>
  <c r="AH568" i="7"/>
  <c r="AD603" i="7"/>
  <c r="AE608" i="7"/>
  <c r="AE620" i="7"/>
  <c r="AI621" i="7"/>
  <c r="Z623" i="7"/>
  <c r="AF629" i="7"/>
  <c r="Z636" i="7"/>
  <c r="AF660" i="7"/>
  <c r="Z675" i="7"/>
  <c r="AD676" i="7"/>
  <c r="AE737" i="7"/>
  <c r="AF754" i="7"/>
  <c r="X777" i="7"/>
  <c r="AG786" i="7"/>
  <c r="AI786" i="7"/>
  <c r="AD786" i="7"/>
  <c r="X786" i="7"/>
  <c r="AF334" i="7"/>
  <c r="AF421" i="7"/>
  <c r="AH675" i="7"/>
  <c r="AF676" i="7"/>
  <c r="AI754" i="7"/>
  <c r="J786" i="7"/>
  <c r="AE143" i="7"/>
  <c r="X163" i="7"/>
  <c r="AI163" i="7"/>
  <c r="AA194" i="7"/>
  <c r="AF205" i="7"/>
  <c r="AE221" i="7"/>
  <c r="AD240" i="7"/>
  <c r="Z264" i="7"/>
  <c r="X270" i="7"/>
  <c r="Z272" i="7"/>
  <c r="AB277" i="7"/>
  <c r="AF294" i="7"/>
  <c r="J297" i="7"/>
  <c r="AB302" i="7"/>
  <c r="Z309" i="7"/>
  <c r="X323" i="7"/>
  <c r="J334" i="7"/>
  <c r="X351" i="7"/>
  <c r="AG354" i="7"/>
  <c r="J371" i="7"/>
  <c r="AD384" i="7"/>
  <c r="AF400" i="7"/>
  <c r="AB406" i="7"/>
  <c r="AA409" i="7"/>
  <c r="AF411" i="7"/>
  <c r="AD413" i="7"/>
  <c r="J421" i="7"/>
  <c r="AD429" i="7"/>
  <c r="X435" i="7"/>
  <c r="X462" i="7"/>
  <c r="Z464" i="7"/>
  <c r="AF473" i="7"/>
  <c r="X475" i="7"/>
  <c r="Z477" i="7"/>
  <c r="AH523" i="7"/>
  <c r="AA538" i="7"/>
  <c r="X550" i="7"/>
  <c r="Z554" i="7"/>
  <c r="X559" i="7"/>
  <c r="J603" i="7"/>
  <c r="J660" i="7"/>
  <c r="J675" i="7"/>
  <c r="J676" i="7"/>
  <c r="AE679" i="7"/>
  <c r="AI705" i="7"/>
  <c r="X717" i="7"/>
  <c r="Z776" i="7"/>
  <c r="AI777" i="7"/>
  <c r="Z779" i="7"/>
  <c r="AH780" i="7"/>
  <c r="AA780" i="7"/>
  <c r="AB163" i="7"/>
  <c r="X201" i="7"/>
  <c r="AB225" i="7"/>
  <c r="AE230" i="7"/>
  <c r="AA233" i="7"/>
  <c r="AA259" i="7"/>
  <c r="Z268" i="7"/>
  <c r="AD277" i="7"/>
  <c r="Z305" i="7"/>
  <c r="AB307" i="7"/>
  <c r="AF323" i="7"/>
  <c r="X335" i="7"/>
  <c r="AF351" i="7"/>
  <c r="AE368" i="7"/>
  <c r="X377" i="7"/>
  <c r="AA381" i="7"/>
  <c r="X386" i="7"/>
  <c r="AB388" i="7"/>
  <c r="AF398" i="7"/>
  <c r="AE409" i="7"/>
  <c r="AF413" i="7"/>
  <c r="AE422" i="7"/>
  <c r="AD431" i="7"/>
  <c r="AD433" i="7"/>
  <c r="AB439" i="7"/>
  <c r="AA443" i="7"/>
  <c r="AA457" i="7"/>
  <c r="Z460" i="7"/>
  <c r="Z468" i="7"/>
  <c r="AI475" i="7"/>
  <c r="AB491" i="7"/>
  <c r="AA505" i="7"/>
  <c r="AH511" i="7"/>
  <c r="X517" i="7"/>
  <c r="AF538" i="7"/>
  <c r="AD550" i="7"/>
  <c r="AE554" i="7"/>
  <c r="AB568" i="7"/>
  <c r="Z620" i="7"/>
  <c r="AD629" i="7"/>
  <c r="AH633" i="7"/>
  <c r="X638" i="7"/>
  <c r="Z640" i="7"/>
  <c r="AB664" i="7"/>
  <c r="AB690" i="7"/>
  <c r="AH708" i="7"/>
  <c r="Z711" i="7"/>
  <c r="AA722" i="7"/>
  <c r="AH728" i="7"/>
  <c r="X737" i="7"/>
  <c r="X754" i="7"/>
  <c r="AF786" i="7"/>
  <c r="AA794" i="7"/>
  <c r="J798" i="7"/>
  <c r="AF798" i="7"/>
  <c r="AE818" i="7"/>
  <c r="AH826" i="7"/>
  <c r="J830" i="7"/>
  <c r="AF831" i="7"/>
  <c r="AE835" i="7"/>
  <c r="J854" i="7"/>
  <c r="J885" i="7"/>
  <c r="X816" i="7"/>
  <c r="AH831" i="7"/>
  <c r="X860" i="7"/>
  <c r="X862" i="7"/>
  <c r="X911" i="7"/>
  <c r="AB915" i="7"/>
  <c r="AE793" i="7"/>
  <c r="X852" i="7"/>
  <c r="AH854" i="7"/>
  <c r="AI860" i="7"/>
  <c r="AF877" i="7"/>
  <c r="AH885" i="7"/>
  <c r="AD911" i="7"/>
  <c r="AH923" i="7"/>
  <c r="AD798" i="7"/>
  <c r="Z881" i="7"/>
  <c r="AE892" i="7"/>
  <c r="AI911" i="7"/>
  <c r="AA914" i="7"/>
  <c r="X72" i="7"/>
  <c r="AA75" i="7"/>
  <c r="AF93" i="7"/>
  <c r="AA147" i="7"/>
  <c r="AH147" i="7"/>
  <c r="AG178" i="7"/>
  <c r="AI178" i="7"/>
  <c r="X178" i="7"/>
  <c r="AF178" i="7"/>
  <c r="AD178" i="7"/>
  <c r="AE40" i="7"/>
  <c r="X40" i="7"/>
  <c r="AI40" i="7"/>
  <c r="AA43" i="7"/>
  <c r="AH43" i="7"/>
  <c r="AH46" i="7"/>
  <c r="AB58" i="7"/>
  <c r="AA40" i="7"/>
  <c r="J43" i="7"/>
  <c r="AB43" i="7"/>
  <c r="AI43" i="7"/>
  <c r="AF44" i="7"/>
  <c r="Z50" i="7"/>
  <c r="J58" i="7"/>
  <c r="AF58" i="7"/>
  <c r="AB60" i="7"/>
  <c r="AD70" i="7"/>
  <c r="AA74" i="7"/>
  <c r="AH74" i="7"/>
  <c r="Y78" i="7"/>
  <c r="AD85" i="7"/>
  <c r="X87" i="7"/>
  <c r="AF91" i="7"/>
  <c r="AF102" i="7"/>
  <c r="AF103" i="7"/>
  <c r="AH105" i="7"/>
  <c r="AF106" i="7"/>
  <c r="AE107" i="7"/>
  <c r="AF108" i="7"/>
  <c r="X133" i="7"/>
  <c r="AF133" i="7"/>
  <c r="AD137" i="7"/>
  <c r="AG138" i="7"/>
  <c r="AD143" i="7"/>
  <c r="X144" i="7"/>
  <c r="AB147" i="7"/>
  <c r="AI147" i="7"/>
  <c r="AF180" i="7"/>
  <c r="Z180" i="7"/>
  <c r="AG186" i="7"/>
  <c r="AB186" i="7"/>
  <c r="AE84" i="7"/>
  <c r="AI85" i="7"/>
  <c r="X93" i="7"/>
  <c r="X113" i="7"/>
  <c r="X117" i="7"/>
  <c r="X121" i="7"/>
  <c r="AA133" i="7"/>
  <c r="AH133" i="7"/>
  <c r="AD147" i="7"/>
  <c r="AB156" i="7"/>
  <c r="AG170" i="7"/>
  <c r="AG213" i="7"/>
  <c r="AD213" i="7"/>
  <c r="X213" i="7"/>
  <c r="AH241" i="7"/>
  <c r="AI241" i="7"/>
  <c r="AA241" i="7"/>
  <c r="AG252" i="7"/>
  <c r="J252" i="7"/>
  <c r="AD252" i="7"/>
  <c r="AF40" i="7"/>
  <c r="AB41" i="7"/>
  <c r="X43" i="7"/>
  <c r="AF43" i="7"/>
  <c r="AB52" i="7"/>
  <c r="X58" i="7"/>
  <c r="AA70" i="7"/>
  <c r="AH70" i="7"/>
  <c r="AD93" i="7"/>
  <c r="J105" i="7"/>
  <c r="J133" i="7"/>
  <c r="AB133" i="7"/>
  <c r="AI133" i="7"/>
  <c r="J138" i="7"/>
  <c r="AH143" i="7"/>
  <c r="X147" i="7"/>
  <c r="AF147" i="7"/>
  <c r="AH150" i="7"/>
  <c r="AA163" i="7"/>
  <c r="AH163" i="7"/>
  <c r="AA178" i="7"/>
  <c r="AG258" i="7"/>
  <c r="AD258" i="7"/>
  <c r="J258" i="7"/>
  <c r="AI258" i="7"/>
  <c r="X258" i="7"/>
  <c r="AF258" i="7"/>
  <c r="AF194" i="7"/>
  <c r="AD201" i="7"/>
  <c r="AE205" i="7"/>
  <c r="AD209" i="7"/>
  <c r="X225" i="7"/>
  <c r="AF225" i="7"/>
  <c r="X240" i="7"/>
  <c r="AF240" i="7"/>
  <c r="AC263" i="7"/>
  <c r="AH264" i="7"/>
  <c r="J268" i="7"/>
  <c r="AH272" i="7"/>
  <c r="X277" i="7"/>
  <c r="AF277" i="7"/>
  <c r="AH280" i="7"/>
  <c r="AF287" i="7"/>
  <c r="AD290" i="7"/>
  <c r="AH293" i="7"/>
  <c r="AE294" i="7"/>
  <c r="AH302" i="7"/>
  <c r="AI303" i="7"/>
  <c r="J309" i="7"/>
  <c r="AA314" i="7"/>
  <c r="J318" i="7"/>
  <c r="J323" i="7"/>
  <c r="AB323" i="7"/>
  <c r="AI323" i="7"/>
  <c r="X334" i="7"/>
  <c r="AI334" i="7"/>
  <c r="Z338" i="7"/>
  <c r="J350" i="7"/>
  <c r="AE350" i="7"/>
  <c r="AA351" i="7"/>
  <c r="Y354" i="7"/>
  <c r="J355" i="7"/>
  <c r="X365" i="7"/>
  <c r="AD367" i="7"/>
  <c r="X369" i="7"/>
  <c r="AH371" i="7"/>
  <c r="J375" i="7"/>
  <c r="AE381" i="7"/>
  <c r="AA384" i="7"/>
  <c r="X396" i="7"/>
  <c r="AA401" i="7"/>
  <c r="AB402" i="7"/>
  <c r="AE405" i="7"/>
  <c r="J411" i="7"/>
  <c r="AB411" i="7"/>
  <c r="AI411" i="7"/>
  <c r="X413" i="7"/>
  <c r="AF415" i="7"/>
  <c r="AB421" i="7"/>
  <c r="AD427" i="7"/>
  <c r="AB429" i="7"/>
  <c r="AA430" i="7"/>
  <c r="X431" i="7"/>
  <c r="J435" i="7"/>
  <c r="AF435" i="7"/>
  <c r="AF450" i="7"/>
  <c r="AF457" i="7"/>
  <c r="J460" i="7"/>
  <c r="AH464" i="7"/>
  <c r="J468" i="7"/>
  <c r="AB473" i="7"/>
  <c r="J475" i="7"/>
  <c r="AD475" i="7"/>
  <c r="AA482" i="7"/>
  <c r="AB487" i="7"/>
  <c r="AH491" i="7"/>
  <c r="AE494" i="7"/>
  <c r="AF506" i="7"/>
  <c r="J511" i="7"/>
  <c r="Z515" i="7"/>
  <c r="J523" i="7"/>
  <c r="AH537" i="7"/>
  <c r="AE538" i="7"/>
  <c r="X542" i="7"/>
  <c r="J550" i="7"/>
  <c r="AB550" i="7"/>
  <c r="AI550" i="7"/>
  <c r="AA572" i="7"/>
  <c r="AE587" i="7"/>
  <c r="AG588" i="7"/>
  <c r="X588" i="7"/>
  <c r="AC598" i="7"/>
  <c r="AG599" i="7"/>
  <c r="AF599" i="7"/>
  <c r="J599" i="7"/>
  <c r="AH599" i="7"/>
  <c r="Z604" i="7"/>
  <c r="X605" i="7"/>
  <c r="AA621" i="7"/>
  <c r="X621" i="7"/>
  <c r="AG643" i="7"/>
  <c r="AH643" i="7"/>
  <c r="AB643" i="7"/>
  <c r="AG704" i="7"/>
  <c r="AE704" i="7"/>
  <c r="AA704" i="7"/>
  <c r="AI201" i="7"/>
  <c r="AI209" i="7"/>
  <c r="Z212" i="7"/>
  <c r="AA225" i="7"/>
  <c r="AH225" i="7"/>
  <c r="AB227" i="7"/>
  <c r="AA230" i="7"/>
  <c r="AA240" i="7"/>
  <c r="AH240" i="7"/>
  <c r="X244" i="7"/>
  <c r="X256" i="7"/>
  <c r="AA269" i="7"/>
  <c r="AA277" i="7"/>
  <c r="AH277" i="7"/>
  <c r="X290" i="7"/>
  <c r="AF290" i="7"/>
  <c r="X291" i="7"/>
  <c r="Z293" i="7"/>
  <c r="X302" i="7"/>
  <c r="AI302" i="7"/>
  <c r="Z306" i="7"/>
  <c r="X307" i="7"/>
  <c r="Z313" i="7"/>
  <c r="AD323" i="7"/>
  <c r="Z330" i="7"/>
  <c r="AA334" i="7"/>
  <c r="AH338" i="7"/>
  <c r="AH350" i="7"/>
  <c r="AE351" i="7"/>
  <c r="AC354" i="7"/>
  <c r="Z359" i="7"/>
  <c r="AA364" i="7"/>
  <c r="AA376" i="7"/>
  <c r="AI381" i="7"/>
  <c r="AA385" i="7"/>
  <c r="AF396" i="7"/>
  <c r="X398" i="7"/>
  <c r="AE401" i="7"/>
  <c r="AD411" i="7"/>
  <c r="AB413" i="7"/>
  <c r="AA414" i="7"/>
  <c r="X415" i="7"/>
  <c r="AA418" i="7"/>
  <c r="AB423" i="7"/>
  <c r="AA426" i="7"/>
  <c r="X427" i="7"/>
  <c r="AF427" i="7"/>
  <c r="AE430" i="7"/>
  <c r="AB431" i="7"/>
  <c r="X439" i="7"/>
  <c r="AD442" i="7"/>
  <c r="AD444" i="7"/>
  <c r="X446" i="7"/>
  <c r="X450" i="7"/>
  <c r="X457" i="7"/>
  <c r="AI457" i="7"/>
  <c r="AA461" i="7"/>
  <c r="AA469" i="7"/>
  <c r="AF475" i="7"/>
  <c r="Z481" i="7"/>
  <c r="AA490" i="7"/>
  <c r="X506" i="7"/>
  <c r="AA509" i="7"/>
  <c r="AH515" i="7"/>
  <c r="AB519" i="7"/>
  <c r="AA521" i="7"/>
  <c r="Z537" i="7"/>
  <c r="AG555" i="7"/>
  <c r="AI555" i="7"/>
  <c r="X555" i="7"/>
  <c r="AF555" i="7"/>
  <c r="Z566" i="7"/>
  <c r="AF572" i="7"/>
  <c r="Z578" i="7"/>
  <c r="AH609" i="7"/>
  <c r="X609" i="7"/>
  <c r="AG612" i="7"/>
  <c r="J612" i="7"/>
  <c r="AH701" i="7"/>
  <c r="AE701" i="7"/>
  <c r="AA290" i="7"/>
  <c r="AH290" i="7"/>
  <c r="AD293" i="7"/>
  <c r="AH313" i="7"/>
  <c r="AH330" i="7"/>
  <c r="AH359" i="7"/>
  <c r="AF364" i="7"/>
  <c r="AB415" i="7"/>
  <c r="AA427" i="7"/>
  <c r="AH427" i="7"/>
  <c r="AB446" i="7"/>
  <c r="AB450" i="7"/>
  <c r="AH481" i="7"/>
  <c r="AB506" i="7"/>
  <c r="AF509" i="7"/>
  <c r="AF521" i="7"/>
  <c r="AD537" i="7"/>
  <c r="AH553" i="7"/>
  <c r="Z553" i="7"/>
  <c r="AI557" i="7"/>
  <c r="Z557" i="7"/>
  <c r="AH566" i="7"/>
  <c r="AF567" i="7"/>
  <c r="AE567" i="7"/>
  <c r="AI574" i="7"/>
  <c r="J574" i="7"/>
  <c r="AG604" i="7"/>
  <c r="AE604" i="7"/>
  <c r="J604" i="7"/>
  <c r="AH604" i="7"/>
  <c r="AH605" i="7"/>
  <c r="AA605" i="7"/>
  <c r="AF605" i="7"/>
  <c r="AH709" i="7"/>
  <c r="AE709" i="7"/>
  <c r="AA709" i="7"/>
  <c r="AF198" i="7"/>
  <c r="AI244" i="7"/>
  <c r="AH268" i="7"/>
  <c r="J290" i="7"/>
  <c r="AB290" i="7"/>
  <c r="AI290" i="7"/>
  <c r="J293" i="7"/>
  <c r="AE293" i="7"/>
  <c r="AD302" i="7"/>
  <c r="AH306" i="7"/>
  <c r="AH309" i="7"/>
  <c r="J313" i="7"/>
  <c r="AH318" i="7"/>
  <c r="AA323" i="7"/>
  <c r="AH323" i="7"/>
  <c r="J330" i="7"/>
  <c r="AD350" i="7"/>
  <c r="AH355" i="7"/>
  <c r="J359" i="7"/>
  <c r="J364" i="7"/>
  <c r="AH375" i="7"/>
  <c r="AA411" i="7"/>
  <c r="AH411" i="7"/>
  <c r="J415" i="7"/>
  <c r="AD415" i="7"/>
  <c r="J427" i="7"/>
  <c r="AB427" i="7"/>
  <c r="AI427" i="7"/>
  <c r="AB435" i="7"/>
  <c r="J446" i="7"/>
  <c r="AF446" i="7"/>
  <c r="J450" i="7"/>
  <c r="AD450" i="7"/>
  <c r="AE457" i="7"/>
  <c r="AH460" i="7"/>
  <c r="AH468" i="7"/>
  <c r="X470" i="7"/>
  <c r="AA475" i="7"/>
  <c r="AH477" i="7"/>
  <c r="J481" i="7"/>
  <c r="X487" i="7"/>
  <c r="J506" i="7"/>
  <c r="AD506" i="7"/>
  <c r="J509" i="7"/>
  <c r="AA516" i="7"/>
  <c r="J519" i="7"/>
  <c r="J521" i="7"/>
  <c r="J537" i="7"/>
  <c r="AE537" i="7"/>
  <c r="AA550" i="7"/>
  <c r="AH550" i="7"/>
  <c r="J553" i="7"/>
  <c r="AA555" i="7"/>
  <c r="AA558" i="7"/>
  <c r="J566" i="7"/>
  <c r="AA587" i="7"/>
  <c r="AI605" i="7"/>
  <c r="AF609" i="7"/>
  <c r="AD612" i="7"/>
  <c r="AH613" i="7"/>
  <c r="AE613" i="7"/>
  <c r="AG637" i="7"/>
  <c r="AE637" i="7"/>
  <c r="AD554" i="7"/>
  <c r="AH607" i="7"/>
  <c r="AH615" i="7"/>
  <c r="AD620" i="7"/>
  <c r="AH623" i="7"/>
  <c r="X629" i="7"/>
  <c r="AI629" i="7"/>
  <c r="AD633" i="7"/>
  <c r="AI634" i="7"/>
  <c r="AH640" i="7"/>
  <c r="X660" i="7"/>
  <c r="AD675" i="7"/>
  <c r="X676" i="7"/>
  <c r="AI676" i="7"/>
  <c r="Z678" i="7"/>
  <c r="AB694" i="7"/>
  <c r="AA705" i="7"/>
  <c r="Z708" i="7"/>
  <c r="AA716" i="7"/>
  <c r="AE722" i="7"/>
  <c r="AF736" i="7"/>
  <c r="AF737" i="7"/>
  <c r="J753" i="7"/>
  <c r="AE753" i="7"/>
  <c r="AA754" i="7"/>
  <c r="Z757" i="7"/>
  <c r="AD767" i="7"/>
  <c r="AB769" i="7"/>
  <c r="J776" i="7"/>
  <c r="AE776" i="7"/>
  <c r="AA777" i="7"/>
  <c r="AH779" i="7"/>
  <c r="X781" i="7"/>
  <c r="J785" i="7"/>
  <c r="AH785" i="7"/>
  <c r="AA786" i="7"/>
  <c r="AH788" i="7"/>
  <c r="AF794" i="7"/>
  <c r="AA798" i="7"/>
  <c r="AB815" i="7"/>
  <c r="AB816" i="7"/>
  <c r="AD830" i="7"/>
  <c r="AA831" i="7"/>
  <c r="J834" i="7"/>
  <c r="J860" i="7"/>
  <c r="AD860" i="7"/>
  <c r="J862" i="7"/>
  <c r="AF862" i="7"/>
  <c r="AA864" i="7"/>
  <c r="X872" i="7"/>
  <c r="J877" i="7"/>
  <c r="AB877" i="7"/>
  <c r="AI877" i="7"/>
  <c r="J881" i="7"/>
  <c r="AH891" i="7"/>
  <c r="AB893" i="7"/>
  <c r="X908" i="7"/>
  <c r="AE922" i="7"/>
  <c r="AB923" i="7"/>
  <c r="X931" i="7"/>
  <c r="AI931" i="7"/>
  <c r="AA629" i="7"/>
  <c r="AE659" i="7"/>
  <c r="AB660" i="7"/>
  <c r="X664" i="7"/>
  <c r="AA676" i="7"/>
  <c r="AH678" i="7"/>
  <c r="AB680" i="7"/>
  <c r="X690" i="7"/>
  <c r="AE705" i="7"/>
  <c r="AD708" i="7"/>
  <c r="Z715" i="7"/>
  <c r="AI722" i="7"/>
  <c r="AH724" i="7"/>
  <c r="AH732" i="7"/>
  <c r="AA740" i="7"/>
  <c r="AB749" i="7"/>
  <c r="AF753" i="7"/>
  <c r="AE754" i="7"/>
  <c r="AE757" i="7"/>
  <c r="AH769" i="7"/>
  <c r="AH776" i="7"/>
  <c r="AE777" i="7"/>
  <c r="AF781" i="7"/>
  <c r="X794" i="7"/>
  <c r="AI794" i="7"/>
  <c r="X799" i="7"/>
  <c r="Z801" i="7"/>
  <c r="AB803" i="7"/>
  <c r="AA806" i="7"/>
  <c r="AH815" i="7"/>
  <c r="X819" i="7"/>
  <c r="AE823" i="7"/>
  <c r="AE830" i="7"/>
  <c r="AB831" i="7"/>
  <c r="X832" i="7"/>
  <c r="X835" i="7"/>
  <c r="X836" i="7"/>
  <c r="Z858" i="7"/>
  <c r="AF860" i="7"/>
  <c r="AF864" i="7"/>
  <c r="AB866" i="7"/>
  <c r="AD877" i="7"/>
  <c r="AA882" i="7"/>
  <c r="J891" i="7"/>
  <c r="AH893" i="7"/>
  <c r="AE896" i="7"/>
  <c r="AB907" i="7"/>
  <c r="AB908" i="7"/>
  <c r="AF911" i="7"/>
  <c r="X915" i="7"/>
  <c r="J923" i="7"/>
  <c r="AF923" i="7"/>
  <c r="J926" i="7"/>
  <c r="AB931" i="7"/>
  <c r="AH715" i="7"/>
  <c r="AF740" i="7"/>
  <c r="AH801" i="7"/>
  <c r="AH858" i="7"/>
  <c r="AD931" i="7"/>
  <c r="AH711" i="7"/>
  <c r="J715" i="7"/>
  <c r="J724" i="7"/>
  <c r="J732" i="7"/>
  <c r="J740" i="7"/>
  <c r="AD776" i="7"/>
  <c r="AD785" i="7"/>
  <c r="AE794" i="7"/>
  <c r="J801" i="7"/>
  <c r="AE834" i="7"/>
  <c r="AF835" i="7"/>
  <c r="AA860" i="7"/>
  <c r="AB862" i="7"/>
  <c r="J866" i="7"/>
  <c r="AA877" i="7"/>
  <c r="AH877" i="7"/>
  <c r="AH881" i="7"/>
  <c r="AA911" i="7"/>
  <c r="AE914" i="7"/>
  <c r="AD922" i="7"/>
  <c r="AA923" i="7"/>
  <c r="AD926" i="7"/>
  <c r="AF927" i="7"/>
  <c r="AH931" i="7"/>
  <c r="AF41" i="7"/>
  <c r="AI48" i="7"/>
  <c r="AB48" i="7"/>
  <c r="X48" i="7"/>
  <c r="AG39" i="7"/>
  <c r="AI39" i="7"/>
  <c r="AD39" i="7"/>
  <c r="X39" i="7"/>
  <c r="AA39" i="7"/>
  <c r="AH39" i="7"/>
  <c r="J39" i="7"/>
  <c r="AB39" i="7"/>
  <c r="Z39" i="7"/>
  <c r="AF39" i="7"/>
  <c r="AH47" i="7"/>
  <c r="AE47" i="7"/>
  <c r="AA47" i="7"/>
  <c r="AF48" i="7"/>
  <c r="AG46" i="7"/>
  <c r="AB46" i="7"/>
  <c r="J46" i="7"/>
  <c r="AF46" i="7"/>
  <c r="X46" i="7"/>
  <c r="AD46" i="7"/>
  <c r="AB40" i="7"/>
  <c r="Z43" i="7"/>
  <c r="AE43" i="7"/>
  <c r="AE44" i="7"/>
  <c r="J50" i="7"/>
  <c r="AH50" i="7"/>
  <c r="AI51" i="7"/>
  <c r="AF52" i="7"/>
  <c r="X54" i="7"/>
  <c r="AF54" i="7"/>
  <c r="AE55" i="7"/>
  <c r="X56" i="7"/>
  <c r="AF56" i="7"/>
  <c r="AD58" i="7"/>
  <c r="AA59" i="7"/>
  <c r="X60" i="7"/>
  <c r="J62" i="7"/>
  <c r="AH62" i="7"/>
  <c r="Z70" i="7"/>
  <c r="AE70" i="7"/>
  <c r="Z74" i="7"/>
  <c r="AE74" i="7"/>
  <c r="J77" i="7"/>
  <c r="AB77" i="7"/>
  <c r="X79" i="7"/>
  <c r="AF79" i="7"/>
  <c r="AE80" i="7"/>
  <c r="X81" i="7"/>
  <c r="AF81" i="7"/>
  <c r="AD83" i="7"/>
  <c r="AA84" i="7"/>
  <c r="AB85" i="7"/>
  <c r="AH85" i="7"/>
  <c r="AD87" i="7"/>
  <c r="AA88" i="7"/>
  <c r="AD89" i="7"/>
  <c r="J91" i="7"/>
  <c r="AB91" i="7"/>
  <c r="J93" i="7"/>
  <c r="AB93" i="7"/>
  <c r="AD95" i="7"/>
  <c r="AE96" i="7"/>
  <c r="AB97" i="7"/>
  <c r="X102" i="7"/>
  <c r="AD102" i="7"/>
  <c r="AI102" i="7"/>
  <c r="AB103" i="7"/>
  <c r="AD105" i="7"/>
  <c r="X106" i="7"/>
  <c r="AD106" i="7"/>
  <c r="AI106" i="7"/>
  <c r="AA107" i="7"/>
  <c r="AI107" i="7"/>
  <c r="AB108" i="7"/>
  <c r="Z111" i="7"/>
  <c r="AH111" i="7"/>
  <c r="AA112" i="7"/>
  <c r="AI112" i="7"/>
  <c r="AF113" i="7"/>
  <c r="Z115" i="7"/>
  <c r="AH115" i="7"/>
  <c r="AA116" i="7"/>
  <c r="AI116" i="7"/>
  <c r="AF117" i="7"/>
  <c r="Z119" i="7"/>
  <c r="AH119" i="7"/>
  <c r="AA120" i="7"/>
  <c r="AI120" i="7"/>
  <c r="AF121" i="7"/>
  <c r="Z123" i="7"/>
  <c r="AA124" i="7"/>
  <c r="X125" i="7"/>
  <c r="J127" i="7"/>
  <c r="AH127" i="7"/>
  <c r="AI128" i="7"/>
  <c r="AF129" i="7"/>
  <c r="AH134" i="7"/>
  <c r="AE134" i="7"/>
  <c r="AB134" i="7"/>
  <c r="Z54" i="7"/>
  <c r="AH54" i="7"/>
  <c r="AI55" i="7"/>
  <c r="Z56" i="7"/>
  <c r="AH56" i="7"/>
  <c r="Z79" i="7"/>
  <c r="AH79" i="7"/>
  <c r="AI80" i="7"/>
  <c r="Z81" i="7"/>
  <c r="AH81" i="7"/>
  <c r="AE88" i="7"/>
  <c r="X89" i="7"/>
  <c r="AF89" i="7"/>
  <c r="AI96" i="7"/>
  <c r="AF97" i="7"/>
  <c r="Z99" i="7"/>
  <c r="Z102" i="7"/>
  <c r="AE102" i="7"/>
  <c r="Z106" i="7"/>
  <c r="AE106" i="7"/>
  <c r="AA111" i="7"/>
  <c r="AI111" i="7"/>
  <c r="AB112" i="7"/>
  <c r="AA115" i="7"/>
  <c r="AI115" i="7"/>
  <c r="AB116" i="7"/>
  <c r="AA119" i="7"/>
  <c r="AI119" i="7"/>
  <c r="AB120" i="7"/>
  <c r="AD123" i="7"/>
  <c r="AE124" i="7"/>
  <c r="AB125" i="7"/>
  <c r="AF134" i="7"/>
  <c r="AA139" i="7"/>
  <c r="J54" i="7"/>
  <c r="AB54" i="7"/>
  <c r="J56" i="7"/>
  <c r="AB56" i="7"/>
  <c r="Z58" i="7"/>
  <c r="AH58" i="7"/>
  <c r="AI59" i="7"/>
  <c r="AF60" i="7"/>
  <c r="Z62" i="7"/>
  <c r="AE71" i="7"/>
  <c r="AB72" i="7"/>
  <c r="AE75" i="7"/>
  <c r="X77" i="7"/>
  <c r="AF77" i="7"/>
  <c r="J79" i="7"/>
  <c r="AB79" i="7"/>
  <c r="J81" i="7"/>
  <c r="AB81" i="7"/>
  <c r="Z83" i="7"/>
  <c r="AH83" i="7"/>
  <c r="AI84" i="7"/>
  <c r="Z85" i="7"/>
  <c r="AE85" i="7"/>
  <c r="Z87" i="7"/>
  <c r="AH87" i="7"/>
  <c r="AI88" i="7"/>
  <c r="Z89" i="7"/>
  <c r="AH89" i="7"/>
  <c r="AD99" i="7"/>
  <c r="AI124" i="7"/>
  <c r="AF125" i="7"/>
  <c r="Z127" i="7"/>
  <c r="AA128" i="7"/>
  <c r="X129" i="7"/>
  <c r="X134" i="7"/>
  <c r="AI134" i="7"/>
  <c r="AH135" i="7"/>
  <c r="X135" i="7"/>
  <c r="AI137" i="7"/>
  <c r="AE137" i="7"/>
  <c r="AF137" i="7"/>
  <c r="AA137" i="7"/>
  <c r="J137" i="7"/>
  <c r="AB137" i="7"/>
  <c r="AB44" i="7"/>
  <c r="AD50" i="7"/>
  <c r="AD54" i="7"/>
  <c r="AA55" i="7"/>
  <c r="AD56" i="7"/>
  <c r="AD62" i="7"/>
  <c r="AI71" i="7"/>
  <c r="AF72" i="7"/>
  <c r="Z77" i="7"/>
  <c r="AH77" i="7"/>
  <c r="AD79" i="7"/>
  <c r="AA80" i="7"/>
  <c r="AD81" i="7"/>
  <c r="J83" i="7"/>
  <c r="AB83" i="7"/>
  <c r="J85" i="7"/>
  <c r="AA85" i="7"/>
  <c r="AF85" i="7"/>
  <c r="AB87" i="7"/>
  <c r="J89" i="7"/>
  <c r="AB89" i="7"/>
  <c r="Z91" i="7"/>
  <c r="AH91" i="7"/>
  <c r="AI92" i="7"/>
  <c r="Z93" i="7"/>
  <c r="AH93" i="7"/>
  <c r="Z95" i="7"/>
  <c r="AA96" i="7"/>
  <c r="X97" i="7"/>
  <c r="J99" i="7"/>
  <c r="AH99" i="7"/>
  <c r="AB102" i="7"/>
  <c r="AH102" i="7"/>
  <c r="AA103" i="7"/>
  <c r="AI103" i="7"/>
  <c r="Z105" i="7"/>
  <c r="AB106" i="7"/>
  <c r="AH106" i="7"/>
  <c r="Z107" i="7"/>
  <c r="AH107" i="7"/>
  <c r="AA108" i="7"/>
  <c r="AI108" i="7"/>
  <c r="AE111" i="7"/>
  <c r="X112" i="7"/>
  <c r="AF112" i="7"/>
  <c r="AB113" i="7"/>
  <c r="AE115" i="7"/>
  <c r="X116" i="7"/>
  <c r="AF116" i="7"/>
  <c r="AB117" i="7"/>
  <c r="AE119" i="7"/>
  <c r="X120" i="7"/>
  <c r="AF120" i="7"/>
  <c r="AB121" i="7"/>
  <c r="AD127" i="7"/>
  <c r="AE128" i="7"/>
  <c r="AB129" i="7"/>
  <c r="AG139" i="7"/>
  <c r="AD139" i="7"/>
  <c r="J139" i="7"/>
  <c r="AH139" i="7"/>
  <c r="Z139" i="7"/>
  <c r="AE139" i="7"/>
  <c r="Z133" i="7"/>
  <c r="AE133" i="7"/>
  <c r="Y138" i="7"/>
  <c r="X140" i="7"/>
  <c r="AF140" i="7"/>
  <c r="J142" i="7"/>
  <c r="AH142" i="7"/>
  <c r="AA143" i="7"/>
  <c r="AI143" i="7"/>
  <c r="AF144" i="7"/>
  <c r="Z146" i="7"/>
  <c r="AB148" i="7"/>
  <c r="AD154" i="7"/>
  <c r="AE155" i="7"/>
  <c r="AB164" i="7"/>
  <c r="AD167" i="7"/>
  <c r="AI173" i="7"/>
  <c r="Z174" i="7"/>
  <c r="AE174" i="7"/>
  <c r="AE177" i="7"/>
  <c r="AE181" i="7"/>
  <c r="AB182" i="7"/>
  <c r="AH182" i="7"/>
  <c r="Z186" i="7"/>
  <c r="AE186" i="7"/>
  <c r="AE190" i="7"/>
  <c r="X194" i="7"/>
  <c r="AD194" i="7"/>
  <c r="AI194" i="7"/>
  <c r="AF195" i="7"/>
  <c r="Z197" i="7"/>
  <c r="AH197" i="7"/>
  <c r="X198" i="7"/>
  <c r="AD198" i="7"/>
  <c r="AI198" i="7"/>
  <c r="AA200" i="7"/>
  <c r="J201" i="7"/>
  <c r="AA201" i="7"/>
  <c r="AF201" i="7"/>
  <c r="X202" i="7"/>
  <c r="J204" i="7"/>
  <c r="AH204" i="7"/>
  <c r="AB205" i="7"/>
  <c r="Z208" i="7"/>
  <c r="AB209" i="7"/>
  <c r="AH209" i="7"/>
  <c r="AB210" i="7"/>
  <c r="AE212" i="7"/>
  <c r="AB213" i="7"/>
  <c r="AH213" i="7"/>
  <c r="AB214" i="7"/>
  <c r="Z220" i="7"/>
  <c r="AA221" i="7"/>
  <c r="X222" i="7"/>
  <c r="Z225" i="7"/>
  <c r="AE225" i="7"/>
  <c r="AE226" i="7"/>
  <c r="X227" i="7"/>
  <c r="J229" i="7"/>
  <c r="AA229" i="7"/>
  <c r="AF229" i="7"/>
  <c r="X230" i="7"/>
  <c r="AF230" i="7"/>
  <c r="X232" i="7"/>
  <c r="AD232" i="7"/>
  <c r="AI232" i="7"/>
  <c r="AI233" i="7"/>
  <c r="AE236" i="7"/>
  <c r="AA237" i="7"/>
  <c r="Z240" i="7"/>
  <c r="AE240" i="7"/>
  <c r="AE241" i="7"/>
  <c r="X242" i="7"/>
  <c r="J244" i="7"/>
  <c r="AA244" i="7"/>
  <c r="AF244" i="7"/>
  <c r="X245" i="7"/>
  <c r="AF245" i="7"/>
  <c r="AB246" i="7"/>
  <c r="AE248" i="7"/>
  <c r="Z252" i="7"/>
  <c r="AH252" i="7"/>
  <c r="AF256" i="7"/>
  <c r="AI259" i="7"/>
  <c r="AE265" i="7"/>
  <c r="X266" i="7"/>
  <c r="AI269" i="7"/>
  <c r="AF270" i="7"/>
  <c r="AB273" i="7"/>
  <c r="AH273" i="7"/>
  <c r="X278" i="7"/>
  <c r="AD297" i="7"/>
  <c r="AA298" i="7"/>
  <c r="AI298" i="7"/>
  <c r="J302" i="7"/>
  <c r="AA302" i="7"/>
  <c r="AF302" i="7"/>
  <c r="X303" i="7"/>
  <c r="AF303" i="7"/>
  <c r="J306" i="7"/>
  <c r="AD306" i="7"/>
  <c r="AD309" i="7"/>
  <c r="AE310" i="7"/>
  <c r="AB311" i="7"/>
  <c r="AA319" i="7"/>
  <c r="AB320" i="7"/>
  <c r="AH320" i="7"/>
  <c r="AC322" i="7"/>
  <c r="AE326" i="7"/>
  <c r="X327" i="7"/>
  <c r="AF327" i="7"/>
  <c r="AB331" i="7"/>
  <c r="AB335" i="7"/>
  <c r="AA339" i="7"/>
  <c r="AD340" i="7"/>
  <c r="X352" i="7"/>
  <c r="AI356" i="7"/>
  <c r="AF357" i="7"/>
  <c r="AA360" i="7"/>
  <c r="X361" i="7"/>
  <c r="J363" i="7"/>
  <c r="AH363" i="7"/>
  <c r="Z364" i="7"/>
  <c r="AE364" i="7"/>
  <c r="AA367" i="7"/>
  <c r="AI367" i="7"/>
  <c r="AB368" i="7"/>
  <c r="AD371" i="7"/>
  <c r="AE372" i="7"/>
  <c r="AB373" i="7"/>
  <c r="X380" i="7"/>
  <c r="AD380" i="7"/>
  <c r="AI380" i="7"/>
  <c r="AB381" i="7"/>
  <c r="Z384" i="7"/>
  <c r="AE384" i="7"/>
  <c r="Z388" i="7"/>
  <c r="AH388" i="7"/>
  <c r="AI389" i="7"/>
  <c r="AF390" i="7"/>
  <c r="Z392" i="7"/>
  <c r="Z396" i="7"/>
  <c r="AH396" i="7"/>
  <c r="AI397" i="7"/>
  <c r="Z398" i="7"/>
  <c r="AH398" i="7"/>
  <c r="AC138" i="7"/>
  <c r="AA140" i="7"/>
  <c r="AI140" i="7"/>
  <c r="AD146" i="7"/>
  <c r="AF148" i="7"/>
  <c r="AA151" i="7"/>
  <c r="X152" i="7"/>
  <c r="J154" i="7"/>
  <c r="AH154" i="7"/>
  <c r="AI155" i="7"/>
  <c r="AF156" i="7"/>
  <c r="Z158" i="7"/>
  <c r="AA159" i="7"/>
  <c r="X160" i="7"/>
  <c r="Z163" i="7"/>
  <c r="AE163" i="7"/>
  <c r="AE164" i="7"/>
  <c r="X165" i="7"/>
  <c r="J167" i="7"/>
  <c r="AH167" i="7"/>
  <c r="AB170" i="7"/>
  <c r="AH170" i="7"/>
  <c r="J174" i="7"/>
  <c r="AA174" i="7"/>
  <c r="AF174" i="7"/>
  <c r="AI177" i="7"/>
  <c r="Z178" i="7"/>
  <c r="AE178" i="7"/>
  <c r="AD180" i="7"/>
  <c r="Z181" i="7"/>
  <c r="AH181" i="7"/>
  <c r="X182" i="7"/>
  <c r="AD182" i="7"/>
  <c r="AI182" i="7"/>
  <c r="AA186" i="7"/>
  <c r="AF186" i="7"/>
  <c r="Z190" i="7"/>
  <c r="AH190" i="7"/>
  <c r="Z194" i="7"/>
  <c r="AE194" i="7"/>
  <c r="AA197" i="7"/>
  <c r="AI197" i="7"/>
  <c r="Z198" i="7"/>
  <c r="AE198" i="7"/>
  <c r="AC200" i="7"/>
  <c r="AB201" i="7"/>
  <c r="AH201" i="7"/>
  <c r="AB202" i="7"/>
  <c r="AD208" i="7"/>
  <c r="AF210" i="7"/>
  <c r="AF214" i="7"/>
  <c r="Z216" i="7"/>
  <c r="AA217" i="7"/>
  <c r="AD220" i="7"/>
  <c r="AB222" i="7"/>
  <c r="X226" i="7"/>
  <c r="AF226" i="7"/>
  <c r="AB229" i="7"/>
  <c r="AH229" i="7"/>
  <c r="Z232" i="7"/>
  <c r="AE232" i="7"/>
  <c r="Z236" i="7"/>
  <c r="AH236" i="7"/>
  <c r="AE237" i="7"/>
  <c r="X241" i="7"/>
  <c r="AF241" i="7"/>
  <c r="AB242" i="7"/>
  <c r="AB244" i="7"/>
  <c r="AH244" i="7"/>
  <c r="AA245" i="7"/>
  <c r="AI245" i="7"/>
  <c r="AF246" i="7"/>
  <c r="Z248" i="7"/>
  <c r="AH248" i="7"/>
  <c r="AA252" i="7"/>
  <c r="AI252" i="7"/>
  <c r="Z258" i="7"/>
  <c r="AE258" i="7"/>
  <c r="AD264" i="7"/>
  <c r="Z265" i="7"/>
  <c r="AH265" i="7"/>
  <c r="AB266" i="7"/>
  <c r="AD272" i="7"/>
  <c r="X273" i="7"/>
  <c r="AD273" i="7"/>
  <c r="AI273" i="7"/>
  <c r="AF274" i="7"/>
  <c r="Z276" i="7"/>
  <c r="AB278" i="7"/>
  <c r="AA287" i="7"/>
  <c r="AI287" i="7"/>
  <c r="Z289" i="7"/>
  <c r="AB291" i="7"/>
  <c r="AB298" i="7"/>
  <c r="AI310" i="7"/>
  <c r="AF311" i="7"/>
  <c r="AD318" i="7"/>
  <c r="AE319" i="7"/>
  <c r="X320" i="7"/>
  <c r="AD320" i="7"/>
  <c r="AI320" i="7"/>
  <c r="Z323" i="7"/>
  <c r="AE323" i="7"/>
  <c r="Z326" i="7"/>
  <c r="AH326" i="7"/>
  <c r="AA327" i="7"/>
  <c r="AI327" i="7"/>
  <c r="AE331" i="7"/>
  <c r="Z334" i="7"/>
  <c r="AE334" i="7"/>
  <c r="AE335" i="7"/>
  <c r="AD338" i="7"/>
  <c r="AE339" i="7"/>
  <c r="X340" i="7"/>
  <c r="AF340" i="7"/>
  <c r="AB352" i="7"/>
  <c r="AD359" i="7"/>
  <c r="AE360" i="7"/>
  <c r="AB361" i="7"/>
  <c r="AI372" i="7"/>
  <c r="AF373" i="7"/>
  <c r="Z380" i="7"/>
  <c r="AE380" i="7"/>
  <c r="AD392" i="7"/>
  <c r="X394" i="7"/>
  <c r="J396" i="7"/>
  <c r="AB396" i="7"/>
  <c r="J398" i="7"/>
  <c r="AB398" i="7"/>
  <c r="AG400" i="7"/>
  <c r="AH400" i="7"/>
  <c r="Z400" i="7"/>
  <c r="AB400" i="7"/>
  <c r="AG408" i="7"/>
  <c r="Z408" i="7"/>
  <c r="AH408" i="7"/>
  <c r="J408" i="7"/>
  <c r="AB140" i="7"/>
  <c r="Z142" i="7"/>
  <c r="J146" i="7"/>
  <c r="AH146" i="7"/>
  <c r="Z147" i="7"/>
  <c r="AE147" i="7"/>
  <c r="AD150" i="7"/>
  <c r="AE151" i="7"/>
  <c r="AB152" i="7"/>
  <c r="AD158" i="7"/>
  <c r="AE159" i="7"/>
  <c r="AB160" i="7"/>
  <c r="X164" i="7"/>
  <c r="AF164" i="7"/>
  <c r="AB165" i="7"/>
  <c r="X170" i="7"/>
  <c r="AD170" i="7"/>
  <c r="AI170" i="7"/>
  <c r="AA173" i="7"/>
  <c r="AB174" i="7"/>
  <c r="AH174" i="7"/>
  <c r="AA181" i="7"/>
  <c r="AI181" i="7"/>
  <c r="Z182" i="7"/>
  <c r="AE182" i="7"/>
  <c r="AA190" i="7"/>
  <c r="AI190" i="7"/>
  <c r="J200" i="7"/>
  <c r="AG200" i="7"/>
  <c r="AF202" i="7"/>
  <c r="Z204" i="7"/>
  <c r="J208" i="7"/>
  <c r="AH208" i="7"/>
  <c r="Z209" i="7"/>
  <c r="AE209" i="7"/>
  <c r="AA212" i="7"/>
  <c r="AI212" i="7"/>
  <c r="Z213" i="7"/>
  <c r="AE213" i="7"/>
  <c r="AD216" i="7"/>
  <c r="AE217" i="7"/>
  <c r="J220" i="7"/>
  <c r="AH220" i="7"/>
  <c r="AI221" i="7"/>
  <c r="AF222" i="7"/>
  <c r="AA226" i="7"/>
  <c r="AI226" i="7"/>
  <c r="AF227" i="7"/>
  <c r="X229" i="7"/>
  <c r="AD229" i="7"/>
  <c r="AI229" i="7"/>
  <c r="AB230" i="7"/>
  <c r="J232" i="7"/>
  <c r="AA232" i="7"/>
  <c r="AF232" i="7"/>
  <c r="AA236" i="7"/>
  <c r="AI236" i="7"/>
  <c r="AI237" i="7"/>
  <c r="AF242" i="7"/>
  <c r="AB245" i="7"/>
  <c r="AA248" i="7"/>
  <c r="AI248" i="7"/>
  <c r="AA265" i="7"/>
  <c r="AI265" i="7"/>
  <c r="AF266" i="7"/>
  <c r="Z273" i="7"/>
  <c r="AE273" i="7"/>
  <c r="AD276" i="7"/>
  <c r="AF278" i="7"/>
  <c r="AB287" i="7"/>
  <c r="AD289" i="7"/>
  <c r="AF291" i="7"/>
  <c r="AE298" i="7"/>
  <c r="AB303" i="7"/>
  <c r="AD305" i="7"/>
  <c r="AD313" i="7"/>
  <c r="AE314" i="7"/>
  <c r="AB315" i="7"/>
  <c r="AI319" i="7"/>
  <c r="Z320" i="7"/>
  <c r="AE320" i="7"/>
  <c r="AA326" i="7"/>
  <c r="AI326" i="7"/>
  <c r="AB327" i="7"/>
  <c r="X331" i="7"/>
  <c r="AF331" i="7"/>
  <c r="AI339" i="7"/>
  <c r="Z340" i="7"/>
  <c r="AH340" i="7"/>
  <c r="AF352" i="7"/>
  <c r="AA356" i="7"/>
  <c r="X357" i="7"/>
  <c r="AI360" i="7"/>
  <c r="AF361" i="7"/>
  <c r="Z363" i="7"/>
  <c r="AB364" i="7"/>
  <c r="AH364" i="7"/>
  <c r="AB365" i="7"/>
  <c r="AE367" i="7"/>
  <c r="X368" i="7"/>
  <c r="AF368" i="7"/>
  <c r="AB369" i="7"/>
  <c r="AD375" i="7"/>
  <c r="AE376" i="7"/>
  <c r="AB377" i="7"/>
  <c r="J380" i="7"/>
  <c r="AA380" i="7"/>
  <c r="AF380" i="7"/>
  <c r="X381" i="7"/>
  <c r="AF381" i="7"/>
  <c r="AB382" i="7"/>
  <c r="AB384" i="7"/>
  <c r="AH384" i="7"/>
  <c r="AE385" i="7"/>
  <c r="AB386" i="7"/>
  <c r="AD388" i="7"/>
  <c r="AA389" i="7"/>
  <c r="X390" i="7"/>
  <c r="J392" i="7"/>
  <c r="AH392" i="7"/>
  <c r="AB394" i="7"/>
  <c r="AD396" i="7"/>
  <c r="AA397" i="7"/>
  <c r="AD398" i="7"/>
  <c r="J400" i="7"/>
  <c r="AD400" i="7"/>
  <c r="AG404" i="7"/>
  <c r="AH404" i="7"/>
  <c r="J404" i="7"/>
  <c r="Z404" i="7"/>
  <c r="AE140" i="7"/>
  <c r="AC141" i="7"/>
  <c r="AD142" i="7"/>
  <c r="X148" i="7"/>
  <c r="AI151" i="7"/>
  <c r="AF152" i="7"/>
  <c r="Z154" i="7"/>
  <c r="AA155" i="7"/>
  <c r="X156" i="7"/>
  <c r="AH158" i="7"/>
  <c r="AI159" i="7"/>
  <c r="AF160" i="7"/>
  <c r="AA164" i="7"/>
  <c r="AI164" i="7"/>
  <c r="AF165" i="7"/>
  <c r="Z167" i="7"/>
  <c r="Z170" i="7"/>
  <c r="AE170" i="7"/>
  <c r="AE173" i="7"/>
  <c r="X174" i="7"/>
  <c r="AD174" i="7"/>
  <c r="AI174" i="7"/>
  <c r="AA177" i="7"/>
  <c r="AB178" i="7"/>
  <c r="AH178" i="7"/>
  <c r="AD181" i="7"/>
  <c r="J182" i="7"/>
  <c r="AA182" i="7"/>
  <c r="AF182" i="7"/>
  <c r="X186" i="7"/>
  <c r="AD186" i="7"/>
  <c r="AI186" i="7"/>
  <c r="J190" i="7"/>
  <c r="AD190" i="7"/>
  <c r="AB194" i="7"/>
  <c r="AH194" i="7"/>
  <c r="AE197" i="7"/>
  <c r="AB198" i="7"/>
  <c r="AH198" i="7"/>
  <c r="AH200" i="7"/>
  <c r="Z201" i="7"/>
  <c r="AE201" i="7"/>
  <c r="AD204" i="7"/>
  <c r="J209" i="7"/>
  <c r="AA209" i="7"/>
  <c r="AF209" i="7"/>
  <c r="X210" i="7"/>
  <c r="J212" i="7"/>
  <c r="AD212" i="7"/>
  <c r="J213" i="7"/>
  <c r="AA213" i="7"/>
  <c r="AF213" i="7"/>
  <c r="X214" i="7"/>
  <c r="J216" i="7"/>
  <c r="AH216" i="7"/>
  <c r="AI217" i="7"/>
  <c r="AB226" i="7"/>
  <c r="Z229" i="7"/>
  <c r="AE229" i="7"/>
  <c r="AB232" i="7"/>
  <c r="AH232" i="7"/>
  <c r="J236" i="7"/>
  <c r="AD236" i="7"/>
  <c r="AB241" i="7"/>
  <c r="Z244" i="7"/>
  <c r="AE244" i="7"/>
  <c r="AE245" i="7"/>
  <c r="X246" i="7"/>
  <c r="AD248" i="7"/>
  <c r="AE252" i="7"/>
  <c r="AB256" i="7"/>
  <c r="AB258" i="7"/>
  <c r="AH258" i="7"/>
  <c r="AE259" i="7"/>
  <c r="J265" i="7"/>
  <c r="AD265" i="7"/>
  <c r="AD268" i="7"/>
  <c r="AE269" i="7"/>
  <c r="AB270" i="7"/>
  <c r="J273" i="7"/>
  <c r="AA273" i="7"/>
  <c r="AF273" i="7"/>
  <c r="X274" i="7"/>
  <c r="J276" i="7"/>
  <c r="AH276" i="7"/>
  <c r="Z277" i="7"/>
  <c r="AE277" i="7"/>
  <c r="AD280" i="7"/>
  <c r="AE287" i="7"/>
  <c r="J289" i="7"/>
  <c r="AH289" i="7"/>
  <c r="Z290" i="7"/>
  <c r="AE290" i="7"/>
  <c r="AA293" i="7"/>
  <c r="AI293" i="7"/>
  <c r="AB294" i="7"/>
  <c r="Z297" i="7"/>
  <c r="X298" i="7"/>
  <c r="AF298" i="7"/>
  <c r="Z302" i="7"/>
  <c r="AE302" i="7"/>
  <c r="AE303" i="7"/>
  <c r="J305" i="7"/>
  <c r="AH305" i="7"/>
  <c r="AA306" i="7"/>
  <c r="AI306" i="7"/>
  <c r="AF307" i="7"/>
  <c r="AA310" i="7"/>
  <c r="X311" i="7"/>
  <c r="AI314" i="7"/>
  <c r="AF315" i="7"/>
  <c r="J320" i="7"/>
  <c r="AA320" i="7"/>
  <c r="AF320" i="7"/>
  <c r="J326" i="7"/>
  <c r="AD326" i="7"/>
  <c r="AE327" i="7"/>
  <c r="AD330" i="7"/>
  <c r="AA331" i="7"/>
  <c r="AI331" i="7"/>
  <c r="AB334" i="7"/>
  <c r="AH334" i="7"/>
  <c r="AA335" i="7"/>
  <c r="AI335" i="7"/>
  <c r="J340" i="7"/>
  <c r="AB340" i="7"/>
  <c r="AA350" i="7"/>
  <c r="AI350" i="7"/>
  <c r="AB351" i="7"/>
  <c r="AA354" i="7"/>
  <c r="AD355" i="7"/>
  <c r="AE356" i="7"/>
  <c r="AB357" i="7"/>
  <c r="AD363" i="7"/>
  <c r="X364" i="7"/>
  <c r="AD364" i="7"/>
  <c r="AI364" i="7"/>
  <c r="AF365" i="7"/>
  <c r="Z367" i="7"/>
  <c r="AH367" i="7"/>
  <c r="AA368" i="7"/>
  <c r="AI368" i="7"/>
  <c r="AF369" i="7"/>
  <c r="Z371" i="7"/>
  <c r="AA372" i="7"/>
  <c r="X373" i="7"/>
  <c r="AI376" i="7"/>
  <c r="AF377" i="7"/>
  <c r="AB380" i="7"/>
  <c r="AH380" i="7"/>
  <c r="AF382" i="7"/>
  <c r="AI385" i="7"/>
  <c r="AF386" i="7"/>
  <c r="X388" i="7"/>
  <c r="AF388" i="7"/>
  <c r="AE389" i="7"/>
  <c r="AB390" i="7"/>
  <c r="AF394" i="7"/>
  <c r="AD408" i="7"/>
  <c r="AD425" i="7"/>
  <c r="Z437" i="7"/>
  <c r="AH437" i="7"/>
  <c r="Z448" i="7"/>
  <c r="AH448" i="7"/>
  <c r="AD456" i="7"/>
  <c r="AF458" i="7"/>
  <c r="AI465" i="7"/>
  <c r="AF466" i="7"/>
  <c r="AI478" i="7"/>
  <c r="Z479" i="7"/>
  <c r="AH479" i="7"/>
  <c r="AI512" i="7"/>
  <c r="AF513" i="7"/>
  <c r="AI524" i="7"/>
  <c r="Z525" i="7"/>
  <c r="AE525" i="7"/>
  <c r="AD536" i="7"/>
  <c r="AF551" i="7"/>
  <c r="AI562" i="7"/>
  <c r="AF563" i="7"/>
  <c r="AI575" i="7"/>
  <c r="AF576" i="7"/>
  <c r="Z582" i="7"/>
  <c r="AH582" i="7"/>
  <c r="AI583" i="7"/>
  <c r="Z584" i="7"/>
  <c r="AE584" i="7"/>
  <c r="AD586" i="7"/>
  <c r="Z597" i="7"/>
  <c r="AE597" i="7"/>
  <c r="AA600" i="7"/>
  <c r="AI600" i="7"/>
  <c r="AB601" i="7"/>
  <c r="AA616" i="7"/>
  <c r="AI616" i="7"/>
  <c r="AB617" i="7"/>
  <c r="AD619" i="7"/>
  <c r="AG624" i="7"/>
  <c r="AH624" i="7"/>
  <c r="Z624" i="7"/>
  <c r="AE624" i="7"/>
  <c r="AD624" i="7"/>
  <c r="J624" i="7"/>
  <c r="AI401" i="7"/>
  <c r="AF402" i="7"/>
  <c r="AA405" i="7"/>
  <c r="X406" i="7"/>
  <c r="AI409" i="7"/>
  <c r="Z411" i="7"/>
  <c r="AE411" i="7"/>
  <c r="Z413" i="7"/>
  <c r="AH413" i="7"/>
  <c r="AI414" i="7"/>
  <c r="Z415" i="7"/>
  <c r="AH415" i="7"/>
  <c r="X417" i="7"/>
  <c r="AF417" i="7"/>
  <c r="AE418" i="7"/>
  <c r="X419" i="7"/>
  <c r="AF419" i="7"/>
  <c r="AD421" i="7"/>
  <c r="AA422" i="7"/>
  <c r="X423" i="7"/>
  <c r="J425" i="7"/>
  <c r="AH425" i="7"/>
  <c r="AI426" i="7"/>
  <c r="Z427" i="7"/>
  <c r="AE427" i="7"/>
  <c r="Z429" i="7"/>
  <c r="AH429" i="7"/>
  <c r="AI430" i="7"/>
  <c r="Z431" i="7"/>
  <c r="AH431" i="7"/>
  <c r="X433" i="7"/>
  <c r="AF433" i="7"/>
  <c r="AD435" i="7"/>
  <c r="AB437" i="7"/>
  <c r="AF439" i="7"/>
  <c r="X442" i="7"/>
  <c r="AF442" i="7"/>
  <c r="AE443" i="7"/>
  <c r="X444" i="7"/>
  <c r="AF444" i="7"/>
  <c r="AD446" i="7"/>
  <c r="J448" i="7"/>
  <c r="AB448" i="7"/>
  <c r="Z450" i="7"/>
  <c r="AH450" i="7"/>
  <c r="X452" i="7"/>
  <c r="AH452" i="7"/>
  <c r="J456" i="7"/>
  <c r="AH456" i="7"/>
  <c r="AB457" i="7"/>
  <c r="AD460" i="7"/>
  <c r="AE461" i="7"/>
  <c r="AB462" i="7"/>
  <c r="AD468" i="7"/>
  <c r="AE469" i="7"/>
  <c r="AB470" i="7"/>
  <c r="AD473" i="7"/>
  <c r="AA474" i="7"/>
  <c r="AB475" i="7"/>
  <c r="AH475" i="7"/>
  <c r="AB479" i="7"/>
  <c r="AD481" i="7"/>
  <c r="AE482" i="7"/>
  <c r="AB483" i="7"/>
  <c r="AF487" i="7"/>
  <c r="X489" i="7"/>
  <c r="AF489" i="7"/>
  <c r="AE490" i="7"/>
  <c r="X491" i="7"/>
  <c r="AD491" i="7"/>
  <c r="AI491" i="7"/>
  <c r="Z493" i="7"/>
  <c r="AA494" i="7"/>
  <c r="X495" i="7"/>
  <c r="X504" i="7"/>
  <c r="AD504" i="7"/>
  <c r="AI504" i="7"/>
  <c r="AI505" i="7"/>
  <c r="Z506" i="7"/>
  <c r="AH506" i="7"/>
  <c r="AB509" i="7"/>
  <c r="AH509" i="7"/>
  <c r="AD515" i="7"/>
  <c r="AE516" i="7"/>
  <c r="AB517" i="7"/>
  <c r="AD519" i="7"/>
  <c r="AA520" i="7"/>
  <c r="AB521" i="7"/>
  <c r="AH521" i="7"/>
  <c r="J525" i="7"/>
  <c r="AA525" i="7"/>
  <c r="AF525" i="7"/>
  <c r="J536" i="7"/>
  <c r="AH536" i="7"/>
  <c r="AA537" i="7"/>
  <c r="AI537" i="7"/>
  <c r="AB538" i="7"/>
  <c r="Z541" i="7"/>
  <c r="AH541" i="7"/>
  <c r="AB542" i="7"/>
  <c r="Z550" i="7"/>
  <c r="AE550" i="7"/>
  <c r="AF553" i="7"/>
  <c r="AA554" i="7"/>
  <c r="AI554" i="7"/>
  <c r="AB555" i="7"/>
  <c r="AD557" i="7"/>
  <c r="AE558" i="7"/>
  <c r="AB559" i="7"/>
  <c r="AD566" i="7"/>
  <c r="Z567" i="7"/>
  <c r="AH567" i="7"/>
  <c r="X568" i="7"/>
  <c r="AD568" i="7"/>
  <c r="AI568" i="7"/>
  <c r="Z570" i="7"/>
  <c r="AA571" i="7"/>
  <c r="AB572" i="7"/>
  <c r="AH572" i="7"/>
  <c r="AD578" i="7"/>
  <c r="X580" i="7"/>
  <c r="J582" i="7"/>
  <c r="AB582" i="7"/>
  <c r="AA584" i="7"/>
  <c r="AF584" i="7"/>
  <c r="AH586" i="7"/>
  <c r="AI587" i="7"/>
  <c r="AF588" i="7"/>
  <c r="Z590" i="7"/>
  <c r="AA597" i="7"/>
  <c r="AF597" i="7"/>
  <c r="X598" i="7"/>
  <c r="AC599" i="7"/>
  <c r="J600" i="7"/>
  <c r="AD600" i="7"/>
  <c r="AE601" i="7"/>
  <c r="Y602" i="7"/>
  <c r="AG603" i="7"/>
  <c r="AA604" i="7"/>
  <c r="AI604" i="7"/>
  <c r="AB605" i="7"/>
  <c r="AD607" i="7"/>
  <c r="Z608" i="7"/>
  <c r="AH608" i="7"/>
  <c r="AA609" i="7"/>
  <c r="AI609" i="7"/>
  <c r="Z611" i="7"/>
  <c r="AE612" i="7"/>
  <c r="X613" i="7"/>
  <c r="AF613" i="7"/>
  <c r="AD616" i="7"/>
  <c r="AE617" i="7"/>
  <c r="J619" i="7"/>
  <c r="AH619" i="7"/>
  <c r="AA620" i="7"/>
  <c r="AI620" i="7"/>
  <c r="AH621" i="7"/>
  <c r="AB621" i="7"/>
  <c r="AE621" i="7"/>
  <c r="Z417" i="7"/>
  <c r="AH417" i="7"/>
  <c r="AI418" i="7"/>
  <c r="Z419" i="7"/>
  <c r="AH419" i="7"/>
  <c r="Z433" i="7"/>
  <c r="AH433" i="7"/>
  <c r="AD437" i="7"/>
  <c r="Z442" i="7"/>
  <c r="AH442" i="7"/>
  <c r="AI443" i="7"/>
  <c r="Z444" i="7"/>
  <c r="AH444" i="7"/>
  <c r="AD448" i="7"/>
  <c r="Z452" i="7"/>
  <c r="X458" i="7"/>
  <c r="AI461" i="7"/>
  <c r="AF462" i="7"/>
  <c r="AA465" i="7"/>
  <c r="X466" i="7"/>
  <c r="AI469" i="7"/>
  <c r="AF470" i="7"/>
  <c r="AA478" i="7"/>
  <c r="AD479" i="7"/>
  <c r="AI482" i="7"/>
  <c r="AF483" i="7"/>
  <c r="Z489" i="7"/>
  <c r="AH489" i="7"/>
  <c r="AI490" i="7"/>
  <c r="Z491" i="7"/>
  <c r="AE491" i="7"/>
  <c r="AD493" i="7"/>
  <c r="AB495" i="7"/>
  <c r="Z504" i="7"/>
  <c r="AE504" i="7"/>
  <c r="X509" i="7"/>
  <c r="AD509" i="7"/>
  <c r="AI509" i="7"/>
  <c r="Z511" i="7"/>
  <c r="AA512" i="7"/>
  <c r="X513" i="7"/>
  <c r="AI516" i="7"/>
  <c r="AF517" i="7"/>
  <c r="X519" i="7"/>
  <c r="AF519" i="7"/>
  <c r="AE520" i="7"/>
  <c r="X521" i="7"/>
  <c r="AD521" i="7"/>
  <c r="AI521" i="7"/>
  <c r="Z523" i="7"/>
  <c r="AA524" i="7"/>
  <c r="AB525" i="7"/>
  <c r="AH525" i="7"/>
  <c r="AA541" i="7"/>
  <c r="AI541" i="7"/>
  <c r="AF542" i="7"/>
  <c r="X551" i="7"/>
  <c r="AI558" i="7"/>
  <c r="AF559" i="7"/>
  <c r="AA562" i="7"/>
  <c r="X563" i="7"/>
  <c r="AA567" i="7"/>
  <c r="AI567" i="7"/>
  <c r="Z568" i="7"/>
  <c r="AE568" i="7"/>
  <c r="AD570" i="7"/>
  <c r="AE571" i="7"/>
  <c r="X572" i="7"/>
  <c r="AD572" i="7"/>
  <c r="AI572" i="7"/>
  <c r="Z574" i="7"/>
  <c r="AA575" i="7"/>
  <c r="X576" i="7"/>
  <c r="J578" i="7"/>
  <c r="AH578" i="7"/>
  <c r="AB580" i="7"/>
  <c r="AD582" i="7"/>
  <c r="AA583" i="7"/>
  <c r="AB584" i="7"/>
  <c r="AH584" i="7"/>
  <c r="AD590" i="7"/>
  <c r="AB597" i="7"/>
  <c r="AH597" i="7"/>
  <c r="AE600" i="7"/>
  <c r="X601" i="7"/>
  <c r="AF601" i="7"/>
  <c r="AC602" i="7"/>
  <c r="Y603" i="7"/>
  <c r="AA608" i="7"/>
  <c r="AI608" i="7"/>
  <c r="AB609" i="7"/>
  <c r="AD611" i="7"/>
  <c r="Z612" i="7"/>
  <c r="AH612" i="7"/>
  <c r="AA613" i="7"/>
  <c r="AI613" i="7"/>
  <c r="Z615" i="7"/>
  <c r="AE616" i="7"/>
  <c r="X617" i="7"/>
  <c r="AF617" i="7"/>
  <c r="AA624" i="7"/>
  <c r="AF628" i="7"/>
  <c r="Z628" i="7"/>
  <c r="AH628" i="7"/>
  <c r="J628" i="7"/>
  <c r="AF632" i="7"/>
  <c r="Z632" i="7"/>
  <c r="AH632" i="7"/>
  <c r="J632" i="7"/>
  <c r="AI405" i="7"/>
  <c r="AF406" i="7"/>
  <c r="J417" i="7"/>
  <c r="AB417" i="7"/>
  <c r="J419" i="7"/>
  <c r="AB419" i="7"/>
  <c r="Z421" i="7"/>
  <c r="AH421" i="7"/>
  <c r="AI422" i="7"/>
  <c r="AF423" i="7"/>
  <c r="Z425" i="7"/>
  <c r="J433" i="7"/>
  <c r="AB433" i="7"/>
  <c r="Z435" i="7"/>
  <c r="AH435" i="7"/>
  <c r="X437" i="7"/>
  <c r="AF437" i="7"/>
  <c r="J442" i="7"/>
  <c r="AB442" i="7"/>
  <c r="J444" i="7"/>
  <c r="AB444" i="7"/>
  <c r="Z446" i="7"/>
  <c r="AH446" i="7"/>
  <c r="X448" i="7"/>
  <c r="AF448" i="7"/>
  <c r="J452" i="7"/>
  <c r="AB452" i="7"/>
  <c r="Z456" i="7"/>
  <c r="AB458" i="7"/>
  <c r="AD464" i="7"/>
  <c r="AE465" i="7"/>
  <c r="AB466" i="7"/>
  <c r="Z473" i="7"/>
  <c r="AH473" i="7"/>
  <c r="AI474" i="7"/>
  <c r="Z475" i="7"/>
  <c r="AE475" i="7"/>
  <c r="AD477" i="7"/>
  <c r="AE478" i="7"/>
  <c r="X479" i="7"/>
  <c r="AF479" i="7"/>
  <c r="J489" i="7"/>
  <c r="AB489" i="7"/>
  <c r="J491" i="7"/>
  <c r="AA491" i="7"/>
  <c r="AF491" i="7"/>
  <c r="J493" i="7"/>
  <c r="AH493" i="7"/>
  <c r="AI494" i="7"/>
  <c r="AF495" i="7"/>
  <c r="J504" i="7"/>
  <c r="AA504" i="7"/>
  <c r="AF504" i="7"/>
  <c r="Z509" i="7"/>
  <c r="AE509" i="7"/>
  <c r="AD511" i="7"/>
  <c r="AE512" i="7"/>
  <c r="AB513" i="7"/>
  <c r="Z519" i="7"/>
  <c r="AH519" i="7"/>
  <c r="AI520" i="7"/>
  <c r="Z521" i="7"/>
  <c r="AE521" i="7"/>
  <c r="AD523" i="7"/>
  <c r="AE524" i="7"/>
  <c r="X525" i="7"/>
  <c r="AD525" i="7"/>
  <c r="AI525" i="7"/>
  <c r="Z536" i="7"/>
  <c r="J541" i="7"/>
  <c r="AD541" i="7"/>
  <c r="AB551" i="7"/>
  <c r="AE562" i="7"/>
  <c r="AB563" i="7"/>
  <c r="J567" i="7"/>
  <c r="AD567" i="7"/>
  <c r="J568" i="7"/>
  <c r="AA568" i="7"/>
  <c r="AF568" i="7"/>
  <c r="AH570" i="7"/>
  <c r="AI571" i="7"/>
  <c r="Z572" i="7"/>
  <c r="AE572" i="7"/>
  <c r="AD574" i="7"/>
  <c r="AE575" i="7"/>
  <c r="AB576" i="7"/>
  <c r="AF580" i="7"/>
  <c r="X582" i="7"/>
  <c r="AF582" i="7"/>
  <c r="AE583" i="7"/>
  <c r="X584" i="7"/>
  <c r="AD584" i="7"/>
  <c r="AI584" i="7"/>
  <c r="Z586" i="7"/>
  <c r="J590" i="7"/>
  <c r="AH590" i="7"/>
  <c r="X597" i="7"/>
  <c r="AD597" i="7"/>
  <c r="AI597" i="7"/>
  <c r="Z599" i="7"/>
  <c r="Z600" i="7"/>
  <c r="AH600" i="7"/>
  <c r="AA601" i="7"/>
  <c r="AI601" i="7"/>
  <c r="AG602" i="7"/>
  <c r="J608" i="7"/>
  <c r="AD608" i="7"/>
  <c r="AE609" i="7"/>
  <c r="J611" i="7"/>
  <c r="AH611" i="7"/>
  <c r="AA612" i="7"/>
  <c r="AI612" i="7"/>
  <c r="AB613" i="7"/>
  <c r="AD615" i="7"/>
  <c r="Z616" i="7"/>
  <c r="AH616" i="7"/>
  <c r="AA617" i="7"/>
  <c r="AI617" i="7"/>
  <c r="Z619" i="7"/>
  <c r="AI624" i="7"/>
  <c r="AH625" i="7"/>
  <c r="AI625" i="7"/>
  <c r="AA625" i="7"/>
  <c r="AF625" i="7"/>
  <c r="X625" i="7"/>
  <c r="AE625" i="7"/>
  <c r="AH630" i="7"/>
  <c r="AI630" i="7"/>
  <c r="AA630" i="7"/>
  <c r="AF630" i="7"/>
  <c r="X630" i="7"/>
  <c r="AE630" i="7"/>
  <c r="Z647" i="7"/>
  <c r="AE647" i="7"/>
  <c r="AB672" i="7"/>
  <c r="AD674" i="7"/>
  <c r="AI684" i="7"/>
  <c r="AA692" i="7"/>
  <c r="AI692" i="7"/>
  <c r="Z693" i="7"/>
  <c r="AE693" i="7"/>
  <c r="AA696" i="7"/>
  <c r="AI696" i="7"/>
  <c r="AI697" i="7"/>
  <c r="AI712" i="7"/>
  <c r="AF713" i="7"/>
  <c r="Z721" i="7"/>
  <c r="AE721" i="7"/>
  <c r="AA725" i="7"/>
  <c r="AI725" i="7"/>
  <c r="AB726" i="7"/>
  <c r="Z629" i="7"/>
  <c r="AE629" i="7"/>
  <c r="AA633" i="7"/>
  <c r="AI633" i="7"/>
  <c r="AB634" i="7"/>
  <c r="AD636" i="7"/>
  <c r="Z637" i="7"/>
  <c r="AH637" i="7"/>
  <c r="AB638" i="7"/>
  <c r="X643" i="7"/>
  <c r="AD643" i="7"/>
  <c r="AI643" i="7"/>
  <c r="J647" i="7"/>
  <c r="AA647" i="7"/>
  <c r="AF647" i="7"/>
  <c r="AI659" i="7"/>
  <c r="Z660" i="7"/>
  <c r="AH660" i="7"/>
  <c r="Z662" i="7"/>
  <c r="AE672" i="7"/>
  <c r="J674" i="7"/>
  <c r="AH674" i="7"/>
  <c r="AA675" i="7"/>
  <c r="AI675" i="7"/>
  <c r="Z676" i="7"/>
  <c r="AE676" i="7"/>
  <c r="AD678" i="7"/>
  <c r="Z679" i="7"/>
  <c r="AH679" i="7"/>
  <c r="X680" i="7"/>
  <c r="AD680" i="7"/>
  <c r="AI680" i="7"/>
  <c r="AA688" i="7"/>
  <c r="J692" i="7"/>
  <c r="AD692" i="7"/>
  <c r="J693" i="7"/>
  <c r="AA693" i="7"/>
  <c r="AF693" i="7"/>
  <c r="J696" i="7"/>
  <c r="AD696" i="7"/>
  <c r="Z700" i="7"/>
  <c r="AA701" i="7"/>
  <c r="AI704" i="7"/>
  <c r="AB705" i="7"/>
  <c r="Z707" i="7"/>
  <c r="AE708" i="7"/>
  <c r="X709" i="7"/>
  <c r="AF709" i="7"/>
  <c r="AD715" i="7"/>
  <c r="AE716" i="7"/>
  <c r="AB717" i="7"/>
  <c r="J721" i="7"/>
  <c r="AA721" i="7"/>
  <c r="AF721" i="7"/>
  <c r="X722" i="7"/>
  <c r="AF722" i="7"/>
  <c r="J725" i="7"/>
  <c r="AD725" i="7"/>
  <c r="AE726" i="7"/>
  <c r="AB736" i="7"/>
  <c r="AH736" i="7"/>
  <c r="AA737" i="7"/>
  <c r="AI737" i="7"/>
  <c r="AB740" i="7"/>
  <c r="AH740" i="7"/>
  <c r="AI748" i="7"/>
  <c r="AF749" i="7"/>
  <c r="AE634" i="7"/>
  <c r="J636" i="7"/>
  <c r="AH636" i="7"/>
  <c r="AA637" i="7"/>
  <c r="AI637" i="7"/>
  <c r="AF638" i="7"/>
  <c r="Z643" i="7"/>
  <c r="AE643" i="7"/>
  <c r="AB647" i="7"/>
  <c r="AH647" i="7"/>
  <c r="AD662" i="7"/>
  <c r="AB670" i="7"/>
  <c r="X672" i="7"/>
  <c r="AF672" i="7"/>
  <c r="AA679" i="7"/>
  <c r="AI679" i="7"/>
  <c r="Z680" i="7"/>
  <c r="AE680" i="7"/>
  <c r="AA684" i="7"/>
  <c r="AE692" i="7"/>
  <c r="AB693" i="7"/>
  <c r="AH693" i="7"/>
  <c r="AE696" i="7"/>
  <c r="AA697" i="7"/>
  <c r="AD700" i="7"/>
  <c r="AC706" i="7"/>
  <c r="AD707" i="7"/>
  <c r="AA712" i="7"/>
  <c r="X713" i="7"/>
  <c r="AI716" i="7"/>
  <c r="AF717" i="7"/>
  <c r="AB721" i="7"/>
  <c r="AH721" i="7"/>
  <c r="Z724" i="7"/>
  <c r="AE725" i="7"/>
  <c r="X726" i="7"/>
  <c r="AF726" i="7"/>
  <c r="Z728" i="7"/>
  <c r="Z732" i="7"/>
  <c r="X736" i="7"/>
  <c r="AD736" i="7"/>
  <c r="AI736" i="7"/>
  <c r="AB737" i="7"/>
  <c r="X740" i="7"/>
  <c r="AD740" i="7"/>
  <c r="AI740" i="7"/>
  <c r="AD623" i="7"/>
  <c r="AB629" i="7"/>
  <c r="AH629" i="7"/>
  <c r="AE633" i="7"/>
  <c r="X634" i="7"/>
  <c r="AF634" i="7"/>
  <c r="J637" i="7"/>
  <c r="AD637" i="7"/>
  <c r="AD640" i="7"/>
  <c r="J643" i="7"/>
  <c r="AA643" i="7"/>
  <c r="AF643" i="7"/>
  <c r="X647" i="7"/>
  <c r="AD647" i="7"/>
  <c r="AI647" i="7"/>
  <c r="AA659" i="7"/>
  <c r="AD660" i="7"/>
  <c r="J662" i="7"/>
  <c r="AH662" i="7"/>
  <c r="AI663" i="7"/>
  <c r="AF664" i="7"/>
  <c r="AG670" i="7"/>
  <c r="AA672" i="7"/>
  <c r="AI672" i="7"/>
  <c r="Z674" i="7"/>
  <c r="AE675" i="7"/>
  <c r="AB676" i="7"/>
  <c r="AH676" i="7"/>
  <c r="J679" i="7"/>
  <c r="AD679" i="7"/>
  <c r="J680" i="7"/>
  <c r="AA680" i="7"/>
  <c r="AF680" i="7"/>
  <c r="AE684" i="7"/>
  <c r="AI688" i="7"/>
  <c r="AF690" i="7"/>
  <c r="Z692" i="7"/>
  <c r="AH692" i="7"/>
  <c r="X693" i="7"/>
  <c r="AD693" i="7"/>
  <c r="AI693" i="7"/>
  <c r="AF694" i="7"/>
  <c r="Z696" i="7"/>
  <c r="AH696" i="7"/>
  <c r="AE697" i="7"/>
  <c r="AH700" i="7"/>
  <c r="AI701" i="7"/>
  <c r="J707" i="7"/>
  <c r="AH707" i="7"/>
  <c r="AA708" i="7"/>
  <c r="AI708" i="7"/>
  <c r="AB709" i="7"/>
  <c r="AD711" i="7"/>
  <c r="AE712" i="7"/>
  <c r="AB713" i="7"/>
  <c r="X721" i="7"/>
  <c r="AD721" i="7"/>
  <c r="AI721" i="7"/>
  <c r="AB722" i="7"/>
  <c r="AD724" i="7"/>
  <c r="Z725" i="7"/>
  <c r="AH725" i="7"/>
  <c r="AA726" i="7"/>
  <c r="AD728" i="7"/>
  <c r="AD732" i="7"/>
  <c r="Z736" i="7"/>
  <c r="AE736" i="7"/>
  <c r="Z740" i="7"/>
  <c r="AE740" i="7"/>
  <c r="AA748" i="7"/>
  <c r="X749" i="7"/>
  <c r="AG753" i="7"/>
  <c r="AI753" i="7"/>
  <c r="AD753" i="7"/>
  <c r="X753" i="7"/>
  <c r="AA753" i="7"/>
  <c r="AH753" i="7"/>
  <c r="AG757" i="7"/>
  <c r="AI757" i="7"/>
  <c r="AD757" i="7"/>
  <c r="X757" i="7"/>
  <c r="AF757" i="7"/>
  <c r="AA757" i="7"/>
  <c r="AB757" i="7"/>
  <c r="J767" i="7"/>
  <c r="AB767" i="7"/>
  <c r="AA769" i="7"/>
  <c r="AF769" i="7"/>
  <c r="X773" i="7"/>
  <c r="AD773" i="7"/>
  <c r="AI773" i="7"/>
  <c r="AE781" i="7"/>
  <c r="J784" i="7"/>
  <c r="AH784" i="7"/>
  <c r="AA785" i="7"/>
  <c r="AI785" i="7"/>
  <c r="Z786" i="7"/>
  <c r="AE786" i="7"/>
  <c r="AD788" i="7"/>
  <c r="Z789" i="7"/>
  <c r="AH789" i="7"/>
  <c r="AA790" i="7"/>
  <c r="AI790" i="7"/>
  <c r="Z792" i="7"/>
  <c r="Z798" i="7"/>
  <c r="AE798" i="7"/>
  <c r="AD801" i="7"/>
  <c r="X802" i="7"/>
  <c r="AD802" i="7"/>
  <c r="AI802" i="7"/>
  <c r="AF803" i="7"/>
  <c r="Z805" i="7"/>
  <c r="AE810" i="7"/>
  <c r="J814" i="7"/>
  <c r="AD814" i="7"/>
  <c r="J815" i="7"/>
  <c r="AA815" i="7"/>
  <c r="AF815" i="7"/>
  <c r="AD818" i="7"/>
  <c r="AE819" i="7"/>
  <c r="AA822" i="7"/>
  <c r="AI822" i="7"/>
  <c r="AB823" i="7"/>
  <c r="AD826" i="7"/>
  <c r="AE827" i="7"/>
  <c r="J838" i="7"/>
  <c r="AH838" i="7"/>
  <c r="AI839" i="7"/>
  <c r="AI843" i="7"/>
  <c r="AF845" i="7"/>
  <c r="Z847" i="7"/>
  <c r="AH847" i="7"/>
  <c r="AE848" i="7"/>
  <c r="AB849" i="7"/>
  <c r="AD854" i="7"/>
  <c r="AE855" i="7"/>
  <c r="AB856" i="7"/>
  <c r="Z860" i="7"/>
  <c r="AE860" i="7"/>
  <c r="Z862" i="7"/>
  <c r="AH862" i="7"/>
  <c r="AI863" i="7"/>
  <c r="Z864" i="7"/>
  <c r="AE864" i="7"/>
  <c r="Z866" i="7"/>
  <c r="AH866" i="7"/>
  <c r="AI867" i="7"/>
  <c r="AF868" i="7"/>
  <c r="Z870" i="7"/>
  <c r="AE878" i="7"/>
  <c r="X879" i="7"/>
  <c r="AF879" i="7"/>
  <c r="AD885" i="7"/>
  <c r="AE886" i="7"/>
  <c r="AB887" i="7"/>
  <c r="AE888" i="7"/>
  <c r="AB889" i="7"/>
  <c r="J892" i="7"/>
  <c r="AD892" i="7"/>
  <c r="J893" i="7"/>
  <c r="AA893" i="7"/>
  <c r="AF893" i="7"/>
  <c r="J895" i="7"/>
  <c r="AH895" i="7"/>
  <c r="AI896" i="7"/>
  <c r="AG897" i="7"/>
  <c r="AB897" i="7"/>
  <c r="Z773" i="7"/>
  <c r="AE773" i="7"/>
  <c r="AA789" i="7"/>
  <c r="AI789" i="7"/>
  <c r="AB790" i="7"/>
  <c r="AD792" i="7"/>
  <c r="Z802" i="7"/>
  <c r="AE802" i="7"/>
  <c r="AD805" i="7"/>
  <c r="AI810" i="7"/>
  <c r="AI827" i="7"/>
  <c r="AA847" i="7"/>
  <c r="AI847" i="7"/>
  <c r="AI848" i="7"/>
  <c r="AF849" i="7"/>
  <c r="AI855" i="7"/>
  <c r="AF856" i="7"/>
  <c r="AD870" i="7"/>
  <c r="AI878" i="7"/>
  <c r="Z879" i="7"/>
  <c r="AH879" i="7"/>
  <c r="AI886" i="7"/>
  <c r="AG887" i="7"/>
  <c r="AI888" i="7"/>
  <c r="AF889" i="7"/>
  <c r="AB754" i="7"/>
  <c r="X767" i="7"/>
  <c r="AF767" i="7"/>
  <c r="AE768" i="7"/>
  <c r="X769" i="7"/>
  <c r="AD769" i="7"/>
  <c r="AI769" i="7"/>
  <c r="J773" i="7"/>
  <c r="AA773" i="7"/>
  <c r="AF773" i="7"/>
  <c r="AA776" i="7"/>
  <c r="AI776" i="7"/>
  <c r="AB777" i="7"/>
  <c r="AD779" i="7"/>
  <c r="AE780" i="7"/>
  <c r="AA781" i="7"/>
  <c r="AI781" i="7"/>
  <c r="Z784" i="7"/>
  <c r="AE785" i="7"/>
  <c r="AB786" i="7"/>
  <c r="AH786" i="7"/>
  <c r="J789" i="7"/>
  <c r="AD789" i="7"/>
  <c r="AE790" i="7"/>
  <c r="J792" i="7"/>
  <c r="AH792" i="7"/>
  <c r="AI793" i="7"/>
  <c r="AB794" i="7"/>
  <c r="AB798" i="7"/>
  <c r="AH798" i="7"/>
  <c r="AB799" i="7"/>
  <c r="J802" i="7"/>
  <c r="AA802" i="7"/>
  <c r="AF802" i="7"/>
  <c r="X803" i="7"/>
  <c r="J805" i="7"/>
  <c r="AH805" i="7"/>
  <c r="AI806" i="7"/>
  <c r="Z814" i="7"/>
  <c r="AH814" i="7"/>
  <c r="X815" i="7"/>
  <c r="AD815" i="7"/>
  <c r="AI815" i="7"/>
  <c r="AF816" i="7"/>
  <c r="Z818" i="7"/>
  <c r="AH818" i="7"/>
  <c r="AA819" i="7"/>
  <c r="AI819" i="7"/>
  <c r="AE822" i="7"/>
  <c r="X823" i="7"/>
  <c r="AI823" i="7"/>
  <c r="Z830" i="7"/>
  <c r="AH830" i="7"/>
  <c r="X831" i="7"/>
  <c r="AD831" i="7"/>
  <c r="AI831" i="7"/>
  <c r="AF832" i="7"/>
  <c r="Z834" i="7"/>
  <c r="AH834" i="7"/>
  <c r="AA835" i="7"/>
  <c r="AI835" i="7"/>
  <c r="AF836" i="7"/>
  <c r="Z838" i="7"/>
  <c r="AA839" i="7"/>
  <c r="AA843" i="7"/>
  <c r="X845" i="7"/>
  <c r="J847" i="7"/>
  <c r="AD847" i="7"/>
  <c r="AB852" i="7"/>
  <c r="AD858" i="7"/>
  <c r="AB860" i="7"/>
  <c r="AH860" i="7"/>
  <c r="AD862" i="7"/>
  <c r="AA863" i="7"/>
  <c r="AB864" i="7"/>
  <c r="AH864" i="7"/>
  <c r="AD866" i="7"/>
  <c r="AA867" i="7"/>
  <c r="X868" i="7"/>
  <c r="J870" i="7"/>
  <c r="AH870" i="7"/>
  <c r="AB872" i="7"/>
  <c r="Z877" i="7"/>
  <c r="AE877" i="7"/>
  <c r="AB879" i="7"/>
  <c r="AD881" i="7"/>
  <c r="AE882" i="7"/>
  <c r="AB883" i="7"/>
  <c r="AD891" i="7"/>
  <c r="Z892" i="7"/>
  <c r="AH892" i="7"/>
  <c r="X893" i="7"/>
  <c r="AD893" i="7"/>
  <c r="AI893" i="7"/>
  <c r="Z895" i="7"/>
  <c r="AA896" i="7"/>
  <c r="X897" i="7"/>
  <c r="Z767" i="7"/>
  <c r="AH767" i="7"/>
  <c r="AI768" i="7"/>
  <c r="Z769" i="7"/>
  <c r="AE769" i="7"/>
  <c r="AB773" i="7"/>
  <c r="AH773" i="7"/>
  <c r="AI780" i="7"/>
  <c r="AB781" i="7"/>
  <c r="AD784" i="7"/>
  <c r="AE789" i="7"/>
  <c r="X790" i="7"/>
  <c r="AF790" i="7"/>
  <c r="AF799" i="7"/>
  <c r="AB802" i="7"/>
  <c r="AH802" i="7"/>
  <c r="AA810" i="7"/>
  <c r="AA814" i="7"/>
  <c r="AI814" i="7"/>
  <c r="Z815" i="7"/>
  <c r="AE815" i="7"/>
  <c r="AA818" i="7"/>
  <c r="AI818" i="7"/>
  <c r="AB819" i="7"/>
  <c r="Z822" i="7"/>
  <c r="AH822" i="7"/>
  <c r="AA823" i="7"/>
  <c r="Z826" i="7"/>
  <c r="AA827" i="7"/>
  <c r="AA830" i="7"/>
  <c r="AI830" i="7"/>
  <c r="Z831" i="7"/>
  <c r="AE831" i="7"/>
  <c r="AA834" i="7"/>
  <c r="AI834" i="7"/>
  <c r="AB835" i="7"/>
  <c r="AD838" i="7"/>
  <c r="AE839" i="7"/>
  <c r="AE843" i="7"/>
  <c r="AB845" i="7"/>
  <c r="AE847" i="7"/>
  <c r="AA848" i="7"/>
  <c r="X849" i="7"/>
  <c r="AF852" i="7"/>
  <c r="Z854" i="7"/>
  <c r="AA855" i="7"/>
  <c r="X856" i="7"/>
  <c r="AE863" i="7"/>
  <c r="X864" i="7"/>
  <c r="AD864" i="7"/>
  <c r="AI864" i="7"/>
  <c r="X866" i="7"/>
  <c r="AF866" i="7"/>
  <c r="AE867" i="7"/>
  <c r="AB868" i="7"/>
  <c r="AF872" i="7"/>
  <c r="AA878" i="7"/>
  <c r="AD879" i="7"/>
  <c r="AI882" i="7"/>
  <c r="AF883" i="7"/>
  <c r="Z885" i="7"/>
  <c r="AA886" i="7"/>
  <c r="X887" i="7"/>
  <c r="AA888" i="7"/>
  <c r="X889" i="7"/>
  <c r="AA892" i="7"/>
  <c r="AI892" i="7"/>
  <c r="Z893" i="7"/>
  <c r="AE893" i="7"/>
  <c r="AD895" i="7"/>
  <c r="AF919" i="7"/>
  <c r="X907" i="7"/>
  <c r="AD907" i="7"/>
  <c r="AI907" i="7"/>
  <c r="AF908" i="7"/>
  <c r="Z910" i="7"/>
  <c r="AB911" i="7"/>
  <c r="AH911" i="7"/>
  <c r="AD913" i="7"/>
  <c r="AI914" i="7"/>
  <c r="AF915" i="7"/>
  <c r="Z922" i="7"/>
  <c r="AH922" i="7"/>
  <c r="X923" i="7"/>
  <c r="AD923" i="7"/>
  <c r="AI923" i="7"/>
  <c r="Z925" i="7"/>
  <c r="AE926" i="7"/>
  <c r="AB927" i="7"/>
  <c r="AH927" i="7"/>
  <c r="Z931" i="7"/>
  <c r="AE931" i="7"/>
  <c r="Z907" i="7"/>
  <c r="AE907" i="7"/>
  <c r="AD910" i="7"/>
  <c r="X919" i="7"/>
  <c r="AA922" i="7"/>
  <c r="AI922" i="7"/>
  <c r="Z923" i="7"/>
  <c r="AE923" i="7"/>
  <c r="AD925" i="7"/>
  <c r="Z926" i="7"/>
  <c r="AH926" i="7"/>
  <c r="X927" i="7"/>
  <c r="AD927" i="7"/>
  <c r="AI927" i="7"/>
  <c r="J931" i="7"/>
  <c r="AA931" i="7"/>
  <c r="AF931" i="7"/>
  <c r="AA907" i="7"/>
  <c r="AF907" i="7"/>
  <c r="J910" i="7"/>
  <c r="AH910" i="7"/>
  <c r="Z911" i="7"/>
  <c r="AE911" i="7"/>
  <c r="AB919" i="7"/>
  <c r="J925" i="7"/>
  <c r="AH925" i="7"/>
  <c r="AA926" i="7"/>
  <c r="AI926" i="7"/>
  <c r="Z927" i="7"/>
  <c r="AE927" i="7"/>
  <c r="Z755" i="7"/>
  <c r="AD755" i="7"/>
  <c r="AH755" i="7"/>
  <c r="X752" i="7"/>
  <c r="AB752" i="7"/>
  <c r="AF752" i="7"/>
  <c r="Y753" i="7"/>
  <c r="AC753" i="7"/>
  <c r="Z754" i="7"/>
  <c r="AD754" i="7"/>
  <c r="AH754" i="7"/>
  <c r="AA755" i="7"/>
  <c r="AE755" i="7"/>
  <c r="AI755" i="7"/>
  <c r="X756" i="7"/>
  <c r="AB756" i="7"/>
  <c r="AF756" i="7"/>
  <c r="Y757" i="7"/>
  <c r="AC757" i="7"/>
  <c r="J758" i="7"/>
  <c r="Z758" i="7"/>
  <c r="AD758" i="7"/>
  <c r="AH758" i="7"/>
  <c r="AA759" i="7"/>
  <c r="AE759" i="7"/>
  <c r="AI759" i="7"/>
  <c r="X760" i="7"/>
  <c r="AB760" i="7"/>
  <c r="AF760" i="7"/>
  <c r="Y761" i="7"/>
  <c r="AC761" i="7"/>
  <c r="AG761" i="7"/>
  <c r="Z762" i="7"/>
  <c r="AD762" i="7"/>
  <c r="AH762" i="7"/>
  <c r="AA763" i="7"/>
  <c r="AE763" i="7"/>
  <c r="AI763" i="7"/>
  <c r="X764" i="7"/>
  <c r="AB764" i="7"/>
  <c r="AF764" i="7"/>
  <c r="Y765" i="7"/>
  <c r="AC765" i="7"/>
  <c r="AG765" i="7"/>
  <c r="J766" i="7"/>
  <c r="Z766" i="7"/>
  <c r="AD766" i="7"/>
  <c r="AH766" i="7"/>
  <c r="AA767" i="7"/>
  <c r="AE767" i="7"/>
  <c r="AI767" i="7"/>
  <c r="X768" i="7"/>
  <c r="AB768" i="7"/>
  <c r="AF768" i="7"/>
  <c r="Y769" i="7"/>
  <c r="AC769" i="7"/>
  <c r="J770" i="7"/>
  <c r="Z770" i="7"/>
  <c r="AD770" i="7"/>
  <c r="AH770" i="7"/>
  <c r="AA771" i="7"/>
  <c r="AE771" i="7"/>
  <c r="AI771" i="7"/>
  <c r="X772" i="7"/>
  <c r="AB772" i="7"/>
  <c r="AF772" i="7"/>
  <c r="Y773" i="7"/>
  <c r="AC773" i="7"/>
  <c r="J774" i="7"/>
  <c r="Z774" i="7"/>
  <c r="AD774" i="7"/>
  <c r="AH774" i="7"/>
  <c r="AA775" i="7"/>
  <c r="AE775" i="7"/>
  <c r="X755" i="7"/>
  <c r="AB755" i="7"/>
  <c r="AF755" i="7"/>
  <c r="Y756" i="7"/>
  <c r="AC756" i="7"/>
  <c r="AG756" i="7"/>
  <c r="AA758" i="7"/>
  <c r="AE758" i="7"/>
  <c r="AI758" i="7"/>
  <c r="X759" i="7"/>
  <c r="AB759" i="7"/>
  <c r="AF759" i="7"/>
  <c r="Y760" i="7"/>
  <c r="AC760" i="7"/>
  <c r="AG760" i="7"/>
  <c r="J761" i="7"/>
  <c r="Z761" i="7"/>
  <c r="AD761" i="7"/>
  <c r="AH761" i="7"/>
  <c r="AA762" i="7"/>
  <c r="AE762" i="7"/>
  <c r="AI762" i="7"/>
  <c r="X763" i="7"/>
  <c r="AB763" i="7"/>
  <c r="AF763" i="7"/>
  <c r="Y764" i="7"/>
  <c r="AC764" i="7"/>
  <c r="AG764" i="7"/>
  <c r="Z765" i="7"/>
  <c r="AD765" i="7"/>
  <c r="AH765" i="7"/>
  <c r="AA766" i="7"/>
  <c r="AE766" i="7"/>
  <c r="AI766" i="7"/>
  <c r="Y768" i="7"/>
  <c r="AC768" i="7"/>
  <c r="AG768" i="7"/>
  <c r="AA770" i="7"/>
  <c r="AE770" i="7"/>
  <c r="AI770" i="7"/>
  <c r="X771" i="7"/>
  <c r="AB771" i="7"/>
  <c r="AF771" i="7"/>
  <c r="Y772" i="7"/>
  <c r="AC772" i="7"/>
  <c r="AG772" i="7"/>
  <c r="AA774" i="7"/>
  <c r="AE774" i="7"/>
  <c r="AI774" i="7"/>
  <c r="X775" i="7"/>
  <c r="AB775" i="7"/>
  <c r="AF775" i="7"/>
  <c r="J752" i="7"/>
  <c r="Z752" i="7"/>
  <c r="AD752" i="7"/>
  <c r="AH752" i="7"/>
  <c r="Y755" i="7"/>
  <c r="AC755" i="7"/>
  <c r="Z756" i="7"/>
  <c r="AD756" i="7"/>
  <c r="AH756" i="7"/>
  <c r="X758" i="7"/>
  <c r="AB758" i="7"/>
  <c r="AF758" i="7"/>
  <c r="Y759" i="7"/>
  <c r="AC759" i="7"/>
  <c r="AG759" i="7"/>
  <c r="J760" i="7"/>
  <c r="Z760" i="7"/>
  <c r="AD760" i="7"/>
  <c r="AH760" i="7"/>
  <c r="AA761" i="7"/>
  <c r="AE761" i="7"/>
  <c r="AI761" i="7"/>
  <c r="X762" i="7"/>
  <c r="AB762" i="7"/>
  <c r="AF762" i="7"/>
  <c r="Y763" i="7"/>
  <c r="AC763" i="7"/>
  <c r="AG763" i="7"/>
  <c r="J764" i="7"/>
  <c r="Z764" i="7"/>
  <c r="AD764" i="7"/>
  <c r="AH764" i="7"/>
  <c r="AA765" i="7"/>
  <c r="AE765" i="7"/>
  <c r="AI765" i="7"/>
  <c r="X766" i="7"/>
  <c r="AB766" i="7"/>
  <c r="AF766" i="7"/>
  <c r="Y767" i="7"/>
  <c r="AC767" i="7"/>
  <c r="J768" i="7"/>
  <c r="Z768" i="7"/>
  <c r="AD768" i="7"/>
  <c r="X770" i="7"/>
  <c r="AB770" i="7"/>
  <c r="AF770" i="7"/>
  <c r="Y771" i="7"/>
  <c r="AC771" i="7"/>
  <c r="AG771" i="7"/>
  <c r="Z772" i="7"/>
  <c r="AD772" i="7"/>
  <c r="AH772" i="7"/>
  <c r="X774" i="7"/>
  <c r="AB774" i="7"/>
  <c r="AF774" i="7"/>
  <c r="Y775" i="7"/>
  <c r="AC775" i="7"/>
  <c r="AG775" i="7"/>
  <c r="Y752" i="7"/>
  <c r="AC752" i="7"/>
  <c r="AG752" i="7"/>
  <c r="AA752" i="7"/>
  <c r="AE752" i="7"/>
  <c r="Y754" i="7"/>
  <c r="AC754" i="7"/>
  <c r="AA756" i="7"/>
  <c r="AE756" i="7"/>
  <c r="Y758" i="7"/>
  <c r="AC758" i="7"/>
  <c r="J759" i="7"/>
  <c r="Z759" i="7"/>
  <c r="AD759" i="7"/>
  <c r="AA760" i="7"/>
  <c r="AE760" i="7"/>
  <c r="X761" i="7"/>
  <c r="AB761" i="7"/>
  <c r="Y762" i="7"/>
  <c r="AC762" i="7"/>
  <c r="Z763" i="7"/>
  <c r="AD763" i="7"/>
  <c r="AA764" i="7"/>
  <c r="AE764" i="7"/>
  <c r="X765" i="7"/>
  <c r="AB765" i="7"/>
  <c r="Y766" i="7"/>
  <c r="AC766" i="7"/>
  <c r="Y770" i="7"/>
  <c r="AC770" i="7"/>
  <c r="Z771" i="7"/>
  <c r="AD771" i="7"/>
  <c r="AA772" i="7"/>
  <c r="AE772" i="7"/>
  <c r="Y774" i="7"/>
  <c r="AC774" i="7"/>
  <c r="J775" i="7"/>
  <c r="Z775" i="7"/>
  <c r="AD775" i="7"/>
  <c r="AH775" i="7"/>
  <c r="Y778" i="7"/>
  <c r="AC778" i="7"/>
  <c r="AG778" i="7"/>
  <c r="Y783" i="7"/>
  <c r="AC783" i="7"/>
  <c r="AG783" i="7"/>
  <c r="Y787" i="7"/>
  <c r="AC787" i="7"/>
  <c r="AG787" i="7"/>
  <c r="Y791" i="7"/>
  <c r="AC791" i="7"/>
  <c r="AG791" i="7"/>
  <c r="Y795" i="7"/>
  <c r="AC795" i="7"/>
  <c r="AG795" i="7"/>
  <c r="J796" i="7"/>
  <c r="Z796" i="7"/>
  <c r="AD796" i="7"/>
  <c r="AH796" i="7"/>
  <c r="AA797" i="7"/>
  <c r="AE797" i="7"/>
  <c r="AI797" i="7"/>
  <c r="Y799" i="7"/>
  <c r="AC799" i="7"/>
  <c r="AG799" i="7"/>
  <c r="J800" i="7"/>
  <c r="Z800" i="7"/>
  <c r="AD800" i="7"/>
  <c r="AH800" i="7"/>
  <c r="AA801" i="7"/>
  <c r="AE801" i="7"/>
  <c r="AI801" i="7"/>
  <c r="Y803" i="7"/>
  <c r="AC803" i="7"/>
  <c r="AG803" i="7"/>
  <c r="J804" i="7"/>
  <c r="Z804" i="7"/>
  <c r="AD804" i="7"/>
  <c r="AH804" i="7"/>
  <c r="AA805" i="7"/>
  <c r="AE805" i="7"/>
  <c r="AI805" i="7"/>
  <c r="X806" i="7"/>
  <c r="AB806" i="7"/>
  <c r="AF806" i="7"/>
  <c r="Y807" i="7"/>
  <c r="AC807" i="7"/>
  <c r="AG807" i="7"/>
  <c r="J808" i="7"/>
  <c r="Z808" i="7"/>
  <c r="AD808" i="7"/>
  <c r="AH808" i="7"/>
  <c r="AA809" i="7"/>
  <c r="AE809" i="7"/>
  <c r="AI809" i="7"/>
  <c r="X810" i="7"/>
  <c r="AB810" i="7"/>
  <c r="AF810" i="7"/>
  <c r="Y811" i="7"/>
  <c r="AC811" i="7"/>
  <c r="AG811" i="7"/>
  <c r="J812" i="7"/>
  <c r="Z812" i="7"/>
  <c r="AD812" i="7"/>
  <c r="AH812" i="7"/>
  <c r="Y816" i="7"/>
  <c r="AC816" i="7"/>
  <c r="AG816" i="7"/>
  <c r="Z817" i="7"/>
  <c r="AD817" i="7"/>
  <c r="AH817" i="7"/>
  <c r="Y820" i="7"/>
  <c r="AC820" i="7"/>
  <c r="AG820" i="7"/>
  <c r="J821" i="7"/>
  <c r="Z821" i="7"/>
  <c r="AD821" i="7"/>
  <c r="AH821" i="7"/>
  <c r="X776" i="7"/>
  <c r="AB776" i="7"/>
  <c r="AF776" i="7"/>
  <c r="Y777" i="7"/>
  <c r="AC777" i="7"/>
  <c r="AG777" i="7"/>
  <c r="Z778" i="7"/>
  <c r="AD778" i="7"/>
  <c r="AH778" i="7"/>
  <c r="AA779" i="7"/>
  <c r="AE779" i="7"/>
  <c r="AI779" i="7"/>
  <c r="X780" i="7"/>
  <c r="AB780" i="7"/>
  <c r="AF780" i="7"/>
  <c r="Y781" i="7"/>
  <c r="AC781" i="7"/>
  <c r="AG781" i="7"/>
  <c r="J783" i="7"/>
  <c r="Z783" i="7"/>
  <c r="AD783" i="7"/>
  <c r="AH783" i="7"/>
  <c r="AA784" i="7"/>
  <c r="AE784" i="7"/>
  <c r="AI784" i="7"/>
  <c r="X785" i="7"/>
  <c r="AB785" i="7"/>
  <c r="AF785" i="7"/>
  <c r="Y786" i="7"/>
  <c r="AC786" i="7"/>
  <c r="J787" i="7"/>
  <c r="Z787" i="7"/>
  <c r="AD787" i="7"/>
  <c r="AH787" i="7"/>
  <c r="AA788" i="7"/>
  <c r="AE788" i="7"/>
  <c r="AI788" i="7"/>
  <c r="X789" i="7"/>
  <c r="AB789" i="7"/>
  <c r="AF789" i="7"/>
  <c r="Y790" i="7"/>
  <c r="AC790" i="7"/>
  <c r="AG790" i="7"/>
  <c r="J791" i="7"/>
  <c r="Z791" i="7"/>
  <c r="AD791" i="7"/>
  <c r="AH791" i="7"/>
  <c r="AA792" i="7"/>
  <c r="AE792" i="7"/>
  <c r="AI792" i="7"/>
  <c r="X793" i="7"/>
  <c r="AB793" i="7"/>
  <c r="AF793" i="7"/>
  <c r="Y794" i="7"/>
  <c r="AC794" i="7"/>
  <c r="AG794" i="7"/>
  <c r="J795" i="7"/>
  <c r="Z795" i="7"/>
  <c r="AD795" i="7"/>
  <c r="AH795" i="7"/>
  <c r="AA796" i="7"/>
  <c r="AE796" i="7"/>
  <c r="AI796" i="7"/>
  <c r="X797" i="7"/>
  <c r="AB797" i="7"/>
  <c r="AF797" i="7"/>
  <c r="Y798" i="7"/>
  <c r="AC798" i="7"/>
  <c r="J799" i="7"/>
  <c r="Z799" i="7"/>
  <c r="AD799" i="7"/>
  <c r="AH799" i="7"/>
  <c r="AA800" i="7"/>
  <c r="AE800" i="7"/>
  <c r="AI800" i="7"/>
  <c r="X801" i="7"/>
  <c r="AB801" i="7"/>
  <c r="AF801" i="7"/>
  <c r="Y802" i="7"/>
  <c r="AC802" i="7"/>
  <c r="J803" i="7"/>
  <c r="Z803" i="7"/>
  <c r="AD803" i="7"/>
  <c r="AH803" i="7"/>
  <c r="AA804" i="7"/>
  <c r="AE804" i="7"/>
  <c r="AI804" i="7"/>
  <c r="X805" i="7"/>
  <c r="AB805" i="7"/>
  <c r="AF805" i="7"/>
  <c r="Y806" i="7"/>
  <c r="AC806" i="7"/>
  <c r="AG806" i="7"/>
  <c r="J807" i="7"/>
  <c r="Z807" i="7"/>
  <c r="AD807" i="7"/>
  <c r="AH807" i="7"/>
  <c r="AA808" i="7"/>
  <c r="AE808" i="7"/>
  <c r="AI808" i="7"/>
  <c r="X809" i="7"/>
  <c r="AB809" i="7"/>
  <c r="AF809" i="7"/>
  <c r="Y810" i="7"/>
  <c r="AC810" i="7"/>
  <c r="AG810" i="7"/>
  <c r="J811" i="7"/>
  <c r="Z811" i="7"/>
  <c r="AD811" i="7"/>
  <c r="AH811" i="7"/>
  <c r="AA812" i="7"/>
  <c r="AE812" i="7"/>
  <c r="AI812" i="7"/>
  <c r="X814" i="7"/>
  <c r="AB814" i="7"/>
  <c r="AF814" i="7"/>
  <c r="Y815" i="7"/>
  <c r="AC815" i="7"/>
  <c r="Z816" i="7"/>
  <c r="AD816" i="7"/>
  <c r="AH816" i="7"/>
  <c r="AA817" i="7"/>
  <c r="AE817" i="7"/>
  <c r="AI817" i="7"/>
  <c r="X818" i="7"/>
  <c r="AB818" i="7"/>
  <c r="AF818" i="7"/>
  <c r="Y819" i="7"/>
  <c r="AC819" i="7"/>
  <c r="AG819" i="7"/>
  <c r="J820" i="7"/>
  <c r="Z820" i="7"/>
  <c r="AD820" i="7"/>
  <c r="AH820" i="7"/>
  <c r="AA821" i="7"/>
  <c r="AE821" i="7"/>
  <c r="AI821" i="7"/>
  <c r="X822" i="7"/>
  <c r="AB822" i="7"/>
  <c r="AF822" i="7"/>
  <c r="Y776" i="7"/>
  <c r="AC776" i="7"/>
  <c r="J777" i="7"/>
  <c r="Z777" i="7"/>
  <c r="AD777" i="7"/>
  <c r="AA778" i="7"/>
  <c r="AE778" i="7"/>
  <c r="AI778" i="7"/>
  <c r="X779" i="7"/>
  <c r="AB779" i="7"/>
  <c r="AF779" i="7"/>
  <c r="Y780" i="7"/>
  <c r="AC780" i="7"/>
  <c r="AG780" i="7"/>
  <c r="J781" i="7"/>
  <c r="Z781" i="7"/>
  <c r="AD781" i="7"/>
  <c r="AA783" i="7"/>
  <c r="AE783" i="7"/>
  <c r="AI783" i="7"/>
  <c r="X784" i="7"/>
  <c r="AB784" i="7"/>
  <c r="AF784" i="7"/>
  <c r="Y785" i="7"/>
  <c r="AC785" i="7"/>
  <c r="AA787" i="7"/>
  <c r="AE787" i="7"/>
  <c r="AI787" i="7"/>
  <c r="X788" i="7"/>
  <c r="AB788" i="7"/>
  <c r="AF788" i="7"/>
  <c r="Y789" i="7"/>
  <c r="AC789" i="7"/>
  <c r="J790" i="7"/>
  <c r="Z790" i="7"/>
  <c r="AD790" i="7"/>
  <c r="AA791" i="7"/>
  <c r="AE791" i="7"/>
  <c r="AI791" i="7"/>
  <c r="X792" i="7"/>
  <c r="AB792" i="7"/>
  <c r="AF792" i="7"/>
  <c r="Y793" i="7"/>
  <c r="AC793" i="7"/>
  <c r="AG793" i="7"/>
  <c r="J794" i="7"/>
  <c r="Z794" i="7"/>
  <c r="AD794" i="7"/>
  <c r="AA795" i="7"/>
  <c r="AE795" i="7"/>
  <c r="AI795" i="7"/>
  <c r="X796" i="7"/>
  <c r="AB796" i="7"/>
  <c r="AF796" i="7"/>
  <c r="Y797" i="7"/>
  <c r="AC797" i="7"/>
  <c r="AG797" i="7"/>
  <c r="AA799" i="7"/>
  <c r="AE799" i="7"/>
  <c r="X800" i="7"/>
  <c r="AB800" i="7"/>
  <c r="AF800" i="7"/>
  <c r="Y801" i="7"/>
  <c r="AC801" i="7"/>
  <c r="AA803" i="7"/>
  <c r="AE803" i="7"/>
  <c r="X804" i="7"/>
  <c r="AB804" i="7"/>
  <c r="AF804" i="7"/>
  <c r="Y805" i="7"/>
  <c r="AC805" i="7"/>
  <c r="J806" i="7"/>
  <c r="Z806" i="7"/>
  <c r="AD806" i="7"/>
  <c r="AA807" i="7"/>
  <c r="AE807" i="7"/>
  <c r="AI807" i="7"/>
  <c r="X808" i="7"/>
  <c r="AB808" i="7"/>
  <c r="AF808" i="7"/>
  <c r="Y809" i="7"/>
  <c r="AC809" i="7"/>
  <c r="AG809" i="7"/>
  <c r="J810" i="7"/>
  <c r="Z810" i="7"/>
  <c r="AD810" i="7"/>
  <c r="AA811" i="7"/>
  <c r="AE811" i="7"/>
  <c r="AI811" i="7"/>
  <c r="X812" i="7"/>
  <c r="AB812" i="7"/>
  <c r="AF812" i="7"/>
  <c r="Y814" i="7"/>
  <c r="AC814" i="7"/>
  <c r="AA816" i="7"/>
  <c r="AE816" i="7"/>
  <c r="X817" i="7"/>
  <c r="AB817" i="7"/>
  <c r="AF817" i="7"/>
  <c r="Y818" i="7"/>
  <c r="AC818" i="7"/>
  <c r="J819" i="7"/>
  <c r="Z819" i="7"/>
  <c r="AD819" i="7"/>
  <c r="AA820" i="7"/>
  <c r="AE820" i="7"/>
  <c r="AI820" i="7"/>
  <c r="X821" i="7"/>
  <c r="AB821" i="7"/>
  <c r="AF821" i="7"/>
  <c r="Y822" i="7"/>
  <c r="AC822" i="7"/>
  <c r="X778" i="7"/>
  <c r="AB778" i="7"/>
  <c r="Y779" i="7"/>
  <c r="AC779" i="7"/>
  <c r="Z780" i="7"/>
  <c r="AD780" i="7"/>
  <c r="X783" i="7"/>
  <c r="AB783" i="7"/>
  <c r="Y784" i="7"/>
  <c r="AC784" i="7"/>
  <c r="X787" i="7"/>
  <c r="AB787" i="7"/>
  <c r="Y788" i="7"/>
  <c r="AC788" i="7"/>
  <c r="X791" i="7"/>
  <c r="AB791" i="7"/>
  <c r="Y792" i="7"/>
  <c r="AC792" i="7"/>
  <c r="J793" i="7"/>
  <c r="Z793" i="7"/>
  <c r="AD793" i="7"/>
  <c r="X795" i="7"/>
  <c r="AB795" i="7"/>
  <c r="Y796" i="7"/>
  <c r="AC796" i="7"/>
  <c r="J797" i="7"/>
  <c r="Z797" i="7"/>
  <c r="AD797" i="7"/>
  <c r="Y800" i="7"/>
  <c r="AC800" i="7"/>
  <c r="Y804" i="7"/>
  <c r="AC804" i="7"/>
  <c r="X807" i="7"/>
  <c r="AB807" i="7"/>
  <c r="Y808" i="7"/>
  <c r="AC808" i="7"/>
  <c r="J809" i="7"/>
  <c r="Z809" i="7"/>
  <c r="AD809" i="7"/>
  <c r="X811" i="7"/>
  <c r="AB811" i="7"/>
  <c r="Y812" i="7"/>
  <c r="AC812" i="7"/>
  <c r="Y817" i="7"/>
  <c r="AC817" i="7"/>
  <c r="X820" i="7"/>
  <c r="AB820" i="7"/>
  <c r="Y821" i="7"/>
  <c r="AC821" i="7"/>
  <c r="AF823" i="7"/>
  <c r="Y824" i="7"/>
  <c r="AC824" i="7"/>
  <c r="AG824" i="7"/>
  <c r="Z825" i="7"/>
  <c r="AD825" i="7"/>
  <c r="AH825" i="7"/>
  <c r="AA826" i="7"/>
  <c r="AE826" i="7"/>
  <c r="AI826" i="7"/>
  <c r="X827" i="7"/>
  <c r="AB827" i="7"/>
  <c r="AF827" i="7"/>
  <c r="Y828" i="7"/>
  <c r="AC828" i="7"/>
  <c r="AG828" i="7"/>
  <c r="J829" i="7"/>
  <c r="Z829" i="7"/>
  <c r="AD829" i="7"/>
  <c r="AH829" i="7"/>
  <c r="Y832" i="7"/>
  <c r="AC832" i="7"/>
  <c r="AG832" i="7"/>
  <c r="Z833" i="7"/>
  <c r="AD833" i="7"/>
  <c r="AH833" i="7"/>
  <c r="Y836" i="7"/>
  <c r="AC836" i="7"/>
  <c r="AG836" i="7"/>
  <c r="J837" i="7"/>
  <c r="Z837" i="7"/>
  <c r="AD837" i="7"/>
  <c r="AH837" i="7"/>
  <c r="AA838" i="7"/>
  <c r="AE838" i="7"/>
  <c r="AI838" i="7"/>
  <c r="X839" i="7"/>
  <c r="AB839" i="7"/>
  <c r="AF839" i="7"/>
  <c r="Y840" i="7"/>
  <c r="AC840" i="7"/>
  <c r="AG840" i="7"/>
  <c r="Z841" i="7"/>
  <c r="AD841" i="7"/>
  <c r="AH841" i="7"/>
  <c r="AA842" i="7"/>
  <c r="AE842" i="7"/>
  <c r="AI842" i="7"/>
  <c r="X843" i="7"/>
  <c r="AB843" i="7"/>
  <c r="AF843" i="7"/>
  <c r="Y845" i="7"/>
  <c r="AC845" i="7"/>
  <c r="AG845" i="7"/>
  <c r="J846" i="7"/>
  <c r="Z846" i="7"/>
  <c r="AD846" i="7"/>
  <c r="AH846" i="7"/>
  <c r="X848" i="7"/>
  <c r="AB848" i="7"/>
  <c r="AF848" i="7"/>
  <c r="Y849" i="7"/>
  <c r="AC849" i="7"/>
  <c r="AG849" i="7"/>
  <c r="J850" i="7"/>
  <c r="Z850" i="7"/>
  <c r="AF850" i="7"/>
  <c r="AI851" i="7"/>
  <c r="Y823" i="7"/>
  <c r="AC823" i="7"/>
  <c r="AG823" i="7"/>
  <c r="J824" i="7"/>
  <c r="Z824" i="7"/>
  <c r="AD824" i="7"/>
  <c r="AH824" i="7"/>
  <c r="AA825" i="7"/>
  <c r="AE825" i="7"/>
  <c r="AI825" i="7"/>
  <c r="X826" i="7"/>
  <c r="AB826" i="7"/>
  <c r="AF826" i="7"/>
  <c r="Y827" i="7"/>
  <c r="AC827" i="7"/>
  <c r="AG827" i="7"/>
  <c r="J828" i="7"/>
  <c r="Z828" i="7"/>
  <c r="AD828" i="7"/>
  <c r="AH828" i="7"/>
  <c r="AA829" i="7"/>
  <c r="AE829" i="7"/>
  <c r="AI829" i="7"/>
  <c r="X830" i="7"/>
  <c r="AB830" i="7"/>
  <c r="AF830" i="7"/>
  <c r="Y831" i="7"/>
  <c r="AC831" i="7"/>
  <c r="Z832" i="7"/>
  <c r="AD832" i="7"/>
  <c r="AH832" i="7"/>
  <c r="AA833" i="7"/>
  <c r="AE833" i="7"/>
  <c r="AI833" i="7"/>
  <c r="X834" i="7"/>
  <c r="AB834" i="7"/>
  <c r="AF834" i="7"/>
  <c r="Y835" i="7"/>
  <c r="AC835" i="7"/>
  <c r="AG835" i="7"/>
  <c r="J836" i="7"/>
  <c r="Z836" i="7"/>
  <c r="AD836" i="7"/>
  <c r="AH836" i="7"/>
  <c r="AA837" i="7"/>
  <c r="AE837" i="7"/>
  <c r="AI837" i="7"/>
  <c r="X838" i="7"/>
  <c r="AB838" i="7"/>
  <c r="AF838" i="7"/>
  <c r="Y839" i="7"/>
  <c r="AC839" i="7"/>
  <c r="AG839" i="7"/>
  <c r="Z840" i="7"/>
  <c r="AD840" i="7"/>
  <c r="AH840" i="7"/>
  <c r="AA841" i="7"/>
  <c r="AE841" i="7"/>
  <c r="AI841" i="7"/>
  <c r="X842" i="7"/>
  <c r="AB842" i="7"/>
  <c r="AF842" i="7"/>
  <c r="Y843" i="7"/>
  <c r="AC843" i="7"/>
  <c r="AG843" i="7"/>
  <c r="J845" i="7"/>
  <c r="Z845" i="7"/>
  <c r="AD845" i="7"/>
  <c r="AH845" i="7"/>
  <c r="AA846" i="7"/>
  <c r="AE846" i="7"/>
  <c r="AI846" i="7"/>
  <c r="X847" i="7"/>
  <c r="AB847" i="7"/>
  <c r="AF847" i="7"/>
  <c r="Y848" i="7"/>
  <c r="AC848" i="7"/>
  <c r="AG848" i="7"/>
  <c r="J849" i="7"/>
  <c r="Z849" i="7"/>
  <c r="AD849" i="7"/>
  <c r="AH849" i="7"/>
  <c r="AB850" i="7"/>
  <c r="AG850" i="7"/>
  <c r="Y851" i="7"/>
  <c r="J823" i="7"/>
  <c r="Z823" i="7"/>
  <c r="AD823" i="7"/>
  <c r="AA824" i="7"/>
  <c r="AE824" i="7"/>
  <c r="AI824" i="7"/>
  <c r="X825" i="7"/>
  <c r="AB825" i="7"/>
  <c r="AF825" i="7"/>
  <c r="Y826" i="7"/>
  <c r="AC826" i="7"/>
  <c r="Z827" i="7"/>
  <c r="AD827" i="7"/>
  <c r="AA828" i="7"/>
  <c r="AE828" i="7"/>
  <c r="AI828" i="7"/>
  <c r="X829" i="7"/>
  <c r="AB829" i="7"/>
  <c r="AF829" i="7"/>
  <c r="Y830" i="7"/>
  <c r="AC830" i="7"/>
  <c r="AA832" i="7"/>
  <c r="AE832" i="7"/>
  <c r="X833" i="7"/>
  <c r="AB833" i="7"/>
  <c r="AF833" i="7"/>
  <c r="Y834" i="7"/>
  <c r="AC834" i="7"/>
  <c r="J835" i="7"/>
  <c r="Z835" i="7"/>
  <c r="AD835" i="7"/>
  <c r="AA836" i="7"/>
  <c r="AE836" i="7"/>
  <c r="X837" i="7"/>
  <c r="AB837" i="7"/>
  <c r="AF837" i="7"/>
  <c r="Y838" i="7"/>
  <c r="AC838" i="7"/>
  <c r="Z839" i="7"/>
  <c r="AD839" i="7"/>
  <c r="AA840" i="7"/>
  <c r="AE840" i="7"/>
  <c r="AI840" i="7"/>
  <c r="X841" i="7"/>
  <c r="AB841" i="7"/>
  <c r="AF841" i="7"/>
  <c r="Y842" i="7"/>
  <c r="AC842" i="7"/>
  <c r="AG842" i="7"/>
  <c r="J843" i="7"/>
  <c r="Z843" i="7"/>
  <c r="AD843" i="7"/>
  <c r="AA845" i="7"/>
  <c r="AE845" i="7"/>
  <c r="X846" i="7"/>
  <c r="AB846" i="7"/>
  <c r="AF846" i="7"/>
  <c r="Y847" i="7"/>
  <c r="AC847" i="7"/>
  <c r="J848" i="7"/>
  <c r="Z848" i="7"/>
  <c r="AD848" i="7"/>
  <c r="AA849" i="7"/>
  <c r="AE849" i="7"/>
  <c r="X850" i="7"/>
  <c r="AC850" i="7"/>
  <c r="X824" i="7"/>
  <c r="AB824" i="7"/>
  <c r="Y825" i="7"/>
  <c r="AC825" i="7"/>
  <c r="X828" i="7"/>
  <c r="AB828" i="7"/>
  <c r="Y829" i="7"/>
  <c r="AC829" i="7"/>
  <c r="Y833" i="7"/>
  <c r="AC833" i="7"/>
  <c r="Y837" i="7"/>
  <c r="AC837" i="7"/>
  <c r="X840" i="7"/>
  <c r="AB840" i="7"/>
  <c r="Y841" i="7"/>
  <c r="AC841" i="7"/>
  <c r="Z842" i="7"/>
  <c r="AD842" i="7"/>
  <c r="Y846" i="7"/>
  <c r="AC846" i="7"/>
  <c r="AI850" i="7"/>
  <c r="AE850" i="7"/>
  <c r="AA850" i="7"/>
  <c r="Y850" i="7"/>
  <c r="AD850" i="7"/>
  <c r="AH851" i="7"/>
  <c r="AD851" i="7"/>
  <c r="Z851" i="7"/>
  <c r="J851" i="7"/>
  <c r="AG851" i="7"/>
  <c r="AC851" i="7"/>
  <c r="AF851" i="7"/>
  <c r="AB851" i="7"/>
  <c r="X851" i="7"/>
  <c r="AE851" i="7"/>
  <c r="Y853" i="7"/>
  <c r="AC853" i="7"/>
  <c r="AG853" i="7"/>
  <c r="Y857" i="7"/>
  <c r="AC857" i="7"/>
  <c r="AG857" i="7"/>
  <c r="AA859" i="7"/>
  <c r="AE859" i="7"/>
  <c r="AI859" i="7"/>
  <c r="Y861" i="7"/>
  <c r="AC861" i="7"/>
  <c r="AG861" i="7"/>
  <c r="Y865" i="7"/>
  <c r="AC865" i="7"/>
  <c r="AG865" i="7"/>
  <c r="Y869" i="7"/>
  <c r="AC869" i="7"/>
  <c r="AG869" i="7"/>
  <c r="AA871" i="7"/>
  <c r="AE871" i="7"/>
  <c r="AI871" i="7"/>
  <c r="Y873" i="7"/>
  <c r="AC873" i="7"/>
  <c r="AG873" i="7"/>
  <c r="J874" i="7"/>
  <c r="Z874" i="7"/>
  <c r="AD874" i="7"/>
  <c r="AH874" i="7"/>
  <c r="AA876" i="7"/>
  <c r="AE876" i="7"/>
  <c r="AI876" i="7"/>
  <c r="Y878" i="7"/>
  <c r="AC878" i="7"/>
  <c r="AG878" i="7"/>
  <c r="AA880" i="7"/>
  <c r="AE880" i="7"/>
  <c r="AI880" i="7"/>
  <c r="X881" i="7"/>
  <c r="AB881" i="7"/>
  <c r="AF881" i="7"/>
  <c r="Y882" i="7"/>
  <c r="AC882" i="7"/>
  <c r="AG882" i="7"/>
  <c r="J883" i="7"/>
  <c r="Z883" i="7"/>
  <c r="AD883" i="7"/>
  <c r="AH883" i="7"/>
  <c r="AA884" i="7"/>
  <c r="AE884" i="7"/>
  <c r="AI884" i="7"/>
  <c r="X885" i="7"/>
  <c r="AB885" i="7"/>
  <c r="AF885" i="7"/>
  <c r="Y886" i="7"/>
  <c r="AC886" i="7"/>
  <c r="AG886" i="7"/>
  <c r="J887" i="7"/>
  <c r="Z887" i="7"/>
  <c r="AD887" i="7"/>
  <c r="Y852" i="7"/>
  <c r="AC852" i="7"/>
  <c r="AG852" i="7"/>
  <c r="J853" i="7"/>
  <c r="Z853" i="7"/>
  <c r="AD853" i="7"/>
  <c r="AH853" i="7"/>
  <c r="AA854" i="7"/>
  <c r="AE854" i="7"/>
  <c r="AI854" i="7"/>
  <c r="X855" i="7"/>
  <c r="AB855" i="7"/>
  <c r="AF855" i="7"/>
  <c r="Y856" i="7"/>
  <c r="AC856" i="7"/>
  <c r="AG856" i="7"/>
  <c r="J857" i="7"/>
  <c r="Z857" i="7"/>
  <c r="AD857" i="7"/>
  <c r="AH857" i="7"/>
  <c r="AA858" i="7"/>
  <c r="AE858" i="7"/>
  <c r="AI858" i="7"/>
  <c r="X859" i="7"/>
  <c r="AB859" i="7"/>
  <c r="AF859" i="7"/>
  <c r="Y860" i="7"/>
  <c r="AC860" i="7"/>
  <c r="J861" i="7"/>
  <c r="Z861" i="7"/>
  <c r="AD861" i="7"/>
  <c r="AH861" i="7"/>
  <c r="AA862" i="7"/>
  <c r="AE862" i="7"/>
  <c r="AI862" i="7"/>
  <c r="X863" i="7"/>
  <c r="AB863" i="7"/>
  <c r="AF863" i="7"/>
  <c r="Y864" i="7"/>
  <c r="AC864" i="7"/>
  <c r="J865" i="7"/>
  <c r="Z865" i="7"/>
  <c r="AD865" i="7"/>
  <c r="AH865" i="7"/>
  <c r="AA866" i="7"/>
  <c r="AE866" i="7"/>
  <c r="AI866" i="7"/>
  <c r="X867" i="7"/>
  <c r="AB867" i="7"/>
  <c r="AF867" i="7"/>
  <c r="Y868" i="7"/>
  <c r="AC868" i="7"/>
  <c r="AG868" i="7"/>
  <c r="J869" i="7"/>
  <c r="Z869" i="7"/>
  <c r="AD869" i="7"/>
  <c r="AH869" i="7"/>
  <c r="AA870" i="7"/>
  <c r="AE870" i="7"/>
  <c r="AI870" i="7"/>
  <c r="X871" i="7"/>
  <c r="AB871" i="7"/>
  <c r="AF871" i="7"/>
  <c r="Y872" i="7"/>
  <c r="AC872" i="7"/>
  <c r="AG872" i="7"/>
  <c r="J873" i="7"/>
  <c r="Z873" i="7"/>
  <c r="AD873" i="7"/>
  <c r="AH873" i="7"/>
  <c r="AA874" i="7"/>
  <c r="AE874" i="7"/>
  <c r="AI874" i="7"/>
  <c r="X876" i="7"/>
  <c r="AB876" i="7"/>
  <c r="AF876" i="7"/>
  <c r="Y877" i="7"/>
  <c r="AC877" i="7"/>
  <c r="J878" i="7"/>
  <c r="Z878" i="7"/>
  <c r="AD878" i="7"/>
  <c r="AH878" i="7"/>
  <c r="AA879" i="7"/>
  <c r="AE879" i="7"/>
  <c r="AI879" i="7"/>
  <c r="X880" i="7"/>
  <c r="AB880" i="7"/>
  <c r="AF880" i="7"/>
  <c r="Y881" i="7"/>
  <c r="AC881" i="7"/>
  <c r="AG881" i="7"/>
  <c r="Z882" i="7"/>
  <c r="AD882" i="7"/>
  <c r="AH882" i="7"/>
  <c r="AA883" i="7"/>
  <c r="AE883" i="7"/>
  <c r="AI883" i="7"/>
  <c r="X884" i="7"/>
  <c r="AB884" i="7"/>
  <c r="AF884" i="7"/>
  <c r="Y885" i="7"/>
  <c r="AC885" i="7"/>
  <c r="AG885" i="7"/>
  <c r="J886" i="7"/>
  <c r="Z886" i="7"/>
  <c r="AD886" i="7"/>
  <c r="AH886" i="7"/>
  <c r="AA887" i="7"/>
  <c r="J852" i="7"/>
  <c r="Z852" i="7"/>
  <c r="AD852" i="7"/>
  <c r="AH852" i="7"/>
  <c r="AA853" i="7"/>
  <c r="AE853" i="7"/>
  <c r="AI853" i="7"/>
  <c r="X854" i="7"/>
  <c r="AB854" i="7"/>
  <c r="AF854" i="7"/>
  <c r="Y855" i="7"/>
  <c r="AC855" i="7"/>
  <c r="AG855" i="7"/>
  <c r="J856" i="7"/>
  <c r="Z856" i="7"/>
  <c r="AD856" i="7"/>
  <c r="AH856" i="7"/>
  <c r="AA857" i="7"/>
  <c r="AE857" i="7"/>
  <c r="AI857" i="7"/>
  <c r="X858" i="7"/>
  <c r="AB858" i="7"/>
  <c r="AF858" i="7"/>
  <c r="Y859" i="7"/>
  <c r="AC859" i="7"/>
  <c r="AG859" i="7"/>
  <c r="AA861" i="7"/>
  <c r="AE861" i="7"/>
  <c r="AI861" i="7"/>
  <c r="Y863" i="7"/>
  <c r="AC863" i="7"/>
  <c r="AG863" i="7"/>
  <c r="AA865" i="7"/>
  <c r="AE865" i="7"/>
  <c r="AI865" i="7"/>
  <c r="Y867" i="7"/>
  <c r="AC867" i="7"/>
  <c r="AG867" i="7"/>
  <c r="J868" i="7"/>
  <c r="Z868" i="7"/>
  <c r="AD868" i="7"/>
  <c r="AH868" i="7"/>
  <c r="AA869" i="7"/>
  <c r="AE869" i="7"/>
  <c r="AI869" i="7"/>
  <c r="X870" i="7"/>
  <c r="AB870" i="7"/>
  <c r="AF870" i="7"/>
  <c r="Y871" i="7"/>
  <c r="AC871" i="7"/>
  <c r="AG871" i="7"/>
  <c r="J872" i="7"/>
  <c r="Z872" i="7"/>
  <c r="AD872" i="7"/>
  <c r="AH872" i="7"/>
  <c r="AA873" i="7"/>
  <c r="AE873" i="7"/>
  <c r="AI873" i="7"/>
  <c r="X874" i="7"/>
  <c r="AB874" i="7"/>
  <c r="AF874" i="7"/>
  <c r="Y876" i="7"/>
  <c r="AC876" i="7"/>
  <c r="AG876" i="7"/>
  <c r="Y880" i="7"/>
  <c r="AC880" i="7"/>
  <c r="AG880" i="7"/>
  <c r="Y884" i="7"/>
  <c r="AC884" i="7"/>
  <c r="AG884" i="7"/>
  <c r="AA852" i="7"/>
  <c r="AE852" i="7"/>
  <c r="X853" i="7"/>
  <c r="AB853" i="7"/>
  <c r="Y854" i="7"/>
  <c r="AC854" i="7"/>
  <c r="J855" i="7"/>
  <c r="Z855" i="7"/>
  <c r="AD855" i="7"/>
  <c r="AA856" i="7"/>
  <c r="AE856" i="7"/>
  <c r="X857" i="7"/>
  <c r="AB857" i="7"/>
  <c r="Y858" i="7"/>
  <c r="AC858" i="7"/>
  <c r="J859" i="7"/>
  <c r="Z859" i="7"/>
  <c r="AD859" i="7"/>
  <c r="X861" i="7"/>
  <c r="AB861" i="7"/>
  <c r="Y862" i="7"/>
  <c r="AC862" i="7"/>
  <c r="J863" i="7"/>
  <c r="Z863" i="7"/>
  <c r="AD863" i="7"/>
  <c r="X865" i="7"/>
  <c r="AB865" i="7"/>
  <c r="Y866" i="7"/>
  <c r="AC866" i="7"/>
  <c r="J867" i="7"/>
  <c r="Z867" i="7"/>
  <c r="AD867" i="7"/>
  <c r="AA868" i="7"/>
  <c r="AE868" i="7"/>
  <c r="X869" i="7"/>
  <c r="AB869" i="7"/>
  <c r="Y870" i="7"/>
  <c r="AC870" i="7"/>
  <c r="J871" i="7"/>
  <c r="Z871" i="7"/>
  <c r="AD871" i="7"/>
  <c r="AA872" i="7"/>
  <c r="AE872" i="7"/>
  <c r="X873" i="7"/>
  <c r="AB873" i="7"/>
  <c r="Y874" i="7"/>
  <c r="AC874" i="7"/>
  <c r="J876" i="7"/>
  <c r="Z876" i="7"/>
  <c r="AD876" i="7"/>
  <c r="X878" i="7"/>
  <c r="AB878" i="7"/>
  <c r="Y879" i="7"/>
  <c r="AC879" i="7"/>
  <c r="J880" i="7"/>
  <c r="Z880" i="7"/>
  <c r="AD880" i="7"/>
  <c r="AA881" i="7"/>
  <c r="AE881" i="7"/>
  <c r="X882" i="7"/>
  <c r="AB882" i="7"/>
  <c r="Y883" i="7"/>
  <c r="AC883" i="7"/>
  <c r="J884" i="7"/>
  <c r="Z884" i="7"/>
  <c r="AD884" i="7"/>
  <c r="AA885" i="7"/>
  <c r="AE885" i="7"/>
  <c r="X886" i="7"/>
  <c r="AB886" i="7"/>
  <c r="AI887" i="7"/>
  <c r="AE887" i="7"/>
  <c r="Y887" i="7"/>
  <c r="AC887" i="7"/>
  <c r="AH887" i="7"/>
  <c r="Y888" i="7"/>
  <c r="AC888" i="7"/>
  <c r="AG888" i="7"/>
  <c r="Z889" i="7"/>
  <c r="AD889" i="7"/>
  <c r="AH889" i="7"/>
  <c r="AA890" i="7"/>
  <c r="AE890" i="7"/>
  <c r="AI890" i="7"/>
  <c r="X891" i="7"/>
  <c r="AB891" i="7"/>
  <c r="AF891" i="7"/>
  <c r="Y892" i="7"/>
  <c r="AC892" i="7"/>
  <c r="AG892" i="7"/>
  <c r="AA894" i="7"/>
  <c r="AE894" i="7"/>
  <c r="AI894" i="7"/>
  <c r="X895" i="7"/>
  <c r="AB895" i="7"/>
  <c r="AF895" i="7"/>
  <c r="Y896" i="7"/>
  <c r="AC896" i="7"/>
  <c r="AG896" i="7"/>
  <c r="J897" i="7"/>
  <c r="Z897" i="7"/>
  <c r="AD897" i="7"/>
  <c r="AH897" i="7"/>
  <c r="AA898" i="7"/>
  <c r="AE898" i="7"/>
  <c r="AI898" i="7"/>
  <c r="X899" i="7"/>
  <c r="AB899" i="7"/>
  <c r="AF899" i="7"/>
  <c r="Y900" i="7"/>
  <c r="AC900" i="7"/>
  <c r="AG900" i="7"/>
  <c r="Z901" i="7"/>
  <c r="AD901" i="7"/>
  <c r="AH901" i="7"/>
  <c r="AA902" i="7"/>
  <c r="AE902" i="7"/>
  <c r="AI902" i="7"/>
  <c r="X903" i="7"/>
  <c r="AB903" i="7"/>
  <c r="AF903" i="7"/>
  <c r="Y904" i="7"/>
  <c r="AC904" i="7"/>
  <c r="AG904" i="7"/>
  <c r="J905" i="7"/>
  <c r="Z905" i="7"/>
  <c r="AD905" i="7"/>
  <c r="AH905" i="7"/>
  <c r="Y909" i="7"/>
  <c r="AC909" i="7"/>
  <c r="AG909" i="7"/>
  <c r="X912" i="7"/>
  <c r="AB912" i="7"/>
  <c r="AF912" i="7"/>
  <c r="J913" i="7"/>
  <c r="AC913" i="7"/>
  <c r="J888" i="7"/>
  <c r="Z888" i="7"/>
  <c r="AD888" i="7"/>
  <c r="AH888" i="7"/>
  <c r="AA889" i="7"/>
  <c r="AE889" i="7"/>
  <c r="AI889" i="7"/>
  <c r="X890" i="7"/>
  <c r="AB890" i="7"/>
  <c r="AF890" i="7"/>
  <c r="Y891" i="7"/>
  <c r="AC891" i="7"/>
  <c r="AG891" i="7"/>
  <c r="X894" i="7"/>
  <c r="AB894" i="7"/>
  <c r="AF894" i="7"/>
  <c r="Y895" i="7"/>
  <c r="AC895" i="7"/>
  <c r="AG895" i="7"/>
  <c r="Z896" i="7"/>
  <c r="AD896" i="7"/>
  <c r="AH896" i="7"/>
  <c r="AA897" i="7"/>
  <c r="AE897" i="7"/>
  <c r="AI897" i="7"/>
  <c r="X898" i="7"/>
  <c r="AB898" i="7"/>
  <c r="AF898" i="7"/>
  <c r="Y899" i="7"/>
  <c r="AC899" i="7"/>
  <c r="AG899" i="7"/>
  <c r="J900" i="7"/>
  <c r="Z900" i="7"/>
  <c r="AD900" i="7"/>
  <c r="AH900" i="7"/>
  <c r="AA901" i="7"/>
  <c r="AE901" i="7"/>
  <c r="AI901" i="7"/>
  <c r="X902" i="7"/>
  <c r="AB902" i="7"/>
  <c r="AF902" i="7"/>
  <c r="Y903" i="7"/>
  <c r="AC903" i="7"/>
  <c r="AG903" i="7"/>
  <c r="J904" i="7"/>
  <c r="Z904" i="7"/>
  <c r="AD904" i="7"/>
  <c r="AH904" i="7"/>
  <c r="AA905" i="7"/>
  <c r="AE905" i="7"/>
  <c r="AI905" i="7"/>
  <c r="Y908" i="7"/>
  <c r="AC908" i="7"/>
  <c r="AG908" i="7"/>
  <c r="Z909" i="7"/>
  <c r="AD909" i="7"/>
  <c r="AH909" i="7"/>
  <c r="AA910" i="7"/>
  <c r="AE910" i="7"/>
  <c r="AI910" i="7"/>
  <c r="Y912" i="7"/>
  <c r="AC912" i="7"/>
  <c r="AG912" i="7"/>
  <c r="Y890" i="7"/>
  <c r="AC890" i="7"/>
  <c r="AG890" i="7"/>
  <c r="Y894" i="7"/>
  <c r="AC894" i="7"/>
  <c r="AG894" i="7"/>
  <c r="Y898" i="7"/>
  <c r="AC898" i="7"/>
  <c r="AG898" i="7"/>
  <c r="J899" i="7"/>
  <c r="Z899" i="7"/>
  <c r="AD899" i="7"/>
  <c r="AH899" i="7"/>
  <c r="AA900" i="7"/>
  <c r="AE900" i="7"/>
  <c r="AI900" i="7"/>
  <c r="X901" i="7"/>
  <c r="AB901" i="7"/>
  <c r="AF901" i="7"/>
  <c r="Y902" i="7"/>
  <c r="AC902" i="7"/>
  <c r="AG902" i="7"/>
  <c r="Z903" i="7"/>
  <c r="AD903" i="7"/>
  <c r="AH903" i="7"/>
  <c r="AA904" i="7"/>
  <c r="AE904" i="7"/>
  <c r="AI904" i="7"/>
  <c r="X905" i="7"/>
  <c r="AB905" i="7"/>
  <c r="AF905" i="7"/>
  <c r="Y907" i="7"/>
  <c r="AC907" i="7"/>
  <c r="Z908" i="7"/>
  <c r="AD908" i="7"/>
  <c r="AH908" i="7"/>
  <c r="AA909" i="7"/>
  <c r="AE909" i="7"/>
  <c r="AI909" i="7"/>
  <c r="X910" i="7"/>
  <c r="AB910" i="7"/>
  <c r="AF910" i="7"/>
  <c r="Y911" i="7"/>
  <c r="AC911" i="7"/>
  <c r="Z912" i="7"/>
  <c r="AD912" i="7"/>
  <c r="AI912" i="7"/>
  <c r="Y913" i="7"/>
  <c r="X888" i="7"/>
  <c r="AB888" i="7"/>
  <c r="Y889" i="7"/>
  <c r="AC889" i="7"/>
  <c r="J890" i="7"/>
  <c r="Z890" i="7"/>
  <c r="AD890" i="7"/>
  <c r="AA891" i="7"/>
  <c r="AE891" i="7"/>
  <c r="X892" i="7"/>
  <c r="AB892" i="7"/>
  <c r="Y893" i="7"/>
  <c r="AC893" i="7"/>
  <c r="J894" i="7"/>
  <c r="Z894" i="7"/>
  <c r="AD894" i="7"/>
  <c r="AA895" i="7"/>
  <c r="AE895" i="7"/>
  <c r="X896" i="7"/>
  <c r="AB896" i="7"/>
  <c r="Y897" i="7"/>
  <c r="AC897" i="7"/>
  <c r="Z898" i="7"/>
  <c r="AD898" i="7"/>
  <c r="AA899" i="7"/>
  <c r="AE899" i="7"/>
  <c r="X900" i="7"/>
  <c r="AB900" i="7"/>
  <c r="Y901" i="7"/>
  <c r="AC901" i="7"/>
  <c r="J902" i="7"/>
  <c r="Z902" i="7"/>
  <c r="AD902" i="7"/>
  <c r="AA903" i="7"/>
  <c r="AE903" i="7"/>
  <c r="X904" i="7"/>
  <c r="AB904" i="7"/>
  <c r="Y905" i="7"/>
  <c r="AC905" i="7"/>
  <c r="AA908" i="7"/>
  <c r="AE908" i="7"/>
  <c r="X909" i="7"/>
  <c r="AB909" i="7"/>
  <c r="Y910" i="7"/>
  <c r="AC910" i="7"/>
  <c r="AA912" i="7"/>
  <c r="AE912" i="7"/>
  <c r="AF913" i="7"/>
  <c r="AB913" i="7"/>
  <c r="X913" i="7"/>
  <c r="AI913" i="7"/>
  <c r="AE913" i="7"/>
  <c r="AA913" i="7"/>
  <c r="Z913" i="7"/>
  <c r="AH913" i="7"/>
  <c r="Y916" i="7"/>
  <c r="AC916" i="7"/>
  <c r="AG916" i="7"/>
  <c r="J917" i="7"/>
  <c r="Z917" i="7"/>
  <c r="AD917" i="7"/>
  <c r="AH917" i="7"/>
  <c r="AA918" i="7"/>
  <c r="AE918" i="7"/>
  <c r="AI918" i="7"/>
  <c r="Y920" i="7"/>
  <c r="AC920" i="7"/>
  <c r="AG920" i="7"/>
  <c r="J921" i="7"/>
  <c r="Z921" i="7"/>
  <c r="AD921" i="7"/>
  <c r="AH921" i="7"/>
  <c r="Y924" i="7"/>
  <c r="AC924" i="7"/>
  <c r="AG924" i="7"/>
  <c r="Y928" i="7"/>
  <c r="AC928" i="7"/>
  <c r="AG928" i="7"/>
  <c r="J929" i="7"/>
  <c r="Z929" i="7"/>
  <c r="AD929" i="7"/>
  <c r="AH929" i="7"/>
  <c r="AA930" i="7"/>
  <c r="AE930" i="7"/>
  <c r="AI930" i="7"/>
  <c r="Y932" i="7"/>
  <c r="AC932" i="7"/>
  <c r="AG932" i="7"/>
  <c r="Z933" i="7"/>
  <c r="AD933" i="7"/>
  <c r="AH933" i="7"/>
  <c r="AA934" i="7"/>
  <c r="AE934" i="7"/>
  <c r="AI934" i="7"/>
  <c r="X935" i="7"/>
  <c r="AB935" i="7"/>
  <c r="AF935" i="7"/>
  <c r="Y936" i="7"/>
  <c r="AC936" i="7"/>
  <c r="AG936" i="7"/>
  <c r="X914" i="7"/>
  <c r="AB914" i="7"/>
  <c r="AF914" i="7"/>
  <c r="Y915" i="7"/>
  <c r="AC915" i="7"/>
  <c r="AG915" i="7"/>
  <c r="J916" i="7"/>
  <c r="Z916" i="7"/>
  <c r="AD916" i="7"/>
  <c r="AH916" i="7"/>
  <c r="AA917" i="7"/>
  <c r="AE917" i="7"/>
  <c r="AI917" i="7"/>
  <c r="X918" i="7"/>
  <c r="AB918" i="7"/>
  <c r="AF918" i="7"/>
  <c r="Y919" i="7"/>
  <c r="AC919" i="7"/>
  <c r="AG919" i="7"/>
  <c r="Z920" i="7"/>
  <c r="AD920" i="7"/>
  <c r="AH920" i="7"/>
  <c r="AA921" i="7"/>
  <c r="AE921" i="7"/>
  <c r="AI921" i="7"/>
  <c r="X922" i="7"/>
  <c r="AB922" i="7"/>
  <c r="AF922" i="7"/>
  <c r="Y923" i="7"/>
  <c r="AC923" i="7"/>
  <c r="J924" i="7"/>
  <c r="Z924" i="7"/>
  <c r="AD924" i="7"/>
  <c r="AH924" i="7"/>
  <c r="AA925" i="7"/>
  <c r="AE925" i="7"/>
  <c r="AI925" i="7"/>
  <c r="X926" i="7"/>
  <c r="AB926" i="7"/>
  <c r="AF926" i="7"/>
  <c r="Y927" i="7"/>
  <c r="AC927" i="7"/>
  <c r="Z928" i="7"/>
  <c r="AD928" i="7"/>
  <c r="AH928" i="7"/>
  <c r="AA929" i="7"/>
  <c r="AE929" i="7"/>
  <c r="AI929" i="7"/>
  <c r="X930" i="7"/>
  <c r="AB930" i="7"/>
  <c r="AF930" i="7"/>
  <c r="Y931" i="7"/>
  <c r="AC931" i="7"/>
  <c r="J932" i="7"/>
  <c r="Z932" i="7"/>
  <c r="AD932" i="7"/>
  <c r="AH932" i="7"/>
  <c r="AA933" i="7"/>
  <c r="AE933" i="7"/>
  <c r="AI933" i="7"/>
  <c r="X934" i="7"/>
  <c r="AB934" i="7"/>
  <c r="AF934" i="7"/>
  <c r="Y935" i="7"/>
  <c r="AC935" i="7"/>
  <c r="AG935" i="7"/>
  <c r="Z936" i="7"/>
  <c r="AD936" i="7"/>
  <c r="AH936" i="7"/>
  <c r="Y914" i="7"/>
  <c r="AC914" i="7"/>
  <c r="AG914" i="7"/>
  <c r="J915" i="7"/>
  <c r="Z915" i="7"/>
  <c r="AD915" i="7"/>
  <c r="AH915" i="7"/>
  <c r="AA916" i="7"/>
  <c r="AE916" i="7"/>
  <c r="AI916" i="7"/>
  <c r="X917" i="7"/>
  <c r="AB917" i="7"/>
  <c r="AF917" i="7"/>
  <c r="Y918" i="7"/>
  <c r="AC918" i="7"/>
  <c r="AG918" i="7"/>
  <c r="Z919" i="7"/>
  <c r="AD919" i="7"/>
  <c r="AH919" i="7"/>
  <c r="AA920" i="7"/>
  <c r="AE920" i="7"/>
  <c r="AI920" i="7"/>
  <c r="X921" i="7"/>
  <c r="AB921" i="7"/>
  <c r="AF921" i="7"/>
  <c r="Y922" i="7"/>
  <c r="AC922" i="7"/>
  <c r="AA924" i="7"/>
  <c r="AE924" i="7"/>
  <c r="AI924" i="7"/>
  <c r="X925" i="7"/>
  <c r="AB925" i="7"/>
  <c r="AF925" i="7"/>
  <c r="Y926" i="7"/>
  <c r="AC926" i="7"/>
  <c r="AA928" i="7"/>
  <c r="AE928" i="7"/>
  <c r="AI928" i="7"/>
  <c r="X929" i="7"/>
  <c r="AB929" i="7"/>
  <c r="AF929" i="7"/>
  <c r="Y930" i="7"/>
  <c r="AC930" i="7"/>
  <c r="AG930" i="7"/>
  <c r="AA932" i="7"/>
  <c r="AE932" i="7"/>
  <c r="AI932" i="7"/>
  <c r="X933" i="7"/>
  <c r="AB933" i="7"/>
  <c r="AF933" i="7"/>
  <c r="Y934" i="7"/>
  <c r="AC934" i="7"/>
  <c r="AG934" i="7"/>
  <c r="Z935" i="7"/>
  <c r="AD935" i="7"/>
  <c r="AH935" i="7"/>
  <c r="AA936" i="7"/>
  <c r="AE936" i="7"/>
  <c r="AI936" i="7"/>
  <c r="J914" i="7"/>
  <c r="Z914" i="7"/>
  <c r="AD914" i="7"/>
  <c r="AA915" i="7"/>
  <c r="AE915" i="7"/>
  <c r="X916" i="7"/>
  <c r="AB916" i="7"/>
  <c r="Y917" i="7"/>
  <c r="AC917" i="7"/>
  <c r="J918" i="7"/>
  <c r="Z918" i="7"/>
  <c r="AD918" i="7"/>
  <c r="AA919" i="7"/>
  <c r="AE919" i="7"/>
  <c r="X920" i="7"/>
  <c r="AB920" i="7"/>
  <c r="Y921" i="7"/>
  <c r="AC921" i="7"/>
  <c r="X924" i="7"/>
  <c r="AB924" i="7"/>
  <c r="Y925" i="7"/>
  <c r="AC925" i="7"/>
  <c r="X928" i="7"/>
  <c r="AB928" i="7"/>
  <c r="Y929" i="7"/>
  <c r="AC929" i="7"/>
  <c r="Z930" i="7"/>
  <c r="AD930" i="7"/>
  <c r="X932" i="7"/>
  <c r="AB932" i="7"/>
  <c r="Y933" i="7"/>
  <c r="AC933" i="7"/>
  <c r="J934" i="7"/>
  <c r="Z934" i="7"/>
  <c r="AD934" i="7"/>
  <c r="AA935" i="7"/>
  <c r="AE935" i="7"/>
  <c r="X936" i="7"/>
  <c r="AB936" i="7"/>
  <c r="Y383" i="7"/>
  <c r="AC383" i="7"/>
  <c r="AG383" i="7"/>
  <c r="J383" i="7"/>
  <c r="Z383" i="7"/>
  <c r="AD383" i="7"/>
  <c r="AH383" i="7"/>
  <c r="X385" i="7"/>
  <c r="AB385" i="7"/>
  <c r="AF385" i="7"/>
  <c r="Y386" i="7"/>
  <c r="AC386" i="7"/>
  <c r="AG386" i="7"/>
  <c r="J387" i="7"/>
  <c r="Z387" i="7"/>
  <c r="AD387" i="7"/>
  <c r="AH387" i="7"/>
  <c r="AA388" i="7"/>
  <c r="AE388" i="7"/>
  <c r="AI388" i="7"/>
  <c r="X389" i="7"/>
  <c r="AB389" i="7"/>
  <c r="AF389" i="7"/>
  <c r="Y390" i="7"/>
  <c r="AC390" i="7"/>
  <c r="AG390" i="7"/>
  <c r="J391" i="7"/>
  <c r="Z391" i="7"/>
  <c r="AD391" i="7"/>
  <c r="AH391" i="7"/>
  <c r="AA392" i="7"/>
  <c r="AE392" i="7"/>
  <c r="AI392" i="7"/>
  <c r="X393" i="7"/>
  <c r="AB393" i="7"/>
  <c r="AF393" i="7"/>
  <c r="Y394" i="7"/>
  <c r="AC394" i="7"/>
  <c r="AG394" i="7"/>
  <c r="J395" i="7"/>
  <c r="Z395" i="7"/>
  <c r="AD395" i="7"/>
  <c r="AH395" i="7"/>
  <c r="AA396" i="7"/>
  <c r="AE396" i="7"/>
  <c r="AI396" i="7"/>
  <c r="X397" i="7"/>
  <c r="AB397" i="7"/>
  <c r="AF397" i="7"/>
  <c r="Y398" i="7"/>
  <c r="AC398" i="7"/>
  <c r="AG398" i="7"/>
  <c r="J399" i="7"/>
  <c r="Z399" i="7"/>
  <c r="AD399" i="7"/>
  <c r="AH399" i="7"/>
  <c r="AA400" i="7"/>
  <c r="AE400" i="7"/>
  <c r="AI400" i="7"/>
  <c r="X401" i="7"/>
  <c r="AB401" i="7"/>
  <c r="AF401" i="7"/>
  <c r="Y402" i="7"/>
  <c r="AC402" i="7"/>
  <c r="AG402" i="7"/>
  <c r="J403" i="7"/>
  <c r="Z403" i="7"/>
  <c r="AD403" i="7"/>
  <c r="AH403" i="7"/>
  <c r="AA404" i="7"/>
  <c r="AE404" i="7"/>
  <c r="AI404" i="7"/>
  <c r="X405" i="7"/>
  <c r="AB405" i="7"/>
  <c r="AF405" i="7"/>
  <c r="Y406" i="7"/>
  <c r="AC406" i="7"/>
  <c r="AG406" i="7"/>
  <c r="J407" i="7"/>
  <c r="Z407" i="7"/>
  <c r="AD407" i="7"/>
  <c r="AH407" i="7"/>
  <c r="AA408" i="7"/>
  <c r="AE408" i="7"/>
  <c r="AI408" i="7"/>
  <c r="X409" i="7"/>
  <c r="AB409" i="7"/>
  <c r="AF409" i="7"/>
  <c r="Y411" i="7"/>
  <c r="AC411" i="7"/>
  <c r="J412" i="7"/>
  <c r="Z412" i="7"/>
  <c r="AD412" i="7"/>
  <c r="AH412" i="7"/>
  <c r="AA413" i="7"/>
  <c r="AE413" i="7"/>
  <c r="AI413" i="7"/>
  <c r="X414" i="7"/>
  <c r="AB414" i="7"/>
  <c r="AF414" i="7"/>
  <c r="Y415" i="7"/>
  <c r="AC415" i="7"/>
  <c r="AG415" i="7"/>
  <c r="Z416" i="7"/>
  <c r="AD416" i="7"/>
  <c r="AH416" i="7"/>
  <c r="AA417" i="7"/>
  <c r="AE417" i="7"/>
  <c r="AI417" i="7"/>
  <c r="X418" i="7"/>
  <c r="AB418" i="7"/>
  <c r="AF418" i="7"/>
  <c r="Y419" i="7"/>
  <c r="AC419" i="7"/>
  <c r="AG419" i="7"/>
  <c r="J420" i="7"/>
  <c r="Z420" i="7"/>
  <c r="AD420" i="7"/>
  <c r="AH420" i="7"/>
  <c r="AA421" i="7"/>
  <c r="AE421" i="7"/>
  <c r="AI421" i="7"/>
  <c r="X422" i="7"/>
  <c r="AB422" i="7"/>
  <c r="AF422" i="7"/>
  <c r="Y423" i="7"/>
  <c r="AC423" i="7"/>
  <c r="AG423" i="7"/>
  <c r="Z424" i="7"/>
  <c r="AD424" i="7"/>
  <c r="AH424" i="7"/>
  <c r="AA425" i="7"/>
  <c r="AE425" i="7"/>
  <c r="AI425" i="7"/>
  <c r="X426" i="7"/>
  <c r="AB426" i="7"/>
  <c r="AF426" i="7"/>
  <c r="Y427" i="7"/>
  <c r="AC427" i="7"/>
  <c r="J428" i="7"/>
  <c r="Z428" i="7"/>
  <c r="AD428" i="7"/>
  <c r="AH428" i="7"/>
  <c r="AA429" i="7"/>
  <c r="AE429" i="7"/>
  <c r="AI429" i="7"/>
  <c r="X430" i="7"/>
  <c r="AB430" i="7"/>
  <c r="AF430" i="7"/>
  <c r="Y431" i="7"/>
  <c r="AC431" i="7"/>
  <c r="AG431" i="7"/>
  <c r="J432" i="7"/>
  <c r="Z432" i="7"/>
  <c r="AD432" i="7"/>
  <c r="AH432" i="7"/>
  <c r="AA433" i="7"/>
  <c r="AE433" i="7"/>
  <c r="AI433" i="7"/>
  <c r="X434" i="7"/>
  <c r="AB434" i="7"/>
  <c r="AF434" i="7"/>
  <c r="Y435" i="7"/>
  <c r="AC435" i="7"/>
  <c r="AG435" i="7"/>
  <c r="J436" i="7"/>
  <c r="Z436" i="7"/>
  <c r="AD436" i="7"/>
  <c r="AH436" i="7"/>
  <c r="AA437" i="7"/>
  <c r="AE437" i="7"/>
  <c r="AI437" i="7"/>
  <c r="X438" i="7"/>
  <c r="AB438" i="7"/>
  <c r="AF438" i="7"/>
  <c r="Y439" i="7"/>
  <c r="AC439" i="7"/>
  <c r="AG439" i="7"/>
  <c r="Z440" i="7"/>
  <c r="AD440" i="7"/>
  <c r="AH440" i="7"/>
  <c r="AA442" i="7"/>
  <c r="AE442" i="7"/>
  <c r="AI442" i="7"/>
  <c r="X443" i="7"/>
  <c r="AB443" i="7"/>
  <c r="AF443" i="7"/>
  <c r="Y444" i="7"/>
  <c r="AC444" i="7"/>
  <c r="AG444" i="7"/>
  <c r="J445" i="7"/>
  <c r="Z445" i="7"/>
  <c r="AD445" i="7"/>
  <c r="AH445" i="7"/>
  <c r="AA446" i="7"/>
  <c r="AE446" i="7"/>
  <c r="AI446" i="7"/>
  <c r="X447" i="7"/>
  <c r="AB447" i="7"/>
  <c r="AF447" i="7"/>
  <c r="Y448" i="7"/>
  <c r="AC448" i="7"/>
  <c r="AG448" i="7"/>
  <c r="J449" i="7"/>
  <c r="Z449" i="7"/>
  <c r="AD449" i="7"/>
  <c r="AH449" i="7"/>
  <c r="AA450" i="7"/>
  <c r="AE450" i="7"/>
  <c r="AI450" i="7"/>
  <c r="X451" i="7"/>
  <c r="AB451" i="7"/>
  <c r="AF451" i="7"/>
  <c r="Y382" i="7"/>
  <c r="AC382" i="7"/>
  <c r="AG382" i="7"/>
  <c r="Y381" i="7"/>
  <c r="AC381" i="7"/>
  <c r="AG381" i="7"/>
  <c r="J382" i="7"/>
  <c r="Z382" i="7"/>
  <c r="AD382" i="7"/>
  <c r="AH382" i="7"/>
  <c r="Y385" i="7"/>
  <c r="AC385" i="7"/>
  <c r="AG385" i="7"/>
  <c r="J386" i="7"/>
  <c r="Z386" i="7"/>
  <c r="AD386" i="7"/>
  <c r="AH386" i="7"/>
  <c r="AA387" i="7"/>
  <c r="AE387" i="7"/>
  <c r="AI387" i="7"/>
  <c r="Y389" i="7"/>
  <c r="AC389" i="7"/>
  <c r="AG389" i="7"/>
  <c r="J390" i="7"/>
  <c r="Z390" i="7"/>
  <c r="AD390" i="7"/>
  <c r="AH390" i="7"/>
  <c r="AA391" i="7"/>
  <c r="AE391" i="7"/>
  <c r="AI391" i="7"/>
  <c r="X392" i="7"/>
  <c r="AB392" i="7"/>
  <c r="AF392" i="7"/>
  <c r="Y393" i="7"/>
  <c r="AC393" i="7"/>
  <c r="AG393" i="7"/>
  <c r="J394" i="7"/>
  <c r="Z394" i="7"/>
  <c r="AD394" i="7"/>
  <c r="AH394" i="7"/>
  <c r="AA395" i="7"/>
  <c r="AE395" i="7"/>
  <c r="AI395" i="7"/>
  <c r="Y397" i="7"/>
  <c r="AC397" i="7"/>
  <c r="AG397" i="7"/>
  <c r="AA399" i="7"/>
  <c r="AE399" i="7"/>
  <c r="AI399" i="7"/>
  <c r="Y401" i="7"/>
  <c r="AC401" i="7"/>
  <c r="AG401" i="7"/>
  <c r="J402" i="7"/>
  <c r="Z402" i="7"/>
  <c r="AD402" i="7"/>
  <c r="AH402" i="7"/>
  <c r="AA403" i="7"/>
  <c r="AE403" i="7"/>
  <c r="AI403" i="7"/>
  <c r="X404" i="7"/>
  <c r="AB404" i="7"/>
  <c r="AF404" i="7"/>
  <c r="Y405" i="7"/>
  <c r="AC405" i="7"/>
  <c r="AG405" i="7"/>
  <c r="J406" i="7"/>
  <c r="Z406" i="7"/>
  <c r="AD406" i="7"/>
  <c r="AH406" i="7"/>
  <c r="AA407" i="7"/>
  <c r="AE407" i="7"/>
  <c r="AI407" i="7"/>
  <c r="X408" i="7"/>
  <c r="AB408" i="7"/>
  <c r="AF408" i="7"/>
  <c r="Y409" i="7"/>
  <c r="AC409" i="7"/>
  <c r="AG409" i="7"/>
  <c r="AA412" i="7"/>
  <c r="AE412" i="7"/>
  <c r="AI412" i="7"/>
  <c r="Y414" i="7"/>
  <c r="AC414" i="7"/>
  <c r="AG414" i="7"/>
  <c r="AA416" i="7"/>
  <c r="AE416" i="7"/>
  <c r="AI416" i="7"/>
  <c r="Y418" i="7"/>
  <c r="AC418" i="7"/>
  <c r="AG418" i="7"/>
  <c r="AA420" i="7"/>
  <c r="AE420" i="7"/>
  <c r="AI420" i="7"/>
  <c r="Y422" i="7"/>
  <c r="AC422" i="7"/>
  <c r="AG422" i="7"/>
  <c r="Z423" i="7"/>
  <c r="AD423" i="7"/>
  <c r="AH423" i="7"/>
  <c r="AA424" i="7"/>
  <c r="AE424" i="7"/>
  <c r="AI424" i="7"/>
  <c r="X425" i="7"/>
  <c r="AB425" i="7"/>
  <c r="AF425" i="7"/>
  <c r="Y426" i="7"/>
  <c r="AC426" i="7"/>
  <c r="AG426" i="7"/>
  <c r="AA428" i="7"/>
  <c r="AE428" i="7"/>
  <c r="AI428" i="7"/>
  <c r="Y430" i="7"/>
  <c r="AC430" i="7"/>
  <c r="AG430" i="7"/>
  <c r="AA432" i="7"/>
  <c r="AE432" i="7"/>
  <c r="AI432" i="7"/>
  <c r="Y434" i="7"/>
  <c r="AC434" i="7"/>
  <c r="AG434" i="7"/>
  <c r="AA436" i="7"/>
  <c r="AE436" i="7"/>
  <c r="AI436" i="7"/>
  <c r="Y438" i="7"/>
  <c r="AC438" i="7"/>
  <c r="AG438" i="7"/>
  <c r="J439" i="7"/>
  <c r="Z439" i="7"/>
  <c r="AD439" i="7"/>
  <c r="AH439" i="7"/>
  <c r="AA440" i="7"/>
  <c r="AE440" i="7"/>
  <c r="AI440" i="7"/>
  <c r="Y443" i="7"/>
  <c r="AC443" i="7"/>
  <c r="AG443" i="7"/>
  <c r="AA445" i="7"/>
  <c r="AE445" i="7"/>
  <c r="AI445" i="7"/>
  <c r="Y447" i="7"/>
  <c r="AC447" i="7"/>
  <c r="AG447" i="7"/>
  <c r="AA449" i="7"/>
  <c r="AE449" i="7"/>
  <c r="AI449" i="7"/>
  <c r="Y451" i="7"/>
  <c r="AC451" i="7"/>
  <c r="AG451" i="7"/>
  <c r="AA383" i="7"/>
  <c r="AE383" i="7"/>
  <c r="AI383" i="7"/>
  <c r="Y380" i="7"/>
  <c r="AC380" i="7"/>
  <c r="J381" i="7"/>
  <c r="Z381" i="7"/>
  <c r="AD381" i="7"/>
  <c r="AA382" i="7"/>
  <c r="AE382" i="7"/>
  <c r="X383" i="7"/>
  <c r="AB383" i="7"/>
  <c r="Y384" i="7"/>
  <c r="AC384" i="7"/>
  <c r="J385" i="7"/>
  <c r="Z385" i="7"/>
  <c r="AD385" i="7"/>
  <c r="AA386" i="7"/>
  <c r="AE386" i="7"/>
  <c r="X387" i="7"/>
  <c r="AB387" i="7"/>
  <c r="AF387" i="7"/>
  <c r="Y388" i="7"/>
  <c r="AC388" i="7"/>
  <c r="J389" i="7"/>
  <c r="Z389" i="7"/>
  <c r="AD389" i="7"/>
  <c r="AA390" i="7"/>
  <c r="AE390" i="7"/>
  <c r="X391" i="7"/>
  <c r="AB391" i="7"/>
  <c r="AF391" i="7"/>
  <c r="Y392" i="7"/>
  <c r="AC392" i="7"/>
  <c r="J393" i="7"/>
  <c r="Z393" i="7"/>
  <c r="AD393" i="7"/>
  <c r="AH393" i="7"/>
  <c r="AA394" i="7"/>
  <c r="AE394" i="7"/>
  <c r="X395" i="7"/>
  <c r="AB395" i="7"/>
  <c r="AF395" i="7"/>
  <c r="Y396" i="7"/>
  <c r="AC396" i="7"/>
  <c r="J397" i="7"/>
  <c r="Z397" i="7"/>
  <c r="AD397" i="7"/>
  <c r="AA398" i="7"/>
  <c r="AE398" i="7"/>
  <c r="X399" i="7"/>
  <c r="AB399" i="7"/>
  <c r="AF399" i="7"/>
  <c r="Y400" i="7"/>
  <c r="AC400" i="7"/>
  <c r="J401" i="7"/>
  <c r="Z401" i="7"/>
  <c r="AD401" i="7"/>
  <c r="AA402" i="7"/>
  <c r="AE402" i="7"/>
  <c r="X403" i="7"/>
  <c r="AB403" i="7"/>
  <c r="AF403" i="7"/>
  <c r="Y404" i="7"/>
  <c r="AC404" i="7"/>
  <c r="J405" i="7"/>
  <c r="Z405" i="7"/>
  <c r="AD405" i="7"/>
  <c r="AA406" i="7"/>
  <c r="AE406" i="7"/>
  <c r="X407" i="7"/>
  <c r="AB407" i="7"/>
  <c r="AF407" i="7"/>
  <c r="Y408" i="7"/>
  <c r="AC408" i="7"/>
  <c r="J409" i="7"/>
  <c r="Z409" i="7"/>
  <c r="AD409" i="7"/>
  <c r="X412" i="7"/>
  <c r="AB412" i="7"/>
  <c r="AF412" i="7"/>
  <c r="Y413" i="7"/>
  <c r="AC413" i="7"/>
  <c r="Z414" i="7"/>
  <c r="AD414" i="7"/>
  <c r="AA415" i="7"/>
  <c r="AE415" i="7"/>
  <c r="X416" i="7"/>
  <c r="AB416" i="7"/>
  <c r="AF416" i="7"/>
  <c r="Y417" i="7"/>
  <c r="AC417" i="7"/>
  <c r="J418" i="7"/>
  <c r="Z418" i="7"/>
  <c r="AD418" i="7"/>
  <c r="AA419" i="7"/>
  <c r="AE419" i="7"/>
  <c r="X420" i="7"/>
  <c r="AB420" i="7"/>
  <c r="AF420" i="7"/>
  <c r="Y421" i="7"/>
  <c r="AC421" i="7"/>
  <c r="Z422" i="7"/>
  <c r="AD422" i="7"/>
  <c r="AA423" i="7"/>
  <c r="AE423" i="7"/>
  <c r="X424" i="7"/>
  <c r="AB424" i="7"/>
  <c r="AF424" i="7"/>
  <c r="Y425" i="7"/>
  <c r="AC425" i="7"/>
  <c r="J426" i="7"/>
  <c r="Z426" i="7"/>
  <c r="AD426" i="7"/>
  <c r="X428" i="7"/>
  <c r="AB428" i="7"/>
  <c r="AF428" i="7"/>
  <c r="Y429" i="7"/>
  <c r="AC429" i="7"/>
  <c r="J430" i="7"/>
  <c r="Z430" i="7"/>
  <c r="AD430" i="7"/>
  <c r="AA431" i="7"/>
  <c r="AE431" i="7"/>
  <c r="X432" i="7"/>
  <c r="AB432" i="7"/>
  <c r="AF432" i="7"/>
  <c r="Y433" i="7"/>
  <c r="AC433" i="7"/>
  <c r="J434" i="7"/>
  <c r="Z434" i="7"/>
  <c r="AD434" i="7"/>
  <c r="AH434" i="7"/>
  <c r="AA435" i="7"/>
  <c r="AE435" i="7"/>
  <c r="X436" i="7"/>
  <c r="AB436" i="7"/>
  <c r="AF436" i="7"/>
  <c r="Y437" i="7"/>
  <c r="AC437" i="7"/>
  <c r="Z438" i="7"/>
  <c r="AD438" i="7"/>
  <c r="AH438" i="7"/>
  <c r="AA439" i="7"/>
  <c r="AE439" i="7"/>
  <c r="X440" i="7"/>
  <c r="AB440" i="7"/>
  <c r="AF440" i="7"/>
  <c r="Y442" i="7"/>
  <c r="AC442" i="7"/>
  <c r="J443" i="7"/>
  <c r="Z443" i="7"/>
  <c r="AD443" i="7"/>
  <c r="AA444" i="7"/>
  <c r="AE444" i="7"/>
  <c r="X445" i="7"/>
  <c r="AB445" i="7"/>
  <c r="AF445" i="7"/>
  <c r="Y446" i="7"/>
  <c r="AC446" i="7"/>
  <c r="J447" i="7"/>
  <c r="Z447" i="7"/>
  <c r="AD447" i="7"/>
  <c r="AH447" i="7"/>
  <c r="AA448" i="7"/>
  <c r="AE448" i="7"/>
  <c r="X449" i="7"/>
  <c r="AB449" i="7"/>
  <c r="AF449" i="7"/>
  <c r="Y450" i="7"/>
  <c r="AC450" i="7"/>
  <c r="J451" i="7"/>
  <c r="Z451" i="7"/>
  <c r="AD451" i="7"/>
  <c r="AH451" i="7"/>
  <c r="Y387" i="7"/>
  <c r="AC387" i="7"/>
  <c r="Y391" i="7"/>
  <c r="AC391" i="7"/>
  <c r="AA393" i="7"/>
  <c r="AE393" i="7"/>
  <c r="Y395" i="7"/>
  <c r="AC395" i="7"/>
  <c r="Y399" i="7"/>
  <c r="AC399" i="7"/>
  <c r="Y403" i="7"/>
  <c r="AC403" i="7"/>
  <c r="Y407" i="7"/>
  <c r="AC407" i="7"/>
  <c r="Y412" i="7"/>
  <c r="AC412" i="7"/>
  <c r="Y416" i="7"/>
  <c r="AC416" i="7"/>
  <c r="Y420" i="7"/>
  <c r="AC420" i="7"/>
  <c r="Y424" i="7"/>
  <c r="AC424" i="7"/>
  <c r="Y428" i="7"/>
  <c r="AC428" i="7"/>
  <c r="Y432" i="7"/>
  <c r="AC432" i="7"/>
  <c r="AA434" i="7"/>
  <c r="AE434" i="7"/>
  <c r="Y436" i="7"/>
  <c r="AC436" i="7"/>
  <c r="AA438" i="7"/>
  <c r="AE438" i="7"/>
  <c r="Y440" i="7"/>
  <c r="AC440" i="7"/>
  <c r="Y445" i="7"/>
  <c r="AC445" i="7"/>
  <c r="AA447" i="7"/>
  <c r="AE447" i="7"/>
  <c r="Y449" i="7"/>
  <c r="AC449" i="7"/>
  <c r="AA451" i="7"/>
  <c r="AE451" i="7"/>
  <c r="AF452" i="7"/>
  <c r="Y453" i="7"/>
  <c r="AC453" i="7"/>
  <c r="AG453" i="7"/>
  <c r="J454" i="7"/>
  <c r="Z454" i="7"/>
  <c r="AD454" i="7"/>
  <c r="AH454" i="7"/>
  <c r="AA455" i="7"/>
  <c r="AE455" i="7"/>
  <c r="AI455" i="7"/>
  <c r="X456" i="7"/>
  <c r="AB456" i="7"/>
  <c r="AF456" i="7"/>
  <c r="Y457" i="7"/>
  <c r="AC457" i="7"/>
  <c r="AG457" i="7"/>
  <c r="J458" i="7"/>
  <c r="Z458" i="7"/>
  <c r="AD458" i="7"/>
  <c r="AH458" i="7"/>
  <c r="AA459" i="7"/>
  <c r="AE459" i="7"/>
  <c r="AI459" i="7"/>
  <c r="X460" i="7"/>
  <c r="AB460" i="7"/>
  <c r="AF460" i="7"/>
  <c r="Y461" i="7"/>
  <c r="AC461" i="7"/>
  <c r="AG461" i="7"/>
  <c r="J462" i="7"/>
  <c r="Z462" i="7"/>
  <c r="AD462" i="7"/>
  <c r="AH462" i="7"/>
  <c r="AA463" i="7"/>
  <c r="AE463" i="7"/>
  <c r="AI463" i="7"/>
  <c r="X464" i="7"/>
  <c r="AB464" i="7"/>
  <c r="AF464" i="7"/>
  <c r="Y465" i="7"/>
  <c r="AC465" i="7"/>
  <c r="AG465" i="7"/>
  <c r="J466" i="7"/>
  <c r="Z466" i="7"/>
  <c r="AD466" i="7"/>
  <c r="AH466" i="7"/>
  <c r="AA467" i="7"/>
  <c r="AE467" i="7"/>
  <c r="AI467" i="7"/>
  <c r="X468" i="7"/>
  <c r="AB468" i="7"/>
  <c r="AF468" i="7"/>
  <c r="Y469" i="7"/>
  <c r="AC469" i="7"/>
  <c r="AG469" i="7"/>
  <c r="J470" i="7"/>
  <c r="Z470" i="7"/>
  <c r="AD470" i="7"/>
  <c r="AH470" i="7"/>
  <c r="AA471" i="7"/>
  <c r="AE471" i="7"/>
  <c r="AI471" i="7"/>
  <c r="Y474" i="7"/>
  <c r="AC474" i="7"/>
  <c r="AG474" i="7"/>
  <c r="AA476" i="7"/>
  <c r="AE476" i="7"/>
  <c r="AI476" i="7"/>
  <c r="X477" i="7"/>
  <c r="AB477" i="7"/>
  <c r="AF477" i="7"/>
  <c r="Y478" i="7"/>
  <c r="AC478" i="7"/>
  <c r="AG478" i="7"/>
  <c r="AA480" i="7"/>
  <c r="AE480" i="7"/>
  <c r="AI480" i="7"/>
  <c r="X481" i="7"/>
  <c r="AB481" i="7"/>
  <c r="AF481" i="7"/>
  <c r="Y482" i="7"/>
  <c r="AC482" i="7"/>
  <c r="AG482" i="7"/>
  <c r="J483" i="7"/>
  <c r="Z483" i="7"/>
  <c r="AD483" i="7"/>
  <c r="AH483" i="7"/>
  <c r="AA484" i="7"/>
  <c r="AE484" i="7"/>
  <c r="AI484" i="7"/>
  <c r="X485" i="7"/>
  <c r="AB485" i="7"/>
  <c r="AF485" i="7"/>
  <c r="Y486" i="7"/>
  <c r="AC486" i="7"/>
  <c r="AG486" i="7"/>
  <c r="Z487" i="7"/>
  <c r="AD487" i="7"/>
  <c r="AH487" i="7"/>
  <c r="AA488" i="7"/>
  <c r="AE488" i="7"/>
  <c r="AI488" i="7"/>
  <c r="Y490" i="7"/>
  <c r="AC490" i="7"/>
  <c r="AG490" i="7"/>
  <c r="AA492" i="7"/>
  <c r="AE492" i="7"/>
  <c r="AI492" i="7"/>
  <c r="X493" i="7"/>
  <c r="AB493" i="7"/>
  <c r="AF493" i="7"/>
  <c r="Y494" i="7"/>
  <c r="AC494" i="7"/>
  <c r="AG494" i="7"/>
  <c r="J495" i="7"/>
  <c r="Z495" i="7"/>
  <c r="AD495" i="7"/>
  <c r="AH495" i="7"/>
  <c r="AA496" i="7"/>
  <c r="AE496" i="7"/>
  <c r="AI496" i="7"/>
  <c r="X497" i="7"/>
  <c r="AB497" i="7"/>
  <c r="AF497" i="7"/>
  <c r="Y498" i="7"/>
  <c r="AC498" i="7"/>
  <c r="AG498" i="7"/>
  <c r="J499" i="7"/>
  <c r="Z499" i="7"/>
  <c r="AD499" i="7"/>
  <c r="AH499" i="7"/>
  <c r="AA500" i="7"/>
  <c r="AE500" i="7"/>
  <c r="AI500" i="7"/>
  <c r="X501" i="7"/>
  <c r="AB501" i="7"/>
  <c r="AF501" i="7"/>
  <c r="Y502" i="7"/>
  <c r="AC502" i="7"/>
  <c r="AG502" i="7"/>
  <c r="AI507" i="7"/>
  <c r="AE507" i="7"/>
  <c r="AA507" i="7"/>
  <c r="Y507" i="7"/>
  <c r="AD507" i="7"/>
  <c r="AF508" i="7"/>
  <c r="AB508" i="7"/>
  <c r="X508" i="7"/>
  <c r="Z508" i="7"/>
  <c r="AE508" i="7"/>
  <c r="Y452" i="7"/>
  <c r="AC452" i="7"/>
  <c r="AG452" i="7"/>
  <c r="J453" i="7"/>
  <c r="Z453" i="7"/>
  <c r="AD453" i="7"/>
  <c r="AH453" i="7"/>
  <c r="AA454" i="7"/>
  <c r="AE454" i="7"/>
  <c r="AI454" i="7"/>
  <c r="X455" i="7"/>
  <c r="AB455" i="7"/>
  <c r="AF455" i="7"/>
  <c r="Y456" i="7"/>
  <c r="AC456" i="7"/>
  <c r="AG456" i="7"/>
  <c r="J457" i="7"/>
  <c r="Z457" i="7"/>
  <c r="AD457" i="7"/>
  <c r="AA458" i="7"/>
  <c r="AE458" i="7"/>
  <c r="AI458" i="7"/>
  <c r="X459" i="7"/>
  <c r="AB459" i="7"/>
  <c r="AF459" i="7"/>
  <c r="Y460" i="7"/>
  <c r="AC460" i="7"/>
  <c r="AG460" i="7"/>
  <c r="J461" i="7"/>
  <c r="Z461" i="7"/>
  <c r="AD461" i="7"/>
  <c r="AH461" i="7"/>
  <c r="AA462" i="7"/>
  <c r="AE462" i="7"/>
  <c r="AI462" i="7"/>
  <c r="X463" i="7"/>
  <c r="AB463" i="7"/>
  <c r="AF463" i="7"/>
  <c r="Y464" i="7"/>
  <c r="AC464" i="7"/>
  <c r="AG464" i="7"/>
  <c r="J465" i="7"/>
  <c r="Z465" i="7"/>
  <c r="AD465" i="7"/>
  <c r="AH465" i="7"/>
  <c r="AA466" i="7"/>
  <c r="AE466" i="7"/>
  <c r="AI466" i="7"/>
  <c r="X467" i="7"/>
  <c r="AB467" i="7"/>
  <c r="AF467" i="7"/>
  <c r="Y468" i="7"/>
  <c r="AC468" i="7"/>
  <c r="AG468" i="7"/>
  <c r="J469" i="7"/>
  <c r="Z469" i="7"/>
  <c r="AD469" i="7"/>
  <c r="AH469" i="7"/>
  <c r="AA470" i="7"/>
  <c r="AE470" i="7"/>
  <c r="AI470" i="7"/>
  <c r="X471" i="7"/>
  <c r="AB471" i="7"/>
  <c r="AF471" i="7"/>
  <c r="Y473" i="7"/>
  <c r="AC473" i="7"/>
  <c r="AG473" i="7"/>
  <c r="J474" i="7"/>
  <c r="Z474" i="7"/>
  <c r="AD474" i="7"/>
  <c r="AH474" i="7"/>
  <c r="X476" i="7"/>
  <c r="AB476" i="7"/>
  <c r="AF476" i="7"/>
  <c r="Y477" i="7"/>
  <c r="AC477" i="7"/>
  <c r="AG477" i="7"/>
  <c r="Z478" i="7"/>
  <c r="AD478" i="7"/>
  <c r="AH478" i="7"/>
  <c r="AA479" i="7"/>
  <c r="AE479" i="7"/>
  <c r="AI479" i="7"/>
  <c r="X480" i="7"/>
  <c r="AB480" i="7"/>
  <c r="AF480" i="7"/>
  <c r="Y481" i="7"/>
  <c r="AC481" i="7"/>
  <c r="AG481" i="7"/>
  <c r="Z482" i="7"/>
  <c r="AD482" i="7"/>
  <c r="AH482" i="7"/>
  <c r="AA483" i="7"/>
  <c r="AE483" i="7"/>
  <c r="AI483" i="7"/>
  <c r="X484" i="7"/>
  <c r="AB484" i="7"/>
  <c r="AF484" i="7"/>
  <c r="Y485" i="7"/>
  <c r="AC485" i="7"/>
  <c r="AG485" i="7"/>
  <c r="J486" i="7"/>
  <c r="Z486" i="7"/>
  <c r="AD486" i="7"/>
  <c r="AH486" i="7"/>
  <c r="AA487" i="7"/>
  <c r="AE487" i="7"/>
  <c r="AI487" i="7"/>
  <c r="X488" i="7"/>
  <c r="AB488" i="7"/>
  <c r="AF488" i="7"/>
  <c r="Y489" i="7"/>
  <c r="AC489" i="7"/>
  <c r="AG489" i="7"/>
  <c r="J490" i="7"/>
  <c r="Z490" i="7"/>
  <c r="AD490" i="7"/>
  <c r="AH490" i="7"/>
  <c r="X492" i="7"/>
  <c r="AB492" i="7"/>
  <c r="AF492" i="7"/>
  <c r="Y493" i="7"/>
  <c r="AC493" i="7"/>
  <c r="AG493" i="7"/>
  <c r="Z494" i="7"/>
  <c r="AD494" i="7"/>
  <c r="AH494" i="7"/>
  <c r="AA495" i="7"/>
  <c r="AE495" i="7"/>
  <c r="AI495" i="7"/>
  <c r="X496" i="7"/>
  <c r="AB496" i="7"/>
  <c r="AF496" i="7"/>
  <c r="Y497" i="7"/>
  <c r="AC497" i="7"/>
  <c r="AG497" i="7"/>
  <c r="Z498" i="7"/>
  <c r="AD498" i="7"/>
  <c r="AH498" i="7"/>
  <c r="AA499" i="7"/>
  <c r="AE499" i="7"/>
  <c r="AI499" i="7"/>
  <c r="X500" i="7"/>
  <c r="AB500" i="7"/>
  <c r="AF500" i="7"/>
  <c r="Y501" i="7"/>
  <c r="AC501" i="7"/>
  <c r="AG501" i="7"/>
  <c r="J502" i="7"/>
  <c r="Z502" i="7"/>
  <c r="AD502" i="7"/>
  <c r="AH502" i="7"/>
  <c r="X505" i="7"/>
  <c r="AB505" i="7"/>
  <c r="AF505" i="7"/>
  <c r="Y506" i="7"/>
  <c r="AC506" i="7"/>
  <c r="AG506" i="7"/>
  <c r="J507" i="7"/>
  <c r="Z507" i="7"/>
  <c r="AF507" i="7"/>
  <c r="J508" i="7"/>
  <c r="AA508" i="7"/>
  <c r="AG508" i="7"/>
  <c r="Y510" i="7"/>
  <c r="AA453" i="7"/>
  <c r="AE453" i="7"/>
  <c r="AI453" i="7"/>
  <c r="X454" i="7"/>
  <c r="AB454" i="7"/>
  <c r="AF454" i="7"/>
  <c r="Y455" i="7"/>
  <c r="AC455" i="7"/>
  <c r="AG455" i="7"/>
  <c r="Y459" i="7"/>
  <c r="AC459" i="7"/>
  <c r="AG459" i="7"/>
  <c r="Y463" i="7"/>
  <c r="AC463" i="7"/>
  <c r="AG463" i="7"/>
  <c r="Y467" i="7"/>
  <c r="AC467" i="7"/>
  <c r="AG467" i="7"/>
  <c r="Y471" i="7"/>
  <c r="AC471" i="7"/>
  <c r="AG471" i="7"/>
  <c r="Y476" i="7"/>
  <c r="AC476" i="7"/>
  <c r="AG476" i="7"/>
  <c r="Y480" i="7"/>
  <c r="AC480" i="7"/>
  <c r="AG480" i="7"/>
  <c r="Y484" i="7"/>
  <c r="AC484" i="7"/>
  <c r="AG484" i="7"/>
  <c r="J485" i="7"/>
  <c r="Z485" i="7"/>
  <c r="AD485" i="7"/>
  <c r="AH485" i="7"/>
  <c r="AA486" i="7"/>
  <c r="AE486" i="7"/>
  <c r="AI486" i="7"/>
  <c r="Y488" i="7"/>
  <c r="AC488" i="7"/>
  <c r="AG488" i="7"/>
  <c r="Y492" i="7"/>
  <c r="AC492" i="7"/>
  <c r="AG492" i="7"/>
  <c r="Y496" i="7"/>
  <c r="AC496" i="7"/>
  <c r="AG496" i="7"/>
  <c r="Z497" i="7"/>
  <c r="AD497" i="7"/>
  <c r="AH497" i="7"/>
  <c r="AA498" i="7"/>
  <c r="AE498" i="7"/>
  <c r="AI498" i="7"/>
  <c r="X499" i="7"/>
  <c r="AB499" i="7"/>
  <c r="AF499" i="7"/>
  <c r="Y500" i="7"/>
  <c r="AC500" i="7"/>
  <c r="AG500" i="7"/>
  <c r="J501" i="7"/>
  <c r="Z501" i="7"/>
  <c r="AD501" i="7"/>
  <c r="AH501" i="7"/>
  <c r="AA502" i="7"/>
  <c r="AE502" i="7"/>
  <c r="AI502" i="7"/>
  <c r="Y505" i="7"/>
  <c r="AC505" i="7"/>
  <c r="AG505" i="7"/>
  <c r="AB507" i="7"/>
  <c r="AG507" i="7"/>
  <c r="AC508" i="7"/>
  <c r="AH508" i="7"/>
  <c r="AA452" i="7"/>
  <c r="AE452" i="7"/>
  <c r="X453" i="7"/>
  <c r="AB453" i="7"/>
  <c r="Y454" i="7"/>
  <c r="AC454" i="7"/>
  <c r="J455" i="7"/>
  <c r="Z455" i="7"/>
  <c r="AD455" i="7"/>
  <c r="AA456" i="7"/>
  <c r="AE456" i="7"/>
  <c r="Y458" i="7"/>
  <c r="AC458" i="7"/>
  <c r="J459" i="7"/>
  <c r="Z459" i="7"/>
  <c r="AD459" i="7"/>
  <c r="AA460" i="7"/>
  <c r="AE460" i="7"/>
  <c r="X461" i="7"/>
  <c r="AB461" i="7"/>
  <c r="Y462" i="7"/>
  <c r="AC462" i="7"/>
  <c r="J463" i="7"/>
  <c r="Z463" i="7"/>
  <c r="AD463" i="7"/>
  <c r="AA464" i="7"/>
  <c r="AE464" i="7"/>
  <c r="X465" i="7"/>
  <c r="AB465" i="7"/>
  <c r="Y466" i="7"/>
  <c r="AC466" i="7"/>
  <c r="J467" i="7"/>
  <c r="Z467" i="7"/>
  <c r="AD467" i="7"/>
  <c r="AA468" i="7"/>
  <c r="AE468" i="7"/>
  <c r="X469" i="7"/>
  <c r="AB469" i="7"/>
  <c r="Y470" i="7"/>
  <c r="AC470" i="7"/>
  <c r="J471" i="7"/>
  <c r="Z471" i="7"/>
  <c r="AD471" i="7"/>
  <c r="AA473" i="7"/>
  <c r="AE473" i="7"/>
  <c r="X474" i="7"/>
  <c r="AB474" i="7"/>
  <c r="Y475" i="7"/>
  <c r="AC475" i="7"/>
  <c r="Z476" i="7"/>
  <c r="AD476" i="7"/>
  <c r="AA477" i="7"/>
  <c r="AE477" i="7"/>
  <c r="X478" i="7"/>
  <c r="AB478" i="7"/>
  <c r="Y479" i="7"/>
  <c r="AC479" i="7"/>
  <c r="J480" i="7"/>
  <c r="Z480" i="7"/>
  <c r="AD480" i="7"/>
  <c r="AA481" i="7"/>
  <c r="AE481" i="7"/>
  <c r="X482" i="7"/>
  <c r="AB482" i="7"/>
  <c r="Y483" i="7"/>
  <c r="AC483" i="7"/>
  <c r="Z484" i="7"/>
  <c r="AD484" i="7"/>
  <c r="AA485" i="7"/>
  <c r="AE485" i="7"/>
  <c r="X486" i="7"/>
  <c r="AB486" i="7"/>
  <c r="Y487" i="7"/>
  <c r="AC487" i="7"/>
  <c r="J488" i="7"/>
  <c r="Z488" i="7"/>
  <c r="AD488" i="7"/>
  <c r="AA489" i="7"/>
  <c r="AE489" i="7"/>
  <c r="X490" i="7"/>
  <c r="AB490" i="7"/>
  <c r="Y491" i="7"/>
  <c r="AC491" i="7"/>
  <c r="Z492" i="7"/>
  <c r="AD492" i="7"/>
  <c r="AA493" i="7"/>
  <c r="AE493" i="7"/>
  <c r="X494" i="7"/>
  <c r="AB494" i="7"/>
  <c r="Y495" i="7"/>
  <c r="AC495" i="7"/>
  <c r="J496" i="7"/>
  <c r="Z496" i="7"/>
  <c r="AD496" i="7"/>
  <c r="AA497" i="7"/>
  <c r="AE497" i="7"/>
  <c r="X498" i="7"/>
  <c r="AB498" i="7"/>
  <c r="Y499" i="7"/>
  <c r="AC499" i="7"/>
  <c r="Z500" i="7"/>
  <c r="AD500" i="7"/>
  <c r="AA501" i="7"/>
  <c r="AE501" i="7"/>
  <c r="X502" i="7"/>
  <c r="AB502" i="7"/>
  <c r="Y504" i="7"/>
  <c r="AC504" i="7"/>
  <c r="J505" i="7"/>
  <c r="Z505" i="7"/>
  <c r="AD505" i="7"/>
  <c r="AA506" i="7"/>
  <c r="AE506" i="7"/>
  <c r="X507" i="7"/>
  <c r="AC507" i="7"/>
  <c r="AH507" i="7"/>
  <c r="Y508" i="7"/>
  <c r="AD508" i="7"/>
  <c r="AI508" i="7"/>
  <c r="AF510" i="7"/>
  <c r="AB510" i="7"/>
  <c r="X510" i="7"/>
  <c r="AI510" i="7"/>
  <c r="AE510" i="7"/>
  <c r="AA510" i="7"/>
  <c r="AH510" i="7"/>
  <c r="AD510" i="7"/>
  <c r="Z510" i="7"/>
  <c r="J510" i="7"/>
  <c r="AG510" i="7"/>
  <c r="Y514" i="7"/>
  <c r="AC514" i="7"/>
  <c r="AG514" i="7"/>
  <c r="Y518" i="7"/>
  <c r="AC518" i="7"/>
  <c r="AG518" i="7"/>
  <c r="Y522" i="7"/>
  <c r="AC522" i="7"/>
  <c r="AG522" i="7"/>
  <c r="Y526" i="7"/>
  <c r="AC526" i="7"/>
  <c r="AG526" i="7"/>
  <c r="J527" i="7"/>
  <c r="Z527" i="7"/>
  <c r="AD527" i="7"/>
  <c r="AH527" i="7"/>
  <c r="AA528" i="7"/>
  <c r="AE528" i="7"/>
  <c r="AI528" i="7"/>
  <c r="X529" i="7"/>
  <c r="AB529" i="7"/>
  <c r="AF529" i="7"/>
  <c r="Y530" i="7"/>
  <c r="AC530" i="7"/>
  <c r="AG530" i="7"/>
  <c r="J531" i="7"/>
  <c r="Z531" i="7"/>
  <c r="AD531" i="7"/>
  <c r="AH531" i="7"/>
  <c r="AA532" i="7"/>
  <c r="AE532" i="7"/>
  <c r="AI532" i="7"/>
  <c r="X533" i="7"/>
  <c r="AB533" i="7"/>
  <c r="AF533" i="7"/>
  <c r="Y535" i="7"/>
  <c r="AC535" i="7"/>
  <c r="AG535" i="7"/>
  <c r="Y539" i="7"/>
  <c r="AC539" i="7"/>
  <c r="AG539" i="7"/>
  <c r="Z540" i="7"/>
  <c r="AD540" i="7"/>
  <c r="AH540" i="7"/>
  <c r="Y543" i="7"/>
  <c r="AC543" i="7"/>
  <c r="AG543" i="7"/>
  <c r="J544" i="7"/>
  <c r="Z544" i="7"/>
  <c r="AD544" i="7"/>
  <c r="AH544" i="7"/>
  <c r="AA545" i="7"/>
  <c r="AE545" i="7"/>
  <c r="AI545" i="7"/>
  <c r="X546" i="7"/>
  <c r="AB546" i="7"/>
  <c r="AF546" i="7"/>
  <c r="Y547" i="7"/>
  <c r="AC547" i="7"/>
  <c r="AG547" i="7"/>
  <c r="Z548" i="7"/>
  <c r="AD548" i="7"/>
  <c r="AH548" i="7"/>
  <c r="AA549" i="7"/>
  <c r="AE549" i="7"/>
  <c r="AI549" i="7"/>
  <c r="Y551" i="7"/>
  <c r="AC551" i="7"/>
  <c r="AG551" i="7"/>
  <c r="J552" i="7"/>
  <c r="Z552" i="7"/>
  <c r="AD552" i="7"/>
  <c r="AH552" i="7"/>
  <c r="AB553" i="7"/>
  <c r="AG553" i="7"/>
  <c r="Y556" i="7"/>
  <c r="Y509" i="7"/>
  <c r="AC509" i="7"/>
  <c r="AA511" i="7"/>
  <c r="AE511" i="7"/>
  <c r="AI511" i="7"/>
  <c r="X512" i="7"/>
  <c r="AB512" i="7"/>
  <c r="AF512" i="7"/>
  <c r="Y513" i="7"/>
  <c r="AC513" i="7"/>
  <c r="AG513" i="7"/>
  <c r="J514" i="7"/>
  <c r="Z514" i="7"/>
  <c r="AD514" i="7"/>
  <c r="AH514" i="7"/>
  <c r="AA515" i="7"/>
  <c r="AE515" i="7"/>
  <c r="AI515" i="7"/>
  <c r="X516" i="7"/>
  <c r="AB516" i="7"/>
  <c r="AF516" i="7"/>
  <c r="Y517" i="7"/>
  <c r="AC517" i="7"/>
  <c r="AG517" i="7"/>
  <c r="J518" i="7"/>
  <c r="Z518" i="7"/>
  <c r="AD518" i="7"/>
  <c r="AH518" i="7"/>
  <c r="AA519" i="7"/>
  <c r="AE519" i="7"/>
  <c r="AI519" i="7"/>
  <c r="X520" i="7"/>
  <c r="AB520" i="7"/>
  <c r="AF520" i="7"/>
  <c r="Y521" i="7"/>
  <c r="AC521" i="7"/>
  <c r="J522" i="7"/>
  <c r="Z522" i="7"/>
  <c r="AD522" i="7"/>
  <c r="AH522" i="7"/>
  <c r="AA523" i="7"/>
  <c r="AE523" i="7"/>
  <c r="AI523" i="7"/>
  <c r="X524" i="7"/>
  <c r="AB524" i="7"/>
  <c r="AF524" i="7"/>
  <c r="Y525" i="7"/>
  <c r="AC525" i="7"/>
  <c r="J526" i="7"/>
  <c r="Z526" i="7"/>
  <c r="AD526" i="7"/>
  <c r="AH526" i="7"/>
  <c r="AA527" i="7"/>
  <c r="AE527" i="7"/>
  <c r="AI527" i="7"/>
  <c r="X528" i="7"/>
  <c r="AB528" i="7"/>
  <c r="AF528" i="7"/>
  <c r="Y529" i="7"/>
  <c r="AC529" i="7"/>
  <c r="AG529" i="7"/>
  <c r="J530" i="7"/>
  <c r="Z530" i="7"/>
  <c r="AD530" i="7"/>
  <c r="AH530" i="7"/>
  <c r="AA531" i="7"/>
  <c r="AE531" i="7"/>
  <c r="AI531" i="7"/>
  <c r="X532" i="7"/>
  <c r="AB532" i="7"/>
  <c r="AF532" i="7"/>
  <c r="Y533" i="7"/>
  <c r="AC533" i="7"/>
  <c r="AG533" i="7"/>
  <c r="Z535" i="7"/>
  <c r="AD535" i="7"/>
  <c r="AH535" i="7"/>
  <c r="AA536" i="7"/>
  <c r="AE536" i="7"/>
  <c r="AI536" i="7"/>
  <c r="X537" i="7"/>
  <c r="AB537" i="7"/>
  <c r="AF537" i="7"/>
  <c r="Y538" i="7"/>
  <c r="AC538" i="7"/>
  <c r="AG538" i="7"/>
  <c r="J539" i="7"/>
  <c r="Z539" i="7"/>
  <c r="AD539" i="7"/>
  <c r="AH539" i="7"/>
  <c r="AA540" i="7"/>
  <c r="AE540" i="7"/>
  <c r="AI540" i="7"/>
  <c r="X541" i="7"/>
  <c r="AB541" i="7"/>
  <c r="AF541" i="7"/>
  <c r="Y542" i="7"/>
  <c r="AC542" i="7"/>
  <c r="AG542" i="7"/>
  <c r="J543" i="7"/>
  <c r="Z543" i="7"/>
  <c r="AD543" i="7"/>
  <c r="AH543" i="7"/>
  <c r="AA544" i="7"/>
  <c r="AE544" i="7"/>
  <c r="AI544" i="7"/>
  <c r="X545" i="7"/>
  <c r="AB545" i="7"/>
  <c r="AF545" i="7"/>
  <c r="Y546" i="7"/>
  <c r="AC546" i="7"/>
  <c r="AG546" i="7"/>
  <c r="Z547" i="7"/>
  <c r="AD547" i="7"/>
  <c r="AH547" i="7"/>
  <c r="AA548" i="7"/>
  <c r="AE548" i="7"/>
  <c r="AI548" i="7"/>
  <c r="X549" i="7"/>
  <c r="AB549" i="7"/>
  <c r="AF549" i="7"/>
  <c r="Y550" i="7"/>
  <c r="AC550" i="7"/>
  <c r="J551" i="7"/>
  <c r="Z551" i="7"/>
  <c r="AD551" i="7"/>
  <c r="AH551" i="7"/>
  <c r="AA552" i="7"/>
  <c r="AE552" i="7"/>
  <c r="AI552" i="7"/>
  <c r="X553" i="7"/>
  <c r="AC553" i="7"/>
  <c r="X511" i="7"/>
  <c r="AB511" i="7"/>
  <c r="AF511" i="7"/>
  <c r="Y512" i="7"/>
  <c r="AC512" i="7"/>
  <c r="AG512" i="7"/>
  <c r="J513" i="7"/>
  <c r="Z513" i="7"/>
  <c r="AD513" i="7"/>
  <c r="AH513" i="7"/>
  <c r="AA514" i="7"/>
  <c r="AE514" i="7"/>
  <c r="AI514" i="7"/>
  <c r="X515" i="7"/>
  <c r="AB515" i="7"/>
  <c r="AF515" i="7"/>
  <c r="Y516" i="7"/>
  <c r="AC516" i="7"/>
  <c r="AG516" i="7"/>
  <c r="J517" i="7"/>
  <c r="Z517" i="7"/>
  <c r="AD517" i="7"/>
  <c r="AH517" i="7"/>
  <c r="AA518" i="7"/>
  <c r="AE518" i="7"/>
  <c r="AI518" i="7"/>
  <c r="Y520" i="7"/>
  <c r="AC520" i="7"/>
  <c r="AG520" i="7"/>
  <c r="AA522" i="7"/>
  <c r="AE522" i="7"/>
  <c r="AI522" i="7"/>
  <c r="X523" i="7"/>
  <c r="AB523" i="7"/>
  <c r="AF523" i="7"/>
  <c r="Y524" i="7"/>
  <c r="AC524" i="7"/>
  <c r="AG524" i="7"/>
  <c r="AA526" i="7"/>
  <c r="AE526" i="7"/>
  <c r="AI526" i="7"/>
  <c r="X527" i="7"/>
  <c r="AB527" i="7"/>
  <c r="AF527" i="7"/>
  <c r="Y528" i="7"/>
  <c r="AC528" i="7"/>
  <c r="AG528" i="7"/>
  <c r="J529" i="7"/>
  <c r="Z529" i="7"/>
  <c r="AD529" i="7"/>
  <c r="AH529" i="7"/>
  <c r="AA530" i="7"/>
  <c r="AE530" i="7"/>
  <c r="AI530" i="7"/>
  <c r="X531" i="7"/>
  <c r="AB531" i="7"/>
  <c r="AF531" i="7"/>
  <c r="Y532" i="7"/>
  <c r="AC532" i="7"/>
  <c r="AG532" i="7"/>
  <c r="J533" i="7"/>
  <c r="Z533" i="7"/>
  <c r="AD533" i="7"/>
  <c r="AH533" i="7"/>
  <c r="AA535" i="7"/>
  <c r="AE535" i="7"/>
  <c r="AI535" i="7"/>
  <c r="X536" i="7"/>
  <c r="AB536" i="7"/>
  <c r="AF536" i="7"/>
  <c r="Y537" i="7"/>
  <c r="AC537" i="7"/>
  <c r="J538" i="7"/>
  <c r="Z538" i="7"/>
  <c r="AD538" i="7"/>
  <c r="AA539" i="7"/>
  <c r="AE539" i="7"/>
  <c r="AI539" i="7"/>
  <c r="X540" i="7"/>
  <c r="AB540" i="7"/>
  <c r="AF540" i="7"/>
  <c r="Y541" i="7"/>
  <c r="AC541" i="7"/>
  <c r="Z542" i="7"/>
  <c r="AD542" i="7"/>
  <c r="AH542" i="7"/>
  <c r="AA543" i="7"/>
  <c r="AE543" i="7"/>
  <c r="AI543" i="7"/>
  <c r="X544" i="7"/>
  <c r="AB544" i="7"/>
  <c r="AF544" i="7"/>
  <c r="Y545" i="7"/>
  <c r="AC545" i="7"/>
  <c r="AG545" i="7"/>
  <c r="J546" i="7"/>
  <c r="Z546" i="7"/>
  <c r="AD546" i="7"/>
  <c r="AH546" i="7"/>
  <c r="AA547" i="7"/>
  <c r="AE547" i="7"/>
  <c r="AI547" i="7"/>
  <c r="X548" i="7"/>
  <c r="AB548" i="7"/>
  <c r="AF548" i="7"/>
  <c r="Y549" i="7"/>
  <c r="AC549" i="7"/>
  <c r="AG549" i="7"/>
  <c r="AA551" i="7"/>
  <c r="AE551" i="7"/>
  <c r="X552" i="7"/>
  <c r="AB552" i="7"/>
  <c r="AF552" i="7"/>
  <c r="AI553" i="7"/>
  <c r="AE553" i="7"/>
  <c r="AA553" i="7"/>
  <c r="Y553" i="7"/>
  <c r="AD553" i="7"/>
  <c r="AH556" i="7"/>
  <c r="AD556" i="7"/>
  <c r="Z556" i="7"/>
  <c r="J556" i="7"/>
  <c r="AF556" i="7"/>
  <c r="AB556" i="7"/>
  <c r="X556" i="7"/>
  <c r="AI556" i="7"/>
  <c r="AE556" i="7"/>
  <c r="AA556" i="7"/>
  <c r="AG556" i="7"/>
  <c r="Y511" i="7"/>
  <c r="AC511" i="7"/>
  <c r="J512" i="7"/>
  <c r="Z512" i="7"/>
  <c r="AD512" i="7"/>
  <c r="AA513" i="7"/>
  <c r="AE513" i="7"/>
  <c r="X514" i="7"/>
  <c r="AB514" i="7"/>
  <c r="Y515" i="7"/>
  <c r="AC515" i="7"/>
  <c r="J516" i="7"/>
  <c r="Z516" i="7"/>
  <c r="AD516" i="7"/>
  <c r="AA517" i="7"/>
  <c r="AE517" i="7"/>
  <c r="X518" i="7"/>
  <c r="AB518" i="7"/>
  <c r="Y519" i="7"/>
  <c r="AC519" i="7"/>
  <c r="J520" i="7"/>
  <c r="Z520" i="7"/>
  <c r="AD520" i="7"/>
  <c r="X522" i="7"/>
  <c r="AB522" i="7"/>
  <c r="Y523" i="7"/>
  <c r="AC523" i="7"/>
  <c r="J524" i="7"/>
  <c r="Z524" i="7"/>
  <c r="AD524" i="7"/>
  <c r="X526" i="7"/>
  <c r="AB526" i="7"/>
  <c r="Y527" i="7"/>
  <c r="AC527" i="7"/>
  <c r="J528" i="7"/>
  <c r="Z528" i="7"/>
  <c r="AD528" i="7"/>
  <c r="AA529" i="7"/>
  <c r="AE529" i="7"/>
  <c r="X530" i="7"/>
  <c r="AB530" i="7"/>
  <c r="Y531" i="7"/>
  <c r="AC531" i="7"/>
  <c r="J532" i="7"/>
  <c r="Z532" i="7"/>
  <c r="AD532" i="7"/>
  <c r="AA533" i="7"/>
  <c r="AE533" i="7"/>
  <c r="X535" i="7"/>
  <c r="AB535" i="7"/>
  <c r="Y536" i="7"/>
  <c r="AC536" i="7"/>
  <c r="X539" i="7"/>
  <c r="AB539" i="7"/>
  <c r="Y540" i="7"/>
  <c r="AC540" i="7"/>
  <c r="AA542" i="7"/>
  <c r="AE542" i="7"/>
  <c r="X543" i="7"/>
  <c r="AB543" i="7"/>
  <c r="Y544" i="7"/>
  <c r="AC544" i="7"/>
  <c r="J545" i="7"/>
  <c r="Z545" i="7"/>
  <c r="AD545" i="7"/>
  <c r="AA546" i="7"/>
  <c r="AE546" i="7"/>
  <c r="X547" i="7"/>
  <c r="AB547" i="7"/>
  <c r="Y548" i="7"/>
  <c r="AC548" i="7"/>
  <c r="Z549" i="7"/>
  <c r="AD549" i="7"/>
  <c r="Y552" i="7"/>
  <c r="AC552" i="7"/>
  <c r="Y554" i="7"/>
  <c r="AC554" i="7"/>
  <c r="AG554" i="7"/>
  <c r="Z555" i="7"/>
  <c r="AD555" i="7"/>
  <c r="AH555" i="7"/>
  <c r="X557" i="7"/>
  <c r="AB557" i="7"/>
  <c r="AF557" i="7"/>
  <c r="Y558" i="7"/>
  <c r="AC558" i="7"/>
  <c r="AG558" i="7"/>
  <c r="J559" i="7"/>
  <c r="Z559" i="7"/>
  <c r="AD559" i="7"/>
  <c r="AH559" i="7"/>
  <c r="AA560" i="7"/>
  <c r="AE560" i="7"/>
  <c r="AI560" i="7"/>
  <c r="X561" i="7"/>
  <c r="AB561" i="7"/>
  <c r="AF561" i="7"/>
  <c r="Y562" i="7"/>
  <c r="AC562" i="7"/>
  <c r="AG562" i="7"/>
  <c r="Z563" i="7"/>
  <c r="AD563" i="7"/>
  <c r="AH563" i="7"/>
  <c r="AA564" i="7"/>
  <c r="AE564" i="7"/>
  <c r="AI564" i="7"/>
  <c r="X566" i="7"/>
  <c r="AB566" i="7"/>
  <c r="AF566" i="7"/>
  <c r="Y567" i="7"/>
  <c r="AC567" i="7"/>
  <c r="AG567" i="7"/>
  <c r="AA569" i="7"/>
  <c r="AE569" i="7"/>
  <c r="AI569" i="7"/>
  <c r="X570" i="7"/>
  <c r="AB570" i="7"/>
  <c r="AF570" i="7"/>
  <c r="Y571" i="7"/>
  <c r="AC571" i="7"/>
  <c r="AG571" i="7"/>
  <c r="AA573" i="7"/>
  <c r="AE573" i="7"/>
  <c r="AI573" i="7"/>
  <c r="X574" i="7"/>
  <c r="AB574" i="7"/>
  <c r="AF574" i="7"/>
  <c r="Y575" i="7"/>
  <c r="AC575" i="7"/>
  <c r="AG575" i="7"/>
  <c r="Z576" i="7"/>
  <c r="AD576" i="7"/>
  <c r="AH576" i="7"/>
  <c r="AA577" i="7"/>
  <c r="AE577" i="7"/>
  <c r="AI577" i="7"/>
  <c r="X578" i="7"/>
  <c r="AB578" i="7"/>
  <c r="AF578" i="7"/>
  <c r="Y579" i="7"/>
  <c r="AC579" i="7"/>
  <c r="AG579" i="7"/>
  <c r="J580" i="7"/>
  <c r="Z580" i="7"/>
  <c r="AD580" i="7"/>
  <c r="AH580" i="7"/>
  <c r="AA581" i="7"/>
  <c r="AE581" i="7"/>
  <c r="AI581" i="7"/>
  <c r="Y583" i="7"/>
  <c r="AC583" i="7"/>
  <c r="AG583" i="7"/>
  <c r="AA585" i="7"/>
  <c r="AE585" i="7"/>
  <c r="AI585" i="7"/>
  <c r="X586" i="7"/>
  <c r="AB586" i="7"/>
  <c r="AF586" i="7"/>
  <c r="Y587" i="7"/>
  <c r="AC587" i="7"/>
  <c r="AG587" i="7"/>
  <c r="J588" i="7"/>
  <c r="Z588" i="7"/>
  <c r="AD588" i="7"/>
  <c r="AH588" i="7"/>
  <c r="AA589" i="7"/>
  <c r="AE589" i="7"/>
  <c r="AI589" i="7"/>
  <c r="X590" i="7"/>
  <c r="AB590" i="7"/>
  <c r="AF590" i="7"/>
  <c r="Y591" i="7"/>
  <c r="AC591" i="7"/>
  <c r="AG591" i="7"/>
  <c r="Z592" i="7"/>
  <c r="AD592" i="7"/>
  <c r="AH592" i="7"/>
  <c r="AA593" i="7"/>
  <c r="AE593" i="7"/>
  <c r="AI593" i="7"/>
  <c r="X594" i="7"/>
  <c r="AB594" i="7"/>
  <c r="AF594" i="7"/>
  <c r="Y595" i="7"/>
  <c r="AC595" i="7"/>
  <c r="AG595" i="7"/>
  <c r="AH598" i="7"/>
  <c r="AD598" i="7"/>
  <c r="Z598" i="7"/>
  <c r="J598" i="7"/>
  <c r="AA598" i="7"/>
  <c r="AF598" i="7"/>
  <c r="Y557" i="7"/>
  <c r="AC557" i="7"/>
  <c r="AG557" i="7"/>
  <c r="J558" i="7"/>
  <c r="Z558" i="7"/>
  <c r="AD558" i="7"/>
  <c r="AH558" i="7"/>
  <c r="AA559" i="7"/>
  <c r="AE559" i="7"/>
  <c r="AI559" i="7"/>
  <c r="X560" i="7"/>
  <c r="AB560" i="7"/>
  <c r="AF560" i="7"/>
  <c r="Y561" i="7"/>
  <c r="AC561" i="7"/>
  <c r="AG561" i="7"/>
  <c r="Z562" i="7"/>
  <c r="AD562" i="7"/>
  <c r="AH562" i="7"/>
  <c r="AA563" i="7"/>
  <c r="AE563" i="7"/>
  <c r="AI563" i="7"/>
  <c r="X564" i="7"/>
  <c r="AB564" i="7"/>
  <c r="AF564" i="7"/>
  <c r="Y566" i="7"/>
  <c r="AC566" i="7"/>
  <c r="AG566" i="7"/>
  <c r="X569" i="7"/>
  <c r="AB569" i="7"/>
  <c r="AF569" i="7"/>
  <c r="Y570" i="7"/>
  <c r="AC570" i="7"/>
  <c r="AG570" i="7"/>
  <c r="J571" i="7"/>
  <c r="Z571" i="7"/>
  <c r="AD571" i="7"/>
  <c r="AH571" i="7"/>
  <c r="X573" i="7"/>
  <c r="AB573" i="7"/>
  <c r="AF573" i="7"/>
  <c r="Y574" i="7"/>
  <c r="AC574" i="7"/>
  <c r="AG574" i="7"/>
  <c r="Z575" i="7"/>
  <c r="AD575" i="7"/>
  <c r="AH575" i="7"/>
  <c r="AA576" i="7"/>
  <c r="AE576" i="7"/>
  <c r="AI576" i="7"/>
  <c r="X577" i="7"/>
  <c r="AB577" i="7"/>
  <c r="AF577" i="7"/>
  <c r="Y578" i="7"/>
  <c r="AC578" i="7"/>
  <c r="AG578" i="7"/>
  <c r="J579" i="7"/>
  <c r="Z579" i="7"/>
  <c r="AD579" i="7"/>
  <c r="AH579" i="7"/>
  <c r="AA580" i="7"/>
  <c r="AE580" i="7"/>
  <c r="AI580" i="7"/>
  <c r="X581" i="7"/>
  <c r="AB581" i="7"/>
  <c r="AF581" i="7"/>
  <c r="Y582" i="7"/>
  <c r="AC582" i="7"/>
  <c r="AG582" i="7"/>
  <c r="J583" i="7"/>
  <c r="Z583" i="7"/>
  <c r="AD583" i="7"/>
  <c r="AH583" i="7"/>
  <c r="X585" i="7"/>
  <c r="AB585" i="7"/>
  <c r="AF585" i="7"/>
  <c r="Y586" i="7"/>
  <c r="AC586" i="7"/>
  <c r="AG586" i="7"/>
  <c r="Z587" i="7"/>
  <c r="AD587" i="7"/>
  <c r="AH587" i="7"/>
  <c r="AA588" i="7"/>
  <c r="AE588" i="7"/>
  <c r="AI588" i="7"/>
  <c r="X589" i="7"/>
  <c r="AB589" i="7"/>
  <c r="AF589" i="7"/>
  <c r="Y590" i="7"/>
  <c r="AC590" i="7"/>
  <c r="AG590" i="7"/>
  <c r="J591" i="7"/>
  <c r="Z591" i="7"/>
  <c r="AD591" i="7"/>
  <c r="AH591" i="7"/>
  <c r="AA592" i="7"/>
  <c r="AE592" i="7"/>
  <c r="AI592" i="7"/>
  <c r="X593" i="7"/>
  <c r="AB593" i="7"/>
  <c r="AF593" i="7"/>
  <c r="Y594" i="7"/>
  <c r="AC594" i="7"/>
  <c r="AG594" i="7"/>
  <c r="J595" i="7"/>
  <c r="Z595" i="7"/>
  <c r="AD595" i="7"/>
  <c r="AH595" i="7"/>
  <c r="AB598" i="7"/>
  <c r="AG598" i="7"/>
  <c r="X602" i="7"/>
  <c r="Y560" i="7"/>
  <c r="AC560" i="7"/>
  <c r="AG560" i="7"/>
  <c r="J561" i="7"/>
  <c r="Z561" i="7"/>
  <c r="AD561" i="7"/>
  <c r="AH561" i="7"/>
  <c r="Y564" i="7"/>
  <c r="AC564" i="7"/>
  <c r="AG564" i="7"/>
  <c r="Y569" i="7"/>
  <c r="AC569" i="7"/>
  <c r="AG569" i="7"/>
  <c r="Y573" i="7"/>
  <c r="AC573" i="7"/>
  <c r="AG573" i="7"/>
  <c r="Y577" i="7"/>
  <c r="AC577" i="7"/>
  <c r="AG577" i="7"/>
  <c r="AA579" i="7"/>
  <c r="AE579" i="7"/>
  <c r="AI579" i="7"/>
  <c r="Y581" i="7"/>
  <c r="AC581" i="7"/>
  <c r="AG581" i="7"/>
  <c r="Y585" i="7"/>
  <c r="AC585" i="7"/>
  <c r="AG585" i="7"/>
  <c r="Y589" i="7"/>
  <c r="AC589" i="7"/>
  <c r="AG589" i="7"/>
  <c r="AA591" i="7"/>
  <c r="AE591" i="7"/>
  <c r="AI591" i="7"/>
  <c r="X592" i="7"/>
  <c r="AB592" i="7"/>
  <c r="AF592" i="7"/>
  <c r="Y593" i="7"/>
  <c r="AC593" i="7"/>
  <c r="AG593" i="7"/>
  <c r="Z594" i="7"/>
  <c r="AD594" i="7"/>
  <c r="AH594" i="7"/>
  <c r="AA595" i="7"/>
  <c r="AE595" i="7"/>
  <c r="AI595" i="7"/>
  <c r="X554" i="7"/>
  <c r="AB554" i="7"/>
  <c r="Y555" i="7"/>
  <c r="AC555" i="7"/>
  <c r="AA557" i="7"/>
  <c r="AE557" i="7"/>
  <c r="X558" i="7"/>
  <c r="AB558" i="7"/>
  <c r="Y559" i="7"/>
  <c r="AC559" i="7"/>
  <c r="J560" i="7"/>
  <c r="Z560" i="7"/>
  <c r="AD560" i="7"/>
  <c r="AA561" i="7"/>
  <c r="AE561" i="7"/>
  <c r="X562" i="7"/>
  <c r="AB562" i="7"/>
  <c r="Y563" i="7"/>
  <c r="AC563" i="7"/>
  <c r="Z564" i="7"/>
  <c r="AD564" i="7"/>
  <c r="AA566" i="7"/>
  <c r="AE566" i="7"/>
  <c r="X567" i="7"/>
  <c r="AB567" i="7"/>
  <c r="Y568" i="7"/>
  <c r="AC568" i="7"/>
  <c r="Z569" i="7"/>
  <c r="AD569" i="7"/>
  <c r="AA570" i="7"/>
  <c r="AE570" i="7"/>
  <c r="X571" i="7"/>
  <c r="AB571" i="7"/>
  <c r="Y572" i="7"/>
  <c r="AC572" i="7"/>
  <c r="J573" i="7"/>
  <c r="Z573" i="7"/>
  <c r="AD573" i="7"/>
  <c r="AA574" i="7"/>
  <c r="AE574" i="7"/>
  <c r="X575" i="7"/>
  <c r="AB575" i="7"/>
  <c r="Y576" i="7"/>
  <c r="AC576" i="7"/>
  <c r="Z577" i="7"/>
  <c r="AD577" i="7"/>
  <c r="AA578" i="7"/>
  <c r="AE578" i="7"/>
  <c r="X579" i="7"/>
  <c r="AB579" i="7"/>
  <c r="Y580" i="7"/>
  <c r="AC580" i="7"/>
  <c r="J581" i="7"/>
  <c r="Z581" i="7"/>
  <c r="AD581" i="7"/>
  <c r="AA582" i="7"/>
  <c r="AE582" i="7"/>
  <c r="X583" i="7"/>
  <c r="AB583" i="7"/>
  <c r="Y584" i="7"/>
  <c r="AC584" i="7"/>
  <c r="Z585" i="7"/>
  <c r="AD585" i="7"/>
  <c r="AA586" i="7"/>
  <c r="AE586" i="7"/>
  <c r="X587" i="7"/>
  <c r="AB587" i="7"/>
  <c r="Y588" i="7"/>
  <c r="AC588" i="7"/>
  <c r="J589" i="7"/>
  <c r="Z589" i="7"/>
  <c r="AD589" i="7"/>
  <c r="AA590" i="7"/>
  <c r="AE590" i="7"/>
  <c r="X591" i="7"/>
  <c r="AB591" i="7"/>
  <c r="Y592" i="7"/>
  <c r="AC592" i="7"/>
  <c r="Z593" i="7"/>
  <c r="AD593" i="7"/>
  <c r="AA594" i="7"/>
  <c r="AE594" i="7"/>
  <c r="X595" i="7"/>
  <c r="AB595" i="7"/>
  <c r="Y598" i="7"/>
  <c r="AE598" i="7"/>
  <c r="AI599" i="7"/>
  <c r="AE599" i="7"/>
  <c r="AA599" i="7"/>
  <c r="Y599" i="7"/>
  <c r="AD599" i="7"/>
  <c r="AI602" i="7"/>
  <c r="AE602" i="7"/>
  <c r="AA602" i="7"/>
  <c r="AH602" i="7"/>
  <c r="AD602" i="7"/>
  <c r="Z602" i="7"/>
  <c r="AB602" i="7"/>
  <c r="AF603" i="7"/>
  <c r="AB603" i="7"/>
  <c r="X603" i="7"/>
  <c r="AI603" i="7"/>
  <c r="AE603" i="7"/>
  <c r="AA603" i="7"/>
  <c r="Z603" i="7"/>
  <c r="AH603" i="7"/>
  <c r="X606" i="7"/>
  <c r="AB606" i="7"/>
  <c r="AF606" i="7"/>
  <c r="Y607" i="7"/>
  <c r="AC607" i="7"/>
  <c r="AG607" i="7"/>
  <c r="X610" i="7"/>
  <c r="AB610" i="7"/>
  <c r="AF610" i="7"/>
  <c r="Y611" i="7"/>
  <c r="AC611" i="7"/>
  <c r="AG611" i="7"/>
  <c r="X614" i="7"/>
  <c r="AB614" i="7"/>
  <c r="AF614" i="7"/>
  <c r="Y615" i="7"/>
  <c r="AC615" i="7"/>
  <c r="AG615" i="7"/>
  <c r="X618" i="7"/>
  <c r="AB618" i="7"/>
  <c r="AF618" i="7"/>
  <c r="Y619" i="7"/>
  <c r="AC619" i="7"/>
  <c r="AG619" i="7"/>
  <c r="X622" i="7"/>
  <c r="AB622" i="7"/>
  <c r="AF622" i="7"/>
  <c r="Y623" i="7"/>
  <c r="AC623" i="7"/>
  <c r="AG623" i="7"/>
  <c r="X626" i="7"/>
  <c r="AB626" i="7"/>
  <c r="AF626" i="7"/>
  <c r="Y628" i="7"/>
  <c r="AC628" i="7"/>
  <c r="AG628" i="7"/>
  <c r="X631" i="7"/>
  <c r="AB631" i="7"/>
  <c r="AF631" i="7"/>
  <c r="Y632" i="7"/>
  <c r="AC632" i="7"/>
  <c r="AG632" i="7"/>
  <c r="X635" i="7"/>
  <c r="AB635" i="7"/>
  <c r="AF635" i="7"/>
  <c r="Y636" i="7"/>
  <c r="AC636" i="7"/>
  <c r="AG636" i="7"/>
  <c r="AA638" i="7"/>
  <c r="AE638" i="7"/>
  <c r="AI638" i="7"/>
  <c r="X639" i="7"/>
  <c r="AB639" i="7"/>
  <c r="AF639" i="7"/>
  <c r="Y640" i="7"/>
  <c r="AC640" i="7"/>
  <c r="AG640" i="7"/>
  <c r="J641" i="7"/>
  <c r="Z641" i="7"/>
  <c r="AD641" i="7"/>
  <c r="AH641" i="7"/>
  <c r="AA642" i="7"/>
  <c r="AE642" i="7"/>
  <c r="AI642" i="7"/>
  <c r="Y644" i="7"/>
  <c r="AC644" i="7"/>
  <c r="AG644" i="7"/>
  <c r="J645" i="7"/>
  <c r="Z645" i="7"/>
  <c r="AD645" i="7"/>
  <c r="AH645" i="7"/>
  <c r="AC646" i="7"/>
  <c r="AH646" i="7"/>
  <c r="Y606" i="7"/>
  <c r="AC606" i="7"/>
  <c r="AG606" i="7"/>
  <c r="Y610" i="7"/>
  <c r="AC610" i="7"/>
  <c r="AG610" i="7"/>
  <c r="Y614" i="7"/>
  <c r="AC614" i="7"/>
  <c r="AG614" i="7"/>
  <c r="Y618" i="7"/>
  <c r="AC618" i="7"/>
  <c r="AG618" i="7"/>
  <c r="Y622" i="7"/>
  <c r="AC622" i="7"/>
  <c r="AG622" i="7"/>
  <c r="Y626" i="7"/>
  <c r="AC626" i="7"/>
  <c r="AG626" i="7"/>
  <c r="Y631" i="7"/>
  <c r="AC631" i="7"/>
  <c r="AG631" i="7"/>
  <c r="Y635" i="7"/>
  <c r="AC635" i="7"/>
  <c r="AG635" i="7"/>
  <c r="Y639" i="7"/>
  <c r="AC639" i="7"/>
  <c r="AG639" i="7"/>
  <c r="AA641" i="7"/>
  <c r="AE641" i="7"/>
  <c r="AI641" i="7"/>
  <c r="X642" i="7"/>
  <c r="AB642" i="7"/>
  <c r="AF642" i="7"/>
  <c r="Y643" i="7"/>
  <c r="AC643" i="7"/>
  <c r="J644" i="7"/>
  <c r="Z644" i="7"/>
  <c r="AD644" i="7"/>
  <c r="AH644" i="7"/>
  <c r="AA645" i="7"/>
  <c r="AE645" i="7"/>
  <c r="AI645" i="7"/>
  <c r="Y646" i="7"/>
  <c r="AD646" i="7"/>
  <c r="Y597" i="7"/>
  <c r="AC597" i="7"/>
  <c r="X600" i="7"/>
  <c r="AB600" i="7"/>
  <c r="AF600" i="7"/>
  <c r="Y601" i="7"/>
  <c r="AC601" i="7"/>
  <c r="AG601" i="7"/>
  <c r="X604" i="7"/>
  <c r="AB604" i="7"/>
  <c r="AF604" i="7"/>
  <c r="Y605" i="7"/>
  <c r="AC605" i="7"/>
  <c r="AG605" i="7"/>
  <c r="J606" i="7"/>
  <c r="Z606" i="7"/>
  <c r="AD606" i="7"/>
  <c r="AH606" i="7"/>
  <c r="AA607" i="7"/>
  <c r="AE607" i="7"/>
  <c r="AI607" i="7"/>
  <c r="X608" i="7"/>
  <c r="AB608" i="7"/>
  <c r="AF608" i="7"/>
  <c r="Y609" i="7"/>
  <c r="AC609" i="7"/>
  <c r="AG609" i="7"/>
  <c r="Z610" i="7"/>
  <c r="AD610" i="7"/>
  <c r="AH610" i="7"/>
  <c r="AA611" i="7"/>
  <c r="AE611" i="7"/>
  <c r="AI611" i="7"/>
  <c r="X612" i="7"/>
  <c r="AB612" i="7"/>
  <c r="AF612" i="7"/>
  <c r="Y613" i="7"/>
  <c r="AC613" i="7"/>
  <c r="AG613" i="7"/>
  <c r="J614" i="7"/>
  <c r="Z614" i="7"/>
  <c r="AD614" i="7"/>
  <c r="AH614" i="7"/>
  <c r="AA615" i="7"/>
  <c r="AE615" i="7"/>
  <c r="AI615" i="7"/>
  <c r="X616" i="7"/>
  <c r="AB616" i="7"/>
  <c r="AF616" i="7"/>
  <c r="Y617" i="7"/>
  <c r="AC617" i="7"/>
  <c r="AG617" i="7"/>
  <c r="Z618" i="7"/>
  <c r="AD618" i="7"/>
  <c r="AH618" i="7"/>
  <c r="AA619" i="7"/>
  <c r="AE619" i="7"/>
  <c r="AI619" i="7"/>
  <c r="X620" i="7"/>
  <c r="AB620" i="7"/>
  <c r="AF620" i="7"/>
  <c r="Y621" i="7"/>
  <c r="AC621" i="7"/>
  <c r="AG621" i="7"/>
  <c r="J622" i="7"/>
  <c r="Z622" i="7"/>
  <c r="AD622" i="7"/>
  <c r="AH622" i="7"/>
  <c r="AA623" i="7"/>
  <c r="AE623" i="7"/>
  <c r="AI623" i="7"/>
  <c r="X624" i="7"/>
  <c r="AB624" i="7"/>
  <c r="AF624" i="7"/>
  <c r="Y625" i="7"/>
  <c r="AC625" i="7"/>
  <c r="AG625" i="7"/>
  <c r="Z626" i="7"/>
  <c r="AD626" i="7"/>
  <c r="AH626" i="7"/>
  <c r="AA628" i="7"/>
  <c r="AE628" i="7"/>
  <c r="AI628" i="7"/>
  <c r="Y630" i="7"/>
  <c r="AC630" i="7"/>
  <c r="AG630" i="7"/>
  <c r="J631" i="7"/>
  <c r="Z631" i="7"/>
  <c r="AD631" i="7"/>
  <c r="AH631" i="7"/>
  <c r="AA632" i="7"/>
  <c r="AE632" i="7"/>
  <c r="AI632" i="7"/>
  <c r="X633" i="7"/>
  <c r="AB633" i="7"/>
  <c r="AF633" i="7"/>
  <c r="Y634" i="7"/>
  <c r="AC634" i="7"/>
  <c r="AG634" i="7"/>
  <c r="J635" i="7"/>
  <c r="Z635" i="7"/>
  <c r="AD635" i="7"/>
  <c r="AH635" i="7"/>
  <c r="AA636" i="7"/>
  <c r="AE636" i="7"/>
  <c r="AI636" i="7"/>
  <c r="X637" i="7"/>
  <c r="AB637" i="7"/>
  <c r="AF637" i="7"/>
  <c r="Y638" i="7"/>
  <c r="AC638" i="7"/>
  <c r="AG638" i="7"/>
  <c r="J639" i="7"/>
  <c r="Z639" i="7"/>
  <c r="AD639" i="7"/>
  <c r="AH639" i="7"/>
  <c r="AA640" i="7"/>
  <c r="AE640" i="7"/>
  <c r="AI640" i="7"/>
  <c r="X641" i="7"/>
  <c r="AB641" i="7"/>
  <c r="AF641" i="7"/>
  <c r="Y642" i="7"/>
  <c r="AC642" i="7"/>
  <c r="AG642" i="7"/>
  <c r="AA644" i="7"/>
  <c r="AE644" i="7"/>
  <c r="AI644" i="7"/>
  <c r="X645" i="7"/>
  <c r="AB645" i="7"/>
  <c r="AF645" i="7"/>
  <c r="AF646" i="7"/>
  <c r="AB646" i="7"/>
  <c r="X646" i="7"/>
  <c r="Z646" i="7"/>
  <c r="AE646" i="7"/>
  <c r="Y600" i="7"/>
  <c r="AC600" i="7"/>
  <c r="J601" i="7"/>
  <c r="Z601" i="7"/>
  <c r="AD601" i="7"/>
  <c r="Y604" i="7"/>
  <c r="AC604" i="7"/>
  <c r="J605" i="7"/>
  <c r="Z605" i="7"/>
  <c r="AD605" i="7"/>
  <c r="AA606" i="7"/>
  <c r="AE606" i="7"/>
  <c r="X607" i="7"/>
  <c r="AB607" i="7"/>
  <c r="Y608" i="7"/>
  <c r="AC608" i="7"/>
  <c r="J609" i="7"/>
  <c r="Z609" i="7"/>
  <c r="AD609" i="7"/>
  <c r="AA610" i="7"/>
  <c r="AE610" i="7"/>
  <c r="X611" i="7"/>
  <c r="AB611" i="7"/>
  <c r="Y612" i="7"/>
  <c r="AC612" i="7"/>
  <c r="J613" i="7"/>
  <c r="Z613" i="7"/>
  <c r="AD613" i="7"/>
  <c r="AA614" i="7"/>
  <c r="AE614" i="7"/>
  <c r="X615" i="7"/>
  <c r="AB615" i="7"/>
  <c r="Y616" i="7"/>
  <c r="AC616" i="7"/>
  <c r="J617" i="7"/>
  <c r="Z617" i="7"/>
  <c r="AD617" i="7"/>
  <c r="AA618" i="7"/>
  <c r="AE618" i="7"/>
  <c r="X619" i="7"/>
  <c r="AB619" i="7"/>
  <c r="Y620" i="7"/>
  <c r="AC620" i="7"/>
  <c r="J621" i="7"/>
  <c r="Z621" i="7"/>
  <c r="AD621" i="7"/>
  <c r="AA622" i="7"/>
  <c r="AE622" i="7"/>
  <c r="X623" i="7"/>
  <c r="AB623" i="7"/>
  <c r="Y624" i="7"/>
  <c r="AC624" i="7"/>
  <c r="J625" i="7"/>
  <c r="Z625" i="7"/>
  <c r="AD625" i="7"/>
  <c r="AA626" i="7"/>
  <c r="AE626" i="7"/>
  <c r="X628" i="7"/>
  <c r="AB628" i="7"/>
  <c r="Y629" i="7"/>
  <c r="AC629" i="7"/>
  <c r="J630" i="7"/>
  <c r="Z630" i="7"/>
  <c r="AD630" i="7"/>
  <c r="AA631" i="7"/>
  <c r="AE631" i="7"/>
  <c r="X632" i="7"/>
  <c r="AB632" i="7"/>
  <c r="Y633" i="7"/>
  <c r="AC633" i="7"/>
  <c r="J634" i="7"/>
  <c r="Z634" i="7"/>
  <c r="AD634" i="7"/>
  <c r="AA635" i="7"/>
  <c r="AE635" i="7"/>
  <c r="X636" i="7"/>
  <c r="AB636" i="7"/>
  <c r="Y637" i="7"/>
  <c r="AC637" i="7"/>
  <c r="J638" i="7"/>
  <c r="Z638" i="7"/>
  <c r="AD638" i="7"/>
  <c r="AA639" i="7"/>
  <c r="AE639" i="7"/>
  <c r="X640" i="7"/>
  <c r="AB640" i="7"/>
  <c r="Y641" i="7"/>
  <c r="AC641" i="7"/>
  <c r="J642" i="7"/>
  <c r="Z642" i="7"/>
  <c r="AD642" i="7"/>
  <c r="X644" i="7"/>
  <c r="AB644" i="7"/>
  <c r="Y645" i="7"/>
  <c r="AC645" i="7"/>
  <c r="J646" i="7"/>
  <c r="AA646" i="7"/>
  <c r="AG646" i="7"/>
  <c r="Y647" i="7"/>
  <c r="AC647" i="7"/>
  <c r="J648" i="7"/>
  <c r="Z648" i="7"/>
  <c r="AD648" i="7"/>
  <c r="AH648" i="7"/>
  <c r="AA649" i="7"/>
  <c r="AE649" i="7"/>
  <c r="AI649" i="7"/>
  <c r="X650" i="7"/>
  <c r="AB650" i="7"/>
  <c r="AF650" i="7"/>
  <c r="Y651" i="7"/>
  <c r="AC651" i="7"/>
  <c r="AG651" i="7"/>
  <c r="J652" i="7"/>
  <c r="Z652" i="7"/>
  <c r="AD652" i="7"/>
  <c r="AH652" i="7"/>
  <c r="AA653" i="7"/>
  <c r="AE653" i="7"/>
  <c r="AI653" i="7"/>
  <c r="X654" i="7"/>
  <c r="AB654" i="7"/>
  <c r="AF654" i="7"/>
  <c r="Y655" i="7"/>
  <c r="AC655" i="7"/>
  <c r="AG655" i="7"/>
  <c r="J656" i="7"/>
  <c r="Z656" i="7"/>
  <c r="AD656" i="7"/>
  <c r="AH656" i="7"/>
  <c r="AA657" i="7"/>
  <c r="AE657" i="7"/>
  <c r="AI657" i="7"/>
  <c r="X659" i="7"/>
  <c r="AB659" i="7"/>
  <c r="AF659" i="7"/>
  <c r="Y660" i="7"/>
  <c r="AC660" i="7"/>
  <c r="AG660" i="7"/>
  <c r="J661" i="7"/>
  <c r="Z661" i="7"/>
  <c r="AD661" i="7"/>
  <c r="AH661" i="7"/>
  <c r="AA662" i="7"/>
  <c r="AE662" i="7"/>
  <c r="AI662" i="7"/>
  <c r="X663" i="7"/>
  <c r="AB663" i="7"/>
  <c r="AF663" i="7"/>
  <c r="Y664" i="7"/>
  <c r="AC664" i="7"/>
  <c r="AG664" i="7"/>
  <c r="J665" i="7"/>
  <c r="Z665" i="7"/>
  <c r="AD665" i="7"/>
  <c r="AH665" i="7"/>
  <c r="AA666" i="7"/>
  <c r="AE666" i="7"/>
  <c r="AI666" i="7"/>
  <c r="X667" i="7"/>
  <c r="AB667" i="7"/>
  <c r="AF667" i="7"/>
  <c r="Y668" i="7"/>
  <c r="AC668" i="7"/>
  <c r="AG668" i="7"/>
  <c r="J669" i="7"/>
  <c r="Z669" i="7"/>
  <c r="AD669" i="7"/>
  <c r="AH669" i="7"/>
  <c r="AA648" i="7"/>
  <c r="AE648" i="7"/>
  <c r="AI648" i="7"/>
  <c r="X649" i="7"/>
  <c r="AB649" i="7"/>
  <c r="AF649" i="7"/>
  <c r="Y650" i="7"/>
  <c r="AC650" i="7"/>
  <c r="AG650" i="7"/>
  <c r="J651" i="7"/>
  <c r="Z651" i="7"/>
  <c r="AD651" i="7"/>
  <c r="AH651" i="7"/>
  <c r="AA652" i="7"/>
  <c r="AE652" i="7"/>
  <c r="AI652" i="7"/>
  <c r="X653" i="7"/>
  <c r="AB653" i="7"/>
  <c r="AF653" i="7"/>
  <c r="Y654" i="7"/>
  <c r="AC654" i="7"/>
  <c r="AG654" i="7"/>
  <c r="J655" i="7"/>
  <c r="Z655" i="7"/>
  <c r="AD655" i="7"/>
  <c r="AH655" i="7"/>
  <c r="AA656" i="7"/>
  <c r="AE656" i="7"/>
  <c r="AI656" i="7"/>
  <c r="X657" i="7"/>
  <c r="AB657" i="7"/>
  <c r="AF657" i="7"/>
  <c r="Y659" i="7"/>
  <c r="AC659" i="7"/>
  <c r="AG659" i="7"/>
  <c r="AA661" i="7"/>
  <c r="AE661" i="7"/>
  <c r="AI661" i="7"/>
  <c r="X662" i="7"/>
  <c r="AB662" i="7"/>
  <c r="AF662" i="7"/>
  <c r="Y663" i="7"/>
  <c r="AC663" i="7"/>
  <c r="AG663" i="7"/>
  <c r="J664" i="7"/>
  <c r="Z664" i="7"/>
  <c r="AD664" i="7"/>
  <c r="AH664" i="7"/>
  <c r="AA665" i="7"/>
  <c r="AE665" i="7"/>
  <c r="AI665" i="7"/>
  <c r="X666" i="7"/>
  <c r="AB666" i="7"/>
  <c r="AF666" i="7"/>
  <c r="Y667" i="7"/>
  <c r="AC667" i="7"/>
  <c r="AG667" i="7"/>
  <c r="J668" i="7"/>
  <c r="Z668" i="7"/>
  <c r="AD668" i="7"/>
  <c r="AH668" i="7"/>
  <c r="AA669" i="7"/>
  <c r="AE669" i="7"/>
  <c r="AI669" i="7"/>
  <c r="X670" i="7"/>
  <c r="AC670" i="7"/>
  <c r="X648" i="7"/>
  <c r="AB648" i="7"/>
  <c r="AF648" i="7"/>
  <c r="Y649" i="7"/>
  <c r="AC649" i="7"/>
  <c r="AG649" i="7"/>
  <c r="J650" i="7"/>
  <c r="Z650" i="7"/>
  <c r="AD650" i="7"/>
  <c r="AH650" i="7"/>
  <c r="AA651" i="7"/>
  <c r="AE651" i="7"/>
  <c r="AI651" i="7"/>
  <c r="X652" i="7"/>
  <c r="AB652" i="7"/>
  <c r="AF652" i="7"/>
  <c r="Y653" i="7"/>
  <c r="AC653" i="7"/>
  <c r="AG653" i="7"/>
  <c r="J654" i="7"/>
  <c r="Z654" i="7"/>
  <c r="AD654" i="7"/>
  <c r="AH654" i="7"/>
  <c r="AA655" i="7"/>
  <c r="AE655" i="7"/>
  <c r="AI655" i="7"/>
  <c r="X656" i="7"/>
  <c r="AB656" i="7"/>
  <c r="AF656" i="7"/>
  <c r="Y657" i="7"/>
  <c r="AC657" i="7"/>
  <c r="AG657" i="7"/>
  <c r="J659" i="7"/>
  <c r="Z659" i="7"/>
  <c r="AD659" i="7"/>
  <c r="AA660" i="7"/>
  <c r="AE660" i="7"/>
  <c r="X661" i="7"/>
  <c r="AB661" i="7"/>
  <c r="AF661" i="7"/>
  <c r="Y662" i="7"/>
  <c r="AC662" i="7"/>
  <c r="J663" i="7"/>
  <c r="Z663" i="7"/>
  <c r="AD663" i="7"/>
  <c r="AA664" i="7"/>
  <c r="AE664" i="7"/>
  <c r="X665" i="7"/>
  <c r="AB665" i="7"/>
  <c r="AF665" i="7"/>
  <c r="Y666" i="7"/>
  <c r="AC666" i="7"/>
  <c r="AG666" i="7"/>
  <c r="J667" i="7"/>
  <c r="Z667" i="7"/>
  <c r="AD667" i="7"/>
  <c r="AH667" i="7"/>
  <c r="AA668" i="7"/>
  <c r="AE668" i="7"/>
  <c r="AI668" i="7"/>
  <c r="X669" i="7"/>
  <c r="AB669" i="7"/>
  <c r="AF669" i="7"/>
  <c r="AI670" i="7"/>
  <c r="AE670" i="7"/>
  <c r="AA670" i="7"/>
  <c r="Y670" i="7"/>
  <c r="AD670" i="7"/>
  <c r="Y648" i="7"/>
  <c r="AC648" i="7"/>
  <c r="J649" i="7"/>
  <c r="Z649" i="7"/>
  <c r="AD649" i="7"/>
  <c r="AA650" i="7"/>
  <c r="AE650" i="7"/>
  <c r="X651" i="7"/>
  <c r="AB651" i="7"/>
  <c r="Y652" i="7"/>
  <c r="AC652" i="7"/>
  <c r="J653" i="7"/>
  <c r="Z653" i="7"/>
  <c r="AD653" i="7"/>
  <c r="AA654" i="7"/>
  <c r="AE654" i="7"/>
  <c r="X655" i="7"/>
  <c r="AB655" i="7"/>
  <c r="Y656" i="7"/>
  <c r="AC656" i="7"/>
  <c r="J657" i="7"/>
  <c r="Z657" i="7"/>
  <c r="AD657" i="7"/>
  <c r="Y661" i="7"/>
  <c r="AC661" i="7"/>
  <c r="Y665" i="7"/>
  <c r="AC665" i="7"/>
  <c r="J666" i="7"/>
  <c r="Z666" i="7"/>
  <c r="AD666" i="7"/>
  <c r="AA667" i="7"/>
  <c r="AE667" i="7"/>
  <c r="X668" i="7"/>
  <c r="AB668" i="7"/>
  <c r="Y669" i="7"/>
  <c r="AC669" i="7"/>
  <c r="J670" i="7"/>
  <c r="Z670" i="7"/>
  <c r="AF670" i="7"/>
  <c r="J671" i="7"/>
  <c r="Z671" i="7"/>
  <c r="AD671" i="7"/>
  <c r="AH671" i="7"/>
  <c r="X673" i="7"/>
  <c r="AB673" i="7"/>
  <c r="AF673" i="7"/>
  <c r="Y674" i="7"/>
  <c r="AC674" i="7"/>
  <c r="AG674" i="7"/>
  <c r="X677" i="7"/>
  <c r="AB677" i="7"/>
  <c r="AF677" i="7"/>
  <c r="Y678" i="7"/>
  <c r="AC678" i="7"/>
  <c r="AG678" i="7"/>
  <c r="X681" i="7"/>
  <c r="AB681" i="7"/>
  <c r="AF681" i="7"/>
  <c r="Y682" i="7"/>
  <c r="AC682" i="7"/>
  <c r="AG682" i="7"/>
  <c r="J683" i="7"/>
  <c r="Z683" i="7"/>
  <c r="AD683" i="7"/>
  <c r="AH683" i="7"/>
  <c r="X685" i="7"/>
  <c r="AB685" i="7"/>
  <c r="AF685" i="7"/>
  <c r="Y686" i="7"/>
  <c r="AC686" i="7"/>
  <c r="AG686" i="7"/>
  <c r="J687" i="7"/>
  <c r="Z687" i="7"/>
  <c r="AD687" i="7"/>
  <c r="AH687" i="7"/>
  <c r="Y691" i="7"/>
  <c r="AC691" i="7"/>
  <c r="AG691" i="7"/>
  <c r="Y695" i="7"/>
  <c r="AC695" i="7"/>
  <c r="AG695" i="7"/>
  <c r="X698" i="7"/>
  <c r="AB698" i="7"/>
  <c r="AF698" i="7"/>
  <c r="Y699" i="7"/>
  <c r="AC699" i="7"/>
  <c r="AG699" i="7"/>
  <c r="X702" i="7"/>
  <c r="AB702" i="7"/>
  <c r="AF702" i="7"/>
  <c r="Y703" i="7"/>
  <c r="AC703" i="7"/>
  <c r="AG703" i="7"/>
  <c r="AA671" i="7"/>
  <c r="AE671" i="7"/>
  <c r="AI671" i="7"/>
  <c r="Y673" i="7"/>
  <c r="AC673" i="7"/>
  <c r="AG673" i="7"/>
  <c r="Y677" i="7"/>
  <c r="AC677" i="7"/>
  <c r="AG677" i="7"/>
  <c r="Y681" i="7"/>
  <c r="AC681" i="7"/>
  <c r="AG681" i="7"/>
  <c r="J682" i="7"/>
  <c r="Z682" i="7"/>
  <c r="AD682" i="7"/>
  <c r="AH682" i="7"/>
  <c r="AA683" i="7"/>
  <c r="AE683" i="7"/>
  <c r="AI683" i="7"/>
  <c r="X684" i="7"/>
  <c r="AB684" i="7"/>
  <c r="AF684" i="7"/>
  <c r="Y685" i="7"/>
  <c r="AC685" i="7"/>
  <c r="AG685" i="7"/>
  <c r="J686" i="7"/>
  <c r="Z686" i="7"/>
  <c r="AD686" i="7"/>
  <c r="AH686" i="7"/>
  <c r="AA687" i="7"/>
  <c r="AE687" i="7"/>
  <c r="AI687" i="7"/>
  <c r="X688" i="7"/>
  <c r="AB688" i="7"/>
  <c r="AF688" i="7"/>
  <c r="Y690" i="7"/>
  <c r="AC690" i="7"/>
  <c r="AG690" i="7"/>
  <c r="J691" i="7"/>
  <c r="Z691" i="7"/>
  <c r="AD691" i="7"/>
  <c r="AH691" i="7"/>
  <c r="Y694" i="7"/>
  <c r="AC694" i="7"/>
  <c r="AG694" i="7"/>
  <c r="J695" i="7"/>
  <c r="Z695" i="7"/>
  <c r="AD695" i="7"/>
  <c r="AH695" i="7"/>
  <c r="X697" i="7"/>
  <c r="AB697" i="7"/>
  <c r="AF697" i="7"/>
  <c r="Y698" i="7"/>
  <c r="AC698" i="7"/>
  <c r="AG698" i="7"/>
  <c r="Z699" i="7"/>
  <c r="AD699" i="7"/>
  <c r="AH699" i="7"/>
  <c r="AA700" i="7"/>
  <c r="AE700" i="7"/>
  <c r="AI700" i="7"/>
  <c r="X701" i="7"/>
  <c r="AB701" i="7"/>
  <c r="AF701" i="7"/>
  <c r="Y702" i="7"/>
  <c r="AC702" i="7"/>
  <c r="AG702" i="7"/>
  <c r="Z703" i="7"/>
  <c r="AD703" i="7"/>
  <c r="AH703" i="7"/>
  <c r="X671" i="7"/>
  <c r="AB671" i="7"/>
  <c r="AF671" i="7"/>
  <c r="Y672" i="7"/>
  <c r="AC672" i="7"/>
  <c r="AG672" i="7"/>
  <c r="J673" i="7"/>
  <c r="Z673" i="7"/>
  <c r="AD673" i="7"/>
  <c r="AH673" i="7"/>
  <c r="AA674" i="7"/>
  <c r="AE674" i="7"/>
  <c r="AI674" i="7"/>
  <c r="X675" i="7"/>
  <c r="AB675" i="7"/>
  <c r="AF675" i="7"/>
  <c r="Y676" i="7"/>
  <c r="AC676" i="7"/>
  <c r="J677" i="7"/>
  <c r="Z677" i="7"/>
  <c r="AD677" i="7"/>
  <c r="AH677" i="7"/>
  <c r="AA678" i="7"/>
  <c r="AE678" i="7"/>
  <c r="AI678" i="7"/>
  <c r="X679" i="7"/>
  <c r="AB679" i="7"/>
  <c r="AF679" i="7"/>
  <c r="Y680" i="7"/>
  <c r="AC680" i="7"/>
  <c r="J681" i="7"/>
  <c r="Z681" i="7"/>
  <c r="AD681" i="7"/>
  <c r="AH681" i="7"/>
  <c r="AA682" i="7"/>
  <c r="AE682" i="7"/>
  <c r="AI682" i="7"/>
  <c r="X683" i="7"/>
  <c r="AB683" i="7"/>
  <c r="AF683" i="7"/>
  <c r="Y684" i="7"/>
  <c r="AC684" i="7"/>
  <c r="AG684" i="7"/>
  <c r="J685" i="7"/>
  <c r="Z685" i="7"/>
  <c r="AD685" i="7"/>
  <c r="AH685" i="7"/>
  <c r="AA686" i="7"/>
  <c r="AE686" i="7"/>
  <c r="AI686" i="7"/>
  <c r="X687" i="7"/>
  <c r="AB687" i="7"/>
  <c r="AF687" i="7"/>
  <c r="Y688" i="7"/>
  <c r="AC688" i="7"/>
  <c r="AG688" i="7"/>
  <c r="J690" i="7"/>
  <c r="Z690" i="7"/>
  <c r="AD690" i="7"/>
  <c r="AH690" i="7"/>
  <c r="AA691" i="7"/>
  <c r="AE691" i="7"/>
  <c r="AI691" i="7"/>
  <c r="X692" i="7"/>
  <c r="AB692" i="7"/>
  <c r="AF692" i="7"/>
  <c r="Y693" i="7"/>
  <c r="AC693" i="7"/>
  <c r="Z694" i="7"/>
  <c r="AD694" i="7"/>
  <c r="AH694" i="7"/>
  <c r="AA695" i="7"/>
  <c r="AE695" i="7"/>
  <c r="AI695" i="7"/>
  <c r="X696" i="7"/>
  <c r="AB696" i="7"/>
  <c r="AF696" i="7"/>
  <c r="Y697" i="7"/>
  <c r="AC697" i="7"/>
  <c r="AG697" i="7"/>
  <c r="J698" i="7"/>
  <c r="Z698" i="7"/>
  <c r="AD698" i="7"/>
  <c r="AH698" i="7"/>
  <c r="AA699" i="7"/>
  <c r="AE699" i="7"/>
  <c r="AI699" i="7"/>
  <c r="X700" i="7"/>
  <c r="AB700" i="7"/>
  <c r="AF700" i="7"/>
  <c r="Y701" i="7"/>
  <c r="AC701" i="7"/>
  <c r="AG701" i="7"/>
  <c r="Z702" i="7"/>
  <c r="AD702" i="7"/>
  <c r="AH702" i="7"/>
  <c r="AA703" i="7"/>
  <c r="AE703" i="7"/>
  <c r="AI703" i="7"/>
  <c r="AI706" i="7"/>
  <c r="AE706" i="7"/>
  <c r="AA706" i="7"/>
  <c r="AH706" i="7"/>
  <c r="AD706" i="7"/>
  <c r="Z706" i="7"/>
  <c r="J706" i="7"/>
  <c r="AF706" i="7"/>
  <c r="AB706" i="7"/>
  <c r="X706" i="7"/>
  <c r="AG706" i="7"/>
  <c r="Y671" i="7"/>
  <c r="AC671" i="7"/>
  <c r="J672" i="7"/>
  <c r="Z672" i="7"/>
  <c r="AD672" i="7"/>
  <c r="AA673" i="7"/>
  <c r="AE673" i="7"/>
  <c r="X674" i="7"/>
  <c r="AB674" i="7"/>
  <c r="Y675" i="7"/>
  <c r="AC675" i="7"/>
  <c r="AA677" i="7"/>
  <c r="AE677" i="7"/>
  <c r="X678" i="7"/>
  <c r="AB678" i="7"/>
  <c r="Y679" i="7"/>
  <c r="AC679" i="7"/>
  <c r="AA681" i="7"/>
  <c r="AE681" i="7"/>
  <c r="X682" i="7"/>
  <c r="AB682" i="7"/>
  <c r="Y683" i="7"/>
  <c r="AC683" i="7"/>
  <c r="J684" i="7"/>
  <c r="Z684" i="7"/>
  <c r="AD684" i="7"/>
  <c r="AA685" i="7"/>
  <c r="AE685" i="7"/>
  <c r="X686" i="7"/>
  <c r="AB686" i="7"/>
  <c r="Y687" i="7"/>
  <c r="AC687" i="7"/>
  <c r="J688" i="7"/>
  <c r="Z688" i="7"/>
  <c r="AD688" i="7"/>
  <c r="AA690" i="7"/>
  <c r="AE690" i="7"/>
  <c r="X691" i="7"/>
  <c r="AB691" i="7"/>
  <c r="Y692" i="7"/>
  <c r="AC692" i="7"/>
  <c r="AA694" i="7"/>
  <c r="AE694" i="7"/>
  <c r="X695" i="7"/>
  <c r="AB695" i="7"/>
  <c r="Y696" i="7"/>
  <c r="AC696" i="7"/>
  <c r="Z697" i="7"/>
  <c r="AD697" i="7"/>
  <c r="AA698" i="7"/>
  <c r="AE698" i="7"/>
  <c r="X699" i="7"/>
  <c r="AB699" i="7"/>
  <c r="Y700" i="7"/>
  <c r="AC700" i="7"/>
  <c r="J701" i="7"/>
  <c r="Z701" i="7"/>
  <c r="AD701" i="7"/>
  <c r="AA702" i="7"/>
  <c r="AE702" i="7"/>
  <c r="X703" i="7"/>
  <c r="AB703" i="7"/>
  <c r="J704" i="7"/>
  <c r="Z704" i="7"/>
  <c r="AD704" i="7"/>
  <c r="AH704" i="7"/>
  <c r="Y707" i="7"/>
  <c r="AC707" i="7"/>
  <c r="AG707" i="7"/>
  <c r="X710" i="7"/>
  <c r="AB710" i="7"/>
  <c r="AF710" i="7"/>
  <c r="Y711" i="7"/>
  <c r="AC711" i="7"/>
  <c r="AG711" i="7"/>
  <c r="J712" i="7"/>
  <c r="Z712" i="7"/>
  <c r="AD712" i="7"/>
  <c r="AH712" i="7"/>
  <c r="AA713" i="7"/>
  <c r="AE713" i="7"/>
  <c r="AI713" i="7"/>
  <c r="X714" i="7"/>
  <c r="AB714" i="7"/>
  <c r="AF714" i="7"/>
  <c r="Y715" i="7"/>
  <c r="AC715" i="7"/>
  <c r="AG715" i="7"/>
  <c r="J716" i="7"/>
  <c r="Z716" i="7"/>
  <c r="AD716" i="7"/>
  <c r="AH716" i="7"/>
  <c r="AA717" i="7"/>
  <c r="AE717" i="7"/>
  <c r="AI717" i="7"/>
  <c r="X718" i="7"/>
  <c r="AB718" i="7"/>
  <c r="AF718" i="7"/>
  <c r="Y719" i="7"/>
  <c r="AC719" i="7"/>
  <c r="AG719" i="7"/>
  <c r="X723" i="7"/>
  <c r="AB723" i="7"/>
  <c r="AF723" i="7"/>
  <c r="Y724" i="7"/>
  <c r="AC724" i="7"/>
  <c r="AG724" i="7"/>
  <c r="AF727" i="7"/>
  <c r="AB727" i="7"/>
  <c r="X727" i="7"/>
  <c r="AI727" i="7"/>
  <c r="AE727" i="7"/>
  <c r="AA727" i="7"/>
  <c r="AH727" i="7"/>
  <c r="AD727" i="7"/>
  <c r="Z727" i="7"/>
  <c r="J727" i="7"/>
  <c r="AG727" i="7"/>
  <c r="Y710" i="7"/>
  <c r="AC710" i="7"/>
  <c r="AG710" i="7"/>
  <c r="Y714" i="7"/>
  <c r="AC714" i="7"/>
  <c r="AG714" i="7"/>
  <c r="Y718" i="7"/>
  <c r="AC718" i="7"/>
  <c r="AG718" i="7"/>
  <c r="J719" i="7"/>
  <c r="Z719" i="7"/>
  <c r="AD719" i="7"/>
  <c r="AH719" i="7"/>
  <c r="Y723" i="7"/>
  <c r="AC723" i="7"/>
  <c r="AG723" i="7"/>
  <c r="X704" i="7"/>
  <c r="AB704" i="7"/>
  <c r="AF704" i="7"/>
  <c r="Y705" i="7"/>
  <c r="AC705" i="7"/>
  <c r="AG705" i="7"/>
  <c r="AA707" i="7"/>
  <c r="AE707" i="7"/>
  <c r="AI707" i="7"/>
  <c r="X708" i="7"/>
  <c r="AB708" i="7"/>
  <c r="AF708" i="7"/>
  <c r="Y709" i="7"/>
  <c r="AC709" i="7"/>
  <c r="AG709" i="7"/>
  <c r="Z710" i="7"/>
  <c r="AD710" i="7"/>
  <c r="AH710" i="7"/>
  <c r="AA711" i="7"/>
  <c r="AE711" i="7"/>
  <c r="AI711" i="7"/>
  <c r="X712" i="7"/>
  <c r="AB712" i="7"/>
  <c r="AF712" i="7"/>
  <c r="Y713" i="7"/>
  <c r="AC713" i="7"/>
  <c r="AG713" i="7"/>
  <c r="J714" i="7"/>
  <c r="Z714" i="7"/>
  <c r="AD714" i="7"/>
  <c r="AH714" i="7"/>
  <c r="AA715" i="7"/>
  <c r="AE715" i="7"/>
  <c r="AI715" i="7"/>
  <c r="X716" i="7"/>
  <c r="AB716" i="7"/>
  <c r="AF716" i="7"/>
  <c r="Y717" i="7"/>
  <c r="AC717" i="7"/>
  <c r="AG717" i="7"/>
  <c r="Z718" i="7"/>
  <c r="AD718" i="7"/>
  <c r="AH718" i="7"/>
  <c r="AA719" i="7"/>
  <c r="AE719" i="7"/>
  <c r="AI719" i="7"/>
  <c r="Y722" i="7"/>
  <c r="AC722" i="7"/>
  <c r="AG722" i="7"/>
  <c r="J723" i="7"/>
  <c r="Z723" i="7"/>
  <c r="AD723" i="7"/>
  <c r="AH723" i="7"/>
  <c r="AA724" i="7"/>
  <c r="AE724" i="7"/>
  <c r="AI724" i="7"/>
  <c r="X725" i="7"/>
  <c r="AB725" i="7"/>
  <c r="AF725" i="7"/>
  <c r="Y726" i="7"/>
  <c r="AC726" i="7"/>
  <c r="AG726" i="7"/>
  <c r="Y727" i="7"/>
  <c r="Y704" i="7"/>
  <c r="AC704" i="7"/>
  <c r="Z705" i="7"/>
  <c r="AD705" i="7"/>
  <c r="X707" i="7"/>
  <c r="AB707" i="7"/>
  <c r="Y708" i="7"/>
  <c r="AC708" i="7"/>
  <c r="J709" i="7"/>
  <c r="Z709" i="7"/>
  <c r="AD709" i="7"/>
  <c r="AA710" i="7"/>
  <c r="AE710" i="7"/>
  <c r="X711" i="7"/>
  <c r="AB711" i="7"/>
  <c r="Y712" i="7"/>
  <c r="AC712" i="7"/>
  <c r="Z713" i="7"/>
  <c r="AD713" i="7"/>
  <c r="AA714" i="7"/>
  <c r="AE714" i="7"/>
  <c r="X715" i="7"/>
  <c r="AB715" i="7"/>
  <c r="Y716" i="7"/>
  <c r="AC716" i="7"/>
  <c r="J717" i="7"/>
  <c r="Z717" i="7"/>
  <c r="AD717" i="7"/>
  <c r="AA718" i="7"/>
  <c r="AE718" i="7"/>
  <c r="X719" i="7"/>
  <c r="AB719" i="7"/>
  <c r="Y721" i="7"/>
  <c r="AC721" i="7"/>
  <c r="J722" i="7"/>
  <c r="Z722" i="7"/>
  <c r="AD722" i="7"/>
  <c r="AA723" i="7"/>
  <c r="AE723" i="7"/>
  <c r="X724" i="7"/>
  <c r="AB724" i="7"/>
  <c r="Y725" i="7"/>
  <c r="AC725" i="7"/>
  <c r="J726" i="7"/>
  <c r="Z726" i="7"/>
  <c r="AD726" i="7"/>
  <c r="AH726" i="7"/>
  <c r="AC727" i="7"/>
  <c r="AA728" i="7"/>
  <c r="AE728" i="7"/>
  <c r="AI728" i="7"/>
  <c r="X729" i="7"/>
  <c r="AB729" i="7"/>
  <c r="AF729" i="7"/>
  <c r="Y730" i="7"/>
  <c r="AC730" i="7"/>
  <c r="AG730" i="7"/>
  <c r="J731" i="7"/>
  <c r="Z731" i="7"/>
  <c r="AD731" i="7"/>
  <c r="AH731" i="7"/>
  <c r="AA732" i="7"/>
  <c r="AE732" i="7"/>
  <c r="AI732" i="7"/>
  <c r="X733" i="7"/>
  <c r="AB733" i="7"/>
  <c r="AF733" i="7"/>
  <c r="Y734" i="7"/>
  <c r="AC734" i="7"/>
  <c r="AG734" i="7"/>
  <c r="J735" i="7"/>
  <c r="Z735" i="7"/>
  <c r="AD735" i="7"/>
  <c r="AH735" i="7"/>
  <c r="Y738" i="7"/>
  <c r="AC738" i="7"/>
  <c r="AG738" i="7"/>
  <c r="J739" i="7"/>
  <c r="Z739" i="7"/>
  <c r="AD739" i="7"/>
  <c r="AH739" i="7"/>
  <c r="X741" i="7"/>
  <c r="AB741" i="7"/>
  <c r="AF741" i="7"/>
  <c r="Y742" i="7"/>
  <c r="AC742" i="7"/>
  <c r="AG742" i="7"/>
  <c r="J743" i="7"/>
  <c r="Z743" i="7"/>
  <c r="AD743" i="7"/>
  <c r="AH743" i="7"/>
  <c r="AA744" i="7"/>
  <c r="AE744" i="7"/>
  <c r="AI744" i="7"/>
  <c r="X745" i="7"/>
  <c r="AB745" i="7"/>
  <c r="AF745" i="7"/>
  <c r="Y746" i="7"/>
  <c r="AC746" i="7"/>
  <c r="AG746" i="7"/>
  <c r="J747" i="7"/>
  <c r="Z747" i="7"/>
  <c r="AD747" i="7"/>
  <c r="AH747" i="7"/>
  <c r="Y750" i="7"/>
  <c r="AC750" i="7"/>
  <c r="AG750" i="7"/>
  <c r="X728" i="7"/>
  <c r="AB728" i="7"/>
  <c r="AF728" i="7"/>
  <c r="Y729" i="7"/>
  <c r="AC729" i="7"/>
  <c r="AG729" i="7"/>
  <c r="J730" i="7"/>
  <c r="Z730" i="7"/>
  <c r="AD730" i="7"/>
  <c r="AH730" i="7"/>
  <c r="AA731" i="7"/>
  <c r="AE731" i="7"/>
  <c r="AI731" i="7"/>
  <c r="X732" i="7"/>
  <c r="AB732" i="7"/>
  <c r="AF732" i="7"/>
  <c r="Y733" i="7"/>
  <c r="AC733" i="7"/>
  <c r="AG733" i="7"/>
  <c r="J734" i="7"/>
  <c r="Z734" i="7"/>
  <c r="AD734" i="7"/>
  <c r="AH734" i="7"/>
  <c r="AA735" i="7"/>
  <c r="AE735" i="7"/>
  <c r="AI735" i="7"/>
  <c r="Y737" i="7"/>
  <c r="AC737" i="7"/>
  <c r="AG737" i="7"/>
  <c r="J738" i="7"/>
  <c r="Z738" i="7"/>
  <c r="AD738" i="7"/>
  <c r="AH738" i="7"/>
  <c r="AA739" i="7"/>
  <c r="AE739" i="7"/>
  <c r="AI739" i="7"/>
  <c r="Y741" i="7"/>
  <c r="AC741" i="7"/>
  <c r="AG741" i="7"/>
  <c r="J742" i="7"/>
  <c r="Z742" i="7"/>
  <c r="AD742" i="7"/>
  <c r="AH742" i="7"/>
  <c r="AA743" i="7"/>
  <c r="AE743" i="7"/>
  <c r="AI743" i="7"/>
  <c r="X744" i="7"/>
  <c r="AB744" i="7"/>
  <c r="AF744" i="7"/>
  <c r="Y745" i="7"/>
  <c r="AC745" i="7"/>
  <c r="AG745" i="7"/>
  <c r="J746" i="7"/>
  <c r="Z746" i="7"/>
  <c r="AD746" i="7"/>
  <c r="AH746" i="7"/>
  <c r="AA747" i="7"/>
  <c r="AE747" i="7"/>
  <c r="AI747" i="7"/>
  <c r="X748" i="7"/>
  <c r="AB748" i="7"/>
  <c r="AF748" i="7"/>
  <c r="Y749" i="7"/>
  <c r="AC749" i="7"/>
  <c r="AG749" i="7"/>
  <c r="J750" i="7"/>
  <c r="Z750" i="7"/>
  <c r="AD750" i="7"/>
  <c r="AH750" i="7"/>
  <c r="Y728" i="7"/>
  <c r="AC728" i="7"/>
  <c r="J729" i="7"/>
  <c r="Z729" i="7"/>
  <c r="AD729" i="7"/>
  <c r="AH729" i="7"/>
  <c r="AA730" i="7"/>
  <c r="AE730" i="7"/>
  <c r="AI730" i="7"/>
  <c r="X731" i="7"/>
  <c r="AB731" i="7"/>
  <c r="AF731" i="7"/>
  <c r="Y732" i="7"/>
  <c r="AC732" i="7"/>
  <c r="J733" i="7"/>
  <c r="Z733" i="7"/>
  <c r="AD733" i="7"/>
  <c r="AH733" i="7"/>
  <c r="AA734" i="7"/>
  <c r="AE734" i="7"/>
  <c r="AI734" i="7"/>
  <c r="X735" i="7"/>
  <c r="AB735" i="7"/>
  <c r="AF735" i="7"/>
  <c r="Y736" i="7"/>
  <c r="AC736" i="7"/>
  <c r="J737" i="7"/>
  <c r="Z737" i="7"/>
  <c r="AD737" i="7"/>
  <c r="AA738" i="7"/>
  <c r="AE738" i="7"/>
  <c r="AI738" i="7"/>
  <c r="X739" i="7"/>
  <c r="AB739" i="7"/>
  <c r="AF739" i="7"/>
  <c r="Y740" i="7"/>
  <c r="AC740" i="7"/>
  <c r="J741" i="7"/>
  <c r="Z741" i="7"/>
  <c r="AD741" i="7"/>
  <c r="AH741" i="7"/>
  <c r="AA742" i="7"/>
  <c r="AE742" i="7"/>
  <c r="AI742" i="7"/>
  <c r="X743" i="7"/>
  <c r="AB743" i="7"/>
  <c r="AF743" i="7"/>
  <c r="Y744" i="7"/>
  <c r="AC744" i="7"/>
  <c r="AG744" i="7"/>
  <c r="J745" i="7"/>
  <c r="Z745" i="7"/>
  <c r="AD745" i="7"/>
  <c r="AH745" i="7"/>
  <c r="AA746" i="7"/>
  <c r="AE746" i="7"/>
  <c r="AI746" i="7"/>
  <c r="X747" i="7"/>
  <c r="AB747" i="7"/>
  <c r="AF747" i="7"/>
  <c r="Y748" i="7"/>
  <c r="AC748" i="7"/>
  <c r="AG748" i="7"/>
  <c r="J749" i="7"/>
  <c r="Z749" i="7"/>
  <c r="AD749" i="7"/>
  <c r="AH749" i="7"/>
  <c r="AA750" i="7"/>
  <c r="AE750" i="7"/>
  <c r="AI750" i="7"/>
  <c r="AA729" i="7"/>
  <c r="AE729" i="7"/>
  <c r="X730" i="7"/>
  <c r="AB730" i="7"/>
  <c r="Y731" i="7"/>
  <c r="AC731" i="7"/>
  <c r="AA733" i="7"/>
  <c r="AE733" i="7"/>
  <c r="X734" i="7"/>
  <c r="AB734" i="7"/>
  <c r="Y735" i="7"/>
  <c r="AC735" i="7"/>
  <c r="X738" i="7"/>
  <c r="AB738" i="7"/>
  <c r="Y739" i="7"/>
  <c r="AC739" i="7"/>
  <c r="AA741" i="7"/>
  <c r="AE741" i="7"/>
  <c r="X742" i="7"/>
  <c r="AB742" i="7"/>
  <c r="Y743" i="7"/>
  <c r="AC743" i="7"/>
  <c r="J744" i="7"/>
  <c r="Z744" i="7"/>
  <c r="AD744" i="7"/>
  <c r="AA745" i="7"/>
  <c r="AE745" i="7"/>
  <c r="X746" i="7"/>
  <c r="AB746" i="7"/>
  <c r="Y747" i="7"/>
  <c r="AC747" i="7"/>
  <c r="J748" i="7"/>
  <c r="Z748" i="7"/>
  <c r="AD748" i="7"/>
  <c r="AA749" i="7"/>
  <c r="AE749" i="7"/>
  <c r="X750" i="7"/>
  <c r="AB750" i="7"/>
  <c r="Y353" i="7"/>
  <c r="AC353" i="7"/>
  <c r="AG353" i="7"/>
  <c r="J349" i="7"/>
  <c r="Z349" i="7"/>
  <c r="AD349" i="7"/>
  <c r="AH349" i="7"/>
  <c r="Y349" i="7"/>
  <c r="AC349" i="7"/>
  <c r="AG349" i="7"/>
  <c r="Z353" i="7"/>
  <c r="AH353" i="7"/>
  <c r="AA349" i="7"/>
  <c r="AE349" i="7"/>
  <c r="AI349" i="7"/>
  <c r="X350" i="7"/>
  <c r="AB350" i="7"/>
  <c r="AF350" i="7"/>
  <c r="Y351" i="7"/>
  <c r="AC351" i="7"/>
  <c r="AG351" i="7"/>
  <c r="J352" i="7"/>
  <c r="Z352" i="7"/>
  <c r="AD352" i="7"/>
  <c r="AH352" i="7"/>
  <c r="AA353" i="7"/>
  <c r="AE353" i="7"/>
  <c r="AI353" i="7"/>
  <c r="Y352" i="7"/>
  <c r="AC352" i="7"/>
  <c r="AG352" i="7"/>
  <c r="J353" i="7"/>
  <c r="AD353" i="7"/>
  <c r="X349" i="7"/>
  <c r="AB349" i="7"/>
  <c r="Y350" i="7"/>
  <c r="AC350" i="7"/>
  <c r="J351" i="7"/>
  <c r="Z351" i="7"/>
  <c r="AD351" i="7"/>
  <c r="AA352" i="7"/>
  <c r="AE352" i="7"/>
  <c r="X353" i="7"/>
  <c r="AB353" i="7"/>
  <c r="AF354" i="7"/>
  <c r="AB354" i="7"/>
  <c r="X354" i="7"/>
  <c r="AI354" i="7"/>
  <c r="Z354" i="7"/>
  <c r="AE354" i="7"/>
  <c r="Y358" i="7"/>
  <c r="AC358" i="7"/>
  <c r="AG358" i="7"/>
  <c r="Y362" i="7"/>
  <c r="AC362" i="7"/>
  <c r="AG362" i="7"/>
  <c r="Y366" i="7"/>
  <c r="AC366" i="7"/>
  <c r="AG366" i="7"/>
  <c r="Y370" i="7"/>
  <c r="AC370" i="7"/>
  <c r="AG370" i="7"/>
  <c r="Y374" i="7"/>
  <c r="AC374" i="7"/>
  <c r="AG374" i="7"/>
  <c r="Y378" i="7"/>
  <c r="AC378" i="7"/>
  <c r="AG378" i="7"/>
  <c r="AA355" i="7"/>
  <c r="AE355" i="7"/>
  <c r="AI355" i="7"/>
  <c r="X356" i="7"/>
  <c r="AB356" i="7"/>
  <c r="AF356" i="7"/>
  <c r="Y357" i="7"/>
  <c r="AC357" i="7"/>
  <c r="AG357" i="7"/>
  <c r="J358" i="7"/>
  <c r="Z358" i="7"/>
  <c r="AD358" i="7"/>
  <c r="AH358" i="7"/>
  <c r="AA359" i="7"/>
  <c r="AE359" i="7"/>
  <c r="AI359" i="7"/>
  <c r="X360" i="7"/>
  <c r="AB360" i="7"/>
  <c r="AF360" i="7"/>
  <c r="Y361" i="7"/>
  <c r="AC361" i="7"/>
  <c r="AG361" i="7"/>
  <c r="J362" i="7"/>
  <c r="Z362" i="7"/>
  <c r="AD362" i="7"/>
  <c r="AH362" i="7"/>
  <c r="AA363" i="7"/>
  <c r="AE363" i="7"/>
  <c r="AI363" i="7"/>
  <c r="Y365" i="7"/>
  <c r="AC365" i="7"/>
  <c r="AG365" i="7"/>
  <c r="J366" i="7"/>
  <c r="Z366" i="7"/>
  <c r="AD366" i="7"/>
  <c r="AH366" i="7"/>
  <c r="Y369" i="7"/>
  <c r="AC369" i="7"/>
  <c r="AG369" i="7"/>
  <c r="J370" i="7"/>
  <c r="Z370" i="7"/>
  <c r="AD370" i="7"/>
  <c r="AH370" i="7"/>
  <c r="AA371" i="7"/>
  <c r="AE371" i="7"/>
  <c r="AI371" i="7"/>
  <c r="X372" i="7"/>
  <c r="AB372" i="7"/>
  <c r="AF372" i="7"/>
  <c r="Y373" i="7"/>
  <c r="AC373" i="7"/>
  <c r="AG373" i="7"/>
  <c r="J374" i="7"/>
  <c r="Z374" i="7"/>
  <c r="AD374" i="7"/>
  <c r="AH374" i="7"/>
  <c r="AA375" i="7"/>
  <c r="AE375" i="7"/>
  <c r="AI375" i="7"/>
  <c r="X376" i="7"/>
  <c r="AB376" i="7"/>
  <c r="AF376" i="7"/>
  <c r="Y377" i="7"/>
  <c r="AC377" i="7"/>
  <c r="AG377" i="7"/>
  <c r="J378" i="7"/>
  <c r="Z378" i="7"/>
  <c r="AD378" i="7"/>
  <c r="AH378" i="7"/>
  <c r="X355" i="7"/>
  <c r="AB355" i="7"/>
  <c r="AF355" i="7"/>
  <c r="Y356" i="7"/>
  <c r="AC356" i="7"/>
  <c r="AG356" i="7"/>
  <c r="J357" i="7"/>
  <c r="Z357" i="7"/>
  <c r="AD357" i="7"/>
  <c r="AH357" i="7"/>
  <c r="AA358" i="7"/>
  <c r="AE358" i="7"/>
  <c r="AI358" i="7"/>
  <c r="X359" i="7"/>
  <c r="AB359" i="7"/>
  <c r="AF359" i="7"/>
  <c r="Y360" i="7"/>
  <c r="AC360" i="7"/>
  <c r="AG360" i="7"/>
  <c r="J361" i="7"/>
  <c r="Z361" i="7"/>
  <c r="AD361" i="7"/>
  <c r="AH361" i="7"/>
  <c r="AA362" i="7"/>
  <c r="AE362" i="7"/>
  <c r="AI362" i="7"/>
  <c r="X363" i="7"/>
  <c r="AB363" i="7"/>
  <c r="AF363" i="7"/>
  <c r="Y364" i="7"/>
  <c r="AC364" i="7"/>
  <c r="J365" i="7"/>
  <c r="Z365" i="7"/>
  <c r="AD365" i="7"/>
  <c r="AH365" i="7"/>
  <c r="AA366" i="7"/>
  <c r="AE366" i="7"/>
  <c r="AI366" i="7"/>
  <c r="X367" i="7"/>
  <c r="AB367" i="7"/>
  <c r="AF367" i="7"/>
  <c r="Y368" i="7"/>
  <c r="AC368" i="7"/>
  <c r="AG368" i="7"/>
  <c r="J369" i="7"/>
  <c r="Z369" i="7"/>
  <c r="AD369" i="7"/>
  <c r="AH369" i="7"/>
  <c r="AA370" i="7"/>
  <c r="AE370" i="7"/>
  <c r="AI370" i="7"/>
  <c r="X371" i="7"/>
  <c r="AB371" i="7"/>
  <c r="AF371" i="7"/>
  <c r="Y372" i="7"/>
  <c r="AC372" i="7"/>
  <c r="AG372" i="7"/>
  <c r="J373" i="7"/>
  <c r="Z373" i="7"/>
  <c r="AD373" i="7"/>
  <c r="AH373" i="7"/>
  <c r="AA374" i="7"/>
  <c r="AE374" i="7"/>
  <c r="AI374" i="7"/>
  <c r="X375" i="7"/>
  <c r="AB375" i="7"/>
  <c r="AF375" i="7"/>
  <c r="Y376" i="7"/>
  <c r="AC376" i="7"/>
  <c r="AG376" i="7"/>
  <c r="J377" i="7"/>
  <c r="Z377" i="7"/>
  <c r="AD377" i="7"/>
  <c r="AH377" i="7"/>
  <c r="AA378" i="7"/>
  <c r="AE378" i="7"/>
  <c r="AI378" i="7"/>
  <c r="Y355" i="7"/>
  <c r="AC355" i="7"/>
  <c r="J356" i="7"/>
  <c r="Z356" i="7"/>
  <c r="AD356" i="7"/>
  <c r="AA357" i="7"/>
  <c r="AE357" i="7"/>
  <c r="X358" i="7"/>
  <c r="AB358" i="7"/>
  <c r="Y359" i="7"/>
  <c r="AC359" i="7"/>
  <c r="J360" i="7"/>
  <c r="Z360" i="7"/>
  <c r="AD360" i="7"/>
  <c r="AA361" i="7"/>
  <c r="AE361" i="7"/>
  <c r="X362" i="7"/>
  <c r="AB362" i="7"/>
  <c r="Y363" i="7"/>
  <c r="AC363" i="7"/>
  <c r="AA365" i="7"/>
  <c r="AE365" i="7"/>
  <c r="X366" i="7"/>
  <c r="AB366" i="7"/>
  <c r="Y367" i="7"/>
  <c r="AC367" i="7"/>
  <c r="J368" i="7"/>
  <c r="Z368" i="7"/>
  <c r="AD368" i="7"/>
  <c r="AA369" i="7"/>
  <c r="AE369" i="7"/>
  <c r="X370" i="7"/>
  <c r="AB370" i="7"/>
  <c r="Y371" i="7"/>
  <c r="AC371" i="7"/>
  <c r="J372" i="7"/>
  <c r="Z372" i="7"/>
  <c r="AD372" i="7"/>
  <c r="AA373" i="7"/>
  <c r="AE373" i="7"/>
  <c r="X374" i="7"/>
  <c r="AB374" i="7"/>
  <c r="Y375" i="7"/>
  <c r="AC375" i="7"/>
  <c r="J376" i="7"/>
  <c r="Z376" i="7"/>
  <c r="AD376" i="7"/>
  <c r="AA377" i="7"/>
  <c r="AE377" i="7"/>
  <c r="X378" i="7"/>
  <c r="AB378" i="7"/>
  <c r="X318" i="7"/>
  <c r="AB318" i="7"/>
  <c r="AF318" i="7"/>
  <c r="Y319" i="7"/>
  <c r="AC319" i="7"/>
  <c r="AG319" i="7"/>
  <c r="AA321" i="7"/>
  <c r="AE321" i="7"/>
  <c r="AF322" i="7"/>
  <c r="AB322" i="7"/>
  <c r="X322" i="7"/>
  <c r="Z322" i="7"/>
  <c r="AE322" i="7"/>
  <c r="AC324" i="7"/>
  <c r="Y318" i="7"/>
  <c r="AC318" i="7"/>
  <c r="AG318" i="7"/>
  <c r="J319" i="7"/>
  <c r="Z319" i="7"/>
  <c r="AD319" i="7"/>
  <c r="AH319" i="7"/>
  <c r="X321" i="7"/>
  <c r="AB321" i="7"/>
  <c r="AF321" i="7"/>
  <c r="J322" i="7"/>
  <c r="AA322" i="7"/>
  <c r="AG322" i="7"/>
  <c r="X324" i="7"/>
  <c r="AF324" i="7"/>
  <c r="Y321" i="7"/>
  <c r="AC321" i="7"/>
  <c r="AG321" i="7"/>
  <c r="Y324" i="7"/>
  <c r="AA318" i="7"/>
  <c r="AE318" i="7"/>
  <c r="X319" i="7"/>
  <c r="AB319" i="7"/>
  <c r="Y320" i="7"/>
  <c r="AC320" i="7"/>
  <c r="J321" i="7"/>
  <c r="Z321" i="7"/>
  <c r="AD321" i="7"/>
  <c r="AH321" i="7"/>
  <c r="Y322" i="7"/>
  <c r="AD322" i="7"/>
  <c r="AI322" i="7"/>
  <c r="AI324" i="7"/>
  <c r="AE324" i="7"/>
  <c r="AA324" i="7"/>
  <c r="AH324" i="7"/>
  <c r="AD324" i="7"/>
  <c r="Z324" i="7"/>
  <c r="J324" i="7"/>
  <c r="AB324" i="7"/>
  <c r="Y323" i="7"/>
  <c r="AC323" i="7"/>
  <c r="AA325" i="7"/>
  <c r="AE325" i="7"/>
  <c r="AI325" i="7"/>
  <c r="X326" i="7"/>
  <c r="AB326" i="7"/>
  <c r="AF326" i="7"/>
  <c r="Y327" i="7"/>
  <c r="AC327" i="7"/>
  <c r="AG327" i="7"/>
  <c r="J328" i="7"/>
  <c r="Z328" i="7"/>
  <c r="AD328" i="7"/>
  <c r="AH328" i="7"/>
  <c r="AA329" i="7"/>
  <c r="AE329" i="7"/>
  <c r="AI329" i="7"/>
  <c r="X330" i="7"/>
  <c r="AB330" i="7"/>
  <c r="AF330" i="7"/>
  <c r="Y331" i="7"/>
  <c r="AC331" i="7"/>
  <c r="AG331" i="7"/>
  <c r="J332" i="7"/>
  <c r="Z332" i="7"/>
  <c r="AD332" i="7"/>
  <c r="AH332" i="7"/>
  <c r="AA333" i="7"/>
  <c r="AE333" i="7"/>
  <c r="AI333" i="7"/>
  <c r="Y335" i="7"/>
  <c r="AC335" i="7"/>
  <c r="AG335" i="7"/>
  <c r="J336" i="7"/>
  <c r="Z336" i="7"/>
  <c r="AD336" i="7"/>
  <c r="AH336" i="7"/>
  <c r="AA337" i="7"/>
  <c r="AE337" i="7"/>
  <c r="AI337" i="7"/>
  <c r="X338" i="7"/>
  <c r="AB338" i="7"/>
  <c r="AF338" i="7"/>
  <c r="Y339" i="7"/>
  <c r="AC339" i="7"/>
  <c r="AG339" i="7"/>
  <c r="AA341" i="7"/>
  <c r="AE341" i="7"/>
  <c r="AI341" i="7"/>
  <c r="X342" i="7"/>
  <c r="AB342" i="7"/>
  <c r="AF342" i="7"/>
  <c r="Y343" i="7"/>
  <c r="AC343" i="7"/>
  <c r="AG343" i="7"/>
  <c r="J344" i="7"/>
  <c r="Z344" i="7"/>
  <c r="AD344" i="7"/>
  <c r="AH344" i="7"/>
  <c r="AA345" i="7"/>
  <c r="AE345" i="7"/>
  <c r="AI345" i="7"/>
  <c r="X346" i="7"/>
  <c r="AB346" i="7"/>
  <c r="AF346" i="7"/>
  <c r="Y347" i="7"/>
  <c r="AC347" i="7"/>
  <c r="AG347" i="7"/>
  <c r="X325" i="7"/>
  <c r="AB325" i="7"/>
  <c r="AF325" i="7"/>
  <c r="Y326" i="7"/>
  <c r="AC326" i="7"/>
  <c r="J327" i="7"/>
  <c r="Z327" i="7"/>
  <c r="AD327" i="7"/>
  <c r="AA328" i="7"/>
  <c r="AE328" i="7"/>
  <c r="AI328" i="7"/>
  <c r="X329" i="7"/>
  <c r="AB329" i="7"/>
  <c r="AF329" i="7"/>
  <c r="Y330" i="7"/>
  <c r="AC330" i="7"/>
  <c r="AG330" i="7"/>
  <c r="J331" i="7"/>
  <c r="Z331" i="7"/>
  <c r="AD331" i="7"/>
  <c r="AA332" i="7"/>
  <c r="AE332" i="7"/>
  <c r="AI332" i="7"/>
  <c r="X333" i="7"/>
  <c r="AB333" i="7"/>
  <c r="AF333" i="7"/>
  <c r="Y334" i="7"/>
  <c r="AC334" i="7"/>
  <c r="J335" i="7"/>
  <c r="Z335" i="7"/>
  <c r="AD335" i="7"/>
  <c r="AA336" i="7"/>
  <c r="AE336" i="7"/>
  <c r="AI336" i="7"/>
  <c r="X337" i="7"/>
  <c r="AB337" i="7"/>
  <c r="AF337" i="7"/>
  <c r="Y338" i="7"/>
  <c r="AC338" i="7"/>
  <c r="AG338" i="7"/>
  <c r="J339" i="7"/>
  <c r="Z339" i="7"/>
  <c r="AD339" i="7"/>
  <c r="AH339" i="7"/>
  <c r="AA340" i="7"/>
  <c r="AE340" i="7"/>
  <c r="AI340" i="7"/>
  <c r="X341" i="7"/>
  <c r="AB341" i="7"/>
  <c r="AF341" i="7"/>
  <c r="Y342" i="7"/>
  <c r="AC342" i="7"/>
  <c r="AG342" i="7"/>
  <c r="J343" i="7"/>
  <c r="Z343" i="7"/>
  <c r="AD343" i="7"/>
  <c r="AH343" i="7"/>
  <c r="AA344" i="7"/>
  <c r="AE344" i="7"/>
  <c r="AI344" i="7"/>
  <c r="X345" i="7"/>
  <c r="AB345" i="7"/>
  <c r="AF345" i="7"/>
  <c r="Y346" i="7"/>
  <c r="AC346" i="7"/>
  <c r="AG346" i="7"/>
  <c r="J347" i="7"/>
  <c r="Z347" i="7"/>
  <c r="AD347" i="7"/>
  <c r="AH347" i="7"/>
  <c r="Y325" i="7"/>
  <c r="AC325" i="7"/>
  <c r="AG325" i="7"/>
  <c r="X328" i="7"/>
  <c r="AB328" i="7"/>
  <c r="AF328" i="7"/>
  <c r="Y329" i="7"/>
  <c r="AC329" i="7"/>
  <c r="AG329" i="7"/>
  <c r="X332" i="7"/>
  <c r="AB332" i="7"/>
  <c r="AF332" i="7"/>
  <c r="Y333" i="7"/>
  <c r="AC333" i="7"/>
  <c r="AG333" i="7"/>
  <c r="X336" i="7"/>
  <c r="AB336" i="7"/>
  <c r="AF336" i="7"/>
  <c r="Y337" i="7"/>
  <c r="AC337" i="7"/>
  <c r="AG337" i="7"/>
  <c r="Y341" i="7"/>
  <c r="AC341" i="7"/>
  <c r="AG341" i="7"/>
  <c r="J342" i="7"/>
  <c r="Z342" i="7"/>
  <c r="AD342" i="7"/>
  <c r="AH342" i="7"/>
  <c r="AA343" i="7"/>
  <c r="AE343" i="7"/>
  <c r="AI343" i="7"/>
  <c r="X344" i="7"/>
  <c r="AB344" i="7"/>
  <c r="AF344" i="7"/>
  <c r="Y345" i="7"/>
  <c r="AC345" i="7"/>
  <c r="AG345" i="7"/>
  <c r="J346" i="7"/>
  <c r="Z346" i="7"/>
  <c r="AD346" i="7"/>
  <c r="AH346" i="7"/>
  <c r="AA347" i="7"/>
  <c r="AE347" i="7"/>
  <c r="AI347" i="7"/>
  <c r="J325" i="7"/>
  <c r="Z325" i="7"/>
  <c r="AD325" i="7"/>
  <c r="Y328" i="7"/>
  <c r="AC328" i="7"/>
  <c r="J329" i="7"/>
  <c r="Z329" i="7"/>
  <c r="AD329" i="7"/>
  <c r="AA330" i="7"/>
  <c r="AE330" i="7"/>
  <c r="Y332" i="7"/>
  <c r="AC332" i="7"/>
  <c r="J333" i="7"/>
  <c r="Z333" i="7"/>
  <c r="AD333" i="7"/>
  <c r="Y336" i="7"/>
  <c r="AC336" i="7"/>
  <c r="J337" i="7"/>
  <c r="Z337" i="7"/>
  <c r="AD337" i="7"/>
  <c r="AA338" i="7"/>
  <c r="AE338" i="7"/>
  <c r="X339" i="7"/>
  <c r="AB339" i="7"/>
  <c r="Y340" i="7"/>
  <c r="AC340" i="7"/>
  <c r="J341" i="7"/>
  <c r="Z341" i="7"/>
  <c r="AD341" i="7"/>
  <c r="AA342" i="7"/>
  <c r="AE342" i="7"/>
  <c r="X343" i="7"/>
  <c r="AB343" i="7"/>
  <c r="Y344" i="7"/>
  <c r="AC344" i="7"/>
  <c r="J345" i="7"/>
  <c r="Z345" i="7"/>
  <c r="AD345" i="7"/>
  <c r="AA346" i="7"/>
  <c r="AE346" i="7"/>
  <c r="X347" i="7"/>
  <c r="AB347" i="7"/>
  <c r="J292" i="7"/>
  <c r="Z292" i="7"/>
  <c r="AD292" i="7"/>
  <c r="AH292" i="7"/>
  <c r="Y287" i="7"/>
  <c r="AC287" i="7"/>
  <c r="AG287" i="7"/>
  <c r="J288" i="7"/>
  <c r="Z288" i="7"/>
  <c r="AD288" i="7"/>
  <c r="AH288" i="7"/>
  <c r="AA289" i="7"/>
  <c r="AE289" i="7"/>
  <c r="AI289" i="7"/>
  <c r="Y291" i="7"/>
  <c r="AC291" i="7"/>
  <c r="AG291" i="7"/>
  <c r="J287" i="7"/>
  <c r="Z287" i="7"/>
  <c r="AD287" i="7"/>
  <c r="AA288" i="7"/>
  <c r="AE288" i="7"/>
  <c r="AI288" i="7"/>
  <c r="X289" i="7"/>
  <c r="AB289" i="7"/>
  <c r="AF289" i="7"/>
  <c r="Y290" i="7"/>
  <c r="AC290" i="7"/>
  <c r="J291" i="7"/>
  <c r="Z291" i="7"/>
  <c r="AD291" i="7"/>
  <c r="AH291" i="7"/>
  <c r="AA292" i="7"/>
  <c r="AE292" i="7"/>
  <c r="Y288" i="7"/>
  <c r="AC288" i="7"/>
  <c r="AG288" i="7"/>
  <c r="X288" i="7"/>
  <c r="AB288" i="7"/>
  <c r="Y289" i="7"/>
  <c r="AC289" i="7"/>
  <c r="AA291" i="7"/>
  <c r="AE291" i="7"/>
  <c r="X292" i="7"/>
  <c r="AB292" i="7"/>
  <c r="AF292" i="7"/>
  <c r="Y292" i="7"/>
  <c r="AC292" i="7"/>
  <c r="AG292" i="7"/>
  <c r="X295" i="7"/>
  <c r="AB295" i="7"/>
  <c r="AF295" i="7"/>
  <c r="Y296" i="7"/>
  <c r="AC296" i="7"/>
  <c r="AG296" i="7"/>
  <c r="X299" i="7"/>
  <c r="AB299" i="7"/>
  <c r="AF299" i="7"/>
  <c r="Y300" i="7"/>
  <c r="AC300" i="7"/>
  <c r="AG300" i="7"/>
  <c r="J301" i="7"/>
  <c r="Z301" i="7"/>
  <c r="AD301" i="7"/>
  <c r="AH301" i="7"/>
  <c r="Y304" i="7"/>
  <c r="AC304" i="7"/>
  <c r="AG304" i="7"/>
  <c r="Y308" i="7"/>
  <c r="AC308" i="7"/>
  <c r="AG308" i="7"/>
  <c r="Y312" i="7"/>
  <c r="AC312" i="7"/>
  <c r="AG312" i="7"/>
  <c r="Y316" i="7"/>
  <c r="AC316" i="7"/>
  <c r="AG316" i="7"/>
  <c r="Y295" i="7"/>
  <c r="AC295" i="7"/>
  <c r="AG295" i="7"/>
  <c r="J296" i="7"/>
  <c r="Z296" i="7"/>
  <c r="AD296" i="7"/>
  <c r="AH296" i="7"/>
  <c r="AA297" i="7"/>
  <c r="AE297" i="7"/>
  <c r="AI297" i="7"/>
  <c r="Y299" i="7"/>
  <c r="AC299" i="7"/>
  <c r="AG299" i="7"/>
  <c r="J300" i="7"/>
  <c r="Z300" i="7"/>
  <c r="AD300" i="7"/>
  <c r="AH300" i="7"/>
  <c r="AA301" i="7"/>
  <c r="AE301" i="7"/>
  <c r="AI301" i="7"/>
  <c r="Y303" i="7"/>
  <c r="AC303" i="7"/>
  <c r="AG303" i="7"/>
  <c r="J304" i="7"/>
  <c r="Z304" i="7"/>
  <c r="AD304" i="7"/>
  <c r="AH304" i="7"/>
  <c r="AA305" i="7"/>
  <c r="AE305" i="7"/>
  <c r="AI305" i="7"/>
  <c r="X306" i="7"/>
  <c r="AB306" i="7"/>
  <c r="AF306" i="7"/>
  <c r="Y307" i="7"/>
  <c r="AC307" i="7"/>
  <c r="AG307" i="7"/>
  <c r="J308" i="7"/>
  <c r="Z308" i="7"/>
  <c r="AD308" i="7"/>
  <c r="AH308" i="7"/>
  <c r="AA309" i="7"/>
  <c r="AE309" i="7"/>
  <c r="AI309" i="7"/>
  <c r="X310" i="7"/>
  <c r="AB310" i="7"/>
  <c r="AF310" i="7"/>
  <c r="Y311" i="7"/>
  <c r="AC311" i="7"/>
  <c r="AG311" i="7"/>
  <c r="J312" i="7"/>
  <c r="Z312" i="7"/>
  <c r="AD312" i="7"/>
  <c r="AH312" i="7"/>
  <c r="AA313" i="7"/>
  <c r="AE313" i="7"/>
  <c r="AI313" i="7"/>
  <c r="X314" i="7"/>
  <c r="AB314" i="7"/>
  <c r="AF314" i="7"/>
  <c r="Y315" i="7"/>
  <c r="AC315" i="7"/>
  <c r="AG315" i="7"/>
  <c r="J316" i="7"/>
  <c r="Z316" i="7"/>
  <c r="AD316" i="7"/>
  <c r="AH316" i="7"/>
  <c r="X293" i="7"/>
  <c r="AB293" i="7"/>
  <c r="AF293" i="7"/>
  <c r="Y294" i="7"/>
  <c r="AC294" i="7"/>
  <c r="AG294" i="7"/>
  <c r="J295" i="7"/>
  <c r="Z295" i="7"/>
  <c r="AD295" i="7"/>
  <c r="AH295" i="7"/>
  <c r="AA296" i="7"/>
  <c r="AE296" i="7"/>
  <c r="AI296" i="7"/>
  <c r="X297" i="7"/>
  <c r="AB297" i="7"/>
  <c r="AF297" i="7"/>
  <c r="Y298" i="7"/>
  <c r="AC298" i="7"/>
  <c r="AG298" i="7"/>
  <c r="J299" i="7"/>
  <c r="Z299" i="7"/>
  <c r="AD299" i="7"/>
  <c r="AH299" i="7"/>
  <c r="AA300" i="7"/>
  <c r="AE300" i="7"/>
  <c r="AI300" i="7"/>
  <c r="X301" i="7"/>
  <c r="AB301" i="7"/>
  <c r="AF301" i="7"/>
  <c r="Y302" i="7"/>
  <c r="AC302" i="7"/>
  <c r="J303" i="7"/>
  <c r="Z303" i="7"/>
  <c r="AD303" i="7"/>
  <c r="AA304" i="7"/>
  <c r="AE304" i="7"/>
  <c r="AI304" i="7"/>
  <c r="X305" i="7"/>
  <c r="AB305" i="7"/>
  <c r="AF305" i="7"/>
  <c r="Y306" i="7"/>
  <c r="AC306" i="7"/>
  <c r="J307" i="7"/>
  <c r="Z307" i="7"/>
  <c r="AD307" i="7"/>
  <c r="AH307" i="7"/>
  <c r="AA308" i="7"/>
  <c r="AE308" i="7"/>
  <c r="AI308" i="7"/>
  <c r="X309" i="7"/>
  <c r="AB309" i="7"/>
  <c r="AF309" i="7"/>
  <c r="Y310" i="7"/>
  <c r="AC310" i="7"/>
  <c r="AG310" i="7"/>
  <c r="J311" i="7"/>
  <c r="Z311" i="7"/>
  <c r="AD311" i="7"/>
  <c r="AH311" i="7"/>
  <c r="AA312" i="7"/>
  <c r="AE312" i="7"/>
  <c r="AI312" i="7"/>
  <c r="X313" i="7"/>
  <c r="AB313" i="7"/>
  <c r="AF313" i="7"/>
  <c r="Y314" i="7"/>
  <c r="AC314" i="7"/>
  <c r="AG314" i="7"/>
  <c r="J315" i="7"/>
  <c r="Z315" i="7"/>
  <c r="AD315" i="7"/>
  <c r="AH315" i="7"/>
  <c r="AA316" i="7"/>
  <c r="AE316" i="7"/>
  <c r="AI316" i="7"/>
  <c r="Y293" i="7"/>
  <c r="AC293" i="7"/>
  <c r="J294" i="7"/>
  <c r="Z294" i="7"/>
  <c r="AD294" i="7"/>
  <c r="AA295" i="7"/>
  <c r="AE295" i="7"/>
  <c r="X296" i="7"/>
  <c r="AB296" i="7"/>
  <c r="Y297" i="7"/>
  <c r="AC297" i="7"/>
  <c r="J298" i="7"/>
  <c r="Z298" i="7"/>
  <c r="AD298" i="7"/>
  <c r="AA299" i="7"/>
  <c r="AE299" i="7"/>
  <c r="X300" i="7"/>
  <c r="AB300" i="7"/>
  <c r="Y301" i="7"/>
  <c r="AC301" i="7"/>
  <c r="X304" i="7"/>
  <c r="AB304" i="7"/>
  <c r="Y305" i="7"/>
  <c r="AC305" i="7"/>
  <c r="AA307" i="7"/>
  <c r="AE307" i="7"/>
  <c r="X308" i="7"/>
  <c r="AB308" i="7"/>
  <c r="Y309" i="7"/>
  <c r="AC309" i="7"/>
  <c r="J310" i="7"/>
  <c r="Z310" i="7"/>
  <c r="AD310" i="7"/>
  <c r="AA311" i="7"/>
  <c r="AE311" i="7"/>
  <c r="X312" i="7"/>
  <c r="AB312" i="7"/>
  <c r="Y313" i="7"/>
  <c r="AC313" i="7"/>
  <c r="J314" i="7"/>
  <c r="Z314" i="7"/>
  <c r="AD314" i="7"/>
  <c r="AA315" i="7"/>
  <c r="AE315" i="7"/>
  <c r="X316" i="7"/>
  <c r="AB316" i="7"/>
  <c r="X259" i="7"/>
  <c r="AB259" i="7"/>
  <c r="AF259" i="7"/>
  <c r="Z256" i="7"/>
  <c r="AD256" i="7"/>
  <c r="AH256" i="7"/>
  <c r="AA257" i="7"/>
  <c r="AE257" i="7"/>
  <c r="AI257" i="7"/>
  <c r="J260" i="7"/>
  <c r="Z260" i="7"/>
  <c r="AD260" i="7"/>
  <c r="AH260" i="7"/>
  <c r="AH262" i="7"/>
  <c r="AD262" i="7"/>
  <c r="Z262" i="7"/>
  <c r="J262" i="7"/>
  <c r="AA262" i="7"/>
  <c r="AF262" i="7"/>
  <c r="Y257" i="7"/>
  <c r="AC257" i="7"/>
  <c r="AG257" i="7"/>
  <c r="Y256" i="7"/>
  <c r="AC256" i="7"/>
  <c r="AG256" i="7"/>
  <c r="J257" i="7"/>
  <c r="Z257" i="7"/>
  <c r="AD257" i="7"/>
  <c r="AH257" i="7"/>
  <c r="Y259" i="7"/>
  <c r="AC259" i="7"/>
  <c r="AG259" i="7"/>
  <c r="AA261" i="7"/>
  <c r="AE261" i="7"/>
  <c r="AA256" i="7"/>
  <c r="AE256" i="7"/>
  <c r="X257" i="7"/>
  <c r="AB257" i="7"/>
  <c r="Y258" i="7"/>
  <c r="AC258" i="7"/>
  <c r="J259" i="7"/>
  <c r="Z259" i="7"/>
  <c r="AD259" i="7"/>
  <c r="AA260" i="7"/>
  <c r="AE260" i="7"/>
  <c r="AI260" i="7"/>
  <c r="X261" i="7"/>
  <c r="AB261" i="7"/>
  <c r="AF261" i="7"/>
  <c r="AB262" i="7"/>
  <c r="AG262" i="7"/>
  <c r="X263" i="7"/>
  <c r="AF263" i="7"/>
  <c r="X260" i="7"/>
  <c r="AB260" i="7"/>
  <c r="AF260" i="7"/>
  <c r="Y261" i="7"/>
  <c r="AC261" i="7"/>
  <c r="AH261" i="7"/>
  <c r="X262" i="7"/>
  <c r="AC262" i="7"/>
  <c r="AI262" i="7"/>
  <c r="Y263" i="7"/>
  <c r="Y260" i="7"/>
  <c r="AC260" i="7"/>
  <c r="Z261" i="7"/>
  <c r="AD261" i="7"/>
  <c r="AI261" i="7"/>
  <c r="Y262" i="7"/>
  <c r="AE262" i="7"/>
  <c r="AH263" i="7"/>
  <c r="AD263" i="7"/>
  <c r="Z263" i="7"/>
  <c r="J263" i="7"/>
  <c r="AI263" i="7"/>
  <c r="AE263" i="7"/>
  <c r="AA263" i="7"/>
  <c r="AB263" i="7"/>
  <c r="X264" i="7"/>
  <c r="AB264" i="7"/>
  <c r="AF264" i="7"/>
  <c r="Y265" i="7"/>
  <c r="AC265" i="7"/>
  <c r="AG265" i="7"/>
  <c r="J266" i="7"/>
  <c r="Z266" i="7"/>
  <c r="AD266" i="7"/>
  <c r="AH266" i="7"/>
  <c r="AA267" i="7"/>
  <c r="AE267" i="7"/>
  <c r="AI267" i="7"/>
  <c r="X268" i="7"/>
  <c r="AB268" i="7"/>
  <c r="AF268" i="7"/>
  <c r="Y269" i="7"/>
  <c r="AC269" i="7"/>
  <c r="AG269" i="7"/>
  <c r="J270" i="7"/>
  <c r="Z270" i="7"/>
  <c r="AD270" i="7"/>
  <c r="AH270" i="7"/>
  <c r="AA271" i="7"/>
  <c r="AE271" i="7"/>
  <c r="AI271" i="7"/>
  <c r="X272" i="7"/>
  <c r="AB272" i="7"/>
  <c r="AF272" i="7"/>
  <c r="Y273" i="7"/>
  <c r="AC273" i="7"/>
  <c r="Z274" i="7"/>
  <c r="AD274" i="7"/>
  <c r="AH274" i="7"/>
  <c r="AA275" i="7"/>
  <c r="AE275" i="7"/>
  <c r="AI275" i="7"/>
  <c r="X276" i="7"/>
  <c r="AB276" i="7"/>
  <c r="AF276" i="7"/>
  <c r="Y277" i="7"/>
  <c r="AC277" i="7"/>
  <c r="Z278" i="7"/>
  <c r="AD278" i="7"/>
  <c r="AH278" i="7"/>
  <c r="AA279" i="7"/>
  <c r="AE279" i="7"/>
  <c r="AI279" i="7"/>
  <c r="X280" i="7"/>
  <c r="AB280" i="7"/>
  <c r="AF280" i="7"/>
  <c r="Y281" i="7"/>
  <c r="AC281" i="7"/>
  <c r="AG281" i="7"/>
  <c r="J282" i="7"/>
  <c r="Z282" i="7"/>
  <c r="AD282" i="7"/>
  <c r="AH282" i="7"/>
  <c r="AA283" i="7"/>
  <c r="AE283" i="7"/>
  <c r="AI283" i="7"/>
  <c r="X284" i="7"/>
  <c r="AB284" i="7"/>
  <c r="AF284" i="7"/>
  <c r="Y285" i="7"/>
  <c r="AC285" i="7"/>
  <c r="AG285" i="7"/>
  <c r="Y264" i="7"/>
  <c r="AC264" i="7"/>
  <c r="AG264" i="7"/>
  <c r="AA266" i="7"/>
  <c r="AE266" i="7"/>
  <c r="AI266" i="7"/>
  <c r="X267" i="7"/>
  <c r="AB267" i="7"/>
  <c r="AF267" i="7"/>
  <c r="Y268" i="7"/>
  <c r="AC268" i="7"/>
  <c r="AG268" i="7"/>
  <c r="J269" i="7"/>
  <c r="Z269" i="7"/>
  <c r="AD269" i="7"/>
  <c r="AH269" i="7"/>
  <c r="AA270" i="7"/>
  <c r="AE270" i="7"/>
  <c r="AI270" i="7"/>
  <c r="X271" i="7"/>
  <c r="AB271" i="7"/>
  <c r="AF271" i="7"/>
  <c r="Y272" i="7"/>
  <c r="AC272" i="7"/>
  <c r="AG272" i="7"/>
  <c r="AA274" i="7"/>
  <c r="AE274" i="7"/>
  <c r="AI274" i="7"/>
  <c r="X275" i="7"/>
  <c r="AB275" i="7"/>
  <c r="AF275" i="7"/>
  <c r="Y276" i="7"/>
  <c r="AC276" i="7"/>
  <c r="AG276" i="7"/>
  <c r="AA278" i="7"/>
  <c r="AE278" i="7"/>
  <c r="AI278" i="7"/>
  <c r="X279" i="7"/>
  <c r="AB279" i="7"/>
  <c r="AF279" i="7"/>
  <c r="Y280" i="7"/>
  <c r="AC280" i="7"/>
  <c r="AG280" i="7"/>
  <c r="J281" i="7"/>
  <c r="Z281" i="7"/>
  <c r="AD281" i="7"/>
  <c r="AH281" i="7"/>
  <c r="AA282" i="7"/>
  <c r="AE282" i="7"/>
  <c r="AI282" i="7"/>
  <c r="X283" i="7"/>
  <c r="AB283" i="7"/>
  <c r="AF283" i="7"/>
  <c r="Y284" i="7"/>
  <c r="AC284" i="7"/>
  <c r="AG284" i="7"/>
  <c r="J285" i="7"/>
  <c r="Z285" i="7"/>
  <c r="AD285" i="7"/>
  <c r="AH285" i="7"/>
  <c r="Y267" i="7"/>
  <c r="AC267" i="7"/>
  <c r="AG267" i="7"/>
  <c r="Y271" i="7"/>
  <c r="AC271" i="7"/>
  <c r="AG271" i="7"/>
  <c r="Y275" i="7"/>
  <c r="AC275" i="7"/>
  <c r="AG275" i="7"/>
  <c r="Y279" i="7"/>
  <c r="AC279" i="7"/>
  <c r="AG279" i="7"/>
  <c r="AA281" i="7"/>
  <c r="AE281" i="7"/>
  <c r="AI281" i="7"/>
  <c r="X282" i="7"/>
  <c r="AB282" i="7"/>
  <c r="AF282" i="7"/>
  <c r="Y283" i="7"/>
  <c r="AC283" i="7"/>
  <c r="AG283" i="7"/>
  <c r="J284" i="7"/>
  <c r="Z284" i="7"/>
  <c r="AD284" i="7"/>
  <c r="AH284" i="7"/>
  <c r="AA285" i="7"/>
  <c r="AE285" i="7"/>
  <c r="AI285" i="7"/>
  <c r="AA264" i="7"/>
  <c r="AE264" i="7"/>
  <c r="X265" i="7"/>
  <c r="AB265" i="7"/>
  <c r="Y266" i="7"/>
  <c r="AC266" i="7"/>
  <c r="Z267" i="7"/>
  <c r="AD267" i="7"/>
  <c r="AA268" i="7"/>
  <c r="AE268" i="7"/>
  <c r="X269" i="7"/>
  <c r="AB269" i="7"/>
  <c r="Y270" i="7"/>
  <c r="AC270" i="7"/>
  <c r="J271" i="7"/>
  <c r="Z271" i="7"/>
  <c r="AD271" i="7"/>
  <c r="AA272" i="7"/>
  <c r="AE272" i="7"/>
  <c r="Y274" i="7"/>
  <c r="AC274" i="7"/>
  <c r="Z275" i="7"/>
  <c r="AD275" i="7"/>
  <c r="AA276" i="7"/>
  <c r="AE276" i="7"/>
  <c r="Y278" i="7"/>
  <c r="AC278" i="7"/>
  <c r="J279" i="7"/>
  <c r="Z279" i="7"/>
  <c r="AD279" i="7"/>
  <c r="AA280" i="7"/>
  <c r="AE280" i="7"/>
  <c r="X281" i="7"/>
  <c r="AB281" i="7"/>
  <c r="Y282" i="7"/>
  <c r="AC282" i="7"/>
  <c r="Z283" i="7"/>
  <c r="AD283" i="7"/>
  <c r="AA284" i="7"/>
  <c r="AE284" i="7"/>
  <c r="X285" i="7"/>
  <c r="AB285" i="7"/>
  <c r="AF231" i="7"/>
  <c r="AB231" i="7"/>
  <c r="X231" i="7"/>
  <c r="Z231" i="7"/>
  <c r="AE231" i="7"/>
  <c r="Y227" i="7"/>
  <c r="AC227" i="7"/>
  <c r="AG227" i="7"/>
  <c r="Y226" i="7"/>
  <c r="AC226" i="7"/>
  <c r="AG226" i="7"/>
  <c r="J227" i="7"/>
  <c r="Z227" i="7"/>
  <c r="AD227" i="7"/>
  <c r="AH227" i="7"/>
  <c r="Y230" i="7"/>
  <c r="AC230" i="7"/>
  <c r="AG230" i="7"/>
  <c r="AC231" i="7"/>
  <c r="AH231" i="7"/>
  <c r="Z228" i="7"/>
  <c r="AD228" i="7"/>
  <c r="AH228" i="7"/>
  <c r="AA228" i="7"/>
  <c r="AE228" i="7"/>
  <c r="AI228" i="7"/>
  <c r="Y225" i="7"/>
  <c r="AC225" i="7"/>
  <c r="J226" i="7"/>
  <c r="Z226" i="7"/>
  <c r="AD226" i="7"/>
  <c r="AA227" i="7"/>
  <c r="AE227" i="7"/>
  <c r="X228" i="7"/>
  <c r="AB228" i="7"/>
  <c r="AF228" i="7"/>
  <c r="Y229" i="7"/>
  <c r="AC229" i="7"/>
  <c r="J230" i="7"/>
  <c r="Z230" i="7"/>
  <c r="AD230" i="7"/>
  <c r="AH230" i="7"/>
  <c r="Y231" i="7"/>
  <c r="AD231" i="7"/>
  <c r="AI231" i="7"/>
  <c r="Y228" i="7"/>
  <c r="AC228" i="7"/>
  <c r="J231" i="7"/>
  <c r="AA231" i="7"/>
  <c r="AG231" i="7"/>
  <c r="X233" i="7"/>
  <c r="AB233" i="7"/>
  <c r="AF233" i="7"/>
  <c r="Y234" i="7"/>
  <c r="AC234" i="7"/>
  <c r="AG234" i="7"/>
  <c r="Z235" i="7"/>
  <c r="AD235" i="7"/>
  <c r="AH235" i="7"/>
  <c r="X237" i="7"/>
  <c r="AB237" i="7"/>
  <c r="AF237" i="7"/>
  <c r="Y238" i="7"/>
  <c r="AC238" i="7"/>
  <c r="AG238" i="7"/>
  <c r="J239" i="7"/>
  <c r="Z239" i="7"/>
  <c r="AD239" i="7"/>
  <c r="AH239" i="7"/>
  <c r="Y242" i="7"/>
  <c r="AC242" i="7"/>
  <c r="AG242" i="7"/>
  <c r="Z243" i="7"/>
  <c r="AD243" i="7"/>
  <c r="AH243" i="7"/>
  <c r="Y246" i="7"/>
  <c r="AC246" i="7"/>
  <c r="AG246" i="7"/>
  <c r="J247" i="7"/>
  <c r="Z247" i="7"/>
  <c r="AD247" i="7"/>
  <c r="AH247" i="7"/>
  <c r="X249" i="7"/>
  <c r="AB249" i="7"/>
  <c r="AF249" i="7"/>
  <c r="Y250" i="7"/>
  <c r="AC250" i="7"/>
  <c r="AG250" i="7"/>
  <c r="J251" i="7"/>
  <c r="Z251" i="7"/>
  <c r="AD251" i="7"/>
  <c r="AH251" i="7"/>
  <c r="X253" i="7"/>
  <c r="AB253" i="7"/>
  <c r="AF253" i="7"/>
  <c r="Y254" i="7"/>
  <c r="AC254" i="7"/>
  <c r="AG254" i="7"/>
  <c r="Y233" i="7"/>
  <c r="AC233" i="7"/>
  <c r="AG233" i="7"/>
  <c r="J234" i="7"/>
  <c r="Z234" i="7"/>
  <c r="AD234" i="7"/>
  <c r="AH234" i="7"/>
  <c r="AA235" i="7"/>
  <c r="AE235" i="7"/>
  <c r="AI235" i="7"/>
  <c r="X236" i="7"/>
  <c r="AB236" i="7"/>
  <c r="AF236" i="7"/>
  <c r="Y237" i="7"/>
  <c r="AC237" i="7"/>
  <c r="AG237" i="7"/>
  <c r="Z238" i="7"/>
  <c r="AD238" i="7"/>
  <c r="AH238" i="7"/>
  <c r="AA239" i="7"/>
  <c r="AE239" i="7"/>
  <c r="AI239" i="7"/>
  <c r="Y241" i="7"/>
  <c r="AC241" i="7"/>
  <c r="AG241" i="7"/>
  <c r="J242" i="7"/>
  <c r="Z242" i="7"/>
  <c r="AD242" i="7"/>
  <c r="AH242" i="7"/>
  <c r="AA243" i="7"/>
  <c r="AE243" i="7"/>
  <c r="AI243" i="7"/>
  <c r="Y245" i="7"/>
  <c r="AC245" i="7"/>
  <c r="AG245" i="7"/>
  <c r="Z246" i="7"/>
  <c r="AD246" i="7"/>
  <c r="AH246" i="7"/>
  <c r="AA247" i="7"/>
  <c r="AE247" i="7"/>
  <c r="AI247" i="7"/>
  <c r="X248" i="7"/>
  <c r="AB248" i="7"/>
  <c r="AF248" i="7"/>
  <c r="Y249" i="7"/>
  <c r="AC249" i="7"/>
  <c r="AG249" i="7"/>
  <c r="J250" i="7"/>
  <c r="Z250" i="7"/>
  <c r="AD250" i="7"/>
  <c r="AH250" i="7"/>
  <c r="AA251" i="7"/>
  <c r="AE251" i="7"/>
  <c r="AI251" i="7"/>
  <c r="X252" i="7"/>
  <c r="AB252" i="7"/>
  <c r="AF252" i="7"/>
  <c r="Y253" i="7"/>
  <c r="AC253" i="7"/>
  <c r="AG253" i="7"/>
  <c r="J254" i="7"/>
  <c r="Z254" i="7"/>
  <c r="AD254" i="7"/>
  <c r="AH254" i="7"/>
  <c r="Y232" i="7"/>
  <c r="AC232" i="7"/>
  <c r="Z233" i="7"/>
  <c r="AD233" i="7"/>
  <c r="AA234" i="7"/>
  <c r="AE234" i="7"/>
  <c r="AI234" i="7"/>
  <c r="X235" i="7"/>
  <c r="AB235" i="7"/>
  <c r="AF235" i="7"/>
  <c r="Y236" i="7"/>
  <c r="AC236" i="7"/>
  <c r="J237" i="7"/>
  <c r="Z237" i="7"/>
  <c r="AD237" i="7"/>
  <c r="AA238" i="7"/>
  <c r="AE238" i="7"/>
  <c r="AI238" i="7"/>
  <c r="X239" i="7"/>
  <c r="AB239" i="7"/>
  <c r="AF239" i="7"/>
  <c r="Y240" i="7"/>
  <c r="AC240" i="7"/>
  <c r="J241" i="7"/>
  <c r="Z241" i="7"/>
  <c r="AD241" i="7"/>
  <c r="AA242" i="7"/>
  <c r="AE242" i="7"/>
  <c r="X243" i="7"/>
  <c r="AB243" i="7"/>
  <c r="AF243" i="7"/>
  <c r="Y244" i="7"/>
  <c r="AC244" i="7"/>
  <c r="J245" i="7"/>
  <c r="Z245" i="7"/>
  <c r="AD245" i="7"/>
  <c r="AA246" i="7"/>
  <c r="AE246" i="7"/>
  <c r="X247" i="7"/>
  <c r="AB247" i="7"/>
  <c r="AF247" i="7"/>
  <c r="Y248" i="7"/>
  <c r="AC248" i="7"/>
  <c r="J249" i="7"/>
  <c r="Z249" i="7"/>
  <c r="AD249" i="7"/>
  <c r="AH249" i="7"/>
  <c r="AA250" i="7"/>
  <c r="AE250" i="7"/>
  <c r="AI250" i="7"/>
  <c r="X251" i="7"/>
  <c r="AB251" i="7"/>
  <c r="AF251" i="7"/>
  <c r="Y252" i="7"/>
  <c r="AC252" i="7"/>
  <c r="J253" i="7"/>
  <c r="Z253" i="7"/>
  <c r="AD253" i="7"/>
  <c r="AH253" i="7"/>
  <c r="AA254" i="7"/>
  <c r="AE254" i="7"/>
  <c r="AI254" i="7"/>
  <c r="X234" i="7"/>
  <c r="AB234" i="7"/>
  <c r="Y235" i="7"/>
  <c r="AC235" i="7"/>
  <c r="X238" i="7"/>
  <c r="AB238" i="7"/>
  <c r="Y239" i="7"/>
  <c r="AC239" i="7"/>
  <c r="Y243" i="7"/>
  <c r="AC243" i="7"/>
  <c r="Y247" i="7"/>
  <c r="AC247" i="7"/>
  <c r="AA249" i="7"/>
  <c r="AE249" i="7"/>
  <c r="X250" i="7"/>
  <c r="AB250" i="7"/>
  <c r="Y251" i="7"/>
  <c r="AC251" i="7"/>
  <c r="AA253" i="7"/>
  <c r="AE253" i="7"/>
  <c r="X254" i="7"/>
  <c r="AB254" i="7"/>
  <c r="Y196" i="7"/>
  <c r="AC196" i="7"/>
  <c r="AG196" i="7"/>
  <c r="Y195" i="7"/>
  <c r="AC195" i="7"/>
  <c r="AG195" i="7"/>
  <c r="J196" i="7"/>
  <c r="Z196" i="7"/>
  <c r="AD196" i="7"/>
  <c r="AH196" i="7"/>
  <c r="Y194" i="7"/>
  <c r="AC194" i="7"/>
  <c r="J195" i="7"/>
  <c r="Z195" i="7"/>
  <c r="AD195" i="7"/>
  <c r="AH195" i="7"/>
  <c r="AA196" i="7"/>
  <c r="AE196" i="7"/>
  <c r="AI196" i="7"/>
  <c r="X197" i="7"/>
  <c r="AB197" i="7"/>
  <c r="AF197" i="7"/>
  <c r="Y198" i="7"/>
  <c r="AC198" i="7"/>
  <c r="Z199" i="7"/>
  <c r="AD199" i="7"/>
  <c r="AH199" i="7"/>
  <c r="Y200" i="7"/>
  <c r="AD200" i="7"/>
  <c r="Y199" i="7"/>
  <c r="AC199" i="7"/>
  <c r="AG199" i="7"/>
  <c r="AA195" i="7"/>
  <c r="AE195" i="7"/>
  <c r="X196" i="7"/>
  <c r="AB196" i="7"/>
  <c r="Y197" i="7"/>
  <c r="AC197" i="7"/>
  <c r="AA199" i="7"/>
  <c r="AE199" i="7"/>
  <c r="AF200" i="7"/>
  <c r="AB200" i="7"/>
  <c r="X200" i="7"/>
  <c r="Z200" i="7"/>
  <c r="AE200" i="7"/>
  <c r="X199" i="7"/>
  <c r="AB199" i="7"/>
  <c r="AF199" i="7"/>
  <c r="Y203" i="7"/>
  <c r="AC203" i="7"/>
  <c r="AG203" i="7"/>
  <c r="X206" i="7"/>
  <c r="AB206" i="7"/>
  <c r="AF206" i="7"/>
  <c r="Y207" i="7"/>
  <c r="AC207" i="7"/>
  <c r="AG207" i="7"/>
  <c r="Y211" i="7"/>
  <c r="AC211" i="7"/>
  <c r="AG211" i="7"/>
  <c r="Y215" i="7"/>
  <c r="AC215" i="7"/>
  <c r="AG215" i="7"/>
  <c r="X218" i="7"/>
  <c r="AB218" i="7"/>
  <c r="AF218" i="7"/>
  <c r="Y219" i="7"/>
  <c r="AC219" i="7"/>
  <c r="AG219" i="7"/>
  <c r="Y223" i="7"/>
  <c r="AC223" i="7"/>
  <c r="AG223" i="7"/>
  <c r="Y202" i="7"/>
  <c r="AC202" i="7"/>
  <c r="AG202" i="7"/>
  <c r="J203" i="7"/>
  <c r="Z203" i="7"/>
  <c r="AD203" i="7"/>
  <c r="AH203" i="7"/>
  <c r="AA204" i="7"/>
  <c r="AE204" i="7"/>
  <c r="AI204" i="7"/>
  <c r="Y206" i="7"/>
  <c r="AC206" i="7"/>
  <c r="AG206" i="7"/>
  <c r="Z207" i="7"/>
  <c r="AD207" i="7"/>
  <c r="AH207" i="7"/>
  <c r="AA208" i="7"/>
  <c r="AE208" i="7"/>
  <c r="AI208" i="7"/>
  <c r="Y210" i="7"/>
  <c r="AC210" i="7"/>
  <c r="AG210" i="7"/>
  <c r="J211" i="7"/>
  <c r="Z211" i="7"/>
  <c r="AD211" i="7"/>
  <c r="AH211" i="7"/>
  <c r="Y214" i="7"/>
  <c r="AC214" i="7"/>
  <c r="AG214" i="7"/>
  <c r="J215" i="7"/>
  <c r="Z215" i="7"/>
  <c r="AD215" i="7"/>
  <c r="AH215" i="7"/>
  <c r="AA216" i="7"/>
  <c r="AE216" i="7"/>
  <c r="AI216" i="7"/>
  <c r="X217" i="7"/>
  <c r="AB217" i="7"/>
  <c r="AF217" i="7"/>
  <c r="Y218" i="7"/>
  <c r="AC218" i="7"/>
  <c r="AG218" i="7"/>
  <c r="J219" i="7"/>
  <c r="Z219" i="7"/>
  <c r="AD219" i="7"/>
  <c r="AH219" i="7"/>
  <c r="AA220" i="7"/>
  <c r="AE220" i="7"/>
  <c r="AI220" i="7"/>
  <c r="X221" i="7"/>
  <c r="AB221" i="7"/>
  <c r="AF221" i="7"/>
  <c r="Y222" i="7"/>
  <c r="AC222" i="7"/>
  <c r="AG222" i="7"/>
  <c r="Z223" i="7"/>
  <c r="AD223" i="7"/>
  <c r="AH223" i="7"/>
  <c r="Y201" i="7"/>
  <c r="AC201" i="7"/>
  <c r="J202" i="7"/>
  <c r="Z202" i="7"/>
  <c r="AD202" i="7"/>
  <c r="AH202" i="7"/>
  <c r="AA203" i="7"/>
  <c r="AE203" i="7"/>
  <c r="AI203" i="7"/>
  <c r="X204" i="7"/>
  <c r="AB204" i="7"/>
  <c r="AF204" i="7"/>
  <c r="Y205" i="7"/>
  <c r="AC205" i="7"/>
  <c r="AG205" i="7"/>
  <c r="Z206" i="7"/>
  <c r="AD206" i="7"/>
  <c r="AH206" i="7"/>
  <c r="AA207" i="7"/>
  <c r="AE207" i="7"/>
  <c r="AI207" i="7"/>
  <c r="X208" i="7"/>
  <c r="AB208" i="7"/>
  <c r="AF208" i="7"/>
  <c r="Y209" i="7"/>
  <c r="AC209" i="7"/>
  <c r="J210" i="7"/>
  <c r="Z210" i="7"/>
  <c r="AD210" i="7"/>
  <c r="AH210" i="7"/>
  <c r="AA211" i="7"/>
  <c r="AE211" i="7"/>
  <c r="AI211" i="7"/>
  <c r="X212" i="7"/>
  <c r="AB212" i="7"/>
  <c r="AF212" i="7"/>
  <c r="Y213" i="7"/>
  <c r="AC213" i="7"/>
  <c r="Z214" i="7"/>
  <c r="AD214" i="7"/>
  <c r="AH214" i="7"/>
  <c r="AA215" i="7"/>
  <c r="AE215" i="7"/>
  <c r="AI215" i="7"/>
  <c r="X216" i="7"/>
  <c r="AB216" i="7"/>
  <c r="AF216" i="7"/>
  <c r="Y217" i="7"/>
  <c r="AC217" i="7"/>
  <c r="AG217" i="7"/>
  <c r="J218" i="7"/>
  <c r="Z218" i="7"/>
  <c r="AD218" i="7"/>
  <c r="AH218" i="7"/>
  <c r="AA219" i="7"/>
  <c r="AE219" i="7"/>
  <c r="AI219" i="7"/>
  <c r="X220" i="7"/>
  <c r="AB220" i="7"/>
  <c r="AF220" i="7"/>
  <c r="Y221" i="7"/>
  <c r="AC221" i="7"/>
  <c r="AG221" i="7"/>
  <c r="Z222" i="7"/>
  <c r="AD222" i="7"/>
  <c r="AH222" i="7"/>
  <c r="AA223" i="7"/>
  <c r="AE223" i="7"/>
  <c r="AI223" i="7"/>
  <c r="AA202" i="7"/>
  <c r="AE202" i="7"/>
  <c r="X203" i="7"/>
  <c r="AB203" i="7"/>
  <c r="Y204" i="7"/>
  <c r="AC204" i="7"/>
  <c r="J205" i="7"/>
  <c r="Z205" i="7"/>
  <c r="AD205" i="7"/>
  <c r="AA206" i="7"/>
  <c r="AE206" i="7"/>
  <c r="X207" i="7"/>
  <c r="AB207" i="7"/>
  <c r="Y208" i="7"/>
  <c r="AC208" i="7"/>
  <c r="AA210" i="7"/>
  <c r="AE210" i="7"/>
  <c r="X211" i="7"/>
  <c r="AB211" i="7"/>
  <c r="Y212" i="7"/>
  <c r="AC212" i="7"/>
  <c r="AA214" i="7"/>
  <c r="AE214" i="7"/>
  <c r="X215" i="7"/>
  <c r="AB215" i="7"/>
  <c r="Y216" i="7"/>
  <c r="AC216" i="7"/>
  <c r="J217" i="7"/>
  <c r="Z217" i="7"/>
  <c r="AD217" i="7"/>
  <c r="AA218" i="7"/>
  <c r="AE218" i="7"/>
  <c r="X219" i="7"/>
  <c r="AB219" i="7"/>
  <c r="Y220" i="7"/>
  <c r="AC220" i="7"/>
  <c r="Z221" i="7"/>
  <c r="AD221" i="7"/>
  <c r="AA222" i="7"/>
  <c r="AE222" i="7"/>
  <c r="X223" i="7"/>
  <c r="AB223" i="7"/>
  <c r="J166" i="7"/>
  <c r="Z166" i="7"/>
  <c r="AD166" i="7"/>
  <c r="AH166" i="7"/>
  <c r="AA167" i="7"/>
  <c r="AE167" i="7"/>
  <c r="AI167" i="7"/>
  <c r="X168" i="7"/>
  <c r="AB168" i="7"/>
  <c r="AF168" i="7"/>
  <c r="J169" i="7"/>
  <c r="AA169" i="7"/>
  <c r="AG169" i="7"/>
  <c r="Y171" i="7"/>
  <c r="AA166" i="7"/>
  <c r="AE166" i="7"/>
  <c r="AI166" i="7"/>
  <c r="X167" i="7"/>
  <c r="AB167" i="7"/>
  <c r="AF167" i="7"/>
  <c r="Y168" i="7"/>
  <c r="AC168" i="7"/>
  <c r="AG168" i="7"/>
  <c r="AC169" i="7"/>
  <c r="AH169" i="7"/>
  <c r="Y165" i="7"/>
  <c r="AC165" i="7"/>
  <c r="AG165" i="7"/>
  <c r="Y164" i="7"/>
  <c r="AC164" i="7"/>
  <c r="AG164" i="7"/>
  <c r="Z165" i="7"/>
  <c r="AD165" i="7"/>
  <c r="AH165" i="7"/>
  <c r="Y163" i="7"/>
  <c r="AC163" i="7"/>
  <c r="J164" i="7"/>
  <c r="Z164" i="7"/>
  <c r="AD164" i="7"/>
  <c r="AA165" i="7"/>
  <c r="AE165" i="7"/>
  <c r="X166" i="7"/>
  <c r="AB166" i="7"/>
  <c r="AF166" i="7"/>
  <c r="Y167" i="7"/>
  <c r="AC167" i="7"/>
  <c r="Z168" i="7"/>
  <c r="AD168" i="7"/>
  <c r="AH168" i="7"/>
  <c r="Y169" i="7"/>
  <c r="AD169" i="7"/>
  <c r="AI171" i="7"/>
  <c r="AE171" i="7"/>
  <c r="AA171" i="7"/>
  <c r="AH171" i="7"/>
  <c r="AD171" i="7"/>
  <c r="Z171" i="7"/>
  <c r="AF171" i="7"/>
  <c r="AB171" i="7"/>
  <c r="X171" i="7"/>
  <c r="AG171" i="7"/>
  <c r="Y166" i="7"/>
  <c r="AC166" i="7"/>
  <c r="AA168" i="7"/>
  <c r="AE168" i="7"/>
  <c r="AF169" i="7"/>
  <c r="AB169" i="7"/>
  <c r="X169" i="7"/>
  <c r="Z169" i="7"/>
  <c r="AE169" i="7"/>
  <c r="Y172" i="7"/>
  <c r="AC172" i="7"/>
  <c r="AG172" i="7"/>
  <c r="Z173" i="7"/>
  <c r="AD173" i="7"/>
  <c r="AH173" i="7"/>
  <c r="X175" i="7"/>
  <c r="AB175" i="7"/>
  <c r="AF175" i="7"/>
  <c r="Y176" i="7"/>
  <c r="AC176" i="7"/>
  <c r="AG176" i="7"/>
  <c r="J177" i="7"/>
  <c r="Z177" i="7"/>
  <c r="AD177" i="7"/>
  <c r="AH177" i="7"/>
  <c r="X179" i="7"/>
  <c r="AB179" i="7"/>
  <c r="AF179" i="7"/>
  <c r="Y180" i="7"/>
  <c r="AC180" i="7"/>
  <c r="AG180" i="7"/>
  <c r="X183" i="7"/>
  <c r="AB183" i="7"/>
  <c r="AF183" i="7"/>
  <c r="Y184" i="7"/>
  <c r="AC184" i="7"/>
  <c r="AG184" i="7"/>
  <c r="J185" i="7"/>
  <c r="Z185" i="7"/>
  <c r="AD185" i="7"/>
  <c r="AH185" i="7"/>
  <c r="X187" i="7"/>
  <c r="AB187" i="7"/>
  <c r="AF187" i="7"/>
  <c r="Y188" i="7"/>
  <c r="AC188" i="7"/>
  <c r="AG188" i="7"/>
  <c r="Z189" i="7"/>
  <c r="AD189" i="7"/>
  <c r="AH189" i="7"/>
  <c r="X191" i="7"/>
  <c r="AB191" i="7"/>
  <c r="AF191" i="7"/>
  <c r="Y192" i="7"/>
  <c r="AC192" i="7"/>
  <c r="AG192" i="7"/>
  <c r="J172" i="7"/>
  <c r="Z172" i="7"/>
  <c r="AD172" i="7"/>
  <c r="AH172" i="7"/>
  <c r="Y175" i="7"/>
  <c r="AC175" i="7"/>
  <c r="AG175" i="7"/>
  <c r="J176" i="7"/>
  <c r="Z176" i="7"/>
  <c r="AD176" i="7"/>
  <c r="AH176" i="7"/>
  <c r="Y179" i="7"/>
  <c r="AC179" i="7"/>
  <c r="AG179" i="7"/>
  <c r="Y183" i="7"/>
  <c r="AC183" i="7"/>
  <c r="AG183" i="7"/>
  <c r="Z184" i="7"/>
  <c r="AD184" i="7"/>
  <c r="AH184" i="7"/>
  <c r="AA185" i="7"/>
  <c r="AE185" i="7"/>
  <c r="AI185" i="7"/>
  <c r="Y187" i="7"/>
  <c r="AC187" i="7"/>
  <c r="AG187" i="7"/>
  <c r="J188" i="7"/>
  <c r="Z188" i="7"/>
  <c r="AD188" i="7"/>
  <c r="AH188" i="7"/>
  <c r="AA189" i="7"/>
  <c r="AE189" i="7"/>
  <c r="AI189" i="7"/>
  <c r="X190" i="7"/>
  <c r="AB190" i="7"/>
  <c r="AF190" i="7"/>
  <c r="Y191" i="7"/>
  <c r="AC191" i="7"/>
  <c r="AG191" i="7"/>
  <c r="Z192" i="7"/>
  <c r="AD192" i="7"/>
  <c r="AH192" i="7"/>
  <c r="Y170" i="7"/>
  <c r="AC170" i="7"/>
  <c r="AA172" i="7"/>
  <c r="AE172" i="7"/>
  <c r="AI172" i="7"/>
  <c r="X173" i="7"/>
  <c r="AB173" i="7"/>
  <c r="AF173" i="7"/>
  <c r="Y174" i="7"/>
  <c r="AC174" i="7"/>
  <c r="J175" i="7"/>
  <c r="Z175" i="7"/>
  <c r="AD175" i="7"/>
  <c r="AH175" i="7"/>
  <c r="AA176" i="7"/>
  <c r="AE176" i="7"/>
  <c r="AI176" i="7"/>
  <c r="X177" i="7"/>
  <c r="AB177" i="7"/>
  <c r="AF177" i="7"/>
  <c r="Y178" i="7"/>
  <c r="AC178" i="7"/>
  <c r="Z179" i="7"/>
  <c r="AD179" i="7"/>
  <c r="AH179" i="7"/>
  <c r="AA180" i="7"/>
  <c r="AE180" i="7"/>
  <c r="AI180" i="7"/>
  <c r="X181" i="7"/>
  <c r="AB181" i="7"/>
  <c r="AF181" i="7"/>
  <c r="Y182" i="7"/>
  <c r="AC182" i="7"/>
  <c r="J183" i="7"/>
  <c r="Z183" i="7"/>
  <c r="AD183" i="7"/>
  <c r="AH183" i="7"/>
  <c r="AA184" i="7"/>
  <c r="AE184" i="7"/>
  <c r="AI184" i="7"/>
  <c r="X185" i="7"/>
  <c r="AB185" i="7"/>
  <c r="AF185" i="7"/>
  <c r="Y186" i="7"/>
  <c r="AC186" i="7"/>
  <c r="Z187" i="7"/>
  <c r="AD187" i="7"/>
  <c r="AH187" i="7"/>
  <c r="AA188" i="7"/>
  <c r="AE188" i="7"/>
  <c r="AI188" i="7"/>
  <c r="X189" i="7"/>
  <c r="AB189" i="7"/>
  <c r="AF189" i="7"/>
  <c r="Y190" i="7"/>
  <c r="AC190" i="7"/>
  <c r="J191" i="7"/>
  <c r="Z191" i="7"/>
  <c r="AD191" i="7"/>
  <c r="AH191" i="7"/>
  <c r="AA192" i="7"/>
  <c r="AE192" i="7"/>
  <c r="AI192" i="7"/>
  <c r="X172" i="7"/>
  <c r="AB172" i="7"/>
  <c r="Y173" i="7"/>
  <c r="AC173" i="7"/>
  <c r="AA175" i="7"/>
  <c r="AE175" i="7"/>
  <c r="X176" i="7"/>
  <c r="AB176" i="7"/>
  <c r="Y177" i="7"/>
  <c r="AC177" i="7"/>
  <c r="AA179" i="7"/>
  <c r="AE179" i="7"/>
  <c r="X180" i="7"/>
  <c r="AB180" i="7"/>
  <c r="Y181" i="7"/>
  <c r="AC181" i="7"/>
  <c r="AA183" i="7"/>
  <c r="AE183" i="7"/>
  <c r="X184" i="7"/>
  <c r="AB184" i="7"/>
  <c r="Y185" i="7"/>
  <c r="AC185" i="7"/>
  <c r="AA187" i="7"/>
  <c r="AE187" i="7"/>
  <c r="X188" i="7"/>
  <c r="AB188" i="7"/>
  <c r="Y189" i="7"/>
  <c r="AC189" i="7"/>
  <c r="AA191" i="7"/>
  <c r="AE191" i="7"/>
  <c r="X192" i="7"/>
  <c r="AB192" i="7"/>
  <c r="Y136" i="7"/>
  <c r="AG136" i="7"/>
  <c r="Z132" i="7"/>
  <c r="AD132" i="7"/>
  <c r="AH132" i="7"/>
  <c r="AA132" i="7"/>
  <c r="AE132" i="7"/>
  <c r="AI132" i="7"/>
  <c r="Y134" i="7"/>
  <c r="AC134" i="7"/>
  <c r="AG134" i="7"/>
  <c r="AA136" i="7"/>
  <c r="AE136" i="7"/>
  <c r="AI136" i="7"/>
  <c r="X132" i="7"/>
  <c r="AB132" i="7"/>
  <c r="AF132" i="7"/>
  <c r="Y133" i="7"/>
  <c r="AC133" i="7"/>
  <c r="J134" i="7"/>
  <c r="Z134" i="7"/>
  <c r="AD134" i="7"/>
  <c r="AA135" i="7"/>
  <c r="AE135" i="7"/>
  <c r="AI135" i="7"/>
  <c r="X136" i="7"/>
  <c r="AB136" i="7"/>
  <c r="AF136" i="7"/>
  <c r="Y137" i="7"/>
  <c r="AC137" i="7"/>
  <c r="AG137" i="7"/>
  <c r="AC136" i="7"/>
  <c r="Y135" i="7"/>
  <c r="AC135" i="7"/>
  <c r="AG135" i="7"/>
  <c r="J136" i="7"/>
  <c r="Z136" i="7"/>
  <c r="AD136" i="7"/>
  <c r="AF138" i="7"/>
  <c r="AB138" i="7"/>
  <c r="X138" i="7"/>
  <c r="AI138" i="7"/>
  <c r="AE138" i="7"/>
  <c r="AA138" i="7"/>
  <c r="Z138" i="7"/>
  <c r="AH138" i="7"/>
  <c r="AF141" i="7"/>
  <c r="AB141" i="7"/>
  <c r="X141" i="7"/>
  <c r="AI141" i="7"/>
  <c r="AE141" i="7"/>
  <c r="AA141" i="7"/>
  <c r="AH141" i="7"/>
  <c r="AD141" i="7"/>
  <c r="Z141" i="7"/>
  <c r="J141" i="7"/>
  <c r="AG141" i="7"/>
  <c r="Y132" i="7"/>
  <c r="AC132" i="7"/>
  <c r="J135" i="7"/>
  <c r="Z135" i="7"/>
  <c r="AD135" i="7"/>
  <c r="Y145" i="7"/>
  <c r="AC145" i="7"/>
  <c r="AG145" i="7"/>
  <c r="Y149" i="7"/>
  <c r="AC149" i="7"/>
  <c r="AG149" i="7"/>
  <c r="Y153" i="7"/>
  <c r="AC153" i="7"/>
  <c r="AG153" i="7"/>
  <c r="Y157" i="7"/>
  <c r="AC157" i="7"/>
  <c r="AG157" i="7"/>
  <c r="Y161" i="7"/>
  <c r="AC161" i="7"/>
  <c r="AG161" i="7"/>
  <c r="X139" i="7"/>
  <c r="AB139" i="7"/>
  <c r="AF139" i="7"/>
  <c r="Y140" i="7"/>
  <c r="AC140" i="7"/>
  <c r="AG140" i="7"/>
  <c r="AA142" i="7"/>
  <c r="AE142" i="7"/>
  <c r="AI142" i="7"/>
  <c r="X143" i="7"/>
  <c r="AB143" i="7"/>
  <c r="AF143" i="7"/>
  <c r="Y144" i="7"/>
  <c r="AC144" i="7"/>
  <c r="AG144" i="7"/>
  <c r="J145" i="7"/>
  <c r="Z145" i="7"/>
  <c r="AD145" i="7"/>
  <c r="AH145" i="7"/>
  <c r="AA146" i="7"/>
  <c r="AE146" i="7"/>
  <c r="AI146" i="7"/>
  <c r="Y148" i="7"/>
  <c r="AC148" i="7"/>
  <c r="AG148" i="7"/>
  <c r="Z149" i="7"/>
  <c r="AD149" i="7"/>
  <c r="AH149" i="7"/>
  <c r="AA150" i="7"/>
  <c r="AE150" i="7"/>
  <c r="AI150" i="7"/>
  <c r="X151" i="7"/>
  <c r="AB151" i="7"/>
  <c r="AF151" i="7"/>
  <c r="Y152" i="7"/>
  <c r="AC152" i="7"/>
  <c r="AG152" i="7"/>
  <c r="J153" i="7"/>
  <c r="Z153" i="7"/>
  <c r="AD153" i="7"/>
  <c r="AH153" i="7"/>
  <c r="AA154" i="7"/>
  <c r="AE154" i="7"/>
  <c r="AI154" i="7"/>
  <c r="X155" i="7"/>
  <c r="AB155" i="7"/>
  <c r="AF155" i="7"/>
  <c r="Y156" i="7"/>
  <c r="AC156" i="7"/>
  <c r="AG156" i="7"/>
  <c r="Z157" i="7"/>
  <c r="AD157" i="7"/>
  <c r="AH157" i="7"/>
  <c r="AA158" i="7"/>
  <c r="AE158" i="7"/>
  <c r="AI158" i="7"/>
  <c r="X159" i="7"/>
  <c r="AB159" i="7"/>
  <c r="AF159" i="7"/>
  <c r="Y160" i="7"/>
  <c r="AC160" i="7"/>
  <c r="AG160" i="7"/>
  <c r="J161" i="7"/>
  <c r="Z161" i="7"/>
  <c r="AD161" i="7"/>
  <c r="AH161" i="7"/>
  <c r="Y139" i="7"/>
  <c r="AC139" i="7"/>
  <c r="J140" i="7"/>
  <c r="Z140" i="7"/>
  <c r="AD140" i="7"/>
  <c r="X142" i="7"/>
  <c r="AB142" i="7"/>
  <c r="AF142" i="7"/>
  <c r="Y143" i="7"/>
  <c r="AC143" i="7"/>
  <c r="J144" i="7"/>
  <c r="Z144" i="7"/>
  <c r="AD144" i="7"/>
  <c r="AH144" i="7"/>
  <c r="AA145" i="7"/>
  <c r="AE145" i="7"/>
  <c r="AI145" i="7"/>
  <c r="X146" i="7"/>
  <c r="AB146" i="7"/>
  <c r="AF146" i="7"/>
  <c r="Y147" i="7"/>
  <c r="AC147" i="7"/>
  <c r="J148" i="7"/>
  <c r="Z148" i="7"/>
  <c r="AD148" i="7"/>
  <c r="AH148" i="7"/>
  <c r="AA149" i="7"/>
  <c r="AE149" i="7"/>
  <c r="AI149" i="7"/>
  <c r="X150" i="7"/>
  <c r="AB150" i="7"/>
  <c r="AF150" i="7"/>
  <c r="Y151" i="7"/>
  <c r="AC151" i="7"/>
  <c r="AG151" i="7"/>
  <c r="J152" i="7"/>
  <c r="Z152" i="7"/>
  <c r="AD152" i="7"/>
  <c r="AH152" i="7"/>
  <c r="AA153" i="7"/>
  <c r="AE153" i="7"/>
  <c r="AI153" i="7"/>
  <c r="X154" i="7"/>
  <c r="AB154" i="7"/>
  <c r="AF154" i="7"/>
  <c r="Y155" i="7"/>
  <c r="AC155" i="7"/>
  <c r="AG155" i="7"/>
  <c r="Z156" i="7"/>
  <c r="AD156" i="7"/>
  <c r="AH156" i="7"/>
  <c r="AA157" i="7"/>
  <c r="AE157" i="7"/>
  <c r="AI157" i="7"/>
  <c r="X158" i="7"/>
  <c r="AB158" i="7"/>
  <c r="AF158" i="7"/>
  <c r="Y159" i="7"/>
  <c r="AC159" i="7"/>
  <c r="AG159" i="7"/>
  <c r="J160" i="7"/>
  <c r="Z160" i="7"/>
  <c r="AD160" i="7"/>
  <c r="AH160" i="7"/>
  <c r="AA161" i="7"/>
  <c r="AE161" i="7"/>
  <c r="AI161" i="7"/>
  <c r="Y142" i="7"/>
  <c r="AC142" i="7"/>
  <c r="AA144" i="7"/>
  <c r="AE144" i="7"/>
  <c r="X145" i="7"/>
  <c r="AB145" i="7"/>
  <c r="Y146" i="7"/>
  <c r="AC146" i="7"/>
  <c r="AA148" i="7"/>
  <c r="AE148" i="7"/>
  <c r="X149" i="7"/>
  <c r="AB149" i="7"/>
  <c r="Y150" i="7"/>
  <c r="AC150" i="7"/>
  <c r="J151" i="7"/>
  <c r="Z151" i="7"/>
  <c r="AD151" i="7"/>
  <c r="AA152" i="7"/>
  <c r="AE152" i="7"/>
  <c r="X153" i="7"/>
  <c r="AB153" i="7"/>
  <c r="Y154" i="7"/>
  <c r="AC154" i="7"/>
  <c r="J155" i="7"/>
  <c r="Z155" i="7"/>
  <c r="AD155" i="7"/>
  <c r="AA156" i="7"/>
  <c r="AE156" i="7"/>
  <c r="X157" i="7"/>
  <c r="AB157" i="7"/>
  <c r="Y158" i="7"/>
  <c r="AC158" i="7"/>
  <c r="J159" i="7"/>
  <c r="Z159" i="7"/>
  <c r="AD159" i="7"/>
  <c r="AA160" i="7"/>
  <c r="AE160" i="7"/>
  <c r="X161" i="7"/>
  <c r="AB161" i="7"/>
  <c r="AA101" i="7"/>
  <c r="AE101" i="7"/>
  <c r="AI101" i="7"/>
  <c r="Y103" i="7"/>
  <c r="AC103" i="7"/>
  <c r="AG103" i="7"/>
  <c r="AA105" i="7"/>
  <c r="AE105" i="7"/>
  <c r="AI105" i="7"/>
  <c r="AC109" i="7"/>
  <c r="Y104" i="7"/>
  <c r="AC104" i="7"/>
  <c r="AG104" i="7"/>
  <c r="J104" i="7"/>
  <c r="Z104" i="7"/>
  <c r="AD104" i="7"/>
  <c r="AH104" i="7"/>
  <c r="X101" i="7"/>
  <c r="AB101" i="7"/>
  <c r="AF101" i="7"/>
  <c r="Y102" i="7"/>
  <c r="AC102" i="7"/>
  <c r="J103" i="7"/>
  <c r="Z103" i="7"/>
  <c r="AD103" i="7"/>
  <c r="AA104" i="7"/>
  <c r="AE104" i="7"/>
  <c r="AI104" i="7"/>
  <c r="X105" i="7"/>
  <c r="AB105" i="7"/>
  <c r="AF105" i="7"/>
  <c r="Y106" i="7"/>
  <c r="AC106" i="7"/>
  <c r="X109" i="7"/>
  <c r="AF109" i="7"/>
  <c r="Y110" i="7"/>
  <c r="X104" i="7"/>
  <c r="AB104" i="7"/>
  <c r="Y105" i="7"/>
  <c r="AC105" i="7"/>
  <c r="Y109" i="7"/>
  <c r="Y101" i="7"/>
  <c r="AC101" i="7"/>
  <c r="AG101" i="7"/>
  <c r="J101" i="7"/>
  <c r="Z101" i="7"/>
  <c r="AD101" i="7"/>
  <c r="AI109" i="7"/>
  <c r="AE109" i="7"/>
  <c r="AA109" i="7"/>
  <c r="AH109" i="7"/>
  <c r="AD109" i="7"/>
  <c r="Z109" i="7"/>
  <c r="J109" i="7"/>
  <c r="AB109" i="7"/>
  <c r="AF110" i="7"/>
  <c r="AB110" i="7"/>
  <c r="X110" i="7"/>
  <c r="AI110" i="7"/>
  <c r="AE110" i="7"/>
  <c r="AA110" i="7"/>
  <c r="AH110" i="7"/>
  <c r="AD110" i="7"/>
  <c r="Z110" i="7"/>
  <c r="J110" i="7"/>
  <c r="AG110" i="7"/>
  <c r="Y114" i="7"/>
  <c r="AC114" i="7"/>
  <c r="AG114" i="7"/>
  <c r="Y118" i="7"/>
  <c r="AC118" i="7"/>
  <c r="AG118" i="7"/>
  <c r="Y122" i="7"/>
  <c r="AC122" i="7"/>
  <c r="AG122" i="7"/>
  <c r="Y126" i="7"/>
  <c r="AC126" i="7"/>
  <c r="AG126" i="7"/>
  <c r="Y130" i="7"/>
  <c r="AC130" i="7"/>
  <c r="AG130" i="7"/>
  <c r="Y113" i="7"/>
  <c r="AC113" i="7"/>
  <c r="AG113" i="7"/>
  <c r="J114" i="7"/>
  <c r="Z114" i="7"/>
  <c r="AD114" i="7"/>
  <c r="AH114" i="7"/>
  <c r="Y117" i="7"/>
  <c r="AC117" i="7"/>
  <c r="AG117" i="7"/>
  <c r="J118" i="7"/>
  <c r="Z118" i="7"/>
  <c r="AD118" i="7"/>
  <c r="AH118" i="7"/>
  <c r="Y121" i="7"/>
  <c r="AC121" i="7"/>
  <c r="AG121" i="7"/>
  <c r="J122" i="7"/>
  <c r="Z122" i="7"/>
  <c r="AD122" i="7"/>
  <c r="AH122" i="7"/>
  <c r="AA123" i="7"/>
  <c r="AE123" i="7"/>
  <c r="AI123" i="7"/>
  <c r="X124" i="7"/>
  <c r="AB124" i="7"/>
  <c r="AF124" i="7"/>
  <c r="Y125" i="7"/>
  <c r="AC125" i="7"/>
  <c r="AG125" i="7"/>
  <c r="J126" i="7"/>
  <c r="Z126" i="7"/>
  <c r="AD126" i="7"/>
  <c r="AH126" i="7"/>
  <c r="AA127" i="7"/>
  <c r="AE127" i="7"/>
  <c r="AI127" i="7"/>
  <c r="X128" i="7"/>
  <c r="AB128" i="7"/>
  <c r="AF128" i="7"/>
  <c r="Y129" i="7"/>
  <c r="AC129" i="7"/>
  <c r="AG129" i="7"/>
  <c r="J130" i="7"/>
  <c r="Z130" i="7"/>
  <c r="AD130" i="7"/>
  <c r="AH130" i="7"/>
  <c r="X107" i="7"/>
  <c r="AB107" i="7"/>
  <c r="AF107" i="7"/>
  <c r="Y108" i="7"/>
  <c r="AC108" i="7"/>
  <c r="AG108" i="7"/>
  <c r="X111" i="7"/>
  <c r="AB111" i="7"/>
  <c r="AF111" i="7"/>
  <c r="Y112" i="7"/>
  <c r="AC112" i="7"/>
  <c r="AG112" i="7"/>
  <c r="J113" i="7"/>
  <c r="Z113" i="7"/>
  <c r="AD113" i="7"/>
  <c r="AH113" i="7"/>
  <c r="AA114" i="7"/>
  <c r="AE114" i="7"/>
  <c r="AI114" i="7"/>
  <c r="X115" i="7"/>
  <c r="AB115" i="7"/>
  <c r="AF115" i="7"/>
  <c r="Y116" i="7"/>
  <c r="AC116" i="7"/>
  <c r="AG116" i="7"/>
  <c r="J117" i="7"/>
  <c r="Z117" i="7"/>
  <c r="AD117" i="7"/>
  <c r="AH117" i="7"/>
  <c r="AA118" i="7"/>
  <c r="AE118" i="7"/>
  <c r="AI118" i="7"/>
  <c r="X119" i="7"/>
  <c r="AB119" i="7"/>
  <c r="AF119" i="7"/>
  <c r="Y120" i="7"/>
  <c r="AC120" i="7"/>
  <c r="AG120" i="7"/>
  <c r="J121" i="7"/>
  <c r="Z121" i="7"/>
  <c r="AD121" i="7"/>
  <c r="AH121" i="7"/>
  <c r="AA122" i="7"/>
  <c r="AE122" i="7"/>
  <c r="AI122" i="7"/>
  <c r="X123" i="7"/>
  <c r="AB123" i="7"/>
  <c r="AF123" i="7"/>
  <c r="Y124" i="7"/>
  <c r="AC124" i="7"/>
  <c r="AG124" i="7"/>
  <c r="J125" i="7"/>
  <c r="Z125" i="7"/>
  <c r="AD125" i="7"/>
  <c r="AH125" i="7"/>
  <c r="AA126" i="7"/>
  <c r="AE126" i="7"/>
  <c r="AI126" i="7"/>
  <c r="X127" i="7"/>
  <c r="AB127" i="7"/>
  <c r="AF127" i="7"/>
  <c r="Y128" i="7"/>
  <c r="AC128" i="7"/>
  <c r="AG128" i="7"/>
  <c r="J129" i="7"/>
  <c r="Z129" i="7"/>
  <c r="AD129" i="7"/>
  <c r="AH129" i="7"/>
  <c r="AA130" i="7"/>
  <c r="AE130" i="7"/>
  <c r="AI130" i="7"/>
  <c r="Y107" i="7"/>
  <c r="AC107" i="7"/>
  <c r="J108" i="7"/>
  <c r="Z108" i="7"/>
  <c r="AD108" i="7"/>
  <c r="Y111" i="7"/>
  <c r="AC111" i="7"/>
  <c r="J112" i="7"/>
  <c r="Z112" i="7"/>
  <c r="AD112" i="7"/>
  <c r="AA113" i="7"/>
  <c r="AE113" i="7"/>
  <c r="X114" i="7"/>
  <c r="AB114" i="7"/>
  <c r="Y115" i="7"/>
  <c r="AC115" i="7"/>
  <c r="J116" i="7"/>
  <c r="Z116" i="7"/>
  <c r="AD116" i="7"/>
  <c r="AA117" i="7"/>
  <c r="AE117" i="7"/>
  <c r="X118" i="7"/>
  <c r="AB118" i="7"/>
  <c r="Y119" i="7"/>
  <c r="AC119" i="7"/>
  <c r="J120" i="7"/>
  <c r="Z120" i="7"/>
  <c r="AD120" i="7"/>
  <c r="AA121" i="7"/>
  <c r="AE121" i="7"/>
  <c r="X122" i="7"/>
  <c r="AB122" i="7"/>
  <c r="Y123" i="7"/>
  <c r="AC123" i="7"/>
  <c r="J124" i="7"/>
  <c r="Z124" i="7"/>
  <c r="AD124" i="7"/>
  <c r="AA125" i="7"/>
  <c r="AE125" i="7"/>
  <c r="X126" i="7"/>
  <c r="AB126" i="7"/>
  <c r="Y127" i="7"/>
  <c r="AC127" i="7"/>
  <c r="J128" i="7"/>
  <c r="Z128" i="7"/>
  <c r="AD128" i="7"/>
  <c r="AA129" i="7"/>
  <c r="AE129" i="7"/>
  <c r="X130" i="7"/>
  <c r="AB130" i="7"/>
  <c r="Y73" i="7"/>
  <c r="AC73" i="7"/>
  <c r="AG73" i="7"/>
  <c r="AA73" i="7"/>
  <c r="AE73" i="7"/>
  <c r="AI73" i="7"/>
  <c r="Y70" i="7"/>
  <c r="AC70" i="7"/>
  <c r="J71" i="7"/>
  <c r="Z71" i="7"/>
  <c r="AD71" i="7"/>
  <c r="AH71" i="7"/>
  <c r="AA72" i="7"/>
  <c r="AE72" i="7"/>
  <c r="AI72" i="7"/>
  <c r="X73" i="7"/>
  <c r="AB73" i="7"/>
  <c r="AF73" i="7"/>
  <c r="Y74" i="7"/>
  <c r="AC74" i="7"/>
  <c r="J75" i="7"/>
  <c r="Z75" i="7"/>
  <c r="AD75" i="7"/>
  <c r="AH75" i="7"/>
  <c r="AA76" i="7"/>
  <c r="AF76" i="7"/>
  <c r="AB76" i="7"/>
  <c r="X76" i="7"/>
  <c r="AH76" i="7"/>
  <c r="AD76" i="7"/>
  <c r="Z76" i="7"/>
  <c r="J76" i="7"/>
  <c r="AC76" i="7"/>
  <c r="AI78" i="7"/>
  <c r="AE78" i="7"/>
  <c r="AA78" i="7"/>
  <c r="AH78" i="7"/>
  <c r="AD78" i="7"/>
  <c r="Z78" i="7"/>
  <c r="J78" i="7"/>
  <c r="AF78" i="7"/>
  <c r="AB78" i="7"/>
  <c r="X78" i="7"/>
  <c r="AG78" i="7"/>
  <c r="X71" i="7"/>
  <c r="AB71" i="7"/>
  <c r="AF71" i="7"/>
  <c r="Y72" i="7"/>
  <c r="AC72" i="7"/>
  <c r="AG72" i="7"/>
  <c r="J73" i="7"/>
  <c r="Z73" i="7"/>
  <c r="AD73" i="7"/>
  <c r="X75" i="7"/>
  <c r="AB75" i="7"/>
  <c r="AF75" i="7"/>
  <c r="AE76" i="7"/>
  <c r="Y71" i="7"/>
  <c r="AC71" i="7"/>
  <c r="J72" i="7"/>
  <c r="Z72" i="7"/>
  <c r="AD72" i="7"/>
  <c r="Y75" i="7"/>
  <c r="AC75" i="7"/>
  <c r="AG75" i="7"/>
  <c r="Y76" i="7"/>
  <c r="AG76" i="7"/>
  <c r="AA77" i="7"/>
  <c r="AE77" i="7"/>
  <c r="AI77" i="7"/>
  <c r="Y79" i="7"/>
  <c r="AC79" i="7"/>
  <c r="AG79" i="7"/>
  <c r="J80" i="7"/>
  <c r="Z80" i="7"/>
  <c r="AD80" i="7"/>
  <c r="AH80" i="7"/>
  <c r="AA81" i="7"/>
  <c r="AE81" i="7"/>
  <c r="AI81" i="7"/>
  <c r="X82" i="7"/>
  <c r="AB82" i="7"/>
  <c r="AF82" i="7"/>
  <c r="Y83" i="7"/>
  <c r="AC83" i="7"/>
  <c r="AG83" i="7"/>
  <c r="J84" i="7"/>
  <c r="Z84" i="7"/>
  <c r="AD84" i="7"/>
  <c r="AH84" i="7"/>
  <c r="X86" i="7"/>
  <c r="AB86" i="7"/>
  <c r="AF86" i="7"/>
  <c r="Y87" i="7"/>
  <c r="AC87" i="7"/>
  <c r="AG87" i="7"/>
  <c r="J88" i="7"/>
  <c r="Z88" i="7"/>
  <c r="AD88" i="7"/>
  <c r="AH88" i="7"/>
  <c r="AA89" i="7"/>
  <c r="AE89" i="7"/>
  <c r="AI89" i="7"/>
  <c r="X90" i="7"/>
  <c r="AB90" i="7"/>
  <c r="AF90" i="7"/>
  <c r="Y91" i="7"/>
  <c r="AC91" i="7"/>
  <c r="AG91" i="7"/>
  <c r="J92" i="7"/>
  <c r="Z92" i="7"/>
  <c r="AD92" i="7"/>
  <c r="AH92" i="7"/>
  <c r="AA93" i="7"/>
  <c r="AE93" i="7"/>
  <c r="AI93" i="7"/>
  <c r="X94" i="7"/>
  <c r="AB94" i="7"/>
  <c r="AF94" i="7"/>
  <c r="Y95" i="7"/>
  <c r="AC95" i="7"/>
  <c r="AG95" i="7"/>
  <c r="J96" i="7"/>
  <c r="Z96" i="7"/>
  <c r="AD96" i="7"/>
  <c r="AH96" i="7"/>
  <c r="AA97" i="7"/>
  <c r="AE97" i="7"/>
  <c r="AI97" i="7"/>
  <c r="X98" i="7"/>
  <c r="AB98" i="7"/>
  <c r="AF98" i="7"/>
  <c r="Y99" i="7"/>
  <c r="AC99" i="7"/>
  <c r="AG99" i="7"/>
  <c r="Y82" i="7"/>
  <c r="AC82" i="7"/>
  <c r="AG82" i="7"/>
  <c r="Y86" i="7"/>
  <c r="AC86" i="7"/>
  <c r="AG86" i="7"/>
  <c r="Y90" i="7"/>
  <c r="AC90" i="7"/>
  <c r="AG90" i="7"/>
  <c r="Y94" i="7"/>
  <c r="AC94" i="7"/>
  <c r="AG94" i="7"/>
  <c r="Y98" i="7"/>
  <c r="AC98" i="7"/>
  <c r="AG98" i="7"/>
  <c r="Y77" i="7"/>
  <c r="AC77" i="7"/>
  <c r="AA79" i="7"/>
  <c r="AE79" i="7"/>
  <c r="X80" i="7"/>
  <c r="AB80" i="7"/>
  <c r="AF80" i="7"/>
  <c r="Y81" i="7"/>
  <c r="AC81" i="7"/>
  <c r="J82" i="7"/>
  <c r="Z82" i="7"/>
  <c r="AD82" i="7"/>
  <c r="AH82" i="7"/>
  <c r="AA83" i="7"/>
  <c r="AE83" i="7"/>
  <c r="X84" i="7"/>
  <c r="AB84" i="7"/>
  <c r="AF84" i="7"/>
  <c r="Y85" i="7"/>
  <c r="AC85" i="7"/>
  <c r="J86" i="7"/>
  <c r="Z86" i="7"/>
  <c r="AD86" i="7"/>
  <c r="AH86" i="7"/>
  <c r="AA87" i="7"/>
  <c r="AE87" i="7"/>
  <c r="X88" i="7"/>
  <c r="AB88" i="7"/>
  <c r="AF88" i="7"/>
  <c r="Y89" i="7"/>
  <c r="AC89" i="7"/>
  <c r="J90" i="7"/>
  <c r="Z90" i="7"/>
  <c r="AD90" i="7"/>
  <c r="AH90" i="7"/>
  <c r="AA91" i="7"/>
  <c r="AE91" i="7"/>
  <c r="X92" i="7"/>
  <c r="AB92" i="7"/>
  <c r="AF92" i="7"/>
  <c r="Y93" i="7"/>
  <c r="AC93" i="7"/>
  <c r="J94" i="7"/>
  <c r="Z94" i="7"/>
  <c r="AD94" i="7"/>
  <c r="AH94" i="7"/>
  <c r="AA95" i="7"/>
  <c r="AE95" i="7"/>
  <c r="AI95" i="7"/>
  <c r="X96" i="7"/>
  <c r="AB96" i="7"/>
  <c r="AF96" i="7"/>
  <c r="Y97" i="7"/>
  <c r="AC97" i="7"/>
  <c r="AG97" i="7"/>
  <c r="J98" i="7"/>
  <c r="Z98" i="7"/>
  <c r="AD98" i="7"/>
  <c r="AH98" i="7"/>
  <c r="AA99" i="7"/>
  <c r="AE99" i="7"/>
  <c r="AI99" i="7"/>
  <c r="Y80" i="7"/>
  <c r="AC80" i="7"/>
  <c r="AA82" i="7"/>
  <c r="AE82" i="7"/>
  <c r="Y84" i="7"/>
  <c r="AC84" i="7"/>
  <c r="AA86" i="7"/>
  <c r="AE86" i="7"/>
  <c r="Y88" i="7"/>
  <c r="AC88" i="7"/>
  <c r="AA90" i="7"/>
  <c r="AE90" i="7"/>
  <c r="Y92" i="7"/>
  <c r="AC92" i="7"/>
  <c r="AA94" i="7"/>
  <c r="AE94" i="7"/>
  <c r="X95" i="7"/>
  <c r="AB95" i="7"/>
  <c r="Y96" i="7"/>
  <c r="AC96" i="7"/>
  <c r="J97" i="7"/>
  <c r="Z97" i="7"/>
  <c r="AD97" i="7"/>
  <c r="AA98" i="7"/>
  <c r="AE98" i="7"/>
  <c r="X99" i="7"/>
  <c r="AB99" i="7"/>
  <c r="AF45" i="7"/>
  <c r="AB45" i="7"/>
  <c r="X45" i="7"/>
  <c r="AH45" i="7"/>
  <c r="AD45" i="7"/>
  <c r="Z45" i="7"/>
  <c r="J45" i="7"/>
  <c r="AC45" i="7"/>
  <c r="Y41" i="7"/>
  <c r="AC41" i="7"/>
  <c r="AG41" i="7"/>
  <c r="AE45" i="7"/>
  <c r="Y42" i="7"/>
  <c r="AC42" i="7"/>
  <c r="AG42" i="7"/>
  <c r="Y40" i="7"/>
  <c r="AC40" i="7"/>
  <c r="AG40" i="7"/>
  <c r="J41" i="7"/>
  <c r="Z41" i="7"/>
  <c r="AD41" i="7"/>
  <c r="AH41" i="7"/>
  <c r="Y44" i="7"/>
  <c r="AC44" i="7"/>
  <c r="AG44" i="7"/>
  <c r="Y45" i="7"/>
  <c r="AG45" i="7"/>
  <c r="J42" i="7"/>
  <c r="Z42" i="7"/>
  <c r="AD42" i="7"/>
  <c r="AH42" i="7"/>
  <c r="AA42" i="7"/>
  <c r="AE42" i="7"/>
  <c r="AI42" i="7"/>
  <c r="Y39" i="7"/>
  <c r="AC39" i="7"/>
  <c r="J40" i="7"/>
  <c r="Z40" i="7"/>
  <c r="AD40" i="7"/>
  <c r="AA41" i="7"/>
  <c r="AE41" i="7"/>
  <c r="X42" i="7"/>
  <c r="AB42" i="7"/>
  <c r="Y43" i="7"/>
  <c r="AC43" i="7"/>
  <c r="J44" i="7"/>
  <c r="Z44" i="7"/>
  <c r="AD44" i="7"/>
  <c r="AH44" i="7"/>
  <c r="AA45" i="7"/>
  <c r="AI45" i="7"/>
  <c r="AA46" i="7"/>
  <c r="AE46" i="7"/>
  <c r="AI46" i="7"/>
  <c r="X47" i="7"/>
  <c r="AB47" i="7"/>
  <c r="AF47" i="7"/>
  <c r="Y48" i="7"/>
  <c r="AC48" i="7"/>
  <c r="AG48" i="7"/>
  <c r="J49" i="7"/>
  <c r="Z49" i="7"/>
  <c r="AD49" i="7"/>
  <c r="AH49" i="7"/>
  <c r="AA50" i="7"/>
  <c r="AE50" i="7"/>
  <c r="AI50" i="7"/>
  <c r="X51" i="7"/>
  <c r="AB51" i="7"/>
  <c r="AF51" i="7"/>
  <c r="Y52" i="7"/>
  <c r="AC52" i="7"/>
  <c r="AG52" i="7"/>
  <c r="J53" i="7"/>
  <c r="Z53" i="7"/>
  <c r="AD53" i="7"/>
  <c r="AH53" i="7"/>
  <c r="AA54" i="7"/>
  <c r="AE54" i="7"/>
  <c r="AI54" i="7"/>
  <c r="X55" i="7"/>
  <c r="AB55" i="7"/>
  <c r="AF55" i="7"/>
  <c r="Y56" i="7"/>
  <c r="AC56" i="7"/>
  <c r="AG56" i="7"/>
  <c r="J57" i="7"/>
  <c r="Z57" i="7"/>
  <c r="AD57" i="7"/>
  <c r="AH57" i="7"/>
  <c r="AA58" i="7"/>
  <c r="AE58" i="7"/>
  <c r="AI58" i="7"/>
  <c r="X59" i="7"/>
  <c r="AB59" i="7"/>
  <c r="AF59" i="7"/>
  <c r="Y60" i="7"/>
  <c r="AC60" i="7"/>
  <c r="AG60" i="7"/>
  <c r="J61" i="7"/>
  <c r="Z61" i="7"/>
  <c r="AD61" i="7"/>
  <c r="AH61" i="7"/>
  <c r="AA62" i="7"/>
  <c r="AE62" i="7"/>
  <c r="AI62" i="7"/>
  <c r="X63" i="7"/>
  <c r="AB63" i="7"/>
  <c r="AF63" i="7"/>
  <c r="Y64" i="7"/>
  <c r="AC64" i="7"/>
  <c r="AG64" i="7"/>
  <c r="J65" i="7"/>
  <c r="Z65" i="7"/>
  <c r="AD65" i="7"/>
  <c r="AH65" i="7"/>
  <c r="AA66" i="7"/>
  <c r="AE66" i="7"/>
  <c r="AI66" i="7"/>
  <c r="X67" i="7"/>
  <c r="AB67" i="7"/>
  <c r="AF67" i="7"/>
  <c r="Y68" i="7"/>
  <c r="AC68" i="7"/>
  <c r="AG68" i="7"/>
  <c r="Y47" i="7"/>
  <c r="AC47" i="7"/>
  <c r="AG47" i="7"/>
  <c r="J48" i="7"/>
  <c r="Z48" i="7"/>
  <c r="AD48" i="7"/>
  <c r="AH48" i="7"/>
  <c r="AA49" i="7"/>
  <c r="AE49" i="7"/>
  <c r="AI49" i="7"/>
  <c r="X50" i="7"/>
  <c r="AB50" i="7"/>
  <c r="AF50" i="7"/>
  <c r="Y51" i="7"/>
  <c r="AC51" i="7"/>
  <c r="AG51" i="7"/>
  <c r="J52" i="7"/>
  <c r="Z52" i="7"/>
  <c r="AD52" i="7"/>
  <c r="AH52" i="7"/>
  <c r="AA53" i="7"/>
  <c r="AE53" i="7"/>
  <c r="AI53" i="7"/>
  <c r="Y55" i="7"/>
  <c r="AC55" i="7"/>
  <c r="AG55" i="7"/>
  <c r="AA57" i="7"/>
  <c r="AE57" i="7"/>
  <c r="AI57" i="7"/>
  <c r="Y59" i="7"/>
  <c r="AC59" i="7"/>
  <c r="AG59" i="7"/>
  <c r="J60" i="7"/>
  <c r="Z60" i="7"/>
  <c r="AD60" i="7"/>
  <c r="AH60" i="7"/>
  <c r="AA61" i="7"/>
  <c r="AE61" i="7"/>
  <c r="AI61" i="7"/>
  <c r="X62" i="7"/>
  <c r="AB62" i="7"/>
  <c r="AF62" i="7"/>
  <c r="Y63" i="7"/>
  <c r="AC63" i="7"/>
  <c r="AG63" i="7"/>
  <c r="J64" i="7"/>
  <c r="Z64" i="7"/>
  <c r="AD64" i="7"/>
  <c r="AH64" i="7"/>
  <c r="AA65" i="7"/>
  <c r="AE65" i="7"/>
  <c r="AI65" i="7"/>
  <c r="X66" i="7"/>
  <c r="AB66" i="7"/>
  <c r="AF66" i="7"/>
  <c r="Y67" i="7"/>
  <c r="AC67" i="7"/>
  <c r="AG67" i="7"/>
  <c r="J68" i="7"/>
  <c r="Z68" i="7"/>
  <c r="AD68" i="7"/>
  <c r="AH68" i="7"/>
  <c r="Y46" i="7"/>
  <c r="AC46" i="7"/>
  <c r="J47" i="7"/>
  <c r="Z47" i="7"/>
  <c r="AD47" i="7"/>
  <c r="AA48" i="7"/>
  <c r="AE48" i="7"/>
  <c r="X49" i="7"/>
  <c r="AB49" i="7"/>
  <c r="AF49" i="7"/>
  <c r="Y50" i="7"/>
  <c r="AC50" i="7"/>
  <c r="J51" i="7"/>
  <c r="Z51" i="7"/>
  <c r="AD51" i="7"/>
  <c r="AA52" i="7"/>
  <c r="AE52" i="7"/>
  <c r="X53" i="7"/>
  <c r="AB53" i="7"/>
  <c r="AF53" i="7"/>
  <c r="Y54" i="7"/>
  <c r="AC54" i="7"/>
  <c r="J55" i="7"/>
  <c r="Z55" i="7"/>
  <c r="AD55" i="7"/>
  <c r="AA56" i="7"/>
  <c r="AE56" i="7"/>
  <c r="X57" i="7"/>
  <c r="AB57" i="7"/>
  <c r="AF57" i="7"/>
  <c r="Y58" i="7"/>
  <c r="AC58" i="7"/>
  <c r="J59" i="7"/>
  <c r="Z59" i="7"/>
  <c r="AD59" i="7"/>
  <c r="AA60" i="7"/>
  <c r="AE60" i="7"/>
  <c r="X61" i="7"/>
  <c r="AB61" i="7"/>
  <c r="AF61" i="7"/>
  <c r="Y62" i="7"/>
  <c r="AC62" i="7"/>
  <c r="J63" i="7"/>
  <c r="Z63" i="7"/>
  <c r="AD63" i="7"/>
  <c r="AH63" i="7"/>
  <c r="AA64" i="7"/>
  <c r="AE64" i="7"/>
  <c r="AI64" i="7"/>
  <c r="X65" i="7"/>
  <c r="AB65" i="7"/>
  <c r="AF65" i="7"/>
  <c r="Y66" i="7"/>
  <c r="AC66" i="7"/>
  <c r="AG66" i="7"/>
  <c r="J67" i="7"/>
  <c r="Z67" i="7"/>
  <c r="AD67" i="7"/>
  <c r="AH67" i="7"/>
  <c r="AA68" i="7"/>
  <c r="AE68" i="7"/>
  <c r="AI68" i="7"/>
  <c r="Y49" i="7"/>
  <c r="AC49" i="7"/>
  <c r="Y53" i="7"/>
  <c r="AC53" i="7"/>
  <c r="Y57" i="7"/>
  <c r="AC57" i="7"/>
  <c r="Y61" i="7"/>
  <c r="AC61" i="7"/>
  <c r="AA63" i="7"/>
  <c r="AE63" i="7"/>
  <c r="X64" i="7"/>
  <c r="AB64" i="7"/>
  <c r="Y65" i="7"/>
  <c r="AC65" i="7"/>
  <c r="J66" i="7"/>
  <c r="Z66" i="7"/>
  <c r="AD66" i="7"/>
  <c r="AA67" i="7"/>
  <c r="AE67" i="7"/>
  <c r="X68" i="7"/>
  <c r="AB6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CP4" i="23" s="1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I8" i="7"/>
  <c r="F8" i="7"/>
  <c r="E8" i="7"/>
  <c r="D8" i="7"/>
  <c r="G7" i="7"/>
  <c r="D8" i="6"/>
  <c r="B7" i="7"/>
  <c r="A7" i="7"/>
  <c r="AC69" i="7" l="1"/>
  <c r="AA100" i="7"/>
  <c r="Y131" i="7"/>
  <c r="AA131" i="7"/>
  <c r="AC162" i="7"/>
  <c r="Y224" i="7"/>
  <c r="AH255" i="7"/>
  <c r="AC286" i="7"/>
  <c r="AG317" i="7"/>
  <c r="X317" i="7"/>
  <c r="X348" i="7"/>
  <c r="AE348" i="7"/>
  <c r="AG348" i="7"/>
  <c r="AD348" i="7"/>
  <c r="AC720" i="7"/>
  <c r="AC658" i="7"/>
  <c r="AB658" i="7"/>
  <c r="AB627" i="7"/>
  <c r="AI627" i="7"/>
  <c r="AG627" i="7"/>
  <c r="AA565" i="7"/>
  <c r="AC565" i="7"/>
  <c r="X565" i="7"/>
  <c r="AD534" i="7"/>
  <c r="Y534" i="7"/>
  <c r="AG472" i="7"/>
  <c r="AI441" i="7"/>
  <c r="AD906" i="7"/>
  <c r="AD875" i="7"/>
  <c r="AG875" i="7"/>
  <c r="AF875" i="7"/>
  <c r="AI875" i="7"/>
  <c r="AH844" i="7"/>
  <c r="AC844" i="7"/>
  <c r="AC813" i="7"/>
  <c r="AA782" i="7"/>
  <c r="X813" i="7"/>
  <c r="AH782" i="7"/>
  <c r="Y782" i="7"/>
  <c r="AA751" i="7"/>
  <c r="Z751" i="7"/>
  <c r="X751" i="7"/>
  <c r="AI906" i="7"/>
  <c r="AA813" i="7"/>
  <c r="Z813" i="7"/>
  <c r="AD813" i="7"/>
  <c r="AH720" i="7"/>
  <c r="AI658" i="7"/>
  <c r="Z720" i="7"/>
  <c r="AI596" i="7"/>
  <c r="AB441" i="7"/>
  <c r="AH627" i="7"/>
  <c r="AF596" i="7"/>
  <c r="X503" i="7"/>
  <c r="AE410" i="7"/>
  <c r="AE596" i="7"/>
  <c r="AH379" i="7"/>
  <c r="AF379" i="7"/>
  <c r="AD317" i="7"/>
  <c r="X379" i="7"/>
  <c r="AF255" i="7"/>
  <c r="Z224" i="7"/>
  <c r="X193" i="7"/>
  <c r="Z69" i="7"/>
  <c r="AD38" i="7"/>
  <c r="AE658" i="7"/>
  <c r="AA410" i="7"/>
  <c r="AH565" i="7"/>
  <c r="AI410" i="7"/>
  <c r="X224" i="7"/>
  <c r="AF193" i="7"/>
  <c r="AH162" i="7"/>
  <c r="AH69" i="7"/>
  <c r="AD69" i="7"/>
  <c r="AI162" i="7"/>
  <c r="AD224" i="7"/>
  <c r="X472" i="7"/>
  <c r="AB503" i="7"/>
  <c r="AF348" i="7"/>
  <c r="AF534" i="7"/>
  <c r="AH658" i="7"/>
  <c r="AF782" i="7"/>
  <c r="AI844" i="7"/>
  <c r="AC38" i="7"/>
  <c r="Y69" i="7"/>
  <c r="AG100" i="7"/>
  <c r="AF100" i="7"/>
  <c r="AF131" i="7"/>
  <c r="AH131" i="7"/>
  <c r="Y38" i="7"/>
  <c r="AD100" i="7"/>
  <c r="AC100" i="7"/>
  <c r="AB100" i="7"/>
  <c r="AI100" i="7"/>
  <c r="AB131" i="7"/>
  <c r="AI131" i="7"/>
  <c r="AD131" i="7"/>
  <c r="Z100" i="7"/>
  <c r="Y100" i="7"/>
  <c r="X100" i="7"/>
  <c r="AE100" i="7"/>
  <c r="AC131" i="7"/>
  <c r="X131" i="7"/>
  <c r="AE131" i="7"/>
  <c r="Z131" i="7"/>
  <c r="Y162" i="7"/>
  <c r="AC193" i="7"/>
  <c r="AG255" i="7"/>
  <c r="AD255" i="7"/>
  <c r="Y286" i="7"/>
  <c r="AC317" i="7"/>
  <c r="AA348" i="7"/>
  <c r="AC348" i="7"/>
  <c r="Z348" i="7"/>
  <c r="Y720" i="7"/>
  <c r="AH689" i="7"/>
  <c r="AG689" i="7"/>
  <c r="AD658" i="7"/>
  <c r="Y658" i="7"/>
  <c r="X658" i="7"/>
  <c r="X627" i="7"/>
  <c r="AE627" i="7"/>
  <c r="AC596" i="7"/>
  <c r="AC627" i="7"/>
  <c r="Y565" i="7"/>
  <c r="AB534" i="7"/>
  <c r="AI534" i="7"/>
  <c r="Z534" i="7"/>
  <c r="AE472" i="7"/>
  <c r="AC472" i="7"/>
  <c r="AC441" i="7"/>
  <c r="AE441" i="7"/>
  <c r="AC906" i="7"/>
  <c r="Z875" i="7"/>
  <c r="AC875" i="7"/>
  <c r="AB875" i="7"/>
  <c r="AE875" i="7"/>
  <c r="AD844" i="7"/>
  <c r="Y844" i="7"/>
  <c r="Y813" i="7"/>
  <c r="AD782" i="7"/>
  <c r="AG751" i="7"/>
  <c r="Z906" i="7"/>
  <c r="X844" i="7"/>
  <c r="AF844" i="7"/>
  <c r="AI720" i="7"/>
  <c r="AB720" i="7"/>
  <c r="AD596" i="7"/>
  <c r="AH472" i="7"/>
  <c r="Z627" i="7"/>
  <c r="AH596" i="7"/>
  <c r="AE503" i="7"/>
  <c r="AA596" i="7"/>
  <c r="AD565" i="7"/>
  <c r="Z410" i="7"/>
  <c r="Z596" i="7"/>
  <c r="AB379" i="7"/>
  <c r="AE286" i="7"/>
  <c r="AA379" i="7"/>
  <c r="AE193" i="7"/>
  <c r="AE162" i="7"/>
  <c r="AF38" i="7"/>
  <c r="AH38" i="7"/>
  <c r="AI38" i="7"/>
  <c r="AH317" i="7"/>
  <c r="AH224" i="7"/>
  <c r="AB472" i="7"/>
  <c r="AB410" i="7"/>
  <c r="AF286" i="7"/>
  <c r="AA162" i="7"/>
  <c r="AA69" i="7"/>
  <c r="AB224" i="7"/>
  <c r="X162" i="7"/>
  <c r="AI69" i="7"/>
  <c r="AD162" i="7"/>
  <c r="AH503" i="7"/>
  <c r="X410" i="7"/>
  <c r="Z317" i="7"/>
  <c r="X286" i="7"/>
  <c r="AE813" i="7"/>
  <c r="AI224" i="7"/>
  <c r="AG131" i="7"/>
  <c r="AG224" i="7"/>
  <c r="AI255" i="7"/>
  <c r="AG410" i="7"/>
  <c r="AI472" i="7"/>
  <c r="AI565" i="7"/>
  <c r="AD627" i="7"/>
  <c r="AI689" i="7"/>
  <c r="AG813" i="7"/>
  <c r="Y193" i="7"/>
  <c r="AE255" i="7"/>
  <c r="AC255" i="7"/>
  <c r="Z255" i="7"/>
  <c r="AD286" i="7"/>
  <c r="AE317" i="7"/>
  <c r="Y317" i="7"/>
  <c r="AF317" i="7"/>
  <c r="Y348" i="7"/>
  <c r="AE689" i="7"/>
  <c r="AD689" i="7"/>
  <c r="AC689" i="7"/>
  <c r="Z658" i="7"/>
  <c r="AA627" i="7"/>
  <c r="Y596" i="7"/>
  <c r="Y627" i="7"/>
  <c r="AF565" i="7"/>
  <c r="X534" i="7"/>
  <c r="AE534" i="7"/>
  <c r="AG534" i="7"/>
  <c r="AC503" i="7"/>
  <c r="AA472" i="7"/>
  <c r="Y472" i="7"/>
  <c r="Y441" i="7"/>
  <c r="AC379" i="7"/>
  <c r="AA441" i="7"/>
  <c r="AC410" i="7"/>
  <c r="AE906" i="7"/>
  <c r="Y906" i="7"/>
  <c r="Y875" i="7"/>
  <c r="X875" i="7"/>
  <c r="AA875" i="7"/>
  <c r="AE844" i="7"/>
  <c r="Z844" i="7"/>
  <c r="AB782" i="7"/>
  <c r="AI782" i="7"/>
  <c r="AF813" i="7"/>
  <c r="Z782" i="7"/>
  <c r="AG782" i="7"/>
  <c r="AC751" i="7"/>
  <c r="AH751" i="7"/>
  <c r="AF751" i="7"/>
  <c r="AB844" i="7"/>
  <c r="AD720" i="7"/>
  <c r="AF720" i="7"/>
  <c r="X596" i="7"/>
  <c r="AF503" i="7"/>
  <c r="Z472" i="7"/>
  <c r="AF627" i="7"/>
  <c r="AB596" i="7"/>
  <c r="Z503" i="7"/>
  <c r="AH441" i="7"/>
  <c r="AI503" i="7"/>
  <c r="AD472" i="7"/>
  <c r="AF441" i="7"/>
  <c r="AH193" i="7"/>
  <c r="AB286" i="7"/>
  <c r="AE379" i="7"/>
  <c r="AI286" i="7"/>
  <c r="Z193" i="7"/>
  <c r="Z162" i="7"/>
  <c r="AI379" i="7"/>
  <c r="AI193" i="7"/>
  <c r="Z38" i="7"/>
  <c r="AA38" i="7"/>
  <c r="AG38" i="7"/>
  <c r="X689" i="7"/>
  <c r="X906" i="7"/>
  <c r="Z565" i="7"/>
  <c r="AA224" i="7"/>
  <c r="AF410" i="7"/>
  <c r="AF69" i="7"/>
  <c r="X69" i="7"/>
  <c r="AG906" i="7"/>
  <c r="AE38" i="7"/>
  <c r="AG69" i="7"/>
  <c r="AH100" i="7"/>
  <c r="AH286" i="7"/>
  <c r="AI317" i="7"/>
  <c r="AG379" i="7"/>
  <c r="AG720" i="7"/>
  <c r="AH875" i="7"/>
  <c r="AC224" i="7"/>
  <c r="AA255" i="7"/>
  <c r="Y255" i="7"/>
  <c r="Z286" i="7"/>
  <c r="AG286" i="7"/>
  <c r="AA317" i="7"/>
  <c r="AB317" i="7"/>
  <c r="AB348" i="7"/>
  <c r="AI348" i="7"/>
  <c r="AH348" i="7"/>
  <c r="AA689" i="7"/>
  <c r="Z689" i="7"/>
  <c r="Y689" i="7"/>
  <c r="AG658" i="7"/>
  <c r="AF658" i="7"/>
  <c r="AE565" i="7"/>
  <c r="AG565" i="7"/>
  <c r="AB565" i="7"/>
  <c r="AA534" i="7"/>
  <c r="AH534" i="7"/>
  <c r="AC534" i="7"/>
  <c r="Y503" i="7"/>
  <c r="Y379" i="7"/>
  <c r="Y410" i="7"/>
  <c r="AA906" i="7"/>
  <c r="AA844" i="7"/>
  <c r="AG844" i="7"/>
  <c r="X782" i="7"/>
  <c r="AE782" i="7"/>
  <c r="AB813" i="7"/>
  <c r="AC782" i="7"/>
  <c r="AE751" i="7"/>
  <c r="Y751" i="7"/>
  <c r="AD751" i="7"/>
  <c r="AB751" i="7"/>
  <c r="AF906" i="7"/>
  <c r="AI813" i="7"/>
  <c r="AH813" i="7"/>
  <c r="X720" i="7"/>
  <c r="AF689" i="7"/>
  <c r="AA658" i="7"/>
  <c r="AA720" i="7"/>
  <c r="AE720" i="7"/>
  <c r="AA503" i="7"/>
  <c r="Z441" i="7"/>
  <c r="AD503" i="7"/>
  <c r="X441" i="7"/>
  <c r="AB255" i="7"/>
  <c r="AB193" i="7"/>
  <c r="Z379" i="7"/>
  <c r="AA286" i="7"/>
  <c r="AD379" i="7"/>
  <c r="AE224" i="7"/>
  <c r="AD193" i="7"/>
  <c r="AE69" i="7"/>
  <c r="AB38" i="7"/>
  <c r="X38" i="7"/>
  <c r="AB906" i="7"/>
  <c r="AH410" i="7"/>
  <c r="AD441" i="7"/>
  <c r="AD410" i="7"/>
  <c r="X255" i="7"/>
  <c r="AF224" i="7"/>
  <c r="AB689" i="7"/>
  <c r="AB162" i="7"/>
  <c r="AF472" i="7"/>
  <c r="AA193" i="7"/>
  <c r="AB69" i="7"/>
  <c r="AH906" i="7"/>
  <c r="AF162" i="7"/>
  <c r="AG162" i="7"/>
  <c r="AG193" i="7"/>
  <c r="AG441" i="7"/>
  <c r="AG503" i="7"/>
  <c r="AG596" i="7"/>
  <c r="AI751" i="7"/>
  <c r="J908" i="7"/>
  <c r="H4" i="23"/>
  <c r="H5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2" i="23"/>
  <c r="H53" i="23"/>
  <c r="H54" i="23"/>
  <c r="H55" i="23"/>
  <c r="H56" i="23"/>
  <c r="H57" i="23"/>
  <c r="H58" i="23"/>
  <c r="H59" i="23"/>
  <c r="H60" i="23"/>
  <c r="H61" i="23"/>
  <c r="H62" i="23"/>
  <c r="H63" i="23"/>
  <c r="H64" i="23"/>
  <c r="H65" i="23"/>
  <c r="H66" i="23"/>
  <c r="H67" i="23"/>
  <c r="H68" i="23"/>
  <c r="H69" i="23"/>
  <c r="H70" i="23"/>
  <c r="H71" i="23"/>
  <c r="H72" i="23"/>
  <c r="H73" i="23"/>
  <c r="H74" i="23"/>
  <c r="H75" i="23"/>
  <c r="H76" i="23"/>
  <c r="H77" i="23"/>
  <c r="H78" i="23"/>
  <c r="H79" i="23"/>
  <c r="H80" i="23"/>
  <c r="H81" i="23"/>
  <c r="H82" i="23"/>
  <c r="H83" i="23"/>
  <c r="H84" i="23"/>
  <c r="H85" i="23"/>
  <c r="H86" i="23"/>
  <c r="H87" i="23"/>
  <c r="H88" i="23"/>
  <c r="H133" i="23"/>
  <c r="H141" i="23"/>
  <c r="H149" i="23"/>
  <c r="H157" i="23"/>
  <c r="H165" i="23"/>
  <c r="H173" i="23"/>
  <c r="H180" i="23"/>
  <c r="H181" i="23"/>
  <c r="H188" i="23"/>
  <c r="H189" i="23"/>
  <c r="H196" i="23"/>
  <c r="H197" i="23"/>
  <c r="H204" i="23"/>
  <c r="H205" i="23"/>
  <c r="H212" i="23"/>
  <c r="H213" i="23"/>
  <c r="H220" i="23"/>
  <c r="H221" i="23"/>
  <c r="H228" i="23"/>
  <c r="H229" i="23"/>
  <c r="H236" i="23"/>
  <c r="H244" i="23"/>
  <c r="H252" i="23"/>
  <c r="H257" i="23"/>
  <c r="H261" i="23"/>
  <c r="H265" i="23"/>
  <c r="H269" i="23"/>
  <c r="H134" i="23"/>
  <c r="H135" i="23"/>
  <c r="H136" i="23"/>
  <c r="H137" i="23"/>
  <c r="H138" i="23"/>
  <c r="H142" i="23"/>
  <c r="H143" i="23"/>
  <c r="H144" i="23"/>
  <c r="H145" i="23"/>
  <c r="H146" i="23"/>
  <c r="H150" i="23"/>
  <c r="H151" i="23"/>
  <c r="H158" i="23"/>
  <c r="H159" i="23"/>
  <c r="H166" i="23"/>
  <c r="H167" i="23"/>
  <c r="H174" i="23"/>
  <c r="H175" i="23"/>
  <c r="H182" i="23"/>
  <c r="H183" i="23"/>
  <c r="H190" i="23"/>
  <c r="H191" i="23"/>
  <c r="H198" i="23"/>
  <c r="H199" i="23"/>
  <c r="H206" i="23"/>
  <c r="H207" i="23"/>
  <c r="H214" i="23"/>
  <c r="H215" i="23"/>
  <c r="H222" i="23"/>
  <c r="H223" i="23"/>
  <c r="H230" i="23"/>
  <c r="H231" i="23"/>
  <c r="H237" i="23"/>
  <c r="H245" i="23"/>
  <c r="H253" i="23"/>
  <c r="H258" i="23"/>
  <c r="H262" i="23"/>
  <c r="H266" i="23"/>
  <c r="H270" i="23"/>
  <c r="H274" i="23"/>
  <c r="H278" i="23"/>
  <c r="H279" i="23"/>
  <c r="H286" i="23"/>
  <c r="H287" i="23"/>
  <c r="H294" i="23"/>
  <c r="H295" i="23"/>
  <c r="H301" i="23"/>
  <c r="H306" i="23"/>
  <c r="H310" i="23"/>
  <c r="H314" i="23"/>
  <c r="H318" i="23"/>
  <c r="H139" i="23"/>
  <c r="H147" i="23"/>
  <c r="H152" i="23"/>
  <c r="H153" i="23"/>
  <c r="H154" i="23"/>
  <c r="H155" i="23"/>
  <c r="H160" i="23"/>
  <c r="H161" i="23"/>
  <c r="H162" i="23"/>
  <c r="H163" i="23"/>
  <c r="H168" i="23"/>
  <c r="H169" i="23"/>
  <c r="H170" i="23"/>
  <c r="H171" i="23"/>
  <c r="H176" i="23"/>
  <c r="H177" i="23"/>
  <c r="H184" i="23"/>
  <c r="H185" i="23"/>
  <c r="H192" i="23"/>
  <c r="H193" i="23"/>
  <c r="H200" i="23"/>
  <c r="H201" i="23"/>
  <c r="H208" i="23"/>
  <c r="H209" i="23"/>
  <c r="H216" i="23"/>
  <c r="H217" i="23"/>
  <c r="H224" i="23"/>
  <c r="H225" i="23"/>
  <c r="H232" i="23"/>
  <c r="H233" i="23"/>
  <c r="H234" i="23"/>
  <c r="H238" i="23"/>
  <c r="H239" i="23"/>
  <c r="H240" i="23"/>
  <c r="H241" i="23"/>
  <c r="H242" i="23"/>
  <c r="H246" i="23"/>
  <c r="H247" i="23"/>
  <c r="H248" i="23"/>
  <c r="H249" i="23"/>
  <c r="H250" i="23"/>
  <c r="H254" i="23"/>
  <c r="H255" i="23"/>
  <c r="H259" i="23"/>
  <c r="H263" i="23"/>
  <c r="H267" i="23"/>
  <c r="H271" i="23"/>
  <c r="H275" i="23"/>
  <c r="H280" i="23"/>
  <c r="H89" i="23"/>
  <c r="H90" i="23"/>
  <c r="H91" i="23"/>
  <c r="H92" i="23"/>
  <c r="H93" i="23"/>
  <c r="H94" i="23"/>
  <c r="H95" i="23"/>
  <c r="H96" i="23"/>
  <c r="H97" i="23"/>
  <c r="H98" i="23"/>
  <c r="H99" i="23"/>
  <c r="H100" i="23"/>
  <c r="H101" i="23"/>
  <c r="H102" i="23"/>
  <c r="H103" i="23"/>
  <c r="H104" i="23"/>
  <c r="H105" i="23"/>
  <c r="H106" i="23"/>
  <c r="H107" i="23"/>
  <c r="H108" i="23"/>
  <c r="H109" i="23"/>
  <c r="H110" i="23"/>
  <c r="H111" i="23"/>
  <c r="H112" i="23"/>
  <c r="H113" i="23"/>
  <c r="H114" i="23"/>
  <c r="H115" i="23"/>
  <c r="H116" i="23"/>
  <c r="H117" i="23"/>
  <c r="H118" i="23"/>
  <c r="H119" i="23"/>
  <c r="H120" i="23"/>
  <c r="H121" i="23"/>
  <c r="H122" i="23"/>
  <c r="H123" i="23"/>
  <c r="H124" i="23"/>
  <c r="H125" i="23"/>
  <c r="H126" i="23"/>
  <c r="H127" i="23"/>
  <c r="H128" i="23"/>
  <c r="H129" i="23"/>
  <c r="H130" i="23"/>
  <c r="H131" i="23"/>
  <c r="H132" i="23"/>
  <c r="H140" i="23"/>
  <c r="H148" i="23"/>
  <c r="H156" i="23"/>
  <c r="H164" i="23"/>
  <c r="H172" i="23"/>
  <c r="H178" i="23"/>
  <c r="H179" i="23"/>
  <c r="H186" i="23"/>
  <c r="H187" i="23"/>
  <c r="H194" i="23"/>
  <c r="H195" i="23"/>
  <c r="H202" i="23"/>
  <c r="H203" i="23"/>
  <c r="H210" i="23"/>
  <c r="H211" i="23"/>
  <c r="H218" i="23"/>
  <c r="H219" i="23"/>
  <c r="H226" i="23"/>
  <c r="H227" i="23"/>
  <c r="H235" i="23"/>
  <c r="H243" i="23"/>
  <c r="H251" i="23"/>
  <c r="H256" i="23"/>
  <c r="H260" i="23"/>
  <c r="H264" i="23"/>
  <c r="H268" i="23"/>
  <c r="H272" i="23"/>
  <c r="H276" i="23"/>
  <c r="H282" i="23"/>
  <c r="H283" i="23"/>
  <c r="H290" i="23"/>
  <c r="H291" i="23"/>
  <c r="H297" i="23"/>
  <c r="H298" i="23"/>
  <c r="H299" i="23"/>
  <c r="H303" i="23"/>
  <c r="H304" i="23"/>
  <c r="H308" i="23"/>
  <c r="H312" i="23"/>
  <c r="H316" i="23"/>
  <c r="H320" i="23"/>
  <c r="H273" i="23"/>
  <c r="H281" i="23"/>
  <c r="H284" i="23"/>
  <c r="H285" i="23"/>
  <c r="H288" i="23"/>
  <c r="H289" i="23"/>
  <c r="H292" i="23"/>
  <c r="H293" i="23"/>
  <c r="H296" i="23"/>
  <c r="H302" i="23"/>
  <c r="H305" i="23"/>
  <c r="H313" i="23"/>
  <c r="H321" i="23"/>
  <c r="H325" i="23"/>
  <c r="H329" i="23"/>
  <c r="H333" i="23"/>
  <c r="H337" i="23"/>
  <c r="H341" i="23"/>
  <c r="H345" i="23"/>
  <c r="H349" i="23"/>
  <c r="H353" i="23"/>
  <c r="H357" i="23"/>
  <c r="H361" i="23"/>
  <c r="H365" i="23"/>
  <c r="H369" i="23"/>
  <c r="H373" i="23"/>
  <c r="H377" i="23"/>
  <c r="H381" i="23"/>
  <c r="H385" i="23"/>
  <c r="H389" i="23"/>
  <c r="H393" i="23"/>
  <c r="H397" i="23"/>
  <c r="H398" i="23"/>
  <c r="H405" i="23"/>
  <c r="H406" i="23"/>
  <c r="H413" i="23"/>
  <c r="H417" i="23"/>
  <c r="H418" i="23"/>
  <c r="H419" i="23"/>
  <c r="H420" i="23"/>
  <c r="H424" i="23"/>
  <c r="H426" i="23"/>
  <c r="H428" i="23"/>
  <c r="H430" i="23"/>
  <c r="H437" i="23"/>
  <c r="H438" i="23"/>
  <c r="H445" i="23"/>
  <c r="H448" i="23"/>
  <c r="H453" i="23"/>
  <c r="H456" i="23"/>
  <c r="H461" i="23"/>
  <c r="H462" i="23"/>
  <c r="H471" i="23"/>
  <c r="H472" i="23"/>
  <c r="H479" i="23"/>
  <c r="H480" i="23"/>
  <c r="H487" i="23"/>
  <c r="H488" i="23"/>
  <c r="H495" i="23"/>
  <c r="H496" i="23"/>
  <c r="H503" i="23"/>
  <c r="H504" i="23"/>
  <c r="H509" i="23"/>
  <c r="H513" i="23"/>
  <c r="H517" i="23"/>
  <c r="H521" i="23"/>
  <c r="H524" i="23"/>
  <c r="H529" i="23"/>
  <c r="H532" i="23"/>
  <c r="H537" i="23"/>
  <c r="H540" i="23"/>
  <c r="H545" i="23"/>
  <c r="H548" i="23"/>
  <c r="H553" i="23"/>
  <c r="H556" i="23"/>
  <c r="H561" i="23"/>
  <c r="H564" i="23"/>
  <c r="H569" i="23"/>
  <c r="H572" i="23"/>
  <c r="H577" i="23"/>
  <c r="H583" i="23"/>
  <c r="H584" i="23"/>
  <c r="H587" i="23"/>
  <c r="H588" i="23"/>
  <c r="H598" i="23"/>
  <c r="H601" i="23"/>
  <c r="H602" i="23"/>
  <c r="H605" i="23"/>
  <c r="H615" i="23"/>
  <c r="H628" i="23"/>
  <c r="H629" i="23"/>
  <c r="H630" i="23"/>
  <c r="H631" i="23"/>
  <c r="H636" i="23"/>
  <c r="H637" i="23"/>
  <c r="H277" i="23"/>
  <c r="H307" i="23"/>
  <c r="H315" i="23"/>
  <c r="H322" i="23"/>
  <c r="H326" i="23"/>
  <c r="H330" i="23"/>
  <c r="H334" i="23"/>
  <c r="H338" i="23"/>
  <c r="H342" i="23"/>
  <c r="H346" i="23"/>
  <c r="H350" i="23"/>
  <c r="H354" i="23"/>
  <c r="H358" i="23"/>
  <c r="H362" i="23"/>
  <c r="H366" i="23"/>
  <c r="H370" i="23"/>
  <c r="H374" i="23"/>
  <c r="H378" i="23"/>
  <c r="H382" i="23"/>
  <c r="H386" i="23"/>
  <c r="H390" i="23"/>
  <c r="H394" i="23"/>
  <c r="H399" i="23"/>
  <c r="H407" i="23"/>
  <c r="H414" i="23"/>
  <c r="H421" i="23"/>
  <c r="H435" i="23"/>
  <c r="H436" i="23"/>
  <c r="H442" i="23"/>
  <c r="H447" i="23"/>
  <c r="H450" i="23"/>
  <c r="H455" i="23"/>
  <c r="H458" i="23"/>
  <c r="H465" i="23"/>
  <c r="H466" i="23"/>
  <c r="H473" i="23"/>
  <c r="H474" i="23"/>
  <c r="H481" i="23"/>
  <c r="H482" i="23"/>
  <c r="H489" i="23"/>
  <c r="H490" i="23"/>
  <c r="H497" i="23"/>
  <c r="H498" i="23"/>
  <c r="H505" i="23"/>
  <c r="H506" i="23"/>
  <c r="H510" i="23"/>
  <c r="H514" i="23"/>
  <c r="H518" i="23"/>
  <c r="H522" i="23"/>
  <c r="H527" i="23"/>
  <c r="H530" i="23"/>
  <c r="H535" i="23"/>
  <c r="H538" i="23"/>
  <c r="H543" i="23"/>
  <c r="H546" i="23"/>
  <c r="H551" i="23"/>
  <c r="H554" i="23"/>
  <c r="H559" i="23"/>
  <c r="H562" i="23"/>
  <c r="H567" i="23"/>
  <c r="H570" i="23"/>
  <c r="H575" i="23"/>
  <c r="H578" i="23"/>
  <c r="H581" i="23"/>
  <c r="H591" i="23"/>
  <c r="H592" i="23"/>
  <c r="H595" i="23"/>
  <c r="H596" i="23"/>
  <c r="H606" i="23"/>
  <c r="H609" i="23"/>
  <c r="H610" i="23"/>
  <c r="H613" i="23"/>
  <c r="H618" i="23"/>
  <c r="H619" i="23"/>
  <c r="H620" i="23"/>
  <c r="H621" i="23"/>
  <c r="H622" i="23"/>
  <c r="H624" i="23"/>
  <c r="H640" i="23"/>
  <c r="H641" i="23"/>
  <c r="H642" i="23"/>
  <c r="H644" i="23"/>
  <c r="H645" i="23"/>
  <c r="H652" i="23"/>
  <c r="H653" i="23"/>
  <c r="H309" i="23"/>
  <c r="H317" i="23"/>
  <c r="H323" i="23"/>
  <c r="H327" i="23"/>
  <c r="H331" i="23"/>
  <c r="H335" i="23"/>
  <c r="H339" i="23"/>
  <c r="H343" i="23"/>
  <c r="H347" i="23"/>
  <c r="H351" i="23"/>
  <c r="H355" i="23"/>
  <c r="H359" i="23"/>
  <c r="H363" i="23"/>
  <c r="H367" i="23"/>
  <c r="H371" i="23"/>
  <c r="H375" i="23"/>
  <c r="H379" i="23"/>
  <c r="H383" i="23"/>
  <c r="H387" i="23"/>
  <c r="H391" i="23"/>
  <c r="H395" i="23"/>
  <c r="H400" i="23"/>
  <c r="H408" i="23"/>
  <c r="H415" i="23"/>
  <c r="H422" i="23"/>
  <c r="H433" i="23"/>
  <c r="H434" i="23"/>
  <c r="H441" i="23"/>
  <c r="H444" i="23"/>
  <c r="H449" i="23"/>
  <c r="H452" i="23"/>
  <c r="H457" i="23"/>
  <c r="H460" i="23"/>
  <c r="H464" i="23"/>
  <c r="H467" i="23"/>
  <c r="H468" i="23"/>
  <c r="H475" i="23"/>
  <c r="H476" i="23"/>
  <c r="H483" i="23"/>
  <c r="H484" i="23"/>
  <c r="H491" i="23"/>
  <c r="H492" i="23"/>
  <c r="H499" i="23"/>
  <c r="H500" i="23"/>
  <c r="H507" i="23"/>
  <c r="H511" i="23"/>
  <c r="H515" i="23"/>
  <c r="H519" i="23"/>
  <c r="H525" i="23"/>
  <c r="H528" i="23"/>
  <c r="H533" i="23"/>
  <c r="H536" i="23"/>
  <c r="H541" i="23"/>
  <c r="H544" i="23"/>
  <c r="H549" i="23"/>
  <c r="H552" i="23"/>
  <c r="H557" i="23"/>
  <c r="H560" i="23"/>
  <c r="H565" i="23"/>
  <c r="H568" i="23"/>
  <c r="H573" i="23"/>
  <c r="H576" i="23"/>
  <c r="H582" i="23"/>
  <c r="H585" i="23"/>
  <c r="H586" i="23"/>
  <c r="H589" i="23"/>
  <c r="H599" i="23"/>
  <c r="H600" i="23"/>
  <c r="H603" i="23"/>
  <c r="H604" i="23"/>
  <c r="H614" i="23"/>
  <c r="H616" i="23"/>
  <c r="H617" i="23"/>
  <c r="H623" i="23"/>
  <c r="H625" i="23"/>
  <c r="H626" i="23"/>
  <c r="H627" i="23"/>
  <c r="H632" i="23"/>
  <c r="H633" i="23"/>
  <c r="H634" i="23"/>
  <c r="H635" i="23"/>
  <c r="H638" i="23"/>
  <c r="H639" i="23"/>
  <c r="H643" i="23"/>
  <c r="H300" i="23"/>
  <c r="H311" i="23"/>
  <c r="H319" i="23"/>
  <c r="H324" i="23"/>
  <c r="H328" i="23"/>
  <c r="H332" i="23"/>
  <c r="H336" i="23"/>
  <c r="H340" i="23"/>
  <c r="H344" i="23"/>
  <c r="H348" i="23"/>
  <c r="H352" i="23"/>
  <c r="H356" i="23"/>
  <c r="H360" i="23"/>
  <c r="H364" i="23"/>
  <c r="H368" i="23"/>
  <c r="H372" i="23"/>
  <c r="H376" i="23"/>
  <c r="H380" i="23"/>
  <c r="H384" i="23"/>
  <c r="H388" i="23"/>
  <c r="H392" i="23"/>
  <c r="H396" i="23"/>
  <c r="H401" i="23"/>
  <c r="H402" i="23"/>
  <c r="H403" i="23"/>
  <c r="H404" i="23"/>
  <c r="H409" i="23"/>
  <c r="H410" i="23"/>
  <c r="H411" i="23"/>
  <c r="H412" i="23"/>
  <c r="H416" i="23"/>
  <c r="H423" i="23"/>
  <c r="H425" i="23"/>
  <c r="H427" i="23"/>
  <c r="H429" i="23"/>
  <c r="H431" i="23"/>
  <c r="H432" i="23"/>
  <c r="H439" i="23"/>
  <c r="H440" i="23"/>
  <c r="H443" i="23"/>
  <c r="H446" i="23"/>
  <c r="H451" i="23"/>
  <c r="H454" i="23"/>
  <c r="H459" i="23"/>
  <c r="H463" i="23"/>
  <c r="H469" i="23"/>
  <c r="H470" i="23"/>
  <c r="H477" i="23"/>
  <c r="H478" i="23"/>
  <c r="H485" i="23"/>
  <c r="H486" i="23"/>
  <c r="H493" i="23"/>
  <c r="H494" i="23"/>
  <c r="H501" i="23"/>
  <c r="H502" i="23"/>
  <c r="H508" i="23"/>
  <c r="H512" i="23"/>
  <c r="H516" i="23"/>
  <c r="H520" i="23"/>
  <c r="H523" i="23"/>
  <c r="H526" i="23"/>
  <c r="H531" i="23"/>
  <c r="H534" i="23"/>
  <c r="H539" i="23"/>
  <c r="H542" i="23"/>
  <c r="H547" i="23"/>
  <c r="H550" i="23"/>
  <c r="H555" i="23"/>
  <c r="H558" i="23"/>
  <c r="H563" i="23"/>
  <c r="H566" i="23"/>
  <c r="H571" i="23"/>
  <c r="H574" i="23"/>
  <c r="H579" i="23"/>
  <c r="H580" i="23"/>
  <c r="H590" i="23"/>
  <c r="H593" i="23"/>
  <c r="H594" i="23"/>
  <c r="H597" i="23"/>
  <c r="H607" i="23"/>
  <c r="H608" i="23"/>
  <c r="H611" i="23"/>
  <c r="H612" i="23"/>
  <c r="H654" i="23"/>
  <c r="H657" i="23"/>
  <c r="H658" i="23"/>
  <c r="H661" i="23"/>
  <c r="H662" i="23"/>
  <c r="H665" i="23"/>
  <c r="H666" i="23"/>
  <c r="H669" i="23"/>
  <c r="H670" i="23"/>
  <c r="H673" i="23"/>
  <c r="H674" i="23"/>
  <c r="H677" i="23"/>
  <c r="H678" i="23"/>
  <c r="H681" i="23"/>
  <c r="H682" i="23"/>
  <c r="H685" i="23"/>
  <c r="H686" i="23"/>
  <c r="H689" i="23"/>
  <c r="H690" i="23"/>
  <c r="H693" i="23"/>
  <c r="H694" i="23"/>
  <c r="H697" i="23"/>
  <c r="H698" i="23"/>
  <c r="H701" i="23"/>
  <c r="H702" i="23"/>
  <c r="H705" i="23"/>
  <c r="H706" i="23"/>
  <c r="H709" i="23"/>
  <c r="H710" i="23"/>
  <c r="H713" i="23"/>
  <c r="H714" i="23"/>
  <c r="H716" i="23"/>
  <c r="H718" i="23"/>
  <c r="H720" i="23"/>
  <c r="H722" i="23"/>
  <c r="H724" i="23"/>
  <c r="H726" i="23"/>
  <c r="H728" i="23"/>
  <c r="H730" i="23"/>
  <c r="H732" i="23"/>
  <c r="H737" i="23"/>
  <c r="H738" i="23"/>
  <c r="H741" i="23"/>
  <c r="H744" i="23"/>
  <c r="H749" i="23"/>
  <c r="H752" i="23"/>
  <c r="H757" i="23"/>
  <c r="H760" i="23"/>
  <c r="H765" i="23"/>
  <c r="H768" i="23"/>
  <c r="H773" i="23"/>
  <c r="H776" i="23"/>
  <c r="H781" i="23"/>
  <c r="H782" i="23"/>
  <c r="H785" i="23"/>
  <c r="H786" i="23"/>
  <c r="H789" i="23"/>
  <c r="H790" i="23"/>
  <c r="H793" i="23"/>
  <c r="H794" i="23"/>
  <c r="H797" i="23"/>
  <c r="H798" i="23"/>
  <c r="H801" i="23"/>
  <c r="H802" i="23"/>
  <c r="H805" i="23"/>
  <c r="H806" i="23"/>
  <c r="H809" i="23"/>
  <c r="H810" i="23"/>
  <c r="H813" i="23"/>
  <c r="H814" i="23"/>
  <c r="H817" i="23"/>
  <c r="H818" i="23"/>
  <c r="H821" i="23"/>
  <c r="H822" i="23"/>
  <c r="H825" i="23"/>
  <c r="H826" i="23"/>
  <c r="H829" i="23"/>
  <c r="H830" i="23"/>
  <c r="H833" i="23"/>
  <c r="H834" i="23"/>
  <c r="H837" i="23"/>
  <c r="H838" i="23"/>
  <c r="H841" i="23"/>
  <c r="H842" i="23"/>
  <c r="H845" i="23"/>
  <c r="H846" i="23"/>
  <c r="H849" i="23"/>
  <c r="H850" i="23"/>
  <c r="H853" i="23"/>
  <c r="H854" i="23"/>
  <c r="H857" i="23"/>
  <c r="H858" i="23"/>
  <c r="H861" i="23"/>
  <c r="H862" i="23"/>
  <c r="H865" i="23"/>
  <c r="H866" i="23"/>
  <c r="H869" i="23"/>
  <c r="H870" i="23"/>
  <c r="H873" i="23"/>
  <c r="H874" i="23"/>
  <c r="H877" i="23"/>
  <c r="H878" i="23"/>
  <c r="H881" i="23"/>
  <c r="H882" i="23"/>
  <c r="H885" i="23"/>
  <c r="H886" i="23"/>
  <c r="H889" i="23"/>
  <c r="H890" i="23"/>
  <c r="H648" i="23"/>
  <c r="H649" i="23"/>
  <c r="H650" i="23"/>
  <c r="H651" i="23"/>
  <c r="H715" i="23"/>
  <c r="H717" i="23"/>
  <c r="H719" i="23"/>
  <c r="H721" i="23"/>
  <c r="H723" i="23"/>
  <c r="H725" i="23"/>
  <c r="H727" i="23"/>
  <c r="H729" i="23"/>
  <c r="H731" i="23"/>
  <c r="H733" i="23"/>
  <c r="H739" i="23"/>
  <c r="H742" i="23"/>
  <c r="H747" i="23"/>
  <c r="H750" i="23"/>
  <c r="H755" i="23"/>
  <c r="H758" i="23"/>
  <c r="H763" i="23"/>
  <c r="H766" i="23"/>
  <c r="H771" i="23"/>
  <c r="H774" i="23"/>
  <c r="H779" i="23"/>
  <c r="H646" i="23"/>
  <c r="H647" i="23"/>
  <c r="H655" i="23"/>
  <c r="H656" i="23"/>
  <c r="H659" i="23"/>
  <c r="H660" i="23"/>
  <c r="H663" i="23"/>
  <c r="H664" i="23"/>
  <c r="H667" i="23"/>
  <c r="H668" i="23"/>
  <c r="H671" i="23"/>
  <c r="H672" i="23"/>
  <c r="H675" i="23"/>
  <c r="H676" i="23"/>
  <c r="H679" i="23"/>
  <c r="H680" i="23"/>
  <c r="H683" i="23"/>
  <c r="H684" i="23"/>
  <c r="H687" i="23"/>
  <c r="H688" i="23"/>
  <c r="H691" i="23"/>
  <c r="H692" i="23"/>
  <c r="H695" i="23"/>
  <c r="H696" i="23"/>
  <c r="H699" i="23"/>
  <c r="H700" i="23"/>
  <c r="H703" i="23"/>
  <c r="H704" i="23"/>
  <c r="H707" i="23"/>
  <c r="H708" i="23"/>
  <c r="H711" i="23"/>
  <c r="H712" i="23"/>
  <c r="H734" i="23"/>
  <c r="H740" i="23"/>
  <c r="H745" i="23"/>
  <c r="H748" i="23"/>
  <c r="H753" i="23"/>
  <c r="H756" i="23"/>
  <c r="H761" i="23"/>
  <c r="H764" i="23"/>
  <c r="H769" i="23"/>
  <c r="H772" i="23"/>
  <c r="H777" i="23"/>
  <c r="H780" i="23"/>
  <c r="H783" i="23"/>
  <c r="H784" i="23"/>
  <c r="H787" i="23"/>
  <c r="H788" i="23"/>
  <c r="H791" i="23"/>
  <c r="H792" i="23"/>
  <c r="H795" i="23"/>
  <c r="H796" i="23"/>
  <c r="H799" i="23"/>
  <c r="H800" i="23"/>
  <c r="H803" i="23"/>
  <c r="H804" i="23"/>
  <c r="H807" i="23"/>
  <c r="H808" i="23"/>
  <c r="H811" i="23"/>
  <c r="H812" i="23"/>
  <c r="H815" i="23"/>
  <c r="H816" i="23"/>
  <c r="H819" i="23"/>
  <c r="H820" i="23"/>
  <c r="H823" i="23"/>
  <c r="H824" i="23"/>
  <c r="H827" i="23"/>
  <c r="H828" i="23"/>
  <c r="H831" i="23"/>
  <c r="H832" i="23"/>
  <c r="H835" i="23"/>
  <c r="H836" i="23"/>
  <c r="H839" i="23"/>
  <c r="H840" i="23"/>
  <c r="H843" i="23"/>
  <c r="H844" i="23"/>
  <c r="H847" i="23"/>
  <c r="H848" i="23"/>
  <c r="H851" i="23"/>
  <c r="H852" i="23"/>
  <c r="H855" i="23"/>
  <c r="H856" i="23"/>
  <c r="H859" i="23"/>
  <c r="H860" i="23"/>
  <c r="H863" i="23"/>
  <c r="H735" i="23"/>
  <c r="H736" i="23"/>
  <c r="H743" i="23"/>
  <c r="H746" i="23"/>
  <c r="H751" i="23"/>
  <c r="H754" i="23"/>
  <c r="H759" i="23"/>
  <c r="H762" i="23"/>
  <c r="H767" i="23"/>
  <c r="H770" i="23"/>
  <c r="H775" i="23"/>
  <c r="H778" i="23"/>
  <c r="H867" i="23"/>
  <c r="H868" i="23"/>
  <c r="H875" i="23"/>
  <c r="H876" i="23"/>
  <c r="H883" i="23"/>
  <c r="H884" i="23"/>
  <c r="H891" i="23"/>
  <c r="H892" i="23"/>
  <c r="H895" i="23"/>
  <c r="H896" i="23"/>
  <c r="H899" i="23"/>
  <c r="H900" i="23"/>
  <c r="H864" i="23"/>
  <c r="H871" i="23"/>
  <c r="H872" i="23"/>
  <c r="H879" i="23"/>
  <c r="H880" i="23"/>
  <c r="H887" i="23"/>
  <c r="H888" i="23"/>
  <c r="H893" i="23"/>
  <c r="H894" i="23"/>
  <c r="H897" i="23"/>
  <c r="H898" i="23"/>
  <c r="H901" i="23"/>
  <c r="H902" i="23"/>
  <c r="H3" i="23"/>
  <c r="CM3" i="23"/>
  <c r="CM4" i="23"/>
  <c r="CM8" i="23"/>
  <c r="CM12" i="23"/>
  <c r="CM16" i="23"/>
  <c r="CM20" i="23"/>
  <c r="CM24" i="23"/>
  <c r="CM28" i="23"/>
  <c r="CM32" i="23"/>
  <c r="CN7" i="23"/>
  <c r="CN11" i="23"/>
  <c r="CN15" i="23"/>
  <c r="CN19" i="23"/>
  <c r="CN23" i="23"/>
  <c r="CN27" i="23"/>
  <c r="CN31" i="23"/>
  <c r="CP5" i="23"/>
  <c r="CP9" i="23"/>
  <c r="CP13" i="23"/>
  <c r="CP17" i="23"/>
  <c r="CP21" i="23"/>
  <c r="CP25" i="23"/>
  <c r="CP29" i="23"/>
  <c r="DK61" i="23"/>
  <c r="DD58" i="23"/>
  <c r="DE55" i="23"/>
  <c r="DE47" i="23"/>
  <c r="DK62" i="23"/>
  <c r="DF61" i="23"/>
  <c r="DE60" i="23"/>
  <c r="DO58" i="23"/>
  <c r="DJ57" i="23"/>
  <c r="DE56" i="23"/>
  <c r="DK54" i="23"/>
  <c r="DH51" i="23"/>
  <c r="DJ49" i="23"/>
  <c r="DE48" i="23"/>
  <c r="DK46" i="23"/>
  <c r="DH43" i="23"/>
  <c r="DJ41" i="23"/>
  <c r="DE40" i="23"/>
  <c r="DL60" i="23"/>
  <c r="DK59" i="23"/>
  <c r="DF58" i="23"/>
  <c r="DE57" i="23"/>
  <c r="DO55" i="23"/>
  <c r="DJ54" i="23"/>
  <c r="DI53" i="23"/>
  <c r="DG51" i="23"/>
  <c r="DO47" i="23"/>
  <c r="DJ46" i="23"/>
  <c r="DI45" i="23"/>
  <c r="DD44" i="23"/>
  <c r="DN42" i="23"/>
  <c r="DM41" i="23"/>
  <c r="DI62" i="23"/>
  <c r="DD61" i="23"/>
  <c r="DN59" i="23"/>
  <c r="DM58" i="23"/>
  <c r="DH57" i="23"/>
  <c r="DG56" i="23"/>
  <c r="DL53" i="23"/>
  <c r="DK52" i="23"/>
  <c r="DF51" i="23"/>
  <c r="DE50" i="23"/>
  <c r="DO48" i="23"/>
  <c r="DJ47" i="23"/>
  <c r="DI46" i="23"/>
  <c r="DD45" i="23"/>
  <c r="DN43" i="23"/>
  <c r="DM42" i="23"/>
  <c r="DH41" i="23"/>
  <c r="DG40" i="23"/>
  <c r="DJ38" i="23"/>
  <c r="DE37" i="23"/>
  <c r="DG35" i="23"/>
  <c r="DI33" i="23"/>
  <c r="DG36" i="23"/>
  <c r="DI38" i="23"/>
  <c r="DF35" i="23"/>
  <c r="DE34" i="23"/>
  <c r="DK39" i="23"/>
  <c r="DI39" i="23"/>
  <c r="DN39" i="23"/>
  <c r="DH92" i="23"/>
  <c r="DJ90" i="23"/>
  <c r="DE89" i="23"/>
  <c r="DG87" i="23"/>
  <c r="DG83" i="23"/>
  <c r="DG79" i="23"/>
  <c r="DG75" i="23"/>
  <c r="DK92" i="23"/>
  <c r="DF91" i="23"/>
  <c r="DE90" i="23"/>
  <c r="DO88" i="23"/>
  <c r="DJ87" i="23"/>
  <c r="DE86" i="23"/>
  <c r="DK84" i="23"/>
  <c r="DF83" i="23"/>
  <c r="DL81" i="23"/>
  <c r="DG80" i="23"/>
  <c r="DH77" i="23"/>
  <c r="DN75" i="23"/>
  <c r="DI74" i="23"/>
  <c r="DD73" i="23"/>
  <c r="DE70" i="23"/>
  <c r="DM87" i="23"/>
  <c r="DI83" i="23"/>
  <c r="DE79" i="23"/>
  <c r="DM92" i="23"/>
  <c r="DH91" i="23"/>
  <c r="DG90" i="23"/>
  <c r="DL87" i="23"/>
  <c r="DK86" i="23"/>
  <c r="DF85" i="23"/>
  <c r="DE84" i="23"/>
  <c r="DO82" i="23"/>
  <c r="DJ81" i="23"/>
  <c r="DI80" i="23"/>
  <c r="DD79" i="23"/>
  <c r="DL75" i="23"/>
  <c r="DK74" i="23"/>
  <c r="DF73" i="23"/>
  <c r="DE72" i="23"/>
  <c r="DM69" i="23"/>
  <c r="DE68" i="23"/>
  <c r="DI64" i="23"/>
  <c r="DH68" i="23"/>
  <c r="DL64" i="23"/>
  <c r="DD71" i="23"/>
  <c r="DF71" i="23"/>
  <c r="DK71" i="23"/>
  <c r="DF69" i="23"/>
  <c r="DH69" i="23"/>
  <c r="DJ68" i="23"/>
  <c r="DE67" i="23"/>
  <c r="DO65" i="23"/>
  <c r="DJ64" i="23"/>
  <c r="DE63" i="23"/>
  <c r="DM66" i="23"/>
  <c r="DD122" i="23"/>
  <c r="DF120" i="23"/>
  <c r="DH118" i="23"/>
  <c r="DJ116" i="23"/>
  <c r="DE115" i="23"/>
  <c r="DG113" i="23"/>
  <c r="DI111" i="23"/>
  <c r="DK109" i="23"/>
  <c r="DD106" i="23"/>
  <c r="DF104" i="23"/>
  <c r="DJ100" i="23"/>
  <c r="DE99" i="23"/>
  <c r="DN121" i="23"/>
  <c r="DM120" i="23"/>
  <c r="DH119" i="23"/>
  <c r="DG118" i="23"/>
  <c r="DL115" i="23"/>
  <c r="DK114" i="23"/>
  <c r="DF113" i="23"/>
  <c r="DE112" i="23"/>
  <c r="DO110" i="23"/>
  <c r="DJ109" i="23"/>
  <c r="DI108" i="23"/>
  <c r="DD107" i="23"/>
  <c r="DN105" i="23"/>
  <c r="DM104" i="23"/>
  <c r="DH103" i="23"/>
  <c r="DE100" i="23"/>
  <c r="DN122" i="23"/>
  <c r="DM121" i="23"/>
  <c r="DH120" i="23"/>
  <c r="DG119" i="23"/>
  <c r="DL116" i="23"/>
  <c r="DK115" i="23"/>
  <c r="DF114" i="23"/>
  <c r="DE113" i="23"/>
  <c r="DN106" i="23"/>
  <c r="DM105" i="23"/>
  <c r="DI122" i="23"/>
  <c r="DE118" i="23"/>
  <c r="DM110" i="23"/>
  <c r="DI106" i="23"/>
  <c r="DF102" i="23"/>
  <c r="DK102" i="23"/>
  <c r="DL102" i="23"/>
  <c r="DJ101" i="23"/>
  <c r="DO101" i="23"/>
  <c r="DM93" i="23"/>
  <c r="DI97" i="23"/>
  <c r="DE102" i="23"/>
  <c r="DE98" i="23"/>
  <c r="DO96" i="23"/>
  <c r="DF95" i="23"/>
  <c r="DL93" i="23"/>
  <c r="DJ96" i="23"/>
  <c r="DI96" i="23"/>
  <c r="DK97" i="23"/>
  <c r="DE95" i="23"/>
  <c r="DH152" i="23"/>
  <c r="DJ150" i="23"/>
  <c r="DE149" i="23"/>
  <c r="DG147" i="23"/>
  <c r="DI145" i="23"/>
  <c r="DK143" i="23"/>
  <c r="DD140" i="23"/>
  <c r="DE137" i="23"/>
  <c r="DG135" i="23"/>
  <c r="DK152" i="23"/>
  <c r="DF151" i="23"/>
  <c r="DE150" i="23"/>
  <c r="DO148" i="23"/>
  <c r="DJ147" i="23"/>
  <c r="DE146" i="23"/>
  <c r="DO144" i="23"/>
  <c r="DJ143" i="23"/>
  <c r="DI142" i="23"/>
  <c r="DD141" i="23"/>
  <c r="DN139" i="23"/>
  <c r="DI138" i="23"/>
  <c r="DD137" i="23"/>
  <c r="DN135" i="23"/>
  <c r="DI134" i="23"/>
  <c r="DD133" i="23"/>
  <c r="DI130" i="23"/>
  <c r="DF152" i="23"/>
  <c r="DE151" i="23"/>
  <c r="DO149" i="23"/>
  <c r="DJ148" i="23"/>
  <c r="DE147" i="23"/>
  <c r="DO145" i="23"/>
  <c r="DJ144" i="23"/>
  <c r="DI143" i="23"/>
  <c r="DD142" i="23"/>
  <c r="DN140" i="23"/>
  <c r="DI139" i="23"/>
  <c r="DG137" i="23"/>
  <c r="DL134" i="23"/>
  <c r="DK133" i="23"/>
  <c r="DE131" i="23"/>
  <c r="DM152" i="23"/>
  <c r="DI148" i="23"/>
  <c r="DE144" i="23"/>
  <c r="DM136" i="23"/>
  <c r="DF126" i="23"/>
  <c r="DM132" i="23"/>
  <c r="DN132" i="23"/>
  <c r="DD132" i="23"/>
  <c r="DF129" i="23"/>
  <c r="DD129" i="23"/>
  <c r="DF127" i="23"/>
  <c r="DE126" i="23"/>
  <c r="DE128" i="23"/>
  <c r="DO126" i="23"/>
  <c r="DF125" i="23"/>
  <c r="DL123" i="23"/>
  <c r="DK127" i="23"/>
  <c r="DE125" i="23"/>
  <c r="DN123" i="23"/>
  <c r="DE127" i="23"/>
  <c r="DG181" i="23"/>
  <c r="DD178" i="23"/>
  <c r="DE175" i="23"/>
  <c r="DG173" i="23"/>
  <c r="DD170" i="23"/>
  <c r="DE167" i="23"/>
  <c r="DG165" i="23"/>
  <c r="DD162" i="23"/>
  <c r="DN181" i="23"/>
  <c r="DI180" i="23"/>
  <c r="DD179" i="23"/>
  <c r="DN177" i="23"/>
  <c r="DE176" i="23"/>
  <c r="DO174" i="23"/>
  <c r="DJ173" i="23"/>
  <c r="DE172" i="23"/>
  <c r="DO170" i="23"/>
  <c r="DJ169" i="23"/>
  <c r="DL167" i="23"/>
  <c r="DK166" i="23"/>
  <c r="DF165" i="23"/>
  <c r="DL163" i="23"/>
  <c r="DK162" i="23"/>
  <c r="DN182" i="23"/>
  <c r="DI181" i="23"/>
  <c r="DD180" i="23"/>
  <c r="DN178" i="23"/>
  <c r="DM177" i="23"/>
  <c r="DK175" i="23"/>
  <c r="DF174" i="23"/>
  <c r="DM169" i="23"/>
  <c r="DJ166" i="23"/>
  <c r="DI165" i="23"/>
  <c r="DF162" i="23"/>
  <c r="DE182" i="23"/>
  <c r="DN179" i="23"/>
  <c r="DI178" i="23"/>
  <c r="DD177" i="23"/>
  <c r="DL173" i="23"/>
  <c r="DI170" i="23"/>
  <c r="DD169" i="23"/>
  <c r="DL165" i="23"/>
  <c r="DJ163" i="23"/>
  <c r="DE162" i="23"/>
  <c r="DH159" i="23"/>
  <c r="DI156" i="23"/>
  <c r="DH161" i="23"/>
  <c r="DN161" i="23"/>
  <c r="DJ159" i="23"/>
  <c r="DF158" i="23"/>
  <c r="DH156" i="23"/>
  <c r="DJ154" i="23"/>
  <c r="DE153" i="23"/>
  <c r="DM154" i="23"/>
  <c r="DI155" i="23"/>
  <c r="DM158" i="23"/>
  <c r="DH157" i="23"/>
  <c r="DG156" i="23"/>
  <c r="DO157" i="23"/>
  <c r="DJ156" i="23"/>
  <c r="DD212" i="23"/>
  <c r="DF210" i="23"/>
  <c r="DD208" i="23"/>
  <c r="DF206" i="23"/>
  <c r="DH204" i="23"/>
  <c r="DI201" i="23"/>
  <c r="DK199" i="23"/>
  <c r="DH196" i="23"/>
  <c r="DJ194" i="23"/>
  <c r="DE193" i="23"/>
  <c r="DG191" i="23"/>
  <c r="DN211" i="23"/>
  <c r="DI210" i="23"/>
  <c r="DD209" i="23"/>
  <c r="DN207" i="23"/>
  <c r="DM206" i="23"/>
  <c r="DH205" i="23"/>
  <c r="DG204" i="23"/>
  <c r="DI202" i="23"/>
  <c r="DD201" i="23"/>
  <c r="DN199" i="23"/>
  <c r="DI198" i="23"/>
  <c r="DD197" i="23"/>
  <c r="DN195" i="23"/>
  <c r="DI194" i="23"/>
  <c r="DD193" i="23"/>
  <c r="DN191" i="23"/>
  <c r="DI190" i="23"/>
  <c r="DF212" i="23"/>
  <c r="DL210" i="23"/>
  <c r="DK209" i="23"/>
  <c r="DF208" i="23"/>
  <c r="DE207" i="23"/>
  <c r="DO205" i="23"/>
  <c r="DJ204" i="23"/>
  <c r="DI203" i="23"/>
  <c r="DF200" i="23"/>
  <c r="DE199" i="23"/>
  <c r="DN196" i="23"/>
  <c r="DI195" i="23"/>
  <c r="DG193" i="23"/>
  <c r="DM212" i="23"/>
  <c r="DI208" i="23"/>
  <c r="DD207" i="23"/>
  <c r="DM200" i="23"/>
  <c r="DI196" i="23"/>
  <c r="DD195" i="23"/>
  <c r="DL188" i="23"/>
  <c r="DF189" i="23"/>
  <c r="DK188" i="23"/>
  <c r="DH185" i="23"/>
  <c r="DM188" i="23"/>
  <c r="DE189" i="23"/>
  <c r="DI187" i="23"/>
  <c r="DD186" i="23"/>
  <c r="DN184" i="23"/>
  <c r="DI183" i="23"/>
  <c r="DF185" i="23"/>
  <c r="DE184" i="23"/>
  <c r="DH242" i="23"/>
  <c r="DI239" i="23"/>
  <c r="DK237" i="23"/>
  <c r="DI231" i="23"/>
  <c r="DH226" i="23"/>
  <c r="DH222" i="23"/>
  <c r="DG242" i="23"/>
  <c r="DH239" i="23"/>
  <c r="DG238" i="23"/>
  <c r="DH235" i="23"/>
  <c r="DJ233" i="23"/>
  <c r="DE232" i="23"/>
  <c r="DK230" i="23"/>
  <c r="DH227" i="23"/>
  <c r="DG226" i="23"/>
  <c r="DI224" i="23"/>
  <c r="DD223" i="23"/>
  <c r="DJ221" i="23"/>
  <c r="DN242" i="23"/>
  <c r="DM241" i="23"/>
  <c r="DH240" i="23"/>
  <c r="DG239" i="23"/>
  <c r="DL236" i="23"/>
  <c r="DK235" i="23"/>
  <c r="DF234" i="23"/>
  <c r="DO231" i="23"/>
  <c r="DJ230" i="23"/>
  <c r="DI229" i="23"/>
  <c r="DG227" i="23"/>
  <c r="DM225" i="23"/>
  <c r="DH224" i="23"/>
  <c r="DG223" i="23"/>
  <c r="DM242" i="23"/>
  <c r="DH241" i="23"/>
  <c r="DF239" i="23"/>
  <c r="DE238" i="23"/>
  <c r="DN235" i="23"/>
  <c r="DM234" i="23"/>
  <c r="DJ231" i="23"/>
  <c r="DE230" i="23"/>
  <c r="DL225" i="23"/>
  <c r="DJ223" i="23"/>
  <c r="DE222" i="23"/>
  <c r="DM219" i="23"/>
  <c r="DE216" i="23"/>
  <c r="DN218" i="23"/>
  <c r="DI217" i="23"/>
  <c r="DD216" i="23"/>
  <c r="DF214" i="23"/>
  <c r="DO216" i="23"/>
  <c r="DJ216" i="23"/>
  <c r="DM218" i="23"/>
  <c r="DJ215" i="23"/>
  <c r="DI214" i="23"/>
  <c r="DE215" i="23"/>
  <c r="DH219" i="23"/>
  <c r="DK271" i="23"/>
  <c r="DI269" i="23"/>
  <c r="DK267" i="23"/>
  <c r="DG263" i="23"/>
  <c r="DE261" i="23"/>
  <c r="DF258" i="23"/>
  <c r="DH256" i="23"/>
  <c r="DJ254" i="23"/>
  <c r="DH252" i="23"/>
  <c r="DO272" i="23"/>
  <c r="DJ271" i="23"/>
  <c r="DI270" i="23"/>
  <c r="DD269" i="23"/>
  <c r="DM266" i="23"/>
  <c r="DI262" i="23"/>
  <c r="DE258" i="23"/>
  <c r="DN272" i="23"/>
  <c r="DM271" i="23"/>
  <c r="DH270" i="23"/>
  <c r="DG269" i="23"/>
  <c r="DL266" i="23"/>
  <c r="DK265" i="23"/>
  <c r="DE263" i="23"/>
  <c r="DO261" i="23"/>
  <c r="DI259" i="23"/>
  <c r="DD258" i="23"/>
  <c r="DN256" i="23"/>
  <c r="DM255" i="23"/>
  <c r="DH254" i="23"/>
  <c r="DG253" i="23"/>
  <c r="DM272" i="23"/>
  <c r="DH271" i="23"/>
  <c r="DG270" i="23"/>
  <c r="DL267" i="23"/>
  <c r="DK266" i="23"/>
  <c r="DF265" i="23"/>
  <c r="DH263" i="23"/>
  <c r="DG262" i="23"/>
  <c r="DI260" i="23"/>
  <c r="DD259" i="23"/>
  <c r="DN257" i="23"/>
  <c r="DM256" i="23"/>
  <c r="DH255" i="23"/>
  <c r="DG254" i="23"/>
  <c r="DL251" i="23"/>
  <c r="DG250" i="23"/>
  <c r="DF250" i="23"/>
  <c r="DE249" i="23"/>
  <c r="DI247" i="23"/>
  <c r="DI249" i="23"/>
  <c r="DE248" i="23"/>
  <c r="DL250" i="23"/>
  <c r="DL248" i="23"/>
  <c r="DK247" i="23"/>
  <c r="DD244" i="23"/>
  <c r="DG248" i="23"/>
  <c r="DN244" i="23"/>
  <c r="DM243" i="23"/>
  <c r="DI244" i="23"/>
  <c r="DN247" i="23"/>
  <c r="DO244" i="23"/>
  <c r="DJ243" i="23"/>
  <c r="DD246" i="23"/>
  <c r="DG301" i="23"/>
  <c r="DI299" i="23"/>
  <c r="DK297" i="23"/>
  <c r="DD294" i="23"/>
  <c r="DE291" i="23"/>
  <c r="DE287" i="23"/>
  <c r="DG285" i="23"/>
  <c r="DI283" i="23"/>
  <c r="DK281" i="23"/>
  <c r="DK302" i="23"/>
  <c r="DF301" i="23"/>
  <c r="DE300" i="23"/>
  <c r="DO298" i="23"/>
  <c r="DJ297" i="23"/>
  <c r="DI296" i="23"/>
  <c r="DD295" i="23"/>
  <c r="DN293" i="23"/>
  <c r="DI292" i="23"/>
  <c r="DD291" i="23"/>
  <c r="DJ289" i="23"/>
  <c r="DE288" i="23"/>
  <c r="DO286" i="23"/>
  <c r="DJ285" i="23"/>
  <c r="DI284" i="23"/>
  <c r="DD283" i="23"/>
  <c r="DN281" i="23"/>
  <c r="DM280" i="23"/>
  <c r="DH279" i="23"/>
  <c r="DF302" i="23"/>
  <c r="DE301" i="23"/>
  <c r="DO299" i="23"/>
  <c r="DJ298" i="23"/>
  <c r="DI297" i="23"/>
  <c r="DD296" i="23"/>
  <c r="DN294" i="23"/>
  <c r="DM293" i="23"/>
  <c r="DH292" i="23"/>
  <c r="DG291" i="23"/>
  <c r="DO287" i="23"/>
  <c r="DJ286" i="23"/>
  <c r="DI285" i="23"/>
  <c r="DG283" i="23"/>
  <c r="DM302" i="23"/>
  <c r="DI298" i="23"/>
  <c r="DE294" i="23"/>
  <c r="DN287" i="23"/>
  <c r="DM286" i="23"/>
  <c r="DH285" i="23"/>
  <c r="DE282" i="23"/>
  <c r="DM278" i="23"/>
  <c r="DH278" i="23"/>
  <c r="DI275" i="23"/>
  <c r="DM274" i="23"/>
  <c r="DG278" i="23"/>
  <c r="DH275" i="23"/>
  <c r="DG274" i="23"/>
  <c r="DM277" i="23"/>
  <c r="DK275" i="23"/>
  <c r="DF274" i="23"/>
  <c r="DE273" i="23"/>
  <c r="DG331" i="23"/>
  <c r="DI329" i="23"/>
  <c r="DK327" i="23"/>
  <c r="DD324" i="23"/>
  <c r="DF322" i="23"/>
  <c r="DJ318" i="23"/>
  <c r="DE317" i="23"/>
  <c r="DF314" i="23"/>
  <c r="DJ310" i="23"/>
  <c r="DK332" i="23"/>
  <c r="DF331" i="23"/>
  <c r="DE330" i="23"/>
  <c r="DO328" i="23"/>
  <c r="DJ327" i="23"/>
  <c r="DI326" i="23"/>
  <c r="DE322" i="23"/>
  <c r="DM318" i="23"/>
  <c r="DH317" i="23"/>
  <c r="DE314" i="23"/>
  <c r="DM310" i="23"/>
  <c r="DJ332" i="23"/>
  <c r="DI331" i="23"/>
  <c r="DD330" i="23"/>
  <c r="DN328" i="23"/>
  <c r="DM327" i="23"/>
  <c r="DH326" i="23"/>
  <c r="DG325" i="23"/>
  <c r="DL322" i="23"/>
  <c r="DK321" i="23"/>
  <c r="DH318" i="23"/>
  <c r="DG317" i="23"/>
  <c r="DM315" i="23"/>
  <c r="DH314" i="23"/>
  <c r="DG313" i="23"/>
  <c r="DI311" i="23"/>
  <c r="DD310" i="23"/>
  <c r="DL331" i="23"/>
  <c r="DK330" i="23"/>
  <c r="DF329" i="23"/>
  <c r="DE328" i="23"/>
  <c r="DO326" i="23"/>
  <c r="DI324" i="23"/>
  <c r="DD323" i="23"/>
  <c r="DN321" i="23"/>
  <c r="DM320" i="23"/>
  <c r="DK318" i="23"/>
  <c r="DF317" i="23"/>
  <c r="DE316" i="23"/>
  <c r="DO314" i="23"/>
  <c r="DJ313" i="23"/>
  <c r="DI312" i="23"/>
  <c r="DD311" i="23"/>
  <c r="DI308" i="23"/>
  <c r="DF309" i="23"/>
  <c r="DK309" i="23"/>
  <c r="DE307" i="23"/>
  <c r="DD304" i="23"/>
  <c r="DM306" i="23"/>
  <c r="DD309" i="23"/>
  <c r="DL306" i="23"/>
  <c r="DJ304" i="23"/>
  <c r="DI303" i="23"/>
  <c r="DF307" i="23"/>
  <c r="DK306" i="23"/>
  <c r="DE304" i="23"/>
  <c r="DH362" i="23"/>
  <c r="DJ360" i="23"/>
  <c r="DE359" i="23"/>
  <c r="DG357" i="23"/>
  <c r="DI355" i="23"/>
  <c r="DK353" i="23"/>
  <c r="DD350" i="23"/>
  <c r="DE347" i="23"/>
  <c r="DG345" i="23"/>
  <c r="DI343" i="23"/>
  <c r="DK341" i="23"/>
  <c r="DK362" i="23"/>
  <c r="DF361" i="23"/>
  <c r="DE360" i="23"/>
  <c r="DO358" i="23"/>
  <c r="DJ357" i="23"/>
  <c r="DI356" i="23"/>
  <c r="DD355" i="23"/>
  <c r="DN353" i="23"/>
  <c r="DM352" i="23"/>
  <c r="DH351" i="23"/>
  <c r="DG350" i="23"/>
  <c r="DH347" i="23"/>
  <c r="DG346" i="23"/>
  <c r="DL343" i="23"/>
  <c r="DK342" i="23"/>
  <c r="DF341" i="23"/>
  <c r="DE340" i="23"/>
  <c r="DN362" i="23"/>
  <c r="DM361" i="23"/>
  <c r="DH360" i="23"/>
  <c r="DG359" i="23"/>
  <c r="DL356" i="23"/>
  <c r="DK355" i="23"/>
  <c r="DF354" i="23"/>
  <c r="DE353" i="23"/>
  <c r="DO347" i="23"/>
  <c r="DJ346" i="23"/>
  <c r="DI345" i="23"/>
  <c r="DD344" i="23"/>
  <c r="DN342" i="23"/>
  <c r="DM341" i="23"/>
  <c r="DH340" i="23"/>
  <c r="DG339" i="23"/>
  <c r="DM358" i="23"/>
  <c r="DI354" i="23"/>
  <c r="DE350" i="23"/>
  <c r="DM342" i="23"/>
  <c r="DF338" i="23"/>
  <c r="DL338" i="23"/>
  <c r="DG336" i="23"/>
  <c r="DI334" i="23"/>
  <c r="DJ337" i="23"/>
  <c r="DE336" i="23"/>
  <c r="DN336" i="23"/>
  <c r="DM335" i="23"/>
  <c r="DH334" i="23"/>
  <c r="DG333" i="23"/>
  <c r="DI333" i="23"/>
  <c r="DF333" i="23"/>
  <c r="DE337" i="23"/>
  <c r="DG721" i="23"/>
  <c r="DI719" i="23"/>
  <c r="DK717" i="23"/>
  <c r="DD714" i="23"/>
  <c r="DE711" i="23"/>
  <c r="DE707" i="23"/>
  <c r="DG705" i="23"/>
  <c r="DD702" i="23"/>
  <c r="DK722" i="23"/>
  <c r="DF721" i="23"/>
  <c r="DE720" i="23"/>
  <c r="DO718" i="23"/>
  <c r="DJ717" i="23"/>
  <c r="DI716" i="23"/>
  <c r="DD715" i="23"/>
  <c r="DN713" i="23"/>
  <c r="DI712" i="23"/>
  <c r="DD711" i="23"/>
  <c r="DJ709" i="23"/>
  <c r="DE708" i="23"/>
  <c r="DO706" i="23"/>
  <c r="DJ705" i="23"/>
  <c r="DE704" i="23"/>
  <c r="DO702" i="23"/>
  <c r="DJ701" i="23"/>
  <c r="DE700" i="23"/>
  <c r="DL720" i="23"/>
  <c r="DK719" i="23"/>
  <c r="DF718" i="23"/>
  <c r="DE717" i="23"/>
  <c r="DO715" i="23"/>
  <c r="DJ714" i="23"/>
  <c r="DI713" i="23"/>
  <c r="DG711" i="23"/>
  <c r="DO707" i="23"/>
  <c r="DJ706" i="23"/>
  <c r="DI705" i="23"/>
  <c r="DD704" i="23"/>
  <c r="DN702" i="23"/>
  <c r="DM701" i="23"/>
  <c r="DH700" i="23"/>
  <c r="DE722" i="23"/>
  <c r="DL717" i="23"/>
  <c r="DK716" i="23"/>
  <c r="DF715" i="23"/>
  <c r="DE714" i="23"/>
  <c r="DN711" i="23"/>
  <c r="DM710" i="23"/>
  <c r="DJ707" i="23"/>
  <c r="DI706" i="23"/>
  <c r="DD705" i="23"/>
  <c r="DN703" i="23"/>
  <c r="DM702" i="23"/>
  <c r="DH701" i="23"/>
  <c r="DG700" i="23"/>
  <c r="DF698" i="23"/>
  <c r="DH696" i="23"/>
  <c r="DJ694" i="23"/>
  <c r="DE693" i="23"/>
  <c r="DG691" i="23"/>
  <c r="DI689" i="23"/>
  <c r="DK687" i="23"/>
  <c r="DI685" i="23"/>
  <c r="DK683" i="23"/>
  <c r="DD680" i="23"/>
  <c r="DE677" i="23"/>
  <c r="DE698" i="23"/>
  <c r="DO696" i="23"/>
  <c r="DJ695" i="23"/>
  <c r="DI694" i="23"/>
  <c r="DG692" i="23"/>
  <c r="DM690" i="23"/>
  <c r="DH689" i="23"/>
  <c r="DG688" i="23"/>
  <c r="DL685" i="23"/>
  <c r="DK684" i="23"/>
  <c r="DF683" i="23"/>
  <c r="DL681" i="23"/>
  <c r="DK680" i="23"/>
  <c r="DE678" i="23"/>
  <c r="DM695" i="23"/>
  <c r="DJ692" i="23"/>
  <c r="DI691" i="23"/>
  <c r="DE687" i="23"/>
  <c r="DM699" i="23"/>
  <c r="DN699" i="23"/>
  <c r="DD699" i="23"/>
  <c r="DI696" i="23"/>
  <c r="DD695" i="23"/>
  <c r="DL691" i="23"/>
  <c r="DK690" i="23"/>
  <c r="DF689" i="23"/>
  <c r="DE688" i="23"/>
  <c r="DO686" i="23"/>
  <c r="DJ685" i="23"/>
  <c r="DI684" i="23"/>
  <c r="DD683" i="23"/>
  <c r="DN677" i="23"/>
  <c r="DH676" i="23"/>
  <c r="DJ674" i="23"/>
  <c r="DE673" i="23"/>
  <c r="DG671" i="23"/>
  <c r="DE669" i="23"/>
  <c r="DG667" i="23"/>
  <c r="DD664" i="23"/>
  <c r="DF662" i="23"/>
  <c r="DH660" i="23"/>
  <c r="DJ658" i="23"/>
  <c r="DE657" i="23"/>
  <c r="DG655" i="23"/>
  <c r="DD652" i="23"/>
  <c r="DE649" i="23"/>
  <c r="DG647" i="23"/>
  <c r="DI645" i="23"/>
  <c r="DH679" i="23"/>
  <c r="DJ679" i="23"/>
  <c r="DO679" i="23"/>
  <c r="DN675" i="23"/>
  <c r="DI674" i="23"/>
  <c r="DD673" i="23"/>
  <c r="DN671" i="23"/>
  <c r="DM670" i="23"/>
  <c r="DH669" i="23"/>
  <c r="DG668" i="23"/>
  <c r="DI666" i="23"/>
  <c r="DD665" i="23"/>
  <c r="DN663" i="23"/>
  <c r="DM662" i="23"/>
  <c r="DH661" i="23"/>
  <c r="DG660" i="23"/>
  <c r="DL657" i="23"/>
  <c r="DK656" i="23"/>
  <c r="DF655" i="23"/>
  <c r="DL653" i="23"/>
  <c r="DK652" i="23"/>
  <c r="DF651" i="23"/>
  <c r="DL649" i="23"/>
  <c r="DK648" i="23"/>
  <c r="DF647" i="23"/>
  <c r="DE646" i="23"/>
  <c r="DN676" i="23"/>
  <c r="DI675" i="23"/>
  <c r="DD674" i="23"/>
  <c r="DN672" i="23"/>
  <c r="DI671" i="23"/>
  <c r="DD670" i="23"/>
  <c r="DN664" i="23"/>
  <c r="DM663" i="23"/>
  <c r="DH662" i="23"/>
  <c r="DG661" i="23"/>
  <c r="DL658" i="23"/>
  <c r="DK657" i="23"/>
  <c r="DF656" i="23"/>
  <c r="DE655" i="23"/>
  <c r="DM647" i="23"/>
  <c r="DK645" i="23"/>
  <c r="DE676" i="23"/>
  <c r="DM672" i="23"/>
  <c r="DH671" i="23"/>
  <c r="DE668" i="23"/>
  <c r="DN661" i="23"/>
  <c r="DM660" i="23"/>
  <c r="DH659" i="23"/>
  <c r="DF657" i="23"/>
  <c r="DE656" i="23"/>
  <c r="DM652" i="23"/>
  <c r="DH651" i="23"/>
  <c r="DE648" i="23"/>
  <c r="DN645" i="23"/>
  <c r="DL644" i="23"/>
  <c r="DE643" i="23"/>
  <c r="DG641" i="23"/>
  <c r="DI639" i="23"/>
  <c r="DJ632" i="23"/>
  <c r="DE631" i="23"/>
  <c r="DG629" i="23"/>
  <c r="DI627" i="23"/>
  <c r="DK625" i="23"/>
  <c r="DE644" i="23"/>
  <c r="DL643" i="23"/>
  <c r="DK642" i="23"/>
  <c r="DF641" i="23"/>
  <c r="DE640" i="23"/>
  <c r="DK638" i="23"/>
  <c r="DH635" i="23"/>
  <c r="DJ633" i="23"/>
  <c r="DI632" i="23"/>
  <c r="DD631" i="23"/>
  <c r="DN629" i="23"/>
  <c r="DM628" i="23"/>
  <c r="DH627" i="23"/>
  <c r="DG626" i="23"/>
  <c r="DL623" i="23"/>
  <c r="DD644" i="23"/>
  <c r="DN642" i="23"/>
  <c r="DM641" i="23"/>
  <c r="DH640" i="23"/>
  <c r="DG639" i="23"/>
  <c r="DL636" i="23"/>
  <c r="DK635" i="23"/>
  <c r="DE633" i="23"/>
  <c r="DO631" i="23"/>
  <c r="DJ630" i="23"/>
  <c r="DI629" i="23"/>
  <c r="DD628" i="23"/>
  <c r="DN626" i="23"/>
  <c r="DM625" i="23"/>
  <c r="DH624" i="23"/>
  <c r="DG623" i="23"/>
  <c r="DL641" i="23"/>
  <c r="DK640" i="23"/>
  <c r="DF639" i="23"/>
  <c r="DE638" i="23"/>
  <c r="DO636" i="23"/>
  <c r="DJ635" i="23"/>
  <c r="DI634" i="23"/>
  <c r="DD633" i="23"/>
  <c r="DN631" i="23"/>
  <c r="DM630" i="23"/>
  <c r="DH629" i="23"/>
  <c r="DG628" i="23"/>
  <c r="DL625" i="23"/>
  <c r="DK624" i="23"/>
  <c r="DF623" i="23"/>
  <c r="DM621" i="23"/>
  <c r="DE620" i="23"/>
  <c r="DF617" i="23"/>
  <c r="DH615" i="23"/>
  <c r="DJ613" i="23"/>
  <c r="DE612" i="23"/>
  <c r="DG610" i="23"/>
  <c r="DI608" i="23"/>
  <c r="DK606" i="23"/>
  <c r="DD603" i="23"/>
  <c r="DF601" i="23"/>
  <c r="DH599" i="23"/>
  <c r="DJ597" i="23"/>
  <c r="DE596" i="23"/>
  <c r="DG594" i="23"/>
  <c r="DI592" i="23"/>
  <c r="DK590" i="23"/>
  <c r="DD587" i="23"/>
  <c r="DF585" i="23"/>
  <c r="DH583" i="23"/>
  <c r="DJ581" i="23"/>
  <c r="DE580" i="23"/>
  <c r="DI576" i="23"/>
  <c r="DD621" i="23"/>
  <c r="DH620" i="23"/>
  <c r="DG619" i="23"/>
  <c r="DL616" i="23"/>
  <c r="DK615" i="23"/>
  <c r="DF614" i="23"/>
  <c r="DE613" i="23"/>
  <c r="DO611" i="23"/>
  <c r="DJ610" i="23"/>
  <c r="DI609" i="23"/>
  <c r="DD608" i="23"/>
  <c r="DN606" i="23"/>
  <c r="DM605" i="23"/>
  <c r="DK603" i="23"/>
  <c r="DF602" i="23"/>
  <c r="DL600" i="23"/>
  <c r="DK599" i="23"/>
  <c r="DF598" i="23"/>
  <c r="DE597" i="23"/>
  <c r="DO595" i="23"/>
  <c r="DJ594" i="23"/>
  <c r="DE593" i="23"/>
  <c r="DO591" i="23"/>
  <c r="DJ590" i="23"/>
  <c r="DI589" i="23"/>
  <c r="DD588" i="23"/>
  <c r="DN586" i="23"/>
  <c r="DI585" i="23"/>
  <c r="DD584" i="23"/>
  <c r="DN582" i="23"/>
  <c r="DM581" i="23"/>
  <c r="DH580" i="23"/>
  <c r="DE577" i="23"/>
  <c r="DI573" i="23"/>
  <c r="DO620" i="23"/>
  <c r="DJ619" i="23"/>
  <c r="DE618" i="23"/>
  <c r="DO616" i="23"/>
  <c r="DI614" i="23"/>
  <c r="DE610" i="23"/>
  <c r="DM602" i="23"/>
  <c r="DI598" i="23"/>
  <c r="DE594" i="23"/>
  <c r="DM586" i="23"/>
  <c r="DI582" i="23"/>
  <c r="DN620" i="23"/>
  <c r="CN3" i="23"/>
  <c r="CM5" i="23"/>
  <c r="CM9" i="23"/>
  <c r="CM13" i="23"/>
  <c r="CM17" i="23"/>
  <c r="CM21" i="23"/>
  <c r="CM25" i="23"/>
  <c r="CM29" i="23"/>
  <c r="CN4" i="23"/>
  <c r="CN8" i="23"/>
  <c r="CN12" i="23"/>
  <c r="CN16" i="23"/>
  <c r="CN20" i="23"/>
  <c r="CN24" i="23"/>
  <c r="CN28" i="23"/>
  <c r="CN32" i="23"/>
  <c r="CP6" i="23"/>
  <c r="CP10" i="23"/>
  <c r="CP14" i="23"/>
  <c r="CP18" i="23"/>
  <c r="CP22" i="23"/>
  <c r="CP26" i="23"/>
  <c r="CP30" i="23"/>
  <c r="DG61" i="23"/>
  <c r="DI59" i="23"/>
  <c r="DK57" i="23"/>
  <c r="DI51" i="23"/>
  <c r="DI43" i="23"/>
  <c r="DG62" i="23"/>
  <c r="DL59" i="23"/>
  <c r="DK58" i="23"/>
  <c r="DF57" i="23"/>
  <c r="DL55" i="23"/>
  <c r="DG54" i="23"/>
  <c r="DI52" i="23"/>
  <c r="DD51" i="23"/>
  <c r="DF49" i="23"/>
  <c r="DL47" i="23"/>
  <c r="DG46" i="23"/>
  <c r="DI44" i="23"/>
  <c r="DD43" i="23"/>
  <c r="DF41" i="23"/>
  <c r="DN62" i="23"/>
  <c r="DM61" i="23"/>
  <c r="DH60" i="23"/>
  <c r="DG59" i="23"/>
  <c r="DL56" i="23"/>
  <c r="DK55" i="23"/>
  <c r="DF54" i="23"/>
  <c r="DE53" i="23"/>
  <c r="DM49" i="23"/>
  <c r="DK47" i="23"/>
  <c r="DF46" i="23"/>
  <c r="DE45" i="23"/>
  <c r="DO43" i="23"/>
  <c r="DJ42" i="23"/>
  <c r="DI41" i="23"/>
  <c r="DE62" i="23"/>
  <c r="DO60" i="23"/>
  <c r="DJ59" i="23"/>
  <c r="DI58" i="23"/>
  <c r="DD57" i="23"/>
  <c r="DN55" i="23"/>
  <c r="DM54" i="23"/>
  <c r="DH53" i="23"/>
  <c r="DG52" i="23"/>
  <c r="DL49" i="23"/>
  <c r="DK48" i="23"/>
  <c r="DF47" i="23"/>
  <c r="DE46" i="23"/>
  <c r="DO44" i="23"/>
  <c r="DJ43" i="23"/>
  <c r="DI42" i="23"/>
  <c r="DD41" i="23"/>
  <c r="DO39" i="23"/>
  <c r="DF38" i="23"/>
  <c r="DH36" i="23"/>
  <c r="DJ34" i="23"/>
  <c r="DE33" i="23"/>
  <c r="DN36" i="23"/>
  <c r="DM39" i="23"/>
  <c r="DE38" i="23"/>
  <c r="DM36" i="23"/>
  <c r="DM35" i="23"/>
  <c r="DD39" i="23"/>
  <c r="DD92" i="23"/>
  <c r="DF90" i="23"/>
  <c r="DH88" i="23"/>
  <c r="DI85" i="23"/>
  <c r="DI81" i="23"/>
  <c r="DI77" i="23"/>
  <c r="DI73" i="23"/>
  <c r="DG92" i="23"/>
  <c r="DL89" i="23"/>
  <c r="DK88" i="23"/>
  <c r="DF87" i="23"/>
  <c r="DL85" i="23"/>
  <c r="DG84" i="23"/>
  <c r="DH81" i="23"/>
  <c r="DN79" i="23"/>
  <c r="DI78" i="23"/>
  <c r="DD77" i="23"/>
  <c r="DJ75" i="23"/>
  <c r="DE74" i="23"/>
  <c r="DK72" i="23"/>
  <c r="DM91" i="23"/>
  <c r="DI87" i="23"/>
  <c r="DE83" i="23"/>
  <c r="DM75" i="23"/>
  <c r="DI92" i="23"/>
  <c r="DD91" i="23"/>
  <c r="DN89" i="23"/>
  <c r="DM88" i="23"/>
  <c r="DH87" i="23"/>
  <c r="DG86" i="23"/>
  <c r="DL83" i="23"/>
  <c r="DK82" i="23"/>
  <c r="DF81" i="23"/>
  <c r="DE80" i="23"/>
  <c r="DN77" i="23"/>
  <c r="DM76" i="23"/>
  <c r="DH75" i="23"/>
  <c r="DG74" i="23"/>
  <c r="DO70" i="23"/>
  <c r="DE69" i="23"/>
  <c r="DJ65" i="23"/>
  <c r="DE64" i="23"/>
  <c r="DD68" i="23"/>
  <c r="DM65" i="23"/>
  <c r="DH64" i="23"/>
  <c r="DH71" i="23"/>
  <c r="DJ71" i="23"/>
  <c r="DO71" i="23"/>
  <c r="DJ69" i="23"/>
  <c r="DL69" i="23"/>
  <c r="DF68" i="23"/>
  <c r="DL66" i="23"/>
  <c r="DK65" i="23"/>
  <c r="DF64" i="23"/>
  <c r="DO66" i="23"/>
  <c r="DI66" i="23"/>
  <c r="DK121" i="23"/>
  <c r="DD118" i="23"/>
  <c r="DF116" i="23"/>
  <c r="DH114" i="23"/>
  <c r="DJ112" i="23"/>
  <c r="DE111" i="23"/>
  <c r="DG109" i="23"/>
  <c r="DI107" i="23"/>
  <c r="DK105" i="23"/>
  <c r="DF100" i="23"/>
  <c r="DO122" i="23"/>
  <c r="DJ121" i="23"/>
  <c r="DI120" i="23"/>
  <c r="DD119" i="23"/>
  <c r="DN117" i="23"/>
  <c r="DM116" i="23"/>
  <c r="DH115" i="23"/>
  <c r="DG114" i="23"/>
  <c r="DL111" i="23"/>
  <c r="DK110" i="23"/>
  <c r="DF109" i="23"/>
  <c r="DE108" i="23"/>
  <c r="DO106" i="23"/>
  <c r="DJ105" i="23"/>
  <c r="DI104" i="23"/>
  <c r="DD103" i="23"/>
  <c r="DL99" i="23"/>
  <c r="DJ122" i="23"/>
  <c r="DI121" i="23"/>
  <c r="DD120" i="23"/>
  <c r="DN118" i="23"/>
  <c r="DM117" i="23"/>
  <c r="DH116" i="23"/>
  <c r="DG115" i="23"/>
  <c r="DN110" i="23"/>
  <c r="DM109" i="23"/>
  <c r="DJ106" i="23"/>
  <c r="DI105" i="23"/>
  <c r="DE122" i="23"/>
  <c r="DM114" i="23"/>
  <c r="DI110" i="23"/>
  <c r="DE106" i="23"/>
  <c r="DJ102" i="23"/>
  <c r="DO102" i="23"/>
  <c r="DH101" i="23"/>
  <c r="DN101" i="23"/>
  <c r="DJ93" i="23"/>
  <c r="DI93" i="23"/>
  <c r="DE97" i="23"/>
  <c r="DL101" i="23"/>
  <c r="DL97" i="23"/>
  <c r="DK96" i="23"/>
  <c r="DH93" i="23"/>
  <c r="DF96" i="23"/>
  <c r="DE96" i="23"/>
  <c r="DG97" i="23"/>
  <c r="DO93" i="23"/>
  <c r="DD152" i="23"/>
  <c r="DF150" i="23"/>
  <c r="DH148" i="23"/>
  <c r="DJ146" i="23"/>
  <c r="DE145" i="23"/>
  <c r="DG143" i="23"/>
  <c r="DI141" i="23"/>
  <c r="DK139" i="23"/>
  <c r="DH136" i="23"/>
  <c r="DI133" i="23"/>
  <c r="DG152" i="23"/>
  <c r="DL149" i="23"/>
  <c r="DK148" i="23"/>
  <c r="DF147" i="23"/>
  <c r="DL145" i="23"/>
  <c r="DK144" i="23"/>
  <c r="DF143" i="23"/>
  <c r="DE142" i="23"/>
  <c r="DO140" i="23"/>
  <c r="DJ139" i="23"/>
  <c r="DE138" i="23"/>
  <c r="DO136" i="23"/>
  <c r="DJ135" i="23"/>
  <c r="DE134" i="23"/>
  <c r="DJ131" i="23"/>
  <c r="DE130" i="23"/>
  <c r="DL150" i="23"/>
  <c r="DK149" i="23"/>
  <c r="DF148" i="23"/>
  <c r="DL146" i="23"/>
  <c r="DK145" i="23"/>
  <c r="DF144" i="23"/>
  <c r="DE143" i="23"/>
  <c r="DO141" i="23"/>
  <c r="DJ140" i="23"/>
  <c r="DE139" i="23"/>
  <c r="DN136" i="23"/>
  <c r="DM135" i="23"/>
  <c r="DH134" i="23"/>
  <c r="DG133" i="23"/>
  <c r="DL130" i="23"/>
  <c r="DI152" i="23"/>
  <c r="DE148" i="23"/>
  <c r="DM140" i="23"/>
  <c r="DI136" i="23"/>
  <c r="DG132" i="23"/>
  <c r="DH132" i="23"/>
  <c r="DG129" i="23"/>
  <c r="DH129" i="23"/>
  <c r="DI127" i="23"/>
  <c r="DL127" i="23"/>
  <c r="DK126" i="23"/>
  <c r="DH123" i="23"/>
  <c r="DG127" i="23"/>
  <c r="DO123" i="23"/>
  <c r="DJ123" i="23"/>
  <c r="DH182" i="23"/>
  <c r="DI179" i="23"/>
  <c r="DK177" i="23"/>
  <c r="DH174" i="23"/>
  <c r="DI171" i="23"/>
  <c r="DK169" i="23"/>
  <c r="DH166" i="23"/>
  <c r="DI163" i="23"/>
  <c r="DO182" i="23"/>
  <c r="DJ181" i="23"/>
  <c r="DE180" i="23"/>
  <c r="DO178" i="23"/>
  <c r="DJ177" i="23"/>
  <c r="DL175" i="23"/>
  <c r="DK174" i="23"/>
  <c r="DF173" i="23"/>
  <c r="DL171" i="23"/>
  <c r="DK170" i="23"/>
  <c r="DF169" i="23"/>
  <c r="DH167" i="23"/>
  <c r="DG166" i="23"/>
  <c r="DH163" i="23"/>
  <c r="DG162" i="23"/>
  <c r="DJ182" i="23"/>
  <c r="DE181" i="23"/>
  <c r="DO179" i="23"/>
  <c r="DJ178" i="23"/>
  <c r="DI177" i="23"/>
  <c r="DG175" i="23"/>
  <c r="DM173" i="23"/>
  <c r="DI169" i="23"/>
  <c r="DF166" i="23"/>
  <c r="DE165" i="23"/>
  <c r="DL181" i="23"/>
  <c r="DJ179" i="23"/>
  <c r="DE178" i="23"/>
  <c r="DN175" i="23"/>
  <c r="DM174" i="23"/>
  <c r="DH173" i="23"/>
  <c r="DE170" i="23"/>
  <c r="DN167" i="23"/>
  <c r="DM166" i="23"/>
  <c r="DH165" i="23"/>
  <c r="DF163" i="23"/>
  <c r="DK159" i="23"/>
  <c r="DL159" i="23"/>
  <c r="DE156" i="23"/>
  <c r="DL161" i="23"/>
  <c r="DG161" i="23"/>
  <c r="DE159" i="23"/>
  <c r="DI157" i="23"/>
  <c r="DD156" i="23"/>
  <c r="DF154" i="23"/>
  <c r="DN155" i="23"/>
  <c r="DI154" i="23"/>
  <c r="DE155" i="23"/>
  <c r="DI158" i="23"/>
  <c r="DD157" i="23"/>
  <c r="DE161" i="23"/>
  <c r="DL158" i="23"/>
  <c r="DK157" i="23"/>
  <c r="DF156" i="23"/>
  <c r="DK211" i="23"/>
  <c r="DI209" i="23"/>
  <c r="DK207" i="23"/>
  <c r="DD204" i="23"/>
  <c r="DE201" i="23"/>
  <c r="DG199" i="23"/>
  <c r="DD196" i="23"/>
  <c r="DF194" i="23"/>
  <c r="DH192" i="23"/>
  <c r="DO212" i="23"/>
  <c r="DJ211" i="23"/>
  <c r="DE210" i="23"/>
  <c r="DO208" i="23"/>
  <c r="DJ207" i="23"/>
  <c r="DI206" i="23"/>
  <c r="DD205" i="23"/>
  <c r="DN203" i="23"/>
  <c r="DE202" i="23"/>
  <c r="DO200" i="23"/>
  <c r="DJ199" i="23"/>
  <c r="DE198" i="23"/>
  <c r="DO196" i="23"/>
  <c r="DJ195" i="23"/>
  <c r="DE194" i="23"/>
  <c r="DO192" i="23"/>
  <c r="DJ191" i="23"/>
  <c r="DE190" i="23"/>
  <c r="DM211" i="23"/>
  <c r="DH210" i="23"/>
  <c r="DG209" i="23"/>
  <c r="DL206" i="23"/>
  <c r="DK205" i="23"/>
  <c r="DF204" i="23"/>
  <c r="DE203" i="23"/>
  <c r="DO197" i="23"/>
  <c r="DJ196" i="23"/>
  <c r="DE195" i="23"/>
  <c r="DN192" i="23"/>
  <c r="DM191" i="23"/>
  <c r="DI212" i="23"/>
  <c r="DE208" i="23"/>
  <c r="DM204" i="23"/>
  <c r="DI200" i="23"/>
  <c r="DE196" i="23"/>
  <c r="DM192" i="23"/>
  <c r="DH188" i="23"/>
  <c r="DD189" i="23"/>
  <c r="DG188" i="23"/>
  <c r="DD185" i="23"/>
  <c r="DI188" i="23"/>
  <c r="DN188" i="23"/>
  <c r="DE187" i="23"/>
  <c r="DO185" i="23"/>
  <c r="DJ184" i="23"/>
  <c r="DE183" i="23"/>
  <c r="DM185" i="23"/>
  <c r="DD242" i="23"/>
  <c r="DE239" i="23"/>
  <c r="DG237" i="23"/>
  <c r="DE231" i="23"/>
  <c r="DD226" i="23"/>
  <c r="DD222" i="23"/>
  <c r="DN241" i="23"/>
  <c r="DI240" i="23"/>
  <c r="DD239" i="23"/>
  <c r="DN237" i="23"/>
  <c r="DI236" i="23"/>
  <c r="DD235" i="23"/>
  <c r="DF233" i="23"/>
  <c r="DL231" i="23"/>
  <c r="DG230" i="23"/>
  <c r="DI228" i="23"/>
  <c r="DD227" i="23"/>
  <c r="DJ225" i="23"/>
  <c r="DE224" i="23"/>
  <c r="DO222" i="23"/>
  <c r="DF221" i="23"/>
  <c r="DJ242" i="23"/>
  <c r="DI241" i="23"/>
  <c r="DD240" i="23"/>
  <c r="DN238" i="23"/>
  <c r="DM237" i="23"/>
  <c r="DH236" i="23"/>
  <c r="DG235" i="23"/>
  <c r="DM233" i="23"/>
  <c r="DK231" i="23"/>
  <c r="DF230" i="23"/>
  <c r="DE229" i="23"/>
  <c r="DN226" i="23"/>
  <c r="DI225" i="23"/>
  <c r="DD224" i="23"/>
  <c r="DN222" i="23"/>
  <c r="DM221" i="23"/>
  <c r="DI242" i="23"/>
  <c r="DD241" i="23"/>
  <c r="DL237" i="23"/>
  <c r="DJ235" i="23"/>
  <c r="DI234" i="23"/>
  <c r="DF231" i="23"/>
  <c r="DN227" i="23"/>
  <c r="DM226" i="23"/>
  <c r="DH225" i="23"/>
  <c r="DF223" i="23"/>
  <c r="DL221" i="23"/>
  <c r="DG219" i="23"/>
  <c r="DO219" i="23"/>
  <c r="DJ218" i="23"/>
  <c r="DE217" i="23"/>
  <c r="DK215" i="23"/>
  <c r="DK216" i="23"/>
  <c r="DF216" i="23"/>
  <c r="DI218" i="23"/>
  <c r="DF215" i="23"/>
  <c r="DE214" i="23"/>
  <c r="DK219" i="23"/>
  <c r="DL219" i="23"/>
  <c r="DG271" i="23"/>
  <c r="DE269" i="23"/>
  <c r="DG267" i="23"/>
  <c r="DI265" i="23"/>
  <c r="DJ262" i="23"/>
  <c r="DK259" i="23"/>
  <c r="DD256" i="23"/>
  <c r="DF254" i="23"/>
  <c r="DD252" i="23"/>
  <c r="DK272" i="23"/>
  <c r="DF271" i="23"/>
  <c r="DE270" i="23"/>
  <c r="DO268" i="23"/>
  <c r="DI266" i="23"/>
  <c r="DE262" i="23"/>
  <c r="DM254" i="23"/>
  <c r="DJ272" i="23"/>
  <c r="DI271" i="23"/>
  <c r="DD270" i="23"/>
  <c r="DN268" i="23"/>
  <c r="DM267" i="23"/>
  <c r="DH266" i="23"/>
  <c r="DG265" i="23"/>
  <c r="DL262" i="23"/>
  <c r="DK261" i="23"/>
  <c r="DE259" i="23"/>
  <c r="DO257" i="23"/>
  <c r="DJ256" i="23"/>
  <c r="DI255" i="23"/>
  <c r="DD254" i="23"/>
  <c r="DM251" i="23"/>
  <c r="DI272" i="23"/>
  <c r="DD271" i="23"/>
  <c r="DN269" i="23"/>
  <c r="DM268" i="23"/>
  <c r="DH267" i="23"/>
  <c r="DG266" i="23"/>
  <c r="DI264" i="23"/>
  <c r="DD263" i="23"/>
  <c r="DN261" i="23"/>
  <c r="DE260" i="23"/>
  <c r="DO258" i="23"/>
  <c r="DJ257" i="23"/>
  <c r="DI256" i="23"/>
  <c r="DD255" i="23"/>
  <c r="DN253" i="23"/>
  <c r="DM252" i="23"/>
  <c r="DH251" i="23"/>
  <c r="DK250" i="23"/>
  <c r="DJ250" i="23"/>
  <c r="DO248" i="23"/>
  <c r="DE247" i="23"/>
  <c r="DD249" i="23"/>
  <c r="DL247" i="23"/>
  <c r="DD250" i="23"/>
  <c r="DH248" i="23"/>
  <c r="DG247" i="23"/>
  <c r="DI245" i="23"/>
  <c r="DK243" i="23"/>
  <c r="DM246" i="23"/>
  <c r="DJ244" i="23"/>
  <c r="DI243" i="23"/>
  <c r="DE244" i="23"/>
  <c r="DF249" i="23"/>
  <c r="DJ247" i="23"/>
  <c r="DK244" i="23"/>
  <c r="DF243" i="23"/>
  <c r="DH302" i="23"/>
  <c r="DJ300" i="23"/>
  <c r="DE299" i="23"/>
  <c r="DG297" i="23"/>
  <c r="DI295" i="23"/>
  <c r="DK293" i="23"/>
  <c r="DH290" i="23"/>
  <c r="DH286" i="23"/>
  <c r="DJ284" i="23"/>
  <c r="DE283" i="23"/>
  <c r="DG281" i="23"/>
  <c r="DI279" i="23"/>
  <c r="DG302" i="23"/>
  <c r="DL299" i="23"/>
  <c r="DK298" i="23"/>
  <c r="DF297" i="23"/>
  <c r="DE296" i="23"/>
  <c r="DO294" i="23"/>
  <c r="DJ293" i="23"/>
  <c r="DE292" i="23"/>
  <c r="DO290" i="23"/>
  <c r="DF289" i="23"/>
  <c r="DL287" i="23"/>
  <c r="DK286" i="23"/>
  <c r="DF285" i="23"/>
  <c r="DE284" i="23"/>
  <c r="DO282" i="23"/>
  <c r="DJ281" i="23"/>
  <c r="DI280" i="23"/>
  <c r="DD279" i="23"/>
  <c r="DL300" i="23"/>
  <c r="DK299" i="23"/>
  <c r="DF298" i="23"/>
  <c r="DE297" i="23"/>
  <c r="DO295" i="23"/>
  <c r="DJ294" i="23"/>
  <c r="DI293" i="23"/>
  <c r="DD292" i="23"/>
  <c r="DN290" i="23"/>
  <c r="DM289" i="23"/>
  <c r="DK287" i="23"/>
  <c r="DF286" i="23"/>
  <c r="DE285" i="23"/>
  <c r="DN282" i="23"/>
  <c r="DM281" i="23"/>
  <c r="DI302" i="23"/>
  <c r="DE298" i="23"/>
  <c r="DM290" i="23"/>
  <c r="DJ287" i="23"/>
  <c r="DI286" i="23"/>
  <c r="DD285" i="23"/>
  <c r="DL281" i="23"/>
  <c r="DI278" i="23"/>
  <c r="DD278" i="23"/>
  <c r="DE275" i="23"/>
  <c r="DI274" i="23"/>
  <c r="DN277" i="23"/>
  <c r="DI276" i="23"/>
  <c r="DD275" i="23"/>
  <c r="DJ273" i="23"/>
  <c r="DI277" i="23"/>
  <c r="DG275" i="23"/>
  <c r="DN278" i="23"/>
  <c r="DH332" i="23"/>
  <c r="DJ330" i="23"/>
  <c r="DE329" i="23"/>
  <c r="DG327" i="23"/>
  <c r="DI325" i="23"/>
  <c r="DK323" i="23"/>
  <c r="DF318" i="23"/>
  <c r="DK315" i="23"/>
  <c r="DF310" i="23"/>
  <c r="DG332" i="23"/>
  <c r="DL329" i="23"/>
  <c r="DK328" i="23"/>
  <c r="DF327" i="23"/>
  <c r="DE326" i="23"/>
  <c r="DL321" i="23"/>
  <c r="DI318" i="23"/>
  <c r="DD317" i="23"/>
  <c r="DL313" i="23"/>
  <c r="DI310" i="23"/>
  <c r="DF332" i="23"/>
  <c r="DE331" i="23"/>
  <c r="DO329" i="23"/>
  <c r="DJ328" i="23"/>
  <c r="DI327" i="23"/>
  <c r="DD326" i="23"/>
  <c r="DN324" i="23"/>
  <c r="DM323" i="23"/>
  <c r="DH322" i="23"/>
  <c r="DG321" i="23"/>
  <c r="DI319" i="23"/>
  <c r="DD318" i="23"/>
  <c r="DJ316" i="23"/>
  <c r="DI315" i="23"/>
  <c r="DD314" i="23"/>
  <c r="DJ312" i="23"/>
  <c r="DE311" i="23"/>
  <c r="DM332" i="23"/>
  <c r="DH331" i="23"/>
  <c r="DG330" i="23"/>
  <c r="DL327" i="23"/>
  <c r="DK326" i="23"/>
  <c r="DE324" i="23"/>
  <c r="DO322" i="23"/>
  <c r="DJ321" i="23"/>
  <c r="DI320" i="23"/>
  <c r="DG318" i="23"/>
  <c r="DL315" i="23"/>
  <c r="DK314" i="23"/>
  <c r="DF313" i="23"/>
  <c r="DE312" i="23"/>
  <c r="DO310" i="23"/>
  <c r="DE308" i="23"/>
  <c r="DJ309" i="23"/>
  <c r="DO309" i="23"/>
  <c r="DN306" i="23"/>
  <c r="DI305" i="23"/>
  <c r="DK303" i="23"/>
  <c r="DI306" i="23"/>
  <c r="DM307" i="23"/>
  <c r="DH306" i="23"/>
  <c r="DF304" i="23"/>
  <c r="DE303" i="23"/>
  <c r="DD307" i="23"/>
  <c r="DG306" i="23"/>
  <c r="DL303" i="23"/>
  <c r="DD362" i="23"/>
  <c r="DF360" i="23"/>
  <c r="DH358" i="23"/>
  <c r="DJ356" i="23"/>
  <c r="DE355" i="23"/>
  <c r="DG353" i="23"/>
  <c r="DI351" i="23"/>
  <c r="DK349" i="23"/>
  <c r="DH346" i="23"/>
  <c r="DJ344" i="23"/>
  <c r="DE343" i="23"/>
  <c r="DG341" i="23"/>
  <c r="DI339" i="23"/>
  <c r="DG362" i="23"/>
  <c r="DL359" i="23"/>
  <c r="DK358" i="23"/>
  <c r="DF357" i="23"/>
  <c r="DE356" i="23"/>
  <c r="DO354" i="23"/>
  <c r="DJ353" i="23"/>
  <c r="DI352" i="23"/>
  <c r="DD351" i="23"/>
  <c r="DN349" i="23"/>
  <c r="DI348" i="23"/>
  <c r="DD347" i="23"/>
  <c r="DN345" i="23"/>
  <c r="DM344" i="23"/>
  <c r="DH343" i="23"/>
  <c r="DG342" i="23"/>
  <c r="DL339" i="23"/>
  <c r="DJ362" i="23"/>
  <c r="DI361" i="23"/>
  <c r="DD360" i="23"/>
  <c r="DN358" i="23"/>
  <c r="DM357" i="23"/>
  <c r="DH356" i="23"/>
  <c r="DG355" i="23"/>
  <c r="DN350" i="23"/>
  <c r="DM349" i="23"/>
  <c r="DK347" i="23"/>
  <c r="DF346" i="23"/>
  <c r="DE345" i="23"/>
  <c r="DO343" i="23"/>
  <c r="DJ342" i="23"/>
  <c r="DI341" i="23"/>
  <c r="DD340" i="23"/>
  <c r="DM362" i="23"/>
  <c r="DI358" i="23"/>
  <c r="DE354" i="23"/>
  <c r="DM346" i="23"/>
  <c r="DI342" i="23"/>
  <c r="DO338" i="23"/>
  <c r="DH337" i="23"/>
  <c r="DJ335" i="23"/>
  <c r="DE334" i="23"/>
  <c r="DO337" i="23"/>
  <c r="DJ336" i="23"/>
  <c r="DI335" i="23"/>
  <c r="DD334" i="23"/>
  <c r="DN337" i="23"/>
  <c r="DE333" i="23"/>
  <c r="DH722" i="23"/>
  <c r="DJ720" i="23"/>
  <c r="DE719" i="23"/>
  <c r="DG717" i="23"/>
  <c r="DI715" i="23"/>
  <c r="DK713" i="23"/>
  <c r="DH710" i="23"/>
  <c r="DH706" i="23"/>
  <c r="DI703" i="23"/>
  <c r="DK701" i="23"/>
  <c r="DG722" i="23"/>
  <c r="DL719" i="23"/>
  <c r="DK718" i="23"/>
  <c r="DF717" i="23"/>
  <c r="DE716" i="23"/>
  <c r="DO714" i="23"/>
  <c r="DJ713" i="23"/>
  <c r="DE712" i="23"/>
  <c r="DO710" i="23"/>
  <c r="DF709" i="23"/>
  <c r="DL707" i="23"/>
  <c r="DK706" i="23"/>
  <c r="DF705" i="23"/>
  <c r="DL703" i="23"/>
  <c r="DK702" i="23"/>
  <c r="DF701" i="23"/>
  <c r="DN722" i="23"/>
  <c r="DM721" i="23"/>
  <c r="DH720" i="23"/>
  <c r="DG719" i="23"/>
  <c r="DL716" i="23"/>
  <c r="DK715" i="23"/>
  <c r="DF714" i="23"/>
  <c r="DE713" i="23"/>
  <c r="DN710" i="23"/>
  <c r="DM709" i="23"/>
  <c r="DK707" i="23"/>
  <c r="DF706" i="23"/>
  <c r="DE705" i="23"/>
  <c r="DO703" i="23"/>
  <c r="DJ702" i="23"/>
  <c r="DI701" i="23"/>
  <c r="DD700" i="23"/>
  <c r="DN719" i="23"/>
  <c r="DM718" i="23"/>
  <c r="DH717" i="23"/>
  <c r="DG716" i="23"/>
  <c r="DL713" i="23"/>
  <c r="DJ711" i="23"/>
  <c r="DI710" i="23"/>
  <c r="DF707" i="23"/>
  <c r="DE706" i="23"/>
  <c r="DO704" i="23"/>
  <c r="DJ703" i="23"/>
  <c r="DI702" i="23"/>
  <c r="DD701" i="23"/>
  <c r="DI699" i="23"/>
  <c r="DD696" i="23"/>
  <c r="DF694" i="23"/>
  <c r="DH692" i="23"/>
  <c r="DJ690" i="23"/>
  <c r="DE689" i="23"/>
  <c r="DG687" i="23"/>
  <c r="DE685" i="23"/>
  <c r="DG683" i="23"/>
  <c r="DI681" i="23"/>
  <c r="DJ678" i="23"/>
  <c r="DE699" i="23"/>
  <c r="DL697" i="23"/>
  <c r="DK696" i="23"/>
  <c r="DF695" i="23"/>
  <c r="DE694" i="23"/>
  <c r="DN691" i="23"/>
  <c r="DI690" i="23"/>
  <c r="DD689" i="23"/>
  <c r="DN687" i="23"/>
  <c r="DM686" i="23"/>
  <c r="DH685" i="23"/>
  <c r="DG684" i="23"/>
  <c r="DM682" i="23"/>
  <c r="DH681" i="23"/>
  <c r="DG680" i="23"/>
  <c r="DL677" i="23"/>
  <c r="DI695" i="23"/>
  <c r="DF692" i="23"/>
  <c r="DE691" i="23"/>
  <c r="DM683" i="23"/>
  <c r="DG699" i="23"/>
  <c r="DH699" i="23"/>
  <c r="DE696" i="23"/>
  <c r="DM692" i="23"/>
  <c r="DH691" i="23"/>
  <c r="DG690" i="23"/>
  <c r="DL687" i="23"/>
  <c r="DK686" i="23"/>
  <c r="DF685" i="23"/>
  <c r="DE684" i="23"/>
  <c r="DM680" i="23"/>
  <c r="DJ677" i="23"/>
  <c r="DD676" i="23"/>
  <c r="DF674" i="23"/>
  <c r="DH672" i="23"/>
  <c r="DJ670" i="23"/>
  <c r="DH668" i="23"/>
  <c r="DI665" i="23"/>
  <c r="DK663" i="23"/>
  <c r="DD660" i="23"/>
  <c r="DF658" i="23"/>
  <c r="DH656" i="23"/>
  <c r="DI653" i="23"/>
  <c r="DK651" i="23"/>
  <c r="DH648" i="23"/>
  <c r="DJ646" i="23"/>
  <c r="DE645" i="23"/>
  <c r="DL679" i="23"/>
  <c r="DN679" i="23"/>
  <c r="DO676" i="23"/>
  <c r="DJ675" i="23"/>
  <c r="DE674" i="23"/>
  <c r="DO672" i="23"/>
  <c r="DJ671" i="23"/>
  <c r="DI670" i="23"/>
  <c r="DD669" i="23"/>
  <c r="DN667" i="23"/>
  <c r="DE666" i="23"/>
  <c r="DO664" i="23"/>
  <c r="DJ663" i="23"/>
  <c r="DI662" i="23"/>
  <c r="DD661" i="23"/>
  <c r="DN659" i="23"/>
  <c r="DM658" i="23"/>
  <c r="DH657" i="23"/>
  <c r="DG656" i="23"/>
  <c r="DH653" i="23"/>
  <c r="DG652" i="23"/>
  <c r="DH649" i="23"/>
  <c r="DG648" i="23"/>
  <c r="DL645" i="23"/>
  <c r="DJ676" i="23"/>
  <c r="DE675" i="23"/>
  <c r="DO673" i="23"/>
  <c r="DJ672" i="23"/>
  <c r="DE671" i="23"/>
  <c r="DN668" i="23"/>
  <c r="DM667" i="23"/>
  <c r="DJ664" i="23"/>
  <c r="DI663" i="23"/>
  <c r="DD662" i="23"/>
  <c r="DN660" i="23"/>
  <c r="DM659" i="23"/>
  <c r="DH658" i="23"/>
  <c r="DG657" i="23"/>
  <c r="DM651" i="23"/>
  <c r="DI647" i="23"/>
  <c r="DG645" i="23"/>
  <c r="DL675" i="23"/>
  <c r="DI672" i="23"/>
  <c r="DD671" i="23"/>
  <c r="DM664" i="23"/>
  <c r="DJ661" i="23"/>
  <c r="DI660" i="23"/>
  <c r="DD659" i="23"/>
  <c r="DL655" i="23"/>
  <c r="DI652" i="23"/>
  <c r="DD651" i="23"/>
  <c r="DL647" i="23"/>
  <c r="DJ645" i="23"/>
  <c r="DF644" i="23"/>
  <c r="DH642" i="23"/>
  <c r="DJ640" i="23"/>
  <c r="DE639" i="23"/>
  <c r="DF632" i="23"/>
  <c r="DH630" i="23"/>
  <c r="DJ628" i="23"/>
  <c r="DE627" i="23"/>
  <c r="DG625" i="23"/>
  <c r="DI623" i="23"/>
  <c r="DG644" i="23"/>
  <c r="DH643" i="23"/>
  <c r="DG642" i="23"/>
  <c r="DL639" i="23"/>
  <c r="DG638" i="23"/>
  <c r="DI636" i="23"/>
  <c r="DD635" i="23"/>
  <c r="DF633" i="23"/>
  <c r="DE632" i="23"/>
  <c r="DO630" i="23"/>
  <c r="DJ629" i="23"/>
  <c r="DI628" i="23"/>
  <c r="DD627" i="23"/>
  <c r="DN625" i="23"/>
  <c r="DM624" i="23"/>
  <c r="DH623" i="23"/>
  <c r="DO643" i="23"/>
  <c r="DJ642" i="23"/>
  <c r="DI641" i="23"/>
  <c r="DD640" i="23"/>
  <c r="DN638" i="23"/>
  <c r="DM637" i="23"/>
  <c r="DH636" i="23"/>
  <c r="DG635" i="23"/>
  <c r="DL632" i="23"/>
  <c r="DK631" i="23"/>
  <c r="DF630" i="23"/>
  <c r="DE629" i="23"/>
  <c r="DO627" i="23"/>
  <c r="DJ626" i="23"/>
  <c r="DI625" i="23"/>
  <c r="DD624" i="23"/>
  <c r="DN643" i="23"/>
  <c r="DM642" i="23"/>
  <c r="DH641" i="23"/>
  <c r="CM6" i="23"/>
  <c r="CM10" i="23"/>
  <c r="CM14" i="23"/>
  <c r="CM18" i="23"/>
  <c r="CM22" i="23"/>
  <c r="CM26" i="23"/>
  <c r="CM30" i="23"/>
  <c r="CN5" i="23"/>
  <c r="CN9" i="23"/>
  <c r="CN13" i="23"/>
  <c r="CN17" i="23"/>
  <c r="CN21" i="23"/>
  <c r="CN25" i="23"/>
  <c r="CN29" i="23"/>
  <c r="CP7" i="23"/>
  <c r="CP11" i="23"/>
  <c r="CP15" i="23"/>
  <c r="CP19" i="23"/>
  <c r="CP23" i="23"/>
  <c r="CP27" i="23"/>
  <c r="CP31" i="23"/>
  <c r="DH62" i="23"/>
  <c r="DJ60" i="23"/>
  <c r="DE59" i="23"/>
  <c r="DG57" i="23"/>
  <c r="DE51" i="23"/>
  <c r="DE43" i="23"/>
  <c r="DN61" i="23"/>
  <c r="DM60" i="23"/>
  <c r="DH59" i="23"/>
  <c r="DG58" i="23"/>
  <c r="DH55" i="23"/>
  <c r="DJ53" i="23"/>
  <c r="DE52" i="23"/>
  <c r="DK50" i="23"/>
  <c r="DH47" i="23"/>
  <c r="DJ45" i="23"/>
  <c r="DE44" i="23"/>
  <c r="DK42" i="23"/>
  <c r="DJ62" i="23"/>
  <c r="DI61" i="23"/>
  <c r="DD60" i="23"/>
  <c r="DN58" i="23"/>
  <c r="DM57" i="23"/>
  <c r="DH56" i="23"/>
  <c r="DG55" i="23"/>
  <c r="DO51" i="23"/>
  <c r="DI49" i="23"/>
  <c r="DG47" i="23"/>
  <c r="DL44" i="23"/>
  <c r="DK43" i="23"/>
  <c r="DF42" i="23"/>
  <c r="DE41" i="23"/>
  <c r="DL61" i="23"/>
  <c r="DK60" i="23"/>
  <c r="DF59" i="23"/>
  <c r="DE58" i="23"/>
  <c r="DO56" i="23"/>
  <c r="DJ55" i="23"/>
  <c r="DI54" i="23"/>
  <c r="DD53" i="23"/>
  <c r="DN51" i="23"/>
  <c r="DM50" i="23"/>
  <c r="DH49" i="23"/>
  <c r="DG48" i="23"/>
  <c r="DL45" i="23"/>
  <c r="DK44" i="23"/>
  <c r="DF43" i="23"/>
  <c r="DE42" i="23"/>
  <c r="DO40" i="23"/>
  <c r="DG39" i="23"/>
  <c r="DD36" i="23"/>
  <c r="DF34" i="23"/>
  <c r="DO36" i="23"/>
  <c r="DJ36" i="23"/>
  <c r="DE39" i="23"/>
  <c r="DN35" i="23"/>
  <c r="DM34" i="23"/>
  <c r="DI36" i="23"/>
  <c r="DI35" i="23"/>
  <c r="DF39" i="23"/>
  <c r="DH39" i="23"/>
  <c r="DK91" i="23"/>
  <c r="DD88" i="23"/>
  <c r="DE85" i="23"/>
  <c r="DE81" i="23"/>
  <c r="DE77" i="23"/>
  <c r="DE73" i="23"/>
  <c r="DN91" i="23"/>
  <c r="DM90" i="23"/>
  <c r="DH89" i="23"/>
  <c r="DG88" i="23"/>
  <c r="DH85" i="23"/>
  <c r="DN83" i="23"/>
  <c r="DI82" i="23"/>
  <c r="DD81" i="23"/>
  <c r="DJ79" i="23"/>
  <c r="DE78" i="23"/>
  <c r="DK76" i="23"/>
  <c r="DF75" i="23"/>
  <c r="DL73" i="23"/>
  <c r="DG72" i="23"/>
  <c r="DI91" i="23"/>
  <c r="DE87" i="23"/>
  <c r="DM79" i="23"/>
  <c r="DI75" i="23"/>
  <c r="DE92" i="23"/>
  <c r="DO90" i="23"/>
  <c r="DJ89" i="23"/>
  <c r="DI88" i="23"/>
  <c r="DD87" i="23"/>
  <c r="DN85" i="23"/>
  <c r="DM84" i="23"/>
  <c r="DH83" i="23"/>
  <c r="DG82" i="23"/>
  <c r="DL79" i="23"/>
  <c r="DJ77" i="23"/>
  <c r="DI76" i="23"/>
  <c r="DD75" i="23"/>
  <c r="DN73" i="23"/>
  <c r="DM72" i="23"/>
  <c r="DK70" i="23"/>
  <c r="DM68" i="23"/>
  <c r="DF65" i="23"/>
  <c r="DK69" i="23"/>
  <c r="DJ66" i="23"/>
  <c r="DI65" i="23"/>
  <c r="DD64" i="23"/>
  <c r="DL71" i="23"/>
  <c r="DN71" i="23"/>
  <c r="DI69" i="23"/>
  <c r="DN69" i="23"/>
  <c r="DG69" i="23"/>
  <c r="DH66" i="23"/>
  <c r="DG65" i="23"/>
  <c r="DK66" i="23"/>
  <c r="DE66" i="23"/>
  <c r="DG121" i="23"/>
  <c r="DI119" i="23"/>
  <c r="DK117" i="23"/>
  <c r="DD114" i="23"/>
  <c r="DF112" i="23"/>
  <c r="DH110" i="23"/>
  <c r="DJ108" i="23"/>
  <c r="DE107" i="23"/>
  <c r="DG105" i="23"/>
  <c r="DI103" i="23"/>
  <c r="DK122" i="23"/>
  <c r="DF121" i="23"/>
  <c r="DE120" i="23"/>
  <c r="DO118" i="23"/>
  <c r="DJ117" i="23"/>
  <c r="DI116" i="23"/>
  <c r="DD115" i="23"/>
  <c r="DN113" i="23"/>
  <c r="DM112" i="23"/>
  <c r="DH111" i="23"/>
  <c r="DG110" i="23"/>
  <c r="DL107" i="23"/>
  <c r="DK106" i="23"/>
  <c r="DF105" i="23"/>
  <c r="DE104" i="23"/>
  <c r="DM100" i="23"/>
  <c r="DH99" i="23"/>
  <c r="DF122" i="23"/>
  <c r="DE121" i="23"/>
  <c r="DO119" i="23"/>
  <c r="DJ118" i="23"/>
  <c r="DI117" i="23"/>
  <c r="DD116" i="23"/>
  <c r="DN114" i="23"/>
  <c r="DM113" i="23"/>
  <c r="DJ110" i="23"/>
  <c r="DI109" i="23"/>
  <c r="DF106" i="23"/>
  <c r="DE105" i="23"/>
  <c r="DM118" i="23"/>
  <c r="DI114" i="23"/>
  <c r="DE110" i="23"/>
  <c r="DM102" i="23"/>
  <c r="DN102" i="23"/>
  <c r="DD102" i="23"/>
  <c r="DG101" i="23"/>
  <c r="DF93" i="23"/>
  <c r="DE93" i="23"/>
  <c r="DH96" i="23"/>
  <c r="DD101" i="23"/>
  <c r="DH97" i="23"/>
  <c r="DG96" i="23"/>
  <c r="DI94" i="23"/>
  <c r="DD93" i="23"/>
  <c r="DI101" i="23"/>
  <c r="DM95" i="23"/>
  <c r="DK93" i="23"/>
  <c r="DK151" i="23"/>
  <c r="DD148" i="23"/>
  <c r="DF146" i="23"/>
  <c r="DH144" i="23"/>
  <c r="DJ142" i="23"/>
  <c r="DE141" i="23"/>
  <c r="DG139" i="23"/>
  <c r="DD136" i="23"/>
  <c r="DE133" i="23"/>
  <c r="DN151" i="23"/>
  <c r="DM150" i="23"/>
  <c r="DH149" i="23"/>
  <c r="DG148" i="23"/>
  <c r="DM146" i="23"/>
  <c r="DH145" i="23"/>
  <c r="DG144" i="23"/>
  <c r="DL141" i="23"/>
  <c r="DK140" i="23"/>
  <c r="DF139" i="23"/>
  <c r="DL137" i="23"/>
  <c r="DK136" i="23"/>
  <c r="DF135" i="23"/>
  <c r="DL133" i="23"/>
  <c r="DF131" i="23"/>
  <c r="DN152" i="23"/>
  <c r="DM151" i="23"/>
  <c r="DH150" i="23"/>
  <c r="DG149" i="23"/>
  <c r="DM147" i="23"/>
  <c r="DH146" i="23"/>
  <c r="DG145" i="23"/>
  <c r="DL142" i="23"/>
  <c r="DK141" i="23"/>
  <c r="DF140" i="23"/>
  <c r="DO137" i="23"/>
  <c r="DJ136" i="23"/>
  <c r="DI135" i="23"/>
  <c r="DD134" i="23"/>
  <c r="DM131" i="23"/>
  <c r="DH130" i="23"/>
  <c r="DE152" i="23"/>
  <c r="DM144" i="23"/>
  <c r="DI140" i="23"/>
  <c r="DE136" i="23"/>
  <c r="DI123" i="23"/>
  <c r="DF132" i="23"/>
  <c r="DK132" i="23"/>
  <c r="DL132" i="23"/>
  <c r="DK129" i="23"/>
  <c r="DL129" i="23"/>
  <c r="DM126" i="23"/>
  <c r="DM128" i="23"/>
  <c r="DH127" i="23"/>
  <c r="DG126" i="23"/>
  <c r="DI124" i="23"/>
  <c r="DD123" i="23"/>
  <c r="DM125" i="23"/>
  <c r="DK123" i="23"/>
  <c r="DF123" i="23"/>
  <c r="DD182" i="23"/>
  <c r="DE179" i="23"/>
  <c r="DG177" i="23"/>
  <c r="DD174" i="23"/>
  <c r="DE171" i="23"/>
  <c r="DG169" i="23"/>
  <c r="DD166" i="23"/>
  <c r="DE163" i="23"/>
  <c r="DK182" i="23"/>
  <c r="DF181" i="23"/>
  <c r="DL179" i="23"/>
  <c r="DK178" i="23"/>
  <c r="DF177" i="23"/>
  <c r="DH175" i="23"/>
  <c r="DG174" i="23"/>
  <c r="DH171" i="23"/>
  <c r="DG170" i="23"/>
  <c r="DI168" i="23"/>
  <c r="DD167" i="23"/>
  <c r="DN165" i="23"/>
  <c r="DI164" i="23"/>
  <c r="DD163" i="23"/>
  <c r="DI160" i="23"/>
  <c r="DF182" i="23"/>
  <c r="DL180" i="23"/>
  <c r="DK179" i="23"/>
  <c r="DF178" i="23"/>
  <c r="DE177" i="23"/>
  <c r="DN174" i="23"/>
  <c r="DI173" i="23"/>
  <c r="DE169" i="23"/>
  <c r="DN162" i="23"/>
  <c r="DM182" i="23"/>
  <c r="DH181" i="23"/>
  <c r="DF179" i="23"/>
  <c r="DL177" i="23"/>
  <c r="DJ175" i="23"/>
  <c r="DI174" i="23"/>
  <c r="DD173" i="23"/>
  <c r="DL169" i="23"/>
  <c r="DJ167" i="23"/>
  <c r="DI166" i="23"/>
  <c r="DD165" i="23"/>
  <c r="DM162" i="23"/>
  <c r="DF159" i="23"/>
  <c r="DK158" i="23"/>
  <c r="DM161" i="23"/>
  <c r="DF161" i="23"/>
  <c r="DK161" i="23"/>
  <c r="DN158" i="23"/>
  <c r="DE157" i="23"/>
  <c r="DK155" i="23"/>
  <c r="DJ155" i="23"/>
  <c r="DE154" i="23"/>
  <c r="DN159" i="23"/>
  <c r="DE158" i="23"/>
  <c r="DO156" i="23"/>
  <c r="DM159" i="23"/>
  <c r="DH158" i="23"/>
  <c r="DG157" i="23"/>
  <c r="DG211" i="23"/>
  <c r="DE209" i="23"/>
  <c r="DG207" i="23"/>
  <c r="DI205" i="23"/>
  <c r="DK203" i="23"/>
  <c r="DH200" i="23"/>
  <c r="DI197" i="23"/>
  <c r="DK195" i="23"/>
  <c r="DD192" i="23"/>
  <c r="DK212" i="23"/>
  <c r="DF211" i="23"/>
  <c r="DL209" i="23"/>
  <c r="DK208" i="23"/>
  <c r="DF207" i="23"/>
  <c r="DE206" i="23"/>
  <c r="DO204" i="23"/>
  <c r="DJ203" i="23"/>
  <c r="DL201" i="23"/>
  <c r="DK200" i="23"/>
  <c r="DF199" i="23"/>
  <c r="DL197" i="23"/>
  <c r="DK196" i="23"/>
  <c r="DF195" i="23"/>
  <c r="DL193" i="23"/>
  <c r="DK192" i="23"/>
  <c r="DF191" i="23"/>
  <c r="DN212" i="23"/>
  <c r="DI211" i="23"/>
  <c r="DD210" i="23"/>
  <c r="DN208" i="23"/>
  <c r="DM207" i="23"/>
  <c r="DH206" i="23"/>
  <c r="DG205" i="23"/>
  <c r="DN200" i="23"/>
  <c r="DM199" i="23"/>
  <c r="DK197" i="23"/>
  <c r="DF196" i="23"/>
  <c r="DO193" i="23"/>
  <c r="DJ192" i="23"/>
  <c r="DI191" i="23"/>
  <c r="DE212" i="23"/>
  <c r="DL207" i="23"/>
  <c r="DI204" i="23"/>
  <c r="DE200" i="23"/>
  <c r="DL195" i="23"/>
  <c r="DI192" i="23"/>
  <c r="DD188" i="23"/>
  <c r="DH189" i="23"/>
  <c r="DI186" i="23"/>
  <c r="DK184" i="23"/>
  <c r="DE188" i="23"/>
  <c r="DJ188" i="23"/>
  <c r="DL186" i="23"/>
  <c r="DK185" i="23"/>
  <c r="DF184" i="23"/>
  <c r="DN185" i="23"/>
  <c r="DM184" i="23"/>
  <c r="DI185" i="23"/>
  <c r="DK241" i="23"/>
  <c r="DH238" i="23"/>
  <c r="DI235" i="23"/>
  <c r="DI227" i="23"/>
  <c r="DI223" i="23"/>
  <c r="DO242" i="23"/>
  <c r="DJ241" i="23"/>
  <c r="DE240" i="23"/>
  <c r="DO238" i="23"/>
  <c r="DJ237" i="23"/>
  <c r="DE236" i="23"/>
  <c r="DK234" i="23"/>
  <c r="DH231" i="23"/>
  <c r="DJ229" i="23"/>
  <c r="DE228" i="23"/>
  <c r="DO226" i="23"/>
  <c r="DF225" i="23"/>
  <c r="DL223" i="23"/>
  <c r="DK222" i="23"/>
  <c r="DI220" i="23"/>
  <c r="DF242" i="23"/>
  <c r="DE241" i="23"/>
  <c r="DO239" i="23"/>
  <c r="DJ238" i="23"/>
  <c r="DI237" i="23"/>
  <c r="DD236" i="23"/>
  <c r="DN234" i="23"/>
  <c r="DI233" i="23"/>
  <c r="DG231" i="23"/>
  <c r="DO227" i="23"/>
  <c r="DJ226" i="23"/>
  <c r="DE225" i="23"/>
  <c r="DO223" i="23"/>
  <c r="DJ222" i="23"/>
  <c r="DI221" i="23"/>
  <c r="DE242" i="23"/>
  <c r="DN239" i="23"/>
  <c r="DM238" i="23"/>
  <c r="DH237" i="23"/>
  <c r="DF235" i="23"/>
  <c r="DE234" i="23"/>
  <c r="DM230" i="23"/>
  <c r="DJ227" i="23"/>
  <c r="DI226" i="23"/>
  <c r="DD225" i="23"/>
  <c r="DM222" i="23"/>
  <c r="DH221" i="23"/>
  <c r="DJ219" i="23"/>
  <c r="DF218" i="23"/>
  <c r="DL216" i="23"/>
  <c r="DG215" i="23"/>
  <c r="DI213" i="23"/>
  <c r="DG216" i="23"/>
  <c r="DN219" i="23"/>
  <c r="DE218" i="23"/>
  <c r="DM215" i="23"/>
  <c r="DF219" i="23"/>
  <c r="DH272" i="23"/>
  <c r="DJ270" i="23"/>
  <c r="DH268" i="23"/>
  <c r="DJ266" i="23"/>
  <c r="DE265" i="23"/>
  <c r="DF262" i="23"/>
  <c r="DG259" i="23"/>
  <c r="DI257" i="23"/>
  <c r="DK255" i="23"/>
  <c r="DI253" i="23"/>
  <c r="DK251" i="23"/>
  <c r="DG272" i="23"/>
  <c r="DL269" i="23"/>
  <c r="DK268" i="23"/>
  <c r="DE266" i="23"/>
  <c r="DM258" i="23"/>
  <c r="DI254" i="23"/>
  <c r="DF272" i="23"/>
  <c r="DE271" i="23"/>
  <c r="DO269" i="23"/>
  <c r="DJ268" i="23"/>
  <c r="DI267" i="23"/>
  <c r="DD266" i="23"/>
  <c r="DM263" i="23"/>
  <c r="DH262" i="23"/>
  <c r="DG261" i="23"/>
  <c r="DL258" i="23"/>
  <c r="DK257" i="23"/>
  <c r="DF256" i="23"/>
  <c r="DE255" i="23"/>
  <c r="DO253" i="23"/>
  <c r="DI251" i="23"/>
  <c r="DE272" i="23"/>
  <c r="DO270" i="23"/>
  <c r="DJ269" i="23"/>
  <c r="DI268" i="23"/>
  <c r="DD267" i="23"/>
  <c r="DN265" i="23"/>
  <c r="DE264" i="23"/>
  <c r="DO262" i="23"/>
  <c r="DJ261" i="23"/>
  <c r="DL259" i="23"/>
  <c r="DK258" i="23"/>
  <c r="DF257" i="23"/>
  <c r="DE256" i="23"/>
  <c r="DO254" i="23"/>
  <c r="DJ253" i="23"/>
  <c r="DI252" i="23"/>
  <c r="DD251" i="23"/>
  <c r="DO250" i="23"/>
  <c r="DN250" i="23"/>
  <c r="DJ248" i="23"/>
  <c r="DE250" i="23"/>
  <c r="DN248" i="23"/>
  <c r="DH247" i="23"/>
  <c r="DM249" i="23"/>
  <c r="DD248" i="23"/>
  <c r="DJ246" i="23"/>
  <c r="DE245" i="23"/>
  <c r="DG243" i="23"/>
  <c r="DI246" i="23"/>
  <c r="DF244" i="23"/>
  <c r="DE243" i="23"/>
  <c r="DL249" i="23"/>
  <c r="DJ249" i="23"/>
  <c r="DF247" i="23"/>
  <c r="DG244" i="23"/>
  <c r="DL246" i="23"/>
  <c r="DD302" i="23"/>
  <c r="DF300" i="23"/>
  <c r="DH298" i="23"/>
  <c r="DJ296" i="23"/>
  <c r="DE295" i="23"/>
  <c r="DG293" i="23"/>
  <c r="DD290" i="23"/>
  <c r="DD286" i="23"/>
  <c r="DF284" i="23"/>
  <c r="DH282" i="23"/>
  <c r="DJ280" i="23"/>
  <c r="DE279" i="23"/>
  <c r="DN301" i="23"/>
  <c r="DM300" i="23"/>
  <c r="DH299" i="23"/>
  <c r="DG298" i="23"/>
  <c r="DL295" i="23"/>
  <c r="DK294" i="23"/>
  <c r="DF293" i="23"/>
  <c r="DL291" i="23"/>
  <c r="DK290" i="23"/>
  <c r="DH287" i="23"/>
  <c r="DG286" i="23"/>
  <c r="DL283" i="23"/>
  <c r="DK282" i="23"/>
  <c r="DF281" i="23"/>
  <c r="DE280" i="23"/>
  <c r="DN302" i="23"/>
  <c r="DM301" i="23"/>
  <c r="DH300" i="23"/>
  <c r="DG299" i="23"/>
  <c r="DL296" i="23"/>
  <c r="DK295" i="23"/>
  <c r="DF294" i="23"/>
  <c r="DE293" i="23"/>
  <c r="DO291" i="23"/>
  <c r="DJ290" i="23"/>
  <c r="DI289" i="23"/>
  <c r="DG287" i="23"/>
  <c r="DO283" i="23"/>
  <c r="DJ282" i="23"/>
  <c r="DI281" i="23"/>
  <c r="DE302" i="23"/>
  <c r="DM294" i="23"/>
  <c r="DI290" i="23"/>
  <c r="DF287" i="23"/>
  <c r="DE286" i="23"/>
  <c r="DM282" i="23"/>
  <c r="DH281" i="23"/>
  <c r="DE278" i="23"/>
  <c r="DK277" i="23"/>
  <c r="DH274" i="23"/>
  <c r="DE274" i="23"/>
  <c r="DJ277" i="23"/>
  <c r="DE276" i="23"/>
  <c r="DO274" i="23"/>
  <c r="DF273" i="23"/>
  <c r="DE277" i="23"/>
  <c r="DN274" i="23"/>
  <c r="DM273" i="23"/>
  <c r="DJ278" i="23"/>
  <c r="DD332" i="23"/>
  <c r="DF330" i="23"/>
  <c r="DH328" i="23"/>
  <c r="DJ326" i="23"/>
  <c r="DE325" i="23"/>
  <c r="DG323" i="23"/>
  <c r="DI321" i="23"/>
  <c r="DG315" i="23"/>
  <c r="DI313" i="23"/>
  <c r="DN331" i="23"/>
  <c r="DM330" i="23"/>
  <c r="DH329" i="23"/>
  <c r="DG328" i="23"/>
  <c r="DM322" i="23"/>
  <c r="DH321" i="23"/>
  <c r="DE318" i="23"/>
  <c r="DM314" i="23"/>
  <c r="DH313" i="23"/>
  <c r="DE310" i="23"/>
  <c r="DL330" i="23"/>
  <c r="DK329" i="23"/>
  <c r="DF328" i="23"/>
  <c r="DE327" i="23"/>
  <c r="DO325" i="23"/>
  <c r="DJ324" i="23"/>
  <c r="DI323" i="23"/>
  <c r="DD322" i="23"/>
  <c r="DJ320" i="23"/>
  <c r="DE319" i="23"/>
  <c r="DO317" i="23"/>
  <c r="DF316" i="23"/>
  <c r="DE315" i="23"/>
  <c r="DO313" i="23"/>
  <c r="DF312" i="23"/>
  <c r="DL310" i="23"/>
  <c r="DI332" i="23"/>
  <c r="DD331" i="23"/>
  <c r="DN329" i="23"/>
  <c r="DM328" i="23"/>
  <c r="DH327" i="23"/>
  <c r="DG326" i="23"/>
  <c r="DL323" i="23"/>
  <c r="DK322" i="23"/>
  <c r="DF321" i="23"/>
  <c r="DE320" i="23"/>
  <c r="DN317" i="23"/>
  <c r="DM316" i="23"/>
  <c r="DH315" i="23"/>
  <c r="DG314" i="23"/>
  <c r="DL311" i="23"/>
  <c r="DK310" i="23"/>
  <c r="DH309" i="23"/>
  <c r="DN309" i="23"/>
  <c r="DO307" i="23"/>
  <c r="DJ306" i="23"/>
  <c r="DE305" i="23"/>
  <c r="DG303" i="23"/>
  <c r="DE306" i="23"/>
  <c r="DG307" i="23"/>
  <c r="DD306" i="23"/>
  <c r="DI309" i="23"/>
  <c r="DH307" i="23"/>
  <c r="DM304" i="23"/>
  <c r="DH303" i="23"/>
  <c r="DK361" i="23"/>
  <c r="DD358" i="23"/>
  <c r="DF356" i="23"/>
  <c r="DH354" i="23"/>
  <c r="DJ352" i="23"/>
  <c r="DE351" i="23"/>
  <c r="DG349" i="23"/>
  <c r="DD346" i="23"/>
  <c r="DF344" i="23"/>
  <c r="DH342" i="23"/>
  <c r="DJ340" i="23"/>
  <c r="DE339" i="23"/>
  <c r="DN361" i="23"/>
  <c r="DM360" i="23"/>
  <c r="DH359" i="23"/>
  <c r="DG358" i="23"/>
  <c r="DL355" i="23"/>
  <c r="DK354" i="23"/>
  <c r="DF353" i="23"/>
  <c r="DE352" i="23"/>
  <c r="DO350" i="23"/>
  <c r="DJ349" i="23"/>
  <c r="DE348" i="23"/>
  <c r="DO346" i="23"/>
  <c r="DJ345" i="23"/>
  <c r="DI344" i="23"/>
  <c r="DD343" i="23"/>
  <c r="DN341" i="23"/>
  <c r="DM340" i="23"/>
  <c r="DH339" i="23"/>
  <c r="DF362" i="23"/>
  <c r="DE361" i="23"/>
  <c r="DO359" i="23"/>
  <c r="DJ358" i="23"/>
  <c r="DI357" i="23"/>
  <c r="DD356" i="23"/>
  <c r="DN354" i="23"/>
  <c r="DM353" i="23"/>
  <c r="DJ350" i="23"/>
  <c r="DI349" i="23"/>
  <c r="DG347" i="23"/>
  <c r="DL344" i="23"/>
  <c r="DK343" i="23"/>
  <c r="DF342" i="23"/>
  <c r="DE341" i="23"/>
  <c r="DO339" i="23"/>
  <c r="DI362" i="23"/>
  <c r="DE358" i="23"/>
  <c r="DM350" i="23"/>
  <c r="DI346" i="23"/>
  <c r="DE342" i="23"/>
  <c r="DD338" i="23"/>
  <c r="DD337" i="23"/>
  <c r="DF335" i="23"/>
  <c r="DH333" i="23"/>
  <c r="DM336" i="23"/>
  <c r="DK337" i="23"/>
  <c r="DF336" i="23"/>
  <c r="DE335" i="23"/>
  <c r="DO333" i="23"/>
  <c r="DF337" i="23"/>
  <c r="DN333" i="23"/>
  <c r="DM337" i="23"/>
  <c r="DD722" i="23"/>
  <c r="DF720" i="23"/>
  <c r="DH718" i="23"/>
  <c r="DJ716" i="23"/>
  <c r="DE715" i="23"/>
  <c r="DG713" i="23"/>
  <c r="DD710" i="23"/>
  <c r="DD706" i="23"/>
  <c r="DE703" i="23"/>
  <c r="DG701" i="23"/>
  <c r="DN721" i="23"/>
  <c r="DM720" i="23"/>
  <c r="DH719" i="23"/>
  <c r="DG718" i="23"/>
  <c r="DL715" i="23"/>
  <c r="DK714" i="23"/>
  <c r="DF713" i="23"/>
  <c r="DL711" i="23"/>
  <c r="DK710" i="23"/>
  <c r="DH707" i="23"/>
  <c r="DG706" i="23"/>
  <c r="DH703" i="23"/>
  <c r="DG702" i="23"/>
  <c r="DJ722" i="23"/>
  <c r="DI721" i="23"/>
  <c r="DD720" i="23"/>
  <c r="DN718" i="23"/>
  <c r="DM717" i="23"/>
  <c r="DH716" i="23"/>
  <c r="DG715" i="23"/>
  <c r="DO711" i="23"/>
  <c r="DJ710" i="23"/>
  <c r="DI709" i="23"/>
  <c r="DG707" i="23"/>
  <c r="DL704" i="23"/>
  <c r="DK703" i="23"/>
  <c r="DF702" i="23"/>
  <c r="DE701" i="23"/>
  <c r="DM722" i="23"/>
  <c r="DJ719" i="23"/>
  <c r="DI718" i="23"/>
  <c r="DD717" i="23"/>
  <c r="DN715" i="23"/>
  <c r="DM714" i="23"/>
  <c r="DH713" i="23"/>
  <c r="DF711" i="23"/>
  <c r="DE710" i="23"/>
  <c r="DL705" i="23"/>
  <c r="DK704" i="23"/>
  <c r="DF703" i="23"/>
  <c r="DE702" i="23"/>
  <c r="DO700" i="23"/>
  <c r="DN698" i="23"/>
  <c r="DI697" i="23"/>
  <c r="DK695" i="23"/>
  <c r="DD692" i="23"/>
  <c r="DF690" i="23"/>
  <c r="DH688" i="23"/>
  <c r="DJ686" i="23"/>
  <c r="DH684" i="23"/>
  <c r="DJ682" i="23"/>
  <c r="DE681" i="23"/>
  <c r="DF678" i="23"/>
  <c r="DM698" i="23"/>
  <c r="DH697" i="23"/>
  <c r="DG696" i="23"/>
  <c r="DO692" i="23"/>
  <c r="DJ691" i="23"/>
  <c r="DE690" i="23"/>
  <c r="DO688" i="23"/>
  <c r="DJ687" i="23"/>
  <c r="DI686" i="23"/>
  <c r="DD685" i="23"/>
  <c r="DN683" i="23"/>
  <c r="DI682" i="23"/>
  <c r="DD681" i="23"/>
  <c r="DM678" i="23"/>
  <c r="DH677" i="23"/>
  <c r="DE695" i="23"/>
  <c r="DM687" i="23"/>
  <c r="DI683" i="23"/>
  <c r="DF699" i="23"/>
  <c r="DK699" i="23"/>
  <c r="DL699" i="23"/>
  <c r="DL695" i="23"/>
  <c r="DI692" i="23"/>
  <c r="DD691" i="23"/>
  <c r="DN689" i="23"/>
  <c r="DM688" i="23"/>
  <c r="DH687" i="23"/>
  <c r="DG686" i="23"/>
  <c r="DL683" i="23"/>
  <c r="DI680" i="23"/>
  <c r="DF677" i="23"/>
  <c r="DK675" i="23"/>
  <c r="DD672" i="23"/>
  <c r="DF670" i="23"/>
  <c r="DD668" i="23"/>
  <c r="DE665" i="23"/>
  <c r="DG663" i="23"/>
  <c r="DI661" i="23"/>
  <c r="DK659" i="23"/>
  <c r="DD656" i="23"/>
  <c r="DE653" i="23"/>
  <c r="DG651" i="23"/>
  <c r="DD648" i="23"/>
  <c r="DF646" i="23"/>
  <c r="DM679" i="23"/>
  <c r="DG679" i="23"/>
  <c r="DK676" i="23"/>
  <c r="DF675" i="23"/>
  <c r="DL673" i="23"/>
  <c r="DK672" i="23"/>
  <c r="DF671" i="23"/>
  <c r="DE670" i="23"/>
  <c r="DO668" i="23"/>
  <c r="DJ667" i="23"/>
  <c r="DL665" i="23"/>
  <c r="DK664" i="23"/>
  <c r="DF663" i="23"/>
  <c r="DE662" i="23"/>
  <c r="DO660" i="23"/>
  <c r="DJ659" i="23"/>
  <c r="DI658" i="23"/>
  <c r="DD657" i="23"/>
  <c r="DN655" i="23"/>
  <c r="DI654" i="23"/>
  <c r="DD653" i="23"/>
  <c r="DN651" i="23"/>
  <c r="DI650" i="23"/>
  <c r="DD649" i="23"/>
  <c r="DN647" i="23"/>
  <c r="DM646" i="23"/>
  <c r="DH645" i="23"/>
  <c r="DF676" i="23"/>
  <c r="DL674" i="23"/>
  <c r="DK673" i="23"/>
  <c r="DF672" i="23"/>
  <c r="DL670" i="23"/>
  <c r="DJ668" i="23"/>
  <c r="DI667" i="23"/>
  <c r="DF664" i="23"/>
  <c r="DE663" i="23"/>
  <c r="DO661" i="23"/>
  <c r="DJ660" i="23"/>
  <c r="DI659" i="23"/>
  <c r="DD658" i="23"/>
  <c r="DN656" i="23"/>
  <c r="DM655" i="23"/>
  <c r="DI651" i="23"/>
  <c r="DE647" i="23"/>
  <c r="DM676" i="23"/>
  <c r="DH675" i="23"/>
  <c r="DE672" i="23"/>
  <c r="DM668" i="23"/>
  <c r="DI664" i="23"/>
  <c r="DF661" i="23"/>
  <c r="DE660" i="23"/>
  <c r="DN657" i="23"/>
  <c r="DM656" i="23"/>
  <c r="DH655" i="23"/>
  <c r="DE652" i="23"/>
  <c r="DM648" i="23"/>
  <c r="DH647" i="23"/>
  <c r="DF645" i="23"/>
  <c r="DD642" i="23"/>
  <c r="DF640" i="23"/>
  <c r="DI635" i="23"/>
  <c r="DD630" i="23"/>
  <c r="DF628" i="23"/>
  <c r="DH626" i="23"/>
  <c r="DJ624" i="23"/>
  <c r="DE623" i="23"/>
  <c r="DK644" i="23"/>
  <c r="DD643" i="23"/>
  <c r="DN641" i="23"/>
  <c r="DM640" i="23"/>
  <c r="DH639" i="23"/>
  <c r="DJ637" i="23"/>
  <c r="DE636" i="23"/>
  <c r="DK634" i="23"/>
  <c r="DL631" i="23"/>
  <c r="DK630" i="23"/>
  <c r="DF629" i="23"/>
  <c r="DE628" i="23"/>
  <c r="DO626" i="23"/>
  <c r="DJ625" i="23"/>
  <c r="DI624" i="23"/>
  <c r="CP3" i="23"/>
  <c r="CM7" i="23"/>
  <c r="CM11" i="23"/>
  <c r="CM15" i="23"/>
  <c r="CM19" i="23"/>
  <c r="CM23" i="23"/>
  <c r="CM27" i="23"/>
  <c r="CM31" i="23"/>
  <c r="CN6" i="23"/>
  <c r="CN10" i="23"/>
  <c r="CN14" i="23"/>
  <c r="CN18" i="23"/>
  <c r="CN22" i="23"/>
  <c r="CN26" i="23"/>
  <c r="CN30" i="23"/>
  <c r="CP8" i="23"/>
  <c r="CP12" i="23"/>
  <c r="CP16" i="23"/>
  <c r="CP20" i="23"/>
  <c r="CP24" i="23"/>
  <c r="CP28" i="23"/>
  <c r="CP32" i="23"/>
  <c r="DD62" i="23"/>
  <c r="DF60" i="23"/>
  <c r="DH58" i="23"/>
  <c r="DI55" i="23"/>
  <c r="DI47" i="23"/>
  <c r="DO62" i="23"/>
  <c r="DJ61" i="23"/>
  <c r="DI60" i="23"/>
  <c r="DD59" i="23"/>
  <c r="DN57" i="23"/>
  <c r="DI56" i="23"/>
  <c r="DD55" i="23"/>
  <c r="DF53" i="23"/>
  <c r="DL51" i="23"/>
  <c r="DG50" i="23"/>
  <c r="DI48" i="23"/>
  <c r="DD47" i="23"/>
  <c r="DF45" i="23"/>
  <c r="DL43" i="23"/>
  <c r="DG42" i="23"/>
  <c r="DI40" i="23"/>
  <c r="DF62" i="23"/>
  <c r="DE61" i="23"/>
  <c r="DO59" i="23"/>
  <c r="DJ58" i="23"/>
  <c r="DI57" i="23"/>
  <c r="DD56" i="23"/>
  <c r="DN54" i="23"/>
  <c r="DM53" i="23"/>
  <c r="DK51" i="23"/>
  <c r="DE49" i="23"/>
  <c r="DN46" i="23"/>
  <c r="DM45" i="23"/>
  <c r="DH44" i="23"/>
  <c r="DG43" i="23"/>
  <c r="DM62" i="23"/>
  <c r="DH61" i="23"/>
  <c r="DG60" i="23"/>
  <c r="DL57" i="23"/>
  <c r="DK56" i="23"/>
  <c r="DF55" i="23"/>
  <c r="DE54" i="23"/>
  <c r="DO52" i="23"/>
  <c r="DJ51" i="23"/>
  <c r="DI50" i="23"/>
  <c r="DD49" i="23"/>
  <c r="DN47" i="23"/>
  <c r="DM46" i="23"/>
  <c r="DH45" i="23"/>
  <c r="DG44" i="23"/>
  <c r="DL41" i="23"/>
  <c r="DK40" i="23"/>
  <c r="DN38" i="23"/>
  <c r="DI37" i="23"/>
  <c r="DK35" i="23"/>
  <c r="DK36" i="23"/>
  <c r="DF36" i="23"/>
  <c r="DM38" i="23"/>
  <c r="DJ35" i="23"/>
  <c r="DI34" i="23"/>
  <c r="DE36" i="23"/>
  <c r="DE35" i="23"/>
  <c r="DJ39" i="23"/>
  <c r="DL39" i="23"/>
  <c r="DG91" i="23"/>
  <c r="DI89" i="23"/>
  <c r="DK87" i="23"/>
  <c r="DK83" i="23"/>
  <c r="DK79" i="23"/>
  <c r="DK75" i="23"/>
  <c r="DO92" i="23"/>
  <c r="DJ91" i="23"/>
  <c r="DI90" i="23"/>
  <c r="DD89" i="23"/>
  <c r="DN87" i="23"/>
  <c r="DI86" i="23"/>
  <c r="DD85" i="23"/>
  <c r="DJ83" i="23"/>
  <c r="DE82" i="23"/>
  <c r="DK80" i="23"/>
  <c r="DF79" i="23"/>
  <c r="DL77" i="23"/>
  <c r="DG76" i="23"/>
  <c r="DH73" i="23"/>
  <c r="DI70" i="23"/>
  <c r="DE91" i="23"/>
  <c r="DM83" i="23"/>
  <c r="DI79" i="23"/>
  <c r="DE75" i="23"/>
  <c r="DL91" i="23"/>
  <c r="DK90" i="23"/>
  <c r="DF89" i="23"/>
  <c r="DE88" i="23"/>
  <c r="DO86" i="23"/>
  <c r="DJ85" i="23"/>
  <c r="DI84" i="23"/>
  <c r="DD83" i="23"/>
  <c r="DN81" i="23"/>
  <c r="DM80" i="23"/>
  <c r="DH79" i="23"/>
  <c r="DF77" i="23"/>
  <c r="DE76" i="23"/>
  <c r="DO74" i="23"/>
  <c r="DJ73" i="23"/>
  <c r="DI72" i="23"/>
  <c r="DG70" i="23"/>
  <c r="DI68" i="23"/>
  <c r="DL68" i="23"/>
  <c r="DF66" i="23"/>
  <c r="DE65" i="23"/>
  <c r="DM71" i="23"/>
  <c r="DG71" i="23"/>
  <c r="DD69" i="23"/>
  <c r="DN68" i="23"/>
  <c r="DI67" i="23"/>
  <c r="DD66" i="23"/>
  <c r="DN64" i="23"/>
  <c r="DI63" i="23"/>
  <c r="DG66" i="23"/>
  <c r="DH122" i="23"/>
  <c r="DJ120" i="23"/>
  <c r="DE119" i="23"/>
  <c r="DG117" i="23"/>
  <c r="DI115" i="23"/>
  <c r="DK113" i="23"/>
  <c r="DD110" i="23"/>
  <c r="DF108" i="23"/>
  <c r="DH106" i="23"/>
  <c r="DJ104" i="23"/>
  <c r="DE103" i="23"/>
  <c r="DI99" i="23"/>
  <c r="DG122" i="23"/>
  <c r="DL119" i="23"/>
  <c r="DK118" i="23"/>
  <c r="DF117" i="23"/>
  <c r="DE116" i="23"/>
  <c r="DO114" i="23"/>
  <c r="DJ113" i="23"/>
  <c r="DI112" i="23"/>
  <c r="DD111" i="23"/>
  <c r="DN109" i="23"/>
  <c r="DM108" i="23"/>
  <c r="DH107" i="23"/>
  <c r="DG106" i="23"/>
  <c r="DL103" i="23"/>
  <c r="DI100" i="23"/>
  <c r="DD99" i="23"/>
  <c r="DL120" i="23"/>
  <c r="DK119" i="23"/>
  <c r="DF118" i="23"/>
  <c r="DE117" i="23"/>
  <c r="DO115" i="23"/>
  <c r="DJ114" i="23"/>
  <c r="DI113" i="23"/>
  <c r="DF110" i="23"/>
  <c r="DE109" i="23"/>
  <c r="DM122" i="23"/>
  <c r="DI118" i="23"/>
  <c r="DE114" i="23"/>
  <c r="DM106" i="23"/>
  <c r="DG102" i="23"/>
  <c r="DH102" i="23"/>
  <c r="DF101" i="23"/>
  <c r="DK101" i="23"/>
  <c r="DE101" i="23"/>
  <c r="DD96" i="23"/>
  <c r="DI98" i="23"/>
  <c r="DD97" i="23"/>
  <c r="DJ95" i="23"/>
  <c r="DE94" i="23"/>
  <c r="DN96" i="23"/>
  <c r="DM96" i="23"/>
  <c r="DO97" i="23"/>
  <c r="DI95" i="23"/>
  <c r="DG93" i="23"/>
  <c r="DG151" i="23"/>
  <c r="DI149" i="23"/>
  <c r="DK147" i="23"/>
  <c r="DD144" i="23"/>
  <c r="DF142" i="23"/>
  <c r="DH140" i="23"/>
  <c r="DI137" i="23"/>
  <c r="DK135" i="23"/>
  <c r="DO152" i="23"/>
  <c r="DJ151" i="23"/>
  <c r="DI150" i="23"/>
  <c r="DD149" i="23"/>
  <c r="DN147" i="23"/>
  <c r="DI146" i="23"/>
  <c r="DD145" i="23"/>
  <c r="DN143" i="23"/>
  <c r="DM142" i="23"/>
  <c r="DH141" i="23"/>
  <c r="DG140" i="23"/>
  <c r="DH137" i="23"/>
  <c r="DG136" i="23"/>
  <c r="DH133" i="23"/>
  <c r="DJ152" i="23"/>
  <c r="DI151" i="23"/>
  <c r="DD150" i="23"/>
  <c r="DN148" i="23"/>
  <c r="DI147" i="23"/>
  <c r="DD146" i="23"/>
  <c r="DN144" i="23"/>
  <c r="DM143" i="23"/>
  <c r="DH142" i="23"/>
  <c r="DG141" i="23"/>
  <c r="DM139" i="23"/>
  <c r="DK137" i="23"/>
  <c r="DF136" i="23"/>
  <c r="DE135" i="23"/>
  <c r="DO133" i="23"/>
  <c r="DI131" i="23"/>
  <c r="DD130" i="23"/>
  <c r="DM148" i="23"/>
  <c r="DI144" i="23"/>
  <c r="DE140" i="23"/>
  <c r="DJ126" i="23"/>
  <c r="DE123" i="23"/>
  <c r="DJ132" i="23"/>
  <c r="DO132" i="23"/>
  <c r="DN129" i="23"/>
  <c r="DO129" i="23"/>
  <c r="DJ127" i="23"/>
  <c r="DI126" i="23"/>
  <c r="DI128" i="23"/>
  <c r="DD127" i="23"/>
  <c r="DJ125" i="23"/>
  <c r="DE124" i="23"/>
  <c r="DO127" i="23"/>
  <c r="DI125" i="23"/>
  <c r="DG123" i="23"/>
  <c r="DM127" i="23"/>
  <c r="DK181" i="23"/>
  <c r="DH178" i="23"/>
  <c r="DI175" i="23"/>
  <c r="DK173" i="23"/>
  <c r="DH170" i="23"/>
  <c r="DI167" i="23"/>
  <c r="DK165" i="23"/>
  <c r="DH162" i="23"/>
  <c r="DG182" i="23"/>
  <c r="DH179" i="23"/>
  <c r="DG178" i="23"/>
  <c r="DI176" i="23"/>
  <c r="DD175" i="23"/>
  <c r="DN173" i="23"/>
  <c r="DI172" i="23"/>
  <c r="DD171" i="23"/>
  <c r="DN169" i="23"/>
  <c r="DE168" i="23"/>
  <c r="DO166" i="23"/>
  <c r="DJ165" i="23"/>
  <c r="DE164" i="23"/>
  <c r="DO162" i="23"/>
  <c r="DE160" i="23"/>
  <c r="DM181" i="23"/>
  <c r="DH180" i="23"/>
  <c r="DG179" i="23"/>
  <c r="DO175" i="23"/>
  <c r="DJ174" i="23"/>
  <c r="DE173" i="23"/>
  <c r="DN166" i="23"/>
  <c r="DM165" i="23"/>
  <c r="DJ162" i="23"/>
  <c r="DI182" i="23"/>
  <c r="DD181" i="23"/>
  <c r="DM178" i="23"/>
  <c r="DH177" i="23"/>
  <c r="DF175" i="23"/>
  <c r="DE174" i="23"/>
  <c r="DM170" i="23"/>
  <c r="DH169" i="23"/>
  <c r="DF167" i="23"/>
  <c r="DE166" i="23"/>
  <c r="DN163" i="23"/>
  <c r="DI162" i="23"/>
  <c r="DD159" i="23"/>
  <c r="DG158" i="23"/>
  <c r="DD161" i="23"/>
  <c r="DJ161" i="23"/>
  <c r="DO161" i="23"/>
  <c r="DJ158" i="23"/>
  <c r="DL156" i="23"/>
  <c r="DG155" i="23"/>
  <c r="DI153" i="23"/>
  <c r="DF155" i="23"/>
  <c r="DM155" i="23"/>
  <c r="DI159" i="23"/>
  <c r="DL157" i="23"/>
  <c r="DK156" i="23"/>
  <c r="DG159" i="23"/>
  <c r="DD158" i="23"/>
  <c r="DN156" i="23"/>
  <c r="DH212" i="23"/>
  <c r="DJ210" i="23"/>
  <c r="DH208" i="23"/>
  <c r="DJ206" i="23"/>
  <c r="DE205" i="23"/>
  <c r="DG203" i="23"/>
  <c r="DD200" i="23"/>
  <c r="DE197" i="23"/>
  <c r="DG195" i="23"/>
  <c r="DI193" i="23"/>
  <c r="DK191" i="23"/>
  <c r="DG212" i="23"/>
  <c r="DM210" i="23"/>
  <c r="DH209" i="23"/>
  <c r="DG208" i="23"/>
  <c r="DL205" i="23"/>
  <c r="DK204" i="23"/>
  <c r="DF203" i="23"/>
  <c r="DH201" i="23"/>
  <c r="DG200" i="23"/>
  <c r="DH197" i="23"/>
  <c r="DG196" i="23"/>
  <c r="DM194" i="23"/>
  <c r="DH193" i="23"/>
  <c r="DG192" i="23"/>
  <c r="DJ212" i="23"/>
  <c r="DE211" i="23"/>
  <c r="DO209" i="23"/>
  <c r="DJ208" i="23"/>
  <c r="DI207" i="23"/>
  <c r="DD206" i="23"/>
  <c r="DN204" i="23"/>
  <c r="DM203" i="23"/>
  <c r="DJ200" i="23"/>
  <c r="DI199" i="23"/>
  <c r="DG197" i="23"/>
  <c r="DM195" i="23"/>
  <c r="DK193" i="23"/>
  <c r="DF192" i="23"/>
  <c r="DE191" i="23"/>
  <c r="DM208" i="23"/>
  <c r="DH207" i="23"/>
  <c r="DE204" i="23"/>
  <c r="DM196" i="23"/>
  <c r="DH195" i="23"/>
  <c r="DE192" i="23"/>
  <c r="DK189" i="23"/>
  <c r="DL189" i="23"/>
  <c r="DE186" i="23"/>
  <c r="DG184" i="23"/>
  <c r="DJ189" i="23"/>
  <c r="DF188" i="23"/>
  <c r="DH186" i="23"/>
  <c r="DG185" i="23"/>
  <c r="DJ185" i="23"/>
  <c r="DI184" i="23"/>
  <c r="DE185" i="23"/>
  <c r="DG241" i="23"/>
  <c r="DD238" i="23"/>
  <c r="DE235" i="23"/>
  <c r="DE227" i="23"/>
  <c r="DE223" i="23"/>
  <c r="DK242" i="23"/>
  <c r="DF241" i="23"/>
  <c r="DL239" i="23"/>
  <c r="DK238" i="23"/>
  <c r="DF237" i="23"/>
  <c r="DL235" i="23"/>
  <c r="DG234" i="23"/>
  <c r="DI232" i="23"/>
  <c r="DD231" i="23"/>
  <c r="DF229" i="23"/>
  <c r="DL227" i="23"/>
  <c r="DK226" i="23"/>
  <c r="DH223" i="23"/>
  <c r="DG222" i="23"/>
  <c r="DE220" i="23"/>
  <c r="DL240" i="23"/>
  <c r="DK239" i="23"/>
  <c r="DF238" i="23"/>
  <c r="DE237" i="23"/>
  <c r="DO235" i="23"/>
  <c r="DJ234" i="23"/>
  <c r="DE233" i="23"/>
  <c r="DN230" i="23"/>
  <c r="DM229" i="23"/>
  <c r="DK227" i="23"/>
  <c r="DF226" i="23"/>
  <c r="DL224" i="23"/>
  <c r="DK223" i="23"/>
  <c r="DF222" i="23"/>
  <c r="DE221" i="23"/>
  <c r="DL241" i="23"/>
  <c r="DJ239" i="23"/>
  <c r="DI238" i="23"/>
  <c r="DD237" i="23"/>
  <c r="DN231" i="23"/>
  <c r="DI230" i="23"/>
  <c r="DF227" i="23"/>
  <c r="DE226" i="23"/>
  <c r="DN223" i="23"/>
  <c r="DI222" i="23"/>
  <c r="DD221" i="23"/>
  <c r="DI216" i="23"/>
  <c r="DE219" i="23"/>
  <c r="DH216" i="23"/>
  <c r="DJ214" i="23"/>
  <c r="DE213" i="23"/>
  <c r="DN216" i="23"/>
  <c r="DI219" i="23"/>
  <c r="DN215" i="23"/>
  <c r="DM214" i="23"/>
  <c r="DI215" i="23"/>
  <c r="DD219" i="23"/>
  <c r="DD272" i="23"/>
  <c r="DF270" i="23"/>
  <c r="DD268" i="23"/>
  <c r="DF266" i="23"/>
  <c r="DK263" i="23"/>
  <c r="DI261" i="23"/>
  <c r="DJ258" i="23"/>
  <c r="DE257" i="23"/>
  <c r="DG255" i="23"/>
  <c r="DE253" i="23"/>
  <c r="DG251" i="23"/>
  <c r="DN271" i="23"/>
  <c r="DM270" i="23"/>
  <c r="DH269" i="23"/>
  <c r="DG268" i="23"/>
  <c r="DM262" i="23"/>
  <c r="DI258" i="23"/>
  <c r="DE254" i="23"/>
  <c r="DL270" i="23"/>
  <c r="DK269" i="23"/>
  <c r="DF268" i="23"/>
  <c r="DE267" i="23"/>
  <c r="DO265" i="23"/>
  <c r="DI263" i="23"/>
  <c r="DD262" i="23"/>
  <c r="DM259" i="23"/>
  <c r="DH258" i="23"/>
  <c r="DG257" i="23"/>
  <c r="DL254" i="23"/>
  <c r="DK253" i="23"/>
  <c r="DE251" i="23"/>
  <c r="DL271" i="23"/>
  <c r="DK270" i="23"/>
  <c r="DF269" i="23"/>
  <c r="DE268" i="23"/>
  <c r="DO266" i="23"/>
  <c r="DJ265" i="23"/>
  <c r="DL263" i="23"/>
  <c r="DK262" i="23"/>
  <c r="DF261" i="23"/>
  <c r="DH259" i="23"/>
  <c r="DG258" i="23"/>
  <c r="DL255" i="23"/>
  <c r="DK254" i="23"/>
  <c r="DF253" i="23"/>
  <c r="DE252" i="23"/>
  <c r="DH250" i="23"/>
  <c r="DK249" i="23"/>
  <c r="DF248" i="23"/>
  <c r="DO249" i="23"/>
  <c r="DI248" i="23"/>
  <c r="DD247" i="23"/>
  <c r="DH249" i="23"/>
  <c r="DO247" i="23"/>
  <c r="DF246" i="23"/>
  <c r="DH244" i="23"/>
  <c r="DK248" i="23"/>
  <c r="DE246" i="23"/>
  <c r="DM244" i="23"/>
  <c r="DG249" i="23"/>
  <c r="DN249" i="23"/>
  <c r="DN243" i="23"/>
  <c r="DH246" i="23"/>
  <c r="DK301" i="23"/>
  <c r="DD298" i="23"/>
  <c r="DF296" i="23"/>
  <c r="DH294" i="23"/>
  <c r="DI291" i="23"/>
  <c r="DI287" i="23"/>
  <c r="DK285" i="23"/>
  <c r="DD282" i="23"/>
  <c r="DF280" i="23"/>
  <c r="DO302" i="23"/>
  <c r="DJ301" i="23"/>
  <c r="DI300" i="23"/>
  <c r="DD299" i="23"/>
  <c r="DN297" i="23"/>
  <c r="DM296" i="23"/>
  <c r="DH295" i="23"/>
  <c r="DG294" i="23"/>
  <c r="DH291" i="23"/>
  <c r="DG290" i="23"/>
  <c r="DI288" i="23"/>
  <c r="DD287" i="23"/>
  <c r="DN285" i="23"/>
  <c r="DM284" i="23"/>
  <c r="DH283" i="23"/>
  <c r="DG282" i="23"/>
  <c r="DL279" i="23"/>
  <c r="DJ302" i="23"/>
  <c r="DI301" i="23"/>
  <c r="DD300" i="23"/>
  <c r="DN298" i="23"/>
  <c r="DM297" i="23"/>
  <c r="DH296" i="23"/>
  <c r="DG295" i="23"/>
  <c r="DL292" i="23"/>
  <c r="DK291" i="23"/>
  <c r="DF290" i="23"/>
  <c r="DE289" i="23"/>
  <c r="DN286" i="23"/>
  <c r="DM285" i="23"/>
  <c r="DK283" i="23"/>
  <c r="DF282" i="23"/>
  <c r="DE281" i="23"/>
  <c r="DM298" i="23"/>
  <c r="DI294" i="23"/>
  <c r="DE290" i="23"/>
  <c r="DL285" i="23"/>
  <c r="DI282" i="23"/>
  <c r="DD281" i="23"/>
  <c r="DL278" i="23"/>
  <c r="DG277" i="23"/>
  <c r="DD274" i="23"/>
  <c r="DK278" i="23"/>
  <c r="DF277" i="23"/>
  <c r="DL275" i="23"/>
  <c r="DK274" i="23"/>
  <c r="DO275" i="23"/>
  <c r="DJ274" i="23"/>
  <c r="DI273" i="23"/>
  <c r="DF278" i="23"/>
  <c r="DK331" i="23"/>
  <c r="DD328" i="23"/>
  <c r="DF326" i="23"/>
  <c r="DH324" i="23"/>
  <c r="DJ322" i="23"/>
  <c r="DE321" i="23"/>
  <c r="DI317" i="23"/>
  <c r="DJ314" i="23"/>
  <c r="DE313" i="23"/>
  <c r="DO332" i="23"/>
  <c r="DJ331" i="23"/>
  <c r="DI330" i="23"/>
  <c r="DD329" i="23"/>
  <c r="DN327" i="23"/>
  <c r="DM326" i="23"/>
  <c r="DI322" i="23"/>
  <c r="DD321" i="23"/>
  <c r="DL317" i="23"/>
  <c r="DI314" i="23"/>
  <c r="DD313" i="23"/>
  <c r="DN332" i="23"/>
  <c r="DM331" i="23"/>
  <c r="DH330" i="23"/>
  <c r="DG329" i="23"/>
  <c r="DL326" i="23"/>
  <c r="DK325" i="23"/>
  <c r="DF324" i="23"/>
  <c r="DE323" i="23"/>
  <c r="DO321" i="23"/>
  <c r="DF320" i="23"/>
  <c r="DL318" i="23"/>
  <c r="DK317" i="23"/>
  <c r="DL314" i="23"/>
  <c r="DK313" i="23"/>
  <c r="DH310" i="23"/>
  <c r="DE332" i="23"/>
  <c r="DO330" i="23"/>
  <c r="DJ329" i="23"/>
  <c r="DI328" i="23"/>
  <c r="DD327" i="23"/>
  <c r="DM324" i="23"/>
  <c r="DH323" i="23"/>
  <c r="DG322" i="23"/>
  <c r="DO318" i="23"/>
  <c r="DJ317" i="23"/>
  <c r="DI316" i="23"/>
  <c r="DD315" i="23"/>
  <c r="DN313" i="23"/>
  <c r="DM312" i="23"/>
  <c r="DH311" i="23"/>
  <c r="DG310" i="23"/>
  <c r="DG309" i="23"/>
  <c r="DJ307" i="23"/>
  <c r="DF306" i="23"/>
  <c r="DH304" i="23"/>
  <c r="DE309" i="23"/>
  <c r="DL309" i="23"/>
  <c r="DN304" i="23"/>
  <c r="DM303" i="23"/>
  <c r="DK307" i="23"/>
  <c r="DL307" i="23"/>
  <c r="DI304" i="23"/>
  <c r="DD303" i="23"/>
  <c r="DG361" i="23"/>
  <c r="DI359" i="23"/>
  <c r="DK357" i="23"/>
  <c r="DD354" i="23"/>
  <c r="DF352" i="23"/>
  <c r="DH350" i="23"/>
  <c r="DI347" i="23"/>
  <c r="DK345" i="23"/>
  <c r="DD342" i="23"/>
  <c r="DF340" i="23"/>
  <c r="DO362" i="23"/>
  <c r="DJ361" i="23"/>
  <c r="DI360" i="23"/>
  <c r="DD359" i="23"/>
  <c r="DN357" i="23"/>
  <c r="DM356" i="23"/>
  <c r="DH355" i="23"/>
  <c r="DG354" i="23"/>
  <c r="DL351" i="23"/>
  <c r="DK350" i="23"/>
  <c r="DF349" i="23"/>
  <c r="DL347" i="23"/>
  <c r="DK346" i="23"/>
  <c r="DF345" i="23"/>
  <c r="DE344" i="23"/>
  <c r="DO342" i="23"/>
  <c r="DJ341" i="23"/>
  <c r="DI340" i="23"/>
  <c r="DD339" i="23"/>
  <c r="DL360" i="23"/>
  <c r="DK359" i="23"/>
  <c r="DF358" i="23"/>
  <c r="DE357" i="23"/>
  <c r="DO355" i="23"/>
  <c r="DJ354" i="23"/>
  <c r="DI353" i="23"/>
  <c r="DF350" i="23"/>
  <c r="DE349" i="23"/>
  <c r="DN346" i="23"/>
  <c r="DM345" i="23"/>
  <c r="DH344" i="23"/>
  <c r="DG343" i="23"/>
  <c r="DL340" i="23"/>
  <c r="DK339" i="23"/>
  <c r="DE362" i="23"/>
  <c r="DM354" i="23"/>
  <c r="DI350" i="23"/>
  <c r="DE346" i="23"/>
  <c r="DK338" i="23"/>
  <c r="DH338" i="23"/>
  <c r="DK336" i="23"/>
  <c r="DD333" i="23"/>
  <c r="DI336" i="23"/>
  <c r="DG337" i="23"/>
  <c r="DL334" i="23"/>
  <c r="DK333" i="23"/>
  <c r="DM333" i="23"/>
  <c r="DJ333" i="23"/>
  <c r="DI337" i="23"/>
  <c r="DK721" i="23"/>
  <c r="DD718" i="23"/>
  <c r="DF716" i="23"/>
  <c r="DH714" i="23"/>
  <c r="DI711" i="23"/>
  <c r="DI707" i="23"/>
  <c r="DK705" i="23"/>
  <c r="DH702" i="23"/>
  <c r="DO722" i="23"/>
  <c r="DJ721" i="23"/>
  <c r="DI720" i="23"/>
  <c r="DD719" i="23"/>
  <c r="DN717" i="23"/>
  <c r="DM716" i="23"/>
  <c r="DH715" i="23"/>
  <c r="DG714" i="23"/>
  <c r="DH711" i="23"/>
  <c r="DG710" i="23"/>
  <c r="DI708" i="23"/>
  <c r="DD707" i="23"/>
  <c r="DN705" i="23"/>
  <c r="DI704" i="23"/>
  <c r="DD703" i="23"/>
  <c r="DN701" i="23"/>
  <c r="DI700" i="23"/>
  <c r="DF722" i="23"/>
  <c r="DE721" i="23"/>
  <c r="DO719" i="23"/>
  <c r="DJ718" i="23"/>
  <c r="DI717" i="23"/>
  <c r="DD716" i="23"/>
  <c r="DN714" i="23"/>
  <c r="DM713" i="23"/>
  <c r="DK711" i="23"/>
  <c r="DF710" i="23"/>
  <c r="DE709" i="23"/>
  <c r="DN706" i="23"/>
  <c r="DM705" i="23"/>
  <c r="DH704" i="23"/>
  <c r="DG703" i="23"/>
  <c r="DL700" i="23"/>
  <c r="DI722" i="23"/>
  <c r="DF719" i="23"/>
  <c r="DE718" i="23"/>
  <c r="DO716" i="23"/>
  <c r="DJ715" i="23"/>
  <c r="DI714" i="23"/>
  <c r="DD713" i="23"/>
  <c r="DN707" i="23"/>
  <c r="DM706" i="23"/>
  <c r="DH705" i="23"/>
  <c r="DG704" i="23"/>
  <c r="DL701" i="23"/>
  <c r="DK700" i="23"/>
  <c r="DJ698" i="23"/>
  <c r="DE697" i="23"/>
  <c r="DG695" i="23"/>
  <c r="DI693" i="23"/>
  <c r="DK691" i="23"/>
  <c r="DD688" i="23"/>
  <c r="DF686" i="23"/>
  <c r="DD684" i="23"/>
  <c r="DF682" i="23"/>
  <c r="DH680" i="23"/>
  <c r="DI677" i="23"/>
  <c r="DI698" i="23"/>
  <c r="DD697" i="23"/>
  <c r="DN695" i="23"/>
  <c r="DM694" i="23"/>
  <c r="DK692" i="23"/>
  <c r="DF691" i="23"/>
  <c r="DL689" i="23"/>
  <c r="DK688" i="23"/>
  <c r="DF687" i="23"/>
  <c r="DE686" i="23"/>
  <c r="DO684" i="23"/>
  <c r="DJ683" i="23"/>
  <c r="DE682" i="23"/>
  <c r="DO680" i="23"/>
  <c r="DI678" i="23"/>
  <c r="DD677" i="23"/>
  <c r="DN692" i="23"/>
  <c r="DM691" i="23"/>
  <c r="DI687" i="23"/>
  <c r="DE683" i="23"/>
  <c r="DJ699" i="23"/>
  <c r="DO699" i="23"/>
  <c r="DM696" i="23"/>
  <c r="DH695" i="23"/>
  <c r="DE692" i="23"/>
  <c r="DO690" i="23"/>
  <c r="DJ689" i="23"/>
  <c r="DI688" i="23"/>
  <c r="DD687" i="23"/>
  <c r="DN685" i="23"/>
  <c r="DM684" i="23"/>
  <c r="DH683" i="23"/>
  <c r="DE680" i="23"/>
  <c r="DG675" i="23"/>
  <c r="DI673" i="23"/>
  <c r="DK671" i="23"/>
  <c r="DI669" i="23"/>
  <c r="DK667" i="23"/>
  <c r="DH664" i="23"/>
  <c r="DJ662" i="23"/>
  <c r="DE661" i="23"/>
  <c r="DG659" i="23"/>
  <c r="DI657" i="23"/>
  <c r="DK655" i="23"/>
  <c r="DH652" i="23"/>
  <c r="DI649" i="23"/>
  <c r="DK647" i="23"/>
  <c r="DD679" i="23"/>
  <c r="DF679" i="23"/>
  <c r="DK679" i="23"/>
  <c r="DG676" i="23"/>
  <c r="DM674" i="23"/>
  <c r="DH673" i="23"/>
  <c r="DG672" i="23"/>
  <c r="DL669" i="23"/>
  <c r="DK668" i="23"/>
  <c r="DF667" i="23"/>
  <c r="DH665" i="23"/>
  <c r="DG664" i="23"/>
  <c r="DL661" i="23"/>
  <c r="DK660" i="23"/>
  <c r="DF659" i="23"/>
  <c r="DE658" i="23"/>
  <c r="DO656" i="23"/>
  <c r="DJ655" i="23"/>
  <c r="DE654" i="23"/>
  <c r="DO652" i="23"/>
  <c r="DJ651" i="23"/>
  <c r="DE650" i="23"/>
  <c r="DO648" i="23"/>
  <c r="DJ647" i="23"/>
  <c r="DI646" i="23"/>
  <c r="DD645" i="23"/>
  <c r="DM675" i="23"/>
  <c r="DH674" i="23"/>
  <c r="DG673" i="23"/>
  <c r="DM671" i="23"/>
  <c r="DH670" i="23"/>
  <c r="DF668" i="23"/>
  <c r="DE667" i="23"/>
  <c r="DL662" i="23"/>
  <c r="DK661" i="23"/>
  <c r="DF660" i="23"/>
  <c r="DE659" i="23"/>
  <c r="DO657" i="23"/>
  <c r="DJ656" i="23"/>
  <c r="DI655" i="23"/>
  <c r="DE651" i="23"/>
  <c r="DM619" i="23"/>
  <c r="DK617" i="23"/>
  <c r="DF616" i="23"/>
  <c r="DE615" i="23"/>
  <c r="DO613" i="23"/>
  <c r="DI611" i="23"/>
  <c r="DD610" i="23"/>
  <c r="DL606" i="23"/>
  <c r="DI603" i="23"/>
  <c r="DD602" i="23"/>
  <c r="DL598" i="23"/>
  <c r="DI595" i="23"/>
  <c r="DD594" i="23"/>
  <c r="DL590" i="23"/>
  <c r="DI587" i="23"/>
  <c r="DD586" i="23"/>
  <c r="DL582" i="23"/>
  <c r="DF579" i="23"/>
  <c r="DD579" i="23"/>
  <c r="DF578" i="23"/>
  <c r="DK578" i="23"/>
  <c r="DG575" i="23"/>
  <c r="DE574" i="23"/>
  <c r="DG571" i="23"/>
  <c r="DE569" i="23"/>
  <c r="DG567" i="23"/>
  <c r="DI565" i="23"/>
  <c r="DK563" i="23"/>
  <c r="DI561" i="23"/>
  <c r="DK559" i="23"/>
  <c r="DD556" i="23"/>
  <c r="DF554" i="23"/>
  <c r="DD552" i="23"/>
  <c r="DF550" i="23"/>
  <c r="DH548" i="23"/>
  <c r="DJ546" i="23"/>
  <c r="DH544" i="23"/>
  <c r="DJ542" i="23"/>
  <c r="DH540" i="23"/>
  <c r="DJ538" i="23"/>
  <c r="DE537" i="23"/>
  <c r="DG535" i="23"/>
  <c r="DD532" i="23"/>
  <c r="DN571" i="23"/>
  <c r="DI570" i="23"/>
  <c r="DD569" i="23"/>
  <c r="DM566" i="23"/>
  <c r="DI562" i="23"/>
  <c r="DE558" i="23"/>
  <c r="DM554" i="23"/>
  <c r="DI550" i="23"/>
  <c r="DE546" i="23"/>
  <c r="DN539" i="23"/>
  <c r="DM538" i="23"/>
  <c r="DM574" i="23"/>
  <c r="DF572" i="23"/>
  <c r="DE571" i="23"/>
  <c r="DO569" i="23"/>
  <c r="DJ568" i="23"/>
  <c r="DI567" i="23"/>
  <c r="DD566" i="23"/>
  <c r="DN564" i="23"/>
  <c r="DI563" i="23"/>
  <c r="DD562" i="23"/>
  <c r="DL558" i="23"/>
  <c r="DK557" i="23"/>
  <c r="DF556" i="23"/>
  <c r="DE555" i="23"/>
  <c r="DO553" i="23"/>
  <c r="DJ552" i="23"/>
  <c r="DE551" i="23"/>
  <c r="DN548" i="23"/>
  <c r="DM547" i="23"/>
  <c r="DH546" i="23"/>
  <c r="DE543" i="23"/>
  <c r="DO541" i="23"/>
  <c r="DJ540" i="23"/>
  <c r="DE539" i="23"/>
  <c r="DO537" i="23"/>
  <c r="DJ536" i="23"/>
  <c r="DI535" i="23"/>
  <c r="DM572" i="23"/>
  <c r="DH571" i="23"/>
  <c r="DG570" i="23"/>
  <c r="DM568" i="23"/>
  <c r="DH567" i="23"/>
  <c r="DG566" i="23"/>
  <c r="DL563" i="23"/>
  <c r="DK562" i="23"/>
  <c r="DE560" i="23"/>
  <c r="DN557" i="23"/>
  <c r="DM556" i="23"/>
  <c r="DH555" i="23"/>
  <c r="DG554" i="23"/>
  <c r="DM552" i="23"/>
  <c r="DH551" i="23"/>
  <c r="DG550" i="23"/>
  <c r="DL547" i="23"/>
  <c r="DK546" i="23"/>
  <c r="DE544" i="23"/>
  <c r="DO542" i="23"/>
  <c r="DJ541" i="23"/>
  <c r="DE540" i="23"/>
  <c r="DO538" i="23"/>
  <c r="DJ537" i="23"/>
  <c r="DI536" i="23"/>
  <c r="DD535" i="23"/>
  <c r="DM532" i="23"/>
  <c r="DE530" i="23"/>
  <c r="DE526" i="23"/>
  <c r="DG524" i="23"/>
  <c r="DI522" i="23"/>
  <c r="DK520" i="23"/>
  <c r="DH517" i="23"/>
  <c r="DH513" i="23"/>
  <c r="DJ511" i="23"/>
  <c r="DE510" i="23"/>
  <c r="DG508" i="23"/>
  <c r="DI506" i="23"/>
  <c r="DJ503" i="23"/>
  <c r="DE502" i="23"/>
  <c r="DF499" i="23"/>
  <c r="DH497" i="23"/>
  <c r="DJ495" i="23"/>
  <c r="DE494" i="23"/>
  <c r="DG492" i="23"/>
  <c r="DI490" i="23"/>
  <c r="DK534" i="23"/>
  <c r="DL534" i="23"/>
  <c r="DN534" i="23"/>
  <c r="DK531" i="23"/>
  <c r="DD530" i="23"/>
  <c r="DI527" i="23"/>
  <c r="DD526" i="23"/>
  <c r="DN524" i="23"/>
  <c r="DM523" i="23"/>
  <c r="DH522" i="23"/>
  <c r="DG521" i="23"/>
  <c r="DI519" i="23"/>
  <c r="DD518" i="23"/>
  <c r="DJ516" i="23"/>
  <c r="DE515" i="23"/>
  <c r="DO513" i="23"/>
  <c r="DJ512" i="23"/>
  <c r="DI511" i="23"/>
  <c r="DD510" i="23"/>
  <c r="DN508" i="23"/>
  <c r="DM507" i="23"/>
  <c r="DH506" i="23"/>
  <c r="DG505" i="23"/>
  <c r="DL502" i="23"/>
  <c r="DK501" i="23"/>
  <c r="DE499" i="23"/>
  <c r="DN496" i="23"/>
  <c r="DM495" i="23"/>
  <c r="DH494" i="23"/>
  <c r="DG493" i="23"/>
  <c r="DL490" i="23"/>
  <c r="DD531" i="23"/>
  <c r="DN529" i="23"/>
  <c r="DI528" i="23"/>
  <c r="DD527" i="23"/>
  <c r="DN525" i="23"/>
  <c r="DI524" i="23"/>
  <c r="DD523" i="23"/>
  <c r="DN521" i="23"/>
  <c r="DM520" i="23"/>
  <c r="DH519" i="23"/>
  <c r="DG518" i="23"/>
  <c r="DL515" i="23"/>
  <c r="DK514" i="23"/>
  <c r="DF513" i="23"/>
  <c r="DL511" i="23"/>
  <c r="DK510" i="23"/>
  <c r="DF509" i="23"/>
  <c r="DE508" i="23"/>
  <c r="DO506" i="23"/>
  <c r="DJ505" i="23"/>
  <c r="DE504" i="23"/>
  <c r="DO502" i="23"/>
  <c r="DJ501" i="23"/>
  <c r="DE500" i="23"/>
  <c r="DO498" i="23"/>
  <c r="DJ497" i="23"/>
  <c r="DI496" i="23"/>
  <c r="DD495" i="23"/>
  <c r="DN493" i="23"/>
  <c r="DM492" i="23"/>
  <c r="DH491" i="23"/>
  <c r="DG490" i="23"/>
  <c r="DM531" i="23"/>
  <c r="DF530" i="23"/>
  <c r="DE529" i="23"/>
  <c r="DN526" i="23"/>
  <c r="DI525" i="23"/>
  <c r="DD524" i="23"/>
  <c r="DN522" i="23"/>
  <c r="DM521" i="23"/>
  <c r="DJ518" i="23"/>
  <c r="DE517" i="23"/>
  <c r="DL512" i="23"/>
  <c r="DK511" i="23"/>
  <c r="DF510" i="23"/>
  <c r="DE509" i="23"/>
  <c r="DO507" i="23"/>
  <c r="DJ506" i="23"/>
  <c r="DI505" i="23"/>
  <c r="DE501" i="23"/>
  <c r="DM493" i="23"/>
  <c r="DG489" i="23"/>
  <c r="DH489" i="23"/>
  <c r="DE487" i="23"/>
  <c r="DK485" i="23"/>
  <c r="DD482" i="23"/>
  <c r="DF480" i="23"/>
  <c r="DD478" i="23"/>
  <c r="DF476" i="23"/>
  <c r="DH474" i="23"/>
  <c r="DJ472" i="23"/>
  <c r="DH470" i="23"/>
  <c r="DJ468" i="23"/>
  <c r="DE467" i="23"/>
  <c r="DG465" i="23"/>
  <c r="DE463" i="23"/>
  <c r="DG461" i="23"/>
  <c r="DI459" i="23"/>
  <c r="DK457" i="23"/>
  <c r="DI455" i="23"/>
  <c r="DK453" i="23"/>
  <c r="DD450" i="23"/>
  <c r="DF448" i="23"/>
  <c r="DH446" i="23"/>
  <c r="DJ444" i="23"/>
  <c r="DE443" i="23"/>
  <c r="DG441" i="23"/>
  <c r="DI439" i="23"/>
  <c r="DJ436" i="23"/>
  <c r="DE435" i="23"/>
  <c r="DG433" i="23"/>
  <c r="DH486" i="23"/>
  <c r="DO482" i="23"/>
  <c r="DJ481" i="23"/>
  <c r="DI480" i="23"/>
  <c r="DD479" i="23"/>
  <c r="DN477" i="23"/>
  <c r="DI476" i="23"/>
  <c r="DE472" i="23"/>
  <c r="DO466" i="23"/>
  <c r="DJ465" i="23"/>
  <c r="DI464" i="23"/>
  <c r="DE460" i="23"/>
  <c r="DM452" i="23"/>
  <c r="DI448" i="23"/>
  <c r="DE444" i="23"/>
  <c r="DM436" i="23"/>
  <c r="DH435" i="23"/>
  <c r="DG434" i="23"/>
  <c r="DM485" i="23"/>
  <c r="DH484" i="23"/>
  <c r="DF482" i="23"/>
  <c r="DE481" i="23"/>
  <c r="DO479" i="23"/>
  <c r="DJ478" i="23"/>
  <c r="DE477" i="23"/>
  <c r="DO475" i="23"/>
  <c r="DJ474" i="23"/>
  <c r="DE473" i="23"/>
  <c r="DN470" i="23"/>
  <c r="DM469" i="23"/>
  <c r="DH468" i="23"/>
  <c r="DG467" i="23"/>
  <c r="DL464" i="23"/>
  <c r="DK463" i="23"/>
  <c r="DF462" i="23"/>
  <c r="DL460" i="23"/>
  <c r="DK459" i="23"/>
  <c r="DF458" i="23"/>
  <c r="DL456" i="23"/>
  <c r="DJ454" i="23"/>
  <c r="DI453" i="23"/>
  <c r="DD452" i="23"/>
  <c r="DN450" i="23"/>
  <c r="DM449" i="23"/>
  <c r="DH448" i="23"/>
  <c r="DG447" i="23"/>
  <c r="DL444" i="23"/>
  <c r="DK443" i="23"/>
  <c r="DF442" i="23"/>
  <c r="DE441" i="23"/>
  <c r="DO439" i="23"/>
  <c r="DF438" i="23"/>
  <c r="DE437" i="23"/>
  <c r="DO435" i="23"/>
  <c r="DJ434" i="23"/>
  <c r="DI433" i="23"/>
  <c r="DD487" i="23"/>
  <c r="DE486" i="23"/>
  <c r="DM482" i="23"/>
  <c r="DH481" i="23"/>
  <c r="DG480" i="23"/>
  <c r="DL477" i="23"/>
  <c r="DK476" i="23"/>
  <c r="DF475" i="23"/>
  <c r="DE474" i="23"/>
  <c r="DO472" i="23"/>
  <c r="DI470" i="23"/>
  <c r="DG468" i="23"/>
  <c r="DM466" i="23"/>
  <c r="DH465" i="23"/>
  <c r="DG464" i="23"/>
  <c r="DL461" i="23"/>
  <c r="DK460" i="23"/>
  <c r="DE458" i="23"/>
  <c r="DO456" i="23"/>
  <c r="DI454" i="23"/>
  <c r="DG452" i="23"/>
  <c r="DL449" i="23"/>
  <c r="DK448" i="23"/>
  <c r="DF447" i="23"/>
  <c r="DE446" i="23"/>
  <c r="DO444" i="23"/>
  <c r="DJ443" i="23"/>
  <c r="DI442" i="23"/>
  <c r="DD441" i="23"/>
  <c r="DN439" i="23"/>
  <c r="DM438" i="23"/>
  <c r="DH437" i="23"/>
  <c r="DG436" i="23"/>
  <c r="DL433" i="23"/>
  <c r="DE430" i="23"/>
  <c r="DE426" i="23"/>
  <c r="DG420" i="23"/>
  <c r="DG416" i="23"/>
  <c r="DE410" i="23"/>
  <c r="DE402" i="23"/>
  <c r="DE394" i="23"/>
  <c r="DE386" i="23"/>
  <c r="DE378" i="23"/>
  <c r="DE374" i="23"/>
  <c r="DJ432" i="23"/>
  <c r="DE431" i="23"/>
  <c r="DK429" i="23"/>
  <c r="DF428" i="23"/>
  <c r="DL426" i="23"/>
  <c r="DG425" i="23"/>
  <c r="DI423" i="23"/>
  <c r="DD422" i="23"/>
  <c r="DJ420" i="23"/>
  <c r="DL418" i="23"/>
  <c r="DG417" i="23"/>
  <c r="DH414" i="23"/>
  <c r="DJ412" i="23"/>
  <c r="DE411" i="23"/>
  <c r="DJ408" i="23"/>
  <c r="DE407" i="23"/>
  <c r="DK405" i="23"/>
  <c r="DI403" i="23"/>
  <c r="DD402" i="23"/>
  <c r="DF400" i="23"/>
  <c r="DL398" i="23"/>
  <c r="DG397" i="23"/>
  <c r="DE395" i="23"/>
  <c r="DJ392" i="23"/>
  <c r="DE391" i="23"/>
  <c r="DK389" i="23"/>
  <c r="DH386" i="23"/>
  <c r="DJ384" i="23"/>
  <c r="DE383" i="23"/>
  <c r="DK381" i="23"/>
  <c r="DH378" i="23"/>
  <c r="DN376" i="23"/>
  <c r="DI375" i="23"/>
  <c r="DD374" i="23"/>
  <c r="DF372" i="23"/>
  <c r="DL370" i="23"/>
  <c r="DG369" i="23"/>
  <c r="DI367" i="23"/>
  <c r="DK365" i="23"/>
  <c r="DK366" i="23"/>
  <c r="DE432" i="23"/>
  <c r="DM428" i="23"/>
  <c r="DK426" i="23"/>
  <c r="DE424" i="23"/>
  <c r="DN421" i="23"/>
  <c r="DM420" i="23"/>
  <c r="DK418" i="23"/>
  <c r="DE416" i="23"/>
  <c r="DM412" i="23"/>
  <c r="DK410" i="23"/>
  <c r="DE408" i="23"/>
  <c r="DO406" i="23"/>
  <c r="DJ405" i="23"/>
  <c r="DE404" i="23"/>
  <c r="DM400" i="23"/>
  <c r="DK398" i="23"/>
  <c r="DE396" i="23"/>
  <c r="DM392" i="23"/>
  <c r="DH391" i="23"/>
  <c r="DG390" i="23"/>
  <c r="DL387" i="23"/>
  <c r="DK386" i="23"/>
  <c r="DF385" i="23"/>
  <c r="DE384" i="23"/>
  <c r="DM380" i="23"/>
  <c r="DK378" i="23"/>
  <c r="DF377" i="23"/>
  <c r="DE376" i="23"/>
  <c r="DO374" i="23"/>
  <c r="DJ373" i="23"/>
  <c r="DI372" i="23"/>
  <c r="DG370" i="23"/>
  <c r="DN365" i="23"/>
  <c r="DM364" i="23"/>
  <c r="DI365" i="23"/>
  <c r="DD432" i="23"/>
  <c r="DN430" i="23"/>
  <c r="DM429" i="23"/>
  <c r="DH428" i="23"/>
  <c r="DG427" i="23"/>
  <c r="DL424" i="23"/>
  <c r="DK423" i="23"/>
  <c r="DF422" i="23"/>
  <c r="DL420" i="23"/>
  <c r="DK419" i="23"/>
  <c r="DF418" i="23"/>
  <c r="DE417" i="23"/>
  <c r="DO415" i="23"/>
  <c r="DJ414" i="23"/>
  <c r="DI413" i="23"/>
  <c r="DD412" i="23"/>
  <c r="DN410" i="23"/>
  <c r="DI409" i="23"/>
  <c r="DD408" i="23"/>
  <c r="DN406" i="23"/>
  <c r="DI405" i="23"/>
  <c r="DD404" i="23"/>
  <c r="DN402" i="23"/>
  <c r="DM401" i="23"/>
  <c r="DH400" i="23"/>
  <c r="DG399" i="23"/>
  <c r="DM397" i="23"/>
  <c r="DH396" i="23"/>
  <c r="DG395" i="23"/>
  <c r="DH392" i="23"/>
  <c r="DG391" i="23"/>
  <c r="DL388" i="23"/>
  <c r="DK387" i="23"/>
  <c r="DF386" i="23"/>
  <c r="DE385" i="23"/>
  <c r="DO383" i="23"/>
  <c r="DJ382" i="23"/>
  <c r="DI381" i="23"/>
  <c r="DD380" i="23"/>
  <c r="DN378" i="23"/>
  <c r="DM377" i="23"/>
  <c r="DH376" i="23"/>
  <c r="DG375" i="23"/>
  <c r="DL372" i="23"/>
  <c r="DK371" i="23"/>
  <c r="DF370" i="23"/>
  <c r="DE369" i="23"/>
  <c r="DN366" i="23"/>
  <c r="DM366" i="23"/>
  <c r="DD902" i="23"/>
  <c r="DF900" i="23"/>
  <c r="DH898" i="23"/>
  <c r="DI895" i="23"/>
  <c r="DI891" i="23"/>
  <c r="DI887" i="23"/>
  <c r="DK885" i="23"/>
  <c r="DD882" i="23"/>
  <c r="DF880" i="23"/>
  <c r="DG902" i="23"/>
  <c r="DM900" i="23"/>
  <c r="DH899" i="23"/>
  <c r="DG898" i="23"/>
  <c r="DL895" i="23"/>
  <c r="DK894" i="23"/>
  <c r="DL891" i="23"/>
  <c r="DK890" i="23"/>
  <c r="DL887" i="23"/>
  <c r="DK886" i="23"/>
  <c r="DF885" i="23"/>
  <c r="DL883" i="23"/>
  <c r="DK882" i="23"/>
  <c r="DF881" i="23"/>
  <c r="DE880" i="23"/>
  <c r="DM901" i="23"/>
  <c r="DH900" i="23"/>
  <c r="DG899" i="23"/>
  <c r="DH896" i="23"/>
  <c r="DG895" i="23"/>
  <c r="DI893" i="23"/>
  <c r="DD892" i="23"/>
  <c r="DN890" i="23"/>
  <c r="DI889" i="23"/>
  <c r="DD888" i="23"/>
  <c r="DN886" i="23"/>
  <c r="DI885" i="23"/>
  <c r="DD884" i="23"/>
  <c r="DN882" i="23"/>
  <c r="DM881" i="23"/>
  <c r="DH880" i="23"/>
  <c r="DE902" i="23"/>
  <c r="DO900" i="23"/>
  <c r="DJ899" i="23"/>
  <c r="DE898" i="23"/>
  <c r="DN895" i="23"/>
  <c r="DM894" i="23"/>
  <c r="DI890" i="23"/>
  <c r="DF887" i="23"/>
  <c r="DE886" i="23"/>
  <c r="DN883" i="23"/>
  <c r="DM882" i="23"/>
  <c r="DF879" i="23"/>
  <c r="DD879" i="23"/>
  <c r="DG878" i="23"/>
  <c r="DD875" i="23"/>
  <c r="DE872" i="23"/>
  <c r="DG870" i="23"/>
  <c r="DI868" i="23"/>
  <c r="DK866" i="23"/>
  <c r="DI864" i="23"/>
  <c r="DK862" i="23"/>
  <c r="DD859" i="23"/>
  <c r="DF857" i="23"/>
  <c r="DH855" i="23"/>
  <c r="DJ878" i="23"/>
  <c r="DL876" i="23"/>
  <c r="DK875" i="23"/>
  <c r="DF874" i="23"/>
  <c r="DL872" i="23"/>
  <c r="DK871" i="23"/>
  <c r="DF870" i="23"/>
  <c r="DL868" i="23"/>
  <c r="DK867" i="23"/>
  <c r="DF866" i="23"/>
  <c r="DE865" i="23"/>
  <c r="DM857" i="23"/>
  <c r="DI878" i="23"/>
  <c r="DG876" i="23"/>
  <c r="DM874" i="23"/>
  <c r="DK872" i="23"/>
  <c r="DF871" i="23"/>
  <c r="DE870" i="23"/>
  <c r="DO868" i="23"/>
  <c r="DJ867" i="23"/>
  <c r="DI866" i="23"/>
  <c r="DD865" i="23"/>
  <c r="DN863" i="23"/>
  <c r="DI862" i="23"/>
  <c r="DD861" i="23"/>
  <c r="DL857" i="23"/>
  <c r="DK856" i="23"/>
  <c r="DF855" i="23"/>
  <c r="DL878" i="23"/>
  <c r="DI875" i="23"/>
  <c r="DF872" i="23"/>
  <c r="DE871" i="23"/>
  <c r="DO869" i="23"/>
  <c r="DJ868" i="23"/>
  <c r="DE867" i="23"/>
  <c r="DO865" i="23"/>
  <c r="DJ864" i="23"/>
  <c r="DI863" i="23"/>
  <c r="DD862" i="23"/>
  <c r="DM859" i="23"/>
  <c r="DH858" i="23"/>
  <c r="DG857" i="23"/>
  <c r="DM855" i="23"/>
  <c r="DI854" i="23"/>
  <c r="DH853" i="23"/>
  <c r="DJ851" i="23"/>
  <c r="DE850" i="23"/>
  <c r="DG848" i="23"/>
  <c r="DI846" i="23"/>
  <c r="DJ843" i="23"/>
  <c r="DE842" i="23"/>
  <c r="DG840" i="23"/>
  <c r="DI838" i="23"/>
  <c r="DK836" i="23"/>
  <c r="DD833" i="23"/>
  <c r="DI830" i="23"/>
  <c r="DJ827" i="23"/>
  <c r="DE826" i="23"/>
  <c r="DG824" i="23"/>
  <c r="DI822" i="23"/>
  <c r="DK820" i="23"/>
  <c r="DE851" i="23"/>
  <c r="DM843" i="23"/>
  <c r="DH842" i="23"/>
  <c r="DG841" i="23"/>
  <c r="DL838" i="23"/>
  <c r="DK837" i="23"/>
  <c r="DF836" i="23"/>
  <c r="DE835" i="23"/>
  <c r="DM831" i="23"/>
  <c r="DK829" i="23"/>
  <c r="DE827" i="23"/>
  <c r="DO825" i="23"/>
  <c r="DJ824" i="23"/>
  <c r="DI823" i="23"/>
  <c r="DD822" i="23"/>
  <c r="DN820" i="23"/>
  <c r="DG854" i="23"/>
  <c r="DL851" i="23"/>
  <c r="DK850" i="23"/>
  <c r="DF849" i="23"/>
  <c r="DL847" i="23"/>
  <c r="DK846" i="23"/>
  <c r="DF845" i="23"/>
  <c r="DL843" i="23"/>
  <c r="DK842" i="23"/>
  <c r="DF841" i="23"/>
  <c r="DE840" i="23"/>
  <c r="DO838" i="23"/>
  <c r="DJ837" i="23"/>
  <c r="DI836" i="23"/>
  <c r="DD835" i="23"/>
  <c r="DN833" i="23"/>
  <c r="DI832" i="23"/>
  <c r="DD831" i="23"/>
  <c r="DN829" i="23"/>
  <c r="DI828" i="23"/>
  <c r="DD827" i="23"/>
  <c r="DN825" i="23"/>
  <c r="DM824" i="23"/>
  <c r="DH823" i="23"/>
  <c r="DG822" i="23"/>
  <c r="DJ854" i="23"/>
  <c r="DI853" i="23"/>
  <c r="DD852" i="23"/>
  <c r="DN850" i="23"/>
  <c r="DM849" i="23"/>
  <c r="DH848" i="23"/>
  <c r="DG847" i="23"/>
  <c r="DO843" i="23"/>
  <c r="DJ842" i="23"/>
  <c r="DI841" i="23"/>
  <c r="DG839" i="23"/>
  <c r="DM833" i="23"/>
  <c r="DI829" i="23"/>
  <c r="DG827" i="23"/>
  <c r="DM821" i="23"/>
  <c r="DD819" i="23"/>
  <c r="DM819" i="23"/>
  <c r="DN819" i="23"/>
  <c r="DK818" i="23"/>
  <c r="DJ811" i="23"/>
  <c r="DH809" i="23"/>
  <c r="DI802" i="23"/>
  <c r="DH797" i="23"/>
  <c r="DH793" i="23"/>
  <c r="DK817" i="23"/>
  <c r="DH814" i="23"/>
  <c r="DJ812" i="23"/>
  <c r="DI811" i="23"/>
  <c r="DD810" i="23"/>
  <c r="DJ808" i="23"/>
  <c r="DL806" i="23"/>
  <c r="DG805" i="23"/>
  <c r="DI803" i="23"/>
  <c r="DD802" i="23"/>
  <c r="DE799" i="23"/>
  <c r="DO797" i="23"/>
  <c r="DF796" i="23"/>
  <c r="DH794" i="23"/>
  <c r="DG793" i="23"/>
  <c r="DE819" i="23"/>
  <c r="DJ817" i="23"/>
  <c r="DI816" i="23"/>
  <c r="DD815" i="23"/>
  <c r="DN813" i="23"/>
  <c r="DM812" i="23"/>
  <c r="DH811" i="23"/>
  <c r="DG810" i="23"/>
  <c r="DM808" i="23"/>
  <c r="DH807" i="23"/>
  <c r="DG806" i="23"/>
  <c r="DL803" i="23"/>
  <c r="DK802" i="23"/>
  <c r="DF801" i="23"/>
  <c r="DH799" i="23"/>
  <c r="DG798" i="23"/>
  <c r="DL795" i="23"/>
  <c r="DK794" i="23"/>
  <c r="DF793" i="23"/>
  <c r="DE792" i="23"/>
  <c r="DL816" i="23"/>
  <c r="DJ814" i="23"/>
  <c r="DI813" i="23"/>
  <c r="DD812" i="23"/>
  <c r="DN810" i="23"/>
  <c r="DI809" i="23"/>
  <c r="DD808" i="23"/>
  <c r="DN806" i="23"/>
  <c r="DM805" i="23"/>
  <c r="DJ802" i="23"/>
  <c r="DE801" i="23"/>
  <c r="DL796" i="23"/>
  <c r="DK795" i="23"/>
  <c r="DF794" i="23"/>
  <c r="DL792" i="23"/>
  <c r="DD789" i="23"/>
  <c r="DE782" i="23"/>
  <c r="DF779" i="23"/>
  <c r="DH777" i="23"/>
  <c r="DI770" i="23"/>
  <c r="DD765" i="23"/>
  <c r="DI762" i="23"/>
  <c r="DI758" i="23"/>
  <c r="DI754" i="23"/>
  <c r="DJ751" i="23"/>
  <c r="DH749" i="23"/>
  <c r="DL790" i="23"/>
  <c r="DK789" i="23"/>
  <c r="DH786" i="23"/>
  <c r="DI783" i="23"/>
  <c r="DD782" i="23"/>
  <c r="DJ780" i="23"/>
  <c r="DI779" i="23"/>
  <c r="DD778" i="23"/>
  <c r="DJ776" i="23"/>
  <c r="DE775" i="23"/>
  <c r="DK773" i="23"/>
  <c r="DL770" i="23"/>
  <c r="DG769" i="23"/>
  <c r="DL766" i="23"/>
  <c r="DK765" i="23"/>
  <c r="DL762" i="23"/>
  <c r="DK761" i="23"/>
  <c r="DH758" i="23"/>
  <c r="DG757" i="23"/>
  <c r="DH754" i="23"/>
  <c r="DG753" i="23"/>
  <c r="DM751" i="23"/>
  <c r="DH750" i="23"/>
  <c r="DG749" i="23"/>
  <c r="DI747" i="23"/>
  <c r="DD791" i="23"/>
  <c r="DN789" i="23"/>
  <c r="DM788" i="23"/>
  <c r="DH787" i="23"/>
  <c r="DG786" i="23"/>
  <c r="DI784" i="23"/>
  <c r="DD783" i="23"/>
  <c r="DN781" i="23"/>
  <c r="DM780" i="23"/>
  <c r="DH779" i="23"/>
  <c r="DG778" i="23"/>
  <c r="DL775" i="23"/>
  <c r="DK774" i="23"/>
  <c r="DF773" i="23"/>
  <c r="DL771" i="23"/>
  <c r="DK770" i="23"/>
  <c r="DF769" i="23"/>
  <c r="DL767" i="23"/>
  <c r="DK766" i="23"/>
  <c r="DF765" i="23"/>
  <c r="DE764" i="23"/>
  <c r="DO762" i="23"/>
  <c r="DJ761" i="23"/>
  <c r="DI760" i="23"/>
  <c r="DD759" i="23"/>
  <c r="DN757" i="23"/>
  <c r="DI756" i="23"/>
  <c r="DD755" i="23"/>
  <c r="DN753" i="23"/>
  <c r="DM752" i="23"/>
  <c r="DH751" i="23"/>
  <c r="DG750" i="23"/>
  <c r="DM748" i="23"/>
  <c r="DH747" i="23"/>
  <c r="DF790" i="23"/>
  <c r="DE789" i="23"/>
  <c r="DM785" i="23"/>
  <c r="DJ782" i="23"/>
  <c r="DI781" i="23"/>
  <c r="DD780" i="23"/>
  <c r="DN778" i="23"/>
  <c r="DM777" i="23"/>
  <c r="DH776" i="23"/>
  <c r="DG775" i="23"/>
  <c r="DO771" i="23"/>
  <c r="DJ770" i="23"/>
  <c r="DI769" i="23"/>
  <c r="DG767" i="23"/>
  <c r="DM761" i="23"/>
  <c r="DI757" i="23"/>
  <c r="DE753" i="23"/>
  <c r="DN746" i="23"/>
  <c r="DI745" i="23"/>
  <c r="DJ742" i="23"/>
  <c r="DI737" i="23"/>
  <c r="DK735" i="23"/>
  <c r="DI733" i="23"/>
  <c r="DK731" i="23"/>
  <c r="DG727" i="23"/>
  <c r="DG723" i="23"/>
  <c r="DM746" i="23"/>
  <c r="DH745" i="23"/>
  <c r="DF743" i="23"/>
  <c r="DL741" i="23"/>
  <c r="DF739" i="23"/>
  <c r="DL737" i="23"/>
  <c r="DK736" i="23"/>
  <c r="DF735" i="23"/>
  <c r="DE734" i="23"/>
  <c r="DO732" i="23"/>
  <c r="DJ731" i="23"/>
  <c r="DI730" i="23"/>
  <c r="DD729" i="23"/>
  <c r="DI726" i="23"/>
  <c r="DF723" i="23"/>
  <c r="DD746" i="23"/>
  <c r="DM743" i="23"/>
  <c r="DH742" i="23"/>
  <c r="DG741" i="23"/>
  <c r="DO737" i="23"/>
  <c r="DJ736" i="23"/>
  <c r="DE735" i="23"/>
  <c r="DO733" i="23"/>
  <c r="DJ732" i="23"/>
  <c r="DI731" i="23"/>
  <c r="DD730" i="23"/>
  <c r="DM727" i="23"/>
  <c r="DH726" i="23"/>
  <c r="DN745" i="23"/>
  <c r="DI744" i="23"/>
  <c r="DD743" i="23"/>
  <c r="DN741" i="23"/>
  <c r="DI740" i="23"/>
  <c r="DD739" i="23"/>
  <c r="DN737" i="23"/>
  <c r="DM736" i="23"/>
  <c r="DH735" i="23"/>
  <c r="DG734" i="23"/>
  <c r="DM732" i="23"/>
  <c r="DH731" i="23"/>
  <c r="DG730" i="23"/>
  <c r="DH727" i="23"/>
  <c r="DG726" i="23"/>
  <c r="DI724" i="23"/>
  <c r="DD723" i="23"/>
  <c r="DK893" i="23"/>
  <c r="DN891" i="23"/>
  <c r="DF877" i="23"/>
  <c r="DG873" i="23"/>
  <c r="DO893" i="23"/>
  <c r="DF892" i="23"/>
  <c r="DO888" i="23"/>
  <c r="DK873" i="23"/>
  <c r="DN893" i="23"/>
  <c r="DO889" i="23"/>
  <c r="DF888" i="23"/>
  <c r="DN877" i="23"/>
  <c r="DO873" i="23"/>
  <c r="DJ862" i="23"/>
  <c r="DG859" i="23"/>
  <c r="DG853" i="23"/>
  <c r="DJ846" i="23"/>
  <c r="DK835" i="23"/>
  <c r="DJ832" i="23"/>
  <c r="DG823" i="23"/>
  <c r="DG816" i="23"/>
  <c r="DK808" i="23"/>
  <c r="DG803" i="23"/>
  <c r="DG799" i="23"/>
  <c r="DN791" i="23"/>
  <c r="DG787" i="23"/>
  <c r="DG783" i="23"/>
  <c r="DL769" i="23"/>
  <c r="DJ754" i="23"/>
  <c r="DH744" i="23"/>
  <c r="DN738" i="23"/>
  <c r="DF862" i="23"/>
  <c r="DN859" i="23"/>
  <c r="DK849" i="23"/>
  <c r="DF844" i="23"/>
  <c r="DD836" i="23"/>
  <c r="DH832" i="23"/>
  <c r="DH828" i="23"/>
  <c r="DF807" i="23"/>
  <c r="DN803" i="23"/>
  <c r="DJ800" i="23"/>
  <c r="DO792" i="23"/>
  <c r="DG788" i="23"/>
  <c r="DO784" i="23"/>
  <c r="DF783" i="23"/>
  <c r="DD773" i="23"/>
  <c r="DH769" i="23"/>
  <c r="DO763" i="23"/>
  <c r="DJ759" i="23"/>
  <c r="DK755" i="23"/>
  <c r="DK751" i="23"/>
  <c r="DG747" i="23"/>
  <c r="DO740" i="23"/>
  <c r="DL738" i="23"/>
  <c r="DO855" i="23"/>
  <c r="DF846" i="23"/>
  <c r="DO823" i="23"/>
  <c r="DG815" i="23"/>
  <c r="DK772" i="23"/>
  <c r="DO759" i="23"/>
  <c r="DH864" i="23"/>
  <c r="DJ859" i="23"/>
  <c r="DH854" i="23"/>
  <c r="DD846" i="23"/>
  <c r="DO835" i="23"/>
  <c r="DF832" i="23"/>
  <c r="DK828" i="23"/>
  <c r="DJ822" i="23"/>
  <c r="DF815" i="23"/>
  <c r="DN807" i="23"/>
  <c r="DH792" i="23"/>
  <c r="DJ787" i="23"/>
  <c r="DJ783" i="23"/>
  <c r="DL773" i="23"/>
  <c r="DJ771" i="23"/>
  <c r="DO760" i="23"/>
  <c r="DJ758" i="23"/>
  <c r="DG755" i="23"/>
  <c r="DO744" i="23"/>
  <c r="DG740" i="23"/>
  <c r="DG728" i="23"/>
  <c r="DO728" i="23"/>
  <c r="DD724" i="23"/>
  <c r="DD721" i="23"/>
  <c r="DK708" i="23"/>
  <c r="DG698" i="23"/>
  <c r="DH694" i="23"/>
  <c r="DH686" i="23"/>
  <c r="DO681" i="23"/>
  <c r="DO674" i="23"/>
  <c r="DF669" i="23"/>
  <c r="DD666" i="23"/>
  <c r="DO662" i="23"/>
  <c r="DH650" i="23"/>
  <c r="DG646" i="23"/>
  <c r="DN636" i="23"/>
  <c r="DO622" i="23"/>
  <c r="DG618" i="23"/>
  <c r="DN604" i="23"/>
  <c r="DJ712" i="23"/>
  <c r="DJ708" i="23"/>
  <c r="DL698" i="23"/>
  <c r="DN693" i="23"/>
  <c r="DD686" i="23"/>
  <c r="DJ673" i="23"/>
  <c r="DH666" i="23"/>
  <c r="DF654" i="23"/>
  <c r="DD646" i="23"/>
  <c r="DH622" i="23"/>
  <c r="DO612" i="23"/>
  <c r="DK609" i="23"/>
  <c r="DH712" i="23"/>
  <c r="DH708" i="23"/>
  <c r="DL694" i="23"/>
  <c r="DL682" i="23"/>
  <c r="DH678" i="23"/>
  <c r="DJ669" i="23"/>
  <c r="DO654" i="23"/>
  <c r="DF653" i="23"/>
  <c r="DO649" i="23"/>
  <c r="DK646" i="23"/>
  <c r="DO633" i="23"/>
  <c r="DO618" i="23"/>
  <c r="DN612" i="23"/>
  <c r="DO608" i="23"/>
  <c r="DH698" i="23"/>
  <c r="DF693" i="23"/>
  <c r="DO669" i="23"/>
  <c r="DO665" i="23"/>
  <c r="DH646" i="23"/>
  <c r="DD605" i="23"/>
  <c r="DN605" i="23"/>
  <c r="DG601" i="23"/>
  <c r="DF595" i="23"/>
  <c r="DF592" i="23"/>
  <c r="DG588" i="23"/>
  <c r="DJ584" i="23"/>
  <c r="DG577" i="23"/>
  <c r="DO573" i="23"/>
  <c r="DD561" i="23"/>
  <c r="DL557" i="23"/>
  <c r="DK549" i="23"/>
  <c r="DL545" i="23"/>
  <c r="DJ519" i="23"/>
  <c r="DJ504" i="23"/>
  <c r="DK500" i="23"/>
  <c r="DF498" i="23"/>
  <c r="DK488" i="23"/>
  <c r="DH469" i="23"/>
  <c r="DK458" i="23"/>
  <c r="DO454" i="23"/>
  <c r="DK446" i="23"/>
  <c r="DH433" i="23"/>
  <c r="DN427" i="23"/>
  <c r="DH423" i="23"/>
  <c r="DN417" i="23"/>
  <c r="DF407" i="23"/>
  <c r="DF403" i="23"/>
  <c r="DN607" i="23"/>
  <c r="DN603" i="23"/>
  <c r="DL593" i="23"/>
  <c r="DO589" i="23"/>
  <c r="DJ587" i="23"/>
  <c r="DE579" i="23"/>
  <c r="DK576" i="23"/>
  <c r="DN561" i="23"/>
  <c r="DH557" i="23"/>
  <c r="DG552" i="23"/>
  <c r="DD549" i="23"/>
  <c r="DF545" i="23"/>
  <c r="DG540" i="23"/>
  <c r="DL520" i="23"/>
  <c r="DH504" i="23"/>
  <c r="DJ500" i="23"/>
  <c r="DD498" i="23"/>
  <c r="DG491" i="23"/>
  <c r="DD488" i="23"/>
  <c r="DJ473" i="23"/>
  <c r="DG640" i="23"/>
  <c r="DL637" i="23"/>
  <c r="DK636" i="23"/>
  <c r="DF635" i="23"/>
  <c r="DE634" i="23"/>
  <c r="DO632" i="23"/>
  <c r="DJ631" i="23"/>
  <c r="DI630" i="23"/>
  <c r="DD629" i="23"/>
  <c r="DN627" i="23"/>
  <c r="DM626" i="23"/>
  <c r="DH625" i="23"/>
  <c r="DG624" i="23"/>
  <c r="DG621" i="23"/>
  <c r="DH619" i="23"/>
  <c r="DD615" i="23"/>
  <c r="DF613" i="23"/>
  <c r="DH611" i="23"/>
  <c r="DJ609" i="23"/>
  <c r="DE608" i="23"/>
  <c r="DG606" i="23"/>
  <c r="DI604" i="23"/>
  <c r="DK602" i="23"/>
  <c r="DD599" i="23"/>
  <c r="DF597" i="23"/>
  <c r="DH595" i="23"/>
  <c r="DJ593" i="23"/>
  <c r="DE592" i="23"/>
  <c r="DG590" i="23"/>
  <c r="DI588" i="23"/>
  <c r="DK586" i="23"/>
  <c r="DD583" i="23"/>
  <c r="DF581" i="23"/>
  <c r="DJ577" i="23"/>
  <c r="DE576" i="23"/>
  <c r="DH621" i="23"/>
  <c r="DD620" i="23"/>
  <c r="DM617" i="23"/>
  <c r="DH616" i="23"/>
  <c r="DG615" i="23"/>
  <c r="DL612" i="23"/>
  <c r="DK611" i="23"/>
  <c r="DF610" i="23"/>
  <c r="DE609" i="23"/>
  <c r="DO607" i="23"/>
  <c r="DJ606" i="23"/>
  <c r="DI605" i="23"/>
  <c r="DG603" i="23"/>
  <c r="DM601" i="23"/>
  <c r="DH600" i="23"/>
  <c r="DG599" i="23"/>
  <c r="DL596" i="23"/>
  <c r="DK595" i="23"/>
  <c r="DF594" i="23"/>
  <c r="DL592" i="23"/>
  <c r="DK591" i="23"/>
  <c r="DF590" i="23"/>
  <c r="DE589" i="23"/>
  <c r="DO587" i="23"/>
  <c r="DJ586" i="23"/>
  <c r="DE585" i="23"/>
  <c r="DO583" i="23"/>
  <c r="DJ582" i="23"/>
  <c r="DI581" i="23"/>
  <c r="DD580" i="23"/>
  <c r="DL576" i="23"/>
  <c r="DE573" i="23"/>
  <c r="DK620" i="23"/>
  <c r="DF619" i="23"/>
  <c r="DL617" i="23"/>
  <c r="DK616" i="23"/>
  <c r="DE614" i="23"/>
  <c r="DM606" i="23"/>
  <c r="DI602" i="23"/>
  <c r="DE598" i="23"/>
  <c r="DM590" i="23"/>
  <c r="DI586" i="23"/>
  <c r="DE582" i="23"/>
  <c r="DJ620" i="23"/>
  <c r="DI619" i="23"/>
  <c r="DG617" i="23"/>
  <c r="DL614" i="23"/>
  <c r="DK613" i="23"/>
  <c r="DE611" i="23"/>
  <c r="DM607" i="23"/>
  <c r="DH606" i="23"/>
  <c r="DE603" i="23"/>
  <c r="DM599" i="23"/>
  <c r="DH598" i="23"/>
  <c r="DE595" i="23"/>
  <c r="DM591" i="23"/>
  <c r="DH590" i="23"/>
  <c r="DE587" i="23"/>
  <c r="DM583" i="23"/>
  <c r="DH582" i="23"/>
  <c r="DG579" i="23"/>
  <c r="DH579" i="23"/>
  <c r="DJ578" i="23"/>
  <c r="DO578" i="23"/>
  <c r="DK575" i="23"/>
  <c r="DH572" i="23"/>
  <c r="DJ570" i="23"/>
  <c r="DH568" i="23"/>
  <c r="DJ566" i="23"/>
  <c r="DE565" i="23"/>
  <c r="DG563" i="23"/>
  <c r="DE561" i="23"/>
  <c r="DG559" i="23"/>
  <c r="DI557" i="23"/>
  <c r="DK555" i="23"/>
  <c r="DI553" i="23"/>
  <c r="DK551" i="23"/>
  <c r="DD548" i="23"/>
  <c r="DF546" i="23"/>
  <c r="DD544" i="23"/>
  <c r="DF542" i="23"/>
  <c r="DD540" i="23"/>
  <c r="DF538" i="23"/>
  <c r="DH536" i="23"/>
  <c r="DI533" i="23"/>
  <c r="DO572" i="23"/>
  <c r="DJ571" i="23"/>
  <c r="DE570" i="23"/>
  <c r="DO568" i="23"/>
  <c r="DI566" i="23"/>
  <c r="DE562" i="23"/>
  <c r="DO556" i="23"/>
  <c r="DI554" i="23"/>
  <c r="DE550" i="23"/>
  <c r="DM542" i="23"/>
  <c r="DJ539" i="23"/>
  <c r="DI538" i="23"/>
  <c r="DH574" i="23"/>
  <c r="DL570" i="23"/>
  <c r="DK569" i="23"/>
  <c r="DF568" i="23"/>
  <c r="DE567" i="23"/>
  <c r="DO565" i="23"/>
  <c r="DJ564" i="23"/>
  <c r="DE563" i="23"/>
  <c r="DN560" i="23"/>
  <c r="DM559" i="23"/>
  <c r="DH558" i="23"/>
  <c r="DG557" i="23"/>
  <c r="DL554" i="23"/>
  <c r="DK553" i="23"/>
  <c r="DF552" i="23"/>
  <c r="DL550" i="23"/>
  <c r="DJ548" i="23"/>
  <c r="DI547" i="23"/>
  <c r="DD546" i="23"/>
  <c r="DL542" i="23"/>
  <c r="DK541" i="23"/>
  <c r="DF540" i="23"/>
  <c r="DL538" i="23"/>
  <c r="DK537" i="23"/>
  <c r="DF536" i="23"/>
  <c r="DE535" i="23"/>
  <c r="DF574" i="23"/>
  <c r="DI572" i="23"/>
  <c r="DD571" i="23"/>
  <c r="DN569" i="23"/>
  <c r="DI568" i="23"/>
  <c r="DD567" i="23"/>
  <c r="DN565" i="23"/>
  <c r="DM564" i="23"/>
  <c r="DH563" i="23"/>
  <c r="DG562" i="23"/>
  <c r="DO558" i="23"/>
  <c r="DJ557" i="23"/>
  <c r="DI556" i="23"/>
  <c r="DD555" i="23"/>
  <c r="DN553" i="23"/>
  <c r="DI552" i="23"/>
  <c r="DD551" i="23"/>
  <c r="DM548" i="23"/>
  <c r="DH547" i="23"/>
  <c r="DG546" i="23"/>
  <c r="DL543" i="23"/>
  <c r="DK542" i="23"/>
  <c r="DF541" i="23"/>
  <c r="DL539" i="23"/>
  <c r="DK538" i="23"/>
  <c r="DF537" i="23"/>
  <c r="DE536" i="23"/>
  <c r="DN533" i="23"/>
  <c r="DI532" i="23"/>
  <c r="DJ527" i="23"/>
  <c r="DH525" i="23"/>
  <c r="DJ523" i="23"/>
  <c r="DE522" i="23"/>
  <c r="DG520" i="23"/>
  <c r="DD517" i="23"/>
  <c r="DD513" i="23"/>
  <c r="DF511" i="23"/>
  <c r="DH509" i="23"/>
  <c r="DJ507" i="23"/>
  <c r="DE506" i="23"/>
  <c r="DF503" i="23"/>
  <c r="DH501" i="23"/>
  <c r="DD497" i="23"/>
  <c r="DF495" i="23"/>
  <c r="DH493" i="23"/>
  <c r="DJ491" i="23"/>
  <c r="DE490" i="23"/>
  <c r="DO534" i="23"/>
  <c r="DJ531" i="23"/>
  <c r="DO531" i="23"/>
  <c r="DK529" i="23"/>
  <c r="DE527" i="23"/>
  <c r="DO525" i="23"/>
  <c r="DJ524" i="23"/>
  <c r="DI523" i="23"/>
  <c r="DD522" i="23"/>
  <c r="DN520" i="23"/>
  <c r="DE519" i="23"/>
  <c r="DO517" i="23"/>
  <c r="DF516" i="23"/>
  <c r="DL514" i="23"/>
  <c r="DK513" i="23"/>
  <c r="DF512" i="23"/>
  <c r="DE511" i="23"/>
  <c r="DO509" i="23"/>
  <c r="DJ508" i="23"/>
  <c r="DI507" i="23"/>
  <c r="DD506" i="23"/>
  <c r="DM503" i="23"/>
  <c r="DH502" i="23"/>
  <c r="DG501" i="23"/>
  <c r="DO497" i="23"/>
  <c r="DJ496" i="23"/>
  <c r="DI495" i="23"/>
  <c r="DD494" i="23"/>
  <c r="DN492" i="23"/>
  <c r="DM491" i="23"/>
  <c r="DH490" i="23"/>
  <c r="DO530" i="23"/>
  <c r="DJ529" i="23"/>
  <c r="DE528" i="23"/>
  <c r="DO526" i="23"/>
  <c r="DJ525" i="23"/>
  <c r="DE524" i="23"/>
  <c r="DO522" i="23"/>
  <c r="DJ521" i="23"/>
  <c r="DI520" i="23"/>
  <c r="DD519" i="23"/>
  <c r="DN517" i="23"/>
  <c r="DM516" i="23"/>
  <c r="DH515" i="23"/>
  <c r="DG514" i="23"/>
  <c r="DM512" i="23"/>
  <c r="DH511" i="23"/>
  <c r="DG510" i="23"/>
  <c r="DL507" i="23"/>
  <c r="DK506" i="23"/>
  <c r="DF505" i="23"/>
  <c r="DL503" i="23"/>
  <c r="DK502" i="23"/>
  <c r="DF501" i="23"/>
  <c r="DL499" i="23"/>
  <c r="DK498" i="23"/>
  <c r="DF497" i="23"/>
  <c r="DE496" i="23"/>
  <c r="DO494" i="23"/>
  <c r="DJ493" i="23"/>
  <c r="DI492" i="23"/>
  <c r="DD491" i="23"/>
  <c r="DI488" i="23"/>
  <c r="DH531" i="23"/>
  <c r="DO527" i="23"/>
  <c r="DJ526" i="23"/>
  <c r="DE525" i="23"/>
  <c r="DO523" i="23"/>
  <c r="DJ522" i="23"/>
  <c r="DI521" i="23"/>
  <c r="DF518" i="23"/>
  <c r="DM513" i="23"/>
  <c r="DH512" i="23"/>
  <c r="DG511" i="23"/>
  <c r="DL508" i="23"/>
  <c r="DK507" i="23"/>
  <c r="DF506" i="23"/>
  <c r="DE505" i="23"/>
  <c r="DM497" i="23"/>
  <c r="DI493" i="23"/>
  <c r="DF489" i="23"/>
  <c r="DK489" i="23"/>
  <c r="DL489" i="23"/>
  <c r="DN486" i="23"/>
  <c r="DG485" i="23"/>
  <c r="DI483" i="23"/>
  <c r="DK481" i="23"/>
  <c r="DI479" i="23"/>
  <c r="DK477" i="23"/>
  <c r="DD474" i="23"/>
  <c r="DF472" i="23"/>
  <c r="DD470" i="23"/>
  <c r="DF468" i="23"/>
  <c r="DH466" i="23"/>
  <c r="DJ464" i="23"/>
  <c r="DH462" i="23"/>
  <c r="DJ460" i="23"/>
  <c r="DE459" i="23"/>
  <c r="DG457" i="23"/>
  <c r="DE455" i="23"/>
  <c r="DG453" i="23"/>
  <c r="DI451" i="23"/>
  <c r="DK449" i="23"/>
  <c r="DD446" i="23"/>
  <c r="DF444" i="23"/>
  <c r="DH442" i="23"/>
  <c r="DJ440" i="23"/>
  <c r="DE439" i="23"/>
  <c r="DF436" i="23"/>
  <c r="DH434" i="23"/>
  <c r="DN487" i="23"/>
  <c r="DM484" i="23"/>
  <c r="DK482" i="23"/>
  <c r="DF481" i="23"/>
  <c r="DE480" i="23"/>
  <c r="DO478" i="23"/>
  <c r="DJ477" i="23"/>
  <c r="DE476" i="23"/>
  <c r="DM468" i="23"/>
  <c r="DK466" i="23"/>
  <c r="DF465" i="23"/>
  <c r="DE464" i="23"/>
  <c r="DM456" i="23"/>
  <c r="DI452" i="23"/>
  <c r="DE448" i="23"/>
  <c r="DM440" i="23"/>
  <c r="DI436" i="23"/>
  <c r="DD435" i="23"/>
  <c r="DE489" i="23"/>
  <c r="DL486" i="23"/>
  <c r="DI485" i="23"/>
  <c r="DD484" i="23"/>
  <c r="DL480" i="23"/>
  <c r="DK479" i="23"/>
  <c r="DF478" i="23"/>
  <c r="DL476" i="23"/>
  <c r="DK475" i="23"/>
  <c r="DF474" i="23"/>
  <c r="DL472" i="23"/>
  <c r="DJ470" i="23"/>
  <c r="DI469" i="23"/>
  <c r="DD468" i="23"/>
  <c r="DN466" i="23"/>
  <c r="DM465" i="23"/>
  <c r="DH464" i="23"/>
  <c r="DG463" i="23"/>
  <c r="DM461" i="23"/>
  <c r="DH460" i="23"/>
  <c r="DG459" i="23"/>
  <c r="DM457" i="23"/>
  <c r="DH456" i="23"/>
  <c r="DF454" i="23"/>
  <c r="DE453" i="23"/>
  <c r="DO451" i="23"/>
  <c r="DJ450" i="23"/>
  <c r="DI449" i="23"/>
  <c r="DD448" i="23"/>
  <c r="DN446" i="23"/>
  <c r="DM445" i="23"/>
  <c r="DH444" i="23"/>
  <c r="DG443" i="23"/>
  <c r="DL440" i="23"/>
  <c r="DK439" i="23"/>
  <c r="DL436" i="23"/>
  <c r="DK435" i="23"/>
  <c r="DF434" i="23"/>
  <c r="DE433" i="23"/>
  <c r="DH487" i="23"/>
  <c r="DG486" i="23"/>
  <c r="DI482" i="23"/>
  <c r="DD481" i="23"/>
  <c r="DN479" i="23"/>
  <c r="DM478" i="23"/>
  <c r="DH477" i="23"/>
  <c r="DG476" i="23"/>
  <c r="DL473" i="23"/>
  <c r="DK472" i="23"/>
  <c r="DE470" i="23"/>
  <c r="DN467" i="23"/>
  <c r="DI466" i="23"/>
  <c r="DD465" i="23"/>
  <c r="DN463" i="23"/>
  <c r="DM462" i="23"/>
  <c r="DH461" i="23"/>
  <c r="DG460" i="23"/>
  <c r="DL457" i="23"/>
  <c r="DK456" i="23"/>
  <c r="DE454" i="23"/>
  <c r="DN451" i="23"/>
  <c r="DM450" i="23"/>
  <c r="DH449" i="23"/>
  <c r="DG448" i="23"/>
  <c r="DL445" i="23"/>
  <c r="DK444" i="23"/>
  <c r="DF443" i="23"/>
  <c r="DE442" i="23"/>
  <c r="DO440" i="23"/>
  <c r="DJ439" i="23"/>
  <c r="DI438" i="23"/>
  <c r="DD437" i="23"/>
  <c r="DN435" i="23"/>
  <c r="DM434" i="23"/>
  <c r="DK432" i="23"/>
  <c r="DK428" i="23"/>
  <c r="DI422" i="23"/>
  <c r="DI418" i="23"/>
  <c r="DI414" i="23"/>
  <c r="DI406" i="23"/>
  <c r="DI398" i="23"/>
  <c r="DI390" i="23"/>
  <c r="DI382" i="23"/>
  <c r="DK376" i="23"/>
  <c r="DI370" i="23"/>
  <c r="DF432" i="23"/>
  <c r="DL430" i="23"/>
  <c r="DG429" i="23"/>
  <c r="DH426" i="23"/>
  <c r="DJ424" i="23"/>
  <c r="DE423" i="23"/>
  <c r="DK421" i="23"/>
  <c r="DF420" i="23"/>
  <c r="DH418" i="23"/>
  <c r="DN416" i="23"/>
  <c r="DI415" i="23"/>
  <c r="DD414" i="23"/>
  <c r="DF412" i="23"/>
  <c r="DL410" i="23"/>
  <c r="DF408" i="23"/>
  <c r="DL406" i="23"/>
  <c r="DG405" i="23"/>
  <c r="DE403" i="23"/>
  <c r="DK401" i="23"/>
  <c r="DH398" i="23"/>
  <c r="DJ396" i="23"/>
  <c r="DL394" i="23"/>
  <c r="DF392" i="23"/>
  <c r="DL390" i="23"/>
  <c r="DG389" i="23"/>
  <c r="DI387" i="23"/>
  <c r="DD386" i="23"/>
  <c r="DF384" i="23"/>
  <c r="DL382" i="23"/>
  <c r="DG381" i="23"/>
  <c r="DI379" i="23"/>
  <c r="DD378" i="23"/>
  <c r="DJ376" i="23"/>
  <c r="DE375" i="23"/>
  <c r="DK373" i="23"/>
  <c r="DH370" i="23"/>
  <c r="DJ368" i="23"/>
  <c r="DE367" i="23"/>
  <c r="DG365" i="23"/>
  <c r="DI363" i="23"/>
  <c r="DG366" i="23"/>
  <c r="DO430" i="23"/>
  <c r="DI428" i="23"/>
  <c r="DG426" i="23"/>
  <c r="DO422" i="23"/>
  <c r="DJ421" i="23"/>
  <c r="DI420" i="23"/>
  <c r="DG418" i="23"/>
  <c r="DO414" i="23"/>
  <c r="DI412" i="23"/>
  <c r="DG410" i="23"/>
  <c r="DL407" i="23"/>
  <c r="DK406" i="23"/>
  <c r="DF405" i="23"/>
  <c r="DO402" i="23"/>
  <c r="DI400" i="23"/>
  <c r="DG398" i="23"/>
  <c r="DO394" i="23"/>
  <c r="DI392" i="23"/>
  <c r="DD391" i="23"/>
  <c r="DN389" i="23"/>
  <c r="DM388" i="23"/>
  <c r="DH387" i="23"/>
  <c r="DG386" i="23"/>
  <c r="DO382" i="23"/>
  <c r="DI380" i="23"/>
  <c r="DG378" i="23"/>
  <c r="DL375" i="23"/>
  <c r="DK374" i="23"/>
  <c r="DF373" i="23"/>
  <c r="DE372" i="23"/>
  <c r="DN369" i="23"/>
  <c r="DM368" i="23"/>
  <c r="DJ365" i="23"/>
  <c r="DI364" i="23"/>
  <c r="DE365" i="23"/>
  <c r="DO431" i="23"/>
  <c r="DJ430" i="23"/>
  <c r="DI429" i="23"/>
  <c r="DD428" i="23"/>
  <c r="DN426" i="23"/>
  <c r="DM425" i="23"/>
  <c r="DH424" i="23"/>
  <c r="DG423" i="23"/>
  <c r="DM421" i="23"/>
  <c r="DH420" i="23"/>
  <c r="DG419" i="23"/>
  <c r="DL416" i="23"/>
  <c r="DK415" i="23"/>
  <c r="DF414" i="23"/>
  <c r="DE413" i="23"/>
  <c r="DO411" i="23"/>
  <c r="DJ410" i="23"/>
  <c r="DE409" i="23"/>
  <c r="DO407" i="23"/>
  <c r="DJ406" i="23"/>
  <c r="DE405" i="23"/>
  <c r="DO403" i="23"/>
  <c r="DJ402" i="23"/>
  <c r="DI401" i="23"/>
  <c r="DD400" i="23"/>
  <c r="DN398" i="23"/>
  <c r="DI397" i="23"/>
  <c r="DD396" i="23"/>
  <c r="DN394" i="23"/>
  <c r="DI393" i="23"/>
  <c r="DD392" i="23"/>
  <c r="DN390" i="23"/>
  <c r="DM389" i="23"/>
  <c r="DH388" i="23"/>
  <c r="DG387" i="23"/>
  <c r="DL384" i="23"/>
  <c r="DK383" i="23"/>
  <c r="DF382" i="23"/>
  <c r="DE381" i="23"/>
  <c r="DO379" i="23"/>
  <c r="DJ378" i="23"/>
  <c r="DI377" i="23"/>
  <c r="DD376" i="23"/>
  <c r="DN374" i="23"/>
  <c r="DM373" i="23"/>
  <c r="DH372" i="23"/>
  <c r="DG371" i="23"/>
  <c r="DL368" i="23"/>
  <c r="DJ366" i="23"/>
  <c r="DI366" i="23"/>
  <c r="DK901" i="23"/>
  <c r="DD898" i="23"/>
  <c r="DE895" i="23"/>
  <c r="DE891" i="23"/>
  <c r="DE887" i="23"/>
  <c r="DG885" i="23"/>
  <c r="DI883" i="23"/>
  <c r="DK881" i="23"/>
  <c r="DN901" i="23"/>
  <c r="DI900" i="23"/>
  <c r="DD899" i="23"/>
  <c r="DM896" i="23"/>
  <c r="DH895" i="23"/>
  <c r="DG894" i="23"/>
  <c r="DH891" i="23"/>
  <c r="DG890" i="23"/>
  <c r="DH887" i="23"/>
  <c r="DG886" i="23"/>
  <c r="DM884" i="23"/>
  <c r="DH883" i="23"/>
  <c r="DG882" i="23"/>
  <c r="DN902" i="23"/>
  <c r="DI901" i="23"/>
  <c r="DD900" i="23"/>
  <c r="DN898" i="23"/>
  <c r="DI897" i="23"/>
  <c r="DD896" i="23"/>
  <c r="DN894" i="23"/>
  <c r="DE893" i="23"/>
  <c r="DO891" i="23"/>
  <c r="DJ890" i="23"/>
  <c r="DE889" i="23"/>
  <c r="DO887" i="23"/>
  <c r="DJ886" i="23"/>
  <c r="DE885" i="23"/>
  <c r="DO883" i="23"/>
  <c r="DJ882" i="23"/>
  <c r="DI881" i="23"/>
  <c r="DD880" i="23"/>
  <c r="DL901" i="23"/>
  <c r="DK900" i="23"/>
  <c r="DF899" i="23"/>
  <c r="DO896" i="23"/>
  <c r="DJ895" i="23"/>
  <c r="DI894" i="23"/>
  <c r="DE890" i="23"/>
  <c r="DO884" i="23"/>
  <c r="DJ883" i="23"/>
  <c r="DI882" i="23"/>
  <c r="DG879" i="23"/>
  <c r="DH879" i="23"/>
  <c r="DI876" i="23"/>
  <c r="DK874" i="23"/>
  <c r="DH871" i="23"/>
  <c r="DJ869" i="23"/>
  <c r="DE868" i="23"/>
  <c r="DG866" i="23"/>
  <c r="DE864" i="23"/>
  <c r="DG862" i="23"/>
  <c r="DI860" i="23"/>
  <c r="DK858" i="23"/>
  <c r="DD855" i="23"/>
  <c r="DF878" i="23"/>
  <c r="DH876" i="23"/>
  <c r="DG875" i="23"/>
  <c r="DH872" i="23"/>
  <c r="DG871" i="23"/>
  <c r="DM869" i="23"/>
  <c r="DH868" i="23"/>
  <c r="DG867" i="23"/>
  <c r="DM861" i="23"/>
  <c r="DI857" i="23"/>
  <c r="DE878" i="23"/>
  <c r="DN875" i="23"/>
  <c r="DI874" i="23"/>
  <c r="DG872" i="23"/>
  <c r="DL869" i="23"/>
  <c r="DK868" i="23"/>
  <c r="DF867" i="23"/>
  <c r="DE866" i="23"/>
  <c r="DO864" i="23"/>
  <c r="DJ863" i="23"/>
  <c r="DE862" i="23"/>
  <c r="DM858" i="23"/>
  <c r="DH857" i="23"/>
  <c r="DG856" i="23"/>
  <c r="DH878" i="23"/>
  <c r="DE875" i="23"/>
  <c r="DL870" i="23"/>
  <c r="DK869" i="23"/>
  <c r="DF868" i="23"/>
  <c r="DL866" i="23"/>
  <c r="DK865" i="23"/>
  <c r="DF864" i="23"/>
  <c r="DE863" i="23"/>
  <c r="DO861" i="23"/>
  <c r="DI859" i="23"/>
  <c r="DD858" i="23"/>
  <c r="DN856" i="23"/>
  <c r="DI855" i="23"/>
  <c r="DE854" i="23"/>
  <c r="DD853" i="23"/>
  <c r="DF851" i="23"/>
  <c r="DH849" i="23"/>
  <c r="DJ847" i="23"/>
  <c r="DE846" i="23"/>
  <c r="DF843" i="23"/>
  <c r="DH841" i="23"/>
  <c r="DJ839" i="23"/>
  <c r="DE838" i="23"/>
  <c r="DG836" i="23"/>
  <c r="DI834" i="23"/>
  <c r="DJ831" i="23"/>
  <c r="DE830" i="23"/>
  <c r="DF827" i="23"/>
  <c r="DH825" i="23"/>
  <c r="DJ823" i="23"/>
  <c r="DE822" i="23"/>
  <c r="DG820" i="23"/>
  <c r="DM847" i="23"/>
  <c r="DI843" i="23"/>
  <c r="DD842" i="23"/>
  <c r="DN840" i="23"/>
  <c r="DM839" i="23"/>
  <c r="DH838" i="23"/>
  <c r="DG837" i="23"/>
  <c r="DO833" i="23"/>
  <c r="DI831" i="23"/>
  <c r="DG829" i="23"/>
  <c r="DL826" i="23"/>
  <c r="DK825" i="23"/>
  <c r="DF824" i="23"/>
  <c r="DE823" i="23"/>
  <c r="DO821" i="23"/>
  <c r="DJ820" i="23"/>
  <c r="DN853" i="23"/>
  <c r="DM852" i="23"/>
  <c r="DH851" i="23"/>
  <c r="DG850" i="23"/>
  <c r="DM848" i="23"/>
  <c r="DH847" i="23"/>
  <c r="DG846" i="23"/>
  <c r="DH843" i="23"/>
  <c r="DG842" i="23"/>
  <c r="DL839" i="23"/>
  <c r="DK838" i="23"/>
  <c r="DF837" i="23"/>
  <c r="DE836" i="23"/>
  <c r="DO834" i="23"/>
  <c r="DJ833" i="23"/>
  <c r="DE832" i="23"/>
  <c r="DO830" i="23"/>
  <c r="DJ829" i="23"/>
  <c r="DE828" i="23"/>
  <c r="DO826" i="23"/>
  <c r="DJ825" i="23"/>
  <c r="DI824" i="23"/>
  <c r="DD823" i="23"/>
  <c r="DN821" i="23"/>
  <c r="DM820" i="23"/>
  <c r="DF854" i="23"/>
  <c r="DE853" i="23"/>
  <c r="DO851" i="23"/>
  <c r="DJ850" i="23"/>
  <c r="DI849" i="23"/>
  <c r="DD848" i="23"/>
  <c r="DM845" i="23"/>
  <c r="DK843" i="23"/>
  <c r="DF842" i="23"/>
  <c r="DE841" i="23"/>
  <c r="DM837" i="23"/>
  <c r="DI833" i="23"/>
  <c r="DE829" i="23"/>
  <c r="DM825" i="23"/>
  <c r="DI821" i="23"/>
  <c r="DH819" i="23"/>
  <c r="DJ818" i="23"/>
  <c r="DO818" i="23"/>
  <c r="DF811" i="23"/>
  <c r="DD809" i="23"/>
  <c r="DE802" i="23"/>
  <c r="DD797" i="23"/>
  <c r="DD793" i="23"/>
  <c r="DG817" i="23"/>
  <c r="DI815" i="23"/>
  <c r="DD814" i="23"/>
  <c r="DF812" i="23"/>
  <c r="DE811" i="23"/>
  <c r="DO809" i="23"/>
  <c r="DF808" i="23"/>
  <c r="DH806" i="23"/>
  <c r="DJ804" i="23"/>
  <c r="DE803" i="23"/>
  <c r="DK801" i="23"/>
  <c r="DL798" i="23"/>
  <c r="DK797" i="23"/>
  <c r="DI795" i="23"/>
  <c r="DD794" i="23"/>
  <c r="DJ792" i="23"/>
  <c r="DM818" i="23"/>
  <c r="DF817" i="23"/>
  <c r="DE816" i="23"/>
  <c r="DO814" i="23"/>
  <c r="DJ813" i="23"/>
  <c r="DI812" i="23"/>
  <c r="DD811" i="23"/>
  <c r="DN809" i="23"/>
  <c r="DI808" i="23"/>
  <c r="DD807" i="23"/>
  <c r="DN805" i="23"/>
  <c r="DM804" i="23"/>
  <c r="DH803" i="23"/>
  <c r="DG802" i="23"/>
  <c r="DI800" i="23"/>
  <c r="DD799" i="23"/>
  <c r="DN797" i="23"/>
  <c r="DM796" i="23"/>
  <c r="DH795" i="23"/>
  <c r="DG794" i="23"/>
  <c r="DO819" i="23"/>
  <c r="DM817" i="23"/>
  <c r="DH816" i="23"/>
  <c r="DF814" i="23"/>
  <c r="DE813" i="23"/>
  <c r="DO811" i="23"/>
  <c r="DJ810" i="23"/>
  <c r="DE809" i="23"/>
  <c r="DO807" i="23"/>
  <c r="DJ806" i="23"/>
  <c r="DI805" i="23"/>
  <c r="DF802" i="23"/>
  <c r="DN798" i="23"/>
  <c r="DM797" i="23"/>
  <c r="DH796" i="23"/>
  <c r="DG795" i="23"/>
  <c r="DM793" i="23"/>
  <c r="DI790" i="23"/>
  <c r="DI786" i="23"/>
  <c r="DH781" i="23"/>
  <c r="DD777" i="23"/>
  <c r="DE770" i="23"/>
  <c r="DI766" i="23"/>
  <c r="DJ763" i="23"/>
  <c r="DE762" i="23"/>
  <c r="DE758" i="23"/>
  <c r="DE754" i="23"/>
  <c r="DF751" i="23"/>
  <c r="DD749" i="23"/>
  <c r="DH790" i="23"/>
  <c r="DG789" i="23"/>
  <c r="DI787" i="23"/>
  <c r="DD786" i="23"/>
  <c r="DE783" i="23"/>
  <c r="DO781" i="23"/>
  <c r="DF780" i="23"/>
  <c r="DE779" i="23"/>
  <c r="DO777" i="23"/>
  <c r="DF776" i="23"/>
  <c r="DL774" i="23"/>
  <c r="DG773" i="23"/>
  <c r="DH770" i="23"/>
  <c r="DM767" i="23"/>
  <c r="DH766" i="23"/>
  <c r="DG765" i="23"/>
  <c r="DM763" i="23"/>
  <c r="DH762" i="23"/>
  <c r="DG761" i="23"/>
  <c r="DI759" i="23"/>
  <c r="DD758" i="23"/>
  <c r="DI755" i="23"/>
  <c r="DD754" i="23"/>
  <c r="DJ752" i="23"/>
  <c r="DI751" i="23"/>
  <c r="DD750" i="23"/>
  <c r="DJ748" i="23"/>
  <c r="DE747" i="23"/>
  <c r="DO790" i="23"/>
  <c r="DJ789" i="23"/>
  <c r="DI788" i="23"/>
  <c r="DD787" i="23"/>
  <c r="DN785" i="23"/>
  <c r="DE784" i="23"/>
  <c r="DO782" i="23"/>
  <c r="DJ781" i="23"/>
  <c r="DI780" i="23"/>
  <c r="DD779" i="23"/>
  <c r="DN777" i="23"/>
  <c r="DM776" i="23"/>
  <c r="DH775" i="23"/>
  <c r="DG774" i="23"/>
  <c r="DH771" i="23"/>
  <c r="DG770" i="23"/>
  <c r="DH767" i="23"/>
  <c r="DG766" i="23"/>
  <c r="DL763" i="23"/>
  <c r="DK762" i="23"/>
  <c r="DF761" i="23"/>
  <c r="DE760" i="23"/>
  <c r="DO758" i="23"/>
  <c r="DJ757" i="23"/>
  <c r="DE756" i="23"/>
  <c r="DO754" i="23"/>
  <c r="DJ753" i="23"/>
  <c r="DI752" i="23"/>
  <c r="DD751" i="23"/>
  <c r="DN749" i="23"/>
  <c r="DI748" i="23"/>
  <c r="DD747" i="23"/>
  <c r="DN786" i="23"/>
  <c r="DI785" i="23"/>
  <c r="DF782" i="23"/>
  <c r="DE781" i="23"/>
  <c r="DO779" i="23"/>
  <c r="DJ778" i="23"/>
  <c r="DI777" i="23"/>
  <c r="DD776" i="23"/>
  <c r="DN774" i="23"/>
  <c r="DM773" i="23"/>
  <c r="DK771" i="23"/>
  <c r="DF770" i="23"/>
  <c r="DE769" i="23"/>
  <c r="DN766" i="23"/>
  <c r="DM765" i="23"/>
  <c r="DI761" i="23"/>
  <c r="DE757" i="23"/>
  <c r="DM749" i="23"/>
  <c r="DJ746" i="23"/>
  <c r="DE745" i="23"/>
  <c r="DF742" i="23"/>
  <c r="DE737" i="23"/>
  <c r="DG735" i="23"/>
  <c r="DE733" i="23"/>
  <c r="DG731" i="23"/>
  <c r="DI729" i="23"/>
  <c r="DI725" i="23"/>
  <c r="DM723" i="23"/>
  <c r="DI746" i="23"/>
  <c r="DD745" i="23"/>
  <c r="DM742" i="23"/>
  <c r="DH741" i="23"/>
  <c r="DH737" i="23"/>
  <c r="DG736" i="23"/>
  <c r="DL733" i="23"/>
  <c r="DK732" i="23"/>
  <c r="DF731" i="23"/>
  <c r="DE730" i="23"/>
  <c r="DN727" i="23"/>
  <c r="DE726" i="23"/>
  <c r="DO745" i="23"/>
  <c r="DI743" i="23"/>
  <c r="DD742" i="23"/>
  <c r="DM739" i="23"/>
  <c r="DK737" i="23"/>
  <c r="DF736" i="23"/>
  <c r="DL734" i="23"/>
  <c r="DK733" i="23"/>
  <c r="DF732" i="23"/>
  <c r="DE731" i="23"/>
  <c r="DO729" i="23"/>
  <c r="DI727" i="23"/>
  <c r="DD726" i="23"/>
  <c r="DJ745" i="23"/>
  <c r="DE744" i="23"/>
  <c r="DO742" i="23"/>
  <c r="DJ741" i="23"/>
  <c r="DE740" i="23"/>
  <c r="DO738" i="23"/>
  <c r="DJ737" i="23"/>
  <c r="DI736" i="23"/>
  <c r="DD735" i="23"/>
  <c r="DN733" i="23"/>
  <c r="DI732" i="23"/>
  <c r="DD731" i="23"/>
  <c r="DN729" i="23"/>
  <c r="DI728" i="23"/>
  <c r="DD727" i="23"/>
  <c r="DN725" i="23"/>
  <c r="DE724" i="23"/>
  <c r="DN726" i="23"/>
  <c r="DF893" i="23"/>
  <c r="DN876" i="23"/>
  <c r="DL897" i="23"/>
  <c r="DJ893" i="23"/>
  <c r="DJ891" i="23"/>
  <c r="DG888" i="23"/>
  <c r="DF873" i="23"/>
  <c r="DH893" i="23"/>
  <c r="DJ889" i="23"/>
  <c r="DL881" i="23"/>
  <c r="DH877" i="23"/>
  <c r="DJ873" i="23"/>
  <c r="DK860" i="23"/>
  <c r="DD856" i="23"/>
  <c r="DF852" i="23"/>
  <c r="DG845" i="23"/>
  <c r="DL834" i="23"/>
  <c r="DD832" i="23"/>
  <c r="DF822" i="23"/>
  <c r="DK815" i="23"/>
  <c r="DJ807" i="23"/>
  <c r="DK800" i="23"/>
  <c r="DG796" i="23"/>
  <c r="DF791" i="23"/>
  <c r="DK784" i="23"/>
  <c r="DG780" i="23"/>
  <c r="DL760" i="23"/>
  <c r="DH752" i="23"/>
  <c r="DK740" i="23"/>
  <c r="DF738" i="23"/>
  <c r="DO860" i="23"/>
  <c r="DF859" i="23"/>
  <c r="DJ848" i="23"/>
  <c r="DH840" i="23"/>
  <c r="DG835" i="23"/>
  <c r="DG831" i="23"/>
  <c r="DJ826" i="23"/>
  <c r="DD813" i="23"/>
  <c r="DL805" i="23"/>
  <c r="DF803" i="23"/>
  <c r="DD800" i="23"/>
  <c r="DD792" i="23"/>
  <c r="DN787" i="23"/>
  <c r="DJ784" i="23"/>
  <c r="DO776" i="23"/>
  <c r="DL772" i="23"/>
  <c r="DN768" i="23"/>
  <c r="DN762" i="23"/>
  <c r="DF754" i="23"/>
  <c r="DJ750" i="23"/>
  <c r="DL744" i="23"/>
  <c r="DJ740" i="23"/>
  <c r="DD738" i="23"/>
  <c r="DM854" i="23"/>
  <c r="DO845" i="23"/>
  <c r="DL817" i="23"/>
  <c r="DO796" i="23"/>
  <c r="DF772" i="23"/>
  <c r="DG759" i="23"/>
  <c r="DM864" i="23"/>
  <c r="DL860" i="23"/>
  <c r="DK853" i="23"/>
  <c r="DK845" i="23"/>
  <c r="DN834" i="23"/>
  <c r="DO831" i="23"/>
  <c r="DF828" i="23"/>
  <c r="DH817" i="23"/>
  <c r="DL813" i="23"/>
  <c r="DO791" i="23"/>
  <c r="DL784" i="23"/>
  <c r="DO772" i="23"/>
  <c r="DK768" i="23"/>
  <c r="DG760" i="23"/>
  <c r="DK756" i="23"/>
  <c r="DN754" i="23"/>
  <c r="DJ744" i="23"/>
  <c r="DH738" i="23"/>
  <c r="DL728" i="23"/>
  <c r="DM728" i="23"/>
  <c r="DJ724" i="23"/>
  <c r="DG720" i="23"/>
  <c r="DF708" i="23"/>
  <c r="DN697" i="23"/>
  <c r="DO693" i="23"/>
  <c r="DK685" i="23"/>
  <c r="DG681" i="23"/>
  <c r="DN673" i="23"/>
  <c r="DL667" i="23"/>
  <c r="DN665" i="23"/>
  <c r="DK658" i="23"/>
  <c r="DJ653" i="23"/>
  <c r="DK649" i="23"/>
  <c r="DM644" i="23"/>
  <c r="DJ622" i="23"/>
  <c r="DL609" i="23"/>
  <c r="DH604" i="23"/>
  <c r="DD712" i="23"/>
  <c r="DD708" i="23"/>
  <c r="DD698" i="23"/>
  <c r="DH693" i="23"/>
  <c r="DG685" i="23"/>
  <c r="DG670" i="23"/>
  <c r="DK665" i="23"/>
  <c r="DO653" i="23"/>
  <c r="DH644" i="23"/>
  <c r="DK618" i="23"/>
  <c r="DG612" i="23"/>
  <c r="DL721" i="23"/>
  <c r="DO709" i="23"/>
  <c r="DK698" i="23"/>
  <c r="DD694" i="23"/>
  <c r="DH690" i="23"/>
  <c r="DD682" i="23"/>
  <c r="DO677" i="23"/>
  <c r="DJ665" i="23"/>
  <c r="DJ654" i="23"/>
  <c r="DJ652" i="23"/>
  <c r="DG649" i="23"/>
  <c r="DF636" i="23"/>
  <c r="DL622" i="23"/>
  <c r="DJ618" i="23"/>
  <c r="DF612" i="23"/>
  <c r="DG608" i="23"/>
  <c r="DO697" i="23"/>
  <c r="DL686" i="23"/>
  <c r="DG669" i="23"/>
  <c r="DG665" i="23"/>
  <c r="DK622" i="23"/>
  <c r="DL605" i="23"/>
  <c r="DK601" i="23"/>
  <c r="DO601" i="23"/>
  <c r="DO593" i="23"/>
  <c r="DJ591" i="23"/>
  <c r="DN587" i="23"/>
  <c r="DN576" i="23"/>
  <c r="DJ573" i="23"/>
  <c r="DF563" i="23"/>
  <c r="DK560" i="23"/>
  <c r="DH553" i="23"/>
  <c r="DF549" i="23"/>
  <c r="DG545" i="23"/>
  <c r="DH541" i="23"/>
  <c r="DD504" i="23"/>
  <c r="DF500" i="23"/>
  <c r="DH492" i="23"/>
  <c r="DF488" i="23"/>
  <c r="DL475" i="23"/>
  <c r="DL471" i="23"/>
  <c r="DJ457" i="23"/>
  <c r="DN453" i="23"/>
  <c r="DJ445" i="23"/>
  <c r="DF427" i="23"/>
  <c r="DF417" i="23"/>
  <c r="DL405" i="23"/>
  <c r="DH401" i="23"/>
  <c r="DL389" i="23"/>
  <c r="DF607" i="23"/>
  <c r="DF603" i="23"/>
  <c r="DD593" i="23"/>
  <c r="DG589" i="23"/>
  <c r="DH585" i="23"/>
  <c r="DI578" i="23"/>
  <c r="DN573" i="23"/>
  <c r="DH561" i="23"/>
  <c r="DD623" i="23"/>
  <c r="DK643" i="23"/>
  <c r="DF642" i="23"/>
  <c r="DE641" i="23"/>
  <c r="DO639" i="23"/>
  <c r="DJ638" i="23"/>
  <c r="DI637" i="23"/>
  <c r="DD636" i="23"/>
  <c r="DM633" i="23"/>
  <c r="DH632" i="23"/>
  <c r="DG631" i="23"/>
  <c r="DL628" i="23"/>
  <c r="DK627" i="23"/>
  <c r="DF626" i="23"/>
  <c r="DE625" i="23"/>
  <c r="DO623" i="23"/>
  <c r="DJ643" i="23"/>
  <c r="DI642" i="23"/>
  <c r="DD641" i="23"/>
  <c r="DN639" i="23"/>
  <c r="DM638" i="23"/>
  <c r="DH637" i="23"/>
  <c r="DG636" i="23"/>
  <c r="DL633" i="23"/>
  <c r="DK632" i="23"/>
  <c r="DF631" i="23"/>
  <c r="DE630" i="23"/>
  <c r="DO628" i="23"/>
  <c r="DJ627" i="23"/>
  <c r="DI626" i="23"/>
  <c r="DD625" i="23"/>
  <c r="DN623" i="23"/>
  <c r="DI622" i="23"/>
  <c r="DD619" i="23"/>
  <c r="DI616" i="23"/>
  <c r="DK614" i="23"/>
  <c r="DD611" i="23"/>
  <c r="DF609" i="23"/>
  <c r="DH607" i="23"/>
  <c r="DJ605" i="23"/>
  <c r="DE604" i="23"/>
  <c r="DG602" i="23"/>
  <c r="DI600" i="23"/>
  <c r="DK598" i="23"/>
  <c r="DD595" i="23"/>
  <c r="DF593" i="23"/>
  <c r="DH591" i="23"/>
  <c r="DJ589" i="23"/>
  <c r="DE588" i="23"/>
  <c r="DG586" i="23"/>
  <c r="DI584" i="23"/>
  <c r="DK582" i="23"/>
  <c r="DF577" i="23"/>
  <c r="DK621" i="23"/>
  <c r="DL621" i="23"/>
  <c r="DO619" i="23"/>
  <c r="DI617" i="23"/>
  <c r="DD616" i="23"/>
  <c r="DN614" i="23"/>
  <c r="DM613" i="23"/>
  <c r="DH612" i="23"/>
  <c r="DG611" i="23"/>
  <c r="DL608" i="23"/>
  <c r="DK607" i="23"/>
  <c r="DF606" i="23"/>
  <c r="DE605" i="23"/>
  <c r="DN602" i="23"/>
  <c r="DI601" i="23"/>
  <c r="DD600" i="23"/>
  <c r="DN598" i="23"/>
  <c r="DM597" i="23"/>
  <c r="DH596" i="23"/>
  <c r="DG595" i="23"/>
  <c r="DM593" i="23"/>
  <c r="DH592" i="23"/>
  <c r="DG591" i="23"/>
  <c r="DL588" i="23"/>
  <c r="DK587" i="23"/>
  <c r="DF586" i="23"/>
  <c r="DL584" i="23"/>
  <c r="DK583" i="23"/>
  <c r="DF582" i="23"/>
  <c r="DE581" i="23"/>
  <c r="DM577" i="23"/>
  <c r="DH576" i="23"/>
  <c r="DJ621" i="23"/>
  <c r="DG620" i="23"/>
  <c r="DH617" i="23"/>
  <c r="DG616" i="23"/>
  <c r="DM610" i="23"/>
  <c r="DI606" i="23"/>
  <c r="DE602" i="23"/>
  <c r="DM594" i="23"/>
  <c r="DI590" i="23"/>
  <c r="DE586" i="23"/>
  <c r="DN621" i="23"/>
  <c r="DF620" i="23"/>
  <c r="DE619" i="23"/>
  <c r="DN616" i="23"/>
  <c r="DM615" i="23"/>
  <c r="DH614" i="23"/>
  <c r="DG613" i="23"/>
  <c r="DL610" i="23"/>
  <c r="DI607" i="23"/>
  <c r="DD606" i="23"/>
  <c r="DL602" i="23"/>
  <c r="DI599" i="23"/>
  <c r="DD598" i="23"/>
  <c r="DL594" i="23"/>
  <c r="DI591" i="23"/>
  <c r="DD590" i="23"/>
  <c r="DL586" i="23"/>
  <c r="DI583" i="23"/>
  <c r="DD582" i="23"/>
  <c r="DK579" i="23"/>
  <c r="DL579" i="23"/>
  <c r="DN578" i="23"/>
  <c r="DJ575" i="23"/>
  <c r="DO575" i="23"/>
  <c r="DD572" i="23"/>
  <c r="DF570" i="23"/>
  <c r="DD568" i="23"/>
  <c r="DF566" i="23"/>
  <c r="DH564" i="23"/>
  <c r="DJ562" i="23"/>
  <c r="DH560" i="23"/>
  <c r="DJ558" i="23"/>
  <c r="DE557" i="23"/>
  <c r="DG555" i="23"/>
  <c r="DE553" i="23"/>
  <c r="DG551" i="23"/>
  <c r="DI549" i="23"/>
  <c r="DK547" i="23"/>
  <c r="DI545" i="23"/>
  <c r="DK543" i="23"/>
  <c r="DI541" i="23"/>
  <c r="DK539" i="23"/>
  <c r="DD536" i="23"/>
  <c r="DE533" i="23"/>
  <c r="DK572" i="23"/>
  <c r="DF571" i="23"/>
  <c r="DL569" i="23"/>
  <c r="DK568" i="23"/>
  <c r="DE566" i="23"/>
  <c r="DM558" i="23"/>
  <c r="DK556" i="23"/>
  <c r="DE554" i="23"/>
  <c r="DM546" i="23"/>
  <c r="DI542" i="23"/>
  <c r="DF539" i="23"/>
  <c r="DE538" i="23"/>
  <c r="DN572" i="23"/>
  <c r="DM571" i="23"/>
  <c r="DH570" i="23"/>
  <c r="DG569" i="23"/>
  <c r="DL566" i="23"/>
  <c r="DK565" i="23"/>
  <c r="DF564" i="23"/>
  <c r="DL562" i="23"/>
  <c r="DJ560" i="23"/>
  <c r="DI559" i="23"/>
  <c r="DD558" i="23"/>
  <c r="DN556" i="23"/>
  <c r="DM555" i="23"/>
  <c r="DH554" i="23"/>
  <c r="DG553" i="23"/>
  <c r="DM551" i="23"/>
  <c r="DH550" i="23"/>
  <c r="DF548" i="23"/>
  <c r="DE547" i="23"/>
  <c r="DM543" i="23"/>
  <c r="DH542" i="23"/>
  <c r="DG541" i="23"/>
  <c r="DM539" i="23"/>
  <c r="DH538" i="23"/>
  <c r="DG537" i="23"/>
  <c r="DL574" i="23"/>
  <c r="DJ574" i="23"/>
  <c r="DE572" i="23"/>
  <c r="DO570" i="23"/>
  <c r="DJ569" i="23"/>
  <c r="DE568" i="23"/>
  <c r="DO566" i="23"/>
  <c r="DJ565" i="23"/>
  <c r="DI564" i="23"/>
  <c r="DD563" i="23"/>
  <c r="DM560" i="23"/>
  <c r="DK558" i="23"/>
  <c r="DF557" i="23"/>
  <c r="DE556" i="23"/>
  <c r="DO554" i="23"/>
  <c r="DJ553" i="23"/>
  <c r="DE552" i="23"/>
  <c r="DO550" i="23"/>
  <c r="DI548" i="23"/>
  <c r="DD547" i="23"/>
  <c r="DM544" i="23"/>
  <c r="DH543" i="23"/>
  <c r="DG542" i="23"/>
  <c r="DM540" i="23"/>
  <c r="DH539" i="23"/>
  <c r="DG538" i="23"/>
  <c r="DL535" i="23"/>
  <c r="DJ533" i="23"/>
  <c r="DE532" i="23"/>
  <c r="DF527" i="23"/>
  <c r="DD525" i="23"/>
  <c r="DF523" i="23"/>
  <c r="DH521" i="23"/>
  <c r="DI518" i="23"/>
  <c r="DI514" i="23"/>
  <c r="DK512" i="23"/>
  <c r="DD509" i="23"/>
  <c r="DF507" i="23"/>
  <c r="DH505" i="23"/>
  <c r="DD501" i="23"/>
  <c r="DI498" i="23"/>
  <c r="DK496" i="23"/>
  <c r="DD493" i="23"/>
  <c r="DF491" i="23"/>
  <c r="DM534" i="23"/>
  <c r="DD534" i="23"/>
  <c r="DF534" i="23"/>
  <c r="DE531" i="23"/>
  <c r="DL530" i="23"/>
  <c r="DG529" i="23"/>
  <c r="DL526" i="23"/>
  <c r="DK525" i="23"/>
  <c r="DF524" i="23"/>
  <c r="DE523" i="23"/>
  <c r="DO521" i="23"/>
  <c r="DJ520" i="23"/>
  <c r="DL518" i="23"/>
  <c r="DK517" i="23"/>
  <c r="DH514" i="23"/>
  <c r="DG513" i="23"/>
  <c r="DL510" i="23"/>
  <c r="DK509" i="23"/>
  <c r="DF508" i="23"/>
  <c r="DE507" i="23"/>
  <c r="DO505" i="23"/>
  <c r="DI503" i="23"/>
  <c r="DD502" i="23"/>
  <c r="DM499" i="23"/>
  <c r="DK497" i="23"/>
  <c r="DF496" i="23"/>
  <c r="DE495" i="23"/>
  <c r="DO493" i="23"/>
  <c r="DJ492" i="23"/>
  <c r="DI491" i="23"/>
  <c r="DD490" i="23"/>
  <c r="DK530" i="23"/>
  <c r="DF529" i="23"/>
  <c r="DL527" i="23"/>
  <c r="DK526" i="23"/>
  <c r="DF525" i="23"/>
  <c r="DL523" i="23"/>
  <c r="DK522" i="23"/>
  <c r="DF521" i="23"/>
  <c r="DE520" i="23"/>
  <c r="DO518" i="23"/>
  <c r="DJ517" i="23"/>
  <c r="DI516" i="23"/>
  <c r="DD515" i="23"/>
  <c r="DN513" i="23"/>
  <c r="DI512" i="23"/>
  <c r="DD511" i="23"/>
  <c r="DN509" i="23"/>
  <c r="DM508" i="23"/>
  <c r="DH507" i="23"/>
  <c r="DG506" i="23"/>
  <c r="DH503" i="23"/>
  <c r="DG502" i="23"/>
  <c r="DH499" i="23"/>
  <c r="DG498" i="23"/>
  <c r="DL495" i="23"/>
  <c r="DK494" i="23"/>
  <c r="DF493" i="23"/>
  <c r="DE492" i="23"/>
  <c r="DO490" i="23"/>
  <c r="DE488" i="23"/>
  <c r="DN530" i="23"/>
  <c r="DM529" i="23"/>
  <c r="DK527" i="23"/>
  <c r="DF526" i="23"/>
  <c r="DL524" i="23"/>
  <c r="DK523" i="23"/>
  <c r="DF522" i="23"/>
  <c r="DE521" i="23"/>
  <c r="DM517" i="23"/>
  <c r="DI513" i="23"/>
  <c r="DD512" i="23"/>
  <c r="DN510" i="23"/>
  <c r="DM509" i="23"/>
  <c r="DH508" i="23"/>
  <c r="DG507" i="23"/>
  <c r="DM501" i="23"/>
  <c r="DI497" i="23"/>
  <c r="DE493" i="23"/>
  <c r="DJ489" i="23"/>
  <c r="DO489" i="23"/>
  <c r="DO487" i="23"/>
  <c r="DI486" i="23"/>
  <c r="DJ484" i="23"/>
  <c r="DE483" i="23"/>
  <c r="DG481" i="23"/>
  <c r="DE479" i="23"/>
  <c r="DG477" i="23"/>
  <c r="DI475" i="23"/>
  <c r="DK473" i="23"/>
  <c r="DI471" i="23"/>
  <c r="DK469" i="23"/>
  <c r="DD466" i="23"/>
  <c r="DF464" i="23"/>
  <c r="DD462" i="23"/>
  <c r="DF460" i="23"/>
  <c r="DH458" i="23"/>
  <c r="DJ456" i="23"/>
  <c r="DH454" i="23"/>
  <c r="DJ452" i="23"/>
  <c r="DE451" i="23"/>
  <c r="DG449" i="23"/>
  <c r="DI447" i="23"/>
  <c r="DK445" i="23"/>
  <c r="DD442" i="23"/>
  <c r="DF440" i="23"/>
  <c r="DK437" i="23"/>
  <c r="DD434" i="23"/>
  <c r="DI487" i="23"/>
  <c r="DI484" i="23"/>
  <c r="DG482" i="23"/>
  <c r="DL479" i="23"/>
  <c r="DK478" i="23"/>
  <c r="DF477" i="23"/>
  <c r="DM472" i="23"/>
  <c r="DI468" i="23"/>
  <c r="DG466" i="23"/>
  <c r="DM460" i="23"/>
  <c r="DI456" i="23"/>
  <c r="DE452" i="23"/>
  <c r="DM444" i="23"/>
  <c r="DI440" i="23"/>
  <c r="DE436" i="23"/>
  <c r="DO434" i="23"/>
  <c r="DM487" i="23"/>
  <c r="DF486" i="23"/>
  <c r="DE485" i="23"/>
  <c r="DN482" i="23"/>
  <c r="DM481" i="23"/>
  <c r="DH480" i="23"/>
  <c r="DG479" i="23"/>
  <c r="DM477" i="23"/>
  <c r="DH476" i="23"/>
  <c r="DG475" i="23"/>
  <c r="DM473" i="23"/>
  <c r="DH472" i="23"/>
  <c r="DF470" i="23"/>
  <c r="DE469" i="23"/>
  <c r="DO467" i="23"/>
  <c r="DJ466" i="23"/>
  <c r="DI465" i="23"/>
  <c r="DD464" i="23"/>
  <c r="DN462" i="23"/>
  <c r="DI461" i="23"/>
  <c r="DD460" i="23"/>
  <c r="DN458" i="23"/>
  <c r="DI457" i="23"/>
  <c r="DD456" i="23"/>
  <c r="DL452" i="23"/>
  <c r="DK451" i="23"/>
  <c r="DF450" i="23"/>
  <c r="DE449" i="23"/>
  <c r="DO447" i="23"/>
  <c r="DJ446" i="23"/>
  <c r="DI445" i="23"/>
  <c r="DD444" i="23"/>
  <c r="DN442" i="23"/>
  <c r="DM441" i="23"/>
  <c r="DH440" i="23"/>
  <c r="DG439" i="23"/>
  <c r="DM437" i="23"/>
  <c r="DH436" i="23"/>
  <c r="DG435" i="23"/>
  <c r="DK487" i="23"/>
  <c r="DL487" i="23"/>
  <c r="DK486" i="23"/>
  <c r="DE482" i="23"/>
  <c r="DO480" i="23"/>
  <c r="DJ479" i="23"/>
  <c r="DI478" i="23"/>
  <c r="DD477" i="23"/>
  <c r="DN475" i="23"/>
  <c r="DM474" i="23"/>
  <c r="DH473" i="23"/>
  <c r="DG472" i="23"/>
  <c r="DO468" i="23"/>
  <c r="DJ467" i="23"/>
  <c r="DE466" i="23"/>
  <c r="DO464" i="23"/>
  <c r="DJ463" i="23"/>
  <c r="DI462" i="23"/>
  <c r="DD461" i="23"/>
  <c r="DM458" i="23"/>
  <c r="DH457" i="23"/>
  <c r="DG456" i="23"/>
  <c r="DO452" i="23"/>
  <c r="DJ451" i="23"/>
  <c r="DI450" i="23"/>
  <c r="DD449" i="23"/>
  <c r="DN447" i="23"/>
  <c r="DM446" i="23"/>
  <c r="DH445" i="23"/>
  <c r="DG444" i="23"/>
  <c r="DL441" i="23"/>
  <c r="DK440" i="23"/>
  <c r="DF439" i="23"/>
  <c r="DE438" i="23"/>
  <c r="DO436" i="23"/>
  <c r="DJ435" i="23"/>
  <c r="DI434" i="23"/>
  <c r="DG432" i="23"/>
  <c r="DG428" i="23"/>
  <c r="DE422" i="23"/>
  <c r="DE418" i="23"/>
  <c r="DE414" i="23"/>
  <c r="DE406" i="23"/>
  <c r="DE398" i="23"/>
  <c r="DE390" i="23"/>
  <c r="DE382" i="23"/>
  <c r="DG376" i="23"/>
  <c r="DE370" i="23"/>
  <c r="DH430" i="23"/>
  <c r="DN428" i="23"/>
  <c r="DI427" i="23"/>
  <c r="DD426" i="23"/>
  <c r="DF424" i="23"/>
  <c r="DL422" i="23"/>
  <c r="DG421" i="23"/>
  <c r="DI419" i="23"/>
  <c r="DD418" i="23"/>
  <c r="DJ416" i="23"/>
  <c r="DE415" i="23"/>
  <c r="DK413" i="23"/>
  <c r="DH410" i="23"/>
  <c r="DH406" i="23"/>
  <c r="DJ404" i="23"/>
  <c r="DL402" i="23"/>
  <c r="DG401" i="23"/>
  <c r="DI399" i="23"/>
  <c r="DD398" i="23"/>
  <c r="DF396" i="23"/>
  <c r="DH394" i="23"/>
  <c r="DH390" i="23"/>
  <c r="DJ388" i="23"/>
  <c r="DE387" i="23"/>
  <c r="DK385" i="23"/>
  <c r="DH382" i="23"/>
  <c r="DJ380" i="23"/>
  <c r="DE379" i="23"/>
  <c r="DK377" i="23"/>
  <c r="DF376" i="23"/>
  <c r="DL374" i="23"/>
  <c r="DG373" i="23"/>
  <c r="DI371" i="23"/>
  <c r="DD370" i="23"/>
  <c r="DF368" i="23"/>
  <c r="DH366" i="23"/>
  <c r="DJ364" i="23"/>
  <c r="DE363" i="23"/>
  <c r="DM432" i="23"/>
  <c r="DK430" i="23"/>
  <c r="DE428" i="23"/>
  <c r="DM424" i="23"/>
  <c r="DK422" i="23"/>
  <c r="DF421" i="23"/>
  <c r="DE420" i="23"/>
  <c r="DM416" i="23"/>
  <c r="DK414" i="23"/>
  <c r="DE412" i="23"/>
  <c r="DM408" i="23"/>
  <c r="DH407" i="23"/>
  <c r="DG406" i="23"/>
  <c r="DM404" i="23"/>
  <c r="DK402" i="23"/>
  <c r="DE400" i="23"/>
  <c r="DM396" i="23"/>
  <c r="DK394" i="23"/>
  <c r="DE392" i="23"/>
  <c r="DO390" i="23"/>
  <c r="DJ389" i="23"/>
  <c r="DI388" i="23"/>
  <c r="DD387" i="23"/>
  <c r="DN385" i="23"/>
  <c r="DM384" i="23"/>
  <c r="DK382" i="23"/>
  <c r="DE380" i="23"/>
  <c r="DN377" i="23"/>
  <c r="DM376" i="23"/>
  <c r="DH375" i="23"/>
  <c r="DG374" i="23"/>
  <c r="DO370" i="23"/>
  <c r="DJ369" i="23"/>
  <c r="DI368" i="23"/>
  <c r="DF365" i="23"/>
  <c r="DE364" i="23"/>
  <c r="DL432" i="23"/>
  <c r="DK431" i="23"/>
  <c r="DF430" i="23"/>
  <c r="DE429" i="23"/>
  <c r="DO427" i="23"/>
  <c r="DJ426" i="23"/>
  <c r="DI425" i="23"/>
  <c r="DD424" i="23"/>
  <c r="DN422" i="23"/>
  <c r="DI421" i="23"/>
  <c r="DD420" i="23"/>
  <c r="DN418" i="23"/>
  <c r="DM417" i="23"/>
  <c r="DH416" i="23"/>
  <c r="DG415" i="23"/>
  <c r="DL412" i="23"/>
  <c r="DK411" i="23"/>
  <c r="DF410" i="23"/>
  <c r="DL408" i="23"/>
  <c r="DK407" i="23"/>
  <c r="DF406" i="23"/>
  <c r="DL404" i="23"/>
  <c r="DK403" i="23"/>
  <c r="DF402" i="23"/>
  <c r="DE401" i="23"/>
  <c r="DO399" i="23"/>
  <c r="DJ398" i="23"/>
  <c r="DE397" i="23"/>
  <c r="DO395" i="23"/>
  <c r="DJ394" i="23"/>
  <c r="DE393" i="23"/>
  <c r="DO391" i="23"/>
  <c r="DJ390" i="23"/>
  <c r="DI389" i="23"/>
  <c r="DD388" i="23"/>
  <c r="DN386" i="23"/>
  <c r="DM385" i="23"/>
  <c r="DH384" i="23"/>
  <c r="DG383" i="23"/>
  <c r="DL380" i="23"/>
  <c r="DK379" i="23"/>
  <c r="DF378" i="23"/>
  <c r="DE377" i="23"/>
  <c r="DO375" i="23"/>
  <c r="DJ374" i="23"/>
  <c r="DI373" i="23"/>
  <c r="DD372" i="23"/>
  <c r="DN370" i="23"/>
  <c r="DM369" i="23"/>
  <c r="DH368" i="23"/>
  <c r="DF366" i="23"/>
  <c r="DE366" i="23"/>
  <c r="DG901" i="23"/>
  <c r="DI899" i="23"/>
  <c r="DJ896" i="23"/>
  <c r="DH894" i="23"/>
  <c r="DH890" i="23"/>
  <c r="DH886" i="23"/>
  <c r="DJ884" i="23"/>
  <c r="DE883" i="23"/>
  <c r="DG881" i="23"/>
  <c r="DO902" i="23"/>
  <c r="DJ901" i="23"/>
  <c r="DE900" i="23"/>
  <c r="DO898" i="23"/>
  <c r="DI896" i="23"/>
  <c r="DD895" i="23"/>
  <c r="DI892" i="23"/>
  <c r="DD891" i="23"/>
  <c r="DI888" i="23"/>
  <c r="DD887" i="23"/>
  <c r="DN885" i="23"/>
  <c r="DI884" i="23"/>
  <c r="DD883" i="23"/>
  <c r="DN881" i="23"/>
  <c r="DM880" i="23"/>
  <c r="DJ902" i="23"/>
  <c r="DE901" i="23"/>
  <c r="DO899" i="23"/>
  <c r="DJ898" i="23"/>
  <c r="DE897" i="23"/>
  <c r="DO895" i="23"/>
  <c r="DJ894" i="23"/>
  <c r="DL892" i="23"/>
  <c r="DK891" i="23"/>
  <c r="DF890" i="23"/>
  <c r="DL888" i="23"/>
  <c r="DK887" i="23"/>
  <c r="DF886" i="23"/>
  <c r="DL884" i="23"/>
  <c r="DK883" i="23"/>
  <c r="DF882" i="23"/>
  <c r="DE881" i="23"/>
  <c r="DM902" i="23"/>
  <c r="DH901" i="23"/>
  <c r="DG900" i="23"/>
  <c r="DM898" i="23"/>
  <c r="DK896" i="23"/>
  <c r="DF895" i="23"/>
  <c r="DE894" i="23"/>
  <c r="DN887" i="23"/>
  <c r="DM886" i="23"/>
  <c r="DK884" i="23"/>
  <c r="DF883" i="23"/>
  <c r="DE882" i="23"/>
  <c r="DK879" i="23"/>
  <c r="DL879" i="23"/>
  <c r="DE876" i="23"/>
  <c r="DG874" i="23"/>
  <c r="DD871" i="23"/>
  <c r="DF869" i="23"/>
  <c r="DH867" i="23"/>
  <c r="DJ865" i="23"/>
  <c r="DH863" i="23"/>
  <c r="DJ861" i="23"/>
  <c r="DE860" i="23"/>
  <c r="DG858" i="23"/>
  <c r="DI856" i="23"/>
  <c r="DE879" i="23"/>
  <c r="DI877" i="23"/>
  <c r="DD876" i="23"/>
  <c r="DN874" i="23"/>
  <c r="DI873" i="23"/>
  <c r="DD872" i="23"/>
  <c r="DN870" i="23"/>
  <c r="DI869" i="23"/>
  <c r="DD868" i="23"/>
  <c r="DN866" i="23"/>
  <c r="DM865" i="23"/>
  <c r="DI861" i="23"/>
  <c r="DE857" i="23"/>
  <c r="DO876" i="23"/>
  <c r="DJ875" i="23"/>
  <c r="DE874" i="23"/>
  <c r="DN871" i="23"/>
  <c r="DM870" i="23"/>
  <c r="DH869" i="23"/>
  <c r="DG868" i="23"/>
  <c r="DL865" i="23"/>
  <c r="DK864" i="23"/>
  <c r="DF863" i="23"/>
  <c r="DL861" i="23"/>
  <c r="DI858" i="23"/>
  <c r="DD857" i="23"/>
  <c r="DN855" i="23"/>
  <c r="DI879" i="23"/>
  <c r="DD878" i="23"/>
  <c r="DN872" i="23"/>
  <c r="DM871" i="23"/>
  <c r="DH870" i="23"/>
  <c r="DG869" i="23"/>
  <c r="DM867" i="23"/>
  <c r="DH866" i="23"/>
  <c r="DG865" i="23"/>
  <c r="DL862" i="23"/>
  <c r="DK861" i="23"/>
  <c r="DE859" i="23"/>
  <c r="DO857" i="23"/>
  <c r="DJ856" i="23"/>
  <c r="DE855" i="23"/>
  <c r="DK854" i="23"/>
  <c r="DK852" i="23"/>
  <c r="DD849" i="23"/>
  <c r="DF847" i="23"/>
  <c r="DH845" i="23"/>
  <c r="DD841" i="23"/>
  <c r="DF839" i="23"/>
  <c r="DH837" i="23"/>
  <c r="DJ835" i="23"/>
  <c r="DE834" i="23"/>
  <c r="DF831" i="23"/>
  <c r="DH829" i="23"/>
  <c r="DD825" i="23"/>
  <c r="DF823" i="23"/>
  <c r="DH821" i="23"/>
  <c r="DM851" i="23"/>
  <c r="DI847" i="23"/>
  <c r="DE843" i="23"/>
  <c r="DO841" i="23"/>
  <c r="DJ840" i="23"/>
  <c r="DI839" i="23"/>
  <c r="DD838" i="23"/>
  <c r="DN836" i="23"/>
  <c r="DM835" i="23"/>
  <c r="DK833" i="23"/>
  <c r="DE831" i="23"/>
  <c r="DM827" i="23"/>
  <c r="DH826" i="23"/>
  <c r="DG825" i="23"/>
  <c r="DL822" i="23"/>
  <c r="DK821" i="23"/>
  <c r="DF820" i="23"/>
  <c r="DJ853" i="23"/>
  <c r="DI852" i="23"/>
  <c r="DD851" i="23"/>
  <c r="DN849" i="23"/>
  <c r="DI848" i="23"/>
  <c r="DD847" i="23"/>
  <c r="DN845" i="23"/>
  <c r="DI844" i="23"/>
  <c r="DD843" i="23"/>
  <c r="DN841" i="23"/>
  <c r="DM840" i="23"/>
  <c r="DH839" i="23"/>
  <c r="DG838" i="23"/>
  <c r="DL835" i="23"/>
  <c r="DK834" i="23"/>
  <c r="DF833" i="23"/>
  <c r="DL831" i="23"/>
  <c r="DK830" i="23"/>
  <c r="DF829" i="23"/>
  <c r="DL827" i="23"/>
  <c r="DK826" i="23"/>
  <c r="DF825" i="23"/>
  <c r="DE824" i="23"/>
  <c r="DO822" i="23"/>
  <c r="DJ821" i="23"/>
  <c r="DI820" i="23"/>
  <c r="DL852" i="23"/>
  <c r="DK851" i="23"/>
  <c r="DF850" i="23"/>
  <c r="DE849" i="23"/>
  <c r="DO847" i="23"/>
  <c r="DI845" i="23"/>
  <c r="DG843" i="23"/>
  <c r="DO839" i="23"/>
  <c r="DI837" i="23"/>
  <c r="DE833" i="23"/>
  <c r="DO827" i="23"/>
  <c r="DI825" i="23"/>
  <c r="DE821" i="23"/>
  <c r="DL819" i="23"/>
  <c r="DF819" i="23"/>
  <c r="DE818" i="23"/>
  <c r="DI814" i="23"/>
  <c r="DI810" i="23"/>
  <c r="DI806" i="23"/>
  <c r="DI798" i="23"/>
  <c r="DI794" i="23"/>
  <c r="DI818" i="23"/>
  <c r="DJ816" i="23"/>
  <c r="DE815" i="23"/>
  <c r="DK813" i="23"/>
  <c r="DL810" i="23"/>
  <c r="DK809" i="23"/>
  <c r="DI807" i="23"/>
  <c r="DD806" i="23"/>
  <c r="DF804" i="23"/>
  <c r="DL802" i="23"/>
  <c r="DG801" i="23"/>
  <c r="DH798" i="23"/>
  <c r="DG797" i="23"/>
  <c r="DE795" i="23"/>
  <c r="DO793" i="23"/>
  <c r="DF792" i="23"/>
  <c r="DH818" i="23"/>
  <c r="DL815" i="23"/>
  <c r="DK814" i="23"/>
  <c r="DF813" i="23"/>
  <c r="DE812" i="23"/>
  <c r="DO810" i="23"/>
  <c r="DJ809" i="23"/>
  <c r="DE808" i="23"/>
  <c r="DO806" i="23"/>
  <c r="DJ805" i="23"/>
  <c r="DI804" i="23"/>
  <c r="DD803" i="23"/>
  <c r="DN801" i="23"/>
  <c r="DE800" i="23"/>
  <c r="DO798" i="23"/>
  <c r="DJ797" i="23"/>
  <c r="DI796" i="23"/>
  <c r="DD795" i="23"/>
  <c r="DN793" i="23"/>
  <c r="DM792" i="23"/>
  <c r="DL818" i="23"/>
  <c r="DI817" i="23"/>
  <c r="DD816" i="23"/>
  <c r="DL812" i="23"/>
  <c r="DK811" i="23"/>
  <c r="DF810" i="23"/>
  <c r="DL808" i="23"/>
  <c r="DK807" i="23"/>
  <c r="DF806" i="23"/>
  <c r="DE805" i="23"/>
  <c r="DM801" i="23"/>
  <c r="DJ798" i="23"/>
  <c r="DI797" i="23"/>
  <c r="DD796" i="23"/>
  <c r="DN794" i="23"/>
  <c r="DI793" i="23"/>
  <c r="DE790" i="23"/>
  <c r="DE786" i="23"/>
  <c r="DD781" i="23"/>
  <c r="DI778" i="23"/>
  <c r="DI774" i="23"/>
  <c r="DJ767" i="23"/>
  <c r="DE766" i="23"/>
  <c r="DF763" i="23"/>
  <c r="DH761" i="23"/>
  <c r="DH757" i="23"/>
  <c r="DH753" i="23"/>
  <c r="DI750" i="23"/>
  <c r="DI791" i="23"/>
  <c r="DD790" i="23"/>
  <c r="DJ788" i="23"/>
  <c r="DE787" i="23"/>
  <c r="DK785" i="23"/>
  <c r="DL782" i="23"/>
  <c r="DK781" i="23"/>
  <c r="DL778" i="23"/>
  <c r="DK777" i="23"/>
  <c r="DH774" i="23"/>
  <c r="DI771" i="23"/>
  <c r="DD770" i="23"/>
  <c r="DI767" i="23"/>
  <c r="DD766" i="23"/>
  <c r="DJ764" i="23"/>
  <c r="DI763" i="23"/>
  <c r="DD762" i="23"/>
  <c r="DJ760" i="23"/>
  <c r="DE759" i="23"/>
  <c r="DO757" i="23"/>
  <c r="DE755" i="23"/>
  <c r="DO753" i="23"/>
  <c r="DF752" i="23"/>
  <c r="DE751" i="23"/>
  <c r="DO749" i="23"/>
  <c r="DF748" i="23"/>
  <c r="DL791" i="23"/>
  <c r="DK790" i="23"/>
  <c r="DF789" i="23"/>
  <c r="DE788" i="23"/>
  <c r="DO786" i="23"/>
  <c r="DJ785" i="23"/>
  <c r="DL783" i="23"/>
  <c r="DK782" i="23"/>
  <c r="DF781" i="23"/>
  <c r="DE780" i="23"/>
  <c r="DO778" i="23"/>
  <c r="DJ777" i="23"/>
  <c r="DI776" i="23"/>
  <c r="DD775" i="23"/>
  <c r="DN773" i="23"/>
  <c r="DI772" i="23"/>
  <c r="DD771" i="23"/>
  <c r="DN769" i="23"/>
  <c r="DI768" i="23"/>
  <c r="DD767" i="23"/>
  <c r="DN765" i="23"/>
  <c r="DM764" i="23"/>
  <c r="DH763" i="23"/>
  <c r="DG762" i="23"/>
  <c r="DL759" i="23"/>
  <c r="DK758" i="23"/>
  <c r="DF757" i="23"/>
  <c r="DL755" i="23"/>
  <c r="DK754" i="23"/>
  <c r="DF753" i="23"/>
  <c r="DE752" i="23"/>
  <c r="DO750" i="23"/>
  <c r="DJ749" i="23"/>
  <c r="DE748" i="23"/>
  <c r="DN790" i="23"/>
  <c r="DM789" i="23"/>
  <c r="DJ786" i="23"/>
  <c r="DE785" i="23"/>
  <c r="DL780" i="23"/>
  <c r="DK779" i="23"/>
  <c r="DF778" i="23"/>
  <c r="DE777" i="23"/>
  <c r="DO775" i="23"/>
  <c r="DJ774" i="23"/>
  <c r="DI773" i="23"/>
  <c r="DG771" i="23"/>
  <c r="DO767" i="23"/>
  <c r="DJ766" i="23"/>
  <c r="DI765" i="23"/>
  <c r="DE761" i="23"/>
  <c r="DM753" i="23"/>
  <c r="DI749" i="23"/>
  <c r="DF746" i="23"/>
  <c r="DK743" i="23"/>
  <c r="DI741" i="23"/>
  <c r="DH736" i="23"/>
  <c r="DJ734" i="23"/>
  <c r="DH732" i="23"/>
  <c r="DJ730" i="23"/>
  <c r="DE729" i="23"/>
  <c r="DE725" i="23"/>
  <c r="DI723" i="23"/>
  <c r="DE746" i="23"/>
  <c r="DN743" i="23"/>
  <c r="DI742" i="23"/>
  <c r="DD741" i="23"/>
  <c r="DI738" i="23"/>
  <c r="DD737" i="23"/>
  <c r="DN735" i="23"/>
  <c r="DM734" i="23"/>
  <c r="DH733" i="23"/>
  <c r="DG732" i="23"/>
  <c r="DL729" i="23"/>
  <c r="DJ727" i="23"/>
  <c r="DN723" i="23"/>
  <c r="DL746" i="23"/>
  <c r="DK745" i="23"/>
  <c r="DE743" i="23"/>
  <c r="DO741" i="23"/>
  <c r="DI739" i="23"/>
  <c r="DG737" i="23"/>
  <c r="DM735" i="23"/>
  <c r="DH734" i="23"/>
  <c r="DG733" i="23"/>
  <c r="DL730" i="23"/>
  <c r="DK729" i="23"/>
  <c r="DE727" i="23"/>
  <c r="DK746" i="23"/>
  <c r="DF745" i="23"/>
  <c r="DL743" i="23"/>
  <c r="DK742" i="23"/>
  <c r="DF741" i="23"/>
  <c r="DL739" i="23"/>
  <c r="DK738" i="23"/>
  <c r="DF737" i="23"/>
  <c r="DE736" i="23"/>
  <c r="DO734" i="23"/>
  <c r="DJ733" i="23"/>
  <c r="DE732" i="23"/>
  <c r="DO730" i="23"/>
  <c r="DJ729" i="23"/>
  <c r="DE728" i="23"/>
  <c r="DO726" i="23"/>
  <c r="DJ725" i="23"/>
  <c r="DL723" i="23"/>
  <c r="DJ726" i="23"/>
  <c r="DO892" i="23"/>
  <c r="DH885" i="23"/>
  <c r="DG897" i="23"/>
  <c r="DD893" i="23"/>
  <c r="DK889" i="23"/>
  <c r="DD885" i="23"/>
  <c r="DK897" i="23"/>
  <c r="DK892" i="23"/>
  <c r="DD889" i="23"/>
  <c r="DO880" i="23"/>
  <c r="DF876" i="23"/>
  <c r="DD873" i="23"/>
  <c r="DF860" i="23"/>
  <c r="DG855" i="23"/>
  <c r="DL850" i="23"/>
  <c r="DL840" i="23"/>
  <c r="DD834" i="23"/>
  <c r="DK831" i="23"/>
  <c r="DL820" i="23"/>
  <c r="DH813" i="23"/>
  <c r="DH804" i="23"/>
  <c r="DF800" i="23"/>
  <c r="DF795" i="23"/>
  <c r="DH788" i="23"/>
  <c r="DF784" i="23"/>
  <c r="DN772" i="23"/>
  <c r="DD760" i="23"/>
  <c r="DO751" i="23"/>
  <c r="DF740" i="23"/>
  <c r="DD864" i="23"/>
  <c r="DJ860" i="23"/>
  <c r="DJ858" i="23"/>
  <c r="DH846" i="23"/>
  <c r="DN838" i="23"/>
  <c r="DJ834" i="23"/>
  <c r="DJ830" i="23"/>
  <c r="DH820" i="23"/>
  <c r="DG812" i="23"/>
  <c r="DO804" i="23"/>
  <c r="DL801" i="23"/>
  <c r="DN799" i="23"/>
  <c r="DK791" i="23"/>
  <c r="DF787" i="23"/>
  <c r="DD784" i="23"/>
  <c r="DN775" i="23"/>
  <c r="DG772" i="23"/>
  <c r="DH768" i="23"/>
  <c r="DN756" i="23"/>
  <c r="DO752" i="23"/>
  <c r="DH748" i="23"/>
  <c r="DG744" i="23"/>
  <c r="DD740" i="23"/>
  <c r="DH725" i="23"/>
  <c r="DO853" i="23"/>
  <c r="DJ838" i="23"/>
  <c r="DO816" i="23"/>
  <c r="DO780" i="23"/>
  <c r="DJ762" i="23"/>
  <c r="DK744" i="23"/>
  <c r="DO863" i="23"/>
  <c r="DG860" i="23"/>
  <c r="DH856" i="23"/>
  <c r="DJ852" i="23"/>
  <c r="DF838" i="23"/>
  <c r="DF834" i="23"/>
  <c r="DN830" i="23"/>
  <c r="DH824" i="23"/>
  <c r="DK816" i="23"/>
  <c r="DO812" i="23"/>
  <c r="DK796" i="23"/>
  <c r="DG791" i="23"/>
  <c r="DG784" i="23"/>
  <c r="DK780" i="23"/>
  <c r="DJ772" i="23"/>
  <c r="DF768" i="23"/>
  <c r="DN759" i="23"/>
  <c r="DF756" i="23"/>
  <c r="DD744" i="23"/>
  <c r="DD728" i="23"/>
  <c r="DN724" i="23"/>
  <c r="DO724" i="23"/>
  <c r="DK712" i="23"/>
  <c r="DJ704" i="23"/>
  <c r="DF697" i="23"/>
  <c r="DJ693" i="23"/>
  <c r="DJ684" i="23"/>
  <c r="DN680" i="23"/>
  <c r="DK670" i="23"/>
  <c r="DO666" i="23"/>
  <c r="DF665" i="23"/>
  <c r="DL654" i="23"/>
  <c r="DF648" i="23"/>
  <c r="DL638" i="23"/>
  <c r="DJ634" i="23"/>
  <c r="DD622" i="23"/>
  <c r="DJ615" i="23"/>
  <c r="DD609" i="23"/>
  <c r="DJ599" i="23"/>
  <c r="DH709" i="23"/>
  <c r="DF704" i="23"/>
  <c r="DK697" i="23"/>
  <c r="DL690" i="23"/>
  <c r="DJ680" i="23"/>
  <c r="DK669" i="23"/>
  <c r="DG658" i="23"/>
  <c r="DG653" i="23"/>
  <c r="DJ636" i="23"/>
  <c r="DF618" i="23"/>
  <c r="DN611" i="23"/>
  <c r="DO720" i="23"/>
  <c r="DG709" i="23"/>
  <c r="DJ697" i="23"/>
  <c r="DL693" i="23"/>
  <c r="DK689" i="23"/>
  <c r="DK681" i="23"/>
  <c r="DG674" i="23"/>
  <c r="DL666" i="23"/>
  <c r="DD654" i="23"/>
  <c r="DK650" i="23"/>
  <c r="DN648" i="23"/>
  <c r="DN634" i="23"/>
  <c r="DG622" i="23"/>
  <c r="DD618" i="23"/>
  <c r="DJ611" i="23"/>
  <c r="DK604" i="23"/>
  <c r="DG697" i="23"/>
  <c r="DO685" i="23"/>
  <c r="DK666" i="23"/>
  <c r="DO658" i="23"/>
  <c r="DF622" i="23"/>
  <c r="DG605" i="23"/>
  <c r="DD601" i="23"/>
  <c r="DN601" i="23"/>
  <c r="DG593" i="23"/>
  <c r="DH589" i="23"/>
  <c r="DM578" i="23"/>
  <c r="DF576" i="23"/>
  <c r="DD573" i="23"/>
  <c r="DO561" i="23"/>
  <c r="DL559" i="23"/>
  <c r="DK552" i="23"/>
  <c r="DO548" i="23"/>
  <c r="DK540" i="23"/>
  <c r="DF514" i="23"/>
  <c r="DK503" i="23"/>
  <c r="DO499" i="23"/>
  <c r="DK491" i="23"/>
  <c r="DL483" i="23"/>
  <c r="DO474" i="23"/>
  <c r="DG471" i="23"/>
  <c r="DL459" i="23"/>
  <c r="DK455" i="23"/>
  <c r="DF453" i="23"/>
  <c r="DH439" i="23"/>
  <c r="DL429" i="23"/>
  <c r="DH425" i="23"/>
  <c r="DL419" i="23"/>
  <c r="DH415" i="23"/>
  <c r="DO404" i="23"/>
  <c r="DO388" i="23"/>
  <c r="DL607" i="23"/>
  <c r="DL603" i="23"/>
  <c r="DK592" i="23"/>
  <c r="DN588" i="23"/>
  <c r="DO584" i="23"/>
  <c r="DL577" i="23"/>
  <c r="DH573" i="23"/>
  <c r="DG560" i="23"/>
  <c r="DO549" i="23"/>
  <c r="DJ547" i="23"/>
  <c r="DG544" i="23"/>
  <c r="DO536" i="23"/>
  <c r="DG519" i="23"/>
  <c r="DF502" i="23"/>
  <c r="DK499" i="23"/>
  <c r="DO495" i="23"/>
  <c r="DO488" i="23"/>
  <c r="DF483" i="23"/>
  <c r="DF471" i="23"/>
  <c r="DL463" i="23"/>
  <c r="DL451" i="23"/>
  <c r="DL443" i="23"/>
  <c r="DJ429" i="23"/>
  <c r="DN423" i="23"/>
  <c r="DF415" i="23"/>
  <c r="DN399" i="23"/>
  <c r="DN597" i="23"/>
  <c r="DD589" i="23"/>
  <c r="DG585" i="23"/>
  <c r="DH581" i="23"/>
  <c r="DE578" i="23"/>
  <c r="DI575" i="23"/>
  <c r="DF567" i="23"/>
  <c r="DL561" i="23"/>
  <c r="DD557" i="23"/>
  <c r="DG548" i="23"/>
  <c r="DD545" i="23"/>
  <c r="DH537" i="23"/>
  <c r="DO532" i="23"/>
  <c r="DF528" i="23"/>
  <c r="DH516" i="23"/>
  <c r="DN500" i="23"/>
  <c r="DH496" i="23"/>
  <c r="DH488" i="23"/>
  <c r="DO483" i="23"/>
  <c r="DG474" i="23"/>
  <c r="DD471" i="23"/>
  <c r="DL467" i="23"/>
  <c r="DH459" i="23"/>
  <c r="DJ453" i="23"/>
  <c r="DH443" i="23"/>
  <c r="DN437" i="23"/>
  <c r="DN431" i="23"/>
  <c r="DJ427" i="23"/>
  <c r="DL423" i="23"/>
  <c r="DJ417" i="23"/>
  <c r="DF413" i="23"/>
  <c r="DK409" i="23"/>
  <c r="DL401" i="23"/>
  <c r="DD399" i="23"/>
  <c r="DN395" i="23"/>
  <c r="DO392" i="23"/>
  <c r="DO384" i="23"/>
  <c r="DF600" i="23"/>
  <c r="DH593" i="23"/>
  <c r="DO576" i="23"/>
  <c r="DJ563" i="23"/>
  <c r="DN559" i="23"/>
  <c r="DL541" i="23"/>
  <c r="DK504" i="23"/>
  <c r="DO491" i="23"/>
  <c r="DL447" i="23"/>
  <c r="DN429" i="23"/>
  <c r="DJ407" i="23"/>
  <c r="DK372" i="23"/>
  <c r="DO368" i="23"/>
  <c r="DL361" i="23"/>
  <c r="DF355" i="23"/>
  <c r="DN351" i="23"/>
  <c r="DJ348" i="23"/>
  <c r="DK340" i="23"/>
  <c r="DO334" i="23"/>
  <c r="DO320" i="23"/>
  <c r="DO316" i="23"/>
  <c r="DJ311" i="23"/>
  <c r="DG296" i="23"/>
  <c r="DN291" i="23"/>
  <c r="DF288" i="23"/>
  <c r="DH280" i="23"/>
  <c r="DF276" i="23"/>
  <c r="DJ267" i="23"/>
  <c r="DJ252" i="23"/>
  <c r="DH245" i="23"/>
  <c r="DD234" i="23"/>
  <c r="DH229" i="23"/>
  <c r="DH220" i="23"/>
  <c r="DO206" i="23"/>
  <c r="DL202" i="23"/>
  <c r="DN189" i="23"/>
  <c r="DN183" i="23"/>
  <c r="DO176" i="23"/>
  <c r="DG172" i="23"/>
  <c r="DH168" i="23"/>
  <c r="DD164" i="23"/>
  <c r="DF157" i="23"/>
  <c r="DL151" i="23"/>
  <c r="DG146" i="23"/>
  <c r="DD139" i="23"/>
  <c r="DF387" i="23"/>
  <c r="DJ383" i="23"/>
  <c r="DJ379" i="23"/>
  <c r="DD373" i="23"/>
  <c r="DK368" i="23"/>
  <c r="DL364" i="23"/>
  <c r="DH353" i="23"/>
  <c r="DH349" i="23"/>
  <c r="DL345" i="23"/>
  <c r="DL336" i="23"/>
  <c r="DL316" i="23"/>
  <c r="DG311" i="23"/>
  <c r="DH301" i="23"/>
  <c r="DH289" i="23"/>
  <c r="DH273" i="23"/>
  <c r="DF260" i="23"/>
  <c r="DO236" i="23"/>
  <c r="DO225" i="23"/>
  <c r="DG220" i="23"/>
  <c r="DJ217" i="23"/>
  <c r="DG214" i="23"/>
  <c r="DF202" i="23"/>
  <c r="DF198" i="23"/>
  <c r="DL191" i="23"/>
  <c r="DG180" i="23"/>
  <c r="DG171" i="23"/>
  <c r="DO160" i="23"/>
  <c r="DL154" i="23"/>
  <c r="DJ149" i="23"/>
  <c r="DK138" i="23"/>
  <c r="DF133" i="23"/>
  <c r="DF391" i="23"/>
  <c r="DN383" i="23"/>
  <c r="DH379" i="23"/>
  <c r="DK363" i="23"/>
  <c r="DH345" i="23"/>
  <c r="DL325" i="23"/>
  <c r="DK320" i="23"/>
  <c r="DO312" i="23"/>
  <c r="DK308" i="23"/>
  <c r="DD305" i="23"/>
  <c r="DO296" i="23"/>
  <c r="DO273" i="23"/>
  <c r="DL261" i="23"/>
  <c r="DJ259" i="23"/>
  <c r="DJ251" i="23"/>
  <c r="DG240" i="23"/>
  <c r="DO233" i="23"/>
  <c r="DH230" i="23"/>
  <c r="DN224" i="23"/>
  <c r="DN217" i="23"/>
  <c r="DH211" i="23"/>
  <c r="DL203" i="23"/>
  <c r="DN190" i="23"/>
  <c r="DF187" i="23"/>
  <c r="DF183" i="23"/>
  <c r="DG176" i="23"/>
  <c r="DN171" i="23"/>
  <c r="DF168" i="23"/>
  <c r="DF153" i="23"/>
  <c r="DL147" i="23"/>
  <c r="DD143" i="23"/>
  <c r="DO645" i="23"/>
  <c r="DI676" i="23"/>
  <c r="DD675" i="23"/>
  <c r="DL671" i="23"/>
  <c r="DI668" i="23"/>
  <c r="DE664" i="23"/>
  <c r="DL659" i="23"/>
  <c r="DJ657" i="23"/>
  <c r="DI656" i="23"/>
  <c r="DD655" i="23"/>
  <c r="DL651" i="23"/>
  <c r="DI648" i="23"/>
  <c r="DD647" i="23"/>
  <c r="DI643" i="23"/>
  <c r="DK641" i="23"/>
  <c r="DE635" i="23"/>
  <c r="DI631" i="23"/>
  <c r="DK629" i="23"/>
  <c r="DD626" i="23"/>
  <c r="DF624" i="23"/>
  <c r="DJ644" i="23"/>
  <c r="DO644" i="23"/>
  <c r="DO642" i="23"/>
  <c r="DJ641" i="23"/>
  <c r="DI640" i="23"/>
  <c r="DD639" i="23"/>
  <c r="DF637" i="23"/>
  <c r="DL635" i="23"/>
  <c r="DG634" i="23"/>
  <c r="DM632" i="23"/>
  <c r="DH631" i="23"/>
  <c r="DG630" i="23"/>
  <c r="DL627" i="23"/>
  <c r="DK626" i="23"/>
  <c r="DF625" i="23"/>
  <c r="DE624" i="23"/>
  <c r="DI644" i="23"/>
  <c r="DG643" i="23"/>
  <c r="DL640" i="23"/>
  <c r="DK639" i="23"/>
  <c r="DF638" i="23"/>
  <c r="DE637" i="23"/>
  <c r="DO635" i="23"/>
  <c r="DI633" i="23"/>
  <c r="DD632" i="23"/>
  <c r="DN630" i="23"/>
  <c r="DM629" i="23"/>
  <c r="DH628" i="23"/>
  <c r="DG627" i="23"/>
  <c r="DL624" i="23"/>
  <c r="DK623" i="23"/>
  <c r="DF643" i="23"/>
  <c r="DE642" i="23"/>
  <c r="DO640" i="23"/>
  <c r="DJ639" i="23"/>
  <c r="DI638" i="23"/>
  <c r="DD637" i="23"/>
  <c r="DN635" i="23"/>
  <c r="DM634" i="23"/>
  <c r="DH633" i="23"/>
  <c r="DG632" i="23"/>
  <c r="DL629" i="23"/>
  <c r="DK628" i="23"/>
  <c r="DF627" i="23"/>
  <c r="DE626" i="23"/>
  <c r="DO624" i="23"/>
  <c r="DJ623" i="23"/>
  <c r="DE622" i="23"/>
  <c r="DI620" i="23"/>
  <c r="DJ617" i="23"/>
  <c r="DE616" i="23"/>
  <c r="DG614" i="23"/>
  <c r="DI612" i="23"/>
  <c r="DK610" i="23"/>
  <c r="DD607" i="23"/>
  <c r="DF605" i="23"/>
  <c r="DH603" i="23"/>
  <c r="DJ601" i="23"/>
  <c r="DE600" i="23"/>
  <c r="DG598" i="23"/>
  <c r="DI596" i="23"/>
  <c r="DK594" i="23"/>
  <c r="DD591" i="23"/>
  <c r="DF589" i="23"/>
  <c r="DH587" i="23"/>
  <c r="DJ585" i="23"/>
  <c r="DE584" i="23"/>
  <c r="DG582" i="23"/>
  <c r="DI580" i="23"/>
  <c r="DF621" i="23"/>
  <c r="DL620" i="23"/>
  <c r="DK619" i="23"/>
  <c r="DE617" i="23"/>
  <c r="DO615" i="23"/>
  <c r="DJ614" i="23"/>
  <c r="DI613" i="23"/>
  <c r="DD612" i="23"/>
  <c r="DN610" i="23"/>
  <c r="DM609" i="23"/>
  <c r="DH608" i="23"/>
  <c r="DG607" i="23"/>
  <c r="DO603" i="23"/>
  <c r="DJ602" i="23"/>
  <c r="DE601" i="23"/>
  <c r="DO599" i="23"/>
  <c r="DJ598" i="23"/>
  <c r="DI597" i="23"/>
  <c r="DD596" i="23"/>
  <c r="DN594" i="23"/>
  <c r="DI593" i="23"/>
  <c r="DD592" i="23"/>
  <c r="DN590" i="23"/>
  <c r="DM589" i="23"/>
  <c r="DH588" i="23"/>
  <c r="DG587" i="23"/>
  <c r="DM585" i="23"/>
  <c r="DH584" i="23"/>
  <c r="DG583" i="23"/>
  <c r="DL580" i="23"/>
  <c r="DI577" i="23"/>
  <c r="DD576" i="23"/>
  <c r="DE621" i="23"/>
  <c r="DN619" i="23"/>
  <c r="DI618" i="23"/>
  <c r="DD617" i="23"/>
  <c r="DM614" i="23"/>
  <c r="DI610" i="23"/>
  <c r="DE606" i="23"/>
  <c r="DM598" i="23"/>
  <c r="DI594" i="23"/>
  <c r="DE590" i="23"/>
  <c r="DM582" i="23"/>
  <c r="DI621" i="23"/>
  <c r="DO617" i="23"/>
  <c r="DJ616" i="23"/>
  <c r="DI615" i="23"/>
  <c r="DD614" i="23"/>
  <c r="DM611" i="23"/>
  <c r="DH610" i="23"/>
  <c r="DE607" i="23"/>
  <c r="DM603" i="23"/>
  <c r="DH602" i="23"/>
  <c r="DE599" i="23"/>
  <c r="DM595" i="23"/>
  <c r="DH594" i="23"/>
  <c r="DE591" i="23"/>
  <c r="DM587" i="23"/>
  <c r="DH586" i="23"/>
  <c r="DE583" i="23"/>
  <c r="DN579" i="23"/>
  <c r="DO579" i="23"/>
  <c r="DH578" i="23"/>
  <c r="DG578" i="23"/>
  <c r="DE575" i="23"/>
  <c r="DK574" i="23"/>
  <c r="DK571" i="23"/>
  <c r="DI569" i="23"/>
  <c r="DK567" i="23"/>
  <c r="DD564" i="23"/>
  <c r="DF562" i="23"/>
  <c r="DD560" i="23"/>
  <c r="DF558" i="23"/>
  <c r="DH556" i="23"/>
  <c r="DJ554" i="23"/>
  <c r="DH552" i="23"/>
  <c r="DJ550" i="23"/>
  <c r="DE549" i="23"/>
  <c r="DG547" i="23"/>
  <c r="DE545" i="23"/>
  <c r="DG543" i="23"/>
  <c r="DE541" i="23"/>
  <c r="DG539" i="23"/>
  <c r="DI537" i="23"/>
  <c r="DK535" i="23"/>
  <c r="DH532" i="23"/>
  <c r="DG572" i="23"/>
  <c r="DM570" i="23"/>
  <c r="DH569" i="23"/>
  <c r="DG568" i="23"/>
  <c r="DM562" i="23"/>
  <c r="DI558" i="23"/>
  <c r="DG556" i="23"/>
  <c r="DM550" i="23"/>
  <c r="DI546" i="23"/>
  <c r="DE542" i="23"/>
  <c r="DD578" i="23"/>
  <c r="DJ572" i="23"/>
  <c r="DI571" i="23"/>
  <c r="DD570" i="23"/>
  <c r="DN568" i="23"/>
  <c r="DM567" i="23"/>
  <c r="DH566" i="23"/>
  <c r="DG565" i="23"/>
  <c r="DM563" i="23"/>
  <c r="DH562" i="23"/>
  <c r="DF560" i="23"/>
  <c r="DE559" i="23"/>
  <c r="DO557" i="23"/>
  <c r="DJ556" i="23"/>
  <c r="DI555" i="23"/>
  <c r="DD554" i="23"/>
  <c r="DN552" i="23"/>
  <c r="DI551" i="23"/>
  <c r="DD550" i="23"/>
  <c r="DL546" i="23"/>
  <c r="DI543" i="23"/>
  <c r="DD542" i="23"/>
  <c r="DN540" i="23"/>
  <c r="DI539" i="23"/>
  <c r="DD538" i="23"/>
  <c r="DN536" i="23"/>
  <c r="DM535" i="23"/>
  <c r="DG574" i="23"/>
  <c r="DN574" i="23"/>
  <c r="DL571" i="23"/>
  <c r="DK570" i="23"/>
  <c r="DF569" i="23"/>
  <c r="DL567" i="23"/>
  <c r="DK566" i="23"/>
  <c r="DF565" i="23"/>
  <c r="DE564" i="23"/>
  <c r="DO562" i="23"/>
  <c r="DI560" i="23"/>
  <c r="DG558" i="23"/>
  <c r="DL555" i="23"/>
  <c r="DK554" i="23"/>
  <c r="DF553" i="23"/>
  <c r="DL551" i="23"/>
  <c r="DK550" i="23"/>
  <c r="DE548" i="23"/>
  <c r="DO546" i="23"/>
  <c r="DI544" i="23"/>
  <c r="DD543" i="23"/>
  <c r="DN541" i="23"/>
  <c r="DI540" i="23"/>
  <c r="DD539" i="23"/>
  <c r="DN537" i="23"/>
  <c r="DM536" i="23"/>
  <c r="DH535" i="23"/>
  <c r="DF533" i="23"/>
  <c r="DI530" i="23"/>
  <c r="DI526" i="23"/>
  <c r="DK524" i="23"/>
  <c r="DD521" i="23"/>
  <c r="DE518" i="23"/>
  <c r="DE514" i="23"/>
  <c r="DG512" i="23"/>
  <c r="DI510" i="23"/>
  <c r="DK508" i="23"/>
  <c r="DD505" i="23"/>
  <c r="DI502" i="23"/>
  <c r="DJ499" i="23"/>
  <c r="DE498" i="23"/>
  <c r="DG496" i="23"/>
  <c r="DI494" i="23"/>
  <c r="DK492" i="23"/>
  <c r="DG534" i="23"/>
  <c r="DH534" i="23"/>
  <c r="DJ534" i="23"/>
  <c r="DG531" i="23"/>
  <c r="DH530" i="23"/>
  <c r="DM527" i="23"/>
  <c r="DH526" i="23"/>
  <c r="DG525" i="23"/>
  <c r="DL522" i="23"/>
  <c r="DK521" i="23"/>
  <c r="DF520" i="23"/>
  <c r="DH518" i="23"/>
  <c r="DG517" i="23"/>
  <c r="DI515" i="23"/>
  <c r="DD514" i="23"/>
  <c r="DN512" i="23"/>
  <c r="DM511" i="23"/>
  <c r="DH510" i="23"/>
  <c r="DG509" i="23"/>
  <c r="DL506" i="23"/>
  <c r="DK505" i="23"/>
  <c r="DE503" i="23"/>
  <c r="DO501" i="23"/>
  <c r="DI499" i="23"/>
  <c r="DG497" i="23"/>
  <c r="DL494" i="23"/>
  <c r="DK493" i="23"/>
  <c r="DF492" i="23"/>
  <c r="DE491" i="23"/>
  <c r="DI531" i="23"/>
  <c r="DG530" i="23"/>
  <c r="DH527" i="23"/>
  <c r="DG526" i="23"/>
  <c r="DM524" i="23"/>
  <c r="DH523" i="23"/>
  <c r="DG522" i="23"/>
  <c r="DL519" i="23"/>
  <c r="DK518" i="23"/>
  <c r="DF517" i="23"/>
  <c r="DE516" i="23"/>
  <c r="DO514" i="23"/>
  <c r="DJ513" i="23"/>
  <c r="DE512" i="23"/>
  <c r="DO510" i="23"/>
  <c r="DJ509" i="23"/>
  <c r="DI508" i="23"/>
  <c r="DD507" i="23"/>
  <c r="DN505" i="23"/>
  <c r="DI504" i="23"/>
  <c r="DD503" i="23"/>
  <c r="DN501" i="23"/>
  <c r="DI500" i="23"/>
  <c r="DD499" i="23"/>
  <c r="DN497" i="23"/>
  <c r="DM496" i="23"/>
  <c r="DH495" i="23"/>
  <c r="DG494" i="23"/>
  <c r="DL491" i="23"/>
  <c r="DK490" i="23"/>
  <c r="DE534" i="23"/>
  <c r="DJ530" i="23"/>
  <c r="DI529" i="23"/>
  <c r="DG527" i="23"/>
  <c r="DM525" i="23"/>
  <c r="DH524" i="23"/>
  <c r="DG523" i="23"/>
  <c r="DN518" i="23"/>
  <c r="DI517" i="23"/>
  <c r="DE513" i="23"/>
  <c r="DO511" i="23"/>
  <c r="DJ510" i="23"/>
  <c r="DI509" i="23"/>
  <c r="DD508" i="23"/>
  <c r="DN506" i="23"/>
  <c r="DM505" i="23"/>
  <c r="DI501" i="23"/>
  <c r="DE497" i="23"/>
  <c r="DM489" i="23"/>
  <c r="DN489" i="23"/>
  <c r="DD489" i="23"/>
  <c r="DJ487" i="23"/>
  <c r="DD486" i="23"/>
  <c r="DF484" i="23"/>
  <c r="DH482" i="23"/>
  <c r="DJ480" i="23"/>
  <c r="DH478" i="23"/>
  <c r="DJ476" i="23"/>
  <c r="DE475" i="23"/>
  <c r="DG473" i="23"/>
  <c r="DE471" i="23"/>
  <c r="DG469" i="23"/>
  <c r="DI467" i="23"/>
  <c r="DK465" i="23"/>
  <c r="DI463" i="23"/>
  <c r="DK461" i="23"/>
  <c r="DD458" i="23"/>
  <c r="DF456" i="23"/>
  <c r="DD454" i="23"/>
  <c r="DF452" i="23"/>
  <c r="DH450" i="23"/>
  <c r="DJ448" i="23"/>
  <c r="DE447" i="23"/>
  <c r="DG445" i="23"/>
  <c r="DI443" i="23"/>
  <c r="DK441" i="23"/>
  <c r="DG437" i="23"/>
  <c r="DI435" i="23"/>
  <c r="DK433" i="23"/>
  <c r="DM486" i="23"/>
  <c r="DE484" i="23"/>
  <c r="DN481" i="23"/>
  <c r="DM480" i="23"/>
  <c r="DH479" i="23"/>
  <c r="DG478" i="23"/>
  <c r="DM476" i="23"/>
  <c r="DI472" i="23"/>
  <c r="DE468" i="23"/>
  <c r="DN465" i="23"/>
  <c r="DM464" i="23"/>
  <c r="DI460" i="23"/>
  <c r="DE456" i="23"/>
  <c r="DM448" i="23"/>
  <c r="DI444" i="23"/>
  <c r="DE440" i="23"/>
  <c r="DL435" i="23"/>
  <c r="DK434" i="23"/>
  <c r="DG487" i="23"/>
  <c r="DL484" i="23"/>
  <c r="DJ482" i="23"/>
  <c r="DI481" i="23"/>
  <c r="DD480" i="23"/>
  <c r="DN478" i="23"/>
  <c r="DI477" i="23"/>
  <c r="DD476" i="23"/>
  <c r="DN474" i="23"/>
  <c r="DI473" i="23"/>
  <c r="DD472" i="23"/>
  <c r="DL468" i="23"/>
  <c r="DK467" i="23"/>
  <c r="DF466" i="23"/>
  <c r="DE465" i="23"/>
  <c r="DO463" i="23"/>
  <c r="DJ462" i="23"/>
  <c r="DE461" i="23"/>
  <c r="DO459" i="23"/>
  <c r="DJ458" i="23"/>
  <c r="DE457" i="23"/>
  <c r="DN454" i="23"/>
  <c r="DM453" i="23"/>
  <c r="DH452" i="23"/>
  <c r="DG451" i="23"/>
  <c r="DL448" i="23"/>
  <c r="DK447" i="23"/>
  <c r="DF446" i="23"/>
  <c r="DE445" i="23"/>
  <c r="DO443" i="23"/>
  <c r="DJ442" i="23"/>
  <c r="DI441" i="23"/>
  <c r="DD440" i="23"/>
  <c r="DJ438" i="23"/>
  <c r="DI437" i="23"/>
  <c r="DD436" i="23"/>
  <c r="DN434" i="23"/>
  <c r="DM433" i="23"/>
  <c r="DF487" i="23"/>
  <c r="DJ486" i="23"/>
  <c r="DO486" i="23"/>
  <c r="DL481" i="23"/>
  <c r="DK480" i="23"/>
  <c r="DF479" i="23"/>
  <c r="DE478" i="23"/>
  <c r="DO476" i="23"/>
  <c r="DJ475" i="23"/>
  <c r="DI474" i="23"/>
  <c r="DD473" i="23"/>
  <c r="DM470" i="23"/>
  <c r="DK468" i="23"/>
  <c r="DF467" i="23"/>
  <c r="DL465" i="23"/>
  <c r="DK464" i="23"/>
  <c r="DF463" i="23"/>
  <c r="DE462" i="23"/>
  <c r="DO460" i="23"/>
  <c r="DI458" i="23"/>
  <c r="DD457" i="23"/>
  <c r="DM454" i="23"/>
  <c r="DK452" i="23"/>
  <c r="DF451" i="23"/>
  <c r="DE450" i="23"/>
  <c r="DO448" i="23"/>
  <c r="DJ447" i="23"/>
  <c r="DI446" i="23"/>
  <c r="DD445" i="23"/>
  <c r="DN443" i="23"/>
  <c r="DM442" i="23"/>
  <c r="DH441" i="23"/>
  <c r="DG440" i="23"/>
  <c r="DL437" i="23"/>
  <c r="DK436" i="23"/>
  <c r="DF435" i="23"/>
  <c r="DE434" i="23"/>
  <c r="DI430" i="23"/>
  <c r="DI426" i="23"/>
  <c r="DK420" i="23"/>
  <c r="DK416" i="23"/>
  <c r="DI410" i="23"/>
  <c r="DI402" i="23"/>
  <c r="DI394" i="23"/>
  <c r="DI386" i="23"/>
  <c r="DI378" i="23"/>
  <c r="DI374" i="23"/>
  <c r="DN432" i="23"/>
  <c r="DI431" i="23"/>
  <c r="DD430" i="23"/>
  <c r="DJ428" i="23"/>
  <c r="DE427" i="23"/>
  <c r="DK425" i="23"/>
  <c r="DH422" i="23"/>
  <c r="DN420" i="23"/>
  <c r="DE419" i="23"/>
  <c r="DK417" i="23"/>
  <c r="DF416" i="23"/>
  <c r="DL414" i="23"/>
  <c r="DG413" i="23"/>
  <c r="DI411" i="23"/>
  <c r="DD410" i="23"/>
  <c r="DI407" i="23"/>
  <c r="DD406" i="23"/>
  <c r="DF404" i="23"/>
  <c r="DH402" i="23"/>
  <c r="DJ400" i="23"/>
  <c r="DE399" i="23"/>
  <c r="DK397" i="23"/>
  <c r="DI395" i="23"/>
  <c r="DD394" i="23"/>
  <c r="DI391" i="23"/>
  <c r="DD390" i="23"/>
  <c r="DF388" i="23"/>
  <c r="DL386" i="23"/>
  <c r="DG385" i="23"/>
  <c r="DI383" i="23"/>
  <c r="DD382" i="23"/>
  <c r="DF380" i="23"/>
  <c r="DL378" i="23"/>
  <c r="DG377" i="23"/>
  <c r="DH374" i="23"/>
  <c r="DJ372" i="23"/>
  <c r="DE371" i="23"/>
  <c r="DK369" i="23"/>
  <c r="DD366" i="23"/>
  <c r="DF364" i="23"/>
  <c r="DO366" i="23"/>
  <c r="DI432" i="23"/>
  <c r="DG430" i="23"/>
  <c r="DO426" i="23"/>
  <c r="DI424" i="23"/>
  <c r="DG422" i="23"/>
  <c r="DO418" i="23"/>
  <c r="DI416" i="23"/>
  <c r="DG414" i="23"/>
  <c r="DO410" i="23"/>
  <c r="DI408" i="23"/>
  <c r="DD407" i="23"/>
  <c r="DN405" i="23"/>
  <c r="DI404" i="23"/>
  <c r="DG402" i="23"/>
  <c r="DO398" i="23"/>
  <c r="DI396" i="23"/>
  <c r="DG394" i="23"/>
  <c r="DL391" i="23"/>
  <c r="DK390" i="23"/>
  <c r="DF389" i="23"/>
  <c r="DE388" i="23"/>
  <c r="DO386" i="23"/>
  <c r="DJ385" i="23"/>
  <c r="DI384" i="23"/>
  <c r="DG382" i="23"/>
  <c r="DO378" i="23"/>
  <c r="DJ377" i="23"/>
  <c r="DI376" i="23"/>
  <c r="DD375" i="23"/>
  <c r="DN373" i="23"/>
  <c r="DM372" i="23"/>
  <c r="DK370" i="23"/>
  <c r="DF369" i="23"/>
  <c r="DE368" i="23"/>
  <c r="DM365" i="23"/>
  <c r="DH432" i="23"/>
  <c r="DG431" i="23"/>
  <c r="DL428" i="23"/>
  <c r="DK427" i="23"/>
  <c r="DF426" i="23"/>
  <c r="DE425" i="23"/>
  <c r="DO423" i="23"/>
  <c r="DJ422" i="23"/>
  <c r="DE421" i="23"/>
  <c r="DO419" i="23"/>
  <c r="DJ418" i="23"/>
  <c r="DI417" i="23"/>
  <c r="DD416" i="23"/>
  <c r="DN414" i="23"/>
  <c r="DM413" i="23"/>
  <c r="DH412" i="23"/>
  <c r="DG411" i="23"/>
  <c r="DH408" i="23"/>
  <c r="DG407" i="23"/>
  <c r="DM405" i="23"/>
  <c r="DH404" i="23"/>
  <c r="DG403" i="23"/>
  <c r="DL400" i="23"/>
  <c r="DK399" i="23"/>
  <c r="DF398" i="23"/>
  <c r="DL396" i="23"/>
  <c r="DK395" i="23"/>
  <c r="DF394" i="23"/>
  <c r="DL392" i="23"/>
  <c r="DK391" i="23"/>
  <c r="DF390" i="23"/>
  <c r="DE389" i="23"/>
  <c r="DO387" i="23"/>
  <c r="DJ386" i="23"/>
  <c r="DI385" i="23"/>
  <c r="DD384" i="23"/>
  <c r="DN382" i="23"/>
  <c r="DM381" i="23"/>
  <c r="DH380" i="23"/>
  <c r="DG379" i="23"/>
  <c r="DL376" i="23"/>
  <c r="DK375" i="23"/>
  <c r="DF374" i="23"/>
  <c r="DE373" i="23"/>
  <c r="DO371" i="23"/>
  <c r="DJ370" i="23"/>
  <c r="DI369" i="23"/>
  <c r="DD368" i="23"/>
  <c r="DH902" i="23"/>
  <c r="DJ900" i="23"/>
  <c r="DE899" i="23"/>
  <c r="DF896" i="23"/>
  <c r="DD894" i="23"/>
  <c r="DD890" i="23"/>
  <c r="DD886" i="23"/>
  <c r="DF884" i="23"/>
  <c r="DH882" i="23"/>
  <c r="DJ880" i="23"/>
  <c r="DK902" i="23"/>
  <c r="DF901" i="23"/>
  <c r="DL899" i="23"/>
  <c r="DK898" i="23"/>
  <c r="DE896" i="23"/>
  <c r="DO894" i="23"/>
  <c r="DE892" i="23"/>
  <c r="DO890" i="23"/>
  <c r="DE888" i="23"/>
  <c r="DO886" i="23"/>
  <c r="DJ885" i="23"/>
  <c r="DE884" i="23"/>
  <c r="DO882" i="23"/>
  <c r="DJ881" i="23"/>
  <c r="DI880" i="23"/>
  <c r="DF902" i="23"/>
  <c r="DL900" i="23"/>
  <c r="DK899" i="23"/>
  <c r="DF898" i="23"/>
  <c r="DL896" i="23"/>
  <c r="DK895" i="23"/>
  <c r="DF894" i="23"/>
  <c r="DH892" i="23"/>
  <c r="DG891" i="23"/>
  <c r="DH888" i="23"/>
  <c r="DG887" i="23"/>
  <c r="DM885" i="23"/>
  <c r="DH884" i="23"/>
  <c r="DG883" i="23"/>
  <c r="DL880" i="23"/>
  <c r="DI902" i="23"/>
  <c r="DD901" i="23"/>
  <c r="DN899" i="23"/>
  <c r="DI898" i="23"/>
  <c r="DG896" i="23"/>
  <c r="DM890" i="23"/>
  <c r="DJ887" i="23"/>
  <c r="DI886" i="23"/>
  <c r="DG884" i="23"/>
  <c r="DN879" i="23"/>
  <c r="DO879" i="23"/>
  <c r="DK878" i="23"/>
  <c r="DH875" i="23"/>
  <c r="DI872" i="23"/>
  <c r="DK870" i="23"/>
  <c r="DD867" i="23"/>
  <c r="DF865" i="23"/>
  <c r="DD863" i="23"/>
  <c r="DF861" i="23"/>
  <c r="DH859" i="23"/>
  <c r="DJ857" i="23"/>
  <c r="DE856" i="23"/>
  <c r="DO878" i="23"/>
  <c r="DE877" i="23"/>
  <c r="DO875" i="23"/>
  <c r="DJ874" i="23"/>
  <c r="DE873" i="23"/>
  <c r="DO871" i="23"/>
  <c r="DJ870" i="23"/>
  <c r="DE869" i="23"/>
  <c r="DO867" i="23"/>
  <c r="DJ866" i="23"/>
  <c r="DI865" i="23"/>
  <c r="DE861" i="23"/>
  <c r="DM878" i="23"/>
  <c r="DK876" i="23"/>
  <c r="DF875" i="23"/>
  <c r="DO872" i="23"/>
  <c r="DJ871" i="23"/>
  <c r="DI870" i="23"/>
  <c r="DD869" i="23"/>
  <c r="DN867" i="23"/>
  <c r="DM866" i="23"/>
  <c r="DH865" i="23"/>
  <c r="DG864" i="23"/>
  <c r="DM862" i="23"/>
  <c r="DH861" i="23"/>
  <c r="DE858" i="23"/>
  <c r="DO856" i="23"/>
  <c r="DJ855" i="23"/>
  <c r="DM875" i="23"/>
  <c r="DJ872" i="23"/>
  <c r="DI871" i="23"/>
  <c r="DD870" i="23"/>
  <c r="DN868" i="23"/>
  <c r="DI867" i="23"/>
  <c r="DD866" i="23"/>
  <c r="DN864" i="23"/>
  <c r="DM863" i="23"/>
  <c r="DH862" i="23"/>
  <c r="DG861" i="23"/>
  <c r="DL858" i="23"/>
  <c r="DK857" i="23"/>
  <c r="DF856" i="23"/>
  <c r="DN854" i="23"/>
  <c r="DO854" i="23"/>
  <c r="DG852" i="23"/>
  <c r="DI850" i="23"/>
  <c r="DK848" i="23"/>
  <c r="DD845" i="23"/>
  <c r="DI842" i="23"/>
  <c r="DK840" i="23"/>
  <c r="DD837" i="23"/>
  <c r="DF835" i="23"/>
  <c r="DH833" i="23"/>
  <c r="DD829" i="23"/>
  <c r="DI826" i="23"/>
  <c r="DK824" i="23"/>
  <c r="DD821" i="23"/>
  <c r="DI851" i="23"/>
  <c r="DE847" i="23"/>
  <c r="DL842" i="23"/>
  <c r="DK841" i="23"/>
  <c r="DF840" i="23"/>
  <c r="DE839" i="23"/>
  <c r="DO837" i="23"/>
  <c r="DJ836" i="23"/>
  <c r="DI835" i="23"/>
  <c r="DG833" i="23"/>
  <c r="DO829" i="23"/>
  <c r="DI827" i="23"/>
  <c r="DD826" i="23"/>
  <c r="DN824" i="23"/>
  <c r="DM823" i="23"/>
  <c r="DH822" i="23"/>
  <c r="DG821" i="23"/>
  <c r="DF853" i="23"/>
  <c r="DE852" i="23"/>
  <c r="DO850" i="23"/>
  <c r="DJ849" i="23"/>
  <c r="DE848" i="23"/>
  <c r="DO846" i="23"/>
  <c r="DJ845" i="23"/>
  <c r="DE844" i="23"/>
  <c r="DO842" i="23"/>
  <c r="DJ841" i="23"/>
  <c r="DI840" i="23"/>
  <c r="DD839" i="23"/>
  <c r="DN837" i="23"/>
  <c r="DM836" i="23"/>
  <c r="DH835" i="23"/>
  <c r="DG834" i="23"/>
  <c r="DH831" i="23"/>
  <c r="DG830" i="23"/>
  <c r="DH827" i="23"/>
  <c r="DG826" i="23"/>
  <c r="DL823" i="23"/>
  <c r="DK822" i="23"/>
  <c r="DF821" i="23"/>
  <c r="DE820" i="23"/>
  <c r="DM853" i="23"/>
  <c r="DH852" i="23"/>
  <c r="DG851" i="23"/>
  <c r="DL848" i="23"/>
  <c r="DK847" i="23"/>
  <c r="DE845" i="23"/>
  <c r="DN842" i="23"/>
  <c r="DM841" i="23"/>
  <c r="DK839" i="23"/>
  <c r="DE837" i="23"/>
  <c r="DM829" i="23"/>
  <c r="DK827" i="23"/>
  <c r="DE825" i="23"/>
  <c r="DK819" i="23"/>
  <c r="DI819" i="23"/>
  <c r="DJ819" i="23"/>
  <c r="DG818" i="23"/>
  <c r="DE814" i="23"/>
  <c r="DE810" i="23"/>
  <c r="DE806" i="23"/>
  <c r="DE798" i="23"/>
  <c r="DE794" i="23"/>
  <c r="DD818" i="23"/>
  <c r="DF816" i="23"/>
  <c r="DL814" i="23"/>
  <c r="DG813" i="23"/>
  <c r="DM811" i="23"/>
  <c r="DH810" i="23"/>
  <c r="DG809" i="23"/>
  <c r="DE807" i="23"/>
  <c r="DK805" i="23"/>
  <c r="DH802" i="23"/>
  <c r="DI799" i="23"/>
  <c r="DD798" i="23"/>
  <c r="DJ796" i="23"/>
  <c r="DL794" i="23"/>
  <c r="DK793" i="23"/>
  <c r="DN817" i="23"/>
  <c r="DM816" i="23"/>
  <c r="DH815" i="23"/>
  <c r="DG814" i="23"/>
  <c r="DL811" i="23"/>
  <c r="DK810" i="23"/>
  <c r="DF809" i="23"/>
  <c r="DL807" i="23"/>
  <c r="DK806" i="23"/>
  <c r="DF805" i="23"/>
  <c r="DE804" i="23"/>
  <c r="DO802" i="23"/>
  <c r="DJ801" i="23"/>
  <c r="DL799" i="23"/>
  <c r="DK798" i="23"/>
  <c r="DF797" i="23"/>
  <c r="DE796" i="23"/>
  <c r="DO794" i="23"/>
  <c r="DJ793" i="23"/>
  <c r="DI792" i="23"/>
  <c r="DF818" i="23"/>
  <c r="DE817" i="23"/>
  <c r="DN814" i="23"/>
  <c r="DM813" i="23"/>
  <c r="DH812" i="23"/>
  <c r="DG811" i="23"/>
  <c r="DM809" i="23"/>
  <c r="DH808" i="23"/>
  <c r="DG807" i="23"/>
  <c r="DN802" i="23"/>
  <c r="DI801" i="23"/>
  <c r="DF798" i="23"/>
  <c r="DE797" i="23"/>
  <c r="DO795" i="23"/>
  <c r="DJ794" i="23"/>
  <c r="DE793" i="23"/>
  <c r="DH789" i="23"/>
  <c r="DI782" i="23"/>
  <c r="DJ779" i="23"/>
  <c r="DE778" i="23"/>
  <c r="DE774" i="23"/>
  <c r="DF767" i="23"/>
  <c r="DH765" i="23"/>
  <c r="DD761" i="23"/>
  <c r="DD757" i="23"/>
  <c r="DD753" i="23"/>
  <c r="DE750" i="23"/>
  <c r="DE791" i="23"/>
  <c r="DO789" i="23"/>
  <c r="DF788" i="23"/>
  <c r="DL786" i="23"/>
  <c r="DG785" i="23"/>
  <c r="DH782" i="23"/>
  <c r="DG781" i="23"/>
  <c r="DM779" i="23"/>
  <c r="DH778" i="23"/>
  <c r="DG777" i="23"/>
  <c r="DI775" i="23"/>
  <c r="DD774" i="23"/>
  <c r="DE771" i="23"/>
  <c r="DK769" i="23"/>
  <c r="DE767" i="23"/>
  <c r="DO765" i="23"/>
  <c r="DF764" i="23"/>
  <c r="DE763" i="23"/>
  <c r="DO761" i="23"/>
  <c r="DF760" i="23"/>
  <c r="DL758" i="23"/>
  <c r="DK757" i="23"/>
  <c r="DL754" i="23"/>
  <c r="DK753" i="23"/>
  <c r="DL750" i="23"/>
  <c r="DK749" i="23"/>
  <c r="DH791" i="23"/>
  <c r="DG790" i="23"/>
  <c r="DL787" i="23"/>
  <c r="DK786" i="23"/>
  <c r="DF785" i="23"/>
  <c r="DH783" i="23"/>
  <c r="DG782" i="23"/>
  <c r="DL779" i="23"/>
  <c r="DK778" i="23"/>
  <c r="DF777" i="23"/>
  <c r="DE776" i="23"/>
  <c r="DO774" i="23"/>
  <c r="DJ773" i="23"/>
  <c r="DE772" i="23"/>
  <c r="DO770" i="23"/>
  <c r="DJ769" i="23"/>
  <c r="DE768" i="23"/>
  <c r="DO766" i="23"/>
  <c r="DJ765" i="23"/>
  <c r="DI764" i="23"/>
  <c r="DD763" i="23"/>
  <c r="DN761" i="23"/>
  <c r="DM760" i="23"/>
  <c r="DH759" i="23"/>
  <c r="DG758" i="23"/>
  <c r="DH755" i="23"/>
  <c r="DG754" i="23"/>
  <c r="DL751" i="23"/>
  <c r="DK750" i="23"/>
  <c r="DF749" i="23"/>
  <c r="DL747" i="23"/>
  <c r="DJ790" i="23"/>
  <c r="DI789" i="23"/>
  <c r="DF786" i="23"/>
  <c r="DN782" i="23"/>
  <c r="DM781" i="23"/>
  <c r="DH780" i="23"/>
  <c r="DG779" i="23"/>
  <c r="DL776" i="23"/>
  <c r="DK775" i="23"/>
  <c r="DF774" i="23"/>
  <c r="DE773" i="23"/>
  <c r="DN770" i="23"/>
  <c r="DM769" i="23"/>
  <c r="DK767" i="23"/>
  <c r="DF766" i="23"/>
  <c r="DE765" i="23"/>
  <c r="DM757" i="23"/>
  <c r="DI753" i="23"/>
  <c r="DE749" i="23"/>
  <c r="DG743" i="23"/>
  <c r="DE741" i="23"/>
  <c r="DD736" i="23"/>
  <c r="DF734" i="23"/>
  <c r="DD732" i="23"/>
  <c r="DF730" i="23"/>
  <c r="DK727" i="23"/>
  <c r="DK723" i="23"/>
  <c r="DE723" i="23"/>
  <c r="DL745" i="23"/>
  <c r="DJ743" i="23"/>
  <c r="DE742" i="23"/>
  <c r="DJ739" i="23"/>
  <c r="DE738" i="23"/>
  <c r="DO736" i="23"/>
  <c r="DJ735" i="23"/>
  <c r="DI734" i="23"/>
  <c r="DD733" i="23"/>
  <c r="DN731" i="23"/>
  <c r="DM730" i="23"/>
  <c r="DH729" i="23"/>
  <c r="DF727" i="23"/>
  <c r="DJ723" i="23"/>
  <c r="DH746" i="23"/>
  <c r="DG745" i="23"/>
  <c r="DL742" i="23"/>
  <c r="DK741" i="23"/>
  <c r="DE739" i="23"/>
  <c r="DN736" i="23"/>
  <c r="DI735" i="23"/>
  <c r="DD734" i="23"/>
  <c r="DN732" i="23"/>
  <c r="DM731" i="23"/>
  <c r="DH730" i="23"/>
  <c r="DG729" i="23"/>
  <c r="DL726" i="23"/>
  <c r="DG746" i="23"/>
  <c r="DH743" i="23"/>
  <c r="DG742" i="23"/>
  <c r="DH739" i="23"/>
  <c r="DG738" i="23"/>
  <c r="DL735" i="23"/>
  <c r="DK734" i="23"/>
  <c r="DF733" i="23"/>
  <c r="DL731" i="23"/>
  <c r="DK730" i="23"/>
  <c r="DF729" i="23"/>
  <c r="DL727" i="23"/>
  <c r="DK726" i="23"/>
  <c r="DF725" i="23"/>
  <c r="DH723" i="23"/>
  <c r="DF726" i="23"/>
  <c r="DG892" i="23"/>
  <c r="DK877" i="23"/>
  <c r="DL873" i="23"/>
  <c r="DN892" i="23"/>
  <c r="DF889" i="23"/>
  <c r="DJ876" i="23"/>
  <c r="DF897" i="23"/>
  <c r="DF891" i="23"/>
  <c r="DN888" i="23"/>
  <c r="DJ879" i="23"/>
  <c r="DL874" i="23"/>
  <c r="DL885" i="23"/>
  <c r="DO859" i="23"/>
  <c r="DD854" i="23"/>
  <c r="DO849" i="23"/>
  <c r="DH836" i="23"/>
  <c r="DO832" i="23"/>
  <c r="DD824" i="23"/>
  <c r="DD817" i="23"/>
  <c r="DK812" i="23"/>
  <c r="DO803" i="23"/>
  <c r="DO799" i="23"/>
  <c r="DG792" i="23"/>
  <c r="DO787" i="23"/>
  <c r="DO783" i="23"/>
  <c r="DH772" i="23"/>
  <c r="DK759" i="23"/>
  <c r="DN744" i="23"/>
  <c r="DO739" i="23"/>
  <c r="DG863" i="23"/>
  <c r="DD860" i="23"/>
  <c r="DH850" i="23"/>
  <c r="DK844" i="23"/>
  <c r="DN832" i="23"/>
  <c r="DN828" i="23"/>
  <c r="DJ815" i="23"/>
  <c r="DG808" i="23"/>
  <c r="DG804" i="23"/>
  <c r="DO800" i="23"/>
  <c r="DF799" i="23"/>
  <c r="DO788" i="23"/>
  <c r="DL785" i="23"/>
  <c r="DN783" i="23"/>
  <c r="DH764" i="23"/>
  <c r="DK760" i="23"/>
  <c r="DH756" i="23"/>
  <c r="DG752" i="23"/>
  <c r="DO747" i="23"/>
  <c r="DK739" i="23"/>
  <c r="DL856" i="23"/>
  <c r="DN846" i="23"/>
  <c r="DL824" i="23"/>
  <c r="DO815" i="23"/>
  <c r="DJ775" i="23"/>
  <c r="DH760" i="23"/>
  <c r="DF744" i="23"/>
  <c r="DN862" i="23"/>
  <c r="DK855" i="23"/>
  <c r="DL846" i="23"/>
  <c r="DL836" i="23"/>
  <c r="DK832" i="23"/>
  <c r="DF830" i="23"/>
  <c r="DK823" i="23"/>
  <c r="DN815" i="23"/>
  <c r="DO808" i="23"/>
  <c r="DJ795" i="23"/>
  <c r="DK788" i="23"/>
  <c r="DF775" i="23"/>
  <c r="DD772" i="23"/>
  <c r="DF762" i="23"/>
  <c r="DF759" i="23"/>
  <c r="DO755" i="23"/>
  <c r="DK752" i="23"/>
  <c r="DL740" i="23"/>
  <c r="DH728" i="23"/>
  <c r="DJ728" i="23"/>
  <c r="DG724" i="23"/>
  <c r="DM724" i="23"/>
  <c r="DF712" i="23"/>
  <c r="DJ700" i="23"/>
  <c r="DJ696" i="23"/>
  <c r="DD693" i="23"/>
  <c r="DH682" i="23"/>
  <c r="DN669" i="23"/>
  <c r="DJ666" i="23"/>
  <c r="DL663" i="23"/>
  <c r="DG654" i="23"/>
  <c r="DN650" i="23"/>
  <c r="DO646" i="23"/>
  <c r="DO637" i="23"/>
  <c r="DG633" i="23"/>
  <c r="DL618" i="23"/>
  <c r="DJ612" i="23"/>
  <c r="DK608" i="23"/>
  <c r="DO712" i="23"/>
  <c r="DO708" i="23"/>
  <c r="DF700" i="23"/>
  <c r="DF696" i="23"/>
  <c r="DO689" i="23"/>
  <c r="DI679" i="23"/>
  <c r="DN666" i="23"/>
  <c r="DK654" i="23"/>
  <c r="DL646" i="23"/>
  <c r="DN622" i="23"/>
  <c r="DL613" i="23"/>
  <c r="DN712" i="23"/>
  <c r="DN708" i="23"/>
  <c r="DG693" i="23"/>
  <c r="DJ688" i="23"/>
  <c r="DF680" i="23"/>
  <c r="DF673" i="23"/>
  <c r="DG666" i="23"/>
  <c r="DG662" i="23"/>
  <c r="DN653" i="23"/>
  <c r="DF650" i="23"/>
  <c r="DF634" i="23"/>
  <c r="DH613" i="23"/>
  <c r="DH609" i="23"/>
  <c r="DF604" i="23"/>
  <c r="DK693" i="23"/>
  <c r="DO670" i="23"/>
  <c r="DF666" i="23"/>
  <c r="DJ648" i="23"/>
  <c r="DK605" i="23"/>
  <c r="DO605" i="23"/>
  <c r="DL601" i="23"/>
  <c r="DO600" i="23"/>
  <c r="DN592" i="23"/>
  <c r="DO588" i="23"/>
  <c r="DK585" i="23"/>
  <c r="DO577" i="23"/>
  <c r="DF575" i="23"/>
  <c r="DN567" i="23"/>
  <c r="DJ561" i="23"/>
  <c r="DD559" i="23"/>
  <c r="DJ551" i="23"/>
  <c r="DN547" i="23"/>
  <c r="DJ544" i="23"/>
  <c r="DH529" i="23"/>
  <c r="DO504" i="23"/>
  <c r="DJ502" i="23"/>
  <c r="DN498" i="23"/>
  <c r="DJ490" i="23"/>
  <c r="DG483" i="23"/>
  <c r="DN473" i="23"/>
  <c r="DD459" i="23"/>
  <c r="DF455" i="23"/>
  <c r="DH447" i="23"/>
  <c r="DF437" i="23"/>
  <c r="DD429" i="23"/>
  <c r="DD419" i="23"/>
  <c r="DN403" i="23"/>
  <c r="DH399" i="23"/>
  <c r="DG600" i="23"/>
  <c r="DF591" i="23"/>
  <c r="DF588" i="23"/>
  <c r="DG584" i="23"/>
  <c r="DD577" i="23"/>
  <c r="DJ567" i="23"/>
  <c r="DJ559" i="23"/>
  <c r="DD553" i="23"/>
  <c r="DJ549" i="23"/>
  <c r="DK545" i="23"/>
  <c r="DD541" i="23"/>
  <c r="DD529" i="23"/>
  <c r="DN504" i="23"/>
  <c r="DO500" i="23"/>
  <c r="DL498" i="23"/>
  <c r="DD492" i="23"/>
  <c r="DJ488" i="23"/>
  <c r="DN469" i="23"/>
  <c r="DJ459" i="23"/>
  <c r="DD447" i="23"/>
  <c r="DD439" i="23"/>
  <c r="DF425" i="23"/>
  <c r="DJ419" i="23"/>
  <c r="DF401" i="23"/>
  <c r="DK597" i="23"/>
  <c r="DG596" i="23"/>
  <c r="DJ592" i="23"/>
  <c r="DF587" i="23"/>
  <c r="DF584" i="23"/>
  <c r="DG580" i="23"/>
  <c r="DJ576" i="23"/>
  <c r="DL573" i="23"/>
  <c r="DO564" i="23"/>
  <c r="DH559" i="23"/>
  <c r="DN549" i="23"/>
  <c r="DO545" i="23"/>
  <c r="DF544" i="23"/>
  <c r="DJ535" i="23"/>
  <c r="DL531" i="23"/>
  <c r="DN519" i="23"/>
  <c r="DG515" i="23"/>
  <c r="DG504" i="23"/>
  <c r="DG499" i="23"/>
  <c r="DJ494" i="23"/>
  <c r="DF485" i="23"/>
  <c r="DD483" i="23"/>
  <c r="DO471" i="23"/>
  <c r="DL469" i="23"/>
  <c r="DK462" i="23"/>
  <c r="DH455" i="23"/>
  <c r="DK450" i="23"/>
  <c r="DJ441" i="23"/>
  <c r="DN433" i="23"/>
  <c r="DH429" i="23"/>
  <c r="DD425" i="23"/>
  <c r="DL421" i="23"/>
  <c r="DD415" i="23"/>
  <c r="DN411" i="23"/>
  <c r="DO408" i="23"/>
  <c r="DG404" i="23"/>
  <c r="DK400" i="23"/>
  <c r="DF397" i="23"/>
  <c r="DK393" i="23"/>
  <c r="DG388" i="23"/>
  <c r="DJ600" i="23"/>
  <c r="DM600" i="23"/>
  <c r="DG592" i="23"/>
  <c r="DK573" i="23"/>
  <c r="DF561" i="23"/>
  <c r="DL553" i="23"/>
  <c r="DL529" i="23"/>
  <c r="DO503" i="23"/>
  <c r="DF459" i="23"/>
  <c r="DL439" i="23"/>
  <c r="DN419" i="23"/>
  <c r="DL377" i="23"/>
  <c r="DD371" i="23"/>
  <c r="DN363" i="23"/>
  <c r="DD357" i="23"/>
  <c r="DO352" i="23"/>
  <c r="DL349" i="23"/>
  <c r="DJ347" i="23"/>
  <c r="DG338" i="23"/>
  <c r="DH325" i="23"/>
  <c r="DN319" i="23"/>
  <c r="DJ315" i="23"/>
  <c r="DL305" i="23"/>
  <c r="DO300" i="23"/>
  <c r="DO292" i="23"/>
  <c r="DK289" i="23"/>
  <c r="DD284" i="23"/>
  <c r="DG279" i="23"/>
  <c r="DF264" i="23"/>
  <c r="DL260" i="23"/>
  <c r="DK256" i="23"/>
  <c r="DK246" i="23"/>
  <c r="DK240" i="23"/>
  <c r="DK232" i="23"/>
  <c r="DF217" i="23"/>
  <c r="DL198" i="23"/>
  <c r="DK190" i="23"/>
  <c r="DH187" i="23"/>
  <c r="DJ180" i="23"/>
  <c r="DD176" i="23"/>
  <c r="DJ171" i="23"/>
  <c r="DO164" i="23"/>
  <c r="DK160" i="23"/>
  <c r="DO154" i="23"/>
  <c r="DN149" i="23"/>
  <c r="DL143" i="23"/>
  <c r="DI132" i="23"/>
  <c r="DN387" i="23"/>
  <c r="DJ381" i="23"/>
  <c r="DN375" i="23"/>
  <c r="DJ371" i="23"/>
  <c r="DH367" i="23"/>
  <c r="DL363" i="23"/>
  <c r="DK360" i="23"/>
  <c r="DD352" i="23"/>
  <c r="DH348" i="23"/>
  <c r="DD341" i="23"/>
  <c r="DF325" i="23"/>
  <c r="DH312" i="23"/>
  <c r="DF305" i="23"/>
  <c r="DJ299" i="23"/>
  <c r="DL277" i="23"/>
  <c r="DJ263" i="23"/>
  <c r="DO252" i="23"/>
  <c r="DH233" i="23"/>
  <c r="DG224" i="23"/>
  <c r="DH218" i="23"/>
  <c r="DL215" i="23"/>
  <c r="DO210" i="23"/>
  <c r="DJ205" i="23"/>
  <c r="DG201" i="23"/>
  <c r="DF172" i="23"/>
  <c r="DH164" i="23"/>
  <c r="DD160" i="23"/>
  <c r="DH151" i="23"/>
  <c r="DK142" i="23"/>
  <c r="DN137" i="23"/>
  <c r="DH383" i="23"/>
  <c r="DH381" i="23"/>
  <c r="DD377" i="23"/>
  <c r="DL357" i="23"/>
  <c r="DJ343" i="23"/>
  <c r="DK324" i="23"/>
  <c r="DF319" i="23"/>
  <c r="DN311" i="23"/>
  <c r="DO305" i="23"/>
  <c r="DJ303" i="23"/>
  <c r="DH277" i="23"/>
  <c r="DH265" i="23"/>
  <c r="DJ260" i="23"/>
  <c r="DN252" i="23"/>
  <c r="DF245" i="23"/>
  <c r="DF236" i="23"/>
  <c r="DN232" i="23"/>
  <c r="DD229" i="23"/>
  <c r="DK220" i="23"/>
  <c r="DL214" i="23"/>
  <c r="DG206" i="23"/>
  <c r="DJ197" i="23"/>
  <c r="DI189" i="23"/>
  <c r="DG186" i="23"/>
  <c r="DF180" i="23"/>
  <c r="DJ172" i="23"/>
  <c r="DJ170" i="23"/>
  <c r="DL164" i="23"/>
  <c r="DH160" i="23"/>
  <c r="DK154" i="23"/>
  <c r="DG150" i="23"/>
  <c r="DN145" i="23"/>
  <c r="DL139" i="23"/>
  <c r="DI129" i="23"/>
  <c r="DN379" i="23"/>
  <c r="DO372" i="23"/>
  <c r="DF367" i="23"/>
  <c r="DD363" i="23"/>
  <c r="DH352" i="23"/>
  <c r="DF348" i="23"/>
  <c r="DG344" i="23"/>
  <c r="DJ325" i="23"/>
  <c r="DL312" i="23"/>
  <c r="DN305" i="23"/>
  <c r="DK296" i="23"/>
  <c r="DL289" i="23"/>
  <c r="DD265" i="23"/>
  <c r="DO256" i="23"/>
  <c r="DL243" i="23"/>
  <c r="DH234" i="23"/>
  <c r="DG232" i="23"/>
  <c r="DK228" i="23"/>
  <c r="DO221" i="23"/>
  <c r="DL218" i="23"/>
  <c r="DF213" i="23"/>
  <c r="DH203" i="23"/>
  <c r="DH199" i="23"/>
  <c r="DH194" i="23"/>
  <c r="DL190" i="23"/>
  <c r="DO187" i="23"/>
  <c r="DF186" i="23"/>
  <c r="DD183" i="23"/>
  <c r="DN172" i="23"/>
  <c r="DK164" i="23"/>
  <c r="DH154" i="23"/>
  <c r="DF137" i="23"/>
  <c r="DN133" i="23"/>
  <c r="DE129" i="23"/>
  <c r="DF130" i="23"/>
  <c r="DM130" i="23"/>
  <c r="DH113" i="23"/>
  <c r="DH109" i="23"/>
  <c r="DH105" i="23"/>
  <c r="DO100" i="23"/>
  <c r="DN98" i="23"/>
  <c r="DG95" i="23"/>
  <c r="DN86" i="23"/>
  <c r="DF84" i="23"/>
  <c r="DL78" i="23"/>
  <c r="DN70" i="23"/>
  <c r="DJ56" i="23"/>
  <c r="DJ44" i="23"/>
  <c r="DG128" i="23"/>
  <c r="DD126" i="23"/>
  <c r="DD121" i="23"/>
  <c r="DO116" i="23"/>
  <c r="DO81" i="23"/>
  <c r="DF78" i="23"/>
  <c r="DH74" i="23"/>
  <c r="DL70" i="23"/>
  <c r="DK64" i="23"/>
  <c r="DN52" i="23"/>
  <c r="DH48" i="23"/>
  <c r="DH117" i="23"/>
  <c r="DO111" i="23"/>
  <c r="DG107" i="23"/>
  <c r="DK98" i="23"/>
  <c r="DF92" i="23"/>
  <c r="DD82" i="23"/>
  <c r="DO73" i="23"/>
  <c r="DF50" i="23"/>
  <c r="DH125" i="23"/>
  <c r="DO120" i="23"/>
  <c r="DG116" i="23"/>
  <c r="DG112" i="23"/>
  <c r="DO108" i="23"/>
  <c r="DL105" i="23"/>
  <c r="DF103" i="23"/>
  <c r="DO98" i="23"/>
  <c r="DH95" i="23"/>
  <c r="DH90" i="23"/>
  <c r="DG81" i="23"/>
  <c r="DG77" i="23"/>
  <c r="DK73" i="23"/>
  <c r="DF63" i="23"/>
  <c r="DG53" i="23"/>
  <c r="DK49" i="23"/>
  <c r="DO45" i="23"/>
  <c r="DK37" i="23"/>
  <c r="DD40" i="23"/>
  <c r="DM40" i="23"/>
  <c r="DN41" i="23"/>
  <c r="DJ33" i="23"/>
  <c r="DH42" i="23"/>
  <c r="DL893" i="23"/>
  <c r="DK880" i="23"/>
  <c r="DG844" i="23"/>
  <c r="DL804" i="23"/>
  <c r="DJ755" i="23"/>
  <c r="DN826" i="23"/>
  <c r="DH897" i="23"/>
  <c r="DD881" i="23"/>
  <c r="DK863" i="23"/>
  <c r="DJ844" i="23"/>
  <c r="DF826" i="23"/>
  <c r="DH800" i="23"/>
  <c r="DN784" i="23"/>
  <c r="DD769" i="23"/>
  <c r="DK748" i="23"/>
  <c r="DK725" i="23"/>
  <c r="DN704" i="23"/>
  <c r="DJ681" i="23"/>
  <c r="DN652" i="23"/>
  <c r="DK633" i="23"/>
  <c r="DH889" i="23"/>
  <c r="DN858" i="23"/>
  <c r="DG800" i="23"/>
  <c r="DG768" i="23"/>
  <c r="DN755" i="23"/>
  <c r="DG748" i="23"/>
  <c r="DJ738" i="23"/>
  <c r="DG689" i="23"/>
  <c r="DF652" i="23"/>
  <c r="DD634" i="23"/>
  <c r="DO604" i="23"/>
  <c r="DN591" i="23"/>
  <c r="DM612" i="23"/>
  <c r="DL585" i="23"/>
  <c r="DG536" i="23"/>
  <c r="DG528" i="23"/>
  <c r="DG455" i="23"/>
  <c r="DK438" i="23"/>
  <c r="DG393" i="23"/>
  <c r="DN339" i="23"/>
  <c r="DG308" i="23"/>
  <c r="DN292" i="23"/>
  <c r="DO276" i="23"/>
  <c r="DO232" i="23"/>
  <c r="DN682" i="23"/>
  <c r="DN580" i="23"/>
  <c r="DN543" i="23"/>
  <c r="DN531" i="23"/>
  <c r="DH485" i="23"/>
  <c r="DN409" i="23"/>
  <c r="DN343" i="23"/>
  <c r="DN276" i="23"/>
  <c r="DF555" i="23"/>
  <c r="DD533" i="23"/>
  <c r="DG500" i="23"/>
  <c r="DD485" i="23"/>
  <c r="DG450" i="23"/>
  <c r="DD431" i="23"/>
  <c r="DD421" i="23"/>
  <c r="DD409" i="23"/>
  <c r="DD397" i="23"/>
  <c r="DK384" i="23"/>
  <c r="DO364" i="23"/>
  <c r="DI338" i="23"/>
  <c r="DG319" i="23"/>
  <c r="DD293" i="23"/>
  <c r="DF279" i="23"/>
  <c r="DN264" i="23"/>
  <c r="DD232" i="23"/>
  <c r="DH215" i="23"/>
  <c r="DO198" i="23"/>
  <c r="DM677" i="23"/>
  <c r="DD597" i="23"/>
  <c r="DN575" i="23"/>
  <c r="DI574" i="23"/>
  <c r="DG549" i="23"/>
  <c r="DD520" i="23"/>
  <c r="DF494" i="23"/>
  <c r="DN471" i="23"/>
  <c r="DJ409" i="23"/>
  <c r="DO393" i="23"/>
  <c r="DH385" i="23"/>
  <c r="DK364" i="23"/>
  <c r="DJ351" i="23"/>
  <c r="DG335" i="23"/>
  <c r="DO319" i="23"/>
  <c r="DO289" i="23"/>
  <c r="DJ276" i="23"/>
  <c r="DD264" i="23"/>
  <c r="DI250" i="23"/>
  <c r="DD213" i="23"/>
  <c r="DL183" i="23"/>
  <c r="DN153" i="23"/>
  <c r="DD138" i="23"/>
  <c r="DH124" i="23"/>
  <c r="DN63" i="23"/>
  <c r="DL37" i="23"/>
  <c r="DJ240" i="23"/>
  <c r="DO229" i="23"/>
  <c r="DM202" i="23"/>
  <c r="DN124" i="23"/>
  <c r="DD105" i="23"/>
  <c r="DH176" i="23"/>
  <c r="DO138" i="23"/>
  <c r="DM129" i="23"/>
  <c r="DL100" i="23"/>
  <c r="DL95" i="23"/>
  <c r="DJ78" i="23"/>
  <c r="DJ63" i="23"/>
  <c r="DF44" i="23"/>
  <c r="DN37" i="23"/>
  <c r="DK34" i="23"/>
  <c r="DO168" i="23"/>
  <c r="DL86" i="23"/>
  <c r="DO877" i="23"/>
  <c r="DN889" i="23"/>
  <c r="DO828" i="23"/>
  <c r="DH881" i="23"/>
  <c r="DN800" i="23"/>
  <c r="DK804" i="23"/>
  <c r="DK787" i="23"/>
  <c r="DL756" i="23"/>
  <c r="DG694" i="23"/>
  <c r="DH638" i="23"/>
  <c r="DJ604" i="23"/>
  <c r="DJ528" i="23"/>
  <c r="DG484" i="23"/>
  <c r="DF441" i="23"/>
  <c r="DJ415" i="23"/>
  <c r="DK392" i="23"/>
  <c r="DG364" i="23"/>
  <c r="DD320" i="23"/>
  <c r="DJ264" i="23"/>
  <c r="DK218" i="23"/>
  <c r="DG751" i="23"/>
  <c r="DF747" i="23"/>
  <c r="DD537" i="23"/>
  <c r="DN502" i="23"/>
  <c r="DF445" i="23"/>
  <c r="DH389" i="23"/>
  <c r="DM338" i="23"/>
  <c r="DF295" i="23"/>
  <c r="DH264" i="23"/>
  <c r="DJ228" i="23"/>
  <c r="DO153" i="23"/>
  <c r="DO725" i="23"/>
  <c r="DL319" i="23"/>
  <c r="DM756" i="23"/>
  <c r="DJ650" i="23"/>
  <c r="DL604" i="23"/>
  <c r="DK584" i="23"/>
  <c r="DK484" i="23"/>
  <c r="DL320" i="23"/>
  <c r="DJ213" i="23"/>
  <c r="DL160" i="23"/>
  <c r="DH67" i="23"/>
  <c r="DJ103" i="23"/>
  <c r="DD84" i="23"/>
  <c r="DD35" i="23"/>
  <c r="DK100" i="23"/>
  <c r="DL80" i="23"/>
  <c r="DD453" i="23"/>
  <c r="DK380" i="23"/>
  <c r="DJ232" i="23"/>
  <c r="DH184" i="23"/>
  <c r="DL76" i="23"/>
  <c r="DK720" i="23"/>
  <c r="DD667" i="23"/>
  <c r="DO516" i="23"/>
  <c r="DJ401" i="23"/>
  <c r="DD280" i="23"/>
  <c r="DN88" i="23"/>
  <c r="DD46" i="23"/>
  <c r="DG708" i="23"/>
  <c r="DH801" i="23"/>
  <c r="DD768" i="23"/>
  <c r="DG893" i="23"/>
  <c r="DL678" i="23"/>
  <c r="DK454" i="23"/>
  <c r="DH126" i="23"/>
  <c r="DG38" i="23"/>
  <c r="DN654" i="23"/>
  <c r="DD385" i="23"/>
  <c r="DJ84" i="23"/>
  <c r="DD100" i="23"/>
  <c r="DH483" i="23"/>
  <c r="DM59" i="23"/>
  <c r="DM51" i="23"/>
  <c r="DM43" i="23"/>
  <c r="DL62" i="23"/>
  <c r="DO54" i="23"/>
  <c r="DO46" i="23"/>
  <c r="DO61" i="23"/>
  <c r="DN53" i="23"/>
  <c r="DN45" i="23"/>
  <c r="DM37" i="23"/>
  <c r="DN60" i="23"/>
  <c r="DM52" i="23"/>
  <c r="DM44" i="23"/>
  <c r="DL36" i="23"/>
  <c r="DL92" i="23"/>
  <c r="DO84" i="23"/>
  <c r="DO76" i="23"/>
  <c r="DO68" i="23"/>
  <c r="DN66" i="23"/>
  <c r="DO91" i="23"/>
  <c r="DO83" i="23"/>
  <c r="DO75" i="23"/>
  <c r="DM67" i="23"/>
  <c r="DM70" i="23"/>
  <c r="DM85" i="23"/>
  <c r="DM73" i="23"/>
  <c r="DM86" i="23"/>
  <c r="DM78" i="23"/>
  <c r="DM77" i="23"/>
  <c r="DO121" i="23"/>
  <c r="DO113" i="23"/>
  <c r="DO105" i="23"/>
  <c r="DM97" i="23"/>
  <c r="DN108" i="23"/>
  <c r="DM119" i="23"/>
  <c r="DM111" i="23"/>
  <c r="DM103" i="23"/>
  <c r="DN95" i="23"/>
  <c r="DN112" i="23"/>
  <c r="DL118" i="23"/>
  <c r="DL110" i="23"/>
  <c r="DI102" i="23"/>
  <c r="DM94" i="23"/>
  <c r="DN104" i="23"/>
  <c r="DN150" i="23"/>
  <c r="DN142" i="23"/>
  <c r="DM134" i="23"/>
  <c r="DM145" i="23"/>
  <c r="DM137" i="23"/>
  <c r="DJ129" i="23"/>
  <c r="DL152" i="23"/>
  <c r="DL144" i="23"/>
  <c r="DL136" i="23"/>
  <c r="DD128" i="23"/>
  <c r="DM123" i="23"/>
  <c r="DO147" i="23"/>
  <c r="DO139" i="23"/>
  <c r="DN131" i="23"/>
  <c r="DO130" i="23"/>
  <c r="DM179" i="23"/>
  <c r="DM171" i="23"/>
  <c r="DM163" i="23"/>
  <c r="DO155" i="23"/>
  <c r="DL178" i="23"/>
  <c r="DN170" i="23"/>
  <c r="DL162" i="23"/>
  <c r="DN154" i="23"/>
  <c r="DO177" i="23"/>
  <c r="DO169" i="23"/>
  <c r="DI161" i="23"/>
  <c r="DM153" i="23"/>
  <c r="DN176" i="23"/>
  <c r="DM164" i="23"/>
  <c r="DO211" i="23"/>
  <c r="DO203" i="23"/>
  <c r="DO195" i="23"/>
  <c r="DN555" i="23"/>
  <c r="DF551" i="23"/>
  <c r="DK548" i="23"/>
  <c r="DO544" i="23"/>
  <c r="DL537" i="23"/>
  <c r="DO519" i="23"/>
  <c r="DG503" i="23"/>
  <c r="DD500" i="23"/>
  <c r="DL496" i="23"/>
  <c r="DF490" i="23"/>
  <c r="DK483" i="23"/>
  <c r="DK471" i="23"/>
  <c r="DF469" i="23"/>
  <c r="DG458" i="23"/>
  <c r="DG446" i="23"/>
  <c r="DF433" i="23"/>
  <c r="DO424" i="23"/>
  <c r="DN415" i="23"/>
  <c r="DO400" i="23"/>
  <c r="DH597" i="23"/>
  <c r="DN595" i="23"/>
  <c r="DL589" i="23"/>
  <c r="DO585" i="23"/>
  <c r="DJ583" i="23"/>
  <c r="DM579" i="23"/>
  <c r="DG573" i="23"/>
  <c r="DN563" i="23"/>
  <c r="DH549" i="23"/>
  <c r="DJ545" i="23"/>
  <c r="DJ543" i="23"/>
  <c r="DH533" i="23"/>
  <c r="DK528" i="23"/>
  <c r="DF519" i="23"/>
  <c r="DN514" i="23"/>
  <c r="DJ498" i="23"/>
  <c r="DN488" i="23"/>
  <c r="DO484" i="23"/>
  <c r="DD475" i="23"/>
  <c r="DJ471" i="23"/>
  <c r="DD469" i="23"/>
  <c r="DJ461" i="23"/>
  <c r="DG454" i="23"/>
  <c r="DJ449" i="23"/>
  <c r="DH438" i="23"/>
  <c r="DD433" i="23"/>
  <c r="DK424" i="23"/>
  <c r="DH419" i="23"/>
  <c r="DN413" i="23"/>
  <c r="DF411" i="23"/>
  <c r="DN407" i="23"/>
  <c r="DJ403" i="23"/>
  <c r="DL399" i="23"/>
  <c r="DO396" i="23"/>
  <c r="DF393" i="23"/>
  <c r="DL385" i="23"/>
  <c r="DK600" i="23"/>
  <c r="DJ595" i="23"/>
  <c r="DH577" i="23"/>
  <c r="DF573" i="23"/>
  <c r="DO560" i="23"/>
  <c r="DO552" i="23"/>
  <c r="DJ514" i="23"/>
  <c r="DL492" i="23"/>
  <c r="DO458" i="23"/>
  <c r="DJ437" i="23"/>
  <c r="DF419" i="23"/>
  <c r="DH373" i="23"/>
  <c r="DL369" i="23"/>
  <c r="DH363" i="23"/>
  <c r="DG356" i="23"/>
  <c r="DG352" i="23"/>
  <c r="DO348" i="23"/>
  <c r="DH341" i="23"/>
  <c r="DH335" i="23"/>
  <c r="DH319" i="23"/>
  <c r="DK312" i="23"/>
  <c r="DG305" i="23"/>
  <c r="DD297" i="23"/>
  <c r="DG292" i="23"/>
  <c r="DK288" i="23"/>
  <c r="DF283" i="23"/>
  <c r="DK276" i="23"/>
  <c r="DK273" i="23"/>
  <c r="DN263" i="23"/>
  <c r="DG260" i="23"/>
  <c r="DJ255" i="23"/>
  <c r="DN245" i="23"/>
  <c r="DJ236" i="23"/>
  <c r="DF232" i="23"/>
  <c r="DN220" i="23"/>
  <c r="DH214" i="23"/>
  <c r="DD203" i="23"/>
  <c r="DJ201" i="23"/>
  <c r="DG198" i="23"/>
  <c r="DF190" i="23"/>
  <c r="DK186" i="23"/>
  <c r="DL172" i="23"/>
  <c r="DN168" i="23"/>
  <c r="DJ164" i="23"/>
  <c r="DF160" i="23"/>
  <c r="DG154" i="23"/>
  <c r="DD147" i="23"/>
  <c r="DO142" i="23"/>
  <c r="DK131" i="23"/>
  <c r="DM387" i="23"/>
  <c r="DG380" i="23"/>
  <c r="DH369" i="23"/>
  <c r="DH365" i="23"/>
  <c r="DG363" i="23"/>
  <c r="DJ359" i="23"/>
  <c r="DK351" i="23"/>
  <c r="DF347" i="23"/>
  <c r="DG340" i="23"/>
  <c r="DO324" i="23"/>
  <c r="DO311" i="23"/>
  <c r="DO304" i="23"/>
  <c r="DJ291" i="23"/>
  <c r="DJ275" i="23"/>
  <c r="DK260" i="23"/>
  <c r="DG252" i="23"/>
  <c r="DL230" i="23"/>
  <c r="DL220" i="23"/>
  <c r="DO217" i="23"/>
  <c r="DO214" i="23"/>
  <c r="DN209" i="23"/>
  <c r="DK202" i="23"/>
  <c r="DK198" i="23"/>
  <c r="DF193" i="23"/>
  <c r="DO180" i="23"/>
  <c r="DO171" i="23"/>
  <c r="DG163" i="23"/>
  <c r="DH155" i="23"/>
  <c r="DK150" i="23"/>
  <c r="DJ141" i="23"/>
  <c r="DN391" i="23"/>
  <c r="DF383" i="23"/>
  <c r="DJ375" i="23"/>
  <c r="DO356" i="23"/>
  <c r="DH336" i="23"/>
  <c r="DJ323" i="23"/>
  <c r="DK316" i="23"/>
  <c r="DF311" i="23"/>
  <c r="DJ305" i="23"/>
  <c r="DL297" i="23"/>
  <c r="DF275" i="23"/>
  <c r="DF263" i="23"/>
  <c r="DD260" i="23"/>
  <c r="DF252" i="23"/>
  <c r="DO240" i="23"/>
  <c r="DL234" i="23"/>
  <c r="DH232" i="23"/>
  <c r="DK225" i="23"/>
  <c r="DF220" i="23"/>
  <c r="DD214" i="23"/>
  <c r="DF205" i="23"/>
  <c r="DH191" i="23"/>
  <c r="DK187" i="23"/>
  <c r="DK183" i="23"/>
  <c r="DL176" i="23"/>
  <c r="DD172" i="23"/>
  <c r="DK168" i="23"/>
  <c r="DG164" i="23"/>
  <c r="DN157" i="23"/>
  <c r="DK153" i="23"/>
  <c r="DF149" i="23"/>
  <c r="DJ137" i="23"/>
  <c r="DN381" i="23"/>
  <c r="DF379" i="23"/>
  <c r="DN371" i="23"/>
  <c r="DH364" i="23"/>
  <c r="DH357" i="23"/>
  <c r="DO351" i="23"/>
  <c r="DN347" i="23"/>
  <c r="DL341" i="23"/>
  <c r="DG324" i="23"/>
  <c r="DD312" i="23"/>
  <c r="DH305" i="23"/>
  <c r="DJ295" i="23"/>
  <c r="DD289" i="23"/>
  <c r="DO284" i="23"/>
  <c r="DN260" i="23"/>
  <c r="DD253" i="23"/>
  <c r="DN240" i="23"/>
  <c r="DL233" i="23"/>
  <c r="DF228" i="23"/>
  <c r="DO220" i="23"/>
  <c r="DD218" i="23"/>
  <c r="DD215" i="23"/>
  <c r="DD211" i="23"/>
  <c r="DN202" i="23"/>
  <c r="DN198" i="23"/>
  <c r="DN193" i="23"/>
  <c r="DG190" i="23"/>
  <c r="DJ187" i="23"/>
  <c r="DL184" i="23"/>
  <c r="DK180" i="23"/>
  <c r="DH172" i="23"/>
  <c r="DF164" i="23"/>
  <c r="DK146" i="23"/>
  <c r="DL135" i="23"/>
  <c r="DK124" i="23"/>
  <c r="DN130" i="23"/>
  <c r="DH121" i="23"/>
  <c r="DL112" i="23"/>
  <c r="DL108" i="23"/>
  <c r="DL104" i="23"/>
  <c r="DG100" i="23"/>
  <c r="DH98" i="23"/>
  <c r="DN94" i="23"/>
  <c r="DD90" i="23"/>
  <c r="DF86" i="23"/>
  <c r="DH82" i="23"/>
  <c r="DG78" i="23"/>
  <c r="DJ74" i="23"/>
  <c r="DF70" i="23"/>
  <c r="DJ50" i="23"/>
  <c r="DH38" i="23"/>
  <c r="DL128" i="23"/>
  <c r="DN126" i="23"/>
  <c r="DG120" i="23"/>
  <c r="DJ92" i="23"/>
  <c r="DN80" i="23"/>
  <c r="DO77" i="23"/>
  <c r="DD70" i="23"/>
  <c r="DF56" i="23"/>
  <c r="DF52" i="23"/>
  <c r="DK116" i="23"/>
  <c r="DG111" i="23"/>
  <c r="DH104" i="23"/>
  <c r="DF98" i="23"/>
  <c r="DL90" i="23"/>
  <c r="DK81" i="23"/>
  <c r="DN72" i="23"/>
  <c r="DO49" i="23"/>
  <c r="DK125" i="23"/>
  <c r="DN119" i="23"/>
  <c r="DF115" i="23"/>
  <c r="DN111" i="23"/>
  <c r="DG108" i="23"/>
  <c r="DO104" i="23"/>
  <c r="DH100" i="23"/>
  <c r="DJ98" i="23"/>
  <c r="DO94" i="23"/>
  <c r="DK89" i="23"/>
  <c r="DH84" i="23"/>
  <c r="DJ80" i="23"/>
  <c r="DJ76" i="23"/>
  <c r="DL72" i="23"/>
  <c r="DK67" i="23"/>
  <c r="DN56" i="23"/>
  <c r="DJ52" i="23"/>
  <c r="DL48" i="23"/>
  <c r="DN44" i="23"/>
  <c r="DF37" i="23"/>
  <c r="DL40" i="23"/>
  <c r="DL42" i="23"/>
  <c r="DL33" i="23"/>
  <c r="DN33" i="23"/>
  <c r="DO33" i="23"/>
  <c r="DO42" i="23"/>
  <c r="DJ892" i="23"/>
  <c r="DG877" i="23"/>
  <c r="DK803" i="23"/>
  <c r="DJ747" i="23"/>
  <c r="DN771" i="23"/>
  <c r="DL877" i="23"/>
  <c r="DN860" i="23"/>
  <c r="DH834" i="23"/>
  <c r="DD805" i="23"/>
  <c r="DK799" i="23"/>
  <c r="DG776" i="23"/>
  <c r="DO764" i="23"/>
  <c r="DN747" i="23"/>
  <c r="DL724" i="23"/>
  <c r="DN696" i="23"/>
  <c r="DK678" i="23"/>
  <c r="DG650" i="23"/>
  <c r="DG604" i="23"/>
  <c r="DK888" i="23"/>
  <c r="DD840" i="23"/>
  <c r="DJ828" i="23"/>
  <c r="DJ799" i="23"/>
  <c r="DL764" i="23"/>
  <c r="DK747" i="23"/>
  <c r="DF728" i="23"/>
  <c r="DL709" i="23"/>
  <c r="DF681" i="23"/>
  <c r="DO650" i="23"/>
  <c r="DN615" i="23"/>
  <c r="DD604" i="23"/>
  <c r="DN583" i="23"/>
  <c r="DK589" i="23"/>
  <c r="DO581" i="23"/>
  <c r="DG533" i="23"/>
  <c r="DK515" i="23"/>
  <c r="DG495" i="23"/>
  <c r="DD467" i="23"/>
  <c r="DD451" i="23"/>
  <c r="DJ431" i="23"/>
  <c r="DH417" i="23"/>
  <c r="DJ397" i="23"/>
  <c r="DN359" i="23"/>
  <c r="DJ334" i="23"/>
  <c r="DN303" i="23"/>
  <c r="DJ288" i="23"/>
  <c r="DH276" i="23"/>
  <c r="DL187" i="23"/>
  <c r="DL581" i="23"/>
  <c r="DO551" i="23"/>
  <c r="DF535" i="23"/>
  <c r="DJ515" i="23"/>
  <c r="DN461" i="23"/>
  <c r="DG409" i="23"/>
  <c r="DN315" i="23"/>
  <c r="DG276" i="23"/>
  <c r="DM588" i="23"/>
  <c r="DL549" i="23"/>
  <c r="DO533" i="23"/>
  <c r="DH498" i="23"/>
  <c r="DG470" i="23"/>
  <c r="DG442" i="23"/>
  <c r="DD427" i="23"/>
  <c r="DH413" i="23"/>
  <c r="DG408" i="23"/>
  <c r="DG396" i="23"/>
  <c r="DD381" i="23"/>
  <c r="DG360" i="23"/>
  <c r="DK335" i="23"/>
  <c r="DF315" i="23"/>
  <c r="DF292" i="23"/>
  <c r="DD277" i="23"/>
  <c r="DG264" i="23"/>
  <c r="DN228" i="23"/>
  <c r="DN213" i="23"/>
  <c r="DO190" i="23"/>
  <c r="DH618" i="23"/>
  <c r="DG597" i="23"/>
  <c r="DD565" i="23"/>
  <c r="DO528" i="23"/>
  <c r="DK516" i="23"/>
  <c r="DH467" i="23"/>
  <c r="DH453" i="23"/>
  <c r="DL438" i="23"/>
  <c r="DD413" i="23"/>
  <c r="DH403" i="23"/>
  <c r="DH393" i="23"/>
  <c r="DG384" i="23"/>
  <c r="DD349" i="23"/>
  <c r="DK334" i="23"/>
  <c r="DD319" i="23"/>
  <c r="DN288" i="23"/>
  <c r="DL273" i="23"/>
  <c r="DN259" i="23"/>
  <c r="DL228" i="23"/>
  <c r="DJ198" i="23"/>
  <c r="DL245" i="23"/>
  <c r="DJ245" i="23"/>
  <c r="DG153" i="23"/>
  <c r="DN134" i="23"/>
  <c r="DG63" i="23"/>
  <c r="DD37" i="23"/>
  <c r="DN229" i="23"/>
  <c r="DM160" i="23"/>
  <c r="DG124" i="23"/>
  <c r="DD86" i="23"/>
  <c r="DM176" i="23"/>
  <c r="DH138" i="23"/>
  <c r="DJ128" i="23"/>
  <c r="DK99" i="23"/>
  <c r="DL94" i="23"/>
  <c r="DE71" i="23"/>
  <c r="DH54" i="23"/>
  <c r="DL38" i="23"/>
  <c r="DG34" i="23"/>
  <c r="DG37" i="23"/>
  <c r="DJ168" i="23"/>
  <c r="DM168" i="23"/>
  <c r="DG68" i="23"/>
  <c r="DK859" i="23"/>
  <c r="DJ877" i="23"/>
  <c r="DN822" i="23"/>
  <c r="DD877" i="23"/>
  <c r="DD785" i="23"/>
  <c r="DL800" i="23"/>
  <c r="DL768" i="23"/>
  <c r="DD725" i="23"/>
  <c r="DF684" i="23"/>
  <c r="DF615" i="23"/>
  <c r="DF596" i="23"/>
  <c r="DL516" i="23"/>
  <c r="DH471" i="23"/>
  <c r="DG438" i="23"/>
  <c r="DJ413" i="23"/>
  <c r="DL381" i="23"/>
  <c r="DD361" i="23"/>
  <c r="DL308" i="23"/>
  <c r="DF255" i="23"/>
  <c r="DH213" i="23"/>
  <c r="DN751" i="23"/>
  <c r="DD690" i="23"/>
  <c r="DF532" i="23"/>
  <c r="DF457" i="23"/>
  <c r="DD443" i="23"/>
  <c r="DJ395" i="23"/>
  <c r="DL383" i="23"/>
  <c r="DD335" i="23"/>
  <c r="DH288" i="23"/>
  <c r="DF259" i="23"/>
  <c r="DK210" i="23"/>
  <c r="DD153" i="23"/>
  <c r="DL650" i="23"/>
  <c r="DD756" i="23"/>
  <c r="DD748" i="23"/>
  <c r="DF649" i="23"/>
  <c r="DF599" i="23"/>
  <c r="DJ579" i="23"/>
  <c r="DL413" i="23"/>
  <c r="DJ319" i="23"/>
  <c r="DG187" i="23"/>
  <c r="DO63" i="23"/>
  <c r="DJ99" i="23"/>
  <c r="DD78" i="23"/>
  <c r="DJ37" i="23"/>
  <c r="DD95" i="23"/>
  <c r="DF858" i="23"/>
  <c r="DD411" i="23"/>
  <c r="DL367" i="23"/>
  <c r="DN201" i="23"/>
  <c r="DJ153" i="23"/>
  <c r="DD38" i="23"/>
  <c r="DD575" i="23"/>
  <c r="DN483" i="23"/>
  <c r="DD393" i="23"/>
  <c r="DF339" i="23"/>
  <c r="DF303" i="23"/>
  <c r="DD273" i="23"/>
  <c r="DO194" i="23"/>
  <c r="DJ67" i="23"/>
  <c r="DK783" i="23"/>
  <c r="DG609" i="23"/>
  <c r="DJ791" i="23"/>
  <c r="DL411" i="23"/>
  <c r="DF755" i="23"/>
  <c r="DJ433" i="23"/>
  <c r="DD844" i="23"/>
  <c r="DK637" i="23"/>
  <c r="DJ338" i="23"/>
  <c r="DJ111" i="23"/>
  <c r="DH805" i="23"/>
  <c r="DK104" i="23"/>
  <c r="DL67" i="23"/>
  <c r="DF267" i="23"/>
  <c r="DN115" i="23"/>
  <c r="DO213" i="23"/>
  <c r="DN532" i="23"/>
  <c r="DD194" i="23"/>
  <c r="DN210" i="23"/>
  <c r="DO202" i="23"/>
  <c r="DO191" i="23"/>
  <c r="DM209" i="23"/>
  <c r="DM201" i="23"/>
  <c r="DN194" i="23"/>
  <c r="DM186" i="23"/>
  <c r="DL212" i="23"/>
  <c r="DL204" i="23"/>
  <c r="DL196" i="23"/>
  <c r="DO189" i="23"/>
  <c r="DO184" i="23"/>
  <c r="DM232" i="23"/>
  <c r="DM224" i="23"/>
  <c r="DM216" i="23"/>
  <c r="DM227" i="23"/>
  <c r="DM239" i="23"/>
  <c r="DL242" i="23"/>
  <c r="DO234" i="23"/>
  <c r="DL226" i="23"/>
  <c r="DO218" i="23"/>
  <c r="DN225" i="23"/>
  <c r="DO241" i="23"/>
  <c r="DN233" i="23"/>
  <c r="DM217" i="23"/>
  <c r="DM269" i="23"/>
  <c r="DM261" i="23"/>
  <c r="DM253" i="23"/>
  <c r="DL272" i="23"/>
  <c r="DM264" i="23"/>
  <c r="DL256" i="23"/>
  <c r="DM248" i="23"/>
  <c r="DO271" i="23"/>
  <c r="DO263" i="23"/>
  <c r="DO255" i="23"/>
  <c r="DM247" i="23"/>
  <c r="DN270" i="23"/>
  <c r="DN262" i="23"/>
  <c r="DN254" i="23"/>
  <c r="DN246" i="23"/>
  <c r="DL298" i="23"/>
  <c r="DL290" i="23"/>
  <c r="DL282" i="23"/>
  <c r="DL274" i="23"/>
  <c r="DM299" i="23"/>
  <c r="DM279" i="23"/>
  <c r="DO297" i="23"/>
  <c r="DN289" i="23"/>
  <c r="DO281" i="23"/>
  <c r="DN273" i="23"/>
  <c r="DM295" i="23"/>
  <c r="DN296" i="23"/>
  <c r="DM288" i="23"/>
  <c r="DM291" i="23"/>
  <c r="DM275" i="23"/>
  <c r="DN326" i="23"/>
  <c r="DN318" i="23"/>
  <c r="DN310" i="23"/>
  <c r="DO331" i="23"/>
  <c r="DN307" i="23"/>
  <c r="DM325" i="23"/>
  <c r="DM317" i="23"/>
  <c r="DM309" i="23"/>
  <c r="DO327" i="23"/>
  <c r="DO303" i="23"/>
  <c r="DL328" i="23"/>
  <c r="DN320" i="23"/>
  <c r="DN312" i="23"/>
  <c r="DL304" i="23"/>
  <c r="DM311" i="23"/>
  <c r="DN356" i="23"/>
  <c r="DM348" i="23"/>
  <c r="DN340" i="23"/>
  <c r="DM339" i="23"/>
  <c r="DM359" i="23"/>
  <c r="DM351" i="23"/>
  <c r="DM343" i="23"/>
  <c r="DL358" i="23"/>
  <c r="DL350" i="23"/>
  <c r="DL342" i="23"/>
  <c r="DM334" i="23"/>
  <c r="DO357" i="23"/>
  <c r="DO349" i="23"/>
  <c r="DO341" i="23"/>
  <c r="DL333" i="23"/>
  <c r="DO385" i="23"/>
  <c r="DO377" i="23"/>
  <c r="DO369" i="23"/>
  <c r="DM371" i="23"/>
  <c r="DN392" i="23"/>
  <c r="DN384" i="23"/>
  <c r="DO376" i="23"/>
  <c r="DN368" i="23"/>
  <c r="DM367" i="23"/>
  <c r="DJ387" i="23"/>
  <c r="DM379" i="23"/>
  <c r="DM363" i="23"/>
  <c r="DM386" i="23"/>
  <c r="DM374" i="23"/>
  <c r="DO421" i="23"/>
  <c r="DO413" i="23"/>
  <c r="DO405" i="23"/>
  <c r="DO397" i="23"/>
  <c r="DO420" i="23"/>
  <c r="DN412" i="23"/>
  <c r="DN404" i="23"/>
  <c r="DN396" i="23"/>
  <c r="DM415" i="23"/>
  <c r="DM407" i="23"/>
  <c r="DM399" i="23"/>
  <c r="DM422" i="23"/>
  <c r="DM414" i="23"/>
  <c r="DM406" i="23"/>
  <c r="DM398" i="23"/>
  <c r="DO449" i="23"/>
  <c r="DO441" i="23"/>
  <c r="DO433" i="23"/>
  <c r="DO425" i="23"/>
  <c r="DM426" i="23"/>
  <c r="DN448" i="23"/>
  <c r="DN440" i="23"/>
  <c r="DO432" i="23"/>
  <c r="DN424" i="23"/>
  <c r="DM451" i="23"/>
  <c r="DM443" i="23"/>
  <c r="DM435" i="23"/>
  <c r="DM427" i="23"/>
  <c r="DL446" i="23"/>
  <c r="DN438" i="23"/>
  <c r="DO481" i="23"/>
  <c r="DO473" i="23"/>
  <c r="DO465" i="23"/>
  <c r="DO457" i="23"/>
  <c r="DL466" i="23"/>
  <c r="DN476" i="23"/>
  <c r="DN468" i="23"/>
  <c r="DN460" i="23"/>
  <c r="DL474" i="23"/>
  <c r="DL458" i="23"/>
  <c r="DM479" i="23"/>
  <c r="DM471" i="23"/>
  <c r="DM463" i="23"/>
  <c r="DM455" i="23"/>
  <c r="DL482" i="23"/>
  <c r="DL509" i="23"/>
  <c r="DL501" i="23"/>
  <c r="DL493" i="23"/>
  <c r="DO485" i="23"/>
  <c r="DM490" i="23"/>
  <c r="DO508" i="23"/>
  <c r="DM500" i="23"/>
  <c r="DO492" i="23"/>
  <c r="DN484" i="23"/>
  <c r="DM494" i="23"/>
  <c r="DN507" i="23"/>
  <c r="DN499" i="23"/>
  <c r="DN491" i="23"/>
  <c r="DM510" i="23"/>
  <c r="DL540" i="23"/>
  <c r="DO529" i="23"/>
  <c r="DL521" i="23"/>
  <c r="DO539" i="23"/>
  <c r="DL532" i="23"/>
  <c r="DO524" i="23"/>
  <c r="DN516" i="23"/>
  <c r="DM530" i="23"/>
  <c r="DL513" i="23"/>
  <c r="DN538" i="23"/>
  <c r="DN527" i="23"/>
  <c r="DM519" i="23"/>
  <c r="DM541" i="23"/>
  <c r="DM522" i="23"/>
  <c r="DM514" i="23"/>
  <c r="DL568" i="23"/>
  <c r="DL560" i="23"/>
  <c r="DL552" i="23"/>
  <c r="DO555" i="23"/>
  <c r="DO547" i="23"/>
  <c r="DO571" i="23"/>
  <c r="DO563" i="23"/>
  <c r="DN570" i="23"/>
  <c r="DN562" i="23"/>
  <c r="DN554" i="23"/>
  <c r="DN546" i="23"/>
  <c r="DM557" i="23"/>
  <c r="DM549" i="23"/>
  <c r="DM569" i="23"/>
  <c r="DM596" i="23"/>
  <c r="DM584" i="23"/>
  <c r="DM576" i="23"/>
  <c r="DL599" i="23"/>
  <c r="DL591" i="23"/>
  <c r="DL583" i="23"/>
  <c r="DH575" i="23"/>
  <c r="DO574" i="23"/>
  <c r="DN593" i="23"/>
  <c r="DN577" i="23"/>
  <c r="DO598" i="23"/>
  <c r="DO590" i="23"/>
  <c r="DO582" i="23"/>
  <c r="DN632" i="23"/>
  <c r="DN624" i="23"/>
  <c r="DM616" i="23"/>
  <c r="DM604" i="23"/>
  <c r="DM631" i="23"/>
  <c r="DM623" i="23"/>
  <c r="DL615" i="23"/>
  <c r="DJ607" i="23"/>
  <c r="DO614" i="23"/>
  <c r="DL626" i="23"/>
  <c r="DO629" i="23"/>
  <c r="DO621" i="23"/>
  <c r="DN613" i="23"/>
  <c r="DH605" i="23"/>
  <c r="DL660" i="23"/>
  <c r="DL652" i="23"/>
  <c r="DN644" i="23"/>
  <c r="DM636" i="23"/>
  <c r="DM639" i="23"/>
  <c r="DO655" i="23"/>
  <c r="DO647" i="23"/>
  <c r="DN658" i="23"/>
  <c r="DM650" i="23"/>
  <c r="DL642" i="23"/>
  <c r="DO634" i="23"/>
  <c r="DM657" i="23"/>
  <c r="DM649" i="23"/>
  <c r="DO641" i="23"/>
  <c r="DN633" i="23"/>
  <c r="DL692" i="23"/>
  <c r="DL684" i="23"/>
  <c r="DL676" i="23"/>
  <c r="DL668" i="23"/>
  <c r="DO671" i="23"/>
  <c r="DO691" i="23"/>
  <c r="DN686" i="23"/>
  <c r="DN678" i="23"/>
  <c r="DM666" i="23"/>
  <c r="DO667" i="23"/>
  <c r="DM685" i="23"/>
  <c r="DM673" i="23"/>
  <c r="DM665" i="23"/>
  <c r="DO683" i="23"/>
  <c r="DN720" i="23"/>
  <c r="DM712" i="23"/>
  <c r="DM704" i="23"/>
  <c r="DL696" i="23"/>
  <c r="DO701" i="23"/>
  <c r="DM693" i="23"/>
  <c r="DM715" i="23"/>
  <c r="DM707" i="23"/>
  <c r="DO695" i="23"/>
  <c r="DN709" i="23"/>
  <c r="DL718" i="23"/>
  <c r="DL710" i="23"/>
  <c r="DL702" i="23"/>
  <c r="DN694" i="23"/>
  <c r="DO713" i="23"/>
  <c r="DN748" i="23"/>
  <c r="DM740" i="23"/>
  <c r="DL732" i="23"/>
  <c r="DH724" i="23"/>
  <c r="DO743" i="23"/>
  <c r="DO735" i="23"/>
  <c r="DO727" i="23"/>
  <c r="DM750" i="23"/>
  <c r="DN742" i="23"/>
  <c r="DN734" i="23"/>
  <c r="DM726" i="23"/>
  <c r="DM745" i="23"/>
  <c r="DM737" i="23"/>
  <c r="DM729" i="23"/>
  <c r="DN780" i="23"/>
  <c r="DM772" i="23"/>
  <c r="DN764" i="23"/>
  <c r="DL781" i="23"/>
  <c r="DL757" i="23"/>
  <c r="DM775" i="23"/>
  <c r="DN767" i="23"/>
  <c r="DM759" i="23"/>
  <c r="DM754" i="23"/>
  <c r="DO769" i="23"/>
  <c r="DM782" i="23"/>
  <c r="DM774" i="23"/>
  <c r="DM766" i="23"/>
  <c r="DM758" i="23"/>
  <c r="DL753" i="23"/>
  <c r="DN808" i="23"/>
  <c r="DM800" i="23"/>
  <c r="DN792" i="23"/>
  <c r="DM784" i="23"/>
  <c r="DO805" i="23"/>
  <c r="DL789" i="23"/>
  <c r="DM807" i="23"/>
  <c r="DM799" i="23"/>
  <c r="DM787" i="23"/>
  <c r="DL797" i="23"/>
  <c r="DM810" i="23"/>
  <c r="DM802" i="23"/>
  <c r="DM794" i="23"/>
  <c r="DM786" i="23"/>
  <c r="DL793" i="23"/>
  <c r="DO836" i="23"/>
  <c r="DM828" i="23"/>
  <c r="DO820" i="23"/>
  <c r="DL841" i="23"/>
  <c r="DO813" i="23"/>
  <c r="DN835" i="23"/>
  <c r="DN827" i="23"/>
  <c r="DG819" i="23"/>
  <c r="DL833" i="23"/>
  <c r="DM842" i="23"/>
  <c r="DM834" i="23"/>
  <c r="DM826" i="23"/>
  <c r="DN818" i="23"/>
  <c r="DL837" i="23"/>
  <c r="DO817" i="23"/>
  <c r="DM868" i="23"/>
  <c r="DM860" i="23"/>
  <c r="DO852" i="23"/>
  <c r="DM844" i="23"/>
  <c r="DL867" i="23"/>
  <c r="DL859" i="23"/>
  <c r="DN851" i="23"/>
  <c r="DN843" i="23"/>
  <c r="DN861" i="23"/>
  <c r="DO866" i="23"/>
  <c r="DO858" i="23"/>
  <c r="DM850" i="23"/>
  <c r="DN865" i="23"/>
  <c r="DL853" i="23"/>
  <c r="DL845" i="23"/>
  <c r="DN896" i="23"/>
  <c r="DM888" i="23"/>
  <c r="DN880" i="23"/>
  <c r="DM899" i="23"/>
  <c r="DM891" i="23"/>
  <c r="DM883" i="23"/>
  <c r="DL875" i="23"/>
  <c r="DL898" i="23"/>
  <c r="DL890" i="23"/>
  <c r="DL882" i="23"/>
  <c r="DO874" i="23"/>
  <c r="DM897" i="23"/>
  <c r="DM889" i="23"/>
  <c r="DO881" i="23"/>
  <c r="DO131" i="23"/>
  <c r="DF381" i="23"/>
  <c r="DF375" i="23"/>
  <c r="DF371" i="23"/>
  <c r="DO363" i="23"/>
  <c r="DK356" i="23"/>
  <c r="DG351" i="23"/>
  <c r="DO340" i="23"/>
  <c r="DH320" i="23"/>
  <c r="DK311" i="23"/>
  <c r="DG304" i="23"/>
  <c r="DJ292" i="23"/>
  <c r="DL288" i="23"/>
  <c r="DG284" i="23"/>
  <c r="DH260" i="23"/>
  <c r="DK252" i="23"/>
  <c r="DF240" i="23"/>
  <c r="DD233" i="23"/>
  <c r="DD230" i="23"/>
  <c r="DG225" i="23"/>
  <c r="DJ220" i="23"/>
  <c r="DL217" i="23"/>
  <c r="DK214" i="23"/>
  <c r="DG210" i="23"/>
  <c r="DH202" i="23"/>
  <c r="DH198" i="23"/>
  <c r="DD187" i="23"/>
  <c r="DO183" i="23"/>
  <c r="DK176" i="23"/>
  <c r="DK171" i="23"/>
  <c r="DO163" i="23"/>
  <c r="DJ145" i="23"/>
  <c r="DO134" i="23"/>
  <c r="DL131" i="23"/>
  <c r="DF124" i="23"/>
  <c r="DK120" i="23"/>
  <c r="DD112" i="23"/>
  <c r="DD108" i="23"/>
  <c r="DD104" i="23"/>
  <c r="DN99" i="23"/>
  <c r="DF97" i="23"/>
  <c r="DH94" i="23"/>
  <c r="DG89" i="23"/>
  <c r="DO85" i="23"/>
  <c r="DG73" i="23"/>
  <c r="DL65" i="23"/>
  <c r="DG49" i="23"/>
  <c r="DH128" i="23"/>
  <c r="DK128" i="23"/>
  <c r="DO125" i="23"/>
  <c r="DF119" i="23"/>
  <c r="DN82" i="23"/>
  <c r="DF80" i="23"/>
  <c r="DN76" i="23"/>
  <c r="DH72" i="23"/>
  <c r="DK68" i="23"/>
  <c r="DL54" i="23"/>
  <c r="DH50" i="23"/>
  <c r="DG130" i="23"/>
  <c r="DJ115" i="23"/>
  <c r="DH108" i="23"/>
  <c r="DO103" i="23"/>
  <c r="DK94" i="23"/>
  <c r="DO89" i="23"/>
  <c r="DN74" i="23"/>
  <c r="DF72" i="23"/>
  <c r="DN48" i="23"/>
  <c r="DN125" i="23"/>
  <c r="DL113" i="23"/>
  <c r="DF111" i="23"/>
  <c r="DN107" i="23"/>
  <c r="DG104" i="23"/>
  <c r="DO99" i="23"/>
  <c r="DD98" i="23"/>
  <c r="DJ94" i="23"/>
  <c r="DJ88" i="23"/>
  <c r="DN78" i="23"/>
  <c r="DL74" i="23"/>
  <c r="DD72" i="23"/>
  <c r="DF67" i="23"/>
  <c r="DL50" i="23"/>
  <c r="DD48" i="23"/>
  <c r="DH34" i="23"/>
  <c r="DG41" i="23"/>
  <c r="DF33" i="23"/>
  <c r="DG33" i="23"/>
  <c r="DM33" i="23"/>
  <c r="DL35" i="23"/>
  <c r="DG889" i="23"/>
  <c r="DN848" i="23"/>
  <c r="DH830" i="23"/>
  <c r="DN684" i="23"/>
  <c r="DL712" i="23"/>
  <c r="DL889" i="23"/>
  <c r="DH874" i="23"/>
  <c r="DL832" i="23"/>
  <c r="DD804" i="23"/>
  <c r="DK792" i="23"/>
  <c r="DH773" i="23"/>
  <c r="DD764" i="23"/>
  <c r="DN740" i="23"/>
  <c r="DH721" i="23"/>
  <c r="DO694" i="23"/>
  <c r="DD663" i="23"/>
  <c r="DD638" i="23"/>
  <c r="DO897" i="23"/>
  <c r="DD874" i="23"/>
  <c r="DO844" i="23"/>
  <c r="DG832" i="23"/>
  <c r="DH785" i="23"/>
  <c r="DN758" i="23"/>
  <c r="DD752" i="23"/>
  <c r="DG725" i="23"/>
  <c r="DL708" i="23"/>
  <c r="DG678" i="23"/>
  <c r="DD650" i="23"/>
  <c r="DO609" i="23"/>
  <c r="DN599" i="23"/>
  <c r="DJ532" i="23"/>
  <c r="DN589" i="23"/>
  <c r="DG564" i="23"/>
  <c r="DN449" i="23"/>
  <c r="DO409" i="23"/>
  <c r="DK279" i="23"/>
  <c r="DG682" i="23"/>
  <c r="DG581" i="23"/>
  <c r="DK580" i="23"/>
  <c r="DK544" i="23"/>
  <c r="DO535" i="23"/>
  <c r="DL500" i="23"/>
  <c r="DH431" i="23"/>
  <c r="DH397" i="23"/>
  <c r="DN299" i="23"/>
  <c r="DK674" i="23"/>
  <c r="DD585" i="23"/>
  <c r="DF543" i="23"/>
  <c r="DM533" i="23"/>
  <c r="DN494" i="23"/>
  <c r="DF461" i="23"/>
  <c r="DO438" i="23"/>
  <c r="DJ425" i="23"/>
  <c r="DK412" i="23"/>
  <c r="DH405" i="23"/>
  <c r="DH395" i="23"/>
  <c r="DL379" i="23"/>
  <c r="DG348" i="23"/>
  <c r="DN334" i="23"/>
  <c r="DJ308" i="23"/>
  <c r="DO288" i="23"/>
  <c r="DL276" i="23"/>
  <c r="DG256" i="23"/>
  <c r="DG228" i="23"/>
  <c r="DG213" i="23"/>
  <c r="DG677" i="23"/>
  <c r="DN618" i="23"/>
  <c r="DD581" i="23"/>
  <c r="DL575" i="23"/>
  <c r="DM565" i="23"/>
  <c r="DH528" i="23"/>
  <c r="DN515" i="23"/>
  <c r="DL485" i="23"/>
  <c r="DG462" i="23"/>
  <c r="DL431" i="23"/>
  <c r="DG412" i="23"/>
  <c r="DL397" i="23"/>
  <c r="DD379" i="23"/>
  <c r="DN355" i="23"/>
  <c r="DO308" i="23"/>
  <c r="DG300" i="23"/>
  <c r="DK280" i="23"/>
  <c r="DN267" i="23"/>
  <c r="DD228" i="23"/>
  <c r="DK194" i="23"/>
  <c r="DD245" i="23"/>
  <c r="DM245" i="23"/>
  <c r="DN141" i="23"/>
  <c r="DD52" i="23"/>
  <c r="DH35" i="23"/>
  <c r="DM240" i="23"/>
  <c r="DD202" i="23"/>
  <c r="DH147" i="23"/>
  <c r="DD113" i="23"/>
  <c r="DO78" i="23"/>
  <c r="DF170" i="23"/>
  <c r="DD135" i="23"/>
  <c r="DL124" i="23"/>
  <c r="DL98" i="23"/>
  <c r="DL84" i="23"/>
  <c r="DN67" i="23"/>
  <c r="DL52" i="23"/>
  <c r="DO37" i="23"/>
  <c r="DH52" i="23"/>
  <c r="DO34" i="23"/>
  <c r="DL168" i="23"/>
  <c r="DN138" i="23"/>
  <c r="DD65" i="23"/>
  <c r="DF848" i="23"/>
  <c r="DN852" i="23"/>
  <c r="DD820" i="23"/>
  <c r="DD830" i="23"/>
  <c r="DD709" i="23"/>
  <c r="DN681" i="23"/>
  <c r="DD613" i="23"/>
  <c r="DH545" i="23"/>
  <c r="DD496" i="23"/>
  <c r="DO455" i="23"/>
  <c r="DG424" i="23"/>
  <c r="DK404" i="23"/>
  <c r="DH371" i="23"/>
  <c r="DK352" i="23"/>
  <c r="DH293" i="23"/>
  <c r="DG246" i="23"/>
  <c r="DD190" i="23"/>
  <c r="DF750" i="23"/>
  <c r="DO678" i="23"/>
  <c r="DD528" i="23"/>
  <c r="DD455" i="23"/>
  <c r="DD417" i="23"/>
  <c r="DL393" i="23"/>
  <c r="DJ367" i="23"/>
  <c r="DD257" i="23"/>
  <c r="DL194" i="23"/>
  <c r="DK134" i="23"/>
  <c r="DN649" i="23"/>
  <c r="DJ756" i="23"/>
  <c r="DL725" i="23"/>
  <c r="DL634" i="23"/>
  <c r="DO597" i="23"/>
  <c r="DN545" i="23"/>
  <c r="DD403" i="23"/>
  <c r="DN283" i="23"/>
  <c r="DM187" i="23"/>
  <c r="DM141" i="23"/>
  <c r="DG45" i="23"/>
  <c r="DK95" i="23"/>
  <c r="DD76" i="23"/>
  <c r="DJ124" i="23"/>
  <c r="DF608" i="23"/>
  <c r="DJ399" i="23"/>
  <c r="DG280" i="23"/>
  <c r="DD198" i="23"/>
  <c r="DH135" i="23"/>
  <c r="DJ469" i="23"/>
  <c r="DD367" i="23"/>
  <c r="DK292" i="23"/>
  <c r="DH261" i="23"/>
  <c r="DD184" i="23"/>
  <c r="DL63" i="23"/>
  <c r="DK776" i="23"/>
  <c r="DO768" i="23"/>
  <c r="DO280" i="23"/>
  <c r="DF134" i="23"/>
  <c r="DJ803" i="23"/>
  <c r="DN596" i="23"/>
  <c r="DD301" i="23"/>
  <c r="DJ70" i="23"/>
  <c r="DL788" i="23"/>
  <c r="DG637" i="23"/>
  <c r="DO367" i="23"/>
  <c r="DG98" i="23"/>
  <c r="DD63" i="23"/>
  <c r="DG94" i="23"/>
  <c r="DD67" i="23"/>
  <c r="DF359" i="23"/>
  <c r="DM873" i="23"/>
  <c r="DM55" i="23"/>
  <c r="DM47" i="23"/>
  <c r="DO35" i="23"/>
  <c r="DL58" i="23"/>
  <c r="DO50" i="23"/>
  <c r="DO38" i="23"/>
  <c r="DO57" i="23"/>
  <c r="DN49" i="23"/>
  <c r="DO41" i="23"/>
  <c r="DK33" i="23"/>
  <c r="DM56" i="23"/>
  <c r="DM48" i="23"/>
  <c r="DF40" i="23"/>
  <c r="DN34" i="23"/>
  <c r="DL88" i="23"/>
  <c r="DO80" i="23"/>
  <c r="DO72" i="23"/>
  <c r="DM64" i="23"/>
  <c r="DO69" i="23"/>
  <c r="DO87" i="23"/>
  <c r="DO79" i="23"/>
  <c r="DI71" i="23"/>
  <c r="DM63" i="23"/>
  <c r="DM89" i="23"/>
  <c r="DM81" i="23"/>
  <c r="DN90" i="23"/>
  <c r="DM82" i="23"/>
  <c r="DM74" i="23"/>
  <c r="DN65" i="23"/>
  <c r="DO117" i="23"/>
  <c r="DO109" i="23"/>
  <c r="DM101" i="23"/>
  <c r="DN120" i="23"/>
  <c r="DN100" i="23"/>
  <c r="DM115" i="23"/>
  <c r="DM107" i="23"/>
  <c r="DM99" i="23"/>
  <c r="DN93" i="23"/>
  <c r="DL122" i="23"/>
  <c r="DL114" i="23"/>
  <c r="DL106" i="23"/>
  <c r="DM98" i="23"/>
  <c r="DN116" i="23"/>
  <c r="DL96" i="23"/>
  <c r="DN146" i="23"/>
  <c r="DM138" i="23"/>
  <c r="DM149" i="23"/>
  <c r="DF141" i="23"/>
  <c r="DM133" i="23"/>
  <c r="DG125" i="23"/>
  <c r="DL148" i="23"/>
  <c r="DL140" i="23"/>
  <c r="DE132" i="23"/>
  <c r="DM124" i="23"/>
  <c r="DO151" i="23"/>
  <c r="DO143" i="23"/>
  <c r="DO135" i="23"/>
  <c r="DN127" i="23"/>
  <c r="DL126" i="23"/>
  <c r="DM175" i="23"/>
  <c r="DM167" i="23"/>
  <c r="DO159" i="23"/>
  <c r="DL182" i="23"/>
  <c r="DL174" i="23"/>
  <c r="DL166" i="23"/>
  <c r="DO158" i="23"/>
  <c r="DO181" i="23"/>
  <c r="DO173" i="23"/>
  <c r="DO165" i="23"/>
  <c r="DM157" i="23"/>
  <c r="DM180" i="23"/>
  <c r="DM172" i="23"/>
  <c r="DM156" i="23"/>
  <c r="DO207" i="23"/>
  <c r="DO199" i="23"/>
  <c r="DH475" i="23"/>
  <c r="DO470" i="23"/>
  <c r="DO462" i="23"/>
  <c r="DO450" i="23"/>
  <c r="DO442" i="23"/>
  <c r="DN425" i="23"/>
  <c r="DF423" i="23"/>
  <c r="DN401" i="23"/>
  <c r="DF399" i="23"/>
  <c r="DO596" i="23"/>
  <c r="DK593" i="23"/>
  <c r="DK588" i="23"/>
  <c r="DN584" i="23"/>
  <c r="DO580" i="23"/>
  <c r="DK577" i="23"/>
  <c r="DD574" i="23"/>
  <c r="DL565" i="23"/>
  <c r="DG561" i="23"/>
  <c r="DJ555" i="23"/>
  <c r="DF547" i="23"/>
  <c r="DN544" i="23"/>
  <c r="DK536" i="23"/>
  <c r="DG532" i="23"/>
  <c r="DH520" i="23"/>
  <c r="DO515" i="23"/>
  <c r="DL504" i="23"/>
  <c r="DH500" i="23"/>
  <c r="DK495" i="23"/>
  <c r="DN485" i="23"/>
  <c r="DJ483" i="23"/>
  <c r="DF473" i="23"/>
  <c r="DK470" i="23"/>
  <c r="DH463" i="23"/>
  <c r="DN455" i="23"/>
  <c r="DH451" i="23"/>
  <c r="DK442" i="23"/>
  <c r="DF431" i="23"/>
  <c r="DL425" i="23"/>
  <c r="DD423" i="23"/>
  <c r="DL415" i="23"/>
  <c r="DO412" i="23"/>
  <c r="DF409" i="23"/>
  <c r="DD405" i="23"/>
  <c r="DD401" i="23"/>
  <c r="DN397" i="23"/>
  <c r="DF395" i="23"/>
  <c r="DD389" i="23"/>
  <c r="DN600" i="23"/>
  <c r="DO592" i="23"/>
  <c r="DG576" i="23"/>
  <c r="DK561" i="23"/>
  <c r="DF559" i="23"/>
  <c r="DO540" i="23"/>
  <c r="DF504" i="23"/>
  <c r="DN459" i="23"/>
  <c r="DO446" i="23"/>
  <c r="DF429" i="23"/>
  <c r="DJ391" i="23"/>
  <c r="DL371" i="23"/>
  <c r="DL365" i="23"/>
  <c r="DO360" i="23"/>
  <c r="DL353" i="23"/>
  <c r="DF351" i="23"/>
  <c r="DD348" i="23"/>
  <c r="DJ339" i="23"/>
  <c r="DG334" i="23"/>
  <c r="DG320" i="23"/>
  <c r="DG316" i="23"/>
  <c r="DL301" i="23"/>
  <c r="DL293" i="23"/>
  <c r="DL284" i="23"/>
  <c r="DO279" i="23"/>
  <c r="DN275" i="23"/>
  <c r="DK264" i="23"/>
  <c r="DD261" i="23"/>
  <c r="DH257" i="23"/>
  <c r="DH243" i="23"/>
  <c r="DK233" i="23"/>
  <c r="DJ224" i="23"/>
  <c r="DK217" i="23"/>
  <c r="DN205" i="23"/>
  <c r="DG202" i="23"/>
  <c r="DD199" i="23"/>
  <c r="DJ193" i="23"/>
  <c r="DN187" i="23"/>
  <c r="DH183" i="23"/>
  <c r="DJ176" i="23"/>
  <c r="DG167" i="23"/>
  <c r="DK163" i="23"/>
  <c r="DL155" i="23"/>
  <c r="DO150" i="23"/>
  <c r="DF145" i="23"/>
  <c r="DJ133" i="23"/>
  <c r="DH377" i="23"/>
  <c r="DG372" i="23"/>
  <c r="DN367" i="23"/>
  <c r="DD364" i="23"/>
  <c r="DH361" i="23"/>
  <c r="DL352" i="23"/>
  <c r="DN348" i="23"/>
  <c r="DO344" i="23"/>
  <c r="DN325" i="23"/>
  <c r="DD316" i="23"/>
  <c r="DK305" i="23"/>
  <c r="DK300" i="23"/>
  <c r="DK284" i="23"/>
  <c r="DL265" i="23"/>
  <c r="DL253" i="23"/>
  <c r="DG236" i="23"/>
  <c r="DO224" i="23"/>
  <c r="DD217" i="23"/>
  <c r="DL211" i="23"/>
  <c r="DK206" i="23"/>
  <c r="DO201" i="23"/>
  <c r="DN197" i="23"/>
  <c r="DM189" i="23"/>
  <c r="DK172" i="23"/>
  <c r="DN164" i="23"/>
  <c r="DJ160" i="23"/>
  <c r="DD154" i="23"/>
  <c r="DH143" i="23"/>
  <c r="DF138" i="23"/>
  <c r="DH131" i="23"/>
  <c r="DM391" i="23"/>
  <c r="DM383" i="23"/>
  <c r="DF363" i="23"/>
  <c r="DK344" i="23"/>
  <c r="DD325" i="23"/>
  <c r="DK319" i="23"/>
  <c r="DG312" i="23"/>
  <c r="DF308" i="23"/>
  <c r="DK304" i="23"/>
  <c r="DH284" i="23"/>
  <c r="DG273" i="23"/>
  <c r="DO260" i="23"/>
  <c r="DH253" i="23"/>
  <c r="DK245" i="23"/>
  <c r="DN236" i="23"/>
  <c r="DG233" i="23"/>
  <c r="DL229" i="23"/>
  <c r="DF224" i="23"/>
  <c r="DH217" i="23"/>
  <c r="DJ209" i="23"/>
  <c r="DL199" i="23"/>
  <c r="DH190" i="23"/>
  <c r="DO186" i="23"/>
  <c r="DN180" i="23"/>
  <c r="DO172" i="23"/>
  <c r="DF171" i="23"/>
  <c r="DO167" i="23"/>
  <c r="DN160" i="23"/>
  <c r="DD155" i="23"/>
  <c r="DD151" i="23"/>
  <c r="DO146" i="23"/>
  <c r="DG142" i="23"/>
  <c r="DG131" i="23"/>
  <c r="DO380" i="23"/>
  <c r="DL373" i="23"/>
  <c r="DK367" i="23"/>
  <c r="DJ363" i="23"/>
  <c r="DJ355" i="23"/>
  <c r="DK348" i="23"/>
  <c r="DD345" i="23"/>
  <c r="DD336" i="23"/>
  <c r="DH316" i="23"/>
  <c r="DI307" i="23"/>
  <c r="DH297" i="23"/>
  <c r="DG288" i="23"/>
  <c r="DJ283" i="23"/>
  <c r="DL257" i="23"/>
  <c r="DO246" i="23"/>
  <c r="DK236" i="23"/>
  <c r="DL232" i="23"/>
  <c r="DK229" i="23"/>
  <c r="DK224" i="23"/>
  <c r="DD220" i="23"/>
  <c r="DG217" i="23"/>
  <c r="DK213" i="23"/>
  <c r="DF209" i="23"/>
  <c r="DK201" i="23"/>
  <c r="DF197" i="23"/>
  <c r="DD191" i="23"/>
  <c r="DG189" i="23"/>
  <c r="DN186" i="23"/>
  <c r="DJ183" i="23"/>
  <c r="DF176" i="23"/>
  <c r="DK167" i="23"/>
  <c r="DJ157" i="23"/>
  <c r="DH139" i="23"/>
  <c r="DG134" i="23"/>
  <c r="DD131" i="23"/>
  <c r="DK130" i="23"/>
  <c r="DJ130" i="23"/>
  <c r="DJ119" i="23"/>
  <c r="DK111" i="23"/>
  <c r="DK107" i="23"/>
  <c r="DK103" i="23"/>
  <c r="DF99" i="23"/>
  <c r="DO95" i="23"/>
  <c r="DN92" i="23"/>
  <c r="DF88" i="23"/>
  <c r="DN84" i="23"/>
  <c r="DH80" i="23"/>
  <c r="DH76" i="23"/>
  <c r="DJ72" i="23"/>
  <c r="DO64" i="23"/>
  <c r="DJ48" i="23"/>
  <c r="DO128" i="23"/>
  <c r="DD125" i="23"/>
  <c r="DL117" i="23"/>
  <c r="DF82" i="23"/>
  <c r="DK78" i="23"/>
  <c r="DF76" i="23"/>
  <c r="DH65" i="23"/>
  <c r="DO53" i="23"/>
  <c r="DL125" i="23"/>
  <c r="DH112" i="23"/>
  <c r="DO107" i="23"/>
  <c r="DG103" i="23"/>
  <c r="DF94" i="23"/>
  <c r="DL82" i="23"/>
  <c r="DF74" i="23"/>
  <c r="DN50" i="23"/>
  <c r="DF48" i="23"/>
  <c r="DL121" i="23"/>
  <c r="DD117" i="23"/>
  <c r="DO112" i="23"/>
  <c r="DL109" i="23"/>
  <c r="DF107" i="23"/>
  <c r="DN103" i="23"/>
  <c r="DG99" i="23"/>
  <c r="DJ97" i="23"/>
  <c r="DD94" i="23"/>
  <c r="DH86" i="23"/>
  <c r="DJ82" i="23"/>
  <c r="DH78" i="23"/>
  <c r="DD74" i="23"/>
  <c r="DH70" i="23"/>
  <c r="DK63" i="23"/>
  <c r="DD54" i="23"/>
  <c r="DD50" i="23"/>
  <c r="DL46" i="23"/>
  <c r="DK38" i="23"/>
  <c r="DJ40" i="23"/>
  <c r="DH40" i="23"/>
  <c r="DK41" i="23"/>
  <c r="DH33" i="23"/>
  <c r="DD33" i="23"/>
  <c r="DD42" i="23"/>
  <c r="DN897" i="23"/>
  <c r="DJ888" i="23"/>
  <c r="DN844" i="23"/>
  <c r="DG828" i="23"/>
  <c r="DK764" i="23"/>
  <c r="DJ897" i="23"/>
  <c r="DN688" i="23"/>
  <c r="DH873" i="23"/>
  <c r="DG849" i="23"/>
  <c r="DL828" i="23"/>
  <c r="DD801" i="23"/>
  <c r="DD788" i="23"/>
  <c r="DF771" i="23"/>
  <c r="DL752" i="23"/>
  <c r="DK728" i="23"/>
  <c r="DG712" i="23"/>
  <c r="DF688" i="23"/>
  <c r="DH654" i="23"/>
  <c r="DH634" i="23"/>
  <c r="DD897" i="23"/>
  <c r="DH860" i="23"/>
  <c r="DH844" i="23"/>
  <c r="DL830" i="23"/>
  <c r="DH784" i="23"/>
  <c r="DG756" i="23"/>
  <c r="DN750" i="23"/>
  <c r="DH740" i="23"/>
  <c r="DK724" i="23"/>
  <c r="DK694" i="23"/>
  <c r="DH667" i="23"/>
  <c r="DJ649" i="23"/>
  <c r="DJ608" i="23"/>
  <c r="DJ596" i="23"/>
  <c r="DK612" i="23"/>
  <c r="DJ588" i="23"/>
  <c r="DN528" i="23"/>
  <c r="DJ485" i="23"/>
  <c r="DN457" i="23"/>
  <c r="DN441" i="23"/>
  <c r="DL427" i="23"/>
  <c r="DH409" i="23"/>
  <c r="DN393" i="23"/>
  <c r="DN308" i="23"/>
  <c r="DN295" i="23"/>
  <c r="DN255" i="23"/>
  <c r="DK682" i="23"/>
  <c r="DN581" i="23"/>
  <c r="DM580" i="23"/>
  <c r="DL544" i="23"/>
  <c r="DF531" i="23"/>
  <c r="DL488" i="23"/>
  <c r="DH427" i="23"/>
  <c r="DL348" i="23"/>
  <c r="DJ279" i="23"/>
  <c r="DN674" i="23"/>
  <c r="DN585" i="23"/>
  <c r="DL533" i="23"/>
  <c r="DF515" i="23"/>
  <c r="DG488" i="23"/>
  <c r="DL455" i="23"/>
  <c r="DD438" i="23"/>
  <c r="DJ423" i="23"/>
  <c r="DL409" i="23"/>
  <c r="DG400" i="23"/>
  <c r="DJ393" i="23"/>
  <c r="DG368" i="23"/>
  <c r="DF343" i="23"/>
  <c r="DN323" i="23"/>
  <c r="DF299" i="23"/>
  <c r="DD288" i="23"/>
  <c r="DD276" i="23"/>
  <c r="DD243" i="23"/>
  <c r="DG218" i="23"/>
  <c r="DF201" i="23"/>
  <c r="DK677" i="23"/>
  <c r="DM618" i="23"/>
  <c r="DF580" i="23"/>
  <c r="DM575" i="23"/>
  <c r="DK564" i="23"/>
  <c r="DK474" i="23"/>
  <c r="DJ455" i="23"/>
  <c r="DN445" i="23"/>
  <c r="DL417" i="23"/>
  <c r="DH411" i="23"/>
  <c r="DD395" i="23"/>
  <c r="DK388" i="23"/>
  <c r="DG367" i="23"/>
  <c r="DD353" i="23"/>
  <c r="DE338" i="23"/>
  <c r="DF323" i="23"/>
  <c r="DH308" i="23"/>
  <c r="DN279" i="23"/>
  <c r="DL264" i="23"/>
  <c r="DN251" i="23"/>
  <c r="DL213" i="23"/>
  <c r="DJ190" i="23"/>
  <c r="DO245" i="23"/>
  <c r="DG168" i="23"/>
  <c r="DL138" i="23"/>
  <c r="DO124" i="23"/>
  <c r="DJ86" i="23"/>
  <c r="DH46" i="23"/>
  <c r="DL34" i="23"/>
  <c r="DG229" i="23"/>
  <c r="DJ202" i="23"/>
  <c r="DJ138" i="23"/>
  <c r="DD109" i="23"/>
  <c r="DK77" i="23"/>
  <c r="DL170" i="23"/>
  <c r="DJ134" i="23"/>
  <c r="DD124" i="23"/>
  <c r="DN97" i="23"/>
  <c r="DD80" i="23"/>
  <c r="DG67" i="23"/>
  <c r="DH37" i="23"/>
  <c r="DN40" i="23"/>
  <c r="DD34" i="23"/>
  <c r="DD168" i="23"/>
  <c r="DG138" i="23"/>
  <c r="DG880" i="23"/>
  <c r="DJ768" i="23"/>
  <c r="DL844" i="23"/>
  <c r="DK763" i="23"/>
  <c r="DD828" i="23"/>
  <c r="DN795" i="23"/>
  <c r="DG764" i="23"/>
  <c r="DN700" i="23"/>
  <c r="DH663" i="23"/>
  <c r="DN608" i="23"/>
  <c r="DK532" i="23"/>
  <c r="DN490" i="23"/>
  <c r="DF449" i="23"/>
  <c r="DH421" i="23"/>
  <c r="DL395" i="23"/>
  <c r="DD369" i="23"/>
  <c r="DL335" i="23"/>
  <c r="DF291" i="23"/>
  <c r="DG221" i="23"/>
  <c r="DH153" i="23"/>
  <c r="DO748" i="23"/>
  <c r="DK653" i="23"/>
  <c r="DG516" i="23"/>
  <c r="DL453" i="23"/>
  <c r="DJ411" i="23"/>
  <c r="DG392" i="23"/>
  <c r="DD308" i="23"/>
  <c r="DL280" i="23"/>
  <c r="DF251" i="23"/>
  <c r="DG183" i="23"/>
  <c r="DL403" i="23"/>
  <c r="DO756" i="23"/>
  <c r="DK709" i="23"/>
  <c r="DF611" i="23"/>
  <c r="DK596" i="23"/>
  <c r="DL528" i="23"/>
  <c r="DO335" i="23"/>
  <c r="DK221" i="23"/>
  <c r="DG160" i="23"/>
  <c r="DK112" i="23"/>
  <c r="DK85" i="23"/>
  <c r="DH63" i="23"/>
  <c r="DJ107" i="23"/>
  <c r="DG85" i="23"/>
  <c r="DD463" i="23"/>
  <c r="DK396" i="23"/>
  <c r="DO264" i="23"/>
  <c r="DJ186" i="23"/>
  <c r="DK108" i="23"/>
  <c r="DL748" i="23"/>
  <c r="DD678" i="23"/>
  <c r="DK519" i="23"/>
  <c r="DK408" i="23"/>
  <c r="DD365" i="23"/>
  <c r="DF334" i="23"/>
  <c r="DG289" i="23"/>
  <c r="DO228" i="23"/>
  <c r="DK53" i="23"/>
  <c r="DG763" i="23"/>
  <c r="DF583" i="23"/>
  <c r="DN873" i="23"/>
  <c r="DK662" i="23"/>
  <c r="DL153" i="23"/>
  <c r="DG739" i="23"/>
  <c r="DN128" i="23"/>
  <c r="DF724" i="23"/>
  <c r="DD516" i="23"/>
  <c r="DF128" i="23"/>
  <c r="DK45" i="23"/>
  <c r="DF758" i="23"/>
  <c r="DH228" i="23"/>
  <c r="DG194" i="23"/>
  <c r="DO67" i="23"/>
  <c r="DD850" i="23"/>
  <c r="DG64" i="23"/>
  <c r="DL192" i="23"/>
  <c r="DN206" i="23"/>
  <c r="DM198" i="23"/>
  <c r="DM183" i="23"/>
  <c r="DM205" i="23"/>
  <c r="DM197" i="23"/>
  <c r="DM190" i="23"/>
  <c r="DO188" i="23"/>
  <c r="DL208" i="23"/>
  <c r="DL200" i="23"/>
  <c r="DM193" i="23"/>
  <c r="DL185" i="23"/>
  <c r="DM236" i="23"/>
  <c r="DM228" i="23"/>
  <c r="DM220" i="23"/>
  <c r="DM231" i="23"/>
  <c r="DM223" i="23"/>
  <c r="DM235" i="23"/>
  <c r="DL238" i="23"/>
  <c r="DO230" i="23"/>
  <c r="DL222" i="23"/>
  <c r="DN214" i="23"/>
  <c r="DO215" i="23"/>
  <c r="DO237" i="23"/>
  <c r="DN221" i="23"/>
  <c r="DM213" i="23"/>
  <c r="DM265" i="23"/>
  <c r="DM257" i="23"/>
  <c r="DG245" i="23"/>
  <c r="DL268" i="23"/>
  <c r="DM260" i="23"/>
  <c r="DL252" i="23"/>
  <c r="DL244" i="23"/>
  <c r="DO267" i="23"/>
  <c r="DO259" i="23"/>
  <c r="DO251" i="23"/>
  <c r="DO243" i="23"/>
  <c r="DN266" i="23"/>
  <c r="DN258" i="23"/>
  <c r="DM250" i="23"/>
  <c r="DL302" i="23"/>
  <c r="DL294" i="23"/>
  <c r="DL286" i="23"/>
  <c r="DO278" i="23"/>
  <c r="DM276" i="23"/>
  <c r="DM287" i="23"/>
  <c r="DO301" i="23"/>
  <c r="DO293" i="23"/>
  <c r="DO285" i="23"/>
  <c r="DO277" i="23"/>
  <c r="DN284" i="23"/>
  <c r="DN300" i="23"/>
  <c r="DM292" i="23"/>
  <c r="DN280" i="23"/>
  <c r="DM283" i="23"/>
  <c r="DN330" i="23"/>
  <c r="DN322" i="23"/>
  <c r="DN314" i="23"/>
  <c r="DO306" i="23"/>
  <c r="DM319" i="23"/>
  <c r="DM329" i="23"/>
  <c r="DM321" i="23"/>
  <c r="DM313" i="23"/>
  <c r="DM305" i="23"/>
  <c r="DO315" i="23"/>
  <c r="DL332" i="23"/>
  <c r="DL324" i="23"/>
  <c r="DN316" i="23"/>
  <c r="DM308" i="23"/>
  <c r="DO323" i="23"/>
  <c r="DN360" i="23"/>
  <c r="DN352" i="23"/>
  <c r="DN344" i="23"/>
  <c r="DO336" i="23"/>
  <c r="DN335" i="23"/>
  <c r="DM355" i="23"/>
  <c r="DM347" i="23"/>
  <c r="DL362" i="23"/>
  <c r="DL354" i="23"/>
  <c r="DL346" i="23"/>
  <c r="DN338" i="23"/>
  <c r="DO361" i="23"/>
  <c r="DO353" i="23"/>
  <c r="DO345" i="23"/>
  <c r="DL337" i="23"/>
  <c r="DO389" i="23"/>
  <c r="DO381" i="23"/>
  <c r="DO373" i="23"/>
  <c r="DO365" i="23"/>
  <c r="DM370" i="23"/>
  <c r="DN388" i="23"/>
  <c r="DN380" i="23"/>
  <c r="DN372" i="23"/>
  <c r="DN364" i="23"/>
  <c r="DM382" i="23"/>
  <c r="DD383" i="23"/>
  <c r="DM375" i="23"/>
  <c r="DM390" i="23"/>
  <c r="DM378" i="23"/>
  <c r="DL366" i="23"/>
  <c r="DO417" i="23"/>
  <c r="DM409" i="23"/>
  <c r="DO401" i="23"/>
  <c r="DM393" i="23"/>
  <c r="DO416" i="23"/>
  <c r="DN408" i="23"/>
  <c r="DN400" i="23"/>
  <c r="DM419" i="23"/>
  <c r="DM411" i="23"/>
  <c r="DM403" i="23"/>
  <c r="DM395" i="23"/>
  <c r="DM418" i="23"/>
  <c r="DM410" i="23"/>
  <c r="DM402" i="23"/>
  <c r="DM394" i="23"/>
  <c r="DO445" i="23"/>
  <c r="DO437" i="23"/>
  <c r="DO429" i="23"/>
  <c r="DM430" i="23"/>
  <c r="DN452" i="23"/>
  <c r="DN444" i="23"/>
  <c r="DN436" i="23"/>
  <c r="DO428" i="23"/>
  <c r="DM423" i="23"/>
  <c r="DM447" i="23"/>
  <c r="DM439" i="23"/>
  <c r="DM431" i="23"/>
  <c r="DL450" i="23"/>
  <c r="DL442" i="23"/>
  <c r="DL434" i="23"/>
  <c r="DO477" i="23"/>
  <c r="DO469" i="23"/>
  <c r="DO461" i="23"/>
  <c r="DO453" i="23"/>
  <c r="DN480" i="23"/>
  <c r="DN472" i="23"/>
  <c r="DN464" i="23"/>
  <c r="DN456" i="23"/>
  <c r="DL462" i="23"/>
  <c r="DL454" i="23"/>
  <c r="DM475" i="23"/>
  <c r="DM467" i="23"/>
  <c r="DM459" i="23"/>
  <c r="DL470" i="23"/>
  <c r="DL478" i="23"/>
  <c r="DL505" i="23"/>
  <c r="DL497" i="23"/>
  <c r="DI489" i="23"/>
  <c r="DM502" i="23"/>
  <c r="DO512" i="23"/>
  <c r="DM504" i="23"/>
  <c r="DO496" i="23"/>
  <c r="DM488" i="23"/>
  <c r="DM506" i="23"/>
  <c r="DN511" i="23"/>
  <c r="DN503" i="23"/>
  <c r="DN495" i="23"/>
  <c r="DM483" i="23"/>
  <c r="DM498" i="23"/>
  <c r="DL536" i="23"/>
  <c r="DL525" i="23"/>
  <c r="DL517" i="23"/>
  <c r="DN535" i="23"/>
  <c r="DM528" i="23"/>
  <c r="DO520" i="23"/>
  <c r="DK533" i="23"/>
  <c r="DM518" i="23"/>
  <c r="DN542" i="23"/>
  <c r="DI534" i="23"/>
  <c r="DN523" i="23"/>
  <c r="DM515" i="23"/>
  <c r="DM537" i="23"/>
  <c r="DM526" i="23"/>
  <c r="DL572" i="23"/>
  <c r="DL564" i="23"/>
  <c r="DL556" i="23"/>
  <c r="DL548" i="23"/>
  <c r="DN551" i="23"/>
  <c r="DO543" i="23"/>
  <c r="DO567" i="23"/>
  <c r="DO559" i="23"/>
  <c r="DN566" i="23"/>
  <c r="DN558" i="23"/>
  <c r="DN550" i="23"/>
  <c r="DM561" i="23"/>
  <c r="DM553" i="23"/>
  <c r="DM545" i="23"/>
  <c r="DH565" i="23"/>
  <c r="DM592" i="23"/>
  <c r="DJ580" i="23"/>
  <c r="DM573" i="23"/>
  <c r="DL595" i="23"/>
  <c r="DL587" i="23"/>
  <c r="DI579" i="23"/>
  <c r="DL578" i="23"/>
  <c r="DH601" i="23"/>
  <c r="DK581" i="23"/>
  <c r="DO602" i="23"/>
  <c r="DO594" i="23"/>
  <c r="DO586" i="23"/>
  <c r="DL597" i="23"/>
  <c r="DN628" i="23"/>
  <c r="DM620" i="23"/>
  <c r="DM608" i="23"/>
  <c r="DO606" i="23"/>
  <c r="DM627" i="23"/>
  <c r="DL619" i="23"/>
  <c r="DL611" i="23"/>
  <c r="DJ603" i="23"/>
  <c r="DL630" i="23"/>
  <c r="DM622" i="23"/>
  <c r="DO625" i="23"/>
  <c r="DN617" i="23"/>
  <c r="DN609" i="23"/>
  <c r="DO610" i="23"/>
  <c r="DL656" i="23"/>
  <c r="DL648" i="23"/>
  <c r="DN640" i="23"/>
  <c r="DM643" i="23"/>
  <c r="DO659" i="23"/>
  <c r="DO651" i="23"/>
  <c r="DN662" i="23"/>
  <c r="DM654" i="23"/>
  <c r="DN646" i="23"/>
  <c r="DO638" i="23"/>
  <c r="DM661" i="23"/>
  <c r="DM653" i="23"/>
  <c r="DM645" i="23"/>
  <c r="DN637" i="23"/>
  <c r="DM635" i="23"/>
  <c r="DL688" i="23"/>
  <c r="DL680" i="23"/>
  <c r="DL672" i="23"/>
  <c r="DE679" i="23"/>
  <c r="DO663" i="23"/>
  <c r="DN690" i="23"/>
  <c r="DO682" i="23"/>
  <c r="DN670" i="23"/>
  <c r="DO687" i="23"/>
  <c r="DM689" i="23"/>
  <c r="DM681" i="23"/>
  <c r="DM669" i="23"/>
  <c r="DL664" i="23"/>
  <c r="DO675" i="23"/>
  <c r="DN716" i="23"/>
  <c r="DM708" i="23"/>
  <c r="DM700" i="23"/>
  <c r="DO705" i="23"/>
  <c r="DM697" i="23"/>
  <c r="DM719" i="23"/>
  <c r="DM711" i="23"/>
  <c r="DM703" i="23"/>
  <c r="DO721" i="23"/>
  <c r="DL722" i="23"/>
  <c r="DL714" i="23"/>
  <c r="DL706" i="23"/>
  <c r="DO698" i="23"/>
  <c r="DO717" i="23"/>
  <c r="DN752" i="23"/>
  <c r="DM744" i="23"/>
  <c r="DL736" i="23"/>
  <c r="DN728" i="23"/>
  <c r="DM747" i="23"/>
  <c r="DN739" i="23"/>
  <c r="DO731" i="23"/>
  <c r="DO723" i="23"/>
  <c r="DO746" i="23"/>
  <c r="DM738" i="23"/>
  <c r="DN730" i="23"/>
  <c r="DL749" i="23"/>
  <c r="DM741" i="23"/>
  <c r="DM733" i="23"/>
  <c r="DM725" i="23"/>
  <c r="DN776" i="23"/>
  <c r="DM768" i="23"/>
  <c r="DN760" i="23"/>
  <c r="DL765" i="23"/>
  <c r="DN779" i="23"/>
  <c r="DM771" i="23"/>
  <c r="DN763" i="23"/>
  <c r="DM755" i="23"/>
  <c r="DL777" i="23"/>
  <c r="DL761" i="23"/>
  <c r="DM778" i="23"/>
  <c r="DM770" i="23"/>
  <c r="DM762" i="23"/>
  <c r="DO773" i="23"/>
  <c r="DN812" i="23"/>
  <c r="DN804" i="23"/>
  <c r="DN796" i="23"/>
  <c r="DN788" i="23"/>
  <c r="DM791" i="23"/>
  <c r="DO801" i="23"/>
  <c r="DN811" i="23"/>
  <c r="DM803" i="23"/>
  <c r="DM795" i="23"/>
  <c r="DM783" i="23"/>
  <c r="DO785" i="23"/>
  <c r="DM806" i="23"/>
  <c r="DM798" i="23"/>
  <c r="DM790" i="23"/>
  <c r="DL809" i="23"/>
  <c r="DO840" i="23"/>
  <c r="DM832" i="23"/>
  <c r="DO824" i="23"/>
  <c r="DN816" i="23"/>
  <c r="DL825" i="23"/>
  <c r="DN839" i="23"/>
  <c r="DN831" i="23"/>
  <c r="DN823" i="23"/>
  <c r="DM815" i="23"/>
  <c r="DL821" i="23"/>
  <c r="DM838" i="23"/>
  <c r="DM830" i="23"/>
  <c r="DM822" i="23"/>
  <c r="DM814" i="23"/>
  <c r="DL829" i="23"/>
  <c r="DM872" i="23"/>
  <c r="DL864" i="23"/>
  <c r="DM856" i="23"/>
  <c r="DO848" i="23"/>
  <c r="DL871" i="23"/>
  <c r="DL863" i="23"/>
  <c r="DL855" i="23"/>
  <c r="DN847" i="23"/>
  <c r="DN869" i="23"/>
  <c r="DO870" i="23"/>
  <c r="DO862" i="23"/>
  <c r="DL854" i="23"/>
  <c r="DM846" i="23"/>
  <c r="DN857" i="23"/>
  <c r="DL849" i="23"/>
  <c r="DN900" i="23"/>
  <c r="DM892" i="23"/>
  <c r="DN884" i="23"/>
  <c r="DM876" i="23"/>
  <c r="DM895" i="23"/>
  <c r="DM887" i="23"/>
  <c r="DM879" i="23"/>
  <c r="DL902" i="23"/>
  <c r="DL894" i="23"/>
  <c r="DL886" i="23"/>
  <c r="DN878" i="23"/>
  <c r="DO901" i="23"/>
  <c r="DM893" i="23"/>
  <c r="DO885" i="23"/>
  <c r="DM877" i="23"/>
  <c r="J919" i="7"/>
  <c r="J936" i="7"/>
  <c r="J911" i="7"/>
  <c r="J927" i="7"/>
  <c r="J930" i="7"/>
  <c r="J928" i="7"/>
  <c r="J920" i="7"/>
  <c r="J933" i="7"/>
  <c r="J909" i="7"/>
  <c r="J935" i="7"/>
  <c r="J912" i="7"/>
  <c r="J922" i="7"/>
  <c r="J903" i="7"/>
  <c r="J896" i="7"/>
  <c r="J901" i="7"/>
  <c r="J879" i="7"/>
  <c r="J889" i="7"/>
  <c r="J898" i="7"/>
  <c r="J882" i="7"/>
  <c r="J858" i="7"/>
  <c r="J864" i="7"/>
  <c r="J839" i="7"/>
  <c r="J827" i="7"/>
  <c r="J840" i="7"/>
  <c r="J841" i="7"/>
  <c r="J833" i="7"/>
  <c r="J825" i="7"/>
  <c r="J816" i="7"/>
  <c r="J818" i="7"/>
  <c r="J832" i="7"/>
  <c r="J817" i="7"/>
  <c r="J842" i="7"/>
  <c r="J826" i="7"/>
  <c r="J831" i="7"/>
  <c r="J762" i="7"/>
  <c r="J780" i="7"/>
  <c r="J778" i="7"/>
  <c r="J771" i="7"/>
  <c r="J765" i="7"/>
  <c r="J754" i="7"/>
  <c r="J779" i="7"/>
  <c r="J763" i="7"/>
  <c r="J772" i="7"/>
  <c r="J756" i="7"/>
  <c r="J755" i="7"/>
  <c r="J769" i="7"/>
  <c r="J718" i="7"/>
  <c r="J694" i="7"/>
  <c r="J703" i="7"/>
  <c r="J697" i="7"/>
  <c r="J699" i="7"/>
  <c r="J713" i="7"/>
  <c r="J705" i="7"/>
  <c r="J710" i="7"/>
  <c r="J702" i="7"/>
  <c r="J700" i="7"/>
  <c r="J711" i="7"/>
  <c r="J618" i="7"/>
  <c r="J602" i="7"/>
  <c r="J616" i="7"/>
  <c r="J623" i="7"/>
  <c r="J620" i="7"/>
  <c r="J607" i="7"/>
  <c r="J626" i="7"/>
  <c r="J610" i="7"/>
  <c r="J597" i="7"/>
  <c r="J615" i="7"/>
  <c r="J593" i="7"/>
  <c r="J577" i="7"/>
  <c r="J592" i="7"/>
  <c r="J570" i="7"/>
  <c r="J584" i="7"/>
  <c r="J587" i="7"/>
  <c r="J575" i="7"/>
  <c r="J576" i="7"/>
  <c r="J586" i="7"/>
  <c r="J594" i="7"/>
  <c r="J585" i="7"/>
  <c r="J569" i="7"/>
  <c r="J555" i="7"/>
  <c r="J549" i="7"/>
  <c r="J548" i="7"/>
  <c r="J540" i="7"/>
  <c r="J557" i="7"/>
  <c r="J563" i="7"/>
  <c r="J535" i="7"/>
  <c r="J554" i="7"/>
  <c r="J564" i="7"/>
  <c r="J562" i="7"/>
  <c r="J542" i="7"/>
  <c r="J547" i="7"/>
  <c r="J492" i="7"/>
  <c r="J476" i="7"/>
  <c r="J497" i="7"/>
  <c r="J498" i="7"/>
  <c r="J477" i="7"/>
  <c r="J494" i="7"/>
  <c r="J482" i="7"/>
  <c r="J479" i="7"/>
  <c r="J500" i="7"/>
  <c r="J484" i="7"/>
  <c r="J478" i="7"/>
  <c r="J487" i="7"/>
  <c r="J424" i="7"/>
  <c r="J431" i="7"/>
  <c r="J429" i="7"/>
  <c r="J422" i="7"/>
  <c r="J414" i="7"/>
  <c r="J423" i="7"/>
  <c r="J440" i="7"/>
  <c r="J437" i="7"/>
  <c r="J413" i="7"/>
  <c r="J438" i="7"/>
  <c r="J416" i="7"/>
  <c r="J272" i="7"/>
  <c r="J283" i="7"/>
  <c r="J275" i="7"/>
  <c r="J267" i="7"/>
  <c r="J278" i="7"/>
  <c r="J274" i="7"/>
  <c r="J256" i="7"/>
  <c r="J277" i="7"/>
  <c r="J261" i="7"/>
  <c r="J280" i="7"/>
  <c r="J264" i="7"/>
  <c r="J248" i="7"/>
  <c r="J240" i="7"/>
  <c r="J233" i="7"/>
  <c r="J246" i="7"/>
  <c r="J238" i="7"/>
  <c r="J235" i="7"/>
  <c r="J243" i="7"/>
  <c r="J228" i="7"/>
  <c r="J222" i="7"/>
  <c r="J207" i="7"/>
  <c r="J221" i="7"/>
  <c r="J223" i="7"/>
  <c r="J197" i="7"/>
  <c r="J214" i="7"/>
  <c r="J206" i="7"/>
  <c r="J199" i="7"/>
  <c r="J198" i="7"/>
  <c r="J170" i="7"/>
  <c r="J178" i="7"/>
  <c r="J187" i="7"/>
  <c r="J184" i="7"/>
  <c r="J171" i="7"/>
  <c r="J168" i="7"/>
  <c r="J165" i="7"/>
  <c r="J186" i="7"/>
  <c r="J163" i="7"/>
  <c r="J179" i="7"/>
  <c r="J189" i="7"/>
  <c r="J173" i="7"/>
  <c r="J192" i="7"/>
  <c r="J181" i="7"/>
  <c r="J149" i="7"/>
  <c r="J156" i="7"/>
  <c r="J132" i="7"/>
  <c r="J158" i="7"/>
  <c r="J157" i="7"/>
  <c r="J147" i="7"/>
  <c r="J106" i="7"/>
  <c r="J107" i="7"/>
  <c r="J123" i="7"/>
  <c r="J115" i="7"/>
  <c r="J87" i="7"/>
  <c r="J74" i="7"/>
  <c r="G10" i="7"/>
  <c r="G14" i="7"/>
  <c r="G18" i="7"/>
  <c r="G22" i="7"/>
  <c r="G26" i="7"/>
  <c r="G30" i="7"/>
  <c r="G34" i="7"/>
  <c r="G11" i="7"/>
  <c r="G15" i="7"/>
  <c r="G19" i="7"/>
  <c r="G23" i="7"/>
  <c r="G27" i="7"/>
  <c r="G31" i="7"/>
  <c r="G35" i="7"/>
  <c r="G12" i="7"/>
  <c r="G16" i="7"/>
  <c r="G20" i="7"/>
  <c r="G24" i="7"/>
  <c r="G28" i="7"/>
  <c r="G32" i="7"/>
  <c r="G36" i="7"/>
  <c r="G9" i="7"/>
  <c r="G13" i="7"/>
  <c r="G17" i="7"/>
  <c r="G21" i="7"/>
  <c r="G25" i="7"/>
  <c r="G29" i="7"/>
  <c r="G33" i="7"/>
  <c r="G37" i="7"/>
  <c r="AJ85" i="7"/>
  <c r="AJ767" i="7"/>
  <c r="AJ130" i="7"/>
  <c r="AJ114" i="7"/>
  <c r="AJ106" i="7"/>
  <c r="AJ188" i="7"/>
  <c r="AJ180" i="7"/>
  <c r="AJ172" i="7"/>
  <c r="AJ163" i="7"/>
  <c r="AJ244" i="7"/>
  <c r="AJ232" i="7"/>
  <c r="AJ225" i="7"/>
  <c r="AJ266" i="7"/>
  <c r="AJ765" i="7"/>
  <c r="AJ754" i="7"/>
  <c r="AJ757" i="7"/>
  <c r="AJ753" i="7"/>
  <c r="I38" i="7"/>
  <c r="AJ89" i="7"/>
  <c r="AJ102" i="7"/>
  <c r="AJ290" i="7"/>
  <c r="AJ340" i="7"/>
  <c r="AJ334" i="7"/>
  <c r="AJ320" i="7"/>
  <c r="AJ719" i="7"/>
  <c r="AJ680" i="7"/>
  <c r="AJ676" i="7"/>
  <c r="AJ640" i="7"/>
  <c r="AJ623" i="7"/>
  <c r="AJ607" i="7"/>
  <c r="AJ583" i="7"/>
  <c r="AJ576" i="7"/>
  <c r="AJ567" i="7"/>
  <c r="AJ559" i="7"/>
  <c r="AJ554" i="7"/>
  <c r="AJ519" i="7"/>
  <c r="AJ525" i="7"/>
  <c r="AJ521" i="7"/>
  <c r="AJ504" i="7"/>
  <c r="AJ494" i="7"/>
  <c r="AJ487" i="7"/>
  <c r="AJ478" i="7"/>
  <c r="AJ470" i="7"/>
  <c r="AJ461" i="7"/>
  <c r="AJ453" i="7"/>
  <c r="AJ450" i="7"/>
  <c r="AJ437" i="7"/>
  <c r="AJ384" i="7"/>
  <c r="AJ904" i="7"/>
  <c r="AJ897" i="7"/>
  <c r="AJ888" i="7"/>
  <c r="AJ831" i="7"/>
  <c r="AJ815" i="7"/>
  <c r="AJ120" i="7"/>
  <c r="AJ148" i="7"/>
  <c r="AJ308" i="7"/>
  <c r="AJ302" i="7"/>
  <c r="AJ339" i="7"/>
  <c r="AJ742" i="7"/>
  <c r="AJ730" i="7"/>
  <c r="AJ736" i="7"/>
  <c r="AJ721" i="7"/>
  <c r="AJ693" i="7"/>
  <c r="AJ651" i="7"/>
  <c r="AJ647" i="7"/>
  <c r="AJ615" i="7"/>
  <c r="AJ643" i="7"/>
  <c r="AJ584" i="7"/>
  <c r="AJ568" i="7"/>
  <c r="AJ539" i="7"/>
  <c r="AJ535" i="7"/>
  <c r="AJ509" i="7"/>
  <c r="AJ502" i="7"/>
  <c r="AJ495" i="7"/>
  <c r="AJ486" i="7"/>
  <c r="AJ479" i="7"/>
  <c r="AJ469" i="7"/>
  <c r="AJ462" i="7"/>
  <c r="AJ388" i="7"/>
  <c r="AJ383" i="7"/>
  <c r="AJ427" i="7"/>
  <c r="AJ909" i="7"/>
  <c r="AJ896" i="7"/>
  <c r="AJ889" i="7"/>
  <c r="AJ887" i="7"/>
  <c r="AJ879" i="7"/>
  <c r="AJ862" i="7"/>
  <c r="AJ807" i="7"/>
  <c r="AJ802" i="7"/>
  <c r="J10" i="7"/>
  <c r="AH10" i="7"/>
  <c r="AD10" i="7"/>
  <c r="Z10" i="7"/>
  <c r="AC10" i="7"/>
  <c r="AF10" i="7"/>
  <c r="AA10" i="7"/>
  <c r="AI10" i="7"/>
  <c r="X10" i="7"/>
  <c r="AB10" i="7"/>
  <c r="AE10" i="7"/>
  <c r="Y10" i="7"/>
  <c r="AG10" i="7"/>
  <c r="J14" i="7"/>
  <c r="AH14" i="7"/>
  <c r="AD14" i="7"/>
  <c r="Z14" i="7"/>
  <c r="AC14" i="7"/>
  <c r="AF14" i="7"/>
  <c r="AA14" i="7"/>
  <c r="AI14" i="7"/>
  <c r="X14" i="7"/>
  <c r="AG14" i="7"/>
  <c r="AE14" i="7"/>
  <c r="Y14" i="7"/>
  <c r="AB14" i="7"/>
  <c r="J18" i="7"/>
  <c r="AH18" i="7"/>
  <c r="AD18" i="7"/>
  <c r="Z18" i="7"/>
  <c r="AC18" i="7"/>
  <c r="AF18" i="7"/>
  <c r="AA18" i="7"/>
  <c r="AI18" i="7"/>
  <c r="X18" i="7"/>
  <c r="AB18" i="7"/>
  <c r="AE18" i="7"/>
  <c r="Y18" i="7"/>
  <c r="AG18" i="7"/>
  <c r="J22" i="7"/>
  <c r="AH22" i="7"/>
  <c r="AD22" i="7"/>
  <c r="Z22" i="7"/>
  <c r="AI22" i="7"/>
  <c r="AC22" i="7"/>
  <c r="X22" i="7"/>
  <c r="AF22" i="7"/>
  <c r="AA22" i="7"/>
  <c r="AG22" i="7"/>
  <c r="AE22" i="7"/>
  <c r="Y22" i="7"/>
  <c r="AB22" i="7"/>
  <c r="J26" i="7"/>
  <c r="AH26" i="7"/>
  <c r="AD26" i="7"/>
  <c r="Z26" i="7"/>
  <c r="AI26" i="7"/>
  <c r="AC26" i="7"/>
  <c r="X26" i="7"/>
  <c r="AF26" i="7"/>
  <c r="AA26" i="7"/>
  <c r="AB26" i="7"/>
  <c r="AE26" i="7"/>
  <c r="Y26" i="7"/>
  <c r="AG26" i="7"/>
  <c r="J30" i="7"/>
  <c r="AH30" i="7"/>
  <c r="AD30" i="7"/>
  <c r="Z30" i="7"/>
  <c r="AI30" i="7"/>
  <c r="AC30" i="7"/>
  <c r="X30" i="7"/>
  <c r="AF30" i="7"/>
  <c r="AA30" i="7"/>
  <c r="AE30" i="7"/>
  <c r="Y30" i="7"/>
  <c r="AG30" i="7"/>
  <c r="AB30" i="7"/>
  <c r="J34" i="7"/>
  <c r="AH34" i="7"/>
  <c r="AD34" i="7"/>
  <c r="Z34" i="7"/>
  <c r="AI34" i="7"/>
  <c r="AC34" i="7"/>
  <c r="X34" i="7"/>
  <c r="AF34" i="7"/>
  <c r="AA34" i="7"/>
  <c r="AE34" i="7"/>
  <c r="Y34" i="7"/>
  <c r="AG34" i="7"/>
  <c r="AB34" i="7"/>
  <c r="AJ103" i="7"/>
  <c r="AJ277" i="7"/>
  <c r="AJ273" i="7"/>
  <c r="AJ312" i="7"/>
  <c r="AJ296" i="7"/>
  <c r="AJ303" i="7"/>
  <c r="I286" i="7"/>
  <c r="AJ377" i="7"/>
  <c r="AJ358" i="7"/>
  <c r="I348" i="7"/>
  <c r="AJ749" i="7"/>
  <c r="AJ737" i="7"/>
  <c r="AJ722" i="7"/>
  <c r="AJ709" i="7"/>
  <c r="AJ695" i="7"/>
  <c r="AJ682" i="7"/>
  <c r="AJ674" i="7"/>
  <c r="AJ672" i="7"/>
  <c r="AJ690" i="7"/>
  <c r="I658" i="7"/>
  <c r="AJ629" i="7"/>
  <c r="AJ630" i="7"/>
  <c r="AJ617" i="7"/>
  <c r="AJ588" i="7"/>
  <c r="AJ572" i="7"/>
  <c r="AJ582" i="7"/>
  <c r="AJ542" i="7"/>
  <c r="AJ517" i="7"/>
  <c r="AJ483" i="7"/>
  <c r="AJ466" i="7"/>
  <c r="AJ506" i="7"/>
  <c r="AJ442" i="7"/>
  <c r="AJ429" i="7"/>
  <c r="AJ417" i="7"/>
  <c r="AJ396" i="7"/>
  <c r="AJ380" i="7"/>
  <c r="AJ382" i="7"/>
  <c r="AJ435" i="7"/>
  <c r="AJ415" i="7"/>
  <c r="AJ411" i="7"/>
  <c r="AJ394" i="7"/>
  <c r="AJ931" i="7"/>
  <c r="AJ927" i="7"/>
  <c r="AJ923" i="7"/>
  <c r="AJ893" i="7"/>
  <c r="AJ883" i="7"/>
  <c r="AJ865" i="7"/>
  <c r="AJ877" i="7"/>
  <c r="AJ852" i="7"/>
  <c r="AJ849" i="7"/>
  <c r="AJ836" i="7"/>
  <c r="AJ781" i="7"/>
  <c r="J8" i="7"/>
  <c r="Z8" i="7"/>
  <c r="AF8" i="7"/>
  <c r="AB8" i="7"/>
  <c r="X8" i="7"/>
  <c r="AH8" i="7"/>
  <c r="AD8" i="7"/>
  <c r="AG8" i="7"/>
  <c r="Y8" i="7"/>
  <c r="AI8" i="7"/>
  <c r="AE8" i="7"/>
  <c r="AA8" i="7"/>
  <c r="AC8" i="7"/>
  <c r="J11" i="7"/>
  <c r="AH11" i="7"/>
  <c r="AD11" i="7"/>
  <c r="Z11" i="7"/>
  <c r="AB11" i="7"/>
  <c r="AE11" i="7"/>
  <c r="Y11" i="7"/>
  <c r="AG11" i="7"/>
  <c r="AA11" i="7"/>
  <c r="AI11" i="7"/>
  <c r="AC11" i="7"/>
  <c r="X11" i="7"/>
  <c r="AF11" i="7"/>
  <c r="J15" i="7"/>
  <c r="AH15" i="7"/>
  <c r="AD15" i="7"/>
  <c r="Z15" i="7"/>
  <c r="AB15" i="7"/>
  <c r="AE15" i="7"/>
  <c r="Y15" i="7"/>
  <c r="AG15" i="7"/>
  <c r="AF15" i="7"/>
  <c r="AI15" i="7"/>
  <c r="AC15" i="7"/>
  <c r="X15" i="7"/>
  <c r="AA15" i="7"/>
  <c r="J19" i="7"/>
  <c r="AH19" i="7"/>
  <c r="AD19" i="7"/>
  <c r="Z19" i="7"/>
  <c r="AB19" i="7"/>
  <c r="AE19" i="7"/>
  <c r="Y19" i="7"/>
  <c r="AG19" i="7"/>
  <c r="AA19" i="7"/>
  <c r="AI19" i="7"/>
  <c r="AC19" i="7"/>
  <c r="X19" i="7"/>
  <c r="AF19" i="7"/>
  <c r="J23" i="7"/>
  <c r="AH23" i="7"/>
  <c r="AD23" i="7"/>
  <c r="Z23" i="7"/>
  <c r="AB23" i="7"/>
  <c r="AE23" i="7"/>
  <c r="Y23" i="7"/>
  <c r="AG23" i="7"/>
  <c r="AF23" i="7"/>
  <c r="AI23" i="7"/>
  <c r="AC23" i="7"/>
  <c r="X23" i="7"/>
  <c r="AA23" i="7"/>
  <c r="J27" i="7"/>
  <c r="AH27" i="7"/>
  <c r="AD27" i="7"/>
  <c r="Z27" i="7"/>
  <c r="AG27" i="7"/>
  <c r="AB27" i="7"/>
  <c r="AE27" i="7"/>
  <c r="Y27" i="7"/>
  <c r="AA27" i="7"/>
  <c r="AI27" i="7"/>
  <c r="AC27" i="7"/>
  <c r="X27" i="7"/>
  <c r="AF27" i="7"/>
  <c r="J31" i="7"/>
  <c r="AH31" i="7"/>
  <c r="AD31" i="7"/>
  <c r="Z31" i="7"/>
  <c r="AG31" i="7"/>
  <c r="AB31" i="7"/>
  <c r="AE31" i="7"/>
  <c r="Y31" i="7"/>
  <c r="AI31" i="7"/>
  <c r="AC31" i="7"/>
  <c r="X31" i="7"/>
  <c r="AF31" i="7"/>
  <c r="AA31" i="7"/>
  <c r="J35" i="7"/>
  <c r="AH35" i="7"/>
  <c r="AD35" i="7"/>
  <c r="Z35" i="7"/>
  <c r="AG35" i="7"/>
  <c r="AB35" i="7"/>
  <c r="AE35" i="7"/>
  <c r="Y35" i="7"/>
  <c r="AI35" i="7"/>
  <c r="AC35" i="7"/>
  <c r="X35" i="7"/>
  <c r="AF35" i="7"/>
  <c r="AA35" i="7"/>
  <c r="AJ46" i="7"/>
  <c r="AJ43" i="7"/>
  <c r="AJ77" i="7"/>
  <c r="AJ116" i="7"/>
  <c r="AJ160" i="7"/>
  <c r="AJ213" i="7"/>
  <c r="AJ209" i="7"/>
  <c r="AJ198" i="7"/>
  <c r="AJ194" i="7"/>
  <c r="AJ245" i="7"/>
  <c r="AJ246" i="7"/>
  <c r="AJ278" i="7"/>
  <c r="AJ315" i="7"/>
  <c r="AJ287" i="7"/>
  <c r="AJ331" i="7"/>
  <c r="AJ352" i="7"/>
  <c r="AJ743" i="7"/>
  <c r="AJ694" i="7"/>
  <c r="AJ613" i="7"/>
  <c r="AJ599" i="7"/>
  <c r="AJ538" i="7"/>
  <c r="AJ513" i="7"/>
  <c r="AJ457" i="7"/>
  <c r="AJ381" i="7"/>
  <c r="AJ448" i="7"/>
  <c r="AJ431" i="7"/>
  <c r="AJ406" i="7"/>
  <c r="AJ390" i="7"/>
  <c r="AJ919" i="7"/>
  <c r="AJ872" i="7"/>
  <c r="AJ823" i="7"/>
  <c r="AJ798" i="7"/>
  <c r="I782" i="7"/>
  <c r="AJ799" i="7"/>
  <c r="AJ761" i="7"/>
  <c r="J12" i="7"/>
  <c r="AH12" i="7"/>
  <c r="AD12" i="7"/>
  <c r="Z12" i="7"/>
  <c r="AA12" i="7"/>
  <c r="AI12" i="7"/>
  <c r="AC12" i="7"/>
  <c r="X12" i="7"/>
  <c r="AF12" i="7"/>
  <c r="Y12" i="7"/>
  <c r="AG12" i="7"/>
  <c r="AB12" i="7"/>
  <c r="AE12" i="7"/>
  <c r="J16" i="7"/>
  <c r="AH16" i="7"/>
  <c r="AD16" i="7"/>
  <c r="Z16" i="7"/>
  <c r="AF16" i="7"/>
  <c r="AI16" i="7"/>
  <c r="AC16" i="7"/>
  <c r="X16" i="7"/>
  <c r="AA16" i="7"/>
  <c r="AE16" i="7"/>
  <c r="AG16" i="7"/>
  <c r="AB16" i="7"/>
  <c r="Y16" i="7"/>
  <c r="J20" i="7"/>
  <c r="AH20" i="7"/>
  <c r="AD20" i="7"/>
  <c r="Z20" i="7"/>
  <c r="AA20" i="7"/>
  <c r="AI20" i="7"/>
  <c r="AC20" i="7"/>
  <c r="X20" i="7"/>
  <c r="AF20" i="7"/>
  <c r="Y20" i="7"/>
  <c r="AG20" i="7"/>
  <c r="AB20" i="7"/>
  <c r="AE20" i="7"/>
  <c r="J24" i="7"/>
  <c r="AH24" i="7"/>
  <c r="AD24" i="7"/>
  <c r="Z24" i="7"/>
  <c r="AF24" i="7"/>
  <c r="AA24" i="7"/>
  <c r="AI24" i="7"/>
  <c r="AC24" i="7"/>
  <c r="X24" i="7"/>
  <c r="AE24" i="7"/>
  <c r="AG24" i="7"/>
  <c r="AB24" i="7"/>
  <c r="Y24" i="7"/>
  <c r="J28" i="7"/>
  <c r="AH28" i="7"/>
  <c r="AD28" i="7"/>
  <c r="Z28" i="7"/>
  <c r="AF28" i="7"/>
  <c r="AA28" i="7"/>
  <c r="AI28" i="7"/>
  <c r="AC28" i="7"/>
  <c r="X28" i="7"/>
  <c r="Y28" i="7"/>
  <c r="AG28" i="7"/>
  <c r="AB28" i="7"/>
  <c r="AE28" i="7"/>
  <c r="J32" i="7"/>
  <c r="AH32" i="7"/>
  <c r="AD32" i="7"/>
  <c r="Z32" i="7"/>
  <c r="AF32" i="7"/>
  <c r="AA32" i="7"/>
  <c r="AI32" i="7"/>
  <c r="AC32" i="7"/>
  <c r="X32" i="7"/>
  <c r="AG32" i="7"/>
  <c r="AB32" i="7"/>
  <c r="AE32" i="7"/>
  <c r="Y32" i="7"/>
  <c r="J36" i="7"/>
  <c r="AH36" i="7"/>
  <c r="AD36" i="7"/>
  <c r="Z36" i="7"/>
  <c r="AF36" i="7"/>
  <c r="AA36" i="7"/>
  <c r="AI36" i="7"/>
  <c r="AC36" i="7"/>
  <c r="X36" i="7"/>
  <c r="AG36" i="7"/>
  <c r="AB36" i="7"/>
  <c r="AE36" i="7"/>
  <c r="Y36" i="7"/>
  <c r="AJ39" i="7"/>
  <c r="AJ81" i="7"/>
  <c r="AJ78" i="7"/>
  <c r="AJ74" i="7"/>
  <c r="AJ70" i="7"/>
  <c r="AJ112" i="7"/>
  <c r="AJ201" i="7"/>
  <c r="AJ240" i="7"/>
  <c r="AJ229" i="7"/>
  <c r="AJ281" i="7"/>
  <c r="AJ265" i="7"/>
  <c r="AJ258" i="7"/>
  <c r="AJ256" i="7"/>
  <c r="AJ298" i="7"/>
  <c r="AJ311" i="7"/>
  <c r="AJ327" i="7"/>
  <c r="AJ323" i="7"/>
  <c r="AJ378" i="7"/>
  <c r="AJ364" i="7"/>
  <c r="AJ740" i="7"/>
  <c r="AJ707" i="7"/>
  <c r="AJ717" i="7"/>
  <c r="AJ703" i="7"/>
  <c r="AJ691" i="7"/>
  <c r="AJ678" i="7"/>
  <c r="AJ664" i="7"/>
  <c r="AJ628" i="7"/>
  <c r="AJ611" i="7"/>
  <c r="AJ638" i="7"/>
  <c r="AJ625" i="7"/>
  <c r="AJ609" i="7"/>
  <c r="AJ597" i="7"/>
  <c r="AJ598" i="7"/>
  <c r="AJ587" i="7"/>
  <c r="AJ580" i="7"/>
  <c r="AJ571" i="7"/>
  <c r="AJ563" i="7"/>
  <c r="AJ547" i="7"/>
  <c r="AJ530" i="7"/>
  <c r="AJ522" i="7"/>
  <c r="AJ514" i="7"/>
  <c r="AJ550" i="7"/>
  <c r="AJ491" i="7"/>
  <c r="AJ475" i="7"/>
  <c r="AJ458" i="7"/>
  <c r="AJ489" i="7"/>
  <c r="AJ446" i="7"/>
  <c r="AJ433" i="7"/>
  <c r="AJ421" i="7"/>
  <c r="AJ413" i="7"/>
  <c r="AJ400" i="7"/>
  <c r="AJ444" i="7"/>
  <c r="AJ423" i="7"/>
  <c r="AJ402" i="7"/>
  <c r="AJ386" i="7"/>
  <c r="AJ936" i="7"/>
  <c r="AJ928" i="7"/>
  <c r="AJ924" i="7"/>
  <c r="AJ920" i="7"/>
  <c r="AJ915" i="7"/>
  <c r="AJ911" i="7"/>
  <c r="AJ907" i="7"/>
  <c r="AJ882" i="7"/>
  <c r="AJ873" i="7"/>
  <c r="AJ866" i="7"/>
  <c r="AJ857" i="7"/>
  <c r="AJ868" i="7"/>
  <c r="AJ864" i="7"/>
  <c r="AJ860" i="7"/>
  <c r="AJ840" i="7"/>
  <c r="AJ828" i="7"/>
  <c r="AJ824" i="7"/>
  <c r="AJ845" i="7"/>
  <c r="AJ811" i="7"/>
  <c r="AJ778" i="7"/>
  <c r="AJ794" i="7"/>
  <c r="AJ816" i="7"/>
  <c r="AJ773" i="7"/>
  <c r="AJ769" i="7"/>
  <c r="AH9" i="7"/>
  <c r="AD9" i="7"/>
  <c r="Z9" i="7"/>
  <c r="AG9" i="7"/>
  <c r="AB9" i="7"/>
  <c r="X9" i="7"/>
  <c r="AE9" i="7"/>
  <c r="AC9" i="7"/>
  <c r="AF9" i="7"/>
  <c r="AA9" i="7"/>
  <c r="AI9" i="7"/>
  <c r="Y9" i="7"/>
  <c r="J13" i="7"/>
  <c r="AH13" i="7"/>
  <c r="AD13" i="7"/>
  <c r="Z13" i="7"/>
  <c r="Y13" i="7"/>
  <c r="AG13" i="7"/>
  <c r="AB13" i="7"/>
  <c r="AE13" i="7"/>
  <c r="AI13" i="7"/>
  <c r="X13" i="7"/>
  <c r="AF13" i="7"/>
  <c r="AA13" i="7"/>
  <c r="AC13" i="7"/>
  <c r="J17" i="7"/>
  <c r="AH17" i="7"/>
  <c r="AD17" i="7"/>
  <c r="Z17" i="7"/>
  <c r="AE17" i="7"/>
  <c r="AG17" i="7"/>
  <c r="AB17" i="7"/>
  <c r="Y17" i="7"/>
  <c r="AC17" i="7"/>
  <c r="AF17" i="7"/>
  <c r="AA17" i="7"/>
  <c r="AI17" i="7"/>
  <c r="X17" i="7"/>
  <c r="J21" i="7"/>
  <c r="AH21" i="7"/>
  <c r="AD21" i="7"/>
  <c r="Z21" i="7"/>
  <c r="AE21" i="7"/>
  <c r="Y21" i="7"/>
  <c r="AG21" i="7"/>
  <c r="AB21" i="7"/>
  <c r="AI21" i="7"/>
  <c r="X21" i="7"/>
  <c r="AF21" i="7"/>
  <c r="AA21" i="7"/>
  <c r="AC21" i="7"/>
  <c r="J25" i="7"/>
  <c r="AH25" i="7"/>
  <c r="AD25" i="7"/>
  <c r="Z25" i="7"/>
  <c r="AE25" i="7"/>
  <c r="Y25" i="7"/>
  <c r="AG25" i="7"/>
  <c r="AB25" i="7"/>
  <c r="AC25" i="7"/>
  <c r="AF25" i="7"/>
  <c r="AA25" i="7"/>
  <c r="AI25" i="7"/>
  <c r="X25" i="7"/>
  <c r="J29" i="7"/>
  <c r="AH29" i="7"/>
  <c r="AD29" i="7"/>
  <c r="Z29" i="7"/>
  <c r="AE29" i="7"/>
  <c r="Y29" i="7"/>
  <c r="AG29" i="7"/>
  <c r="AB29" i="7"/>
  <c r="AC29" i="7"/>
  <c r="AF29" i="7"/>
  <c r="AA29" i="7"/>
  <c r="AI29" i="7"/>
  <c r="X29" i="7"/>
  <c r="J33" i="7"/>
  <c r="AH33" i="7"/>
  <c r="AD33" i="7"/>
  <c r="Z33" i="7"/>
  <c r="AE33" i="7"/>
  <c r="Y33" i="7"/>
  <c r="AG33" i="7"/>
  <c r="AB33" i="7"/>
  <c r="AF33" i="7"/>
  <c r="AA33" i="7"/>
  <c r="AI33" i="7"/>
  <c r="AC33" i="7"/>
  <c r="X33" i="7"/>
  <c r="J37" i="7"/>
  <c r="AH37" i="7"/>
  <c r="AD37" i="7"/>
  <c r="Z37" i="7"/>
  <c r="AE37" i="7"/>
  <c r="Y37" i="7"/>
  <c r="AG37" i="7"/>
  <c r="AB37" i="7"/>
  <c r="AF37" i="7"/>
  <c r="AA37" i="7"/>
  <c r="AI37" i="7"/>
  <c r="AC37" i="7"/>
  <c r="X37" i="7"/>
  <c r="AJ250" i="7"/>
  <c r="AJ241" i="7"/>
  <c r="AJ226" i="7"/>
  <c r="AJ270" i="7"/>
  <c r="AJ307" i="7"/>
  <c r="AJ291" i="7"/>
  <c r="AJ368" i="7"/>
  <c r="AJ351" i="7"/>
  <c r="AJ726" i="7"/>
  <c r="AJ713" i="7"/>
  <c r="AJ660" i="7"/>
  <c r="AJ634" i="7"/>
  <c r="AJ621" i="7"/>
  <c r="AJ605" i="7"/>
  <c r="AJ551" i="7"/>
  <c r="AJ473" i="7"/>
  <c r="AJ452" i="7"/>
  <c r="AJ439" i="7"/>
  <c r="AJ419" i="7"/>
  <c r="AJ398" i="7"/>
  <c r="AJ908" i="7"/>
  <c r="AJ856" i="7"/>
  <c r="AJ835" i="7"/>
  <c r="AJ832" i="7"/>
  <c r="AJ819" i="7"/>
  <c r="AJ790" i="7"/>
  <c r="AJ786" i="7"/>
  <c r="AJ803" i="7"/>
  <c r="AJ932" i="7"/>
  <c r="AJ916" i="7"/>
  <c r="AJ917" i="7"/>
  <c r="AJ934" i="7"/>
  <c r="AJ930" i="7"/>
  <c r="AJ926" i="7"/>
  <c r="AJ922" i="7"/>
  <c r="AJ935" i="7"/>
  <c r="AJ892" i="7"/>
  <c r="AJ910" i="7"/>
  <c r="AJ905" i="7"/>
  <c r="AJ902" i="7"/>
  <c r="AJ890" i="7"/>
  <c r="AJ899" i="7"/>
  <c r="AJ886" i="7"/>
  <c r="AJ854" i="7"/>
  <c r="AJ867" i="7"/>
  <c r="AJ863" i="7"/>
  <c r="AJ859" i="7"/>
  <c r="AJ838" i="7"/>
  <c r="AJ839" i="7"/>
  <c r="AJ791" i="7"/>
  <c r="AJ787" i="7"/>
  <c r="AJ783" i="7"/>
  <c r="AJ817" i="7"/>
  <c r="AJ788" i="7"/>
  <c r="AJ784" i="7"/>
  <c r="AJ779" i="7"/>
  <c r="AJ818" i="7"/>
  <c r="AJ814" i="7"/>
  <c r="AJ789" i="7"/>
  <c r="AJ785" i="7"/>
  <c r="AJ777" i="7"/>
  <c r="AJ810" i="7"/>
  <c r="AJ762" i="7"/>
  <c r="AJ755" i="7"/>
  <c r="AJ760" i="7"/>
  <c r="AJ756" i="7"/>
  <c r="AJ752" i="7"/>
  <c r="AJ918" i="7"/>
  <c r="AJ901" i="7"/>
  <c r="AJ898" i="7"/>
  <c r="AJ895" i="7"/>
  <c r="AJ874" i="7"/>
  <c r="AJ884" i="7"/>
  <c r="AJ855" i="7"/>
  <c r="AJ885" i="7"/>
  <c r="AJ851" i="7"/>
  <c r="AJ850" i="7"/>
  <c r="AJ837" i="7"/>
  <c r="AJ825" i="7"/>
  <c r="AJ847" i="7"/>
  <c r="AJ834" i="7"/>
  <c r="AJ830" i="7"/>
  <c r="AJ848" i="7"/>
  <c r="AJ820" i="7"/>
  <c r="AJ795" i="7"/>
  <c r="AJ821" i="7"/>
  <c r="AJ800" i="7"/>
  <c r="AJ796" i="7"/>
  <c r="AJ792" i="7"/>
  <c r="AJ809" i="7"/>
  <c r="AJ806" i="7"/>
  <c r="AJ774" i="7"/>
  <c r="AJ758" i="7"/>
  <c r="AJ933" i="7"/>
  <c r="AJ914" i="7"/>
  <c r="AJ900" i="7"/>
  <c r="AJ894" i="7"/>
  <c r="AJ912" i="7"/>
  <c r="AJ891" i="7"/>
  <c r="AJ878" i="7"/>
  <c r="AJ869" i="7"/>
  <c r="AJ861" i="7"/>
  <c r="AJ853" i="7"/>
  <c r="AJ870" i="7"/>
  <c r="AJ880" i="7"/>
  <c r="AJ876" i="7"/>
  <c r="AJ881" i="7"/>
  <c r="AJ841" i="7"/>
  <c r="AJ829" i="7"/>
  <c r="AJ826" i="7"/>
  <c r="AJ804" i="7"/>
  <c r="AJ805" i="7"/>
  <c r="AJ801" i="7"/>
  <c r="AJ797" i="7"/>
  <c r="AJ780" i="7"/>
  <c r="AJ775" i="7"/>
  <c r="AJ763" i="7"/>
  <c r="AJ772" i="7"/>
  <c r="AJ768" i="7"/>
  <c r="AJ929" i="7"/>
  <c r="AJ925" i="7"/>
  <c r="AJ921" i="7"/>
  <c r="AJ913" i="7"/>
  <c r="AJ903" i="7"/>
  <c r="AJ858" i="7"/>
  <c r="AJ871" i="7"/>
  <c r="AJ846" i="7"/>
  <c r="AJ833" i="7"/>
  <c r="AJ842" i="7"/>
  <c r="AJ843" i="7"/>
  <c r="AJ827" i="7"/>
  <c r="AJ812" i="7"/>
  <c r="AJ808" i="7"/>
  <c r="AJ822" i="7"/>
  <c r="AJ793" i="7"/>
  <c r="AJ776" i="7"/>
  <c r="AJ770" i="7"/>
  <c r="AJ766" i="7"/>
  <c r="AJ771" i="7"/>
  <c r="AJ759" i="7"/>
  <c r="AJ764" i="7"/>
  <c r="AJ732" i="7"/>
  <c r="I720" i="7"/>
  <c r="AJ750" i="7"/>
  <c r="AJ738" i="7"/>
  <c r="AJ734" i="7"/>
  <c r="AJ748" i="7"/>
  <c r="AJ745" i="7"/>
  <c r="AJ711" i="7"/>
  <c r="AJ716" i="7"/>
  <c r="AJ705" i="7"/>
  <c r="AJ718" i="7"/>
  <c r="AJ696" i="7"/>
  <c r="AJ692" i="7"/>
  <c r="AJ671" i="7"/>
  <c r="AJ697" i="7"/>
  <c r="AJ665" i="7"/>
  <c r="AJ670" i="7"/>
  <c r="AJ653" i="7"/>
  <c r="AJ663" i="7"/>
  <c r="AJ645" i="7"/>
  <c r="AJ616" i="7"/>
  <c r="AJ592" i="7"/>
  <c r="AJ589" i="7"/>
  <c r="AJ577" i="7"/>
  <c r="AJ586" i="7"/>
  <c r="AJ574" i="7"/>
  <c r="AJ557" i="7"/>
  <c r="AJ543" i="7"/>
  <c r="AJ526" i="7"/>
  <c r="AJ544" i="7"/>
  <c r="AJ540" i="7"/>
  <c r="AJ531" i="7"/>
  <c r="AJ537" i="7"/>
  <c r="AJ516" i="7"/>
  <c r="AJ546" i="7"/>
  <c r="AJ529" i="7"/>
  <c r="I503" i="7"/>
  <c r="AJ476" i="7"/>
  <c r="AJ463" i="7"/>
  <c r="AJ508" i="7"/>
  <c r="AJ477" i="7"/>
  <c r="AJ464" i="7"/>
  <c r="AJ387" i="7"/>
  <c r="AJ443" i="7"/>
  <c r="AJ422" i="7"/>
  <c r="AJ401" i="7"/>
  <c r="AJ385" i="7"/>
  <c r="AJ746" i="7"/>
  <c r="AJ747" i="7"/>
  <c r="AJ735" i="7"/>
  <c r="AJ731" i="7"/>
  <c r="AJ744" i="7"/>
  <c r="AJ741" i="7"/>
  <c r="AJ724" i="7"/>
  <c r="AJ725" i="7"/>
  <c r="AJ712" i="7"/>
  <c r="AJ714" i="7"/>
  <c r="AJ699" i="7"/>
  <c r="AJ686" i="7"/>
  <c r="AJ706" i="7"/>
  <c r="AJ688" i="7"/>
  <c r="AJ702" i="7"/>
  <c r="AJ681" i="7"/>
  <c r="AJ673" i="7"/>
  <c r="AJ656" i="7"/>
  <c r="AJ666" i="7"/>
  <c r="AJ649" i="7"/>
  <c r="AJ659" i="7"/>
  <c r="AJ644" i="7"/>
  <c r="AJ636" i="7"/>
  <c r="AJ619" i="7"/>
  <c r="AJ641" i="7"/>
  <c r="AJ612" i="7"/>
  <c r="AJ600" i="7"/>
  <c r="AJ642" i="7"/>
  <c r="AJ631" i="7"/>
  <c r="AJ622" i="7"/>
  <c r="AJ614" i="7"/>
  <c r="AJ606" i="7"/>
  <c r="AJ595" i="7"/>
  <c r="AJ579" i="7"/>
  <c r="AJ562" i="7"/>
  <c r="AJ585" i="7"/>
  <c r="AJ573" i="7"/>
  <c r="AJ564" i="7"/>
  <c r="AJ570" i="7"/>
  <c r="AJ556" i="7"/>
  <c r="AJ527" i="7"/>
  <c r="AJ515" i="7"/>
  <c r="AJ553" i="7"/>
  <c r="AJ549" i="7"/>
  <c r="AJ512" i="7"/>
  <c r="AJ498" i="7"/>
  <c r="AJ482" i="7"/>
  <c r="AJ465" i="7"/>
  <c r="AJ454" i="7"/>
  <c r="AJ500" i="7"/>
  <c r="AJ488" i="7"/>
  <c r="AJ459" i="7"/>
  <c r="AJ455" i="7"/>
  <c r="AJ501" i="7"/>
  <c r="AJ460" i="7"/>
  <c r="AJ445" i="7"/>
  <c r="AJ432" i="7"/>
  <c r="AJ420" i="7"/>
  <c r="AJ412" i="7"/>
  <c r="AJ407" i="7"/>
  <c r="AJ399" i="7"/>
  <c r="AJ408" i="7"/>
  <c r="AJ438" i="7"/>
  <c r="AJ418" i="7"/>
  <c r="AJ397" i="7"/>
  <c r="AJ733" i="7"/>
  <c r="AJ708" i="7"/>
  <c r="AJ727" i="7"/>
  <c r="AJ723" i="7"/>
  <c r="AJ710" i="7"/>
  <c r="AJ687" i="7"/>
  <c r="AJ684" i="7"/>
  <c r="AJ668" i="7"/>
  <c r="AJ655" i="7"/>
  <c r="AJ661" i="7"/>
  <c r="AJ652" i="7"/>
  <c r="AJ662" i="7"/>
  <c r="AJ654" i="7"/>
  <c r="AJ632" i="7"/>
  <c r="AJ637" i="7"/>
  <c r="AJ624" i="7"/>
  <c r="AJ608" i="7"/>
  <c r="AJ601" i="7"/>
  <c r="AJ639" i="7"/>
  <c r="AJ603" i="7"/>
  <c r="AJ591" i="7"/>
  <c r="AJ575" i="7"/>
  <c r="AJ558" i="7"/>
  <c r="AJ555" i="7"/>
  <c r="AJ560" i="7"/>
  <c r="AJ594" i="7"/>
  <c r="AJ566" i="7"/>
  <c r="AJ518" i="7"/>
  <c r="AJ523" i="7"/>
  <c r="AJ511" i="7"/>
  <c r="AJ545" i="7"/>
  <c r="AJ532" i="7"/>
  <c r="AJ496" i="7"/>
  <c r="AJ484" i="7"/>
  <c r="AJ471" i="7"/>
  <c r="AJ497" i="7"/>
  <c r="AJ485" i="7"/>
  <c r="AJ456" i="7"/>
  <c r="AJ449" i="7"/>
  <c r="I441" i="7"/>
  <c r="AJ436" i="7"/>
  <c r="AJ391" i="7"/>
  <c r="I379" i="7"/>
  <c r="AJ425" i="7"/>
  <c r="AJ404" i="7"/>
  <c r="AJ451" i="7"/>
  <c r="AJ434" i="7"/>
  <c r="AJ414" i="7"/>
  <c r="AJ409" i="7"/>
  <c r="AJ393" i="7"/>
  <c r="AJ739" i="7"/>
  <c r="AJ219" i="7"/>
  <c r="AJ728" i="7"/>
  <c r="AJ729" i="7"/>
  <c r="AJ715" i="7"/>
  <c r="AJ704" i="7"/>
  <c r="AJ700" i="7"/>
  <c r="AJ683" i="7"/>
  <c r="AJ679" i="7"/>
  <c r="AJ675" i="7"/>
  <c r="AJ701" i="7"/>
  <c r="AJ698" i="7"/>
  <c r="AJ685" i="7"/>
  <c r="AJ677" i="7"/>
  <c r="AJ669" i="7"/>
  <c r="AJ648" i="7"/>
  <c r="AJ657" i="7"/>
  <c r="AJ667" i="7"/>
  <c r="AJ650" i="7"/>
  <c r="I627" i="7"/>
  <c r="AJ646" i="7"/>
  <c r="AJ633" i="7"/>
  <c r="AJ620" i="7"/>
  <c r="AJ604" i="7"/>
  <c r="AJ635" i="7"/>
  <c r="AJ626" i="7"/>
  <c r="AJ618" i="7"/>
  <c r="AJ610" i="7"/>
  <c r="AJ602" i="7"/>
  <c r="AJ593" i="7"/>
  <c r="AJ581" i="7"/>
  <c r="AJ569" i="7"/>
  <c r="AJ590" i="7"/>
  <c r="AJ578" i="7"/>
  <c r="AJ561" i="7"/>
  <c r="AJ552" i="7"/>
  <c r="AJ548" i="7"/>
  <c r="AJ536" i="7"/>
  <c r="AJ541" i="7"/>
  <c r="AJ528" i="7"/>
  <c r="AJ524" i="7"/>
  <c r="AJ520" i="7"/>
  <c r="AJ533" i="7"/>
  <c r="AJ510" i="7"/>
  <c r="AJ507" i="7"/>
  <c r="AJ490" i="7"/>
  <c r="AJ474" i="7"/>
  <c r="AJ499" i="7"/>
  <c r="AJ505" i="7"/>
  <c r="AJ492" i="7"/>
  <c r="AJ480" i="7"/>
  <c r="AJ467" i="7"/>
  <c r="AJ493" i="7"/>
  <c r="AJ481" i="7"/>
  <c r="AJ468" i="7"/>
  <c r="AJ440" i="7"/>
  <c r="AJ428" i="7"/>
  <c r="AJ424" i="7"/>
  <c r="AJ416" i="7"/>
  <c r="AJ403" i="7"/>
  <c r="AJ395" i="7"/>
  <c r="AJ392" i="7"/>
  <c r="AJ447" i="7"/>
  <c r="AJ430" i="7"/>
  <c r="AJ426" i="7"/>
  <c r="AJ405" i="7"/>
  <c r="AJ389" i="7"/>
  <c r="AJ361" i="7"/>
  <c r="AJ373" i="7"/>
  <c r="AJ365" i="7"/>
  <c r="AJ369" i="7"/>
  <c r="AJ354" i="7"/>
  <c r="AJ353" i="7"/>
  <c r="AJ370" i="7"/>
  <c r="AJ366" i="7"/>
  <c r="AJ371" i="7"/>
  <c r="AJ360" i="7"/>
  <c r="AJ349" i="7"/>
  <c r="AJ350" i="7"/>
  <c r="AJ367" i="7"/>
  <c r="AJ363" i="7"/>
  <c r="AJ376" i="7"/>
  <c r="AJ356" i="7"/>
  <c r="AJ374" i="7"/>
  <c r="AJ362" i="7"/>
  <c r="AJ359" i="7"/>
  <c r="AJ372" i="7"/>
  <c r="AJ357" i="7"/>
  <c r="AJ375" i="7"/>
  <c r="AJ355" i="7"/>
  <c r="AJ335" i="7"/>
  <c r="AJ319" i="7"/>
  <c r="AJ203" i="7"/>
  <c r="AJ343" i="7"/>
  <c r="AJ344" i="7"/>
  <c r="AJ336" i="7"/>
  <c r="AJ328" i="7"/>
  <c r="AJ342" i="7"/>
  <c r="AJ330" i="7"/>
  <c r="AJ324" i="7"/>
  <c r="AJ345" i="7"/>
  <c r="AJ325" i="7"/>
  <c r="AJ338" i="7"/>
  <c r="AJ326" i="7"/>
  <c r="AJ318" i="7"/>
  <c r="AJ332" i="7"/>
  <c r="AJ341" i="7"/>
  <c r="AJ333" i="7"/>
  <c r="AJ329" i="7"/>
  <c r="AJ321" i="7"/>
  <c r="I317" i="7"/>
  <c r="AJ347" i="7"/>
  <c r="AJ337" i="7"/>
  <c r="AJ346" i="7"/>
  <c r="AJ322" i="7"/>
  <c r="AJ313" i="7"/>
  <c r="AJ301" i="7"/>
  <c r="AJ314" i="7"/>
  <c r="AJ295" i="7"/>
  <c r="AJ309" i="7"/>
  <c r="AJ305" i="7"/>
  <c r="AJ297" i="7"/>
  <c r="AJ310" i="7"/>
  <c r="AJ292" i="7"/>
  <c r="AJ293" i="7"/>
  <c r="AJ306" i="7"/>
  <c r="AJ299" i="7"/>
  <c r="AJ289" i="7"/>
  <c r="AJ316" i="7"/>
  <c r="AJ304" i="7"/>
  <c r="AJ300" i="7"/>
  <c r="AJ294" i="7"/>
  <c r="AJ288" i="7"/>
  <c r="AJ274" i="7"/>
  <c r="AJ257" i="7"/>
  <c r="AJ242" i="7"/>
  <c r="AJ227" i="7"/>
  <c r="AJ195" i="7"/>
  <c r="AJ275" i="7"/>
  <c r="AJ268" i="7"/>
  <c r="AJ262" i="7"/>
  <c r="AJ259" i="7"/>
  <c r="AJ285" i="7"/>
  <c r="AJ269" i="7"/>
  <c r="AJ282" i="7"/>
  <c r="AJ271" i="7"/>
  <c r="AJ264" i="7"/>
  <c r="AJ263" i="7"/>
  <c r="AJ283" i="7"/>
  <c r="AJ267" i="7"/>
  <c r="AJ284" i="7"/>
  <c r="AJ260" i="7"/>
  <c r="AJ261" i="7"/>
  <c r="AJ279" i="7"/>
  <c r="AJ280" i="7"/>
  <c r="AJ276" i="7"/>
  <c r="AJ272" i="7"/>
  <c r="AJ243" i="7"/>
  <c r="AJ248" i="7"/>
  <c r="AJ230" i="7"/>
  <c r="AJ235" i="7"/>
  <c r="AJ236" i="7"/>
  <c r="AJ253" i="7"/>
  <c r="AJ233" i="7"/>
  <c r="AJ231" i="7"/>
  <c r="AJ254" i="7"/>
  <c r="AJ238" i="7"/>
  <c r="AJ234" i="7"/>
  <c r="AJ251" i="7"/>
  <c r="AJ247" i="7"/>
  <c r="AJ239" i="7"/>
  <c r="AJ228" i="7"/>
  <c r="AJ252" i="7"/>
  <c r="AJ249" i="7"/>
  <c r="AJ237" i="7"/>
  <c r="AJ205" i="7"/>
  <c r="AJ222" i="7"/>
  <c r="AJ210" i="7"/>
  <c r="AJ202" i="7"/>
  <c r="AJ214" i="7"/>
  <c r="AJ215" i="7"/>
  <c r="AJ207" i="7"/>
  <c r="AJ220" i="7"/>
  <c r="AJ218" i="7"/>
  <c r="AJ206" i="7"/>
  <c r="AJ199" i="7"/>
  <c r="AJ200" i="7"/>
  <c r="AJ196" i="7"/>
  <c r="AJ216" i="7"/>
  <c r="AJ212" i="7"/>
  <c r="AJ208" i="7"/>
  <c r="AJ221" i="7"/>
  <c r="AJ223" i="7"/>
  <c r="AJ211" i="7"/>
  <c r="AJ204" i="7"/>
  <c r="AJ217" i="7"/>
  <c r="AJ197" i="7"/>
  <c r="AJ186" i="7"/>
  <c r="AJ182" i="7"/>
  <c r="AJ178" i="7"/>
  <c r="AJ174" i="7"/>
  <c r="AJ170" i="7"/>
  <c r="AJ165" i="7"/>
  <c r="AJ164" i="7"/>
  <c r="AJ190" i="7"/>
  <c r="AJ191" i="7"/>
  <c r="AJ183" i="7"/>
  <c r="AJ175" i="7"/>
  <c r="AJ189" i="7"/>
  <c r="AJ185" i="7"/>
  <c r="AJ181" i="7"/>
  <c r="AJ177" i="7"/>
  <c r="AJ173" i="7"/>
  <c r="AJ171" i="7"/>
  <c r="AJ166" i="7"/>
  <c r="AJ168" i="7"/>
  <c r="AJ187" i="7"/>
  <c r="AJ179" i="7"/>
  <c r="AJ167" i="7"/>
  <c r="AJ192" i="7"/>
  <c r="AJ184" i="7"/>
  <c r="AJ176" i="7"/>
  <c r="AJ169" i="7"/>
  <c r="AJ157" i="7"/>
  <c r="AJ145" i="7"/>
  <c r="AJ147" i="7"/>
  <c r="AJ156" i="7"/>
  <c r="AJ144" i="7"/>
  <c r="AJ153" i="7"/>
  <c r="AJ152" i="7"/>
  <c r="AJ135" i="7"/>
  <c r="AJ137" i="7"/>
  <c r="AJ134" i="7"/>
  <c r="AJ133" i="7"/>
  <c r="AJ149" i="7"/>
  <c r="AJ161" i="7"/>
  <c r="AJ150" i="7"/>
  <c r="AJ146" i="7"/>
  <c r="AJ142" i="7"/>
  <c r="AJ155" i="7"/>
  <c r="AJ143" i="7"/>
  <c r="AJ141" i="7"/>
  <c r="AJ138" i="7"/>
  <c r="AJ151" i="7"/>
  <c r="AJ139" i="7"/>
  <c r="AJ158" i="7"/>
  <c r="AJ140" i="7"/>
  <c r="AJ132" i="7"/>
  <c r="AJ154" i="7"/>
  <c r="AJ159" i="7"/>
  <c r="AJ136" i="7"/>
  <c r="AJ129" i="7"/>
  <c r="AJ113" i="7"/>
  <c r="AJ121" i="7"/>
  <c r="AJ118" i="7"/>
  <c r="AJ125" i="7"/>
  <c r="AJ117" i="7"/>
  <c r="AJ126" i="7"/>
  <c r="AJ127" i="7"/>
  <c r="AJ111" i="7"/>
  <c r="AJ128" i="7"/>
  <c r="AJ122" i="7"/>
  <c r="AJ123" i="7"/>
  <c r="AJ124" i="7"/>
  <c r="AJ110" i="7"/>
  <c r="AJ109" i="7"/>
  <c r="AJ101" i="7"/>
  <c r="AJ119" i="7"/>
  <c r="AJ107" i="7"/>
  <c r="AJ105" i="7"/>
  <c r="AJ115" i="7"/>
  <c r="AJ108" i="7"/>
  <c r="AJ104" i="7"/>
  <c r="AJ97" i="7"/>
  <c r="AJ95" i="7"/>
  <c r="AJ83" i="7"/>
  <c r="AJ93" i="7"/>
  <c r="AJ91" i="7"/>
  <c r="AJ79" i="7"/>
  <c r="AJ87" i="7"/>
  <c r="AJ72" i="7"/>
  <c r="AJ54" i="7"/>
  <c r="AJ60" i="7"/>
  <c r="AJ56" i="7"/>
  <c r="AJ40" i="7"/>
  <c r="AJ52" i="7"/>
  <c r="AJ58" i="7"/>
  <c r="AJ48" i="7"/>
  <c r="AJ41" i="7"/>
  <c r="AJ88" i="7"/>
  <c r="AJ94" i="7"/>
  <c r="AJ82" i="7"/>
  <c r="AJ96" i="7"/>
  <c r="AJ92" i="7"/>
  <c r="AJ90" i="7"/>
  <c r="AJ76" i="7"/>
  <c r="AJ80" i="7"/>
  <c r="AJ86" i="7"/>
  <c r="AJ75" i="7"/>
  <c r="AJ99" i="7"/>
  <c r="AJ84" i="7"/>
  <c r="AJ98" i="7"/>
  <c r="AJ71" i="7"/>
  <c r="AJ73" i="7"/>
  <c r="AJ66" i="7"/>
  <c r="AJ57" i="7"/>
  <c r="AJ49" i="7"/>
  <c r="AJ63" i="7"/>
  <c r="AJ47" i="7"/>
  <c r="AJ45" i="7"/>
  <c r="AJ59" i="7"/>
  <c r="AJ68" i="7"/>
  <c r="AJ65" i="7"/>
  <c r="AJ61" i="7"/>
  <c r="AJ53" i="7"/>
  <c r="AJ62" i="7"/>
  <c r="AJ55" i="7"/>
  <c r="AJ42" i="7"/>
  <c r="AJ64" i="7"/>
  <c r="AJ50" i="7"/>
  <c r="AJ67" i="7"/>
  <c r="AJ51" i="7"/>
  <c r="AJ44" i="7"/>
  <c r="L18" i="11"/>
  <c r="L14" i="11"/>
  <c r="B18" i="11"/>
  <c r="AC7" i="7" l="1"/>
  <c r="Y7" i="7"/>
  <c r="X7" i="7"/>
  <c r="AA7" i="7"/>
  <c r="AG7" i="7"/>
  <c r="AB7" i="7"/>
  <c r="AE7" i="7"/>
  <c r="AD7" i="7"/>
  <c r="AF7" i="7"/>
  <c r="AI7" i="7"/>
  <c r="AH7" i="7"/>
  <c r="Z7" i="7"/>
  <c r="I100" i="7"/>
  <c r="J100" i="7" s="1"/>
  <c r="I193" i="7"/>
  <c r="BV191" i="23" s="1"/>
  <c r="I844" i="7"/>
  <c r="BV824" i="23" s="1"/>
  <c r="I131" i="7"/>
  <c r="BV131" i="23" s="1"/>
  <c r="I410" i="7"/>
  <c r="BV398" i="23" s="1"/>
  <c r="I534" i="7"/>
  <c r="BV519" i="23" s="1"/>
  <c r="I565" i="7"/>
  <c r="BV551" i="23" s="1"/>
  <c r="I689" i="7"/>
  <c r="J689" i="7" s="1"/>
  <c r="I751" i="7"/>
  <c r="BV724" i="23" s="1"/>
  <c r="J534" i="7"/>
  <c r="BV530" i="23"/>
  <c r="BV542" i="23"/>
  <c r="BV540" i="23"/>
  <c r="J193" i="7"/>
  <c r="BV187" i="23"/>
  <c r="BV199" i="23"/>
  <c r="BV203" i="23"/>
  <c r="BV186" i="23"/>
  <c r="BV190" i="23"/>
  <c r="BV202" i="23"/>
  <c r="BV206" i="23"/>
  <c r="BV189" i="23"/>
  <c r="BV193" i="23"/>
  <c r="BV205" i="23"/>
  <c r="BV209" i="23"/>
  <c r="BV188" i="23"/>
  <c r="BV192" i="23"/>
  <c r="BV204" i="23"/>
  <c r="BV208" i="23"/>
  <c r="J286" i="7"/>
  <c r="BV275" i="23"/>
  <c r="BV279" i="23"/>
  <c r="BV283" i="23"/>
  <c r="BV287" i="23"/>
  <c r="BV291" i="23"/>
  <c r="BV295" i="23"/>
  <c r="BV299" i="23"/>
  <c r="BV273" i="23"/>
  <c r="BV274" i="23"/>
  <c r="BV278" i="23"/>
  <c r="BV282" i="23"/>
  <c r="BV286" i="23"/>
  <c r="BV290" i="23"/>
  <c r="BV294" i="23"/>
  <c r="BV298" i="23"/>
  <c r="BV302" i="23"/>
  <c r="BV277" i="23"/>
  <c r="BV281" i="23"/>
  <c r="BV285" i="23"/>
  <c r="BV289" i="23"/>
  <c r="BV293" i="23"/>
  <c r="BV297" i="23"/>
  <c r="BV301" i="23"/>
  <c r="BV276" i="23"/>
  <c r="BV280" i="23"/>
  <c r="BV284" i="23"/>
  <c r="BV288" i="23"/>
  <c r="BV292" i="23"/>
  <c r="BV296" i="23"/>
  <c r="BV300" i="23"/>
  <c r="I875" i="7"/>
  <c r="J317" i="7"/>
  <c r="BV307" i="23"/>
  <c r="BV311" i="23"/>
  <c r="BV315" i="23"/>
  <c r="BV319" i="23"/>
  <c r="BV323" i="23"/>
  <c r="BV327" i="23"/>
  <c r="BV331" i="23"/>
  <c r="BV306" i="23"/>
  <c r="BV310" i="23"/>
  <c r="BV314" i="23"/>
  <c r="BV318" i="23"/>
  <c r="BV322" i="23"/>
  <c r="BV326" i="23"/>
  <c r="BV330" i="23"/>
  <c r="BV305" i="23"/>
  <c r="BV309" i="23"/>
  <c r="BV313" i="23"/>
  <c r="BV317" i="23"/>
  <c r="BV321" i="23"/>
  <c r="BV325" i="23"/>
  <c r="BV329" i="23"/>
  <c r="BV303" i="23"/>
  <c r="BV304" i="23"/>
  <c r="BV308" i="23"/>
  <c r="BV312" i="23"/>
  <c r="BV316" i="23"/>
  <c r="BV320" i="23"/>
  <c r="BV324" i="23"/>
  <c r="BV328" i="23"/>
  <c r="BV332" i="23"/>
  <c r="J782" i="7"/>
  <c r="BV756" i="23"/>
  <c r="BV760" i="23"/>
  <c r="BV764" i="23"/>
  <c r="BV768" i="23"/>
  <c r="BV772" i="23"/>
  <c r="BV776" i="23"/>
  <c r="BV780" i="23"/>
  <c r="BV754" i="23"/>
  <c r="BV755" i="23"/>
  <c r="BV762" i="23"/>
  <c r="BV763" i="23"/>
  <c r="BV770" i="23"/>
  <c r="BV771" i="23"/>
  <c r="BV778" i="23"/>
  <c r="BV779" i="23"/>
  <c r="BV761" i="23"/>
  <c r="BV769" i="23"/>
  <c r="BV777" i="23"/>
  <c r="BV767" i="23"/>
  <c r="BV757" i="23"/>
  <c r="BV766" i="23"/>
  <c r="BV759" i="23"/>
  <c r="BV758" i="23"/>
  <c r="BV765" i="23"/>
  <c r="BV774" i="23"/>
  <c r="BV781" i="23"/>
  <c r="BV753" i="23"/>
  <c r="BV773" i="23"/>
  <c r="BV782" i="23"/>
  <c r="BV775" i="23"/>
  <c r="J348" i="7"/>
  <c r="BV334" i="23"/>
  <c r="BV338" i="23"/>
  <c r="BV342" i="23"/>
  <c r="BV346" i="23"/>
  <c r="BV350" i="23"/>
  <c r="BV354" i="23"/>
  <c r="BV337" i="23"/>
  <c r="BV341" i="23"/>
  <c r="BV345" i="23"/>
  <c r="BV349" i="23"/>
  <c r="BV353" i="23"/>
  <c r="BV336" i="23"/>
  <c r="BV340" i="23"/>
  <c r="BV344" i="23"/>
  <c r="BV348" i="23"/>
  <c r="BV352" i="23"/>
  <c r="BV356" i="23"/>
  <c r="BV335" i="23"/>
  <c r="BV339" i="23"/>
  <c r="BV343" i="23"/>
  <c r="BV347" i="23"/>
  <c r="BV351" i="23"/>
  <c r="BV355" i="23"/>
  <c r="BV359" i="23"/>
  <c r="BV333" i="23"/>
  <c r="BV358" i="23"/>
  <c r="BV362" i="23"/>
  <c r="BV357" i="23"/>
  <c r="BV361" i="23"/>
  <c r="BV360" i="23"/>
  <c r="J38" i="7"/>
  <c r="BV35" i="23"/>
  <c r="BV39" i="23"/>
  <c r="BV43" i="23"/>
  <c r="BV47" i="23"/>
  <c r="BV51" i="23"/>
  <c r="BV55" i="23"/>
  <c r="BV59" i="23"/>
  <c r="BV33" i="23"/>
  <c r="BV34" i="23"/>
  <c r="BV38" i="23"/>
  <c r="BV42" i="23"/>
  <c r="BV46" i="23"/>
  <c r="BV50" i="23"/>
  <c r="BV54" i="23"/>
  <c r="BV58" i="23"/>
  <c r="BV62" i="23"/>
  <c r="BV37" i="23"/>
  <c r="BV41" i="23"/>
  <c r="BV45" i="23"/>
  <c r="BV49" i="23"/>
  <c r="BV53" i="23"/>
  <c r="BV57" i="23"/>
  <c r="BV61" i="23"/>
  <c r="BV36" i="23"/>
  <c r="BV40" i="23"/>
  <c r="BV44" i="23"/>
  <c r="BV48" i="23"/>
  <c r="BV52" i="23"/>
  <c r="BV56" i="23"/>
  <c r="BV60" i="23"/>
  <c r="I69" i="7"/>
  <c r="J379" i="7"/>
  <c r="BV366" i="23"/>
  <c r="BV370" i="23"/>
  <c r="BV374" i="23"/>
  <c r="BV378" i="23"/>
  <c r="BV382" i="23"/>
  <c r="BV386" i="23"/>
  <c r="BV390" i="23"/>
  <c r="BV365" i="23"/>
  <c r="BV369" i="23"/>
  <c r="BV373" i="23"/>
  <c r="BV377" i="23"/>
  <c r="BV381" i="23"/>
  <c r="BV385" i="23"/>
  <c r="BV389" i="23"/>
  <c r="BV363" i="23"/>
  <c r="BV364" i="23"/>
  <c r="BV368" i="23"/>
  <c r="BV372" i="23"/>
  <c r="BV376" i="23"/>
  <c r="BV380" i="23"/>
  <c r="BV384" i="23"/>
  <c r="BV388" i="23"/>
  <c r="BV392" i="23"/>
  <c r="BV367" i="23"/>
  <c r="BV371" i="23"/>
  <c r="BV375" i="23"/>
  <c r="BV379" i="23"/>
  <c r="BV383" i="23"/>
  <c r="BV387" i="23"/>
  <c r="BV391" i="23"/>
  <c r="BV394" i="23"/>
  <c r="BV410" i="23"/>
  <c r="BV397" i="23"/>
  <c r="BV413" i="23"/>
  <c r="BV400" i="23"/>
  <c r="BV416" i="23"/>
  <c r="BV403" i="23"/>
  <c r="BV419" i="23"/>
  <c r="J658" i="7"/>
  <c r="BV635" i="23"/>
  <c r="BV639" i="23"/>
  <c r="BV643" i="23"/>
  <c r="BV647" i="23"/>
  <c r="BV651" i="23"/>
  <c r="BV655" i="23"/>
  <c r="BV659" i="23"/>
  <c r="BV633" i="23"/>
  <c r="BV634" i="23"/>
  <c r="BV638" i="23"/>
  <c r="BV642" i="23"/>
  <c r="BV646" i="23"/>
  <c r="BV650" i="23"/>
  <c r="BV654" i="23"/>
  <c r="BV658" i="23"/>
  <c r="BV662" i="23"/>
  <c r="BV636" i="23"/>
  <c r="BV637" i="23"/>
  <c r="BV640" i="23"/>
  <c r="BV641" i="23"/>
  <c r="BV644" i="23"/>
  <c r="BV645" i="23"/>
  <c r="BV648" i="23"/>
  <c r="BV649" i="23"/>
  <c r="BV652" i="23"/>
  <c r="BV653" i="23"/>
  <c r="BV656" i="23"/>
  <c r="BV657" i="23"/>
  <c r="BV660" i="23"/>
  <c r="BV661" i="23"/>
  <c r="J627" i="7"/>
  <c r="BV607" i="23"/>
  <c r="BV611" i="23"/>
  <c r="BV615" i="23"/>
  <c r="BV619" i="23"/>
  <c r="BV623" i="23"/>
  <c r="BV627" i="23"/>
  <c r="BV631" i="23"/>
  <c r="BV606" i="23"/>
  <c r="BV610" i="23"/>
  <c r="BV614" i="23"/>
  <c r="BV618" i="23"/>
  <c r="BV622" i="23"/>
  <c r="BV626" i="23"/>
  <c r="BV630" i="23"/>
  <c r="BV604" i="23"/>
  <c r="BV605" i="23"/>
  <c r="BV608" i="23"/>
  <c r="BV609" i="23"/>
  <c r="BV612" i="23"/>
  <c r="BV613" i="23"/>
  <c r="BV616" i="23"/>
  <c r="BV617" i="23"/>
  <c r="BV620" i="23"/>
  <c r="BV621" i="23"/>
  <c r="BV624" i="23"/>
  <c r="BV625" i="23"/>
  <c r="BV628" i="23"/>
  <c r="BV629" i="23"/>
  <c r="BV632" i="23"/>
  <c r="BV603" i="23"/>
  <c r="I906" i="7"/>
  <c r="J441" i="7"/>
  <c r="BV426" i="23"/>
  <c r="BV430" i="23"/>
  <c r="BV434" i="23"/>
  <c r="BV438" i="23"/>
  <c r="BV442" i="23"/>
  <c r="BV446" i="23"/>
  <c r="BV450" i="23"/>
  <c r="BV425" i="23"/>
  <c r="BV429" i="23"/>
  <c r="BV433" i="23"/>
  <c r="BV437" i="23"/>
  <c r="BV441" i="23"/>
  <c r="BV445" i="23"/>
  <c r="BV449" i="23"/>
  <c r="BV423" i="23"/>
  <c r="BV424" i="23"/>
  <c r="BV428" i="23"/>
  <c r="BV432" i="23"/>
  <c r="BV436" i="23"/>
  <c r="BV440" i="23"/>
  <c r="BV444" i="23"/>
  <c r="BV448" i="23"/>
  <c r="BV452" i="23"/>
  <c r="BV427" i="23"/>
  <c r="BV431" i="23"/>
  <c r="BV435" i="23"/>
  <c r="BV439" i="23"/>
  <c r="BV443" i="23"/>
  <c r="BV447" i="23"/>
  <c r="BV451" i="23"/>
  <c r="J503" i="7"/>
  <c r="BV487" i="23"/>
  <c r="BV491" i="23"/>
  <c r="BV495" i="23"/>
  <c r="BV499" i="23"/>
  <c r="BV503" i="23"/>
  <c r="BV507" i="23"/>
  <c r="BV511" i="23"/>
  <c r="BV486" i="23"/>
  <c r="BV490" i="23"/>
  <c r="BV494" i="23"/>
  <c r="BV498" i="23"/>
  <c r="BV502" i="23"/>
  <c r="BV506" i="23"/>
  <c r="BV510" i="23"/>
  <c r="BV484" i="23"/>
  <c r="BV485" i="23"/>
  <c r="BV488" i="23"/>
  <c r="BV489" i="23"/>
  <c r="BV492" i="23"/>
  <c r="BV493" i="23"/>
  <c r="BV496" i="23"/>
  <c r="BV497" i="23"/>
  <c r="BV500" i="23"/>
  <c r="BV501" i="23"/>
  <c r="BV504" i="23"/>
  <c r="BV505" i="23"/>
  <c r="BV508" i="23"/>
  <c r="BV509" i="23"/>
  <c r="BV512" i="23"/>
  <c r="BV483" i="23"/>
  <c r="J720" i="7"/>
  <c r="BV695" i="23"/>
  <c r="BV699" i="23"/>
  <c r="BV703" i="23"/>
  <c r="BV707" i="23"/>
  <c r="BV711" i="23"/>
  <c r="BV715" i="23"/>
  <c r="BV719" i="23"/>
  <c r="BV693" i="23"/>
  <c r="BV694" i="23"/>
  <c r="BV698" i="23"/>
  <c r="BV702" i="23"/>
  <c r="BV706" i="23"/>
  <c r="BV710" i="23"/>
  <c r="BV714" i="23"/>
  <c r="BV718" i="23"/>
  <c r="BV722" i="23"/>
  <c r="BV696" i="23"/>
  <c r="BV697" i="23"/>
  <c r="BV700" i="23"/>
  <c r="BV701" i="23"/>
  <c r="BV704" i="23"/>
  <c r="BV705" i="23"/>
  <c r="BV708" i="23"/>
  <c r="BV709" i="23"/>
  <c r="BV712" i="23"/>
  <c r="BV713" i="23"/>
  <c r="BV716" i="23"/>
  <c r="BV717" i="23"/>
  <c r="BV720" i="23"/>
  <c r="BV721" i="23"/>
  <c r="DP38" i="23"/>
  <c r="DP58" i="23"/>
  <c r="DP47" i="23"/>
  <c r="DP53" i="23"/>
  <c r="DP43" i="23"/>
  <c r="DP64" i="23"/>
  <c r="DP68" i="23"/>
  <c r="DP83" i="23"/>
  <c r="DP87" i="23"/>
  <c r="DP52" i="23"/>
  <c r="DP54" i="23"/>
  <c r="DP72" i="23"/>
  <c r="DP88" i="23"/>
  <c r="DP107" i="23"/>
  <c r="DP93" i="23"/>
  <c r="DP115" i="23"/>
  <c r="DP119" i="23"/>
  <c r="DP110" i="23"/>
  <c r="DP127" i="23"/>
  <c r="DP131" i="23"/>
  <c r="DP129" i="23"/>
  <c r="DP133" i="23"/>
  <c r="DP140" i="23"/>
  <c r="DP126" i="23"/>
  <c r="DP147" i="23"/>
  <c r="DP159" i="23"/>
  <c r="DP157" i="23"/>
  <c r="DP156" i="23"/>
  <c r="DP171" i="23"/>
  <c r="DP173" i="23"/>
  <c r="DP155" i="23"/>
  <c r="DP172" i="23"/>
  <c r="DP193" i="23"/>
  <c r="DP210" i="23"/>
  <c r="DP185" i="23"/>
  <c r="DP207" i="23"/>
  <c r="DP203" i="23"/>
  <c r="DP194" i="23"/>
  <c r="DP216" i="23"/>
  <c r="DP222" i="23"/>
  <c r="DP221" i="23"/>
  <c r="DP218" i="23"/>
  <c r="DP263" i="23"/>
  <c r="DP247" i="23"/>
  <c r="DP250" i="23"/>
  <c r="DP256" i="23"/>
  <c r="DP255" i="23"/>
  <c r="DP230" i="23"/>
  <c r="DP280" i="23"/>
  <c r="DP275" i="23"/>
  <c r="DP278" i="23"/>
  <c r="DP295" i="23"/>
  <c r="DP299" i="23"/>
  <c r="DP332" i="23"/>
  <c r="DP318" i="23"/>
  <c r="DP311" i="23"/>
  <c r="DP309" i="23"/>
  <c r="DP321" i="23"/>
  <c r="DP304" i="23"/>
  <c r="DP341" i="23"/>
  <c r="DP358" i="23"/>
  <c r="DP351" i="23"/>
  <c r="DP355" i="23"/>
  <c r="DP338" i="23"/>
  <c r="DP345" i="23"/>
  <c r="DP412" i="23"/>
  <c r="DP386" i="23"/>
  <c r="DP422" i="23"/>
  <c r="DP448" i="23"/>
  <c r="DP479" i="23"/>
  <c r="DP489" i="23"/>
  <c r="DP507" i="23"/>
  <c r="DP530" i="23"/>
  <c r="DP546" i="23"/>
  <c r="DP586" i="23"/>
  <c r="DP580" i="23"/>
  <c r="DP623" i="23"/>
  <c r="DP671" i="23"/>
  <c r="DP657" i="23"/>
  <c r="DP701" i="23"/>
  <c r="DP376" i="23"/>
  <c r="DP432" i="23"/>
  <c r="DP374" i="23"/>
  <c r="DP437" i="23"/>
  <c r="DP464" i="23"/>
  <c r="DP490" i="23"/>
  <c r="DP571" i="23"/>
  <c r="DP552" i="23"/>
  <c r="DP577" i="23"/>
  <c r="DP607" i="23"/>
  <c r="DP635" i="23"/>
  <c r="DP661" i="23"/>
  <c r="DP681" i="23"/>
  <c r="DP400" i="23"/>
  <c r="DP390" i="23"/>
  <c r="DP426" i="23"/>
  <c r="DP440" i="23"/>
  <c r="DP446" i="23"/>
  <c r="DP527" i="23"/>
  <c r="DP534" i="23"/>
  <c r="DP562" i="23"/>
  <c r="DP582" i="23"/>
  <c r="DP617" i="23"/>
  <c r="DP595" i="23"/>
  <c r="DP624" i="23"/>
  <c r="DP655" i="23"/>
  <c r="DP660" i="23"/>
  <c r="DP697" i="23"/>
  <c r="DP703" i="23"/>
  <c r="DP368" i="23"/>
  <c r="DP370" i="23"/>
  <c r="DP444" i="23"/>
  <c r="DP524" i="23"/>
  <c r="DP518" i="23"/>
  <c r="DP535" i="23"/>
  <c r="DP566" i="23"/>
  <c r="DP620" i="23"/>
  <c r="DP639" i="23"/>
  <c r="DP669" i="23"/>
  <c r="DP684" i="23"/>
  <c r="DP710" i="23"/>
  <c r="DP735" i="23"/>
  <c r="DP741" i="23"/>
  <c r="DP778" i="23"/>
  <c r="DP811" i="23"/>
  <c r="DP826" i="23"/>
  <c r="DP891" i="23"/>
  <c r="DP734" i="23"/>
  <c r="DP771" i="23"/>
  <c r="DP798" i="23"/>
  <c r="DP847" i="23"/>
  <c r="DP837" i="23"/>
  <c r="DP861" i="23"/>
  <c r="DP729" i="23"/>
  <c r="DP762" i="23"/>
  <c r="DP765" i="23"/>
  <c r="DP803" i="23"/>
  <c r="DP818" i="23"/>
  <c r="DP851" i="23"/>
  <c r="DP868" i="23"/>
  <c r="DP731" i="23"/>
  <c r="DP748" i="23"/>
  <c r="DP787" i="23"/>
  <c r="DP786" i="23"/>
  <c r="DP808" i="23"/>
  <c r="DP835" i="23"/>
  <c r="DP857" i="23"/>
  <c r="DP859" i="23"/>
  <c r="DP896" i="23"/>
  <c r="DP898" i="23"/>
  <c r="DP760" i="23"/>
  <c r="DP824" i="23"/>
  <c r="DP421" i="23"/>
  <c r="DP634" i="23"/>
  <c r="DP335" i="23"/>
  <c r="DP257" i="23"/>
  <c r="DG32" i="23"/>
  <c r="DE32" i="23"/>
  <c r="DN32" i="23"/>
  <c r="DO28" i="23"/>
  <c r="DM28" i="23"/>
  <c r="DJ28" i="23"/>
  <c r="DO24" i="23"/>
  <c r="DH24" i="23"/>
  <c r="DF24" i="23"/>
  <c r="DD20" i="23"/>
  <c r="DI20" i="23"/>
  <c r="DK20" i="23"/>
  <c r="DD16" i="23"/>
  <c r="DE16" i="23"/>
  <c r="DN16" i="23"/>
  <c r="DG12" i="23"/>
  <c r="DH12" i="23"/>
  <c r="DJ12" i="23"/>
  <c r="DG8" i="23"/>
  <c r="DK8" i="23"/>
  <c r="DF8" i="23"/>
  <c r="DE4" i="23"/>
  <c r="DI4" i="23"/>
  <c r="DM4" i="23"/>
  <c r="DP740" i="23"/>
  <c r="DP749" i="23"/>
  <c r="DP797" i="23"/>
  <c r="DP836" i="23"/>
  <c r="DP849" i="23"/>
  <c r="DP886" i="23"/>
  <c r="DP369" i="23"/>
  <c r="DP383" i="23"/>
  <c r="DP427" i="23"/>
  <c r="DP471" i="23"/>
  <c r="DP509" i="23"/>
  <c r="DP557" i="23"/>
  <c r="DP585" i="23"/>
  <c r="DP603" i="23"/>
  <c r="DP676" i="23"/>
  <c r="DP348" i="23"/>
  <c r="DP297" i="23"/>
  <c r="DP252" i="23"/>
  <c r="DP190" i="23"/>
  <c r="DP67" i="23"/>
  <c r="DE31" i="23"/>
  <c r="DD31" i="23"/>
  <c r="DL31" i="23"/>
  <c r="DM27" i="23"/>
  <c r="DG27" i="23"/>
  <c r="DN27" i="23"/>
  <c r="DM23" i="23"/>
  <c r="DO23" i="23"/>
  <c r="DJ23" i="23"/>
  <c r="DH19" i="23"/>
  <c r="DI19" i="23"/>
  <c r="DF19" i="23"/>
  <c r="DK15" i="23"/>
  <c r="DL15" i="23"/>
  <c r="DG15" i="23"/>
  <c r="DK11" i="23"/>
  <c r="DO11" i="23"/>
  <c r="DN11" i="23"/>
  <c r="DM7" i="23"/>
  <c r="DI7" i="23"/>
  <c r="DJ7" i="23"/>
  <c r="DP769" i="23"/>
  <c r="DP389" i="23"/>
  <c r="DP438" i="23"/>
  <c r="DP589" i="23"/>
  <c r="DP316" i="23"/>
  <c r="DP234" i="23"/>
  <c r="DP198" i="23"/>
  <c r="DP70" i="23"/>
  <c r="DL30" i="23"/>
  <c r="DE30" i="23"/>
  <c r="DF30" i="23"/>
  <c r="DG26" i="23"/>
  <c r="DO26" i="23"/>
  <c r="DM26" i="23"/>
  <c r="DO22" i="23"/>
  <c r="DH22" i="23"/>
  <c r="DN22" i="23"/>
  <c r="DI18" i="23"/>
  <c r="DE18" i="23"/>
  <c r="DJ18" i="23"/>
  <c r="DD14" i="23"/>
  <c r="DM14" i="23"/>
  <c r="DF14" i="23"/>
  <c r="DG10" i="23"/>
  <c r="DL10" i="23"/>
  <c r="DH10" i="23"/>
  <c r="DO6" i="23"/>
  <c r="DK6" i="23"/>
  <c r="DN6" i="23"/>
  <c r="DK3" i="23"/>
  <c r="DJ3" i="23"/>
  <c r="DL3" i="23"/>
  <c r="DP805" i="23"/>
  <c r="DP833" i="23"/>
  <c r="DP893" i="23"/>
  <c r="DP397" i="23"/>
  <c r="DP379" i="23"/>
  <c r="DP485" i="23"/>
  <c r="DP520" i="23"/>
  <c r="DP593" i="23"/>
  <c r="DP663" i="23"/>
  <c r="DP668" i="23"/>
  <c r="DP721" i="23"/>
  <c r="DP260" i="23"/>
  <c r="DM29" i="23"/>
  <c r="DL29" i="23"/>
  <c r="DF29" i="23"/>
  <c r="DH25" i="23"/>
  <c r="DG25" i="23"/>
  <c r="DO25" i="23"/>
  <c r="DH21" i="23"/>
  <c r="DI21" i="23"/>
  <c r="DN21" i="23"/>
  <c r="DK17" i="23"/>
  <c r="DD17" i="23"/>
  <c r="DJ17" i="23"/>
  <c r="DE13" i="23"/>
  <c r="DO13" i="23"/>
  <c r="DF13" i="23"/>
  <c r="DH9" i="23"/>
  <c r="DD9" i="23"/>
  <c r="DI9" i="23"/>
  <c r="DH5" i="23"/>
  <c r="DL5" i="23"/>
  <c r="DN5" i="23"/>
  <c r="DP830" i="23"/>
  <c r="DP863" i="23"/>
  <c r="DP371" i="23"/>
  <c r="DP466" i="23"/>
  <c r="DP513" i="23"/>
  <c r="DP618" i="23"/>
  <c r="DP666" i="23"/>
  <c r="DP714" i="23"/>
  <c r="DP139" i="23"/>
  <c r="DP855" i="23"/>
  <c r="DP419" i="23"/>
  <c r="DP451" i="23"/>
  <c r="DP483" i="23"/>
  <c r="DP532" i="23"/>
  <c r="DP560" i="23"/>
  <c r="DP650" i="23"/>
  <c r="DP319" i="23"/>
  <c r="DP82" i="23"/>
  <c r="DP725" i="23"/>
  <c r="DP220" i="23"/>
  <c r="DP170" i="23"/>
  <c r="DP122" i="23"/>
  <c r="DP45" i="23"/>
  <c r="DP36" i="23"/>
  <c r="DP55" i="23"/>
  <c r="DP39" i="23"/>
  <c r="DP51" i="23"/>
  <c r="DP91" i="23"/>
  <c r="DP79" i="23"/>
  <c r="DP85" i="23"/>
  <c r="DP81" i="23"/>
  <c r="DP46" i="23"/>
  <c r="DP48" i="23"/>
  <c r="DP84" i="23"/>
  <c r="DP90" i="23"/>
  <c r="DP97" i="23"/>
  <c r="DP101" i="23"/>
  <c r="DP114" i="23"/>
  <c r="DP118" i="23"/>
  <c r="DP113" i="23"/>
  <c r="DP150" i="23"/>
  <c r="DP149" i="23"/>
  <c r="DP132" i="23"/>
  <c r="DP137" i="23"/>
  <c r="DP124" i="23"/>
  <c r="DP143" i="23"/>
  <c r="DP138" i="23"/>
  <c r="DP166" i="23"/>
  <c r="DP169" i="23"/>
  <c r="DP161" i="23"/>
  <c r="DP175" i="23"/>
  <c r="DP181" i="23"/>
  <c r="DP160" i="23"/>
  <c r="DP176" i="23"/>
  <c r="DP200" i="23"/>
  <c r="DP197" i="23"/>
  <c r="DP189" i="23"/>
  <c r="DP209" i="23"/>
  <c r="DP191" i="23"/>
  <c r="DP225" i="23"/>
  <c r="DP227" i="23"/>
  <c r="DP226" i="23"/>
  <c r="DP241" i="23"/>
  <c r="DP236" i="23"/>
  <c r="DP267" i="23"/>
  <c r="DP271" i="23"/>
  <c r="DP251" i="23"/>
  <c r="DP272" i="23"/>
  <c r="DP262" i="23"/>
  <c r="DP244" i="23"/>
  <c r="DP286" i="23"/>
  <c r="DP285" i="23"/>
  <c r="DP296" i="23"/>
  <c r="DP281" i="23"/>
  <c r="DP307" i="23"/>
  <c r="DP326" i="23"/>
  <c r="DP323" i="23"/>
  <c r="DP315" i="23"/>
  <c r="DP329" i="23"/>
  <c r="DP320" i="23"/>
  <c r="DP356" i="23"/>
  <c r="DP340" i="23"/>
  <c r="DP334" i="23"/>
  <c r="DP350" i="23"/>
  <c r="DP353" i="23"/>
  <c r="DP372" i="23"/>
  <c r="DP428" i="23"/>
  <c r="DP398" i="23"/>
  <c r="DP449" i="23"/>
  <c r="DP460" i="23"/>
  <c r="DP454" i="23"/>
  <c r="DP512" i="23"/>
  <c r="DP519" i="23"/>
  <c r="DP539" i="23"/>
  <c r="DP558" i="23"/>
  <c r="DP594" i="23"/>
  <c r="DP596" i="23"/>
  <c r="DP625" i="23"/>
  <c r="DP643" i="23"/>
  <c r="DP674" i="23"/>
  <c r="DP673" i="23"/>
  <c r="DP700" i="23"/>
  <c r="DP392" i="23"/>
  <c r="DP387" i="23"/>
  <c r="DP418" i="23"/>
  <c r="DP465" i="23"/>
  <c r="DP476" i="23"/>
  <c r="DP502" i="23"/>
  <c r="DP538" i="23"/>
  <c r="DP568" i="23"/>
  <c r="DP584" i="23"/>
  <c r="DP629" i="23"/>
  <c r="DP630" i="23"/>
  <c r="DP683" i="23"/>
  <c r="DP705" i="23"/>
  <c r="DP420" i="23"/>
  <c r="DP394" i="23"/>
  <c r="DP441" i="23"/>
  <c r="DP468" i="23"/>
  <c r="DP462" i="23"/>
  <c r="DP531" i="23"/>
  <c r="DP547" i="23"/>
  <c r="DP540" i="23"/>
  <c r="DP590" i="23"/>
  <c r="DP576" i="23"/>
  <c r="DP611" i="23"/>
  <c r="DP640" i="23"/>
  <c r="DP675" i="23"/>
  <c r="DP672" i="23"/>
  <c r="DP696" i="23"/>
  <c r="DP707" i="23"/>
  <c r="DP384" i="23"/>
  <c r="DP445" i="23"/>
  <c r="DP456" i="23"/>
  <c r="DP495" i="23"/>
  <c r="DP522" i="23"/>
  <c r="DP551" i="23"/>
  <c r="DP569" i="23"/>
  <c r="DP637" i="23"/>
  <c r="DP670" i="23"/>
  <c r="DP691" i="23"/>
  <c r="DP717" i="23"/>
  <c r="DP722" i="23"/>
  <c r="DP730" i="23"/>
  <c r="DP747" i="23"/>
  <c r="DP782" i="23"/>
  <c r="DP802" i="23"/>
  <c r="DP870" i="23"/>
  <c r="DP895" i="23"/>
  <c r="DP746" i="23"/>
  <c r="DP775" i="23"/>
  <c r="DP810" i="23"/>
  <c r="DP838" i="23"/>
  <c r="DP845" i="23"/>
  <c r="DP867" i="23"/>
  <c r="DP745" i="23"/>
  <c r="DP766" i="23"/>
  <c r="DP789" i="23"/>
  <c r="DP815" i="23"/>
  <c r="DP819" i="23"/>
  <c r="DP842" i="23"/>
  <c r="DP884" i="23"/>
  <c r="DP726" i="23"/>
  <c r="DP755" i="23"/>
  <c r="DP750" i="23"/>
  <c r="DP753" i="23"/>
  <c r="DP807" i="23"/>
  <c r="DP822" i="23"/>
  <c r="DP869" i="23"/>
  <c r="DP901" i="23"/>
  <c r="DP900" i="23"/>
  <c r="DP788" i="23"/>
  <c r="DP874" i="23"/>
  <c r="DP433" i="23"/>
  <c r="DP581" i="23"/>
  <c r="DP352" i="23"/>
  <c r="DP214" i="23"/>
  <c r="DD32" i="23"/>
  <c r="DL32" i="23"/>
  <c r="DK32" i="23"/>
  <c r="DG28" i="23"/>
  <c r="DE28" i="23"/>
  <c r="DN28" i="23"/>
  <c r="DG24" i="23"/>
  <c r="DM24" i="23"/>
  <c r="DJ24" i="23"/>
  <c r="DO20" i="23"/>
  <c r="DH20" i="23"/>
  <c r="DF20" i="23"/>
  <c r="DI16" i="23"/>
  <c r="DO16" i="23"/>
  <c r="DK16" i="23"/>
  <c r="DL12" i="23"/>
  <c r="DM12" i="23"/>
  <c r="DN12" i="23"/>
  <c r="DL8" i="23"/>
  <c r="DH8" i="23"/>
  <c r="DJ8" i="23"/>
  <c r="DO4" i="23"/>
  <c r="DK4" i="23"/>
  <c r="DF4" i="23"/>
  <c r="DP744" i="23"/>
  <c r="DP781" i="23"/>
  <c r="DP809" i="23"/>
  <c r="DP825" i="23"/>
  <c r="DP873" i="23"/>
  <c r="DP890" i="23"/>
  <c r="DP385" i="23"/>
  <c r="DP395" i="23"/>
  <c r="DP469" i="23"/>
  <c r="DP528" i="23"/>
  <c r="DP525" i="23"/>
  <c r="DP564" i="23"/>
  <c r="DP601" i="23"/>
  <c r="DP638" i="23"/>
  <c r="DP690" i="23"/>
  <c r="DP362" i="23"/>
  <c r="DP284" i="23"/>
  <c r="DP268" i="23"/>
  <c r="DP71" i="23"/>
  <c r="DK31" i="23"/>
  <c r="DI31" i="23"/>
  <c r="DF31" i="23"/>
  <c r="DE27" i="23"/>
  <c r="DD27" i="23"/>
  <c r="DL27" i="23"/>
  <c r="DE23" i="23"/>
  <c r="DG23" i="23"/>
  <c r="DN23" i="23"/>
  <c r="DM19" i="23"/>
  <c r="DO19" i="23"/>
  <c r="DJ19" i="23"/>
  <c r="DH15" i="23"/>
  <c r="DD15" i="23"/>
  <c r="DF15" i="23"/>
  <c r="DE11" i="23"/>
  <c r="DG11" i="23"/>
  <c r="DL11" i="23"/>
  <c r="DE7" i="23"/>
  <c r="DO7" i="23"/>
  <c r="DN7" i="23"/>
  <c r="DP840" i="23"/>
  <c r="DP413" i="23"/>
  <c r="DP492" i="23"/>
  <c r="DP667" i="23"/>
  <c r="DP273" i="23"/>
  <c r="DP233" i="23"/>
  <c r="DP202" i="23"/>
  <c r="DP37" i="23"/>
  <c r="DD30" i="23"/>
  <c r="DK30" i="23"/>
  <c r="DJ30" i="23"/>
  <c r="DL26" i="23"/>
  <c r="DE26" i="23"/>
  <c r="DF26" i="23"/>
  <c r="DL22" i="23"/>
  <c r="DG22" i="23"/>
  <c r="DM22" i="23"/>
  <c r="DO18" i="23"/>
  <c r="DK18" i="23"/>
  <c r="DN18" i="23"/>
  <c r="DI14" i="23"/>
  <c r="DE14" i="23"/>
  <c r="DJ14" i="23"/>
  <c r="DD10" i="23"/>
  <c r="DM10" i="23"/>
  <c r="DF10" i="23"/>
  <c r="DL6" i="23"/>
  <c r="DG6" i="23"/>
  <c r="DH6" i="23"/>
  <c r="DO3" i="23"/>
  <c r="DN3" i="23"/>
  <c r="DF3" i="23"/>
  <c r="DP817" i="23"/>
  <c r="DP850" i="23"/>
  <c r="DP897" i="23"/>
  <c r="DP417" i="23"/>
  <c r="DP399" i="23"/>
  <c r="DP447" i="23"/>
  <c r="DP559" i="23"/>
  <c r="DP605" i="23"/>
  <c r="DP646" i="23"/>
  <c r="DP682" i="23"/>
  <c r="DP289" i="23"/>
  <c r="DP264" i="23"/>
  <c r="DE29" i="23"/>
  <c r="DD29" i="23"/>
  <c r="DJ29" i="23"/>
  <c r="DM25" i="23"/>
  <c r="DL25" i="23"/>
  <c r="DF25" i="23"/>
  <c r="DM21" i="23"/>
  <c r="DG21" i="23"/>
  <c r="DO21" i="23"/>
  <c r="DM17" i="23"/>
  <c r="DI17" i="23"/>
  <c r="DN17" i="23"/>
  <c r="DK13" i="23"/>
  <c r="DG13" i="23"/>
  <c r="DJ13" i="23"/>
  <c r="DE9" i="23"/>
  <c r="DO9" i="23"/>
  <c r="DF9" i="23"/>
  <c r="DM5" i="23"/>
  <c r="DD5" i="23"/>
  <c r="DI5" i="23"/>
  <c r="DP846" i="23"/>
  <c r="DP875" i="23"/>
  <c r="DP443" i="23"/>
  <c r="DP475" i="23"/>
  <c r="DP517" i="23"/>
  <c r="DP591" i="23"/>
  <c r="DP693" i="23"/>
  <c r="DP324" i="23"/>
  <c r="DP112" i="23"/>
  <c r="DP864" i="23"/>
  <c r="DP431" i="23"/>
  <c r="DP458" i="23"/>
  <c r="DP500" i="23"/>
  <c r="DP537" i="23"/>
  <c r="DP583" i="23"/>
  <c r="DP654" i="23"/>
  <c r="DP325" i="23"/>
  <c r="DP736" i="23"/>
  <c r="DP232" i="23"/>
  <c r="DP178" i="23"/>
  <c r="DP738" i="23"/>
  <c r="DP61" i="23"/>
  <c r="DP49" i="23"/>
  <c r="DP59" i="23"/>
  <c r="DP41" i="23"/>
  <c r="DP60" i="23"/>
  <c r="DP77" i="23"/>
  <c r="DP73" i="23"/>
  <c r="DP89" i="23"/>
  <c r="DP35" i="23"/>
  <c r="DP34" i="23"/>
  <c r="DP65" i="23"/>
  <c r="DP86" i="23"/>
  <c r="DP96" i="23"/>
  <c r="DP99" i="23"/>
  <c r="DP102" i="23"/>
  <c r="DP120" i="23"/>
  <c r="DP109" i="23"/>
  <c r="DP105" i="23"/>
  <c r="DP145" i="23"/>
  <c r="DP130" i="23"/>
  <c r="DP134" i="23"/>
  <c r="DP141" i="23"/>
  <c r="DP125" i="23"/>
  <c r="DP144" i="23"/>
  <c r="DP136" i="23"/>
  <c r="DP174" i="23"/>
  <c r="DP177" i="23"/>
  <c r="DP163" i="23"/>
  <c r="DP179" i="23"/>
  <c r="DP180" i="23"/>
  <c r="DP164" i="23"/>
  <c r="DP186" i="23"/>
  <c r="DP212" i="23"/>
  <c r="DP201" i="23"/>
  <c r="DP188" i="23"/>
  <c r="DP196" i="23"/>
  <c r="DP199" i="23"/>
  <c r="DP237" i="23"/>
  <c r="DP235" i="23"/>
  <c r="DP242" i="23"/>
  <c r="DP224" i="23"/>
  <c r="DP231" i="23"/>
  <c r="DP266" i="23"/>
  <c r="DP254" i="23"/>
  <c r="DP258" i="23"/>
  <c r="DP246" i="23"/>
  <c r="DP184" i="23"/>
  <c r="DP261" i="23"/>
  <c r="DP290" i="23"/>
  <c r="DP292" i="23"/>
  <c r="DP283" i="23"/>
  <c r="DP300" i="23"/>
  <c r="DP331" i="23"/>
  <c r="DP306" i="23"/>
  <c r="DP317" i="23"/>
  <c r="DP310" i="23"/>
  <c r="DP327" i="23"/>
  <c r="DP328" i="23"/>
  <c r="DP339" i="23"/>
  <c r="DP343" i="23"/>
  <c r="DP360" i="23"/>
  <c r="DP333" i="23"/>
  <c r="DP354" i="23"/>
  <c r="DP349" i="23"/>
  <c r="DP388" i="23"/>
  <c r="DP375" i="23"/>
  <c r="DP406" i="23"/>
  <c r="DP461" i="23"/>
  <c r="DP472" i="23"/>
  <c r="DP470" i="23"/>
  <c r="DP499" i="23"/>
  <c r="DP514" i="23"/>
  <c r="DP555" i="23"/>
  <c r="DP570" i="23"/>
  <c r="DP602" i="23"/>
  <c r="DP608" i="23"/>
  <c r="DP641" i="23"/>
  <c r="DP651" i="23"/>
  <c r="DP649" i="23"/>
  <c r="DP677" i="23"/>
  <c r="DP208" i="23"/>
  <c r="DP396" i="23"/>
  <c r="DP407" i="23"/>
  <c r="DP477" i="23"/>
  <c r="DP511" i="23"/>
  <c r="DP497" i="23"/>
  <c r="DP533" i="23"/>
  <c r="DP579" i="23"/>
  <c r="DP600" i="23"/>
  <c r="DP636" i="23"/>
  <c r="DP642" i="23"/>
  <c r="DP695" i="23"/>
  <c r="DP380" i="23"/>
  <c r="DP391" i="23"/>
  <c r="DP402" i="23"/>
  <c r="DP481" i="23"/>
  <c r="DP480" i="23"/>
  <c r="DP478" i="23"/>
  <c r="DP494" i="23"/>
  <c r="DP542" i="23"/>
  <c r="DP556" i="23"/>
  <c r="DP598" i="23"/>
  <c r="DP588" i="23"/>
  <c r="DP619" i="23"/>
  <c r="DP631" i="23"/>
  <c r="DP662" i="23"/>
  <c r="DP687" i="23"/>
  <c r="DP713" i="23"/>
  <c r="DP719" i="23"/>
  <c r="DP404" i="23"/>
  <c r="DP457" i="23"/>
  <c r="DP515" i="23"/>
  <c r="DP505" i="23"/>
  <c r="DP563" i="23"/>
  <c r="DP628" i="23"/>
  <c r="DP645" i="23"/>
  <c r="DP678" i="23"/>
  <c r="DP720" i="23"/>
  <c r="DP742" i="23"/>
  <c r="DP763" i="23"/>
  <c r="DP796" i="23"/>
  <c r="DP814" i="23"/>
  <c r="DP879" i="23"/>
  <c r="DP739" i="23"/>
  <c r="DP751" i="23"/>
  <c r="DP774" i="23"/>
  <c r="DP848" i="23"/>
  <c r="DP821" i="23"/>
  <c r="DP858" i="23"/>
  <c r="DP880" i="23"/>
  <c r="DP776" i="23"/>
  <c r="DP770" i="23"/>
  <c r="DP816" i="23"/>
  <c r="DP794" i="23"/>
  <c r="DP852" i="23"/>
  <c r="DP862" i="23"/>
  <c r="DP723" i="23"/>
  <c r="DP733" i="23"/>
  <c r="DP759" i="23"/>
  <c r="DP754" i="23"/>
  <c r="DP757" i="23"/>
  <c r="DP827" i="23"/>
  <c r="DP853" i="23"/>
  <c r="DP872" i="23"/>
  <c r="DP888" i="23"/>
  <c r="DP883" i="23"/>
  <c r="DP773" i="23"/>
  <c r="DP801" i="23"/>
  <c r="DP381" i="23"/>
  <c r="DP453" i="23"/>
  <c r="DP597" i="23"/>
  <c r="DP686" i="23"/>
  <c r="DP277" i="23"/>
  <c r="DP229" i="23"/>
  <c r="DI32" i="23"/>
  <c r="DH32" i="23"/>
  <c r="DF32" i="23"/>
  <c r="DD28" i="23"/>
  <c r="DL28" i="23"/>
  <c r="DK28" i="23"/>
  <c r="DL24" i="23"/>
  <c r="DE24" i="23"/>
  <c r="DN24" i="23"/>
  <c r="DG20" i="23"/>
  <c r="DM20" i="23"/>
  <c r="DJ20" i="23"/>
  <c r="DG16" i="23"/>
  <c r="DH16" i="23"/>
  <c r="DF16" i="23"/>
  <c r="DD12" i="23"/>
  <c r="DI12" i="23"/>
  <c r="DK12" i="23"/>
  <c r="DD8" i="23"/>
  <c r="DM8" i="23"/>
  <c r="DN8" i="23"/>
  <c r="DG4" i="23"/>
  <c r="DD4" i="23"/>
  <c r="DJ4" i="23"/>
  <c r="DP785" i="23"/>
  <c r="DP813" i="23"/>
  <c r="DP828" i="23"/>
  <c r="DP834" i="23"/>
  <c r="DP877" i="23"/>
  <c r="DP894" i="23"/>
  <c r="DP405" i="23"/>
  <c r="DP403" i="23"/>
  <c r="DP439" i="23"/>
  <c r="DP493" i="23"/>
  <c r="DP541" i="23"/>
  <c r="DP574" i="23"/>
  <c r="DP613" i="23"/>
  <c r="DP652" i="23"/>
  <c r="DP680" i="23"/>
  <c r="DP308" i="23"/>
  <c r="DP243" i="23"/>
  <c r="DP217" i="23"/>
  <c r="DP104" i="23"/>
  <c r="DP74" i="23"/>
  <c r="DH31" i="23"/>
  <c r="DO31" i="23"/>
  <c r="DJ31" i="23"/>
  <c r="DK27" i="23"/>
  <c r="DI27" i="23"/>
  <c r="DF27" i="23"/>
  <c r="DK23" i="23"/>
  <c r="DD23" i="23"/>
  <c r="DL23" i="23"/>
  <c r="DK19" i="23"/>
  <c r="DG19" i="23"/>
  <c r="DN19" i="23"/>
  <c r="DM15" i="23"/>
  <c r="DI15" i="23"/>
  <c r="DJ15" i="23"/>
  <c r="DH11" i="23"/>
  <c r="DD11" i="23"/>
  <c r="DF11" i="23"/>
  <c r="DK7" i="23"/>
  <c r="DL7" i="23"/>
  <c r="DG7" i="23"/>
  <c r="DP768" i="23"/>
  <c r="DP885" i="23"/>
  <c r="DP429" i="23"/>
  <c r="DP516" i="23"/>
  <c r="DP715" i="23"/>
  <c r="DP301" i="23"/>
  <c r="DP183" i="23"/>
  <c r="DP151" i="23"/>
  <c r="DP40" i="23"/>
  <c r="DI30" i="23"/>
  <c r="DH30" i="23"/>
  <c r="DN30" i="23"/>
  <c r="DD26" i="23"/>
  <c r="DK26" i="23"/>
  <c r="DJ26" i="23"/>
  <c r="DD22" i="23"/>
  <c r="DE22" i="23"/>
  <c r="DF22" i="23"/>
  <c r="DG18" i="23"/>
  <c r="DL18" i="23"/>
  <c r="DH18" i="23"/>
  <c r="DO14" i="23"/>
  <c r="DK14" i="23"/>
  <c r="DN14" i="23"/>
  <c r="DI10" i="23"/>
  <c r="DE10" i="23"/>
  <c r="DJ10" i="23"/>
  <c r="DD6" i="23"/>
  <c r="DM6" i="23"/>
  <c r="DF6" i="23"/>
  <c r="DI3" i="23"/>
  <c r="DE3" i="23"/>
  <c r="DD3" i="23"/>
  <c r="DP820" i="23"/>
  <c r="DP860" i="23"/>
  <c r="DP377" i="23"/>
  <c r="DP365" i="23"/>
  <c r="DP411" i="23"/>
  <c r="DP463" i="23"/>
  <c r="DP549" i="23"/>
  <c r="DP604" i="23"/>
  <c r="DP648" i="23"/>
  <c r="DP694" i="23"/>
  <c r="DP342" i="23"/>
  <c r="DP282" i="23"/>
  <c r="DP95" i="23"/>
  <c r="DK29" i="23"/>
  <c r="DI29" i="23"/>
  <c r="DN29" i="23"/>
  <c r="DE25" i="23"/>
  <c r="DD25" i="23"/>
  <c r="DJ25" i="23"/>
  <c r="DE21" i="23"/>
  <c r="DL21" i="23"/>
  <c r="DF21" i="23"/>
  <c r="DH17" i="23"/>
  <c r="DG17" i="23"/>
  <c r="DO17" i="23"/>
  <c r="DH13" i="23"/>
  <c r="DL13" i="23"/>
  <c r="DN13" i="23"/>
  <c r="DK9" i="23"/>
  <c r="DG9" i="23"/>
  <c r="DJ9" i="23"/>
  <c r="DE5" i="23"/>
  <c r="DO5" i="23"/>
  <c r="DF5" i="23"/>
  <c r="DP772" i="23"/>
  <c r="DP854" i="23"/>
  <c r="DP409" i="23"/>
  <c r="DP450" i="23"/>
  <c r="DP482" i="23"/>
  <c r="DP545" i="23"/>
  <c r="DP622" i="23"/>
  <c r="DP708" i="23"/>
  <c r="DP288" i="23"/>
  <c r="DP784" i="23"/>
  <c r="DP871" i="23"/>
  <c r="DP434" i="23"/>
  <c r="DP467" i="23"/>
  <c r="DP504" i="23"/>
  <c r="DP544" i="23"/>
  <c r="DP599" i="23"/>
  <c r="DP692" i="23"/>
  <c r="DP276" i="23"/>
  <c r="DP724" i="23"/>
  <c r="DP253" i="23"/>
  <c r="DP153" i="23"/>
  <c r="DP98" i="23"/>
  <c r="DP78" i="23"/>
  <c r="DP44" i="23"/>
  <c r="DP56" i="23"/>
  <c r="DP62" i="23"/>
  <c r="DP57" i="23"/>
  <c r="DP66" i="23"/>
  <c r="DP92" i="23"/>
  <c r="DP69" i="23"/>
  <c r="DP75" i="23"/>
  <c r="DP42" i="23"/>
  <c r="DP50" i="23"/>
  <c r="DP80" i="23"/>
  <c r="DP76" i="23"/>
  <c r="DP100" i="23"/>
  <c r="DP111" i="23"/>
  <c r="DP116" i="23"/>
  <c r="DP103" i="23"/>
  <c r="DP117" i="23"/>
  <c r="DP121" i="23"/>
  <c r="DP123" i="23"/>
  <c r="DP142" i="23"/>
  <c r="DP146" i="23"/>
  <c r="DP152" i="23"/>
  <c r="DP128" i="23"/>
  <c r="DP135" i="23"/>
  <c r="DP148" i="23"/>
  <c r="DP182" i="23"/>
  <c r="DP158" i="23"/>
  <c r="DP167" i="23"/>
  <c r="DP165" i="23"/>
  <c r="DP154" i="23"/>
  <c r="DP168" i="23"/>
  <c r="DP206" i="23"/>
  <c r="DP205" i="23"/>
  <c r="DP195" i="23"/>
  <c r="DP204" i="23"/>
  <c r="DP211" i="23"/>
  <c r="DP240" i="23"/>
  <c r="DP239" i="23"/>
  <c r="DP219" i="23"/>
  <c r="DP223" i="23"/>
  <c r="DP259" i="23"/>
  <c r="DP248" i="23"/>
  <c r="DP270" i="23"/>
  <c r="DP269" i="23"/>
  <c r="DP249" i="23"/>
  <c r="DP215" i="23"/>
  <c r="DP274" i="23"/>
  <c r="DP302" i="23"/>
  <c r="DP279" i="23"/>
  <c r="DP291" i="23"/>
  <c r="DP287" i="23"/>
  <c r="DP322" i="23"/>
  <c r="DP314" i="23"/>
  <c r="DP303" i="23"/>
  <c r="DP330" i="23"/>
  <c r="DP313" i="23"/>
  <c r="DP192" i="23"/>
  <c r="DP359" i="23"/>
  <c r="DP346" i="23"/>
  <c r="DP347" i="23"/>
  <c r="DP344" i="23"/>
  <c r="DP337" i="23"/>
  <c r="DP357" i="23"/>
  <c r="DP408" i="23"/>
  <c r="DP378" i="23"/>
  <c r="DP410" i="23"/>
  <c r="DP473" i="23"/>
  <c r="DP484" i="23"/>
  <c r="DP486" i="23"/>
  <c r="DP503" i="23"/>
  <c r="DP526" i="23"/>
  <c r="DP567" i="23"/>
  <c r="DP578" i="23"/>
  <c r="DP610" i="23"/>
  <c r="DP621" i="23"/>
  <c r="DP632" i="23"/>
  <c r="DP659" i="23"/>
  <c r="DP653" i="23"/>
  <c r="DP688" i="23"/>
  <c r="DP711" i="23"/>
  <c r="DP416" i="23"/>
  <c r="DP430" i="23"/>
  <c r="DP452" i="23"/>
  <c r="DP523" i="23"/>
  <c r="DP543" i="23"/>
  <c r="DP536" i="23"/>
  <c r="DP614" i="23"/>
  <c r="DP612" i="23"/>
  <c r="DP627" i="23"/>
  <c r="DP658" i="23"/>
  <c r="DP699" i="23"/>
  <c r="DP382" i="23"/>
  <c r="DP414" i="23"/>
  <c r="DP436" i="23"/>
  <c r="DP435" i="23"/>
  <c r="DP491" i="23"/>
  <c r="DP506" i="23"/>
  <c r="DP550" i="23"/>
  <c r="DP572" i="23"/>
  <c r="DP606" i="23"/>
  <c r="DP616" i="23"/>
  <c r="DP633" i="23"/>
  <c r="DP647" i="23"/>
  <c r="DP679" i="23"/>
  <c r="DP685" i="23"/>
  <c r="DP716" i="23"/>
  <c r="DP718" i="23"/>
  <c r="DP424" i="23"/>
  <c r="DP487" i="23"/>
  <c r="DP508" i="23"/>
  <c r="DP510" i="23"/>
  <c r="DP521" i="23"/>
  <c r="DP554" i="23"/>
  <c r="DP592" i="23"/>
  <c r="DP644" i="23"/>
  <c r="DP665" i="23"/>
  <c r="DP689" i="23"/>
  <c r="DP706" i="23"/>
  <c r="DP704" i="23"/>
  <c r="DP737" i="23"/>
  <c r="DP791" i="23"/>
  <c r="DP812" i="23"/>
  <c r="DP839" i="23"/>
  <c r="DP887" i="23"/>
  <c r="DP743" i="23"/>
  <c r="DP767" i="23"/>
  <c r="DP795" i="23"/>
  <c r="DP843" i="23"/>
  <c r="DP829" i="23"/>
  <c r="DP878" i="23"/>
  <c r="DP899" i="23"/>
  <c r="DP779" i="23"/>
  <c r="DP790" i="23"/>
  <c r="DP799" i="23"/>
  <c r="DP806" i="23"/>
  <c r="DP823" i="23"/>
  <c r="DP865" i="23"/>
  <c r="DP727" i="23"/>
  <c r="DP780" i="23"/>
  <c r="DP783" i="23"/>
  <c r="DP758" i="23"/>
  <c r="DP761" i="23"/>
  <c r="DP831" i="23"/>
  <c r="DP866" i="23"/>
  <c r="DP876" i="23"/>
  <c r="DP892" i="23"/>
  <c r="DP882" i="23"/>
  <c r="DP756" i="23"/>
  <c r="DP804" i="23"/>
  <c r="DP401" i="23"/>
  <c r="DP529" i="23"/>
  <c r="DP609" i="23"/>
  <c r="DP698" i="23"/>
  <c r="DP293" i="23"/>
  <c r="DP238" i="23"/>
  <c r="DO32" i="23"/>
  <c r="DM32" i="23"/>
  <c r="DJ32" i="23"/>
  <c r="DI28" i="23"/>
  <c r="DH28" i="23"/>
  <c r="DF28" i="23"/>
  <c r="DD24" i="23"/>
  <c r="DI24" i="23"/>
  <c r="DK24" i="23"/>
  <c r="DL20" i="23"/>
  <c r="DE20" i="23"/>
  <c r="DN20" i="23"/>
  <c r="DL16" i="23"/>
  <c r="DM16" i="23"/>
  <c r="DJ16" i="23"/>
  <c r="DO12" i="23"/>
  <c r="DE12" i="23"/>
  <c r="DF12" i="23"/>
  <c r="DI8" i="23"/>
  <c r="DO8" i="23"/>
  <c r="DE8" i="23"/>
  <c r="DL4" i="23"/>
  <c r="DH4" i="23"/>
  <c r="DN4" i="23"/>
  <c r="DP764" i="23"/>
  <c r="DP793" i="23"/>
  <c r="DP832" i="23"/>
  <c r="DP841" i="23"/>
  <c r="DP881" i="23"/>
  <c r="DP902" i="23"/>
  <c r="DP425" i="23"/>
  <c r="DP415" i="23"/>
  <c r="DP455" i="23"/>
  <c r="DP501" i="23"/>
  <c r="DP548" i="23"/>
  <c r="DP573" i="23"/>
  <c r="DP587" i="23"/>
  <c r="DP664" i="23"/>
  <c r="DP712" i="23"/>
  <c r="DP312" i="23"/>
  <c r="DP245" i="23"/>
  <c r="DP228" i="23"/>
  <c r="DP63" i="23"/>
  <c r="DP33" i="23"/>
  <c r="DM31" i="23"/>
  <c r="DG31" i="23"/>
  <c r="DN31" i="23"/>
  <c r="DH27" i="23"/>
  <c r="DO27" i="23"/>
  <c r="DJ27" i="23"/>
  <c r="DH23" i="23"/>
  <c r="DI23" i="23"/>
  <c r="DF23" i="23"/>
  <c r="DE19" i="23"/>
  <c r="DD19" i="23"/>
  <c r="DL19" i="23"/>
  <c r="DE15" i="23"/>
  <c r="DO15" i="23"/>
  <c r="DN15" i="23"/>
  <c r="DM11" i="23"/>
  <c r="DI11" i="23"/>
  <c r="DJ11" i="23"/>
  <c r="DH7" i="23"/>
  <c r="DD7" i="23"/>
  <c r="DF7" i="23"/>
  <c r="DP732" i="23"/>
  <c r="DP792" i="23"/>
  <c r="DP373" i="23"/>
  <c r="DP364" i="23"/>
  <c r="DP575" i="23"/>
  <c r="DP336" i="23"/>
  <c r="DP265" i="23"/>
  <c r="DP187" i="23"/>
  <c r="DP108" i="23"/>
  <c r="DG30" i="23"/>
  <c r="DO30" i="23"/>
  <c r="DM30" i="23"/>
  <c r="DI26" i="23"/>
  <c r="DH26" i="23"/>
  <c r="DN26" i="23"/>
  <c r="DI22" i="23"/>
  <c r="DK22" i="23"/>
  <c r="DJ22" i="23"/>
  <c r="DD18" i="23"/>
  <c r="DM18" i="23"/>
  <c r="DF18" i="23"/>
  <c r="DL14" i="23"/>
  <c r="DG14" i="23"/>
  <c r="DH14" i="23"/>
  <c r="DO10" i="23"/>
  <c r="DK10" i="23"/>
  <c r="DN10" i="23"/>
  <c r="DI6" i="23"/>
  <c r="DE6" i="23"/>
  <c r="DJ6" i="23"/>
  <c r="DG3" i="23"/>
  <c r="DM3" i="23"/>
  <c r="DH3" i="23"/>
  <c r="DP752" i="23"/>
  <c r="DP844" i="23"/>
  <c r="DP889" i="23"/>
  <c r="DP393" i="23"/>
  <c r="DP363" i="23"/>
  <c r="DP423" i="23"/>
  <c r="DP496" i="23"/>
  <c r="DP565" i="23"/>
  <c r="DP656" i="23"/>
  <c r="DP709" i="23"/>
  <c r="DP361" i="23"/>
  <c r="DP298" i="23"/>
  <c r="DH29" i="23"/>
  <c r="DG29" i="23"/>
  <c r="DO29" i="23"/>
  <c r="DK25" i="23"/>
  <c r="DI25" i="23"/>
  <c r="DN25" i="23"/>
  <c r="DK21" i="23"/>
  <c r="DD21" i="23"/>
  <c r="DJ21" i="23"/>
  <c r="DE17" i="23"/>
  <c r="DL17" i="23"/>
  <c r="DF17" i="23"/>
  <c r="DM13" i="23"/>
  <c r="DD13" i="23"/>
  <c r="DI13" i="23"/>
  <c r="DM9" i="23"/>
  <c r="DL9" i="23"/>
  <c r="DN9" i="23"/>
  <c r="DK5" i="23"/>
  <c r="DG5" i="23"/>
  <c r="DJ5" i="23"/>
  <c r="DP777" i="23"/>
  <c r="DP856" i="23"/>
  <c r="DP366" i="23"/>
  <c r="DP459" i="23"/>
  <c r="DP488" i="23"/>
  <c r="DP561" i="23"/>
  <c r="DP626" i="23"/>
  <c r="DP702" i="23"/>
  <c r="DP294" i="23"/>
  <c r="DP800" i="23"/>
  <c r="DP367" i="23"/>
  <c r="DP442" i="23"/>
  <c r="DP474" i="23"/>
  <c r="DP498" i="23"/>
  <c r="DP553" i="23"/>
  <c r="DP615" i="23"/>
  <c r="DP305" i="23"/>
  <c r="DP94" i="23"/>
  <c r="DP728" i="23"/>
  <c r="DP213" i="23"/>
  <c r="DP162" i="23"/>
  <c r="DP106" i="23"/>
  <c r="I472" i="7"/>
  <c r="I255" i="7"/>
  <c r="I162" i="7"/>
  <c r="I224" i="7"/>
  <c r="I596" i="7"/>
  <c r="I813" i="7"/>
  <c r="J9" i="7"/>
  <c r="I7" i="7" s="1"/>
  <c r="AJ29" i="7"/>
  <c r="AJ35" i="7"/>
  <c r="AJ15" i="7"/>
  <c r="AJ32" i="7"/>
  <c r="AJ20" i="7"/>
  <c r="AJ34" i="7"/>
  <c r="AJ10" i="7"/>
  <c r="AJ25" i="7"/>
  <c r="AJ21" i="7"/>
  <c r="AJ28" i="7"/>
  <c r="AJ16" i="7"/>
  <c r="AJ31" i="7"/>
  <c r="AJ27" i="7"/>
  <c r="AJ11" i="7"/>
  <c r="AJ8" i="7"/>
  <c r="AJ30" i="7"/>
  <c r="AJ37" i="7"/>
  <c r="AJ24" i="7"/>
  <c r="AJ12" i="7"/>
  <c r="AJ23" i="7"/>
  <c r="AJ26" i="7"/>
  <c r="AJ18" i="7"/>
  <c r="AJ33" i="7"/>
  <c r="AJ17" i="7"/>
  <c r="AJ13" i="7"/>
  <c r="AJ9" i="7"/>
  <c r="AJ36" i="7"/>
  <c r="AJ19" i="7"/>
  <c r="AJ22" i="7"/>
  <c r="AJ14" i="7"/>
  <c r="AL1097" i="13"/>
  <c r="AL1096" i="13"/>
  <c r="AL1095" i="13"/>
  <c r="AL1094" i="13"/>
  <c r="AL1093" i="13"/>
  <c r="AL1092" i="13"/>
  <c r="AL1091" i="13"/>
  <c r="AL1090" i="13"/>
  <c r="AL1089" i="13"/>
  <c r="AL1088" i="13"/>
  <c r="AL1087" i="13"/>
  <c r="AL1086" i="13"/>
  <c r="AL1085" i="13"/>
  <c r="AL1084" i="13"/>
  <c r="AL1083" i="13"/>
  <c r="AL1082" i="13"/>
  <c r="AL1081" i="13"/>
  <c r="AL1080" i="13"/>
  <c r="AL1079" i="13"/>
  <c r="AL1078" i="13"/>
  <c r="AL1077" i="13"/>
  <c r="AL1076" i="13"/>
  <c r="AL1075" i="13"/>
  <c r="AL1074" i="13"/>
  <c r="AL1073" i="13"/>
  <c r="AL1072" i="13"/>
  <c r="AL1071" i="13"/>
  <c r="AL1070" i="13"/>
  <c r="AL1069" i="13"/>
  <c r="AL1068" i="13"/>
  <c r="AL1067" i="13"/>
  <c r="AL1066" i="13"/>
  <c r="AL1065" i="13"/>
  <c r="AL1064" i="13"/>
  <c r="AL1063" i="13"/>
  <c r="AL1062" i="13"/>
  <c r="AL1061" i="13"/>
  <c r="AL1060" i="13"/>
  <c r="AL1059" i="13"/>
  <c r="AL1058" i="13"/>
  <c r="AL1057" i="13"/>
  <c r="AL1056" i="13"/>
  <c r="AL1055" i="13"/>
  <c r="AL1054" i="13"/>
  <c r="AL1053" i="13"/>
  <c r="AL1052" i="13"/>
  <c r="AL1051" i="13"/>
  <c r="AL1050" i="13"/>
  <c r="AL1049" i="13"/>
  <c r="AL1048" i="13"/>
  <c r="AL1047" i="13"/>
  <c r="AL1046" i="13"/>
  <c r="AL1045" i="13"/>
  <c r="AL1044" i="13"/>
  <c r="AL1043" i="13"/>
  <c r="AL1042" i="13"/>
  <c r="AL1041" i="13"/>
  <c r="AL1040" i="13"/>
  <c r="AL1039" i="13"/>
  <c r="AL1038" i="13"/>
  <c r="AL1037" i="13"/>
  <c r="AL1036" i="13"/>
  <c r="AL1035" i="13"/>
  <c r="AL1034" i="13"/>
  <c r="AL1033" i="13"/>
  <c r="AL1032" i="13"/>
  <c r="AL1031" i="13"/>
  <c r="AL1030" i="13"/>
  <c r="AL1029" i="13"/>
  <c r="AL1028" i="13"/>
  <c r="AL1027" i="13"/>
  <c r="AL1026" i="13"/>
  <c r="AL1025" i="13"/>
  <c r="AL1024" i="13"/>
  <c r="AL1023" i="13"/>
  <c r="AL1022" i="13"/>
  <c r="AL1021" i="13"/>
  <c r="AL1020" i="13"/>
  <c r="AL1019" i="13"/>
  <c r="AL1018" i="13"/>
  <c r="AL1017" i="13"/>
  <c r="AL1016" i="13"/>
  <c r="AL1015" i="13"/>
  <c r="AL1014" i="13"/>
  <c r="AL1013" i="13"/>
  <c r="AL1012" i="13"/>
  <c r="AL1011" i="13"/>
  <c r="AL1010" i="13"/>
  <c r="AL1009" i="13"/>
  <c r="AL1008" i="13"/>
  <c r="AL1007" i="13"/>
  <c r="AL1006" i="13"/>
  <c r="AL1005" i="13"/>
  <c r="AL1004" i="13"/>
  <c r="AL1003" i="13"/>
  <c r="AL1002" i="13"/>
  <c r="AL1001" i="13"/>
  <c r="AL1000" i="13"/>
  <c r="AL999" i="13"/>
  <c r="AL998" i="13"/>
  <c r="AL997" i="13"/>
  <c r="AL996" i="13"/>
  <c r="AL995" i="13"/>
  <c r="AL994" i="13"/>
  <c r="AL993" i="13"/>
  <c r="AL992" i="13"/>
  <c r="AL991" i="13"/>
  <c r="AL990" i="13"/>
  <c r="AL989" i="13"/>
  <c r="AL988" i="13"/>
  <c r="AL987" i="13"/>
  <c r="AL986" i="13"/>
  <c r="AL985" i="13"/>
  <c r="AL984" i="13"/>
  <c r="AL983" i="13"/>
  <c r="AL982" i="13"/>
  <c r="AL981" i="13"/>
  <c r="AL980" i="13"/>
  <c r="AL979" i="13"/>
  <c r="AL978" i="13"/>
  <c r="AL977" i="13"/>
  <c r="AL976" i="13"/>
  <c r="AL975" i="13"/>
  <c r="AL974" i="13"/>
  <c r="AL973" i="13"/>
  <c r="AL972" i="13"/>
  <c r="AL971" i="13"/>
  <c r="AL970" i="13"/>
  <c r="AL969" i="13"/>
  <c r="AL968" i="13"/>
  <c r="AL967" i="13"/>
  <c r="AL966" i="13"/>
  <c r="AL965" i="13"/>
  <c r="AL964" i="13"/>
  <c r="AL963" i="13"/>
  <c r="AL962" i="13"/>
  <c r="AL961" i="13"/>
  <c r="AL960" i="13"/>
  <c r="AL959" i="13"/>
  <c r="AL958" i="13"/>
  <c r="AL957" i="13"/>
  <c r="AL956" i="13"/>
  <c r="AL955" i="13"/>
  <c r="AL954" i="13"/>
  <c r="AL953" i="13"/>
  <c r="AL952" i="13"/>
  <c r="AL951" i="13"/>
  <c r="AL950" i="13"/>
  <c r="AL949" i="13"/>
  <c r="AL948" i="13"/>
  <c r="AL947" i="13"/>
  <c r="AL946" i="13"/>
  <c r="AL945" i="13"/>
  <c r="AL944" i="13"/>
  <c r="AL943" i="13"/>
  <c r="AL942" i="13"/>
  <c r="AL941" i="13"/>
  <c r="AL940" i="13"/>
  <c r="AL939" i="13"/>
  <c r="AL938" i="13"/>
  <c r="AL937" i="13"/>
  <c r="AL936" i="13"/>
  <c r="AL935" i="13"/>
  <c r="AL934" i="13"/>
  <c r="AL933" i="13"/>
  <c r="AL932" i="13"/>
  <c r="AL931" i="13"/>
  <c r="AL930" i="13"/>
  <c r="AL929" i="13"/>
  <c r="AL928" i="13"/>
  <c r="AL927" i="13"/>
  <c r="AL926" i="13"/>
  <c r="AL925" i="13"/>
  <c r="AL924" i="13"/>
  <c r="AL923" i="13"/>
  <c r="AL922" i="13"/>
  <c r="AL921" i="13"/>
  <c r="AL920" i="13"/>
  <c r="AL919" i="13"/>
  <c r="AL918" i="13"/>
  <c r="AL917" i="13"/>
  <c r="AL916" i="13"/>
  <c r="AL915" i="13"/>
  <c r="AL914" i="13"/>
  <c r="AL913" i="13"/>
  <c r="AL912" i="13"/>
  <c r="AL911" i="13"/>
  <c r="AL910" i="13"/>
  <c r="AL909" i="13"/>
  <c r="AL908" i="13"/>
  <c r="AL907" i="13"/>
  <c r="AL906" i="13"/>
  <c r="AL905" i="13"/>
  <c r="AL904" i="13"/>
  <c r="AL903" i="13"/>
  <c r="AL902" i="13"/>
  <c r="AL901" i="13"/>
  <c r="AL900" i="13"/>
  <c r="AL899" i="13"/>
  <c r="AL898" i="13"/>
  <c r="AL897" i="13"/>
  <c r="AL896" i="13"/>
  <c r="AL895" i="13"/>
  <c r="AL894" i="13"/>
  <c r="AL893" i="13"/>
  <c r="AL892" i="13"/>
  <c r="AL891" i="13"/>
  <c r="AL890" i="13"/>
  <c r="AL889" i="13"/>
  <c r="AL888" i="13"/>
  <c r="AL887" i="13"/>
  <c r="AL886" i="13"/>
  <c r="AL885" i="13"/>
  <c r="AL884" i="13"/>
  <c r="AL883" i="13"/>
  <c r="AL882" i="13"/>
  <c r="AL881" i="13"/>
  <c r="AL880" i="13"/>
  <c r="AL879" i="13"/>
  <c r="AL878" i="13"/>
  <c r="AL877" i="13"/>
  <c r="AL876" i="13"/>
  <c r="AL875" i="13"/>
  <c r="AL874" i="13"/>
  <c r="AL873" i="13"/>
  <c r="AL872" i="13"/>
  <c r="AL871" i="13"/>
  <c r="AL870" i="13"/>
  <c r="AL869" i="13"/>
  <c r="AL868" i="13"/>
  <c r="AL867" i="13"/>
  <c r="AL866" i="13"/>
  <c r="AL865" i="13"/>
  <c r="AL864" i="13"/>
  <c r="AL863" i="13"/>
  <c r="AL862" i="13"/>
  <c r="AL861" i="13"/>
  <c r="AL860" i="13"/>
  <c r="AL859" i="13"/>
  <c r="AL858" i="13"/>
  <c r="AL857" i="13"/>
  <c r="AL856" i="13"/>
  <c r="AL855" i="13"/>
  <c r="AL854" i="13"/>
  <c r="AL853" i="13"/>
  <c r="AL852" i="13"/>
  <c r="AL851" i="13"/>
  <c r="AL850" i="13"/>
  <c r="AL849" i="13"/>
  <c r="AL848" i="13"/>
  <c r="AL847" i="13"/>
  <c r="AL846" i="13"/>
  <c r="AL845" i="13"/>
  <c r="AL844" i="13"/>
  <c r="AL843" i="13"/>
  <c r="AL842" i="13"/>
  <c r="AL841" i="13"/>
  <c r="AL840" i="13"/>
  <c r="AL839" i="13"/>
  <c r="AL838" i="13"/>
  <c r="AL837" i="13"/>
  <c r="AL836" i="13"/>
  <c r="AL835" i="13"/>
  <c r="AL834" i="13"/>
  <c r="AL833" i="13"/>
  <c r="AL832" i="13"/>
  <c r="AL831" i="13"/>
  <c r="AL830" i="13"/>
  <c r="AL829" i="13"/>
  <c r="AL828" i="13"/>
  <c r="AL827" i="13"/>
  <c r="AL826" i="13"/>
  <c r="AL825" i="13"/>
  <c r="AL824" i="13"/>
  <c r="AL823" i="13"/>
  <c r="AL822" i="13"/>
  <c r="AL821" i="13"/>
  <c r="AL820" i="13"/>
  <c r="AL819" i="13"/>
  <c r="AL818" i="13"/>
  <c r="AL817" i="13"/>
  <c r="AL816" i="13"/>
  <c r="AL815" i="13"/>
  <c r="AL814" i="13"/>
  <c r="AL813" i="13"/>
  <c r="AL812" i="13"/>
  <c r="AL811" i="13"/>
  <c r="AL810" i="13"/>
  <c r="AL809" i="13"/>
  <c r="AL808" i="13"/>
  <c r="AL807" i="13"/>
  <c r="AL806" i="13"/>
  <c r="AL805" i="13"/>
  <c r="AL804" i="13"/>
  <c r="AL803" i="13"/>
  <c r="AL802" i="13"/>
  <c r="AL801" i="13"/>
  <c r="AL800" i="13"/>
  <c r="AL799" i="13"/>
  <c r="AL798" i="13"/>
  <c r="AL797" i="13"/>
  <c r="AL796" i="13"/>
  <c r="AL795" i="13"/>
  <c r="AL794" i="13"/>
  <c r="AL793" i="13"/>
  <c r="AL792" i="13"/>
  <c r="AL791" i="13"/>
  <c r="AL790" i="13"/>
  <c r="AL789" i="13"/>
  <c r="AL788" i="13"/>
  <c r="AL787" i="13"/>
  <c r="AL786" i="13"/>
  <c r="AL785" i="13"/>
  <c r="AL784" i="13"/>
  <c r="AL783" i="13"/>
  <c r="AL782" i="13"/>
  <c r="AL781" i="13"/>
  <c r="AL780" i="13"/>
  <c r="AL779" i="13"/>
  <c r="AL778" i="13"/>
  <c r="AL777" i="13"/>
  <c r="AL776" i="13"/>
  <c r="AL775" i="13"/>
  <c r="AL774" i="13"/>
  <c r="AL773" i="13"/>
  <c r="AL772" i="13"/>
  <c r="AL771" i="13"/>
  <c r="AL770" i="13"/>
  <c r="AL769" i="13"/>
  <c r="AL768" i="13"/>
  <c r="AL767" i="13"/>
  <c r="AL766" i="13"/>
  <c r="AL765" i="13"/>
  <c r="AL764" i="13"/>
  <c r="AL763" i="13"/>
  <c r="AL762" i="13"/>
  <c r="AL761" i="13"/>
  <c r="AL760" i="13"/>
  <c r="AL759" i="13"/>
  <c r="AL758" i="13"/>
  <c r="AL757" i="13"/>
  <c r="AL756" i="13"/>
  <c r="AL755" i="13"/>
  <c r="AL754" i="13"/>
  <c r="AL753" i="13"/>
  <c r="AL752" i="13"/>
  <c r="AL751" i="13"/>
  <c r="AL750" i="13"/>
  <c r="AL749" i="13"/>
  <c r="AL748" i="13"/>
  <c r="AL747" i="13"/>
  <c r="AL746" i="13"/>
  <c r="AL745" i="13"/>
  <c r="AL744" i="13"/>
  <c r="AL743" i="13"/>
  <c r="AL742" i="13"/>
  <c r="AL741" i="13"/>
  <c r="AL740" i="13"/>
  <c r="AL739" i="13"/>
  <c r="AL738" i="13"/>
  <c r="AL737" i="13"/>
  <c r="AL736" i="13"/>
  <c r="AL735" i="13"/>
  <c r="AL734" i="13"/>
  <c r="AL733" i="13"/>
  <c r="AL732" i="13"/>
  <c r="AL731" i="13"/>
  <c r="AL730" i="13"/>
  <c r="AL729" i="13"/>
  <c r="AL728" i="13"/>
  <c r="AL727" i="13"/>
  <c r="AL726" i="13"/>
  <c r="AL725" i="13"/>
  <c r="AL724" i="13"/>
  <c r="AL723" i="13"/>
  <c r="AL722" i="13"/>
  <c r="AL721" i="13"/>
  <c r="AL720" i="13"/>
  <c r="AL719" i="13"/>
  <c r="AL718" i="13"/>
  <c r="AL717" i="13"/>
  <c r="AL716" i="13"/>
  <c r="AL715" i="13"/>
  <c r="AL714" i="13"/>
  <c r="AL713" i="13"/>
  <c r="AL712" i="13"/>
  <c r="AL711" i="13"/>
  <c r="AL710" i="13"/>
  <c r="AL709" i="13"/>
  <c r="AL708" i="13"/>
  <c r="AL707" i="13"/>
  <c r="AL706" i="13"/>
  <c r="AL705" i="13"/>
  <c r="AL704" i="13"/>
  <c r="AL703" i="13"/>
  <c r="AL702" i="13"/>
  <c r="AL701" i="13"/>
  <c r="AL700" i="13"/>
  <c r="AL699" i="13"/>
  <c r="AL698" i="13"/>
  <c r="AL697" i="13"/>
  <c r="AL696" i="13"/>
  <c r="AL695" i="13"/>
  <c r="AL694" i="13"/>
  <c r="AL693" i="13"/>
  <c r="AL692" i="13"/>
  <c r="AL691" i="13"/>
  <c r="AL690" i="13"/>
  <c r="AL689" i="13"/>
  <c r="AL688" i="13"/>
  <c r="AL687" i="13"/>
  <c r="AL686" i="13"/>
  <c r="AL685" i="13"/>
  <c r="AL684" i="13"/>
  <c r="AL683" i="13"/>
  <c r="AL682" i="13"/>
  <c r="AL681" i="13"/>
  <c r="AL680" i="13"/>
  <c r="AL679" i="13"/>
  <c r="AL678" i="13"/>
  <c r="AL677" i="13"/>
  <c r="AL676" i="13"/>
  <c r="AL675" i="13"/>
  <c r="AL674" i="13"/>
  <c r="AL673" i="13"/>
  <c r="AL672" i="13"/>
  <c r="AL671" i="13"/>
  <c r="AL670" i="13"/>
  <c r="AL669" i="13"/>
  <c r="AL668" i="13"/>
  <c r="AL667" i="13"/>
  <c r="AL666" i="13"/>
  <c r="AL665" i="13"/>
  <c r="AL664" i="13"/>
  <c r="AL663" i="13"/>
  <c r="AL662" i="13"/>
  <c r="AL661" i="13"/>
  <c r="AL660" i="13"/>
  <c r="AL659" i="13"/>
  <c r="AL658" i="13"/>
  <c r="AL657" i="13"/>
  <c r="AL656" i="13"/>
  <c r="AL655" i="13"/>
  <c r="AL654" i="13"/>
  <c r="AL653" i="13"/>
  <c r="AL652" i="13"/>
  <c r="AL651" i="13"/>
  <c r="AL650" i="13"/>
  <c r="AL649" i="13"/>
  <c r="AL648" i="13"/>
  <c r="AL647" i="13"/>
  <c r="AL646" i="13"/>
  <c r="AL645" i="13"/>
  <c r="AL644" i="13"/>
  <c r="AL643" i="13"/>
  <c r="AL642" i="13"/>
  <c r="AL641" i="13"/>
  <c r="AL640" i="13"/>
  <c r="AL639" i="13"/>
  <c r="AL638" i="13"/>
  <c r="AL637" i="13"/>
  <c r="AL636" i="13"/>
  <c r="AL635" i="13"/>
  <c r="AL634" i="13"/>
  <c r="AL633" i="13"/>
  <c r="AL632" i="13"/>
  <c r="AL631" i="13"/>
  <c r="AL630" i="13"/>
  <c r="AL629" i="13"/>
  <c r="AL628" i="13"/>
  <c r="AL627" i="13"/>
  <c r="AL626" i="13"/>
  <c r="AL625" i="13"/>
  <c r="AL624" i="13"/>
  <c r="AL623" i="13"/>
  <c r="AL622" i="13"/>
  <c r="AL621" i="13"/>
  <c r="AL620" i="13"/>
  <c r="AL619" i="13"/>
  <c r="AL618" i="13"/>
  <c r="AL617" i="13"/>
  <c r="AL616" i="13"/>
  <c r="AL615" i="13"/>
  <c r="AL614" i="13"/>
  <c r="AL613" i="13"/>
  <c r="AL612" i="13"/>
  <c r="AL611" i="13"/>
  <c r="AL610" i="13"/>
  <c r="AL609" i="13"/>
  <c r="AL608" i="13"/>
  <c r="AL607" i="13"/>
  <c r="AL606" i="13"/>
  <c r="AL605" i="13"/>
  <c r="AL604" i="13"/>
  <c r="AL603" i="13"/>
  <c r="AL602" i="13"/>
  <c r="AL601" i="13"/>
  <c r="AL600" i="13"/>
  <c r="AL599" i="13"/>
  <c r="AL598" i="13"/>
  <c r="AL597" i="13"/>
  <c r="AL596" i="13"/>
  <c r="AL595" i="13"/>
  <c r="AL594" i="13"/>
  <c r="AL593" i="13"/>
  <c r="AL592" i="13"/>
  <c r="AL591" i="13"/>
  <c r="AL590" i="13"/>
  <c r="AL589" i="13"/>
  <c r="AL588" i="13"/>
  <c r="AL587" i="13"/>
  <c r="AL586" i="13"/>
  <c r="AL585" i="13"/>
  <c r="AL584" i="13"/>
  <c r="AL583" i="13"/>
  <c r="AL582" i="13"/>
  <c r="AL581" i="13"/>
  <c r="AL580" i="13"/>
  <c r="AL579" i="13"/>
  <c r="AL578" i="13"/>
  <c r="AL577" i="13"/>
  <c r="AL576" i="13"/>
  <c r="AL575" i="13"/>
  <c r="AL574" i="13"/>
  <c r="AL573" i="13"/>
  <c r="AL572" i="13"/>
  <c r="AL571" i="13"/>
  <c r="AL570" i="13"/>
  <c r="AL569" i="13"/>
  <c r="AL568" i="13"/>
  <c r="AL567" i="13"/>
  <c r="AL566" i="13"/>
  <c r="AL565" i="13"/>
  <c r="AL564" i="13"/>
  <c r="AL563" i="13"/>
  <c r="AL562" i="13"/>
  <c r="AL561" i="13"/>
  <c r="AL560" i="13"/>
  <c r="AL559" i="13"/>
  <c r="AL558" i="13"/>
  <c r="AL557" i="13"/>
  <c r="AL556" i="13"/>
  <c r="AL555" i="13"/>
  <c r="AL554" i="13"/>
  <c r="AL553" i="13"/>
  <c r="AL552" i="13"/>
  <c r="AL551" i="13"/>
  <c r="AL550" i="13"/>
  <c r="AL549" i="13"/>
  <c r="AL548" i="13"/>
  <c r="AL547" i="13"/>
  <c r="AL546" i="13"/>
  <c r="AL545" i="13"/>
  <c r="AL544" i="13"/>
  <c r="AL543" i="13"/>
  <c r="AL542" i="13"/>
  <c r="AL541" i="13"/>
  <c r="AL540" i="13"/>
  <c r="AL539" i="13"/>
  <c r="AL538" i="13"/>
  <c r="AL537" i="13"/>
  <c r="AL536" i="13"/>
  <c r="AL535" i="13"/>
  <c r="AL534" i="13"/>
  <c r="AL533" i="13"/>
  <c r="AL532" i="13"/>
  <c r="AL531" i="13"/>
  <c r="AL530" i="13"/>
  <c r="AL529" i="13"/>
  <c r="AL528" i="13"/>
  <c r="AL527" i="13"/>
  <c r="AL526" i="13"/>
  <c r="AL525" i="13"/>
  <c r="AL524" i="13"/>
  <c r="AL523" i="13"/>
  <c r="AL522" i="13"/>
  <c r="AL521" i="13"/>
  <c r="AL520" i="13"/>
  <c r="AL519" i="13"/>
  <c r="AL518" i="13"/>
  <c r="AL517" i="13"/>
  <c r="AL516" i="13"/>
  <c r="AL515" i="13"/>
  <c r="AL514" i="13"/>
  <c r="AL513" i="13"/>
  <c r="AL512" i="13"/>
  <c r="AL511" i="13"/>
  <c r="AL510" i="13"/>
  <c r="AL509" i="13"/>
  <c r="AL508" i="13"/>
  <c r="AL507" i="13"/>
  <c r="AL506" i="13"/>
  <c r="AL505" i="13"/>
  <c r="AL504" i="13"/>
  <c r="AL503" i="13"/>
  <c r="AL502" i="13"/>
  <c r="AL501" i="13"/>
  <c r="AL500" i="13"/>
  <c r="AL499" i="13"/>
  <c r="AL498" i="13"/>
  <c r="AL497" i="13"/>
  <c r="AL496" i="13"/>
  <c r="AL495" i="13"/>
  <c r="AL494" i="13"/>
  <c r="AL493" i="13"/>
  <c r="AL492" i="13"/>
  <c r="AL491" i="13"/>
  <c r="AL490" i="13"/>
  <c r="AL489" i="13"/>
  <c r="AL488" i="13"/>
  <c r="AL487" i="13"/>
  <c r="AL486" i="13"/>
  <c r="AL485" i="13"/>
  <c r="AL484" i="13"/>
  <c r="AL483" i="13"/>
  <c r="AL482" i="13"/>
  <c r="AL481" i="13"/>
  <c r="AL480" i="13"/>
  <c r="AL479" i="13"/>
  <c r="AL478" i="13"/>
  <c r="AL477" i="13"/>
  <c r="AL476" i="13"/>
  <c r="AL475" i="13"/>
  <c r="AL474" i="13"/>
  <c r="AL473" i="13"/>
  <c r="AL472" i="13"/>
  <c r="AL471" i="13"/>
  <c r="AL470" i="13"/>
  <c r="AL469" i="13"/>
  <c r="AL468" i="13"/>
  <c r="AL467" i="13"/>
  <c r="AL466" i="13"/>
  <c r="AL465" i="13"/>
  <c r="AL464" i="13"/>
  <c r="AL463" i="13"/>
  <c r="AL462" i="13"/>
  <c r="AL461" i="13"/>
  <c r="AL460" i="13"/>
  <c r="AL459" i="13"/>
  <c r="AL458" i="13"/>
  <c r="AL457" i="13"/>
  <c r="AL456" i="13"/>
  <c r="AL455" i="13"/>
  <c r="AL454" i="13"/>
  <c r="AL453" i="13"/>
  <c r="AL452" i="13"/>
  <c r="AL451" i="13"/>
  <c r="AL450" i="13"/>
  <c r="AL449" i="13"/>
  <c r="AL448" i="13"/>
  <c r="AL447" i="13"/>
  <c r="AL446" i="13"/>
  <c r="AL445" i="13"/>
  <c r="AL444" i="13"/>
  <c r="AL443" i="13"/>
  <c r="AL442" i="13"/>
  <c r="AL441" i="13"/>
  <c r="AL440" i="13"/>
  <c r="AL439" i="13"/>
  <c r="AL438" i="13"/>
  <c r="AL437" i="13"/>
  <c r="AL436" i="13"/>
  <c r="AL435" i="13"/>
  <c r="AL434" i="13"/>
  <c r="AL433" i="13"/>
  <c r="AL432" i="13"/>
  <c r="AL431" i="13"/>
  <c r="AL430" i="13"/>
  <c r="AL429" i="13"/>
  <c r="AL428" i="13"/>
  <c r="AL427" i="13"/>
  <c r="AL426" i="13"/>
  <c r="AL425" i="13"/>
  <c r="AL424" i="13"/>
  <c r="AL423" i="13"/>
  <c r="AL422" i="13"/>
  <c r="AL421" i="13"/>
  <c r="AL420" i="13"/>
  <c r="AL419" i="13"/>
  <c r="AL418" i="13"/>
  <c r="AL417" i="13"/>
  <c r="AL416" i="13"/>
  <c r="AL415" i="13"/>
  <c r="AL414" i="13"/>
  <c r="AL413" i="13"/>
  <c r="AL412" i="13"/>
  <c r="AL411" i="13"/>
  <c r="AL410" i="13"/>
  <c r="AL409" i="13"/>
  <c r="AL408" i="13"/>
  <c r="AL407" i="13"/>
  <c r="AL406" i="13"/>
  <c r="AL405" i="13"/>
  <c r="AL404" i="13"/>
  <c r="AL403" i="13"/>
  <c r="AL402" i="13"/>
  <c r="AL401" i="13"/>
  <c r="AL400" i="13"/>
  <c r="AL399" i="13"/>
  <c r="AL398" i="13"/>
  <c r="AL397" i="13"/>
  <c r="AL396" i="13"/>
  <c r="AL395" i="13"/>
  <c r="AL394" i="13"/>
  <c r="AL393" i="13"/>
  <c r="AL392" i="13"/>
  <c r="AL391" i="13"/>
  <c r="AL390" i="13"/>
  <c r="AL389" i="13"/>
  <c r="AL388" i="13"/>
  <c r="AL387" i="13"/>
  <c r="AL386" i="13"/>
  <c r="AL385" i="13"/>
  <c r="AL384" i="13"/>
  <c r="AL383" i="13"/>
  <c r="AL382" i="13"/>
  <c r="AL381" i="13"/>
  <c r="AL380" i="13"/>
  <c r="AL379" i="13"/>
  <c r="AL378" i="13"/>
  <c r="AL377" i="13"/>
  <c r="AL376" i="13"/>
  <c r="AL375" i="13"/>
  <c r="AL374" i="13"/>
  <c r="AL373" i="13"/>
  <c r="AL372" i="13"/>
  <c r="AL371" i="13"/>
  <c r="AL370" i="13"/>
  <c r="AL369" i="13"/>
  <c r="AL368" i="13"/>
  <c r="BV529" i="23" l="1"/>
  <c r="BV513" i="23"/>
  <c r="BV524" i="23"/>
  <c r="BV531" i="23"/>
  <c r="BV537" i="23"/>
  <c r="BV521" i="23"/>
  <c r="BV526" i="23"/>
  <c r="BV527" i="23"/>
  <c r="BV532" i="23"/>
  <c r="BV516" i="23"/>
  <c r="BV514" i="23"/>
  <c r="BV515" i="23"/>
  <c r="J751" i="7"/>
  <c r="BV104" i="23"/>
  <c r="BV97" i="23"/>
  <c r="BV819" i="23"/>
  <c r="BV742" i="23"/>
  <c r="BV750" i="23"/>
  <c r="BV741" i="23"/>
  <c r="BV835" i="23"/>
  <c r="J565" i="7"/>
  <c r="BV816" i="23"/>
  <c r="BV569" i="23"/>
  <c r="BV831" i="23"/>
  <c r="BV545" i="23"/>
  <c r="BV837" i="23"/>
  <c r="BV832" i="23"/>
  <c r="BV562" i="23"/>
  <c r="BV415" i="23"/>
  <c r="BV399" i="23"/>
  <c r="BV412" i="23"/>
  <c r="BV396" i="23"/>
  <c r="BV409" i="23"/>
  <c r="BV422" i="23"/>
  <c r="BV406" i="23"/>
  <c r="J410" i="7"/>
  <c r="BV737" i="23"/>
  <c r="BV746" i="23"/>
  <c r="BV733" i="23"/>
  <c r="BV100" i="23"/>
  <c r="BV110" i="23"/>
  <c r="BV411" i="23"/>
  <c r="BV395" i="23"/>
  <c r="BV408" i="23"/>
  <c r="BV421" i="23"/>
  <c r="BV405" i="23"/>
  <c r="BV418" i="23"/>
  <c r="BV402" i="23"/>
  <c r="BV749" i="23"/>
  <c r="BV743" i="23"/>
  <c r="BV731" i="23"/>
  <c r="BV736" i="23"/>
  <c r="BV113" i="23"/>
  <c r="BV98" i="23"/>
  <c r="BV393" i="23"/>
  <c r="BV407" i="23"/>
  <c r="BV420" i="23"/>
  <c r="BV404" i="23"/>
  <c r="BV417" i="23"/>
  <c r="BV401" i="23"/>
  <c r="BV414" i="23"/>
  <c r="BV748" i="23"/>
  <c r="BV734" i="23"/>
  <c r="BV730" i="23"/>
  <c r="BV732" i="23"/>
  <c r="BV116" i="23"/>
  <c r="BV101" i="23"/>
  <c r="BV94" i="23"/>
  <c r="BV149" i="23"/>
  <c r="BV821" i="23"/>
  <c r="BV815" i="23"/>
  <c r="BV561" i="23"/>
  <c r="BV546" i="23"/>
  <c r="BV120" i="23"/>
  <c r="BV117" i="23"/>
  <c r="BV114" i="23"/>
  <c r="BV103" i="23"/>
  <c r="BV553" i="23"/>
  <c r="BV559" i="23"/>
  <c r="BV143" i="23"/>
  <c r="BV688" i="23"/>
  <c r="BV678" i="23"/>
  <c r="BV200" i="23"/>
  <c r="BV184" i="23"/>
  <c r="BV201" i="23"/>
  <c r="BV185" i="23"/>
  <c r="BV198" i="23"/>
  <c r="BV211" i="23"/>
  <c r="BV195" i="23"/>
  <c r="BV723" i="23"/>
  <c r="BV745" i="23"/>
  <c r="BV735" i="23"/>
  <c r="BV729" i="23"/>
  <c r="BV739" i="23"/>
  <c r="BV751" i="23"/>
  <c r="BV725" i="23"/>
  <c r="BV728" i="23"/>
  <c r="BV536" i="23"/>
  <c r="BV528" i="23"/>
  <c r="BV520" i="23"/>
  <c r="BV538" i="23"/>
  <c r="BV522" i="23"/>
  <c r="BV539" i="23"/>
  <c r="BV523" i="23"/>
  <c r="BV112" i="23"/>
  <c r="BV96" i="23"/>
  <c r="BV109" i="23"/>
  <c r="BV122" i="23"/>
  <c r="BV106" i="23"/>
  <c r="BV93" i="23"/>
  <c r="BV212" i="23"/>
  <c r="BV196" i="23"/>
  <c r="BV183" i="23"/>
  <c r="BV197" i="23"/>
  <c r="BV210" i="23"/>
  <c r="BV194" i="23"/>
  <c r="BV207" i="23"/>
  <c r="BV752" i="23"/>
  <c r="BV744" i="23"/>
  <c r="BV726" i="23"/>
  <c r="BV727" i="23"/>
  <c r="BV738" i="23"/>
  <c r="BV747" i="23"/>
  <c r="BV740" i="23"/>
  <c r="BV541" i="23"/>
  <c r="BV533" i="23"/>
  <c r="BV525" i="23"/>
  <c r="BV517" i="23"/>
  <c r="BV534" i="23"/>
  <c r="BV518" i="23"/>
  <c r="BV535" i="23"/>
  <c r="BV108" i="23"/>
  <c r="BV121" i="23"/>
  <c r="BV105" i="23"/>
  <c r="BV118" i="23"/>
  <c r="BV102" i="23"/>
  <c r="BV115" i="23"/>
  <c r="BV680" i="23"/>
  <c r="BV691" i="23"/>
  <c r="BV133" i="23"/>
  <c r="BV127" i="23"/>
  <c r="BV672" i="23"/>
  <c r="BV675" i="23"/>
  <c r="BV148" i="23"/>
  <c r="BV146" i="23"/>
  <c r="BV664" i="23"/>
  <c r="BV132" i="23"/>
  <c r="BV130" i="23"/>
  <c r="BV663" i="23"/>
  <c r="BV685" i="23"/>
  <c r="BV677" i="23"/>
  <c r="BV669" i="23"/>
  <c r="BV690" i="23"/>
  <c r="BV674" i="23"/>
  <c r="BV687" i="23"/>
  <c r="BV671" i="23"/>
  <c r="BV144" i="23"/>
  <c r="BV128" i="23"/>
  <c r="BV145" i="23"/>
  <c r="BV129" i="23"/>
  <c r="BV142" i="23"/>
  <c r="BV126" i="23"/>
  <c r="BV139" i="23"/>
  <c r="J131" i="7"/>
  <c r="BV692" i="23"/>
  <c r="BV684" i="23"/>
  <c r="BV676" i="23"/>
  <c r="BV668" i="23"/>
  <c r="BV686" i="23"/>
  <c r="BV670" i="23"/>
  <c r="BV683" i="23"/>
  <c r="BV667" i="23"/>
  <c r="BV140" i="23"/>
  <c r="BV124" i="23"/>
  <c r="BV141" i="23"/>
  <c r="BV125" i="23"/>
  <c r="BV138" i="23"/>
  <c r="BV151" i="23"/>
  <c r="BV135" i="23"/>
  <c r="BV689" i="23"/>
  <c r="BV681" i="23"/>
  <c r="BV673" i="23"/>
  <c r="BV665" i="23"/>
  <c r="BV682" i="23"/>
  <c r="BV666" i="23"/>
  <c r="BV679" i="23"/>
  <c r="BV152" i="23"/>
  <c r="BV136" i="23"/>
  <c r="BV123" i="23"/>
  <c r="BV137" i="23"/>
  <c r="BV150" i="23"/>
  <c r="BV134" i="23"/>
  <c r="BV147" i="23"/>
  <c r="AJ7" i="7"/>
  <c r="BV119" i="23"/>
  <c r="BV111" i="23"/>
  <c r="BV95" i="23"/>
  <c r="BV99" i="23"/>
  <c r="BV107" i="23"/>
  <c r="BV841" i="23"/>
  <c r="BV825" i="23"/>
  <c r="BV842" i="23"/>
  <c r="BV826" i="23"/>
  <c r="BV838" i="23"/>
  <c r="BV822" i="23"/>
  <c r="BV836" i="23"/>
  <c r="BV820" i="23"/>
  <c r="BV572" i="23"/>
  <c r="BV564" i="23"/>
  <c r="BV556" i="23"/>
  <c r="BV548" i="23"/>
  <c r="BV566" i="23"/>
  <c r="BV550" i="23"/>
  <c r="BV563" i="23"/>
  <c r="BV547" i="23"/>
  <c r="BV833" i="23"/>
  <c r="BV817" i="23"/>
  <c r="BV834" i="23"/>
  <c r="BV818" i="23"/>
  <c r="BV830" i="23"/>
  <c r="BV814" i="23"/>
  <c r="BV828" i="23"/>
  <c r="J844" i="7"/>
  <c r="BV568" i="23"/>
  <c r="BV560" i="23"/>
  <c r="BV552" i="23"/>
  <c r="BV544" i="23"/>
  <c r="BV558" i="23"/>
  <c r="BV571" i="23"/>
  <c r="BV555" i="23"/>
  <c r="BV829" i="23"/>
  <c r="BV813" i="23"/>
  <c r="BV827" i="23"/>
  <c r="BV839" i="23"/>
  <c r="BV823" i="23"/>
  <c r="BV840" i="23"/>
  <c r="BV543" i="23"/>
  <c r="BV565" i="23"/>
  <c r="BV557" i="23"/>
  <c r="BV549" i="23"/>
  <c r="BV570" i="23"/>
  <c r="BV554" i="23"/>
  <c r="BV567" i="23"/>
  <c r="J7" i="7"/>
  <c r="BV5" i="23"/>
  <c r="BV9" i="23"/>
  <c r="BV13" i="23"/>
  <c r="BV17" i="23"/>
  <c r="BV21" i="23"/>
  <c r="BV25" i="23"/>
  <c r="BV29" i="23"/>
  <c r="BV3" i="23"/>
  <c r="BV4" i="23"/>
  <c r="BV8" i="23"/>
  <c r="BV12" i="23"/>
  <c r="BV16" i="23"/>
  <c r="BV20" i="23"/>
  <c r="BV24" i="23"/>
  <c r="BV28" i="23"/>
  <c r="BV32" i="23"/>
  <c r="BV7" i="23"/>
  <c r="BV11" i="23"/>
  <c r="BV15" i="23"/>
  <c r="BV19" i="23"/>
  <c r="BV23" i="23"/>
  <c r="BV27" i="23"/>
  <c r="BV31" i="23"/>
  <c r="BV6" i="23"/>
  <c r="BV10" i="23"/>
  <c r="BV14" i="23"/>
  <c r="BV18" i="23"/>
  <c r="BV22" i="23"/>
  <c r="BV26" i="23"/>
  <c r="BV30" i="23"/>
  <c r="J162" i="7"/>
  <c r="BV155" i="23"/>
  <c r="BV159" i="23"/>
  <c r="BV163" i="23"/>
  <c r="BV167" i="23"/>
  <c r="BV171" i="23"/>
  <c r="BV175" i="23"/>
  <c r="BV179" i="23"/>
  <c r="BV153" i="23"/>
  <c r="BV154" i="23"/>
  <c r="BV158" i="23"/>
  <c r="BV162" i="23"/>
  <c r="BV166" i="23"/>
  <c r="BV170" i="23"/>
  <c r="BV174" i="23"/>
  <c r="BV178" i="23"/>
  <c r="BV182" i="23"/>
  <c r="BV157" i="23"/>
  <c r="BV161" i="23"/>
  <c r="BV165" i="23"/>
  <c r="BV169" i="23"/>
  <c r="BV173" i="23"/>
  <c r="BV177" i="23"/>
  <c r="BV181" i="23"/>
  <c r="BV156" i="23"/>
  <c r="BV160" i="23"/>
  <c r="BV164" i="23"/>
  <c r="BV168" i="23"/>
  <c r="BV172" i="23"/>
  <c r="BV176" i="23"/>
  <c r="BV180" i="23"/>
  <c r="J875" i="7"/>
  <c r="BV844" i="23"/>
  <c r="BV848" i="23"/>
  <c r="BV852" i="23"/>
  <c r="BV856" i="23"/>
  <c r="BV860" i="23"/>
  <c r="BV864" i="23"/>
  <c r="BV868" i="23"/>
  <c r="BV872" i="23"/>
  <c r="BV849" i="23"/>
  <c r="BV857" i="23"/>
  <c r="BV865" i="23"/>
  <c r="BV845" i="23"/>
  <c r="BV853" i="23"/>
  <c r="BV861" i="23"/>
  <c r="BV869" i="23"/>
  <c r="BV846" i="23"/>
  <c r="BV854" i="23"/>
  <c r="BV862" i="23"/>
  <c r="BV870" i="23"/>
  <c r="BV843" i="23"/>
  <c r="BV851" i="23"/>
  <c r="BV859" i="23"/>
  <c r="BV867" i="23"/>
  <c r="BV847" i="23"/>
  <c r="BV863" i="23"/>
  <c r="BV858" i="23"/>
  <c r="BV855" i="23"/>
  <c r="BV871" i="23"/>
  <c r="BV850" i="23"/>
  <c r="BV866" i="23"/>
  <c r="J813" i="7"/>
  <c r="BV784" i="23"/>
  <c r="BV788" i="23"/>
  <c r="BV792" i="23"/>
  <c r="BV796" i="23"/>
  <c r="BV800" i="23"/>
  <c r="BV804" i="23"/>
  <c r="BV808" i="23"/>
  <c r="BV812" i="23"/>
  <c r="BV785" i="23"/>
  <c r="BV793" i="23"/>
  <c r="BV801" i="23"/>
  <c r="BV809" i="23"/>
  <c r="BV789" i="23"/>
  <c r="BV797" i="23"/>
  <c r="BV805" i="23"/>
  <c r="BV791" i="23"/>
  <c r="BV799" i="23"/>
  <c r="BV807" i="23"/>
  <c r="BV790" i="23"/>
  <c r="BV798" i="23"/>
  <c r="BV806" i="23"/>
  <c r="BV794" i="23"/>
  <c r="BV795" i="23"/>
  <c r="BV810" i="23"/>
  <c r="BV811" i="23"/>
  <c r="BV786" i="23"/>
  <c r="BV787" i="23"/>
  <c r="BV802" i="23"/>
  <c r="BV803" i="23"/>
  <c r="BV783" i="23"/>
  <c r="J255" i="7"/>
  <c r="BV247" i="23"/>
  <c r="BV251" i="23"/>
  <c r="BV255" i="23"/>
  <c r="BV259" i="23"/>
  <c r="BV263" i="23"/>
  <c r="BV267" i="23"/>
  <c r="BV271" i="23"/>
  <c r="BV246" i="23"/>
  <c r="BV250" i="23"/>
  <c r="BV254" i="23"/>
  <c r="BV258" i="23"/>
  <c r="BV262" i="23"/>
  <c r="BV266" i="23"/>
  <c r="BV270" i="23"/>
  <c r="BV245" i="23"/>
  <c r="BV249" i="23"/>
  <c r="BV253" i="23"/>
  <c r="BV257" i="23"/>
  <c r="BV261" i="23"/>
  <c r="BV265" i="23"/>
  <c r="BV269" i="23"/>
  <c r="BV243" i="23"/>
  <c r="BV244" i="23"/>
  <c r="BV248" i="23"/>
  <c r="BV252" i="23"/>
  <c r="BV256" i="23"/>
  <c r="BV260" i="23"/>
  <c r="BV264" i="23"/>
  <c r="BV268" i="23"/>
  <c r="BV272" i="23"/>
  <c r="J596" i="7"/>
  <c r="BV575" i="23"/>
  <c r="BV579" i="23"/>
  <c r="BV583" i="23"/>
  <c r="BV587" i="23"/>
  <c r="BV591" i="23"/>
  <c r="BV595" i="23"/>
  <c r="BV599" i="23"/>
  <c r="BV573" i="23"/>
  <c r="BV574" i="23"/>
  <c r="BV578" i="23"/>
  <c r="BV582" i="23"/>
  <c r="BV586" i="23"/>
  <c r="BV590" i="23"/>
  <c r="BV594" i="23"/>
  <c r="BV598" i="23"/>
  <c r="BV602" i="23"/>
  <c r="BV576" i="23"/>
  <c r="BV577" i="23"/>
  <c r="BV580" i="23"/>
  <c r="BV581" i="23"/>
  <c r="BV584" i="23"/>
  <c r="BV585" i="23"/>
  <c r="BV588" i="23"/>
  <c r="BV589" i="23"/>
  <c r="BV592" i="23"/>
  <c r="BV593" i="23"/>
  <c r="BV596" i="23"/>
  <c r="BV597" i="23"/>
  <c r="BV600" i="23"/>
  <c r="BV601" i="23"/>
  <c r="J472" i="7"/>
  <c r="BV455" i="23"/>
  <c r="BV454" i="23"/>
  <c r="BV458" i="23"/>
  <c r="BV462" i="23"/>
  <c r="BV466" i="23"/>
  <c r="BV470" i="23"/>
  <c r="BV474" i="23"/>
  <c r="BV478" i="23"/>
  <c r="BV482" i="23"/>
  <c r="BV457" i="23"/>
  <c r="BV461" i="23"/>
  <c r="BV465" i="23"/>
  <c r="BV469" i="23"/>
  <c r="BV473" i="23"/>
  <c r="BV477" i="23"/>
  <c r="BV481" i="23"/>
  <c r="BV456" i="23"/>
  <c r="BV460" i="23"/>
  <c r="BV464" i="23"/>
  <c r="BV468" i="23"/>
  <c r="BV472" i="23"/>
  <c r="BV476" i="23"/>
  <c r="BV480" i="23"/>
  <c r="BV459" i="23"/>
  <c r="BV463" i="23"/>
  <c r="BV467" i="23"/>
  <c r="BV471" i="23"/>
  <c r="BV475" i="23"/>
  <c r="BV479" i="23"/>
  <c r="BV453" i="23"/>
  <c r="J906" i="7"/>
  <c r="BV876" i="23"/>
  <c r="BV880" i="23"/>
  <c r="BV884" i="23"/>
  <c r="BV888" i="23"/>
  <c r="BV892" i="23"/>
  <c r="BV896" i="23"/>
  <c r="BV900" i="23"/>
  <c r="BV878" i="23"/>
  <c r="BV879" i="23"/>
  <c r="BV886" i="23"/>
  <c r="BV887" i="23"/>
  <c r="BV894" i="23"/>
  <c r="BV895" i="23"/>
  <c r="BV902" i="23"/>
  <c r="BV873" i="23"/>
  <c r="BV874" i="23"/>
  <c r="BV875" i="23"/>
  <c r="BV882" i="23"/>
  <c r="BV883" i="23"/>
  <c r="BV890" i="23"/>
  <c r="BV891" i="23"/>
  <c r="BV898" i="23"/>
  <c r="BV899" i="23"/>
  <c r="BV877" i="23"/>
  <c r="BV885" i="23"/>
  <c r="BV893" i="23"/>
  <c r="BV901" i="23"/>
  <c r="BV881" i="23"/>
  <c r="BV889" i="23"/>
  <c r="BV897" i="23"/>
  <c r="J224" i="7"/>
  <c r="BV215" i="23"/>
  <c r="BV219" i="23"/>
  <c r="BV223" i="23"/>
  <c r="BV227" i="23"/>
  <c r="BV231" i="23"/>
  <c r="BV235" i="23"/>
  <c r="BV239" i="23"/>
  <c r="BV213" i="23"/>
  <c r="BV214" i="23"/>
  <c r="BV218" i="23"/>
  <c r="BV222" i="23"/>
  <c r="BV226" i="23"/>
  <c r="BV230" i="23"/>
  <c r="BV234" i="23"/>
  <c r="BV238" i="23"/>
  <c r="BV242" i="23"/>
  <c r="BV217" i="23"/>
  <c r="BV221" i="23"/>
  <c r="BV225" i="23"/>
  <c r="BV229" i="23"/>
  <c r="BV233" i="23"/>
  <c r="BV237" i="23"/>
  <c r="BV241" i="23"/>
  <c r="BV216" i="23"/>
  <c r="BV220" i="23"/>
  <c r="BV224" i="23"/>
  <c r="BV228" i="23"/>
  <c r="BV232" i="23"/>
  <c r="BV236" i="23"/>
  <c r="BV240" i="23"/>
  <c r="J69" i="7"/>
  <c r="BV67" i="23"/>
  <c r="BV71" i="23"/>
  <c r="BV75" i="23"/>
  <c r="BV79" i="23"/>
  <c r="BV83" i="23"/>
  <c r="BV87" i="23"/>
  <c r="BV91" i="23"/>
  <c r="BV66" i="23"/>
  <c r="BV70" i="23"/>
  <c r="BV74" i="23"/>
  <c r="BV78" i="23"/>
  <c r="BV82" i="23"/>
  <c r="BV86" i="23"/>
  <c r="BV90" i="23"/>
  <c r="BV65" i="23"/>
  <c r="BV69" i="23"/>
  <c r="BV73" i="23"/>
  <c r="BV77" i="23"/>
  <c r="BV81" i="23"/>
  <c r="BV85" i="23"/>
  <c r="BV89" i="23"/>
  <c r="BV63" i="23"/>
  <c r="BV64" i="23"/>
  <c r="BV68" i="23"/>
  <c r="BV72" i="23"/>
  <c r="BV76" i="23"/>
  <c r="BV80" i="23"/>
  <c r="BV84" i="23"/>
  <c r="BV88" i="23"/>
  <c r="BV92" i="23"/>
  <c r="DP28" i="23"/>
  <c r="DP3" i="23"/>
  <c r="DP11" i="23"/>
  <c r="DP5" i="23"/>
  <c r="DP31" i="23"/>
  <c r="DP7" i="23"/>
  <c r="DP9" i="23"/>
  <c r="DP4" i="23"/>
  <c r="DP13" i="23"/>
  <c r="DP19" i="23"/>
  <c r="DP6" i="23"/>
  <c r="DP23" i="23"/>
  <c r="DP29" i="23"/>
  <c r="DP10" i="23"/>
  <c r="DP17" i="23"/>
  <c r="DP21" i="23"/>
  <c r="DP22" i="23"/>
  <c r="DP30" i="23"/>
  <c r="DP8" i="23"/>
  <c r="DP32" i="23"/>
  <c r="DP16" i="23"/>
  <c r="DP15" i="23"/>
  <c r="DP14" i="23"/>
  <c r="DP12" i="23"/>
  <c r="DP18" i="23"/>
  <c r="DP25" i="23"/>
  <c r="DP26" i="23"/>
  <c r="DP20" i="23"/>
  <c r="DP27" i="23"/>
  <c r="DP24" i="23"/>
  <c r="BW38" i="6"/>
  <c r="BV38" i="6"/>
  <c r="BU38" i="6"/>
  <c r="BT38" i="6"/>
  <c r="BS38" i="6"/>
  <c r="BR38" i="6"/>
  <c r="BQ38" i="6"/>
  <c r="BP38" i="6"/>
  <c r="BO38" i="6"/>
  <c r="BN38" i="6"/>
  <c r="BM38" i="6"/>
  <c r="BL38" i="6"/>
  <c r="BW37" i="6"/>
  <c r="BV37" i="6"/>
  <c r="BU37" i="6"/>
  <c r="BT37" i="6"/>
  <c r="BS37" i="6"/>
  <c r="BR37" i="6"/>
  <c r="BQ37" i="6"/>
  <c r="BP37" i="6"/>
  <c r="BO37" i="6"/>
  <c r="BN37" i="6"/>
  <c r="BM37" i="6"/>
  <c r="BL37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W9" i="6"/>
  <c r="BV9" i="6"/>
  <c r="BU9" i="6"/>
  <c r="BT9" i="6"/>
  <c r="BS9" i="6"/>
  <c r="BR9" i="6"/>
  <c r="BQ9" i="6"/>
  <c r="BP9" i="6"/>
  <c r="BO9" i="6"/>
  <c r="BN9" i="6"/>
  <c r="BM9" i="6"/>
  <c r="BL9" i="6"/>
  <c r="BW8" i="6"/>
  <c r="BV8" i="6"/>
  <c r="BU8" i="6"/>
  <c r="BT8" i="6"/>
  <c r="BS8" i="6"/>
  <c r="BR8" i="6"/>
  <c r="BQ8" i="6"/>
  <c r="BP8" i="6"/>
  <c r="BO8" i="6"/>
  <c r="BN8" i="6"/>
  <c r="BM8" i="6"/>
  <c r="BL8" i="6"/>
  <c r="L38" i="7" l="1"/>
  <c r="L100" i="7"/>
  <c r="P131" i="7"/>
  <c r="T193" i="7"/>
  <c r="T224" i="7"/>
  <c r="P255" i="7"/>
  <c r="T286" i="7"/>
  <c r="T317" i="7"/>
  <c r="T348" i="7"/>
  <c r="P379" i="7"/>
  <c r="P410" i="7"/>
  <c r="P441" i="7"/>
  <c r="P472" i="7"/>
  <c r="L503" i="7"/>
  <c r="L534" i="7"/>
  <c r="L565" i="7"/>
  <c r="L596" i="7"/>
  <c r="L627" i="7"/>
  <c r="L658" i="7"/>
  <c r="L689" i="7"/>
  <c r="P689" i="7"/>
  <c r="T720" i="7"/>
  <c r="T751" i="7"/>
  <c r="P782" i="7"/>
  <c r="T813" i="7"/>
  <c r="P844" i="7"/>
  <c r="L875" i="7"/>
  <c r="T875" i="7"/>
  <c r="L906" i="7"/>
  <c r="M7" i="7"/>
  <c r="Q7" i="7"/>
  <c r="U7" i="7"/>
  <c r="M38" i="7"/>
  <c r="Q38" i="7"/>
  <c r="U38" i="7"/>
  <c r="M100" i="7"/>
  <c r="Q100" i="7"/>
  <c r="U100" i="7"/>
  <c r="M131" i="7"/>
  <c r="Q131" i="7"/>
  <c r="U131" i="7"/>
  <c r="M193" i="7"/>
  <c r="Q193" i="7"/>
  <c r="U193" i="7"/>
  <c r="M224" i="7"/>
  <c r="Q224" i="7"/>
  <c r="U224" i="7"/>
  <c r="M255" i="7"/>
  <c r="Q255" i="7"/>
  <c r="U255" i="7"/>
  <c r="M286" i="7"/>
  <c r="Q286" i="7"/>
  <c r="U286" i="7"/>
  <c r="M317" i="7"/>
  <c r="Q317" i="7"/>
  <c r="U317" i="7"/>
  <c r="M348" i="7"/>
  <c r="Q348" i="7"/>
  <c r="U348" i="7"/>
  <c r="M379" i="7"/>
  <c r="Q379" i="7"/>
  <c r="U379" i="7"/>
  <c r="M410" i="7"/>
  <c r="Q410" i="7"/>
  <c r="U410" i="7"/>
  <c r="M441" i="7"/>
  <c r="Q441" i="7"/>
  <c r="U441" i="7"/>
  <c r="M472" i="7"/>
  <c r="Q472" i="7"/>
  <c r="U472" i="7"/>
  <c r="M503" i="7"/>
  <c r="Q503" i="7"/>
  <c r="U503" i="7"/>
  <c r="M534" i="7"/>
  <c r="Q534" i="7"/>
  <c r="U534" i="7"/>
  <c r="M565" i="7"/>
  <c r="Q565" i="7"/>
  <c r="U565" i="7"/>
  <c r="M596" i="7"/>
  <c r="Q596" i="7"/>
  <c r="U596" i="7"/>
  <c r="M627" i="7"/>
  <c r="Q627" i="7"/>
  <c r="U627" i="7"/>
  <c r="M658" i="7"/>
  <c r="Q658" i="7"/>
  <c r="U658" i="7"/>
  <c r="M689" i="7"/>
  <c r="Q689" i="7"/>
  <c r="U689" i="7"/>
  <c r="M720" i="7"/>
  <c r="Q720" i="7"/>
  <c r="U720" i="7"/>
  <c r="M751" i="7"/>
  <c r="Q751" i="7"/>
  <c r="U751" i="7"/>
  <c r="M782" i="7"/>
  <c r="Q782" i="7"/>
  <c r="U782" i="7"/>
  <c r="M813" i="7"/>
  <c r="Q813" i="7"/>
  <c r="U813" i="7"/>
  <c r="M844" i="7"/>
  <c r="Q844" i="7"/>
  <c r="U844" i="7"/>
  <c r="M875" i="7"/>
  <c r="Q875" i="7"/>
  <c r="U875" i="7"/>
  <c r="M906" i="7"/>
  <c r="Q906" i="7"/>
  <c r="U906" i="7"/>
  <c r="P7" i="7"/>
  <c r="P38" i="7"/>
  <c r="P100" i="7"/>
  <c r="L131" i="7"/>
  <c r="L193" i="7"/>
  <c r="L224" i="7"/>
  <c r="T255" i="7"/>
  <c r="P286" i="7"/>
  <c r="P317" i="7"/>
  <c r="L379" i="7"/>
  <c r="L410" i="7"/>
  <c r="L441" i="7"/>
  <c r="L472" i="7"/>
  <c r="P503" i="7"/>
  <c r="P534" i="7"/>
  <c r="P565" i="7"/>
  <c r="T596" i="7"/>
  <c r="P627" i="7"/>
  <c r="T658" i="7"/>
  <c r="L720" i="7"/>
  <c r="L751" i="7"/>
  <c r="L782" i="7"/>
  <c r="P813" i="7"/>
  <c r="T844" i="7"/>
  <c r="T906" i="7"/>
  <c r="N7" i="7"/>
  <c r="N38" i="7"/>
  <c r="V38" i="7"/>
  <c r="N100" i="7"/>
  <c r="R100" i="7"/>
  <c r="V100" i="7"/>
  <c r="N131" i="7"/>
  <c r="R131" i="7"/>
  <c r="V131" i="7"/>
  <c r="N193" i="7"/>
  <c r="R193" i="7"/>
  <c r="V193" i="7"/>
  <c r="N224" i="7"/>
  <c r="R224" i="7"/>
  <c r="V224" i="7"/>
  <c r="N255" i="7"/>
  <c r="R255" i="7"/>
  <c r="V255" i="7"/>
  <c r="N286" i="7"/>
  <c r="R286" i="7"/>
  <c r="V286" i="7"/>
  <c r="N317" i="7"/>
  <c r="R317" i="7"/>
  <c r="V317" i="7"/>
  <c r="N348" i="7"/>
  <c r="R348" i="7"/>
  <c r="V348" i="7"/>
  <c r="N379" i="7"/>
  <c r="R379" i="7"/>
  <c r="V379" i="7"/>
  <c r="N410" i="7"/>
  <c r="R410" i="7"/>
  <c r="V410" i="7"/>
  <c r="N441" i="7"/>
  <c r="R441" i="7"/>
  <c r="V441" i="7"/>
  <c r="N472" i="7"/>
  <c r="R472" i="7"/>
  <c r="V472" i="7"/>
  <c r="N503" i="7"/>
  <c r="R503" i="7"/>
  <c r="V503" i="7"/>
  <c r="N534" i="7"/>
  <c r="R534" i="7"/>
  <c r="V534" i="7"/>
  <c r="N565" i="7"/>
  <c r="R565" i="7"/>
  <c r="V565" i="7"/>
  <c r="N596" i="7"/>
  <c r="R596" i="7"/>
  <c r="V596" i="7"/>
  <c r="N627" i="7"/>
  <c r="R627" i="7"/>
  <c r="V627" i="7"/>
  <c r="N658" i="7"/>
  <c r="R658" i="7"/>
  <c r="V658" i="7"/>
  <c r="N689" i="7"/>
  <c r="R689" i="7"/>
  <c r="V689" i="7"/>
  <c r="N720" i="7"/>
  <c r="R720" i="7"/>
  <c r="V720" i="7"/>
  <c r="N751" i="7"/>
  <c r="R751" i="7"/>
  <c r="V751" i="7"/>
  <c r="N782" i="7"/>
  <c r="R782" i="7"/>
  <c r="V782" i="7"/>
  <c r="N813" i="7"/>
  <c r="R813" i="7"/>
  <c r="V813" i="7"/>
  <c r="N844" i="7"/>
  <c r="R844" i="7"/>
  <c r="V844" i="7"/>
  <c r="N875" i="7"/>
  <c r="R875" i="7"/>
  <c r="V875" i="7"/>
  <c r="N906" i="7"/>
  <c r="R906" i="7"/>
  <c r="V906" i="7"/>
  <c r="L7" i="7"/>
  <c r="T7" i="7"/>
  <c r="T38" i="7"/>
  <c r="T100" i="7"/>
  <c r="T131" i="7"/>
  <c r="P193" i="7"/>
  <c r="P224" i="7"/>
  <c r="L255" i="7"/>
  <c r="L286" i="7"/>
  <c r="L317" i="7"/>
  <c r="T39" i="11" s="1"/>
  <c r="L348" i="7"/>
  <c r="P348" i="7"/>
  <c r="T379" i="7"/>
  <c r="T410" i="7"/>
  <c r="T441" i="7"/>
  <c r="T472" i="7"/>
  <c r="AB49" i="11" s="1"/>
  <c r="T503" i="7"/>
  <c r="T534" i="7"/>
  <c r="T565" i="7"/>
  <c r="P596" i="7"/>
  <c r="X57" i="11" s="1"/>
  <c r="T627" i="7"/>
  <c r="P658" i="7"/>
  <c r="T689" i="7"/>
  <c r="P720" i="7"/>
  <c r="P751" i="7"/>
  <c r="T782" i="7"/>
  <c r="L813" i="7"/>
  <c r="L844" i="7"/>
  <c r="P875" i="7"/>
  <c r="P906" i="7"/>
  <c r="X77" i="11" s="1"/>
  <c r="R7" i="7"/>
  <c r="V7" i="7"/>
  <c r="R38" i="7"/>
  <c r="K7" i="7"/>
  <c r="O7" i="7"/>
  <c r="S7" i="7"/>
  <c r="K38" i="7"/>
  <c r="O38" i="7"/>
  <c r="S38" i="7"/>
  <c r="K100" i="7"/>
  <c r="O100" i="7"/>
  <c r="S100" i="7"/>
  <c r="K131" i="7"/>
  <c r="O131" i="7"/>
  <c r="S131" i="7"/>
  <c r="K162" i="7"/>
  <c r="K193" i="7"/>
  <c r="O193" i="7"/>
  <c r="S193" i="7"/>
  <c r="K224" i="7"/>
  <c r="O224" i="7"/>
  <c r="S224" i="7"/>
  <c r="K255" i="7"/>
  <c r="O255" i="7"/>
  <c r="S255" i="7"/>
  <c r="K286" i="7"/>
  <c r="O286" i="7"/>
  <c r="S286" i="7"/>
  <c r="K317" i="7"/>
  <c r="O317" i="7"/>
  <c r="S317" i="7"/>
  <c r="K348" i="7"/>
  <c r="O348" i="7"/>
  <c r="S348" i="7"/>
  <c r="K379" i="7"/>
  <c r="O379" i="7"/>
  <c r="S379" i="7"/>
  <c r="K410" i="7"/>
  <c r="O410" i="7"/>
  <c r="S410" i="7"/>
  <c r="K441" i="7"/>
  <c r="O441" i="7"/>
  <c r="W47" i="11" s="1"/>
  <c r="S441" i="7"/>
  <c r="K472" i="7"/>
  <c r="O472" i="7"/>
  <c r="S472" i="7"/>
  <c r="K503" i="7"/>
  <c r="O503" i="7"/>
  <c r="S503" i="7"/>
  <c r="K534" i="7"/>
  <c r="O534" i="7"/>
  <c r="S534" i="7"/>
  <c r="K565" i="7"/>
  <c r="O565" i="7"/>
  <c r="S565" i="7"/>
  <c r="K596" i="7"/>
  <c r="O596" i="7"/>
  <c r="S596" i="7"/>
  <c r="K627" i="7"/>
  <c r="O627" i="7"/>
  <c r="S627" i="7"/>
  <c r="K658" i="7"/>
  <c r="O658" i="7"/>
  <c r="S658" i="7"/>
  <c r="K689" i="7"/>
  <c r="O689" i="7"/>
  <c r="S689" i="7"/>
  <c r="K720" i="7"/>
  <c r="O720" i="7"/>
  <c r="S720" i="7"/>
  <c r="K751" i="7"/>
  <c r="O751" i="7"/>
  <c r="S751" i="7"/>
  <c r="K782" i="7"/>
  <c r="O782" i="7"/>
  <c r="S782" i="7"/>
  <c r="K813" i="7"/>
  <c r="O813" i="7"/>
  <c r="S813" i="7"/>
  <c r="K844" i="7"/>
  <c r="O844" i="7"/>
  <c r="S844" i="7"/>
  <c r="K875" i="7"/>
  <c r="O875" i="7"/>
  <c r="S875" i="7"/>
  <c r="K906" i="7"/>
  <c r="O906" i="7"/>
  <c r="S906" i="7"/>
  <c r="T14" i="11"/>
  <c r="U14" i="11"/>
  <c r="V14" i="11"/>
  <c r="S14" i="11"/>
  <c r="Z25" i="11"/>
  <c r="Z37" i="11"/>
  <c r="T25" i="11"/>
  <c r="X27" i="11"/>
  <c r="AB31" i="11"/>
  <c r="T33" i="11"/>
  <c r="AB33" i="11"/>
  <c r="X35" i="11"/>
  <c r="T37" i="11"/>
  <c r="AB37" i="11"/>
  <c r="AB39" i="11"/>
  <c r="T41" i="11"/>
  <c r="AB41" i="11"/>
  <c r="T47" i="11"/>
  <c r="X47" i="11"/>
  <c r="T51" i="11"/>
  <c r="T53" i="11"/>
  <c r="AB53" i="11"/>
  <c r="T55" i="11"/>
  <c r="T57" i="11"/>
  <c r="T59" i="11"/>
  <c r="X59" i="11"/>
  <c r="T61" i="11"/>
  <c r="T63" i="11"/>
  <c r="X63" i="11"/>
  <c r="AB65" i="11"/>
  <c r="X69" i="11"/>
  <c r="AB75" i="11"/>
  <c r="T77" i="11"/>
  <c r="AD21" i="11"/>
  <c r="Z27" i="11"/>
  <c r="V33" i="11"/>
  <c r="Z35" i="11"/>
  <c r="AD37" i="11"/>
  <c r="V41" i="11"/>
  <c r="Z45" i="11"/>
  <c r="Z47" i="11"/>
  <c r="V49" i="11"/>
  <c r="AD49" i="11"/>
  <c r="Z51" i="11"/>
  <c r="V53" i="11"/>
  <c r="AD53" i="11"/>
  <c r="Z55" i="11"/>
  <c r="V57" i="11"/>
  <c r="AD57" i="11"/>
  <c r="Z59" i="11"/>
  <c r="V61" i="11"/>
  <c r="V75" i="11"/>
  <c r="AD75" i="11"/>
  <c r="Z77" i="11"/>
  <c r="W25" i="11"/>
  <c r="W39" i="11"/>
  <c r="S51" i="11"/>
  <c r="AB19" i="11"/>
  <c r="T21" i="11"/>
  <c r="AC19" i="11"/>
  <c r="U21" i="11"/>
  <c r="AC21" i="11"/>
  <c r="U25" i="11"/>
  <c r="Y25" i="11"/>
  <c r="AC25" i="11"/>
  <c r="U27" i="11"/>
  <c r="Y27" i="11"/>
  <c r="AC27" i="11"/>
  <c r="U31" i="11"/>
  <c r="Y31" i="11"/>
  <c r="AC31" i="11"/>
  <c r="U33" i="11"/>
  <c r="AC33" i="11"/>
  <c r="U35" i="11"/>
  <c r="Y35" i="11"/>
  <c r="AC35" i="11"/>
  <c r="U37" i="11"/>
  <c r="Y37" i="11"/>
  <c r="AC37" i="11"/>
  <c r="U39" i="11"/>
  <c r="Y39" i="11"/>
  <c r="AC39" i="11"/>
  <c r="U41" i="11"/>
  <c r="Y41" i="11"/>
  <c r="AC41" i="11"/>
  <c r="Y43" i="11"/>
  <c r="Y45" i="11"/>
  <c r="U47" i="11"/>
  <c r="Y47" i="11"/>
  <c r="AC47" i="11"/>
  <c r="U49" i="11"/>
  <c r="Y49" i="11"/>
  <c r="AC49" i="11"/>
  <c r="U51" i="11"/>
  <c r="Y51" i="11"/>
  <c r="AC51" i="11"/>
  <c r="U53" i="11"/>
  <c r="Y53" i="11"/>
  <c r="AC53" i="11"/>
  <c r="U55" i="11"/>
  <c r="Y55" i="11"/>
  <c r="AC55" i="11"/>
  <c r="U57" i="11"/>
  <c r="Y57" i="11"/>
  <c r="AC57" i="11"/>
  <c r="U59" i="11"/>
  <c r="Y59" i="11"/>
  <c r="AC59" i="11"/>
  <c r="U61" i="11"/>
  <c r="Y61" i="11"/>
  <c r="AC61" i="11"/>
  <c r="U63" i="11"/>
  <c r="Y63" i="11"/>
  <c r="AC63" i="11"/>
  <c r="U65" i="11"/>
  <c r="Y65" i="11"/>
  <c r="AC65" i="11"/>
  <c r="U67" i="11"/>
  <c r="Y67" i="11"/>
  <c r="AC67" i="11"/>
  <c r="U69" i="11"/>
  <c r="Y69" i="11"/>
  <c r="AC69" i="11"/>
  <c r="U71" i="11"/>
  <c r="Y71" i="11"/>
  <c r="AC71" i="11"/>
  <c r="U73" i="11"/>
  <c r="Y73" i="11"/>
  <c r="AC73" i="11"/>
  <c r="U75" i="11"/>
  <c r="Y75" i="11"/>
  <c r="AC75" i="11"/>
  <c r="U77" i="11"/>
  <c r="Y77" i="11"/>
  <c r="AC77" i="11"/>
  <c r="U22" i="11"/>
  <c r="M69" i="7"/>
  <c r="Y22" i="11"/>
  <c r="Q69" i="7"/>
  <c r="AC22" i="11"/>
  <c r="U69" i="7"/>
  <c r="U28" i="11"/>
  <c r="M162" i="7"/>
  <c r="Y28" i="11"/>
  <c r="Q162" i="7"/>
  <c r="AC28" i="11"/>
  <c r="U162" i="7"/>
  <c r="S61" i="11"/>
  <c r="Z22" i="11"/>
  <c r="R69" i="7"/>
  <c r="AD22" i="11"/>
  <c r="V69" i="7"/>
  <c r="V28" i="11"/>
  <c r="N162" i="7"/>
  <c r="Z28" i="11"/>
  <c r="R162" i="7"/>
  <c r="AD28" i="11"/>
  <c r="V162" i="7"/>
  <c r="V22" i="11"/>
  <c r="N69" i="7"/>
  <c r="S22" i="11"/>
  <c r="K69" i="7"/>
  <c r="W22" i="11"/>
  <c r="O69" i="7"/>
  <c r="AA22" i="11"/>
  <c r="S69" i="7"/>
  <c r="S27" i="11"/>
  <c r="W28" i="11"/>
  <c r="O162" i="7"/>
  <c r="AA28" i="11"/>
  <c r="S162" i="7"/>
  <c r="S53" i="11"/>
  <c r="T22" i="11"/>
  <c r="L69" i="7"/>
  <c r="X22" i="11"/>
  <c r="P69" i="7"/>
  <c r="AB22" i="11"/>
  <c r="T69" i="7"/>
  <c r="T28" i="11"/>
  <c r="L162" i="7"/>
  <c r="X28" i="11"/>
  <c r="P162" i="7"/>
  <c r="AB28" i="11"/>
  <c r="T162" i="7"/>
  <c r="AJ689" i="7"/>
  <c r="H8" i="6"/>
  <c r="G8" i="6"/>
  <c r="L76" i="11"/>
  <c r="L74" i="11"/>
  <c r="L72" i="11"/>
  <c r="L70" i="11"/>
  <c r="L68" i="11"/>
  <c r="L66" i="11"/>
  <c r="L64" i="11"/>
  <c r="L62" i="11"/>
  <c r="L60" i="11"/>
  <c r="L58" i="11"/>
  <c r="L56" i="11"/>
  <c r="L54" i="11"/>
  <c r="L52" i="11"/>
  <c r="L50" i="11"/>
  <c r="L48" i="11"/>
  <c r="L46" i="11"/>
  <c r="L44" i="11"/>
  <c r="L42" i="11"/>
  <c r="L40" i="11"/>
  <c r="L38" i="11"/>
  <c r="L36" i="11"/>
  <c r="L34" i="11"/>
  <c r="L32" i="11"/>
  <c r="L30" i="11"/>
  <c r="L28" i="11"/>
  <c r="L26" i="11"/>
  <c r="L24" i="11"/>
  <c r="L22" i="11"/>
  <c r="L20" i="11"/>
  <c r="M76" i="11"/>
  <c r="M74" i="11"/>
  <c r="M72" i="11"/>
  <c r="M70" i="11"/>
  <c r="M68" i="11"/>
  <c r="M66" i="11"/>
  <c r="M64" i="11"/>
  <c r="M62" i="11"/>
  <c r="M60" i="11"/>
  <c r="M58" i="11"/>
  <c r="M56" i="11"/>
  <c r="M54" i="11"/>
  <c r="M52" i="11"/>
  <c r="M50" i="11"/>
  <c r="M48" i="11"/>
  <c r="M46" i="11"/>
  <c r="M44" i="11"/>
  <c r="M42" i="11"/>
  <c r="M40" i="11"/>
  <c r="M38" i="11"/>
  <c r="M36" i="11"/>
  <c r="M34" i="11"/>
  <c r="M32" i="11"/>
  <c r="M30" i="11"/>
  <c r="M28" i="11"/>
  <c r="M26" i="11"/>
  <c r="M24" i="11"/>
  <c r="M22" i="11"/>
  <c r="M20" i="11"/>
  <c r="M18" i="11"/>
  <c r="K76" i="11"/>
  <c r="K74" i="11"/>
  <c r="K72" i="11"/>
  <c r="K70" i="11"/>
  <c r="K68" i="11"/>
  <c r="K66" i="11"/>
  <c r="K64" i="11"/>
  <c r="K62" i="11"/>
  <c r="K60" i="11"/>
  <c r="K58" i="11"/>
  <c r="K56" i="11"/>
  <c r="K54" i="11"/>
  <c r="K52" i="11"/>
  <c r="K50" i="11"/>
  <c r="K48" i="11"/>
  <c r="P18" i="11"/>
  <c r="O18" i="11"/>
  <c r="I76" i="11"/>
  <c r="H76" i="11"/>
  <c r="G76" i="11"/>
  <c r="F76" i="11"/>
  <c r="D76" i="11"/>
  <c r="C76" i="11"/>
  <c r="I74" i="11"/>
  <c r="H74" i="11"/>
  <c r="G74" i="11"/>
  <c r="F74" i="11"/>
  <c r="D74" i="11"/>
  <c r="C74" i="11"/>
  <c r="I72" i="11"/>
  <c r="H72" i="11"/>
  <c r="G72" i="11"/>
  <c r="F72" i="11"/>
  <c r="D72" i="11"/>
  <c r="C72" i="11"/>
  <c r="I70" i="11"/>
  <c r="H70" i="11"/>
  <c r="G70" i="11"/>
  <c r="F70" i="11"/>
  <c r="D70" i="11"/>
  <c r="C70" i="11"/>
  <c r="I68" i="11"/>
  <c r="H68" i="11"/>
  <c r="G68" i="11"/>
  <c r="F68" i="11"/>
  <c r="D68" i="11"/>
  <c r="C68" i="11"/>
  <c r="I66" i="11"/>
  <c r="H66" i="11"/>
  <c r="G66" i="11"/>
  <c r="F66" i="11"/>
  <c r="D66" i="11"/>
  <c r="C66" i="11"/>
  <c r="I64" i="11"/>
  <c r="H64" i="11"/>
  <c r="G64" i="11"/>
  <c r="F64" i="11"/>
  <c r="D64" i="11"/>
  <c r="C64" i="11"/>
  <c r="I62" i="11"/>
  <c r="H62" i="11"/>
  <c r="G62" i="11"/>
  <c r="F62" i="11"/>
  <c r="D62" i="11"/>
  <c r="C62" i="11"/>
  <c r="I60" i="11"/>
  <c r="H60" i="11"/>
  <c r="G60" i="11"/>
  <c r="F60" i="11"/>
  <c r="D60" i="11"/>
  <c r="C60" i="11"/>
  <c r="I58" i="11"/>
  <c r="H58" i="11"/>
  <c r="G58" i="11"/>
  <c r="F58" i="11"/>
  <c r="D58" i="11"/>
  <c r="C58" i="11"/>
  <c r="I56" i="11"/>
  <c r="H56" i="11"/>
  <c r="G56" i="11"/>
  <c r="F56" i="11"/>
  <c r="D56" i="11"/>
  <c r="C56" i="11"/>
  <c r="I54" i="11"/>
  <c r="H54" i="11"/>
  <c r="G54" i="11"/>
  <c r="F54" i="11"/>
  <c r="D54" i="11"/>
  <c r="C54" i="11"/>
  <c r="I52" i="11"/>
  <c r="H52" i="11"/>
  <c r="G52" i="11"/>
  <c r="F52" i="11"/>
  <c r="D52" i="11"/>
  <c r="C52" i="11"/>
  <c r="I50" i="11"/>
  <c r="H50" i="11"/>
  <c r="G50" i="11"/>
  <c r="F50" i="11"/>
  <c r="D50" i="11"/>
  <c r="C50" i="11"/>
  <c r="I48" i="11"/>
  <c r="H48" i="11"/>
  <c r="G48" i="11"/>
  <c r="F48" i="11"/>
  <c r="D48" i="11"/>
  <c r="C48" i="11"/>
  <c r="I46" i="11"/>
  <c r="H46" i="11"/>
  <c r="G46" i="11"/>
  <c r="F46" i="11"/>
  <c r="D46" i="11"/>
  <c r="C46" i="11"/>
  <c r="I44" i="11"/>
  <c r="H44" i="11"/>
  <c r="G44" i="11"/>
  <c r="F44" i="11"/>
  <c r="D44" i="11"/>
  <c r="C44" i="11"/>
  <c r="I42" i="11"/>
  <c r="H42" i="11"/>
  <c r="G42" i="11"/>
  <c r="F42" i="11"/>
  <c r="D42" i="11"/>
  <c r="C42" i="11"/>
  <c r="I40" i="11"/>
  <c r="H40" i="11"/>
  <c r="G40" i="11"/>
  <c r="F40" i="11"/>
  <c r="D40" i="11"/>
  <c r="C40" i="11"/>
  <c r="I38" i="11"/>
  <c r="H38" i="11"/>
  <c r="G38" i="11"/>
  <c r="F38" i="11"/>
  <c r="D38" i="11"/>
  <c r="C38" i="11"/>
  <c r="I36" i="11"/>
  <c r="H36" i="11"/>
  <c r="G36" i="11"/>
  <c r="F36" i="11"/>
  <c r="D36" i="11"/>
  <c r="C36" i="11"/>
  <c r="I34" i="11"/>
  <c r="H34" i="11"/>
  <c r="G34" i="11"/>
  <c r="F34" i="11"/>
  <c r="D34" i="11"/>
  <c r="C34" i="11"/>
  <c r="I32" i="11"/>
  <c r="H32" i="11"/>
  <c r="G32" i="11"/>
  <c r="F32" i="11"/>
  <c r="D32" i="11"/>
  <c r="C32" i="11"/>
  <c r="I30" i="11"/>
  <c r="H30" i="11"/>
  <c r="G30" i="11"/>
  <c r="F30" i="11"/>
  <c r="D30" i="11"/>
  <c r="C30" i="11"/>
  <c r="I28" i="11"/>
  <c r="H28" i="11"/>
  <c r="G28" i="11"/>
  <c r="F28" i="11"/>
  <c r="D28" i="11"/>
  <c r="C28" i="11"/>
  <c r="I26" i="11"/>
  <c r="H26" i="11"/>
  <c r="G26" i="11"/>
  <c r="F26" i="11"/>
  <c r="D26" i="11"/>
  <c r="C26" i="11"/>
  <c r="I24" i="11"/>
  <c r="H24" i="11"/>
  <c r="G24" i="11"/>
  <c r="F24" i="11"/>
  <c r="D24" i="11"/>
  <c r="C24" i="11"/>
  <c r="I22" i="11"/>
  <c r="H22" i="11"/>
  <c r="G22" i="11"/>
  <c r="F22" i="11"/>
  <c r="D22" i="11"/>
  <c r="C22" i="11"/>
  <c r="I20" i="11"/>
  <c r="H20" i="11"/>
  <c r="G20" i="11"/>
  <c r="F20" i="11"/>
  <c r="D20" i="11"/>
  <c r="C20" i="11"/>
  <c r="I18" i="11"/>
  <c r="H18" i="11"/>
  <c r="G18" i="11"/>
  <c r="F18" i="11"/>
  <c r="D18" i="11"/>
  <c r="C18" i="11"/>
  <c r="B76" i="11"/>
  <c r="B74" i="11"/>
  <c r="B72" i="11"/>
  <c r="B70" i="11"/>
  <c r="B68" i="11"/>
  <c r="B66" i="11"/>
  <c r="B64" i="11"/>
  <c r="B62" i="11"/>
  <c r="B60" i="11"/>
  <c r="B58" i="11"/>
  <c r="B56" i="11"/>
  <c r="B54" i="11"/>
  <c r="B52" i="11"/>
  <c r="B50" i="11"/>
  <c r="B48" i="11"/>
  <c r="B46" i="11"/>
  <c r="B44" i="11"/>
  <c r="B42" i="11"/>
  <c r="B40" i="11"/>
  <c r="B38" i="11"/>
  <c r="B36" i="11"/>
  <c r="B34" i="11"/>
  <c r="B32" i="11"/>
  <c r="B30" i="11"/>
  <c r="B28" i="11"/>
  <c r="B26" i="11"/>
  <c r="B24" i="11"/>
  <c r="B22" i="11"/>
  <c r="B20" i="11"/>
  <c r="AD66" i="11"/>
  <c r="AC66" i="11"/>
  <c r="AB66" i="11"/>
  <c r="AA66" i="11"/>
  <c r="Z66" i="11"/>
  <c r="Y66" i="11"/>
  <c r="X66" i="11"/>
  <c r="W66" i="11"/>
  <c r="V66" i="11"/>
  <c r="U66" i="11"/>
  <c r="T66" i="11"/>
  <c r="S66" i="11"/>
  <c r="J33" i="6"/>
  <c r="I33" i="6"/>
  <c r="D33" i="6"/>
  <c r="AD64" i="11"/>
  <c r="AC64" i="11"/>
  <c r="AB64" i="11"/>
  <c r="AA64" i="11"/>
  <c r="Z64" i="11"/>
  <c r="Y64" i="11"/>
  <c r="X64" i="11"/>
  <c r="W64" i="11"/>
  <c r="V64" i="11"/>
  <c r="U64" i="11"/>
  <c r="S64" i="11"/>
  <c r="J32" i="6"/>
  <c r="I32" i="6"/>
  <c r="D32" i="6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J31" i="6"/>
  <c r="I31" i="6"/>
  <c r="D31" i="6"/>
  <c r="AD60" i="11"/>
  <c r="AC60" i="11"/>
  <c r="AB60" i="11"/>
  <c r="AA60" i="11"/>
  <c r="Z60" i="11"/>
  <c r="Y60" i="11"/>
  <c r="X60" i="11"/>
  <c r="W60" i="11"/>
  <c r="V60" i="11"/>
  <c r="U60" i="11"/>
  <c r="S60" i="11"/>
  <c r="J30" i="6"/>
  <c r="I30" i="6"/>
  <c r="D30" i="6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J29" i="6"/>
  <c r="I29" i="6"/>
  <c r="D29" i="6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J17" i="6"/>
  <c r="I17" i="6"/>
  <c r="D17" i="6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J16" i="6"/>
  <c r="I16" i="6"/>
  <c r="D16" i="6"/>
  <c r="AD30" i="11"/>
  <c r="AC30" i="11"/>
  <c r="AB30" i="11"/>
  <c r="AA30" i="11"/>
  <c r="Y30" i="11"/>
  <c r="X30" i="11"/>
  <c r="W30" i="11"/>
  <c r="V30" i="11"/>
  <c r="U30" i="11"/>
  <c r="T30" i="11"/>
  <c r="S30" i="11"/>
  <c r="J15" i="6"/>
  <c r="I15" i="6"/>
  <c r="D15" i="6"/>
  <c r="J14" i="6"/>
  <c r="I14" i="6"/>
  <c r="D14" i="6"/>
  <c r="AD26" i="11"/>
  <c r="AC26" i="11"/>
  <c r="AB26" i="11"/>
  <c r="AA26" i="11"/>
  <c r="Z26" i="11"/>
  <c r="Y26" i="11"/>
  <c r="W26" i="11"/>
  <c r="V26" i="11"/>
  <c r="U26" i="11"/>
  <c r="T26" i="11"/>
  <c r="S26" i="11"/>
  <c r="J13" i="6"/>
  <c r="I13" i="6"/>
  <c r="D13" i="6"/>
  <c r="AD24" i="11"/>
  <c r="AC24" i="11"/>
  <c r="AB24" i="11"/>
  <c r="AA24" i="11"/>
  <c r="Z24" i="11"/>
  <c r="Y24" i="11"/>
  <c r="X24" i="11"/>
  <c r="V24" i="11"/>
  <c r="U24" i="11"/>
  <c r="T24" i="11"/>
  <c r="S24" i="11"/>
  <c r="J12" i="6"/>
  <c r="I12" i="6"/>
  <c r="D12" i="6"/>
  <c r="J11" i="6"/>
  <c r="I11" i="6"/>
  <c r="D11" i="6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J10" i="6"/>
  <c r="I10" i="6"/>
  <c r="D10" i="6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J25" i="6"/>
  <c r="I25" i="6"/>
  <c r="D25" i="6"/>
  <c r="AD48" i="11"/>
  <c r="AC48" i="11"/>
  <c r="AB48" i="11"/>
  <c r="AA48" i="11"/>
  <c r="Z48" i="11"/>
  <c r="Y48" i="11"/>
  <c r="X48" i="11"/>
  <c r="W48" i="11"/>
  <c r="V48" i="11"/>
  <c r="U48" i="11"/>
  <c r="S48" i="11"/>
  <c r="J24" i="6"/>
  <c r="I24" i="6"/>
  <c r="D24" i="6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J23" i="6"/>
  <c r="I23" i="6"/>
  <c r="D23" i="6"/>
  <c r="AD44" i="11"/>
  <c r="AC44" i="11"/>
  <c r="AB44" i="11"/>
  <c r="AA44" i="11"/>
  <c r="Z44" i="11"/>
  <c r="Y44" i="11"/>
  <c r="X44" i="11"/>
  <c r="W44" i="11"/>
  <c r="V44" i="11"/>
  <c r="U44" i="11"/>
  <c r="S44" i="11"/>
  <c r="J22" i="6"/>
  <c r="I22" i="6"/>
  <c r="D22" i="6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J21" i="6"/>
  <c r="I21" i="6"/>
  <c r="D21" i="6"/>
  <c r="AC40" i="11"/>
  <c r="AB40" i="11"/>
  <c r="AA40" i="11"/>
  <c r="Z40" i="11"/>
  <c r="Y40" i="11"/>
  <c r="X40" i="11"/>
  <c r="W40" i="11"/>
  <c r="V40" i="11"/>
  <c r="U40" i="11"/>
  <c r="T40" i="11"/>
  <c r="S40" i="11"/>
  <c r="J20" i="6"/>
  <c r="I20" i="6"/>
  <c r="D20" i="6"/>
  <c r="AD38" i="11"/>
  <c r="AB38" i="11"/>
  <c r="AA38" i="11"/>
  <c r="Z38" i="11"/>
  <c r="Y38" i="11"/>
  <c r="X38" i="11"/>
  <c r="W38" i="11"/>
  <c r="V38" i="11"/>
  <c r="U38" i="11"/>
  <c r="T38" i="11"/>
  <c r="S38" i="11"/>
  <c r="J19" i="6"/>
  <c r="I19" i="6"/>
  <c r="D19" i="6"/>
  <c r="AD36" i="11"/>
  <c r="AC36" i="11"/>
  <c r="AA36" i="11"/>
  <c r="Z36" i="11"/>
  <c r="Y36" i="11"/>
  <c r="X36" i="11"/>
  <c r="W36" i="11"/>
  <c r="V36" i="11"/>
  <c r="U36" i="11"/>
  <c r="T36" i="11"/>
  <c r="S36" i="11"/>
  <c r="J18" i="6"/>
  <c r="I18" i="6"/>
  <c r="D18" i="6"/>
  <c r="D38" i="6"/>
  <c r="D37" i="6"/>
  <c r="D36" i="6"/>
  <c r="D35" i="6"/>
  <c r="D34" i="6"/>
  <c r="D28" i="6"/>
  <c r="D27" i="6"/>
  <c r="D26" i="6"/>
  <c r="D9" i="6"/>
  <c r="AJ875" i="7" l="1"/>
  <c r="AJ813" i="7"/>
  <c r="BD7" i="23"/>
  <c r="BD11" i="23"/>
  <c r="BD15" i="23"/>
  <c r="BD19" i="23"/>
  <c r="BD23" i="23"/>
  <c r="BD27" i="23"/>
  <c r="BD31" i="23"/>
  <c r="BD3" i="23"/>
  <c r="BD4" i="23"/>
  <c r="BD8" i="23"/>
  <c r="BD12" i="23"/>
  <c r="BD16" i="23"/>
  <c r="BD20" i="23"/>
  <c r="BD24" i="23"/>
  <c r="BD28" i="23"/>
  <c r="BD32" i="23"/>
  <c r="BD5" i="23"/>
  <c r="BD9" i="23"/>
  <c r="BD13" i="23"/>
  <c r="BD17" i="23"/>
  <c r="BD21" i="23"/>
  <c r="BD25" i="23"/>
  <c r="BD29" i="23"/>
  <c r="BD6" i="23"/>
  <c r="BD10" i="23"/>
  <c r="BD14" i="23"/>
  <c r="BD18" i="23"/>
  <c r="BD22" i="23"/>
  <c r="BD26" i="23"/>
  <c r="BD30" i="23"/>
  <c r="BD755" i="23"/>
  <c r="BD759" i="23"/>
  <c r="BD763" i="23"/>
  <c r="BD767" i="23"/>
  <c r="BD771" i="23"/>
  <c r="BD775" i="23"/>
  <c r="BD779" i="23"/>
  <c r="BD756" i="23"/>
  <c r="BD760" i="23"/>
  <c r="BD764" i="23"/>
  <c r="BD768" i="23"/>
  <c r="BD772" i="23"/>
  <c r="BD776" i="23"/>
  <c r="BD780" i="23"/>
  <c r="BD757" i="23"/>
  <c r="BD761" i="23"/>
  <c r="BD765" i="23"/>
  <c r="BD769" i="23"/>
  <c r="BD773" i="23"/>
  <c r="BD777" i="23"/>
  <c r="BD781" i="23"/>
  <c r="BD753" i="23"/>
  <c r="BD758" i="23"/>
  <c r="BD774" i="23"/>
  <c r="BD762" i="23"/>
  <c r="BD778" i="23"/>
  <c r="BD766" i="23"/>
  <c r="BD782" i="23"/>
  <c r="BD754" i="23"/>
  <c r="BD770" i="23"/>
  <c r="BD875" i="23"/>
  <c r="BD879" i="23"/>
  <c r="BD883" i="23"/>
  <c r="BD887" i="23"/>
  <c r="BD891" i="23"/>
  <c r="BD895" i="23"/>
  <c r="BD899" i="23"/>
  <c r="BD876" i="23"/>
  <c r="BD880" i="23"/>
  <c r="BD884" i="23"/>
  <c r="BD888" i="23"/>
  <c r="BD892" i="23"/>
  <c r="BD896" i="23"/>
  <c r="BD900" i="23"/>
  <c r="BD877" i="23"/>
  <c r="BD881" i="23"/>
  <c r="BD885" i="23"/>
  <c r="BD889" i="23"/>
  <c r="BD893" i="23"/>
  <c r="BD897" i="23"/>
  <c r="BD901" i="23"/>
  <c r="BD873" i="23"/>
  <c r="BD886" i="23"/>
  <c r="BD902" i="23"/>
  <c r="BD874" i="23"/>
  <c r="BD890" i="23"/>
  <c r="BD878" i="23"/>
  <c r="BD894" i="23"/>
  <c r="BD882" i="23"/>
  <c r="BD898" i="23"/>
  <c r="BD427" i="23"/>
  <c r="BD431" i="23"/>
  <c r="BD435" i="23"/>
  <c r="BD439" i="23"/>
  <c r="BD443" i="23"/>
  <c r="BD447" i="23"/>
  <c r="BD451" i="23"/>
  <c r="BD423" i="23"/>
  <c r="BD424" i="23"/>
  <c r="BD428" i="23"/>
  <c r="BD432" i="23"/>
  <c r="BD436" i="23"/>
  <c r="BD440" i="23"/>
  <c r="BD444" i="23"/>
  <c r="BD448" i="23"/>
  <c r="BD452" i="23"/>
  <c r="BD425" i="23"/>
  <c r="BD429" i="23"/>
  <c r="BD433" i="23"/>
  <c r="BD437" i="23"/>
  <c r="BD441" i="23"/>
  <c r="BD445" i="23"/>
  <c r="BD449" i="23"/>
  <c r="BD434" i="23"/>
  <c r="BD450" i="23"/>
  <c r="BD438" i="23"/>
  <c r="BD426" i="23"/>
  <c r="BD442" i="23"/>
  <c r="BD430" i="23"/>
  <c r="BD446" i="23"/>
  <c r="BD37" i="23"/>
  <c r="BD41" i="23"/>
  <c r="BD45" i="23"/>
  <c r="BD49" i="23"/>
  <c r="BD53" i="23"/>
  <c r="BD57" i="23"/>
  <c r="BD61" i="23"/>
  <c r="BD33" i="23"/>
  <c r="BD34" i="23"/>
  <c r="BD38" i="23"/>
  <c r="BD42" i="23"/>
  <c r="BD46" i="23"/>
  <c r="BD50" i="23"/>
  <c r="BD54" i="23"/>
  <c r="BD58" i="23"/>
  <c r="BD62" i="23"/>
  <c r="BD35" i="23"/>
  <c r="BD39" i="23"/>
  <c r="BD43" i="23"/>
  <c r="BD47" i="23"/>
  <c r="BD51" i="23"/>
  <c r="BD55" i="23"/>
  <c r="BD59" i="23"/>
  <c r="BD36" i="23"/>
  <c r="BD40" i="23"/>
  <c r="BD44" i="23"/>
  <c r="BD48" i="23"/>
  <c r="BD52" i="23"/>
  <c r="BD56" i="23"/>
  <c r="BD60" i="23"/>
  <c r="BD125" i="23"/>
  <c r="BD129" i="23"/>
  <c r="BD133" i="23"/>
  <c r="BD137" i="23"/>
  <c r="BD141" i="23"/>
  <c r="BD145" i="23"/>
  <c r="BD149" i="23"/>
  <c r="BD126" i="23"/>
  <c r="BD130" i="23"/>
  <c r="BD134" i="23"/>
  <c r="BD138" i="23"/>
  <c r="BD142" i="23"/>
  <c r="BD146" i="23"/>
  <c r="BD150" i="23"/>
  <c r="BD127" i="23"/>
  <c r="BD131" i="23"/>
  <c r="BD135" i="23"/>
  <c r="BD139" i="23"/>
  <c r="BD143" i="23"/>
  <c r="BD147" i="23"/>
  <c r="BD151" i="23"/>
  <c r="BD123" i="23"/>
  <c r="BD124" i="23"/>
  <c r="BD128" i="23"/>
  <c r="BD132" i="23"/>
  <c r="BD136" i="23"/>
  <c r="BD140" i="23"/>
  <c r="BD144" i="23"/>
  <c r="BD148" i="23"/>
  <c r="BD152" i="23"/>
  <c r="BD635" i="23"/>
  <c r="BD639" i="23"/>
  <c r="BD643" i="23"/>
  <c r="BD647" i="23"/>
  <c r="BD651" i="23"/>
  <c r="BD655" i="23"/>
  <c r="BD659" i="23"/>
  <c r="BD636" i="23"/>
  <c r="BD640" i="23"/>
  <c r="BD644" i="23"/>
  <c r="BD648" i="23"/>
  <c r="BD652" i="23"/>
  <c r="BD656" i="23"/>
  <c r="BD660" i="23"/>
  <c r="BD637" i="23"/>
  <c r="BD641" i="23"/>
  <c r="BD645" i="23"/>
  <c r="BD649" i="23"/>
  <c r="BD653" i="23"/>
  <c r="BD657" i="23"/>
  <c r="BD661" i="23"/>
  <c r="BD633" i="23"/>
  <c r="BD646" i="23"/>
  <c r="BD662" i="23"/>
  <c r="BD634" i="23"/>
  <c r="BD650" i="23"/>
  <c r="BD638" i="23"/>
  <c r="BD654" i="23"/>
  <c r="BD642" i="23"/>
  <c r="BD658" i="23"/>
  <c r="BD575" i="23"/>
  <c r="BD579" i="23"/>
  <c r="BD583" i="23"/>
  <c r="BD587" i="23"/>
  <c r="BD591" i="23"/>
  <c r="BD595" i="23"/>
  <c r="BD599" i="23"/>
  <c r="BD576" i="23"/>
  <c r="BD580" i="23"/>
  <c r="BD584" i="23"/>
  <c r="BD588" i="23"/>
  <c r="BD592" i="23"/>
  <c r="BD596" i="23"/>
  <c r="BD600" i="23"/>
  <c r="BD577" i="23"/>
  <c r="BD581" i="23"/>
  <c r="BD585" i="23"/>
  <c r="BD589" i="23"/>
  <c r="BD593" i="23"/>
  <c r="BD597" i="23"/>
  <c r="BD601" i="23"/>
  <c r="BD573" i="23"/>
  <c r="BD574" i="23"/>
  <c r="BD590" i="23"/>
  <c r="BD578" i="23"/>
  <c r="BD594" i="23"/>
  <c r="BD582" i="23"/>
  <c r="BD598" i="23"/>
  <c r="BD586" i="23"/>
  <c r="BD602" i="23"/>
  <c r="BD787" i="23"/>
  <c r="BD791" i="23"/>
  <c r="BD795" i="23"/>
  <c r="BD799" i="23"/>
  <c r="BD803" i="23"/>
  <c r="BD807" i="23"/>
  <c r="BD811" i="23"/>
  <c r="BD783" i="23"/>
  <c r="BD784" i="23"/>
  <c r="BD788" i="23"/>
  <c r="BD792" i="23"/>
  <c r="BD796" i="23"/>
  <c r="BD800" i="23"/>
  <c r="BD804" i="23"/>
  <c r="BD808" i="23"/>
  <c r="BD812" i="23"/>
  <c r="BD785" i="23"/>
  <c r="BD789" i="23"/>
  <c r="BD793" i="23"/>
  <c r="BD797" i="23"/>
  <c r="BD801" i="23"/>
  <c r="BD805" i="23"/>
  <c r="BD809" i="23"/>
  <c r="BD786" i="23"/>
  <c r="BD802" i="23"/>
  <c r="BD790" i="23"/>
  <c r="BD806" i="23"/>
  <c r="BD794" i="23"/>
  <c r="BD810" i="23"/>
  <c r="BD798" i="23"/>
  <c r="BD275" i="23"/>
  <c r="BD279" i="23"/>
  <c r="BD283" i="23"/>
  <c r="BD287" i="23"/>
  <c r="BD291" i="23"/>
  <c r="BD295" i="23"/>
  <c r="BD276" i="23"/>
  <c r="BD280" i="23"/>
  <c r="BD284" i="23"/>
  <c r="BD288" i="23"/>
  <c r="BD292" i="23"/>
  <c r="BD296" i="23"/>
  <c r="BD277" i="23"/>
  <c r="BD281" i="23"/>
  <c r="BD285" i="23"/>
  <c r="BD289" i="23"/>
  <c r="BD293" i="23"/>
  <c r="BD297" i="23"/>
  <c r="BD278" i="23"/>
  <c r="BD294" i="23"/>
  <c r="BD301" i="23"/>
  <c r="BD273" i="23"/>
  <c r="BD282" i="23"/>
  <c r="BD298" i="23"/>
  <c r="BD302" i="23"/>
  <c r="BD286" i="23"/>
  <c r="BD299" i="23"/>
  <c r="BD274" i="23"/>
  <c r="BD290" i="23"/>
  <c r="BD300" i="23"/>
  <c r="BD335" i="23"/>
  <c r="BD339" i="23"/>
  <c r="BD343" i="23"/>
  <c r="BD347" i="23"/>
  <c r="BD351" i="23"/>
  <c r="BD355" i="23"/>
  <c r="BD359" i="23"/>
  <c r="BD336" i="23"/>
  <c r="BD340" i="23"/>
  <c r="BD344" i="23"/>
  <c r="BD348" i="23"/>
  <c r="BD352" i="23"/>
  <c r="BD356" i="23"/>
  <c r="BD360" i="23"/>
  <c r="BD337" i="23"/>
  <c r="BD341" i="23"/>
  <c r="BD345" i="23"/>
  <c r="BD349" i="23"/>
  <c r="BD353" i="23"/>
  <c r="BD357" i="23"/>
  <c r="BD361" i="23"/>
  <c r="BD333" i="23"/>
  <c r="BD334" i="23"/>
  <c r="BD350" i="23"/>
  <c r="BD338" i="23"/>
  <c r="BD354" i="23"/>
  <c r="BD342" i="23"/>
  <c r="BD358" i="23"/>
  <c r="BD346" i="23"/>
  <c r="BD362" i="23"/>
  <c r="BD487" i="23"/>
  <c r="BD491" i="23"/>
  <c r="BD495" i="23"/>
  <c r="BD499" i="23"/>
  <c r="BD503" i="23"/>
  <c r="BD507" i="23"/>
  <c r="BD511" i="23"/>
  <c r="BD483" i="23"/>
  <c r="BD484" i="23"/>
  <c r="BD488" i="23"/>
  <c r="BD492" i="23"/>
  <c r="BD496" i="23"/>
  <c r="BD500" i="23"/>
  <c r="BD504" i="23"/>
  <c r="BD508" i="23"/>
  <c r="BD512" i="23"/>
  <c r="BD485" i="23"/>
  <c r="BD489" i="23"/>
  <c r="BD493" i="23"/>
  <c r="BD497" i="23"/>
  <c r="BD501" i="23"/>
  <c r="BD505" i="23"/>
  <c r="BD509" i="23"/>
  <c r="BD490" i="23"/>
  <c r="BD506" i="23"/>
  <c r="BD494" i="23"/>
  <c r="BD510" i="23"/>
  <c r="BD498" i="23"/>
  <c r="BD486" i="23"/>
  <c r="BD502" i="23"/>
  <c r="BD185" i="23"/>
  <c r="BD189" i="23"/>
  <c r="BD193" i="23"/>
  <c r="BD197" i="23"/>
  <c r="BD201" i="23"/>
  <c r="BD205" i="23"/>
  <c r="BD209" i="23"/>
  <c r="BD186" i="23"/>
  <c r="BD190" i="23"/>
  <c r="BD194" i="23"/>
  <c r="BD198" i="23"/>
  <c r="BD202" i="23"/>
  <c r="BD206" i="23"/>
  <c r="BD210" i="23"/>
  <c r="BD187" i="23"/>
  <c r="BD191" i="23"/>
  <c r="BD195" i="23"/>
  <c r="BD199" i="23"/>
  <c r="BD203" i="23"/>
  <c r="BD207" i="23"/>
  <c r="BD211" i="23"/>
  <c r="BD183" i="23"/>
  <c r="BD184" i="23"/>
  <c r="BD188" i="23"/>
  <c r="BD192" i="23"/>
  <c r="BD196" i="23"/>
  <c r="BD200" i="23"/>
  <c r="BD204" i="23"/>
  <c r="BD208" i="23"/>
  <c r="BD212" i="23"/>
  <c r="BD607" i="23"/>
  <c r="BD611" i="23"/>
  <c r="BD615" i="23"/>
  <c r="BD619" i="23"/>
  <c r="BD623" i="23"/>
  <c r="BD627" i="23"/>
  <c r="BD631" i="23"/>
  <c r="BD603" i="23"/>
  <c r="BD604" i="23"/>
  <c r="BD608" i="23"/>
  <c r="BD612" i="23"/>
  <c r="BD616" i="23"/>
  <c r="BD620" i="23"/>
  <c r="BD624" i="23"/>
  <c r="BD628" i="23"/>
  <c r="BD632" i="23"/>
  <c r="BD605" i="23"/>
  <c r="BD609" i="23"/>
  <c r="BD613" i="23"/>
  <c r="BD617" i="23"/>
  <c r="BD621" i="23"/>
  <c r="BD625" i="23"/>
  <c r="BD629" i="23"/>
  <c r="BD618" i="23"/>
  <c r="BD606" i="23"/>
  <c r="BD622" i="23"/>
  <c r="BD610" i="23"/>
  <c r="BD626" i="23"/>
  <c r="BD614" i="23"/>
  <c r="BD630" i="23"/>
  <c r="BD695" i="23"/>
  <c r="BD699" i="23"/>
  <c r="BD703" i="23"/>
  <c r="BD707" i="23"/>
  <c r="BD711" i="23"/>
  <c r="BD715" i="23"/>
  <c r="BD719" i="23"/>
  <c r="BD696" i="23"/>
  <c r="BD700" i="23"/>
  <c r="BD704" i="23"/>
  <c r="BD708" i="23"/>
  <c r="BD712" i="23"/>
  <c r="BD716" i="23"/>
  <c r="BD720" i="23"/>
  <c r="BD697" i="23"/>
  <c r="BD701" i="23"/>
  <c r="BD705" i="23"/>
  <c r="BD709" i="23"/>
  <c r="BD713" i="23"/>
  <c r="BD717" i="23"/>
  <c r="BD721" i="23"/>
  <c r="BD693" i="23"/>
  <c r="BD702" i="23"/>
  <c r="BD718" i="23"/>
  <c r="BD706" i="23"/>
  <c r="BD722" i="23"/>
  <c r="BD694" i="23"/>
  <c r="BD710" i="23"/>
  <c r="BD698" i="23"/>
  <c r="BD714" i="23"/>
  <c r="BD515" i="23"/>
  <c r="BD519" i="23"/>
  <c r="BD523" i="23"/>
  <c r="BD527" i="23"/>
  <c r="BD531" i="23"/>
  <c r="BD535" i="23"/>
  <c r="BD539" i="23"/>
  <c r="BD516" i="23"/>
  <c r="BD520" i="23"/>
  <c r="BD524" i="23"/>
  <c r="BD528" i="23"/>
  <c r="BD532" i="23"/>
  <c r="BD536" i="23"/>
  <c r="BD540" i="23"/>
  <c r="BD517" i="23"/>
  <c r="BD521" i="23"/>
  <c r="BD525" i="23"/>
  <c r="BD529" i="23"/>
  <c r="BD533" i="23"/>
  <c r="BD537" i="23"/>
  <c r="BD541" i="23"/>
  <c r="BD513" i="23"/>
  <c r="BD518" i="23"/>
  <c r="BD534" i="23"/>
  <c r="BD522" i="23"/>
  <c r="BD538" i="23"/>
  <c r="BD526" i="23"/>
  <c r="BD542" i="23"/>
  <c r="BD514" i="23"/>
  <c r="BD530" i="23"/>
  <c r="BD547" i="23"/>
  <c r="BD551" i="23"/>
  <c r="BD555" i="23"/>
  <c r="BD559" i="23"/>
  <c r="BD563" i="23"/>
  <c r="BD567" i="23"/>
  <c r="BD571" i="23"/>
  <c r="BD543" i="23"/>
  <c r="BD544" i="23"/>
  <c r="BD548" i="23"/>
  <c r="BD552" i="23"/>
  <c r="BD556" i="23"/>
  <c r="BD560" i="23"/>
  <c r="BD564" i="23"/>
  <c r="BD568" i="23"/>
  <c r="BD572" i="23"/>
  <c r="BD545" i="23"/>
  <c r="BD549" i="23"/>
  <c r="BD553" i="23"/>
  <c r="BD557" i="23"/>
  <c r="BD561" i="23"/>
  <c r="BD565" i="23"/>
  <c r="BD569" i="23"/>
  <c r="BD546" i="23"/>
  <c r="BD562" i="23"/>
  <c r="BD550" i="23"/>
  <c r="BD566" i="23"/>
  <c r="BD554" i="23"/>
  <c r="BD570" i="23"/>
  <c r="BD558" i="23"/>
  <c r="BD815" i="23"/>
  <c r="BD819" i="23"/>
  <c r="BD823" i="23"/>
  <c r="BD827" i="23"/>
  <c r="BD831" i="23"/>
  <c r="BD835" i="23"/>
  <c r="BD839" i="23"/>
  <c r="BD816" i="23"/>
  <c r="BD820" i="23"/>
  <c r="BD824" i="23"/>
  <c r="BD828" i="23"/>
  <c r="BD832" i="23"/>
  <c r="BD836" i="23"/>
  <c r="BD840" i="23"/>
  <c r="BD817" i="23"/>
  <c r="BD821" i="23"/>
  <c r="BD825" i="23"/>
  <c r="BD829" i="23"/>
  <c r="BD833" i="23"/>
  <c r="BD837" i="23"/>
  <c r="BD841" i="23"/>
  <c r="BD813" i="23"/>
  <c r="BD814" i="23"/>
  <c r="BD830" i="23"/>
  <c r="BD818" i="23"/>
  <c r="BD834" i="23"/>
  <c r="BD822" i="23"/>
  <c r="BD838" i="23"/>
  <c r="BD826" i="23"/>
  <c r="BD842" i="23"/>
  <c r="BD395" i="23"/>
  <c r="BD399" i="23"/>
  <c r="BD403" i="23"/>
  <c r="BD407" i="23"/>
  <c r="BD411" i="23"/>
  <c r="BD415" i="23"/>
  <c r="BD419" i="23"/>
  <c r="BD396" i="23"/>
  <c r="BD400" i="23"/>
  <c r="BD404" i="23"/>
  <c r="BD408" i="23"/>
  <c r="BD412" i="23"/>
  <c r="BD416" i="23"/>
  <c r="BD420" i="23"/>
  <c r="BD397" i="23"/>
  <c r="BD401" i="23"/>
  <c r="BD405" i="23"/>
  <c r="BD409" i="23"/>
  <c r="BD413" i="23"/>
  <c r="BD417" i="23"/>
  <c r="BD421" i="23"/>
  <c r="BD393" i="23"/>
  <c r="BD406" i="23"/>
  <c r="BD422" i="23"/>
  <c r="BD394" i="23"/>
  <c r="BD410" i="23"/>
  <c r="BD398" i="23"/>
  <c r="BD414" i="23"/>
  <c r="BD402" i="23"/>
  <c r="BD418" i="23"/>
  <c r="BD97" i="23"/>
  <c r="BD101" i="23"/>
  <c r="BD105" i="23"/>
  <c r="BD109" i="23"/>
  <c r="BD113" i="23"/>
  <c r="BD117" i="23"/>
  <c r="BD121" i="23"/>
  <c r="BD93" i="23"/>
  <c r="BD94" i="23"/>
  <c r="BD98" i="23"/>
  <c r="BD102" i="23"/>
  <c r="BD106" i="23"/>
  <c r="BD110" i="23"/>
  <c r="BD114" i="23"/>
  <c r="BD118" i="23"/>
  <c r="BD122" i="23"/>
  <c r="BD95" i="23"/>
  <c r="BD99" i="23"/>
  <c r="BD103" i="23"/>
  <c r="BD107" i="23"/>
  <c r="BD111" i="23"/>
  <c r="BD115" i="23"/>
  <c r="BD119" i="23"/>
  <c r="BD96" i="23"/>
  <c r="BD100" i="23"/>
  <c r="BD104" i="23"/>
  <c r="BD108" i="23"/>
  <c r="BD112" i="23"/>
  <c r="BD116" i="23"/>
  <c r="BD120" i="23"/>
  <c r="BD157" i="23"/>
  <c r="BD161" i="23"/>
  <c r="BD165" i="23"/>
  <c r="BD169" i="23"/>
  <c r="BD173" i="23"/>
  <c r="BD177" i="23"/>
  <c r="BD181" i="23"/>
  <c r="BD153" i="23"/>
  <c r="BD154" i="23"/>
  <c r="BD158" i="23"/>
  <c r="BD162" i="23"/>
  <c r="BD166" i="23"/>
  <c r="BD170" i="23"/>
  <c r="BD174" i="23"/>
  <c r="BD178" i="23"/>
  <c r="BD182" i="23"/>
  <c r="BD155" i="23"/>
  <c r="BD159" i="23"/>
  <c r="BD163" i="23"/>
  <c r="BD167" i="23"/>
  <c r="BD171" i="23"/>
  <c r="BD175" i="23"/>
  <c r="BD179" i="23"/>
  <c r="BD156" i="23"/>
  <c r="BD160" i="23"/>
  <c r="BD164" i="23"/>
  <c r="BD168" i="23"/>
  <c r="BD172" i="23"/>
  <c r="BD176" i="23"/>
  <c r="BD180" i="23"/>
  <c r="BD245" i="23"/>
  <c r="BD249" i="23"/>
  <c r="BD253" i="23"/>
  <c r="BD257" i="23"/>
  <c r="BD261" i="23"/>
  <c r="BD265" i="23"/>
  <c r="BD269" i="23"/>
  <c r="BD246" i="23"/>
  <c r="BD250" i="23"/>
  <c r="BD254" i="23"/>
  <c r="BD258" i="23"/>
  <c r="BD262" i="23"/>
  <c r="BD266" i="23"/>
  <c r="BD270" i="23"/>
  <c r="BD247" i="23"/>
  <c r="BD251" i="23"/>
  <c r="BD255" i="23"/>
  <c r="BD259" i="23"/>
  <c r="BD263" i="23"/>
  <c r="BD267" i="23"/>
  <c r="BD271" i="23"/>
  <c r="BD243" i="23"/>
  <c r="BD244" i="23"/>
  <c r="BD248" i="23"/>
  <c r="BD252" i="23"/>
  <c r="BD256" i="23"/>
  <c r="BD260" i="23"/>
  <c r="BD264" i="23"/>
  <c r="BD268" i="23"/>
  <c r="BD272" i="23"/>
  <c r="BD667" i="23"/>
  <c r="BD671" i="23"/>
  <c r="BD675" i="23"/>
  <c r="BD679" i="23"/>
  <c r="BD683" i="23"/>
  <c r="BD687" i="23"/>
  <c r="BD691" i="23"/>
  <c r="BD663" i="23"/>
  <c r="BD664" i="23"/>
  <c r="BD668" i="23"/>
  <c r="BD672" i="23"/>
  <c r="BD676" i="23"/>
  <c r="BD680" i="23"/>
  <c r="BD684" i="23"/>
  <c r="BD688" i="23"/>
  <c r="BD692" i="23"/>
  <c r="BD665" i="23"/>
  <c r="BD669" i="23"/>
  <c r="BD673" i="23"/>
  <c r="BD677" i="23"/>
  <c r="BD681" i="23"/>
  <c r="BD685" i="23"/>
  <c r="BD689" i="23"/>
  <c r="BD674" i="23"/>
  <c r="BD690" i="23"/>
  <c r="BD678" i="23"/>
  <c r="BD666" i="23"/>
  <c r="BD682" i="23"/>
  <c r="BD670" i="23"/>
  <c r="BD686" i="23"/>
  <c r="BD847" i="23"/>
  <c r="BD851" i="23"/>
  <c r="BD855" i="23"/>
  <c r="BD859" i="23"/>
  <c r="BD863" i="23"/>
  <c r="BD867" i="23"/>
  <c r="BD871" i="23"/>
  <c r="BD843" i="23"/>
  <c r="BD844" i="23"/>
  <c r="BD848" i="23"/>
  <c r="BD852" i="23"/>
  <c r="BD856" i="23"/>
  <c r="BD860" i="23"/>
  <c r="BD864" i="23"/>
  <c r="BD868" i="23"/>
  <c r="BD872" i="23"/>
  <c r="BD845" i="23"/>
  <c r="BD849" i="23"/>
  <c r="BD853" i="23"/>
  <c r="BD857" i="23"/>
  <c r="BD861" i="23"/>
  <c r="BD865" i="23"/>
  <c r="BD869" i="23"/>
  <c r="BD858" i="23"/>
  <c r="BD846" i="23"/>
  <c r="BD862" i="23"/>
  <c r="BD850" i="23"/>
  <c r="BD866" i="23"/>
  <c r="BD854" i="23"/>
  <c r="BD870" i="23"/>
  <c r="BD307" i="23"/>
  <c r="BD311" i="23"/>
  <c r="BD315" i="23"/>
  <c r="BD319" i="23"/>
  <c r="BD323" i="23"/>
  <c r="BD327" i="23"/>
  <c r="BD331" i="23"/>
  <c r="BD303" i="23"/>
  <c r="BD304" i="23"/>
  <c r="BD308" i="23"/>
  <c r="BD312" i="23"/>
  <c r="BD316" i="23"/>
  <c r="BD320" i="23"/>
  <c r="BD324" i="23"/>
  <c r="BD328" i="23"/>
  <c r="BD332" i="23"/>
  <c r="BD305" i="23"/>
  <c r="BD309" i="23"/>
  <c r="BD313" i="23"/>
  <c r="BD317" i="23"/>
  <c r="BD321" i="23"/>
  <c r="BD325" i="23"/>
  <c r="BD329" i="23"/>
  <c r="BD306" i="23"/>
  <c r="BD322" i="23"/>
  <c r="BD310" i="23"/>
  <c r="BD326" i="23"/>
  <c r="BD314" i="23"/>
  <c r="BD330" i="23"/>
  <c r="BD318" i="23"/>
  <c r="BD367" i="23"/>
  <c r="BD371" i="23"/>
  <c r="BD375" i="23"/>
  <c r="BD379" i="23"/>
  <c r="BD383" i="23"/>
  <c r="BD387" i="23"/>
  <c r="BD391" i="23"/>
  <c r="BD363" i="23"/>
  <c r="BD364" i="23"/>
  <c r="BD368" i="23"/>
  <c r="BD372" i="23"/>
  <c r="BD376" i="23"/>
  <c r="BD380" i="23"/>
  <c r="BD384" i="23"/>
  <c r="BD388" i="23"/>
  <c r="BD392" i="23"/>
  <c r="BD365" i="23"/>
  <c r="BD369" i="23"/>
  <c r="BD373" i="23"/>
  <c r="BD377" i="23"/>
  <c r="BD381" i="23"/>
  <c r="BD385" i="23"/>
  <c r="BD389" i="23"/>
  <c r="BD378" i="23"/>
  <c r="BD366" i="23"/>
  <c r="BD382" i="23"/>
  <c r="BD370" i="23"/>
  <c r="BD386" i="23"/>
  <c r="BD374" i="23"/>
  <c r="BD390" i="23"/>
  <c r="BD455" i="23"/>
  <c r="BD459" i="23"/>
  <c r="BD463" i="23"/>
  <c r="BD467" i="23"/>
  <c r="BD471" i="23"/>
  <c r="BD475" i="23"/>
  <c r="BD479" i="23"/>
  <c r="BD456" i="23"/>
  <c r="BD460" i="23"/>
  <c r="BD464" i="23"/>
  <c r="BD468" i="23"/>
  <c r="BD472" i="23"/>
  <c r="BD476" i="23"/>
  <c r="BD480" i="23"/>
  <c r="BD457" i="23"/>
  <c r="BD461" i="23"/>
  <c r="BD465" i="23"/>
  <c r="BD469" i="23"/>
  <c r="BD473" i="23"/>
  <c r="BD477" i="23"/>
  <c r="BD481" i="23"/>
  <c r="BD453" i="23"/>
  <c r="BD462" i="23"/>
  <c r="BD478" i="23"/>
  <c r="BD466" i="23"/>
  <c r="BD482" i="23"/>
  <c r="BD454" i="23"/>
  <c r="BD470" i="23"/>
  <c r="BD458" i="23"/>
  <c r="BD474" i="23"/>
  <c r="BD65" i="23"/>
  <c r="BD69" i="23"/>
  <c r="BD73" i="23"/>
  <c r="BD77" i="23"/>
  <c r="BD81" i="23"/>
  <c r="BD85" i="23"/>
  <c r="BD89" i="23"/>
  <c r="BD66" i="23"/>
  <c r="BD70" i="23"/>
  <c r="BD74" i="23"/>
  <c r="BD78" i="23"/>
  <c r="BD82" i="23"/>
  <c r="BD86" i="23"/>
  <c r="BD90" i="23"/>
  <c r="BD67" i="23"/>
  <c r="BD71" i="23"/>
  <c r="BD75" i="23"/>
  <c r="BD79" i="23"/>
  <c r="BD83" i="23"/>
  <c r="BD87" i="23"/>
  <c r="BD91" i="23"/>
  <c r="BD63" i="23"/>
  <c r="BD64" i="23"/>
  <c r="BD68" i="23"/>
  <c r="BD72" i="23"/>
  <c r="BD76" i="23"/>
  <c r="BD80" i="23"/>
  <c r="BD84" i="23"/>
  <c r="BD88" i="23"/>
  <c r="BD92" i="23"/>
  <c r="BD217" i="23"/>
  <c r="BD221" i="23"/>
  <c r="BD225" i="23"/>
  <c r="BD229" i="23"/>
  <c r="BD233" i="23"/>
  <c r="BD237" i="23"/>
  <c r="BD241" i="23"/>
  <c r="BD213" i="23"/>
  <c r="BD214" i="23"/>
  <c r="BD218" i="23"/>
  <c r="BD222" i="23"/>
  <c r="BD226" i="23"/>
  <c r="BD230" i="23"/>
  <c r="BD234" i="23"/>
  <c r="BD238" i="23"/>
  <c r="BD242" i="23"/>
  <c r="BD215" i="23"/>
  <c r="BD219" i="23"/>
  <c r="BD223" i="23"/>
  <c r="BD227" i="23"/>
  <c r="BD231" i="23"/>
  <c r="BD235" i="23"/>
  <c r="BD239" i="23"/>
  <c r="BD216" i="23"/>
  <c r="BD220" i="23"/>
  <c r="BD224" i="23"/>
  <c r="BD228" i="23"/>
  <c r="BD232" i="23"/>
  <c r="BD236" i="23"/>
  <c r="BD240" i="23"/>
  <c r="BD727" i="23"/>
  <c r="BD731" i="23"/>
  <c r="BD735" i="23"/>
  <c r="BD739" i="23"/>
  <c r="BD743" i="23"/>
  <c r="BD747" i="23"/>
  <c r="BD751" i="23"/>
  <c r="BD723" i="23"/>
  <c r="BD724" i="23"/>
  <c r="BD728" i="23"/>
  <c r="BD732" i="23"/>
  <c r="BD736" i="23"/>
  <c r="BD740" i="23"/>
  <c r="BD744" i="23"/>
  <c r="BD748" i="23"/>
  <c r="BD752" i="23"/>
  <c r="BD725" i="23"/>
  <c r="BD729" i="23"/>
  <c r="BD733" i="23"/>
  <c r="BD737" i="23"/>
  <c r="BD741" i="23"/>
  <c r="BD745" i="23"/>
  <c r="BD749" i="23"/>
  <c r="BD730" i="23"/>
  <c r="BD746" i="23"/>
  <c r="BD734" i="23"/>
  <c r="BD750" i="23"/>
  <c r="BD738" i="23"/>
  <c r="BD726" i="23"/>
  <c r="BD742" i="23"/>
  <c r="CB157" i="23"/>
  <c r="CB161" i="23"/>
  <c r="CB165" i="23"/>
  <c r="CB169" i="23"/>
  <c r="CB173" i="23"/>
  <c r="CB177" i="23"/>
  <c r="CB181" i="23"/>
  <c r="CB156" i="23"/>
  <c r="CB160" i="23"/>
  <c r="CB164" i="23"/>
  <c r="CB168" i="23"/>
  <c r="CB172" i="23"/>
  <c r="CB176" i="23"/>
  <c r="CB180" i="23"/>
  <c r="CB155" i="23"/>
  <c r="CB159" i="23"/>
  <c r="CB163" i="23"/>
  <c r="CB167" i="23"/>
  <c r="CB171" i="23"/>
  <c r="CB175" i="23"/>
  <c r="CB179" i="23"/>
  <c r="CB153" i="23"/>
  <c r="CB154" i="23"/>
  <c r="CB158" i="23"/>
  <c r="CB162" i="23"/>
  <c r="CB166" i="23"/>
  <c r="CB170" i="23"/>
  <c r="CB174" i="23"/>
  <c r="CB178" i="23"/>
  <c r="CB182" i="23"/>
  <c r="CF65" i="23"/>
  <c r="CF69" i="23"/>
  <c r="CF73" i="23"/>
  <c r="CF77" i="23"/>
  <c r="CF81" i="23"/>
  <c r="CF85" i="23"/>
  <c r="CF89" i="23"/>
  <c r="CF63" i="23"/>
  <c r="CF64" i="23"/>
  <c r="CF68" i="23"/>
  <c r="CF72" i="23"/>
  <c r="CF76" i="23"/>
  <c r="CF80" i="23"/>
  <c r="CF84" i="23"/>
  <c r="CF88" i="23"/>
  <c r="CF92" i="23"/>
  <c r="CF67" i="23"/>
  <c r="CF71" i="23"/>
  <c r="CF75" i="23"/>
  <c r="CF79" i="23"/>
  <c r="CF83" i="23"/>
  <c r="CF87" i="23"/>
  <c r="CF91" i="23"/>
  <c r="CF66" i="23"/>
  <c r="CF70" i="23"/>
  <c r="CF74" i="23"/>
  <c r="CF78" i="23"/>
  <c r="CF82" i="23"/>
  <c r="CF86" i="23"/>
  <c r="CF90" i="23"/>
  <c r="BX65" i="23"/>
  <c r="BX69" i="23"/>
  <c r="BX73" i="23"/>
  <c r="BX77" i="23"/>
  <c r="BX81" i="23"/>
  <c r="BX85" i="23"/>
  <c r="BX89" i="23"/>
  <c r="BX63" i="23"/>
  <c r="BX64" i="23"/>
  <c r="BX68" i="23"/>
  <c r="BX72" i="23"/>
  <c r="BX76" i="23"/>
  <c r="BX80" i="23"/>
  <c r="BX84" i="23"/>
  <c r="BX88" i="23"/>
  <c r="BX92" i="23"/>
  <c r="BX67" i="23"/>
  <c r="BX71" i="23"/>
  <c r="BX75" i="23"/>
  <c r="BX79" i="23"/>
  <c r="BX83" i="23"/>
  <c r="BX87" i="23"/>
  <c r="BX91" i="23"/>
  <c r="BX66" i="23"/>
  <c r="BX70" i="23"/>
  <c r="BX74" i="23"/>
  <c r="BX78" i="23"/>
  <c r="BX82" i="23"/>
  <c r="BX86" i="23"/>
  <c r="BX90" i="23"/>
  <c r="CE156" i="23"/>
  <c r="CE160" i="23"/>
  <c r="CE164" i="23"/>
  <c r="CE168" i="23"/>
  <c r="CE172" i="23"/>
  <c r="CE176" i="23"/>
  <c r="CE180" i="23"/>
  <c r="CE155" i="23"/>
  <c r="CE159" i="23"/>
  <c r="CE163" i="23"/>
  <c r="CE167" i="23"/>
  <c r="CE171" i="23"/>
  <c r="CE175" i="23"/>
  <c r="CE179" i="23"/>
  <c r="CE154" i="23"/>
  <c r="CE158" i="23"/>
  <c r="CE162" i="23"/>
  <c r="CE166" i="23"/>
  <c r="CE170" i="23"/>
  <c r="CE174" i="23"/>
  <c r="CE178" i="23"/>
  <c r="CE182" i="23"/>
  <c r="CE157" i="23"/>
  <c r="CE161" i="23"/>
  <c r="CE165" i="23"/>
  <c r="CE169" i="23"/>
  <c r="CE173" i="23"/>
  <c r="CE177" i="23"/>
  <c r="CE181" i="23"/>
  <c r="CE153" i="23"/>
  <c r="N70" i="11"/>
  <c r="CI785" i="23"/>
  <c r="CI789" i="23"/>
  <c r="CI793" i="23"/>
  <c r="CI797" i="23"/>
  <c r="CI801" i="23"/>
  <c r="CI805" i="23"/>
  <c r="CI809" i="23"/>
  <c r="CI788" i="23"/>
  <c r="CI796" i="23"/>
  <c r="CI804" i="23"/>
  <c r="CI812" i="23"/>
  <c r="CI784" i="23"/>
  <c r="CI792" i="23"/>
  <c r="CI800" i="23"/>
  <c r="CI808" i="23"/>
  <c r="CI786" i="23"/>
  <c r="CI794" i="23"/>
  <c r="CI802" i="23"/>
  <c r="CI810" i="23"/>
  <c r="CI791" i="23"/>
  <c r="CI799" i="23"/>
  <c r="CI807" i="23"/>
  <c r="CI790" i="23"/>
  <c r="CI806" i="23"/>
  <c r="CI787" i="23"/>
  <c r="CI803" i="23"/>
  <c r="CI798" i="23"/>
  <c r="CI795" i="23"/>
  <c r="CI811" i="23"/>
  <c r="CI783" i="23"/>
  <c r="CA877" i="23"/>
  <c r="CA881" i="23"/>
  <c r="CA885" i="23"/>
  <c r="CA889" i="23"/>
  <c r="CA893" i="23"/>
  <c r="CA897" i="23"/>
  <c r="CA901" i="23"/>
  <c r="CA873" i="23"/>
  <c r="CA878" i="23"/>
  <c r="CA879" i="23"/>
  <c r="CA886" i="23"/>
  <c r="CA887" i="23"/>
  <c r="CA894" i="23"/>
  <c r="CA895" i="23"/>
  <c r="CA902" i="23"/>
  <c r="CA874" i="23"/>
  <c r="CA875" i="23"/>
  <c r="CA882" i="23"/>
  <c r="CA883" i="23"/>
  <c r="CA890" i="23"/>
  <c r="CA891" i="23"/>
  <c r="CA898" i="23"/>
  <c r="CA899" i="23"/>
  <c r="CA876" i="23"/>
  <c r="CA880" i="23"/>
  <c r="CA884" i="23"/>
  <c r="CA888" i="23"/>
  <c r="CA892" i="23"/>
  <c r="CA896" i="23"/>
  <c r="CA900" i="23"/>
  <c r="BW845" i="23"/>
  <c r="BW849" i="23"/>
  <c r="BW853" i="23"/>
  <c r="BW857" i="23"/>
  <c r="BW861" i="23"/>
  <c r="BW865" i="23"/>
  <c r="BW869" i="23"/>
  <c r="BW850" i="23"/>
  <c r="BW851" i="23"/>
  <c r="BW858" i="23"/>
  <c r="BW859" i="23"/>
  <c r="BW866" i="23"/>
  <c r="BW867" i="23"/>
  <c r="BW843" i="23"/>
  <c r="BW846" i="23"/>
  <c r="BW847" i="23"/>
  <c r="BW854" i="23"/>
  <c r="BW855" i="23"/>
  <c r="BW862" i="23"/>
  <c r="BW863" i="23"/>
  <c r="BW870" i="23"/>
  <c r="BW871" i="23"/>
  <c r="BW844" i="23"/>
  <c r="BW852" i="23"/>
  <c r="BW860" i="23"/>
  <c r="BW868" i="23"/>
  <c r="BW848" i="23"/>
  <c r="BW864" i="23"/>
  <c r="BW856" i="23"/>
  <c r="BW872" i="23"/>
  <c r="AA71" i="11"/>
  <c r="CE785" i="23"/>
  <c r="CE789" i="23"/>
  <c r="CE793" i="23"/>
  <c r="CE797" i="23"/>
  <c r="CE801" i="23"/>
  <c r="CE805" i="23"/>
  <c r="CE809" i="23"/>
  <c r="CE790" i="23"/>
  <c r="CE791" i="23"/>
  <c r="CE798" i="23"/>
  <c r="CE799" i="23"/>
  <c r="CE806" i="23"/>
  <c r="CE807" i="23"/>
  <c r="CE783" i="23"/>
  <c r="CE786" i="23"/>
  <c r="CE787" i="23"/>
  <c r="CE794" i="23"/>
  <c r="CE795" i="23"/>
  <c r="CE802" i="23"/>
  <c r="CE803" i="23"/>
  <c r="CE810" i="23"/>
  <c r="CE811" i="23"/>
  <c r="CE788" i="23"/>
  <c r="CE796" i="23"/>
  <c r="CE804" i="23"/>
  <c r="CE812" i="23"/>
  <c r="CE784" i="23"/>
  <c r="CE800" i="23"/>
  <c r="CE792" i="23"/>
  <c r="CE808" i="23"/>
  <c r="W69" i="11"/>
  <c r="CA757" i="23"/>
  <c r="CA761" i="23"/>
  <c r="CA765" i="23"/>
  <c r="CA769" i="23"/>
  <c r="CA773" i="23"/>
  <c r="CA777" i="23"/>
  <c r="CA781" i="23"/>
  <c r="CA753" i="23"/>
  <c r="CA754" i="23"/>
  <c r="CA755" i="23"/>
  <c r="CA762" i="23"/>
  <c r="CA763" i="23"/>
  <c r="CA770" i="23"/>
  <c r="CA771" i="23"/>
  <c r="CA778" i="23"/>
  <c r="CA779" i="23"/>
  <c r="CA760" i="23"/>
  <c r="CA768" i="23"/>
  <c r="CA776" i="23"/>
  <c r="CA759" i="23"/>
  <c r="CA756" i="23"/>
  <c r="CA758" i="23"/>
  <c r="CA764" i="23"/>
  <c r="CA766" i="23"/>
  <c r="CA780" i="23"/>
  <c r="CA782" i="23"/>
  <c r="CA775" i="23"/>
  <c r="CA767" i="23"/>
  <c r="CA772" i="23"/>
  <c r="CA774" i="23"/>
  <c r="S67" i="11"/>
  <c r="BW725" i="23"/>
  <c r="BW729" i="23"/>
  <c r="BW733" i="23"/>
  <c r="BW737" i="23"/>
  <c r="BW741" i="23"/>
  <c r="BW726" i="23"/>
  <c r="BW727" i="23"/>
  <c r="BW734" i="23"/>
  <c r="BW735" i="23"/>
  <c r="BW742" i="23"/>
  <c r="BW743" i="23"/>
  <c r="BW744" i="23"/>
  <c r="BW748" i="23"/>
  <c r="BW752" i="23"/>
  <c r="BW724" i="23"/>
  <c r="BW732" i="23"/>
  <c r="BW740" i="23"/>
  <c r="BW747" i="23"/>
  <c r="BW751" i="23"/>
  <c r="BW723" i="23"/>
  <c r="BW736" i="23"/>
  <c r="BW739" i="23"/>
  <c r="BW738" i="23"/>
  <c r="BW728" i="23"/>
  <c r="BW731" i="23"/>
  <c r="BW730" i="23"/>
  <c r="BW745" i="23"/>
  <c r="BW746" i="23"/>
  <c r="BW749" i="23"/>
  <c r="BW750" i="23"/>
  <c r="CE664" i="23"/>
  <c r="CE668" i="23"/>
  <c r="CE672" i="23"/>
  <c r="CE676" i="23"/>
  <c r="CE680" i="23"/>
  <c r="CE684" i="23"/>
  <c r="CE688" i="23"/>
  <c r="CE692" i="23"/>
  <c r="CE667" i="23"/>
  <c r="CE671" i="23"/>
  <c r="CE675" i="23"/>
  <c r="CE679" i="23"/>
  <c r="CE683" i="23"/>
  <c r="CE687" i="23"/>
  <c r="CE691" i="23"/>
  <c r="CE663" i="23"/>
  <c r="CE665" i="23"/>
  <c r="CE666" i="23"/>
  <c r="CE669" i="23"/>
  <c r="CE670" i="23"/>
  <c r="CE673" i="23"/>
  <c r="CE674" i="23"/>
  <c r="CE677" i="23"/>
  <c r="CE678" i="23"/>
  <c r="CE681" i="23"/>
  <c r="CE682" i="23"/>
  <c r="CE685" i="23"/>
  <c r="CE686" i="23"/>
  <c r="CE689" i="23"/>
  <c r="CE690" i="23"/>
  <c r="CA636" i="23"/>
  <c r="CA640" i="23"/>
  <c r="CA644" i="23"/>
  <c r="CA648" i="23"/>
  <c r="CA652" i="23"/>
  <c r="CA656" i="23"/>
  <c r="CA660" i="23"/>
  <c r="CA635" i="23"/>
  <c r="CA639" i="23"/>
  <c r="CA643" i="23"/>
  <c r="CA647" i="23"/>
  <c r="CA651" i="23"/>
  <c r="CA655" i="23"/>
  <c r="CA659" i="23"/>
  <c r="CA634" i="23"/>
  <c r="CA637" i="23"/>
  <c r="CA638" i="23"/>
  <c r="CA641" i="23"/>
  <c r="CA642" i="23"/>
  <c r="CA645" i="23"/>
  <c r="CA646" i="23"/>
  <c r="CA649" i="23"/>
  <c r="CA650" i="23"/>
  <c r="CA653" i="23"/>
  <c r="CA654" i="23"/>
  <c r="CA657" i="23"/>
  <c r="CA658" i="23"/>
  <c r="CA661" i="23"/>
  <c r="CA662" i="23"/>
  <c r="CA633" i="23"/>
  <c r="S59" i="11"/>
  <c r="BW604" i="23"/>
  <c r="BW608" i="23"/>
  <c r="BW612" i="23"/>
  <c r="BW616" i="23"/>
  <c r="BW620" i="23"/>
  <c r="BW624" i="23"/>
  <c r="BW628" i="23"/>
  <c r="BW632" i="23"/>
  <c r="BW607" i="23"/>
  <c r="BW611" i="23"/>
  <c r="BW615" i="23"/>
  <c r="BW619" i="23"/>
  <c r="BW623" i="23"/>
  <c r="BW627" i="23"/>
  <c r="BW631" i="23"/>
  <c r="BW603" i="23"/>
  <c r="BW605" i="23"/>
  <c r="BW606" i="23"/>
  <c r="BW609" i="23"/>
  <c r="BW610" i="23"/>
  <c r="BW613" i="23"/>
  <c r="BW614" i="23"/>
  <c r="BW617" i="23"/>
  <c r="BW618" i="23"/>
  <c r="BW621" i="23"/>
  <c r="BW622" i="23"/>
  <c r="BW625" i="23"/>
  <c r="BW626" i="23"/>
  <c r="BW629" i="23"/>
  <c r="BW630" i="23"/>
  <c r="CE544" i="23"/>
  <c r="CE548" i="23"/>
  <c r="CE552" i="23"/>
  <c r="CE556" i="23"/>
  <c r="CE560" i="23"/>
  <c r="CE564" i="23"/>
  <c r="CE568" i="23"/>
  <c r="CE572" i="23"/>
  <c r="CE547" i="23"/>
  <c r="CE551" i="23"/>
  <c r="CE555" i="23"/>
  <c r="CE559" i="23"/>
  <c r="CE563" i="23"/>
  <c r="CE567" i="23"/>
  <c r="CE571" i="23"/>
  <c r="CE543" i="23"/>
  <c r="CE545" i="23"/>
  <c r="CE546" i="23"/>
  <c r="CE549" i="23"/>
  <c r="CE550" i="23"/>
  <c r="CE553" i="23"/>
  <c r="CE554" i="23"/>
  <c r="CE557" i="23"/>
  <c r="CE558" i="23"/>
  <c r="CE561" i="23"/>
  <c r="CE562" i="23"/>
  <c r="CE565" i="23"/>
  <c r="CE566" i="23"/>
  <c r="CE569" i="23"/>
  <c r="CE570" i="23"/>
  <c r="CA516" i="23"/>
  <c r="CA520" i="23"/>
  <c r="CA524" i="23"/>
  <c r="CA528" i="23"/>
  <c r="CA532" i="23"/>
  <c r="CA536" i="23"/>
  <c r="CA540" i="23"/>
  <c r="CA515" i="23"/>
  <c r="CA519" i="23"/>
  <c r="CA523" i="23"/>
  <c r="CA527" i="23"/>
  <c r="CA531" i="23"/>
  <c r="CA535" i="23"/>
  <c r="CA539" i="23"/>
  <c r="CA513" i="23"/>
  <c r="CA514" i="23"/>
  <c r="CA517" i="23"/>
  <c r="CA518" i="23"/>
  <c r="CA521" i="23"/>
  <c r="CA522" i="23"/>
  <c r="CA525" i="23"/>
  <c r="CA526" i="23"/>
  <c r="CA529" i="23"/>
  <c r="CA530" i="23"/>
  <c r="CA533" i="23"/>
  <c r="CA534" i="23"/>
  <c r="CA537" i="23"/>
  <c r="CA538" i="23"/>
  <c r="CA541" i="23"/>
  <c r="CA542" i="23"/>
  <c r="BW484" i="23"/>
  <c r="BW488" i="23"/>
  <c r="BW492" i="23"/>
  <c r="BW496" i="23"/>
  <c r="BW500" i="23"/>
  <c r="BW504" i="23"/>
  <c r="BW508" i="23"/>
  <c r="BW512" i="23"/>
  <c r="BW487" i="23"/>
  <c r="BW491" i="23"/>
  <c r="BW495" i="23"/>
  <c r="BW499" i="23"/>
  <c r="BW503" i="23"/>
  <c r="BW507" i="23"/>
  <c r="BW511" i="23"/>
  <c r="BW483" i="23"/>
  <c r="BW485" i="23"/>
  <c r="BW486" i="23"/>
  <c r="BW489" i="23"/>
  <c r="BW490" i="23"/>
  <c r="BW493" i="23"/>
  <c r="BW494" i="23"/>
  <c r="BW497" i="23"/>
  <c r="BW498" i="23"/>
  <c r="BW501" i="23"/>
  <c r="BW502" i="23"/>
  <c r="BW505" i="23"/>
  <c r="BW506" i="23"/>
  <c r="BW509" i="23"/>
  <c r="BW510" i="23"/>
  <c r="CE427" i="23"/>
  <c r="CE431" i="23"/>
  <c r="CE435" i="23"/>
  <c r="CE439" i="23"/>
  <c r="CE443" i="23"/>
  <c r="CE447" i="23"/>
  <c r="CE451" i="23"/>
  <c r="CE423" i="23"/>
  <c r="CE426" i="23"/>
  <c r="CE430" i="23"/>
  <c r="CE434" i="23"/>
  <c r="CE438" i="23"/>
  <c r="CE442" i="23"/>
  <c r="CE446" i="23"/>
  <c r="CE450" i="23"/>
  <c r="CE425" i="23"/>
  <c r="CE429" i="23"/>
  <c r="CE433" i="23"/>
  <c r="CE437" i="23"/>
  <c r="CE441" i="23"/>
  <c r="CE445" i="23"/>
  <c r="CE449" i="23"/>
  <c r="CE424" i="23"/>
  <c r="CE428" i="23"/>
  <c r="CE432" i="23"/>
  <c r="CE436" i="23"/>
  <c r="CE440" i="23"/>
  <c r="CE444" i="23"/>
  <c r="CE448" i="23"/>
  <c r="CE452" i="23"/>
  <c r="W45" i="11"/>
  <c r="CA395" i="23"/>
  <c r="CA399" i="23"/>
  <c r="CA403" i="23"/>
  <c r="CA407" i="23"/>
  <c r="CA411" i="23"/>
  <c r="CA415" i="23"/>
  <c r="CA419" i="23"/>
  <c r="CA394" i="23"/>
  <c r="CA398" i="23"/>
  <c r="CA402" i="23"/>
  <c r="CA406" i="23"/>
  <c r="CA410" i="23"/>
  <c r="CA414" i="23"/>
  <c r="CA418" i="23"/>
  <c r="CA422" i="23"/>
  <c r="CA397" i="23"/>
  <c r="CA401" i="23"/>
  <c r="CA405" i="23"/>
  <c r="CA409" i="23"/>
  <c r="CA413" i="23"/>
  <c r="CA417" i="23"/>
  <c r="CA421" i="23"/>
  <c r="CA393" i="23"/>
  <c r="CA396" i="23"/>
  <c r="CA400" i="23"/>
  <c r="CA404" i="23"/>
  <c r="CA408" i="23"/>
  <c r="CA412" i="23"/>
  <c r="CA416" i="23"/>
  <c r="CA420" i="23"/>
  <c r="BW367" i="23"/>
  <c r="BW371" i="23"/>
  <c r="BW375" i="23"/>
  <c r="BW379" i="23"/>
  <c r="BW383" i="23"/>
  <c r="BW387" i="23"/>
  <c r="BW391" i="23"/>
  <c r="BW363" i="23"/>
  <c r="BW366" i="23"/>
  <c r="BW370" i="23"/>
  <c r="BW374" i="23"/>
  <c r="BW378" i="23"/>
  <c r="BW382" i="23"/>
  <c r="BW386" i="23"/>
  <c r="BW390" i="23"/>
  <c r="BW365" i="23"/>
  <c r="BW369" i="23"/>
  <c r="BW373" i="23"/>
  <c r="BW377" i="23"/>
  <c r="BW381" i="23"/>
  <c r="BW385" i="23"/>
  <c r="BW389" i="23"/>
  <c r="BW364" i="23"/>
  <c r="BW368" i="23"/>
  <c r="BW372" i="23"/>
  <c r="BW376" i="23"/>
  <c r="BW380" i="23"/>
  <c r="BW384" i="23"/>
  <c r="BW388" i="23"/>
  <c r="BW392" i="23"/>
  <c r="CE304" i="23"/>
  <c r="CE308" i="23"/>
  <c r="CE312" i="23"/>
  <c r="CE316" i="23"/>
  <c r="CE320" i="23"/>
  <c r="CE324" i="23"/>
  <c r="CE328" i="23"/>
  <c r="CE332" i="23"/>
  <c r="CE307" i="23"/>
  <c r="CE311" i="23"/>
  <c r="CE315" i="23"/>
  <c r="CE319" i="23"/>
  <c r="CE323" i="23"/>
  <c r="CE327" i="23"/>
  <c r="CE331" i="23"/>
  <c r="CE303" i="23"/>
  <c r="CE306" i="23"/>
  <c r="CE310" i="23"/>
  <c r="CE314" i="23"/>
  <c r="CE318" i="23"/>
  <c r="CE322" i="23"/>
  <c r="CE326" i="23"/>
  <c r="CE330" i="23"/>
  <c r="CE305" i="23"/>
  <c r="CE309" i="23"/>
  <c r="CE313" i="23"/>
  <c r="CE317" i="23"/>
  <c r="CE321" i="23"/>
  <c r="CE325" i="23"/>
  <c r="CE329" i="23"/>
  <c r="W37" i="11"/>
  <c r="CA276" i="23"/>
  <c r="CA280" i="23"/>
  <c r="CA284" i="23"/>
  <c r="CA288" i="23"/>
  <c r="CA292" i="23"/>
  <c r="CA296" i="23"/>
  <c r="CA300" i="23"/>
  <c r="CA275" i="23"/>
  <c r="CA279" i="23"/>
  <c r="CA283" i="23"/>
  <c r="CA287" i="23"/>
  <c r="CA291" i="23"/>
  <c r="CA295" i="23"/>
  <c r="CA299" i="23"/>
  <c r="CA274" i="23"/>
  <c r="CA278" i="23"/>
  <c r="CA282" i="23"/>
  <c r="CA286" i="23"/>
  <c r="CA290" i="23"/>
  <c r="CA294" i="23"/>
  <c r="CA298" i="23"/>
  <c r="CA302" i="23"/>
  <c r="CA277" i="23"/>
  <c r="CA281" i="23"/>
  <c r="CA285" i="23"/>
  <c r="CA289" i="23"/>
  <c r="CA293" i="23"/>
  <c r="CA297" i="23"/>
  <c r="CA301" i="23"/>
  <c r="CA273" i="23"/>
  <c r="S35" i="11"/>
  <c r="BW244" i="23"/>
  <c r="BW248" i="23"/>
  <c r="BW252" i="23"/>
  <c r="BW256" i="23"/>
  <c r="BW260" i="23"/>
  <c r="BW264" i="23"/>
  <c r="BW268" i="23"/>
  <c r="BW272" i="23"/>
  <c r="BW247" i="23"/>
  <c r="BW251" i="23"/>
  <c r="BW255" i="23"/>
  <c r="BW259" i="23"/>
  <c r="BW263" i="23"/>
  <c r="BW267" i="23"/>
  <c r="BW271" i="23"/>
  <c r="BW243" i="23"/>
  <c r="BW246" i="23"/>
  <c r="BW250" i="23"/>
  <c r="BW254" i="23"/>
  <c r="BW258" i="23"/>
  <c r="BW262" i="23"/>
  <c r="BW266" i="23"/>
  <c r="BW270" i="23"/>
  <c r="BW245" i="23"/>
  <c r="BW249" i="23"/>
  <c r="BW253" i="23"/>
  <c r="BW257" i="23"/>
  <c r="BW261" i="23"/>
  <c r="BW265" i="23"/>
  <c r="BW269" i="23"/>
  <c r="AA31" i="11"/>
  <c r="CE184" i="23"/>
  <c r="CE188" i="23"/>
  <c r="CE192" i="23"/>
  <c r="CE196" i="23"/>
  <c r="CE200" i="23"/>
  <c r="CE204" i="23"/>
  <c r="CE208" i="23"/>
  <c r="CE212" i="23"/>
  <c r="CE187" i="23"/>
  <c r="CE191" i="23"/>
  <c r="CE195" i="23"/>
  <c r="CE199" i="23"/>
  <c r="CE203" i="23"/>
  <c r="CE207" i="23"/>
  <c r="CE211" i="23"/>
  <c r="CE183" i="23"/>
  <c r="CE186" i="23"/>
  <c r="CE190" i="23"/>
  <c r="CE194" i="23"/>
  <c r="CE198" i="23"/>
  <c r="CE202" i="23"/>
  <c r="CE206" i="23"/>
  <c r="CE210" i="23"/>
  <c r="CE185" i="23"/>
  <c r="CE189" i="23"/>
  <c r="CE193" i="23"/>
  <c r="CE197" i="23"/>
  <c r="CE201" i="23"/>
  <c r="CE205" i="23"/>
  <c r="CE209" i="23"/>
  <c r="AA27" i="11"/>
  <c r="CE124" i="23"/>
  <c r="CE128" i="23"/>
  <c r="CE132" i="23"/>
  <c r="CE136" i="23"/>
  <c r="CE140" i="23"/>
  <c r="CE144" i="23"/>
  <c r="CE148" i="23"/>
  <c r="CE152" i="23"/>
  <c r="CE127" i="23"/>
  <c r="CE131" i="23"/>
  <c r="CE135" i="23"/>
  <c r="CE139" i="23"/>
  <c r="CE143" i="23"/>
  <c r="CE147" i="23"/>
  <c r="CE151" i="23"/>
  <c r="CE123" i="23"/>
  <c r="CE126" i="23"/>
  <c r="CE130" i="23"/>
  <c r="CE134" i="23"/>
  <c r="CE138" i="23"/>
  <c r="CE142" i="23"/>
  <c r="CE146" i="23"/>
  <c r="CE150" i="23"/>
  <c r="CE125" i="23"/>
  <c r="CE129" i="23"/>
  <c r="CE133" i="23"/>
  <c r="CE137" i="23"/>
  <c r="CE141" i="23"/>
  <c r="CE145" i="23"/>
  <c r="CE149" i="23"/>
  <c r="CA96" i="23"/>
  <c r="CA100" i="23"/>
  <c r="CA104" i="23"/>
  <c r="CA108" i="23"/>
  <c r="CA112" i="23"/>
  <c r="CA116" i="23"/>
  <c r="CA120" i="23"/>
  <c r="CA95" i="23"/>
  <c r="CA99" i="23"/>
  <c r="CA103" i="23"/>
  <c r="CA107" i="23"/>
  <c r="CA111" i="23"/>
  <c r="CA115" i="23"/>
  <c r="CA119" i="23"/>
  <c r="CA94" i="23"/>
  <c r="CA98" i="23"/>
  <c r="CA102" i="23"/>
  <c r="CA106" i="23"/>
  <c r="CA110" i="23"/>
  <c r="CA114" i="23"/>
  <c r="CA118" i="23"/>
  <c r="CA122" i="23"/>
  <c r="CA97" i="23"/>
  <c r="CA101" i="23"/>
  <c r="CA105" i="23"/>
  <c r="CA109" i="23"/>
  <c r="CA113" i="23"/>
  <c r="CA117" i="23"/>
  <c r="CA121" i="23"/>
  <c r="CA93" i="23"/>
  <c r="CD35" i="23"/>
  <c r="CD39" i="23"/>
  <c r="CD43" i="23"/>
  <c r="CD47" i="23"/>
  <c r="CD51" i="23"/>
  <c r="CD55" i="23"/>
  <c r="CD59" i="23"/>
  <c r="CD33" i="23"/>
  <c r="CD34" i="23"/>
  <c r="CD38" i="23"/>
  <c r="CD42" i="23"/>
  <c r="CD46" i="23"/>
  <c r="CD50" i="23"/>
  <c r="CD54" i="23"/>
  <c r="CD58" i="23"/>
  <c r="CD62" i="23"/>
  <c r="CD37" i="23"/>
  <c r="CD41" i="23"/>
  <c r="CD45" i="23"/>
  <c r="CD49" i="23"/>
  <c r="CD53" i="23"/>
  <c r="CD57" i="23"/>
  <c r="CD61" i="23"/>
  <c r="CD36" i="23"/>
  <c r="CD40" i="23"/>
  <c r="CD44" i="23"/>
  <c r="CD48" i="23"/>
  <c r="CD52" i="23"/>
  <c r="CD56" i="23"/>
  <c r="CD60" i="23"/>
  <c r="X75" i="11"/>
  <c r="CB846" i="23"/>
  <c r="CB850" i="23"/>
  <c r="CB854" i="23"/>
  <c r="CB858" i="23"/>
  <c r="CB862" i="23"/>
  <c r="CB866" i="23"/>
  <c r="CB870" i="23"/>
  <c r="CB849" i="23"/>
  <c r="CB851" i="23"/>
  <c r="CB857" i="23"/>
  <c r="CB859" i="23"/>
  <c r="CB865" i="23"/>
  <c r="CB867" i="23"/>
  <c r="CB843" i="23"/>
  <c r="CB845" i="23"/>
  <c r="CB847" i="23"/>
  <c r="CB853" i="23"/>
  <c r="CB855" i="23"/>
  <c r="CB861" i="23"/>
  <c r="CB863" i="23"/>
  <c r="CB869" i="23"/>
  <c r="CB871" i="23"/>
  <c r="CB848" i="23"/>
  <c r="CB856" i="23"/>
  <c r="CB864" i="23"/>
  <c r="CB872" i="23"/>
  <c r="CB852" i="23"/>
  <c r="CB868" i="23"/>
  <c r="CB844" i="23"/>
  <c r="CB860" i="23"/>
  <c r="X67" i="11"/>
  <c r="CB726" i="23"/>
  <c r="CB730" i="23"/>
  <c r="CB734" i="23"/>
  <c r="CB738" i="23"/>
  <c r="CB742" i="23"/>
  <c r="CB725" i="23"/>
  <c r="CB727" i="23"/>
  <c r="CB733" i="23"/>
  <c r="CB735" i="23"/>
  <c r="CB741" i="23"/>
  <c r="CB743" i="23"/>
  <c r="CB745" i="23"/>
  <c r="CB749" i="23"/>
  <c r="CB723" i="23"/>
  <c r="CB724" i="23"/>
  <c r="CB732" i="23"/>
  <c r="CB740" i="23"/>
  <c r="CB744" i="23"/>
  <c r="CB748" i="23"/>
  <c r="CB752" i="23"/>
  <c r="CB728" i="23"/>
  <c r="CB731" i="23"/>
  <c r="CB737" i="23"/>
  <c r="CB747" i="23"/>
  <c r="CB751" i="23"/>
  <c r="CB729" i="23"/>
  <c r="CB736" i="23"/>
  <c r="CB739" i="23"/>
  <c r="CB746" i="23"/>
  <c r="CB750" i="23"/>
  <c r="AB59" i="11"/>
  <c r="CF605" i="23"/>
  <c r="CF609" i="23"/>
  <c r="CF613" i="23"/>
  <c r="CF617" i="23"/>
  <c r="CF621" i="23"/>
  <c r="CF625" i="23"/>
  <c r="CF629" i="23"/>
  <c r="CF603" i="23"/>
  <c r="CF604" i="23"/>
  <c r="CF608" i="23"/>
  <c r="CF612" i="23"/>
  <c r="CF616" i="23"/>
  <c r="CF620" i="23"/>
  <c r="CF624" i="23"/>
  <c r="CF628" i="23"/>
  <c r="CF632" i="23"/>
  <c r="CF606" i="23"/>
  <c r="CF610" i="23"/>
  <c r="CF614" i="23"/>
  <c r="CF618" i="23"/>
  <c r="CF622" i="23"/>
  <c r="CF626" i="23"/>
  <c r="CF630" i="23"/>
  <c r="CF607" i="23"/>
  <c r="CF611" i="23"/>
  <c r="CF615" i="23"/>
  <c r="CF619" i="23"/>
  <c r="CF623" i="23"/>
  <c r="CF627" i="23"/>
  <c r="CF631" i="23"/>
  <c r="AB51" i="11"/>
  <c r="CF485" i="23"/>
  <c r="CF489" i="23"/>
  <c r="CF493" i="23"/>
  <c r="CF497" i="23"/>
  <c r="CF501" i="23"/>
  <c r="CF505" i="23"/>
  <c r="CF509" i="23"/>
  <c r="CF483" i="23"/>
  <c r="CF484" i="23"/>
  <c r="CF488" i="23"/>
  <c r="CF492" i="23"/>
  <c r="CF496" i="23"/>
  <c r="CF500" i="23"/>
  <c r="CF504" i="23"/>
  <c r="CF508" i="23"/>
  <c r="CF512" i="23"/>
  <c r="CF487" i="23"/>
  <c r="CF491" i="23"/>
  <c r="CF495" i="23"/>
  <c r="CF499" i="23"/>
  <c r="CF503" i="23"/>
  <c r="CF507" i="23"/>
  <c r="CF511" i="23"/>
  <c r="CF486" i="23"/>
  <c r="CF490" i="23"/>
  <c r="CF494" i="23"/>
  <c r="CF498" i="23"/>
  <c r="CF502" i="23"/>
  <c r="CF506" i="23"/>
  <c r="CF510" i="23"/>
  <c r="AB43" i="11"/>
  <c r="CF364" i="23"/>
  <c r="CF368" i="23"/>
  <c r="CF372" i="23"/>
  <c r="CF376" i="23"/>
  <c r="CF380" i="23"/>
  <c r="CF384" i="23"/>
  <c r="CF388" i="23"/>
  <c r="CF392" i="23"/>
  <c r="CF367" i="23"/>
  <c r="CF371" i="23"/>
  <c r="CF375" i="23"/>
  <c r="CF379" i="23"/>
  <c r="CF383" i="23"/>
  <c r="CF387" i="23"/>
  <c r="CF391" i="23"/>
  <c r="CF366" i="23"/>
  <c r="CF370" i="23"/>
  <c r="CF374" i="23"/>
  <c r="CF378" i="23"/>
  <c r="CF382" i="23"/>
  <c r="CF386" i="23"/>
  <c r="CF390" i="23"/>
  <c r="CF365" i="23"/>
  <c r="CF369" i="23"/>
  <c r="CF373" i="23"/>
  <c r="CF377" i="23"/>
  <c r="CF381" i="23"/>
  <c r="CF385" i="23"/>
  <c r="CF389" i="23"/>
  <c r="CF363" i="23"/>
  <c r="BX277" i="23"/>
  <c r="BX281" i="23"/>
  <c r="BX285" i="23"/>
  <c r="BX289" i="23"/>
  <c r="BX293" i="23"/>
  <c r="BX297" i="23"/>
  <c r="BX301" i="23"/>
  <c r="BX276" i="23"/>
  <c r="BX280" i="23"/>
  <c r="BX284" i="23"/>
  <c r="BX288" i="23"/>
  <c r="BX292" i="23"/>
  <c r="BX296" i="23"/>
  <c r="BX300" i="23"/>
  <c r="BX275" i="23"/>
  <c r="BX279" i="23"/>
  <c r="BX283" i="23"/>
  <c r="BX287" i="23"/>
  <c r="BX291" i="23"/>
  <c r="BX295" i="23"/>
  <c r="BX299" i="23"/>
  <c r="BX273" i="23"/>
  <c r="BX274" i="23"/>
  <c r="BX278" i="23"/>
  <c r="BX282" i="23"/>
  <c r="BX286" i="23"/>
  <c r="BX290" i="23"/>
  <c r="BX294" i="23"/>
  <c r="BX298" i="23"/>
  <c r="BX302" i="23"/>
  <c r="AB27" i="11"/>
  <c r="CF125" i="23"/>
  <c r="CF129" i="23"/>
  <c r="CF133" i="23"/>
  <c r="CF137" i="23"/>
  <c r="CF141" i="23"/>
  <c r="CF145" i="23"/>
  <c r="CF149" i="23"/>
  <c r="CF123" i="23"/>
  <c r="CF124" i="23"/>
  <c r="CF128" i="23"/>
  <c r="CF132" i="23"/>
  <c r="CF136" i="23"/>
  <c r="CF140" i="23"/>
  <c r="CF144" i="23"/>
  <c r="CF148" i="23"/>
  <c r="CF152" i="23"/>
  <c r="CF127" i="23"/>
  <c r="CF131" i="23"/>
  <c r="CF135" i="23"/>
  <c r="CF139" i="23"/>
  <c r="CF143" i="23"/>
  <c r="CF147" i="23"/>
  <c r="CF151" i="23"/>
  <c r="CF126" i="23"/>
  <c r="CF130" i="23"/>
  <c r="CF134" i="23"/>
  <c r="CF138" i="23"/>
  <c r="CF142" i="23"/>
  <c r="CF146" i="23"/>
  <c r="CF150" i="23"/>
  <c r="T19" i="11"/>
  <c r="BX7" i="23"/>
  <c r="BX11" i="23"/>
  <c r="BX15" i="23"/>
  <c r="BX19" i="23"/>
  <c r="BX23" i="23"/>
  <c r="BX27" i="23"/>
  <c r="BX31" i="23"/>
  <c r="BX6" i="23"/>
  <c r="BX10" i="23"/>
  <c r="BX14" i="23"/>
  <c r="BX18" i="23"/>
  <c r="BX22" i="23"/>
  <c r="BX26" i="23"/>
  <c r="BX30" i="23"/>
  <c r="BX5" i="23"/>
  <c r="BX9" i="23"/>
  <c r="BX13" i="23"/>
  <c r="BX17" i="23"/>
  <c r="BX21" i="23"/>
  <c r="BX25" i="23"/>
  <c r="BX29" i="23"/>
  <c r="BX3" i="23"/>
  <c r="BX4" i="23"/>
  <c r="BX8" i="23"/>
  <c r="BX12" i="23"/>
  <c r="BX16" i="23"/>
  <c r="BX20" i="23"/>
  <c r="BX24" i="23"/>
  <c r="BX28" i="23"/>
  <c r="BX32" i="23"/>
  <c r="CH844" i="23"/>
  <c r="CH848" i="23"/>
  <c r="CH852" i="23"/>
  <c r="CH856" i="23"/>
  <c r="CH860" i="23"/>
  <c r="CH864" i="23"/>
  <c r="CH868" i="23"/>
  <c r="CH872" i="23"/>
  <c r="CH850" i="23"/>
  <c r="CH851" i="23"/>
  <c r="CH858" i="23"/>
  <c r="CH859" i="23"/>
  <c r="CH866" i="23"/>
  <c r="CH867" i="23"/>
  <c r="CH843" i="23"/>
  <c r="CH846" i="23"/>
  <c r="CH847" i="23"/>
  <c r="CH854" i="23"/>
  <c r="CH855" i="23"/>
  <c r="CH862" i="23"/>
  <c r="CH863" i="23"/>
  <c r="CH870" i="23"/>
  <c r="CH871" i="23"/>
  <c r="CH849" i="23"/>
  <c r="CH857" i="23"/>
  <c r="CH865" i="23"/>
  <c r="CH853" i="23"/>
  <c r="CH869" i="23"/>
  <c r="CH845" i="23"/>
  <c r="CH861" i="23"/>
  <c r="CD816" i="23"/>
  <c r="CD820" i="23"/>
  <c r="CD824" i="23"/>
  <c r="CD828" i="23"/>
  <c r="CD832" i="23"/>
  <c r="CD836" i="23"/>
  <c r="CD840" i="23"/>
  <c r="CD818" i="23"/>
  <c r="CD819" i="23"/>
  <c r="CD826" i="23"/>
  <c r="CD827" i="23"/>
  <c r="CD834" i="23"/>
  <c r="CD835" i="23"/>
  <c r="CD842" i="23"/>
  <c r="CD813" i="23"/>
  <c r="CD814" i="23"/>
  <c r="CD815" i="23"/>
  <c r="CD822" i="23"/>
  <c r="CD823" i="23"/>
  <c r="CD830" i="23"/>
  <c r="CD831" i="23"/>
  <c r="CD838" i="23"/>
  <c r="CD839" i="23"/>
  <c r="CD817" i="23"/>
  <c r="CD821" i="23"/>
  <c r="CD825" i="23"/>
  <c r="CD829" i="23"/>
  <c r="CD833" i="23"/>
  <c r="CD837" i="23"/>
  <c r="CD841" i="23"/>
  <c r="V71" i="11"/>
  <c r="BZ784" i="23"/>
  <c r="BZ788" i="23"/>
  <c r="BZ792" i="23"/>
  <c r="BZ796" i="23"/>
  <c r="BZ800" i="23"/>
  <c r="BZ804" i="23"/>
  <c r="BZ808" i="23"/>
  <c r="BZ812" i="23"/>
  <c r="BZ790" i="23"/>
  <c r="BZ791" i="23"/>
  <c r="BZ798" i="23"/>
  <c r="BZ799" i="23"/>
  <c r="BZ806" i="23"/>
  <c r="BZ807" i="23"/>
  <c r="BZ783" i="23"/>
  <c r="BZ786" i="23"/>
  <c r="BZ787" i="23"/>
  <c r="BZ794" i="23"/>
  <c r="BZ795" i="23"/>
  <c r="BZ802" i="23"/>
  <c r="BZ803" i="23"/>
  <c r="BZ810" i="23"/>
  <c r="BZ811" i="23"/>
  <c r="BZ789" i="23"/>
  <c r="BZ797" i="23"/>
  <c r="BZ805" i="23"/>
  <c r="BZ793" i="23"/>
  <c r="BZ809" i="23"/>
  <c r="BZ785" i="23"/>
  <c r="BZ801" i="23"/>
  <c r="AD67" i="11"/>
  <c r="CH724" i="23"/>
  <c r="CH728" i="23"/>
  <c r="CH732" i="23"/>
  <c r="CH736" i="23"/>
  <c r="CH740" i="23"/>
  <c r="CH726" i="23"/>
  <c r="CH727" i="23"/>
  <c r="CH734" i="23"/>
  <c r="CH735" i="23"/>
  <c r="CH742" i="23"/>
  <c r="CH743" i="23"/>
  <c r="CH747" i="23"/>
  <c r="CH751" i="23"/>
  <c r="CH725" i="23"/>
  <c r="CH733" i="23"/>
  <c r="CH741" i="23"/>
  <c r="CH746" i="23"/>
  <c r="CH750" i="23"/>
  <c r="CH739" i="23"/>
  <c r="CH744" i="23"/>
  <c r="CH745" i="23"/>
  <c r="CH748" i="23"/>
  <c r="CH749" i="23"/>
  <c r="CH752" i="23"/>
  <c r="CH729" i="23"/>
  <c r="CH738" i="23"/>
  <c r="CH723" i="23"/>
  <c r="CH731" i="23"/>
  <c r="CH730" i="23"/>
  <c r="CH737" i="23"/>
  <c r="Z65" i="11"/>
  <c r="CD695" i="23"/>
  <c r="CD699" i="23"/>
  <c r="CD703" i="23"/>
  <c r="CD707" i="23"/>
  <c r="CD711" i="23"/>
  <c r="CD715" i="23"/>
  <c r="CD719" i="23"/>
  <c r="CD693" i="23"/>
  <c r="CD694" i="23"/>
  <c r="CD698" i="23"/>
  <c r="CD702" i="23"/>
  <c r="CD706" i="23"/>
  <c r="CD710" i="23"/>
  <c r="CD714" i="23"/>
  <c r="CD718" i="23"/>
  <c r="CD722" i="23"/>
  <c r="CD696" i="23"/>
  <c r="CD697" i="23"/>
  <c r="CD700" i="23"/>
  <c r="CD701" i="23"/>
  <c r="CD704" i="23"/>
  <c r="CD705" i="23"/>
  <c r="CD708" i="23"/>
  <c r="CD709" i="23"/>
  <c r="CD712" i="23"/>
  <c r="CD713" i="23"/>
  <c r="CD716" i="23"/>
  <c r="CD717" i="23"/>
  <c r="CD720" i="23"/>
  <c r="CD721" i="23"/>
  <c r="V63" i="11"/>
  <c r="BZ667" i="23"/>
  <c r="BZ671" i="23"/>
  <c r="BZ675" i="23"/>
  <c r="BZ679" i="23"/>
  <c r="BZ683" i="23"/>
  <c r="BZ687" i="23"/>
  <c r="BZ691" i="23"/>
  <c r="BZ666" i="23"/>
  <c r="BZ670" i="23"/>
  <c r="BZ674" i="23"/>
  <c r="BZ678" i="23"/>
  <c r="BZ682" i="23"/>
  <c r="BZ686" i="23"/>
  <c r="BZ690" i="23"/>
  <c r="BZ664" i="23"/>
  <c r="BZ665" i="23"/>
  <c r="BZ668" i="23"/>
  <c r="BZ669" i="23"/>
  <c r="BZ672" i="23"/>
  <c r="BZ673" i="23"/>
  <c r="BZ676" i="23"/>
  <c r="BZ677" i="23"/>
  <c r="BZ680" i="23"/>
  <c r="BZ681" i="23"/>
  <c r="BZ684" i="23"/>
  <c r="BZ685" i="23"/>
  <c r="BZ688" i="23"/>
  <c r="BZ689" i="23"/>
  <c r="BZ692" i="23"/>
  <c r="BZ663" i="23"/>
  <c r="CH607" i="23"/>
  <c r="CH611" i="23"/>
  <c r="CH615" i="23"/>
  <c r="CH619" i="23"/>
  <c r="CH623" i="23"/>
  <c r="CH627" i="23"/>
  <c r="CH631" i="23"/>
  <c r="CH606" i="23"/>
  <c r="CH610" i="23"/>
  <c r="CH614" i="23"/>
  <c r="CH618" i="23"/>
  <c r="CH622" i="23"/>
  <c r="CH626" i="23"/>
  <c r="CH630" i="23"/>
  <c r="CH604" i="23"/>
  <c r="CH605" i="23"/>
  <c r="CH608" i="23"/>
  <c r="CH609" i="23"/>
  <c r="CH612" i="23"/>
  <c r="CH613" i="23"/>
  <c r="CH616" i="23"/>
  <c r="CH617" i="23"/>
  <c r="CH620" i="23"/>
  <c r="CH621" i="23"/>
  <c r="CH624" i="23"/>
  <c r="CH625" i="23"/>
  <c r="CH628" i="23"/>
  <c r="CH629" i="23"/>
  <c r="CH632" i="23"/>
  <c r="CH603" i="23"/>
  <c r="CD575" i="23"/>
  <c r="CD579" i="23"/>
  <c r="CD583" i="23"/>
  <c r="CD587" i="23"/>
  <c r="CD591" i="23"/>
  <c r="CD595" i="23"/>
  <c r="CD599" i="23"/>
  <c r="CD573" i="23"/>
  <c r="CD574" i="23"/>
  <c r="CD578" i="23"/>
  <c r="CD582" i="23"/>
  <c r="CD586" i="23"/>
  <c r="CD590" i="23"/>
  <c r="CD594" i="23"/>
  <c r="CD598" i="23"/>
  <c r="CD602" i="23"/>
  <c r="CD576" i="23"/>
  <c r="CD577" i="23"/>
  <c r="CD580" i="23"/>
  <c r="CD581" i="23"/>
  <c r="CD584" i="23"/>
  <c r="CD585" i="23"/>
  <c r="CD588" i="23"/>
  <c r="CD589" i="23"/>
  <c r="CD592" i="23"/>
  <c r="CD593" i="23"/>
  <c r="CD596" i="23"/>
  <c r="CD597" i="23"/>
  <c r="CD600" i="23"/>
  <c r="CD601" i="23"/>
  <c r="BZ547" i="23"/>
  <c r="BZ551" i="23"/>
  <c r="BZ555" i="23"/>
  <c r="BZ559" i="23"/>
  <c r="BZ563" i="23"/>
  <c r="BZ567" i="23"/>
  <c r="BZ571" i="23"/>
  <c r="BZ546" i="23"/>
  <c r="BZ550" i="23"/>
  <c r="BZ554" i="23"/>
  <c r="BZ558" i="23"/>
  <c r="BZ562" i="23"/>
  <c r="BZ566" i="23"/>
  <c r="BZ570" i="23"/>
  <c r="BZ543" i="23"/>
  <c r="BZ544" i="23"/>
  <c r="BZ545" i="23"/>
  <c r="BZ548" i="23"/>
  <c r="BZ549" i="23"/>
  <c r="BZ552" i="23"/>
  <c r="BZ553" i="23"/>
  <c r="BZ556" i="23"/>
  <c r="BZ557" i="23"/>
  <c r="BZ560" i="23"/>
  <c r="BZ561" i="23"/>
  <c r="BZ564" i="23"/>
  <c r="BZ565" i="23"/>
  <c r="BZ568" i="23"/>
  <c r="BZ569" i="23"/>
  <c r="BZ572" i="23"/>
  <c r="CH487" i="23"/>
  <c r="CH491" i="23"/>
  <c r="CH495" i="23"/>
  <c r="CH499" i="23"/>
  <c r="CH503" i="23"/>
  <c r="CH507" i="23"/>
  <c r="CH511" i="23"/>
  <c r="CH486" i="23"/>
  <c r="CH490" i="23"/>
  <c r="CH494" i="23"/>
  <c r="CH498" i="23"/>
  <c r="CH502" i="23"/>
  <c r="CH506" i="23"/>
  <c r="CH510" i="23"/>
  <c r="CH483" i="23"/>
  <c r="CH484" i="23"/>
  <c r="CH485" i="23"/>
  <c r="CH488" i="23"/>
  <c r="CH489" i="23"/>
  <c r="CH492" i="23"/>
  <c r="CH493" i="23"/>
  <c r="CH496" i="23"/>
  <c r="CH497" i="23"/>
  <c r="CH500" i="23"/>
  <c r="CH501" i="23"/>
  <c r="CH504" i="23"/>
  <c r="CH505" i="23"/>
  <c r="CH508" i="23"/>
  <c r="CH509" i="23"/>
  <c r="CH512" i="23"/>
  <c r="CD454" i="23"/>
  <c r="CD458" i="23"/>
  <c r="CD462" i="23"/>
  <c r="CD466" i="23"/>
  <c r="CD470" i="23"/>
  <c r="CD474" i="23"/>
  <c r="CD478" i="23"/>
  <c r="CD482" i="23"/>
  <c r="CD457" i="23"/>
  <c r="CD461" i="23"/>
  <c r="CD465" i="23"/>
  <c r="CD469" i="23"/>
  <c r="CD473" i="23"/>
  <c r="CD477" i="23"/>
  <c r="CD481" i="23"/>
  <c r="CD456" i="23"/>
  <c r="CD460" i="23"/>
  <c r="CD464" i="23"/>
  <c r="CD468" i="23"/>
  <c r="CD472" i="23"/>
  <c r="CD476" i="23"/>
  <c r="CD480" i="23"/>
  <c r="CD455" i="23"/>
  <c r="CD459" i="23"/>
  <c r="CD463" i="23"/>
  <c r="CD467" i="23"/>
  <c r="CD471" i="23"/>
  <c r="CD475" i="23"/>
  <c r="CD479" i="23"/>
  <c r="CD453" i="23"/>
  <c r="BZ426" i="23"/>
  <c r="BZ430" i="23"/>
  <c r="BZ434" i="23"/>
  <c r="BZ438" i="23"/>
  <c r="BZ442" i="23"/>
  <c r="BZ446" i="23"/>
  <c r="BZ450" i="23"/>
  <c r="BZ425" i="23"/>
  <c r="BZ429" i="23"/>
  <c r="BZ433" i="23"/>
  <c r="BZ437" i="23"/>
  <c r="BZ441" i="23"/>
  <c r="BZ445" i="23"/>
  <c r="BZ449" i="23"/>
  <c r="BZ423" i="23"/>
  <c r="BZ424" i="23"/>
  <c r="BZ428" i="23"/>
  <c r="BZ432" i="23"/>
  <c r="BZ436" i="23"/>
  <c r="BZ440" i="23"/>
  <c r="BZ444" i="23"/>
  <c r="BZ448" i="23"/>
  <c r="BZ452" i="23"/>
  <c r="BZ427" i="23"/>
  <c r="BZ431" i="23"/>
  <c r="BZ435" i="23"/>
  <c r="BZ439" i="23"/>
  <c r="BZ443" i="23"/>
  <c r="BZ447" i="23"/>
  <c r="BZ451" i="23"/>
  <c r="AD43" i="11"/>
  <c r="CH366" i="23"/>
  <c r="CH370" i="23"/>
  <c r="CH374" i="23"/>
  <c r="CH378" i="23"/>
  <c r="CH382" i="23"/>
  <c r="CH386" i="23"/>
  <c r="CH390" i="23"/>
  <c r="CH365" i="23"/>
  <c r="CH369" i="23"/>
  <c r="CH373" i="23"/>
  <c r="CH377" i="23"/>
  <c r="CH381" i="23"/>
  <c r="CH385" i="23"/>
  <c r="CH389" i="23"/>
  <c r="CH363" i="23"/>
  <c r="CH364" i="23"/>
  <c r="CH368" i="23"/>
  <c r="CH372" i="23"/>
  <c r="CH376" i="23"/>
  <c r="CH380" i="23"/>
  <c r="CH384" i="23"/>
  <c r="CH388" i="23"/>
  <c r="CH392" i="23"/>
  <c r="CH367" i="23"/>
  <c r="CH371" i="23"/>
  <c r="CH375" i="23"/>
  <c r="CH379" i="23"/>
  <c r="CH383" i="23"/>
  <c r="CH387" i="23"/>
  <c r="CH391" i="23"/>
  <c r="CD334" i="23"/>
  <c r="CD338" i="23"/>
  <c r="CD342" i="23"/>
  <c r="CD346" i="23"/>
  <c r="CD350" i="23"/>
  <c r="CD354" i="23"/>
  <c r="CD337" i="23"/>
  <c r="CD341" i="23"/>
  <c r="CD345" i="23"/>
  <c r="CD349" i="23"/>
  <c r="CD353" i="23"/>
  <c r="CD336" i="23"/>
  <c r="CD340" i="23"/>
  <c r="CD344" i="23"/>
  <c r="CD348" i="23"/>
  <c r="CD352" i="23"/>
  <c r="CD356" i="23"/>
  <c r="CD335" i="23"/>
  <c r="CD339" i="23"/>
  <c r="CD343" i="23"/>
  <c r="CD347" i="23"/>
  <c r="CD351" i="23"/>
  <c r="CD355" i="23"/>
  <c r="CD359" i="23"/>
  <c r="CD333" i="23"/>
  <c r="CD358" i="23"/>
  <c r="CD362" i="23"/>
  <c r="CD357" i="23"/>
  <c r="CD361" i="23"/>
  <c r="CD360" i="23"/>
  <c r="V39" i="11"/>
  <c r="BZ307" i="23"/>
  <c r="BZ311" i="23"/>
  <c r="BZ315" i="23"/>
  <c r="BZ319" i="23"/>
  <c r="BZ323" i="23"/>
  <c r="BZ327" i="23"/>
  <c r="BZ331" i="23"/>
  <c r="BZ306" i="23"/>
  <c r="BZ310" i="23"/>
  <c r="BZ314" i="23"/>
  <c r="BZ318" i="23"/>
  <c r="BZ322" i="23"/>
  <c r="BZ326" i="23"/>
  <c r="BZ330" i="23"/>
  <c r="BZ305" i="23"/>
  <c r="BZ309" i="23"/>
  <c r="BZ313" i="23"/>
  <c r="BZ317" i="23"/>
  <c r="BZ321" i="23"/>
  <c r="BZ325" i="23"/>
  <c r="BZ329" i="23"/>
  <c r="BZ303" i="23"/>
  <c r="BZ304" i="23"/>
  <c r="BZ308" i="23"/>
  <c r="BZ312" i="23"/>
  <c r="BZ316" i="23"/>
  <c r="BZ320" i="23"/>
  <c r="BZ324" i="23"/>
  <c r="BZ328" i="23"/>
  <c r="BZ332" i="23"/>
  <c r="AD35" i="11"/>
  <c r="CH247" i="23"/>
  <c r="CH251" i="23"/>
  <c r="CH255" i="23"/>
  <c r="CH259" i="23"/>
  <c r="CH263" i="23"/>
  <c r="CH267" i="23"/>
  <c r="CH271" i="23"/>
  <c r="CH246" i="23"/>
  <c r="CH250" i="23"/>
  <c r="CH254" i="23"/>
  <c r="CH258" i="23"/>
  <c r="CH262" i="23"/>
  <c r="CH266" i="23"/>
  <c r="CH270" i="23"/>
  <c r="CH245" i="23"/>
  <c r="CH249" i="23"/>
  <c r="CH253" i="23"/>
  <c r="CH257" i="23"/>
  <c r="CH261" i="23"/>
  <c r="CH265" i="23"/>
  <c r="CH269" i="23"/>
  <c r="CH243" i="23"/>
  <c r="CH244" i="23"/>
  <c r="CH248" i="23"/>
  <c r="CH252" i="23"/>
  <c r="CH256" i="23"/>
  <c r="CH260" i="23"/>
  <c r="CH264" i="23"/>
  <c r="CH268" i="23"/>
  <c r="CH272" i="23"/>
  <c r="Z33" i="11"/>
  <c r="CD215" i="23"/>
  <c r="CD219" i="23"/>
  <c r="CD223" i="23"/>
  <c r="CD227" i="23"/>
  <c r="CD231" i="23"/>
  <c r="CD235" i="23"/>
  <c r="CD239" i="23"/>
  <c r="CD213" i="23"/>
  <c r="CD214" i="23"/>
  <c r="CD218" i="23"/>
  <c r="CD222" i="23"/>
  <c r="CD226" i="23"/>
  <c r="CD230" i="23"/>
  <c r="CD234" i="23"/>
  <c r="CD238" i="23"/>
  <c r="CD242" i="23"/>
  <c r="CD217" i="23"/>
  <c r="CD221" i="23"/>
  <c r="CD225" i="23"/>
  <c r="CD229" i="23"/>
  <c r="CD233" i="23"/>
  <c r="CD237" i="23"/>
  <c r="CD241" i="23"/>
  <c r="CD216" i="23"/>
  <c r="CD220" i="23"/>
  <c r="CD224" i="23"/>
  <c r="CD228" i="23"/>
  <c r="CD232" i="23"/>
  <c r="CD236" i="23"/>
  <c r="CD240" i="23"/>
  <c r="V31" i="11"/>
  <c r="BZ187" i="23"/>
  <c r="BZ191" i="23"/>
  <c r="BZ195" i="23"/>
  <c r="BZ199" i="23"/>
  <c r="BZ203" i="23"/>
  <c r="BZ207" i="23"/>
  <c r="BZ211" i="23"/>
  <c r="BZ186" i="23"/>
  <c r="BZ190" i="23"/>
  <c r="BZ194" i="23"/>
  <c r="BZ198" i="23"/>
  <c r="BZ202" i="23"/>
  <c r="BZ206" i="23"/>
  <c r="BZ210" i="23"/>
  <c r="BZ185" i="23"/>
  <c r="BZ189" i="23"/>
  <c r="BZ193" i="23"/>
  <c r="BZ197" i="23"/>
  <c r="BZ201" i="23"/>
  <c r="BZ205" i="23"/>
  <c r="BZ209" i="23"/>
  <c r="BZ183" i="23"/>
  <c r="BZ184" i="23"/>
  <c r="BZ188" i="23"/>
  <c r="BZ192" i="23"/>
  <c r="BZ196" i="23"/>
  <c r="BZ200" i="23"/>
  <c r="BZ204" i="23"/>
  <c r="BZ208" i="23"/>
  <c r="BZ212" i="23"/>
  <c r="AD25" i="11"/>
  <c r="CH95" i="23"/>
  <c r="CH99" i="23"/>
  <c r="CH103" i="23"/>
  <c r="CH107" i="23"/>
  <c r="CH111" i="23"/>
  <c r="CH115" i="23"/>
  <c r="CH119" i="23"/>
  <c r="CH93" i="23"/>
  <c r="CH94" i="23"/>
  <c r="CH98" i="23"/>
  <c r="CH102" i="23"/>
  <c r="CH106" i="23"/>
  <c r="CH110" i="23"/>
  <c r="CH114" i="23"/>
  <c r="CH118" i="23"/>
  <c r="CH122" i="23"/>
  <c r="CH97" i="23"/>
  <c r="CH101" i="23"/>
  <c r="CH105" i="23"/>
  <c r="CH109" i="23"/>
  <c r="CH113" i="23"/>
  <c r="CH117" i="23"/>
  <c r="CH121" i="23"/>
  <c r="CH96" i="23"/>
  <c r="CH100" i="23"/>
  <c r="CH104" i="23"/>
  <c r="CH108" i="23"/>
  <c r="CH112" i="23"/>
  <c r="CH116" i="23"/>
  <c r="CH120" i="23"/>
  <c r="BZ35" i="23"/>
  <c r="BZ39" i="23"/>
  <c r="BZ43" i="23"/>
  <c r="BZ47" i="23"/>
  <c r="BZ51" i="23"/>
  <c r="BZ55" i="23"/>
  <c r="BZ59" i="23"/>
  <c r="BZ33" i="23"/>
  <c r="BZ34" i="23"/>
  <c r="BZ38" i="23"/>
  <c r="BZ42" i="23"/>
  <c r="BZ46" i="23"/>
  <c r="BZ50" i="23"/>
  <c r="BZ54" i="23"/>
  <c r="BZ58" i="23"/>
  <c r="BZ62" i="23"/>
  <c r="BZ37" i="23"/>
  <c r="BZ41" i="23"/>
  <c r="BZ45" i="23"/>
  <c r="BZ49" i="23"/>
  <c r="BZ53" i="23"/>
  <c r="BZ57" i="23"/>
  <c r="BZ61" i="23"/>
  <c r="BZ36" i="23"/>
  <c r="BZ40" i="23"/>
  <c r="BZ44" i="23"/>
  <c r="BZ48" i="23"/>
  <c r="BZ52" i="23"/>
  <c r="BZ56" i="23"/>
  <c r="BZ60" i="23"/>
  <c r="X71" i="11"/>
  <c r="CB786" i="23"/>
  <c r="CB790" i="23"/>
  <c r="CB794" i="23"/>
  <c r="CB798" i="23"/>
  <c r="CB802" i="23"/>
  <c r="CB806" i="23"/>
  <c r="CB810" i="23"/>
  <c r="CB785" i="23"/>
  <c r="CB787" i="23"/>
  <c r="CB793" i="23"/>
  <c r="CB795" i="23"/>
  <c r="CB801" i="23"/>
  <c r="CB803" i="23"/>
  <c r="CB809" i="23"/>
  <c r="CB811" i="23"/>
  <c r="CB789" i="23"/>
  <c r="CB791" i="23"/>
  <c r="CB797" i="23"/>
  <c r="CB799" i="23"/>
  <c r="CB805" i="23"/>
  <c r="CB807" i="23"/>
  <c r="CB783" i="23"/>
  <c r="CB784" i="23"/>
  <c r="CB792" i="23"/>
  <c r="CB800" i="23"/>
  <c r="CB808" i="23"/>
  <c r="CB788" i="23"/>
  <c r="CB804" i="23"/>
  <c r="CB796" i="23"/>
  <c r="CB812" i="23"/>
  <c r="AB61" i="11"/>
  <c r="CF637" i="23"/>
  <c r="CF641" i="23"/>
  <c r="CF645" i="23"/>
  <c r="CF649" i="23"/>
  <c r="CF653" i="23"/>
  <c r="CF657" i="23"/>
  <c r="CF661" i="23"/>
  <c r="CF636" i="23"/>
  <c r="CF640" i="23"/>
  <c r="CF644" i="23"/>
  <c r="CF648" i="23"/>
  <c r="CF652" i="23"/>
  <c r="CF656" i="23"/>
  <c r="CF660" i="23"/>
  <c r="CF635" i="23"/>
  <c r="CF639" i="23"/>
  <c r="CF643" i="23"/>
  <c r="CF647" i="23"/>
  <c r="CF651" i="23"/>
  <c r="CF655" i="23"/>
  <c r="CF659" i="23"/>
  <c r="CF633" i="23"/>
  <c r="CF634" i="23"/>
  <c r="CF638" i="23"/>
  <c r="CF642" i="23"/>
  <c r="CF646" i="23"/>
  <c r="CF650" i="23"/>
  <c r="CF654" i="23"/>
  <c r="CF658" i="23"/>
  <c r="CF662" i="23"/>
  <c r="X53" i="11"/>
  <c r="CB517" i="23"/>
  <c r="CB521" i="23"/>
  <c r="CB525" i="23"/>
  <c r="CB529" i="23"/>
  <c r="CB533" i="23"/>
  <c r="CB537" i="23"/>
  <c r="CB541" i="23"/>
  <c r="CB516" i="23"/>
  <c r="CB520" i="23"/>
  <c r="CB524" i="23"/>
  <c r="CB528" i="23"/>
  <c r="CB532" i="23"/>
  <c r="CB536" i="23"/>
  <c r="CB540" i="23"/>
  <c r="CB514" i="23"/>
  <c r="CB518" i="23"/>
  <c r="CB522" i="23"/>
  <c r="CB526" i="23"/>
  <c r="CB530" i="23"/>
  <c r="CB534" i="23"/>
  <c r="CB538" i="23"/>
  <c r="CB542" i="23"/>
  <c r="CB515" i="23"/>
  <c r="CB519" i="23"/>
  <c r="CB523" i="23"/>
  <c r="CB527" i="23"/>
  <c r="CB531" i="23"/>
  <c r="CB535" i="23"/>
  <c r="CB539" i="23"/>
  <c r="CB513" i="23"/>
  <c r="T45" i="11"/>
  <c r="BX396" i="23"/>
  <c r="BX400" i="23"/>
  <c r="BX404" i="23"/>
  <c r="BX408" i="23"/>
  <c r="BX412" i="23"/>
  <c r="BX416" i="23"/>
  <c r="BX420" i="23"/>
  <c r="BX395" i="23"/>
  <c r="BX399" i="23"/>
  <c r="BX403" i="23"/>
  <c r="BX407" i="23"/>
  <c r="BX411" i="23"/>
  <c r="BX415" i="23"/>
  <c r="BX419" i="23"/>
  <c r="BX393" i="23"/>
  <c r="BX394" i="23"/>
  <c r="BX398" i="23"/>
  <c r="BX402" i="23"/>
  <c r="BX406" i="23"/>
  <c r="BX410" i="23"/>
  <c r="BX414" i="23"/>
  <c r="BX418" i="23"/>
  <c r="BX422" i="23"/>
  <c r="BX397" i="23"/>
  <c r="BX401" i="23"/>
  <c r="BX405" i="23"/>
  <c r="BX409" i="23"/>
  <c r="BX413" i="23"/>
  <c r="BX417" i="23"/>
  <c r="BX421" i="23"/>
  <c r="AB35" i="11"/>
  <c r="CF245" i="23"/>
  <c r="CF249" i="23"/>
  <c r="CF253" i="23"/>
  <c r="CF257" i="23"/>
  <c r="CF261" i="23"/>
  <c r="CF265" i="23"/>
  <c r="CF269" i="23"/>
  <c r="CF243" i="23"/>
  <c r="CF244" i="23"/>
  <c r="CF248" i="23"/>
  <c r="CF252" i="23"/>
  <c r="CF256" i="23"/>
  <c r="CF260" i="23"/>
  <c r="CF264" i="23"/>
  <c r="CF268" i="23"/>
  <c r="CF272" i="23"/>
  <c r="CF247" i="23"/>
  <c r="CF251" i="23"/>
  <c r="CF255" i="23"/>
  <c r="CF259" i="23"/>
  <c r="CF263" i="23"/>
  <c r="CF267" i="23"/>
  <c r="CF271" i="23"/>
  <c r="CF246" i="23"/>
  <c r="CF250" i="23"/>
  <c r="CF254" i="23"/>
  <c r="CF258" i="23"/>
  <c r="CF262" i="23"/>
  <c r="CF266" i="23"/>
  <c r="CF270" i="23"/>
  <c r="X25" i="11"/>
  <c r="CB97" i="23"/>
  <c r="CB101" i="23"/>
  <c r="CB105" i="23"/>
  <c r="CB109" i="23"/>
  <c r="CB113" i="23"/>
  <c r="CB117" i="23"/>
  <c r="CB121" i="23"/>
  <c r="CB96" i="23"/>
  <c r="CB100" i="23"/>
  <c r="CB104" i="23"/>
  <c r="CB108" i="23"/>
  <c r="CB112" i="23"/>
  <c r="CB116" i="23"/>
  <c r="CB120" i="23"/>
  <c r="CB95" i="23"/>
  <c r="CB99" i="23"/>
  <c r="CB103" i="23"/>
  <c r="CB107" i="23"/>
  <c r="CB111" i="23"/>
  <c r="CB115" i="23"/>
  <c r="CB119" i="23"/>
  <c r="CB93" i="23"/>
  <c r="CB94" i="23"/>
  <c r="CB98" i="23"/>
  <c r="CB102" i="23"/>
  <c r="CB106" i="23"/>
  <c r="CB110" i="23"/>
  <c r="CB114" i="23"/>
  <c r="CB118" i="23"/>
  <c r="CB122" i="23"/>
  <c r="CC875" i="23"/>
  <c r="CC879" i="23"/>
  <c r="CC883" i="23"/>
  <c r="CC887" i="23"/>
  <c r="CC891" i="23"/>
  <c r="CC895" i="23"/>
  <c r="CC899" i="23"/>
  <c r="CC881" i="23"/>
  <c r="CC889" i="23"/>
  <c r="CC897" i="23"/>
  <c r="CC877" i="23"/>
  <c r="CC885" i="23"/>
  <c r="CC893" i="23"/>
  <c r="CC901" i="23"/>
  <c r="CC878" i="23"/>
  <c r="CC886" i="23"/>
  <c r="CC894" i="23"/>
  <c r="CC902" i="23"/>
  <c r="CC876" i="23"/>
  <c r="CC884" i="23"/>
  <c r="CC892" i="23"/>
  <c r="CC900" i="23"/>
  <c r="CC874" i="23"/>
  <c r="CC882" i="23"/>
  <c r="CC890" i="23"/>
  <c r="CC898" i="23"/>
  <c r="CC880" i="23"/>
  <c r="CC888" i="23"/>
  <c r="CC896" i="23"/>
  <c r="CC873" i="23"/>
  <c r="BY847" i="23"/>
  <c r="BY851" i="23"/>
  <c r="BY855" i="23"/>
  <c r="BY859" i="23"/>
  <c r="BY863" i="23"/>
  <c r="BY867" i="23"/>
  <c r="BY871" i="23"/>
  <c r="BY843" i="23"/>
  <c r="BY845" i="23"/>
  <c r="BY853" i="23"/>
  <c r="BY861" i="23"/>
  <c r="BY869" i="23"/>
  <c r="BY849" i="23"/>
  <c r="BY857" i="23"/>
  <c r="BY865" i="23"/>
  <c r="BY844" i="23"/>
  <c r="BY846" i="23"/>
  <c r="BY852" i="23"/>
  <c r="BY854" i="23"/>
  <c r="BY860" i="23"/>
  <c r="BY862" i="23"/>
  <c r="BY868" i="23"/>
  <c r="BY870" i="23"/>
  <c r="BY850" i="23"/>
  <c r="BY866" i="23"/>
  <c r="BY848" i="23"/>
  <c r="BY864" i="23"/>
  <c r="BY858" i="23"/>
  <c r="BY856" i="23"/>
  <c r="BY872" i="23"/>
  <c r="CG787" i="23"/>
  <c r="CG791" i="23"/>
  <c r="CG795" i="23"/>
  <c r="CG799" i="23"/>
  <c r="CG803" i="23"/>
  <c r="CG807" i="23"/>
  <c r="CG811" i="23"/>
  <c r="CG783" i="23"/>
  <c r="CG785" i="23"/>
  <c r="CG793" i="23"/>
  <c r="CG801" i="23"/>
  <c r="CG809" i="23"/>
  <c r="CG789" i="23"/>
  <c r="CG797" i="23"/>
  <c r="CG805" i="23"/>
  <c r="CG788" i="23"/>
  <c r="CG790" i="23"/>
  <c r="CG796" i="23"/>
  <c r="CG798" i="23"/>
  <c r="CG804" i="23"/>
  <c r="CG806" i="23"/>
  <c r="CG812" i="23"/>
  <c r="CG786" i="23"/>
  <c r="CG802" i="23"/>
  <c r="CG784" i="23"/>
  <c r="CG800" i="23"/>
  <c r="CG794" i="23"/>
  <c r="CG810" i="23"/>
  <c r="CG792" i="23"/>
  <c r="CG808" i="23"/>
  <c r="CC755" i="23"/>
  <c r="CC759" i="23"/>
  <c r="CC763" i="23"/>
  <c r="CC767" i="23"/>
  <c r="CC771" i="23"/>
  <c r="CC775" i="23"/>
  <c r="CC779" i="23"/>
  <c r="CC754" i="23"/>
  <c r="CC757" i="23"/>
  <c r="CC765" i="23"/>
  <c r="CC773" i="23"/>
  <c r="CC781" i="23"/>
  <c r="CC756" i="23"/>
  <c r="CC762" i="23"/>
  <c r="CC764" i="23"/>
  <c r="CC770" i="23"/>
  <c r="CC772" i="23"/>
  <c r="CC778" i="23"/>
  <c r="CC780" i="23"/>
  <c r="CC753" i="23"/>
  <c r="CC760" i="23"/>
  <c r="CC766" i="23"/>
  <c r="CC769" i="23"/>
  <c r="CC758" i="23"/>
  <c r="CC761" i="23"/>
  <c r="CC768" i="23"/>
  <c r="CC776" i="23"/>
  <c r="CC782" i="23"/>
  <c r="CC774" i="23"/>
  <c r="CC777" i="23"/>
  <c r="BY727" i="23"/>
  <c r="BY731" i="23"/>
  <c r="BY735" i="23"/>
  <c r="BY739" i="23"/>
  <c r="BY743" i="23"/>
  <c r="BY729" i="23"/>
  <c r="BY737" i="23"/>
  <c r="BY746" i="23"/>
  <c r="BY750" i="23"/>
  <c r="BY726" i="23"/>
  <c r="BY728" i="23"/>
  <c r="BY734" i="23"/>
  <c r="BY736" i="23"/>
  <c r="BY742" i="23"/>
  <c r="BY745" i="23"/>
  <c r="BY749" i="23"/>
  <c r="BY724" i="23"/>
  <c r="BY730" i="23"/>
  <c r="BY740" i="23"/>
  <c r="BY747" i="23"/>
  <c r="BY751" i="23"/>
  <c r="BY725" i="23"/>
  <c r="BY741" i="23"/>
  <c r="BY732" i="23"/>
  <c r="BY738" i="23"/>
  <c r="BY723" i="23"/>
  <c r="BY733" i="23"/>
  <c r="BY744" i="23"/>
  <c r="BY748" i="23"/>
  <c r="BY752" i="23"/>
  <c r="CG666" i="23"/>
  <c r="CG670" i="23"/>
  <c r="CG674" i="23"/>
  <c r="CG678" i="23"/>
  <c r="CG682" i="23"/>
  <c r="CG686" i="23"/>
  <c r="CG690" i="23"/>
  <c r="CG665" i="23"/>
  <c r="CG669" i="23"/>
  <c r="CG673" i="23"/>
  <c r="CG677" i="23"/>
  <c r="CG681" i="23"/>
  <c r="CG685" i="23"/>
  <c r="CG689" i="23"/>
  <c r="CG667" i="23"/>
  <c r="CG671" i="23"/>
  <c r="CG675" i="23"/>
  <c r="CG679" i="23"/>
  <c r="CG683" i="23"/>
  <c r="CG687" i="23"/>
  <c r="CG691" i="23"/>
  <c r="CG663" i="23"/>
  <c r="CG664" i="23"/>
  <c r="CG668" i="23"/>
  <c r="CG672" i="23"/>
  <c r="CG676" i="23"/>
  <c r="CG680" i="23"/>
  <c r="CG684" i="23"/>
  <c r="CG688" i="23"/>
  <c r="CG692" i="23"/>
  <c r="CC634" i="23"/>
  <c r="CC638" i="23"/>
  <c r="CC642" i="23"/>
  <c r="CC646" i="23"/>
  <c r="CC650" i="23"/>
  <c r="CC654" i="23"/>
  <c r="CC658" i="23"/>
  <c r="CC662" i="23"/>
  <c r="CC637" i="23"/>
  <c r="CC641" i="23"/>
  <c r="CC645" i="23"/>
  <c r="CC649" i="23"/>
  <c r="CC653" i="23"/>
  <c r="CC657" i="23"/>
  <c r="CC661" i="23"/>
  <c r="CC633" i="23"/>
  <c r="CC636" i="23"/>
  <c r="CC640" i="23"/>
  <c r="CC644" i="23"/>
  <c r="CC648" i="23"/>
  <c r="CC652" i="23"/>
  <c r="CC656" i="23"/>
  <c r="CC660" i="23"/>
  <c r="CC635" i="23"/>
  <c r="CC639" i="23"/>
  <c r="CC643" i="23"/>
  <c r="CC647" i="23"/>
  <c r="CC651" i="23"/>
  <c r="CC655" i="23"/>
  <c r="CC659" i="23"/>
  <c r="BY606" i="23"/>
  <c r="BY610" i="23"/>
  <c r="BY614" i="23"/>
  <c r="BY618" i="23"/>
  <c r="BY622" i="23"/>
  <c r="BY626" i="23"/>
  <c r="BY630" i="23"/>
  <c r="BY605" i="23"/>
  <c r="BY609" i="23"/>
  <c r="BY613" i="23"/>
  <c r="BY617" i="23"/>
  <c r="BY621" i="23"/>
  <c r="BY625" i="23"/>
  <c r="BY629" i="23"/>
  <c r="BY607" i="23"/>
  <c r="BY611" i="23"/>
  <c r="BY615" i="23"/>
  <c r="BY619" i="23"/>
  <c r="BY623" i="23"/>
  <c r="BY627" i="23"/>
  <c r="BY631" i="23"/>
  <c r="BY603" i="23"/>
  <c r="BY604" i="23"/>
  <c r="BY608" i="23"/>
  <c r="BY612" i="23"/>
  <c r="BY616" i="23"/>
  <c r="BY620" i="23"/>
  <c r="BY624" i="23"/>
  <c r="BY628" i="23"/>
  <c r="BY632" i="23"/>
  <c r="CG546" i="23"/>
  <c r="CG550" i="23"/>
  <c r="CG554" i="23"/>
  <c r="CG558" i="23"/>
  <c r="CG562" i="23"/>
  <c r="CG566" i="23"/>
  <c r="CG570" i="23"/>
  <c r="CG545" i="23"/>
  <c r="CG549" i="23"/>
  <c r="CG553" i="23"/>
  <c r="CG557" i="23"/>
  <c r="CG561" i="23"/>
  <c r="CG565" i="23"/>
  <c r="CG569" i="23"/>
  <c r="CG543" i="23"/>
  <c r="CG544" i="23"/>
  <c r="CG548" i="23"/>
  <c r="CG552" i="23"/>
  <c r="CG556" i="23"/>
  <c r="CG560" i="23"/>
  <c r="CG564" i="23"/>
  <c r="CG568" i="23"/>
  <c r="CG572" i="23"/>
  <c r="CG547" i="23"/>
  <c r="CG551" i="23"/>
  <c r="CG555" i="23"/>
  <c r="CG559" i="23"/>
  <c r="CG563" i="23"/>
  <c r="CG567" i="23"/>
  <c r="CG571" i="23"/>
  <c r="CC514" i="23"/>
  <c r="CC518" i="23"/>
  <c r="CC522" i="23"/>
  <c r="CC526" i="23"/>
  <c r="CC530" i="23"/>
  <c r="CC534" i="23"/>
  <c r="CC538" i="23"/>
  <c r="CC542" i="23"/>
  <c r="CC517" i="23"/>
  <c r="CC521" i="23"/>
  <c r="CC525" i="23"/>
  <c r="CC529" i="23"/>
  <c r="CC533" i="23"/>
  <c r="CC537" i="23"/>
  <c r="CC541" i="23"/>
  <c r="CC513" i="23"/>
  <c r="CC515" i="23"/>
  <c r="CC519" i="23"/>
  <c r="CC523" i="23"/>
  <c r="CC527" i="23"/>
  <c r="CC531" i="23"/>
  <c r="CC535" i="23"/>
  <c r="CC539" i="23"/>
  <c r="CC516" i="23"/>
  <c r="CC520" i="23"/>
  <c r="CC524" i="23"/>
  <c r="CC528" i="23"/>
  <c r="CC532" i="23"/>
  <c r="CC536" i="23"/>
  <c r="CC540" i="23"/>
  <c r="BY486" i="23"/>
  <c r="BY490" i="23"/>
  <c r="BY494" i="23"/>
  <c r="BY498" i="23"/>
  <c r="BY502" i="23"/>
  <c r="BY506" i="23"/>
  <c r="BY510" i="23"/>
  <c r="BY485" i="23"/>
  <c r="BY489" i="23"/>
  <c r="BY493" i="23"/>
  <c r="BY497" i="23"/>
  <c r="BY501" i="23"/>
  <c r="BY505" i="23"/>
  <c r="BY509" i="23"/>
  <c r="BY483" i="23"/>
  <c r="BY484" i="23"/>
  <c r="BY488" i="23"/>
  <c r="BY492" i="23"/>
  <c r="BY496" i="23"/>
  <c r="BY500" i="23"/>
  <c r="BY504" i="23"/>
  <c r="BY508" i="23"/>
  <c r="BY512" i="23"/>
  <c r="BY487" i="23"/>
  <c r="BY491" i="23"/>
  <c r="BY495" i="23"/>
  <c r="BY499" i="23"/>
  <c r="BY503" i="23"/>
  <c r="BY507" i="23"/>
  <c r="BY511" i="23"/>
  <c r="CG425" i="23"/>
  <c r="CG429" i="23"/>
  <c r="CG433" i="23"/>
  <c r="CG437" i="23"/>
  <c r="CG441" i="23"/>
  <c r="CG445" i="23"/>
  <c r="CG449" i="23"/>
  <c r="CG424" i="23"/>
  <c r="CG428" i="23"/>
  <c r="CG432" i="23"/>
  <c r="CG436" i="23"/>
  <c r="CG440" i="23"/>
  <c r="CG444" i="23"/>
  <c r="CG448" i="23"/>
  <c r="CG452" i="23"/>
  <c r="CG427" i="23"/>
  <c r="CG431" i="23"/>
  <c r="CG435" i="23"/>
  <c r="CG439" i="23"/>
  <c r="CG443" i="23"/>
  <c r="CG447" i="23"/>
  <c r="CG451" i="23"/>
  <c r="CG423" i="23"/>
  <c r="CG426" i="23"/>
  <c r="CG430" i="23"/>
  <c r="CG434" i="23"/>
  <c r="CG438" i="23"/>
  <c r="CG442" i="23"/>
  <c r="CG446" i="23"/>
  <c r="CG450" i="23"/>
  <c r="CC397" i="23"/>
  <c r="CC401" i="23"/>
  <c r="CC405" i="23"/>
  <c r="CC409" i="23"/>
  <c r="CC413" i="23"/>
  <c r="CC417" i="23"/>
  <c r="CC421" i="23"/>
  <c r="CC393" i="23"/>
  <c r="CC396" i="23"/>
  <c r="CC400" i="23"/>
  <c r="CC404" i="23"/>
  <c r="CC408" i="23"/>
  <c r="CC412" i="23"/>
  <c r="CC416" i="23"/>
  <c r="CC420" i="23"/>
  <c r="CC395" i="23"/>
  <c r="CC399" i="23"/>
  <c r="CC403" i="23"/>
  <c r="CC407" i="23"/>
  <c r="CC411" i="23"/>
  <c r="CC415" i="23"/>
  <c r="CC419" i="23"/>
  <c r="CC394" i="23"/>
  <c r="CC398" i="23"/>
  <c r="CC402" i="23"/>
  <c r="CC406" i="23"/>
  <c r="CC410" i="23"/>
  <c r="CC414" i="23"/>
  <c r="CC418" i="23"/>
  <c r="CC422" i="23"/>
  <c r="U43" i="11"/>
  <c r="BY365" i="23"/>
  <c r="BY369" i="23"/>
  <c r="BY373" i="23"/>
  <c r="BY377" i="23"/>
  <c r="BY381" i="23"/>
  <c r="BY385" i="23"/>
  <c r="BY389" i="23"/>
  <c r="BY364" i="23"/>
  <c r="BY368" i="23"/>
  <c r="BY372" i="23"/>
  <c r="BY376" i="23"/>
  <c r="BY380" i="23"/>
  <c r="BY384" i="23"/>
  <c r="BY388" i="23"/>
  <c r="BY392" i="23"/>
  <c r="BY367" i="23"/>
  <c r="BY371" i="23"/>
  <c r="BY375" i="23"/>
  <c r="BY379" i="23"/>
  <c r="BY383" i="23"/>
  <c r="BY387" i="23"/>
  <c r="BY391" i="23"/>
  <c r="BY363" i="23"/>
  <c r="BY366" i="23"/>
  <c r="BY370" i="23"/>
  <c r="BY374" i="23"/>
  <c r="BY378" i="23"/>
  <c r="BY382" i="23"/>
  <c r="BY386" i="23"/>
  <c r="BY390" i="23"/>
  <c r="CG306" i="23"/>
  <c r="CG310" i="23"/>
  <c r="CG314" i="23"/>
  <c r="CG318" i="23"/>
  <c r="CG322" i="23"/>
  <c r="CG326" i="23"/>
  <c r="CG330" i="23"/>
  <c r="CG305" i="23"/>
  <c r="CG309" i="23"/>
  <c r="CG313" i="23"/>
  <c r="CG317" i="23"/>
  <c r="CG321" i="23"/>
  <c r="CG325" i="23"/>
  <c r="CG329" i="23"/>
  <c r="CG304" i="23"/>
  <c r="CG308" i="23"/>
  <c r="CG312" i="23"/>
  <c r="CG316" i="23"/>
  <c r="CG320" i="23"/>
  <c r="CG324" i="23"/>
  <c r="CG328" i="23"/>
  <c r="CG332" i="23"/>
  <c r="CG307" i="23"/>
  <c r="CG311" i="23"/>
  <c r="CG315" i="23"/>
  <c r="CG319" i="23"/>
  <c r="CG323" i="23"/>
  <c r="CG327" i="23"/>
  <c r="CG331" i="23"/>
  <c r="CG303" i="23"/>
  <c r="CC274" i="23"/>
  <c r="CC278" i="23"/>
  <c r="CC282" i="23"/>
  <c r="CC286" i="23"/>
  <c r="CC290" i="23"/>
  <c r="CC294" i="23"/>
  <c r="CC298" i="23"/>
  <c r="CC302" i="23"/>
  <c r="CC277" i="23"/>
  <c r="CC281" i="23"/>
  <c r="CC285" i="23"/>
  <c r="CC289" i="23"/>
  <c r="CC293" i="23"/>
  <c r="CC297" i="23"/>
  <c r="CC301" i="23"/>
  <c r="CC273" i="23"/>
  <c r="CC276" i="23"/>
  <c r="CC280" i="23"/>
  <c r="CC284" i="23"/>
  <c r="CC288" i="23"/>
  <c r="CC292" i="23"/>
  <c r="CC296" i="23"/>
  <c r="CC300" i="23"/>
  <c r="CC275" i="23"/>
  <c r="CC279" i="23"/>
  <c r="CC283" i="23"/>
  <c r="CC287" i="23"/>
  <c r="CC291" i="23"/>
  <c r="CC295" i="23"/>
  <c r="CC299" i="23"/>
  <c r="BY246" i="23"/>
  <c r="BY250" i="23"/>
  <c r="BY254" i="23"/>
  <c r="BY258" i="23"/>
  <c r="BY262" i="23"/>
  <c r="BY266" i="23"/>
  <c r="BY270" i="23"/>
  <c r="BY245" i="23"/>
  <c r="BY249" i="23"/>
  <c r="BY253" i="23"/>
  <c r="BY257" i="23"/>
  <c r="BY261" i="23"/>
  <c r="BY265" i="23"/>
  <c r="BY269" i="23"/>
  <c r="BY244" i="23"/>
  <c r="BY248" i="23"/>
  <c r="BY252" i="23"/>
  <c r="BY256" i="23"/>
  <c r="BY260" i="23"/>
  <c r="BY264" i="23"/>
  <c r="BY268" i="23"/>
  <c r="BY272" i="23"/>
  <c r="BY247" i="23"/>
  <c r="BY251" i="23"/>
  <c r="BY255" i="23"/>
  <c r="BY259" i="23"/>
  <c r="BY263" i="23"/>
  <c r="BY267" i="23"/>
  <c r="BY271" i="23"/>
  <c r="BY243" i="23"/>
  <c r="CG186" i="23"/>
  <c r="CG190" i="23"/>
  <c r="CG194" i="23"/>
  <c r="CG198" i="23"/>
  <c r="CG202" i="23"/>
  <c r="CG206" i="23"/>
  <c r="CG210" i="23"/>
  <c r="CG185" i="23"/>
  <c r="CG189" i="23"/>
  <c r="CG193" i="23"/>
  <c r="CG197" i="23"/>
  <c r="CG201" i="23"/>
  <c r="CG205" i="23"/>
  <c r="CG209" i="23"/>
  <c r="CG184" i="23"/>
  <c r="CG188" i="23"/>
  <c r="CG192" i="23"/>
  <c r="CG196" i="23"/>
  <c r="CG200" i="23"/>
  <c r="CG204" i="23"/>
  <c r="CG208" i="23"/>
  <c r="CG212" i="23"/>
  <c r="CG187" i="23"/>
  <c r="CG191" i="23"/>
  <c r="CG195" i="23"/>
  <c r="CG199" i="23"/>
  <c r="CG203" i="23"/>
  <c r="CG207" i="23"/>
  <c r="CG211" i="23"/>
  <c r="CG183" i="23"/>
  <c r="CC126" i="23"/>
  <c r="CC130" i="23"/>
  <c r="CC134" i="23"/>
  <c r="CC138" i="23"/>
  <c r="CC142" i="23"/>
  <c r="CC146" i="23"/>
  <c r="CC150" i="23"/>
  <c r="CC125" i="23"/>
  <c r="CC129" i="23"/>
  <c r="CC133" i="23"/>
  <c r="CC137" i="23"/>
  <c r="CC141" i="23"/>
  <c r="CC145" i="23"/>
  <c r="CC149" i="23"/>
  <c r="CC124" i="23"/>
  <c r="CC128" i="23"/>
  <c r="CC132" i="23"/>
  <c r="CC136" i="23"/>
  <c r="CC140" i="23"/>
  <c r="CC144" i="23"/>
  <c r="CC148" i="23"/>
  <c r="CC152" i="23"/>
  <c r="CC127" i="23"/>
  <c r="CC131" i="23"/>
  <c r="CC135" i="23"/>
  <c r="CC139" i="23"/>
  <c r="CC143" i="23"/>
  <c r="CC147" i="23"/>
  <c r="CC151" i="23"/>
  <c r="CC123" i="23"/>
  <c r="BY94" i="23"/>
  <c r="BY98" i="23"/>
  <c r="BY102" i="23"/>
  <c r="BY106" i="23"/>
  <c r="BY110" i="23"/>
  <c r="BY114" i="23"/>
  <c r="BY118" i="23"/>
  <c r="BY122" i="23"/>
  <c r="BY97" i="23"/>
  <c r="BY101" i="23"/>
  <c r="BY105" i="23"/>
  <c r="BY109" i="23"/>
  <c r="BY113" i="23"/>
  <c r="BY117" i="23"/>
  <c r="BY121" i="23"/>
  <c r="BY93" i="23"/>
  <c r="BY96" i="23"/>
  <c r="BY100" i="23"/>
  <c r="BY104" i="23"/>
  <c r="BY108" i="23"/>
  <c r="BY112" i="23"/>
  <c r="BY116" i="23"/>
  <c r="BY120" i="23"/>
  <c r="BY95" i="23"/>
  <c r="BY99" i="23"/>
  <c r="BY103" i="23"/>
  <c r="BY107" i="23"/>
  <c r="BY111" i="23"/>
  <c r="BY115" i="23"/>
  <c r="BY119" i="23"/>
  <c r="CG4" i="23"/>
  <c r="CG8" i="23"/>
  <c r="CG12" i="23"/>
  <c r="CG16" i="23"/>
  <c r="CG20" i="23"/>
  <c r="CG24" i="23"/>
  <c r="CG28" i="23"/>
  <c r="CG32" i="23"/>
  <c r="CG7" i="23"/>
  <c r="CG11" i="23"/>
  <c r="CG15" i="23"/>
  <c r="CG19" i="23"/>
  <c r="CG23" i="23"/>
  <c r="CG27" i="23"/>
  <c r="CG31" i="23"/>
  <c r="CG3" i="23"/>
  <c r="CG6" i="23"/>
  <c r="CG10" i="23"/>
  <c r="CG14" i="23"/>
  <c r="CG18" i="23"/>
  <c r="CG22" i="23"/>
  <c r="CG26" i="23"/>
  <c r="CG30" i="23"/>
  <c r="CG5" i="23"/>
  <c r="CG9" i="23"/>
  <c r="CG13" i="23"/>
  <c r="CG17" i="23"/>
  <c r="CG21" i="23"/>
  <c r="CG25" i="23"/>
  <c r="CG29" i="23"/>
  <c r="CF846" i="23"/>
  <c r="CF850" i="23"/>
  <c r="CF854" i="23"/>
  <c r="CF858" i="23"/>
  <c r="CF862" i="23"/>
  <c r="CF866" i="23"/>
  <c r="CF870" i="23"/>
  <c r="CF848" i="23"/>
  <c r="CF856" i="23"/>
  <c r="CF864" i="23"/>
  <c r="CF872" i="23"/>
  <c r="CF844" i="23"/>
  <c r="CF852" i="23"/>
  <c r="CF860" i="23"/>
  <c r="CF868" i="23"/>
  <c r="CF843" i="23"/>
  <c r="CF845" i="23"/>
  <c r="CF851" i="23"/>
  <c r="CF853" i="23"/>
  <c r="CF859" i="23"/>
  <c r="CF861" i="23"/>
  <c r="CF867" i="23"/>
  <c r="CF869" i="23"/>
  <c r="CF855" i="23"/>
  <c r="CF871" i="23"/>
  <c r="CF849" i="23"/>
  <c r="CF865" i="23"/>
  <c r="CF847" i="23"/>
  <c r="CF863" i="23"/>
  <c r="CF857" i="23"/>
  <c r="CB754" i="23"/>
  <c r="CB758" i="23"/>
  <c r="CB762" i="23"/>
  <c r="CB766" i="23"/>
  <c r="CB770" i="23"/>
  <c r="CB774" i="23"/>
  <c r="CB778" i="23"/>
  <c r="CB782" i="23"/>
  <c r="CB756" i="23"/>
  <c r="CB764" i="23"/>
  <c r="CB772" i="23"/>
  <c r="CB780" i="23"/>
  <c r="CB761" i="23"/>
  <c r="CB763" i="23"/>
  <c r="CB769" i="23"/>
  <c r="CB771" i="23"/>
  <c r="CB777" i="23"/>
  <c r="CB779" i="23"/>
  <c r="CB755" i="23"/>
  <c r="CB759" i="23"/>
  <c r="CB765" i="23"/>
  <c r="CB768" i="23"/>
  <c r="CB757" i="23"/>
  <c r="CB760" i="23"/>
  <c r="CB767" i="23"/>
  <c r="CB773" i="23"/>
  <c r="CB776" i="23"/>
  <c r="CB775" i="23"/>
  <c r="CB781" i="23"/>
  <c r="CB753" i="23"/>
  <c r="BX665" i="23"/>
  <c r="BX669" i="23"/>
  <c r="BX673" i="23"/>
  <c r="BX677" i="23"/>
  <c r="BX681" i="23"/>
  <c r="BX685" i="23"/>
  <c r="BX689" i="23"/>
  <c r="BX663" i="23"/>
  <c r="BX664" i="23"/>
  <c r="BX668" i="23"/>
  <c r="BX672" i="23"/>
  <c r="BX676" i="23"/>
  <c r="BX680" i="23"/>
  <c r="BX684" i="23"/>
  <c r="BX688" i="23"/>
  <c r="BX692" i="23"/>
  <c r="BX666" i="23"/>
  <c r="BX670" i="23"/>
  <c r="BX674" i="23"/>
  <c r="BX678" i="23"/>
  <c r="BX682" i="23"/>
  <c r="BX686" i="23"/>
  <c r="BX690" i="23"/>
  <c r="BX667" i="23"/>
  <c r="BX671" i="23"/>
  <c r="BX675" i="23"/>
  <c r="BX679" i="23"/>
  <c r="BX683" i="23"/>
  <c r="BX687" i="23"/>
  <c r="BX691" i="23"/>
  <c r="BX545" i="23"/>
  <c r="BX549" i="23"/>
  <c r="BX553" i="23"/>
  <c r="BX557" i="23"/>
  <c r="BX561" i="23"/>
  <c r="BX565" i="23"/>
  <c r="BX569" i="23"/>
  <c r="BX543" i="23"/>
  <c r="BX544" i="23"/>
  <c r="BX548" i="23"/>
  <c r="BX552" i="23"/>
  <c r="BX556" i="23"/>
  <c r="BX560" i="23"/>
  <c r="BX564" i="23"/>
  <c r="BX568" i="23"/>
  <c r="BX572" i="23"/>
  <c r="BX547" i="23"/>
  <c r="BX551" i="23"/>
  <c r="BX555" i="23"/>
  <c r="BX559" i="23"/>
  <c r="BX563" i="23"/>
  <c r="BX567" i="23"/>
  <c r="BX571" i="23"/>
  <c r="BX546" i="23"/>
  <c r="BX550" i="23"/>
  <c r="BX554" i="23"/>
  <c r="BX558" i="23"/>
  <c r="BX562" i="23"/>
  <c r="BX566" i="23"/>
  <c r="BX570" i="23"/>
  <c r="CB424" i="23"/>
  <c r="CB428" i="23"/>
  <c r="CB432" i="23"/>
  <c r="CB436" i="23"/>
  <c r="CB440" i="23"/>
  <c r="CB444" i="23"/>
  <c r="CB448" i="23"/>
  <c r="CB452" i="23"/>
  <c r="CB427" i="23"/>
  <c r="CB431" i="23"/>
  <c r="CB435" i="23"/>
  <c r="CB439" i="23"/>
  <c r="CB443" i="23"/>
  <c r="CB447" i="23"/>
  <c r="CB451" i="23"/>
  <c r="CB426" i="23"/>
  <c r="CB430" i="23"/>
  <c r="CB434" i="23"/>
  <c r="CB438" i="23"/>
  <c r="CB442" i="23"/>
  <c r="CB446" i="23"/>
  <c r="CB450" i="23"/>
  <c r="CB425" i="23"/>
  <c r="CB429" i="23"/>
  <c r="CB433" i="23"/>
  <c r="CB437" i="23"/>
  <c r="CB441" i="23"/>
  <c r="CB445" i="23"/>
  <c r="CB449" i="23"/>
  <c r="CB423" i="23"/>
  <c r="CF305" i="23"/>
  <c r="CF309" i="23"/>
  <c r="CF313" i="23"/>
  <c r="CF317" i="23"/>
  <c r="CF321" i="23"/>
  <c r="CF325" i="23"/>
  <c r="CF329" i="23"/>
  <c r="CF303" i="23"/>
  <c r="CF304" i="23"/>
  <c r="CF308" i="23"/>
  <c r="CF312" i="23"/>
  <c r="CF316" i="23"/>
  <c r="CF320" i="23"/>
  <c r="CF324" i="23"/>
  <c r="CF328" i="23"/>
  <c r="CF332" i="23"/>
  <c r="CF307" i="23"/>
  <c r="CF311" i="23"/>
  <c r="CF315" i="23"/>
  <c r="CF319" i="23"/>
  <c r="CF323" i="23"/>
  <c r="CF327" i="23"/>
  <c r="CF331" i="23"/>
  <c r="CF306" i="23"/>
  <c r="CF310" i="23"/>
  <c r="CF314" i="23"/>
  <c r="CF318" i="23"/>
  <c r="CF322" i="23"/>
  <c r="CF326" i="23"/>
  <c r="CF330" i="23"/>
  <c r="CF185" i="23"/>
  <c r="CF189" i="23"/>
  <c r="CF193" i="23"/>
  <c r="CF197" i="23"/>
  <c r="CF201" i="23"/>
  <c r="CF205" i="23"/>
  <c r="CF209" i="23"/>
  <c r="CF183" i="23"/>
  <c r="CF184" i="23"/>
  <c r="CF188" i="23"/>
  <c r="CF192" i="23"/>
  <c r="CF196" i="23"/>
  <c r="CF200" i="23"/>
  <c r="CF204" i="23"/>
  <c r="CF208" i="23"/>
  <c r="CF212" i="23"/>
  <c r="CF187" i="23"/>
  <c r="CF191" i="23"/>
  <c r="CF195" i="23"/>
  <c r="CF199" i="23"/>
  <c r="CF203" i="23"/>
  <c r="CF207" i="23"/>
  <c r="CF211" i="23"/>
  <c r="CF186" i="23"/>
  <c r="CF190" i="23"/>
  <c r="CF194" i="23"/>
  <c r="CF198" i="23"/>
  <c r="CF202" i="23"/>
  <c r="CF206" i="23"/>
  <c r="CF210" i="23"/>
  <c r="CI664" i="23"/>
  <c r="CI668" i="23"/>
  <c r="CI672" i="23"/>
  <c r="CI676" i="23"/>
  <c r="CI680" i="23"/>
  <c r="CI684" i="23"/>
  <c r="CI688" i="23"/>
  <c r="CI692" i="23"/>
  <c r="CI667" i="23"/>
  <c r="CI671" i="23"/>
  <c r="CI675" i="23"/>
  <c r="CI679" i="23"/>
  <c r="CI683" i="23"/>
  <c r="CI687" i="23"/>
  <c r="CI691" i="23"/>
  <c r="CI663" i="23"/>
  <c r="CI665" i="23"/>
  <c r="CI666" i="23"/>
  <c r="CI669" i="23"/>
  <c r="CI670" i="23"/>
  <c r="CI673" i="23"/>
  <c r="CI674" i="23"/>
  <c r="CI677" i="23"/>
  <c r="CI678" i="23"/>
  <c r="CI681" i="23"/>
  <c r="CI682" i="23"/>
  <c r="CI685" i="23"/>
  <c r="CI686" i="23"/>
  <c r="CI689" i="23"/>
  <c r="CI690" i="23"/>
  <c r="CE64" i="23"/>
  <c r="CE68" i="23"/>
  <c r="CE72" i="23"/>
  <c r="CE76" i="23"/>
  <c r="CE80" i="23"/>
  <c r="CE84" i="23"/>
  <c r="CE88" i="23"/>
  <c r="CE92" i="23"/>
  <c r="CE67" i="23"/>
  <c r="CE71" i="23"/>
  <c r="CE75" i="23"/>
  <c r="CE79" i="23"/>
  <c r="CE83" i="23"/>
  <c r="CE87" i="23"/>
  <c r="CE91" i="23"/>
  <c r="CE63" i="23"/>
  <c r="CE66" i="23"/>
  <c r="CE70" i="23"/>
  <c r="CE74" i="23"/>
  <c r="CE78" i="23"/>
  <c r="CE82" i="23"/>
  <c r="CE86" i="23"/>
  <c r="CE90" i="23"/>
  <c r="CE65" i="23"/>
  <c r="CE69" i="23"/>
  <c r="CE73" i="23"/>
  <c r="CE77" i="23"/>
  <c r="CE81" i="23"/>
  <c r="CE85" i="23"/>
  <c r="CE89" i="23"/>
  <c r="BW64" i="23"/>
  <c r="BW68" i="23"/>
  <c r="BW72" i="23"/>
  <c r="BW76" i="23"/>
  <c r="BW80" i="23"/>
  <c r="BW84" i="23"/>
  <c r="BW88" i="23"/>
  <c r="BW92" i="23"/>
  <c r="BW67" i="23"/>
  <c r="BW71" i="23"/>
  <c r="BW75" i="23"/>
  <c r="BW79" i="23"/>
  <c r="BW83" i="23"/>
  <c r="BW87" i="23"/>
  <c r="BW91" i="23"/>
  <c r="BW63" i="23"/>
  <c r="BW66" i="23"/>
  <c r="BW70" i="23"/>
  <c r="BW74" i="23"/>
  <c r="BW78" i="23"/>
  <c r="BW82" i="23"/>
  <c r="BW86" i="23"/>
  <c r="BW90" i="23"/>
  <c r="BW65" i="23"/>
  <c r="BW69" i="23"/>
  <c r="BW73" i="23"/>
  <c r="BW77" i="23"/>
  <c r="BW81" i="23"/>
  <c r="BW85" i="23"/>
  <c r="BW89" i="23"/>
  <c r="CH155" i="23"/>
  <c r="CH159" i="23"/>
  <c r="CH163" i="23"/>
  <c r="CH167" i="23"/>
  <c r="CH171" i="23"/>
  <c r="CH175" i="23"/>
  <c r="CH179" i="23"/>
  <c r="CH153" i="23"/>
  <c r="CH154" i="23"/>
  <c r="CH158" i="23"/>
  <c r="CH162" i="23"/>
  <c r="CH166" i="23"/>
  <c r="CH170" i="23"/>
  <c r="CH174" i="23"/>
  <c r="CH178" i="23"/>
  <c r="CH182" i="23"/>
  <c r="CH157" i="23"/>
  <c r="CH161" i="23"/>
  <c r="CH165" i="23"/>
  <c r="CH169" i="23"/>
  <c r="CH173" i="23"/>
  <c r="CH177" i="23"/>
  <c r="CH181" i="23"/>
  <c r="CH156" i="23"/>
  <c r="CH160" i="23"/>
  <c r="CH164" i="23"/>
  <c r="CH168" i="23"/>
  <c r="CH172" i="23"/>
  <c r="CH176" i="23"/>
  <c r="CH180" i="23"/>
  <c r="BZ155" i="23"/>
  <c r="BZ159" i="23"/>
  <c r="BZ163" i="23"/>
  <c r="BZ167" i="23"/>
  <c r="BZ171" i="23"/>
  <c r="BZ175" i="23"/>
  <c r="BZ179" i="23"/>
  <c r="BZ153" i="23"/>
  <c r="BZ154" i="23"/>
  <c r="BZ158" i="23"/>
  <c r="BZ162" i="23"/>
  <c r="BZ166" i="23"/>
  <c r="BZ170" i="23"/>
  <c r="BZ174" i="23"/>
  <c r="BZ178" i="23"/>
  <c r="BZ182" i="23"/>
  <c r="BZ157" i="23"/>
  <c r="BZ161" i="23"/>
  <c r="BZ165" i="23"/>
  <c r="BZ169" i="23"/>
  <c r="BZ173" i="23"/>
  <c r="BZ177" i="23"/>
  <c r="BZ181" i="23"/>
  <c r="BZ156" i="23"/>
  <c r="BZ160" i="23"/>
  <c r="BZ164" i="23"/>
  <c r="BZ168" i="23"/>
  <c r="BZ172" i="23"/>
  <c r="BZ176" i="23"/>
  <c r="BZ180" i="23"/>
  <c r="CD67" i="23"/>
  <c r="CD71" i="23"/>
  <c r="CD75" i="23"/>
  <c r="CD79" i="23"/>
  <c r="CD83" i="23"/>
  <c r="CD87" i="23"/>
  <c r="CD91" i="23"/>
  <c r="CD66" i="23"/>
  <c r="CD70" i="23"/>
  <c r="CD74" i="23"/>
  <c r="CD78" i="23"/>
  <c r="CD82" i="23"/>
  <c r="CD86" i="23"/>
  <c r="CD90" i="23"/>
  <c r="CD65" i="23"/>
  <c r="CD69" i="23"/>
  <c r="CD73" i="23"/>
  <c r="CD77" i="23"/>
  <c r="CD81" i="23"/>
  <c r="CD85" i="23"/>
  <c r="CD89" i="23"/>
  <c r="CD63" i="23"/>
  <c r="CD64" i="23"/>
  <c r="CD68" i="23"/>
  <c r="CD72" i="23"/>
  <c r="CD76" i="23"/>
  <c r="CD80" i="23"/>
  <c r="CD84" i="23"/>
  <c r="CD88" i="23"/>
  <c r="CD92" i="23"/>
  <c r="CG154" i="23"/>
  <c r="CG158" i="23"/>
  <c r="CG162" i="23"/>
  <c r="CG166" i="23"/>
  <c r="CG170" i="23"/>
  <c r="CG174" i="23"/>
  <c r="CG178" i="23"/>
  <c r="CG182" i="23"/>
  <c r="CG157" i="23"/>
  <c r="CG161" i="23"/>
  <c r="CG165" i="23"/>
  <c r="CG169" i="23"/>
  <c r="CG173" i="23"/>
  <c r="CG177" i="23"/>
  <c r="CG181" i="23"/>
  <c r="CG153" i="23"/>
  <c r="CG156" i="23"/>
  <c r="CG160" i="23"/>
  <c r="CG164" i="23"/>
  <c r="CG168" i="23"/>
  <c r="CG172" i="23"/>
  <c r="CG176" i="23"/>
  <c r="CG180" i="23"/>
  <c r="CG155" i="23"/>
  <c r="CG159" i="23"/>
  <c r="CG163" i="23"/>
  <c r="CG167" i="23"/>
  <c r="CG171" i="23"/>
  <c r="CG175" i="23"/>
  <c r="CG179" i="23"/>
  <c r="BY154" i="23"/>
  <c r="BY158" i="23"/>
  <c r="BY162" i="23"/>
  <c r="BY166" i="23"/>
  <c r="BY170" i="23"/>
  <c r="BY174" i="23"/>
  <c r="BY178" i="23"/>
  <c r="BY182" i="23"/>
  <c r="BY157" i="23"/>
  <c r="BY161" i="23"/>
  <c r="BY165" i="23"/>
  <c r="BY169" i="23"/>
  <c r="BY173" i="23"/>
  <c r="BY177" i="23"/>
  <c r="BY181" i="23"/>
  <c r="BY153" i="23"/>
  <c r="BY156" i="23"/>
  <c r="BY160" i="23"/>
  <c r="BY164" i="23"/>
  <c r="BY168" i="23"/>
  <c r="BY172" i="23"/>
  <c r="BY176" i="23"/>
  <c r="BY180" i="23"/>
  <c r="BY155" i="23"/>
  <c r="BY159" i="23"/>
  <c r="BY163" i="23"/>
  <c r="BY167" i="23"/>
  <c r="BY171" i="23"/>
  <c r="BY175" i="23"/>
  <c r="BY179" i="23"/>
  <c r="CC66" i="23"/>
  <c r="CC70" i="23"/>
  <c r="CC74" i="23"/>
  <c r="CC78" i="23"/>
  <c r="CC82" i="23"/>
  <c r="CC86" i="23"/>
  <c r="CC90" i="23"/>
  <c r="CC65" i="23"/>
  <c r="CC69" i="23"/>
  <c r="CC73" i="23"/>
  <c r="CC77" i="23"/>
  <c r="CC81" i="23"/>
  <c r="CC85" i="23"/>
  <c r="CC89" i="23"/>
  <c r="CC64" i="23"/>
  <c r="CC68" i="23"/>
  <c r="CC72" i="23"/>
  <c r="CC76" i="23"/>
  <c r="CC80" i="23"/>
  <c r="CC84" i="23"/>
  <c r="CC88" i="23"/>
  <c r="CC92" i="23"/>
  <c r="CC67" i="23"/>
  <c r="CC71" i="23"/>
  <c r="CC75" i="23"/>
  <c r="CC79" i="23"/>
  <c r="CC83" i="23"/>
  <c r="CC87" i="23"/>
  <c r="CC91" i="23"/>
  <c r="CC63" i="23"/>
  <c r="BW36" i="23"/>
  <c r="BW40" i="23"/>
  <c r="BW44" i="23"/>
  <c r="BW48" i="23"/>
  <c r="BW52" i="23"/>
  <c r="BW56" i="23"/>
  <c r="BW60" i="23"/>
  <c r="BW35" i="23"/>
  <c r="BW39" i="23"/>
  <c r="BW43" i="23"/>
  <c r="BW47" i="23"/>
  <c r="BW51" i="23"/>
  <c r="BW55" i="23"/>
  <c r="BW59" i="23"/>
  <c r="BW34" i="23"/>
  <c r="BW38" i="23"/>
  <c r="BW42" i="23"/>
  <c r="BW46" i="23"/>
  <c r="BW50" i="23"/>
  <c r="BW54" i="23"/>
  <c r="BW58" i="23"/>
  <c r="BW62" i="23"/>
  <c r="BW37" i="23"/>
  <c r="BW41" i="23"/>
  <c r="BW45" i="23"/>
  <c r="BW49" i="23"/>
  <c r="BW53" i="23"/>
  <c r="BW57" i="23"/>
  <c r="BW61" i="23"/>
  <c r="BW33" i="23"/>
  <c r="S77" i="11"/>
  <c r="BW877" i="23"/>
  <c r="BW881" i="23"/>
  <c r="BW885" i="23"/>
  <c r="BW889" i="23"/>
  <c r="BW893" i="23"/>
  <c r="BW897" i="23"/>
  <c r="BW901" i="23"/>
  <c r="BW873" i="23"/>
  <c r="BW880" i="23"/>
  <c r="BW888" i="23"/>
  <c r="BW896" i="23"/>
  <c r="BW876" i="23"/>
  <c r="BW884" i="23"/>
  <c r="BW892" i="23"/>
  <c r="BW900" i="23"/>
  <c r="BW874" i="23"/>
  <c r="BW878" i="23"/>
  <c r="BW882" i="23"/>
  <c r="BW886" i="23"/>
  <c r="BW890" i="23"/>
  <c r="BW894" i="23"/>
  <c r="BW898" i="23"/>
  <c r="BW902" i="23"/>
  <c r="BW875" i="23"/>
  <c r="BW883" i="23"/>
  <c r="BW891" i="23"/>
  <c r="BW899" i="23"/>
  <c r="BW879" i="23"/>
  <c r="BW887" i="23"/>
  <c r="BW895" i="23"/>
  <c r="CE817" i="23"/>
  <c r="CE821" i="23"/>
  <c r="CE825" i="23"/>
  <c r="CE829" i="23"/>
  <c r="CE833" i="23"/>
  <c r="CE837" i="23"/>
  <c r="CE841" i="23"/>
  <c r="CE813" i="23"/>
  <c r="CE820" i="23"/>
  <c r="CE828" i="23"/>
  <c r="CE836" i="23"/>
  <c r="CE816" i="23"/>
  <c r="CE824" i="23"/>
  <c r="CE832" i="23"/>
  <c r="CE840" i="23"/>
  <c r="CE815" i="23"/>
  <c r="CE819" i="23"/>
  <c r="CE823" i="23"/>
  <c r="CE827" i="23"/>
  <c r="CE831" i="23"/>
  <c r="CE835" i="23"/>
  <c r="CE839" i="23"/>
  <c r="CE818" i="23"/>
  <c r="CE826" i="23"/>
  <c r="CE834" i="23"/>
  <c r="CE842" i="23"/>
  <c r="CE814" i="23"/>
  <c r="CE822" i="23"/>
  <c r="CE830" i="23"/>
  <c r="CE838" i="23"/>
  <c r="CA785" i="23"/>
  <c r="CA789" i="23"/>
  <c r="CA793" i="23"/>
  <c r="CA797" i="23"/>
  <c r="CA801" i="23"/>
  <c r="CA805" i="23"/>
  <c r="CA809" i="23"/>
  <c r="CA784" i="23"/>
  <c r="CA792" i="23"/>
  <c r="CA800" i="23"/>
  <c r="CA808" i="23"/>
  <c r="CA788" i="23"/>
  <c r="CA796" i="23"/>
  <c r="CA804" i="23"/>
  <c r="CA812" i="23"/>
  <c r="CA787" i="23"/>
  <c r="CA795" i="23"/>
  <c r="CA803" i="23"/>
  <c r="CA811" i="23"/>
  <c r="CA786" i="23"/>
  <c r="CA794" i="23"/>
  <c r="CA802" i="23"/>
  <c r="CA810" i="23"/>
  <c r="CA783" i="23"/>
  <c r="CA799" i="23"/>
  <c r="CA798" i="23"/>
  <c r="CA791" i="23"/>
  <c r="CA807" i="23"/>
  <c r="CA790" i="23"/>
  <c r="CA806" i="23"/>
  <c r="BW757" i="23"/>
  <c r="BW761" i="23"/>
  <c r="BW765" i="23"/>
  <c r="BW769" i="23"/>
  <c r="BW773" i="23"/>
  <c r="BW777" i="23"/>
  <c r="BW781" i="23"/>
  <c r="BW753" i="23"/>
  <c r="BW756" i="23"/>
  <c r="BW755" i="23"/>
  <c r="BW764" i="23"/>
  <c r="BW772" i="23"/>
  <c r="BW780" i="23"/>
  <c r="BW762" i="23"/>
  <c r="BW763" i="23"/>
  <c r="BW770" i="23"/>
  <c r="BW771" i="23"/>
  <c r="BW778" i="23"/>
  <c r="BW779" i="23"/>
  <c r="BW758" i="23"/>
  <c r="BW754" i="23"/>
  <c r="BW760" i="23"/>
  <c r="BW767" i="23"/>
  <c r="BW759" i="23"/>
  <c r="BW768" i="23"/>
  <c r="BW775" i="23"/>
  <c r="BW774" i="23"/>
  <c r="BW776" i="23"/>
  <c r="BW766" i="23"/>
  <c r="BW782" i="23"/>
  <c r="AA65" i="11"/>
  <c r="CE696" i="23"/>
  <c r="CE700" i="23"/>
  <c r="CE704" i="23"/>
  <c r="CE708" i="23"/>
  <c r="CE712" i="23"/>
  <c r="CE716" i="23"/>
  <c r="CE720" i="23"/>
  <c r="CE695" i="23"/>
  <c r="CE699" i="23"/>
  <c r="CE703" i="23"/>
  <c r="CE707" i="23"/>
  <c r="CE711" i="23"/>
  <c r="CE715" i="23"/>
  <c r="CE719" i="23"/>
  <c r="CE694" i="23"/>
  <c r="CE697" i="23"/>
  <c r="CE698" i="23"/>
  <c r="CE701" i="23"/>
  <c r="CE702" i="23"/>
  <c r="CE705" i="23"/>
  <c r="CE706" i="23"/>
  <c r="CE709" i="23"/>
  <c r="CE710" i="23"/>
  <c r="CE713" i="23"/>
  <c r="CE714" i="23"/>
  <c r="CE717" i="23"/>
  <c r="CE718" i="23"/>
  <c r="CE721" i="23"/>
  <c r="CE722" i="23"/>
  <c r="CE693" i="23"/>
  <c r="W63" i="11"/>
  <c r="CA664" i="23"/>
  <c r="CA668" i="23"/>
  <c r="CA672" i="23"/>
  <c r="CA676" i="23"/>
  <c r="CA680" i="23"/>
  <c r="CA684" i="23"/>
  <c r="CA688" i="23"/>
  <c r="CA692" i="23"/>
  <c r="CA667" i="23"/>
  <c r="CA671" i="23"/>
  <c r="CA675" i="23"/>
  <c r="CA679" i="23"/>
  <c r="CA683" i="23"/>
  <c r="CA687" i="23"/>
  <c r="CA691" i="23"/>
  <c r="CA663" i="23"/>
  <c r="CA665" i="23"/>
  <c r="CA666" i="23"/>
  <c r="CA669" i="23"/>
  <c r="CA670" i="23"/>
  <c r="CA673" i="23"/>
  <c r="CA674" i="23"/>
  <c r="CA677" i="23"/>
  <c r="CA678" i="23"/>
  <c r="CA681" i="23"/>
  <c r="CA682" i="23"/>
  <c r="CA685" i="23"/>
  <c r="CA686" i="23"/>
  <c r="CA689" i="23"/>
  <c r="CA690" i="23"/>
  <c r="BW636" i="23"/>
  <c r="BW640" i="23"/>
  <c r="BW644" i="23"/>
  <c r="BW648" i="23"/>
  <c r="BW652" i="23"/>
  <c r="BW656" i="23"/>
  <c r="BW660" i="23"/>
  <c r="BW635" i="23"/>
  <c r="BW639" i="23"/>
  <c r="BW643" i="23"/>
  <c r="BW647" i="23"/>
  <c r="BW651" i="23"/>
  <c r="BW655" i="23"/>
  <c r="BW659" i="23"/>
  <c r="BW634" i="23"/>
  <c r="BW637" i="23"/>
  <c r="BW638" i="23"/>
  <c r="BW641" i="23"/>
  <c r="BW642" i="23"/>
  <c r="BW645" i="23"/>
  <c r="BW646" i="23"/>
  <c r="BW649" i="23"/>
  <c r="BW650" i="23"/>
  <c r="BW653" i="23"/>
  <c r="BW654" i="23"/>
  <c r="BW657" i="23"/>
  <c r="BW658" i="23"/>
  <c r="BW661" i="23"/>
  <c r="BW662" i="23"/>
  <c r="BW633" i="23"/>
  <c r="AA57" i="11"/>
  <c r="CE576" i="23"/>
  <c r="CE580" i="23"/>
  <c r="CE584" i="23"/>
  <c r="CE588" i="23"/>
  <c r="CE592" i="23"/>
  <c r="CE596" i="23"/>
  <c r="CE600" i="23"/>
  <c r="CE575" i="23"/>
  <c r="CE579" i="23"/>
  <c r="CE583" i="23"/>
  <c r="CE587" i="23"/>
  <c r="CE591" i="23"/>
  <c r="CE595" i="23"/>
  <c r="CE599" i="23"/>
  <c r="CE574" i="23"/>
  <c r="CE577" i="23"/>
  <c r="CE578" i="23"/>
  <c r="CE581" i="23"/>
  <c r="CE582" i="23"/>
  <c r="CE585" i="23"/>
  <c r="CE586" i="23"/>
  <c r="CE589" i="23"/>
  <c r="CE590" i="23"/>
  <c r="CE593" i="23"/>
  <c r="CE594" i="23"/>
  <c r="CE597" i="23"/>
  <c r="CE598" i="23"/>
  <c r="CE601" i="23"/>
  <c r="CE602" i="23"/>
  <c r="CE573" i="23"/>
  <c r="CA544" i="23"/>
  <c r="CA548" i="23"/>
  <c r="CA552" i="23"/>
  <c r="CA556" i="23"/>
  <c r="CA560" i="23"/>
  <c r="CA564" i="23"/>
  <c r="CA568" i="23"/>
  <c r="CA572" i="23"/>
  <c r="CA547" i="23"/>
  <c r="CA551" i="23"/>
  <c r="CA555" i="23"/>
  <c r="CA559" i="23"/>
  <c r="CA563" i="23"/>
  <c r="CA567" i="23"/>
  <c r="CA571" i="23"/>
  <c r="CA543" i="23"/>
  <c r="CA545" i="23"/>
  <c r="CA546" i="23"/>
  <c r="CA549" i="23"/>
  <c r="CA550" i="23"/>
  <c r="CA553" i="23"/>
  <c r="CA554" i="23"/>
  <c r="CA557" i="23"/>
  <c r="CA558" i="23"/>
  <c r="CA561" i="23"/>
  <c r="CA562" i="23"/>
  <c r="CA565" i="23"/>
  <c r="CA566" i="23"/>
  <c r="CA569" i="23"/>
  <c r="CA570" i="23"/>
  <c r="BW516" i="23"/>
  <c r="BW520" i="23"/>
  <c r="BW524" i="23"/>
  <c r="BW528" i="23"/>
  <c r="BW532" i="23"/>
  <c r="BW536" i="23"/>
  <c r="BW540" i="23"/>
  <c r="BW515" i="23"/>
  <c r="BW519" i="23"/>
  <c r="BW523" i="23"/>
  <c r="BW527" i="23"/>
  <c r="BW531" i="23"/>
  <c r="BW535" i="23"/>
  <c r="BW539" i="23"/>
  <c r="BW514" i="23"/>
  <c r="BW517" i="23"/>
  <c r="BW518" i="23"/>
  <c r="BW521" i="23"/>
  <c r="BW522" i="23"/>
  <c r="BW525" i="23"/>
  <c r="BW526" i="23"/>
  <c r="BW529" i="23"/>
  <c r="BW530" i="23"/>
  <c r="BW533" i="23"/>
  <c r="BW534" i="23"/>
  <c r="BW537" i="23"/>
  <c r="BW538" i="23"/>
  <c r="BW541" i="23"/>
  <c r="BW542" i="23"/>
  <c r="BW513" i="23"/>
  <c r="CE455" i="23"/>
  <c r="CE459" i="23"/>
  <c r="CE463" i="23"/>
  <c r="CE467" i="23"/>
  <c r="CE471" i="23"/>
  <c r="CE475" i="23"/>
  <c r="CE479" i="23"/>
  <c r="CE454" i="23"/>
  <c r="CE458" i="23"/>
  <c r="CE462" i="23"/>
  <c r="CE466" i="23"/>
  <c r="CE470" i="23"/>
  <c r="CE474" i="23"/>
  <c r="CE478" i="23"/>
  <c r="CE482" i="23"/>
  <c r="CE457" i="23"/>
  <c r="CE461" i="23"/>
  <c r="CE465" i="23"/>
  <c r="CE469" i="23"/>
  <c r="CE473" i="23"/>
  <c r="CE477" i="23"/>
  <c r="CE481" i="23"/>
  <c r="CE453" i="23"/>
  <c r="CE456" i="23"/>
  <c r="CE460" i="23"/>
  <c r="CE464" i="23"/>
  <c r="CE468" i="23"/>
  <c r="CE472" i="23"/>
  <c r="CE476" i="23"/>
  <c r="CE480" i="23"/>
  <c r="CA427" i="23"/>
  <c r="CA431" i="23"/>
  <c r="CA435" i="23"/>
  <c r="CA439" i="23"/>
  <c r="CA443" i="23"/>
  <c r="CA447" i="23"/>
  <c r="CA451" i="23"/>
  <c r="CA423" i="23"/>
  <c r="CA426" i="23"/>
  <c r="CA430" i="23"/>
  <c r="CA434" i="23"/>
  <c r="CA438" i="23"/>
  <c r="CA442" i="23"/>
  <c r="CA446" i="23"/>
  <c r="CA450" i="23"/>
  <c r="CA425" i="23"/>
  <c r="CA429" i="23"/>
  <c r="CA433" i="23"/>
  <c r="CA437" i="23"/>
  <c r="CA441" i="23"/>
  <c r="CA445" i="23"/>
  <c r="CA449" i="23"/>
  <c r="CA424" i="23"/>
  <c r="CA428" i="23"/>
  <c r="CA432" i="23"/>
  <c r="CA436" i="23"/>
  <c r="CA440" i="23"/>
  <c r="CA444" i="23"/>
  <c r="CA448" i="23"/>
  <c r="CA452" i="23"/>
  <c r="BW395" i="23"/>
  <c r="BW399" i="23"/>
  <c r="BW403" i="23"/>
  <c r="BW407" i="23"/>
  <c r="BW411" i="23"/>
  <c r="BW415" i="23"/>
  <c r="BW419" i="23"/>
  <c r="BW394" i="23"/>
  <c r="BW398" i="23"/>
  <c r="BW402" i="23"/>
  <c r="BW406" i="23"/>
  <c r="BW410" i="23"/>
  <c r="BW414" i="23"/>
  <c r="BW418" i="23"/>
  <c r="BW422" i="23"/>
  <c r="BW397" i="23"/>
  <c r="BW401" i="23"/>
  <c r="BW405" i="23"/>
  <c r="BW409" i="23"/>
  <c r="BW413" i="23"/>
  <c r="BW417" i="23"/>
  <c r="BW421" i="23"/>
  <c r="BW393" i="23"/>
  <c r="BW396" i="23"/>
  <c r="BW400" i="23"/>
  <c r="BW404" i="23"/>
  <c r="BW408" i="23"/>
  <c r="BW412" i="23"/>
  <c r="BW416" i="23"/>
  <c r="BW420" i="23"/>
  <c r="AA41" i="11"/>
  <c r="CE335" i="23"/>
  <c r="CE339" i="23"/>
  <c r="CE343" i="23"/>
  <c r="CE347" i="23"/>
  <c r="CE351" i="23"/>
  <c r="CE355" i="23"/>
  <c r="CE334" i="23"/>
  <c r="CE338" i="23"/>
  <c r="CE342" i="23"/>
  <c r="CE346" i="23"/>
  <c r="CE350" i="23"/>
  <c r="CE354" i="23"/>
  <c r="CE337" i="23"/>
  <c r="CE341" i="23"/>
  <c r="CE345" i="23"/>
  <c r="CE349" i="23"/>
  <c r="CE353" i="23"/>
  <c r="CE336" i="23"/>
  <c r="CE340" i="23"/>
  <c r="CE344" i="23"/>
  <c r="CE348" i="23"/>
  <c r="CE352" i="23"/>
  <c r="CE356" i="23"/>
  <c r="CE360" i="23"/>
  <c r="CE359" i="23"/>
  <c r="CE358" i="23"/>
  <c r="CE362" i="23"/>
  <c r="CE357" i="23"/>
  <c r="CE361" i="23"/>
  <c r="CE333" i="23"/>
  <c r="CA304" i="23"/>
  <c r="CA308" i="23"/>
  <c r="CA312" i="23"/>
  <c r="CA316" i="23"/>
  <c r="CA320" i="23"/>
  <c r="CA324" i="23"/>
  <c r="CA328" i="23"/>
  <c r="CA332" i="23"/>
  <c r="CA307" i="23"/>
  <c r="CA311" i="23"/>
  <c r="CA315" i="23"/>
  <c r="CA319" i="23"/>
  <c r="CA323" i="23"/>
  <c r="CA327" i="23"/>
  <c r="CA331" i="23"/>
  <c r="CA303" i="23"/>
  <c r="CA306" i="23"/>
  <c r="CA310" i="23"/>
  <c r="CA314" i="23"/>
  <c r="CA318" i="23"/>
  <c r="CA322" i="23"/>
  <c r="CA326" i="23"/>
  <c r="CA330" i="23"/>
  <c r="CA305" i="23"/>
  <c r="CA309" i="23"/>
  <c r="CA313" i="23"/>
  <c r="CA317" i="23"/>
  <c r="CA321" i="23"/>
  <c r="CA325" i="23"/>
  <c r="CA329" i="23"/>
  <c r="S37" i="11"/>
  <c r="BW276" i="23"/>
  <c r="BW280" i="23"/>
  <c r="BW284" i="23"/>
  <c r="BW288" i="23"/>
  <c r="BW292" i="23"/>
  <c r="BW296" i="23"/>
  <c r="BW300" i="23"/>
  <c r="BW275" i="23"/>
  <c r="BW279" i="23"/>
  <c r="BW283" i="23"/>
  <c r="BW287" i="23"/>
  <c r="BW291" i="23"/>
  <c r="BW295" i="23"/>
  <c r="BW299" i="23"/>
  <c r="BW274" i="23"/>
  <c r="BW278" i="23"/>
  <c r="BW282" i="23"/>
  <c r="BW286" i="23"/>
  <c r="BW290" i="23"/>
  <c r="BW294" i="23"/>
  <c r="BW298" i="23"/>
  <c r="BW302" i="23"/>
  <c r="BW277" i="23"/>
  <c r="BW281" i="23"/>
  <c r="BW285" i="23"/>
  <c r="BW289" i="23"/>
  <c r="BW293" i="23"/>
  <c r="BW297" i="23"/>
  <c r="BW301" i="23"/>
  <c r="BW273" i="23"/>
  <c r="AA33" i="11"/>
  <c r="CE216" i="23"/>
  <c r="CE220" i="23"/>
  <c r="CE224" i="23"/>
  <c r="CE228" i="23"/>
  <c r="CE232" i="23"/>
  <c r="CE236" i="23"/>
  <c r="CE240" i="23"/>
  <c r="CE215" i="23"/>
  <c r="CE219" i="23"/>
  <c r="CE223" i="23"/>
  <c r="CE227" i="23"/>
  <c r="CE231" i="23"/>
  <c r="CE235" i="23"/>
  <c r="CE239" i="23"/>
  <c r="CE214" i="23"/>
  <c r="CE218" i="23"/>
  <c r="CE222" i="23"/>
  <c r="CE226" i="23"/>
  <c r="CE230" i="23"/>
  <c r="CE234" i="23"/>
  <c r="CE238" i="23"/>
  <c r="CE242" i="23"/>
  <c r="CE217" i="23"/>
  <c r="CE221" i="23"/>
  <c r="CE225" i="23"/>
  <c r="CE229" i="23"/>
  <c r="CE233" i="23"/>
  <c r="CE237" i="23"/>
  <c r="CE241" i="23"/>
  <c r="CE213" i="23"/>
  <c r="CA184" i="23"/>
  <c r="CA188" i="23"/>
  <c r="CA192" i="23"/>
  <c r="CA196" i="23"/>
  <c r="CA200" i="23"/>
  <c r="CA204" i="23"/>
  <c r="CA208" i="23"/>
  <c r="CA212" i="23"/>
  <c r="CA187" i="23"/>
  <c r="CA191" i="23"/>
  <c r="CA195" i="23"/>
  <c r="CA199" i="23"/>
  <c r="CA203" i="23"/>
  <c r="CA207" i="23"/>
  <c r="CA211" i="23"/>
  <c r="CA183" i="23"/>
  <c r="CA186" i="23"/>
  <c r="CA190" i="23"/>
  <c r="CA194" i="23"/>
  <c r="CA198" i="23"/>
  <c r="CA202" i="23"/>
  <c r="CA206" i="23"/>
  <c r="CA210" i="23"/>
  <c r="CA185" i="23"/>
  <c r="CA189" i="23"/>
  <c r="CA193" i="23"/>
  <c r="CA197" i="23"/>
  <c r="CA201" i="23"/>
  <c r="CA205" i="23"/>
  <c r="CA209" i="23"/>
  <c r="W27" i="11"/>
  <c r="CA124" i="23"/>
  <c r="CA128" i="23"/>
  <c r="CA132" i="23"/>
  <c r="CA136" i="23"/>
  <c r="CA140" i="23"/>
  <c r="CA144" i="23"/>
  <c r="CA148" i="23"/>
  <c r="CA152" i="23"/>
  <c r="CA127" i="23"/>
  <c r="CA131" i="23"/>
  <c r="CA135" i="23"/>
  <c r="CA139" i="23"/>
  <c r="CA143" i="23"/>
  <c r="CA147" i="23"/>
  <c r="CA151" i="23"/>
  <c r="CA123" i="23"/>
  <c r="CA126" i="23"/>
  <c r="CA130" i="23"/>
  <c r="CA134" i="23"/>
  <c r="CA138" i="23"/>
  <c r="CA142" i="23"/>
  <c r="CA146" i="23"/>
  <c r="CA150" i="23"/>
  <c r="CA125" i="23"/>
  <c r="CA129" i="23"/>
  <c r="CA133" i="23"/>
  <c r="CA137" i="23"/>
  <c r="CA141" i="23"/>
  <c r="CA145" i="23"/>
  <c r="CA149" i="23"/>
  <c r="BW96" i="23"/>
  <c r="BW100" i="23"/>
  <c r="BW104" i="23"/>
  <c r="BW108" i="23"/>
  <c r="BW112" i="23"/>
  <c r="BW116" i="23"/>
  <c r="BW120" i="23"/>
  <c r="BW95" i="23"/>
  <c r="BW99" i="23"/>
  <c r="BW103" i="23"/>
  <c r="BW107" i="23"/>
  <c r="BW111" i="23"/>
  <c r="BW115" i="23"/>
  <c r="BW119" i="23"/>
  <c r="BW94" i="23"/>
  <c r="BW98" i="23"/>
  <c r="BW102" i="23"/>
  <c r="BW106" i="23"/>
  <c r="BW110" i="23"/>
  <c r="BW114" i="23"/>
  <c r="BW118" i="23"/>
  <c r="BW122" i="23"/>
  <c r="BW97" i="23"/>
  <c r="BW101" i="23"/>
  <c r="BW105" i="23"/>
  <c r="BW109" i="23"/>
  <c r="BW113" i="23"/>
  <c r="BW117" i="23"/>
  <c r="BW121" i="23"/>
  <c r="BW93" i="23"/>
  <c r="AA19" i="11"/>
  <c r="CE6" i="23"/>
  <c r="CE10" i="23"/>
  <c r="CE14" i="23"/>
  <c r="CE18" i="23"/>
  <c r="CE22" i="23"/>
  <c r="CE26" i="23"/>
  <c r="CE30" i="23"/>
  <c r="CE5" i="23"/>
  <c r="CE9" i="23"/>
  <c r="CE13" i="23"/>
  <c r="CE17" i="23"/>
  <c r="CE21" i="23"/>
  <c r="CE25" i="23"/>
  <c r="CE29" i="23"/>
  <c r="CE4" i="23"/>
  <c r="CE8" i="23"/>
  <c r="CE12" i="23"/>
  <c r="CE16" i="23"/>
  <c r="CE20" i="23"/>
  <c r="CE24" i="23"/>
  <c r="CE28" i="23"/>
  <c r="CE32" i="23"/>
  <c r="CE7" i="23"/>
  <c r="CE11" i="23"/>
  <c r="CE15" i="23"/>
  <c r="CE19" i="23"/>
  <c r="CE23" i="23"/>
  <c r="CE27" i="23"/>
  <c r="CE31" i="23"/>
  <c r="CE3" i="23"/>
  <c r="CH5" i="23"/>
  <c r="CH9" i="23"/>
  <c r="CH13" i="23"/>
  <c r="CH17" i="23"/>
  <c r="CH21" i="23"/>
  <c r="CH25" i="23"/>
  <c r="CH29" i="23"/>
  <c r="CH3" i="23"/>
  <c r="CH4" i="23"/>
  <c r="CH8" i="23"/>
  <c r="CH12" i="23"/>
  <c r="CH16" i="23"/>
  <c r="CH20" i="23"/>
  <c r="CH24" i="23"/>
  <c r="CH28" i="23"/>
  <c r="CH32" i="23"/>
  <c r="CH7" i="23"/>
  <c r="CH11" i="23"/>
  <c r="CH15" i="23"/>
  <c r="CH19" i="23"/>
  <c r="CH23" i="23"/>
  <c r="CH27" i="23"/>
  <c r="CH31" i="23"/>
  <c r="CH6" i="23"/>
  <c r="CH10" i="23"/>
  <c r="CH14" i="23"/>
  <c r="CH18" i="23"/>
  <c r="CH22" i="23"/>
  <c r="CH26" i="23"/>
  <c r="CH30" i="23"/>
  <c r="T73" i="11"/>
  <c r="BX814" i="23"/>
  <c r="BX818" i="23"/>
  <c r="BX822" i="23"/>
  <c r="BX826" i="23"/>
  <c r="BX830" i="23"/>
  <c r="BX834" i="23"/>
  <c r="BX838" i="23"/>
  <c r="BX842" i="23"/>
  <c r="BX817" i="23"/>
  <c r="BX819" i="23"/>
  <c r="BX825" i="23"/>
  <c r="BX827" i="23"/>
  <c r="BX833" i="23"/>
  <c r="BX835" i="23"/>
  <c r="BX841" i="23"/>
  <c r="BX815" i="23"/>
  <c r="BX821" i="23"/>
  <c r="BX823" i="23"/>
  <c r="BX829" i="23"/>
  <c r="BX831" i="23"/>
  <c r="BX837" i="23"/>
  <c r="BX839" i="23"/>
  <c r="BX813" i="23"/>
  <c r="BX816" i="23"/>
  <c r="BX824" i="23"/>
  <c r="BX832" i="23"/>
  <c r="BX840" i="23"/>
  <c r="BX820" i="23"/>
  <c r="BX828" i="23"/>
  <c r="BX836" i="23"/>
  <c r="X65" i="11"/>
  <c r="CB697" i="23"/>
  <c r="CB701" i="23"/>
  <c r="CB705" i="23"/>
  <c r="CB709" i="23"/>
  <c r="CB713" i="23"/>
  <c r="CB717" i="23"/>
  <c r="CB721" i="23"/>
  <c r="CB696" i="23"/>
  <c r="CB700" i="23"/>
  <c r="CB704" i="23"/>
  <c r="CB708" i="23"/>
  <c r="CB712" i="23"/>
  <c r="CB716" i="23"/>
  <c r="CB720" i="23"/>
  <c r="CB695" i="23"/>
  <c r="CB699" i="23"/>
  <c r="CB703" i="23"/>
  <c r="CB707" i="23"/>
  <c r="CB711" i="23"/>
  <c r="CB715" i="23"/>
  <c r="CB719" i="23"/>
  <c r="CB693" i="23"/>
  <c r="CB694" i="23"/>
  <c r="CB698" i="23"/>
  <c r="CB702" i="23"/>
  <c r="CB706" i="23"/>
  <c r="CB710" i="23"/>
  <c r="CB714" i="23"/>
  <c r="CB718" i="23"/>
  <c r="CB722" i="23"/>
  <c r="CB577" i="23"/>
  <c r="CB581" i="23"/>
  <c r="CB585" i="23"/>
  <c r="CB589" i="23"/>
  <c r="CB593" i="23"/>
  <c r="CB597" i="23"/>
  <c r="CB601" i="23"/>
  <c r="CB576" i="23"/>
  <c r="CB580" i="23"/>
  <c r="CB584" i="23"/>
  <c r="CB588" i="23"/>
  <c r="CB592" i="23"/>
  <c r="CB596" i="23"/>
  <c r="CB600" i="23"/>
  <c r="CB575" i="23"/>
  <c r="CB579" i="23"/>
  <c r="CB583" i="23"/>
  <c r="CB587" i="23"/>
  <c r="CB574" i="23"/>
  <c r="CB578" i="23"/>
  <c r="CB582" i="23"/>
  <c r="CB586" i="23"/>
  <c r="CB590" i="23"/>
  <c r="CB594" i="23"/>
  <c r="CB598" i="23"/>
  <c r="CB602" i="23"/>
  <c r="CB591" i="23"/>
  <c r="CB595" i="23"/>
  <c r="CB599" i="23"/>
  <c r="CB573" i="23"/>
  <c r="CF456" i="23"/>
  <c r="CF460" i="23"/>
  <c r="CF464" i="23"/>
  <c r="CF468" i="23"/>
  <c r="CF472" i="23"/>
  <c r="CF476" i="23"/>
  <c r="CF480" i="23"/>
  <c r="CF455" i="23"/>
  <c r="CF459" i="23"/>
  <c r="CF463" i="23"/>
  <c r="CF467" i="23"/>
  <c r="CF471" i="23"/>
  <c r="CF475" i="23"/>
  <c r="CF479" i="23"/>
  <c r="CF453" i="23"/>
  <c r="CF454" i="23"/>
  <c r="CF458" i="23"/>
  <c r="CF462" i="23"/>
  <c r="CF466" i="23"/>
  <c r="CF470" i="23"/>
  <c r="CF474" i="23"/>
  <c r="CF478" i="23"/>
  <c r="CF482" i="23"/>
  <c r="CF457" i="23"/>
  <c r="CF461" i="23"/>
  <c r="CF465" i="23"/>
  <c r="CF469" i="23"/>
  <c r="CF473" i="23"/>
  <c r="CF477" i="23"/>
  <c r="CF481" i="23"/>
  <c r="X41" i="11"/>
  <c r="CB336" i="23"/>
  <c r="CB340" i="23"/>
  <c r="CB344" i="23"/>
  <c r="CB348" i="23"/>
  <c r="CB352" i="23"/>
  <c r="CB356" i="23"/>
  <c r="CB335" i="23"/>
  <c r="CB339" i="23"/>
  <c r="CB343" i="23"/>
  <c r="CB347" i="23"/>
  <c r="CB351" i="23"/>
  <c r="CB355" i="23"/>
  <c r="CB334" i="23"/>
  <c r="CB338" i="23"/>
  <c r="CB342" i="23"/>
  <c r="CB346" i="23"/>
  <c r="CB350" i="23"/>
  <c r="CB354" i="23"/>
  <c r="CB337" i="23"/>
  <c r="CB341" i="23"/>
  <c r="CB345" i="23"/>
  <c r="CB349" i="23"/>
  <c r="CB353" i="23"/>
  <c r="CB357" i="23"/>
  <c r="CB361" i="23"/>
  <c r="CB360" i="23"/>
  <c r="CB359" i="23"/>
  <c r="CB333" i="23"/>
  <c r="CB358" i="23"/>
  <c r="CB362" i="23"/>
  <c r="BX245" i="23"/>
  <c r="BX249" i="23"/>
  <c r="BX253" i="23"/>
  <c r="BX257" i="23"/>
  <c r="BX261" i="23"/>
  <c r="BX265" i="23"/>
  <c r="BX269" i="23"/>
  <c r="BX243" i="23"/>
  <c r="BX244" i="23"/>
  <c r="BX248" i="23"/>
  <c r="BX252" i="23"/>
  <c r="BX256" i="23"/>
  <c r="BX260" i="23"/>
  <c r="BX264" i="23"/>
  <c r="BX268" i="23"/>
  <c r="BX272" i="23"/>
  <c r="BX247" i="23"/>
  <c r="BX251" i="23"/>
  <c r="BX255" i="23"/>
  <c r="BX259" i="23"/>
  <c r="BX263" i="23"/>
  <c r="BX267" i="23"/>
  <c r="BX271" i="23"/>
  <c r="BX246" i="23"/>
  <c r="BX250" i="23"/>
  <c r="BX254" i="23"/>
  <c r="BX258" i="23"/>
  <c r="BX262" i="23"/>
  <c r="BX266" i="23"/>
  <c r="BX270" i="23"/>
  <c r="AB25" i="11"/>
  <c r="CF97" i="23"/>
  <c r="CF101" i="23"/>
  <c r="CF105" i="23"/>
  <c r="CF109" i="23"/>
  <c r="CF113" i="23"/>
  <c r="CF117" i="23"/>
  <c r="CF121" i="23"/>
  <c r="CF96" i="23"/>
  <c r="CF100" i="23"/>
  <c r="CF104" i="23"/>
  <c r="CF108" i="23"/>
  <c r="CF112" i="23"/>
  <c r="CF116" i="23"/>
  <c r="CF120" i="23"/>
  <c r="CF95" i="23"/>
  <c r="CF99" i="23"/>
  <c r="CF103" i="23"/>
  <c r="CF107" i="23"/>
  <c r="CF111" i="23"/>
  <c r="CF115" i="23"/>
  <c r="CF119" i="23"/>
  <c r="CF93" i="23"/>
  <c r="CF94" i="23"/>
  <c r="CF98" i="23"/>
  <c r="CF102" i="23"/>
  <c r="CF106" i="23"/>
  <c r="CF110" i="23"/>
  <c r="CF114" i="23"/>
  <c r="CF118" i="23"/>
  <c r="CF122" i="23"/>
  <c r="CH876" i="23"/>
  <c r="CH880" i="23"/>
  <c r="CH884" i="23"/>
  <c r="CH888" i="23"/>
  <c r="CH892" i="23"/>
  <c r="CH896" i="23"/>
  <c r="CH900" i="23"/>
  <c r="CH881" i="23"/>
  <c r="CH889" i="23"/>
  <c r="CH897" i="23"/>
  <c r="CH877" i="23"/>
  <c r="CH885" i="23"/>
  <c r="CH893" i="23"/>
  <c r="CH901" i="23"/>
  <c r="CH874" i="23"/>
  <c r="CH878" i="23"/>
  <c r="CH882" i="23"/>
  <c r="CH886" i="23"/>
  <c r="CH890" i="23"/>
  <c r="CH894" i="23"/>
  <c r="CH898" i="23"/>
  <c r="CH902" i="23"/>
  <c r="CH873" i="23"/>
  <c r="CH879" i="23"/>
  <c r="CH887" i="23"/>
  <c r="CH895" i="23"/>
  <c r="CH875" i="23"/>
  <c r="CH883" i="23"/>
  <c r="CH891" i="23"/>
  <c r="CH899" i="23"/>
  <c r="CD844" i="23"/>
  <c r="CD848" i="23"/>
  <c r="CD852" i="23"/>
  <c r="CD856" i="23"/>
  <c r="CD860" i="23"/>
  <c r="CD864" i="23"/>
  <c r="CD868" i="23"/>
  <c r="CD872" i="23"/>
  <c r="CD845" i="23"/>
  <c r="CD853" i="23"/>
  <c r="CD861" i="23"/>
  <c r="CD869" i="23"/>
  <c r="CD849" i="23"/>
  <c r="CD857" i="23"/>
  <c r="CD865" i="23"/>
  <c r="CD851" i="23"/>
  <c r="CD859" i="23"/>
  <c r="CD867" i="23"/>
  <c r="CD850" i="23"/>
  <c r="CD858" i="23"/>
  <c r="CD866" i="23"/>
  <c r="CD843" i="23"/>
  <c r="CD854" i="23"/>
  <c r="CD870" i="23"/>
  <c r="CD847" i="23"/>
  <c r="CD863" i="23"/>
  <c r="CD846" i="23"/>
  <c r="CD862" i="23"/>
  <c r="CD855" i="23"/>
  <c r="CD871" i="23"/>
  <c r="V73" i="11"/>
  <c r="BZ816" i="23"/>
  <c r="BZ820" i="23"/>
  <c r="BZ824" i="23"/>
  <c r="BZ828" i="23"/>
  <c r="BZ832" i="23"/>
  <c r="BZ836" i="23"/>
  <c r="BZ840" i="23"/>
  <c r="BZ821" i="23"/>
  <c r="BZ829" i="23"/>
  <c r="BZ837" i="23"/>
  <c r="BZ817" i="23"/>
  <c r="BZ825" i="23"/>
  <c r="BZ833" i="23"/>
  <c r="BZ841" i="23"/>
  <c r="BZ814" i="23"/>
  <c r="BZ818" i="23"/>
  <c r="BZ822" i="23"/>
  <c r="BZ826" i="23"/>
  <c r="BZ830" i="23"/>
  <c r="BZ834" i="23"/>
  <c r="BZ838" i="23"/>
  <c r="BZ842" i="23"/>
  <c r="BZ819" i="23"/>
  <c r="BZ827" i="23"/>
  <c r="BZ835" i="23"/>
  <c r="BZ813" i="23"/>
  <c r="BZ815" i="23"/>
  <c r="BZ823" i="23"/>
  <c r="BZ831" i="23"/>
  <c r="BZ839" i="23"/>
  <c r="AD69" i="11"/>
  <c r="CH756" i="23"/>
  <c r="CH760" i="23"/>
  <c r="CH764" i="23"/>
  <c r="CH768" i="23"/>
  <c r="CH772" i="23"/>
  <c r="CH776" i="23"/>
  <c r="CH780" i="23"/>
  <c r="CH755" i="23"/>
  <c r="CH757" i="23"/>
  <c r="CH765" i="23"/>
  <c r="CH773" i="23"/>
  <c r="CH781" i="23"/>
  <c r="CH762" i="23"/>
  <c r="CH763" i="23"/>
  <c r="CH770" i="23"/>
  <c r="CH771" i="23"/>
  <c r="CH778" i="23"/>
  <c r="CH779" i="23"/>
  <c r="CH753" i="23"/>
  <c r="CH758" i="23"/>
  <c r="CH761" i="23"/>
  <c r="CH767" i="23"/>
  <c r="CH754" i="23"/>
  <c r="CH759" i="23"/>
  <c r="CH766" i="23"/>
  <c r="CH775" i="23"/>
  <c r="CH774" i="23"/>
  <c r="CH777" i="23"/>
  <c r="CH769" i="23"/>
  <c r="CH782" i="23"/>
  <c r="Z67" i="11"/>
  <c r="CD724" i="23"/>
  <c r="CD728" i="23"/>
  <c r="CD732" i="23"/>
  <c r="CD736" i="23"/>
  <c r="CD740" i="23"/>
  <c r="CD729" i="23"/>
  <c r="CD737" i="23"/>
  <c r="CD747" i="23"/>
  <c r="CD751" i="23"/>
  <c r="CD726" i="23"/>
  <c r="CD727" i="23"/>
  <c r="CD734" i="23"/>
  <c r="CD735" i="23"/>
  <c r="CD742" i="23"/>
  <c r="CD743" i="23"/>
  <c r="CD746" i="23"/>
  <c r="CD750" i="23"/>
  <c r="CD738" i="23"/>
  <c r="CD731" i="23"/>
  <c r="CD733" i="23"/>
  <c r="CD730" i="23"/>
  <c r="CD744" i="23"/>
  <c r="CD745" i="23"/>
  <c r="CD748" i="23"/>
  <c r="CD749" i="23"/>
  <c r="CD752" i="23"/>
  <c r="CD725" i="23"/>
  <c r="CD739" i="23"/>
  <c r="CD741" i="23"/>
  <c r="CD723" i="23"/>
  <c r="V65" i="11"/>
  <c r="BZ695" i="23"/>
  <c r="BZ699" i="23"/>
  <c r="BZ703" i="23"/>
  <c r="BZ707" i="23"/>
  <c r="BZ711" i="23"/>
  <c r="BZ715" i="23"/>
  <c r="BZ719" i="23"/>
  <c r="BZ693" i="23"/>
  <c r="BZ694" i="23"/>
  <c r="BZ698" i="23"/>
  <c r="BZ702" i="23"/>
  <c r="BZ706" i="23"/>
  <c r="BZ710" i="23"/>
  <c r="BZ714" i="23"/>
  <c r="BZ718" i="23"/>
  <c r="BZ722" i="23"/>
  <c r="BZ696" i="23"/>
  <c r="BZ697" i="23"/>
  <c r="BZ700" i="23"/>
  <c r="BZ701" i="23"/>
  <c r="BZ704" i="23"/>
  <c r="BZ705" i="23"/>
  <c r="BZ708" i="23"/>
  <c r="BZ709" i="23"/>
  <c r="BZ712" i="23"/>
  <c r="BZ713" i="23"/>
  <c r="BZ716" i="23"/>
  <c r="BZ717" i="23"/>
  <c r="BZ720" i="23"/>
  <c r="BZ721" i="23"/>
  <c r="AD61" i="11"/>
  <c r="CH635" i="23"/>
  <c r="CH639" i="23"/>
  <c r="CH643" i="23"/>
  <c r="CH647" i="23"/>
  <c r="CH651" i="23"/>
  <c r="CH655" i="23"/>
  <c r="CH659" i="23"/>
  <c r="CH633" i="23"/>
  <c r="CH634" i="23"/>
  <c r="CH638" i="23"/>
  <c r="CH642" i="23"/>
  <c r="CH646" i="23"/>
  <c r="CH650" i="23"/>
  <c r="CH654" i="23"/>
  <c r="CH658" i="23"/>
  <c r="CH662" i="23"/>
  <c r="CH636" i="23"/>
  <c r="CH637" i="23"/>
  <c r="CH640" i="23"/>
  <c r="CH641" i="23"/>
  <c r="CH644" i="23"/>
  <c r="CH645" i="23"/>
  <c r="CH648" i="23"/>
  <c r="CH649" i="23"/>
  <c r="CH652" i="23"/>
  <c r="CH653" i="23"/>
  <c r="CH656" i="23"/>
  <c r="CH657" i="23"/>
  <c r="CH660" i="23"/>
  <c r="CH661" i="23"/>
  <c r="CD607" i="23"/>
  <c r="CD611" i="23"/>
  <c r="CD615" i="23"/>
  <c r="CD619" i="23"/>
  <c r="CD623" i="23"/>
  <c r="CD627" i="23"/>
  <c r="CD631" i="23"/>
  <c r="CD606" i="23"/>
  <c r="CD610" i="23"/>
  <c r="CD614" i="23"/>
  <c r="CD618" i="23"/>
  <c r="CD622" i="23"/>
  <c r="CD626" i="23"/>
  <c r="CD630" i="23"/>
  <c r="CD604" i="23"/>
  <c r="CD605" i="23"/>
  <c r="CD608" i="23"/>
  <c r="CD609" i="23"/>
  <c r="CD612" i="23"/>
  <c r="CD613" i="23"/>
  <c r="CD616" i="23"/>
  <c r="CD617" i="23"/>
  <c r="CD620" i="23"/>
  <c r="CD621" i="23"/>
  <c r="CD624" i="23"/>
  <c r="CD625" i="23"/>
  <c r="CD628" i="23"/>
  <c r="CD629" i="23"/>
  <c r="CD632" i="23"/>
  <c r="CD603" i="23"/>
  <c r="BZ575" i="23"/>
  <c r="BZ579" i="23"/>
  <c r="BZ583" i="23"/>
  <c r="BZ587" i="23"/>
  <c r="BZ591" i="23"/>
  <c r="BZ595" i="23"/>
  <c r="BZ599" i="23"/>
  <c r="BZ573" i="23"/>
  <c r="BZ574" i="23"/>
  <c r="BZ578" i="23"/>
  <c r="BZ582" i="23"/>
  <c r="BZ586" i="23"/>
  <c r="BZ590" i="23"/>
  <c r="BZ594" i="23"/>
  <c r="BZ598" i="23"/>
  <c r="BZ602" i="23"/>
  <c r="BZ576" i="23"/>
  <c r="BZ577" i="23"/>
  <c r="BZ580" i="23"/>
  <c r="BZ581" i="23"/>
  <c r="BZ584" i="23"/>
  <c r="BZ585" i="23"/>
  <c r="BZ588" i="23"/>
  <c r="BZ589" i="23"/>
  <c r="BZ592" i="23"/>
  <c r="BZ593" i="23"/>
  <c r="BZ596" i="23"/>
  <c r="BZ597" i="23"/>
  <c r="BZ600" i="23"/>
  <c r="BZ601" i="23"/>
  <c r="CH515" i="23"/>
  <c r="CH519" i="23"/>
  <c r="CH523" i="23"/>
  <c r="CH527" i="23"/>
  <c r="CH531" i="23"/>
  <c r="CH535" i="23"/>
  <c r="CH539" i="23"/>
  <c r="CH513" i="23"/>
  <c r="CH514" i="23"/>
  <c r="CH518" i="23"/>
  <c r="CH522" i="23"/>
  <c r="CH526" i="23"/>
  <c r="CH530" i="23"/>
  <c r="CH534" i="23"/>
  <c r="CH538" i="23"/>
  <c r="CH542" i="23"/>
  <c r="CH516" i="23"/>
  <c r="CH517" i="23"/>
  <c r="CH520" i="23"/>
  <c r="CH521" i="23"/>
  <c r="CH524" i="23"/>
  <c r="CH525" i="23"/>
  <c r="CH528" i="23"/>
  <c r="CH529" i="23"/>
  <c r="CH532" i="23"/>
  <c r="CH533" i="23"/>
  <c r="CH536" i="23"/>
  <c r="CH537" i="23"/>
  <c r="CH540" i="23"/>
  <c r="CH541" i="23"/>
  <c r="CD487" i="23"/>
  <c r="CD491" i="23"/>
  <c r="CD495" i="23"/>
  <c r="CD499" i="23"/>
  <c r="CD503" i="23"/>
  <c r="CD507" i="23"/>
  <c r="CD511" i="23"/>
  <c r="CD486" i="23"/>
  <c r="CD490" i="23"/>
  <c r="CD494" i="23"/>
  <c r="CD498" i="23"/>
  <c r="CD502" i="23"/>
  <c r="CD506" i="23"/>
  <c r="CD510" i="23"/>
  <c r="CD484" i="23"/>
  <c r="CD485" i="23"/>
  <c r="CD488" i="23"/>
  <c r="CD489" i="23"/>
  <c r="CD492" i="23"/>
  <c r="CD493" i="23"/>
  <c r="CD496" i="23"/>
  <c r="CD497" i="23"/>
  <c r="CD500" i="23"/>
  <c r="CD501" i="23"/>
  <c r="CD504" i="23"/>
  <c r="CD505" i="23"/>
  <c r="CD508" i="23"/>
  <c r="CD509" i="23"/>
  <c r="CD512" i="23"/>
  <c r="CD483" i="23"/>
  <c r="BZ454" i="23"/>
  <c r="BZ458" i="23"/>
  <c r="BZ462" i="23"/>
  <c r="BZ466" i="23"/>
  <c r="BZ470" i="23"/>
  <c r="BZ474" i="23"/>
  <c r="BZ478" i="23"/>
  <c r="BZ482" i="23"/>
  <c r="BZ457" i="23"/>
  <c r="BZ461" i="23"/>
  <c r="BZ465" i="23"/>
  <c r="BZ469" i="23"/>
  <c r="BZ473" i="23"/>
  <c r="BZ477" i="23"/>
  <c r="BZ481" i="23"/>
  <c r="BZ456" i="23"/>
  <c r="BZ460" i="23"/>
  <c r="BZ464" i="23"/>
  <c r="BZ468" i="23"/>
  <c r="BZ472" i="23"/>
  <c r="BZ476" i="23"/>
  <c r="BZ480" i="23"/>
  <c r="BZ455" i="23"/>
  <c r="BZ459" i="23"/>
  <c r="BZ463" i="23"/>
  <c r="BZ467" i="23"/>
  <c r="BZ471" i="23"/>
  <c r="BZ475" i="23"/>
  <c r="BZ479" i="23"/>
  <c r="BZ453" i="23"/>
  <c r="AD45" i="11"/>
  <c r="CH394" i="23"/>
  <c r="CH398" i="23"/>
  <c r="CH402" i="23"/>
  <c r="CH406" i="23"/>
  <c r="CH410" i="23"/>
  <c r="CH414" i="23"/>
  <c r="CH418" i="23"/>
  <c r="CH422" i="23"/>
  <c r="CH397" i="23"/>
  <c r="CH401" i="23"/>
  <c r="CH405" i="23"/>
  <c r="CH409" i="23"/>
  <c r="CH413" i="23"/>
  <c r="CH417" i="23"/>
  <c r="CH421" i="23"/>
  <c r="CH396" i="23"/>
  <c r="CH400" i="23"/>
  <c r="CH404" i="23"/>
  <c r="CH408" i="23"/>
  <c r="CH412" i="23"/>
  <c r="CH416" i="23"/>
  <c r="CH420" i="23"/>
  <c r="CH395" i="23"/>
  <c r="CH399" i="23"/>
  <c r="CH403" i="23"/>
  <c r="CH407" i="23"/>
  <c r="CH411" i="23"/>
  <c r="CH415" i="23"/>
  <c r="CH419" i="23"/>
  <c r="CH393" i="23"/>
  <c r="Z43" i="11"/>
  <c r="CD366" i="23"/>
  <c r="CD370" i="23"/>
  <c r="CD374" i="23"/>
  <c r="CD378" i="23"/>
  <c r="CD382" i="23"/>
  <c r="CD386" i="23"/>
  <c r="CD390" i="23"/>
  <c r="CD365" i="23"/>
  <c r="CD369" i="23"/>
  <c r="CD373" i="23"/>
  <c r="CD377" i="23"/>
  <c r="CD381" i="23"/>
  <c r="CD385" i="23"/>
  <c r="CD389" i="23"/>
  <c r="CD363" i="23"/>
  <c r="CD364" i="23"/>
  <c r="CD368" i="23"/>
  <c r="CD372" i="23"/>
  <c r="CD376" i="23"/>
  <c r="CD380" i="23"/>
  <c r="CD384" i="23"/>
  <c r="CD388" i="23"/>
  <c r="CD392" i="23"/>
  <c r="CD367" i="23"/>
  <c r="CD371" i="23"/>
  <c r="CD375" i="23"/>
  <c r="CD379" i="23"/>
  <c r="CD383" i="23"/>
  <c r="CD387" i="23"/>
  <c r="CD391" i="23"/>
  <c r="BZ334" i="23"/>
  <c r="BZ338" i="23"/>
  <c r="BZ342" i="23"/>
  <c r="BZ346" i="23"/>
  <c r="BZ350" i="23"/>
  <c r="BZ354" i="23"/>
  <c r="BZ337" i="23"/>
  <c r="BZ341" i="23"/>
  <c r="BZ345" i="23"/>
  <c r="BZ349" i="23"/>
  <c r="BZ353" i="23"/>
  <c r="BZ336" i="23"/>
  <c r="BZ340" i="23"/>
  <c r="BZ344" i="23"/>
  <c r="BZ348" i="23"/>
  <c r="BZ352" i="23"/>
  <c r="BZ356" i="23"/>
  <c r="BZ335" i="23"/>
  <c r="BZ339" i="23"/>
  <c r="BZ343" i="23"/>
  <c r="BZ347" i="23"/>
  <c r="BZ351" i="23"/>
  <c r="BZ355" i="23"/>
  <c r="BZ359" i="23"/>
  <c r="BZ333" i="23"/>
  <c r="BZ358" i="23"/>
  <c r="BZ362" i="23"/>
  <c r="BZ357" i="23"/>
  <c r="BZ361" i="23"/>
  <c r="BZ360" i="23"/>
  <c r="CH275" i="23"/>
  <c r="CH279" i="23"/>
  <c r="CH283" i="23"/>
  <c r="CH287" i="23"/>
  <c r="CH291" i="23"/>
  <c r="CH295" i="23"/>
  <c r="CH299" i="23"/>
  <c r="CH273" i="23"/>
  <c r="CH274" i="23"/>
  <c r="CH278" i="23"/>
  <c r="CH282" i="23"/>
  <c r="CH286" i="23"/>
  <c r="CH290" i="23"/>
  <c r="CH294" i="23"/>
  <c r="CH298" i="23"/>
  <c r="CH302" i="23"/>
  <c r="CH277" i="23"/>
  <c r="CH281" i="23"/>
  <c r="CH285" i="23"/>
  <c r="CH289" i="23"/>
  <c r="CH293" i="23"/>
  <c r="CH297" i="23"/>
  <c r="CH301" i="23"/>
  <c r="CH276" i="23"/>
  <c r="CH280" i="23"/>
  <c r="CH284" i="23"/>
  <c r="CH288" i="23"/>
  <c r="CH292" i="23"/>
  <c r="CH296" i="23"/>
  <c r="CH300" i="23"/>
  <c r="CD247" i="23"/>
  <c r="CD251" i="23"/>
  <c r="CD255" i="23"/>
  <c r="CD259" i="23"/>
  <c r="CD263" i="23"/>
  <c r="CD267" i="23"/>
  <c r="CD271" i="23"/>
  <c r="CD246" i="23"/>
  <c r="CD250" i="23"/>
  <c r="CD254" i="23"/>
  <c r="CD258" i="23"/>
  <c r="CD262" i="23"/>
  <c r="CD266" i="23"/>
  <c r="CD270" i="23"/>
  <c r="CD245" i="23"/>
  <c r="CD249" i="23"/>
  <c r="CD253" i="23"/>
  <c r="CD257" i="23"/>
  <c r="CD261" i="23"/>
  <c r="CD265" i="23"/>
  <c r="CD269" i="23"/>
  <c r="CD243" i="23"/>
  <c r="CD244" i="23"/>
  <c r="CD248" i="23"/>
  <c r="CD252" i="23"/>
  <c r="CD256" i="23"/>
  <c r="CD260" i="23"/>
  <c r="CD264" i="23"/>
  <c r="CD268" i="23"/>
  <c r="CD272" i="23"/>
  <c r="BZ215" i="23"/>
  <c r="BZ219" i="23"/>
  <c r="BZ223" i="23"/>
  <c r="BZ227" i="23"/>
  <c r="BZ231" i="23"/>
  <c r="BZ235" i="23"/>
  <c r="BZ239" i="23"/>
  <c r="BZ213" i="23"/>
  <c r="BZ214" i="23"/>
  <c r="BZ218" i="23"/>
  <c r="BZ222" i="23"/>
  <c r="BZ226" i="23"/>
  <c r="BZ230" i="23"/>
  <c r="BZ234" i="23"/>
  <c r="BZ238" i="23"/>
  <c r="BZ242" i="23"/>
  <c r="BZ217" i="23"/>
  <c r="BZ221" i="23"/>
  <c r="BZ225" i="23"/>
  <c r="BZ229" i="23"/>
  <c r="BZ233" i="23"/>
  <c r="BZ237" i="23"/>
  <c r="BZ241" i="23"/>
  <c r="BZ216" i="23"/>
  <c r="BZ220" i="23"/>
  <c r="BZ224" i="23"/>
  <c r="BZ228" i="23"/>
  <c r="BZ232" i="23"/>
  <c r="BZ236" i="23"/>
  <c r="BZ240" i="23"/>
  <c r="AD27" i="11"/>
  <c r="CH127" i="23"/>
  <c r="CH131" i="23"/>
  <c r="CH135" i="23"/>
  <c r="CH139" i="23"/>
  <c r="CH143" i="23"/>
  <c r="CH147" i="23"/>
  <c r="CH151" i="23"/>
  <c r="CH126" i="23"/>
  <c r="CH130" i="23"/>
  <c r="CH134" i="23"/>
  <c r="CH138" i="23"/>
  <c r="CH142" i="23"/>
  <c r="CH146" i="23"/>
  <c r="CH150" i="23"/>
  <c r="CH125" i="23"/>
  <c r="CH129" i="23"/>
  <c r="CH133" i="23"/>
  <c r="CH137" i="23"/>
  <c r="CH141" i="23"/>
  <c r="CH145" i="23"/>
  <c r="CH149" i="23"/>
  <c r="CH123" i="23"/>
  <c r="CH124" i="23"/>
  <c r="CH128" i="23"/>
  <c r="CH132" i="23"/>
  <c r="CH136" i="23"/>
  <c r="CH140" i="23"/>
  <c r="CH144" i="23"/>
  <c r="CH148" i="23"/>
  <c r="CH152" i="23"/>
  <c r="CD95" i="23"/>
  <c r="CD99" i="23"/>
  <c r="CD103" i="23"/>
  <c r="CD107" i="23"/>
  <c r="CD111" i="23"/>
  <c r="CD115" i="23"/>
  <c r="CD119" i="23"/>
  <c r="CD93" i="23"/>
  <c r="CD94" i="23"/>
  <c r="CD98" i="23"/>
  <c r="CD102" i="23"/>
  <c r="CD106" i="23"/>
  <c r="CD110" i="23"/>
  <c r="CD114" i="23"/>
  <c r="CD118" i="23"/>
  <c r="CD122" i="23"/>
  <c r="CD97" i="23"/>
  <c r="CD101" i="23"/>
  <c r="CD105" i="23"/>
  <c r="CD109" i="23"/>
  <c r="CD113" i="23"/>
  <c r="CD117" i="23"/>
  <c r="CD121" i="23"/>
  <c r="CD96" i="23"/>
  <c r="CD100" i="23"/>
  <c r="CD104" i="23"/>
  <c r="CD108" i="23"/>
  <c r="CD112" i="23"/>
  <c r="CD116" i="23"/>
  <c r="CD120" i="23"/>
  <c r="V19" i="11"/>
  <c r="BZ5" i="23"/>
  <c r="BZ9" i="23"/>
  <c r="BZ13" i="23"/>
  <c r="BZ17" i="23"/>
  <c r="BZ21" i="23"/>
  <c r="BZ25" i="23"/>
  <c r="BZ29" i="23"/>
  <c r="BZ3" i="23"/>
  <c r="BZ4" i="23"/>
  <c r="BZ8" i="23"/>
  <c r="BZ12" i="23"/>
  <c r="BZ16" i="23"/>
  <c r="BZ20" i="23"/>
  <c r="BZ24" i="23"/>
  <c r="BZ28" i="23"/>
  <c r="BZ32" i="23"/>
  <c r="BZ7" i="23"/>
  <c r="BZ11" i="23"/>
  <c r="BZ15" i="23"/>
  <c r="BZ19" i="23"/>
  <c r="BZ23" i="23"/>
  <c r="BZ27" i="23"/>
  <c r="BZ31" i="23"/>
  <c r="BZ6" i="23"/>
  <c r="BZ10" i="23"/>
  <c r="BZ14" i="23"/>
  <c r="BZ18" i="23"/>
  <c r="BZ22" i="23"/>
  <c r="BZ26" i="23"/>
  <c r="BZ30" i="23"/>
  <c r="T69" i="11"/>
  <c r="BX754" i="23"/>
  <c r="BX758" i="23"/>
  <c r="BX762" i="23"/>
  <c r="BX766" i="23"/>
  <c r="BX770" i="23"/>
  <c r="BX774" i="23"/>
  <c r="BX778" i="23"/>
  <c r="BX782" i="23"/>
  <c r="BX755" i="23"/>
  <c r="BX757" i="23"/>
  <c r="BX759" i="23"/>
  <c r="BX765" i="23"/>
  <c r="BX767" i="23"/>
  <c r="BX773" i="23"/>
  <c r="BX775" i="23"/>
  <c r="BX781" i="23"/>
  <c r="BX764" i="23"/>
  <c r="BX772" i="23"/>
  <c r="BX780" i="23"/>
  <c r="BX753" i="23"/>
  <c r="BX756" i="23"/>
  <c r="BX761" i="23"/>
  <c r="BX763" i="23"/>
  <c r="BX768" i="23"/>
  <c r="BX760" i="23"/>
  <c r="BX777" i="23"/>
  <c r="BX779" i="23"/>
  <c r="BX769" i="23"/>
  <c r="BX771" i="23"/>
  <c r="BX776" i="23"/>
  <c r="CB605" i="23"/>
  <c r="CB609" i="23"/>
  <c r="CB613" i="23"/>
  <c r="CB617" i="23"/>
  <c r="CB621" i="23"/>
  <c r="CB625" i="23"/>
  <c r="CB629" i="23"/>
  <c r="CB603" i="23"/>
  <c r="CB604" i="23"/>
  <c r="CB608" i="23"/>
  <c r="CB612" i="23"/>
  <c r="CB616" i="23"/>
  <c r="CB620" i="23"/>
  <c r="CB624" i="23"/>
  <c r="CB628" i="23"/>
  <c r="CB632" i="23"/>
  <c r="CB607" i="23"/>
  <c r="CB611" i="23"/>
  <c r="CB615" i="23"/>
  <c r="CB619" i="23"/>
  <c r="CB623" i="23"/>
  <c r="CB627" i="23"/>
  <c r="CB631" i="23"/>
  <c r="CB606" i="23"/>
  <c r="CB610" i="23"/>
  <c r="CB614" i="23"/>
  <c r="CB618" i="23"/>
  <c r="CB622" i="23"/>
  <c r="CB626" i="23"/>
  <c r="CB630" i="23"/>
  <c r="CB485" i="23"/>
  <c r="CB489" i="23"/>
  <c r="CB493" i="23"/>
  <c r="CB497" i="23"/>
  <c r="CB501" i="23"/>
  <c r="CB505" i="23"/>
  <c r="CB509" i="23"/>
  <c r="CB483" i="23"/>
  <c r="CB484" i="23"/>
  <c r="CB488" i="23"/>
  <c r="CB492" i="23"/>
  <c r="CB496" i="23"/>
  <c r="CB500" i="23"/>
  <c r="CB504" i="23"/>
  <c r="CB508" i="23"/>
  <c r="CB512" i="23"/>
  <c r="CB487" i="23"/>
  <c r="CB491" i="23"/>
  <c r="CB495" i="23"/>
  <c r="CB499" i="23"/>
  <c r="CB503" i="23"/>
  <c r="CB507" i="23"/>
  <c r="CB511" i="23"/>
  <c r="CB486" i="23"/>
  <c r="CB490" i="23"/>
  <c r="CB494" i="23"/>
  <c r="CB498" i="23"/>
  <c r="CB502" i="23"/>
  <c r="CB506" i="23"/>
  <c r="CB510" i="23"/>
  <c r="T43" i="11"/>
  <c r="BX364" i="23"/>
  <c r="BX368" i="23"/>
  <c r="BX372" i="23"/>
  <c r="BX376" i="23"/>
  <c r="BX380" i="23"/>
  <c r="BX384" i="23"/>
  <c r="BX388" i="23"/>
  <c r="BX392" i="23"/>
  <c r="BX367" i="23"/>
  <c r="BX371" i="23"/>
  <c r="BX375" i="23"/>
  <c r="BX379" i="23"/>
  <c r="BX383" i="23"/>
  <c r="BX387" i="23"/>
  <c r="BX391" i="23"/>
  <c r="BX366" i="23"/>
  <c r="BX370" i="23"/>
  <c r="BX374" i="23"/>
  <c r="BX378" i="23"/>
  <c r="BX382" i="23"/>
  <c r="BX386" i="23"/>
  <c r="BX390" i="23"/>
  <c r="BX365" i="23"/>
  <c r="BX369" i="23"/>
  <c r="BX373" i="23"/>
  <c r="BX377" i="23"/>
  <c r="BX381" i="23"/>
  <c r="BX385" i="23"/>
  <c r="BX389" i="23"/>
  <c r="BX363" i="23"/>
  <c r="BX217" i="23"/>
  <c r="BX221" i="23"/>
  <c r="BX225" i="23"/>
  <c r="BX229" i="23"/>
  <c r="BX233" i="23"/>
  <c r="BX237" i="23"/>
  <c r="BX241" i="23"/>
  <c r="BX216" i="23"/>
  <c r="BX220" i="23"/>
  <c r="BX224" i="23"/>
  <c r="BX228" i="23"/>
  <c r="BX232" i="23"/>
  <c r="BX236" i="23"/>
  <c r="BX240" i="23"/>
  <c r="BX215" i="23"/>
  <c r="BX219" i="23"/>
  <c r="BX223" i="23"/>
  <c r="BX227" i="23"/>
  <c r="BX231" i="23"/>
  <c r="BX235" i="23"/>
  <c r="BX239" i="23"/>
  <c r="BX213" i="23"/>
  <c r="BX214" i="23"/>
  <c r="BX218" i="23"/>
  <c r="BX222" i="23"/>
  <c r="BX226" i="23"/>
  <c r="BX230" i="23"/>
  <c r="BX234" i="23"/>
  <c r="BX238" i="23"/>
  <c r="BX242" i="23"/>
  <c r="X21" i="11"/>
  <c r="CB37" i="23"/>
  <c r="CB41" i="23"/>
  <c r="CB45" i="23"/>
  <c r="CB49" i="23"/>
  <c r="CB53" i="23"/>
  <c r="CB57" i="23"/>
  <c r="CB61" i="23"/>
  <c r="CB36" i="23"/>
  <c r="CB40" i="23"/>
  <c r="CB44" i="23"/>
  <c r="CB48" i="23"/>
  <c r="CB52" i="23"/>
  <c r="CB56" i="23"/>
  <c r="CB60" i="23"/>
  <c r="CB35" i="23"/>
  <c r="CB39" i="23"/>
  <c r="CB43" i="23"/>
  <c r="CB47" i="23"/>
  <c r="CB51" i="23"/>
  <c r="CB55" i="23"/>
  <c r="CB59" i="23"/>
  <c r="CB33" i="23"/>
  <c r="CB34" i="23"/>
  <c r="CB38" i="23"/>
  <c r="CB42" i="23"/>
  <c r="CB46" i="23"/>
  <c r="CB50" i="23"/>
  <c r="CB54" i="23"/>
  <c r="CB58" i="23"/>
  <c r="CB62" i="23"/>
  <c r="BY875" i="23"/>
  <c r="BY879" i="23"/>
  <c r="BY883" i="23"/>
  <c r="BY887" i="23"/>
  <c r="BY891" i="23"/>
  <c r="BY895" i="23"/>
  <c r="BY899" i="23"/>
  <c r="BY874" i="23"/>
  <c r="BY876" i="23"/>
  <c r="BY882" i="23"/>
  <c r="BY884" i="23"/>
  <c r="BY890" i="23"/>
  <c r="BY892" i="23"/>
  <c r="BY898" i="23"/>
  <c r="BY900" i="23"/>
  <c r="BY878" i="23"/>
  <c r="BY880" i="23"/>
  <c r="BY886" i="23"/>
  <c r="BY888" i="23"/>
  <c r="BY894" i="23"/>
  <c r="BY896" i="23"/>
  <c r="BY902" i="23"/>
  <c r="BY873" i="23"/>
  <c r="BY877" i="23"/>
  <c r="BY885" i="23"/>
  <c r="BY893" i="23"/>
  <c r="BY901" i="23"/>
  <c r="BY881" i="23"/>
  <c r="BY889" i="23"/>
  <c r="BY897" i="23"/>
  <c r="CG815" i="23"/>
  <c r="CG819" i="23"/>
  <c r="CG823" i="23"/>
  <c r="CG827" i="23"/>
  <c r="CG831" i="23"/>
  <c r="CG835" i="23"/>
  <c r="CG839" i="23"/>
  <c r="CG814" i="23"/>
  <c r="CG816" i="23"/>
  <c r="CG822" i="23"/>
  <c r="CG824" i="23"/>
  <c r="CG830" i="23"/>
  <c r="CG832" i="23"/>
  <c r="CG838" i="23"/>
  <c r="CG840" i="23"/>
  <c r="CG818" i="23"/>
  <c r="CG820" i="23"/>
  <c r="CG826" i="23"/>
  <c r="CG828" i="23"/>
  <c r="CG834" i="23"/>
  <c r="CG836" i="23"/>
  <c r="CG842" i="23"/>
  <c r="CG813" i="23"/>
  <c r="CG817" i="23"/>
  <c r="CG821" i="23"/>
  <c r="CG825" i="23"/>
  <c r="CG829" i="23"/>
  <c r="CG833" i="23"/>
  <c r="CG837" i="23"/>
  <c r="CG841" i="23"/>
  <c r="CC787" i="23"/>
  <c r="CC791" i="23"/>
  <c r="CC795" i="23"/>
  <c r="CC799" i="23"/>
  <c r="CC803" i="23"/>
  <c r="CC807" i="23"/>
  <c r="CC811" i="23"/>
  <c r="CC783" i="23"/>
  <c r="CC786" i="23"/>
  <c r="CC788" i="23"/>
  <c r="CC794" i="23"/>
  <c r="CC796" i="23"/>
  <c r="CC802" i="23"/>
  <c r="CC804" i="23"/>
  <c r="CC810" i="23"/>
  <c r="CC812" i="23"/>
  <c r="CC784" i="23"/>
  <c r="CC790" i="23"/>
  <c r="CC792" i="23"/>
  <c r="CC798" i="23"/>
  <c r="CC800" i="23"/>
  <c r="CC806" i="23"/>
  <c r="CC808" i="23"/>
  <c r="CC789" i="23"/>
  <c r="CC797" i="23"/>
  <c r="CC805" i="23"/>
  <c r="CC785" i="23"/>
  <c r="CC801" i="23"/>
  <c r="CC793" i="23"/>
  <c r="CC809" i="23"/>
  <c r="BY755" i="23"/>
  <c r="BY759" i="23"/>
  <c r="BY763" i="23"/>
  <c r="BY767" i="23"/>
  <c r="BY771" i="23"/>
  <c r="BY775" i="23"/>
  <c r="BY779" i="23"/>
  <c r="BY754" i="23"/>
  <c r="BY756" i="23"/>
  <c r="BY758" i="23"/>
  <c r="BY760" i="23"/>
  <c r="BY766" i="23"/>
  <c r="BY768" i="23"/>
  <c r="BY774" i="23"/>
  <c r="BY776" i="23"/>
  <c r="BY782" i="23"/>
  <c r="BY753" i="23"/>
  <c r="BY757" i="23"/>
  <c r="BY765" i="23"/>
  <c r="BY773" i="23"/>
  <c r="BY781" i="23"/>
  <c r="BY761" i="23"/>
  <c r="BY762" i="23"/>
  <c r="BY769" i="23"/>
  <c r="BY770" i="23"/>
  <c r="BY772" i="23"/>
  <c r="BY777" i="23"/>
  <c r="BY764" i="23"/>
  <c r="BY778" i="23"/>
  <c r="BY780" i="23"/>
  <c r="CG694" i="23"/>
  <c r="CG698" i="23"/>
  <c r="CG702" i="23"/>
  <c r="CG706" i="23"/>
  <c r="CG710" i="23"/>
  <c r="CG714" i="23"/>
  <c r="CG718" i="23"/>
  <c r="CG722" i="23"/>
  <c r="CG697" i="23"/>
  <c r="CG701" i="23"/>
  <c r="CG705" i="23"/>
  <c r="CG709" i="23"/>
  <c r="CG713" i="23"/>
  <c r="CG717" i="23"/>
  <c r="CG721" i="23"/>
  <c r="CG693" i="23"/>
  <c r="CG696" i="23"/>
  <c r="CG700" i="23"/>
  <c r="CG704" i="23"/>
  <c r="CG708" i="23"/>
  <c r="CG712" i="23"/>
  <c r="CG716" i="23"/>
  <c r="CG720" i="23"/>
  <c r="CG695" i="23"/>
  <c r="CG699" i="23"/>
  <c r="CG703" i="23"/>
  <c r="CG707" i="23"/>
  <c r="CG711" i="23"/>
  <c r="CG715" i="23"/>
  <c r="CG719" i="23"/>
  <c r="CC666" i="23"/>
  <c r="CC670" i="23"/>
  <c r="CC674" i="23"/>
  <c r="CC678" i="23"/>
  <c r="CC682" i="23"/>
  <c r="CC686" i="23"/>
  <c r="CC690" i="23"/>
  <c r="CC665" i="23"/>
  <c r="CC669" i="23"/>
  <c r="CC673" i="23"/>
  <c r="CC677" i="23"/>
  <c r="CC681" i="23"/>
  <c r="CC685" i="23"/>
  <c r="CC689" i="23"/>
  <c r="CC663" i="23"/>
  <c r="CC664" i="23"/>
  <c r="CC668" i="23"/>
  <c r="CC672" i="23"/>
  <c r="CC676" i="23"/>
  <c r="CC680" i="23"/>
  <c r="CC684" i="23"/>
  <c r="CC688" i="23"/>
  <c r="CC692" i="23"/>
  <c r="CC667" i="23"/>
  <c r="CC671" i="23"/>
  <c r="CC675" i="23"/>
  <c r="CC679" i="23"/>
  <c r="CC683" i="23"/>
  <c r="CC687" i="23"/>
  <c r="CC691" i="23"/>
  <c r="BY634" i="23"/>
  <c r="BY638" i="23"/>
  <c r="BY642" i="23"/>
  <c r="BY646" i="23"/>
  <c r="BY650" i="23"/>
  <c r="BY654" i="23"/>
  <c r="BY658" i="23"/>
  <c r="BY662" i="23"/>
  <c r="BY637" i="23"/>
  <c r="BY641" i="23"/>
  <c r="BY645" i="23"/>
  <c r="BY649" i="23"/>
  <c r="BY653" i="23"/>
  <c r="BY657" i="23"/>
  <c r="BY661" i="23"/>
  <c r="BY633" i="23"/>
  <c r="BY636" i="23"/>
  <c r="BY640" i="23"/>
  <c r="BY644" i="23"/>
  <c r="BY648" i="23"/>
  <c r="BY652" i="23"/>
  <c r="BY656" i="23"/>
  <c r="BY660" i="23"/>
  <c r="BY635" i="23"/>
  <c r="BY639" i="23"/>
  <c r="BY643" i="23"/>
  <c r="BY647" i="23"/>
  <c r="BY651" i="23"/>
  <c r="BY655" i="23"/>
  <c r="BY659" i="23"/>
  <c r="CG574" i="23"/>
  <c r="CG578" i="23"/>
  <c r="CG582" i="23"/>
  <c r="CG586" i="23"/>
  <c r="CG590" i="23"/>
  <c r="CG594" i="23"/>
  <c r="CG598" i="23"/>
  <c r="CG602" i="23"/>
  <c r="CG577" i="23"/>
  <c r="CG581" i="23"/>
  <c r="CG585" i="23"/>
  <c r="CG589" i="23"/>
  <c r="CG593" i="23"/>
  <c r="CG597" i="23"/>
  <c r="CG601" i="23"/>
  <c r="CG573" i="23"/>
  <c r="CG576" i="23"/>
  <c r="CG580" i="23"/>
  <c r="CG584" i="23"/>
  <c r="CG588" i="23"/>
  <c r="CG575" i="23"/>
  <c r="CG579" i="23"/>
  <c r="CG583" i="23"/>
  <c r="CG587" i="23"/>
  <c r="CG592" i="23"/>
  <c r="CG596" i="23"/>
  <c r="CG600" i="23"/>
  <c r="CG591" i="23"/>
  <c r="CG595" i="23"/>
  <c r="CG599" i="23"/>
  <c r="CC546" i="23"/>
  <c r="CC550" i="23"/>
  <c r="CC554" i="23"/>
  <c r="CC558" i="23"/>
  <c r="CC562" i="23"/>
  <c r="CC566" i="23"/>
  <c r="CC570" i="23"/>
  <c r="CC545" i="23"/>
  <c r="CC549" i="23"/>
  <c r="CC553" i="23"/>
  <c r="CC557" i="23"/>
  <c r="CC561" i="23"/>
  <c r="CC565" i="23"/>
  <c r="CC569" i="23"/>
  <c r="CC544" i="23"/>
  <c r="CC548" i="23"/>
  <c r="CC552" i="23"/>
  <c r="CC556" i="23"/>
  <c r="CC560" i="23"/>
  <c r="CC564" i="23"/>
  <c r="CC568" i="23"/>
  <c r="CC572" i="23"/>
  <c r="CC547" i="23"/>
  <c r="CC551" i="23"/>
  <c r="CC555" i="23"/>
  <c r="CC559" i="23"/>
  <c r="CC563" i="23"/>
  <c r="CC567" i="23"/>
  <c r="CC571" i="23"/>
  <c r="CC543" i="23"/>
  <c r="BY514" i="23"/>
  <c r="BY518" i="23"/>
  <c r="BY522" i="23"/>
  <c r="BY526" i="23"/>
  <c r="BY530" i="23"/>
  <c r="BY534" i="23"/>
  <c r="BY538" i="23"/>
  <c r="BY542" i="23"/>
  <c r="BY517" i="23"/>
  <c r="BY521" i="23"/>
  <c r="BY525" i="23"/>
  <c r="BY529" i="23"/>
  <c r="BY533" i="23"/>
  <c r="BY537" i="23"/>
  <c r="BY541" i="23"/>
  <c r="BY513" i="23"/>
  <c r="BY516" i="23"/>
  <c r="BY520" i="23"/>
  <c r="BY524" i="23"/>
  <c r="BY528" i="23"/>
  <c r="BY532" i="23"/>
  <c r="BY536" i="23"/>
  <c r="BY540" i="23"/>
  <c r="BY515" i="23"/>
  <c r="BY519" i="23"/>
  <c r="BY523" i="23"/>
  <c r="BY527" i="23"/>
  <c r="BY531" i="23"/>
  <c r="BY535" i="23"/>
  <c r="BY539" i="23"/>
  <c r="CG454" i="23"/>
  <c r="CG457" i="23"/>
  <c r="CG461" i="23"/>
  <c r="CG465" i="23"/>
  <c r="CG469" i="23"/>
  <c r="CG473" i="23"/>
  <c r="CG477" i="23"/>
  <c r="CG481" i="23"/>
  <c r="CG453" i="23"/>
  <c r="CG456" i="23"/>
  <c r="CG460" i="23"/>
  <c r="CG464" i="23"/>
  <c r="CG468" i="23"/>
  <c r="CG472" i="23"/>
  <c r="CG476" i="23"/>
  <c r="CG480" i="23"/>
  <c r="CG455" i="23"/>
  <c r="CG459" i="23"/>
  <c r="CG463" i="23"/>
  <c r="CG467" i="23"/>
  <c r="CG471" i="23"/>
  <c r="CG475" i="23"/>
  <c r="CG479" i="23"/>
  <c r="CG458" i="23"/>
  <c r="CG462" i="23"/>
  <c r="CG466" i="23"/>
  <c r="CG470" i="23"/>
  <c r="CG474" i="23"/>
  <c r="CG478" i="23"/>
  <c r="CG482" i="23"/>
  <c r="CC425" i="23"/>
  <c r="CC429" i="23"/>
  <c r="CC433" i="23"/>
  <c r="CC437" i="23"/>
  <c r="CC441" i="23"/>
  <c r="CC445" i="23"/>
  <c r="CC449" i="23"/>
  <c r="CC424" i="23"/>
  <c r="CC428" i="23"/>
  <c r="CC432" i="23"/>
  <c r="CC436" i="23"/>
  <c r="CC440" i="23"/>
  <c r="CC444" i="23"/>
  <c r="CC448" i="23"/>
  <c r="CC452" i="23"/>
  <c r="CC427" i="23"/>
  <c r="CC431" i="23"/>
  <c r="CC435" i="23"/>
  <c r="CC439" i="23"/>
  <c r="CC443" i="23"/>
  <c r="CC447" i="23"/>
  <c r="CC451" i="23"/>
  <c r="CC423" i="23"/>
  <c r="CC426" i="23"/>
  <c r="CC430" i="23"/>
  <c r="CC434" i="23"/>
  <c r="CC438" i="23"/>
  <c r="CC442" i="23"/>
  <c r="CC446" i="23"/>
  <c r="CC450" i="23"/>
  <c r="U45" i="11"/>
  <c r="BY397" i="23"/>
  <c r="BY401" i="23"/>
  <c r="BY405" i="23"/>
  <c r="BY409" i="23"/>
  <c r="BY413" i="23"/>
  <c r="BY417" i="23"/>
  <c r="BY421" i="23"/>
  <c r="BY393" i="23"/>
  <c r="BY396" i="23"/>
  <c r="BY400" i="23"/>
  <c r="BY404" i="23"/>
  <c r="BY408" i="23"/>
  <c r="BY412" i="23"/>
  <c r="BY416" i="23"/>
  <c r="BY420" i="23"/>
  <c r="BY395" i="23"/>
  <c r="BY399" i="23"/>
  <c r="BY403" i="23"/>
  <c r="BY407" i="23"/>
  <c r="BY411" i="23"/>
  <c r="BY415" i="23"/>
  <c r="BY419" i="23"/>
  <c r="BY394" i="23"/>
  <c r="BY398" i="23"/>
  <c r="BY402" i="23"/>
  <c r="BY406" i="23"/>
  <c r="BY410" i="23"/>
  <c r="BY414" i="23"/>
  <c r="BY418" i="23"/>
  <c r="BY422" i="23"/>
  <c r="CG337" i="23"/>
  <c r="CG341" i="23"/>
  <c r="CG345" i="23"/>
  <c r="CG349" i="23"/>
  <c r="CG353" i="23"/>
  <c r="CG336" i="23"/>
  <c r="CG340" i="23"/>
  <c r="CG344" i="23"/>
  <c r="CG348" i="23"/>
  <c r="CG352" i="23"/>
  <c r="CG356" i="23"/>
  <c r="CG335" i="23"/>
  <c r="CG339" i="23"/>
  <c r="CG343" i="23"/>
  <c r="CG347" i="23"/>
  <c r="CG351" i="23"/>
  <c r="CG355" i="23"/>
  <c r="CG334" i="23"/>
  <c r="CG338" i="23"/>
  <c r="CG342" i="23"/>
  <c r="CG346" i="23"/>
  <c r="CG350" i="23"/>
  <c r="CG354" i="23"/>
  <c r="CG358" i="23"/>
  <c r="CG362" i="23"/>
  <c r="CG357" i="23"/>
  <c r="CG361" i="23"/>
  <c r="CG333" i="23"/>
  <c r="CG360" i="23"/>
  <c r="CG359" i="23"/>
  <c r="CC306" i="23"/>
  <c r="CC310" i="23"/>
  <c r="CC314" i="23"/>
  <c r="CC318" i="23"/>
  <c r="CC322" i="23"/>
  <c r="CC326" i="23"/>
  <c r="CC330" i="23"/>
  <c r="CC305" i="23"/>
  <c r="CC309" i="23"/>
  <c r="CC313" i="23"/>
  <c r="CC317" i="23"/>
  <c r="CC321" i="23"/>
  <c r="CC325" i="23"/>
  <c r="CC329" i="23"/>
  <c r="CC304" i="23"/>
  <c r="CC308" i="23"/>
  <c r="CC312" i="23"/>
  <c r="CC316" i="23"/>
  <c r="CC320" i="23"/>
  <c r="CC324" i="23"/>
  <c r="CC328" i="23"/>
  <c r="CC332" i="23"/>
  <c r="CC307" i="23"/>
  <c r="CC311" i="23"/>
  <c r="CC315" i="23"/>
  <c r="CC319" i="23"/>
  <c r="CC323" i="23"/>
  <c r="CC327" i="23"/>
  <c r="CC331" i="23"/>
  <c r="CC303" i="23"/>
  <c r="BY274" i="23"/>
  <c r="BY278" i="23"/>
  <c r="BY282" i="23"/>
  <c r="BY286" i="23"/>
  <c r="BY290" i="23"/>
  <c r="BY294" i="23"/>
  <c r="BY298" i="23"/>
  <c r="BY302" i="23"/>
  <c r="BY277" i="23"/>
  <c r="BY281" i="23"/>
  <c r="BY285" i="23"/>
  <c r="BY289" i="23"/>
  <c r="BY293" i="23"/>
  <c r="BY297" i="23"/>
  <c r="BY301" i="23"/>
  <c r="BY273" i="23"/>
  <c r="BY276" i="23"/>
  <c r="BY280" i="23"/>
  <c r="BY284" i="23"/>
  <c r="BY288" i="23"/>
  <c r="BY292" i="23"/>
  <c r="BY296" i="23"/>
  <c r="BY300" i="23"/>
  <c r="BY275" i="23"/>
  <c r="BY279" i="23"/>
  <c r="BY283" i="23"/>
  <c r="BY287" i="23"/>
  <c r="BY291" i="23"/>
  <c r="BY295" i="23"/>
  <c r="BY299" i="23"/>
  <c r="CG214" i="23"/>
  <c r="CG218" i="23"/>
  <c r="CG222" i="23"/>
  <c r="CG226" i="23"/>
  <c r="CG230" i="23"/>
  <c r="CG234" i="23"/>
  <c r="CG238" i="23"/>
  <c r="CG242" i="23"/>
  <c r="CG217" i="23"/>
  <c r="CG221" i="23"/>
  <c r="CG225" i="23"/>
  <c r="CG229" i="23"/>
  <c r="CG233" i="23"/>
  <c r="CG237" i="23"/>
  <c r="CG241" i="23"/>
  <c r="CG213" i="23"/>
  <c r="CG216" i="23"/>
  <c r="CG220" i="23"/>
  <c r="CG224" i="23"/>
  <c r="CG228" i="23"/>
  <c r="CG232" i="23"/>
  <c r="CG236" i="23"/>
  <c r="CG240" i="23"/>
  <c r="CG215" i="23"/>
  <c r="CG219" i="23"/>
  <c r="CG223" i="23"/>
  <c r="CG227" i="23"/>
  <c r="CG231" i="23"/>
  <c r="CG235" i="23"/>
  <c r="CG239" i="23"/>
  <c r="CC186" i="23"/>
  <c r="CC190" i="23"/>
  <c r="CC194" i="23"/>
  <c r="CC198" i="23"/>
  <c r="CC202" i="23"/>
  <c r="CC206" i="23"/>
  <c r="CC210" i="23"/>
  <c r="CC185" i="23"/>
  <c r="CC189" i="23"/>
  <c r="CC193" i="23"/>
  <c r="CC197" i="23"/>
  <c r="CC201" i="23"/>
  <c r="CC205" i="23"/>
  <c r="CC209" i="23"/>
  <c r="CC184" i="23"/>
  <c r="CC188" i="23"/>
  <c r="CC192" i="23"/>
  <c r="CC196" i="23"/>
  <c r="CC200" i="23"/>
  <c r="CC204" i="23"/>
  <c r="CC208" i="23"/>
  <c r="CC212" i="23"/>
  <c r="CC187" i="23"/>
  <c r="CC191" i="23"/>
  <c r="CC195" i="23"/>
  <c r="CC199" i="23"/>
  <c r="CC203" i="23"/>
  <c r="CC207" i="23"/>
  <c r="CC211" i="23"/>
  <c r="CC183" i="23"/>
  <c r="BY126" i="23"/>
  <c r="BY130" i="23"/>
  <c r="BY134" i="23"/>
  <c r="BY138" i="23"/>
  <c r="BY142" i="23"/>
  <c r="BY146" i="23"/>
  <c r="BY150" i="23"/>
  <c r="BY125" i="23"/>
  <c r="BY129" i="23"/>
  <c r="BY133" i="23"/>
  <c r="BY137" i="23"/>
  <c r="BY141" i="23"/>
  <c r="BY145" i="23"/>
  <c r="BY149" i="23"/>
  <c r="BY124" i="23"/>
  <c r="BY128" i="23"/>
  <c r="BY132" i="23"/>
  <c r="BY136" i="23"/>
  <c r="BY140" i="23"/>
  <c r="BY144" i="23"/>
  <c r="BY148" i="23"/>
  <c r="BY152" i="23"/>
  <c r="BY127" i="23"/>
  <c r="BY131" i="23"/>
  <c r="BY135" i="23"/>
  <c r="BY139" i="23"/>
  <c r="BY143" i="23"/>
  <c r="BY147" i="23"/>
  <c r="BY151" i="23"/>
  <c r="BY123" i="23"/>
  <c r="CG34" i="23"/>
  <c r="CG38" i="23"/>
  <c r="CG42" i="23"/>
  <c r="CG46" i="23"/>
  <c r="CG50" i="23"/>
  <c r="CG54" i="23"/>
  <c r="CG58" i="23"/>
  <c r="CG62" i="23"/>
  <c r="CG37" i="23"/>
  <c r="CG41" i="23"/>
  <c r="CG45" i="23"/>
  <c r="CG49" i="23"/>
  <c r="CG53" i="23"/>
  <c r="CG57" i="23"/>
  <c r="CG61" i="23"/>
  <c r="CG33" i="23"/>
  <c r="CG36" i="23"/>
  <c r="CG40" i="23"/>
  <c r="CG44" i="23"/>
  <c r="CG48" i="23"/>
  <c r="CG52" i="23"/>
  <c r="CG56" i="23"/>
  <c r="CG60" i="23"/>
  <c r="CG35" i="23"/>
  <c r="CG39" i="23"/>
  <c r="CG43" i="23"/>
  <c r="CG47" i="23"/>
  <c r="CG51" i="23"/>
  <c r="CG55" i="23"/>
  <c r="CG59" i="23"/>
  <c r="Y19" i="11"/>
  <c r="CC4" i="23"/>
  <c r="CC8" i="23"/>
  <c r="CC12" i="23"/>
  <c r="CC16" i="23"/>
  <c r="CC20" i="23"/>
  <c r="CC24" i="23"/>
  <c r="CC28" i="23"/>
  <c r="CC32" i="23"/>
  <c r="CC7" i="23"/>
  <c r="CC11" i="23"/>
  <c r="CC15" i="23"/>
  <c r="CC19" i="23"/>
  <c r="CC23" i="23"/>
  <c r="CC27" i="23"/>
  <c r="CC31" i="23"/>
  <c r="CC3" i="23"/>
  <c r="CC6" i="23"/>
  <c r="CC10" i="23"/>
  <c r="CC14" i="23"/>
  <c r="CC18" i="23"/>
  <c r="CC22" i="23"/>
  <c r="CC26" i="23"/>
  <c r="CC30" i="23"/>
  <c r="CC5" i="23"/>
  <c r="CC9" i="23"/>
  <c r="CC13" i="23"/>
  <c r="CC17" i="23"/>
  <c r="CC21" i="23"/>
  <c r="CC25" i="23"/>
  <c r="CC29" i="23"/>
  <c r="T75" i="11"/>
  <c r="BX846" i="23"/>
  <c r="BX850" i="23"/>
  <c r="BX854" i="23"/>
  <c r="BX858" i="23"/>
  <c r="BX862" i="23"/>
  <c r="BX866" i="23"/>
  <c r="BX870" i="23"/>
  <c r="BX844" i="23"/>
  <c r="BX852" i="23"/>
  <c r="BX860" i="23"/>
  <c r="BX868" i="23"/>
  <c r="BX848" i="23"/>
  <c r="BX856" i="23"/>
  <c r="BX864" i="23"/>
  <c r="BX872" i="23"/>
  <c r="BX847" i="23"/>
  <c r="BX849" i="23"/>
  <c r="BX855" i="23"/>
  <c r="BX857" i="23"/>
  <c r="BX863" i="23"/>
  <c r="BX865" i="23"/>
  <c r="BX871" i="23"/>
  <c r="BX851" i="23"/>
  <c r="BX867" i="23"/>
  <c r="BX845" i="23"/>
  <c r="BX861" i="23"/>
  <c r="BX859" i="23"/>
  <c r="BX853" i="23"/>
  <c r="BX869" i="23"/>
  <c r="BX843" i="23"/>
  <c r="AB67" i="11"/>
  <c r="CF726" i="23"/>
  <c r="CF730" i="23"/>
  <c r="CF734" i="23"/>
  <c r="CF738" i="23"/>
  <c r="CF742" i="23"/>
  <c r="CF724" i="23"/>
  <c r="CF732" i="23"/>
  <c r="CF740" i="23"/>
  <c r="CF745" i="23"/>
  <c r="CF749" i="23"/>
  <c r="CF723" i="23"/>
  <c r="CF729" i="23"/>
  <c r="CF731" i="23"/>
  <c r="CF737" i="23"/>
  <c r="CF739" i="23"/>
  <c r="CF744" i="23"/>
  <c r="CF748" i="23"/>
  <c r="CF752" i="23"/>
  <c r="CF725" i="23"/>
  <c r="CF727" i="23"/>
  <c r="CF741" i="23"/>
  <c r="CF743" i="23"/>
  <c r="CF746" i="23"/>
  <c r="CF750" i="23"/>
  <c r="CF728" i="23"/>
  <c r="CF733" i="23"/>
  <c r="CF735" i="23"/>
  <c r="CF736" i="23"/>
  <c r="CF747" i="23"/>
  <c r="CF751" i="23"/>
  <c r="BX637" i="23"/>
  <c r="BX641" i="23"/>
  <c r="BX645" i="23"/>
  <c r="BX649" i="23"/>
  <c r="BX653" i="23"/>
  <c r="BX657" i="23"/>
  <c r="BX661" i="23"/>
  <c r="BX636" i="23"/>
  <c r="BX640" i="23"/>
  <c r="BX644" i="23"/>
  <c r="BX648" i="23"/>
  <c r="BX652" i="23"/>
  <c r="BX656" i="23"/>
  <c r="BX660" i="23"/>
  <c r="BX635" i="23"/>
  <c r="BX639" i="23"/>
  <c r="BX643" i="23"/>
  <c r="BX647" i="23"/>
  <c r="BX651" i="23"/>
  <c r="BX655" i="23"/>
  <c r="BX659" i="23"/>
  <c r="BX633" i="23"/>
  <c r="BX634" i="23"/>
  <c r="BX638" i="23"/>
  <c r="BX642" i="23"/>
  <c r="BX646" i="23"/>
  <c r="BX650" i="23"/>
  <c r="BX654" i="23"/>
  <c r="BX658" i="23"/>
  <c r="BX662" i="23"/>
  <c r="BX517" i="23"/>
  <c r="BX521" i="23"/>
  <c r="BX525" i="23"/>
  <c r="BX529" i="23"/>
  <c r="BX533" i="23"/>
  <c r="BX537" i="23"/>
  <c r="BX541" i="23"/>
  <c r="BX516" i="23"/>
  <c r="BX520" i="23"/>
  <c r="BX524" i="23"/>
  <c r="BX528" i="23"/>
  <c r="BX532" i="23"/>
  <c r="BX536" i="23"/>
  <c r="BX540" i="23"/>
  <c r="BX515" i="23"/>
  <c r="BX519" i="23"/>
  <c r="BX523" i="23"/>
  <c r="BX527" i="23"/>
  <c r="BX531" i="23"/>
  <c r="BX535" i="23"/>
  <c r="BX539" i="23"/>
  <c r="BX513" i="23"/>
  <c r="BX514" i="23"/>
  <c r="BX518" i="23"/>
  <c r="BX522" i="23"/>
  <c r="BX526" i="23"/>
  <c r="BX530" i="23"/>
  <c r="BX534" i="23"/>
  <c r="BX538" i="23"/>
  <c r="BX542" i="23"/>
  <c r="X45" i="11"/>
  <c r="CB396" i="23"/>
  <c r="CB400" i="23"/>
  <c r="CB404" i="23"/>
  <c r="CB408" i="23"/>
  <c r="CB412" i="23"/>
  <c r="CB416" i="23"/>
  <c r="CB420" i="23"/>
  <c r="CB395" i="23"/>
  <c r="CB399" i="23"/>
  <c r="CB403" i="23"/>
  <c r="CB407" i="23"/>
  <c r="CB411" i="23"/>
  <c r="CB415" i="23"/>
  <c r="CB419" i="23"/>
  <c r="CB393" i="23"/>
  <c r="CB394" i="23"/>
  <c r="CB398" i="23"/>
  <c r="CB402" i="23"/>
  <c r="CB406" i="23"/>
  <c r="CB410" i="23"/>
  <c r="CB414" i="23"/>
  <c r="CB418" i="23"/>
  <c r="CB422" i="23"/>
  <c r="CB397" i="23"/>
  <c r="CB401" i="23"/>
  <c r="CB405" i="23"/>
  <c r="CB409" i="23"/>
  <c r="CB413" i="23"/>
  <c r="CB417" i="23"/>
  <c r="CB421" i="23"/>
  <c r="CF277" i="23"/>
  <c r="CF281" i="23"/>
  <c r="CF285" i="23"/>
  <c r="CF289" i="23"/>
  <c r="CF293" i="23"/>
  <c r="CF297" i="23"/>
  <c r="CF301" i="23"/>
  <c r="CF276" i="23"/>
  <c r="CF280" i="23"/>
  <c r="CF284" i="23"/>
  <c r="CF288" i="23"/>
  <c r="CF292" i="23"/>
  <c r="CF296" i="23"/>
  <c r="CF300" i="23"/>
  <c r="CF275" i="23"/>
  <c r="CF279" i="23"/>
  <c r="CF283" i="23"/>
  <c r="CF287" i="23"/>
  <c r="CF291" i="23"/>
  <c r="CF295" i="23"/>
  <c r="CF299" i="23"/>
  <c r="CF273" i="23"/>
  <c r="CF274" i="23"/>
  <c r="CF278" i="23"/>
  <c r="CF282" i="23"/>
  <c r="CF286" i="23"/>
  <c r="CF290" i="23"/>
  <c r="CF294" i="23"/>
  <c r="CF298" i="23"/>
  <c r="CF302" i="23"/>
  <c r="CB125" i="23"/>
  <c r="CB129" i="23"/>
  <c r="CB133" i="23"/>
  <c r="CB137" i="23"/>
  <c r="CB141" i="23"/>
  <c r="CB145" i="23"/>
  <c r="CB149" i="23"/>
  <c r="CB123" i="23"/>
  <c r="CB124" i="23"/>
  <c r="CB128" i="23"/>
  <c r="CB132" i="23"/>
  <c r="CB136" i="23"/>
  <c r="CB140" i="23"/>
  <c r="CB144" i="23"/>
  <c r="CB148" i="23"/>
  <c r="CB152" i="23"/>
  <c r="CB127" i="23"/>
  <c r="CB131" i="23"/>
  <c r="CB135" i="23"/>
  <c r="CB139" i="23"/>
  <c r="CB143" i="23"/>
  <c r="CB147" i="23"/>
  <c r="CB151" i="23"/>
  <c r="CB126" i="23"/>
  <c r="CB130" i="23"/>
  <c r="CB134" i="23"/>
  <c r="CB138" i="23"/>
  <c r="CB142" i="23"/>
  <c r="CB146" i="23"/>
  <c r="CB150" i="23"/>
  <c r="CF157" i="23"/>
  <c r="CF161" i="23"/>
  <c r="CF165" i="23"/>
  <c r="CF169" i="23"/>
  <c r="CF173" i="23"/>
  <c r="CF177" i="23"/>
  <c r="CF181" i="23"/>
  <c r="CF156" i="23"/>
  <c r="CF160" i="23"/>
  <c r="CF164" i="23"/>
  <c r="CF168" i="23"/>
  <c r="CF172" i="23"/>
  <c r="CF176" i="23"/>
  <c r="CF180" i="23"/>
  <c r="CF155" i="23"/>
  <c r="CF159" i="23"/>
  <c r="CF163" i="23"/>
  <c r="CF167" i="23"/>
  <c r="CF171" i="23"/>
  <c r="CF175" i="23"/>
  <c r="CF179" i="23"/>
  <c r="CF153" i="23"/>
  <c r="CF154" i="23"/>
  <c r="CF158" i="23"/>
  <c r="CF162" i="23"/>
  <c r="CF166" i="23"/>
  <c r="CF170" i="23"/>
  <c r="CF174" i="23"/>
  <c r="CF178" i="23"/>
  <c r="CF182" i="23"/>
  <c r="BX157" i="23"/>
  <c r="BX161" i="23"/>
  <c r="BX165" i="23"/>
  <c r="BX169" i="23"/>
  <c r="BX173" i="23"/>
  <c r="BX177" i="23"/>
  <c r="BX181" i="23"/>
  <c r="BX156" i="23"/>
  <c r="BX160" i="23"/>
  <c r="BX164" i="23"/>
  <c r="BX168" i="23"/>
  <c r="BX172" i="23"/>
  <c r="BX176" i="23"/>
  <c r="BX180" i="23"/>
  <c r="BX155" i="23"/>
  <c r="BX159" i="23"/>
  <c r="BX163" i="23"/>
  <c r="BX167" i="23"/>
  <c r="BX171" i="23"/>
  <c r="BX175" i="23"/>
  <c r="BX179" i="23"/>
  <c r="BX153" i="23"/>
  <c r="BX154" i="23"/>
  <c r="BX158" i="23"/>
  <c r="BX162" i="23"/>
  <c r="BX166" i="23"/>
  <c r="BX170" i="23"/>
  <c r="BX174" i="23"/>
  <c r="BX178" i="23"/>
  <c r="BX182" i="23"/>
  <c r="CB65" i="23"/>
  <c r="CB69" i="23"/>
  <c r="CB73" i="23"/>
  <c r="CB77" i="23"/>
  <c r="CB81" i="23"/>
  <c r="CB85" i="23"/>
  <c r="CB89" i="23"/>
  <c r="CB63" i="23"/>
  <c r="CB64" i="23"/>
  <c r="CB68" i="23"/>
  <c r="CB72" i="23"/>
  <c r="CB76" i="23"/>
  <c r="CB80" i="23"/>
  <c r="CB84" i="23"/>
  <c r="CB88" i="23"/>
  <c r="CB92" i="23"/>
  <c r="CB67" i="23"/>
  <c r="CB71" i="23"/>
  <c r="CB75" i="23"/>
  <c r="CB79" i="23"/>
  <c r="CB83" i="23"/>
  <c r="CB87" i="23"/>
  <c r="CB91" i="23"/>
  <c r="CB66" i="23"/>
  <c r="CB70" i="23"/>
  <c r="CB74" i="23"/>
  <c r="CB78" i="23"/>
  <c r="CB82" i="23"/>
  <c r="CB86" i="23"/>
  <c r="CB90" i="23"/>
  <c r="CI845" i="23"/>
  <c r="CI849" i="23"/>
  <c r="CI853" i="23"/>
  <c r="CI857" i="23"/>
  <c r="CI861" i="23"/>
  <c r="CI865" i="23"/>
  <c r="CI869" i="23"/>
  <c r="CI844" i="23"/>
  <c r="CI852" i="23"/>
  <c r="CI860" i="23"/>
  <c r="CI868" i="23"/>
  <c r="CI848" i="23"/>
  <c r="CI856" i="23"/>
  <c r="CI864" i="23"/>
  <c r="CI872" i="23"/>
  <c r="CI847" i="23"/>
  <c r="CI855" i="23"/>
  <c r="CI863" i="23"/>
  <c r="CI871" i="23"/>
  <c r="CI846" i="23"/>
  <c r="CI854" i="23"/>
  <c r="CI862" i="23"/>
  <c r="CI870" i="23"/>
  <c r="CI858" i="23"/>
  <c r="CI859" i="23"/>
  <c r="CI843" i="23"/>
  <c r="CI850" i="23"/>
  <c r="CI851" i="23"/>
  <c r="CI866" i="23"/>
  <c r="CI867" i="23"/>
  <c r="CA156" i="23"/>
  <c r="CA160" i="23"/>
  <c r="CA164" i="23"/>
  <c r="CA168" i="23"/>
  <c r="CA172" i="23"/>
  <c r="CA176" i="23"/>
  <c r="CA180" i="23"/>
  <c r="CA155" i="23"/>
  <c r="CA159" i="23"/>
  <c r="CA163" i="23"/>
  <c r="CA167" i="23"/>
  <c r="CA171" i="23"/>
  <c r="CA175" i="23"/>
  <c r="CA179" i="23"/>
  <c r="CA154" i="23"/>
  <c r="CA158" i="23"/>
  <c r="CA162" i="23"/>
  <c r="CA166" i="23"/>
  <c r="CA170" i="23"/>
  <c r="CA174" i="23"/>
  <c r="CA178" i="23"/>
  <c r="CA182" i="23"/>
  <c r="CA157" i="23"/>
  <c r="CA161" i="23"/>
  <c r="CA165" i="23"/>
  <c r="CA169" i="23"/>
  <c r="CA173" i="23"/>
  <c r="CA177" i="23"/>
  <c r="CA181" i="23"/>
  <c r="CA153" i="23"/>
  <c r="S19" i="11"/>
  <c r="BW6" i="23"/>
  <c r="BW10" i="23"/>
  <c r="BW14" i="23"/>
  <c r="BW18" i="23"/>
  <c r="BW22" i="23"/>
  <c r="BW26" i="23"/>
  <c r="BW30" i="23"/>
  <c r="BW5" i="23"/>
  <c r="BW9" i="23"/>
  <c r="BW13" i="23"/>
  <c r="BW17" i="23"/>
  <c r="BW21" i="23"/>
  <c r="BW25" i="23"/>
  <c r="BW29" i="23"/>
  <c r="BW4" i="23"/>
  <c r="BW8" i="23"/>
  <c r="BW12" i="23"/>
  <c r="BW16" i="23"/>
  <c r="BW20" i="23"/>
  <c r="BW24" i="23"/>
  <c r="BW28" i="23"/>
  <c r="BW32" i="23"/>
  <c r="BW7" i="23"/>
  <c r="BW11" i="23"/>
  <c r="BW15" i="23"/>
  <c r="BW19" i="23"/>
  <c r="BW23" i="23"/>
  <c r="BW27" i="23"/>
  <c r="BW31" i="23"/>
  <c r="BW3" i="23"/>
  <c r="AA75" i="11"/>
  <c r="CE845" i="23"/>
  <c r="CE849" i="23"/>
  <c r="CE853" i="23"/>
  <c r="CE857" i="23"/>
  <c r="CE861" i="23"/>
  <c r="CE865" i="23"/>
  <c r="CE869" i="23"/>
  <c r="CE846" i="23"/>
  <c r="CE847" i="23"/>
  <c r="CE854" i="23"/>
  <c r="CE855" i="23"/>
  <c r="CE862" i="23"/>
  <c r="CE863" i="23"/>
  <c r="CE870" i="23"/>
  <c r="CE871" i="23"/>
  <c r="CE850" i="23"/>
  <c r="CE851" i="23"/>
  <c r="CE858" i="23"/>
  <c r="CE859" i="23"/>
  <c r="CE866" i="23"/>
  <c r="CE867" i="23"/>
  <c r="CE843" i="23"/>
  <c r="CE848" i="23"/>
  <c r="CE856" i="23"/>
  <c r="CE864" i="23"/>
  <c r="CE872" i="23"/>
  <c r="CE852" i="23"/>
  <c r="CE868" i="23"/>
  <c r="CE844" i="23"/>
  <c r="CE860" i="23"/>
  <c r="W73" i="11"/>
  <c r="CA817" i="23"/>
  <c r="CA821" i="23"/>
  <c r="CA825" i="23"/>
  <c r="CA829" i="23"/>
  <c r="CA833" i="23"/>
  <c r="CA837" i="23"/>
  <c r="CA841" i="23"/>
  <c r="CA813" i="23"/>
  <c r="CA814" i="23"/>
  <c r="CA815" i="23"/>
  <c r="CA822" i="23"/>
  <c r="CA823" i="23"/>
  <c r="CA830" i="23"/>
  <c r="CA831" i="23"/>
  <c r="CA838" i="23"/>
  <c r="CA839" i="23"/>
  <c r="CA818" i="23"/>
  <c r="CA819" i="23"/>
  <c r="CA826" i="23"/>
  <c r="CA827" i="23"/>
  <c r="CA834" i="23"/>
  <c r="CA835" i="23"/>
  <c r="CA842" i="23"/>
  <c r="CA816" i="23"/>
  <c r="CA820" i="23"/>
  <c r="CA824" i="23"/>
  <c r="CA828" i="23"/>
  <c r="CA832" i="23"/>
  <c r="CA836" i="23"/>
  <c r="CA840" i="23"/>
  <c r="BW785" i="23"/>
  <c r="BW789" i="23"/>
  <c r="BW793" i="23"/>
  <c r="BW797" i="23"/>
  <c r="BW801" i="23"/>
  <c r="BW805" i="23"/>
  <c r="BW809" i="23"/>
  <c r="BW786" i="23"/>
  <c r="BW787" i="23"/>
  <c r="BW794" i="23"/>
  <c r="BW795" i="23"/>
  <c r="BW802" i="23"/>
  <c r="BW803" i="23"/>
  <c r="BW810" i="23"/>
  <c r="BW811" i="23"/>
  <c r="BW790" i="23"/>
  <c r="BW791" i="23"/>
  <c r="BW798" i="23"/>
  <c r="BW799" i="23"/>
  <c r="BW806" i="23"/>
  <c r="BW807" i="23"/>
  <c r="BW783" i="23"/>
  <c r="BW788" i="23"/>
  <c r="BW796" i="23"/>
  <c r="BW804" i="23"/>
  <c r="BW812" i="23"/>
  <c r="BW792" i="23"/>
  <c r="BW808" i="23"/>
  <c r="BW784" i="23"/>
  <c r="BW800" i="23"/>
  <c r="CE725" i="23"/>
  <c r="CE729" i="23"/>
  <c r="CE733" i="23"/>
  <c r="CE737" i="23"/>
  <c r="CE741" i="23"/>
  <c r="CE730" i="23"/>
  <c r="CE731" i="23"/>
  <c r="CE738" i="23"/>
  <c r="CE739" i="23"/>
  <c r="CE744" i="23"/>
  <c r="CE748" i="23"/>
  <c r="CE752" i="23"/>
  <c r="CE728" i="23"/>
  <c r="CE736" i="23"/>
  <c r="CE747" i="23"/>
  <c r="CE751" i="23"/>
  <c r="CE723" i="23"/>
  <c r="CE732" i="23"/>
  <c r="CE726" i="23"/>
  <c r="CE735" i="23"/>
  <c r="CE742" i="23"/>
  <c r="CE724" i="23"/>
  <c r="CE740" i="23"/>
  <c r="CE727" i="23"/>
  <c r="CE734" i="23"/>
  <c r="CE743" i="23"/>
  <c r="CE745" i="23"/>
  <c r="CE746" i="23"/>
  <c r="CE749" i="23"/>
  <c r="CE750" i="23"/>
  <c r="W65" i="11"/>
  <c r="CA696" i="23"/>
  <c r="CA700" i="23"/>
  <c r="CA704" i="23"/>
  <c r="CA708" i="23"/>
  <c r="CA712" i="23"/>
  <c r="CA716" i="23"/>
  <c r="CA720" i="23"/>
  <c r="CA695" i="23"/>
  <c r="CA699" i="23"/>
  <c r="CA703" i="23"/>
  <c r="CA707" i="23"/>
  <c r="CA711" i="23"/>
  <c r="CA715" i="23"/>
  <c r="CA719" i="23"/>
  <c r="CA694" i="23"/>
  <c r="CA697" i="23"/>
  <c r="CA698" i="23"/>
  <c r="CA701" i="23"/>
  <c r="CA702" i="23"/>
  <c r="CA705" i="23"/>
  <c r="CA706" i="23"/>
  <c r="CA709" i="23"/>
  <c r="CA710" i="23"/>
  <c r="CA713" i="23"/>
  <c r="CA714" i="23"/>
  <c r="CA717" i="23"/>
  <c r="CA718" i="23"/>
  <c r="CA721" i="23"/>
  <c r="CA722" i="23"/>
  <c r="CA693" i="23"/>
  <c r="S63" i="11"/>
  <c r="BW664" i="23"/>
  <c r="BW668" i="23"/>
  <c r="BW672" i="23"/>
  <c r="BW676" i="23"/>
  <c r="BW680" i="23"/>
  <c r="BW684" i="23"/>
  <c r="BW688" i="23"/>
  <c r="BW692" i="23"/>
  <c r="BW667" i="23"/>
  <c r="BW671" i="23"/>
  <c r="BW675" i="23"/>
  <c r="BW679" i="23"/>
  <c r="BW683" i="23"/>
  <c r="BW687" i="23"/>
  <c r="BW691" i="23"/>
  <c r="BW663" i="23"/>
  <c r="BW665" i="23"/>
  <c r="BW666" i="23"/>
  <c r="BW669" i="23"/>
  <c r="BW670" i="23"/>
  <c r="BW673" i="23"/>
  <c r="BW674" i="23"/>
  <c r="BW677" i="23"/>
  <c r="BW678" i="23"/>
  <c r="BW681" i="23"/>
  <c r="BW682" i="23"/>
  <c r="BW685" i="23"/>
  <c r="BW686" i="23"/>
  <c r="BW689" i="23"/>
  <c r="BW690" i="23"/>
  <c r="AA59" i="11"/>
  <c r="CE604" i="23"/>
  <c r="CE608" i="23"/>
  <c r="CE612" i="23"/>
  <c r="CE616" i="23"/>
  <c r="CE620" i="23"/>
  <c r="CE624" i="23"/>
  <c r="CE628" i="23"/>
  <c r="CE632" i="23"/>
  <c r="CE607" i="23"/>
  <c r="CE611" i="23"/>
  <c r="CE615" i="23"/>
  <c r="CE619" i="23"/>
  <c r="CE623" i="23"/>
  <c r="CE627" i="23"/>
  <c r="CE631" i="23"/>
  <c r="CE603" i="23"/>
  <c r="CE605" i="23"/>
  <c r="CE606" i="23"/>
  <c r="CE609" i="23"/>
  <c r="CE610" i="23"/>
  <c r="CE613" i="23"/>
  <c r="CE614" i="23"/>
  <c r="CE617" i="23"/>
  <c r="CE618" i="23"/>
  <c r="CE621" i="23"/>
  <c r="CE622" i="23"/>
  <c r="CE625" i="23"/>
  <c r="CE626" i="23"/>
  <c r="CE629" i="23"/>
  <c r="CE630" i="23"/>
  <c r="W57" i="11"/>
  <c r="CA576" i="23"/>
  <c r="CA580" i="23"/>
  <c r="CA584" i="23"/>
  <c r="CA588" i="23"/>
  <c r="CA592" i="23"/>
  <c r="CA596" i="23"/>
  <c r="CA600" i="23"/>
  <c r="CA575" i="23"/>
  <c r="CA579" i="23"/>
  <c r="CA583" i="23"/>
  <c r="CA587" i="23"/>
  <c r="CA591" i="23"/>
  <c r="CA595" i="23"/>
  <c r="CA599" i="23"/>
  <c r="CA574" i="23"/>
  <c r="CA577" i="23"/>
  <c r="CA578" i="23"/>
  <c r="CA581" i="23"/>
  <c r="CA582" i="23"/>
  <c r="CA585" i="23"/>
  <c r="CA586" i="23"/>
  <c r="CA589" i="23"/>
  <c r="CA590" i="23"/>
  <c r="CA573" i="23"/>
  <c r="CA593" i="23"/>
  <c r="CA594" i="23"/>
  <c r="CA597" i="23"/>
  <c r="CA598" i="23"/>
  <c r="CA601" i="23"/>
  <c r="CA602" i="23"/>
  <c r="BW544" i="23"/>
  <c r="BW548" i="23"/>
  <c r="BW552" i="23"/>
  <c r="BW556" i="23"/>
  <c r="BW560" i="23"/>
  <c r="BW564" i="23"/>
  <c r="BW568" i="23"/>
  <c r="BW572" i="23"/>
  <c r="BW547" i="23"/>
  <c r="BW551" i="23"/>
  <c r="BW555" i="23"/>
  <c r="BW559" i="23"/>
  <c r="BW563" i="23"/>
  <c r="BW567" i="23"/>
  <c r="BW571" i="23"/>
  <c r="BW543" i="23"/>
  <c r="BW545" i="23"/>
  <c r="BW546" i="23"/>
  <c r="BW549" i="23"/>
  <c r="BW550" i="23"/>
  <c r="BW553" i="23"/>
  <c r="BW554" i="23"/>
  <c r="BW557" i="23"/>
  <c r="BW558" i="23"/>
  <c r="BW561" i="23"/>
  <c r="BW562" i="23"/>
  <c r="BW565" i="23"/>
  <c r="BW566" i="23"/>
  <c r="BW569" i="23"/>
  <c r="BW570" i="23"/>
  <c r="AA51" i="11"/>
  <c r="CE484" i="23"/>
  <c r="CE488" i="23"/>
  <c r="CE492" i="23"/>
  <c r="CE496" i="23"/>
  <c r="CE500" i="23"/>
  <c r="CE504" i="23"/>
  <c r="CE508" i="23"/>
  <c r="CE512" i="23"/>
  <c r="CE487" i="23"/>
  <c r="CE491" i="23"/>
  <c r="CE495" i="23"/>
  <c r="CE499" i="23"/>
  <c r="CE503" i="23"/>
  <c r="CE507" i="23"/>
  <c r="CE511" i="23"/>
  <c r="CE483" i="23"/>
  <c r="CE485" i="23"/>
  <c r="CE486" i="23"/>
  <c r="CE489" i="23"/>
  <c r="CE490" i="23"/>
  <c r="CE493" i="23"/>
  <c r="CE494" i="23"/>
  <c r="CE497" i="23"/>
  <c r="CE498" i="23"/>
  <c r="CE501" i="23"/>
  <c r="CE502" i="23"/>
  <c r="CE505" i="23"/>
  <c r="CE506" i="23"/>
  <c r="CE509" i="23"/>
  <c r="CE510" i="23"/>
  <c r="W49" i="11"/>
  <c r="CA455" i="23"/>
  <c r="CA459" i="23"/>
  <c r="CA463" i="23"/>
  <c r="CA467" i="23"/>
  <c r="CA471" i="23"/>
  <c r="CA475" i="23"/>
  <c r="CA479" i="23"/>
  <c r="CA458" i="23"/>
  <c r="CA462" i="23"/>
  <c r="CA466" i="23"/>
  <c r="CA470" i="23"/>
  <c r="CA474" i="23"/>
  <c r="CA478" i="23"/>
  <c r="CA482" i="23"/>
  <c r="CA457" i="23"/>
  <c r="CA461" i="23"/>
  <c r="CA465" i="23"/>
  <c r="CA469" i="23"/>
  <c r="CA473" i="23"/>
  <c r="CA477" i="23"/>
  <c r="CA481" i="23"/>
  <c r="CA453" i="23"/>
  <c r="CA454" i="23"/>
  <c r="CA456" i="23"/>
  <c r="CA460" i="23"/>
  <c r="CA464" i="23"/>
  <c r="CA468" i="23"/>
  <c r="CA472" i="23"/>
  <c r="CA476" i="23"/>
  <c r="CA480" i="23"/>
  <c r="S47" i="11"/>
  <c r="BW427" i="23"/>
  <c r="BW431" i="23"/>
  <c r="BW435" i="23"/>
  <c r="BW439" i="23"/>
  <c r="BW443" i="23"/>
  <c r="BW447" i="23"/>
  <c r="BW451" i="23"/>
  <c r="BW423" i="23"/>
  <c r="BW426" i="23"/>
  <c r="BW430" i="23"/>
  <c r="BW434" i="23"/>
  <c r="BW438" i="23"/>
  <c r="BW442" i="23"/>
  <c r="BW446" i="23"/>
  <c r="BW450" i="23"/>
  <c r="BW425" i="23"/>
  <c r="BW429" i="23"/>
  <c r="BW433" i="23"/>
  <c r="BW437" i="23"/>
  <c r="BW441" i="23"/>
  <c r="BW445" i="23"/>
  <c r="BW449" i="23"/>
  <c r="BW424" i="23"/>
  <c r="BW428" i="23"/>
  <c r="BW432" i="23"/>
  <c r="BW436" i="23"/>
  <c r="BW440" i="23"/>
  <c r="BW444" i="23"/>
  <c r="BW448" i="23"/>
  <c r="BW452" i="23"/>
  <c r="AA43" i="11"/>
  <c r="CE367" i="23"/>
  <c r="CE371" i="23"/>
  <c r="CE375" i="23"/>
  <c r="CE379" i="23"/>
  <c r="CE383" i="23"/>
  <c r="CE387" i="23"/>
  <c r="CE391" i="23"/>
  <c r="CE363" i="23"/>
  <c r="CE366" i="23"/>
  <c r="CE370" i="23"/>
  <c r="CE374" i="23"/>
  <c r="CE378" i="23"/>
  <c r="CE382" i="23"/>
  <c r="CE386" i="23"/>
  <c r="CE390" i="23"/>
  <c r="CE365" i="23"/>
  <c r="CE369" i="23"/>
  <c r="CE373" i="23"/>
  <c r="CE377" i="23"/>
  <c r="CE381" i="23"/>
  <c r="CE385" i="23"/>
  <c r="CE389" i="23"/>
  <c r="CE364" i="23"/>
  <c r="CE368" i="23"/>
  <c r="CE372" i="23"/>
  <c r="CE376" i="23"/>
  <c r="CE380" i="23"/>
  <c r="CE384" i="23"/>
  <c r="CE388" i="23"/>
  <c r="CE392" i="23"/>
  <c r="W41" i="11"/>
  <c r="CA335" i="23"/>
  <c r="CA339" i="23"/>
  <c r="CA343" i="23"/>
  <c r="CA347" i="23"/>
  <c r="CA351" i="23"/>
  <c r="CA355" i="23"/>
  <c r="CA334" i="23"/>
  <c r="CA338" i="23"/>
  <c r="CA342" i="23"/>
  <c r="CA346" i="23"/>
  <c r="CA350" i="23"/>
  <c r="CA354" i="23"/>
  <c r="CA337" i="23"/>
  <c r="CA341" i="23"/>
  <c r="CA345" i="23"/>
  <c r="CA349" i="23"/>
  <c r="CA353" i="23"/>
  <c r="CA336" i="23"/>
  <c r="CA340" i="23"/>
  <c r="CA344" i="23"/>
  <c r="CA348" i="23"/>
  <c r="CA352" i="23"/>
  <c r="CA356" i="23"/>
  <c r="CA360" i="23"/>
  <c r="CA359" i="23"/>
  <c r="CA358" i="23"/>
  <c r="CA362" i="23"/>
  <c r="CA357" i="23"/>
  <c r="CA361" i="23"/>
  <c r="CA333" i="23"/>
  <c r="S39" i="11"/>
  <c r="BW304" i="23"/>
  <c r="BW308" i="23"/>
  <c r="BW312" i="23"/>
  <c r="BW316" i="23"/>
  <c r="BW320" i="23"/>
  <c r="BW324" i="23"/>
  <c r="BW328" i="23"/>
  <c r="BW332" i="23"/>
  <c r="BW307" i="23"/>
  <c r="BW311" i="23"/>
  <c r="BW315" i="23"/>
  <c r="BW319" i="23"/>
  <c r="BW323" i="23"/>
  <c r="BW327" i="23"/>
  <c r="BW331" i="23"/>
  <c r="BW303" i="23"/>
  <c r="BW306" i="23"/>
  <c r="BW310" i="23"/>
  <c r="BW314" i="23"/>
  <c r="BW318" i="23"/>
  <c r="BW322" i="23"/>
  <c r="BW326" i="23"/>
  <c r="BW330" i="23"/>
  <c r="BW305" i="23"/>
  <c r="BW309" i="23"/>
  <c r="BW313" i="23"/>
  <c r="BW317" i="23"/>
  <c r="BW321" i="23"/>
  <c r="BW325" i="23"/>
  <c r="BW329" i="23"/>
  <c r="AA35" i="11"/>
  <c r="CE244" i="23"/>
  <c r="CE248" i="23"/>
  <c r="CE252" i="23"/>
  <c r="CE256" i="23"/>
  <c r="CE260" i="23"/>
  <c r="CE264" i="23"/>
  <c r="CE268" i="23"/>
  <c r="CE272" i="23"/>
  <c r="CE247" i="23"/>
  <c r="CE251" i="23"/>
  <c r="CE255" i="23"/>
  <c r="CE259" i="23"/>
  <c r="CE263" i="23"/>
  <c r="CE267" i="23"/>
  <c r="CE271" i="23"/>
  <c r="CE243" i="23"/>
  <c r="CE246" i="23"/>
  <c r="CE250" i="23"/>
  <c r="CE254" i="23"/>
  <c r="CE258" i="23"/>
  <c r="CE262" i="23"/>
  <c r="CE266" i="23"/>
  <c r="CE270" i="23"/>
  <c r="CE245" i="23"/>
  <c r="CE249" i="23"/>
  <c r="CE253" i="23"/>
  <c r="CE257" i="23"/>
  <c r="CE261" i="23"/>
  <c r="CE265" i="23"/>
  <c r="CE269" i="23"/>
  <c r="W33" i="11"/>
  <c r="CA216" i="23"/>
  <c r="CA220" i="23"/>
  <c r="CA224" i="23"/>
  <c r="CA228" i="23"/>
  <c r="CA232" i="23"/>
  <c r="CA236" i="23"/>
  <c r="CA240" i="23"/>
  <c r="CA215" i="23"/>
  <c r="CA219" i="23"/>
  <c r="CA223" i="23"/>
  <c r="CA227" i="23"/>
  <c r="CA231" i="23"/>
  <c r="CA235" i="23"/>
  <c r="CA239" i="23"/>
  <c r="CA214" i="23"/>
  <c r="CA218" i="23"/>
  <c r="CA222" i="23"/>
  <c r="CA226" i="23"/>
  <c r="CA230" i="23"/>
  <c r="CA234" i="23"/>
  <c r="CA238" i="23"/>
  <c r="CA242" i="23"/>
  <c r="CA217" i="23"/>
  <c r="CA221" i="23"/>
  <c r="CA225" i="23"/>
  <c r="CA229" i="23"/>
  <c r="CA233" i="23"/>
  <c r="CA237" i="23"/>
  <c r="CA241" i="23"/>
  <c r="CA213" i="23"/>
  <c r="S31" i="11"/>
  <c r="BW184" i="23"/>
  <c r="BW188" i="23"/>
  <c r="BW192" i="23"/>
  <c r="BW196" i="23"/>
  <c r="BW200" i="23"/>
  <c r="BW204" i="23"/>
  <c r="BW208" i="23"/>
  <c r="BW212" i="23"/>
  <c r="BW187" i="23"/>
  <c r="BW191" i="23"/>
  <c r="BW195" i="23"/>
  <c r="BW199" i="23"/>
  <c r="BW203" i="23"/>
  <c r="BW207" i="23"/>
  <c r="BW211" i="23"/>
  <c r="BW183" i="23"/>
  <c r="BW186" i="23"/>
  <c r="BW190" i="23"/>
  <c r="BW194" i="23"/>
  <c r="BW198" i="23"/>
  <c r="BW202" i="23"/>
  <c r="BW206" i="23"/>
  <c r="BW210" i="23"/>
  <c r="BW185" i="23"/>
  <c r="BW189" i="23"/>
  <c r="BW193" i="23"/>
  <c r="BW197" i="23"/>
  <c r="BW201" i="23"/>
  <c r="BW205" i="23"/>
  <c r="BW209" i="23"/>
  <c r="BW124" i="23"/>
  <c r="BW128" i="23"/>
  <c r="BW132" i="23"/>
  <c r="BW136" i="23"/>
  <c r="BW140" i="23"/>
  <c r="BW144" i="23"/>
  <c r="BW148" i="23"/>
  <c r="BW152" i="23"/>
  <c r="BW127" i="23"/>
  <c r="BW131" i="23"/>
  <c r="BW135" i="23"/>
  <c r="BW139" i="23"/>
  <c r="BW143" i="23"/>
  <c r="BW147" i="23"/>
  <c r="BW151" i="23"/>
  <c r="BW123" i="23"/>
  <c r="BW126" i="23"/>
  <c r="BW130" i="23"/>
  <c r="BW134" i="23"/>
  <c r="BW138" i="23"/>
  <c r="BW142" i="23"/>
  <c r="BW146" i="23"/>
  <c r="BW150" i="23"/>
  <c r="BW125" i="23"/>
  <c r="BW129" i="23"/>
  <c r="BW133" i="23"/>
  <c r="BW137" i="23"/>
  <c r="BW141" i="23"/>
  <c r="BW145" i="23"/>
  <c r="BW149" i="23"/>
  <c r="AA21" i="11"/>
  <c r="CE36" i="23"/>
  <c r="CE40" i="23"/>
  <c r="CE44" i="23"/>
  <c r="CE48" i="23"/>
  <c r="CE52" i="23"/>
  <c r="CE56" i="23"/>
  <c r="CE60" i="23"/>
  <c r="CE35" i="23"/>
  <c r="CE39" i="23"/>
  <c r="CE43" i="23"/>
  <c r="CE47" i="23"/>
  <c r="CE51" i="23"/>
  <c r="CE55" i="23"/>
  <c r="CE59" i="23"/>
  <c r="CE34" i="23"/>
  <c r="CE38" i="23"/>
  <c r="CE42" i="23"/>
  <c r="CE46" i="23"/>
  <c r="CE50" i="23"/>
  <c r="CE54" i="23"/>
  <c r="CE58" i="23"/>
  <c r="CE62" i="23"/>
  <c r="CE37" i="23"/>
  <c r="CE41" i="23"/>
  <c r="CE45" i="23"/>
  <c r="CE49" i="23"/>
  <c r="CE53" i="23"/>
  <c r="CE57" i="23"/>
  <c r="CE61" i="23"/>
  <c r="CE33" i="23"/>
  <c r="W19" i="11"/>
  <c r="CA6" i="23"/>
  <c r="CA10" i="23"/>
  <c r="CA14" i="23"/>
  <c r="CA18" i="23"/>
  <c r="CA22" i="23"/>
  <c r="CA26" i="23"/>
  <c r="CA30" i="23"/>
  <c r="CA5" i="23"/>
  <c r="CA9" i="23"/>
  <c r="CA13" i="23"/>
  <c r="CA17" i="23"/>
  <c r="CA21" i="23"/>
  <c r="CA25" i="23"/>
  <c r="CA29" i="23"/>
  <c r="CA4" i="23"/>
  <c r="CA8" i="23"/>
  <c r="CA12" i="23"/>
  <c r="CA16" i="23"/>
  <c r="CA20" i="23"/>
  <c r="CA24" i="23"/>
  <c r="CA28" i="23"/>
  <c r="CA32" i="23"/>
  <c r="CA7" i="23"/>
  <c r="CA11" i="23"/>
  <c r="CA15" i="23"/>
  <c r="CA19" i="23"/>
  <c r="CA23" i="23"/>
  <c r="CA27" i="23"/>
  <c r="CA31" i="23"/>
  <c r="CA3" i="23"/>
  <c r="Z19" i="11"/>
  <c r="CD5" i="23"/>
  <c r="CD9" i="23"/>
  <c r="CD13" i="23"/>
  <c r="CD17" i="23"/>
  <c r="CD21" i="23"/>
  <c r="CD25" i="23"/>
  <c r="CD29" i="23"/>
  <c r="CD3" i="23"/>
  <c r="CD4" i="23"/>
  <c r="CD8" i="23"/>
  <c r="CD12" i="23"/>
  <c r="CD16" i="23"/>
  <c r="CD20" i="23"/>
  <c r="CD24" i="23"/>
  <c r="CD28" i="23"/>
  <c r="CD32" i="23"/>
  <c r="CD7" i="23"/>
  <c r="CD11" i="23"/>
  <c r="CD15" i="23"/>
  <c r="CD19" i="23"/>
  <c r="CD23" i="23"/>
  <c r="CD27" i="23"/>
  <c r="CD31" i="23"/>
  <c r="CD6" i="23"/>
  <c r="CD10" i="23"/>
  <c r="CD14" i="23"/>
  <c r="CD18" i="23"/>
  <c r="CD22" i="23"/>
  <c r="CD26" i="23"/>
  <c r="CD30" i="23"/>
  <c r="T71" i="11"/>
  <c r="BX786" i="23"/>
  <c r="BX790" i="23"/>
  <c r="BX794" i="23"/>
  <c r="BX798" i="23"/>
  <c r="BX802" i="23"/>
  <c r="BX806" i="23"/>
  <c r="BX810" i="23"/>
  <c r="BX788" i="23"/>
  <c r="BX796" i="23"/>
  <c r="BX804" i="23"/>
  <c r="BX812" i="23"/>
  <c r="BX784" i="23"/>
  <c r="BX792" i="23"/>
  <c r="BX800" i="23"/>
  <c r="BX808" i="23"/>
  <c r="BX785" i="23"/>
  <c r="BX791" i="23"/>
  <c r="BX793" i="23"/>
  <c r="BX799" i="23"/>
  <c r="BX801" i="23"/>
  <c r="BX807" i="23"/>
  <c r="BX809" i="23"/>
  <c r="BX797" i="23"/>
  <c r="BX795" i="23"/>
  <c r="BX811" i="23"/>
  <c r="BX783" i="23"/>
  <c r="BX789" i="23"/>
  <c r="BX805" i="23"/>
  <c r="BX787" i="23"/>
  <c r="BX803" i="23"/>
  <c r="AB63" i="11"/>
  <c r="CF665" i="23"/>
  <c r="CF669" i="23"/>
  <c r="CF673" i="23"/>
  <c r="CF677" i="23"/>
  <c r="CF681" i="23"/>
  <c r="CF685" i="23"/>
  <c r="CF689" i="23"/>
  <c r="CF663" i="23"/>
  <c r="CF664" i="23"/>
  <c r="CF668" i="23"/>
  <c r="CF672" i="23"/>
  <c r="CF676" i="23"/>
  <c r="CF680" i="23"/>
  <c r="CF684" i="23"/>
  <c r="CF688" i="23"/>
  <c r="CF692" i="23"/>
  <c r="CF666" i="23"/>
  <c r="CF670" i="23"/>
  <c r="CF674" i="23"/>
  <c r="CF678" i="23"/>
  <c r="CF682" i="23"/>
  <c r="CF686" i="23"/>
  <c r="CF690" i="23"/>
  <c r="CF667" i="23"/>
  <c r="CF671" i="23"/>
  <c r="CF675" i="23"/>
  <c r="CF679" i="23"/>
  <c r="CF683" i="23"/>
  <c r="CF687" i="23"/>
  <c r="CF691" i="23"/>
  <c r="AB55" i="11"/>
  <c r="CF545" i="23"/>
  <c r="CF549" i="23"/>
  <c r="CF553" i="23"/>
  <c r="CF557" i="23"/>
  <c r="CF561" i="23"/>
  <c r="CF565" i="23"/>
  <c r="CF569" i="23"/>
  <c r="CF543" i="23"/>
  <c r="CF544" i="23"/>
  <c r="CF548" i="23"/>
  <c r="CF552" i="23"/>
  <c r="CF556" i="23"/>
  <c r="CF560" i="23"/>
  <c r="CF564" i="23"/>
  <c r="CF568" i="23"/>
  <c r="CF572" i="23"/>
  <c r="CF547" i="23"/>
  <c r="CF551" i="23"/>
  <c r="CF555" i="23"/>
  <c r="CF559" i="23"/>
  <c r="CF563" i="23"/>
  <c r="CF567" i="23"/>
  <c r="CF571" i="23"/>
  <c r="CF546" i="23"/>
  <c r="CF550" i="23"/>
  <c r="CF554" i="23"/>
  <c r="CF558" i="23"/>
  <c r="CF562" i="23"/>
  <c r="CF566" i="23"/>
  <c r="CF570" i="23"/>
  <c r="AB47" i="11"/>
  <c r="CF424" i="23"/>
  <c r="CF428" i="23"/>
  <c r="CF432" i="23"/>
  <c r="CF436" i="23"/>
  <c r="CF440" i="23"/>
  <c r="CF444" i="23"/>
  <c r="CF448" i="23"/>
  <c r="CF452" i="23"/>
  <c r="CF427" i="23"/>
  <c r="CF431" i="23"/>
  <c r="CF435" i="23"/>
  <c r="CF439" i="23"/>
  <c r="CF443" i="23"/>
  <c r="CF447" i="23"/>
  <c r="CF451" i="23"/>
  <c r="CF426" i="23"/>
  <c r="CF430" i="23"/>
  <c r="CF434" i="23"/>
  <c r="CF438" i="23"/>
  <c r="CF442" i="23"/>
  <c r="CF446" i="23"/>
  <c r="CF450" i="23"/>
  <c r="CF425" i="23"/>
  <c r="CF429" i="23"/>
  <c r="CF433" i="23"/>
  <c r="CF437" i="23"/>
  <c r="CF441" i="23"/>
  <c r="CF445" i="23"/>
  <c r="CF449" i="23"/>
  <c r="CF423" i="23"/>
  <c r="BX336" i="23"/>
  <c r="BX340" i="23"/>
  <c r="BX344" i="23"/>
  <c r="BX348" i="23"/>
  <c r="BX352" i="23"/>
  <c r="BX356" i="23"/>
  <c r="BX335" i="23"/>
  <c r="BX339" i="23"/>
  <c r="BX343" i="23"/>
  <c r="BX347" i="23"/>
  <c r="BX351" i="23"/>
  <c r="BX355" i="23"/>
  <c r="BX334" i="23"/>
  <c r="BX338" i="23"/>
  <c r="BX342" i="23"/>
  <c r="BX346" i="23"/>
  <c r="BX350" i="23"/>
  <c r="BX354" i="23"/>
  <c r="BX337" i="23"/>
  <c r="BX341" i="23"/>
  <c r="BX345" i="23"/>
  <c r="BX349" i="23"/>
  <c r="BX353" i="23"/>
  <c r="BX357" i="23"/>
  <c r="BX361" i="23"/>
  <c r="BX360" i="23"/>
  <c r="BX359" i="23"/>
  <c r="BX333" i="23"/>
  <c r="BX358" i="23"/>
  <c r="BX362" i="23"/>
  <c r="X33" i="11"/>
  <c r="CB217" i="23"/>
  <c r="CB221" i="23"/>
  <c r="CB225" i="23"/>
  <c r="CB229" i="23"/>
  <c r="CB233" i="23"/>
  <c r="CB237" i="23"/>
  <c r="CB241" i="23"/>
  <c r="CB216" i="23"/>
  <c r="CB220" i="23"/>
  <c r="CB224" i="23"/>
  <c r="CB228" i="23"/>
  <c r="CB232" i="23"/>
  <c r="CB236" i="23"/>
  <c r="CB240" i="23"/>
  <c r="CB215" i="23"/>
  <c r="CB219" i="23"/>
  <c r="CB223" i="23"/>
  <c r="CB227" i="23"/>
  <c r="CB231" i="23"/>
  <c r="CB235" i="23"/>
  <c r="CB239" i="23"/>
  <c r="CB213" i="23"/>
  <c r="CB214" i="23"/>
  <c r="CB218" i="23"/>
  <c r="CB222" i="23"/>
  <c r="CB226" i="23"/>
  <c r="CB230" i="23"/>
  <c r="CB234" i="23"/>
  <c r="CB238" i="23"/>
  <c r="CB242" i="23"/>
  <c r="CF37" i="23"/>
  <c r="CF41" i="23"/>
  <c r="CF45" i="23"/>
  <c r="CF49" i="23"/>
  <c r="CF53" i="23"/>
  <c r="CF57" i="23"/>
  <c r="CF61" i="23"/>
  <c r="CF36" i="23"/>
  <c r="CF40" i="23"/>
  <c r="CF44" i="23"/>
  <c r="CF48" i="23"/>
  <c r="CF52" i="23"/>
  <c r="CF56" i="23"/>
  <c r="CF60" i="23"/>
  <c r="CF35" i="23"/>
  <c r="CF39" i="23"/>
  <c r="CF43" i="23"/>
  <c r="CF47" i="23"/>
  <c r="CF51" i="23"/>
  <c r="CF55" i="23"/>
  <c r="CF59" i="23"/>
  <c r="CF33" i="23"/>
  <c r="CF34" i="23"/>
  <c r="CF38" i="23"/>
  <c r="CF42" i="23"/>
  <c r="CF46" i="23"/>
  <c r="CF50" i="23"/>
  <c r="CF54" i="23"/>
  <c r="CF58" i="23"/>
  <c r="CF62" i="23"/>
  <c r="CD876" i="23"/>
  <c r="CD880" i="23"/>
  <c r="CD884" i="23"/>
  <c r="CD888" i="23"/>
  <c r="CD892" i="23"/>
  <c r="CD896" i="23"/>
  <c r="CD900" i="23"/>
  <c r="CD874" i="23"/>
  <c r="CD875" i="23"/>
  <c r="CD882" i="23"/>
  <c r="CD883" i="23"/>
  <c r="CD890" i="23"/>
  <c r="CD891" i="23"/>
  <c r="CD898" i="23"/>
  <c r="CD899" i="23"/>
  <c r="CD878" i="23"/>
  <c r="CD879" i="23"/>
  <c r="CD886" i="23"/>
  <c r="CD887" i="23"/>
  <c r="CD894" i="23"/>
  <c r="CD895" i="23"/>
  <c r="CD902" i="23"/>
  <c r="CD873" i="23"/>
  <c r="CD877" i="23"/>
  <c r="CD881" i="23"/>
  <c r="CD885" i="23"/>
  <c r="CD889" i="23"/>
  <c r="CD893" i="23"/>
  <c r="CD897" i="23"/>
  <c r="CD901" i="23"/>
  <c r="BZ844" i="23"/>
  <c r="BZ848" i="23"/>
  <c r="BZ852" i="23"/>
  <c r="BZ856" i="23"/>
  <c r="BZ860" i="23"/>
  <c r="BZ864" i="23"/>
  <c r="BZ868" i="23"/>
  <c r="BZ872" i="23"/>
  <c r="BZ846" i="23"/>
  <c r="BZ847" i="23"/>
  <c r="BZ854" i="23"/>
  <c r="BZ855" i="23"/>
  <c r="BZ862" i="23"/>
  <c r="BZ863" i="23"/>
  <c r="BZ870" i="23"/>
  <c r="BZ871" i="23"/>
  <c r="BZ850" i="23"/>
  <c r="BZ851" i="23"/>
  <c r="BZ858" i="23"/>
  <c r="BZ859" i="23"/>
  <c r="BZ866" i="23"/>
  <c r="BZ867" i="23"/>
  <c r="BZ843" i="23"/>
  <c r="BZ849" i="23"/>
  <c r="BZ857" i="23"/>
  <c r="BZ865" i="23"/>
  <c r="BZ853" i="23"/>
  <c r="BZ869" i="23"/>
  <c r="BZ845" i="23"/>
  <c r="BZ861" i="23"/>
  <c r="AD71" i="11"/>
  <c r="CH784" i="23"/>
  <c r="CH788" i="23"/>
  <c r="CH792" i="23"/>
  <c r="CH796" i="23"/>
  <c r="CH800" i="23"/>
  <c r="CH804" i="23"/>
  <c r="CH808" i="23"/>
  <c r="CH812" i="23"/>
  <c r="CH786" i="23"/>
  <c r="CH787" i="23"/>
  <c r="CH794" i="23"/>
  <c r="CH795" i="23"/>
  <c r="CH802" i="23"/>
  <c r="CH803" i="23"/>
  <c r="CH810" i="23"/>
  <c r="CH811" i="23"/>
  <c r="CH790" i="23"/>
  <c r="CH791" i="23"/>
  <c r="CH798" i="23"/>
  <c r="CH799" i="23"/>
  <c r="CH806" i="23"/>
  <c r="CH807" i="23"/>
  <c r="CH783" i="23"/>
  <c r="CH785" i="23"/>
  <c r="CH793" i="23"/>
  <c r="CH801" i="23"/>
  <c r="CH809" i="23"/>
  <c r="CH789" i="23"/>
  <c r="CH805" i="23"/>
  <c r="CH797" i="23"/>
  <c r="Z69" i="11"/>
  <c r="CD756" i="23"/>
  <c r="CD760" i="23"/>
  <c r="CD764" i="23"/>
  <c r="CD768" i="23"/>
  <c r="CD772" i="23"/>
  <c r="CD776" i="23"/>
  <c r="CD780" i="23"/>
  <c r="CD754" i="23"/>
  <c r="CD755" i="23"/>
  <c r="CD758" i="23"/>
  <c r="CD759" i="23"/>
  <c r="CD766" i="23"/>
  <c r="CD767" i="23"/>
  <c r="CD774" i="23"/>
  <c r="CD775" i="23"/>
  <c r="CD782" i="23"/>
  <c r="CD753" i="23"/>
  <c r="CD757" i="23"/>
  <c r="CD765" i="23"/>
  <c r="CD773" i="23"/>
  <c r="CD781" i="23"/>
  <c r="CD762" i="23"/>
  <c r="CD769" i="23"/>
  <c r="CD761" i="23"/>
  <c r="CD777" i="23"/>
  <c r="CD763" i="23"/>
  <c r="CD771" i="23"/>
  <c r="CD778" i="23"/>
  <c r="CD770" i="23"/>
  <c r="CD779" i="23"/>
  <c r="V67" i="11"/>
  <c r="BZ724" i="23"/>
  <c r="BZ728" i="23"/>
  <c r="BZ732" i="23"/>
  <c r="BZ736" i="23"/>
  <c r="BZ740" i="23"/>
  <c r="BZ730" i="23"/>
  <c r="BZ731" i="23"/>
  <c r="BZ738" i="23"/>
  <c r="BZ739" i="23"/>
  <c r="BZ747" i="23"/>
  <c r="BZ751" i="23"/>
  <c r="BZ729" i="23"/>
  <c r="BZ737" i="23"/>
  <c r="BZ746" i="23"/>
  <c r="BZ750" i="23"/>
  <c r="BZ733" i="23"/>
  <c r="BZ744" i="23"/>
  <c r="BZ745" i="23"/>
  <c r="BZ748" i="23"/>
  <c r="BZ749" i="23"/>
  <c r="BZ752" i="23"/>
  <c r="BZ727" i="23"/>
  <c r="BZ734" i="23"/>
  <c r="BZ743" i="23"/>
  <c r="BZ723" i="23"/>
  <c r="BZ725" i="23"/>
  <c r="BZ741" i="23"/>
  <c r="BZ726" i="23"/>
  <c r="BZ735" i="23"/>
  <c r="BZ742" i="23"/>
  <c r="AD63" i="11"/>
  <c r="CH667" i="23"/>
  <c r="CH671" i="23"/>
  <c r="CH675" i="23"/>
  <c r="CH679" i="23"/>
  <c r="CH683" i="23"/>
  <c r="CH687" i="23"/>
  <c r="CH691" i="23"/>
  <c r="CH666" i="23"/>
  <c r="CH670" i="23"/>
  <c r="CH674" i="23"/>
  <c r="CH678" i="23"/>
  <c r="CH682" i="23"/>
  <c r="CH686" i="23"/>
  <c r="CH690" i="23"/>
  <c r="CH664" i="23"/>
  <c r="CH665" i="23"/>
  <c r="CH668" i="23"/>
  <c r="CH669" i="23"/>
  <c r="CH672" i="23"/>
  <c r="CH673" i="23"/>
  <c r="CH676" i="23"/>
  <c r="CH677" i="23"/>
  <c r="CH680" i="23"/>
  <c r="CH681" i="23"/>
  <c r="CH684" i="23"/>
  <c r="CH685" i="23"/>
  <c r="CH688" i="23"/>
  <c r="CH689" i="23"/>
  <c r="CH692" i="23"/>
  <c r="CH663" i="23"/>
  <c r="Z61" i="11"/>
  <c r="CD635" i="23"/>
  <c r="CD639" i="23"/>
  <c r="CD643" i="23"/>
  <c r="CD647" i="23"/>
  <c r="CD651" i="23"/>
  <c r="CD655" i="23"/>
  <c r="CD659" i="23"/>
  <c r="CD633" i="23"/>
  <c r="CD634" i="23"/>
  <c r="CD638" i="23"/>
  <c r="CD642" i="23"/>
  <c r="CD646" i="23"/>
  <c r="CD650" i="23"/>
  <c r="CD654" i="23"/>
  <c r="CD658" i="23"/>
  <c r="CD662" i="23"/>
  <c r="CD636" i="23"/>
  <c r="CD637" i="23"/>
  <c r="CD640" i="23"/>
  <c r="CD641" i="23"/>
  <c r="CD644" i="23"/>
  <c r="CD645" i="23"/>
  <c r="CD648" i="23"/>
  <c r="CD649" i="23"/>
  <c r="CD652" i="23"/>
  <c r="CD653" i="23"/>
  <c r="CD656" i="23"/>
  <c r="CD657" i="23"/>
  <c r="CD660" i="23"/>
  <c r="CD661" i="23"/>
  <c r="BZ607" i="23"/>
  <c r="BZ611" i="23"/>
  <c r="BZ615" i="23"/>
  <c r="BZ619" i="23"/>
  <c r="BZ623" i="23"/>
  <c r="BZ627" i="23"/>
  <c r="BZ631" i="23"/>
  <c r="BZ606" i="23"/>
  <c r="BZ610" i="23"/>
  <c r="BZ614" i="23"/>
  <c r="BZ618" i="23"/>
  <c r="BZ622" i="23"/>
  <c r="BZ626" i="23"/>
  <c r="BZ630" i="23"/>
  <c r="BZ604" i="23"/>
  <c r="BZ605" i="23"/>
  <c r="BZ608" i="23"/>
  <c r="BZ609" i="23"/>
  <c r="BZ612" i="23"/>
  <c r="BZ613" i="23"/>
  <c r="BZ616" i="23"/>
  <c r="BZ617" i="23"/>
  <c r="BZ620" i="23"/>
  <c r="BZ621" i="23"/>
  <c r="BZ624" i="23"/>
  <c r="BZ625" i="23"/>
  <c r="BZ628" i="23"/>
  <c r="BZ629" i="23"/>
  <c r="BZ632" i="23"/>
  <c r="BZ603" i="23"/>
  <c r="CH547" i="23"/>
  <c r="CH551" i="23"/>
  <c r="CH555" i="23"/>
  <c r="CH559" i="23"/>
  <c r="CH563" i="23"/>
  <c r="CH567" i="23"/>
  <c r="CH571" i="23"/>
  <c r="CH546" i="23"/>
  <c r="CH550" i="23"/>
  <c r="CH554" i="23"/>
  <c r="CH558" i="23"/>
  <c r="CH562" i="23"/>
  <c r="CH566" i="23"/>
  <c r="CH570" i="23"/>
  <c r="CH543" i="23"/>
  <c r="CH544" i="23"/>
  <c r="CH545" i="23"/>
  <c r="CH548" i="23"/>
  <c r="CH549" i="23"/>
  <c r="CH552" i="23"/>
  <c r="CH553" i="23"/>
  <c r="CH556" i="23"/>
  <c r="CH557" i="23"/>
  <c r="CH560" i="23"/>
  <c r="CH561" i="23"/>
  <c r="CH564" i="23"/>
  <c r="CH565" i="23"/>
  <c r="CH568" i="23"/>
  <c r="CH569" i="23"/>
  <c r="CH572" i="23"/>
  <c r="CD515" i="23"/>
  <c r="CD519" i="23"/>
  <c r="CD523" i="23"/>
  <c r="CD527" i="23"/>
  <c r="CD531" i="23"/>
  <c r="CD535" i="23"/>
  <c r="CD539" i="23"/>
  <c r="CD513" i="23"/>
  <c r="CD514" i="23"/>
  <c r="CD518" i="23"/>
  <c r="CD522" i="23"/>
  <c r="CD526" i="23"/>
  <c r="CD530" i="23"/>
  <c r="CD534" i="23"/>
  <c r="CD538" i="23"/>
  <c r="CD542" i="23"/>
  <c r="CD516" i="23"/>
  <c r="CD517" i="23"/>
  <c r="CD520" i="23"/>
  <c r="CD521" i="23"/>
  <c r="CD524" i="23"/>
  <c r="CD525" i="23"/>
  <c r="CD528" i="23"/>
  <c r="CD529" i="23"/>
  <c r="CD532" i="23"/>
  <c r="CD533" i="23"/>
  <c r="CD536" i="23"/>
  <c r="CD537" i="23"/>
  <c r="CD540" i="23"/>
  <c r="CD541" i="23"/>
  <c r="BZ487" i="23"/>
  <c r="BZ491" i="23"/>
  <c r="BZ495" i="23"/>
  <c r="BZ499" i="23"/>
  <c r="BZ503" i="23"/>
  <c r="BZ507" i="23"/>
  <c r="BZ511" i="23"/>
  <c r="BZ486" i="23"/>
  <c r="BZ490" i="23"/>
  <c r="BZ494" i="23"/>
  <c r="BZ498" i="23"/>
  <c r="BZ502" i="23"/>
  <c r="BZ506" i="23"/>
  <c r="BZ510" i="23"/>
  <c r="BZ483" i="23"/>
  <c r="BZ484" i="23"/>
  <c r="BZ485" i="23"/>
  <c r="BZ488" i="23"/>
  <c r="BZ489" i="23"/>
  <c r="BZ492" i="23"/>
  <c r="BZ493" i="23"/>
  <c r="BZ496" i="23"/>
  <c r="BZ497" i="23"/>
  <c r="BZ500" i="23"/>
  <c r="BZ501" i="23"/>
  <c r="BZ504" i="23"/>
  <c r="BZ505" i="23"/>
  <c r="BZ508" i="23"/>
  <c r="BZ509" i="23"/>
  <c r="BZ512" i="23"/>
  <c r="CH426" i="23"/>
  <c r="CH430" i="23"/>
  <c r="CH434" i="23"/>
  <c r="CH438" i="23"/>
  <c r="CH442" i="23"/>
  <c r="CH446" i="23"/>
  <c r="CH450" i="23"/>
  <c r="CH425" i="23"/>
  <c r="CH429" i="23"/>
  <c r="CH433" i="23"/>
  <c r="CH437" i="23"/>
  <c r="CH441" i="23"/>
  <c r="CH445" i="23"/>
  <c r="CH449" i="23"/>
  <c r="CH423" i="23"/>
  <c r="CH424" i="23"/>
  <c r="CH428" i="23"/>
  <c r="CH432" i="23"/>
  <c r="CH436" i="23"/>
  <c r="CH440" i="23"/>
  <c r="CH444" i="23"/>
  <c r="CH448" i="23"/>
  <c r="CH452" i="23"/>
  <c r="CH427" i="23"/>
  <c r="CH431" i="23"/>
  <c r="CH435" i="23"/>
  <c r="CH439" i="23"/>
  <c r="CH443" i="23"/>
  <c r="CH447" i="23"/>
  <c r="CH451" i="23"/>
  <c r="CD394" i="23"/>
  <c r="CD398" i="23"/>
  <c r="CD402" i="23"/>
  <c r="CD406" i="23"/>
  <c r="CD410" i="23"/>
  <c r="CD414" i="23"/>
  <c r="CD418" i="23"/>
  <c r="CD422" i="23"/>
  <c r="CD397" i="23"/>
  <c r="CD401" i="23"/>
  <c r="CD405" i="23"/>
  <c r="CD409" i="23"/>
  <c r="CD413" i="23"/>
  <c r="CD417" i="23"/>
  <c r="CD421" i="23"/>
  <c r="CD396" i="23"/>
  <c r="CD400" i="23"/>
  <c r="CD404" i="23"/>
  <c r="CD408" i="23"/>
  <c r="CD412" i="23"/>
  <c r="CD416" i="23"/>
  <c r="CD420" i="23"/>
  <c r="CD395" i="23"/>
  <c r="CD399" i="23"/>
  <c r="CD403" i="23"/>
  <c r="CD407" i="23"/>
  <c r="CD411" i="23"/>
  <c r="CD415" i="23"/>
  <c r="CD419" i="23"/>
  <c r="CD393" i="23"/>
  <c r="V43" i="11"/>
  <c r="BZ366" i="23"/>
  <c r="BZ370" i="23"/>
  <c r="BZ374" i="23"/>
  <c r="BZ378" i="23"/>
  <c r="BZ382" i="23"/>
  <c r="BZ386" i="23"/>
  <c r="BZ390" i="23"/>
  <c r="BZ365" i="23"/>
  <c r="BZ369" i="23"/>
  <c r="BZ373" i="23"/>
  <c r="BZ377" i="23"/>
  <c r="BZ381" i="23"/>
  <c r="BZ385" i="23"/>
  <c r="BZ389" i="23"/>
  <c r="BZ363" i="23"/>
  <c r="BZ364" i="23"/>
  <c r="BZ368" i="23"/>
  <c r="BZ372" i="23"/>
  <c r="BZ376" i="23"/>
  <c r="BZ380" i="23"/>
  <c r="BZ384" i="23"/>
  <c r="BZ388" i="23"/>
  <c r="BZ392" i="23"/>
  <c r="BZ367" i="23"/>
  <c r="BZ371" i="23"/>
  <c r="BZ375" i="23"/>
  <c r="BZ379" i="23"/>
  <c r="BZ383" i="23"/>
  <c r="BZ387" i="23"/>
  <c r="BZ391" i="23"/>
  <c r="AD39" i="11"/>
  <c r="CH307" i="23"/>
  <c r="CH311" i="23"/>
  <c r="CH315" i="23"/>
  <c r="CH319" i="23"/>
  <c r="CH323" i="23"/>
  <c r="CH327" i="23"/>
  <c r="CH331" i="23"/>
  <c r="CH306" i="23"/>
  <c r="CH310" i="23"/>
  <c r="CH314" i="23"/>
  <c r="CH318" i="23"/>
  <c r="CH322" i="23"/>
  <c r="CH326" i="23"/>
  <c r="CH330" i="23"/>
  <c r="CH305" i="23"/>
  <c r="CH309" i="23"/>
  <c r="CH313" i="23"/>
  <c r="CH317" i="23"/>
  <c r="CH321" i="23"/>
  <c r="CH325" i="23"/>
  <c r="CH329" i="23"/>
  <c r="CH303" i="23"/>
  <c r="CH304" i="23"/>
  <c r="CH308" i="23"/>
  <c r="CH312" i="23"/>
  <c r="CH316" i="23"/>
  <c r="CH320" i="23"/>
  <c r="CH324" i="23"/>
  <c r="CH328" i="23"/>
  <c r="CH332" i="23"/>
  <c r="CD275" i="23"/>
  <c r="CD279" i="23"/>
  <c r="CD283" i="23"/>
  <c r="CD287" i="23"/>
  <c r="CD291" i="23"/>
  <c r="CD295" i="23"/>
  <c r="CD299" i="23"/>
  <c r="CD273" i="23"/>
  <c r="CD274" i="23"/>
  <c r="CD278" i="23"/>
  <c r="CD282" i="23"/>
  <c r="CD286" i="23"/>
  <c r="CD290" i="23"/>
  <c r="CD294" i="23"/>
  <c r="CD298" i="23"/>
  <c r="CD302" i="23"/>
  <c r="CD277" i="23"/>
  <c r="CD281" i="23"/>
  <c r="CD285" i="23"/>
  <c r="CD289" i="23"/>
  <c r="CD293" i="23"/>
  <c r="CD297" i="23"/>
  <c r="CD301" i="23"/>
  <c r="CD276" i="23"/>
  <c r="CD280" i="23"/>
  <c r="CD284" i="23"/>
  <c r="CD288" i="23"/>
  <c r="CD292" i="23"/>
  <c r="CD296" i="23"/>
  <c r="CD300" i="23"/>
  <c r="BZ247" i="23"/>
  <c r="BZ251" i="23"/>
  <c r="BZ255" i="23"/>
  <c r="BZ259" i="23"/>
  <c r="BZ263" i="23"/>
  <c r="BZ267" i="23"/>
  <c r="BZ271" i="23"/>
  <c r="BZ246" i="23"/>
  <c r="BZ250" i="23"/>
  <c r="BZ254" i="23"/>
  <c r="BZ258" i="23"/>
  <c r="BZ262" i="23"/>
  <c r="BZ266" i="23"/>
  <c r="BZ270" i="23"/>
  <c r="BZ245" i="23"/>
  <c r="BZ249" i="23"/>
  <c r="BZ253" i="23"/>
  <c r="BZ257" i="23"/>
  <c r="BZ261" i="23"/>
  <c r="BZ265" i="23"/>
  <c r="BZ269" i="23"/>
  <c r="BZ243" i="23"/>
  <c r="BZ244" i="23"/>
  <c r="BZ248" i="23"/>
  <c r="BZ252" i="23"/>
  <c r="BZ256" i="23"/>
  <c r="BZ260" i="23"/>
  <c r="BZ264" i="23"/>
  <c r="BZ268" i="23"/>
  <c r="BZ272" i="23"/>
  <c r="AD31" i="11"/>
  <c r="CH187" i="23"/>
  <c r="CH191" i="23"/>
  <c r="CH195" i="23"/>
  <c r="CH199" i="23"/>
  <c r="CH203" i="23"/>
  <c r="CH207" i="23"/>
  <c r="CH211" i="23"/>
  <c r="CH186" i="23"/>
  <c r="CH190" i="23"/>
  <c r="CH194" i="23"/>
  <c r="CH198" i="23"/>
  <c r="CH202" i="23"/>
  <c r="CH206" i="23"/>
  <c r="CH210" i="23"/>
  <c r="CH185" i="23"/>
  <c r="CH189" i="23"/>
  <c r="CH193" i="23"/>
  <c r="CH197" i="23"/>
  <c r="CH201" i="23"/>
  <c r="CH205" i="23"/>
  <c r="CH209" i="23"/>
  <c r="CH183" i="23"/>
  <c r="CH184" i="23"/>
  <c r="CH188" i="23"/>
  <c r="CH192" i="23"/>
  <c r="CH196" i="23"/>
  <c r="CH200" i="23"/>
  <c r="CH204" i="23"/>
  <c r="CH208" i="23"/>
  <c r="CH212" i="23"/>
  <c r="CD127" i="23"/>
  <c r="CD131" i="23"/>
  <c r="CD135" i="23"/>
  <c r="CD139" i="23"/>
  <c r="CD143" i="23"/>
  <c r="CD147" i="23"/>
  <c r="CD151" i="23"/>
  <c r="CD126" i="23"/>
  <c r="CD130" i="23"/>
  <c r="CD134" i="23"/>
  <c r="CD138" i="23"/>
  <c r="CD142" i="23"/>
  <c r="CD146" i="23"/>
  <c r="CD150" i="23"/>
  <c r="CD125" i="23"/>
  <c r="CD129" i="23"/>
  <c r="CD133" i="23"/>
  <c r="CD137" i="23"/>
  <c r="CD141" i="23"/>
  <c r="CD145" i="23"/>
  <c r="CD149" i="23"/>
  <c r="CD123" i="23"/>
  <c r="CD124" i="23"/>
  <c r="CD128" i="23"/>
  <c r="CD132" i="23"/>
  <c r="CD136" i="23"/>
  <c r="CD140" i="23"/>
  <c r="CD144" i="23"/>
  <c r="CD148" i="23"/>
  <c r="CD152" i="23"/>
  <c r="BZ95" i="23"/>
  <c r="BZ99" i="23"/>
  <c r="BZ103" i="23"/>
  <c r="BZ107" i="23"/>
  <c r="BZ111" i="23"/>
  <c r="BZ115" i="23"/>
  <c r="BZ119" i="23"/>
  <c r="BZ93" i="23"/>
  <c r="BZ94" i="23"/>
  <c r="BZ98" i="23"/>
  <c r="BZ102" i="23"/>
  <c r="BZ106" i="23"/>
  <c r="BZ110" i="23"/>
  <c r="BZ114" i="23"/>
  <c r="BZ118" i="23"/>
  <c r="BZ122" i="23"/>
  <c r="BZ97" i="23"/>
  <c r="BZ101" i="23"/>
  <c r="BZ105" i="23"/>
  <c r="BZ109" i="23"/>
  <c r="BZ113" i="23"/>
  <c r="BZ117" i="23"/>
  <c r="BZ121" i="23"/>
  <c r="BZ96" i="23"/>
  <c r="BZ100" i="23"/>
  <c r="BZ104" i="23"/>
  <c r="BZ108" i="23"/>
  <c r="BZ112" i="23"/>
  <c r="BZ116" i="23"/>
  <c r="BZ120" i="23"/>
  <c r="CF874" i="23"/>
  <c r="CF878" i="23"/>
  <c r="CF882" i="23"/>
  <c r="CF886" i="23"/>
  <c r="CF890" i="23"/>
  <c r="CF894" i="23"/>
  <c r="CF898" i="23"/>
  <c r="CF902" i="23"/>
  <c r="CF877" i="23"/>
  <c r="CF879" i="23"/>
  <c r="CF885" i="23"/>
  <c r="CF887" i="23"/>
  <c r="CF893" i="23"/>
  <c r="CF895" i="23"/>
  <c r="CF901" i="23"/>
  <c r="CF875" i="23"/>
  <c r="CF881" i="23"/>
  <c r="CF883" i="23"/>
  <c r="CF889" i="23"/>
  <c r="CF891" i="23"/>
  <c r="CF897" i="23"/>
  <c r="CF899" i="23"/>
  <c r="CF880" i="23"/>
  <c r="CF888" i="23"/>
  <c r="CF896" i="23"/>
  <c r="CF876" i="23"/>
  <c r="CF884" i="23"/>
  <c r="CF892" i="23"/>
  <c r="CF900" i="23"/>
  <c r="CF873" i="23"/>
  <c r="T67" i="11"/>
  <c r="BX726" i="23"/>
  <c r="BX730" i="23"/>
  <c r="BX734" i="23"/>
  <c r="BX738" i="23"/>
  <c r="BX742" i="23"/>
  <c r="BX728" i="23"/>
  <c r="BX736" i="23"/>
  <c r="BX745" i="23"/>
  <c r="BX749" i="23"/>
  <c r="BX723" i="23"/>
  <c r="BX725" i="23"/>
  <c r="BX727" i="23"/>
  <c r="BX733" i="23"/>
  <c r="BX735" i="23"/>
  <c r="BX741" i="23"/>
  <c r="BX743" i="23"/>
  <c r="BX744" i="23"/>
  <c r="BX748" i="23"/>
  <c r="BX752" i="23"/>
  <c r="BX746" i="23"/>
  <c r="BX750" i="23"/>
  <c r="BX729" i="23"/>
  <c r="BX732" i="23"/>
  <c r="BX739" i="23"/>
  <c r="BX724" i="23"/>
  <c r="BX731" i="23"/>
  <c r="BX737" i="23"/>
  <c r="BX740" i="23"/>
  <c r="BX747" i="23"/>
  <c r="BX751" i="23"/>
  <c r="CF577" i="23"/>
  <c r="CF581" i="23"/>
  <c r="CF585" i="23"/>
  <c r="CF589" i="23"/>
  <c r="CF593" i="23"/>
  <c r="CF597" i="23"/>
  <c r="CF601" i="23"/>
  <c r="CF576" i="23"/>
  <c r="CF580" i="23"/>
  <c r="CF584" i="23"/>
  <c r="CF588" i="23"/>
  <c r="CF592" i="23"/>
  <c r="CF596" i="23"/>
  <c r="CF600" i="23"/>
  <c r="CF575" i="23"/>
  <c r="CF579" i="23"/>
  <c r="CF583" i="23"/>
  <c r="CF587" i="23"/>
  <c r="CF574" i="23"/>
  <c r="CF578" i="23"/>
  <c r="CF582" i="23"/>
  <c r="CF586" i="23"/>
  <c r="CF591" i="23"/>
  <c r="CF595" i="23"/>
  <c r="CF599" i="23"/>
  <c r="CF573" i="23"/>
  <c r="CF594" i="23"/>
  <c r="CF598" i="23"/>
  <c r="CF602" i="23"/>
  <c r="CF590" i="23"/>
  <c r="BX456" i="23"/>
  <c r="BX460" i="23"/>
  <c r="BX464" i="23"/>
  <c r="BX468" i="23"/>
  <c r="BX472" i="23"/>
  <c r="BX476" i="23"/>
  <c r="BX480" i="23"/>
  <c r="BX455" i="23"/>
  <c r="BX459" i="23"/>
  <c r="BX463" i="23"/>
  <c r="BX467" i="23"/>
  <c r="BX471" i="23"/>
  <c r="BX475" i="23"/>
  <c r="BX479" i="23"/>
  <c r="BX453" i="23"/>
  <c r="BX454" i="23"/>
  <c r="BX458" i="23"/>
  <c r="BX462" i="23"/>
  <c r="BX466" i="23"/>
  <c r="BX470" i="23"/>
  <c r="BX474" i="23"/>
  <c r="BX478" i="23"/>
  <c r="BX482" i="23"/>
  <c r="BX457" i="23"/>
  <c r="BX461" i="23"/>
  <c r="BX465" i="23"/>
  <c r="BX469" i="23"/>
  <c r="BX473" i="23"/>
  <c r="BX477" i="23"/>
  <c r="BX481" i="23"/>
  <c r="CB305" i="23"/>
  <c r="CB309" i="23"/>
  <c r="CB313" i="23"/>
  <c r="CB317" i="23"/>
  <c r="CB321" i="23"/>
  <c r="CB325" i="23"/>
  <c r="CB329" i="23"/>
  <c r="CB303" i="23"/>
  <c r="CB304" i="23"/>
  <c r="CB308" i="23"/>
  <c r="CB312" i="23"/>
  <c r="CB316" i="23"/>
  <c r="CB320" i="23"/>
  <c r="CB324" i="23"/>
  <c r="CB328" i="23"/>
  <c r="CB332" i="23"/>
  <c r="CB307" i="23"/>
  <c r="CB311" i="23"/>
  <c r="CB315" i="23"/>
  <c r="CB319" i="23"/>
  <c r="CB323" i="23"/>
  <c r="CB327" i="23"/>
  <c r="CB331" i="23"/>
  <c r="CB306" i="23"/>
  <c r="CB310" i="23"/>
  <c r="CB314" i="23"/>
  <c r="CB318" i="23"/>
  <c r="CB322" i="23"/>
  <c r="CB326" i="23"/>
  <c r="CB330" i="23"/>
  <c r="T31" i="11"/>
  <c r="BX185" i="23"/>
  <c r="BX189" i="23"/>
  <c r="BX193" i="23"/>
  <c r="BX197" i="23"/>
  <c r="BX201" i="23"/>
  <c r="BX205" i="23"/>
  <c r="BX209" i="23"/>
  <c r="BX183" i="23"/>
  <c r="BX184" i="23"/>
  <c r="BX188" i="23"/>
  <c r="BX192" i="23"/>
  <c r="BX196" i="23"/>
  <c r="BX200" i="23"/>
  <c r="BX204" i="23"/>
  <c r="BX208" i="23"/>
  <c r="BX212" i="23"/>
  <c r="BX187" i="23"/>
  <c r="BX191" i="23"/>
  <c r="BX195" i="23"/>
  <c r="BX199" i="23"/>
  <c r="BX203" i="23"/>
  <c r="BX207" i="23"/>
  <c r="BX211" i="23"/>
  <c r="BX186" i="23"/>
  <c r="BX190" i="23"/>
  <c r="BX194" i="23"/>
  <c r="BX198" i="23"/>
  <c r="BX202" i="23"/>
  <c r="BX206" i="23"/>
  <c r="BX210" i="23"/>
  <c r="CB7" i="23"/>
  <c r="CB11" i="23"/>
  <c r="CB15" i="23"/>
  <c r="CB19" i="23"/>
  <c r="CB23" i="23"/>
  <c r="CB27" i="23"/>
  <c r="CB31" i="23"/>
  <c r="CB6" i="23"/>
  <c r="CB10" i="23"/>
  <c r="CB14" i="23"/>
  <c r="CB18" i="23"/>
  <c r="CB22" i="23"/>
  <c r="CB26" i="23"/>
  <c r="CB30" i="23"/>
  <c r="CB5" i="23"/>
  <c r="CB9" i="23"/>
  <c r="CB13" i="23"/>
  <c r="CB17" i="23"/>
  <c r="CB21" i="23"/>
  <c r="CB25" i="23"/>
  <c r="CB29" i="23"/>
  <c r="CB3" i="23"/>
  <c r="CB4" i="23"/>
  <c r="CB8" i="23"/>
  <c r="CB12" i="23"/>
  <c r="CB16" i="23"/>
  <c r="CB20" i="23"/>
  <c r="CB24" i="23"/>
  <c r="CB28" i="23"/>
  <c r="CB32" i="23"/>
  <c r="CG847" i="23"/>
  <c r="CG851" i="23"/>
  <c r="CG855" i="23"/>
  <c r="CG859" i="23"/>
  <c r="CG863" i="23"/>
  <c r="CG867" i="23"/>
  <c r="CG871" i="23"/>
  <c r="CG843" i="23"/>
  <c r="CG849" i="23"/>
  <c r="CG857" i="23"/>
  <c r="CG865" i="23"/>
  <c r="CG845" i="23"/>
  <c r="CG853" i="23"/>
  <c r="CG861" i="23"/>
  <c r="CG869" i="23"/>
  <c r="CG844" i="23"/>
  <c r="CG846" i="23"/>
  <c r="CG852" i="23"/>
  <c r="CG854" i="23"/>
  <c r="CG860" i="23"/>
  <c r="CG862" i="23"/>
  <c r="CG868" i="23"/>
  <c r="CG870" i="23"/>
  <c r="CG856" i="23"/>
  <c r="CG872" i="23"/>
  <c r="CG850" i="23"/>
  <c r="CG866" i="23"/>
  <c r="CG848" i="23"/>
  <c r="CG864" i="23"/>
  <c r="CG858" i="23"/>
  <c r="CC815" i="23"/>
  <c r="CC819" i="23"/>
  <c r="CC823" i="23"/>
  <c r="CC827" i="23"/>
  <c r="CC831" i="23"/>
  <c r="CC835" i="23"/>
  <c r="CC839" i="23"/>
  <c r="CC817" i="23"/>
  <c r="CC825" i="23"/>
  <c r="CC833" i="23"/>
  <c r="CC841" i="23"/>
  <c r="CC821" i="23"/>
  <c r="CC829" i="23"/>
  <c r="CC837" i="23"/>
  <c r="CC814" i="23"/>
  <c r="CC816" i="23"/>
  <c r="CC818" i="23"/>
  <c r="CC820" i="23"/>
  <c r="CC822" i="23"/>
  <c r="CC824" i="23"/>
  <c r="CC826" i="23"/>
  <c r="CC828" i="23"/>
  <c r="CC830" i="23"/>
  <c r="CC832" i="23"/>
  <c r="CC834" i="23"/>
  <c r="CC836" i="23"/>
  <c r="CC838" i="23"/>
  <c r="CC840" i="23"/>
  <c r="CC842" i="23"/>
  <c r="CC813" i="23"/>
  <c r="BY787" i="23"/>
  <c r="BY791" i="23"/>
  <c r="BY795" i="23"/>
  <c r="BY799" i="23"/>
  <c r="BY803" i="23"/>
  <c r="BY807" i="23"/>
  <c r="BY811" i="23"/>
  <c r="BY783" i="23"/>
  <c r="BY789" i="23"/>
  <c r="BY797" i="23"/>
  <c r="BY805" i="23"/>
  <c r="BY785" i="23"/>
  <c r="BY793" i="23"/>
  <c r="BY801" i="23"/>
  <c r="BY809" i="23"/>
  <c r="BY784" i="23"/>
  <c r="BY786" i="23"/>
  <c r="BY792" i="23"/>
  <c r="BY794" i="23"/>
  <c r="BY800" i="23"/>
  <c r="BY802" i="23"/>
  <c r="BY808" i="23"/>
  <c r="BY810" i="23"/>
  <c r="BY798" i="23"/>
  <c r="BY796" i="23"/>
  <c r="BY812" i="23"/>
  <c r="BY790" i="23"/>
  <c r="BY806" i="23"/>
  <c r="BY788" i="23"/>
  <c r="BY804" i="23"/>
  <c r="CG727" i="23"/>
  <c r="CG731" i="23"/>
  <c r="CG735" i="23"/>
  <c r="CG739" i="23"/>
  <c r="CG743" i="23"/>
  <c r="CG725" i="23"/>
  <c r="CG733" i="23"/>
  <c r="CG741" i="23"/>
  <c r="CG746" i="23"/>
  <c r="CG750" i="23"/>
  <c r="CG724" i="23"/>
  <c r="CG730" i="23"/>
  <c r="CG732" i="23"/>
  <c r="CG738" i="23"/>
  <c r="CG740" i="23"/>
  <c r="CG745" i="23"/>
  <c r="CG749" i="23"/>
  <c r="CG729" i="23"/>
  <c r="CG734" i="23"/>
  <c r="CG736" i="23"/>
  <c r="CG747" i="23"/>
  <c r="CG751" i="23"/>
  <c r="CG726" i="23"/>
  <c r="CG728" i="23"/>
  <c r="CG737" i="23"/>
  <c r="CG742" i="23"/>
  <c r="CG723" i="23"/>
  <c r="CG744" i="23"/>
  <c r="CG748" i="23"/>
  <c r="CG752" i="23"/>
  <c r="CC694" i="23"/>
  <c r="CC698" i="23"/>
  <c r="CC702" i="23"/>
  <c r="CC706" i="23"/>
  <c r="CC710" i="23"/>
  <c r="CC714" i="23"/>
  <c r="CC718" i="23"/>
  <c r="CC722" i="23"/>
  <c r="CC697" i="23"/>
  <c r="CC701" i="23"/>
  <c r="CC705" i="23"/>
  <c r="CC709" i="23"/>
  <c r="CC713" i="23"/>
  <c r="CC717" i="23"/>
  <c r="CC721" i="23"/>
  <c r="CC693" i="23"/>
  <c r="CC696" i="23"/>
  <c r="CC700" i="23"/>
  <c r="CC704" i="23"/>
  <c r="CC708" i="23"/>
  <c r="CC712" i="23"/>
  <c r="CC716" i="23"/>
  <c r="CC720" i="23"/>
  <c r="CC695" i="23"/>
  <c r="CC699" i="23"/>
  <c r="CC703" i="23"/>
  <c r="CC707" i="23"/>
  <c r="CC711" i="23"/>
  <c r="CC715" i="23"/>
  <c r="CC719" i="23"/>
  <c r="BY666" i="23"/>
  <c r="BY670" i="23"/>
  <c r="BY674" i="23"/>
  <c r="BY678" i="23"/>
  <c r="BY682" i="23"/>
  <c r="BY686" i="23"/>
  <c r="BY690" i="23"/>
  <c r="BY665" i="23"/>
  <c r="BY669" i="23"/>
  <c r="BY673" i="23"/>
  <c r="BY677" i="23"/>
  <c r="BY681" i="23"/>
  <c r="BY685" i="23"/>
  <c r="BY689" i="23"/>
  <c r="BY667" i="23"/>
  <c r="BY671" i="23"/>
  <c r="BY675" i="23"/>
  <c r="BY679" i="23"/>
  <c r="BY683" i="23"/>
  <c r="BY687" i="23"/>
  <c r="BY691" i="23"/>
  <c r="BY663" i="23"/>
  <c r="BY664" i="23"/>
  <c r="BY668" i="23"/>
  <c r="BY672" i="23"/>
  <c r="BY676" i="23"/>
  <c r="BY680" i="23"/>
  <c r="BY684" i="23"/>
  <c r="BY688" i="23"/>
  <c r="BY692" i="23"/>
  <c r="CG606" i="23"/>
  <c r="CG610" i="23"/>
  <c r="CG614" i="23"/>
  <c r="CG618" i="23"/>
  <c r="CG622" i="23"/>
  <c r="CG626" i="23"/>
  <c r="CG630" i="23"/>
  <c r="CG605" i="23"/>
  <c r="CG609" i="23"/>
  <c r="CG613" i="23"/>
  <c r="CG617" i="23"/>
  <c r="CG621" i="23"/>
  <c r="CG625" i="23"/>
  <c r="CG629" i="23"/>
  <c r="CG607" i="23"/>
  <c r="CG611" i="23"/>
  <c r="CG615" i="23"/>
  <c r="CG619" i="23"/>
  <c r="CG623" i="23"/>
  <c r="CG627" i="23"/>
  <c r="CG631" i="23"/>
  <c r="CG603" i="23"/>
  <c r="CG604" i="23"/>
  <c r="CG608" i="23"/>
  <c r="CG612" i="23"/>
  <c r="CG616" i="23"/>
  <c r="CG620" i="23"/>
  <c r="CG624" i="23"/>
  <c r="CG628" i="23"/>
  <c r="CG632" i="23"/>
  <c r="CC574" i="23"/>
  <c r="CC578" i="23"/>
  <c r="CC582" i="23"/>
  <c r="CC586" i="23"/>
  <c r="CC590" i="23"/>
  <c r="CC594" i="23"/>
  <c r="CC598" i="23"/>
  <c r="CC602" i="23"/>
  <c r="CC577" i="23"/>
  <c r="CC581" i="23"/>
  <c r="CC585" i="23"/>
  <c r="CC589" i="23"/>
  <c r="CC593" i="23"/>
  <c r="CC597" i="23"/>
  <c r="CC601" i="23"/>
  <c r="CC573" i="23"/>
  <c r="CC576" i="23"/>
  <c r="CC580" i="23"/>
  <c r="CC584" i="23"/>
  <c r="CC588" i="23"/>
  <c r="CC575" i="23"/>
  <c r="CC579" i="23"/>
  <c r="CC583" i="23"/>
  <c r="CC587" i="23"/>
  <c r="CC591" i="23"/>
  <c r="CC595" i="23"/>
  <c r="CC599" i="23"/>
  <c r="CC592" i="23"/>
  <c r="CC596" i="23"/>
  <c r="CC600" i="23"/>
  <c r="BY546" i="23"/>
  <c r="BY550" i="23"/>
  <c r="BY554" i="23"/>
  <c r="BY558" i="23"/>
  <c r="BY562" i="23"/>
  <c r="BY566" i="23"/>
  <c r="BY570" i="23"/>
  <c r="BY545" i="23"/>
  <c r="BY549" i="23"/>
  <c r="BY553" i="23"/>
  <c r="BY557" i="23"/>
  <c r="BY561" i="23"/>
  <c r="BY565" i="23"/>
  <c r="BY569" i="23"/>
  <c r="BY543" i="23"/>
  <c r="BY544" i="23"/>
  <c r="BY548" i="23"/>
  <c r="BY552" i="23"/>
  <c r="BY556" i="23"/>
  <c r="BY560" i="23"/>
  <c r="BY564" i="23"/>
  <c r="BY568" i="23"/>
  <c r="BY572" i="23"/>
  <c r="BY547" i="23"/>
  <c r="BY551" i="23"/>
  <c r="BY555" i="23"/>
  <c r="BY559" i="23"/>
  <c r="BY563" i="23"/>
  <c r="BY567" i="23"/>
  <c r="BY571" i="23"/>
  <c r="CG486" i="23"/>
  <c r="CG490" i="23"/>
  <c r="CG494" i="23"/>
  <c r="CG498" i="23"/>
  <c r="CG502" i="23"/>
  <c r="CG506" i="23"/>
  <c r="CG510" i="23"/>
  <c r="CG485" i="23"/>
  <c r="CG489" i="23"/>
  <c r="CG493" i="23"/>
  <c r="CG497" i="23"/>
  <c r="CG501" i="23"/>
  <c r="CG505" i="23"/>
  <c r="CG509" i="23"/>
  <c r="CG483" i="23"/>
  <c r="CG484" i="23"/>
  <c r="CG488" i="23"/>
  <c r="CG492" i="23"/>
  <c r="CG496" i="23"/>
  <c r="CG500" i="23"/>
  <c r="CG504" i="23"/>
  <c r="CG508" i="23"/>
  <c r="CG512" i="23"/>
  <c r="CG487" i="23"/>
  <c r="CG491" i="23"/>
  <c r="CG495" i="23"/>
  <c r="CG499" i="23"/>
  <c r="CG503" i="23"/>
  <c r="CG507" i="23"/>
  <c r="CG511" i="23"/>
  <c r="CC454" i="23"/>
  <c r="CC457" i="23"/>
  <c r="CC461" i="23"/>
  <c r="CC465" i="23"/>
  <c r="CC469" i="23"/>
  <c r="CC473" i="23"/>
  <c r="CC477" i="23"/>
  <c r="CC481" i="23"/>
  <c r="CC453" i="23"/>
  <c r="CC456" i="23"/>
  <c r="CC460" i="23"/>
  <c r="CC464" i="23"/>
  <c r="CC468" i="23"/>
  <c r="CC472" i="23"/>
  <c r="CC476" i="23"/>
  <c r="CC480" i="23"/>
  <c r="CC455" i="23"/>
  <c r="CC459" i="23"/>
  <c r="CC463" i="23"/>
  <c r="CC467" i="23"/>
  <c r="CC471" i="23"/>
  <c r="CC475" i="23"/>
  <c r="CC479" i="23"/>
  <c r="CC458" i="23"/>
  <c r="CC462" i="23"/>
  <c r="CC466" i="23"/>
  <c r="CC470" i="23"/>
  <c r="CC474" i="23"/>
  <c r="CC478" i="23"/>
  <c r="CC482" i="23"/>
  <c r="BY425" i="23"/>
  <c r="BY429" i="23"/>
  <c r="BY433" i="23"/>
  <c r="BY437" i="23"/>
  <c r="BY441" i="23"/>
  <c r="BY445" i="23"/>
  <c r="BY449" i="23"/>
  <c r="BY424" i="23"/>
  <c r="BY428" i="23"/>
  <c r="BY432" i="23"/>
  <c r="BY436" i="23"/>
  <c r="BY440" i="23"/>
  <c r="BY444" i="23"/>
  <c r="BY448" i="23"/>
  <c r="BY452" i="23"/>
  <c r="BY427" i="23"/>
  <c r="BY431" i="23"/>
  <c r="BY435" i="23"/>
  <c r="BY439" i="23"/>
  <c r="BY443" i="23"/>
  <c r="BY447" i="23"/>
  <c r="BY451" i="23"/>
  <c r="BY423" i="23"/>
  <c r="BY426" i="23"/>
  <c r="BY430" i="23"/>
  <c r="BY434" i="23"/>
  <c r="BY438" i="23"/>
  <c r="BY442" i="23"/>
  <c r="BY446" i="23"/>
  <c r="BY450" i="23"/>
  <c r="AC43" i="11"/>
  <c r="CG365" i="23"/>
  <c r="CG369" i="23"/>
  <c r="CG373" i="23"/>
  <c r="CG377" i="23"/>
  <c r="CG381" i="23"/>
  <c r="CG385" i="23"/>
  <c r="CG389" i="23"/>
  <c r="CG364" i="23"/>
  <c r="CG368" i="23"/>
  <c r="CG372" i="23"/>
  <c r="CG376" i="23"/>
  <c r="CG380" i="23"/>
  <c r="CG384" i="23"/>
  <c r="CG388" i="23"/>
  <c r="CG392" i="23"/>
  <c r="CG367" i="23"/>
  <c r="CG371" i="23"/>
  <c r="CG375" i="23"/>
  <c r="CG379" i="23"/>
  <c r="CG383" i="23"/>
  <c r="CG387" i="23"/>
  <c r="CG391" i="23"/>
  <c r="CG363" i="23"/>
  <c r="CG366" i="23"/>
  <c r="CG370" i="23"/>
  <c r="CG374" i="23"/>
  <c r="CG378" i="23"/>
  <c r="CG382" i="23"/>
  <c r="CG386" i="23"/>
  <c r="CG390" i="23"/>
  <c r="CC337" i="23"/>
  <c r="CC341" i="23"/>
  <c r="CC345" i="23"/>
  <c r="CC349" i="23"/>
  <c r="CC353" i="23"/>
  <c r="CC336" i="23"/>
  <c r="CC340" i="23"/>
  <c r="CC344" i="23"/>
  <c r="CC348" i="23"/>
  <c r="CC352" i="23"/>
  <c r="CC356" i="23"/>
  <c r="CC335" i="23"/>
  <c r="CC339" i="23"/>
  <c r="CC343" i="23"/>
  <c r="CC347" i="23"/>
  <c r="CC351" i="23"/>
  <c r="CC355" i="23"/>
  <c r="CC334" i="23"/>
  <c r="CC338" i="23"/>
  <c r="CC342" i="23"/>
  <c r="CC346" i="23"/>
  <c r="CC350" i="23"/>
  <c r="CC354" i="23"/>
  <c r="CC358" i="23"/>
  <c r="CC362" i="23"/>
  <c r="CC357" i="23"/>
  <c r="CC361" i="23"/>
  <c r="CC333" i="23"/>
  <c r="CC360" i="23"/>
  <c r="CC359" i="23"/>
  <c r="BY306" i="23"/>
  <c r="BY310" i="23"/>
  <c r="BY314" i="23"/>
  <c r="BY318" i="23"/>
  <c r="BY322" i="23"/>
  <c r="BY326" i="23"/>
  <c r="BY330" i="23"/>
  <c r="BY305" i="23"/>
  <c r="BY309" i="23"/>
  <c r="BY313" i="23"/>
  <c r="BY317" i="23"/>
  <c r="BY321" i="23"/>
  <c r="BY325" i="23"/>
  <c r="BY329" i="23"/>
  <c r="BY304" i="23"/>
  <c r="BY308" i="23"/>
  <c r="BY312" i="23"/>
  <c r="BY316" i="23"/>
  <c r="BY320" i="23"/>
  <c r="BY324" i="23"/>
  <c r="BY328" i="23"/>
  <c r="BY332" i="23"/>
  <c r="BY307" i="23"/>
  <c r="BY311" i="23"/>
  <c r="BY315" i="23"/>
  <c r="BY319" i="23"/>
  <c r="BY323" i="23"/>
  <c r="BY327" i="23"/>
  <c r="BY331" i="23"/>
  <c r="BY303" i="23"/>
  <c r="CG246" i="23"/>
  <c r="CG250" i="23"/>
  <c r="CG254" i="23"/>
  <c r="CG258" i="23"/>
  <c r="CG262" i="23"/>
  <c r="CG266" i="23"/>
  <c r="CG270" i="23"/>
  <c r="CG245" i="23"/>
  <c r="CG249" i="23"/>
  <c r="CG253" i="23"/>
  <c r="CG257" i="23"/>
  <c r="CG261" i="23"/>
  <c r="CG265" i="23"/>
  <c r="CG269" i="23"/>
  <c r="CG244" i="23"/>
  <c r="CG248" i="23"/>
  <c r="CG252" i="23"/>
  <c r="CG256" i="23"/>
  <c r="CG260" i="23"/>
  <c r="CG264" i="23"/>
  <c r="CG268" i="23"/>
  <c r="CG272" i="23"/>
  <c r="CG247" i="23"/>
  <c r="CG251" i="23"/>
  <c r="CG255" i="23"/>
  <c r="CG259" i="23"/>
  <c r="CG263" i="23"/>
  <c r="CG267" i="23"/>
  <c r="CG271" i="23"/>
  <c r="CG243" i="23"/>
  <c r="Y33" i="11"/>
  <c r="CC214" i="23"/>
  <c r="CC218" i="23"/>
  <c r="CC222" i="23"/>
  <c r="CC226" i="23"/>
  <c r="CC230" i="23"/>
  <c r="CC234" i="23"/>
  <c r="CC238" i="23"/>
  <c r="CC242" i="23"/>
  <c r="CC217" i="23"/>
  <c r="CC221" i="23"/>
  <c r="CC225" i="23"/>
  <c r="CC229" i="23"/>
  <c r="CC233" i="23"/>
  <c r="CC237" i="23"/>
  <c r="CC241" i="23"/>
  <c r="CC213" i="23"/>
  <c r="CC216" i="23"/>
  <c r="CC220" i="23"/>
  <c r="CC224" i="23"/>
  <c r="CC228" i="23"/>
  <c r="CC232" i="23"/>
  <c r="CC236" i="23"/>
  <c r="CC240" i="23"/>
  <c r="CC215" i="23"/>
  <c r="CC219" i="23"/>
  <c r="CC223" i="23"/>
  <c r="CC227" i="23"/>
  <c r="CC231" i="23"/>
  <c r="CC235" i="23"/>
  <c r="CC239" i="23"/>
  <c r="BY186" i="23"/>
  <c r="BY190" i="23"/>
  <c r="BY194" i="23"/>
  <c r="BY198" i="23"/>
  <c r="BY202" i="23"/>
  <c r="BY206" i="23"/>
  <c r="BY210" i="23"/>
  <c r="BY185" i="23"/>
  <c r="BY189" i="23"/>
  <c r="BY193" i="23"/>
  <c r="BY197" i="23"/>
  <c r="BY201" i="23"/>
  <c r="BY205" i="23"/>
  <c r="BY209" i="23"/>
  <c r="BY184" i="23"/>
  <c r="BY188" i="23"/>
  <c r="BY192" i="23"/>
  <c r="BY196" i="23"/>
  <c r="BY200" i="23"/>
  <c r="BY204" i="23"/>
  <c r="BY208" i="23"/>
  <c r="BY212" i="23"/>
  <c r="BY187" i="23"/>
  <c r="BY191" i="23"/>
  <c r="BY195" i="23"/>
  <c r="BY199" i="23"/>
  <c r="BY203" i="23"/>
  <c r="BY207" i="23"/>
  <c r="BY211" i="23"/>
  <c r="BY183" i="23"/>
  <c r="CG94" i="23"/>
  <c r="CG98" i="23"/>
  <c r="CG102" i="23"/>
  <c r="CG106" i="23"/>
  <c r="CG110" i="23"/>
  <c r="CG114" i="23"/>
  <c r="CG118" i="23"/>
  <c r="CG122" i="23"/>
  <c r="CG97" i="23"/>
  <c r="CG101" i="23"/>
  <c r="CG105" i="23"/>
  <c r="CG109" i="23"/>
  <c r="CG113" i="23"/>
  <c r="CG117" i="23"/>
  <c r="CG121" i="23"/>
  <c r="CG93" i="23"/>
  <c r="CG96" i="23"/>
  <c r="CG100" i="23"/>
  <c r="CG104" i="23"/>
  <c r="CG108" i="23"/>
  <c r="CG112" i="23"/>
  <c r="CG116" i="23"/>
  <c r="CG120" i="23"/>
  <c r="CG95" i="23"/>
  <c r="CG99" i="23"/>
  <c r="CG103" i="23"/>
  <c r="CG107" i="23"/>
  <c r="CG111" i="23"/>
  <c r="CG115" i="23"/>
  <c r="CG119" i="23"/>
  <c r="Y21" i="11"/>
  <c r="CC34" i="23"/>
  <c r="CC38" i="23"/>
  <c r="CC42" i="23"/>
  <c r="CC46" i="23"/>
  <c r="CC50" i="23"/>
  <c r="CC54" i="23"/>
  <c r="CC58" i="23"/>
  <c r="CC62" i="23"/>
  <c r="CC37" i="23"/>
  <c r="CC41" i="23"/>
  <c r="CC45" i="23"/>
  <c r="CC49" i="23"/>
  <c r="CC53" i="23"/>
  <c r="CC57" i="23"/>
  <c r="CC61" i="23"/>
  <c r="CC33" i="23"/>
  <c r="CC36" i="23"/>
  <c r="CC40" i="23"/>
  <c r="CC44" i="23"/>
  <c r="CC48" i="23"/>
  <c r="CC52" i="23"/>
  <c r="CC56" i="23"/>
  <c r="CC60" i="23"/>
  <c r="CC35" i="23"/>
  <c r="CC39" i="23"/>
  <c r="CC43" i="23"/>
  <c r="CC47" i="23"/>
  <c r="CC51" i="23"/>
  <c r="CC55" i="23"/>
  <c r="CC59" i="23"/>
  <c r="BY4" i="23"/>
  <c r="BY8" i="23"/>
  <c r="BY12" i="23"/>
  <c r="BY16" i="23"/>
  <c r="BY20" i="23"/>
  <c r="BY24" i="23"/>
  <c r="BY28" i="23"/>
  <c r="BY32" i="23"/>
  <c r="BY7" i="23"/>
  <c r="BY11" i="23"/>
  <c r="BY15" i="23"/>
  <c r="BY19" i="23"/>
  <c r="BY23" i="23"/>
  <c r="BY27" i="23"/>
  <c r="BY31" i="23"/>
  <c r="BY3" i="23"/>
  <c r="BY6" i="23"/>
  <c r="BY10" i="23"/>
  <c r="BY14" i="23"/>
  <c r="BY18" i="23"/>
  <c r="BY22" i="23"/>
  <c r="BY26" i="23"/>
  <c r="BY30" i="23"/>
  <c r="BY5" i="23"/>
  <c r="BY9" i="23"/>
  <c r="BY13" i="23"/>
  <c r="BY17" i="23"/>
  <c r="BY21" i="23"/>
  <c r="BY25" i="23"/>
  <c r="BY29" i="23"/>
  <c r="X73" i="11"/>
  <c r="CB814" i="23"/>
  <c r="CB818" i="23"/>
  <c r="CB822" i="23"/>
  <c r="CB826" i="23"/>
  <c r="CB830" i="23"/>
  <c r="CB834" i="23"/>
  <c r="CB838" i="23"/>
  <c r="CB842" i="23"/>
  <c r="CB816" i="23"/>
  <c r="CB824" i="23"/>
  <c r="CB832" i="23"/>
  <c r="CB840" i="23"/>
  <c r="CB820" i="23"/>
  <c r="CB828" i="23"/>
  <c r="CB836" i="23"/>
  <c r="CB813" i="23"/>
  <c r="CB821" i="23"/>
  <c r="CB829" i="23"/>
  <c r="CB837" i="23"/>
  <c r="CB819" i="23"/>
  <c r="CB827" i="23"/>
  <c r="CB835" i="23"/>
  <c r="CB817" i="23"/>
  <c r="CB825" i="23"/>
  <c r="CB833" i="23"/>
  <c r="CB841" i="23"/>
  <c r="CB815" i="23"/>
  <c r="CB823" i="23"/>
  <c r="CB831" i="23"/>
  <c r="CB839" i="23"/>
  <c r="CF697" i="23"/>
  <c r="CF701" i="23"/>
  <c r="CF705" i="23"/>
  <c r="CF709" i="23"/>
  <c r="CF713" i="23"/>
  <c r="CF717" i="23"/>
  <c r="CF721" i="23"/>
  <c r="CF696" i="23"/>
  <c r="CF700" i="23"/>
  <c r="CF704" i="23"/>
  <c r="CF708" i="23"/>
  <c r="CF712" i="23"/>
  <c r="CF716" i="23"/>
  <c r="CF720" i="23"/>
  <c r="CF695" i="23"/>
  <c r="CF699" i="23"/>
  <c r="CF703" i="23"/>
  <c r="CF707" i="23"/>
  <c r="CF711" i="23"/>
  <c r="CF715" i="23"/>
  <c r="CF719" i="23"/>
  <c r="CF693" i="23"/>
  <c r="CF694" i="23"/>
  <c r="CF698" i="23"/>
  <c r="CF702" i="23"/>
  <c r="CF706" i="23"/>
  <c r="CF710" i="23"/>
  <c r="CF714" i="23"/>
  <c r="CF718" i="23"/>
  <c r="CF722" i="23"/>
  <c r="BX605" i="23"/>
  <c r="BX609" i="23"/>
  <c r="BX613" i="23"/>
  <c r="BX617" i="23"/>
  <c r="BX621" i="23"/>
  <c r="BX625" i="23"/>
  <c r="BX629" i="23"/>
  <c r="BX603" i="23"/>
  <c r="BX604" i="23"/>
  <c r="BX608" i="23"/>
  <c r="BX612" i="23"/>
  <c r="BX616" i="23"/>
  <c r="BX620" i="23"/>
  <c r="BX624" i="23"/>
  <c r="BX628" i="23"/>
  <c r="BX632" i="23"/>
  <c r="BX606" i="23"/>
  <c r="BX610" i="23"/>
  <c r="BX614" i="23"/>
  <c r="BX618" i="23"/>
  <c r="BX622" i="23"/>
  <c r="BX626" i="23"/>
  <c r="BX630" i="23"/>
  <c r="BX607" i="23"/>
  <c r="BX611" i="23"/>
  <c r="BX615" i="23"/>
  <c r="BX619" i="23"/>
  <c r="BX623" i="23"/>
  <c r="BX627" i="23"/>
  <c r="BX631" i="23"/>
  <c r="BX485" i="23"/>
  <c r="BX489" i="23"/>
  <c r="BX493" i="23"/>
  <c r="BX497" i="23"/>
  <c r="BX501" i="23"/>
  <c r="BX505" i="23"/>
  <c r="BX509" i="23"/>
  <c r="BX483" i="23"/>
  <c r="BX484" i="23"/>
  <c r="BX488" i="23"/>
  <c r="BX492" i="23"/>
  <c r="BX496" i="23"/>
  <c r="BX500" i="23"/>
  <c r="BX504" i="23"/>
  <c r="BX508" i="23"/>
  <c r="BX512" i="23"/>
  <c r="BX487" i="23"/>
  <c r="BX491" i="23"/>
  <c r="BX495" i="23"/>
  <c r="BX499" i="23"/>
  <c r="BX503" i="23"/>
  <c r="BX507" i="23"/>
  <c r="BX511" i="23"/>
  <c r="BX486" i="23"/>
  <c r="BX490" i="23"/>
  <c r="BX494" i="23"/>
  <c r="BX498" i="23"/>
  <c r="BX502" i="23"/>
  <c r="BX506" i="23"/>
  <c r="BX510" i="23"/>
  <c r="CB364" i="23"/>
  <c r="CB368" i="23"/>
  <c r="CB372" i="23"/>
  <c r="CB376" i="23"/>
  <c r="CB380" i="23"/>
  <c r="CB384" i="23"/>
  <c r="CB388" i="23"/>
  <c r="CB392" i="23"/>
  <c r="CB367" i="23"/>
  <c r="CB371" i="23"/>
  <c r="CB375" i="23"/>
  <c r="CB379" i="23"/>
  <c r="CB383" i="23"/>
  <c r="CB387" i="23"/>
  <c r="CB391" i="23"/>
  <c r="CB366" i="23"/>
  <c r="CB370" i="23"/>
  <c r="CB374" i="23"/>
  <c r="CB378" i="23"/>
  <c r="CB382" i="23"/>
  <c r="CB386" i="23"/>
  <c r="CB390" i="23"/>
  <c r="CB365" i="23"/>
  <c r="CB369" i="23"/>
  <c r="CB373" i="23"/>
  <c r="CB377" i="23"/>
  <c r="CB381" i="23"/>
  <c r="CB385" i="23"/>
  <c r="CB389" i="23"/>
  <c r="CB363" i="23"/>
  <c r="CB245" i="23"/>
  <c r="CB249" i="23"/>
  <c r="CB253" i="23"/>
  <c r="CB257" i="23"/>
  <c r="CB261" i="23"/>
  <c r="CB265" i="23"/>
  <c r="CB269" i="23"/>
  <c r="CB243" i="23"/>
  <c r="CB244" i="23"/>
  <c r="CB248" i="23"/>
  <c r="CB252" i="23"/>
  <c r="CB256" i="23"/>
  <c r="CB260" i="23"/>
  <c r="CB264" i="23"/>
  <c r="CB268" i="23"/>
  <c r="CB272" i="23"/>
  <c r="CB247" i="23"/>
  <c r="CB251" i="23"/>
  <c r="CB255" i="23"/>
  <c r="CB259" i="23"/>
  <c r="CB263" i="23"/>
  <c r="CB267" i="23"/>
  <c r="CB271" i="23"/>
  <c r="CB246" i="23"/>
  <c r="CB250" i="23"/>
  <c r="CB254" i="23"/>
  <c r="CB258" i="23"/>
  <c r="CB262" i="23"/>
  <c r="CB266" i="23"/>
  <c r="CB270" i="23"/>
  <c r="BX97" i="23"/>
  <c r="BX101" i="23"/>
  <c r="BX105" i="23"/>
  <c r="BX109" i="23"/>
  <c r="BX113" i="23"/>
  <c r="BX117" i="23"/>
  <c r="BX121" i="23"/>
  <c r="BX96" i="23"/>
  <c r="BX100" i="23"/>
  <c r="BX104" i="23"/>
  <c r="BX108" i="23"/>
  <c r="BX112" i="23"/>
  <c r="BX116" i="23"/>
  <c r="BX120" i="23"/>
  <c r="BX95" i="23"/>
  <c r="BX99" i="23"/>
  <c r="BX103" i="23"/>
  <c r="BX107" i="23"/>
  <c r="BX111" i="23"/>
  <c r="BX115" i="23"/>
  <c r="BX119" i="23"/>
  <c r="BX93" i="23"/>
  <c r="BX94" i="23"/>
  <c r="BX98" i="23"/>
  <c r="BX102" i="23"/>
  <c r="BX106" i="23"/>
  <c r="BX110" i="23"/>
  <c r="BX114" i="23"/>
  <c r="BX118" i="23"/>
  <c r="BX122" i="23"/>
  <c r="CA64" i="23"/>
  <c r="CA68" i="23"/>
  <c r="CA72" i="23"/>
  <c r="CA76" i="23"/>
  <c r="CA80" i="23"/>
  <c r="CA84" i="23"/>
  <c r="CA88" i="23"/>
  <c r="CA92" i="23"/>
  <c r="CA67" i="23"/>
  <c r="CA71" i="23"/>
  <c r="CA75" i="23"/>
  <c r="CA79" i="23"/>
  <c r="CA83" i="23"/>
  <c r="CA87" i="23"/>
  <c r="CA91" i="23"/>
  <c r="CA63" i="23"/>
  <c r="CA66" i="23"/>
  <c r="CA70" i="23"/>
  <c r="CA74" i="23"/>
  <c r="CA78" i="23"/>
  <c r="CA82" i="23"/>
  <c r="CA86" i="23"/>
  <c r="CA90" i="23"/>
  <c r="CA65" i="23"/>
  <c r="CA69" i="23"/>
  <c r="CA73" i="23"/>
  <c r="CA77" i="23"/>
  <c r="CA81" i="23"/>
  <c r="CA85" i="23"/>
  <c r="CA89" i="23"/>
  <c r="BZ67" i="23"/>
  <c r="BZ71" i="23"/>
  <c r="BZ75" i="23"/>
  <c r="BZ79" i="23"/>
  <c r="BZ83" i="23"/>
  <c r="BZ87" i="23"/>
  <c r="BZ91" i="23"/>
  <c r="BZ66" i="23"/>
  <c r="BZ70" i="23"/>
  <c r="BZ74" i="23"/>
  <c r="BZ78" i="23"/>
  <c r="BZ82" i="23"/>
  <c r="BZ86" i="23"/>
  <c r="BZ90" i="23"/>
  <c r="BZ65" i="23"/>
  <c r="BZ69" i="23"/>
  <c r="BZ73" i="23"/>
  <c r="BZ77" i="23"/>
  <c r="BZ81" i="23"/>
  <c r="BZ85" i="23"/>
  <c r="BZ89" i="23"/>
  <c r="BZ63" i="23"/>
  <c r="BZ64" i="23"/>
  <c r="BZ68" i="23"/>
  <c r="BZ72" i="23"/>
  <c r="BZ76" i="23"/>
  <c r="BZ80" i="23"/>
  <c r="BZ84" i="23"/>
  <c r="BZ88" i="23"/>
  <c r="BZ92" i="23"/>
  <c r="CD155" i="23"/>
  <c r="CD159" i="23"/>
  <c r="CD163" i="23"/>
  <c r="CD167" i="23"/>
  <c r="CD171" i="23"/>
  <c r="CD175" i="23"/>
  <c r="CD179" i="23"/>
  <c r="CD153" i="23"/>
  <c r="CD154" i="23"/>
  <c r="CD158" i="23"/>
  <c r="CD162" i="23"/>
  <c r="CD166" i="23"/>
  <c r="CD170" i="23"/>
  <c r="CD174" i="23"/>
  <c r="CD178" i="23"/>
  <c r="CD182" i="23"/>
  <c r="CD157" i="23"/>
  <c r="CD161" i="23"/>
  <c r="CD165" i="23"/>
  <c r="CD169" i="23"/>
  <c r="CD173" i="23"/>
  <c r="CD177" i="23"/>
  <c r="CD181" i="23"/>
  <c r="CD156" i="23"/>
  <c r="CD160" i="23"/>
  <c r="CD164" i="23"/>
  <c r="CD168" i="23"/>
  <c r="CD172" i="23"/>
  <c r="CD176" i="23"/>
  <c r="CD180" i="23"/>
  <c r="CH67" i="23"/>
  <c r="CH71" i="23"/>
  <c r="CH75" i="23"/>
  <c r="CH79" i="23"/>
  <c r="CH83" i="23"/>
  <c r="CH87" i="23"/>
  <c r="CH91" i="23"/>
  <c r="CH66" i="23"/>
  <c r="CH70" i="23"/>
  <c r="CH74" i="23"/>
  <c r="CH78" i="23"/>
  <c r="CH82" i="23"/>
  <c r="CH86" i="23"/>
  <c r="CH90" i="23"/>
  <c r="CH65" i="23"/>
  <c r="CH69" i="23"/>
  <c r="CH73" i="23"/>
  <c r="CH77" i="23"/>
  <c r="CH81" i="23"/>
  <c r="CH85" i="23"/>
  <c r="CH89" i="23"/>
  <c r="CH63" i="23"/>
  <c r="CH64" i="23"/>
  <c r="CH68" i="23"/>
  <c r="CH72" i="23"/>
  <c r="CH76" i="23"/>
  <c r="CH80" i="23"/>
  <c r="CH84" i="23"/>
  <c r="CH88" i="23"/>
  <c r="CH92" i="23"/>
  <c r="CC154" i="23"/>
  <c r="CC158" i="23"/>
  <c r="CC162" i="23"/>
  <c r="CC166" i="23"/>
  <c r="CC170" i="23"/>
  <c r="CC174" i="23"/>
  <c r="CC178" i="23"/>
  <c r="CC182" i="23"/>
  <c r="CC157" i="23"/>
  <c r="CC161" i="23"/>
  <c r="CC165" i="23"/>
  <c r="CC169" i="23"/>
  <c r="CC173" i="23"/>
  <c r="CC177" i="23"/>
  <c r="CC181" i="23"/>
  <c r="CC153" i="23"/>
  <c r="CC156" i="23"/>
  <c r="CC160" i="23"/>
  <c r="CC164" i="23"/>
  <c r="CC168" i="23"/>
  <c r="CC172" i="23"/>
  <c r="CC176" i="23"/>
  <c r="CC180" i="23"/>
  <c r="CC155" i="23"/>
  <c r="CC159" i="23"/>
  <c r="CC163" i="23"/>
  <c r="CC167" i="23"/>
  <c r="CC171" i="23"/>
  <c r="CC175" i="23"/>
  <c r="CC179" i="23"/>
  <c r="CG66" i="23"/>
  <c r="CG70" i="23"/>
  <c r="CG74" i="23"/>
  <c r="CG78" i="23"/>
  <c r="CG82" i="23"/>
  <c r="CG86" i="23"/>
  <c r="CG90" i="23"/>
  <c r="CG65" i="23"/>
  <c r="CG69" i="23"/>
  <c r="CG73" i="23"/>
  <c r="CG77" i="23"/>
  <c r="CG81" i="23"/>
  <c r="CG85" i="23"/>
  <c r="CG89" i="23"/>
  <c r="CG64" i="23"/>
  <c r="CG68" i="23"/>
  <c r="CG72" i="23"/>
  <c r="CG76" i="23"/>
  <c r="CG80" i="23"/>
  <c r="CG84" i="23"/>
  <c r="CG88" i="23"/>
  <c r="CG92" i="23"/>
  <c r="CG67" i="23"/>
  <c r="CG71" i="23"/>
  <c r="CG75" i="23"/>
  <c r="CG79" i="23"/>
  <c r="CG83" i="23"/>
  <c r="CG87" i="23"/>
  <c r="CG91" i="23"/>
  <c r="CG63" i="23"/>
  <c r="BY66" i="23"/>
  <c r="BY70" i="23"/>
  <c r="BY74" i="23"/>
  <c r="BY78" i="23"/>
  <c r="BY82" i="23"/>
  <c r="BY86" i="23"/>
  <c r="BY90" i="23"/>
  <c r="BY65" i="23"/>
  <c r="BY69" i="23"/>
  <c r="BY73" i="23"/>
  <c r="BY77" i="23"/>
  <c r="BY81" i="23"/>
  <c r="BY85" i="23"/>
  <c r="BY89" i="23"/>
  <c r="BY64" i="23"/>
  <c r="BY68" i="23"/>
  <c r="BY72" i="23"/>
  <c r="BY76" i="23"/>
  <c r="BY80" i="23"/>
  <c r="BY84" i="23"/>
  <c r="BY88" i="23"/>
  <c r="BY92" i="23"/>
  <c r="BY67" i="23"/>
  <c r="BY71" i="23"/>
  <c r="BY75" i="23"/>
  <c r="BY79" i="23"/>
  <c r="BY83" i="23"/>
  <c r="BY87" i="23"/>
  <c r="BY91" i="23"/>
  <c r="BY63" i="23"/>
  <c r="AA77" i="11"/>
  <c r="CE877" i="23"/>
  <c r="CE881" i="23"/>
  <c r="CE885" i="23"/>
  <c r="CE889" i="23"/>
  <c r="CE893" i="23"/>
  <c r="CE897" i="23"/>
  <c r="CE901" i="23"/>
  <c r="CE873" i="23"/>
  <c r="CE876" i="23"/>
  <c r="CE884" i="23"/>
  <c r="CE892" i="23"/>
  <c r="CE900" i="23"/>
  <c r="CE880" i="23"/>
  <c r="CE888" i="23"/>
  <c r="CE896" i="23"/>
  <c r="CE875" i="23"/>
  <c r="CE879" i="23"/>
  <c r="CE883" i="23"/>
  <c r="CE887" i="23"/>
  <c r="CE891" i="23"/>
  <c r="CE895" i="23"/>
  <c r="CE899" i="23"/>
  <c r="CE878" i="23"/>
  <c r="CE886" i="23"/>
  <c r="CE894" i="23"/>
  <c r="CE902" i="23"/>
  <c r="CE874" i="23"/>
  <c r="CE882" i="23"/>
  <c r="CE890" i="23"/>
  <c r="CE898" i="23"/>
  <c r="W75" i="11"/>
  <c r="CA845" i="23"/>
  <c r="CA849" i="23"/>
  <c r="CA853" i="23"/>
  <c r="CA857" i="23"/>
  <c r="CA861" i="23"/>
  <c r="CA865" i="23"/>
  <c r="CA869" i="23"/>
  <c r="CA848" i="23"/>
  <c r="CA856" i="23"/>
  <c r="CA864" i="23"/>
  <c r="CA872" i="23"/>
  <c r="CA844" i="23"/>
  <c r="CA852" i="23"/>
  <c r="CA860" i="23"/>
  <c r="CA868" i="23"/>
  <c r="CA850" i="23"/>
  <c r="CA858" i="23"/>
  <c r="CA866" i="23"/>
  <c r="CA847" i="23"/>
  <c r="CA855" i="23"/>
  <c r="CA863" i="23"/>
  <c r="CA871" i="23"/>
  <c r="CA846" i="23"/>
  <c r="CA851" i="23"/>
  <c r="CA862" i="23"/>
  <c r="CA867" i="23"/>
  <c r="CA843" i="23"/>
  <c r="CA854" i="23"/>
  <c r="CA859" i="23"/>
  <c r="CA870" i="23"/>
  <c r="S73" i="11"/>
  <c r="BW817" i="23"/>
  <c r="BW821" i="23"/>
  <c r="BW825" i="23"/>
  <c r="BW829" i="23"/>
  <c r="BW833" i="23"/>
  <c r="BW837" i="23"/>
  <c r="BW841" i="23"/>
  <c r="BW813" i="23"/>
  <c r="BW816" i="23"/>
  <c r="BW824" i="23"/>
  <c r="BW832" i="23"/>
  <c r="BW840" i="23"/>
  <c r="BW820" i="23"/>
  <c r="BW828" i="23"/>
  <c r="BW836" i="23"/>
  <c r="BW815" i="23"/>
  <c r="BW819" i="23"/>
  <c r="BW823" i="23"/>
  <c r="BW827" i="23"/>
  <c r="BW831" i="23"/>
  <c r="BW835" i="23"/>
  <c r="BW839" i="23"/>
  <c r="BW818" i="23"/>
  <c r="BW826" i="23"/>
  <c r="BW834" i="23"/>
  <c r="BW842" i="23"/>
  <c r="BW814" i="23"/>
  <c r="BW822" i="23"/>
  <c r="BW830" i="23"/>
  <c r="BW838" i="23"/>
  <c r="AA69" i="11"/>
  <c r="CE757" i="23"/>
  <c r="CE761" i="23"/>
  <c r="CE765" i="23"/>
  <c r="CE769" i="23"/>
  <c r="CE773" i="23"/>
  <c r="CE777" i="23"/>
  <c r="CE781" i="23"/>
  <c r="CE753" i="23"/>
  <c r="CE760" i="23"/>
  <c r="CE768" i="23"/>
  <c r="CE776" i="23"/>
  <c r="CE754" i="23"/>
  <c r="CE758" i="23"/>
  <c r="CE759" i="23"/>
  <c r="CE766" i="23"/>
  <c r="CE767" i="23"/>
  <c r="CE774" i="23"/>
  <c r="CE775" i="23"/>
  <c r="CE782" i="23"/>
  <c r="CE764" i="23"/>
  <c r="CE762" i="23"/>
  <c r="CE755" i="23"/>
  <c r="CE756" i="23"/>
  <c r="CE763" i="23"/>
  <c r="CE770" i="23"/>
  <c r="CE779" i="23"/>
  <c r="CE780" i="23"/>
  <c r="CE771" i="23"/>
  <c r="CE778" i="23"/>
  <c r="CE772" i="23"/>
  <c r="W67" i="11"/>
  <c r="CA725" i="23"/>
  <c r="CA729" i="23"/>
  <c r="CA733" i="23"/>
  <c r="CA737" i="23"/>
  <c r="CA741" i="23"/>
  <c r="CA724" i="23"/>
  <c r="CA732" i="23"/>
  <c r="CA740" i="23"/>
  <c r="CA744" i="23"/>
  <c r="CA748" i="23"/>
  <c r="CA752" i="23"/>
  <c r="CA730" i="23"/>
  <c r="CA731" i="23"/>
  <c r="CA738" i="23"/>
  <c r="CA739" i="23"/>
  <c r="CA747" i="23"/>
  <c r="CA751" i="23"/>
  <c r="CA723" i="23"/>
  <c r="CA726" i="23"/>
  <c r="CA735" i="23"/>
  <c r="CA742" i="23"/>
  <c r="CA736" i="23"/>
  <c r="CA745" i="23"/>
  <c r="CA746" i="23"/>
  <c r="CA749" i="23"/>
  <c r="CA750" i="23"/>
  <c r="CA727" i="23"/>
  <c r="CA734" i="23"/>
  <c r="CA743" i="23"/>
  <c r="CA728" i="23"/>
  <c r="S65" i="11"/>
  <c r="BW696" i="23"/>
  <c r="BW700" i="23"/>
  <c r="BW704" i="23"/>
  <c r="BW708" i="23"/>
  <c r="BW712" i="23"/>
  <c r="BW716" i="23"/>
  <c r="BW720" i="23"/>
  <c r="BW695" i="23"/>
  <c r="BW699" i="23"/>
  <c r="BW703" i="23"/>
  <c r="BW707" i="23"/>
  <c r="BW711" i="23"/>
  <c r="BW715" i="23"/>
  <c r="BW719" i="23"/>
  <c r="BW694" i="23"/>
  <c r="BW697" i="23"/>
  <c r="BW698" i="23"/>
  <c r="BW701" i="23"/>
  <c r="BW702" i="23"/>
  <c r="BW705" i="23"/>
  <c r="BW706" i="23"/>
  <c r="BW709" i="23"/>
  <c r="BW710" i="23"/>
  <c r="BW713" i="23"/>
  <c r="BW714" i="23"/>
  <c r="BW717" i="23"/>
  <c r="BW718" i="23"/>
  <c r="BW721" i="23"/>
  <c r="BW722" i="23"/>
  <c r="BW693" i="23"/>
  <c r="AA61" i="11"/>
  <c r="CE636" i="23"/>
  <c r="CE640" i="23"/>
  <c r="CE644" i="23"/>
  <c r="CE648" i="23"/>
  <c r="CE652" i="23"/>
  <c r="CE656" i="23"/>
  <c r="CE660" i="23"/>
  <c r="CE635" i="23"/>
  <c r="CE639" i="23"/>
  <c r="CE643" i="23"/>
  <c r="CE647" i="23"/>
  <c r="CE651" i="23"/>
  <c r="CE655" i="23"/>
  <c r="CE659" i="23"/>
  <c r="CE634" i="23"/>
  <c r="CE637" i="23"/>
  <c r="CE638" i="23"/>
  <c r="CE641" i="23"/>
  <c r="CE642" i="23"/>
  <c r="CE645" i="23"/>
  <c r="CE646" i="23"/>
  <c r="CE649" i="23"/>
  <c r="CE650" i="23"/>
  <c r="CE653" i="23"/>
  <c r="CE654" i="23"/>
  <c r="CE657" i="23"/>
  <c r="CE658" i="23"/>
  <c r="CE661" i="23"/>
  <c r="CE662" i="23"/>
  <c r="CE633" i="23"/>
  <c r="W59" i="11"/>
  <c r="CA604" i="23"/>
  <c r="CA608" i="23"/>
  <c r="CA612" i="23"/>
  <c r="CA616" i="23"/>
  <c r="CA620" i="23"/>
  <c r="CA624" i="23"/>
  <c r="CA628" i="23"/>
  <c r="CA632" i="23"/>
  <c r="CA607" i="23"/>
  <c r="CA611" i="23"/>
  <c r="CA615" i="23"/>
  <c r="CA619" i="23"/>
  <c r="CA623" i="23"/>
  <c r="CA627" i="23"/>
  <c r="CA631" i="23"/>
  <c r="CA603" i="23"/>
  <c r="CA605" i="23"/>
  <c r="CA606" i="23"/>
  <c r="CA609" i="23"/>
  <c r="CA610" i="23"/>
  <c r="CA613" i="23"/>
  <c r="CA614" i="23"/>
  <c r="CA617" i="23"/>
  <c r="CA618" i="23"/>
  <c r="CA621" i="23"/>
  <c r="CA622" i="23"/>
  <c r="CA625" i="23"/>
  <c r="CA626" i="23"/>
  <c r="CA629" i="23"/>
  <c r="CA630" i="23"/>
  <c r="S57" i="11"/>
  <c r="BW576" i="23"/>
  <c r="BW580" i="23"/>
  <c r="BW584" i="23"/>
  <c r="BW588" i="23"/>
  <c r="BW592" i="23"/>
  <c r="BW596" i="23"/>
  <c r="BW600" i="23"/>
  <c r="BW575" i="23"/>
  <c r="BW579" i="23"/>
  <c r="BW583" i="23"/>
  <c r="BW587" i="23"/>
  <c r="BW591" i="23"/>
  <c r="BW595" i="23"/>
  <c r="BW599" i="23"/>
  <c r="BW574" i="23"/>
  <c r="BW577" i="23"/>
  <c r="BW578" i="23"/>
  <c r="BW581" i="23"/>
  <c r="BW582" i="23"/>
  <c r="BW585" i="23"/>
  <c r="BW586" i="23"/>
  <c r="BW589" i="23"/>
  <c r="BW590" i="23"/>
  <c r="BW593" i="23"/>
  <c r="BW594" i="23"/>
  <c r="BW597" i="23"/>
  <c r="BW598" i="23"/>
  <c r="BW601" i="23"/>
  <c r="BW602" i="23"/>
  <c r="BW573" i="23"/>
  <c r="AA53" i="11"/>
  <c r="CE516" i="23"/>
  <c r="CE520" i="23"/>
  <c r="CE524" i="23"/>
  <c r="CE528" i="23"/>
  <c r="CE532" i="23"/>
  <c r="CE536" i="23"/>
  <c r="CE540" i="23"/>
  <c r="CE515" i="23"/>
  <c r="CE519" i="23"/>
  <c r="CE523" i="23"/>
  <c r="CE527" i="23"/>
  <c r="CE531" i="23"/>
  <c r="CE535" i="23"/>
  <c r="CE539" i="23"/>
  <c r="CE514" i="23"/>
  <c r="CE517" i="23"/>
  <c r="CE518" i="23"/>
  <c r="CE521" i="23"/>
  <c r="CE522" i="23"/>
  <c r="CE525" i="23"/>
  <c r="CE526" i="23"/>
  <c r="CE529" i="23"/>
  <c r="CE530" i="23"/>
  <c r="CE533" i="23"/>
  <c r="CE534" i="23"/>
  <c r="CE537" i="23"/>
  <c r="CE538" i="23"/>
  <c r="CE541" i="23"/>
  <c r="CE542" i="23"/>
  <c r="CE513" i="23"/>
  <c r="CA484" i="23"/>
  <c r="CA488" i="23"/>
  <c r="CA492" i="23"/>
  <c r="CA496" i="23"/>
  <c r="CA500" i="23"/>
  <c r="CA504" i="23"/>
  <c r="CA508" i="23"/>
  <c r="CA512" i="23"/>
  <c r="CA487" i="23"/>
  <c r="CA491" i="23"/>
  <c r="CA495" i="23"/>
  <c r="CA499" i="23"/>
  <c r="CA503" i="23"/>
  <c r="CA507" i="23"/>
  <c r="CA511" i="23"/>
  <c r="CA483" i="23"/>
  <c r="CA485" i="23"/>
  <c r="CA486" i="23"/>
  <c r="CA489" i="23"/>
  <c r="CA490" i="23"/>
  <c r="CA493" i="23"/>
  <c r="CA494" i="23"/>
  <c r="CA497" i="23"/>
  <c r="CA498" i="23"/>
  <c r="CA501" i="23"/>
  <c r="CA502" i="23"/>
  <c r="CA505" i="23"/>
  <c r="CA506" i="23"/>
  <c r="CA509" i="23"/>
  <c r="CA510" i="23"/>
  <c r="BW455" i="23"/>
  <c r="BW459" i="23"/>
  <c r="BW463" i="23"/>
  <c r="BW467" i="23"/>
  <c r="BW471" i="23"/>
  <c r="BW475" i="23"/>
  <c r="BW479" i="23"/>
  <c r="BW454" i="23"/>
  <c r="BW458" i="23"/>
  <c r="BW462" i="23"/>
  <c r="BW466" i="23"/>
  <c r="BW470" i="23"/>
  <c r="BW474" i="23"/>
  <c r="BW478" i="23"/>
  <c r="BW482" i="23"/>
  <c r="BW457" i="23"/>
  <c r="BW461" i="23"/>
  <c r="BW465" i="23"/>
  <c r="BW469" i="23"/>
  <c r="BW473" i="23"/>
  <c r="BW477" i="23"/>
  <c r="BW481" i="23"/>
  <c r="BW453" i="23"/>
  <c r="BW456" i="23"/>
  <c r="BW460" i="23"/>
  <c r="BW464" i="23"/>
  <c r="BW468" i="23"/>
  <c r="BW472" i="23"/>
  <c r="BW476" i="23"/>
  <c r="BW480" i="23"/>
  <c r="AA45" i="11"/>
  <c r="CE395" i="23"/>
  <c r="CE399" i="23"/>
  <c r="CE403" i="23"/>
  <c r="CE407" i="23"/>
  <c r="CE411" i="23"/>
  <c r="CE415" i="23"/>
  <c r="CE419" i="23"/>
  <c r="CE394" i="23"/>
  <c r="CE398" i="23"/>
  <c r="CE402" i="23"/>
  <c r="CE406" i="23"/>
  <c r="CE410" i="23"/>
  <c r="CE414" i="23"/>
  <c r="CE418" i="23"/>
  <c r="CE422" i="23"/>
  <c r="CE397" i="23"/>
  <c r="CE401" i="23"/>
  <c r="CE405" i="23"/>
  <c r="CE409" i="23"/>
  <c r="CE413" i="23"/>
  <c r="CE417" i="23"/>
  <c r="CE421" i="23"/>
  <c r="CE393" i="23"/>
  <c r="CE396" i="23"/>
  <c r="CE400" i="23"/>
  <c r="CE404" i="23"/>
  <c r="CE408" i="23"/>
  <c r="CE412" i="23"/>
  <c r="CE416" i="23"/>
  <c r="CE420" i="23"/>
  <c r="W43" i="11"/>
  <c r="CA367" i="23"/>
  <c r="CA371" i="23"/>
  <c r="CA375" i="23"/>
  <c r="CA379" i="23"/>
  <c r="CA383" i="23"/>
  <c r="CA387" i="23"/>
  <c r="CA391" i="23"/>
  <c r="CA363" i="23"/>
  <c r="CA366" i="23"/>
  <c r="CA370" i="23"/>
  <c r="CA374" i="23"/>
  <c r="CA378" i="23"/>
  <c r="CA382" i="23"/>
  <c r="CA386" i="23"/>
  <c r="CA390" i="23"/>
  <c r="CA365" i="23"/>
  <c r="CA369" i="23"/>
  <c r="CA373" i="23"/>
  <c r="CA377" i="23"/>
  <c r="CA381" i="23"/>
  <c r="CA385" i="23"/>
  <c r="CA389" i="23"/>
  <c r="CA364" i="23"/>
  <c r="CA368" i="23"/>
  <c r="CA372" i="23"/>
  <c r="CA376" i="23"/>
  <c r="CA380" i="23"/>
  <c r="CA384" i="23"/>
  <c r="CA388" i="23"/>
  <c r="CA392" i="23"/>
  <c r="S41" i="11"/>
  <c r="BW335" i="23"/>
  <c r="BW339" i="23"/>
  <c r="BW343" i="23"/>
  <c r="BW347" i="23"/>
  <c r="BW351" i="23"/>
  <c r="BW355" i="23"/>
  <c r="BW334" i="23"/>
  <c r="BW338" i="23"/>
  <c r="BW342" i="23"/>
  <c r="BW346" i="23"/>
  <c r="BW350" i="23"/>
  <c r="BW354" i="23"/>
  <c r="BW337" i="23"/>
  <c r="BW341" i="23"/>
  <c r="BW345" i="23"/>
  <c r="BW349" i="23"/>
  <c r="BW353" i="23"/>
  <c r="BW336" i="23"/>
  <c r="BW340" i="23"/>
  <c r="BW344" i="23"/>
  <c r="BW348" i="23"/>
  <c r="BW352" i="23"/>
  <c r="BW356" i="23"/>
  <c r="BW360" i="23"/>
  <c r="BW359" i="23"/>
  <c r="BW358" i="23"/>
  <c r="BW362" i="23"/>
  <c r="BW357" i="23"/>
  <c r="BW361" i="23"/>
  <c r="BW333" i="23"/>
  <c r="CE276" i="23"/>
  <c r="CE280" i="23"/>
  <c r="CE284" i="23"/>
  <c r="CE288" i="23"/>
  <c r="CE292" i="23"/>
  <c r="CE296" i="23"/>
  <c r="CE300" i="23"/>
  <c r="CE275" i="23"/>
  <c r="CE279" i="23"/>
  <c r="CE283" i="23"/>
  <c r="CE287" i="23"/>
  <c r="CE291" i="23"/>
  <c r="CE295" i="23"/>
  <c r="CE299" i="23"/>
  <c r="CE274" i="23"/>
  <c r="CE278" i="23"/>
  <c r="CE282" i="23"/>
  <c r="CE286" i="23"/>
  <c r="CE290" i="23"/>
  <c r="CE294" i="23"/>
  <c r="CE298" i="23"/>
  <c r="CE302" i="23"/>
  <c r="CE277" i="23"/>
  <c r="CE281" i="23"/>
  <c r="CE285" i="23"/>
  <c r="CE289" i="23"/>
  <c r="CE293" i="23"/>
  <c r="CE297" i="23"/>
  <c r="CE301" i="23"/>
  <c r="CE273" i="23"/>
  <c r="W35" i="11"/>
  <c r="CA244" i="23"/>
  <c r="CA248" i="23"/>
  <c r="CA252" i="23"/>
  <c r="CA256" i="23"/>
  <c r="CA260" i="23"/>
  <c r="CA264" i="23"/>
  <c r="CA268" i="23"/>
  <c r="CA272" i="23"/>
  <c r="CA247" i="23"/>
  <c r="CA251" i="23"/>
  <c r="CA255" i="23"/>
  <c r="CA259" i="23"/>
  <c r="CA263" i="23"/>
  <c r="CA267" i="23"/>
  <c r="CA271" i="23"/>
  <c r="CA243" i="23"/>
  <c r="CA246" i="23"/>
  <c r="CA250" i="23"/>
  <c r="CA254" i="23"/>
  <c r="CA258" i="23"/>
  <c r="CA262" i="23"/>
  <c r="CA266" i="23"/>
  <c r="CA270" i="23"/>
  <c r="CA245" i="23"/>
  <c r="CA249" i="23"/>
  <c r="CA253" i="23"/>
  <c r="CA257" i="23"/>
  <c r="CA261" i="23"/>
  <c r="CA265" i="23"/>
  <c r="CA269" i="23"/>
  <c r="S33" i="11"/>
  <c r="BW216" i="23"/>
  <c r="BW220" i="23"/>
  <c r="BW224" i="23"/>
  <c r="BW228" i="23"/>
  <c r="BW232" i="23"/>
  <c r="BW236" i="23"/>
  <c r="BW240" i="23"/>
  <c r="BW215" i="23"/>
  <c r="BW219" i="23"/>
  <c r="BW223" i="23"/>
  <c r="BW227" i="23"/>
  <c r="BW231" i="23"/>
  <c r="BW235" i="23"/>
  <c r="BW239" i="23"/>
  <c r="BW214" i="23"/>
  <c r="BW218" i="23"/>
  <c r="BW222" i="23"/>
  <c r="BW226" i="23"/>
  <c r="BW230" i="23"/>
  <c r="BW234" i="23"/>
  <c r="BW238" i="23"/>
  <c r="BW242" i="23"/>
  <c r="BW217" i="23"/>
  <c r="BW221" i="23"/>
  <c r="BW225" i="23"/>
  <c r="BW229" i="23"/>
  <c r="BW233" i="23"/>
  <c r="BW237" i="23"/>
  <c r="BW241" i="23"/>
  <c r="BW213" i="23"/>
  <c r="BW156" i="23"/>
  <c r="BW160" i="23"/>
  <c r="BW164" i="23"/>
  <c r="BW168" i="23"/>
  <c r="BW172" i="23"/>
  <c r="BW176" i="23"/>
  <c r="BW180" i="23"/>
  <c r="BW155" i="23"/>
  <c r="BW159" i="23"/>
  <c r="BW163" i="23"/>
  <c r="BW167" i="23"/>
  <c r="BW171" i="23"/>
  <c r="BW175" i="23"/>
  <c r="BW179" i="23"/>
  <c r="BW154" i="23"/>
  <c r="BW158" i="23"/>
  <c r="BW162" i="23"/>
  <c r="BW166" i="23"/>
  <c r="BW170" i="23"/>
  <c r="BW174" i="23"/>
  <c r="BW178" i="23"/>
  <c r="BW182" i="23"/>
  <c r="BW157" i="23"/>
  <c r="BW161" i="23"/>
  <c r="BW165" i="23"/>
  <c r="BW169" i="23"/>
  <c r="BW173" i="23"/>
  <c r="BW177" i="23"/>
  <c r="BW181" i="23"/>
  <c r="BW153" i="23"/>
  <c r="AA25" i="11"/>
  <c r="CE96" i="23"/>
  <c r="CE100" i="23"/>
  <c r="CE104" i="23"/>
  <c r="CE108" i="23"/>
  <c r="CE112" i="23"/>
  <c r="CE116" i="23"/>
  <c r="CE120" i="23"/>
  <c r="CE95" i="23"/>
  <c r="CE99" i="23"/>
  <c r="CE103" i="23"/>
  <c r="CE107" i="23"/>
  <c r="CE111" i="23"/>
  <c r="CE115" i="23"/>
  <c r="CE119" i="23"/>
  <c r="CE94" i="23"/>
  <c r="CE98" i="23"/>
  <c r="CE102" i="23"/>
  <c r="CE106" i="23"/>
  <c r="CE110" i="23"/>
  <c r="CE114" i="23"/>
  <c r="CE118" i="23"/>
  <c r="CE122" i="23"/>
  <c r="CE97" i="23"/>
  <c r="CE101" i="23"/>
  <c r="CE105" i="23"/>
  <c r="CE109" i="23"/>
  <c r="CE113" i="23"/>
  <c r="CE117" i="23"/>
  <c r="CE121" i="23"/>
  <c r="CE93" i="23"/>
  <c r="W21" i="11"/>
  <c r="CA36" i="23"/>
  <c r="CA40" i="23"/>
  <c r="CA44" i="23"/>
  <c r="CA48" i="23"/>
  <c r="CA52" i="23"/>
  <c r="CA56" i="23"/>
  <c r="CA60" i="23"/>
  <c r="CA35" i="23"/>
  <c r="CA39" i="23"/>
  <c r="CA43" i="23"/>
  <c r="CA47" i="23"/>
  <c r="CA51" i="23"/>
  <c r="CA55" i="23"/>
  <c r="CA59" i="23"/>
  <c r="CA34" i="23"/>
  <c r="CA38" i="23"/>
  <c r="CA42" i="23"/>
  <c r="CA46" i="23"/>
  <c r="CA50" i="23"/>
  <c r="CA54" i="23"/>
  <c r="CA58" i="23"/>
  <c r="CA62" i="23"/>
  <c r="CA37" i="23"/>
  <c r="CA41" i="23"/>
  <c r="CA45" i="23"/>
  <c r="CA49" i="23"/>
  <c r="CA53" i="23"/>
  <c r="CA57" i="23"/>
  <c r="CA61" i="23"/>
  <c r="CA33" i="23"/>
  <c r="CB874" i="23"/>
  <c r="CB878" i="23"/>
  <c r="CB882" i="23"/>
  <c r="CB886" i="23"/>
  <c r="CB890" i="23"/>
  <c r="CB894" i="23"/>
  <c r="CB898" i="23"/>
  <c r="CB902" i="23"/>
  <c r="CB880" i="23"/>
  <c r="CB888" i="23"/>
  <c r="CB896" i="23"/>
  <c r="CB873" i="23"/>
  <c r="CB876" i="23"/>
  <c r="CB884" i="23"/>
  <c r="CB892" i="23"/>
  <c r="CB900" i="23"/>
  <c r="CB875" i="23"/>
  <c r="CB877" i="23"/>
  <c r="CB879" i="23"/>
  <c r="CB881" i="23"/>
  <c r="CB883" i="23"/>
  <c r="CB885" i="23"/>
  <c r="CB887" i="23"/>
  <c r="CB889" i="23"/>
  <c r="CB891" i="23"/>
  <c r="CB893" i="23"/>
  <c r="CB895" i="23"/>
  <c r="CB897" i="23"/>
  <c r="CB899" i="23"/>
  <c r="CB901" i="23"/>
  <c r="AB69" i="11"/>
  <c r="CF754" i="23"/>
  <c r="CF758" i="23"/>
  <c r="CF762" i="23"/>
  <c r="CF766" i="23"/>
  <c r="CF770" i="23"/>
  <c r="CF774" i="23"/>
  <c r="CF778" i="23"/>
  <c r="CF782" i="23"/>
  <c r="CF755" i="23"/>
  <c r="CF761" i="23"/>
  <c r="CF763" i="23"/>
  <c r="CF769" i="23"/>
  <c r="CF771" i="23"/>
  <c r="CF777" i="23"/>
  <c r="CF779" i="23"/>
  <c r="CF760" i="23"/>
  <c r="CF768" i="23"/>
  <c r="CF776" i="23"/>
  <c r="CF757" i="23"/>
  <c r="CF767" i="23"/>
  <c r="CF764" i="23"/>
  <c r="CF759" i="23"/>
  <c r="CF756" i="23"/>
  <c r="CF772" i="23"/>
  <c r="CF765" i="23"/>
  <c r="CF773" i="23"/>
  <c r="CF753" i="23"/>
  <c r="CF780" i="23"/>
  <c r="CF775" i="23"/>
  <c r="CF781" i="23"/>
  <c r="CB637" i="23"/>
  <c r="CB641" i="23"/>
  <c r="CB645" i="23"/>
  <c r="CB649" i="23"/>
  <c r="CB653" i="23"/>
  <c r="CB657" i="23"/>
  <c r="CB661" i="23"/>
  <c r="CB636" i="23"/>
  <c r="CB640" i="23"/>
  <c r="CB644" i="23"/>
  <c r="CB648" i="23"/>
  <c r="CB652" i="23"/>
  <c r="CB656" i="23"/>
  <c r="CB660" i="23"/>
  <c r="CB635" i="23"/>
  <c r="CB639" i="23"/>
  <c r="CB643" i="23"/>
  <c r="CB647" i="23"/>
  <c r="CB651" i="23"/>
  <c r="CB655" i="23"/>
  <c r="CB659" i="23"/>
  <c r="CB633" i="23"/>
  <c r="CB634" i="23"/>
  <c r="CB638" i="23"/>
  <c r="CB642" i="23"/>
  <c r="CB646" i="23"/>
  <c r="CB650" i="23"/>
  <c r="CB654" i="23"/>
  <c r="CB658" i="23"/>
  <c r="CB662" i="23"/>
  <c r="CF517" i="23"/>
  <c r="CF521" i="23"/>
  <c r="CF525" i="23"/>
  <c r="CF529" i="23"/>
  <c r="CF533" i="23"/>
  <c r="CF537" i="23"/>
  <c r="CF541" i="23"/>
  <c r="CF516" i="23"/>
  <c r="CF520" i="23"/>
  <c r="CF524" i="23"/>
  <c r="CF528" i="23"/>
  <c r="CF532" i="23"/>
  <c r="CF536" i="23"/>
  <c r="CF540" i="23"/>
  <c r="CF515" i="23"/>
  <c r="CF519" i="23"/>
  <c r="CF523" i="23"/>
  <c r="CF527" i="23"/>
  <c r="CF531" i="23"/>
  <c r="CF535" i="23"/>
  <c r="CF539" i="23"/>
  <c r="CF513" i="23"/>
  <c r="CF514" i="23"/>
  <c r="CF518" i="23"/>
  <c r="CF522" i="23"/>
  <c r="CF526" i="23"/>
  <c r="CF530" i="23"/>
  <c r="CF534" i="23"/>
  <c r="CF538" i="23"/>
  <c r="CF542" i="23"/>
  <c r="AB45" i="11"/>
  <c r="CF396" i="23"/>
  <c r="CF400" i="23"/>
  <c r="CF404" i="23"/>
  <c r="CF408" i="23"/>
  <c r="CF412" i="23"/>
  <c r="CF416" i="23"/>
  <c r="CF420" i="23"/>
  <c r="CF395" i="23"/>
  <c r="CF399" i="23"/>
  <c r="CF403" i="23"/>
  <c r="CF407" i="23"/>
  <c r="CF411" i="23"/>
  <c r="CF415" i="23"/>
  <c r="CF419" i="23"/>
  <c r="CF393" i="23"/>
  <c r="CF394" i="23"/>
  <c r="CF398" i="23"/>
  <c r="CF402" i="23"/>
  <c r="CF406" i="23"/>
  <c r="CF410" i="23"/>
  <c r="CF414" i="23"/>
  <c r="CF418" i="23"/>
  <c r="CF422" i="23"/>
  <c r="CF397" i="23"/>
  <c r="CF401" i="23"/>
  <c r="CF405" i="23"/>
  <c r="CF409" i="23"/>
  <c r="CF413" i="23"/>
  <c r="CF417" i="23"/>
  <c r="CF421" i="23"/>
  <c r="BX305" i="23"/>
  <c r="BX309" i="23"/>
  <c r="BX313" i="23"/>
  <c r="BX317" i="23"/>
  <c r="BX321" i="23"/>
  <c r="BX325" i="23"/>
  <c r="BX329" i="23"/>
  <c r="BX303" i="23"/>
  <c r="BX304" i="23"/>
  <c r="BX308" i="23"/>
  <c r="BX312" i="23"/>
  <c r="BX316" i="23"/>
  <c r="BX320" i="23"/>
  <c r="BX324" i="23"/>
  <c r="BX328" i="23"/>
  <c r="BX332" i="23"/>
  <c r="BX307" i="23"/>
  <c r="BX311" i="23"/>
  <c r="BX315" i="23"/>
  <c r="BX319" i="23"/>
  <c r="BX323" i="23"/>
  <c r="BX327" i="23"/>
  <c r="BX331" i="23"/>
  <c r="BX306" i="23"/>
  <c r="BX310" i="23"/>
  <c r="BX314" i="23"/>
  <c r="BX318" i="23"/>
  <c r="BX322" i="23"/>
  <c r="BX326" i="23"/>
  <c r="BX330" i="23"/>
  <c r="X31" i="11"/>
  <c r="CB185" i="23"/>
  <c r="CB189" i="23"/>
  <c r="CB193" i="23"/>
  <c r="CB197" i="23"/>
  <c r="CB201" i="23"/>
  <c r="CB205" i="23"/>
  <c r="CB209" i="23"/>
  <c r="CB183" i="23"/>
  <c r="CB184" i="23"/>
  <c r="CB188" i="23"/>
  <c r="CB192" i="23"/>
  <c r="CB196" i="23"/>
  <c r="CB200" i="23"/>
  <c r="CB204" i="23"/>
  <c r="CB208" i="23"/>
  <c r="CB212" i="23"/>
  <c r="CB187" i="23"/>
  <c r="CB191" i="23"/>
  <c r="CB195" i="23"/>
  <c r="CB199" i="23"/>
  <c r="CB203" i="23"/>
  <c r="CB207" i="23"/>
  <c r="CB211" i="23"/>
  <c r="CB186" i="23"/>
  <c r="CB190" i="23"/>
  <c r="CB194" i="23"/>
  <c r="CB198" i="23"/>
  <c r="CB202" i="23"/>
  <c r="CB206" i="23"/>
  <c r="CB210" i="23"/>
  <c r="CF7" i="23"/>
  <c r="CF11" i="23"/>
  <c r="CF15" i="23"/>
  <c r="CF19" i="23"/>
  <c r="CF23" i="23"/>
  <c r="CF27" i="23"/>
  <c r="CF31" i="23"/>
  <c r="CF6" i="23"/>
  <c r="CF10" i="23"/>
  <c r="CF14" i="23"/>
  <c r="CF18" i="23"/>
  <c r="CF22" i="23"/>
  <c r="CF26" i="23"/>
  <c r="CF30" i="23"/>
  <c r="CF5" i="23"/>
  <c r="CF9" i="23"/>
  <c r="CF13" i="23"/>
  <c r="CF17" i="23"/>
  <c r="CF21" i="23"/>
  <c r="CF25" i="23"/>
  <c r="CF29" i="23"/>
  <c r="CF3" i="23"/>
  <c r="CF4" i="23"/>
  <c r="CF8" i="23"/>
  <c r="CF12" i="23"/>
  <c r="CF16" i="23"/>
  <c r="CF20" i="23"/>
  <c r="CF24" i="23"/>
  <c r="CF28" i="23"/>
  <c r="CF32" i="23"/>
  <c r="BZ876" i="23"/>
  <c r="BZ880" i="23"/>
  <c r="BZ884" i="23"/>
  <c r="BZ888" i="23"/>
  <c r="BZ892" i="23"/>
  <c r="BZ896" i="23"/>
  <c r="BZ900" i="23"/>
  <c r="BZ877" i="23"/>
  <c r="BZ885" i="23"/>
  <c r="BZ893" i="23"/>
  <c r="BZ901" i="23"/>
  <c r="BZ881" i="23"/>
  <c r="BZ889" i="23"/>
  <c r="BZ897" i="23"/>
  <c r="BZ873" i="23"/>
  <c r="BZ874" i="23"/>
  <c r="BZ878" i="23"/>
  <c r="BZ882" i="23"/>
  <c r="BZ886" i="23"/>
  <c r="BZ890" i="23"/>
  <c r="BZ894" i="23"/>
  <c r="BZ898" i="23"/>
  <c r="BZ902" i="23"/>
  <c r="BZ879" i="23"/>
  <c r="BZ887" i="23"/>
  <c r="BZ895" i="23"/>
  <c r="BZ875" i="23"/>
  <c r="BZ883" i="23"/>
  <c r="BZ891" i="23"/>
  <c r="BZ899" i="23"/>
  <c r="CH816" i="23"/>
  <c r="CH820" i="23"/>
  <c r="CH824" i="23"/>
  <c r="CH828" i="23"/>
  <c r="CH832" i="23"/>
  <c r="CH836" i="23"/>
  <c r="CH840" i="23"/>
  <c r="CH817" i="23"/>
  <c r="CH825" i="23"/>
  <c r="CH833" i="23"/>
  <c r="CH841" i="23"/>
  <c r="CH821" i="23"/>
  <c r="CH829" i="23"/>
  <c r="CH837" i="23"/>
  <c r="CH813" i="23"/>
  <c r="CH815" i="23"/>
  <c r="CH819" i="23"/>
  <c r="CH823" i="23"/>
  <c r="CH827" i="23"/>
  <c r="CH831" i="23"/>
  <c r="CH835" i="23"/>
  <c r="CH839" i="23"/>
  <c r="CH814" i="23"/>
  <c r="CH822" i="23"/>
  <c r="CH830" i="23"/>
  <c r="CH838" i="23"/>
  <c r="CH818" i="23"/>
  <c r="CH826" i="23"/>
  <c r="CH834" i="23"/>
  <c r="CH842" i="23"/>
  <c r="Z71" i="11"/>
  <c r="CD784" i="23"/>
  <c r="CD788" i="23"/>
  <c r="CD792" i="23"/>
  <c r="CD796" i="23"/>
  <c r="CD800" i="23"/>
  <c r="CD804" i="23"/>
  <c r="CD808" i="23"/>
  <c r="CD812" i="23"/>
  <c r="CD789" i="23"/>
  <c r="CD797" i="23"/>
  <c r="CD805" i="23"/>
  <c r="CD785" i="23"/>
  <c r="CD793" i="23"/>
  <c r="CD801" i="23"/>
  <c r="CD809" i="23"/>
  <c r="CD790" i="23"/>
  <c r="CD798" i="23"/>
  <c r="CD806" i="23"/>
  <c r="CD783" i="23"/>
  <c r="CD787" i="23"/>
  <c r="CD795" i="23"/>
  <c r="CD803" i="23"/>
  <c r="CD811" i="23"/>
  <c r="CD794" i="23"/>
  <c r="CD799" i="23"/>
  <c r="CD810" i="23"/>
  <c r="CD786" i="23"/>
  <c r="CD791" i="23"/>
  <c r="CD802" i="23"/>
  <c r="CD807" i="23"/>
  <c r="V69" i="11"/>
  <c r="BZ756" i="23"/>
  <c r="BZ760" i="23"/>
  <c r="BZ764" i="23"/>
  <c r="BZ768" i="23"/>
  <c r="BZ772" i="23"/>
  <c r="BZ776" i="23"/>
  <c r="BZ780" i="23"/>
  <c r="BZ761" i="23"/>
  <c r="BZ769" i="23"/>
  <c r="BZ777" i="23"/>
  <c r="BZ755" i="23"/>
  <c r="BZ758" i="23"/>
  <c r="BZ759" i="23"/>
  <c r="BZ766" i="23"/>
  <c r="BZ767" i="23"/>
  <c r="BZ774" i="23"/>
  <c r="BZ775" i="23"/>
  <c r="BZ782" i="23"/>
  <c r="BZ765" i="23"/>
  <c r="BZ763" i="23"/>
  <c r="BZ754" i="23"/>
  <c r="BZ757" i="23"/>
  <c r="BZ762" i="23"/>
  <c r="BZ771" i="23"/>
  <c r="BZ778" i="23"/>
  <c r="BZ781" i="23"/>
  <c r="BZ770" i="23"/>
  <c r="BZ779" i="23"/>
  <c r="BZ773" i="23"/>
  <c r="BZ753" i="23"/>
  <c r="AD65" i="11"/>
  <c r="CH695" i="23"/>
  <c r="CH699" i="23"/>
  <c r="CH703" i="23"/>
  <c r="CH707" i="23"/>
  <c r="CH711" i="23"/>
  <c r="CH715" i="23"/>
  <c r="CH719" i="23"/>
  <c r="CH693" i="23"/>
  <c r="CH694" i="23"/>
  <c r="CH698" i="23"/>
  <c r="CH702" i="23"/>
  <c r="CH706" i="23"/>
  <c r="CH710" i="23"/>
  <c r="CH714" i="23"/>
  <c r="CH718" i="23"/>
  <c r="CH722" i="23"/>
  <c r="CH696" i="23"/>
  <c r="CH697" i="23"/>
  <c r="CH700" i="23"/>
  <c r="CH701" i="23"/>
  <c r="CH704" i="23"/>
  <c r="CH705" i="23"/>
  <c r="CH708" i="23"/>
  <c r="CH709" i="23"/>
  <c r="CH712" i="23"/>
  <c r="CH713" i="23"/>
  <c r="CH716" i="23"/>
  <c r="CH717" i="23"/>
  <c r="CH720" i="23"/>
  <c r="CH721" i="23"/>
  <c r="Z63" i="11"/>
  <c r="CD667" i="23"/>
  <c r="CD671" i="23"/>
  <c r="CD675" i="23"/>
  <c r="CD679" i="23"/>
  <c r="CD683" i="23"/>
  <c r="CD687" i="23"/>
  <c r="CD691" i="23"/>
  <c r="CD666" i="23"/>
  <c r="CD670" i="23"/>
  <c r="CD674" i="23"/>
  <c r="CD678" i="23"/>
  <c r="CD682" i="23"/>
  <c r="CD686" i="23"/>
  <c r="CD690" i="23"/>
  <c r="CD664" i="23"/>
  <c r="CD665" i="23"/>
  <c r="CD668" i="23"/>
  <c r="CD669" i="23"/>
  <c r="CD672" i="23"/>
  <c r="CD673" i="23"/>
  <c r="CD676" i="23"/>
  <c r="CD677" i="23"/>
  <c r="CD680" i="23"/>
  <c r="CD681" i="23"/>
  <c r="CD684" i="23"/>
  <c r="CD685" i="23"/>
  <c r="CD688" i="23"/>
  <c r="CD689" i="23"/>
  <c r="CD692" i="23"/>
  <c r="CD663" i="23"/>
  <c r="BZ635" i="23"/>
  <c r="BZ639" i="23"/>
  <c r="BZ643" i="23"/>
  <c r="BZ647" i="23"/>
  <c r="BZ651" i="23"/>
  <c r="BZ655" i="23"/>
  <c r="BZ659" i="23"/>
  <c r="BZ633" i="23"/>
  <c r="BZ634" i="23"/>
  <c r="BZ638" i="23"/>
  <c r="BZ642" i="23"/>
  <c r="BZ646" i="23"/>
  <c r="BZ650" i="23"/>
  <c r="BZ654" i="23"/>
  <c r="BZ658" i="23"/>
  <c r="BZ662" i="23"/>
  <c r="BZ636" i="23"/>
  <c r="BZ637" i="23"/>
  <c r="BZ640" i="23"/>
  <c r="BZ641" i="23"/>
  <c r="BZ644" i="23"/>
  <c r="BZ645" i="23"/>
  <c r="BZ648" i="23"/>
  <c r="BZ649" i="23"/>
  <c r="BZ652" i="23"/>
  <c r="BZ653" i="23"/>
  <c r="BZ656" i="23"/>
  <c r="BZ657" i="23"/>
  <c r="BZ660" i="23"/>
  <c r="BZ661" i="23"/>
  <c r="CH575" i="23"/>
  <c r="CH579" i="23"/>
  <c r="CH583" i="23"/>
  <c r="CH587" i="23"/>
  <c r="CH591" i="23"/>
  <c r="CH595" i="23"/>
  <c r="CH599" i="23"/>
  <c r="CH573" i="23"/>
  <c r="CH574" i="23"/>
  <c r="CH578" i="23"/>
  <c r="CH582" i="23"/>
  <c r="CH586" i="23"/>
  <c r="CH590" i="23"/>
  <c r="CH594" i="23"/>
  <c r="CH598" i="23"/>
  <c r="CH602" i="23"/>
  <c r="CH576" i="23"/>
  <c r="CH577" i="23"/>
  <c r="CH580" i="23"/>
  <c r="CH581" i="23"/>
  <c r="CH584" i="23"/>
  <c r="CH585" i="23"/>
  <c r="CH588" i="23"/>
  <c r="CH589" i="23"/>
  <c r="CH592" i="23"/>
  <c r="CH593" i="23"/>
  <c r="CH596" i="23"/>
  <c r="CH597" i="23"/>
  <c r="CH600" i="23"/>
  <c r="CH601" i="23"/>
  <c r="CD547" i="23"/>
  <c r="CD551" i="23"/>
  <c r="CD555" i="23"/>
  <c r="CD559" i="23"/>
  <c r="CD563" i="23"/>
  <c r="CD567" i="23"/>
  <c r="CD571" i="23"/>
  <c r="CD546" i="23"/>
  <c r="CD550" i="23"/>
  <c r="CD554" i="23"/>
  <c r="CD558" i="23"/>
  <c r="CD562" i="23"/>
  <c r="CD566" i="23"/>
  <c r="CD570" i="23"/>
  <c r="CD544" i="23"/>
  <c r="CD545" i="23"/>
  <c r="CD548" i="23"/>
  <c r="CD549" i="23"/>
  <c r="CD552" i="23"/>
  <c r="CD553" i="23"/>
  <c r="CD556" i="23"/>
  <c r="CD557" i="23"/>
  <c r="CD560" i="23"/>
  <c r="CD561" i="23"/>
  <c r="CD564" i="23"/>
  <c r="CD565" i="23"/>
  <c r="CD568" i="23"/>
  <c r="CD569" i="23"/>
  <c r="CD572" i="23"/>
  <c r="CD543" i="23"/>
  <c r="BZ515" i="23"/>
  <c r="BZ519" i="23"/>
  <c r="BZ523" i="23"/>
  <c r="BZ527" i="23"/>
  <c r="BZ531" i="23"/>
  <c r="BZ535" i="23"/>
  <c r="BZ539" i="23"/>
  <c r="BZ513" i="23"/>
  <c r="BZ514" i="23"/>
  <c r="BZ518" i="23"/>
  <c r="BZ522" i="23"/>
  <c r="BZ526" i="23"/>
  <c r="BZ530" i="23"/>
  <c r="BZ534" i="23"/>
  <c r="BZ538" i="23"/>
  <c r="BZ542" i="23"/>
  <c r="BZ516" i="23"/>
  <c r="BZ517" i="23"/>
  <c r="BZ520" i="23"/>
  <c r="BZ521" i="23"/>
  <c r="BZ524" i="23"/>
  <c r="BZ525" i="23"/>
  <c r="BZ528" i="23"/>
  <c r="BZ529" i="23"/>
  <c r="BZ532" i="23"/>
  <c r="BZ533" i="23"/>
  <c r="BZ536" i="23"/>
  <c r="BZ537" i="23"/>
  <c r="BZ540" i="23"/>
  <c r="BZ541" i="23"/>
  <c r="CH454" i="23"/>
  <c r="CH458" i="23"/>
  <c r="CH462" i="23"/>
  <c r="CH466" i="23"/>
  <c r="CH470" i="23"/>
  <c r="CH474" i="23"/>
  <c r="CH478" i="23"/>
  <c r="CH482" i="23"/>
  <c r="CH457" i="23"/>
  <c r="CH461" i="23"/>
  <c r="CH465" i="23"/>
  <c r="CH469" i="23"/>
  <c r="CH473" i="23"/>
  <c r="CH477" i="23"/>
  <c r="CH481" i="23"/>
  <c r="CH456" i="23"/>
  <c r="CH460" i="23"/>
  <c r="CH464" i="23"/>
  <c r="CH468" i="23"/>
  <c r="CH472" i="23"/>
  <c r="CH476" i="23"/>
  <c r="CH480" i="23"/>
  <c r="CH455" i="23"/>
  <c r="CH459" i="23"/>
  <c r="CH463" i="23"/>
  <c r="CH467" i="23"/>
  <c r="CH471" i="23"/>
  <c r="CH475" i="23"/>
  <c r="CH479" i="23"/>
  <c r="CH453" i="23"/>
  <c r="CD426" i="23"/>
  <c r="CD430" i="23"/>
  <c r="CD434" i="23"/>
  <c r="CD438" i="23"/>
  <c r="CD442" i="23"/>
  <c r="CD446" i="23"/>
  <c r="CD450" i="23"/>
  <c r="CD425" i="23"/>
  <c r="CD429" i="23"/>
  <c r="CD433" i="23"/>
  <c r="CD437" i="23"/>
  <c r="CD441" i="23"/>
  <c r="CD445" i="23"/>
  <c r="CD449" i="23"/>
  <c r="CD423" i="23"/>
  <c r="CD424" i="23"/>
  <c r="CD428" i="23"/>
  <c r="CD432" i="23"/>
  <c r="CD436" i="23"/>
  <c r="CD440" i="23"/>
  <c r="CD444" i="23"/>
  <c r="CD448" i="23"/>
  <c r="CD452" i="23"/>
  <c r="CD427" i="23"/>
  <c r="CD431" i="23"/>
  <c r="CD435" i="23"/>
  <c r="CD439" i="23"/>
  <c r="CD443" i="23"/>
  <c r="CD447" i="23"/>
  <c r="CD451" i="23"/>
  <c r="V45" i="11"/>
  <c r="BZ394" i="23"/>
  <c r="BZ398" i="23"/>
  <c r="BZ402" i="23"/>
  <c r="BZ406" i="23"/>
  <c r="BZ410" i="23"/>
  <c r="BZ414" i="23"/>
  <c r="BZ418" i="23"/>
  <c r="BZ422" i="23"/>
  <c r="BZ397" i="23"/>
  <c r="BZ401" i="23"/>
  <c r="BZ405" i="23"/>
  <c r="BZ409" i="23"/>
  <c r="BZ413" i="23"/>
  <c r="BZ417" i="23"/>
  <c r="BZ421" i="23"/>
  <c r="BZ396" i="23"/>
  <c r="BZ400" i="23"/>
  <c r="BZ404" i="23"/>
  <c r="BZ408" i="23"/>
  <c r="BZ412" i="23"/>
  <c r="BZ416" i="23"/>
  <c r="BZ420" i="23"/>
  <c r="BZ395" i="23"/>
  <c r="BZ399" i="23"/>
  <c r="BZ403" i="23"/>
  <c r="BZ407" i="23"/>
  <c r="BZ411" i="23"/>
  <c r="BZ415" i="23"/>
  <c r="BZ419" i="23"/>
  <c r="BZ393" i="23"/>
  <c r="CH334" i="23"/>
  <c r="CH338" i="23"/>
  <c r="CH342" i="23"/>
  <c r="CH346" i="23"/>
  <c r="CH350" i="23"/>
  <c r="CH354" i="23"/>
  <c r="CH337" i="23"/>
  <c r="CH341" i="23"/>
  <c r="CH345" i="23"/>
  <c r="CH349" i="23"/>
  <c r="CH353" i="23"/>
  <c r="CH336" i="23"/>
  <c r="CH340" i="23"/>
  <c r="CH344" i="23"/>
  <c r="CH348" i="23"/>
  <c r="CH352" i="23"/>
  <c r="CH356" i="23"/>
  <c r="CH335" i="23"/>
  <c r="CH339" i="23"/>
  <c r="CH343" i="23"/>
  <c r="CH347" i="23"/>
  <c r="CH351" i="23"/>
  <c r="CH355" i="23"/>
  <c r="CH359" i="23"/>
  <c r="CH333" i="23"/>
  <c r="CH358" i="23"/>
  <c r="CH362" i="23"/>
  <c r="CH357" i="23"/>
  <c r="CH361" i="23"/>
  <c r="CH360" i="23"/>
  <c r="CD307" i="23"/>
  <c r="CD311" i="23"/>
  <c r="CD315" i="23"/>
  <c r="CD319" i="23"/>
  <c r="CD323" i="23"/>
  <c r="CD327" i="23"/>
  <c r="CD331" i="23"/>
  <c r="CD306" i="23"/>
  <c r="CD310" i="23"/>
  <c r="CD314" i="23"/>
  <c r="CD318" i="23"/>
  <c r="CD322" i="23"/>
  <c r="CD326" i="23"/>
  <c r="CD330" i="23"/>
  <c r="CD305" i="23"/>
  <c r="CD309" i="23"/>
  <c r="CD313" i="23"/>
  <c r="CD317" i="23"/>
  <c r="CD321" i="23"/>
  <c r="CD325" i="23"/>
  <c r="CD329" i="23"/>
  <c r="CD303" i="23"/>
  <c r="CD304" i="23"/>
  <c r="CD308" i="23"/>
  <c r="CD312" i="23"/>
  <c r="CD316" i="23"/>
  <c r="CD320" i="23"/>
  <c r="CD324" i="23"/>
  <c r="CD328" i="23"/>
  <c r="CD332" i="23"/>
  <c r="BZ275" i="23"/>
  <c r="BZ279" i="23"/>
  <c r="BZ283" i="23"/>
  <c r="BZ287" i="23"/>
  <c r="BZ291" i="23"/>
  <c r="BZ295" i="23"/>
  <c r="BZ299" i="23"/>
  <c r="BZ273" i="23"/>
  <c r="BZ274" i="23"/>
  <c r="BZ278" i="23"/>
  <c r="BZ282" i="23"/>
  <c r="BZ286" i="23"/>
  <c r="BZ290" i="23"/>
  <c r="BZ294" i="23"/>
  <c r="BZ298" i="23"/>
  <c r="BZ302" i="23"/>
  <c r="BZ277" i="23"/>
  <c r="BZ281" i="23"/>
  <c r="BZ285" i="23"/>
  <c r="BZ289" i="23"/>
  <c r="BZ293" i="23"/>
  <c r="BZ297" i="23"/>
  <c r="BZ301" i="23"/>
  <c r="BZ276" i="23"/>
  <c r="BZ280" i="23"/>
  <c r="BZ284" i="23"/>
  <c r="BZ288" i="23"/>
  <c r="BZ292" i="23"/>
  <c r="BZ296" i="23"/>
  <c r="BZ300" i="23"/>
  <c r="CH215" i="23"/>
  <c r="CH219" i="23"/>
  <c r="CH223" i="23"/>
  <c r="CH227" i="23"/>
  <c r="CH231" i="23"/>
  <c r="CH235" i="23"/>
  <c r="CH239" i="23"/>
  <c r="CH213" i="23"/>
  <c r="CH214" i="23"/>
  <c r="CH218" i="23"/>
  <c r="CH222" i="23"/>
  <c r="CH226" i="23"/>
  <c r="CH230" i="23"/>
  <c r="CH234" i="23"/>
  <c r="CH238" i="23"/>
  <c r="CH242" i="23"/>
  <c r="CH217" i="23"/>
  <c r="CH221" i="23"/>
  <c r="CH225" i="23"/>
  <c r="CH229" i="23"/>
  <c r="CH233" i="23"/>
  <c r="CH237" i="23"/>
  <c r="CH241" i="23"/>
  <c r="CH216" i="23"/>
  <c r="CH220" i="23"/>
  <c r="CH224" i="23"/>
  <c r="CH228" i="23"/>
  <c r="CH232" i="23"/>
  <c r="CH236" i="23"/>
  <c r="CH240" i="23"/>
  <c r="CD187" i="23"/>
  <c r="CD191" i="23"/>
  <c r="CD195" i="23"/>
  <c r="CD199" i="23"/>
  <c r="CD203" i="23"/>
  <c r="CD207" i="23"/>
  <c r="CD211" i="23"/>
  <c r="CD186" i="23"/>
  <c r="CD190" i="23"/>
  <c r="CD194" i="23"/>
  <c r="CD198" i="23"/>
  <c r="CD202" i="23"/>
  <c r="CD206" i="23"/>
  <c r="CD210" i="23"/>
  <c r="CD185" i="23"/>
  <c r="CD189" i="23"/>
  <c r="CD193" i="23"/>
  <c r="CD197" i="23"/>
  <c r="CD201" i="23"/>
  <c r="CD205" i="23"/>
  <c r="CD209" i="23"/>
  <c r="CD183" i="23"/>
  <c r="CD184" i="23"/>
  <c r="CD188" i="23"/>
  <c r="CD192" i="23"/>
  <c r="CD196" i="23"/>
  <c r="CD200" i="23"/>
  <c r="CD204" i="23"/>
  <c r="CD208" i="23"/>
  <c r="CD212" i="23"/>
  <c r="BZ127" i="23"/>
  <c r="BZ131" i="23"/>
  <c r="BZ135" i="23"/>
  <c r="BZ139" i="23"/>
  <c r="BZ143" i="23"/>
  <c r="BZ147" i="23"/>
  <c r="BZ151" i="23"/>
  <c r="BZ126" i="23"/>
  <c r="BZ130" i="23"/>
  <c r="BZ134" i="23"/>
  <c r="BZ138" i="23"/>
  <c r="BZ142" i="23"/>
  <c r="BZ146" i="23"/>
  <c r="BZ150" i="23"/>
  <c r="BZ125" i="23"/>
  <c r="BZ129" i="23"/>
  <c r="BZ133" i="23"/>
  <c r="BZ137" i="23"/>
  <c r="BZ141" i="23"/>
  <c r="BZ145" i="23"/>
  <c r="BZ149" i="23"/>
  <c r="BZ123" i="23"/>
  <c r="BZ124" i="23"/>
  <c r="BZ128" i="23"/>
  <c r="BZ132" i="23"/>
  <c r="BZ136" i="23"/>
  <c r="BZ140" i="23"/>
  <c r="BZ144" i="23"/>
  <c r="BZ148" i="23"/>
  <c r="BZ152" i="23"/>
  <c r="CH35" i="23"/>
  <c r="CH39" i="23"/>
  <c r="CH43" i="23"/>
  <c r="CH47" i="23"/>
  <c r="CH51" i="23"/>
  <c r="CH55" i="23"/>
  <c r="CH59" i="23"/>
  <c r="CH33" i="23"/>
  <c r="CH34" i="23"/>
  <c r="CH38" i="23"/>
  <c r="CH42" i="23"/>
  <c r="CH46" i="23"/>
  <c r="CH50" i="23"/>
  <c r="CH54" i="23"/>
  <c r="CH58" i="23"/>
  <c r="CH62" i="23"/>
  <c r="CH37" i="23"/>
  <c r="CH41" i="23"/>
  <c r="CH45" i="23"/>
  <c r="CH49" i="23"/>
  <c r="CH53" i="23"/>
  <c r="CH57" i="23"/>
  <c r="CH61" i="23"/>
  <c r="CH36" i="23"/>
  <c r="CH40" i="23"/>
  <c r="CH44" i="23"/>
  <c r="CH48" i="23"/>
  <c r="CH52" i="23"/>
  <c r="CH56" i="23"/>
  <c r="CH60" i="23"/>
  <c r="AB73" i="11"/>
  <c r="CF814" i="23"/>
  <c r="CF818" i="23"/>
  <c r="CF822" i="23"/>
  <c r="CF826" i="23"/>
  <c r="CF830" i="23"/>
  <c r="CF834" i="23"/>
  <c r="CF838" i="23"/>
  <c r="CF842" i="23"/>
  <c r="CF815" i="23"/>
  <c r="CF821" i="23"/>
  <c r="CF823" i="23"/>
  <c r="CF829" i="23"/>
  <c r="CF831" i="23"/>
  <c r="CF837" i="23"/>
  <c r="CF839" i="23"/>
  <c r="CF817" i="23"/>
  <c r="CF819" i="23"/>
  <c r="CF825" i="23"/>
  <c r="CF827" i="23"/>
  <c r="CF833" i="23"/>
  <c r="CF835" i="23"/>
  <c r="CF841" i="23"/>
  <c r="CF813" i="23"/>
  <c r="CF820" i="23"/>
  <c r="CF828" i="23"/>
  <c r="CF836" i="23"/>
  <c r="CF816" i="23"/>
  <c r="CF824" i="23"/>
  <c r="CF832" i="23"/>
  <c r="CF840" i="23"/>
  <c r="T65" i="11"/>
  <c r="BX697" i="23"/>
  <c r="BX701" i="23"/>
  <c r="BX705" i="23"/>
  <c r="BX709" i="23"/>
  <c r="BX713" i="23"/>
  <c r="BX717" i="23"/>
  <c r="BX721" i="23"/>
  <c r="BX696" i="23"/>
  <c r="BX700" i="23"/>
  <c r="BX704" i="23"/>
  <c r="BX708" i="23"/>
  <c r="BX712" i="23"/>
  <c r="BX716" i="23"/>
  <c r="BX720" i="23"/>
  <c r="BX695" i="23"/>
  <c r="BX699" i="23"/>
  <c r="BX703" i="23"/>
  <c r="BX707" i="23"/>
  <c r="BX711" i="23"/>
  <c r="BX715" i="23"/>
  <c r="BX719" i="23"/>
  <c r="BX693" i="23"/>
  <c r="BX694" i="23"/>
  <c r="BX698" i="23"/>
  <c r="BX702" i="23"/>
  <c r="BX706" i="23"/>
  <c r="BX710" i="23"/>
  <c r="BX714" i="23"/>
  <c r="BX718" i="23"/>
  <c r="BX722" i="23"/>
  <c r="CB545" i="23"/>
  <c r="CB549" i="23"/>
  <c r="CB553" i="23"/>
  <c r="CB557" i="23"/>
  <c r="CB561" i="23"/>
  <c r="CB565" i="23"/>
  <c r="CB569" i="23"/>
  <c r="CB543" i="23"/>
  <c r="CB544" i="23"/>
  <c r="CB548" i="23"/>
  <c r="CB552" i="23"/>
  <c r="CB556" i="23"/>
  <c r="CB560" i="23"/>
  <c r="CB564" i="23"/>
  <c r="CB568" i="23"/>
  <c r="CB572" i="23"/>
  <c r="CB547" i="23"/>
  <c r="CB551" i="23"/>
  <c r="CB555" i="23"/>
  <c r="CB559" i="23"/>
  <c r="CB563" i="23"/>
  <c r="CB567" i="23"/>
  <c r="CB571" i="23"/>
  <c r="CB546" i="23"/>
  <c r="CB550" i="23"/>
  <c r="CB554" i="23"/>
  <c r="CB558" i="23"/>
  <c r="CB562" i="23"/>
  <c r="CB566" i="23"/>
  <c r="CB570" i="23"/>
  <c r="BX424" i="23"/>
  <c r="BX428" i="23"/>
  <c r="BX432" i="23"/>
  <c r="BX436" i="23"/>
  <c r="BX440" i="23"/>
  <c r="BX444" i="23"/>
  <c r="BX448" i="23"/>
  <c r="BX452" i="23"/>
  <c r="BX427" i="23"/>
  <c r="BX431" i="23"/>
  <c r="BX435" i="23"/>
  <c r="BX439" i="23"/>
  <c r="BX443" i="23"/>
  <c r="BX447" i="23"/>
  <c r="BX451" i="23"/>
  <c r="BX426" i="23"/>
  <c r="BX430" i="23"/>
  <c r="BX434" i="23"/>
  <c r="BX438" i="23"/>
  <c r="BX442" i="23"/>
  <c r="BX446" i="23"/>
  <c r="BX450" i="23"/>
  <c r="BX425" i="23"/>
  <c r="BX429" i="23"/>
  <c r="BX433" i="23"/>
  <c r="BX437" i="23"/>
  <c r="BX441" i="23"/>
  <c r="BX445" i="23"/>
  <c r="BX449" i="23"/>
  <c r="BX423" i="23"/>
  <c r="CB277" i="23"/>
  <c r="CB281" i="23"/>
  <c r="CB285" i="23"/>
  <c r="CB289" i="23"/>
  <c r="CB293" i="23"/>
  <c r="CB297" i="23"/>
  <c r="CB301" i="23"/>
  <c r="CB276" i="23"/>
  <c r="CB280" i="23"/>
  <c r="CB284" i="23"/>
  <c r="CB288" i="23"/>
  <c r="CB292" i="23"/>
  <c r="CB296" i="23"/>
  <c r="CB300" i="23"/>
  <c r="CB275" i="23"/>
  <c r="CB279" i="23"/>
  <c r="CB283" i="23"/>
  <c r="CB287" i="23"/>
  <c r="CB291" i="23"/>
  <c r="CB295" i="23"/>
  <c r="CB299" i="23"/>
  <c r="CB273" i="23"/>
  <c r="CB274" i="23"/>
  <c r="CB278" i="23"/>
  <c r="CB282" i="23"/>
  <c r="CB286" i="23"/>
  <c r="CB290" i="23"/>
  <c r="CB294" i="23"/>
  <c r="CB298" i="23"/>
  <c r="CB302" i="23"/>
  <c r="T27" i="11"/>
  <c r="BX125" i="23"/>
  <c r="BX129" i="23"/>
  <c r="BX133" i="23"/>
  <c r="BX137" i="23"/>
  <c r="BX141" i="23"/>
  <c r="BX145" i="23"/>
  <c r="BX149" i="23"/>
  <c r="BX123" i="23"/>
  <c r="BX124" i="23"/>
  <c r="BX128" i="23"/>
  <c r="BX132" i="23"/>
  <c r="BX136" i="23"/>
  <c r="BX140" i="23"/>
  <c r="BX144" i="23"/>
  <c r="BX148" i="23"/>
  <c r="BX152" i="23"/>
  <c r="BX127" i="23"/>
  <c r="BX131" i="23"/>
  <c r="BX135" i="23"/>
  <c r="BX139" i="23"/>
  <c r="BX143" i="23"/>
  <c r="BX147" i="23"/>
  <c r="BX151" i="23"/>
  <c r="BX126" i="23"/>
  <c r="BX130" i="23"/>
  <c r="BX134" i="23"/>
  <c r="BX138" i="23"/>
  <c r="BX142" i="23"/>
  <c r="BX146" i="23"/>
  <c r="BX150" i="23"/>
  <c r="CG875" i="23"/>
  <c r="CG879" i="23"/>
  <c r="CG883" i="23"/>
  <c r="CG887" i="23"/>
  <c r="CG891" i="23"/>
  <c r="CG895" i="23"/>
  <c r="CG899" i="23"/>
  <c r="CG878" i="23"/>
  <c r="CG880" i="23"/>
  <c r="CG886" i="23"/>
  <c r="CG888" i="23"/>
  <c r="CG894" i="23"/>
  <c r="CG896" i="23"/>
  <c r="CG902" i="23"/>
  <c r="CG873" i="23"/>
  <c r="CG874" i="23"/>
  <c r="CG876" i="23"/>
  <c r="CG882" i="23"/>
  <c r="CG884" i="23"/>
  <c r="CG890" i="23"/>
  <c r="CG892" i="23"/>
  <c r="CG898" i="23"/>
  <c r="CG900" i="23"/>
  <c r="CG881" i="23"/>
  <c r="CG889" i="23"/>
  <c r="CG897" i="23"/>
  <c r="CG877" i="23"/>
  <c r="CG885" i="23"/>
  <c r="CG893" i="23"/>
  <c r="CG901" i="23"/>
  <c r="CC847" i="23"/>
  <c r="CC851" i="23"/>
  <c r="CC855" i="23"/>
  <c r="CC859" i="23"/>
  <c r="CC863" i="23"/>
  <c r="CC867" i="23"/>
  <c r="CC871" i="23"/>
  <c r="CC843" i="23"/>
  <c r="CC844" i="23"/>
  <c r="CC850" i="23"/>
  <c r="CC852" i="23"/>
  <c r="CC858" i="23"/>
  <c r="CC860" i="23"/>
  <c r="CC866" i="23"/>
  <c r="CC868" i="23"/>
  <c r="CC846" i="23"/>
  <c r="CC848" i="23"/>
  <c r="CC854" i="23"/>
  <c r="CC856" i="23"/>
  <c r="CC862" i="23"/>
  <c r="CC864" i="23"/>
  <c r="CC870" i="23"/>
  <c r="CC872" i="23"/>
  <c r="CC845" i="23"/>
  <c r="CC853" i="23"/>
  <c r="CC861" i="23"/>
  <c r="CC869" i="23"/>
  <c r="CC849" i="23"/>
  <c r="CC865" i="23"/>
  <c r="CC857" i="23"/>
  <c r="BY815" i="23"/>
  <c r="BY819" i="23"/>
  <c r="BY823" i="23"/>
  <c r="BY827" i="23"/>
  <c r="BY831" i="23"/>
  <c r="BY835" i="23"/>
  <c r="BY839" i="23"/>
  <c r="BY818" i="23"/>
  <c r="BY820" i="23"/>
  <c r="BY826" i="23"/>
  <c r="BY828" i="23"/>
  <c r="BY834" i="23"/>
  <c r="BY836" i="23"/>
  <c r="BY842" i="23"/>
  <c r="BY813" i="23"/>
  <c r="BY814" i="23"/>
  <c r="BY816" i="23"/>
  <c r="BY822" i="23"/>
  <c r="BY824" i="23"/>
  <c r="BY830" i="23"/>
  <c r="BY832" i="23"/>
  <c r="BY838" i="23"/>
  <c r="BY840" i="23"/>
  <c r="BY817" i="23"/>
  <c r="BY825" i="23"/>
  <c r="BY833" i="23"/>
  <c r="BY841" i="23"/>
  <c r="BY821" i="23"/>
  <c r="BY829" i="23"/>
  <c r="BY837" i="23"/>
  <c r="CG755" i="23"/>
  <c r="CG759" i="23"/>
  <c r="CG763" i="23"/>
  <c r="CG767" i="23"/>
  <c r="CG771" i="23"/>
  <c r="CG775" i="23"/>
  <c r="CG779" i="23"/>
  <c r="CG754" i="23"/>
  <c r="CG756" i="23"/>
  <c r="CG762" i="23"/>
  <c r="CG764" i="23"/>
  <c r="CG770" i="23"/>
  <c r="CG772" i="23"/>
  <c r="CG778" i="23"/>
  <c r="CG780" i="23"/>
  <c r="CG761" i="23"/>
  <c r="CG769" i="23"/>
  <c r="CG777" i="23"/>
  <c r="CG757" i="23"/>
  <c r="CG760" i="23"/>
  <c r="CG766" i="23"/>
  <c r="CG758" i="23"/>
  <c r="CG765" i="23"/>
  <c r="CG768" i="23"/>
  <c r="CG774" i="23"/>
  <c r="CG781" i="23"/>
  <c r="CG753" i="23"/>
  <c r="CG773" i="23"/>
  <c r="CG776" i="23"/>
  <c r="CG782" i="23"/>
  <c r="CC727" i="23"/>
  <c r="CC731" i="23"/>
  <c r="CC735" i="23"/>
  <c r="CC739" i="23"/>
  <c r="CC743" i="23"/>
  <c r="CC726" i="23"/>
  <c r="CC728" i="23"/>
  <c r="CC734" i="23"/>
  <c r="CC736" i="23"/>
  <c r="CC742" i="23"/>
  <c r="CC746" i="23"/>
  <c r="CC750" i="23"/>
  <c r="CC725" i="23"/>
  <c r="CC733" i="23"/>
  <c r="CC741" i="23"/>
  <c r="CC745" i="23"/>
  <c r="CC749" i="23"/>
  <c r="CC723" i="23"/>
  <c r="CC724" i="23"/>
  <c r="CC730" i="23"/>
  <c r="CC737" i="23"/>
  <c r="CC740" i="23"/>
  <c r="CC744" i="23"/>
  <c r="CC748" i="23"/>
  <c r="CC752" i="23"/>
  <c r="CC747" i="23"/>
  <c r="CC751" i="23"/>
  <c r="CC729" i="23"/>
  <c r="CC732" i="23"/>
  <c r="CC738" i="23"/>
  <c r="BY694" i="23"/>
  <c r="BY698" i="23"/>
  <c r="BY702" i="23"/>
  <c r="BY706" i="23"/>
  <c r="BY710" i="23"/>
  <c r="BY714" i="23"/>
  <c r="BY718" i="23"/>
  <c r="BY722" i="23"/>
  <c r="BY697" i="23"/>
  <c r="BY701" i="23"/>
  <c r="BY705" i="23"/>
  <c r="BY709" i="23"/>
  <c r="BY713" i="23"/>
  <c r="BY717" i="23"/>
  <c r="BY721" i="23"/>
  <c r="BY693" i="23"/>
  <c r="BY696" i="23"/>
  <c r="BY700" i="23"/>
  <c r="BY704" i="23"/>
  <c r="BY708" i="23"/>
  <c r="BY712" i="23"/>
  <c r="BY716" i="23"/>
  <c r="BY720" i="23"/>
  <c r="BY695" i="23"/>
  <c r="BY699" i="23"/>
  <c r="BY703" i="23"/>
  <c r="BY707" i="23"/>
  <c r="BY711" i="23"/>
  <c r="BY715" i="23"/>
  <c r="BY719" i="23"/>
  <c r="CG634" i="23"/>
  <c r="CG638" i="23"/>
  <c r="CG642" i="23"/>
  <c r="CG646" i="23"/>
  <c r="CG650" i="23"/>
  <c r="CG654" i="23"/>
  <c r="CG658" i="23"/>
  <c r="CG662" i="23"/>
  <c r="CG637" i="23"/>
  <c r="CG641" i="23"/>
  <c r="CG645" i="23"/>
  <c r="CG649" i="23"/>
  <c r="CG653" i="23"/>
  <c r="CG657" i="23"/>
  <c r="CG661" i="23"/>
  <c r="CG633" i="23"/>
  <c r="CG636" i="23"/>
  <c r="CG640" i="23"/>
  <c r="CG644" i="23"/>
  <c r="CG648" i="23"/>
  <c r="CG652" i="23"/>
  <c r="CG656" i="23"/>
  <c r="CG660" i="23"/>
  <c r="CG635" i="23"/>
  <c r="CG639" i="23"/>
  <c r="CG643" i="23"/>
  <c r="CG647" i="23"/>
  <c r="CG651" i="23"/>
  <c r="CG655" i="23"/>
  <c r="CG659" i="23"/>
  <c r="CC606" i="23"/>
  <c r="CC610" i="23"/>
  <c r="CC614" i="23"/>
  <c r="CC618" i="23"/>
  <c r="CC622" i="23"/>
  <c r="CC626" i="23"/>
  <c r="CC630" i="23"/>
  <c r="CC605" i="23"/>
  <c r="CC609" i="23"/>
  <c r="CC613" i="23"/>
  <c r="CC617" i="23"/>
  <c r="CC621" i="23"/>
  <c r="CC625" i="23"/>
  <c r="CC629" i="23"/>
  <c r="CC603" i="23"/>
  <c r="CC604" i="23"/>
  <c r="CC608" i="23"/>
  <c r="CC612" i="23"/>
  <c r="CC616" i="23"/>
  <c r="CC620" i="23"/>
  <c r="CC624" i="23"/>
  <c r="CC628" i="23"/>
  <c r="CC632" i="23"/>
  <c r="CC607" i="23"/>
  <c r="CC611" i="23"/>
  <c r="CC615" i="23"/>
  <c r="CC619" i="23"/>
  <c r="CC623" i="23"/>
  <c r="CC627" i="23"/>
  <c r="CC631" i="23"/>
  <c r="BY574" i="23"/>
  <c r="BY578" i="23"/>
  <c r="BY582" i="23"/>
  <c r="BY586" i="23"/>
  <c r="BY590" i="23"/>
  <c r="BY594" i="23"/>
  <c r="BY598" i="23"/>
  <c r="BY602" i="23"/>
  <c r="BY577" i="23"/>
  <c r="BY581" i="23"/>
  <c r="BY585" i="23"/>
  <c r="BY589" i="23"/>
  <c r="BY593" i="23"/>
  <c r="BY597" i="23"/>
  <c r="BY601" i="23"/>
  <c r="BY573" i="23"/>
  <c r="BY576" i="23"/>
  <c r="BY580" i="23"/>
  <c r="BY584" i="23"/>
  <c r="BY588" i="23"/>
  <c r="BY575" i="23"/>
  <c r="BY579" i="23"/>
  <c r="BY583" i="23"/>
  <c r="BY587" i="23"/>
  <c r="BY592" i="23"/>
  <c r="BY596" i="23"/>
  <c r="BY600" i="23"/>
  <c r="BY591" i="23"/>
  <c r="BY595" i="23"/>
  <c r="BY599" i="23"/>
  <c r="CG514" i="23"/>
  <c r="CG518" i="23"/>
  <c r="CG522" i="23"/>
  <c r="CG526" i="23"/>
  <c r="CG530" i="23"/>
  <c r="CG534" i="23"/>
  <c r="CG538" i="23"/>
  <c r="CG542" i="23"/>
  <c r="CG517" i="23"/>
  <c r="CG521" i="23"/>
  <c r="CG525" i="23"/>
  <c r="CG529" i="23"/>
  <c r="CG533" i="23"/>
  <c r="CG537" i="23"/>
  <c r="CG541" i="23"/>
  <c r="CG513" i="23"/>
  <c r="CG516" i="23"/>
  <c r="CG520" i="23"/>
  <c r="CG524" i="23"/>
  <c r="CG528" i="23"/>
  <c r="CG532" i="23"/>
  <c r="CG536" i="23"/>
  <c r="CG540" i="23"/>
  <c r="CG515" i="23"/>
  <c r="CG519" i="23"/>
  <c r="CG523" i="23"/>
  <c r="CG527" i="23"/>
  <c r="CG531" i="23"/>
  <c r="CG535" i="23"/>
  <c r="CG539" i="23"/>
  <c r="CC486" i="23"/>
  <c r="CC490" i="23"/>
  <c r="CC494" i="23"/>
  <c r="CC498" i="23"/>
  <c r="CC502" i="23"/>
  <c r="CC506" i="23"/>
  <c r="CC510" i="23"/>
  <c r="CC485" i="23"/>
  <c r="CC489" i="23"/>
  <c r="CC493" i="23"/>
  <c r="CC497" i="23"/>
  <c r="CC501" i="23"/>
  <c r="CC505" i="23"/>
  <c r="CC509" i="23"/>
  <c r="CC484" i="23"/>
  <c r="CC488" i="23"/>
  <c r="CC492" i="23"/>
  <c r="CC496" i="23"/>
  <c r="CC500" i="23"/>
  <c r="CC504" i="23"/>
  <c r="CC508" i="23"/>
  <c r="CC512" i="23"/>
  <c r="CC487" i="23"/>
  <c r="CC491" i="23"/>
  <c r="CC495" i="23"/>
  <c r="CC499" i="23"/>
  <c r="CC503" i="23"/>
  <c r="CC507" i="23"/>
  <c r="CC511" i="23"/>
  <c r="CC483" i="23"/>
  <c r="BY454" i="23"/>
  <c r="BY457" i="23"/>
  <c r="BY461" i="23"/>
  <c r="BY465" i="23"/>
  <c r="BY469" i="23"/>
  <c r="BY473" i="23"/>
  <c r="BY477" i="23"/>
  <c r="BY481" i="23"/>
  <c r="BY453" i="23"/>
  <c r="BY456" i="23"/>
  <c r="BY460" i="23"/>
  <c r="BY464" i="23"/>
  <c r="BY468" i="23"/>
  <c r="BY472" i="23"/>
  <c r="BY476" i="23"/>
  <c r="BY480" i="23"/>
  <c r="BY455" i="23"/>
  <c r="BY459" i="23"/>
  <c r="BY463" i="23"/>
  <c r="BY467" i="23"/>
  <c r="BY471" i="23"/>
  <c r="BY475" i="23"/>
  <c r="BY479" i="23"/>
  <c r="BY458" i="23"/>
  <c r="BY462" i="23"/>
  <c r="BY466" i="23"/>
  <c r="BY470" i="23"/>
  <c r="BY474" i="23"/>
  <c r="BY478" i="23"/>
  <c r="BY482" i="23"/>
  <c r="AC45" i="11"/>
  <c r="CG397" i="23"/>
  <c r="CG401" i="23"/>
  <c r="CG405" i="23"/>
  <c r="CG409" i="23"/>
  <c r="CG413" i="23"/>
  <c r="CG417" i="23"/>
  <c r="CG421" i="23"/>
  <c r="CG393" i="23"/>
  <c r="CG396" i="23"/>
  <c r="CG400" i="23"/>
  <c r="CG404" i="23"/>
  <c r="CG408" i="23"/>
  <c r="CG412" i="23"/>
  <c r="CG416" i="23"/>
  <c r="CG420" i="23"/>
  <c r="CG395" i="23"/>
  <c r="CG399" i="23"/>
  <c r="CG403" i="23"/>
  <c r="CG407" i="23"/>
  <c r="CG411" i="23"/>
  <c r="CG415" i="23"/>
  <c r="CG419" i="23"/>
  <c r="CG394" i="23"/>
  <c r="CG398" i="23"/>
  <c r="CG402" i="23"/>
  <c r="CG406" i="23"/>
  <c r="CG410" i="23"/>
  <c r="CG414" i="23"/>
  <c r="CG418" i="23"/>
  <c r="CG422" i="23"/>
  <c r="CC365" i="23"/>
  <c r="CC369" i="23"/>
  <c r="CC373" i="23"/>
  <c r="CC377" i="23"/>
  <c r="CC381" i="23"/>
  <c r="CC385" i="23"/>
  <c r="CC389" i="23"/>
  <c r="CC364" i="23"/>
  <c r="CC368" i="23"/>
  <c r="CC372" i="23"/>
  <c r="CC376" i="23"/>
  <c r="CC380" i="23"/>
  <c r="CC384" i="23"/>
  <c r="CC388" i="23"/>
  <c r="CC392" i="23"/>
  <c r="CC367" i="23"/>
  <c r="CC371" i="23"/>
  <c r="CC375" i="23"/>
  <c r="CC379" i="23"/>
  <c r="CC383" i="23"/>
  <c r="CC387" i="23"/>
  <c r="CC391" i="23"/>
  <c r="CC363" i="23"/>
  <c r="CC366" i="23"/>
  <c r="CC370" i="23"/>
  <c r="CC374" i="23"/>
  <c r="CC378" i="23"/>
  <c r="CC382" i="23"/>
  <c r="CC386" i="23"/>
  <c r="CC390" i="23"/>
  <c r="BY337" i="23"/>
  <c r="BY341" i="23"/>
  <c r="BY345" i="23"/>
  <c r="BY349" i="23"/>
  <c r="BY353" i="23"/>
  <c r="BY336" i="23"/>
  <c r="BY340" i="23"/>
  <c r="BY344" i="23"/>
  <c r="BY348" i="23"/>
  <c r="BY352" i="23"/>
  <c r="BY356" i="23"/>
  <c r="BY335" i="23"/>
  <c r="BY339" i="23"/>
  <c r="BY343" i="23"/>
  <c r="BY347" i="23"/>
  <c r="BY351" i="23"/>
  <c r="BY355" i="23"/>
  <c r="BY334" i="23"/>
  <c r="BY338" i="23"/>
  <c r="BY342" i="23"/>
  <c r="BY346" i="23"/>
  <c r="BY350" i="23"/>
  <c r="BY354" i="23"/>
  <c r="BY358" i="23"/>
  <c r="BY362" i="23"/>
  <c r="BY357" i="23"/>
  <c r="BY361" i="23"/>
  <c r="BY333" i="23"/>
  <c r="BY360" i="23"/>
  <c r="BY359" i="23"/>
  <c r="CG274" i="23"/>
  <c r="CG278" i="23"/>
  <c r="CG282" i="23"/>
  <c r="CG286" i="23"/>
  <c r="CG290" i="23"/>
  <c r="CG294" i="23"/>
  <c r="CG298" i="23"/>
  <c r="CG302" i="23"/>
  <c r="CG277" i="23"/>
  <c r="CG281" i="23"/>
  <c r="CG285" i="23"/>
  <c r="CG289" i="23"/>
  <c r="CG293" i="23"/>
  <c r="CG297" i="23"/>
  <c r="CG301" i="23"/>
  <c r="CG273" i="23"/>
  <c r="CG276" i="23"/>
  <c r="CG280" i="23"/>
  <c r="CG284" i="23"/>
  <c r="CG288" i="23"/>
  <c r="CG292" i="23"/>
  <c r="CG296" i="23"/>
  <c r="CG300" i="23"/>
  <c r="CG275" i="23"/>
  <c r="CG279" i="23"/>
  <c r="CG283" i="23"/>
  <c r="CG287" i="23"/>
  <c r="CG291" i="23"/>
  <c r="CG295" i="23"/>
  <c r="CG299" i="23"/>
  <c r="CC246" i="23"/>
  <c r="CC250" i="23"/>
  <c r="CC254" i="23"/>
  <c r="CC258" i="23"/>
  <c r="CC262" i="23"/>
  <c r="CC266" i="23"/>
  <c r="CC270" i="23"/>
  <c r="CC245" i="23"/>
  <c r="CC249" i="23"/>
  <c r="CC253" i="23"/>
  <c r="CC257" i="23"/>
  <c r="CC261" i="23"/>
  <c r="CC265" i="23"/>
  <c r="CC269" i="23"/>
  <c r="CC244" i="23"/>
  <c r="CC248" i="23"/>
  <c r="CC252" i="23"/>
  <c r="CC256" i="23"/>
  <c r="CC260" i="23"/>
  <c r="CC264" i="23"/>
  <c r="CC268" i="23"/>
  <c r="CC272" i="23"/>
  <c r="CC247" i="23"/>
  <c r="CC251" i="23"/>
  <c r="CC255" i="23"/>
  <c r="CC259" i="23"/>
  <c r="CC263" i="23"/>
  <c r="CC267" i="23"/>
  <c r="CC271" i="23"/>
  <c r="CC243" i="23"/>
  <c r="BY214" i="23"/>
  <c r="BY218" i="23"/>
  <c r="BY222" i="23"/>
  <c r="BY226" i="23"/>
  <c r="BY230" i="23"/>
  <c r="BY234" i="23"/>
  <c r="BY238" i="23"/>
  <c r="BY242" i="23"/>
  <c r="BY217" i="23"/>
  <c r="BY221" i="23"/>
  <c r="BY225" i="23"/>
  <c r="BY229" i="23"/>
  <c r="BY233" i="23"/>
  <c r="BY237" i="23"/>
  <c r="BY241" i="23"/>
  <c r="BY213" i="23"/>
  <c r="BY216" i="23"/>
  <c r="BY220" i="23"/>
  <c r="BY224" i="23"/>
  <c r="BY228" i="23"/>
  <c r="BY232" i="23"/>
  <c r="BY236" i="23"/>
  <c r="BY240" i="23"/>
  <c r="BY215" i="23"/>
  <c r="BY219" i="23"/>
  <c r="BY223" i="23"/>
  <c r="BY227" i="23"/>
  <c r="BY231" i="23"/>
  <c r="BY235" i="23"/>
  <c r="BY239" i="23"/>
  <c r="CG126" i="23"/>
  <c r="CG130" i="23"/>
  <c r="CG134" i="23"/>
  <c r="CG138" i="23"/>
  <c r="CG142" i="23"/>
  <c r="CG146" i="23"/>
  <c r="CG150" i="23"/>
  <c r="CG125" i="23"/>
  <c r="CG129" i="23"/>
  <c r="CG133" i="23"/>
  <c r="CG137" i="23"/>
  <c r="CG141" i="23"/>
  <c r="CG145" i="23"/>
  <c r="CG149" i="23"/>
  <c r="CG124" i="23"/>
  <c r="CG128" i="23"/>
  <c r="CG132" i="23"/>
  <c r="CG136" i="23"/>
  <c r="CG140" i="23"/>
  <c r="CG144" i="23"/>
  <c r="CG148" i="23"/>
  <c r="CG152" i="23"/>
  <c r="CG127" i="23"/>
  <c r="CG131" i="23"/>
  <c r="CG135" i="23"/>
  <c r="CG139" i="23"/>
  <c r="CG143" i="23"/>
  <c r="CG147" i="23"/>
  <c r="CG151" i="23"/>
  <c r="CG123" i="23"/>
  <c r="CC94" i="23"/>
  <c r="CC98" i="23"/>
  <c r="CC102" i="23"/>
  <c r="CC106" i="23"/>
  <c r="CC110" i="23"/>
  <c r="CC114" i="23"/>
  <c r="CC118" i="23"/>
  <c r="CC122" i="23"/>
  <c r="CC97" i="23"/>
  <c r="CC101" i="23"/>
  <c r="CC105" i="23"/>
  <c r="CC109" i="23"/>
  <c r="CC113" i="23"/>
  <c r="CC117" i="23"/>
  <c r="CC121" i="23"/>
  <c r="CC93" i="23"/>
  <c r="CC96" i="23"/>
  <c r="CC100" i="23"/>
  <c r="CC104" i="23"/>
  <c r="CC108" i="23"/>
  <c r="CC112" i="23"/>
  <c r="CC116" i="23"/>
  <c r="CC120" i="23"/>
  <c r="CC95" i="23"/>
  <c r="CC99" i="23"/>
  <c r="CC103" i="23"/>
  <c r="CC107" i="23"/>
  <c r="CC111" i="23"/>
  <c r="CC115" i="23"/>
  <c r="CC119" i="23"/>
  <c r="BY34" i="23"/>
  <c r="BY38" i="23"/>
  <c r="BY42" i="23"/>
  <c r="BY46" i="23"/>
  <c r="BY50" i="23"/>
  <c r="BY54" i="23"/>
  <c r="BY58" i="23"/>
  <c r="BY62" i="23"/>
  <c r="BY37" i="23"/>
  <c r="BY41" i="23"/>
  <c r="BY45" i="23"/>
  <c r="BY49" i="23"/>
  <c r="BY53" i="23"/>
  <c r="BY57" i="23"/>
  <c r="BY61" i="23"/>
  <c r="BY33" i="23"/>
  <c r="BY36" i="23"/>
  <c r="BY40" i="23"/>
  <c r="BY44" i="23"/>
  <c r="BY48" i="23"/>
  <c r="BY52" i="23"/>
  <c r="BY56" i="23"/>
  <c r="BY60" i="23"/>
  <c r="BY35" i="23"/>
  <c r="BY39" i="23"/>
  <c r="BY43" i="23"/>
  <c r="BY47" i="23"/>
  <c r="BY51" i="23"/>
  <c r="BY55" i="23"/>
  <c r="BY59" i="23"/>
  <c r="BX874" i="23"/>
  <c r="BX878" i="23"/>
  <c r="BX882" i="23"/>
  <c r="BX886" i="23"/>
  <c r="BX890" i="23"/>
  <c r="BX894" i="23"/>
  <c r="BX898" i="23"/>
  <c r="BX902" i="23"/>
  <c r="BX875" i="23"/>
  <c r="BX881" i="23"/>
  <c r="BX883" i="23"/>
  <c r="BX889" i="23"/>
  <c r="BX891" i="23"/>
  <c r="BX897" i="23"/>
  <c r="BX899" i="23"/>
  <c r="BX877" i="23"/>
  <c r="BX879" i="23"/>
  <c r="BX885" i="23"/>
  <c r="BX887" i="23"/>
  <c r="BX893" i="23"/>
  <c r="BX895" i="23"/>
  <c r="BX901" i="23"/>
  <c r="BX876" i="23"/>
  <c r="BX880" i="23"/>
  <c r="BX884" i="23"/>
  <c r="BX888" i="23"/>
  <c r="BX892" i="23"/>
  <c r="BX896" i="23"/>
  <c r="BX900" i="23"/>
  <c r="BX873" i="23"/>
  <c r="AB71" i="11"/>
  <c r="CF786" i="23"/>
  <c r="CF790" i="23"/>
  <c r="CF794" i="23"/>
  <c r="CF798" i="23"/>
  <c r="CF802" i="23"/>
  <c r="CF806" i="23"/>
  <c r="CF810" i="23"/>
  <c r="CF784" i="23"/>
  <c r="CF792" i="23"/>
  <c r="CF800" i="23"/>
  <c r="CF808" i="23"/>
  <c r="CF788" i="23"/>
  <c r="CF796" i="23"/>
  <c r="CF804" i="23"/>
  <c r="CF812" i="23"/>
  <c r="CF785" i="23"/>
  <c r="CF791" i="23"/>
  <c r="CF793" i="23"/>
  <c r="CF799" i="23"/>
  <c r="CF801" i="23"/>
  <c r="CF807" i="23"/>
  <c r="CF809" i="23"/>
  <c r="CF787" i="23"/>
  <c r="CF803" i="23"/>
  <c r="CF783" i="23"/>
  <c r="CF797" i="23"/>
  <c r="CF795" i="23"/>
  <c r="CF811" i="23"/>
  <c r="CF789" i="23"/>
  <c r="CF805" i="23"/>
  <c r="CB665" i="23"/>
  <c r="CB669" i="23"/>
  <c r="CB673" i="23"/>
  <c r="CB677" i="23"/>
  <c r="CB681" i="23"/>
  <c r="CB685" i="23"/>
  <c r="CB689" i="23"/>
  <c r="CB663" i="23"/>
  <c r="CB664" i="23"/>
  <c r="CB668" i="23"/>
  <c r="CB672" i="23"/>
  <c r="CB676" i="23"/>
  <c r="CB680" i="23"/>
  <c r="CB684" i="23"/>
  <c r="CB688" i="23"/>
  <c r="CB692" i="23"/>
  <c r="CB667" i="23"/>
  <c r="CB671" i="23"/>
  <c r="CB675" i="23"/>
  <c r="CB679" i="23"/>
  <c r="CB683" i="23"/>
  <c r="CB687" i="23"/>
  <c r="CB691" i="23"/>
  <c r="CB666" i="23"/>
  <c r="CB670" i="23"/>
  <c r="CB674" i="23"/>
  <c r="CB678" i="23"/>
  <c r="CB682" i="23"/>
  <c r="CB686" i="23"/>
  <c r="CB690" i="23"/>
  <c r="BX577" i="23"/>
  <c r="BX581" i="23"/>
  <c r="BX585" i="23"/>
  <c r="BX589" i="23"/>
  <c r="BX593" i="23"/>
  <c r="BX597" i="23"/>
  <c r="BX601" i="23"/>
  <c r="BX576" i="23"/>
  <c r="BX580" i="23"/>
  <c r="BX584" i="23"/>
  <c r="BX588" i="23"/>
  <c r="BX592" i="23"/>
  <c r="BX596" i="23"/>
  <c r="BX600" i="23"/>
  <c r="BX575" i="23"/>
  <c r="BX579" i="23"/>
  <c r="BX583" i="23"/>
  <c r="BX587" i="23"/>
  <c r="BX574" i="23"/>
  <c r="BX578" i="23"/>
  <c r="BX582" i="23"/>
  <c r="BX586" i="23"/>
  <c r="BX590" i="23"/>
  <c r="BX591" i="23"/>
  <c r="BX595" i="23"/>
  <c r="BX599" i="23"/>
  <c r="BX573" i="23"/>
  <c r="BX594" i="23"/>
  <c r="BX598" i="23"/>
  <c r="BX602" i="23"/>
  <c r="X49" i="11"/>
  <c r="CB454" i="23"/>
  <c r="CB456" i="23"/>
  <c r="CB460" i="23"/>
  <c r="CB464" i="23"/>
  <c r="CB468" i="23"/>
  <c r="CB472" i="23"/>
  <c r="CB476" i="23"/>
  <c r="CB480" i="23"/>
  <c r="CB455" i="23"/>
  <c r="CB459" i="23"/>
  <c r="CB463" i="23"/>
  <c r="CB467" i="23"/>
  <c r="CB471" i="23"/>
  <c r="CB475" i="23"/>
  <c r="CB479" i="23"/>
  <c r="CB453" i="23"/>
  <c r="CB458" i="23"/>
  <c r="CB462" i="23"/>
  <c r="CB466" i="23"/>
  <c r="CB470" i="23"/>
  <c r="CB474" i="23"/>
  <c r="CB478" i="23"/>
  <c r="CB482" i="23"/>
  <c r="CB457" i="23"/>
  <c r="CB461" i="23"/>
  <c r="CB465" i="23"/>
  <c r="CB469" i="23"/>
  <c r="CB473" i="23"/>
  <c r="CB477" i="23"/>
  <c r="CB481" i="23"/>
  <c r="CF336" i="23"/>
  <c r="CF340" i="23"/>
  <c r="CF344" i="23"/>
  <c r="CF348" i="23"/>
  <c r="CF352" i="23"/>
  <c r="CF356" i="23"/>
  <c r="CF335" i="23"/>
  <c r="CF339" i="23"/>
  <c r="CF343" i="23"/>
  <c r="CF347" i="23"/>
  <c r="CF351" i="23"/>
  <c r="CF355" i="23"/>
  <c r="CF334" i="23"/>
  <c r="CF338" i="23"/>
  <c r="CF342" i="23"/>
  <c r="CF346" i="23"/>
  <c r="CF350" i="23"/>
  <c r="CF354" i="23"/>
  <c r="CF337" i="23"/>
  <c r="CF341" i="23"/>
  <c r="CF345" i="23"/>
  <c r="CF349" i="23"/>
  <c r="CF353" i="23"/>
  <c r="CF357" i="23"/>
  <c r="CF361" i="23"/>
  <c r="CF360" i="23"/>
  <c r="CF359" i="23"/>
  <c r="CF333" i="23"/>
  <c r="CF358" i="23"/>
  <c r="CF362" i="23"/>
  <c r="CF217" i="23"/>
  <c r="CF221" i="23"/>
  <c r="CF225" i="23"/>
  <c r="CF229" i="23"/>
  <c r="CF233" i="23"/>
  <c r="CF237" i="23"/>
  <c r="CF241" i="23"/>
  <c r="CF216" i="23"/>
  <c r="CF220" i="23"/>
  <c r="CF224" i="23"/>
  <c r="CF228" i="23"/>
  <c r="CF232" i="23"/>
  <c r="CF236" i="23"/>
  <c r="CF240" i="23"/>
  <c r="CF215" i="23"/>
  <c r="CF219" i="23"/>
  <c r="CF223" i="23"/>
  <c r="CF227" i="23"/>
  <c r="CF231" i="23"/>
  <c r="CF235" i="23"/>
  <c r="CF239" i="23"/>
  <c r="CF213" i="23"/>
  <c r="CF214" i="23"/>
  <c r="CF218" i="23"/>
  <c r="CF222" i="23"/>
  <c r="CF226" i="23"/>
  <c r="CF230" i="23"/>
  <c r="CF234" i="23"/>
  <c r="CF238" i="23"/>
  <c r="CF242" i="23"/>
  <c r="BX37" i="23"/>
  <c r="BX41" i="23"/>
  <c r="BX45" i="23"/>
  <c r="BX49" i="23"/>
  <c r="BX53" i="23"/>
  <c r="BX57" i="23"/>
  <c r="BX61" i="23"/>
  <c r="BX36" i="23"/>
  <c r="BX40" i="23"/>
  <c r="BX44" i="23"/>
  <c r="BX48" i="23"/>
  <c r="BX52" i="23"/>
  <c r="BX56" i="23"/>
  <c r="BX60" i="23"/>
  <c r="BX35" i="23"/>
  <c r="BX39" i="23"/>
  <c r="BX43" i="23"/>
  <c r="BX47" i="23"/>
  <c r="BX51" i="23"/>
  <c r="BX55" i="23"/>
  <c r="BX59" i="23"/>
  <c r="BX33" i="23"/>
  <c r="BX34" i="23"/>
  <c r="BX38" i="23"/>
  <c r="BX42" i="23"/>
  <c r="BX46" i="23"/>
  <c r="BX50" i="23"/>
  <c r="BX54" i="23"/>
  <c r="BX58" i="23"/>
  <c r="BX62" i="23"/>
  <c r="S25" i="11"/>
  <c r="W77" i="11"/>
  <c r="W51" i="11"/>
  <c r="AA37" i="11"/>
  <c r="W31" i="11"/>
  <c r="V77" i="11"/>
  <c r="AD73" i="11"/>
  <c r="AD59" i="11"/>
  <c r="Z57" i="11"/>
  <c r="V55" i="11"/>
  <c r="AD51" i="11"/>
  <c r="Z49" i="11"/>
  <c r="V47" i="11"/>
  <c r="AD41" i="11"/>
  <c r="V37" i="11"/>
  <c r="Z31" i="11"/>
  <c r="AB77" i="11"/>
  <c r="AB57" i="11"/>
  <c r="X55" i="11"/>
  <c r="W55" i="11"/>
  <c r="Z41" i="11"/>
  <c r="V27" i="11"/>
  <c r="S29" i="11"/>
  <c r="AJ286" i="7"/>
  <c r="N36" i="11" s="1"/>
  <c r="W71" i="11"/>
  <c r="S49" i="11"/>
  <c r="AD77" i="11"/>
  <c r="Z75" i="11"/>
  <c r="V59" i="11"/>
  <c r="AD55" i="11"/>
  <c r="Z53" i="11"/>
  <c r="V51" i="11"/>
  <c r="AD47" i="11"/>
  <c r="Z39" i="11"/>
  <c r="AD33" i="11"/>
  <c r="V25" i="11"/>
  <c r="X61" i="11"/>
  <c r="X51" i="11"/>
  <c r="T49" i="11"/>
  <c r="X39" i="11"/>
  <c r="X37" i="11"/>
  <c r="T35" i="11"/>
  <c r="V35" i="11"/>
  <c r="S71" i="11"/>
  <c r="AJ720" i="7"/>
  <c r="S75" i="11"/>
  <c r="AJ100" i="7"/>
  <c r="AJ255" i="7"/>
  <c r="N34" i="11" s="1"/>
  <c r="W53" i="11"/>
  <c r="Z73" i="11"/>
  <c r="AA67" i="11"/>
  <c r="AA39" i="11"/>
  <c r="AJ472" i="7"/>
  <c r="AJ751" i="7"/>
  <c r="N66" i="11" s="1"/>
  <c r="AJ906" i="7"/>
  <c r="S69" i="11"/>
  <c r="AJ782" i="7"/>
  <c r="AA63" i="11"/>
  <c r="AA55" i="11"/>
  <c r="S45" i="11"/>
  <c r="AA73" i="11"/>
  <c r="AA49" i="11"/>
  <c r="AD19" i="11"/>
  <c r="W61" i="11"/>
  <c r="AA47" i="11"/>
  <c r="AJ410" i="7"/>
  <c r="X43" i="11"/>
  <c r="S43" i="11"/>
  <c r="AB21" i="11"/>
  <c r="V21" i="11"/>
  <c r="AJ38" i="7"/>
  <c r="N20" i="11" s="1"/>
  <c r="Z21" i="11"/>
  <c r="X19" i="11"/>
  <c r="AJ627" i="7"/>
  <c r="N58" i="11" s="1"/>
  <c r="AJ565" i="7"/>
  <c r="AJ503" i="7"/>
  <c r="AJ379" i="7"/>
  <c r="AJ131" i="7"/>
  <c r="N26" i="11" s="1"/>
  <c r="AJ348" i="7"/>
  <c r="AJ658" i="7"/>
  <c r="AJ596" i="7"/>
  <c r="AJ534" i="7"/>
  <c r="N52" i="11" s="1"/>
  <c r="U19" i="11"/>
  <c r="AJ844" i="7"/>
  <c r="AJ224" i="7"/>
  <c r="AJ441" i="7"/>
  <c r="S55" i="11"/>
  <c r="AJ317" i="7"/>
  <c r="AJ193" i="7"/>
  <c r="W23" i="11"/>
  <c r="X29" i="11"/>
  <c r="AB23" i="11"/>
  <c r="T23" i="11"/>
  <c r="S21" i="11"/>
  <c r="Z29" i="11"/>
  <c r="AD23" i="11"/>
  <c r="AC29" i="11"/>
  <c r="U29" i="11"/>
  <c r="Y23" i="11"/>
  <c r="AA29" i="11"/>
  <c r="AA23" i="11"/>
  <c r="V23" i="11"/>
  <c r="W29" i="11"/>
  <c r="N62" i="11"/>
  <c r="AB29" i="11"/>
  <c r="T29" i="11"/>
  <c r="X23" i="11"/>
  <c r="N74" i="11"/>
  <c r="AD29" i="11"/>
  <c r="V29" i="11"/>
  <c r="Z23" i="11"/>
  <c r="Y29" i="11"/>
  <c r="AC23" i="11"/>
  <c r="U23" i="11"/>
  <c r="S23" i="11"/>
  <c r="AJ69" i="7"/>
  <c r="AJ162" i="7"/>
  <c r="K34" i="11"/>
  <c r="K24" i="11"/>
  <c r="K38" i="11"/>
  <c r="E7" i="7"/>
  <c r="K26" i="11"/>
  <c r="K40" i="11"/>
  <c r="K28" i="11"/>
  <c r="K30" i="11"/>
  <c r="K20" i="11"/>
  <c r="K42" i="11"/>
  <c r="K32" i="11"/>
  <c r="K22" i="11"/>
  <c r="E54" i="11"/>
  <c r="E565" i="7"/>
  <c r="E72" i="11"/>
  <c r="E844" i="7"/>
  <c r="E44" i="11"/>
  <c r="E410" i="7"/>
  <c r="E24" i="11"/>
  <c r="E100" i="7"/>
  <c r="E28" i="11"/>
  <c r="E162" i="7"/>
  <c r="J34" i="11"/>
  <c r="E255" i="7"/>
  <c r="E62" i="11"/>
  <c r="E689" i="7"/>
  <c r="J42" i="11"/>
  <c r="E379" i="7"/>
  <c r="E48" i="11"/>
  <c r="E472" i="7"/>
  <c r="J22" i="11"/>
  <c r="E69" i="7"/>
  <c r="E32" i="11"/>
  <c r="E224" i="7"/>
  <c r="J66" i="11"/>
  <c r="E751" i="7"/>
  <c r="E56" i="11"/>
  <c r="E596" i="7"/>
  <c r="E76" i="11"/>
  <c r="E906" i="7"/>
  <c r="E46" i="11"/>
  <c r="E441" i="7"/>
  <c r="E26" i="11"/>
  <c r="E131" i="7"/>
  <c r="E60" i="11"/>
  <c r="E658" i="7"/>
  <c r="J74" i="11"/>
  <c r="E875" i="7"/>
  <c r="E38" i="11"/>
  <c r="E317" i="7"/>
  <c r="E68" i="11"/>
  <c r="E782" i="7"/>
  <c r="E52" i="11"/>
  <c r="E534" i="7"/>
  <c r="E70" i="11"/>
  <c r="E813" i="7"/>
  <c r="E36" i="11"/>
  <c r="E286" i="7"/>
  <c r="E40" i="11"/>
  <c r="E348" i="7"/>
  <c r="J50" i="11"/>
  <c r="E503" i="7"/>
  <c r="E30" i="11"/>
  <c r="E193" i="7"/>
  <c r="J58" i="11"/>
  <c r="E627" i="7"/>
  <c r="E64" i="11"/>
  <c r="E720" i="7"/>
  <c r="J20" i="11"/>
  <c r="E38" i="7"/>
  <c r="E18" i="11"/>
  <c r="J18" i="11"/>
  <c r="J30" i="11"/>
  <c r="J38" i="11"/>
  <c r="E22" i="11"/>
  <c r="BX24" i="6"/>
  <c r="T48" i="11"/>
  <c r="BX30" i="6"/>
  <c r="T60" i="11"/>
  <c r="BX17" i="6"/>
  <c r="E20" i="11"/>
  <c r="J24" i="11"/>
  <c r="J32" i="11"/>
  <c r="J40" i="11"/>
  <c r="BX18" i="6"/>
  <c r="AB36" i="11"/>
  <c r="BX19" i="6"/>
  <c r="AC38" i="11"/>
  <c r="BX20" i="6"/>
  <c r="AD40" i="11"/>
  <c r="BX22" i="6"/>
  <c r="T44" i="11"/>
  <c r="J26" i="11"/>
  <c r="BX12" i="6"/>
  <c r="W24" i="11"/>
  <c r="BX13" i="6"/>
  <c r="X26" i="11"/>
  <c r="BX14" i="6"/>
  <c r="BX15" i="6"/>
  <c r="Z30" i="11"/>
  <c r="BX32" i="6"/>
  <c r="T64" i="11"/>
  <c r="J28" i="11"/>
  <c r="J36" i="11"/>
  <c r="BX33" i="6"/>
  <c r="BX23" i="6"/>
  <c r="BX31" i="6"/>
  <c r="BX21" i="6"/>
  <c r="BX25" i="6"/>
  <c r="BX29" i="6"/>
  <c r="J44" i="11"/>
  <c r="J52" i="11"/>
  <c r="J60" i="11"/>
  <c r="J68" i="11"/>
  <c r="J76" i="11"/>
  <c r="J46" i="11"/>
  <c r="J54" i="11"/>
  <c r="J62" i="11"/>
  <c r="J70" i="11"/>
  <c r="J48" i="11"/>
  <c r="J56" i="11"/>
  <c r="J64" i="11"/>
  <c r="J72" i="11"/>
  <c r="BX16" i="6"/>
  <c r="BX11" i="6"/>
  <c r="BX10" i="6"/>
  <c r="E74" i="11"/>
  <c r="E66" i="11"/>
  <c r="E58" i="11"/>
  <c r="E50" i="11"/>
  <c r="E42" i="11"/>
  <c r="E34" i="11"/>
  <c r="AB15" i="11" l="1"/>
  <c r="AI5" i="23" s="1"/>
  <c r="N38" i="11"/>
  <c r="CI304" i="23"/>
  <c r="CI308" i="23"/>
  <c r="CI312" i="23"/>
  <c r="CI316" i="23"/>
  <c r="CI320" i="23"/>
  <c r="CI324" i="23"/>
  <c r="CI328" i="23"/>
  <c r="CI332" i="23"/>
  <c r="CI307" i="23"/>
  <c r="CI311" i="23"/>
  <c r="CI315" i="23"/>
  <c r="CI319" i="23"/>
  <c r="CI323" i="23"/>
  <c r="CI327" i="23"/>
  <c r="CI331" i="23"/>
  <c r="CI303" i="23"/>
  <c r="CI306" i="23"/>
  <c r="CI310" i="23"/>
  <c r="CI314" i="23"/>
  <c r="CI318" i="23"/>
  <c r="CI322" i="23"/>
  <c r="CI326" i="23"/>
  <c r="CI330" i="23"/>
  <c r="CI305" i="23"/>
  <c r="CI309" i="23"/>
  <c r="CI313" i="23"/>
  <c r="CI317" i="23"/>
  <c r="CI321" i="23"/>
  <c r="CI325" i="23"/>
  <c r="CI329" i="23"/>
  <c r="CI696" i="23"/>
  <c r="CI700" i="23"/>
  <c r="CI704" i="23"/>
  <c r="CI708" i="23"/>
  <c r="CI712" i="23"/>
  <c r="CI716" i="23"/>
  <c r="CI720" i="23"/>
  <c r="CI695" i="23"/>
  <c r="CI699" i="23"/>
  <c r="CI703" i="23"/>
  <c r="CI707" i="23"/>
  <c r="CI711" i="23"/>
  <c r="CI715" i="23"/>
  <c r="CI719" i="23"/>
  <c r="CI694" i="23"/>
  <c r="CI697" i="23"/>
  <c r="CI698" i="23"/>
  <c r="CI701" i="23"/>
  <c r="CI702" i="23"/>
  <c r="CI705" i="23"/>
  <c r="CI706" i="23"/>
  <c r="CI709" i="23"/>
  <c r="CI710" i="23"/>
  <c r="CI713" i="23"/>
  <c r="CI714" i="23"/>
  <c r="CI717" i="23"/>
  <c r="CI718" i="23"/>
  <c r="CI721" i="23"/>
  <c r="CI722" i="23"/>
  <c r="CI693" i="23"/>
  <c r="N56" i="11"/>
  <c r="CI576" i="23"/>
  <c r="CI580" i="23"/>
  <c r="CI584" i="23"/>
  <c r="CI588" i="23"/>
  <c r="CI592" i="23"/>
  <c r="CI596" i="23"/>
  <c r="CI600" i="23"/>
  <c r="CI575" i="23"/>
  <c r="CI579" i="23"/>
  <c r="CI583" i="23"/>
  <c r="CI587" i="23"/>
  <c r="CI591" i="23"/>
  <c r="CI595" i="23"/>
  <c r="CI599" i="23"/>
  <c r="CI574" i="23"/>
  <c r="CI577" i="23"/>
  <c r="CI578" i="23"/>
  <c r="CI581" i="23"/>
  <c r="CI582" i="23"/>
  <c r="CI585" i="23"/>
  <c r="CI586" i="23"/>
  <c r="CI589" i="23"/>
  <c r="CI590" i="23"/>
  <c r="CI573" i="23"/>
  <c r="CI593" i="23"/>
  <c r="CI594" i="23"/>
  <c r="CI597" i="23"/>
  <c r="CI598" i="23"/>
  <c r="CI601" i="23"/>
  <c r="CI602" i="23"/>
  <c r="N48" i="11"/>
  <c r="CI455" i="23"/>
  <c r="CI459" i="23"/>
  <c r="CI463" i="23"/>
  <c r="CI467" i="23"/>
  <c r="CI471" i="23"/>
  <c r="CI475" i="23"/>
  <c r="CI479" i="23"/>
  <c r="CI458" i="23"/>
  <c r="CI462" i="23"/>
  <c r="CI466" i="23"/>
  <c r="CI470" i="23"/>
  <c r="CI474" i="23"/>
  <c r="CI478" i="23"/>
  <c r="CI482" i="23"/>
  <c r="CI457" i="23"/>
  <c r="CI461" i="23"/>
  <c r="CI465" i="23"/>
  <c r="CI469" i="23"/>
  <c r="CI473" i="23"/>
  <c r="CI477" i="23"/>
  <c r="CI481" i="23"/>
  <c r="CI453" i="23"/>
  <c r="CI454" i="23"/>
  <c r="CI456" i="23"/>
  <c r="CI460" i="23"/>
  <c r="CI464" i="23"/>
  <c r="CI468" i="23"/>
  <c r="CI472" i="23"/>
  <c r="CI476" i="23"/>
  <c r="CI480" i="23"/>
  <c r="N18" i="11"/>
  <c r="CI6" i="23"/>
  <c r="CI10" i="23"/>
  <c r="CI14" i="23"/>
  <c r="CI18" i="23"/>
  <c r="CI22" i="23"/>
  <c r="CI26" i="23"/>
  <c r="CI30" i="23"/>
  <c r="CI5" i="23"/>
  <c r="CI9" i="23"/>
  <c r="CI13" i="23"/>
  <c r="CI17" i="23"/>
  <c r="CI21" i="23"/>
  <c r="CI25" i="23"/>
  <c r="CI29" i="23"/>
  <c r="CI4" i="23"/>
  <c r="CI8" i="23"/>
  <c r="CI12" i="23"/>
  <c r="CI16" i="23"/>
  <c r="CI20" i="23"/>
  <c r="CI24" i="23"/>
  <c r="CI28" i="23"/>
  <c r="CI32" i="23"/>
  <c r="CI7" i="23"/>
  <c r="CI11" i="23"/>
  <c r="CI15" i="23"/>
  <c r="CI19" i="23"/>
  <c r="CI23" i="23"/>
  <c r="CI27" i="23"/>
  <c r="CI31" i="23"/>
  <c r="CI3" i="23"/>
  <c r="N72" i="11"/>
  <c r="CI817" i="23"/>
  <c r="CI821" i="23"/>
  <c r="CI825" i="23"/>
  <c r="CI829" i="23"/>
  <c r="CI833" i="23"/>
  <c r="CI837" i="23"/>
  <c r="CI841" i="23"/>
  <c r="CI813" i="23"/>
  <c r="CI818" i="23"/>
  <c r="CI819" i="23"/>
  <c r="CI826" i="23"/>
  <c r="CI827" i="23"/>
  <c r="CI834" i="23"/>
  <c r="CI835" i="23"/>
  <c r="CI842" i="23"/>
  <c r="CI814" i="23"/>
  <c r="CI815" i="23"/>
  <c r="CI822" i="23"/>
  <c r="CI823" i="23"/>
  <c r="CI830" i="23"/>
  <c r="CI831" i="23"/>
  <c r="CI838" i="23"/>
  <c r="CI839" i="23"/>
  <c r="CI820" i="23"/>
  <c r="CI828" i="23"/>
  <c r="CI836" i="23"/>
  <c r="CI816" i="23"/>
  <c r="CI824" i="23"/>
  <c r="CI832" i="23"/>
  <c r="CI840" i="23"/>
  <c r="N60" i="11"/>
  <c r="CI636" i="23"/>
  <c r="CI640" i="23"/>
  <c r="CI644" i="23"/>
  <c r="CI648" i="23"/>
  <c r="CI652" i="23"/>
  <c r="CI656" i="23"/>
  <c r="CI660" i="23"/>
  <c r="CI635" i="23"/>
  <c r="CI639" i="23"/>
  <c r="CI643" i="23"/>
  <c r="CI647" i="23"/>
  <c r="CI651" i="23"/>
  <c r="CI655" i="23"/>
  <c r="CI659" i="23"/>
  <c r="CI634" i="23"/>
  <c r="CI637" i="23"/>
  <c r="CI638" i="23"/>
  <c r="CI641" i="23"/>
  <c r="CI642" i="23"/>
  <c r="CI645" i="23"/>
  <c r="CI646" i="23"/>
  <c r="CI649" i="23"/>
  <c r="CI650" i="23"/>
  <c r="CI653" i="23"/>
  <c r="CI654" i="23"/>
  <c r="CI657" i="23"/>
  <c r="CI658" i="23"/>
  <c r="CI661" i="23"/>
  <c r="CI662" i="23"/>
  <c r="CI633" i="23"/>
  <c r="N50" i="11"/>
  <c r="CI484" i="23"/>
  <c r="CI488" i="23"/>
  <c r="CI492" i="23"/>
  <c r="CI496" i="23"/>
  <c r="CI500" i="23"/>
  <c r="CI504" i="23"/>
  <c r="CI508" i="23"/>
  <c r="CI512" i="23"/>
  <c r="CI487" i="23"/>
  <c r="CI491" i="23"/>
  <c r="CI495" i="23"/>
  <c r="CI499" i="23"/>
  <c r="CI503" i="23"/>
  <c r="CI507" i="23"/>
  <c r="CI511" i="23"/>
  <c r="CI483" i="23"/>
  <c r="CI485" i="23"/>
  <c r="CI486" i="23"/>
  <c r="CI489" i="23"/>
  <c r="CI490" i="23"/>
  <c r="CI493" i="23"/>
  <c r="CI494" i="23"/>
  <c r="CI497" i="23"/>
  <c r="CI498" i="23"/>
  <c r="CI501" i="23"/>
  <c r="CI502" i="23"/>
  <c r="CI505" i="23"/>
  <c r="CI506" i="23"/>
  <c r="CI509" i="23"/>
  <c r="CI510" i="23"/>
  <c r="CI244" i="23"/>
  <c r="CI248" i="23"/>
  <c r="CI252" i="23"/>
  <c r="CI256" i="23"/>
  <c r="CI260" i="23"/>
  <c r="CI264" i="23"/>
  <c r="CI268" i="23"/>
  <c r="CI272" i="23"/>
  <c r="CI247" i="23"/>
  <c r="CI251" i="23"/>
  <c r="CI255" i="23"/>
  <c r="CI259" i="23"/>
  <c r="CI263" i="23"/>
  <c r="CI267" i="23"/>
  <c r="CI271" i="23"/>
  <c r="CI243" i="23"/>
  <c r="CI246" i="23"/>
  <c r="CI250" i="23"/>
  <c r="CI254" i="23"/>
  <c r="CI258" i="23"/>
  <c r="CI262" i="23"/>
  <c r="CI266" i="23"/>
  <c r="CI270" i="23"/>
  <c r="CI245" i="23"/>
  <c r="CI249" i="23"/>
  <c r="CI253" i="23"/>
  <c r="CI257" i="23"/>
  <c r="CI261" i="23"/>
  <c r="CI265" i="23"/>
  <c r="CI269" i="23"/>
  <c r="CI276" i="23"/>
  <c r="CI280" i="23"/>
  <c r="CI284" i="23"/>
  <c r="CI288" i="23"/>
  <c r="CI292" i="23"/>
  <c r="CI296" i="23"/>
  <c r="CI300" i="23"/>
  <c r="CI275" i="23"/>
  <c r="CI279" i="23"/>
  <c r="CI283" i="23"/>
  <c r="CI287" i="23"/>
  <c r="CI291" i="23"/>
  <c r="CI295" i="23"/>
  <c r="CI299" i="23"/>
  <c r="CI274" i="23"/>
  <c r="CI278" i="23"/>
  <c r="CI282" i="23"/>
  <c r="CI286" i="23"/>
  <c r="CI290" i="23"/>
  <c r="CI294" i="23"/>
  <c r="CI298" i="23"/>
  <c r="CI302" i="23"/>
  <c r="CI277" i="23"/>
  <c r="CI281" i="23"/>
  <c r="CI285" i="23"/>
  <c r="CI289" i="23"/>
  <c r="CI293" i="23"/>
  <c r="CI297" i="23"/>
  <c r="CI301" i="23"/>
  <c r="CI273" i="23"/>
  <c r="N32" i="11"/>
  <c r="CI216" i="23"/>
  <c r="CI220" i="23"/>
  <c r="CI224" i="23"/>
  <c r="CI228" i="23"/>
  <c r="CI232" i="23"/>
  <c r="CI236" i="23"/>
  <c r="CI240" i="23"/>
  <c r="CI215" i="23"/>
  <c r="CI219" i="23"/>
  <c r="CI223" i="23"/>
  <c r="CI227" i="23"/>
  <c r="CI231" i="23"/>
  <c r="CI235" i="23"/>
  <c r="CI239" i="23"/>
  <c r="CI214" i="23"/>
  <c r="CI218" i="23"/>
  <c r="CI222" i="23"/>
  <c r="CI226" i="23"/>
  <c r="CI230" i="23"/>
  <c r="CI234" i="23"/>
  <c r="CI238" i="23"/>
  <c r="CI242" i="23"/>
  <c r="CI217" i="23"/>
  <c r="CI221" i="23"/>
  <c r="CI225" i="23"/>
  <c r="CI229" i="23"/>
  <c r="CI233" i="23"/>
  <c r="CI237" i="23"/>
  <c r="CI241" i="23"/>
  <c r="CI213" i="23"/>
  <c r="CI156" i="23"/>
  <c r="CI160" i="23"/>
  <c r="CI164" i="23"/>
  <c r="CI168" i="23"/>
  <c r="CI172" i="23"/>
  <c r="CI176" i="23"/>
  <c r="CI180" i="23"/>
  <c r="CI155" i="23"/>
  <c r="CI159" i="23"/>
  <c r="CI163" i="23"/>
  <c r="CI167" i="23"/>
  <c r="CI171" i="23"/>
  <c r="CI175" i="23"/>
  <c r="CI179" i="23"/>
  <c r="CI154" i="23"/>
  <c r="CI158" i="23"/>
  <c r="CI162" i="23"/>
  <c r="CI166" i="23"/>
  <c r="CI170" i="23"/>
  <c r="CI174" i="23"/>
  <c r="CI178" i="23"/>
  <c r="CI182" i="23"/>
  <c r="CI157" i="23"/>
  <c r="CI161" i="23"/>
  <c r="CI165" i="23"/>
  <c r="CI169" i="23"/>
  <c r="CI173" i="23"/>
  <c r="CI177" i="23"/>
  <c r="CI181" i="23"/>
  <c r="CI153" i="23"/>
  <c r="N64" i="11"/>
  <c r="N40" i="11"/>
  <c r="CI335" i="23"/>
  <c r="CI339" i="23"/>
  <c r="CI343" i="23"/>
  <c r="CI347" i="23"/>
  <c r="CI351" i="23"/>
  <c r="CI355" i="23"/>
  <c r="CI334" i="23"/>
  <c r="CI338" i="23"/>
  <c r="CI342" i="23"/>
  <c r="CI346" i="23"/>
  <c r="CI350" i="23"/>
  <c r="CI354" i="23"/>
  <c r="CI337" i="23"/>
  <c r="CI341" i="23"/>
  <c r="CI345" i="23"/>
  <c r="CI349" i="23"/>
  <c r="CI353" i="23"/>
  <c r="CI336" i="23"/>
  <c r="CI340" i="23"/>
  <c r="CI344" i="23"/>
  <c r="CI348" i="23"/>
  <c r="CI352" i="23"/>
  <c r="CI356" i="23"/>
  <c r="CI360" i="23"/>
  <c r="CI359" i="23"/>
  <c r="CI358" i="23"/>
  <c r="CI362" i="23"/>
  <c r="CI357" i="23"/>
  <c r="CI361" i="23"/>
  <c r="CI333" i="23"/>
  <c r="N54" i="11"/>
  <c r="CI544" i="23"/>
  <c r="CI548" i="23"/>
  <c r="CI552" i="23"/>
  <c r="CI556" i="23"/>
  <c r="CI560" i="23"/>
  <c r="CI564" i="23"/>
  <c r="CI568" i="23"/>
  <c r="CI572" i="23"/>
  <c r="CI547" i="23"/>
  <c r="CI551" i="23"/>
  <c r="CI555" i="23"/>
  <c r="CI559" i="23"/>
  <c r="CI563" i="23"/>
  <c r="CI567" i="23"/>
  <c r="CI571" i="23"/>
  <c r="CI543" i="23"/>
  <c r="CI545" i="23"/>
  <c r="CI546" i="23"/>
  <c r="CI549" i="23"/>
  <c r="CI550" i="23"/>
  <c r="CI553" i="23"/>
  <c r="CI554" i="23"/>
  <c r="CI557" i="23"/>
  <c r="CI558" i="23"/>
  <c r="CI561" i="23"/>
  <c r="CI562" i="23"/>
  <c r="CI565" i="23"/>
  <c r="CI566" i="23"/>
  <c r="CI569" i="23"/>
  <c r="CI570" i="23"/>
  <c r="CI36" i="23"/>
  <c r="CI40" i="23"/>
  <c r="CI44" i="23"/>
  <c r="CI48" i="23"/>
  <c r="CI52" i="23"/>
  <c r="CI56" i="23"/>
  <c r="CI60" i="23"/>
  <c r="CI35" i="23"/>
  <c r="CI39" i="23"/>
  <c r="CI43" i="23"/>
  <c r="CI47" i="23"/>
  <c r="CI51" i="23"/>
  <c r="CI55" i="23"/>
  <c r="CI59" i="23"/>
  <c r="CI34" i="23"/>
  <c r="CI38" i="23"/>
  <c r="CI42" i="23"/>
  <c r="CI46" i="23"/>
  <c r="CI50" i="23"/>
  <c r="CI54" i="23"/>
  <c r="CI58" i="23"/>
  <c r="CI62" i="23"/>
  <c r="CI37" i="23"/>
  <c r="CI41" i="23"/>
  <c r="CI45" i="23"/>
  <c r="CI49" i="23"/>
  <c r="CI53" i="23"/>
  <c r="CI57" i="23"/>
  <c r="CI61" i="23"/>
  <c r="CI33" i="23"/>
  <c r="CI877" i="23"/>
  <c r="CI881" i="23"/>
  <c r="CI885" i="23"/>
  <c r="CI889" i="23"/>
  <c r="CI893" i="23"/>
  <c r="CI897" i="23"/>
  <c r="CI901" i="23"/>
  <c r="CI873" i="23"/>
  <c r="CI874" i="23"/>
  <c r="CI875" i="23"/>
  <c r="CI882" i="23"/>
  <c r="CI883" i="23"/>
  <c r="CI890" i="23"/>
  <c r="CI891" i="23"/>
  <c r="CI898" i="23"/>
  <c r="CI899" i="23"/>
  <c r="CI878" i="23"/>
  <c r="CI879" i="23"/>
  <c r="CI886" i="23"/>
  <c r="CI887" i="23"/>
  <c r="CI894" i="23"/>
  <c r="CI895" i="23"/>
  <c r="CI902" i="23"/>
  <c r="CI876" i="23"/>
  <c r="CI880" i="23"/>
  <c r="CI884" i="23"/>
  <c r="CI888" i="23"/>
  <c r="CI892" i="23"/>
  <c r="CI896" i="23"/>
  <c r="CI900" i="23"/>
  <c r="N24" i="11"/>
  <c r="CI96" i="23"/>
  <c r="CI100" i="23"/>
  <c r="CI104" i="23"/>
  <c r="CI108" i="23"/>
  <c r="CI112" i="23"/>
  <c r="CI116" i="23"/>
  <c r="CI120" i="23"/>
  <c r="CI95" i="23"/>
  <c r="CI99" i="23"/>
  <c r="CI103" i="23"/>
  <c r="CI107" i="23"/>
  <c r="CI111" i="23"/>
  <c r="CI115" i="23"/>
  <c r="CI119" i="23"/>
  <c r="CI94" i="23"/>
  <c r="CI98" i="23"/>
  <c r="CI102" i="23"/>
  <c r="CI106" i="23"/>
  <c r="CI110" i="23"/>
  <c r="CI114" i="23"/>
  <c r="CI118" i="23"/>
  <c r="CI122" i="23"/>
  <c r="CI97" i="23"/>
  <c r="CI101" i="23"/>
  <c r="CI105" i="23"/>
  <c r="CI109" i="23"/>
  <c r="CI113" i="23"/>
  <c r="CI117" i="23"/>
  <c r="CI121" i="23"/>
  <c r="CI93" i="23"/>
  <c r="N42" i="11"/>
  <c r="CI367" i="23"/>
  <c r="CI371" i="23"/>
  <c r="CI375" i="23"/>
  <c r="CI379" i="23"/>
  <c r="CI383" i="23"/>
  <c r="CI387" i="23"/>
  <c r="CI391" i="23"/>
  <c r="CI363" i="23"/>
  <c r="CI366" i="23"/>
  <c r="CI370" i="23"/>
  <c r="CI374" i="23"/>
  <c r="CI378" i="23"/>
  <c r="CI382" i="23"/>
  <c r="CI386" i="23"/>
  <c r="CI390" i="23"/>
  <c r="CI365" i="23"/>
  <c r="CI369" i="23"/>
  <c r="CI373" i="23"/>
  <c r="CI377" i="23"/>
  <c r="CI381" i="23"/>
  <c r="CI385" i="23"/>
  <c r="CI389" i="23"/>
  <c r="CI364" i="23"/>
  <c r="CI368" i="23"/>
  <c r="CI372" i="23"/>
  <c r="CI376" i="23"/>
  <c r="CI380" i="23"/>
  <c r="CI384" i="23"/>
  <c r="CI388" i="23"/>
  <c r="CI392" i="23"/>
  <c r="N68" i="11"/>
  <c r="CI757" i="23"/>
  <c r="CI761" i="23"/>
  <c r="CI765" i="23"/>
  <c r="CI769" i="23"/>
  <c r="CI773" i="23"/>
  <c r="CI777" i="23"/>
  <c r="CI781" i="23"/>
  <c r="CI753" i="23"/>
  <c r="CI754" i="23"/>
  <c r="CI755" i="23"/>
  <c r="CI758" i="23"/>
  <c r="CI759" i="23"/>
  <c r="CI766" i="23"/>
  <c r="CI767" i="23"/>
  <c r="CI774" i="23"/>
  <c r="CI775" i="23"/>
  <c r="CI782" i="23"/>
  <c r="CI756" i="23"/>
  <c r="CI764" i="23"/>
  <c r="CI772" i="23"/>
  <c r="CI780" i="23"/>
  <c r="CI763" i="23"/>
  <c r="CI768" i="23"/>
  <c r="CI760" i="23"/>
  <c r="CI770" i="23"/>
  <c r="CI779" i="23"/>
  <c r="CI762" i="23"/>
  <c r="CI771" i="23"/>
  <c r="CI776" i="23"/>
  <c r="CI778" i="23"/>
  <c r="CI64" i="23"/>
  <c r="CI68" i="23"/>
  <c r="CI72" i="23"/>
  <c r="CI76" i="23"/>
  <c r="CI80" i="23"/>
  <c r="CI84" i="23"/>
  <c r="CI88" i="23"/>
  <c r="CI92" i="23"/>
  <c r="CI67" i="23"/>
  <c r="CI71" i="23"/>
  <c r="CI75" i="23"/>
  <c r="CI79" i="23"/>
  <c r="CI83" i="23"/>
  <c r="CI87" i="23"/>
  <c r="CI91" i="23"/>
  <c r="CI63" i="23"/>
  <c r="CI66" i="23"/>
  <c r="CI70" i="23"/>
  <c r="CI74" i="23"/>
  <c r="CI78" i="23"/>
  <c r="CI82" i="23"/>
  <c r="CI86" i="23"/>
  <c r="CI90" i="23"/>
  <c r="CI65" i="23"/>
  <c r="CI69" i="23"/>
  <c r="CI73" i="23"/>
  <c r="CI77" i="23"/>
  <c r="CI81" i="23"/>
  <c r="CI85" i="23"/>
  <c r="CI89" i="23"/>
  <c r="N30" i="11"/>
  <c r="CI184" i="23"/>
  <c r="CI188" i="23"/>
  <c r="CI192" i="23"/>
  <c r="CI196" i="23"/>
  <c r="CI200" i="23"/>
  <c r="CI204" i="23"/>
  <c r="CI208" i="23"/>
  <c r="CI212" i="23"/>
  <c r="CI187" i="23"/>
  <c r="CI191" i="23"/>
  <c r="CI195" i="23"/>
  <c r="CI199" i="23"/>
  <c r="CI203" i="23"/>
  <c r="CI207" i="23"/>
  <c r="CI211" i="23"/>
  <c r="CI183" i="23"/>
  <c r="CI186" i="23"/>
  <c r="CI190" i="23"/>
  <c r="CI194" i="23"/>
  <c r="CI198" i="23"/>
  <c r="CI202" i="23"/>
  <c r="CI206" i="23"/>
  <c r="CI210" i="23"/>
  <c r="CI185" i="23"/>
  <c r="CI189" i="23"/>
  <c r="CI193" i="23"/>
  <c r="CI197" i="23"/>
  <c r="CI201" i="23"/>
  <c r="CI205" i="23"/>
  <c r="CI209" i="23"/>
  <c r="N46" i="11"/>
  <c r="CI427" i="23"/>
  <c r="CI431" i="23"/>
  <c r="CI435" i="23"/>
  <c r="CI439" i="23"/>
  <c r="CI443" i="23"/>
  <c r="CI447" i="23"/>
  <c r="CI451" i="23"/>
  <c r="CI423" i="23"/>
  <c r="CI426" i="23"/>
  <c r="CI430" i="23"/>
  <c r="CI434" i="23"/>
  <c r="CI438" i="23"/>
  <c r="CI442" i="23"/>
  <c r="CI446" i="23"/>
  <c r="CI450" i="23"/>
  <c r="CI425" i="23"/>
  <c r="CI429" i="23"/>
  <c r="CI433" i="23"/>
  <c r="CI437" i="23"/>
  <c r="CI441" i="23"/>
  <c r="CI445" i="23"/>
  <c r="CI449" i="23"/>
  <c r="CI424" i="23"/>
  <c r="CI428" i="23"/>
  <c r="CI432" i="23"/>
  <c r="CI436" i="23"/>
  <c r="CI440" i="23"/>
  <c r="CI444" i="23"/>
  <c r="CI448" i="23"/>
  <c r="CI452" i="23"/>
  <c r="CI516" i="23"/>
  <c r="CI520" i="23"/>
  <c r="CI524" i="23"/>
  <c r="CI528" i="23"/>
  <c r="CI532" i="23"/>
  <c r="CI536" i="23"/>
  <c r="CI540" i="23"/>
  <c r="CI515" i="23"/>
  <c r="CI519" i="23"/>
  <c r="CI523" i="23"/>
  <c r="CI527" i="23"/>
  <c r="CI531" i="23"/>
  <c r="CI535" i="23"/>
  <c r="CI539" i="23"/>
  <c r="CI513" i="23"/>
  <c r="CI514" i="23"/>
  <c r="CI517" i="23"/>
  <c r="CI518" i="23"/>
  <c r="CI521" i="23"/>
  <c r="CI522" i="23"/>
  <c r="CI525" i="23"/>
  <c r="CI526" i="23"/>
  <c r="CI529" i="23"/>
  <c r="CI530" i="23"/>
  <c r="CI533" i="23"/>
  <c r="CI534" i="23"/>
  <c r="CI537" i="23"/>
  <c r="CI538" i="23"/>
  <c r="CI541" i="23"/>
  <c r="CI542" i="23"/>
  <c r="CI124" i="23"/>
  <c r="CI128" i="23"/>
  <c r="CI132" i="23"/>
  <c r="CI136" i="23"/>
  <c r="CI140" i="23"/>
  <c r="CI144" i="23"/>
  <c r="CI148" i="23"/>
  <c r="CI152" i="23"/>
  <c r="CI127" i="23"/>
  <c r="CI131" i="23"/>
  <c r="CI135" i="23"/>
  <c r="CI139" i="23"/>
  <c r="CI143" i="23"/>
  <c r="CI147" i="23"/>
  <c r="CI151" i="23"/>
  <c r="CI123" i="23"/>
  <c r="CI126" i="23"/>
  <c r="CI130" i="23"/>
  <c r="CI134" i="23"/>
  <c r="CI138" i="23"/>
  <c r="CI142" i="23"/>
  <c r="CI146" i="23"/>
  <c r="CI150" i="23"/>
  <c r="CI125" i="23"/>
  <c r="CI129" i="23"/>
  <c r="CI133" i="23"/>
  <c r="CI137" i="23"/>
  <c r="CI141" i="23"/>
  <c r="CI145" i="23"/>
  <c r="CI149" i="23"/>
  <c r="CI604" i="23"/>
  <c r="CI608" i="23"/>
  <c r="CI612" i="23"/>
  <c r="CI616" i="23"/>
  <c r="CI620" i="23"/>
  <c r="CI624" i="23"/>
  <c r="CI628" i="23"/>
  <c r="CI632" i="23"/>
  <c r="CI607" i="23"/>
  <c r="CI611" i="23"/>
  <c r="CI615" i="23"/>
  <c r="CI619" i="23"/>
  <c r="CI623" i="23"/>
  <c r="CI627" i="23"/>
  <c r="CI631" i="23"/>
  <c r="CI603" i="23"/>
  <c r="CI605" i="23"/>
  <c r="CI606" i="23"/>
  <c r="CI609" i="23"/>
  <c r="CI610" i="23"/>
  <c r="CI613" i="23"/>
  <c r="CI614" i="23"/>
  <c r="CI617" i="23"/>
  <c r="CI618" i="23"/>
  <c r="CI621" i="23"/>
  <c r="CI622" i="23"/>
  <c r="CI625" i="23"/>
  <c r="CI626" i="23"/>
  <c r="CI629" i="23"/>
  <c r="CI630" i="23"/>
  <c r="N44" i="11"/>
  <c r="CI395" i="23"/>
  <c r="CI399" i="23"/>
  <c r="CI403" i="23"/>
  <c r="CI407" i="23"/>
  <c r="CI411" i="23"/>
  <c r="CI415" i="23"/>
  <c r="CI419" i="23"/>
  <c r="CI394" i="23"/>
  <c r="CI398" i="23"/>
  <c r="CI402" i="23"/>
  <c r="CI406" i="23"/>
  <c r="CI410" i="23"/>
  <c r="CI414" i="23"/>
  <c r="CI418" i="23"/>
  <c r="CI422" i="23"/>
  <c r="CI397" i="23"/>
  <c r="CI401" i="23"/>
  <c r="CI405" i="23"/>
  <c r="CI409" i="23"/>
  <c r="CI413" i="23"/>
  <c r="CI417" i="23"/>
  <c r="CI421" i="23"/>
  <c r="CI393" i="23"/>
  <c r="CI396" i="23"/>
  <c r="CI400" i="23"/>
  <c r="CI404" i="23"/>
  <c r="CI408" i="23"/>
  <c r="CI412" i="23"/>
  <c r="CI416" i="23"/>
  <c r="CI420" i="23"/>
  <c r="CI725" i="23"/>
  <c r="CI729" i="23"/>
  <c r="CI733" i="23"/>
  <c r="CI737" i="23"/>
  <c r="CI741" i="23"/>
  <c r="CI728" i="23"/>
  <c r="CI736" i="23"/>
  <c r="CI744" i="23"/>
  <c r="CI748" i="23"/>
  <c r="CI752" i="23"/>
  <c r="CI726" i="23"/>
  <c r="CI727" i="23"/>
  <c r="CI734" i="23"/>
  <c r="CI735" i="23"/>
  <c r="CI742" i="23"/>
  <c r="CI743" i="23"/>
  <c r="CI747" i="23"/>
  <c r="CI751" i="23"/>
  <c r="CI723" i="23"/>
  <c r="CI730" i="23"/>
  <c r="CI732" i="23"/>
  <c r="CI739" i="23"/>
  <c r="CI745" i="23"/>
  <c r="CI746" i="23"/>
  <c r="CI749" i="23"/>
  <c r="CI750" i="23"/>
  <c r="CI738" i="23"/>
  <c r="CI724" i="23"/>
  <c r="CI731" i="23"/>
  <c r="CI740" i="23"/>
  <c r="Z15" i="11"/>
  <c r="N76" i="11"/>
  <c r="AA15" i="11"/>
  <c r="AD15" i="11"/>
  <c r="T15" i="11"/>
  <c r="W15" i="11"/>
  <c r="U15" i="11"/>
  <c r="S15" i="11"/>
  <c r="V15" i="11"/>
  <c r="X15" i="11"/>
  <c r="AC15" i="11"/>
  <c r="N22" i="11"/>
  <c r="Y15" i="11"/>
  <c r="N28" i="11"/>
  <c r="BZ31" i="6"/>
  <c r="W689" i="7"/>
  <c r="BZ15" i="6"/>
  <c r="W193" i="7"/>
  <c r="BZ22" i="6"/>
  <c r="W410" i="7"/>
  <c r="BZ19" i="6"/>
  <c r="W317" i="7"/>
  <c r="BZ29" i="6"/>
  <c r="W627" i="7"/>
  <c r="BZ23" i="6"/>
  <c r="W441" i="7"/>
  <c r="BZ14" i="6"/>
  <c r="W162" i="7"/>
  <c r="BZ12" i="6"/>
  <c r="W100" i="7"/>
  <c r="BZ30" i="6"/>
  <c r="W658" i="7"/>
  <c r="BZ10" i="6"/>
  <c r="W38" i="7"/>
  <c r="BZ11" i="6"/>
  <c r="W69" i="7"/>
  <c r="BZ25" i="6"/>
  <c r="W503" i="7"/>
  <c r="BZ33" i="6"/>
  <c r="W751" i="7"/>
  <c r="BZ32" i="6"/>
  <c r="W720" i="7"/>
  <c r="BZ20" i="6"/>
  <c r="W348" i="7"/>
  <c r="BZ18" i="6"/>
  <c r="W286" i="7"/>
  <c r="BZ16" i="6"/>
  <c r="W224" i="7"/>
  <c r="BZ21" i="6"/>
  <c r="W379" i="7"/>
  <c r="BZ13" i="6"/>
  <c r="W131" i="7"/>
  <c r="BZ17" i="6"/>
  <c r="W255" i="7"/>
  <c r="BZ24" i="6"/>
  <c r="W472" i="7"/>
  <c r="J38" i="6"/>
  <c r="I38" i="6"/>
  <c r="J37" i="6"/>
  <c r="I37" i="6"/>
  <c r="J36" i="6"/>
  <c r="I36" i="6"/>
  <c r="J35" i="6"/>
  <c r="I35" i="6"/>
  <c r="J34" i="6"/>
  <c r="I34" i="6"/>
  <c r="J28" i="6"/>
  <c r="I28" i="6"/>
  <c r="J27" i="6"/>
  <c r="I27" i="6"/>
  <c r="J26" i="6"/>
  <c r="I26" i="6"/>
  <c r="J9" i="6"/>
  <c r="I9" i="6"/>
  <c r="AD76" i="11"/>
  <c r="AC76" i="11"/>
  <c r="AB76" i="11"/>
  <c r="AA76" i="11"/>
  <c r="Z76" i="11"/>
  <c r="Y76" i="11"/>
  <c r="X76" i="11"/>
  <c r="W76" i="11"/>
  <c r="V76" i="11"/>
  <c r="U76" i="11"/>
  <c r="T76" i="11"/>
  <c r="S76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AD72" i="11"/>
  <c r="AC72" i="11"/>
  <c r="AB72" i="11"/>
  <c r="AA72" i="11"/>
  <c r="Z72" i="11"/>
  <c r="Y72" i="11"/>
  <c r="X72" i="11"/>
  <c r="W72" i="11"/>
  <c r="V72" i="11"/>
  <c r="U72" i="11"/>
  <c r="T72" i="11"/>
  <c r="S72" i="11"/>
  <c r="AD70" i="11"/>
  <c r="AC70" i="11"/>
  <c r="AB70" i="11"/>
  <c r="AA70" i="11"/>
  <c r="Z70" i="11"/>
  <c r="Y70" i="11"/>
  <c r="X70" i="11"/>
  <c r="W70" i="11"/>
  <c r="V70" i="11"/>
  <c r="U70" i="11"/>
  <c r="T70" i="11"/>
  <c r="S70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AD18" i="11"/>
  <c r="AC18" i="11"/>
  <c r="AB18" i="11"/>
  <c r="AA18" i="11"/>
  <c r="Z18" i="11"/>
  <c r="Y18" i="11"/>
  <c r="X18" i="11"/>
  <c r="W18" i="11"/>
  <c r="V18" i="11"/>
  <c r="U18" i="11"/>
  <c r="S18" i="11"/>
  <c r="AD14" i="11"/>
  <c r="AC14" i="11"/>
  <c r="AB14" i="11"/>
  <c r="AA14" i="11"/>
  <c r="Z14" i="11"/>
  <c r="Y14" i="11"/>
  <c r="X14" i="11"/>
  <c r="W14" i="11"/>
  <c r="J14" i="11"/>
  <c r="AC62" i="13"/>
  <c r="AC61" i="13"/>
  <c r="AC60" i="13"/>
  <c r="AC59" i="13"/>
  <c r="AC58" i="13"/>
  <c r="AC57" i="13"/>
  <c r="AC56" i="13"/>
  <c r="AC55" i="13"/>
  <c r="AC54" i="13"/>
  <c r="AC53" i="13"/>
  <c r="AC52" i="13"/>
  <c r="AC51" i="13"/>
  <c r="AC50" i="13"/>
  <c r="AC49" i="13"/>
  <c r="AC48" i="13"/>
  <c r="AC47" i="13"/>
  <c r="AC46" i="13"/>
  <c r="AC45" i="13"/>
  <c r="AC44" i="13"/>
  <c r="AC43" i="13"/>
  <c r="AC42" i="13"/>
  <c r="AC41" i="13"/>
  <c r="AC40" i="13"/>
  <c r="AC39" i="13"/>
  <c r="AC38" i="13"/>
  <c r="AC37" i="13"/>
  <c r="AC36" i="13"/>
  <c r="AC35" i="13"/>
  <c r="AC34" i="13"/>
  <c r="AC33" i="13"/>
  <c r="AC32" i="13"/>
  <c r="AC31" i="13"/>
  <c r="AC30" i="13"/>
  <c r="AC29" i="13"/>
  <c r="AC28" i="13"/>
  <c r="AC27" i="13"/>
  <c r="AC26" i="13"/>
  <c r="AC25" i="13"/>
  <c r="AC24" i="13"/>
  <c r="AC23" i="13"/>
  <c r="AC22" i="13"/>
  <c r="AC21" i="13"/>
  <c r="AC20" i="13"/>
  <c r="AC19" i="13"/>
  <c r="AC18" i="13"/>
  <c r="AC17" i="13"/>
  <c r="AC16" i="13"/>
  <c r="AC15" i="13"/>
  <c r="AC14" i="13"/>
  <c r="AC13" i="13"/>
  <c r="AC12" i="13"/>
  <c r="AC11" i="13"/>
  <c r="AC10" i="13"/>
  <c r="AC9" i="13"/>
  <c r="AC8" i="13"/>
  <c r="AC7" i="13"/>
  <c r="AC6" i="13"/>
  <c r="AC5" i="13"/>
  <c r="AC4" i="13"/>
  <c r="AC3" i="13"/>
  <c r="D3" i="7"/>
  <c r="L9" i="11"/>
  <c r="C3" i="6" s="1"/>
  <c r="AI833" i="23" l="1"/>
  <c r="AI765" i="23"/>
  <c r="AI853" i="23"/>
  <c r="AI801" i="23"/>
  <c r="AI785" i="23"/>
  <c r="AI789" i="23"/>
  <c r="AI845" i="23"/>
  <c r="AI749" i="23"/>
  <c r="AI731" i="23"/>
  <c r="AI813" i="23"/>
  <c r="AI825" i="23"/>
  <c r="AI774" i="23"/>
  <c r="AI649" i="23"/>
  <c r="AI829" i="23"/>
  <c r="AI735" i="23"/>
  <c r="AI809" i="23"/>
  <c r="AI837" i="23"/>
  <c r="AI777" i="23"/>
  <c r="AI717" i="23"/>
  <c r="AI879" i="23"/>
  <c r="AI781" i="23"/>
  <c r="AI849" i="23"/>
  <c r="AI797" i="23"/>
  <c r="AI857" i="23"/>
  <c r="AI793" i="23"/>
  <c r="AI821" i="23"/>
  <c r="AI769" i="23"/>
  <c r="AI877" i="23"/>
  <c r="AI620" i="23"/>
  <c r="AI773" i="23"/>
  <c r="AI817" i="23"/>
  <c r="AI757" i="23"/>
  <c r="AI841" i="23"/>
  <c r="AI708" i="23"/>
  <c r="AI805" i="23"/>
  <c r="AI753" i="23"/>
  <c r="AI831" i="23"/>
  <c r="AI626" i="23"/>
  <c r="AI745" i="23"/>
  <c r="AI729" i="23"/>
  <c r="AI901" i="23"/>
  <c r="AI869" i="23"/>
  <c r="AI815" i="23"/>
  <c r="AI758" i="23"/>
  <c r="AI863" i="23"/>
  <c r="AI776" i="23"/>
  <c r="AI564" i="23"/>
  <c r="AI739" i="23"/>
  <c r="AI725" i="23"/>
  <c r="AI893" i="23"/>
  <c r="AI861" i="23"/>
  <c r="AI799" i="23"/>
  <c r="AI742" i="23"/>
  <c r="AI835" i="23"/>
  <c r="AI760" i="23"/>
  <c r="AI542" i="23"/>
  <c r="AI761" i="23"/>
  <c r="AI733" i="23"/>
  <c r="AI721" i="23"/>
  <c r="AI885" i="23"/>
  <c r="AI847" i="23"/>
  <c r="AI783" i="23"/>
  <c r="AI895" i="23"/>
  <c r="AI803" i="23"/>
  <c r="AI744" i="23"/>
  <c r="AI890" i="23"/>
  <c r="AI723" i="23"/>
  <c r="AI715" i="23"/>
  <c r="AI889" i="23"/>
  <c r="AI873" i="23"/>
  <c r="AI855" i="23"/>
  <c r="AI823" i="23"/>
  <c r="AI791" i="23"/>
  <c r="AI770" i="23"/>
  <c r="AI754" i="23"/>
  <c r="AI646" i="23"/>
  <c r="AI891" i="23"/>
  <c r="AI875" i="23"/>
  <c r="AI859" i="23"/>
  <c r="AI827" i="23"/>
  <c r="AI795" i="23"/>
  <c r="AI487" i="23"/>
  <c r="AI771" i="23"/>
  <c r="AI755" i="23"/>
  <c r="AI738" i="23"/>
  <c r="AI593" i="23"/>
  <c r="AI532" i="23"/>
  <c r="AI526" i="23"/>
  <c r="AI882" i="23"/>
  <c r="AI766" i="23"/>
  <c r="AI750" i="23"/>
  <c r="AI643" i="23"/>
  <c r="AI887" i="23"/>
  <c r="AI871" i="23"/>
  <c r="AI851" i="23"/>
  <c r="AI819" i="23"/>
  <c r="AI787" i="23"/>
  <c r="AI411" i="23"/>
  <c r="AI768" i="23"/>
  <c r="AI752" i="23"/>
  <c r="AI734" i="23"/>
  <c r="AI592" i="23"/>
  <c r="AI574" i="23"/>
  <c r="AI431" i="23"/>
  <c r="AI862" i="23"/>
  <c r="AI727" i="23"/>
  <c r="AI719" i="23"/>
  <c r="AI897" i="23"/>
  <c r="AI881" i="23"/>
  <c r="AI865" i="23"/>
  <c r="AI839" i="23"/>
  <c r="AI807" i="23"/>
  <c r="AI778" i="23"/>
  <c r="AI762" i="23"/>
  <c r="AI746" i="23"/>
  <c r="AI899" i="23"/>
  <c r="AI883" i="23"/>
  <c r="AI867" i="23"/>
  <c r="AI843" i="23"/>
  <c r="AI811" i="23"/>
  <c r="AI712" i="23"/>
  <c r="AI779" i="23"/>
  <c r="AI763" i="23"/>
  <c r="AI747" i="23"/>
  <c r="AI710" i="23"/>
  <c r="AI572" i="23"/>
  <c r="AI558" i="23"/>
  <c r="AI898" i="23"/>
  <c r="AI830" i="23"/>
  <c r="AI556" i="23"/>
  <c r="AI524" i="23"/>
  <c r="AI567" i="23"/>
  <c r="AI551" i="23"/>
  <c r="AI535" i="23"/>
  <c r="AI515" i="23"/>
  <c r="AI3" i="23"/>
  <c r="AI896" i="23"/>
  <c r="AI888" i="23"/>
  <c r="AI880" i="23"/>
  <c r="AI854" i="23"/>
  <c r="AI822" i="23"/>
  <c r="AI548" i="23"/>
  <c r="AI459" i="23"/>
  <c r="AI566" i="23"/>
  <c r="AI550" i="23"/>
  <c r="AI534" i="23"/>
  <c r="AI503" i="23"/>
  <c r="AI902" i="23"/>
  <c r="AI894" i="23"/>
  <c r="AI886" i="23"/>
  <c r="AI878" i="23"/>
  <c r="AI846" i="23"/>
  <c r="AI796" i="23"/>
  <c r="AI540" i="23"/>
  <c r="AI575" i="23"/>
  <c r="AI559" i="23"/>
  <c r="AI543" i="23"/>
  <c r="AI527" i="23"/>
  <c r="AI471" i="23"/>
  <c r="AI900" i="23"/>
  <c r="AI892" i="23"/>
  <c r="AI884" i="23"/>
  <c r="AI870" i="23"/>
  <c r="AI838" i="23"/>
  <c r="AI748" i="23"/>
  <c r="AI876" i="23"/>
  <c r="AI868" i="23"/>
  <c r="AI860" i="23"/>
  <c r="AI852" i="23"/>
  <c r="AI844" i="23"/>
  <c r="AI836" i="23"/>
  <c r="AI828" i="23"/>
  <c r="AI820" i="23"/>
  <c r="AI788" i="23"/>
  <c r="AI730" i="23"/>
  <c r="AI874" i="23"/>
  <c r="AI866" i="23"/>
  <c r="AI858" i="23"/>
  <c r="AI850" i="23"/>
  <c r="AI842" i="23"/>
  <c r="AI834" i="23"/>
  <c r="AI826" i="23"/>
  <c r="AI812" i="23"/>
  <c r="AI780" i="23"/>
  <c r="AI443" i="23"/>
  <c r="AI872" i="23"/>
  <c r="AI864" i="23"/>
  <c r="AI856" i="23"/>
  <c r="AI848" i="23"/>
  <c r="AI840" i="23"/>
  <c r="AI832" i="23"/>
  <c r="AI824" i="23"/>
  <c r="AI804" i="23"/>
  <c r="AI764" i="23"/>
  <c r="AI595" i="23"/>
  <c r="AI818" i="23"/>
  <c r="AI810" i="23"/>
  <c r="AI802" i="23"/>
  <c r="AI794" i="23"/>
  <c r="AI786" i="23"/>
  <c r="AI775" i="23"/>
  <c r="AI759" i="23"/>
  <c r="AI743" i="23"/>
  <c r="AI728" i="23"/>
  <c r="AI647" i="23"/>
  <c r="AI438" i="23"/>
  <c r="AI816" i="23"/>
  <c r="AI808" i="23"/>
  <c r="AI800" i="23"/>
  <c r="AI792" i="23"/>
  <c r="AI784" i="23"/>
  <c r="AI772" i="23"/>
  <c r="AI756" i="23"/>
  <c r="AI740" i="23"/>
  <c r="AI720" i="23"/>
  <c r="AI628" i="23"/>
  <c r="AI680" i="23"/>
  <c r="AI814" i="23"/>
  <c r="AI806" i="23"/>
  <c r="AI798" i="23"/>
  <c r="AI790" i="23"/>
  <c r="AI782" i="23"/>
  <c r="AI767" i="23"/>
  <c r="AI751" i="23"/>
  <c r="AI732" i="23"/>
  <c r="AI634" i="23"/>
  <c r="AI605" i="23"/>
  <c r="AI638" i="23"/>
  <c r="AI726" i="23"/>
  <c r="AI718" i="23"/>
  <c r="AI508" i="23"/>
  <c r="AI736" i="23"/>
  <c r="AI640" i="23"/>
  <c r="AI627" i="23"/>
  <c r="AI603" i="23"/>
  <c r="AI594" i="23"/>
  <c r="AI704" i="23"/>
  <c r="AI672" i="23"/>
  <c r="AI737" i="23"/>
  <c r="AI724" i="23"/>
  <c r="AI716" i="23"/>
  <c r="AI464" i="23"/>
  <c r="AI653" i="23"/>
  <c r="AI636" i="23"/>
  <c r="AI624" i="23"/>
  <c r="AI601" i="23"/>
  <c r="AI586" i="23"/>
  <c r="AI696" i="23"/>
  <c r="AI664" i="23"/>
  <c r="AI683" i="23"/>
  <c r="AI722" i="23"/>
  <c r="AI714" i="23"/>
  <c r="AI450" i="23"/>
  <c r="AI648" i="23"/>
  <c r="AI635" i="23"/>
  <c r="AI614" i="23"/>
  <c r="AI599" i="23"/>
  <c r="AI490" i="23"/>
  <c r="AI688" i="23"/>
  <c r="AI656" i="23"/>
  <c r="AI639" i="23"/>
  <c r="AI582" i="23"/>
  <c r="AI474" i="23"/>
  <c r="AI432" i="23"/>
  <c r="AI702" i="23"/>
  <c r="AI694" i="23"/>
  <c r="AI686" i="23"/>
  <c r="AI678" i="23"/>
  <c r="AI670" i="23"/>
  <c r="AI662" i="23"/>
  <c r="AI654" i="23"/>
  <c r="AI596" i="23"/>
  <c r="AI707" i="23"/>
  <c r="AI675" i="23"/>
  <c r="AI588" i="23"/>
  <c r="AI517" i="23"/>
  <c r="AI460" i="23"/>
  <c r="AI398" i="23"/>
  <c r="AI700" i="23"/>
  <c r="AI692" i="23"/>
  <c r="AI684" i="23"/>
  <c r="AI676" i="23"/>
  <c r="AI668" i="23"/>
  <c r="AI660" i="23"/>
  <c r="AI652" i="23"/>
  <c r="AI479" i="23"/>
  <c r="AI699" i="23"/>
  <c r="AI667" i="23"/>
  <c r="AI440" i="23"/>
  <c r="AI506" i="23"/>
  <c r="AI444" i="23"/>
  <c r="AI706" i="23"/>
  <c r="AI698" i="23"/>
  <c r="AI690" i="23"/>
  <c r="AI682" i="23"/>
  <c r="AI674" i="23"/>
  <c r="AI666" i="23"/>
  <c r="AI658" i="23"/>
  <c r="AI651" i="23"/>
  <c r="AI439" i="23"/>
  <c r="AI691" i="23"/>
  <c r="AI659" i="23"/>
  <c r="AI587" i="23"/>
  <c r="AI637" i="23"/>
  <c r="AI519" i="23"/>
  <c r="AI458" i="23"/>
  <c r="AI423" i="23"/>
  <c r="AI713" i="23"/>
  <c r="AI705" i="23"/>
  <c r="AI697" i="23"/>
  <c r="AI689" i="23"/>
  <c r="AI681" i="23"/>
  <c r="AI673" i="23"/>
  <c r="AI665" i="23"/>
  <c r="AI657" i="23"/>
  <c r="AI623" i="23"/>
  <c r="AI561" i="23"/>
  <c r="AI633" i="23"/>
  <c r="AI578" i="23"/>
  <c r="AI629" i="23"/>
  <c r="AI511" i="23"/>
  <c r="AI451" i="23"/>
  <c r="AI418" i="23"/>
  <c r="AI711" i="23"/>
  <c r="AI703" i="23"/>
  <c r="AI695" i="23"/>
  <c r="AI687" i="23"/>
  <c r="AI679" i="23"/>
  <c r="AI671" i="23"/>
  <c r="AI663" i="23"/>
  <c r="AI655" i="23"/>
  <c r="AI619" i="23"/>
  <c r="AI529" i="23"/>
  <c r="AI618" i="23"/>
  <c r="AI522" i="23"/>
  <c r="AI644" i="23"/>
  <c r="AI597" i="23"/>
  <c r="AI495" i="23"/>
  <c r="AI442" i="23"/>
  <c r="AI741" i="23"/>
  <c r="AI709" i="23"/>
  <c r="AI701" i="23"/>
  <c r="AI693" i="23"/>
  <c r="AI685" i="23"/>
  <c r="AI677" i="23"/>
  <c r="AI669" i="23"/>
  <c r="AI661" i="23"/>
  <c r="AI650" i="23"/>
  <c r="AI591" i="23"/>
  <c r="AI482" i="23"/>
  <c r="AI610" i="23"/>
  <c r="AI613" i="23"/>
  <c r="AI584" i="23"/>
  <c r="AI553" i="23"/>
  <c r="AI521" i="23"/>
  <c r="AI466" i="23"/>
  <c r="AI430" i="23"/>
  <c r="AI631" i="23"/>
  <c r="AI617" i="23"/>
  <c r="AI608" i="23"/>
  <c r="AI585" i="23"/>
  <c r="AI570" i="23"/>
  <c r="AI514" i="23"/>
  <c r="AI604" i="23"/>
  <c r="AI577" i="23"/>
  <c r="AI545" i="23"/>
  <c r="AI513" i="23"/>
  <c r="AI463" i="23"/>
  <c r="AI400" i="23"/>
  <c r="AI625" i="23"/>
  <c r="AI615" i="23"/>
  <c r="AI606" i="23"/>
  <c r="AI583" i="23"/>
  <c r="AI554" i="23"/>
  <c r="AI427" i="23"/>
  <c r="AI560" i="23"/>
  <c r="AI590" i="23"/>
  <c r="AI569" i="23"/>
  <c r="AI537" i="23"/>
  <c r="AI498" i="23"/>
  <c r="AI452" i="23"/>
  <c r="AI642" i="23"/>
  <c r="AI622" i="23"/>
  <c r="AI612" i="23"/>
  <c r="AI589" i="23"/>
  <c r="AI580" i="23"/>
  <c r="AI538" i="23"/>
  <c r="AI632" i="23"/>
  <c r="AI481" i="23"/>
  <c r="AI565" i="23"/>
  <c r="AI549" i="23"/>
  <c r="AI533" i="23"/>
  <c r="AI520" i="23"/>
  <c r="AI512" i="23"/>
  <c r="AI403" i="23"/>
  <c r="AI630" i="23"/>
  <c r="AI611" i="23"/>
  <c r="AI602" i="23"/>
  <c r="AI544" i="23"/>
  <c r="AI433" i="23"/>
  <c r="AI562" i="23"/>
  <c r="AI546" i="23"/>
  <c r="AI530" i="23"/>
  <c r="AI518" i="23"/>
  <c r="AI510" i="23"/>
  <c r="AI645" i="23"/>
  <c r="AI621" i="23"/>
  <c r="AI609" i="23"/>
  <c r="AI600" i="23"/>
  <c r="AI528" i="23"/>
  <c r="AI475" i="23"/>
  <c r="AI573" i="23"/>
  <c r="AI557" i="23"/>
  <c r="AI541" i="23"/>
  <c r="AI525" i="23"/>
  <c r="AI516" i="23"/>
  <c r="AI462" i="23"/>
  <c r="AI641" i="23"/>
  <c r="AI616" i="23"/>
  <c r="AI607" i="23"/>
  <c r="AI576" i="23"/>
  <c r="AI497" i="23"/>
  <c r="AI397" i="23"/>
  <c r="AI598" i="23"/>
  <c r="AI571" i="23"/>
  <c r="AI555" i="23"/>
  <c r="AI539" i="23"/>
  <c r="AI523" i="23"/>
  <c r="AI492" i="23"/>
  <c r="AI476" i="23"/>
  <c r="AI406" i="23"/>
  <c r="AI454" i="23"/>
  <c r="AI389" i="23"/>
  <c r="AI581" i="23"/>
  <c r="AI568" i="23"/>
  <c r="AI552" i="23"/>
  <c r="AI536" i="23"/>
  <c r="AI505" i="23"/>
  <c r="AI489" i="23"/>
  <c r="AI473" i="23"/>
  <c r="AI507" i="23"/>
  <c r="AI437" i="23"/>
  <c r="AI367" i="23"/>
  <c r="AI579" i="23"/>
  <c r="AI563" i="23"/>
  <c r="AI547" i="23"/>
  <c r="AI531" i="23"/>
  <c r="AI500" i="23"/>
  <c r="AI484" i="23"/>
  <c r="AI465" i="23"/>
  <c r="AI491" i="23"/>
  <c r="AI413" i="23"/>
  <c r="AI301" i="23"/>
  <c r="AI457" i="23"/>
  <c r="AI426" i="23"/>
  <c r="AI337" i="23"/>
  <c r="AI502" i="23"/>
  <c r="AI486" i="23"/>
  <c r="AI470" i="23"/>
  <c r="AI453" i="23"/>
  <c r="AI436" i="23"/>
  <c r="AI410" i="23"/>
  <c r="AI395" i="23"/>
  <c r="AI387" i="23"/>
  <c r="AI359" i="23"/>
  <c r="AI173" i="23"/>
  <c r="AI449" i="23"/>
  <c r="AI421" i="23"/>
  <c r="AI283" i="23"/>
  <c r="AI499" i="23"/>
  <c r="AI483" i="23"/>
  <c r="AI467" i="23"/>
  <c r="AI446" i="23"/>
  <c r="AI417" i="23"/>
  <c r="AI405" i="23"/>
  <c r="AI393" i="23"/>
  <c r="AI383" i="23"/>
  <c r="AI351" i="23"/>
  <c r="AI434" i="23"/>
  <c r="AI468" i="23"/>
  <c r="AI441" i="23"/>
  <c r="AI408" i="23"/>
  <c r="AI509" i="23"/>
  <c r="AI494" i="23"/>
  <c r="AI478" i="23"/>
  <c r="AI461" i="23"/>
  <c r="AI445" i="23"/>
  <c r="AI415" i="23"/>
  <c r="AI402" i="23"/>
  <c r="AI391" i="23"/>
  <c r="AI375" i="23"/>
  <c r="AI343" i="23"/>
  <c r="AI412" i="23"/>
  <c r="AI381" i="23"/>
  <c r="AI373" i="23"/>
  <c r="AI365" i="23"/>
  <c r="AI357" i="23"/>
  <c r="AI349" i="23"/>
  <c r="AI341" i="23"/>
  <c r="AI299" i="23"/>
  <c r="AI493" i="23"/>
  <c r="AI424" i="23"/>
  <c r="AI392" i="23"/>
  <c r="AI379" i="23"/>
  <c r="AI371" i="23"/>
  <c r="AI363" i="23"/>
  <c r="AI355" i="23"/>
  <c r="AI347" i="23"/>
  <c r="AI339" i="23"/>
  <c r="AI288" i="23"/>
  <c r="AI477" i="23"/>
  <c r="AI407" i="23"/>
  <c r="AI378" i="23"/>
  <c r="AI385" i="23"/>
  <c r="AI377" i="23"/>
  <c r="AI369" i="23"/>
  <c r="AI361" i="23"/>
  <c r="AI353" i="23"/>
  <c r="AI345" i="23"/>
  <c r="AI303" i="23"/>
  <c r="AI221" i="23"/>
  <c r="AI455" i="23"/>
  <c r="AI247" i="23"/>
  <c r="AI280" i="23"/>
  <c r="AI504" i="23"/>
  <c r="AI488" i="23"/>
  <c r="AI472" i="23"/>
  <c r="AI448" i="23"/>
  <c r="AI429" i="23"/>
  <c r="AI422" i="23"/>
  <c r="AI401" i="23"/>
  <c r="AI419" i="23"/>
  <c r="AI404" i="23"/>
  <c r="AI390" i="23"/>
  <c r="AI370" i="23"/>
  <c r="AI305" i="23"/>
  <c r="AI205" i="23"/>
  <c r="AI501" i="23"/>
  <c r="AI485" i="23"/>
  <c r="AI469" i="23"/>
  <c r="AI447" i="23"/>
  <c r="AI428" i="23"/>
  <c r="AI420" i="23"/>
  <c r="AI399" i="23"/>
  <c r="AI416" i="23"/>
  <c r="AI396" i="23"/>
  <c r="AI388" i="23"/>
  <c r="AI362" i="23"/>
  <c r="AI259" i="23"/>
  <c r="AI189" i="23"/>
  <c r="AI496" i="23"/>
  <c r="AI480" i="23"/>
  <c r="AI456" i="23"/>
  <c r="AI435" i="23"/>
  <c r="AI425" i="23"/>
  <c r="AI409" i="23"/>
  <c r="AI291" i="23"/>
  <c r="AI414" i="23"/>
  <c r="AI394" i="23"/>
  <c r="AI386" i="23"/>
  <c r="AI354" i="23"/>
  <c r="AI213" i="23"/>
  <c r="AI384" i="23"/>
  <c r="AI376" i="23"/>
  <c r="AI368" i="23"/>
  <c r="AI360" i="23"/>
  <c r="AI352" i="23"/>
  <c r="AI329" i="23"/>
  <c r="AI285" i="23"/>
  <c r="AI210" i="23"/>
  <c r="AI336" i="23"/>
  <c r="AI382" i="23"/>
  <c r="AI374" i="23"/>
  <c r="AI366" i="23"/>
  <c r="AI358" i="23"/>
  <c r="AI350" i="23"/>
  <c r="AI321" i="23"/>
  <c r="AI273" i="23"/>
  <c r="AI300" i="23"/>
  <c r="AI304" i="23"/>
  <c r="AI380" i="23"/>
  <c r="AI372" i="23"/>
  <c r="AI364" i="23"/>
  <c r="AI356" i="23"/>
  <c r="AI344" i="23"/>
  <c r="AI313" i="23"/>
  <c r="AI265" i="23"/>
  <c r="AI287" i="23"/>
  <c r="AI204" i="23"/>
  <c r="AI342" i="23"/>
  <c r="AI335" i="23"/>
  <c r="AI327" i="23"/>
  <c r="AI319" i="23"/>
  <c r="AI311" i="23"/>
  <c r="AI298" i="23"/>
  <c r="AI282" i="23"/>
  <c r="AI271" i="23"/>
  <c r="AI263" i="23"/>
  <c r="AI257" i="23"/>
  <c r="AI194" i="23"/>
  <c r="AI297" i="23"/>
  <c r="AI284" i="23"/>
  <c r="AI197" i="23"/>
  <c r="AI328" i="23"/>
  <c r="AI272" i="23"/>
  <c r="AI225" i="23"/>
  <c r="AI348" i="23"/>
  <c r="AI340" i="23"/>
  <c r="AI333" i="23"/>
  <c r="AI325" i="23"/>
  <c r="AI317" i="23"/>
  <c r="AI309" i="23"/>
  <c r="AI293" i="23"/>
  <c r="AI277" i="23"/>
  <c r="AI269" i="23"/>
  <c r="AI262" i="23"/>
  <c r="AI255" i="23"/>
  <c r="AI178" i="23"/>
  <c r="AI295" i="23"/>
  <c r="AI279" i="23"/>
  <c r="AI181" i="23"/>
  <c r="AI320" i="23"/>
  <c r="AI186" i="23"/>
  <c r="AI253" i="23"/>
  <c r="AI346" i="23"/>
  <c r="AI296" i="23"/>
  <c r="AI331" i="23"/>
  <c r="AI323" i="23"/>
  <c r="AI315" i="23"/>
  <c r="AI307" i="23"/>
  <c r="AI290" i="23"/>
  <c r="AI275" i="23"/>
  <c r="AI267" i="23"/>
  <c r="AI261" i="23"/>
  <c r="AI226" i="23"/>
  <c r="AI302" i="23"/>
  <c r="AI292" i="23"/>
  <c r="AI229" i="23"/>
  <c r="AI145" i="23"/>
  <c r="AI312" i="23"/>
  <c r="AI238" i="23"/>
  <c r="AI200" i="23"/>
  <c r="AI334" i="23"/>
  <c r="AI326" i="23"/>
  <c r="AI318" i="23"/>
  <c r="AI310" i="23"/>
  <c r="AI289" i="23"/>
  <c r="AI268" i="23"/>
  <c r="AI254" i="23"/>
  <c r="AI234" i="23"/>
  <c r="AI188" i="23"/>
  <c r="AI209" i="23"/>
  <c r="AI243" i="23"/>
  <c r="AI184" i="23"/>
  <c r="AI332" i="23"/>
  <c r="AI324" i="23"/>
  <c r="AI316" i="23"/>
  <c r="AI308" i="23"/>
  <c r="AI281" i="23"/>
  <c r="AI264" i="23"/>
  <c r="AI250" i="23"/>
  <c r="AI228" i="23"/>
  <c r="AI168" i="23"/>
  <c r="AI193" i="23"/>
  <c r="AI232" i="23"/>
  <c r="AI139" i="23"/>
  <c r="AI338" i="23"/>
  <c r="AI330" i="23"/>
  <c r="AI322" i="23"/>
  <c r="AI314" i="23"/>
  <c r="AI306" i="23"/>
  <c r="AI276" i="23"/>
  <c r="AI218" i="23"/>
  <c r="AI244" i="23"/>
  <c r="AI220" i="23"/>
  <c r="AI249" i="23"/>
  <c r="AI177" i="23"/>
  <c r="AI216" i="23"/>
  <c r="AI127" i="23"/>
  <c r="AI286" i="23"/>
  <c r="AI274" i="23"/>
  <c r="AI266" i="23"/>
  <c r="AI202" i="23"/>
  <c r="AI252" i="23"/>
  <c r="AI242" i="23"/>
  <c r="AI231" i="23"/>
  <c r="AI215" i="23"/>
  <c r="AI199" i="23"/>
  <c r="AI183" i="23"/>
  <c r="AI260" i="23"/>
  <c r="AI241" i="23"/>
  <c r="AI222" i="23"/>
  <c r="AI206" i="23"/>
  <c r="AI190" i="23"/>
  <c r="AI174" i="23"/>
  <c r="AI251" i="23"/>
  <c r="AI240" i="23"/>
  <c r="AI227" i="23"/>
  <c r="AI211" i="23"/>
  <c r="AI195" i="23"/>
  <c r="AI152" i="23"/>
  <c r="AI115" i="23"/>
  <c r="AI169" i="23"/>
  <c r="AI212" i="23"/>
  <c r="AI196" i="23"/>
  <c r="AI180" i="23"/>
  <c r="AI258" i="23"/>
  <c r="AI233" i="23"/>
  <c r="AI217" i="23"/>
  <c r="AI201" i="23"/>
  <c r="AI185" i="23"/>
  <c r="AI172" i="23"/>
  <c r="AI248" i="23"/>
  <c r="AI237" i="23"/>
  <c r="AI224" i="23"/>
  <c r="AI208" i="23"/>
  <c r="AI192" i="23"/>
  <c r="AI165" i="23"/>
  <c r="AI170" i="23"/>
  <c r="AI55" i="23"/>
  <c r="AI294" i="23"/>
  <c r="AI278" i="23"/>
  <c r="AI270" i="23"/>
  <c r="AI239" i="23"/>
  <c r="AI160" i="23"/>
  <c r="AI246" i="23"/>
  <c r="AI236" i="23"/>
  <c r="AI223" i="23"/>
  <c r="AI207" i="23"/>
  <c r="AI191" i="23"/>
  <c r="AI175" i="23"/>
  <c r="AI256" i="23"/>
  <c r="AI230" i="23"/>
  <c r="AI214" i="23"/>
  <c r="AI198" i="23"/>
  <c r="AI182" i="23"/>
  <c r="AI119" i="23"/>
  <c r="AI245" i="23"/>
  <c r="AI235" i="23"/>
  <c r="AI219" i="23"/>
  <c r="AI203" i="23"/>
  <c r="AI187" i="23"/>
  <c r="AI149" i="23"/>
  <c r="AI154" i="23"/>
  <c r="AI124" i="23"/>
  <c r="AI137" i="23"/>
  <c r="AI163" i="23"/>
  <c r="AI147" i="23"/>
  <c r="AI136" i="23"/>
  <c r="AI99" i="23"/>
  <c r="AI167" i="23"/>
  <c r="AI151" i="23"/>
  <c r="AI111" i="23"/>
  <c r="AI158" i="23"/>
  <c r="AI118" i="23"/>
  <c r="AI66" i="23"/>
  <c r="AI179" i="23"/>
  <c r="AI103" i="23"/>
  <c r="AI157" i="23"/>
  <c r="AI144" i="23"/>
  <c r="AI133" i="23"/>
  <c r="AI91" i="23"/>
  <c r="AI162" i="23"/>
  <c r="AI143" i="23"/>
  <c r="AI95" i="23"/>
  <c r="AI148" i="23"/>
  <c r="AI102" i="23"/>
  <c r="AI53" i="23"/>
  <c r="AI176" i="23"/>
  <c r="AI171" i="23"/>
  <c r="AI155" i="23"/>
  <c r="AI141" i="23"/>
  <c r="AI131" i="23"/>
  <c r="AI87" i="23"/>
  <c r="AI159" i="23"/>
  <c r="AI135" i="23"/>
  <c r="AI71" i="23"/>
  <c r="AI138" i="23"/>
  <c r="AI33" i="23"/>
  <c r="AI48" i="23"/>
  <c r="AI166" i="23"/>
  <c r="AI156" i="23"/>
  <c r="AI146" i="23"/>
  <c r="AI134" i="23"/>
  <c r="AI130" i="23"/>
  <c r="AI114" i="23"/>
  <c r="AI98" i="23"/>
  <c r="AI125" i="23"/>
  <c r="AI108" i="23"/>
  <c r="AI50" i="23"/>
  <c r="AI88" i="23"/>
  <c r="AI32" i="23"/>
  <c r="AI164" i="23"/>
  <c r="AI153" i="23"/>
  <c r="AI142" i="23"/>
  <c r="AI123" i="23"/>
  <c r="AI126" i="23"/>
  <c r="AI110" i="23"/>
  <c r="AI94" i="23"/>
  <c r="AI109" i="23"/>
  <c r="AI75" i="23"/>
  <c r="AI85" i="23"/>
  <c r="AI72" i="23"/>
  <c r="AI43" i="23"/>
  <c r="AI161" i="23"/>
  <c r="AI150" i="23"/>
  <c r="AI140" i="23"/>
  <c r="AI107" i="23"/>
  <c r="AI122" i="23"/>
  <c r="AI106" i="23"/>
  <c r="AI67" i="23"/>
  <c r="AI79" i="23"/>
  <c r="AI82" i="23"/>
  <c r="AI69" i="23"/>
  <c r="AI56" i="23"/>
  <c r="AI15" i="23"/>
  <c r="AI51" i="23"/>
  <c r="AI121" i="23"/>
  <c r="AI105" i="23"/>
  <c r="AI63" i="23"/>
  <c r="AI120" i="23"/>
  <c r="AI104" i="23"/>
  <c r="AI59" i="23"/>
  <c r="AI78" i="23"/>
  <c r="AI62" i="23"/>
  <c r="AI45" i="23"/>
  <c r="AI81" i="23"/>
  <c r="AI65" i="23"/>
  <c r="AI49" i="23"/>
  <c r="AI84" i="23"/>
  <c r="AI68" i="23"/>
  <c r="AI52" i="23"/>
  <c r="AI44" i="23"/>
  <c r="AI28" i="23"/>
  <c r="AI24" i="23"/>
  <c r="AI22" i="23"/>
  <c r="AI117" i="23"/>
  <c r="AI101" i="23"/>
  <c r="AI132" i="23"/>
  <c r="AI116" i="23"/>
  <c r="AI100" i="23"/>
  <c r="AI90" i="23"/>
  <c r="AI74" i="23"/>
  <c r="AI58" i="23"/>
  <c r="AI93" i="23"/>
  <c r="AI77" i="23"/>
  <c r="AI61" i="23"/>
  <c r="AI41" i="23"/>
  <c r="AI80" i="23"/>
  <c r="AI64" i="23"/>
  <c r="AI37" i="23"/>
  <c r="AI40" i="23"/>
  <c r="AI12" i="23"/>
  <c r="AI38" i="23"/>
  <c r="AI6" i="23"/>
  <c r="AI83" i="23"/>
  <c r="AI129" i="23"/>
  <c r="AI113" i="23"/>
  <c r="AI97" i="23"/>
  <c r="AI128" i="23"/>
  <c r="AI112" i="23"/>
  <c r="AI96" i="23"/>
  <c r="AI86" i="23"/>
  <c r="AI70" i="23"/>
  <c r="AI54" i="23"/>
  <c r="AI89" i="23"/>
  <c r="AI73" i="23"/>
  <c r="AI57" i="23"/>
  <c r="AI92" i="23"/>
  <c r="AI76" i="23"/>
  <c r="AI60" i="23"/>
  <c r="AI16" i="23"/>
  <c r="AI36" i="23"/>
  <c r="AI47" i="23"/>
  <c r="AI4" i="23"/>
  <c r="AI17" i="23"/>
  <c r="AI39" i="23"/>
  <c r="AI8" i="23"/>
  <c r="AI34" i="23"/>
  <c r="AI27" i="23"/>
  <c r="AI11" i="23"/>
  <c r="AI18" i="23"/>
  <c r="AI29" i="23"/>
  <c r="AI13" i="23"/>
  <c r="AI35" i="23"/>
  <c r="AI46" i="23"/>
  <c r="AI30" i="23"/>
  <c r="AI23" i="23"/>
  <c r="AI7" i="23"/>
  <c r="AI14" i="23"/>
  <c r="AI25" i="23"/>
  <c r="AI9" i="23"/>
  <c r="AI31" i="23"/>
  <c r="AI42" i="23"/>
  <c r="AI20" i="23"/>
  <c r="AI19" i="23"/>
  <c r="AI26" i="23"/>
  <c r="AI10" i="23"/>
  <c r="AI21" i="23"/>
  <c r="AJ4" i="23"/>
  <c r="AJ8" i="23"/>
  <c r="AJ12" i="23"/>
  <c r="AJ16" i="23"/>
  <c r="AJ20" i="23"/>
  <c r="AJ24" i="23"/>
  <c r="AJ28" i="23"/>
  <c r="AJ5" i="23"/>
  <c r="AJ9" i="23"/>
  <c r="AJ13" i="23"/>
  <c r="AJ17" i="23"/>
  <c r="AJ21" i="23"/>
  <c r="AJ25" i="23"/>
  <c r="AJ29" i="23"/>
  <c r="AJ6" i="23"/>
  <c r="AJ10" i="23"/>
  <c r="AJ14" i="23"/>
  <c r="AJ18" i="23"/>
  <c r="AJ22" i="23"/>
  <c r="AJ26" i="23"/>
  <c r="AJ15" i="23"/>
  <c r="AJ33" i="23"/>
  <c r="AJ37" i="23"/>
  <c r="AJ41" i="23"/>
  <c r="AJ45" i="23"/>
  <c r="AJ19" i="23"/>
  <c r="AJ30" i="23"/>
  <c r="AJ34" i="23"/>
  <c r="AJ38" i="23"/>
  <c r="AJ42" i="23"/>
  <c r="AJ46" i="23"/>
  <c r="AJ7" i="23"/>
  <c r="AJ23" i="23"/>
  <c r="AJ31" i="23"/>
  <c r="AJ35" i="23"/>
  <c r="AJ39" i="23"/>
  <c r="AJ43" i="23"/>
  <c r="AJ47" i="23"/>
  <c r="AJ11" i="23"/>
  <c r="AJ32" i="23"/>
  <c r="AJ48" i="23"/>
  <c r="AJ51" i="23"/>
  <c r="AJ55" i="23"/>
  <c r="AJ59" i="23"/>
  <c r="AJ63" i="23"/>
  <c r="AJ67" i="23"/>
  <c r="AJ71" i="23"/>
  <c r="AJ75" i="23"/>
  <c r="AJ79" i="23"/>
  <c r="AJ83" i="23"/>
  <c r="AJ87" i="23"/>
  <c r="AJ91" i="23"/>
  <c r="AJ27" i="23"/>
  <c r="AJ36" i="23"/>
  <c r="AJ52" i="23"/>
  <c r="AJ56" i="23"/>
  <c r="AJ60" i="23"/>
  <c r="AJ64" i="23"/>
  <c r="AJ68" i="23"/>
  <c r="AJ72" i="23"/>
  <c r="AJ76" i="23"/>
  <c r="AJ80" i="23"/>
  <c r="AJ84" i="23"/>
  <c r="AJ88" i="23"/>
  <c r="AJ92" i="23"/>
  <c r="AJ40" i="23"/>
  <c r="AJ49" i="23"/>
  <c r="AJ53" i="23"/>
  <c r="AJ57" i="23"/>
  <c r="AJ61" i="23"/>
  <c r="AJ65" i="23"/>
  <c r="AJ69" i="23"/>
  <c r="AJ73" i="23"/>
  <c r="AJ77" i="23"/>
  <c r="AJ81" i="23"/>
  <c r="AJ85" i="23"/>
  <c r="AJ89" i="23"/>
  <c r="AJ54" i="23"/>
  <c r="AJ70" i="23"/>
  <c r="AJ86" i="23"/>
  <c r="AJ93" i="23"/>
  <c r="AJ95" i="23"/>
  <c r="AJ99" i="23"/>
  <c r="AJ103" i="23"/>
  <c r="AJ107" i="23"/>
  <c r="AJ111" i="23"/>
  <c r="AJ115" i="23"/>
  <c r="AJ119" i="23"/>
  <c r="AJ123" i="23"/>
  <c r="AJ127" i="23"/>
  <c r="AJ131" i="23"/>
  <c r="AJ58" i="23"/>
  <c r="AJ74" i="23"/>
  <c r="AJ90" i="23"/>
  <c r="AJ96" i="23"/>
  <c r="AJ100" i="23"/>
  <c r="AJ104" i="23"/>
  <c r="AJ108" i="23"/>
  <c r="AJ112" i="23"/>
  <c r="AJ116" i="23"/>
  <c r="AJ120" i="23"/>
  <c r="AJ124" i="23"/>
  <c r="AJ128" i="23"/>
  <c r="AJ132" i="23"/>
  <c r="AJ62" i="23"/>
  <c r="AJ78" i="23"/>
  <c r="AJ97" i="23"/>
  <c r="AJ101" i="23"/>
  <c r="AJ105" i="23"/>
  <c r="AJ109" i="23"/>
  <c r="AJ113" i="23"/>
  <c r="AJ117" i="23"/>
  <c r="AJ121" i="23"/>
  <c r="AJ125" i="23"/>
  <c r="AJ129" i="23"/>
  <c r="AJ50" i="23"/>
  <c r="AJ102" i="23"/>
  <c r="AJ118" i="23"/>
  <c r="AJ137" i="23"/>
  <c r="AJ145" i="23"/>
  <c r="AJ152" i="23"/>
  <c r="AJ160" i="23"/>
  <c r="AJ168" i="23"/>
  <c r="AJ66" i="23"/>
  <c r="AJ106" i="23"/>
  <c r="AJ122" i="23"/>
  <c r="AJ134" i="23"/>
  <c r="AJ138" i="23"/>
  <c r="AJ140" i="23"/>
  <c r="AJ142" i="23"/>
  <c r="AJ146" i="23"/>
  <c r="AJ148" i="23"/>
  <c r="AJ150" i="23"/>
  <c r="AJ153" i="23"/>
  <c r="AJ156" i="23"/>
  <c r="AJ158" i="23"/>
  <c r="AJ161" i="23"/>
  <c r="AJ164" i="23"/>
  <c r="AJ166" i="23"/>
  <c r="AJ169" i="23"/>
  <c r="AJ44" i="23"/>
  <c r="AJ82" i="23"/>
  <c r="AJ110" i="23"/>
  <c r="AJ126" i="23"/>
  <c r="AJ135" i="23"/>
  <c r="AJ143" i="23"/>
  <c r="AJ151" i="23"/>
  <c r="AJ154" i="23"/>
  <c r="AJ159" i="23"/>
  <c r="AJ162" i="23"/>
  <c r="AJ167" i="23"/>
  <c r="AJ170" i="23"/>
  <c r="AJ98" i="23"/>
  <c r="AJ139" i="23"/>
  <c r="AJ144" i="23"/>
  <c r="AJ149" i="23"/>
  <c r="AJ171" i="23"/>
  <c r="AJ173" i="23"/>
  <c r="AJ178" i="23"/>
  <c r="AJ181" i="23"/>
  <c r="AJ186" i="23"/>
  <c r="AJ189" i="23"/>
  <c r="AJ194" i="23"/>
  <c r="AJ197" i="23"/>
  <c r="AJ202" i="23"/>
  <c r="AJ205" i="23"/>
  <c r="AJ210" i="23"/>
  <c r="AJ213" i="23"/>
  <c r="AJ218" i="23"/>
  <c r="AJ221" i="23"/>
  <c r="AJ226" i="23"/>
  <c r="AJ229" i="23"/>
  <c r="AJ239" i="23"/>
  <c r="AJ247" i="23"/>
  <c r="AJ255" i="23"/>
  <c r="AJ257" i="23"/>
  <c r="AJ259" i="23"/>
  <c r="AJ261" i="23"/>
  <c r="AJ94" i="23"/>
  <c r="AJ114" i="23"/>
  <c r="AJ136" i="23"/>
  <c r="AJ141" i="23"/>
  <c r="AJ163" i="23"/>
  <c r="AJ176" i="23"/>
  <c r="AJ179" i="23"/>
  <c r="AJ184" i="23"/>
  <c r="AJ187" i="23"/>
  <c r="AJ192" i="23"/>
  <c r="AJ195" i="23"/>
  <c r="AJ200" i="23"/>
  <c r="AJ203" i="23"/>
  <c r="AJ208" i="23"/>
  <c r="AJ211" i="23"/>
  <c r="AJ216" i="23"/>
  <c r="AJ219" i="23"/>
  <c r="AJ224" i="23"/>
  <c r="AJ227" i="23"/>
  <c r="AJ232" i="23"/>
  <c r="AJ235" i="23"/>
  <c r="AJ237" i="23"/>
  <c r="AJ240" i="23"/>
  <c r="AJ243" i="23"/>
  <c r="AJ245" i="23"/>
  <c r="AJ248" i="23"/>
  <c r="AJ251" i="23"/>
  <c r="AJ253" i="23"/>
  <c r="AJ130" i="23"/>
  <c r="AJ133" i="23"/>
  <c r="AJ155" i="23"/>
  <c r="AJ165" i="23"/>
  <c r="AJ172" i="23"/>
  <c r="AJ174" i="23"/>
  <c r="AJ177" i="23"/>
  <c r="AJ182" i="23"/>
  <c r="AJ185" i="23"/>
  <c r="AJ190" i="23"/>
  <c r="AJ193" i="23"/>
  <c r="AJ198" i="23"/>
  <c r="AJ201" i="23"/>
  <c r="AJ206" i="23"/>
  <c r="AJ209" i="23"/>
  <c r="AJ214" i="23"/>
  <c r="AJ217" i="23"/>
  <c r="AJ222" i="23"/>
  <c r="AJ225" i="23"/>
  <c r="AJ230" i="23"/>
  <c r="AJ233" i="23"/>
  <c r="AJ241" i="23"/>
  <c r="AJ249" i="23"/>
  <c r="AJ256" i="23"/>
  <c r="AJ258" i="23"/>
  <c r="AJ260" i="23"/>
  <c r="AJ262" i="23"/>
  <c r="AJ147" i="23"/>
  <c r="AJ183" i="23"/>
  <c r="AJ188" i="23"/>
  <c r="AJ199" i="23"/>
  <c r="AJ204" i="23"/>
  <c r="AJ215" i="23"/>
  <c r="AJ220" i="23"/>
  <c r="AJ231" i="23"/>
  <c r="AJ236" i="23"/>
  <c r="AJ246" i="23"/>
  <c r="AJ280" i="23"/>
  <c r="AJ283" i="23"/>
  <c r="AJ288" i="23"/>
  <c r="AJ291" i="23"/>
  <c r="AJ296" i="23"/>
  <c r="AJ299" i="23"/>
  <c r="AJ301" i="23"/>
  <c r="AJ303" i="23"/>
  <c r="AJ238" i="23"/>
  <c r="AJ250" i="23"/>
  <c r="AJ264" i="23"/>
  <c r="AJ266" i="23"/>
  <c r="AJ268" i="23"/>
  <c r="AJ270" i="23"/>
  <c r="AJ272" i="23"/>
  <c r="AJ274" i="23"/>
  <c r="AJ276" i="23"/>
  <c r="AJ278" i="23"/>
  <c r="AJ281" i="23"/>
  <c r="AJ286" i="23"/>
  <c r="AJ289" i="23"/>
  <c r="AJ294" i="23"/>
  <c r="AJ304" i="23"/>
  <c r="AJ306" i="23"/>
  <c r="AJ308" i="23"/>
  <c r="AJ310" i="23"/>
  <c r="AJ312" i="23"/>
  <c r="AJ314" i="23"/>
  <c r="AJ316" i="23"/>
  <c r="AJ318" i="23"/>
  <c r="AJ320" i="23"/>
  <c r="AJ322" i="23"/>
  <c r="AJ324" i="23"/>
  <c r="AJ326" i="23"/>
  <c r="AJ328" i="23"/>
  <c r="AJ330" i="23"/>
  <c r="AJ332" i="23"/>
  <c r="AJ334" i="23"/>
  <c r="AJ336" i="23"/>
  <c r="AJ338" i="23"/>
  <c r="AJ175" i="23"/>
  <c r="AJ180" i="23"/>
  <c r="AJ191" i="23"/>
  <c r="AJ196" i="23"/>
  <c r="AJ207" i="23"/>
  <c r="AJ212" i="23"/>
  <c r="AJ223" i="23"/>
  <c r="AJ228" i="23"/>
  <c r="AJ242" i="23"/>
  <c r="AJ252" i="23"/>
  <c r="AJ279" i="23"/>
  <c r="AJ284" i="23"/>
  <c r="AJ287" i="23"/>
  <c r="AJ292" i="23"/>
  <c r="AJ295" i="23"/>
  <c r="AJ297" i="23"/>
  <c r="AJ300" i="23"/>
  <c r="AJ302" i="23"/>
  <c r="AJ244" i="23"/>
  <c r="AJ269" i="23"/>
  <c r="AJ277" i="23"/>
  <c r="AJ282" i="23"/>
  <c r="AJ293" i="23"/>
  <c r="AJ309" i="23"/>
  <c r="AJ317" i="23"/>
  <c r="AJ325" i="23"/>
  <c r="AJ333" i="23"/>
  <c r="AJ337" i="23"/>
  <c r="AJ398" i="23"/>
  <c r="AJ400" i="23"/>
  <c r="AJ403" i="23"/>
  <c r="AJ406" i="23"/>
  <c r="AJ408" i="23"/>
  <c r="AJ411" i="23"/>
  <c r="AJ418" i="23"/>
  <c r="AJ234" i="23"/>
  <c r="AJ263" i="23"/>
  <c r="AJ271" i="23"/>
  <c r="AJ311" i="23"/>
  <c r="AJ319" i="23"/>
  <c r="AJ327" i="23"/>
  <c r="AJ335" i="23"/>
  <c r="AJ340" i="23"/>
  <c r="AJ342" i="23"/>
  <c r="AJ344" i="23"/>
  <c r="AJ346" i="23"/>
  <c r="AJ348" i="23"/>
  <c r="AJ350" i="23"/>
  <c r="AJ352" i="23"/>
  <c r="AJ354" i="23"/>
  <c r="AJ356" i="23"/>
  <c r="AJ358" i="23"/>
  <c r="AJ360" i="23"/>
  <c r="AJ362" i="23"/>
  <c r="AJ364" i="23"/>
  <c r="AJ366" i="23"/>
  <c r="AJ368" i="23"/>
  <c r="AJ370" i="23"/>
  <c r="AJ372" i="23"/>
  <c r="AJ374" i="23"/>
  <c r="AJ376" i="23"/>
  <c r="AJ378" i="23"/>
  <c r="AJ380" i="23"/>
  <c r="AJ382" i="23"/>
  <c r="AJ384" i="23"/>
  <c r="AJ386" i="23"/>
  <c r="AJ388" i="23"/>
  <c r="AJ390" i="23"/>
  <c r="AJ392" i="23"/>
  <c r="AJ394" i="23"/>
  <c r="AJ396" i="23"/>
  <c r="AJ404" i="23"/>
  <c r="AJ412" i="23"/>
  <c r="AJ414" i="23"/>
  <c r="AJ416" i="23"/>
  <c r="AJ419" i="23"/>
  <c r="AJ432" i="23"/>
  <c r="AJ433" i="23"/>
  <c r="AJ440" i="23"/>
  <c r="AJ441" i="23"/>
  <c r="AJ442" i="23"/>
  <c r="AJ449" i="23"/>
  <c r="AJ450" i="23"/>
  <c r="AJ457" i="23"/>
  <c r="AJ458" i="23"/>
  <c r="AJ466" i="23"/>
  <c r="AJ471" i="23"/>
  <c r="AJ474" i="23"/>
  <c r="AJ479" i="23"/>
  <c r="AJ482" i="23"/>
  <c r="AJ487" i="23"/>
  <c r="AJ490" i="23"/>
  <c r="AJ495" i="23"/>
  <c r="AJ498" i="23"/>
  <c r="AJ503" i="23"/>
  <c r="AJ506" i="23"/>
  <c r="AJ508" i="23"/>
  <c r="AJ510" i="23"/>
  <c r="AJ157" i="23"/>
  <c r="AJ254" i="23"/>
  <c r="AJ265" i="23"/>
  <c r="AJ273" i="23"/>
  <c r="AJ285" i="23"/>
  <c r="AJ290" i="23"/>
  <c r="AJ305" i="23"/>
  <c r="AJ313" i="23"/>
  <c r="AJ321" i="23"/>
  <c r="AJ329" i="23"/>
  <c r="AJ399" i="23"/>
  <c r="AJ401" i="23"/>
  <c r="AJ407" i="23"/>
  <c r="AJ409" i="23"/>
  <c r="AJ420" i="23"/>
  <c r="AJ422" i="23"/>
  <c r="AJ424" i="23"/>
  <c r="AJ425" i="23"/>
  <c r="AJ428" i="23"/>
  <c r="AJ429" i="23"/>
  <c r="AJ434" i="23"/>
  <c r="AJ435" i="23"/>
  <c r="AJ447" i="23"/>
  <c r="AJ448" i="23"/>
  <c r="AJ455" i="23"/>
  <c r="AJ456" i="23"/>
  <c r="AJ469" i="23"/>
  <c r="AJ472" i="23"/>
  <c r="AJ477" i="23"/>
  <c r="AJ480" i="23"/>
  <c r="AJ485" i="23"/>
  <c r="AJ488" i="23"/>
  <c r="AJ493" i="23"/>
  <c r="AJ496" i="23"/>
  <c r="AJ501" i="23"/>
  <c r="AJ504" i="23"/>
  <c r="AJ267" i="23"/>
  <c r="AJ315" i="23"/>
  <c r="AJ341" i="23"/>
  <c r="AJ349" i="23"/>
  <c r="AJ357" i="23"/>
  <c r="AJ365" i="23"/>
  <c r="AJ373" i="23"/>
  <c r="AJ381" i="23"/>
  <c r="AJ389" i="23"/>
  <c r="AJ397" i="23"/>
  <c r="AJ417" i="23"/>
  <c r="AJ423" i="23"/>
  <c r="AJ431" i="23"/>
  <c r="AJ437" i="23"/>
  <c r="AJ439" i="23"/>
  <c r="AJ444" i="23"/>
  <c r="AJ446" i="23"/>
  <c r="AJ452" i="23"/>
  <c r="AJ454" i="23"/>
  <c r="AJ460" i="23"/>
  <c r="AJ464" i="23"/>
  <c r="AJ511" i="23"/>
  <c r="AJ513" i="23"/>
  <c r="AJ515" i="23"/>
  <c r="AJ517" i="23"/>
  <c r="AJ519" i="23"/>
  <c r="AJ521" i="23"/>
  <c r="AJ526" i="23"/>
  <c r="AJ529" i="23"/>
  <c r="AJ534" i="23"/>
  <c r="AJ537" i="23"/>
  <c r="AJ542" i="23"/>
  <c r="AJ545" i="23"/>
  <c r="AJ550" i="23"/>
  <c r="AJ553" i="23"/>
  <c r="AJ558" i="23"/>
  <c r="AJ561" i="23"/>
  <c r="AJ566" i="23"/>
  <c r="AJ569" i="23"/>
  <c r="AJ574" i="23"/>
  <c r="AJ577" i="23"/>
  <c r="AJ590" i="23"/>
  <c r="AJ592" i="23"/>
  <c r="AJ594" i="23"/>
  <c r="AJ596" i="23"/>
  <c r="AJ599" i="23"/>
  <c r="AJ601" i="23"/>
  <c r="AJ603" i="23"/>
  <c r="AJ605" i="23"/>
  <c r="AJ620" i="23"/>
  <c r="AJ623" i="23"/>
  <c r="AJ624" i="23"/>
  <c r="AJ627" i="23"/>
  <c r="AJ629" i="23"/>
  <c r="AJ635" i="23"/>
  <c r="AJ637" i="23"/>
  <c r="AJ639" i="23"/>
  <c r="AJ640" i="23"/>
  <c r="AJ643" i="23"/>
  <c r="AJ644" i="23"/>
  <c r="AJ646" i="23"/>
  <c r="AJ307" i="23"/>
  <c r="AJ343" i="23"/>
  <c r="AJ351" i="23"/>
  <c r="AJ359" i="23"/>
  <c r="AJ367" i="23"/>
  <c r="AJ375" i="23"/>
  <c r="AJ383" i="23"/>
  <c r="AJ391" i="23"/>
  <c r="AJ405" i="23"/>
  <c r="AJ421" i="23"/>
  <c r="AJ426" i="23"/>
  <c r="AJ465" i="23"/>
  <c r="AJ468" i="23"/>
  <c r="AJ473" i="23"/>
  <c r="AJ476" i="23"/>
  <c r="AJ481" i="23"/>
  <c r="AJ484" i="23"/>
  <c r="AJ489" i="23"/>
  <c r="AJ492" i="23"/>
  <c r="AJ497" i="23"/>
  <c r="AJ500" i="23"/>
  <c r="AJ505" i="23"/>
  <c r="AJ509" i="23"/>
  <c r="AJ523" i="23"/>
  <c r="AJ528" i="23"/>
  <c r="AJ531" i="23"/>
  <c r="AJ536" i="23"/>
  <c r="AJ539" i="23"/>
  <c r="AJ544" i="23"/>
  <c r="AJ547" i="23"/>
  <c r="AJ552" i="23"/>
  <c r="AJ555" i="23"/>
  <c r="AJ560" i="23"/>
  <c r="AJ563" i="23"/>
  <c r="AJ568" i="23"/>
  <c r="AJ571" i="23"/>
  <c r="AJ576" i="23"/>
  <c r="AJ579" i="23"/>
  <c r="AJ581" i="23"/>
  <c r="AJ598" i="23"/>
  <c r="AJ600" i="23"/>
  <c r="AJ602" i="23"/>
  <c r="AJ604" i="23"/>
  <c r="AJ607" i="23"/>
  <c r="AJ609" i="23"/>
  <c r="AJ611" i="23"/>
  <c r="AJ613" i="23"/>
  <c r="AJ616" i="23"/>
  <c r="AJ621" i="23"/>
  <c r="AJ630" i="23"/>
  <c r="AJ632" i="23"/>
  <c r="AJ641" i="23"/>
  <c r="AJ645" i="23"/>
  <c r="AJ339" i="23"/>
  <c r="AJ345" i="23"/>
  <c r="AJ355" i="23"/>
  <c r="AJ361" i="23"/>
  <c r="AJ371" i="23"/>
  <c r="AJ377" i="23"/>
  <c r="AJ387" i="23"/>
  <c r="AJ393" i="23"/>
  <c r="AJ402" i="23"/>
  <c r="AJ443" i="23"/>
  <c r="AJ459" i="23"/>
  <c r="AJ467" i="23"/>
  <c r="AJ478" i="23"/>
  <c r="AJ483" i="23"/>
  <c r="AJ494" i="23"/>
  <c r="AJ499" i="23"/>
  <c r="AJ512" i="23"/>
  <c r="AJ520" i="23"/>
  <c r="AJ524" i="23"/>
  <c r="AJ527" i="23"/>
  <c r="AJ532" i="23"/>
  <c r="AJ535" i="23"/>
  <c r="AJ540" i="23"/>
  <c r="AJ543" i="23"/>
  <c r="AJ548" i="23"/>
  <c r="AJ551" i="23"/>
  <c r="AJ556" i="23"/>
  <c r="AJ559" i="23"/>
  <c r="AJ564" i="23"/>
  <c r="AJ567" i="23"/>
  <c r="AJ572" i="23"/>
  <c r="AJ575" i="23"/>
  <c r="AJ585" i="23"/>
  <c r="AJ589" i="23"/>
  <c r="AJ593" i="23"/>
  <c r="AJ608" i="23"/>
  <c r="AJ622" i="23"/>
  <c r="AJ626" i="23"/>
  <c r="AJ634" i="23"/>
  <c r="AJ649" i="23"/>
  <c r="AJ715" i="23"/>
  <c r="AJ716" i="23"/>
  <c r="AJ719" i="23"/>
  <c r="AJ720" i="23"/>
  <c r="AJ723" i="23"/>
  <c r="AJ724" i="23"/>
  <c r="AJ727" i="23"/>
  <c r="AJ728" i="23"/>
  <c r="AJ731" i="23"/>
  <c r="AJ732" i="23"/>
  <c r="AJ734" i="23"/>
  <c r="AJ739" i="23"/>
  <c r="AJ331" i="23"/>
  <c r="AJ415" i="23"/>
  <c r="AJ427" i="23"/>
  <c r="AJ430" i="23"/>
  <c r="AJ453" i="23"/>
  <c r="AJ463" i="23"/>
  <c r="AJ518" i="23"/>
  <c r="AJ584" i="23"/>
  <c r="AJ588" i="23"/>
  <c r="AJ591" i="23"/>
  <c r="AJ606" i="23"/>
  <c r="AJ617" i="23"/>
  <c r="AJ619" i="23"/>
  <c r="AJ625" i="23"/>
  <c r="AJ633" i="23"/>
  <c r="AJ650" i="23"/>
  <c r="AJ655" i="23"/>
  <c r="AJ657" i="23"/>
  <c r="AJ659" i="23"/>
  <c r="AJ661" i="23"/>
  <c r="AJ663" i="23"/>
  <c r="AJ665" i="23"/>
  <c r="AJ667" i="23"/>
  <c r="AJ669" i="23"/>
  <c r="AJ671" i="23"/>
  <c r="AJ673" i="23"/>
  <c r="AJ675" i="23"/>
  <c r="AJ677" i="23"/>
  <c r="AJ679" i="23"/>
  <c r="AJ681" i="23"/>
  <c r="AJ683" i="23"/>
  <c r="AJ685" i="23"/>
  <c r="AJ687" i="23"/>
  <c r="AJ689" i="23"/>
  <c r="AJ691" i="23"/>
  <c r="AJ693" i="23"/>
  <c r="AJ695" i="23"/>
  <c r="AJ697" i="23"/>
  <c r="AJ699" i="23"/>
  <c r="AJ701" i="23"/>
  <c r="AJ703" i="23"/>
  <c r="AJ705" i="23"/>
  <c r="AJ707" i="23"/>
  <c r="AJ298" i="23"/>
  <c r="AJ323" i="23"/>
  <c r="AJ347" i="23"/>
  <c r="AJ353" i="23"/>
  <c r="AJ363" i="23"/>
  <c r="AJ369" i="23"/>
  <c r="AJ379" i="23"/>
  <c r="AJ385" i="23"/>
  <c r="AJ395" i="23"/>
  <c r="AJ410" i="23"/>
  <c r="AJ436" i="23"/>
  <c r="AJ451" i="23"/>
  <c r="AJ462" i="23"/>
  <c r="AJ470" i="23"/>
  <c r="AJ475" i="23"/>
  <c r="AJ486" i="23"/>
  <c r="AJ491" i="23"/>
  <c r="AJ502" i="23"/>
  <c r="AJ507" i="23"/>
  <c r="AJ516" i="23"/>
  <c r="AJ580" i="23"/>
  <c r="AJ583" i="23"/>
  <c r="AJ587" i="23"/>
  <c r="AJ597" i="23"/>
  <c r="AJ612" i="23"/>
  <c r="AJ615" i="23"/>
  <c r="AJ618" i="23"/>
  <c r="AJ631" i="23"/>
  <c r="AJ638" i="23"/>
  <c r="AJ651" i="23"/>
  <c r="AJ652" i="23"/>
  <c r="AJ654" i="23"/>
  <c r="AJ656" i="23"/>
  <c r="AJ658" i="23"/>
  <c r="AJ660" i="23"/>
  <c r="AJ662" i="23"/>
  <c r="AJ664" i="23"/>
  <c r="AJ666" i="23"/>
  <c r="AJ668" i="23"/>
  <c r="AJ670" i="23"/>
  <c r="AJ672" i="23"/>
  <c r="AJ674" i="23"/>
  <c r="AJ676" i="23"/>
  <c r="AJ678" i="23"/>
  <c r="AJ680" i="23"/>
  <c r="AJ682" i="23"/>
  <c r="AJ684" i="23"/>
  <c r="AJ686" i="23"/>
  <c r="AJ688" i="23"/>
  <c r="AJ690" i="23"/>
  <c r="AJ692" i="23"/>
  <c r="AJ694" i="23"/>
  <c r="AJ696" i="23"/>
  <c r="AJ698" i="23"/>
  <c r="AJ700" i="23"/>
  <c r="AJ702" i="23"/>
  <c r="AJ704" i="23"/>
  <c r="AJ706" i="23"/>
  <c r="AJ708" i="23"/>
  <c r="AJ710" i="23"/>
  <c r="AJ712" i="23"/>
  <c r="AJ714" i="23"/>
  <c r="AJ717" i="23"/>
  <c r="AJ718" i="23"/>
  <c r="AJ721" i="23"/>
  <c r="AJ722" i="23"/>
  <c r="AJ725" i="23"/>
  <c r="AJ726" i="23"/>
  <c r="AJ729" i="23"/>
  <c r="AJ730" i="23"/>
  <c r="AJ733" i="23"/>
  <c r="AJ735" i="23"/>
  <c r="AJ738" i="23"/>
  <c r="AJ740" i="23"/>
  <c r="AJ438" i="23"/>
  <c r="AJ461" i="23"/>
  <c r="AJ582" i="23"/>
  <c r="AJ595" i="23"/>
  <c r="AJ628" i="23"/>
  <c r="AJ642" i="23"/>
  <c r="AJ647" i="23"/>
  <c r="AJ709" i="23"/>
  <c r="AJ736" i="23"/>
  <c r="AJ737" i="23"/>
  <c r="AJ746" i="23"/>
  <c r="AJ749" i="23"/>
  <c r="AJ754" i="23"/>
  <c r="AJ757" i="23"/>
  <c r="AJ762" i="23"/>
  <c r="AJ765" i="23"/>
  <c r="AJ770" i="23"/>
  <c r="AJ773" i="23"/>
  <c r="AJ778" i="23"/>
  <c r="AJ781" i="23"/>
  <c r="AJ783" i="23"/>
  <c r="AJ785" i="23"/>
  <c r="AJ787" i="23"/>
  <c r="AJ789" i="23"/>
  <c r="AJ791" i="23"/>
  <c r="AJ793" i="23"/>
  <c r="AJ795" i="23"/>
  <c r="AJ797" i="23"/>
  <c r="AJ799" i="23"/>
  <c r="AJ801" i="23"/>
  <c r="AJ803" i="23"/>
  <c r="AJ805" i="23"/>
  <c r="AJ807" i="23"/>
  <c r="AJ809" i="23"/>
  <c r="AJ811" i="23"/>
  <c r="AJ813" i="23"/>
  <c r="AJ815" i="23"/>
  <c r="AJ817" i="23"/>
  <c r="AJ819" i="23"/>
  <c r="AJ821" i="23"/>
  <c r="AJ823" i="23"/>
  <c r="AJ825" i="23"/>
  <c r="AJ827" i="23"/>
  <c r="AJ829" i="23"/>
  <c r="AJ831" i="23"/>
  <c r="AJ833" i="23"/>
  <c r="AJ835" i="23"/>
  <c r="AJ837" i="23"/>
  <c r="AJ839" i="23"/>
  <c r="AJ841" i="23"/>
  <c r="AJ843" i="23"/>
  <c r="AJ845" i="23"/>
  <c r="AJ847" i="23"/>
  <c r="AJ849" i="23"/>
  <c r="AJ851" i="23"/>
  <c r="AJ853" i="23"/>
  <c r="AJ855" i="23"/>
  <c r="AJ857" i="23"/>
  <c r="AJ859" i="23"/>
  <c r="AJ861" i="23"/>
  <c r="AJ863" i="23"/>
  <c r="AJ865" i="23"/>
  <c r="AJ867" i="23"/>
  <c r="AJ869" i="23"/>
  <c r="AJ871" i="23"/>
  <c r="AJ873" i="23"/>
  <c r="AJ875" i="23"/>
  <c r="AJ877" i="23"/>
  <c r="AJ879" i="23"/>
  <c r="AJ881" i="23"/>
  <c r="AJ883" i="23"/>
  <c r="AJ885" i="23"/>
  <c r="AJ887" i="23"/>
  <c r="AJ889" i="23"/>
  <c r="AJ891" i="23"/>
  <c r="AJ893" i="23"/>
  <c r="AJ895" i="23"/>
  <c r="AJ897" i="23"/>
  <c r="AJ899" i="23"/>
  <c r="AJ901" i="23"/>
  <c r="AJ275" i="23"/>
  <c r="AJ413" i="23"/>
  <c r="AJ610" i="23"/>
  <c r="AJ445" i="23"/>
  <c r="AJ514" i="23"/>
  <c r="AJ525" i="23"/>
  <c r="AJ533" i="23"/>
  <c r="AJ541" i="23"/>
  <c r="AJ549" i="23"/>
  <c r="AJ557" i="23"/>
  <c r="AJ565" i="23"/>
  <c r="AJ573" i="23"/>
  <c r="AJ586" i="23"/>
  <c r="AJ614" i="23"/>
  <c r="AJ636" i="23"/>
  <c r="AJ648" i="23"/>
  <c r="AJ713" i="23"/>
  <c r="AJ742" i="23"/>
  <c r="AJ745" i="23"/>
  <c r="AJ750" i="23"/>
  <c r="AJ753" i="23"/>
  <c r="AJ758" i="23"/>
  <c r="AJ761" i="23"/>
  <c r="AJ766" i="23"/>
  <c r="AJ769" i="23"/>
  <c r="AJ774" i="23"/>
  <c r="AJ777" i="23"/>
  <c r="AJ522" i="23"/>
  <c r="AJ530" i="23"/>
  <c r="AJ538" i="23"/>
  <c r="AJ546" i="23"/>
  <c r="AJ554" i="23"/>
  <c r="AJ562" i="23"/>
  <c r="AJ570" i="23"/>
  <c r="AJ578" i="23"/>
  <c r="AJ741" i="23"/>
  <c r="AJ786" i="23"/>
  <c r="AJ794" i="23"/>
  <c r="AJ802" i="23"/>
  <c r="AJ810" i="23"/>
  <c r="AJ818" i="23"/>
  <c r="AJ826" i="23"/>
  <c r="AJ834" i="23"/>
  <c r="AJ842" i="23"/>
  <c r="AJ850" i="23"/>
  <c r="AJ858" i="23"/>
  <c r="AJ862" i="23"/>
  <c r="AJ866" i="23"/>
  <c r="AJ870" i="23"/>
  <c r="AJ874" i="23"/>
  <c r="AJ878" i="23"/>
  <c r="AJ882" i="23"/>
  <c r="AJ886" i="23"/>
  <c r="AJ890" i="23"/>
  <c r="AJ894" i="23"/>
  <c r="AJ898" i="23"/>
  <c r="AJ902" i="23"/>
  <c r="AJ653" i="23"/>
  <c r="AJ782" i="23"/>
  <c r="AJ790" i="23"/>
  <c r="AJ798" i="23"/>
  <c r="AJ806" i="23"/>
  <c r="AJ814" i="23"/>
  <c r="AJ822" i="23"/>
  <c r="AJ830" i="23"/>
  <c r="AJ838" i="23"/>
  <c r="AJ846" i="23"/>
  <c r="AJ854" i="23"/>
  <c r="AJ860" i="23"/>
  <c r="AJ864" i="23"/>
  <c r="AJ868" i="23"/>
  <c r="AJ872" i="23"/>
  <c r="AJ876" i="23"/>
  <c r="AJ880" i="23"/>
  <c r="AJ884" i="23"/>
  <c r="AJ888" i="23"/>
  <c r="AJ892" i="23"/>
  <c r="AJ896" i="23"/>
  <c r="AJ900" i="23"/>
  <c r="AJ3" i="23"/>
  <c r="AJ792" i="23"/>
  <c r="AJ808" i="23"/>
  <c r="AJ824" i="23"/>
  <c r="AJ840" i="23"/>
  <c r="AJ856" i="23"/>
  <c r="AJ747" i="23"/>
  <c r="AJ748" i="23"/>
  <c r="AJ755" i="23"/>
  <c r="AJ756" i="23"/>
  <c r="AJ763" i="23"/>
  <c r="AJ764" i="23"/>
  <c r="AJ771" i="23"/>
  <c r="AJ772" i="23"/>
  <c r="AJ779" i="23"/>
  <c r="AJ780" i="23"/>
  <c r="AJ796" i="23"/>
  <c r="AJ812" i="23"/>
  <c r="AJ828" i="23"/>
  <c r="AJ844" i="23"/>
  <c r="AJ711" i="23"/>
  <c r="AJ744" i="23"/>
  <c r="AJ751" i="23"/>
  <c r="AJ760" i="23"/>
  <c r="AJ767" i="23"/>
  <c r="AJ775" i="23"/>
  <c r="AJ784" i="23"/>
  <c r="AJ788" i="23"/>
  <c r="AJ816" i="23"/>
  <c r="AJ820" i="23"/>
  <c r="AJ848" i="23"/>
  <c r="AJ852" i="23"/>
  <c r="AJ743" i="23"/>
  <c r="AJ752" i="23"/>
  <c r="AJ759" i="23"/>
  <c r="AJ768" i="23"/>
  <c r="AJ776" i="23"/>
  <c r="AJ800" i="23"/>
  <c r="AJ804" i="23"/>
  <c r="AJ832" i="23"/>
  <c r="AJ836" i="23"/>
  <c r="AE5" i="23"/>
  <c r="AE9" i="23"/>
  <c r="AE13" i="23"/>
  <c r="AE17" i="23"/>
  <c r="AE21" i="23"/>
  <c r="AE25" i="23"/>
  <c r="AE29" i="23"/>
  <c r="AE6" i="23"/>
  <c r="AE10" i="23"/>
  <c r="AE14" i="23"/>
  <c r="AE18" i="23"/>
  <c r="AE22" i="23"/>
  <c r="AE26" i="23"/>
  <c r="AE7" i="23"/>
  <c r="AE11" i="23"/>
  <c r="AE15" i="23"/>
  <c r="AE19" i="23"/>
  <c r="AE23" i="23"/>
  <c r="AE27" i="23"/>
  <c r="AE8" i="23"/>
  <c r="AE24" i="23"/>
  <c r="AE30" i="23"/>
  <c r="AE34" i="23"/>
  <c r="AE38" i="23"/>
  <c r="AE42" i="23"/>
  <c r="AE46" i="23"/>
  <c r="AE12" i="23"/>
  <c r="AE28" i="23"/>
  <c r="AE31" i="23"/>
  <c r="AE35" i="23"/>
  <c r="AE39" i="23"/>
  <c r="AE43" i="23"/>
  <c r="AE47" i="23"/>
  <c r="AE16" i="23"/>
  <c r="AE32" i="23"/>
  <c r="AE36" i="23"/>
  <c r="AE40" i="23"/>
  <c r="AE44" i="23"/>
  <c r="AE48" i="23"/>
  <c r="AE41" i="23"/>
  <c r="AE52" i="23"/>
  <c r="AE56" i="23"/>
  <c r="AE60" i="23"/>
  <c r="AE64" i="23"/>
  <c r="AE68" i="23"/>
  <c r="AE72" i="23"/>
  <c r="AE76" i="23"/>
  <c r="AE80" i="23"/>
  <c r="AE84" i="23"/>
  <c r="AE88" i="23"/>
  <c r="AE92" i="23"/>
  <c r="AE45" i="23"/>
  <c r="AE53" i="23"/>
  <c r="AE57" i="23"/>
  <c r="AE61" i="23"/>
  <c r="AE65" i="23"/>
  <c r="AE69" i="23"/>
  <c r="AE73" i="23"/>
  <c r="AE77" i="23"/>
  <c r="AE81" i="23"/>
  <c r="AE85" i="23"/>
  <c r="AE89" i="23"/>
  <c r="AE93" i="23"/>
  <c r="AE4" i="23"/>
  <c r="AE33" i="23"/>
  <c r="AE50" i="23"/>
  <c r="AE54" i="23"/>
  <c r="AE58" i="23"/>
  <c r="AE62" i="23"/>
  <c r="AE66" i="23"/>
  <c r="AE70" i="23"/>
  <c r="AE74" i="23"/>
  <c r="AE78" i="23"/>
  <c r="AE82" i="23"/>
  <c r="AE86" i="23"/>
  <c r="AE90" i="23"/>
  <c r="AE63" i="23"/>
  <c r="AE79" i="23"/>
  <c r="AE94" i="23"/>
  <c r="AE96" i="23"/>
  <c r="AE100" i="23"/>
  <c r="AE104" i="23"/>
  <c r="AE108" i="23"/>
  <c r="AE112" i="23"/>
  <c r="AE116" i="23"/>
  <c r="AE120" i="23"/>
  <c r="AE124" i="23"/>
  <c r="AE128" i="23"/>
  <c r="AE132" i="23"/>
  <c r="AE20" i="23"/>
  <c r="AE37" i="23"/>
  <c r="AE51" i="23"/>
  <c r="AE67" i="23"/>
  <c r="AE83" i="23"/>
  <c r="AE91" i="23"/>
  <c r="AE97" i="23"/>
  <c r="AE101" i="23"/>
  <c r="AE105" i="23"/>
  <c r="AE109" i="23"/>
  <c r="AE113" i="23"/>
  <c r="AE117" i="23"/>
  <c r="AE121" i="23"/>
  <c r="AE125" i="23"/>
  <c r="AE129" i="23"/>
  <c r="AE55" i="23"/>
  <c r="AE71" i="23"/>
  <c r="AE87" i="23"/>
  <c r="AE98" i="23"/>
  <c r="AE102" i="23"/>
  <c r="AE106" i="23"/>
  <c r="AE110" i="23"/>
  <c r="AE114" i="23"/>
  <c r="AE118" i="23"/>
  <c r="AE122" i="23"/>
  <c r="AE126" i="23"/>
  <c r="AE130" i="23"/>
  <c r="AE75" i="23"/>
  <c r="AE95" i="23"/>
  <c r="AE111" i="23"/>
  <c r="AE127" i="23"/>
  <c r="AE134" i="23"/>
  <c r="AE138" i="23"/>
  <c r="AE140" i="23"/>
  <c r="AE142" i="23"/>
  <c r="AE146" i="23"/>
  <c r="AE148" i="23"/>
  <c r="AE150" i="23"/>
  <c r="AE153" i="23"/>
  <c r="AE156" i="23"/>
  <c r="AE158" i="23"/>
  <c r="AE161" i="23"/>
  <c r="AE164" i="23"/>
  <c r="AE166" i="23"/>
  <c r="AE169" i="23"/>
  <c r="AE99" i="23"/>
  <c r="AE115" i="23"/>
  <c r="AE131" i="23"/>
  <c r="AE135" i="23"/>
  <c r="AE143" i="23"/>
  <c r="AE151" i="23"/>
  <c r="AE154" i="23"/>
  <c r="AE159" i="23"/>
  <c r="AE162" i="23"/>
  <c r="AE167" i="23"/>
  <c r="AE170" i="23"/>
  <c r="AE103" i="23"/>
  <c r="AE119" i="23"/>
  <c r="AE133" i="23"/>
  <c r="AE136" i="23"/>
  <c r="AE139" i="23"/>
  <c r="AE141" i="23"/>
  <c r="AE144" i="23"/>
  <c r="AE147" i="23"/>
  <c r="AE149" i="23"/>
  <c r="AE155" i="23"/>
  <c r="AE157" i="23"/>
  <c r="AE163" i="23"/>
  <c r="AE165" i="23"/>
  <c r="AE171" i="23"/>
  <c r="AE123" i="23"/>
  <c r="AE176" i="23"/>
  <c r="AE179" i="23"/>
  <c r="AE184" i="23"/>
  <c r="AE187" i="23"/>
  <c r="AE192" i="23"/>
  <c r="AE195" i="23"/>
  <c r="AE200" i="23"/>
  <c r="AE203" i="23"/>
  <c r="AE208" i="23"/>
  <c r="AE211" i="23"/>
  <c r="AE216" i="23"/>
  <c r="AE219" i="23"/>
  <c r="AE224" i="23"/>
  <c r="AE227" i="23"/>
  <c r="AE232" i="23"/>
  <c r="AE235" i="23"/>
  <c r="AE237" i="23"/>
  <c r="AE240" i="23"/>
  <c r="AE243" i="23"/>
  <c r="AE245" i="23"/>
  <c r="AE248" i="23"/>
  <c r="AE251" i="23"/>
  <c r="AE253" i="23"/>
  <c r="AE59" i="23"/>
  <c r="AE168" i="23"/>
  <c r="AE172" i="23"/>
  <c r="AE174" i="23"/>
  <c r="AE177" i="23"/>
  <c r="AE182" i="23"/>
  <c r="AE185" i="23"/>
  <c r="AE190" i="23"/>
  <c r="AE193" i="23"/>
  <c r="AE198" i="23"/>
  <c r="AE201" i="23"/>
  <c r="AE206" i="23"/>
  <c r="AE209" i="23"/>
  <c r="AE214" i="23"/>
  <c r="AE217" i="23"/>
  <c r="AE222" i="23"/>
  <c r="AE225" i="23"/>
  <c r="AE230" i="23"/>
  <c r="AE233" i="23"/>
  <c r="AE241" i="23"/>
  <c r="AE249" i="23"/>
  <c r="AE256" i="23"/>
  <c r="AE258" i="23"/>
  <c r="AE260" i="23"/>
  <c r="AE262" i="23"/>
  <c r="AE145" i="23"/>
  <c r="AE160" i="23"/>
  <c r="AE175" i="23"/>
  <c r="AE180" i="23"/>
  <c r="AE183" i="23"/>
  <c r="AE188" i="23"/>
  <c r="AE191" i="23"/>
  <c r="AE196" i="23"/>
  <c r="AE199" i="23"/>
  <c r="AE204" i="23"/>
  <c r="AE207" i="23"/>
  <c r="AE212" i="23"/>
  <c r="AE215" i="23"/>
  <c r="AE220" i="23"/>
  <c r="AE223" i="23"/>
  <c r="AE228" i="23"/>
  <c r="AE231" i="23"/>
  <c r="AE234" i="23"/>
  <c r="AE236" i="23"/>
  <c r="AE238" i="23"/>
  <c r="AE242" i="23"/>
  <c r="AE244" i="23"/>
  <c r="AE246" i="23"/>
  <c r="AE250" i="23"/>
  <c r="AE252" i="23"/>
  <c r="AE254" i="23"/>
  <c r="AE181" i="23"/>
  <c r="AE197" i="23"/>
  <c r="AE213" i="23"/>
  <c r="AE229" i="23"/>
  <c r="AE264" i="23"/>
  <c r="AE266" i="23"/>
  <c r="AE268" i="23"/>
  <c r="AE270" i="23"/>
  <c r="AE272" i="23"/>
  <c r="AE274" i="23"/>
  <c r="AE276" i="23"/>
  <c r="AE278" i="23"/>
  <c r="AE281" i="23"/>
  <c r="AE286" i="23"/>
  <c r="AE289" i="23"/>
  <c r="AE294" i="23"/>
  <c r="AE304" i="23"/>
  <c r="AE306" i="23"/>
  <c r="AE308" i="23"/>
  <c r="AE310" i="23"/>
  <c r="AE312" i="23"/>
  <c r="AE314" i="23"/>
  <c r="AE316" i="23"/>
  <c r="AE318" i="23"/>
  <c r="AE320" i="23"/>
  <c r="AE322" i="23"/>
  <c r="AE324" i="23"/>
  <c r="AE326" i="23"/>
  <c r="AE328" i="23"/>
  <c r="AE330" i="23"/>
  <c r="AE332" i="23"/>
  <c r="AE334" i="23"/>
  <c r="AE336" i="23"/>
  <c r="AE338" i="23"/>
  <c r="AE137" i="23"/>
  <c r="AE152" i="23"/>
  <c r="AE178" i="23"/>
  <c r="AE194" i="23"/>
  <c r="AE210" i="23"/>
  <c r="AE226" i="23"/>
  <c r="AE255" i="23"/>
  <c r="AE257" i="23"/>
  <c r="AE259" i="23"/>
  <c r="AE261" i="23"/>
  <c r="AE279" i="23"/>
  <c r="AE284" i="23"/>
  <c r="AE287" i="23"/>
  <c r="AE292" i="23"/>
  <c r="AE295" i="23"/>
  <c r="AE297" i="23"/>
  <c r="AE300" i="23"/>
  <c r="AE302" i="23"/>
  <c r="AE49" i="23"/>
  <c r="AE173" i="23"/>
  <c r="AE189" i="23"/>
  <c r="AE205" i="23"/>
  <c r="AE221" i="23"/>
  <c r="AE247" i="23"/>
  <c r="AE265" i="23"/>
  <c r="AE267" i="23"/>
  <c r="AE269" i="23"/>
  <c r="AE271" i="23"/>
  <c r="AE273" i="23"/>
  <c r="AE275" i="23"/>
  <c r="AE277" i="23"/>
  <c r="AE282" i="23"/>
  <c r="AE285" i="23"/>
  <c r="AE290" i="23"/>
  <c r="AE293" i="23"/>
  <c r="AE298" i="23"/>
  <c r="AE305" i="23"/>
  <c r="AE307" i="23"/>
  <c r="AE309" i="23"/>
  <c r="AE311" i="23"/>
  <c r="AE313" i="23"/>
  <c r="AE315" i="23"/>
  <c r="AE317" i="23"/>
  <c r="AE319" i="23"/>
  <c r="AE321" i="23"/>
  <c r="AE323" i="23"/>
  <c r="AE325" i="23"/>
  <c r="AE327" i="23"/>
  <c r="AE329" i="23"/>
  <c r="AE331" i="23"/>
  <c r="AE333" i="23"/>
  <c r="AE335" i="23"/>
  <c r="AE263" i="23"/>
  <c r="AE291" i="23"/>
  <c r="AE340" i="23"/>
  <c r="AE342" i="23"/>
  <c r="AE344" i="23"/>
  <c r="AE346" i="23"/>
  <c r="AE348" i="23"/>
  <c r="AE350" i="23"/>
  <c r="AE352" i="23"/>
  <c r="AE354" i="23"/>
  <c r="AE356" i="23"/>
  <c r="AE358" i="23"/>
  <c r="AE360" i="23"/>
  <c r="AE362" i="23"/>
  <c r="AE364" i="23"/>
  <c r="AE366" i="23"/>
  <c r="AE368" i="23"/>
  <c r="AE370" i="23"/>
  <c r="AE372" i="23"/>
  <c r="AE374" i="23"/>
  <c r="AE376" i="23"/>
  <c r="AE378" i="23"/>
  <c r="AE380" i="23"/>
  <c r="AE382" i="23"/>
  <c r="AE384" i="23"/>
  <c r="AE386" i="23"/>
  <c r="AE388" i="23"/>
  <c r="AE390" i="23"/>
  <c r="AE392" i="23"/>
  <c r="AE394" i="23"/>
  <c r="AE396" i="23"/>
  <c r="AE404" i="23"/>
  <c r="AE412" i="23"/>
  <c r="AE414" i="23"/>
  <c r="AE416" i="23"/>
  <c r="AE419" i="23"/>
  <c r="AE288" i="23"/>
  <c r="AE299" i="23"/>
  <c r="AE301" i="23"/>
  <c r="AE303" i="23"/>
  <c r="AE337" i="23"/>
  <c r="AE399" i="23"/>
  <c r="AE401" i="23"/>
  <c r="AE407" i="23"/>
  <c r="AE409" i="23"/>
  <c r="AE420" i="23"/>
  <c r="AE422" i="23"/>
  <c r="AE424" i="23"/>
  <c r="AE425" i="23"/>
  <c r="AE428" i="23"/>
  <c r="AE429" i="23"/>
  <c r="AE434" i="23"/>
  <c r="AE435" i="23"/>
  <c r="AE447" i="23"/>
  <c r="AE448" i="23"/>
  <c r="AE455" i="23"/>
  <c r="AE456" i="23"/>
  <c r="AE469" i="23"/>
  <c r="AE472" i="23"/>
  <c r="AE477" i="23"/>
  <c r="AE480" i="23"/>
  <c r="AE485" i="23"/>
  <c r="AE488" i="23"/>
  <c r="AE493" i="23"/>
  <c r="AE496" i="23"/>
  <c r="AE501" i="23"/>
  <c r="AE504" i="23"/>
  <c r="AE186" i="23"/>
  <c r="AE202" i="23"/>
  <c r="AE218" i="23"/>
  <c r="AE239" i="23"/>
  <c r="AE283" i="23"/>
  <c r="AE339" i="23"/>
  <c r="AE341" i="23"/>
  <c r="AE343" i="23"/>
  <c r="AE345" i="23"/>
  <c r="AE347" i="23"/>
  <c r="AE349" i="23"/>
  <c r="AE351" i="23"/>
  <c r="AE353" i="23"/>
  <c r="AE355" i="23"/>
  <c r="AE357" i="23"/>
  <c r="AE359" i="23"/>
  <c r="AE361" i="23"/>
  <c r="AE363" i="23"/>
  <c r="AE365" i="23"/>
  <c r="AE367" i="23"/>
  <c r="AE369" i="23"/>
  <c r="AE371" i="23"/>
  <c r="AE373" i="23"/>
  <c r="AE375" i="23"/>
  <c r="AE377" i="23"/>
  <c r="AE379" i="23"/>
  <c r="AE381" i="23"/>
  <c r="AE383" i="23"/>
  <c r="AE385" i="23"/>
  <c r="AE387" i="23"/>
  <c r="AE389" i="23"/>
  <c r="AE391" i="23"/>
  <c r="AE393" i="23"/>
  <c r="AE395" i="23"/>
  <c r="AE397" i="23"/>
  <c r="AE402" i="23"/>
  <c r="AE405" i="23"/>
  <c r="AE410" i="23"/>
  <c r="AE413" i="23"/>
  <c r="AE415" i="23"/>
  <c r="AE417" i="23"/>
  <c r="AE436" i="23"/>
  <c r="AE437" i="23"/>
  <c r="AE445" i="23"/>
  <c r="AE446" i="23"/>
  <c r="AE453" i="23"/>
  <c r="AE454" i="23"/>
  <c r="AE461" i="23"/>
  <c r="AE467" i="23"/>
  <c r="AE470" i="23"/>
  <c r="AE475" i="23"/>
  <c r="AE478" i="23"/>
  <c r="AE483" i="23"/>
  <c r="AE486" i="23"/>
  <c r="AE491" i="23"/>
  <c r="AE494" i="23"/>
  <c r="AE499" i="23"/>
  <c r="AE502" i="23"/>
  <c r="AE507" i="23"/>
  <c r="AE509" i="23"/>
  <c r="AE280" i="23"/>
  <c r="AE296" i="23"/>
  <c r="AE403" i="23"/>
  <c r="AE430" i="23"/>
  <c r="AE432" i="23"/>
  <c r="AE438" i="23"/>
  <c r="AE440" i="23"/>
  <c r="AE442" i="23"/>
  <c r="AE443" i="23"/>
  <c r="AE450" i="23"/>
  <c r="AE451" i="23"/>
  <c r="AE458" i="23"/>
  <c r="AE459" i="23"/>
  <c r="AE463" i="23"/>
  <c r="AE471" i="23"/>
  <c r="AE479" i="23"/>
  <c r="AE487" i="23"/>
  <c r="AE495" i="23"/>
  <c r="AE503" i="23"/>
  <c r="AE508" i="23"/>
  <c r="AE523" i="23"/>
  <c r="AE528" i="23"/>
  <c r="AE531" i="23"/>
  <c r="AE536" i="23"/>
  <c r="AE539" i="23"/>
  <c r="AE544" i="23"/>
  <c r="AE547" i="23"/>
  <c r="AE552" i="23"/>
  <c r="AE555" i="23"/>
  <c r="AE560" i="23"/>
  <c r="AE563" i="23"/>
  <c r="AE568" i="23"/>
  <c r="AE571" i="23"/>
  <c r="AE576" i="23"/>
  <c r="AE579" i="23"/>
  <c r="AE581" i="23"/>
  <c r="AE598" i="23"/>
  <c r="AE600" i="23"/>
  <c r="AE602" i="23"/>
  <c r="AE604" i="23"/>
  <c r="AE607" i="23"/>
  <c r="AE609" i="23"/>
  <c r="AE611" i="23"/>
  <c r="AE613" i="23"/>
  <c r="AE616" i="23"/>
  <c r="AE621" i="23"/>
  <c r="AE630" i="23"/>
  <c r="AE632" i="23"/>
  <c r="AE641" i="23"/>
  <c r="AE645" i="23"/>
  <c r="AE107" i="23"/>
  <c r="AE411" i="23"/>
  <c r="AE423" i="23"/>
  <c r="AE431" i="23"/>
  <c r="AE439" i="23"/>
  <c r="AE444" i="23"/>
  <c r="AE452" i="23"/>
  <c r="AE460" i="23"/>
  <c r="AE464" i="23"/>
  <c r="AE466" i="23"/>
  <c r="AE474" i="23"/>
  <c r="AE482" i="23"/>
  <c r="AE490" i="23"/>
  <c r="AE498" i="23"/>
  <c r="AE506" i="23"/>
  <c r="AE512" i="23"/>
  <c r="AE514" i="23"/>
  <c r="AE516" i="23"/>
  <c r="AE518" i="23"/>
  <c r="AE520" i="23"/>
  <c r="AE522" i="23"/>
  <c r="AE525" i="23"/>
  <c r="AE530" i="23"/>
  <c r="AE533" i="23"/>
  <c r="AE538" i="23"/>
  <c r="AE541" i="23"/>
  <c r="AE546" i="23"/>
  <c r="AE549" i="23"/>
  <c r="AE554" i="23"/>
  <c r="AE557" i="23"/>
  <c r="AE562" i="23"/>
  <c r="AE565" i="23"/>
  <c r="AE570" i="23"/>
  <c r="AE573" i="23"/>
  <c r="AE578" i="23"/>
  <c r="AE580" i="23"/>
  <c r="AE583" i="23"/>
  <c r="AE585" i="23"/>
  <c r="AE587" i="23"/>
  <c r="AE589" i="23"/>
  <c r="AE606" i="23"/>
  <c r="AE608" i="23"/>
  <c r="AE610" i="23"/>
  <c r="AE612" i="23"/>
  <c r="AE615" i="23"/>
  <c r="AE617" i="23"/>
  <c r="AE618" i="23"/>
  <c r="AE622" i="23"/>
  <c r="AE625" i="23"/>
  <c r="AE631" i="23"/>
  <c r="AE633" i="23"/>
  <c r="AE642" i="23"/>
  <c r="AE418" i="23"/>
  <c r="AE421" i="23"/>
  <c r="AE427" i="23"/>
  <c r="AE433" i="23"/>
  <c r="AE449" i="23"/>
  <c r="AE476" i="23"/>
  <c r="AE492" i="23"/>
  <c r="AE517" i="23"/>
  <c r="AE582" i="23"/>
  <c r="AE586" i="23"/>
  <c r="AE594" i="23"/>
  <c r="AE595" i="23"/>
  <c r="AE599" i="23"/>
  <c r="AE601" i="23"/>
  <c r="AE603" i="23"/>
  <c r="AE605" i="23"/>
  <c r="AE614" i="23"/>
  <c r="AE624" i="23"/>
  <c r="AE627" i="23"/>
  <c r="AE628" i="23"/>
  <c r="AE635" i="23"/>
  <c r="AE636" i="23"/>
  <c r="AE640" i="23"/>
  <c r="AE646" i="23"/>
  <c r="AE650" i="23"/>
  <c r="AE655" i="23"/>
  <c r="AE657" i="23"/>
  <c r="AE659" i="23"/>
  <c r="AE661" i="23"/>
  <c r="AE663" i="23"/>
  <c r="AE665" i="23"/>
  <c r="AE667" i="23"/>
  <c r="AE669" i="23"/>
  <c r="AE671" i="23"/>
  <c r="AE673" i="23"/>
  <c r="AE675" i="23"/>
  <c r="AE677" i="23"/>
  <c r="AE679" i="23"/>
  <c r="AE681" i="23"/>
  <c r="AE683" i="23"/>
  <c r="AE685" i="23"/>
  <c r="AE687" i="23"/>
  <c r="AE689" i="23"/>
  <c r="AE691" i="23"/>
  <c r="AE693" i="23"/>
  <c r="AE695" i="23"/>
  <c r="AE697" i="23"/>
  <c r="AE699" i="23"/>
  <c r="AE701" i="23"/>
  <c r="AE703" i="23"/>
  <c r="AE705" i="23"/>
  <c r="AE707" i="23"/>
  <c r="AE709" i="23"/>
  <c r="AE711" i="23"/>
  <c r="AE713" i="23"/>
  <c r="AE737" i="23"/>
  <c r="AE741" i="23"/>
  <c r="AE398" i="23"/>
  <c r="AE408" i="23"/>
  <c r="AE462" i="23"/>
  <c r="AE473" i="23"/>
  <c r="AE489" i="23"/>
  <c r="AE505" i="23"/>
  <c r="AE515" i="23"/>
  <c r="AE524" i="23"/>
  <c r="AE526" i="23"/>
  <c r="AE527" i="23"/>
  <c r="AE532" i="23"/>
  <c r="AE534" i="23"/>
  <c r="AE535" i="23"/>
  <c r="AE540" i="23"/>
  <c r="AE542" i="23"/>
  <c r="AE543" i="23"/>
  <c r="AE548" i="23"/>
  <c r="AE550" i="23"/>
  <c r="AE551" i="23"/>
  <c r="AE556" i="23"/>
  <c r="AE558" i="23"/>
  <c r="AE559" i="23"/>
  <c r="AE564" i="23"/>
  <c r="AE566" i="23"/>
  <c r="AE567" i="23"/>
  <c r="AE572" i="23"/>
  <c r="AE574" i="23"/>
  <c r="AE575" i="23"/>
  <c r="AE592" i="23"/>
  <c r="AE593" i="23"/>
  <c r="AE620" i="23"/>
  <c r="AE626" i="23"/>
  <c r="AE634" i="23"/>
  <c r="AE643" i="23"/>
  <c r="AE651" i="23"/>
  <c r="AE652" i="23"/>
  <c r="AE654" i="23"/>
  <c r="AE656" i="23"/>
  <c r="AE658" i="23"/>
  <c r="AE660" i="23"/>
  <c r="AE662" i="23"/>
  <c r="AE664" i="23"/>
  <c r="AE666" i="23"/>
  <c r="AE668" i="23"/>
  <c r="AE670" i="23"/>
  <c r="AE672" i="23"/>
  <c r="AE674" i="23"/>
  <c r="AE676" i="23"/>
  <c r="AE678" i="23"/>
  <c r="AE680" i="23"/>
  <c r="AE682" i="23"/>
  <c r="AE684" i="23"/>
  <c r="AE686" i="23"/>
  <c r="AE688" i="23"/>
  <c r="AE690" i="23"/>
  <c r="AE692" i="23"/>
  <c r="AE694" i="23"/>
  <c r="AE696" i="23"/>
  <c r="AE698" i="23"/>
  <c r="AE700" i="23"/>
  <c r="AE702" i="23"/>
  <c r="AE704" i="23"/>
  <c r="AE706" i="23"/>
  <c r="AE426" i="23"/>
  <c r="AE441" i="23"/>
  <c r="AE457" i="23"/>
  <c r="AE468" i="23"/>
  <c r="AE484" i="23"/>
  <c r="AE500" i="23"/>
  <c r="AE513" i="23"/>
  <c r="AE521" i="23"/>
  <c r="AE529" i="23"/>
  <c r="AE537" i="23"/>
  <c r="AE545" i="23"/>
  <c r="AE553" i="23"/>
  <c r="AE561" i="23"/>
  <c r="AE569" i="23"/>
  <c r="AE577" i="23"/>
  <c r="AE584" i="23"/>
  <c r="AE588" i="23"/>
  <c r="AE590" i="23"/>
  <c r="AE591" i="23"/>
  <c r="AE619" i="23"/>
  <c r="AE623" i="23"/>
  <c r="AE639" i="23"/>
  <c r="AE647" i="23"/>
  <c r="AE648" i="23"/>
  <c r="AE653" i="23"/>
  <c r="AE736" i="23"/>
  <c r="AE465" i="23"/>
  <c r="AE497" i="23"/>
  <c r="AE510" i="23"/>
  <c r="AE597" i="23"/>
  <c r="AE649" i="23"/>
  <c r="AE710" i="23"/>
  <c r="AE734" i="23"/>
  <c r="AE738" i="23"/>
  <c r="AE743" i="23"/>
  <c r="AE748" i="23"/>
  <c r="AE751" i="23"/>
  <c r="AE756" i="23"/>
  <c r="AE759" i="23"/>
  <c r="AE764" i="23"/>
  <c r="AE767" i="23"/>
  <c r="AE772" i="23"/>
  <c r="AE775" i="23"/>
  <c r="AE780" i="23"/>
  <c r="AE782" i="23"/>
  <c r="AE784" i="23"/>
  <c r="AE786" i="23"/>
  <c r="AE788" i="23"/>
  <c r="AE790" i="23"/>
  <c r="AE792" i="23"/>
  <c r="AE794" i="23"/>
  <c r="AE796" i="23"/>
  <c r="AE798" i="23"/>
  <c r="AE800" i="23"/>
  <c r="AE802" i="23"/>
  <c r="AE804" i="23"/>
  <c r="AE806" i="23"/>
  <c r="AE808" i="23"/>
  <c r="AE810" i="23"/>
  <c r="AE812" i="23"/>
  <c r="AE814" i="23"/>
  <c r="AE816" i="23"/>
  <c r="AE818" i="23"/>
  <c r="AE820" i="23"/>
  <c r="AE822" i="23"/>
  <c r="AE824" i="23"/>
  <c r="AE826" i="23"/>
  <c r="AE828" i="23"/>
  <c r="AE830" i="23"/>
  <c r="AE832" i="23"/>
  <c r="AE834" i="23"/>
  <c r="AE836" i="23"/>
  <c r="AE838" i="23"/>
  <c r="AE840" i="23"/>
  <c r="AE842" i="23"/>
  <c r="AE844" i="23"/>
  <c r="AE846" i="23"/>
  <c r="AE848" i="23"/>
  <c r="AE850" i="23"/>
  <c r="AE852" i="23"/>
  <c r="AE854" i="23"/>
  <c r="AE856" i="23"/>
  <c r="AE858" i="23"/>
  <c r="AE860" i="23"/>
  <c r="AE862" i="23"/>
  <c r="AE864" i="23"/>
  <c r="AE866" i="23"/>
  <c r="AE868" i="23"/>
  <c r="AE870" i="23"/>
  <c r="AE872" i="23"/>
  <c r="AE874" i="23"/>
  <c r="AE876" i="23"/>
  <c r="AE878" i="23"/>
  <c r="AE880" i="23"/>
  <c r="AE882" i="23"/>
  <c r="AE884" i="23"/>
  <c r="AE886" i="23"/>
  <c r="AE888" i="23"/>
  <c r="AE890" i="23"/>
  <c r="AE892" i="23"/>
  <c r="AE894" i="23"/>
  <c r="AE896" i="23"/>
  <c r="AE898" i="23"/>
  <c r="AE900" i="23"/>
  <c r="AE902" i="23"/>
  <c r="AE3" i="23"/>
  <c r="AE400" i="23"/>
  <c r="AE596" i="23"/>
  <c r="AE629" i="23"/>
  <c r="AE406" i="23"/>
  <c r="AE481" i="23"/>
  <c r="AE511" i="23"/>
  <c r="AE638" i="23"/>
  <c r="AE714" i="23"/>
  <c r="AE716" i="23"/>
  <c r="AE718" i="23"/>
  <c r="AE720" i="23"/>
  <c r="AE722" i="23"/>
  <c r="AE724" i="23"/>
  <c r="AE726" i="23"/>
  <c r="AE728" i="23"/>
  <c r="AE730" i="23"/>
  <c r="AE732" i="23"/>
  <c r="AE740" i="23"/>
  <c r="AE744" i="23"/>
  <c r="AE747" i="23"/>
  <c r="AE752" i="23"/>
  <c r="AE755" i="23"/>
  <c r="AE760" i="23"/>
  <c r="AE763" i="23"/>
  <c r="AE768" i="23"/>
  <c r="AE771" i="23"/>
  <c r="AE776" i="23"/>
  <c r="AE779" i="23"/>
  <c r="AE519" i="23"/>
  <c r="AE637" i="23"/>
  <c r="AE715" i="23"/>
  <c r="AE719" i="23"/>
  <c r="AE723" i="23"/>
  <c r="AE727" i="23"/>
  <c r="AE731" i="23"/>
  <c r="AE742" i="23"/>
  <c r="AE746" i="23"/>
  <c r="AE750" i="23"/>
  <c r="AE754" i="23"/>
  <c r="AE758" i="23"/>
  <c r="AE762" i="23"/>
  <c r="AE766" i="23"/>
  <c r="AE770" i="23"/>
  <c r="AE774" i="23"/>
  <c r="AE778" i="23"/>
  <c r="AE783" i="23"/>
  <c r="AE791" i="23"/>
  <c r="AE799" i="23"/>
  <c r="AE807" i="23"/>
  <c r="AE815" i="23"/>
  <c r="AE823" i="23"/>
  <c r="AE831" i="23"/>
  <c r="AE839" i="23"/>
  <c r="AE847" i="23"/>
  <c r="AE855" i="23"/>
  <c r="AE644" i="23"/>
  <c r="AE708" i="23"/>
  <c r="AE717" i="23"/>
  <c r="AE721" i="23"/>
  <c r="AE725" i="23"/>
  <c r="AE729" i="23"/>
  <c r="AE733" i="23"/>
  <c r="AE735" i="23"/>
  <c r="AE739" i="23"/>
  <c r="AE787" i="23"/>
  <c r="AE795" i="23"/>
  <c r="AE803" i="23"/>
  <c r="AE811" i="23"/>
  <c r="AE819" i="23"/>
  <c r="AE827" i="23"/>
  <c r="AE835" i="23"/>
  <c r="AE843" i="23"/>
  <c r="AE851" i="23"/>
  <c r="AE793" i="23"/>
  <c r="AE809" i="23"/>
  <c r="AE825" i="23"/>
  <c r="AE841" i="23"/>
  <c r="AE857" i="23"/>
  <c r="AE749" i="23"/>
  <c r="AE757" i="23"/>
  <c r="AE765" i="23"/>
  <c r="AE773" i="23"/>
  <c r="AE781" i="23"/>
  <c r="AE797" i="23"/>
  <c r="AE813" i="23"/>
  <c r="AE829" i="23"/>
  <c r="AE845" i="23"/>
  <c r="AE712" i="23"/>
  <c r="AE785" i="23"/>
  <c r="AE817" i="23"/>
  <c r="AE849" i="23"/>
  <c r="AE859" i="23"/>
  <c r="AE863" i="23"/>
  <c r="AE867" i="23"/>
  <c r="AE871" i="23"/>
  <c r="AE875" i="23"/>
  <c r="AE879" i="23"/>
  <c r="AE883" i="23"/>
  <c r="AE887" i="23"/>
  <c r="AE891" i="23"/>
  <c r="AE895" i="23"/>
  <c r="AE899" i="23"/>
  <c r="AE753" i="23"/>
  <c r="AE789" i="23"/>
  <c r="AE821" i="23"/>
  <c r="AE853" i="23"/>
  <c r="AE801" i="23"/>
  <c r="AE833" i="23"/>
  <c r="AE861" i="23"/>
  <c r="AE865" i="23"/>
  <c r="AE869" i="23"/>
  <c r="AE873" i="23"/>
  <c r="AE877" i="23"/>
  <c r="AE881" i="23"/>
  <c r="AE885" i="23"/>
  <c r="AE889" i="23"/>
  <c r="AE893" i="23"/>
  <c r="AE897" i="23"/>
  <c r="AE901" i="23"/>
  <c r="AE745" i="23"/>
  <c r="AE761" i="23"/>
  <c r="AE769" i="23"/>
  <c r="AE777" i="23"/>
  <c r="AE805" i="23"/>
  <c r="AE837" i="23"/>
  <c r="AF4" i="23"/>
  <c r="AF8" i="23"/>
  <c r="AF12" i="23"/>
  <c r="AF16" i="23"/>
  <c r="AF20" i="23"/>
  <c r="AF24" i="23"/>
  <c r="AF28" i="23"/>
  <c r="AF5" i="23"/>
  <c r="AF9" i="23"/>
  <c r="AF13" i="23"/>
  <c r="AF17" i="23"/>
  <c r="AF21" i="23"/>
  <c r="AF25" i="23"/>
  <c r="AF29" i="23"/>
  <c r="AF6" i="23"/>
  <c r="AF10" i="23"/>
  <c r="AF14" i="23"/>
  <c r="AF18" i="23"/>
  <c r="AF22" i="23"/>
  <c r="AF26" i="23"/>
  <c r="AF19" i="23"/>
  <c r="AF33" i="23"/>
  <c r="AF37" i="23"/>
  <c r="AF41" i="23"/>
  <c r="AF45" i="23"/>
  <c r="AF49" i="23"/>
  <c r="AF7" i="23"/>
  <c r="AF23" i="23"/>
  <c r="AF30" i="23"/>
  <c r="AF34" i="23"/>
  <c r="AF38" i="23"/>
  <c r="AF42" i="23"/>
  <c r="AF46" i="23"/>
  <c r="AF11" i="23"/>
  <c r="AF27" i="23"/>
  <c r="AF31" i="23"/>
  <c r="AF35" i="23"/>
  <c r="AF39" i="23"/>
  <c r="AF43" i="23"/>
  <c r="AF47" i="23"/>
  <c r="AF36" i="23"/>
  <c r="AF51" i="23"/>
  <c r="AF55" i="23"/>
  <c r="AF59" i="23"/>
  <c r="AF63" i="23"/>
  <c r="AF67" i="23"/>
  <c r="AF71" i="23"/>
  <c r="AF75" i="23"/>
  <c r="AF79" i="23"/>
  <c r="AF83" i="23"/>
  <c r="AF87" i="23"/>
  <c r="AF91" i="23"/>
  <c r="AF40" i="23"/>
  <c r="AF52" i="23"/>
  <c r="AF56" i="23"/>
  <c r="AF60" i="23"/>
  <c r="AF64" i="23"/>
  <c r="AF68" i="23"/>
  <c r="AF72" i="23"/>
  <c r="AF76" i="23"/>
  <c r="AF80" i="23"/>
  <c r="AF84" i="23"/>
  <c r="AF88" i="23"/>
  <c r="AF92" i="23"/>
  <c r="AF44" i="23"/>
  <c r="AF53" i="23"/>
  <c r="AF57" i="23"/>
  <c r="AF61" i="23"/>
  <c r="AF65" i="23"/>
  <c r="AF69" i="23"/>
  <c r="AF73" i="23"/>
  <c r="AF77" i="23"/>
  <c r="AF81" i="23"/>
  <c r="AF85" i="23"/>
  <c r="AF89" i="23"/>
  <c r="AF15" i="23"/>
  <c r="AF58" i="23"/>
  <c r="AF74" i="23"/>
  <c r="AF90" i="23"/>
  <c r="AF95" i="23"/>
  <c r="AF99" i="23"/>
  <c r="AF103" i="23"/>
  <c r="AF107" i="23"/>
  <c r="AF111" i="23"/>
  <c r="AF115" i="23"/>
  <c r="AF119" i="23"/>
  <c r="AF123" i="23"/>
  <c r="AF127" i="23"/>
  <c r="AF131" i="23"/>
  <c r="AF32" i="23"/>
  <c r="AF62" i="23"/>
  <c r="AF78" i="23"/>
  <c r="AF94" i="23"/>
  <c r="AF96" i="23"/>
  <c r="AF100" i="23"/>
  <c r="AF104" i="23"/>
  <c r="AF108" i="23"/>
  <c r="AF112" i="23"/>
  <c r="AF116" i="23"/>
  <c r="AF120" i="23"/>
  <c r="AF124" i="23"/>
  <c r="AF128" i="23"/>
  <c r="AF132" i="23"/>
  <c r="AF48" i="23"/>
  <c r="AF50" i="23"/>
  <c r="AF66" i="23"/>
  <c r="AF82" i="23"/>
  <c r="AF93" i="23"/>
  <c r="AF97" i="23"/>
  <c r="AF101" i="23"/>
  <c r="AF105" i="23"/>
  <c r="AF109" i="23"/>
  <c r="AF113" i="23"/>
  <c r="AF117" i="23"/>
  <c r="AF121" i="23"/>
  <c r="AF125" i="23"/>
  <c r="AF129" i="23"/>
  <c r="AF70" i="23"/>
  <c r="AF106" i="23"/>
  <c r="AF122" i="23"/>
  <c r="AF137" i="23"/>
  <c r="AF145" i="23"/>
  <c r="AF152" i="23"/>
  <c r="AF160" i="23"/>
  <c r="AF168" i="23"/>
  <c r="AF86" i="23"/>
  <c r="AF110" i="23"/>
  <c r="AF126" i="23"/>
  <c r="AF134" i="23"/>
  <c r="AF138" i="23"/>
  <c r="AF140" i="23"/>
  <c r="AF142" i="23"/>
  <c r="AF146" i="23"/>
  <c r="AF148" i="23"/>
  <c r="AF150" i="23"/>
  <c r="AF153" i="23"/>
  <c r="AF156" i="23"/>
  <c r="AF158" i="23"/>
  <c r="AF161" i="23"/>
  <c r="AF164" i="23"/>
  <c r="AF166" i="23"/>
  <c r="AF169" i="23"/>
  <c r="AF98" i="23"/>
  <c r="AF114" i="23"/>
  <c r="AF130" i="23"/>
  <c r="AF135" i="23"/>
  <c r="AF143" i="23"/>
  <c r="AF151" i="23"/>
  <c r="AF154" i="23"/>
  <c r="AF159" i="23"/>
  <c r="AF162" i="23"/>
  <c r="AF167" i="23"/>
  <c r="AF170" i="23"/>
  <c r="AF54" i="23"/>
  <c r="AF118" i="23"/>
  <c r="AF136" i="23"/>
  <c r="AF141" i="23"/>
  <c r="AF163" i="23"/>
  <c r="AF173" i="23"/>
  <c r="AF178" i="23"/>
  <c r="AF181" i="23"/>
  <c r="AF186" i="23"/>
  <c r="AF189" i="23"/>
  <c r="AF194" i="23"/>
  <c r="AF197" i="23"/>
  <c r="AF202" i="23"/>
  <c r="AF205" i="23"/>
  <c r="AF210" i="23"/>
  <c r="AF213" i="23"/>
  <c r="AF218" i="23"/>
  <c r="AF221" i="23"/>
  <c r="AF226" i="23"/>
  <c r="AF229" i="23"/>
  <c r="AF239" i="23"/>
  <c r="AF247" i="23"/>
  <c r="AF255" i="23"/>
  <c r="AF257" i="23"/>
  <c r="AF259" i="23"/>
  <c r="AF261" i="23"/>
  <c r="AF263" i="23"/>
  <c r="AF133" i="23"/>
  <c r="AF155" i="23"/>
  <c r="AF165" i="23"/>
  <c r="AF176" i="23"/>
  <c r="AF179" i="23"/>
  <c r="AF184" i="23"/>
  <c r="AF187" i="23"/>
  <c r="AF192" i="23"/>
  <c r="AF195" i="23"/>
  <c r="AF200" i="23"/>
  <c r="AF203" i="23"/>
  <c r="AF208" i="23"/>
  <c r="AF211" i="23"/>
  <c r="AF216" i="23"/>
  <c r="AF219" i="23"/>
  <c r="AF224" i="23"/>
  <c r="AF227" i="23"/>
  <c r="AF232" i="23"/>
  <c r="AF235" i="23"/>
  <c r="AF237" i="23"/>
  <c r="AF240" i="23"/>
  <c r="AF243" i="23"/>
  <c r="AF245" i="23"/>
  <c r="AF248" i="23"/>
  <c r="AF251" i="23"/>
  <c r="AF253" i="23"/>
  <c r="AF147" i="23"/>
  <c r="AF157" i="23"/>
  <c r="AF172" i="23"/>
  <c r="AF174" i="23"/>
  <c r="AF177" i="23"/>
  <c r="AF182" i="23"/>
  <c r="AF185" i="23"/>
  <c r="AF190" i="23"/>
  <c r="AF193" i="23"/>
  <c r="AF198" i="23"/>
  <c r="AF201" i="23"/>
  <c r="AF206" i="23"/>
  <c r="AF209" i="23"/>
  <c r="AF214" i="23"/>
  <c r="AF217" i="23"/>
  <c r="AF222" i="23"/>
  <c r="AF225" i="23"/>
  <c r="AF230" i="23"/>
  <c r="AF233" i="23"/>
  <c r="AF241" i="23"/>
  <c r="AF249" i="23"/>
  <c r="AF256" i="23"/>
  <c r="AF258" i="23"/>
  <c r="AF260" i="23"/>
  <c r="AF262" i="23"/>
  <c r="AF139" i="23"/>
  <c r="AF144" i="23"/>
  <c r="AF149" i="23"/>
  <c r="AF238" i="23"/>
  <c r="AF250" i="23"/>
  <c r="AF280" i="23"/>
  <c r="AF283" i="23"/>
  <c r="AF288" i="23"/>
  <c r="AF291" i="23"/>
  <c r="AF296" i="23"/>
  <c r="AF299" i="23"/>
  <c r="AF301" i="23"/>
  <c r="AF303" i="23"/>
  <c r="AF175" i="23"/>
  <c r="AF180" i="23"/>
  <c r="AF191" i="23"/>
  <c r="AF196" i="23"/>
  <c r="AF207" i="23"/>
  <c r="AF212" i="23"/>
  <c r="AF223" i="23"/>
  <c r="AF228" i="23"/>
  <c r="AF242" i="23"/>
  <c r="AF252" i="23"/>
  <c r="AF264" i="23"/>
  <c r="AF266" i="23"/>
  <c r="AF268" i="23"/>
  <c r="AF270" i="23"/>
  <c r="AF272" i="23"/>
  <c r="AF274" i="23"/>
  <c r="AF276" i="23"/>
  <c r="AF278" i="23"/>
  <c r="AF281" i="23"/>
  <c r="AF286" i="23"/>
  <c r="AF289" i="23"/>
  <c r="AF294" i="23"/>
  <c r="AF304" i="23"/>
  <c r="AF306" i="23"/>
  <c r="AF308" i="23"/>
  <c r="AF310" i="23"/>
  <c r="AF312" i="23"/>
  <c r="AF314" i="23"/>
  <c r="AF316" i="23"/>
  <c r="AF318" i="23"/>
  <c r="AF320" i="23"/>
  <c r="AF322" i="23"/>
  <c r="AF324" i="23"/>
  <c r="AF326" i="23"/>
  <c r="AF328" i="23"/>
  <c r="AF330" i="23"/>
  <c r="AF332" i="23"/>
  <c r="AF334" i="23"/>
  <c r="AF336" i="23"/>
  <c r="AF338" i="23"/>
  <c r="AF102" i="23"/>
  <c r="AF234" i="23"/>
  <c r="AF244" i="23"/>
  <c r="AF254" i="23"/>
  <c r="AF279" i="23"/>
  <c r="AF284" i="23"/>
  <c r="AF287" i="23"/>
  <c r="AF292" i="23"/>
  <c r="AF295" i="23"/>
  <c r="AF297" i="23"/>
  <c r="AF300" i="23"/>
  <c r="AF302" i="23"/>
  <c r="AF246" i="23"/>
  <c r="AF271" i="23"/>
  <c r="AF311" i="23"/>
  <c r="AF319" i="23"/>
  <c r="AF327" i="23"/>
  <c r="AF335" i="23"/>
  <c r="AF398" i="23"/>
  <c r="AF400" i="23"/>
  <c r="AF403" i="23"/>
  <c r="AF406" i="23"/>
  <c r="AF408" i="23"/>
  <c r="AF411" i="23"/>
  <c r="AF418" i="23"/>
  <c r="AF183" i="23"/>
  <c r="AF188" i="23"/>
  <c r="AF199" i="23"/>
  <c r="AF204" i="23"/>
  <c r="AF215" i="23"/>
  <c r="AF220" i="23"/>
  <c r="AF231" i="23"/>
  <c r="AF236" i="23"/>
  <c r="AF265" i="23"/>
  <c r="AF273" i="23"/>
  <c r="AF285" i="23"/>
  <c r="AF290" i="23"/>
  <c r="AF305" i="23"/>
  <c r="AF313" i="23"/>
  <c r="AF321" i="23"/>
  <c r="AF329" i="23"/>
  <c r="AF340" i="23"/>
  <c r="AF342" i="23"/>
  <c r="AF344" i="23"/>
  <c r="AF346" i="23"/>
  <c r="AF348" i="23"/>
  <c r="AF350" i="23"/>
  <c r="AF352" i="23"/>
  <c r="AF354" i="23"/>
  <c r="AF356" i="23"/>
  <c r="AF358" i="23"/>
  <c r="AF360" i="23"/>
  <c r="AF362" i="23"/>
  <c r="AF364" i="23"/>
  <c r="AF366" i="23"/>
  <c r="AF368" i="23"/>
  <c r="AF370" i="23"/>
  <c r="AF372" i="23"/>
  <c r="AF374" i="23"/>
  <c r="AF376" i="23"/>
  <c r="AF378" i="23"/>
  <c r="AF380" i="23"/>
  <c r="AF382" i="23"/>
  <c r="AF384" i="23"/>
  <c r="AF386" i="23"/>
  <c r="AF388" i="23"/>
  <c r="AF390" i="23"/>
  <c r="AF392" i="23"/>
  <c r="AF394" i="23"/>
  <c r="AF396" i="23"/>
  <c r="AF404" i="23"/>
  <c r="AF412" i="23"/>
  <c r="AF414" i="23"/>
  <c r="AF416" i="23"/>
  <c r="AF419" i="23"/>
  <c r="AF432" i="23"/>
  <c r="AF433" i="23"/>
  <c r="AF440" i="23"/>
  <c r="AF441" i="23"/>
  <c r="AF442" i="23"/>
  <c r="AF449" i="23"/>
  <c r="AF450" i="23"/>
  <c r="AF457" i="23"/>
  <c r="AF458" i="23"/>
  <c r="AF466" i="23"/>
  <c r="AF471" i="23"/>
  <c r="AF474" i="23"/>
  <c r="AF479" i="23"/>
  <c r="AF482" i="23"/>
  <c r="AF487" i="23"/>
  <c r="AF490" i="23"/>
  <c r="AF495" i="23"/>
  <c r="AF498" i="23"/>
  <c r="AF503" i="23"/>
  <c r="AF506" i="23"/>
  <c r="AF508" i="23"/>
  <c r="AF510" i="23"/>
  <c r="AF171" i="23"/>
  <c r="AF267" i="23"/>
  <c r="AF275" i="23"/>
  <c r="AF298" i="23"/>
  <c r="AF307" i="23"/>
  <c r="AF315" i="23"/>
  <c r="AF323" i="23"/>
  <c r="AF331" i="23"/>
  <c r="AF337" i="23"/>
  <c r="AF399" i="23"/>
  <c r="AF401" i="23"/>
  <c r="AF407" i="23"/>
  <c r="AF409" i="23"/>
  <c r="AF420" i="23"/>
  <c r="AF422" i="23"/>
  <c r="AF424" i="23"/>
  <c r="AF425" i="23"/>
  <c r="AF428" i="23"/>
  <c r="AF429" i="23"/>
  <c r="AF434" i="23"/>
  <c r="AF435" i="23"/>
  <c r="AF447" i="23"/>
  <c r="AF448" i="23"/>
  <c r="AF455" i="23"/>
  <c r="AF456" i="23"/>
  <c r="AF469" i="23"/>
  <c r="AF472" i="23"/>
  <c r="AF477" i="23"/>
  <c r="AF480" i="23"/>
  <c r="AF485" i="23"/>
  <c r="AF488" i="23"/>
  <c r="AF493" i="23"/>
  <c r="AF496" i="23"/>
  <c r="AF501" i="23"/>
  <c r="AF504" i="23"/>
  <c r="AF269" i="23"/>
  <c r="AF317" i="23"/>
  <c r="AF343" i="23"/>
  <c r="AF351" i="23"/>
  <c r="AF359" i="23"/>
  <c r="AF367" i="23"/>
  <c r="AF375" i="23"/>
  <c r="AF383" i="23"/>
  <c r="AF391" i="23"/>
  <c r="AF405" i="23"/>
  <c r="AF427" i="23"/>
  <c r="AF462" i="23"/>
  <c r="AF467" i="23"/>
  <c r="AF470" i="23"/>
  <c r="AF475" i="23"/>
  <c r="AF478" i="23"/>
  <c r="AF483" i="23"/>
  <c r="AF486" i="23"/>
  <c r="AF491" i="23"/>
  <c r="AF494" i="23"/>
  <c r="AF499" i="23"/>
  <c r="AF502" i="23"/>
  <c r="AF507" i="23"/>
  <c r="AF511" i="23"/>
  <c r="AF513" i="23"/>
  <c r="AF515" i="23"/>
  <c r="AF517" i="23"/>
  <c r="AF519" i="23"/>
  <c r="AF521" i="23"/>
  <c r="AF526" i="23"/>
  <c r="AF529" i="23"/>
  <c r="AF534" i="23"/>
  <c r="AF537" i="23"/>
  <c r="AF542" i="23"/>
  <c r="AF545" i="23"/>
  <c r="AF550" i="23"/>
  <c r="AF553" i="23"/>
  <c r="AF558" i="23"/>
  <c r="AF561" i="23"/>
  <c r="AF566" i="23"/>
  <c r="AF569" i="23"/>
  <c r="AF574" i="23"/>
  <c r="AF577" i="23"/>
  <c r="AF590" i="23"/>
  <c r="AF592" i="23"/>
  <c r="AF594" i="23"/>
  <c r="AF596" i="23"/>
  <c r="AF599" i="23"/>
  <c r="AF601" i="23"/>
  <c r="AF603" i="23"/>
  <c r="AF605" i="23"/>
  <c r="AF620" i="23"/>
  <c r="AF623" i="23"/>
  <c r="AF624" i="23"/>
  <c r="AF627" i="23"/>
  <c r="AF629" i="23"/>
  <c r="AF635" i="23"/>
  <c r="AF637" i="23"/>
  <c r="AF639" i="23"/>
  <c r="AF640" i="23"/>
  <c r="AF643" i="23"/>
  <c r="AF644" i="23"/>
  <c r="AF646" i="23"/>
  <c r="AF309" i="23"/>
  <c r="AF345" i="23"/>
  <c r="AF353" i="23"/>
  <c r="AF361" i="23"/>
  <c r="AF369" i="23"/>
  <c r="AF377" i="23"/>
  <c r="AF385" i="23"/>
  <c r="AF393" i="23"/>
  <c r="AF402" i="23"/>
  <c r="AF413" i="23"/>
  <c r="AF430" i="23"/>
  <c r="AF436" i="23"/>
  <c r="AF438" i="23"/>
  <c r="AF443" i="23"/>
  <c r="AF445" i="23"/>
  <c r="AF451" i="23"/>
  <c r="AF453" i="23"/>
  <c r="AF459" i="23"/>
  <c r="AF461" i="23"/>
  <c r="AF463" i="23"/>
  <c r="AF523" i="23"/>
  <c r="AF528" i="23"/>
  <c r="AF531" i="23"/>
  <c r="AF536" i="23"/>
  <c r="AF539" i="23"/>
  <c r="AF544" i="23"/>
  <c r="AF547" i="23"/>
  <c r="AF552" i="23"/>
  <c r="AF555" i="23"/>
  <c r="AF560" i="23"/>
  <c r="AF563" i="23"/>
  <c r="AF568" i="23"/>
  <c r="AF571" i="23"/>
  <c r="AF576" i="23"/>
  <c r="AF579" i="23"/>
  <c r="AF581" i="23"/>
  <c r="AF598" i="23"/>
  <c r="AF600" i="23"/>
  <c r="AF602" i="23"/>
  <c r="AF604" i="23"/>
  <c r="AF607" i="23"/>
  <c r="AF609" i="23"/>
  <c r="AF611" i="23"/>
  <c r="AF613" i="23"/>
  <c r="AF616" i="23"/>
  <c r="AF621" i="23"/>
  <c r="AF630" i="23"/>
  <c r="AF632" i="23"/>
  <c r="AF641" i="23"/>
  <c r="AF645" i="23"/>
  <c r="AF293" i="23"/>
  <c r="AF333" i="23"/>
  <c r="AF349" i="23"/>
  <c r="AF365" i="23"/>
  <c r="AF381" i="23"/>
  <c r="AF397" i="23"/>
  <c r="AF415" i="23"/>
  <c r="AF423" i="23"/>
  <c r="AF439" i="23"/>
  <c r="AF465" i="23"/>
  <c r="AF481" i="23"/>
  <c r="AF497" i="23"/>
  <c r="AF516" i="23"/>
  <c r="AF580" i="23"/>
  <c r="AF583" i="23"/>
  <c r="AF587" i="23"/>
  <c r="AF597" i="23"/>
  <c r="AF612" i="23"/>
  <c r="AF615" i="23"/>
  <c r="AF618" i="23"/>
  <c r="AF631" i="23"/>
  <c r="AF638" i="23"/>
  <c r="AF649" i="23"/>
  <c r="AF715" i="23"/>
  <c r="AF716" i="23"/>
  <c r="AF719" i="23"/>
  <c r="AF720" i="23"/>
  <c r="AF723" i="23"/>
  <c r="AF724" i="23"/>
  <c r="AF727" i="23"/>
  <c r="AF728" i="23"/>
  <c r="AF731" i="23"/>
  <c r="AF732" i="23"/>
  <c r="AF734" i="23"/>
  <c r="AF739" i="23"/>
  <c r="AF325" i="23"/>
  <c r="AF347" i="23"/>
  <c r="AF363" i="23"/>
  <c r="AF379" i="23"/>
  <c r="AF395" i="23"/>
  <c r="AF410" i="23"/>
  <c r="AF421" i="23"/>
  <c r="AF444" i="23"/>
  <c r="AF454" i="23"/>
  <c r="AF460" i="23"/>
  <c r="AF476" i="23"/>
  <c r="AF492" i="23"/>
  <c r="AF514" i="23"/>
  <c r="AF522" i="23"/>
  <c r="AF525" i="23"/>
  <c r="AF530" i="23"/>
  <c r="AF533" i="23"/>
  <c r="AF538" i="23"/>
  <c r="AF541" i="23"/>
  <c r="AF546" i="23"/>
  <c r="AF549" i="23"/>
  <c r="AF554" i="23"/>
  <c r="AF557" i="23"/>
  <c r="AF562" i="23"/>
  <c r="AF565" i="23"/>
  <c r="AF570" i="23"/>
  <c r="AF573" i="23"/>
  <c r="AF578" i="23"/>
  <c r="AF582" i="23"/>
  <c r="AF586" i="23"/>
  <c r="AF595" i="23"/>
  <c r="AF610" i="23"/>
  <c r="AF614" i="23"/>
  <c r="AF628" i="23"/>
  <c r="AF636" i="23"/>
  <c r="AF642" i="23"/>
  <c r="AF650" i="23"/>
  <c r="AF655" i="23"/>
  <c r="AF657" i="23"/>
  <c r="AF659" i="23"/>
  <c r="AF661" i="23"/>
  <c r="AF663" i="23"/>
  <c r="AF665" i="23"/>
  <c r="AF667" i="23"/>
  <c r="AF669" i="23"/>
  <c r="AF671" i="23"/>
  <c r="AF673" i="23"/>
  <c r="AF675" i="23"/>
  <c r="AF677" i="23"/>
  <c r="AF679" i="23"/>
  <c r="AF681" i="23"/>
  <c r="AF683" i="23"/>
  <c r="AF685" i="23"/>
  <c r="AF687" i="23"/>
  <c r="AF689" i="23"/>
  <c r="AF691" i="23"/>
  <c r="AF693" i="23"/>
  <c r="AF695" i="23"/>
  <c r="AF697" i="23"/>
  <c r="AF699" i="23"/>
  <c r="AF701" i="23"/>
  <c r="AF703" i="23"/>
  <c r="AF705" i="23"/>
  <c r="AF707" i="23"/>
  <c r="AF277" i="23"/>
  <c r="AF341" i="23"/>
  <c r="AF357" i="23"/>
  <c r="AF373" i="23"/>
  <c r="AF389" i="23"/>
  <c r="AF431" i="23"/>
  <c r="AF437" i="23"/>
  <c r="AF464" i="23"/>
  <c r="AF473" i="23"/>
  <c r="AF489" i="23"/>
  <c r="AF505" i="23"/>
  <c r="AF512" i="23"/>
  <c r="AF520" i="23"/>
  <c r="AF524" i="23"/>
  <c r="AF527" i="23"/>
  <c r="AF532" i="23"/>
  <c r="AF535" i="23"/>
  <c r="AF540" i="23"/>
  <c r="AF543" i="23"/>
  <c r="AF548" i="23"/>
  <c r="AF551" i="23"/>
  <c r="AF556" i="23"/>
  <c r="AF559" i="23"/>
  <c r="AF564" i="23"/>
  <c r="AF567" i="23"/>
  <c r="AF572" i="23"/>
  <c r="AF575" i="23"/>
  <c r="AF585" i="23"/>
  <c r="AF589" i="23"/>
  <c r="AF593" i="23"/>
  <c r="AF608" i="23"/>
  <c r="AF622" i="23"/>
  <c r="AF626" i="23"/>
  <c r="AF634" i="23"/>
  <c r="AF651" i="23"/>
  <c r="AF652" i="23"/>
  <c r="AF654" i="23"/>
  <c r="AF656" i="23"/>
  <c r="AF658" i="23"/>
  <c r="AF660" i="23"/>
  <c r="AF662" i="23"/>
  <c r="AF664" i="23"/>
  <c r="AF666" i="23"/>
  <c r="AF668" i="23"/>
  <c r="AF670" i="23"/>
  <c r="AF672" i="23"/>
  <c r="AF674" i="23"/>
  <c r="AF676" i="23"/>
  <c r="AF678" i="23"/>
  <c r="AF680" i="23"/>
  <c r="AF682" i="23"/>
  <c r="AF684" i="23"/>
  <c r="AF686" i="23"/>
  <c r="AF688" i="23"/>
  <c r="AF690" i="23"/>
  <c r="AF692" i="23"/>
  <c r="AF694" i="23"/>
  <c r="AF696" i="23"/>
  <c r="AF698" i="23"/>
  <c r="AF700" i="23"/>
  <c r="AF702" i="23"/>
  <c r="AF704" i="23"/>
  <c r="AF706" i="23"/>
  <c r="AF708" i="23"/>
  <c r="AF710" i="23"/>
  <c r="AF712" i="23"/>
  <c r="AF714" i="23"/>
  <c r="AF717" i="23"/>
  <c r="AF718" i="23"/>
  <c r="AF721" i="23"/>
  <c r="AF722" i="23"/>
  <c r="AF725" i="23"/>
  <c r="AF726" i="23"/>
  <c r="AF729" i="23"/>
  <c r="AF730" i="23"/>
  <c r="AF733" i="23"/>
  <c r="AF735" i="23"/>
  <c r="AF738" i="23"/>
  <c r="AF740" i="23"/>
  <c r="AF387" i="23"/>
  <c r="AF468" i="23"/>
  <c r="AF500" i="23"/>
  <c r="AF591" i="23"/>
  <c r="AF625" i="23"/>
  <c r="AF653" i="23"/>
  <c r="AF713" i="23"/>
  <c r="AF746" i="23"/>
  <c r="AF749" i="23"/>
  <c r="AF754" i="23"/>
  <c r="AF757" i="23"/>
  <c r="AF762" i="23"/>
  <c r="AF765" i="23"/>
  <c r="AF770" i="23"/>
  <c r="AF773" i="23"/>
  <c r="AF778" i="23"/>
  <c r="AF781" i="23"/>
  <c r="AF783" i="23"/>
  <c r="AF785" i="23"/>
  <c r="AF787" i="23"/>
  <c r="AF789" i="23"/>
  <c r="AF791" i="23"/>
  <c r="AF793" i="23"/>
  <c r="AF795" i="23"/>
  <c r="AF797" i="23"/>
  <c r="AF799" i="23"/>
  <c r="AF801" i="23"/>
  <c r="AF803" i="23"/>
  <c r="AF805" i="23"/>
  <c r="AF807" i="23"/>
  <c r="AF809" i="23"/>
  <c r="AF811" i="23"/>
  <c r="AF813" i="23"/>
  <c r="AF815" i="23"/>
  <c r="AF817" i="23"/>
  <c r="AF819" i="23"/>
  <c r="AF821" i="23"/>
  <c r="AF823" i="23"/>
  <c r="AF825" i="23"/>
  <c r="AF827" i="23"/>
  <c r="AF829" i="23"/>
  <c r="AF831" i="23"/>
  <c r="AF833" i="23"/>
  <c r="AF835" i="23"/>
  <c r="AF837" i="23"/>
  <c r="AF839" i="23"/>
  <c r="AF841" i="23"/>
  <c r="AF843" i="23"/>
  <c r="AF845" i="23"/>
  <c r="AF847" i="23"/>
  <c r="AF849" i="23"/>
  <c r="AF851" i="23"/>
  <c r="AF853" i="23"/>
  <c r="AF855" i="23"/>
  <c r="AF857" i="23"/>
  <c r="AF859" i="23"/>
  <c r="AF861" i="23"/>
  <c r="AF863" i="23"/>
  <c r="AF865" i="23"/>
  <c r="AF867" i="23"/>
  <c r="AF869" i="23"/>
  <c r="AF871" i="23"/>
  <c r="AF873" i="23"/>
  <c r="AF875" i="23"/>
  <c r="AF877" i="23"/>
  <c r="AF879" i="23"/>
  <c r="AF881" i="23"/>
  <c r="AF883" i="23"/>
  <c r="AF885" i="23"/>
  <c r="AF887" i="23"/>
  <c r="AF889" i="23"/>
  <c r="AF891" i="23"/>
  <c r="AF893" i="23"/>
  <c r="AF895" i="23"/>
  <c r="AF897" i="23"/>
  <c r="AF899" i="23"/>
  <c r="AF901" i="23"/>
  <c r="AF371" i="23"/>
  <c r="AF426" i="23"/>
  <c r="AF518" i="23"/>
  <c r="AF584" i="23"/>
  <c r="AF619" i="23"/>
  <c r="AF355" i="23"/>
  <c r="AF446" i="23"/>
  <c r="AF484" i="23"/>
  <c r="AF509" i="23"/>
  <c r="AF633" i="23"/>
  <c r="AF709" i="23"/>
  <c r="AF736" i="23"/>
  <c r="AF737" i="23"/>
  <c r="AF742" i="23"/>
  <c r="AF745" i="23"/>
  <c r="AF750" i="23"/>
  <c r="AF753" i="23"/>
  <c r="AF758" i="23"/>
  <c r="AF761" i="23"/>
  <c r="AF766" i="23"/>
  <c r="AF769" i="23"/>
  <c r="AF774" i="23"/>
  <c r="AF777" i="23"/>
  <c r="AF282" i="23"/>
  <c r="AF339" i="23"/>
  <c r="AF417" i="23"/>
  <c r="AF452" i="23"/>
  <c r="AF588" i="23"/>
  <c r="AF606" i="23"/>
  <c r="AF617" i="23"/>
  <c r="AF711" i="23"/>
  <c r="AF782" i="23"/>
  <c r="AF790" i="23"/>
  <c r="AF798" i="23"/>
  <c r="AF806" i="23"/>
  <c r="AF814" i="23"/>
  <c r="AF822" i="23"/>
  <c r="AF830" i="23"/>
  <c r="AF838" i="23"/>
  <c r="AF846" i="23"/>
  <c r="AF854" i="23"/>
  <c r="AF786" i="23"/>
  <c r="AF794" i="23"/>
  <c r="AF802" i="23"/>
  <c r="AF810" i="23"/>
  <c r="AF818" i="23"/>
  <c r="AF826" i="23"/>
  <c r="AF834" i="23"/>
  <c r="AF842" i="23"/>
  <c r="AF850" i="23"/>
  <c r="AF858" i="23"/>
  <c r="AF747" i="23"/>
  <c r="AF748" i="23"/>
  <c r="AF755" i="23"/>
  <c r="AF756" i="23"/>
  <c r="AF763" i="23"/>
  <c r="AF764" i="23"/>
  <c r="AF771" i="23"/>
  <c r="AF772" i="23"/>
  <c r="AF779" i="23"/>
  <c r="AF780" i="23"/>
  <c r="AF796" i="23"/>
  <c r="AF812" i="23"/>
  <c r="AF828" i="23"/>
  <c r="AF844" i="23"/>
  <c r="AF784" i="23"/>
  <c r="AF800" i="23"/>
  <c r="AF816" i="23"/>
  <c r="AF832" i="23"/>
  <c r="AF848" i="23"/>
  <c r="AF3" i="23"/>
  <c r="AF647" i="23"/>
  <c r="AF648" i="23"/>
  <c r="AF741" i="23"/>
  <c r="AF743" i="23"/>
  <c r="AF744" i="23"/>
  <c r="AF751" i="23"/>
  <c r="AF752" i="23"/>
  <c r="AF759" i="23"/>
  <c r="AF760" i="23"/>
  <c r="AF788" i="23"/>
  <c r="AF792" i="23"/>
  <c r="AF820" i="23"/>
  <c r="AF824" i="23"/>
  <c r="AF852" i="23"/>
  <c r="AF856" i="23"/>
  <c r="AF862" i="23"/>
  <c r="AF866" i="23"/>
  <c r="AF870" i="23"/>
  <c r="AF874" i="23"/>
  <c r="AF878" i="23"/>
  <c r="AF882" i="23"/>
  <c r="AF886" i="23"/>
  <c r="AF890" i="23"/>
  <c r="AF894" i="23"/>
  <c r="AF898" i="23"/>
  <c r="AF902" i="23"/>
  <c r="AF768" i="23"/>
  <c r="AF776" i="23"/>
  <c r="AF804" i="23"/>
  <c r="AF808" i="23"/>
  <c r="AF836" i="23"/>
  <c r="AF840" i="23"/>
  <c r="AF767" i="23"/>
  <c r="AF775" i="23"/>
  <c r="AF860" i="23"/>
  <c r="AF864" i="23"/>
  <c r="AF868" i="23"/>
  <c r="AF872" i="23"/>
  <c r="AF876" i="23"/>
  <c r="AF880" i="23"/>
  <c r="AF884" i="23"/>
  <c r="AF888" i="23"/>
  <c r="AF892" i="23"/>
  <c r="AF896" i="23"/>
  <c r="AF900" i="23"/>
  <c r="AC7" i="23"/>
  <c r="AC11" i="23"/>
  <c r="AC15" i="23"/>
  <c r="AC19" i="23"/>
  <c r="AC23" i="23"/>
  <c r="AC27" i="23"/>
  <c r="AC4" i="23"/>
  <c r="AC8" i="23"/>
  <c r="AC12" i="23"/>
  <c r="AC16" i="23"/>
  <c r="AC20" i="23"/>
  <c r="AC24" i="23"/>
  <c r="AC28" i="23"/>
  <c r="AC5" i="23"/>
  <c r="AC9" i="23"/>
  <c r="AC13" i="23"/>
  <c r="AC17" i="23"/>
  <c r="AC21" i="23"/>
  <c r="AC25" i="23"/>
  <c r="AC29" i="23"/>
  <c r="AC18" i="23"/>
  <c r="AC32" i="23"/>
  <c r="AC36" i="23"/>
  <c r="AC40" i="23"/>
  <c r="AC44" i="23"/>
  <c r="AC48" i="23"/>
  <c r="AC6" i="23"/>
  <c r="AC22" i="23"/>
  <c r="AC33" i="23"/>
  <c r="AC37" i="23"/>
  <c r="AC41" i="23"/>
  <c r="AC45" i="23"/>
  <c r="AC49" i="23"/>
  <c r="AC10" i="23"/>
  <c r="AC26" i="23"/>
  <c r="AC30" i="23"/>
  <c r="AC34" i="23"/>
  <c r="AC38" i="23"/>
  <c r="AC42" i="23"/>
  <c r="AC46" i="23"/>
  <c r="AC35" i="23"/>
  <c r="AC50" i="23"/>
  <c r="AC54" i="23"/>
  <c r="AC58" i="23"/>
  <c r="AC62" i="23"/>
  <c r="AC66" i="23"/>
  <c r="AC70" i="23"/>
  <c r="AC74" i="23"/>
  <c r="AC78" i="23"/>
  <c r="AC82" i="23"/>
  <c r="AC86" i="23"/>
  <c r="AC90" i="23"/>
  <c r="AC94" i="23"/>
  <c r="AC39" i="23"/>
  <c r="AC51" i="23"/>
  <c r="AC55" i="23"/>
  <c r="AC59" i="23"/>
  <c r="AC63" i="23"/>
  <c r="AC67" i="23"/>
  <c r="AC71" i="23"/>
  <c r="AC75" i="23"/>
  <c r="AC79" i="23"/>
  <c r="AC83" i="23"/>
  <c r="AC87" i="23"/>
  <c r="AC91" i="23"/>
  <c r="AC95" i="23"/>
  <c r="AC14" i="23"/>
  <c r="AC43" i="23"/>
  <c r="AC52" i="23"/>
  <c r="AC56" i="23"/>
  <c r="AC60" i="23"/>
  <c r="AC64" i="23"/>
  <c r="AC68" i="23"/>
  <c r="AC72" i="23"/>
  <c r="AC76" i="23"/>
  <c r="AC80" i="23"/>
  <c r="AC84" i="23"/>
  <c r="AC88" i="23"/>
  <c r="AC31" i="23"/>
  <c r="AC57" i="23"/>
  <c r="AC73" i="23"/>
  <c r="AC89" i="23"/>
  <c r="AC98" i="23"/>
  <c r="AC102" i="23"/>
  <c r="AC106" i="23"/>
  <c r="AC110" i="23"/>
  <c r="AC114" i="23"/>
  <c r="AC118" i="23"/>
  <c r="AC122" i="23"/>
  <c r="AC126" i="23"/>
  <c r="AC130" i="23"/>
  <c r="AC133" i="23"/>
  <c r="AC47" i="23"/>
  <c r="AC61" i="23"/>
  <c r="AC77" i="23"/>
  <c r="AC93" i="23"/>
  <c r="AC99" i="23"/>
  <c r="AC103" i="23"/>
  <c r="AC107" i="23"/>
  <c r="AC111" i="23"/>
  <c r="AC115" i="23"/>
  <c r="AC119" i="23"/>
  <c r="AC123" i="23"/>
  <c r="AC127" i="23"/>
  <c r="AC131" i="23"/>
  <c r="AC65" i="23"/>
  <c r="AC81" i="23"/>
  <c r="AC92" i="23"/>
  <c r="AC96" i="23"/>
  <c r="AC100" i="23"/>
  <c r="AC104" i="23"/>
  <c r="AC108" i="23"/>
  <c r="AC112" i="23"/>
  <c r="AC116" i="23"/>
  <c r="AC120" i="23"/>
  <c r="AC124" i="23"/>
  <c r="AC128" i="23"/>
  <c r="AC132" i="23"/>
  <c r="AC85" i="23"/>
  <c r="AC105" i="23"/>
  <c r="AC121" i="23"/>
  <c r="AC136" i="23"/>
  <c r="AC139" i="23"/>
  <c r="AC141" i="23"/>
  <c r="AC144" i="23"/>
  <c r="AC147" i="23"/>
  <c r="AC149" i="23"/>
  <c r="AC155" i="23"/>
  <c r="AC157" i="23"/>
  <c r="AC163" i="23"/>
  <c r="AC165" i="23"/>
  <c r="AC171" i="23"/>
  <c r="AC109" i="23"/>
  <c r="AC125" i="23"/>
  <c r="AC137" i="23"/>
  <c r="AC145" i="23"/>
  <c r="AC152" i="23"/>
  <c r="AC160" i="23"/>
  <c r="AC168" i="23"/>
  <c r="AC53" i="23"/>
  <c r="AC97" i="23"/>
  <c r="AC113" i="23"/>
  <c r="AC129" i="23"/>
  <c r="AC134" i="23"/>
  <c r="AC138" i="23"/>
  <c r="AC140" i="23"/>
  <c r="AC142" i="23"/>
  <c r="AC146" i="23"/>
  <c r="AC148" i="23"/>
  <c r="AC150" i="23"/>
  <c r="AC153" i="23"/>
  <c r="AC156" i="23"/>
  <c r="AC158" i="23"/>
  <c r="AC161" i="23"/>
  <c r="AC164" i="23"/>
  <c r="AC166" i="23"/>
  <c r="AC169" i="23"/>
  <c r="AC172" i="23"/>
  <c r="AC135" i="23"/>
  <c r="AC162" i="23"/>
  <c r="AC167" i="23"/>
  <c r="AC175" i="23"/>
  <c r="AC180" i="23"/>
  <c r="AC183" i="23"/>
  <c r="AC188" i="23"/>
  <c r="AC191" i="23"/>
  <c r="AC196" i="23"/>
  <c r="AC199" i="23"/>
  <c r="AC204" i="23"/>
  <c r="AC207" i="23"/>
  <c r="AC212" i="23"/>
  <c r="AC215" i="23"/>
  <c r="AC220" i="23"/>
  <c r="AC223" i="23"/>
  <c r="AC228" i="23"/>
  <c r="AC231" i="23"/>
  <c r="AC234" i="23"/>
  <c r="AC236" i="23"/>
  <c r="AC238" i="23"/>
  <c r="AC242" i="23"/>
  <c r="AC244" i="23"/>
  <c r="AC246" i="23"/>
  <c r="AC250" i="23"/>
  <c r="AC252" i="23"/>
  <c r="AC254" i="23"/>
  <c r="AC154" i="23"/>
  <c r="AC159" i="23"/>
  <c r="AC173" i="23"/>
  <c r="AC178" i="23"/>
  <c r="AC181" i="23"/>
  <c r="AC186" i="23"/>
  <c r="AC189" i="23"/>
  <c r="AC194" i="23"/>
  <c r="AC197" i="23"/>
  <c r="AC202" i="23"/>
  <c r="AC205" i="23"/>
  <c r="AC210" i="23"/>
  <c r="AC213" i="23"/>
  <c r="AC218" i="23"/>
  <c r="AC221" i="23"/>
  <c r="AC226" i="23"/>
  <c r="AC229" i="23"/>
  <c r="AC239" i="23"/>
  <c r="AC247" i="23"/>
  <c r="AC255" i="23"/>
  <c r="AC257" i="23"/>
  <c r="AC259" i="23"/>
  <c r="AC261" i="23"/>
  <c r="AC101" i="23"/>
  <c r="AC151" i="23"/>
  <c r="AC176" i="23"/>
  <c r="AC179" i="23"/>
  <c r="AC184" i="23"/>
  <c r="AC187" i="23"/>
  <c r="AC192" i="23"/>
  <c r="AC195" i="23"/>
  <c r="AC200" i="23"/>
  <c r="AC203" i="23"/>
  <c r="AC208" i="23"/>
  <c r="AC211" i="23"/>
  <c r="AC216" i="23"/>
  <c r="AC219" i="23"/>
  <c r="AC224" i="23"/>
  <c r="AC227" i="23"/>
  <c r="AC232" i="23"/>
  <c r="AC235" i="23"/>
  <c r="AC237" i="23"/>
  <c r="AC240" i="23"/>
  <c r="AC243" i="23"/>
  <c r="AC245" i="23"/>
  <c r="AC248" i="23"/>
  <c r="AC251" i="23"/>
  <c r="AC253" i="23"/>
  <c r="AC177" i="23"/>
  <c r="AC193" i="23"/>
  <c r="AC209" i="23"/>
  <c r="AC225" i="23"/>
  <c r="AC249" i="23"/>
  <c r="AC256" i="23"/>
  <c r="AC258" i="23"/>
  <c r="AC260" i="23"/>
  <c r="AC262" i="23"/>
  <c r="AC265" i="23"/>
  <c r="AC267" i="23"/>
  <c r="AC269" i="23"/>
  <c r="AC271" i="23"/>
  <c r="AC273" i="23"/>
  <c r="AC275" i="23"/>
  <c r="AC277" i="23"/>
  <c r="AC282" i="23"/>
  <c r="AC285" i="23"/>
  <c r="AC290" i="23"/>
  <c r="AC293" i="23"/>
  <c r="AC298" i="23"/>
  <c r="AC305" i="23"/>
  <c r="AC307" i="23"/>
  <c r="AC309" i="23"/>
  <c r="AC311" i="23"/>
  <c r="AC313" i="23"/>
  <c r="AC315" i="23"/>
  <c r="AC317" i="23"/>
  <c r="AC319" i="23"/>
  <c r="AC321" i="23"/>
  <c r="AC323" i="23"/>
  <c r="AC325" i="23"/>
  <c r="AC327" i="23"/>
  <c r="AC329" i="23"/>
  <c r="AC331" i="23"/>
  <c r="AC333" i="23"/>
  <c r="AC335" i="23"/>
  <c r="AC337" i="23"/>
  <c r="AC117" i="23"/>
  <c r="AC174" i="23"/>
  <c r="AC190" i="23"/>
  <c r="AC206" i="23"/>
  <c r="AC222" i="23"/>
  <c r="AC241" i="23"/>
  <c r="AC280" i="23"/>
  <c r="AC283" i="23"/>
  <c r="AC288" i="23"/>
  <c r="AC291" i="23"/>
  <c r="AC296" i="23"/>
  <c r="AC299" i="23"/>
  <c r="AC301" i="23"/>
  <c r="AC303" i="23"/>
  <c r="AC170" i="23"/>
  <c r="AC185" i="23"/>
  <c r="AC201" i="23"/>
  <c r="AC217" i="23"/>
  <c r="AC233" i="23"/>
  <c r="AC263" i="23"/>
  <c r="AC264" i="23"/>
  <c r="AC266" i="23"/>
  <c r="AC268" i="23"/>
  <c r="AC270" i="23"/>
  <c r="AC272" i="23"/>
  <c r="AC274" i="23"/>
  <c r="AC276" i="23"/>
  <c r="AC278" i="23"/>
  <c r="AC281" i="23"/>
  <c r="AC286" i="23"/>
  <c r="AC289" i="23"/>
  <c r="AC294" i="23"/>
  <c r="AC304" i="23"/>
  <c r="AC306" i="23"/>
  <c r="AC308" i="23"/>
  <c r="AC310" i="23"/>
  <c r="AC312" i="23"/>
  <c r="AC314" i="23"/>
  <c r="AC316" i="23"/>
  <c r="AC318" i="23"/>
  <c r="AC320" i="23"/>
  <c r="AC322" i="23"/>
  <c r="AC324" i="23"/>
  <c r="AC326" i="23"/>
  <c r="AC328" i="23"/>
  <c r="AC330" i="23"/>
  <c r="AC332" i="23"/>
  <c r="AC334" i="23"/>
  <c r="AC143" i="23"/>
  <c r="AC182" i="23"/>
  <c r="AC198" i="23"/>
  <c r="AC214" i="23"/>
  <c r="AC230" i="23"/>
  <c r="AC287" i="23"/>
  <c r="AC300" i="23"/>
  <c r="AC302" i="23"/>
  <c r="AC336" i="23"/>
  <c r="AC339" i="23"/>
  <c r="AC341" i="23"/>
  <c r="AC343" i="23"/>
  <c r="AC345" i="23"/>
  <c r="AC347" i="23"/>
  <c r="AC349" i="23"/>
  <c r="AC351" i="23"/>
  <c r="AC353" i="23"/>
  <c r="AC355" i="23"/>
  <c r="AC357" i="23"/>
  <c r="AC359" i="23"/>
  <c r="AC361" i="23"/>
  <c r="AC363" i="23"/>
  <c r="AC365" i="23"/>
  <c r="AC367" i="23"/>
  <c r="AC369" i="23"/>
  <c r="AC371" i="23"/>
  <c r="AC373" i="23"/>
  <c r="AC375" i="23"/>
  <c r="AC377" i="23"/>
  <c r="AC379" i="23"/>
  <c r="AC381" i="23"/>
  <c r="AC383" i="23"/>
  <c r="AC385" i="23"/>
  <c r="AC387" i="23"/>
  <c r="AC389" i="23"/>
  <c r="AC391" i="23"/>
  <c r="AC393" i="23"/>
  <c r="AC395" i="23"/>
  <c r="AC397" i="23"/>
  <c r="AC402" i="23"/>
  <c r="AC405" i="23"/>
  <c r="AC410" i="23"/>
  <c r="AC413" i="23"/>
  <c r="AC415" i="23"/>
  <c r="AC417" i="23"/>
  <c r="AC284" i="23"/>
  <c r="AC398" i="23"/>
  <c r="AC400" i="23"/>
  <c r="AC403" i="23"/>
  <c r="AC406" i="23"/>
  <c r="AC408" i="23"/>
  <c r="AC411" i="23"/>
  <c r="AC418" i="23"/>
  <c r="AC421" i="23"/>
  <c r="AC423" i="23"/>
  <c r="AC426" i="23"/>
  <c r="AC427" i="23"/>
  <c r="AC430" i="23"/>
  <c r="AC431" i="23"/>
  <c r="AC438" i="23"/>
  <c r="AC439" i="23"/>
  <c r="AC443" i="23"/>
  <c r="AC444" i="23"/>
  <c r="AC451" i="23"/>
  <c r="AC452" i="23"/>
  <c r="AC459" i="23"/>
  <c r="AC460" i="23"/>
  <c r="AC462" i="23"/>
  <c r="AC463" i="23"/>
  <c r="AC464" i="23"/>
  <c r="AC465" i="23"/>
  <c r="AC468" i="23"/>
  <c r="AC473" i="23"/>
  <c r="AC476" i="23"/>
  <c r="AC481" i="23"/>
  <c r="AC484" i="23"/>
  <c r="AC489" i="23"/>
  <c r="AC492" i="23"/>
  <c r="AC497" i="23"/>
  <c r="AC500" i="23"/>
  <c r="AC505" i="23"/>
  <c r="AC69" i="23"/>
  <c r="AC279" i="23"/>
  <c r="AC295" i="23"/>
  <c r="AC297" i="23"/>
  <c r="AC340" i="23"/>
  <c r="AC342" i="23"/>
  <c r="AC344" i="23"/>
  <c r="AC346" i="23"/>
  <c r="AC348" i="23"/>
  <c r="AC350" i="23"/>
  <c r="AC352" i="23"/>
  <c r="AC354" i="23"/>
  <c r="AC356" i="23"/>
  <c r="AC358" i="23"/>
  <c r="AC360" i="23"/>
  <c r="AC362" i="23"/>
  <c r="AC364" i="23"/>
  <c r="AC366" i="23"/>
  <c r="AC368" i="23"/>
  <c r="AC370" i="23"/>
  <c r="AC372" i="23"/>
  <c r="AC374" i="23"/>
  <c r="AC376" i="23"/>
  <c r="AC378" i="23"/>
  <c r="AC380" i="23"/>
  <c r="AC382" i="23"/>
  <c r="AC384" i="23"/>
  <c r="AC386" i="23"/>
  <c r="AC388" i="23"/>
  <c r="AC390" i="23"/>
  <c r="AC392" i="23"/>
  <c r="AC394" i="23"/>
  <c r="AC396" i="23"/>
  <c r="AC404" i="23"/>
  <c r="AC412" i="23"/>
  <c r="AC414" i="23"/>
  <c r="AC416" i="23"/>
  <c r="AC419" i="23"/>
  <c r="AC432" i="23"/>
  <c r="AC433" i="23"/>
  <c r="AC440" i="23"/>
  <c r="AC441" i="23"/>
  <c r="AC442" i="23"/>
  <c r="AC449" i="23"/>
  <c r="AC450" i="23"/>
  <c r="AC457" i="23"/>
  <c r="AC458" i="23"/>
  <c r="AC466" i="23"/>
  <c r="AC471" i="23"/>
  <c r="AC474" i="23"/>
  <c r="AC479" i="23"/>
  <c r="AC482" i="23"/>
  <c r="AC487" i="23"/>
  <c r="AC490" i="23"/>
  <c r="AC495" i="23"/>
  <c r="AC498" i="23"/>
  <c r="AC503" i="23"/>
  <c r="AC506" i="23"/>
  <c r="AC508" i="23"/>
  <c r="AC510" i="23"/>
  <c r="AC422" i="23"/>
  <c r="AC436" i="23"/>
  <c r="AC445" i="23"/>
  <c r="AC453" i="23"/>
  <c r="AC461" i="23"/>
  <c r="AC469" i="23"/>
  <c r="AC477" i="23"/>
  <c r="AC485" i="23"/>
  <c r="AC493" i="23"/>
  <c r="AC501" i="23"/>
  <c r="AC524" i="23"/>
  <c r="AC527" i="23"/>
  <c r="AC532" i="23"/>
  <c r="AC535" i="23"/>
  <c r="AC540" i="23"/>
  <c r="AC543" i="23"/>
  <c r="AC548" i="23"/>
  <c r="AC551" i="23"/>
  <c r="AC556" i="23"/>
  <c r="AC559" i="23"/>
  <c r="AC564" i="23"/>
  <c r="AC567" i="23"/>
  <c r="AC572" i="23"/>
  <c r="AC575" i="23"/>
  <c r="AC582" i="23"/>
  <c r="AC584" i="23"/>
  <c r="AC586" i="23"/>
  <c r="AC588" i="23"/>
  <c r="AC591" i="23"/>
  <c r="AC593" i="23"/>
  <c r="AC595" i="23"/>
  <c r="AC597" i="23"/>
  <c r="AC614" i="23"/>
  <c r="AC619" i="23"/>
  <c r="AC626" i="23"/>
  <c r="AC628" i="23"/>
  <c r="AC634" i="23"/>
  <c r="AC636" i="23"/>
  <c r="AC638" i="23"/>
  <c r="AC399" i="23"/>
  <c r="AC401" i="23"/>
  <c r="AC420" i="23"/>
  <c r="AC425" i="23"/>
  <c r="AC428" i="23"/>
  <c r="AC435" i="23"/>
  <c r="AC437" i="23"/>
  <c r="AC446" i="23"/>
  <c r="AC447" i="23"/>
  <c r="AC454" i="23"/>
  <c r="AC455" i="23"/>
  <c r="AC472" i="23"/>
  <c r="AC480" i="23"/>
  <c r="AC488" i="23"/>
  <c r="AC496" i="23"/>
  <c r="AC504" i="23"/>
  <c r="AC511" i="23"/>
  <c r="AC513" i="23"/>
  <c r="AC515" i="23"/>
  <c r="AC517" i="23"/>
  <c r="AC519" i="23"/>
  <c r="AC521" i="23"/>
  <c r="AC526" i="23"/>
  <c r="AC529" i="23"/>
  <c r="AC534" i="23"/>
  <c r="AC537" i="23"/>
  <c r="AC542" i="23"/>
  <c r="AC545" i="23"/>
  <c r="AC550" i="23"/>
  <c r="AC553" i="23"/>
  <c r="AC558" i="23"/>
  <c r="AC561" i="23"/>
  <c r="AC566" i="23"/>
  <c r="AC569" i="23"/>
  <c r="AC574" i="23"/>
  <c r="AC577" i="23"/>
  <c r="AC590" i="23"/>
  <c r="AC592" i="23"/>
  <c r="AC594" i="23"/>
  <c r="AC596" i="23"/>
  <c r="AC599" i="23"/>
  <c r="AC601" i="23"/>
  <c r="AC603" i="23"/>
  <c r="AC605" i="23"/>
  <c r="AC620" i="23"/>
  <c r="AC623" i="23"/>
  <c r="AC624" i="23"/>
  <c r="AC627" i="23"/>
  <c r="AC629" i="23"/>
  <c r="AC635" i="23"/>
  <c r="AC637" i="23"/>
  <c r="AC639" i="23"/>
  <c r="AC640" i="23"/>
  <c r="AC643" i="23"/>
  <c r="AC644" i="23"/>
  <c r="AC338" i="23"/>
  <c r="AC424" i="23"/>
  <c r="AC456" i="23"/>
  <c r="AC514" i="23"/>
  <c r="AC522" i="23"/>
  <c r="AC523" i="23"/>
  <c r="AC525" i="23"/>
  <c r="AC530" i="23"/>
  <c r="AC531" i="23"/>
  <c r="AC533" i="23"/>
  <c r="AC538" i="23"/>
  <c r="AC539" i="23"/>
  <c r="AC541" i="23"/>
  <c r="AC546" i="23"/>
  <c r="AC547" i="23"/>
  <c r="AC549" i="23"/>
  <c r="AC554" i="23"/>
  <c r="AC555" i="23"/>
  <c r="AC557" i="23"/>
  <c r="AC562" i="23"/>
  <c r="AC563" i="23"/>
  <c r="AC565" i="23"/>
  <c r="AC570" i="23"/>
  <c r="AC571" i="23"/>
  <c r="AC573" i="23"/>
  <c r="AC578" i="23"/>
  <c r="AC579" i="23"/>
  <c r="AC610" i="23"/>
  <c r="AC611" i="23"/>
  <c r="AC630" i="23"/>
  <c r="AC642" i="23"/>
  <c r="AC645" i="23"/>
  <c r="AC647" i="23"/>
  <c r="AC648" i="23"/>
  <c r="AC653" i="23"/>
  <c r="AC736" i="23"/>
  <c r="AC407" i="23"/>
  <c r="AC470" i="23"/>
  <c r="AC475" i="23"/>
  <c r="AC486" i="23"/>
  <c r="AC491" i="23"/>
  <c r="AC502" i="23"/>
  <c r="AC507" i="23"/>
  <c r="AC512" i="23"/>
  <c r="AC520" i="23"/>
  <c r="AC585" i="23"/>
  <c r="AC589" i="23"/>
  <c r="AC598" i="23"/>
  <c r="AC600" i="23"/>
  <c r="AC602" i="23"/>
  <c r="AC604" i="23"/>
  <c r="AC608" i="23"/>
  <c r="AC609" i="23"/>
  <c r="AC622" i="23"/>
  <c r="AC641" i="23"/>
  <c r="AC649" i="23"/>
  <c r="AC429" i="23"/>
  <c r="AC448" i="23"/>
  <c r="AC509" i="23"/>
  <c r="AC518" i="23"/>
  <c r="AC606" i="23"/>
  <c r="AC607" i="23"/>
  <c r="AC617" i="23"/>
  <c r="AC621" i="23"/>
  <c r="AC625" i="23"/>
  <c r="AC633" i="23"/>
  <c r="AC646" i="23"/>
  <c r="AC650" i="23"/>
  <c r="AC655" i="23"/>
  <c r="AC657" i="23"/>
  <c r="AC659" i="23"/>
  <c r="AC661" i="23"/>
  <c r="AC663" i="23"/>
  <c r="AC665" i="23"/>
  <c r="AC667" i="23"/>
  <c r="AC669" i="23"/>
  <c r="AC671" i="23"/>
  <c r="AC673" i="23"/>
  <c r="AC675" i="23"/>
  <c r="AC677" i="23"/>
  <c r="AC679" i="23"/>
  <c r="AC681" i="23"/>
  <c r="AC683" i="23"/>
  <c r="AC685" i="23"/>
  <c r="AC687" i="23"/>
  <c r="AC689" i="23"/>
  <c r="AC691" i="23"/>
  <c r="AC693" i="23"/>
  <c r="AC695" i="23"/>
  <c r="AC697" i="23"/>
  <c r="AC699" i="23"/>
  <c r="AC701" i="23"/>
  <c r="AC703" i="23"/>
  <c r="AC705" i="23"/>
  <c r="AC707" i="23"/>
  <c r="AC709" i="23"/>
  <c r="AC711" i="23"/>
  <c r="AC713" i="23"/>
  <c r="AC737" i="23"/>
  <c r="AC741" i="23"/>
  <c r="AC580" i="23"/>
  <c r="AC581" i="23"/>
  <c r="AC631" i="23"/>
  <c r="AC632" i="23"/>
  <c r="AC652" i="23"/>
  <c r="AC654" i="23"/>
  <c r="AC662" i="23"/>
  <c r="AC670" i="23"/>
  <c r="AC678" i="23"/>
  <c r="AC686" i="23"/>
  <c r="AC694" i="23"/>
  <c r="AC702" i="23"/>
  <c r="AC708" i="23"/>
  <c r="AC715" i="23"/>
  <c r="AC717" i="23"/>
  <c r="AC719" i="23"/>
  <c r="AC721" i="23"/>
  <c r="AC723" i="23"/>
  <c r="AC725" i="23"/>
  <c r="AC727" i="23"/>
  <c r="AC729" i="23"/>
  <c r="AC731" i="23"/>
  <c r="AC733" i="23"/>
  <c r="AC744" i="23"/>
  <c r="AC747" i="23"/>
  <c r="AC752" i="23"/>
  <c r="AC755" i="23"/>
  <c r="AC760" i="23"/>
  <c r="AC763" i="23"/>
  <c r="AC768" i="23"/>
  <c r="AC771" i="23"/>
  <c r="AC776" i="23"/>
  <c r="AC779" i="23"/>
  <c r="AC292" i="23"/>
  <c r="AC478" i="23"/>
  <c r="AC483" i="23"/>
  <c r="AC587" i="23"/>
  <c r="AC615" i="23"/>
  <c r="AC616" i="23"/>
  <c r="AC409" i="23"/>
  <c r="AC612" i="23"/>
  <c r="AC613" i="23"/>
  <c r="AC651" i="23"/>
  <c r="AC658" i="23"/>
  <c r="AC666" i="23"/>
  <c r="AC674" i="23"/>
  <c r="AC682" i="23"/>
  <c r="AC690" i="23"/>
  <c r="AC698" i="23"/>
  <c r="AC706" i="23"/>
  <c r="AC712" i="23"/>
  <c r="AC735" i="23"/>
  <c r="AC739" i="23"/>
  <c r="AC743" i="23"/>
  <c r="AC748" i="23"/>
  <c r="AC751" i="23"/>
  <c r="AC756" i="23"/>
  <c r="AC759" i="23"/>
  <c r="AC764" i="23"/>
  <c r="AC767" i="23"/>
  <c r="AC772" i="23"/>
  <c r="AC775" i="23"/>
  <c r="AC780" i="23"/>
  <c r="AC782" i="23"/>
  <c r="AC784" i="23"/>
  <c r="AC786" i="23"/>
  <c r="AC788" i="23"/>
  <c r="AC790" i="23"/>
  <c r="AC792" i="23"/>
  <c r="AC794" i="23"/>
  <c r="AC796" i="23"/>
  <c r="AC798" i="23"/>
  <c r="AC800" i="23"/>
  <c r="AC802" i="23"/>
  <c r="AC804" i="23"/>
  <c r="AC806" i="23"/>
  <c r="AC808" i="23"/>
  <c r="AC810" i="23"/>
  <c r="AC812" i="23"/>
  <c r="AC814" i="23"/>
  <c r="AC816" i="23"/>
  <c r="AC818" i="23"/>
  <c r="AC820" i="23"/>
  <c r="AC822" i="23"/>
  <c r="AC824" i="23"/>
  <c r="AC826" i="23"/>
  <c r="AC828" i="23"/>
  <c r="AC830" i="23"/>
  <c r="AC832" i="23"/>
  <c r="AC834" i="23"/>
  <c r="AC836" i="23"/>
  <c r="AC838" i="23"/>
  <c r="AC840" i="23"/>
  <c r="AC842" i="23"/>
  <c r="AC844" i="23"/>
  <c r="AC846" i="23"/>
  <c r="AC848" i="23"/>
  <c r="AC850" i="23"/>
  <c r="AC852" i="23"/>
  <c r="AC854" i="23"/>
  <c r="AC856" i="23"/>
  <c r="AC858" i="23"/>
  <c r="AC434" i="23"/>
  <c r="AC467" i="23"/>
  <c r="AC494" i="23"/>
  <c r="AC499" i="23"/>
  <c r="AC516" i="23"/>
  <c r="AC528" i="23"/>
  <c r="AC536" i="23"/>
  <c r="AC544" i="23"/>
  <c r="AC552" i="23"/>
  <c r="AC560" i="23"/>
  <c r="AC568" i="23"/>
  <c r="AC576" i="23"/>
  <c r="AC583" i="23"/>
  <c r="AC618" i="23"/>
  <c r="AC664" i="23"/>
  <c r="AC680" i="23"/>
  <c r="AC696" i="23"/>
  <c r="AC745" i="23"/>
  <c r="AC749" i="23"/>
  <c r="AC753" i="23"/>
  <c r="AC757" i="23"/>
  <c r="AC761" i="23"/>
  <c r="AC765" i="23"/>
  <c r="AC769" i="23"/>
  <c r="AC773" i="23"/>
  <c r="AC777" i="23"/>
  <c r="AC781" i="23"/>
  <c r="AC789" i="23"/>
  <c r="AC797" i="23"/>
  <c r="AC805" i="23"/>
  <c r="AC813" i="23"/>
  <c r="AC821" i="23"/>
  <c r="AC829" i="23"/>
  <c r="AC837" i="23"/>
  <c r="AC845" i="23"/>
  <c r="AC853" i="23"/>
  <c r="AC656" i="23"/>
  <c r="AC672" i="23"/>
  <c r="AC688" i="23"/>
  <c r="AC704" i="23"/>
  <c r="AC710" i="23"/>
  <c r="AC785" i="23"/>
  <c r="AC793" i="23"/>
  <c r="AC801" i="23"/>
  <c r="AC809" i="23"/>
  <c r="AC817" i="23"/>
  <c r="AC825" i="23"/>
  <c r="AC833" i="23"/>
  <c r="AC841" i="23"/>
  <c r="AC849" i="23"/>
  <c r="AC857" i="23"/>
  <c r="AC676" i="23"/>
  <c r="AC714" i="23"/>
  <c r="AC716" i="23"/>
  <c r="AC718" i="23"/>
  <c r="AC720" i="23"/>
  <c r="AC722" i="23"/>
  <c r="AC724" i="23"/>
  <c r="AC726" i="23"/>
  <c r="AC728" i="23"/>
  <c r="AC730" i="23"/>
  <c r="AC732" i="23"/>
  <c r="AC738" i="23"/>
  <c r="AC742" i="23"/>
  <c r="AC750" i="23"/>
  <c r="AC758" i="23"/>
  <c r="AC766" i="23"/>
  <c r="AC774" i="23"/>
  <c r="AC795" i="23"/>
  <c r="AC811" i="23"/>
  <c r="AC827" i="23"/>
  <c r="AC843" i="23"/>
  <c r="AC668" i="23"/>
  <c r="AC700" i="23"/>
  <c r="AC783" i="23"/>
  <c r="AC799" i="23"/>
  <c r="AC815" i="23"/>
  <c r="AC831" i="23"/>
  <c r="AC847" i="23"/>
  <c r="AC859" i="23"/>
  <c r="AC861" i="23"/>
  <c r="AC863" i="23"/>
  <c r="AC865" i="23"/>
  <c r="AC867" i="23"/>
  <c r="AC869" i="23"/>
  <c r="AC871" i="23"/>
  <c r="AC873" i="23"/>
  <c r="AC875" i="23"/>
  <c r="AC877" i="23"/>
  <c r="AC879" i="23"/>
  <c r="AC881" i="23"/>
  <c r="AC883" i="23"/>
  <c r="AC885" i="23"/>
  <c r="AC887" i="23"/>
  <c r="AC889" i="23"/>
  <c r="AC891" i="23"/>
  <c r="AC893" i="23"/>
  <c r="AC895" i="23"/>
  <c r="AC897" i="23"/>
  <c r="AC899" i="23"/>
  <c r="AC901" i="23"/>
  <c r="AC660" i="23"/>
  <c r="AC692" i="23"/>
  <c r="AC734" i="23"/>
  <c r="AC740" i="23"/>
  <c r="AC746" i="23"/>
  <c r="AC754" i="23"/>
  <c r="AC684" i="23"/>
  <c r="AC803" i="23"/>
  <c r="AC807" i="23"/>
  <c r="AC835" i="23"/>
  <c r="AC839" i="23"/>
  <c r="AC862" i="23"/>
  <c r="AC866" i="23"/>
  <c r="AC870" i="23"/>
  <c r="AC874" i="23"/>
  <c r="AC878" i="23"/>
  <c r="AC882" i="23"/>
  <c r="AC886" i="23"/>
  <c r="AC890" i="23"/>
  <c r="AC894" i="23"/>
  <c r="AC898" i="23"/>
  <c r="AC902" i="23"/>
  <c r="AC3" i="23"/>
  <c r="AC762" i="23"/>
  <c r="AC770" i="23"/>
  <c r="AC778" i="23"/>
  <c r="AC787" i="23"/>
  <c r="AC791" i="23"/>
  <c r="AC819" i="23"/>
  <c r="AC823" i="23"/>
  <c r="AC851" i="23"/>
  <c r="AC855" i="23"/>
  <c r="AC860" i="23"/>
  <c r="AC864" i="23"/>
  <c r="AC868" i="23"/>
  <c r="AC872" i="23"/>
  <c r="AC876" i="23"/>
  <c r="AC880" i="23"/>
  <c r="AC884" i="23"/>
  <c r="AC888" i="23"/>
  <c r="AC892" i="23"/>
  <c r="AC896" i="23"/>
  <c r="AC900" i="23"/>
  <c r="AA5" i="23"/>
  <c r="AA9" i="23"/>
  <c r="AA13" i="23"/>
  <c r="AA17" i="23"/>
  <c r="AA21" i="23"/>
  <c r="AA25" i="23"/>
  <c r="AA29" i="23"/>
  <c r="AA6" i="23"/>
  <c r="AA10" i="23"/>
  <c r="AA14" i="23"/>
  <c r="AA18" i="23"/>
  <c r="AA22" i="23"/>
  <c r="AA26" i="23"/>
  <c r="AA7" i="23"/>
  <c r="AA11" i="23"/>
  <c r="AA15" i="23"/>
  <c r="AA19" i="23"/>
  <c r="AA23" i="23"/>
  <c r="AA27" i="23"/>
  <c r="AA12" i="23"/>
  <c r="AA28" i="23"/>
  <c r="AA30" i="23"/>
  <c r="AA34" i="23"/>
  <c r="AA38" i="23"/>
  <c r="AA42" i="23"/>
  <c r="AA46" i="23"/>
  <c r="AA16" i="23"/>
  <c r="AA31" i="23"/>
  <c r="AA35" i="23"/>
  <c r="AA39" i="23"/>
  <c r="AA43" i="23"/>
  <c r="AA47" i="23"/>
  <c r="AA4" i="23"/>
  <c r="AA20" i="23"/>
  <c r="AA32" i="23"/>
  <c r="AA36" i="23"/>
  <c r="AA40" i="23"/>
  <c r="AA44" i="23"/>
  <c r="AA48" i="23"/>
  <c r="AA45" i="23"/>
  <c r="AA52" i="23"/>
  <c r="AA56" i="23"/>
  <c r="AA60" i="23"/>
  <c r="AA64" i="23"/>
  <c r="AA68" i="23"/>
  <c r="AA72" i="23"/>
  <c r="AA76" i="23"/>
  <c r="AA80" i="23"/>
  <c r="AA84" i="23"/>
  <c r="AA88" i="23"/>
  <c r="AA92" i="23"/>
  <c r="AA8" i="23"/>
  <c r="AA33" i="23"/>
  <c r="AA49" i="23"/>
  <c r="AA53" i="23"/>
  <c r="AA57" i="23"/>
  <c r="AA61" i="23"/>
  <c r="AA65" i="23"/>
  <c r="AA69" i="23"/>
  <c r="AA73" i="23"/>
  <c r="AA77" i="23"/>
  <c r="AA81" i="23"/>
  <c r="AA85" i="23"/>
  <c r="AA89" i="23"/>
  <c r="AA93" i="23"/>
  <c r="AA24" i="23"/>
  <c r="AA37" i="23"/>
  <c r="AA50" i="23"/>
  <c r="AA54" i="23"/>
  <c r="AA58" i="23"/>
  <c r="AA62" i="23"/>
  <c r="AA66" i="23"/>
  <c r="AA70" i="23"/>
  <c r="AA74" i="23"/>
  <c r="AA78" i="23"/>
  <c r="AA82" i="23"/>
  <c r="AA86" i="23"/>
  <c r="AA90" i="23"/>
  <c r="AA41" i="23"/>
  <c r="AA51" i="23"/>
  <c r="AA67" i="23"/>
  <c r="AA83" i="23"/>
  <c r="AA96" i="23"/>
  <c r="AA100" i="23"/>
  <c r="AA104" i="23"/>
  <c r="AA108" i="23"/>
  <c r="AA112" i="23"/>
  <c r="AA116" i="23"/>
  <c r="AA120" i="23"/>
  <c r="AA124" i="23"/>
  <c r="AA128" i="23"/>
  <c r="AA132" i="23"/>
  <c r="AA55" i="23"/>
  <c r="AA71" i="23"/>
  <c r="AA87" i="23"/>
  <c r="AA95" i="23"/>
  <c r="AA97" i="23"/>
  <c r="AA101" i="23"/>
  <c r="AA105" i="23"/>
  <c r="AA109" i="23"/>
  <c r="AA113" i="23"/>
  <c r="AA117" i="23"/>
  <c r="AA121" i="23"/>
  <c r="AA125" i="23"/>
  <c r="AA129" i="23"/>
  <c r="AA59" i="23"/>
  <c r="AA75" i="23"/>
  <c r="AA94" i="23"/>
  <c r="AA98" i="23"/>
  <c r="AA102" i="23"/>
  <c r="AA106" i="23"/>
  <c r="AA110" i="23"/>
  <c r="AA114" i="23"/>
  <c r="AA118" i="23"/>
  <c r="AA122" i="23"/>
  <c r="AA126" i="23"/>
  <c r="AA130" i="23"/>
  <c r="AA133" i="23"/>
  <c r="AA99" i="23"/>
  <c r="AA115" i="23"/>
  <c r="AA131" i="23"/>
  <c r="AA134" i="23"/>
  <c r="AA138" i="23"/>
  <c r="AA140" i="23"/>
  <c r="AA142" i="23"/>
  <c r="AA146" i="23"/>
  <c r="AA148" i="23"/>
  <c r="AA150" i="23"/>
  <c r="AA153" i="23"/>
  <c r="AA156" i="23"/>
  <c r="AA158" i="23"/>
  <c r="AA161" i="23"/>
  <c r="AA164" i="23"/>
  <c r="AA166" i="23"/>
  <c r="AA169" i="23"/>
  <c r="AA172" i="23"/>
  <c r="AA91" i="23"/>
  <c r="AA103" i="23"/>
  <c r="AA119" i="23"/>
  <c r="AA135" i="23"/>
  <c r="AA143" i="23"/>
  <c r="AA151" i="23"/>
  <c r="AA154" i="23"/>
  <c r="AA159" i="23"/>
  <c r="AA162" i="23"/>
  <c r="AA167" i="23"/>
  <c r="AA170" i="23"/>
  <c r="AA63" i="23"/>
  <c r="AA107" i="23"/>
  <c r="AA123" i="23"/>
  <c r="AA136" i="23"/>
  <c r="AA139" i="23"/>
  <c r="AA141" i="23"/>
  <c r="AA144" i="23"/>
  <c r="AA147" i="23"/>
  <c r="AA149" i="23"/>
  <c r="AA155" i="23"/>
  <c r="AA157" i="23"/>
  <c r="AA163" i="23"/>
  <c r="AA165" i="23"/>
  <c r="AA171" i="23"/>
  <c r="AA168" i="23"/>
  <c r="AA176" i="23"/>
  <c r="AA179" i="23"/>
  <c r="AA184" i="23"/>
  <c r="AA187" i="23"/>
  <c r="AA192" i="23"/>
  <c r="AA195" i="23"/>
  <c r="AA200" i="23"/>
  <c r="AA203" i="23"/>
  <c r="AA208" i="23"/>
  <c r="AA211" i="23"/>
  <c r="AA216" i="23"/>
  <c r="AA219" i="23"/>
  <c r="AA224" i="23"/>
  <c r="AA227" i="23"/>
  <c r="AA232" i="23"/>
  <c r="AA235" i="23"/>
  <c r="AA237" i="23"/>
  <c r="AA240" i="23"/>
  <c r="AA243" i="23"/>
  <c r="AA245" i="23"/>
  <c r="AA248" i="23"/>
  <c r="AA251" i="23"/>
  <c r="AA253" i="23"/>
  <c r="AA79" i="23"/>
  <c r="AA145" i="23"/>
  <c r="AA160" i="23"/>
  <c r="AA174" i="23"/>
  <c r="AA177" i="23"/>
  <c r="AA182" i="23"/>
  <c r="AA185" i="23"/>
  <c r="AA190" i="23"/>
  <c r="AA193" i="23"/>
  <c r="AA198" i="23"/>
  <c r="AA201" i="23"/>
  <c r="AA206" i="23"/>
  <c r="AA209" i="23"/>
  <c r="AA214" i="23"/>
  <c r="AA217" i="23"/>
  <c r="AA222" i="23"/>
  <c r="AA225" i="23"/>
  <c r="AA230" i="23"/>
  <c r="AA233" i="23"/>
  <c r="AA241" i="23"/>
  <c r="AA249" i="23"/>
  <c r="AA256" i="23"/>
  <c r="AA258" i="23"/>
  <c r="AA260" i="23"/>
  <c r="AA262" i="23"/>
  <c r="AA111" i="23"/>
  <c r="AA137" i="23"/>
  <c r="AA152" i="23"/>
  <c r="AA175" i="23"/>
  <c r="AA180" i="23"/>
  <c r="AA183" i="23"/>
  <c r="AA188" i="23"/>
  <c r="AA191" i="23"/>
  <c r="AA196" i="23"/>
  <c r="AA199" i="23"/>
  <c r="AA204" i="23"/>
  <c r="AA207" i="23"/>
  <c r="AA212" i="23"/>
  <c r="AA215" i="23"/>
  <c r="AA220" i="23"/>
  <c r="AA223" i="23"/>
  <c r="AA228" i="23"/>
  <c r="AA231" i="23"/>
  <c r="AA234" i="23"/>
  <c r="AA236" i="23"/>
  <c r="AA238" i="23"/>
  <c r="AA242" i="23"/>
  <c r="AA244" i="23"/>
  <c r="AA246" i="23"/>
  <c r="AA250" i="23"/>
  <c r="AA252" i="23"/>
  <c r="AA254" i="23"/>
  <c r="AA178" i="23"/>
  <c r="AA194" i="23"/>
  <c r="AA210" i="23"/>
  <c r="AA226" i="23"/>
  <c r="AA255" i="23"/>
  <c r="AA257" i="23"/>
  <c r="AA259" i="23"/>
  <c r="AA261" i="23"/>
  <c r="AA264" i="23"/>
  <c r="AA266" i="23"/>
  <c r="AA268" i="23"/>
  <c r="AA270" i="23"/>
  <c r="AA272" i="23"/>
  <c r="AA274" i="23"/>
  <c r="AA276" i="23"/>
  <c r="AA278" i="23"/>
  <c r="AA281" i="23"/>
  <c r="AA286" i="23"/>
  <c r="AA289" i="23"/>
  <c r="AA294" i="23"/>
  <c r="AA304" i="23"/>
  <c r="AA306" i="23"/>
  <c r="AA308" i="23"/>
  <c r="AA310" i="23"/>
  <c r="AA312" i="23"/>
  <c r="AA314" i="23"/>
  <c r="AA316" i="23"/>
  <c r="AA318" i="23"/>
  <c r="AA320" i="23"/>
  <c r="AA322" i="23"/>
  <c r="AA324" i="23"/>
  <c r="AA326" i="23"/>
  <c r="AA328" i="23"/>
  <c r="AA330" i="23"/>
  <c r="AA332" i="23"/>
  <c r="AA334" i="23"/>
  <c r="AA336" i="23"/>
  <c r="AA338" i="23"/>
  <c r="AA173" i="23"/>
  <c r="AA189" i="23"/>
  <c r="AA205" i="23"/>
  <c r="AA221" i="23"/>
  <c r="AA247" i="23"/>
  <c r="AA263" i="23"/>
  <c r="AA279" i="23"/>
  <c r="AA284" i="23"/>
  <c r="AA287" i="23"/>
  <c r="AA292" i="23"/>
  <c r="AA295" i="23"/>
  <c r="AA297" i="23"/>
  <c r="AA300" i="23"/>
  <c r="AA302" i="23"/>
  <c r="AA186" i="23"/>
  <c r="AA202" i="23"/>
  <c r="AA218" i="23"/>
  <c r="AA239" i="23"/>
  <c r="AA265" i="23"/>
  <c r="AA267" i="23"/>
  <c r="AA269" i="23"/>
  <c r="AA271" i="23"/>
  <c r="AA273" i="23"/>
  <c r="AA275" i="23"/>
  <c r="AA277" i="23"/>
  <c r="AA282" i="23"/>
  <c r="AA285" i="23"/>
  <c r="AA290" i="23"/>
  <c r="AA293" i="23"/>
  <c r="AA298" i="23"/>
  <c r="AA305" i="23"/>
  <c r="AA307" i="23"/>
  <c r="AA309" i="23"/>
  <c r="AA311" i="23"/>
  <c r="AA313" i="23"/>
  <c r="AA315" i="23"/>
  <c r="AA317" i="23"/>
  <c r="AA319" i="23"/>
  <c r="AA321" i="23"/>
  <c r="AA323" i="23"/>
  <c r="AA325" i="23"/>
  <c r="AA327" i="23"/>
  <c r="AA329" i="23"/>
  <c r="AA331" i="23"/>
  <c r="AA333" i="23"/>
  <c r="AA335" i="23"/>
  <c r="AA127" i="23"/>
  <c r="AA288" i="23"/>
  <c r="AA299" i="23"/>
  <c r="AA301" i="23"/>
  <c r="AA303" i="23"/>
  <c r="AA340" i="23"/>
  <c r="AA342" i="23"/>
  <c r="AA344" i="23"/>
  <c r="AA346" i="23"/>
  <c r="AA348" i="23"/>
  <c r="AA350" i="23"/>
  <c r="AA352" i="23"/>
  <c r="AA354" i="23"/>
  <c r="AA356" i="23"/>
  <c r="AA358" i="23"/>
  <c r="AA360" i="23"/>
  <c r="AA362" i="23"/>
  <c r="AA364" i="23"/>
  <c r="AA366" i="23"/>
  <c r="AA368" i="23"/>
  <c r="AA370" i="23"/>
  <c r="AA372" i="23"/>
  <c r="AA374" i="23"/>
  <c r="AA376" i="23"/>
  <c r="AA378" i="23"/>
  <c r="AA380" i="23"/>
  <c r="AA382" i="23"/>
  <c r="AA384" i="23"/>
  <c r="AA386" i="23"/>
  <c r="AA388" i="23"/>
  <c r="AA390" i="23"/>
  <c r="AA392" i="23"/>
  <c r="AA394" i="23"/>
  <c r="AA396" i="23"/>
  <c r="AA404" i="23"/>
  <c r="AA412" i="23"/>
  <c r="AA414" i="23"/>
  <c r="AA416" i="23"/>
  <c r="AA419" i="23"/>
  <c r="AA283" i="23"/>
  <c r="AA399" i="23"/>
  <c r="AA401" i="23"/>
  <c r="AA407" i="23"/>
  <c r="AA409" i="23"/>
  <c r="AA420" i="23"/>
  <c r="AA422" i="23"/>
  <c r="AA424" i="23"/>
  <c r="AA425" i="23"/>
  <c r="AA428" i="23"/>
  <c r="AA429" i="23"/>
  <c r="AA434" i="23"/>
  <c r="AA435" i="23"/>
  <c r="AA447" i="23"/>
  <c r="AA448" i="23"/>
  <c r="AA455" i="23"/>
  <c r="AA456" i="23"/>
  <c r="AA469" i="23"/>
  <c r="AA472" i="23"/>
  <c r="AA477" i="23"/>
  <c r="AA480" i="23"/>
  <c r="AA485" i="23"/>
  <c r="AA488" i="23"/>
  <c r="AA493" i="23"/>
  <c r="AA496" i="23"/>
  <c r="AA501" i="23"/>
  <c r="AA504" i="23"/>
  <c r="AA181" i="23"/>
  <c r="AA197" i="23"/>
  <c r="AA213" i="23"/>
  <c r="AA229" i="23"/>
  <c r="AA280" i="23"/>
  <c r="AA296" i="23"/>
  <c r="AA339" i="23"/>
  <c r="AA341" i="23"/>
  <c r="AA343" i="23"/>
  <c r="AA345" i="23"/>
  <c r="AA347" i="23"/>
  <c r="AA349" i="23"/>
  <c r="AA351" i="23"/>
  <c r="AA353" i="23"/>
  <c r="AA355" i="23"/>
  <c r="AA357" i="23"/>
  <c r="AA359" i="23"/>
  <c r="AA361" i="23"/>
  <c r="AA363" i="23"/>
  <c r="AA365" i="23"/>
  <c r="AA367" i="23"/>
  <c r="AA369" i="23"/>
  <c r="AA371" i="23"/>
  <c r="AA373" i="23"/>
  <c r="AA375" i="23"/>
  <c r="AA377" i="23"/>
  <c r="AA379" i="23"/>
  <c r="AA381" i="23"/>
  <c r="AA383" i="23"/>
  <c r="AA385" i="23"/>
  <c r="AA387" i="23"/>
  <c r="AA389" i="23"/>
  <c r="AA391" i="23"/>
  <c r="AA393" i="23"/>
  <c r="AA395" i="23"/>
  <c r="AA397" i="23"/>
  <c r="AA402" i="23"/>
  <c r="AA405" i="23"/>
  <c r="AA410" i="23"/>
  <c r="AA413" i="23"/>
  <c r="AA415" i="23"/>
  <c r="AA417" i="23"/>
  <c r="AA436" i="23"/>
  <c r="AA437" i="23"/>
  <c r="AA445" i="23"/>
  <c r="AA446" i="23"/>
  <c r="AA453" i="23"/>
  <c r="AA454" i="23"/>
  <c r="AA461" i="23"/>
  <c r="AA467" i="23"/>
  <c r="AA470" i="23"/>
  <c r="AA475" i="23"/>
  <c r="AA478" i="23"/>
  <c r="AA483" i="23"/>
  <c r="AA486" i="23"/>
  <c r="AA491" i="23"/>
  <c r="AA494" i="23"/>
  <c r="AA499" i="23"/>
  <c r="AA502" i="23"/>
  <c r="AA507" i="23"/>
  <c r="AA509" i="23"/>
  <c r="AA511" i="23"/>
  <c r="AA291" i="23"/>
  <c r="AA411" i="23"/>
  <c r="AA421" i="23"/>
  <c r="AA426" i="23"/>
  <c r="AA433" i="23"/>
  <c r="AA441" i="23"/>
  <c r="AA449" i="23"/>
  <c r="AA457" i="23"/>
  <c r="AA465" i="23"/>
  <c r="AA468" i="23"/>
  <c r="AA473" i="23"/>
  <c r="AA476" i="23"/>
  <c r="AA481" i="23"/>
  <c r="AA484" i="23"/>
  <c r="AA489" i="23"/>
  <c r="AA492" i="23"/>
  <c r="AA497" i="23"/>
  <c r="AA500" i="23"/>
  <c r="AA505" i="23"/>
  <c r="AA523" i="23"/>
  <c r="AA528" i="23"/>
  <c r="AA531" i="23"/>
  <c r="AA536" i="23"/>
  <c r="AA539" i="23"/>
  <c r="AA544" i="23"/>
  <c r="AA547" i="23"/>
  <c r="AA552" i="23"/>
  <c r="AA555" i="23"/>
  <c r="AA560" i="23"/>
  <c r="AA563" i="23"/>
  <c r="AA568" i="23"/>
  <c r="AA571" i="23"/>
  <c r="AA576" i="23"/>
  <c r="AA579" i="23"/>
  <c r="AA581" i="23"/>
  <c r="AA598" i="23"/>
  <c r="AA600" i="23"/>
  <c r="AA602" i="23"/>
  <c r="AA604" i="23"/>
  <c r="AA607" i="23"/>
  <c r="AA609" i="23"/>
  <c r="AA611" i="23"/>
  <c r="AA613" i="23"/>
  <c r="AA616" i="23"/>
  <c r="AA621" i="23"/>
  <c r="AA630" i="23"/>
  <c r="AA632" i="23"/>
  <c r="AA641" i="23"/>
  <c r="AA645" i="23"/>
  <c r="AA647" i="23"/>
  <c r="AA398" i="23"/>
  <c r="AA400" i="23"/>
  <c r="AA418" i="23"/>
  <c r="AA427" i="23"/>
  <c r="AA462" i="23"/>
  <c r="AA510" i="23"/>
  <c r="AA512" i="23"/>
  <c r="AA514" i="23"/>
  <c r="AA516" i="23"/>
  <c r="AA518" i="23"/>
  <c r="AA520" i="23"/>
  <c r="AA522" i="23"/>
  <c r="AA525" i="23"/>
  <c r="AA530" i="23"/>
  <c r="AA533" i="23"/>
  <c r="AA538" i="23"/>
  <c r="AA541" i="23"/>
  <c r="AA546" i="23"/>
  <c r="AA549" i="23"/>
  <c r="AA554" i="23"/>
  <c r="AA557" i="23"/>
  <c r="AA562" i="23"/>
  <c r="AA565" i="23"/>
  <c r="AA570" i="23"/>
  <c r="AA573" i="23"/>
  <c r="AA578" i="23"/>
  <c r="AA580" i="23"/>
  <c r="AA583" i="23"/>
  <c r="AA585" i="23"/>
  <c r="AA587" i="23"/>
  <c r="AA589" i="23"/>
  <c r="AA606" i="23"/>
  <c r="AA608" i="23"/>
  <c r="AA610" i="23"/>
  <c r="AA612" i="23"/>
  <c r="AA615" i="23"/>
  <c r="AA617" i="23"/>
  <c r="AA618" i="23"/>
  <c r="AA622" i="23"/>
  <c r="AA625" i="23"/>
  <c r="AA631" i="23"/>
  <c r="AA633" i="23"/>
  <c r="AA642" i="23"/>
  <c r="AA408" i="23"/>
  <c r="AA432" i="23"/>
  <c r="AA438" i="23"/>
  <c r="AA444" i="23"/>
  <c r="AA460" i="23"/>
  <c r="AA474" i="23"/>
  <c r="AA490" i="23"/>
  <c r="AA506" i="23"/>
  <c r="AA513" i="23"/>
  <c r="AA521" i="23"/>
  <c r="AA529" i="23"/>
  <c r="AA537" i="23"/>
  <c r="AA545" i="23"/>
  <c r="AA553" i="23"/>
  <c r="AA561" i="23"/>
  <c r="AA569" i="23"/>
  <c r="AA577" i="23"/>
  <c r="AA584" i="23"/>
  <c r="AA588" i="23"/>
  <c r="AA590" i="23"/>
  <c r="AA591" i="23"/>
  <c r="AA619" i="23"/>
  <c r="AA623" i="23"/>
  <c r="AA639" i="23"/>
  <c r="AA650" i="23"/>
  <c r="AA655" i="23"/>
  <c r="AA657" i="23"/>
  <c r="AA659" i="23"/>
  <c r="AA661" i="23"/>
  <c r="AA663" i="23"/>
  <c r="AA665" i="23"/>
  <c r="AA667" i="23"/>
  <c r="AA669" i="23"/>
  <c r="AA671" i="23"/>
  <c r="AA673" i="23"/>
  <c r="AA675" i="23"/>
  <c r="AA677" i="23"/>
  <c r="AA679" i="23"/>
  <c r="AA681" i="23"/>
  <c r="AA683" i="23"/>
  <c r="AA685" i="23"/>
  <c r="AA687" i="23"/>
  <c r="AA689" i="23"/>
  <c r="AA691" i="23"/>
  <c r="AA693" i="23"/>
  <c r="AA695" i="23"/>
  <c r="AA697" i="23"/>
  <c r="AA699" i="23"/>
  <c r="AA701" i="23"/>
  <c r="AA703" i="23"/>
  <c r="AA705" i="23"/>
  <c r="AA707" i="23"/>
  <c r="AA709" i="23"/>
  <c r="AA711" i="23"/>
  <c r="AA713" i="23"/>
  <c r="AA737" i="23"/>
  <c r="AA741" i="23"/>
  <c r="AA403" i="23"/>
  <c r="AA431" i="23"/>
  <c r="AA443" i="23"/>
  <c r="AA450" i="23"/>
  <c r="AA459" i="23"/>
  <c r="AA464" i="23"/>
  <c r="AA471" i="23"/>
  <c r="AA487" i="23"/>
  <c r="AA503" i="23"/>
  <c r="AA508" i="23"/>
  <c r="AA519" i="23"/>
  <c r="AA596" i="23"/>
  <c r="AA597" i="23"/>
  <c r="AA629" i="23"/>
  <c r="AA637" i="23"/>
  <c r="AA638" i="23"/>
  <c r="AA644" i="23"/>
  <c r="AA646" i="23"/>
  <c r="AA651" i="23"/>
  <c r="AA652" i="23"/>
  <c r="AA654" i="23"/>
  <c r="AA656" i="23"/>
  <c r="AA658" i="23"/>
  <c r="AA660" i="23"/>
  <c r="AA662" i="23"/>
  <c r="AA664" i="23"/>
  <c r="AA666" i="23"/>
  <c r="AA668" i="23"/>
  <c r="AA670" i="23"/>
  <c r="AA672" i="23"/>
  <c r="AA674" i="23"/>
  <c r="AA676" i="23"/>
  <c r="AA678" i="23"/>
  <c r="AA680" i="23"/>
  <c r="AA682" i="23"/>
  <c r="AA684" i="23"/>
  <c r="AA686" i="23"/>
  <c r="AA688" i="23"/>
  <c r="AA690" i="23"/>
  <c r="AA692" i="23"/>
  <c r="AA694" i="23"/>
  <c r="AA696" i="23"/>
  <c r="AA698" i="23"/>
  <c r="AA700" i="23"/>
  <c r="AA702" i="23"/>
  <c r="AA704" i="23"/>
  <c r="AA706" i="23"/>
  <c r="AA337" i="23"/>
  <c r="AA406" i="23"/>
  <c r="AA430" i="23"/>
  <c r="AA440" i="23"/>
  <c r="AA452" i="23"/>
  <c r="AA463" i="23"/>
  <c r="AA466" i="23"/>
  <c r="AA482" i="23"/>
  <c r="AA498" i="23"/>
  <c r="AA517" i="23"/>
  <c r="AA582" i="23"/>
  <c r="AA586" i="23"/>
  <c r="AA594" i="23"/>
  <c r="AA595" i="23"/>
  <c r="AA599" i="23"/>
  <c r="AA601" i="23"/>
  <c r="AA603" i="23"/>
  <c r="AA605" i="23"/>
  <c r="AA614" i="23"/>
  <c r="AA624" i="23"/>
  <c r="AA627" i="23"/>
  <c r="AA628" i="23"/>
  <c r="AA635" i="23"/>
  <c r="AA636" i="23"/>
  <c r="AA640" i="23"/>
  <c r="AA648" i="23"/>
  <c r="AA653" i="23"/>
  <c r="AA736" i="23"/>
  <c r="AA439" i="23"/>
  <c r="AA515" i="23"/>
  <c r="AA526" i="23"/>
  <c r="AA527" i="23"/>
  <c r="AA534" i="23"/>
  <c r="AA535" i="23"/>
  <c r="AA542" i="23"/>
  <c r="AA543" i="23"/>
  <c r="AA550" i="23"/>
  <c r="AA551" i="23"/>
  <c r="AA558" i="23"/>
  <c r="AA559" i="23"/>
  <c r="AA566" i="23"/>
  <c r="AA567" i="23"/>
  <c r="AA574" i="23"/>
  <c r="AA575" i="23"/>
  <c r="AA714" i="23"/>
  <c r="AA716" i="23"/>
  <c r="AA718" i="23"/>
  <c r="AA720" i="23"/>
  <c r="AA722" i="23"/>
  <c r="AA724" i="23"/>
  <c r="AA726" i="23"/>
  <c r="AA728" i="23"/>
  <c r="AA730" i="23"/>
  <c r="AA732" i="23"/>
  <c r="AA740" i="23"/>
  <c r="AA743" i="23"/>
  <c r="AA748" i="23"/>
  <c r="AA751" i="23"/>
  <c r="AA756" i="23"/>
  <c r="AA759" i="23"/>
  <c r="AA764" i="23"/>
  <c r="AA767" i="23"/>
  <c r="AA772" i="23"/>
  <c r="AA775" i="23"/>
  <c r="AA780" i="23"/>
  <c r="AA782" i="23"/>
  <c r="AA784" i="23"/>
  <c r="AA786" i="23"/>
  <c r="AA788" i="23"/>
  <c r="AA790" i="23"/>
  <c r="AA792" i="23"/>
  <c r="AA794" i="23"/>
  <c r="AA796" i="23"/>
  <c r="AA798" i="23"/>
  <c r="AA800" i="23"/>
  <c r="AA802" i="23"/>
  <c r="AA804" i="23"/>
  <c r="AA806" i="23"/>
  <c r="AA808" i="23"/>
  <c r="AA810" i="23"/>
  <c r="AA812" i="23"/>
  <c r="AA814" i="23"/>
  <c r="AA816" i="23"/>
  <c r="AA818" i="23"/>
  <c r="AA820" i="23"/>
  <c r="AA822" i="23"/>
  <c r="AA824" i="23"/>
  <c r="AA826" i="23"/>
  <c r="AA828" i="23"/>
  <c r="AA830" i="23"/>
  <c r="AA832" i="23"/>
  <c r="AA834" i="23"/>
  <c r="AA836" i="23"/>
  <c r="AA838" i="23"/>
  <c r="AA840" i="23"/>
  <c r="AA842" i="23"/>
  <c r="AA844" i="23"/>
  <c r="AA846" i="23"/>
  <c r="AA848" i="23"/>
  <c r="AA850" i="23"/>
  <c r="AA852" i="23"/>
  <c r="AA854" i="23"/>
  <c r="AA856" i="23"/>
  <c r="AA858" i="23"/>
  <c r="AA860" i="23"/>
  <c r="AA862" i="23"/>
  <c r="AA864" i="23"/>
  <c r="AA866" i="23"/>
  <c r="AA868" i="23"/>
  <c r="AA870" i="23"/>
  <c r="AA872" i="23"/>
  <c r="AA874" i="23"/>
  <c r="AA876" i="23"/>
  <c r="AA878" i="23"/>
  <c r="AA880" i="23"/>
  <c r="AA882" i="23"/>
  <c r="AA884" i="23"/>
  <c r="AA886" i="23"/>
  <c r="AA888" i="23"/>
  <c r="AA890" i="23"/>
  <c r="AA892" i="23"/>
  <c r="AA894" i="23"/>
  <c r="AA896" i="23"/>
  <c r="AA898" i="23"/>
  <c r="AA900" i="23"/>
  <c r="AA902" i="23"/>
  <c r="AA3" i="23"/>
  <c r="AA423" i="23"/>
  <c r="AA442" i="23"/>
  <c r="AA495" i="23"/>
  <c r="AA524" i="23"/>
  <c r="AA532" i="23"/>
  <c r="AA540" i="23"/>
  <c r="AA548" i="23"/>
  <c r="AA556" i="23"/>
  <c r="AA564" i="23"/>
  <c r="AA572" i="23"/>
  <c r="AA592" i="23"/>
  <c r="AA593" i="23"/>
  <c r="AA626" i="23"/>
  <c r="AA620" i="23"/>
  <c r="AA643" i="23"/>
  <c r="AA710" i="23"/>
  <c r="AA734" i="23"/>
  <c r="AA738" i="23"/>
  <c r="AA744" i="23"/>
  <c r="AA747" i="23"/>
  <c r="AA752" i="23"/>
  <c r="AA755" i="23"/>
  <c r="AA760" i="23"/>
  <c r="AA763" i="23"/>
  <c r="AA768" i="23"/>
  <c r="AA771" i="23"/>
  <c r="AA776" i="23"/>
  <c r="AA779" i="23"/>
  <c r="AA451" i="23"/>
  <c r="AA458" i="23"/>
  <c r="AA479" i="23"/>
  <c r="AA649" i="23"/>
  <c r="AA787" i="23"/>
  <c r="AA795" i="23"/>
  <c r="AA803" i="23"/>
  <c r="AA811" i="23"/>
  <c r="AA819" i="23"/>
  <c r="AA827" i="23"/>
  <c r="AA835" i="23"/>
  <c r="AA843" i="23"/>
  <c r="AA851" i="23"/>
  <c r="AA861" i="23"/>
  <c r="AA865" i="23"/>
  <c r="AA869" i="23"/>
  <c r="AA873" i="23"/>
  <c r="AA877" i="23"/>
  <c r="AA881" i="23"/>
  <c r="AA885" i="23"/>
  <c r="AA889" i="23"/>
  <c r="AA893" i="23"/>
  <c r="AA897" i="23"/>
  <c r="AA901" i="23"/>
  <c r="AA712" i="23"/>
  <c r="AA742" i="23"/>
  <c r="AA746" i="23"/>
  <c r="AA750" i="23"/>
  <c r="AA754" i="23"/>
  <c r="AA758" i="23"/>
  <c r="AA762" i="23"/>
  <c r="AA766" i="23"/>
  <c r="AA770" i="23"/>
  <c r="AA774" i="23"/>
  <c r="AA778" i="23"/>
  <c r="AA783" i="23"/>
  <c r="AA791" i="23"/>
  <c r="AA799" i="23"/>
  <c r="AA807" i="23"/>
  <c r="AA815" i="23"/>
  <c r="AA823" i="23"/>
  <c r="AA831" i="23"/>
  <c r="AA839" i="23"/>
  <c r="AA847" i="23"/>
  <c r="AA855" i="23"/>
  <c r="AA859" i="23"/>
  <c r="AA863" i="23"/>
  <c r="AA867" i="23"/>
  <c r="AA871" i="23"/>
  <c r="AA875" i="23"/>
  <c r="AA879" i="23"/>
  <c r="AA883" i="23"/>
  <c r="AA887" i="23"/>
  <c r="AA891" i="23"/>
  <c r="AA895" i="23"/>
  <c r="AA899" i="23"/>
  <c r="AA708" i="23"/>
  <c r="AA749" i="23"/>
  <c r="AA757" i="23"/>
  <c r="AA765" i="23"/>
  <c r="AA773" i="23"/>
  <c r="AA781" i="23"/>
  <c r="AA797" i="23"/>
  <c r="AA813" i="23"/>
  <c r="AA829" i="23"/>
  <c r="AA845" i="23"/>
  <c r="AA634" i="23"/>
  <c r="AA735" i="23"/>
  <c r="AA785" i="23"/>
  <c r="AA801" i="23"/>
  <c r="AA817" i="23"/>
  <c r="AA833" i="23"/>
  <c r="AA849" i="23"/>
  <c r="AA745" i="23"/>
  <c r="AA753" i="23"/>
  <c r="AA761" i="23"/>
  <c r="AA721" i="23"/>
  <c r="AA729" i="23"/>
  <c r="AA789" i="23"/>
  <c r="AA821" i="23"/>
  <c r="AA853" i="23"/>
  <c r="AA715" i="23"/>
  <c r="AA723" i="23"/>
  <c r="AA731" i="23"/>
  <c r="AA809" i="23"/>
  <c r="AA841" i="23"/>
  <c r="AA717" i="23"/>
  <c r="AA725" i="23"/>
  <c r="AA733" i="23"/>
  <c r="AA739" i="23"/>
  <c r="AA769" i="23"/>
  <c r="AA777" i="23"/>
  <c r="AA805" i="23"/>
  <c r="AA837" i="23"/>
  <c r="AA719" i="23"/>
  <c r="AA727" i="23"/>
  <c r="AA793" i="23"/>
  <c r="AA825" i="23"/>
  <c r="AA857" i="23"/>
  <c r="AG7" i="23"/>
  <c r="AG11" i="23"/>
  <c r="AG15" i="23"/>
  <c r="AG19" i="23"/>
  <c r="AG23" i="23"/>
  <c r="AG27" i="23"/>
  <c r="AG4" i="23"/>
  <c r="AG8" i="23"/>
  <c r="AG12" i="23"/>
  <c r="AG16" i="23"/>
  <c r="AG20" i="23"/>
  <c r="AG24" i="23"/>
  <c r="AG28" i="23"/>
  <c r="AG5" i="23"/>
  <c r="AG9" i="23"/>
  <c r="AG13" i="23"/>
  <c r="AG17" i="23"/>
  <c r="AG21" i="23"/>
  <c r="AG25" i="23"/>
  <c r="AG29" i="23"/>
  <c r="AG14" i="23"/>
  <c r="AG32" i="23"/>
  <c r="AG36" i="23"/>
  <c r="AG40" i="23"/>
  <c r="AG44" i="23"/>
  <c r="AG48" i="23"/>
  <c r="AG18" i="23"/>
  <c r="AG33" i="23"/>
  <c r="AG37" i="23"/>
  <c r="AG41" i="23"/>
  <c r="AG45" i="23"/>
  <c r="AG49" i="23"/>
  <c r="AG6" i="23"/>
  <c r="AG22" i="23"/>
  <c r="AG30" i="23"/>
  <c r="AG34" i="23"/>
  <c r="AG38" i="23"/>
  <c r="AG42" i="23"/>
  <c r="AG46" i="23"/>
  <c r="AG26" i="23"/>
  <c r="AG31" i="23"/>
  <c r="AG47" i="23"/>
  <c r="AG50" i="23"/>
  <c r="AG54" i="23"/>
  <c r="AG58" i="23"/>
  <c r="AG62" i="23"/>
  <c r="AG66" i="23"/>
  <c r="AG70" i="23"/>
  <c r="AG74" i="23"/>
  <c r="AG78" i="23"/>
  <c r="AG82" i="23"/>
  <c r="AG86" i="23"/>
  <c r="AG90" i="23"/>
  <c r="AG94" i="23"/>
  <c r="AG35" i="23"/>
  <c r="AG51" i="23"/>
  <c r="AG55" i="23"/>
  <c r="AG59" i="23"/>
  <c r="AG63" i="23"/>
  <c r="AG67" i="23"/>
  <c r="AG71" i="23"/>
  <c r="AG75" i="23"/>
  <c r="AG79" i="23"/>
  <c r="AG83" i="23"/>
  <c r="AG87" i="23"/>
  <c r="AG91" i="23"/>
  <c r="AG39" i="23"/>
  <c r="AG52" i="23"/>
  <c r="AG56" i="23"/>
  <c r="AG60" i="23"/>
  <c r="AG64" i="23"/>
  <c r="AG68" i="23"/>
  <c r="AG72" i="23"/>
  <c r="AG76" i="23"/>
  <c r="AG80" i="23"/>
  <c r="AG84" i="23"/>
  <c r="AG88" i="23"/>
  <c r="AG53" i="23"/>
  <c r="AG69" i="23"/>
  <c r="AG85" i="23"/>
  <c r="AG92" i="23"/>
  <c r="AG98" i="23"/>
  <c r="AG102" i="23"/>
  <c r="AG106" i="23"/>
  <c r="AG110" i="23"/>
  <c r="AG114" i="23"/>
  <c r="AG118" i="23"/>
  <c r="AG122" i="23"/>
  <c r="AG126" i="23"/>
  <c r="AG130" i="23"/>
  <c r="AG57" i="23"/>
  <c r="AG73" i="23"/>
  <c r="AG89" i="23"/>
  <c r="AG95" i="23"/>
  <c r="AG99" i="23"/>
  <c r="AG103" i="23"/>
  <c r="AG107" i="23"/>
  <c r="AG111" i="23"/>
  <c r="AG115" i="23"/>
  <c r="AG119" i="23"/>
  <c r="AG123" i="23"/>
  <c r="AG127" i="23"/>
  <c r="AG131" i="23"/>
  <c r="AG43" i="23"/>
  <c r="AG61" i="23"/>
  <c r="AG77" i="23"/>
  <c r="AG96" i="23"/>
  <c r="AG100" i="23"/>
  <c r="AG104" i="23"/>
  <c r="AG108" i="23"/>
  <c r="AG112" i="23"/>
  <c r="AG116" i="23"/>
  <c r="AG120" i="23"/>
  <c r="AG124" i="23"/>
  <c r="AG128" i="23"/>
  <c r="AG132" i="23"/>
  <c r="AG65" i="23"/>
  <c r="AG101" i="23"/>
  <c r="AG117" i="23"/>
  <c r="AG133" i="23"/>
  <c r="AG136" i="23"/>
  <c r="AG139" i="23"/>
  <c r="AG141" i="23"/>
  <c r="AG144" i="23"/>
  <c r="AG147" i="23"/>
  <c r="AG149" i="23"/>
  <c r="AG155" i="23"/>
  <c r="AG157" i="23"/>
  <c r="AG163" i="23"/>
  <c r="AG165" i="23"/>
  <c r="AG171" i="23"/>
  <c r="AG81" i="23"/>
  <c r="AG93" i="23"/>
  <c r="AG105" i="23"/>
  <c r="AG121" i="23"/>
  <c r="AG137" i="23"/>
  <c r="AG145" i="23"/>
  <c r="AG152" i="23"/>
  <c r="AG160" i="23"/>
  <c r="AG168" i="23"/>
  <c r="AG10" i="23"/>
  <c r="AG109" i="23"/>
  <c r="AG125" i="23"/>
  <c r="AG134" i="23"/>
  <c r="AG138" i="23"/>
  <c r="AG140" i="23"/>
  <c r="AG142" i="23"/>
  <c r="AG146" i="23"/>
  <c r="AG148" i="23"/>
  <c r="AG150" i="23"/>
  <c r="AG153" i="23"/>
  <c r="AG156" i="23"/>
  <c r="AG158" i="23"/>
  <c r="AG161" i="23"/>
  <c r="AG164" i="23"/>
  <c r="AG166" i="23"/>
  <c r="AG169" i="23"/>
  <c r="AG113" i="23"/>
  <c r="AG143" i="23"/>
  <c r="AG170" i="23"/>
  <c r="AG175" i="23"/>
  <c r="AG180" i="23"/>
  <c r="AG183" i="23"/>
  <c r="AG188" i="23"/>
  <c r="AG191" i="23"/>
  <c r="AG196" i="23"/>
  <c r="AG199" i="23"/>
  <c r="AG204" i="23"/>
  <c r="AG207" i="23"/>
  <c r="AG212" i="23"/>
  <c r="AG215" i="23"/>
  <c r="AG220" i="23"/>
  <c r="AG223" i="23"/>
  <c r="AG228" i="23"/>
  <c r="AG231" i="23"/>
  <c r="AG234" i="23"/>
  <c r="AG236" i="23"/>
  <c r="AG238" i="23"/>
  <c r="AG242" i="23"/>
  <c r="AG244" i="23"/>
  <c r="AG246" i="23"/>
  <c r="AG250" i="23"/>
  <c r="AG252" i="23"/>
  <c r="AG254" i="23"/>
  <c r="AG129" i="23"/>
  <c r="AG135" i="23"/>
  <c r="AG162" i="23"/>
  <c r="AG167" i="23"/>
  <c r="AG173" i="23"/>
  <c r="AG178" i="23"/>
  <c r="AG181" i="23"/>
  <c r="AG186" i="23"/>
  <c r="AG189" i="23"/>
  <c r="AG194" i="23"/>
  <c r="AG197" i="23"/>
  <c r="AG202" i="23"/>
  <c r="AG205" i="23"/>
  <c r="AG210" i="23"/>
  <c r="AG213" i="23"/>
  <c r="AG218" i="23"/>
  <c r="AG221" i="23"/>
  <c r="AG226" i="23"/>
  <c r="AG229" i="23"/>
  <c r="AG239" i="23"/>
  <c r="AG247" i="23"/>
  <c r="AG255" i="23"/>
  <c r="AG257" i="23"/>
  <c r="AG259" i="23"/>
  <c r="AG261" i="23"/>
  <c r="AG154" i="23"/>
  <c r="AG159" i="23"/>
  <c r="AG176" i="23"/>
  <c r="AG179" i="23"/>
  <c r="AG184" i="23"/>
  <c r="AG187" i="23"/>
  <c r="AG192" i="23"/>
  <c r="AG195" i="23"/>
  <c r="AG200" i="23"/>
  <c r="AG203" i="23"/>
  <c r="AG208" i="23"/>
  <c r="AG211" i="23"/>
  <c r="AG216" i="23"/>
  <c r="AG219" i="23"/>
  <c r="AG224" i="23"/>
  <c r="AG227" i="23"/>
  <c r="AG232" i="23"/>
  <c r="AG235" i="23"/>
  <c r="AG237" i="23"/>
  <c r="AG240" i="23"/>
  <c r="AG243" i="23"/>
  <c r="AG245" i="23"/>
  <c r="AG248" i="23"/>
  <c r="AG251" i="23"/>
  <c r="AG253" i="23"/>
  <c r="AG182" i="23"/>
  <c r="AG198" i="23"/>
  <c r="AG214" i="23"/>
  <c r="AG230" i="23"/>
  <c r="AG263" i="23"/>
  <c r="AG265" i="23"/>
  <c r="AG267" i="23"/>
  <c r="AG269" i="23"/>
  <c r="AG271" i="23"/>
  <c r="AG273" i="23"/>
  <c r="AG275" i="23"/>
  <c r="AG277" i="23"/>
  <c r="AG282" i="23"/>
  <c r="AG285" i="23"/>
  <c r="AG290" i="23"/>
  <c r="AG293" i="23"/>
  <c r="AG298" i="23"/>
  <c r="AG305" i="23"/>
  <c r="AG307" i="23"/>
  <c r="AG309" i="23"/>
  <c r="AG311" i="23"/>
  <c r="AG313" i="23"/>
  <c r="AG315" i="23"/>
  <c r="AG317" i="23"/>
  <c r="AG319" i="23"/>
  <c r="AG321" i="23"/>
  <c r="AG323" i="23"/>
  <c r="AG325" i="23"/>
  <c r="AG327" i="23"/>
  <c r="AG329" i="23"/>
  <c r="AG331" i="23"/>
  <c r="AG333" i="23"/>
  <c r="AG335" i="23"/>
  <c r="AG337" i="23"/>
  <c r="AG97" i="23"/>
  <c r="AG177" i="23"/>
  <c r="AG193" i="23"/>
  <c r="AG209" i="23"/>
  <c r="AG225" i="23"/>
  <c r="AG249" i="23"/>
  <c r="AG256" i="23"/>
  <c r="AG258" i="23"/>
  <c r="AG260" i="23"/>
  <c r="AG262" i="23"/>
  <c r="AG280" i="23"/>
  <c r="AG283" i="23"/>
  <c r="AG288" i="23"/>
  <c r="AG291" i="23"/>
  <c r="AG296" i="23"/>
  <c r="AG299" i="23"/>
  <c r="AG301" i="23"/>
  <c r="AG303" i="23"/>
  <c r="AG172" i="23"/>
  <c r="AG174" i="23"/>
  <c r="AG190" i="23"/>
  <c r="AG206" i="23"/>
  <c r="AG222" i="23"/>
  <c r="AG241" i="23"/>
  <c r="AG264" i="23"/>
  <c r="AG266" i="23"/>
  <c r="AG268" i="23"/>
  <c r="AG270" i="23"/>
  <c r="AG272" i="23"/>
  <c r="AG274" i="23"/>
  <c r="AG276" i="23"/>
  <c r="AG278" i="23"/>
  <c r="AG281" i="23"/>
  <c r="AG286" i="23"/>
  <c r="AG289" i="23"/>
  <c r="AG294" i="23"/>
  <c r="AG304" i="23"/>
  <c r="AG306" i="23"/>
  <c r="AG308" i="23"/>
  <c r="AG310" i="23"/>
  <c r="AG312" i="23"/>
  <c r="AG314" i="23"/>
  <c r="AG316" i="23"/>
  <c r="AG318" i="23"/>
  <c r="AG320" i="23"/>
  <c r="AG322" i="23"/>
  <c r="AG324" i="23"/>
  <c r="AG326" i="23"/>
  <c r="AG328" i="23"/>
  <c r="AG330" i="23"/>
  <c r="AG332" i="23"/>
  <c r="AG334" i="23"/>
  <c r="AG185" i="23"/>
  <c r="AG201" i="23"/>
  <c r="AG217" i="23"/>
  <c r="AG233" i="23"/>
  <c r="AG292" i="23"/>
  <c r="AG339" i="23"/>
  <c r="AG341" i="23"/>
  <c r="AG343" i="23"/>
  <c r="AG345" i="23"/>
  <c r="AG347" i="23"/>
  <c r="AG349" i="23"/>
  <c r="AG351" i="23"/>
  <c r="AG353" i="23"/>
  <c r="AG355" i="23"/>
  <c r="AG357" i="23"/>
  <c r="AG359" i="23"/>
  <c r="AG361" i="23"/>
  <c r="AG363" i="23"/>
  <c r="AG365" i="23"/>
  <c r="AG367" i="23"/>
  <c r="AG369" i="23"/>
  <c r="AG371" i="23"/>
  <c r="AG373" i="23"/>
  <c r="AG375" i="23"/>
  <c r="AG377" i="23"/>
  <c r="AG379" i="23"/>
  <c r="AG381" i="23"/>
  <c r="AG383" i="23"/>
  <c r="AG385" i="23"/>
  <c r="AG387" i="23"/>
  <c r="AG389" i="23"/>
  <c r="AG391" i="23"/>
  <c r="AG393" i="23"/>
  <c r="AG395" i="23"/>
  <c r="AG397" i="23"/>
  <c r="AG402" i="23"/>
  <c r="AG405" i="23"/>
  <c r="AG410" i="23"/>
  <c r="AG413" i="23"/>
  <c r="AG415" i="23"/>
  <c r="AG417" i="23"/>
  <c r="AG151" i="23"/>
  <c r="AG287" i="23"/>
  <c r="AG300" i="23"/>
  <c r="AG302" i="23"/>
  <c r="AG338" i="23"/>
  <c r="AG398" i="23"/>
  <c r="AG400" i="23"/>
  <c r="AG403" i="23"/>
  <c r="AG406" i="23"/>
  <c r="AG408" i="23"/>
  <c r="AG411" i="23"/>
  <c r="AG418" i="23"/>
  <c r="AG421" i="23"/>
  <c r="AG423" i="23"/>
  <c r="AG426" i="23"/>
  <c r="AG427" i="23"/>
  <c r="AG430" i="23"/>
  <c r="AG431" i="23"/>
  <c r="AG438" i="23"/>
  <c r="AG439" i="23"/>
  <c r="AG443" i="23"/>
  <c r="AG444" i="23"/>
  <c r="AG451" i="23"/>
  <c r="AG452" i="23"/>
  <c r="AG459" i="23"/>
  <c r="AG460" i="23"/>
  <c r="AG462" i="23"/>
  <c r="AG463" i="23"/>
  <c r="AG464" i="23"/>
  <c r="AG465" i="23"/>
  <c r="AG468" i="23"/>
  <c r="AG473" i="23"/>
  <c r="AG476" i="23"/>
  <c r="AG481" i="23"/>
  <c r="AG484" i="23"/>
  <c r="AG489" i="23"/>
  <c r="AG492" i="23"/>
  <c r="AG497" i="23"/>
  <c r="AG500" i="23"/>
  <c r="AG505" i="23"/>
  <c r="AG284" i="23"/>
  <c r="AG336" i="23"/>
  <c r="AG340" i="23"/>
  <c r="AG342" i="23"/>
  <c r="AG344" i="23"/>
  <c r="AG346" i="23"/>
  <c r="AG348" i="23"/>
  <c r="AG350" i="23"/>
  <c r="AG352" i="23"/>
  <c r="AG354" i="23"/>
  <c r="AG356" i="23"/>
  <c r="AG358" i="23"/>
  <c r="AG360" i="23"/>
  <c r="AG362" i="23"/>
  <c r="AG364" i="23"/>
  <c r="AG366" i="23"/>
  <c r="AG368" i="23"/>
  <c r="AG370" i="23"/>
  <c r="AG372" i="23"/>
  <c r="AG374" i="23"/>
  <c r="AG376" i="23"/>
  <c r="AG378" i="23"/>
  <c r="AG380" i="23"/>
  <c r="AG382" i="23"/>
  <c r="AG384" i="23"/>
  <c r="AG386" i="23"/>
  <c r="AG388" i="23"/>
  <c r="AG390" i="23"/>
  <c r="AG392" i="23"/>
  <c r="AG394" i="23"/>
  <c r="AG396" i="23"/>
  <c r="AG404" i="23"/>
  <c r="AG412" i="23"/>
  <c r="AG414" i="23"/>
  <c r="AG416" i="23"/>
  <c r="AG419" i="23"/>
  <c r="AG432" i="23"/>
  <c r="AG433" i="23"/>
  <c r="AG440" i="23"/>
  <c r="AG441" i="23"/>
  <c r="AG442" i="23"/>
  <c r="AG449" i="23"/>
  <c r="AG450" i="23"/>
  <c r="AG457" i="23"/>
  <c r="AG458" i="23"/>
  <c r="AG466" i="23"/>
  <c r="AG471" i="23"/>
  <c r="AG474" i="23"/>
  <c r="AG479" i="23"/>
  <c r="AG482" i="23"/>
  <c r="AG487" i="23"/>
  <c r="AG490" i="23"/>
  <c r="AG495" i="23"/>
  <c r="AG498" i="23"/>
  <c r="AG503" i="23"/>
  <c r="AG506" i="23"/>
  <c r="AG508" i="23"/>
  <c r="AG510" i="23"/>
  <c r="AG509" i="23"/>
  <c r="AG524" i="23"/>
  <c r="AG527" i="23"/>
  <c r="AG532" i="23"/>
  <c r="AG535" i="23"/>
  <c r="AG540" i="23"/>
  <c r="AG543" i="23"/>
  <c r="AG548" i="23"/>
  <c r="AG551" i="23"/>
  <c r="AG556" i="23"/>
  <c r="AG559" i="23"/>
  <c r="AG564" i="23"/>
  <c r="AG567" i="23"/>
  <c r="AG572" i="23"/>
  <c r="AG575" i="23"/>
  <c r="AG582" i="23"/>
  <c r="AG584" i="23"/>
  <c r="AG586" i="23"/>
  <c r="AG588" i="23"/>
  <c r="AG591" i="23"/>
  <c r="AG593" i="23"/>
  <c r="AG595" i="23"/>
  <c r="AG597" i="23"/>
  <c r="AG614" i="23"/>
  <c r="AG619" i="23"/>
  <c r="AG626" i="23"/>
  <c r="AG628" i="23"/>
  <c r="AG634" i="23"/>
  <c r="AG636" i="23"/>
  <c r="AG638" i="23"/>
  <c r="AG424" i="23"/>
  <c r="AG429" i="23"/>
  <c r="AG434" i="23"/>
  <c r="AG448" i="23"/>
  <c r="AG456" i="23"/>
  <c r="AG467" i="23"/>
  <c r="AG470" i="23"/>
  <c r="AG475" i="23"/>
  <c r="AG478" i="23"/>
  <c r="AG483" i="23"/>
  <c r="AG486" i="23"/>
  <c r="AG491" i="23"/>
  <c r="AG494" i="23"/>
  <c r="AG499" i="23"/>
  <c r="AG502" i="23"/>
  <c r="AG507" i="23"/>
  <c r="AG511" i="23"/>
  <c r="AG513" i="23"/>
  <c r="AG515" i="23"/>
  <c r="AG517" i="23"/>
  <c r="AG519" i="23"/>
  <c r="AG521" i="23"/>
  <c r="AG526" i="23"/>
  <c r="AG529" i="23"/>
  <c r="AG534" i="23"/>
  <c r="AG537" i="23"/>
  <c r="AG542" i="23"/>
  <c r="AG545" i="23"/>
  <c r="AG550" i="23"/>
  <c r="AG553" i="23"/>
  <c r="AG558" i="23"/>
  <c r="AG561" i="23"/>
  <c r="AG566" i="23"/>
  <c r="AG569" i="23"/>
  <c r="AG574" i="23"/>
  <c r="AG577" i="23"/>
  <c r="AG590" i="23"/>
  <c r="AG592" i="23"/>
  <c r="AG594" i="23"/>
  <c r="AG596" i="23"/>
  <c r="AG599" i="23"/>
  <c r="AG601" i="23"/>
  <c r="AG603" i="23"/>
  <c r="AG605" i="23"/>
  <c r="AG620" i="23"/>
  <c r="AG623" i="23"/>
  <c r="AG624" i="23"/>
  <c r="AG627" i="23"/>
  <c r="AG629" i="23"/>
  <c r="AG635" i="23"/>
  <c r="AG637" i="23"/>
  <c r="AG639" i="23"/>
  <c r="AG640" i="23"/>
  <c r="AG643" i="23"/>
  <c r="AG644" i="23"/>
  <c r="AG279" i="23"/>
  <c r="AG399" i="23"/>
  <c r="AG409" i="23"/>
  <c r="AG422" i="23"/>
  <c r="AG428" i="23"/>
  <c r="AG446" i="23"/>
  <c r="AG447" i="23"/>
  <c r="AG453" i="23"/>
  <c r="AG477" i="23"/>
  <c r="AG480" i="23"/>
  <c r="AG493" i="23"/>
  <c r="AG496" i="23"/>
  <c r="AG518" i="23"/>
  <c r="AG606" i="23"/>
  <c r="AG607" i="23"/>
  <c r="AG617" i="23"/>
  <c r="AG621" i="23"/>
  <c r="AG625" i="23"/>
  <c r="AG633" i="23"/>
  <c r="AG647" i="23"/>
  <c r="AG648" i="23"/>
  <c r="AG653" i="23"/>
  <c r="AG736" i="23"/>
  <c r="AG297" i="23"/>
  <c r="AG420" i="23"/>
  <c r="AG436" i="23"/>
  <c r="AG516" i="23"/>
  <c r="AG528" i="23"/>
  <c r="AG536" i="23"/>
  <c r="AG544" i="23"/>
  <c r="AG552" i="23"/>
  <c r="AG560" i="23"/>
  <c r="AG568" i="23"/>
  <c r="AG576" i="23"/>
  <c r="AG580" i="23"/>
  <c r="AG581" i="23"/>
  <c r="AG583" i="23"/>
  <c r="AG587" i="23"/>
  <c r="AG612" i="23"/>
  <c r="AG613" i="23"/>
  <c r="AG615" i="23"/>
  <c r="AG616" i="23"/>
  <c r="AG618" i="23"/>
  <c r="AG631" i="23"/>
  <c r="AG632" i="23"/>
  <c r="AG646" i="23"/>
  <c r="AG649" i="23"/>
  <c r="AG295" i="23"/>
  <c r="AG401" i="23"/>
  <c r="AG407" i="23"/>
  <c r="AG435" i="23"/>
  <c r="AG445" i="23"/>
  <c r="AG454" i="23"/>
  <c r="AG455" i="23"/>
  <c r="AG461" i="23"/>
  <c r="AG469" i="23"/>
  <c r="AG472" i="23"/>
  <c r="AG485" i="23"/>
  <c r="AG488" i="23"/>
  <c r="AG501" i="23"/>
  <c r="AG504" i="23"/>
  <c r="AG514" i="23"/>
  <c r="AG522" i="23"/>
  <c r="AG523" i="23"/>
  <c r="AG525" i="23"/>
  <c r="AG530" i="23"/>
  <c r="AG531" i="23"/>
  <c r="AG533" i="23"/>
  <c r="AG538" i="23"/>
  <c r="AG539" i="23"/>
  <c r="AG541" i="23"/>
  <c r="AG546" i="23"/>
  <c r="AG547" i="23"/>
  <c r="AG549" i="23"/>
  <c r="AG554" i="23"/>
  <c r="AG555" i="23"/>
  <c r="AG557" i="23"/>
  <c r="AG562" i="23"/>
  <c r="AG563" i="23"/>
  <c r="AG565" i="23"/>
  <c r="AG570" i="23"/>
  <c r="AG571" i="23"/>
  <c r="AG573" i="23"/>
  <c r="AG578" i="23"/>
  <c r="AG579" i="23"/>
  <c r="AG610" i="23"/>
  <c r="AG611" i="23"/>
  <c r="AG630" i="23"/>
  <c r="AG642" i="23"/>
  <c r="AG645" i="23"/>
  <c r="AG650" i="23"/>
  <c r="AG655" i="23"/>
  <c r="AG657" i="23"/>
  <c r="AG659" i="23"/>
  <c r="AG661" i="23"/>
  <c r="AG663" i="23"/>
  <c r="AG665" i="23"/>
  <c r="AG667" i="23"/>
  <c r="AG669" i="23"/>
  <c r="AG671" i="23"/>
  <c r="AG673" i="23"/>
  <c r="AG675" i="23"/>
  <c r="AG677" i="23"/>
  <c r="AG679" i="23"/>
  <c r="AG681" i="23"/>
  <c r="AG683" i="23"/>
  <c r="AG685" i="23"/>
  <c r="AG687" i="23"/>
  <c r="AG689" i="23"/>
  <c r="AG691" i="23"/>
  <c r="AG693" i="23"/>
  <c r="AG695" i="23"/>
  <c r="AG697" i="23"/>
  <c r="AG699" i="23"/>
  <c r="AG701" i="23"/>
  <c r="AG703" i="23"/>
  <c r="AG705" i="23"/>
  <c r="AG707" i="23"/>
  <c r="AG709" i="23"/>
  <c r="AG711" i="23"/>
  <c r="AG713" i="23"/>
  <c r="AG737" i="23"/>
  <c r="AG741" i="23"/>
  <c r="AG512" i="23"/>
  <c r="AG585" i="23"/>
  <c r="AG602" i="23"/>
  <c r="AG608" i="23"/>
  <c r="AG660" i="23"/>
  <c r="AG668" i="23"/>
  <c r="AG676" i="23"/>
  <c r="AG684" i="23"/>
  <c r="AG692" i="23"/>
  <c r="AG700" i="23"/>
  <c r="AG712" i="23"/>
  <c r="AG735" i="23"/>
  <c r="AG739" i="23"/>
  <c r="AG744" i="23"/>
  <c r="AG747" i="23"/>
  <c r="AG752" i="23"/>
  <c r="AG755" i="23"/>
  <c r="AG760" i="23"/>
  <c r="AG763" i="23"/>
  <c r="AG768" i="23"/>
  <c r="AG771" i="23"/>
  <c r="AG776" i="23"/>
  <c r="AG779" i="23"/>
  <c r="AG520" i="23"/>
  <c r="AG604" i="23"/>
  <c r="AG589" i="23"/>
  <c r="AG598" i="23"/>
  <c r="AG622" i="23"/>
  <c r="AG641" i="23"/>
  <c r="AG656" i="23"/>
  <c r="AG664" i="23"/>
  <c r="AG672" i="23"/>
  <c r="AG680" i="23"/>
  <c r="AG688" i="23"/>
  <c r="AG696" i="23"/>
  <c r="AG704" i="23"/>
  <c r="AG708" i="23"/>
  <c r="AG715" i="23"/>
  <c r="AG717" i="23"/>
  <c r="AG719" i="23"/>
  <c r="AG721" i="23"/>
  <c r="AG723" i="23"/>
  <c r="AG725" i="23"/>
  <c r="AG727" i="23"/>
  <c r="AG729" i="23"/>
  <c r="AG731" i="23"/>
  <c r="AG733" i="23"/>
  <c r="AG743" i="23"/>
  <c r="AG748" i="23"/>
  <c r="AG751" i="23"/>
  <c r="AG756" i="23"/>
  <c r="AG759" i="23"/>
  <c r="AG764" i="23"/>
  <c r="AG767" i="23"/>
  <c r="AG772" i="23"/>
  <c r="AG775" i="23"/>
  <c r="AG780" i="23"/>
  <c r="AG782" i="23"/>
  <c r="AG784" i="23"/>
  <c r="AG786" i="23"/>
  <c r="AG788" i="23"/>
  <c r="AG790" i="23"/>
  <c r="AG792" i="23"/>
  <c r="AG794" i="23"/>
  <c r="AG796" i="23"/>
  <c r="AG798" i="23"/>
  <c r="AG800" i="23"/>
  <c r="AG802" i="23"/>
  <c r="AG804" i="23"/>
  <c r="AG806" i="23"/>
  <c r="AG808" i="23"/>
  <c r="AG810" i="23"/>
  <c r="AG812" i="23"/>
  <c r="AG814" i="23"/>
  <c r="AG816" i="23"/>
  <c r="AG818" i="23"/>
  <c r="AG820" i="23"/>
  <c r="AG822" i="23"/>
  <c r="AG824" i="23"/>
  <c r="AG826" i="23"/>
  <c r="AG828" i="23"/>
  <c r="AG830" i="23"/>
  <c r="AG832" i="23"/>
  <c r="AG834" i="23"/>
  <c r="AG836" i="23"/>
  <c r="AG838" i="23"/>
  <c r="AG840" i="23"/>
  <c r="AG842" i="23"/>
  <c r="AG844" i="23"/>
  <c r="AG846" i="23"/>
  <c r="AG848" i="23"/>
  <c r="AG850" i="23"/>
  <c r="AG852" i="23"/>
  <c r="AG854" i="23"/>
  <c r="AG856" i="23"/>
  <c r="AG858" i="23"/>
  <c r="AG425" i="23"/>
  <c r="AG437" i="23"/>
  <c r="AG600" i="23"/>
  <c r="AG609" i="23"/>
  <c r="AG651" i="23"/>
  <c r="AG652" i="23"/>
  <c r="AG658" i="23"/>
  <c r="AG674" i="23"/>
  <c r="AG690" i="23"/>
  <c r="AG706" i="23"/>
  <c r="AG714" i="23"/>
  <c r="AG718" i="23"/>
  <c r="AG722" i="23"/>
  <c r="AG726" i="23"/>
  <c r="AG730" i="23"/>
  <c r="AG785" i="23"/>
  <c r="AG793" i="23"/>
  <c r="AG801" i="23"/>
  <c r="AG809" i="23"/>
  <c r="AG817" i="23"/>
  <c r="AG825" i="23"/>
  <c r="AG833" i="23"/>
  <c r="AG841" i="23"/>
  <c r="AG849" i="23"/>
  <c r="AG857" i="23"/>
  <c r="AG860" i="23"/>
  <c r="AG861" i="23"/>
  <c r="AG864" i="23"/>
  <c r="AG865" i="23"/>
  <c r="AG868" i="23"/>
  <c r="AG869" i="23"/>
  <c r="AG872" i="23"/>
  <c r="AG873" i="23"/>
  <c r="AG876" i="23"/>
  <c r="AG877" i="23"/>
  <c r="AG880" i="23"/>
  <c r="AG881" i="23"/>
  <c r="AG884" i="23"/>
  <c r="AG885" i="23"/>
  <c r="AG888" i="23"/>
  <c r="AG889" i="23"/>
  <c r="AG892" i="23"/>
  <c r="AG893" i="23"/>
  <c r="AG896" i="23"/>
  <c r="AG897" i="23"/>
  <c r="AG900" i="23"/>
  <c r="AG901" i="23"/>
  <c r="AG3" i="23"/>
  <c r="AG666" i="23"/>
  <c r="AG682" i="23"/>
  <c r="AG698" i="23"/>
  <c r="AG716" i="23"/>
  <c r="AG720" i="23"/>
  <c r="AG724" i="23"/>
  <c r="AG728" i="23"/>
  <c r="AG732" i="23"/>
  <c r="AG734" i="23"/>
  <c r="AG738" i="23"/>
  <c r="AG740" i="23"/>
  <c r="AG745" i="23"/>
  <c r="AG749" i="23"/>
  <c r="AG753" i="23"/>
  <c r="AG757" i="23"/>
  <c r="AG761" i="23"/>
  <c r="AG765" i="23"/>
  <c r="AG769" i="23"/>
  <c r="AG773" i="23"/>
  <c r="AG777" i="23"/>
  <c r="AG781" i="23"/>
  <c r="AG789" i="23"/>
  <c r="AG797" i="23"/>
  <c r="AG805" i="23"/>
  <c r="AG813" i="23"/>
  <c r="AG821" i="23"/>
  <c r="AG829" i="23"/>
  <c r="AG837" i="23"/>
  <c r="AG845" i="23"/>
  <c r="AG853" i="23"/>
  <c r="AG859" i="23"/>
  <c r="AG862" i="23"/>
  <c r="AG863" i="23"/>
  <c r="AG866" i="23"/>
  <c r="AG867" i="23"/>
  <c r="AG870" i="23"/>
  <c r="AG871" i="23"/>
  <c r="AG874" i="23"/>
  <c r="AG875" i="23"/>
  <c r="AG878" i="23"/>
  <c r="AG879" i="23"/>
  <c r="AG882" i="23"/>
  <c r="AG883" i="23"/>
  <c r="AG886" i="23"/>
  <c r="AG887" i="23"/>
  <c r="AG890" i="23"/>
  <c r="AG891" i="23"/>
  <c r="AG894" i="23"/>
  <c r="AG895" i="23"/>
  <c r="AG898" i="23"/>
  <c r="AG899" i="23"/>
  <c r="AG902" i="23"/>
  <c r="AG678" i="23"/>
  <c r="AG791" i="23"/>
  <c r="AG807" i="23"/>
  <c r="AG823" i="23"/>
  <c r="AG839" i="23"/>
  <c r="AG855" i="23"/>
  <c r="AG670" i="23"/>
  <c r="AG702" i="23"/>
  <c r="AG742" i="23"/>
  <c r="AG750" i="23"/>
  <c r="AG758" i="23"/>
  <c r="AG766" i="23"/>
  <c r="AG774" i="23"/>
  <c r="AG795" i="23"/>
  <c r="AG811" i="23"/>
  <c r="AG827" i="23"/>
  <c r="AG843" i="23"/>
  <c r="AG662" i="23"/>
  <c r="AG694" i="23"/>
  <c r="AG710" i="23"/>
  <c r="AG654" i="23"/>
  <c r="AG746" i="23"/>
  <c r="AG799" i="23"/>
  <c r="AG803" i="23"/>
  <c r="AG831" i="23"/>
  <c r="AG835" i="23"/>
  <c r="AG762" i="23"/>
  <c r="AG770" i="23"/>
  <c r="AG778" i="23"/>
  <c r="AG686" i="23"/>
  <c r="AG754" i="23"/>
  <c r="AG783" i="23"/>
  <c r="AG787" i="23"/>
  <c r="AG815" i="23"/>
  <c r="AG819" i="23"/>
  <c r="AG847" i="23"/>
  <c r="AG851" i="23"/>
  <c r="AB4" i="23"/>
  <c r="AB8" i="23"/>
  <c r="AB12" i="23"/>
  <c r="AB16" i="23"/>
  <c r="AB20" i="23"/>
  <c r="AB24" i="23"/>
  <c r="AB28" i="23"/>
  <c r="AB5" i="23"/>
  <c r="AB9" i="23"/>
  <c r="AB13" i="23"/>
  <c r="AB17" i="23"/>
  <c r="AB21" i="23"/>
  <c r="AB25" i="23"/>
  <c r="AB29" i="23"/>
  <c r="AB6" i="23"/>
  <c r="AB10" i="23"/>
  <c r="AB14" i="23"/>
  <c r="AB18" i="23"/>
  <c r="AB22" i="23"/>
  <c r="AB26" i="23"/>
  <c r="AB7" i="23"/>
  <c r="AB23" i="23"/>
  <c r="AB33" i="23"/>
  <c r="AB37" i="23"/>
  <c r="AB41" i="23"/>
  <c r="AB45" i="23"/>
  <c r="AB49" i="23"/>
  <c r="AB11" i="23"/>
  <c r="AB27" i="23"/>
  <c r="AB30" i="23"/>
  <c r="AB34" i="23"/>
  <c r="AB38" i="23"/>
  <c r="AB42" i="23"/>
  <c r="AB46" i="23"/>
  <c r="AB15" i="23"/>
  <c r="AB31" i="23"/>
  <c r="AB35" i="23"/>
  <c r="AB39" i="23"/>
  <c r="AB43" i="23"/>
  <c r="AB47" i="23"/>
  <c r="AB40" i="23"/>
  <c r="AB51" i="23"/>
  <c r="AB55" i="23"/>
  <c r="AB59" i="23"/>
  <c r="AB63" i="23"/>
  <c r="AB67" i="23"/>
  <c r="AB71" i="23"/>
  <c r="AB75" i="23"/>
  <c r="AB79" i="23"/>
  <c r="AB83" i="23"/>
  <c r="AB87" i="23"/>
  <c r="AB91" i="23"/>
  <c r="AB95" i="23"/>
  <c r="AB44" i="23"/>
  <c r="AB52" i="23"/>
  <c r="AB56" i="23"/>
  <c r="AB60" i="23"/>
  <c r="AB64" i="23"/>
  <c r="AB68" i="23"/>
  <c r="AB72" i="23"/>
  <c r="AB76" i="23"/>
  <c r="AB80" i="23"/>
  <c r="AB84" i="23"/>
  <c r="AB88" i="23"/>
  <c r="AB92" i="23"/>
  <c r="AB19" i="23"/>
  <c r="AB32" i="23"/>
  <c r="AB48" i="23"/>
  <c r="AB53" i="23"/>
  <c r="AB57" i="23"/>
  <c r="AB61" i="23"/>
  <c r="AB65" i="23"/>
  <c r="AB69" i="23"/>
  <c r="AB73" i="23"/>
  <c r="AB77" i="23"/>
  <c r="AB81" i="23"/>
  <c r="AB85" i="23"/>
  <c r="AB89" i="23"/>
  <c r="AB36" i="23"/>
  <c r="AB62" i="23"/>
  <c r="AB78" i="23"/>
  <c r="AB93" i="23"/>
  <c r="AB99" i="23"/>
  <c r="AB103" i="23"/>
  <c r="AB107" i="23"/>
  <c r="AB111" i="23"/>
  <c r="AB115" i="23"/>
  <c r="AB119" i="23"/>
  <c r="AB123" i="23"/>
  <c r="AB127" i="23"/>
  <c r="AB131" i="23"/>
  <c r="AB50" i="23"/>
  <c r="AB66" i="23"/>
  <c r="AB82" i="23"/>
  <c r="AB96" i="23"/>
  <c r="AB100" i="23"/>
  <c r="AB104" i="23"/>
  <c r="AB108" i="23"/>
  <c r="AB112" i="23"/>
  <c r="AB116" i="23"/>
  <c r="AB120" i="23"/>
  <c r="AB124" i="23"/>
  <c r="AB128" i="23"/>
  <c r="AB132" i="23"/>
  <c r="AB54" i="23"/>
  <c r="AB70" i="23"/>
  <c r="AB86" i="23"/>
  <c r="AB97" i="23"/>
  <c r="AB101" i="23"/>
  <c r="AB105" i="23"/>
  <c r="AB109" i="23"/>
  <c r="AB113" i="23"/>
  <c r="AB117" i="23"/>
  <c r="AB121" i="23"/>
  <c r="AB125" i="23"/>
  <c r="AB129" i="23"/>
  <c r="AB90" i="23"/>
  <c r="AB110" i="23"/>
  <c r="AB126" i="23"/>
  <c r="AB133" i="23"/>
  <c r="AB137" i="23"/>
  <c r="AB145" i="23"/>
  <c r="AB152" i="23"/>
  <c r="AB160" i="23"/>
  <c r="AB168" i="23"/>
  <c r="AB98" i="23"/>
  <c r="AB114" i="23"/>
  <c r="AB130" i="23"/>
  <c r="AB134" i="23"/>
  <c r="AB138" i="23"/>
  <c r="AB140" i="23"/>
  <c r="AB142" i="23"/>
  <c r="AB146" i="23"/>
  <c r="AB148" i="23"/>
  <c r="AB150" i="23"/>
  <c r="AB153" i="23"/>
  <c r="AB156" i="23"/>
  <c r="AB158" i="23"/>
  <c r="AB161" i="23"/>
  <c r="AB164" i="23"/>
  <c r="AB166" i="23"/>
  <c r="AB169" i="23"/>
  <c r="AB58" i="23"/>
  <c r="AB94" i="23"/>
  <c r="AB102" i="23"/>
  <c r="AB118" i="23"/>
  <c r="AB135" i="23"/>
  <c r="AB143" i="23"/>
  <c r="AB151" i="23"/>
  <c r="AB154" i="23"/>
  <c r="AB159" i="23"/>
  <c r="AB162" i="23"/>
  <c r="AB167" i="23"/>
  <c r="AB170" i="23"/>
  <c r="AB74" i="23"/>
  <c r="AB155" i="23"/>
  <c r="AB165" i="23"/>
  <c r="AB173" i="23"/>
  <c r="AB178" i="23"/>
  <c r="AB181" i="23"/>
  <c r="AB186" i="23"/>
  <c r="AB189" i="23"/>
  <c r="AB194" i="23"/>
  <c r="AB197" i="23"/>
  <c r="AB202" i="23"/>
  <c r="AB205" i="23"/>
  <c r="AB210" i="23"/>
  <c r="AB213" i="23"/>
  <c r="AB218" i="23"/>
  <c r="AB221" i="23"/>
  <c r="AB226" i="23"/>
  <c r="AB229" i="23"/>
  <c r="AB239" i="23"/>
  <c r="AB247" i="23"/>
  <c r="AB255" i="23"/>
  <c r="AB257" i="23"/>
  <c r="AB259" i="23"/>
  <c r="AB261" i="23"/>
  <c r="AB263" i="23"/>
  <c r="AB147" i="23"/>
  <c r="AB157" i="23"/>
  <c r="AB176" i="23"/>
  <c r="AB179" i="23"/>
  <c r="AB184" i="23"/>
  <c r="AB187" i="23"/>
  <c r="AB192" i="23"/>
  <c r="AB195" i="23"/>
  <c r="AB200" i="23"/>
  <c r="AB203" i="23"/>
  <c r="AB208" i="23"/>
  <c r="AB211" i="23"/>
  <c r="AB216" i="23"/>
  <c r="AB219" i="23"/>
  <c r="AB224" i="23"/>
  <c r="AB227" i="23"/>
  <c r="AB232" i="23"/>
  <c r="AB235" i="23"/>
  <c r="AB237" i="23"/>
  <c r="AB240" i="23"/>
  <c r="AB243" i="23"/>
  <c r="AB245" i="23"/>
  <c r="AB248" i="23"/>
  <c r="AB251" i="23"/>
  <c r="AB253" i="23"/>
  <c r="AB106" i="23"/>
  <c r="AB139" i="23"/>
  <c r="AB144" i="23"/>
  <c r="AB149" i="23"/>
  <c r="AB171" i="23"/>
  <c r="AB174" i="23"/>
  <c r="AB177" i="23"/>
  <c r="AB182" i="23"/>
  <c r="AB185" i="23"/>
  <c r="AB190" i="23"/>
  <c r="AB193" i="23"/>
  <c r="AB198" i="23"/>
  <c r="AB201" i="23"/>
  <c r="AB206" i="23"/>
  <c r="AB209" i="23"/>
  <c r="AB214" i="23"/>
  <c r="AB217" i="23"/>
  <c r="AB222" i="23"/>
  <c r="AB225" i="23"/>
  <c r="AB230" i="23"/>
  <c r="AB233" i="23"/>
  <c r="AB241" i="23"/>
  <c r="AB249" i="23"/>
  <c r="AB256" i="23"/>
  <c r="AB258" i="23"/>
  <c r="AB260" i="23"/>
  <c r="AB262" i="23"/>
  <c r="AB136" i="23"/>
  <c r="AB141" i="23"/>
  <c r="AB175" i="23"/>
  <c r="AB180" i="23"/>
  <c r="AB191" i="23"/>
  <c r="AB196" i="23"/>
  <c r="AB207" i="23"/>
  <c r="AB212" i="23"/>
  <c r="AB223" i="23"/>
  <c r="AB228" i="23"/>
  <c r="AB242" i="23"/>
  <c r="AB252" i="23"/>
  <c r="AB280" i="23"/>
  <c r="AB283" i="23"/>
  <c r="AB288" i="23"/>
  <c r="AB291" i="23"/>
  <c r="AB296" i="23"/>
  <c r="AB299" i="23"/>
  <c r="AB301" i="23"/>
  <c r="AB303" i="23"/>
  <c r="AB172" i="23"/>
  <c r="AB234" i="23"/>
  <c r="AB244" i="23"/>
  <c r="AB254" i="23"/>
  <c r="AB264" i="23"/>
  <c r="AB266" i="23"/>
  <c r="AB268" i="23"/>
  <c r="AB270" i="23"/>
  <c r="AB272" i="23"/>
  <c r="AB274" i="23"/>
  <c r="AB276" i="23"/>
  <c r="AB278" i="23"/>
  <c r="AB281" i="23"/>
  <c r="AB286" i="23"/>
  <c r="AB289" i="23"/>
  <c r="AB294" i="23"/>
  <c r="AB304" i="23"/>
  <c r="AB306" i="23"/>
  <c r="AB308" i="23"/>
  <c r="AB310" i="23"/>
  <c r="AB312" i="23"/>
  <c r="AB314" i="23"/>
  <c r="AB316" i="23"/>
  <c r="AB318" i="23"/>
  <c r="AB320" i="23"/>
  <c r="AB322" i="23"/>
  <c r="AB324" i="23"/>
  <c r="AB326" i="23"/>
  <c r="AB328" i="23"/>
  <c r="AB330" i="23"/>
  <c r="AB332" i="23"/>
  <c r="AB334" i="23"/>
  <c r="AB336" i="23"/>
  <c r="AB338" i="23"/>
  <c r="AB122" i="23"/>
  <c r="AB163" i="23"/>
  <c r="AB183" i="23"/>
  <c r="AB188" i="23"/>
  <c r="AB199" i="23"/>
  <c r="AB204" i="23"/>
  <c r="AB215" i="23"/>
  <c r="AB220" i="23"/>
  <c r="AB231" i="23"/>
  <c r="AB236" i="23"/>
  <c r="AB246" i="23"/>
  <c r="AB279" i="23"/>
  <c r="AB284" i="23"/>
  <c r="AB287" i="23"/>
  <c r="AB292" i="23"/>
  <c r="AB295" i="23"/>
  <c r="AB297" i="23"/>
  <c r="AB300" i="23"/>
  <c r="AB302" i="23"/>
  <c r="AB265" i="23"/>
  <c r="AB273" i="23"/>
  <c r="AB285" i="23"/>
  <c r="AB290" i="23"/>
  <c r="AB305" i="23"/>
  <c r="AB313" i="23"/>
  <c r="AB321" i="23"/>
  <c r="AB329" i="23"/>
  <c r="AB337" i="23"/>
  <c r="AB398" i="23"/>
  <c r="AB400" i="23"/>
  <c r="AB403" i="23"/>
  <c r="AB406" i="23"/>
  <c r="AB408" i="23"/>
  <c r="AB411" i="23"/>
  <c r="AB418" i="23"/>
  <c r="AB238" i="23"/>
  <c r="AB267" i="23"/>
  <c r="AB275" i="23"/>
  <c r="AB298" i="23"/>
  <c r="AB307" i="23"/>
  <c r="AB315" i="23"/>
  <c r="AB323" i="23"/>
  <c r="AB331" i="23"/>
  <c r="AB340" i="23"/>
  <c r="AB342" i="23"/>
  <c r="AB344" i="23"/>
  <c r="AB346" i="23"/>
  <c r="AB348" i="23"/>
  <c r="AB350" i="23"/>
  <c r="AB352" i="23"/>
  <c r="AB354" i="23"/>
  <c r="AB356" i="23"/>
  <c r="AB358" i="23"/>
  <c r="AB360" i="23"/>
  <c r="AB362" i="23"/>
  <c r="AB364" i="23"/>
  <c r="AB366" i="23"/>
  <c r="AB368" i="23"/>
  <c r="AB370" i="23"/>
  <c r="AB372" i="23"/>
  <c r="AB374" i="23"/>
  <c r="AB376" i="23"/>
  <c r="AB378" i="23"/>
  <c r="AB380" i="23"/>
  <c r="AB382" i="23"/>
  <c r="AB384" i="23"/>
  <c r="AB386" i="23"/>
  <c r="AB388" i="23"/>
  <c r="AB390" i="23"/>
  <c r="AB392" i="23"/>
  <c r="AB394" i="23"/>
  <c r="AB396" i="23"/>
  <c r="AB404" i="23"/>
  <c r="AB412" i="23"/>
  <c r="AB414" i="23"/>
  <c r="AB416" i="23"/>
  <c r="AB419" i="23"/>
  <c r="AB432" i="23"/>
  <c r="AB433" i="23"/>
  <c r="AB440" i="23"/>
  <c r="AB441" i="23"/>
  <c r="AB442" i="23"/>
  <c r="AB449" i="23"/>
  <c r="AB450" i="23"/>
  <c r="AB457" i="23"/>
  <c r="AB458" i="23"/>
  <c r="AB466" i="23"/>
  <c r="AB471" i="23"/>
  <c r="AB474" i="23"/>
  <c r="AB479" i="23"/>
  <c r="AB482" i="23"/>
  <c r="AB487" i="23"/>
  <c r="AB490" i="23"/>
  <c r="AB495" i="23"/>
  <c r="AB498" i="23"/>
  <c r="AB503" i="23"/>
  <c r="AB506" i="23"/>
  <c r="AB508" i="23"/>
  <c r="AB510" i="23"/>
  <c r="AB269" i="23"/>
  <c r="AB277" i="23"/>
  <c r="AB282" i="23"/>
  <c r="AB293" i="23"/>
  <c r="AB309" i="23"/>
  <c r="AB317" i="23"/>
  <c r="AB325" i="23"/>
  <c r="AB333" i="23"/>
  <c r="AB399" i="23"/>
  <c r="AB401" i="23"/>
  <c r="AB407" i="23"/>
  <c r="AB409" i="23"/>
  <c r="AB420" i="23"/>
  <c r="AB422" i="23"/>
  <c r="AB424" i="23"/>
  <c r="AB425" i="23"/>
  <c r="AB428" i="23"/>
  <c r="AB429" i="23"/>
  <c r="AB434" i="23"/>
  <c r="AB435" i="23"/>
  <c r="AB447" i="23"/>
  <c r="AB448" i="23"/>
  <c r="AB455" i="23"/>
  <c r="AB456" i="23"/>
  <c r="AB469" i="23"/>
  <c r="AB472" i="23"/>
  <c r="AB477" i="23"/>
  <c r="AB480" i="23"/>
  <c r="AB485" i="23"/>
  <c r="AB488" i="23"/>
  <c r="AB493" i="23"/>
  <c r="AB496" i="23"/>
  <c r="AB501" i="23"/>
  <c r="AB504" i="23"/>
  <c r="AB271" i="23"/>
  <c r="AB319" i="23"/>
  <c r="AB345" i="23"/>
  <c r="AB353" i="23"/>
  <c r="AB361" i="23"/>
  <c r="AB369" i="23"/>
  <c r="AB377" i="23"/>
  <c r="AB385" i="23"/>
  <c r="AB393" i="23"/>
  <c r="AB402" i="23"/>
  <c r="AB413" i="23"/>
  <c r="AB423" i="23"/>
  <c r="AB431" i="23"/>
  <c r="AB437" i="23"/>
  <c r="AB439" i="23"/>
  <c r="AB444" i="23"/>
  <c r="AB446" i="23"/>
  <c r="AB452" i="23"/>
  <c r="AB454" i="23"/>
  <c r="AB460" i="23"/>
  <c r="AB464" i="23"/>
  <c r="AB511" i="23"/>
  <c r="AB513" i="23"/>
  <c r="AB515" i="23"/>
  <c r="AB517" i="23"/>
  <c r="AB519" i="23"/>
  <c r="AB521" i="23"/>
  <c r="AB526" i="23"/>
  <c r="AB529" i="23"/>
  <c r="AB534" i="23"/>
  <c r="AB537" i="23"/>
  <c r="AB542" i="23"/>
  <c r="AB545" i="23"/>
  <c r="AB550" i="23"/>
  <c r="AB553" i="23"/>
  <c r="AB558" i="23"/>
  <c r="AB561" i="23"/>
  <c r="AB566" i="23"/>
  <c r="AB569" i="23"/>
  <c r="AB574" i="23"/>
  <c r="AB577" i="23"/>
  <c r="AB590" i="23"/>
  <c r="AB592" i="23"/>
  <c r="AB594" i="23"/>
  <c r="AB596" i="23"/>
  <c r="AB599" i="23"/>
  <c r="AB601" i="23"/>
  <c r="AB603" i="23"/>
  <c r="AB605" i="23"/>
  <c r="AB620" i="23"/>
  <c r="AB623" i="23"/>
  <c r="AB624" i="23"/>
  <c r="AB627" i="23"/>
  <c r="AB629" i="23"/>
  <c r="AB635" i="23"/>
  <c r="AB637" i="23"/>
  <c r="AB639" i="23"/>
  <c r="AB640" i="23"/>
  <c r="AB643" i="23"/>
  <c r="AB644" i="23"/>
  <c r="AB646" i="23"/>
  <c r="AB250" i="23"/>
  <c r="AB311" i="23"/>
  <c r="AB339" i="23"/>
  <c r="AB347" i="23"/>
  <c r="AB355" i="23"/>
  <c r="AB363" i="23"/>
  <c r="AB371" i="23"/>
  <c r="AB379" i="23"/>
  <c r="AB387" i="23"/>
  <c r="AB395" i="23"/>
  <c r="AB410" i="23"/>
  <c r="AB415" i="23"/>
  <c r="AB421" i="23"/>
  <c r="AB426" i="23"/>
  <c r="AB465" i="23"/>
  <c r="AB468" i="23"/>
  <c r="AB473" i="23"/>
  <c r="AB476" i="23"/>
  <c r="AB481" i="23"/>
  <c r="AB484" i="23"/>
  <c r="AB489" i="23"/>
  <c r="AB492" i="23"/>
  <c r="AB497" i="23"/>
  <c r="AB500" i="23"/>
  <c r="AB505" i="23"/>
  <c r="AB509" i="23"/>
  <c r="AB523" i="23"/>
  <c r="AB528" i="23"/>
  <c r="AB531" i="23"/>
  <c r="AB536" i="23"/>
  <c r="AB539" i="23"/>
  <c r="AB544" i="23"/>
  <c r="AB547" i="23"/>
  <c r="AB552" i="23"/>
  <c r="AB555" i="23"/>
  <c r="AB560" i="23"/>
  <c r="AB563" i="23"/>
  <c r="AB568" i="23"/>
  <c r="AB571" i="23"/>
  <c r="AB576" i="23"/>
  <c r="AB579" i="23"/>
  <c r="AB581" i="23"/>
  <c r="AB598" i="23"/>
  <c r="AB600" i="23"/>
  <c r="AB602" i="23"/>
  <c r="AB604" i="23"/>
  <c r="AB607" i="23"/>
  <c r="AB609" i="23"/>
  <c r="AB611" i="23"/>
  <c r="AB613" i="23"/>
  <c r="AB616" i="23"/>
  <c r="AB621" i="23"/>
  <c r="AB630" i="23"/>
  <c r="AB632" i="23"/>
  <c r="AB641" i="23"/>
  <c r="AB645" i="23"/>
  <c r="AB327" i="23"/>
  <c r="AB436" i="23"/>
  <c r="AB451" i="23"/>
  <c r="AB462" i="23"/>
  <c r="AB470" i="23"/>
  <c r="AB475" i="23"/>
  <c r="AB486" i="23"/>
  <c r="AB491" i="23"/>
  <c r="AB502" i="23"/>
  <c r="AB507" i="23"/>
  <c r="AB512" i="23"/>
  <c r="AB520" i="23"/>
  <c r="AB524" i="23"/>
  <c r="AB527" i="23"/>
  <c r="AB532" i="23"/>
  <c r="AB535" i="23"/>
  <c r="AB540" i="23"/>
  <c r="AB543" i="23"/>
  <c r="AB548" i="23"/>
  <c r="AB551" i="23"/>
  <c r="AB556" i="23"/>
  <c r="AB559" i="23"/>
  <c r="AB564" i="23"/>
  <c r="AB567" i="23"/>
  <c r="AB572" i="23"/>
  <c r="AB575" i="23"/>
  <c r="AB585" i="23"/>
  <c r="AB589" i="23"/>
  <c r="AB593" i="23"/>
  <c r="AB608" i="23"/>
  <c r="AB622" i="23"/>
  <c r="AB626" i="23"/>
  <c r="AB634" i="23"/>
  <c r="AB649" i="23"/>
  <c r="AB715" i="23"/>
  <c r="AB716" i="23"/>
  <c r="AB719" i="23"/>
  <c r="AB720" i="23"/>
  <c r="AB723" i="23"/>
  <c r="AB724" i="23"/>
  <c r="AB727" i="23"/>
  <c r="AB728" i="23"/>
  <c r="AB731" i="23"/>
  <c r="AB732" i="23"/>
  <c r="AB734" i="23"/>
  <c r="AB739" i="23"/>
  <c r="AB341" i="23"/>
  <c r="AB351" i="23"/>
  <c r="AB357" i="23"/>
  <c r="AB367" i="23"/>
  <c r="AB373" i="23"/>
  <c r="AB383" i="23"/>
  <c r="AB389" i="23"/>
  <c r="AB405" i="23"/>
  <c r="AB438" i="23"/>
  <c r="AB445" i="23"/>
  <c r="AB461" i="23"/>
  <c r="AB518" i="23"/>
  <c r="AB584" i="23"/>
  <c r="AB588" i="23"/>
  <c r="AB591" i="23"/>
  <c r="AB606" i="23"/>
  <c r="AB617" i="23"/>
  <c r="AB619" i="23"/>
  <c r="AB625" i="23"/>
  <c r="AB633" i="23"/>
  <c r="AB650" i="23"/>
  <c r="AB655" i="23"/>
  <c r="AB657" i="23"/>
  <c r="AB659" i="23"/>
  <c r="AB661" i="23"/>
  <c r="AB663" i="23"/>
  <c r="AB665" i="23"/>
  <c r="AB667" i="23"/>
  <c r="AB669" i="23"/>
  <c r="AB671" i="23"/>
  <c r="AB673" i="23"/>
  <c r="AB675" i="23"/>
  <c r="AB677" i="23"/>
  <c r="AB679" i="23"/>
  <c r="AB681" i="23"/>
  <c r="AB683" i="23"/>
  <c r="AB685" i="23"/>
  <c r="AB687" i="23"/>
  <c r="AB689" i="23"/>
  <c r="AB691" i="23"/>
  <c r="AB693" i="23"/>
  <c r="AB695" i="23"/>
  <c r="AB697" i="23"/>
  <c r="AB699" i="23"/>
  <c r="AB701" i="23"/>
  <c r="AB703" i="23"/>
  <c r="AB705" i="23"/>
  <c r="AB707" i="23"/>
  <c r="AB417" i="23"/>
  <c r="AB443" i="23"/>
  <c r="AB459" i="23"/>
  <c r="AB467" i="23"/>
  <c r="AB478" i="23"/>
  <c r="AB483" i="23"/>
  <c r="AB494" i="23"/>
  <c r="AB499" i="23"/>
  <c r="AB516" i="23"/>
  <c r="AB580" i="23"/>
  <c r="AB583" i="23"/>
  <c r="AB587" i="23"/>
  <c r="AB597" i="23"/>
  <c r="AB612" i="23"/>
  <c r="AB615" i="23"/>
  <c r="AB618" i="23"/>
  <c r="AB631" i="23"/>
  <c r="AB638" i="23"/>
  <c r="AB651" i="23"/>
  <c r="AB652" i="23"/>
  <c r="AB654" i="23"/>
  <c r="AB656" i="23"/>
  <c r="AB658" i="23"/>
  <c r="AB660" i="23"/>
  <c r="AB662" i="23"/>
  <c r="AB664" i="23"/>
  <c r="AB666" i="23"/>
  <c r="AB668" i="23"/>
  <c r="AB670" i="23"/>
  <c r="AB672" i="23"/>
  <c r="AB674" i="23"/>
  <c r="AB676" i="23"/>
  <c r="AB678" i="23"/>
  <c r="AB680" i="23"/>
  <c r="AB682" i="23"/>
  <c r="AB684" i="23"/>
  <c r="AB686" i="23"/>
  <c r="AB688" i="23"/>
  <c r="AB690" i="23"/>
  <c r="AB692" i="23"/>
  <c r="AB694" i="23"/>
  <c r="AB696" i="23"/>
  <c r="AB698" i="23"/>
  <c r="AB700" i="23"/>
  <c r="AB702" i="23"/>
  <c r="AB704" i="23"/>
  <c r="AB706" i="23"/>
  <c r="AB708" i="23"/>
  <c r="AB710" i="23"/>
  <c r="AB712" i="23"/>
  <c r="AB714" i="23"/>
  <c r="AB717" i="23"/>
  <c r="AB718" i="23"/>
  <c r="AB721" i="23"/>
  <c r="AB722" i="23"/>
  <c r="AB725" i="23"/>
  <c r="AB726" i="23"/>
  <c r="AB729" i="23"/>
  <c r="AB730" i="23"/>
  <c r="AB733" i="23"/>
  <c r="AB735" i="23"/>
  <c r="AB738" i="23"/>
  <c r="AB740" i="23"/>
  <c r="AB359" i="23"/>
  <c r="AB365" i="23"/>
  <c r="AB463" i="23"/>
  <c r="AB610" i="23"/>
  <c r="AB648" i="23"/>
  <c r="AB709" i="23"/>
  <c r="AB736" i="23"/>
  <c r="AB737" i="23"/>
  <c r="AB746" i="23"/>
  <c r="AB749" i="23"/>
  <c r="AB754" i="23"/>
  <c r="AB757" i="23"/>
  <c r="AB762" i="23"/>
  <c r="AB765" i="23"/>
  <c r="AB770" i="23"/>
  <c r="AB773" i="23"/>
  <c r="AB778" i="23"/>
  <c r="AB781" i="23"/>
  <c r="AB783" i="23"/>
  <c r="AB785" i="23"/>
  <c r="AB787" i="23"/>
  <c r="AB789" i="23"/>
  <c r="AB791" i="23"/>
  <c r="AB793" i="23"/>
  <c r="AB795" i="23"/>
  <c r="AB797" i="23"/>
  <c r="AB799" i="23"/>
  <c r="AB801" i="23"/>
  <c r="AB803" i="23"/>
  <c r="AB805" i="23"/>
  <c r="AB807" i="23"/>
  <c r="AB809" i="23"/>
  <c r="AB811" i="23"/>
  <c r="AB813" i="23"/>
  <c r="AB815" i="23"/>
  <c r="AB817" i="23"/>
  <c r="AB819" i="23"/>
  <c r="AB821" i="23"/>
  <c r="AB823" i="23"/>
  <c r="AB825" i="23"/>
  <c r="AB827" i="23"/>
  <c r="AB829" i="23"/>
  <c r="AB831" i="23"/>
  <c r="AB833" i="23"/>
  <c r="AB835" i="23"/>
  <c r="AB837" i="23"/>
  <c r="AB839" i="23"/>
  <c r="AB841" i="23"/>
  <c r="AB843" i="23"/>
  <c r="AB845" i="23"/>
  <c r="AB847" i="23"/>
  <c r="AB849" i="23"/>
  <c r="AB851" i="23"/>
  <c r="AB853" i="23"/>
  <c r="AB855" i="23"/>
  <c r="AB857" i="23"/>
  <c r="AB859" i="23"/>
  <c r="AB861" i="23"/>
  <c r="AB863" i="23"/>
  <c r="AB865" i="23"/>
  <c r="AB867" i="23"/>
  <c r="AB869" i="23"/>
  <c r="AB871" i="23"/>
  <c r="AB873" i="23"/>
  <c r="AB875" i="23"/>
  <c r="AB877" i="23"/>
  <c r="AB879" i="23"/>
  <c r="AB881" i="23"/>
  <c r="AB883" i="23"/>
  <c r="AB885" i="23"/>
  <c r="AB887" i="23"/>
  <c r="AB889" i="23"/>
  <c r="AB891" i="23"/>
  <c r="AB893" i="23"/>
  <c r="AB895" i="23"/>
  <c r="AB897" i="23"/>
  <c r="AB899" i="23"/>
  <c r="AB901" i="23"/>
  <c r="AB343" i="23"/>
  <c r="AB349" i="23"/>
  <c r="AB427" i="23"/>
  <c r="AB430" i="23"/>
  <c r="AB514" i="23"/>
  <c r="AB525" i="23"/>
  <c r="AB533" i="23"/>
  <c r="AB541" i="23"/>
  <c r="AB549" i="23"/>
  <c r="AB557" i="23"/>
  <c r="AB565" i="23"/>
  <c r="AB573" i="23"/>
  <c r="AB586" i="23"/>
  <c r="AB614" i="23"/>
  <c r="AB636" i="23"/>
  <c r="AB335" i="23"/>
  <c r="AB391" i="23"/>
  <c r="AB397" i="23"/>
  <c r="AB453" i="23"/>
  <c r="AB522" i="23"/>
  <c r="AB530" i="23"/>
  <c r="AB538" i="23"/>
  <c r="AB546" i="23"/>
  <c r="AB554" i="23"/>
  <c r="AB562" i="23"/>
  <c r="AB570" i="23"/>
  <c r="AB578" i="23"/>
  <c r="AB647" i="23"/>
  <c r="AB713" i="23"/>
  <c r="AB742" i="23"/>
  <c r="AB745" i="23"/>
  <c r="AB750" i="23"/>
  <c r="AB753" i="23"/>
  <c r="AB758" i="23"/>
  <c r="AB761" i="23"/>
  <c r="AB766" i="23"/>
  <c r="AB769" i="23"/>
  <c r="AB774" i="23"/>
  <c r="AB777" i="23"/>
  <c r="AB375" i="23"/>
  <c r="AB381" i="23"/>
  <c r="AB582" i="23"/>
  <c r="AB595" i="23"/>
  <c r="AB628" i="23"/>
  <c r="AB642" i="23"/>
  <c r="AB786" i="23"/>
  <c r="AB794" i="23"/>
  <c r="AB802" i="23"/>
  <c r="AB810" i="23"/>
  <c r="AB818" i="23"/>
  <c r="AB826" i="23"/>
  <c r="AB834" i="23"/>
  <c r="AB842" i="23"/>
  <c r="AB850" i="23"/>
  <c r="AB858" i="23"/>
  <c r="AB860" i="23"/>
  <c r="AB864" i="23"/>
  <c r="AB868" i="23"/>
  <c r="AB872" i="23"/>
  <c r="AB876" i="23"/>
  <c r="AB880" i="23"/>
  <c r="AB884" i="23"/>
  <c r="AB888" i="23"/>
  <c r="AB892" i="23"/>
  <c r="AB896" i="23"/>
  <c r="AB900" i="23"/>
  <c r="AB3" i="23"/>
  <c r="AB741" i="23"/>
  <c r="AB782" i="23"/>
  <c r="AB790" i="23"/>
  <c r="AB798" i="23"/>
  <c r="AB806" i="23"/>
  <c r="AB814" i="23"/>
  <c r="AB822" i="23"/>
  <c r="AB830" i="23"/>
  <c r="AB838" i="23"/>
  <c r="AB846" i="23"/>
  <c r="AB854" i="23"/>
  <c r="AB862" i="23"/>
  <c r="AB866" i="23"/>
  <c r="AB870" i="23"/>
  <c r="AB874" i="23"/>
  <c r="AB878" i="23"/>
  <c r="AB882" i="23"/>
  <c r="AB886" i="23"/>
  <c r="AB890" i="23"/>
  <c r="AB894" i="23"/>
  <c r="AB898" i="23"/>
  <c r="AB902" i="23"/>
  <c r="AB653" i="23"/>
  <c r="AB784" i="23"/>
  <c r="AB800" i="23"/>
  <c r="AB816" i="23"/>
  <c r="AB832" i="23"/>
  <c r="AB848" i="23"/>
  <c r="AB711" i="23"/>
  <c r="AB743" i="23"/>
  <c r="AB744" i="23"/>
  <c r="AB751" i="23"/>
  <c r="AB752" i="23"/>
  <c r="AB759" i="23"/>
  <c r="AB760" i="23"/>
  <c r="AB767" i="23"/>
  <c r="AB768" i="23"/>
  <c r="AB775" i="23"/>
  <c r="AB776" i="23"/>
  <c r="AB788" i="23"/>
  <c r="AB804" i="23"/>
  <c r="AB820" i="23"/>
  <c r="AB836" i="23"/>
  <c r="AB852" i="23"/>
  <c r="AB747" i="23"/>
  <c r="AB756" i="23"/>
  <c r="AB763" i="23"/>
  <c r="AB771" i="23"/>
  <c r="AB779" i="23"/>
  <c r="AB796" i="23"/>
  <c r="AB808" i="23"/>
  <c r="AB828" i="23"/>
  <c r="AB840" i="23"/>
  <c r="AB748" i="23"/>
  <c r="AB755" i="23"/>
  <c r="AB764" i="23"/>
  <c r="AB772" i="23"/>
  <c r="AB780" i="23"/>
  <c r="AB792" i="23"/>
  <c r="AB812" i="23"/>
  <c r="AB824" i="23"/>
  <c r="AB844" i="23"/>
  <c r="AB856" i="23"/>
  <c r="Z6" i="23"/>
  <c r="Z10" i="23"/>
  <c r="Z14" i="23"/>
  <c r="Z18" i="23"/>
  <c r="Z22" i="23"/>
  <c r="Z26" i="23"/>
  <c r="Z7" i="23"/>
  <c r="Z11" i="23"/>
  <c r="Z15" i="23"/>
  <c r="Z19" i="23"/>
  <c r="Z23" i="23"/>
  <c r="Z27" i="23"/>
  <c r="Z4" i="23"/>
  <c r="Z8" i="23"/>
  <c r="Z12" i="23"/>
  <c r="Z16" i="23"/>
  <c r="Z20" i="23"/>
  <c r="Z24" i="23"/>
  <c r="Z28" i="23"/>
  <c r="Z17" i="23"/>
  <c r="Z31" i="23"/>
  <c r="Z35" i="23"/>
  <c r="Z39" i="23"/>
  <c r="Z43" i="23"/>
  <c r="Z47" i="23"/>
  <c r="Z5" i="23"/>
  <c r="Z21" i="23"/>
  <c r="Z32" i="23"/>
  <c r="Z36" i="23"/>
  <c r="Z40" i="23"/>
  <c r="Z44" i="23"/>
  <c r="Z48" i="23"/>
  <c r="Z9" i="23"/>
  <c r="Z25" i="23"/>
  <c r="Z33" i="23"/>
  <c r="Z37" i="23"/>
  <c r="Z41" i="23"/>
  <c r="Z45" i="23"/>
  <c r="Z49" i="23"/>
  <c r="Z34" i="23"/>
  <c r="Z53" i="23"/>
  <c r="Z57" i="23"/>
  <c r="Z61" i="23"/>
  <c r="Z65" i="23"/>
  <c r="Z69" i="23"/>
  <c r="Z73" i="23"/>
  <c r="Z77" i="23"/>
  <c r="Z81" i="23"/>
  <c r="Z85" i="23"/>
  <c r="Z89" i="23"/>
  <c r="Z93" i="23"/>
  <c r="Z13" i="23"/>
  <c r="Z38" i="23"/>
  <c r="Z50" i="23"/>
  <c r="Z54" i="23"/>
  <c r="Z58" i="23"/>
  <c r="Z62" i="23"/>
  <c r="Z66" i="23"/>
  <c r="Z70" i="23"/>
  <c r="Z74" i="23"/>
  <c r="Z78" i="23"/>
  <c r="Z82" i="23"/>
  <c r="Z86" i="23"/>
  <c r="Z90" i="23"/>
  <c r="Z94" i="23"/>
  <c r="Z29" i="23"/>
  <c r="Z42" i="23"/>
  <c r="Z51" i="23"/>
  <c r="Z55" i="23"/>
  <c r="Z59" i="23"/>
  <c r="Z63" i="23"/>
  <c r="Z67" i="23"/>
  <c r="Z71" i="23"/>
  <c r="Z75" i="23"/>
  <c r="Z79" i="23"/>
  <c r="Z83" i="23"/>
  <c r="Z87" i="23"/>
  <c r="Z46" i="23"/>
  <c r="Z56" i="23"/>
  <c r="Z72" i="23"/>
  <c r="Z88" i="23"/>
  <c r="Z95" i="23"/>
  <c r="Z97" i="23"/>
  <c r="Z101" i="23"/>
  <c r="Z105" i="23"/>
  <c r="Z109" i="23"/>
  <c r="Z113" i="23"/>
  <c r="Z117" i="23"/>
  <c r="Z121" i="23"/>
  <c r="Z125" i="23"/>
  <c r="Z129" i="23"/>
  <c r="Z60" i="23"/>
  <c r="Z76" i="23"/>
  <c r="Z92" i="23"/>
  <c r="Z98" i="23"/>
  <c r="Z102" i="23"/>
  <c r="Z106" i="23"/>
  <c r="Z110" i="23"/>
  <c r="Z114" i="23"/>
  <c r="Z118" i="23"/>
  <c r="Z122" i="23"/>
  <c r="Z126" i="23"/>
  <c r="Z130" i="23"/>
  <c r="Z133" i="23"/>
  <c r="Z64" i="23"/>
  <c r="Z80" i="23"/>
  <c r="Z91" i="23"/>
  <c r="Z99" i="23"/>
  <c r="Z103" i="23"/>
  <c r="Z107" i="23"/>
  <c r="Z111" i="23"/>
  <c r="Z115" i="23"/>
  <c r="Z119" i="23"/>
  <c r="Z123" i="23"/>
  <c r="Z127" i="23"/>
  <c r="Z131" i="23"/>
  <c r="Z104" i="23"/>
  <c r="Z120" i="23"/>
  <c r="Z135" i="23"/>
  <c r="Z143" i="23"/>
  <c r="Z151" i="23"/>
  <c r="Z154" i="23"/>
  <c r="Z159" i="23"/>
  <c r="Z162" i="23"/>
  <c r="Z167" i="23"/>
  <c r="Z170" i="23"/>
  <c r="Z52" i="23"/>
  <c r="Z108" i="23"/>
  <c r="Z124" i="23"/>
  <c r="Z136" i="23"/>
  <c r="Z139" i="23"/>
  <c r="Z141" i="23"/>
  <c r="Z144" i="23"/>
  <c r="Z147" i="23"/>
  <c r="Z149" i="23"/>
  <c r="Z155" i="23"/>
  <c r="Z157" i="23"/>
  <c r="Z163" i="23"/>
  <c r="Z165" i="23"/>
  <c r="Z171" i="23"/>
  <c r="Z68" i="23"/>
  <c r="Z96" i="23"/>
  <c r="Z112" i="23"/>
  <c r="Z128" i="23"/>
  <c r="Z137" i="23"/>
  <c r="Z145" i="23"/>
  <c r="Z152" i="23"/>
  <c r="Z160" i="23"/>
  <c r="Z168" i="23"/>
  <c r="Z134" i="23"/>
  <c r="Z146" i="23"/>
  <c r="Z156" i="23"/>
  <c r="Z161" i="23"/>
  <c r="Z166" i="23"/>
  <c r="Z174" i="23"/>
  <c r="Z177" i="23"/>
  <c r="Z182" i="23"/>
  <c r="Z185" i="23"/>
  <c r="Z190" i="23"/>
  <c r="Z193" i="23"/>
  <c r="Z198" i="23"/>
  <c r="Z201" i="23"/>
  <c r="Z206" i="23"/>
  <c r="Z209" i="23"/>
  <c r="Z214" i="23"/>
  <c r="Z217" i="23"/>
  <c r="Z222" i="23"/>
  <c r="Z225" i="23"/>
  <c r="Z230" i="23"/>
  <c r="Z233" i="23"/>
  <c r="Z241" i="23"/>
  <c r="Z249" i="23"/>
  <c r="Z256" i="23"/>
  <c r="Z258" i="23"/>
  <c r="Z260" i="23"/>
  <c r="Z262" i="23"/>
  <c r="Z100" i="23"/>
  <c r="Z138" i="23"/>
  <c r="Z148" i="23"/>
  <c r="Z153" i="23"/>
  <c r="Z158" i="23"/>
  <c r="Z175" i="23"/>
  <c r="Z180" i="23"/>
  <c r="Z183" i="23"/>
  <c r="Z188" i="23"/>
  <c r="Z191" i="23"/>
  <c r="Z196" i="23"/>
  <c r="Z199" i="23"/>
  <c r="Z204" i="23"/>
  <c r="Z207" i="23"/>
  <c r="Z212" i="23"/>
  <c r="Z215" i="23"/>
  <c r="Z220" i="23"/>
  <c r="Z223" i="23"/>
  <c r="Z228" i="23"/>
  <c r="Z231" i="23"/>
  <c r="Z234" i="23"/>
  <c r="Z236" i="23"/>
  <c r="Z238" i="23"/>
  <c r="Z242" i="23"/>
  <c r="Z244" i="23"/>
  <c r="Z246" i="23"/>
  <c r="Z250" i="23"/>
  <c r="Z252" i="23"/>
  <c r="Z254" i="23"/>
  <c r="Z30" i="23"/>
  <c r="Z84" i="23"/>
  <c r="Z116" i="23"/>
  <c r="Z140" i="23"/>
  <c r="Z150" i="23"/>
  <c r="Z172" i="23"/>
  <c r="Z173" i="23"/>
  <c r="Z178" i="23"/>
  <c r="Z181" i="23"/>
  <c r="Z186" i="23"/>
  <c r="Z189" i="23"/>
  <c r="Z194" i="23"/>
  <c r="Z197" i="23"/>
  <c r="Z202" i="23"/>
  <c r="Z205" i="23"/>
  <c r="Z210" i="23"/>
  <c r="Z213" i="23"/>
  <c r="Z218" i="23"/>
  <c r="Z221" i="23"/>
  <c r="Z226" i="23"/>
  <c r="Z229" i="23"/>
  <c r="Z239" i="23"/>
  <c r="Z247" i="23"/>
  <c r="Z255" i="23"/>
  <c r="Z257" i="23"/>
  <c r="Z259" i="23"/>
  <c r="Z261" i="23"/>
  <c r="Z263" i="23"/>
  <c r="Z132" i="23"/>
  <c r="Z164" i="23"/>
  <c r="Z176" i="23"/>
  <c r="Z192" i="23"/>
  <c r="Z208" i="23"/>
  <c r="Z224" i="23"/>
  <c r="Z243" i="23"/>
  <c r="Z248" i="23"/>
  <c r="Z253" i="23"/>
  <c r="Z279" i="23"/>
  <c r="Z284" i="23"/>
  <c r="Z287" i="23"/>
  <c r="Z292" i="23"/>
  <c r="Z295" i="23"/>
  <c r="Z297" i="23"/>
  <c r="Z300" i="23"/>
  <c r="Z302" i="23"/>
  <c r="Z169" i="23"/>
  <c r="Z187" i="23"/>
  <c r="Z203" i="23"/>
  <c r="Z219" i="23"/>
  <c r="Z235" i="23"/>
  <c r="Z240" i="23"/>
  <c r="Z245" i="23"/>
  <c r="Z265" i="23"/>
  <c r="Z267" i="23"/>
  <c r="Z269" i="23"/>
  <c r="Z271" i="23"/>
  <c r="Z273" i="23"/>
  <c r="Z275" i="23"/>
  <c r="Z277" i="23"/>
  <c r="Z282" i="23"/>
  <c r="Z285" i="23"/>
  <c r="Z290" i="23"/>
  <c r="Z293" i="23"/>
  <c r="Z298" i="23"/>
  <c r="Z305" i="23"/>
  <c r="Z307" i="23"/>
  <c r="Z309" i="23"/>
  <c r="Z311" i="23"/>
  <c r="Z313" i="23"/>
  <c r="Z315" i="23"/>
  <c r="Z317" i="23"/>
  <c r="Z319" i="23"/>
  <c r="Z321" i="23"/>
  <c r="Z323" i="23"/>
  <c r="Z325" i="23"/>
  <c r="Z327" i="23"/>
  <c r="Z329" i="23"/>
  <c r="Z331" i="23"/>
  <c r="Z333" i="23"/>
  <c r="Z335" i="23"/>
  <c r="Z337" i="23"/>
  <c r="Z339" i="23"/>
  <c r="Z142" i="23"/>
  <c r="Z184" i="23"/>
  <c r="Z200" i="23"/>
  <c r="Z216" i="23"/>
  <c r="Z232" i="23"/>
  <c r="Z237" i="23"/>
  <c r="Z280" i="23"/>
  <c r="Z283" i="23"/>
  <c r="Z288" i="23"/>
  <c r="Z291" i="23"/>
  <c r="Z296" i="23"/>
  <c r="Z299" i="23"/>
  <c r="Z301" i="23"/>
  <c r="Z303" i="23"/>
  <c r="Z179" i="23"/>
  <c r="Z195" i="23"/>
  <c r="Z211" i="23"/>
  <c r="Z227" i="23"/>
  <c r="Z266" i="23"/>
  <c r="Z274" i="23"/>
  <c r="Z286" i="23"/>
  <c r="Z306" i="23"/>
  <c r="Z314" i="23"/>
  <c r="Z322" i="23"/>
  <c r="Z330" i="23"/>
  <c r="Z399" i="23"/>
  <c r="Z401" i="23"/>
  <c r="Z407" i="23"/>
  <c r="Z409" i="23"/>
  <c r="Z251" i="23"/>
  <c r="Z268" i="23"/>
  <c r="Z276" i="23"/>
  <c r="Z281" i="23"/>
  <c r="Z308" i="23"/>
  <c r="Z316" i="23"/>
  <c r="Z324" i="23"/>
  <c r="Z332" i="23"/>
  <c r="Z341" i="23"/>
  <c r="Z343" i="23"/>
  <c r="Z345" i="23"/>
  <c r="Z347" i="23"/>
  <c r="Z349" i="23"/>
  <c r="Z351" i="23"/>
  <c r="Z353" i="23"/>
  <c r="Z355" i="23"/>
  <c r="Z357" i="23"/>
  <c r="Z359" i="23"/>
  <c r="Z361" i="23"/>
  <c r="Z363" i="23"/>
  <c r="Z365" i="23"/>
  <c r="Z367" i="23"/>
  <c r="Z369" i="23"/>
  <c r="Z371" i="23"/>
  <c r="Z373" i="23"/>
  <c r="Z375" i="23"/>
  <c r="Z377" i="23"/>
  <c r="Z379" i="23"/>
  <c r="Z381" i="23"/>
  <c r="Z383" i="23"/>
  <c r="Z385" i="23"/>
  <c r="Z387" i="23"/>
  <c r="Z389" i="23"/>
  <c r="Z391" i="23"/>
  <c r="Z393" i="23"/>
  <c r="Z395" i="23"/>
  <c r="Z397" i="23"/>
  <c r="Z402" i="23"/>
  <c r="Z405" i="23"/>
  <c r="Z410" i="23"/>
  <c r="Z413" i="23"/>
  <c r="Z415" i="23"/>
  <c r="Z417" i="23"/>
  <c r="Z436" i="23"/>
  <c r="Z437" i="23"/>
  <c r="Z445" i="23"/>
  <c r="Z446" i="23"/>
  <c r="Z453" i="23"/>
  <c r="Z454" i="23"/>
  <c r="Z461" i="23"/>
  <c r="Z467" i="23"/>
  <c r="Z470" i="23"/>
  <c r="Z475" i="23"/>
  <c r="Z478" i="23"/>
  <c r="Z483" i="23"/>
  <c r="Z486" i="23"/>
  <c r="Z491" i="23"/>
  <c r="Z494" i="23"/>
  <c r="Z499" i="23"/>
  <c r="Z502" i="23"/>
  <c r="Z507" i="23"/>
  <c r="Z509" i="23"/>
  <c r="Z511" i="23"/>
  <c r="Z270" i="23"/>
  <c r="Z278" i="23"/>
  <c r="Z294" i="23"/>
  <c r="Z310" i="23"/>
  <c r="Z318" i="23"/>
  <c r="Z326" i="23"/>
  <c r="Z334" i="23"/>
  <c r="Z338" i="23"/>
  <c r="Z398" i="23"/>
  <c r="Z400" i="23"/>
  <c r="Z403" i="23"/>
  <c r="Z406" i="23"/>
  <c r="Z408" i="23"/>
  <c r="Z411" i="23"/>
  <c r="Z418" i="23"/>
  <c r="Z421" i="23"/>
  <c r="Z423" i="23"/>
  <c r="Z426" i="23"/>
  <c r="Z427" i="23"/>
  <c r="Z430" i="23"/>
  <c r="Z431" i="23"/>
  <c r="Z438" i="23"/>
  <c r="Z439" i="23"/>
  <c r="Z443" i="23"/>
  <c r="Z444" i="23"/>
  <c r="Z451" i="23"/>
  <c r="Z452" i="23"/>
  <c r="Z459" i="23"/>
  <c r="Z460" i="23"/>
  <c r="Z462" i="23"/>
  <c r="Z463" i="23"/>
  <c r="Z464" i="23"/>
  <c r="Z465" i="23"/>
  <c r="Z468" i="23"/>
  <c r="Z473" i="23"/>
  <c r="Z476" i="23"/>
  <c r="Z481" i="23"/>
  <c r="Z484" i="23"/>
  <c r="Z489" i="23"/>
  <c r="Z492" i="23"/>
  <c r="Z497" i="23"/>
  <c r="Z500" i="23"/>
  <c r="Z505" i="23"/>
  <c r="Z304" i="23"/>
  <c r="Z336" i="23"/>
  <c r="Z346" i="23"/>
  <c r="Z354" i="23"/>
  <c r="Z362" i="23"/>
  <c r="Z370" i="23"/>
  <c r="Z378" i="23"/>
  <c r="Z386" i="23"/>
  <c r="Z394" i="23"/>
  <c r="Z414" i="23"/>
  <c r="Z419" i="23"/>
  <c r="Z420" i="23"/>
  <c r="Z425" i="23"/>
  <c r="Z428" i="23"/>
  <c r="Z435" i="23"/>
  <c r="Z447" i="23"/>
  <c r="Z455" i="23"/>
  <c r="Z472" i="23"/>
  <c r="Z480" i="23"/>
  <c r="Z488" i="23"/>
  <c r="Z496" i="23"/>
  <c r="Z504" i="23"/>
  <c r="Z510" i="23"/>
  <c r="Z512" i="23"/>
  <c r="Z514" i="23"/>
  <c r="Z516" i="23"/>
  <c r="Z518" i="23"/>
  <c r="Z520" i="23"/>
  <c r="Z522" i="23"/>
  <c r="Z525" i="23"/>
  <c r="Z530" i="23"/>
  <c r="Z533" i="23"/>
  <c r="Z538" i="23"/>
  <c r="Z541" i="23"/>
  <c r="Z546" i="23"/>
  <c r="Z549" i="23"/>
  <c r="Z554" i="23"/>
  <c r="Z557" i="23"/>
  <c r="Z562" i="23"/>
  <c r="Z565" i="23"/>
  <c r="Z570" i="23"/>
  <c r="Z573" i="23"/>
  <c r="Z578" i="23"/>
  <c r="Z580" i="23"/>
  <c r="Z583" i="23"/>
  <c r="Z585" i="23"/>
  <c r="Z587" i="23"/>
  <c r="Z589" i="23"/>
  <c r="Z606" i="23"/>
  <c r="Z608" i="23"/>
  <c r="Z610" i="23"/>
  <c r="Z612" i="23"/>
  <c r="Z615" i="23"/>
  <c r="Z617" i="23"/>
  <c r="Z618" i="23"/>
  <c r="Z622" i="23"/>
  <c r="Z625" i="23"/>
  <c r="Z631" i="23"/>
  <c r="Z633" i="23"/>
  <c r="Z642" i="23"/>
  <c r="Z328" i="23"/>
  <c r="Z340" i="23"/>
  <c r="Z348" i="23"/>
  <c r="Z356" i="23"/>
  <c r="Z364" i="23"/>
  <c r="Z372" i="23"/>
  <c r="Z380" i="23"/>
  <c r="Z388" i="23"/>
  <c r="Z396" i="23"/>
  <c r="Z416" i="23"/>
  <c r="Z432" i="23"/>
  <c r="Z440" i="23"/>
  <c r="Z442" i="23"/>
  <c r="Z450" i="23"/>
  <c r="Z458" i="23"/>
  <c r="Z471" i="23"/>
  <c r="Z479" i="23"/>
  <c r="Z487" i="23"/>
  <c r="Z495" i="23"/>
  <c r="Z503" i="23"/>
  <c r="Z508" i="23"/>
  <c r="Z524" i="23"/>
  <c r="Z527" i="23"/>
  <c r="Z532" i="23"/>
  <c r="Z535" i="23"/>
  <c r="Z540" i="23"/>
  <c r="Z543" i="23"/>
  <c r="Z548" i="23"/>
  <c r="Z551" i="23"/>
  <c r="Z556" i="23"/>
  <c r="Z559" i="23"/>
  <c r="Z564" i="23"/>
  <c r="Z567" i="23"/>
  <c r="Z572" i="23"/>
  <c r="Z575" i="23"/>
  <c r="Z582" i="23"/>
  <c r="Z584" i="23"/>
  <c r="Z586" i="23"/>
  <c r="Z588" i="23"/>
  <c r="Z591" i="23"/>
  <c r="Z593" i="23"/>
  <c r="Z595" i="23"/>
  <c r="Z597" i="23"/>
  <c r="Z614" i="23"/>
  <c r="Z619" i="23"/>
  <c r="Z626" i="23"/>
  <c r="Z628" i="23"/>
  <c r="Z634" i="23"/>
  <c r="Z636" i="23"/>
  <c r="Z638" i="23"/>
  <c r="Z289" i="23"/>
  <c r="Z342" i="23"/>
  <c r="Z358" i="23"/>
  <c r="Z374" i="23"/>
  <c r="Z390" i="23"/>
  <c r="Z412" i="23"/>
  <c r="Z519" i="23"/>
  <c r="Z596" i="23"/>
  <c r="Z598" i="23"/>
  <c r="Z600" i="23"/>
  <c r="Z602" i="23"/>
  <c r="Z604" i="23"/>
  <c r="Z609" i="23"/>
  <c r="Z629" i="23"/>
  <c r="Z637" i="23"/>
  <c r="Z641" i="23"/>
  <c r="Z644" i="23"/>
  <c r="Z646" i="23"/>
  <c r="Z651" i="23"/>
  <c r="Z652" i="23"/>
  <c r="Z654" i="23"/>
  <c r="Z656" i="23"/>
  <c r="Z658" i="23"/>
  <c r="Z660" i="23"/>
  <c r="Z662" i="23"/>
  <c r="Z664" i="23"/>
  <c r="Z666" i="23"/>
  <c r="Z668" i="23"/>
  <c r="Z670" i="23"/>
  <c r="Z672" i="23"/>
  <c r="Z674" i="23"/>
  <c r="Z676" i="23"/>
  <c r="Z678" i="23"/>
  <c r="Z680" i="23"/>
  <c r="Z682" i="23"/>
  <c r="Z684" i="23"/>
  <c r="Z686" i="23"/>
  <c r="Z688" i="23"/>
  <c r="Z690" i="23"/>
  <c r="Z692" i="23"/>
  <c r="Z694" i="23"/>
  <c r="Z696" i="23"/>
  <c r="Z698" i="23"/>
  <c r="Z700" i="23"/>
  <c r="Z702" i="23"/>
  <c r="Z704" i="23"/>
  <c r="Z706" i="23"/>
  <c r="Z708" i="23"/>
  <c r="Z710" i="23"/>
  <c r="Z712" i="23"/>
  <c r="Z714" i="23"/>
  <c r="Z717" i="23"/>
  <c r="Z718" i="23"/>
  <c r="Z721" i="23"/>
  <c r="Z722" i="23"/>
  <c r="Z725" i="23"/>
  <c r="Z726" i="23"/>
  <c r="Z729" i="23"/>
  <c r="Z730" i="23"/>
  <c r="Z733" i="23"/>
  <c r="Z735" i="23"/>
  <c r="Z738" i="23"/>
  <c r="Z740" i="23"/>
  <c r="Z344" i="23"/>
  <c r="Z360" i="23"/>
  <c r="Z376" i="23"/>
  <c r="Z392" i="23"/>
  <c r="Z429" i="23"/>
  <c r="Z441" i="23"/>
  <c r="Z448" i="23"/>
  <c r="Z457" i="23"/>
  <c r="Z466" i="23"/>
  <c r="Z469" i="23"/>
  <c r="Z482" i="23"/>
  <c r="Z485" i="23"/>
  <c r="Z498" i="23"/>
  <c r="Z501" i="23"/>
  <c r="Z517" i="23"/>
  <c r="Z594" i="23"/>
  <c r="Z599" i="23"/>
  <c r="Z601" i="23"/>
  <c r="Z603" i="23"/>
  <c r="Z605" i="23"/>
  <c r="Z607" i="23"/>
  <c r="Z621" i="23"/>
  <c r="Z624" i="23"/>
  <c r="Z627" i="23"/>
  <c r="Z635" i="23"/>
  <c r="Z640" i="23"/>
  <c r="Z648" i="23"/>
  <c r="Z653" i="23"/>
  <c r="Z312" i="23"/>
  <c r="Z320" i="23"/>
  <c r="Z350" i="23"/>
  <c r="Z366" i="23"/>
  <c r="Z382" i="23"/>
  <c r="Z404" i="23"/>
  <c r="Z434" i="23"/>
  <c r="Z515" i="23"/>
  <c r="Z526" i="23"/>
  <c r="Z528" i="23"/>
  <c r="Z534" i="23"/>
  <c r="Z536" i="23"/>
  <c r="Z542" i="23"/>
  <c r="Z544" i="23"/>
  <c r="Z550" i="23"/>
  <c r="Z552" i="23"/>
  <c r="Z558" i="23"/>
  <c r="Z560" i="23"/>
  <c r="Z566" i="23"/>
  <c r="Z568" i="23"/>
  <c r="Z574" i="23"/>
  <c r="Z576" i="23"/>
  <c r="Z581" i="23"/>
  <c r="Z592" i="23"/>
  <c r="Z613" i="23"/>
  <c r="Z616" i="23"/>
  <c r="Z620" i="23"/>
  <c r="Z632" i="23"/>
  <c r="Z643" i="23"/>
  <c r="Z647" i="23"/>
  <c r="Z649" i="23"/>
  <c r="Z715" i="23"/>
  <c r="Z716" i="23"/>
  <c r="Z719" i="23"/>
  <c r="Z720" i="23"/>
  <c r="Z723" i="23"/>
  <c r="Z724" i="23"/>
  <c r="Z727" i="23"/>
  <c r="Z728" i="23"/>
  <c r="Z731" i="23"/>
  <c r="Z732" i="23"/>
  <c r="Z734" i="23"/>
  <c r="Z739" i="23"/>
  <c r="Z264" i="23"/>
  <c r="Z384" i="23"/>
  <c r="Z449" i="23"/>
  <c r="Z456" i="23"/>
  <c r="Z474" i="23"/>
  <c r="Z477" i="23"/>
  <c r="Z506" i="23"/>
  <c r="Z590" i="23"/>
  <c r="Z611" i="23"/>
  <c r="Z623" i="23"/>
  <c r="Z645" i="23"/>
  <c r="Z661" i="23"/>
  <c r="Z669" i="23"/>
  <c r="Z677" i="23"/>
  <c r="Z685" i="23"/>
  <c r="Z693" i="23"/>
  <c r="Z701" i="23"/>
  <c r="Z741" i="23"/>
  <c r="Z742" i="23"/>
  <c r="Z745" i="23"/>
  <c r="Z750" i="23"/>
  <c r="Z753" i="23"/>
  <c r="Z758" i="23"/>
  <c r="Z761" i="23"/>
  <c r="Z766" i="23"/>
  <c r="Z769" i="23"/>
  <c r="Z774" i="23"/>
  <c r="Z777" i="23"/>
  <c r="Z272" i="23"/>
  <c r="Z368" i="23"/>
  <c r="Z352" i="23"/>
  <c r="Z433" i="23"/>
  <c r="Z490" i="23"/>
  <c r="Z493" i="23"/>
  <c r="Z513" i="23"/>
  <c r="Z523" i="23"/>
  <c r="Z531" i="23"/>
  <c r="Z539" i="23"/>
  <c r="Z547" i="23"/>
  <c r="Z555" i="23"/>
  <c r="Z563" i="23"/>
  <c r="Z571" i="23"/>
  <c r="Z579" i="23"/>
  <c r="Z630" i="23"/>
  <c r="Z650" i="23"/>
  <c r="Z657" i="23"/>
  <c r="Z665" i="23"/>
  <c r="Z673" i="23"/>
  <c r="Z681" i="23"/>
  <c r="Z689" i="23"/>
  <c r="Z697" i="23"/>
  <c r="Z705" i="23"/>
  <c r="Z711" i="23"/>
  <c r="Z746" i="23"/>
  <c r="Z749" i="23"/>
  <c r="Z754" i="23"/>
  <c r="Z757" i="23"/>
  <c r="Z762" i="23"/>
  <c r="Z765" i="23"/>
  <c r="Z770" i="23"/>
  <c r="Z773" i="23"/>
  <c r="Z778" i="23"/>
  <c r="Z781" i="23"/>
  <c r="Z783" i="23"/>
  <c r="Z785" i="23"/>
  <c r="Z787" i="23"/>
  <c r="Z789" i="23"/>
  <c r="Z791" i="23"/>
  <c r="Z793" i="23"/>
  <c r="Z795" i="23"/>
  <c r="Z797" i="23"/>
  <c r="Z799" i="23"/>
  <c r="Z801" i="23"/>
  <c r="Z803" i="23"/>
  <c r="Z805" i="23"/>
  <c r="Z807" i="23"/>
  <c r="Z809" i="23"/>
  <c r="Z811" i="23"/>
  <c r="Z813" i="23"/>
  <c r="Z815" i="23"/>
  <c r="Z817" i="23"/>
  <c r="Z819" i="23"/>
  <c r="Z821" i="23"/>
  <c r="Z823" i="23"/>
  <c r="Z825" i="23"/>
  <c r="Z827" i="23"/>
  <c r="Z829" i="23"/>
  <c r="Z831" i="23"/>
  <c r="Z833" i="23"/>
  <c r="Z835" i="23"/>
  <c r="Z837" i="23"/>
  <c r="Z839" i="23"/>
  <c r="Z841" i="23"/>
  <c r="Z843" i="23"/>
  <c r="Z845" i="23"/>
  <c r="Z847" i="23"/>
  <c r="Z849" i="23"/>
  <c r="Z851" i="23"/>
  <c r="Z853" i="23"/>
  <c r="Z855" i="23"/>
  <c r="Z857" i="23"/>
  <c r="Z422" i="23"/>
  <c r="Z424" i="23"/>
  <c r="Z521" i="23"/>
  <c r="Z529" i="23"/>
  <c r="Z537" i="23"/>
  <c r="Z545" i="23"/>
  <c r="Z553" i="23"/>
  <c r="Z561" i="23"/>
  <c r="Z569" i="23"/>
  <c r="Z577" i="23"/>
  <c r="Z655" i="23"/>
  <c r="Z671" i="23"/>
  <c r="Z687" i="23"/>
  <c r="Z703" i="23"/>
  <c r="Z736" i="23"/>
  <c r="Z784" i="23"/>
  <c r="Z792" i="23"/>
  <c r="Z800" i="23"/>
  <c r="Z808" i="23"/>
  <c r="Z816" i="23"/>
  <c r="Z824" i="23"/>
  <c r="Z832" i="23"/>
  <c r="Z840" i="23"/>
  <c r="Z848" i="23"/>
  <c r="Z856" i="23"/>
  <c r="Z663" i="23"/>
  <c r="Z679" i="23"/>
  <c r="Z695" i="23"/>
  <c r="Z709" i="23"/>
  <c r="Z743" i="23"/>
  <c r="Z744" i="23"/>
  <c r="Z747" i="23"/>
  <c r="Z748" i="23"/>
  <c r="Z751" i="23"/>
  <c r="Z752" i="23"/>
  <c r="Z755" i="23"/>
  <c r="Z756" i="23"/>
  <c r="Z759" i="23"/>
  <c r="Z760" i="23"/>
  <c r="Z763" i="23"/>
  <c r="Z764" i="23"/>
  <c r="Z767" i="23"/>
  <c r="Z768" i="23"/>
  <c r="Z771" i="23"/>
  <c r="Z772" i="23"/>
  <c r="Z775" i="23"/>
  <c r="Z776" i="23"/>
  <c r="Z779" i="23"/>
  <c r="Z780" i="23"/>
  <c r="Z788" i="23"/>
  <c r="Z796" i="23"/>
  <c r="Z804" i="23"/>
  <c r="Z812" i="23"/>
  <c r="Z820" i="23"/>
  <c r="Z828" i="23"/>
  <c r="Z836" i="23"/>
  <c r="Z844" i="23"/>
  <c r="Z852" i="23"/>
  <c r="Z667" i="23"/>
  <c r="Z699" i="23"/>
  <c r="Z786" i="23"/>
  <c r="Z802" i="23"/>
  <c r="Z818" i="23"/>
  <c r="Z834" i="23"/>
  <c r="Z850" i="23"/>
  <c r="Z859" i="23"/>
  <c r="Z861" i="23"/>
  <c r="Z863" i="23"/>
  <c r="Z865" i="23"/>
  <c r="Z867" i="23"/>
  <c r="Z869" i="23"/>
  <c r="Z871" i="23"/>
  <c r="Z873" i="23"/>
  <c r="Z875" i="23"/>
  <c r="Z877" i="23"/>
  <c r="Z879" i="23"/>
  <c r="Z881" i="23"/>
  <c r="Z883" i="23"/>
  <c r="Z885" i="23"/>
  <c r="Z887" i="23"/>
  <c r="Z889" i="23"/>
  <c r="Z891" i="23"/>
  <c r="Z893" i="23"/>
  <c r="Z895" i="23"/>
  <c r="Z897" i="23"/>
  <c r="Z899" i="23"/>
  <c r="Z901" i="23"/>
  <c r="Z659" i="23"/>
  <c r="Z691" i="23"/>
  <c r="Z790" i="23"/>
  <c r="Z806" i="23"/>
  <c r="Z822" i="23"/>
  <c r="Z838" i="23"/>
  <c r="Z854" i="23"/>
  <c r="Z860" i="23"/>
  <c r="Z862" i="23"/>
  <c r="Z864" i="23"/>
  <c r="Z866" i="23"/>
  <c r="Z868" i="23"/>
  <c r="Z870" i="23"/>
  <c r="Z872" i="23"/>
  <c r="Z874" i="23"/>
  <c r="Z876" i="23"/>
  <c r="Z878" i="23"/>
  <c r="Z880" i="23"/>
  <c r="Z882" i="23"/>
  <c r="Z884" i="23"/>
  <c r="Z886" i="23"/>
  <c r="Z888" i="23"/>
  <c r="Z890" i="23"/>
  <c r="Z892" i="23"/>
  <c r="Z894" i="23"/>
  <c r="Z896" i="23"/>
  <c r="Z898" i="23"/>
  <c r="Z900" i="23"/>
  <c r="Z902" i="23"/>
  <c r="Z639" i="23"/>
  <c r="Z683" i="23"/>
  <c r="Z713" i="23"/>
  <c r="Z737" i="23"/>
  <c r="Z675" i="23"/>
  <c r="Z794" i="23"/>
  <c r="Z826" i="23"/>
  <c r="Z858" i="23"/>
  <c r="Z798" i="23"/>
  <c r="Z830" i="23"/>
  <c r="Z3" i="23"/>
  <c r="Z810" i="23"/>
  <c r="Z842" i="23"/>
  <c r="Z707" i="23"/>
  <c r="Z782" i="23"/>
  <c r="Z814" i="23"/>
  <c r="Z846" i="23"/>
  <c r="AK7" i="23"/>
  <c r="AK11" i="23"/>
  <c r="AK15" i="23"/>
  <c r="AK19" i="23"/>
  <c r="AK23" i="23"/>
  <c r="AK27" i="23"/>
  <c r="AK4" i="23"/>
  <c r="AK8" i="23"/>
  <c r="AK12" i="23"/>
  <c r="AK16" i="23"/>
  <c r="AK20" i="23"/>
  <c r="AK24" i="23"/>
  <c r="AK28" i="23"/>
  <c r="AK5" i="23"/>
  <c r="AK9" i="23"/>
  <c r="AK13" i="23"/>
  <c r="AK17" i="23"/>
  <c r="AK21" i="23"/>
  <c r="AK25" i="23"/>
  <c r="AK29" i="23"/>
  <c r="AK10" i="23"/>
  <c r="AK26" i="23"/>
  <c r="AK32" i="23"/>
  <c r="AK36" i="23"/>
  <c r="AK40" i="23"/>
  <c r="AK44" i="23"/>
  <c r="AK48" i="23"/>
  <c r="AK14" i="23"/>
  <c r="AK33" i="23"/>
  <c r="AK37" i="23"/>
  <c r="AK41" i="23"/>
  <c r="AK45" i="23"/>
  <c r="AK18" i="23"/>
  <c r="AK30" i="23"/>
  <c r="AK34" i="23"/>
  <c r="AK38" i="23"/>
  <c r="AK42" i="23"/>
  <c r="AK46" i="23"/>
  <c r="AK6" i="23"/>
  <c r="AK43" i="23"/>
  <c r="AK50" i="23"/>
  <c r="AK54" i="23"/>
  <c r="AK58" i="23"/>
  <c r="AK62" i="23"/>
  <c r="AK66" i="23"/>
  <c r="AK70" i="23"/>
  <c r="AK74" i="23"/>
  <c r="AK78" i="23"/>
  <c r="AK82" i="23"/>
  <c r="AK86" i="23"/>
  <c r="AK90" i="23"/>
  <c r="AK94" i="23"/>
  <c r="AK22" i="23"/>
  <c r="AK31" i="23"/>
  <c r="AK47" i="23"/>
  <c r="AK51" i="23"/>
  <c r="AK55" i="23"/>
  <c r="AK59" i="23"/>
  <c r="AK63" i="23"/>
  <c r="AK67" i="23"/>
  <c r="AK71" i="23"/>
  <c r="AK75" i="23"/>
  <c r="AK79" i="23"/>
  <c r="AK83" i="23"/>
  <c r="AK87" i="23"/>
  <c r="AK91" i="23"/>
  <c r="AK35" i="23"/>
  <c r="AK52" i="23"/>
  <c r="AK56" i="23"/>
  <c r="AK60" i="23"/>
  <c r="AK64" i="23"/>
  <c r="AK68" i="23"/>
  <c r="AK72" i="23"/>
  <c r="AK76" i="23"/>
  <c r="AK80" i="23"/>
  <c r="AK84" i="23"/>
  <c r="AK88" i="23"/>
  <c r="AK49" i="23"/>
  <c r="AK65" i="23"/>
  <c r="AK81" i="23"/>
  <c r="AK98" i="23"/>
  <c r="AK102" i="23"/>
  <c r="AK106" i="23"/>
  <c r="AK110" i="23"/>
  <c r="AK114" i="23"/>
  <c r="AK118" i="23"/>
  <c r="AK122" i="23"/>
  <c r="AK126" i="23"/>
  <c r="AK130" i="23"/>
  <c r="AK53" i="23"/>
  <c r="AK69" i="23"/>
  <c r="AK85" i="23"/>
  <c r="AK93" i="23"/>
  <c r="AK95" i="23"/>
  <c r="AK99" i="23"/>
  <c r="AK103" i="23"/>
  <c r="AK107" i="23"/>
  <c r="AK111" i="23"/>
  <c r="AK115" i="23"/>
  <c r="AK119" i="23"/>
  <c r="AK123" i="23"/>
  <c r="AK127" i="23"/>
  <c r="AK131" i="23"/>
  <c r="AK57" i="23"/>
  <c r="AK73" i="23"/>
  <c r="AK89" i="23"/>
  <c r="AK92" i="23"/>
  <c r="AK96" i="23"/>
  <c r="AK100" i="23"/>
  <c r="AK104" i="23"/>
  <c r="AK108" i="23"/>
  <c r="AK112" i="23"/>
  <c r="AK116" i="23"/>
  <c r="AK120" i="23"/>
  <c r="AK124" i="23"/>
  <c r="AK128" i="23"/>
  <c r="AK132" i="23"/>
  <c r="AK97" i="23"/>
  <c r="AK113" i="23"/>
  <c r="AK129" i="23"/>
  <c r="AK133" i="23"/>
  <c r="AK136" i="23"/>
  <c r="AK139" i="23"/>
  <c r="AK141" i="23"/>
  <c r="AK144" i="23"/>
  <c r="AK147" i="23"/>
  <c r="AK149" i="23"/>
  <c r="AK155" i="23"/>
  <c r="AK157" i="23"/>
  <c r="AK163" i="23"/>
  <c r="AK165" i="23"/>
  <c r="AK171" i="23"/>
  <c r="AK39" i="23"/>
  <c r="AK61" i="23"/>
  <c r="AK101" i="23"/>
  <c r="AK117" i="23"/>
  <c r="AK137" i="23"/>
  <c r="AK145" i="23"/>
  <c r="AK152" i="23"/>
  <c r="AK160" i="23"/>
  <c r="AK168" i="23"/>
  <c r="AK77" i="23"/>
  <c r="AK105" i="23"/>
  <c r="AK121" i="23"/>
  <c r="AK134" i="23"/>
  <c r="AK138" i="23"/>
  <c r="AK140" i="23"/>
  <c r="AK142" i="23"/>
  <c r="AK146" i="23"/>
  <c r="AK148" i="23"/>
  <c r="AK150" i="23"/>
  <c r="AK153" i="23"/>
  <c r="AK156" i="23"/>
  <c r="AK158" i="23"/>
  <c r="AK161" i="23"/>
  <c r="AK164" i="23"/>
  <c r="AK166" i="23"/>
  <c r="AK169" i="23"/>
  <c r="AK151" i="23"/>
  <c r="AK175" i="23"/>
  <c r="AK180" i="23"/>
  <c r="AK183" i="23"/>
  <c r="AK188" i="23"/>
  <c r="AK191" i="23"/>
  <c r="AK196" i="23"/>
  <c r="AK199" i="23"/>
  <c r="AK204" i="23"/>
  <c r="AK207" i="23"/>
  <c r="AK212" i="23"/>
  <c r="AK215" i="23"/>
  <c r="AK220" i="23"/>
  <c r="AK223" i="23"/>
  <c r="AK228" i="23"/>
  <c r="AK231" i="23"/>
  <c r="AK234" i="23"/>
  <c r="AK236" i="23"/>
  <c r="AK238" i="23"/>
  <c r="AK242" i="23"/>
  <c r="AK244" i="23"/>
  <c r="AK246" i="23"/>
  <c r="AK250" i="23"/>
  <c r="AK252" i="23"/>
  <c r="AK254" i="23"/>
  <c r="AK109" i="23"/>
  <c r="AK143" i="23"/>
  <c r="AK170" i="23"/>
  <c r="AK173" i="23"/>
  <c r="AK178" i="23"/>
  <c r="AK181" i="23"/>
  <c r="AK186" i="23"/>
  <c r="AK189" i="23"/>
  <c r="AK194" i="23"/>
  <c r="AK197" i="23"/>
  <c r="AK202" i="23"/>
  <c r="AK205" i="23"/>
  <c r="AK210" i="23"/>
  <c r="AK213" i="23"/>
  <c r="AK218" i="23"/>
  <c r="AK221" i="23"/>
  <c r="AK226" i="23"/>
  <c r="AK229" i="23"/>
  <c r="AK239" i="23"/>
  <c r="AK247" i="23"/>
  <c r="AK255" i="23"/>
  <c r="AK257" i="23"/>
  <c r="AK259" i="23"/>
  <c r="AK261" i="23"/>
  <c r="AK125" i="23"/>
  <c r="AK135" i="23"/>
  <c r="AK162" i="23"/>
  <c r="AK167" i="23"/>
  <c r="AK176" i="23"/>
  <c r="AK179" i="23"/>
  <c r="AK184" i="23"/>
  <c r="AK187" i="23"/>
  <c r="AK192" i="23"/>
  <c r="AK195" i="23"/>
  <c r="AK200" i="23"/>
  <c r="AK203" i="23"/>
  <c r="AK208" i="23"/>
  <c r="AK211" i="23"/>
  <c r="AK216" i="23"/>
  <c r="AK219" i="23"/>
  <c r="AK224" i="23"/>
  <c r="AK227" i="23"/>
  <c r="AK232" i="23"/>
  <c r="AK235" i="23"/>
  <c r="AK237" i="23"/>
  <c r="AK240" i="23"/>
  <c r="AK243" i="23"/>
  <c r="AK245" i="23"/>
  <c r="AK248" i="23"/>
  <c r="AK251" i="23"/>
  <c r="AK253" i="23"/>
  <c r="AK185" i="23"/>
  <c r="AK201" i="23"/>
  <c r="AK217" i="23"/>
  <c r="AK233" i="23"/>
  <c r="AK263" i="23"/>
  <c r="AK265" i="23"/>
  <c r="AK267" i="23"/>
  <c r="AK269" i="23"/>
  <c r="AK271" i="23"/>
  <c r="AK273" i="23"/>
  <c r="AK275" i="23"/>
  <c r="AK277" i="23"/>
  <c r="AK282" i="23"/>
  <c r="AK285" i="23"/>
  <c r="AK290" i="23"/>
  <c r="AK293" i="23"/>
  <c r="AK298" i="23"/>
  <c r="AK305" i="23"/>
  <c r="AK307" i="23"/>
  <c r="AK309" i="23"/>
  <c r="AK311" i="23"/>
  <c r="AK313" i="23"/>
  <c r="AK315" i="23"/>
  <c r="AK317" i="23"/>
  <c r="AK319" i="23"/>
  <c r="AK321" i="23"/>
  <c r="AK323" i="23"/>
  <c r="AK325" i="23"/>
  <c r="AK327" i="23"/>
  <c r="AK329" i="23"/>
  <c r="AK331" i="23"/>
  <c r="AK333" i="23"/>
  <c r="AK335" i="23"/>
  <c r="AK337" i="23"/>
  <c r="AK182" i="23"/>
  <c r="AK198" i="23"/>
  <c r="AK214" i="23"/>
  <c r="AK230" i="23"/>
  <c r="AK280" i="23"/>
  <c r="AK283" i="23"/>
  <c r="AK288" i="23"/>
  <c r="AK291" i="23"/>
  <c r="AK296" i="23"/>
  <c r="AK299" i="23"/>
  <c r="AK301" i="23"/>
  <c r="AK303" i="23"/>
  <c r="AK159" i="23"/>
  <c r="AK177" i="23"/>
  <c r="AK193" i="23"/>
  <c r="AK209" i="23"/>
  <c r="AK225" i="23"/>
  <c r="AK249" i="23"/>
  <c r="AK256" i="23"/>
  <c r="AK258" i="23"/>
  <c r="AK260" i="23"/>
  <c r="AK264" i="23"/>
  <c r="AK266" i="23"/>
  <c r="AK268" i="23"/>
  <c r="AK270" i="23"/>
  <c r="AK272" i="23"/>
  <c r="AK274" i="23"/>
  <c r="AK276" i="23"/>
  <c r="AK278" i="23"/>
  <c r="AK281" i="23"/>
  <c r="AK286" i="23"/>
  <c r="AK289" i="23"/>
  <c r="AK294" i="23"/>
  <c r="AK304" i="23"/>
  <c r="AK306" i="23"/>
  <c r="AK308" i="23"/>
  <c r="AK310" i="23"/>
  <c r="AK312" i="23"/>
  <c r="AK314" i="23"/>
  <c r="AK316" i="23"/>
  <c r="AK318" i="23"/>
  <c r="AK320" i="23"/>
  <c r="AK322" i="23"/>
  <c r="AK324" i="23"/>
  <c r="AK326" i="23"/>
  <c r="AK328" i="23"/>
  <c r="AK330" i="23"/>
  <c r="AK332" i="23"/>
  <c r="AK334" i="23"/>
  <c r="AK172" i="23"/>
  <c r="AK174" i="23"/>
  <c r="AK190" i="23"/>
  <c r="AK206" i="23"/>
  <c r="AK222" i="23"/>
  <c r="AK241" i="23"/>
  <c r="AK279" i="23"/>
  <c r="AK295" i="23"/>
  <c r="AK297" i="23"/>
  <c r="AK336" i="23"/>
  <c r="AK339" i="23"/>
  <c r="AK341" i="23"/>
  <c r="AK343" i="23"/>
  <c r="AK345" i="23"/>
  <c r="AK347" i="23"/>
  <c r="AK349" i="23"/>
  <c r="AK351" i="23"/>
  <c r="AK353" i="23"/>
  <c r="AK355" i="23"/>
  <c r="AK357" i="23"/>
  <c r="AK359" i="23"/>
  <c r="AK361" i="23"/>
  <c r="AK363" i="23"/>
  <c r="AK365" i="23"/>
  <c r="AK367" i="23"/>
  <c r="AK369" i="23"/>
  <c r="AK371" i="23"/>
  <c r="AK373" i="23"/>
  <c r="AK375" i="23"/>
  <c r="AK377" i="23"/>
  <c r="AK379" i="23"/>
  <c r="AK381" i="23"/>
  <c r="AK383" i="23"/>
  <c r="AK385" i="23"/>
  <c r="AK387" i="23"/>
  <c r="AK389" i="23"/>
  <c r="AK391" i="23"/>
  <c r="AK393" i="23"/>
  <c r="AK395" i="23"/>
  <c r="AK397" i="23"/>
  <c r="AK402" i="23"/>
  <c r="AK405" i="23"/>
  <c r="AK410" i="23"/>
  <c r="AK413" i="23"/>
  <c r="AK415" i="23"/>
  <c r="AK417" i="23"/>
  <c r="AK292" i="23"/>
  <c r="AK398" i="23"/>
  <c r="AK400" i="23"/>
  <c r="AK403" i="23"/>
  <c r="AK406" i="23"/>
  <c r="AK408" i="23"/>
  <c r="AK411" i="23"/>
  <c r="AK418" i="23"/>
  <c r="AK421" i="23"/>
  <c r="AK423" i="23"/>
  <c r="AK426" i="23"/>
  <c r="AK427" i="23"/>
  <c r="AK430" i="23"/>
  <c r="AK431" i="23"/>
  <c r="AK438" i="23"/>
  <c r="AK439" i="23"/>
  <c r="AK443" i="23"/>
  <c r="AK444" i="23"/>
  <c r="AK451" i="23"/>
  <c r="AK452" i="23"/>
  <c r="AK459" i="23"/>
  <c r="AK460" i="23"/>
  <c r="AK462" i="23"/>
  <c r="AK463" i="23"/>
  <c r="AK464" i="23"/>
  <c r="AK465" i="23"/>
  <c r="AK468" i="23"/>
  <c r="AK473" i="23"/>
  <c r="AK476" i="23"/>
  <c r="AK481" i="23"/>
  <c r="AK484" i="23"/>
  <c r="AK489" i="23"/>
  <c r="AK492" i="23"/>
  <c r="AK497" i="23"/>
  <c r="AK500" i="23"/>
  <c r="AK505" i="23"/>
  <c r="AK262" i="23"/>
  <c r="AK287" i="23"/>
  <c r="AK300" i="23"/>
  <c r="AK302" i="23"/>
  <c r="AK340" i="23"/>
  <c r="AK342" i="23"/>
  <c r="AK344" i="23"/>
  <c r="AK346" i="23"/>
  <c r="AK348" i="23"/>
  <c r="AK350" i="23"/>
  <c r="AK352" i="23"/>
  <c r="AK354" i="23"/>
  <c r="AK356" i="23"/>
  <c r="AK358" i="23"/>
  <c r="AK360" i="23"/>
  <c r="AK362" i="23"/>
  <c r="AK364" i="23"/>
  <c r="AK366" i="23"/>
  <c r="AK368" i="23"/>
  <c r="AK370" i="23"/>
  <c r="AK372" i="23"/>
  <c r="AK374" i="23"/>
  <c r="AK376" i="23"/>
  <c r="AK378" i="23"/>
  <c r="AK380" i="23"/>
  <c r="AK382" i="23"/>
  <c r="AK384" i="23"/>
  <c r="AK386" i="23"/>
  <c r="AK388" i="23"/>
  <c r="AK390" i="23"/>
  <c r="AK392" i="23"/>
  <c r="AK394" i="23"/>
  <c r="AK396" i="23"/>
  <c r="AK404" i="23"/>
  <c r="AK412" i="23"/>
  <c r="AK414" i="23"/>
  <c r="AK416" i="23"/>
  <c r="AK419" i="23"/>
  <c r="AK432" i="23"/>
  <c r="AK433" i="23"/>
  <c r="AK440" i="23"/>
  <c r="AK441" i="23"/>
  <c r="AK442" i="23"/>
  <c r="AK449" i="23"/>
  <c r="AK450" i="23"/>
  <c r="AK457" i="23"/>
  <c r="AK458" i="23"/>
  <c r="AK466" i="23"/>
  <c r="AK471" i="23"/>
  <c r="AK474" i="23"/>
  <c r="AK479" i="23"/>
  <c r="AK482" i="23"/>
  <c r="AK487" i="23"/>
  <c r="AK490" i="23"/>
  <c r="AK495" i="23"/>
  <c r="AK498" i="23"/>
  <c r="AK503" i="23"/>
  <c r="AK506" i="23"/>
  <c r="AK508" i="23"/>
  <c r="AK510" i="23"/>
  <c r="AK407" i="23"/>
  <c r="AK409" i="23"/>
  <c r="AK422" i="23"/>
  <c r="AK436" i="23"/>
  <c r="AK445" i="23"/>
  <c r="AK453" i="23"/>
  <c r="AK461" i="23"/>
  <c r="AK469" i="23"/>
  <c r="AK477" i="23"/>
  <c r="AK485" i="23"/>
  <c r="AK493" i="23"/>
  <c r="AK501" i="23"/>
  <c r="AK524" i="23"/>
  <c r="AK527" i="23"/>
  <c r="AK532" i="23"/>
  <c r="AK535" i="23"/>
  <c r="AK540" i="23"/>
  <c r="AK543" i="23"/>
  <c r="AK548" i="23"/>
  <c r="AK551" i="23"/>
  <c r="AK556" i="23"/>
  <c r="AK559" i="23"/>
  <c r="AK564" i="23"/>
  <c r="AK567" i="23"/>
  <c r="AK572" i="23"/>
  <c r="AK575" i="23"/>
  <c r="AK582" i="23"/>
  <c r="AK584" i="23"/>
  <c r="AK586" i="23"/>
  <c r="AK588" i="23"/>
  <c r="AK591" i="23"/>
  <c r="AK593" i="23"/>
  <c r="AK595" i="23"/>
  <c r="AK597" i="23"/>
  <c r="AK614" i="23"/>
  <c r="AK619" i="23"/>
  <c r="AK626" i="23"/>
  <c r="AK628" i="23"/>
  <c r="AK634" i="23"/>
  <c r="AK636" i="23"/>
  <c r="AK638" i="23"/>
  <c r="AK420" i="23"/>
  <c r="AK425" i="23"/>
  <c r="AK428" i="23"/>
  <c r="AK435" i="23"/>
  <c r="AK437" i="23"/>
  <c r="AK446" i="23"/>
  <c r="AK447" i="23"/>
  <c r="AK454" i="23"/>
  <c r="AK455" i="23"/>
  <c r="AK472" i="23"/>
  <c r="AK480" i="23"/>
  <c r="AK488" i="23"/>
  <c r="AK496" i="23"/>
  <c r="AK504" i="23"/>
  <c r="AK511" i="23"/>
  <c r="AK513" i="23"/>
  <c r="AK515" i="23"/>
  <c r="AK517" i="23"/>
  <c r="AK519" i="23"/>
  <c r="AK521" i="23"/>
  <c r="AK526" i="23"/>
  <c r="AK529" i="23"/>
  <c r="AK534" i="23"/>
  <c r="AK537" i="23"/>
  <c r="AK542" i="23"/>
  <c r="AK545" i="23"/>
  <c r="AK550" i="23"/>
  <c r="AK553" i="23"/>
  <c r="AK558" i="23"/>
  <c r="AK561" i="23"/>
  <c r="AK566" i="23"/>
  <c r="AK569" i="23"/>
  <c r="AK574" i="23"/>
  <c r="AK577" i="23"/>
  <c r="AK590" i="23"/>
  <c r="AK592" i="23"/>
  <c r="AK594" i="23"/>
  <c r="AK596" i="23"/>
  <c r="AK599" i="23"/>
  <c r="AK601" i="23"/>
  <c r="AK603" i="23"/>
  <c r="AK605" i="23"/>
  <c r="AK620" i="23"/>
  <c r="AK623" i="23"/>
  <c r="AK624" i="23"/>
  <c r="AK627" i="23"/>
  <c r="AK629" i="23"/>
  <c r="AK635" i="23"/>
  <c r="AK637" i="23"/>
  <c r="AK639" i="23"/>
  <c r="AK640" i="23"/>
  <c r="AK643" i="23"/>
  <c r="AK644" i="23"/>
  <c r="AK429" i="23"/>
  <c r="AK448" i="23"/>
  <c r="AK509" i="23"/>
  <c r="AK514" i="23"/>
  <c r="AK522" i="23"/>
  <c r="AK523" i="23"/>
  <c r="AK525" i="23"/>
  <c r="AK530" i="23"/>
  <c r="AK531" i="23"/>
  <c r="AK533" i="23"/>
  <c r="AK538" i="23"/>
  <c r="AK539" i="23"/>
  <c r="AK541" i="23"/>
  <c r="AK546" i="23"/>
  <c r="AK547" i="23"/>
  <c r="AK549" i="23"/>
  <c r="AK554" i="23"/>
  <c r="AK555" i="23"/>
  <c r="AK557" i="23"/>
  <c r="AK562" i="23"/>
  <c r="AK563" i="23"/>
  <c r="AK565" i="23"/>
  <c r="AK570" i="23"/>
  <c r="AK571" i="23"/>
  <c r="AK573" i="23"/>
  <c r="AK578" i="23"/>
  <c r="AK579" i="23"/>
  <c r="AK610" i="23"/>
  <c r="AK611" i="23"/>
  <c r="AK630" i="23"/>
  <c r="AK642" i="23"/>
  <c r="AK645" i="23"/>
  <c r="AK646" i="23"/>
  <c r="AK647" i="23"/>
  <c r="AK648" i="23"/>
  <c r="AK653" i="23"/>
  <c r="AK736" i="23"/>
  <c r="AK154" i="23"/>
  <c r="AK284" i="23"/>
  <c r="AK338" i="23"/>
  <c r="AK399" i="23"/>
  <c r="AK434" i="23"/>
  <c r="AK467" i="23"/>
  <c r="AK478" i="23"/>
  <c r="AK483" i="23"/>
  <c r="AK494" i="23"/>
  <c r="AK499" i="23"/>
  <c r="AK512" i="23"/>
  <c r="AK520" i="23"/>
  <c r="AK585" i="23"/>
  <c r="AK589" i="23"/>
  <c r="AK598" i="23"/>
  <c r="AK600" i="23"/>
  <c r="AK602" i="23"/>
  <c r="AK604" i="23"/>
  <c r="AK608" i="23"/>
  <c r="AK609" i="23"/>
  <c r="AK622" i="23"/>
  <c r="AK641" i="23"/>
  <c r="AK649" i="23"/>
  <c r="AK424" i="23"/>
  <c r="AK456" i="23"/>
  <c r="AK518" i="23"/>
  <c r="AK606" i="23"/>
  <c r="AK607" i="23"/>
  <c r="AK617" i="23"/>
  <c r="AK621" i="23"/>
  <c r="AK625" i="23"/>
  <c r="AK633" i="23"/>
  <c r="AK650" i="23"/>
  <c r="AK655" i="23"/>
  <c r="AK657" i="23"/>
  <c r="AK659" i="23"/>
  <c r="AK661" i="23"/>
  <c r="AK663" i="23"/>
  <c r="AK665" i="23"/>
  <c r="AK667" i="23"/>
  <c r="AK669" i="23"/>
  <c r="AK671" i="23"/>
  <c r="AK673" i="23"/>
  <c r="AK675" i="23"/>
  <c r="AK677" i="23"/>
  <c r="AK679" i="23"/>
  <c r="AK681" i="23"/>
  <c r="AK683" i="23"/>
  <c r="AK685" i="23"/>
  <c r="AK687" i="23"/>
  <c r="AK689" i="23"/>
  <c r="AK691" i="23"/>
  <c r="AK693" i="23"/>
  <c r="AK695" i="23"/>
  <c r="AK697" i="23"/>
  <c r="AK699" i="23"/>
  <c r="AK701" i="23"/>
  <c r="AK703" i="23"/>
  <c r="AK705" i="23"/>
  <c r="AK707" i="23"/>
  <c r="AK709" i="23"/>
  <c r="AK711" i="23"/>
  <c r="AK713" i="23"/>
  <c r="AK737" i="23"/>
  <c r="AK741" i="23"/>
  <c r="AK491" i="23"/>
  <c r="AK516" i="23"/>
  <c r="AK528" i="23"/>
  <c r="AK536" i="23"/>
  <c r="AK544" i="23"/>
  <c r="AK552" i="23"/>
  <c r="AK560" i="23"/>
  <c r="AK568" i="23"/>
  <c r="AK576" i="23"/>
  <c r="AK583" i="23"/>
  <c r="AK618" i="23"/>
  <c r="AK651" i="23"/>
  <c r="AK658" i="23"/>
  <c r="AK666" i="23"/>
  <c r="AK674" i="23"/>
  <c r="AK682" i="23"/>
  <c r="AK690" i="23"/>
  <c r="AK698" i="23"/>
  <c r="AK706" i="23"/>
  <c r="AK708" i="23"/>
  <c r="AK715" i="23"/>
  <c r="AK717" i="23"/>
  <c r="AK719" i="23"/>
  <c r="AK721" i="23"/>
  <c r="AK723" i="23"/>
  <c r="AK725" i="23"/>
  <c r="AK727" i="23"/>
  <c r="AK729" i="23"/>
  <c r="AK731" i="23"/>
  <c r="AK733" i="23"/>
  <c r="AK744" i="23"/>
  <c r="AK747" i="23"/>
  <c r="AK752" i="23"/>
  <c r="AK755" i="23"/>
  <c r="AK760" i="23"/>
  <c r="AK763" i="23"/>
  <c r="AK768" i="23"/>
  <c r="AK771" i="23"/>
  <c r="AK776" i="23"/>
  <c r="AK779" i="23"/>
  <c r="AK486" i="23"/>
  <c r="AK580" i="23"/>
  <c r="AK581" i="23"/>
  <c r="AK631" i="23"/>
  <c r="AK632" i="23"/>
  <c r="AK475" i="23"/>
  <c r="AK507" i="23"/>
  <c r="AK587" i="23"/>
  <c r="AK615" i="23"/>
  <c r="AK616" i="23"/>
  <c r="AK652" i="23"/>
  <c r="AK654" i="23"/>
  <c r="AK662" i="23"/>
  <c r="AK670" i="23"/>
  <c r="AK678" i="23"/>
  <c r="AK686" i="23"/>
  <c r="AK694" i="23"/>
  <c r="AK702" i="23"/>
  <c r="AK712" i="23"/>
  <c r="AK735" i="23"/>
  <c r="AK739" i="23"/>
  <c r="AK743" i="23"/>
  <c r="AK748" i="23"/>
  <c r="AK751" i="23"/>
  <c r="AK756" i="23"/>
  <c r="AK759" i="23"/>
  <c r="AK764" i="23"/>
  <c r="AK767" i="23"/>
  <c r="AK772" i="23"/>
  <c r="AK775" i="23"/>
  <c r="AK780" i="23"/>
  <c r="AK782" i="23"/>
  <c r="AK784" i="23"/>
  <c r="AK786" i="23"/>
  <c r="AK788" i="23"/>
  <c r="AK790" i="23"/>
  <c r="AK792" i="23"/>
  <c r="AK794" i="23"/>
  <c r="AK796" i="23"/>
  <c r="AK798" i="23"/>
  <c r="AK800" i="23"/>
  <c r="AK802" i="23"/>
  <c r="AK804" i="23"/>
  <c r="AK806" i="23"/>
  <c r="AK808" i="23"/>
  <c r="AK810" i="23"/>
  <c r="AK812" i="23"/>
  <c r="AK814" i="23"/>
  <c r="AK816" i="23"/>
  <c r="AK818" i="23"/>
  <c r="AK820" i="23"/>
  <c r="AK822" i="23"/>
  <c r="AK824" i="23"/>
  <c r="AK826" i="23"/>
  <c r="AK828" i="23"/>
  <c r="AK830" i="23"/>
  <c r="AK832" i="23"/>
  <c r="AK834" i="23"/>
  <c r="AK836" i="23"/>
  <c r="AK838" i="23"/>
  <c r="AK840" i="23"/>
  <c r="AK842" i="23"/>
  <c r="AK844" i="23"/>
  <c r="AK846" i="23"/>
  <c r="AK848" i="23"/>
  <c r="AK850" i="23"/>
  <c r="AK852" i="23"/>
  <c r="AK854" i="23"/>
  <c r="AK856" i="23"/>
  <c r="AK401" i="23"/>
  <c r="AK470" i="23"/>
  <c r="AK502" i="23"/>
  <c r="AK612" i="23"/>
  <c r="AK613" i="23"/>
  <c r="AK668" i="23"/>
  <c r="AK684" i="23"/>
  <c r="AK700" i="23"/>
  <c r="AK710" i="23"/>
  <c r="AK745" i="23"/>
  <c r="AK749" i="23"/>
  <c r="AK753" i="23"/>
  <c r="AK757" i="23"/>
  <c r="AK761" i="23"/>
  <c r="AK765" i="23"/>
  <c r="AK769" i="23"/>
  <c r="AK773" i="23"/>
  <c r="AK777" i="23"/>
  <c r="AK781" i="23"/>
  <c r="AK789" i="23"/>
  <c r="AK797" i="23"/>
  <c r="AK805" i="23"/>
  <c r="AK813" i="23"/>
  <c r="AK821" i="23"/>
  <c r="AK829" i="23"/>
  <c r="AK837" i="23"/>
  <c r="AK845" i="23"/>
  <c r="AK853" i="23"/>
  <c r="AK660" i="23"/>
  <c r="AK676" i="23"/>
  <c r="AK692" i="23"/>
  <c r="AK785" i="23"/>
  <c r="AK793" i="23"/>
  <c r="AK801" i="23"/>
  <c r="AK809" i="23"/>
  <c r="AK817" i="23"/>
  <c r="AK825" i="23"/>
  <c r="AK833" i="23"/>
  <c r="AK841" i="23"/>
  <c r="AK849" i="23"/>
  <c r="AK857" i="23"/>
  <c r="AK680" i="23"/>
  <c r="AK746" i="23"/>
  <c r="AK754" i="23"/>
  <c r="AK762" i="23"/>
  <c r="AK770" i="23"/>
  <c r="AK778" i="23"/>
  <c r="AK787" i="23"/>
  <c r="AK803" i="23"/>
  <c r="AK819" i="23"/>
  <c r="AK835" i="23"/>
  <c r="AK851" i="23"/>
  <c r="AK859" i="23"/>
  <c r="AK861" i="23"/>
  <c r="AK863" i="23"/>
  <c r="AK865" i="23"/>
  <c r="AK867" i="23"/>
  <c r="AK869" i="23"/>
  <c r="AK871" i="23"/>
  <c r="AK873" i="23"/>
  <c r="AK875" i="23"/>
  <c r="AK877" i="23"/>
  <c r="AK879" i="23"/>
  <c r="AK881" i="23"/>
  <c r="AK883" i="23"/>
  <c r="AK885" i="23"/>
  <c r="AK887" i="23"/>
  <c r="AK889" i="23"/>
  <c r="AK891" i="23"/>
  <c r="AK893" i="23"/>
  <c r="AK895" i="23"/>
  <c r="AK897" i="23"/>
  <c r="AK899" i="23"/>
  <c r="AK901" i="23"/>
  <c r="AK672" i="23"/>
  <c r="AK704" i="23"/>
  <c r="AK714" i="23"/>
  <c r="AK716" i="23"/>
  <c r="AK718" i="23"/>
  <c r="AK720" i="23"/>
  <c r="AK722" i="23"/>
  <c r="AK724" i="23"/>
  <c r="AK726" i="23"/>
  <c r="AK728" i="23"/>
  <c r="AK730" i="23"/>
  <c r="AK732" i="23"/>
  <c r="AK738" i="23"/>
  <c r="AK791" i="23"/>
  <c r="AK807" i="23"/>
  <c r="AK823" i="23"/>
  <c r="AK839" i="23"/>
  <c r="AK855" i="23"/>
  <c r="AK858" i="23"/>
  <c r="AK860" i="23"/>
  <c r="AK862" i="23"/>
  <c r="AK864" i="23"/>
  <c r="AK866" i="23"/>
  <c r="AK868" i="23"/>
  <c r="AK870" i="23"/>
  <c r="AK872" i="23"/>
  <c r="AK874" i="23"/>
  <c r="AK876" i="23"/>
  <c r="AK878" i="23"/>
  <c r="AK880" i="23"/>
  <c r="AK882" i="23"/>
  <c r="AK884" i="23"/>
  <c r="AK886" i="23"/>
  <c r="AK888" i="23"/>
  <c r="AK890" i="23"/>
  <c r="AK892" i="23"/>
  <c r="AK894" i="23"/>
  <c r="AK896" i="23"/>
  <c r="AK898" i="23"/>
  <c r="AK900" i="23"/>
  <c r="AK902" i="23"/>
  <c r="AK664" i="23"/>
  <c r="AK696" i="23"/>
  <c r="AK742" i="23"/>
  <c r="AK750" i="23"/>
  <c r="AK758" i="23"/>
  <c r="AK734" i="23"/>
  <c r="AK740" i="23"/>
  <c r="AK766" i="23"/>
  <c r="AK774" i="23"/>
  <c r="AK783" i="23"/>
  <c r="AK795" i="23"/>
  <c r="AK815" i="23"/>
  <c r="AK827" i="23"/>
  <c r="AK847" i="23"/>
  <c r="AK688" i="23"/>
  <c r="AK799" i="23"/>
  <c r="AK811" i="23"/>
  <c r="AK831" i="23"/>
  <c r="AK843" i="23"/>
  <c r="AK656" i="23"/>
  <c r="AK3" i="23"/>
  <c r="AH6" i="23"/>
  <c r="AH10" i="23"/>
  <c r="AH14" i="23"/>
  <c r="AH18" i="23"/>
  <c r="AH22" i="23"/>
  <c r="AH26" i="23"/>
  <c r="AH7" i="23"/>
  <c r="AH11" i="23"/>
  <c r="AH15" i="23"/>
  <c r="AH19" i="23"/>
  <c r="AH23" i="23"/>
  <c r="AH27" i="23"/>
  <c r="AH4" i="23"/>
  <c r="AH8" i="23"/>
  <c r="AH12" i="23"/>
  <c r="AH16" i="23"/>
  <c r="AH20" i="23"/>
  <c r="AH24" i="23"/>
  <c r="AH28" i="23"/>
  <c r="AH9" i="23"/>
  <c r="AH25" i="23"/>
  <c r="AH31" i="23"/>
  <c r="AH35" i="23"/>
  <c r="AH39" i="23"/>
  <c r="AH43" i="23"/>
  <c r="AH47" i="23"/>
  <c r="AH13" i="23"/>
  <c r="AH29" i="23"/>
  <c r="AH32" i="23"/>
  <c r="AH36" i="23"/>
  <c r="AH40" i="23"/>
  <c r="AH44" i="23"/>
  <c r="AH48" i="23"/>
  <c r="AH17" i="23"/>
  <c r="AH33" i="23"/>
  <c r="AH37" i="23"/>
  <c r="AH41" i="23"/>
  <c r="AH45" i="23"/>
  <c r="AH21" i="23"/>
  <c r="AH42" i="23"/>
  <c r="AH49" i="23"/>
  <c r="AH53" i="23"/>
  <c r="AH57" i="23"/>
  <c r="AH61" i="23"/>
  <c r="AH65" i="23"/>
  <c r="AH69" i="23"/>
  <c r="AH73" i="23"/>
  <c r="AH77" i="23"/>
  <c r="AH81" i="23"/>
  <c r="AH85" i="23"/>
  <c r="AH89" i="23"/>
  <c r="AH93" i="23"/>
  <c r="AH30" i="23"/>
  <c r="AH46" i="23"/>
  <c r="AH50" i="23"/>
  <c r="AH54" i="23"/>
  <c r="AH58" i="23"/>
  <c r="AH62" i="23"/>
  <c r="AH66" i="23"/>
  <c r="AH70" i="23"/>
  <c r="AH74" i="23"/>
  <c r="AH78" i="23"/>
  <c r="AH82" i="23"/>
  <c r="AH86" i="23"/>
  <c r="AH90" i="23"/>
  <c r="AH94" i="23"/>
  <c r="AH34" i="23"/>
  <c r="AH51" i="23"/>
  <c r="AH55" i="23"/>
  <c r="AH59" i="23"/>
  <c r="AH63" i="23"/>
  <c r="AH67" i="23"/>
  <c r="AH71" i="23"/>
  <c r="AH75" i="23"/>
  <c r="AH79" i="23"/>
  <c r="AH83" i="23"/>
  <c r="AH87" i="23"/>
  <c r="AH64" i="23"/>
  <c r="AH80" i="23"/>
  <c r="AH97" i="23"/>
  <c r="AH101" i="23"/>
  <c r="AH105" i="23"/>
  <c r="AH109" i="23"/>
  <c r="AH113" i="23"/>
  <c r="AH117" i="23"/>
  <c r="AH121" i="23"/>
  <c r="AH125" i="23"/>
  <c r="AH129" i="23"/>
  <c r="AH52" i="23"/>
  <c r="AH68" i="23"/>
  <c r="AH84" i="23"/>
  <c r="AH92" i="23"/>
  <c r="AH98" i="23"/>
  <c r="AH102" i="23"/>
  <c r="AH106" i="23"/>
  <c r="AH110" i="23"/>
  <c r="AH114" i="23"/>
  <c r="AH118" i="23"/>
  <c r="AH122" i="23"/>
  <c r="AH126" i="23"/>
  <c r="AH130" i="23"/>
  <c r="AH5" i="23"/>
  <c r="AH38" i="23"/>
  <c r="AH56" i="23"/>
  <c r="AH72" i="23"/>
  <c r="AH88" i="23"/>
  <c r="AH91" i="23"/>
  <c r="AH95" i="23"/>
  <c r="AH99" i="23"/>
  <c r="AH103" i="23"/>
  <c r="AH107" i="23"/>
  <c r="AH111" i="23"/>
  <c r="AH115" i="23"/>
  <c r="AH119" i="23"/>
  <c r="AH123" i="23"/>
  <c r="AH127" i="23"/>
  <c r="AH131" i="23"/>
  <c r="AH60" i="23"/>
  <c r="AH96" i="23"/>
  <c r="AH112" i="23"/>
  <c r="AH128" i="23"/>
  <c r="AH135" i="23"/>
  <c r="AH143" i="23"/>
  <c r="AH151" i="23"/>
  <c r="AH154" i="23"/>
  <c r="AH159" i="23"/>
  <c r="AH162" i="23"/>
  <c r="AH167" i="23"/>
  <c r="AH170" i="23"/>
  <c r="AH76" i="23"/>
  <c r="AH100" i="23"/>
  <c r="AH116" i="23"/>
  <c r="AH132" i="23"/>
  <c r="AH133" i="23"/>
  <c r="AH136" i="23"/>
  <c r="AH139" i="23"/>
  <c r="AH141" i="23"/>
  <c r="AH144" i="23"/>
  <c r="AH147" i="23"/>
  <c r="AH149" i="23"/>
  <c r="AH155" i="23"/>
  <c r="AH157" i="23"/>
  <c r="AH163" i="23"/>
  <c r="AH165" i="23"/>
  <c r="AH171" i="23"/>
  <c r="AH104" i="23"/>
  <c r="AH120" i="23"/>
  <c r="AH137" i="23"/>
  <c r="AH145" i="23"/>
  <c r="AH152" i="23"/>
  <c r="AH160" i="23"/>
  <c r="AH168" i="23"/>
  <c r="AH108" i="23"/>
  <c r="AH140" i="23"/>
  <c r="AH150" i="23"/>
  <c r="AH172" i="23"/>
  <c r="AH174" i="23"/>
  <c r="AH177" i="23"/>
  <c r="AH182" i="23"/>
  <c r="AH185" i="23"/>
  <c r="AH190" i="23"/>
  <c r="AH193" i="23"/>
  <c r="AH198" i="23"/>
  <c r="AH201" i="23"/>
  <c r="AH206" i="23"/>
  <c r="AH209" i="23"/>
  <c r="AH214" i="23"/>
  <c r="AH217" i="23"/>
  <c r="AH222" i="23"/>
  <c r="AH225" i="23"/>
  <c r="AH230" i="23"/>
  <c r="AH233" i="23"/>
  <c r="AH241" i="23"/>
  <c r="AH249" i="23"/>
  <c r="AH256" i="23"/>
  <c r="AH258" i="23"/>
  <c r="AH260" i="23"/>
  <c r="AH262" i="23"/>
  <c r="AH124" i="23"/>
  <c r="AH142" i="23"/>
  <c r="AH164" i="23"/>
  <c r="AH169" i="23"/>
  <c r="AH175" i="23"/>
  <c r="AH180" i="23"/>
  <c r="AH183" i="23"/>
  <c r="AH188" i="23"/>
  <c r="AH191" i="23"/>
  <c r="AH196" i="23"/>
  <c r="AH199" i="23"/>
  <c r="AH204" i="23"/>
  <c r="AH207" i="23"/>
  <c r="AH212" i="23"/>
  <c r="AH215" i="23"/>
  <c r="AH220" i="23"/>
  <c r="AH223" i="23"/>
  <c r="AH228" i="23"/>
  <c r="AH231" i="23"/>
  <c r="AH234" i="23"/>
  <c r="AH236" i="23"/>
  <c r="AH238" i="23"/>
  <c r="AH242" i="23"/>
  <c r="AH244" i="23"/>
  <c r="AH246" i="23"/>
  <c r="AH250" i="23"/>
  <c r="AH252" i="23"/>
  <c r="AH254" i="23"/>
  <c r="AH134" i="23"/>
  <c r="AH146" i="23"/>
  <c r="AH156" i="23"/>
  <c r="AH161" i="23"/>
  <c r="AH166" i="23"/>
  <c r="AH173" i="23"/>
  <c r="AH178" i="23"/>
  <c r="AH181" i="23"/>
  <c r="AH186" i="23"/>
  <c r="AH189" i="23"/>
  <c r="AH194" i="23"/>
  <c r="AH197" i="23"/>
  <c r="AH202" i="23"/>
  <c r="AH205" i="23"/>
  <c r="AH210" i="23"/>
  <c r="AH213" i="23"/>
  <c r="AH218" i="23"/>
  <c r="AH221" i="23"/>
  <c r="AH226" i="23"/>
  <c r="AH229" i="23"/>
  <c r="AH239" i="23"/>
  <c r="AH247" i="23"/>
  <c r="AH255" i="23"/>
  <c r="AH257" i="23"/>
  <c r="AH259" i="23"/>
  <c r="AH261" i="23"/>
  <c r="AH184" i="23"/>
  <c r="AH200" i="23"/>
  <c r="AH216" i="23"/>
  <c r="AH232" i="23"/>
  <c r="AH237" i="23"/>
  <c r="AH279" i="23"/>
  <c r="AH284" i="23"/>
  <c r="AH287" i="23"/>
  <c r="AH292" i="23"/>
  <c r="AH295" i="23"/>
  <c r="AH297" i="23"/>
  <c r="AH300" i="23"/>
  <c r="AH302" i="23"/>
  <c r="AH158" i="23"/>
  <c r="AH179" i="23"/>
  <c r="AH195" i="23"/>
  <c r="AH211" i="23"/>
  <c r="AH227" i="23"/>
  <c r="AH251" i="23"/>
  <c r="AH263" i="23"/>
  <c r="AH265" i="23"/>
  <c r="AH267" i="23"/>
  <c r="AH269" i="23"/>
  <c r="AH271" i="23"/>
  <c r="AH273" i="23"/>
  <c r="AH275" i="23"/>
  <c r="AH277" i="23"/>
  <c r="AH282" i="23"/>
  <c r="AH285" i="23"/>
  <c r="AH290" i="23"/>
  <c r="AH293" i="23"/>
  <c r="AH298" i="23"/>
  <c r="AH305" i="23"/>
  <c r="AH307" i="23"/>
  <c r="AH309" i="23"/>
  <c r="AH311" i="23"/>
  <c r="AH313" i="23"/>
  <c r="AH315" i="23"/>
  <c r="AH317" i="23"/>
  <c r="AH319" i="23"/>
  <c r="AH321" i="23"/>
  <c r="AH323" i="23"/>
  <c r="AH325" i="23"/>
  <c r="AH327" i="23"/>
  <c r="AH329" i="23"/>
  <c r="AH331" i="23"/>
  <c r="AH333" i="23"/>
  <c r="AH335" i="23"/>
  <c r="AH337" i="23"/>
  <c r="AH138" i="23"/>
  <c r="AH148" i="23"/>
  <c r="AH153" i="23"/>
  <c r="AH176" i="23"/>
  <c r="AH192" i="23"/>
  <c r="AH208" i="23"/>
  <c r="AH224" i="23"/>
  <c r="AH243" i="23"/>
  <c r="AH248" i="23"/>
  <c r="AH253" i="23"/>
  <c r="AH280" i="23"/>
  <c r="AH283" i="23"/>
  <c r="AH288" i="23"/>
  <c r="AH291" i="23"/>
  <c r="AH296" i="23"/>
  <c r="AH299" i="23"/>
  <c r="AH301" i="23"/>
  <c r="AH303" i="23"/>
  <c r="AH270" i="23"/>
  <c r="AH278" i="23"/>
  <c r="AH294" i="23"/>
  <c r="AH310" i="23"/>
  <c r="AH318" i="23"/>
  <c r="AH326" i="23"/>
  <c r="AH334" i="23"/>
  <c r="AH399" i="23"/>
  <c r="AH401" i="23"/>
  <c r="AH407" i="23"/>
  <c r="AH409" i="23"/>
  <c r="AH264" i="23"/>
  <c r="AH272" i="23"/>
  <c r="AH289" i="23"/>
  <c r="AH304" i="23"/>
  <c r="AH312" i="23"/>
  <c r="AH320" i="23"/>
  <c r="AH328" i="23"/>
  <c r="AH339" i="23"/>
  <c r="AH341" i="23"/>
  <c r="AH343" i="23"/>
  <c r="AH345" i="23"/>
  <c r="AH347" i="23"/>
  <c r="AH349" i="23"/>
  <c r="AH351" i="23"/>
  <c r="AH353" i="23"/>
  <c r="AH355" i="23"/>
  <c r="AH357" i="23"/>
  <c r="AH359" i="23"/>
  <c r="AH361" i="23"/>
  <c r="AH363" i="23"/>
  <c r="AH365" i="23"/>
  <c r="AH367" i="23"/>
  <c r="AH369" i="23"/>
  <c r="AH371" i="23"/>
  <c r="AH373" i="23"/>
  <c r="AH375" i="23"/>
  <c r="AH377" i="23"/>
  <c r="AH379" i="23"/>
  <c r="AH381" i="23"/>
  <c r="AH383" i="23"/>
  <c r="AH385" i="23"/>
  <c r="AH387" i="23"/>
  <c r="AH389" i="23"/>
  <c r="AH391" i="23"/>
  <c r="AH393" i="23"/>
  <c r="AH395" i="23"/>
  <c r="AH397" i="23"/>
  <c r="AH402" i="23"/>
  <c r="AH405" i="23"/>
  <c r="AH410" i="23"/>
  <c r="AH413" i="23"/>
  <c r="AH415" i="23"/>
  <c r="AH417" i="23"/>
  <c r="AH436" i="23"/>
  <c r="AH437" i="23"/>
  <c r="AH445" i="23"/>
  <c r="AH446" i="23"/>
  <c r="AH453" i="23"/>
  <c r="AH454" i="23"/>
  <c r="AH461" i="23"/>
  <c r="AH467" i="23"/>
  <c r="AH470" i="23"/>
  <c r="AH475" i="23"/>
  <c r="AH478" i="23"/>
  <c r="AH483" i="23"/>
  <c r="AH486" i="23"/>
  <c r="AH491" i="23"/>
  <c r="AH494" i="23"/>
  <c r="AH499" i="23"/>
  <c r="AH502" i="23"/>
  <c r="AH507" i="23"/>
  <c r="AH509" i="23"/>
  <c r="AH245" i="23"/>
  <c r="AH266" i="23"/>
  <c r="AH274" i="23"/>
  <c r="AH286" i="23"/>
  <c r="AH306" i="23"/>
  <c r="AH314" i="23"/>
  <c r="AH322" i="23"/>
  <c r="AH330" i="23"/>
  <c r="AH338" i="23"/>
  <c r="AH398" i="23"/>
  <c r="AH400" i="23"/>
  <c r="AH403" i="23"/>
  <c r="AH406" i="23"/>
  <c r="AH408" i="23"/>
  <c r="AH411" i="23"/>
  <c r="AH418" i="23"/>
  <c r="AH421" i="23"/>
  <c r="AH423" i="23"/>
  <c r="AH426" i="23"/>
  <c r="AH427" i="23"/>
  <c r="AH430" i="23"/>
  <c r="AH431" i="23"/>
  <c r="AH438" i="23"/>
  <c r="AH439" i="23"/>
  <c r="AH443" i="23"/>
  <c r="AH444" i="23"/>
  <c r="AH451" i="23"/>
  <c r="AH452" i="23"/>
  <c r="AH459" i="23"/>
  <c r="AH460" i="23"/>
  <c r="AH462" i="23"/>
  <c r="AH463" i="23"/>
  <c r="AH464" i="23"/>
  <c r="AH465" i="23"/>
  <c r="AH468" i="23"/>
  <c r="AH473" i="23"/>
  <c r="AH476" i="23"/>
  <c r="AH481" i="23"/>
  <c r="AH484" i="23"/>
  <c r="AH489" i="23"/>
  <c r="AH492" i="23"/>
  <c r="AH497" i="23"/>
  <c r="AH500" i="23"/>
  <c r="AH505" i="23"/>
  <c r="AH240" i="23"/>
  <c r="AH332" i="23"/>
  <c r="AH342" i="23"/>
  <c r="AH350" i="23"/>
  <c r="AH358" i="23"/>
  <c r="AH366" i="23"/>
  <c r="AH374" i="23"/>
  <c r="AH382" i="23"/>
  <c r="AH390" i="23"/>
  <c r="AH404" i="23"/>
  <c r="AH420" i="23"/>
  <c r="AH425" i="23"/>
  <c r="AH428" i="23"/>
  <c r="AH435" i="23"/>
  <c r="AH447" i="23"/>
  <c r="AH455" i="23"/>
  <c r="AH472" i="23"/>
  <c r="AH480" i="23"/>
  <c r="AH488" i="23"/>
  <c r="AH496" i="23"/>
  <c r="AH504" i="23"/>
  <c r="AH510" i="23"/>
  <c r="AH512" i="23"/>
  <c r="AH514" i="23"/>
  <c r="AH516" i="23"/>
  <c r="AH518" i="23"/>
  <c r="AH520" i="23"/>
  <c r="AH522" i="23"/>
  <c r="AH525" i="23"/>
  <c r="AH530" i="23"/>
  <c r="AH533" i="23"/>
  <c r="AH538" i="23"/>
  <c r="AH541" i="23"/>
  <c r="AH546" i="23"/>
  <c r="AH549" i="23"/>
  <c r="AH554" i="23"/>
  <c r="AH557" i="23"/>
  <c r="AH562" i="23"/>
  <c r="AH565" i="23"/>
  <c r="AH570" i="23"/>
  <c r="AH573" i="23"/>
  <c r="AH578" i="23"/>
  <c r="AH580" i="23"/>
  <c r="AH583" i="23"/>
  <c r="AH585" i="23"/>
  <c r="AH587" i="23"/>
  <c r="AH589" i="23"/>
  <c r="AH606" i="23"/>
  <c r="AH608" i="23"/>
  <c r="AH610" i="23"/>
  <c r="AH612" i="23"/>
  <c r="AH615" i="23"/>
  <c r="AH617" i="23"/>
  <c r="AH618" i="23"/>
  <c r="AH622" i="23"/>
  <c r="AH625" i="23"/>
  <c r="AH631" i="23"/>
  <c r="AH633" i="23"/>
  <c r="AH642" i="23"/>
  <c r="AH187" i="23"/>
  <c r="AH219" i="23"/>
  <c r="AH276" i="23"/>
  <c r="AH281" i="23"/>
  <c r="AH324" i="23"/>
  <c r="AH336" i="23"/>
  <c r="AH344" i="23"/>
  <c r="AH352" i="23"/>
  <c r="AH360" i="23"/>
  <c r="AH368" i="23"/>
  <c r="AH376" i="23"/>
  <c r="AH384" i="23"/>
  <c r="AH392" i="23"/>
  <c r="AH412" i="23"/>
  <c r="AH432" i="23"/>
  <c r="AH440" i="23"/>
  <c r="AH442" i="23"/>
  <c r="AH450" i="23"/>
  <c r="AH458" i="23"/>
  <c r="AH471" i="23"/>
  <c r="AH479" i="23"/>
  <c r="AH487" i="23"/>
  <c r="AH495" i="23"/>
  <c r="AH503" i="23"/>
  <c r="AH508" i="23"/>
  <c r="AH524" i="23"/>
  <c r="AH527" i="23"/>
  <c r="AH532" i="23"/>
  <c r="AH535" i="23"/>
  <c r="AH540" i="23"/>
  <c r="AH543" i="23"/>
  <c r="AH548" i="23"/>
  <c r="AH551" i="23"/>
  <c r="AH556" i="23"/>
  <c r="AH559" i="23"/>
  <c r="AH564" i="23"/>
  <c r="AH567" i="23"/>
  <c r="AH572" i="23"/>
  <c r="AH575" i="23"/>
  <c r="AH582" i="23"/>
  <c r="AH584" i="23"/>
  <c r="AH586" i="23"/>
  <c r="AH588" i="23"/>
  <c r="AH591" i="23"/>
  <c r="AH593" i="23"/>
  <c r="AH595" i="23"/>
  <c r="AH597" i="23"/>
  <c r="AH614" i="23"/>
  <c r="AH619" i="23"/>
  <c r="AH626" i="23"/>
  <c r="AH628" i="23"/>
  <c r="AH634" i="23"/>
  <c r="AH636" i="23"/>
  <c r="AH638" i="23"/>
  <c r="AH308" i="23"/>
  <c r="AH316" i="23"/>
  <c r="AH354" i="23"/>
  <c r="AH370" i="23"/>
  <c r="AH386" i="23"/>
  <c r="AH416" i="23"/>
  <c r="AH434" i="23"/>
  <c r="AH511" i="23"/>
  <c r="AH519" i="23"/>
  <c r="AH596" i="23"/>
  <c r="AH598" i="23"/>
  <c r="AH600" i="23"/>
  <c r="AH602" i="23"/>
  <c r="AH604" i="23"/>
  <c r="AH609" i="23"/>
  <c r="AH629" i="23"/>
  <c r="AH637" i="23"/>
  <c r="AH641" i="23"/>
  <c r="AH644" i="23"/>
  <c r="AH651" i="23"/>
  <c r="AH652" i="23"/>
  <c r="AH654" i="23"/>
  <c r="AH656" i="23"/>
  <c r="AH658" i="23"/>
  <c r="AH660" i="23"/>
  <c r="AH662" i="23"/>
  <c r="AH664" i="23"/>
  <c r="AH666" i="23"/>
  <c r="AH668" i="23"/>
  <c r="AH670" i="23"/>
  <c r="AH672" i="23"/>
  <c r="AH674" i="23"/>
  <c r="AH676" i="23"/>
  <c r="AH678" i="23"/>
  <c r="AH680" i="23"/>
  <c r="AH682" i="23"/>
  <c r="AH684" i="23"/>
  <c r="AH686" i="23"/>
  <c r="AH688" i="23"/>
  <c r="AH690" i="23"/>
  <c r="AH692" i="23"/>
  <c r="AH694" i="23"/>
  <c r="AH696" i="23"/>
  <c r="AH698" i="23"/>
  <c r="AH700" i="23"/>
  <c r="AH702" i="23"/>
  <c r="AH704" i="23"/>
  <c r="AH706" i="23"/>
  <c r="AH708" i="23"/>
  <c r="AH710" i="23"/>
  <c r="AH712" i="23"/>
  <c r="AH714" i="23"/>
  <c r="AH717" i="23"/>
  <c r="AH718" i="23"/>
  <c r="AH721" i="23"/>
  <c r="AH722" i="23"/>
  <c r="AH725" i="23"/>
  <c r="AH726" i="23"/>
  <c r="AH729" i="23"/>
  <c r="AH730" i="23"/>
  <c r="AH733" i="23"/>
  <c r="AH735" i="23"/>
  <c r="AH738" i="23"/>
  <c r="AH740" i="23"/>
  <c r="AH235" i="23"/>
  <c r="AH268" i="23"/>
  <c r="AH348" i="23"/>
  <c r="AH364" i="23"/>
  <c r="AH380" i="23"/>
  <c r="AH396" i="23"/>
  <c r="AH414" i="23"/>
  <c r="AH422" i="23"/>
  <c r="AH424" i="23"/>
  <c r="AH433" i="23"/>
  <c r="AH449" i="23"/>
  <c r="AH456" i="23"/>
  <c r="AH474" i="23"/>
  <c r="AH477" i="23"/>
  <c r="AH490" i="23"/>
  <c r="AH493" i="23"/>
  <c r="AH506" i="23"/>
  <c r="AH517" i="23"/>
  <c r="AH594" i="23"/>
  <c r="AH599" i="23"/>
  <c r="AH601" i="23"/>
  <c r="AH603" i="23"/>
  <c r="AH605" i="23"/>
  <c r="AH607" i="23"/>
  <c r="AH621" i="23"/>
  <c r="AH624" i="23"/>
  <c r="AH627" i="23"/>
  <c r="AH635" i="23"/>
  <c r="AH640" i="23"/>
  <c r="AH647" i="23"/>
  <c r="AH648" i="23"/>
  <c r="AH653" i="23"/>
  <c r="AH346" i="23"/>
  <c r="AH362" i="23"/>
  <c r="AH378" i="23"/>
  <c r="AH394" i="23"/>
  <c r="AH419" i="23"/>
  <c r="AH515" i="23"/>
  <c r="AH526" i="23"/>
  <c r="AH528" i="23"/>
  <c r="AH534" i="23"/>
  <c r="AH536" i="23"/>
  <c r="AH542" i="23"/>
  <c r="AH544" i="23"/>
  <c r="AH550" i="23"/>
  <c r="AH552" i="23"/>
  <c r="AH558" i="23"/>
  <c r="AH560" i="23"/>
  <c r="AH566" i="23"/>
  <c r="AH568" i="23"/>
  <c r="AH574" i="23"/>
  <c r="AH576" i="23"/>
  <c r="AH581" i="23"/>
  <c r="AH592" i="23"/>
  <c r="AH613" i="23"/>
  <c r="AH616" i="23"/>
  <c r="AH620" i="23"/>
  <c r="AH632" i="23"/>
  <c r="AH643" i="23"/>
  <c r="AH646" i="23"/>
  <c r="AH649" i="23"/>
  <c r="AH715" i="23"/>
  <c r="AH716" i="23"/>
  <c r="AH719" i="23"/>
  <c r="AH720" i="23"/>
  <c r="AH723" i="23"/>
  <c r="AH724" i="23"/>
  <c r="AH727" i="23"/>
  <c r="AH728" i="23"/>
  <c r="AH731" i="23"/>
  <c r="AH732" i="23"/>
  <c r="AH734" i="23"/>
  <c r="AH739" i="23"/>
  <c r="AH356" i="23"/>
  <c r="AH485" i="23"/>
  <c r="AH521" i="23"/>
  <c r="AH529" i="23"/>
  <c r="AH537" i="23"/>
  <c r="AH545" i="23"/>
  <c r="AH553" i="23"/>
  <c r="AH561" i="23"/>
  <c r="AH569" i="23"/>
  <c r="AH577" i="23"/>
  <c r="AH639" i="23"/>
  <c r="AH650" i="23"/>
  <c r="AH657" i="23"/>
  <c r="AH665" i="23"/>
  <c r="AH673" i="23"/>
  <c r="AH681" i="23"/>
  <c r="AH689" i="23"/>
  <c r="AH697" i="23"/>
  <c r="AH705" i="23"/>
  <c r="AH741" i="23"/>
  <c r="AH742" i="23"/>
  <c r="AH745" i="23"/>
  <c r="AH750" i="23"/>
  <c r="AH753" i="23"/>
  <c r="AH758" i="23"/>
  <c r="AH761" i="23"/>
  <c r="AH766" i="23"/>
  <c r="AH769" i="23"/>
  <c r="AH774" i="23"/>
  <c r="AH777" i="23"/>
  <c r="AH340" i="23"/>
  <c r="AH441" i="23"/>
  <c r="AH448" i="23"/>
  <c r="AH466" i="23"/>
  <c r="AH498" i="23"/>
  <c r="AH590" i="23"/>
  <c r="AH611" i="23"/>
  <c r="AH623" i="23"/>
  <c r="AH203" i="23"/>
  <c r="AH388" i="23"/>
  <c r="AH469" i="23"/>
  <c r="AH501" i="23"/>
  <c r="AH661" i="23"/>
  <c r="AH669" i="23"/>
  <c r="AH677" i="23"/>
  <c r="AH685" i="23"/>
  <c r="AH693" i="23"/>
  <c r="AH701" i="23"/>
  <c r="AH711" i="23"/>
  <c r="AH746" i="23"/>
  <c r="AH749" i="23"/>
  <c r="AH754" i="23"/>
  <c r="AH757" i="23"/>
  <c r="AH762" i="23"/>
  <c r="AH765" i="23"/>
  <c r="AH770" i="23"/>
  <c r="AH773" i="23"/>
  <c r="AH778" i="23"/>
  <c r="AH781" i="23"/>
  <c r="AH783" i="23"/>
  <c r="AH785" i="23"/>
  <c r="AH787" i="23"/>
  <c r="AH789" i="23"/>
  <c r="AH791" i="23"/>
  <c r="AH793" i="23"/>
  <c r="AH795" i="23"/>
  <c r="AH797" i="23"/>
  <c r="AH799" i="23"/>
  <c r="AH801" i="23"/>
  <c r="AH803" i="23"/>
  <c r="AH805" i="23"/>
  <c r="AH807" i="23"/>
  <c r="AH809" i="23"/>
  <c r="AH811" i="23"/>
  <c r="AH813" i="23"/>
  <c r="AH815" i="23"/>
  <c r="AH817" i="23"/>
  <c r="AH819" i="23"/>
  <c r="AH821" i="23"/>
  <c r="AH823" i="23"/>
  <c r="AH825" i="23"/>
  <c r="AH827" i="23"/>
  <c r="AH829" i="23"/>
  <c r="AH831" i="23"/>
  <c r="AH833" i="23"/>
  <c r="AH835" i="23"/>
  <c r="AH837" i="23"/>
  <c r="AH839" i="23"/>
  <c r="AH841" i="23"/>
  <c r="AH843" i="23"/>
  <c r="AH845" i="23"/>
  <c r="AH847" i="23"/>
  <c r="AH849" i="23"/>
  <c r="AH851" i="23"/>
  <c r="AH853" i="23"/>
  <c r="AH855" i="23"/>
  <c r="AH857" i="23"/>
  <c r="AH372" i="23"/>
  <c r="AH429" i="23"/>
  <c r="AH457" i="23"/>
  <c r="AH482" i="23"/>
  <c r="AH513" i="23"/>
  <c r="AH523" i="23"/>
  <c r="AH531" i="23"/>
  <c r="AH539" i="23"/>
  <c r="AH547" i="23"/>
  <c r="AH555" i="23"/>
  <c r="AH563" i="23"/>
  <c r="AH571" i="23"/>
  <c r="AH579" i="23"/>
  <c r="AH630" i="23"/>
  <c r="AH659" i="23"/>
  <c r="AH675" i="23"/>
  <c r="AH691" i="23"/>
  <c r="AH707" i="23"/>
  <c r="AH709" i="23"/>
  <c r="AH784" i="23"/>
  <c r="AH792" i="23"/>
  <c r="AH800" i="23"/>
  <c r="AH808" i="23"/>
  <c r="AH816" i="23"/>
  <c r="AH824" i="23"/>
  <c r="AH832" i="23"/>
  <c r="AH840" i="23"/>
  <c r="AH848" i="23"/>
  <c r="AH856" i="23"/>
  <c r="AH667" i="23"/>
  <c r="AH683" i="23"/>
  <c r="AH699" i="23"/>
  <c r="AH736" i="23"/>
  <c r="AH743" i="23"/>
  <c r="AH744" i="23"/>
  <c r="AH747" i="23"/>
  <c r="AH748" i="23"/>
  <c r="AH751" i="23"/>
  <c r="AH752" i="23"/>
  <c r="AH755" i="23"/>
  <c r="AH756" i="23"/>
  <c r="AH759" i="23"/>
  <c r="AH760" i="23"/>
  <c r="AH763" i="23"/>
  <c r="AH764" i="23"/>
  <c r="AH767" i="23"/>
  <c r="AH768" i="23"/>
  <c r="AH771" i="23"/>
  <c r="AH772" i="23"/>
  <c r="AH775" i="23"/>
  <c r="AH776" i="23"/>
  <c r="AH779" i="23"/>
  <c r="AH780" i="23"/>
  <c r="AH788" i="23"/>
  <c r="AH796" i="23"/>
  <c r="AH804" i="23"/>
  <c r="AH812" i="23"/>
  <c r="AH820" i="23"/>
  <c r="AH828" i="23"/>
  <c r="AH836" i="23"/>
  <c r="AH844" i="23"/>
  <c r="AH852" i="23"/>
  <c r="AH671" i="23"/>
  <c r="AH703" i="23"/>
  <c r="AH794" i="23"/>
  <c r="AH810" i="23"/>
  <c r="AH826" i="23"/>
  <c r="AH842" i="23"/>
  <c r="AH858" i="23"/>
  <c r="AH860" i="23"/>
  <c r="AH862" i="23"/>
  <c r="AH864" i="23"/>
  <c r="AH866" i="23"/>
  <c r="AH868" i="23"/>
  <c r="AH870" i="23"/>
  <c r="AH872" i="23"/>
  <c r="AH874" i="23"/>
  <c r="AH876" i="23"/>
  <c r="AH878" i="23"/>
  <c r="AH880" i="23"/>
  <c r="AH882" i="23"/>
  <c r="AH884" i="23"/>
  <c r="AH886" i="23"/>
  <c r="AH888" i="23"/>
  <c r="AH890" i="23"/>
  <c r="AH892" i="23"/>
  <c r="AH894" i="23"/>
  <c r="AH896" i="23"/>
  <c r="AH898" i="23"/>
  <c r="AH900" i="23"/>
  <c r="AH902" i="23"/>
  <c r="AH3" i="23"/>
  <c r="AH663" i="23"/>
  <c r="AH695" i="23"/>
  <c r="AH782" i="23"/>
  <c r="AH798" i="23"/>
  <c r="AH814" i="23"/>
  <c r="AH830" i="23"/>
  <c r="AH846" i="23"/>
  <c r="AH655" i="23"/>
  <c r="AH687" i="23"/>
  <c r="AH645" i="23"/>
  <c r="AH737" i="23"/>
  <c r="AH802" i="23"/>
  <c r="AH834" i="23"/>
  <c r="AH806" i="23"/>
  <c r="AH838" i="23"/>
  <c r="AH859" i="23"/>
  <c r="AH863" i="23"/>
  <c r="AH867" i="23"/>
  <c r="AH871" i="23"/>
  <c r="AH875" i="23"/>
  <c r="AH879" i="23"/>
  <c r="AH883" i="23"/>
  <c r="AH887" i="23"/>
  <c r="AH891" i="23"/>
  <c r="AH895" i="23"/>
  <c r="AH899" i="23"/>
  <c r="AH679" i="23"/>
  <c r="AH786" i="23"/>
  <c r="AH818" i="23"/>
  <c r="AH850" i="23"/>
  <c r="AH713" i="23"/>
  <c r="AH790" i="23"/>
  <c r="AH822" i="23"/>
  <c r="AH854" i="23"/>
  <c r="AH861" i="23"/>
  <c r="AH865" i="23"/>
  <c r="AH869" i="23"/>
  <c r="AH873" i="23"/>
  <c r="AH877" i="23"/>
  <c r="AH881" i="23"/>
  <c r="AH885" i="23"/>
  <c r="AH889" i="23"/>
  <c r="AH893" i="23"/>
  <c r="AH897" i="23"/>
  <c r="AH901" i="23"/>
  <c r="AD6" i="23"/>
  <c r="AD10" i="23"/>
  <c r="AD14" i="23"/>
  <c r="AD18" i="23"/>
  <c r="AD22" i="23"/>
  <c r="AD26" i="23"/>
  <c r="AD7" i="23"/>
  <c r="AD11" i="23"/>
  <c r="AD15" i="23"/>
  <c r="AD19" i="23"/>
  <c r="AD23" i="23"/>
  <c r="AD27" i="23"/>
  <c r="AD4" i="23"/>
  <c r="AD8" i="23"/>
  <c r="AD12" i="23"/>
  <c r="AD16" i="23"/>
  <c r="AD20" i="23"/>
  <c r="AD24" i="23"/>
  <c r="AD28" i="23"/>
  <c r="AD13" i="23"/>
  <c r="AD29" i="23"/>
  <c r="AD31" i="23"/>
  <c r="AD35" i="23"/>
  <c r="AD39" i="23"/>
  <c r="AD43" i="23"/>
  <c r="AD47" i="23"/>
  <c r="AD17" i="23"/>
  <c r="AD32" i="23"/>
  <c r="AD36" i="23"/>
  <c r="AD40" i="23"/>
  <c r="AD44" i="23"/>
  <c r="AD48" i="23"/>
  <c r="AD5" i="23"/>
  <c r="AD21" i="23"/>
  <c r="AD33" i="23"/>
  <c r="AD37" i="23"/>
  <c r="AD41" i="23"/>
  <c r="AD45" i="23"/>
  <c r="AD30" i="23"/>
  <c r="AD46" i="23"/>
  <c r="AD53" i="23"/>
  <c r="AD57" i="23"/>
  <c r="AD61" i="23"/>
  <c r="AD65" i="23"/>
  <c r="AD69" i="23"/>
  <c r="AD73" i="23"/>
  <c r="AD77" i="23"/>
  <c r="AD81" i="23"/>
  <c r="AD85" i="23"/>
  <c r="AD89" i="23"/>
  <c r="AD93" i="23"/>
  <c r="AD34" i="23"/>
  <c r="AD50" i="23"/>
  <c r="AD54" i="23"/>
  <c r="AD58" i="23"/>
  <c r="AD62" i="23"/>
  <c r="AD66" i="23"/>
  <c r="AD70" i="23"/>
  <c r="AD74" i="23"/>
  <c r="AD78" i="23"/>
  <c r="AD82" i="23"/>
  <c r="AD86" i="23"/>
  <c r="AD90" i="23"/>
  <c r="AD94" i="23"/>
  <c r="AD9" i="23"/>
  <c r="AD38" i="23"/>
  <c r="AD49" i="23"/>
  <c r="AD51" i="23"/>
  <c r="AD55" i="23"/>
  <c r="AD59" i="23"/>
  <c r="AD63" i="23"/>
  <c r="AD67" i="23"/>
  <c r="AD71" i="23"/>
  <c r="AD75" i="23"/>
  <c r="AD79" i="23"/>
  <c r="AD83" i="23"/>
  <c r="AD87" i="23"/>
  <c r="AD52" i="23"/>
  <c r="AD68" i="23"/>
  <c r="AD84" i="23"/>
  <c r="AD91" i="23"/>
  <c r="AD97" i="23"/>
  <c r="AD101" i="23"/>
  <c r="AD105" i="23"/>
  <c r="AD109" i="23"/>
  <c r="AD113" i="23"/>
  <c r="AD117" i="23"/>
  <c r="AD121" i="23"/>
  <c r="AD125" i="23"/>
  <c r="AD129" i="23"/>
  <c r="AD42" i="23"/>
  <c r="AD56" i="23"/>
  <c r="AD72" i="23"/>
  <c r="AD88" i="23"/>
  <c r="AD98" i="23"/>
  <c r="AD102" i="23"/>
  <c r="AD106" i="23"/>
  <c r="AD110" i="23"/>
  <c r="AD114" i="23"/>
  <c r="AD118" i="23"/>
  <c r="AD122" i="23"/>
  <c r="AD126" i="23"/>
  <c r="AD130" i="23"/>
  <c r="AD25" i="23"/>
  <c r="AD60" i="23"/>
  <c r="AD76" i="23"/>
  <c r="AD95" i="23"/>
  <c r="AD99" i="23"/>
  <c r="AD103" i="23"/>
  <c r="AD107" i="23"/>
  <c r="AD111" i="23"/>
  <c r="AD115" i="23"/>
  <c r="AD119" i="23"/>
  <c r="AD123" i="23"/>
  <c r="AD127" i="23"/>
  <c r="AD131" i="23"/>
  <c r="AD80" i="23"/>
  <c r="AD100" i="23"/>
  <c r="AD116" i="23"/>
  <c r="AD132" i="23"/>
  <c r="AD135" i="23"/>
  <c r="AD143" i="23"/>
  <c r="AD151" i="23"/>
  <c r="AD154" i="23"/>
  <c r="AD159" i="23"/>
  <c r="AD162" i="23"/>
  <c r="AD167" i="23"/>
  <c r="AD170" i="23"/>
  <c r="AD104" i="23"/>
  <c r="AD120" i="23"/>
  <c r="AD133" i="23"/>
  <c r="AD136" i="23"/>
  <c r="AD139" i="23"/>
  <c r="AD141" i="23"/>
  <c r="AD144" i="23"/>
  <c r="AD147" i="23"/>
  <c r="AD149" i="23"/>
  <c r="AD155" i="23"/>
  <c r="AD157" i="23"/>
  <c r="AD163" i="23"/>
  <c r="AD165" i="23"/>
  <c r="AD171" i="23"/>
  <c r="AD108" i="23"/>
  <c r="AD124" i="23"/>
  <c r="AD137" i="23"/>
  <c r="AD145" i="23"/>
  <c r="AD152" i="23"/>
  <c r="AD160" i="23"/>
  <c r="AD168" i="23"/>
  <c r="AD92" i="23"/>
  <c r="AD128" i="23"/>
  <c r="AD142" i="23"/>
  <c r="AD164" i="23"/>
  <c r="AD169" i="23"/>
  <c r="AD172" i="23"/>
  <c r="AD174" i="23"/>
  <c r="AD177" i="23"/>
  <c r="AD182" i="23"/>
  <c r="AD185" i="23"/>
  <c r="AD190" i="23"/>
  <c r="AD193" i="23"/>
  <c r="AD198" i="23"/>
  <c r="AD201" i="23"/>
  <c r="AD206" i="23"/>
  <c r="AD209" i="23"/>
  <c r="AD214" i="23"/>
  <c r="AD217" i="23"/>
  <c r="AD222" i="23"/>
  <c r="AD225" i="23"/>
  <c r="AD230" i="23"/>
  <c r="AD233" i="23"/>
  <c r="AD241" i="23"/>
  <c r="AD249" i="23"/>
  <c r="AD256" i="23"/>
  <c r="AD258" i="23"/>
  <c r="AD260" i="23"/>
  <c r="AD262" i="23"/>
  <c r="AD134" i="23"/>
  <c r="AD146" i="23"/>
  <c r="AD156" i="23"/>
  <c r="AD161" i="23"/>
  <c r="AD166" i="23"/>
  <c r="AD175" i="23"/>
  <c r="AD180" i="23"/>
  <c r="AD183" i="23"/>
  <c r="AD188" i="23"/>
  <c r="AD191" i="23"/>
  <c r="AD196" i="23"/>
  <c r="AD199" i="23"/>
  <c r="AD204" i="23"/>
  <c r="AD207" i="23"/>
  <c r="AD212" i="23"/>
  <c r="AD215" i="23"/>
  <c r="AD220" i="23"/>
  <c r="AD223" i="23"/>
  <c r="AD228" i="23"/>
  <c r="AD231" i="23"/>
  <c r="AD234" i="23"/>
  <c r="AD236" i="23"/>
  <c r="AD238" i="23"/>
  <c r="AD242" i="23"/>
  <c r="AD244" i="23"/>
  <c r="AD246" i="23"/>
  <c r="AD250" i="23"/>
  <c r="AD252" i="23"/>
  <c r="AD254" i="23"/>
  <c r="AD64" i="23"/>
  <c r="AD96" i="23"/>
  <c r="AD138" i="23"/>
  <c r="AD148" i="23"/>
  <c r="AD153" i="23"/>
  <c r="AD158" i="23"/>
  <c r="AD173" i="23"/>
  <c r="AD178" i="23"/>
  <c r="AD181" i="23"/>
  <c r="AD186" i="23"/>
  <c r="AD189" i="23"/>
  <c r="AD194" i="23"/>
  <c r="AD197" i="23"/>
  <c r="AD202" i="23"/>
  <c r="AD205" i="23"/>
  <c r="AD210" i="23"/>
  <c r="AD213" i="23"/>
  <c r="AD218" i="23"/>
  <c r="AD221" i="23"/>
  <c r="AD226" i="23"/>
  <c r="AD229" i="23"/>
  <c r="AD239" i="23"/>
  <c r="AD247" i="23"/>
  <c r="AD255" i="23"/>
  <c r="AD257" i="23"/>
  <c r="AD259" i="23"/>
  <c r="AD261" i="23"/>
  <c r="AD263" i="23"/>
  <c r="AD112" i="23"/>
  <c r="AD179" i="23"/>
  <c r="AD195" i="23"/>
  <c r="AD211" i="23"/>
  <c r="AD227" i="23"/>
  <c r="AD251" i="23"/>
  <c r="AD279" i="23"/>
  <c r="AD284" i="23"/>
  <c r="AD287" i="23"/>
  <c r="AD292" i="23"/>
  <c r="AD295" i="23"/>
  <c r="AD297" i="23"/>
  <c r="AD300" i="23"/>
  <c r="AD302" i="23"/>
  <c r="AD176" i="23"/>
  <c r="AD192" i="23"/>
  <c r="AD208" i="23"/>
  <c r="AD224" i="23"/>
  <c r="AD243" i="23"/>
  <c r="AD248" i="23"/>
  <c r="AD253" i="23"/>
  <c r="AD265" i="23"/>
  <c r="AD267" i="23"/>
  <c r="AD269" i="23"/>
  <c r="AD271" i="23"/>
  <c r="AD273" i="23"/>
  <c r="AD275" i="23"/>
  <c r="AD277" i="23"/>
  <c r="AD282" i="23"/>
  <c r="AD285" i="23"/>
  <c r="AD290" i="23"/>
  <c r="AD293" i="23"/>
  <c r="AD298" i="23"/>
  <c r="AD305" i="23"/>
  <c r="AD307" i="23"/>
  <c r="AD309" i="23"/>
  <c r="AD311" i="23"/>
  <c r="AD313" i="23"/>
  <c r="AD315" i="23"/>
  <c r="AD317" i="23"/>
  <c r="AD319" i="23"/>
  <c r="AD321" i="23"/>
  <c r="AD323" i="23"/>
  <c r="AD325" i="23"/>
  <c r="AD327" i="23"/>
  <c r="AD329" i="23"/>
  <c r="AD331" i="23"/>
  <c r="AD333" i="23"/>
  <c r="AD335" i="23"/>
  <c r="AD337" i="23"/>
  <c r="AD140" i="23"/>
  <c r="AD150" i="23"/>
  <c r="AD187" i="23"/>
  <c r="AD203" i="23"/>
  <c r="AD219" i="23"/>
  <c r="AD235" i="23"/>
  <c r="AD240" i="23"/>
  <c r="AD245" i="23"/>
  <c r="AD280" i="23"/>
  <c r="AD283" i="23"/>
  <c r="AD288" i="23"/>
  <c r="AD291" i="23"/>
  <c r="AD296" i="23"/>
  <c r="AD299" i="23"/>
  <c r="AD301" i="23"/>
  <c r="AD303" i="23"/>
  <c r="AD264" i="23"/>
  <c r="AD272" i="23"/>
  <c r="AD289" i="23"/>
  <c r="AD304" i="23"/>
  <c r="AD312" i="23"/>
  <c r="AD320" i="23"/>
  <c r="AD328" i="23"/>
  <c r="AD338" i="23"/>
  <c r="AD399" i="23"/>
  <c r="AD401" i="23"/>
  <c r="AD407" i="23"/>
  <c r="AD409" i="23"/>
  <c r="AD266" i="23"/>
  <c r="AD274" i="23"/>
  <c r="AD286" i="23"/>
  <c r="AD306" i="23"/>
  <c r="AD314" i="23"/>
  <c r="AD322" i="23"/>
  <c r="AD330" i="23"/>
  <c r="AD336" i="23"/>
  <c r="AD339" i="23"/>
  <c r="AD341" i="23"/>
  <c r="AD343" i="23"/>
  <c r="AD345" i="23"/>
  <c r="AD347" i="23"/>
  <c r="AD349" i="23"/>
  <c r="AD351" i="23"/>
  <c r="AD353" i="23"/>
  <c r="AD355" i="23"/>
  <c r="AD357" i="23"/>
  <c r="AD359" i="23"/>
  <c r="AD361" i="23"/>
  <c r="AD363" i="23"/>
  <c r="AD365" i="23"/>
  <c r="AD367" i="23"/>
  <c r="AD369" i="23"/>
  <c r="AD371" i="23"/>
  <c r="AD373" i="23"/>
  <c r="AD375" i="23"/>
  <c r="AD377" i="23"/>
  <c r="AD379" i="23"/>
  <c r="AD381" i="23"/>
  <c r="AD383" i="23"/>
  <c r="AD385" i="23"/>
  <c r="AD387" i="23"/>
  <c r="AD389" i="23"/>
  <c r="AD391" i="23"/>
  <c r="AD393" i="23"/>
  <c r="AD395" i="23"/>
  <c r="AD397" i="23"/>
  <c r="AD402" i="23"/>
  <c r="AD405" i="23"/>
  <c r="AD410" i="23"/>
  <c r="AD413" i="23"/>
  <c r="AD415" i="23"/>
  <c r="AD417" i="23"/>
  <c r="AD436" i="23"/>
  <c r="AD437" i="23"/>
  <c r="AD445" i="23"/>
  <c r="AD446" i="23"/>
  <c r="AD453" i="23"/>
  <c r="AD454" i="23"/>
  <c r="AD461" i="23"/>
  <c r="AD467" i="23"/>
  <c r="AD470" i="23"/>
  <c r="AD475" i="23"/>
  <c r="AD478" i="23"/>
  <c r="AD483" i="23"/>
  <c r="AD486" i="23"/>
  <c r="AD491" i="23"/>
  <c r="AD494" i="23"/>
  <c r="AD499" i="23"/>
  <c r="AD502" i="23"/>
  <c r="AD507" i="23"/>
  <c r="AD509" i="23"/>
  <c r="AD268" i="23"/>
  <c r="AD276" i="23"/>
  <c r="AD281" i="23"/>
  <c r="AD308" i="23"/>
  <c r="AD316" i="23"/>
  <c r="AD324" i="23"/>
  <c r="AD332" i="23"/>
  <c r="AD398" i="23"/>
  <c r="AD400" i="23"/>
  <c r="AD403" i="23"/>
  <c r="AD406" i="23"/>
  <c r="AD408" i="23"/>
  <c r="AD411" i="23"/>
  <c r="AD418" i="23"/>
  <c r="AD421" i="23"/>
  <c r="AD423" i="23"/>
  <c r="AD426" i="23"/>
  <c r="AD427" i="23"/>
  <c r="AD430" i="23"/>
  <c r="AD431" i="23"/>
  <c r="AD438" i="23"/>
  <c r="AD439" i="23"/>
  <c r="AD443" i="23"/>
  <c r="AD444" i="23"/>
  <c r="AD451" i="23"/>
  <c r="AD452" i="23"/>
  <c r="AD459" i="23"/>
  <c r="AD460" i="23"/>
  <c r="AD462" i="23"/>
  <c r="AD463" i="23"/>
  <c r="AD464" i="23"/>
  <c r="AD465" i="23"/>
  <c r="AD468" i="23"/>
  <c r="AD473" i="23"/>
  <c r="AD476" i="23"/>
  <c r="AD481" i="23"/>
  <c r="AD484" i="23"/>
  <c r="AD489" i="23"/>
  <c r="AD492" i="23"/>
  <c r="AD497" i="23"/>
  <c r="AD500" i="23"/>
  <c r="AD505" i="23"/>
  <c r="AD184" i="23"/>
  <c r="AD334" i="23"/>
  <c r="AD344" i="23"/>
  <c r="AD352" i="23"/>
  <c r="AD360" i="23"/>
  <c r="AD368" i="23"/>
  <c r="AD376" i="23"/>
  <c r="AD384" i="23"/>
  <c r="AD392" i="23"/>
  <c r="AD412" i="23"/>
  <c r="AD424" i="23"/>
  <c r="AD429" i="23"/>
  <c r="AD434" i="23"/>
  <c r="AD448" i="23"/>
  <c r="AD456" i="23"/>
  <c r="AD466" i="23"/>
  <c r="AD474" i="23"/>
  <c r="AD482" i="23"/>
  <c r="AD490" i="23"/>
  <c r="AD498" i="23"/>
  <c r="AD506" i="23"/>
  <c r="AD512" i="23"/>
  <c r="AD514" i="23"/>
  <c r="AD516" i="23"/>
  <c r="AD518" i="23"/>
  <c r="AD520" i="23"/>
  <c r="AD522" i="23"/>
  <c r="AD525" i="23"/>
  <c r="AD530" i="23"/>
  <c r="AD533" i="23"/>
  <c r="AD538" i="23"/>
  <c r="AD541" i="23"/>
  <c r="AD546" i="23"/>
  <c r="AD549" i="23"/>
  <c r="AD554" i="23"/>
  <c r="AD557" i="23"/>
  <c r="AD562" i="23"/>
  <c r="AD565" i="23"/>
  <c r="AD570" i="23"/>
  <c r="AD573" i="23"/>
  <c r="AD578" i="23"/>
  <c r="AD580" i="23"/>
  <c r="AD583" i="23"/>
  <c r="AD585" i="23"/>
  <c r="AD587" i="23"/>
  <c r="AD589" i="23"/>
  <c r="AD606" i="23"/>
  <c r="AD608" i="23"/>
  <c r="AD610" i="23"/>
  <c r="AD612" i="23"/>
  <c r="AD615" i="23"/>
  <c r="AD617" i="23"/>
  <c r="AD618" i="23"/>
  <c r="AD622" i="23"/>
  <c r="AD625" i="23"/>
  <c r="AD631" i="23"/>
  <c r="AD633" i="23"/>
  <c r="AD642" i="23"/>
  <c r="AD200" i="23"/>
  <c r="AD232" i="23"/>
  <c r="AD278" i="23"/>
  <c r="AD294" i="23"/>
  <c r="AD326" i="23"/>
  <c r="AD346" i="23"/>
  <c r="AD354" i="23"/>
  <c r="AD362" i="23"/>
  <c r="AD370" i="23"/>
  <c r="AD378" i="23"/>
  <c r="AD386" i="23"/>
  <c r="AD394" i="23"/>
  <c r="AD414" i="23"/>
  <c r="AD419" i="23"/>
  <c r="AD422" i="23"/>
  <c r="AD433" i="23"/>
  <c r="AD441" i="23"/>
  <c r="AD449" i="23"/>
  <c r="AD457" i="23"/>
  <c r="AD469" i="23"/>
  <c r="AD477" i="23"/>
  <c r="AD485" i="23"/>
  <c r="AD493" i="23"/>
  <c r="AD501" i="23"/>
  <c r="AD524" i="23"/>
  <c r="AD527" i="23"/>
  <c r="AD532" i="23"/>
  <c r="AD535" i="23"/>
  <c r="AD540" i="23"/>
  <c r="AD543" i="23"/>
  <c r="AD548" i="23"/>
  <c r="AD551" i="23"/>
  <c r="AD556" i="23"/>
  <c r="AD559" i="23"/>
  <c r="AD564" i="23"/>
  <c r="AD567" i="23"/>
  <c r="AD572" i="23"/>
  <c r="AD575" i="23"/>
  <c r="AD582" i="23"/>
  <c r="AD584" i="23"/>
  <c r="AD586" i="23"/>
  <c r="AD588" i="23"/>
  <c r="AD591" i="23"/>
  <c r="AD593" i="23"/>
  <c r="AD595" i="23"/>
  <c r="AD597" i="23"/>
  <c r="AD614" i="23"/>
  <c r="AD619" i="23"/>
  <c r="AD626" i="23"/>
  <c r="AD628" i="23"/>
  <c r="AD634" i="23"/>
  <c r="AD636" i="23"/>
  <c r="AD638" i="23"/>
  <c r="AD237" i="23"/>
  <c r="AD270" i="23"/>
  <c r="AD348" i="23"/>
  <c r="AD364" i="23"/>
  <c r="AD380" i="23"/>
  <c r="AD396" i="23"/>
  <c r="AD420" i="23"/>
  <c r="AD442" i="23"/>
  <c r="AD458" i="23"/>
  <c r="AD479" i="23"/>
  <c r="AD495" i="23"/>
  <c r="AD515" i="23"/>
  <c r="AD526" i="23"/>
  <c r="AD528" i="23"/>
  <c r="AD534" i="23"/>
  <c r="AD536" i="23"/>
  <c r="AD542" i="23"/>
  <c r="AD544" i="23"/>
  <c r="AD550" i="23"/>
  <c r="AD552" i="23"/>
  <c r="AD558" i="23"/>
  <c r="AD560" i="23"/>
  <c r="AD566" i="23"/>
  <c r="AD568" i="23"/>
  <c r="AD574" i="23"/>
  <c r="AD576" i="23"/>
  <c r="AD581" i="23"/>
  <c r="AD592" i="23"/>
  <c r="AD613" i="23"/>
  <c r="AD616" i="23"/>
  <c r="AD620" i="23"/>
  <c r="AD632" i="23"/>
  <c r="AD643" i="23"/>
  <c r="AD651" i="23"/>
  <c r="AD652" i="23"/>
  <c r="AD654" i="23"/>
  <c r="AD656" i="23"/>
  <c r="AD658" i="23"/>
  <c r="AD660" i="23"/>
  <c r="AD662" i="23"/>
  <c r="AD664" i="23"/>
  <c r="AD666" i="23"/>
  <c r="AD668" i="23"/>
  <c r="AD670" i="23"/>
  <c r="AD672" i="23"/>
  <c r="AD674" i="23"/>
  <c r="AD676" i="23"/>
  <c r="AD678" i="23"/>
  <c r="AD680" i="23"/>
  <c r="AD682" i="23"/>
  <c r="AD684" i="23"/>
  <c r="AD686" i="23"/>
  <c r="AD688" i="23"/>
  <c r="AD690" i="23"/>
  <c r="AD692" i="23"/>
  <c r="AD694" i="23"/>
  <c r="AD696" i="23"/>
  <c r="AD698" i="23"/>
  <c r="AD700" i="23"/>
  <c r="AD702" i="23"/>
  <c r="AD704" i="23"/>
  <c r="AD706" i="23"/>
  <c r="AD708" i="23"/>
  <c r="AD710" i="23"/>
  <c r="AD712" i="23"/>
  <c r="AD714" i="23"/>
  <c r="AD717" i="23"/>
  <c r="AD718" i="23"/>
  <c r="AD721" i="23"/>
  <c r="AD722" i="23"/>
  <c r="AD725" i="23"/>
  <c r="AD726" i="23"/>
  <c r="AD729" i="23"/>
  <c r="AD730" i="23"/>
  <c r="AD733" i="23"/>
  <c r="AD735" i="23"/>
  <c r="AD738" i="23"/>
  <c r="AD740" i="23"/>
  <c r="AD342" i="23"/>
  <c r="AD358" i="23"/>
  <c r="AD374" i="23"/>
  <c r="AD390" i="23"/>
  <c r="AD432" i="23"/>
  <c r="AD435" i="23"/>
  <c r="AD455" i="23"/>
  <c r="AD472" i="23"/>
  <c r="AD488" i="23"/>
  <c r="AD504" i="23"/>
  <c r="AD513" i="23"/>
  <c r="AD521" i="23"/>
  <c r="AD523" i="23"/>
  <c r="AD529" i="23"/>
  <c r="AD531" i="23"/>
  <c r="AD537" i="23"/>
  <c r="AD539" i="23"/>
  <c r="AD545" i="23"/>
  <c r="AD547" i="23"/>
  <c r="AD553" i="23"/>
  <c r="AD555" i="23"/>
  <c r="AD561" i="23"/>
  <c r="AD563" i="23"/>
  <c r="AD569" i="23"/>
  <c r="AD571" i="23"/>
  <c r="AD577" i="23"/>
  <c r="AD579" i="23"/>
  <c r="AD590" i="23"/>
  <c r="AD611" i="23"/>
  <c r="AD623" i="23"/>
  <c r="AD630" i="23"/>
  <c r="AD639" i="23"/>
  <c r="AD645" i="23"/>
  <c r="AD647" i="23"/>
  <c r="AD648" i="23"/>
  <c r="AD653" i="23"/>
  <c r="AD340" i="23"/>
  <c r="AD356" i="23"/>
  <c r="AD372" i="23"/>
  <c r="AD388" i="23"/>
  <c r="AD425" i="23"/>
  <c r="AD450" i="23"/>
  <c r="AD471" i="23"/>
  <c r="AD487" i="23"/>
  <c r="AD503" i="23"/>
  <c r="AD508" i="23"/>
  <c r="AD510" i="23"/>
  <c r="AD511" i="23"/>
  <c r="AD519" i="23"/>
  <c r="AD596" i="23"/>
  <c r="AD598" i="23"/>
  <c r="AD600" i="23"/>
  <c r="AD602" i="23"/>
  <c r="AD604" i="23"/>
  <c r="AD609" i="23"/>
  <c r="AD629" i="23"/>
  <c r="AD637" i="23"/>
  <c r="AD641" i="23"/>
  <c r="AD644" i="23"/>
  <c r="AD649" i="23"/>
  <c r="AD715" i="23"/>
  <c r="AD716" i="23"/>
  <c r="AD719" i="23"/>
  <c r="AD720" i="23"/>
  <c r="AD723" i="23"/>
  <c r="AD724" i="23"/>
  <c r="AD727" i="23"/>
  <c r="AD728" i="23"/>
  <c r="AD731" i="23"/>
  <c r="AD732" i="23"/>
  <c r="AD734" i="23"/>
  <c r="AD739" i="23"/>
  <c r="AD318" i="23"/>
  <c r="AD404" i="23"/>
  <c r="AD480" i="23"/>
  <c r="AD605" i="23"/>
  <c r="AD621" i="23"/>
  <c r="AD640" i="23"/>
  <c r="AD646" i="23"/>
  <c r="AD659" i="23"/>
  <c r="AD667" i="23"/>
  <c r="AD675" i="23"/>
  <c r="AD683" i="23"/>
  <c r="AD691" i="23"/>
  <c r="AD699" i="23"/>
  <c r="AD707" i="23"/>
  <c r="AD711" i="23"/>
  <c r="AD742" i="23"/>
  <c r="AD745" i="23"/>
  <c r="AD750" i="23"/>
  <c r="AD753" i="23"/>
  <c r="AD758" i="23"/>
  <c r="AD761" i="23"/>
  <c r="AD766" i="23"/>
  <c r="AD769" i="23"/>
  <c r="AD774" i="23"/>
  <c r="AD777" i="23"/>
  <c r="AD382" i="23"/>
  <c r="AD416" i="23"/>
  <c r="AD440" i="23"/>
  <c r="AD447" i="23"/>
  <c r="AD599" i="23"/>
  <c r="AD624" i="23"/>
  <c r="AD635" i="23"/>
  <c r="AD216" i="23"/>
  <c r="AD366" i="23"/>
  <c r="AD496" i="23"/>
  <c r="AD517" i="23"/>
  <c r="AD601" i="23"/>
  <c r="AD607" i="23"/>
  <c r="AD655" i="23"/>
  <c r="AD663" i="23"/>
  <c r="AD671" i="23"/>
  <c r="AD679" i="23"/>
  <c r="AD687" i="23"/>
  <c r="AD695" i="23"/>
  <c r="AD703" i="23"/>
  <c r="AD741" i="23"/>
  <c r="AD746" i="23"/>
  <c r="AD749" i="23"/>
  <c r="AD754" i="23"/>
  <c r="AD757" i="23"/>
  <c r="AD762" i="23"/>
  <c r="AD765" i="23"/>
  <c r="AD770" i="23"/>
  <c r="AD773" i="23"/>
  <c r="AD778" i="23"/>
  <c r="AD781" i="23"/>
  <c r="AD783" i="23"/>
  <c r="AD785" i="23"/>
  <c r="AD787" i="23"/>
  <c r="AD789" i="23"/>
  <c r="AD791" i="23"/>
  <c r="AD793" i="23"/>
  <c r="AD795" i="23"/>
  <c r="AD797" i="23"/>
  <c r="AD799" i="23"/>
  <c r="AD801" i="23"/>
  <c r="AD803" i="23"/>
  <c r="AD805" i="23"/>
  <c r="AD807" i="23"/>
  <c r="AD809" i="23"/>
  <c r="AD811" i="23"/>
  <c r="AD813" i="23"/>
  <c r="AD815" i="23"/>
  <c r="AD817" i="23"/>
  <c r="AD819" i="23"/>
  <c r="AD821" i="23"/>
  <c r="AD823" i="23"/>
  <c r="AD825" i="23"/>
  <c r="AD827" i="23"/>
  <c r="AD829" i="23"/>
  <c r="AD831" i="23"/>
  <c r="AD833" i="23"/>
  <c r="AD835" i="23"/>
  <c r="AD837" i="23"/>
  <c r="AD839" i="23"/>
  <c r="AD841" i="23"/>
  <c r="AD843" i="23"/>
  <c r="AD845" i="23"/>
  <c r="AD847" i="23"/>
  <c r="AD849" i="23"/>
  <c r="AD851" i="23"/>
  <c r="AD853" i="23"/>
  <c r="AD855" i="23"/>
  <c r="AD857" i="23"/>
  <c r="AD310" i="23"/>
  <c r="AD350" i="23"/>
  <c r="AD428" i="23"/>
  <c r="AD594" i="23"/>
  <c r="AD603" i="23"/>
  <c r="AD627" i="23"/>
  <c r="AD665" i="23"/>
  <c r="AD681" i="23"/>
  <c r="AD697" i="23"/>
  <c r="AD713" i="23"/>
  <c r="AD743" i="23"/>
  <c r="AD744" i="23"/>
  <c r="AD747" i="23"/>
  <c r="AD748" i="23"/>
  <c r="AD751" i="23"/>
  <c r="AD752" i="23"/>
  <c r="AD755" i="23"/>
  <c r="AD756" i="23"/>
  <c r="AD759" i="23"/>
  <c r="AD760" i="23"/>
  <c r="AD763" i="23"/>
  <c r="AD764" i="23"/>
  <c r="AD767" i="23"/>
  <c r="AD768" i="23"/>
  <c r="AD771" i="23"/>
  <c r="AD772" i="23"/>
  <c r="AD775" i="23"/>
  <c r="AD776" i="23"/>
  <c r="AD779" i="23"/>
  <c r="AD780" i="23"/>
  <c r="AD788" i="23"/>
  <c r="AD796" i="23"/>
  <c r="AD804" i="23"/>
  <c r="AD812" i="23"/>
  <c r="AD820" i="23"/>
  <c r="AD828" i="23"/>
  <c r="AD836" i="23"/>
  <c r="AD844" i="23"/>
  <c r="AD852" i="23"/>
  <c r="AD859" i="23"/>
  <c r="AD862" i="23"/>
  <c r="AD863" i="23"/>
  <c r="AD866" i="23"/>
  <c r="AD867" i="23"/>
  <c r="AD870" i="23"/>
  <c r="AD871" i="23"/>
  <c r="AD874" i="23"/>
  <c r="AD875" i="23"/>
  <c r="AD878" i="23"/>
  <c r="AD879" i="23"/>
  <c r="AD882" i="23"/>
  <c r="AD883" i="23"/>
  <c r="AD886" i="23"/>
  <c r="AD887" i="23"/>
  <c r="AD890" i="23"/>
  <c r="AD891" i="23"/>
  <c r="AD894" i="23"/>
  <c r="AD895" i="23"/>
  <c r="AD898" i="23"/>
  <c r="AD899" i="23"/>
  <c r="AD902" i="23"/>
  <c r="AD650" i="23"/>
  <c r="AD657" i="23"/>
  <c r="AD673" i="23"/>
  <c r="AD689" i="23"/>
  <c r="AD705" i="23"/>
  <c r="AD737" i="23"/>
  <c r="AD784" i="23"/>
  <c r="AD792" i="23"/>
  <c r="AD800" i="23"/>
  <c r="AD808" i="23"/>
  <c r="AD816" i="23"/>
  <c r="AD824" i="23"/>
  <c r="AD832" i="23"/>
  <c r="AD840" i="23"/>
  <c r="AD848" i="23"/>
  <c r="AD856" i="23"/>
  <c r="AD860" i="23"/>
  <c r="AD861" i="23"/>
  <c r="AD864" i="23"/>
  <c r="AD865" i="23"/>
  <c r="AD868" i="23"/>
  <c r="AD869" i="23"/>
  <c r="AD872" i="23"/>
  <c r="AD873" i="23"/>
  <c r="AD876" i="23"/>
  <c r="AD877" i="23"/>
  <c r="AD880" i="23"/>
  <c r="AD881" i="23"/>
  <c r="AD884" i="23"/>
  <c r="AD885" i="23"/>
  <c r="AD888" i="23"/>
  <c r="AD889" i="23"/>
  <c r="AD892" i="23"/>
  <c r="AD893" i="23"/>
  <c r="AD896" i="23"/>
  <c r="AD897" i="23"/>
  <c r="AD900" i="23"/>
  <c r="AD901" i="23"/>
  <c r="AD3" i="23"/>
  <c r="AD669" i="23"/>
  <c r="AD701" i="23"/>
  <c r="AD709" i="23"/>
  <c r="AD782" i="23"/>
  <c r="AD798" i="23"/>
  <c r="AD814" i="23"/>
  <c r="AD830" i="23"/>
  <c r="AD846" i="23"/>
  <c r="AD661" i="23"/>
  <c r="AD693" i="23"/>
  <c r="AD786" i="23"/>
  <c r="AD802" i="23"/>
  <c r="AD818" i="23"/>
  <c r="AD834" i="23"/>
  <c r="AD850" i="23"/>
  <c r="AD685" i="23"/>
  <c r="AD806" i="23"/>
  <c r="AD838" i="23"/>
  <c r="AD794" i="23"/>
  <c r="AD826" i="23"/>
  <c r="AD858" i="23"/>
  <c r="AD736" i="23"/>
  <c r="AD790" i="23"/>
  <c r="AD822" i="23"/>
  <c r="AD854" i="23"/>
  <c r="AD677" i="23"/>
  <c r="AD810" i="23"/>
  <c r="AD842" i="23"/>
  <c r="K46" i="11"/>
  <c r="K44" i="11"/>
  <c r="K18" i="11"/>
  <c r="K36" i="11"/>
  <c r="BX34" i="6"/>
  <c r="BX35" i="6"/>
  <c r="BX36" i="6"/>
  <c r="BX37" i="6"/>
  <c r="BX38" i="6"/>
  <c r="BX26" i="6"/>
  <c r="BX27" i="6"/>
  <c r="BX28" i="6"/>
  <c r="T18" i="11"/>
  <c r="BX9" i="6"/>
  <c r="BX8" i="6"/>
  <c r="J8" i="6"/>
  <c r="I8" i="6"/>
  <c r="N14" i="11"/>
  <c r="L3" i="14"/>
  <c r="J3" i="14"/>
  <c r="H3" i="14"/>
  <c r="F3" i="14"/>
  <c r="D3" i="14"/>
  <c r="AL6" i="23" l="1"/>
  <c r="AL10" i="23"/>
  <c r="AL14" i="23"/>
  <c r="AL18" i="23"/>
  <c r="AL22" i="23"/>
  <c r="AL26" i="23"/>
  <c r="AL7" i="23"/>
  <c r="AL11" i="23"/>
  <c r="AL15" i="23"/>
  <c r="AL19" i="23"/>
  <c r="AL23" i="23"/>
  <c r="AL27" i="23"/>
  <c r="AL4" i="23"/>
  <c r="AL8" i="23"/>
  <c r="AL12" i="23"/>
  <c r="AL16" i="23"/>
  <c r="AL20" i="23"/>
  <c r="AL24" i="23"/>
  <c r="AL28" i="23"/>
  <c r="AL5" i="23"/>
  <c r="AL21" i="23"/>
  <c r="AL31" i="23"/>
  <c r="AL35" i="23"/>
  <c r="AL39" i="23"/>
  <c r="AL43" i="23"/>
  <c r="AL47" i="23"/>
  <c r="AL9" i="23"/>
  <c r="AL25" i="23"/>
  <c r="AL32" i="23"/>
  <c r="AL36" i="23"/>
  <c r="AL40" i="23"/>
  <c r="AL44" i="23"/>
  <c r="AL48" i="23"/>
  <c r="AL13" i="23"/>
  <c r="AL29" i="23"/>
  <c r="AL33" i="23"/>
  <c r="AL37" i="23"/>
  <c r="AL41" i="23"/>
  <c r="AL45" i="23"/>
  <c r="AL38" i="23"/>
  <c r="AL49" i="23"/>
  <c r="AL53" i="23"/>
  <c r="AL57" i="23"/>
  <c r="AL61" i="23"/>
  <c r="AL65" i="23"/>
  <c r="AL69" i="23"/>
  <c r="AL73" i="23"/>
  <c r="AL77" i="23"/>
  <c r="AL81" i="23"/>
  <c r="AL85" i="23"/>
  <c r="AL89" i="23"/>
  <c r="AL93" i="23"/>
  <c r="AL17" i="23"/>
  <c r="AL42" i="23"/>
  <c r="AL50" i="23"/>
  <c r="AL54" i="23"/>
  <c r="AL58" i="23"/>
  <c r="AL62" i="23"/>
  <c r="AL66" i="23"/>
  <c r="AL70" i="23"/>
  <c r="AL74" i="23"/>
  <c r="AL78" i="23"/>
  <c r="AL82" i="23"/>
  <c r="AL86" i="23"/>
  <c r="AL90" i="23"/>
  <c r="AL94" i="23"/>
  <c r="AL30" i="23"/>
  <c r="AL46" i="23"/>
  <c r="AL51" i="23"/>
  <c r="AL55" i="23"/>
  <c r="AL59" i="23"/>
  <c r="AL63" i="23"/>
  <c r="AL67" i="23"/>
  <c r="AL71" i="23"/>
  <c r="AL75" i="23"/>
  <c r="AL79" i="23"/>
  <c r="AL83" i="23"/>
  <c r="AL87" i="23"/>
  <c r="AL60" i="23"/>
  <c r="AL76" i="23"/>
  <c r="AL91" i="23"/>
  <c r="AL97" i="23"/>
  <c r="AL101" i="23"/>
  <c r="AL105" i="23"/>
  <c r="AL109" i="23"/>
  <c r="AL113" i="23"/>
  <c r="AL117" i="23"/>
  <c r="AL121" i="23"/>
  <c r="AL125" i="23"/>
  <c r="AL129" i="23"/>
  <c r="AL64" i="23"/>
  <c r="AL80" i="23"/>
  <c r="AL98" i="23"/>
  <c r="AL102" i="23"/>
  <c r="AL106" i="23"/>
  <c r="AL110" i="23"/>
  <c r="AL114" i="23"/>
  <c r="AL118" i="23"/>
  <c r="AL122" i="23"/>
  <c r="AL126" i="23"/>
  <c r="AL130" i="23"/>
  <c r="AL52" i="23"/>
  <c r="AL68" i="23"/>
  <c r="AL84" i="23"/>
  <c r="AL95" i="23"/>
  <c r="AL99" i="23"/>
  <c r="AL103" i="23"/>
  <c r="AL107" i="23"/>
  <c r="AL111" i="23"/>
  <c r="AL115" i="23"/>
  <c r="AL119" i="23"/>
  <c r="AL123" i="23"/>
  <c r="AL127" i="23"/>
  <c r="AL131" i="23"/>
  <c r="AL34" i="23"/>
  <c r="AL92" i="23"/>
  <c r="AL108" i="23"/>
  <c r="AL124" i="23"/>
  <c r="AL135" i="23"/>
  <c r="AL143" i="23"/>
  <c r="AL151" i="23"/>
  <c r="AL154" i="23"/>
  <c r="AL159" i="23"/>
  <c r="AL162" i="23"/>
  <c r="AL167" i="23"/>
  <c r="AL170" i="23"/>
  <c r="AL56" i="23"/>
  <c r="AL96" i="23"/>
  <c r="AL112" i="23"/>
  <c r="AL128" i="23"/>
  <c r="AL133" i="23"/>
  <c r="AL136" i="23"/>
  <c r="AL139" i="23"/>
  <c r="AL141" i="23"/>
  <c r="AL144" i="23"/>
  <c r="AL147" i="23"/>
  <c r="AL149" i="23"/>
  <c r="AL155" i="23"/>
  <c r="AL157" i="23"/>
  <c r="AL163" i="23"/>
  <c r="AL165" i="23"/>
  <c r="AL171" i="23"/>
  <c r="AL72" i="23"/>
  <c r="AL100" i="23"/>
  <c r="AL116" i="23"/>
  <c r="AL132" i="23"/>
  <c r="AL137" i="23"/>
  <c r="AL145" i="23"/>
  <c r="AL152" i="23"/>
  <c r="AL160" i="23"/>
  <c r="AL168" i="23"/>
  <c r="AL138" i="23"/>
  <c r="AL148" i="23"/>
  <c r="AL153" i="23"/>
  <c r="AL158" i="23"/>
  <c r="AL172" i="23"/>
  <c r="AL174" i="23"/>
  <c r="AL177" i="23"/>
  <c r="AL182" i="23"/>
  <c r="AL185" i="23"/>
  <c r="AL190" i="23"/>
  <c r="AL193" i="23"/>
  <c r="AL198" i="23"/>
  <c r="AL201" i="23"/>
  <c r="AL206" i="23"/>
  <c r="AL209" i="23"/>
  <c r="AL214" i="23"/>
  <c r="AL217" i="23"/>
  <c r="AL222" i="23"/>
  <c r="AL225" i="23"/>
  <c r="AL230" i="23"/>
  <c r="AL233" i="23"/>
  <c r="AL241" i="23"/>
  <c r="AL249" i="23"/>
  <c r="AL256" i="23"/>
  <c r="AL258" i="23"/>
  <c r="AL260" i="23"/>
  <c r="AL262" i="23"/>
  <c r="AL104" i="23"/>
  <c r="AL140" i="23"/>
  <c r="AL150" i="23"/>
  <c r="AL175" i="23"/>
  <c r="AL180" i="23"/>
  <c r="AL183" i="23"/>
  <c r="AL188" i="23"/>
  <c r="AL191" i="23"/>
  <c r="AL196" i="23"/>
  <c r="AL199" i="23"/>
  <c r="AL204" i="23"/>
  <c r="AL207" i="23"/>
  <c r="AL212" i="23"/>
  <c r="AL215" i="23"/>
  <c r="AL220" i="23"/>
  <c r="AL223" i="23"/>
  <c r="AL228" i="23"/>
  <c r="AL231" i="23"/>
  <c r="AL234" i="23"/>
  <c r="AL236" i="23"/>
  <c r="AL238" i="23"/>
  <c r="AL242" i="23"/>
  <c r="AL244" i="23"/>
  <c r="AL246" i="23"/>
  <c r="AL250" i="23"/>
  <c r="AL252" i="23"/>
  <c r="AL254" i="23"/>
  <c r="AL120" i="23"/>
  <c r="AL142" i="23"/>
  <c r="AL164" i="23"/>
  <c r="AL169" i="23"/>
  <c r="AL173" i="23"/>
  <c r="AL178" i="23"/>
  <c r="AL181" i="23"/>
  <c r="AL186" i="23"/>
  <c r="AL189" i="23"/>
  <c r="AL194" i="23"/>
  <c r="AL197" i="23"/>
  <c r="AL202" i="23"/>
  <c r="AL205" i="23"/>
  <c r="AL210" i="23"/>
  <c r="AL213" i="23"/>
  <c r="AL218" i="23"/>
  <c r="AL221" i="23"/>
  <c r="AL226" i="23"/>
  <c r="AL229" i="23"/>
  <c r="AL239" i="23"/>
  <c r="AL247" i="23"/>
  <c r="AL255" i="23"/>
  <c r="AL257" i="23"/>
  <c r="AL259" i="23"/>
  <c r="AL261" i="23"/>
  <c r="AL88" i="23"/>
  <c r="AL187" i="23"/>
  <c r="AL203" i="23"/>
  <c r="AL219" i="23"/>
  <c r="AL235" i="23"/>
  <c r="AL240" i="23"/>
  <c r="AL245" i="23"/>
  <c r="AL279" i="23"/>
  <c r="AL284" i="23"/>
  <c r="AL287" i="23"/>
  <c r="AL292" i="23"/>
  <c r="AL295" i="23"/>
  <c r="AL297" i="23"/>
  <c r="AL300" i="23"/>
  <c r="AL302" i="23"/>
  <c r="AL156" i="23"/>
  <c r="AL161" i="23"/>
  <c r="AL184" i="23"/>
  <c r="AL200" i="23"/>
  <c r="AL216" i="23"/>
  <c r="AL232" i="23"/>
  <c r="AL237" i="23"/>
  <c r="AL263" i="23"/>
  <c r="AL265" i="23"/>
  <c r="AL267" i="23"/>
  <c r="AL269" i="23"/>
  <c r="AL271" i="23"/>
  <c r="AL273" i="23"/>
  <c r="AL275" i="23"/>
  <c r="AL277" i="23"/>
  <c r="AL282" i="23"/>
  <c r="AL285" i="23"/>
  <c r="AL290" i="23"/>
  <c r="AL293" i="23"/>
  <c r="AL298" i="23"/>
  <c r="AL305" i="23"/>
  <c r="AL307" i="23"/>
  <c r="AL309" i="23"/>
  <c r="AL311" i="23"/>
  <c r="AL313" i="23"/>
  <c r="AL315" i="23"/>
  <c r="AL317" i="23"/>
  <c r="AL319" i="23"/>
  <c r="AL321" i="23"/>
  <c r="AL323" i="23"/>
  <c r="AL325" i="23"/>
  <c r="AL327" i="23"/>
  <c r="AL329" i="23"/>
  <c r="AL331" i="23"/>
  <c r="AL333" i="23"/>
  <c r="AL335" i="23"/>
  <c r="AL337" i="23"/>
  <c r="AL146" i="23"/>
  <c r="AL179" i="23"/>
  <c r="AL195" i="23"/>
  <c r="AL211" i="23"/>
  <c r="AL227" i="23"/>
  <c r="AL251" i="23"/>
  <c r="AL280" i="23"/>
  <c r="AL283" i="23"/>
  <c r="AL288" i="23"/>
  <c r="AL291" i="23"/>
  <c r="AL296" i="23"/>
  <c r="AL299" i="23"/>
  <c r="AL301" i="23"/>
  <c r="AL303" i="23"/>
  <c r="AL166" i="23"/>
  <c r="AL253" i="23"/>
  <c r="AL268" i="23"/>
  <c r="AL276" i="23"/>
  <c r="AL281" i="23"/>
  <c r="AL308" i="23"/>
  <c r="AL316" i="23"/>
  <c r="AL324" i="23"/>
  <c r="AL332" i="23"/>
  <c r="AL338" i="23"/>
  <c r="AL399" i="23"/>
  <c r="AL401" i="23"/>
  <c r="AL407" i="23"/>
  <c r="AL409" i="23"/>
  <c r="AL270" i="23"/>
  <c r="AL278" i="23"/>
  <c r="AL294" i="23"/>
  <c r="AL310" i="23"/>
  <c r="AL318" i="23"/>
  <c r="AL326" i="23"/>
  <c r="AL334" i="23"/>
  <c r="AL336" i="23"/>
  <c r="AL339" i="23"/>
  <c r="AL341" i="23"/>
  <c r="AL343" i="23"/>
  <c r="AL345" i="23"/>
  <c r="AL347" i="23"/>
  <c r="AL349" i="23"/>
  <c r="AL351" i="23"/>
  <c r="AL353" i="23"/>
  <c r="AL355" i="23"/>
  <c r="AL357" i="23"/>
  <c r="AL359" i="23"/>
  <c r="AL361" i="23"/>
  <c r="AL363" i="23"/>
  <c r="AL365" i="23"/>
  <c r="AL367" i="23"/>
  <c r="AL369" i="23"/>
  <c r="AL371" i="23"/>
  <c r="AL373" i="23"/>
  <c r="AL375" i="23"/>
  <c r="AL377" i="23"/>
  <c r="AL379" i="23"/>
  <c r="AL381" i="23"/>
  <c r="AL383" i="23"/>
  <c r="AL385" i="23"/>
  <c r="AL387" i="23"/>
  <c r="AL389" i="23"/>
  <c r="AL391" i="23"/>
  <c r="AL393" i="23"/>
  <c r="AL395" i="23"/>
  <c r="AL397" i="23"/>
  <c r="AL402" i="23"/>
  <c r="AL405" i="23"/>
  <c r="AL410" i="23"/>
  <c r="AL413" i="23"/>
  <c r="AL415" i="23"/>
  <c r="AL417" i="23"/>
  <c r="AL436" i="23"/>
  <c r="AL437" i="23"/>
  <c r="AL445" i="23"/>
  <c r="AL446" i="23"/>
  <c r="AL453" i="23"/>
  <c r="AL454" i="23"/>
  <c r="AL461" i="23"/>
  <c r="AL467" i="23"/>
  <c r="AL470" i="23"/>
  <c r="AL475" i="23"/>
  <c r="AL478" i="23"/>
  <c r="AL483" i="23"/>
  <c r="AL486" i="23"/>
  <c r="AL491" i="23"/>
  <c r="AL494" i="23"/>
  <c r="AL499" i="23"/>
  <c r="AL502" i="23"/>
  <c r="AL507" i="23"/>
  <c r="AL509" i="23"/>
  <c r="AL176" i="23"/>
  <c r="AL192" i="23"/>
  <c r="AL208" i="23"/>
  <c r="AL224" i="23"/>
  <c r="AL243" i="23"/>
  <c r="AL248" i="23"/>
  <c r="AL264" i="23"/>
  <c r="AL272" i="23"/>
  <c r="AL289" i="23"/>
  <c r="AL304" i="23"/>
  <c r="AL312" i="23"/>
  <c r="AL320" i="23"/>
  <c r="AL328" i="23"/>
  <c r="AL398" i="23"/>
  <c r="AL400" i="23"/>
  <c r="AL403" i="23"/>
  <c r="AL406" i="23"/>
  <c r="AL408" i="23"/>
  <c r="AL411" i="23"/>
  <c r="AL418" i="23"/>
  <c r="AL421" i="23"/>
  <c r="AL423" i="23"/>
  <c r="AL426" i="23"/>
  <c r="AL427" i="23"/>
  <c r="AL430" i="23"/>
  <c r="AL431" i="23"/>
  <c r="AL438" i="23"/>
  <c r="AL439" i="23"/>
  <c r="AL443" i="23"/>
  <c r="AL444" i="23"/>
  <c r="AL451" i="23"/>
  <c r="AL452" i="23"/>
  <c r="AL459" i="23"/>
  <c r="AL460" i="23"/>
  <c r="AL462" i="23"/>
  <c r="AL463" i="23"/>
  <c r="AL464" i="23"/>
  <c r="AL465" i="23"/>
  <c r="AL468" i="23"/>
  <c r="AL473" i="23"/>
  <c r="AL476" i="23"/>
  <c r="AL481" i="23"/>
  <c r="AL484" i="23"/>
  <c r="AL489" i="23"/>
  <c r="AL492" i="23"/>
  <c r="AL497" i="23"/>
  <c r="AL500" i="23"/>
  <c r="AL505" i="23"/>
  <c r="AL134" i="23"/>
  <c r="AL286" i="23"/>
  <c r="AL330" i="23"/>
  <c r="AL340" i="23"/>
  <c r="AL348" i="23"/>
  <c r="AL356" i="23"/>
  <c r="AL364" i="23"/>
  <c r="AL372" i="23"/>
  <c r="AL380" i="23"/>
  <c r="AL388" i="23"/>
  <c r="AL396" i="23"/>
  <c r="AL416" i="23"/>
  <c r="AL424" i="23"/>
  <c r="AL429" i="23"/>
  <c r="AL434" i="23"/>
  <c r="AL448" i="23"/>
  <c r="AL456" i="23"/>
  <c r="AL466" i="23"/>
  <c r="AL474" i="23"/>
  <c r="AL482" i="23"/>
  <c r="AL490" i="23"/>
  <c r="AL498" i="23"/>
  <c r="AL506" i="23"/>
  <c r="AL512" i="23"/>
  <c r="AL514" i="23"/>
  <c r="AL516" i="23"/>
  <c r="AL518" i="23"/>
  <c r="AL520" i="23"/>
  <c r="AL522" i="23"/>
  <c r="AL525" i="23"/>
  <c r="AL530" i="23"/>
  <c r="AL533" i="23"/>
  <c r="AL538" i="23"/>
  <c r="AL541" i="23"/>
  <c r="AL546" i="23"/>
  <c r="AL549" i="23"/>
  <c r="AL554" i="23"/>
  <c r="AL557" i="23"/>
  <c r="AL562" i="23"/>
  <c r="AL565" i="23"/>
  <c r="AL570" i="23"/>
  <c r="AL573" i="23"/>
  <c r="AL578" i="23"/>
  <c r="AL580" i="23"/>
  <c r="AL583" i="23"/>
  <c r="AL585" i="23"/>
  <c r="AL587" i="23"/>
  <c r="AL589" i="23"/>
  <c r="AL606" i="23"/>
  <c r="AL608" i="23"/>
  <c r="AL610" i="23"/>
  <c r="AL612" i="23"/>
  <c r="AL615" i="23"/>
  <c r="AL617" i="23"/>
  <c r="AL618" i="23"/>
  <c r="AL622" i="23"/>
  <c r="AL625" i="23"/>
  <c r="AL631" i="23"/>
  <c r="AL633" i="23"/>
  <c r="AL642" i="23"/>
  <c r="AL274" i="23"/>
  <c r="AL322" i="23"/>
  <c r="AL342" i="23"/>
  <c r="AL350" i="23"/>
  <c r="AL358" i="23"/>
  <c r="AL366" i="23"/>
  <c r="AL374" i="23"/>
  <c r="AL382" i="23"/>
  <c r="AL390" i="23"/>
  <c r="AL404" i="23"/>
  <c r="AL422" i="23"/>
  <c r="AL433" i="23"/>
  <c r="AL441" i="23"/>
  <c r="AL449" i="23"/>
  <c r="AL457" i="23"/>
  <c r="AL469" i="23"/>
  <c r="AL477" i="23"/>
  <c r="AL485" i="23"/>
  <c r="AL493" i="23"/>
  <c r="AL501" i="23"/>
  <c r="AL524" i="23"/>
  <c r="AL527" i="23"/>
  <c r="AL532" i="23"/>
  <c r="AL535" i="23"/>
  <c r="AL540" i="23"/>
  <c r="AL543" i="23"/>
  <c r="AL548" i="23"/>
  <c r="AL551" i="23"/>
  <c r="AL556" i="23"/>
  <c r="AL559" i="23"/>
  <c r="AL564" i="23"/>
  <c r="AL567" i="23"/>
  <c r="AL572" i="23"/>
  <c r="AL575" i="23"/>
  <c r="AL582" i="23"/>
  <c r="AL584" i="23"/>
  <c r="AL586" i="23"/>
  <c r="AL588" i="23"/>
  <c r="AL591" i="23"/>
  <c r="AL593" i="23"/>
  <c r="AL595" i="23"/>
  <c r="AL597" i="23"/>
  <c r="AL614" i="23"/>
  <c r="AL619" i="23"/>
  <c r="AL626" i="23"/>
  <c r="AL628" i="23"/>
  <c r="AL634" i="23"/>
  <c r="AL636" i="23"/>
  <c r="AL638" i="23"/>
  <c r="AL352" i="23"/>
  <c r="AL368" i="23"/>
  <c r="AL384" i="23"/>
  <c r="AL425" i="23"/>
  <c r="AL450" i="23"/>
  <c r="AL471" i="23"/>
  <c r="AL487" i="23"/>
  <c r="AL503" i="23"/>
  <c r="AL508" i="23"/>
  <c r="AL510" i="23"/>
  <c r="AL515" i="23"/>
  <c r="AL526" i="23"/>
  <c r="AL528" i="23"/>
  <c r="AL534" i="23"/>
  <c r="AL536" i="23"/>
  <c r="AL542" i="23"/>
  <c r="AL544" i="23"/>
  <c r="AL550" i="23"/>
  <c r="AL552" i="23"/>
  <c r="AL558" i="23"/>
  <c r="AL560" i="23"/>
  <c r="AL566" i="23"/>
  <c r="AL568" i="23"/>
  <c r="AL574" i="23"/>
  <c r="AL576" i="23"/>
  <c r="AL581" i="23"/>
  <c r="AL592" i="23"/>
  <c r="AL613" i="23"/>
  <c r="AL616" i="23"/>
  <c r="AL620" i="23"/>
  <c r="AL632" i="23"/>
  <c r="AL643" i="23"/>
  <c r="AL651" i="23"/>
  <c r="AL652" i="23"/>
  <c r="AL654" i="23"/>
  <c r="AL656" i="23"/>
  <c r="AL658" i="23"/>
  <c r="AL660" i="23"/>
  <c r="AL662" i="23"/>
  <c r="AL664" i="23"/>
  <c r="AL666" i="23"/>
  <c r="AL668" i="23"/>
  <c r="AL670" i="23"/>
  <c r="AL672" i="23"/>
  <c r="AL674" i="23"/>
  <c r="AL676" i="23"/>
  <c r="AL678" i="23"/>
  <c r="AL680" i="23"/>
  <c r="AL682" i="23"/>
  <c r="AL684" i="23"/>
  <c r="AL686" i="23"/>
  <c r="AL688" i="23"/>
  <c r="AL690" i="23"/>
  <c r="AL692" i="23"/>
  <c r="AL694" i="23"/>
  <c r="AL696" i="23"/>
  <c r="AL698" i="23"/>
  <c r="AL700" i="23"/>
  <c r="AL702" i="23"/>
  <c r="AL704" i="23"/>
  <c r="AL706" i="23"/>
  <c r="AL708" i="23"/>
  <c r="AL710" i="23"/>
  <c r="AL712" i="23"/>
  <c r="AL714" i="23"/>
  <c r="AL717" i="23"/>
  <c r="AL718" i="23"/>
  <c r="AL721" i="23"/>
  <c r="AL722" i="23"/>
  <c r="AL725" i="23"/>
  <c r="AL726" i="23"/>
  <c r="AL729" i="23"/>
  <c r="AL730" i="23"/>
  <c r="AL733" i="23"/>
  <c r="AL735" i="23"/>
  <c r="AL738" i="23"/>
  <c r="AL740" i="23"/>
  <c r="AL306" i="23"/>
  <c r="AL314" i="23"/>
  <c r="AL354" i="23"/>
  <c r="AL370" i="23"/>
  <c r="AL386" i="23"/>
  <c r="AL412" i="23"/>
  <c r="AL428" i="23"/>
  <c r="AL440" i="23"/>
  <c r="AL447" i="23"/>
  <c r="AL480" i="23"/>
  <c r="AL496" i="23"/>
  <c r="AL513" i="23"/>
  <c r="AL521" i="23"/>
  <c r="AL523" i="23"/>
  <c r="AL529" i="23"/>
  <c r="AL531" i="23"/>
  <c r="AL537" i="23"/>
  <c r="AL539" i="23"/>
  <c r="AL545" i="23"/>
  <c r="AL547" i="23"/>
  <c r="AL553" i="23"/>
  <c r="AL555" i="23"/>
  <c r="AL561" i="23"/>
  <c r="AL563" i="23"/>
  <c r="AL569" i="23"/>
  <c r="AL571" i="23"/>
  <c r="AL577" i="23"/>
  <c r="AL579" i="23"/>
  <c r="AL590" i="23"/>
  <c r="AL611" i="23"/>
  <c r="AL623" i="23"/>
  <c r="AL630" i="23"/>
  <c r="AL639" i="23"/>
  <c r="AL645" i="23"/>
  <c r="AL646" i="23"/>
  <c r="AL647" i="23"/>
  <c r="AL648" i="23"/>
  <c r="AL653" i="23"/>
  <c r="AL266" i="23"/>
  <c r="AL344" i="23"/>
  <c r="AL360" i="23"/>
  <c r="AL376" i="23"/>
  <c r="AL392" i="23"/>
  <c r="AL414" i="23"/>
  <c r="AL420" i="23"/>
  <c r="AL442" i="23"/>
  <c r="AL458" i="23"/>
  <c r="AL479" i="23"/>
  <c r="AL495" i="23"/>
  <c r="AL511" i="23"/>
  <c r="AL519" i="23"/>
  <c r="AL596" i="23"/>
  <c r="AL598" i="23"/>
  <c r="AL600" i="23"/>
  <c r="AL602" i="23"/>
  <c r="AL604" i="23"/>
  <c r="AL609" i="23"/>
  <c r="AL629" i="23"/>
  <c r="AL637" i="23"/>
  <c r="AL641" i="23"/>
  <c r="AL644" i="23"/>
  <c r="AL649" i="23"/>
  <c r="AL715" i="23"/>
  <c r="AL716" i="23"/>
  <c r="AL719" i="23"/>
  <c r="AL720" i="23"/>
  <c r="AL723" i="23"/>
  <c r="AL724" i="23"/>
  <c r="AL727" i="23"/>
  <c r="AL728" i="23"/>
  <c r="AL731" i="23"/>
  <c r="AL732" i="23"/>
  <c r="AL734" i="23"/>
  <c r="AL739" i="23"/>
  <c r="AL362" i="23"/>
  <c r="AL419" i="23"/>
  <c r="AL455" i="23"/>
  <c r="AL488" i="23"/>
  <c r="AL594" i="23"/>
  <c r="AL603" i="23"/>
  <c r="AL627" i="23"/>
  <c r="AL655" i="23"/>
  <c r="AL663" i="23"/>
  <c r="AL671" i="23"/>
  <c r="AL679" i="23"/>
  <c r="AL687" i="23"/>
  <c r="AL695" i="23"/>
  <c r="AL703" i="23"/>
  <c r="AL711" i="23"/>
  <c r="AL742" i="23"/>
  <c r="AL745" i="23"/>
  <c r="AL750" i="23"/>
  <c r="AL753" i="23"/>
  <c r="AL758" i="23"/>
  <c r="AL761" i="23"/>
  <c r="AL766" i="23"/>
  <c r="AL769" i="23"/>
  <c r="AL774" i="23"/>
  <c r="AL777" i="23"/>
  <c r="AL346" i="23"/>
  <c r="AL605" i="23"/>
  <c r="AL621" i="23"/>
  <c r="AL394" i="23"/>
  <c r="AL432" i="23"/>
  <c r="AL472" i="23"/>
  <c r="AL504" i="23"/>
  <c r="AL599" i="23"/>
  <c r="AL624" i="23"/>
  <c r="AL635" i="23"/>
  <c r="AL659" i="23"/>
  <c r="AL667" i="23"/>
  <c r="AL675" i="23"/>
  <c r="AL683" i="23"/>
  <c r="AL691" i="23"/>
  <c r="AL699" i="23"/>
  <c r="AL707" i="23"/>
  <c r="AL741" i="23"/>
  <c r="AL746" i="23"/>
  <c r="AL749" i="23"/>
  <c r="AL754" i="23"/>
  <c r="AL757" i="23"/>
  <c r="AL762" i="23"/>
  <c r="AL765" i="23"/>
  <c r="AL770" i="23"/>
  <c r="AL773" i="23"/>
  <c r="AL778" i="23"/>
  <c r="AL781" i="23"/>
  <c r="AL783" i="23"/>
  <c r="AL785" i="23"/>
  <c r="AL787" i="23"/>
  <c r="AL789" i="23"/>
  <c r="AL791" i="23"/>
  <c r="AL793" i="23"/>
  <c r="AL795" i="23"/>
  <c r="AL797" i="23"/>
  <c r="AL799" i="23"/>
  <c r="AL801" i="23"/>
  <c r="AL803" i="23"/>
  <c r="AL805" i="23"/>
  <c r="AL807" i="23"/>
  <c r="AL809" i="23"/>
  <c r="AL811" i="23"/>
  <c r="AL813" i="23"/>
  <c r="AL815" i="23"/>
  <c r="AL817" i="23"/>
  <c r="AL819" i="23"/>
  <c r="AL821" i="23"/>
  <c r="AL823" i="23"/>
  <c r="AL825" i="23"/>
  <c r="AL827" i="23"/>
  <c r="AL829" i="23"/>
  <c r="AL831" i="23"/>
  <c r="AL833" i="23"/>
  <c r="AL835" i="23"/>
  <c r="AL837" i="23"/>
  <c r="AL839" i="23"/>
  <c r="AL841" i="23"/>
  <c r="AL843" i="23"/>
  <c r="AL845" i="23"/>
  <c r="AL847" i="23"/>
  <c r="AL849" i="23"/>
  <c r="AL851" i="23"/>
  <c r="AL853" i="23"/>
  <c r="AL855" i="23"/>
  <c r="AL857" i="23"/>
  <c r="AL378" i="23"/>
  <c r="AL435" i="23"/>
  <c r="AL517" i="23"/>
  <c r="AL601" i="23"/>
  <c r="AL607" i="23"/>
  <c r="AL669" i="23"/>
  <c r="AL685" i="23"/>
  <c r="AL701" i="23"/>
  <c r="AL737" i="23"/>
  <c r="AL743" i="23"/>
  <c r="AL744" i="23"/>
  <c r="AL747" i="23"/>
  <c r="AL748" i="23"/>
  <c r="AL751" i="23"/>
  <c r="AL752" i="23"/>
  <c r="AL755" i="23"/>
  <c r="AL756" i="23"/>
  <c r="AL759" i="23"/>
  <c r="AL760" i="23"/>
  <c r="AL763" i="23"/>
  <c r="AL764" i="23"/>
  <c r="AL767" i="23"/>
  <c r="AL768" i="23"/>
  <c r="AL771" i="23"/>
  <c r="AL772" i="23"/>
  <c r="AL775" i="23"/>
  <c r="AL776" i="23"/>
  <c r="AL779" i="23"/>
  <c r="AL780" i="23"/>
  <c r="AL788" i="23"/>
  <c r="AL796" i="23"/>
  <c r="AL804" i="23"/>
  <c r="AL812" i="23"/>
  <c r="AL820" i="23"/>
  <c r="AL828" i="23"/>
  <c r="AL836" i="23"/>
  <c r="AL844" i="23"/>
  <c r="AL852" i="23"/>
  <c r="AL860" i="23"/>
  <c r="AL861" i="23"/>
  <c r="AL864" i="23"/>
  <c r="AL865" i="23"/>
  <c r="AL868" i="23"/>
  <c r="AL869" i="23"/>
  <c r="AL872" i="23"/>
  <c r="AL873" i="23"/>
  <c r="AL876" i="23"/>
  <c r="AL877" i="23"/>
  <c r="AL880" i="23"/>
  <c r="AL881" i="23"/>
  <c r="AL884" i="23"/>
  <c r="AL885" i="23"/>
  <c r="AL888" i="23"/>
  <c r="AL889" i="23"/>
  <c r="AL892" i="23"/>
  <c r="AL893" i="23"/>
  <c r="AL896" i="23"/>
  <c r="AL897" i="23"/>
  <c r="AL900" i="23"/>
  <c r="AL901" i="23"/>
  <c r="AL3" i="23"/>
  <c r="AL661" i="23"/>
  <c r="AL677" i="23"/>
  <c r="AL693" i="23"/>
  <c r="AL713" i="23"/>
  <c r="AL784" i="23"/>
  <c r="AL792" i="23"/>
  <c r="AL800" i="23"/>
  <c r="AL808" i="23"/>
  <c r="AL816" i="23"/>
  <c r="AL824" i="23"/>
  <c r="AL832" i="23"/>
  <c r="AL840" i="23"/>
  <c r="AL848" i="23"/>
  <c r="AL856" i="23"/>
  <c r="AL858" i="23"/>
  <c r="AL859" i="23"/>
  <c r="AL862" i="23"/>
  <c r="AL863" i="23"/>
  <c r="AL866" i="23"/>
  <c r="AL867" i="23"/>
  <c r="AL870" i="23"/>
  <c r="AL871" i="23"/>
  <c r="AL874" i="23"/>
  <c r="AL875" i="23"/>
  <c r="AL878" i="23"/>
  <c r="AL879" i="23"/>
  <c r="AL882" i="23"/>
  <c r="AL883" i="23"/>
  <c r="AL886" i="23"/>
  <c r="AL887" i="23"/>
  <c r="AL890" i="23"/>
  <c r="AL891" i="23"/>
  <c r="AL894" i="23"/>
  <c r="AL895" i="23"/>
  <c r="AL898" i="23"/>
  <c r="AL899" i="23"/>
  <c r="AL902" i="23"/>
  <c r="AL650" i="23"/>
  <c r="AL673" i="23"/>
  <c r="AL705" i="23"/>
  <c r="AL736" i="23"/>
  <c r="AL790" i="23"/>
  <c r="AL806" i="23"/>
  <c r="AL822" i="23"/>
  <c r="AL838" i="23"/>
  <c r="AL854" i="23"/>
  <c r="AL665" i="23"/>
  <c r="AL697" i="23"/>
  <c r="AL709" i="23"/>
  <c r="AL794" i="23"/>
  <c r="AL810" i="23"/>
  <c r="AL826" i="23"/>
  <c r="AL842" i="23"/>
  <c r="AL640" i="23"/>
  <c r="AL657" i="23"/>
  <c r="AL689" i="23"/>
  <c r="AL782" i="23"/>
  <c r="AL814" i="23"/>
  <c r="AL846" i="23"/>
  <c r="AL681" i="23"/>
  <c r="AL802" i="23"/>
  <c r="AL834" i="23"/>
  <c r="AL798" i="23"/>
  <c r="AL830" i="23"/>
  <c r="AL786" i="23"/>
  <c r="AL818" i="23"/>
  <c r="AL850" i="23"/>
  <c r="BZ8" i="6"/>
  <c r="BZ28" i="6"/>
  <c r="W596" i="7"/>
  <c r="BZ37" i="6"/>
  <c r="W875" i="7"/>
  <c r="BZ27" i="6"/>
  <c r="W565" i="7"/>
  <c r="BZ36" i="6"/>
  <c r="W844" i="7"/>
  <c r="BZ26" i="6"/>
  <c r="W534" i="7"/>
  <c r="BZ35" i="6"/>
  <c r="W813" i="7"/>
  <c r="BZ38" i="6"/>
  <c r="W906" i="7"/>
  <c r="BZ34" i="6"/>
  <c r="W782" i="7"/>
  <c r="BZ9" i="6"/>
  <c r="W7" i="7"/>
</calcChain>
</file>

<file path=xl/sharedStrings.xml><?xml version="1.0" encoding="utf-8"?>
<sst xmlns="http://schemas.openxmlformats.org/spreadsheetml/2006/main" count="57986" uniqueCount="16051">
  <si>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</si>
  <si>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</si>
  <si>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</si>
  <si>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</si>
  <si>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</si>
  <si>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</si>
  <si>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</si>
  <si>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</si>
  <si>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</si>
  <si>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Física</t>
  </si>
  <si>
    <t>Mar</t>
  </si>
  <si>
    <t>Feb</t>
  </si>
  <si>
    <t>Ene</t>
  </si>
  <si>
    <t>1.</t>
  </si>
  <si>
    <t>UM</t>
  </si>
  <si>
    <t>Cantidad</t>
  </si>
  <si>
    <r>
      <t>N</t>
    </r>
    <r>
      <rPr>
        <b/>
        <vertAlign val="superscript"/>
        <sz val="10"/>
        <color indexed="9"/>
        <rFont val="Arial Narrow"/>
        <family val="2"/>
      </rPr>
      <t>o</t>
    </r>
  </si>
  <si>
    <t>TIPO META</t>
  </si>
  <si>
    <t>INICIO</t>
  </si>
  <si>
    <t>FIN</t>
  </si>
  <si>
    <t>DIAGRAMA DE GANTT</t>
  </si>
  <si>
    <t>PROGRAMACIÓN MENSUALIZADA DE META FÍSICA</t>
  </si>
  <si>
    <t>IDT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</si>
  <si>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</si>
  <si>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</si>
  <si>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</si>
  <si>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</si>
  <si>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</si>
  <si>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</si>
  <si>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</si>
  <si>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</si>
  <si>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</si>
  <si>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</si>
  <si>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</si>
  <si>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</si>
  <si>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Acumulable</t>
  </si>
  <si>
    <t>No acumulable (Sólo se utiliza en casos especiales y con la aprobación del sectorista de la U. de Programación)</t>
  </si>
  <si>
    <t>Identificador de tarea</t>
  </si>
  <si>
    <t>Formato 03: Cuadro de Desagregación de Tareas (DIAGRAMA DE GANTT)</t>
  </si>
  <si>
    <t>MONTO UNITARIO</t>
  </si>
  <si>
    <t>MONTO TOTAL</t>
  </si>
  <si>
    <t>Distribución física de los Recursos</t>
  </si>
  <si>
    <t>CANTIDAD</t>
  </si>
  <si>
    <t>(*)</t>
  </si>
  <si>
    <t>TIPO DE GASTO:</t>
  </si>
  <si>
    <t>1.       Pago de Deudas</t>
  </si>
  <si>
    <t>2.       Gastos Ineludibles</t>
  </si>
  <si>
    <t>3.       Planilla y equipo técnico</t>
  </si>
  <si>
    <t>4.       Funcionamiento</t>
  </si>
  <si>
    <t>5.       Proyectos de Inversión</t>
  </si>
  <si>
    <t>6.       Sostenibilidad de proyectos</t>
  </si>
  <si>
    <t>7.       Planes y acuerdos interinstitucionales</t>
  </si>
  <si>
    <t>8.       Otras actividades regulares</t>
  </si>
  <si>
    <t xml:space="preserve">Formato 04:  Costeo de tareas </t>
  </si>
  <si>
    <t>ACTIVIDAD:</t>
  </si>
  <si>
    <t xml:space="preserve">Distribución presupuestal de los Recursos </t>
  </si>
  <si>
    <t>PNAIA</t>
  </si>
  <si>
    <t>PIO</t>
  </si>
  <si>
    <t>PNCVG</t>
  </si>
  <si>
    <t>PNFF</t>
  </si>
  <si>
    <t>PNPAM</t>
  </si>
  <si>
    <t>BIEN O SERVICIO</t>
  </si>
  <si>
    <t>AEI</t>
  </si>
  <si>
    <t>OEI</t>
  </si>
  <si>
    <t>AES</t>
  </si>
  <si>
    <t>PP</t>
  </si>
  <si>
    <t>OES</t>
  </si>
  <si>
    <t>CÓDIGO</t>
  </si>
  <si>
    <t>DESCRIPCIÓN</t>
  </si>
  <si>
    <t>CLASIFICADOR DE GASTO</t>
  </si>
  <si>
    <t>Denominación</t>
  </si>
  <si>
    <t xml:space="preserve">    </t>
  </si>
  <si>
    <t>FICHA TÉCNICA DE LA ACTIVIDAD OPERATIVA</t>
  </si>
  <si>
    <t>UE</t>
  </si>
  <si>
    <t>Denominación de la Actividad Operativa</t>
  </si>
  <si>
    <t>2.</t>
  </si>
  <si>
    <t>Objetivo / Justificación de la Actividad Operativa</t>
  </si>
  <si>
    <t>3.</t>
  </si>
  <si>
    <t>Descripción de la Actividad Operativa</t>
  </si>
  <si>
    <t>4.</t>
  </si>
  <si>
    <t>Marco Institucional</t>
  </si>
  <si>
    <t>5.</t>
  </si>
  <si>
    <t>Localización y Beneficiarios</t>
  </si>
  <si>
    <t>6.</t>
  </si>
  <si>
    <t>Estrategia operativa de la intervención / Fundamentación</t>
  </si>
  <si>
    <t>7.</t>
  </si>
  <si>
    <t>ACTIVIDAD OPERATIVA</t>
  </si>
  <si>
    <t>PPTO (S/.)</t>
  </si>
  <si>
    <t>CONTRIBUYE A:</t>
  </si>
  <si>
    <t>AN</t>
  </si>
  <si>
    <t>CATEGORIA PRTESUPUESTAL</t>
  </si>
  <si>
    <t>APNoP</t>
  </si>
  <si>
    <t>ACCIONES CENTRALES</t>
  </si>
  <si>
    <t>DIRECCIÓN / OFICINA/ UNIDAD:</t>
  </si>
  <si>
    <t>Programación física y financiera 2018</t>
  </si>
  <si>
    <t>PLAN OPERATIVO ANUAL 2018</t>
  </si>
  <si>
    <t>FORMATO 01</t>
  </si>
  <si>
    <t>Tipo Meta:</t>
  </si>
  <si>
    <t>Leyenda:</t>
  </si>
  <si>
    <t>CODIGO 1</t>
  </si>
  <si>
    <t>CODIGO 2</t>
  </si>
  <si>
    <t>CODIGO</t>
  </si>
  <si>
    <t>ORGANO/UNIDAD ORGANICA</t>
  </si>
  <si>
    <t>NIVEL</t>
  </si>
  <si>
    <t>FUNCION</t>
  </si>
  <si>
    <t>CATEGORIA PRESUPUESTAL</t>
  </si>
  <si>
    <t>PRODUCTO</t>
  </si>
  <si>
    <t>CODIGO 3</t>
  </si>
  <si>
    <t>ACTIVIDAD</t>
  </si>
  <si>
    <t>O.E.I.1</t>
  </si>
  <si>
    <t>FORTALECER A LAS INSTITUCIONES PUBLICAS EN LA GESTION DE POLITICAS DE IGUALDAD DE GENERO, POBLACION Y DE PROTECCION DE LAS POBLACIONES VULNERABLES</t>
  </si>
  <si>
    <t>A.E.I.1.1</t>
  </si>
  <si>
    <t>MARCO NORMATIVO DE POLITICAS DE IGUALDAD DE GENERO, POBLACION Y  PROTECCION  DE LAS POBLACIONES VULNERABLES IMPLEMENTADO EN LAS INSTITUCIONES PUBLICAS</t>
  </si>
  <si>
    <t>DM</t>
  </si>
  <si>
    <t>DESPACHO MINISTERIAL DE LA MUJER Y POBLACIONES VULNERABLES</t>
  </si>
  <si>
    <t>ALTA DIRECCION</t>
  </si>
  <si>
    <t>AC</t>
  </si>
  <si>
    <t>A.E.I.1.2</t>
  </si>
  <si>
    <t>SISTEMAS FUNCIONALES DEL SECTOR IMPLEMENTADOS A FAVOR DE LAS INSTITUCIONES</t>
  </si>
  <si>
    <t>DVMM</t>
  </si>
  <si>
    <t>DESPACHO VICEMINISTERIAL DE LA MUJER</t>
  </si>
  <si>
    <t>APNOP</t>
  </si>
  <si>
    <t>ASIGNACIONES PRESUPUESTARIAS QUE NO RESULTAN EN PRODUCTOS</t>
  </si>
  <si>
    <t>O.E.I.2</t>
  </si>
  <si>
    <t>TRANSVERSALIZAR EL ENFOQUE DE GENERO, DERECHOS  Y DE PROTECCION SOCIAL DE LAS MUJERES Y POBLACIONES VULNERABLES, EN LAS ENTIDADES PUBLICASY PRIVADAS</t>
  </si>
  <si>
    <t>A.E.I.2.1</t>
  </si>
  <si>
    <t>ESPACIOS Y MECANISMOS DE ARTICULACION INTERSECTORIAL INSTITUCIONALIZADOS EN EL ESTADO PARA LA REDUCCION DE BRECHAS DE GENERO Y LA PROTECCION SOCIAL DE LAS MUJERES Y POBLACIONES VULNERABLES</t>
  </si>
  <si>
    <t>DGIGND</t>
  </si>
  <si>
    <t>DIRECCION GENERAL DE IGUALDAD DE GENERO Y NO DISCRIMINACION</t>
  </si>
  <si>
    <t>LINEA</t>
  </si>
  <si>
    <t>PP 0051</t>
  </si>
  <si>
    <t>PREVENCION Y TRATAMIENTO DEL CONSUMO DE DROGAS</t>
  </si>
  <si>
    <t>ACCIONES COMUNES</t>
  </si>
  <si>
    <t>GESTION DEL PROGRAMA</t>
  </si>
  <si>
    <t>A.E.I.2.2</t>
  </si>
  <si>
    <t>MECANISMOS DE SEGUIMIENTO Y EVALUACION IMPLEMENTADOS RESPECTO A LOS AVANCES EN LA REDUCCION DE BRECHAS DE GENERO Y PROTECCION SOCIAL EN LOS TRES NIVELES DE GOBIERNO.</t>
  </si>
  <si>
    <t>DPIGND</t>
  </si>
  <si>
    <t>DIRECCION DE POLITICAS DE IGUALDAD DE GENERO Y NO DISCRIMINACION</t>
  </si>
  <si>
    <t>TRANSFERENCIA DE RECURSOS PARA LA EJECUCION DE PROYECTOS DE INVERSION</t>
  </si>
  <si>
    <t>A.E.I.2.3</t>
  </si>
  <si>
    <t>RECONOCIMIENTO A LOS AGENTES DE LA SOCIEDAD CIVIL Y AL SECTOR EMPRESARIAL QUE PROMUEVAN LA IGUALDAD DE GENERO Y LA PROTECCION SOCIAL</t>
  </si>
  <si>
    <t>DPPDM</t>
  </si>
  <si>
    <t>DIRECCION DE PROMOCION Y PROTECCION DE LOS DERECHOS DE LAS MUJERES</t>
  </si>
  <si>
    <t>TRANSFERENCIA DE RECURSOS PARA LA EJECUCION DE ACTIVIDADES</t>
  </si>
  <si>
    <t>O.E.I.3</t>
  </si>
  <si>
    <t>PROMOVER PATRONES CULTURALES IGUALITARIOS Y NO DISCRIMINATORIOS EN LA CIUDADANIA</t>
  </si>
  <si>
    <t>A.E.I.3.1</t>
  </si>
  <si>
    <t>ESTRATEGIAS COMUNICACIONALES PARA PROMOVER PATRONES IGUALITARIOS Y NO DISCRIMINATORIOS EN LA CIUDADANIA</t>
  </si>
  <si>
    <t>DPDAEM</t>
  </si>
  <si>
    <t>DIRECCION DE PROMOCION Y DESARROLLO DE LA AUTONOMIA ECONOMICA DE LAS MUJERES</t>
  </si>
  <si>
    <t>POBLACION DESARROLLA COMPETENCIAS PARA LA PREVENCION DEL CONSUMO DE DROGAS</t>
  </si>
  <si>
    <t>SERVICIO DE ORIENTACION Y CONSEJERIA HABLA FRANCO</t>
  </si>
  <si>
    <t>A.E.I.3.2</t>
  </si>
  <si>
    <t>CAPACIDADES FORMATIVAS DE LIDERESAS- ES,  DECISORAS - ES Y , OPERADORES  Y OTROS ACTORES CLAVE PARA EL CAMBIO DE PATRONES SEXISTAS, DISCRIMINATORIOS Y AUTORITARIOS DE FORMA PERMANENTE PARA LA SOCIEDAD</t>
  </si>
  <si>
    <t>DGTEG</t>
  </si>
  <si>
    <t>DIRECCION GENERAL DE TRANSVERSALIZACION DEL ENFOQUE DE GENERO</t>
  </si>
  <si>
    <t>DIFUSION DE CONTENIDOS PREVENTIVOS DEL CONSUMO DE DROGAS EN ZONAS URBANAS Y RURALES</t>
  </si>
  <si>
    <t>A.E.I.3.3</t>
  </si>
  <si>
    <t>VOCERIA DE LIDERESAS Y LIDERES  DE OPINION EN DEFENSA DE LA IGUALDAD DE GENERO Y NO DISCRIMINACION ANTE LA CIUDADANIA</t>
  </si>
  <si>
    <t>DASI</t>
  </si>
  <si>
    <t>DIRECCION DE ARTICULACION SECTORIAL E INTERINSTITUCIONAL</t>
  </si>
  <si>
    <t>PREVENCION DEL CONSUMO DE DROGAS EN EL AMBITO FAMILIAR</t>
  </si>
  <si>
    <t>O.E.I.4</t>
  </si>
  <si>
    <t>INCREMENTAR LA AUTONOMIA FISICA, POLITICA Y ECONOMICA DE LAS MUJERES Y POBLACIONES VULNERABLES A LO LARGO DE SU CICLO DE VIDA</t>
  </si>
  <si>
    <t>A.E.I.4.1</t>
  </si>
  <si>
    <t>GESTION CONCERTADA CON LA ACADEMIA, EMPRESAS, COLECTIVOS ORGANIZADOS Y COOPERACION INTERNACIONAL PARA INCREMENTAR LA AUTONOMIA DE LAS MUJERES Y POBLACIONES VULNERABLES</t>
  </si>
  <si>
    <t>DAGRL</t>
  </si>
  <si>
    <t>DIRECCION DE ARTICULACION CON LOS GOBIERNOS REGIONALES Y LOCALES</t>
  </si>
  <si>
    <t>PREVENCION DEL CONSUMO DE DROGAS EN EL AMBITO EDUCATIVO</t>
  </si>
  <si>
    <t>A.E.I.4.2</t>
  </si>
  <si>
    <t>GESTION CONCERTADA DE NIVEL INTERGUBERNAMENTAL E INTERSECTORIAL QUE PROMUEVA LA AUTONOMIA DE LAS MUJERES Y POBLACIONES VULNERABLES</t>
  </si>
  <si>
    <t>DGCVG</t>
  </si>
  <si>
    <t>DIRECCION GENERAL CONTRA LA VIOLENCIA DE GENERO</t>
  </si>
  <si>
    <t>PREVENCION DEL CONSUMO DE DROGAS EN EL AMBITO COMUNITARIO</t>
  </si>
  <si>
    <t>O.E.I.5</t>
  </si>
  <si>
    <t>MEJORAR LA CALIDAD DE LOS SERVICIOS DE PREVENCION DE TODA FORMA DE VIOLENCIA CONTRA LAS MUJERES Y POBLACIONES VULNERABLES</t>
  </si>
  <si>
    <t>A.E.I.5.1</t>
  </si>
  <si>
    <t>SERVICIOS DE PREVENCION DE CALIDAD IMPLEMENTADOS POR LOS SECTORES Y GOBIERNOS SUB NACIONALES</t>
  </si>
  <si>
    <t>DPVLV</t>
  </si>
  <si>
    <t>DIRECCION DE POLITICAS PARA UNA VIDA LIBRE DE VIOLENCIA</t>
  </si>
  <si>
    <t>POBLACION ATENDIDA EN ADICCIONES POR CONSUMO DE DROGAS</t>
  </si>
  <si>
    <t>ATENCION TERAPEUTICA EN MODALIDAD AMBULATORIA DE DIA Y RESIDENCIAL PARA CONSUMIDORES DEPENDIENTES DE DROGAS</t>
  </si>
  <si>
    <t>A.E.I.5.2</t>
  </si>
  <si>
    <t>ESTRATEGIAS PREVENTIVAS DE FORTALECIMIENTO DE LAS FAMILIAS IMPLEMENTADAS EN LAS ENTIDADES PUBLICAS Y PRIVADAS, A FAVOR DE LOS INTEGRANTES DEL GRUPO FAMILIAR</t>
  </si>
  <si>
    <t>DATPS</t>
  </si>
  <si>
    <t>DIRECCION DE ASISTENCIA TECNICA Y PROMOCION DE SERVICIOS</t>
  </si>
  <si>
    <t>ATENCION TERAPEUTICA EN LOS ESTABLECIMIENTOS PENITENCIARIOS Y CENTROS DE MEDIO LIBRE</t>
  </si>
  <si>
    <t>O.E.I.6</t>
  </si>
  <si>
    <t>MEJORAR LA CALIDAD DE LOS SERVICIOS DE ATENCION Y PROTECCION DE TODA FORMA DE VIOLENCIA DE LAS MUJERES Y POBLACIONES VULNERABLES</t>
  </si>
  <si>
    <t>A.E.I.6.1</t>
  </si>
  <si>
    <t>GESTION CONCERTADA PARA LOS SERVICIOS DE ATENCION CON CALIDAD IMPLEMENTADOS CON LOS SECTORES Y GOBIERNOS SUB NACIONALES PARA LAS MUJERES Y POBLACIONES VULNERABLES</t>
  </si>
  <si>
    <t>PNCVFS</t>
  </si>
  <si>
    <t>PROGRAMA NACIONAL CONTRA LA VIOLENCIA FAMILIAR Y SEXUAL</t>
  </si>
  <si>
    <t>ATENCION TERAPEUTICA EN LOS CENTROS JUVENILES DE DIAGNOSTICO Y REHABILITACION Y SERVICIOS DE ORIENTACION AL ADOLESCENTE (SOA)</t>
  </si>
  <si>
    <t>A.E.I.6.2</t>
  </si>
  <si>
    <t>GESTION CONCERTADA PARA LOS SERVICIOS DE PROTECCION CON CALIDAD IMPLEMENTADA CON LOS SECTORES Y GOBIERNO SUBNACIONALES PARA LAS MUJERES Y POBLACIONES VULNERABLES</t>
  </si>
  <si>
    <t>UPPIFVFS</t>
  </si>
  <si>
    <t>UNIDAD DE PREVENCION Y PROMOCION INTEGRAL FRENTE A LA VIOLENCIA FAMILIAR Y SEXUAL</t>
  </si>
  <si>
    <t>ATENCION DE PERSONAS AFECTADAS POR HECHOS DE VIOLENCIA FAMILIAR ASOCIADAS AL CONSUMO DE DROGAS</t>
  </si>
  <si>
    <t>A.E.I.6.3</t>
  </si>
  <si>
    <t>ESTRATEGIA COMUNICACIONAL PARA EL POSICIONAMIENTO Y SOSTENIBILIDAD DE LAS INTERVENCIONES SECTORIALES IMPLEMENTADA A FAVOR DE LAS MUJERES Y POBLACIONES VULNERABLE</t>
  </si>
  <si>
    <t>UAIFVFS</t>
  </si>
  <si>
    <t>UNIDAD DE ATENCION INTEGRAL FRENTE A LA VIOLENCIA FAMILIAR Y SEXUAL</t>
  </si>
  <si>
    <t>PP 0080</t>
  </si>
  <si>
    <t>LUCHA CONTRA LA VIOLENCIA FAMILIAR</t>
  </si>
  <si>
    <t>O.E.I.7</t>
  </si>
  <si>
    <t>PROMOVER LA ATENCION MULTISECTORIAL Y LA AYUDA HUMANITARIA A LA PERSONA O GRUPOS POBLACIONALES EN CONDICION DE DESPLAZADOS O MIGRANTES INTERNOS</t>
  </si>
  <si>
    <t>A.E.I.7.1</t>
  </si>
  <si>
    <t>GESTION CONCERTADA  PARA LA ATENCION MULTISECTORIAL Y LA AYUDA HUMANITARIA A LA PERSONA O GRUPOS POBLACIONALES EN CONDICION DE DESPLAZADOS O MIGRANTES INTERNOS</t>
  </si>
  <si>
    <t>UGIGC</t>
  </si>
  <si>
    <t>UNIDAD DE GENERACION DE INFORMACION Y GESTION DEL CONOCIMIENTO</t>
  </si>
  <si>
    <t>SEGUIMIENTO Y EVALUACION DEL PROGRAMA</t>
  </si>
  <si>
    <t>O.E.I.8</t>
  </si>
  <si>
    <t>IMPULSAR LA MODERNIZACION DE LA GESTION INSTITUCIONAL</t>
  </si>
  <si>
    <t>A.E.I.8.1</t>
  </si>
  <si>
    <t>GESTION DE LOS SISTEMAS ADMINISTRATIVOS FORTALECIDA, PARA LA PRODUCCION DE BIENES Y SERVICIOS QUE VALORA EL CIUDADANO</t>
  </si>
  <si>
    <t>UA-PNCVFS</t>
  </si>
  <si>
    <t>UNIDAD DE ADMINISTRACION</t>
  </si>
  <si>
    <t>APOYO</t>
  </si>
  <si>
    <t>FORTALECIMIENTO DE LAS CAPACIDADES A LOS OPERADORES DEL PROGRAMA</t>
  </si>
  <si>
    <t>A.E.I.8.2</t>
  </si>
  <si>
    <t>GESTION DE TALENTO HUMANO FORTALECIDA CON COMPETENCIAS PARA EL EJERCICIO DE LAS FUNCIONES DEL MIMP</t>
  </si>
  <si>
    <t>UAJ-PNCVFS</t>
  </si>
  <si>
    <t>UNIDAD DE ASESORIA JURIDICA</t>
  </si>
  <si>
    <t>PLAN NACIONAL CONTRA LA VIOLENCIA HACIA LA MUJER</t>
  </si>
  <si>
    <t>A.E.I.8.3</t>
  </si>
  <si>
    <t>GESTION POR PROCESOS IMPLEMENTADA PARA LA MEJORA DE LOS SERVICIOS DEL MIMP</t>
  </si>
  <si>
    <t>UPP-PNCVFS</t>
  </si>
  <si>
    <t>UNIDAD DE PLANEAMIENTO Y PRESUPUESTO</t>
  </si>
  <si>
    <t>PERSONAS AFECTADAS POR HECHOS DE VIOLENCIA FAMILIAR CON SERVICIOS DE ATENCION</t>
  </si>
  <si>
    <t>OBSERVATORIO NACIONAL DE LA VIOLENCIA FAMILIAR</t>
  </si>
  <si>
    <t>A.E.I.8.4</t>
  </si>
  <si>
    <t>SISTEMA DE INFORMACION, SEGUIMIENTO, EVALUACION Y GESTION DEL CONOCIMIENTO ARTICULADO PARA LA TOMA DE DECISIONES</t>
  </si>
  <si>
    <t>DVMPV</t>
  </si>
  <si>
    <t>DESPACHO VICEMINISTERIAL DE POBLACIONES VULNERABLES</t>
  </si>
  <si>
    <t>REGISTRO NACIONAL DE HOGARES REFUGIO</t>
  </si>
  <si>
    <t>-</t>
  </si>
  <si>
    <t>NO DEFINIDO</t>
  </si>
  <si>
    <t>DGPDV</t>
  </si>
  <si>
    <t>DIRECCION GENERAL DE POBLACION, DESARROLLO Y VOLUNTARIADO</t>
  </si>
  <si>
    <t>SERVICIO DE ATENCION PSICOLOGICA A ALBERGADOS EN HOGARES DE REFUGIO TEMPORAL</t>
  </si>
  <si>
    <t>DP</t>
  </si>
  <si>
    <t>DIRECCION DE POBLACION</t>
  </si>
  <si>
    <t>FORTALECIMIENTO DE LOS SERVICIOS DE ATENCION</t>
  </si>
  <si>
    <t>DDCP</t>
  </si>
  <si>
    <t>DIRECCION DE DESPLAZADOS Y CULTURA DE PAZ</t>
  </si>
  <si>
    <t>IMPLEMENTACION DE LA ESTRATEGIA DE PREVENCION Y ATENCION EN ZONAS RURALES</t>
  </si>
  <si>
    <t>DV</t>
  </si>
  <si>
    <t>DIRECCION DE VOLUNTARIADO</t>
  </si>
  <si>
    <t>ATENCION INTEGRAL Y ESPECIALIZADA A LAS PERSONAS QUE EJERCEN VIOLENCIA</t>
  </si>
  <si>
    <t>DGFC</t>
  </si>
  <si>
    <t>DIRECCION GENERAL DE LA FAMILIA Y LA COMUNIDAD</t>
  </si>
  <si>
    <t>CAPACITACION DE MESA Y/O REDES CONTRA LA VIOLENCIA FAMILIAR</t>
  </si>
  <si>
    <t>DIFF</t>
  </si>
  <si>
    <t>DIRECCION DE FORTALECIMIENTO DE LAS FAMILIAS</t>
  </si>
  <si>
    <t>POBLACION CUENTA CON SERVICIOS DE PREVENCION DE LA VIOLENCIA FAMILIAR</t>
  </si>
  <si>
    <t>DESARROLLO DE HABILIDADES PARA FORTALECER LA AUTOESTIMA Y CAPACIDAD DE DECISION FRENTE A SITUACIONES DE VIOLENCIA</t>
  </si>
  <si>
    <t>DIPAM</t>
  </si>
  <si>
    <t>DIRECCION DE PERSONAS ADULTAS MAYORES</t>
  </si>
  <si>
    <t>DESARROLLO DE PROGRAMAS DE EMPRENDIMIENTOS ECONOMICOS COMO UNA ESTRATEGIA PREVENTIVA</t>
  </si>
  <si>
    <t>DIBP</t>
  </si>
  <si>
    <t>DIRECCION DE BENEFICIENCIAS PUBLICAS</t>
  </si>
  <si>
    <t>ORIENTACION A VARONES PARA LA CONSTRUCCION DE UNA NUEVA FORMA DE MASCULINIDAD QUE NO PERMITA LA TRANSMISION DEL CICLO DE LA VIOLENCIA</t>
  </si>
  <si>
    <t>DGNNA</t>
  </si>
  <si>
    <t>DIRECCION GENERAL DE NIÑAS, NIÑOS Y ADOLESCENTES</t>
  </si>
  <si>
    <t>IMPLEMENTACION DE UNA ESTRATEGIA COMUNICACIONAL PARA LA PREVENCION DE LA VIOLENCIA</t>
  </si>
  <si>
    <t>DPNNA</t>
  </si>
  <si>
    <t>DIRECCION DE POLITICAS DE NIÑAS, NIÑOS Y ADOLESCENTES</t>
  </si>
  <si>
    <t>CAPACITACION A LIDERES Y LIDERESAS DE ORGANIZACIONES SOCIALES</t>
  </si>
  <si>
    <t>DSLD</t>
  </si>
  <si>
    <t>DIRECCION DE SISTEMAS LOCALES Y DEFENSORIAS</t>
  </si>
  <si>
    <t>PREVENCION DE LA VIOLENCIA FAMILIAR EN LA COMUNIDAD EDUCATIVA DE EDUCACION BASICA REGULAR Y SUPERIOR</t>
  </si>
  <si>
    <t>DIT</t>
  </si>
  <si>
    <t>DIRECCION DE INVESTIGACION TUTELAR</t>
  </si>
  <si>
    <t>ESTRATEGIA LUDICA PARA LA PREVENCION DE LA VIOLENCIA FAMILIAR EN NIÑOS, NIÑAS Y ADOLESCENTES</t>
  </si>
  <si>
    <t>DGA</t>
  </si>
  <si>
    <t>DIRECCION GENERAL DE ADOPCIONES</t>
  </si>
  <si>
    <t>PP 0117</t>
  </si>
  <si>
    <t>ATENCION OPORTUNA DE NIÑAS, NIÑOS Y ADOLESCENTES EN PRESUNTO ESTADO DE ABANDONO</t>
  </si>
  <si>
    <t>DEIA</t>
  </si>
  <si>
    <t>DIRECCION DE EVALUACION INTEGRAL PARA LA ADOPCION</t>
  </si>
  <si>
    <t>DAPA</t>
  </si>
  <si>
    <t>DIRECCION DE ADOPCION Y POST ADOPCION</t>
  </si>
  <si>
    <t>DCRI</t>
  </si>
  <si>
    <t>DIRECCION DE CAPACITACION Y REGISTRO DE LA INFORMACION</t>
  </si>
  <si>
    <t>NIÑAS, NIÑOS Y ADOLESCENTES EN PRESUNTO ESTADO DE ABANDONO ACCEDEN A SERVICIOS DE PROTECCION Y CUIDADO</t>
  </si>
  <si>
    <t>INVESTIGACION TUTELAR EN PLAZOS SEÑALADOS POR LAS NORMAS</t>
  </si>
  <si>
    <t>INABIF</t>
  </si>
  <si>
    <t>PROGRAMA INTEGRAL NACIONAL PARA EL BIENESTAR FAMILIAR</t>
  </si>
  <si>
    <t>ATENCION Y CUIDADO EN CENTROS</t>
  </si>
  <si>
    <t>USPNNA</t>
  </si>
  <si>
    <t>UNIDAD DE SERVICIOS DE PROTECCION DE NIÑOS, NIÑAS Y ADOLESCENTES</t>
  </si>
  <si>
    <t>OPERADORES GARANTIZAN A NIÑAS, NIÑOS Y ADOLESCENTES EN PRESUNTO ESTADO DE ABANDONO EL ACCESO AL SERVICIO DE PROTECCION Y CUIDADO</t>
  </si>
  <si>
    <t>USPPD</t>
  </si>
  <si>
    <t>UNIDAD DE SERVICIOS DE PROTECCION DE PERSONAS CON DISCAPACIDAD</t>
  </si>
  <si>
    <t>SUPERVISION O ACREDITACION DE SERVICIOS DE PROTECCION Y CUIDADO DE NIÑOS, NIÑAS Y ADOLESCENTES EN PRESUNTO ESTADO DE ABANDONO</t>
  </si>
  <si>
    <t>USPPAM</t>
  </si>
  <si>
    <t>UNIDAD DE SERVICIOS DE PROTECCION DE PERSONAS ADULTAS MAYORES</t>
  </si>
  <si>
    <t>ACOGIMIENTO FAMILIAR (FAMILIA EXTENSA Y TERCEROS)</t>
  </si>
  <si>
    <t>UDIF</t>
  </si>
  <si>
    <t>UNIDAD DE DESARROLLO INTEGRAL DE FAMILIAS</t>
  </si>
  <si>
    <t>PROTECCION EN PROGRAMAS DE NIÑOS, NIÑAS Y ADOLESCENTES EN SITUACION DE CALLE</t>
  </si>
  <si>
    <t>UA-INABIF</t>
  </si>
  <si>
    <t>PROTECCION EN ENTORNO FAMILIAR</t>
  </si>
  <si>
    <t>UPP-INABIF</t>
  </si>
  <si>
    <t>SOPORTE SOCIOFAMILIAR PARA NIÑAS, NIÑOS Y ADOLESCENTES EN RIESGO DE INICIAR INVESTIGACION TUTELAR</t>
  </si>
  <si>
    <t>UAJ-INABIF</t>
  </si>
  <si>
    <t>INTERVENCION DOMICILIARIA ESPECIALIZADA PARA EL FORTALECIMIENTO DE COMPETENCIAS PARENTALES DE NIÑAS, NIÑOS Y ADOLESCENTES EN RIESGO DE DESPROTECCION</t>
  </si>
  <si>
    <t>OCI-INABIF</t>
  </si>
  <si>
    <t>NIÑAS, NIÑOS Y ADOLESCENTES ACCEDEN A SERVICIOS DE FORTALECIMIENTO DE CAPACIDADES COMO FACTOR PROTECTOR</t>
  </si>
  <si>
    <t>FORTALECIMIENTO DE CAPACIDADES PARA NIÑAS, NIÑOS Y ADOLESCENTES EN CENTROS DE ATENCION RESIDENCIAL</t>
  </si>
  <si>
    <t>SG</t>
  </si>
  <si>
    <t>SECRETARIA GENERAL</t>
  </si>
  <si>
    <t>FORTALECIMIENTO DE CAPACIDADES PARA NIÑAS, NIÑOS Y ADOLESCENTES EN SITUACIÓN DE CALLE</t>
  </si>
  <si>
    <t>OC</t>
  </si>
  <si>
    <t>OFICINA DE COMUNICACION</t>
  </si>
  <si>
    <t>FORTALECIMIENTO DE HABILIDADES PARA NIÑAS, NIÑOS Y ADOLESCENTES EN RIESGO DE DESPROTECCION ATENDIDOS EN SERVICIOS DE CUIDADO DIURNO</t>
  </si>
  <si>
    <t>ODN</t>
  </si>
  <si>
    <t>OFICINA DE DEFENSA NACIONAL</t>
  </si>
  <si>
    <t>INTERVENCION LUDICA PARA EL FORTALECIMIENTO DE HABILIDADES DE NIÑAS, NIÑOS Y ADOLESCENTES EN RIESGO DE DESPROTECCION</t>
  </si>
  <si>
    <t>OTDAC</t>
  </si>
  <si>
    <t>OFICINA DE TRAMITE DOCUMENTARIO Y ATENCION AL CIUDADANO</t>
  </si>
  <si>
    <t>PP 0142</t>
  </si>
  <si>
    <t>ACCESO DE PERSONAS ADULTAS MAYORES A SERVICIOS ESPECIALIZADOS</t>
  </si>
  <si>
    <t>OGAJ</t>
  </si>
  <si>
    <t>OFICINA GENERAL DE ASESORIA JURIDICA</t>
  </si>
  <si>
    <t>OGA</t>
  </si>
  <si>
    <t>OFICINA GENERAL DE ADMINISTRACION</t>
  </si>
  <si>
    <t>OAS</t>
  </si>
  <si>
    <t>OFICINA DE ABASTECIMIENTO Y SERVICIOS</t>
  </si>
  <si>
    <t>FAMILIARES Y CUIDADORES CON CAPACIDADES FORTALECIDAS PARA EL BUEN TRATO AL ADULTO MAYOR</t>
  </si>
  <si>
    <t>DESARROLLO DE COMPETENCIAS EN FAMILIARES PARA LA ATENCION DE PERSONAS ADULTAS MAYORES</t>
  </si>
  <si>
    <t>OT</t>
  </si>
  <si>
    <t>OFICINA DE TESORERIA</t>
  </si>
  <si>
    <t>DESARROLLO DE COMPETENCIAS EN CUIDADORES PARA LA ATENCION DE PERSONAS ADULTAS MAYORES</t>
  </si>
  <si>
    <t>OFICINA DE CONTABILIDAD</t>
  </si>
  <si>
    <t>PERSONAS ADULTAS MAYORES ATENDIDAS INVOLUCRANDO AL ENTORNO FAMILIAR Y SOCIAL</t>
  </si>
  <si>
    <t>IDENTIFICACION, SELECCION Y DERIVACION DE PERSONAS ADULTAS MAYORES EN SITUACION DE RIESGO</t>
  </si>
  <si>
    <t>OTI</t>
  </si>
  <si>
    <t>OFICINA DE TECNOLOGIAS DE LA INFORMACION</t>
  </si>
  <si>
    <t>PERSONAS ADULTAS MAYORES EN SITUACION DE RIESGO ATENDIDAS EN CENTROS DE ATENCION NOCHE</t>
  </si>
  <si>
    <t>OGRH</t>
  </si>
  <si>
    <t>OFICINA GENERAL DE RECURSOS HUMANOS</t>
  </si>
  <si>
    <t>PERSONAS ADULTAS MAYORES EN SITUACION DE RIESGO ATENDIDAS EN CENTROS DE ATENCION RESIDENCIAL</t>
  </si>
  <si>
    <t>ODTH</t>
  </si>
  <si>
    <t>OFICINA DE DESARROLLO DEL TALENTO HUMANO</t>
  </si>
  <si>
    <t>PERSONAS ADULTAS MAYORES EN SITUACION DE RIESGO ATENDIDAS EN CENTROS DE ATENCION DE DIA</t>
  </si>
  <si>
    <t>OPTP</t>
  </si>
  <si>
    <t>OFICINA DE PROCESOS TECNICOS DE PERSONAL</t>
  </si>
  <si>
    <t>PERSONAS ADULTAS MAYORES RECIBEN SERVICIOS PARA PREVENIR CONDICIONES DE RIESGO</t>
  </si>
  <si>
    <t>OGPP</t>
  </si>
  <si>
    <t>OFICINA GENERAL DE PLANEAMIENTO Y PRESUPUESTO</t>
  </si>
  <si>
    <t>OP</t>
  </si>
  <si>
    <t>OFICINA DE PLANEAMIENTO</t>
  </si>
  <si>
    <t>OPR</t>
  </si>
  <si>
    <t>OFICINA DE PRESUPUESTO</t>
  </si>
  <si>
    <t>OMI</t>
  </si>
  <si>
    <t>OFICINA DE MODERNIZACION INSTITUCIONAL</t>
  </si>
  <si>
    <t>OCIN</t>
  </si>
  <si>
    <t>OFICINA DE COOPERACION INTERNACIONAL</t>
  </si>
  <si>
    <t>OIN</t>
  </si>
  <si>
    <t>OFICINA DE INVERSIONES</t>
  </si>
  <si>
    <t>OGMEPGD</t>
  </si>
  <si>
    <t>OFICINA GENERAL DE MONITOREO, EVALUACION DE POLITICAS Y GESTION DESCENTRALIZADA</t>
  </si>
  <si>
    <t>OGD</t>
  </si>
  <si>
    <t>OFICINA DE GESTION DESCENTRALIZADA</t>
  </si>
  <si>
    <t>OMEP</t>
  </si>
  <si>
    <t>OFICINA DE MONITOREO Y EVALUACION DE POLITICAS</t>
  </si>
  <si>
    <t>PROCURADURIA PUBLICA</t>
  </si>
  <si>
    <t>OCI</t>
  </si>
  <si>
    <t>ORGANO DE CONTROL INSTITUCIONAL</t>
  </si>
  <si>
    <t>CONADIS</t>
  </si>
  <si>
    <t>CONSEJO NACIONAL PARA LA INTEGRACION DE LA PERSONA CON DISCAPACIDAD</t>
  </si>
  <si>
    <t>DIR</t>
  </si>
  <si>
    <t>DIRECCION DE INVESTIGACION Y REGISTRO</t>
  </si>
  <si>
    <t>DPD</t>
  </si>
  <si>
    <t>DIRECCION DE POLITICAS EN DISCAPACIDAD</t>
  </si>
  <si>
    <t>DPDS</t>
  </si>
  <si>
    <t>DIRECCION DE PROMOCION Y DESARROLLO SOCIAL</t>
  </si>
  <si>
    <t>DFS</t>
  </si>
  <si>
    <t>DIRECCION DE FISCALIZACION Y SANCIONES</t>
  </si>
  <si>
    <t>SG-CONADIS</t>
  </si>
  <si>
    <t>PNVD</t>
  </si>
  <si>
    <t>PROGRAMA NACIONAL VIDA DIGNA</t>
  </si>
  <si>
    <t>PNY</t>
  </si>
  <si>
    <t>PROGRAMA NACIONAL YACHAY</t>
  </si>
  <si>
    <t>PPDS</t>
  </si>
  <si>
    <t>PROGRAMA DE PENSION POR DISCAPACIDAD SEVERA</t>
  </si>
  <si>
    <t>X</t>
  </si>
  <si>
    <t>CODIGO 4</t>
  </si>
  <si>
    <t>UNIDAD DE MEDIDA</t>
  </si>
  <si>
    <t>ACCION</t>
  </si>
  <si>
    <t>TRANSFERENCIA</t>
  </si>
  <si>
    <t>PERSONA ATENDIDA</t>
  </si>
  <si>
    <t>CAMPAÑA</t>
  </si>
  <si>
    <t>FAMILIA</t>
  </si>
  <si>
    <t>INFORME</t>
  </si>
  <si>
    <t>PERSONA CAPACITADA</t>
  </si>
  <si>
    <t>DOCUMENTO</t>
  </si>
  <si>
    <t>ESTABLECIMIENTO</t>
  </si>
  <si>
    <t>PERSONA</t>
  </si>
  <si>
    <t>PROMOCION DE LA ADOPCION</t>
  </si>
  <si>
    <t>ACOGIMIENTO FAMILIAR A NIÑAS, NIÑOS Y ADOLESCENTES DECLARADOS JUDICIALMENTE EN ABANDONO</t>
  </si>
  <si>
    <t>NIÑAS, NIÑOS Y ADOLESCENTES DECLARADOS JUDICIALMENTE EN DESPROTECCION SON ATENDIDOS POR SERVICIOS ESPECIALIZADOS</t>
  </si>
  <si>
    <t>P027</t>
  </si>
  <si>
    <t>ACUERDO NACIONAL</t>
  </si>
  <si>
    <t>POLITICAS NACIONALES DE OBLIGATORIO CUMPLIMIENTO</t>
  </si>
  <si>
    <t>PLAN NACIONAL CONTRA LA VIOLENCIA DE GENERO</t>
  </si>
  <si>
    <t>PLAN NACIONAL DE FORTALECIMIENTO A LAS FAMILIAS</t>
  </si>
  <si>
    <t>PLAN NACIONAL PARA LAS PERSONAS ADULTAS MAYORES</t>
  </si>
  <si>
    <t>PLAN DE IGUALDAD DE OPORTUNIDADES PARA LAS PERSONAS CON DISCAPACIDAD</t>
  </si>
  <si>
    <t>AN 1</t>
  </si>
  <si>
    <t>PLANES</t>
  </si>
  <si>
    <t>001-1087</t>
  </si>
  <si>
    <t>MINISTERIO DE LA MUJER Y POBLACIONES VULNERABLES- ADM. NIVEL CENTRAL</t>
  </si>
  <si>
    <t>006-1160</t>
  </si>
  <si>
    <t>PROGRAMA INTEGRAL NACIONAL PARA EL BIENESTAR FAMILIAR- INABIF</t>
  </si>
  <si>
    <t>PROGRAMA NACIONAL CONTRA LA VIOLENCIA FAMILIAR Y SEXUAL (PNCVFS)</t>
  </si>
  <si>
    <t>009-1232</t>
  </si>
  <si>
    <t>001-1008</t>
  </si>
  <si>
    <t>CONSEJO NAC. PARA LA INTEGRACION DE LA PERSONA CON DISCAPACIDAD- CONADIS</t>
  </si>
  <si>
    <t>P027 1</t>
  </si>
  <si>
    <t>P027 2</t>
  </si>
  <si>
    <t>PNCVG 1</t>
  </si>
  <si>
    <t>PNCVG 2</t>
  </si>
  <si>
    <t>PNFF 1</t>
  </si>
  <si>
    <t>PNFF 2</t>
  </si>
  <si>
    <t>PNPAM 1</t>
  </si>
  <si>
    <t>PNPAM 2</t>
  </si>
  <si>
    <t>PNAIA 1</t>
  </si>
  <si>
    <t>PNAIA 2</t>
  </si>
  <si>
    <t>PIO 1</t>
  </si>
  <si>
    <t>PIO 2</t>
  </si>
  <si>
    <t>AN 2</t>
  </si>
  <si>
    <t>PLAN NACIONAL DE ACCION POR LA INFANCIA Y ADOLESCENCIA</t>
  </si>
  <si>
    <t>O.E.S.1</t>
  </si>
  <si>
    <t>GARANTIZAR EL PLENO EJERCICIO DE LOS DERECHOS DE LAS MUJERES Y POBLACIONES VULNERABLES</t>
  </si>
  <si>
    <t>O.E.S.2</t>
  </si>
  <si>
    <t>PROTEGER A LAS MUJERES Y POBLACIONES VULNERABLES EN SITUACION DE RIESGO Y DESPROTECCION</t>
  </si>
  <si>
    <t>A.E.S.1.1</t>
  </si>
  <si>
    <t>FORTALECER POLITICAS PUBLICAS PARA  GARANTIZAR EL PLENO EJERCICIO DE LOS DERECHOS DE LAS MUJERES Y LAS POBLACIONES VULNERABLES</t>
  </si>
  <si>
    <t>A.E.S.1.2</t>
  </si>
  <si>
    <t>A.E.S.1.3</t>
  </si>
  <si>
    <t>A.E.S.1.4</t>
  </si>
  <si>
    <t>PROMOVER EL CAMBIO DE LOS PATRONES DE DISCRIMINACION HACIA MUJERES Y POBLACIONES VULNERABLES EN LAS INSTITUCIONES PUBLICAS Y PRIVADAS</t>
  </si>
  <si>
    <t>PROMOVER EL CAMBIO DE LOS PATRONES DE DISCRIMINACION HACIA MUJERES Y POBLACIONES VULNERABLES EN LA CIUDADANIA</t>
  </si>
  <si>
    <t>FORTALECER LA OFERTA DE SERVICIOS PREVENTIVOS ANTE LA VIOLENCIA Y DESPROTECCION DE LAS MUJERES Y POBLACIONES VULNERABLES</t>
  </si>
  <si>
    <t>FORTALECER LA OFERTA DE SERVICIOS DE PROTECCION ANTE LA VIOLENCIA CONTRA LA MUJER Y POBLACIONES VULNERABLES</t>
  </si>
  <si>
    <t>OBJETIVO ESTRATEGICO SECTORIAL</t>
  </si>
  <si>
    <t>ACTIVIDAD ESTRATEGICA SECTORIAL</t>
  </si>
  <si>
    <t>OBJETIVO ESTRATEGICO INSTITUCIONAL</t>
  </si>
  <si>
    <t>ACTIVIDAD ESTRATEGICA INSITITUCIONAL</t>
  </si>
  <si>
    <t>DOU</t>
  </si>
  <si>
    <t>UNIDAD EJECUTORA</t>
  </si>
  <si>
    <t>ACCION ESTRATEGICA SECTORIAL</t>
  </si>
  <si>
    <t>ACCION ESTRATEGICA INSTITUCIONAL</t>
  </si>
  <si>
    <t>OBJETIVO / JUSTIFICACION DE LA ACTIVIDAD OPERATIVA</t>
  </si>
  <si>
    <t>DESCRIPCION DE LA ACTIVIDAD OPERATIVA</t>
  </si>
  <si>
    <t>MARCO INSTITUCIONAL</t>
  </si>
  <si>
    <t>LOCALIZACION Y BENEFICIARIOS</t>
  </si>
  <si>
    <t>ESTRATEGIA OPERATIVA DE LA INTERVENCION / FUNDAMENTACION</t>
  </si>
  <si>
    <t>AMBITO</t>
  </si>
  <si>
    <t>ESTRUCTURA</t>
  </si>
  <si>
    <t>GENERAL</t>
  </si>
  <si>
    <t>ACERVO</t>
  </si>
  <si>
    <t>GOB.NACIONAL, REGIONES Y ETES</t>
  </si>
  <si>
    <t>PROGRAMATICA</t>
  </si>
  <si>
    <t>ALUMNO</t>
  </si>
  <si>
    <t>ANALISIS</t>
  </si>
  <si>
    <t>ANIMAL</t>
  </si>
  <si>
    <t>ATENCION</t>
  </si>
  <si>
    <t>AULA</t>
  </si>
  <si>
    <t>AUTORIZACION</t>
  </si>
  <si>
    <t>BECAS</t>
  </si>
  <si>
    <t>BENEFICIARIO</t>
  </si>
  <si>
    <t>CABEZA</t>
  </si>
  <si>
    <t>CAMA</t>
  </si>
  <si>
    <t>CASO NOTIFICADO / CONFIRMACION</t>
  </si>
  <si>
    <t>CASO TRATADO</t>
  </si>
  <si>
    <t>CATASTRO</t>
  </si>
  <si>
    <t>CERTIFICADO</t>
  </si>
  <si>
    <t>COMUNIDAD</t>
  </si>
  <si>
    <t>CONCESION</t>
  </si>
  <si>
    <t>CONSULTA</t>
  </si>
  <si>
    <t>CONTROL REALIZADO</t>
  </si>
  <si>
    <t>CONVENIO</t>
  </si>
  <si>
    <t>CREDITO OTORGADO</t>
  </si>
  <si>
    <t>CUADRANGULO ELABORADO</t>
  </si>
  <si>
    <t>CUOTA</t>
  </si>
  <si>
    <t>CURRICULA</t>
  </si>
  <si>
    <t>CURSO</t>
  </si>
  <si>
    <t>DIAGNOSTICO</t>
  </si>
  <si>
    <t>DIA-CAMA</t>
  </si>
  <si>
    <t>DICTAMEN</t>
  </si>
  <si>
    <t>DIVULGACION REALIZADA</t>
  </si>
  <si>
    <t>DOC.  IDENTIFICACION EXPEDIDO</t>
  </si>
  <si>
    <t>DOCENTE CAPACITADO</t>
  </si>
  <si>
    <t>DOCUMENTO EMITIDO</t>
  </si>
  <si>
    <t>DOSIS</t>
  </si>
  <si>
    <t>EDICION REALIZADA</t>
  </si>
  <si>
    <t>EDIFICACION</t>
  </si>
  <si>
    <t>EMPRESA</t>
  </si>
  <si>
    <t>EQUIPO</t>
  </si>
  <si>
    <t>ESTABLECIMIENTO DE SALUD</t>
  </si>
  <si>
    <t>ESTACION</t>
  </si>
  <si>
    <t>ESTUDIO</t>
  </si>
  <si>
    <t>EVALUACION</t>
  </si>
  <si>
    <t>EVENTO CULTURAL</t>
  </si>
  <si>
    <t>EVENTO DEPORTIVO</t>
  </si>
  <si>
    <t>EXAMEN</t>
  </si>
  <si>
    <t>EXPEDIENTE</t>
  </si>
  <si>
    <t>EXPEDIENTE PROCESADO</t>
  </si>
  <si>
    <t>EXPEDIENTE RESUELTO</t>
  </si>
  <si>
    <t>EXPEDIENTE TECNICO</t>
  </si>
  <si>
    <t>EXPEDIENTE TRAMITADO</t>
  </si>
  <si>
    <t>FOLLETO</t>
  </si>
  <si>
    <t>GESTANTE CONTROLADA</t>
  </si>
  <si>
    <t>HECTAREA</t>
  </si>
  <si>
    <t>INMUEBLE</t>
  </si>
  <si>
    <t>INSEMINACION</t>
  </si>
  <si>
    <t>INSPECCION</t>
  </si>
  <si>
    <t>INSTALACION</t>
  </si>
  <si>
    <t>INTERVENCION</t>
  </si>
  <si>
    <t>INVESTIGACION</t>
  </si>
  <si>
    <t>KILOMETRO</t>
  </si>
  <si>
    <t>LICENCIA</t>
  </si>
  <si>
    <t>M2</t>
  </si>
  <si>
    <t>M3</t>
  </si>
  <si>
    <t>MANUAL</t>
  </si>
  <si>
    <t>MAPA</t>
  </si>
  <si>
    <t>METRO</t>
  </si>
  <si>
    <t>METRO LUZ</t>
  </si>
  <si>
    <t>MILES DE NUEVOS SOLES</t>
  </si>
  <si>
    <t>MISION</t>
  </si>
  <si>
    <t>MODULO</t>
  </si>
  <si>
    <t>MUESTRA</t>
  </si>
  <si>
    <t>NIÑO</t>
  </si>
  <si>
    <t>NORMA</t>
  </si>
  <si>
    <t>OBRA</t>
  </si>
  <si>
    <t>OPERACION</t>
  </si>
  <si>
    <t>PACIENTE ATENDIDO</t>
  </si>
  <si>
    <t>PARTO</t>
  </si>
  <si>
    <t>PERITAJE</t>
  </si>
  <si>
    <t>PERSONA COLOCADA</t>
  </si>
  <si>
    <t>PERSONA EVALUADA</t>
  </si>
  <si>
    <t>PLAN</t>
  </si>
  <si>
    <t>PLANO</t>
  </si>
  <si>
    <t>PLANTONES</t>
  </si>
  <si>
    <t>PLANTULAS</t>
  </si>
  <si>
    <t>POSTA</t>
  </si>
  <si>
    <t>PROYECTO</t>
  </si>
  <si>
    <t>PUBLICACION</t>
  </si>
  <si>
    <t>PUENTE</t>
  </si>
  <si>
    <t>PUESTO</t>
  </si>
  <si>
    <t>QUEJA RESUELTA</t>
  </si>
  <si>
    <t>RACION</t>
  </si>
  <si>
    <t>RED INSTALADA</t>
  </si>
  <si>
    <t>REGISTRO</t>
  </si>
  <si>
    <t>RENTABILIDAD</t>
  </si>
  <si>
    <t>RESOLUCION</t>
  </si>
  <si>
    <t>SEMINARIO</t>
  </si>
  <si>
    <t>SERVICIO</t>
  </si>
  <si>
    <t>SISTEMA</t>
  </si>
  <si>
    <t>SUPERVISION</t>
  </si>
  <si>
    <t>TITULO</t>
  </si>
  <si>
    <t>TONELADA</t>
  </si>
  <si>
    <t>UNIDAD</t>
  </si>
  <si>
    <t>UNIDAD CATASTRADA</t>
  </si>
  <si>
    <t>VACUNA</t>
  </si>
  <si>
    <t>VISITA</t>
  </si>
  <si>
    <t>ZONA PROTEGIDA</t>
  </si>
  <si>
    <t>EVENTOS</t>
  </si>
  <si>
    <t>BONO REDIMIDO</t>
  </si>
  <si>
    <t>REASEGURO</t>
  </si>
  <si>
    <t>ENTIDAD</t>
  </si>
  <si>
    <t>CURIE</t>
  </si>
  <si>
    <t>UNIFORME ESCOLAR</t>
  </si>
  <si>
    <t>BUZO ESCOLAR</t>
  </si>
  <si>
    <t>MOCHILA ESCOLAR</t>
  </si>
  <si>
    <t>PAQUETE ESCOLAR</t>
  </si>
  <si>
    <t>PLANTAS</t>
  </si>
  <si>
    <t>KILOGRAMO</t>
  </si>
  <si>
    <t>DIQUE</t>
  </si>
  <si>
    <t>GRUPO</t>
  </si>
  <si>
    <t>BANCO GERMOPLASMA</t>
  </si>
  <si>
    <t>TECNOLOGIA</t>
  </si>
  <si>
    <t>SESION</t>
  </si>
  <si>
    <t>RECETA</t>
  </si>
  <si>
    <t>PROGRAMAS RADIALES</t>
  </si>
  <si>
    <t>PROGRAMAS TELEVISIVOS</t>
  </si>
  <si>
    <t>PLANILLA</t>
  </si>
  <si>
    <t>ACTO REGISTRAL</t>
  </si>
  <si>
    <t>ORGANIZACION SOCIAL DE BASE</t>
  </si>
  <si>
    <t>HORAS LECTIVAS</t>
  </si>
  <si>
    <t>INSCRIPCION</t>
  </si>
  <si>
    <t>LOTE ADJUDICADO</t>
  </si>
  <si>
    <t>MAQUINARIA PESADA</t>
  </si>
  <si>
    <t>CONTRIBUYENTE</t>
  </si>
  <si>
    <t>POLIZA</t>
  </si>
  <si>
    <t>PLANTILLA</t>
  </si>
  <si>
    <t>PRONOSTICO</t>
  </si>
  <si>
    <t>ADULTO MAYOR</t>
  </si>
  <si>
    <t>ADULTO</t>
  </si>
  <si>
    <t>ADOLESCENTE</t>
  </si>
  <si>
    <t>AUTORIDADES ELEGIDAS</t>
  </si>
  <si>
    <t>USUARIO</t>
  </si>
  <si>
    <t>ENTIDADES DE TRATAMIENTO EMPRESARIAL-ETES</t>
  </si>
  <si>
    <t>DEPOSITOS/COLOCACIONES</t>
  </si>
  <si>
    <t>METRO LINEAL</t>
  </si>
  <si>
    <t>PORCENTAJE</t>
  </si>
  <si>
    <t>MEDIDOR DE AGUA POTABLE</t>
  </si>
  <si>
    <t>LOCALIDAD</t>
  </si>
  <si>
    <t>AJUSTES TARIFARIOS</t>
  </si>
  <si>
    <t>EPS</t>
  </si>
  <si>
    <t>INSTRUMENTOS REGULATORIOS</t>
  </si>
  <si>
    <t>PLANES TARIFARIOS CON CONFORMI</t>
  </si>
  <si>
    <t>NUEVOS SOLES</t>
  </si>
  <si>
    <t>DOLARES</t>
  </si>
  <si>
    <t>LT./SEG.</t>
  </si>
  <si>
    <t>REDES Y POSTES</t>
  </si>
  <si>
    <t>CONTRATOS</t>
  </si>
  <si>
    <t>MILES DE TM</t>
  </si>
  <si>
    <t>ACUERDOS DEL DIRECTORIO</t>
  </si>
  <si>
    <t>RECLAMOS RESUELTOS E INFORMACION</t>
  </si>
  <si>
    <t>GESTIONES LEGALES</t>
  </si>
  <si>
    <t>CALIBRACIONES</t>
  </si>
  <si>
    <t>GLOBAL</t>
  </si>
  <si>
    <t>CASOS RESUELTOS</t>
  </si>
  <si>
    <t>NORMA APROBADA</t>
  </si>
  <si>
    <t>ESTRATEGICA</t>
  </si>
  <si>
    <t>APELACIONES RESUELTAS</t>
  </si>
  <si>
    <t>PASAJEROS/DIA</t>
  </si>
  <si>
    <t>MEDIDAS CAUTELARES</t>
  </si>
  <si>
    <t>FORMULARIOS ELECTRONICOS</t>
  </si>
  <si>
    <t>TRANSFERENCIAS FINANCIERAS</t>
  </si>
  <si>
    <t>GOB.NACIONAL, REGIONES Y GOB.LOCALES</t>
  </si>
  <si>
    <t>HORAS</t>
  </si>
  <si>
    <t>LOCAL</t>
  </si>
  <si>
    <t>ACCIONES DE AUDITORIA</t>
  </si>
  <si>
    <t>PROGRAMA EDUCATIVO</t>
  </si>
  <si>
    <t>CRIADERO</t>
  </si>
  <si>
    <t>KW</t>
  </si>
  <si>
    <t>ASPERSORES</t>
  </si>
  <si>
    <t>AUTORIDADES</t>
  </si>
  <si>
    <t>GOB.NACIONAL Y REGIONES</t>
  </si>
  <si>
    <t>TELEFONOS  EN ZONAS RURALES</t>
  </si>
  <si>
    <t>NUMERO</t>
  </si>
  <si>
    <t>PERSONA PROTEGIDA</t>
  </si>
  <si>
    <t>CATALOGO</t>
  </si>
  <si>
    <t>QUINTAL</t>
  </si>
  <si>
    <t>ORGANIZACION</t>
  </si>
  <si>
    <t>PARCELA</t>
  </si>
  <si>
    <t>INNOVACION</t>
  </si>
  <si>
    <t>UNIDAD CATASTRAL</t>
  </si>
  <si>
    <t>PARTIDA REGISTRAL</t>
  </si>
  <si>
    <t>ALUMNO EVALUADO</t>
  </si>
  <si>
    <t>DOCENTE EVALUADO</t>
  </si>
  <si>
    <t>INFORME TECNICO</t>
  </si>
  <si>
    <t>NORMA ELABORADA</t>
  </si>
  <si>
    <t>NORMA PROMULGADA</t>
  </si>
  <si>
    <t>IIEE</t>
  </si>
  <si>
    <t>MUJER ALFABETIZADA</t>
  </si>
  <si>
    <t>PAREJA PROTEGIDA</t>
  </si>
  <si>
    <t>GESTANTE ATENDIDA</t>
  </si>
  <si>
    <t>PARTO NORMAL</t>
  </si>
  <si>
    <t>PARTO COMPLICADO</t>
  </si>
  <si>
    <t>CESAREA</t>
  </si>
  <si>
    <t>ATENCION PUERPERAL</t>
  </si>
  <si>
    <t>EGRESO</t>
  </si>
  <si>
    <t>ESTUDIO DE PREINVERSION</t>
  </si>
  <si>
    <t>GESTANTE Y/O NEONATO REFERIDO</t>
  </si>
  <si>
    <t>MUNICIPIO</t>
  </si>
  <si>
    <t>INSTANCIA INTERMEDIA</t>
  </si>
  <si>
    <t>HOGAR</t>
  </si>
  <si>
    <t>NIÑO PROTEGIDO</t>
  </si>
  <si>
    <t>NIÑO CONTROLADO</t>
  </si>
  <si>
    <t>NIÑO SUPLEMENTADO</t>
  </si>
  <si>
    <t>MUJER</t>
  </si>
  <si>
    <t>REPORTE TECNICO</t>
  </si>
  <si>
    <t>CENTRO POBLADO</t>
  </si>
  <si>
    <t>GESTANTE SUPLEMENTADA</t>
  </si>
  <si>
    <t>MATRIZ DE ESTANDARES</t>
  </si>
  <si>
    <t>MICROEMPRESA</t>
  </si>
  <si>
    <t>CAPACITACION</t>
  </si>
  <si>
    <t>MODULO REGISTRAL</t>
  </si>
  <si>
    <t>ACTA DE NACIMIENTO</t>
  </si>
  <si>
    <t>OFICINA</t>
  </si>
  <si>
    <t>ACTA REGISTRAL</t>
  </si>
  <si>
    <t>DNI EMITIDO</t>
  </si>
  <si>
    <t>BASE DE DATOS</t>
  </si>
  <si>
    <t>SISTEMA APROBADO</t>
  </si>
  <si>
    <t>PROGRAMA DISEÑADO</t>
  </si>
  <si>
    <t>INSTITUCION EDUCATIVA</t>
  </si>
  <si>
    <t>DIRECTOR</t>
  </si>
  <si>
    <t>NIÑO TRATADO</t>
  </si>
  <si>
    <t>RECIEN NACIDO ATENDIDO</t>
  </si>
  <si>
    <t>DOCENTE</t>
  </si>
  <si>
    <t>PROTOTIPO</t>
  </si>
  <si>
    <t>MODULO DE AULA</t>
  </si>
  <si>
    <t>MODULO DE ALUMNO</t>
  </si>
  <si>
    <t>MODULO DE IIEE</t>
  </si>
  <si>
    <t>PARTICIPANTE</t>
  </si>
  <si>
    <t>INSTITUCION EDUCATIVA REGISTRADA</t>
  </si>
  <si>
    <t>INSTITUCION EDUCATIVA CON MANTENIMIENTO</t>
  </si>
  <si>
    <t>REPORTE</t>
  </si>
  <si>
    <t>CHARLA</t>
  </si>
  <si>
    <t>PARTICIPACION</t>
  </si>
  <si>
    <t>DOCUMENTOS CARTOGRAFICOS</t>
  </si>
  <si>
    <t>EMPRESAS Y ESTABLECIMIENTOS</t>
  </si>
  <si>
    <t>CEDULAS DILIGENCIADAS</t>
  </si>
  <si>
    <t>INFORMANTES</t>
  </si>
  <si>
    <t>VIVIENDAS</t>
  </si>
  <si>
    <t>LOCAL REHABILITADO</t>
  </si>
  <si>
    <t>INSTITUTO VIAL PROVINCIAL</t>
  </si>
  <si>
    <t>OREC ATENDIDA</t>
  </si>
  <si>
    <t>PERSONA INFORMADA</t>
  </si>
  <si>
    <t>HOGAR CON CONEXION</t>
  </si>
  <si>
    <t>METROS COLUMNA DE AGUA (M.C.A.)</t>
  </si>
  <si>
    <t>RECLAMOS</t>
  </si>
  <si>
    <t>ENCUESTA</t>
  </si>
  <si>
    <t>RECIBOS</t>
  </si>
  <si>
    <t>CONEXIONES</t>
  </si>
  <si>
    <t>MESES</t>
  </si>
  <si>
    <t>SOLES/M3</t>
  </si>
  <si>
    <t>NUMERO DE TRABAJADORES</t>
  </si>
  <si>
    <t>PROCEDIMIENTOS</t>
  </si>
  <si>
    <t>DIAS HABILES</t>
  </si>
  <si>
    <t>PROPUESTAS</t>
  </si>
  <si>
    <t>INDICE</t>
  </si>
  <si>
    <t>DIAS</t>
  </si>
  <si>
    <t>SISTEMA DE SANEAMIENTO</t>
  </si>
  <si>
    <t>SISTEMA DE SANEAMIENTO CONSTRUIDO</t>
  </si>
  <si>
    <t>ORGANIZACION CAPACITADA</t>
  </si>
  <si>
    <t>HOGAR CAPACITADO</t>
  </si>
  <si>
    <t>OPERADOR INFORMADO</t>
  </si>
  <si>
    <t>OPERADOR SUPERVISADO</t>
  </si>
  <si>
    <t>VEHICULO CONTROLADO</t>
  </si>
  <si>
    <t>PUNTO DE EXPENDIO CONTROLADO</t>
  </si>
  <si>
    <t>VEHICULO SUPERVISADO</t>
  </si>
  <si>
    <t>SISTEMA DE TRATAMIENTO INSTALADO</t>
  </si>
  <si>
    <t>SISTEMA DE GESTION IMPLEMENTADO</t>
  </si>
  <si>
    <t>PUNTOS DE VERTIMENTO SUPERVISADOS</t>
  </si>
  <si>
    <t>ASISTENCIA TECNICA IMPLEMENTADO</t>
  </si>
  <si>
    <t>HECTAREA CONTROLADA</t>
  </si>
  <si>
    <t>HECTAREA FINANCIERAMENTE SOSTENIBLE</t>
  </si>
  <si>
    <t>HECTAREA CONSERVADA</t>
  </si>
  <si>
    <t>DOCENTE ESPECIALIZADO</t>
  </si>
  <si>
    <t>ESPECIALISTA ASISTIDO</t>
  </si>
  <si>
    <t>DIRECTOR CAPACITADO</t>
  </si>
  <si>
    <t>DOCENTA ASESORADO</t>
  </si>
  <si>
    <t>ASIENTO OFERTADO</t>
  </si>
  <si>
    <t>CONEXION DE INTERNET OPERATIVA</t>
  </si>
  <si>
    <t>SERVICIOS SUPERVISADOS</t>
  </si>
  <si>
    <t>TELEFONO FIJO OPERATIVO</t>
  </si>
  <si>
    <t>TELEFONO PUBLICO OPERATIVO</t>
  </si>
  <si>
    <t>USUARIOS CAPACITADOS</t>
  </si>
  <si>
    <t>LOCALIDAD CON SERVICIO DE TELECOMUNICACIONES INSTALADA</t>
  </si>
  <si>
    <t>CANT</t>
  </si>
  <si>
    <t>TOTAL META FISICA</t>
  </si>
  <si>
    <t>COD</t>
  </si>
  <si>
    <t>DENOMINACION</t>
  </si>
  <si>
    <t>SEMANA</t>
  </si>
  <si>
    <t>INC_SEMANA</t>
  </si>
  <si>
    <t>FIN_SEMANA</t>
  </si>
  <si>
    <t>FECHA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</si>
  <si>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</si>
  <si>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</si>
  <si>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</si>
  <si>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</si>
  <si>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</si>
  <si>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</si>
  <si>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</si>
  <si>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</si>
  <si>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</si>
  <si>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</si>
  <si>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</si>
  <si>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</si>
  <si>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</si>
  <si>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TAREAS DE LA ACTIVIDAD OPERATIVA</t>
  </si>
  <si>
    <t>DS027</t>
  </si>
  <si>
    <t>SETIEMBRE</t>
  </si>
  <si>
    <t>TOTAL</t>
  </si>
  <si>
    <t>B374100030053</t>
  </si>
  <si>
    <t>S/.</t>
  </si>
  <si>
    <t>2.3. 1 6. 199</t>
  </si>
  <si>
    <t>B317500150094</t>
  </si>
  <si>
    <t>ABACO HORIZONTAL DE MADERA 30 CM X 40 CM APROX. X 50 CUENTAS</t>
  </si>
  <si>
    <t>2.3. 1 9. 1 2</t>
  </si>
  <si>
    <t>B317500270001</t>
  </si>
  <si>
    <t>B470300140676</t>
  </si>
  <si>
    <t>ABANICO DE CARTON DUPLEX IMPRESO</t>
  </si>
  <si>
    <t>B208400040644</t>
  </si>
  <si>
    <t>ACCESORIO PARA PALANCA DE FLUXOMETRO DE SANITARIO</t>
  </si>
  <si>
    <t>2.3. 111. 1 5</t>
  </si>
  <si>
    <t>B208400040466</t>
  </si>
  <si>
    <t>ACCESORIOS PARA FLUXOMETRO TIPO PALANCA</t>
  </si>
  <si>
    <t>B208400040473</t>
  </si>
  <si>
    <t>ACCESORIOS PARA INODORO</t>
  </si>
  <si>
    <t>B175500110001</t>
  </si>
  <si>
    <t>ACEITE  DE MOTOR MULTIGRADO</t>
  </si>
  <si>
    <t>GALON</t>
  </si>
  <si>
    <t>B090600010019</t>
  </si>
  <si>
    <t>ACEITE DE OLIVA VIRGEN X 1 L</t>
  </si>
  <si>
    <t>B175500280009</t>
  </si>
  <si>
    <t>ACEITE DIESEL</t>
  </si>
  <si>
    <t>B175500100193</t>
  </si>
  <si>
    <t>ACEITE LUBRICANTE MULTIGRADO SAE 15W-40 PARA MOTOR PETROLERO X 5 GAL</t>
  </si>
  <si>
    <t>2.3. 1 3. 1 3</t>
  </si>
  <si>
    <t>B175500100102</t>
  </si>
  <si>
    <t>ACEITE LUBRICANTE SAE 20W-50 GASOLINERO X 5 GAL</t>
  </si>
  <si>
    <t>B175500100097</t>
  </si>
  <si>
    <t>ACEITE LUBRICANTE SAE 40º PETROLERO X 5 GAL</t>
  </si>
  <si>
    <t>B175500100189</t>
  </si>
  <si>
    <t>ACEITE MULTIGRADO 25W 50</t>
  </si>
  <si>
    <t>B139200420006</t>
  </si>
  <si>
    <t>ACEITE PARA BEBE X 200 ML</t>
  </si>
  <si>
    <t>B175500070012</t>
  </si>
  <si>
    <t>ACEITE PARA TRANSMISION AUTOMATICA Y SISTEMA HIDRAULICO</t>
  </si>
  <si>
    <t>B090600010024</t>
  </si>
  <si>
    <t>ACEITE VEGETAL X 1 L</t>
  </si>
  <si>
    <t>B094100020011</t>
  </si>
  <si>
    <t>ACEITUNA EN BOTIJA X 1 KG</t>
  </si>
  <si>
    <t>B099600010001</t>
  </si>
  <si>
    <t>ACELGA (AL PESO)</t>
  </si>
  <si>
    <t>B580200500001</t>
  </si>
  <si>
    <t>ACIDO ACETILSALICILICO 100 MG TAB</t>
  </si>
  <si>
    <t>2.3. 1 8. 1 2</t>
  </si>
  <si>
    <t>B133000010004</t>
  </si>
  <si>
    <t>ACIDO MURIATICO X 4 L</t>
  </si>
  <si>
    <t>B904000020004</t>
  </si>
  <si>
    <t>ACOPLAMIENTO FLEXIBLE DE JEBE CON ACERO AL CARBONO ESTANDAR E40</t>
  </si>
  <si>
    <t>B291000070001</t>
  </si>
  <si>
    <t>ACUARELA DE 50 G APROX. X 12</t>
  </si>
  <si>
    <t>B462200500001</t>
  </si>
  <si>
    <t>ACUMULADOR DE ENERGIA - EQUIPO DE UPS</t>
  </si>
  <si>
    <t>2.6. 3 2. 9 4</t>
  </si>
  <si>
    <t>B462200500043</t>
  </si>
  <si>
    <t>ACUMULADOR DE ENERGIA - EQUIPO DE UPS 20 KVA</t>
  </si>
  <si>
    <t>B462200500057</t>
  </si>
  <si>
    <t>ACUMULADOR DE ENERGIA - EQUIPO DE UPS 800 VA</t>
  </si>
  <si>
    <t>B199100100092</t>
  </si>
  <si>
    <t>ADAPTADOR 12 V</t>
  </si>
  <si>
    <t>B960700100026</t>
  </si>
  <si>
    <t>ADAPTADOR CON ROSCA DE PVC SAP 3/4 IN</t>
  </si>
  <si>
    <t>B767500120815</t>
  </si>
  <si>
    <t>ADAPTADOR CONECTOR RS2232 A USB</t>
  </si>
  <si>
    <t>2.3. 1 5. 1 2</t>
  </si>
  <si>
    <t>B767500120793</t>
  </si>
  <si>
    <t>ADAPTADOR CONVERSOR USB A SATA / IDE</t>
  </si>
  <si>
    <t>B285400010028</t>
  </si>
  <si>
    <t>ADAPTADOR DE ENCHUFE DE REDONDO A PLANO</t>
  </si>
  <si>
    <t>2.3. 1 5. 4 1</t>
  </si>
  <si>
    <t>B767500121080</t>
  </si>
  <si>
    <t>ADAPTADOR DE SATA A SATA ATA 150/300</t>
  </si>
  <si>
    <t>2.3. 1 6. 1 2</t>
  </si>
  <si>
    <t>B767500120746</t>
  </si>
  <si>
    <t>ADAPTADOR DE USB A ETHERNET GIGABIT</t>
  </si>
  <si>
    <t>B767500120843</t>
  </si>
  <si>
    <t>ADAPTADOR DE USB A PS2</t>
  </si>
  <si>
    <t>B285400010016</t>
  </si>
  <si>
    <t>ADAPTADOR MULTILE</t>
  </si>
  <si>
    <t>B767500120707</t>
  </si>
  <si>
    <t>ADAPTADOR PARA COMPUTADORA PERSONAL PORTATIL</t>
  </si>
  <si>
    <t>B199100100125</t>
  </si>
  <si>
    <t>ADAPTADOR WIRELESS USB ADAPTER 54 MBPS/108 MBPS</t>
  </si>
  <si>
    <t>B235200040003</t>
  </si>
  <si>
    <t>ADIVINA QUIEN SOY</t>
  </si>
  <si>
    <t>B642900120004</t>
  </si>
  <si>
    <t>ADORNO DE MADERA CON APLICACIONES DE PLATA 925</t>
  </si>
  <si>
    <t>B495700741428</t>
  </si>
  <si>
    <t>AEROCAMARA ADULTO  </t>
  </si>
  <si>
    <t>2.3. 1 8. 2 1</t>
  </si>
  <si>
    <t>B470300080129</t>
  </si>
  <si>
    <t>AFICHE</t>
  </si>
  <si>
    <t>B475100016213</t>
  </si>
  <si>
    <t>B470300080586</t>
  </si>
  <si>
    <t>AFICHE  INFORMATIVO</t>
  </si>
  <si>
    <t>2.3. 199. 1 3</t>
  </si>
  <si>
    <t>B470300080018</t>
  </si>
  <si>
    <t>AFICHE 60 CM. X 42 CM.</t>
  </si>
  <si>
    <t>B470300080004</t>
  </si>
  <si>
    <t>AFICHE ADMINISTRATIVO</t>
  </si>
  <si>
    <t>B470300080005</t>
  </si>
  <si>
    <t>AFICHE EDUCATIVO</t>
  </si>
  <si>
    <t>B470300080001</t>
  </si>
  <si>
    <t>AFICHE IMPRESO A UN COLOR</t>
  </si>
  <si>
    <t>B470300080003</t>
  </si>
  <si>
    <t>AFICHE PUBLICITARIO</t>
  </si>
  <si>
    <t>MILLAR</t>
  </si>
  <si>
    <t>2.3. 1 9. 1 1</t>
  </si>
  <si>
    <t>B715000010001</t>
  </si>
  <si>
    <t>AGENDA ALFABETICA PARA ESCRITORIO</t>
  </si>
  <si>
    <t>B715000010051</t>
  </si>
  <si>
    <t>AGENDA DE CARTULINA FOLCOTE PLASTIFICADA IMPRESA 15 CM X 21 CM</t>
  </si>
  <si>
    <t>B715000010010</t>
  </si>
  <si>
    <t>AGENDA DIARIO EJECUTIVO</t>
  </si>
  <si>
    <t>B715000010044</t>
  </si>
  <si>
    <t>AGENDA ECOLOGICA DE CARTON Y PAPEL RECICLADO TAMAÑO MEDIO OFICIO X 80 HOJAS</t>
  </si>
  <si>
    <t>B715000010013</t>
  </si>
  <si>
    <t>AGENDA EXFOLIADOR</t>
  </si>
  <si>
    <t>B715000010018</t>
  </si>
  <si>
    <t>AGENDA GUBERNAMENTAL</t>
  </si>
  <si>
    <t>B715000010019</t>
  </si>
  <si>
    <t>AGENDA INSTITUCIONAL</t>
  </si>
  <si>
    <t>B715000010020</t>
  </si>
  <si>
    <t>AGENDA MAGNETICA PLEGABLE</t>
  </si>
  <si>
    <t>B715000010028</t>
  </si>
  <si>
    <t>AGENDA TAMAÑO A5</t>
  </si>
  <si>
    <t>B715000010056</t>
  </si>
  <si>
    <t>AGENDA TAPA GRUESA DE CARTON IMPRESA 15 CM X 21 CM</t>
  </si>
  <si>
    <t>B207200130010</t>
  </si>
  <si>
    <t>AGLOMERADO DE MADERA 12 MM X 1.80 M X 2.44 M</t>
  </si>
  <si>
    <t>B350500010002</t>
  </si>
  <si>
    <t>AGUA  POTABLE</t>
  </si>
  <si>
    <t>2.3. 1 5.9999</t>
  </si>
  <si>
    <t>B586600160002</t>
  </si>
  <si>
    <t>AGUA DE AZAHAR SOL 240 ML</t>
  </si>
  <si>
    <t>2.3. 1 8. 199</t>
  </si>
  <si>
    <t>B586600160010</t>
  </si>
  <si>
    <t>AGUA DE AZAHAR SOL 250 ML</t>
  </si>
  <si>
    <t>B091100070074</t>
  </si>
  <si>
    <t>AGUA DE MESA CON GAS X 2 L</t>
  </si>
  <si>
    <t>B091100070046</t>
  </si>
  <si>
    <t>AGUA DE MESA PLASTICO NO RETORNABLE S/GAS X 2 L</t>
  </si>
  <si>
    <t>B091100070052</t>
  </si>
  <si>
    <t>AGUA DE MESA PLASTICO NO RETORNABLE S/GAS X 600 ML</t>
  </si>
  <si>
    <t>B091100070031</t>
  </si>
  <si>
    <t>AGUA DE MESA PLASTICO RETORNABLE X 19 L</t>
  </si>
  <si>
    <t>B091100070088</t>
  </si>
  <si>
    <t>AGUA DE MESA SIN GAS X 19 L</t>
  </si>
  <si>
    <t>B091100070044</t>
  </si>
  <si>
    <t>AGUA DE MESA SIN GAS X 2 L</t>
  </si>
  <si>
    <t>2.3. 1 1. 1 1</t>
  </si>
  <si>
    <t>B091100070100</t>
  </si>
  <si>
    <t>AGUA DE MESA SIN GAS X 2.25 L</t>
  </si>
  <si>
    <t>B091100070118</t>
  </si>
  <si>
    <t>AGUA DE MESA SIN GAS X 2.5 L X 6</t>
  </si>
  <si>
    <t>B091100070041</t>
  </si>
  <si>
    <t>AGUA DE MESA SIN GAS X 20 L</t>
  </si>
  <si>
    <t>B091100070092</t>
  </si>
  <si>
    <t>AGUA DE MESA SIN GAS X 6 L</t>
  </si>
  <si>
    <t>B091100070085</t>
  </si>
  <si>
    <t>AGUA DE MESA SIN GAS X 600 ML</t>
  </si>
  <si>
    <t>B091100070097</t>
  </si>
  <si>
    <t>AGUA DE MESA SIN GAS X 625 ML</t>
  </si>
  <si>
    <t>B350500030009</t>
  </si>
  <si>
    <t>AGUA DESTILADA</t>
  </si>
  <si>
    <t>2.3. 111. 1 2</t>
  </si>
  <si>
    <t>B175500180005</t>
  </si>
  <si>
    <t>AGUA DESTILADA PARA BATERIA X 250 ML</t>
  </si>
  <si>
    <t>B350500030012</t>
  </si>
  <si>
    <t>AGUA DESTILADA X 1 L</t>
  </si>
  <si>
    <t>B091100020023</t>
  </si>
  <si>
    <t>AGUA MINERAL CON GAS X 1.5 L</t>
  </si>
  <si>
    <t>B091100020003</t>
  </si>
  <si>
    <t>AGUA MINERAL CON GAS X 2 L</t>
  </si>
  <si>
    <t>B091100020031</t>
  </si>
  <si>
    <t>AGUA MINERAL CON GAS X 500 ML</t>
  </si>
  <si>
    <t>B091100020039</t>
  </si>
  <si>
    <t>AGUA MINERAL S/GAS X 500 ML</t>
  </si>
  <si>
    <t>B091100020012</t>
  </si>
  <si>
    <t>AGUA MINERAL SIN GAS X 1 L</t>
  </si>
  <si>
    <t>B091100020024</t>
  </si>
  <si>
    <t>AGUA MINERAL SIN GAS X 1.5 L</t>
  </si>
  <si>
    <t>B091100020013</t>
  </si>
  <si>
    <t>AGUA MINERAL SIN GAS X 2 L</t>
  </si>
  <si>
    <t>B091100020028</t>
  </si>
  <si>
    <t>AGUA MINERAL SIN GAS X 2.5 L</t>
  </si>
  <si>
    <t>B091100020030</t>
  </si>
  <si>
    <t>AGUA MINERAL SIN GAS X 20 L</t>
  </si>
  <si>
    <t>B091100020038</t>
  </si>
  <si>
    <t>AGUA MINERAL SIN GAS X 3 L</t>
  </si>
  <si>
    <t>B091100020016</t>
  </si>
  <si>
    <t>AGUA MINERAL SIN GAS X 5 L</t>
  </si>
  <si>
    <t>B091100020018</t>
  </si>
  <si>
    <t>AGUA MINERAL SIN GAS X 620 ML</t>
  </si>
  <si>
    <t>B091100020062</t>
  </si>
  <si>
    <t>AGUA MINERAL SIN GAS X 625 ML</t>
  </si>
  <si>
    <t>B091100020047</t>
  </si>
  <si>
    <t>AGUA MINERAL SIN GAS X 650 ML</t>
  </si>
  <si>
    <t>B731500040001</t>
  </si>
  <si>
    <t>AGUARRAS</t>
  </si>
  <si>
    <t>2.3. 111. 1 1</t>
  </si>
  <si>
    <t>B495700030078</t>
  </si>
  <si>
    <t>AGUJA HIPODERMICA DESCARTABLE Nº 23 G X 5/8 IN</t>
  </si>
  <si>
    <t>B495700030031</t>
  </si>
  <si>
    <t>AGUJA HIPODERMICA DESCARTABLE Nº 25 G X 5/8 IN</t>
  </si>
  <si>
    <t>B495700040118</t>
  </si>
  <si>
    <t>AGUJA PARA ANESTESIA REGIONAL DESCARTABLE Nº 21 G X 2 IN DE 30º</t>
  </si>
  <si>
    <t>B895700010037</t>
  </si>
  <si>
    <t>AGUJA PUNTA ROMA</t>
  </si>
  <si>
    <t>B092200010089</t>
  </si>
  <si>
    <t>AJI PANCA.</t>
  </si>
  <si>
    <t>B092200010064</t>
  </si>
  <si>
    <t>AJI VERDE</t>
  </si>
  <si>
    <t>B092200010014</t>
  </si>
  <si>
    <t>AJO ENTERO</t>
  </si>
  <si>
    <t>B281900020019</t>
  </si>
  <si>
    <t>ALAMBRE DE CABLEADO ELECTRICO Nº 12</t>
  </si>
  <si>
    <t>B035900010020</t>
  </si>
  <si>
    <t>ALAMBRE DE COBRE Nº 10 X 100 M</t>
  </si>
  <si>
    <t>B035900010003</t>
  </si>
  <si>
    <t>ALAMBRE DE COBRE Nº 12 X 100 M</t>
  </si>
  <si>
    <t>B035900010001</t>
  </si>
  <si>
    <t>ALAMBRE DE COBRE Nº 14</t>
  </si>
  <si>
    <t>B035900010018</t>
  </si>
  <si>
    <t>ALAMBRE DE COBRE Nº 14 AWG</t>
  </si>
  <si>
    <t>B035900010017</t>
  </si>
  <si>
    <t>ALAMBRE DE COBRE Nº 14 AWG X 100 M</t>
  </si>
  <si>
    <t>B035900010005</t>
  </si>
  <si>
    <t>ALAMBRE DE COBRE Nº 14 X 100 M</t>
  </si>
  <si>
    <t>B281900010023</t>
  </si>
  <si>
    <t>ALAMBRE DE COBRE Nº 14 X 100 MTS</t>
  </si>
  <si>
    <t>B035900010008</t>
  </si>
  <si>
    <t>ALAMBRE DE COBRE Nº 16 X 50 M</t>
  </si>
  <si>
    <t>B033900020010</t>
  </si>
  <si>
    <t>ALAMBRE DE FIERRO GALVANIZADO Nº 16 (AL PESO)</t>
  </si>
  <si>
    <t>2.3. 1 9. 199</t>
  </si>
  <si>
    <t>B033900010002</t>
  </si>
  <si>
    <t>ALAMBRE DE FIERRO NEGRO Nº 16 (AL PESO)</t>
  </si>
  <si>
    <t>B281900020015</t>
  </si>
  <si>
    <t>ALAMBRE ELECTRICO Nº 14</t>
  </si>
  <si>
    <t>B099600010002</t>
  </si>
  <si>
    <t>ALBAHACA (AL PESO)</t>
  </si>
  <si>
    <t>B715000280067</t>
  </si>
  <si>
    <t>ALBUM FOTOGRAFICO</t>
  </si>
  <si>
    <t>B715000430001</t>
  </si>
  <si>
    <t>ALBUM FOTOGRAFICO PARA 200 FOTOS</t>
  </si>
  <si>
    <t>B353800010034</t>
  </si>
  <si>
    <t>ALCOHOL ETILICO (ETANOL)  70º</t>
  </si>
  <si>
    <t>LITRO</t>
  </si>
  <si>
    <t>2.3. 1 5. 3 1</t>
  </si>
  <si>
    <t>B353800010021</t>
  </si>
  <si>
    <t>ALCOHOL ETILICO (ETANOL) 70º X 120 ML</t>
  </si>
  <si>
    <t>B353800010059</t>
  </si>
  <si>
    <t>ALCOHOL ETILICO (ETANOL) 70º X 70 ML</t>
  </si>
  <si>
    <t>B353800010003</t>
  </si>
  <si>
    <t>ALCOHOL ETILICO (ETANOL) 90º X 120 ML</t>
  </si>
  <si>
    <t>B490400010016</t>
  </si>
  <si>
    <t>ALCOHOL ETILICO (ETANOL) 96º X  1 L</t>
  </si>
  <si>
    <t>B353800010007</t>
  </si>
  <si>
    <t>ALCOHOL ETILICO (ETANOL) 96º X 1 L</t>
  </si>
  <si>
    <t>B353800010014</t>
  </si>
  <si>
    <t>ALCOHOL ETILICO (ETANOL) 96º X 500 ML</t>
  </si>
  <si>
    <t>2.2. 2 3. 399</t>
  </si>
  <si>
    <t>B133000410074</t>
  </si>
  <si>
    <t>ALCOHOL GEL X 1 L</t>
  </si>
  <si>
    <t>B133000410134</t>
  </si>
  <si>
    <t>ALCOHOL GEL X 1 L CON GLICERINA CON DISPENSADOR</t>
  </si>
  <si>
    <t>B133000410081</t>
  </si>
  <si>
    <t>ALCOHOL GEL X 1 L CON VALVULA DISPENSADORA</t>
  </si>
  <si>
    <t>B133000410111</t>
  </si>
  <si>
    <t>ALCOHOL GEL X 1 L X 6</t>
  </si>
  <si>
    <t>B133000410072</t>
  </si>
  <si>
    <t>ALCOHOL GEL X 250 ML</t>
  </si>
  <si>
    <t>B133000410071</t>
  </si>
  <si>
    <t>ALCOHOL GEL X 500 ML</t>
  </si>
  <si>
    <t>B133000390001</t>
  </si>
  <si>
    <t>ALCOHOL ISOPROPILICO</t>
  </si>
  <si>
    <t>B353800020006</t>
  </si>
  <si>
    <t>ALCOHOL ISOPROPILICO (ISOPROPANOL) Q.P. X 1 L</t>
  </si>
  <si>
    <t>B353800020009</t>
  </si>
  <si>
    <t>ALCOHOL ISOPROPILICO (ISOPROPANOL) X 1 GAL</t>
  </si>
  <si>
    <t>B353800020005</t>
  </si>
  <si>
    <t>ALCOHOL ISOPROPILICO (ISOPROPANOL) X 2.5 L</t>
  </si>
  <si>
    <t>B133000390003</t>
  </si>
  <si>
    <t>ALCOHOL ISOPROPILICO X 1 L</t>
  </si>
  <si>
    <t>B490400040022</t>
  </si>
  <si>
    <t>ALCOHOL MEDICINAL 70%</t>
  </si>
  <si>
    <t>B490400040020</t>
  </si>
  <si>
    <t>ALCOHOL MEDICINAL 96ºX 500 ML</t>
  </si>
  <si>
    <t>B353800030016</t>
  </si>
  <si>
    <t>ALCOHOL METILICO (METANOL) 96º X 1 L</t>
  </si>
  <si>
    <t>B586600180010</t>
  </si>
  <si>
    <t>ALCOHOL YODADO 1 G/100 ML X 1 L</t>
  </si>
  <si>
    <t>B586600180008</t>
  </si>
  <si>
    <t>ALCOHOL YODADO 1 G/100 ML X 120 ML</t>
  </si>
  <si>
    <t>B586600180045</t>
  </si>
  <si>
    <t>ALCOHOL YODADO 1 G/100 ML X 250 ML</t>
  </si>
  <si>
    <t>B490400050005</t>
  </si>
  <si>
    <t>ALCOHOL YODADO X 500 ML</t>
  </si>
  <si>
    <t>B153800040001</t>
  </si>
  <si>
    <t>ALDABA DE ACERO DE 3 IN</t>
  </si>
  <si>
    <t>B153800030004</t>
  </si>
  <si>
    <t>ALDABA DE FIERRO DE 2 IN</t>
  </si>
  <si>
    <t>B153800030001</t>
  </si>
  <si>
    <t>ALDABA DE FIERRO DE 3 IN</t>
  </si>
  <si>
    <t>B718500010001</t>
  </si>
  <si>
    <t>ALFILER CON CABEZA DE COLORES</t>
  </si>
  <si>
    <t>B642900010001</t>
  </si>
  <si>
    <t>ALFOMBRA ALTO TRANSITO</t>
  </si>
  <si>
    <t>2.3. 1 7. 1 1</t>
  </si>
  <si>
    <t>B642900010049</t>
  </si>
  <si>
    <t>ALFOMBRA EN MICROPOROSO DE 15 MM X 60 CM X 60 CM X 6</t>
  </si>
  <si>
    <t>B642900010045</t>
  </si>
  <si>
    <t>ALFOMBRA PELO CORTADO</t>
  </si>
  <si>
    <t>B495700070011</t>
  </si>
  <si>
    <t>B495700070005</t>
  </si>
  <si>
    <t>B737100050001</t>
  </si>
  <si>
    <t>ALGODON INDUSTRIAL</t>
  </si>
  <si>
    <t>B495700080006</t>
  </si>
  <si>
    <t>ALGODON X 500 G</t>
  </si>
  <si>
    <t>B419000010001</t>
  </si>
  <si>
    <t>ALICATE</t>
  </si>
  <si>
    <t>B283400090420</t>
  </si>
  <si>
    <t>ALICATE CLIMPER PARA CONECTORES</t>
  </si>
  <si>
    <t>B419000010144</t>
  </si>
  <si>
    <t>ALICATE CORTE DIAGONAL 6 IN</t>
  </si>
  <si>
    <t>B419000010118</t>
  </si>
  <si>
    <t>ALICATE CORTE DIAGONAL PARA ELECTRICISTA</t>
  </si>
  <si>
    <t>2.3. 199. 1 1</t>
  </si>
  <si>
    <t>B419000010005</t>
  </si>
  <si>
    <t>ALICATE CRIMPING</t>
  </si>
  <si>
    <t>B419000010071</t>
  </si>
  <si>
    <t>ALICATE DE CORTE</t>
  </si>
  <si>
    <t>B419000010055</t>
  </si>
  <si>
    <t>ALICATE DE CORTE 4 IN</t>
  </si>
  <si>
    <t>B419000010009</t>
  </si>
  <si>
    <t>ALICATE DE CORTE 8 IN</t>
  </si>
  <si>
    <t>B419000010008</t>
  </si>
  <si>
    <t>ALICATE DE CORTE CHICO</t>
  </si>
  <si>
    <t>B419000010050</t>
  </si>
  <si>
    <t>ALICATE DE CORTE GRANDE</t>
  </si>
  <si>
    <t>B419000010100</t>
  </si>
  <si>
    <t>ALICATE DE PINZA</t>
  </si>
  <si>
    <t>B419000010227</t>
  </si>
  <si>
    <t>ALICATE DE PINZA PUNTA RANURADA 8 IN</t>
  </si>
  <si>
    <t>B419000010015</t>
  </si>
  <si>
    <t>ALICATE DE PRESION</t>
  </si>
  <si>
    <t>B419000010019</t>
  </si>
  <si>
    <t>ALICATE DE PUNTA</t>
  </si>
  <si>
    <t>B419000010072</t>
  </si>
  <si>
    <t>ALICATE DE PUNTA LARGA</t>
  </si>
  <si>
    <t>B419000010056</t>
  </si>
  <si>
    <t>ALICATE PARA ANILLOS (COMPRESOR DE ANILLOS)</t>
  </si>
  <si>
    <t>B419000010140</t>
  </si>
  <si>
    <t>ALICATE PARA ELECTRICISTA 5000 V</t>
  </si>
  <si>
    <t>B419000010115</t>
  </si>
  <si>
    <t>ALICATE PARA ELECTRICISTA 8 IN</t>
  </si>
  <si>
    <t>B419000010156</t>
  </si>
  <si>
    <t>ALICATE PELACABLE 6 IN</t>
  </si>
  <si>
    <t>B419000010046</t>
  </si>
  <si>
    <t>ALICATE PELACABLE TIPO TIJERA PROFESIONAL</t>
  </si>
  <si>
    <t>B419000010059</t>
  </si>
  <si>
    <t>ALICATE PICO DE LORO 12 IN</t>
  </si>
  <si>
    <t>B419000010061</t>
  </si>
  <si>
    <t>ALICATES X JUEGO</t>
  </si>
  <si>
    <t>B495700090018</t>
  </si>
  <si>
    <t>ALITA DESCARTABLE Nº 22 G X 3/4 IN</t>
  </si>
  <si>
    <t>B474000030010</t>
  </si>
  <si>
    <t>ALMANAQUE</t>
  </si>
  <si>
    <t>B791900010031</t>
  </si>
  <si>
    <t>ALMOHADA ANTIALERGICA GRANDE</t>
  </si>
  <si>
    <t>B791900010002</t>
  </si>
  <si>
    <t>ALMOHADA ANTIALERGICA MEDIANA</t>
  </si>
  <si>
    <t>B791900010015</t>
  </si>
  <si>
    <t>ALMOHADA DE ESPUMA DE 60 CM X 35 CM CON FORRO Y FUNDA EN LINO PLASTIFICADO</t>
  </si>
  <si>
    <t>B791900010012</t>
  </si>
  <si>
    <t>ALMOHADA GRANDE</t>
  </si>
  <si>
    <t>B120600140205</t>
  </si>
  <si>
    <t>ALMOHADILLA DE SEPARACION PARA CANON COD. REF. FL35538010</t>
  </si>
  <si>
    <t>2.3. 1 5. 1 1</t>
  </si>
  <si>
    <t>B716000130001</t>
  </si>
  <si>
    <t>ALMOHADILLA PARA SELLO</t>
  </si>
  <si>
    <t>B716000130110</t>
  </si>
  <si>
    <t>ALMOHADILLA PARA SELLO AUTOENTINTABLE DE 14 MM X 27 MM APROX.</t>
  </si>
  <si>
    <t>B716000130130</t>
  </si>
  <si>
    <t>ALMOHADILLA PARA SELLO AUTOENTINTABLE DE 14 MM X 38 MM APROX.</t>
  </si>
  <si>
    <t>B716000130104</t>
  </si>
  <si>
    <t>ALMOHADILLA PARA SELLO AUTOENTINTABLE DE 16 MM X 38 MM APROX.</t>
  </si>
  <si>
    <t>B716000130126</t>
  </si>
  <si>
    <t>ALMOHADILLA PARA SELLO AUTOENTINTABLE DE 18 MM X 47 MM APROX.</t>
  </si>
  <si>
    <t>B716000130119</t>
  </si>
  <si>
    <t>ALMOHADILLA PARA SELLO AUTOENTINTABLE DE 20 MM X 20 MM APROX.</t>
  </si>
  <si>
    <t>B716000130124</t>
  </si>
  <si>
    <t>ALMOHADILLA PARA SELLO AUTOENTINTABLE DE 20 MM X 30 MM APROX.</t>
  </si>
  <si>
    <t>B716000130140</t>
  </si>
  <si>
    <t>ALMOHADILLA PARA SELLO AUTOENTINTABLE DE 25 MM X 25 MM APROX.</t>
  </si>
  <si>
    <t>B716000130143</t>
  </si>
  <si>
    <t>ALMOHADILLA PARA SELLO AUTOENTINTABLE DE 30 MM X 25 MM APROX.</t>
  </si>
  <si>
    <t>B716000130120</t>
  </si>
  <si>
    <t>ALMOHADILLA PARA SELLO AUTOENTINTABLE DE 30 MM X 30 MM APROX.</t>
  </si>
  <si>
    <t>B716000130147</t>
  </si>
  <si>
    <t>ALMOHADILLA PARA SELLO AUTOENTINTABLE DE 32 MM X 32 MM APROX.</t>
  </si>
  <si>
    <t>B716000130132</t>
  </si>
  <si>
    <t>ALMOHADILLA PARA SELLO AUTOENTINTABLE DE 40 MM X 40 MM APROX.</t>
  </si>
  <si>
    <t>B716000130139</t>
  </si>
  <si>
    <t>ALMOHADILLA PARA SELLO AUTOENTINTABLE DE 48 MM X 30 MM APROX.</t>
  </si>
  <si>
    <t>B716000130133</t>
  </si>
  <si>
    <t>ALMOHADILLA PARA SELLO AUTOENTINTABLE DE 50 MM X 25 MM APROX.</t>
  </si>
  <si>
    <t>B716000130122</t>
  </si>
  <si>
    <t>ALMOHADILLA PARA SELLO AUTOENTINTABLE DE 56 MM X 33 MM APROX.</t>
  </si>
  <si>
    <t>B716000130117</t>
  </si>
  <si>
    <t>ALMOHADILLA PARA SELLO AUTOENTINTABLE DE 58 MM X 22 MM APROX</t>
  </si>
  <si>
    <t>B716000130135</t>
  </si>
  <si>
    <t>ALMOHADILLA PARA SELLO AUTOENTINTABLE DE 60 MM X 40 MM APROX.</t>
  </si>
  <si>
    <t>B716000130138</t>
  </si>
  <si>
    <t>ALMOHADILLA PARA SELLO AUTOENTINTABLE DE 70 MM X 25 MM APROX.</t>
  </si>
  <si>
    <t>B716000130076</t>
  </si>
  <si>
    <t>ALMOHADILLA PARA SELLO AUTOENTINTABLE TIPO TRODAT 4911</t>
  </si>
  <si>
    <t>B716000130075</t>
  </si>
  <si>
    <t>ALMOHADILLA PARA SELLO AUTOENTINTABLE TIPO TRODAT 4912</t>
  </si>
  <si>
    <t>B716000130078</t>
  </si>
  <si>
    <t>ALMOHADILLA PARA SELLO AUTOENTINTABLE TRODAT 4810</t>
  </si>
  <si>
    <t>B716000130079</t>
  </si>
  <si>
    <t>ALMOHADILLA PARA SELLO AUTOENTINTABLE TRODAT 4850</t>
  </si>
  <si>
    <t>B716000130081</t>
  </si>
  <si>
    <t>ALMOHADILLA PARA SELLO AUTOENTINTABLE TRODAT 4913</t>
  </si>
  <si>
    <t>B716000130084</t>
  </si>
  <si>
    <t>ALMOHADILLA PARA SELLO AUTOENTINTABLE TRODAT 4922</t>
  </si>
  <si>
    <t>B716000130089</t>
  </si>
  <si>
    <t>ALMOHADILLA PARA SELLO AUTOENTINTABLE TRODAT 4923</t>
  </si>
  <si>
    <t>B716000130091</t>
  </si>
  <si>
    <t>ALMOHADILLA PARA SELLO AUTOENTINTABLE TRODAT 4926</t>
  </si>
  <si>
    <t>B716000130074</t>
  </si>
  <si>
    <t>ALMOHADILLA PARA SELLO AUTOENTINTABLE TRODAT 5460 6/56</t>
  </si>
  <si>
    <t>B716000130129</t>
  </si>
  <si>
    <t>ALMOHADILLA PARA SELLO FECHADOR AUTOENTINTABLE DE 56 MM X 33 MM</t>
  </si>
  <si>
    <t>B716000130005</t>
  </si>
  <si>
    <t>ALMOHADILLA PARA SELLO TRODAT 4910</t>
  </si>
  <si>
    <t>B716000130006</t>
  </si>
  <si>
    <t>ALMOHADILLA PARA SELLO TRODAT 4911</t>
  </si>
  <si>
    <t>B716000130007</t>
  </si>
  <si>
    <t>ALMOHADILLA PARA SELLO TRODAT 4912</t>
  </si>
  <si>
    <t>B716000130029</t>
  </si>
  <si>
    <t>ALMOHADILLA PARA SELLO TRODAT 4913</t>
  </si>
  <si>
    <t>B716000130028</t>
  </si>
  <si>
    <t>ALMOHADILLA PARA SELLO TRODAT 4915</t>
  </si>
  <si>
    <t>B716000130047</t>
  </si>
  <si>
    <t>ALMOHADILLA PARA SELLO TRODAT 4916</t>
  </si>
  <si>
    <t>B716000130008</t>
  </si>
  <si>
    <t>ALMOHADILLA PARA SELLO TRODAT 4922</t>
  </si>
  <si>
    <t>B716000130009</t>
  </si>
  <si>
    <t>ALMOHADILLA PARA SELLO TRODAT 4923</t>
  </si>
  <si>
    <t>B716000130012</t>
  </si>
  <si>
    <t>ALMOHADILLA PARA SELLO TRODAT 4930</t>
  </si>
  <si>
    <t>B716000130015</t>
  </si>
  <si>
    <t>ALMOHADILLA PARA SELLO TRODAT 5460 6/56</t>
  </si>
  <si>
    <t>B716000130035</t>
  </si>
  <si>
    <t>ALMOHADILLA PARA SELLO TRODAT PRINTER DATE 4810</t>
  </si>
  <si>
    <t>B584900030002</t>
  </si>
  <si>
    <t>ALPRAZOLAM 1 MG TAB</t>
  </si>
  <si>
    <t>B584900030003</t>
  </si>
  <si>
    <t>ALPRAZOLAM 500 µG (0.5 MG) TAB</t>
  </si>
  <si>
    <t>B133000140001</t>
  </si>
  <si>
    <t>AMBIENTADOR DE MESA (TIPO HONGUITO)</t>
  </si>
  <si>
    <t>B133000140162</t>
  </si>
  <si>
    <t>AMBIENTADOR EN PASTILLA PARA BAÑO X 50 GR APROX.</t>
  </si>
  <si>
    <t>B133000140181</t>
  </si>
  <si>
    <t>AMBIENTADOR EN PASTILLA PARA BAÑO X 60 GR APROX.</t>
  </si>
  <si>
    <t>B133000140156</t>
  </si>
  <si>
    <t>AMBIENTADOR EN SPRAY X 100 APLICACIONES (REPUESTO)</t>
  </si>
  <si>
    <t>B133000140084</t>
  </si>
  <si>
    <t>AMBIENTADOR EN SPRAY X 250 ML</t>
  </si>
  <si>
    <t>B133000140079</t>
  </si>
  <si>
    <t>AMBIENTADOR EN SPRAY X 360 ML</t>
  </si>
  <si>
    <t>B133000140077</t>
  </si>
  <si>
    <t>AMBIENTADOR EN SPRAY X 400 ML APROX.</t>
  </si>
  <si>
    <t>B133000140148</t>
  </si>
  <si>
    <t>AMBIENTADOR EN SPRAY X 7 ML</t>
  </si>
  <si>
    <t>B133000140028</t>
  </si>
  <si>
    <t>AMBIENTADOR IMPREGNADO PARA AUTOMOVIL</t>
  </si>
  <si>
    <t>B133000140145</t>
  </si>
  <si>
    <t>AMBIENTADOR LIQUIDO PARA AUTOMOVIL X 8 ML</t>
  </si>
  <si>
    <t>B133000140178</t>
  </si>
  <si>
    <t>AMBIENTADOR LIQUIDO X 1 L</t>
  </si>
  <si>
    <t>B133000140066</t>
  </si>
  <si>
    <t>AMBIENTADOR SPRAY</t>
  </si>
  <si>
    <t>B133000140053</t>
  </si>
  <si>
    <t>AMBIENTADOR SPRAY X 900 ML</t>
  </si>
  <si>
    <t>B675001050011</t>
  </si>
  <si>
    <t>AMOLADORA DE 7 IN</t>
  </si>
  <si>
    <t>B580700100004</t>
  </si>
  <si>
    <t>AMOXICILINA 250 MG TAB</t>
  </si>
  <si>
    <t>B580700100007</t>
  </si>
  <si>
    <t>AMOXICILINA 500 MG TAB</t>
  </si>
  <si>
    <t>B602203330003</t>
  </si>
  <si>
    <t>AMPERIMETRO DIGITAL</t>
  </si>
  <si>
    <t>2.6. 3 2. 9 5</t>
  </si>
  <si>
    <t>B952201260001</t>
  </si>
  <si>
    <t>AMPLIFICADOR (OTROS)</t>
  </si>
  <si>
    <t>2.6. 3 2. 3 3</t>
  </si>
  <si>
    <t>B952201630001</t>
  </si>
  <si>
    <t>AMPLIFICADOR DE AUDIO</t>
  </si>
  <si>
    <t>B285400270036</t>
  </si>
  <si>
    <t>AMPOLLA HALOGENA DE 500 W.</t>
  </si>
  <si>
    <t>B285400270052</t>
  </si>
  <si>
    <t>AMPOLLA HALOGENA PARA REFLECTOR DE 1500 W</t>
  </si>
  <si>
    <t>B536400500003</t>
  </si>
  <si>
    <t>ANDADOR DE ALUMINIO DE 4 PATAS FIJAS</t>
  </si>
  <si>
    <t>2.6. 3 2. 4 1</t>
  </si>
  <si>
    <t>B646100050117</t>
  </si>
  <si>
    <t>ANFORA DE ACRILICO PARA SORTEO</t>
  </si>
  <si>
    <t>B030200090019</t>
  </si>
  <si>
    <t>ANGULO 1 1/2 IN X 1 1/2 IN</t>
  </si>
  <si>
    <t>B034100040038</t>
  </si>
  <si>
    <t>ANGULO DE ALUMINIO 3 MM X 2 CM X 2 CM</t>
  </si>
  <si>
    <t>B034100040010</t>
  </si>
  <si>
    <t>ANGULO DE ALUMINIO DE 1 IN X 1 IN X 3/32 IN</t>
  </si>
  <si>
    <t>B034100040007</t>
  </si>
  <si>
    <t>ANGULO DE ALUMINIO DE 1 IN X 1 IN X 6 M</t>
  </si>
  <si>
    <t>B620500020019</t>
  </si>
  <si>
    <t>ANGULO DE ALUMINIO DIVERSAS MEDIDAS</t>
  </si>
  <si>
    <t>B034000030018</t>
  </si>
  <si>
    <t>ANGULO DE METAL</t>
  </si>
  <si>
    <t>B070400150004</t>
  </si>
  <si>
    <t>ANGULO PERIMETRAL</t>
  </si>
  <si>
    <t>2.3. 199. 199</t>
  </si>
  <si>
    <t>B646300090183</t>
  </si>
  <si>
    <t>ANGULO RANURADO DE METAL PARA ESTANTE 2 MM X 1 1/2 IN X 1 1/2 IN X 2 M</t>
  </si>
  <si>
    <t>B646300090272</t>
  </si>
  <si>
    <t>ANGULO RANURADO DE METAL PARA ESTANTE 2 MM X 2 1/2 IN X 1 1/2 IN X 2.40 M</t>
  </si>
  <si>
    <t>B034000030121</t>
  </si>
  <si>
    <t>ANGULOS RANURADOS DE METAL DIVERSAS MEDIDAS</t>
  </si>
  <si>
    <t>B731500060018</t>
  </si>
  <si>
    <t>ANILINA PARA AGUA PARA TEÑIR MADERA DE CAOBA</t>
  </si>
  <si>
    <t>B208400040628</t>
  </si>
  <si>
    <t>ANILLO DE CERA PARA INODORO</t>
  </si>
  <si>
    <t>B208400040652</t>
  </si>
  <si>
    <t>ANILLO DE CERA PARA INODORO CON GUIA</t>
  </si>
  <si>
    <t>B443600040193</t>
  </si>
  <si>
    <t>ANILLO DE PLASTICO DE 1 1/2 IN (38 MM)</t>
  </si>
  <si>
    <t>B443600040213</t>
  </si>
  <si>
    <t>ANILLO DE PLASTICO DE 1 1/2 IN (38 MM) COLOR NEGRO</t>
  </si>
  <si>
    <t>B443600040129</t>
  </si>
  <si>
    <t>ANILLO DE PLASTICO DE 1 1/2'' PARA 290 HOJAS</t>
  </si>
  <si>
    <t>B443600040144</t>
  </si>
  <si>
    <t>ANILLO DE PLASTICO DE 1 1/4 IN (32 MM)</t>
  </si>
  <si>
    <t>B443600040120</t>
  </si>
  <si>
    <t>ANILLO DE PLASTICO DE 1 1/8 IN (28 MM)</t>
  </si>
  <si>
    <t>B443600040151</t>
  </si>
  <si>
    <t>ANILLO DE PLASTICO DE 1 3/4 IN (45 MM)</t>
  </si>
  <si>
    <t>B443600040187</t>
  </si>
  <si>
    <t>ANILLO DE PLASTICO DE 1 IN (25 MM)</t>
  </si>
  <si>
    <t>B443600040128</t>
  </si>
  <si>
    <t>ANILLO DE PLASTICO DE 1'' PARA 200 HOJAS</t>
  </si>
  <si>
    <t>B443600040188</t>
  </si>
  <si>
    <t>ANILLO DE PLASTICO DE 1/2 IN (12 MM)</t>
  </si>
  <si>
    <t>B443600040143</t>
  </si>
  <si>
    <t>ANILLO DE PLASTICO DE 1/4 IN (6 MM)</t>
  </si>
  <si>
    <t>B443600040142</t>
  </si>
  <si>
    <t>ANILLO DE PLASTICO DE 2 IN (50 MM)</t>
  </si>
  <si>
    <t>B443600040174</t>
  </si>
  <si>
    <t>ANILLO DE PLASTICO DE 2 IN.</t>
  </si>
  <si>
    <t>CIENTO</t>
  </si>
  <si>
    <t>B443600040189</t>
  </si>
  <si>
    <t>ANILLO DE PLASTICO DE 3/4 IN (18 MM)</t>
  </si>
  <si>
    <t>B443600040140</t>
  </si>
  <si>
    <t>ANILLO DE PLASTICO DE 3/8 IN (9 MM)</t>
  </si>
  <si>
    <t>B443600040139</t>
  </si>
  <si>
    <t>ANILLO DE PLASTICO DE 5/16 IN</t>
  </si>
  <si>
    <t>B443600040202</t>
  </si>
  <si>
    <t>ANILLO DE PLASTICO DE 5/16 IN (8 MM)</t>
  </si>
  <si>
    <t>B443600040217</t>
  </si>
  <si>
    <t>B443600040207</t>
  </si>
  <si>
    <t>ANILLO DE PLASTICO DE 5/16 IN (8 MM) COLOR NEGRO</t>
  </si>
  <si>
    <t>B443600040190</t>
  </si>
  <si>
    <t>ANILLO DE PLASTICO DE 5/8 IN (16 MM)</t>
  </si>
  <si>
    <t>B443600040147</t>
  </si>
  <si>
    <t>ANILLO DE PLASTICO DE 7/16 IN (11 MM)</t>
  </si>
  <si>
    <t>B443600040191</t>
  </si>
  <si>
    <t>ANILLO DE PLASTICO DE 7/8 IN (22 MM)</t>
  </si>
  <si>
    <t>B443600040192</t>
  </si>
  <si>
    <t>ANILLO DE PLASTICO DE 9/16 IN (14 MM)</t>
  </si>
  <si>
    <t>B443600040105</t>
  </si>
  <si>
    <t>ANILLO DE PLASTICO DE 9/16 IN PARA 100 HOJAS</t>
  </si>
  <si>
    <t>B092200040050</t>
  </si>
  <si>
    <t>ANIS .</t>
  </si>
  <si>
    <t>B092200040003</t>
  </si>
  <si>
    <t>ANIS FILTRANTE X 100 SOBRES</t>
  </si>
  <si>
    <t>B099600090013</t>
  </si>
  <si>
    <t>B092200040015</t>
  </si>
  <si>
    <t>ANIS FILTRANTE X 25 SOBRES</t>
  </si>
  <si>
    <t>B099600090014</t>
  </si>
  <si>
    <t>B952207300001</t>
  </si>
  <si>
    <t>ANTENA DE TRANSMISION</t>
  </si>
  <si>
    <t>B199100100206</t>
  </si>
  <si>
    <t>ANTENA PARA PUNTO DE ACCESO INHALAMBRICO (ACCESS POINT WIRELESS)</t>
  </si>
  <si>
    <t>B495500010143</t>
  </si>
  <si>
    <t>ANTIFAZ DE TELA</t>
  </si>
  <si>
    <t>B541100010261</t>
  </si>
  <si>
    <t>B099600010066</t>
  </si>
  <si>
    <t>APIO (AL PESO)</t>
  </si>
  <si>
    <t>B410200050010</t>
  </si>
  <si>
    <t>APLICADOR PARA TUBO DE SILICONA</t>
  </si>
  <si>
    <t>B152300060011</t>
  </si>
  <si>
    <t>ARANDELA DE FIERRO GALVANIZADO DE 1/4 IN</t>
  </si>
  <si>
    <t>B710600010004</t>
  </si>
  <si>
    <t>ARCHIVADOR ACORDEON NUMERICO TAMAÑO OFICIO</t>
  </si>
  <si>
    <t>B710600010070</t>
  </si>
  <si>
    <t>ARCHIVADOR DE CARTON CON PALANCA LOMO ANCHO TAMAÑO A4</t>
  </si>
  <si>
    <t>B710600010082</t>
  </si>
  <si>
    <t>ARCHIVADOR DE CARTON CON PALANCA LOMO ANCHO TAMAÑO MEMO</t>
  </si>
  <si>
    <t>B710600010012</t>
  </si>
  <si>
    <t>ARCHIVADOR DE CARTON CON PALANCA LOMO ANCHO TAMAÑO OFICIO</t>
  </si>
  <si>
    <t>B710600010015</t>
  </si>
  <si>
    <t>ARCHIVADOR DE CARTON CON PALANCA LOMO ANGOSTO TAMAÑO OFICIO</t>
  </si>
  <si>
    <t>B746403210007</t>
  </si>
  <si>
    <t>ARCHIVADOR DE MADERA DE 3 GAVETAS</t>
  </si>
  <si>
    <t>B746403550018</t>
  </si>
  <si>
    <t>ARCHIVADOR DE MELAMINA</t>
  </si>
  <si>
    <t>2.6. 3 2. 1 2</t>
  </si>
  <si>
    <t>B746403890001</t>
  </si>
  <si>
    <t>ARCHIVADOR DE METAL</t>
  </si>
  <si>
    <t>B746403890002</t>
  </si>
  <si>
    <t>ARCHIVADOR DE METAL DE 4 GAVETAS</t>
  </si>
  <si>
    <t>B710600010051</t>
  </si>
  <si>
    <t>ARCHIVADOR DE PALANCA LOMO ANCHO</t>
  </si>
  <si>
    <t>B710600010063</t>
  </si>
  <si>
    <t>ARCHIVADOR DE PALANCA LOMO ANCHO TAMAÑO MEDIO OFICIO</t>
  </si>
  <si>
    <t>B710600010060</t>
  </si>
  <si>
    <t>ARCHIVADOR DE PALANCA LOMO ANCHO TAMAÑO OFICIO</t>
  </si>
  <si>
    <t>B710600010052</t>
  </si>
  <si>
    <t>ARCHIVADOR DE PALANCA LOMO ANGOSTO</t>
  </si>
  <si>
    <t>B710600010038</t>
  </si>
  <si>
    <t>ARCHIVADOR PLASTIFICADO CON PALANCA LOMO ANCHO T/OFICIO</t>
  </si>
  <si>
    <t>B710600010039</t>
  </si>
  <si>
    <t>ARCHIVADOR PLASTIFICADO CON PALANCA LOMO ANGOSTO T/OFICIO</t>
  </si>
  <si>
    <t>B710600010085</t>
  </si>
  <si>
    <t>ARCHIVADOR PLASTIFICADO DE PALANCA LOMO ANCHO  TAMAÑO MEDIO OFICIO</t>
  </si>
  <si>
    <t>B710600010077</t>
  </si>
  <si>
    <t>ARCHIVADOR PLASTIFICADO DE PALANCA LOMO ANCHO TAMAÑO MEDIO OFICIO</t>
  </si>
  <si>
    <t>B710600010076</t>
  </si>
  <si>
    <t>ARCHIVADOR PLASTIFICADO DE PALANCA LOMO ANCHO TAMAÑO OFICIO</t>
  </si>
  <si>
    <t>B710600010081</t>
  </si>
  <si>
    <t>ARCHIVADOR PLASTIFICADO DE PALANCA LOMO ANGOSTO TAMAÑO OFICIO</t>
  </si>
  <si>
    <t>B203400120274</t>
  </si>
  <si>
    <t>ARCILLA GRIS 12 KG</t>
  </si>
  <si>
    <t>B317500101122</t>
  </si>
  <si>
    <t>ARCILLA PARA MODELAR X 1 KG</t>
  </si>
  <si>
    <t>B411000010001</t>
  </si>
  <si>
    <t>ARCO DE SIERRA</t>
  </si>
  <si>
    <t>B411000010012</t>
  </si>
  <si>
    <t>ARCO DE SIERRA DE 12 IN</t>
  </si>
  <si>
    <t>B411000010008</t>
  </si>
  <si>
    <t>ARCO DE SIERRA REGULABLE DE 8 IN A 12 IN</t>
  </si>
  <si>
    <t>B203400020016</t>
  </si>
  <si>
    <t>ARENA FINA X 40 KG</t>
  </si>
  <si>
    <t>B203400020012</t>
  </si>
  <si>
    <t>ARENA GRUESA X 25 KG</t>
  </si>
  <si>
    <t>B203400020019</t>
  </si>
  <si>
    <t>ARENA GRUESA X 40 KG</t>
  </si>
  <si>
    <t>B746406260020</t>
  </si>
  <si>
    <t>ARMARIO ARCHIVADOR DE MELAMINA</t>
  </si>
  <si>
    <t>B746405920001</t>
  </si>
  <si>
    <t>ARMARIO DE MADERA</t>
  </si>
  <si>
    <t>B746405920002</t>
  </si>
  <si>
    <t>ARMARIO DE MADERA DE 2 PUERTAS</t>
  </si>
  <si>
    <t>B746406260007</t>
  </si>
  <si>
    <t>ARMARIO DE MELAMINA</t>
  </si>
  <si>
    <t>B746406260016</t>
  </si>
  <si>
    <t>ARMARIO DE MELAMINA DE 4 PUERTAS</t>
  </si>
  <si>
    <t>2.6. 3 2. 2 2</t>
  </si>
  <si>
    <t>B746406600001</t>
  </si>
  <si>
    <t>ARMARIO DE METAL</t>
  </si>
  <si>
    <t>B746406600002</t>
  </si>
  <si>
    <t>ARMARIO DE METAL DE 2 PUERTAS</t>
  </si>
  <si>
    <t>B154000030007</t>
  </si>
  <si>
    <t>ARMELLA DE FIERRO 2 1/2 IN</t>
  </si>
  <si>
    <t>B201000080001</t>
  </si>
  <si>
    <t>ARMELLAS DE FIERRO GALVANIZADO</t>
  </si>
  <si>
    <t>B496900400038</t>
  </si>
  <si>
    <t>ARNES DE NYLON REFORZADO REGULABLE TALLA ESTANDAR</t>
  </si>
  <si>
    <t>B940800030026</t>
  </si>
  <si>
    <t>ARO DE FIERRO Nº 17 PARA LLANTA</t>
  </si>
  <si>
    <t>2.3. 1 6. 1 1</t>
  </si>
  <si>
    <t>B949600450003</t>
  </si>
  <si>
    <t>ARO DE LLANTA 295/80R 22.5 PARA TRANSPORTE PESADO</t>
  </si>
  <si>
    <t>B239400090150</t>
  </si>
  <si>
    <t>ARO DE PLASTICO PARA GIMNASIA</t>
  </si>
  <si>
    <t>B133000140004</t>
  </si>
  <si>
    <t>AROMATIZADOR DE AMBIENTES ( SPRAY)</t>
  </si>
  <si>
    <t>B285400020021</t>
  </si>
  <si>
    <t>ARRANCADOR</t>
  </si>
  <si>
    <t>B285400020052</t>
  </si>
  <si>
    <t>ARRANCADOR PARA FLUORESCENTE DE 4 A 22 W TIPO FS-2 CON CONDENSADOR</t>
  </si>
  <si>
    <t>B285400250002</t>
  </si>
  <si>
    <t>ARRANCADOR PARA FLUORESCENTE TIPO S-10</t>
  </si>
  <si>
    <t>B285400240001</t>
  </si>
  <si>
    <t>ARRANCADOR PARA LAMPARA FLUORESCENTE 20 W F2</t>
  </si>
  <si>
    <t>B285400020011</t>
  </si>
  <si>
    <t>ARRANCADOR UNIVERSAL</t>
  </si>
  <si>
    <t>B285400020034</t>
  </si>
  <si>
    <t>ARRANCADOR UNIVERSAL DE 4 A 80 W</t>
  </si>
  <si>
    <t>B642900100009</t>
  </si>
  <si>
    <t>ARREGLO FLORAL</t>
  </si>
  <si>
    <t>B642900100082</t>
  </si>
  <si>
    <t>ARREGLO FLORAL CON PEDESTAL</t>
  </si>
  <si>
    <t>B642900100234</t>
  </si>
  <si>
    <t>ARREGLO FLORAL DISEÑO ALA</t>
  </si>
  <si>
    <t>B642900100192</t>
  </si>
  <si>
    <t>ARREGLO FLORAL PARA CENTRO DE MESA</t>
  </si>
  <si>
    <t>B090600030195</t>
  </si>
  <si>
    <t>ARROZ SUPERIOR</t>
  </si>
  <si>
    <t>B099600070001</t>
  </si>
  <si>
    <t>ARVEJA VERDE EN VAINA (AL PESO)</t>
  </si>
  <si>
    <t>B099600070010</t>
  </si>
  <si>
    <t>ARVEJA VERDE SECA ENTERA</t>
  </si>
  <si>
    <t>B099600010005</t>
  </si>
  <si>
    <t>ARVEJAS</t>
  </si>
  <si>
    <t>B703000080022</t>
  </si>
  <si>
    <t>ASIENTO CON BRAZOS Y RESPALDAR ERGONOMICO CON ESPUMA DE POLIURETANO Y FORRO DE TELA PARA SILLA</t>
  </si>
  <si>
    <t>2.3. 111. 1 6</t>
  </si>
  <si>
    <t>B208400070004</t>
  </si>
  <si>
    <t>ASIENTO CON TAPA DE INODORO C/BLANCO</t>
  </si>
  <si>
    <t>B208400210014</t>
  </si>
  <si>
    <t>ASIENTO Y TAPA DE MELAMINA PARA INODORO DE 42.5 CM X 36 CM</t>
  </si>
  <si>
    <t>B767500120268</t>
  </si>
  <si>
    <t>ASPIRADOR/SOPLADOR PARA LIMPIEZA DE COMPUTADORA</t>
  </si>
  <si>
    <t>B252200500001</t>
  </si>
  <si>
    <t>ASPIRADORA ELECTRICA</t>
  </si>
  <si>
    <t>B545500330006</t>
  </si>
  <si>
    <t>ATLAS DEL PERU</t>
  </si>
  <si>
    <t>B746408640001</t>
  </si>
  <si>
    <t>ATRIL DE MADERA</t>
  </si>
  <si>
    <t>B746409650001</t>
  </si>
  <si>
    <t>ATRIL DE METAL</t>
  </si>
  <si>
    <t>B746409990001</t>
  </si>
  <si>
    <t>ATRIL DE METAL CON MANDO ELECTRICO</t>
  </si>
  <si>
    <t>B580400170001</t>
  </si>
  <si>
    <t>ATROPINA SULFATO 250 µG/ML (0.25 MG/ML) INY 1 ML</t>
  </si>
  <si>
    <t>B097900010007</t>
  </si>
  <si>
    <t>ATUN EN FILETE</t>
  </si>
  <si>
    <t>B199100020007</t>
  </si>
  <si>
    <t>AUDIFONO (MENOR A 1/8 UIT)</t>
  </si>
  <si>
    <t>B199100020012</t>
  </si>
  <si>
    <t>AUDIFONO CON MICROFONO (MENOR A 1/8 UIT)</t>
  </si>
  <si>
    <t>B952210700002</t>
  </si>
  <si>
    <t>AUDIFONOS PROFESIONALES</t>
  </si>
  <si>
    <t>B199200050156</t>
  </si>
  <si>
    <t>AURICULAR  DE VINCHA</t>
  </si>
  <si>
    <t>B199100100440</t>
  </si>
  <si>
    <t>AURICULAR CON MICROFONO PARA UNIDAD MOVIL DE INTERCOMUNICACION</t>
  </si>
  <si>
    <t>B678205000001</t>
  </si>
  <si>
    <t>AUTOMOVIL</t>
  </si>
  <si>
    <t>B235200050516</t>
  </si>
  <si>
    <t>AUTOMOVIL DE JUGUETE</t>
  </si>
  <si>
    <t>B090600030082</t>
  </si>
  <si>
    <t>AVENA X 1 KG</t>
  </si>
  <si>
    <t>B470300030001</t>
  </si>
  <si>
    <t>AVISO IMPRESO</t>
  </si>
  <si>
    <t>B169900010001</t>
  </si>
  <si>
    <t>AZAFATE</t>
  </si>
  <si>
    <t>B169900010002</t>
  </si>
  <si>
    <t>AZAFATE ACERO INOXIDABLE</t>
  </si>
  <si>
    <t>B169900010021</t>
  </si>
  <si>
    <t>AZAFATE CIRCULAR GRANDE DE ACERO INOXIDABLE</t>
  </si>
  <si>
    <t>B169900010102</t>
  </si>
  <si>
    <t>AZAFATE DE ACERO INOXIDABLE 6 MM X 28 CM X 43 CM CON 5 DIVISIONES</t>
  </si>
  <si>
    <t>2.3. 1 5. 3 2</t>
  </si>
  <si>
    <t>B169900010040</t>
  </si>
  <si>
    <t>AZAFATE DE ACERO INOXIDABLE CIRCULAR Nº 40</t>
  </si>
  <si>
    <t>B169900010038</t>
  </si>
  <si>
    <t>AZAFATE DE ACERO INOXIDABLE CIRCULAR Nº 45</t>
  </si>
  <si>
    <t>B169900010046</t>
  </si>
  <si>
    <t>AZAFATE DE ACERO INOXIDABLE Nº 16 OVALADO</t>
  </si>
  <si>
    <t>B169900010047</t>
  </si>
  <si>
    <t>AZAFATE DE ACERO INOXIDABLE Nº 18 REDONDO</t>
  </si>
  <si>
    <t>B169900010024</t>
  </si>
  <si>
    <t>AZAFATE DE ACERO INOXIDABLE X 35 X 50 CM</t>
  </si>
  <si>
    <t>B169900010036</t>
  </si>
  <si>
    <t>AZAFATE DE ALUMINIO REDONDO N° 30</t>
  </si>
  <si>
    <t>B169900010064</t>
  </si>
  <si>
    <t>AZAFATE DE PLASTICO DE 44 CM X 36 CM</t>
  </si>
  <si>
    <t>B581000080007</t>
  </si>
  <si>
    <t>AZITROMICINA 500 MG TAB</t>
  </si>
  <si>
    <t>B581300010001</t>
  </si>
  <si>
    <t>AZOSULFAMIDA + PROCAINA 5 G + 1 G/100 ML SOL 30 ML</t>
  </si>
  <si>
    <t>B090600050013</t>
  </si>
  <si>
    <t>AZUCAR BLANCA</t>
  </si>
  <si>
    <t>B090600050004</t>
  </si>
  <si>
    <t>AZUCAR BLANCA X 1 KG</t>
  </si>
  <si>
    <t>B090600050035</t>
  </si>
  <si>
    <t>AZUCAR BLANCA X 6 G APROX.</t>
  </si>
  <si>
    <t>B090600050023</t>
  </si>
  <si>
    <t>AZUCAR RUBIA</t>
  </si>
  <si>
    <t>B090600050048</t>
  </si>
  <si>
    <t>AZUCAR RUBIA DOMESTICA</t>
  </si>
  <si>
    <t>B090600050010</t>
  </si>
  <si>
    <t>AZUCAR RUBIA X 1 KG</t>
  </si>
  <si>
    <t>B169900110009</t>
  </si>
  <si>
    <t>AZUCARERA</t>
  </si>
  <si>
    <t>B169900110007</t>
  </si>
  <si>
    <t>AZUCARERA DE LOZA</t>
  </si>
  <si>
    <t>B169900110001</t>
  </si>
  <si>
    <t>AZUCARERA DE METAL</t>
  </si>
  <si>
    <t>B169900110005</t>
  </si>
  <si>
    <t>AZUCARERO ACRILICO</t>
  </si>
  <si>
    <t>B899600121691</t>
  </si>
  <si>
    <t>BABERO DE FELPA COLOR BLANCO</t>
  </si>
  <si>
    <t>B410200020003</t>
  </si>
  <si>
    <t>BADILEJO 7 IN</t>
  </si>
  <si>
    <t>B495700110029</t>
  </si>
  <si>
    <t>BAJALENGUA DE MADERA ADULTO X 500</t>
  </si>
  <si>
    <t>B495700110032</t>
  </si>
  <si>
    <t>BAJALENGUA DE MADERA PEDIATRICA X 500</t>
  </si>
  <si>
    <t>B235200050453</t>
  </si>
  <si>
    <t>BALANCIN DE MADERA PARA NIÑO</t>
  </si>
  <si>
    <t>B602206160001</t>
  </si>
  <si>
    <t>BALANZA (OTRAS)</t>
  </si>
  <si>
    <t>B602206520001</t>
  </si>
  <si>
    <t>BALANZA DE PIE CON TALLIMETRO</t>
  </si>
  <si>
    <t>B602206860006</t>
  </si>
  <si>
    <t>BALANZA ELECTRICA DIGITAL</t>
  </si>
  <si>
    <t>B602207850001</t>
  </si>
  <si>
    <t>BALANZA ELECTRONICA</t>
  </si>
  <si>
    <t>B602207850020</t>
  </si>
  <si>
    <t>BALANZA ELECTRONICA DE 1 T</t>
  </si>
  <si>
    <t>B602208420001</t>
  </si>
  <si>
    <t>BALANZA MECANICA</t>
  </si>
  <si>
    <t>B602208560001</t>
  </si>
  <si>
    <t>BALANZA PEDIATRICA</t>
  </si>
  <si>
    <t>B285400150061</t>
  </si>
  <si>
    <t>BALASTO REACTOR ELECTROMAGNETICO PARA FLUORESCENTE 2 X 36 W 220 V 60 HZ</t>
  </si>
  <si>
    <t>B285400150042</t>
  </si>
  <si>
    <t>BALASTO REACTOR ELECTROMAGNETICO PARA LAMPARA FLUORESCENTE DE 40 W 60 CICLOS 220 V</t>
  </si>
  <si>
    <t>B646100060021</t>
  </si>
  <si>
    <t>BALDE DE PLASTICO X 1 L</t>
  </si>
  <si>
    <t>B646100060001</t>
  </si>
  <si>
    <t>BALDE DE PLASTICO X 10 L</t>
  </si>
  <si>
    <t>B646100060012</t>
  </si>
  <si>
    <t>BALDE DE PLASTICO X 12 L</t>
  </si>
  <si>
    <t>2.2. 2 3.9999</t>
  </si>
  <si>
    <t>B646100060002</t>
  </si>
  <si>
    <t>BALDE DE PLASTICO X 15 L</t>
  </si>
  <si>
    <t>B646100060003</t>
  </si>
  <si>
    <t>BALDE DE PLASTICO X 20 L</t>
  </si>
  <si>
    <t>B070400010014</t>
  </si>
  <si>
    <t>BALDOSA ACUSTICA DE FIBRA MINERAL DE 1.22 M X 61 CM X 15.9 MM</t>
  </si>
  <si>
    <t>B070400010018</t>
  </si>
  <si>
    <t>BALDOSA ACUSTICA DE FIBRA MINERAL DE 4 CM X 2 CM X 5 MM</t>
  </si>
  <si>
    <t>B070400010008</t>
  </si>
  <si>
    <t>BALDOSAS X CAJA</t>
  </si>
  <si>
    <t>B162100010001</t>
  </si>
  <si>
    <t>BALON DE GAS X 45 KG (CONTENIDO)</t>
  </si>
  <si>
    <t>B536404310001</t>
  </si>
  <si>
    <t>BALON DE OXIGENO</t>
  </si>
  <si>
    <t>B746411010001</t>
  </si>
  <si>
    <t>BANCA (OTRAS)</t>
  </si>
  <si>
    <t>B746412710001</t>
  </si>
  <si>
    <t>BANCO DE MADERA</t>
  </si>
  <si>
    <t>B239900020006</t>
  </si>
  <si>
    <t>BANCO DE PLASTICO</t>
  </si>
  <si>
    <t>B676400500001</t>
  </si>
  <si>
    <t>BANCO DE TRABAJO (TIPO MESA)</t>
  </si>
  <si>
    <t>B646100050065</t>
  </si>
  <si>
    <t>BANCO PEQUEÑO DE PLASTICO</t>
  </si>
  <si>
    <t>B496900010490</t>
  </si>
  <si>
    <t>B496900010488</t>
  </si>
  <si>
    <t>B496900010489</t>
  </si>
  <si>
    <t>B496900010491</t>
  </si>
  <si>
    <t>B496900010487</t>
  </si>
  <si>
    <t>B169900020001</t>
  </si>
  <si>
    <t>BANDEJA DE ACERO INOXIDABLE</t>
  </si>
  <si>
    <t>B646100010001</t>
  </si>
  <si>
    <t>BANDEJA DE ACRILICO PARA ESCRITORIO DE 1 PISO</t>
  </si>
  <si>
    <t>B646100010002</t>
  </si>
  <si>
    <t>BANDEJA DE ACRILICO PARA ESCRITORIO DE 2 PISOS</t>
  </si>
  <si>
    <t>B646100010003</t>
  </si>
  <si>
    <t>BANDEJA DE ACRILICO PARA ESCRITORIO DE 3 PISOS</t>
  </si>
  <si>
    <t>B646100010015</t>
  </si>
  <si>
    <t>BANDEJA DE PLASTICO 20 CM X 32 CM X 42 CM</t>
  </si>
  <si>
    <t>B858500010036</t>
  </si>
  <si>
    <t>BANDERA INSTITUCIONAL</t>
  </si>
  <si>
    <t>B858500010095</t>
  </si>
  <si>
    <t>BANDERA INSTITUCIONAL DE PANA DE 1.40 M X 93 CM</t>
  </si>
  <si>
    <t>2.3. 199. 1 4</t>
  </si>
  <si>
    <t>B858500010039</t>
  </si>
  <si>
    <t>BANDERA INSTITUCIONAL PARA ESCRITORIO</t>
  </si>
  <si>
    <t>B858500010033</t>
  </si>
  <si>
    <t>BANDERA NACIONAL CON ESCUDO</t>
  </si>
  <si>
    <t>B858500010043</t>
  </si>
  <si>
    <t>BANDERA NACIONAL CON ESCUDO DE 1.40 M X 93 CM</t>
  </si>
  <si>
    <t>B858500010050</t>
  </si>
  <si>
    <t>BANDERA NACIONAL DE SEDA SIN ESCUDO</t>
  </si>
  <si>
    <t>B858500010005</t>
  </si>
  <si>
    <t>BANDERA OTRO PAIS L/TEXTURIZADA 1.50 M X 1 M</t>
  </si>
  <si>
    <t>B858500010175</t>
  </si>
  <si>
    <t>BANDERA OTROS PAISES DE TELA RASO BORDADA PARA ESCRITORIO</t>
  </si>
  <si>
    <t>B858500040010</t>
  </si>
  <si>
    <t>BANDERIN DE ESCRITORIO BORDADO CON BASE DE PEDESTAL</t>
  </si>
  <si>
    <t>B858500040007</t>
  </si>
  <si>
    <t>BANDERIN NACIONAL PARA MOTOCICLETA</t>
  </si>
  <si>
    <t>B858500040006</t>
  </si>
  <si>
    <t>BANDERIN PARA AUTOMOVIL</t>
  </si>
  <si>
    <t>B710300130020</t>
  </si>
  <si>
    <t>BANDERITA 25.4 MM X 43.2 MM</t>
  </si>
  <si>
    <t>B710300130038</t>
  </si>
  <si>
    <t>BANDERITA DE 43.2 MM X 25.4 MM</t>
  </si>
  <si>
    <t>EMPAQUE X 50</t>
  </si>
  <si>
    <t>B710300130056</t>
  </si>
  <si>
    <t>BANDERITA SEÑALIZADORA 25 MM X 74 MM APROX. X 150 HOJAS</t>
  </si>
  <si>
    <t>B710300130041</t>
  </si>
  <si>
    <t>BANDERITA SEÑALIZADORA 4.20 CM X 1.20 CM X 25</t>
  </si>
  <si>
    <t>B710300130026</t>
  </si>
  <si>
    <t>BANDERITA SEÑALIZADORA 4.30 CM X 2.54 CM APROX. X 50 HOJAS</t>
  </si>
  <si>
    <t>B710300130036</t>
  </si>
  <si>
    <t>BANDERITA SEÑALIZADORA 4.30 CM X 2.54 CM APROX. X 50 HOJAS COLOR AMARILLO</t>
  </si>
  <si>
    <t>B710300130034</t>
  </si>
  <si>
    <t>BANDERITA SEÑALIZADORA 4.30 CM X 2.54 CM APROX. X 50 HOJAS COLOR AZUL</t>
  </si>
  <si>
    <t>B710300130037</t>
  </si>
  <si>
    <t>BANDERITA SEÑALIZADORA 4.30 CM X 2.54 CM APROX. X 50 HOJAS COLOR NARANJA</t>
  </si>
  <si>
    <t>B710300130033</t>
  </si>
  <si>
    <t>BANDERITA SEÑALIZADORA 4.30 CM X 2.54 CM APROX. X 50 HOJAS COLOR ROJO</t>
  </si>
  <si>
    <t>B710300130035</t>
  </si>
  <si>
    <t>BANDERITA SEÑALIZADORA 4.30 CM X 2.54 CM APROX. X 50 HOJAS COLOR VERDE</t>
  </si>
  <si>
    <t>B710300130017</t>
  </si>
  <si>
    <t>BANDERITAS 680 COLORES</t>
  </si>
  <si>
    <t>B858500060001</t>
  </si>
  <si>
    <t>BANDEROLA</t>
  </si>
  <si>
    <t>B858500060013</t>
  </si>
  <si>
    <t>BANDEROLA (BANNER) DE 1 X  1.80 METROS FULL COLOR CON LOGOTIPO</t>
  </si>
  <si>
    <t>B858500060004</t>
  </si>
  <si>
    <t>BANDEROLA C/ LOGOTOPO DE 4 MT. X 1.5 MT.</t>
  </si>
  <si>
    <t>B858500060010</t>
  </si>
  <si>
    <t>BANDEROLA DE 2 MTS X 1 MTS</t>
  </si>
  <si>
    <t>B858500060005</t>
  </si>
  <si>
    <t>BANDEROLA DE 3 MT X 1¿ MT.</t>
  </si>
  <si>
    <t>B858500060006</t>
  </si>
  <si>
    <t>BANDEROLA DE 5 MT X 1¿ MT.</t>
  </si>
  <si>
    <t>B858500060007</t>
  </si>
  <si>
    <t>BANDEROLA DE 6 MT X 1¿ MT.</t>
  </si>
  <si>
    <t>B858500060021</t>
  </si>
  <si>
    <t>BANDEROLA DE LONA PLASTIFICADA FULL COLOR DE 4.00 X 1.00 M</t>
  </si>
  <si>
    <t>B470300140456</t>
  </si>
  <si>
    <t>BANDEROLA EN BANNER</t>
  </si>
  <si>
    <t>B470300140219</t>
  </si>
  <si>
    <t>BANDEROLA EN BANNER 1.0 M X 3.0 M</t>
  </si>
  <si>
    <t>B470300140855</t>
  </si>
  <si>
    <t>BANDEROLA EN BANNER 1.20 M X 10.00 M</t>
  </si>
  <si>
    <t>B470300140218</t>
  </si>
  <si>
    <t>BANDEROLA EN BANNER 1.5 M X 4.0 M</t>
  </si>
  <si>
    <t>B470300140263</t>
  </si>
  <si>
    <t>BANDEROLA EN BANNER 1.50 M X 6.00 M APROX.</t>
  </si>
  <si>
    <t>B470300140226</t>
  </si>
  <si>
    <t>BANDEROLA EN BANNER 1.80 M X 3.50 M</t>
  </si>
  <si>
    <t>B470300141042</t>
  </si>
  <si>
    <t>BANDEROLA EN BANNER 2.00 M X 2.50 M APROX.</t>
  </si>
  <si>
    <t>B470300140227</t>
  </si>
  <si>
    <t>BANDEROLA EN BANNER 2.50 M X 4.50 M</t>
  </si>
  <si>
    <t>B470300140926</t>
  </si>
  <si>
    <t>BANDEROLA EN BANNER 3 M X 8 M</t>
  </si>
  <si>
    <t>B470300140228</t>
  </si>
  <si>
    <t>BANDEROLA EN BANNER 90 CM X 1.80 M</t>
  </si>
  <si>
    <t>B470300140220</t>
  </si>
  <si>
    <t>BANDEROLA EN BANNER 90 CM X 2.0 M</t>
  </si>
  <si>
    <t>B470300140274</t>
  </si>
  <si>
    <t>BANDEROLA EN BANNER DE 2 M X 1.20 M</t>
  </si>
  <si>
    <t>B470300140243</t>
  </si>
  <si>
    <t>BANDEROLA EN BANNER DE 3.50 M X 1.50 M</t>
  </si>
  <si>
    <t>B470300140264</t>
  </si>
  <si>
    <t>BANDEROLA EN BANNER DE 4 M X 1 M</t>
  </si>
  <si>
    <t>B470300140314</t>
  </si>
  <si>
    <t>BANDEROLA EN BANNER FLEX DE 2 M X 1.2 M</t>
  </si>
  <si>
    <t>B470300140322</t>
  </si>
  <si>
    <t>BANDEROLA EN LONA DE 4.20 M X 1.20 M</t>
  </si>
  <si>
    <t>B470300140323</t>
  </si>
  <si>
    <t>BANDEROLA EN LONA DE 4.30 M X 1 M</t>
  </si>
  <si>
    <t>B858500060022</t>
  </si>
  <si>
    <t>BANDEROLA PLASTIFICADA DE 4.00 X 1.50 M</t>
  </si>
  <si>
    <t>B470300140433</t>
  </si>
  <si>
    <t>BANDEROLA PUBLICITARIA</t>
  </si>
  <si>
    <t>B470300140240</t>
  </si>
  <si>
    <t>BANNER DE 1.10 M X 2 M</t>
  </si>
  <si>
    <t>B470300141325</t>
  </si>
  <si>
    <t>BANNER DE LONA 1.00 M X 2.00 M CON PARANTE DE ALUMINIO</t>
  </si>
  <si>
    <t>B470300140324</t>
  </si>
  <si>
    <t>BANNER EN LONA DE 1.30 M X 2 M</t>
  </si>
  <si>
    <t>B470300140432</t>
  </si>
  <si>
    <t>BANNER PUBLICITARIO</t>
  </si>
  <si>
    <t>B731500030057</t>
  </si>
  <si>
    <t>BARNIZ DD CON  COMPONENTES</t>
  </si>
  <si>
    <t>B731500030018</t>
  </si>
  <si>
    <t>BARNIZ DD CON COMPONENTES</t>
  </si>
  <si>
    <t>B731500030041</t>
  </si>
  <si>
    <t>BARNIZ MARINO</t>
  </si>
  <si>
    <t>B416000040005</t>
  </si>
  <si>
    <t>BARRETA DE ACERO 1 IN X 1.80 M</t>
  </si>
  <si>
    <t>B731500060003</t>
  </si>
  <si>
    <t>BASE A LA PIROXILINA GRIS</t>
  </si>
  <si>
    <t>MILILITRO</t>
  </si>
  <si>
    <t>B646100050051</t>
  </si>
  <si>
    <t>BASE DE ACRILICO TRANSPARENTE</t>
  </si>
  <si>
    <t>B703000080029</t>
  </si>
  <si>
    <t>BASE DE FIERRO PARA SILLA GIRATORIA TAMAÑO GRANDE</t>
  </si>
  <si>
    <t>B715000020010</t>
  </si>
  <si>
    <t>BASE PARA EXFOLIADOR DE ACRILICO TAMAÑO MEMO</t>
  </si>
  <si>
    <t>B731500060007</t>
  </si>
  <si>
    <t>BASE TEMPLE PARA PARED X 30 KG</t>
  </si>
  <si>
    <t>B496900010421</t>
  </si>
  <si>
    <t>BASTON DE ALUMINIO</t>
  </si>
  <si>
    <t>B239400090143</t>
  </si>
  <si>
    <t>BASTON DE MADERA DE 2.5 CM X 80 CM PARA GIMNASIA</t>
  </si>
  <si>
    <t>B283400060054</t>
  </si>
  <si>
    <t>BATERIA 11 PLACAS 12 V</t>
  </si>
  <si>
    <t>B283400060007</t>
  </si>
  <si>
    <t>BATERIA 12 V</t>
  </si>
  <si>
    <t>B283400060020</t>
  </si>
  <si>
    <t>BATERIA 12 V 7.2 AMP</t>
  </si>
  <si>
    <t>B283400060132</t>
  </si>
  <si>
    <t>BATERIA 13 PLACAS 12 V CASCO BAJO</t>
  </si>
  <si>
    <t>B283400060055</t>
  </si>
  <si>
    <t>BATERIA 15 PLACAS 12 V</t>
  </si>
  <si>
    <t>B283400060057</t>
  </si>
  <si>
    <t>BATERIA 17 PLACAS 12 V</t>
  </si>
  <si>
    <t>B283400060010</t>
  </si>
  <si>
    <t>BATERIA 9V</t>
  </si>
  <si>
    <t>B283400220002</t>
  </si>
  <si>
    <t>BATERIA ALCALINA 9 V</t>
  </si>
  <si>
    <t>B283400190001</t>
  </si>
  <si>
    <t>BATERIA CR-123 -3 V-LITHIUM</t>
  </si>
  <si>
    <t>B283400230002</t>
  </si>
  <si>
    <t>BATERIA DE LITIO 6 V 2CR5</t>
  </si>
  <si>
    <t>B283400060108</t>
  </si>
  <si>
    <t>BATERIA PARA UPS 1000 VA</t>
  </si>
  <si>
    <t>B767500430026</t>
  </si>
  <si>
    <t>BATERIA PARA UPS DE 12 V  - 07A</t>
  </si>
  <si>
    <t>B283400420104</t>
  </si>
  <si>
    <t>BATERIA RECARGABLE 16.4 V PARA CAMARA DE VIDEO DIGITAL</t>
  </si>
  <si>
    <t>B283400420069</t>
  </si>
  <si>
    <t>BATERIA RECARGABLE 7.5 V PARA EQUIPO DE RADIO PORTATIL</t>
  </si>
  <si>
    <t>B283400420014</t>
  </si>
  <si>
    <t>BATERIA RECARGABLE DE 7.2 V</t>
  </si>
  <si>
    <t>B370800040007</t>
  </si>
  <si>
    <t>BATERIA RECARGABLE PARA MAQUINA FILMADORA</t>
  </si>
  <si>
    <t>B169400330003</t>
  </si>
  <si>
    <t>BATIDOR DE ACERO INOXIDABLE 40 CM</t>
  </si>
  <si>
    <t>B169400330001</t>
  </si>
  <si>
    <t>BATIDORA MANUAL DE METAL</t>
  </si>
  <si>
    <t>B091100010145</t>
  </si>
  <si>
    <t>BEBIDA GASEOSA DIETETICA X 1.5 L AMARILLA</t>
  </si>
  <si>
    <t>B091100010146</t>
  </si>
  <si>
    <t>BEBIDA GASEOSA DIETETICA X 1.5 L OSCURA</t>
  </si>
  <si>
    <t>B091100010129</t>
  </si>
  <si>
    <t>BEBIDA GASEOSA DIETETICA X 500 ML</t>
  </si>
  <si>
    <t>B091100010174</t>
  </si>
  <si>
    <t>BEBIDA GASEOSA DIETETICA X 500 ML  AMARILLA</t>
  </si>
  <si>
    <t>B091100010166</t>
  </si>
  <si>
    <t>BEBIDA GASEOSA DIETETICA X 500 ML  OSCURA</t>
  </si>
  <si>
    <t>B091100010097</t>
  </si>
  <si>
    <t>BEBIDA GASEOSA PERSONAL</t>
  </si>
  <si>
    <t>B091100010090</t>
  </si>
  <si>
    <t>BEBIDA GASEOSA PLASTICO DESCARTABLE X 500 ML</t>
  </si>
  <si>
    <t>B091100010006</t>
  </si>
  <si>
    <t>BEBIDA GASEOSA PLASTICO NO RETORNABLE AMARILLA  2 1/4 L</t>
  </si>
  <si>
    <t>B091100010085</t>
  </si>
  <si>
    <t>BEBIDA GASEOSA PLASTICO NO RETORNABLE AMARILLA X 2 L</t>
  </si>
  <si>
    <t>B091100010011</t>
  </si>
  <si>
    <t>BEBIDA GASEOSA PLASTICO NO RETORNABLE AMARILLA X 3 L</t>
  </si>
  <si>
    <t>B091100010019</t>
  </si>
  <si>
    <t>BEBIDA GASEOSA PLASTICO NO RETORNABLE CLARA X 1.5 L</t>
  </si>
  <si>
    <t>B091100010018</t>
  </si>
  <si>
    <t>BEBIDA GASEOSA PLASTICO NO RETORNABLE CLARA X 2 1/4 L</t>
  </si>
  <si>
    <t>B091100010106</t>
  </si>
  <si>
    <t>BEBIDA GASEOSA PLASTICO NO RETORNABLE CLARA X 2 L</t>
  </si>
  <si>
    <t>B091100010071</t>
  </si>
  <si>
    <t>BEBIDA GASEOSA PLASTICO NO RETORNABLE CLARA X 3 L</t>
  </si>
  <si>
    <t>B091100010022</t>
  </si>
  <si>
    <t>BEBIDA GASEOSA PLASTICO NO RETORNABLE DIETETICO AMARILLA X 1.5 L</t>
  </si>
  <si>
    <t>B091100010061</t>
  </si>
  <si>
    <t>BEBIDA GASEOSA PLASTICO NO RETORNABLE OSCURA  X 2 L</t>
  </si>
  <si>
    <t>B091100010030</t>
  </si>
  <si>
    <t>BEBIDA GASEOSA PLASTICO NO RETORNABLE OSCURA X 0.5 L</t>
  </si>
  <si>
    <t>B091100010032</t>
  </si>
  <si>
    <t>BEBIDA GASEOSA PLASTICO NO RETORNABLE OSCURA X 1.5 L</t>
  </si>
  <si>
    <t>B091100010029</t>
  </si>
  <si>
    <t>BEBIDA GASEOSA PLASTICO NO RETORNABLE OSCURA X 2 1/4 L</t>
  </si>
  <si>
    <t>B091100010034</t>
  </si>
  <si>
    <t>BEBIDA GASEOSA PLASTICO NO RETORNABLE OSCURA X 3 L</t>
  </si>
  <si>
    <t>B091100010065</t>
  </si>
  <si>
    <t>BEBIDA GASEOSA PLASTICO NO RETORNABLE X 500 ML</t>
  </si>
  <si>
    <t>B091100010082</t>
  </si>
  <si>
    <t>BEBIDA GASEOSA ROJA</t>
  </si>
  <si>
    <t>B091100010159</t>
  </si>
  <si>
    <t>BEBIDA GASEOSA X 1.5 L CLARA</t>
  </si>
  <si>
    <t>B091100010144</t>
  </si>
  <si>
    <t>BEBIDA GASEOSA X 1.5 L OSCURA</t>
  </si>
  <si>
    <t>B091100010163</t>
  </si>
  <si>
    <t>BEBIDA GASEOSA X 2 L CLARA</t>
  </si>
  <si>
    <t>B091100010156</t>
  </si>
  <si>
    <t>BEBIDA GASEOSA X 2.25 L AMARILLA</t>
  </si>
  <si>
    <t>B091100010158</t>
  </si>
  <si>
    <t>BEBIDA GASEOSA X 2.25 L CLARA</t>
  </si>
  <si>
    <t>B091100010160</t>
  </si>
  <si>
    <t>BEBIDA GASEOSA X 2.25 L OSCURA</t>
  </si>
  <si>
    <t>B091100010084</t>
  </si>
  <si>
    <t>BEBIDA GASEOSA X 2.5 L</t>
  </si>
  <si>
    <t>B091100010101</t>
  </si>
  <si>
    <t>BEBIDA GASEOSA X 296 ML</t>
  </si>
  <si>
    <t>B091100010157</t>
  </si>
  <si>
    <t>BEBIDA GASEOSA X 3 L AMARILLA</t>
  </si>
  <si>
    <t>B091100010002</t>
  </si>
  <si>
    <t>BEBIDA GASEOSA X 3 L APROX.</t>
  </si>
  <si>
    <t>B091100010162</t>
  </si>
  <si>
    <t>BEBIDA GASEOSA X 3 L CLARA</t>
  </si>
  <si>
    <t>B091100010161</t>
  </si>
  <si>
    <t>BEBIDA GASEOSA X 3 L OSCURA</t>
  </si>
  <si>
    <t>B091100010095</t>
  </si>
  <si>
    <t>BEBIDA GASEOSA X 350 ML</t>
  </si>
  <si>
    <t>B091100010168</t>
  </si>
  <si>
    <t>BEBIDA GASEOSA X 410 ML APROX. AMARILLA</t>
  </si>
  <si>
    <t>B091100010169</t>
  </si>
  <si>
    <t>BEBIDA GASEOSA X 410 ML APROX. OSCURA</t>
  </si>
  <si>
    <t>B091100010131</t>
  </si>
  <si>
    <t>BEBIDA GASEOSA X 500 ML</t>
  </si>
  <si>
    <t>B091100010164</t>
  </si>
  <si>
    <t>BEBIDA GASEOSA X 500 ML  AMARILLA</t>
  </si>
  <si>
    <t>B091100010170</t>
  </si>
  <si>
    <t>BEBIDA GASEOSA X 500 ML  CLARA</t>
  </si>
  <si>
    <t>B091100010165</t>
  </si>
  <si>
    <t>BEBIDA GASEOSA X 500 ML  OSCURA</t>
  </si>
  <si>
    <t>B091100010147</t>
  </si>
  <si>
    <t>BEBIDA GASEOSA X 500 ML AMARILLA</t>
  </si>
  <si>
    <t>DOCENA</t>
  </si>
  <si>
    <t>B091100100003</t>
  </si>
  <si>
    <t>BEBIDA HIDRATANTE X 500 ML</t>
  </si>
  <si>
    <t>B091100080022</t>
  </si>
  <si>
    <t>BEBIDA REHIDRATANTE</t>
  </si>
  <si>
    <t>B133000040001</t>
  </si>
  <si>
    <t>BENCINA</t>
  </si>
  <si>
    <t>B133000040013</t>
  </si>
  <si>
    <t>BENCINA.</t>
  </si>
  <si>
    <t>B583300990025</t>
  </si>
  <si>
    <t>BETAMETASONA 10 MG/100 G CRM 40 G</t>
  </si>
  <si>
    <t>B099600020010</t>
  </si>
  <si>
    <t>BETERRAGA (AL PESO)</t>
  </si>
  <si>
    <t>B133000050014</t>
  </si>
  <si>
    <t>BETUN EN PASTA X 100 ML APROX. NEGRO</t>
  </si>
  <si>
    <t>B169900440001</t>
  </si>
  <si>
    <t>BIBERON DE PLASTICO X 4 FL OZ</t>
  </si>
  <si>
    <t>B169900440003</t>
  </si>
  <si>
    <t>BIBERON DE PLASTICO X 5 FL OZ</t>
  </si>
  <si>
    <t>B169900440002</t>
  </si>
  <si>
    <t>BIBERON DE PLASTICO X 8 FL OZ</t>
  </si>
  <si>
    <t>B646100070020</t>
  </si>
  <si>
    <t>BIDON DE PLASTICO CON CAÑO X 10 L</t>
  </si>
  <si>
    <t>B646100070001</t>
  </si>
  <si>
    <t>BIDON DE PLASTICO CON CAÑO X 20 L</t>
  </si>
  <si>
    <t>B646100070014</t>
  </si>
  <si>
    <t>BIDON DE PLASTICO X 20 L</t>
  </si>
  <si>
    <t>B718500140013</t>
  </si>
  <si>
    <t>BINDER CLIP (CLIP BILLETERO) DE 1 1/4 IN (32  MM)</t>
  </si>
  <si>
    <t>B718500140019</t>
  </si>
  <si>
    <t>BINDER CLIP (CLIP BILLETERO) DE 1 1/4 IN (32 MM) X 20</t>
  </si>
  <si>
    <t>B718500140018</t>
  </si>
  <si>
    <t>BINDER CLIP (CLIP BILLETERO) DE 1 3/4 IN (44 MM)</t>
  </si>
  <si>
    <t>B718500140015</t>
  </si>
  <si>
    <t>BINDER CLIP (CLIP BILLETERO) DE 1 5/8 IN  (41 MM)</t>
  </si>
  <si>
    <t>B718500140002</t>
  </si>
  <si>
    <t>BINDER CLIP (CLIP BILLETERO) DE 1 5/8 IN (41 MM)</t>
  </si>
  <si>
    <t>B718500140012</t>
  </si>
  <si>
    <t>BINDER CLIP (CLIP BILLETERO) DE 1 IN (25  MM)</t>
  </si>
  <si>
    <t>B718500140003</t>
  </si>
  <si>
    <t>BINDER CLIP (CLIP BILLETERO) DE 1 IN (25 MM)</t>
  </si>
  <si>
    <t>B718500140017</t>
  </si>
  <si>
    <t>BINDER CLIP (CLIP BILLETERO) DE 1/2 IN</t>
  </si>
  <si>
    <t>B718500140010</t>
  </si>
  <si>
    <t>BINDER CLIP (CLIP BILLETERO) DE 2 IN (50  MM)</t>
  </si>
  <si>
    <t>B718500140004</t>
  </si>
  <si>
    <t>BINDER CLIP (CLIP BILLETERO) DE 2 IN (50 MM) APROX.</t>
  </si>
  <si>
    <t>B718500140025</t>
  </si>
  <si>
    <t>BINDER CLIP (CLIP BILLETERO) DE 3/4 IN  (19 MM)</t>
  </si>
  <si>
    <t>B718500140005</t>
  </si>
  <si>
    <t>BINDER CLIP (CLIP BILLETERO) DE 3/4 IN (19 MM)</t>
  </si>
  <si>
    <t>B718500140008</t>
  </si>
  <si>
    <t>BINDER CLIP (CLIP BILLETERO) DE 3/4 IN X 12</t>
  </si>
  <si>
    <t>B715000080003</t>
  </si>
  <si>
    <t>BINDER CLIP DE 1 IN (25 MM)</t>
  </si>
  <si>
    <t>B646200050443</t>
  </si>
  <si>
    <t>BIOMBO DE MADERA DE 2 CUERPOS</t>
  </si>
  <si>
    <t>B646200050165</t>
  </si>
  <si>
    <t>BIOMBO DE MADERA DE 3 CUERPOS</t>
  </si>
  <si>
    <t>B746415860001</t>
  </si>
  <si>
    <t>BIOMBO DE MELAMINA</t>
  </si>
  <si>
    <t>B201000100019</t>
  </si>
  <si>
    <t>BISAGRA CAPUCHINA ALUMINIZADA 3 X 3</t>
  </si>
  <si>
    <t>B154500010013</t>
  </si>
  <si>
    <t>BISAGRA DE ALUMINIO DE 1 1/4 IN X 3 IN</t>
  </si>
  <si>
    <t>B154500010006</t>
  </si>
  <si>
    <t>BISAGRA DE ALUMINIO DE 1 IN</t>
  </si>
  <si>
    <t>B154500010016</t>
  </si>
  <si>
    <t>BISAGRA DE ALUMINIO TIPO CANGREJO DE 35 MM</t>
  </si>
  <si>
    <t>B154500010003</t>
  </si>
  <si>
    <t>BISAGRA DE ALUMINIO TIPO CANGREJO LATERAL</t>
  </si>
  <si>
    <t>PAR</t>
  </si>
  <si>
    <t>B201000200085</t>
  </si>
  <si>
    <t>BISAGRA DE COPA INTERIOR</t>
  </si>
  <si>
    <t>B201000200083</t>
  </si>
  <si>
    <t>BISAGRA DE COPA LATERAL</t>
  </si>
  <si>
    <t>B154500030015</t>
  </si>
  <si>
    <t>BISAGRA DE FIERRO CAPUCHINA 3 IN X 3 IN</t>
  </si>
  <si>
    <t>B154500030041</t>
  </si>
  <si>
    <t>BISAGRA DE FIERRO TIPO CANGREJO EXTERIOR DE 2 IN</t>
  </si>
  <si>
    <t>B154500030042</t>
  </si>
  <si>
    <t>BISAGRA DE FIERRO TIPO CANGREJO INTERIOR DE 2 IN</t>
  </si>
  <si>
    <t>B154500030067</t>
  </si>
  <si>
    <t>BISAGRA DE FIERRO TIPO CANGREJO INTERMEDIO DE 2 IN</t>
  </si>
  <si>
    <t>B201000200030</t>
  </si>
  <si>
    <t>BISAGRA TIPO CANGREJO INTERIOR</t>
  </si>
  <si>
    <t>B495100030011</t>
  </si>
  <si>
    <t>BISTURI ROSEN 15 CM</t>
  </si>
  <si>
    <t>B717200010004</t>
  </si>
  <si>
    <t>BLOCK CONTABILIDAD 14 COLUMNAS C/VERDE</t>
  </si>
  <si>
    <t>B717200010006</t>
  </si>
  <si>
    <t>BLOCK CONTABILIDAD 7 COLUMNAS C/VERDE</t>
  </si>
  <si>
    <t>B717200010094</t>
  </si>
  <si>
    <t>BLOCK CUADRICULADO T/CARTA</t>
  </si>
  <si>
    <t>B717200010118</t>
  </si>
  <si>
    <t>BLOCK CUADRICULADO TAMAÑO A4 X 100 HOJAS</t>
  </si>
  <si>
    <t>B717200010009</t>
  </si>
  <si>
    <t>BLOCK CUADRICULADO TAMAÑO A4 X 50 HOJAS</t>
  </si>
  <si>
    <t>B717200010014</t>
  </si>
  <si>
    <t>BLOCK CUADRICULADO TAMAÑO CARTA X 50 HOJAS</t>
  </si>
  <si>
    <t>B475100030294</t>
  </si>
  <si>
    <t>BLOCK DE APUNTES CON EL LOGOTIPO DE LA INSTITUCION</t>
  </si>
  <si>
    <t>B475100030324</t>
  </si>
  <si>
    <t>BLOCK DE APUNTES IMPRESO</t>
  </si>
  <si>
    <t>B475100030932</t>
  </si>
  <si>
    <t>B475100030997</t>
  </si>
  <si>
    <t>BLOCK DE NOTAS IMPRESO ANILLADO 11 CM X 16.5 CM X 100 HOJAS DOBLE RING</t>
  </si>
  <si>
    <t>B475100031017</t>
  </si>
  <si>
    <t>BLOCK DE NOTAS IMPRESO TAMAÑO A5 X 30 HOJAS</t>
  </si>
  <si>
    <t>B475100031016</t>
  </si>
  <si>
    <t>BLOCK DE NOTAS IMPRESO TAMAÑO A5 X 50 HOJAS</t>
  </si>
  <si>
    <t>B475100030956</t>
  </si>
  <si>
    <t>BLOCK DE NOTAS IMPRESO TAMAÑO A5 X 60 HOJAS</t>
  </si>
  <si>
    <t>B470300140250</t>
  </si>
  <si>
    <t>BLOCK DE NOTAS TAMAÑO A4 CON IMPRESION ENCOLADO X 50 PAGINAS</t>
  </si>
  <si>
    <t>B470300140500</t>
  </si>
  <si>
    <t>BLOCK DE NOTAS TAMAÑO A5 CON IMPRESION ENCOLADO X 25 HOJAS</t>
  </si>
  <si>
    <t>B470300140249</t>
  </si>
  <si>
    <t>BLOCK DE NOTAS TAMAÑO A5 CON IMPRESION ENCOLADO X 50 PAGINAS</t>
  </si>
  <si>
    <t>B717200010085</t>
  </si>
  <si>
    <t>BLOCK DE PAPEL BOND TAMAÑO A4 X 25 HOJAS</t>
  </si>
  <si>
    <t>B717200010132</t>
  </si>
  <si>
    <t>BLOCK DE PAPEL DE 14 COLUMNAS TAMAÑO DOBLE OFICIO X 100 HOJAS</t>
  </si>
  <si>
    <t>B717200010133</t>
  </si>
  <si>
    <t>BLOCK DE PAPEL DE 7 COLUMNAS TAMAÑO OFICIO X 100 HOJAS</t>
  </si>
  <si>
    <t>B717200010045</t>
  </si>
  <si>
    <t>BLOCK DE TAQUIGRAFIA</t>
  </si>
  <si>
    <t>B717200010120</t>
  </si>
  <si>
    <t>BLOCK DE TAQUIGRAFIA TAMAÑO A5 X 100 HOJAS</t>
  </si>
  <si>
    <t>B717200010115</t>
  </si>
  <si>
    <t>BLOCK DE TAQUIGRAFIA TAMAÑO A5 X 50 HOJAS</t>
  </si>
  <si>
    <t>B717200010114</t>
  </si>
  <si>
    <t>BLOCK DE TAQUIGRAFIA TAMAÑO A5 X 70 HOJAS</t>
  </si>
  <si>
    <t>B317500100059</t>
  </si>
  <si>
    <t>BLOCK ESPECIAL PARA DIBUJO</t>
  </si>
  <si>
    <t>B475100030905</t>
  </si>
  <si>
    <t>BLOCK IMPRESO BOND TAMAÑO A5 X 50 HOJAS APROX.</t>
  </si>
  <si>
    <t>B717200010003</t>
  </si>
  <si>
    <t>BLOCK PAPEL BOND RAYADO T/A-4 X 50 HOJAS</t>
  </si>
  <si>
    <t>B717200010117</t>
  </si>
  <si>
    <t>BLOCK RAYADO TAMAÑO A4 X 50 HOJAS</t>
  </si>
  <si>
    <t>B731500060020</t>
  </si>
  <si>
    <t>BLOQUEADOR DE HUMEDAD</t>
  </si>
  <si>
    <t>B317500100091</t>
  </si>
  <si>
    <t>BLOQUES LOGICOS X 48 PIEZAS</t>
  </si>
  <si>
    <t>B899600010080</t>
  </si>
  <si>
    <t>BLUSA DE POPELINA MANGA LARGA</t>
  </si>
  <si>
    <t>2.3. 1 2. 1 1</t>
  </si>
  <si>
    <t>B899600010049</t>
  </si>
  <si>
    <t>BLUSA DE SEDA MANGA LARGA</t>
  </si>
  <si>
    <t>B899600010065</t>
  </si>
  <si>
    <t>BLUSA DE TELA TIPO POLISTEL MANGA LARGA</t>
  </si>
  <si>
    <t>B878900020002</t>
  </si>
  <si>
    <t>BOBINA</t>
  </si>
  <si>
    <t>B093100010015</t>
  </si>
  <si>
    <t>BOCADITOS DULCES</t>
  </si>
  <si>
    <t>B097900090011</t>
  </si>
  <si>
    <t>B097900090012</t>
  </si>
  <si>
    <t>BOCADITOS DULCES Y SALADOS</t>
  </si>
  <si>
    <t>B093100010001</t>
  </si>
  <si>
    <t>BOCADITOS EN GENERAL</t>
  </si>
  <si>
    <t>B093100010018</t>
  </si>
  <si>
    <t>BOCADITOS EN GENERAL X 100 UNI</t>
  </si>
  <si>
    <t>B093100010016</t>
  </si>
  <si>
    <t>BOCADITOS SALADOS</t>
  </si>
  <si>
    <t>B097900090013</t>
  </si>
  <si>
    <t>B702100070628</t>
  </si>
  <si>
    <t>BOCINA DE RODAMIENTO INFERIOR DE LA UNIDAD DE FIJACION PARA FOTOCOPIADORA CANON IR 2230</t>
  </si>
  <si>
    <t>B702100071753</t>
  </si>
  <si>
    <t>BOCINA DE RODILLO DE CALOR COD. REF. 41306059000 PARA EQUIPO MULTIFUNCIONAL TOSHIBA</t>
  </si>
  <si>
    <t>B702100070596</t>
  </si>
  <si>
    <t>BOCINA DE RODILLO DE CALOR PARA FOTOCOPIADORA TRIUMPH ADDLER DC-3060/4060</t>
  </si>
  <si>
    <t>B091400030036</t>
  </si>
  <si>
    <t>BOFE DE RES</t>
  </si>
  <si>
    <t>B470300030039</t>
  </si>
  <si>
    <t>BOLETIN</t>
  </si>
  <si>
    <t>B548200030002</t>
  </si>
  <si>
    <t>BOLETIN INFORMATIVO</t>
  </si>
  <si>
    <t>B470300030003</t>
  </si>
  <si>
    <t>BOLETINES IMPRESOS</t>
  </si>
  <si>
    <t>B716000010013</t>
  </si>
  <si>
    <t>BOLIGRAFO ( LAPICERO ) DE PUNTA FINA C/ NEGRO</t>
  </si>
  <si>
    <t>B716000010015</t>
  </si>
  <si>
    <t>BOLIGRAFO ( LAPICERO ) TINTA LIQUIDA 0.5 C/ VERDE</t>
  </si>
  <si>
    <t>B716000010039</t>
  </si>
  <si>
    <t>BOLIGRAFO ( LAPICERO ) TINTA LIQUIDA 0.5 C/AZUL</t>
  </si>
  <si>
    <t>B716000010040</t>
  </si>
  <si>
    <t>BOLIGRAFO ( LAPICERO ) TINTA LIQUIDA 0.5 C/NEGRO</t>
  </si>
  <si>
    <t>B716000010041</t>
  </si>
  <si>
    <t>BOLIGRAFO ( LAPICERO ) TINTA LIQUIDA 0.5 C/ROJO</t>
  </si>
  <si>
    <t>B716000010098</t>
  </si>
  <si>
    <t>BOLIGRAFO (BOLIGRAFO) CON IMPRESION SERIGRAFICA</t>
  </si>
  <si>
    <t>B716000010019</t>
  </si>
  <si>
    <t>BOLIGRAFO (LAPICERO ) DE PUNTA FINA C/ AZUL</t>
  </si>
  <si>
    <t>B716000010324</t>
  </si>
  <si>
    <t>B716000010022</t>
  </si>
  <si>
    <t>BOLIGRAFO (LAPICERO) DE TINTA LIQUIDA PUNTA FINA COLOR  AZUL</t>
  </si>
  <si>
    <t>B716000010001</t>
  </si>
  <si>
    <t>BOLIGRAFO (LAPICERO) DE TINTA LIQUIDA PUNTA FINA COLOR  NEGRO</t>
  </si>
  <si>
    <t>B716000010002</t>
  </si>
  <si>
    <t>BOLIGRAFO (LAPICERO) DE TINTA LIQUIDA PUNTA FINA COLOR  ROJO</t>
  </si>
  <si>
    <t>B716000010195</t>
  </si>
  <si>
    <t>BOLIGRAFO (LAPICERO) DE TINTA SECA PUNTA FINA</t>
  </si>
  <si>
    <t>B716000010208</t>
  </si>
  <si>
    <t>BOLIGRAFO (LAPICERO) DE TINTA SECA PUNTA FINA COLOR  AZUL</t>
  </si>
  <si>
    <t>B716000010209</t>
  </si>
  <si>
    <t>BOLIGRAFO (LAPICERO) DE TINTA SECA PUNTA FINA COLOR  NEGRO</t>
  </si>
  <si>
    <t>B716000010187</t>
  </si>
  <si>
    <t>BOLIGRAFO (LAPICERO) DE TINTA SECA PUNTA FINA COLOR ROJO</t>
  </si>
  <si>
    <t>B716000010233</t>
  </si>
  <si>
    <t>BOLIGRAFO (LAPICERO) DE TINTA SECA PUNTA FINA CON LOGOTIPO</t>
  </si>
  <si>
    <t>B716000010006</t>
  </si>
  <si>
    <t>BOLIGRAFO (LAPICERO) DE TINTA SECA PUNTA MEDIA AZUL</t>
  </si>
  <si>
    <t>B716000010212</t>
  </si>
  <si>
    <t>BOLIGRAFO (LAPICERO) DE TINTA SECA PUNTA MEDIA COLOR  AZUL</t>
  </si>
  <si>
    <t>B716000010213</t>
  </si>
  <si>
    <t>BOLIGRAFO (LAPICERO) DE TINTA SECA PUNTA MEDIA COLOR  NEGRO</t>
  </si>
  <si>
    <t>B716000010214</t>
  </si>
  <si>
    <t>BOLIGRAFO (LAPICERO) DE TINTA SECA PUNTA MEDIA COLOR  ROJO</t>
  </si>
  <si>
    <t>B716000010227</t>
  </si>
  <si>
    <t>BOLIGRAFO (LAPICERO) DE TINTA SECA PUNTA MEDIA CON LOGOTIPO</t>
  </si>
  <si>
    <t>B716000010281</t>
  </si>
  <si>
    <t>BOLIGRAFO (LAPICERO) DE TINTA SECA PUNTA MEDIA ECOLOGICO CON RESALTADOR</t>
  </si>
  <si>
    <t>B716000010007</t>
  </si>
  <si>
    <t>BOLIGRAFO (LAPICERO) DE TINTA SECA PUNTA MEDIA NEGRO</t>
  </si>
  <si>
    <t>B716000010237</t>
  </si>
  <si>
    <t>BOLIGRAFO (LAPICERO) FINO TIPO EJECUTIVO DE TINTA SECA PUNTA MEDIA CON PUNTERO LASER Y LOGOTIPO</t>
  </si>
  <si>
    <t>B716000010093</t>
  </si>
  <si>
    <t>BOLIGRAFO (LAPICERO) Nº 32 COLOR AZUL</t>
  </si>
  <si>
    <t>B716000010112</t>
  </si>
  <si>
    <t>BOLIGRAFO (LAPICERO) PUNTA FINA BPS-F COLOR AZUL</t>
  </si>
  <si>
    <t>B716000010154</t>
  </si>
  <si>
    <t>BOLIGRAFO (LAPICERO) TINTA LIQUIDA C/DIVERSOS X 12 UNI</t>
  </si>
  <si>
    <t>B716000010035</t>
  </si>
  <si>
    <t>BOLIGRAFO (LAPICERO) TINTA LIQUIDA VARIOS COLORES</t>
  </si>
  <si>
    <t>B716000010075</t>
  </si>
  <si>
    <t>BOLIGRAFO (LAPICERO) TINTA SECA COLOR AZUL Nº35   </t>
  </si>
  <si>
    <t>B716000010126</t>
  </si>
  <si>
    <t>BOLIGRAFO (LAPICERO) TINTA SECA PUNTA FINA COLOR AZUL</t>
  </si>
  <si>
    <t>B716000010127</t>
  </si>
  <si>
    <t>BOLIGRAFO (LAPICERO) TINTA SECA PUNTA FINA COLOR NEGRO</t>
  </si>
  <si>
    <t>B716000010128</t>
  </si>
  <si>
    <t>BOLIGRAFO (LAPICERO) TINTA SECA PUNTA FINA COLOR ROJO</t>
  </si>
  <si>
    <t>B716000010115</t>
  </si>
  <si>
    <t>BOLIGRAFO CON LOGOTIPO</t>
  </si>
  <si>
    <t>B716000010029</t>
  </si>
  <si>
    <t>BOLIGRAFO PLASTICO TINTA LIQUIDA C/AZUL</t>
  </si>
  <si>
    <t>B716000010030</t>
  </si>
  <si>
    <t>BOLIGRAFO PLASTICO TINTA LIQUIDA C/NEGRO</t>
  </si>
  <si>
    <t>B716000010031</t>
  </si>
  <si>
    <t>BOLIGRAFO PLASTICO TINTA LIQUIDA C/ROJO</t>
  </si>
  <si>
    <t>B716000010032</t>
  </si>
  <si>
    <t>BOLIGRAFOS (LAPICERO) PUBLICITARIOS</t>
  </si>
  <si>
    <t>B166600070054</t>
  </si>
  <si>
    <t>BOLO DE LOZA DE 17.1 CM</t>
  </si>
  <si>
    <t>B495701430004</t>
  </si>
  <si>
    <t>BOLSA DE JEBE PARA AGUA CALIENTE X 1 L</t>
  </si>
  <si>
    <t>B501100170063</t>
  </si>
  <si>
    <t>BOLSA DE LINO</t>
  </si>
  <si>
    <t>B501100170011</t>
  </si>
  <si>
    <t>BOLSA DE LONA</t>
  </si>
  <si>
    <t>B793700030005</t>
  </si>
  <si>
    <t>B501100170116</t>
  </si>
  <si>
    <t>BOLSA DE NOTEX CON ASAS</t>
  </si>
  <si>
    <t>B501100070064</t>
  </si>
  <si>
    <t>BOLSA DE PLASTICO</t>
  </si>
  <si>
    <t>B501100070466</t>
  </si>
  <si>
    <t>BOLSA DE PLASTICO 18 CM X 19 CM X 100 UNI</t>
  </si>
  <si>
    <t>B501100070393</t>
  </si>
  <si>
    <t>BOLSA DE PLASTICO 30 X 45 CM C/BLANCO</t>
  </si>
  <si>
    <t>B501100070024</t>
  </si>
  <si>
    <t>BOLSA DE PLASTICO GRANDE PARA BASURA</t>
  </si>
  <si>
    <t>B135000320115</t>
  </si>
  <si>
    <t>BOLSA DE PLASTICO PARA BASURA X 140 L</t>
  </si>
  <si>
    <t>B503300070014</t>
  </si>
  <si>
    <t>BOLSA DE PLASTICO TRANSPARENTE T/GRANDE - GRUESO PARA EMBALAJE X 140 L X 100 UNIDADES</t>
  </si>
  <si>
    <t>B501100070327</t>
  </si>
  <si>
    <t>BOLSA DE PLASTICO X 1000 UNI</t>
  </si>
  <si>
    <t>B501100040568</t>
  </si>
  <si>
    <t>BOLSA DE POLIETILENO 1 M X 66 CM COLOR NEGRO</t>
  </si>
  <si>
    <t>B501100040645</t>
  </si>
  <si>
    <t>BOLSA DE POLIETILENO 106 CM X 92 CM APROX. COLOR NEGRO</t>
  </si>
  <si>
    <t>B501100040355</t>
  </si>
  <si>
    <t>BOLSA DE POLIETILENO 14 IN X 20 IN APROX.</t>
  </si>
  <si>
    <t>B501100040059</t>
  </si>
  <si>
    <t>BOLSA DE POLIETILENO 20 X 30 CMS</t>
  </si>
  <si>
    <t>B501100040937</t>
  </si>
  <si>
    <t>BOLSA DE POLIETILENO 24 CM X 21 CM APROX.</t>
  </si>
  <si>
    <t>B501100041257</t>
  </si>
  <si>
    <t>BOLSA DE POLIETILENO 26 IN X 33 IN APROX.</t>
  </si>
  <si>
    <t>B501100040359</t>
  </si>
  <si>
    <t>BOLSA DE POLIETILENO 40 IN X 33 IN APROX.</t>
  </si>
  <si>
    <t>B501100040002</t>
  </si>
  <si>
    <t>BOLSA DE POLIETILENO 40 X 20 CMS</t>
  </si>
  <si>
    <t>B501100040943</t>
  </si>
  <si>
    <t>BOLSA DE POLIETILENO 50 CM X 1 M APROX. COLOR NEGRO X 100</t>
  </si>
  <si>
    <t>B501100040369</t>
  </si>
  <si>
    <t>BOLSA DE POLIETILENO 50 IN X 40 IN APROX.</t>
  </si>
  <si>
    <t>B501100040709</t>
  </si>
  <si>
    <t>BOLSA DE POLIETILENO 51 CM X 79 CM APROX.</t>
  </si>
  <si>
    <t>B501100041653</t>
  </si>
  <si>
    <t>BOLSA DE POLIETILENO 70 CM X 90 CM X X 100</t>
  </si>
  <si>
    <t>B501100040420</t>
  </si>
  <si>
    <t>BOLSA DE POLIETILENO 80 CM X 1.20 M</t>
  </si>
  <si>
    <t>B501100040739</t>
  </si>
  <si>
    <t>BOLSA DE POLIETILENO 80 CM X 60 CM</t>
  </si>
  <si>
    <t>B501100041455</t>
  </si>
  <si>
    <t>BOLSA DE POLIETILENO BIODEGRADABLE 1.20 M X 70 CM</t>
  </si>
  <si>
    <t>B501100040615</t>
  </si>
  <si>
    <t>BOLSA DE POLIETILENO BIODEGRADABLE 17 IN X 19 IN APROX.</t>
  </si>
  <si>
    <t>B501100041291</t>
  </si>
  <si>
    <t>BOLSA DE POLIETILENO BIODEGRADABLE DE 19 IN X 20 IN</t>
  </si>
  <si>
    <t>B501100040953</t>
  </si>
  <si>
    <t>BOLSA DE POLIETILENO BIODEGRADABLE DE 50 CM X 40 CM</t>
  </si>
  <si>
    <t>B501100040804</t>
  </si>
  <si>
    <t>BOLSA DE POLIETILENO CON CIERRE HERMETICO 30 CM X 20 CM X 100</t>
  </si>
  <si>
    <t>B501100040675</t>
  </si>
  <si>
    <t>BOLSA DE POLIETILENO DE 92 CM X 70 CM APROX. COLOR NEGRO</t>
  </si>
  <si>
    <t>DECENA</t>
  </si>
  <si>
    <t>B501100040621</t>
  </si>
  <si>
    <t>BOLSA DE POLIETILENO TRANSPARENTE DE 50 CM X 30 CM</t>
  </si>
  <si>
    <t>B501100170045</t>
  </si>
  <si>
    <t>BOLSA DE TASLAN</t>
  </si>
  <si>
    <t>B501100170019</t>
  </si>
  <si>
    <t>BOLSA DE TASLAN DE 27 CM X 27 CM</t>
  </si>
  <si>
    <t>B501100120035</t>
  </si>
  <si>
    <t>BOLSA DE TELA</t>
  </si>
  <si>
    <t>B501100170114</t>
  </si>
  <si>
    <t>BOLSA DE TELA ECOLOGICA 27 CM X 33 CM APROX.</t>
  </si>
  <si>
    <t>B501100170140</t>
  </si>
  <si>
    <t>B501100170129</t>
  </si>
  <si>
    <t>BOLSA DE TELA ECOLOGICA 40 CM X 45 CM APROX.</t>
  </si>
  <si>
    <t>B501100170166</t>
  </si>
  <si>
    <t>B501100170028</t>
  </si>
  <si>
    <t>BOLSA DE TETRON</t>
  </si>
  <si>
    <t>B501100170041</t>
  </si>
  <si>
    <t>BOLSA DE TOCUYO</t>
  </si>
  <si>
    <t>B135000320052</t>
  </si>
  <si>
    <t>BOLSA PARA BASURA C/NEGRO X 26 X 40  X 100 UNI</t>
  </si>
  <si>
    <t>B135000320016</t>
  </si>
  <si>
    <t>BOLSAS DE POLIETILENO PARA BASURA X 26 X 40</t>
  </si>
  <si>
    <t>B890300040130</t>
  </si>
  <si>
    <t>BOLSO DE DRIL TIPO MORRAL</t>
  </si>
  <si>
    <t>B890100050001</t>
  </si>
  <si>
    <t>BOLSO DE LONA</t>
  </si>
  <si>
    <t>B890300010045</t>
  </si>
  <si>
    <t>BOLSO DE LONA DE 30 CM X 35 CM X 8 CM CON LOGOTIPO</t>
  </si>
  <si>
    <t>B890300040133</t>
  </si>
  <si>
    <t>BOLSO DE TELA BIODEGRADABLE TIPO NOTEX DE 6 CM X 30 CM X 30 CM</t>
  </si>
  <si>
    <t>B890300040103</t>
  </si>
  <si>
    <t>BOLSO DE TELA OXFORD TIPO MORRAL</t>
  </si>
  <si>
    <t>B890300040151</t>
  </si>
  <si>
    <t>B890300040091</t>
  </si>
  <si>
    <t>BOLSO DE TETRON TIPO MORRAL</t>
  </si>
  <si>
    <t>B890300040136</t>
  </si>
  <si>
    <t>BOLSO DE TOCUYO</t>
  </si>
  <si>
    <t>B672217000026</t>
  </si>
  <si>
    <t>BOMBA DE CONDENSADO</t>
  </si>
  <si>
    <t>B940800392556</t>
  </si>
  <si>
    <t>BOMBA DE EMBRAGUE PARA CAMIONETA TOYOTA HILUX</t>
  </si>
  <si>
    <t>B940800390478</t>
  </si>
  <si>
    <t>BOMBA DE FRENO</t>
  </si>
  <si>
    <t>B672207640009</t>
  </si>
  <si>
    <t>BOMBA DE VACIO O DE ALTA PRESION DE 1/2 HP</t>
  </si>
  <si>
    <t>2.6. 3 2. 999</t>
  </si>
  <si>
    <t>B392209710001</t>
  </si>
  <si>
    <t>BOMBO</t>
  </si>
  <si>
    <t>2.6. 3 2. 6 1</t>
  </si>
  <si>
    <t>B093100040001</t>
  </si>
  <si>
    <t>BOMBONES</t>
  </si>
  <si>
    <t>B711100010003</t>
  </si>
  <si>
    <t>BORRADOR BLANCO PARA LAPIZ</t>
  </si>
  <si>
    <t>B711100010028</t>
  </si>
  <si>
    <t>BORRADOR BLANCO PARA LAPIZ TAMAÑO CHICO</t>
  </si>
  <si>
    <t>B711100010036</t>
  </si>
  <si>
    <t>BORRADOR BLANCO PARA LAPIZ TAMAÑO GRANDE</t>
  </si>
  <si>
    <t>B711100010039</t>
  </si>
  <si>
    <t>BORRADOR BLANCO PARA LAPIZ TAMAÑO MEDIANO</t>
  </si>
  <si>
    <t>B711100010005</t>
  </si>
  <si>
    <t>BORRADOR DE PAPEL X 20 UNI</t>
  </si>
  <si>
    <t>B711100010029</t>
  </si>
  <si>
    <t>BORRADOR MIXTO</t>
  </si>
  <si>
    <t>B711100010008</t>
  </si>
  <si>
    <t>BORRADOR MIXTO TAMAÑO GRANDE</t>
  </si>
  <si>
    <t>B711100010030</t>
  </si>
  <si>
    <t>BORRADOR PARA LAPIZ</t>
  </si>
  <si>
    <t>B890200010022</t>
  </si>
  <si>
    <t>BOTA DE CUERO CON PUNTA REFORZADA PARA CABALLERO</t>
  </si>
  <si>
    <t>B890200010017</t>
  </si>
  <si>
    <t>BOTA DE JEBE</t>
  </si>
  <si>
    <t>2.3. 1 2. 1 3</t>
  </si>
  <si>
    <t>B890200010050</t>
  </si>
  <si>
    <t>BOTA DE JEBE TALLA 37</t>
  </si>
  <si>
    <t>B890200010051</t>
  </si>
  <si>
    <t>BOTA DE JEBE TALLA 38</t>
  </si>
  <si>
    <t>B890200010060</t>
  </si>
  <si>
    <t>BOTA DE JEBE TALLA 39</t>
  </si>
  <si>
    <t>B890200010052</t>
  </si>
  <si>
    <t>BOTA DE JEBE TALLA 40</t>
  </si>
  <si>
    <t>B890200010034</t>
  </si>
  <si>
    <t>BOTA DE JEBE TALLA 41</t>
  </si>
  <si>
    <t>B890200010035</t>
  </si>
  <si>
    <t>BOTA DE JEBE TALLA 42</t>
  </si>
  <si>
    <t>B890200010070</t>
  </si>
  <si>
    <t>BOTA DE JEBE TALLA 43</t>
  </si>
  <si>
    <t>B890200010016</t>
  </si>
  <si>
    <t>BOTA DE PVC</t>
  </si>
  <si>
    <t>B890200010124</t>
  </si>
  <si>
    <t>BOTA DE PVC UNISEX TALLA 37</t>
  </si>
  <si>
    <t>B890200010137</t>
  </si>
  <si>
    <t>BOTA DE PVC UNISEX TALLA 38</t>
  </si>
  <si>
    <t>B890200010138</t>
  </si>
  <si>
    <t>BOTA DE PVC UNISEX TALLA 39</t>
  </si>
  <si>
    <t>B890200010139</t>
  </si>
  <si>
    <t>BOTA DE PVC UNISEX TALLA 40</t>
  </si>
  <si>
    <t>B890200010125</t>
  </si>
  <si>
    <t>BOTA DE PVC UNISEX TALLA 41</t>
  </si>
  <si>
    <t>B890200010126</t>
  </si>
  <si>
    <t>BOTA DE PVC UNISEX TALLA 42</t>
  </si>
  <si>
    <t>B890200010127</t>
  </si>
  <si>
    <t>BOTA DE PVC UNISEX TALLA 43</t>
  </si>
  <si>
    <t>B801400010021</t>
  </si>
  <si>
    <t>BOTAS DE JEBE T "41"</t>
  </si>
  <si>
    <t>B801400010022</t>
  </si>
  <si>
    <t>BOTAS DE JEBE T "42"</t>
  </si>
  <si>
    <t>B801400010023</t>
  </si>
  <si>
    <t>BOTAS DE JEBE T "43"</t>
  </si>
  <si>
    <t>B801400060044</t>
  </si>
  <si>
    <t>BOTAS DE P.V.C DIELECTRICOS</t>
  </si>
  <si>
    <t>B890200020052</t>
  </si>
  <si>
    <t>BOTIN DE CUERO CON PUNTA DE ACERO PARA CABALLERO TALLA 39</t>
  </si>
  <si>
    <t>B890200020047</t>
  </si>
  <si>
    <t>BOTIN DE CUERO CON PUNTA DE ACERO PARA CABALLERO TALLA 40</t>
  </si>
  <si>
    <t>B890200020065</t>
  </si>
  <si>
    <t>BOTIN DE CUERO CON PUNTA DE ACERO PARA CABALLERO TALLA 41</t>
  </si>
  <si>
    <t>B890200020048</t>
  </si>
  <si>
    <t>BOTIN DE CUERO CON PUNTA DE ACERO PARA CABALLERO TALLA 42</t>
  </si>
  <si>
    <t>B890200020049</t>
  </si>
  <si>
    <t>BOTIN DE CUERO CON PUNTA DE ACERO PARA CABALLERO TALLA 43</t>
  </si>
  <si>
    <t>B890200020004</t>
  </si>
  <si>
    <t>BOTIN DE CUERO PARA CABALLERO</t>
  </si>
  <si>
    <t>2.3. 1 6. 1 4</t>
  </si>
  <si>
    <t>B801400010075</t>
  </si>
  <si>
    <t>BOTINES DE CUERO C/PUNTA DE ACERO Nº 38</t>
  </si>
  <si>
    <t>B801400010076</t>
  </si>
  <si>
    <t>BOTINES DE CUERO C/PUNTA DE ACERO Nº 39</t>
  </si>
  <si>
    <t>B801400010078</t>
  </si>
  <si>
    <t>BOTINES DE CUERO C/PUNTA DE ACERO Nº 41</t>
  </si>
  <si>
    <t>B801400010079</t>
  </si>
  <si>
    <t>BOTINES DE CUERO C/PUNTA DE ACERO Nº 42</t>
  </si>
  <si>
    <t>B801400010040</t>
  </si>
  <si>
    <t>BOTINES DE CUERO C/PUNTA DE ACERO Nº 43</t>
  </si>
  <si>
    <t>B646200050031</t>
  </si>
  <si>
    <t>BOTIQUIN DE MADERA</t>
  </si>
  <si>
    <t>B646200050253</t>
  </si>
  <si>
    <t>BOTIQUIN DE MADERA 20 CM X 30 CM</t>
  </si>
  <si>
    <t>B646200050039</t>
  </si>
  <si>
    <t>BOTIQUIN DE MADERA PARA VEHICULO</t>
  </si>
  <si>
    <t>B646100050099</t>
  </si>
  <si>
    <t>BOTIQUIN DE MATERIAL SINTETICO</t>
  </si>
  <si>
    <t>B497000010001</t>
  </si>
  <si>
    <t>BOTIQUIN DE PRIMEROS AUXILIOS</t>
  </si>
  <si>
    <t>B899600190057</t>
  </si>
  <si>
    <t>BRAZALETE DE DRIL PARA IDENTIFICACION</t>
  </si>
  <si>
    <t>B899600190013</t>
  </si>
  <si>
    <t>BRAZALETE DE POLISEDA DE 35 CM X 10 CM</t>
  </si>
  <si>
    <t>B208400030212</t>
  </si>
  <si>
    <t>BRAZO DE DUCHA CROMADO CON CANASTILLA</t>
  </si>
  <si>
    <t>B702100070943</t>
  </si>
  <si>
    <t>BRAZO DE SEPARACION DE ALIMENTADOR AUTOMATICO PARA FOTOCOPIADORA MULTIFUNCIONAL CANON IR 2230</t>
  </si>
  <si>
    <t>B207300040004</t>
  </si>
  <si>
    <t>BRAZO HIDRAULICO PARA PUERTA - CIERRAPUERTA - N° 3</t>
  </si>
  <si>
    <t>B208400050032</t>
  </si>
  <si>
    <t>BRIDA DE BRONCE PARA FLUXOMETRO DE URINARIO</t>
  </si>
  <si>
    <t>B962100040007</t>
  </si>
  <si>
    <t>BRIDA DE FIERRO GALVANIZADO DE 3 IN</t>
  </si>
  <si>
    <t>B022900050175</t>
  </si>
  <si>
    <t>BROCA DE ACERO 1/8 IN</t>
  </si>
  <si>
    <t>B022900050178</t>
  </si>
  <si>
    <t>BROCA DE ACERO 5/32 IN</t>
  </si>
  <si>
    <t>B022900050515</t>
  </si>
  <si>
    <t>BROCA DE ACERO DE 35 MM</t>
  </si>
  <si>
    <t>B022900050733</t>
  </si>
  <si>
    <t>BROCA DIAMANTADA 1 1/4 IN</t>
  </si>
  <si>
    <t>B022900050069</t>
  </si>
  <si>
    <t>BROCA DIAMANTADA 1/2 IN</t>
  </si>
  <si>
    <t>B022900050071</t>
  </si>
  <si>
    <t>BROCA DIAMANTADA 1/4 IN</t>
  </si>
  <si>
    <t>2.3. 111. 1 3</t>
  </si>
  <si>
    <t>B022900050073</t>
  </si>
  <si>
    <t>BROCA DIAMANTADA 3/8 IN</t>
  </si>
  <si>
    <t>B022900050663</t>
  </si>
  <si>
    <t>BROCA PARA CONCRETO X 6 PIEZAS</t>
  </si>
  <si>
    <t>B022900050005</t>
  </si>
  <si>
    <t>BROCA PARA MADERA X 6 PIEZAS</t>
  </si>
  <si>
    <t>B022900050289</t>
  </si>
  <si>
    <t>BROCAS PARA METAL 1/8 IN - 5/8 IN</t>
  </si>
  <si>
    <t>B737100020001</t>
  </si>
  <si>
    <t>BROCHA DE 1 IN</t>
  </si>
  <si>
    <t>B737100020002</t>
  </si>
  <si>
    <t>BROCHA DE 2 IN</t>
  </si>
  <si>
    <t>B737100020003</t>
  </si>
  <si>
    <t>BROCHA DE 3 IN</t>
  </si>
  <si>
    <t>B737100020004</t>
  </si>
  <si>
    <t>BROCHA DE 4 IN</t>
  </si>
  <si>
    <t>B895700070185</t>
  </si>
  <si>
    <t>BROCHE DE METAL DE 2 IN X 100</t>
  </si>
  <si>
    <t>B099600010010</t>
  </si>
  <si>
    <t>BROCOLI (AL PESO)</t>
  </si>
  <si>
    <t>B396426620001</t>
  </si>
  <si>
    <t>BUTACA PARA AUDITORIO</t>
  </si>
  <si>
    <t>B899600200009</t>
  </si>
  <si>
    <t>BUZO DE ALGODON UNISEX</t>
  </si>
  <si>
    <t>B899600200004</t>
  </si>
  <si>
    <t>BUZO DE FRANELA UNISEX</t>
  </si>
  <si>
    <t>B899600200034</t>
  </si>
  <si>
    <t>BUZO DE POLAR PARA NIÑO</t>
  </si>
  <si>
    <t>B899600200011</t>
  </si>
  <si>
    <t>BUZO DE POLAR UNISEX</t>
  </si>
  <si>
    <t>B899600200012</t>
  </si>
  <si>
    <t>BUZO DE POLINAN UNISEX</t>
  </si>
  <si>
    <t>B646200050457</t>
  </si>
  <si>
    <t>CABALLETE DE MADERA 85 CM X 1.20 M</t>
  </si>
  <si>
    <t>B767500140110</t>
  </si>
  <si>
    <t>CABEZAL DE IMPRESION PARA HP COD. REF. 72 C9383A MAGENTA - CIAN</t>
  </si>
  <si>
    <t>B767500140111</t>
  </si>
  <si>
    <t>CABEZAL DE IMPRESION PARA HP COD. REF. C9380A GRIS NEGRO FOTO</t>
  </si>
  <si>
    <t>B767500140112</t>
  </si>
  <si>
    <t>CABEZAL DE IMPRESION PARA HP COD. REF. C9384A AMARILLO - NEGRO MATE</t>
  </si>
  <si>
    <t>B283400290001</t>
  </si>
  <si>
    <t>CABLE A TIERRA</t>
  </si>
  <si>
    <t>B199100100113</t>
  </si>
  <si>
    <t>CABLE BALANCEADO PARA MICROFONO</t>
  </si>
  <si>
    <t>B281600030031</t>
  </si>
  <si>
    <t>CABLE COAXIAL</t>
  </si>
  <si>
    <t>B281600030015</t>
  </si>
  <si>
    <t>CABLE COAXIAL RG 58</t>
  </si>
  <si>
    <t>B281600450030</t>
  </si>
  <si>
    <t>CABLE CONDUCTOR</t>
  </si>
  <si>
    <t>B281600450361</t>
  </si>
  <si>
    <t>CABLE CONDUCTOR TW AWG Nº 14 (2.50 MM2) COLOR NEGRO</t>
  </si>
  <si>
    <t>B767500010095</t>
  </si>
  <si>
    <t>CABLE CONECTOR DE ENERGIA PARA DISCO DATA</t>
  </si>
  <si>
    <t>B767500010094</t>
  </si>
  <si>
    <t>CABLE CONECTOR SATA PARA DISCO DURO</t>
  </si>
  <si>
    <t>B281600450047</t>
  </si>
  <si>
    <t>CABLE DE AUDIO</t>
  </si>
  <si>
    <t>B281600450079</t>
  </si>
  <si>
    <t>CABLE DE AUDIO Y VIDEO</t>
  </si>
  <si>
    <t>B767500010152</t>
  </si>
  <si>
    <t>CABLE DE FUENTE DE PODER PARA COMPUTADORA PERSONAL PORTATIL</t>
  </si>
  <si>
    <t>B281600210061</t>
  </si>
  <si>
    <t>CABLE DE LINEA X 100 M</t>
  </si>
  <si>
    <t>B281600210002</t>
  </si>
  <si>
    <t>CABLE DE LUZ Nº 12</t>
  </si>
  <si>
    <t>B767500120085</t>
  </si>
  <si>
    <t>CABLE DE PODER</t>
  </si>
  <si>
    <t>B767500010083</t>
  </si>
  <si>
    <t>CABLE DE RED UTP CAT 6E X 305 M</t>
  </si>
  <si>
    <t>B767500010070</t>
  </si>
  <si>
    <t>CABLE DE RED UTP DE 350 M</t>
  </si>
  <si>
    <t>B767500120177</t>
  </si>
  <si>
    <t>CABLE DE SEGURIDAD PARA COMPUTADORA PORTATIL</t>
  </si>
  <si>
    <t>B281600450001</t>
  </si>
  <si>
    <t>CABLE ELECTRICO Nº 12</t>
  </si>
  <si>
    <t>B281600450233</t>
  </si>
  <si>
    <t>B281600210186</t>
  </si>
  <si>
    <t>CABLE ELECTRICO Nº 12 TW</t>
  </si>
  <si>
    <t>B281600450370</t>
  </si>
  <si>
    <t>CABLE ELECTRICO Nº 14</t>
  </si>
  <si>
    <t>B281600210405</t>
  </si>
  <si>
    <t>CABLE ELECTRICO TIPO THW  18 AWG 1 HILO X 100 M</t>
  </si>
  <si>
    <t>B281600210273</t>
  </si>
  <si>
    <t>CABLE ELECTRICO TIPO THW Nº 12 AWG</t>
  </si>
  <si>
    <t>B281600210295</t>
  </si>
  <si>
    <t>CABLE ELECTRICO TIPO THW Nº 14 AWG X 100 M</t>
  </si>
  <si>
    <t>B199200050250</t>
  </si>
  <si>
    <t>CABLE HELICOIDAL</t>
  </si>
  <si>
    <t>B199200050008</t>
  </si>
  <si>
    <t>CABLE HELICOIDAL PARA TELEFONIA</t>
  </si>
  <si>
    <t>B767500120288</t>
  </si>
  <si>
    <t>CABLE LINE CORD CAT 5 P/DATA X 1 M</t>
  </si>
  <si>
    <t>B281600210114</t>
  </si>
  <si>
    <t>CABLE MELLIZO 2 X 14 X 100 M</t>
  </si>
  <si>
    <t>B281600210016</t>
  </si>
  <si>
    <t>CABLE MELLIZO Nº 14</t>
  </si>
  <si>
    <t>B281600210222</t>
  </si>
  <si>
    <t>CABLE MELLIZO Nº 14 X 100 M</t>
  </si>
  <si>
    <t>B281600210173</t>
  </si>
  <si>
    <t>CABLE Nº 12</t>
  </si>
  <si>
    <t>B281600210028</t>
  </si>
  <si>
    <t>CABLE Nº 14</t>
  </si>
  <si>
    <t>B767500120050</t>
  </si>
  <si>
    <t>CABLE PACH CORD CAT 5 PARA DATA X 2 M</t>
  </si>
  <si>
    <t>B767500120207</t>
  </si>
  <si>
    <t>CABLE PARA IMPRESORA</t>
  </si>
  <si>
    <t>B199200050099</t>
  </si>
  <si>
    <t>CABLE PARA MICROFONO</t>
  </si>
  <si>
    <t>B199200140005</t>
  </si>
  <si>
    <t>CABLE PLANO  DE 4 HILOS PARA LINEA TELEFONICA</t>
  </si>
  <si>
    <t>B199200050167</t>
  </si>
  <si>
    <t>CABLE PLANO  DE 4 HILOS PARA LINEA TELEFONICA X 305 M</t>
  </si>
  <si>
    <t>B281600210164</t>
  </si>
  <si>
    <t>CABLE RIGIDO Nº 14</t>
  </si>
  <si>
    <t>B281600210165</t>
  </si>
  <si>
    <t>CABLE RIGIDO Nº 16</t>
  </si>
  <si>
    <t>B281600210128</t>
  </si>
  <si>
    <t>CABLE RIGIDO Nº 18 X 100 M</t>
  </si>
  <si>
    <t>B281600240089</t>
  </si>
  <si>
    <t>CABLE TELEFONICO CIRCULAR DE 4 HILOS X 100 M</t>
  </si>
  <si>
    <t>B199200140006</t>
  </si>
  <si>
    <t>CABLE TELEFONICO DE 4 HILOS</t>
  </si>
  <si>
    <t>B199200140045</t>
  </si>
  <si>
    <t>CABLE TELEFONICO DE 4 HILOS X 150 M</t>
  </si>
  <si>
    <t>B199200140028</t>
  </si>
  <si>
    <t>CABLE TELEFONICO JUMPER D 2 X 22 PARA MDF X 100 M</t>
  </si>
  <si>
    <t>B281600240054</t>
  </si>
  <si>
    <t>CABLE TELEFONICO UTP NIVEL 6 X 305 MTS</t>
  </si>
  <si>
    <t>B767500120404</t>
  </si>
  <si>
    <t>CABLE USB A SERIAL</t>
  </si>
  <si>
    <t>B281600030012</t>
  </si>
  <si>
    <t>CABLE USB DE 1.8 M</t>
  </si>
  <si>
    <t>B767500120118</t>
  </si>
  <si>
    <t>CABLE USB PARA IMPRESORA</t>
  </si>
  <si>
    <t>B767500120826</t>
  </si>
  <si>
    <t>CABLE USB UNIVERSAL IDE/SATA PARA DISCO DE 2.5 IN</t>
  </si>
  <si>
    <t>B767500010084</t>
  </si>
  <si>
    <t>CABLE UTP - CAT 5E</t>
  </si>
  <si>
    <t>B767500010105</t>
  </si>
  <si>
    <t>CABLE UTP CAT 6</t>
  </si>
  <si>
    <t>B767500010074</t>
  </si>
  <si>
    <t>CABLE UTP DE 4 PARES CAT 6 24 AWG SOLIDO GRIS X 305 M</t>
  </si>
  <si>
    <t>B281600450418</t>
  </si>
  <si>
    <t>CABLE VGA 15 M</t>
  </si>
  <si>
    <t>B370800040408</t>
  </si>
  <si>
    <t>CABLE VGA 15 PINES MACHO - MACHO X 1.8 M CON FILTRO</t>
  </si>
  <si>
    <t>B281600450389</t>
  </si>
  <si>
    <t>CABLE VGA 15 PINES MACHO - MACHO X 15 M</t>
  </si>
  <si>
    <t>B370800040387</t>
  </si>
  <si>
    <t>CABLE VGA 15 PINES MACHO - MACHO X 5 M</t>
  </si>
  <si>
    <t>B281600210257</t>
  </si>
  <si>
    <t>CABLE VULCANIZADO 3 X 12 AWG</t>
  </si>
  <si>
    <t>B281600210041</t>
  </si>
  <si>
    <t>CABLE VULCANIZADO 3 X 14 AWG</t>
  </si>
  <si>
    <t>B281600210044</t>
  </si>
  <si>
    <t>CABLE VULCANIZADO 3 X 14 X 100 M</t>
  </si>
  <si>
    <t>B281600210243</t>
  </si>
  <si>
    <t>CABLE VULCANIZADO TRIFASICO Nº 12</t>
  </si>
  <si>
    <t>B090600030026</t>
  </si>
  <si>
    <t>B090600030400</t>
  </si>
  <si>
    <t>B090600030027</t>
  </si>
  <si>
    <t>B090600030029</t>
  </si>
  <si>
    <t>B090600030481</t>
  </si>
  <si>
    <t>B090600030035</t>
  </si>
  <si>
    <t>B090600030031</t>
  </si>
  <si>
    <t>B090600030032</t>
  </si>
  <si>
    <t>B090600030389</t>
  </si>
  <si>
    <t>B090600030114</t>
  </si>
  <si>
    <t>CAFE PARA PASAR</t>
  </si>
  <si>
    <t>B090600030223</t>
  </si>
  <si>
    <t>CAFE TOSTADO MOLIDO X 200 G</t>
  </si>
  <si>
    <t>B169900380118</t>
  </si>
  <si>
    <t>CAFETERA DE LOZA DE 360 ML</t>
  </si>
  <si>
    <t>B169900380119</t>
  </si>
  <si>
    <t>CAFETERA DE LOZA DE 860 ML</t>
  </si>
  <si>
    <t>B322207570001</t>
  </si>
  <si>
    <t>CAFETERA ELECTRICA</t>
  </si>
  <si>
    <t>2.6. 3 2. 9 2</t>
  </si>
  <si>
    <t>B322207570003</t>
  </si>
  <si>
    <t>CAFETERA ELECTRICA PARA CAFE EXPRESS</t>
  </si>
  <si>
    <t>B099600010060</t>
  </si>
  <si>
    <t>CAIGUA (AL PESO)</t>
  </si>
  <si>
    <t>B952213350001</t>
  </si>
  <si>
    <t>CAJA ACUSTICA</t>
  </si>
  <si>
    <t>B283400090201</t>
  </si>
  <si>
    <t>CAJA ADOSABLE</t>
  </si>
  <si>
    <t>B283400010109</t>
  </si>
  <si>
    <t>CAJA ADOSABLE DE 2 X 4</t>
  </si>
  <si>
    <t>B283400010189</t>
  </si>
  <si>
    <t>CAJA ADOSABLE DE PLASTICO PARA TOMACORRIENTE</t>
  </si>
  <si>
    <t>B283400090209</t>
  </si>
  <si>
    <t>CAJA ADOSABLE DOBLE</t>
  </si>
  <si>
    <t>B283400090484</t>
  </si>
  <si>
    <t>CAJA ADOSABLE PARA JACK RJ-45 TIPO AMP</t>
  </si>
  <si>
    <t>B710600130009</t>
  </si>
  <si>
    <t>CAJA ARCHIVADORA DE 28 CM X 16 CM X 33 CM</t>
  </si>
  <si>
    <t>B710600130012</t>
  </si>
  <si>
    <t>CAJA ARCHIVADORA DE 30 CM X 26 CM X 40 CM</t>
  </si>
  <si>
    <t>B710600130198</t>
  </si>
  <si>
    <t>B710600130137</t>
  </si>
  <si>
    <t>CAJA ARCHIVADORA DE CARTON 30 CM X 36 CM X 43 CM APROX.</t>
  </si>
  <si>
    <t>B710600130149</t>
  </si>
  <si>
    <t>CAJA ARCHIVADORA DE CARTON CORRUGADO 31 CM X 31 CM X 41 CM APROX. CON TAPA</t>
  </si>
  <si>
    <t>B710600130022</t>
  </si>
  <si>
    <t>CAJA ARCHIVERA DE 35 CM X 35 CM X 26 CM</t>
  </si>
  <si>
    <t>B512000040105</t>
  </si>
  <si>
    <t>CAJA CONTENEDOR DE PLASTICO RECTANGULAR 70 CM X 50 CM X 50 CM CON TAPA</t>
  </si>
  <si>
    <t>B283400010127</t>
  </si>
  <si>
    <t>CAJA DE CABLE UTP MULTIFILAR CAT 6</t>
  </si>
  <si>
    <t>B503500020049</t>
  </si>
  <si>
    <t>CAJA DE CARTON 29 CM X 18 CM X 33.5 CM</t>
  </si>
  <si>
    <t>B503500020012</t>
  </si>
  <si>
    <t>CAJA DE CARTON 60 CM X 40 CM X 60 CM</t>
  </si>
  <si>
    <t>B503500020014</t>
  </si>
  <si>
    <t>CAJA DE CARTON 68 CM X 45 CM X 58 CM</t>
  </si>
  <si>
    <t>B503500010002</t>
  </si>
  <si>
    <t>CAJA DE CARTON CORRUGADO</t>
  </si>
  <si>
    <t>B503500010028</t>
  </si>
  <si>
    <t>CAJA DE CARTON CORRUGADO 29 CM X 31 CM X 45 CM APROX.</t>
  </si>
  <si>
    <t>B503500010006</t>
  </si>
  <si>
    <t>CAJA DE CARTON CORRUGADO 31 CM X 45 CM X 48 CM APROX.</t>
  </si>
  <si>
    <t>B503500010027</t>
  </si>
  <si>
    <t>CAJA DE CARTON CORRUGADO 31 CM X 49 CM X 53 CM APROX.</t>
  </si>
  <si>
    <t>B503500010258</t>
  </si>
  <si>
    <t>B503500010255</t>
  </si>
  <si>
    <t>B503500010118</t>
  </si>
  <si>
    <t>CAJA DE CARTON CORRUGADO 45 CM X 50 CM X 70 CM APROX.</t>
  </si>
  <si>
    <t>B503500010254</t>
  </si>
  <si>
    <t>B503500010253</t>
  </si>
  <si>
    <t>B503500010045</t>
  </si>
  <si>
    <t>CAJA DE CARTON CORRUGADO 50 CM X 60 CM X 60 CM APROX.</t>
  </si>
  <si>
    <t>B503500010252</t>
  </si>
  <si>
    <t>B503500010112</t>
  </si>
  <si>
    <t>CAJA DE CARTON CORRUGADO DOBLE 50 CM X 50 CM X 60 CM APROX.</t>
  </si>
  <si>
    <t>B503500080009</t>
  </si>
  <si>
    <t>B503500020028</t>
  </si>
  <si>
    <t>CAJA DE CARTON PARA EMBALAJE</t>
  </si>
  <si>
    <t>B503500020051</t>
  </si>
  <si>
    <t>CAJA DE CARTON TROQUELADO DE 5 CM X 5 CM X 2 CM COLOR BLANCO</t>
  </si>
  <si>
    <t>B419200020040</t>
  </si>
  <si>
    <t>CAJA DE HERRAMIENTAS CON DIVISION MULTIPLE</t>
  </si>
  <si>
    <t>B283400010219</t>
  </si>
  <si>
    <t>CAJA DE PASE DE PVC 4 IN X 4 IN X 4 IN</t>
  </si>
  <si>
    <t>B283400010038</t>
  </si>
  <si>
    <t>CAJA DE PASE RECTANGULAR</t>
  </si>
  <si>
    <t>B283400010182</t>
  </si>
  <si>
    <t>CAJA DE PASO DE DOBLE TOMA</t>
  </si>
  <si>
    <t>B283400010126</t>
  </si>
  <si>
    <t>CAJA DE PASO DE PLASTICO 8 X 8</t>
  </si>
  <si>
    <t>B746418810001</t>
  </si>
  <si>
    <t>CAJA FUERTE</t>
  </si>
  <si>
    <t>B199200050224</t>
  </si>
  <si>
    <t>CAJA JACK MODULAR RJ-45 HEMBRA CAT 6</t>
  </si>
  <si>
    <t>B283400010043</t>
  </si>
  <si>
    <t>CAJA METALICA CON PUERTA Y LLAVE 30 CM X 30 CM</t>
  </si>
  <si>
    <t>B199200050009</t>
  </si>
  <si>
    <t>CAJA MODULAR 4 HILOS</t>
  </si>
  <si>
    <t>B199200050230</t>
  </si>
  <si>
    <t>CAJA MODULAR DOBLE</t>
  </si>
  <si>
    <t>B283400010107</t>
  </si>
  <si>
    <t>CAJA MODULAR PARA TOMACORRIENTE</t>
  </si>
  <si>
    <t>B283400010112</t>
  </si>
  <si>
    <t>CAJA MODULAR QUINTELLA</t>
  </si>
  <si>
    <t>B283400010130</t>
  </si>
  <si>
    <t>CAJA OCTAGONAL DE PVC 4 IN X 4 IN</t>
  </si>
  <si>
    <t>B503700070040</t>
  </si>
  <si>
    <t>CAJA ORGANIZADORA DE PLASTICO 15 CM X 38 CM X 45 CM</t>
  </si>
  <si>
    <t>B503700070116</t>
  </si>
  <si>
    <t>CAJA ORGANIZADORA DE PLASTICO 18 CM X 19 CM X 35 CM APROX.</t>
  </si>
  <si>
    <t>B503700070025</t>
  </si>
  <si>
    <t>CAJA ORGANIZADORA DE PLASTICO 7 CM X 35 CM X 49 CM</t>
  </si>
  <si>
    <t>B419200020041</t>
  </si>
  <si>
    <t>CAJA PARA HERRAMIENTAS 16 IN</t>
  </si>
  <si>
    <t>B419200020084</t>
  </si>
  <si>
    <t>CAJA PARA HERRAMIENTAS 24 IN</t>
  </si>
  <si>
    <t>B283400010059</t>
  </si>
  <si>
    <t>CAJA PARA TOMA DE DATOS DE 2 TOMAS</t>
  </si>
  <si>
    <t>B283400010012</t>
  </si>
  <si>
    <t>CAJA RECTANGULAR PESADA</t>
  </si>
  <si>
    <t>B512000040048</t>
  </si>
  <si>
    <t>CAJA TERMICA CHICA</t>
  </si>
  <si>
    <t>B710600130004</t>
  </si>
  <si>
    <t>CAJAS ARCHIVADORAS</t>
  </si>
  <si>
    <t>B503500050002</t>
  </si>
  <si>
    <t>CAJAS PARA ARCHIVO DOCUMENTARIO</t>
  </si>
  <si>
    <t>B317500100532</t>
  </si>
  <si>
    <t>CAJITA DE SORPRESAS</t>
  </si>
  <si>
    <t>B392213150001</t>
  </si>
  <si>
    <t>CAJON DE MADERA PARA MUSICA</t>
  </si>
  <si>
    <t>B646200050149</t>
  </si>
  <si>
    <t>CAJON LUSTRABOTAS DE MADERA</t>
  </si>
  <si>
    <t>B746419030001</t>
  </si>
  <si>
    <t>CAJONERA RODABLE DE MADERA</t>
  </si>
  <si>
    <t>B746419250002</t>
  </si>
  <si>
    <t>CAJONERA RODABLE DE MELAMINA</t>
  </si>
  <si>
    <t>B140400030811</t>
  </si>
  <si>
    <t>CAL WINDOWS 2003 SERVER ENTERPRISE</t>
  </si>
  <si>
    <t>B099600010026</t>
  </si>
  <si>
    <t>CALABAZA (AL PESO)</t>
  </si>
  <si>
    <t>B672217450001</t>
  </si>
  <si>
    <t>CALADORA ELECTRICA MANUAL</t>
  </si>
  <si>
    <t>B593400020002</t>
  </si>
  <si>
    <t>CALAMINA 8 G/100 ML LOC 120 ML</t>
  </si>
  <si>
    <t>B201700020104</t>
  </si>
  <si>
    <t>CALAMINA DE ACERO GALVANIZADO DE 22 MM X 1.83 M X 83 CM</t>
  </si>
  <si>
    <t>B742200500001</t>
  </si>
  <si>
    <t>CALCULADORA CIENTIFICA</t>
  </si>
  <si>
    <t>B715000280040</t>
  </si>
  <si>
    <t>CALCULADORA DIGITAL DE 08 DIGITOS</t>
  </si>
  <si>
    <t>B715000280031</t>
  </si>
  <si>
    <t>CALCULADORA DIGITAL DE 10 DIGITOS</t>
  </si>
  <si>
    <t>B715000280028</t>
  </si>
  <si>
    <t>CALCULADORA DIGITAL DE 12 DIGITOS</t>
  </si>
  <si>
    <t>B742203180001</t>
  </si>
  <si>
    <t>CALCULADORA ELECTRICA</t>
  </si>
  <si>
    <t>B742203180003</t>
  </si>
  <si>
    <t>CALCULADORA ELECTRICA CON WINCHA</t>
  </si>
  <si>
    <t>B742205850001</t>
  </si>
  <si>
    <t>CALCULADORA ELECTRONICA</t>
  </si>
  <si>
    <t>B742207190001</t>
  </si>
  <si>
    <t>CALCULADORA SOLAR (MAYOR A 1/8 UIT)</t>
  </si>
  <si>
    <t>B715000280053</t>
  </si>
  <si>
    <t>CALCULADORA SOLAR DE 12 DIGITOS</t>
  </si>
  <si>
    <t>B715000280049</t>
  </si>
  <si>
    <t>CALCULADORA SOLAR Y A PILAS DE 12 DIGITOS</t>
  </si>
  <si>
    <t>B470300200001</t>
  </si>
  <si>
    <t>CALENDARIO DE BOLSILLO</t>
  </si>
  <si>
    <t>B470300200003</t>
  </si>
  <si>
    <t>CALENDARIO DE ESCRITORIO</t>
  </si>
  <si>
    <t>B470300200023</t>
  </si>
  <si>
    <t>CALENDARIO DE ESCRITORIO INSTITUCIONAL 2009</t>
  </si>
  <si>
    <t>B470300200002</t>
  </si>
  <si>
    <t>CALENDARIO DE PARED</t>
  </si>
  <si>
    <t>B470300200014</t>
  </si>
  <si>
    <t>CALENDARIO DE PARED DE 32 CM X 24 CM</t>
  </si>
  <si>
    <t>B474000030020</t>
  </si>
  <si>
    <t>CALENDARIO INSTITUCIONAL</t>
  </si>
  <si>
    <t>B991400030003</t>
  </si>
  <si>
    <t>CALZADO DE VESTIR DE CUERO P/DAMA</t>
  </si>
  <si>
    <t>B746419490001</t>
  </si>
  <si>
    <t>CAMA CUNA DE MADERA</t>
  </si>
  <si>
    <t>B746420160001</t>
  </si>
  <si>
    <t>CAMA CUNA DE METAL</t>
  </si>
  <si>
    <t>B746420840001</t>
  </si>
  <si>
    <t>CAMA CUNA DE METAL Y MADERA</t>
  </si>
  <si>
    <t>B746421520001</t>
  </si>
  <si>
    <t>CAMA DE MADERA</t>
  </si>
  <si>
    <t>B536417630001</t>
  </si>
  <si>
    <t>CAMA DE METAL</t>
  </si>
  <si>
    <t>B536419540001</t>
  </si>
  <si>
    <t>CAMA DE METAL PLEGABLE</t>
  </si>
  <si>
    <t>B940800750002</t>
  </si>
  <si>
    <t>CAMARA 700R15</t>
  </si>
  <si>
    <t>B940800750031</t>
  </si>
  <si>
    <t>CAMARA 750 X 15</t>
  </si>
  <si>
    <t>B940800750032</t>
  </si>
  <si>
    <t>CAMARA 750 X 16</t>
  </si>
  <si>
    <t>B740899920003</t>
  </si>
  <si>
    <t>CAMARA AUDIO INTERNET 10/100MBPS</t>
  </si>
  <si>
    <t>B952214670001</t>
  </si>
  <si>
    <t>CAMARA DE VIDEO</t>
  </si>
  <si>
    <t>B952214670004</t>
  </si>
  <si>
    <t>CAMARA DE VIDEO DE SEGURIDAD CON AUDIO</t>
  </si>
  <si>
    <t>2.6. 3 2. 2 1</t>
  </si>
  <si>
    <t>B952214700001</t>
  </si>
  <si>
    <t>CAMARA DE VIDEO DIGITAL</t>
  </si>
  <si>
    <t>B742208530001</t>
  </si>
  <si>
    <t>CAMARA FOTOGRAFICA</t>
  </si>
  <si>
    <t>2.6. 3 2. 1 1</t>
  </si>
  <si>
    <t>B742208970003</t>
  </si>
  <si>
    <t>CAMARA FOTOGRAFICA DIGITAL</t>
  </si>
  <si>
    <t>B742208970001</t>
  </si>
  <si>
    <t>CAMARA FOTOGRAFICA DIGITAL AUTOMATICA CON FLASH INCORPORADO</t>
  </si>
  <si>
    <t>B742208530002</t>
  </si>
  <si>
    <t>CAMARA FOTOGRAFICA PROFESIONAL</t>
  </si>
  <si>
    <t>B742208970004</t>
  </si>
  <si>
    <t>CAMARA FOTOGRAFICA PROFESIONAL DIGITAL</t>
  </si>
  <si>
    <t>B746422200002</t>
  </si>
  <si>
    <t>CAMAROTE DE MADERA DE 1 1/2 PLAZA</t>
  </si>
  <si>
    <t>B536424060001</t>
  </si>
  <si>
    <t>CAMILLA (OTRAS)</t>
  </si>
  <si>
    <t>B536425250001</t>
  </si>
  <si>
    <t>CAMILLA DE METAL</t>
  </si>
  <si>
    <t>B536427150001</t>
  </si>
  <si>
    <t>CAMILLA METALICA PARA EXAMEN GINECOLOGICO</t>
  </si>
  <si>
    <t>B235200050288</t>
  </si>
  <si>
    <t>CAMION DE JUGUETE DE MADERA</t>
  </si>
  <si>
    <t>B678250000001</t>
  </si>
  <si>
    <t>CAMIONETA</t>
  </si>
  <si>
    <t>2.6. 3 1. 1 1</t>
  </si>
  <si>
    <t>B678250000011</t>
  </si>
  <si>
    <t>CAMIONETA PICK UP</t>
  </si>
  <si>
    <t>B899600020163</t>
  </si>
  <si>
    <t>CAMISA DE DRIL MANGA CORTA</t>
  </si>
  <si>
    <t>B899600020164</t>
  </si>
  <si>
    <t>CAMISA DE DRIL MANGA LARGA</t>
  </si>
  <si>
    <t>B899600020185</t>
  </si>
  <si>
    <t>B899600020180</t>
  </si>
  <si>
    <t>CAMISA DE POLIPIMA MANGA CORTA</t>
  </si>
  <si>
    <t>B899600020170</t>
  </si>
  <si>
    <t>CAMISA DE POPELINA MANGA LARGA</t>
  </si>
  <si>
    <t>B899600020021</t>
  </si>
  <si>
    <t>CAMISA DE VESTIR PARA CABALLERO</t>
  </si>
  <si>
    <t>B899600080115</t>
  </si>
  <si>
    <t>CAMISETA DE ALGODON MANGA CERO</t>
  </si>
  <si>
    <t>B899600080088</t>
  </si>
  <si>
    <t>CAMISETA DE ALGODON MANGA CORTA</t>
  </si>
  <si>
    <t>B899600080102</t>
  </si>
  <si>
    <t>CAMISETA DE ALGODON MANGA CORTA CON ESTAMPADO CUELLO CAMISERO</t>
  </si>
  <si>
    <t>B899600080219</t>
  </si>
  <si>
    <t>CAMISETA DE ALGODON MANGA CORTA CUELLO EN V</t>
  </si>
  <si>
    <t>B899600080220</t>
  </si>
  <si>
    <t>CAMISETA DE ALGODON MANGA CORTA CUELLO REDONDO</t>
  </si>
  <si>
    <t>B899600080211</t>
  </si>
  <si>
    <t>CAMISETA DE ALGODON MANGA CORTA CUELLO REDONDO UNISEX TALLA L COLOR PLOMO</t>
  </si>
  <si>
    <t>B899600080210</t>
  </si>
  <si>
    <t>CAMISETA DE ALGODON MANGA CORTA CUELLO REDONDO UNISEX TALLA M COLOR PLOMO</t>
  </si>
  <si>
    <t>B899600080212</t>
  </si>
  <si>
    <t>CAMISETA DE ALGODON MANGA CORTA CUELLO REDONDO UNISEX TALLA XL COLOR PLOMO</t>
  </si>
  <si>
    <t>B899600080135</t>
  </si>
  <si>
    <t>CAMISETA DE ALGODON MANGA CORTA UNISEX TALLA L</t>
  </si>
  <si>
    <t>B899600080089</t>
  </si>
  <si>
    <t>CAMISETA DE ALGODON MANGA LARGA</t>
  </si>
  <si>
    <t>B899600080090</t>
  </si>
  <si>
    <t>CAMISETA DE ALGODON PIQUE MANGA CORTA</t>
  </si>
  <si>
    <t>B899600080091</t>
  </si>
  <si>
    <t>CAMISETA DE ALGODON PIQUE MANGA LARGA</t>
  </si>
  <si>
    <t>B099600020002</t>
  </si>
  <si>
    <t>CAMOTE AMARILLO</t>
  </si>
  <si>
    <t>B326433500001</t>
  </si>
  <si>
    <t>CAMPANA EXTRACTORA METALICA</t>
  </si>
  <si>
    <t>B317500100040</t>
  </si>
  <si>
    <t>CAMPANILLA DE METAL</t>
  </si>
  <si>
    <t>B495700170004</t>
  </si>
  <si>
    <t>B280300040218</t>
  </si>
  <si>
    <t>CANALETA 25 MM X 25 MM X 2.5 M C/BLANCO</t>
  </si>
  <si>
    <t>B201700030293</t>
  </si>
  <si>
    <t>CANALETA DE JEBE DE 2 IN X 3 M</t>
  </si>
  <si>
    <t>B201700030021</t>
  </si>
  <si>
    <t>CANALETA DE JEBE PARA PISO ESTANDAR X 3 M</t>
  </si>
  <si>
    <t>B201700030017</t>
  </si>
  <si>
    <t>CANALETA DE PISO</t>
  </si>
  <si>
    <t>B201700030028</t>
  </si>
  <si>
    <t>CANALETA DE PISO 12 MM X 50 MM X 3 M</t>
  </si>
  <si>
    <t>B280300040003</t>
  </si>
  <si>
    <t>CANALETA DE PLASTICO</t>
  </si>
  <si>
    <t>B201700030104</t>
  </si>
  <si>
    <t>CANALETA DE PLASTICO DE 15 MM X 10 MM X 6 M</t>
  </si>
  <si>
    <t>B201700030103</t>
  </si>
  <si>
    <t>CANALETA DE PLASTICO DE 20 MM X 40 MM X 2 M</t>
  </si>
  <si>
    <t>B201700030151</t>
  </si>
  <si>
    <t>CANALETA DE PLASTICO DE 22 MM X 12 MM X 2 M</t>
  </si>
  <si>
    <t>B201700030135</t>
  </si>
  <si>
    <t>CANALETA DE PLASTICO DE 60 MM X 40 MM X 2 M</t>
  </si>
  <si>
    <t>B201700030256</t>
  </si>
  <si>
    <t>CANALETA DE PVC 10 MM X 10 MM X 2 M</t>
  </si>
  <si>
    <t>B201700030099</t>
  </si>
  <si>
    <t>CANALETA DE PVC 10 MM X 20 MM X 2 M</t>
  </si>
  <si>
    <t>B201700030478</t>
  </si>
  <si>
    <t>CANALETA DE PVC 10 MM X 20 MM X 3 M</t>
  </si>
  <si>
    <t>B201700030090</t>
  </si>
  <si>
    <t>CANALETA DE PVC 20 MM X 12 MM X 2 M</t>
  </si>
  <si>
    <t>B201700030094</t>
  </si>
  <si>
    <t>CANALETA DE PVC 20 MM X 15 MM X 2 M</t>
  </si>
  <si>
    <t>B201700030100</t>
  </si>
  <si>
    <t>CANALETA DE PVC 20 MM X 40 MM X 2 M</t>
  </si>
  <si>
    <t>B280300040012</t>
  </si>
  <si>
    <t>CANALETA DE PVC 20 X 10 X 2000 MM</t>
  </si>
  <si>
    <t>B201700030633</t>
  </si>
  <si>
    <t>CANALETA DE PVC 22 MM X 10 MM X 2 M</t>
  </si>
  <si>
    <t>B201700030840</t>
  </si>
  <si>
    <t>CANALETA DE PVC 22 MM X 24 MM X 2 M</t>
  </si>
  <si>
    <t>B201700030095</t>
  </si>
  <si>
    <t>CANALETA DE PVC 32 MM X 12 MM X 2.1 M</t>
  </si>
  <si>
    <t>B201700030363</t>
  </si>
  <si>
    <t>CANALETA DE PVC 40 MM X 25 MM X 2 M</t>
  </si>
  <si>
    <t>B201700030096</t>
  </si>
  <si>
    <t>CANALETA DE PVC 50 MM X 12 MM X 2 M</t>
  </si>
  <si>
    <t>B201700030568</t>
  </si>
  <si>
    <t>CANALETA DE PVC PARA PISO 13 MM X 60 MM X 2 M</t>
  </si>
  <si>
    <t>B201700030042</t>
  </si>
  <si>
    <t>CANALETA DE PVC PARA PISO X 50 MM X 2 M</t>
  </si>
  <si>
    <t>B503700070027</t>
  </si>
  <si>
    <t>CANASTILLA DE PLASTICO DE 39 CM X 29.5 CM X 12 CM</t>
  </si>
  <si>
    <t>B646200050008</t>
  </si>
  <si>
    <t>CANASTILLA DE PLASTICO FORMA CUADRADA</t>
  </si>
  <si>
    <t>B503700070030</t>
  </si>
  <si>
    <t>CANASTILLA DE PLASTICO PARA 5 KG APROX.</t>
  </si>
  <si>
    <t>B962300030042</t>
  </si>
  <si>
    <t>CANASTILLA DE PVC 3 IN</t>
  </si>
  <si>
    <t>B154800010018</t>
  </si>
  <si>
    <t>CANDADO 3/4 IN</t>
  </si>
  <si>
    <t>B154800010023</t>
  </si>
  <si>
    <t>CANDADO ANTIGANZUA X 100 MM</t>
  </si>
  <si>
    <t>B154800010021</t>
  </si>
  <si>
    <t>CANDADO ANTIGANZUA X 50 MM</t>
  </si>
  <si>
    <t>B154800010020</t>
  </si>
  <si>
    <t>CANDADO ANTIGANZUA X 60 MM</t>
  </si>
  <si>
    <t>B201000160012</t>
  </si>
  <si>
    <t>CANDADO MEDIANOS</t>
  </si>
  <si>
    <t>B154800010009</t>
  </si>
  <si>
    <t>CANDADO X 25 MM</t>
  </si>
  <si>
    <t>B201000160001</t>
  </si>
  <si>
    <t>CANDADO X 30 MM</t>
  </si>
  <si>
    <t>B092200010018</t>
  </si>
  <si>
    <t>CANELA ENTERA</t>
  </si>
  <si>
    <t>B995700060010</t>
  </si>
  <si>
    <t>CANGURO SINTETICO IMPERMEABLE</t>
  </si>
  <si>
    <t>B235200050248</t>
  </si>
  <si>
    <t>CANICA DE VIDRIO</t>
  </si>
  <si>
    <t>B208400030002</t>
  </si>
  <si>
    <t>CAÑO DE LAVATORIO X 1/2 IN</t>
  </si>
  <si>
    <t>B208400030067</t>
  </si>
  <si>
    <t>CAÑO PARA LAVATORIO CROMADO</t>
  </si>
  <si>
    <t>B899600220001</t>
  </si>
  <si>
    <t>CAPA IMPERMEABLE CON CAPUCHA UNISEX</t>
  </si>
  <si>
    <t>B899600220010</t>
  </si>
  <si>
    <t>CAPA IMPERMEABLE PARA COSMETOLOGIA</t>
  </si>
  <si>
    <t>B583100320002</t>
  </si>
  <si>
    <t>CAPTOPRIL 25 MG TAB</t>
  </si>
  <si>
    <t>B740800500001</t>
  </si>
  <si>
    <t>CAPTURADOR DE IMAGEN - SCANNER</t>
  </si>
  <si>
    <t>2.6. 3 2. 3 1</t>
  </si>
  <si>
    <t>B094100030017</t>
  </si>
  <si>
    <t>CARAMBOLA (AL PESO)</t>
  </si>
  <si>
    <t>B093100030039</t>
  </si>
  <si>
    <t>CARAMELO BLANDO (TOFFEE)</t>
  </si>
  <si>
    <t>B093100030040</t>
  </si>
  <si>
    <t>CARAMELO BLANDO (TOFFEE) A GRANEL</t>
  </si>
  <si>
    <t>B093100030054</t>
  </si>
  <si>
    <t>CARAMELO BLANDO (TOFFEE) X 80</t>
  </si>
  <si>
    <t>B093100030042</t>
  </si>
  <si>
    <t>CARAMELO BLANDO X 125 G</t>
  </si>
  <si>
    <t>B093100030030</t>
  </si>
  <si>
    <t>CARAMELO DE LIMON X 150 UNI</t>
  </si>
  <si>
    <t>B093100030020</t>
  </si>
  <si>
    <t>CARAMELO DE MENTA</t>
  </si>
  <si>
    <t>B093100030033</t>
  </si>
  <si>
    <t>CARAMELO DURO</t>
  </si>
  <si>
    <t>B093100030032</t>
  </si>
  <si>
    <t>CARAMELO DURO A GRANEL</t>
  </si>
  <si>
    <t>B093100030052</t>
  </si>
  <si>
    <t>CARAMELO DURO DE CHICHA MORADA</t>
  </si>
  <si>
    <t>B093100030064</t>
  </si>
  <si>
    <t>CARAMELO DURO RELLENO</t>
  </si>
  <si>
    <t>B093100030072</t>
  </si>
  <si>
    <t>CARAMELO DURO SABOR LIMON</t>
  </si>
  <si>
    <t>B093100030004</t>
  </si>
  <si>
    <t>CARAMELO DURO X 1 KG</t>
  </si>
  <si>
    <t>B093100030065</t>
  </si>
  <si>
    <t>CARAMELO DURO X 300 G</t>
  </si>
  <si>
    <t>B093100030008</t>
  </si>
  <si>
    <t>CARAMELO RELLENO A GRANEL</t>
  </si>
  <si>
    <t>B093100030061</t>
  </si>
  <si>
    <t>CARAMELO RELLENO X 409 G</t>
  </si>
  <si>
    <t>B093100030002</t>
  </si>
  <si>
    <t>CARAMELOS SURTIDOS</t>
  </si>
  <si>
    <t>B093100030012</t>
  </si>
  <si>
    <t>CARAMELOS SURTIDOS X 100 UNI</t>
  </si>
  <si>
    <t>B093100030003</t>
  </si>
  <si>
    <t>CARAMELOS X 100 UNI</t>
  </si>
  <si>
    <t>B475100040167</t>
  </si>
  <si>
    <t>CARATULA CON LOGOTIPO INSTITUCIONAL (TAPA Y CONTRATAPA)</t>
  </si>
  <si>
    <t>B475100040269</t>
  </si>
  <si>
    <t>CARATULA IMPRESA</t>
  </si>
  <si>
    <t>B672223020001</t>
  </si>
  <si>
    <t>CARGADOR - ELEVADOR</t>
  </si>
  <si>
    <t>B462213410001</t>
  </si>
  <si>
    <t>CARGADOR DE BATERIA EN GENERAL</t>
  </si>
  <si>
    <t>B283400090458</t>
  </si>
  <si>
    <t>CARGADOR DE BATERIA PARA AA Y AAA</t>
  </si>
  <si>
    <t>B283400090298</t>
  </si>
  <si>
    <t>CARGADOR DE PILAS.</t>
  </si>
  <si>
    <t>B283400090058</t>
  </si>
  <si>
    <t>CARGADOR PARA BATERIA</t>
  </si>
  <si>
    <t>B283400090280</t>
  </si>
  <si>
    <t>CARGADOR PARA PILAS TIPO AA</t>
  </si>
  <si>
    <t>B091400010003</t>
  </si>
  <si>
    <t>CARNE DE PAVO</t>
  </si>
  <si>
    <t>B091400010038</t>
  </si>
  <si>
    <t>CARNE DE POLLO SIN MENUDENCIA</t>
  </si>
  <si>
    <t>B091400030040</t>
  </si>
  <si>
    <t>CARNE DE RES</t>
  </si>
  <si>
    <t>B791400050008</t>
  </si>
  <si>
    <t>CARPA DE CAMPAÑA DE 4 X 4 MTS</t>
  </si>
  <si>
    <t>B791400080029</t>
  </si>
  <si>
    <t>CARPA DE LINO PESADO 2.80 M X 4.00 M X 4.00 M</t>
  </si>
  <si>
    <t>B791400080007</t>
  </si>
  <si>
    <t>CARPA DE LONA 4 M X 6 M</t>
  </si>
  <si>
    <t>B791400080112</t>
  </si>
  <si>
    <t>CARPA DE LONA IMPERMEABLE 3 M X 4 M X 8 M</t>
  </si>
  <si>
    <t>B791400080120</t>
  </si>
  <si>
    <t>CARPA DE LONA IMPERMEABLE 3 M X 5 M X 8 M</t>
  </si>
  <si>
    <t>B791400080063</t>
  </si>
  <si>
    <t>CARPA DE POLIETILENO 3.30 M X 5.00 M X 8.00 M APROX.</t>
  </si>
  <si>
    <t>B812234530001</t>
  </si>
  <si>
    <t>CARPA PARA CAMPAMENTO</t>
  </si>
  <si>
    <t>B715000050003</t>
  </si>
  <si>
    <t>CARPETA CUERO CON DIVISIONES E IMPRESION</t>
  </si>
  <si>
    <t>B475100040353</t>
  </si>
  <si>
    <t>CARPETA DE CARTULINA FOLCOTE PLASTIFICADA TALLERES ESPECIALIZADOS TAMAÑO A4</t>
  </si>
  <si>
    <t>B715000050012</t>
  </si>
  <si>
    <t>CARPETA DE CUERO SINTETICO TAMAÑO A4</t>
  </si>
  <si>
    <t>B710600140013</t>
  </si>
  <si>
    <t>CARPETA DE TRABAJO</t>
  </si>
  <si>
    <t>B475100040340</t>
  </si>
  <si>
    <t>CARPETA EN CARTULINA FOLCOTE PLASTIFICADA CON LOGOTIPO INSTITUCIONAL TAMAÑO A4</t>
  </si>
  <si>
    <t>B475100040079</t>
  </si>
  <si>
    <t>CARPETA INSTITUCIONAL</t>
  </si>
  <si>
    <t>B475100040270</t>
  </si>
  <si>
    <t>CARPETA PLASTIFICADA</t>
  </si>
  <si>
    <t>B676431760005</t>
  </si>
  <si>
    <t>CARRETILLA DE METAL CON 02 RUEDAS</t>
  </si>
  <si>
    <t>B672223130001</t>
  </si>
  <si>
    <t>CARRETILLA HIDRAULICA</t>
  </si>
  <si>
    <t>B646300050040</t>
  </si>
  <si>
    <t>CARRETILLA PARA CONSTRUCCION TIPO BUGUI (MENOR A 1/8 DE LA UIT)</t>
  </si>
  <si>
    <t>B746427620001</t>
  </si>
  <si>
    <t>CARRO DE METAL TRANSPORTADOR</t>
  </si>
  <si>
    <t>B317500100188</t>
  </si>
  <si>
    <t>CARRO DE PLASTICO TAMAÑO CHICO DE DIVERSOS COLORES</t>
  </si>
  <si>
    <t>B890300040025</t>
  </si>
  <si>
    <t>CARTAPACIO DE CUERINA</t>
  </si>
  <si>
    <t>B890300040022</t>
  </si>
  <si>
    <t>CARTAPACIO DE CUERO</t>
  </si>
  <si>
    <t>B890300040107</t>
  </si>
  <si>
    <t>CARTAPACIO DE CUERO TAMAÑO OFICIO</t>
  </si>
  <si>
    <t>B470300141118</t>
  </si>
  <si>
    <t>CARTEL EN BANNER 90 CM X 2 M APROX.</t>
  </si>
  <si>
    <t>B470300020001</t>
  </si>
  <si>
    <t>CARTELES DIVERSOS</t>
  </si>
  <si>
    <t>B475100011261</t>
  </si>
  <si>
    <t>CARTILLA DE INSTRUCCION</t>
  </si>
  <si>
    <t>B470300090085</t>
  </si>
  <si>
    <t>CARTILLA DE INSTRUCCIONES</t>
  </si>
  <si>
    <t>B470300090002</t>
  </si>
  <si>
    <t>CARTILLA EDUCATIVA</t>
  </si>
  <si>
    <t>B470300090149</t>
  </si>
  <si>
    <t>CARTILLA INFORMATIVA</t>
  </si>
  <si>
    <t>B717300080017</t>
  </si>
  <si>
    <t>CARTON CORRUGADO DOBLE 1.52 M X 15 M</t>
  </si>
  <si>
    <t>B717300080003</t>
  </si>
  <si>
    <t>CARTON CORRUGADO DOBLE TAMAÑO A3</t>
  </si>
  <si>
    <t>B717300020001</t>
  </si>
  <si>
    <t>CARTON GRIS 350 G 1 M X 70 CM</t>
  </si>
  <si>
    <t>B717300020006</t>
  </si>
  <si>
    <t>CARTON GRIS CALIBRE 10 DE 1 M X 70 CM</t>
  </si>
  <si>
    <t>B715000280048</t>
  </si>
  <si>
    <t>CARTUCHERA</t>
  </si>
  <si>
    <t>B890300050005</t>
  </si>
  <si>
    <t>CARTUCHERA DE LINO CON LOGO</t>
  </si>
  <si>
    <t>2.3. 1 2. 1 2</t>
  </si>
  <si>
    <t>B890300050003</t>
  </si>
  <si>
    <t>CARTUCHERA DE LONA</t>
  </si>
  <si>
    <t>B702100070949</t>
  </si>
  <si>
    <t>CARTUCHO DE CILINDRO PARA MULTIFUNCIONAL XEROX WC5225</t>
  </si>
  <si>
    <t>B445100060004</t>
  </si>
  <si>
    <t>CARTULINA 180 G TAMAÑO A4</t>
  </si>
  <si>
    <t>B717300110112</t>
  </si>
  <si>
    <t>CARTULINA ALISADA 170 G DE 86 CM X 61 CM COLOR BLANCO</t>
  </si>
  <si>
    <t>B445100060073</t>
  </si>
  <si>
    <t>CARTULINA C/ SURTIDOS</t>
  </si>
  <si>
    <t>B445100060013</t>
  </si>
  <si>
    <t>CARTULINA CANSON C/ BLANCO</t>
  </si>
  <si>
    <t>B443600320004</t>
  </si>
  <si>
    <t>CARTULINA DUPLEX</t>
  </si>
  <si>
    <t>B717300010017</t>
  </si>
  <si>
    <t>CARTULINA DUPLEX 185 G DE 70 CM X 100 CM</t>
  </si>
  <si>
    <t>B317500100080</t>
  </si>
  <si>
    <t>CARTULINA ESCOLAR</t>
  </si>
  <si>
    <t>B717300110191</t>
  </si>
  <si>
    <t>CARTULINA FOSFORESCENTE 150 G DE 50 CM X 65 CM</t>
  </si>
  <si>
    <t>B443600200024</t>
  </si>
  <si>
    <t>CARTULINA KIMBERLY A/4 180 G X 100 UNI</t>
  </si>
  <si>
    <t>B445100060071</t>
  </si>
  <si>
    <t>CARTULINA PLASTIFICADA</t>
  </si>
  <si>
    <t>B717300110088</t>
  </si>
  <si>
    <t>CARTULINA PLASTIFICADA TAMAÑO A4</t>
  </si>
  <si>
    <t>B717300110054</t>
  </si>
  <si>
    <t>CARTULINA SATINADA 150 G DE 50 CM X 65 CM COLOR AMARILLO</t>
  </si>
  <si>
    <t>B717300110097</t>
  </si>
  <si>
    <t>CARTULINA SATINADA 150 G DE 50 CM X 65 CM COLOR BLANCO</t>
  </si>
  <si>
    <t>B717300110052</t>
  </si>
  <si>
    <t>CARTULINA SATINADA 150 G DE 50 CM X 65 CM COLOR CELESTE</t>
  </si>
  <si>
    <t>B717300110055</t>
  </si>
  <si>
    <t>CARTULINA SATINADA 150 G DE 50 CM X 65 CM COLOR VERDE</t>
  </si>
  <si>
    <t>B717300110002</t>
  </si>
  <si>
    <t>CARTULINA SIMPLE 150 G DE 50 CM X 65 CM</t>
  </si>
  <si>
    <t>B717300110034</t>
  </si>
  <si>
    <t>CARTULINA SIMPLE 150 G DE 50 CM X 65 CM COLOR AMARILLO</t>
  </si>
  <si>
    <t>B717300110035</t>
  </si>
  <si>
    <t>CARTULINA SIMPLE 150 G DE 50 CM X 65 CM COLOR BLANCO</t>
  </si>
  <si>
    <t>B717300110036</t>
  </si>
  <si>
    <t>CARTULINA SIMPLE 150 G DE 50 CM X 65 CM COLOR CELESTE</t>
  </si>
  <si>
    <t>B717300110092</t>
  </si>
  <si>
    <t>CARTULINA SIMPLE 150 G DE 50 CM X 65 CM COLOR ROSADO</t>
  </si>
  <si>
    <t>B717300110091</t>
  </si>
  <si>
    <t>CARTULINA SIMPLE 150 G DE 50 CM X 65 CM COLOR VERDE</t>
  </si>
  <si>
    <t>B717300110033</t>
  </si>
  <si>
    <t>CARTULINA SIMPLE 150 G DE 70 CM X 100  CM</t>
  </si>
  <si>
    <t>B717300110080</t>
  </si>
  <si>
    <t>CARTULINA SIMPLE 170 G  DE 70 CM X 100 CM</t>
  </si>
  <si>
    <t>B717300110020</t>
  </si>
  <si>
    <t>CARTULINA SIMPLE 170 G 70 CM X 100 CM X COLOR CELESTE</t>
  </si>
  <si>
    <t>B717300110085</t>
  </si>
  <si>
    <t>CARTULINA SIMPLE 180 G DE 69 CM X 89 CM COLOR ROSADO</t>
  </si>
  <si>
    <t>B717300110010</t>
  </si>
  <si>
    <t>CARTULINA SIMPLE 180 G DE 70 CM X 100 CM</t>
  </si>
  <si>
    <t>B717300110024</t>
  </si>
  <si>
    <t>CARTULINA SIMPLE 180 G DE 70 CM X 100 CM COLOR AMARILLO</t>
  </si>
  <si>
    <t>B717300110025</t>
  </si>
  <si>
    <t>CARTULINA SIMPLE 180 G DE 70 CM X 100 CM COLOR BLANCO</t>
  </si>
  <si>
    <t>B717300110026</t>
  </si>
  <si>
    <t>CARTULINA SIMPLE 180 G DE 70 CM X 100 CM COLOR CELESTE</t>
  </si>
  <si>
    <t>B717300110027</t>
  </si>
  <si>
    <t>CARTULINA SIMPLE 180 G DE 70 CM X 100 CM COLOR VERDE</t>
  </si>
  <si>
    <t>B717300120003</t>
  </si>
  <si>
    <t>CARTULINA TIPO CANSON 150 G DE 50 CM X 65 CM</t>
  </si>
  <si>
    <t>B717300120012</t>
  </si>
  <si>
    <t>CARTULINA TIPO CANSON 150 G DE 50 CM X 65 CM COLOR AMARILLO</t>
  </si>
  <si>
    <t>B717300120013</t>
  </si>
  <si>
    <t>CARTULINA TIPO CANSON 150 G DE 50 CM X 65 CM COLOR AZUL</t>
  </si>
  <si>
    <t>B717300120007</t>
  </si>
  <si>
    <t>CARTULINA TIPO CANSON 150 G DE 50 CM X 65 CM COLOR BLANCO</t>
  </si>
  <si>
    <t>B717300120020</t>
  </si>
  <si>
    <t>CARTULINA TIPO CANSON 150 G DE 50 CM X 65 CM COLOR MARRON</t>
  </si>
  <si>
    <t>B717300120010</t>
  </si>
  <si>
    <t>CARTULINA TIPO CANSON 150 G DE 50 CM X 65 CM COLOR ROSADO</t>
  </si>
  <si>
    <t>B717300120017</t>
  </si>
  <si>
    <t>CARTULINA TIPO CANSON 150 G DE 50 CM X 65 CM COLOR VERDE</t>
  </si>
  <si>
    <t>B717300120027</t>
  </si>
  <si>
    <t>CARTULINA TIPO CANSON 170 G DE 50 CM X 65 CM COLOR AZUL</t>
  </si>
  <si>
    <t>B717200250053</t>
  </si>
  <si>
    <t>CARTULINA TIPO KIMBERLY PRESTIGE 180 G DE 70 CM X 100 CM MODELO BLANCO TERRAZO</t>
  </si>
  <si>
    <t>B899600150020</t>
  </si>
  <si>
    <t>CASACA ACOLCHADA IMPERMEABLE UNISEX</t>
  </si>
  <si>
    <t>B899600150029</t>
  </si>
  <si>
    <t>CASACA DE POLAR UNISEX</t>
  </si>
  <si>
    <t>B899600150260</t>
  </si>
  <si>
    <t>CASACA DE TASLAN REVERSIBLE UNISEX</t>
  </si>
  <si>
    <t>B805000060021</t>
  </si>
  <si>
    <t>CASCO DE SEGURIDAD DE PLASTICO (MENOR A 1/8 DE LA UIT) COLOR VERDE</t>
  </si>
  <si>
    <t>B805000060014</t>
  </si>
  <si>
    <t>CASCO DE SEGURIDAD DE PLASTICO COLOR BLANCO</t>
  </si>
  <si>
    <t>B805000060015</t>
  </si>
  <si>
    <t>CASCO DE SEGURIDAD DIELECTRICO (MENOR A 1/8 DE LA UIT)</t>
  </si>
  <si>
    <t>B793700040011</t>
  </si>
  <si>
    <t>CASCO TIPO JOCKEY</t>
  </si>
  <si>
    <t>B767500480019</t>
  </si>
  <si>
    <t>CASE 500 W CON TOBERA</t>
  </si>
  <si>
    <t>B767500120427</t>
  </si>
  <si>
    <t>CASE ATX 450 W</t>
  </si>
  <si>
    <t>B767500120591</t>
  </si>
  <si>
    <t>CASE ATX 530 W</t>
  </si>
  <si>
    <t>B767500120684</t>
  </si>
  <si>
    <t>CASE ATX 600 W CON TOBERA</t>
  </si>
  <si>
    <t>B767500120340</t>
  </si>
  <si>
    <t>CASE ATX CON FUENTE DE PODER DE 500 W</t>
  </si>
  <si>
    <t>B767500480015</t>
  </si>
  <si>
    <t>CASE DE 450 W PARA PENTIUM IV</t>
  </si>
  <si>
    <t>B746403890003</t>
  </si>
  <si>
    <t>CASILLERO DE METAL - LOCKER DE 01 CUERPO</t>
  </si>
  <si>
    <t>B235200050213</t>
  </si>
  <si>
    <t>CASITA EDUCATIVA</t>
  </si>
  <si>
    <t>B410200010010</t>
  </si>
  <si>
    <t>CAUTIL</t>
  </si>
  <si>
    <t>B410200010008</t>
  </si>
  <si>
    <t>CAUTIL ELECTRICO 30 V</t>
  </si>
  <si>
    <t>B462217720006</t>
  </si>
  <si>
    <t>CAUTIN ELECTRICO TIPO LAPICERO DE 30 W</t>
  </si>
  <si>
    <t>B767400040018</t>
  </si>
  <si>
    <t>CD GRABABLE DE 650 MB</t>
  </si>
  <si>
    <t>B767400040059</t>
  </si>
  <si>
    <t>CD GRABABLE DE 700 MB</t>
  </si>
  <si>
    <t>B767400040125</t>
  </si>
  <si>
    <t>CD GRABABLE DE 700 MB CON ESTUCHE INDIVIDUAL DE ACRILICO</t>
  </si>
  <si>
    <t>B767400040052</t>
  </si>
  <si>
    <t>CD REGRABABLE 650 MB./ 74MIN.</t>
  </si>
  <si>
    <t>B767400040004</t>
  </si>
  <si>
    <t>CD REGRABABLE DE 650 MB</t>
  </si>
  <si>
    <t>B767400040095</t>
  </si>
  <si>
    <t>CD REGRABABLE DE 700  MB</t>
  </si>
  <si>
    <t>EMPAQUE X 25</t>
  </si>
  <si>
    <t>B767400040005</t>
  </si>
  <si>
    <t>CD REGRABABLE DE 700 MB</t>
  </si>
  <si>
    <t>B767400040134</t>
  </si>
  <si>
    <t>CD REGRABABLE DE 700 MB CON ESTUCHE DE ACRILICO</t>
  </si>
  <si>
    <t>B767400040023</t>
  </si>
  <si>
    <t>CD-R 80 MIN 700-MB CONO X 100 UNI</t>
  </si>
  <si>
    <t>B090600040022</t>
  </si>
  <si>
    <t>CEBADA</t>
  </si>
  <si>
    <t>B099600010013</t>
  </si>
  <si>
    <t>CEBOLLA</t>
  </si>
  <si>
    <t>B099600010067</t>
  </si>
  <si>
    <t>CEBOLLA CHINA (AL PESO)</t>
  </si>
  <si>
    <t>B099600010061</t>
  </si>
  <si>
    <t>CEBOLLA DE CABEZA</t>
  </si>
  <si>
    <t>B203400040001</t>
  </si>
  <si>
    <t>CEMENTO BLANCO</t>
  </si>
  <si>
    <t>B203400040004</t>
  </si>
  <si>
    <t>CEMENTO GRIS X 42 KG</t>
  </si>
  <si>
    <t>B952215610001</t>
  </si>
  <si>
    <t>CENTRAL TELEFONICA</t>
  </si>
  <si>
    <t>B139000030015</t>
  </si>
  <si>
    <t>CEPILLO DENTAL PARA ADULTO</t>
  </si>
  <si>
    <t>B139000030010</t>
  </si>
  <si>
    <t>CEPILLO DENTAL PARA ADULTO (MEDIO)</t>
  </si>
  <si>
    <t>B139000030018</t>
  </si>
  <si>
    <t>CEPILLO DENTAL PARA NIÑO  CERDA SUAVE</t>
  </si>
  <si>
    <t>B139000030012</t>
  </si>
  <si>
    <t>CEPILLO DENTAL PARA NIÑO EXTRA SUAVE</t>
  </si>
  <si>
    <t>B139000030014</t>
  </si>
  <si>
    <t>CEPILLO DENTAL PARA NIÑO SUAVE</t>
  </si>
  <si>
    <t>B139200200215</t>
  </si>
  <si>
    <t>CERA ABRILLANTADORA Y MODELADORA PARA EL CABELLO X 75 ML</t>
  </si>
  <si>
    <t>B133000290005</t>
  </si>
  <si>
    <t>CERA LIQUIDA PARA AUTOMOVIL X 500 ML</t>
  </si>
  <si>
    <t>B291000020148</t>
  </si>
  <si>
    <t>CERAMICA AL FRIO X 250 G</t>
  </si>
  <si>
    <t>B208000100121</t>
  </si>
  <si>
    <t>CERAMICO 30 CM X 30 CM COLOR CORAL</t>
  </si>
  <si>
    <t>B208000100122</t>
  </si>
  <si>
    <t>CERAMICO 40 CM X 40 CM COLOR BEIGE</t>
  </si>
  <si>
    <t>B208000100170</t>
  </si>
  <si>
    <t>CERAMICO PARA PISO 30 CM X 30 CM</t>
  </si>
  <si>
    <t>B097900090095</t>
  </si>
  <si>
    <t>CEREAL EN BARRA X 20 G APROX.</t>
  </si>
  <si>
    <t>B353300030004</t>
  </si>
  <si>
    <t>CERILLA (PALO DE FOSFORO) X 100</t>
  </si>
  <si>
    <t>B154900030020</t>
  </si>
  <si>
    <t>CERRADURA MECANICA CON MANIJA DE METAL PARA ARMARIO METALICO</t>
  </si>
  <si>
    <t>B154900030011</t>
  </si>
  <si>
    <t>CERRADURA MECANICA CON TRAMPA FRONTAL PARA CAJONERA</t>
  </si>
  <si>
    <t>B154900030025</t>
  </si>
  <si>
    <t>CERRADURA MECANICA CON TRAMPA LATERAL CON BARRA X 600 MM LARGO</t>
  </si>
  <si>
    <t>B154900030008</t>
  </si>
  <si>
    <t>CERRADURA MECANICA CON VARILLA PARA ARCHIVADOR DE MADERA</t>
  </si>
  <si>
    <t>B154900030016</t>
  </si>
  <si>
    <t>CERRADURA MECANICA DE 1 GOLPE PARA PUERTA</t>
  </si>
  <si>
    <t>B154900030036</t>
  </si>
  <si>
    <t>CERRADURA MECANICA DE 1 GOLPE TIPO PARCHE</t>
  </si>
  <si>
    <t>B154900030001</t>
  </si>
  <si>
    <t>CERRADURA MECANICA DE 2 GOLPES</t>
  </si>
  <si>
    <t>B154900030002</t>
  </si>
  <si>
    <t>CERRADURA MECANICA DE 3 GOLPES</t>
  </si>
  <si>
    <t>B154900030023</t>
  </si>
  <si>
    <t>CERRADURA MECANICA DE PRESION PARA MOBILIARIO DE METAL</t>
  </si>
  <si>
    <t>B154900030043</t>
  </si>
  <si>
    <t>CERRADURA MECANICA DE TAMBOR TIPO PARCHE DE 20 MM</t>
  </si>
  <si>
    <t>B154900030003</t>
  </si>
  <si>
    <t>CERRADURA MECANICA DE UN GOLPE TIPO PICO DE LORO</t>
  </si>
  <si>
    <t>B154900030014</t>
  </si>
  <si>
    <t>CERRADURA MECANICA PARA ARCHIVADOR DE METAL</t>
  </si>
  <si>
    <t>B154900030007</t>
  </si>
  <si>
    <t>CERRADURA MECANICA PARA ESCRITORIO DE MADERA</t>
  </si>
  <si>
    <t>B154900030013</t>
  </si>
  <si>
    <t>CERRADURA MECANICA PARA ESCRITORIO DE METAL</t>
  </si>
  <si>
    <t>B154900030024</t>
  </si>
  <si>
    <t>CERRADURA MECANICA PARA VITRINA DE VIDRIO CORREDIZO</t>
  </si>
  <si>
    <t>B154900030017</t>
  </si>
  <si>
    <t>CERRADURA MECANICA TIPO BOTON PARA PUERTA CORREDIZA</t>
  </si>
  <si>
    <t>B154900030048</t>
  </si>
  <si>
    <t>CERRADURA MECANICA TIPO LENGUETA PARA MOBILIARIO DE MADERA</t>
  </si>
  <si>
    <t>B154900030075</t>
  </si>
  <si>
    <t>CERRADURA MECANICA TIPO PARCHE DE 50 MM X 40 MM</t>
  </si>
  <si>
    <t>B154900030021</t>
  </si>
  <si>
    <t>CERRADURA MECANICA TIPO PARCHE PARA MUEBLE DE MADERA</t>
  </si>
  <si>
    <t>B154900030071</t>
  </si>
  <si>
    <t>CERRADURA MECANICA TIPO PERILLA DE 1 GOLPE CON LLAVE EXTERIOR</t>
  </si>
  <si>
    <t>B154900030006</t>
  </si>
  <si>
    <t>CERRADURA MECANICA TIPO PERILLA DE 2 GOLPES</t>
  </si>
  <si>
    <t>B154900030010</t>
  </si>
  <si>
    <t>CERRADURA MECANICA TIPO PERILLA PARA PUERTA</t>
  </si>
  <si>
    <t>B150200150009</t>
  </si>
  <si>
    <t>CERROJO</t>
  </si>
  <si>
    <t>B154900020007</t>
  </si>
  <si>
    <t>CERROJO DE ALUMINIO X 1 1/2 IN</t>
  </si>
  <si>
    <t>B154900020002</t>
  </si>
  <si>
    <t>CERROJO DE ALUMINIO X 2 IN</t>
  </si>
  <si>
    <t>B154900020004</t>
  </si>
  <si>
    <t>CERROJO DE ALUMINIO X 3 IN</t>
  </si>
  <si>
    <t>B154900020005</t>
  </si>
  <si>
    <t>CERROJO DE ALUMINIO X 4 IN</t>
  </si>
  <si>
    <t>B154900020013</t>
  </si>
  <si>
    <t>CERROJO DE FIERRO X 6 IN</t>
  </si>
  <si>
    <t>B154900020011</t>
  </si>
  <si>
    <t>CERROJO DE FIERRO X 8 IN</t>
  </si>
  <si>
    <t>B150200150053</t>
  </si>
  <si>
    <t>CERROJO DE METAL TIPO PIVOT</t>
  </si>
  <si>
    <t>B475100014842</t>
  </si>
  <si>
    <t>B470300040003</t>
  </si>
  <si>
    <t>CERTIFICADO OTROS</t>
  </si>
  <si>
    <t>B580300030001</t>
  </si>
  <si>
    <t>CETIRIZINA 10 MG TAB</t>
  </si>
  <si>
    <t>B899600070109</t>
  </si>
  <si>
    <t>CHALECO ACOLCHADO DE DENIM Y DRIL PARA CABALLERO</t>
  </si>
  <si>
    <t>B899600070001</t>
  </si>
  <si>
    <t>CHALECO CON LOGOTIPO</t>
  </si>
  <si>
    <t>B899600070216</t>
  </si>
  <si>
    <t>CHALECO DE CASIMIR PARA CABALLERO</t>
  </si>
  <si>
    <t>B899600070114</t>
  </si>
  <si>
    <t>CHALECO DE CASIMIR PARA DAMA</t>
  </si>
  <si>
    <t>B899600070063</t>
  </si>
  <si>
    <t>CHALECO DE DRIL C/LOGOTIPO BORDADO TALLA L</t>
  </si>
  <si>
    <t>B899600070061</t>
  </si>
  <si>
    <t>CHALECO DE DRIL C/LOGOTIPO BORDADO TALLA M</t>
  </si>
  <si>
    <t>B899600070123</t>
  </si>
  <si>
    <t>CHALECO DE DRIL CON CINTA REFLECTORA UNISEX TALLA L</t>
  </si>
  <si>
    <t>B899600070122</t>
  </si>
  <si>
    <t>CHALECO DE DRIL CON CINTA REFLECTORA UNISEX TALLA M</t>
  </si>
  <si>
    <t>B899600070124</t>
  </si>
  <si>
    <t>CHALECO DE DRIL CON CINTA REFLECTORA UNISEX TALLA XL</t>
  </si>
  <si>
    <t>B899600070149</t>
  </si>
  <si>
    <t>CHALECO DE DRIL CON LOGOTIPO</t>
  </si>
  <si>
    <t>B899600070073</t>
  </si>
  <si>
    <t>CHALECO DE DRILL CON LOGOTIPO</t>
  </si>
  <si>
    <t>B899600070121</t>
  </si>
  <si>
    <t>CHALECO DE NAILON UNISEX</t>
  </si>
  <si>
    <t>B899600070218</t>
  </si>
  <si>
    <t>CHALECO DE POLIESTER TALLA 10</t>
  </si>
  <si>
    <t>B899600070219</t>
  </si>
  <si>
    <t>CHALECO DE POLIESTER TALLA 12</t>
  </si>
  <si>
    <t>B899600070220</t>
  </si>
  <si>
    <t>CHALECO DE POLIESTER TALLA 14</t>
  </si>
  <si>
    <t>B899600070217</t>
  </si>
  <si>
    <t>CHALECO DE POLIESTER TALLA 8</t>
  </si>
  <si>
    <t>B899600070119</t>
  </si>
  <si>
    <t>CHALECO DE POLIPIMA CON LOGOTIPO</t>
  </si>
  <si>
    <t>B899600070129</t>
  </si>
  <si>
    <t>CHALECO DE TELA TASLAN UNISEX</t>
  </si>
  <si>
    <t>B899600070201</t>
  </si>
  <si>
    <t>CHALECO PARA FUTBOLISTA X 6</t>
  </si>
  <si>
    <t>B899600190037</t>
  </si>
  <si>
    <t>CHALINA DE ALPACA PARA DAMA</t>
  </si>
  <si>
    <t>B899600190007</t>
  </si>
  <si>
    <t>CHALINA DE LANA</t>
  </si>
  <si>
    <t>B899600190024</t>
  </si>
  <si>
    <t>CHALINA DE POLAR X 1.50 M DE LARGO</t>
  </si>
  <si>
    <t>B133000430013</t>
  </si>
  <si>
    <t>CHAMPU  PARA AUTO X 500 ML</t>
  </si>
  <si>
    <t>B139200060065</t>
  </si>
  <si>
    <t>CHAMPU PARA BEBE X 100 ML</t>
  </si>
  <si>
    <t>B139200060113</t>
  </si>
  <si>
    <t>CHAMPU PARA BEBE X 200 ML</t>
  </si>
  <si>
    <t>B139200060163</t>
  </si>
  <si>
    <t>CHAMPU PARA CABELLO X 1 GAL</t>
  </si>
  <si>
    <t>B139200060068</t>
  </si>
  <si>
    <t>CHAMPU PARA CABELLO X 1 L</t>
  </si>
  <si>
    <t>B139200060153</t>
  </si>
  <si>
    <t>CHAMPU PARA CABELLO X 10  ML</t>
  </si>
  <si>
    <t>EMPAQUE X 24</t>
  </si>
  <si>
    <t>B139200060007</t>
  </si>
  <si>
    <t>CHAMPU PARA CABELLO X 500 ML</t>
  </si>
  <si>
    <t>B133000360045</t>
  </si>
  <si>
    <t>CHAMPU PARA LIMPIEZA DE VEHICULOS X 500 ML</t>
  </si>
  <si>
    <t>B139200060102</t>
  </si>
  <si>
    <t>CHAMPU PIOJICIDA X 600 ML</t>
  </si>
  <si>
    <t>B133000360047</t>
  </si>
  <si>
    <t>CHAMPU SILICONADO PARA LIMPIEZA DE VEHICULOS X 1 L</t>
  </si>
  <si>
    <t>B093100110033</t>
  </si>
  <si>
    <t>CHANCACA</t>
  </si>
  <si>
    <t>B093100110023</t>
  </si>
  <si>
    <t>CHANCACA X 4 BOLAS</t>
  </si>
  <si>
    <t>B201000180063</t>
  </si>
  <si>
    <t>CHAPA DE DOBLE PERILLA</t>
  </si>
  <si>
    <t>B201000170018</t>
  </si>
  <si>
    <t>CHAPA DE PARCHE PARA ESCRITORIO X 5/8</t>
  </si>
  <si>
    <t>B201000180003</t>
  </si>
  <si>
    <t>CHAPA DE PERILLA</t>
  </si>
  <si>
    <t>B201000180025</t>
  </si>
  <si>
    <t>CHAPA DE PERILLA PESADA</t>
  </si>
  <si>
    <t>B201000180074</t>
  </si>
  <si>
    <t>CHAPA DE PRESION X 25 MM</t>
  </si>
  <si>
    <t>B201000180057</t>
  </si>
  <si>
    <t>CHAPA DE PUNTO</t>
  </si>
  <si>
    <t>B201000170015</t>
  </si>
  <si>
    <t>CHAPA PARA ARMARIO DE METAL</t>
  </si>
  <si>
    <t>B201000170004</t>
  </si>
  <si>
    <t>CHAPA PARA CAJON</t>
  </si>
  <si>
    <t>B201000170008</t>
  </si>
  <si>
    <t>CHAPA PARA CREDENSA</t>
  </si>
  <si>
    <t>B201000170002</t>
  </si>
  <si>
    <t>CHAPA PARA ESCRITORIO</t>
  </si>
  <si>
    <t>B201000170003</t>
  </si>
  <si>
    <t>CHAPA PARA ESCRITORIO TIPO PARCHE</t>
  </si>
  <si>
    <t>B201000180021</t>
  </si>
  <si>
    <t>CHAPA PICO DE LORO</t>
  </si>
  <si>
    <t>B201000170011</t>
  </si>
  <si>
    <t>CHAPA TIPO PARCHE</t>
  </si>
  <si>
    <t>B201000170033</t>
  </si>
  <si>
    <t>CHAPA TIPO PARCHE DE 3/4 IN</t>
  </si>
  <si>
    <t>B503300280019</t>
  </si>
  <si>
    <t>B718500060001</t>
  </si>
  <si>
    <t>CHINCHE CON CABEZA DE COLORES X 100</t>
  </si>
  <si>
    <t>B718500060002</t>
  </si>
  <si>
    <t>CHINCHE CON CABEZA DORADA X 100</t>
  </si>
  <si>
    <t>B718500060009</t>
  </si>
  <si>
    <t>CHINCHE CON CABEZA DORADA X 50</t>
  </si>
  <si>
    <t>B718500060013</t>
  </si>
  <si>
    <t>CHINCHE INDICADOR DE MAPA CON CABEZA DE COLORES X 100</t>
  </si>
  <si>
    <t>B718500060004</t>
  </si>
  <si>
    <t>CHINCHE INDICADORES DE MAPA CABEZA DE COLORES</t>
  </si>
  <si>
    <t>B718500060011</t>
  </si>
  <si>
    <t>CHINCHE X 100 UNI</t>
  </si>
  <si>
    <t>B405700080020</t>
  </si>
  <si>
    <t>CHISPERO PARA SOLDADURA AUTOGENA</t>
  </si>
  <si>
    <t>B099600010071</t>
  </si>
  <si>
    <t>CHOCLO ENTERO.</t>
  </si>
  <si>
    <t>B093100020038</t>
  </si>
  <si>
    <t>CHOCOLATE EN BARRA X 36 G</t>
  </si>
  <si>
    <t>B093100020055</t>
  </si>
  <si>
    <t>CHOCOLATE EN BARRA X 90 G</t>
  </si>
  <si>
    <t>B093100020025</t>
  </si>
  <si>
    <t>CHOCOLATE PARA TAZA X 90 G X 12 UNI</t>
  </si>
  <si>
    <t>B093100020064</t>
  </si>
  <si>
    <t>CHOCOLATE PEQUEÑO X 100</t>
  </si>
  <si>
    <t>B093100020088</t>
  </si>
  <si>
    <t>CHOCOLATE X 8 G X 44</t>
  </si>
  <si>
    <t>B093100020030</t>
  </si>
  <si>
    <t>CHOCOLATE.</t>
  </si>
  <si>
    <t>B093100020003</t>
  </si>
  <si>
    <t>CHOCOTEJA DE PECANA</t>
  </si>
  <si>
    <t>B899600120357</t>
  </si>
  <si>
    <t>CHOMPA CUELLO TIPO JORGE CHAVEZ</t>
  </si>
  <si>
    <t>B899600230001</t>
  </si>
  <si>
    <t>CHOMPA DE LANA PARA CABALLERO</t>
  </si>
  <si>
    <t>B093100030034</t>
  </si>
  <si>
    <t>CHUPETE</t>
  </si>
  <si>
    <t>B093100030048</t>
  </si>
  <si>
    <t>CHUPETE X 20</t>
  </si>
  <si>
    <t>B093100030014</t>
  </si>
  <si>
    <t>CHUPETIN X 25 UNI</t>
  </si>
  <si>
    <t>B093100030029</t>
  </si>
  <si>
    <t>CHUPETIN X 50 UNI</t>
  </si>
  <si>
    <t>B767500120545</t>
  </si>
  <si>
    <t>CILINDRO PARA FAX XEROX DW 555</t>
  </si>
  <si>
    <t>B702100050029</t>
  </si>
  <si>
    <t>CILINDRO PARA FOTOCOPIADORA</t>
  </si>
  <si>
    <t>B702100050046</t>
  </si>
  <si>
    <t>CILINDRO PARA FOTOCOPIADORA DIGITAL XEROX</t>
  </si>
  <si>
    <t>B702100050061</t>
  </si>
  <si>
    <t>CILINDRO PARA FOTOCOPIADORA TRIUMPH ADDLER DC-3060/4060</t>
  </si>
  <si>
    <t>B702100050048</t>
  </si>
  <si>
    <t>CILINDRO PARA FOTOCOPIADORA XEROX 5320</t>
  </si>
  <si>
    <t>B702100050062</t>
  </si>
  <si>
    <t>CILINDRO PARA FOTOCOPIADORA XEROX WORK CENTRE  M 123</t>
  </si>
  <si>
    <t>B702100050043</t>
  </si>
  <si>
    <t>CILINDRO PARA FOTOCOPIADORA XEROX WORKCENTRE M128</t>
  </si>
  <si>
    <t>B135000310006</t>
  </si>
  <si>
    <t>CILINDRO VACIO X 55 GALONES</t>
  </si>
  <si>
    <t>B410600020015</t>
  </si>
  <si>
    <t>CINCEL DE PUNTA ACERADA 1 IN</t>
  </si>
  <si>
    <t>B410600020019</t>
  </si>
  <si>
    <t>CINCEL DE PUNTA ACERADA 1/2 IN</t>
  </si>
  <si>
    <t>B410600020016</t>
  </si>
  <si>
    <t>CINCEL PLANO DIAMANTADO 1 IN</t>
  </si>
  <si>
    <t>B410600020017</t>
  </si>
  <si>
    <t>CINCEL PLANO DIAMANTADO 1/2 IN</t>
  </si>
  <si>
    <t>B070400100314</t>
  </si>
  <si>
    <t>CINTA ADHESIVA DE TELA PARA DUCTO 2 IN X 60 YD</t>
  </si>
  <si>
    <t>B710300010074</t>
  </si>
  <si>
    <t>CINTA ADHESIVA DOBLE CONTACTO 1 IN X 5 M</t>
  </si>
  <si>
    <t>B710300010067</t>
  </si>
  <si>
    <t>CINTA ADHESIVA DOBLE CONTACTO 2 CM X 50 M</t>
  </si>
  <si>
    <t>B710300010073</t>
  </si>
  <si>
    <t>CINTA ADHESIVA DOBLE CONTACTO 2 IN X 5 M</t>
  </si>
  <si>
    <t>B710300010076</t>
  </si>
  <si>
    <t>CINTA ADHESIVA DOBLE CONTACTO 24 MM X 10 M</t>
  </si>
  <si>
    <t>B710300010070</t>
  </si>
  <si>
    <t>CINTA ADHESIVA DOBLE CONTACTO DE 19 MM X 36 YD</t>
  </si>
  <si>
    <t>B503300010007</t>
  </si>
  <si>
    <t>CINTA ADHESIVA PARA EMBALAJE TRANSPARENTE STRETCH FILM</t>
  </si>
  <si>
    <t>B710300010004</t>
  </si>
  <si>
    <t>CINTA ADHESIVA TRANSPARENTE 1 IN X 72 YD</t>
  </si>
  <si>
    <t>B710300010003</t>
  </si>
  <si>
    <t>CINTA ADHESIVA TRANSPARENTE 1 IN X 72 YD CON DISPENSADOR</t>
  </si>
  <si>
    <t>B710300010005</t>
  </si>
  <si>
    <t>CINTA ADHESIVA TRANSPARENTE 1/2 IN X 36 YD</t>
  </si>
  <si>
    <t>B710300010048</t>
  </si>
  <si>
    <t>CINTA ADHESIVA TRANSPARENTE 1/2 IN X 72 YD</t>
  </si>
  <si>
    <t>B710300010044</t>
  </si>
  <si>
    <t>CINTA ADHESIVA TRANSPARENTE 2 IN X 25 YD</t>
  </si>
  <si>
    <t>B710300010010</t>
  </si>
  <si>
    <t>CINTA ADHESIVA TRANSPARENTE 2 IN X 72 YD</t>
  </si>
  <si>
    <t>B710300010050</t>
  </si>
  <si>
    <t>CINTA ADHESIVA TRANSPARENTE 3/4 IN X 36 YD</t>
  </si>
  <si>
    <t>B710300010053</t>
  </si>
  <si>
    <t>CINTA ADHESIVA TRANSPARENTE 3/4 IN X 72 YD</t>
  </si>
  <si>
    <t>B710300010012</t>
  </si>
  <si>
    <t>CINTA ADHESIVA TRANSPARENTE 3/4 IN X 72 YDS</t>
  </si>
  <si>
    <t>B710300010011</t>
  </si>
  <si>
    <t>CINTA ADHESIVA TRANSPARENTE 3/4 X 36 YDS</t>
  </si>
  <si>
    <t>B503300250036</t>
  </si>
  <si>
    <t>CINTA ADHESIVA TRANSPARENTE PARA EMBALAJE 2 IN X 40</t>
  </si>
  <si>
    <t>B280300060001</t>
  </si>
  <si>
    <t>CINTA AISLANTE</t>
  </si>
  <si>
    <t>B070400190002</t>
  </si>
  <si>
    <t>CINTA AISLANTE DE 1/2 IN X 36 YD</t>
  </si>
  <si>
    <t>B070400190007</t>
  </si>
  <si>
    <t>CINTA AISLANTE DE 3/4 IN X 18 M</t>
  </si>
  <si>
    <t>B070400190001</t>
  </si>
  <si>
    <t>CINTA AISLANTE DE 3/4 IN X 20 M</t>
  </si>
  <si>
    <t>B070400190020</t>
  </si>
  <si>
    <t>CINTA AISLANTE DE 3/4 IN X 30 M</t>
  </si>
  <si>
    <t>B070400190004</t>
  </si>
  <si>
    <t>CINTA AISLANTE DE 3/4 IN X 36 YD</t>
  </si>
  <si>
    <t>B280300060013</t>
  </si>
  <si>
    <t>CINTA AISLANTE VULCANIZADA</t>
  </si>
  <si>
    <t>B070400190021</t>
  </si>
  <si>
    <t>CINTA AISLANTE VULCANIZANTE DE 19 MM X 20 M</t>
  </si>
  <si>
    <t>B280300060015</t>
  </si>
  <si>
    <t>CINTA ANTI INFLAMABLE</t>
  </si>
  <si>
    <t>B801600080046</t>
  </si>
  <si>
    <t>CINTA ANTIDESLIZANTE PARA ESCALERA 5 CM X 4.5 M</t>
  </si>
  <si>
    <t>B711100020047</t>
  </si>
  <si>
    <t>CINTA CORRECTORA</t>
  </si>
  <si>
    <t>B767400090159</t>
  </si>
  <si>
    <t>CINTA DE 5 PANELES PARA IMPRESORA ZEBRA PARA 200 IMPRESIONES</t>
  </si>
  <si>
    <t>B710300090041</t>
  </si>
  <si>
    <t>CINTA DE AGUA DE 2 CM X 50 M</t>
  </si>
  <si>
    <t>B710300090045</t>
  </si>
  <si>
    <t>CINTA DE AGUA DE 2 CM X 50 M COLOR AMARILLO</t>
  </si>
  <si>
    <t>B710300090042</t>
  </si>
  <si>
    <t>CINTA DE AGUA DE 2 CM X 50 M COLOR ROJO</t>
  </si>
  <si>
    <t>B710300090043</t>
  </si>
  <si>
    <t>CINTA DE AGUA DE 2 CM X 50 M COLOR VERDE</t>
  </si>
  <si>
    <t>B710300090037</t>
  </si>
  <si>
    <t>CINTA DE AGUA DE 3 CM X 30 M</t>
  </si>
  <si>
    <t>B710300090009</t>
  </si>
  <si>
    <t>CINTA DE AGUA DIFERENTES COLORES</t>
  </si>
  <si>
    <t>B034100020002</t>
  </si>
  <si>
    <t>CINTA DE ALUMINIO DE 2 IN X  50 YD</t>
  </si>
  <si>
    <t>B374000110002</t>
  </si>
  <si>
    <t>CINTA DE AUDIO DE 90 MIN</t>
  </si>
  <si>
    <t>B374000110007</t>
  </si>
  <si>
    <t>B503300250039</t>
  </si>
  <si>
    <t>CINTA DE EMBALAJE 2 IN X 55 YD</t>
  </si>
  <si>
    <t>B503300250034</t>
  </si>
  <si>
    <t>CINTA DE EMBALAJE 2 X 40 YDS C/HABANO MARRON</t>
  </si>
  <si>
    <t>B503300250033</t>
  </si>
  <si>
    <t>CINTA DE EMBALAJE 2 X 40 YDS TRANSPARENTE</t>
  </si>
  <si>
    <t>B068001220384</t>
  </si>
  <si>
    <t>2.3. 111. 1 4</t>
  </si>
  <si>
    <t>B070400100271</t>
  </si>
  <si>
    <t>CINTA DE FIBRA DE VIDRIO DE 50 MM X 91 M</t>
  </si>
  <si>
    <t>B767400090002</t>
  </si>
  <si>
    <t>B767400090021</t>
  </si>
  <si>
    <t>B767400090074</t>
  </si>
  <si>
    <t>CINTA DE IMPRESION PARA EPSON COD. REF. S015086</t>
  </si>
  <si>
    <t>B767400090063</t>
  </si>
  <si>
    <t>CINTA DE IMPRESION PARA PANASONIC COD. REF. KX-P115I</t>
  </si>
  <si>
    <t>B711900020037</t>
  </si>
  <si>
    <t>CINTA DE NAILON PARA MAQUINA DE ESCRIBIR MECANICA COLOR NEGRO</t>
  </si>
  <si>
    <t>B710300020005</t>
  </si>
  <si>
    <t>CINTA DE PAPEL KRAFT ENGOMADA 2 1/2 IN X 120 M</t>
  </si>
  <si>
    <t>B710300160032</t>
  </si>
  <si>
    <t>CINTA DE PAPEL PARA ENMASCARAR - MASKING TAPE 1 1/2 IN X 55 YD</t>
  </si>
  <si>
    <t>B710300160028</t>
  </si>
  <si>
    <t>CINTA DE PAPEL PARA ENMASCARAR - MASKING TAPE 1 IN X 30 YD</t>
  </si>
  <si>
    <t>B710300160011</t>
  </si>
  <si>
    <t>CINTA DE PAPEL PARA ENMASCARAR - MASKING TAPE 1 IN X 40 YD</t>
  </si>
  <si>
    <t>B710300160041</t>
  </si>
  <si>
    <t>CINTA DE PAPEL PARA ENMASCARAR - MASKING TAPE 2 IN X 30 YD</t>
  </si>
  <si>
    <t>B710300160006</t>
  </si>
  <si>
    <t>CINTA DE PAPEL PARA ENMASCARAR - MASKING TAPE 2 IN X 40 YD</t>
  </si>
  <si>
    <t>B710300160005</t>
  </si>
  <si>
    <t>CINTA DE PAPEL PARA ENMASCARAR - MASKING TAPE 2 IN X 55 YD</t>
  </si>
  <si>
    <t>B710300160048</t>
  </si>
  <si>
    <t>CINTA DE PAPEL PARA ENMASCARAR - MASKING TAPE 3 IN X 40 YD</t>
  </si>
  <si>
    <t>B710300160017</t>
  </si>
  <si>
    <t>CINTA DE PAPEL PARA ENMASCARAR - MASKING TAPE 3/4 IN X 40 YD</t>
  </si>
  <si>
    <t>B710300160039</t>
  </si>
  <si>
    <t>CINTA DE PAPEL PARA ENMASCARAR - MASKING TAPE 3/4 IN X 72 YD</t>
  </si>
  <si>
    <t>B503300250062</t>
  </si>
  <si>
    <t>CINTA DE PLASTICO ADHESIVA PARA EMBALAJE 2 IN X 40 YD COLOR HABANO</t>
  </si>
  <si>
    <t>B711900030062</t>
  </si>
  <si>
    <t>CINTA DE POLIETILENO PARA MAQUINA DE ESCRIBIR ELECTRICA IBM 146-C</t>
  </si>
  <si>
    <t>B711900030061</t>
  </si>
  <si>
    <t>CINTA DE POLIETILENO PARA MAQUINA DE ESCRIBIR ELECTRICA IBM 188-C</t>
  </si>
  <si>
    <t>B711900030064</t>
  </si>
  <si>
    <t>CINTA DE POLIETILENO PARA MAQUINA DE ESCRIBIR ELECTRICA IBM 82C-140 FACIT 1850</t>
  </si>
  <si>
    <t>B711900030060</t>
  </si>
  <si>
    <t>CINTA DE POLIETILENO PARA MAQUINA DE ESCRIBIR ELECTRICA OLIMPIA 160-C</t>
  </si>
  <si>
    <t>B711900030059</t>
  </si>
  <si>
    <t>CINTA DE POLIETILENO PARA MAQUINA DE ESCRIBIR ELECTRICA OLIVETTI 121</t>
  </si>
  <si>
    <t>B767400090280</t>
  </si>
  <si>
    <t>CINTA DE RESINA PARA IMPRESORA TERMICA 110 MM X 75 M</t>
  </si>
  <si>
    <t>B895700040035</t>
  </si>
  <si>
    <t>CINTA DE SEDA SATINADA DE 3 CM X 1 M</t>
  </si>
  <si>
    <t>B895700040017</t>
  </si>
  <si>
    <t>CINTA DE SEDA SATINADA DE 7.5 CM X 10 M</t>
  </si>
  <si>
    <t>B374200060070</t>
  </si>
  <si>
    <t>CINTA DE VIDEO FORMATO ME DVM 60 - MINI DV 60 IN</t>
  </si>
  <si>
    <t>B374200060019</t>
  </si>
  <si>
    <t>CINTA DE VIDEO HI 8MM 120 MIN</t>
  </si>
  <si>
    <t>B374200060064</t>
  </si>
  <si>
    <t>CINTA DE VIDEO MINI DV 60 MIN</t>
  </si>
  <si>
    <t>B374200060077</t>
  </si>
  <si>
    <t>CINTA DE VIDEO MINI DVC 60 MIN</t>
  </si>
  <si>
    <t>B374200060052</t>
  </si>
  <si>
    <t>CINTA DE VIDEO MINI DVD DE 60 MINUTOS</t>
  </si>
  <si>
    <t>B497200050003</t>
  </si>
  <si>
    <t>CINTA ELASTICA 2 IN COLOR BLANCO</t>
  </si>
  <si>
    <t>B199200050338</t>
  </si>
  <si>
    <t>CINTA HELICOIDAL 16 MM X 10 M</t>
  </si>
  <si>
    <t>B767500120532</t>
  </si>
  <si>
    <t>CINTA LIMPIADORA DE CABEZAL DLT IV</t>
  </si>
  <si>
    <t>B710300160016</t>
  </si>
  <si>
    <t>CINTA MASKING TAPE 3/4 IN</t>
  </si>
  <si>
    <t>B495700220001</t>
  </si>
  <si>
    <t>CINTA OBSTETRICA</t>
  </si>
  <si>
    <t>B767400090151</t>
  </si>
  <si>
    <t>CINTA PARA IMPRESION DE HOLOGRAMA</t>
  </si>
  <si>
    <t>B767400090076</t>
  </si>
  <si>
    <t>CINTA PARA IMPRESORA</t>
  </si>
  <si>
    <t>B767400090209</t>
  </si>
  <si>
    <t>CINTA PARA IMPRESORA DE TARJETAS DE PVC MARCA ZEBRA COD. P330I</t>
  </si>
  <si>
    <t>B767400090177</t>
  </si>
  <si>
    <t>CINTA PARA IMPRESORA EPSON COD. REF. S015073 NEGRO</t>
  </si>
  <si>
    <t>B767400090055</t>
  </si>
  <si>
    <t>CINTA PARA IMPRESORA EPSON FX-2190</t>
  </si>
  <si>
    <t>B767400090038</t>
  </si>
  <si>
    <t>CINTA PARA IMPRESORA EPSON LX-300 8750</t>
  </si>
  <si>
    <t>B767400090155</t>
  </si>
  <si>
    <t>CINTA PARA IMPRESORA PANASONIC KX P3696</t>
  </si>
  <si>
    <t>B767400090150</t>
  </si>
  <si>
    <t>CINTA PARA IMPRESORA ZEBRA DE TARJETAS DE PVC</t>
  </si>
  <si>
    <t>B767400090093</t>
  </si>
  <si>
    <t>CINTA PARA IMPRESORA-PANASONIC KX-P1150</t>
  </si>
  <si>
    <t>B805200020028</t>
  </si>
  <si>
    <t>CINTA PARA SEÑALIZACION EN PLASTICO  DE COLOR</t>
  </si>
  <si>
    <t>B445100450024</t>
  </si>
  <si>
    <t>CINTA RIBBON ZEBRA YMCKO PARA IMPRESION DE TARJETAS PVC</t>
  </si>
  <si>
    <t>B895700040002</t>
  </si>
  <si>
    <t>CINTA SATINADA DE VARIOS COLORES</t>
  </si>
  <si>
    <t>B895700040003</t>
  </si>
  <si>
    <t>CINTA SATINADA DELGADA DE COLORES</t>
  </si>
  <si>
    <t>B470300140204</t>
  </si>
  <si>
    <t>CINTA SATINADA IMPRESA 20 CM</t>
  </si>
  <si>
    <t>B710600110011</t>
  </si>
  <si>
    <t>CINTA SUJETADOR PARA CREDENCIAL</t>
  </si>
  <si>
    <t>B767400100025</t>
  </si>
  <si>
    <t>CINTA TAPE BACKUP 200 GB - 400 GB</t>
  </si>
  <si>
    <t>B767400100019</t>
  </si>
  <si>
    <t>CINTA TAPE BACKUP DLT IV</t>
  </si>
  <si>
    <t>B070400100030</t>
  </si>
  <si>
    <t>CINTA TEFLON 1/2 IN X 10 M</t>
  </si>
  <si>
    <t>B280300060023</t>
  </si>
  <si>
    <t>CINTA TEFLON C/ ROJO</t>
  </si>
  <si>
    <t>B710300090001</t>
  </si>
  <si>
    <t>CINTAS OTROS USOS</t>
  </si>
  <si>
    <t>B512000281415</t>
  </si>
  <si>
    <t>CINTILLO DE SEGURIDAD DE PLASTICO DE 7 IN</t>
  </si>
  <si>
    <t>B940800360001</t>
  </si>
  <si>
    <t>CINTURON DE SEGURIDAD (JUEGO)</t>
  </si>
  <si>
    <t>B419200020008</t>
  </si>
  <si>
    <t>CINTURON PORTA HERRAMIENTAS</t>
  </si>
  <si>
    <t>B581400130004</t>
  </si>
  <si>
    <t>CIPROFLOXACINO (COMO CLORHIDRATO) 500 MG TAB</t>
  </si>
  <si>
    <t>B952215990001</t>
  </si>
  <si>
    <t>CIRCUITO CERRADO DE VIDEO</t>
  </si>
  <si>
    <t>B952215990007</t>
  </si>
  <si>
    <t>CIRCUITO CERRADO DE VIDEO VIGILANCIA DE 4 CAMARAS</t>
  </si>
  <si>
    <t>B235200080007</t>
  </si>
  <si>
    <t>CIRCUITO PARA PSICOMOTRICIDAD DE ESPUMA DE ALTA DENSIDAD X 3 PIEZAS</t>
  </si>
  <si>
    <t>B941000110001</t>
  </si>
  <si>
    <t>CIRCULINA</t>
  </si>
  <si>
    <t>B392225250001</t>
  </si>
  <si>
    <t>CLAVE MUSICAL</t>
  </si>
  <si>
    <t>B150200400087</t>
  </si>
  <si>
    <t>CLAVO DE ACERO 1 1/4 IN CON GRAPA</t>
  </si>
  <si>
    <t>B150200400075</t>
  </si>
  <si>
    <t>CLAVO DE ACERO 1/2 IN CON GRAPA</t>
  </si>
  <si>
    <t>B150200470051</t>
  </si>
  <si>
    <t>CLAVO DE ACERO DE 1 1/2 IN (AL PESO)</t>
  </si>
  <si>
    <t>B150200470048</t>
  </si>
  <si>
    <t>CLAVO DE ACERO DE 1 IN</t>
  </si>
  <si>
    <t>B150200470055</t>
  </si>
  <si>
    <t>CLAVO DE ACERO PARA FIJACION A POLVORA DE 1 IN</t>
  </si>
  <si>
    <t>B150200480018</t>
  </si>
  <si>
    <t>CLAVO DE FIERRO DE 1 1/2 IN (AL PESO)</t>
  </si>
  <si>
    <t>B150200480020</t>
  </si>
  <si>
    <t>CLAVO DE FIERRO DE 1 IN (AL PESO)</t>
  </si>
  <si>
    <t>B150200480012</t>
  </si>
  <si>
    <t>CLAVO DE FIERRO DE 2 IN</t>
  </si>
  <si>
    <t>B150200480023</t>
  </si>
  <si>
    <t>CLAVO DE FIERRO DE 3 1/2 IN (AL PESO)</t>
  </si>
  <si>
    <t>B150200480009</t>
  </si>
  <si>
    <t>CLAVO DE FIERRO DE 3/4 IN (AL PESO)</t>
  </si>
  <si>
    <t>B150200480033</t>
  </si>
  <si>
    <t>CLAVO DE FIERRO SIN CABEZA DE 1 1/2 IN (AL PESO)</t>
  </si>
  <si>
    <t>B150200480034</t>
  </si>
  <si>
    <t>CLAVO DE FIERRO SIN CABEZA DE 1 IN (AL PESO)</t>
  </si>
  <si>
    <t>B092200010020</t>
  </si>
  <si>
    <t>CLAVO DE OLOR</t>
  </si>
  <si>
    <t>B150200170027</t>
  </si>
  <si>
    <t>CLAVO PARA MADERA C/CABEZA DE  1¿ IN</t>
  </si>
  <si>
    <t>B718500050001</t>
  </si>
  <si>
    <t>CLIP DE METAL CHICO Nº 1 X 100</t>
  </si>
  <si>
    <t>B718500050005</t>
  </si>
  <si>
    <t>CLIP MARIPOSA DE METAL Nº 2 X 50</t>
  </si>
  <si>
    <t>B718500050004</t>
  </si>
  <si>
    <t>CLIP MARIPOSA DE METAL Nº 3 X 12</t>
  </si>
  <si>
    <t>B718500050024</t>
  </si>
  <si>
    <t>CLIPS DE METAL COLORES VARIADOS X 100 UNI</t>
  </si>
  <si>
    <t>B583300230004</t>
  </si>
  <si>
    <t>CLOBETASOL PROPIONATO 50 MG/100 G CRM 20 G</t>
  </si>
  <si>
    <t>B585701550001</t>
  </si>
  <si>
    <t>CLONIXINATO DE LISINA + PARGEVERINA 125 MG + 10 MG TAB</t>
  </si>
  <si>
    <t>B580200030002</t>
  </si>
  <si>
    <t>CLONIXINATO DE LISINA 125 MG TAB X 10 TAB</t>
  </si>
  <si>
    <t>B580300180003</t>
  </si>
  <si>
    <t>CLORFENAMINA MALEATO 10 MG INY 2 ML</t>
  </si>
  <si>
    <t>B580300180013</t>
  </si>
  <si>
    <t>CLORFENAMINA MALEATO 2 MG/5 ML JBE 5 ML</t>
  </si>
  <si>
    <t>B580300180007</t>
  </si>
  <si>
    <t>CLORFENAMINA MALEATO 4 MG INY 2 ML</t>
  </si>
  <si>
    <t>B580300180004</t>
  </si>
  <si>
    <t>CLORFENAMINA MALEATO 4 MG TAB</t>
  </si>
  <si>
    <t>B590300060006</t>
  </si>
  <si>
    <t>CLORFENAMINA MALEATO 4 MG TAB X 100 TAB</t>
  </si>
  <si>
    <t>B585400720005</t>
  </si>
  <si>
    <t>CLORURO DE BENZALCONIO + ZINC OXIDO 100 MG + 12. 5 G/100 G CRM 100 G</t>
  </si>
  <si>
    <t>2.2. 2 3. 3 1</t>
  </si>
  <si>
    <t>B351000020393</t>
  </si>
  <si>
    <t>CLORURO DE SODIO P.A. X 1 KG</t>
  </si>
  <si>
    <t>B351000024867</t>
  </si>
  <si>
    <t>CLORURO DE SODIO P.A. X 1 L</t>
  </si>
  <si>
    <t>B676436310001</t>
  </si>
  <si>
    <t>COCHE METALICO DE PASEO PARA BEBE - COCHE DE BEBE</t>
  </si>
  <si>
    <t>B536430960001</t>
  </si>
  <si>
    <t>COCHE METALICO PARA CURACIONES</t>
  </si>
  <si>
    <t>B536434770001</t>
  </si>
  <si>
    <t>COCHE METALICO PARA TRANSPORTE EN GENERAL</t>
  </si>
  <si>
    <t>B322218180001</t>
  </si>
  <si>
    <t>COCINA A GAS</t>
  </si>
  <si>
    <t>B322218180005</t>
  </si>
  <si>
    <t>COCINA A GAS DE MESA DE 2 HORNILLAS</t>
  </si>
  <si>
    <t>B322218180025</t>
  </si>
  <si>
    <t>COCINA A GAS INDUSTRIAL DE 4 HORNILLAS</t>
  </si>
  <si>
    <t>B322225250001</t>
  </si>
  <si>
    <t>COCINA ELECTRICA</t>
  </si>
  <si>
    <t>B090600070009</t>
  </si>
  <si>
    <t>COCOA EN POLVO X 400 G</t>
  </si>
  <si>
    <t>B093100020010</t>
  </si>
  <si>
    <t>COCOA X 180 GRMS.</t>
  </si>
  <si>
    <t>B093100020053</t>
  </si>
  <si>
    <t>COCOA X 400 G</t>
  </si>
  <si>
    <t>B545500040002</t>
  </si>
  <si>
    <t>CODIGO CIVIL</t>
  </si>
  <si>
    <t>B545500040005</t>
  </si>
  <si>
    <t>CODIGO PENAL</t>
  </si>
  <si>
    <t>B545500040008</t>
  </si>
  <si>
    <t>CODIGO PROCESAL CIVIL</t>
  </si>
  <si>
    <t>B962400050023</t>
  </si>
  <si>
    <t>CODO 90º DE FIERRO GALVANIZADO DE 1/2 IN</t>
  </si>
  <si>
    <t>B962400080001</t>
  </si>
  <si>
    <t>CODO A PRESION DE PLASTICO DE 39 MM X 1 MM X 45º</t>
  </si>
  <si>
    <t>B962900040050</t>
  </si>
  <si>
    <t>CODO CON ROSCA DE FIERRO GALVANIZADO 1 IN X 45º</t>
  </si>
  <si>
    <t>B962900040013</t>
  </si>
  <si>
    <t>CODO CON ROSCA DE FIERRO GALVANIZADO 1/2 IN X 90º</t>
  </si>
  <si>
    <t>B737000010031</t>
  </si>
  <si>
    <t>COLA  SINTETICA</t>
  </si>
  <si>
    <t>B737000010001</t>
  </si>
  <si>
    <t>COLA SINTETICA</t>
  </si>
  <si>
    <t>B737000010012</t>
  </si>
  <si>
    <t>COLA SINTETICA X 1/4 GAL</t>
  </si>
  <si>
    <t>B737000010002</t>
  </si>
  <si>
    <t>COLA SINTETICA X 1/4 KG</t>
  </si>
  <si>
    <t>B737000010033</t>
  </si>
  <si>
    <t>COLA SINTETICA X 250 G</t>
  </si>
  <si>
    <t>B169400290075</t>
  </si>
  <si>
    <t>COLADOR DE PLASTICO X 3 PIEZAS</t>
  </si>
  <si>
    <t>B798100020079</t>
  </si>
  <si>
    <t>COLCHA DE POLAR COLOR VERDE</t>
  </si>
  <si>
    <t>B798100020116</t>
  </si>
  <si>
    <t>COLCHA DE POLIESTER DE 1 1/2 PLAZA</t>
  </si>
  <si>
    <t>B791900030162</t>
  </si>
  <si>
    <t>COLCHON ANTIESCARA DE 1.90 M X 86 CM X 12 CM</t>
  </si>
  <si>
    <t>B791900030001</t>
  </si>
  <si>
    <t>COLCHON DE 1 1/2 PLAZA</t>
  </si>
  <si>
    <t>B791900030076</t>
  </si>
  <si>
    <t>COLCHON DE 1 PLAZA</t>
  </si>
  <si>
    <t>B791900030163</t>
  </si>
  <si>
    <t>COLCHON DE ESPUMA DE 1 1/2 PLAZA X 2 IN</t>
  </si>
  <si>
    <t>B791900030158</t>
  </si>
  <si>
    <t>COLCHON DE ESPUMA DE 1 1/2 PLAZA X 4 IN</t>
  </si>
  <si>
    <t>B791900030160</t>
  </si>
  <si>
    <t>COLCHON DE ESPUMA DE 1 1/2 PLAZA X 6 IN</t>
  </si>
  <si>
    <t>B791900030028</t>
  </si>
  <si>
    <t>COLCHON PARA CUNA</t>
  </si>
  <si>
    <t>B791900080093</t>
  </si>
  <si>
    <t>COLCHONETA DE ESPUMA DE 1.77 M X 70 CM X 5 CM</t>
  </si>
  <si>
    <t>B791900080033</t>
  </si>
  <si>
    <t>COLCHONETA DE ESPUMA FORRADO CON MARROQUIN DE 10 CM X 1.80 M X 70 CM</t>
  </si>
  <si>
    <t>B710600080012</t>
  </si>
  <si>
    <t>COLECTOR REVISTERO DE CARTON LOMO ANCHO TAMAÑO A4</t>
  </si>
  <si>
    <t>B710600080011</t>
  </si>
  <si>
    <t>COLECTOR REVISTERO DE CARTON LOMO ANCHO TAMAÑO OFICIO</t>
  </si>
  <si>
    <t>B710600080018</t>
  </si>
  <si>
    <t>COLECTOR REVISTERO DE CARTON LOMO ANGOSTO TAMAÑO A4</t>
  </si>
  <si>
    <t>B710600080017</t>
  </si>
  <si>
    <t>COLECTOR REVISTERO DE CARTON LOMO ANGOSTO TAMAÑO OFICIO</t>
  </si>
  <si>
    <t>B710600080028</t>
  </si>
  <si>
    <t>COLECTOR REVISTERO DE METAL DE 27.0 CM X 19.5 CM X 16.0 CM</t>
  </si>
  <si>
    <t>B710600080015</t>
  </si>
  <si>
    <t>COLECTOR REVISTERO DE METAL LOMO ANCHO TAMAÑO OFICIO</t>
  </si>
  <si>
    <t>B710600080013</t>
  </si>
  <si>
    <t>COLECTOR REVISTERO DE PLASTICO LOMO ANCHO TAMAÑO OFICIO</t>
  </si>
  <si>
    <t>B710600080005</t>
  </si>
  <si>
    <t>COLECTOR REVISTERO LOMO ANCHO T/OFICIO</t>
  </si>
  <si>
    <t>B151200050084</t>
  </si>
  <si>
    <t>COLGADOR DE CARTERA DE METAL</t>
  </si>
  <si>
    <t>B099600010068</t>
  </si>
  <si>
    <t>COLIFLOR (AL PESO)</t>
  </si>
  <si>
    <t>B899600190014</t>
  </si>
  <si>
    <t>COLLAR DE CARNAVAL TIPO HAWAIANO</t>
  </si>
  <si>
    <t>B496900340031</t>
  </si>
  <si>
    <t>B139200010014</t>
  </si>
  <si>
    <t>COLONIA PARA BEBE SIN ALCOHOL X 100 ML</t>
  </si>
  <si>
    <t>B092200010405</t>
  </si>
  <si>
    <t>COLORANTE LIQUIDO PARA COCINA / REPOSTERIA X 20 ML COLOR AMARILLO</t>
  </si>
  <si>
    <t>B092200010406</t>
  </si>
  <si>
    <t>COLORANTE LIQUIDO PARA COCINA / REPOSTERIA X 20 ML COLOR ROJO</t>
  </si>
  <si>
    <t>B092200010447</t>
  </si>
  <si>
    <t>B416000020004</t>
  </si>
  <si>
    <t>COMBA DE 2 LB</t>
  </si>
  <si>
    <t>B416000020020</t>
  </si>
  <si>
    <t>COMBA DE 25 LB</t>
  </si>
  <si>
    <t>B416000020003</t>
  </si>
  <si>
    <t>COMBA DE 4 LB</t>
  </si>
  <si>
    <t>B416000020018</t>
  </si>
  <si>
    <t>COMBA DE 5 LB</t>
  </si>
  <si>
    <t>B235200050332</t>
  </si>
  <si>
    <t>COMETA DE PLASTICO</t>
  </si>
  <si>
    <t>B092200010023</t>
  </si>
  <si>
    <t>COMINO</t>
  </si>
  <si>
    <t>B092200010097</t>
  </si>
  <si>
    <t>COMINO MOLIDO X KILO</t>
  </si>
  <si>
    <t>B746431010001</t>
  </si>
  <si>
    <t>COMODA DE MADERA</t>
  </si>
  <si>
    <t>B541100010353</t>
  </si>
  <si>
    <t>B541100054915</t>
  </si>
  <si>
    <t>B541100056284</t>
  </si>
  <si>
    <t>B068000280011</t>
  </si>
  <si>
    <t>COMPRESOR DE 1/16 HP</t>
  </si>
  <si>
    <t>B672227260010</t>
  </si>
  <si>
    <t>COMPRESORA DE AIRE DE 2 HP</t>
  </si>
  <si>
    <t>B475100020173</t>
  </si>
  <si>
    <t>COMPROBANTES DE PAGO X 1000 UNI</t>
  </si>
  <si>
    <t>B140600120075</t>
  </si>
  <si>
    <t>COMPUTADORA CON MONITOR LCD DE 17 IN</t>
  </si>
  <si>
    <t>B140600120098</t>
  </si>
  <si>
    <t>COMPUTADORA CON MONITOR LCD DE 20 IN</t>
  </si>
  <si>
    <t>B140600120073</t>
  </si>
  <si>
    <t>COMPUTADORA DE 2.66 GHZ</t>
  </si>
  <si>
    <t>B740802750001</t>
  </si>
  <si>
    <t>COMPUTADORA DE MANO - WORKPAD</t>
  </si>
  <si>
    <t>B140600120001</t>
  </si>
  <si>
    <t>COMPUTADORA PENTIUM IV</t>
  </si>
  <si>
    <t>B740805000001</t>
  </si>
  <si>
    <t>COMPUTADORA PERSONAL PORTATIL</t>
  </si>
  <si>
    <t>B740805000042</t>
  </si>
  <si>
    <t>COMPUTADORA PERSONAL PORTATIL CON PANTALLA DE 15.6 IN</t>
  </si>
  <si>
    <t>B740805000008</t>
  </si>
  <si>
    <t>COMPUTADORA PORTATIL PENTIUM IV</t>
  </si>
  <si>
    <t>B285400030394</t>
  </si>
  <si>
    <t>CONDENSADOR</t>
  </si>
  <si>
    <t>B281600450407</t>
  </si>
  <si>
    <t>CONDUCTOR ALAMBRE DE COBRE TW Nº 16 AWG X 100 M</t>
  </si>
  <si>
    <t>B281600450406</t>
  </si>
  <si>
    <t>CONDUCTOR ALAMBRE DE COBRE TW Nº 18 X 100 M</t>
  </si>
  <si>
    <t>B285000020027</t>
  </si>
  <si>
    <t>CONECTOR</t>
  </si>
  <si>
    <t>B199200050173</t>
  </si>
  <si>
    <t>CONECTOR DE FIBRA OPTICA SC DUPLEX STYLE, MULTIMODO</t>
  </si>
  <si>
    <t>B767500240011</t>
  </si>
  <si>
    <t>CONECTOR DE RED PARA SERVIDOR PRINCIPAL</t>
  </si>
  <si>
    <t>B199200050357</t>
  </si>
  <si>
    <t>CONECTOR JACK MODULAR RJ-45 CAT 6A SL</t>
  </si>
  <si>
    <t>B199200050075</t>
  </si>
  <si>
    <t>CONECTOR JACK RJ 45 CAT 6</t>
  </si>
  <si>
    <t>B199200050438</t>
  </si>
  <si>
    <t>CONECTOR PARA CABLE COAXIAL ESTANDAR</t>
  </si>
  <si>
    <t>B199200050363</t>
  </si>
  <si>
    <t>CONECTOR PLUG RJ-45</t>
  </si>
  <si>
    <t>B199200050076</t>
  </si>
  <si>
    <t>CONECTOR RJ-10</t>
  </si>
  <si>
    <t>B199200050022</t>
  </si>
  <si>
    <t>CONECTOR RJ-11</t>
  </si>
  <si>
    <t>B199200050044</t>
  </si>
  <si>
    <t>CONECTOR RJ-45</t>
  </si>
  <si>
    <t>B199200050029</t>
  </si>
  <si>
    <t>CONECTOR TIPO JACKS DE LINEA TELEFONICA RJ11</t>
  </si>
  <si>
    <t>B969600050041</t>
  </si>
  <si>
    <t>CONECTORES RJ45 CAT 6</t>
  </si>
  <si>
    <t>B112220300001</t>
  </si>
  <si>
    <t>CONGELADORA ELECTRICA HORIZONTAL</t>
  </si>
  <si>
    <t>2.6. 3 2. 9 1</t>
  </si>
  <si>
    <t>B112224260001</t>
  </si>
  <si>
    <t>CONGELADORA ELECTRICA VERTICAL</t>
  </si>
  <si>
    <t>B801600060010</t>
  </si>
  <si>
    <t>CONO DE SEGURIDAD DE 45 CM</t>
  </si>
  <si>
    <t>B317500150204</t>
  </si>
  <si>
    <t>B096900050009</t>
  </si>
  <si>
    <t>CONSERVA DE PESCADO X 170 GR.</t>
  </si>
  <si>
    <t>B952218640007</t>
  </si>
  <si>
    <t>CONSOLA PARA CONTROL DE AUDIO DE 8 CANALES</t>
  </si>
  <si>
    <t>B475100014843</t>
  </si>
  <si>
    <t>CONSTANCIA</t>
  </si>
  <si>
    <t>B285000040075</t>
  </si>
  <si>
    <t>CONTACTOR MONOFASICO 2 X 30 AMP 220 V</t>
  </si>
  <si>
    <t>B497000020844</t>
  </si>
  <si>
    <t>CONTENEDOR DE PLASTICO PARA TRANSPORTE DE MATERIAL MEDICO 22 CM X 12 CM X 7 CM CON TAPA</t>
  </si>
  <si>
    <t>B646100050572</t>
  </si>
  <si>
    <t>CONTENEDOR DE POLIETILENO (MENOR A 1/8 UIT) PARA DESPERDICIOS 42 L</t>
  </si>
  <si>
    <t>B952220530001</t>
  </si>
  <si>
    <t>CONVERSOR ANALOGICO DIGITAL</t>
  </si>
  <si>
    <t>B767500120195</t>
  </si>
  <si>
    <t>COOLER DE MICROPROCESADOR TIPO INTEL PARA PC PENTIUM IV</t>
  </si>
  <si>
    <t>B793700050002</t>
  </si>
  <si>
    <t>COOLER GRANDE</t>
  </si>
  <si>
    <t>B767500120343</t>
  </si>
  <si>
    <t>COOLER PARA DISCO DURO 40 - 80 GB</t>
  </si>
  <si>
    <t>B767500120345</t>
  </si>
  <si>
    <t>COOLER SOCKET PARA PENTIUM III 370</t>
  </si>
  <si>
    <t>B896800010006</t>
  </si>
  <si>
    <t>CORBATA DE DIFERENTES COLORES</t>
  </si>
  <si>
    <t>B899600190002</t>
  </si>
  <si>
    <t>CORBATA DE LANILLA</t>
  </si>
  <si>
    <t>B503300280009</t>
  </si>
  <si>
    <t>CORCHO NATURAL PARA BOTELLA DE VINO</t>
  </si>
  <si>
    <t>B419200020082</t>
  </si>
  <si>
    <t>CORREA PARA HERRAMIENTAS</t>
  </si>
  <si>
    <t>B711100030005</t>
  </si>
  <si>
    <t>CORRECTOR LIQUIDO TIPO LAPICERO</t>
  </si>
  <si>
    <t>B208000090111</t>
  </si>
  <si>
    <t>CORREDERA BLANCA 18 IN DE 45 CM</t>
  </si>
  <si>
    <t>B703000080013</t>
  </si>
  <si>
    <t>CORREDERA DE 18 IN 450 MM COLOR NEGRO</t>
  </si>
  <si>
    <t>B208000090058</t>
  </si>
  <si>
    <t>CORREDERA DE METAL PARA CAJONES DE 0.50 CM</t>
  </si>
  <si>
    <t>B208000090202</t>
  </si>
  <si>
    <t>CORREDERA DE METAL TIPO RIEL DE 20 IN</t>
  </si>
  <si>
    <t>B208000090092</t>
  </si>
  <si>
    <t>CORREDERA DUCASSE BLANCA</t>
  </si>
  <si>
    <t>B208000090113</t>
  </si>
  <si>
    <t>CORREDERA SIMPLE DE 12 IN</t>
  </si>
  <si>
    <t>B208000090114</t>
  </si>
  <si>
    <t>CORREDERA SIMPLE DE 14 IN</t>
  </si>
  <si>
    <t>B208000090108</t>
  </si>
  <si>
    <t>CORREDERA TELESCOPICA</t>
  </si>
  <si>
    <t>B208000090032</t>
  </si>
  <si>
    <t>CORREDERA TELESCOPICA DE 12 IN</t>
  </si>
  <si>
    <t>B208000090034</t>
  </si>
  <si>
    <t>CORREDERA TELESCOPICA DE 14 IN</t>
  </si>
  <si>
    <t>B208000090024</t>
  </si>
  <si>
    <t>CORREDERA TELESCOPICA DE 16 IN</t>
  </si>
  <si>
    <t>B208000090023</t>
  </si>
  <si>
    <t>CORREDERA TELESCOPICA DE 18 IN</t>
  </si>
  <si>
    <t>B941000020001</t>
  </si>
  <si>
    <t>CORREDERAS</t>
  </si>
  <si>
    <t>B208000090064</t>
  </si>
  <si>
    <t>CORREDERAS DE METAL 16 IN</t>
  </si>
  <si>
    <t>B208000090065</t>
  </si>
  <si>
    <t>CORREDERAS DE METAL 18 IN</t>
  </si>
  <si>
    <t>B317500100035</t>
  </si>
  <si>
    <t>CORROSPUN</t>
  </si>
  <si>
    <t>B890400010067</t>
  </si>
  <si>
    <t>CORROSPUN DE 70 CM X 50 CM</t>
  </si>
  <si>
    <t>B317500100360</t>
  </si>
  <si>
    <t>CORROSPUN DE COLOR DIVERSAS MEDIDAS</t>
  </si>
  <si>
    <t>B890400010091</t>
  </si>
  <si>
    <t>CORROSPUN X 70 CM DE ANCHO COLOR AMARILLO</t>
  </si>
  <si>
    <t>B890400010093</t>
  </si>
  <si>
    <t>CORROSPUN X 70 CM DE ANCHO COLOR AZUL</t>
  </si>
  <si>
    <t>B890400010074</t>
  </si>
  <si>
    <t>CORROSPUN X 70 CM DE ANCHO COLOR BLANCO</t>
  </si>
  <si>
    <t>B890400010094</t>
  </si>
  <si>
    <t>CORROSPUN X 70 CM DE ANCHO COLOR LILA</t>
  </si>
  <si>
    <t>B890400010072</t>
  </si>
  <si>
    <t>CORROSPUN X 70 CM DE ANCHO COLOR MARRON</t>
  </si>
  <si>
    <t>B890400010092</t>
  </si>
  <si>
    <t>CORROSPUN X 70 CM DE ANCHO COLOR MELON</t>
  </si>
  <si>
    <t>B890400010070</t>
  </si>
  <si>
    <t>CORROSPUN X 70 CM DE ANCHO COLOR NEGRO</t>
  </si>
  <si>
    <t>B890400010071</t>
  </si>
  <si>
    <t>CORROSPUN X 70 CM DE ANCHO COLOR ROJO</t>
  </si>
  <si>
    <t>B496900400005</t>
  </si>
  <si>
    <t>CORSE FAJA LUMBAR PARA ADULTO</t>
  </si>
  <si>
    <t>B139000050001</t>
  </si>
  <si>
    <t>CORTA UÑAS TAMAÑO CHICO</t>
  </si>
  <si>
    <t>B411000020004</t>
  </si>
  <si>
    <t>CORTADOR DE VIDRIO</t>
  </si>
  <si>
    <t>B112226730006</t>
  </si>
  <si>
    <t>CORTINA DE AIRE 1.20 M</t>
  </si>
  <si>
    <t>B642900020004</t>
  </si>
  <si>
    <t>CORTINA DE PLASTICO PARA DUCHA</t>
  </si>
  <si>
    <t>B642900020723</t>
  </si>
  <si>
    <t>CORTINA DE TAPASOL 1.50 M X 2.70 M</t>
  </si>
  <si>
    <t>B475100014844</t>
  </si>
  <si>
    <t>CREDENCIAL</t>
  </si>
  <si>
    <t>B475100010019</t>
  </si>
  <si>
    <t>CREDENCIAL S/MODELO</t>
  </si>
  <si>
    <t>B746432370001</t>
  </si>
  <si>
    <t>CREDENZA DE MADERA</t>
  </si>
  <si>
    <t>B746432370005</t>
  </si>
  <si>
    <t>CREDENZA DE MADERA DE 3 PUERTAS</t>
  </si>
  <si>
    <t>B746432710008</t>
  </si>
  <si>
    <t>CREDENZA DE MELAMINA</t>
  </si>
  <si>
    <t>B746433730001</t>
  </si>
  <si>
    <t>CREDENZA DE METAL Y MADERA</t>
  </si>
  <si>
    <t>B746433890001</t>
  </si>
  <si>
    <t>CREDENZA ESTANTE DE MELAMINA</t>
  </si>
  <si>
    <t>B139200020020</t>
  </si>
  <si>
    <t>CREMA DENTAL PARA NIÑOS X 35 G</t>
  </si>
  <si>
    <t>B139200020022</t>
  </si>
  <si>
    <t>CREMA DENTAL X 100 G</t>
  </si>
  <si>
    <t>B139200020023</t>
  </si>
  <si>
    <t>CREMA DENTAL X 100 ML</t>
  </si>
  <si>
    <t>B139200020006</t>
  </si>
  <si>
    <t>CREMA DENTAL X 75 G</t>
  </si>
  <si>
    <t>B139200230026</t>
  </si>
  <si>
    <t>CREMA HIDRATANTE PARA MANOS Y CUERPO X 400 ML</t>
  </si>
  <si>
    <t>B139200220004</t>
  </si>
  <si>
    <t>CREMA OXIGENADA 20 VOL X 800 ML</t>
  </si>
  <si>
    <t>B139200220003</t>
  </si>
  <si>
    <t>CREMA OXIGENADA 30 VOL</t>
  </si>
  <si>
    <t>B139200220002</t>
  </si>
  <si>
    <t>CREMA OXIGENADA 40 VOL X 1 L</t>
  </si>
  <si>
    <t>B139200230066</t>
  </si>
  <si>
    <t>CREMA PARA ALISADO PERMANENTE DE CABELLO X 4 L</t>
  </si>
  <si>
    <t>B133000370013</t>
  </si>
  <si>
    <t>CREMA PARA LIMPIAR COMPUTADORAS X 500 G</t>
  </si>
  <si>
    <t>B169900380117</t>
  </si>
  <si>
    <t>CREMERA DE LOZA DE 60 ML</t>
  </si>
  <si>
    <t>B419000030007</t>
  </si>
  <si>
    <t>CRIMPING PROFESIONAL CATEGORIA 6 CONDADOS RJ45 SOLIDO Y MULTIFILAR DE TIPO AMP</t>
  </si>
  <si>
    <t>B283400090070</t>
  </si>
  <si>
    <t>CRIMPING TOOL</t>
  </si>
  <si>
    <t>B208000090041</t>
  </si>
  <si>
    <t>CRUCETA DE 3 MM</t>
  </si>
  <si>
    <t>B208000090124</t>
  </si>
  <si>
    <t>CRUCETA DE PLASTICO PARA MAYOLICA</t>
  </si>
  <si>
    <t>B208000090171</t>
  </si>
  <si>
    <t>CRUCETA PARA MAYOLICA DE 3  MM</t>
  </si>
  <si>
    <t>B208000090167</t>
  </si>
  <si>
    <t>CRUCETA PARA MAYOLICA DE 3 MM</t>
  </si>
  <si>
    <t>B475100052020</t>
  </si>
  <si>
    <t>CUADERNILLO IMPRESO TAMAÑO A4 X 80 HOJAS</t>
  </si>
  <si>
    <t>B470300140491</t>
  </si>
  <si>
    <t>CUADERNILLO INFORMATIVO</t>
  </si>
  <si>
    <t>B717200030005</t>
  </si>
  <si>
    <t>CUADERNO C/INDICE ALFABETICO EMPASTADO X 200 HOJAS</t>
  </si>
  <si>
    <t>B717200030198</t>
  </si>
  <si>
    <t>CUADERNO CON INDICE EMPASTADO RAYADO TAMAÑO A5 X 100 HOJAS</t>
  </si>
  <si>
    <t>B717200030199</t>
  </si>
  <si>
    <t>CUADERNO CON INDICE EMPASTADO RAYADO TAMAÑO A5 X 200 HOJAS</t>
  </si>
  <si>
    <t>B717200030006</t>
  </si>
  <si>
    <t>CUADERNO CUADRICULADO C/ESPIRAL T/A4 X 100 HOJAS</t>
  </si>
  <si>
    <t>B717200030167</t>
  </si>
  <si>
    <t>CUADERNO CUADRICULADO DE 100 HOJAS</t>
  </si>
  <si>
    <t>B717200030008</t>
  </si>
  <si>
    <t>CUADERNO CUADRICULADO EMPASTADO X 200 HOJAS</t>
  </si>
  <si>
    <t>B717200030014</t>
  </si>
  <si>
    <t>CUADERNO CUADRICULADO TAMAÑO A4 X 100 HOJAS</t>
  </si>
  <si>
    <t>B717200030062</t>
  </si>
  <si>
    <t>CUADERNO CUADRICULADO TAMAÑO A4 X 200 HOJAS</t>
  </si>
  <si>
    <t>B717200030125</t>
  </si>
  <si>
    <t>CUADERNO CUADRICULADO TAMAÑO A4 X 92 HOJAS</t>
  </si>
  <si>
    <t>B717200030109</t>
  </si>
  <si>
    <t>CUADERNO CUADRICULADO TAMAÑO A5 X 200 HOJAS</t>
  </si>
  <si>
    <t>B717200030080</t>
  </si>
  <si>
    <t>CUADERNO CUADRICULADO TAMAÑO A5 X 50 HOJAS</t>
  </si>
  <si>
    <t>B717200030201</t>
  </si>
  <si>
    <t>CUADERNO DE CARGO EMPASTADO TAMAÑO A5 X 100 HOJAS</t>
  </si>
  <si>
    <t>B717200030149</t>
  </si>
  <si>
    <t>CUADERNO DE CARGO EMPASTADO TAMAÑO A5 X 200 HOJAS</t>
  </si>
  <si>
    <t>B717200030016</t>
  </si>
  <si>
    <t>CUADERNO DE CARGO X 100 HOJAS</t>
  </si>
  <si>
    <t>B717200030001</t>
  </si>
  <si>
    <t>CUADERNO DE CARGO X 200 HOJAS</t>
  </si>
  <si>
    <t>B317500100082</t>
  </si>
  <si>
    <t>CUADERNO DE DIBUJO</t>
  </si>
  <si>
    <t>B717200030099</t>
  </si>
  <si>
    <t>CUADERNO EMPASTADO CUADRICULADO TAMAÑO A5 X 200 HOJAS</t>
  </si>
  <si>
    <t>B717200030040</t>
  </si>
  <si>
    <t>CUADERNO EMPASTADO RAYADO TAMAÑO A5 X 100 HOJAS</t>
  </si>
  <si>
    <t>B717200030041</t>
  </si>
  <si>
    <t>CUADERNO EMPASTADO RAYADO TAMAÑO A5 X 200 HOJAS</t>
  </si>
  <si>
    <t>B717200030020</t>
  </si>
  <si>
    <t>CUADERNO ESPIRAL CUADRICULADO TAMAÑO A4 X 100 HOJAS</t>
  </si>
  <si>
    <t>B717200030023</t>
  </si>
  <si>
    <t>CUADERNO ESPIRAL CUADRICULADO TAMAÑO A4 X 200 HOJAS</t>
  </si>
  <si>
    <t>B717200030137</t>
  </si>
  <si>
    <t>CUADERNO ESPIRAL CUADRICULADO TAMAÑO A5 X 100 HOJAS</t>
  </si>
  <si>
    <t>B717200030207</t>
  </si>
  <si>
    <t>CUADERNO ESPIRAL CUADRICULADO TAMAÑO A5 X 160 HOJAS</t>
  </si>
  <si>
    <t>B717200030215</t>
  </si>
  <si>
    <t>CUADERNO ESPIRAL CUADRICULADO TAMAÑO A5 X 180 HOJAS</t>
  </si>
  <si>
    <t>B717200030024</t>
  </si>
  <si>
    <t>CUADERNO ESPIRAL CUADRICULADO TAMAÑO A5 X 200 HOJAS</t>
  </si>
  <si>
    <t>B717200030021</t>
  </si>
  <si>
    <t>CUADERNO ESPIRAL CUADRICULADO TAMAÑO CARTA X 100 HOJAS</t>
  </si>
  <si>
    <t>B717200030027</t>
  </si>
  <si>
    <t>CUADERNO ESPIRAL RAYADO TAMAÑO A4 X 100 HOJAS</t>
  </si>
  <si>
    <t>B717200030066</t>
  </si>
  <si>
    <t>CUADERNO ESPIRAL RAYADO TAMAÑO A4 X 200 HOJAS</t>
  </si>
  <si>
    <t>B717200030028</t>
  </si>
  <si>
    <t>CUADERNO ESPIRAL RAYADO TAMAÑO CARTA X 100 HOJAS</t>
  </si>
  <si>
    <t>B717200030002</t>
  </si>
  <si>
    <t>CUADERNO INDICE ALFABETICO X 100 HOJAS</t>
  </si>
  <si>
    <t>B717200030037</t>
  </si>
  <si>
    <t>CUADERNO PARA ACTAS T/OFICIO X 200 HOJAS</t>
  </si>
  <si>
    <t>B317500100047</t>
  </si>
  <si>
    <t>CUADERNO PARA COLOREAR</t>
  </si>
  <si>
    <t>B717200030141</t>
  </si>
  <si>
    <t>CUADERNO PUBLICITARIO</t>
  </si>
  <si>
    <t>B717200030121</t>
  </si>
  <si>
    <t>CUADERNO RAYADO TAMAÑO A4 X 88 HOJAS</t>
  </si>
  <si>
    <t>B717200030210</t>
  </si>
  <si>
    <t>CUADERNO RAYADO TAMAÑO A4 X 92 HOJAS</t>
  </si>
  <si>
    <t>B717200030047</t>
  </si>
  <si>
    <t>CUADERNO RAYADO TAMAÑO CARTA X 100 HOJAS</t>
  </si>
  <si>
    <t>B717200030235</t>
  </si>
  <si>
    <t>CUADERNO TRIPLE RAYA TAMAÑO A4 X 100 HOJAS</t>
  </si>
  <si>
    <t>B470300140012</t>
  </si>
  <si>
    <t>CUADRIPTICO</t>
  </si>
  <si>
    <t>B470300190023</t>
  </si>
  <si>
    <t>CUADRIPTICO BROCHURE</t>
  </si>
  <si>
    <t>B470300190003</t>
  </si>
  <si>
    <t>CUADRIPTICO INFORMATIVO</t>
  </si>
  <si>
    <t>B169400320052</t>
  </si>
  <si>
    <t>CUBIERTOS PARA ENTRADA</t>
  </si>
  <si>
    <t>B317500100743</t>
  </si>
  <si>
    <t>CUBO DE ESPUMA CON TELA PLASTIFICADA</t>
  </si>
  <si>
    <t>B317500100722</t>
  </si>
  <si>
    <t>CUBO DE MADERA DE COLOR PRIMARIO</t>
  </si>
  <si>
    <t>B235200060236</t>
  </si>
  <si>
    <t>CUBO MAGICO</t>
  </si>
  <si>
    <t>B317500150353</t>
  </si>
  <si>
    <t>B798100030002</t>
  </si>
  <si>
    <t>CUBRECAMA DE DRIL SANFORIZADO 1 PLAZA</t>
  </si>
  <si>
    <t>B169400010041</t>
  </si>
  <si>
    <t>CUCHARA  DE ACERO INOXIDABLE</t>
  </si>
  <si>
    <t>B169400010009</t>
  </si>
  <si>
    <t>CUCHARA DE ACERO INOXIDABLE</t>
  </si>
  <si>
    <t>B169400010001</t>
  </si>
  <si>
    <t>CUCHARA DE ACERO INOXIDABLE X 12</t>
  </si>
  <si>
    <t>B169400010033</t>
  </si>
  <si>
    <t>CUCHARA DE ALUMINIO</t>
  </si>
  <si>
    <t>B169900430024</t>
  </si>
  <si>
    <t>CUCHARA DESCARTABLE</t>
  </si>
  <si>
    <t>B169900100154</t>
  </si>
  <si>
    <t>CUCHARA DESCARTABLE CHICA</t>
  </si>
  <si>
    <t>B169900100156</t>
  </si>
  <si>
    <t>CUCHARA DESCARTABLE GRANDE</t>
  </si>
  <si>
    <t>B169900430105</t>
  </si>
  <si>
    <t>CUCHARA DESCARTABLE.</t>
  </si>
  <si>
    <t>B169900430032</t>
  </si>
  <si>
    <t>CUCHARITA  DESCARTABLE</t>
  </si>
  <si>
    <t>B169400010005</t>
  </si>
  <si>
    <t>CUCHARITA DE ACERO INOXIDABLE</t>
  </si>
  <si>
    <t>B169400060020</t>
  </si>
  <si>
    <t>B169400060021</t>
  </si>
  <si>
    <t>CUCHARITA DE ACERO INOXIDABLE PARA TE</t>
  </si>
  <si>
    <t>B169900430025</t>
  </si>
  <si>
    <t>CUCHARITA DESCARTABLE</t>
  </si>
  <si>
    <t>B169900100200</t>
  </si>
  <si>
    <t>CUCHARITA DESCARTABLE CHICA</t>
  </si>
  <si>
    <t>B169400020049</t>
  </si>
  <si>
    <t>CUCHARON DE ACERO INOXIDABLE Nº 10</t>
  </si>
  <si>
    <t>B169400020091</t>
  </si>
  <si>
    <t>CUCHARON DE ALUMINIO DE 500 ML</t>
  </si>
  <si>
    <t>B169400020054</t>
  </si>
  <si>
    <t>CUCHARON DE ALUMINIO Nº 10</t>
  </si>
  <si>
    <t>B169400020061</t>
  </si>
  <si>
    <t>CUCHARON DE ALUMINIO Nº 12</t>
  </si>
  <si>
    <t>B715000320017</t>
  </si>
  <si>
    <t>CUCHILLA CORTADORA DE PAPEL</t>
  </si>
  <si>
    <t>B411000090038</t>
  </si>
  <si>
    <t>CUCHILLA CUTTER 4 IN</t>
  </si>
  <si>
    <t>B160800050007</t>
  </si>
  <si>
    <t>CUCHILLA DE ACERO PARA CORTADORA</t>
  </si>
  <si>
    <t>B702100070594</t>
  </si>
  <si>
    <t>CUCHILLA DE LIMPIEZA PARA FOTOCOPIADORA TRIUMPH ADDLER DC-3060/4060</t>
  </si>
  <si>
    <t>B411000090010</t>
  </si>
  <si>
    <t>CUCHILLA PARA CEPILLO DE 4 IN</t>
  </si>
  <si>
    <t>B411000090030</t>
  </si>
  <si>
    <t>CUCHILLA PARA CEPILLO DE 6 IN</t>
  </si>
  <si>
    <t>B715000320033</t>
  </si>
  <si>
    <t>CUCHILLA PARA CORTAR PAPEL 10 MM</t>
  </si>
  <si>
    <t>B715000320027</t>
  </si>
  <si>
    <t>CUCHILLA PARA CORTAR PAPEL CON MANGO DE PLASTICO</t>
  </si>
  <si>
    <t>B411000090018</t>
  </si>
  <si>
    <t>CUCHILLA PARA SIERRA CALADORA</t>
  </si>
  <si>
    <t>B283400090001</t>
  </si>
  <si>
    <t>CUCHILLA PELA CABLE PARA ELECTRICISTA</t>
  </si>
  <si>
    <t>B411000090053</t>
  </si>
  <si>
    <t>CUCHILLA RECTA</t>
  </si>
  <si>
    <t>B411000090106</t>
  </si>
  <si>
    <t>CUCHILLA RETRACTIL CON MANGO DE METAL</t>
  </si>
  <si>
    <t>B169400050074</t>
  </si>
  <si>
    <t>CUCHILLO DE ACERO INOXIDABLE DE  MESA</t>
  </si>
  <si>
    <t>B169400050111</t>
  </si>
  <si>
    <t>CUCHILLO DE ACERO INOXIDABLE DE 25 CM</t>
  </si>
  <si>
    <t>B169400050094</t>
  </si>
  <si>
    <t>CUCHILLO DE ACERO INOXIDABLE DE 4 IN CON MANGO DE PLASTICO</t>
  </si>
  <si>
    <t>B169400050060</t>
  </si>
  <si>
    <t>CUCHILLO DE COCINA 8 IN</t>
  </si>
  <si>
    <t>B169400050017</t>
  </si>
  <si>
    <t>CUCHILLO PARA COCINA Nº 12</t>
  </si>
  <si>
    <t>B169400050026</t>
  </si>
  <si>
    <t>CUCHILLO PARA TORTA</t>
  </si>
  <si>
    <t>B169400050047</t>
  </si>
  <si>
    <t>CUCHILLO X 12 UNI</t>
  </si>
  <si>
    <t>B208400210012</t>
  </si>
  <si>
    <t>CUELLO DE CERA PARA INODORO</t>
  </si>
  <si>
    <t>B541100010161</t>
  </si>
  <si>
    <t>CUENTO INFANTIL</t>
  </si>
  <si>
    <t>B099600010017</t>
  </si>
  <si>
    <t>CULANTRO</t>
  </si>
  <si>
    <t>B919200100069</t>
  </si>
  <si>
    <t>CUNA 1</t>
  </si>
  <si>
    <t>B963000070007</t>
  </si>
  <si>
    <t>CURVA PARA SOLDAR O PEGAR DE PVC SEL 1/2 IN</t>
  </si>
  <si>
    <t>B140200060003</t>
  </si>
  <si>
    <t>CUY RAZA ANDINA ETAPA REPRODUCTOR HEMBRA</t>
  </si>
  <si>
    <t>2.6. 6 1. 1 2</t>
  </si>
  <si>
    <t>B140200060004</t>
  </si>
  <si>
    <t>CUY RAZA ANDINA ETAPA REPRODUCTOR MACHO</t>
  </si>
  <si>
    <t>B416400060041</t>
  </si>
  <si>
    <t>DADO CARDANICO DE ENCASTRE DE 1/2 IN</t>
  </si>
  <si>
    <t>B419200020055</t>
  </si>
  <si>
    <t>DADOS</t>
  </si>
  <si>
    <t>B133000140133</t>
  </si>
  <si>
    <t>DEODORIZADOR DE AMBIENTE X 12 ML</t>
  </si>
  <si>
    <t>B133000140070</t>
  </si>
  <si>
    <t>DEODORIZADOR DE AMBIENTE X 360 ML</t>
  </si>
  <si>
    <t>B208400040253</t>
  </si>
  <si>
    <t>DESAGUE CROMADO DE  1 1/4 IN PESADO</t>
  </si>
  <si>
    <t>B208400040018</t>
  </si>
  <si>
    <t>DESAGUE CROMADO DE 1 1/2</t>
  </si>
  <si>
    <t>B962700010002</t>
  </si>
  <si>
    <t>DESAGUE CROMADO DE 1 1/4 IN PARA LAVATORIO</t>
  </si>
  <si>
    <t>B962700010025</t>
  </si>
  <si>
    <t>DESAGUE DE 1 ¿ IN BRONCE CROMADO</t>
  </si>
  <si>
    <t>B962700010010</t>
  </si>
  <si>
    <t>DESAGUE DE 1 1/2 IN PESADO DE BRONCE</t>
  </si>
  <si>
    <t>B415400030018</t>
  </si>
  <si>
    <t>DESARMADOR CON PILOTO DE 220 V</t>
  </si>
  <si>
    <t>B415400030023</t>
  </si>
  <si>
    <t>DESARMADOR ELECTRICO INALAMBRICOS PESADOS</t>
  </si>
  <si>
    <t>B415400020002</t>
  </si>
  <si>
    <t>DESARMADOR ESTRELLA (JUEGO X 6 PIEZAS)</t>
  </si>
  <si>
    <t>B415400020004</t>
  </si>
  <si>
    <t>DESARMADOR ESTRELLA 1/4 IN X 6 IN</t>
  </si>
  <si>
    <t>B415400020031</t>
  </si>
  <si>
    <t>DESARMADOR ESTRELLA 1/4 IN X 8 IN</t>
  </si>
  <si>
    <t>B415400010027</t>
  </si>
  <si>
    <t>DESARMADOR PLANO 3/8 IN X 10 IN</t>
  </si>
  <si>
    <t>B415400010037</t>
  </si>
  <si>
    <t>DESARMADOR PLANO JUEGO</t>
  </si>
  <si>
    <t>B415400010036</t>
  </si>
  <si>
    <t>DESARMADOR PLANO Nº 12</t>
  </si>
  <si>
    <t>B415400030017</t>
  </si>
  <si>
    <t>DESARMADOR PLANO Y ESTRELLA</t>
  </si>
  <si>
    <t>B415400030015</t>
  </si>
  <si>
    <t>DESARMADOR X 10 PIEZAS</t>
  </si>
  <si>
    <t>B135000040002</t>
  </si>
  <si>
    <t>DESATORADOR  PARA SERV. HIGIENICOS T/GRANDE</t>
  </si>
  <si>
    <t>B135000040011</t>
  </si>
  <si>
    <t>DESATORADOR DE JEBE PARA SERVICIOS HIGIENICOS DE 3 IN</t>
  </si>
  <si>
    <t>B135000040012</t>
  </si>
  <si>
    <t>DESATORADOR DE JEBE PARA SERVICIOS HIGIENICOS DE 4 IN</t>
  </si>
  <si>
    <t>B135000040013</t>
  </si>
  <si>
    <t>DESATORADOR DE JEBE PARA SERVICIOS HIGIENICOS DE 6 IN</t>
  </si>
  <si>
    <t>B133000430141</t>
  </si>
  <si>
    <t>DESATORADOR LIQUIDO X 1 GAL</t>
  </si>
  <si>
    <t>B133000430062</t>
  </si>
  <si>
    <t>DESENGRASANTE LIQUIDO MULTIUSO</t>
  </si>
  <si>
    <t>B532291640012</t>
  </si>
  <si>
    <t>DESFIBRILADOR PORTATIL</t>
  </si>
  <si>
    <t>2.6. 3 2. 4 2</t>
  </si>
  <si>
    <t>B112227470001</t>
  </si>
  <si>
    <t>DESHUMEDECEDOR</t>
  </si>
  <si>
    <t>B112228220001</t>
  </si>
  <si>
    <t>DESHUMEDECEDOR PARA AMBIENTE TIPO COMERCIAL</t>
  </si>
  <si>
    <t>B133000120055</t>
  </si>
  <si>
    <t>DESINFECTANTE LIMPIADOR AROMATICO X 1 GAL</t>
  </si>
  <si>
    <t>B208000090009</t>
  </si>
  <si>
    <t>DESLIZADOR CLAVO 18 MM NEGRO</t>
  </si>
  <si>
    <t>B208000090137</t>
  </si>
  <si>
    <t>DESLIZADOR PLASTICO</t>
  </si>
  <si>
    <t>B415400030047</t>
  </si>
  <si>
    <t>DESTORNILLADOR PERILLERO ESTRELLA</t>
  </si>
  <si>
    <t>B415400010016</t>
  </si>
  <si>
    <t>DESTORNILLADOR PERRILLEROS</t>
  </si>
  <si>
    <t>B415400030016</t>
  </si>
  <si>
    <t>DESTORNILLADOR X 6 PIEZAS</t>
  </si>
  <si>
    <t>B742216550001</t>
  </si>
  <si>
    <t>DESTRUCTORA DE DOCUMENTOS</t>
  </si>
  <si>
    <t>B715000420011</t>
  </si>
  <si>
    <t>DETECTOR DE BILLETES FALSOS</t>
  </si>
  <si>
    <t>B882221120001</t>
  </si>
  <si>
    <t>DETECTOR DE HUMO</t>
  </si>
  <si>
    <t>2.6. 3 2. 9 3</t>
  </si>
  <si>
    <t>B133000160067</t>
  </si>
  <si>
    <t>DETERGENTE DOMESTICO</t>
  </si>
  <si>
    <t>B133000170003</t>
  </si>
  <si>
    <t>DETERGENTE EN PASTA LAVA VAJILLA X 1 KG</t>
  </si>
  <si>
    <t>B133000170006</t>
  </si>
  <si>
    <t>DETERGENTE EN PASTA LAVA VAJILLA X 225 G</t>
  </si>
  <si>
    <t>B133000170001</t>
  </si>
  <si>
    <t>DETERGENTE EN PASTA LAVA VAJILLA X 250 G</t>
  </si>
  <si>
    <t>B133000170012</t>
  </si>
  <si>
    <t>DETERGENTE EN PASTA LAVA VAJILLA X 360 G</t>
  </si>
  <si>
    <t>B133000160108</t>
  </si>
  <si>
    <t>DETERGENTE GRANULADO A GRANEL</t>
  </si>
  <si>
    <t>B133000160090</t>
  </si>
  <si>
    <t>DETERGENTE GRANULADO X 2.6 KG</t>
  </si>
  <si>
    <t>B133000160085</t>
  </si>
  <si>
    <t>DETERGENTE GRANULADO X 30 KG</t>
  </si>
  <si>
    <t>B133000160095</t>
  </si>
  <si>
    <t>DETERGENTE GRANULADO X 850 G</t>
  </si>
  <si>
    <t>B133000160009</t>
  </si>
  <si>
    <t>DETERGENTE GRANULADO X 900 G</t>
  </si>
  <si>
    <t>B133000160014</t>
  </si>
  <si>
    <t>DETERGENTE PARA LAVAR VAJILLA EN POLVO</t>
  </si>
  <si>
    <t>B587100030005</t>
  </si>
  <si>
    <t>DEXAMETASONA 4 MG TAB</t>
  </si>
  <si>
    <t>B587100030001</t>
  </si>
  <si>
    <t>DEXAMETASONA FOSFATO (COMO SAL SODICA) 4 MG/2 ML INY 2 ML</t>
  </si>
  <si>
    <t>B587100030002</t>
  </si>
  <si>
    <t>B585100070012</t>
  </si>
  <si>
    <t>DEXTROSA 333 MG/ML (33 %) INY 20 ML</t>
  </si>
  <si>
    <t>B208400050033</t>
  </si>
  <si>
    <t>DIAFRAGMA PARA FLUXOMETRO DE INODORO</t>
  </si>
  <si>
    <t>B208400050025</t>
  </si>
  <si>
    <t>DIAFRAGMA PARA FLUXOMETRO URINARIO</t>
  </si>
  <si>
    <t>B545000010098</t>
  </si>
  <si>
    <t>DIARIO 16</t>
  </si>
  <si>
    <t>B545000010026</t>
  </si>
  <si>
    <t>DIARIO AJA</t>
  </si>
  <si>
    <t>B547000010009</t>
  </si>
  <si>
    <t>B545000010016</t>
  </si>
  <si>
    <t>DIARIO CORREO</t>
  </si>
  <si>
    <t>B547000010011</t>
  </si>
  <si>
    <t>B545000010049</t>
  </si>
  <si>
    <t>DIARIO CORREO (LUNES A VIERNES)</t>
  </si>
  <si>
    <t>B545000010013</t>
  </si>
  <si>
    <t>DIARIO EL CHINO</t>
  </si>
  <si>
    <t>B547000010013</t>
  </si>
  <si>
    <t>B545000010008</t>
  </si>
  <si>
    <t>DIARIO EL COMERCIO</t>
  </si>
  <si>
    <t>B547000010014</t>
  </si>
  <si>
    <t>B545000010030</t>
  </si>
  <si>
    <t>DIARIO EL COMERCIO (DOMINGO)</t>
  </si>
  <si>
    <t>B547000010015</t>
  </si>
  <si>
    <t>B545000010058</t>
  </si>
  <si>
    <t>DIARIO EL COMERCIO (SABADO)</t>
  </si>
  <si>
    <t>B545000010027</t>
  </si>
  <si>
    <t>DIARIO EL MEN</t>
  </si>
  <si>
    <t>B545000010067</t>
  </si>
  <si>
    <t>DIARIO EL PAIS</t>
  </si>
  <si>
    <t>B547000010017</t>
  </si>
  <si>
    <t>B545000010015</t>
  </si>
  <si>
    <t>DIARIO EL PERUANO</t>
  </si>
  <si>
    <t>B547000010018</t>
  </si>
  <si>
    <t>B545000010019</t>
  </si>
  <si>
    <t>DIARIO EL POPULAR</t>
  </si>
  <si>
    <t>B547000010019</t>
  </si>
  <si>
    <t>B545000010022</t>
  </si>
  <si>
    <t>DIARIO EL SOL</t>
  </si>
  <si>
    <t>B545000010017</t>
  </si>
  <si>
    <t>DIARIO EL TROME</t>
  </si>
  <si>
    <t>B547000010023</t>
  </si>
  <si>
    <t>B547000010024</t>
  </si>
  <si>
    <t>DIARIO EL VOCERO</t>
  </si>
  <si>
    <t>B545000010009</t>
  </si>
  <si>
    <t>DIARIO EXPRESO</t>
  </si>
  <si>
    <t>B547000010025</t>
  </si>
  <si>
    <t>B545000010032</t>
  </si>
  <si>
    <t>DIARIO EXPRESO (DOMINGO)</t>
  </si>
  <si>
    <t>B547000010026</t>
  </si>
  <si>
    <t>B545000010014</t>
  </si>
  <si>
    <t>DIARIO EXTRA</t>
  </si>
  <si>
    <t>B547000010030</t>
  </si>
  <si>
    <t>B545000010012</t>
  </si>
  <si>
    <t>DIARIO GESTION</t>
  </si>
  <si>
    <t>B547000010032</t>
  </si>
  <si>
    <t>DIARIO GESTION (LUNES A SABADO)</t>
  </si>
  <si>
    <t>B545000010114</t>
  </si>
  <si>
    <t>DIARIO HILDEBRANDT</t>
  </si>
  <si>
    <t>B545000010024</t>
  </si>
  <si>
    <t>DIARIO LA PRIMERA</t>
  </si>
  <si>
    <t>B547000010085</t>
  </si>
  <si>
    <t>B545000010110</t>
  </si>
  <si>
    <t>DIARIO LA PRIMERA (DOMINGO)</t>
  </si>
  <si>
    <t>B545000010018</t>
  </si>
  <si>
    <t>DIARIO LA RAZON</t>
  </si>
  <si>
    <t>B547000010035</t>
  </si>
  <si>
    <t>B545000010011</t>
  </si>
  <si>
    <t>DIARIO LA REPUBLICA</t>
  </si>
  <si>
    <t>B547000010036</t>
  </si>
  <si>
    <t>B545000010031</t>
  </si>
  <si>
    <t>DIARIO LA REPUBLICA (DOMINGO)</t>
  </si>
  <si>
    <t>B547000010037</t>
  </si>
  <si>
    <t>B545000010021</t>
  </si>
  <si>
    <t>DIARIO MI PAIS</t>
  </si>
  <si>
    <t>B545000010010</t>
  </si>
  <si>
    <t>DIARIO OJO</t>
  </si>
  <si>
    <t>B547000010041</t>
  </si>
  <si>
    <t>DIARIO OJO (DOMINGO)</t>
  </si>
  <si>
    <t>B547000010042</t>
  </si>
  <si>
    <t>DIARIO OJO (LUNES A SABADO)</t>
  </si>
  <si>
    <t>B545000010020</t>
  </si>
  <si>
    <t>DIARIO PERU 21</t>
  </si>
  <si>
    <t>B547000010045</t>
  </si>
  <si>
    <t>B545000010470</t>
  </si>
  <si>
    <t>DIARIO PERU 21 (DOMINGO)</t>
  </si>
  <si>
    <t>B545000010028</t>
  </si>
  <si>
    <t>DIARIO SOL DE ORO</t>
  </si>
  <si>
    <t>B547000010049</t>
  </si>
  <si>
    <t>B545000010206</t>
  </si>
  <si>
    <t>DIARIO UNO (DOMINGO)</t>
  </si>
  <si>
    <t>B545000010207</t>
  </si>
  <si>
    <t>B584900280003</t>
  </si>
  <si>
    <t>DIAZEPAM 5 MG/ML INY 2 ML</t>
  </si>
  <si>
    <t>B541100010006</t>
  </si>
  <si>
    <t>DICCIONARIO</t>
  </si>
  <si>
    <t>B545500100014</t>
  </si>
  <si>
    <t>DICCIONARIO DE SINONIMOS Y ANTONIMOS</t>
  </si>
  <si>
    <t>B545500100357</t>
  </si>
  <si>
    <t>DICCIONARIO ENCICLOPEDICO</t>
  </si>
  <si>
    <t>B545500100024</t>
  </si>
  <si>
    <t>DICCIONARIO INGLES/ESPAÑOL - ESPAÑOL/INGLES</t>
  </si>
  <si>
    <t>B580200470029</t>
  </si>
  <si>
    <t>DICLOFENACO 1 G/100 G GEL 10 G</t>
  </si>
  <si>
    <t>B580200470004</t>
  </si>
  <si>
    <t>DICLOFENACO 50 MG TAB</t>
  </si>
  <si>
    <t>B580200470018</t>
  </si>
  <si>
    <t>DICLOFENACO 75 MG INY 2 ML</t>
  </si>
  <si>
    <t>B580700120005</t>
  </si>
  <si>
    <t>DICLOXACILINA (COMO SAL SODICA) 500 MG TAB</t>
  </si>
  <si>
    <t>B285400270146</t>
  </si>
  <si>
    <t>DICROICO CON TRANSFORMADOR DE 12 V</t>
  </si>
  <si>
    <t>B285400270296</t>
  </si>
  <si>
    <t>DICROICO LED ORIENTABLE EQUIPADO 25 W X 220 V</t>
  </si>
  <si>
    <t>B172100070018</t>
  </si>
  <si>
    <t>DIESEL B5</t>
  </si>
  <si>
    <t>B172100070020</t>
  </si>
  <si>
    <t>DIESEL B5 S50</t>
  </si>
  <si>
    <t>2.3. 1 3. 1 1</t>
  </si>
  <si>
    <t>B068001220162</t>
  </si>
  <si>
    <t>DIFUSOR DE AIRE PARA SISTEMA DE VENTILACION</t>
  </si>
  <si>
    <t>B583800750004</t>
  </si>
  <si>
    <t>DIMENHIDRINATO 50 MG INY 2 ML</t>
  </si>
  <si>
    <t>B583800750003</t>
  </si>
  <si>
    <t>DIMENHIDRINATO 50 MG TAB</t>
  </si>
  <si>
    <t>B594300010008</t>
  </si>
  <si>
    <t>DIMENHIDRINATO 50 MG TAB X 10 TAB</t>
  </si>
  <si>
    <t>B583800220003</t>
  </si>
  <si>
    <t>DIMETICONA 80 MG TAB</t>
  </si>
  <si>
    <t>B583800220001</t>
  </si>
  <si>
    <t>DIMETICONA 80 MG/ML SUS GOT 15 ML</t>
  </si>
  <si>
    <t>B583000220005</t>
  </si>
  <si>
    <t>DINITRATO DE ISOSORBIDA 5 MG TAB SL</t>
  </si>
  <si>
    <t>B475100014852</t>
  </si>
  <si>
    <t>DIPLOMA</t>
  </si>
  <si>
    <t>B470300130001</t>
  </si>
  <si>
    <t>DIPLOMA DE AGRADECIMIENTO</t>
  </si>
  <si>
    <t>B475100017834</t>
  </si>
  <si>
    <t>DIPLOMA DE HONOR</t>
  </si>
  <si>
    <t>B470300130011</t>
  </si>
  <si>
    <t>DIPLOMA DE RECONOCIMIENTO</t>
  </si>
  <si>
    <t>B470300130009</t>
  </si>
  <si>
    <t>DIPLOMA EN GENERAL</t>
  </si>
  <si>
    <t>B470300130012</t>
  </si>
  <si>
    <t>DIPLOMA POR PARTICIPACION</t>
  </si>
  <si>
    <t>B470300050123</t>
  </si>
  <si>
    <t>DIPTICO  INFORMATIVO</t>
  </si>
  <si>
    <t>B470300050433</t>
  </si>
  <si>
    <t>DIPTICO BROCHURE</t>
  </si>
  <si>
    <t>B470300050194</t>
  </si>
  <si>
    <t>DIPTICO BROCHURE HIGTH POINT</t>
  </si>
  <si>
    <t>B470300050117</t>
  </si>
  <si>
    <t>DIPTICO EDUCATIVO</t>
  </si>
  <si>
    <t>B470300050115</t>
  </si>
  <si>
    <t>DIPTICO INFORMATIVO</t>
  </si>
  <si>
    <t>B470300050116</t>
  </si>
  <si>
    <t>DIPTICO PUBLICITARIO</t>
  </si>
  <si>
    <t>B470300050049</t>
  </si>
  <si>
    <t>DIPTICOS X 1000 UNI</t>
  </si>
  <si>
    <t>B548200040023</t>
  </si>
  <si>
    <t>DIRECTORIO DE PROGRAMAS SOCIALES</t>
  </si>
  <si>
    <t>B022900020023</t>
  </si>
  <si>
    <t>DISCO  PARA AMOLADORA DE DESBASTE DE  4 ¿  IN</t>
  </si>
  <si>
    <t>B767400040012</t>
  </si>
  <si>
    <t>DISCO COMPACTO GRABABLE (CD¿)</t>
  </si>
  <si>
    <t>B767400040013</t>
  </si>
  <si>
    <t>DISCO COMPACTO REGRABABLE (CD¿)</t>
  </si>
  <si>
    <t>B411000060004</t>
  </si>
  <si>
    <t>DISCO DE SIERRA CIRCULAR DE 10 IN</t>
  </si>
  <si>
    <t>B022900020013</t>
  </si>
  <si>
    <t>DISCO DIAMANTADO</t>
  </si>
  <si>
    <t>B767500030030</t>
  </si>
  <si>
    <t>DISCO DURO</t>
  </si>
  <si>
    <t>B767500030066</t>
  </si>
  <si>
    <t>DISCO DURO 80 GB 7200 RPM</t>
  </si>
  <si>
    <t>B767500030074</t>
  </si>
  <si>
    <t>DISCO DURO 80 GB SATA</t>
  </si>
  <si>
    <t>B767500030098</t>
  </si>
  <si>
    <t>DISCO DURO DE 1 TERABYTE</t>
  </si>
  <si>
    <t>B767500030003</t>
  </si>
  <si>
    <t>DISCO DURO DE 120 GB</t>
  </si>
  <si>
    <t>B767500030045</t>
  </si>
  <si>
    <t>DISCO DURO DE 160 GB</t>
  </si>
  <si>
    <t>B767500030004</t>
  </si>
  <si>
    <t>DISCO DURO DE 18.2 GB</t>
  </si>
  <si>
    <t>B767500030013</t>
  </si>
  <si>
    <t>DISCO DURO DE 40 GB</t>
  </si>
  <si>
    <t>B767500030019</t>
  </si>
  <si>
    <t>DISCO DURO DE 80 GB</t>
  </si>
  <si>
    <t>B767500030035</t>
  </si>
  <si>
    <t>DISCO DURO DE 80 GB IDE DE 7200 RPM</t>
  </si>
  <si>
    <t>B767500030052</t>
  </si>
  <si>
    <t>DISCO DURO DE 80 GB ULTRA ATA 100 7200 RPM</t>
  </si>
  <si>
    <t>B740818500001</t>
  </si>
  <si>
    <t>DISCO DURO EXTERNO</t>
  </si>
  <si>
    <t>B740818500015</t>
  </si>
  <si>
    <t>DISCO DURO EXTERNO DE 1 TB</t>
  </si>
  <si>
    <t>B740818500019</t>
  </si>
  <si>
    <t>DISCO DURO EXTERNO DE 2 TB</t>
  </si>
  <si>
    <t>B740818500002</t>
  </si>
  <si>
    <t>DISCO DURO EXTERNO DE 250 GB</t>
  </si>
  <si>
    <t>B767500030184</t>
  </si>
  <si>
    <t>DISCO DURO INTERNO SATA 4TB</t>
  </si>
  <si>
    <t>B767500030093</t>
  </si>
  <si>
    <t>DISCO DURO SATA DE 120 GB</t>
  </si>
  <si>
    <t>B767500030107</t>
  </si>
  <si>
    <t>DISCO DURO SATA DE 160 GB</t>
  </si>
  <si>
    <t>B767500030109</t>
  </si>
  <si>
    <t>DISCO DURO SATA DE 250 GB</t>
  </si>
  <si>
    <t>B767500030108</t>
  </si>
  <si>
    <t>DISCO DURO SATA DE 320 GB</t>
  </si>
  <si>
    <t>B767500030036</t>
  </si>
  <si>
    <t>DISCO DURO SCSI DE 146 GB</t>
  </si>
  <si>
    <t>B767400040035</t>
  </si>
  <si>
    <t>DISCO DVD - R</t>
  </si>
  <si>
    <t>B767400040083</t>
  </si>
  <si>
    <t>DISCO DVD - RW DE 4.7 GB</t>
  </si>
  <si>
    <t>B767400040085</t>
  </si>
  <si>
    <t>DISCO DVD - RW DE 8.5 GB</t>
  </si>
  <si>
    <t>B767400040029</t>
  </si>
  <si>
    <t>DISCO DVD GRABABLE</t>
  </si>
  <si>
    <t>B767400040014</t>
  </si>
  <si>
    <t>DISCO DVD GRABABLE DE 4.7 GB</t>
  </si>
  <si>
    <t>B767400040123</t>
  </si>
  <si>
    <t>DISCO DVD GRABABLE DE 4.7 GB SUPERFICIE IMPRIMIBLE</t>
  </si>
  <si>
    <t>B767400040111</t>
  </si>
  <si>
    <t>DISCO DVD GRABABLE DE 8.5 GB</t>
  </si>
  <si>
    <t>B767400040016</t>
  </si>
  <si>
    <t>DISCO DVD REGRABABLE</t>
  </si>
  <si>
    <t>B767400040089</t>
  </si>
  <si>
    <t>DISCO DVD RW DE 8 GB</t>
  </si>
  <si>
    <t>B767400040102</t>
  </si>
  <si>
    <t>DISCO DVD-R DE 4.7 GB 16X</t>
  </si>
  <si>
    <t>B899600122437</t>
  </si>
  <si>
    <t>DISFRAZ DE ANIMAL DE TELA PARA NIÑO</t>
  </si>
  <si>
    <t>B899600122307</t>
  </si>
  <si>
    <t>DISFRAZ DE MUÑECO TATO</t>
  </si>
  <si>
    <t>B767400030004</t>
  </si>
  <si>
    <t>DISKETTE DE 3.5</t>
  </si>
  <si>
    <t>B767400030018</t>
  </si>
  <si>
    <t>DISKETTE DE 3.5 HD  1.44 MB</t>
  </si>
  <si>
    <t>B767400030002</t>
  </si>
  <si>
    <t>DISKETTE DE 3.5 X 10 UNI</t>
  </si>
  <si>
    <t>B731500040019</t>
  </si>
  <si>
    <t>DISOLVENTE DE PINTURA EPOXICA</t>
  </si>
  <si>
    <t>B731500040022</t>
  </si>
  <si>
    <t>DISOLVENTE PARA DD</t>
  </si>
  <si>
    <t>B731500040028</t>
  </si>
  <si>
    <t>DISOLVENTE PARA PINTURA TRAFICO</t>
  </si>
  <si>
    <t>B646100050015</t>
  </si>
  <si>
    <t>DISPENSADOR AROMATICO</t>
  </si>
  <si>
    <t>B715000300002</t>
  </si>
  <si>
    <t>DISPENSADOR DE CINTA ADHESIVA DE 1/2 X 72 YDS</t>
  </si>
  <si>
    <t>B715000300022</t>
  </si>
  <si>
    <t>DISPENSADOR DE CINTA ADHESIVA DE 3/4 IN X 36 YD</t>
  </si>
  <si>
    <t>B715000300026</t>
  </si>
  <si>
    <t>DISPENSADOR DE CINTA ADHESIVA DE 3/4 IN X 72 YD</t>
  </si>
  <si>
    <t>B646100050001</t>
  </si>
  <si>
    <t>DISPENSADOR DE JABON LIQUIDO (MATERIAL PLASTICO)</t>
  </si>
  <si>
    <t>B504200010002</t>
  </si>
  <si>
    <t>DISPENSADOR DE MANO PARA CINTA DE EMBALAJE DE 2 IN</t>
  </si>
  <si>
    <t>B646100050002</t>
  </si>
  <si>
    <t>DISPENSADOR DE PAPEL HIGIENICO</t>
  </si>
  <si>
    <t>B646100050148</t>
  </si>
  <si>
    <t>DISPENSADOR DE PAPEL HIGIENICO DE MATERIAL PLASTICO</t>
  </si>
  <si>
    <t>B646100050003</t>
  </si>
  <si>
    <t>DISPENSADOR DE PAPEL TOALLA (MATERIAL PLASTICO)</t>
  </si>
  <si>
    <t>B646100050130</t>
  </si>
  <si>
    <t>DISPENSADOR DE PLASTICO PARA TICKET DE TURNO</t>
  </si>
  <si>
    <t>B715000300008</t>
  </si>
  <si>
    <t>DISPENSADOR PARA CINTA ADHESIVA 36 - 72 YD</t>
  </si>
  <si>
    <t>B852900090002</t>
  </si>
  <si>
    <t>DISTINTIVO PARA VEHICULO OFICIAL - 1</t>
  </si>
  <si>
    <t>B199100100150</t>
  </si>
  <si>
    <t>DISTRIBUIDOR DE CABLE 3 SALIDAS DE METAL CIRCUITO CERRADO PARA TV</t>
  </si>
  <si>
    <t>B317500100153</t>
  </si>
  <si>
    <t>DOMINO DE COLORES</t>
  </si>
  <si>
    <t>B094100030004</t>
  </si>
  <si>
    <t>DURAZNO (AL PESO)</t>
  </si>
  <si>
    <t>B548300040026</t>
  </si>
  <si>
    <t>DVD VIDEO DE PELICULAS INFANTILES</t>
  </si>
  <si>
    <t>B090600050037</t>
  </si>
  <si>
    <t>EDULCORANTE X 1 G X 100</t>
  </si>
  <si>
    <t>B090600050036</t>
  </si>
  <si>
    <t>EDULCORANTE X 1 G X 200</t>
  </si>
  <si>
    <t>B545500040268</t>
  </si>
  <si>
    <t>EL NUEVO PROCESO PENAL</t>
  </si>
  <si>
    <t>B895700110006</t>
  </si>
  <si>
    <t>ELASTICO DE 1 CM</t>
  </si>
  <si>
    <t>B895700110014</t>
  </si>
  <si>
    <t>ELASTICO DE 1.5 CM</t>
  </si>
  <si>
    <t>B672235280016</t>
  </si>
  <si>
    <t>ELECTROBOMBA DE 2 HP</t>
  </si>
  <si>
    <t>B767500491971</t>
  </si>
  <si>
    <t>ELIMINADOR DE ESTATICA PARA CANON COD. REF. FM3-9296-000</t>
  </si>
  <si>
    <t>B767500490818</t>
  </si>
  <si>
    <t>EMBRAGUE LIMITADOR DE RUEDA SEPARADORA DE CASSETTE PARA IMPRESORA MULTIFUNCIONAL CANON 2230</t>
  </si>
  <si>
    <t>B583100330004</t>
  </si>
  <si>
    <t>ENALAPRIL MALEATO 10 MG TAB</t>
  </si>
  <si>
    <t>B317500100038</t>
  </si>
  <si>
    <t>ENCAJE DE ALTO RELIEVE DE 1 A 2 AÑOS</t>
  </si>
  <si>
    <t>B285000050040</t>
  </si>
  <si>
    <t>ENCHUFE</t>
  </si>
  <si>
    <t>B285000050055</t>
  </si>
  <si>
    <t>ENCHUFE AEREO CONECTOR REDONDO</t>
  </si>
  <si>
    <t>B285000050065</t>
  </si>
  <si>
    <t>ENCHUFE MONOFASICO DE 15 A</t>
  </si>
  <si>
    <t>B285000050054</t>
  </si>
  <si>
    <t>ENCHUFE MONOFASICO SIN LINEA A TIERRA CON CLAVIJA PLANA 220V 15 AMP</t>
  </si>
  <si>
    <t>B285000050033</t>
  </si>
  <si>
    <t>ENCHUFE PLANO DE 15 A</t>
  </si>
  <si>
    <t>B285000050051</t>
  </si>
  <si>
    <t>ENCHUFE PLANO MACHO CON TOMA A TIERRA</t>
  </si>
  <si>
    <t>B285000050019</t>
  </si>
  <si>
    <t>ENCHUFE TRIPLE</t>
  </si>
  <si>
    <t>B541100010005</t>
  </si>
  <si>
    <t>ENCICLOPEDIA</t>
  </si>
  <si>
    <t>B541100010268</t>
  </si>
  <si>
    <t>ENCICLOPEDIA APRENDE MATEMATICAS</t>
  </si>
  <si>
    <t>B541100010269</t>
  </si>
  <si>
    <t>ENCICLOPEDIA AUTODIDACTICA</t>
  </si>
  <si>
    <t>B715000110033</t>
  </si>
  <si>
    <t>ENGRAPADOR DE METAL MEDIANO 26/6</t>
  </si>
  <si>
    <t>B715000110015</t>
  </si>
  <si>
    <t>ENGRAPADOR DE METAL T/.GRANDE</t>
  </si>
  <si>
    <t>B715000110030</t>
  </si>
  <si>
    <t>ENGRAPADOR DE METAL TIPO ALICATE</t>
  </si>
  <si>
    <t>B715000110056</t>
  </si>
  <si>
    <t>ENGRAPADOR DE OFICINA (25 HOJAS)</t>
  </si>
  <si>
    <t>B715000110058</t>
  </si>
  <si>
    <t>ENGRAPADOR DE OFICINA (270 HOJAS)</t>
  </si>
  <si>
    <t>B715000110037</t>
  </si>
  <si>
    <t>ENGRAPADOR GRANDE DE OFICINA (110 HOJAS)</t>
  </si>
  <si>
    <t>B715000110006</t>
  </si>
  <si>
    <t>ENGRAPADOR GRANDE DE OFICINA (150 HOJAS)</t>
  </si>
  <si>
    <t>B715000110007</t>
  </si>
  <si>
    <t>ENGRAPADOR GRANDE DE OFICINA (200 HOJAS)</t>
  </si>
  <si>
    <t>B715000110053</t>
  </si>
  <si>
    <t>ENGRAPADOR GRANDE DE OFICINA (230 HOJAS)</t>
  </si>
  <si>
    <t>B715000110008</t>
  </si>
  <si>
    <t>ENGRAPADOR GRANDE DE OFICINA (240 HOJAS)</t>
  </si>
  <si>
    <t>B672237960001</t>
  </si>
  <si>
    <t>ENGRAPADOR INDUSTRIAL</t>
  </si>
  <si>
    <t>B715000110011</t>
  </si>
  <si>
    <t>ENGRAPADOR TIPO ALICATE</t>
  </si>
  <si>
    <t>B419400100009</t>
  </si>
  <si>
    <t>ENGRAPADORA CLAVADORA TIPO TAPICERO</t>
  </si>
  <si>
    <t>B767500120899</t>
  </si>
  <si>
    <t>ENSAMBLE DE FUSOR PARA EQUIPO MULTIFUNCIONAL XEROX WORKCENTRE 7120</t>
  </si>
  <si>
    <t>B899600122273</t>
  </si>
  <si>
    <t>ENTERIZO DE POLAR PARA BEBE TALLA 2</t>
  </si>
  <si>
    <t>B899600122274</t>
  </si>
  <si>
    <t>ENTERIZO DE POLAR PARA BEBE TALLA 3</t>
  </si>
  <si>
    <t>B503700100041</t>
  </si>
  <si>
    <t>ENVASE DE PLASTICO CON TAPA TIPO TAPER DE 34 CM X 24 CM X 10 CM</t>
  </si>
  <si>
    <t>B503700100014</t>
  </si>
  <si>
    <t>ENVASE DE PLASTICO CON TAPA TIPO TAPER X 1 L APROX.</t>
  </si>
  <si>
    <t>B503700100118</t>
  </si>
  <si>
    <t>ENVASE DE PLASTICO CON TAPA TIPO TAPER X 18 L</t>
  </si>
  <si>
    <t>B503700100019</t>
  </si>
  <si>
    <t>ENVASE DE PLASTICO CON TAPA TIPO TAPER X 5 L</t>
  </si>
  <si>
    <t>B503700100008</t>
  </si>
  <si>
    <t>ENVASE DE PLASTICO CON TAPA TIPO TAPER X 500 ML</t>
  </si>
  <si>
    <t>B503700100170</t>
  </si>
  <si>
    <t>ENVASE DE PLASTICO CON TAPA TIPO TAPER X 65 L</t>
  </si>
  <si>
    <t>B952221660006</t>
  </si>
  <si>
    <t>EQUIPO CONVERSOR DE TELEFONIA</t>
  </si>
  <si>
    <t>2.6. 3 2. 3 2</t>
  </si>
  <si>
    <t>B112236140021</t>
  </si>
  <si>
    <t>EQUIPO DE AIRE ACONDICIONADO</t>
  </si>
  <si>
    <t>B112236140006</t>
  </si>
  <si>
    <t>EQUIPO DE AIRE ACONDICIONADO DE 24,000 BTU SPLIT PARED</t>
  </si>
  <si>
    <t>B112236140028</t>
  </si>
  <si>
    <t>EQUIPO DE AIRE ACONDICIONADO DE 48,000 BTU/HR SPLIT DUCTO</t>
  </si>
  <si>
    <t>B112233660001</t>
  </si>
  <si>
    <t>EQUIPO DE AIRE ACONDICIONADO DE PRECISION</t>
  </si>
  <si>
    <t>B112240100008</t>
  </si>
  <si>
    <t>EQUIPO DE AIRE ACONDICIONADO INDUSTRIAL DE POTENCIA 60000 BTU TIPLO SPLIT TECHO</t>
  </si>
  <si>
    <t>B462243540001</t>
  </si>
  <si>
    <t>EQUIPO DE ALARMA Y PROTECCION</t>
  </si>
  <si>
    <t>B740826000001</t>
  </si>
  <si>
    <t>EQUIPO DE CONTROL DE ACCESO BIOMETRICO</t>
  </si>
  <si>
    <t>B940800880002</t>
  </si>
  <si>
    <t>EQUIPO DE CONVERSION DE GAS NATURAL VEHICULAR INSTALADO PARA AUTOS CON CARBURADOR</t>
  </si>
  <si>
    <t>B940800880001</t>
  </si>
  <si>
    <t>EQUIPO DE CONVERSION DE GAS NATURAL VEHICULAR INSTALADO PARA AUTOS CON INYECTORES</t>
  </si>
  <si>
    <t>B285400060221</t>
  </si>
  <si>
    <t>EQUIPO DE FLUORESCENTE LINEAL DOBLE DE 36/40 W</t>
  </si>
  <si>
    <t>B462247850001</t>
  </si>
  <si>
    <t>EQUIPO DE ILUMINACION DE EMERGENCIA</t>
  </si>
  <si>
    <t>B952231860001</t>
  </si>
  <si>
    <t>EQUIPO DE POSICIONAMIENTO - GPS</t>
  </si>
  <si>
    <t>B952233000001</t>
  </si>
  <si>
    <t>EQUIPO DE RADIO</t>
  </si>
  <si>
    <t>B952233750001</t>
  </si>
  <si>
    <t>EQUIPO DE SONIDO</t>
  </si>
  <si>
    <t>B952233750008</t>
  </si>
  <si>
    <t>EQUIPO DE SONIDO 120 W</t>
  </si>
  <si>
    <t>B495701290012</t>
  </si>
  <si>
    <t>EQUIPO DE VENOCLISIS</t>
  </si>
  <si>
    <t>B952233840001</t>
  </si>
  <si>
    <t>EQUIPO DE VIDEOCONFERENCIA</t>
  </si>
  <si>
    <t>B532248020003</t>
  </si>
  <si>
    <t>EQUIPO DOPPLER FETAL PORTATIL</t>
  </si>
  <si>
    <t>B285400060177</t>
  </si>
  <si>
    <t>EQUIPO FLOURESCENTE RECTO 2 X 36 W</t>
  </si>
  <si>
    <t>B285400060159</t>
  </si>
  <si>
    <t>EQUIPO FLUORESCENTE 2 X 18 W COMPLETO</t>
  </si>
  <si>
    <t>B285400060048</t>
  </si>
  <si>
    <t>EQUIPO FLUORESCENTE CIRCULAR COMPLETO 22 W</t>
  </si>
  <si>
    <t>B285400060045</t>
  </si>
  <si>
    <t>EQUIPO FLUORESCENTE CIRCULAR COMPLETO 32 W</t>
  </si>
  <si>
    <t>B285400060030</t>
  </si>
  <si>
    <t>EQUIPO FLUORESCENTE CIRCULAR CON SOCKET 32 W</t>
  </si>
  <si>
    <t>B285400060124</t>
  </si>
  <si>
    <t>EQUIPO FLUORESCENTE DE 1 X 36 W</t>
  </si>
  <si>
    <t>B285400060186</t>
  </si>
  <si>
    <t>EQUIPO FLUORESCENTE LINEAL 4 X 18 W</t>
  </si>
  <si>
    <t>B285400060167</t>
  </si>
  <si>
    <t>EQUIPO FLUORESCENTE LINEAL COMPLETO 4 X 20 W</t>
  </si>
  <si>
    <t>B742227260010</t>
  </si>
  <si>
    <t>EQUIPO MULTIFUNCIONAL  (FOTOCOPIADORA )</t>
  </si>
  <si>
    <t>B742223580001</t>
  </si>
  <si>
    <t>EQUIPO MULTIFUNCIONAL COPIADORA FAX IMPRESORA SCANNER</t>
  </si>
  <si>
    <t>B742223580008</t>
  </si>
  <si>
    <t>EQUIPO MULTIFUNCIONAL COPIADORA IMPRESORA SCANNER</t>
  </si>
  <si>
    <t>B532255710005</t>
  </si>
  <si>
    <t>EQUIPO NEBULIZADOR ELECTRICO PORTATIL</t>
  </si>
  <si>
    <t>B672253560001</t>
  </si>
  <si>
    <t>EQUIPO ORDENADOR DE TURNO ELECTRONICO</t>
  </si>
  <si>
    <t>B672253560006</t>
  </si>
  <si>
    <t>EQUIPO ORDENADOR DE TURNO ELECTRONICO PERSONAL EN TABLETA  PANTALLA TACTIL</t>
  </si>
  <si>
    <t>B112235150001</t>
  </si>
  <si>
    <t>EQUIPO PARA AIRE ACONDICIONADO PORTATIL</t>
  </si>
  <si>
    <t>B112236140001</t>
  </si>
  <si>
    <t>EQUIPO PARA AIRE ACONDICIONADO TIPO DOMESTICO</t>
  </si>
  <si>
    <t>B112236140068</t>
  </si>
  <si>
    <t>EQUIPO PARA AIRE ACONDICIONADO TIPO DOMESTICO DE 12000 BTU PORTATIL</t>
  </si>
  <si>
    <t>B112236140053</t>
  </si>
  <si>
    <t>EQUIPO PARA AIRE ACONDICIONADO TIPO DOMESTICO DE 12000 BTU TIPO SPLIT</t>
  </si>
  <si>
    <t>B112236140060</t>
  </si>
  <si>
    <t>EQUIPO PARA AIRE ACONDICIONADO TIPO DOMESTICO DE 12000 BTU TIPO VENTANA</t>
  </si>
  <si>
    <t>B112236140054</t>
  </si>
  <si>
    <t>EQUIPO PARA AIRE ACONDICIONADO TIPO DOMESTICO DE 18000 BTU TIPO SPLIT</t>
  </si>
  <si>
    <t>B112236140059</t>
  </si>
  <si>
    <t>EQUIPO PARA AIRE ACONDICIONADO TIPO DOMESTICO DE 18000 BTU TIPO VENTANA</t>
  </si>
  <si>
    <t>B112236140069</t>
  </si>
  <si>
    <t>EQUIPO PARA AIRE ACONDICIONADO TIPO DOMESTICO DE 24000 BTU TIPO SPLIT</t>
  </si>
  <si>
    <t>B112236140061</t>
  </si>
  <si>
    <t>EQUIPO PARA AIRE ACONDICIONADO TIPO DOMESTICO DE 24000 BTU TIPO VENTANA</t>
  </si>
  <si>
    <t>B112236140056</t>
  </si>
  <si>
    <t>EQUIPO PARA AIRE ACONDICIONADO TIPO DOMESTICO DE 36000 BTU TIPO SPLIT</t>
  </si>
  <si>
    <t>B112236140057</t>
  </si>
  <si>
    <t>EQUIPO PARA AIRE ACONDICIONADO TIPO DOMESTICO DE 48000 BTU TIPO SPLIT</t>
  </si>
  <si>
    <t>B112236140058</t>
  </si>
  <si>
    <t>EQUIPO PARA AIRE ACONDICIONADO TIPO DOMESTICO DE 60000 BTU TIPO SPLIT</t>
  </si>
  <si>
    <t>B112240100001</t>
  </si>
  <si>
    <t>EQUIPO PARA AIRE ACONDICIONADO TIPO INDUSTRIAL</t>
  </si>
  <si>
    <t>B112240100012</t>
  </si>
  <si>
    <t>EQUIPO PARA AIRE ACONDICIONADO TIPO INDUSTRIAL DE 60000 BTU TIPO DUCTO</t>
  </si>
  <si>
    <t>B112242080001</t>
  </si>
  <si>
    <t>EQUIPO PURIFICADOR DE AMBIENTE</t>
  </si>
  <si>
    <t>B285400270082</t>
  </si>
  <si>
    <t>EQUIPOS DE ILUMINACION CON REJILLA</t>
  </si>
  <si>
    <t>B746433950001</t>
  </si>
  <si>
    <t>ESCALERA (OTRAS)</t>
  </si>
  <si>
    <t>B746436440027</t>
  </si>
  <si>
    <t>ESCALERA DE ALUMINIO TIPO TIJERA DE 14 PASOS</t>
  </si>
  <si>
    <t>B746436440025</t>
  </si>
  <si>
    <t>ESCALERA DE ALUMINIO TIPO TIJERA DE 8 PASOS</t>
  </si>
  <si>
    <t>B746435760001</t>
  </si>
  <si>
    <t>ESCALERA METALICA</t>
  </si>
  <si>
    <t>B536446530001</t>
  </si>
  <si>
    <t>ESCALERA SUECA</t>
  </si>
  <si>
    <t>B952236860001</t>
  </si>
  <si>
    <t>ESCANER DE RED</t>
  </si>
  <si>
    <t>B317500100556</t>
  </si>
  <si>
    <t>ESCARCHA</t>
  </si>
  <si>
    <t>B135000050045</t>
  </si>
  <si>
    <t>ESCOBA BAJA POLICIA DE 2 PITAS 2 ZUNCHOS</t>
  </si>
  <si>
    <t>B135000050041</t>
  </si>
  <si>
    <t>ESCOBA DE NAILON CON MANGO PLASTIFICADO DE 30 CM</t>
  </si>
  <si>
    <t>B135000050009</t>
  </si>
  <si>
    <t>ESCOBA MANGO CORTO PARA LIMPIEZA DE AUTOMOVILES</t>
  </si>
  <si>
    <t>B135000060134</t>
  </si>
  <si>
    <t>ESCOBILLA DE CERDA PLASTICA CON BASE DE MADERA PARA LAVAR VEHICULOS</t>
  </si>
  <si>
    <t>B135000060008</t>
  </si>
  <si>
    <t>ESCOBILLA DE CERDA PLASTICA PARA LAVAR SS.HH. CON MANGO CORTO</t>
  </si>
  <si>
    <t>B135000060022</t>
  </si>
  <si>
    <t>ESCOBILLA DE CERDA PLASTICA PARA LAVAR SS.HH. CON MANGO LARGO</t>
  </si>
  <si>
    <t>B023500010024</t>
  </si>
  <si>
    <t>ESCOBILLA DE FIERRO DE 6 IN PARA AMOLADORA</t>
  </si>
  <si>
    <t>B135000060123</t>
  </si>
  <si>
    <t>ESCOBILLA DE METAL PARA LIJAR FIERRO</t>
  </si>
  <si>
    <t>B135000060106</t>
  </si>
  <si>
    <t>ESCOBILLA PARA LUSTRAR CALZADO 14 CM X 4 CM</t>
  </si>
  <si>
    <t>B415200020015</t>
  </si>
  <si>
    <t>ESCOFINA EN MEDIA LUNA DE 8 IN</t>
  </si>
  <si>
    <t>B415200020019</t>
  </si>
  <si>
    <t>ESCOFINA REDONDA DE 10 IN</t>
  </si>
  <si>
    <t>B583800810005</t>
  </si>
  <si>
    <t>ESCOPOLAMINA N-BUTILBROMURO 10 MG TAB</t>
  </si>
  <si>
    <t>B583800810004</t>
  </si>
  <si>
    <t>ESCOPOLAMINA N-BUTILBROMURO 20 MG/ML INY 1 ML</t>
  </si>
  <si>
    <t>B746437120001</t>
  </si>
  <si>
    <t>ESCRITORIO DE MADERA</t>
  </si>
  <si>
    <t>B746437120137</t>
  </si>
  <si>
    <t>ESCRITORIO DE MADERA DE 1.20 M X 60 CM X 75 CM</t>
  </si>
  <si>
    <t>B746437120033</t>
  </si>
  <si>
    <t>ESCRITORIO DE MADERA DE 3 GAVETAS</t>
  </si>
  <si>
    <t>B746437120005</t>
  </si>
  <si>
    <t>ESCRITORIO DE MADERA DE 4 GAVETAS</t>
  </si>
  <si>
    <t>B746437450011</t>
  </si>
  <si>
    <t>ESCRITORIO DE MELAMINA</t>
  </si>
  <si>
    <t>B746437450681</t>
  </si>
  <si>
    <t>ESCRITORIO DE MELAMINA 75 CM X 1.50 M X 2.10 M</t>
  </si>
  <si>
    <t>B746437450275</t>
  </si>
  <si>
    <t>ESCRITORIO DE MELAMINA DE 1.30 M X 65 CM X 75 CM</t>
  </si>
  <si>
    <t>B746437450085</t>
  </si>
  <si>
    <t>ESCRITORIO DE MELAMINA DE 1.50 M X 1.50 M X 75 CM</t>
  </si>
  <si>
    <t>B746437450086</t>
  </si>
  <si>
    <t>ESCRITORIO DE MELAMINA DE 90 CM X 50 CM X 75 CM</t>
  </si>
  <si>
    <t>B746437450004</t>
  </si>
  <si>
    <t>ESCRITORIO DE MELAMINA EN FORMA DE L</t>
  </si>
  <si>
    <t>B746437450175</t>
  </si>
  <si>
    <t>ESCRITORIO DE MELAMINA EN L DE 1.20 M X 1.50 M X 75 CM X 60 CM</t>
  </si>
  <si>
    <t>B746437450198</t>
  </si>
  <si>
    <t>ESCRITORIO DE MELAMINA EN L DE 1.50 M X 1.50 M X 60 CM X 75 CM</t>
  </si>
  <si>
    <t>B419200020005</t>
  </si>
  <si>
    <t>ESCUADRA DE 90</t>
  </si>
  <si>
    <t>B419200020016</t>
  </si>
  <si>
    <t>ESCUADRA DE FIERRO X 30 CM</t>
  </si>
  <si>
    <t>B419200020121</t>
  </si>
  <si>
    <t>ESCUADRA DE METAL DE 1 IN X 20 CM</t>
  </si>
  <si>
    <t>B419200020119</t>
  </si>
  <si>
    <t>ESCUADRA DE METAL DE 16 IN</t>
  </si>
  <si>
    <t>B152600020021</t>
  </si>
  <si>
    <t>ESCUADRA ESQUINERO DE METAL DE 1 1/2 IN X 1 1/2 IN</t>
  </si>
  <si>
    <t>B419200020065</t>
  </si>
  <si>
    <t>ESCUADRA MEDIANA</t>
  </si>
  <si>
    <t>B396450000001</t>
  </si>
  <si>
    <t>ESCULTURA EN GENERAL</t>
  </si>
  <si>
    <t>B169400320153</t>
  </si>
  <si>
    <t>ESCURRIDOR DE PLASTICO PARA VAJILLAS CON TAPA</t>
  </si>
  <si>
    <t>B092200020017</t>
  </si>
  <si>
    <t>ESENCIA DE VAINILLA X 750 ML</t>
  </si>
  <si>
    <t>B139200240008</t>
  </si>
  <si>
    <t>ESMALTE DE UÑAS BASE X 13.5 ML</t>
  </si>
  <si>
    <t>B139200240006</t>
  </si>
  <si>
    <t>ESMALTE DE UÑAS X 7 ML</t>
  </si>
  <si>
    <t>B672254910013</t>
  </si>
  <si>
    <t>ESMERIL ELECTRICO DE 0.75 HP</t>
  </si>
  <si>
    <t>B672254910016</t>
  </si>
  <si>
    <t>ESMERIL ELECTRICO DE MANO 1800 W</t>
  </si>
  <si>
    <t>B495700250050</t>
  </si>
  <si>
    <t>B495700250031</t>
  </si>
  <si>
    <t>ESPARADRAPO ANTIALERGICO PLASTIFICADO X 6 CORTES</t>
  </si>
  <si>
    <t>B495700250037</t>
  </si>
  <si>
    <t>ESPARADRAPO DE 1 IN</t>
  </si>
  <si>
    <t>B495700250102</t>
  </si>
  <si>
    <t>ESPARADRAPO HIPOALERGENICO 1 IN X 5 M</t>
  </si>
  <si>
    <t>B495700250141</t>
  </si>
  <si>
    <t>ESPARADRAPO HIPOALERGENICO DE PAPEL 1 IN X 10 YD</t>
  </si>
  <si>
    <t>B495700250271</t>
  </si>
  <si>
    <t>ESPARADRAPO HIPOALERGENICO TRANSPARENTE DE PLASTICO 2.5 CM X 5 M</t>
  </si>
  <si>
    <t>B169400030024</t>
  </si>
  <si>
    <t>ESPATULA ANGULAR PARA REPOSTERIA X 20 CM DE ACERO INOXIDABLE CON MANGO DE MADERA</t>
  </si>
  <si>
    <t>B737100030002</t>
  </si>
  <si>
    <t>ESPATULA DE 3 IN</t>
  </si>
  <si>
    <t>B737100030003</t>
  </si>
  <si>
    <t>ESPATULA DE 4 IN</t>
  </si>
  <si>
    <t>B737100030011</t>
  </si>
  <si>
    <t>ESPATULA DE 8 IN</t>
  </si>
  <si>
    <t>B492900450014</t>
  </si>
  <si>
    <t>ESPATULA DE ACERO INOXIDABLE LECRON</t>
  </si>
  <si>
    <t>B169400030031</t>
  </si>
  <si>
    <t>ESPATULA DE ACERO QUIRURGICO DE 10 CM X 10 CM</t>
  </si>
  <si>
    <t>B410200030021</t>
  </si>
  <si>
    <t>ESPATULA DE METAL 6 IN</t>
  </si>
  <si>
    <t>B207300070180</t>
  </si>
  <si>
    <t>ESPEJO 3 MM X 60 CM X 1 M</t>
  </si>
  <si>
    <t>B207300070011</t>
  </si>
  <si>
    <t>ESPEJO 3 MM X 60 CM X 1.50 M BISELADO</t>
  </si>
  <si>
    <t>B207300070012</t>
  </si>
  <si>
    <t>ESPEJO 3 MM X 60 CM X 2.00 M BISELADO</t>
  </si>
  <si>
    <t>B207300070010</t>
  </si>
  <si>
    <t>ESPEJO 3 MM X 60 CM X 60 CM BISELADO</t>
  </si>
  <si>
    <t>B207300070007</t>
  </si>
  <si>
    <t>ESPEJO BISELADO DE PARED</t>
  </si>
  <si>
    <t>B207300070020</t>
  </si>
  <si>
    <t>ESPEJO DE 61 CM X 41 CM CON BASTIDOR</t>
  </si>
  <si>
    <t>B139000390005</t>
  </si>
  <si>
    <t>ESPEJO DE MANO 8 CM X 10 CM APROX</t>
  </si>
  <si>
    <t>B207300070005</t>
  </si>
  <si>
    <t>ESPEJO SIMPLE DE PARED</t>
  </si>
  <si>
    <t>B099600010031</t>
  </si>
  <si>
    <t>ESPINACA (AL PESO)</t>
  </si>
  <si>
    <t>B443600130023</t>
  </si>
  <si>
    <t>ESPIRAL DE PLASTICO 10 MM</t>
  </si>
  <si>
    <t>B443600130040</t>
  </si>
  <si>
    <t>ESPIRAL DE PLASTICO 14 MM</t>
  </si>
  <si>
    <t>B443600130079</t>
  </si>
  <si>
    <t>ESPIRAL DE PLASTICO 17 MM</t>
  </si>
  <si>
    <t>B443600130042</t>
  </si>
  <si>
    <t>ESPIRAL DE PLASTICO 20 MM</t>
  </si>
  <si>
    <t>B443600130080</t>
  </si>
  <si>
    <t>ESPIRAL DE PLASTICO 23 MM</t>
  </si>
  <si>
    <t>B443600130081</t>
  </si>
  <si>
    <t>ESPIRAL DE PLASTICO 25 MM</t>
  </si>
  <si>
    <t>B443600130055</t>
  </si>
  <si>
    <t>ESPIRAL DE PLASTICO 29 MM</t>
  </si>
  <si>
    <t>B443600130083</t>
  </si>
  <si>
    <t>ESPIRAL DE PLASTICO 33 MM</t>
  </si>
  <si>
    <t>B443600130046</t>
  </si>
  <si>
    <t>ESPIRAL DE PLASTICO 40 MM</t>
  </si>
  <si>
    <t>B443600130047</t>
  </si>
  <si>
    <t>ESPIRAL DE PLASTICO 6 MM</t>
  </si>
  <si>
    <t>B443600130077</t>
  </si>
  <si>
    <t>ESPIRAL DE PLASTICO 8 MM</t>
  </si>
  <si>
    <t>B443600130085</t>
  </si>
  <si>
    <t>ESPIRAL DE PLASTICO 9 MM</t>
  </si>
  <si>
    <t>B443600130036</t>
  </si>
  <si>
    <t>ESPIRAL PLASTICO DE 1 IN</t>
  </si>
  <si>
    <t>B443600130037</t>
  </si>
  <si>
    <t>ESPIRAL PLASTICO DE 1 IN 1/2</t>
  </si>
  <si>
    <t>B443600130068</t>
  </si>
  <si>
    <t>ESPIRAL PLASTICO DE 12 MM X 50 UNI</t>
  </si>
  <si>
    <t>B443600130069</t>
  </si>
  <si>
    <t>ESPIRAL PLASTICO DE 14 MM X 50 UNI</t>
  </si>
  <si>
    <t>B443600130064</t>
  </si>
  <si>
    <t>ESPIRAL PLASTICO DE 17 MM X 50 UNI</t>
  </si>
  <si>
    <t>B443600130070</t>
  </si>
  <si>
    <t>ESPIRAL PLASTICO DE 20 MM X 50 UNI</t>
  </si>
  <si>
    <t>B443600130071</t>
  </si>
  <si>
    <t>ESPIRAL PLASTICO DE 23 MM X 50 UNI</t>
  </si>
  <si>
    <t>B443600130072</t>
  </si>
  <si>
    <t>ESPIRAL PLASTICO DE 25 MM X 50 UNI</t>
  </si>
  <si>
    <t>B443600130094</t>
  </si>
  <si>
    <t>ESPIRAL PLASTICO DE 3/4 IN</t>
  </si>
  <si>
    <t>B443600130073</t>
  </si>
  <si>
    <t>ESPIRAL PLASTICO DE 30 MM X 50 UNI</t>
  </si>
  <si>
    <t>B443600130062</t>
  </si>
  <si>
    <t>ESPIRAL PLASTICO DE 7 MM X 50 UNI</t>
  </si>
  <si>
    <t>B443600130063</t>
  </si>
  <si>
    <t>ESPIRAL PLASTICO DE 9 MM X 50 UNI</t>
  </si>
  <si>
    <t>B135000090031</t>
  </si>
  <si>
    <t>ESPONJA DE ALAMBRE</t>
  </si>
  <si>
    <t>B135000090039</t>
  </si>
  <si>
    <t>ESPONJA DE ESPUMA SINTETICA</t>
  </si>
  <si>
    <t>B135000090008</t>
  </si>
  <si>
    <t>ESPONJA VERDE LAVA VAJILLAS</t>
  </si>
  <si>
    <t>B139000290001</t>
  </si>
  <si>
    <t>ESPONJAS</t>
  </si>
  <si>
    <t>B715000240003</t>
  </si>
  <si>
    <t>ESPONJERO DE JEBE REDONDO</t>
  </si>
  <si>
    <t>B070400180044</t>
  </si>
  <si>
    <t>ESPUMA CONGLOMERADA DE POLIURETANO DE 1 IN X 1.00 M X 2.00 M</t>
  </si>
  <si>
    <t>B070400180043</t>
  </si>
  <si>
    <t>ESPUMA CONGLOMERADA DE POLIURETANO DE 2 IN X 1.00 M X 2.00 M</t>
  </si>
  <si>
    <t>B070400180014</t>
  </si>
  <si>
    <t>ESPUMA DE POLIURETANO DE 1 1/2 IN X 1.00 M X 2.00 M</t>
  </si>
  <si>
    <t>B169400040030</t>
  </si>
  <si>
    <t>ESPUMADERA DE ACERO INOXIDABLE N° 10</t>
  </si>
  <si>
    <t>B152600020026</t>
  </si>
  <si>
    <t>ESQUINERO DE ALUMINIO PARA DRYWALL DE 1 IN X 1 IN X 3 M</t>
  </si>
  <si>
    <t>B646300090072</t>
  </si>
  <si>
    <t>ESQUINERO DE METAL UNICROMADO DE 3 IN X 3 IN PARA ESTANTE DE ANGULO RANURADO</t>
  </si>
  <si>
    <t>B462252150001</t>
  </si>
  <si>
    <t>ESTABILIZADOR</t>
  </si>
  <si>
    <t>B462252150013</t>
  </si>
  <si>
    <t>ESTABILIZADOR DE CORRIENTE 220 V</t>
  </si>
  <si>
    <t>B462252150003</t>
  </si>
  <si>
    <t>ESTABILIZADOR DE CORRIENTE DE 1000 WTS</t>
  </si>
  <si>
    <t>B462252150045</t>
  </si>
  <si>
    <t>ESTABILIZADOR DE VOLTAJE DE 5 SALIDAS 220 V</t>
  </si>
  <si>
    <t>B207200061069</t>
  </si>
  <si>
    <t>ESTACA DE MADERA 50 CM</t>
  </si>
  <si>
    <t>B358600050533</t>
  </si>
  <si>
    <t>ESTANDAR PANTONE  FORMULA GUIDE VIGENTE P/DETERMINACION DE COLORES C/CERTIFICADO</t>
  </si>
  <si>
    <t>B358600050201</t>
  </si>
  <si>
    <t>ESTANDAR USP ACIDO ACETIL SALICILICO X 500 MG</t>
  </si>
  <si>
    <t>B746439830001</t>
  </si>
  <si>
    <t>ESTANDARTE</t>
  </si>
  <si>
    <t>B746439830004</t>
  </si>
  <si>
    <t>ESTANDARTE DE MADERA</t>
  </si>
  <si>
    <t>B746439830006</t>
  </si>
  <si>
    <t>ESTANDARTE INSTITUCIONAL</t>
  </si>
  <si>
    <t>B858500070020</t>
  </si>
  <si>
    <t>B746440330001</t>
  </si>
  <si>
    <t>ESTANTE ARCHIVADOR DE MELAMINA</t>
  </si>
  <si>
    <t>B746440500001</t>
  </si>
  <si>
    <t>ESTANTE CORREDIZO - ESTANTE MOVIL</t>
  </si>
  <si>
    <t>B646300090257</t>
  </si>
  <si>
    <t>ESTANTE DE ANGULO RANURADO DE METAL DE 2 M X 90 CM X 39 CM</t>
  </si>
  <si>
    <t>B646300090274</t>
  </si>
  <si>
    <t>ESTANTE DE ANGULO RANURADO DE METAL DE 2.10 M X 2.20 M X 0.30 M</t>
  </si>
  <si>
    <t>B646300090078</t>
  </si>
  <si>
    <t>ESTANTE DE ANGULO RANURADO DE METAL DE 3 CUERPOS</t>
  </si>
  <si>
    <t>B646300090009</t>
  </si>
  <si>
    <t>ESTANTE DE ANGULO RANURADO DE METAL DE 3.41 M X 50 CM X 2.4 M CON 5 PANELES</t>
  </si>
  <si>
    <t>B646300090100</t>
  </si>
  <si>
    <t>ESTANTE DE ANGULO RANURADO DE METAL DE 4 PANELES</t>
  </si>
  <si>
    <t>B646300090273</t>
  </si>
  <si>
    <t>ESTANTE DE ANGULO RANURADO DE METAL DE 4.10 M X 2.20 M X 0.30 M</t>
  </si>
  <si>
    <t>B646300090077</t>
  </si>
  <si>
    <t>ESTANTE DE ANGULO RANURADO DE METAL DE 5 CUERPOS</t>
  </si>
  <si>
    <t>B646300090099</t>
  </si>
  <si>
    <t>ESTANTE DE ANGULO RANURADO DE METAL DE 5 PANELES</t>
  </si>
  <si>
    <t>B646300090140</t>
  </si>
  <si>
    <t>ESTANTE DE ANGULO RANURADO DE METAL DE 6 PANELES</t>
  </si>
  <si>
    <t>B646300090112</t>
  </si>
  <si>
    <t>ESTANTE DE ANGULOS RANURADOS DE PLANCHAS DE ACERO</t>
  </si>
  <si>
    <t>B746441180001</t>
  </si>
  <si>
    <t>ESTANTE DE MADERA</t>
  </si>
  <si>
    <t>B746441180064</t>
  </si>
  <si>
    <t>ESTANTE DE MADERA DE 3 DIVISIONES</t>
  </si>
  <si>
    <t>B746441180002</t>
  </si>
  <si>
    <t>ESTANTE DE MADERA DE 4 DIVISIONES</t>
  </si>
  <si>
    <t>B746441520059</t>
  </si>
  <si>
    <t>ESTANTE DE MELAMINA</t>
  </si>
  <si>
    <t>B746441860001</t>
  </si>
  <si>
    <t>ESTANTE DE METAL</t>
  </si>
  <si>
    <t>B495100060012</t>
  </si>
  <si>
    <t>ESTETOSCOPIO CLINICO ADULTO</t>
  </si>
  <si>
    <t>B495100060014</t>
  </si>
  <si>
    <t>ESTETOSCOPIO CON TENSIOMETRO ADULTO</t>
  </si>
  <si>
    <t>B208400050054</t>
  </si>
  <si>
    <t>ESTOPERO ARMADO PARA FLUXOMETRO PEDAL PARA WATER</t>
  </si>
  <si>
    <t>B642900020953</t>
  </si>
  <si>
    <t>ESTORES DE TAPASOL 1.50 M X 1.87 M</t>
  </si>
  <si>
    <t>B890300030008</t>
  </si>
  <si>
    <t>ESTUCHE DE LONA PARA CAMARA FOTOGRAFICA</t>
  </si>
  <si>
    <t>B890300030021</t>
  </si>
  <si>
    <t>ESTUCHE DE PANA</t>
  </si>
  <si>
    <t>B370800040368</t>
  </si>
  <si>
    <t>ESTUCHE PARA CAMARA FILMADORA</t>
  </si>
  <si>
    <t>B374100030049</t>
  </si>
  <si>
    <t>ESTUCHE PARA CAMARA FOTOGRAFICA</t>
  </si>
  <si>
    <t>B503500040005</t>
  </si>
  <si>
    <t>ESTUCHE TUBULAR DE CARTON DUPLEX 26.5 CM X 4.5 CM</t>
  </si>
  <si>
    <t>B322239390001</t>
  </si>
  <si>
    <t>ESTUFA ELECTRICA</t>
  </si>
  <si>
    <t>B710300050166</t>
  </si>
  <si>
    <t>ETIQUETA AUTOADHESIVA 1 IN X 2 IN X 100</t>
  </si>
  <si>
    <t>B710300050151</t>
  </si>
  <si>
    <t>ETIQUETA AUTOADHESIVA 1 IN X 3 IN X 100</t>
  </si>
  <si>
    <t>B710300050006</t>
  </si>
  <si>
    <t>ETIQUETA AUTOADHESIVA 1 IN X 3 IN X 100 UNI C/ DIVERSOS</t>
  </si>
  <si>
    <t>B710300050163</t>
  </si>
  <si>
    <t>ETIQUETA AUTOADHESIVA 1 IN X 4 IN X 500</t>
  </si>
  <si>
    <t>B710300050201</t>
  </si>
  <si>
    <t>ETIQUETA AUTOADHESIVA 10 CM X 3.5 CM</t>
  </si>
  <si>
    <t>B710300050104</t>
  </si>
  <si>
    <t>ETIQUETA AUTOADHESIVA 10 X 3.5 CMS X 100 UNI C/ DIVERSOS</t>
  </si>
  <si>
    <t>B710300050212</t>
  </si>
  <si>
    <t>ETIQUETA AUTOADHESIVA 10.2 CM X 3.6  CM</t>
  </si>
  <si>
    <t>B710300050204</t>
  </si>
  <si>
    <t>ETIQUETA AUTOADHESIVA 10.2 CM X 3.6 CM</t>
  </si>
  <si>
    <t>B710300050197</t>
  </si>
  <si>
    <t>ETIQUETA AUTOADHESIVA 2.4 CM X 5.1 CM TRIPLE COLUMNA EN TAMAÑO A4 X 100 HOJAS</t>
  </si>
  <si>
    <t>B710300050454</t>
  </si>
  <si>
    <t>ETIQUETA AUTOADHESIVA 2.5 CM X 6.5 CM</t>
  </si>
  <si>
    <t>B710300050331</t>
  </si>
  <si>
    <t>ETIQUETA AUTOADHESIVA 2.6 CM X 6.6 CM X 1500</t>
  </si>
  <si>
    <t>B710300050301</t>
  </si>
  <si>
    <t>ETIQUETA AUTOADHESIVA 20 CM X 10 CM</t>
  </si>
  <si>
    <t>B710300050335</t>
  </si>
  <si>
    <t>ETIQUETA AUTOADHESIVA 3.65 CM X 10.20 CM X 100</t>
  </si>
  <si>
    <t>B710300050314</t>
  </si>
  <si>
    <t>ETIQUETA AUTOADHESIVA 3.65 CM X 10.20 CM X 100 COLOR AMARILLO</t>
  </si>
  <si>
    <t>B710300050317</t>
  </si>
  <si>
    <t>ETIQUETA AUTOADHESIVA 3.65 CM X 10.20 CM X 100 COLOR VERDE</t>
  </si>
  <si>
    <t>B710300050169</t>
  </si>
  <si>
    <t>ETIQUETA AUTOADHESIVA 4 IN X 1 1/2 IN X 1000</t>
  </si>
  <si>
    <t>B710300050178</t>
  </si>
  <si>
    <t>ETIQUETA AUTOADHESIVA 5.58 CM X 9.9 CM X 500</t>
  </si>
  <si>
    <t>B710300050027</t>
  </si>
  <si>
    <t>ETIQUETA AUTOADHESIVA A4 COLOR BLANCO</t>
  </si>
  <si>
    <t>B710300050448</t>
  </si>
  <si>
    <t>ETIQUETA AUTOADHESIVA CIRCULAR 8 CM APROX.</t>
  </si>
  <si>
    <t>B470300070232</t>
  </si>
  <si>
    <t>ETIQUETA AUTOADHESIVA IMPRESA PARA CD</t>
  </si>
  <si>
    <t>B710300050031</t>
  </si>
  <si>
    <t>ETIQUETA AUTOADHESIVA P/ CODIGO BARRA</t>
  </si>
  <si>
    <t>B710300050050</t>
  </si>
  <si>
    <t>ETIQUETA AUTOADHESIVA PARA CD</t>
  </si>
  <si>
    <t>B710300050401</t>
  </si>
  <si>
    <t>ETIQUETA AUTOADHESIVA TAMAÑO  A4</t>
  </si>
  <si>
    <t>B710300050177</t>
  </si>
  <si>
    <t>ETIQUETA AUTOADHESIVA TAMAÑO A4 X 25</t>
  </si>
  <si>
    <t>B710300050119</t>
  </si>
  <si>
    <t>ETIQUETAS AUTOADHESIVAS LASER T-A4 DE 21 X 29.7 CM X 100 UND.</t>
  </si>
  <si>
    <t>B545500100818</t>
  </si>
  <si>
    <t>EXEGESIS AL CODIGO PROCESAL CONSTITUCIONAL</t>
  </si>
  <si>
    <t>B283400090002</t>
  </si>
  <si>
    <t>EXTENSION 220 V</t>
  </si>
  <si>
    <t>B283400090247</t>
  </si>
  <si>
    <t>EXTENSION CON ADAPTADOR</t>
  </si>
  <si>
    <t>B283400090003</t>
  </si>
  <si>
    <t>EXTENSION DE CORRIENTE</t>
  </si>
  <si>
    <t>B283400090202</t>
  </si>
  <si>
    <t>EXTENSION DE CORRIENTE 1 M</t>
  </si>
  <si>
    <t>B283400090203</t>
  </si>
  <si>
    <t>EXTENSION DE CORRIENTE 2 M</t>
  </si>
  <si>
    <t>B283400090297</t>
  </si>
  <si>
    <t>EXTENSION DE CORRIENTE CON TOMACORRIENTE MULTIPLE 5 M</t>
  </si>
  <si>
    <t>B882225250011</t>
  </si>
  <si>
    <t>EXTINTOR</t>
  </si>
  <si>
    <t>B882225250109</t>
  </si>
  <si>
    <t>EXTINTOR DE ACETATO DE POTASIO 6 L</t>
  </si>
  <si>
    <t>B882225250088</t>
  </si>
  <si>
    <t>EXTINTOR DE GAS CARBONICO (CO2) DE 5 LB</t>
  </si>
  <si>
    <t>B882225250021</t>
  </si>
  <si>
    <t>EXTINTOR DE GAS CARBONICO (CO2) DE 6 KG</t>
  </si>
  <si>
    <t>B882225250046</t>
  </si>
  <si>
    <t>EXTINTOR DE POLVO QUIMICO DE 6 KG.</t>
  </si>
  <si>
    <t>B882225250010</t>
  </si>
  <si>
    <t>EXTINTOR DE POLVO QUIMICO SECO TIPO ABC DE 12 KG</t>
  </si>
  <si>
    <t>B882225250017</t>
  </si>
  <si>
    <t>EXTINTOR DE POLVO QUIMICO SECO TIPO ABC DE 4 KG</t>
  </si>
  <si>
    <t>B882225250009</t>
  </si>
  <si>
    <t>EXTINTOR DE POLVO QUIMICO SECO TIPO ABC DE 6 KG</t>
  </si>
  <si>
    <t>B882225250041</t>
  </si>
  <si>
    <t>EXTINTOR DE POLVO QUIMICO SECO TIPO ABC DE 9 KG</t>
  </si>
  <si>
    <t>B112248020001</t>
  </si>
  <si>
    <t>EXTRACTOR DE AIRE</t>
  </si>
  <si>
    <t>B767500120447</t>
  </si>
  <si>
    <t>EXTRACTOR DE AIRE SLOT PCI</t>
  </si>
  <si>
    <t>B415800030006</t>
  </si>
  <si>
    <t>EXTRACTOR DE RODAMIENTO 10 IN</t>
  </si>
  <si>
    <t>B415800030001</t>
  </si>
  <si>
    <t>EXTRACTOR DE SOLDADURA</t>
  </si>
  <si>
    <t>B952237910001</t>
  </si>
  <si>
    <t>FACSIMIL</t>
  </si>
  <si>
    <t>B805200020045</t>
  </si>
  <si>
    <t>FAJA DE PROTECCION DE CINTURA CON TIRANTES TALLA L</t>
  </si>
  <si>
    <t>B805200020071</t>
  </si>
  <si>
    <t>FAJA DE PROTECCION LUMBAR DE LONA SINTETICA PARA TRANSPORTE DE CARGA TALLA M</t>
  </si>
  <si>
    <t>B805200020062</t>
  </si>
  <si>
    <t>FAJA DE PROTECCION LUMBAR DE NAILON ELASTICO PARA TRANSPORTE DE CARGA TALLA L</t>
  </si>
  <si>
    <t>B805200020063</t>
  </si>
  <si>
    <t>B496900320007</t>
  </si>
  <si>
    <t>FAJA ELASTICA LUMBAR</t>
  </si>
  <si>
    <t>B899600030089</t>
  </si>
  <si>
    <t>FALDA DE LANA</t>
  </si>
  <si>
    <t>B290500060027</t>
  </si>
  <si>
    <t>FALSA ESCUADRA DE METAL DE 30 CM</t>
  </si>
  <si>
    <t>B718500100003</t>
  </si>
  <si>
    <t>FASTENER DE METAL X 50 UNI</t>
  </si>
  <si>
    <t>B135000100101</t>
  </si>
  <si>
    <t>B135000100038</t>
  </si>
  <si>
    <t>FELPUDO DE ALTO TRANSITO.</t>
  </si>
  <si>
    <t>B135000100012</t>
  </si>
  <si>
    <t>FELPUDO DE CAUCHO</t>
  </si>
  <si>
    <t>B135000100043</t>
  </si>
  <si>
    <t>FELPUDO DE VINILO Y POLIPROPILENO</t>
  </si>
  <si>
    <t>B581500010001</t>
  </si>
  <si>
    <t>FENAZOPIRIDINA 100 MG TAB</t>
  </si>
  <si>
    <t>B475100015009</t>
  </si>
  <si>
    <t>FICHA</t>
  </si>
  <si>
    <t>B475100011274</t>
  </si>
  <si>
    <t>FICHAS DE DATOS</t>
  </si>
  <si>
    <t>B475100011974</t>
  </si>
  <si>
    <t>FICHAS DE INFORMACION</t>
  </si>
  <si>
    <t>B475100011275</t>
  </si>
  <si>
    <t>FICHAS SOCIALES</t>
  </si>
  <si>
    <t>B090600020017</t>
  </si>
  <si>
    <t>FIDEO SURTIDO</t>
  </si>
  <si>
    <t>B090600020102</t>
  </si>
  <si>
    <t>FIDEO TALLARIN</t>
  </si>
  <si>
    <t>B317500150205</t>
  </si>
  <si>
    <t>B952238290006</t>
  </si>
  <si>
    <t>FILMADORA DIGITAL</t>
  </si>
  <si>
    <t>B944000020001</t>
  </si>
  <si>
    <t>FILTRO ACEITE UNIVERSAL</t>
  </si>
  <si>
    <t>B767500120756</t>
  </si>
  <si>
    <t>B093100050002</t>
  </si>
  <si>
    <t>FLAN</t>
  </si>
  <si>
    <t>B374100030059</t>
  </si>
  <si>
    <t>FLASH PARA CAMARA FOTOGRAFICA DIGITAL TIPO PROFESIONAL</t>
  </si>
  <si>
    <t>B396461000001</t>
  </si>
  <si>
    <t>FLORERO (MAYOR A 1/8 UIT)</t>
  </si>
  <si>
    <t>2.6. 3 2. 6 2</t>
  </si>
  <si>
    <t>B642900070001</t>
  </si>
  <si>
    <t>FLORES NATURALES FRESCAS</t>
  </si>
  <si>
    <t>B285400060013</t>
  </si>
  <si>
    <t>FLUORESCENTE CIRCULAR 32 W</t>
  </si>
  <si>
    <t>B285400060017</t>
  </si>
  <si>
    <t>FLUORESCENTE LINEAL 18 W</t>
  </si>
  <si>
    <t>B285400060189</t>
  </si>
  <si>
    <t>FLUORESCENTE LINEAL 18 W LUZ DIA</t>
  </si>
  <si>
    <t>B285400060019</t>
  </si>
  <si>
    <t>FLUORESCENTE LINEAL 30 W</t>
  </si>
  <si>
    <t>B285400060193</t>
  </si>
  <si>
    <t>FLUORESCENTE LINEAL 36 W LUZ DIA</t>
  </si>
  <si>
    <t>B285400060060</t>
  </si>
  <si>
    <t>FLUORESCENTE LINEAL COMPLETO 2 X 36 W</t>
  </si>
  <si>
    <t>B285400060168</t>
  </si>
  <si>
    <t>FLUORESCENTE LINEAL COMPLETO 2 X 40 W</t>
  </si>
  <si>
    <t>B285400060020</t>
  </si>
  <si>
    <t>FLUORESCENTE RECTO 36 W</t>
  </si>
  <si>
    <t>B285400060133</t>
  </si>
  <si>
    <t>FLUORESCENTE RECTO 36 W  X 25 UNI</t>
  </si>
  <si>
    <t>B208400210013</t>
  </si>
  <si>
    <t>FLUXOMETRO PARA INODORO CROMADO</t>
  </si>
  <si>
    <t>B208400050034</t>
  </si>
  <si>
    <t>FLUXOMETRO PARA URINARIO CROMADO</t>
  </si>
  <si>
    <t>B285400080056</t>
  </si>
  <si>
    <t>FOCO 100 W</t>
  </si>
  <si>
    <t>B285400080221</t>
  </si>
  <si>
    <t>FOCO 150 W</t>
  </si>
  <si>
    <t>B285400080009</t>
  </si>
  <si>
    <t>FOCO 50 W</t>
  </si>
  <si>
    <t>B285400080050</t>
  </si>
  <si>
    <t>FOCO AHORRADOR 100 W</t>
  </si>
  <si>
    <t>B285400080040</t>
  </si>
  <si>
    <t>FOCO AHORRADOR 13 W</t>
  </si>
  <si>
    <t>B285400080053</t>
  </si>
  <si>
    <t>FOCO AHORRADOR 20 W</t>
  </si>
  <si>
    <t>B285400080024</t>
  </si>
  <si>
    <t>FOCO AHORRADOR 25 W</t>
  </si>
  <si>
    <t>B285400080217</t>
  </si>
  <si>
    <t>FOCO AHORRADOR 50 W</t>
  </si>
  <si>
    <t>B285400080633</t>
  </si>
  <si>
    <t>FOCO DE NEON  24 V 100 W</t>
  </si>
  <si>
    <t>B285400080010</t>
  </si>
  <si>
    <t>FOCO DICROICO 220 V</t>
  </si>
  <si>
    <t>B285400080648</t>
  </si>
  <si>
    <t>FOCO DICROICO DE 230 V 75 W</t>
  </si>
  <si>
    <t>B285400080482</t>
  </si>
  <si>
    <t>FOCO PARA REFLECTOR 100 W</t>
  </si>
  <si>
    <t>B475100010038</t>
  </si>
  <si>
    <t>FOLDER CARTULINA IMPRESO A COLORES</t>
  </si>
  <si>
    <t>B710600020008</t>
  </si>
  <si>
    <t>FOLDER CARTULINA T/A-4</t>
  </si>
  <si>
    <t>B710600030010</t>
  </si>
  <si>
    <t>FOLDER COLGANTE CON VARILLA DE METAL TAMAÑO OFICIO</t>
  </si>
  <si>
    <t>B710600030009</t>
  </si>
  <si>
    <t>FOLDER COLGANTE CON VARILLA DE PLASTICO T/OFICIO</t>
  </si>
  <si>
    <t>B710600030005</t>
  </si>
  <si>
    <t>FOLDER COLGANTE CON VARILLA DE PLASTICO TAMAÑO OFICIO</t>
  </si>
  <si>
    <t>B475100040001</t>
  </si>
  <si>
    <t>FOLDER CON LOGOTIPO INSTITUCIONAL</t>
  </si>
  <si>
    <t>B475100040418</t>
  </si>
  <si>
    <t>FOLDER DE CARTON IMPRESO DE 35 CM X 24 CM</t>
  </si>
  <si>
    <t>B475100040556</t>
  </si>
  <si>
    <t>FOLDER DE CARTON PLASTIFICADO TAMAÑO A4 CON LOGOTIPO</t>
  </si>
  <si>
    <t>B475100040488</t>
  </si>
  <si>
    <t>FOLDER DE CARTON PLASTIFICADO TAMAÑO OFICIO CON  LOGOTIPO</t>
  </si>
  <si>
    <t>B710600050073</t>
  </si>
  <si>
    <t>FOLDER DE PLASTICO CON BOLSAS PORTADOCUMENTOS TAMAÑO A4 X 80 HOJAS</t>
  </si>
  <si>
    <t>B710600050062</t>
  </si>
  <si>
    <t>FOLDER DE PLASTICO CON BOLSAS PORTADOCUMENTOS TAMAÑO OFICIO X 80 HOJAS</t>
  </si>
  <si>
    <t>B710600050102</t>
  </si>
  <si>
    <t>FOLDER DE PLASTICO CON BOLSAS PORTADOCUMENTOS X 40 HOJAS</t>
  </si>
  <si>
    <t>B710600050117</t>
  </si>
  <si>
    <t>FOLDER DE PLASTICO CON CLIP LATERAL TAMAÑO A4 PARA 10 HOJAS</t>
  </si>
  <si>
    <t>B710600050007</t>
  </si>
  <si>
    <t>FOLDER DE PLASTICO CON CLIP LATERAL TAMAÑO A4 PARA 25 HOJAS</t>
  </si>
  <si>
    <t>B710600050008</t>
  </si>
  <si>
    <t>FOLDER DE PLASTICO CON CLIP LATERAL TAMAÑO A4 PARA 30 HOJAS</t>
  </si>
  <si>
    <t>B710600050009</t>
  </si>
  <si>
    <t>FOLDER DE PLASTICO CON CLIP LATERAL TAMAÑO A4 PARA 60 HOJAS</t>
  </si>
  <si>
    <t>B710600050124</t>
  </si>
  <si>
    <t>FOLDER DE PLASTICO CON CLIP LATERAL TAMAÑO A4 PARA 80 HOJAS</t>
  </si>
  <si>
    <t>B710600050064</t>
  </si>
  <si>
    <t>FOLDER DE PLASTICO CON HOJAS PORTADOCUMENTOS TAMAÑO A4 X 40 HOJAS</t>
  </si>
  <si>
    <t>B710600050029</t>
  </si>
  <si>
    <t>FOLDER DE PLASTICO CON HOJAS PORTADOCUMENTOS TAMAÑO A4 X 60 HOJAS</t>
  </si>
  <si>
    <t>B710600050136</t>
  </si>
  <si>
    <t>FOLDER DE PLASTICO CON MICAS PORTADOCUMENTOS PARA 40 HOJAS TAMAÑO A4</t>
  </si>
  <si>
    <t>B710600050135</t>
  </si>
  <si>
    <t>FOLDER DE PLASTICO CON MICAS PORTADOCUMENTOS PARA 60 HOJAS TAMAÑO A4</t>
  </si>
  <si>
    <t>B710600050010</t>
  </si>
  <si>
    <t>FOLDER DE PLASTICO CON SUJETADOR SUPERIOR TAMAÑO OFICIO</t>
  </si>
  <si>
    <t>B710600050036</t>
  </si>
  <si>
    <t>FOLDER DE PLASTICO CON SUJETADOR T/A-4</t>
  </si>
  <si>
    <t>B710600050096</t>
  </si>
  <si>
    <t>FOLDER DE PLASTICO DOBLE TAPA DURA TAMAÑO A4</t>
  </si>
  <si>
    <t>B710600050076</t>
  </si>
  <si>
    <t>FOLDER DE PLASTICO PARA PRESENTACION CON VARILLA LATERAL TAMAÑO A4</t>
  </si>
  <si>
    <t>B710600050105</t>
  </si>
  <si>
    <t>FOLDER DE PLASTICO PARA PRESENTACION CON VARILLA LATERAL TAMAÑO A4 PARA 30 HOJAS</t>
  </si>
  <si>
    <t>B710600050106</t>
  </si>
  <si>
    <t>FOLDER DE PLASTICO PARA PRESENTACION CON VARILLA LATERAL TAMAÑO A4 PARA 60 HOJAS</t>
  </si>
  <si>
    <t>B710600050065</t>
  </si>
  <si>
    <t>FOLDER DE PLASTICO T A4</t>
  </si>
  <si>
    <t>B710600050013</t>
  </si>
  <si>
    <t>FOLDER DE PLASTICO TAMAÑO A4 CON TAPA TRANSPARENTE</t>
  </si>
  <si>
    <t>B710600050017</t>
  </si>
  <si>
    <t>FOLDER DE PLASTICO TAMAÑO OFICIO CON TAPA TRANSPARENTE</t>
  </si>
  <si>
    <t>B710600050085</t>
  </si>
  <si>
    <t>FOLDER DE PLASTICO TRANSLUCIDO TAMAÑO A4 CON SUJETADOR EN EL LOMO</t>
  </si>
  <si>
    <t>B475100040298</t>
  </si>
  <si>
    <t>FOLDER EN PAPEL COUCHE BARNIZADO BRILLANTE TAMAÑO A4 CON LOGOTIPO</t>
  </si>
  <si>
    <t>B710600140049</t>
  </si>
  <si>
    <t>FOLDER EN PAPEL COUCHE PLASTIFICADO TAMAÑO OFICIO</t>
  </si>
  <si>
    <t>B475100040428</t>
  </si>
  <si>
    <t>FOLDER IMPRESO EN CARTULINA DE 33.5 CM X 23.0 CM</t>
  </si>
  <si>
    <t>B475100040271</t>
  </si>
  <si>
    <t>FOLDER IMPRESO EN CARTULINA FOLCOTE TAMAÑO A4</t>
  </si>
  <si>
    <t>B475100040272</t>
  </si>
  <si>
    <t>FOLDER IMPRESO EN CARTULINA FOLCOTE TAMAÑO OFICIO</t>
  </si>
  <si>
    <t>B710600040024</t>
  </si>
  <si>
    <t>FOLDER MANILA TAMAÑO  A4</t>
  </si>
  <si>
    <t>B710600040025</t>
  </si>
  <si>
    <t>FOLDER MANILA TAMAÑO  OFICIO</t>
  </si>
  <si>
    <t>B710600040004</t>
  </si>
  <si>
    <t>FOLDER MANILA TAMAÑO A4</t>
  </si>
  <si>
    <t>B710600040027</t>
  </si>
  <si>
    <t>FOLDER MANILA TAMAÑO A4 DE  COLORES</t>
  </si>
  <si>
    <t>B710600040001</t>
  </si>
  <si>
    <t>FOLDER MANILA TAMAÑO OFICIO</t>
  </si>
  <si>
    <t>B710600020009</t>
  </si>
  <si>
    <t>FOLDER PARA LEGAJO DE PERSONAL</t>
  </si>
  <si>
    <t>B475100040063</t>
  </si>
  <si>
    <t>FOLDER PLASTIFICADO C/ LOGOTIPO</t>
  </si>
  <si>
    <t>B710600020012</t>
  </si>
  <si>
    <t>FOLDER PUBLICITARIO</t>
  </si>
  <si>
    <t>B710600050090</t>
  </si>
  <si>
    <t>FOLDER TIPO DURACLIP C/AZUL OSCURO</t>
  </si>
  <si>
    <t>B710600050091</t>
  </si>
  <si>
    <t>FOLDER TIPO DURACLIP C/GRIS</t>
  </si>
  <si>
    <t>B710600050093</t>
  </si>
  <si>
    <t>FOLDER TIPO DURACLIP C/ROJO</t>
  </si>
  <si>
    <t>B710600050094</t>
  </si>
  <si>
    <t>FOLDER TIPO DURACLIP C/VERDE</t>
  </si>
  <si>
    <t>B474000020220</t>
  </si>
  <si>
    <t>FOLLETO EDUCATIVO</t>
  </si>
  <si>
    <t>B474000020168</t>
  </si>
  <si>
    <t>FOLLETO IMPRESO</t>
  </si>
  <si>
    <t>B474000020170</t>
  </si>
  <si>
    <t>FOLLETO IMPRESO.</t>
  </si>
  <si>
    <t>B474000020463</t>
  </si>
  <si>
    <t>FOLLETO INFORMATIVO PARA LAS GERENCIAS LOCALES</t>
  </si>
  <si>
    <t>B474000020221</t>
  </si>
  <si>
    <t>FOLLETO INSTITUCIONAL</t>
  </si>
  <si>
    <t>B474000020721</t>
  </si>
  <si>
    <t>FOLLETO INSTRUCTIVO</t>
  </si>
  <si>
    <t>B474000020219</t>
  </si>
  <si>
    <t>FOLLETO PUBLICITARIO</t>
  </si>
  <si>
    <t>B962800020013</t>
  </si>
  <si>
    <t>FORMADOR DE EMPAQUETADURA X 300 G</t>
  </si>
  <si>
    <t>B475100014838</t>
  </si>
  <si>
    <t>FORMATO</t>
  </si>
  <si>
    <t>B475100015916</t>
  </si>
  <si>
    <t>FORMATO ADMINISTRATIVO</t>
  </si>
  <si>
    <t>B475100052209</t>
  </si>
  <si>
    <t>FORMATO DE FICHA DE MONITOREO Y SUPERVISION</t>
  </si>
  <si>
    <t>B475100014087</t>
  </si>
  <si>
    <t>FORMATO DE INFORME DE ACTIVIDADES</t>
  </si>
  <si>
    <t>B475100016926</t>
  </si>
  <si>
    <t>FORMATO DE INVENTARIO PATRIMONIAL</t>
  </si>
  <si>
    <t>B475100010050</t>
  </si>
  <si>
    <t>FORMATO DE PEDIDO COMPROBANTE DE SALIDA ( PECOSA )</t>
  </si>
  <si>
    <t>B475100014110</t>
  </si>
  <si>
    <t>FORMATO DE VISITA</t>
  </si>
  <si>
    <t>B475100020274</t>
  </si>
  <si>
    <t>FORMATO FACTURA</t>
  </si>
  <si>
    <t>B475100016455</t>
  </si>
  <si>
    <t>FORMATO PEDIDO COMPROBANTE DE SALIDA</t>
  </si>
  <si>
    <t>B475100012150</t>
  </si>
  <si>
    <t>FORMATOS ADMINISTRATIVOS IMPRESOS</t>
  </si>
  <si>
    <t>B475100012801</t>
  </si>
  <si>
    <t>FORMATOS ADMINISTRATIVOS IMPRESOS.</t>
  </si>
  <si>
    <t>B710600060035</t>
  </si>
  <si>
    <t>FORRO DE PLASTICO AUTOADHESIVO TRANSPARENTE DE 45 CM X 3 M</t>
  </si>
  <si>
    <t>B710600060016</t>
  </si>
  <si>
    <t>FORRO DE PLASTICO TAMAÑO A4</t>
  </si>
  <si>
    <t>B710600060005</t>
  </si>
  <si>
    <t>FORRO DE PLASTICO TAMAÑO OFICIO</t>
  </si>
  <si>
    <t>B710600060010</t>
  </si>
  <si>
    <t>FORRO VINILICO T/OFICIO</t>
  </si>
  <si>
    <t>B470300210006</t>
  </si>
  <si>
    <t>FOTOCHECK DE PAPEL ENMICADO</t>
  </si>
  <si>
    <t>B470300210002</t>
  </si>
  <si>
    <t>FOTOCHECK DE PVC</t>
  </si>
  <si>
    <t>B475100010362</t>
  </si>
  <si>
    <t>FOTOCHECKS</t>
  </si>
  <si>
    <t>B767500120528</t>
  </si>
  <si>
    <t>FOTOCONDUCTOR PARA IMPRESORA EPSON EPL 5900</t>
  </si>
  <si>
    <t>B742227260011</t>
  </si>
  <si>
    <t>FOTOCOPIADORA MULTIFUNCIONAL</t>
  </si>
  <si>
    <t>B473000050008</t>
  </si>
  <si>
    <t>FOTOGRAFIA DIGITAL DE 15 CM X 20 CM</t>
  </si>
  <si>
    <t>B203400120048</t>
  </si>
  <si>
    <t>FRAGUA PARA MAYOLICA</t>
  </si>
  <si>
    <t>B135000110001</t>
  </si>
  <si>
    <t>FRANELA</t>
  </si>
  <si>
    <t>B512000150362</t>
  </si>
  <si>
    <t>FRASCO DE VIDRIO DE BOCA ANCHA X 2 L</t>
  </si>
  <si>
    <t>B798100040002</t>
  </si>
  <si>
    <t>FRAZADA ANTIALERGICA DE LANA 1 1/2 PLAZA</t>
  </si>
  <si>
    <t>B798100040024</t>
  </si>
  <si>
    <t>FRAZADA ANTIALERGICA DE POLAR 1 1/2 PLAZA</t>
  </si>
  <si>
    <t>B798100040045</t>
  </si>
  <si>
    <t>FRAZADA DE ALGODON Y POLIESTER DE 1 1/2 PLAZA</t>
  </si>
  <si>
    <t>B798100040034</t>
  </si>
  <si>
    <t>FRAZADA DE LANA DE 1.50 M X 1 M APROX.</t>
  </si>
  <si>
    <t>B798100040063</t>
  </si>
  <si>
    <t>FRAZADA DE POLAR 1.20 M X 1.90 M</t>
  </si>
  <si>
    <t>B798100040066</t>
  </si>
  <si>
    <t>FRAZADA DE POLIESTER DE 1 1/2 PLAZA CON LOGOTIPO</t>
  </si>
  <si>
    <t>B099600070024</t>
  </si>
  <si>
    <t>FREJOL PANAMITO</t>
  </si>
  <si>
    <t>B112252140008</t>
  </si>
  <si>
    <t>FRIGOBAR 120 L</t>
  </si>
  <si>
    <t>B090600030193</t>
  </si>
  <si>
    <t>FRIJOL CANARIO</t>
  </si>
  <si>
    <t>B090600030046</t>
  </si>
  <si>
    <t>FRIJOL CASTILLA</t>
  </si>
  <si>
    <t>B169900040010</t>
  </si>
  <si>
    <t>FUENTE DE ACERO INOXIDABLE</t>
  </si>
  <si>
    <t>B511000150286</t>
  </si>
  <si>
    <t>FUENTE DE ACERO INOXIDABLE 20 X 30 X 5 CM</t>
  </si>
  <si>
    <t>B169900040052</t>
  </si>
  <si>
    <t>FUENTE DE ACERO INOXIDABLE 35 CM X 40 CM</t>
  </si>
  <si>
    <t>B169900040053</t>
  </si>
  <si>
    <t>B767500040028</t>
  </si>
  <si>
    <t>FUENTE DE PODER 500 W</t>
  </si>
  <si>
    <t>B767500040027</t>
  </si>
  <si>
    <t>FUENTE DE PODER ATX DE 450 W</t>
  </si>
  <si>
    <t>B767500040008</t>
  </si>
  <si>
    <t>FUENTE DE PODER PENTIUM IV 450 W</t>
  </si>
  <si>
    <t>B767500040038</t>
  </si>
  <si>
    <t>FUENTE DE PODER.</t>
  </si>
  <si>
    <t>B151200030001</t>
  </si>
  <si>
    <t>FULMINANTE DE 22 MM</t>
  </si>
  <si>
    <t>B791400040198</t>
  </si>
  <si>
    <t>FUNDA DE LINO PLASTIFICADO PARA COLCHON DE 1 PLAZA</t>
  </si>
  <si>
    <t>B791400030055</t>
  </si>
  <si>
    <t>FUNDA DE LONA PLASTIFICADA PARA COMPUTADORA PORTATIL</t>
  </si>
  <si>
    <t>B791400040409</t>
  </si>
  <si>
    <t>FUNDA DE TELA JACQUARD PARA COLCHON 1 1/2 PLAZA</t>
  </si>
  <si>
    <t>B475100040639</t>
  </si>
  <si>
    <t>FUNDA PARA CD DE PLASTICO</t>
  </si>
  <si>
    <t>B581500070008</t>
  </si>
  <si>
    <t>FURAZOLIDONA 100 MG TAB</t>
  </si>
  <si>
    <t>B583700010002</t>
  </si>
  <si>
    <t>FUROSEMIDA 40 MG TAB</t>
  </si>
  <si>
    <t>B285200150364</t>
  </si>
  <si>
    <t>FUSIBLE 5 AMP</t>
  </si>
  <si>
    <t>B767500230072</t>
  </si>
  <si>
    <t>FUSOR PARA IMPRESORA HP LASER JET 1010 COD. REF. Q2460</t>
  </si>
  <si>
    <t>B767500230110</t>
  </si>
  <si>
    <t>FUSOR PARA IMPRESORA HP LASER JET 4350</t>
  </si>
  <si>
    <t>B767500230058</t>
  </si>
  <si>
    <t>FUSOR PARA IMPRESORA HP LASER JET 5100</t>
  </si>
  <si>
    <t>B767500230132</t>
  </si>
  <si>
    <t>FUSOR PARA IMPRESORA HP LASER JET CP3525DN</t>
  </si>
  <si>
    <t>B767500230114</t>
  </si>
  <si>
    <t>FUSOR PARA IMPRESORA LASER JET HP 4250/4350</t>
  </si>
  <si>
    <t>B767500230152</t>
  </si>
  <si>
    <t>FUSOR PARA XEROX COD. REF. 109R00773</t>
  </si>
  <si>
    <t>B767500230263</t>
  </si>
  <si>
    <t>FUSOR PARA XEROX COD. REF. 126K29403</t>
  </si>
  <si>
    <t>B746444910001</t>
  </si>
  <si>
    <t>GABINETE DE METAL</t>
  </si>
  <si>
    <t>B746444910087</t>
  </si>
  <si>
    <t>GABINETE DE METAL DE PARED 15 RU</t>
  </si>
  <si>
    <t>B746444910047</t>
  </si>
  <si>
    <t>GABINETE DE METAL DE PISO 38 RU PARA SERVIDORES</t>
  </si>
  <si>
    <t>B746444910051</t>
  </si>
  <si>
    <t>GABINETE DE METAL DE PISO 42 RU</t>
  </si>
  <si>
    <t>B096800010179</t>
  </si>
  <si>
    <t>GALLETA BAÑADA CON CHOCOLATE X 32 G</t>
  </si>
  <si>
    <t>B096800010259</t>
  </si>
  <si>
    <t>GALLETA BAÑADA CON CHOCOLATE X 34 G X 8</t>
  </si>
  <si>
    <t>B096800010235</t>
  </si>
  <si>
    <t>GALLETA DE AGUA X 264 G APROX.</t>
  </si>
  <si>
    <t>B096800010311</t>
  </si>
  <si>
    <t>GALLETA DE AGUA X 264 G X 6</t>
  </si>
  <si>
    <t>B096800010084</t>
  </si>
  <si>
    <t>GALLETA DE AGUA X 900 G</t>
  </si>
  <si>
    <t>B096800010081</t>
  </si>
  <si>
    <t>GALLETA DE ANIMALITO X 500 G</t>
  </si>
  <si>
    <t>B096800010197</t>
  </si>
  <si>
    <t>GALLETA DE ANIMALITO X 60 G</t>
  </si>
  <si>
    <t>B096800010190</t>
  </si>
  <si>
    <t>GALLETA DE SODA X 28 G APROX.</t>
  </si>
  <si>
    <t>B096800010193</t>
  </si>
  <si>
    <t>GALLETA DE SODA X 28 G APROX. X 40</t>
  </si>
  <si>
    <t>B096800010228</t>
  </si>
  <si>
    <t>GALLETA DE SODA X 30 G APROX.</t>
  </si>
  <si>
    <t>B096800010332</t>
  </si>
  <si>
    <t>GALLETA DE SODA X 34 G APROX.</t>
  </si>
  <si>
    <t>B096800010210</t>
  </si>
  <si>
    <t>GALLETA DE SODA X 40 G APROX.</t>
  </si>
  <si>
    <t>B096800010253</t>
  </si>
  <si>
    <t>GALLETA DE SODA X 40 G APROX. X 6</t>
  </si>
  <si>
    <t>B096800010198</t>
  </si>
  <si>
    <t>GALLETA DE SODA X 45 G APROX.</t>
  </si>
  <si>
    <t>B096800010201</t>
  </si>
  <si>
    <t>GALLETA DE SODA X 48 G APROX</t>
  </si>
  <si>
    <t>EMPAQUE X 48</t>
  </si>
  <si>
    <t>B096800010173</t>
  </si>
  <si>
    <t>GALLETA DE SODA X 48 G APROX.</t>
  </si>
  <si>
    <t>B096800010105</t>
  </si>
  <si>
    <t>GALLETA DE SODA X 6 UNIDADES</t>
  </si>
  <si>
    <t>B096800010106</t>
  </si>
  <si>
    <t>GALLETA DE VAINILLA X 6 UNIDADES</t>
  </si>
  <si>
    <t>B096800010151</t>
  </si>
  <si>
    <t>GALLETA DULCE RELLENA X 6 UNI</t>
  </si>
  <si>
    <t>B096800010133</t>
  </si>
  <si>
    <t>GALLETA DULCE SABORES SURTIDOS X UNI</t>
  </si>
  <si>
    <t>B096800010042</t>
  </si>
  <si>
    <t>GALLETA DULCE VAINILA EN PAQUETE</t>
  </si>
  <si>
    <t>B096800010074</t>
  </si>
  <si>
    <t>GALLETA DULCE X  6 UNIDADES</t>
  </si>
  <si>
    <t>B096800010330</t>
  </si>
  <si>
    <t>GALLETA DULCE X 24 G APROX.</t>
  </si>
  <si>
    <t>B096800010260</t>
  </si>
  <si>
    <t>GALLETA DULCE X 30 G APROX. X 6</t>
  </si>
  <si>
    <t>B096800010257</t>
  </si>
  <si>
    <t>GALLETA DULCE X 42 G APROX.</t>
  </si>
  <si>
    <t>B096800010310</t>
  </si>
  <si>
    <t>GALLETA DULCE X 48 G X 6</t>
  </si>
  <si>
    <t>B096800010199</t>
  </si>
  <si>
    <t>GALLETA DULCE X 50 G APROX.</t>
  </si>
  <si>
    <t>B096800010196</t>
  </si>
  <si>
    <t>GALLETA DULCE X 51 G X 6 PAQUETES</t>
  </si>
  <si>
    <t>B096800010359</t>
  </si>
  <si>
    <t>GALLETA ENERGETICA X 80 G APROX.</t>
  </si>
  <si>
    <t>B096800010141</t>
  </si>
  <si>
    <t>GALLETA INTEGRAL</t>
  </si>
  <si>
    <t>B096800010046</t>
  </si>
  <si>
    <t>GALLETA INTEGRAL CON  MIEL</t>
  </si>
  <si>
    <t>B096800010175</t>
  </si>
  <si>
    <t>GALLETA INTEGRAL CON MIEL X 40 G APROX.</t>
  </si>
  <si>
    <t>B096800010283</t>
  </si>
  <si>
    <t>GALLETA INTEGRAL SALADA X 26 G APROX.</t>
  </si>
  <si>
    <t>B096800010176</t>
  </si>
  <si>
    <t>GALLETA INTEGRAL SALADA X 40 G APROX.</t>
  </si>
  <si>
    <t>B096800010080</t>
  </si>
  <si>
    <t>GALLETA RELLENA DIVERSOS SABORES</t>
  </si>
  <si>
    <t>B096800010100</t>
  </si>
  <si>
    <t>GALLETA RELLENA X 40 PAQUETES</t>
  </si>
  <si>
    <t>B096800010115</t>
  </si>
  <si>
    <t>GALLETA RELLENITA</t>
  </si>
  <si>
    <t>B096800010152</t>
  </si>
  <si>
    <t>GALLETA SALADA RELLENA X 6 UNI</t>
  </si>
  <si>
    <t>B096800010255</t>
  </si>
  <si>
    <t>GALLETA SALADA X 22 G APROX. X 6</t>
  </si>
  <si>
    <t>B096800010355</t>
  </si>
  <si>
    <t>GALLETA SALADA X 24 G APROX. X 6</t>
  </si>
  <si>
    <t>B096800010177</t>
  </si>
  <si>
    <t>GALLETA SALADA X 26 G APROX.</t>
  </si>
  <si>
    <t>B096800010178</t>
  </si>
  <si>
    <t>GALLETA SALADA X 31 G APROX.</t>
  </si>
  <si>
    <t>B096800010221</t>
  </si>
  <si>
    <t>GALLETA SALADA X 40 G APROX.</t>
  </si>
  <si>
    <t>B096800010222</t>
  </si>
  <si>
    <t>GALLETA SALADA X 50 G APROX. X 6</t>
  </si>
  <si>
    <t>B096800010104</t>
  </si>
  <si>
    <t>GALLETA SALADA X 6 UNIDADES</t>
  </si>
  <si>
    <t>B096800010339</t>
  </si>
  <si>
    <t>GALLETA SALADA X 70 G APROX.</t>
  </si>
  <si>
    <t>B096800010107</t>
  </si>
  <si>
    <t>GALLETA SALADA.</t>
  </si>
  <si>
    <t>B096800010114</t>
  </si>
  <si>
    <t>GALLETA SODA</t>
  </si>
  <si>
    <t>B096800010110</t>
  </si>
  <si>
    <t>GALLETA SODA BAÑADA EN CHOCOLATE X 06 UND.</t>
  </si>
  <si>
    <t>B096800010058</t>
  </si>
  <si>
    <t>GALLETA SODA EN PAQUETE</t>
  </si>
  <si>
    <t>B096800010132</t>
  </si>
  <si>
    <t>GALLETA SODA X 1 KG.</t>
  </si>
  <si>
    <t>B096800010023</t>
  </si>
  <si>
    <t>GALLETA SODA X 100 PAQUETES</t>
  </si>
  <si>
    <t>B096800010033</t>
  </si>
  <si>
    <t>GALLETA VAINILLA (CAJA POR 24 PAQUETES)</t>
  </si>
  <si>
    <t>B096800010207</t>
  </si>
  <si>
    <t>GALLETA VAINILLA X 28 G APROX.</t>
  </si>
  <si>
    <t>B096800010254</t>
  </si>
  <si>
    <t>GALLETA VAINILLA X 37 G APROX. X 6</t>
  </si>
  <si>
    <t>B096800010095</t>
  </si>
  <si>
    <t>GALLETA VAINILLA X 48 PAQUETES</t>
  </si>
  <si>
    <t>B096800010089</t>
  </si>
  <si>
    <t>GALLETA WAFER DOBLE X 77 G</t>
  </si>
  <si>
    <t>B096800010130</t>
  </si>
  <si>
    <t>GALLETA WAFER X 140 G</t>
  </si>
  <si>
    <t>B096800010064</t>
  </si>
  <si>
    <t>GALLETA WAFER.</t>
  </si>
  <si>
    <t>B096800010121</t>
  </si>
  <si>
    <t>GALLETA.</t>
  </si>
  <si>
    <t>B096800010072</t>
  </si>
  <si>
    <t>GALLETAS DE ANIMALITO</t>
  </si>
  <si>
    <t>B096800010108</t>
  </si>
  <si>
    <t>GALLETAS DULCES</t>
  </si>
  <si>
    <t>B135000190032</t>
  </si>
  <si>
    <t>GANCHO DE MADERA PARA COLGAR ROPA</t>
  </si>
  <si>
    <t>B090600030056</t>
  </si>
  <si>
    <t>GARBANZO</t>
  </si>
  <si>
    <t>B908100090128</t>
  </si>
  <si>
    <t>GARRUCHA 2 IN PARA PUERTA CORREDIZA</t>
  </si>
  <si>
    <t>B150200190049</t>
  </si>
  <si>
    <t>GARRUCHA D-25 PARA PUERTA CORREDIZA</t>
  </si>
  <si>
    <t>B908100090057</t>
  </si>
  <si>
    <t>GARRUCHA DE 1 1/2 IN CON ESPIGA ROSCABLE 5/16 IN DOBLE VIA</t>
  </si>
  <si>
    <t>B908100090002</t>
  </si>
  <si>
    <t>GARRUCHA DE 1 1/2 IN PARA PUERTA DE MELAMINA</t>
  </si>
  <si>
    <t>B908100090059</t>
  </si>
  <si>
    <t>GARRUCHA DE 1 IN CON  4 RUEDAS SIN FRENOS</t>
  </si>
  <si>
    <t>B908100090021</t>
  </si>
  <si>
    <t>GARRUCHA DE 3 IN GIRATORIA CON PLATAFORMA</t>
  </si>
  <si>
    <t>B908100090020</t>
  </si>
  <si>
    <t>GARRUCHA FIJA DE 3 IN CON PLATAFORMA</t>
  </si>
  <si>
    <t>B130300050041</t>
  </si>
  <si>
    <t>GARRUCHA GIRATORIA 3 IN</t>
  </si>
  <si>
    <t>B201000190090</t>
  </si>
  <si>
    <t>GARRUCHA PLATAFORMA DE 50 MM X 4 UNI</t>
  </si>
  <si>
    <t>B174200020008</t>
  </si>
  <si>
    <t>GAS LICUADO DE  PETROLEO</t>
  </si>
  <si>
    <t>2.3. 1 3. 1 2</t>
  </si>
  <si>
    <t>B174200020002</t>
  </si>
  <si>
    <t>GAS LICUADO X 10 KG</t>
  </si>
  <si>
    <t>B174200020003</t>
  </si>
  <si>
    <t>GAS LICUADO X 45 KG</t>
  </si>
  <si>
    <t>B174200040004</t>
  </si>
  <si>
    <t>GAS NATURAL VEHICULAR</t>
  </si>
  <si>
    <t>B174200030006</t>
  </si>
  <si>
    <t>GAS PROPANO DE 45 KG</t>
  </si>
  <si>
    <t>B175500170031</t>
  </si>
  <si>
    <t>GAS REFRIGERANTE R-22</t>
  </si>
  <si>
    <t>B495700270208</t>
  </si>
  <si>
    <t>GASA ESTERIL 10 CM X 10 CM</t>
  </si>
  <si>
    <t>B495700270176</t>
  </si>
  <si>
    <t>GASA ESTERIL 10 IN X 5 CM (CAJA X 25 UNI)</t>
  </si>
  <si>
    <t>B495700270133</t>
  </si>
  <si>
    <t>GASA ESTERIL 10 X 10 CM X 16 PLIEGUES X 10 UNI</t>
  </si>
  <si>
    <t>B495700270146</t>
  </si>
  <si>
    <t>GASA ESTERIL 5 CM X 5 CM</t>
  </si>
  <si>
    <t>B495700270134</t>
  </si>
  <si>
    <t>GASA ESTERIL 5 X 5 CM X 5 UNI</t>
  </si>
  <si>
    <t>B495700270178</t>
  </si>
  <si>
    <t>GASA ESTERIL 7.5 CM X 7.5 CM X 5 UNI</t>
  </si>
  <si>
    <t>B495700270087</t>
  </si>
  <si>
    <t>GASA ESTERIL PRECORTADA 10 CM X 10 CM</t>
  </si>
  <si>
    <t>B495701080004</t>
  </si>
  <si>
    <t>GASA PARAFINADA 10 CM X 10 CM</t>
  </si>
  <si>
    <t>B091100010080</t>
  </si>
  <si>
    <t>GASEOSA X 1/2 L DESCARTABLE</t>
  </si>
  <si>
    <t>B172100080007</t>
  </si>
  <si>
    <t>GASOHOL 90 PLUS</t>
  </si>
  <si>
    <t>B172100080009</t>
  </si>
  <si>
    <t>GASOHOL 95  PLUS</t>
  </si>
  <si>
    <t>B172100080010</t>
  </si>
  <si>
    <t>GASOHOL 97 PLUS</t>
  </si>
  <si>
    <t>B172100080011</t>
  </si>
  <si>
    <t>GASOHOL 98 PLUS</t>
  </si>
  <si>
    <t>B172100040001</t>
  </si>
  <si>
    <t>GASOLINA DE 84 OCTANOS</t>
  </si>
  <si>
    <t>B172100040002</t>
  </si>
  <si>
    <t>GASOLINA DE 90 OCTANOS</t>
  </si>
  <si>
    <t>B172100040003</t>
  </si>
  <si>
    <t>GASOLINA DE 95 OCTANOS</t>
  </si>
  <si>
    <t>B172100040004</t>
  </si>
  <si>
    <t>GASOLINA DE 97 OCTANOS</t>
  </si>
  <si>
    <t>B672263820001</t>
  </si>
  <si>
    <t>GATA EN GENERAL</t>
  </si>
  <si>
    <t>B139200500001</t>
  </si>
  <si>
    <t>GEL ANTIBACTERIAL PARA MANOS X 1 L APROX.</t>
  </si>
  <si>
    <t>B139200500008</t>
  </si>
  <si>
    <t>GEL ANTIBACTERIAL PARA MANOS X 400 ML APROX.</t>
  </si>
  <si>
    <t>B139200500009</t>
  </si>
  <si>
    <t>GEL ANTIBACTERIAL PARA MANOS X 500 ML APROX</t>
  </si>
  <si>
    <t>B139200200217</t>
  </si>
  <si>
    <t>GEL ANTIBACTERIAL PARA MANOS X 60 ML</t>
  </si>
  <si>
    <t>B337500040015</t>
  </si>
  <si>
    <t>GEL CUCARACHISIDA</t>
  </si>
  <si>
    <t>B139200200084</t>
  </si>
  <si>
    <t>GEL EXFOLIANTE PARA MANOS Y PIES X 120 ML</t>
  </si>
  <si>
    <t>B093100060018</t>
  </si>
  <si>
    <t>GELATINA</t>
  </si>
  <si>
    <t>B767500120291</t>
  </si>
  <si>
    <t>GENERADOR DE TONO/SONDA INDUCTIVA</t>
  </si>
  <si>
    <t>B199100100177</t>
  </si>
  <si>
    <t>GENERADOR DE TONOS PARA EQUIPOS DE TELECOMUNICACIONES</t>
  </si>
  <si>
    <t>B580900040006</t>
  </si>
  <si>
    <t>GENTAMICINA (COMO SULFATO) 160 MG/ML INY 2 ML</t>
  </si>
  <si>
    <t>B470300140019</t>
  </si>
  <si>
    <t>GIGANTOGRAFIA</t>
  </si>
  <si>
    <t>B470300140943</t>
  </si>
  <si>
    <t>GIGANTOGRAFIA EN BANNER 5.00 M X 10.00 M APROX.</t>
  </si>
  <si>
    <t>B470300140221</t>
  </si>
  <si>
    <t>GIGANTOGRAFIA EN BANNER DE 12 M X 5 M</t>
  </si>
  <si>
    <t>B470300140222</t>
  </si>
  <si>
    <t>GIGANTOGRAFIA EN BANNER DE 20 M X 8 M</t>
  </si>
  <si>
    <t>B470300140292</t>
  </si>
  <si>
    <t>GIGANTOGRAFIA EN BANNER DE 5 M X 2.50 M</t>
  </si>
  <si>
    <t>B470300140313</t>
  </si>
  <si>
    <t>GIGANTOGRAFIA EN BANNER FLEX DE 12 M X 6 M</t>
  </si>
  <si>
    <t>B470300140321</t>
  </si>
  <si>
    <t>GIGANTOGRAFIA EN LONA DE 12 M X 4.5 M</t>
  </si>
  <si>
    <t>B317500100541</t>
  </si>
  <si>
    <t>GLOBO</t>
  </si>
  <si>
    <t>B317500100705</t>
  </si>
  <si>
    <t>GLOBO  Nº 12</t>
  </si>
  <si>
    <t>B235200050257</t>
  </si>
  <si>
    <t>GLOBO DE 30 CM DE LARGO</t>
  </si>
  <si>
    <t>B317500100703</t>
  </si>
  <si>
    <t>GLOBO GRABADO</t>
  </si>
  <si>
    <t>B317500100706</t>
  </si>
  <si>
    <t>GLOBO Nº 7</t>
  </si>
  <si>
    <t>B235200050256</t>
  </si>
  <si>
    <t>GLOBO.</t>
  </si>
  <si>
    <t>B317500100014</t>
  </si>
  <si>
    <t>GLOBOS GRABADOS</t>
  </si>
  <si>
    <t>B317500100050</t>
  </si>
  <si>
    <t>GLOBOS Nº 09 DE COLORES DIVERSOS X 1000 UNIDADES</t>
  </si>
  <si>
    <t>B317500100009</t>
  </si>
  <si>
    <t>GLOBOS TAMAÑO MEDIANO DE VARIOS COLORES</t>
  </si>
  <si>
    <t>B602246040001</t>
  </si>
  <si>
    <t>GLUCOMETRO</t>
  </si>
  <si>
    <t>B710300060007</t>
  </si>
  <si>
    <t>GOMA EN BARRA 25 GR</t>
  </si>
  <si>
    <t>B710300060084</t>
  </si>
  <si>
    <t>GOMA EN BARRA X 21 G APROX.</t>
  </si>
  <si>
    <t>B710300060055</t>
  </si>
  <si>
    <t>GOMA EN BARRA X 25 G APROX.</t>
  </si>
  <si>
    <t>B710300060057</t>
  </si>
  <si>
    <t>GOMA EN BARRA X 40 G APROX.</t>
  </si>
  <si>
    <t>B710300060062</t>
  </si>
  <si>
    <t>GOMA EN PASTA X 2.5 OZ</t>
  </si>
  <si>
    <t>B710300060044</t>
  </si>
  <si>
    <t>GOMA LIQUIDA 250 GRS</t>
  </si>
  <si>
    <t>B710300060033</t>
  </si>
  <si>
    <t>GOMA LIQUIDA TRANSPARENTE 1 LTS</t>
  </si>
  <si>
    <t>B710300060072</t>
  </si>
  <si>
    <t>GOMA LIQUIDA X 250 G</t>
  </si>
  <si>
    <t>B710300060068</t>
  </si>
  <si>
    <t>GOMA LIQUIDA X 500 ML</t>
  </si>
  <si>
    <t>B894400020018</t>
  </si>
  <si>
    <t>GORRA CON VICERA</t>
  </si>
  <si>
    <t>B894400020075</t>
  </si>
  <si>
    <t>GORRA CON VISERA DE DRIL UNISEX</t>
  </si>
  <si>
    <t>B139000300001</t>
  </si>
  <si>
    <t>GORRO</t>
  </si>
  <si>
    <t>B894400020004</t>
  </si>
  <si>
    <t>GORRO CON VISERA Y REGULADOR COLOR BLANCO</t>
  </si>
  <si>
    <t>B894400020057</t>
  </si>
  <si>
    <t>GORRO DE DRIL TALLA L</t>
  </si>
  <si>
    <t>B894400020058</t>
  </si>
  <si>
    <t>GORRO DE DRIL TALLA M</t>
  </si>
  <si>
    <t>B894400020059</t>
  </si>
  <si>
    <t>GORRO DE DRIL TALLA S</t>
  </si>
  <si>
    <t>B139000160039</t>
  </si>
  <si>
    <t>GORRO DE GOMA ELASTICA CON AGUJEROS PARA COSMETOLOGIA</t>
  </si>
  <si>
    <t>B894400020043</t>
  </si>
  <si>
    <t>GORRO DE TELA IMPERMEABLE ESTANDAR</t>
  </si>
  <si>
    <t>B894400020122</t>
  </si>
  <si>
    <t>GORRO DE TELA TASLAN CON LOGOTIPO COLOR BLANCO</t>
  </si>
  <si>
    <t>B894400020077</t>
  </si>
  <si>
    <t>GORRO DE TELA TASLAN TALLA ESTANDAR</t>
  </si>
  <si>
    <t>B894400020087</t>
  </si>
  <si>
    <t>GORRO EN TELA CAPA CON BORDADO</t>
  </si>
  <si>
    <t>B767500220019</t>
  </si>
  <si>
    <t>GRABADOR DE CD</t>
  </si>
  <si>
    <t>B767500220023</t>
  </si>
  <si>
    <t>GRABADOR DE DVD</t>
  </si>
  <si>
    <t>B952245650015</t>
  </si>
  <si>
    <t>GRABADOR DE DVD EXTERNO</t>
  </si>
  <si>
    <t>B952274980006</t>
  </si>
  <si>
    <t>GRABADOR EXTERNO DE DVD +/- RW</t>
  </si>
  <si>
    <t>B740827500001</t>
  </si>
  <si>
    <t>GRABADORA DE DISCO COMPACTO (CD ROM)</t>
  </si>
  <si>
    <t>B952245650001</t>
  </si>
  <si>
    <t>GRABADORA DE DVD</t>
  </si>
  <si>
    <t>B952245840004</t>
  </si>
  <si>
    <t>GRABADORA DE MANO</t>
  </si>
  <si>
    <t>B952245650003</t>
  </si>
  <si>
    <t>GRABADORA DIGITAL</t>
  </si>
  <si>
    <t>B952245840001</t>
  </si>
  <si>
    <t>GRABADORA PARA CINTA DE SONIDO (CASSETE)</t>
  </si>
  <si>
    <t>B718500080002</t>
  </si>
  <si>
    <t>GRAPA 13/10 X 5000</t>
  </si>
  <si>
    <t>B718500080009</t>
  </si>
  <si>
    <t>GRAPA 13/8 X 5000</t>
  </si>
  <si>
    <t>B718500080010</t>
  </si>
  <si>
    <t>GRAPA 23/10 X 1000</t>
  </si>
  <si>
    <t>B718500080011</t>
  </si>
  <si>
    <t>GRAPA 23/12 X 1000</t>
  </si>
  <si>
    <t>B718500080012</t>
  </si>
  <si>
    <t>GRAPA 23/13 X 1000</t>
  </si>
  <si>
    <t>B718500080065</t>
  </si>
  <si>
    <t>GRAPA 23/13 X 5000</t>
  </si>
  <si>
    <t>B718500080014</t>
  </si>
  <si>
    <t>GRAPA 23/15 X 1000</t>
  </si>
  <si>
    <t>B718500080016</t>
  </si>
  <si>
    <t>GRAPA 23/17 X 1000</t>
  </si>
  <si>
    <t>B718500080021</t>
  </si>
  <si>
    <t>GRAPA 23/8 X 1000</t>
  </si>
  <si>
    <t>B718500080022</t>
  </si>
  <si>
    <t>GRAPA 23/9 X 1000</t>
  </si>
  <si>
    <t>B718500080025</t>
  </si>
  <si>
    <t>GRAPA 26/6 X 1000</t>
  </si>
  <si>
    <t>B718500080026</t>
  </si>
  <si>
    <t>GRAPA 26/6 X 5000</t>
  </si>
  <si>
    <t>B718500080036</t>
  </si>
  <si>
    <t>GRAPA 9/10 X 1000</t>
  </si>
  <si>
    <t>B718500080038</t>
  </si>
  <si>
    <t>GRAPA 9/14 X 1000</t>
  </si>
  <si>
    <t>B152800030018</t>
  </si>
  <si>
    <t>GRAPA DE ACERO PARA TAPIZADO Nº 6 X 5000</t>
  </si>
  <si>
    <t>B150200180120</t>
  </si>
  <si>
    <t>GRAPA PARA MADERA 1/4 IN X 1000 UNI</t>
  </si>
  <si>
    <t>B152800010015</t>
  </si>
  <si>
    <t>GRAPA PARA TAPIZADO Nº 14</t>
  </si>
  <si>
    <t>B152800010012</t>
  </si>
  <si>
    <t>GRAPA PARA TAPIZADO Nº 6</t>
  </si>
  <si>
    <t>B175500140004</t>
  </si>
  <si>
    <t>GRASA PARA VEHICULO</t>
  </si>
  <si>
    <t>B208400030265</t>
  </si>
  <si>
    <t>GRIFO CON TEMPORIZADOR PARA LAVATORIO</t>
  </si>
  <si>
    <t>B462265070001</t>
  </si>
  <si>
    <t>GRUPO ELECTROGENO</t>
  </si>
  <si>
    <t>B805000050150</t>
  </si>
  <si>
    <t>GUANTE DE ALGODON CON PUNTOS DE PVC</t>
  </si>
  <si>
    <t>B405700080001</t>
  </si>
  <si>
    <t>GUANTE DE CUERO BLANCO PARA SOLDAR</t>
  </si>
  <si>
    <t>B805000050004</t>
  </si>
  <si>
    <t>GUANTE DE CUERO CROMO CON REFUERZO EN LA PALMA 10.5 IN</t>
  </si>
  <si>
    <t>B899600180010</t>
  </si>
  <si>
    <t>GUANTE DE CUERO UNISEX</t>
  </si>
  <si>
    <t>B135000360019</t>
  </si>
  <si>
    <t>GUANTE DE JEBE DE USO DOMESTICO PUÑO LARGO</t>
  </si>
  <si>
    <t>B805000050050</t>
  </si>
  <si>
    <t>GUANTE DE JEBE DE USO INDUSTRIAL TALLA M</t>
  </si>
  <si>
    <t>B899600180011</t>
  </si>
  <si>
    <t>GUANTE DE LANA UNISEX</t>
  </si>
  <si>
    <t>B495700280092</t>
  </si>
  <si>
    <t>GUANTE DE LATEX DESCARTABLE Nº 7 X 100 UNI</t>
  </si>
  <si>
    <t>B495700280105</t>
  </si>
  <si>
    <t>GUANTE DE LATEX DESCARTABLES TALLA L</t>
  </si>
  <si>
    <t>CAJA</t>
  </si>
  <si>
    <t>B495700280031</t>
  </si>
  <si>
    <t>GUANTE DE LATEX DESCARTABLES TALLA M</t>
  </si>
  <si>
    <t>B805000050202</t>
  </si>
  <si>
    <t>GUANTE DE LATEX PARA SEGURIDAD TALLA 7 1/2</t>
  </si>
  <si>
    <t>B805000050270</t>
  </si>
  <si>
    <t>B805000050212</t>
  </si>
  <si>
    <t>GUANTE DE SEGURIDAD DE POLIALGODON CON PUNTOS DE PVC</t>
  </si>
  <si>
    <t>B495700280071</t>
  </si>
  <si>
    <t>GUANTE DESCARTABLE A GRANEL Nº 6.5</t>
  </si>
  <si>
    <t>B495700280084</t>
  </si>
  <si>
    <t>GUANTE DESCARTABLE A GRANEL TALLA L</t>
  </si>
  <si>
    <t>B495700280083</t>
  </si>
  <si>
    <t>GUANTE DESCARTABLE A GRANEL TALLA M</t>
  </si>
  <si>
    <t>B495700280082</t>
  </si>
  <si>
    <t>GUANTE DESCARTABLE A GRANEL TALLA S</t>
  </si>
  <si>
    <t>B805000050081</t>
  </si>
  <si>
    <t>GUANTE DIELECTRICO 10000 V</t>
  </si>
  <si>
    <t>B805000050082</t>
  </si>
  <si>
    <t>GUANTE DIELECTRICO 500 V</t>
  </si>
  <si>
    <t>B495700280066</t>
  </si>
  <si>
    <t>GUANTE PARA EXAMEN DESCARTABLE Nº 6 1/2</t>
  </si>
  <si>
    <t>B495700280012</t>
  </si>
  <si>
    <t>GUANTE PARA EXAMEN DESCARTABLE TALLA  S</t>
  </si>
  <si>
    <t>B495700280011</t>
  </si>
  <si>
    <t>GUANTE PARA EXAMEN DESCARTABLE TALLA M</t>
  </si>
  <si>
    <t>B495700280008</t>
  </si>
  <si>
    <t>GUANTE QUIRURGICO DESCARTABLE SIN TALCO Nº 7 X 100</t>
  </si>
  <si>
    <t>B495700290004</t>
  </si>
  <si>
    <t>GUANTE QUIRURGICO ESTERIL DESCARTABLE Nº  7 1/2</t>
  </si>
  <si>
    <t>B495700290024</t>
  </si>
  <si>
    <t>GUANTE QUIRURGICO ESTERIL DESCARTABLE Nº 7</t>
  </si>
  <si>
    <t>B495700290035</t>
  </si>
  <si>
    <t>GUANTE QUIRURGICO ESTERIL Nº 7 1/2 X 100 UNI</t>
  </si>
  <si>
    <t>B495700290034</t>
  </si>
  <si>
    <t>GUANTE QUIRURGICO ESTERIL Nº 8 X 100 PARES</t>
  </si>
  <si>
    <t>B495700280006</t>
  </si>
  <si>
    <t>GUANTE QUIRURGICO NO ESTERIL Nº 8</t>
  </si>
  <si>
    <t>B805300010001</t>
  </si>
  <si>
    <t>GUANTES DE ASBESTO Y CUERO</t>
  </si>
  <si>
    <t>B511000160018</t>
  </si>
  <si>
    <t>GUANTES DE NITRILO PARA SOLVENTES</t>
  </si>
  <si>
    <t>B495700280035</t>
  </si>
  <si>
    <t>GUANTES QUIRURGICO DESCARTABLES Nº 8</t>
  </si>
  <si>
    <t>B495700280002</t>
  </si>
  <si>
    <t>GUANTES QUIRURGICO NO ESTERIL DESCARTABLE</t>
  </si>
  <si>
    <t>B495700280004</t>
  </si>
  <si>
    <t>GUANTES QUIRURGICO NO ESTERIL Nº 7</t>
  </si>
  <si>
    <t>B945600040030</t>
  </si>
  <si>
    <t>GUARDACAMARA 700 X 15</t>
  </si>
  <si>
    <t>B945600040033</t>
  </si>
  <si>
    <t>GUARDACAMARA 750 X 16</t>
  </si>
  <si>
    <t>B899600170047</t>
  </si>
  <si>
    <t>GUARDAPOLVO DE DRIL MANGA CORTA PARA CABALLERO</t>
  </si>
  <si>
    <t>B899600170035</t>
  </si>
  <si>
    <t>GUARDAPOLVO DE DRIL MANGA LARGA PARA CABALLERO</t>
  </si>
  <si>
    <t>B899600170036</t>
  </si>
  <si>
    <t>GUARDAPOLVO DE DRIL MANGA LARGA PARA DAMA</t>
  </si>
  <si>
    <t>B899600170154</t>
  </si>
  <si>
    <t>GUARDAPOLVO DE DRIL PARA DAMA MANGA LARGA TALLA L COLOR BLANCO</t>
  </si>
  <si>
    <t>B898000020002</t>
  </si>
  <si>
    <t>GUARDAPOLVO DE DRILL P/CABALLERO TALLA L</t>
  </si>
  <si>
    <t>B898000020003</t>
  </si>
  <si>
    <t>GUARDAPOLVO DE DRILL P/CABALLERO TALLA M</t>
  </si>
  <si>
    <t>B541100013665</t>
  </si>
  <si>
    <t>B545500100034</t>
  </si>
  <si>
    <t>GUIA DE CALLES</t>
  </si>
  <si>
    <t>B474000060494</t>
  </si>
  <si>
    <t>GUIA DE CALLES LIMA METROPOLITANA Y CALLAO</t>
  </si>
  <si>
    <t>B474000060520</t>
  </si>
  <si>
    <t>GUIA DE ORIENTACION PARA TRASVERSALIZAR EL ENFOQUE DE GENERO EN LA POLITICA PUBLICAS</t>
  </si>
  <si>
    <t>B541100011842</t>
  </si>
  <si>
    <t>B541100018533</t>
  </si>
  <si>
    <t>B474000060005</t>
  </si>
  <si>
    <t>GUIA INFORMATIVA</t>
  </si>
  <si>
    <t>B474000060120</t>
  </si>
  <si>
    <t>GUIA METODOLOGICA</t>
  </si>
  <si>
    <t>B541100056270</t>
  </si>
  <si>
    <t>B474000060169</t>
  </si>
  <si>
    <t>GUIA TECNICA ALIMENTARIA PARA PERSONAS ADULTAS MAYORES</t>
  </si>
  <si>
    <t>B940800391657</t>
  </si>
  <si>
    <t>GUIAS DE SINCRONIZACION PARA LAND ROVER</t>
  </si>
  <si>
    <t>B742229930001</t>
  </si>
  <si>
    <t>GUILLOTINA</t>
  </si>
  <si>
    <t>B742229930013</t>
  </si>
  <si>
    <t>GUILLOTINA PARA 100 HOJAS</t>
  </si>
  <si>
    <t>B742229930015</t>
  </si>
  <si>
    <t>GUILLOTINA PARA 500 HOJAS</t>
  </si>
  <si>
    <t>B392239640001</t>
  </si>
  <si>
    <t>GUITARRA ACUSTICA</t>
  </si>
  <si>
    <t>B235200050271</t>
  </si>
  <si>
    <t>GUITARRA DE JUGUETE</t>
  </si>
  <si>
    <t>B235200050211</t>
  </si>
  <si>
    <t>GUSANITO DE COLORES</t>
  </si>
  <si>
    <t>B317500100547</t>
  </si>
  <si>
    <t>B090600030270</t>
  </si>
  <si>
    <t>HABAS</t>
  </si>
  <si>
    <t>B090600040078</t>
  </si>
  <si>
    <t>HARINA DE ARVEJA</t>
  </si>
  <si>
    <t>B090600040028</t>
  </si>
  <si>
    <t>HARINA DE CHUÑO</t>
  </si>
  <si>
    <t>B090600040058</t>
  </si>
  <si>
    <t>HARINA DE MAIZ</t>
  </si>
  <si>
    <t>B090600040044</t>
  </si>
  <si>
    <t>HARINA DE TRIGO SIN PREPARAR</t>
  </si>
  <si>
    <t>B952210510003</t>
  </si>
  <si>
    <t>HEADSET PARA CENTRAL TELEFONICA DIGITAL CON AMPLIFICADOR</t>
  </si>
  <si>
    <t>B952210510004</t>
  </si>
  <si>
    <t>HEADSET TIPO AUDIO</t>
  </si>
  <si>
    <t>B235200050175</t>
  </si>
  <si>
    <t>HELICOPTERO DE JUGUETE</t>
  </si>
  <si>
    <t>B140400030149</t>
  </si>
  <si>
    <t>HELP DESK</t>
  </si>
  <si>
    <t>B322250000001</t>
  </si>
  <si>
    <t>HERVIDOR ELECTRICO</t>
  </si>
  <si>
    <t>B322250000008</t>
  </si>
  <si>
    <t>HERVIDOR ELECTRICO DE 1.8 L</t>
  </si>
  <si>
    <t>B322250000004</t>
  </si>
  <si>
    <t>HERVIDOR ELECTRICO DE 2 L</t>
  </si>
  <si>
    <t>B169400320099</t>
  </si>
  <si>
    <t>HERVIDOR ELECTRICO DE PLASTICO CAP. 1 L</t>
  </si>
  <si>
    <t>B169400320079</t>
  </si>
  <si>
    <t>HERVIDOR ELECTRICO.</t>
  </si>
  <si>
    <t>B252218170001</t>
  </si>
  <si>
    <t>HIDROLAVADORA</t>
  </si>
  <si>
    <t>B175500260059</t>
  </si>
  <si>
    <t>HIDROLINA X 1 GAL</t>
  </si>
  <si>
    <t>B175500260048</t>
  </si>
  <si>
    <t>HIDROLINA X 5 GAL</t>
  </si>
  <si>
    <t>B091100090001</t>
  </si>
  <si>
    <t>HIELO EN CUBITOS</t>
  </si>
  <si>
    <t>B099600010039</t>
  </si>
  <si>
    <t>HIERBA BUENA</t>
  </si>
  <si>
    <t>B092200040008</t>
  </si>
  <si>
    <t>HIERBA LUISA FILTRANTE X 100 SOBRES</t>
  </si>
  <si>
    <t>B099600090017</t>
  </si>
  <si>
    <t>B091400030011</t>
  </si>
  <si>
    <t>HIGADO DE RES</t>
  </si>
  <si>
    <t>B830700080075</t>
  </si>
  <si>
    <t>HILO DE NAILON PARA PESCAR Nº 50 X 100 M APROX.</t>
  </si>
  <si>
    <t>B135000190080</t>
  </si>
  <si>
    <t>HISOPO DE PLASTICO CON TORUNDA DE ALGODON X 100</t>
  </si>
  <si>
    <t>B419200010006</t>
  </si>
  <si>
    <t>HOJA DE CEPILLO PARA MADERA Nº 4</t>
  </si>
  <si>
    <t>B475100013592</t>
  </si>
  <si>
    <t>HOJA DE CONTROL CONTABLE</t>
  </si>
  <si>
    <t>B871300010001</t>
  </si>
  <si>
    <t>HOJA DE SIERRA</t>
  </si>
  <si>
    <t>B411000100005</t>
  </si>
  <si>
    <t>HOJA DE SIERRA DE 1/2 IN</t>
  </si>
  <si>
    <t>B475100011223</t>
  </si>
  <si>
    <t>HOJAS MULTIPLES</t>
  </si>
  <si>
    <t>B470300110001</t>
  </si>
  <si>
    <t>HOLOGRAMA AUTOADHESIVO</t>
  </si>
  <si>
    <t>B322258840001</t>
  </si>
  <si>
    <t>HORNO ELECTRICO PASTELERO</t>
  </si>
  <si>
    <t>B322260610001</t>
  </si>
  <si>
    <t>HORNO MICROONDAS</t>
  </si>
  <si>
    <t>B099600010040</t>
  </si>
  <si>
    <t>HUACATAY</t>
  </si>
  <si>
    <t>B899600270005</t>
  </si>
  <si>
    <t>HUARACA DE LANA</t>
  </si>
  <si>
    <t>B093300020008</t>
  </si>
  <si>
    <t>HUEVO DE GALLINA</t>
  </si>
  <si>
    <t>B093300020009</t>
  </si>
  <si>
    <t>HUEVO ROSADOS</t>
  </si>
  <si>
    <t>B093300020001</t>
  </si>
  <si>
    <t>HUEVOS</t>
  </si>
  <si>
    <t>B580200430010</t>
  </si>
  <si>
    <t>IBUPROFENO 400 MG TAB</t>
  </si>
  <si>
    <t>B590100040012</t>
  </si>
  <si>
    <t>IBUPROFENO 600 MG TAB X 500 TAB</t>
  </si>
  <si>
    <t>B715000280034</t>
  </si>
  <si>
    <t>IMAN PARA PIZARRA ACRILICA</t>
  </si>
  <si>
    <t>B740832000001</t>
  </si>
  <si>
    <t>IMPRESORA (OTRAS)</t>
  </si>
  <si>
    <t>B740836500001</t>
  </si>
  <si>
    <t>IMPRESORA A INYECCION DE TINTA</t>
  </si>
  <si>
    <t>B740838750001</t>
  </si>
  <si>
    <t>IMPRESORA DE CODIGO DE BARRAS</t>
  </si>
  <si>
    <t>B952246270001</t>
  </si>
  <si>
    <t>IMPRESORA DE TARJETAS</t>
  </si>
  <si>
    <t>B740841000001</t>
  </si>
  <si>
    <t>IMPRESORA LASER</t>
  </si>
  <si>
    <t>B740845500001</t>
  </si>
  <si>
    <t>IMPRESORA MATRIZ DE PUNTO</t>
  </si>
  <si>
    <t>B740850000001</t>
  </si>
  <si>
    <t>IMPRESORA PARA PLANOS - PLOTTERS</t>
  </si>
  <si>
    <t>B731500050012</t>
  </si>
  <si>
    <t>IMPRIMANTE PARA  PARED</t>
  </si>
  <si>
    <t>B710300080011</t>
  </si>
  <si>
    <t>INDEX TABS</t>
  </si>
  <si>
    <t>B710300080022</t>
  </si>
  <si>
    <t>INDEX TABS 15 CM</t>
  </si>
  <si>
    <t>B710300080018</t>
  </si>
  <si>
    <t>INDEX TABS 3/8 IN X 10</t>
  </si>
  <si>
    <t>B642900110043</t>
  </si>
  <si>
    <t>INDIVIDUAL DE CORROSPUN DE 30 CM X 20 CM</t>
  </si>
  <si>
    <t>B642900110056</t>
  </si>
  <si>
    <t>INDIVIDUAL DE MICROPOROSO DE 40 CM X 25 CM</t>
  </si>
  <si>
    <t>B169400210005</t>
  </si>
  <si>
    <t>INDIVIDUALES</t>
  </si>
  <si>
    <t>B239900020020</t>
  </si>
  <si>
    <t>INFLADOR DE GLOBOS</t>
  </si>
  <si>
    <t>B317000040001</t>
  </si>
  <si>
    <t>B239900020003</t>
  </si>
  <si>
    <t>INFLADOR PARA PELOTA</t>
  </si>
  <si>
    <t>B675010660001</t>
  </si>
  <si>
    <t>INGLETEADORA</t>
  </si>
  <si>
    <t>B208400050024</t>
  </si>
  <si>
    <t>INODORO COMPLETO COLOR BLANCO</t>
  </si>
  <si>
    <t>B208400210005</t>
  </si>
  <si>
    <t>INODORO DE TANQUE BAJO</t>
  </si>
  <si>
    <t>B133000190008</t>
  </si>
  <si>
    <t>INSECTICIDA EN SPRAY</t>
  </si>
  <si>
    <t>B133000190013</t>
  </si>
  <si>
    <t>INSECTICIDA EN SPRAY PARA CUCARACHA X 400 ML</t>
  </si>
  <si>
    <t>B337500070041</t>
  </si>
  <si>
    <t>INSECTICIDA PARA CUCARACHAS GEL JERINGA X 30 G</t>
  </si>
  <si>
    <t>B337500070005</t>
  </si>
  <si>
    <t>INSECTICIDA PARA ELIMINAR INSECTOS (VOLADORES Y RASTREROS) Y ARACNIDOS</t>
  </si>
  <si>
    <t>B337500070006</t>
  </si>
  <si>
    <t>INSECTICIDA PARA INSECTOS VOLADORES</t>
  </si>
  <si>
    <t>B285000060002</t>
  </si>
  <si>
    <t>INTERRUPTOR 2 X 20 A</t>
  </si>
  <si>
    <t>B285000060003</t>
  </si>
  <si>
    <t>INTERRUPTOR 2 X 30 AMP</t>
  </si>
  <si>
    <t>B285000060005</t>
  </si>
  <si>
    <t>INTERRUPTOR 3 X 100 AMP</t>
  </si>
  <si>
    <t>B285000060007</t>
  </si>
  <si>
    <t>INTERRUPTOR 3 X 50 AMP</t>
  </si>
  <si>
    <t>B285000060235</t>
  </si>
  <si>
    <t>INTERRUPTOR DADO PESADO SIMPLE EMPOTRABLE</t>
  </si>
  <si>
    <t>B285000060699</t>
  </si>
  <si>
    <t>INTERRUPTOR DE 1 GOLPE PARA EMPOTRAR</t>
  </si>
  <si>
    <t>B285000060067</t>
  </si>
  <si>
    <t>INTERRUPTOR DOBLE TIPO DADO PARA EMPOTRAR</t>
  </si>
  <si>
    <t>B285000060327</t>
  </si>
  <si>
    <t>INTERRUPTOR TERMICO 2 X 20 AMP 220 V 10 KA DE ENGRAMPE</t>
  </si>
  <si>
    <t>B285000060328</t>
  </si>
  <si>
    <t>INTERRUPTOR TERMICO 2 X 30 AMP 220 V 10 KA DE ENGRAMPE</t>
  </si>
  <si>
    <t>B285000060285</t>
  </si>
  <si>
    <t>INTERRUPTOR TERMICO 3 X 100 AMP</t>
  </si>
  <si>
    <t>B285000060320</t>
  </si>
  <si>
    <t>INTERRUPTOR TERMICO 3 X 50 AMP 220 V 25 KA</t>
  </si>
  <si>
    <t>B285000060259</t>
  </si>
  <si>
    <t>INTERRUPTOR TERMICO PARA RIEL 2 X 20 A</t>
  </si>
  <si>
    <t>B285000180176</t>
  </si>
  <si>
    <t>B285000060257</t>
  </si>
  <si>
    <t>INTERRUPTOR TERMOMAGNETICO TIPO RIEL 2 X 30 A</t>
  </si>
  <si>
    <t>B285000060280</t>
  </si>
  <si>
    <t>INTERRUPTOR TERMOMAGNETICO TIPO RIEL 3 X 40 AMP</t>
  </si>
  <si>
    <t>B285000180016</t>
  </si>
  <si>
    <t>B285000060163</t>
  </si>
  <si>
    <t>INTERRUPTOR TIPO DADO PESADO</t>
  </si>
  <si>
    <t>B470300140139</t>
  </si>
  <si>
    <t>INVITACIONES IMPRESAS</t>
  </si>
  <si>
    <t>B952247250001</t>
  </si>
  <si>
    <t>ISLA DE EDICION</t>
  </si>
  <si>
    <t>B139200100019</t>
  </si>
  <si>
    <t>JABON CARBOLICO</t>
  </si>
  <si>
    <t>B139200100116</t>
  </si>
  <si>
    <t>JABON CARBOLICO EN BARRA X 100 G</t>
  </si>
  <si>
    <t>B139200100021</t>
  </si>
  <si>
    <t>JABON DE GLICERINA</t>
  </si>
  <si>
    <t>B139200100004</t>
  </si>
  <si>
    <t>JABON DE TOCADOR</t>
  </si>
  <si>
    <t>B139200100016</t>
  </si>
  <si>
    <t>JABON DE TOCADOR ANTIBACTERIANO</t>
  </si>
  <si>
    <t>B139200100050</t>
  </si>
  <si>
    <t>JABON DE TOCADOR EN BARRA X 150 G</t>
  </si>
  <si>
    <t>B139200100084</t>
  </si>
  <si>
    <t>JABON DE TOCADOR EN GEL X 800 ML</t>
  </si>
  <si>
    <t>B139200100077</t>
  </si>
  <si>
    <t>JABON DE TOCADOR LIQUIDO X 1 L</t>
  </si>
  <si>
    <t>B139200100096</t>
  </si>
  <si>
    <t>JABON DE TOCADOR LIQUIDO X 400 ML</t>
  </si>
  <si>
    <t>B139200100025</t>
  </si>
  <si>
    <t>JABON DE TOCADOR LIQUIDO X 500 ML</t>
  </si>
  <si>
    <t>B139200100006</t>
  </si>
  <si>
    <t>JABON GERMICIDA</t>
  </si>
  <si>
    <t>B139200100079</t>
  </si>
  <si>
    <t>JABON GERMICIDA EN BARRA X 100 G</t>
  </si>
  <si>
    <t>B139200100115</t>
  </si>
  <si>
    <t>JABON GERMICIDA EN BARRA X 75 G APROX.</t>
  </si>
  <si>
    <t>B139200100090</t>
  </si>
  <si>
    <t>JABON GERMICIDA LIQUIDO X 1 L</t>
  </si>
  <si>
    <t>B139200100150</t>
  </si>
  <si>
    <t>JABON GERMICIDA LIQUIDO X 400 ML</t>
  </si>
  <si>
    <t>B139200100052</t>
  </si>
  <si>
    <t>JABON GERMICIDA LIQUIDO X 500 ML</t>
  </si>
  <si>
    <t>B139200100142</t>
  </si>
  <si>
    <t>JABON GERMICIDA LIQUIDO X 750 ML</t>
  </si>
  <si>
    <t>B139200100110</t>
  </si>
  <si>
    <t>JABON GERMICIDA LIQUIDO X 800  ML</t>
  </si>
  <si>
    <t>B139200100146</t>
  </si>
  <si>
    <t>JABON LIQUIDO PARA BEBE X 250 ML</t>
  </si>
  <si>
    <t>B133000030015</t>
  </si>
  <si>
    <t>JABON LIQUIDO X 500 ML</t>
  </si>
  <si>
    <t>B139200100118</t>
  </si>
  <si>
    <t>JABON PARA BEBE EN BARRA X 30 G</t>
  </si>
  <si>
    <t>B139200100027</t>
  </si>
  <si>
    <t>JABON PARA BEBE EN BARRA X 80 G</t>
  </si>
  <si>
    <t>B139000070003</t>
  </si>
  <si>
    <t>JABONERA DE PLASTICO</t>
  </si>
  <si>
    <t>B199200050138</t>
  </si>
  <si>
    <t>JACK DE CONEXION DE 4 PINES</t>
  </si>
  <si>
    <t>B093300010036</t>
  </si>
  <si>
    <t>JAMONADA</t>
  </si>
  <si>
    <t>B169900120108</t>
  </si>
  <si>
    <t>JARRA DE ACERO INOXIDABLE X 2 L</t>
  </si>
  <si>
    <t>B169900120161</t>
  </si>
  <si>
    <t>JARRA DE PLASTICO CON TAPA DE 1 L</t>
  </si>
  <si>
    <t>B169900120125</t>
  </si>
  <si>
    <t>JARRA DE PLASTICO X 1 L</t>
  </si>
  <si>
    <t>B169900120127</t>
  </si>
  <si>
    <t>JARRA DE PLASTICO X 100 ML</t>
  </si>
  <si>
    <t>B169900120124</t>
  </si>
  <si>
    <t>JARRA DE PLASTICO X 2 L</t>
  </si>
  <si>
    <t>B169900120148</t>
  </si>
  <si>
    <t>JARRA DE VIDRIO X 1.3 L</t>
  </si>
  <si>
    <t>B169900120133</t>
  </si>
  <si>
    <t>JARRA DE VIDRIO X 2 L</t>
  </si>
  <si>
    <t>B169900120008</t>
  </si>
  <si>
    <t>JARRA VIDRIO</t>
  </si>
  <si>
    <t>B169900120065</t>
  </si>
  <si>
    <t>JARRO DE PLASTICO CON LOGOTIPO</t>
  </si>
  <si>
    <t>B495700350044</t>
  </si>
  <si>
    <t>JERINGA DESCARTABLE 1 ML CON AGUJA 25 G X 5/8 IN</t>
  </si>
  <si>
    <t>B495700350266</t>
  </si>
  <si>
    <t>JERINGA DESCARTABLE 10 ML CON AGUJA 18 G X 1 1/2 IN</t>
  </si>
  <si>
    <t>B495700350051</t>
  </si>
  <si>
    <t>JERINGA DESCARTABLE 10 ML CON AGUJA 21 G X 1 1/2 IN</t>
  </si>
  <si>
    <t>B495700350057</t>
  </si>
  <si>
    <t>JERINGA DESCARTABLE 10 ML SIN AGUJA</t>
  </si>
  <si>
    <t>B495700350055</t>
  </si>
  <si>
    <t>JERINGA DESCARTABLE 20 ML CON AGUJA 21 G X 1 1/2 IN</t>
  </si>
  <si>
    <t>B495700350061</t>
  </si>
  <si>
    <t>JERINGA DESCARTABLE 3 ML SIN AGUJA</t>
  </si>
  <si>
    <t>B495700350032</t>
  </si>
  <si>
    <t>JERINGA DESCARTABLE 5 ML CON AGUJA 21 G X 1 1/2 IN</t>
  </si>
  <si>
    <t>B495700350190</t>
  </si>
  <si>
    <t>JERINGA DESCARTABLE DE TUBERCULINA 1 ML CON AGUJA 25 G X 3/8 IN</t>
  </si>
  <si>
    <t>B235200040022</t>
  </si>
  <si>
    <t>JUEGO CUATRO EN RAYA DE MATERIAL PLASTICO</t>
  </si>
  <si>
    <t>B899600123041</t>
  </si>
  <si>
    <t>JUEGO DE ABRIGO DE FRANELA (01 BUZO 01 PAR DE MEDIAS Y 01 FRAZADA) PARA ADULTO MAYOR DAMA - CABALLER</t>
  </si>
  <si>
    <t>B899600123042</t>
  </si>
  <si>
    <t>B899600123040</t>
  </si>
  <si>
    <t>JUEGO DE ABRIGO DE POLAR  ( 01 BUZO 01PAR DE MEDIAS 01PAR DE BOTAS) PARA NIÑO - NIÑA MAYORES DE 03 A</t>
  </si>
  <si>
    <t>B899600123039</t>
  </si>
  <si>
    <t>JUEGO DE ABRIGO DE POLAR  (01 BUZO 01 PAR DE MEDIAS 01PAR DE BOTAS) PARA NIÑO - NIÑA MAYORES DE 02 A</t>
  </si>
  <si>
    <t>B899600123037</t>
  </si>
  <si>
    <t>JUEGO DE ABRIGO DE POLAR  (01 ENTERIZO 01 MANTA) PARA NIÑO - NIÑA DE 00 A 12 MESES DE EDAD</t>
  </si>
  <si>
    <t>B899600123038</t>
  </si>
  <si>
    <t>JUEGO DE ABRIGO DE POLAR  (01 ENTERIZO 01 MANTA) PARA NIÑO - NIÑA DE 12 A 24 MESES DE EDAD</t>
  </si>
  <si>
    <t>B208400210018</t>
  </si>
  <si>
    <t>JUEGO DE ACCESORIOS INTERNOS COMPLETO PARA TANQUE BAJO DE INODORO</t>
  </si>
  <si>
    <t>B208400040639</t>
  </si>
  <si>
    <t>JUEGO DE ACCESORIOS INTERNOS PARA FLUXOMETRO DE SANITARIO</t>
  </si>
  <si>
    <t>B235200040014</t>
  </si>
  <si>
    <t>JUEGO DE AJEDREZ</t>
  </si>
  <si>
    <t>B419000010209</t>
  </si>
  <si>
    <t>JUEGO DE ALICATES (UNIVERSAL, PUNTA FINA Y DE CORTE) X 3 PIEZAS</t>
  </si>
  <si>
    <t>B235200070061</t>
  </si>
  <si>
    <t>JUEGO DE ANIMALES DE GRANJA DE JEBE X 15 PIEZAS</t>
  </si>
  <si>
    <t>B235200070029</t>
  </si>
  <si>
    <t>JUEGO DE ANIMALES DE LA SELVA DE PLASTICO X 5 PIEZAS</t>
  </si>
  <si>
    <t>B235200050103</t>
  </si>
  <si>
    <t>JUEGO DE AZAR INFANTIL</t>
  </si>
  <si>
    <t>B135000190141</t>
  </si>
  <si>
    <t>JUEGO DE BALDE DE PLASTICO X 20 L CON ESCURRIDOR Y MOPA</t>
  </si>
  <si>
    <t>B235200040006</t>
  </si>
  <si>
    <t>JUEGO DE BINGO PARA NIÑOS</t>
  </si>
  <si>
    <t>B317500100213</t>
  </si>
  <si>
    <t>JUEGO DE BLOQUES LOGICO TAMAÑO CHICO X 48 PIEZAS</t>
  </si>
  <si>
    <t>B317500100214</t>
  </si>
  <si>
    <t>JUEGO DE BLOQUES LOGICO TAMAÑO GRANDE X 48 PIEZAS</t>
  </si>
  <si>
    <t>B317500150242</t>
  </si>
  <si>
    <t>B022900050466</t>
  </si>
  <si>
    <t>JUEGO DE BROCAS COMBINADAS PARA METAL Y CONCRETO X 9 PIEZAS</t>
  </si>
  <si>
    <t>B022900050518</t>
  </si>
  <si>
    <t>JUEGO DE BROCAS DE COBALTO X 29 PIEZAS</t>
  </si>
  <si>
    <t>B022900050441</t>
  </si>
  <si>
    <t>JUEGO DE BROCAS DIAMANTADAS PARA CEMENTO 1/8 IN A 1/2 IN X 5 PIEZAS</t>
  </si>
  <si>
    <t>B022900050430</t>
  </si>
  <si>
    <t>JUEGO DE BROCAS PARA CEMENTO X 5 PIEZAS</t>
  </si>
  <si>
    <t>B022900050496</t>
  </si>
  <si>
    <t>JUEGO DE BROCAS PARA FIERRO X 13 PIEZAS</t>
  </si>
  <si>
    <t>B798100070140</t>
  </si>
  <si>
    <t>JUEGO DE CAMA (COLCHA, SABANAS Y FUNDA) PARA CAMA DE 1 PLAZA</t>
  </si>
  <si>
    <t>B235200050341</t>
  </si>
  <si>
    <t>JUEGO DE CARROS DE PLASTICO X 6 PIEZAS</t>
  </si>
  <si>
    <t>B235200040012</t>
  </si>
  <si>
    <t>JUEGO DE CARTAS DE PLASTICO</t>
  </si>
  <si>
    <t>B139000040004</t>
  </si>
  <si>
    <t>JUEGO DE CEPILLOS REDONDOS DE MADERA CON CERDAS DE GOMA X 6 PIEZAS</t>
  </si>
  <si>
    <t>B798100070088</t>
  </si>
  <si>
    <t>JUEGO DE CUBRECAMA Y SABANAS DE 2 PLAZAS</t>
  </si>
  <si>
    <t>B169400050090</t>
  </si>
  <si>
    <t>JUEGO DE CUCHILLOS DE COCINA DE ACERO INOXIDABLE X 5 PIEZAS</t>
  </si>
  <si>
    <t>B235200040019</t>
  </si>
  <si>
    <t>JUEGO DE DAMAS CHINAS</t>
  </si>
  <si>
    <t>B235200040039</t>
  </si>
  <si>
    <t>JUEGO DE DAMAS DE PLASTICO</t>
  </si>
  <si>
    <t>B415400010110</t>
  </si>
  <si>
    <t>JUEGO DE DESARMADOR PLANO PARA ELECTRICISTA AISLANTE DE 1000 V X 4 PIEZAS</t>
  </si>
  <si>
    <t>B415400030087</t>
  </si>
  <si>
    <t>JUEGO DE DESARMADORES (PLANOS Y ESTRELLAS) X 10 PIEZAS</t>
  </si>
  <si>
    <t>B415400020069</t>
  </si>
  <si>
    <t>JUEGO DE DESARMADORES ESTRELLA X 6 PIEZAS</t>
  </si>
  <si>
    <t>B415400020068</t>
  </si>
  <si>
    <t>JUEGO DE DESARMADORES ESTRELLA X 8 PIEZAS</t>
  </si>
  <si>
    <t>B415400030052</t>
  </si>
  <si>
    <t>JUEGO DE DESARMADORES HEXAGONALES X 12 PIEZAS</t>
  </si>
  <si>
    <t>B415400030065</t>
  </si>
  <si>
    <t>JUEGO DE DESARMADORES PERILLEROS X 6 PIEZAS</t>
  </si>
  <si>
    <t>B415400010085</t>
  </si>
  <si>
    <t>JUEGO DE DESARMADORES PLANOS X 8 PIEZAS</t>
  </si>
  <si>
    <t>B415400030077</t>
  </si>
  <si>
    <t>JUEGO DE DESARMADORES PUNTA TORX X 3 PIEZAS</t>
  </si>
  <si>
    <t>B415400030057</t>
  </si>
  <si>
    <t>JUEGO DE DESARMADORES X 6 PIEZAS</t>
  </si>
  <si>
    <t>B235200040002</t>
  </si>
  <si>
    <t>JUEGO DE DOMINO</t>
  </si>
  <si>
    <t>B317500100016</t>
  </si>
  <si>
    <t>JUEGO DE ENCAJE DIDACTICO</t>
  </si>
  <si>
    <t>B419400060002</t>
  </si>
  <si>
    <t>JUEGO DE EXPANSOR DE TUBO DE COBRE X 9 PIEZAS</t>
  </si>
  <si>
    <t>B415200030021</t>
  </si>
  <si>
    <t>JUEGO DE FORMONES X 6 PIEZAS</t>
  </si>
  <si>
    <t>B411000100022</t>
  </si>
  <si>
    <t>JUEGO DE HOJAS SIERRA COPA X 16 PIEZAS</t>
  </si>
  <si>
    <t>B139000160037</t>
  </si>
  <si>
    <t>JUEGO DE IMPLEMENTOS PARA MANICURE Y PEDICURE X 17 PIEZAS</t>
  </si>
  <si>
    <t>B235200060241</t>
  </si>
  <si>
    <t>JUEGO DE LADRILLOS ENCAJABLES DE PLASTICO X 12 PIEZAS</t>
  </si>
  <si>
    <t>B317500150354</t>
  </si>
  <si>
    <t>B415200080041</t>
  </si>
  <si>
    <t>JUEGO DE LIMAS X 6 PIEZAS</t>
  </si>
  <si>
    <t>B416400010213</t>
  </si>
  <si>
    <t>JUEGO DE LLAVES ALLEN EN MILIMETROS X 8 PIEZAS</t>
  </si>
  <si>
    <t>B416400040064</t>
  </si>
  <si>
    <t>JUEGO DE LLAVES BOCA CORONA O MIXTA X 15 PIEZAS</t>
  </si>
  <si>
    <t>B416400010188</t>
  </si>
  <si>
    <t>JUEGO DE LLAVES FRANCESA X 3 PIEZAS</t>
  </si>
  <si>
    <t>B169900260003</t>
  </si>
  <si>
    <t>JUEGO DE LOZA ( TAZA Y PLATO )  PARA CAFE</t>
  </si>
  <si>
    <t>B235200050009</t>
  </si>
  <si>
    <t>JUEGO DE LUDO PARA NIÑOS</t>
  </si>
  <si>
    <t>B068001220349</t>
  </si>
  <si>
    <t>JUEGO DE MANOMETROS PARA AIRE ACONDICIONADO Y REFIGERACION</t>
  </si>
  <si>
    <t>B235200040010</t>
  </si>
  <si>
    <t>JUEGO DE MESA (AJEDREZ, LUDO Y DAMAS) EN TABLERO DE MADERA Y PLASTICO RESISTENTE</t>
  </si>
  <si>
    <t>B235200040038</t>
  </si>
  <si>
    <t>JUEGO DE MESA CARTAS UNO</t>
  </si>
  <si>
    <t>B235200040037</t>
  </si>
  <si>
    <t>B235200050118</t>
  </si>
  <si>
    <t>JUEGO DE MESA DE GUERRA</t>
  </si>
  <si>
    <t>B235200040036</t>
  </si>
  <si>
    <t>B235200040035</t>
  </si>
  <si>
    <t>B235200050102</t>
  </si>
  <si>
    <t>JUEGO DE MESA TIPO MONOPOLIO</t>
  </si>
  <si>
    <t>B235200040008</t>
  </si>
  <si>
    <t>JUEGO DE MONOPOLIO</t>
  </si>
  <si>
    <t>B235200070064</t>
  </si>
  <si>
    <t>JUEGO DE MUÑECOS DE PLASTICO X 7 PIEZAS (MAMA, PAPA, HIJO, HIJA, BEBE, ABUELO, ABUELA)</t>
  </si>
  <si>
    <t>B235200070039</t>
  </si>
  <si>
    <t>JUEGO DE MUÑECOS LA FAMILIA DE LA SELVA X 5 PIEZAS</t>
  </si>
  <si>
    <t>B317500100071</t>
  </si>
  <si>
    <t>JUEGO DE PALABRAS</t>
  </si>
  <si>
    <t>B317500101130</t>
  </si>
  <si>
    <t>JUEGO DE PALITROQUES DE ESPUMA FORRADA CON LINO PLASTIFICADO X 5 PIEZAS</t>
  </si>
  <si>
    <t>B317500100252</t>
  </si>
  <si>
    <t>JUEGO DE PASADOS NUMEROS EN MICROPOROSO.</t>
  </si>
  <si>
    <t>B317500100253</t>
  </si>
  <si>
    <t>JUEGO DE PASADOS VOCALES EN MICROPOROSO.</t>
  </si>
  <si>
    <t>B239400060075</t>
  </si>
  <si>
    <t>JUEGO DE PELOTAS DE JEBE MEDIANA X 3</t>
  </si>
  <si>
    <t>B235200050081</t>
  </si>
  <si>
    <t>JUEGO DE PIEZAS ARMABLES</t>
  </si>
  <si>
    <t>B317500150425</t>
  </si>
  <si>
    <t>JUEGO DE PIEZAS PEGABLES PARA MANUALIDADES</t>
  </si>
  <si>
    <t>B290500030045</t>
  </si>
  <si>
    <t>B290500030047</t>
  </si>
  <si>
    <t>B642900100164</t>
  </si>
  <si>
    <t>JUEGO DE PISOS DE MICROPOROSO DE 1.80 M X 1.20 M X 6 PIEZAS CON BORDES Y ESQUINEROS</t>
  </si>
  <si>
    <t>B767500630003</t>
  </si>
  <si>
    <t>JUEGO DE REPUESTOS DE MANTENIMIENTO PARA HP COD. REF. CB389A</t>
  </si>
  <si>
    <t>B767500630124</t>
  </si>
  <si>
    <t>JUEGO DE REPUESTOS DE MANTENIMIENTO PARA HP COD. REF. P4014/4515</t>
  </si>
  <si>
    <t>B767500630008</t>
  </si>
  <si>
    <t>JUEGO DE REPUESTOS DE MANTENIMIENTO PARA HP COD. REF. Q5422A</t>
  </si>
  <si>
    <t>B798100060281</t>
  </si>
  <si>
    <t>JUEGO DE SABANAS DE ALGODON DE 1 1/2 PLAZAS X 4 PIEZAS</t>
  </si>
  <si>
    <t>B798100060185</t>
  </si>
  <si>
    <t>JUEGO DE SABANAS DE POPELINA PARA CUNA DE RECIEN NACIDO</t>
  </si>
  <si>
    <t>B767500620037</t>
  </si>
  <si>
    <t>JUEGO DE TAMBOR DE IMAGEN PARA HP COD. REF. Q3964A</t>
  </si>
  <si>
    <t>B235200050046</t>
  </si>
  <si>
    <t>JUEGO DE TANGRAN</t>
  </si>
  <si>
    <t>B169900250001</t>
  </si>
  <si>
    <t>JUEGO DE TE ( TAZA Y PLATO ) DE LOZA</t>
  </si>
  <si>
    <t>B169900250004</t>
  </si>
  <si>
    <t>JUEGO DE TE ( TAZA Y PLATO ) DE LOZA BLANCO</t>
  </si>
  <si>
    <t>B235200050327</t>
  </si>
  <si>
    <t>JUEGO DE TITERES DE TELA ANTIALERGICA TIPO MANOPLA (FAMILIA) X 7 PIEZAS</t>
  </si>
  <si>
    <t>B235200050329</t>
  </si>
  <si>
    <t>JUEGO DE TITERES DE TELA ANTIALERGICA TIPO MANOPLA (PERSONAJES CUENTO DE HADAS) X 6 PIEZAS</t>
  </si>
  <si>
    <t>B235200050328</t>
  </si>
  <si>
    <t>JUEGO DE TITERES DE TELA ANTIALERGICA TIPO MANOPLA (PROFESIONALES) X 6 PIEZAS</t>
  </si>
  <si>
    <t>B317500240002</t>
  </si>
  <si>
    <t>JUEGO DE TITERES DE TELA ANTIALERGICA TIPO MANOPLA FAMILIA X 7 PIEZAS</t>
  </si>
  <si>
    <t>B169900090139</t>
  </si>
  <si>
    <t>JUEGO DE VASOS DE VIDRIO X 12 PIEZAS</t>
  </si>
  <si>
    <t>B235200050484</t>
  </si>
  <si>
    <t>B235200050023</t>
  </si>
  <si>
    <t>JUEGO DIDACTICO</t>
  </si>
  <si>
    <t>B317500150415</t>
  </si>
  <si>
    <t>JUEGO DIDACTICO - ESTIMULACION DEL LENGUAJE X 3 (DOMINO, CONTRASTE, POSICIONES)</t>
  </si>
  <si>
    <t>B317500150146</t>
  </si>
  <si>
    <t>JUEGO DIDACTICO AROS APILABLE DE PLASTICO X 10 PIEZAS</t>
  </si>
  <si>
    <t>B317500150057</t>
  </si>
  <si>
    <t>JUEGO DIDACTICO BLOQUES DE CONSTRUCCION DE MADERA X 32 PIEZAS</t>
  </si>
  <si>
    <t>B317500150166</t>
  </si>
  <si>
    <t>JUEGO DIDACTICO BLOQUES DE CONSTRUCCION DE PLASTICO X 259 PIEZAS APROX.</t>
  </si>
  <si>
    <t>B317500150165</t>
  </si>
  <si>
    <t>JUEGO DIDACTICO BLOQUES DE CONSTRUCCION DE PLASTICO X 568 PIEZAS APROX.</t>
  </si>
  <si>
    <t>B317500150319</t>
  </si>
  <si>
    <t>JUEGO DIDACTICO DADO DE PLASTICO DE 32 CM</t>
  </si>
  <si>
    <t>B235200050236</t>
  </si>
  <si>
    <t>JUEGO DIDACTICO DE ACTIVIDADES</t>
  </si>
  <si>
    <t>B317500100818</t>
  </si>
  <si>
    <t>JUEGO DIDACTICO DE ALFABETO DE LETRAS MOVILES</t>
  </si>
  <si>
    <t>B317500200015</t>
  </si>
  <si>
    <t>JUEGO DIDACTICO DE BLOQUES DE CONSTRUCCION DE PLASTICO X 100 PIEZAS</t>
  </si>
  <si>
    <t>B317500200012</t>
  </si>
  <si>
    <t>JUEGO DIDACTICO DE BLOQUES DE CONSTRUCCION DE PLASTICO X 259 PIEZAS</t>
  </si>
  <si>
    <t>B317500200011</t>
  </si>
  <si>
    <t>JUEGO DIDACTICO DE BLOQUES DE CONSTRUCCION DE PLASTICO X 568 PIEZAS</t>
  </si>
  <si>
    <t>B235200060318</t>
  </si>
  <si>
    <t>JUEGO DIDACTICO DE BOTONES Y FIGURAS PARA ENSARTE X 450 PIEZAS</t>
  </si>
  <si>
    <t>B317500150160</t>
  </si>
  <si>
    <t>JUEGO DIDACTICO DE CONOS APILABLE Y ARGOLLAS DE PLASTICO X 5 PIEZAS</t>
  </si>
  <si>
    <t>B317500100604</t>
  </si>
  <si>
    <t>JUEGO DIDACTICO DE DADOS NUMERICOS</t>
  </si>
  <si>
    <t>B317500180036</t>
  </si>
  <si>
    <t>JUEGO DIDACTICO DE ENCAJE CON PIVOTE DE MADERA X 3 PIEZAS</t>
  </si>
  <si>
    <t>B317500180011</t>
  </si>
  <si>
    <t>JUEGO DIDACTICO DE ENCAJE DE MADERA  X 9 PIEZAS</t>
  </si>
  <si>
    <t>B317500180008</t>
  </si>
  <si>
    <t>JUEGO DIDACTICO DE ENCAJE DE MADERA X 10 PIEZAS</t>
  </si>
  <si>
    <t>B317500150155</t>
  </si>
  <si>
    <t>JUEGO DIDACTICO DE PLASTICO PARA MONTAJE Y CONSTRUCCION X 20 PIEZAS</t>
  </si>
  <si>
    <t>B235200060055</t>
  </si>
  <si>
    <t>JUEGO DIDACTICO DE RULETA</t>
  </si>
  <si>
    <t>B317500150311</t>
  </si>
  <si>
    <t>JUEGO DIDACTICO DE TARJETAS PARA MEMORIA NIVEL PRIMARIA OBJETOS</t>
  </si>
  <si>
    <t>B317500150483</t>
  </si>
  <si>
    <t>B317500210002</t>
  </si>
  <si>
    <t>JUEGO DIDACTICO TANGRAM DE PLASTICO X 7 PIEZAS</t>
  </si>
  <si>
    <t>B317500150059</t>
  </si>
  <si>
    <t>JUEGO DIDACTICO TORRE DE MADERA X 20 PIEZAS</t>
  </si>
  <si>
    <t>B419400090007</t>
  </si>
  <si>
    <t>JUEGO LLAVES TIPO RATCHET Y DADOS X 25 PIEZAS</t>
  </si>
  <si>
    <t>B235200040007</t>
  </si>
  <si>
    <t>JUEGO LUDO</t>
  </si>
  <si>
    <t>B235200050015</t>
  </si>
  <si>
    <t>JUEGO PONTE MOSCA</t>
  </si>
  <si>
    <t>B816429510031</t>
  </si>
  <si>
    <t>JUEGO RECREATIVO (MAYOR A 1/8 UIT) MESA DE ACTIVIDADES DE PLASTICO CON SILLAS 48 CM X 54 CM X 54 CM</t>
  </si>
  <si>
    <t>2.6. 3 2. 7 2</t>
  </si>
  <si>
    <t>B816429510030</t>
  </si>
  <si>
    <t>JUEGO RECREATIVO (MAYOR A 1/8 UIT) MESA DE ACTIVIDADES DE PLASTICO CON SILLAS 51 CM X 66 CM X 66 CM</t>
  </si>
  <si>
    <t>B816429510015</t>
  </si>
  <si>
    <t>JUEGO RECREATIVO (MAYOR A 1/8 UIT) MODULO DE JUEGO INFANTIL</t>
  </si>
  <si>
    <t>B816429510036</t>
  </si>
  <si>
    <t>JUEGO RECREATIVO (MAYOR A 1/8 UIT) TIENDA INFANTIL DE MADERA</t>
  </si>
  <si>
    <t>B235200050099</t>
  </si>
  <si>
    <t>JUEGO RECREATIVO DE HABILIDAD MENTAL PARA NIÑOS</t>
  </si>
  <si>
    <t>B235200040027</t>
  </si>
  <si>
    <t>JUEGO TRES EN RAYA DE MADERA</t>
  </si>
  <si>
    <t>B235200050347</t>
  </si>
  <si>
    <t>JUEGO TWISTER</t>
  </si>
  <si>
    <t>B317500100096</t>
  </si>
  <si>
    <t>JUEGOS DIDACTICOS (ANILLOS APLICABLES O AROS PARA ENCAJAR)</t>
  </si>
  <si>
    <t>B317500100160</t>
  </si>
  <si>
    <t>JUEGOS DIDACTICOS: DE HORA</t>
  </si>
  <si>
    <t>B235200040004</t>
  </si>
  <si>
    <t>JUEGOS VARIADOS (AJEDREZ, DAMAS Y 3 EN RAYA)</t>
  </si>
  <si>
    <t>B317500150322</t>
  </si>
  <si>
    <t>JUEGUETE BALANZA DE MADERA</t>
  </si>
  <si>
    <t>B091100040034</t>
  </si>
  <si>
    <t>JUGO DE FRUTAS X 1 L</t>
  </si>
  <si>
    <t>B091100040009</t>
  </si>
  <si>
    <t>JUGO DE FRUTAS X 1 L.</t>
  </si>
  <si>
    <t>B091100040030</t>
  </si>
  <si>
    <t>JUGO DE FRUTAS X 200 ML</t>
  </si>
  <si>
    <t>B091100040008</t>
  </si>
  <si>
    <t>JUGO DE FRUTAS X 200 ML.</t>
  </si>
  <si>
    <t>B091100040045</t>
  </si>
  <si>
    <t>JUGO DE FRUTAS X 235 ML</t>
  </si>
  <si>
    <t>B091100040021</t>
  </si>
  <si>
    <t>JUGO DE FRUTAS X 250 ML</t>
  </si>
  <si>
    <t>B091100040014</t>
  </si>
  <si>
    <t>JUGO DE FRUTAS X 296 ML</t>
  </si>
  <si>
    <t>B091100040007</t>
  </si>
  <si>
    <t>JUGO NATURAL DE FRUTAS</t>
  </si>
  <si>
    <t>B235200060297</t>
  </si>
  <si>
    <t>JUGUETE ANIMALES DE GRANJA JUEGO X 8 PIEZAS</t>
  </si>
  <si>
    <t>B235200050161</t>
  </si>
  <si>
    <t>JUGUETE CAMION DE PLASTICO</t>
  </si>
  <si>
    <t>B235200050358</t>
  </si>
  <si>
    <t>JUGUETE CARRO DE PLASTICO PARA BOMBERO</t>
  </si>
  <si>
    <t>B235200050530</t>
  </si>
  <si>
    <t>JUGUETE IMPLEMENTOS MEDICOS</t>
  </si>
  <si>
    <t>B235200050479</t>
  </si>
  <si>
    <t>JUGUETE LANCHA DE MADERA 40 CM X 80 CM APROX.</t>
  </si>
  <si>
    <t>B235200050480</t>
  </si>
  <si>
    <t>B235200050477</t>
  </si>
  <si>
    <t>B317500100021</t>
  </si>
  <si>
    <t>JUGUETE PARA ESTIMULACION TEMPRANA</t>
  </si>
  <si>
    <t>B235200050197</t>
  </si>
  <si>
    <t>JUGUETE PARACAIDAS</t>
  </si>
  <si>
    <t>B235200050160</t>
  </si>
  <si>
    <t>JUGUETE SET DE COCINA</t>
  </si>
  <si>
    <t>B317500100437</t>
  </si>
  <si>
    <t>JUGUETES DE PLASTICO X 6 UNI</t>
  </si>
  <si>
    <t>B545500040035</t>
  </si>
  <si>
    <t>JURISPRUDENCIA TRIBUNAL CONSTITUCIONAL</t>
  </si>
  <si>
    <t>B096800030040</t>
  </si>
  <si>
    <t>KEKE DE VAINILLA</t>
  </si>
  <si>
    <t>B096800030038</t>
  </si>
  <si>
    <t>KEKE DE VAINILLA X 2 UNI</t>
  </si>
  <si>
    <t>B097900090085</t>
  </si>
  <si>
    <t>KEKE DE VAINILLA X 90 G APROX</t>
  </si>
  <si>
    <t>B097900090049</t>
  </si>
  <si>
    <t>KEKE X 400 G APROX.</t>
  </si>
  <si>
    <t>B097900090051</t>
  </si>
  <si>
    <t>KEKE X 60 G APROX.</t>
  </si>
  <si>
    <t>B580200340002</t>
  </si>
  <si>
    <t>KETOROLACO 10 MG TAB</t>
  </si>
  <si>
    <t>B580200340001</t>
  </si>
  <si>
    <t>KETOROLACO 60 MG INY 2 ML</t>
  </si>
  <si>
    <t>B092200010066</t>
  </si>
  <si>
    <t>KION FRESCO</t>
  </si>
  <si>
    <t>B767400110097</t>
  </si>
  <si>
    <t>KIT DE FUSOR PARA IMPRESORA HP 4100</t>
  </si>
  <si>
    <t>B767500490724</t>
  </si>
  <si>
    <t>KIT DE FUSOR PARA IMPRESORA HP LASERJET 4350N</t>
  </si>
  <si>
    <t>B767400110100</t>
  </si>
  <si>
    <t>KIT DE FUSOR PARA IMPRESORA HP LJ 5</t>
  </si>
  <si>
    <t>B767400110012</t>
  </si>
  <si>
    <t>KIT DE MANTENIMIENTO HP LASER JET 4100N</t>
  </si>
  <si>
    <t>B767500490508</t>
  </si>
  <si>
    <t>KIT DE MANTENIMIENTO PARA IMPRESORA HP LASER JET 4050N COD. REF. C7852A</t>
  </si>
  <si>
    <t>B767400110009</t>
  </si>
  <si>
    <t>KIT DE MANTENIMIENTO PARA IMPRESORA LASER HP 1100P</t>
  </si>
  <si>
    <t>B767400110078</t>
  </si>
  <si>
    <t>KIT DE MANTENIMIENTO PARA IMPRESORA LASER HP 4000</t>
  </si>
  <si>
    <t>B767400110054</t>
  </si>
  <si>
    <t>KIT DE MANTENIMIENTO PARA IMPRESORA LASER HP 5100</t>
  </si>
  <si>
    <t>B767500490981</t>
  </si>
  <si>
    <t>KIT DE MANTENIMIENTO PARA IMPRESORA LASER HP LASER JET 4550</t>
  </si>
  <si>
    <t>B702100070001</t>
  </si>
  <si>
    <t>KIT DE REPUESTO P/ FOTOCOPIADORA</t>
  </si>
  <si>
    <t>B715000280073</t>
  </si>
  <si>
    <t>KIT ESCOLAR (BORRADOR, LAPIZ, REGLA)</t>
  </si>
  <si>
    <t>B767500490526</t>
  </si>
  <si>
    <t>KIT FUSOR 220 V PARA IMPRESORA HP LASER JET 4250</t>
  </si>
  <si>
    <t>B090600030144</t>
  </si>
  <si>
    <t>KIWICHA</t>
  </si>
  <si>
    <t>B545500040388</t>
  </si>
  <si>
    <t>LA CONSTITUCION COMENTADA : ANALISIS ARTICULO POR ARTICULO</t>
  </si>
  <si>
    <t>B545500040365</t>
  </si>
  <si>
    <t>LA REPARACION CIVIL EN EL PROCESO PENAL</t>
  </si>
  <si>
    <t>B731500020042</t>
  </si>
  <si>
    <t>LACA A LA  PIROXILINA</t>
  </si>
  <si>
    <t>B731500020005</t>
  </si>
  <si>
    <t>LACA CRISTAL</t>
  </si>
  <si>
    <t>B731500020003</t>
  </si>
  <si>
    <t>LACA MATE TRANSPARENTE</t>
  </si>
  <si>
    <t>B731500020004</t>
  </si>
  <si>
    <t>LACA SELLADORA</t>
  </si>
  <si>
    <t>B731500090011</t>
  </si>
  <si>
    <t>LACA SELLADORA DE MADERA</t>
  </si>
  <si>
    <t>B731500020030</t>
  </si>
  <si>
    <t>LACA TRANSPARENTE BRILLANTE</t>
  </si>
  <si>
    <t>B805200020041</t>
  </si>
  <si>
    <t>LACRE</t>
  </si>
  <si>
    <t>B207300030775</t>
  </si>
  <si>
    <t>LAMINA ARENADA DECORATIVA PARA VIDRIO</t>
  </si>
  <si>
    <t>B710600120068</t>
  </si>
  <si>
    <t>LAMINA AUTOADHESIVA PARA PROTECCION DE DOCUMENTO EN TARJETA DE PVC DE 8.5 CM X 5.3 CM</t>
  </si>
  <si>
    <t>B317500100508</t>
  </si>
  <si>
    <t>LAMINA EN MICROPOROSO COLORES VARIADOS</t>
  </si>
  <si>
    <t>B285400100181</t>
  </si>
  <si>
    <t>LAMPARA 12 V. X 20 W.</t>
  </si>
  <si>
    <t>B285400100453</t>
  </si>
  <si>
    <t>LAMPARA 20 W PARA LA CAMARA DE VIDEO</t>
  </si>
  <si>
    <t>B285400100432</t>
  </si>
  <si>
    <t>LAMPARA DE LUZ DE DIODO LED</t>
  </si>
  <si>
    <t>B462269370002</t>
  </si>
  <si>
    <t>LAMPARA ELECTRICA (MAYOR A 1/8 UIT)</t>
  </si>
  <si>
    <t>B462269370015</t>
  </si>
  <si>
    <t>LAMPARA ELECTRICA (MAYOR A 1/8 UIT) CUELLO DE GANSO DE PIE FIJO</t>
  </si>
  <si>
    <t>B285400100022</t>
  </si>
  <si>
    <t>LAMPARA FLUORESCENTE CIRCULAR 22 W</t>
  </si>
  <si>
    <t>B285400100023</t>
  </si>
  <si>
    <t>LAMPARA FLUORESCENTE CIRCULAR 32 W</t>
  </si>
  <si>
    <t>B285400350007</t>
  </si>
  <si>
    <t>B285400360018</t>
  </si>
  <si>
    <t>B285400360015</t>
  </si>
  <si>
    <t>B285400380025</t>
  </si>
  <si>
    <t>B285400380049</t>
  </si>
  <si>
    <t>B285400380019</t>
  </si>
  <si>
    <t>B285400380022</t>
  </si>
  <si>
    <t>B602251270001</t>
  </si>
  <si>
    <t>LAMPARA GERMICIDA - EXTERMINADOR DE BACTERIAS</t>
  </si>
  <si>
    <t>B285400100655</t>
  </si>
  <si>
    <t>LAMPARA HALOGENA 650 W 220 V</t>
  </si>
  <si>
    <t>B285400100395</t>
  </si>
  <si>
    <t>LAMPARA HALOGENA PARA FOTOCOPIADORA TRIUMPH ADDLER DC-3060/4060</t>
  </si>
  <si>
    <t>B285400100054</t>
  </si>
  <si>
    <t>LAMPARA INCANDESCENTE PAR 38 100 W</t>
  </si>
  <si>
    <t>B532271820003</t>
  </si>
  <si>
    <t>LAMPARA INCANDESCENTE TIPO CUELLO DE GANSO DE PIE FIJO</t>
  </si>
  <si>
    <t>B285400100189</t>
  </si>
  <si>
    <t>LAMPARA LUZ DE EMERGENCIA 2 FAROS</t>
  </si>
  <si>
    <t>B370800030001</t>
  </si>
  <si>
    <t>LAMPARA PARA PROYECTOR</t>
  </si>
  <si>
    <t>B285400100410</t>
  </si>
  <si>
    <t>LAMPARA PARA PROYECTOR EPSON POWER LITE 5350</t>
  </si>
  <si>
    <t>B285400100216</t>
  </si>
  <si>
    <t>LAMPARA PARA PROYECTOR MULTIMEDIA</t>
  </si>
  <si>
    <t>B285400100438</t>
  </si>
  <si>
    <t>LAMPARA PARA PROYECTOR MULTIMEDIA MARCA SONY VPL - CX86</t>
  </si>
  <si>
    <t>B285400100409</t>
  </si>
  <si>
    <t>LAMPARA PARA PROYECTOR PANASONIC PT-LB20U</t>
  </si>
  <si>
    <t>B532271890007</t>
  </si>
  <si>
    <t>LAMPARA ULTRAVIOLETA DE PEDESTAL</t>
  </si>
  <si>
    <t>B894700050003</t>
  </si>
  <si>
    <t>LANA COLOR AMARRILLO CLARO</t>
  </si>
  <si>
    <t>B070400160010</t>
  </si>
  <si>
    <t>LANA DE VIDRIO 1 1/2 IN</t>
  </si>
  <si>
    <t>B716000010174</t>
  </si>
  <si>
    <t>LAPICERO DE PLASTICO DE 14 CM CON LOGOTIPO C/AZUL</t>
  </si>
  <si>
    <t>B716000040001</t>
  </si>
  <si>
    <t>LAPICES DE COLORES X 12 UNIDADES</t>
  </si>
  <si>
    <t>B716000040028</t>
  </si>
  <si>
    <t>LAPIZ</t>
  </si>
  <si>
    <t>B716000040004</t>
  </si>
  <si>
    <t>LAPIZ BICOLOR PUNTA DELGADA</t>
  </si>
  <si>
    <t>B716000040082</t>
  </si>
  <si>
    <t>LAPIZ CARBONCILLO</t>
  </si>
  <si>
    <t>B716000190002</t>
  </si>
  <si>
    <t>LAPIZ DE CERA CRAYON DELGADO JUEGO X 12</t>
  </si>
  <si>
    <t>B716000190003</t>
  </si>
  <si>
    <t>LAPIZ DE CERA CRAYON DELGADO JUEGO X 24</t>
  </si>
  <si>
    <t>B716000190005</t>
  </si>
  <si>
    <t>LAPIZ DE CERA CRAYON GRUESO JUEGO X 10</t>
  </si>
  <si>
    <t>B716000190004</t>
  </si>
  <si>
    <t>LAPIZ DE CERA CRAYON GRUESO JUEGO X 12</t>
  </si>
  <si>
    <t>B716000040064</t>
  </si>
  <si>
    <t>LAPIZ DE COLOR</t>
  </si>
  <si>
    <t>B716000040039</t>
  </si>
  <si>
    <t>LAPIZ DE COLOR TAMAÑO CHICO (JUEGO X 12 COLORES)</t>
  </si>
  <si>
    <t>B716000040063</t>
  </si>
  <si>
    <t>LAPIZ DE COLOR TAMAÑO CHICO (JUEGO X 7 COLORES)</t>
  </si>
  <si>
    <t>B716000040025</t>
  </si>
  <si>
    <t>LAPIZ DE COLOR TAMAÑO GRANDE (JUEGO X 12 COLORES)</t>
  </si>
  <si>
    <t>B716000040018</t>
  </si>
  <si>
    <t>LAPIZ DE COLOR TAMAÑO GRANDE (JUEGO X 24 COLORES)</t>
  </si>
  <si>
    <t>B716000040061</t>
  </si>
  <si>
    <t>LAPIZ DE COLOR TAMAÑO GRANDE (JUEGO X 36 COLORES)</t>
  </si>
  <si>
    <t>B716000040036</t>
  </si>
  <si>
    <t>LAPIZ DE COLOR TAMAÑO GRANDE (JUEGO X 48 COLORES)</t>
  </si>
  <si>
    <t>B716000040095</t>
  </si>
  <si>
    <t>LAPIZ NEGRO CON LOGOTIPO</t>
  </si>
  <si>
    <t>B716000040071</t>
  </si>
  <si>
    <t>LAPIZ NEGRO GRADO 2 HB</t>
  </si>
  <si>
    <t>B716000040047</t>
  </si>
  <si>
    <t>LAPIZ NEGRO GRADO 2B</t>
  </si>
  <si>
    <t>B716000040053</t>
  </si>
  <si>
    <t>LAPIZ NEGRO GRADO 5B</t>
  </si>
  <si>
    <t>B716000040060</t>
  </si>
  <si>
    <t>LAPIZ NEGRO GRADO HB</t>
  </si>
  <si>
    <t>B716000040012</t>
  </si>
  <si>
    <t>LAPIZ NEGRO Nº 1 CON BORRADOR</t>
  </si>
  <si>
    <t>B716000040045</t>
  </si>
  <si>
    <t>LAPIZ NEGRO Nº 2 CON BORRADOR</t>
  </si>
  <si>
    <t>B716000040011</t>
  </si>
  <si>
    <t>LAPIZ NEGRO Nº2 CON BORRADOR</t>
  </si>
  <si>
    <t>B716000040092</t>
  </si>
  <si>
    <t>LAPIZ PARA CARPINTERO ESTANDAR</t>
  </si>
  <si>
    <t>B099600080040</t>
  </si>
  <si>
    <t>LAUREL (AL PESO)</t>
  </si>
  <si>
    <t>B133000430008</t>
  </si>
  <si>
    <t>LAVA VAJILLA</t>
  </si>
  <si>
    <t>B133000430049</t>
  </si>
  <si>
    <t>LAVA VAJILLA X 225 G</t>
  </si>
  <si>
    <t>B133000430027</t>
  </si>
  <si>
    <t>LAVA VAJILLA X 250 GRS</t>
  </si>
  <si>
    <t>B208400030113</t>
  </si>
  <si>
    <t>LAVADERO DE GRANITO CON SOPORTE DE 60 CM</t>
  </si>
  <si>
    <t>B252221710001</t>
  </si>
  <si>
    <t>LAVADORA ELECTRICA DOMESTICA</t>
  </si>
  <si>
    <t>B208400030202</t>
  </si>
  <si>
    <t>LAVATORIO DE LOZA PARA BAÑO</t>
  </si>
  <si>
    <t>B208400030068</t>
  </si>
  <si>
    <t>LAVATORIO OVALIN PARA SOBREPONER</t>
  </si>
  <si>
    <t>B208400030053</t>
  </si>
  <si>
    <t>LAVATORIO SIMPLE</t>
  </si>
  <si>
    <t>B642900100191</t>
  </si>
  <si>
    <t>LAZO DE CINTA DE SEDA</t>
  </si>
  <si>
    <t>B095400060019</t>
  </si>
  <si>
    <t>LECHE  FRESCA CHOCOLATADA X 180 ML</t>
  </si>
  <si>
    <t>B095400110014</t>
  </si>
  <si>
    <t>LECHE CHOCOLATADA</t>
  </si>
  <si>
    <t>B095400040005</t>
  </si>
  <si>
    <t>LECHE EN POLVO</t>
  </si>
  <si>
    <t>B095400040002</t>
  </si>
  <si>
    <t>LECHE ENTERA EN POLVO X 400 G</t>
  </si>
  <si>
    <t>B095400040003</t>
  </si>
  <si>
    <t>LECHE ENTERA EN POLVO X 900 G</t>
  </si>
  <si>
    <t>B095400050002</t>
  </si>
  <si>
    <t>LECHE EVAPORADA DESCREMADA X 1 L</t>
  </si>
  <si>
    <t>B095400050043</t>
  </si>
  <si>
    <t>LECHE EVAPORADA ENTERA X 400 G APROX.</t>
  </si>
  <si>
    <t>B095400050030</t>
  </si>
  <si>
    <t>LECHE EVAPORADA ENTERA X 410  G</t>
  </si>
  <si>
    <t>B095400050018</t>
  </si>
  <si>
    <t>LECHE EVAPORADA ENTERA X 410 ML</t>
  </si>
  <si>
    <t>B095400050034</t>
  </si>
  <si>
    <t>LECHE EVAPORADA SEMI DESCREMADA X 410 ML</t>
  </si>
  <si>
    <t>B095400050045</t>
  </si>
  <si>
    <t>LECHE EVAPORADA SIN LACTOSA X 400 G APROX.</t>
  </si>
  <si>
    <t>B095400050003</t>
  </si>
  <si>
    <t>LECHE EVAPORADA TARRO GRANDE DE 410 ML</t>
  </si>
  <si>
    <t>B095400060022</t>
  </si>
  <si>
    <t>LECHE FRESCA CHOCOLATADA X 225 ML</t>
  </si>
  <si>
    <t>B169900380116</t>
  </si>
  <si>
    <t>LECHERA DE LOZA DE 500 ML</t>
  </si>
  <si>
    <t>B099600010138</t>
  </si>
  <si>
    <t>LECHUGA.</t>
  </si>
  <si>
    <t>B767500120330</t>
  </si>
  <si>
    <t>LECTOR DE TARJETA DE MEMORIA USB (MEMORY CARD READER USB 8 IN 1)</t>
  </si>
  <si>
    <t>B672271850001</t>
  </si>
  <si>
    <t>LECTORA (OTRAS)</t>
  </si>
  <si>
    <t>B952247350001</t>
  </si>
  <si>
    <t>LECTORA DE DISCO COMPACTO EXTERNO PARA SONIDO</t>
  </si>
  <si>
    <t>B767500560003</t>
  </si>
  <si>
    <t>LECTORA DE DVD (INTERNO) 22X</t>
  </si>
  <si>
    <t>B767500120818</t>
  </si>
  <si>
    <t>LECTORA DE MEMORIA PARA CHIP USB</t>
  </si>
  <si>
    <t>B740870950001</t>
  </si>
  <si>
    <t>LECTORA DE TARJETA INTELIGENTE</t>
  </si>
  <si>
    <t>B767500220004</t>
  </si>
  <si>
    <t>LECTORA GRABADORA (INTERNO) CD-RW 52 X 24 X 52</t>
  </si>
  <si>
    <t>B767500220003</t>
  </si>
  <si>
    <t>LECTORA GRABADORA (INTERNO) DE 48X 12X 52X</t>
  </si>
  <si>
    <t>B767500220009</t>
  </si>
  <si>
    <t>LECTORA GRABADORA CD - WR/DVD</t>
  </si>
  <si>
    <t>B740871090001</t>
  </si>
  <si>
    <t>LECTORA GRABADORA DE DISCOS OPTICOS</t>
  </si>
  <si>
    <t>B317500100439</t>
  </si>
  <si>
    <t>LEGO GRANDE X 48 PIEZAS</t>
  </si>
  <si>
    <t>B133000240079</t>
  </si>
  <si>
    <t>LEJIA (HIPOCLORITO DE SODIO)  AL 10%</t>
  </si>
  <si>
    <t>B133000240104</t>
  </si>
  <si>
    <t>LEJIA (HIPOCLORITO DE SODIO) AL 8% X 5 L</t>
  </si>
  <si>
    <t>B133000240012</t>
  </si>
  <si>
    <t>LEJIA CONCENTRADA FCO. X 500 ML</t>
  </si>
  <si>
    <t>B133000240006</t>
  </si>
  <si>
    <t>LEJIA CONCENTRADA X GALON</t>
  </si>
  <si>
    <t>LENTE PARA CAMARA FOTOGRAFICA DIGITAL</t>
  </si>
  <si>
    <t>B374100030052</t>
  </si>
  <si>
    <t>LENTE PARA CAMARA PROFESIONAL DIGITAL</t>
  </si>
  <si>
    <t>B090600030059</t>
  </si>
  <si>
    <t>LENTEJA</t>
  </si>
  <si>
    <t>B093100030017</t>
  </si>
  <si>
    <t>LENTEJITAS DULCES</t>
  </si>
  <si>
    <t>B805000010012</t>
  </si>
  <si>
    <t>LENTES DE SEGURIDAD CON PROTECCION ULTRAVIOLETA</t>
  </si>
  <si>
    <t>B805000010016</t>
  </si>
  <si>
    <t>LENTES DE SEGURIDAD PARA PROTEGER DE CHISPAS ELECTRICAS</t>
  </si>
  <si>
    <t>B496700080065</t>
  </si>
  <si>
    <t>LENTES PARA SOL UNISEX</t>
  </si>
  <si>
    <t>B805000040013</t>
  </si>
  <si>
    <t>LENTES PROTECTORES</t>
  </si>
  <si>
    <t>B512000281244</t>
  </si>
  <si>
    <t>LENTES PROTECTORES DE POLICARBONATO</t>
  </si>
  <si>
    <t>B475200020001</t>
  </si>
  <si>
    <t>LETRERO AUTOADHESIVO DE VINIL DE 1 M X 80 CM</t>
  </si>
  <si>
    <t>B475200010028</t>
  </si>
  <si>
    <t>LETRERO DE ACRILICO 1.20 M X 50 CM</t>
  </si>
  <si>
    <t>B646100050165</t>
  </si>
  <si>
    <t>LETRERO DE ACRILICO 11 CM X 30 CM</t>
  </si>
  <si>
    <t>B475200010016</t>
  </si>
  <si>
    <t>LETRERO DE ACRILICO 30 CM X 9 CM</t>
  </si>
  <si>
    <t>B475200010004</t>
  </si>
  <si>
    <t>LETRERO DE ACRILICO 35 CM X 9 CM</t>
  </si>
  <si>
    <t>B646100050090</t>
  </si>
  <si>
    <t>LETRERO DE ACRILICO 40 CM X 50 CM APROX.</t>
  </si>
  <si>
    <t>B475200010003</t>
  </si>
  <si>
    <t>LETRERO DE ACRILICO 50 CM X 50 CM</t>
  </si>
  <si>
    <t>B475200010024</t>
  </si>
  <si>
    <t>LETRERO DE ACRILICO DE 30 CM X 20 CM</t>
  </si>
  <si>
    <t>B475200010005</t>
  </si>
  <si>
    <t>LETRERO DE ACRILICO DE 50 CM X 30 CM</t>
  </si>
  <si>
    <t>B475200030014</t>
  </si>
  <si>
    <t>LETRERO DE CARTULINA FOLCOTE DISTINTIVO PARA ESTACIONAMIENTO EN COCHERAS</t>
  </si>
  <si>
    <t>B646100050038</t>
  </si>
  <si>
    <t>LETRERO DE MADERA</t>
  </si>
  <si>
    <t>B801600080043</t>
  </si>
  <si>
    <t>LETRERO DE SEÑALIZACION</t>
  </si>
  <si>
    <t>B801600010002</t>
  </si>
  <si>
    <t>LETRERO DE SEÑALIZACION DE ACRILICO DE SALIDA</t>
  </si>
  <si>
    <t>B801600050021</t>
  </si>
  <si>
    <t>LETRERO DE SEÑALIZACION DE CELTEX DE 1.20 M X 60 CM</t>
  </si>
  <si>
    <t>B801600050022</t>
  </si>
  <si>
    <t>LETRERO DE SEÑALIZACION DE CELTEX DE 40 CM X 20 CM</t>
  </si>
  <si>
    <t>B801600050023</t>
  </si>
  <si>
    <t>LETRERO DE SEÑALIZACION DE CELTEX DE 80 CM X 40 CM</t>
  </si>
  <si>
    <t>B801600050068</t>
  </si>
  <si>
    <t>LETRERO DE SEÑALIZACION DE CELTEX FOTOLUMINISCENTE 20 CM X 30 CM NO USE ASCENSOR EN CASO DE SISMO</t>
  </si>
  <si>
    <t>B801600030021</t>
  </si>
  <si>
    <t>LETRERO DE SEÑALIZACION DE SEGURIDAD AUTOADHESIVO EN VINIL DE 30 CM X 20 CM</t>
  </si>
  <si>
    <t>B801600030122</t>
  </si>
  <si>
    <t>LETRERO DE SEÑALIZACION DE VINIL FOTOLUMINISCENTE 20 CM X 30 CM DIRECCION DE SALIDA</t>
  </si>
  <si>
    <t>B702100070626</t>
  </si>
  <si>
    <t>LEVA SENSOR DEL REGISTRO PARA FOTOCOPIADORA MULTIFUNCIONAL CANON IR 2230</t>
  </si>
  <si>
    <t>B092200050025</t>
  </si>
  <si>
    <t>LEVADURA X 480 G</t>
  </si>
  <si>
    <t>B475100030931</t>
  </si>
  <si>
    <t>B541100010632</t>
  </si>
  <si>
    <t>LIBRO  CODIGO PENAL</t>
  </si>
  <si>
    <t>B545500010083</t>
  </si>
  <si>
    <t>LIBRO "MANUAL NORMATIVO P/ LA GESTION ADM EN LA ADMINISTRACION PUBLICA"</t>
  </si>
  <si>
    <t>B541100010825</t>
  </si>
  <si>
    <t>LIBRO ¿CULTURA Y DESARROLLO? ¿DESARROLLO Y CULTURA? PROPUESTAS PARA UN DEBATE ABIERTO</t>
  </si>
  <si>
    <t>B541100014809</t>
  </si>
  <si>
    <t>LIBRO ¿QUIEN ERES TU HOY?</t>
  </si>
  <si>
    <t>B545500010102</t>
  </si>
  <si>
    <t>LIBRO ADMINISTRACION</t>
  </si>
  <si>
    <t>B541100011194</t>
  </si>
  <si>
    <t>LIBRO ADMINISTRACION GUBERNAMENTAL</t>
  </si>
  <si>
    <t>B545500010129</t>
  </si>
  <si>
    <t>LIBRO ADMINISTRACION PUBLICA ULTIMA EDICION</t>
  </si>
  <si>
    <t>B541100010672</t>
  </si>
  <si>
    <t>LIBRO AGENDA GUBERNAMENTAL</t>
  </si>
  <si>
    <t>B541100054086</t>
  </si>
  <si>
    <t>LIBRO AMARO Y EL ENIGMA DE LA  MONTAÑA</t>
  </si>
  <si>
    <t>B140300240202</t>
  </si>
  <si>
    <t>LIBRO AMIGOS EN EL BOSQUE</t>
  </si>
  <si>
    <t>2.6. 6 1. 2 1</t>
  </si>
  <si>
    <t>B541100012313</t>
  </si>
  <si>
    <t>LIBRO ANALISIS DE LA PARTICIPACION POLITICA Y CIUDADANA DE LAS MUJERES EN ESPACIOS LOCALES Y REGIONA</t>
  </si>
  <si>
    <t>B541100050859</t>
  </si>
  <si>
    <t>LIBRO ANALISIS DESDE EL ENFOQUE DE GENERO DE JURISPRUDENCIA ELECTORAL</t>
  </si>
  <si>
    <t>B541100054065</t>
  </si>
  <si>
    <t>LIBRO BENJAMIN Y LAS FORMAS</t>
  </si>
  <si>
    <t>B541100050921</t>
  </si>
  <si>
    <t>LIBRO BRECHAS DE GENERO EN EL USO DEL TIEMPO</t>
  </si>
  <si>
    <t>B541100014204</t>
  </si>
  <si>
    <t>LIBRO CAPERUCITA ROJA</t>
  </si>
  <si>
    <t>B541100054069</t>
  </si>
  <si>
    <t>LIBRO CAPERUCITA ROJA TAL Y COMO LE CONTARON A JORGE</t>
  </si>
  <si>
    <t>B140300241681</t>
  </si>
  <si>
    <t>LIBRO CHABELO</t>
  </si>
  <si>
    <t>B541100013286</t>
  </si>
  <si>
    <t>LIBRO CHIMOC EL PERRO CALATO</t>
  </si>
  <si>
    <t>B541100018784</t>
  </si>
  <si>
    <t>LIBRO CHIMOC EN LA SELVA</t>
  </si>
  <si>
    <t>B541100017426</t>
  </si>
  <si>
    <t>LIBRO CHOLITO EN LA CIUDAD DEL RIO HABLADOR</t>
  </si>
  <si>
    <t>B541100015092</t>
  </si>
  <si>
    <t>LIBRO CHOLITO EN LA MARAVILLOSA AMAZONIA</t>
  </si>
  <si>
    <t>B541100014206</t>
  </si>
  <si>
    <t>LIBRO CHOLITO EN LOS ANDES MAGICOS</t>
  </si>
  <si>
    <t>B541100014820</t>
  </si>
  <si>
    <t>LIBRO CHOLITO Y LOS DIOSES DE CHAVIN</t>
  </si>
  <si>
    <t>B541100010631</t>
  </si>
  <si>
    <t>LIBRO CODIGO CIVIL</t>
  </si>
  <si>
    <t>B541100012154</t>
  </si>
  <si>
    <t>LIBRO CODIGO DE LOS NIÑOS Y LOS ADOLESCENTES</t>
  </si>
  <si>
    <t>B541100011551</t>
  </si>
  <si>
    <t>LIBRO CODIGO PENAL CODIGO PROCESAL PENAL. CONCORDADO Y SUMILLADO</t>
  </si>
  <si>
    <t>B545500040050</t>
  </si>
  <si>
    <t>LIBRO CODIGO PROCESAL CIVIL</t>
  </si>
  <si>
    <t>B541100011173</t>
  </si>
  <si>
    <t>LIBRO CODIGO TRIBUTARIO</t>
  </si>
  <si>
    <t>B541100010633</t>
  </si>
  <si>
    <t>LIBRO COMENTARIOS A LA LEY DEL PROCEDIMIENTO ADMINISTRATIVO  GENERAL</t>
  </si>
  <si>
    <t>B541100011262</t>
  </si>
  <si>
    <t>LIBRO COMENTARIOS A LA NUEVA LEY Y REGLAMENTO DE CONTRATACIONES Y ADQUISICIONES DEL ESTADO</t>
  </si>
  <si>
    <t>B541100011175</t>
  </si>
  <si>
    <t>LIBRO CONSTITUCION POLITICA DEL PERU.</t>
  </si>
  <si>
    <t>B541100010307</t>
  </si>
  <si>
    <t>LIBRO CONSTITUCION Y PROCESOS CONSTITUCIONALES</t>
  </si>
  <si>
    <t>B541100011702</t>
  </si>
  <si>
    <t>LIBRO CONTRATACIONES Y ADQUISICIONES DEL ESTADO</t>
  </si>
  <si>
    <t>B545500040246</t>
  </si>
  <si>
    <t>LIBRO CONTRATACIONES Y ADQUISICIONES DEL ESTADO Y NORMAS DE CONTROL</t>
  </si>
  <si>
    <t>B541100014579</t>
  </si>
  <si>
    <t>LIBRO CUANDO NACE UN HERMANITO</t>
  </si>
  <si>
    <t>B541100054072</t>
  </si>
  <si>
    <t>LIBRO CUENTO BICHOS DE CUENTO</t>
  </si>
  <si>
    <t>B541100054071</t>
  </si>
  <si>
    <t>LIBRO CUENTO EL MEDALLON DE VIRACOCHA</t>
  </si>
  <si>
    <t>B541100054073</t>
  </si>
  <si>
    <t>LIBRO CUENTO HOLA CARACOL</t>
  </si>
  <si>
    <t>B541100054068</t>
  </si>
  <si>
    <t>LIBRO CUENTO LOS 7 MEJORES CUENTOS PERUANOS</t>
  </si>
  <si>
    <t>B541100054074</t>
  </si>
  <si>
    <t>LIBRO CUENTO SHIKORI</t>
  </si>
  <si>
    <t>B541100054070</t>
  </si>
  <si>
    <t>LIBRO CUENTO UN CUENTO QUE DA SUEÑO</t>
  </si>
  <si>
    <t>B541100012426</t>
  </si>
  <si>
    <t>LIBRO CUENTOS DIVERTIDOS</t>
  </si>
  <si>
    <t>B717200140002</t>
  </si>
  <si>
    <t>LIBRO DE ACTAS DE 100 FOLIOS</t>
  </si>
  <si>
    <t>B717200140003</t>
  </si>
  <si>
    <t>LIBRO DE ACTAS DE 200 FOLIOS</t>
  </si>
  <si>
    <t>B717200140004</t>
  </si>
  <si>
    <t>LIBRO DE ACTAS DE 400 FOLIOS</t>
  </si>
  <si>
    <t>B717200140145</t>
  </si>
  <si>
    <t>LIBRO DE ACTAS EMPASTADO RAYADO TAMAÑO OFICIO X 400 HOJAS</t>
  </si>
  <si>
    <t>B545500040062</t>
  </si>
  <si>
    <t>LIBRO DE AUDITORIA</t>
  </si>
  <si>
    <t>B545500600002</t>
  </si>
  <si>
    <t>LIBRO DE AUDITORIA A LOS PROCESOS DE SELECCION</t>
  </si>
  <si>
    <t>B545500600012</t>
  </si>
  <si>
    <t>LIBRO DE AUDITORIA FINANCIERA</t>
  </si>
  <si>
    <t>B545500100372</t>
  </si>
  <si>
    <t>LIBRO DE CONSULTA</t>
  </si>
  <si>
    <t>B541100019094</t>
  </si>
  <si>
    <t>LIBRO DE CONTROL INTERNO Y ADMINISTRATIVO DE RIESGO EN LA GESTION PUBLICA</t>
  </si>
  <si>
    <t>B541100010013</t>
  </si>
  <si>
    <t>LIBRO DE DERECHO</t>
  </si>
  <si>
    <t>B541100010145</t>
  </si>
  <si>
    <t>LIBRO DE LECTURA PARA ADOLESCENTE</t>
  </si>
  <si>
    <t>B545500010065</t>
  </si>
  <si>
    <t>LIBRO DE PROCESO Y PROCEDIMIENTO ADMINISTRATIVO</t>
  </si>
  <si>
    <t>B717200140194</t>
  </si>
  <si>
    <t>LIBRO DE REGISTRO DE RECLAMACIONES X 200 HOJAS</t>
  </si>
  <si>
    <t>B545500030112</t>
  </si>
  <si>
    <t>LIBRO DEL SISTEMA NACIONAL DE TESORERIA</t>
  </si>
  <si>
    <t>B545500040069</t>
  </si>
  <si>
    <t>LIBRO DELITOS CONTRA LA ADMINISTRACION PUBLICA</t>
  </si>
  <si>
    <t>B545500040071</t>
  </si>
  <si>
    <t>LIBRO DERECHO ADMINISTRATIVO</t>
  </si>
  <si>
    <t>B541100013983</t>
  </si>
  <si>
    <t>LIBRO DERECHO PENAL</t>
  </si>
  <si>
    <t>B541100014983</t>
  </si>
  <si>
    <t>LIBRO DERECHO PENAL PARTE ESPECIAL TOMO 1 - 2</t>
  </si>
  <si>
    <t>B541100011687</t>
  </si>
  <si>
    <t>LIBRO DERECHO PENAL PARTE GENERAL</t>
  </si>
  <si>
    <t>B545500040379</t>
  </si>
  <si>
    <t>B541100011692</t>
  </si>
  <si>
    <t>LIBRO DERECHO PROCESAL CONSTITUCIONAL</t>
  </si>
  <si>
    <t>B541100014814</t>
  </si>
  <si>
    <t>LIBRO DON HILARIO Y SUS MASCOTAS</t>
  </si>
  <si>
    <t>B541100018536</t>
  </si>
  <si>
    <t>LIBRO EL FRAUDE Y SIMULACION LABORAL</t>
  </si>
  <si>
    <t>B140300241683</t>
  </si>
  <si>
    <t>LIBRO EL GRAN LABERINTO VERDE</t>
  </si>
  <si>
    <t>B140300241674</t>
  </si>
  <si>
    <t>LIBRO EL LOBO RODOLFO</t>
  </si>
  <si>
    <t>B541100050920</t>
  </si>
  <si>
    <t>LIBRO EL MUNDO SE ESCRIBE EN FEMENINO Y MASCULINO, GUIA PARA EL USO DEL LENGUAJE INCLUSIVO</t>
  </si>
  <si>
    <t>B541100010766</t>
  </si>
  <si>
    <t>LIBRO EL PROCESO ADMINISTRATIVO DISCIPLINARIO</t>
  </si>
  <si>
    <t>B541100013071</t>
  </si>
  <si>
    <t>LIBRO EL PROCESO CONTENCIOSO ADMINISTRATIVO ¿QUE ES?</t>
  </si>
  <si>
    <t>B541100018782</t>
  </si>
  <si>
    <t>LIBRO EL TRAVIESO CUY</t>
  </si>
  <si>
    <t>B140300241649</t>
  </si>
  <si>
    <t>LIBRO EL VALIENTE TEO</t>
  </si>
  <si>
    <t>B541100054566</t>
  </si>
  <si>
    <t>LIBRO EN EL TECHO DE UN OLMO</t>
  </si>
  <si>
    <t>B541100050799</t>
  </si>
  <si>
    <t>LIBRO ENCUESTA NACIONAL USO DEL TIEMPO 2010 - PRINCIPALES RESULTADOS</t>
  </si>
  <si>
    <t>B541100015404</t>
  </si>
  <si>
    <t>LIBRO ESTIPULACIONES DE AUTOTUTELA PARA LA PROPIA INCAPACIDAD</t>
  </si>
  <si>
    <t>B541100051061</t>
  </si>
  <si>
    <t>LIBRO ESTUDIO DE LA CONSTITUCION POLITICA DE 1993</t>
  </si>
  <si>
    <t>B541100014243</t>
  </si>
  <si>
    <t>LIBRO FABULAS  - ESOPO</t>
  </si>
  <si>
    <t>B541100054064</t>
  </si>
  <si>
    <t>LIBRO FERNANDA Y LOS COLORES</t>
  </si>
  <si>
    <t>B541100010139</t>
  </si>
  <si>
    <t>LIBRO GESTION DE PERSONAL DE LA ADMINISTRACION PUBLICA</t>
  </si>
  <si>
    <t>B541100011404</t>
  </si>
  <si>
    <t>LIBRO GESTION DEL ABASTECIMIENTO EN LA ADMINISTRACION PUBLICA</t>
  </si>
  <si>
    <t>B541100012314</t>
  </si>
  <si>
    <t>LIBRO GESTION DESCENTRALIZADA DE LOS PROYECTOS DE INFRAESTRUCTURA SOCIAL: LOGROS Y DESFIOS</t>
  </si>
  <si>
    <t>B541100012316</t>
  </si>
  <si>
    <t>LIBRO GESTION DESCENTRALIZADO DE LOS PROGRAMAS DE COMPLEMENTACION ALIMENTARIA: LOGROS Y DESAFIOS</t>
  </si>
  <si>
    <t>B541100014697</t>
  </si>
  <si>
    <t>LIBRO HANSEL GRETEL</t>
  </si>
  <si>
    <t>B541100054301</t>
  </si>
  <si>
    <t>LIBRO HISTORIETA PARA NIÑOS</t>
  </si>
  <si>
    <t>B474000020169</t>
  </si>
  <si>
    <t>LIBRO IMPRESO</t>
  </si>
  <si>
    <t>B474000020171</t>
  </si>
  <si>
    <t>LIBRO IMPRESO.</t>
  </si>
  <si>
    <t>B541100018706</t>
  </si>
  <si>
    <t>LIBRO INTRODUCCION AL DERECHO PROCESAL LABORAL</t>
  </si>
  <si>
    <t>B541100018535</t>
  </si>
  <si>
    <t>LIBRO INTRODUCCION AL SISTEMA DE RESPONSABILIDAD CIVIL</t>
  </si>
  <si>
    <t>B541100019925</t>
  </si>
  <si>
    <t>LIBRO JOSEFA Y ¿QUIEN DIJO MIEDO?</t>
  </si>
  <si>
    <t>B541100054062</t>
  </si>
  <si>
    <t>LIBRO JOSEFA Y EL MOVIMIENTO</t>
  </si>
  <si>
    <t>B541100014580</t>
  </si>
  <si>
    <t>LIBRO JOSEFA Y LOS OPUESTOS</t>
  </si>
  <si>
    <t>B541100054063</t>
  </si>
  <si>
    <t>LIBRO JOSEFA Y LOS TAMAÑOS</t>
  </si>
  <si>
    <t>B541100054793</t>
  </si>
  <si>
    <t>B541100054060</t>
  </si>
  <si>
    <t>LIBRO LA ALFORJA DEL JOROBADO</t>
  </si>
  <si>
    <t>B541100011605</t>
  </si>
  <si>
    <t>LIBRO LA CONSTITUCION POLITICA COMENTADA</t>
  </si>
  <si>
    <t>B541100014583</t>
  </si>
  <si>
    <t>LIBRO LA GRANJA DE DON HILARIO</t>
  </si>
  <si>
    <t>B541100019930</t>
  </si>
  <si>
    <t>LIBRO LA NIÑA DEL JACARANDA</t>
  </si>
  <si>
    <t>B541100013664</t>
  </si>
  <si>
    <t>LIBRO LA PREVENSION Y SANCION DEL HOSTIGAMIENTO SEXUAL</t>
  </si>
  <si>
    <t>B541100019843</t>
  </si>
  <si>
    <t>LIBRO LA RESPONSABILIDAD CRIMINAL DE LAS PERSONAS JURIDICAS Y OTROS ESTUDIOS DE DERECHO PENAL</t>
  </si>
  <si>
    <t>B545500100786</t>
  </si>
  <si>
    <t>LIBRO LA VIOLENCIA FAMILIAR</t>
  </si>
  <si>
    <t>B541100010352</t>
  </si>
  <si>
    <t>LIBRO LEGISLACION INTERNACIONAL DE PROTECCION DE LOS DERECHOS DE LAS MUJERES</t>
  </si>
  <si>
    <t>B541100010500</t>
  </si>
  <si>
    <t>LIBRO LEY DE ADQUISICIONES Y CONTRATACIONES DEL ESTADO</t>
  </si>
  <si>
    <t>B541100052747</t>
  </si>
  <si>
    <t>LIBRO LEY DE IGUALDAD DE OPORTUNIDADES ENTRE MUJERES Y HOMBRES</t>
  </si>
  <si>
    <t>B541100013324</t>
  </si>
  <si>
    <t>LIBRO LEY DE PRESUPUESTO DE LA REPUBLICA AÑO 2010</t>
  </si>
  <si>
    <t>B541100013310</t>
  </si>
  <si>
    <t>LIBRO LEY DE PROCEDIMIENTO ADMINISTRATIVO GENERAL</t>
  </si>
  <si>
    <t>B541100014965</t>
  </si>
  <si>
    <t>LIBRO LITIGACION ESTRATEGICA Y TECNICAS DE PERSUACION APLICADAS AL NUEVO PROCESO PENAL</t>
  </si>
  <si>
    <t>B541100014586</t>
  </si>
  <si>
    <t>LIBRO LOS 6 AMIGOS VAN AL COLCA</t>
  </si>
  <si>
    <t>B541100014275</t>
  </si>
  <si>
    <t>LIBRO LOS TRES CHANCHITOS</t>
  </si>
  <si>
    <t>B541100050984</t>
  </si>
  <si>
    <t>LIBRO MANIFIESTO DE MARIA JESUS ALVARADO</t>
  </si>
  <si>
    <t>B545500040403</t>
  </si>
  <si>
    <t>LIBRO MANUAL DE DERECHO ADMINISTRATIVO</t>
  </si>
  <si>
    <t>B541100014025</t>
  </si>
  <si>
    <t>LIBRO MEDIDAS CAUTELARES EN EL PROCESO CIVIL</t>
  </si>
  <si>
    <t>B541100017741</t>
  </si>
  <si>
    <t>LIBRO MEMORIA</t>
  </si>
  <si>
    <t>B545500240021</t>
  </si>
  <si>
    <t>LIBRO MEMORIA ANUAL INSTITUCIONAL</t>
  </si>
  <si>
    <t>B541100014806</t>
  </si>
  <si>
    <t>LIBRO NIEVE LA MASCOTA DE MATEO</t>
  </si>
  <si>
    <t>B541100012258</t>
  </si>
  <si>
    <t>LIBRO NUEVO PLAN CONTABLE  GUBERNAMENTAL</t>
  </si>
  <si>
    <t>B541100016208</t>
  </si>
  <si>
    <t>LIBRO NUEVO SISTEMA PROCESAL PENAL TOMO 1 - 2</t>
  </si>
  <si>
    <t>B140300236269</t>
  </si>
  <si>
    <t>LIBRO NUMEROS</t>
  </si>
  <si>
    <t>B140300241686</t>
  </si>
  <si>
    <t>B541100010675</t>
  </si>
  <si>
    <t>LIBRO PARA LA ADMINISTRACION DE BIENES PATRIMONIALES</t>
  </si>
  <si>
    <t>B541100054791</t>
  </si>
  <si>
    <t>B541100010355</t>
  </si>
  <si>
    <t>LIBRO PLAN NACIONAL DE IGUALDAD DE OPORTUNIDADES ENTRE MUJERES Y HOMBRES (LINEA DE BASE)</t>
  </si>
  <si>
    <t>B541100010356</t>
  </si>
  <si>
    <t>LIBRO PLAN NACIONAL DE IGUALDAD DE OPORTUNIDADES ENTRE MUJERES Y VARONES 2006 - 2010</t>
  </si>
  <si>
    <t>B541100012155</t>
  </si>
  <si>
    <t>LIBRO PLAN NACIONAL DE LA ACCION POR LA INFANCIA Y LA ADOLESCENCIA 2002-2010</t>
  </si>
  <si>
    <t>B541100010368</t>
  </si>
  <si>
    <t>LIBRO POLITICAS DE IGUALDAD DE OPORTUNIDADES</t>
  </si>
  <si>
    <t>B541100019888</t>
  </si>
  <si>
    <t>LIBRO PRESUPUESTO PUBLICO 2011</t>
  </si>
  <si>
    <t>B545500010130</t>
  </si>
  <si>
    <t>LIBRO PROCEDIMIENTO ADMINISTRATIVO DISCIPLINARIO</t>
  </si>
  <si>
    <t>B541100054061</t>
  </si>
  <si>
    <t>LIBRO QUIQUITO EL POLLITO</t>
  </si>
  <si>
    <t>B717200140009</t>
  </si>
  <si>
    <t>LIBRO REGISTRO DOCUMENTOS FEDATARIO</t>
  </si>
  <si>
    <t>B475100051511</t>
  </si>
  <si>
    <t>LIBRO REGISTRO DOCUMENTOS FEDATARIO X 200 HOJAS</t>
  </si>
  <si>
    <t>B541100054794</t>
  </si>
  <si>
    <t>LIBRO RESULTADOS DE LAS ELECCIONES REGIONALES Y MUNICIPALES 2010</t>
  </si>
  <si>
    <t>B541100014696</t>
  </si>
  <si>
    <t>LIBRO RICITOS DE ORO</t>
  </si>
  <si>
    <t>B541100014189</t>
  </si>
  <si>
    <t>LIBRO RISITOS DE ORO</t>
  </si>
  <si>
    <t>B541100014069</t>
  </si>
  <si>
    <t>LIBRO ROL DEL GOBIERNO LOCAL FRENTE A LA SEGURIDAD ALIMENTARIA</t>
  </si>
  <si>
    <t>B541100014578</t>
  </si>
  <si>
    <t>LIBRO SAPITO CHICO</t>
  </si>
  <si>
    <t>B541100054067</t>
  </si>
  <si>
    <t>LIBRO SE NOS PERDIO EL ALFABETO</t>
  </si>
  <si>
    <t>B541100010673</t>
  </si>
  <si>
    <t>LIBRO SIAF MANUAL OPERATIVO Y DE EJECUCION SIAF</t>
  </si>
  <si>
    <t>B541100011409</t>
  </si>
  <si>
    <t>LIBRO SILENCIO  ADMINISTRATIVO</t>
  </si>
  <si>
    <t>B545500010134</t>
  </si>
  <si>
    <t>LIBRO SILENCIO ADMINISTRATIVO</t>
  </si>
  <si>
    <t>B541100010464</t>
  </si>
  <si>
    <t>LIBRO SISTEMA NACIONAL DE TESORERIA</t>
  </si>
  <si>
    <t>B541100010663</t>
  </si>
  <si>
    <t>LIBRO SISTEMATIZACION DE EXPERIENCIAS</t>
  </si>
  <si>
    <t>B541100018194</t>
  </si>
  <si>
    <t>LIBRO SOLOMAN</t>
  </si>
  <si>
    <t>B541100056388</t>
  </si>
  <si>
    <t>B140400030431</t>
  </si>
  <si>
    <t>LICENCIA ANTIVIRUS</t>
  </si>
  <si>
    <t>B140400030673</t>
  </si>
  <si>
    <t>LICENCIA DE GET GENUINE KIT WIN XP PRO SP2 SPANISH DSP 1</t>
  </si>
  <si>
    <t>B140400030880</t>
  </si>
  <si>
    <t>LICENCIA DE SISTEMA OPERATIVO WINDOWS VISTA ULTIMATE</t>
  </si>
  <si>
    <t>B140400040085</t>
  </si>
  <si>
    <t>LICENCIA DE SOFTWARE OFIMATICA (SOLO LICENCIA)</t>
  </si>
  <si>
    <t>2.6. 6 1. 399</t>
  </si>
  <si>
    <t>B140400030317</t>
  </si>
  <si>
    <t>LICENCIA DE SOFTWARE ULTIMA VERSION</t>
  </si>
  <si>
    <t>B140400030857</t>
  </si>
  <si>
    <t>LICENCIA DE USO DE SISTEMA ADMINISTRATIVO</t>
  </si>
  <si>
    <t>2.6. 6 1. 3 2</t>
  </si>
  <si>
    <t>B140400030335</t>
  </si>
  <si>
    <t>LICENCIA ORACLE</t>
  </si>
  <si>
    <t>B140400030771</t>
  </si>
  <si>
    <t>LICENCIA PARA CENTRAL TELEFONICA BASICO</t>
  </si>
  <si>
    <t>B322264140001</t>
  </si>
  <si>
    <t>LICUADORA ELECTRICA</t>
  </si>
  <si>
    <t>B322264140010</t>
  </si>
  <si>
    <t>LICUADORA ELECTRICA 1.5 L</t>
  </si>
  <si>
    <t>B322265900001</t>
  </si>
  <si>
    <t>LICUADORA INDUSTRIAL</t>
  </si>
  <si>
    <t>B580100210010</t>
  </si>
  <si>
    <t>LIDOCAINA CLORHIDRATO 2 G/100 G GEL 10 G</t>
  </si>
  <si>
    <t>B580100210019</t>
  </si>
  <si>
    <t>LIDOCAINA CLORHIDRATO SIN PRESERVANTES 2 G/100 ML (2 %) INY 20 ML</t>
  </si>
  <si>
    <t>B718500110027</t>
  </si>
  <si>
    <t>LIGA DE JEBE DELGADA Nº 18 X 1 LB</t>
  </si>
  <si>
    <t>B718500110025</t>
  </si>
  <si>
    <t>LIGA DE JEBE DELGADA Nº 18 X 1/4 LB</t>
  </si>
  <si>
    <t>B718500110035</t>
  </si>
  <si>
    <t>LIGA DE JEBE GRUESA DE 1 CM</t>
  </si>
  <si>
    <t>B718500110006</t>
  </si>
  <si>
    <t>LIGA DELGADA X 1/4 LIBRA</t>
  </si>
  <si>
    <t>B025500030013</t>
  </si>
  <si>
    <t>LIJA DE AGUA</t>
  </si>
  <si>
    <t>B025500010230</t>
  </si>
  <si>
    <t>LIJA DE AGUA Nº 150</t>
  </si>
  <si>
    <t>B025500010231</t>
  </si>
  <si>
    <t>LIJA DE AGUA Nº 180</t>
  </si>
  <si>
    <t>B025500010066</t>
  </si>
  <si>
    <t>LIJA DE AGUA Nº 320</t>
  </si>
  <si>
    <t>B025500010255</t>
  </si>
  <si>
    <t>LIJA DE AGUA Nº 360</t>
  </si>
  <si>
    <t>B025500010110</t>
  </si>
  <si>
    <t>LIJA DE AGUA Nº 400/380</t>
  </si>
  <si>
    <t>B025500030075</t>
  </si>
  <si>
    <t>LIJA DE AGUA Nº 600</t>
  </si>
  <si>
    <t>B025500030080</t>
  </si>
  <si>
    <t>LIJA DE AGUA Nº 80</t>
  </si>
  <si>
    <t>B025500010076</t>
  </si>
  <si>
    <t>LIJA PARA FIERRO Nº 30</t>
  </si>
  <si>
    <t>B025500010013</t>
  </si>
  <si>
    <t>LIJA PARA PULIR AL AGUA Nº 120</t>
  </si>
  <si>
    <t>B025500010014</t>
  </si>
  <si>
    <t>LIJA PARA PULIR AL AGUA Nº 150</t>
  </si>
  <si>
    <t>B025500010019</t>
  </si>
  <si>
    <t>LIJA PARA PULIR AL AGUA Nº 240</t>
  </si>
  <si>
    <t>B025500010021</t>
  </si>
  <si>
    <t>LIJA PARA PULIR AL AGUA Nº 360</t>
  </si>
  <si>
    <t>B025500010023</t>
  </si>
  <si>
    <t>LIJA PARA PULIR AL AGUA Nº 80</t>
  </si>
  <si>
    <t>B025500010024</t>
  </si>
  <si>
    <t>LIJA PARA PULIR FIERRO Nº 100</t>
  </si>
  <si>
    <t>B025500010025</t>
  </si>
  <si>
    <t>LIJA PARA PULIR FIERRO Nº 120</t>
  </si>
  <si>
    <t>B025500010030</t>
  </si>
  <si>
    <t>LIJA PARA PULIR FIERRO Nº 40</t>
  </si>
  <si>
    <t>B025500010031</t>
  </si>
  <si>
    <t>LIJA PARA PULIR FIERRO Nº 60</t>
  </si>
  <si>
    <t>B025500010032</t>
  </si>
  <si>
    <t>LIJA PARA PULIR FIERRO Nº 80</t>
  </si>
  <si>
    <t>B025500010034</t>
  </si>
  <si>
    <t>LIJA PARA PULIR MADERA Nº 120</t>
  </si>
  <si>
    <t>B672272740001</t>
  </si>
  <si>
    <t>LIJADORA ELECTRICA</t>
  </si>
  <si>
    <t>B415200080005</t>
  </si>
  <si>
    <t>LIMA BASTARDA MEDIA LUNA</t>
  </si>
  <si>
    <t>B139000080001</t>
  </si>
  <si>
    <t>LIMA PARA UÑAS DE CARTON</t>
  </si>
  <si>
    <t>B139000080002</t>
  </si>
  <si>
    <t>LIMA PARA UÑAS DE METAL</t>
  </si>
  <si>
    <t>B139000080005</t>
  </si>
  <si>
    <t>LIMA PARA UÑAS PARA DESMANCHAR, PULIR Y DAR BRILLO</t>
  </si>
  <si>
    <t>B415200050023</t>
  </si>
  <si>
    <t>LIMA PLANA</t>
  </si>
  <si>
    <t>B415200070010</t>
  </si>
  <si>
    <t>LIMA TRIANGULAR 6 IN</t>
  </si>
  <si>
    <t>B099600010027</t>
  </si>
  <si>
    <t>LIMON</t>
  </si>
  <si>
    <t>B099600010083</t>
  </si>
  <si>
    <t>LIMON ACIDO</t>
  </si>
  <si>
    <t>B767400150017</t>
  </si>
  <si>
    <t>LIMPIA CABEZAL DE UNIDAD TAPE BACKUP</t>
  </si>
  <si>
    <t>B133000410028</t>
  </si>
  <si>
    <t>LIMPIA CONTACTO ELECTRONICOS CRC - 11 ONZAS</t>
  </si>
  <si>
    <t>B133000270008</t>
  </si>
  <si>
    <t>LIMPIA VIDRIO EN SPRAY X 1 L</t>
  </si>
  <si>
    <t>B133000270021</t>
  </si>
  <si>
    <t>LIMPIA VIDRIO EN SPRAY X 500 ML</t>
  </si>
  <si>
    <t>B133000270010</t>
  </si>
  <si>
    <t>LIMPIA VIDRIOS</t>
  </si>
  <si>
    <t>B133000270009</t>
  </si>
  <si>
    <t>LIMPIA VIDRIOS X 500 ML</t>
  </si>
  <si>
    <t>B133000270011</t>
  </si>
  <si>
    <t>LIMPIA VIDRIOS X 650 ML</t>
  </si>
  <si>
    <t>B133000270013</t>
  </si>
  <si>
    <t>LIMPIA VIDRIOS X 670 ML</t>
  </si>
  <si>
    <t>B133000370001</t>
  </si>
  <si>
    <t>LIMPIADOR DE COMPUTADORAS EN PASTA</t>
  </si>
  <si>
    <t>B133000530003</t>
  </si>
  <si>
    <t>LIMPIADOR DE CONTACTOS EN SPRAY 11 OZ APROX.</t>
  </si>
  <si>
    <t>B133000530001</t>
  </si>
  <si>
    <t>LIMPIADOR DE CONTACTOS EN SPRAY 16 OZ APROX.</t>
  </si>
  <si>
    <t>B133000530002</t>
  </si>
  <si>
    <t>LIMPIADOR DE CONTACTOS EN SPRAY 325 ML APROX.</t>
  </si>
  <si>
    <t>B133000470131</t>
  </si>
  <si>
    <t>LIMPIADOR DE CONTACTOS EN SPRAY X 15 OZ</t>
  </si>
  <si>
    <t>B133000470087</t>
  </si>
  <si>
    <t>LIMPIADOR DE CONTACTOS EN SPRAY X 400 ML</t>
  </si>
  <si>
    <t>B285400110010</t>
  </si>
  <si>
    <t>LINTERNA DE 2 PILAS</t>
  </si>
  <si>
    <t>B672274080001</t>
  </si>
  <si>
    <t>LINTERNA DE LARGO ALCANCE</t>
  </si>
  <si>
    <t>B285400110014</t>
  </si>
  <si>
    <t>LINTERNA DE MANO DE 2 PILAS</t>
  </si>
  <si>
    <t>B285400110002</t>
  </si>
  <si>
    <t>LINTERNA DE MANO DE 4 PILAS GRANDES</t>
  </si>
  <si>
    <t>B285400110050</t>
  </si>
  <si>
    <t>LINTERNA DE MANO DE PILAS LED 180 LM</t>
  </si>
  <si>
    <t>B793700040008</t>
  </si>
  <si>
    <t>LINTERNA FRONTAL</t>
  </si>
  <si>
    <t>B285400110020</t>
  </si>
  <si>
    <t>LINTERNA HALOGENA</t>
  </si>
  <si>
    <t>B793700040025</t>
  </si>
  <si>
    <t>LINTERNA PARA CABEZA CON LUZ LED</t>
  </si>
  <si>
    <t>B495100130310</t>
  </si>
  <si>
    <t>LINTERNA PARA EXAMEN MEDICO MEDIANA</t>
  </si>
  <si>
    <t>B285400110021</t>
  </si>
  <si>
    <t>LINTERNA RECARGABLE</t>
  </si>
  <si>
    <t>B285400110039</t>
  </si>
  <si>
    <t>LINTERNA TIPO VINCHA CON LUZ LED</t>
  </si>
  <si>
    <t>B175500160011</t>
  </si>
  <si>
    <t>LIQUIDO ANTIOXIDANTE</t>
  </si>
  <si>
    <t>B175500150004</t>
  </si>
  <si>
    <t>LIQUIDO DE FRENO DE 1/4</t>
  </si>
  <si>
    <t>B133000280021</t>
  </si>
  <si>
    <t>LIQUIDO DE LIMPIEZA PARA UNIDAD CONDENSADORA DE EQUIPOS DE AIRE ACONDICIONADO</t>
  </si>
  <si>
    <t>B139200290002</t>
  </si>
  <si>
    <t>LIQUIDO DE ONDULACION X 1 L</t>
  </si>
  <si>
    <t>B445100150001</t>
  </si>
  <si>
    <t>LIQUIDO LIMPIADOR</t>
  </si>
  <si>
    <t>B133000370020</t>
  </si>
  <si>
    <t>LIQUIDO LIMPIADOR DE COMPUTADORAS X 550 ML</t>
  </si>
  <si>
    <t>B133000370022</t>
  </si>
  <si>
    <t>LIQUIDO LIMPIADOR DE PANTALLAS LCD, LAPTOP Y PLASMA 200 ML</t>
  </si>
  <si>
    <t>B139200200178</t>
  </si>
  <si>
    <t>LIQUIDO NEUTRALIZANTE PARA EL CABELLO X 1 L</t>
  </si>
  <si>
    <t>B175500150017</t>
  </si>
  <si>
    <t>LIQUIDO PARA FRENOS X 1 GAL</t>
  </si>
  <si>
    <t>B175500170015</t>
  </si>
  <si>
    <t>LIQUIDO REFRIGERANTE</t>
  </si>
  <si>
    <t>B208000100143</t>
  </si>
  <si>
    <t>LISTELO 6.5 CM X 30 CM</t>
  </si>
  <si>
    <t>B207200010036</t>
  </si>
  <si>
    <t>LISTONES DE MADERA CEDRO 1¿ IN X 3 IN X 10 PIES</t>
  </si>
  <si>
    <t>B207200010073</t>
  </si>
  <si>
    <t>LISTONES DE MADERA CEDRO DIVERSAS MEDIDAS</t>
  </si>
  <si>
    <t>B946100080178</t>
  </si>
  <si>
    <t>LLANTA 110/90 -18 DELANTERA PARA MOTOCICLETA</t>
  </si>
  <si>
    <t>B949600440013</t>
  </si>
  <si>
    <t>LLANTA 11-22.5 14 PR TL DELANTERA</t>
  </si>
  <si>
    <t>B940800130002</t>
  </si>
  <si>
    <t>LLANTA 145/80R12</t>
  </si>
  <si>
    <t>B940800130005</t>
  </si>
  <si>
    <t>LLANTA 155/70R12</t>
  </si>
  <si>
    <t>B940800130021</t>
  </si>
  <si>
    <t>LLANTA 185/70R13</t>
  </si>
  <si>
    <t>B940800130022</t>
  </si>
  <si>
    <t>LLANTA 185/70R14</t>
  </si>
  <si>
    <t>B940800130028</t>
  </si>
  <si>
    <t>LLANTA 195/65R15</t>
  </si>
  <si>
    <t>B940800130029</t>
  </si>
  <si>
    <t>LLANTA 195/70R14</t>
  </si>
  <si>
    <t>B940800130032</t>
  </si>
  <si>
    <t>LLANTA 195R14C</t>
  </si>
  <si>
    <t>B940800130033</t>
  </si>
  <si>
    <t>LLANTA 195R15</t>
  </si>
  <si>
    <t>B940800130038</t>
  </si>
  <si>
    <t>LLANTA 205/55R16</t>
  </si>
  <si>
    <t>B940800130047</t>
  </si>
  <si>
    <t>LLANTA 205/75R15</t>
  </si>
  <si>
    <t>B940800130280</t>
  </si>
  <si>
    <t>LLANTA 215/55R17</t>
  </si>
  <si>
    <t>B940800130053</t>
  </si>
  <si>
    <t>LLANTA 215/60R16</t>
  </si>
  <si>
    <t>B940800130066</t>
  </si>
  <si>
    <t>LLANTA 225/45R17</t>
  </si>
  <si>
    <t>B940800130073</t>
  </si>
  <si>
    <t>LLANTA 225/75R16</t>
  </si>
  <si>
    <t>B940800130216</t>
  </si>
  <si>
    <t>LLANTA 235/65R17</t>
  </si>
  <si>
    <t>B940800130079</t>
  </si>
  <si>
    <t>LLANTA 235/70R16</t>
  </si>
  <si>
    <t>B940800130193</t>
  </si>
  <si>
    <t>LLANTA 235/75 R-15 L/T</t>
  </si>
  <si>
    <t>B940800130250</t>
  </si>
  <si>
    <t>LLANTA 235/75R15</t>
  </si>
  <si>
    <t>B940800130081</t>
  </si>
  <si>
    <t>LLANTA 235/85R16</t>
  </si>
  <si>
    <t>B940800130082</t>
  </si>
  <si>
    <t>LLANTA 245/70R16</t>
  </si>
  <si>
    <t>B940800130083</t>
  </si>
  <si>
    <t>LLANTA 245/75R16</t>
  </si>
  <si>
    <t>B940800130313</t>
  </si>
  <si>
    <t>LLANTA 255/80R22.5</t>
  </si>
  <si>
    <t>B940800130090</t>
  </si>
  <si>
    <t>LLANTA 265/70R17</t>
  </si>
  <si>
    <t>B940800130091</t>
  </si>
  <si>
    <t>LLANTA 265/75R16</t>
  </si>
  <si>
    <t>B940800130303</t>
  </si>
  <si>
    <t>LLANTA 275/80R22.5 DELANTERA</t>
  </si>
  <si>
    <t>B940800130304</t>
  </si>
  <si>
    <t>LLANTA 275/80R22.5 POSTERIOR</t>
  </si>
  <si>
    <t>B940800130095</t>
  </si>
  <si>
    <t>LLANTA 31-10.5R15</t>
  </si>
  <si>
    <t>B940800130101</t>
  </si>
  <si>
    <t>LLANTA 500-12 8 PR TL MIXTA</t>
  </si>
  <si>
    <t>B940800130122</t>
  </si>
  <si>
    <t>LLANTA 700-15 TCF 10 PR DELANTERA</t>
  </si>
  <si>
    <t>B940800130268</t>
  </si>
  <si>
    <t>LLANTA 750 R16</t>
  </si>
  <si>
    <t>B949600440197</t>
  </si>
  <si>
    <t>LLANTA 750 X 16 PANTANERA</t>
  </si>
  <si>
    <t>B940800130199</t>
  </si>
  <si>
    <t>LLANTA 750 X 16 POSTERIOR</t>
  </si>
  <si>
    <t>B949600440213</t>
  </si>
  <si>
    <t>LLANTA 750 X 16 X 12</t>
  </si>
  <si>
    <t>B946100080137</t>
  </si>
  <si>
    <t>LLANTA DELANTERA 100/60 ARO 17 PARA MOTOCICLETA</t>
  </si>
  <si>
    <t>B946100080138</t>
  </si>
  <si>
    <t>LLANTA POSTERIOR 130/70 ARO 17 PARA MOTOCICLETA</t>
  </si>
  <si>
    <t>B946100080180</t>
  </si>
  <si>
    <t>LLANTA POSTERIOR 130/90-16 PARA MOTOCICLETA</t>
  </si>
  <si>
    <t>B946100080193</t>
  </si>
  <si>
    <t>LLANTA POSTERIOR 150/70 -17 PARA MOTOCICLETA</t>
  </si>
  <si>
    <t>B946100080025</t>
  </si>
  <si>
    <t>LLANTA POSTERIOR PARA MOTOCICLETA</t>
  </si>
  <si>
    <t>B416400040013</t>
  </si>
  <si>
    <t>LLAVE BOCA CORONA O MIXTA 28 MM</t>
  </si>
  <si>
    <t>B208400030013</t>
  </si>
  <si>
    <t>LLAVE CROMADA DE 1/2 IN PESADA PARA LAVATORIO</t>
  </si>
  <si>
    <t>B208400030181</t>
  </si>
  <si>
    <t>LLAVE CROMADA PARA DUCHA DE 1/2''</t>
  </si>
  <si>
    <t>B416400050078</t>
  </si>
  <si>
    <t>LLAVE DE CORONA</t>
  </si>
  <si>
    <t>B208400030116</t>
  </si>
  <si>
    <t>LLAVE DE LAVATORIO PESADA CON TEMPORIZADOR</t>
  </si>
  <si>
    <t>B208400030210</t>
  </si>
  <si>
    <t>LLAVE DE PASO DE BRONCE DE 1/2 IN</t>
  </si>
  <si>
    <t>B962800030045</t>
  </si>
  <si>
    <t>LLAVE DE PASO T/ESFERICA DE 1/2 IN</t>
  </si>
  <si>
    <t>B416400050137</t>
  </si>
  <si>
    <t>LLAVE DE PLOMERO DE 11 IN</t>
  </si>
  <si>
    <t>B208400030228</t>
  </si>
  <si>
    <t>LLAVE ESFERICA DE 1/2 IN</t>
  </si>
  <si>
    <t>B416400010049</t>
  </si>
  <si>
    <t>LLAVE FRANCESA 12  IN DE ACERO CROMADO</t>
  </si>
  <si>
    <t>B416400010050</t>
  </si>
  <si>
    <t>LLAVE FRANCESA 16 IN</t>
  </si>
  <si>
    <t>B416400010141</t>
  </si>
  <si>
    <t>LLAVE FRANCESA 20 IN</t>
  </si>
  <si>
    <t>B416400010173</t>
  </si>
  <si>
    <t>LLAVE FRANCESA 4 IN</t>
  </si>
  <si>
    <t>B416400010070</t>
  </si>
  <si>
    <t>LLAVE INGLESA 12 IN</t>
  </si>
  <si>
    <t>B416400010065</t>
  </si>
  <si>
    <t>LLAVE INGLESA 18 IN</t>
  </si>
  <si>
    <t>B208400030295</t>
  </si>
  <si>
    <t>LLAVE PARA LAVATORIO CON MORDAZA TELESCOPICA DE 10 IN</t>
  </si>
  <si>
    <t>B416400010016</t>
  </si>
  <si>
    <t>LLAVE STILLSON 16 IN</t>
  </si>
  <si>
    <t>B283400070150</t>
  </si>
  <si>
    <t>LLAVE TERMICA 20 A</t>
  </si>
  <si>
    <t>B990700070001</t>
  </si>
  <si>
    <t>LLAVERO CON LOGO</t>
  </si>
  <si>
    <t>B642900100130</t>
  </si>
  <si>
    <t>LLAVERO DE ACRILICO</t>
  </si>
  <si>
    <t>B990700070004</t>
  </si>
  <si>
    <t>LLAVERO EN ACRILICO</t>
  </si>
  <si>
    <t>B470300140266</t>
  </si>
  <si>
    <t>LLAVERO EN ACRILICO IMPRESO EN AMBAS CARAS</t>
  </si>
  <si>
    <t>B470300140502</t>
  </si>
  <si>
    <t>LLAVERO MICROPOROSO IMPRESO AMBAS CARAS</t>
  </si>
  <si>
    <t>B470300140562</t>
  </si>
  <si>
    <t>LLAVERO PUBLICITARIO</t>
  </si>
  <si>
    <t>B416400050028</t>
  </si>
  <si>
    <t>LLAVES</t>
  </si>
  <si>
    <t>B416400050002</t>
  </si>
  <si>
    <t>LLAVES HEXAGONALES</t>
  </si>
  <si>
    <t>B351000020709</t>
  </si>
  <si>
    <t>L-LISINA CLORHIDRATO X 10 G</t>
  </si>
  <si>
    <t>B133000410167</t>
  </si>
  <si>
    <t>LOCION ANTISEPTICA HIDROALCOHOLICA PARA DISPENSADOR EN SPRAY X 400 ML</t>
  </si>
  <si>
    <t>B852900090005</t>
  </si>
  <si>
    <t>LOGOTIPO DE LA INSTITUCION</t>
  </si>
  <si>
    <t>B285400270129</t>
  </si>
  <si>
    <t>LUMINARIA 2 X 36 W CON REJILLA PARA ADOSAR</t>
  </si>
  <si>
    <t>B285400120048</t>
  </si>
  <si>
    <t>LUMINARIA 220 V EQUIPO COMPLETO</t>
  </si>
  <si>
    <t>B285400120054</t>
  </si>
  <si>
    <t>LUMINARIA CIRCULAR 32 W DE 23 CM</t>
  </si>
  <si>
    <t>B285400120043</t>
  </si>
  <si>
    <t>LUMINARIA CIRCULAR PARA EMPOTRAR DE 24 CM DIAMETRO PARA 2 FOCOS</t>
  </si>
  <si>
    <t>B285400120037</t>
  </si>
  <si>
    <t>LUMINARIA DE 4 X 18 W CON REJILLA DE ALUMINIO</t>
  </si>
  <si>
    <t>B285400120051</t>
  </si>
  <si>
    <t>LUMINARIA DE 500 W EQUIPO COMPLETO</t>
  </si>
  <si>
    <t>B715000380002</t>
  </si>
  <si>
    <t>LUPA DE ESCRITORIO DE 10 CM DE DIAMETRO</t>
  </si>
  <si>
    <t>B715000380030</t>
  </si>
  <si>
    <t>LUPA DE MANO 10X DE AUMENTO</t>
  </si>
  <si>
    <t>B511000150753</t>
  </si>
  <si>
    <t>LUPA PLEGABLE DE 10X DE AUMENTO</t>
  </si>
  <si>
    <t>B207200010229</t>
  </si>
  <si>
    <t>MADERA CEDRO RODON 1 IN X 1 IN</t>
  </si>
  <si>
    <t>B207200100010</t>
  </si>
  <si>
    <t>MADERA MOHENA 1 IN X 2 IN X 10 FT</t>
  </si>
  <si>
    <t>B207200100043</t>
  </si>
  <si>
    <t>MADERA MOHENA 2 IN X 3 IN X 12 FT</t>
  </si>
  <si>
    <t>B207200170051</t>
  </si>
  <si>
    <t>MADERA PINO 2 IN X 2 IN X 2.44 M</t>
  </si>
  <si>
    <t>B207200030566</t>
  </si>
  <si>
    <t>MADERA TORNILLO 1 IN X 2 IN X 1.60 M</t>
  </si>
  <si>
    <t>B207200030822</t>
  </si>
  <si>
    <t>MADERA TORNILLO 2'' X 3'' X 8 FT</t>
  </si>
  <si>
    <t>B207200020043</t>
  </si>
  <si>
    <t>MADERA TRIPLAY AMAZONICO 4 IN X 4 IN X 8 MM</t>
  </si>
  <si>
    <t>B090600040090</t>
  </si>
  <si>
    <t>MAICENA - ALMIDON DE MAIZ</t>
  </si>
  <si>
    <t>B767500060006</t>
  </si>
  <si>
    <t>MAINBOARD INTEL</t>
  </si>
  <si>
    <t>B767500060118</t>
  </si>
  <si>
    <t>MAINBOARD INTEL DH55HC</t>
  </si>
  <si>
    <t>B767500060002</t>
  </si>
  <si>
    <t>MAINBOARD INTEL PENTIUM IV</t>
  </si>
  <si>
    <t>B767500060053</t>
  </si>
  <si>
    <t>MAINBOARD PARA CPU</t>
  </si>
  <si>
    <t>B767500060091</t>
  </si>
  <si>
    <t>MAINBOARD PC CHIPS VIA P29G</t>
  </si>
  <si>
    <t>B767500060029</t>
  </si>
  <si>
    <t>MAINBOARD PENTIUM IV CON SONIDO Y VIDEO</t>
  </si>
  <si>
    <t>B090600030087</t>
  </si>
  <si>
    <t>MAIZ MORADO (AL PESO)</t>
  </si>
  <si>
    <t>B090600030141</t>
  </si>
  <si>
    <t>MAIZ PERLADO</t>
  </si>
  <si>
    <t>B995700030001</t>
  </si>
  <si>
    <t>MALETIN</t>
  </si>
  <si>
    <t>B890300010065</t>
  </si>
  <si>
    <t>MALETIN DE LONA</t>
  </si>
  <si>
    <t>B890300010034</t>
  </si>
  <si>
    <t>MALETIN DE LONA CON CORREA TIPO BOLSO</t>
  </si>
  <si>
    <t>B890300010042</t>
  </si>
  <si>
    <t>MALETIN DE LONA CON LOGOTIPO</t>
  </si>
  <si>
    <t>B890300010006</t>
  </si>
  <si>
    <t>MALETIN DE MEDICO DE CUERO</t>
  </si>
  <si>
    <t>B890300010056</t>
  </si>
  <si>
    <t>MALETIN DE NAILON PARA COMPUTADORA PORTATIL - LAP TOP</t>
  </si>
  <si>
    <t>B890300010091</t>
  </si>
  <si>
    <t>MALETIN DE TELA TETRON</t>
  </si>
  <si>
    <t>B890300010041</t>
  </si>
  <si>
    <t>MALETIN PORTADOCUMENTOS DE CODRA TETRON</t>
  </si>
  <si>
    <t>B890300010003</t>
  </si>
  <si>
    <t>MALETIN PORTADOCUMENTOS DE LONA</t>
  </si>
  <si>
    <t>B890300010002</t>
  </si>
  <si>
    <t>MALETIN PORTADOCUMENTOS DE MARROQUIN</t>
  </si>
  <si>
    <t>B203400120258</t>
  </si>
  <si>
    <t>MALLA DE NAILON 5 M X 3 M COCADA 2 IN</t>
  </si>
  <si>
    <t>B207300020090</t>
  </si>
  <si>
    <t>MAMPARA DE VIDRIO</t>
  </si>
  <si>
    <t>B094100030032</t>
  </si>
  <si>
    <t>MANDARINA</t>
  </si>
  <si>
    <t>B899600130023</t>
  </si>
  <si>
    <t>MANDIL DE DRIL</t>
  </si>
  <si>
    <t>B495500010821</t>
  </si>
  <si>
    <t>MANDIL DESCARTABLE TALLA XL COLOR BLANCO</t>
  </si>
  <si>
    <t>B094100030100</t>
  </si>
  <si>
    <t>MANGO PAMPAS (AL PESO)</t>
  </si>
  <si>
    <t>B882266500001</t>
  </si>
  <si>
    <t>MANGUERA CONTRA INCENDIOS</t>
  </si>
  <si>
    <t>B963400020034</t>
  </si>
  <si>
    <t>MANGUERA DE JEBE DE 5/8 IN</t>
  </si>
  <si>
    <t>B094100040011</t>
  </si>
  <si>
    <t>MANI</t>
  </si>
  <si>
    <t>B094100040024</t>
  </si>
  <si>
    <t>MANI PELADO</t>
  </si>
  <si>
    <t>B093100120006</t>
  </si>
  <si>
    <t>MANI SALADO X 100 G</t>
  </si>
  <si>
    <t>B155400020046</t>
  </si>
  <si>
    <t>MANIJA DE ACERO 2 IN PARA PUERTA DE VIDRIO TEMPLADO</t>
  </si>
  <si>
    <t>B155400020038</t>
  </si>
  <si>
    <t>MANIJA DE ACERO DE 10 CM</t>
  </si>
  <si>
    <t>B155400020008</t>
  </si>
  <si>
    <t>MANIJA DE BRONCE DE 6 IN</t>
  </si>
  <si>
    <t>B201000260008</t>
  </si>
  <si>
    <t>MANIJA DE PERILLA</t>
  </si>
  <si>
    <t>B155400020002</t>
  </si>
  <si>
    <t>MANIJA DE PLASTICO MEDIA LUNA</t>
  </si>
  <si>
    <t>B201000180046</t>
  </si>
  <si>
    <t>MANIJA DE PUERTAS</t>
  </si>
  <si>
    <t>B155400020019</t>
  </si>
  <si>
    <t>MANIJA DE PVC DE 12 CM</t>
  </si>
  <si>
    <t>B532275050002</t>
  </si>
  <si>
    <t>MANIQUI  DE  ENTRENAMIENTO PARA  RESUCITACION  ADULTO (CABEZA Y CAJA  TORAXICA)</t>
  </si>
  <si>
    <t>B093100110028</t>
  </si>
  <si>
    <t>MANJARBLANCO</t>
  </si>
  <si>
    <t>B899600121679</t>
  </si>
  <si>
    <t>MANOPLA DE FELPA</t>
  </si>
  <si>
    <t>B798100070126</t>
  </si>
  <si>
    <t>MANTA DE POLAR 1.0 M X 1.2 M</t>
  </si>
  <si>
    <t>B798100070091</t>
  </si>
  <si>
    <t>MANTA DE TELA POLAR DIFERENTES COLORES</t>
  </si>
  <si>
    <t>B090600010030</t>
  </si>
  <si>
    <t>MANTECA VEGETAL X KLG.</t>
  </si>
  <si>
    <t>B090600010053</t>
  </si>
  <si>
    <t>MANTECA X 1 KG</t>
  </si>
  <si>
    <t>B642900110039</t>
  </si>
  <si>
    <t>MANTEL DE PAÑO</t>
  </si>
  <si>
    <t>B642900110083</t>
  </si>
  <si>
    <t>MANTEL DE PAÑO DE 2.00 M X 1.00 M CON LOGOTIPO BORDADO</t>
  </si>
  <si>
    <t>B642900110070</t>
  </si>
  <si>
    <t>MANTEL DE PAÑO DE 4.60 M X 2.10 M</t>
  </si>
  <si>
    <t>B715000280041</t>
  </si>
  <si>
    <t>MANTEL DE PAÑO PARA MESA DE CONFERENCIAS</t>
  </si>
  <si>
    <t>B095400070001</t>
  </si>
  <si>
    <t>MANTEQUILLA  X 450 G</t>
  </si>
  <si>
    <t>B095400070007</t>
  </si>
  <si>
    <t>MANTEQUILLA A GRANEL</t>
  </si>
  <si>
    <t>B095400070003</t>
  </si>
  <si>
    <t>MANTEQUILLA EN POTE</t>
  </si>
  <si>
    <t>B095400070012</t>
  </si>
  <si>
    <t>MANTEQUILLA X 500 G</t>
  </si>
  <si>
    <t>B169900280006</t>
  </si>
  <si>
    <t>MANTEQUILLERA DE LOZA</t>
  </si>
  <si>
    <t>B545500010136</t>
  </si>
  <si>
    <t>MANUAL DE OPERACIONES DE LOS SISTEMAS ADMINISTRATIVOS</t>
  </si>
  <si>
    <t>B541100030002</t>
  </si>
  <si>
    <t>MANUAL DE USUARIO</t>
  </si>
  <si>
    <t>B541100030092</t>
  </si>
  <si>
    <t>MANUAL DIDACTICO</t>
  </si>
  <si>
    <t>B541100056285</t>
  </si>
  <si>
    <t>B208400210011</t>
  </si>
  <si>
    <t>MANUBRIO CROMADO PARA FLUXOMETRO</t>
  </si>
  <si>
    <t>B094100030010</t>
  </si>
  <si>
    <t>MANZANA</t>
  </si>
  <si>
    <t>B094100030050</t>
  </si>
  <si>
    <t>MANZANA VERDE</t>
  </si>
  <si>
    <t>B092200040010</t>
  </si>
  <si>
    <t>MANZANILLA FILTRANTE X 100 SOBRES</t>
  </si>
  <si>
    <t>B099600090020</t>
  </si>
  <si>
    <t>B092200040027</t>
  </si>
  <si>
    <t>MANZANILLA FILTRANTE X 25 SOBRES</t>
  </si>
  <si>
    <t>B099600090021</t>
  </si>
  <si>
    <t>B473000010057</t>
  </si>
  <si>
    <t>MAPA CARTOGRAFICO</t>
  </si>
  <si>
    <t>B473000010102</t>
  </si>
  <si>
    <t>MAPA DE PAPEL DEL PERU DEPARTAMENTAL</t>
  </si>
  <si>
    <t>B473000010103</t>
  </si>
  <si>
    <t>MAPA DE PAPEL DEPARTAMENTAL FISICO POLITICO DEL PERU</t>
  </si>
  <si>
    <t>B473000010109</t>
  </si>
  <si>
    <t>MAPA PLASTIFICADO DE LIMA METROPOLITANA ESCALA 1/25,000</t>
  </si>
  <si>
    <t>B473000010110</t>
  </si>
  <si>
    <t>MAPA PLASTIFICADO FISICO DEL PERU ESCALA 1/1'000,000</t>
  </si>
  <si>
    <t>B473000010052</t>
  </si>
  <si>
    <t>MAPA POLITICO DEL PERU</t>
  </si>
  <si>
    <t>B473000010010</t>
  </si>
  <si>
    <t>MAPA POLITICO-FISICO DEL PERU</t>
  </si>
  <si>
    <t>B742232610001</t>
  </si>
  <si>
    <t>MAQUINA ANILLADORA PERFORADORA</t>
  </si>
  <si>
    <t>B742232610004</t>
  </si>
  <si>
    <t>MAQUINA ANILLADORA PERFORADORA DE DOBLE ESPIRAL</t>
  </si>
  <si>
    <t>B252257070001</t>
  </si>
  <si>
    <t>MAQUINA ELECTRICA PARA CORTAR CABELLO</t>
  </si>
  <si>
    <t>B675043400001</t>
  </si>
  <si>
    <t>MAQUINA ENZUNCHADORA</t>
  </si>
  <si>
    <t>B742245990001</t>
  </si>
  <si>
    <t>MAQUINA ESPIRALADORA</t>
  </si>
  <si>
    <t>B675075300001</t>
  </si>
  <si>
    <t>MAQUINA TALADRO</t>
  </si>
  <si>
    <t>B675075300003</t>
  </si>
  <si>
    <t>MAQUINA TALADRO DE COLUMNA DE 60 HZ</t>
  </si>
  <si>
    <t>B392252300001</t>
  </si>
  <si>
    <t>MARACA</t>
  </si>
  <si>
    <t>B317500100763</t>
  </si>
  <si>
    <t>MARACA DE PLASTICO CON MANGO DE MADERA PARA NIÑO</t>
  </si>
  <si>
    <t>B094100030028</t>
  </si>
  <si>
    <t>MARACUYA (AL PESO)</t>
  </si>
  <si>
    <t>B207300050003</t>
  </si>
  <si>
    <t>MARCO DE MADERA CON BASTIDOR</t>
  </si>
  <si>
    <t>B890400010016</t>
  </si>
  <si>
    <t>MARROQUIN X 1.40 M DE ANCHO</t>
  </si>
  <si>
    <t>B416000030004</t>
  </si>
  <si>
    <t>MARTILLO DE BOLA CON MANGO DE MADERA</t>
  </si>
  <si>
    <t>B416000030043</t>
  </si>
  <si>
    <t>MARTILLO DE GOMA DE 8 OZ</t>
  </si>
  <si>
    <t>B416000030025</t>
  </si>
  <si>
    <t>MARTILLO DE UÑA PARA CARPINTERO T/ STANDART</t>
  </si>
  <si>
    <t>B416000030033</t>
  </si>
  <si>
    <t>MARTILLO PARA CARPINTERO DE 27 MM CON UÑA SACACLAVO Y MANGO DE MADERA</t>
  </si>
  <si>
    <t>B416000030035</t>
  </si>
  <si>
    <t>MARTILLO PARA CARPINTERO DE 32 CM CON UÑA SACACLAVO</t>
  </si>
  <si>
    <t>B805000030087</t>
  </si>
  <si>
    <t>MASCARILLA DE MEDIA CARA DE PLASTICO CON 2 FILTROS DE CARBON</t>
  </si>
  <si>
    <t>B495700400031</t>
  </si>
  <si>
    <t>MASCARILLA DE OXIGENO DESCARTABLE ADULTO</t>
  </si>
  <si>
    <t>B495700400078</t>
  </si>
  <si>
    <t>MASCARILLA DE OXIGENO PARA ADULTO C/TUBO 60 IN</t>
  </si>
  <si>
    <t>B805000030025</t>
  </si>
  <si>
    <t>MASCARILLA DESCARTABLE</t>
  </si>
  <si>
    <t>B495700410105</t>
  </si>
  <si>
    <t>MASCARILLA DESCARTABLE ADULTO</t>
  </si>
  <si>
    <t>B805000030080</t>
  </si>
  <si>
    <t>MASCARILLA DESCARTABLE CON 3 PLIEGUES PARA PROTEGER DE POLVOS</t>
  </si>
  <si>
    <t>B495700410117</t>
  </si>
  <si>
    <t>MASCARILLA DESCARTABLE CON TIRAS X 50</t>
  </si>
  <si>
    <t>B805000030090</t>
  </si>
  <si>
    <t>MASCARILLA DESCARTABLE SIMPLE PARA POLVO</t>
  </si>
  <si>
    <t>B495700410158</t>
  </si>
  <si>
    <t>MASCARILLA DESCARTABLE TIPO N-95</t>
  </si>
  <si>
    <t>B495700410015</t>
  </si>
  <si>
    <t>MASCARILLA DESCARTABLE X 100 UNIDADES</t>
  </si>
  <si>
    <t>B495700410014</t>
  </si>
  <si>
    <t>MASCARILLA FACIAL (FULL FACE PIECE RESPIRADOR)</t>
  </si>
  <si>
    <t>B135000230005</t>
  </si>
  <si>
    <t>MASCARILLA/RESPIRADOR CONTRA POLVO UN FILTRO</t>
  </si>
  <si>
    <t>B203400110005</t>
  </si>
  <si>
    <t>MASILLA PARA DRYWALL</t>
  </si>
  <si>
    <t>B203400110018</t>
  </si>
  <si>
    <t>MASILLA PARA DRYWALL X 27 KG</t>
  </si>
  <si>
    <t>B203400110010</t>
  </si>
  <si>
    <t>MASILLA PARA PARED</t>
  </si>
  <si>
    <t>B203400110016</t>
  </si>
  <si>
    <t>B731500070002</t>
  </si>
  <si>
    <t>MASILLA PLASTICA</t>
  </si>
  <si>
    <t>B731500070001</t>
  </si>
  <si>
    <t>MASILLA PLASTICA X 1/4 GAL</t>
  </si>
  <si>
    <t>B203400110020</t>
  </si>
  <si>
    <t>MASILLA.</t>
  </si>
  <si>
    <t>B092200040011</t>
  </si>
  <si>
    <t>MATE DE COCA FILTRANTE X 100 SOBRES</t>
  </si>
  <si>
    <t>B208000030092</t>
  </si>
  <si>
    <t>MAYOLICA 25 CM X 40 CM</t>
  </si>
  <si>
    <t>B092200010199</t>
  </si>
  <si>
    <t>MAYONESA X 500 G.</t>
  </si>
  <si>
    <t>B852100010007</t>
  </si>
  <si>
    <t>MEDALLA CON ESTUCHE</t>
  </si>
  <si>
    <t>B852100010015</t>
  </si>
  <si>
    <t>MEDALLA DE BRONCE</t>
  </si>
  <si>
    <t>B852100010001</t>
  </si>
  <si>
    <t>MEDALLAS</t>
  </si>
  <si>
    <t>B852100010005</t>
  </si>
  <si>
    <t>MEDALLAS AL MERITO BAÑADAS EN ORO</t>
  </si>
  <si>
    <t>B899600100063</t>
  </si>
  <si>
    <t>B899600100004</t>
  </si>
  <si>
    <t>MEDIAS</t>
  </si>
  <si>
    <t>B899600100064</t>
  </si>
  <si>
    <t>MEDIAS DE LANA</t>
  </si>
  <si>
    <t>B899600100001</t>
  </si>
  <si>
    <t>MEDIAS LANA V.O.</t>
  </si>
  <si>
    <t>B899600100012</t>
  </si>
  <si>
    <t>MEDIAS PARA NIÑOS</t>
  </si>
  <si>
    <t>B602255370001</t>
  </si>
  <si>
    <t>MEDIDOR (OTROS)</t>
  </si>
  <si>
    <t>B940800392152</t>
  </si>
  <si>
    <t>MEDIDOR DE PRESION DE AIRE PARA LLANTAS</t>
  </si>
  <si>
    <t>B952253400001</t>
  </si>
  <si>
    <t>MEGAFONO</t>
  </si>
  <si>
    <t>B207200060232</t>
  </si>
  <si>
    <t>MELAMINA 18 MM X 1.83 M X 2.50 M</t>
  </si>
  <si>
    <t>B207200060335</t>
  </si>
  <si>
    <t>MELAMINA 18 MM X 1.83 M X 2.50 M COLOR GRIS</t>
  </si>
  <si>
    <t>B207200060249</t>
  </si>
  <si>
    <t>MELAMINA 18 MM X 183 CM X 250 CM</t>
  </si>
  <si>
    <t>B207200060073</t>
  </si>
  <si>
    <t>MELAMINE 18 MM X 2500MMM X 1800 MM COLORES DIVERSOS</t>
  </si>
  <si>
    <t>B207200060206</t>
  </si>
  <si>
    <t>MELAMINE 20 MM X 1.50 X 2.40 C/GRAFITO MINERAL</t>
  </si>
  <si>
    <t>B207200060015</t>
  </si>
  <si>
    <t>MELAMINE COLOR CREMA</t>
  </si>
  <si>
    <t>B207200060016</t>
  </si>
  <si>
    <t>MELAMINE COLOR GRIS</t>
  </si>
  <si>
    <t>B207200060044</t>
  </si>
  <si>
    <t>MELAMINE DE 18MM</t>
  </si>
  <si>
    <t>B207200060132</t>
  </si>
  <si>
    <t>MELAMINE DE 6 X 8 X 18 MM C/NEGRO</t>
  </si>
  <si>
    <t>B094100030029</t>
  </si>
  <si>
    <t>MEMBRILLO (AL PESO)</t>
  </si>
  <si>
    <t>B767500410135</t>
  </si>
  <si>
    <t>MEMORIA 4 GB USB 2.0</t>
  </si>
  <si>
    <t>B767500410128</t>
  </si>
  <si>
    <t>MEMORIA DDR 1 GB</t>
  </si>
  <si>
    <t>B767500410123</t>
  </si>
  <si>
    <t>MEMORIA DDR 2 GB</t>
  </si>
  <si>
    <t>B767500410070</t>
  </si>
  <si>
    <t>MEMORIA DDR 256 MB</t>
  </si>
  <si>
    <t>B767500410018</t>
  </si>
  <si>
    <t>MEMORIA DDR 512</t>
  </si>
  <si>
    <t>B767500410159</t>
  </si>
  <si>
    <t>MEMORIA DDR2 1 GB</t>
  </si>
  <si>
    <t>B767500410111</t>
  </si>
  <si>
    <t>MEMORIA DDR2 512 MB 533 MHZ</t>
  </si>
  <si>
    <t>B767500410127</t>
  </si>
  <si>
    <t>MEMORIA DDR2 DIMM 512 MB</t>
  </si>
  <si>
    <t>B767500410190</t>
  </si>
  <si>
    <t>MEMORIA DDR3 2 GB</t>
  </si>
  <si>
    <t>B317500100496</t>
  </si>
  <si>
    <t>MEMORIA DE FICHAS PLASTICAS</t>
  </si>
  <si>
    <t>B548200010073</t>
  </si>
  <si>
    <t>MEMORIA INSTITUCIONAL</t>
  </si>
  <si>
    <t>B374200110002</t>
  </si>
  <si>
    <t>MEMORIA PARA CAMARA FOTOGRAFICA DIGITAL</t>
  </si>
  <si>
    <t>B767500590010</t>
  </si>
  <si>
    <t>MEMORIA PORTATIL USB (MENOR A 1/8 UIT) DE 32 GB</t>
  </si>
  <si>
    <t>B767500590001</t>
  </si>
  <si>
    <t>MEMORIA PORTATIL USB DE 1 GB</t>
  </si>
  <si>
    <t>B767500590005</t>
  </si>
  <si>
    <t>MEMORIA PORTATIL USB DE 16 GB</t>
  </si>
  <si>
    <t>B767500590002</t>
  </si>
  <si>
    <t>MEMORIA PORTATIL USB DE 2 GB</t>
  </si>
  <si>
    <t>B767500590003</t>
  </si>
  <si>
    <t>MEMORIA PORTATIL USB DE 4 GB</t>
  </si>
  <si>
    <t>B767500590004</t>
  </si>
  <si>
    <t>MEMORIA PORTATIL USB DE 8 GB</t>
  </si>
  <si>
    <t>B767500410191</t>
  </si>
  <si>
    <t>MEMORIA RAM 2 G PARA SERVIDOR</t>
  </si>
  <si>
    <t>B767500410157</t>
  </si>
  <si>
    <t>MEMORIA RAM 4 GB</t>
  </si>
  <si>
    <t>B767500410052</t>
  </si>
  <si>
    <t>MEMORIA RAM 512 MB</t>
  </si>
  <si>
    <t>B767500410153</t>
  </si>
  <si>
    <t>MEMORIA RAM DDR 1GB 333 MHZ</t>
  </si>
  <si>
    <t>B767500410154</t>
  </si>
  <si>
    <t>MEMORIA RAM DDR 1GB 400 MHZ</t>
  </si>
  <si>
    <t>B767500410145</t>
  </si>
  <si>
    <t>MEMORIA RAM DDR2 1GB  667 MHZ</t>
  </si>
  <si>
    <t>B767500410144</t>
  </si>
  <si>
    <t>MEMORIA RAM DDR2 1GB 533 MHZ</t>
  </si>
  <si>
    <t>B767500410192</t>
  </si>
  <si>
    <t>MEMORIA RAM DDR2 2 GB 800 MHZ</t>
  </si>
  <si>
    <t>B767500410158</t>
  </si>
  <si>
    <t>MEMORIA RAM DDR2 4 GB</t>
  </si>
  <si>
    <t>B767500410087</t>
  </si>
  <si>
    <t>MEMORIA RAM DE 1 GB PARA SERVIDOR</t>
  </si>
  <si>
    <t>B767500410073</t>
  </si>
  <si>
    <t>MEMORIA SD</t>
  </si>
  <si>
    <t>B767500410053</t>
  </si>
  <si>
    <t>MEMORIA USB</t>
  </si>
  <si>
    <t>B767500410033</t>
  </si>
  <si>
    <t>MEMORIA USB CAP. 1 GB</t>
  </si>
  <si>
    <t>B767500120671</t>
  </si>
  <si>
    <t>MEMORIA USB DE 6 GB</t>
  </si>
  <si>
    <t>B093100080008</t>
  </si>
  <si>
    <t>MERMELADA A GRANEL</t>
  </si>
  <si>
    <t>B093100080011</t>
  </si>
  <si>
    <t>MERMELADA DE DIVERSAS FRUTAS</t>
  </si>
  <si>
    <t>B093100080009</t>
  </si>
  <si>
    <t>MERMELADA X 350 G</t>
  </si>
  <si>
    <t>B746448420001</t>
  </si>
  <si>
    <t>MESA (OTRAS)</t>
  </si>
  <si>
    <t>B746449320001</t>
  </si>
  <si>
    <t>MESA DE MADERA</t>
  </si>
  <si>
    <t>B746449320122</t>
  </si>
  <si>
    <t>MESA DE MADERA 50 CM  X 60 CM X 74 CM</t>
  </si>
  <si>
    <t>B746449320037</t>
  </si>
  <si>
    <t>MESA DE MADERA CIRCULAR</t>
  </si>
  <si>
    <t>B746449320040</t>
  </si>
  <si>
    <t>MESA DE MADERA OVALADA</t>
  </si>
  <si>
    <t>B536452850001</t>
  </si>
  <si>
    <t>MESA DE MADERA PARA CAMBIAR PAÑALES - CAMBIADOR DE PAÑALES</t>
  </si>
  <si>
    <t>B746450500001</t>
  </si>
  <si>
    <t>MESA DE MADERA Y METAL</t>
  </si>
  <si>
    <t>B746450560023</t>
  </si>
  <si>
    <t>MESA DE MELAMINA</t>
  </si>
  <si>
    <t>B746450560006</t>
  </si>
  <si>
    <t>MESA DE MELAMINE P/CONFERENCIA CON TABLERO SEMI OVALADO</t>
  </si>
  <si>
    <t>B746450680001</t>
  </si>
  <si>
    <t>MESA DE METAL</t>
  </si>
  <si>
    <t>B746451860001</t>
  </si>
  <si>
    <t>MESA DE METAL Y MELAMINA</t>
  </si>
  <si>
    <t>B816455120004</t>
  </si>
  <si>
    <t>MESA DE PLASTICO CUADRADA DESARMABLE</t>
  </si>
  <si>
    <t>B816455120006</t>
  </si>
  <si>
    <t>MESA DE PLASTICO DE 1.45 M X 85 CM X 73 CM</t>
  </si>
  <si>
    <t>B816455120005</t>
  </si>
  <si>
    <t>MESA DE PLASTICO REDONDA DESARMABLE</t>
  </si>
  <si>
    <t>B746452030001</t>
  </si>
  <si>
    <t>MESA DE REUNIONES</t>
  </si>
  <si>
    <t>B536467130001</t>
  </si>
  <si>
    <t>MESA METALICA PARA CAMBIAR PAÑALES</t>
  </si>
  <si>
    <t>B816455120001</t>
  </si>
  <si>
    <t>MESA PLASTICA PLEGABLE</t>
  </si>
  <si>
    <t>B746454070001</t>
  </si>
  <si>
    <t>MESITA DE CENTRO</t>
  </si>
  <si>
    <t>B746456160002</t>
  </si>
  <si>
    <t>MESITA DE MELAMINA</t>
  </si>
  <si>
    <t>B580200440001</t>
  </si>
  <si>
    <t>METAMIZOL SODICO 1 G INY 2 ML</t>
  </si>
  <si>
    <t>B583800760003</t>
  </si>
  <si>
    <t>METOCLOPRAMIDA CLORHIDRATO 10 MG TAB</t>
  </si>
  <si>
    <t>B583800760002</t>
  </si>
  <si>
    <t>METOCLOPRAMIDA CLORHIDRATO 5 MG/ML INY 2 ML</t>
  </si>
  <si>
    <t>B646100050154</t>
  </si>
  <si>
    <t>MICA ACRILICA PROTECTORA DE PISO 1.50 M X 1.20 M</t>
  </si>
  <si>
    <t>B646100050155</t>
  </si>
  <si>
    <t>MICA DE PLASTICO PROTECTORA DE PISO 1.80 M X 1.20 M</t>
  </si>
  <si>
    <t>B710600110029</t>
  </si>
  <si>
    <t>MICA DE PLASTICO TRANSPARENTE PARA CREDENCIAL</t>
  </si>
  <si>
    <t>B443600120061</t>
  </si>
  <si>
    <t>MICA PARA  ANILLAR TRANSPARENTE TAMAÑO A4</t>
  </si>
  <si>
    <t>B443600120005</t>
  </si>
  <si>
    <t>MICA PARA ANILLAR T/ CATEDRAL T/A4</t>
  </si>
  <si>
    <t>B443600120040</t>
  </si>
  <si>
    <t>MICA PARA ANILLAR TAMAÑO A4</t>
  </si>
  <si>
    <t>B443600120007</t>
  </si>
  <si>
    <t>MICA PARA ANILLAR TAMAÑO OFICIO</t>
  </si>
  <si>
    <t>B443600120052</t>
  </si>
  <si>
    <t>MICA PARA ANILLAR TIPO CATEDRAL TAMAÑO A4</t>
  </si>
  <si>
    <t>B443600120008</t>
  </si>
  <si>
    <t>MICA PARA ANILLAR TIPO CATEDRAL TAMAÑO OFICIO</t>
  </si>
  <si>
    <t>B443600120006</t>
  </si>
  <si>
    <t>MICA PARA ANILLAR TRANSPARENTE T/A4</t>
  </si>
  <si>
    <t>B445100510003</t>
  </si>
  <si>
    <t>MICA PARA FOTOCHECK</t>
  </si>
  <si>
    <t>B445100510004</t>
  </si>
  <si>
    <t>MICA PARA FOTOCHECK CON GANCHO</t>
  </si>
  <si>
    <t>B710600120004</t>
  </si>
  <si>
    <t>MICA PARA PROTECCION DE NEGATIVOS</t>
  </si>
  <si>
    <t>B710600120067</t>
  </si>
  <si>
    <t>MICA PORTA DOCUMENTO TRANSPARENTE TAMAÑO A4</t>
  </si>
  <si>
    <t>B710600120002</t>
  </si>
  <si>
    <t>MICA PORTAPAPELES DE PVC TAMAÑO A4</t>
  </si>
  <si>
    <t>B710600120003</t>
  </si>
  <si>
    <t>MICA PORTAPAPELES DE PVC TAMAÑO OFICIO</t>
  </si>
  <si>
    <t>B710600120037</t>
  </si>
  <si>
    <t>MICAS TRANSPARENTE TIPO SOBRE T/A-4</t>
  </si>
  <si>
    <t>B445100510005</t>
  </si>
  <si>
    <t>MICAS Y CORDONES PARA FOTOCHECK</t>
  </si>
  <si>
    <t>B767500260054</t>
  </si>
  <si>
    <t>MICRO PROCESADOR PENTIUM IV DE 3.0 GHZ CON BUSS DE 800 MHZ PARA SOCKET LGA 775 COMPATIBLE</t>
  </si>
  <si>
    <t>B952254910001</t>
  </si>
  <si>
    <t>MICROFONO (OTROS)</t>
  </si>
  <si>
    <t>B952254910004</t>
  </si>
  <si>
    <t>MICROFONO AUDIFONO SOLAPERO</t>
  </si>
  <si>
    <t>B952255290001</t>
  </si>
  <si>
    <t>MICROFONO INALAMBRICO</t>
  </si>
  <si>
    <t>B952255290015</t>
  </si>
  <si>
    <t>MICROFONO INALAMBRICO PARA CAMARA DE VIDEO</t>
  </si>
  <si>
    <t>B952255290002</t>
  </si>
  <si>
    <t>MICROFONO INALAMBRICO TIPO SOLAPERO</t>
  </si>
  <si>
    <t>B370800040381</t>
  </si>
  <si>
    <t>MICROFONO PARA CAMARA DE VIDEO</t>
  </si>
  <si>
    <t>B767500260061</t>
  </si>
  <si>
    <t>MICROPROCESADOR</t>
  </si>
  <si>
    <t>B716000110014</t>
  </si>
  <si>
    <t>MINA DE LAPIZ 0.5 MM X 24 UNI</t>
  </si>
  <si>
    <t>B716000110017</t>
  </si>
  <si>
    <t>MINA DE LAPIZ DE 0.5 MM 2H X 24</t>
  </si>
  <si>
    <t>B716000110025</t>
  </si>
  <si>
    <t>MINA DE LAPIZ DE 0.7 MM HB X 12</t>
  </si>
  <si>
    <t>B767400040118</t>
  </si>
  <si>
    <t>MINI CD DE 200 MB</t>
  </si>
  <si>
    <t>B767400040119</t>
  </si>
  <si>
    <t>MINI CD DE 210 MB</t>
  </si>
  <si>
    <t>B767400040105</t>
  </si>
  <si>
    <t>MINI CD DE 225 MB</t>
  </si>
  <si>
    <t>B767400040121</t>
  </si>
  <si>
    <t>MINI DVD R-30 MIN 1.4 GB</t>
  </si>
  <si>
    <t>B812274750001</t>
  </si>
  <si>
    <t>MINI GIMNASIO</t>
  </si>
  <si>
    <t>2.6. 3 2. 7 1</t>
  </si>
  <si>
    <t>B952245650021</t>
  </si>
  <si>
    <t>MINIGRABADORA DIGITAL</t>
  </si>
  <si>
    <t>B952256050001</t>
  </si>
  <si>
    <t>MINIGRABADORA PARA CINTA DE SONIDO</t>
  </si>
  <si>
    <t>B995700050001</t>
  </si>
  <si>
    <t>MOCHILA</t>
  </si>
  <si>
    <t>B995700050023</t>
  </si>
  <si>
    <t>MOCHILA CAMPERA</t>
  </si>
  <si>
    <t>B890300020004</t>
  </si>
  <si>
    <t>MOCHILA DE LONA</t>
  </si>
  <si>
    <t>B890300020001</t>
  </si>
  <si>
    <t>MOCHILA DE LONA IMPERMEABLE</t>
  </si>
  <si>
    <t>B890300020021</t>
  </si>
  <si>
    <t>MOCHILA DE LONA PARA COMPUTADORA PERSONAL PORTATIL</t>
  </si>
  <si>
    <t>B890300020036</t>
  </si>
  <si>
    <t>MOCHILA DE TELA NAILON</t>
  </si>
  <si>
    <t>B995700050010</t>
  </si>
  <si>
    <t>MOCHILA LONA</t>
  </si>
  <si>
    <t>B767500120885</t>
  </si>
  <si>
    <t>MODULO CONTROLADOR INALAMBRICO PARA PUNTOS DE ACCESO INALAMBRICO - ACCES POINT</t>
  </si>
  <si>
    <t>B317500100691</t>
  </si>
  <si>
    <t>MODULO DE CAPACITACION PARTICIP Y VIGIL. CIUDADANA EN GESTION PROY DE PROG COMPL ALIMENTARIA (PCA)</t>
  </si>
  <si>
    <t>B746460170001</t>
  </si>
  <si>
    <t>MODULO DE MADERA</t>
  </si>
  <si>
    <t>B746460170154</t>
  </si>
  <si>
    <t>MODULO DE MADERA - COCINA INFANTIL DE MADERA CON REPOSTERO</t>
  </si>
  <si>
    <t>B746460980009</t>
  </si>
  <si>
    <t>MODULO DE MELAMINA</t>
  </si>
  <si>
    <t>B746461240002</t>
  </si>
  <si>
    <t>MODULO DE MELAMINA PARA COMPUTADORA</t>
  </si>
  <si>
    <t>B746460980124</t>
  </si>
  <si>
    <t>MODULO DE MELAMINA PARA LAVADERO CON REPOSTERO ALTO</t>
  </si>
  <si>
    <t>B746460980122</t>
  </si>
  <si>
    <t>MODULO DE MELAMINA TIPO CAJONERA DE 3 GAVETAS</t>
  </si>
  <si>
    <t>B746460980123</t>
  </si>
  <si>
    <t>MODULO DE MELAMINA Y METAL PARA ESTACION DE TRABAJO</t>
  </si>
  <si>
    <t>B746461530001</t>
  </si>
  <si>
    <t>MODULO DE METAL</t>
  </si>
  <si>
    <t>B541100013379</t>
  </si>
  <si>
    <t>B646200050153</t>
  </si>
  <si>
    <t>MODULO PUBLICITARIO DESARMABLE DE MDF Y LONA</t>
  </si>
  <si>
    <t>B140600020292</t>
  </si>
  <si>
    <t>MODULO TRANCEIVERS DE FIBRA BASE - SX SFP</t>
  </si>
  <si>
    <t>B091400030015</t>
  </si>
  <si>
    <t>MONDONGO</t>
  </si>
  <si>
    <t>B952258120001</t>
  </si>
  <si>
    <t>MONITOR (OTROS)</t>
  </si>
  <si>
    <t>B740877000001</t>
  </si>
  <si>
    <t>MONITOR A COLOR</t>
  </si>
  <si>
    <t>B740877000003</t>
  </si>
  <si>
    <t>MONITOR A COLOR DE 15 IN</t>
  </si>
  <si>
    <t>B740877000009</t>
  </si>
  <si>
    <t>MONITOR A COLOR DE 20 IN</t>
  </si>
  <si>
    <t>B740880370002</t>
  </si>
  <si>
    <t>MONITOR LED 22 IN</t>
  </si>
  <si>
    <t>B740881870001</t>
  </si>
  <si>
    <t>MONITOR PLANO</t>
  </si>
  <si>
    <t>B740881870033</t>
  </si>
  <si>
    <t>MONITOR PLANO DE 21.5 IN</t>
  </si>
  <si>
    <t>B740881870007</t>
  </si>
  <si>
    <t>MONITOR PLANO LCD 19 IN</t>
  </si>
  <si>
    <t>B740881870008</t>
  </si>
  <si>
    <t>MONITOR PLANO LCD 22 IN</t>
  </si>
  <si>
    <t>B740881870016</t>
  </si>
  <si>
    <t>MONITOR PLANO LCD 32 IN</t>
  </si>
  <si>
    <t>B740881870035</t>
  </si>
  <si>
    <t>MONITOR PLANO LED DE 22 IN</t>
  </si>
  <si>
    <t>B090600030128</t>
  </si>
  <si>
    <t>MORON ENTERO</t>
  </si>
  <si>
    <t>B746463220001</t>
  </si>
  <si>
    <t>MOSTRADOR DE MELAMINA</t>
  </si>
  <si>
    <t>B317500010001</t>
  </si>
  <si>
    <t>MOTA PARA PIZARRA ACRILICA</t>
  </si>
  <si>
    <t>B715000440001</t>
  </si>
  <si>
    <t>B678268000001</t>
  </si>
  <si>
    <t>MOTOCICLETA</t>
  </si>
  <si>
    <t>B672279880002</t>
  </si>
  <si>
    <t>MOTOR FUERA DE BORDA</t>
  </si>
  <si>
    <t>B767500120248</t>
  </si>
  <si>
    <t>MOUSE OPTICO</t>
  </si>
  <si>
    <t>B767500580002</t>
  </si>
  <si>
    <t>B767500120252</t>
  </si>
  <si>
    <t>MOUSE OPTICO CON CONECTOR USB</t>
  </si>
  <si>
    <t>B767500580004</t>
  </si>
  <si>
    <t>MOUSE OPTICO CON PUERTO USB</t>
  </si>
  <si>
    <t>B767500120032</t>
  </si>
  <si>
    <t>MOUSE PS2</t>
  </si>
  <si>
    <t>B583300890001</t>
  </si>
  <si>
    <t>MUCOPOLISACARIDO SULFATADO 1 G/100 G CRM 30 G</t>
  </si>
  <si>
    <t>B583300010006</t>
  </si>
  <si>
    <t>MUCOPOLISACARIDO SULFATADO 1 G/100 G GEL 14 G</t>
  </si>
  <si>
    <t>B583300010005</t>
  </si>
  <si>
    <t>MUCOPOLISACARIDO SULFATADO 1.6 G/100 G CRM 14 G</t>
  </si>
  <si>
    <t>B496900130001</t>
  </si>
  <si>
    <t>MULETA DE ALUMINIO PARA ADULTO</t>
  </si>
  <si>
    <t>B767500570001</t>
  </si>
  <si>
    <t>MULTIGRABADOR INTERNO 16X DVD-RW/CD-RW</t>
  </si>
  <si>
    <t>B271000050003</t>
  </si>
  <si>
    <t>MULTIMETRO ANALOGICO</t>
  </si>
  <si>
    <t>B602264430002</t>
  </si>
  <si>
    <t>MULTIMETRO-MULTITESTER</t>
  </si>
  <si>
    <t>B602264430006</t>
  </si>
  <si>
    <t>MULTITESTER DIGITAL</t>
  </si>
  <si>
    <t>B235200050171</t>
  </si>
  <si>
    <t>MUÑECA DE TRAPO</t>
  </si>
  <si>
    <t>B317500100876</t>
  </si>
  <si>
    <t>MUÑECO ARTICULADO DE MADERA NIÑO / NIÑA 65 CM ALTO APROX.</t>
  </si>
  <si>
    <t>B317500100108</t>
  </si>
  <si>
    <t>MUÑECO DE ESPUMA</t>
  </si>
  <si>
    <t>B235200070023</t>
  </si>
  <si>
    <t>MUÑECO DE JEBE X 30 CM APROX.</t>
  </si>
  <si>
    <t>B055400020004</t>
  </si>
  <si>
    <t>MUSGO MOLIDO X 25 KG</t>
  </si>
  <si>
    <t>B099600010069</t>
  </si>
  <si>
    <t>NABO X KILO</t>
  </si>
  <si>
    <t>B590100060011</t>
  </si>
  <si>
    <t>NAPROXENO 250 MG TAB X 100 TAB</t>
  </si>
  <si>
    <t>B590100060010</t>
  </si>
  <si>
    <t>NAPROXENO 275 MG TAB X 200 TAB</t>
  </si>
  <si>
    <t>B580200450003</t>
  </si>
  <si>
    <t>NAPROXENO 500 MG TAB</t>
  </si>
  <si>
    <t>B590100060006</t>
  </si>
  <si>
    <t>NAPROXENO 550 MG TAB</t>
  </si>
  <si>
    <t>B580200450005</t>
  </si>
  <si>
    <t>NAPROXENO SODICO 550 MG TAB</t>
  </si>
  <si>
    <t>B094100030147</t>
  </si>
  <si>
    <t>NARANJA DE JUGO</t>
  </si>
  <si>
    <t>B094100030011</t>
  </si>
  <si>
    <t>NARANJA DE JUGO (AL PESO)</t>
  </si>
  <si>
    <t>B094100030012</t>
  </si>
  <si>
    <t>NARANJA DE MESA (AL PESO)</t>
  </si>
  <si>
    <t>B899600122098</t>
  </si>
  <si>
    <t>NARIZ DE PAYASO DE PLASTICO</t>
  </si>
  <si>
    <t>B890300040021</t>
  </si>
  <si>
    <t>NECESER DE PLASTICO CON LOGOTIPO</t>
  </si>
  <si>
    <t>B239400050007</t>
  </si>
  <si>
    <t>NET PARA VOLEY</t>
  </si>
  <si>
    <t>B583000500001</t>
  </si>
  <si>
    <t>NIMODIPINO 30 MG  TAB</t>
  </si>
  <si>
    <t>B963100050013</t>
  </si>
  <si>
    <t>NIPLE DE BRONCE DE 1/2 IN X 1 IN</t>
  </si>
  <si>
    <t>B963100090001</t>
  </si>
  <si>
    <t>NIPLE DE FIERRO GALVANIZADO DE 1 IN X 1/2 IN</t>
  </si>
  <si>
    <t>B963100090042</t>
  </si>
  <si>
    <t>NIPLE DE FIERRO GALVANIZADO DE 1 IN X 3 IN</t>
  </si>
  <si>
    <t>B963100090322</t>
  </si>
  <si>
    <t>NIPLE DE FIERRO GALVANIZADO DE 1 IN X 4 1/2 IN</t>
  </si>
  <si>
    <t>B963100090002</t>
  </si>
  <si>
    <t>NIPLE DE FIERRO GALVANIZADO DE 1 IN X 4 IN</t>
  </si>
  <si>
    <t>B963100090298</t>
  </si>
  <si>
    <t>NIPLE DE FIERRO GALVANIZADO DE 1 IN X 6 IN</t>
  </si>
  <si>
    <t>B963100090004</t>
  </si>
  <si>
    <t>NIPLE DE FIERRO GALVANIZADO DE 1/2 IN X 1 1/2 IN</t>
  </si>
  <si>
    <t>B963100090178</t>
  </si>
  <si>
    <t>NIPLE DE FIERRO GALVANIZADO DE 1/2 IN X 1 IN</t>
  </si>
  <si>
    <t>B583600140009</t>
  </si>
  <si>
    <t>NITROFURAL 200 MG/100 G CRM 20 G</t>
  </si>
  <si>
    <t>B419500020002</t>
  </si>
  <si>
    <t>NIVEL DE ALUMINIO DE 1.50 M</t>
  </si>
  <si>
    <t>B419000070002</t>
  </si>
  <si>
    <t>NIVEL DE ALUMINIO DE 24 IN</t>
  </si>
  <si>
    <t>B419000070013</t>
  </si>
  <si>
    <t>NIVEL DE MANO 24 IN</t>
  </si>
  <si>
    <t>B203400100008</t>
  </si>
  <si>
    <t>NOGALINA</t>
  </si>
  <si>
    <t>B710300120110</t>
  </si>
  <si>
    <t>NOTA AUTOADHESIVA 1 1/2 IN X 2 IN (3.8 CM X 5 CM) APROX. X 100 HOJAS</t>
  </si>
  <si>
    <t>B710300120120</t>
  </si>
  <si>
    <t>NOTA AUTOADHESIVA 1 1/2 IN X 2 IN (3.8 CM X 5 CM) APROX. X 100 HOJAS COLORES NEON</t>
  </si>
  <si>
    <t>B710300120127</t>
  </si>
  <si>
    <t>NOTA AUTOADHESIVA 1 1/2 IN X 2 IN (3.8 CM X 5 CM) APROX. X 100 HOJAS X 12</t>
  </si>
  <si>
    <t>B710300120089</t>
  </si>
  <si>
    <t>NOTA AUTOADHESIVA 2 IN X 3 IN X 12 TACOS X 100 HOJAS COLOR AMARILLO</t>
  </si>
  <si>
    <t>B710300120111</t>
  </si>
  <si>
    <t>NOTA AUTOADHESIVA 3 IN X 3 IN (7.6 CM X 7.6 CM) APROX. X 100 HOJAS</t>
  </si>
  <si>
    <t>B710300120121</t>
  </si>
  <si>
    <t>NOTA AUTOADHESIVA 3 IN X 3 IN X 100 HOJAS COLORES NEON X 5</t>
  </si>
  <si>
    <t>B710300120112</t>
  </si>
  <si>
    <t>NOTA AUTOADHESIVA 3 IN X 5 IN (7.6 CM X 12.7 CM) APROX. X 100 HOJAS</t>
  </si>
  <si>
    <t>B710300120119</t>
  </si>
  <si>
    <t>NOTA AUTOADHESIVA 3 IN X 5 IN (7.6 CM X 12.7 CM) APROX. X 500 HOJAS</t>
  </si>
  <si>
    <t>B710300120144</t>
  </si>
  <si>
    <t>NOTA AUTOADHESIVA 7.3 CM X 12.3 X 100 HOJAS</t>
  </si>
  <si>
    <t>B710300120139</t>
  </si>
  <si>
    <t>NOTA AUTOADHESIVA 7.3 CM X 7.3 CM X 500 HOJAS</t>
  </si>
  <si>
    <t>B710300120075</t>
  </si>
  <si>
    <t>NOTA AUTOADHESIVA 73 MM X 73 MM COLORES DIVERSOS X 500 HOJAS</t>
  </si>
  <si>
    <t>B710300120061</t>
  </si>
  <si>
    <t>NOTA AUTOADHESIVA 76 MM X 76 MM APROX. X 100 HOJAS</t>
  </si>
  <si>
    <t>B710300120123</t>
  </si>
  <si>
    <t>B710300120009</t>
  </si>
  <si>
    <t>NOTAS AUTOADHESIVAS  654 5PK NEON SURTIDO</t>
  </si>
  <si>
    <t>B710300120015</t>
  </si>
  <si>
    <t>NOTAS AUTOADHESIVAS  655 5PK SURTIDO NEON</t>
  </si>
  <si>
    <t>B710300120021</t>
  </si>
  <si>
    <t>NOTAS AUTOADHESIVAS 654 (76 MM X 76 MM)</t>
  </si>
  <si>
    <t>B710300120035</t>
  </si>
  <si>
    <t>NOTAS AUTOADHESIVAS DE 3 IN X 3 IN COLORES X 100 UNIDADES</t>
  </si>
  <si>
    <t>B710300120020</t>
  </si>
  <si>
    <t>NOTAS AUTOADHESIVAS Nº 653 (38 MM X 51 MM)</t>
  </si>
  <si>
    <t>B710300120098</t>
  </si>
  <si>
    <t>NOTAS AUTOADHESIVAS Nº 653 1 1/2 IN X 2 IN X 12 BLOCK</t>
  </si>
  <si>
    <t>B710300120022</t>
  </si>
  <si>
    <t>NOTAS AUTOADHESIVAS Nº 655 (76 MM X 12.7 MM)</t>
  </si>
  <si>
    <t>B710300120054</t>
  </si>
  <si>
    <t>NOTAS AUTOADHESIVAS REPOSICIONABLES 1.5 IN X 2 IN CHICO</t>
  </si>
  <si>
    <t>B716000050016</t>
  </si>
  <si>
    <t>NUMERADOR AUTOMATICO DE METAL DE 6 DIGITOS</t>
  </si>
  <si>
    <t>B716000050009</t>
  </si>
  <si>
    <t>NUMERADOR AUTOMATICO DE METAL DE 8 DIGITOS</t>
  </si>
  <si>
    <t>B203400100012</t>
  </si>
  <si>
    <t>OCRE X 1 KG</t>
  </si>
  <si>
    <t>B710300070003</t>
  </si>
  <si>
    <t>OJALILLOS AUTOADHESIVOS X 250</t>
  </si>
  <si>
    <t>B710300070008</t>
  </si>
  <si>
    <t>OJALILLOS AUTOADHESIVOS X 500 UNI</t>
  </si>
  <si>
    <t>B291000020132</t>
  </si>
  <si>
    <t>OJO MOVIBLE DE MUÑECO MEDIANO</t>
  </si>
  <si>
    <t>B291000060001</t>
  </si>
  <si>
    <t>OLEO X 20 ML JUEGO X 12 COLORES</t>
  </si>
  <si>
    <t>B166600020168</t>
  </si>
  <si>
    <t>OLLA A PRESION DE ACERO INOXIDABLE X 8 L</t>
  </si>
  <si>
    <t>B322278290010</t>
  </si>
  <si>
    <t>OLLA ARROCERA ELECTRICA DE 2.2 L</t>
  </si>
  <si>
    <t>B166600020151</t>
  </si>
  <si>
    <t>OLLA DE ALUMINIO N° 30</t>
  </si>
  <si>
    <t>B166600020148</t>
  </si>
  <si>
    <t>OLLA DE ALUMINIO Nº 16</t>
  </si>
  <si>
    <t>B166600020028</t>
  </si>
  <si>
    <t>OLLA DE ALUMINIO Nº 60</t>
  </si>
  <si>
    <t>B099600020004</t>
  </si>
  <si>
    <t>OLLUCO</t>
  </si>
  <si>
    <t>B583800710003</t>
  </si>
  <si>
    <t>OMEPRAZOL (COMO SAL SODICA) 40 MG INY</t>
  </si>
  <si>
    <t>B583800710002</t>
  </si>
  <si>
    <t>OMEPRAZOL 20 MG CAP LM</t>
  </si>
  <si>
    <t>B199100100117</t>
  </si>
  <si>
    <t>ORDENADOR HORIZONTAL DE 2RU</t>
  </si>
  <si>
    <t>B092200010038</t>
  </si>
  <si>
    <t>OREGANO ( KILOGRAMO)</t>
  </si>
  <si>
    <t>B805000030089</t>
  </si>
  <si>
    <t>OREJERAS DE SEGURIDAD DE PVC TIPO VINCHA</t>
  </si>
  <si>
    <t>B586300010003</t>
  </si>
  <si>
    <t>ORFENADRINA CITRATO 100 MG TAB</t>
  </si>
  <si>
    <t>B586300010002</t>
  </si>
  <si>
    <t>ORFENADRINA CITRATO 30 MG/ML INY 2 ML</t>
  </si>
  <si>
    <t>B646100050143</t>
  </si>
  <si>
    <t>ORGANIZADOR DE PLASTICO DE VERDURAS X 4 CUERPOS</t>
  </si>
  <si>
    <t>B392264970001</t>
  </si>
  <si>
    <t>ORGANO ELECTRONICO</t>
  </si>
  <si>
    <t>B585401480009</t>
  </si>
  <si>
    <t>OTROS CICATRIZANTES CRM 45 G</t>
  </si>
  <si>
    <t>B470300030004</t>
  </si>
  <si>
    <t>OTROS IMPRESOS</t>
  </si>
  <si>
    <t>B767500120092</t>
  </si>
  <si>
    <t>OTROS REPUESTOS Y/O ACCESORIOS PARA EQ. PROC,.AUTOMATICO DE DATOS</t>
  </si>
  <si>
    <t>B894700090197</t>
  </si>
  <si>
    <t>OVILLO DE LANA X 100 G</t>
  </si>
  <si>
    <t>B894700090183</t>
  </si>
  <si>
    <t>OVILLO DE LANA X 150 G</t>
  </si>
  <si>
    <t>B532288390003</t>
  </si>
  <si>
    <t>OXIMETRO DE PULSOS PARA ADULTO</t>
  </si>
  <si>
    <t>B503300260011</t>
  </si>
  <si>
    <t>PABILO DE 1 KILO</t>
  </si>
  <si>
    <t>B503300260025</t>
  </si>
  <si>
    <t>PABILO N° 20 X 1 KG</t>
  </si>
  <si>
    <t>B503300260018</t>
  </si>
  <si>
    <t>PABILO N° 20 X 250 G</t>
  </si>
  <si>
    <t>B503300260037</t>
  </si>
  <si>
    <t>PABILO Nº 10 X 1 KG</t>
  </si>
  <si>
    <t>B503300260039</t>
  </si>
  <si>
    <t>PABILO Nº 5 X 500 G</t>
  </si>
  <si>
    <t>B767500120672</t>
  </si>
  <si>
    <t>PAD PARA MOUSE</t>
  </si>
  <si>
    <t>B767500130001</t>
  </si>
  <si>
    <t>B410600060007</t>
  </si>
  <si>
    <t>PALA TIPO CUCHARA</t>
  </si>
  <si>
    <t>B169400320130</t>
  </si>
  <si>
    <t>PALETA DE MADERA INDUSTRIAL MANGO LARGO</t>
  </si>
  <si>
    <t>B317500100032</t>
  </si>
  <si>
    <t>PALIGLOBOS</t>
  </si>
  <si>
    <t>B092200010039</t>
  </si>
  <si>
    <t>PALILLO</t>
  </si>
  <si>
    <t>B317500100847</t>
  </si>
  <si>
    <t>PALITO DE MADERA DE 20 CM</t>
  </si>
  <si>
    <t>B169400320026</t>
  </si>
  <si>
    <t>PALITOS DE CHUPETE</t>
  </si>
  <si>
    <t>B169400320085</t>
  </si>
  <si>
    <t>PALITOS MONTADIENTES X 10 UNI</t>
  </si>
  <si>
    <t>B169400320012</t>
  </si>
  <si>
    <t>PALITOS PARA ANTICUCHO</t>
  </si>
  <si>
    <t>B090600030065</t>
  </si>
  <si>
    <t>PALLAR</t>
  </si>
  <si>
    <t>B392265540001</t>
  </si>
  <si>
    <t>PALO DE LLUVIA</t>
  </si>
  <si>
    <t>B094100030036</t>
  </si>
  <si>
    <t>PALTA (AL PESO)</t>
  </si>
  <si>
    <t>B094100030013</t>
  </si>
  <si>
    <t>PALTA FUERTE (AL PESO)</t>
  </si>
  <si>
    <t>B096800020023</t>
  </si>
  <si>
    <t>PAN</t>
  </si>
  <si>
    <t>B096800020013</t>
  </si>
  <si>
    <t>PAN DE MOLDE GRANDE</t>
  </si>
  <si>
    <t>B096800020014</t>
  </si>
  <si>
    <t>PAN DE YEMA</t>
  </si>
  <si>
    <t>B096800020019</t>
  </si>
  <si>
    <t>PAN DE YEMA TIPO PETIPAN</t>
  </si>
  <si>
    <t>B096800020077</t>
  </si>
  <si>
    <t>PAN DULCE X 1 KG</t>
  </si>
  <si>
    <t>B470300140774</t>
  </si>
  <si>
    <t>PANCARTA PUBLICITARIA EN CARTULINA FOLCOTE</t>
  </si>
  <si>
    <t>B317500100732</t>
  </si>
  <si>
    <t>PANDERETA DE PLASTICO PARA NIÑO</t>
  </si>
  <si>
    <t>B235200050297</t>
  </si>
  <si>
    <t>PANDERETA PARA NIÑO</t>
  </si>
  <si>
    <t>B207100060046</t>
  </si>
  <si>
    <t>PANEL DE FIBRA DIFERENTES MEDIDAS</t>
  </si>
  <si>
    <t>B646300090138</t>
  </si>
  <si>
    <t>PANEL DE FIERRO PARA ESTANTE DE ANGULO RANURADO DE 1.13 M X 38 CM X 1/32 MM</t>
  </si>
  <si>
    <t>B646300050066</t>
  </si>
  <si>
    <t>PANEL DE METAL DE 1.67 M X 45 CM</t>
  </si>
  <si>
    <t>B646300090074</t>
  </si>
  <si>
    <t>PANEL DE METAL PARA ESTANTE DE ANGULO RANURADO DE 1 MM X 2.40 M X 11 3/4 IN</t>
  </si>
  <si>
    <t>B646300090073</t>
  </si>
  <si>
    <t>PANEL DE METAL PARA ESTANTE DE ANGULO RANURADO DE 45 IN X 31 IN</t>
  </si>
  <si>
    <t>B767500120286</t>
  </si>
  <si>
    <t>PANEL PARA PATCH PANEL DE 24 PUERTOS CATEGORIA 5E PARA PARED DE COMPUTO</t>
  </si>
  <si>
    <t>B767500120812</t>
  </si>
  <si>
    <t>PANEL PARA PATCH PANEL DE 24 PUERTOS CATEGORIA 6</t>
  </si>
  <si>
    <t>B746466270001</t>
  </si>
  <si>
    <t>PANEL PUBLICITARIO</t>
  </si>
  <si>
    <t>B746466270019</t>
  </si>
  <si>
    <t>PANEL PUBLICITARIO DE MADERA</t>
  </si>
  <si>
    <t>B096800060001</t>
  </si>
  <si>
    <t>PANETON 90 G</t>
  </si>
  <si>
    <t>B096800050035</t>
  </si>
  <si>
    <t>PANETON X 1 KG</t>
  </si>
  <si>
    <t>B096800050003</t>
  </si>
  <si>
    <t>PANETON X 1 KILO EN BOLSA</t>
  </si>
  <si>
    <t>B096800050040</t>
  </si>
  <si>
    <t>PANETON X 80 G</t>
  </si>
  <si>
    <t>B096800050025</t>
  </si>
  <si>
    <t>PANETON X 900 GRS. BOLSA</t>
  </si>
  <si>
    <t>B096800050022</t>
  </si>
  <si>
    <t>PANETONCITO</t>
  </si>
  <si>
    <t>B746466950001</t>
  </si>
  <si>
    <t>PANTALLA ECRAN</t>
  </si>
  <si>
    <t>B746466950012</t>
  </si>
  <si>
    <t>PANTALLA ECRAN CON TRIPODE</t>
  </si>
  <si>
    <t>B746466950009</t>
  </si>
  <si>
    <t>PANTALLA ECRAN PORTATIL</t>
  </si>
  <si>
    <t>B899600040006</t>
  </si>
  <si>
    <t xml:space="preserve">PANTALON CORTO-SHORT DE JERSEY PARA DEPORTE </t>
  </si>
  <si>
    <t>B899600040089</t>
  </si>
  <si>
    <t>PANTALON DE DRIL C/KAKI P/PERSONAL DE DIFERENTES SERVICIOS</t>
  </si>
  <si>
    <t>B899600040434</t>
  </si>
  <si>
    <t>PANTALON DE DRIL PARA CABALLERO</t>
  </si>
  <si>
    <t>B899600041043</t>
  </si>
  <si>
    <t>PANTALON DE DRIL PARA CABALLERO TALLA 30</t>
  </si>
  <si>
    <t>B899600041058</t>
  </si>
  <si>
    <t>PANTALON DE DRIL PARA CABALLERO TALLA 32</t>
  </si>
  <si>
    <t>B899600041044</t>
  </si>
  <si>
    <t>PANTALON DE DRIL PARA CABALLERO TALLA 34</t>
  </si>
  <si>
    <t>B899600041045</t>
  </si>
  <si>
    <t>PANTALON DE DRIL PARA CABALLERO TALLA 36</t>
  </si>
  <si>
    <t>B899600040436</t>
  </si>
  <si>
    <t>PANTALON DE LANILLA PARA CABALLERO</t>
  </si>
  <si>
    <t>B532289980001</t>
  </si>
  <si>
    <t>PANTOSCOPIO</t>
  </si>
  <si>
    <t>B890200060008</t>
  </si>
  <si>
    <t>PANTUFLAS DE FELPA</t>
  </si>
  <si>
    <t>B495500020011</t>
  </si>
  <si>
    <t>PAÑAL CALZON P/RECIEN NACIDO X 12 UNI</t>
  </si>
  <si>
    <t>B495500020259</t>
  </si>
  <si>
    <t>PAÑAL DESCARTABLE T/ MEDIANO</t>
  </si>
  <si>
    <t>B495500020139</t>
  </si>
  <si>
    <t>PAÑAL DESCARTABLE T/EXTRA GRANDE</t>
  </si>
  <si>
    <t>B495500020042</t>
  </si>
  <si>
    <t>PAÑAL DESCARTABLE T/EXTRAGRANDE X 30 UNI</t>
  </si>
  <si>
    <t>B495500020284</t>
  </si>
  <si>
    <t>PAÑAL DESCARTABLE T/PEQUEÑO X 60 UNI</t>
  </si>
  <si>
    <t>B139200410003</t>
  </si>
  <si>
    <t>PAÑAL DESCARTABLE TIPO CALZON PARA ADULTO TALLA L</t>
  </si>
  <si>
    <t>B139200410002</t>
  </si>
  <si>
    <t>PAÑAL DESCARTABLE TIPO CALZON PARA ADULTO TALLA M</t>
  </si>
  <si>
    <t>B139200410090</t>
  </si>
  <si>
    <t>PAÑAL DESCARTABLE TIPO CALZON PARA NIÑO DE 27 KG A 57 KG APROX. X 9</t>
  </si>
  <si>
    <t>B139200410008</t>
  </si>
  <si>
    <t>PAÑAL DESCARTABLE TIPO CALZON PARA NIÑO TALLA G</t>
  </si>
  <si>
    <t>B139200410084</t>
  </si>
  <si>
    <t>PAÑAL DESCARTABLE TIPO CALZON PARA NIÑO TALLA G X 60</t>
  </si>
  <si>
    <t>B139200410007</t>
  </si>
  <si>
    <t>PAÑAL DESCARTABLE TIPO CALZON PARA NIÑO TALLA M</t>
  </si>
  <si>
    <t>B139200410006</t>
  </si>
  <si>
    <t>PAÑAL DESCARTABLE TIPO CALZON PARA NIÑO TALLA PEQUEÑO</t>
  </si>
  <si>
    <t>B139200410009</t>
  </si>
  <si>
    <t>PAÑAL DESCARTABLE TIPO CALZON PARA NIÑO TALLA XG</t>
  </si>
  <si>
    <t>B139200410055</t>
  </si>
  <si>
    <t>PAÑAL DESCARTABLE TIPO CALZON PARA NIÑO TALLA XG X 44</t>
  </si>
  <si>
    <t>B139200410022</t>
  </si>
  <si>
    <t>PAÑAL DESCARTABLE TIPO CALZON PARA NIÑO TALLA XXG</t>
  </si>
  <si>
    <t>B139200410071</t>
  </si>
  <si>
    <t>PAÑAL DESCARTABLE TIPO CALZON PARA NIÑO TALLA XXG X 20</t>
  </si>
  <si>
    <t>B139200410001</t>
  </si>
  <si>
    <t>PAÑAL DESCARTABLE TIPO CALZON PARA RECIEN NACIDO</t>
  </si>
  <si>
    <t>B139200410088</t>
  </si>
  <si>
    <t>PAÑAL DESCARTABLE TIPO CALZON PARA RECIEN NACIDO - PREMATURO X 30</t>
  </si>
  <si>
    <t>B135000210006</t>
  </si>
  <si>
    <t>PAÑO ABSORBENTE</t>
  </si>
  <si>
    <t>B135000210034</t>
  </si>
  <si>
    <t>PAÑO ABSORBENTE PARA LIMPIEZA DE 12 X 12 CM.</t>
  </si>
  <si>
    <t>B135000210062</t>
  </si>
  <si>
    <t>PAÑO ABSORBENTE X 6</t>
  </si>
  <si>
    <t>B135000210051</t>
  </si>
  <si>
    <t>PAÑO ABSORVENTE ANTIBACTERIAL X 55 CM X 33 CM X 6 UNI</t>
  </si>
  <si>
    <t>B139200200025</t>
  </si>
  <si>
    <t>PAÑO DE PAPEL FACIAL X 100 UNI</t>
  </si>
  <si>
    <t>B139200440004</t>
  </si>
  <si>
    <t>PAÑO FACIAL HOJA DOBLE X 70 LENCOS</t>
  </si>
  <si>
    <t>B139200440005</t>
  </si>
  <si>
    <t>PAÑO FACIAL HOJA SIMPLE X 100 LENCOS</t>
  </si>
  <si>
    <t>B139200430010</t>
  </si>
  <si>
    <t>PAÑO HUMEDO HIPOALERGENICO PARA BEBES X 80 HOJAS</t>
  </si>
  <si>
    <t>B139200430008</t>
  </si>
  <si>
    <t>PAÑO HUMEDO PARA ADULTOS X 100 HOJAS</t>
  </si>
  <si>
    <t>B139200430001</t>
  </si>
  <si>
    <t>PAÑO HUMEDO PARA NIÑOS X 60 HOJAS</t>
  </si>
  <si>
    <t>B135000210013</t>
  </si>
  <si>
    <t>PAÑO MULTIUSO DE 55CM X 53CM  X 6 UNIDADES</t>
  </si>
  <si>
    <t>B899600190028</t>
  </si>
  <si>
    <t>PAÑOLETA DE ALGODON</t>
  </si>
  <si>
    <t>B899600190048</t>
  </si>
  <si>
    <t>PAÑOLETA DE POPELINA</t>
  </si>
  <si>
    <t>B135000210055</t>
  </si>
  <si>
    <t>PAÑOS HUMEDOS PARA NIÑOS X 60</t>
  </si>
  <si>
    <t>B135000210004</t>
  </si>
  <si>
    <t>PAÑOS PARA SECAR VAJILLA X 3 UNIDADES</t>
  </si>
  <si>
    <t>B139200200042</t>
  </si>
  <si>
    <t>PAÑUELOS FACIALES X 90 UNI</t>
  </si>
  <si>
    <t>B099600020005</t>
  </si>
  <si>
    <t>PAPA AMARILLA</t>
  </si>
  <si>
    <t>B099600020006</t>
  </si>
  <si>
    <t>PAPA BLANCA</t>
  </si>
  <si>
    <t>B090600030217</t>
  </si>
  <si>
    <t>PAPA SECA PARTIDA</t>
  </si>
  <si>
    <t>B094100030018</t>
  </si>
  <si>
    <t>PAPAYA (AL PESO)</t>
  </si>
  <si>
    <t>B710600060019</t>
  </si>
  <si>
    <t>PAPEL AUTOADHESIVO T/A-4</t>
  </si>
  <si>
    <t>B717200050211</t>
  </si>
  <si>
    <t>PAPEL BOND 120 G TAMAÑO  A4</t>
  </si>
  <si>
    <t>B717200050130</t>
  </si>
  <si>
    <t>PAPEL BOND 120 G TAMAÑO A4</t>
  </si>
  <si>
    <t>B717200050009</t>
  </si>
  <si>
    <t>PAPEL BOND 75 G TAMAÑO A3</t>
  </si>
  <si>
    <t>B717200050382</t>
  </si>
  <si>
    <t>PAPEL BOND 75 G TAMAÑO A4 COLOR  AMARILLO</t>
  </si>
  <si>
    <t>B717200050381</t>
  </si>
  <si>
    <t>PAPEL BOND 75 G TAMAÑO A4 COLOR  CELESTE</t>
  </si>
  <si>
    <t>B717200050374</t>
  </si>
  <si>
    <t>PAPEL BOND 75 G TAMAÑO A4 COLOR  MELON</t>
  </si>
  <si>
    <t>B717200050379</t>
  </si>
  <si>
    <t>PAPEL BOND 75 G TAMAÑO A4 COLOR  ROSADO</t>
  </si>
  <si>
    <t>B717200050380</t>
  </si>
  <si>
    <t>PAPEL BOND 75 G TAMAÑO A4 COLOR  VERDE</t>
  </si>
  <si>
    <t>B717200050257</t>
  </si>
  <si>
    <t>PAPEL BOND 75 G TAMAÑO A4 DE COLOR</t>
  </si>
  <si>
    <t>B717200050034</t>
  </si>
  <si>
    <t>PAPEL BOND 75 GR T/A-4 C/ DIVERSOS</t>
  </si>
  <si>
    <t>B717200050084</t>
  </si>
  <si>
    <t>PAPEL BOND 75 GR T/A-4 C/ VERDE</t>
  </si>
  <si>
    <t>B717200050033</t>
  </si>
  <si>
    <t>PAPEL BOND 75 GR T/A-4 COLOR CELESTE</t>
  </si>
  <si>
    <t>B717200050144</t>
  </si>
  <si>
    <t>PAPEL BOND 75 GR T/A-4 X 1000 UNI</t>
  </si>
  <si>
    <t>B717200050199</t>
  </si>
  <si>
    <t>PAPEL BOND 80 G TAMAÑO  A3</t>
  </si>
  <si>
    <t>B717200050224</t>
  </si>
  <si>
    <t>PAPEL BOND 80 G TAMAÑO  A4</t>
  </si>
  <si>
    <t>EMPAQUE X 500</t>
  </si>
  <si>
    <t>B717200050104</t>
  </si>
  <si>
    <t>PAPEL BOND 80 G TAMAÑO A1</t>
  </si>
  <si>
    <t>B717200050177</t>
  </si>
  <si>
    <t>PAPEL BOND 80 G TAMAÑO A3</t>
  </si>
  <si>
    <t>B717200050225</t>
  </si>
  <si>
    <t>PAPEL BOND 80 G TAMAÑO A3.</t>
  </si>
  <si>
    <t>B717200050013</t>
  </si>
  <si>
    <t>PAPEL BOND 80 G TAMAÑO A4</t>
  </si>
  <si>
    <t>B717200050324</t>
  </si>
  <si>
    <t>PAPEL BOND 80 G TAMAÑO A4  DE COLORES</t>
  </si>
  <si>
    <t>B717200050012</t>
  </si>
  <si>
    <t>PAPEL BOND 80 GR T/A-3</t>
  </si>
  <si>
    <t>B717200050036</t>
  </si>
  <si>
    <t>PAPEL BOND 80 GR T/A-4 C/ AMARILLO</t>
  </si>
  <si>
    <t>B717200050110</t>
  </si>
  <si>
    <t>PAPEL BOND 80 GR T/A-4 C/ ROSADO</t>
  </si>
  <si>
    <t>B717200050200</t>
  </si>
  <si>
    <t>PAPEL BOND 90 G DE 36 IN X 45 M PARA PLOTTER</t>
  </si>
  <si>
    <t>B717200050015</t>
  </si>
  <si>
    <t>PAPEL BOND 90 G TAMAÑO A3</t>
  </si>
  <si>
    <t>B717200050132</t>
  </si>
  <si>
    <t>PAPEL BOND BLANCO 75 GR T/A4</t>
  </si>
  <si>
    <t>B717200050230</t>
  </si>
  <si>
    <t>PAPEL BOND DE 75 G TAMAÑO A4 DE COLOR</t>
  </si>
  <si>
    <t>B475100030346</t>
  </si>
  <si>
    <t>PAPEL BOND MEMBRETADO 75 G TAMAÑO A4</t>
  </si>
  <si>
    <t>B475100030343</t>
  </si>
  <si>
    <t>PAPEL BOND MEMBRETADO 80 G TAMAÑO A4</t>
  </si>
  <si>
    <t>B475100010074</t>
  </si>
  <si>
    <t>PAPEL BOND MEMBRETADO SELLO SECO</t>
  </si>
  <si>
    <t>B475100013666</t>
  </si>
  <si>
    <t>PAPEL BOND MEMBRETADO T/A-4</t>
  </si>
  <si>
    <t>B717200330005</t>
  </si>
  <si>
    <t>PAPEL BULKY 60 G TAMAÑO A4</t>
  </si>
  <si>
    <t>B445100290026</t>
  </si>
  <si>
    <t>PAPEL BULKY 80 G T/A4</t>
  </si>
  <si>
    <t>B717200330023</t>
  </si>
  <si>
    <t>PAPEL BULKY 80 G TAMAÑO  A4</t>
  </si>
  <si>
    <t>B717200330012</t>
  </si>
  <si>
    <t>PAPEL BULKY 80 G TAMAÑO A4</t>
  </si>
  <si>
    <t>B445100290014</t>
  </si>
  <si>
    <t>PAPEL BULKY T/A-4 X 1000</t>
  </si>
  <si>
    <t>B717200060016</t>
  </si>
  <si>
    <t>PAPEL CARBON T/ A4 X 100 UNI C/NEGRO</t>
  </si>
  <si>
    <t>B717200060014</t>
  </si>
  <si>
    <t>PAPEL CARBON TAMAÑO A4</t>
  </si>
  <si>
    <t>B717200290008</t>
  </si>
  <si>
    <t>PAPEL CELOFAN TRANSPARENTE</t>
  </si>
  <si>
    <t>B717200020015</t>
  </si>
  <si>
    <t>B717200020041</t>
  </si>
  <si>
    <t>PAPEL CONTOMETRO PARA CALCULADORA ELECTRICA</t>
  </si>
  <si>
    <t>ROLLO</t>
  </si>
  <si>
    <t>B717200350033</t>
  </si>
  <si>
    <t>PAPEL COUCHE MATE 180 G TAMAÑO A1</t>
  </si>
  <si>
    <t>B717200350032</t>
  </si>
  <si>
    <t>PAPEL COUCHE MATE 180 G TAMAÑO A4</t>
  </si>
  <si>
    <t>B717200180001</t>
  </si>
  <si>
    <t>PAPEL CREPE</t>
  </si>
  <si>
    <t>B717200180014</t>
  </si>
  <si>
    <t>PAPEL CREPE DE 1.80 M X 50 CM COLOR AMARILLO</t>
  </si>
  <si>
    <t>B717200180013</t>
  </si>
  <si>
    <t>PAPEL CREPE DE 1.80 M X 50 CM COLOR AZUL</t>
  </si>
  <si>
    <t>B717200180012</t>
  </si>
  <si>
    <t>PAPEL CREPE DE 1.80 M X 50 CM COLOR ROJO</t>
  </si>
  <si>
    <t>B717200180015</t>
  </si>
  <si>
    <t>PAPEL CREPE DE 1.80 M X 50 CM COLOR VERDE</t>
  </si>
  <si>
    <t>B717200180028</t>
  </si>
  <si>
    <t>PAPEL CREPE DE 50 CM X 1.80 COLORES VARIADOS</t>
  </si>
  <si>
    <t>B717200290232</t>
  </si>
  <si>
    <t>PAPEL DE COLOR 80 G TAMAÑO A4</t>
  </si>
  <si>
    <t>B717200220002</t>
  </si>
  <si>
    <t>PAPEL DE REGALO</t>
  </si>
  <si>
    <t>B717200250002</t>
  </si>
  <si>
    <t>PAPEL FINO TIPO KIMBERLY 120 G TAMAÑO A4</t>
  </si>
  <si>
    <t>B717200250090</t>
  </si>
  <si>
    <t>PAPEL FINO TIPO KIMBERLY 180 G TAMAÑO A3</t>
  </si>
  <si>
    <t>B717200250014</t>
  </si>
  <si>
    <t>PAPEL FINO TIPO KIMBERLY 180 G TAMAÑO A4</t>
  </si>
  <si>
    <t>B717200250095</t>
  </si>
  <si>
    <t>PAPEL FINO TIPO KIMBERLY 180 G TAMAÑO A4.</t>
  </si>
  <si>
    <t>B717200250083</t>
  </si>
  <si>
    <t>PAPEL FINO TIPO KIMBERLY 200 G DE 70 CM X 100 CM</t>
  </si>
  <si>
    <t>B717200250035</t>
  </si>
  <si>
    <t>PAPEL FINO TIPO KIMBERLY 220 G TAMAÑO A4</t>
  </si>
  <si>
    <t>B717200250017</t>
  </si>
  <si>
    <t>PAPEL FINO TIPO KIMBERLY 80 G TAMAÑO A4</t>
  </si>
  <si>
    <t>B717200250005</t>
  </si>
  <si>
    <t>PAPEL FINO TIPO KIMBERLY 90 G TAMAÑO A4</t>
  </si>
  <si>
    <t>B374200100002</t>
  </si>
  <si>
    <t>PAPEL FOTOGRAFICO PARA IMPRESION X 20 UND</t>
  </si>
  <si>
    <t>B374200100023</t>
  </si>
  <si>
    <t>PAPEL FOTOGRAFICO X 20 UNI</t>
  </si>
  <si>
    <t>B139200120012</t>
  </si>
  <si>
    <t>PAPEL HIGIENICO</t>
  </si>
  <si>
    <t>B139200120042</t>
  </si>
  <si>
    <t>PAPEL HIGIENICO (ROLLO PERSONAL) BLANCO DE DOBLE HOJA</t>
  </si>
  <si>
    <t>B139200120047</t>
  </si>
  <si>
    <t>PAPEL HIGIENICO (ROLLO PERSONAL) BLANCO DE DOBLE HOJA X 20</t>
  </si>
  <si>
    <t>B139200120048</t>
  </si>
  <si>
    <t>PAPEL HIGIENICO (ROLLO PERSONAL) BLANCO DE HOJA SIMPLE X 20</t>
  </si>
  <si>
    <t>B139200120043</t>
  </si>
  <si>
    <t>PAPEL HIGIENICO (ROLLO PERSONAL) COLOR DE HOJA SIMPLE</t>
  </si>
  <si>
    <t>B139200120011</t>
  </si>
  <si>
    <t>PAPEL HIGIENICO BLANCO X ROLLO</t>
  </si>
  <si>
    <t>B139200120009</t>
  </si>
  <si>
    <t>PAPEL HIGIENICO X 20 UNIDADES COLOR BLANCO</t>
  </si>
  <si>
    <t>B139200120046</t>
  </si>
  <si>
    <t>PAPEL HIGIENICO X 500 M</t>
  </si>
  <si>
    <t>B139200120036</t>
  </si>
  <si>
    <t>PAPEL HIGIENICO X 600 M</t>
  </si>
  <si>
    <t>B717200250003</t>
  </si>
  <si>
    <t>PAPEL KIMBERLY 180 GR T/A4</t>
  </si>
  <si>
    <t>B717200250010</t>
  </si>
  <si>
    <t>PAPEL KIMBERLY 180 GRS</t>
  </si>
  <si>
    <t>B717200250006</t>
  </si>
  <si>
    <t>PAPEL KIMBERLY 90GR T/A-4 COLORES VARIOS</t>
  </si>
  <si>
    <t>B717200250008</t>
  </si>
  <si>
    <t>PAPEL KIMBERLY DE 120 GRS T/A4 C/CREMA</t>
  </si>
  <si>
    <t>B717200290060</t>
  </si>
  <si>
    <t>PAPEL KLUPAC</t>
  </si>
  <si>
    <t>B717200080015</t>
  </si>
  <si>
    <t>PAPEL KRAFF</t>
  </si>
  <si>
    <t>B717200080014</t>
  </si>
  <si>
    <t>PAPEL KRAFF 72 G DE 1.20 M X 52 CM</t>
  </si>
  <si>
    <t>B717200080034</t>
  </si>
  <si>
    <t>PAPEL KRAFT 50 G DE 75  CM X 1.20 M</t>
  </si>
  <si>
    <t>B717200080048</t>
  </si>
  <si>
    <t>PAPEL KRAFT 60 G 60 CM X 90 CM</t>
  </si>
  <si>
    <t>B717200170064</t>
  </si>
  <si>
    <t>PAPEL LUSTRE  DE 50 CM X 65 CM</t>
  </si>
  <si>
    <t>B717200170036</t>
  </si>
  <si>
    <t>PAPEL LUSTRE DE 50 CM X 65 CM COLOR AMARILLO</t>
  </si>
  <si>
    <t>B717200170035</t>
  </si>
  <si>
    <t>PAPEL LUSTRE DE 50 CM X 65 CM COLOR AZUL</t>
  </si>
  <si>
    <t>B717200170038</t>
  </si>
  <si>
    <t>PAPEL LUSTRE DE 50 CM X 65 CM COLOR BLANCO</t>
  </si>
  <si>
    <t>B717200170040</t>
  </si>
  <si>
    <t>PAPEL LUSTRE DE 50 CM X 65 CM COLOR CELESTE</t>
  </si>
  <si>
    <t>B717200170043</t>
  </si>
  <si>
    <t>PAPEL LUSTRE DE 50 CM X 65 CM COLOR FUCSIA</t>
  </si>
  <si>
    <t>B717200170045</t>
  </si>
  <si>
    <t>PAPEL LUSTRE DE 50 CM X 65 CM COLOR GUINDA</t>
  </si>
  <si>
    <t>B717200170047</t>
  </si>
  <si>
    <t>PAPEL LUSTRE DE 50 CM X 65 CM COLOR LILA</t>
  </si>
  <si>
    <t>B717200170080</t>
  </si>
  <si>
    <t>PAPEL LUSTRE DE 50 CM X 65 CM COLOR MARRON</t>
  </si>
  <si>
    <t>B717200170081</t>
  </si>
  <si>
    <t>PAPEL LUSTRE DE 50 CM X 65 CM COLOR MELON</t>
  </si>
  <si>
    <t>B717200170044</t>
  </si>
  <si>
    <t>PAPEL LUSTRE DE 50 CM X 65 CM COLOR MORADO</t>
  </si>
  <si>
    <t>B717200170042</t>
  </si>
  <si>
    <t>PAPEL LUSTRE DE 50 CM X 65 CM COLOR NARANJA</t>
  </si>
  <si>
    <t>B717200170039</t>
  </si>
  <si>
    <t>PAPEL LUSTRE DE 50 CM X 65 CM COLOR NEGRO</t>
  </si>
  <si>
    <t>B717200170034</t>
  </si>
  <si>
    <t>PAPEL LUSTRE DE 50 CM X 65 CM COLOR ROJO</t>
  </si>
  <si>
    <t>B717200170041</t>
  </si>
  <si>
    <t>PAPEL LUSTRE DE 50 CM X 65 CM COLOR ROSADO</t>
  </si>
  <si>
    <t>B717200170046</t>
  </si>
  <si>
    <t>PAPEL LUSTRE DE 50 CM X 65 CM COLOR TURQUESA</t>
  </si>
  <si>
    <t>B717200170037</t>
  </si>
  <si>
    <t>PAPEL LUSTRE DE 50 CM X 65 CM COLOR VERDE</t>
  </si>
  <si>
    <t>B717200170022</t>
  </si>
  <si>
    <t>PAPEL LUSTRE DE 60 CM X 50 CM</t>
  </si>
  <si>
    <t>B717200170026</t>
  </si>
  <si>
    <t>PAPEL LUSTRE DE 60 CM X 50 CM COLOR AMARILLO</t>
  </si>
  <si>
    <t>B717200170027</t>
  </si>
  <si>
    <t>PAPEL LUSTRE DE 60 CM X 50 CM COLOR AZUL</t>
  </si>
  <si>
    <t>B717200170055</t>
  </si>
  <si>
    <t>PAPEL LUSTRE DE 60 CM X 50 CM COLOR CELESTE</t>
  </si>
  <si>
    <t>B717200170091</t>
  </si>
  <si>
    <t>PAPEL LUSTRE DE 60 CM X 50 CM COLOR CORAL</t>
  </si>
  <si>
    <t>B717200170058</t>
  </si>
  <si>
    <t>PAPEL LUSTRE DE 60 CM X 50 CM COLOR FUCSIA</t>
  </si>
  <si>
    <t>B717200170063</t>
  </si>
  <si>
    <t>PAPEL LUSTRE DE 60 CM X 50 CM COLOR GUINDA</t>
  </si>
  <si>
    <t>B717200170060</t>
  </si>
  <si>
    <t>PAPEL LUSTRE DE 60 CM X 50 CM COLOR LILA</t>
  </si>
  <si>
    <t>B717200170059</t>
  </si>
  <si>
    <t>PAPEL LUSTRE DE 60 CM X 50 CM COLOR MARRON</t>
  </si>
  <si>
    <t>B717200170062</t>
  </si>
  <si>
    <t>PAPEL LUSTRE DE 60 CM X 50 CM COLOR MORADO</t>
  </si>
  <si>
    <t>B717200170057</t>
  </si>
  <si>
    <t>PAPEL LUSTRE DE 60 CM X 50 CM COLOR NARANJA</t>
  </si>
  <si>
    <t>B717200170028</t>
  </si>
  <si>
    <t>PAPEL LUSTRE DE 60 CM X 50 CM COLOR ROJO</t>
  </si>
  <si>
    <t>B717200170056</t>
  </si>
  <si>
    <t>PAPEL LUSTRE DE 60 CM X 50 CM COLOR ROSADO</t>
  </si>
  <si>
    <t>B717200170075</t>
  </si>
  <si>
    <t>PAPEL LUSTRE DE 60 CM X 50 CM COLOR TURQUESA</t>
  </si>
  <si>
    <t>B717200170025</t>
  </si>
  <si>
    <t>PAPEL LUSTRE DE 60 CM X 50 CM COLOR VERDE</t>
  </si>
  <si>
    <t>B717200170061</t>
  </si>
  <si>
    <t>PAPEL LUSTRE DE 60 CM X 50 CM COLOR VERDE CLARO</t>
  </si>
  <si>
    <t>B717200170023</t>
  </si>
  <si>
    <t>PAPEL LUSTRE DE 70 CM X 50 CM</t>
  </si>
  <si>
    <t>B717200170007</t>
  </si>
  <si>
    <t>PAPEL LUSTRE VARIOS COLORES</t>
  </si>
  <si>
    <t>B717200290012</t>
  </si>
  <si>
    <t>PAPEL MANTECA</t>
  </si>
  <si>
    <t>B717200390003</t>
  </si>
  <si>
    <t>PAPEL MANTECA 60 CM X 60 CM APROX.</t>
  </si>
  <si>
    <t>B475100010081</t>
  </si>
  <si>
    <t>PAPEL MEMB. "RESOLUCION MINISTERIAL"</t>
  </si>
  <si>
    <t>B475100010084</t>
  </si>
  <si>
    <t>PAPEL MEMBRETADO "DECRETO SUPREMO"</t>
  </si>
  <si>
    <t>B475100010086</t>
  </si>
  <si>
    <t>PAPEL MEMBRETADO "RESOLUCION DIRECTORAL"</t>
  </si>
  <si>
    <t>B475100010088</t>
  </si>
  <si>
    <t>PAPEL MEMBRETADO "RESOLUCION SUPREMA"</t>
  </si>
  <si>
    <t>B475100010089</t>
  </si>
  <si>
    <t>PAPEL MEMBRETADO "SECRETARIA GENERAL"</t>
  </si>
  <si>
    <t>B475100030375</t>
  </si>
  <si>
    <t>PAPEL MEMBRETADO 120 G TAMAÑO A4</t>
  </si>
  <si>
    <t>B475100030563</t>
  </si>
  <si>
    <t>PAPEL MEMBRETADO A COLOR - DOCUMENTOS OFICIALES</t>
  </si>
  <si>
    <t>B717200290155</t>
  </si>
  <si>
    <t>PAPEL METALICO DE 86 CM X 62 CM</t>
  </si>
  <si>
    <t>B717200100053</t>
  </si>
  <si>
    <t>PAPEL PERIODICO 48.8 G TAMAÑO A4</t>
  </si>
  <si>
    <t>B717200290154</t>
  </si>
  <si>
    <t>PAPEL PLATINO DE 60 CM X 50 CM COLOR PLATEADO</t>
  </si>
  <si>
    <t>B717200290097</t>
  </si>
  <si>
    <t>PAPEL PLATINO DE 65 CM X 50 CM COLOR AZULINO</t>
  </si>
  <si>
    <t>B717200290098</t>
  </si>
  <si>
    <t>PAPEL PLATINO DE 65 CM X 50 CM COLOR DORADO</t>
  </si>
  <si>
    <t>B717200290101</t>
  </si>
  <si>
    <t>PAPEL PLATINO DE 65 CM X 50 CM COLOR PLATEADO</t>
  </si>
  <si>
    <t>B717200290099</t>
  </si>
  <si>
    <t>PAPEL PLATINO DE 65 CM X 50 CM COLOR ROJO</t>
  </si>
  <si>
    <t>B717200290100</t>
  </si>
  <si>
    <t>PAPEL PLATINO DE 65 CM X 50 CM COLOR VERDE</t>
  </si>
  <si>
    <t>B135000190142</t>
  </si>
  <si>
    <t>PAPEL SABANILLA 50 CM X 100 M APROX</t>
  </si>
  <si>
    <t>B717200290102</t>
  </si>
  <si>
    <t>PAPEL SEDA DE 76.00 CM X 52.50 CM</t>
  </si>
  <si>
    <t>B717200290135</t>
  </si>
  <si>
    <t>PAPEL SEDA DE 76.00 CM X 52.50 CM COLOR AMARILLO</t>
  </si>
  <si>
    <t>B717200290107</t>
  </si>
  <si>
    <t>PAPEL SEDA DE 76.00 CM X 52.50 CM COLOR BLANCO</t>
  </si>
  <si>
    <t>B717200290133</t>
  </si>
  <si>
    <t>PAPEL SEDA DE 76.00 CM X 52.50 CM COLOR FUCSIA</t>
  </si>
  <si>
    <t>B717200290136</t>
  </si>
  <si>
    <t>PAPEL SEDA DE 76.00 CM X 52.50 CM COLOR NARANJA</t>
  </si>
  <si>
    <t>B717200290134</t>
  </si>
  <si>
    <t>PAPEL SEDA DE 76.00 CM X 52.50 CM COLOR VERDE</t>
  </si>
  <si>
    <t>B717200290108</t>
  </si>
  <si>
    <t>PAPEL SEDA DE 86 CM X 61 CM COLOR BLANCO</t>
  </si>
  <si>
    <t>B717200290028</t>
  </si>
  <si>
    <t>PAPEL SEDITA DIFERENTES COLORES</t>
  </si>
  <si>
    <t>B717200290181</t>
  </si>
  <si>
    <t>PAPEL TERMICO DE 210 MM X 20 M</t>
  </si>
  <si>
    <t>B199100040004</t>
  </si>
  <si>
    <t>PAPEL TERMICO PARA FACSIMIL 216 MM X 30 M</t>
  </si>
  <si>
    <t>B139200160133</t>
  </si>
  <si>
    <t>PAPEL TOALLA C/BLANCO</t>
  </si>
  <si>
    <t>B139200160281</t>
  </si>
  <si>
    <t>PAPEL TOALLA DE 11.4 CM X 21.6 CM X 280 HOJAS</t>
  </si>
  <si>
    <t>B139200160194</t>
  </si>
  <si>
    <t>PAPEL TOALLA DE 13 IN X 19 IN X 500 HOJAS</t>
  </si>
  <si>
    <t>B139200160204</t>
  </si>
  <si>
    <t>PAPEL TOALLA DE 14 CM X 22 CM X 60 HOJAS</t>
  </si>
  <si>
    <t>B139200160195</t>
  </si>
  <si>
    <t>PAPEL TOALLA DE 21.6 CM X 14 CM X 70</t>
  </si>
  <si>
    <t>B139200160199</t>
  </si>
  <si>
    <t>PAPEL TOALLA DE 22 CM X 20 CM X 50 HOJAS X 3 ROLLOS</t>
  </si>
  <si>
    <t>B139200160197</t>
  </si>
  <si>
    <t>PAPEL TOALLA DE 22 CM X 20 CM X 60 HOJAS X 3 ROLLOS</t>
  </si>
  <si>
    <t>B139200160104</t>
  </si>
  <si>
    <t>PAPEL TOALLA DE 3 ROLLOS</t>
  </si>
  <si>
    <t>B139200160192</t>
  </si>
  <si>
    <t>PAPEL TOALLA DE 45 CM X 35 CM X 200 HOJAS</t>
  </si>
  <si>
    <t>B139200160190</t>
  </si>
  <si>
    <t>PAPEL TOALLA DE 8.5 CM X 7 CM X 100 HOJAS</t>
  </si>
  <si>
    <t>B139200160021</t>
  </si>
  <si>
    <t>PAPEL TOALLA DE HOJAS SEPARADAS X 200 HOJAS</t>
  </si>
  <si>
    <t>B139200160150</t>
  </si>
  <si>
    <t>PAPEL TOALLA DOBLE HOJA C/BLANCO</t>
  </si>
  <si>
    <t>B139200160082</t>
  </si>
  <si>
    <t>PAPEL TOALLA GRANDE X 2 ROLLOS</t>
  </si>
  <si>
    <t>B139200160186</t>
  </si>
  <si>
    <t>PAPEL TOALLA X 80 M APROX.</t>
  </si>
  <si>
    <t>B646300050018</t>
  </si>
  <si>
    <t>PAPELERA DE METAL</t>
  </si>
  <si>
    <t>B646100020012</t>
  </si>
  <si>
    <t>PAPELERA DE PLASTICO PARA BASURA</t>
  </si>
  <si>
    <t>B717200260001</t>
  </si>
  <si>
    <t>PAPELOGRAFO 60 G DE 86 CM X 61 CM</t>
  </si>
  <si>
    <t>B717200260015</t>
  </si>
  <si>
    <t>PAPELOGRAFO 61 CM X 96 CM</t>
  </si>
  <si>
    <t>B717200260004</t>
  </si>
  <si>
    <t>PAPELOGRAFO C/ BLANCO</t>
  </si>
  <si>
    <t>B717200260007</t>
  </si>
  <si>
    <t>PAPELOGRAFO CUADRICULADO</t>
  </si>
  <si>
    <t>B717200260029</t>
  </si>
  <si>
    <t>PAPELOGRAFO CUADRICULADO (3 CM APROX.) 56 G DE 86 CM X 61 CM</t>
  </si>
  <si>
    <t>B717200260013</t>
  </si>
  <si>
    <t>PAPELOGRAFO RAYADO 60 G DE 61 CM X 86 CM</t>
  </si>
  <si>
    <t>B717200260009</t>
  </si>
  <si>
    <t>PAPELOGRAFO SIN LINEAS 56 GRS</t>
  </si>
  <si>
    <t>B541000490001</t>
  </si>
  <si>
    <t>PAQUETE DE SUSCRIPCIONES VARIOS</t>
  </si>
  <si>
    <t>B317500100994</t>
  </si>
  <si>
    <t>PARACAIDAS DE JUEGO DE TELA MULTICOLOR  DE 5 M</t>
  </si>
  <si>
    <t>B317500100747</t>
  </si>
  <si>
    <t>PARACAIDAS DE JUEGO DE TELA TASLAN</t>
  </si>
  <si>
    <t>B580200460032</t>
  </si>
  <si>
    <t>PARACETAMOL 100 MG/ML SOL 60 ML</t>
  </si>
  <si>
    <t>B590100070005</t>
  </si>
  <si>
    <t>PARACETAMOL 100 MG/ML SOL ORL 10 ML</t>
  </si>
  <si>
    <t>B580200460005</t>
  </si>
  <si>
    <t>PARACETAMOL 120 MG/5 ML JBE  120 ML</t>
  </si>
  <si>
    <t>B580200460006</t>
  </si>
  <si>
    <t>PARACETAMOL 120 MG/5 ML JBE  60 ML</t>
  </si>
  <si>
    <t>B590100070004</t>
  </si>
  <si>
    <t>PARACETAMOL 120 MG/5 ML JBE 60 ML</t>
  </si>
  <si>
    <t>B580200460011</t>
  </si>
  <si>
    <t>PARACETAMOL 500 MG TAB</t>
  </si>
  <si>
    <t>B590100070009</t>
  </si>
  <si>
    <t>PARACETAMOL 500 MG TAB X 100 TAB</t>
  </si>
  <si>
    <t>B351000023999</t>
  </si>
  <si>
    <t>PARAFINA P.A. X 14 OZ</t>
  </si>
  <si>
    <t>B351500010061</t>
  </si>
  <si>
    <t>PARAFINA REFINADA X 250 G</t>
  </si>
  <si>
    <t>B899600270001</t>
  </si>
  <si>
    <t>PARAGUAS</t>
  </si>
  <si>
    <t>B207100060091</t>
  </si>
  <si>
    <t>PARANTE DE ALUMINO 0.97 M C/CINTA RETRACTIL</t>
  </si>
  <si>
    <t>B646300090111</t>
  </si>
  <si>
    <t>PARANTE DE ANGULO RANURADO DE ACERO DE 1 1/2 IN X 1 1/2 IN X 2 MM X 3 M</t>
  </si>
  <si>
    <t>B503300030068</t>
  </si>
  <si>
    <t>PARIHUELA DE MADERA DE 1.30 M X 1.20 M X 10 CM</t>
  </si>
  <si>
    <t>B503300030042</t>
  </si>
  <si>
    <t>PARIHUELA DE MADERA DE 1.30 M X 1.30 M X 12 CM</t>
  </si>
  <si>
    <t>B199100100382</t>
  </si>
  <si>
    <t>PARLANTE (MENOR A 1/8 DE LA UIT) 10 W PARA REPRODUCTOR DE AUDIO/VIDEO DIGITAL PORTATIL.</t>
  </si>
  <si>
    <t>B767500250008</t>
  </si>
  <si>
    <t>PARLANTE AMPLIFICADOR MULTIMEDIA CON SUBWOFER 6OO</t>
  </si>
  <si>
    <t>B952260390001</t>
  </si>
  <si>
    <t>PARLANTE AMPLIFICADOR PORTATIL</t>
  </si>
  <si>
    <t>B952260580001</t>
  </si>
  <si>
    <t>PARLANTES EN GENERAL (MAYOR A 1/8 UIT)</t>
  </si>
  <si>
    <t>B094100040016</t>
  </si>
  <si>
    <t>PASA</t>
  </si>
  <si>
    <t>B280300070005</t>
  </si>
  <si>
    <t>PASACABLE</t>
  </si>
  <si>
    <t>B901400060011</t>
  </si>
  <si>
    <t>PASACABLE DE PLASTICO REDONDO DE 50 MM</t>
  </si>
  <si>
    <t>B901400060009</t>
  </si>
  <si>
    <t>PASACABLE DE PLASTICO REDONDO DE 80 MM</t>
  </si>
  <si>
    <t>B646100050061</t>
  </si>
  <si>
    <t>PASACABLE DE PVC 50 MM COLOR NEGRO</t>
  </si>
  <si>
    <t>B317500100287</t>
  </si>
  <si>
    <t>PASADOS MICROPOROSOS (FRUTAS,M.TRANSP.,ANIMALES,FIG.GEOMETRIC)</t>
  </si>
  <si>
    <t>B475100013891</t>
  </si>
  <si>
    <t>PASE DE VISITA FUERA DE HORARIO</t>
  </si>
  <si>
    <t>B470300210004</t>
  </si>
  <si>
    <t>PASE DE VISITANTE</t>
  </si>
  <si>
    <t>B711100040006</t>
  </si>
  <si>
    <t>PASTA LIMPIA TIPOS X 30 G</t>
  </si>
  <si>
    <t>B203400120134</t>
  </si>
  <si>
    <t>PASTA MURAL.</t>
  </si>
  <si>
    <t>B731500060028</t>
  </si>
  <si>
    <t>PASTA PARA MOLDEAR</t>
  </si>
  <si>
    <t>B405700090004</t>
  </si>
  <si>
    <t>PASTA PARA SOLDAR</t>
  </si>
  <si>
    <t>B405700080042</t>
  </si>
  <si>
    <t>PASTA PARA SOLDAR X 120 G</t>
  </si>
  <si>
    <t>B405700080043</t>
  </si>
  <si>
    <t>PASTA PARA SOLDAR X 50 G</t>
  </si>
  <si>
    <t>B351000010145</t>
  </si>
  <si>
    <t>PASTILLA DPD Nº 1 PARA CLORO LIBRE</t>
  </si>
  <si>
    <t>B199100100103</t>
  </si>
  <si>
    <t>PATCH CORD CAT 6</t>
  </si>
  <si>
    <t>B199100100254</t>
  </si>
  <si>
    <t>PATCH CORD CAT 6 X 1 M</t>
  </si>
  <si>
    <t>B199100100161</t>
  </si>
  <si>
    <t>PATCH CORD CAT 6 X 3 FT COLOR ROJO</t>
  </si>
  <si>
    <t>B199100100043</t>
  </si>
  <si>
    <t>PATCH CORD CAT 6 X 3 M COLOR AZUL</t>
  </si>
  <si>
    <t>B199100100119</t>
  </si>
  <si>
    <t>PATCH CORD CAT 6 X 5 FT COLOR BLANCO</t>
  </si>
  <si>
    <t>B199100100225</t>
  </si>
  <si>
    <t>PATCH CORD CAT 6 X 5 M</t>
  </si>
  <si>
    <t>B199100100144</t>
  </si>
  <si>
    <t>PATCH CORD DE FIBRA MULTIMODO CON CONECTOR LC</t>
  </si>
  <si>
    <t>B740883750002</t>
  </si>
  <si>
    <t>PATCH PANEL - PANEL DE CONMUTACION DE 24 PUERTOS</t>
  </si>
  <si>
    <t>B239400110001</t>
  </si>
  <si>
    <t>PATINES</t>
  </si>
  <si>
    <t>B746469660001</t>
  </si>
  <si>
    <t>PEDESTAL DE MADERA</t>
  </si>
  <si>
    <t>B199100100066</t>
  </si>
  <si>
    <t>PEDESTAL DE MESA PARA MICROFONO</t>
  </si>
  <si>
    <t>B746470340001</t>
  </si>
  <si>
    <t>PEDESTAL DE METAL</t>
  </si>
  <si>
    <t>B676447390001</t>
  </si>
  <si>
    <t>PEDESTAL PARA MICROFONO</t>
  </si>
  <si>
    <t>B737000050160</t>
  </si>
  <si>
    <t>PEGAMENTO  PARA PVC</t>
  </si>
  <si>
    <t>B737000050222</t>
  </si>
  <si>
    <t>PEGAMENTO DE CONTACTO X 1 GAL</t>
  </si>
  <si>
    <t>B737000050096</t>
  </si>
  <si>
    <t>PEGAMENTO DE CONTACTO X 4 L</t>
  </si>
  <si>
    <t>B737000050082</t>
  </si>
  <si>
    <t>PEGAMENTO EN BARRA 25 GRS</t>
  </si>
  <si>
    <t>B737000050097</t>
  </si>
  <si>
    <t>PEGAMENTO INSTANTANEO</t>
  </si>
  <si>
    <t>B737000050011</t>
  </si>
  <si>
    <t>PEGAMENTO INSTANTANEO (TIPO TRIZ)</t>
  </si>
  <si>
    <t>B737000050145</t>
  </si>
  <si>
    <t>PEGAMENTO INSTANTANEO X 3 G</t>
  </si>
  <si>
    <t>B737000050192</t>
  </si>
  <si>
    <t>PEGAMENTO INSTANTANEO X 56 G</t>
  </si>
  <si>
    <t>B737000050132</t>
  </si>
  <si>
    <t>PEGAMENTO PARA CERAMICA X 25 KG</t>
  </si>
  <si>
    <t>B737000050087</t>
  </si>
  <si>
    <t>PEGAMENTO PARA MAYOLICA X 25 KG</t>
  </si>
  <si>
    <t>B737000050016</t>
  </si>
  <si>
    <t>PEGAMENTO PARA PVC X 1/8 GAL</t>
  </si>
  <si>
    <t>B737000050314</t>
  </si>
  <si>
    <t>PEGAMENTO SILICONA LIQUIDA X 250 ML</t>
  </si>
  <si>
    <t>B737000050030</t>
  </si>
  <si>
    <t>PEGAMENTO TIPO TEROKAL</t>
  </si>
  <si>
    <t>B737000050036</t>
  </si>
  <si>
    <t>PEGAMENTO TIPO TEROKAL 1/4 GALON</t>
  </si>
  <si>
    <t>B737000050169</t>
  </si>
  <si>
    <t>PEGAMENTO TIPO TEROKAL X 1 GAL</t>
  </si>
  <si>
    <t>B737000050078</t>
  </si>
  <si>
    <t>PEGAMENTO TIPO TEROKAL X 1/2 GAL</t>
  </si>
  <si>
    <t>B737000050020</t>
  </si>
  <si>
    <t>PEGAMENTO TIPO TEROKAL X 1/4 GAL</t>
  </si>
  <si>
    <t>B737000050024</t>
  </si>
  <si>
    <t>PEGAMENTO TIPO TEROKAL X 1/8 GAL</t>
  </si>
  <si>
    <t>B139000100015</t>
  </si>
  <si>
    <t>PEINE DE CARBONO  DE 20 CM</t>
  </si>
  <si>
    <t>B139000100008</t>
  </si>
  <si>
    <t>PEINE DE PLASTICO CONTRA LA PEDICULOSIS</t>
  </si>
  <si>
    <t>B139000100014</t>
  </si>
  <si>
    <t>PEINE DE PLASTICO DE 10 CM</t>
  </si>
  <si>
    <t>B139000100012</t>
  </si>
  <si>
    <t>PEINE DE PLASTICO DE 18 CM</t>
  </si>
  <si>
    <t>B139000100007</t>
  </si>
  <si>
    <t>PEINE DE PLASTICO MEDIANO</t>
  </si>
  <si>
    <t>B139000100003</t>
  </si>
  <si>
    <t>PEINE DE PLASTICO PARA BEBE</t>
  </si>
  <si>
    <t>B702100070281</t>
  </si>
  <si>
    <t>PELICULA DE FIJACION PARA FOTOCOPIADORA MULTIFUNCIONAL CANON IR-2230</t>
  </si>
  <si>
    <t>B503300220011</t>
  </si>
  <si>
    <t>PELICULA EXTENSIBLE PARA EMBALAJE (FILM STRECH) DE 18 IN X 18 KG</t>
  </si>
  <si>
    <t>B503300220009</t>
  </si>
  <si>
    <t>PELICULA EXTENSIBLE PARA EMBALAJE (FILM STRECH) DE 18 IN X 500 M</t>
  </si>
  <si>
    <t>B503300220003</t>
  </si>
  <si>
    <t>PELICULA EXTENSIBLE PARA EMBALAJE (FILM STRECH) DE 20 IN X 500 M</t>
  </si>
  <si>
    <t>B503300220014</t>
  </si>
  <si>
    <t>PELICULA EXTENSIBLE PARA EMBALAJE (FILM STRECH) DE 20 IN X 600 M</t>
  </si>
  <si>
    <t>B503300220006</t>
  </si>
  <si>
    <t>PELICULA EXTENSIBLE PARA EMBALAJE (FILM STRECH) DE 45 CM DE ANCHO X 5 KG</t>
  </si>
  <si>
    <t>B503300220008</t>
  </si>
  <si>
    <t>PELICULA EXTENSIBLE PARA EMBALAJE (FILM STRECH) DE 50 CM X 255 M</t>
  </si>
  <si>
    <t>B374200030033</t>
  </si>
  <si>
    <t>PELICULA FOTOGRAFICA X 36</t>
  </si>
  <si>
    <t>B374200030041</t>
  </si>
  <si>
    <t>PELICULA P/FOTOGRAFIA COLOR ASA 400 X 36</t>
  </si>
  <si>
    <t>B199100210016</t>
  </si>
  <si>
    <t>PELICULA PARA FACSIMIL PANASONIC COD. REF. KX FA57A</t>
  </si>
  <si>
    <t>B199100210047</t>
  </si>
  <si>
    <t>PELICULA PARA FACSIMIL PANASONIC KX FHD 353</t>
  </si>
  <si>
    <t>B199100210065</t>
  </si>
  <si>
    <t>PELICULA PARA FACSIMIL PANASONIC KX FP703</t>
  </si>
  <si>
    <t>B199100060006</t>
  </si>
  <si>
    <t>PELICULA PARA FAX PANASONIC KX-FHD353</t>
  </si>
  <si>
    <t>B239400060013</t>
  </si>
  <si>
    <t>PELOTA DE BASQUETBOL Nº 5</t>
  </si>
  <si>
    <t>B317500100572</t>
  </si>
  <si>
    <t>PELOTA DE BOBATH 95 CM</t>
  </si>
  <si>
    <t>B239400060054</t>
  </si>
  <si>
    <t>B239400060018</t>
  </si>
  <si>
    <t>PELOTA DE FULBITO</t>
  </si>
  <si>
    <t>B239400060005</t>
  </si>
  <si>
    <t>PELOTA DE FUTBOL</t>
  </si>
  <si>
    <t>B239400060033</t>
  </si>
  <si>
    <t>PELOTA DE FUTBOL DE CUERO Nº 5</t>
  </si>
  <si>
    <t>B239400060047</t>
  </si>
  <si>
    <t>PELOTA DE FUTBOL N° 4</t>
  </si>
  <si>
    <t>B317500100430</t>
  </si>
  <si>
    <t>PELOTA DE GOMA DE 10 CM</t>
  </si>
  <si>
    <t>B239400060067</t>
  </si>
  <si>
    <t>PELOTA DE GOMA DE VOLEIBOL</t>
  </si>
  <si>
    <t>B239400060002</t>
  </si>
  <si>
    <t>PELOTA DE JEBE MEDIANA</t>
  </si>
  <si>
    <t>B239400060048</t>
  </si>
  <si>
    <t>PELOTA DE MINI BASQUETBOL</t>
  </si>
  <si>
    <t>B239400060003</t>
  </si>
  <si>
    <t>PELOTA DE PLASTICO</t>
  </si>
  <si>
    <t>B239400060126</t>
  </si>
  <si>
    <t>B239400060045</t>
  </si>
  <si>
    <t>PELOTA DE PLASTICO CON LOGOTIPO</t>
  </si>
  <si>
    <t>2.2. 2 3. 299</t>
  </si>
  <si>
    <t>B239400060062</t>
  </si>
  <si>
    <t>B239400060040</t>
  </si>
  <si>
    <t>B239400060010</t>
  </si>
  <si>
    <t>PELOTA DE PLASTICO PARA NIÑOS TAMAÑO MEDIANO</t>
  </si>
  <si>
    <t>B239400060041</t>
  </si>
  <si>
    <t>B317500100972</t>
  </si>
  <si>
    <t>PELOTA DE TRAPO DE 5 CM DIAMETRO</t>
  </si>
  <si>
    <t>B239400060035</t>
  </si>
  <si>
    <t>PELOTA DE VOLEIBOL DE CUERO Nº 5</t>
  </si>
  <si>
    <t>B239400060004</t>
  </si>
  <si>
    <t>PELOTA DE VOLLEYBAL</t>
  </si>
  <si>
    <t>B317500100574</t>
  </si>
  <si>
    <t>PELOTA N° 5</t>
  </si>
  <si>
    <t>B317500100132</t>
  </si>
  <si>
    <t>PELOTA SALTARINA</t>
  </si>
  <si>
    <t>B317500101131</t>
  </si>
  <si>
    <t>B317500100289</t>
  </si>
  <si>
    <t>PELOTA TIPO MANI (PLAYSIO ROLL - A-8123-03)</t>
  </si>
  <si>
    <t>B317500100236</t>
  </si>
  <si>
    <t>PELOTAS DE ESPUMA</t>
  </si>
  <si>
    <t>B495700740086</t>
  </si>
  <si>
    <t>PELOTITAS ANTI STRESS</t>
  </si>
  <si>
    <t>B099600010194</t>
  </si>
  <si>
    <t>PEPINILLO</t>
  </si>
  <si>
    <t>B746471020008</t>
  </si>
  <si>
    <t>PERCHERO DE MADERA (MAYOR A 1/8 UIT) DE PARED DE 10 COLGADORES</t>
  </si>
  <si>
    <t>B646200050093</t>
  </si>
  <si>
    <t>PERCHERO DE MADERA (MENOR A 1/8 DE UIT) ) DE 10 COLGADORES</t>
  </si>
  <si>
    <t>B646200050013</t>
  </si>
  <si>
    <t>PERCHERO DE MADERA DE 4 COLGADORES</t>
  </si>
  <si>
    <t>B099600010021</t>
  </si>
  <si>
    <t>PEREJIL</t>
  </si>
  <si>
    <t>B034000030029</t>
  </si>
  <si>
    <t>PERFIL "T" PRINCIPAL</t>
  </si>
  <si>
    <t>B034000030031</t>
  </si>
  <si>
    <t>PERFIL "TERCIARIA"</t>
  </si>
  <si>
    <t>B034100060010</t>
  </si>
  <si>
    <t>PERFIL DE ALUMINIO 3/4 IN X 3/4 IN X 6 M</t>
  </si>
  <si>
    <t>B034000100060</t>
  </si>
  <si>
    <t>PERFIL DE ALUMINIO RECTO CERRADO 1 1/2 IN X 1 1/2 IN X 1.50 M</t>
  </si>
  <si>
    <t>B034000100047</t>
  </si>
  <si>
    <t>PERFIL DE ALUMINIO TUBULAR 1 1/2 IN X 1 1/2 IN</t>
  </si>
  <si>
    <t>B207100060094</t>
  </si>
  <si>
    <t>PERFIL PARANTE 38 MM X 40 MM X 0.45 MM X 3.00 M PARA DRYWALL</t>
  </si>
  <si>
    <t>B201700170086</t>
  </si>
  <si>
    <t>PERFIL PARANTE DE FIERRO GALVANIZADO DE 89 MM X 38 MM X 3.00 M PARA DRYWALL</t>
  </si>
  <si>
    <t>B715000120010</t>
  </si>
  <si>
    <t>PERFORADOR DE 2 ESPIGAS PARA 15 A 20 HOJAS</t>
  </si>
  <si>
    <t>B715000120034</t>
  </si>
  <si>
    <t>PERFORADOR DE 2 ESPIGAS PARA 150 HOJAS</t>
  </si>
  <si>
    <t>B715000120002</t>
  </si>
  <si>
    <t>PERFORADOR DE 2 ESPIGAS PARA 200 HOJAS</t>
  </si>
  <si>
    <t>B715000120045</t>
  </si>
  <si>
    <t>PERFORADOR DE 2 ESPIGAS PARA 25 HOJAS</t>
  </si>
  <si>
    <t>B715000120037</t>
  </si>
  <si>
    <t>PERFORADOR DE 2 ESPIGAS PARA 300 HOJAS</t>
  </si>
  <si>
    <t>B715000120022</t>
  </si>
  <si>
    <t>PERFORADOR DE 2 ESPIGAS PARA 40 HOJAS</t>
  </si>
  <si>
    <t>B715000120033</t>
  </si>
  <si>
    <t>PERFORADOR DE 2 ESPIGAS PARA 70 HOJAS</t>
  </si>
  <si>
    <t>B715000120008</t>
  </si>
  <si>
    <t>PERFORADOR DE 2 ESPIGAS T/MEDIANO PARA ESCRITORIO</t>
  </si>
  <si>
    <t>B715000120004</t>
  </si>
  <si>
    <t>PERFORADOR DE 3 ESPIGAS PARA 100 HOJAS</t>
  </si>
  <si>
    <t>B715000120024</t>
  </si>
  <si>
    <t>PERFORADOR DE METAL TAMAÑO GRANDE</t>
  </si>
  <si>
    <t>B672282100002</t>
  </si>
  <si>
    <t>PERFORADORA SEMI INDUSTRIAL</t>
  </si>
  <si>
    <t>B151300040001</t>
  </si>
  <si>
    <t>PERNO CON CONTRATUERCA DE BRONCE</t>
  </si>
  <si>
    <t>B150600010176</t>
  </si>
  <si>
    <t>PERNO DE ACERO 1/4 IN X 2 IN</t>
  </si>
  <si>
    <t>B150600010198</t>
  </si>
  <si>
    <t>PERNO DE ACERO CON CABEZA HEXAGONAL 1/2 IN X 3 IN</t>
  </si>
  <si>
    <t>B150600010128</t>
  </si>
  <si>
    <t>PERNO DE ACERO DE 1/4 IN X 1 IN</t>
  </si>
  <si>
    <t>B150600010039</t>
  </si>
  <si>
    <t>PERNO DE ACERO DE 5/16 IN X 5/8 IN</t>
  </si>
  <si>
    <t>B208400040544</t>
  </si>
  <si>
    <t>PERNO DE ANCLAJE PARA INODORO</t>
  </si>
  <si>
    <t>B150600030004</t>
  </si>
  <si>
    <t>PERNO DE BRONCE DE ANCLAJE DE 1/4 IN X 3 IN</t>
  </si>
  <si>
    <t>B150600050061</t>
  </si>
  <si>
    <t>PERNO DE FIERRO 1/2 IN X 3 1/2 IN CON TUERCA</t>
  </si>
  <si>
    <t>B150600050222</t>
  </si>
  <si>
    <t>PERNO DE FIERRO DE EXPANSION DE 1/4 IN X 2 IN</t>
  </si>
  <si>
    <t>B583600240002</t>
  </si>
  <si>
    <t>PEROXIDO DE HIDROGENO 10 V SOL 120 ML</t>
  </si>
  <si>
    <t>B583600240003</t>
  </si>
  <si>
    <t>PEROXIDO DE HIDROGENO 10 V SOL 500 ML</t>
  </si>
  <si>
    <t>B594000020008</t>
  </si>
  <si>
    <t>PEROXIDO DE HIDROGENO 10 VOL SOL 500 ML</t>
  </si>
  <si>
    <t>B642900060004</t>
  </si>
  <si>
    <t>PERSIANA HORIZONTAL DE ALUMINIO</t>
  </si>
  <si>
    <t>B642900060005</t>
  </si>
  <si>
    <t>PERSIANA VERTICAL</t>
  </si>
  <si>
    <t>B642900060006</t>
  </si>
  <si>
    <t>PERSIANA VERTICAL DE PVC</t>
  </si>
  <si>
    <t>B642900061246</t>
  </si>
  <si>
    <t>PERSIANA VERTICAL DE PVC 90 MM X 1.37 M X 12.50 M</t>
  </si>
  <si>
    <t>B642900060009</t>
  </si>
  <si>
    <t>PERSIANAS VERTICALES</t>
  </si>
  <si>
    <t>B096900010021</t>
  </si>
  <si>
    <t>PESCADO</t>
  </si>
  <si>
    <t>B172100070001</t>
  </si>
  <si>
    <t>PETROLEO DIESEL 2</t>
  </si>
  <si>
    <t>B154900010005</t>
  </si>
  <si>
    <t>PICAPORTE DE FIERRO DE 3 IN</t>
  </si>
  <si>
    <t>B055200090055</t>
  </si>
  <si>
    <t>PICO PUNTA PALA CON MANGO</t>
  </si>
  <si>
    <t>B410600070001</t>
  </si>
  <si>
    <t>PICOS PARA EXCABACIONES</t>
  </si>
  <si>
    <t>B203400070004</t>
  </si>
  <si>
    <t>PIEDRA CHANCADA</t>
  </si>
  <si>
    <t>B020500060012</t>
  </si>
  <si>
    <t>PIEDRA PARA ASENTAR CUCHILLA</t>
  </si>
  <si>
    <t>B283400100002</t>
  </si>
  <si>
    <t>PILA ALCALINA  AA</t>
  </si>
  <si>
    <t>B283400100003</t>
  </si>
  <si>
    <t>PILA ALCALINA  AAA</t>
  </si>
  <si>
    <t>B283400100001</t>
  </si>
  <si>
    <t>PILA ALCALINA  INA IN</t>
  </si>
  <si>
    <t>B283400100014</t>
  </si>
  <si>
    <t>PILA ALCALINA AA 1.5 V</t>
  </si>
  <si>
    <t>B283400100015</t>
  </si>
  <si>
    <t>PILA ALCALINA AAA 1.5 V</t>
  </si>
  <si>
    <t>B283400100006</t>
  </si>
  <si>
    <t>PILA ALCALINA D2</t>
  </si>
  <si>
    <t>B283400100051</t>
  </si>
  <si>
    <t>PILA ALCALINA DE 1.5 V  TAMAÑO  IND IN</t>
  </si>
  <si>
    <t>B283400100048</t>
  </si>
  <si>
    <t>PILA ALCALINA DE 1.5 V  TAMAÑO C</t>
  </si>
  <si>
    <t>B283400100012</t>
  </si>
  <si>
    <t>PILA ALCALINA DE 1.5 V TAMAÑO D</t>
  </si>
  <si>
    <t>B283400100054</t>
  </si>
  <si>
    <t>PILA ALCALINA TIPO BATERIA 6 V</t>
  </si>
  <si>
    <t>B283400100060</t>
  </si>
  <si>
    <t>PILA ALCALINA TIPO BOTON DE 6 V</t>
  </si>
  <si>
    <t>B283400190014</t>
  </si>
  <si>
    <t>PILA DE LITIO 3 V</t>
  </si>
  <si>
    <t>B283400120015</t>
  </si>
  <si>
    <t>PILA RECARGABLE 1.5 V AA</t>
  </si>
  <si>
    <t>B283400120011</t>
  </si>
  <si>
    <t>PILA RECARGABLE 1.5 V. AA X 4 UND</t>
  </si>
  <si>
    <t>B283400120014</t>
  </si>
  <si>
    <t>PILA RECARGABLE AAA</t>
  </si>
  <si>
    <t>B283400120007</t>
  </si>
  <si>
    <t>PILA RECARGABLES AA</t>
  </si>
  <si>
    <t>B092200010041</t>
  </si>
  <si>
    <t>PIMIENTA MOLIDA</t>
  </si>
  <si>
    <t>B099600010048</t>
  </si>
  <si>
    <t>PIMIENTO</t>
  </si>
  <si>
    <t>B852900030021</t>
  </si>
  <si>
    <t>PIN DE METAL</t>
  </si>
  <si>
    <t>B852900030001</t>
  </si>
  <si>
    <t>PIN ESCARAPELA</t>
  </si>
  <si>
    <t>B852900030005</t>
  </si>
  <si>
    <t>PIN PROMOCIONAL</t>
  </si>
  <si>
    <t>B290500030031</t>
  </si>
  <si>
    <t>PINCEL DE CERDA BLANCA NATURAL Nº 3</t>
  </si>
  <si>
    <t>B290500030037</t>
  </si>
  <si>
    <t>PINCEL DE CERDA BLANCA Nº 10 PLANO</t>
  </si>
  <si>
    <t>B290500030076</t>
  </si>
  <si>
    <t>PINCEL DE CERDA BLANCA Nº 24 PLANO</t>
  </si>
  <si>
    <t>B290500030036</t>
  </si>
  <si>
    <t>PINCEL DE CERDA BLANCA Nº 4 PLANO</t>
  </si>
  <si>
    <t>B290500030089</t>
  </si>
  <si>
    <t>PINCEL DE CERDA NEGRA NATURAL Nº 5 REDONDO</t>
  </si>
  <si>
    <t>B290500030039</t>
  </si>
  <si>
    <t>PINCEL DE CERDA NEGRA Nº 4 REDONDO</t>
  </si>
  <si>
    <t>B290500030025</t>
  </si>
  <si>
    <t>B290500030009</t>
  </si>
  <si>
    <t>B290500030075</t>
  </si>
  <si>
    <t>B290500030112</t>
  </si>
  <si>
    <t>B290500030057</t>
  </si>
  <si>
    <t>PINCEL DE PELO DE CABALLO Nº 6</t>
  </si>
  <si>
    <t>B737100070009</t>
  </si>
  <si>
    <t>PINCEL Nº 0</t>
  </si>
  <si>
    <t>B737100070007</t>
  </si>
  <si>
    <t>PINCEL Nº 12</t>
  </si>
  <si>
    <t>B737100070011</t>
  </si>
  <si>
    <t>PINCEL Nº 14</t>
  </si>
  <si>
    <t>B737100070012</t>
  </si>
  <si>
    <t>PINCEL Nº 3</t>
  </si>
  <si>
    <t>B737100070010</t>
  </si>
  <si>
    <t>PINCEL Nº 6</t>
  </si>
  <si>
    <t>B133000470018</t>
  </si>
  <si>
    <t>PINCEL PLASTIFICADO PARA LIMPIEZA DE MAQUINAS</t>
  </si>
  <si>
    <t>B731500010871</t>
  </si>
  <si>
    <t>PINTURA A BASE DE RESINAS POLIURETANICAS X 1 GAL</t>
  </si>
  <si>
    <t>B731500011023</t>
  </si>
  <si>
    <t>PINTURA AL AGUA COLOR BLANCO</t>
  </si>
  <si>
    <t>B731500010364</t>
  </si>
  <si>
    <t>PINTURA AL DUCO</t>
  </si>
  <si>
    <t>B731500010082</t>
  </si>
  <si>
    <t>PINTURA AL DUCO COLOR NEGRO</t>
  </si>
  <si>
    <t>B731500010006</t>
  </si>
  <si>
    <t>PINTURA AL DUCO COLORES VARIOS</t>
  </si>
  <si>
    <t>B731500010197</t>
  </si>
  <si>
    <t>PINTURA AL OLEO</t>
  </si>
  <si>
    <t>B731500140009</t>
  </si>
  <si>
    <t>PINTURA ANTICORROSIVO X 1/4 GAL</t>
  </si>
  <si>
    <t>B731500010365</t>
  </si>
  <si>
    <t>PINTURA BASE AL DUCO</t>
  </si>
  <si>
    <t>B731500010599</t>
  </si>
  <si>
    <t>PINTURA BASE MATEANTE</t>
  </si>
  <si>
    <t>B731500010030</t>
  </si>
  <si>
    <t>PINTURA DUCO PIROXIDINA</t>
  </si>
  <si>
    <t>B731500010715</t>
  </si>
  <si>
    <t>PINTURA EN SPRAY X 400 ML</t>
  </si>
  <si>
    <t>B731500010010</t>
  </si>
  <si>
    <t>PINTURA EN SPRAY, COLORES VARIOS</t>
  </si>
  <si>
    <t>B731500010721</t>
  </si>
  <si>
    <t>PINTURA ESMALTE</t>
  </si>
  <si>
    <t>B731500010055</t>
  </si>
  <si>
    <t>PINTURA ESMALTE C/VERDE</t>
  </si>
  <si>
    <t>B731500010092</t>
  </si>
  <si>
    <t>PINTURA ESMALTE COLOR AMARILLO</t>
  </si>
  <si>
    <t>B731500010041</t>
  </si>
  <si>
    <t>PINTURA ESMALTE COLOR AZUL</t>
  </si>
  <si>
    <t>B731500010136</t>
  </si>
  <si>
    <t>PINTURA ESMALTE COLOR CELESTE</t>
  </si>
  <si>
    <t>B731500010842</t>
  </si>
  <si>
    <t>PINTURA ESMALTE COLOR GRIS CLARO</t>
  </si>
  <si>
    <t>B731500010443</t>
  </si>
  <si>
    <t>PINTURA ESMALTE COLOR NARANJA</t>
  </si>
  <si>
    <t>B731500010052</t>
  </si>
  <si>
    <t>PINTURA ESMALTE COLOR ROJO</t>
  </si>
  <si>
    <t>B731500010724</t>
  </si>
  <si>
    <t>PINTURA ESMALTE GLOSS</t>
  </si>
  <si>
    <t>B731500010796</t>
  </si>
  <si>
    <t>PINTURA ESMALTE GLOSS COLOR BLANCO</t>
  </si>
  <si>
    <t>B731500010053</t>
  </si>
  <si>
    <t>PINTURA ESMALTE SINTETICO</t>
  </si>
  <si>
    <t>B731500010555</t>
  </si>
  <si>
    <t>PINTURA GLOOS C/NEGRO</t>
  </si>
  <si>
    <t>B731500010731</t>
  </si>
  <si>
    <t>PINTURA LATEX</t>
  </si>
  <si>
    <t>B731500011251</t>
  </si>
  <si>
    <t>PINTURA LATEX 1/4 GAL COLOR ROJO</t>
  </si>
  <si>
    <t>B731500010025</t>
  </si>
  <si>
    <t>PINTURA LATEX ACRILICO SATINADO</t>
  </si>
  <si>
    <t>B731500010750</t>
  </si>
  <si>
    <t>PINTURA LATEX CALIDAD SUPERIOR (RENDIMIENTO 59 M2 / 4 L MINIMO)</t>
  </si>
  <si>
    <t>B731500010751</t>
  </si>
  <si>
    <t>PINTURA LATEX COLOR AMARILLO</t>
  </si>
  <si>
    <t>B731500010959</t>
  </si>
  <si>
    <t>PINTURA LATEX COLOR AZUL</t>
  </si>
  <si>
    <t>B731500010809</t>
  </si>
  <si>
    <t>PINTURA LATEX COLOR BLANCO</t>
  </si>
  <si>
    <t>B731500011049</t>
  </si>
  <si>
    <t>PINTURA LATEX COLOR GRIS</t>
  </si>
  <si>
    <t>B731500010840</t>
  </si>
  <si>
    <t>PINTURA LATEX COLOR GRIS CLARO</t>
  </si>
  <si>
    <t>B731500010888</t>
  </si>
  <si>
    <t>PINTURA LATEX COLOR ROJO</t>
  </si>
  <si>
    <t>B731500010881</t>
  </si>
  <si>
    <t>PINTURA LATEX MATE COLOR BLANCO</t>
  </si>
  <si>
    <t>B731500010883</t>
  </si>
  <si>
    <t>PINTURA LATEX MATE COLOR GRIS</t>
  </si>
  <si>
    <t>B731500010069</t>
  </si>
  <si>
    <t>PINTURA LATEX MATE COLOR ROJO</t>
  </si>
  <si>
    <t>B731500010884</t>
  </si>
  <si>
    <t>B731500010859</t>
  </si>
  <si>
    <t>PINTURA LATEX MATE COLOR ROJO BANDERA</t>
  </si>
  <si>
    <t>B731500010737</t>
  </si>
  <si>
    <t>PINTURA LATEX SATINADA</t>
  </si>
  <si>
    <t>B731500010107</t>
  </si>
  <si>
    <t>PINTURA LATEX SUPER MATE COLOR GRIS ORIENTE</t>
  </si>
  <si>
    <t>B731500010763</t>
  </si>
  <si>
    <t>PINTURA LATEX SUPERMATE COLOR GRIS ORIENTE X 5 GAL</t>
  </si>
  <si>
    <t>B731500010963</t>
  </si>
  <si>
    <t>PINTURA MATE</t>
  </si>
  <si>
    <t>B731500010964</t>
  </si>
  <si>
    <t>PINTURA MATE COLOR BLANCO</t>
  </si>
  <si>
    <t>B731500010710</t>
  </si>
  <si>
    <t>PINTURA OLEO MATE</t>
  </si>
  <si>
    <t>B731500011183</t>
  </si>
  <si>
    <t>PINTURA OLEO MATE COLOR GRIS CLARO</t>
  </si>
  <si>
    <t>B731500010554</t>
  </si>
  <si>
    <t>PINTURA RETARDANTE AL FUEGO</t>
  </si>
  <si>
    <t>B731500090004</t>
  </si>
  <si>
    <t>PINTURA SELLADORA A LA PIROXILINA</t>
  </si>
  <si>
    <t>B731500010139</t>
  </si>
  <si>
    <t>PINTURA SUPERMATE COLOR BLANCO</t>
  </si>
  <si>
    <t>B731500010369</t>
  </si>
  <si>
    <t>PINTURA SUPERMATE COLORES DIVERSOS</t>
  </si>
  <si>
    <t>B731500010152</t>
  </si>
  <si>
    <t>PINTURA SUPERMATE SATINADO</t>
  </si>
  <si>
    <t>B731500010747</t>
  </si>
  <si>
    <t>PINTURA TEMPLE X 30 KG</t>
  </si>
  <si>
    <t>B731500010080</t>
  </si>
  <si>
    <t>PINTURA TRAFICO COLOR AMARILLO</t>
  </si>
  <si>
    <t>B731500010081</t>
  </si>
  <si>
    <t>PINTURA TRAFICO COLOR BLANCO</t>
  </si>
  <si>
    <t>B731500010096</t>
  </si>
  <si>
    <t>PINTURA TRAFICO COLOR NEGRO</t>
  </si>
  <si>
    <t>B495100090239</t>
  </si>
  <si>
    <t>PINZA QUIRURGICA METALICA</t>
  </si>
  <si>
    <t>B094100030014</t>
  </si>
  <si>
    <t>PIÑA (AL PESO)</t>
  </si>
  <si>
    <t>B702100070078</t>
  </si>
  <si>
    <t>PIÑON CENTRAL</t>
  </si>
  <si>
    <t>B710600070003</t>
  </si>
  <si>
    <t>PIONER CON 2 ANILLOS TAMAÑO A4</t>
  </si>
  <si>
    <t>B710600070038</t>
  </si>
  <si>
    <t>PIONER CON 2 ANILLOS TAMAÑO A4 PARA 250 HOJAS</t>
  </si>
  <si>
    <t>B710600070053</t>
  </si>
  <si>
    <t>PIONER CON 2 ANILLOS TAMAÑO A4 PARA 300 HOJAS</t>
  </si>
  <si>
    <t>B710600070036</t>
  </si>
  <si>
    <t>PIONER CON 2 ANILLOS TAMAÑO A4 PARA 450 HOJAS</t>
  </si>
  <si>
    <t>B710600070002</t>
  </si>
  <si>
    <t>PIONER CON 2 ANILLOS TAMAÑO OFICIO</t>
  </si>
  <si>
    <t>B710600070004</t>
  </si>
  <si>
    <t>PIONER CON 3 ANILLOS TAMAÑO A4</t>
  </si>
  <si>
    <t>B710600070019</t>
  </si>
  <si>
    <t>PIONER DE 02 PERFORACIONES T/A4 LOMO ANGOSTO (25 MM)</t>
  </si>
  <si>
    <t>B475100040359</t>
  </si>
  <si>
    <t>PIONER DE CARTON CON 2 ANILLOS IMPRESO TAMAÑO A4</t>
  </si>
  <si>
    <t>B710600070032</t>
  </si>
  <si>
    <t>PIONER DE PLASTICO T/A-4 LOMO ANCHO</t>
  </si>
  <si>
    <t>B317500100008</t>
  </si>
  <si>
    <t>PISCINA REDONDA X 1.50 DE DIAMETRO CON 400 PELOTAS INCLUIDAS</t>
  </si>
  <si>
    <t>B208000100270</t>
  </si>
  <si>
    <t>PISO ANTIDESLIZANTE DE VINIL DE 1.50 M X 90 CM</t>
  </si>
  <si>
    <t>B208000100053</t>
  </si>
  <si>
    <t>PISO CERAMICO 33 X 33</t>
  </si>
  <si>
    <t>B208000100005</t>
  </si>
  <si>
    <t>PISO CERAMICO, DIFERENTES MEDIDAS</t>
  </si>
  <si>
    <t>B642900100238</t>
  </si>
  <si>
    <t>PISO DE ESPUMA MICROPOROSA DE 60 CM X 60 CM</t>
  </si>
  <si>
    <t>B208000100416</t>
  </si>
  <si>
    <t>PISO LAMINADO DE ALTO TRANSITO 7 MM</t>
  </si>
  <si>
    <t>B642900010029</t>
  </si>
  <si>
    <t>PISOS DE JEBE TIPO ALFOMBRA</t>
  </si>
  <si>
    <t>B235200050108</t>
  </si>
  <si>
    <t>PISTOLA DE AGUA CHICA</t>
  </si>
  <si>
    <t>B737100060004</t>
  </si>
  <si>
    <t>PISTOLA DE AIRE COMPRIMIDO PARA PINTAR</t>
  </si>
  <si>
    <t>B737100060002</t>
  </si>
  <si>
    <t>PISTOLA DE BAJA PRESION PARA PINTURA</t>
  </si>
  <si>
    <t>B672282550001</t>
  </si>
  <si>
    <t>PISTOLA ELECTRICA PARA SOLDAR</t>
  </si>
  <si>
    <t>B290500020015</t>
  </si>
  <si>
    <t>PISTOLA PARA APLICAR SILICONA</t>
  </si>
  <si>
    <t>B672282990001</t>
  </si>
  <si>
    <t>PISTOLA PARA FIJAR CLAVOS</t>
  </si>
  <si>
    <t>B283400090138</t>
  </si>
  <si>
    <t>PISTOLA PARA SILICONA 220V</t>
  </si>
  <si>
    <t>B419000080003</t>
  </si>
  <si>
    <t>PISTOLA PARA SOLDAR DE 40 W</t>
  </si>
  <si>
    <t>B871400040009</t>
  </si>
  <si>
    <t>PISTOLA PULVERIZADORA PARA COMPRESORA DE AIRE</t>
  </si>
  <si>
    <t>B737100060007</t>
  </si>
  <si>
    <t>PISTOLA SAGOLA  </t>
  </si>
  <si>
    <t>B737100060006</t>
  </si>
  <si>
    <t>PISTOLA SOPLETE PARA PINTAR DE BAJA PRESION </t>
  </si>
  <si>
    <t>B458000031044</t>
  </si>
  <si>
    <t>PISTON HIDRAULICO 1 IN X 9 IN LONG CON CONEXION 1/4 IN X 150 PSI</t>
  </si>
  <si>
    <t>B458000030107</t>
  </si>
  <si>
    <t>PISTON HIDRAULICO DE 1 IN X 4 IN LONG CON CONEXION 1/4 IN X 150 PSI</t>
  </si>
  <si>
    <t>B940800280006</t>
  </si>
  <si>
    <t>PITON</t>
  </si>
  <si>
    <t>B746473050001</t>
  </si>
  <si>
    <t>PIZARRA ACRILICA</t>
  </si>
  <si>
    <t>B746473050004</t>
  </si>
  <si>
    <t>PIZARRA ACRILICA 1.60 MTS. X 1.20 MTS.</t>
  </si>
  <si>
    <t>B746473050093</t>
  </si>
  <si>
    <t>PIZARRA ACRILICA DE 1.20 M X 80 CM</t>
  </si>
  <si>
    <t>B746473050091</t>
  </si>
  <si>
    <t>PIZARRA ACRILICA DE 1.60 M X 1.20 M</t>
  </si>
  <si>
    <t>B746473050097</t>
  </si>
  <si>
    <t>PIZARRA ACRILICA DE 2.40 M X 1.20 M</t>
  </si>
  <si>
    <t>B716000140001</t>
  </si>
  <si>
    <t>PIZARRA AUTOADHESIVA</t>
  </si>
  <si>
    <t>B716000140014</t>
  </si>
  <si>
    <t>B716000140045</t>
  </si>
  <si>
    <t>PIZARRA AUTOADHESIVA DE CARTON  45.7 CM X 58.4 CM</t>
  </si>
  <si>
    <t>B716000140002</t>
  </si>
  <si>
    <t>PIZARRA DE CORCHO</t>
  </si>
  <si>
    <t>B716000140019</t>
  </si>
  <si>
    <t>PIZARRA DE CORCHO 1.00 M X 1.50 M</t>
  </si>
  <si>
    <t>B716000140013</t>
  </si>
  <si>
    <t>PIZARRA DE CORCHO DE 1.20 M X 80 CM</t>
  </si>
  <si>
    <t>B716000140011</t>
  </si>
  <si>
    <t>PIZARRA DE CORCHO DE 50 CM X 25 CM</t>
  </si>
  <si>
    <t>B716000140008</t>
  </si>
  <si>
    <t>PIZARRA DE CORCHO DE 60 CM X 40 CM</t>
  </si>
  <si>
    <t>B716000140012</t>
  </si>
  <si>
    <t>PIZARRA DE CORCHO DE 60 CM X 45 CM</t>
  </si>
  <si>
    <t>B716000140007</t>
  </si>
  <si>
    <t>PIZARRA DE CORCHO DE 60 CM X 50 CM</t>
  </si>
  <si>
    <t>B646400020032</t>
  </si>
  <si>
    <t>PIZARRA DE CRISTAL TEMPLADO INCOLORO 8 MM X 1.00 M X 1.50 M</t>
  </si>
  <si>
    <t>B746473730001</t>
  </si>
  <si>
    <t>PIZARRA DE MADERA</t>
  </si>
  <si>
    <t>B746473730002</t>
  </si>
  <si>
    <t>PIZARRA DE MADERA CON PEDESTAL</t>
  </si>
  <si>
    <t>B742262040001</t>
  </si>
  <si>
    <t>PIZARRA ELECTRONICA</t>
  </si>
  <si>
    <t>B746475090001</t>
  </si>
  <si>
    <t>PIZARRA MURAL - FRANELOGRAFO</t>
  </si>
  <si>
    <t>B852100020002</t>
  </si>
  <si>
    <t>PLACA ACRILICA GRABADA, MEDIDAS VARIAS</t>
  </si>
  <si>
    <t>B852100020004</t>
  </si>
  <si>
    <t>PLACA BRONCE</t>
  </si>
  <si>
    <t>B285200770070</t>
  </si>
  <si>
    <t>PLACA DE ALUMINIO DOBLE PARA INTERRUPTOR</t>
  </si>
  <si>
    <t>B285200770048</t>
  </si>
  <si>
    <t>PLACA DE ALUMINIO SIMPLE PARA TOMACORRIENTE E INTERRUPTOR</t>
  </si>
  <si>
    <t>B285200770050</t>
  </si>
  <si>
    <t>PLACA DE ALUMINIO TRIPLE PARA TOMACORRIENTE E INTERRUPTOR</t>
  </si>
  <si>
    <t>B852100060091</t>
  </si>
  <si>
    <t>PLACA DE BRONCE GRABADA DE 66 CM X 36 CM</t>
  </si>
  <si>
    <t>B642900160015</t>
  </si>
  <si>
    <t>PLACA DECORATIVA DE ACRILICO 33 CM X 45 CM</t>
  </si>
  <si>
    <t>B767500060100</t>
  </si>
  <si>
    <t>PLACA MADRE INTEL DP45SG</t>
  </si>
  <si>
    <t>B767500120174</t>
  </si>
  <si>
    <t>PLACA MADRE PENTIUN IV</t>
  </si>
  <si>
    <t>B285200770006</t>
  </si>
  <si>
    <t>PLACA PARA TOMACORRIENTE DE 2 HUECOS</t>
  </si>
  <si>
    <t>B470300210005</t>
  </si>
  <si>
    <t>PLACA PORTA NOMBRE DE ACRILICO</t>
  </si>
  <si>
    <t>B852100020054</t>
  </si>
  <si>
    <t>PLACA RECORDATORIA DE ACRILICO</t>
  </si>
  <si>
    <t>B852100020053</t>
  </si>
  <si>
    <t>PLACA RECORDATORIA DE MARMOL</t>
  </si>
  <si>
    <t>B852100020084</t>
  </si>
  <si>
    <t>PLACA RECORDATORIA EN VIDRIO BISELADO ARENADO EN ALTO RELIEVE 14 CM X 25 CM</t>
  </si>
  <si>
    <t>B852100020008</t>
  </si>
  <si>
    <t>PLACA RECORDATORIA GRABADA CON ESTUCHE</t>
  </si>
  <si>
    <t>B283400090356</t>
  </si>
  <si>
    <t>PLACAS DE 02 SALIDAS</t>
  </si>
  <si>
    <t>B208000050043</t>
  </si>
  <si>
    <t>PLANCHA DE ACRILICO TRANSPARENTE 1.20 M X 2.40 M X 4 MM</t>
  </si>
  <si>
    <t>B207200060053</t>
  </si>
  <si>
    <t>PLANCHA DE MADERBA DE 6 X 8 X 15 MM</t>
  </si>
  <si>
    <t>B207200060233</t>
  </si>
  <si>
    <t>PLANCHA DE MDF 18 MM X 2.15 M X 2.44 M</t>
  </si>
  <si>
    <t>B207200060247</t>
  </si>
  <si>
    <t>PLANCHA DE MDF 3 MM X 1.22 CM X 2 44 CM</t>
  </si>
  <si>
    <t>B207200060305</t>
  </si>
  <si>
    <t>PLANCHA DE MDF 3 MM X 1.83 M X 2.60 M</t>
  </si>
  <si>
    <t>B207200060273</t>
  </si>
  <si>
    <t>PLANCHA DE MDF 5.5 MM X 1.22 M X 2.44 M</t>
  </si>
  <si>
    <t>B207200060180</t>
  </si>
  <si>
    <t>PLANCHA DE MDF 5.5 MM X 2.6 M X 2.16 M</t>
  </si>
  <si>
    <t>B207200060398</t>
  </si>
  <si>
    <t>PLANCHA DE OSB 18 MM X 1.22 M X 2.44 M</t>
  </si>
  <si>
    <t>B201700140099</t>
  </si>
  <si>
    <t>PLANCHA DE POLIESTIRENO EXPANDIDO 1 IN X 1.20 M X 2.40 M</t>
  </si>
  <si>
    <t>B207100060130</t>
  </si>
  <si>
    <t>PLANCHA DE YESO TIPO DRYWALL 1/2 IN X 1.22 M X 2.44 M CON IMPERMEABILIZANTES</t>
  </si>
  <si>
    <t>B252271210001</t>
  </si>
  <si>
    <t>PLANCHA ELECTRICA</t>
  </si>
  <si>
    <t>B410200050007</t>
  </si>
  <si>
    <t>PLANCHA PARA EMPASTAR</t>
  </si>
  <si>
    <t>B050100040041</t>
  </si>
  <si>
    <t>PLANTA DE FOLLAJE DECORATIVO</t>
  </si>
  <si>
    <t>B050100030064</t>
  </si>
  <si>
    <t>PLANTA FLORAL DE ESTACION</t>
  </si>
  <si>
    <t>B496900140007</t>
  </si>
  <si>
    <t>PLANTILLA FIJA</t>
  </si>
  <si>
    <t>B716000120062</t>
  </si>
  <si>
    <t>PLANTILLA PARA SELLO AUTOENTINTABLE DE 20 MM X 20 MM APROX.</t>
  </si>
  <si>
    <t>B716000120065</t>
  </si>
  <si>
    <t>PLANTILLA PARA SELLO AUTOENTINTABLE DE 26 MM X 9 MM APROX.</t>
  </si>
  <si>
    <t>B716000120051</t>
  </si>
  <si>
    <t>PLANTILLA PARA SELLO AUTOENTINTABLE DE 30 MM X 30 MM APROX.</t>
  </si>
  <si>
    <t>B716000120049</t>
  </si>
  <si>
    <t>PLANTILLA PARA SELLO AUTOENTINTABLE DE 47 MM X 18 MM APROX.</t>
  </si>
  <si>
    <t>B716000120046</t>
  </si>
  <si>
    <t>PLANTILLA PARA SELLO AUTOENTINTABLE DE 48 MM X 20 MM</t>
  </si>
  <si>
    <t>B716000120069</t>
  </si>
  <si>
    <t>PLANTILLA PARA SELLO AUTOENTINTABLE DE 56 MM X 33 MM APROX.</t>
  </si>
  <si>
    <t>B716000210007</t>
  </si>
  <si>
    <t>PLANTILLA PARA SELLO TRODAT</t>
  </si>
  <si>
    <t>B646100050095</t>
  </si>
  <si>
    <t>PLASTICO 1 M X 1 M</t>
  </si>
  <si>
    <t>B070400100321</t>
  </si>
  <si>
    <t>PLASTICO 5.00 M DE ANCHO X 100 M DE LARGO</t>
  </si>
  <si>
    <t>B070400100181</t>
  </si>
  <si>
    <t>PLASTICO DE 2.20 M DE ANCHO</t>
  </si>
  <si>
    <t>B317500040001</t>
  </si>
  <si>
    <t>PLASTILINA</t>
  </si>
  <si>
    <t>B317500040008</t>
  </si>
  <si>
    <t>PLASTILINA X 200 G APROX. (JUEGO X 12)</t>
  </si>
  <si>
    <t>B094100030131</t>
  </si>
  <si>
    <t>B094100030123</t>
  </si>
  <si>
    <t>B235200050295</t>
  </si>
  <si>
    <t>PLATILLO MUSICAL PARA NIÑO</t>
  </si>
  <si>
    <t>B497200100004</t>
  </si>
  <si>
    <t>PLATINA DE ALUMINIO 3/32 IN X 1 1/4 IN</t>
  </si>
  <si>
    <t>B034000060022</t>
  </si>
  <si>
    <t>PLATINA DE FIERRO 1/2 IN X 3/16 IN X 6 M</t>
  </si>
  <si>
    <t>B169900100051</t>
  </si>
  <si>
    <t>PLATO DE TECKNOPOR Nº 15</t>
  </si>
  <si>
    <t>B169900100139</t>
  </si>
  <si>
    <t>PLATO DESCARTABLE CHICO  Nº 15</t>
  </si>
  <si>
    <t>B169900430030</t>
  </si>
  <si>
    <t>PLATO DESCARTABLE DE POLIESTIRENO EXPANDIDO  N° 15</t>
  </si>
  <si>
    <t>B169900430003</t>
  </si>
  <si>
    <t>PLATO DESCARTABLE DE POLIESTIRENO EXPANDIDO N° 15</t>
  </si>
  <si>
    <t>B169900430004</t>
  </si>
  <si>
    <t>PLATO DESCARTABLE DE POLIESTIRENO EXPANDIDO N° 16</t>
  </si>
  <si>
    <t>B169900430005</t>
  </si>
  <si>
    <t>PLATO DESCARTABLE DE POLIESTIRENO EXPANDIDO N° 20</t>
  </si>
  <si>
    <t>B169900430007</t>
  </si>
  <si>
    <t>PLATO DESCARTABLE DE POLIESTIRENO EXPANDIDO N° 25</t>
  </si>
  <si>
    <t>B169900100119</t>
  </si>
  <si>
    <t>PLATO DESCARTABLE Nº 18</t>
  </si>
  <si>
    <t>B169900180082</t>
  </si>
  <si>
    <t>PLATO HONDO DE LOZA</t>
  </si>
  <si>
    <t>B169900180074</t>
  </si>
  <si>
    <t>PLATO HONDO DE PLASTICO</t>
  </si>
  <si>
    <t>B169900180101</t>
  </si>
  <si>
    <t>PLATO TENDIDO DE  LOZA</t>
  </si>
  <si>
    <t>B169900180076</t>
  </si>
  <si>
    <t>PLATO TENDIDO DE LOZA</t>
  </si>
  <si>
    <t>B169900180088</t>
  </si>
  <si>
    <t>PLATO TENDIDO DE LOZA DE 20 CM</t>
  </si>
  <si>
    <t>B169900180087</t>
  </si>
  <si>
    <t>PLATO TENDIDO DE LOZA DE 25 CM</t>
  </si>
  <si>
    <t>B169900180108</t>
  </si>
  <si>
    <t>PLATO TENDIDO DE LOZA PARA POSTRE</t>
  </si>
  <si>
    <t>B169900180070</t>
  </si>
  <si>
    <t>PLATO TENDIDO DE PLASTICO</t>
  </si>
  <si>
    <t>B940800390254</t>
  </si>
  <si>
    <t>PLOMO BALANCEO LLANTAS</t>
  </si>
  <si>
    <t>B716000280001</t>
  </si>
  <si>
    <t>PLUMA FUENTE TIPO EJECUTIVO PUNTA FINA</t>
  </si>
  <si>
    <t>B716000060342</t>
  </si>
  <si>
    <t>PLUMON DE TINTA INDELEBLE N° 52 C/DIVERSOS</t>
  </si>
  <si>
    <t>B716000060376</t>
  </si>
  <si>
    <t>PLUMON DE TINTA INDELEBLE PUNTA DELGADA</t>
  </si>
  <si>
    <t>B716000060244</t>
  </si>
  <si>
    <t>PLUMON DE TINTA INDELEBLE PUNTA DELGADA C/DIVERSOS</t>
  </si>
  <si>
    <t>B716000060374</t>
  </si>
  <si>
    <t>PLUMON DE TINTA INDELEBLE PUNTA FINA</t>
  </si>
  <si>
    <t>B716000060410</t>
  </si>
  <si>
    <t>PLUMON DE TINTA INDELEBLE PUNTA FINA COLOR AZUL</t>
  </si>
  <si>
    <t>B716000060432</t>
  </si>
  <si>
    <t>PLUMON DE TINTA INDELEBLE PUNTA FINA COLOR NEGRO</t>
  </si>
  <si>
    <t>B716000060433</t>
  </si>
  <si>
    <t>PLUMON DE TINTA INDELEBLE PUNTA FINA COLOR ROJO</t>
  </si>
  <si>
    <t>B716000060434</t>
  </si>
  <si>
    <t>PLUMON DE TINTA INDELEBLE PUNTA FINA COLOR VERDE</t>
  </si>
  <si>
    <t>B716000060375</t>
  </si>
  <si>
    <t>PLUMON DE TINTA INDELEBLE PUNTA GRUESA</t>
  </si>
  <si>
    <t>B716000060549</t>
  </si>
  <si>
    <t>PLUMON DE TINTA INDELEBLE PUNTA GRUESA BISELADA  COLOR NEGRO</t>
  </si>
  <si>
    <t>B716000060397</t>
  </si>
  <si>
    <t>PLUMON DE TINTA INDELEBLE PUNTA GRUESA COLOR  AZUL</t>
  </si>
  <si>
    <t>B716000060422</t>
  </si>
  <si>
    <t>PLUMON DE TINTA INDELEBLE PUNTA GRUESA COLOR  NEGRO</t>
  </si>
  <si>
    <t>B716000060398</t>
  </si>
  <si>
    <t>PLUMON DE TINTA INDELEBLE PUNTA GRUESA COLOR  ROJO</t>
  </si>
  <si>
    <t>B716000060399</t>
  </si>
  <si>
    <t>PLUMON DE TINTA INDELEBLE PUNTA GRUESA COLOR  VERDE</t>
  </si>
  <si>
    <t>B716000060251</t>
  </si>
  <si>
    <t>PLUMON DELGADO X 30 C/DIVERSOS</t>
  </si>
  <si>
    <t>B716000060273</t>
  </si>
  <si>
    <t>PLUMON DESECHABLE PUNTA DELGADA X 24 UNI C/DIVERSOS</t>
  </si>
  <si>
    <t>B716000060008</t>
  </si>
  <si>
    <t>PLUMON INDELEBLE N º 25 C/DIVERSOS</t>
  </si>
  <si>
    <t>B716000060267</t>
  </si>
  <si>
    <t>PLUMON INDELEBLE Nº 23 C/DIVERSOS</t>
  </si>
  <si>
    <t>B716000060128</t>
  </si>
  <si>
    <t>PLUMON INDELEBLE PUNTA GRUESA C/DIVERSOS</t>
  </si>
  <si>
    <t>B716000060380</t>
  </si>
  <si>
    <t>PLUMON MARCADOR DE TINTA AL AGUA PUNTA DELGADA</t>
  </si>
  <si>
    <t>B716000060451</t>
  </si>
  <si>
    <t>PLUMON MARCADOR DE TINTA AL AGUA PUNTA DELGADA COLOR AZUL</t>
  </si>
  <si>
    <t>B716000060450</t>
  </si>
  <si>
    <t>PLUMON MARCADOR DE TINTA AL AGUA PUNTA DELGADA COLOR NEGRO</t>
  </si>
  <si>
    <t>B716000060449</t>
  </si>
  <si>
    <t>PLUMON MARCADOR DE TINTA AL AGUA PUNTA DELGADA COLOR ROJO</t>
  </si>
  <si>
    <t>B716000060431</t>
  </si>
  <si>
    <t>PLUMON MARCADOR DE TINTA AL AGUA PUNTA DELGADA COLOR VERDE</t>
  </si>
  <si>
    <t>B716000060464</t>
  </si>
  <si>
    <t>PLUMON MARCADOR DE TINTA AL AGUA PUNTA DELGADA JUEGO X 12 COLORES</t>
  </si>
  <si>
    <t>B716000060403</t>
  </si>
  <si>
    <t>PLUMON MARCADOR DE TINTA AL AGUA PUNTA FINA JUEGO X 12 COLORES</t>
  </si>
  <si>
    <t>B716000060381</t>
  </si>
  <si>
    <t>PLUMON MARCADOR DE TINTA AL AGUA PUNTA GRUESA</t>
  </si>
  <si>
    <t>B716000060471</t>
  </si>
  <si>
    <t>PLUMON MARCADOR DE TINTA AL AGUA PUNTA GRUESA COLOR AMARILLO</t>
  </si>
  <si>
    <t>B716000060415</t>
  </si>
  <si>
    <t>PLUMON MARCADOR DE TINTA AL AGUA PUNTA GRUESA COLOR AZUL</t>
  </si>
  <si>
    <t>B716000060413</t>
  </si>
  <si>
    <t>PLUMON MARCADOR DE TINTA AL AGUA PUNTA GRUESA COLOR NEGRO</t>
  </si>
  <si>
    <t>B716000060414</t>
  </si>
  <si>
    <t>PLUMON MARCADOR DE TINTA AL AGUA PUNTA GRUESA COLOR ROJO</t>
  </si>
  <si>
    <t>B716000060416</t>
  </si>
  <si>
    <t>PLUMON MARCADOR DE TINTA AL AGUA PUNTA GRUESA COLOR VERDE</t>
  </si>
  <si>
    <t>B716000060480</t>
  </si>
  <si>
    <t>PLUMON MARCADOR DE TINTA AL AGUA PUNTA GRUESA JUEGO X 10 COLORES</t>
  </si>
  <si>
    <t>B716000060485</t>
  </si>
  <si>
    <t>PLUMON MARCADOR DE TINTA AL AGUA PUNTA GRUESA JUEGO X 12 COLORES</t>
  </si>
  <si>
    <t>B716000060038</t>
  </si>
  <si>
    <t>PLUMON MARCADOR DESECHABLE PUNTA GRUESA Nº 47 C/AZUL</t>
  </si>
  <si>
    <t>B716000060122</t>
  </si>
  <si>
    <t>PLUMON MARCADOR DESECHABLE PUNTA GRUESA Nº 47 C/DIVERSOS</t>
  </si>
  <si>
    <t>B716000060041</t>
  </si>
  <si>
    <t>PLUMON MARCADOR DESECHABLE PUNTA GRUESA Nº 47 C/NEGRO</t>
  </si>
  <si>
    <t>B716000060042</t>
  </si>
  <si>
    <t>PLUMON MARCADOR DESECHABLE PUNTA GRUESA Nº 47 C/ROJO</t>
  </si>
  <si>
    <t>B716000060043</t>
  </si>
  <si>
    <t>PLUMON MARCADOR DESECHABLE PUNTA GRUESA Nº 47 VERDE</t>
  </si>
  <si>
    <t>B716000060320</t>
  </si>
  <si>
    <t>PLUMON MARCADOR PARA PIZARRA ACRILICA Nº 152 C/DIVERSOS</t>
  </si>
  <si>
    <t>B767500120603</t>
  </si>
  <si>
    <t>PLUMON PARA PISTA DE CIRCUITO ELECTRICO</t>
  </si>
  <si>
    <t>B716000060186</t>
  </si>
  <si>
    <t>PLUMON PARA PIZARRA ACRILICA (DIVERSOS COLORES)</t>
  </si>
  <si>
    <t>B716000060268</t>
  </si>
  <si>
    <t>PLUMON PARA PIZARRA ACRILICA Nº 123 VARIOS COLORES</t>
  </si>
  <si>
    <t>B716000060378</t>
  </si>
  <si>
    <t>PLUMON PARA PIZARRA ACRILICA PUNTA GRUESA</t>
  </si>
  <si>
    <t>B716000060421</t>
  </si>
  <si>
    <t>PLUMON PARA PIZARRA ACRILICA PUNTA GRUESA COLOR AZUL</t>
  </si>
  <si>
    <t>B716000060423</t>
  </si>
  <si>
    <t>PLUMON PARA PIZARRA ACRILICA PUNTA GRUESA COLOR NEGRO</t>
  </si>
  <si>
    <t>B716000060405</t>
  </si>
  <si>
    <t>PLUMON PARA PIZARRA ACRILICA PUNTA GRUESA COLOR ROJO</t>
  </si>
  <si>
    <t>B716000060424</t>
  </si>
  <si>
    <t>PLUMON PARA PIZARRA ACRILICA PUNTA GRUESA COLOR VERDE</t>
  </si>
  <si>
    <t>B716000060379</t>
  </si>
  <si>
    <t>PLUMON PARA PIZARRA ACRILICA PUNTA MEDIANA</t>
  </si>
  <si>
    <t>B716000060070</t>
  </si>
  <si>
    <t>PLUMON PARA PIZARRA ACRILICA PUNTA REDONDA DELGADO Nº 123 NEGRO</t>
  </si>
  <si>
    <t>B716000060256</t>
  </si>
  <si>
    <t>PLUMON PUNTA DELGADA Nº 45 DIVERSOS COLORES</t>
  </si>
  <si>
    <t>B716000060100</t>
  </si>
  <si>
    <t>PLUMON PUNTA FINA (TIPO FINEPEN)</t>
  </si>
  <si>
    <t>B716000060242</t>
  </si>
  <si>
    <t>PLUMON PUNTA GRUESA Nº 56 VARIOS COLORES</t>
  </si>
  <si>
    <t>B716000060102</t>
  </si>
  <si>
    <t>PLUMON RESALTADOR Nº 48 AMARILLO</t>
  </si>
  <si>
    <t>B716000060104</t>
  </si>
  <si>
    <t>PLUMON RESALTADOR Nº 48 NARANJA</t>
  </si>
  <si>
    <t>B716000060126</t>
  </si>
  <si>
    <t>PLUMON RESALTADOR Nº 48 VARIOS COLORES</t>
  </si>
  <si>
    <t>B716000060107</t>
  </si>
  <si>
    <t>PLUMON RESALTADOR Nº 48 VERDE</t>
  </si>
  <si>
    <t>B716000060389</t>
  </si>
  <si>
    <t>PLUMON RESALTADOR PUNTA GRUESA BISELADA</t>
  </si>
  <si>
    <t>B716000060443</t>
  </si>
  <si>
    <t>PLUMON RESALTADOR PUNTA GRUESA BISELADA COLOR AMARILLO</t>
  </si>
  <si>
    <t>B716000060444</t>
  </si>
  <si>
    <t>PLUMON RESALTADOR PUNTA GRUESA BISELADA COLOR ANARANJADO</t>
  </si>
  <si>
    <t>B716000060465</t>
  </si>
  <si>
    <t>PLUMON RESALTADOR PUNTA GRUESA BISELADA COLOR CELESTE</t>
  </si>
  <si>
    <t>B716000060459</t>
  </si>
  <si>
    <t>PLUMON RESALTADOR PUNTA GRUESA BISELADA ROSADO</t>
  </si>
  <si>
    <t>B716000060445</t>
  </si>
  <si>
    <t>PLUMON RESALTADOR PUNTA GRUESA BISELADA VERDE</t>
  </si>
  <si>
    <t>B090600040024</t>
  </si>
  <si>
    <t>POLENTA DE MAIZ GRANULADO</t>
  </si>
  <si>
    <t>B716000120042</t>
  </si>
  <si>
    <t>POLIMERO PARA SELLO AUTOENTINTABLE</t>
  </si>
  <si>
    <t>B091400010006</t>
  </si>
  <si>
    <t>POLLO ENTERO SIN VISCERAS</t>
  </si>
  <si>
    <t>B899600080040</t>
  </si>
  <si>
    <t>POLO COLOR BLANCO MANGA CORTA DE ALGODON</t>
  </si>
  <si>
    <t>B899600080025</t>
  </si>
  <si>
    <t>POLO DE ALGODON</t>
  </si>
  <si>
    <t>B899600080007</t>
  </si>
  <si>
    <t>POLO DE ALGODON MANGA CORTA TALLA  M</t>
  </si>
  <si>
    <t>B899600080008</t>
  </si>
  <si>
    <t>POLO DE ALGODON MANGA CORTA TALLA L</t>
  </si>
  <si>
    <t>B092200050003</t>
  </si>
  <si>
    <t>POLVO DE HORNEAR</t>
  </si>
  <si>
    <t>B092200050005</t>
  </si>
  <si>
    <t>POLVO DE HORNEAR X  SOBRE</t>
  </si>
  <si>
    <t>B199100100183</t>
  </si>
  <si>
    <t>PONCHADOR</t>
  </si>
  <si>
    <t>B495500010582</t>
  </si>
  <si>
    <t>PONCHO DE TELA</t>
  </si>
  <si>
    <t>B899600090012</t>
  </si>
  <si>
    <t>PONCHO IMPERMEABLE</t>
  </si>
  <si>
    <t>B899600090013</t>
  </si>
  <si>
    <t>PONCHO IMPERMEABLE CON CAPUCHA</t>
  </si>
  <si>
    <t>B203400120009</t>
  </si>
  <si>
    <t>PORCELANA BLANCA</t>
  </si>
  <si>
    <t>B203400120013</t>
  </si>
  <si>
    <t>PORCELANA GRIS PLATA</t>
  </si>
  <si>
    <t>B208000100250</t>
  </si>
  <si>
    <t>PORCELANATO DE 50 CM X 50 CM</t>
  </si>
  <si>
    <t>B208000100161</t>
  </si>
  <si>
    <t>PORCELANATO DE 60 CM X 60 CM</t>
  </si>
  <si>
    <t>B099600010070</t>
  </si>
  <si>
    <t>PORO (AL PESO)</t>
  </si>
  <si>
    <t>B497000020031</t>
  </si>
  <si>
    <t>PORTA ARRANCADOR</t>
  </si>
  <si>
    <t>B646300050158</t>
  </si>
  <si>
    <t>PORTA BANDERIN DE BRONCE DE 55 CM APROX.</t>
  </si>
  <si>
    <t>B715000250046</t>
  </si>
  <si>
    <t>PORTA CD ACRILICO INDIVIDUAL</t>
  </si>
  <si>
    <t>B715000250023</t>
  </si>
  <si>
    <t>PORTA CD ACRILICO X 50</t>
  </si>
  <si>
    <t>B715000250063</t>
  </si>
  <si>
    <t>PORTA CD DE PLASTICO</t>
  </si>
  <si>
    <t>B715000250068</t>
  </si>
  <si>
    <t>PORTA CD DE PLASTICO TIPO SOBRE</t>
  </si>
  <si>
    <t>B715000250035</t>
  </si>
  <si>
    <t>PORTA CD DE PLASTICO TIPO SOBRE X 100</t>
  </si>
  <si>
    <t>B715000250044</t>
  </si>
  <si>
    <t>PORTA CD EN ESTUCHE DE PLASTICO INDIVIDUAL</t>
  </si>
  <si>
    <t>B715000250003</t>
  </si>
  <si>
    <t>PORTA CD'S</t>
  </si>
  <si>
    <t>B715000250034</t>
  </si>
  <si>
    <t>PORTA CD'S ACRILICO</t>
  </si>
  <si>
    <t>B715000250007</t>
  </si>
  <si>
    <t>PORTA CD'S EN ESTUCHE</t>
  </si>
  <si>
    <t>B715000150002</t>
  </si>
  <si>
    <t>PORTA CLIPS ACRILICO CON IMAN</t>
  </si>
  <si>
    <t>B710600110003</t>
  </si>
  <si>
    <t>PORTA CREDENCIAL DE CUERO</t>
  </si>
  <si>
    <t>B169900300005</t>
  </si>
  <si>
    <t>B710600140064</t>
  </si>
  <si>
    <t>PORTA DIPLOMA DE CARTON</t>
  </si>
  <si>
    <t>B710600140104</t>
  </si>
  <si>
    <t>PORTA DIPLOMA DE CUERINA TAMAÑO A4</t>
  </si>
  <si>
    <t>B710600140060</t>
  </si>
  <si>
    <t>PORTA DIPLOMA TIPO CARPETA DE CUERO REPUJADO</t>
  </si>
  <si>
    <t>B715000260003</t>
  </si>
  <si>
    <t>PORTA DISKETTE 3.5 IN X 10UN</t>
  </si>
  <si>
    <t>B715000260025</t>
  </si>
  <si>
    <t>B710600110005</t>
  </si>
  <si>
    <t>PORTA FOTOCHECK CON CLIP</t>
  </si>
  <si>
    <t>B710600110006</t>
  </si>
  <si>
    <t>PORTA FOTOCHECK CON CORDON</t>
  </si>
  <si>
    <t>B710600110014</t>
  </si>
  <si>
    <t>PORTA FOTOCHECK CON GANCHO Y CINTA GRABADA</t>
  </si>
  <si>
    <t>B710600110007</t>
  </si>
  <si>
    <t>PORTA FOTOCHECK DE PVC</t>
  </si>
  <si>
    <t>B715000140018</t>
  </si>
  <si>
    <t>PORTA LAPICERO ACRILICO TIPO CUBO</t>
  </si>
  <si>
    <t>B715000140010</t>
  </si>
  <si>
    <t>PORTA LAPICERO ACRILICO TIPO VASO</t>
  </si>
  <si>
    <t>B715000160008</t>
  </si>
  <si>
    <t>PORTA LAPICERO DE ACRILICO</t>
  </si>
  <si>
    <t>B715000280150</t>
  </si>
  <si>
    <t>PORTA NOTAS AUTOADHESIVAS DE CUERINA 3 CM X 9 CM X 9 CM APROX.</t>
  </si>
  <si>
    <t>B715000280104</t>
  </si>
  <si>
    <t>PORTA NOTAS AUTOADHESIVAS DE CUERINA DE 13 CM X 10.5 CM X 3 CM</t>
  </si>
  <si>
    <t>B475100030934</t>
  </si>
  <si>
    <t>B475100030935</t>
  </si>
  <si>
    <t>B475100030933</t>
  </si>
  <si>
    <t>B715000280068</t>
  </si>
  <si>
    <t>PORTA PAPELES TRANSPARENTE T/OFICIO P/DOCUMENTOS</t>
  </si>
  <si>
    <t>B852100060032</t>
  </si>
  <si>
    <t>PORTA RETRATO</t>
  </si>
  <si>
    <t>B715000170001</t>
  </si>
  <si>
    <t>PORTA SELLOS ACRILICO DE 1 PISO</t>
  </si>
  <si>
    <t>B715000170002</t>
  </si>
  <si>
    <t>PORTA SELLOS ACRILICO DE 2 PISOS</t>
  </si>
  <si>
    <t>B536491880002</t>
  </si>
  <si>
    <t>PORTA SUERO METALICO RODABLE</t>
  </si>
  <si>
    <t>B715000410001</t>
  </si>
  <si>
    <t>PORTA TACO ACRILICO</t>
  </si>
  <si>
    <t>B715000280006</t>
  </si>
  <si>
    <t>PORTA TACO DE ACRILICO</t>
  </si>
  <si>
    <t>B715000270001</t>
  </si>
  <si>
    <t>PORTA TARJETAS ACRILICO</t>
  </si>
  <si>
    <t>B715000270012</t>
  </si>
  <si>
    <t>PORTA TARJETAS ACRILICO PARA 600 TARJETAS</t>
  </si>
  <si>
    <t>B642900100172</t>
  </si>
  <si>
    <t>PORTA TARJETAS ARTESANAL DE MADERA</t>
  </si>
  <si>
    <t>B715000270011</t>
  </si>
  <si>
    <t>PORTA TARJETAS CON MICAS TRANSPARENTES</t>
  </si>
  <si>
    <t>B715000270017</t>
  </si>
  <si>
    <t>PORTA TARJETAS DE METAL PARA 50 TARJETAS</t>
  </si>
  <si>
    <t>B715000270008</t>
  </si>
  <si>
    <t>PORTA TARJETAS TIPO CUADERNO CAPACIDAD 104 TARJETAS COLOR AZUL</t>
  </si>
  <si>
    <t>B715000270013</t>
  </si>
  <si>
    <t>PORTA TARJETAS TIPO CUADERNO PARA 104 TARJETAS</t>
  </si>
  <si>
    <t>B890300040052</t>
  </si>
  <si>
    <t>PORTA TELEFONO CELULAR</t>
  </si>
  <si>
    <t>B710600140017</t>
  </si>
  <si>
    <t>PORTADIPLOMA FORRADO EN CUERINA T/A-4</t>
  </si>
  <si>
    <t>B890300040013</t>
  </si>
  <si>
    <t>PORTAFOLIO DE CUERO</t>
  </si>
  <si>
    <t>B716000070011</t>
  </si>
  <si>
    <t>PORTAMINA 0.5 METAL</t>
  </si>
  <si>
    <t>B716000070002</t>
  </si>
  <si>
    <t>PORTAMINA 0.5 MM</t>
  </si>
  <si>
    <t>B716000070017</t>
  </si>
  <si>
    <t>PORTAMINA 0.7 MM</t>
  </si>
  <si>
    <t>B169900090130</t>
  </si>
  <si>
    <t>POSAVASO DE CORCHO</t>
  </si>
  <si>
    <t>B587100070009</t>
  </si>
  <si>
    <t>PREDNISONA 20 MG TAB</t>
  </si>
  <si>
    <t>B587100070001</t>
  </si>
  <si>
    <t>PREDNISONA 5 MG TAB</t>
  </si>
  <si>
    <t>B587100070006</t>
  </si>
  <si>
    <t>PREDNISONA 5 MG/5 ML JBE 100 ML</t>
  </si>
  <si>
    <t>B587100070003</t>
  </si>
  <si>
    <t>PREDNISONA 50 MG TAB</t>
  </si>
  <si>
    <t>B675081900003</t>
  </si>
  <si>
    <t>PRENSA SARGENTA</t>
  </si>
  <si>
    <t>B767500260040</t>
  </si>
  <si>
    <t>PROCESADOR 2.8.GHZ</t>
  </si>
  <si>
    <t>B767500260046</t>
  </si>
  <si>
    <t>PROCESADOR 3.0 GHZ SOCKET 775 BUS DE 800</t>
  </si>
  <si>
    <t>B767500260095</t>
  </si>
  <si>
    <t>PROCESADOR CORE 2 DUO 2.33 GHZ</t>
  </si>
  <si>
    <t>B767500260092</t>
  </si>
  <si>
    <t>PROCESADOR CORE DUO 1.86 MHZ</t>
  </si>
  <si>
    <t>B767500260010</t>
  </si>
  <si>
    <t>PROCESADOR INTEL 2.0 GHZ</t>
  </si>
  <si>
    <t>B767500260093</t>
  </si>
  <si>
    <t>PROCESADOR INTEL CORE 2 DUO 2.0 GHZ</t>
  </si>
  <si>
    <t>B767500260114</t>
  </si>
  <si>
    <t>PROCESADOR INTEL CORE 2 DUO 3.0 GHZ</t>
  </si>
  <si>
    <t>B767500260009</t>
  </si>
  <si>
    <t>PROCESADOR PENTIUM IV 3 GHZ</t>
  </si>
  <si>
    <t>B767500260004</t>
  </si>
  <si>
    <t>PROTECTOR DE PANTALLA P/COMPUTADORA</t>
  </si>
  <si>
    <t>B767500450002</t>
  </si>
  <si>
    <t>PROTECTOR DE PANTALLA PARA COMPUTADORA DE 14  IN</t>
  </si>
  <si>
    <t>B767500450005</t>
  </si>
  <si>
    <t>PROTECTOR DE PANTALLA PARA COMPUTADORA DE 15 IN</t>
  </si>
  <si>
    <t>B767500450003</t>
  </si>
  <si>
    <t>PROTECTOR DE PANTALLA PARA COMPUTADORA DE 17 IN</t>
  </si>
  <si>
    <t>B139200470009</t>
  </si>
  <si>
    <t>B139200470005</t>
  </si>
  <si>
    <t>PROTECTOR SOLAR FPS 45 X 60 G APROX. CREMA</t>
  </si>
  <si>
    <t>B952266440001</t>
  </si>
  <si>
    <t>PROYECTOR</t>
  </si>
  <si>
    <t>B952278340005</t>
  </si>
  <si>
    <t>PROYECTOR MULTIMEDIA</t>
  </si>
  <si>
    <t>B952278340004</t>
  </si>
  <si>
    <t>PROYECTOR MULTIMEDIA DE 2000 ANSI</t>
  </si>
  <si>
    <t>B358600091227</t>
  </si>
  <si>
    <t>PRUEBA RAPIDA PARA DIAGNOSTICO DE SIFILIS (RPR)</t>
  </si>
  <si>
    <t>DETERMINACION</t>
  </si>
  <si>
    <t>B207300010056</t>
  </si>
  <si>
    <t>PUERTA DE METAL</t>
  </si>
  <si>
    <t>B207300010101</t>
  </si>
  <si>
    <t>PUERTA DE VIDRIO CON ESTRUCTURA DE ALUMINIO</t>
  </si>
  <si>
    <t>B207300010047</t>
  </si>
  <si>
    <t>PUERTA INIFUGA CONTRA INCENDIOS</t>
  </si>
  <si>
    <t>B133000250025</t>
  </si>
  <si>
    <t>PULIDOR PARA AUTO</t>
  </si>
  <si>
    <t>B133000250009</t>
  </si>
  <si>
    <t>PULIDOR PARA VAJILLA ( TIPO PULITON)</t>
  </si>
  <si>
    <t>B899600190018</t>
  </si>
  <si>
    <t>PULSERA DE SILICONA PARA MATERIAL PROMOCIONAL</t>
  </si>
  <si>
    <t>B899600190015</t>
  </si>
  <si>
    <t>PULSERA GRADUABLE DE GOMA</t>
  </si>
  <si>
    <t>B199200050163</t>
  </si>
  <si>
    <t>PUNCHADOR DE CABLE UTP</t>
  </si>
  <si>
    <t>B317500100003</t>
  </si>
  <si>
    <t>PUNTERO LASER (MENOR DE 1/8 UIT)</t>
  </si>
  <si>
    <t>B317500101035</t>
  </si>
  <si>
    <t>PUNTERO LASER (MENOR DE 1/8 UIT) INALAMBRICO PRESENTADOR DE DIAPOSITIVAS</t>
  </si>
  <si>
    <t>B952267420001</t>
  </si>
  <si>
    <t>PUNTO DE ACCESO INALAMBRICO - ACCESS POINT WIRELESS</t>
  </si>
  <si>
    <t>B459200050003</t>
  </si>
  <si>
    <t>PURIFICADOR DE AGUA</t>
  </si>
  <si>
    <t>B767500120526</t>
  </si>
  <si>
    <t>QUEMADOR DE DVD/CD 16X48X32X16X</t>
  </si>
  <si>
    <t>B317500100765</t>
  </si>
  <si>
    <t>QUENA PARA NIÑO</t>
  </si>
  <si>
    <t>B096800050005</t>
  </si>
  <si>
    <t>QUEQUE</t>
  </si>
  <si>
    <t>B095400090009</t>
  </si>
  <si>
    <t>QUESO FRESCO</t>
  </si>
  <si>
    <t>B095400090011</t>
  </si>
  <si>
    <t>QUESO FRESCO DE VACA</t>
  </si>
  <si>
    <t>B095400090030</t>
  </si>
  <si>
    <t>QUESO FRESCO SIN SAL</t>
  </si>
  <si>
    <t>B090600030071</t>
  </si>
  <si>
    <t>QUINUA</t>
  </si>
  <si>
    <t>B139200340006</t>
  </si>
  <si>
    <t>QUITAESMALTE X 60 ML</t>
  </si>
  <si>
    <t>B099600020014</t>
  </si>
  <si>
    <t>RABANITO (AL PESO)</t>
  </si>
  <si>
    <t>B676454340001</t>
  </si>
  <si>
    <t>RACK (OTROS)</t>
  </si>
  <si>
    <t>B676457820019</t>
  </si>
  <si>
    <t>RACK PARA TELEVISOR DE 22 IN</t>
  </si>
  <si>
    <t>B676457820010</t>
  </si>
  <si>
    <t>RACK PARA TELEVISOR DE 32 IN</t>
  </si>
  <si>
    <t>B676457820022</t>
  </si>
  <si>
    <t>RACK PARA TELEVISOR DE 40 IN</t>
  </si>
  <si>
    <t>B676457820023</t>
  </si>
  <si>
    <t>RACK PARA TELEVISOR DE 42 IN</t>
  </si>
  <si>
    <t>B676457820009</t>
  </si>
  <si>
    <t>RACK PARA TELEVISOR DE 52 IN</t>
  </si>
  <si>
    <t>B676457820020</t>
  </si>
  <si>
    <t>RACK PARA TELEVISOR DE 55 IN</t>
  </si>
  <si>
    <t>B676457820025</t>
  </si>
  <si>
    <t>RACK PARA TELEVISOR LCD/LED PARA PARED DE 50 PULGADAS</t>
  </si>
  <si>
    <t>B676457820002</t>
  </si>
  <si>
    <t>RACK PARA TELEVISOR Y REPRODUCTOR DE VIDEO</t>
  </si>
  <si>
    <t>B940800391372</t>
  </si>
  <si>
    <t>RADIO CON CD PARA VEHICULO</t>
  </si>
  <si>
    <t>B952269650005</t>
  </si>
  <si>
    <t>RADIO TRANSMISOR RECEPTOR (WALKIE TALKIE) COMUNICACION INSTANTANEA</t>
  </si>
  <si>
    <t>B952270520001</t>
  </si>
  <si>
    <t>RADIOGRABADORA CON REPRODUCTOR DE MINI DISCO</t>
  </si>
  <si>
    <t>B503300300005</t>
  </si>
  <si>
    <t>RAFIA PLANA X 3 KG</t>
  </si>
  <si>
    <t>B583800720002</t>
  </si>
  <si>
    <t>RANITIDINA (COMO CLORHIDRATO) 300 MG TAB</t>
  </si>
  <si>
    <t>B594200030001</t>
  </si>
  <si>
    <t>RANITIDINA 150 MG TAB X 100 TAB</t>
  </si>
  <si>
    <t>B583800720001</t>
  </si>
  <si>
    <t>RANITIDINA 50 MG/5 ML INY 5 ML</t>
  </si>
  <si>
    <t>B290500020042</t>
  </si>
  <si>
    <t>RASQUETA PARA SERIGRAFIA CON MANGO DE MADERA DE 35 CM</t>
  </si>
  <si>
    <t>B285400150002</t>
  </si>
  <si>
    <t>REACTOR 20 W</t>
  </si>
  <si>
    <t>B285400150013</t>
  </si>
  <si>
    <t>REACTOR 32 W</t>
  </si>
  <si>
    <t>B285400150012</t>
  </si>
  <si>
    <t>REACTOR 36 W</t>
  </si>
  <si>
    <t>B285400150004</t>
  </si>
  <si>
    <t>REACTOR ELECTRONICO (BALASTO) 2 X 18 W</t>
  </si>
  <si>
    <t>B285400150062</t>
  </si>
  <si>
    <t>REACTOR ELECTRONICO (BALASTO) 2 X 36 W</t>
  </si>
  <si>
    <t>B285400150005</t>
  </si>
  <si>
    <t>REACTOR ELECTRONICO (BALASTO) 2 X TLD 36 W</t>
  </si>
  <si>
    <t>B475100020205</t>
  </si>
  <si>
    <t>RECIBO DE CAJA AUTOCOPIATIVO</t>
  </si>
  <si>
    <t>B475100020028</t>
  </si>
  <si>
    <t>RECIBOS DE CAJA</t>
  </si>
  <si>
    <t>B767500120900</t>
  </si>
  <si>
    <t>RECIPIENTE DE RESIDUOS PARA EQUIPO MULTIFUNCIONAL XEROX WORKCENTRE 7120</t>
  </si>
  <si>
    <t>B767500121099</t>
  </si>
  <si>
    <t>RECIPIENTE DE TONER RESIDUAL PARA KYOCERA COD. REF. 1902LC0UN0</t>
  </si>
  <si>
    <t>B135000130006</t>
  </si>
  <si>
    <t>RECOGEDOR DE PLASTICO TAMAÑO GRANDE</t>
  </si>
  <si>
    <t>B135000130007</t>
  </si>
  <si>
    <t>RECOGEDOR DE PLASTICO TAMAÑO MEDIANO</t>
  </si>
  <si>
    <t>B852100060033</t>
  </si>
  <si>
    <t>RECORDATORIO DE POLIPROPILENO CRISTAL</t>
  </si>
  <si>
    <t>B852100060073</t>
  </si>
  <si>
    <t>RECUERDO DE CERAMICA</t>
  </si>
  <si>
    <t>B852100060011</t>
  </si>
  <si>
    <t>RECUERDO DE PLATA</t>
  </si>
  <si>
    <t>B964200010009</t>
  </si>
  <si>
    <t>REDUCCION CON ROSCA DE ACERO TIPO BUSHING 1 IN X 3/4 IN</t>
  </si>
  <si>
    <t>B462282280001</t>
  </si>
  <si>
    <t>REFLECTOR</t>
  </si>
  <si>
    <t>B462282280009</t>
  </si>
  <si>
    <t>REFLECTOR HALOGENO DE 500 W</t>
  </si>
  <si>
    <t>B112263860002</t>
  </si>
  <si>
    <t>REFRIGERADORA ELECTRICA DOMESTICA</t>
  </si>
  <si>
    <t>B112263860058</t>
  </si>
  <si>
    <t>REFRIGERADORA ELECTRICA DOMESTICA DE 12 FT3</t>
  </si>
  <si>
    <t>B175500170014</t>
  </si>
  <si>
    <t>REFRIGERANTE</t>
  </si>
  <si>
    <t>B207100060056</t>
  </si>
  <si>
    <t>REGATON DE PLASTICO</t>
  </si>
  <si>
    <t>B207100060048</t>
  </si>
  <si>
    <t>REGATONES DE PLASTICO RESISTENTES Y ANTIDESLIZANTES</t>
  </si>
  <si>
    <t>B715000190012</t>
  </si>
  <si>
    <t>REGLA DE METAL 1 M</t>
  </si>
  <si>
    <t>B715000190014</t>
  </si>
  <si>
    <t>REGLA DE METAL 30 CM</t>
  </si>
  <si>
    <t>B715000190016</t>
  </si>
  <si>
    <t>REGLA DE METAL 60 CM</t>
  </si>
  <si>
    <t>B715000190020</t>
  </si>
  <si>
    <t>REGLA DE PLASTICO 20 CM</t>
  </si>
  <si>
    <t>B715000190001</t>
  </si>
  <si>
    <t>REGLA DE PLASTICO 30 CM</t>
  </si>
  <si>
    <t>B715000190021</t>
  </si>
  <si>
    <t>REGLA DE PLASTICO 50 CM</t>
  </si>
  <si>
    <t>B715000190086</t>
  </si>
  <si>
    <t>REGLA DE PLASTICO DE 20 CM CON LOGOTIPO</t>
  </si>
  <si>
    <t>B715000190087</t>
  </si>
  <si>
    <t>REGLA DE PLASTICO DE 30CM</t>
  </si>
  <si>
    <t>B742286120001</t>
  </si>
  <si>
    <t>RELOJ (OTROS)</t>
  </si>
  <si>
    <t>B742291470001</t>
  </si>
  <si>
    <t>RELOJ DE PARED</t>
  </si>
  <si>
    <t>B742294150005</t>
  </si>
  <si>
    <t>RELOJ MARCADOR ELECTRONICO POR HUELLA DIGITAL</t>
  </si>
  <si>
    <t>B742294150001</t>
  </si>
  <si>
    <t>RELOJ MARCADOR FECHADOR ELECTRONICO</t>
  </si>
  <si>
    <t>B139200200121</t>
  </si>
  <si>
    <t>REMOVEDOR DE CUTICULA X 25 ML</t>
  </si>
  <si>
    <t>B731500040041</t>
  </si>
  <si>
    <t>REMOVEDOR DE PINTURA</t>
  </si>
  <si>
    <t>B139200200139</t>
  </si>
  <si>
    <t>REPELENTE DE INSECTOS PARA PIEL X 100 ML</t>
  </si>
  <si>
    <t>B139200200141</t>
  </si>
  <si>
    <t>REPELENTE DE INSECTOS PARA PIEL X 7 ML</t>
  </si>
  <si>
    <t>B746478480001</t>
  </si>
  <si>
    <t>REPISA (MAYOR A 1/8 UIT)</t>
  </si>
  <si>
    <t>B952274300001</t>
  </si>
  <si>
    <t>REPRODUCTOR (OTROS)</t>
  </si>
  <si>
    <t>B952274490001</t>
  </si>
  <si>
    <t>REPRODUCTOR DE DISCO BLU-RAY</t>
  </si>
  <si>
    <t>B952274800001</t>
  </si>
  <si>
    <t>REPRODUCTOR DE DISCO DIGITAL VERSATIL - DVD PLAYER</t>
  </si>
  <si>
    <t>B952274870013</t>
  </si>
  <si>
    <t>REPRODUCTOR DE DISCO- FORMATO BLUE RAY</t>
  </si>
  <si>
    <t>B952274870011</t>
  </si>
  <si>
    <t>REPRODUCTOR DE DVD</t>
  </si>
  <si>
    <t>B952274980001</t>
  </si>
  <si>
    <t>B952274870001</t>
  </si>
  <si>
    <t>REPRODUCTOR DE DVD/CD/VCD/SVCD/MP3 Y OTROS</t>
  </si>
  <si>
    <t>B952274940001</t>
  </si>
  <si>
    <t>REPRODUCTOR DE VIDEO</t>
  </si>
  <si>
    <t>B952274980002</t>
  </si>
  <si>
    <t>REPRODUCTOR GRABADOR DE DVD - DVD GRABADOR</t>
  </si>
  <si>
    <t>B475100013589</t>
  </si>
  <si>
    <t>RESOLUCION DIRECTORAL</t>
  </si>
  <si>
    <t>B511000150570</t>
  </si>
  <si>
    <t>RESPIRADOR DE UNA PIEZA CON FILTROS INTERCAMBIABLES</t>
  </si>
  <si>
    <t>B511000150621</t>
  </si>
  <si>
    <t>RESPIRADOR PARA POLVO TOXICO</t>
  </si>
  <si>
    <t>B532291640011</t>
  </si>
  <si>
    <t>RESUCITADOR MANUAL ADULTO</t>
  </si>
  <si>
    <t>B702100040002</t>
  </si>
  <si>
    <t>REVELADOR PARA FOTOCOPIADORA TRIUMPH ADDLER DC-3060/4060</t>
  </si>
  <si>
    <t>B545000020046</t>
  </si>
  <si>
    <t>REVISTA CARETAS</t>
  </si>
  <si>
    <t>B548100010002</t>
  </si>
  <si>
    <t>B545000020584</t>
  </si>
  <si>
    <t>REVISTA CORREO</t>
  </si>
  <si>
    <t>B548100010003</t>
  </si>
  <si>
    <t>REVISTA GENTE</t>
  </si>
  <si>
    <t>B545000020025</t>
  </si>
  <si>
    <t>REVISTA GESTION PUBLICA</t>
  </si>
  <si>
    <t>B545000020406</t>
  </si>
  <si>
    <t>REVISTA HILDEBRANT EN SUS TRECE</t>
  </si>
  <si>
    <t>B545000020176</t>
  </si>
  <si>
    <t>REVISTA JUSTO MEDIO</t>
  </si>
  <si>
    <t>B545000020850</t>
  </si>
  <si>
    <t>REVISTA VELA VERDE</t>
  </si>
  <si>
    <t>B207100060104</t>
  </si>
  <si>
    <t>RIEL DE ACERO GALVANIZADO PARA DRYWALL 90 MM X 25 MM X 3 M</t>
  </si>
  <si>
    <t>B207100060006</t>
  </si>
  <si>
    <t>RIEL DE ALUMINIO PARA CLOSET DE 1 IN 1/4</t>
  </si>
  <si>
    <t>B646300090071</t>
  </si>
  <si>
    <t>RIEL DE METAL DOBLE CRESTA PARA ESTANTE DE ANGULO RANURADO DE 2.40 M</t>
  </si>
  <si>
    <t>B207100060026</t>
  </si>
  <si>
    <t>RIEL PARA PUERTA CORREDIZA DE METAL</t>
  </si>
  <si>
    <t>B285400270177</t>
  </si>
  <si>
    <t>RIEL PORTA DICROICOS DE 1 M COLOR NEGRO</t>
  </si>
  <si>
    <t>B285400270209</t>
  </si>
  <si>
    <t>RIEL PORTA DICROICOS DE 1.50 M</t>
  </si>
  <si>
    <t>B497000020273</t>
  </si>
  <si>
    <t>RIÑONERA DE ACERO QUIRURGICO TAMAÑO CHICO</t>
  </si>
  <si>
    <t>B252278290001</t>
  </si>
  <si>
    <t>RIZADOR ELECTRICO PARA CABELLO</t>
  </si>
  <si>
    <t>B646100050450</t>
  </si>
  <si>
    <t>ROCIADOR DE PLASTICO 500 ML</t>
  </si>
  <si>
    <t>B908100020013</t>
  </si>
  <si>
    <t>RODAMIENTO 78 MM X 34 MM X 23 MM</t>
  </si>
  <si>
    <t>B737100010001</t>
  </si>
  <si>
    <t>RODILLO</t>
  </si>
  <si>
    <t>B737100010009</t>
  </si>
  <si>
    <t>RODILLO DE 04 IN</t>
  </si>
  <si>
    <t>B767500670043</t>
  </si>
  <si>
    <t>B702100070595</t>
  </si>
  <si>
    <t>RODILLO DE CALOR PARA FOTOCOPIADORA TRIUMPH ADDLER DC-3060/4060</t>
  </si>
  <si>
    <t>B767500120130</t>
  </si>
  <si>
    <t>RODILLO DE LIMPIEZA.</t>
  </si>
  <si>
    <t>B702100070627</t>
  </si>
  <si>
    <t>RODILLO DE PRESION DE LA UNIDAD DE FIJACION PARA FOTOCOPIADORA MULTIFUNCIONAL CANON IR 23230</t>
  </si>
  <si>
    <t>B767500120131</t>
  </si>
  <si>
    <t>RODILLO DE PRESION PARA FOTOCOPIADORA</t>
  </si>
  <si>
    <t>B702100070599</t>
  </si>
  <si>
    <t>RODILLO DE PRESION PARA FOTOCOPIADORA TRIUMPH ADDLER DC-3060/4060</t>
  </si>
  <si>
    <t>B235200050461</t>
  </si>
  <si>
    <t>RODILLO DE PSICOMOTRICIDAD D/ESPUMA ALTA DENSIDAD FORRADO CON LINO PLASTIFICADO 20 CM X 50 CM APROX.</t>
  </si>
  <si>
    <t>B767500670033</t>
  </si>
  <si>
    <t>RODILLO DE RECOGIDA PARA CANON COD. REF. FB4-9817-030</t>
  </si>
  <si>
    <t>B702100070621</t>
  </si>
  <si>
    <t>RODILLO DE SEPARACION DE ALIMENTADOR AUTOMATICO PARA FOTOCOPIADORA MULTIFUNCIONAL CANON IR 2230</t>
  </si>
  <si>
    <t>B767500670042</t>
  </si>
  <si>
    <t>B767500670040</t>
  </si>
  <si>
    <t>B767500670038</t>
  </si>
  <si>
    <t>RODILLO DE TRANSFERENCIA PARA CANON COD. REF. FC62911000</t>
  </si>
  <si>
    <t>B702100070117</t>
  </si>
  <si>
    <t>RODILLO PARA FOTOCOPIADORA</t>
  </si>
  <si>
    <t>B737100010003</t>
  </si>
  <si>
    <t>RODILLO PARA PINTAR DE 12 IN</t>
  </si>
  <si>
    <t>B737100010014</t>
  </si>
  <si>
    <t>RODILLO PARA PINTAR DE 3 IN</t>
  </si>
  <si>
    <t>B737100010002</t>
  </si>
  <si>
    <t>RODILLO PARA PINTAR DE 6 IN</t>
  </si>
  <si>
    <t>B737100010016</t>
  </si>
  <si>
    <t>RODILLO PARA PINTAR DE 8 IN</t>
  </si>
  <si>
    <t>B737100010005</t>
  </si>
  <si>
    <t>RODILLO PARA PINTAR DE 9 IN</t>
  </si>
  <si>
    <t>B767500670044</t>
  </si>
  <si>
    <t>RODILLO RECOGEDOR DE PAPEL PARA CANON COD. REF. FB63405000</t>
  </si>
  <si>
    <t>B767500491969</t>
  </si>
  <si>
    <t>RODILLO RECOGEDOR DE PAPEL PARA CANON COD. REF. FL31352000</t>
  </si>
  <si>
    <t>B767500670158</t>
  </si>
  <si>
    <t>RODILLO RECOGEDOR DE PAPEL PARA CANON COD. REF. FM36892010</t>
  </si>
  <si>
    <t>B208400040450</t>
  </si>
  <si>
    <t>RODOPLAST PARA MAYOLICA</t>
  </si>
  <si>
    <t>B317500100025</t>
  </si>
  <si>
    <t>ROMPECABEZA CON FIGURAS VARIADAS</t>
  </si>
  <si>
    <t>B317500100086</t>
  </si>
  <si>
    <t>ROMPECABEZA X 20 PIEZAS</t>
  </si>
  <si>
    <t>B317500100087</t>
  </si>
  <si>
    <t>ROMPECABEZA X 50 PIEZAS</t>
  </si>
  <si>
    <t>B317500150241</t>
  </si>
  <si>
    <t>B317500170028</t>
  </si>
  <si>
    <t>B317500170030</t>
  </si>
  <si>
    <t>ROMPECABEZAS DE CARTON X 1000 PIEZAS</t>
  </si>
  <si>
    <t>B317500150164</t>
  </si>
  <si>
    <t>ROMPECABEZAS DE CARTON X 24 PIEZAS</t>
  </si>
  <si>
    <t>B317500150163</t>
  </si>
  <si>
    <t>ROMPECABEZAS DE CARTON X 48 PIEZAS</t>
  </si>
  <si>
    <t>B317500170011</t>
  </si>
  <si>
    <t>B317500150174</t>
  </si>
  <si>
    <t>ROMPECABEZAS DE CARTON X 80 PIEZAS</t>
  </si>
  <si>
    <t>B317500150125</t>
  </si>
  <si>
    <t>ROMPECABEZAS DE MADERA X 10 PIEZAS</t>
  </si>
  <si>
    <t>B317500170007</t>
  </si>
  <si>
    <t>B317500170001</t>
  </si>
  <si>
    <t>ROMPECABEZAS DE MADERA X 12 PIEZAS</t>
  </si>
  <si>
    <t>B317500150121</t>
  </si>
  <si>
    <t>ROMPECABEZAS DE MADERA X 25 PIEZAS</t>
  </si>
  <si>
    <t>B317500170003</t>
  </si>
  <si>
    <t>B317500150127</t>
  </si>
  <si>
    <t>ROMPECABEZAS DE MADERA X 48 PIEZAS</t>
  </si>
  <si>
    <t>B317500170008</t>
  </si>
  <si>
    <t>B317500150128</t>
  </si>
  <si>
    <t>ROMPECABEZAS DE MADERA X 50 PIEZAS</t>
  </si>
  <si>
    <t>B317500150130</t>
  </si>
  <si>
    <t>ROMPECABEZAS DE PLASTICO X 6 PIEZAS</t>
  </si>
  <si>
    <t>B317500100073</t>
  </si>
  <si>
    <t>ROMPECABEZAS GRANDES</t>
  </si>
  <si>
    <t>B899600122353</t>
  </si>
  <si>
    <t>ROPA DE INVIERNO SIN USO PARA NIÑOS X 20 KG PARA DONACION</t>
  </si>
  <si>
    <t>B050100030001</t>
  </si>
  <si>
    <t>ROSAL</t>
  </si>
  <si>
    <t>B199200050105</t>
  </si>
  <si>
    <t>ROSETA PARA TELEFONO</t>
  </si>
  <si>
    <t>B746480510001</t>
  </si>
  <si>
    <t>ROTAFOLIO DE METAL</t>
  </si>
  <si>
    <t>B470300150010</t>
  </si>
  <si>
    <t>ROTAFOLIOS</t>
  </si>
  <si>
    <t>B672288570001</t>
  </si>
  <si>
    <t>ROTOMARTILLO</t>
  </si>
  <si>
    <t>B470300120001</t>
  </si>
  <si>
    <t>ROTULOS DIVERSOS</t>
  </si>
  <si>
    <t>B235200050473</t>
  </si>
  <si>
    <t>RUEDA CON SOPORTE DE PSICOMOTRICIDAD DE ESPUMA DE POLIURETANO FORRADO CON LINO PLASTIFICADO</t>
  </si>
  <si>
    <t>B536492830001</t>
  </si>
  <si>
    <t>RUEDA DE HOMBRO</t>
  </si>
  <si>
    <t>B702100070625</t>
  </si>
  <si>
    <t>RUEDA DE RECOJO CASETTE 1 Y 2 PARA FOTOCOPIADORA MUTIFUNCIONAL CANON IR 2230</t>
  </si>
  <si>
    <t>B235200050226</t>
  </si>
  <si>
    <t>RULETA DE MADERA</t>
  </si>
  <si>
    <t>B317500100056</t>
  </si>
  <si>
    <t>RULETA EDUCATIVA C/LOGO PPF</t>
  </si>
  <si>
    <t>B740890500001</t>
  </si>
  <si>
    <t>RUTEADOR DE RED - ROUTER</t>
  </si>
  <si>
    <t>B798100060276</t>
  </si>
  <si>
    <t>SABANA DE ALGODON 1 1/2 PLAZA</t>
  </si>
  <si>
    <t>B798100060215</t>
  </si>
  <si>
    <t>SABANA DE POLIALGODON DE 1 PLAZA</t>
  </si>
  <si>
    <t>B169400320147</t>
  </si>
  <si>
    <t>SACACORCHO DE ACERO INOXIDABLE</t>
  </si>
  <si>
    <t>B715000200006</t>
  </si>
  <si>
    <t>SACAGRAPA DE METAL</t>
  </si>
  <si>
    <t>B715000200002</t>
  </si>
  <si>
    <t>SACAGRAPAS</t>
  </si>
  <si>
    <t>B501100160001</t>
  </si>
  <si>
    <t>SACO DE POLIETILENO 113 CM X 76 CM COLOR BLANCO</t>
  </si>
  <si>
    <t>B501100150007</t>
  </si>
  <si>
    <t>SACO DE POLIPROPILENO 90 CM X 55 CM APROX.</t>
  </si>
  <si>
    <t>B501100150019</t>
  </si>
  <si>
    <t>SACO DE POLIPROPILENO DE 1 M X 70 CM COLOR BLANCO</t>
  </si>
  <si>
    <t>B501100150011</t>
  </si>
  <si>
    <t>SACO DE POLIPROPILENO DE 1.15 M X 85 CM</t>
  </si>
  <si>
    <t>B135000150003</t>
  </si>
  <si>
    <t>SACUDIDOR (PLUMERO) GRANDE</t>
  </si>
  <si>
    <t>B092200010046</t>
  </si>
  <si>
    <t>SAL YODADA X 1 KG</t>
  </si>
  <si>
    <t>B585000490025</t>
  </si>
  <si>
    <t>SALBUTAMOL 200 MG/DOSIS AER 60 DOSIS</t>
  </si>
  <si>
    <t>B585100130002</t>
  </si>
  <si>
    <t>B594700010005</t>
  </si>
  <si>
    <t>SALES DE REHIDRATACION ORAL PLV 20.5 G/L</t>
  </si>
  <si>
    <t>B169900210004</t>
  </si>
  <si>
    <t>SALSERA DE LOZA DE 80 ML</t>
  </si>
  <si>
    <t>B890200040003</t>
  </si>
  <si>
    <t>SANDALIA DE JEBE DE BAÑO PARA DAMA</t>
  </si>
  <si>
    <t>B890200040033</t>
  </si>
  <si>
    <t>SANDALIA DE JEBE UNISEX</t>
  </si>
  <si>
    <t>B890200040032</t>
  </si>
  <si>
    <t>SANDALIA SINTETICA UNISEX</t>
  </si>
  <si>
    <t>B094100030021</t>
  </si>
  <si>
    <t>SANDIA (AL PESO)</t>
  </si>
  <si>
    <t>B096800050008</t>
  </si>
  <si>
    <t>SANDWICH VARIADO</t>
  </si>
  <si>
    <t>B322290650001</t>
  </si>
  <si>
    <t>SANDWICHERA</t>
  </si>
  <si>
    <t>B419000060047</t>
  </si>
  <si>
    <t>SARGENTA DE FIERRO DE 1.20 M</t>
  </si>
  <si>
    <t>B135000200006</t>
  </si>
  <si>
    <t>SECADOR DE TELA</t>
  </si>
  <si>
    <t>B642900110017</t>
  </si>
  <si>
    <t>SECADOR DE VAJILLA EN POLIPIMA</t>
  </si>
  <si>
    <t>B135000190131</t>
  </si>
  <si>
    <t>SECADORA DE CABELLO (MENOR DE 1/8 UIT)</t>
  </si>
  <si>
    <t>B252285360001</t>
  </si>
  <si>
    <t>SECADORA DE MANOS</t>
  </si>
  <si>
    <t>B703000080005</t>
  </si>
  <si>
    <t>SEGURO PARA PUERTAS DE MUEBLES CON IMAN TIPO SAPITO</t>
  </si>
  <si>
    <t>B940800380027</t>
  </si>
  <si>
    <t>SEGURO PARA TIMON DE VEHICULO TIPO BASTON</t>
  </si>
  <si>
    <t>B731500090012</t>
  </si>
  <si>
    <t>SELLADOR PARA PARED</t>
  </si>
  <si>
    <t>B716000030027</t>
  </si>
  <si>
    <t>SELLO (FECHADOR) TRODAT MODELO Nº 1010</t>
  </si>
  <si>
    <t>B716000080157</t>
  </si>
  <si>
    <t>SELLO AUTOENTINTABLE CIRCULAR DE 20 MM APROX.</t>
  </si>
  <si>
    <t>B716000080177</t>
  </si>
  <si>
    <t>SELLO AUTOENTINTABLE CIRCULAR DE 25 MM APROX.</t>
  </si>
  <si>
    <t>B716000080150</t>
  </si>
  <si>
    <t>SELLO AUTOENTINTABLE CIRCULAR DE 52 MM APROX.</t>
  </si>
  <si>
    <t>B716000080103</t>
  </si>
  <si>
    <t>SELLO AUTOENTINTABLE DE 20 MM X 20 MM APROX.</t>
  </si>
  <si>
    <t>B716000080115</t>
  </si>
  <si>
    <t>SELLO AUTOENTINTABLE DE 26 MM X 9 MM APROX.</t>
  </si>
  <si>
    <t>B716000080104</t>
  </si>
  <si>
    <t>SELLO AUTOENTINTABLE DE 30 MM X 30 MM APROX.</t>
  </si>
  <si>
    <t>B716000080148</t>
  </si>
  <si>
    <t>SELLO AUTOENTINTABLE DE 32 MM X 32 MM APROX.</t>
  </si>
  <si>
    <t>B716000080116</t>
  </si>
  <si>
    <t>SELLO AUTOENTINTABLE DE 38 MM X 14 MM APROX.</t>
  </si>
  <si>
    <t>B716000080158</t>
  </si>
  <si>
    <t>SELLO AUTOENTINTABLE DE 41 MM X 41 MM APROX.</t>
  </si>
  <si>
    <t>B716000080180</t>
  </si>
  <si>
    <t>SELLO AUTOENTINTABLE DE 46 MM X 15 MM APROX.</t>
  </si>
  <si>
    <t>B716000080113</t>
  </si>
  <si>
    <t>SELLO AUTOENTINTABLE DE 47 MM X 18 MM APROX.</t>
  </si>
  <si>
    <t>B716000080156</t>
  </si>
  <si>
    <t>SELLO AUTOENTINTABLE DE 48 MM X 16 MM APROX.</t>
  </si>
  <si>
    <t>B716000080102</t>
  </si>
  <si>
    <t>SELLO AUTOENTINTABLE DE 48 MM X 18 MM APROX.</t>
  </si>
  <si>
    <t>B716000080147</t>
  </si>
  <si>
    <t>SELLO AUTOENTINTABLE DE 48 MM X 20 MM APROX.</t>
  </si>
  <si>
    <t>B716000080140</t>
  </si>
  <si>
    <t>SELLO AUTOENTINTABLE DE 49 MM X 28 MM APROX.</t>
  </si>
  <si>
    <t>B716000080143</t>
  </si>
  <si>
    <t>SELLO AUTOENTINTABLE DE 56 MM X 33 MM APROX.</t>
  </si>
  <si>
    <t>B716000080149</t>
  </si>
  <si>
    <t>SELLO AUTOENTINTABLE DE 58 MM X 22 MM APROX.</t>
  </si>
  <si>
    <t>B716000080106</t>
  </si>
  <si>
    <t>SELLO AUTOENTINTABLE DE 60 MM X 40 MM APROX.</t>
  </si>
  <si>
    <t>B716000080153</t>
  </si>
  <si>
    <t>SELLO AUTOENTINTABLE DE 70 MM X 10 MM APROX.</t>
  </si>
  <si>
    <t>B716000080142</t>
  </si>
  <si>
    <t>SELLO AUTOENTINTABLE DE 70 MM X 25 MM APROX.</t>
  </si>
  <si>
    <t>B716000080169</t>
  </si>
  <si>
    <t>SELLO AUTOENTINTABLE DE 75 MM X 15 MM APROX.</t>
  </si>
  <si>
    <t>B716000080105</t>
  </si>
  <si>
    <t>SELLO AUTOENTINTABLE DE 75 MM X 38 MM APROX.</t>
  </si>
  <si>
    <t>B716000080057</t>
  </si>
  <si>
    <t>SELLO AUTOMATICO GRABADO REDONDO</t>
  </si>
  <si>
    <t>B716000080033</t>
  </si>
  <si>
    <t>SELLO CON LOGOTIPO</t>
  </si>
  <si>
    <t>B716000080086</t>
  </si>
  <si>
    <t>SELLO DE AGUA PARA USO DE OFICINA</t>
  </si>
  <si>
    <t>B716000080038</t>
  </si>
  <si>
    <t>SELLO DE ENTINTAJE AUTOMATICO PARA TRODAT 4910</t>
  </si>
  <si>
    <t>B716000080030</t>
  </si>
  <si>
    <t>SELLO DE ENTINTAJE AUTOMATICO PARA TRODAT 4911</t>
  </si>
  <si>
    <t>B716000080018</t>
  </si>
  <si>
    <t>SELLO DE ENTINTAJE AUTOMATICO PARA TRODAT 4912</t>
  </si>
  <si>
    <t>B716000080039</t>
  </si>
  <si>
    <t>SELLO DE ENTINTAJE AUTOMATICO PARA TRODAT 4913</t>
  </si>
  <si>
    <t>B716000080023</t>
  </si>
  <si>
    <t>SELLO DE ENTINTAJE AUTOMATICO PARA TRODAT 4915</t>
  </si>
  <si>
    <t>B716000080024</t>
  </si>
  <si>
    <t>SELLO DE ENTINTAJE AUTOMATICO PARA TRODAT 4922</t>
  </si>
  <si>
    <t>B716000080031</t>
  </si>
  <si>
    <t>SELLO DE ENTINTAJE AUTOMATICO PARA TRODAT 4923</t>
  </si>
  <si>
    <t>B716000080050</t>
  </si>
  <si>
    <t>SELLO DE ENTINTAJE AUTOMATICO PARA TRODAT 4924</t>
  </si>
  <si>
    <t>B716000080032</t>
  </si>
  <si>
    <t>SELLO DE ENTINTAJE AUTOMATICO PARA TRODAT 4926</t>
  </si>
  <si>
    <t>B716000080071</t>
  </si>
  <si>
    <t>SELLO DE ENTINTAJE AUTOMATICO PARA TRODAT 4927</t>
  </si>
  <si>
    <t>B716000080019</t>
  </si>
  <si>
    <t>SELLO DE ENTINTAJE AUTOMATICO PARA TRODAT 4930</t>
  </si>
  <si>
    <t>B716000080028</t>
  </si>
  <si>
    <t>SELLO DE ENTINTAJE AUTOMATICO REDONDO</t>
  </si>
  <si>
    <t>B716000080006</t>
  </si>
  <si>
    <t>SELLO DE JEBE "MUY URGENTE"</t>
  </si>
  <si>
    <t>B716000080009</t>
  </si>
  <si>
    <t>SELLO DE JEBE "URGENTE"</t>
  </si>
  <si>
    <t>B716000080061</t>
  </si>
  <si>
    <t>SELLO DE JEBE "VºBº"</t>
  </si>
  <si>
    <t>B716000080155</t>
  </si>
  <si>
    <t>SELLO DE JEBE DE USO ADMINISTRATIVO</t>
  </si>
  <si>
    <t>B716000080013</t>
  </si>
  <si>
    <t>SELLO DE JEBE TAMAÑO ESPECIAL</t>
  </si>
  <si>
    <t>B716000080154</t>
  </si>
  <si>
    <t>SELLO DE MADERA DE USO ADMINISTRATIVO</t>
  </si>
  <si>
    <t>B716000080035</t>
  </si>
  <si>
    <t>SELLO DE MADERA STANDAR</t>
  </si>
  <si>
    <t>B716000080127</t>
  </si>
  <si>
    <t>SELLO DE POLIMERO "COPIA"</t>
  </si>
  <si>
    <t>B716000080126</t>
  </si>
  <si>
    <t>SELLO DE POLIMERO "RECEPCION"</t>
  </si>
  <si>
    <t>B716000080125</t>
  </si>
  <si>
    <t>SELLO DE POLIMERO "V°B°"</t>
  </si>
  <si>
    <t>B716000080045</t>
  </si>
  <si>
    <t>SELLO DE RECEPCION DE METAL</t>
  </si>
  <si>
    <t>B716000080076</t>
  </si>
  <si>
    <t>SELLO FECHADOR</t>
  </si>
  <si>
    <t>B716000080282</t>
  </si>
  <si>
    <t>SELLO FECHADOR AUTOENTINTABLE DE 26 MM X 26 MM APROX.</t>
  </si>
  <si>
    <t>B716000080241</t>
  </si>
  <si>
    <t>SELLO FECHADOR AUTOENTINTABLE LETRA DE 3.8 MM</t>
  </si>
  <si>
    <t>B716000080046</t>
  </si>
  <si>
    <t>SELLO FECHADOR AUTOMATICO Nº 5460</t>
  </si>
  <si>
    <t>B716000080051</t>
  </si>
  <si>
    <t>SELLO FECHADOR Nº 1020</t>
  </si>
  <si>
    <t>B716000080062</t>
  </si>
  <si>
    <t>SELLO NUMERADOR</t>
  </si>
  <si>
    <t>B090600040038</t>
  </si>
  <si>
    <t>SEMOLA DE TRIGO</t>
  </si>
  <si>
    <t>B715000280043</t>
  </si>
  <si>
    <t>SEÑALETICA PARA ESCRITORIO EN ACRILICO - CRISTAL TRANSPARENTE</t>
  </si>
  <si>
    <t>B710600120021</t>
  </si>
  <si>
    <t>SEPARADOR DE CARTULINA - COLORES</t>
  </si>
  <si>
    <t>B475100040419</t>
  </si>
  <si>
    <t>SEPARADOR DE DOCUMENTOS DE CARTULINA FOLCOTE IMPRESO DE 33 CM X 23 CM</t>
  </si>
  <si>
    <t>B710600140058</t>
  </si>
  <si>
    <t>SEPARADOR DE DOCUMENTOS DE PLASTICO CON PESTAÑA TAMAÑO  A4</t>
  </si>
  <si>
    <t>B710600140045</t>
  </si>
  <si>
    <t>SEPARADOR DE DOCUMENTOS DE PLASTICO CON PESTAÑA TAMAÑO A4</t>
  </si>
  <si>
    <t>B710600140061</t>
  </si>
  <si>
    <t>SEPARADOR DE DOCUMENTOS DE PLASTICO CON PESTAÑA TAMAÑO A4 JUEGO X 10</t>
  </si>
  <si>
    <t>B710600140088</t>
  </si>
  <si>
    <t>SEPARADOR DE DOCUMENTOS DE PLASTICO CON PESTAÑA TAMAÑO A4 JUEGO X 12</t>
  </si>
  <si>
    <t>B710600140095</t>
  </si>
  <si>
    <t>SEPARADOR DE DOCUMENTOS DE PLASTICO CON PESTAÑA TAMAÑO A4 JUEGO X 5</t>
  </si>
  <si>
    <t>B710600140031</t>
  </si>
  <si>
    <t>SEPARADOR DE DOCUMENTOS T/A4</t>
  </si>
  <si>
    <t>B470300140280</t>
  </si>
  <si>
    <t>SEPARADOR DE LIBRO CON DIVERSOS MOTIVOS</t>
  </si>
  <si>
    <t>B317500100029</t>
  </si>
  <si>
    <t>SERPENTINA</t>
  </si>
  <si>
    <t>B411000030006</t>
  </si>
  <si>
    <t>SERRUCHO DE COPA X 5 UND.</t>
  </si>
  <si>
    <t>B411000030020</t>
  </si>
  <si>
    <t>SERRUCHO DE COSTILLA DE 12 IN</t>
  </si>
  <si>
    <t>B411000030010</t>
  </si>
  <si>
    <t>SERRUCHO DE COSTILLA DE 14 IN</t>
  </si>
  <si>
    <t>B740892000001</t>
  </si>
  <si>
    <t>SERVIDOR</t>
  </si>
  <si>
    <t>B135000160003</t>
  </si>
  <si>
    <t>SERVILLETA DE PAPEL DE DOBLE HOJA X 100</t>
  </si>
  <si>
    <t>B139200450002</t>
  </si>
  <si>
    <t>B135000160002</t>
  </si>
  <si>
    <t>SERVILLETA DE PAPEL DE UNA HOJA X 100</t>
  </si>
  <si>
    <t>B139200450010</t>
  </si>
  <si>
    <t>SERVILLETA DE PAPEL DE UNA HOJA X 200</t>
  </si>
  <si>
    <t>B139200450006</t>
  </si>
  <si>
    <t>SERVILLETA DE PAPEL DE UNA HOJA X 400</t>
  </si>
  <si>
    <t>B135000160009</t>
  </si>
  <si>
    <t>SERVILLETA DE TELA</t>
  </si>
  <si>
    <t>B135000160011</t>
  </si>
  <si>
    <t>SERVILLETA PAPEL X 200 UNIDADES</t>
  </si>
  <si>
    <t>B135000160012</t>
  </si>
  <si>
    <t>SERVILLETA PAPEL X 400 UNIDADES</t>
  </si>
  <si>
    <t>B169900290004</t>
  </si>
  <si>
    <t>SERVILLETERO DE ACERO QUIRURGICO</t>
  </si>
  <si>
    <t>B419200020077</t>
  </si>
  <si>
    <t>SET BASICO PARA DESATORO DE DESAGUES</t>
  </si>
  <si>
    <t>B235200050073</t>
  </si>
  <si>
    <t>SET DE BELLEZA PARA MANICURE</t>
  </si>
  <si>
    <t>B139200200070</t>
  </si>
  <si>
    <t>SET DE CHAMPU X 1 L + CREMA ENJUAGUE X 1 L + POLVO DESODORANTE X 100 G</t>
  </si>
  <si>
    <t>B317500100224</t>
  </si>
  <si>
    <t>SET DE CONSTRUCCION</t>
  </si>
  <si>
    <t>B235200060138</t>
  </si>
  <si>
    <t>SET DE DONAS DE 6 PIEZAS MATERIAL LINO PLASTIFICADO</t>
  </si>
  <si>
    <t>B317500100355</t>
  </si>
  <si>
    <t>SET DE EQUILIBRIO DE 10 PIEZAS</t>
  </si>
  <si>
    <t>B419400110061</t>
  </si>
  <si>
    <t>SET DE HERRAMIENTAS PARA MANTENIMIENTO</t>
  </si>
  <si>
    <t>B139200200120</t>
  </si>
  <si>
    <t>SET DE MAQUILLAJE FACIAL X 9 PIEZAS</t>
  </si>
  <si>
    <t>B495100132302</t>
  </si>
  <si>
    <t>SET INSTRUMENTAL QUIRURGICO DE CURACIONES X 2 PIEZAS</t>
  </si>
  <si>
    <t>B495701440036</t>
  </si>
  <si>
    <t>SET PARA PRIMEROS AUXILIOS</t>
  </si>
  <si>
    <t>B675088500001</t>
  </si>
  <si>
    <t>SIERRA CIRCULAR</t>
  </si>
  <si>
    <t>B239400090007</t>
  </si>
  <si>
    <t>SILBATO</t>
  </si>
  <si>
    <t>B731500060004</t>
  </si>
  <si>
    <t>SILICONA</t>
  </si>
  <si>
    <t>B070400100064</t>
  </si>
  <si>
    <t>SILICONA AISLANTE DE CALOR X 50 G APROX.</t>
  </si>
  <si>
    <t>B133000360005</t>
  </si>
  <si>
    <t>SILICONA CRISTALINA</t>
  </si>
  <si>
    <t>B767400070010</t>
  </si>
  <si>
    <t>SILICONA EN BARRA</t>
  </si>
  <si>
    <t>B133000360012</t>
  </si>
  <si>
    <t>SILICONA EN SPRAY</t>
  </si>
  <si>
    <t>B203400120040</t>
  </si>
  <si>
    <t>SILICONA LIQUIDA</t>
  </si>
  <si>
    <t>B133000360032</t>
  </si>
  <si>
    <t>SILICONA PARA LLANTA EN SPRAY X 360 ML</t>
  </si>
  <si>
    <t>B133000360015</t>
  </si>
  <si>
    <t>SILICONA PARA LLANTA X 440 ML</t>
  </si>
  <si>
    <t>B133000360034</t>
  </si>
  <si>
    <t>SILICONA PARA LLANTA X 500 ML</t>
  </si>
  <si>
    <t>B133000360007</t>
  </si>
  <si>
    <t>SILICONA PARA TABLERO</t>
  </si>
  <si>
    <t>B133000360033</t>
  </si>
  <si>
    <t>SILICONA PARA TABLERO EN SPRAY X 360 ML</t>
  </si>
  <si>
    <t>B133000360026</t>
  </si>
  <si>
    <t>SILICONA PARA TABLERO X 440 ML</t>
  </si>
  <si>
    <t>B133000360019</t>
  </si>
  <si>
    <t>SILICONA RENOVADORA DE LLANTAS</t>
  </si>
  <si>
    <t>B203400120125</t>
  </si>
  <si>
    <t>SILICONA TRANSPARENTE X 10 OZ</t>
  </si>
  <si>
    <t>B203400120078</t>
  </si>
  <si>
    <t>SILICONA TRANSPARENTE X 300 ML</t>
  </si>
  <si>
    <t>B746481190017</t>
  </si>
  <si>
    <t>SILLA DE MADERA CEDRO</t>
  </si>
  <si>
    <t>B746482550024</t>
  </si>
  <si>
    <t>SILLA DE POLIPROPILENO</t>
  </si>
  <si>
    <t>B746482550022</t>
  </si>
  <si>
    <t>SILLA DE POLIPROPILENO DE 3 CUERPOS</t>
  </si>
  <si>
    <t>B536493790001</t>
  </si>
  <si>
    <t>SILLA DE RUEDAS METALICA</t>
  </si>
  <si>
    <t>B536493790017</t>
  </si>
  <si>
    <t>SILLA DE RUEDAS METALICA DE ARO 14</t>
  </si>
  <si>
    <t>B746481190001</t>
  </si>
  <si>
    <t>SILLA FIJA DE MADERA</t>
  </si>
  <si>
    <t>B746481190009</t>
  </si>
  <si>
    <t>SILLA FIJA DE MADERA PARA NIÑOS</t>
  </si>
  <si>
    <t>B746481870001</t>
  </si>
  <si>
    <t>SILLA FIJA DE METAL</t>
  </si>
  <si>
    <t>B746481870029</t>
  </si>
  <si>
    <t>SILLA FIJA DE METAL CON BRAZOS</t>
  </si>
  <si>
    <t>B746481870011</t>
  </si>
  <si>
    <t>SILLA FIJA DE METAL CON TAPIZ COLOR NEGRO</t>
  </si>
  <si>
    <t>B746481870023</t>
  </si>
  <si>
    <t>SILLA FIJA DE METAL SIN BRAZOS C/TAPIZ DE TELA C/BEIGE</t>
  </si>
  <si>
    <t>B746482550002</t>
  </si>
  <si>
    <t>SILLA FIJA DE OTRO MATERIAL</t>
  </si>
  <si>
    <t>B746482550018</t>
  </si>
  <si>
    <t>SILLA FIJA DE PLASTICO CON BRAZOS</t>
  </si>
  <si>
    <t>B746483900001</t>
  </si>
  <si>
    <t>SILLA GIRATORIA DE METAL</t>
  </si>
  <si>
    <t>B746483900044</t>
  </si>
  <si>
    <t>SILLA GIRATORIA DE METAL CON BRAZOS</t>
  </si>
  <si>
    <t>B746483900043</t>
  </si>
  <si>
    <t>SILLA GIRATORIA DE METAL CON BRAZOS TIPO GERENCIAL</t>
  </si>
  <si>
    <t>B746483900024</t>
  </si>
  <si>
    <t>SILLA GIRATORIA DE METAL CON GARRUCHAS</t>
  </si>
  <si>
    <t>B746483900022</t>
  </si>
  <si>
    <t>SILLA GIRATORIA DE METAL ERGONOMICA ANATOMICA TIPO DIGITADORA</t>
  </si>
  <si>
    <t>B746483900068</t>
  </si>
  <si>
    <t>SILLA GIRATORIA DE METAL ERGONOMICA CON BRAZOS</t>
  </si>
  <si>
    <t>B746483900030</t>
  </si>
  <si>
    <t>SILLA GIRATORIA DE METAL PARA SECRETARIA C/BRAZO</t>
  </si>
  <si>
    <t>B746483900037</t>
  </si>
  <si>
    <t>SILLA GIRATORIA DE METAL TIPO CAJERO</t>
  </si>
  <si>
    <t>B536495690001</t>
  </si>
  <si>
    <t>SILLA PARA NIÑO</t>
  </si>
  <si>
    <t>B746485940002</t>
  </si>
  <si>
    <t>SILLA PLEGABLE COLOR NEGRO</t>
  </si>
  <si>
    <t>B746485260001</t>
  </si>
  <si>
    <t>SILLA PLEGABLE DE METAL</t>
  </si>
  <si>
    <t>B746485940001</t>
  </si>
  <si>
    <t>SILLA PLEGLABLE DE OTRO MATERIAL</t>
  </si>
  <si>
    <t>B092200010050</t>
  </si>
  <si>
    <t>SILLAO X 500 ML</t>
  </si>
  <si>
    <t>B746487970001</t>
  </si>
  <si>
    <t>SILLON FIJO DE METAL</t>
  </si>
  <si>
    <t>B746488310001</t>
  </si>
  <si>
    <t>SILLON GIRATORIO (OTROS)</t>
  </si>
  <si>
    <t>B746489330001</t>
  </si>
  <si>
    <t>SILLON GIRATORIO DE METAL</t>
  </si>
  <si>
    <t>B746489330019</t>
  </si>
  <si>
    <t>SILLON GIRATORIO DE METAL RECLINABLE CON RESPALDAR ALTO CON BRAZOS</t>
  </si>
  <si>
    <t>B746489500001</t>
  </si>
  <si>
    <t>SILLON MODULAR</t>
  </si>
  <si>
    <t>B583800220004</t>
  </si>
  <si>
    <t>SIMETICONA 40 MG TAB</t>
  </si>
  <si>
    <t>B583800220007</t>
  </si>
  <si>
    <t>SIMETICONA 40 MG/ML SOL GOT 15 ML</t>
  </si>
  <si>
    <t>B583800220014</t>
  </si>
  <si>
    <t>SIMETICONA 400 MG TAB</t>
  </si>
  <si>
    <t>B583800220012</t>
  </si>
  <si>
    <t>SIMETICONA 80 MG TAB</t>
  </si>
  <si>
    <t>B941000080002</t>
  </si>
  <si>
    <t>SIRENA CON ALTA VOZ (MEGAFONO)</t>
  </si>
  <si>
    <t>B941000080011</t>
  </si>
  <si>
    <t>B941000080003</t>
  </si>
  <si>
    <t>SIRENA PARA PATRULLERO</t>
  </si>
  <si>
    <t>B462243540002</t>
  </si>
  <si>
    <t>SISTEMA CERCO ELECTRICO</t>
  </si>
  <si>
    <t>B740894060001</t>
  </si>
  <si>
    <t>SISTEMA DE ADMINISTRACION DE COLAS</t>
  </si>
  <si>
    <t>B882295370001</t>
  </si>
  <si>
    <t>SISTEMA DE DETECCION CONTRA INCENDIOS</t>
  </si>
  <si>
    <t>B952278340001</t>
  </si>
  <si>
    <t>SISTEMA DE PROYECCION MULTIMEDIA - PROYECTOR MULTIMEDIA</t>
  </si>
  <si>
    <t>B952278340007</t>
  </si>
  <si>
    <t>SISTEMA DE PROYECCION MULTIMEDIA - PROYECTOR MULTIMEDIA 3000 LM</t>
  </si>
  <si>
    <t>B710600100192</t>
  </si>
  <si>
    <t>SOBRE BLANCO DE 80 G TAMAÑO  OFICIO</t>
  </si>
  <si>
    <t>B710600100082</t>
  </si>
  <si>
    <t>SOBRE BLANCO DE 80 G TAMAÑO A4</t>
  </si>
  <si>
    <t>B710600100170</t>
  </si>
  <si>
    <t>SOBRE BLANCO DE 80 G TAMAÑO ESPECIAL (A MEDIDA)</t>
  </si>
  <si>
    <t>B710600100040</t>
  </si>
  <si>
    <t>SOBRE BLANCO DE 80 G TAMAÑO OFICIO</t>
  </si>
  <si>
    <t>B475100040287</t>
  </si>
  <si>
    <t>SOBRE BLANCO MEMBRETADO 90 G TAMAÑO ESPECIAL (SEGUN MEDIDA)</t>
  </si>
  <si>
    <t>B475100040275</t>
  </si>
  <si>
    <t>SOBRE BLANCO MEMBRETADO 90 G TAMAÑO OFICIO</t>
  </si>
  <si>
    <t>B475100040135</t>
  </si>
  <si>
    <t>SOBRE BLANCO MEMBRETADO T/OFICIO X UNID.</t>
  </si>
  <si>
    <t>B710600100146</t>
  </si>
  <si>
    <t>SOBRE BLANCO T/CARTA</t>
  </si>
  <si>
    <t>B710600100145</t>
  </si>
  <si>
    <t>SOBRE BLANCO T/PARTE</t>
  </si>
  <si>
    <t>B710600100118</t>
  </si>
  <si>
    <t>SOBRE C/ BLANCO 80 GRS T/OFICIO</t>
  </si>
  <si>
    <t>B475100040904</t>
  </si>
  <si>
    <t>SOBRE DE CARTULINA FOLCOTE IMPRESO 25.5 CM X 32 CM</t>
  </si>
  <si>
    <t>B710600100172</t>
  </si>
  <si>
    <t>SOBRE DE PAPEL FINO DE 90 G TAMAÑO ESPECIAL (A MEDIDA)</t>
  </si>
  <si>
    <t>B710600100157</t>
  </si>
  <si>
    <t>SOBRE DE PLASTICO TAMAÑO OFICIO</t>
  </si>
  <si>
    <t>B710600100230</t>
  </si>
  <si>
    <t>SOBRE EN PAPEL FINO TIPO KIMBERLY DE 80 G DE 25 CM X 10.5 CM</t>
  </si>
  <si>
    <t>B710600100195</t>
  </si>
  <si>
    <t>SOBRE MANILA  DE 90 G TAMAÑO A4</t>
  </si>
  <si>
    <t>B710600100193</t>
  </si>
  <si>
    <t>SOBRE MANILA  DE 90 G TAMAÑO MEDIO OFICIO</t>
  </si>
  <si>
    <t>B710600100194</t>
  </si>
  <si>
    <t>SOBRE MANILA  DE 90 G TAMAÑO OFICIO</t>
  </si>
  <si>
    <t>B710600100151</t>
  </si>
  <si>
    <t>SOBRE MANILA  T/A4</t>
  </si>
  <si>
    <t>B710600100236</t>
  </si>
  <si>
    <t>SOBRE MANILA  TAMAÑO MEDIO OFICIO</t>
  </si>
  <si>
    <t>B710600100089</t>
  </si>
  <si>
    <t>SOBRE MANILA DE 90 G TAMAÑO A4</t>
  </si>
  <si>
    <t>B710600100173</t>
  </si>
  <si>
    <t>SOBRE MANILA DE 90 G TAMAÑO EXTRA OFICIO</t>
  </si>
  <si>
    <t>B710600100166</t>
  </si>
  <si>
    <t>SOBRE MANILA DE 90 G TAMAÑO EXTRA OFICIO X 50</t>
  </si>
  <si>
    <t>B710600100079</t>
  </si>
  <si>
    <t>SOBRE MANILA DE 90 G TAMAÑO MEDIO OFICIO</t>
  </si>
  <si>
    <t>B710600100056</t>
  </si>
  <si>
    <t>SOBRE MANILA DE 90 G TAMAÑO OFICIO</t>
  </si>
  <si>
    <t>B475100040291</t>
  </si>
  <si>
    <t>SOBRE MANILA MEMBRETADO 180 G TAMAÑO ESPECIAL (SEGUN MEDIDA)</t>
  </si>
  <si>
    <t>B475100040018</t>
  </si>
  <si>
    <t>SOBRE MANILA MEMBRETADO T/A-4</t>
  </si>
  <si>
    <t>B475100040315</t>
  </si>
  <si>
    <t>SOBRE MANILA MEMBRETADO TAMAÑO OFICIO</t>
  </si>
  <si>
    <t>B710600100097</t>
  </si>
  <si>
    <t>SOBRE MANILA T/ DOBLE OFICIO</t>
  </si>
  <si>
    <t>B710600100078</t>
  </si>
  <si>
    <t>SOBRE MANILA T/ EXTRA OFICIO</t>
  </si>
  <si>
    <t>B710600100058</t>
  </si>
  <si>
    <t>SOBRE MANILA T/ MEDIO OFICIO X UNI</t>
  </si>
  <si>
    <t>B710600100057</t>
  </si>
  <si>
    <t>SOBRE MANILA T/ OFICIO</t>
  </si>
  <si>
    <t>B710600100046</t>
  </si>
  <si>
    <t>SOBRE MANILA T/ PAGO X 100 UNI</t>
  </si>
  <si>
    <t>B710600100059</t>
  </si>
  <si>
    <t>SOBRE MANILA T/A4</t>
  </si>
  <si>
    <t>B710600100070</t>
  </si>
  <si>
    <t>SOBRE MANILA T/A4 X 50 UNI</t>
  </si>
  <si>
    <t>B710600100234</t>
  </si>
  <si>
    <t>SOBRE MANILA TAMAÑO  A4</t>
  </si>
  <si>
    <t>B710600100200</t>
  </si>
  <si>
    <t>SOBRE MANILA TAMAÑO A4</t>
  </si>
  <si>
    <t>B710600100202</t>
  </si>
  <si>
    <t>SOBRE MANILA TAMAÑO DOBLE OFICIO</t>
  </si>
  <si>
    <t>B710600100180</t>
  </si>
  <si>
    <t>SOBRE MANILA TAMAÑO EXTRAOFICIO</t>
  </si>
  <si>
    <t>B475100040246</t>
  </si>
  <si>
    <t>SOBRE PARA TARJETA PRESENTACION</t>
  </si>
  <si>
    <t>B475100040128</t>
  </si>
  <si>
    <t>SOBRES TIPO ESQUELA EN PAPEL BOND 75 GRS.</t>
  </si>
  <si>
    <t>B285000080063</t>
  </si>
  <si>
    <t>SOCKET CON BASE PARA FOCO</t>
  </si>
  <si>
    <t>B285000080084</t>
  </si>
  <si>
    <t>SOCKET PARA FLUORESCENTE LINEAL DE 36 W</t>
  </si>
  <si>
    <t>B285000080065</t>
  </si>
  <si>
    <t>SOCKET PARA FLUORESCENTE LINEAL DE 40 W</t>
  </si>
  <si>
    <t>B285000080013</t>
  </si>
  <si>
    <t>SOCKET PARA LAMPARA FLUORESCENTE CIRCULAR</t>
  </si>
  <si>
    <t>B285000080016</t>
  </si>
  <si>
    <t>SOCKET PARA SPOT DICROICO</t>
  </si>
  <si>
    <t>B285000080018</t>
  </si>
  <si>
    <t>SOCKET PORTA ARRANCADOR PARA FLUORESCENTE</t>
  </si>
  <si>
    <t>B133000430003</t>
  </si>
  <si>
    <t>SODA CAUSTICA</t>
  </si>
  <si>
    <t>B133000430066</t>
  </si>
  <si>
    <t>SODA CAUSTICA (AL PESO)</t>
  </si>
  <si>
    <t>B746490010005</t>
  </si>
  <si>
    <t>SOFA DE MADERA DE 2 CUERPOS</t>
  </si>
  <si>
    <t>B746490010006</t>
  </si>
  <si>
    <t>SOFA DE MADERA DE 3 CUERPOS</t>
  </si>
  <si>
    <t>B140400030654</t>
  </si>
  <si>
    <t>SOFTWAR PARA DISEÑO GRAFICO (INC. LICENCIAS)</t>
  </si>
  <si>
    <t>B140400031814</t>
  </si>
  <si>
    <t>SOFTWARE (INC. LICENCIA) CALL MANAGER</t>
  </si>
  <si>
    <t>B140400031423</t>
  </si>
  <si>
    <t>SOFTWARE (INC. LICENCIA) PARA MANEJO DE PROYECTOS</t>
  </si>
  <si>
    <t>B140400031418</t>
  </si>
  <si>
    <t>SOFTWARE (INC. LICENCIA) PARA TELEFONIA IP</t>
  </si>
  <si>
    <t>B140400031466</t>
  </si>
  <si>
    <t>SOFTWARE (INC. LICENCIA) PARA VIRTUALIZACION</t>
  </si>
  <si>
    <t>B140400030076</t>
  </si>
  <si>
    <t>SOFTWARE ANTIVIRUS</t>
  </si>
  <si>
    <t>B140400030718</t>
  </si>
  <si>
    <t>SOFTWARE DE ADMINISTRACION DE BASE DE DATOS</t>
  </si>
  <si>
    <t>B140400030713</t>
  </si>
  <si>
    <t>SOFTWARE DE DISEÑO GRAFICO</t>
  </si>
  <si>
    <t>B140400030767</t>
  </si>
  <si>
    <t>SOFTWARE DE DISEÑO GRAFICO PARA DISEÑO 2D Y 3D</t>
  </si>
  <si>
    <t>B140400031111</t>
  </si>
  <si>
    <t>SOFTWARE DE GESTION DE DOCUMENTOS</t>
  </si>
  <si>
    <t>B140400030429</t>
  </si>
  <si>
    <t>SOFTWARE ESTADISTICO</t>
  </si>
  <si>
    <t>B140400030612</t>
  </si>
  <si>
    <t>SOFTWARE ESTADISTICO SPSS</t>
  </si>
  <si>
    <t>B140400030821</t>
  </si>
  <si>
    <t>SOFTWARE KIT COMPLETO ADOBE</t>
  </si>
  <si>
    <t>B140400030944</t>
  </si>
  <si>
    <t>SOFTWARE OFFICE 2007 SMALL BUSINESS MLK ORIGINAL</t>
  </si>
  <si>
    <t>B140400030490</t>
  </si>
  <si>
    <t>SOFTWARE PARA CONTROL DE ASISTENCIA</t>
  </si>
  <si>
    <t>B140400030140</t>
  </si>
  <si>
    <t>SOFTWARE PARA CORREOS ELECTRONICOS</t>
  </si>
  <si>
    <t>B140400030674</t>
  </si>
  <si>
    <t>SOFTWARE SUITE ADOBE CREATIVE SUITE CS23 DESIGN PREMIUM</t>
  </si>
  <si>
    <t>B235200050216</t>
  </si>
  <si>
    <t>SOGA</t>
  </si>
  <si>
    <t>B503300110016</t>
  </si>
  <si>
    <t>SOGA DE CERDA DE 3/4 IN</t>
  </si>
  <si>
    <t>B503300110021</t>
  </si>
  <si>
    <t>SOGA DE NAILON DE 1/2 IN</t>
  </si>
  <si>
    <t>B503300070015</t>
  </si>
  <si>
    <t>SOGA DE NAILON.</t>
  </si>
  <si>
    <t>B239400090062</t>
  </si>
  <si>
    <t>SOGA PARA SALTAR CON MANGO DE MADERA</t>
  </si>
  <si>
    <t>B852900060002</t>
  </si>
  <si>
    <t>SOLAPERO METAL</t>
  </si>
  <si>
    <t>B852900060007</t>
  </si>
  <si>
    <t>SOLAPERO METAL REVESTIDO CON FIBRA PLASTIFICADO</t>
  </si>
  <si>
    <t>B852900060014</t>
  </si>
  <si>
    <t>SOLAPIN CIRCULAR INSTITUCIONAL</t>
  </si>
  <si>
    <t>B852900060015</t>
  </si>
  <si>
    <t>SOLAPINES</t>
  </si>
  <si>
    <t>B235200050478</t>
  </si>
  <si>
    <t>B405700060034</t>
  </si>
  <si>
    <t>SOLDADURA DE ESTAÑO</t>
  </si>
  <si>
    <t>B405700060141</t>
  </si>
  <si>
    <t>SOLDADURA DE ESTAÑO 1/16 IN X 100 M</t>
  </si>
  <si>
    <t>B405700060132</t>
  </si>
  <si>
    <t>SOLDADURA DE ESTAÑO DE 1 MM X 1 KG</t>
  </si>
  <si>
    <t>B405700060138</t>
  </si>
  <si>
    <t>SOLDADURA DE ESTAÑO Y PLOMO DE 1 MM X 60 YD</t>
  </si>
  <si>
    <t>B740894810002</t>
  </si>
  <si>
    <t>SOLUCION DE ALMACENAMIENTO EXTERNO NAS - NETWORK ATTACHED STORAGE</t>
  </si>
  <si>
    <t>B731500040088</t>
  </si>
  <si>
    <t>SOLVENTE DIELECTRICO ECOLOGICO NO CLORADO</t>
  </si>
  <si>
    <t>B445100480101</t>
  </si>
  <si>
    <t>SOLVENTE LIMPIA CONTACTOS EN SPRAY X 16 FL OZ</t>
  </si>
  <si>
    <t>B235200050132</t>
  </si>
  <si>
    <t>SONAJA CHICA PARA BEBE</t>
  </si>
  <si>
    <t>B410600050058</t>
  </si>
  <si>
    <t>SONDA DE ALAMBRE ACERADO DE 1/2 IN X 15 M PARA DESATORO DE TUBERIAS</t>
  </si>
  <si>
    <t>B410600050057</t>
  </si>
  <si>
    <t>SONDA DE ALAMBRE ACERADO DE 3/8 IN X 20 M PARA DESATORO DE TUBERIAS</t>
  </si>
  <si>
    <t>B495700510002</t>
  </si>
  <si>
    <t>SONDA VESICAL TIPO NELATON Nº 12</t>
  </si>
  <si>
    <t>B672295040001</t>
  </si>
  <si>
    <t>SOPLADORA DE AIRE</t>
  </si>
  <si>
    <t>B646300090070</t>
  </si>
  <si>
    <t>SOPORTE DE MANIJA PARA ESTANTE DE ANGULO RANURADO</t>
  </si>
  <si>
    <t>B703000080014</t>
  </si>
  <si>
    <t>SOPORTE DE METAL</t>
  </si>
  <si>
    <t>B208400030061</t>
  </si>
  <si>
    <t>SOPORTE DE METAL NIQUELADO PARA LAVATORIO</t>
  </si>
  <si>
    <t>B803800010013</t>
  </si>
  <si>
    <t>SOPORTE DE METAL PARA EXTINTOR</t>
  </si>
  <si>
    <t>B803800010054</t>
  </si>
  <si>
    <t>SOPORTE DE METAL PARA EXTINTOR DE 12 KG</t>
  </si>
  <si>
    <t>B803800010053</t>
  </si>
  <si>
    <t>SOPORTE DE METAL PARA EXTINTOR DE 6 KG</t>
  </si>
  <si>
    <t>B803800010056</t>
  </si>
  <si>
    <t>SOPORTE DE METAL PARA EXTINTOR DE 9 KG</t>
  </si>
  <si>
    <t>B642900020076</t>
  </si>
  <si>
    <t>SOPORTE DE RIEL</t>
  </si>
  <si>
    <t>B419200020089</t>
  </si>
  <si>
    <t>SOPORTE PIN ACRILICO TRANSPARENTE X 100 UNI</t>
  </si>
  <si>
    <t>B419200020069</t>
  </si>
  <si>
    <t>SOPORTE PIN DE PLASTICO TRANSPARENTE</t>
  </si>
  <si>
    <t>B169400320174</t>
  </si>
  <si>
    <t>SORBETE</t>
  </si>
  <si>
    <t>B169400320073</t>
  </si>
  <si>
    <t>SORBETES X 100 UND</t>
  </si>
  <si>
    <t>B899600290004</t>
  </si>
  <si>
    <t>SOSTEN DE ALGODON</t>
  </si>
  <si>
    <t>B199200050185</t>
  </si>
  <si>
    <t>SPLITER DE 02 SALIDAS</t>
  </si>
  <si>
    <t>B470300070445</t>
  </si>
  <si>
    <t>STICKER AUTOADHESIVA IMPRESA 4.3 CM X 4.3 CM</t>
  </si>
  <si>
    <t>B470300140132</t>
  </si>
  <si>
    <t>STICKER AUTOADHESIVO</t>
  </si>
  <si>
    <t>B470300140133</t>
  </si>
  <si>
    <t>STICKER AUTOADHESIVO.</t>
  </si>
  <si>
    <t>B470300140107</t>
  </si>
  <si>
    <t>STICKER EN VINIL TRANSPARENTE DE 8 X 8</t>
  </si>
  <si>
    <t>B470300140003</t>
  </si>
  <si>
    <t>STICKER IMPRESO SERIGRAFIA</t>
  </si>
  <si>
    <t>B470300140026</t>
  </si>
  <si>
    <t>STICKER MEMBRETADOS</t>
  </si>
  <si>
    <t>B135000190061</t>
  </si>
  <si>
    <t>SUCCIONADOR DE METAL CON MANIJA</t>
  </si>
  <si>
    <t>B403600070035</t>
  </si>
  <si>
    <t>SUCCIONADOR PARA SOLDADURA</t>
  </si>
  <si>
    <t>B715000400004</t>
  </si>
  <si>
    <t>SUJETADOR DE ACRILICO DE PAPEL CON BASE</t>
  </si>
  <si>
    <t>B139000370007</t>
  </si>
  <si>
    <t>SUJETADOR DE CABELLO DE PLASTICO</t>
  </si>
  <si>
    <t>B715000400001</t>
  </si>
  <si>
    <t>SUJETADOR DE DOCUMENTOS</t>
  </si>
  <si>
    <t>B715000400002</t>
  </si>
  <si>
    <t>SUJETADOR DE PAPEL PARA COMPUTADORA</t>
  </si>
  <si>
    <t>B718500100010</t>
  </si>
  <si>
    <t>SUJETADOR PARA PAPEL (TIPO FASTENER) DE METAL X 100</t>
  </si>
  <si>
    <t>B718500100014</t>
  </si>
  <si>
    <t>SUJETADOR PARA PAPEL (TIPO FASTENER) DE METAL X 50</t>
  </si>
  <si>
    <t>B718500100001</t>
  </si>
  <si>
    <t>SUJETADOR PARA PAPEL TIPO GUSANILLO CON PISADOR DE METAL X 25</t>
  </si>
  <si>
    <t>B718500100002</t>
  </si>
  <si>
    <t>SUJETADOR PARA PAPEL TIPO GUSANILLO CON PISADOR DE PLASTICO X 25</t>
  </si>
  <si>
    <t>B151200050148</t>
  </si>
  <si>
    <t>SUJETADOR TERCIARIO DE 24 MM X 24 MM X 61 CM</t>
  </si>
  <si>
    <t>B583300930006</t>
  </si>
  <si>
    <t>SULFADIAZINA DE PLATA 1 G/100 G PLV 10 G</t>
  </si>
  <si>
    <t>B581300030005</t>
  </si>
  <si>
    <t>SULFAMETOXAZOL + TRIMETOPRIMA 800 MG + 160 MG TAB</t>
  </si>
  <si>
    <t>B283400090477</t>
  </si>
  <si>
    <t>SUPRESOR DE PICO</t>
  </si>
  <si>
    <t>B767500290001</t>
  </si>
  <si>
    <t>B742299890001</t>
  </si>
  <si>
    <t>SURTIDOR DE AGUA ELECTRICO - DISPENSADOR ELECTRICO</t>
  </si>
  <si>
    <t>B746491360001</t>
  </si>
  <si>
    <t>B742299890002</t>
  </si>
  <si>
    <t>SURTIDOR DE AGUA ELECTRICO - DISPENSADOR ELECTRICO CON BIDON</t>
  </si>
  <si>
    <t>B169900150003</t>
  </si>
  <si>
    <t>SURTIDOR DE PLASTICO DE AGUA MINERAL</t>
  </si>
  <si>
    <t>B545000020117</t>
  </si>
  <si>
    <t>SUSCRIPCION A LA REVISTA JUS CONSTITUCIONAL</t>
  </si>
  <si>
    <t>B546900010174</t>
  </si>
  <si>
    <t>SUSCRIPCION A REVISTA INFORMATIVO CABALLERO BUSTAMANTE</t>
  </si>
  <si>
    <t>B546900010015</t>
  </si>
  <si>
    <t>SUSCRIPCION AL DIALOGO CON LA JURISPRUDENCIA</t>
  </si>
  <si>
    <t>B545000010004</t>
  </si>
  <si>
    <t>SUSCRIPCION ANUAL A DIARIO DE CIRCULACION NACIONAL</t>
  </si>
  <si>
    <t>B545000010040</t>
  </si>
  <si>
    <t>SUSCRIPCION ANUAL A DIARIO EL COMERCIO</t>
  </si>
  <si>
    <t>B545000010038</t>
  </si>
  <si>
    <t>SUSCRIPCION ANUAL A DIARIO EL PERUANO</t>
  </si>
  <si>
    <t>B545000010041</t>
  </si>
  <si>
    <t>SUSCRIPCION ANUAL A DIARIO EXPRESO</t>
  </si>
  <si>
    <t>B545000010047</t>
  </si>
  <si>
    <t>SUSCRIPCION ANUAL A DIARIO EXPRESO (LUNES A VIERNES)</t>
  </si>
  <si>
    <t>B545000010048</t>
  </si>
  <si>
    <t>SUSCRIPCION ANUAL A DIARIO EXTRA</t>
  </si>
  <si>
    <t>B545000010039</t>
  </si>
  <si>
    <t>SUSCRIPCION ANUAL A DIARIO GESTION</t>
  </si>
  <si>
    <t>B545000020108</t>
  </si>
  <si>
    <t>SUSCRIPCION ANUAL A GACETA CONSTITUCIONAL</t>
  </si>
  <si>
    <t>B545000020353</t>
  </si>
  <si>
    <t>SUSCRIPCION ANUAL A LA REVISTA GACETA PENAL &amp; PROCESAL PENAL</t>
  </si>
  <si>
    <t>B545000020244</t>
  </si>
  <si>
    <t>SUSCRIPCION ANUAL A REVISTA ACTUALIDAD GUBERNAMENTAL</t>
  </si>
  <si>
    <t>B545000020466</t>
  </si>
  <si>
    <t>SUSCRIPCION ANUAL A REVISTA ACTUALIDAD JURIDICA</t>
  </si>
  <si>
    <t>B545000020079</t>
  </si>
  <si>
    <t>SUSCRIPCION ANUAL A REVISTA CARETAS</t>
  </si>
  <si>
    <t>B545000020618</t>
  </si>
  <si>
    <t>SUSCRIPCION ANUAL A REVISTA CORREO</t>
  </si>
  <si>
    <t>B545000020048</t>
  </si>
  <si>
    <t>SUSCRIPCION ANUAL A REVISTA DE CONTABILIDAD</t>
  </si>
  <si>
    <t>B545000020024</t>
  </si>
  <si>
    <t>SUSCRIPCION ANUAL A REVISTA DE GESTION PUBLICA</t>
  </si>
  <si>
    <t>B545000020247</t>
  </si>
  <si>
    <t>B545000020042</t>
  </si>
  <si>
    <t>SUSCRIPCION ANUAL A REVISTA DE TEMAS LABORALES</t>
  </si>
  <si>
    <t>B545000020075</t>
  </si>
  <si>
    <t>SUSCRIPCION ANUAL A REVISTA GACETA JURIDICA</t>
  </si>
  <si>
    <t>B545000020157</t>
  </si>
  <si>
    <t>SUSCRIPCION ANUAL A REVISTA GENTE</t>
  </si>
  <si>
    <t>B545000020043</t>
  </si>
  <si>
    <t>SUSCRIPCION ANUAL A REVISTA SOLUCIONES LABORALES</t>
  </si>
  <si>
    <t>B545000010037</t>
  </si>
  <si>
    <t>SUSCRIPCION ANUAL DIARIO LA REPUBLICA</t>
  </si>
  <si>
    <t>B546900010160</t>
  </si>
  <si>
    <t>SUSCRIPCION ANUAL GACETA JURIDICA</t>
  </si>
  <si>
    <t>B545000020073</t>
  </si>
  <si>
    <t>SUSCRIPCION MENSUAL A REVISTA  DIALOGO CON LA JURISPRUDENCIA</t>
  </si>
  <si>
    <t>B545000020047</t>
  </si>
  <si>
    <t>SUSCRIPCION REVISTA SEMANA ECONOMICA</t>
  </si>
  <si>
    <t>B767500010038</t>
  </si>
  <si>
    <t>SWICHT DE 10/100/1000 MBPS DE 24 PUERTOS</t>
  </si>
  <si>
    <t>B740894870001</t>
  </si>
  <si>
    <t>SWITCH PARA RED</t>
  </si>
  <si>
    <t>B952281170028</t>
  </si>
  <si>
    <t>SWITCH PARA RED - DE BORDE DE 48 PUERTOS</t>
  </si>
  <si>
    <t>B952281170032</t>
  </si>
  <si>
    <t>SWITCH PARA RED - PRINCIPAL (CORE) DE 48 SLOTS</t>
  </si>
  <si>
    <t>B952281170005</t>
  </si>
  <si>
    <t>SWITCH PARA RED DE 24 PUERTOS</t>
  </si>
  <si>
    <t>B952281170008</t>
  </si>
  <si>
    <t>SWITCH PARA RED DE 26 PUERTOS</t>
  </si>
  <si>
    <t>B952281170006</t>
  </si>
  <si>
    <t>SWITCH PARA RED DE 48 PUERTOS</t>
  </si>
  <si>
    <t>B740894870027</t>
  </si>
  <si>
    <t>SWITCH PARA RED DE 8 PUERTOS</t>
  </si>
  <si>
    <t>B952281170018</t>
  </si>
  <si>
    <t>B169400250040</t>
  </si>
  <si>
    <t>B899800020020</t>
  </si>
  <si>
    <t>TABLA DE PLANCHAR</t>
  </si>
  <si>
    <t>B715000280010</t>
  </si>
  <si>
    <t>TABLERO ACRILICO CON GANCHO DE METAL TAMAÑO OFICIO</t>
  </si>
  <si>
    <t>B715000210026</t>
  </si>
  <si>
    <t>TABLERO ACRILICO TAMAÑO OFICIO CON SUJETADOR DE METAL</t>
  </si>
  <si>
    <t>B715000210011</t>
  </si>
  <si>
    <t>TABLERO DE ACRILICO DE MANO T/A4</t>
  </si>
  <si>
    <t>B715000210024</t>
  </si>
  <si>
    <t>TABLERO DE MADERA T/OFICIO</t>
  </si>
  <si>
    <t>B715000210028</t>
  </si>
  <si>
    <t>TABLERO DE MADERA TAMAÑO OFICIO CON SUJETADOR DE METAL</t>
  </si>
  <si>
    <t>B715000210031</t>
  </si>
  <si>
    <t>TABLERO DE METAL TAMAÑO A4 CON SUJETADOR DE METAL</t>
  </si>
  <si>
    <t>B715000210035</t>
  </si>
  <si>
    <t>TABLERO DE PLASTICO CON MANIJA DE PRESION TAMAÑO OFICIO</t>
  </si>
  <si>
    <t>B715000210021</t>
  </si>
  <si>
    <t>TABLERO DE PLASTICO T/OFICIO</t>
  </si>
  <si>
    <t>B952281740001</t>
  </si>
  <si>
    <t>TABLERO ELECTRICO DE CONTROL</t>
  </si>
  <si>
    <t>B207200060108</t>
  </si>
  <si>
    <t>TABLERO TIPO MDF</t>
  </si>
  <si>
    <t>B740894930008</t>
  </si>
  <si>
    <t>TABLETA PAD 16 GB</t>
  </si>
  <si>
    <t>B497000020222</t>
  </si>
  <si>
    <t>TACHO DE ACERO DE BIOSEGURIDAD DE 15 L</t>
  </si>
  <si>
    <t>B646300100011</t>
  </si>
  <si>
    <t>TACHO DE ACERO INOXIDABLE (MENOR A 1/8 UIT) CON PEDAL 5 L APROX.</t>
  </si>
  <si>
    <t>B135000170025</t>
  </si>
  <si>
    <t>TACHO DE MADERA PARA BASURA</t>
  </si>
  <si>
    <t>B646200050277</t>
  </si>
  <si>
    <t>TACHO DE MADERA PARA BASURA 22 CM X 28 CM X 28 CM</t>
  </si>
  <si>
    <t>B646200050070</t>
  </si>
  <si>
    <t>TACHO DE MADERA PARA BASURA DE 40 CM DE ALTO APROX.</t>
  </si>
  <si>
    <t>B646100030015</t>
  </si>
  <si>
    <t>B646100030019</t>
  </si>
  <si>
    <t>B135000170036</t>
  </si>
  <si>
    <t>TACHO DE PLASTICO CON TAPA TAMAÑO CHICO</t>
  </si>
  <si>
    <t>B646100030143</t>
  </si>
  <si>
    <t>B135000170005</t>
  </si>
  <si>
    <t>TACHO DE PLASTICO CON TAPA VAIVEN P/BASURA</t>
  </si>
  <si>
    <t>B135000170080</t>
  </si>
  <si>
    <t>TACHO DE PLASTICO PARA BASURA</t>
  </si>
  <si>
    <t>B646100030008</t>
  </si>
  <si>
    <t>B646100030010</t>
  </si>
  <si>
    <t>B717200380008</t>
  </si>
  <si>
    <t>TACO DE PAPEL BOND 75 G DE 9 CM X 9 CM X 100 HOJAS</t>
  </si>
  <si>
    <t>B717200380015</t>
  </si>
  <si>
    <t>TACO DE PAPEL BOND 80 G 8 CM X 12 CM X 100 HOJAS</t>
  </si>
  <si>
    <t>B716000230010</t>
  </si>
  <si>
    <t>TACO DE PAPEL X 100 UNI</t>
  </si>
  <si>
    <t>B716000230003</t>
  </si>
  <si>
    <t>TACOS DE PAPEL BOND 80 GRS 8.5 X 8.5</t>
  </si>
  <si>
    <t>B715000220021</t>
  </si>
  <si>
    <t>TAJADOR DE MESA DE METAL</t>
  </si>
  <si>
    <t>B715000220020</t>
  </si>
  <si>
    <t>TAJADOR DE METAL CHICO</t>
  </si>
  <si>
    <t>B715000220003</t>
  </si>
  <si>
    <t>TAJADOR DE METAL DOBLE</t>
  </si>
  <si>
    <t>B715000220017</t>
  </si>
  <si>
    <t>TAJADOR DE PLASTICO SIMPLE</t>
  </si>
  <si>
    <t>B672295930001</t>
  </si>
  <si>
    <t>TALADRO ELECTRICO PORTATIL</t>
  </si>
  <si>
    <t>B672295930035</t>
  </si>
  <si>
    <t>TALADRO ELECTRICO PORTATIL ATORNILLADOR INALAMBRICO DE 18 V</t>
  </si>
  <si>
    <t>B731500060005</t>
  </si>
  <si>
    <t>TALCO AMERICANO</t>
  </si>
  <si>
    <t>B139200140034</t>
  </si>
  <si>
    <t>TALCO DE TOCADOR X 600 G APROX.</t>
  </si>
  <si>
    <t>B139200140014</t>
  </si>
  <si>
    <t>TALCO PARA BEBE X 625 G</t>
  </si>
  <si>
    <t>B602282380001</t>
  </si>
  <si>
    <t>TALLIMETRO (MAYOR A 1/8 UIT)</t>
  </si>
  <si>
    <t>B470300140091</t>
  </si>
  <si>
    <t>TALLIMETRO IMPRESO A 2 COLORES EN CARTULINA FOLKOTE</t>
  </si>
  <si>
    <t>B495100150052</t>
  </si>
  <si>
    <t>TAMBOR DE ACERO QUIRURGICO 15 CM X 15 CM CON TAPA</t>
  </si>
  <si>
    <t>B495100150041</t>
  </si>
  <si>
    <t>TAMBOR DE ACERO QUIRURGICO 20 CM X 20 CM</t>
  </si>
  <si>
    <t>B767500620064</t>
  </si>
  <si>
    <t>TAMBOR DE IMAGEN PARA BROTHER COD. REF. DR 420 NEGRO</t>
  </si>
  <si>
    <t>B767500620067</t>
  </si>
  <si>
    <t>TAMBOR DE IMAGEN PARA CANON COD. REF. GPR 15/16 NEGRO</t>
  </si>
  <si>
    <t>B767500620078</t>
  </si>
  <si>
    <t>TAMBOR DE IMAGEN PARA CANON COD. REF. GPR 22 0388B003AA NEGRO</t>
  </si>
  <si>
    <t>B767500620068</t>
  </si>
  <si>
    <t>TAMBOR DE IMAGEN PARA CANON COD. REF. GPR 25 NEGRO</t>
  </si>
  <si>
    <t>B767500620077</t>
  </si>
  <si>
    <t>TAMBOR DE IMAGEN PARA CANON COD. REF. GPR 34/35 NEGRO</t>
  </si>
  <si>
    <t>B767500620331</t>
  </si>
  <si>
    <t>TAMBOR DE IMAGEN PARA CANON COD. REF. GPR 42/43 NEGRO</t>
  </si>
  <si>
    <t>B767500620238</t>
  </si>
  <si>
    <t>TAMBOR DE IMAGEN PARA CANON COD. REF. GPR-39 2773B004AA NEGRO</t>
  </si>
  <si>
    <t>B767500490516</t>
  </si>
  <si>
    <t>TAMBOR DE IMAGEN PARA IMPRESORA HP</t>
  </si>
  <si>
    <t>B767500620378</t>
  </si>
  <si>
    <t>TAMBOR DE IMAGEN PARA KYOCERA COD. REF. 302N993030 NEGRO</t>
  </si>
  <si>
    <t>B767500620192</t>
  </si>
  <si>
    <t>TAMBOR DE IMAGEN PARA KYOCERA COD. REF. DK-880AB  NEGRO</t>
  </si>
  <si>
    <t>B767500620039</t>
  </si>
  <si>
    <t>TAMBOR DE IMAGEN PARA XEROX COD. REF. 013R00589 NEGRO</t>
  </si>
  <si>
    <t>B767500620047</t>
  </si>
  <si>
    <t>TAMBOR DE IMAGEN PARA XEROX COD. REF. 013R00591 NEGRO</t>
  </si>
  <si>
    <t>B767500620122</t>
  </si>
  <si>
    <t>TAMBOR DE IMAGEN PARA XEROX COD. REF. 101R00434 NEGRO</t>
  </si>
  <si>
    <t>B767500620330</t>
  </si>
  <si>
    <t>TAMBOR DE IMAGEN PARA XEROX COD. REF. 101R00435 NEGRO</t>
  </si>
  <si>
    <t>B235200060158</t>
  </si>
  <si>
    <t>TAMBOR DE MADERA</t>
  </si>
  <si>
    <t>B317500150328</t>
  </si>
  <si>
    <t>B495100150009</t>
  </si>
  <si>
    <t>TAMBOR PARA ESTERILIZACION MEDIANO</t>
  </si>
  <si>
    <t>B702100070877</t>
  </si>
  <si>
    <t>TAMBOR PARA FOTOCOPIADORA CANON GPR 5 IR 2230</t>
  </si>
  <si>
    <t>B702100070632</t>
  </si>
  <si>
    <t>TAMBOR PARA FOTOCOPIADORA CANON IR 2016</t>
  </si>
  <si>
    <t>B702100070965</t>
  </si>
  <si>
    <t>TAMBOR PARA FOTOCOPIADORA MULTIFUNCIONAL CANON GPR-22</t>
  </si>
  <si>
    <t>B767500491287</t>
  </si>
  <si>
    <t>TAMBOR PARA IMPRESORA CANON GPR-25 IR-2018/2022</t>
  </si>
  <si>
    <t>B702100071570</t>
  </si>
  <si>
    <t>TAMBOR PARA IMPRESORA XEROX COD. REF. 013R00589</t>
  </si>
  <si>
    <t>B767500491986</t>
  </si>
  <si>
    <t>TAMBOR PARA XEROX COD. REF. 013R00591</t>
  </si>
  <si>
    <t>B767500491776</t>
  </si>
  <si>
    <t>TAMBOR UNIDAD DE IMAGEN PARA IMPRESORA CANON COD. REF. C-EXV18</t>
  </si>
  <si>
    <t>B716000090019</t>
  </si>
  <si>
    <t>TAMPON CON CUBIERTA DE PLASTICO T/ MEDIANO COLOR AZUL</t>
  </si>
  <si>
    <t>B716000090020</t>
  </si>
  <si>
    <t>TAMPON CON CUBIERTA DE PLASTICO T/ MEDIANO COLOR NEGRO</t>
  </si>
  <si>
    <t>B716000090021</t>
  </si>
  <si>
    <t>TAMPON CON CUBIERTA DE PLASTICO T/ MEDIANO COLOR ROJO</t>
  </si>
  <si>
    <t>B716000090048</t>
  </si>
  <si>
    <t>TAMPON CON CUBIERTA DE PLASTICO TAMAÑO MEDIANO COLOR AZUL</t>
  </si>
  <si>
    <t>B716000090047</t>
  </si>
  <si>
    <t>TAMPON CON CUBIERTA DE PLASTICO TAMAÑO MEDIANO COLOR NEGRO</t>
  </si>
  <si>
    <t>B716000090046</t>
  </si>
  <si>
    <t>TAMPON CON CUBIERTA DE PLASTICO TAMAÑO MEDIANO COLOR ROJO</t>
  </si>
  <si>
    <t>B716000090045</t>
  </si>
  <si>
    <t>TAMPON PARA HUELLA DACTILAR</t>
  </si>
  <si>
    <t>B317500150184</t>
  </si>
  <si>
    <t>TANGRAM DE PLASTICO X 220 PIEZAS</t>
  </si>
  <si>
    <t>B208000100018</t>
  </si>
  <si>
    <t>TAPA CANTO COLOR GRIS 20 MM</t>
  </si>
  <si>
    <t>B208000100019</t>
  </si>
  <si>
    <t>TAPA CANTO COLOR NEGRO 20 MM</t>
  </si>
  <si>
    <t>B208000100166</t>
  </si>
  <si>
    <t>TAPA CANTO DE PVC 18 MM</t>
  </si>
  <si>
    <t>B207200050310</t>
  </si>
  <si>
    <t>TAPA CANTO DE PVC 3 MM C/BLANCO</t>
  </si>
  <si>
    <t>B207200050309</t>
  </si>
  <si>
    <t>TAPA CANTO DE PVC 3 MM C/GRIS</t>
  </si>
  <si>
    <t>B207200050186</t>
  </si>
  <si>
    <t>TAPA CANTO DE PVC COLOR NEGRO DE 22 MM X 2 MM</t>
  </si>
  <si>
    <t>B208000100235</t>
  </si>
  <si>
    <t>TAPA CANTO DE PVC DE 3 MM COLOR GRIS</t>
  </si>
  <si>
    <t>B207200050195</t>
  </si>
  <si>
    <t>TAPA CANTO PARA  MELAMINE</t>
  </si>
  <si>
    <t>B208000100058</t>
  </si>
  <si>
    <t>TAPA CANTO PVC 1MM COLORES DIVERSOS</t>
  </si>
  <si>
    <t>B283400040017</t>
  </si>
  <si>
    <t>TAPA CIEGA</t>
  </si>
  <si>
    <t>B283400040002</t>
  </si>
  <si>
    <t>TAPA CIEGA CUADRADA PLASTICA</t>
  </si>
  <si>
    <t>B283400040010</t>
  </si>
  <si>
    <t>TAPA CIEGA PLASTICA RECTANGULAR</t>
  </si>
  <si>
    <t>B283400040011</t>
  </si>
  <si>
    <t>TAPA CIEGA RECTANGULAR DE ALUMINIO</t>
  </si>
  <si>
    <t>B283400040070</t>
  </si>
  <si>
    <t>TAPA CIEGA RECTANGULAR DE PVC</t>
  </si>
  <si>
    <t>B283400040019</t>
  </si>
  <si>
    <t>TAPA DOBLE</t>
  </si>
  <si>
    <t>B207100030015</t>
  </si>
  <si>
    <t>TAPA PARA BUZON DE DESAGUE DE FIERRO FUNDIDO DE 65 CM X 35 CM</t>
  </si>
  <si>
    <t>B207100030005</t>
  </si>
  <si>
    <t>TAPA PARA DESAGUE DE REGISTRO DE BRONCE  DE 4 IN</t>
  </si>
  <si>
    <t>B207100030017</t>
  </si>
  <si>
    <t>TAPA PARA DESAGUE DE REGISTRO SUMIDERO 2 IN</t>
  </si>
  <si>
    <t>B208400210006</t>
  </si>
  <si>
    <t>TAPA PARA INODORO</t>
  </si>
  <si>
    <t>B443600230012</t>
  </si>
  <si>
    <t>TAPA PLASTIFICADA PARA ANILLADO TAMAÑO A4</t>
  </si>
  <si>
    <t>B443600230026</t>
  </si>
  <si>
    <t>TAPA PLASTIFICADA PARA ANILLADO TAMAÑO A4 COLOR AZUL</t>
  </si>
  <si>
    <t>B443600230034</t>
  </si>
  <si>
    <t>TAPA PLASTIFICADA PARA ANILLADO TAMAÑO A4 COLOR BLANCO</t>
  </si>
  <si>
    <t>B443600230046</t>
  </si>
  <si>
    <t>TAPA PLASTIFICADA PARA ANILLADO TAMAÑO A4 COLOR GRIS</t>
  </si>
  <si>
    <t>B443600230028</t>
  </si>
  <si>
    <t>TAPA PLASTIFICADA PARA ANILLADO TAMAÑO A4 COLOR GUINDA</t>
  </si>
  <si>
    <t>B443600230027</t>
  </si>
  <si>
    <t>TAPA PLASTIFICADA PARA ANILLADO TAMAÑO A4 COLOR NEGRO</t>
  </si>
  <si>
    <t>B443600230015</t>
  </si>
  <si>
    <t>TAPA PLASTIFICADA PARA ANILLADO TAMAÑO OFICIO</t>
  </si>
  <si>
    <t>B207200050322</t>
  </si>
  <si>
    <t>TAPA TORNILLO P/MELAMINE C/GRIS</t>
  </si>
  <si>
    <t>B207200050139</t>
  </si>
  <si>
    <t>TAPA TORNILLO P/MELAMINE COLOR NEGRO</t>
  </si>
  <si>
    <t>B207200050109</t>
  </si>
  <si>
    <t>TAPA TORNILLOS</t>
  </si>
  <si>
    <t>B443600230055</t>
  </si>
  <si>
    <t>TAPA Y CONTRATAPA DE CARTULINA DE 24 CM X 32 CM</t>
  </si>
  <si>
    <t>B208000100330</t>
  </si>
  <si>
    <t>TAPACANTO DE PVC DE 1 MM</t>
  </si>
  <si>
    <t>B208000100288</t>
  </si>
  <si>
    <t>TAPACANTO DE PVC DE 1 MM X 20 M COLOR NEGRO</t>
  </si>
  <si>
    <t>B208000100218</t>
  </si>
  <si>
    <t>TAPACANTO DE PVC DE 3 MM X 19 MM</t>
  </si>
  <si>
    <t>B208000090197</t>
  </si>
  <si>
    <t>TAPATORNILLO DE PRESION</t>
  </si>
  <si>
    <t>B890400010008</t>
  </si>
  <si>
    <t>TAPIZ TIPO COROFAN X 1.50 M DE ANCHO</t>
  </si>
  <si>
    <t>B642900090001</t>
  </si>
  <si>
    <t>TAPIZON</t>
  </si>
  <si>
    <t>B967200080023</t>
  </si>
  <si>
    <t>TAPON DE FIERRO NEGRO DE 1 1/4 IN</t>
  </si>
  <si>
    <t>B967200080003</t>
  </si>
  <si>
    <t>TAPON MACHO DE FIERRO GALVANIZADO DE 1/2 IN</t>
  </si>
  <si>
    <t>B445100480111</t>
  </si>
  <si>
    <t>TARJETA BLANCA DE PVC</t>
  </si>
  <si>
    <t>B199200040016</t>
  </si>
  <si>
    <t>TARJETA DE ANEXOS ANALOGICOS PARA 16 CIRCUITOS</t>
  </si>
  <si>
    <t>B475100015010</t>
  </si>
  <si>
    <t>TARJETA DE CONTROL</t>
  </si>
  <si>
    <t>B475100012846</t>
  </si>
  <si>
    <t>TARJETA DE CONTROL DE EXISTENCIAS (KARDEX)</t>
  </si>
  <si>
    <t>B470300010139</t>
  </si>
  <si>
    <t>TARJETA DE CONTROL VISIBLE</t>
  </si>
  <si>
    <t>B475100012303</t>
  </si>
  <si>
    <t>TARJETA DE CONTROL VISIBLE DE ALMACEN</t>
  </si>
  <si>
    <t>B475100012785</t>
  </si>
  <si>
    <t>TARJETA DE CONTROL VISIBLE.</t>
  </si>
  <si>
    <t>B470300010102</t>
  </si>
  <si>
    <t>TARJETA DE IDENTIFICACION</t>
  </si>
  <si>
    <t>B702100070593</t>
  </si>
  <si>
    <t>TARJETA DE IMPRESION PARA FOTOCOPIADORA MULTIFUNCIONAL CANON IR 2230</t>
  </si>
  <si>
    <t>B470300010019</t>
  </si>
  <si>
    <t>TARJETA DE INVITACION</t>
  </si>
  <si>
    <t>B470300010035</t>
  </si>
  <si>
    <t>TARJETA DE INVITACION (CIENTO)</t>
  </si>
  <si>
    <t>B370800040419</t>
  </si>
  <si>
    <t>TARJETA DE MEMORIA 64 GB PARA CAMARA DE VIDEO</t>
  </si>
  <si>
    <t>B767500170014</t>
  </si>
  <si>
    <t>TARJETA DE MEMORIA DE 01GB</t>
  </si>
  <si>
    <t>B199100220011</t>
  </si>
  <si>
    <t>TARJETA DE MEMORIA DE 32 GB PARA CAMARA DE VIDEO PROFESIONAL</t>
  </si>
  <si>
    <t>B374100030016</t>
  </si>
  <si>
    <t>TARJETA DE MEMORIA P/CAMARA FOTOGRAFICA DIGITAL</t>
  </si>
  <si>
    <t>B374100030050</t>
  </si>
  <si>
    <t>TARJETA DE MEMORIA PARA CAMARA FOTOGRAFICA DE 1 GB</t>
  </si>
  <si>
    <t>B470300010038</t>
  </si>
  <si>
    <t>TARJETA DE PRESENTACION</t>
  </si>
  <si>
    <t>B470300010060</t>
  </si>
  <si>
    <t>TARJETA DE PROTOCOLO</t>
  </si>
  <si>
    <t>B475100015120</t>
  </si>
  <si>
    <t>TARJETA DE PROTOCOLO EXTERNO</t>
  </si>
  <si>
    <t>B767500170010</t>
  </si>
  <si>
    <t>TARJETA DE RED</t>
  </si>
  <si>
    <t>B767500170027</t>
  </si>
  <si>
    <t>TARJETA DE RED 10/100</t>
  </si>
  <si>
    <t>B767500170024</t>
  </si>
  <si>
    <t>TARJETA DE RED 10/100/1000</t>
  </si>
  <si>
    <t>B767500170006</t>
  </si>
  <si>
    <t>TARJETA DE RED 10/100/1000 MBPS PCI</t>
  </si>
  <si>
    <t>B767500170009</t>
  </si>
  <si>
    <t>TARJETA DE RED DE FIBRA OPTICA</t>
  </si>
  <si>
    <t>B470300010079</t>
  </si>
  <si>
    <t>TARJETA DE SALUDO</t>
  </si>
  <si>
    <t>B470300010109</t>
  </si>
  <si>
    <t>TARJETA DE SALUDO NAVIDAD</t>
  </si>
  <si>
    <t>B767500350061</t>
  </si>
  <si>
    <t>TARJETA DE VIDEO 256 MB PCI EXPRESS X 16 DUAL-DVI</t>
  </si>
  <si>
    <t>B767500350036</t>
  </si>
  <si>
    <t>TARJETA DE VIDEO AGP DE 128 MB</t>
  </si>
  <si>
    <t>B767500350045</t>
  </si>
  <si>
    <t>TARJETA DE VIDEO AGP PCI EXPRESS 256 MB</t>
  </si>
  <si>
    <t>B767500350086</t>
  </si>
  <si>
    <t>TARJETA DE VIDEO PCI EXPRESS 2.0 X 16 DE 2 GB DDR3</t>
  </si>
  <si>
    <t>B767500350087</t>
  </si>
  <si>
    <t>TARJETA DE VIDEO PCI EXPRESS 2.1 X 16 DE 2GB DDR3</t>
  </si>
  <si>
    <t>B767500350044</t>
  </si>
  <si>
    <t>TARJETA DE VIDEO PCI EXPRESS DE 128 MB</t>
  </si>
  <si>
    <t>B199200050212</t>
  </si>
  <si>
    <t>TARJETA E1 PRIMARIO</t>
  </si>
  <si>
    <t>B702100070009</t>
  </si>
  <si>
    <t>TARJETA LOGICA FOTOCOPIADORA</t>
  </si>
  <si>
    <t>B767500120262</t>
  </si>
  <si>
    <t>TARJETA MADRE ATX</t>
  </si>
  <si>
    <t>B767500120449</t>
  </si>
  <si>
    <t>TARJETA MADRE D845GBV INTEL</t>
  </si>
  <si>
    <t>B470300010022</t>
  </si>
  <si>
    <t>TARJETA NAVIDAD</t>
  </si>
  <si>
    <t>B470300010123</t>
  </si>
  <si>
    <t>TARJETA PARA ESQUELA</t>
  </si>
  <si>
    <t>B470300010023</t>
  </si>
  <si>
    <t>TARJETA PARA FOTOCHECK</t>
  </si>
  <si>
    <t>B470300010054</t>
  </si>
  <si>
    <t>TARJETA PERSONAL</t>
  </si>
  <si>
    <t>B470300010146</t>
  </si>
  <si>
    <t>B470300010305</t>
  </si>
  <si>
    <t>TARJETA POSTAL IMPRESA 10.5 CM X 15.5 CM</t>
  </si>
  <si>
    <t>B470300010029</t>
  </si>
  <si>
    <t>TARJETA PVC FORMATO IDI/CR-80 CAJA X 500</t>
  </si>
  <si>
    <t>B470300010037</t>
  </si>
  <si>
    <t>TARJETAS OTROS MOTIVOS</t>
  </si>
  <si>
    <t>B646100050014</t>
  </si>
  <si>
    <t>TARJETERO ACRILICO</t>
  </si>
  <si>
    <t>B746496110001</t>
  </si>
  <si>
    <t>TARJETERO DE MADERA</t>
  </si>
  <si>
    <t>B715000280051</t>
  </si>
  <si>
    <t>TARJETERO PERSONAL</t>
  </si>
  <si>
    <t>B392276480001</t>
  </si>
  <si>
    <t>TAROLA</t>
  </si>
  <si>
    <t>B152700010010</t>
  </si>
  <si>
    <t>TARUGO DE MADERA DE  3/8 IN</t>
  </si>
  <si>
    <t>B152700010009</t>
  </si>
  <si>
    <t>TARUGO DE MADERA DE 3/4 IN</t>
  </si>
  <si>
    <t>B150200140016</t>
  </si>
  <si>
    <t>TARUGO DE PLASTICO</t>
  </si>
  <si>
    <t>B152700020006</t>
  </si>
  <si>
    <t>TARUGO DE PLASTICO DE 1/2 IN</t>
  </si>
  <si>
    <t>B152700020060</t>
  </si>
  <si>
    <t>TARUGO DE PLASTICO DE 15 MM</t>
  </si>
  <si>
    <t>B152700020008</t>
  </si>
  <si>
    <t>TARUGO DE PLASTICO DE 60 MM</t>
  </si>
  <si>
    <t>B152700020012</t>
  </si>
  <si>
    <t>TARUGO DE PVC DE 3/4 IN X 8 MM</t>
  </si>
  <si>
    <t>B169900080057</t>
  </si>
  <si>
    <t>TAZA DE CERAMICA</t>
  </si>
  <si>
    <t>B169900080056</t>
  </si>
  <si>
    <t>TAZA DE CERAMICA PROMOCIONAL</t>
  </si>
  <si>
    <t>B169900080047</t>
  </si>
  <si>
    <t>TAZA DE LOZA</t>
  </si>
  <si>
    <t>B169900080081</t>
  </si>
  <si>
    <t>TAZA DE LOZA CON LOGOTIPO</t>
  </si>
  <si>
    <t>B169900080005</t>
  </si>
  <si>
    <t>TAZA DE PLASTICO</t>
  </si>
  <si>
    <t>B169900080035</t>
  </si>
  <si>
    <t>TAZA Y PLATO LOZA X 12 UNI</t>
  </si>
  <si>
    <t>B169900270079</t>
  </si>
  <si>
    <t>B169900270055</t>
  </si>
  <si>
    <t>B169900270044</t>
  </si>
  <si>
    <t>B169900270048</t>
  </si>
  <si>
    <t>B092200040012</t>
  </si>
  <si>
    <t>TE CANELA CLAVO FILTRANTE X 100 SOBRES</t>
  </si>
  <si>
    <t>B092200040014</t>
  </si>
  <si>
    <t>TE FILTRANTE X 100 SOBRES</t>
  </si>
  <si>
    <t>B099600090027</t>
  </si>
  <si>
    <t>B092200040028</t>
  </si>
  <si>
    <t>TE FILTRANTE X 25 SOBRES</t>
  </si>
  <si>
    <t>B099600090028</t>
  </si>
  <si>
    <t>B099600090045</t>
  </si>
  <si>
    <t>TE VERDE FILTRANTE X 100 SOBRES</t>
  </si>
  <si>
    <t>B317500150156</t>
  </si>
  <si>
    <t>TEATRIN DE MADERA 1.00 M X 1.20 M</t>
  </si>
  <si>
    <t>B317500150477</t>
  </si>
  <si>
    <t>TEATRIN DE MADERA 67 CM X 85 CM X 1.46 M</t>
  </si>
  <si>
    <t>B317500150237</t>
  </si>
  <si>
    <t>B740895000001</t>
  </si>
  <si>
    <t>TECLADO - KEYBOARD</t>
  </si>
  <si>
    <t>B740895000013</t>
  </si>
  <si>
    <t>TECLADO - KEYBOARD CON PUERTO USB</t>
  </si>
  <si>
    <t>B967300052136</t>
  </si>
  <si>
    <t>TEE PARA SOLDAR DE ACERO 1.22 M</t>
  </si>
  <si>
    <t>B967300052137</t>
  </si>
  <si>
    <t>TEE PARA SOLDAR DE ACERO 61 CM</t>
  </si>
  <si>
    <t>B967300052135</t>
  </si>
  <si>
    <t>TEE PARA SOLDAR O PEGAR DE ACERO 3.66 M</t>
  </si>
  <si>
    <t>B967300070025</t>
  </si>
  <si>
    <t>TEE PARA SOLDAR O PEGAR DE PVC SAL DE 2 IN X 2 IN TIPO SANITARIA</t>
  </si>
  <si>
    <t>B201700170079</t>
  </si>
  <si>
    <t>TEE PRINCIPAL DE FIERRO GALVANIZADO PARA SISTEMA DRYWALL DE 15/16 IN X 3.66 M</t>
  </si>
  <si>
    <t>B201700170081</t>
  </si>
  <si>
    <t>TEE TERCIARIA DE FIERRO GALVANIZADO PARA SISTEMA DRYWALL DE 15/16 IN X 61 CM</t>
  </si>
  <si>
    <t>B895700080400</t>
  </si>
  <si>
    <t>TELA FIELTRO X 1.50 M DE ANCHO</t>
  </si>
  <si>
    <t>B895700080194</t>
  </si>
  <si>
    <t>TELA FRANELA 50 CM X 1.00 M</t>
  </si>
  <si>
    <t>B895700080278</t>
  </si>
  <si>
    <t>TELA FRANELA 70 CM X 1.00 M COLOR ROJO</t>
  </si>
  <si>
    <t>B895700080124</t>
  </si>
  <si>
    <t>TELA FRANELA 70 CM X 50 M</t>
  </si>
  <si>
    <t>B895700080123</t>
  </si>
  <si>
    <t>TELA JERSEY 1.40 M X 10 M</t>
  </si>
  <si>
    <t>B895700080509</t>
  </si>
  <si>
    <t>TELA LONA PLASTIFICADA 1.90 M X 4.26 M COLOR AZUL</t>
  </si>
  <si>
    <t>B895700080510</t>
  </si>
  <si>
    <t>TELA LONA PLASTIFICADA 3.24 M X 7.26 M COLOR AZUL</t>
  </si>
  <si>
    <t>B895700080662</t>
  </si>
  <si>
    <t>TELA NAPA 1.00 M X 1.50 M</t>
  </si>
  <si>
    <t>B899000110237</t>
  </si>
  <si>
    <t>TELA PIEL DE ANGEL COLOR BLANCO X 1.50 MT DE ANCHO</t>
  </si>
  <si>
    <t>B899000110236</t>
  </si>
  <si>
    <t>TELA PIEL DE ANGEL COLOR PERLA X 1.50 MT DE ANCHO</t>
  </si>
  <si>
    <t>B895700080056</t>
  </si>
  <si>
    <t>B895700080204</t>
  </si>
  <si>
    <t>TELA POLISEDA X 1.60 M DE ANCHO</t>
  </si>
  <si>
    <t>B895700080011</t>
  </si>
  <si>
    <t>TELA PONGUE COLOR MELON</t>
  </si>
  <si>
    <t>B895700080216</t>
  </si>
  <si>
    <t>TELA RASO X 1.50 M DE ANCHO</t>
  </si>
  <si>
    <t>B899000110099</t>
  </si>
  <si>
    <t>TELA TAPASOL COLOR CREMA</t>
  </si>
  <si>
    <t>B895700080442</t>
  </si>
  <si>
    <t>TELA TERCIOPELO X 1.50 M DE ANCHO</t>
  </si>
  <si>
    <t>B895700080044</t>
  </si>
  <si>
    <t>TELA TOCUYO X 1.60 M DE ANCHO</t>
  </si>
  <si>
    <t>B895700080810</t>
  </si>
  <si>
    <t>TELA TOCUYO X 1.97 M DE ANCHO</t>
  </si>
  <si>
    <t>B899000110297</t>
  </si>
  <si>
    <t>TELA TWIN</t>
  </si>
  <si>
    <t>B895700080418</t>
  </si>
  <si>
    <t>TELA TWIN X 1.50 M DE ANCHO COLOR GRIS OSCURO</t>
  </si>
  <si>
    <t>B895700080663</t>
  </si>
  <si>
    <t>TELA TWIN X 1.50 M DE ANCHO COLOR NEGRO</t>
  </si>
  <si>
    <t>B895700080672</t>
  </si>
  <si>
    <t>TELA YUTE X 2 M DE ANCHO</t>
  </si>
  <si>
    <t>B952282870001</t>
  </si>
  <si>
    <t>TELEFONO</t>
  </si>
  <si>
    <t>B952282870006</t>
  </si>
  <si>
    <t>TELEFONO ANALOGICO</t>
  </si>
  <si>
    <t>B952282870039</t>
  </si>
  <si>
    <t>B952282870003</t>
  </si>
  <si>
    <t>TELEFONO DIGITAL</t>
  </si>
  <si>
    <t>B952282870022</t>
  </si>
  <si>
    <t>TELEFONO FAX</t>
  </si>
  <si>
    <t>B952282870004</t>
  </si>
  <si>
    <t>TELEFONO MOVIL</t>
  </si>
  <si>
    <t>B952282870035</t>
  </si>
  <si>
    <t>TELEFONO SOBRE VOZ IP</t>
  </si>
  <si>
    <t>B952285140001</t>
  </si>
  <si>
    <t>TELEVISOR A COLORES</t>
  </si>
  <si>
    <t>B952285140006</t>
  </si>
  <si>
    <t>TELEVISOR A COLORES 21 IN</t>
  </si>
  <si>
    <t>B952285140004</t>
  </si>
  <si>
    <t>TELEVISOR A COLORES 31/32 IN PANTALLA PLANA</t>
  </si>
  <si>
    <t>B952285140042</t>
  </si>
  <si>
    <t>TELEVISOR A COLORES 42 IN PANTALLA PLANA</t>
  </si>
  <si>
    <t>B952285830019</t>
  </si>
  <si>
    <t>TELEVISOR LCD DE 24 IN</t>
  </si>
  <si>
    <t>B952285860007</t>
  </si>
  <si>
    <t>TELEVISOR LED 31 IN</t>
  </si>
  <si>
    <t>B952285860004</t>
  </si>
  <si>
    <t>TELEVISOR LED 32 IN</t>
  </si>
  <si>
    <t>B952285860006</t>
  </si>
  <si>
    <t>TELEVISOR LED 40 IN</t>
  </si>
  <si>
    <t>B952285860005</t>
  </si>
  <si>
    <t>TELEVISOR LED 42 IN</t>
  </si>
  <si>
    <t>B952285860003</t>
  </si>
  <si>
    <t>TELEVISOR LED 46 IN</t>
  </si>
  <si>
    <t>B952285860002</t>
  </si>
  <si>
    <t>TELEVISOR LED 55 IN</t>
  </si>
  <si>
    <t>B952285860009</t>
  </si>
  <si>
    <t>TELEVISOR LED DE 49 PULGADAS</t>
  </si>
  <si>
    <t>B291000100027</t>
  </si>
  <si>
    <t>TEMPERA X 1 L COLOR AMARILLO</t>
  </si>
  <si>
    <t>B291000100026</t>
  </si>
  <si>
    <t>TEMPERA X 1 L COLOR AZUL</t>
  </si>
  <si>
    <t>B291000100030</t>
  </si>
  <si>
    <t>TEMPERA X 1 L COLOR BLANCO</t>
  </si>
  <si>
    <t>B291000100037</t>
  </si>
  <si>
    <t>TEMPERA X 1 L COLOR MARRON</t>
  </si>
  <si>
    <t>B291000100029</t>
  </si>
  <si>
    <t>TEMPERA X 1 L COLOR NARANJA</t>
  </si>
  <si>
    <t>B291000100025</t>
  </si>
  <si>
    <t>TEMPERA X 1 L COLOR ROJO</t>
  </si>
  <si>
    <t>B291000100028</t>
  </si>
  <si>
    <t>TEMPERA X 1 L COLOR VERDE</t>
  </si>
  <si>
    <t>B291000100013</t>
  </si>
  <si>
    <t>TEMPERA X 10 G APROX. JUEGO X 7 COLORES</t>
  </si>
  <si>
    <t>B291000100031</t>
  </si>
  <si>
    <t>TEMPERA X 250 ML COLOR AMARILLO</t>
  </si>
  <si>
    <t>B291000100038</t>
  </si>
  <si>
    <t>TEMPERA X 250 ML COLOR ANARANJADO</t>
  </si>
  <si>
    <t>B291000100032</t>
  </si>
  <si>
    <t>TEMPERA X 250 ML COLOR AZUL</t>
  </si>
  <si>
    <t>B291000100033</t>
  </si>
  <si>
    <t>TEMPERA X 250 ML COLOR BLANCO</t>
  </si>
  <si>
    <t>B291000100040</t>
  </si>
  <si>
    <t>TEMPERA X 250 ML COLOR MARRON</t>
  </si>
  <si>
    <t>B291000100039</t>
  </si>
  <si>
    <t>TEMPERA X 250 ML COLOR NEGRO</t>
  </si>
  <si>
    <t>B291000100016</t>
  </si>
  <si>
    <t>TEMPERA X 250 ML COLOR ROJO</t>
  </si>
  <si>
    <t>B291000100015</t>
  </si>
  <si>
    <t>TEMPERA X 250 ML COLOR VERDE</t>
  </si>
  <si>
    <t>B291000100002</t>
  </si>
  <si>
    <t>TEMPERA X 30 ML APROX. X 7</t>
  </si>
  <si>
    <t>B291000100001</t>
  </si>
  <si>
    <t>TEMPERA X 50 G APROX. X 7</t>
  </si>
  <si>
    <t>B602287050001</t>
  </si>
  <si>
    <t>TEMPORIZADOR</t>
  </si>
  <si>
    <t>B169400070009</t>
  </si>
  <si>
    <t>TENEDOR DE  METAL X 12 UND.</t>
  </si>
  <si>
    <t>B169400070014</t>
  </si>
  <si>
    <t>TENEDOR DE ACERO INOXIDABLE  DE MESA</t>
  </si>
  <si>
    <t>B169400070001</t>
  </si>
  <si>
    <t>TENEDOR DE ACERO INOXIDABLE DE MESA</t>
  </si>
  <si>
    <t>B169900430028</t>
  </si>
  <si>
    <t>TENEDOR DESCARTABLE</t>
  </si>
  <si>
    <t>B169900100177</t>
  </si>
  <si>
    <t>TENEDOR DESCARTABLE X 100 UNI</t>
  </si>
  <si>
    <t>B602287620001</t>
  </si>
  <si>
    <t>TENSIOMETRO</t>
  </si>
  <si>
    <t>B602287620034</t>
  </si>
  <si>
    <t>TENSIOMETRO ANEROIDE ADULTO CON ESTETOSCOPIO</t>
  </si>
  <si>
    <t>B602287620032</t>
  </si>
  <si>
    <t>TENSIOMETRO ANEROIDE PARA ADULTO</t>
  </si>
  <si>
    <t>B602287620037</t>
  </si>
  <si>
    <t>TENSIOMETRO CON ESTETOSCOPIO PARA ADULTO</t>
  </si>
  <si>
    <t>B602287620003</t>
  </si>
  <si>
    <t>TENSIOMETRO DIGITAL</t>
  </si>
  <si>
    <t>B112271780001</t>
  </si>
  <si>
    <t>TERMA</t>
  </si>
  <si>
    <t>B112271780021</t>
  </si>
  <si>
    <t>TERMA ELECTRICA DE 80 L</t>
  </si>
  <si>
    <t>B702100070598</t>
  </si>
  <si>
    <t>TERMINAL DE TRANSFERENCIA PARA FOTOCOPIADORA TRIUMPH ADDLER DC-3060/4060</t>
  </si>
  <si>
    <t>B285000090005</t>
  </si>
  <si>
    <t>TERMINAL PARA CABLE COAXIAL</t>
  </si>
  <si>
    <t>B740898370001</t>
  </si>
  <si>
    <t>TERMINAL PARA SISTEMAS MULTIUSUARIOS</t>
  </si>
  <si>
    <t>B322292280005</t>
  </si>
  <si>
    <t>TERMO HERVIDOR ELECTRICO DE 4 L</t>
  </si>
  <si>
    <t>B166600050002</t>
  </si>
  <si>
    <t>TERMO PARA LIQUIDO X 2 L</t>
  </si>
  <si>
    <t>B166600050003</t>
  </si>
  <si>
    <t>TERMO PARA LIQUIDO X 3 L</t>
  </si>
  <si>
    <t>B166600050024</t>
  </si>
  <si>
    <t>TERMO PARA LIQUIDO X 8 L</t>
  </si>
  <si>
    <t>B602292150007</t>
  </si>
  <si>
    <t>TERMOHIGROMETRO DIGITAL</t>
  </si>
  <si>
    <t>B602292150010</t>
  </si>
  <si>
    <t>TERMOHIGROMETRO DIGITAL PARA PARED CON TEMPERATURA 0 A 50ºC HUMEDAD RELATIVA 20 A 99%</t>
  </si>
  <si>
    <t>B495100100001</t>
  </si>
  <si>
    <t>TERMOMETRO CLINICO ORAL</t>
  </si>
  <si>
    <t>B495100100004</t>
  </si>
  <si>
    <t>TERMOMETRO CLINICO RECTAL</t>
  </si>
  <si>
    <t>B495100100016</t>
  </si>
  <si>
    <t>TERMOMETRO DIGITAL DE OIDO</t>
  </si>
  <si>
    <t>B495100100015</t>
  </si>
  <si>
    <t>TERMOMETRO DIGITAL ORAL</t>
  </si>
  <si>
    <t>B495100100023</t>
  </si>
  <si>
    <t>TERMOMETRO ORAL Y AXILAR</t>
  </si>
  <si>
    <t>B358600090989</t>
  </si>
  <si>
    <t>TEST DE EMBARAZO P/ORINA X 100 DETERMINACIONES</t>
  </si>
  <si>
    <t>B358600092593</t>
  </si>
  <si>
    <t>TEST DE EMBARAZO P/SANGRE X 96 DETERMINACIONES</t>
  </si>
  <si>
    <t>B317500130029</t>
  </si>
  <si>
    <t>TEST PSICOLOGICOS</t>
  </si>
  <si>
    <t>B169900440031</t>
  </si>
  <si>
    <t>TETINA DE SILICONA DE 0 A 3 MESES X 2</t>
  </si>
  <si>
    <t>B169900440029</t>
  </si>
  <si>
    <t>TETINA DE SILICONA DE 0 A 6 MESES X 2</t>
  </si>
  <si>
    <t>B731500040075</t>
  </si>
  <si>
    <t>THINNER  ACRILICO</t>
  </si>
  <si>
    <t>B731500040009</t>
  </si>
  <si>
    <t>THINNER ACRILICO</t>
  </si>
  <si>
    <t>B731500040035</t>
  </si>
  <si>
    <t>THINNER ACRILICO EXTRA</t>
  </si>
  <si>
    <t>B731500040025</t>
  </si>
  <si>
    <t>THINNER ACRILICO SELLADO</t>
  </si>
  <si>
    <t>B731500040063</t>
  </si>
  <si>
    <t>THINNER ACRILICO X 1 L</t>
  </si>
  <si>
    <t>B731500040047</t>
  </si>
  <si>
    <t>THINNER ACRILICO.</t>
  </si>
  <si>
    <t>B731500040038</t>
  </si>
  <si>
    <t>THINNER X 1 L</t>
  </si>
  <si>
    <t>B470300140131</t>
  </si>
  <si>
    <t>TICKET DE ENTRADA NIÑO</t>
  </si>
  <si>
    <t>B710300090049</t>
  </si>
  <si>
    <t>TICKET NUMERADO DE MANERA REPETITIVA X 300 PARA DISPENSADOR DE TURNOS</t>
  </si>
  <si>
    <t>B470300140137</t>
  </si>
  <si>
    <t>TICKETS IMPRESOS</t>
  </si>
  <si>
    <t>B470300140138</t>
  </si>
  <si>
    <t>TICKETS IMPRESOS 21 X 10 CM</t>
  </si>
  <si>
    <t>B291000020050</t>
  </si>
  <si>
    <t>TIERRA DE COLOR AMARILLO</t>
  </si>
  <si>
    <t>GRAMO</t>
  </si>
  <si>
    <t>B411000070005</t>
  </si>
  <si>
    <t>TIJERA CORTA LATA</t>
  </si>
  <si>
    <t>B715000230050</t>
  </si>
  <si>
    <t>TIJERA DE METAL DE 5 IN CON PUNTA ROMA Y MANGO DE PLASTICO</t>
  </si>
  <si>
    <t>B715000230025</t>
  </si>
  <si>
    <t>TIJERA DE METAL DE 7 IN</t>
  </si>
  <si>
    <t>B139000110005</t>
  </si>
  <si>
    <t>TIJERA ENTRESACADORA DE CABELLO DE 6 IN</t>
  </si>
  <si>
    <t>B139000110006</t>
  </si>
  <si>
    <t>TIJERA PARA CORTE DE CABELLO DE 5 1/2 IN</t>
  </si>
  <si>
    <t>B715000230011</t>
  </si>
  <si>
    <t>TIJERA PUNTA ROMA</t>
  </si>
  <si>
    <t>B495100110063</t>
  </si>
  <si>
    <t>TIJERA QUIRURGICA MEDIANA</t>
  </si>
  <si>
    <t>B139000160023</t>
  </si>
  <si>
    <t>TIJERA TIPO ALICATE PARA CORTAR UÑAS X 10 CM</t>
  </si>
  <si>
    <t>B899800020025</t>
  </si>
  <si>
    <t>TIJERA TIPO ZIG ZAG</t>
  </si>
  <si>
    <t>B283400050008</t>
  </si>
  <si>
    <t>TIMBRE INDUSTRIAL Nº 6 IN</t>
  </si>
  <si>
    <t>B646100080030</t>
  </si>
  <si>
    <t>TINA BATEA DE PLASTICO X 4 L</t>
  </si>
  <si>
    <t>B646100080026</t>
  </si>
  <si>
    <t>TINA BATEA DE PLASTICO X 60 L</t>
  </si>
  <si>
    <t>B767400051513</t>
  </si>
  <si>
    <t>TINTA DE IMPRESION PARA BROTHER COD. REF. LC1100BK NEGRO</t>
  </si>
  <si>
    <t>B767400051515</t>
  </si>
  <si>
    <t>TINTA DE IMPRESION PARA BROTHER COD. REF. LC1100C CIAN</t>
  </si>
  <si>
    <t>B767400051516</t>
  </si>
  <si>
    <t>TINTA DE IMPRESION PARA BROTHER COD. REF. LC1100M MAGENTA</t>
  </si>
  <si>
    <t>B767400051514</t>
  </si>
  <si>
    <t>TINTA DE IMPRESION PARA BROTHER COD. REF. LC1100Y AMARILLO</t>
  </si>
  <si>
    <t>B767400050856</t>
  </si>
  <si>
    <t>TINTA DE IMPRESION PARA BROTHER COD. REF. LC31C CIAN</t>
  </si>
  <si>
    <t>B767400050858</t>
  </si>
  <si>
    <t>TINTA DE IMPRESION PARA BROTHER COD. REF. LC31M MAGENTA</t>
  </si>
  <si>
    <t>B767400050857</t>
  </si>
  <si>
    <t>TINTA DE IMPRESION PARA BROTHER COD. REF. LC31Y AMARILLO</t>
  </si>
  <si>
    <t>B767400050340</t>
  </si>
  <si>
    <t>TINTA DE IMPRESION PARA CANON COD. REF. BCI 21 BK NEGRO</t>
  </si>
  <si>
    <t>B767400050852</t>
  </si>
  <si>
    <t>TINTA DE IMPRESION PARA CANON COD. REF. CL 41 COLOR</t>
  </si>
  <si>
    <t>B767400051213</t>
  </si>
  <si>
    <t>TINTA DE IMPRESION PARA CANON COD. REF. CL-41 BK COLOR</t>
  </si>
  <si>
    <t>B767400051504</t>
  </si>
  <si>
    <t>TINTA DE IMPRESION PARA CANON COD. REF. PG 40 NEGRO</t>
  </si>
  <si>
    <t>B767400051212</t>
  </si>
  <si>
    <t>TINTA DE IMPRESION PARA CANON COD. REF. PG-40 BK NEGRO</t>
  </si>
  <si>
    <t>B767400050106</t>
  </si>
  <si>
    <t>TINTA DE IMPRESION PARA EPSON COD. REF. S020025 NEGRO</t>
  </si>
  <si>
    <t>B767400050854</t>
  </si>
  <si>
    <t>TINTA DE IMPRESION PARA EPSON COD. REF. S020089 COLOR</t>
  </si>
  <si>
    <t>B767400050080</t>
  </si>
  <si>
    <t>TINTA DE IMPRESION PARA EPSON COD. REF. S020093 NEGRO</t>
  </si>
  <si>
    <t>B767400050945</t>
  </si>
  <si>
    <t>TINTA DE IMPRESION PARA EPSON COD. REF. S020108 NEGRO</t>
  </si>
  <si>
    <t>B767400050084</t>
  </si>
  <si>
    <t>TINTA DE IMPRESION PARA EPSON COD. REF. S020189 NEGRO</t>
  </si>
  <si>
    <t>B767400050206</t>
  </si>
  <si>
    <t>TINTA DE IMPRESION PARA EPSON COD. REF. T007201 NEGRO</t>
  </si>
  <si>
    <t>B767400050205</t>
  </si>
  <si>
    <t>TINTA DE IMPRESION PARA EPSON COD. REF. T008201 COLOR</t>
  </si>
  <si>
    <t>B767400050086</t>
  </si>
  <si>
    <t>TINTA DE IMPRESION PARA EPSON COD. REF. T017201 NEGRO</t>
  </si>
  <si>
    <t>B767400050085</t>
  </si>
  <si>
    <t>TINTA DE IMPRESION PARA EPSON COD. REF. T018201 COLOR</t>
  </si>
  <si>
    <t>B767400050095</t>
  </si>
  <si>
    <t>TINTA DE IMPRESION PARA EPSON COD. REF. T039020 COLOR</t>
  </si>
  <si>
    <t>B767400050885</t>
  </si>
  <si>
    <t>TINTA DE IMPRESION PARA EPSON COD. REF. T073220 CIAN</t>
  </si>
  <si>
    <t>B767400050886</t>
  </si>
  <si>
    <t>TINTA DE IMPRESION PARA EPSON COD. REF. T073320 MAGENTA</t>
  </si>
  <si>
    <t>B767400051020</t>
  </si>
  <si>
    <t>TINTA DE IMPRESION PARA EPSON COD. REF. T073420 AMARILLO</t>
  </si>
  <si>
    <t>B767400050996</t>
  </si>
  <si>
    <t>TINTA DE IMPRESION PARA EPSON COD. REF. T090120 NEGRO</t>
  </si>
  <si>
    <t>B767400050958</t>
  </si>
  <si>
    <t>TINTA DE IMPRESION PARA HP COD. REF. 51626A NEGRO</t>
  </si>
  <si>
    <t>B767400050047</t>
  </si>
  <si>
    <t>TINTA DE IMPRESION PARA HP COD. REF. 51629A NEGRO</t>
  </si>
  <si>
    <t>B767400051270</t>
  </si>
  <si>
    <t>TINTA DE IMPRESION PARA HP COD. REF. 51644A NEGRO</t>
  </si>
  <si>
    <t>B767400050049</t>
  </si>
  <si>
    <t>TINTA DE IMPRESION PARA HP COD. REF. 51645A NEGRO</t>
  </si>
  <si>
    <t>B767400050909</t>
  </si>
  <si>
    <t>TINTA DE IMPRESION PARA HP COD. REF. 51645AL NEGRO</t>
  </si>
  <si>
    <t>B767400050048</t>
  </si>
  <si>
    <t>TINTA DE IMPRESION PARA HP COD. REF. 51649A COLOR</t>
  </si>
  <si>
    <t>B767400051009</t>
  </si>
  <si>
    <t>TINTA DE IMPRESION PARA HP COD. REF. 6657A COLOR</t>
  </si>
  <si>
    <t>B767400050969</t>
  </si>
  <si>
    <t>TINTA DE IMPRESION PARA HP COD. REF. 6657AL COLOR</t>
  </si>
  <si>
    <t>B767400050072</t>
  </si>
  <si>
    <t>TINTA DE IMPRESION PARA HP COD. REF. C1823D COLOR</t>
  </si>
  <si>
    <t>B767400051349</t>
  </si>
  <si>
    <t>TINTA DE IMPRESION PARA HP COD. REF. C1823DL COLOR</t>
  </si>
  <si>
    <t>B767400050131</t>
  </si>
  <si>
    <t>TINTA DE IMPRESION PARA HP COD. REF. C4836A CIAN</t>
  </si>
  <si>
    <t>B767400050894</t>
  </si>
  <si>
    <t>TINTA DE IMPRESION PARA HP COD. REF. C4836AE CIAN</t>
  </si>
  <si>
    <t>B767400050365</t>
  </si>
  <si>
    <t>TINTA DE IMPRESION PARA HP COD. REF. C4836G CIAN</t>
  </si>
  <si>
    <t>B767400050511</t>
  </si>
  <si>
    <t>TINTA DE IMPRESION PARA HP COD. REF. C4837A MAGENTA</t>
  </si>
  <si>
    <t>B767400050895</t>
  </si>
  <si>
    <t>TINTA DE IMPRESION PARA HP COD. REF. C4837AE MAGENTA</t>
  </si>
  <si>
    <t>B767400050532</t>
  </si>
  <si>
    <t>TINTA DE IMPRESION PARA HP COD. REF. C4837G MAGENTA</t>
  </si>
  <si>
    <t>B767400050837</t>
  </si>
  <si>
    <t>TINTA DE IMPRESION PARA HP COD. REF. C4838 AMARILLO</t>
  </si>
  <si>
    <t>B767400050512</t>
  </si>
  <si>
    <t>TINTA DE IMPRESION PARA HP COD. REF. C4838A AMARILLO</t>
  </si>
  <si>
    <t>B767400050896</t>
  </si>
  <si>
    <t>TINTA DE IMPRESION PARA HP COD. REF. C4838AE AMARILLO</t>
  </si>
  <si>
    <t>B767400050533</t>
  </si>
  <si>
    <t>TINTA DE IMPRESION PARA HP COD. REF. C4838G AMARILLO</t>
  </si>
  <si>
    <t>B767400050530</t>
  </si>
  <si>
    <t>TINTA DE IMPRESION PARA HP COD. REF. C4840A NEGRO</t>
  </si>
  <si>
    <t>B767400050043</t>
  </si>
  <si>
    <t>TINTA DE IMPRESION PARA HP COD. REF. C4841A CIAN</t>
  </si>
  <si>
    <t>B767400050044</t>
  </si>
  <si>
    <t>TINTA DE IMPRESION PARA HP COD. REF. C4842A AMARILLO</t>
  </si>
  <si>
    <t>B767400050046</t>
  </si>
  <si>
    <t>TINTA DE IMPRESION PARA HP COD. REF. C4844A NEGRO</t>
  </si>
  <si>
    <t>B767400050977</t>
  </si>
  <si>
    <t>TINTA DE IMPRESION PARA HP COD. REF. C4872A CIAN</t>
  </si>
  <si>
    <t>B767400050979</t>
  </si>
  <si>
    <t>TINTA DE IMPRESION PARA HP COD. REF. C4873A AMARILLO</t>
  </si>
  <si>
    <t>B767400050978</t>
  </si>
  <si>
    <t>TINTA DE IMPRESION PARA HP COD. REF. C4874A MAGENTA</t>
  </si>
  <si>
    <t>B767400051279</t>
  </si>
  <si>
    <t>TINTA DE IMPRESION PARA HP COD. REF. C4906A NEGRO</t>
  </si>
  <si>
    <t>B767400051121</t>
  </si>
  <si>
    <t>TINTA DE IMPRESION PARA HP COD. REF. C51645AL NEGRO</t>
  </si>
  <si>
    <t>B767400050242</t>
  </si>
  <si>
    <t>TINTA DE IMPRESION PARA HP COD. REF. C6578D COLOR</t>
  </si>
  <si>
    <t>B767400050214</t>
  </si>
  <si>
    <t>TINTA DE IMPRESION PARA HP COD. REF. C6615D NEGRO</t>
  </si>
  <si>
    <t>B767400051187</t>
  </si>
  <si>
    <t>TINTA DE IMPRESION PARA HP COD. REF. C6615DL NEGRO</t>
  </si>
  <si>
    <t>B767400050434</t>
  </si>
  <si>
    <t>TINTA DE IMPRESION PARA HP COD. REF. C6615N NEGRO</t>
  </si>
  <si>
    <t>B767400050617</t>
  </si>
  <si>
    <t>TINTA DE IMPRESION PARA HP COD. REF. C6656A NEGRO</t>
  </si>
  <si>
    <t>B767400050845</t>
  </si>
  <si>
    <t>TINTA DE IMPRESION PARA HP COD. REF. C6678D COLOR</t>
  </si>
  <si>
    <t>B767400050968</t>
  </si>
  <si>
    <t>TINTA DE IMPRESION PARA HP COD. REF. C8727A NEGRO</t>
  </si>
  <si>
    <t>B767400050602</t>
  </si>
  <si>
    <t>TINTA DE IMPRESION PARA HP COD. REF. C8727AN NEGRO</t>
  </si>
  <si>
    <t>B767400050760</t>
  </si>
  <si>
    <t>TINTA DE IMPRESION PARA HP COD. REF. C8766WL COLOR</t>
  </si>
  <si>
    <t>B767400050640</t>
  </si>
  <si>
    <t>TINTA DE IMPRESION PARA HP COD. REF. C8767WL NEGRO</t>
  </si>
  <si>
    <t>B767400050987</t>
  </si>
  <si>
    <t>TINTA DE IMPRESION PARA HP COD. REF. C9351A NEGRO</t>
  </si>
  <si>
    <t>B767400051065</t>
  </si>
  <si>
    <t>TINTA DE IMPRESION PARA HP COD. REF. C9352A COLOR</t>
  </si>
  <si>
    <t>B767400050763</t>
  </si>
  <si>
    <t>TINTA DE IMPRESION PARA HP COD. REF. C9352AL COLOR</t>
  </si>
  <si>
    <t>B767400050861</t>
  </si>
  <si>
    <t>TINTA DE IMPRESION PARA HP COD. REF. C9363W COLOR</t>
  </si>
  <si>
    <t>B767400050641</t>
  </si>
  <si>
    <t>TINTA DE IMPRESION PARA HP COD. REF. C9363WL COLOR</t>
  </si>
  <si>
    <t>B767400051571</t>
  </si>
  <si>
    <t>TINTA DE IMPRESION PARA HP COD. REF. C9364WL NEGRO</t>
  </si>
  <si>
    <t>B767400051126</t>
  </si>
  <si>
    <t>TINTA DE IMPRESION PARA HP COD. REF. C9370A NEGRO FOTO</t>
  </si>
  <si>
    <t>B767400051122</t>
  </si>
  <si>
    <t>TINTA DE IMPRESION PARA HP COD. REF. C9371A CIAN</t>
  </si>
  <si>
    <t>B767400051124</t>
  </si>
  <si>
    <t>TINTA DE IMPRESION PARA HP COD. REF. C9372A MAGENTA</t>
  </si>
  <si>
    <t>B767400051127</t>
  </si>
  <si>
    <t>TINTA DE IMPRESION PARA HP COD. REF. C9373A AMARILLO</t>
  </si>
  <si>
    <t>B767400051123</t>
  </si>
  <si>
    <t>TINTA DE IMPRESION PARA HP COD. REF. C9374A GRIS</t>
  </si>
  <si>
    <t>B767400051125</t>
  </si>
  <si>
    <t>TINTA DE IMPRESION PARA HP COD. REF. C9403A NEGRO MATE</t>
  </si>
  <si>
    <t>B767400051458</t>
  </si>
  <si>
    <t>TINTA DE IMPRESION PARA HP COD. REF. CH575A NEGRO</t>
  </si>
  <si>
    <t>B716000100006</t>
  </si>
  <si>
    <t>TINTA LIQUIDA CHINA X 100 ML COLOR NEGRO</t>
  </si>
  <si>
    <t>B716000100015</t>
  </si>
  <si>
    <t>TINTA LIQUIDA CHINA X 23 ML COLOR NEGRO</t>
  </si>
  <si>
    <t>B767400050160</t>
  </si>
  <si>
    <t>TINTA P/IMPRESORA DESK JET 840/C6515D C/NEGRO</t>
  </si>
  <si>
    <t>B767400050129</t>
  </si>
  <si>
    <t>TINTA P/IMPRESORA HP (C4810A) C/NEGRO</t>
  </si>
  <si>
    <t>B767400050132</t>
  </si>
  <si>
    <t>TINTA P/IMPRESORA HP (C4811A) C/ CYAN</t>
  </si>
  <si>
    <t>B767400050125</t>
  </si>
  <si>
    <t>TINTA P/IMPRESORA HP (C4813A) C/AMARILLO</t>
  </si>
  <si>
    <t>B767400050329</t>
  </si>
  <si>
    <t>TINTA P/IMPRESORA HP 2175 C6657A COLOR</t>
  </si>
  <si>
    <t>B767400050166</t>
  </si>
  <si>
    <t>TINTA P/IMPRESORA HP C1823 COLOR</t>
  </si>
  <si>
    <t>B767400050021</t>
  </si>
  <si>
    <t>TINTA P/IMPRESORA HP DESKJET 1200 (C6578D) COLOR</t>
  </si>
  <si>
    <t>B767400050213</t>
  </si>
  <si>
    <t>TINTA P/IMPRESORA HP DESKJET 5550 TRICOLOR C6657AL</t>
  </si>
  <si>
    <t>B767400050141</t>
  </si>
  <si>
    <t>TINTA P/IMPRESORA HP DJ 720C/850C/855C/870C/1120C/1600C/990/970CXINEGRO</t>
  </si>
  <si>
    <t>B716000180011</t>
  </si>
  <si>
    <t>TINTA PARA ALMOHADILLA DE SELLO AUTOENTINTABLE X 20 ML COLOR AZUL</t>
  </si>
  <si>
    <t>B716000180012</t>
  </si>
  <si>
    <t>TINTA PARA ALMOHADILLA DE SELLO AUTOENTINTABLE X 20 ML COLOR NEGRO</t>
  </si>
  <si>
    <t>B716000180016</t>
  </si>
  <si>
    <t>TINTA PARA ALMOHADILLA DE SELLO AUTOENTINTABLE X 30 ML</t>
  </si>
  <si>
    <t>B716000180021</t>
  </si>
  <si>
    <t>TINTA PARA ALMOHADILLA DE SELLO AUTOENTINTABLE X 30 ML COLOR AZUL</t>
  </si>
  <si>
    <t>B716000180019</t>
  </si>
  <si>
    <t>TINTA PARA ALMOHADILLA DE SELLO AUTOENTINTABLE X 30 ML COLOR NEGRO</t>
  </si>
  <si>
    <t>B716000180018</t>
  </si>
  <si>
    <t>TINTA PARA ALMOHADILLA DE SELLO AUTOENTINTABLE X 30 ML COLOR ROJO</t>
  </si>
  <si>
    <t>B716000180013</t>
  </si>
  <si>
    <t>TINTA PARA ALMOHADILLA DE SELLOS AUTOENTINTABLES X 28 ML</t>
  </si>
  <si>
    <t>B716000180015</t>
  </si>
  <si>
    <t>TINTA PARA ALMOHADILLA DE SELLOS AUTOENTINTABLES X 28 ML AZUL</t>
  </si>
  <si>
    <t>B445100260028</t>
  </si>
  <si>
    <t>TINTA PARA DUPLICADORA COPY PRINTER GESTETNER 5303</t>
  </si>
  <si>
    <t>B199100050111</t>
  </si>
  <si>
    <t>TINTA PARA FACSIMIL CANON B640 B550 N BX 3</t>
  </si>
  <si>
    <t>B199100050110</t>
  </si>
  <si>
    <t>TINTA PARA FACSIMIL OLIVETTI JET LAB 500</t>
  </si>
  <si>
    <t>B199100050033</t>
  </si>
  <si>
    <t>TINTA PARA FAX</t>
  </si>
  <si>
    <t>B199100050075</t>
  </si>
  <si>
    <t>TINTA PARA FAX CANON B640, B550 N BX  3</t>
  </si>
  <si>
    <t>B199100050012</t>
  </si>
  <si>
    <t>TINTA PARA FAX CANON BX-3 NEGRO</t>
  </si>
  <si>
    <t>B199100050080</t>
  </si>
  <si>
    <t>TINTA PARA FAX CANON L300</t>
  </si>
  <si>
    <t>B199100050087</t>
  </si>
  <si>
    <t>TINTA PARA FAX LEXMARK 4270</t>
  </si>
  <si>
    <t>B199100050034</t>
  </si>
  <si>
    <t>TINTA PARA FAX OLIVETTI JET LAB 500</t>
  </si>
  <si>
    <t>B199100050015</t>
  </si>
  <si>
    <t>TINTA PARA FAX OLIVETTI OFX 500 NEGRO (82070)</t>
  </si>
  <si>
    <t>B767400050619</t>
  </si>
  <si>
    <t>TINTA PARA IMPRESORA CANON BJC 2100 NEGRO</t>
  </si>
  <si>
    <t>B767400050476</t>
  </si>
  <si>
    <t>TINTA PARA IMPRESORA CANON BJC-2100 SERIES (COD. BCI-21CL) COLOR</t>
  </si>
  <si>
    <t>B767400050311</t>
  </si>
  <si>
    <t>TINTA PARA IMPRESORA EPSON STYLUS 1520 C/NEGRO</t>
  </si>
  <si>
    <t>B767400050647</t>
  </si>
  <si>
    <t>TINTA PARA IMPRESORA HP 51645A NEGRO</t>
  </si>
  <si>
    <t>B767400050877</t>
  </si>
  <si>
    <t>TINTA PARA IMPRESORA HP 7960  C6656AL NEGRO</t>
  </si>
  <si>
    <t>B767400050322</t>
  </si>
  <si>
    <t>TINTA PARA IMPRESORA HP 840C NEGRO C6615D</t>
  </si>
  <si>
    <t>B767400050800</t>
  </si>
  <si>
    <t>TINTA PARA IMPRESORA HP 88 K 550 NEGRO</t>
  </si>
  <si>
    <t>B767400050759</t>
  </si>
  <si>
    <t>TINTA PARA IMPRESORA HP 96 ( C8767WL ) NEGRO</t>
  </si>
  <si>
    <t>B767400050777</t>
  </si>
  <si>
    <t>TINTA PARA IMPRESORA HP C1823D COLOR</t>
  </si>
  <si>
    <t>B767400050561</t>
  </si>
  <si>
    <t>TINTA PARA IMPRESORA HP C9351A</t>
  </si>
  <si>
    <t>B767400050505</t>
  </si>
  <si>
    <t>TINTA PARA IMPRESORA HP COLOR 5164</t>
  </si>
  <si>
    <t>B767400050976</t>
  </si>
  <si>
    <t>TINTA PARA IMPRESORA HP DESIGNJET 1000/1050/1055 COD. REF. C4871A NEGRO</t>
  </si>
  <si>
    <t>B767400050600</t>
  </si>
  <si>
    <t>TINTA PARA IMPRESORA HP DESK JET 3820 COLOR</t>
  </si>
  <si>
    <t>B767400050773</t>
  </si>
  <si>
    <t>TINTA PARA IMPRESORA HP DESK JET 3920 COLOR</t>
  </si>
  <si>
    <t>B767400050772</t>
  </si>
  <si>
    <t>TINTA PARA IMPRESORA HP DESK JET 3920 NEGRO</t>
  </si>
  <si>
    <t>B767400050594</t>
  </si>
  <si>
    <t>TINTA PARA IMPRESORA HP DESK JET 51629A NEGRO</t>
  </si>
  <si>
    <t>B767400050608</t>
  </si>
  <si>
    <t>TINTA PARA IMPRESORA HP DESK JET 810 COLOR</t>
  </si>
  <si>
    <t>B767400050607</t>
  </si>
  <si>
    <t>TINTA PARA IMPRESORA HP DESK JET 810 NEGRO</t>
  </si>
  <si>
    <t>B767400050212</t>
  </si>
  <si>
    <t>TINTA PARA IMPRESORA HP DESKJET 5550 COD. REF. C6656AL NEGRO</t>
  </si>
  <si>
    <t>B767400050737</t>
  </si>
  <si>
    <t>TINTA PARA IMPRESORA HP DESKJET 9300</t>
  </si>
  <si>
    <t>B767400050478</t>
  </si>
  <si>
    <t>TINTA PARA IMPRESORA HP DESKJET 930C COLOR C6578</t>
  </si>
  <si>
    <t>B767400050912</t>
  </si>
  <si>
    <t>TINTA PARA IMPRESORA HP DESKJET 930C/ 950/ 960CXL HP78 COD.REF. C6578DL TRICOLOR</t>
  </si>
  <si>
    <t>B767400050732</t>
  </si>
  <si>
    <t>TINTA PARA IMPRESORA HP DESKJET 960C C6578D COLOR</t>
  </si>
  <si>
    <t>B767400050724</t>
  </si>
  <si>
    <t>TINTA PARA IMPRESORA HP DESKJET 960C NEGRO C6578D</t>
  </si>
  <si>
    <t>B767400051119</t>
  </si>
  <si>
    <t>TINTA PARA IMPRESORA HP DESKJET D2460 COD. REF. C9352AE COLOR</t>
  </si>
  <si>
    <t>B767400050471</t>
  </si>
  <si>
    <t>TINTA PARA IMPRESORA HP INJET C6657 COLOR NEGRO</t>
  </si>
  <si>
    <t>B767400050143</t>
  </si>
  <si>
    <t>TINTA PARA IMPRESORA HP MAGENTA C4812A</t>
  </si>
  <si>
    <t>B767400050144</t>
  </si>
  <si>
    <t>TINTA PARA IMPRESORA HP MAGENTA C4837A</t>
  </si>
  <si>
    <t>B767400050480</t>
  </si>
  <si>
    <t>TINTA PARA IMPRESORA HP MODELO BUSSINES INKJET 2800 NEGRO</t>
  </si>
  <si>
    <t>B767400051211</t>
  </si>
  <si>
    <t>TINTA PARA IMPRESORA HP PHOTOSMART D-5069 COD. REF. C9364WL NEGRO</t>
  </si>
  <si>
    <t>B767400050963</t>
  </si>
  <si>
    <t>TINTA PARA IMPRESORA HP PSC 1310/1315/1355/1215 COD. REF. C8728A COLOR</t>
  </si>
  <si>
    <t>B767400050438</t>
  </si>
  <si>
    <t>TINTA PARA IMPRESORA INJET HP DESJET 3820 NEGRO</t>
  </si>
  <si>
    <t>B767400050689</t>
  </si>
  <si>
    <t>TINTA PARA IMPRESORA INYECTORA HP PRO K550 NEGRO</t>
  </si>
  <si>
    <t>B767400050627</t>
  </si>
  <si>
    <t>TINTA PARA IMPRESORA LEXMARK 1195 COLOR</t>
  </si>
  <si>
    <t>B767400050628</t>
  </si>
  <si>
    <t>TINTA PARA IMPRESORA LEXMARK 1195 NEGRO</t>
  </si>
  <si>
    <t>B767400050574</t>
  </si>
  <si>
    <t>TINTA PARA IMPRESORA LEXMARK X 19 - X4270 COLOR</t>
  </si>
  <si>
    <t>B767400050575</t>
  </si>
  <si>
    <t>TINTA PARA IMPRESORA LEXMARK X 70 - X4270 NEGRA</t>
  </si>
  <si>
    <t>B767400050669</t>
  </si>
  <si>
    <t>TINTA PARA IMPRESORA MULTIFUNCIONAL HP PSC 1510 NEGRO</t>
  </si>
  <si>
    <t>B767400051199</t>
  </si>
  <si>
    <t>TINTA PARA IMPRESORA PLOTTER DJ 450C COD. REF. 51644Y AMARILLO</t>
  </si>
  <si>
    <t>B767400050859</t>
  </si>
  <si>
    <t>TINTA PARA MULTIFUNCIONAL BROTHER MODELO MFC-3220C LC31C NEGRO</t>
  </si>
  <si>
    <t>B716000180006</t>
  </si>
  <si>
    <t>TINTA PARA SELLO TRODAT</t>
  </si>
  <si>
    <t>B445100230081</t>
  </si>
  <si>
    <t>TINTA PARA SERIGRAFIA COLOR AZUL</t>
  </si>
  <si>
    <t>B716000160001</t>
  </si>
  <si>
    <t>TINTA PARA TAMPON C/AZUL</t>
  </si>
  <si>
    <t>B716000160002</t>
  </si>
  <si>
    <t>TINTA PARA TAMPON C/NEGRO</t>
  </si>
  <si>
    <t>B716000160003</t>
  </si>
  <si>
    <t>TINTA PARA TAMPON C/ROJO</t>
  </si>
  <si>
    <t>B716000160013</t>
  </si>
  <si>
    <t>TINTA PARA TAMPON X 30 ML APROX. COLOR AZUL</t>
  </si>
  <si>
    <t>B716000160014</t>
  </si>
  <si>
    <t>TINTA PARA TAMPON X 30 ML APROX. COLOR NEGRO</t>
  </si>
  <si>
    <t>B716000160015</t>
  </si>
  <si>
    <t>TINTA PARA TAMPON X 30 ML APROX. COLOR ROJO</t>
  </si>
  <si>
    <t>B139200380011</t>
  </si>
  <si>
    <t>TINTE EN CREMA PARA EL CABELLO X 100 ML</t>
  </si>
  <si>
    <t>B731500060042</t>
  </si>
  <si>
    <t>TINTE PARA MADERA COLOR CAOBA X 1/4 GAL</t>
  </si>
  <si>
    <t>B731500060058</t>
  </si>
  <si>
    <t>TINTE PARA MADERA COLOR CEDRO X 1/4 GAL</t>
  </si>
  <si>
    <t>B358600091125</t>
  </si>
  <si>
    <t>TIRA REACTIVA PARA GLUCOMETRO X 100 DETERMINACIONES</t>
  </si>
  <si>
    <t>B155400010011</t>
  </si>
  <si>
    <t>TIRADOR DE ACERO</t>
  </si>
  <si>
    <t>B155400010005</t>
  </si>
  <si>
    <t>TIRADOR DE BRONCE</t>
  </si>
  <si>
    <t>B155400010012</t>
  </si>
  <si>
    <t>TIRADOR DE FIERRO</t>
  </si>
  <si>
    <t>B155400010010</t>
  </si>
  <si>
    <t>TIRADOR DE PLASTICO</t>
  </si>
  <si>
    <t>B155400010008</t>
  </si>
  <si>
    <t>TIRADOR DE PVC</t>
  </si>
  <si>
    <t>B151000050065</t>
  </si>
  <si>
    <t>TIRAFON DE FIERRO 1/4 IN X 2 1/2 IN</t>
  </si>
  <si>
    <t>B151000050032</t>
  </si>
  <si>
    <t>TIRAFON DE FIERRO DE 1/4 IN X 1 IN</t>
  </si>
  <si>
    <t>B317500240010</t>
  </si>
  <si>
    <t>TITERE DE TELA ANTIALERGICA TIPO MANOPLA ANIMALITOS</t>
  </si>
  <si>
    <t>B716000270019</t>
  </si>
  <si>
    <t>TIZA ANTIALERGICA PARA PIZARRA  DE COLORES</t>
  </si>
  <si>
    <t>B716000270020</t>
  </si>
  <si>
    <t>TIZA ANTIALERGICA PARA PIZARRA BLANCA X  12</t>
  </si>
  <si>
    <t>B716000270010</t>
  </si>
  <si>
    <t>TIZA ANTIALERGICA PARA PIZARRA BLANCA X 12</t>
  </si>
  <si>
    <t>B716000270013</t>
  </si>
  <si>
    <t>TIZA ANTIALERGICA PARA PIZARRA DE  COLORES</t>
  </si>
  <si>
    <t>B716000270007</t>
  </si>
  <si>
    <t>TIZA ANTIALERGICA PARA PIZARRA DE COLORES</t>
  </si>
  <si>
    <t>B716000270022</t>
  </si>
  <si>
    <t>TIZA ANTIALERGICA PARA PIZARRA DE COLORES  X 12</t>
  </si>
  <si>
    <t>B716000270011</t>
  </si>
  <si>
    <t>TIZA ANTIALERGICA PARA PIZARRA DE COLORES X 12</t>
  </si>
  <si>
    <t>B716000270012</t>
  </si>
  <si>
    <t>TIZA ANTIALERGICA PARA PIZARRA.</t>
  </si>
  <si>
    <t>B317500030009</t>
  </si>
  <si>
    <t>TIZA PARA PIZARRA C/ DIVERSOS X 50 UNI</t>
  </si>
  <si>
    <t>B135000370019</t>
  </si>
  <si>
    <t>TOALLA DE FELPA DE 1 M X 50 CM</t>
  </si>
  <si>
    <t>B135000370028</t>
  </si>
  <si>
    <t>TOALLA DE FELPA DE 1.50 M X 40 CM COLOR BLANCO</t>
  </si>
  <si>
    <t>B135000370043</t>
  </si>
  <si>
    <t>TOALLA DE FELPA DE 30 CM X 30 CM</t>
  </si>
  <si>
    <t>B135000370017</t>
  </si>
  <si>
    <t>TOALLA DE FELPA DE 80 CM X 60 CM</t>
  </si>
  <si>
    <t>B135000370024</t>
  </si>
  <si>
    <t>TOALLA DE FELPA DE 85 CM X 50 CM</t>
  </si>
  <si>
    <t>B135000370001</t>
  </si>
  <si>
    <t>TOALLA DE FELPA DE BAÑO</t>
  </si>
  <si>
    <t>B135000370003</t>
  </si>
  <si>
    <t>TOALLA DE FELPA DE CARA</t>
  </si>
  <si>
    <t>B135000370002</t>
  </si>
  <si>
    <t>TOALLA DE FELPA DE MANO</t>
  </si>
  <si>
    <t>B139200180032</t>
  </si>
  <si>
    <t>TOALLA HIGIENICA AUTOADHESIVA CON ALAS X 10</t>
  </si>
  <si>
    <t>B139200180028</t>
  </si>
  <si>
    <t>TOALLA HIGIENICA DESCARTABLE X 10 UNI</t>
  </si>
  <si>
    <t>B139200160188</t>
  </si>
  <si>
    <t>TOALLITAS DE ASEO DESCARTABLE X 100</t>
  </si>
  <si>
    <t>B093100030006</t>
  </si>
  <si>
    <t>TOFFEES SURTIDOS</t>
  </si>
  <si>
    <t>B791400010029</t>
  </si>
  <si>
    <t>TOLDO DE LONA</t>
  </si>
  <si>
    <t>B791400010006</t>
  </si>
  <si>
    <t>TOLDO PLANO 3 M X 2.50 M</t>
  </si>
  <si>
    <t>B285000100036</t>
  </si>
  <si>
    <t>TOMACORRIENTE CON LINEA A TIERRA</t>
  </si>
  <si>
    <t>B285000100079</t>
  </si>
  <si>
    <t>TOMACORRIENTE DOBLE</t>
  </si>
  <si>
    <t>B285000100068</t>
  </si>
  <si>
    <t>TOMACORRIENTE DOBLE CON DADOS PESADOS COMPLETOS</t>
  </si>
  <si>
    <t>B285000100004</t>
  </si>
  <si>
    <t>TOMACORRIENTE DOBLE PARA EMPOTRAR CON LINEA TIERRA</t>
  </si>
  <si>
    <t>B285000100096</t>
  </si>
  <si>
    <t>TOMACORRIENTE DOBLE PARA EMPOTRAR LINEA A TIERRA</t>
  </si>
  <si>
    <t>B285000100082</t>
  </si>
  <si>
    <t>TOMACORRIENTE DOBLE PLANO</t>
  </si>
  <si>
    <t>B285000100020</t>
  </si>
  <si>
    <t>TOMACORRIENTE DOBLE UNIVERSAL PARA EMPOTRAR</t>
  </si>
  <si>
    <t>B285000100080</t>
  </si>
  <si>
    <t>TOMACORRIENTE DOBLE VISIBLE UNIVERSAL</t>
  </si>
  <si>
    <t>B285000100081</t>
  </si>
  <si>
    <t>TOMACORRIENTE TRIPLE</t>
  </si>
  <si>
    <t>B285000100050</t>
  </si>
  <si>
    <t>TOMACORRIENTE TRIPLE VISIBLE</t>
  </si>
  <si>
    <t>B285000100076</t>
  </si>
  <si>
    <t>TOMACORRIENTE VISIBLE DOBLE UNIVERSAL CON PUNTO A TIERRA</t>
  </si>
  <si>
    <t>B099600010023</t>
  </si>
  <si>
    <t>TOMATE (AL PESO)</t>
  </si>
  <si>
    <t>B169900380174</t>
  </si>
  <si>
    <t>TOMATODO DE PLASTICO PUBLICITARIO</t>
  </si>
  <si>
    <t>B767400060446</t>
  </si>
  <si>
    <t>TONER DE IMPRESION PARA BROTHER COD. REF. TN 3030 NEGRO</t>
  </si>
  <si>
    <t>B767400060766</t>
  </si>
  <si>
    <t>TONER DE IMPRESION PARA BROTHER COD. REF. TN 350 NEGRO</t>
  </si>
  <si>
    <t>B767400061366</t>
  </si>
  <si>
    <t>TONER DE IMPRESION PARA BROTHER COD. REF. TN 420 NEGRO</t>
  </si>
  <si>
    <t>B767400061541</t>
  </si>
  <si>
    <t>TONER DE IMPRESION PARA CANON COD. REF. C-EXV14 NEGRO</t>
  </si>
  <si>
    <t>B767400061219</t>
  </si>
  <si>
    <t>TONER DE IMPRESION PARA CANON COD. REF. C-EXV33 NEGRO</t>
  </si>
  <si>
    <t>B767400060057</t>
  </si>
  <si>
    <t>B767400060926</t>
  </si>
  <si>
    <t>TONER DE IMPRESION PARA CANON COD. REF. FX 9 NEGRO</t>
  </si>
  <si>
    <t>B767400061217</t>
  </si>
  <si>
    <t>TONER DE IMPRESION PARA CANON COD. REF. GPR 15 NEGRO</t>
  </si>
  <si>
    <t>B767400060524</t>
  </si>
  <si>
    <t>B767400061125</t>
  </si>
  <si>
    <t>TONER DE IMPRESION PARA CANON COD. REF. GPR 22 0386B003AA NEGRO</t>
  </si>
  <si>
    <t>B767400061578</t>
  </si>
  <si>
    <t>TONER DE IMPRESION PARA CANON COD. REF. GPR 34 2786B003AA NEGRO</t>
  </si>
  <si>
    <t>B767400060963</t>
  </si>
  <si>
    <t>TONER DE IMPRESION PARA CANON COD. REF. GPR 35 2785B003AA NEGRO</t>
  </si>
  <si>
    <t>B767400061398</t>
  </si>
  <si>
    <t>TONER DE IMPRESION PARA CANON COD. REF. GPR 39 2787B003AA NEGRO</t>
  </si>
  <si>
    <t>B767400061597</t>
  </si>
  <si>
    <t>B767400062028</t>
  </si>
  <si>
    <t>TONER DE IMPRESION PARA CANON COD. REF. GPR 43 4792B003AA NEGRO</t>
  </si>
  <si>
    <t>B767400062068</t>
  </si>
  <si>
    <t>TONER DE IMPRESION PARA CANON COD. REF. GPR 48 2788B003AA NEGRO</t>
  </si>
  <si>
    <t>B767400061463</t>
  </si>
  <si>
    <t>TONER DE IMPRESION PARA CANON COD. REF. NPG 9 NEGRO</t>
  </si>
  <si>
    <t>B767400061350</t>
  </si>
  <si>
    <t>TONER DE IMPRESION PARA CANON COD. REF. S 35 NEGRO</t>
  </si>
  <si>
    <t>B767400060053</t>
  </si>
  <si>
    <t>TONER DE IMPRESION PARA EPSON COD. REF. SO50087</t>
  </si>
  <si>
    <t>B767400061458</t>
  </si>
  <si>
    <t>TONER DE IMPRESION PARA GESTETNER COD. REF. 2960917 NEGRO</t>
  </si>
  <si>
    <t>B767400060025</t>
  </si>
  <si>
    <t>B767400060748</t>
  </si>
  <si>
    <t>TONER DE IMPRESION PARA HP COD. REF. 05X CE505X NEGRO</t>
  </si>
  <si>
    <t>B767400060010</t>
  </si>
  <si>
    <t>B767400060424</t>
  </si>
  <si>
    <t>TONER DE IMPRESION PARA HP COD. REF. 11A Q6511A NEGRO</t>
  </si>
  <si>
    <t>B767400060298</t>
  </si>
  <si>
    <t>TONER DE IMPRESION PARA HP COD. REF. 11X Q6511X NEGRO</t>
  </si>
  <si>
    <t>B767400060354</t>
  </si>
  <si>
    <t>TONER DE IMPRESION PARA HP COD. REF. 12A Q2612A NEGRO</t>
  </si>
  <si>
    <t>B767400060064</t>
  </si>
  <si>
    <t>B767400060348</t>
  </si>
  <si>
    <t>TONER DE IMPRESION PARA HP COD. REF. 13X Q2613X NEGRO</t>
  </si>
  <si>
    <t>B767400062005</t>
  </si>
  <si>
    <t>TONER DE IMPRESION PARA HP COD. REF. 14A CF214A NEGRO</t>
  </si>
  <si>
    <t>B767400060481</t>
  </si>
  <si>
    <t>TONER DE IMPRESION PARA HP COD. REF. 15A C7115A NEGRO</t>
  </si>
  <si>
    <t>B767400060272</t>
  </si>
  <si>
    <t>TONER DE IMPRESION PARA HP COD. REF. 15X C7115X NEGRO</t>
  </si>
  <si>
    <t>B767400060029</t>
  </si>
  <si>
    <t>B767400060055</t>
  </si>
  <si>
    <t>B767400060635</t>
  </si>
  <si>
    <t>TONER DE IMPRESION PARA HP COD. REF. 35A CB435A NEGRO</t>
  </si>
  <si>
    <t>B767400060630</t>
  </si>
  <si>
    <t>TONER DE IMPRESION PARA HP COD. REF. 36A CB436A NEGRO</t>
  </si>
  <si>
    <t>B767400060294</t>
  </si>
  <si>
    <t>TONER DE IMPRESION PARA HP COD. REF. 42A Q5942A NEGRO</t>
  </si>
  <si>
    <t>B767400060287</t>
  </si>
  <si>
    <t>TONER DE IMPRESION PARA HP COD. REF. 42X Q5942X NEGRO</t>
  </si>
  <si>
    <t>B767400060068</t>
  </si>
  <si>
    <t>B767400060168</t>
  </si>
  <si>
    <t>TONER DE IMPRESION PARA HP COD. REF. 49A Q5949A NEGRO</t>
  </si>
  <si>
    <t>B767400060347</t>
  </si>
  <si>
    <t>TONER DE IMPRESION PARA HP COD. REF. 49X Q5949X NEGRO</t>
  </si>
  <si>
    <t>B767400062295</t>
  </si>
  <si>
    <t>TONER DE IMPRESION PARA HP COD. REF. 508A CF360A NEGRO</t>
  </si>
  <si>
    <t>B767400062296</t>
  </si>
  <si>
    <t>TONER DE IMPRESION PARA HP COD. REF. 508A CF361A CIAN</t>
  </si>
  <si>
    <t>B767400062297</t>
  </si>
  <si>
    <t>TONER DE IMPRESION PARA HP COD. REF. 508A CF362A AMARILLO</t>
  </si>
  <si>
    <t>B767400062298</t>
  </si>
  <si>
    <t>TONER DE IMPRESION PARA HP COD. REF. 508A CF363A MAGENTA</t>
  </si>
  <si>
    <t>B767400060540</t>
  </si>
  <si>
    <t>TONER DE IMPRESION PARA HP COD. REF. 51A Q7551A NEGRO</t>
  </si>
  <si>
    <t>B767400060496</t>
  </si>
  <si>
    <t>TONER DE IMPRESION PARA HP COD. REF. 61A C8061A NEGRO</t>
  </si>
  <si>
    <t>B767400060020</t>
  </si>
  <si>
    <t>B767400060696</t>
  </si>
  <si>
    <t>B767400061044</t>
  </si>
  <si>
    <t>TONER DE IMPRESION PARA HP COD. REF. 650A CE270A NEGRO</t>
  </si>
  <si>
    <t>B767400061045</t>
  </si>
  <si>
    <t>TONER DE IMPRESION PARA HP COD. REF. 650A CE271A CIAN</t>
  </si>
  <si>
    <t>B767400061046</t>
  </si>
  <si>
    <t>TONER DE IMPRESION PARA HP COD. REF. 650A CE272A AMARILLO</t>
  </si>
  <si>
    <t>B767400061047</t>
  </si>
  <si>
    <t>TONER DE IMPRESION PARA HP COD. REF. 650A CE273A MAGENTA</t>
  </si>
  <si>
    <t>B767400061035</t>
  </si>
  <si>
    <t>TONER DE IMPRESION PARA HP COD. REF. 85A CE285A NEGRO</t>
  </si>
  <si>
    <t>B767400062383</t>
  </si>
  <si>
    <t>TONER DE IMPRESION PARA HP COD. REF. 87X CF287X NEGRO</t>
  </si>
  <si>
    <t>B767400061120</t>
  </si>
  <si>
    <t>TONER DE IMPRESION PARA HP COD. REF. 90A CE390A NEGRO</t>
  </si>
  <si>
    <t>B767400061178</t>
  </si>
  <si>
    <t>TONER DE IMPRESION PARA HP COD. REF. 90X CE390X NEGRO</t>
  </si>
  <si>
    <t>B767400060003</t>
  </si>
  <si>
    <t>B767400060011</t>
  </si>
  <si>
    <t>B767400060312</t>
  </si>
  <si>
    <t>TONER DE IMPRESION PARA HP COD. REF. C3909X NEGRO</t>
  </si>
  <si>
    <t>B767400060793</t>
  </si>
  <si>
    <t>TONER DE IMPRESION PARA HP COD. REF. CB436X NEGRO</t>
  </si>
  <si>
    <t>B767400060731</t>
  </si>
  <si>
    <t>TONER DE IMPRESION PARA HP COD. REF. CC530A NEGRO</t>
  </si>
  <si>
    <t>B767400060732</t>
  </si>
  <si>
    <t>TONER DE IMPRESION PARA HP COD. REF. CC531A CIAN</t>
  </si>
  <si>
    <t>B767400060733</t>
  </si>
  <si>
    <t>TONER DE IMPRESION PARA HP COD. REF. CC532A AMARILLO</t>
  </si>
  <si>
    <t>B767400060734</t>
  </si>
  <si>
    <t>TONER DE IMPRESION PARA HP COD. REF. CC533A MAGENTA</t>
  </si>
  <si>
    <t>B767400060807</t>
  </si>
  <si>
    <t>TONER DE IMPRESION PARA HP COD. REF. CE250A NEGRO</t>
  </si>
  <si>
    <t>B767400060808</t>
  </si>
  <si>
    <t>TONER DE IMPRESION PARA HP COD. REF. CE251A CIAN</t>
  </si>
  <si>
    <t>B767400060968</t>
  </si>
  <si>
    <t>TONER DE IMPRESION PARA HP COD. REF. CE252A AMARILLO</t>
  </si>
  <si>
    <t>B767400060809</t>
  </si>
  <si>
    <t>TONER DE IMPRESION PARA HP COD. REF. CE252A MAGENTA</t>
  </si>
  <si>
    <t>B767400060810</t>
  </si>
  <si>
    <t>TONER DE IMPRESION PARA HP COD. REF. CE253A AMARILLO</t>
  </si>
  <si>
    <t>B767400060969</t>
  </si>
  <si>
    <t>TONER DE IMPRESION PARA HP COD. REF. CE253A MAGENTA</t>
  </si>
  <si>
    <t>B767400061139</t>
  </si>
  <si>
    <t>TONER DE IMPRESION PARA HP COD. REF. CE410A NEGRO</t>
  </si>
  <si>
    <t>B767400061727</t>
  </si>
  <si>
    <t>B767400061140</t>
  </si>
  <si>
    <t>TONER DE IMPRESION PARA HP COD. REF. CE411A CIAN</t>
  </si>
  <si>
    <t>B767400061141</t>
  </si>
  <si>
    <t>TONER DE IMPRESION PARA HP COD. REF. CE412A AMARILLO</t>
  </si>
  <si>
    <t>B767400061142</t>
  </si>
  <si>
    <t>TONER DE IMPRESION PARA HP COD. REF. CE413A MAGENTA</t>
  </si>
  <si>
    <t>B767400060721</t>
  </si>
  <si>
    <t>TONER DE IMPRESION PARA HP COD. REF. CE505A NEGRO</t>
  </si>
  <si>
    <t>B767400061411</t>
  </si>
  <si>
    <t>TONER DE IMPRESION PARA HP COD. REF. CF280A NEGRO</t>
  </si>
  <si>
    <t>B767400060017</t>
  </si>
  <si>
    <t>B767400060392</t>
  </si>
  <si>
    <t>TONER DE IMPRESION PARA HP COD. REF. Q3960A NEGRO</t>
  </si>
  <si>
    <t>B767400060487</t>
  </si>
  <si>
    <t>TONER DE IMPRESION PARA HP COD. REF. Q3961A CIAN</t>
  </si>
  <si>
    <t>B767400060488</t>
  </si>
  <si>
    <t>TONER DE IMPRESION PARA HP COD. REF. Q3962A AMARILLO</t>
  </si>
  <si>
    <t>B767400060489</t>
  </si>
  <si>
    <t>TONER DE IMPRESION PARA HP COD. REF. Q3963A MAGENTA</t>
  </si>
  <si>
    <t>B767400060393</t>
  </si>
  <si>
    <t>TONER DE IMPRESION PARA HP COD. REF. Q6000A NEGRO</t>
  </si>
  <si>
    <t>B767400060394</t>
  </si>
  <si>
    <t>TONER DE IMPRESION PARA HP COD. REF. Q6001A CIAN</t>
  </si>
  <si>
    <t>B767400060395</t>
  </si>
  <si>
    <t>TONER DE IMPRESION PARA HP COD. REF. Q6002A AMARILLO</t>
  </si>
  <si>
    <t>B767400060396</t>
  </si>
  <si>
    <t>TONER DE IMPRESION PARA HP COD. REF. Q6003A MAGENTA</t>
  </si>
  <si>
    <t>B767400062023</t>
  </si>
  <si>
    <t>TONER DE IMPRESION PARA KUOCERA COD. REF. TK 3130 NEGRO</t>
  </si>
  <si>
    <t>B767400061683</t>
  </si>
  <si>
    <t>TONER DE IMPRESION PARA KYOCERA COD. REF. 37090010 NEGRO</t>
  </si>
  <si>
    <t>B767400061685</t>
  </si>
  <si>
    <t>B767400062030</t>
  </si>
  <si>
    <t>TONER DE IMPRESION PARA KYOCERA COD. REF. TK 3122 NEGRO</t>
  </si>
  <si>
    <t>B767400060383</t>
  </si>
  <si>
    <t>TONER DE IMPRESION PARA KYOCERA COD. REF. TK 60 1T02BR0US0 NEGRO</t>
  </si>
  <si>
    <t>B767400060616</t>
  </si>
  <si>
    <t>TONER DE IMPRESION PARA KYOCERA COD. REF. TK 677 1T02H00US0 NEGRO</t>
  </si>
  <si>
    <t>B767400062486</t>
  </si>
  <si>
    <t>B767400062485</t>
  </si>
  <si>
    <t>B767400062487</t>
  </si>
  <si>
    <t>B767400062488</t>
  </si>
  <si>
    <t>B767400061376</t>
  </si>
  <si>
    <t>TONER DE IMPRESION PARA KYOCERA COD. REF. TK-6307K NEGRO</t>
  </si>
  <si>
    <t>B767400060453</t>
  </si>
  <si>
    <t>TONER DE IMPRESION PARA KYOCERA COD. REF. TK-70 NEGRO</t>
  </si>
  <si>
    <t>B767400062071</t>
  </si>
  <si>
    <t>B767400062069</t>
  </si>
  <si>
    <t>B767400062070</t>
  </si>
  <si>
    <t>B767400062072</t>
  </si>
  <si>
    <t>B767400061955</t>
  </si>
  <si>
    <t>B767400061948</t>
  </si>
  <si>
    <t>B767400061958</t>
  </si>
  <si>
    <t>B767400061952</t>
  </si>
  <si>
    <t>B767400060078</t>
  </si>
  <si>
    <t>B767400060632</t>
  </si>
  <si>
    <t>TONER DE IMPRESION PARA LEXMARK COD. REF. 12018SL NEGRO</t>
  </si>
  <si>
    <t>B767400061494</t>
  </si>
  <si>
    <t>TONER DE IMPRESION PARA LEXMARK COD. REF. 12A7405 NEGRO</t>
  </si>
  <si>
    <t>B767400061676</t>
  </si>
  <si>
    <t>TONER DE IMPRESION PARA LEXMARK COD. REF. 12A7460 NEGRO</t>
  </si>
  <si>
    <t>B767400060516</t>
  </si>
  <si>
    <t>TONER DE IMPRESION PARA LEXMARK COD. REF. 12A7462 NEGRO</t>
  </si>
  <si>
    <t>B767400060403</t>
  </si>
  <si>
    <t>TONER DE IMPRESION PARA LEXMARK COD. REF. T-64018SL NEGRO</t>
  </si>
  <si>
    <t>B767400061294</t>
  </si>
  <si>
    <t>TONER DE IMPRESION PARA PANASONIC COD. REF. KX FAT411A NEGRO</t>
  </si>
  <si>
    <t>B767400061682</t>
  </si>
  <si>
    <t>TONER DE IMPRESION PARA RICOH COD. REF. 885067 NEGRO</t>
  </si>
  <si>
    <t>B767400060367</t>
  </si>
  <si>
    <t>TONER DE IMPRESION PARA SAMSUNG COD. REF. ML-1610D2 NEGRO</t>
  </si>
  <si>
    <t>B767400061687</t>
  </si>
  <si>
    <t>TONER DE IMPRESION PARA SHARP COD. REF. SF 780NT NEGRO</t>
  </si>
  <si>
    <t>B767400061686</t>
  </si>
  <si>
    <t>TONER DE IMPRESION PARA TOSHIBA COD. REF. T2050E NEGRO</t>
  </si>
  <si>
    <t>B767400061393</t>
  </si>
  <si>
    <t>TONER DE IMPRESION PARA XEROX COD. REF. 006R01160 NEGRO</t>
  </si>
  <si>
    <t>B767400061241</t>
  </si>
  <si>
    <t>TONER DE IMPRESION PARA XEROX COD. REF. 006R01182 NEGRO</t>
  </si>
  <si>
    <t>B767400060964</t>
  </si>
  <si>
    <t>TONER DE IMPRESION PARA XEROX COD. REF. 006R01461 NEGRO</t>
  </si>
  <si>
    <t>B767400060967</t>
  </si>
  <si>
    <t>TONER DE IMPRESION PARA XEROX COD. REF. 006R01462 AMARILLO</t>
  </si>
  <si>
    <t>B767400060966</t>
  </si>
  <si>
    <t>TONER DE IMPRESION PARA XEROX COD. REF. 006R01463 MAGENTA</t>
  </si>
  <si>
    <t>B767400060965</t>
  </si>
  <si>
    <t>TONER DE IMPRESION PARA XEROX COD. REF. 006R01464 CIAN</t>
  </si>
  <si>
    <t>B767400061992</t>
  </si>
  <si>
    <t>TONER DE IMPRESION PARA XEROX COD. REF. 006R01551 NEGRO</t>
  </si>
  <si>
    <t>B767400061677</t>
  </si>
  <si>
    <t>TONER DE IMPRESION PARA XEROX COD. REF. 106R00402 NEGRO</t>
  </si>
  <si>
    <t>B767400061198</t>
  </si>
  <si>
    <t>TONER DE IMPRESION PARA XEROX COD. REF. 106R01305 NEGRO</t>
  </si>
  <si>
    <t>B767400061408</t>
  </si>
  <si>
    <t>TONER DE IMPRESION PARA XEROX COD. REF. 106R01527 NEGRO</t>
  </si>
  <si>
    <t>B767400060986</t>
  </si>
  <si>
    <t>TONER DE IMPRESION PARA XEROX COD. REF. 106R01529 NEGRO</t>
  </si>
  <si>
    <t>B767400060051</t>
  </si>
  <si>
    <t>B767400060503</t>
  </si>
  <si>
    <t>TONER DE IMPRESION PARA XEROX COD. REF. 113R00195 NEGRO</t>
  </si>
  <si>
    <t>B767400060007</t>
  </si>
  <si>
    <t>TONER IMPRESORA LASER JET 1200 HP-C7115A</t>
  </si>
  <si>
    <t>B767400060054</t>
  </si>
  <si>
    <t>TONER P/IMPRESORA LASER HP 4000/4050 NT C4127X</t>
  </si>
  <si>
    <t>B712000020033</t>
  </si>
  <si>
    <t>TONER PARA COPIADORA CANON (COD.PROD. NPG-1 ) NP2020, NP1520, NP1820, NP6221 NP1215 ( X 4 UNID )</t>
  </si>
  <si>
    <t>B712000020155</t>
  </si>
  <si>
    <t>TONER PARA COPIADORA CANON 7130</t>
  </si>
  <si>
    <t>B712000020032</t>
  </si>
  <si>
    <t>TONER PARA COPIADORA CANON NP 1010/1020</t>
  </si>
  <si>
    <t>B712000020043</t>
  </si>
  <si>
    <t>TONER PARA COPIADORA KYOCERA MITA KM 5530</t>
  </si>
  <si>
    <t>B712000020044</t>
  </si>
  <si>
    <t>TONER PARA COPIADORA MINOLTA 4153-102 101A</t>
  </si>
  <si>
    <t>B712000020189</t>
  </si>
  <si>
    <t>TONER PARA COPIADORA MITA KM - 1500</t>
  </si>
  <si>
    <t>B712000020055</t>
  </si>
  <si>
    <t>TONER PARA COPIADORA MITA KM - 1525</t>
  </si>
  <si>
    <t>B712000020242</t>
  </si>
  <si>
    <t>TONER PARA COPIADORA TOSHIBA 1650</t>
  </si>
  <si>
    <t>B712000020403</t>
  </si>
  <si>
    <t>TONER PARA EQUIPO MULTIFUNCIONAL CANON COD. REF. GPR 22 NEGRO</t>
  </si>
  <si>
    <t>B199100050101</t>
  </si>
  <si>
    <t>TONER PARA FACSIMIL CANON L 380</t>
  </si>
  <si>
    <t>B199100050115</t>
  </si>
  <si>
    <t>TONER PARA FACSIMIL CANON L 80 COD. REF. FX 3 NEGRO</t>
  </si>
  <si>
    <t>B199100050154</t>
  </si>
  <si>
    <t>TONER PARA FACSIMIL CANON L-160 COD. REF. FX 9S</t>
  </si>
  <si>
    <t>B199100050032</t>
  </si>
  <si>
    <t>TONER PARA FAX - BROTHER 2800 MFC 4800 - TN-250</t>
  </si>
  <si>
    <t>B199100050045</t>
  </si>
  <si>
    <t>TONER PARA FAX CANON L BX3</t>
  </si>
  <si>
    <t>B199100050103</t>
  </si>
  <si>
    <t>TONER PARA FAX CANON L170 COD. REF. S-35</t>
  </si>
  <si>
    <t>B199100050069</t>
  </si>
  <si>
    <t>TONER PARA FAX MULTIFUNCIONAL HP 12A Q2612A</t>
  </si>
  <si>
    <t>B199100050079</t>
  </si>
  <si>
    <t>TONER PARA FAX PHONE L75  L80  FX3, 1557A002BA</t>
  </si>
  <si>
    <t>B199100050082</t>
  </si>
  <si>
    <t>TONER PARA FAX XEROX 555</t>
  </si>
  <si>
    <t>B712000020294</t>
  </si>
  <si>
    <t>TONER PARA FOTOCOPIADORA</t>
  </si>
  <si>
    <t>B712000020009</t>
  </si>
  <si>
    <t>TONER PARA FOTOCOPIADORA 2230</t>
  </si>
  <si>
    <t>B712000020011</t>
  </si>
  <si>
    <t>TONER PARA FOTOCOPIADORA 332/340</t>
  </si>
  <si>
    <t>B712000020017</t>
  </si>
  <si>
    <t>TONER PARA FOTOCOPIADORA CANON</t>
  </si>
  <si>
    <t>B712000020484</t>
  </si>
  <si>
    <t>TONER PARA FOTOCOPIADORA CANON IR 1018 COD. REF. GPR-22</t>
  </si>
  <si>
    <t>B712000020451</t>
  </si>
  <si>
    <t>TONER PARA FOTOCOPIADORA CANON IR 2022</t>
  </si>
  <si>
    <t>B712000020463</t>
  </si>
  <si>
    <t>TONER PARA FOTOCOPIADORA CANON IR 2022N/2025/2030 COD. REF. GPR 18</t>
  </si>
  <si>
    <t>B712000020232</t>
  </si>
  <si>
    <t>TONER PARA FOTOCOPIADORA CANON IR 2270/ 2273 = GPR 15</t>
  </si>
  <si>
    <t>B712000020313</t>
  </si>
  <si>
    <t>TONER PARA FOTOCOPIADORA CANON NP 6016</t>
  </si>
  <si>
    <t>B712000020234</t>
  </si>
  <si>
    <t>TONER PARA FOTOCOPIADORA DIALTA DI 1611</t>
  </si>
  <si>
    <t>B712000020249</t>
  </si>
  <si>
    <t>TONER PARA FOTOCOPIADORA KONICA MINOLTA DI 1610-101B</t>
  </si>
  <si>
    <t>B712000020123</t>
  </si>
  <si>
    <t>TONER PARA FOTOCOPIADORA KONICA MINOLTA DI2011 -106A</t>
  </si>
  <si>
    <t>B712000020194</t>
  </si>
  <si>
    <t>TONER PARA FOTOCOPIADORA MITA KM 1620</t>
  </si>
  <si>
    <t>B712000020143</t>
  </si>
  <si>
    <t>TONER PARA FOTOCOPIADORA MITA KM-2030</t>
  </si>
  <si>
    <t>B712000020240</t>
  </si>
  <si>
    <t>TONER PARA FOTOCOPIADORA MITA KM-2530/3530/4030</t>
  </si>
  <si>
    <t>B712000020063</t>
  </si>
  <si>
    <t>TONER PARA FOTOCOPIADORA RICOH FT 4118</t>
  </si>
  <si>
    <t>B712000020326</t>
  </si>
  <si>
    <t>TONER PARA FOTOCOPIADORA SHARP</t>
  </si>
  <si>
    <t>B712000020173</t>
  </si>
  <si>
    <t>TONER PARA FOTOCOPIADORA SHARP MODELO AL1651</t>
  </si>
  <si>
    <t>B712000020321</t>
  </si>
  <si>
    <t>TONER PARA FOTOCOPIADORA XEROX WORK CENTRE P 16</t>
  </si>
  <si>
    <t>B712000020459</t>
  </si>
  <si>
    <t>TONER PARA FOTOCOPIADORA XEROX WORKCENTRE 5225 COD. REF. 106R01305 NEGRO</t>
  </si>
  <si>
    <t>B712000020289</t>
  </si>
  <si>
    <t>TONER PARA FOTOCOPIADORA XEROX WORKCENTRE M 123</t>
  </si>
  <si>
    <t>B712000020297</t>
  </si>
  <si>
    <t>TONER PARA FOTOCOPIADORA XEROX WORKCENTRE M128</t>
  </si>
  <si>
    <t>B712000020408</t>
  </si>
  <si>
    <t>TONER PARA FOTOCOPIADORA XEROX WORKCENTRE PE 16</t>
  </si>
  <si>
    <t>B767400060511</t>
  </si>
  <si>
    <t>TONER PARA IMPRESORA BROTHER TN350 HL-2070 NEGRO</t>
  </si>
  <si>
    <t>B767400060778</t>
  </si>
  <si>
    <t>TONER PARA IMPRESORA CANON IR 2018</t>
  </si>
  <si>
    <t>B767400060561</t>
  </si>
  <si>
    <t>TONER PARA IMPRESORA CANON LBP 2460</t>
  </si>
  <si>
    <t>B767400060315</t>
  </si>
  <si>
    <t>TONER PARA IMPRESORA CANON LBP-1000</t>
  </si>
  <si>
    <t>B767400060166</t>
  </si>
  <si>
    <t>TONER PARA IMPRESORA HP 5100 C4129X</t>
  </si>
  <si>
    <t>B767400060076</t>
  </si>
  <si>
    <t>TONER PARA IMPRESORA HP LASER 5/5M/5N/4/4M (MULTIPACK DE CARTUCHOS C,Y,M,B) 9298S</t>
  </si>
  <si>
    <t>B767400060390</t>
  </si>
  <si>
    <t>TONER PARA IMPRESORA HP LASER JET 1000/1100/1200/1220</t>
  </si>
  <si>
    <t>B767400060441</t>
  </si>
  <si>
    <t>TONER PARA IMPRESORA HP LASER JET 1005</t>
  </si>
  <si>
    <t>B767400060887</t>
  </si>
  <si>
    <t>TONER PARA IMPRESORA HP LASER JET 1015 COD. REF. C2612A</t>
  </si>
  <si>
    <t>B767400060326</t>
  </si>
  <si>
    <t>TONER PARA IMPRESORA HP LASER JET 1020</t>
  </si>
  <si>
    <t>B767400060325</t>
  </si>
  <si>
    <t>TONER PARA IMPRESORA HP LASER JET 1022</t>
  </si>
  <si>
    <t>B767400060369</t>
  </si>
  <si>
    <t>TONER PARA IMPRESORA HP LASER JET 1160</t>
  </si>
  <si>
    <t>B767400060449</t>
  </si>
  <si>
    <t>TONER PARA IMPRESORA HP LASER JET 1200 ( C7115A ) NEGRO</t>
  </si>
  <si>
    <t>B767400060189</t>
  </si>
  <si>
    <t>TONER PARA IMPRESORA HP LASER JET 92298X</t>
  </si>
  <si>
    <t>B767400060904</t>
  </si>
  <si>
    <t>TONER PARA IMPRESORA HP LASER JET P1102 / P1102W COD. REF. CE285A</t>
  </si>
  <si>
    <t>B767400060513</t>
  </si>
  <si>
    <t>TONER PARA IMPRESORA HP LASER JET P30005 51A COD. REF. Q7551A NEGRO</t>
  </si>
  <si>
    <t>B767400060461</t>
  </si>
  <si>
    <t>TONER PARA IMPRESORA HP LASERJET 3050 NEGRO</t>
  </si>
  <si>
    <t>B767400060680</t>
  </si>
  <si>
    <t>TONER PARA IMPRESORA HP LASERJET 4515N COD. REF. CC364A</t>
  </si>
  <si>
    <t>B767400060277</t>
  </si>
  <si>
    <t>TONER PARA IMPRESORA KYOCERA MITA TK-17 (FS-1010/1015/1000)</t>
  </si>
  <si>
    <t>B767400060041</t>
  </si>
  <si>
    <t>TONER PARA IMPRESORA LASER HP 2500L NEGRO</t>
  </si>
  <si>
    <t>B767400060323</t>
  </si>
  <si>
    <t>TONER PARA IMPRESORA LASER HP 4250N</t>
  </si>
  <si>
    <t>B767400060595</t>
  </si>
  <si>
    <t>TONER PARA IMPRESORA LASER HP LASER JET 2100 COD. REF. C6657AL</t>
  </si>
  <si>
    <t>B767400060223</t>
  </si>
  <si>
    <t>TONER PARA IMPRESORA LEXMARK E-323</t>
  </si>
  <si>
    <t>B767400060197</t>
  </si>
  <si>
    <t>TONER PARA IMPRESORA LEXMARK OPTRA E310</t>
  </si>
  <si>
    <t>B767400060175</t>
  </si>
  <si>
    <t>TONER PARA IMPRESORA LEXMARK T630/T632/T634 NEGRO</t>
  </si>
  <si>
    <t>B767400060471</t>
  </si>
  <si>
    <t>TONER PARA IMPRESORA MULTIFUNCIONAL CANON IR 2230</t>
  </si>
  <si>
    <t>B767400060313</t>
  </si>
  <si>
    <t>TONER PARA IMPRESORA SAMSUNG ML 170D3 (IM ML 1740)</t>
  </si>
  <si>
    <t>B767400060412</t>
  </si>
  <si>
    <t>TONER PARA IMPRESORA XEROX PHASER 3122</t>
  </si>
  <si>
    <t>B154600040044</t>
  </si>
  <si>
    <t>TORNILLO</t>
  </si>
  <si>
    <t>B150200350020</t>
  </si>
  <si>
    <t>TORNILLO 4 X 30 MM</t>
  </si>
  <si>
    <t>B154600040070</t>
  </si>
  <si>
    <t>TORNILLO DE 4 X 60 MM</t>
  </si>
  <si>
    <t>B150900010282</t>
  </si>
  <si>
    <t>TORNILLO DE ACERO PUNTA FINA DE 7 IN X 7/16 IN</t>
  </si>
  <si>
    <t>B150900010013</t>
  </si>
  <si>
    <t>TORNILLO DE ACERO TIPO SPAX 2 1/2 IN</t>
  </si>
  <si>
    <t>B150900010129</t>
  </si>
  <si>
    <t>TORNILLO DE ACERO TIPO SPAX 3 MM X 15 MM</t>
  </si>
  <si>
    <t>B150900010115</t>
  </si>
  <si>
    <t>TORNILLO DE ACERO TIPO SPAX 3 MM X 25 MM</t>
  </si>
  <si>
    <t>B150900010167</t>
  </si>
  <si>
    <t>TORNILLO DE ACERO TIPO SPAX 3.5 MM X 12 MM</t>
  </si>
  <si>
    <t>B150900010097</t>
  </si>
  <si>
    <t>TORNILLO DE ACERO TIPO SPAX 3.5 MM X 15 MM</t>
  </si>
  <si>
    <t>B150900010098</t>
  </si>
  <si>
    <t>TORNILLO DE ACERO TIPO SPAX 3.5 MM X 20 MM</t>
  </si>
  <si>
    <t>B150900010128</t>
  </si>
  <si>
    <t>TORNILLO DE ACERO TIPO SPAX 4 MM X 15 MM</t>
  </si>
  <si>
    <t>B150900010053</t>
  </si>
  <si>
    <t>TORNILLO DE ACERO TIPO SPAX 4 MM X 60 MM</t>
  </si>
  <si>
    <t>B150900010149</t>
  </si>
  <si>
    <t>TORNILLO DE ACERO TIPO SPAX 4.0 MM X 16  MM</t>
  </si>
  <si>
    <t>B150900010036</t>
  </si>
  <si>
    <t>TORNILLO DE ACERO TIPO SPAX 4.0 MM X 20 MM</t>
  </si>
  <si>
    <t>B150900010148</t>
  </si>
  <si>
    <t>TORNILLO DE ACERO TIPO SPAX 4.0 MM X 30  MM</t>
  </si>
  <si>
    <t>B150900010061</t>
  </si>
  <si>
    <t>TORNILLO DE ACERO TIPO SPAX 4.0 MM X 40 MM</t>
  </si>
  <si>
    <t>B150900010147</t>
  </si>
  <si>
    <t>TORNILLO DE ACERO TIPO SPAX 4.0 MM X 50  MM</t>
  </si>
  <si>
    <t>B150900010033</t>
  </si>
  <si>
    <t>TORNILLO DE ACERO TIPO SPAX 4.0 MM X 50 MM</t>
  </si>
  <si>
    <t>B150900010109</t>
  </si>
  <si>
    <t>TORNILLO DE ACERO TIPO SPAX 5.0 MM X 70 MM</t>
  </si>
  <si>
    <t>B672298610002</t>
  </si>
  <si>
    <t>TORNILLO DE BANCO DE 6 IN</t>
  </si>
  <si>
    <t>B672298610004</t>
  </si>
  <si>
    <t>TORNILLO DE BANCO DE 8 IN</t>
  </si>
  <si>
    <t>B150900040104</t>
  </si>
  <si>
    <t>TORNILLO DE FIERRO AUTORROSCANTE TIPO SPAX DE 4 MM X 20 MM</t>
  </si>
  <si>
    <t>B150900040103</t>
  </si>
  <si>
    <t>TORNILLO DE FIERRO AUTORROSCANTE TIPO SPAX DE 4 MM X 30 MM</t>
  </si>
  <si>
    <t>B150900040101</t>
  </si>
  <si>
    <t>TORNILLO DE FIERRO AUTORROSCANTE TIPO SPAX DE 4 MM X 50 MM</t>
  </si>
  <si>
    <t>B150900040417</t>
  </si>
  <si>
    <t>TORNILLO DE FIERRO AUTORROSCANTE TIPO SPAX DE 4 MM X 70 MM</t>
  </si>
  <si>
    <t>B150900040107</t>
  </si>
  <si>
    <t>TORNILLO DE FIERRO AUTORROSCANTE TIPO SPAX DE 6 MM X 90 MM</t>
  </si>
  <si>
    <t>B150900040281</t>
  </si>
  <si>
    <t>TORNILLO DE FIERRO DE 1 IN X 6 IN  PUNTA FINA</t>
  </si>
  <si>
    <t>B150900040225</t>
  </si>
  <si>
    <t>TORNILLO DE FIERRO DE 1/4 IN X 3 IN</t>
  </si>
  <si>
    <t>B154600040054</t>
  </si>
  <si>
    <t>TORNILLO SPACK 3.5 X 20 MM</t>
  </si>
  <si>
    <t>B154600040055</t>
  </si>
  <si>
    <t>TORNILLO SPACK 4.0 X 20 MM</t>
  </si>
  <si>
    <t>B207200050104</t>
  </si>
  <si>
    <t>TORNILLO SPACK 4.0 X 60 MM</t>
  </si>
  <si>
    <t>B207200050086</t>
  </si>
  <si>
    <t>TORNILLO SPACK DE 4 X 50 MM       </t>
  </si>
  <si>
    <t>B154600040081</t>
  </si>
  <si>
    <t>TORNILLO SPAX DE 4 X 50 MM.</t>
  </si>
  <si>
    <t>B154600040075</t>
  </si>
  <si>
    <t>TORNILLO SPAX-S 4.0 X 40 MM</t>
  </si>
  <si>
    <t>B207200050076</t>
  </si>
  <si>
    <t>TORNILLO SPAX-S DE 40 X 50</t>
  </si>
  <si>
    <t>B150200350001</t>
  </si>
  <si>
    <t>TORNILLOS OTROS</t>
  </si>
  <si>
    <t>B096800020037</t>
  </si>
  <si>
    <t>TOSTADAS X PAQUETE</t>
  </si>
  <si>
    <t>B899600140043</t>
  </si>
  <si>
    <t>TRAJE DE PROTECCION TIPO MAMELUCO EN TELA NO TEJIDA DE POLIETILENO DE ALTA DENSIDAD</t>
  </si>
  <si>
    <t>B968000040006</t>
  </si>
  <si>
    <t>TRAMPA CON ROSCA DE BRONCE CROMADO 1 1/2 IN PARA LAVADERO</t>
  </si>
  <si>
    <t>B968000040005</t>
  </si>
  <si>
    <t>TRAMPA CON ROSCA DE BRONCE CROMADO 1 1/4 IN PARA LAVADERO</t>
  </si>
  <si>
    <t>B968000030005</t>
  </si>
  <si>
    <t>TRAMPA CON ROSCA DE PVC 1 1/2 IN</t>
  </si>
  <si>
    <t>B967400050082</t>
  </si>
  <si>
    <t>TRAMPA DE BRONCE CROMADO DE 1 ¿ IN TIPO P</t>
  </si>
  <si>
    <t>B967400050072</t>
  </si>
  <si>
    <t>TRAMPA DE BRONCE CROMADO P IN PARA LAVATORIO DE 1.1/4 IN</t>
  </si>
  <si>
    <t>B462299500107</t>
  </si>
  <si>
    <t>TRANSFORMADOR (MAYOR A 1/4 UIT) DE AISLAMIENTO TRIFASICO DE 25 KVA 220V/380V</t>
  </si>
  <si>
    <t>B462299500023</t>
  </si>
  <si>
    <t>TRANSFORMADOR (MAYOR A 1/8 UIT) DE AISLAMIENTO DE 20 KVA</t>
  </si>
  <si>
    <t>B462299500007</t>
  </si>
  <si>
    <t>TRANSFORMADOR DE 1500 W</t>
  </si>
  <si>
    <t>B285400210008</t>
  </si>
  <si>
    <t>TRANSFORMADOR DE 50 W 220 V A 110 V</t>
  </si>
  <si>
    <t>B285400210076</t>
  </si>
  <si>
    <t>TRANSFORMADOR DE HP PARA LAP TOP</t>
  </si>
  <si>
    <t>B260300040046</t>
  </si>
  <si>
    <t>TRANSISTOR C5149</t>
  </si>
  <si>
    <t>B260300050004</t>
  </si>
  <si>
    <t>TRANSISTOR C5387 PARA MONITOR</t>
  </si>
  <si>
    <t>B260300050005</t>
  </si>
  <si>
    <t>TRANSISTOR TIP 122-CC098 PARA MONITOR</t>
  </si>
  <si>
    <t>B374200050032</t>
  </si>
  <si>
    <t>TRANSPARENCIA P/ IMPRESORA T/ A4 X 50 UNI</t>
  </si>
  <si>
    <t>B374200050059</t>
  </si>
  <si>
    <t>TRANSPARENCIA T/ A4 X 100 UNI</t>
  </si>
  <si>
    <t>B135000180060</t>
  </si>
  <si>
    <t>TRAPEADOR DE TELA TIPO FRAZADA 70 CM X 50 CM</t>
  </si>
  <si>
    <t>B135000180050</t>
  </si>
  <si>
    <t>TRAPEADOR DE TELA TIPO FRAZADA 80 CM X 70 CM</t>
  </si>
  <si>
    <t>B135000180041</t>
  </si>
  <si>
    <t>TRAPEADOR MOPA DE PABILO DE 30 CM</t>
  </si>
  <si>
    <t>B135000190078</t>
  </si>
  <si>
    <t>TRAPO DE TELA PARA LIMPIEZA</t>
  </si>
  <si>
    <t>B135000250001</t>
  </si>
  <si>
    <t>TRAPO INDUSTRIAL</t>
  </si>
  <si>
    <t>B135000190108</t>
  </si>
  <si>
    <t>TRAPO INDUSTRIAL COSIDO</t>
  </si>
  <si>
    <t>B235200060113</t>
  </si>
  <si>
    <t>TREN DE MADERA CON FIGURAS GEOMETRICAS</t>
  </si>
  <si>
    <t>B317500150320</t>
  </si>
  <si>
    <t>B801600080001</t>
  </si>
  <si>
    <t>TRIANGULO DE SEGURIDAD</t>
  </si>
  <si>
    <t>B317500100764</t>
  </si>
  <si>
    <t>TRIANGULO MUSICAL PARA NIÑO</t>
  </si>
  <si>
    <t>B090600030077</t>
  </si>
  <si>
    <t>TRIGO AMARILLO</t>
  </si>
  <si>
    <t>B207200020115</t>
  </si>
  <si>
    <t>TRIPLAY (TABLERO CONTRACHAPADO) DE AMAZONICO 4 MM X 4 IN X 8 IN</t>
  </si>
  <si>
    <t>B207200020121</t>
  </si>
  <si>
    <t>TRIPLAY (TABLERO CONTRACHAPADO) DE LUPUNA 4 MM X 1.20 M X 2.44 M</t>
  </si>
  <si>
    <t>B207200020034</t>
  </si>
  <si>
    <t>TRIPLAY (TABLERO CONTRACHAPADO) DE LUPUNA 4 MM X 4 IN X 8 IN</t>
  </si>
  <si>
    <t>B207200020177</t>
  </si>
  <si>
    <t>TRIPLAY (TABLERO CONTRACHAPADO) DE LUPUNA ENCHAPADA EN CEDRO LAQUEADO 4 MM X 1.22 M X 2.44 M</t>
  </si>
  <si>
    <t>B676478660007</t>
  </si>
  <si>
    <t>TRIPODE METALICO PARA CAMARA DE VIDEO</t>
  </si>
  <si>
    <t>B676478660003</t>
  </si>
  <si>
    <t>TRIPODE PARA CAMARA</t>
  </si>
  <si>
    <t>B746497470001</t>
  </si>
  <si>
    <t>TRIPODE PARA CAMARA FOTOGRAFICA</t>
  </si>
  <si>
    <t>B470300060155</t>
  </si>
  <si>
    <t>TRIPTICO</t>
  </si>
  <si>
    <t>B470300060331</t>
  </si>
  <si>
    <t>TRIPTICO  INFORMATIVO</t>
  </si>
  <si>
    <t>B470300060545</t>
  </si>
  <si>
    <t>TRIPTICO BROCHURE A COLOR</t>
  </si>
  <si>
    <t>B470300060230</t>
  </si>
  <si>
    <t>TRIPTICO EDUCATIVO</t>
  </si>
  <si>
    <t>B470300060231</t>
  </si>
  <si>
    <t>TRIPTICO INFORMATIVO</t>
  </si>
  <si>
    <t>B470300060229</t>
  </si>
  <si>
    <t>TRIPTICO PUBLICITARIO</t>
  </si>
  <si>
    <t>B470300060092</t>
  </si>
  <si>
    <t>TRIPTICO T/A4</t>
  </si>
  <si>
    <t>B470300060090</t>
  </si>
  <si>
    <t>TRIPTICOS DIVERSOS</t>
  </si>
  <si>
    <t>B470300060091</t>
  </si>
  <si>
    <t>TRIPTICOS X 1000</t>
  </si>
  <si>
    <t>B675099080002</t>
  </si>
  <si>
    <t>TRITURADOR DE PAPEL</t>
  </si>
  <si>
    <t>B852100040009</t>
  </si>
  <si>
    <t>TROFEO DE 12 CM</t>
  </si>
  <si>
    <t>B852100040008</t>
  </si>
  <si>
    <t>TROFEO DE 25 CM</t>
  </si>
  <si>
    <t>B852100040042</t>
  </si>
  <si>
    <t>TROFEO DE CRISTAL</t>
  </si>
  <si>
    <t>B852100040018</t>
  </si>
  <si>
    <t>TROFEO DE VIDRIO</t>
  </si>
  <si>
    <t>B852100040107</t>
  </si>
  <si>
    <t>TROFEO DE VIDRIO DE 10 MM X 16 CM X 22 CM CON BASE DE MARMOL</t>
  </si>
  <si>
    <t>B852100040010</t>
  </si>
  <si>
    <t>TROFEO DE VIDRIO DE 15 CM</t>
  </si>
  <si>
    <t>B852100040011</t>
  </si>
  <si>
    <t>TROFEO DE VIDRIO DE 16.5 CM</t>
  </si>
  <si>
    <t>B852100040012</t>
  </si>
  <si>
    <t>TROFEO DE VIDRIO DE 21.5 CM</t>
  </si>
  <si>
    <t>B852100040001</t>
  </si>
  <si>
    <t>TROFEOS</t>
  </si>
  <si>
    <t>B235200050489</t>
  </si>
  <si>
    <t>TROMPO DE MADERA CON CUERDA</t>
  </si>
  <si>
    <t>B899600210001</t>
  </si>
  <si>
    <t>TRUSA DE ALGODON PARA CABALLERO</t>
  </si>
  <si>
    <t>B899600210002</t>
  </si>
  <si>
    <t>TRUSA DE ALGODON PARA DAMA</t>
  </si>
  <si>
    <t>B285200300008</t>
  </si>
  <si>
    <t>TUBO CORRUGADO 1 IN</t>
  </si>
  <si>
    <t>B285200300023</t>
  </si>
  <si>
    <t>TUBO CORRUGADO 3/4 IN</t>
  </si>
  <si>
    <t>B969800030596</t>
  </si>
  <si>
    <t>B969800030600</t>
  </si>
  <si>
    <t>B208400040104</t>
  </si>
  <si>
    <t>TUBO DE ABASTO 1/2 IN</t>
  </si>
  <si>
    <t>B969800010051</t>
  </si>
  <si>
    <t>TUBO DE ABASTO ACERADO DE 1/2 IN X 1/2 IN  X 35 CM</t>
  </si>
  <si>
    <t>B969800010153</t>
  </si>
  <si>
    <t>TUBO DE ABASTO DE ACERO INOXIDABLE DE 1/2 IN X 1/2 IN X 35 CM</t>
  </si>
  <si>
    <t>B969800010031</t>
  </si>
  <si>
    <t>TUBO DE ABASTO DE ACERO INOXIDABLE DE 1/2 IN X 1/2 IN X 40 CM</t>
  </si>
  <si>
    <t>B969800010033</t>
  </si>
  <si>
    <t>TUBO DE ABASTO DE ACERO INOXIDABLE DE 1/2 IN X 5/8 IN X 35 CM</t>
  </si>
  <si>
    <t>B969800010061</t>
  </si>
  <si>
    <t>TUBO DE ABASTO DE ACERO TRENZADO DE 1/2 IN X 30 CM</t>
  </si>
  <si>
    <t>B969800010084</t>
  </si>
  <si>
    <t>TUBO DE ABASTO DE ACERO TRENZADO DE 1/2 IN X 40 CM</t>
  </si>
  <si>
    <t>B969800010032</t>
  </si>
  <si>
    <t>TUBO DE ABASTO DE ACERO TRENZADO DE 1/2 IN X 7/8 IN X 35 CM</t>
  </si>
  <si>
    <t>B969800010188</t>
  </si>
  <si>
    <t>TUBO DE ACERO CORRUGADO DE 48 IN</t>
  </si>
  <si>
    <t>B940800391122</t>
  </si>
  <si>
    <t>TUBO DE ALUMINIO DE 1/2</t>
  </si>
  <si>
    <t>B208400040397</t>
  </si>
  <si>
    <t>TUBO DE ALUMINIO RECTANGULAR DE 1 1/2 IN X 2 IN PESADO</t>
  </si>
  <si>
    <t>B969800030138</t>
  </si>
  <si>
    <t>TUBO DE CPVC 1/2 IN X 3 M</t>
  </si>
  <si>
    <t>B969800020116</t>
  </si>
  <si>
    <t>TUBO DE FIERRO CROMADO 1 IN X 40 CM</t>
  </si>
  <si>
    <t>B208400040331</t>
  </si>
  <si>
    <t>TUBO DE PVC 1 1/2 IN</t>
  </si>
  <si>
    <t>B967600110197</t>
  </si>
  <si>
    <t>TUBO DE PVC 1 IN</t>
  </si>
  <si>
    <t>B208400040387</t>
  </si>
  <si>
    <t>TUBO DE PVC CORRUGADO 1 IN</t>
  </si>
  <si>
    <t>B969800030006</t>
  </si>
  <si>
    <t>TUBO DE PVC CORRUGADO DE 1/2 IN</t>
  </si>
  <si>
    <t>B969800030039</t>
  </si>
  <si>
    <t>TUBO DE PVC CORRUGADO DE 3/4 IN</t>
  </si>
  <si>
    <t>B969800030014</t>
  </si>
  <si>
    <t>TUBO DE PVC DE 3/4 IN</t>
  </si>
  <si>
    <t>B969800030300</t>
  </si>
  <si>
    <t>TUBO DE PVC DE 6 IN</t>
  </si>
  <si>
    <t>B969800030541</t>
  </si>
  <si>
    <t>B969800030057</t>
  </si>
  <si>
    <t>TUBO DE PVC SAP DE 2 IN</t>
  </si>
  <si>
    <t>B969800030135</t>
  </si>
  <si>
    <t>TUBO DE PVC SEL DE 2 IN X 3 M</t>
  </si>
  <si>
    <t>B731500060008</t>
  </si>
  <si>
    <t>TUBO DE SILICONA</t>
  </si>
  <si>
    <t>B283400090808</t>
  </si>
  <si>
    <t>TUBO PARA INSTALACIONES ELECTRICAS DE PVC CORRUGADO DE 3/4 IN</t>
  </si>
  <si>
    <t>B290500020004</t>
  </si>
  <si>
    <t>TUBO PORTA PLANO DE PLASTICO DE 1 M X 3 IN</t>
  </si>
  <si>
    <t>B740899500001</t>
  </si>
  <si>
    <t>UNIDAD CENTRAL DE PROCESO - CPU</t>
  </si>
  <si>
    <t>B740899620001</t>
  </si>
  <si>
    <t>UNIDAD DE ALMACENAMIENTO DE DISCOS EXTERNOS</t>
  </si>
  <si>
    <t>B767500491770</t>
  </si>
  <si>
    <t>UNIDAD DE CALOR PARA IMPRESORA MULTIFUNCIONAL XEROX WORCENTRE 5225</t>
  </si>
  <si>
    <t>B767500120895</t>
  </si>
  <si>
    <t>UNIDAD DE CILINDRO PARA EQUIPO MULTIFUNCIONAL XEROX WORKCENTRE 7120 COD. REF. 013R00657 NEGRO</t>
  </si>
  <si>
    <t>B952294400005</t>
  </si>
  <si>
    <t>B767500492095</t>
  </si>
  <si>
    <t>UNIDAD DE FIJACION PARA CANON COD. REF. FM33850000</t>
  </si>
  <si>
    <t>B767500492235</t>
  </si>
  <si>
    <t>UNIDAD DE FIJACION PARA CANON COD. REF. FM479010000</t>
  </si>
  <si>
    <t>B767500230287</t>
  </si>
  <si>
    <t>UNIDAD DE FUSOR PARA CANON COD. REF. FM49734000</t>
  </si>
  <si>
    <t>B199100180101</t>
  </si>
  <si>
    <t>UNIDAD DE GRABACION ESTADO SOLIDO PARA CAMARA DE VIDEO DIGITAL PROFESIONAL</t>
  </si>
  <si>
    <t>B767500491361</t>
  </si>
  <si>
    <t>UNIDAD DE IMAGEN PARA IMPRESORA HP LASER JET 2840 COLOR</t>
  </si>
  <si>
    <t>B767500120566</t>
  </si>
  <si>
    <t>UNIDAD DE PELICULA DE FIJACION PARA CANON IR 3570</t>
  </si>
  <si>
    <t>B767500492341</t>
  </si>
  <si>
    <t>UNIDAD DE REVELADO PARA CANON COD. REF. FM39263000</t>
  </si>
  <si>
    <t>B740899850001</t>
  </si>
  <si>
    <t>UNIDAD PARA COPIA DE SEGURIDAD - TAPE BACKUP EXTERNO</t>
  </si>
  <si>
    <t>B899600121534</t>
  </si>
  <si>
    <t>UNIFORME DE FAENA - ENFERMERIA DAMA</t>
  </si>
  <si>
    <t>B899600121552</t>
  </si>
  <si>
    <t>UNIFORME DE FAENA - MANTENIMIENTO CABALLEROS</t>
  </si>
  <si>
    <t>B899600122344</t>
  </si>
  <si>
    <t>UNIFORME DE FAENA - PERSONAL DE LIMPIEZA UNISEX</t>
  </si>
  <si>
    <t>B899600121604</t>
  </si>
  <si>
    <t>UNIFORME DE FAENA PARA CABALLERO</t>
  </si>
  <si>
    <t>B899600122633</t>
  </si>
  <si>
    <t>B899600120501</t>
  </si>
  <si>
    <t>UNIFORME DE INVIERNO CABALLERO (01 SACO Y 02 PANTALONES)</t>
  </si>
  <si>
    <t>B899600120102</t>
  </si>
  <si>
    <t>UNIFORME DE INVIERNO PARA CABALLERO</t>
  </si>
  <si>
    <t>2.1. 2 1. 1 1</t>
  </si>
  <si>
    <t>B899600120103</t>
  </si>
  <si>
    <t>UNIFORME DE INVIERNO PARA DAMA</t>
  </si>
  <si>
    <t>B899600120844</t>
  </si>
  <si>
    <t>UNIFORME DE INVIERNO PARA PERSONAL TECNICO TRANSPORTE (CAMISA, PANTALON, CASACA)</t>
  </si>
  <si>
    <t>B899600120100</t>
  </si>
  <si>
    <t>UNIFORME DE VERANO PARA DAMA</t>
  </si>
  <si>
    <t>B899600121602</t>
  </si>
  <si>
    <t>UNIFORME DE VESTIR DE VERANO PARA CABALLERO</t>
  </si>
  <si>
    <t>B899600120618</t>
  </si>
  <si>
    <t>UNIFORME INSTITUCIONAL P/CABALLERO</t>
  </si>
  <si>
    <t>B899600120617</t>
  </si>
  <si>
    <t>UNIFORME INSTITUCIONAL P/DAMAS</t>
  </si>
  <si>
    <t>B899600121722</t>
  </si>
  <si>
    <t>UNIFORME PERSONAL ADMINISTRATIVO DE INVIERNO PARA DAMA</t>
  </si>
  <si>
    <t>B967600160016</t>
  </si>
  <si>
    <t>UNION CON ROSCA DE PVC 3/4 IN</t>
  </si>
  <si>
    <t>B967600140004</t>
  </si>
  <si>
    <t>UNION UNIVERSAL CON ROSCA DE BRONCE 1/2 IN</t>
  </si>
  <si>
    <t>B702100070597</t>
  </si>
  <si>
    <t>UÑA DE SEPARACION PARA FOTOCOPIADORA TRIUMPH ADDLER DC-3060/4060</t>
  </si>
  <si>
    <t>B285400270088</t>
  </si>
  <si>
    <t>UÑA PARA FLUORESCENTE CIRCULAR</t>
  </si>
  <si>
    <t>B208400060003</t>
  </si>
  <si>
    <t>UÑAS DE FIJACION DE FIERRO NEGRO PARA LAVATORIO</t>
  </si>
  <si>
    <t>B208400060009</t>
  </si>
  <si>
    <t>UÑAS DE SOPORTE</t>
  </si>
  <si>
    <t>B497000020229</t>
  </si>
  <si>
    <t>URINARIO DE PLASTICO FEMENINO (CHATA) PARA ADULTO</t>
  </si>
  <si>
    <t>B497000020252</t>
  </si>
  <si>
    <t>URINARIO DE PLASTICO MASCULINO (PAPAGAYO) TALLA ADULTO</t>
  </si>
  <si>
    <t>B497000020264</t>
  </si>
  <si>
    <t>URINARIO DE PLASTICO UNISEX (BACIN) ADULTO</t>
  </si>
  <si>
    <t>B208400050002</t>
  </si>
  <si>
    <t>URINARIO LOZA COLOR BLANCO</t>
  </si>
  <si>
    <t>B099600010092</t>
  </si>
  <si>
    <t>VAINITA (AL PESO)</t>
  </si>
  <si>
    <t>B475100011752</t>
  </si>
  <si>
    <t>VALE PARAR ENTREGA EN EFECTIVO</t>
  </si>
  <si>
    <t>B967800020003</t>
  </si>
  <si>
    <t>VALVULA ESFERICA 1/2 IN</t>
  </si>
  <si>
    <t>B967800050210</t>
  </si>
  <si>
    <t>VALVULA PARA FLUXOMETRO</t>
  </si>
  <si>
    <t>B034100030002</t>
  </si>
  <si>
    <t>VARILLA DE ALUMINIO TEE PRINCIPAL DE 3 MM X 1 IN X 3.6 M</t>
  </si>
  <si>
    <t>B034000240003</t>
  </si>
  <si>
    <t>VARILLA DE FIERRO CORRUGADO DE 1/2 IN X 9 M</t>
  </si>
  <si>
    <t>B034000240005</t>
  </si>
  <si>
    <t>VARILLA DE FIERRO CORRUGADO DE 3/8 IN X 9 M</t>
  </si>
  <si>
    <t>B034000240016</t>
  </si>
  <si>
    <t>VARILLA DE FIERRO GALVANIZADO TEE TERCIARIA DE 3 MM X 1 IN X 3.60 M</t>
  </si>
  <si>
    <t>B495701420014</t>
  </si>
  <si>
    <t>VASELINA LIQUIDA</t>
  </si>
  <si>
    <t>B495701420015</t>
  </si>
  <si>
    <t>VASELINA SOLIDA X 1 KG</t>
  </si>
  <si>
    <t>B169900090034</t>
  </si>
  <si>
    <t>VASO DE ACERO INOXIDABLE 250 ML</t>
  </si>
  <si>
    <t>B169900090072</t>
  </si>
  <si>
    <t>B169900100019</t>
  </si>
  <si>
    <t>VASO DE PLASTICO C/TAPA.</t>
  </si>
  <si>
    <t>B169900090058</t>
  </si>
  <si>
    <t>VASO DE PLASTICO DE 7 OZ</t>
  </si>
  <si>
    <t>B169900090074</t>
  </si>
  <si>
    <t>VASO DE PLASTICO DE 8 FL OZ</t>
  </si>
  <si>
    <t>B169900090077</t>
  </si>
  <si>
    <t>VASO DE PLASTICO DE 9 FL OZ</t>
  </si>
  <si>
    <t>B169900100133</t>
  </si>
  <si>
    <t>VASO DE PLASTICO DESCARTABLE Nº 08</t>
  </si>
  <si>
    <t>B169900100078</t>
  </si>
  <si>
    <t>VASO DE TECNOPOR</t>
  </si>
  <si>
    <t>B169900100045</t>
  </si>
  <si>
    <t>VASO DE TECNOPOR DESCARTABLE</t>
  </si>
  <si>
    <t>B169900100152</t>
  </si>
  <si>
    <t>VASO DE TECNOPOR DESCARTABLE Nº 08</t>
  </si>
  <si>
    <t>B169900100022</t>
  </si>
  <si>
    <t>VASO DE TECNOPOR Nº 07</t>
  </si>
  <si>
    <t>B169900090049</t>
  </si>
  <si>
    <t>VASO DE VIDRIO DE 10 FL OZ</t>
  </si>
  <si>
    <t>B169900090092</t>
  </si>
  <si>
    <t>VASO DE VIDRIO DE 9 OZ</t>
  </si>
  <si>
    <t>B169900090036</t>
  </si>
  <si>
    <t>VASO DE VIDRIO Nº 28</t>
  </si>
  <si>
    <t>B169900430055</t>
  </si>
  <si>
    <t>VASO DESCARTABLE  DE PLASTICO X 8 FL OZ</t>
  </si>
  <si>
    <t>B169900430041</t>
  </si>
  <si>
    <t>VASO DESCARTABLE DE PLASTICO  X 8 FL OZ</t>
  </si>
  <si>
    <t>B169900430016</t>
  </si>
  <si>
    <t>VASO DESCARTABLE DE PLASTICO X 10 FL OZ</t>
  </si>
  <si>
    <t>B169900430017</t>
  </si>
  <si>
    <t>VASO DESCARTABLE DE PLASTICO X 4 FL OZ</t>
  </si>
  <si>
    <t>B169900430038</t>
  </si>
  <si>
    <t>VASO DESCARTABLE DE PLASTICO X 7  FL OZ</t>
  </si>
  <si>
    <t>B169900430018</t>
  </si>
  <si>
    <t>VASO DESCARTABLE DE PLASTICO X 8 FL OZ</t>
  </si>
  <si>
    <t>B169900430043</t>
  </si>
  <si>
    <t>VASO DESCARTABLE DE POLIESTIRENO EXPANDIDO X  7 FL OZ</t>
  </si>
  <si>
    <t>B169900430042</t>
  </si>
  <si>
    <t>VASO DESCARTABLE DE POLIESTIRENO EXPANDIDO X 7 FL OZ</t>
  </si>
  <si>
    <t>B169900430021</t>
  </si>
  <si>
    <t>VASO DESCARTABLE DE POLIESTIRENO EXPANDIDO X 8 FL OZ</t>
  </si>
  <si>
    <t>B169900100079</t>
  </si>
  <si>
    <t>VASO DESCARTABLE Nº 04 X 100 UNI</t>
  </si>
  <si>
    <t>B169900100073</t>
  </si>
  <si>
    <t>VASO DESCARTABLE Nº 07 X 100 UNI</t>
  </si>
  <si>
    <t>B169900100170</t>
  </si>
  <si>
    <t>VASO DESCARTABLE X 7 ONZAS</t>
  </si>
  <si>
    <t>B169900090088</t>
  </si>
  <si>
    <t>B940800390808</t>
  </si>
  <si>
    <t>VASO PARA ARO DE CARRO</t>
  </si>
  <si>
    <t>B169900090012</t>
  </si>
  <si>
    <t>VASOS DE VIDRIO X 12 UNID</t>
  </si>
  <si>
    <t>B285400330006</t>
  </si>
  <si>
    <t>VELA DE CERA DELGADA X 25 CM COLOR BLANCO</t>
  </si>
  <si>
    <t>B495700680095</t>
  </si>
  <si>
    <t>B495700680088</t>
  </si>
  <si>
    <t>B495700680037</t>
  </si>
  <si>
    <t>VENDA DE GASA 2 IN X 5 YARDAS</t>
  </si>
  <si>
    <t>B495700680041</t>
  </si>
  <si>
    <t>VENDA DE GASA 4 X 5 YD</t>
  </si>
  <si>
    <t>B495700670004</t>
  </si>
  <si>
    <t>VENDA ELASTICA 2 IN X 5 YD</t>
  </si>
  <si>
    <t>B495700670002</t>
  </si>
  <si>
    <t>VENDA ELASTICA 4 IN X 5 YD</t>
  </si>
  <si>
    <t>B495700670057</t>
  </si>
  <si>
    <t>VENDA ELASTICA 6 IN X 5 YD</t>
  </si>
  <si>
    <t>B495700690013</t>
  </si>
  <si>
    <t>VENDITA ADHESIVA 12 MM X 100 MM</t>
  </si>
  <si>
    <t>B495700690017</t>
  </si>
  <si>
    <t>VENDITA ADHESIVA 12 MM X 100 MM X 100</t>
  </si>
  <si>
    <t>B495700690020</t>
  </si>
  <si>
    <t>VENDITA ADHESIVA 19 MM X 76 MM</t>
  </si>
  <si>
    <t>B495700690019</t>
  </si>
  <si>
    <t>VENDITA ADHESIVA 19 MM X 76 MM X 100</t>
  </si>
  <si>
    <t>B495700690014</t>
  </si>
  <si>
    <t>VENDITA ADHESIVA 6 MM X 100 MM</t>
  </si>
  <si>
    <t>B495700690018</t>
  </si>
  <si>
    <t>VENDITA ADHESIVA 6 MM X 100 MM X 100</t>
  </si>
  <si>
    <t>B495700690002</t>
  </si>
  <si>
    <t>VENDITA ADHESIVA X 100 UNI</t>
  </si>
  <si>
    <t>B112279700008</t>
  </si>
  <si>
    <t>VENTILADOR DE PEDESTAL DE 03 VELOCIDADES</t>
  </si>
  <si>
    <t>B112279700015</t>
  </si>
  <si>
    <t>VENTILADOR ELECTRICO DE PIE DE 4 VELOCIDADES</t>
  </si>
  <si>
    <t>B112279700001</t>
  </si>
  <si>
    <t>VENTILADOR ELECTRICO PARA MESA O DE PIE</t>
  </si>
  <si>
    <t>B112283660001</t>
  </si>
  <si>
    <t>VENTILADOR ELECTRICO PARA PARED</t>
  </si>
  <si>
    <t>B112287620001</t>
  </si>
  <si>
    <t>VENTILADOR ELECTRICO PARA TECHO</t>
  </si>
  <si>
    <t>B112291580001</t>
  </si>
  <si>
    <t>VENTILADOR ELECTRICO TIPO COLUMNA O TORRE</t>
  </si>
  <si>
    <t>B112291580002</t>
  </si>
  <si>
    <t>VENTILADOR ELECTRICO TIPO TORRE</t>
  </si>
  <si>
    <t>B767500280006</t>
  </si>
  <si>
    <t>VENTILADOR PARA CASE</t>
  </si>
  <si>
    <t>B207300030062</t>
  </si>
  <si>
    <t>VENTOSA DOBLE PARA COGER VIDRIO</t>
  </si>
  <si>
    <t>B495100130769</t>
  </si>
  <si>
    <t>VERNIER CALIBRADOR 14 CM</t>
  </si>
  <si>
    <t>B740899920001</t>
  </si>
  <si>
    <t>VIDEO CAMARA PARA COMPUTADORA</t>
  </si>
  <si>
    <t>B952299120001</t>
  </si>
  <si>
    <t>VIDEOGRABADORA</t>
  </si>
  <si>
    <t>B207300032399</t>
  </si>
  <si>
    <t>VIDRIO 4 MM X 1.25 M X 1.80 M</t>
  </si>
  <si>
    <t>B207300031078</t>
  </si>
  <si>
    <t>VIDRIO 6 MM X 70 CM X 1.20 M INCOLORO</t>
  </si>
  <si>
    <t>B207300030120</t>
  </si>
  <si>
    <t>VIDRIO 8 MM X 1.20 M X 1.50 M GRIS</t>
  </si>
  <si>
    <t>B207300031350</t>
  </si>
  <si>
    <t>VIDRIO 8 MM X 80 CM X 2.10 M</t>
  </si>
  <si>
    <t>B207300030039</t>
  </si>
  <si>
    <t>VIDRIO BRONCE 6 MM</t>
  </si>
  <si>
    <t>B207300030112</t>
  </si>
  <si>
    <t>VIDRIO CRISTAL DE DIFERENTES MEDIDAS</t>
  </si>
  <si>
    <t>B207300030293</t>
  </si>
  <si>
    <t>VIDRIO LAMINADO INCOLORO DE 6 MM</t>
  </si>
  <si>
    <t>B092200010079</t>
  </si>
  <si>
    <t>VINAGRE  X 500 CC</t>
  </si>
  <si>
    <t>B470300141454</t>
  </si>
  <si>
    <t>VINIL ADESIVO IMPRESO 70 CM X 2.10 M</t>
  </si>
  <si>
    <t>B445100480346</t>
  </si>
  <si>
    <t>VINIL ADHESIVO 24.5 CM X 52 CM</t>
  </si>
  <si>
    <t>B208000050028</t>
  </si>
  <si>
    <t>VINIL ADHESIVO COLOR AZUL</t>
  </si>
  <si>
    <t>B445100480368</t>
  </si>
  <si>
    <t>VINIL ADHESIVO DE 1440 DPI 30 CM X 95 CM</t>
  </si>
  <si>
    <t>B470300141428</t>
  </si>
  <si>
    <t>VINIL ADHESIVO IMPRESO 2.40 M X 4.00 M</t>
  </si>
  <si>
    <t>B445100480145</t>
  </si>
  <si>
    <t>VINIL ADHESIVO MATE DE 95 CM X 1.20 M</t>
  </si>
  <si>
    <t>B470300140223</t>
  </si>
  <si>
    <t>VINIL IMANTADO PUBLICITARIO DE 7 CM X 7 CM</t>
  </si>
  <si>
    <t>B317500100365</t>
  </si>
  <si>
    <t>VISERA DE CARTULINA</t>
  </si>
  <si>
    <t>B317500100542</t>
  </si>
  <si>
    <t>VISERA DE CARTULINA.</t>
  </si>
  <si>
    <t>B317500100497</t>
  </si>
  <si>
    <t>VISOMOTOR GRANDE</t>
  </si>
  <si>
    <t>B317500130085</t>
  </si>
  <si>
    <t>VISOMOTOR PARA EVALUACION PSICOLOGICA</t>
  </si>
  <si>
    <t>B470300030024</t>
  </si>
  <si>
    <t>VOLANTE</t>
  </si>
  <si>
    <t>B470300030095</t>
  </si>
  <si>
    <t>VOLANTE EN PAPEL BOND 75 G TAMAÑO 1/2 OFICIO TIRA Y RETIRA</t>
  </si>
  <si>
    <t>B470300030096</t>
  </si>
  <si>
    <t>VOLANTE EN PAPEL BOND 75 G TAMAÑO A4 TIRA Y RETIRA</t>
  </si>
  <si>
    <t>B135000190057</t>
  </si>
  <si>
    <t>WAYPE</t>
  </si>
  <si>
    <t>B737100040001</t>
  </si>
  <si>
    <t>B737100040009</t>
  </si>
  <si>
    <t>WAYPE X 1/2 KG</t>
  </si>
  <si>
    <t>B419000050003</t>
  </si>
  <si>
    <t>WINCHA 30 M</t>
  </si>
  <si>
    <t>B419000050004</t>
  </si>
  <si>
    <t>WINCHA 5 M</t>
  </si>
  <si>
    <t>B290500060015</t>
  </si>
  <si>
    <t>WINCHA DE METAL 5 M</t>
  </si>
  <si>
    <t>B290500060040</t>
  </si>
  <si>
    <t>WINCHA DE TELA 50 M</t>
  </si>
  <si>
    <t>B419400150009</t>
  </si>
  <si>
    <t>WINCHA PASACABLE DE METAL DE 30 M.</t>
  </si>
  <si>
    <t>B290500060025</t>
  </si>
  <si>
    <t>WINCHA PASACABLE SILICONADO DE 20 M</t>
  </si>
  <si>
    <t>B235200050436</t>
  </si>
  <si>
    <t>XILOFONO DE JUGUETE</t>
  </si>
  <si>
    <t>B969500110023</t>
  </si>
  <si>
    <t>YEE PARA SOLDAR O PEGAR DE PVC 4 IN X 3 IN</t>
  </si>
  <si>
    <t>B203400080004</t>
  </si>
  <si>
    <t>YESO CERAMICO</t>
  </si>
  <si>
    <t>B357600020617</t>
  </si>
  <si>
    <t>YODOPOVIDONA USP X 1 L</t>
  </si>
  <si>
    <t>B099600020011</t>
  </si>
  <si>
    <t>YUCA AMARILLA</t>
  </si>
  <si>
    <t>B099600010024</t>
  </si>
  <si>
    <t>ZANAHORIA</t>
  </si>
  <si>
    <t>B099600010035</t>
  </si>
  <si>
    <t>ZAPALLO MACRE (AL PESO)</t>
  </si>
  <si>
    <t>B099600010177</t>
  </si>
  <si>
    <t>ZAPALLO X 1000 GR</t>
  </si>
  <si>
    <t>B890200050210</t>
  </si>
  <si>
    <t>ZAPATILLA DE TELA Y CUERO UNISEX</t>
  </si>
  <si>
    <t>B991400050112</t>
  </si>
  <si>
    <t>ZAPATILLA PARA NIÑOS</t>
  </si>
  <si>
    <t>B991400050111</t>
  </si>
  <si>
    <t>ZAPATILLAS</t>
  </si>
  <si>
    <t>B991400050001</t>
  </si>
  <si>
    <t>ZAPATILLAS CON PASADOR</t>
  </si>
  <si>
    <t>B991400050105</t>
  </si>
  <si>
    <t>ZAPATILLAS PARA DAMAS TALLAS DIVERSAS</t>
  </si>
  <si>
    <t>B991400050106</t>
  </si>
  <si>
    <t>ZAPATILLAS PARA VARONES TALLAS DIVERSAS</t>
  </si>
  <si>
    <t>B890200030010</t>
  </si>
  <si>
    <t>ZAPATO CABALLERO</t>
  </si>
  <si>
    <t>B890200030011</t>
  </si>
  <si>
    <t>ZAPATO DAMA</t>
  </si>
  <si>
    <t>B890200030035</t>
  </si>
  <si>
    <t>ZAPATO DE VESTIR DE CUERO PARA CABALLERO DE INVIERNO</t>
  </si>
  <si>
    <t>B890200030033</t>
  </si>
  <si>
    <t>ZAPATO DE VESTIR DE CUERO PARA CABALLERO DE VERANO</t>
  </si>
  <si>
    <t>B890200030034</t>
  </si>
  <si>
    <t>ZAPATO DE VESTIR DE CUERO PARA DAMA DE INVIERNO</t>
  </si>
  <si>
    <t>B890200030032</t>
  </si>
  <si>
    <t>ZAPATO DE VESTIR DE CUERO PARA DAMA DE VERANO</t>
  </si>
  <si>
    <t>B991400030019</t>
  </si>
  <si>
    <t>ZAPATOS PARA CABALLEROS COLOR NEGRO</t>
  </si>
  <si>
    <t>B583300870005</t>
  </si>
  <si>
    <t>ZINC OXIDO 40 G/100 G CRM 100 G</t>
  </si>
  <si>
    <t>B642900010013</t>
  </si>
  <si>
    <t>ZOCALO DE ALFOMBRA RIBETEADO</t>
  </si>
  <si>
    <t>B207300060078</t>
  </si>
  <si>
    <t>ZOCALO DE ALUMINIO DE 1/2 IN X 1 1/4 IN X 6 M</t>
  </si>
  <si>
    <t>B207200040004</t>
  </si>
  <si>
    <t>ZOCALO DE MADERA 12 MM X 7 CM</t>
  </si>
  <si>
    <t>B503300040001</t>
  </si>
  <si>
    <t>ZUNCHO PARA EMBALAJE</t>
  </si>
  <si>
    <t>UND.MED.</t>
  </si>
  <si>
    <t>MON.</t>
  </si>
  <si>
    <t>PRECIO REF.</t>
  </si>
  <si>
    <t>FECHA PR.REF.</t>
  </si>
  <si>
    <t>NAT. GASTO</t>
  </si>
  <si>
    <t>ESTADO</t>
  </si>
  <si>
    <t/>
  </si>
  <si>
    <t>VIGENTE</t>
  </si>
  <si>
    <t>ANILLO DE PLASTICO DE 5/16 IN (8 MM) COLOR AZUL</t>
  </si>
  <si>
    <t>CINTA DE AUDIO MICROCASSETTE DE 60 MIN</t>
  </si>
  <si>
    <t>FILTRO DE PANTALLA DE 15 IN</t>
  </si>
  <si>
    <t>NOTA AUTOADHESIVA PARA FAX 10 CM X 3.5 CM X 200</t>
  </si>
  <si>
    <t>PAPEL CONTOMETRO BOND 5.5 CM X 60 M</t>
  </si>
  <si>
    <t>PORTA DISKETTE ACRILICO 3.5 IN PARA 10</t>
  </si>
  <si>
    <t>PROTECTOR SOLAR FPS 100 X 250 ML</t>
  </si>
  <si>
    <t>TELA POLAR X 1.50 M DE ANCHO</t>
  </si>
  <si>
    <t>B</t>
  </si>
  <si>
    <t>S021200010001</t>
  </si>
  <si>
    <t>S</t>
  </si>
  <si>
    <t>ACONDICIONAMIENTO DE AMBIENTES OTROS</t>
  </si>
  <si>
    <t>S021200010002</t>
  </si>
  <si>
    <t>ACONDICIONAMIENTO DE OFICINAS  CON TABIQUERIAS</t>
  </si>
  <si>
    <t>2.3. 2 4. 1 1</t>
  </si>
  <si>
    <t>S021200010005</t>
  </si>
  <si>
    <t>ACONDICIONAMIENTO DE TECHOS</t>
  </si>
  <si>
    <t>S021200010007</t>
  </si>
  <si>
    <t>ACONDICIONAMIENTO DE OFICINA</t>
  </si>
  <si>
    <t>S021200010008</t>
  </si>
  <si>
    <t>ACONDICIONAMIENTO DE PISO</t>
  </si>
  <si>
    <t>S021200010011</t>
  </si>
  <si>
    <t>REACONDICIONAMIENTO DE LOCAL</t>
  </si>
  <si>
    <t>S021200010013</t>
  </si>
  <si>
    <t>MEJORAMIENTO Y ACONDICIONAMIENTO DE LOS AMBIENTES</t>
  </si>
  <si>
    <t>S021200010016</t>
  </si>
  <si>
    <t>ADECUACION Y ACONDICIONAMIENTO DE INFRAESTRUCTURA</t>
  </si>
  <si>
    <t>S021200010028</t>
  </si>
  <si>
    <t>ACONDICIONAMIENTO E INSTALACION DE CIELO RAZO(TECHO)</t>
  </si>
  <si>
    <t>S021200010031</t>
  </si>
  <si>
    <t>ACONDICIONAMIENTO DE LOCAL</t>
  </si>
  <si>
    <t>S021200010033</t>
  </si>
  <si>
    <t>ACONDICIONAMIENTO DE AMBIENTE DE INGRESO  PRINCIPAL INTERIOR</t>
  </si>
  <si>
    <t>S021200010041</t>
  </si>
  <si>
    <t>ACONDICIONAMIENTO DE SERVICIOS HIGIENICOS</t>
  </si>
  <si>
    <t>S021200010059</t>
  </si>
  <si>
    <t>ACONDICIONAMIENTO DE AMBIENTE PARA UNIDAD DE ARCHIVO</t>
  </si>
  <si>
    <t>S021200020009</t>
  </si>
  <si>
    <t>REMODELACION DE OFICINAS, AMBIENTES Y BAÑOS</t>
  </si>
  <si>
    <t>S021200020013</t>
  </si>
  <si>
    <t>REMODELACION Y ACONDICIONAMIENTO DE AMBIENTE</t>
  </si>
  <si>
    <t>S021200020018</t>
  </si>
  <si>
    <t>REMODELACION DE AMBIENTES</t>
  </si>
  <si>
    <t>S021200020027</t>
  </si>
  <si>
    <t>REMODELACION DE BAÑOS</t>
  </si>
  <si>
    <t>S021600010005</t>
  </si>
  <si>
    <t>SERVICIO DE ENMARCADO CON VIDRIO</t>
  </si>
  <si>
    <t>S021600010006</t>
  </si>
  <si>
    <t>SERVICIO DE PAVONADO DE VIDRIOS</t>
  </si>
  <si>
    <t>S021600020001</t>
  </si>
  <si>
    <t>POLARIZADO DE VIDRIOS Y MICAS DE VEHICULOS</t>
  </si>
  <si>
    <t>2.3. 2 4. 1 3</t>
  </si>
  <si>
    <t>S021700010001</t>
  </si>
  <si>
    <t>SERVICIO DE DECORACION DE AMBIENTES ADMINISTRATIVOS Y SIMILARES</t>
  </si>
  <si>
    <t>2.3. 2 7.1199</t>
  </si>
  <si>
    <t>S021700010008</t>
  </si>
  <si>
    <t>SERVICIO DE DECORACION OTROS</t>
  </si>
  <si>
    <t>S021700030003</t>
  </si>
  <si>
    <t>DECORACION DE SALON DE EVENTOS</t>
  </si>
  <si>
    <t>S021700030005</t>
  </si>
  <si>
    <t>SERVICIO DE DECORACION DE CARRO ALEGORICO</t>
  </si>
  <si>
    <t>S021700030007</t>
  </si>
  <si>
    <t>SERVICIO DE DECORACION DE TOLDO</t>
  </si>
  <si>
    <t>S022000010019</t>
  </si>
  <si>
    <t>ACONDICIONAMIENTO Y REMODELACION DE INSTALACIONES EN GENERAL</t>
  </si>
  <si>
    <t>S022000010029</t>
  </si>
  <si>
    <t>ACONDICIONAMIENTO DE RAMPAS DE ACCESO</t>
  </si>
  <si>
    <t>S022000010034</t>
  </si>
  <si>
    <t>ACONDICIONAMIENTO DE AMBIENTE DE COCINA</t>
  </si>
  <si>
    <t>S040100010001</t>
  </si>
  <si>
    <t>SERVICIO DE ALIMENTACION DE PERSONAS</t>
  </si>
  <si>
    <t>2.3. 2 7.10 1</t>
  </si>
  <si>
    <t>S040100010004</t>
  </si>
  <si>
    <t>SERVICIO DE ALMUERZO POR REUNION DE TRABAJO</t>
  </si>
  <si>
    <t>S040100010005</t>
  </si>
  <si>
    <t>SERVICIO DE ATENCION DE REFRIGERIOS</t>
  </si>
  <si>
    <t>S040100010006</t>
  </si>
  <si>
    <t>SERVICIO DE BUFFET</t>
  </si>
  <si>
    <t>S040100010007</t>
  </si>
  <si>
    <t>SERVICIO DE CENA</t>
  </si>
  <si>
    <t>S040100010008</t>
  </si>
  <si>
    <t>SERVICIO DE COFFEE BREAK</t>
  </si>
  <si>
    <t>S040100010009</t>
  </si>
  <si>
    <t>SERVICIO DE DESAYUNOS, ALMUERZOS, CENAS, COFFE BREAK</t>
  </si>
  <si>
    <t>S040100010014</t>
  </si>
  <si>
    <t>SERVICIO DE MENU BASICO ( ALMUERZOS )</t>
  </si>
  <si>
    <t>S040100010015</t>
  </si>
  <si>
    <t>SERVICIO DE ALIMENTACION PARA EVENTOS VARIOS</t>
  </si>
  <si>
    <t>S040100010018</t>
  </si>
  <si>
    <t>SERVICIO DE DESAYUNOS, ALMUERZOS, COFFE BREAK</t>
  </si>
  <si>
    <t>S040100010019</t>
  </si>
  <si>
    <t>SERVICIO DE ALMUERZO, COFFE BREAK</t>
  </si>
  <si>
    <t>S040100010022</t>
  </si>
  <si>
    <t>SERVICIO DE DESAYUNOS</t>
  </si>
  <si>
    <t>S040100010024</t>
  </si>
  <si>
    <t>SERVICIO DE CONCESIONARIO (A) DE ALIMENTOS</t>
  </si>
  <si>
    <t>S040100010026</t>
  </si>
  <si>
    <t>SERVICIO DE PREPARACION DE ALMUERZO</t>
  </si>
  <si>
    <t>S040100010027</t>
  </si>
  <si>
    <t>S040100010030</t>
  </si>
  <si>
    <t>SERVICIO DE ALMUERZO</t>
  </si>
  <si>
    <t>S040100010044</t>
  </si>
  <si>
    <t>SERVICIO DE COFFEE BREAK - PREPARADO FRIO</t>
  </si>
  <si>
    <t>S040100010045</t>
  </si>
  <si>
    <t>SERVICIO DE COFFEE BREAK - PREPARADO CALIENTE</t>
  </si>
  <si>
    <t>S050100010008</t>
  </si>
  <si>
    <t>SERVICIO DE ALOJAMIENTO Y ALIMENTACION</t>
  </si>
  <si>
    <t>S050100010009</t>
  </si>
  <si>
    <t>SERVICIO DE ALOJAMIENTO</t>
  </si>
  <si>
    <t>S060100030002</t>
  </si>
  <si>
    <t>SERVICIO DE LIMPIEZA Y MANTENIMIENTO DE POZO SEPTICO</t>
  </si>
  <si>
    <t>S060500010004</t>
  </si>
  <si>
    <t>FUMIGACION Y DESINFECCION DE LOCALES</t>
  </si>
  <si>
    <t>2.3. 2 3. 1 1</t>
  </si>
  <si>
    <t>S060500030004</t>
  </si>
  <si>
    <t>SERVICIO DE FUMIGACION DE LOCALES</t>
  </si>
  <si>
    <t>S060500030005</t>
  </si>
  <si>
    <t>SERVICIO DE FUMIGACION INTEGRAL</t>
  </si>
  <si>
    <t>S061000010003</t>
  </si>
  <si>
    <t>SERVICIO DE LAVADO DE ALFOMBRA Y CORTINAS</t>
  </si>
  <si>
    <t>S061000030006</t>
  </si>
  <si>
    <t>SERVICIO DE LAVADO DE PRENDAS EN GENERAL</t>
  </si>
  <si>
    <t>S061000030009</t>
  </si>
  <si>
    <t>SERVICIO DE LAVADO DE ROPA Y SIMILARES</t>
  </si>
  <si>
    <t>S061000040001</t>
  </si>
  <si>
    <t>SERVICIO DE LAVADO DE CORTINAS EN GENERAL</t>
  </si>
  <si>
    <t>S061000050011</t>
  </si>
  <si>
    <t>SERVICIO DE LAVADO DE BANDEROLAS</t>
  </si>
  <si>
    <t>S062000010001</t>
  </si>
  <si>
    <t>SERVICIO DE LIMPIEZA DE LOCALES</t>
  </si>
  <si>
    <t>S062000010009</t>
  </si>
  <si>
    <t>SERVICIO DE LIMPIEZA DE FACHADAS</t>
  </si>
  <si>
    <t>S062000010010</t>
  </si>
  <si>
    <t>SERVICIO DE LIMPIEZA Y MANTENIMIENTO DE LOCALES</t>
  </si>
  <si>
    <t>S062000010011</t>
  </si>
  <si>
    <t>SERVICIO DE RECARGA DE LOS SISTEMAS DE AROMATIZACION DE AMBIENTES</t>
  </si>
  <si>
    <t>S070100020002</t>
  </si>
  <si>
    <t>CONSULTORIA EN DESARROLLO DE RECURSOS HUMANOS</t>
  </si>
  <si>
    <t>2.3. 2 7. 1 1</t>
  </si>
  <si>
    <t>S070100020010</t>
  </si>
  <si>
    <t>ASESORIA EN ASPECTOS ADMINISTRATIVOS</t>
  </si>
  <si>
    <t>S070100020012</t>
  </si>
  <si>
    <t>ASESORIA EN ASPECTOS JURIDICOS ADMINISTRATIVOS</t>
  </si>
  <si>
    <t>S070100020019</t>
  </si>
  <si>
    <t>ASESORIA EN ELABORACION DE INFORMES TECNICOS</t>
  </si>
  <si>
    <t>2.3. 2 7. 2 2</t>
  </si>
  <si>
    <t>S070100040013</t>
  </si>
  <si>
    <t>CONSULTORIA EN INFORMATICA</t>
  </si>
  <si>
    <t>S070100040015</t>
  </si>
  <si>
    <t>CONSULTORIA EN SISTEMATIZACION DE INFORMACION ADMINISTRATIVA</t>
  </si>
  <si>
    <t>S070100040030</t>
  </si>
  <si>
    <t>CONSULTORIA EN LA OPTIMIZACION DE RED DE DATOS</t>
  </si>
  <si>
    <t>S070100160015</t>
  </si>
  <si>
    <t>ASESORIA Y CONSULTURIA  EN  AUDITORIA</t>
  </si>
  <si>
    <t>2.3. 2 7. 2 1</t>
  </si>
  <si>
    <t>S070100160025</t>
  </si>
  <si>
    <t>CONSULTORIA ASISTENCIA TECNICA</t>
  </si>
  <si>
    <t>S070100160042</t>
  </si>
  <si>
    <t>CONSULTORIA ELAB LINEA DE BASE</t>
  </si>
  <si>
    <t>S070100160043</t>
  </si>
  <si>
    <t>CONSULTORIA ELABORACION DE PLANES</t>
  </si>
  <si>
    <t>S070100160088</t>
  </si>
  <si>
    <t>CONSULTORIA MONITOREO</t>
  </si>
  <si>
    <t>S070100160090</t>
  </si>
  <si>
    <t>CONSULTORIA MONITOREO PROYECTOS</t>
  </si>
  <si>
    <t>S070100160101</t>
  </si>
  <si>
    <t>CONSULTORIA SISTEMA DE INFORMACION</t>
  </si>
  <si>
    <t>S070100160111</t>
  </si>
  <si>
    <t>ASESORIA Y CONSULTORIA EN LOGISTICA</t>
  </si>
  <si>
    <t>S070100160116</t>
  </si>
  <si>
    <t>SERVICIO DE ASESORIA Y GESTION</t>
  </si>
  <si>
    <t>S070100160123</t>
  </si>
  <si>
    <t>CONSULTORIA Y ASESORIA DIVERSAS ESPECIALIDADES</t>
  </si>
  <si>
    <t>S070100160126</t>
  </si>
  <si>
    <t>CONSULTORIAS JURIDICAS</t>
  </si>
  <si>
    <t>S070100160134</t>
  </si>
  <si>
    <t>CONSULTORIA EXTERNA</t>
  </si>
  <si>
    <t>S070100160242</t>
  </si>
  <si>
    <t>ASESORIA TECNICA EN ADQUISICION DE BIENES</t>
  </si>
  <si>
    <t>S070100160290</t>
  </si>
  <si>
    <t>CONSULTORIA EN DISEÑO Y ANALISIS DE SISTEMAS DE INFORMACION SECTORIAL</t>
  </si>
  <si>
    <t>S070100160380</t>
  </si>
  <si>
    <t>CONSULTORIA EN ESTRATEGIA DE COMUNICACIONES</t>
  </si>
  <si>
    <t>S070100160696</t>
  </si>
  <si>
    <t>CONSULTORIA EN IDENTIFICACION DE PROCESOS E INDICADORES PARA MONITOREO DE PLAN</t>
  </si>
  <si>
    <t>S070100160718</t>
  </si>
  <si>
    <t>CONSULTORIA PARA ELABORACION DE DIAGNOSTICO</t>
  </si>
  <si>
    <t>S070100160741</t>
  </si>
  <si>
    <t>CONSULTORIA PARA LA ELAB. DE LOS MAPAS SOBRE RIESGOS Y OPORTUNIDADES</t>
  </si>
  <si>
    <t>S070100160779</t>
  </si>
  <si>
    <t>CONSULTORIA EN EVALUACION DE RESULTADOS Y EFECTOS DE PROYECTOS DE INVERSION</t>
  </si>
  <si>
    <t>S070100160920</t>
  </si>
  <si>
    <t>CONSULTORIA P/DISEÑO DE INDICADORES DE GESTION</t>
  </si>
  <si>
    <t>S070100161235</t>
  </si>
  <si>
    <t>CONSULTORIA ELABORACION DE MATRIZ DE OBJETIVOS, ESTRATEGIAS Y PROPUESTAS DE ACCION</t>
  </si>
  <si>
    <t>S070100161445</t>
  </si>
  <si>
    <t>CONSULTORIA EN FORTALECIMIENTO Y ASISTENCIA TECNICA</t>
  </si>
  <si>
    <t>S070100161755</t>
  </si>
  <si>
    <t>CONSULTORIA EN DIAGNOSTICO Y EVALUACION DE RESULTADOS DE METAS</t>
  </si>
  <si>
    <t>S070100161895</t>
  </si>
  <si>
    <t>S070100250018</t>
  </si>
  <si>
    <t>ASESORIA LEGAL</t>
  </si>
  <si>
    <t>S070100250022</t>
  </si>
  <si>
    <t>CONSULTORIA DE IDENTIFICACION DE DENUNCIAS</t>
  </si>
  <si>
    <t>S070500030004</t>
  </si>
  <si>
    <t>INTERVENCION ESPECIAL EN PSICOLOGIA</t>
  </si>
  <si>
    <t>S070500030033</t>
  </si>
  <si>
    <t>SERVICIO DE ASISTENCIA SOCIAL</t>
  </si>
  <si>
    <t>S070500030186</t>
  </si>
  <si>
    <t>SERVICIO DE ASISTENCIA DE ATENCIONES EN EMERGENCIA</t>
  </si>
  <si>
    <t>S070500030190</t>
  </si>
  <si>
    <t>S070500040014</t>
  </si>
  <si>
    <t>SERVICIO ESPECIALIZADO EN EDUCACION</t>
  </si>
  <si>
    <t>S070500040016</t>
  </si>
  <si>
    <t>SERVICIO ESPECIALIZADO EN PSICOLOGIA</t>
  </si>
  <si>
    <t>S070500040017</t>
  </si>
  <si>
    <t>SERVICIO ESPECIALIZADO EN SOCIOLOGIA</t>
  </si>
  <si>
    <t>S070500040026</t>
  </si>
  <si>
    <t>SERVICIO ESPECIALIZADO EN TRANSPORTES</t>
  </si>
  <si>
    <t>S070500040028</t>
  </si>
  <si>
    <t>SERVICIO ESPECIALIZADO DE EXPOSITOR</t>
  </si>
  <si>
    <t>S070500040043</t>
  </si>
  <si>
    <t>SERVICIO ESPECIALIZADO EN MATERIA LEGAL</t>
  </si>
  <si>
    <t>S070500040059</t>
  </si>
  <si>
    <t>SERVICIO ESPECIALIZADO EN LA ELABORACION DE PERFIL DE PROYECTOS</t>
  </si>
  <si>
    <t>S070500040096</t>
  </si>
  <si>
    <t>SERVICIO DE UN DESARROLLADOR WEB</t>
  </si>
  <si>
    <t>S070500040097</t>
  </si>
  <si>
    <t>SERVICIO DE SUPERVISION, GESTION Y EVALUACION DE LA GESTION ADMINISTRATIVA</t>
  </si>
  <si>
    <t>S070500040099</t>
  </si>
  <si>
    <t>CONTRATACION DE ABOGADO DIVERSAS ESPECIALIDADES</t>
  </si>
  <si>
    <t>S070500040100</t>
  </si>
  <si>
    <t>SERVICIO DE INFORMACION DE ANALISIS TECNICO</t>
  </si>
  <si>
    <t>S070500040110</t>
  </si>
  <si>
    <t>INTERVENCION ESPECIALIZADA EN ACTIVIDADES DE SUPERVISION</t>
  </si>
  <si>
    <t>S070500040117</t>
  </si>
  <si>
    <t>CONTRATACION DE PERITO TASADOR DE BIENES PATRIMONIALES</t>
  </si>
  <si>
    <t>S070500040172</t>
  </si>
  <si>
    <t>SERVICIO DE APOYO EN PROCESOS DE SELECCION</t>
  </si>
  <si>
    <t>S070500040174</t>
  </si>
  <si>
    <t>SERVICIO DE DISEÑO METODOLOGIA Y ELABORACION DE PLAN DE TRABAJO</t>
  </si>
  <si>
    <t>S070500040201</t>
  </si>
  <si>
    <t>SERVICIO ESPECIALIZADO EN CONTABILIDAD</t>
  </si>
  <si>
    <t>S070500040230</t>
  </si>
  <si>
    <t>SERVICIO DE ATENCIONES FUNERARIAS</t>
  </si>
  <si>
    <t>S071100070003</t>
  </si>
  <si>
    <t>EVALUACION DE CENTRAL TELEFONICA</t>
  </si>
  <si>
    <t>S071100380009</t>
  </si>
  <si>
    <t>SERVICIO DE MANTENIMIENTO EN GENERAL</t>
  </si>
  <si>
    <t>S071100380026</t>
  </si>
  <si>
    <t>SERVICIOS PRESTADOS POR TERCEROS</t>
  </si>
  <si>
    <t>S071100380035</t>
  </si>
  <si>
    <t>SERVICIO DE REALIZACION DE ESTUDIOS CUALITATIVOS (FOCUS GROUP)</t>
  </si>
  <si>
    <t>S071100380045</t>
  </si>
  <si>
    <t>SERVICIO PARA ANALISIS ESTADISTICO DE BASE DE DATOS</t>
  </si>
  <si>
    <t>S071100380069</t>
  </si>
  <si>
    <t>SERVICIO DE INSPECCION TECNICA</t>
  </si>
  <si>
    <t>S071100380102</t>
  </si>
  <si>
    <t>SERVICIO DE GUIA Y/O AYUDANTE DE CAMPO</t>
  </si>
  <si>
    <t>S071100380105</t>
  </si>
  <si>
    <t>SERVICIO DE VALIDACION DE MATERIALES EDUCATIVOS</t>
  </si>
  <si>
    <t>S071100380106</t>
  </si>
  <si>
    <t>SERVICIO DE DISEÑO DE UN SISTEMA DE CAPACITACION PERMANENTE</t>
  </si>
  <si>
    <t>S071100380107</t>
  </si>
  <si>
    <t>SERVICIO DE VALIDACION Y ELABORACION DE MATERIALES EDUCATIVOS</t>
  </si>
  <si>
    <t>S071100380110</t>
  </si>
  <si>
    <t>SERVICIO ESPECIALIZADO ELABOR. DE MODULO AUTOINSTRUCTIVO DE FORMACION A DISTANCIA</t>
  </si>
  <si>
    <t>S071100380112</t>
  </si>
  <si>
    <t>SERVICIO DE MANTENIMIENTO Y DESARROLLO DE SISTEMAS</t>
  </si>
  <si>
    <t>S071100380116</t>
  </si>
  <si>
    <t>ESPECIALISTA EN SISTEMATIZACION Y REGISTRO DE PROCESOS DE EVALUACIONES</t>
  </si>
  <si>
    <t>S071100380126</t>
  </si>
  <si>
    <t>SERVICIO ESPECIALIZADO EN ESTADISTICA</t>
  </si>
  <si>
    <t>S071100380134</t>
  </si>
  <si>
    <t>SERVICIO DE DIAGNOSTICO SITUACIONAL</t>
  </si>
  <si>
    <t>S071100380136</t>
  </si>
  <si>
    <t>SERVICIO ESPECIALIZADO EN OPERATIVIDAD Y MANEJO DE EQUIPOS</t>
  </si>
  <si>
    <t>S071100380147</t>
  </si>
  <si>
    <t>SERVICIO DE CALIFICACION DE SOLICITUDES</t>
  </si>
  <si>
    <t>S071100380148</t>
  </si>
  <si>
    <t>ANALISIS DE DATOS ESTADISTICOS</t>
  </si>
  <si>
    <t>S071100380150</t>
  </si>
  <si>
    <t>APOYO LOGISTICO PARA EJECUCION DE EVENTOS</t>
  </si>
  <si>
    <t>S071100380153</t>
  </si>
  <si>
    <t>SERVICIO ESPECIALIZADO EN PROCESOS LOGISTICOS</t>
  </si>
  <si>
    <t>S071100380155</t>
  </si>
  <si>
    <t>SERVICIO DE ELABORACION DE CONTENIDOS DE GUIAS</t>
  </si>
  <si>
    <t>S071100380156</t>
  </si>
  <si>
    <t>SERVICIO DE ELABORACION DE CONTENIDOS DE MANUALES</t>
  </si>
  <si>
    <t>S071100380164</t>
  </si>
  <si>
    <t>SERVICIO DE LEVANTAMIENTO DE PLANOS ARQUITECTONICOS</t>
  </si>
  <si>
    <t>S071100380172</t>
  </si>
  <si>
    <t>SERVICIO DE ELABORACION DE CONTENIDOS DE PUBLICACIONES</t>
  </si>
  <si>
    <t>S071100380179</t>
  </si>
  <si>
    <t>SERVICIO DE EJECUCION DE EVENTOS</t>
  </si>
  <si>
    <t>S071100380182</t>
  </si>
  <si>
    <t>SERVICIO ESPECIALIZADO EN TEMAS DE PRESUPUESTO</t>
  </si>
  <si>
    <t>S071100380196</t>
  </si>
  <si>
    <t>SERVICIO DE ANALISIS DE INFORMACION DEL MATERIAL BIBLIOGRAFICO</t>
  </si>
  <si>
    <t>S071100380200</t>
  </si>
  <si>
    <t>SERVICIO ESPECIALIZADO DE HISTORIADOR</t>
  </si>
  <si>
    <t>S071100380201</t>
  </si>
  <si>
    <t>SERVICIO DE COORDINACION EN TEMAS PARLAMENTARIOS</t>
  </si>
  <si>
    <t>S071100380220</t>
  </si>
  <si>
    <t>SERVICIO DE VALIDACION DE DOCUMENTOS TECNICOS</t>
  </si>
  <si>
    <t>S071100380236</t>
  </si>
  <si>
    <t>SERVICIO DE SISTEMATIZACION DE INFORMACION</t>
  </si>
  <si>
    <t>S071100380237</t>
  </si>
  <si>
    <t>SERVICIO DE VALIDACION DE SOLICITUDES</t>
  </si>
  <si>
    <t>S071100380238</t>
  </si>
  <si>
    <t>SERVICIO DE ESTUDIO CUALITATIVO DE DATOS</t>
  </si>
  <si>
    <t>S071100380239</t>
  </si>
  <si>
    <t>SERVICIO DE ANALISIS DE NOTICIAS</t>
  </si>
  <si>
    <t>S071100380247</t>
  </si>
  <si>
    <t>SERVICIO PARA EVALUACION DE ESTUDIOS SOCIALES</t>
  </si>
  <si>
    <t>S071100380250</t>
  </si>
  <si>
    <t>SERVICIO ESPECIALIZADO EN MEDICINA GENERAL</t>
  </si>
  <si>
    <t>S071100380254</t>
  </si>
  <si>
    <t>SERVICIO ESPECIALIZADO EN GESTION DE PROCESOS JUDICIALES</t>
  </si>
  <si>
    <t>S071100380256</t>
  </si>
  <si>
    <t>SERVICIO DE CALIGRAFIADO A MANO</t>
  </si>
  <si>
    <t>S071100380261</t>
  </si>
  <si>
    <t>SERVICIO DE PRODUCCION DE EVENTOS DE PROMOCION</t>
  </si>
  <si>
    <t>S071100380265</t>
  </si>
  <si>
    <t>SERVICIO ESPECIALIZADO EN DANZAS</t>
  </si>
  <si>
    <t>S071100380268</t>
  </si>
  <si>
    <t>SERVICIO PARA DESARROLLAR PROPUESTA DE LINEAM. POLITICAS DESARROLLO SOCIAL</t>
  </si>
  <si>
    <t>S071100380276</t>
  </si>
  <si>
    <t>SERVICIO DE APOYO CONTABLE</t>
  </si>
  <si>
    <t>S071100380280</t>
  </si>
  <si>
    <t>SERVICIO DE REVISION DE EXPEDIENTE TECNICO</t>
  </si>
  <si>
    <t>S071100380283</t>
  </si>
  <si>
    <t>SERVICIO DE ESTUDIO Y PROPUESTA DE NECESIDADES DE ASISTENCIA TECNICA</t>
  </si>
  <si>
    <t>S071100380290</t>
  </si>
  <si>
    <t>SERVICIO DE REVISION DE INFORMES Y EXPEDIENTES TECNICOS</t>
  </si>
  <si>
    <t>S071100380305</t>
  </si>
  <si>
    <t>SERVICIO DE ASISTENCIA TECNICA ADMINISTRATIVA</t>
  </si>
  <si>
    <t>S071100380309</t>
  </si>
  <si>
    <t>SERVICIO DE ENFERMERIA TECNICA</t>
  </si>
  <si>
    <t>S071100380313</t>
  </si>
  <si>
    <t>SERVICIO ESPECIALIZADO EN CIENCIAS DE LA COMUNICACION</t>
  </si>
  <si>
    <t>S071100380315</t>
  </si>
  <si>
    <t>SERVICIO DE MONITOREO DE VEHICULOS VIA GPS</t>
  </si>
  <si>
    <t>S071100380322</t>
  </si>
  <si>
    <t>SERVICIO TECNICO EN SONIDO</t>
  </si>
  <si>
    <t>S071100380326</t>
  </si>
  <si>
    <t>SERVICIO DE SUPERVISION Y ASISTENCIA TECNICA</t>
  </si>
  <si>
    <t>S071100380327</t>
  </si>
  <si>
    <t>SERVICIO DE ANALISIS Y PROGRAMACION DE SISTEMAS</t>
  </si>
  <si>
    <t>S071100380332</t>
  </si>
  <si>
    <t>SERVICIO DE FACILITADOR DE JORNADA DE INTEGRACION</t>
  </si>
  <si>
    <t>S071100380359</t>
  </si>
  <si>
    <t>SERVICIO DE ELABORACION DE ESPECIFICACIONES TECNICAS DE VEHICULOS</t>
  </si>
  <si>
    <t>S071100380370</t>
  </si>
  <si>
    <t>SERVICIO ESPECIALIZADO DE ENFERMERIA PROFESIONAL</t>
  </si>
  <si>
    <t>S071100380373</t>
  </si>
  <si>
    <t>SERVICIO DE DISEÑO DE PROPUESTA COMUNICACIONAL</t>
  </si>
  <si>
    <t>2.3. 2 7. 999</t>
  </si>
  <si>
    <t>S071100380375</t>
  </si>
  <si>
    <t>SERVICIO DE ELABORACION DE INFORME DE ESTADO SOBRE NIÑEZ Y ADOLESCENCIA</t>
  </si>
  <si>
    <t>S071100380376</t>
  </si>
  <si>
    <t>SERVICIO DE EVALUACION DE PROYECTO SOBRE INFANCIA Y ADOLESCENCIA</t>
  </si>
  <si>
    <t>S071100380380</t>
  </si>
  <si>
    <t>SERVICIO DE ELABORACION DE PLANES COMUNICACIONALES</t>
  </si>
  <si>
    <t>S071100380384</t>
  </si>
  <si>
    <t>SERVICIO DE ASISTENCIA TECNICA ACADEMICA</t>
  </si>
  <si>
    <t>S071100380388</t>
  </si>
  <si>
    <t>SERVICIO DE PROCESAMIENTO DE INFORMACION CARTOGRAFICA</t>
  </si>
  <si>
    <t>S071100380400</t>
  </si>
  <si>
    <t>SERVICIO ESPECIALIZADO EN TEMAS DE DERECHO</t>
  </si>
  <si>
    <t>S071100380445</t>
  </si>
  <si>
    <t>SERVICIO ESPECIALIZADO EN ECONOMIA</t>
  </si>
  <si>
    <t>S071100380485</t>
  </si>
  <si>
    <t>DISEÑO, PRODUCCION Y MONTAJE DE CURSO VIRTUAL</t>
  </si>
  <si>
    <t>S071100380488</t>
  </si>
  <si>
    <t>SERVICIO ESPECIALIZADO EN ADMINISTRACION PUBLICA</t>
  </si>
  <si>
    <t>S071100380491</t>
  </si>
  <si>
    <t>SERVICIO DE DESARROLLO ESTRATEGICO COMUNICACIONAL</t>
  </si>
  <si>
    <t>S071100380498</t>
  </si>
  <si>
    <t>SERVICIO DE APOYO ESPECIALIZADO EN COCINA</t>
  </si>
  <si>
    <t>S071100380526</t>
  </si>
  <si>
    <t>SERVICIO ESPECIALIZADO EN GESTION DE PROCESOS JUDICIALES A NIVEL NACIONAL</t>
  </si>
  <si>
    <t>S071100380574</t>
  </si>
  <si>
    <t>SERVICIO DE APOYO TECNICO EN ELECTRICIDAD</t>
  </si>
  <si>
    <t>S071100380591</t>
  </si>
  <si>
    <t>SERVICIO ESPECIALIZADO DE INGENIERIA INDUSTRIAL</t>
  </si>
  <si>
    <t>S071100380611</t>
  </si>
  <si>
    <t>SERVICIO DE ASISTENCIA TECNICA PARA EJECUCION DE TALLER DE SENSIBILIZACION</t>
  </si>
  <si>
    <t>S071100380624</t>
  </si>
  <si>
    <t>SERVICIO DE MONITOREO Y EVALUACION DE PROYECTO</t>
  </si>
  <si>
    <t>S071100380652</t>
  </si>
  <si>
    <t>SERVICIO CONTROL DE CALIDAD PRENDAS DE UNIFORME</t>
  </si>
  <si>
    <t>S071100380667</t>
  </si>
  <si>
    <t>SERVICIO ESPECIALIZADO EN CABLEADO ESTRUCTURADO</t>
  </si>
  <si>
    <t>S071100380671</t>
  </si>
  <si>
    <t>SERVICIO ESPECIALIZADO EN COMUNICACION Y PROTOCOLO</t>
  </si>
  <si>
    <t>S071100380721</t>
  </si>
  <si>
    <t>ELABORACION DIAGNOSTICO DE NECESIDADES CAPACITACION</t>
  </si>
  <si>
    <t>S071100380735</t>
  </si>
  <si>
    <t>SERVICIO ESPECIALIZADO EN RECURSOS HUMANOS</t>
  </si>
  <si>
    <t>S071100380737</t>
  </si>
  <si>
    <t>SERVICIO DE FACILITACION EN TALLERES DE CAPACITACION</t>
  </si>
  <si>
    <t>S071100380774</t>
  </si>
  <si>
    <t>SERVICIO DE APOYO TECNICO EN ENFERMERIA</t>
  </si>
  <si>
    <t>S071100380778</t>
  </si>
  <si>
    <t>SERVICIO DE TUTORIA PARA CURSO VIRTUAL</t>
  </si>
  <si>
    <t>S071100380808</t>
  </si>
  <si>
    <t>SERVICIO DE ASISTENCIA ESPECIALIZADA EN PEDAGOGIA</t>
  </si>
  <si>
    <t>S071100380851</t>
  </si>
  <si>
    <t>SERVICIO DE ELABORACION DE INDICADORES FORMULACION PLAN ESTRATEGICO SECTORIAL</t>
  </si>
  <si>
    <t>S071100380861</t>
  </si>
  <si>
    <t>SERVICIO EN ASISTENCIA TECNICA EN LOGISTICA</t>
  </si>
  <si>
    <t>S071100380868</t>
  </si>
  <si>
    <t>SERVICIO ESPECIALIZADO DE COSTEO PARA CONVOCATORIAS DE PROCESOS</t>
  </si>
  <si>
    <t>S071100380915</t>
  </si>
  <si>
    <t>SERVICIO ESPECIALIZADO EN INGENIERIA TEXTIL</t>
  </si>
  <si>
    <t>S071100380955</t>
  </si>
  <si>
    <t>SERVICIO DE ASISTENCIA LEGAL EN PROCESOS LOGISTICOS</t>
  </si>
  <si>
    <t>S071100381029</t>
  </si>
  <si>
    <t>SERVICIO DE ELABORACION DE CONTENIDO DE GUIA METODOLOGICA DEL APRENDIZAJE</t>
  </si>
  <si>
    <t>S071100381030</t>
  </si>
  <si>
    <t>SERVICIO DE DESARROLLO ESTRATEGICO DE PLANES COMUNICACIONALES</t>
  </si>
  <si>
    <t>S071100381034</t>
  </si>
  <si>
    <t>SERVICIO DE PRODUCCION Y REALIZACION DE EVENTOS</t>
  </si>
  <si>
    <t>S071100381050</t>
  </si>
  <si>
    <t>SERVICIO DE ADECUACION DE MATERIAL COMUNICACIONAL</t>
  </si>
  <si>
    <t>S071100381069</t>
  </si>
  <si>
    <t>SERVICIO DE DISEÑO Y SEGUIMIENTO DE GESTION</t>
  </si>
  <si>
    <t>S071100381071</t>
  </si>
  <si>
    <t>SERVICIO DE ELABORACION DE PLAN DE CONTINGENCIAS EN DEFENSA CIVIL</t>
  </si>
  <si>
    <t>S071100381085</t>
  </si>
  <si>
    <t>COORDINACION Y SEGUIMIENTO PRESUPUESTAL EN PROGRAMACION Y ADQUISICIONES</t>
  </si>
  <si>
    <t>S071100381143</t>
  </si>
  <si>
    <t>ATENCION RESIDENCIAL PARA PERSONAS ADULTAS MAYORES</t>
  </si>
  <si>
    <t>S071100381157</t>
  </si>
  <si>
    <t>SERVICIO ESPECIALIZADO EN DISEÑO Y DIAGRAMACION DE DOCUMENTOS TECNICOS</t>
  </si>
  <si>
    <t>S071100381211</t>
  </si>
  <si>
    <t>ELABORACION DE MARCO CONCEPTUAL METODOLOGICO Y PLAN ESTRATEGICO</t>
  </si>
  <si>
    <t>S071100381321</t>
  </si>
  <si>
    <t>SERVICIO DE DESARROLLO DE LINEAMIENTOS Y DOCUMENTOS TECNICOS NORMATIVOS</t>
  </si>
  <si>
    <t>S071100381326</t>
  </si>
  <si>
    <t>SERVICIO DE DIAGNOSTICO DE IMPLEMENTACION DE GESTION POR PROCESOS</t>
  </si>
  <si>
    <t>S071100381406</t>
  </si>
  <si>
    <t>SERVICIO DE ELABORACION DE ORIENTACIONES EN APROBACION IMPLEMENTACION NORMATIVIDAD</t>
  </si>
  <si>
    <t>S071100381458</t>
  </si>
  <si>
    <t>S071100381505</t>
  </si>
  <si>
    <t>S071100381539</t>
  </si>
  <si>
    <t>SERVICIO ESPECIALIZADO EN DISEÑO DE PROGRAMA DE CAPACITACION</t>
  </si>
  <si>
    <t>S071100381563</t>
  </si>
  <si>
    <t>S071100381583</t>
  </si>
  <si>
    <t>S071100381622</t>
  </si>
  <si>
    <t>SERVICIO DE IMPLEMENTACION DE PLANES DE SEGURIDAD Y VIGILANCIA</t>
  </si>
  <si>
    <t>S071100381687</t>
  </si>
  <si>
    <t>SERVICIO ESPECIALIZADO EN DERECHO Y CIENCIAS POLITICAS</t>
  </si>
  <si>
    <t>S071100381791</t>
  </si>
  <si>
    <t>SERVICIO DE ELABORACION DE PLAN NACIONAL DE ACCION CONTRA VIOLENCIA A LA MUJER</t>
  </si>
  <si>
    <t>S071100381837</t>
  </si>
  <si>
    <t>SERVICIO ESPECIALIZADO EN CONTROL PATRIMONIAL</t>
  </si>
  <si>
    <t>S071100381894</t>
  </si>
  <si>
    <t>SERVICIO DE ACTIVIDAD LUDICA DE ORIENTACION EDUCATIVA</t>
  </si>
  <si>
    <t>S071100381931</t>
  </si>
  <si>
    <t>SERVICIO DE MONITOREO DE PAGINA WEB Y REDES SOCIALES</t>
  </si>
  <si>
    <t>2.3. 2 7. 199</t>
  </si>
  <si>
    <t>S071100382266</t>
  </si>
  <si>
    <t>S071100382337</t>
  </si>
  <si>
    <t>SERVICIO DE ESPECIALISTA EN DISEÑO ESTRUCTURAL</t>
  </si>
  <si>
    <t>S071100382394</t>
  </si>
  <si>
    <t>SERVICIO ESPECIALIZADO EN DESARROLLO ORGANIZACIONAL</t>
  </si>
  <si>
    <t>S071100382443</t>
  </si>
  <si>
    <t>SERVICIO DE ELABORACION DE PROPUESTA DE REGLAMENTO DE LEY</t>
  </si>
  <si>
    <t>S071100382662</t>
  </si>
  <si>
    <t>SERVICIO DE DISEÑO DE PROYECTOS DE REMODELACION DE OFICINAS</t>
  </si>
  <si>
    <t>S071100382686</t>
  </si>
  <si>
    <t>SERVICIO ESPECIALIZADO EN ADMINISTRACION</t>
  </si>
  <si>
    <t>S071100382922</t>
  </si>
  <si>
    <t>SERVICIO DE SISTEMATIZACION Y PROPUESTA TECNICA METODOLOGICA DE PROYECTO Y/O PLAN DE ASEGURAMIENTO</t>
  </si>
  <si>
    <t>S071100383000</t>
  </si>
  <si>
    <t>SERVICIO ESPECIALIZADO PARA LA MEJORA CONTINUA DEL SISTEMA DE GESTION DE SEGURIDAD Y SALUD EN EL TRABAJO</t>
  </si>
  <si>
    <t>S071100383984</t>
  </si>
  <si>
    <t>SERVICIO DE GESTION Y MONITOREO DE REDES SOCIALES</t>
  </si>
  <si>
    <t>S071100384371</t>
  </si>
  <si>
    <t>SERVICIO DE ELABORACION DE INFORME TECNICO DEL SISTEMA ELECTRICO Y SUB-ESTACION</t>
  </si>
  <si>
    <t>S071100384389</t>
  </si>
  <si>
    <t>SERVICIO DE ACTIVIDADES LUDICAS CULTURALES</t>
  </si>
  <si>
    <t>S071100384390</t>
  </si>
  <si>
    <t>S071100384406</t>
  </si>
  <si>
    <t>PARA SERVICIO LEGAL EN PROCESOS ARBITRALES</t>
  </si>
  <si>
    <t>2.5. 5 1. 3 2</t>
  </si>
  <si>
    <t>S071100384407</t>
  </si>
  <si>
    <t>S071100390026</t>
  </si>
  <si>
    <t>SERVICIO DE MONTAJE</t>
  </si>
  <si>
    <t>S100100010002</t>
  </si>
  <si>
    <t>SERVICIO DE ATENCION EN EVENTOS DIVERSOS ORG POR LA INSTITUCIION</t>
  </si>
  <si>
    <t>S100100010005</t>
  </si>
  <si>
    <t>FACILITADOR PARA TALLER DE CAPACITACION</t>
  </si>
  <si>
    <t>S100100010006</t>
  </si>
  <si>
    <t>SERVICIO DE CONDUCCION DE SEMINARIO</t>
  </si>
  <si>
    <t>S100100040001</t>
  </si>
  <si>
    <t>CONTRATACION DEL SERVICIO DE MOZO</t>
  </si>
  <si>
    <t>2.3. 2 7.1099</t>
  </si>
  <si>
    <t>S100100040007</t>
  </si>
  <si>
    <t>SERVICIO DE REALIZACION DE TALLER DE FUTBOL</t>
  </si>
  <si>
    <t>S100100040008</t>
  </si>
  <si>
    <t>SERVICIO DE REALIZACION DE TALLER DE MINI TENIS</t>
  </si>
  <si>
    <t>S100100040009</t>
  </si>
  <si>
    <t>SERVICIO DE REALIZACION DE TALLER DE KARATE</t>
  </si>
  <si>
    <t>S100100040010</t>
  </si>
  <si>
    <t>SERVICIO DE REALIZACION DE TALLER DE NATACION</t>
  </si>
  <si>
    <t>S100100040011</t>
  </si>
  <si>
    <t>SERVICIO DE REALIZACION DE TALLER DE MANUALIDADES</t>
  </si>
  <si>
    <t>S100100040012</t>
  </si>
  <si>
    <t>SERVICIO DE REALIZACION DE TALLER DE DANZAS</t>
  </si>
  <si>
    <t>S100100040014</t>
  </si>
  <si>
    <t>SERVICIO DE ORGANIZACION DE EVENTOS</t>
  </si>
  <si>
    <t>S100100040020</t>
  </si>
  <si>
    <t>2.3. 2 7.10 2</t>
  </si>
  <si>
    <t>S100500020005</t>
  </si>
  <si>
    <t>SERVICIO DE SHOW ARTISTICO</t>
  </si>
  <si>
    <t>S100500020007</t>
  </si>
  <si>
    <t>SERVICIO DE ANIMACION DE EVENTOS</t>
  </si>
  <si>
    <t>2.3. 2 7. 9 5</t>
  </si>
  <si>
    <t>S100500020009</t>
  </si>
  <si>
    <t>SERVICIO DE INFLADO DE GLOBOS CON GAS HELIO</t>
  </si>
  <si>
    <t>S110500020001</t>
  </si>
  <si>
    <t>SERVICIO DE CONSTRUCCION DE POZO A TIERRA</t>
  </si>
  <si>
    <t>S110500040011</t>
  </si>
  <si>
    <t>SERVICIO DE DESMONTAJE Y DEMOLICION</t>
  </si>
  <si>
    <t>S110500050002</t>
  </si>
  <si>
    <t>REVESTIMIENTOS DE TECHOS, PAREDES O METALISTERIA</t>
  </si>
  <si>
    <t>S110500090018</t>
  </si>
  <si>
    <t>INSTALACION  DE FALSO PISO</t>
  </si>
  <si>
    <t>S110500090024</t>
  </si>
  <si>
    <t>SERVICIO DE ALBAÑILERIA</t>
  </si>
  <si>
    <t>S110500090041</t>
  </si>
  <si>
    <t>INSTALACION DE PISO PORCELANATO</t>
  </si>
  <si>
    <t>S110500090049</t>
  </si>
  <si>
    <t>INSTALACION DE PISO ANTIESTATICO</t>
  </si>
  <si>
    <t>S110500090051</t>
  </si>
  <si>
    <t>INSTALACION DE CIELO RASO</t>
  </si>
  <si>
    <t>S110500100002</t>
  </si>
  <si>
    <t>INSTALACION DE VENTANAS, PUERTAS O DISPOSITIVOS</t>
  </si>
  <si>
    <t>S110500100003</t>
  </si>
  <si>
    <t>SERVICIO DE CARPINTERIA</t>
  </si>
  <si>
    <t>S110500100004</t>
  </si>
  <si>
    <t>SERVICIO DE CARPINTERIA METALICA</t>
  </si>
  <si>
    <t>S110500120002</t>
  </si>
  <si>
    <t>SERVICIO DE CERRAJERIA</t>
  </si>
  <si>
    <t>S110500120003</t>
  </si>
  <si>
    <t>SERVICIO DE REPULIDO DE PISO DE GRANITO BLANCO</t>
  </si>
  <si>
    <t>S110500120034</t>
  </si>
  <si>
    <t>SERVICIO DE ACTUALIZACION Y COMPLEMENTACION DE PLANOS</t>
  </si>
  <si>
    <t>S110500120035</t>
  </si>
  <si>
    <t>SERVICIO DE ELIMINACION DE DESMONTE</t>
  </si>
  <si>
    <t>S111000010005</t>
  </si>
  <si>
    <t>SERVICIO DE ELABORACION DE PLANOS</t>
  </si>
  <si>
    <t>S111000010013</t>
  </si>
  <si>
    <t>SERVICIO DE ARQUITECTURA EN GENERAL</t>
  </si>
  <si>
    <t>S111000010016</t>
  </si>
  <si>
    <t>DISEÑO DE INTERIORES DE OFICINA</t>
  </si>
  <si>
    <t>S111000010024</t>
  </si>
  <si>
    <t>SERVICIO DE DISEÑO ARQUITECTONICO Y ACONDICIONAMIENTO DE INFRAESTRUCTURA</t>
  </si>
  <si>
    <t>S111000020001</t>
  </si>
  <si>
    <t>TASACIONES DE BIENES INMUEBLES</t>
  </si>
  <si>
    <t>S111000020006</t>
  </si>
  <si>
    <t>TASACION DE BIENES MUEBLES</t>
  </si>
  <si>
    <t>S111100020004</t>
  </si>
  <si>
    <t>SERVICIO  DE OPERARIOS</t>
  </si>
  <si>
    <t>S111100020006</t>
  </si>
  <si>
    <t>SERVICIO DE MANO DE OBRA EN GENERAL</t>
  </si>
  <si>
    <t>S111100020050</t>
  </si>
  <si>
    <t>SERVICIO DE CORTE DE ESTRUCTURAS METALICAS</t>
  </si>
  <si>
    <t>S120400010001</t>
  </si>
  <si>
    <t>SERVICIOS FUNERARIOS</t>
  </si>
  <si>
    <t>S150100010001</t>
  </si>
  <si>
    <t>PUBLICACIONES EN GENERAL (OTRAS) EN DIARIOS</t>
  </si>
  <si>
    <t>S150100010002</t>
  </si>
  <si>
    <t>PUBLICACIONES OFICIALES ADMINISTRATIVAS  EN DIARIOS</t>
  </si>
  <si>
    <t>2.3. 2 2. 4 2</t>
  </si>
  <si>
    <t>S150100010004</t>
  </si>
  <si>
    <t>PUBLICACIONES OFICIALES</t>
  </si>
  <si>
    <t>S150100010005</t>
  </si>
  <si>
    <t>PUBLICACION DE DECLARACION JURADA EN EL DIARIO OFIC.</t>
  </si>
  <si>
    <t>S150100010019</t>
  </si>
  <si>
    <t>PUBLICACIONES OFICIALES EN EL DIARIO EL PERUANO</t>
  </si>
  <si>
    <t>S150100010048</t>
  </si>
  <si>
    <t>PUBLICACIONES NO OFICIALES EN DIARIOS</t>
  </si>
  <si>
    <t>S150100010073</t>
  </si>
  <si>
    <t>PUBLICACION DE COMUNICADO EN PRENSA ESCRITA</t>
  </si>
  <si>
    <t>2.3. 2 2. 4 1</t>
  </si>
  <si>
    <t>S150100030001</t>
  </si>
  <si>
    <t>PUBLICACIONES EN GENERAL (OTRAS ) OTROS MEDIOS DE COMUNICACION</t>
  </si>
  <si>
    <t>S150100030005</t>
  </si>
  <si>
    <t>PUBLICACIONES EN PAGINAS AMARILLAS</t>
  </si>
  <si>
    <t>S150100030008</t>
  </si>
  <si>
    <t>SERVICIO DE TRANSMISION EN MEDIOS</t>
  </si>
  <si>
    <t>S150100030009</t>
  </si>
  <si>
    <t>PRODUCCION DE SPOT TELEVISIVO, RADIO Y FOTOGRAFICO</t>
  </si>
  <si>
    <t>S150100030011</t>
  </si>
  <si>
    <t>PUBLICACIONES EN PAGINAS BLANCAS Y AMARILLAS</t>
  </si>
  <si>
    <t>2.3. 2 2. 4 3</t>
  </si>
  <si>
    <t>S150100030017</t>
  </si>
  <si>
    <t>SERVICIO DE PUBLICIDAD EN CINES</t>
  </si>
  <si>
    <t>S150100040002</t>
  </si>
  <si>
    <t>SERVICIO DE PUBLICIDAD- IMAGEN INSTITUCIONAL</t>
  </si>
  <si>
    <t>S150100040016</t>
  </si>
  <si>
    <t>SERVICIO DE PUBLICIDAD EN PRENSA ESCRITA</t>
  </si>
  <si>
    <t>S150100040018</t>
  </si>
  <si>
    <t>SERVICIO DE PUBLICIDAD EN PARAMOTOR</t>
  </si>
  <si>
    <t>S150100070002</t>
  </si>
  <si>
    <t>SERVICIO DE MONITOREO DE PRENSA, RADIOEMISORAS Y TELEVISION</t>
  </si>
  <si>
    <t>S150500010001</t>
  </si>
  <si>
    <t>SERVICIOS RADIALES  AVISOS EN GENERAL (OTROS )</t>
  </si>
  <si>
    <t>S150500010002</t>
  </si>
  <si>
    <t>SERVICIOS RADIALES AVISOS OFICIALES</t>
  </si>
  <si>
    <t>S150500010004</t>
  </si>
  <si>
    <t>SERVICIO DE DIFUSION DE SPOTS RADIALES</t>
  </si>
  <si>
    <t>S150500030009</t>
  </si>
  <si>
    <t>SERVICIO DE PUBLICIDAD EN BUS</t>
  </si>
  <si>
    <t>S150500030010</t>
  </si>
  <si>
    <t>SERVICIO DE PUBLICIDAD EN MEDIOS DE COMUNICACION</t>
  </si>
  <si>
    <t>S150500030011</t>
  </si>
  <si>
    <t>SERVICIO DE PUBLICIDAD DE CAMPAÑA INSTITUCIONAL</t>
  </si>
  <si>
    <t>S151500030006</t>
  </si>
  <si>
    <t>OPERADOR DE ACTIVIDADES DE PRENSA</t>
  </si>
  <si>
    <t>S151500030009</t>
  </si>
  <si>
    <t>PANELISTA</t>
  </si>
  <si>
    <t>S151500030012</t>
  </si>
  <si>
    <t>MAESTRO DE CEREMONIA</t>
  </si>
  <si>
    <t>S151500030015</t>
  </si>
  <si>
    <t>SERVICIO DE COBERTURA DE PRENSA DE EVENTOS OFICIALES</t>
  </si>
  <si>
    <t>S170100010003</t>
  </si>
  <si>
    <t>MANTENIMIENTO DE  BASE DE DATOS</t>
  </si>
  <si>
    <t>S170100010004</t>
  </si>
  <si>
    <t>SERVICIO DE PROCESAMIENTO DE DATOS</t>
  </si>
  <si>
    <t>2.3. 2 7. 4 2</t>
  </si>
  <si>
    <t>S170100010009</t>
  </si>
  <si>
    <t>SERVICIO DE ANALISIS DE BASES DE DATOS</t>
  </si>
  <si>
    <t>S170100010010</t>
  </si>
  <si>
    <t>SERVICIO DE DESARROLLO DE SISTEMAS</t>
  </si>
  <si>
    <t>2.3. 2 7. 499</t>
  </si>
  <si>
    <t>S170100010018</t>
  </si>
  <si>
    <t>SERVICIO DE ADMINISTRACION DE BASE DE DATOS</t>
  </si>
  <si>
    <t>S170100020003</t>
  </si>
  <si>
    <t>MANTENIMIENTO Y ACTUALIZACION DE SOFTWARE</t>
  </si>
  <si>
    <t>S170100020007</t>
  </si>
  <si>
    <t>SUSCRIPCION DEL SISTEMA JURIDICO PERUANO DE INFORMACION JURIDICA - SPIJ ( MANTENIMIENTO )</t>
  </si>
  <si>
    <t>S170100020012</t>
  </si>
  <si>
    <t>SERVICIO DE ADECUACION DE SOFTWARE, SOPORTE A LA CERTIFICACION Y DIGITALIZACION DE DOCUMENTOS.</t>
  </si>
  <si>
    <t>S170100020016</t>
  </si>
  <si>
    <t>SERVICIO DE ADECUACION DE DATA CENTER</t>
  </si>
  <si>
    <t>S170100020021</t>
  </si>
  <si>
    <t>MANTENIMIENTO DEL SOFTWARE PCSISTEL</t>
  </si>
  <si>
    <t>S170100020023</t>
  </si>
  <si>
    <t>SERVICIO DE SOPORTE Y ACTUALIZACION DE LICENCIAS ORACLE</t>
  </si>
  <si>
    <t>S170100020032</t>
  </si>
  <si>
    <t>S170100020035</t>
  </si>
  <si>
    <t>SOPORTE TECNICO DE SOFTWARE</t>
  </si>
  <si>
    <t>S170100020036</t>
  </si>
  <si>
    <t>SUSCRIPCION ANUAL A SISTEMA REDHAT ENTERPRISE LINUX AS</t>
  </si>
  <si>
    <t>S170100020047</t>
  </si>
  <si>
    <t>SUSCRIPCION A LA BASE DE DATOS SPIJ - SISTEMA PERUANO DE INFORMACION JURIDICA</t>
  </si>
  <si>
    <t>S170100020055</t>
  </si>
  <si>
    <t>SERVICIO DE ACTUALIZACION DE PLATAFORMA VIRTUAL Y PAGINA WEB.</t>
  </si>
  <si>
    <t>S170100020071</t>
  </si>
  <si>
    <t>SERVICIO DE SOPORTE Y ACTUALIZACION DE BASE DE DATOS ORACLE</t>
  </si>
  <si>
    <t>S170100020097</t>
  </si>
  <si>
    <t>SERVICIO DE ELABORACION DE PLATAFORMA VIRTUAL</t>
  </si>
  <si>
    <t>S170100030006</t>
  </si>
  <si>
    <t>SERVICIO ESPECIALIZADO EN SISTEMAS INFORMATICOS</t>
  </si>
  <si>
    <t>2.3. 2 7. 4 1</t>
  </si>
  <si>
    <t>S170100030020</t>
  </si>
  <si>
    <t>SERVICIO DE ALMACENAMIENTO Y CUSTODIA DE CINTAS DE BACKUP</t>
  </si>
  <si>
    <t>S170100030023</t>
  </si>
  <si>
    <t>SERVICIO DE ELABORACION DE PORTAL WEB</t>
  </si>
  <si>
    <t>S170100030030</t>
  </si>
  <si>
    <t>SERVICIOS DE IMPLEMENTACION DE SISTEMAS INFORMATICOS</t>
  </si>
  <si>
    <t>S170100030045</t>
  </si>
  <si>
    <t>SERVICIO DE DESARROLLO E IMPLEMENTACION DEL SOFTWARE</t>
  </si>
  <si>
    <t>S170100030046</t>
  </si>
  <si>
    <t>SERVICIO DE APOYO DE SISTEMAS DE PLATAFORMA</t>
  </si>
  <si>
    <t>S170100030047</t>
  </si>
  <si>
    <t>SERVICIO DE APOYO EN SISTEMAS INFORMATICOS</t>
  </si>
  <si>
    <t>S170100030051</t>
  </si>
  <si>
    <t>SERVICIO DE ALOJAMIENTO (HOUSING) PARA SERVIDORES</t>
  </si>
  <si>
    <t>S170100030054</t>
  </si>
  <si>
    <t>CONFIGURACION DE SERVIDORES DE DOMINIO EXTERNO</t>
  </si>
  <si>
    <t>S170100030060</t>
  </si>
  <si>
    <t>SERVICIO DE DESARROLLO DE SISTEMA TRAMITE DOCUMENTARIO</t>
  </si>
  <si>
    <t>S170100030097</t>
  </si>
  <si>
    <t>SERVICIO DE DESARROLLO DE SOFTWARE</t>
  </si>
  <si>
    <t>S170100030152</t>
  </si>
  <si>
    <t>SERVICIO DE CERTIFICACION DE PUNTOS DE RED</t>
  </si>
  <si>
    <t>S170100030183</t>
  </si>
  <si>
    <t>SERVICIO DE ACTUALIZACION DE PORTAL WEB</t>
  </si>
  <si>
    <t>S170100030271</t>
  </si>
  <si>
    <t>SERVICIO DE SUSCRIPCION ANUAL DE ACCESO A LIBRERIA DIGITAL</t>
  </si>
  <si>
    <t>S170100030341</t>
  </si>
  <si>
    <t>SERVICIO DE ADECUACION DE PLATAFORMA VIRTUAL</t>
  </si>
  <si>
    <t>S170100030354</t>
  </si>
  <si>
    <t>SERVICIO DE ASISTENCIA EN PROGRAMACION DE BASE DE DATOS</t>
  </si>
  <si>
    <t>S170100030758</t>
  </si>
  <si>
    <t>SERVICIO DE ASISTENCIA TECNICA EN TEMAS DE SIAF</t>
  </si>
  <si>
    <t>S180100020008</t>
  </si>
  <si>
    <t>MANTENIMIENTO Y ACONDICIONAMIENTO DE JARDINES</t>
  </si>
  <si>
    <t>2.3. 2 7.11 3</t>
  </si>
  <si>
    <t>S180200040009</t>
  </si>
  <si>
    <t>SERVICIOS DE JARDINERIA INTEGRAL</t>
  </si>
  <si>
    <t>S190100010001</t>
  </si>
  <si>
    <t>EDICION DE VIDEOS</t>
  </si>
  <si>
    <t>S190100020004</t>
  </si>
  <si>
    <t>TRADUCCION DE TEXTOS</t>
  </si>
  <si>
    <t>S190100020006</t>
  </si>
  <si>
    <t>TRADUCCION E INTERPRETACION SIMULTANEA</t>
  </si>
  <si>
    <t>S190100020007</t>
  </si>
  <si>
    <t>TRADUCCION Y TRANSCRIPCION DE TEXTOS</t>
  </si>
  <si>
    <t>S210100010006</t>
  </si>
  <si>
    <t>SERVICIOS GENERALES DIVERSOS</t>
  </si>
  <si>
    <t>S210100010007</t>
  </si>
  <si>
    <t>TOMA DE INVENTARIO FISICO DE BIENES PATRIMONIALES</t>
  </si>
  <si>
    <t>S210100010009</t>
  </si>
  <si>
    <t>INVENTARIO FISICO DE ACTIVOS FIJOS Y DE EXISTENCIAS</t>
  </si>
  <si>
    <t>S210100010010</t>
  </si>
  <si>
    <t>SERVICIO DE DIGITACION</t>
  </si>
  <si>
    <t>S210100010016</t>
  </si>
  <si>
    <t>CONTRATACION DEL SERVICIO ARCHIVISTICO</t>
  </si>
  <si>
    <t>S210100010019</t>
  </si>
  <si>
    <t>SERVICIOS DE APOYO ADMINISTRATIVO EMPRESARIAL</t>
  </si>
  <si>
    <t>S210100010028</t>
  </si>
  <si>
    <t>SERVICIO DE APOYO EN PROYECTOS DE INVESTIGACION</t>
  </si>
  <si>
    <t>S210100010029</t>
  </si>
  <si>
    <t>CONTRATACION DE SERVICIO DE TRANSPORTE DE PERSONAS EN GENERAL</t>
  </si>
  <si>
    <t>S210100010030</t>
  </si>
  <si>
    <t>S210100010036</t>
  </si>
  <si>
    <t>SERVICIO DE ORGANIZACION DE EVENTO</t>
  </si>
  <si>
    <t>S210100010037</t>
  </si>
  <si>
    <t>SERVICIO DE EVENTOS - AUDITORIO</t>
  </si>
  <si>
    <t>S210100010040</t>
  </si>
  <si>
    <t>SERVICIO DE INVENTARIO</t>
  </si>
  <si>
    <t>S210100010042</t>
  </si>
  <si>
    <t>SERVICIO DE UN EXPERTO EN LA TOMA DE INVENTARIOS</t>
  </si>
  <si>
    <t>S210100010049</t>
  </si>
  <si>
    <t>SERVICIO DE ORGANIZACION Y METODOS</t>
  </si>
  <si>
    <t>S210100010057</t>
  </si>
  <si>
    <t>SERVICIO DE ORDENAMIENTO DE ARCHIVO</t>
  </si>
  <si>
    <t>S210100010059</t>
  </si>
  <si>
    <t>SERVICIO DE HOSPEDAJE</t>
  </si>
  <si>
    <t>S210100010062</t>
  </si>
  <si>
    <t>SERVICIO DE APOYO EN EL DESARROLLO Y/O ELABORACION DE PROYECTOS</t>
  </si>
  <si>
    <t>2.3. 2 7. 299</t>
  </si>
  <si>
    <t>S210100010063</t>
  </si>
  <si>
    <t>SERVICIO DE RECOPILACION DE INFORMACION</t>
  </si>
  <si>
    <t>S210100010066</t>
  </si>
  <si>
    <t>S210100010071</t>
  </si>
  <si>
    <t>SERVICIO DE SUPERVISION PARA LA TOMA DE INVENTARIO</t>
  </si>
  <si>
    <t>S210100010075</t>
  </si>
  <si>
    <t>SERVICIO DE APOYO ADMINISTRATIVO EN AREA DE PROGRAMACION</t>
  </si>
  <si>
    <t>S210100010077</t>
  </si>
  <si>
    <t>SERVICIO DE CONDUCCION DE VEHICULO</t>
  </si>
  <si>
    <t>S210100010080</t>
  </si>
  <si>
    <t>SERVICIO DE APOYO ADMINISTRATIVO</t>
  </si>
  <si>
    <t>S210100010082</t>
  </si>
  <si>
    <t>SERVICIO DE COORDINACION DE EVENTOS DE PROMOCION</t>
  </si>
  <si>
    <t>S210100010089</t>
  </si>
  <si>
    <t>SERVICIO DE ANFITRIONA</t>
  </si>
  <si>
    <t>S210100010102</t>
  </si>
  <si>
    <t>SERVICIO DE ELABORACION DE DOCUMENTOS DE GESTION</t>
  </si>
  <si>
    <t>S210100010107</t>
  </si>
  <si>
    <t>SERVICIO DE INVENTARIO DE DOCUMENTOS</t>
  </si>
  <si>
    <t>S210100010108</t>
  </si>
  <si>
    <t>SERVICIO DE TOMA DE ENCUESTAS</t>
  </si>
  <si>
    <t>S210100010117</t>
  </si>
  <si>
    <t>SERVICIO DE CONSOLIDACION DE INFORMACION</t>
  </si>
  <si>
    <t>S210100010122</t>
  </si>
  <si>
    <t>SERVICIO DE APOYO EN ELABORACION DE INFORME</t>
  </si>
  <si>
    <t>S210100010127</t>
  </si>
  <si>
    <t>SERVICIO DE PROCESAMIENTO DE ENCUESTAS</t>
  </si>
  <si>
    <t>S210100010128</t>
  </si>
  <si>
    <t>SERVICIO DE TRANSCRIPCION Y ANALISIS DE ENTREVISTAS</t>
  </si>
  <si>
    <t>S210100010129</t>
  </si>
  <si>
    <t>SERVICIO DE ASISTENCIA EN SISTEMA LOGISTICO ESTATAL</t>
  </si>
  <si>
    <t>S210100010139</t>
  </si>
  <si>
    <t>SERVICIO DE APOYO OPERATIVO</t>
  </si>
  <si>
    <t>S210100010144</t>
  </si>
  <si>
    <t>SERVICIO DE APOYO EN TRAMITACION</t>
  </si>
  <si>
    <t>S210100010149</t>
  </si>
  <si>
    <t>SERVICIO DE PROTOCOLO</t>
  </si>
  <si>
    <t>S210100010151</t>
  </si>
  <si>
    <t>SERVICIO DE GESTION SOCIAL PARA EL FORTALECIMIENTO DE LA ENTIDAD</t>
  </si>
  <si>
    <t>S210100010157</t>
  </si>
  <si>
    <t>SANEAMIENTO FISICO Y EJECUCION DE INVENTARIO PATRIMONIAL DE BIENES MUEBLES</t>
  </si>
  <si>
    <t>S210100010170</t>
  </si>
  <si>
    <t>SERVICIO DE APOYO PARA CLASIFICACION Y ORDENAMIENTO DE ARCHIVOS</t>
  </si>
  <si>
    <t>S210100010176</t>
  </si>
  <si>
    <t>SERVICIO DE CONCILIACION Y ARBITRAJE</t>
  </si>
  <si>
    <t>S210100010177</t>
  </si>
  <si>
    <t>SERVICIO DE ASISTENCIA EN SECRETARIADO</t>
  </si>
  <si>
    <t>S210100010184</t>
  </si>
  <si>
    <t>SERVICIO DE SEGUIMIENTO DE CONTRATOS</t>
  </si>
  <si>
    <t>S210100010187</t>
  </si>
  <si>
    <t>SERVICIO DE APOYO LOGISTICO</t>
  </si>
  <si>
    <t>S210100010235</t>
  </si>
  <si>
    <t>SERVICIO SECRETARIAL Y ORDENAMIENTO ARCHIVISTICO</t>
  </si>
  <si>
    <t>S210100010330</t>
  </si>
  <si>
    <t>COORDINACION EN SERVICIOS GENERALES</t>
  </si>
  <si>
    <t>S210100010410</t>
  </si>
  <si>
    <t>SERVICIO DE ASISTENTE ADMINISTRATIVO</t>
  </si>
  <si>
    <t>S210100010567</t>
  </si>
  <si>
    <t>S210100010578</t>
  </si>
  <si>
    <t>SERVICIO DE REGISTRO DE INFORMACION EN BASE DE DATOS</t>
  </si>
  <si>
    <t>S210100010623</t>
  </si>
  <si>
    <t xml:space="preserve">ESPECIALISTA  BRIGADISTA  DE DEFENSA CIVIL </t>
  </si>
  <si>
    <t>SECTOR</t>
  </si>
  <si>
    <t>S210100020003</t>
  </si>
  <si>
    <t>SERVICIO DE AUDITORIA EXTERNA EN GENERAL</t>
  </si>
  <si>
    <t>2.3. 2 7. 1 3</t>
  </si>
  <si>
    <t>S210100040003</t>
  </si>
  <si>
    <t>SERVICIO DE ELABORACION DE GUIA DE ANALISIS DE LA INFORMACION</t>
  </si>
  <si>
    <t>S210100040026</t>
  </si>
  <si>
    <t>SERVICIO DE ELABORACION DE GUIAS</t>
  </si>
  <si>
    <t>S210100040027</t>
  </si>
  <si>
    <t>PAGO POR DERECHO DE SUSCRIPCION A ENTIDADES Y ORGANISMOS NACIONALES</t>
  </si>
  <si>
    <t>S210100040036</t>
  </si>
  <si>
    <t>SERVICIO DE APOYO DE OPERARIOS Y CHOFERES</t>
  </si>
  <si>
    <t>S210100040060</t>
  </si>
  <si>
    <t>SERVICIO DE VERIFICACION Y ACTUALIZACION DE DATOS</t>
  </si>
  <si>
    <t>S210100040064</t>
  </si>
  <si>
    <t>SERVICIO DE TRANSPORTE TERRESTRE DE PERSONAS EXTERNAS A LA ENTIDAD</t>
  </si>
  <si>
    <t>S210100040100</t>
  </si>
  <si>
    <t>SERVICIO DE APOYO DE CHOFER</t>
  </si>
  <si>
    <t>S210100040115</t>
  </si>
  <si>
    <t>SERVICIO DE ANALISIS Y ELABORACION DE INFORMES TECNICOS</t>
  </si>
  <si>
    <t>S210200040002</t>
  </si>
  <si>
    <t>SERVICIO DE PUBLICIDAD EN DIFUSION LOCAL DE PERIFONEO</t>
  </si>
  <si>
    <t>S210200040010</t>
  </si>
  <si>
    <t>SERVICIO DE EXPOSICION EN EVENTOS PROMOCIONALES</t>
  </si>
  <si>
    <t>S210200040014</t>
  </si>
  <si>
    <t>SERVICIO DE DESARROLLO DE ESTRATEGIAS DE PUBLICIDAD</t>
  </si>
  <si>
    <t>S210200040018</t>
  </si>
  <si>
    <t>SERVICIO DE ELABORACION DE BROCHURE INSTITUCIONAL</t>
  </si>
  <si>
    <t>S210200040020</t>
  </si>
  <si>
    <t>SERVICIO DE VOLANTEO Y PEGADO DE AFICHES</t>
  </si>
  <si>
    <t>S210200040021</t>
  </si>
  <si>
    <t>SERVICIO DE MONTAJE DE EXPOSICION FOTOGRAFICA</t>
  </si>
  <si>
    <t>S250500010001</t>
  </si>
  <si>
    <t>SERVICIOS DE PINTORES ARTISTICOS</t>
  </si>
  <si>
    <t>S250500030004</t>
  </si>
  <si>
    <t>SERVICIOS DE MUSICOS</t>
  </si>
  <si>
    <t>S250500030006</t>
  </si>
  <si>
    <t>SERVICIO COREOGRAFICO</t>
  </si>
  <si>
    <t>S250500030007</t>
  </si>
  <si>
    <t>CONTRATACION DE GRUPO FOLKLORICO</t>
  </si>
  <si>
    <t>S250500030008</t>
  </si>
  <si>
    <t>SERVICIOS DE INTERPRETE</t>
  </si>
  <si>
    <t>S250500030017</t>
  </si>
  <si>
    <t>SERVICIO DE BANDA MUSICAL</t>
  </si>
  <si>
    <t>S250500040008</t>
  </si>
  <si>
    <t>SERVICIO DE ARBITRAJE DE VOLEY</t>
  </si>
  <si>
    <t>S250500040010</t>
  </si>
  <si>
    <t>SERVICIO DE ARBITRAJE DE DEPORTES</t>
  </si>
  <si>
    <t>S250500040016</t>
  </si>
  <si>
    <t>SERVICIO DE ROTULADO DE DIPLOMAS</t>
  </si>
  <si>
    <t>S251000030006</t>
  </si>
  <si>
    <t>DISEÑADOR DE PROGRAMA</t>
  </si>
  <si>
    <t>S251500040003</t>
  </si>
  <si>
    <t>ALQUILER DE DISFRACES</t>
  </si>
  <si>
    <t>S260200010002</t>
  </si>
  <si>
    <t>SERVICIO DE COSTURA</t>
  </si>
  <si>
    <t>S260200010021</t>
  </si>
  <si>
    <t>SERVICIO DE CONFECCION DE VESTUARIO</t>
  </si>
  <si>
    <t>S260200010023</t>
  </si>
  <si>
    <t>SERVICIO DE COSTURA Y ESTAMPADO DE MALETINES</t>
  </si>
  <si>
    <t>S270100020002</t>
  </si>
  <si>
    <t>SERVICIO DE ESPECTACULO DE SHOW INFANTIL EDUCATIVO</t>
  </si>
  <si>
    <t>S270100020003</t>
  </si>
  <si>
    <t>SERVICIO DE ACTIVIDADES ARTISTICAS Y CULTURALES</t>
  </si>
  <si>
    <t>S270100020004</t>
  </si>
  <si>
    <t>SERVICIO DE ANIMACION INFANTIL</t>
  </si>
  <si>
    <t>2.3. 2 7. 9 2</t>
  </si>
  <si>
    <t>S330100010001</t>
  </si>
  <si>
    <t>EMBALAJE PARA DISTRIBUCION A NIVEL LOCAL</t>
  </si>
  <si>
    <t>2.3. 2 7.11 1</t>
  </si>
  <si>
    <t>S330100040001</t>
  </si>
  <si>
    <t>EMBALAJE OTROS</t>
  </si>
  <si>
    <t>S350100020001</t>
  </si>
  <si>
    <t>CURSO DE ESPECIALIZACION EN INFORMATICA</t>
  </si>
  <si>
    <t>2.3. 2 7. 3 1</t>
  </si>
  <si>
    <t>S350100020003</t>
  </si>
  <si>
    <t>CAPACITACION Y ENTRENAMIENTO TECNOLOGIAS DE LA INFORMACION, SEGUR. DE REDES, SISTEMAS INFORMATICOS</t>
  </si>
  <si>
    <t>S350100020007</t>
  </si>
  <si>
    <t>CURSO DE TEMAS DE TECNOLOGIA DE LA INFORMACION</t>
  </si>
  <si>
    <t>S350100020014</t>
  </si>
  <si>
    <t>TALLER DE CAPACITACION Y ASESORIA EN JAVA DEVELOPER 106</t>
  </si>
  <si>
    <t>S350100030001</t>
  </si>
  <si>
    <t>SERVICIO DE CAPACITACION EN INFORMATICA</t>
  </si>
  <si>
    <t>S350100030003</t>
  </si>
  <si>
    <t>CAPACITACION EN SOFTWARE DE APLICACION</t>
  </si>
  <si>
    <t>S350500020003</t>
  </si>
  <si>
    <t>CAPACITACION DEL PERSONAL EN GESTION ADMINISTRATIVA</t>
  </si>
  <si>
    <t>S350500020006</t>
  </si>
  <si>
    <t>TALLER EN TEMAS DE ADMINISTRACION DE RECURSOS HUMANOS</t>
  </si>
  <si>
    <t>S350500020007</t>
  </si>
  <si>
    <t>CURSO EN TEMAS DE ADQUISICIONES Y CONTRATACIONES ESTATALES</t>
  </si>
  <si>
    <t>S350500020009</t>
  </si>
  <si>
    <t>CURSO EN TEMAS DE LIDERAZGO</t>
  </si>
  <si>
    <t>S350500020010</t>
  </si>
  <si>
    <t>CURSO EN TEMAS DE PROCEDIMIENTOS ADMINISTRATIVOS</t>
  </si>
  <si>
    <t>S350500020011</t>
  </si>
  <si>
    <t>CURSO EN TEMAS DE ADMINISTRACION DE RECURSOS HUMANOS</t>
  </si>
  <si>
    <t>S350500020012</t>
  </si>
  <si>
    <t>CURSO DE TEMAS DE GESTION PUBLICA</t>
  </si>
  <si>
    <t>S350500020013</t>
  </si>
  <si>
    <t>CURSO DE TEMAS DE ADMINISTRACION DE OPERACIONES</t>
  </si>
  <si>
    <t>S350500020014</t>
  </si>
  <si>
    <t>CURSO EN TEMAS DE GESTION</t>
  </si>
  <si>
    <t>S350500030001</t>
  </si>
  <si>
    <t>CAPACITACION EN ADMINISTRACION OTROS</t>
  </si>
  <si>
    <t>S350500030002</t>
  </si>
  <si>
    <t>SERVICIO DE CAPACITACION EN TEMAS DE LA LEY DE CONTRATACIONES Y ADQUISICIONES DEL ESTADO</t>
  </si>
  <si>
    <t>S350500030006</t>
  </si>
  <si>
    <t>SERVICIO DE CAPACITACION SEMINARIO LEY DE CONTRATACIONES Y ADQUISICIONES DEL ESTADO</t>
  </si>
  <si>
    <t>S350500030012</t>
  </si>
  <si>
    <t>SERVICIO DE CAPACITACION TALLER RELACIONADOS CON ACTIVIDADES DE PERSONAL</t>
  </si>
  <si>
    <t>2.3. 2 7. 3 2</t>
  </si>
  <si>
    <t>S351000020002</t>
  </si>
  <si>
    <t>CURSO DE ACTUALIZACION EN: BALANCED SCORECARD</t>
  </si>
  <si>
    <t>S351000020006</t>
  </si>
  <si>
    <t>CURSO EN TEMAS DE ADMINISTRACION FINANCIERA</t>
  </si>
  <si>
    <t>S351000020014</t>
  </si>
  <si>
    <t>CURSO SOBRE CLASIFICADORES DE GASTO</t>
  </si>
  <si>
    <t>S352000010006</t>
  </si>
  <si>
    <t>DESARROLLO DE CURSOS EN IDIOMAS</t>
  </si>
  <si>
    <t>S352000010023</t>
  </si>
  <si>
    <t>CAPACITACION EN DIVERSAS ESPECIALIDADES</t>
  </si>
  <si>
    <t>S352000010058</t>
  </si>
  <si>
    <t>CURSO DE ASISTENTE DE GERENCIA</t>
  </si>
  <si>
    <t>S352000010067</t>
  </si>
  <si>
    <t>CURSO DEL IDIOMA INGLES</t>
  </si>
  <si>
    <t>S352000010069</t>
  </si>
  <si>
    <t>CURSO DE CAPACITACION DE PERSONAL</t>
  </si>
  <si>
    <t>S352000010086</t>
  </si>
  <si>
    <t>ENSEÑANZA Y CAPACITACION EN ELECTRICIDAD</t>
  </si>
  <si>
    <t>S352000010091</t>
  </si>
  <si>
    <t>CURSO DE SISTEMA INTEGRADO DE ADMINISTRACION FINANCIERA SIAF</t>
  </si>
  <si>
    <t>S352000010128</t>
  </si>
  <si>
    <t>CURSO DE DISEÑO GRAFICO</t>
  </si>
  <si>
    <t>S352000010148</t>
  </si>
  <si>
    <t>SERVICIOS DE CAPACITACION EN GENERAL</t>
  </si>
  <si>
    <t>S352000010156</t>
  </si>
  <si>
    <t>CURSO TALLER DE INTEGRACION</t>
  </si>
  <si>
    <t>S352000010162</t>
  </si>
  <si>
    <t>CURSO : REDACCION, GRAMATICA Y SINTAXIS</t>
  </si>
  <si>
    <t>S352000010194</t>
  </si>
  <si>
    <t>CAPACITACION EN GESTION DE RECURSOS HUMANOS</t>
  </si>
  <si>
    <t>S352000010208</t>
  </si>
  <si>
    <t>CURSO : ACTUALIZACION PROFESIONAL</t>
  </si>
  <si>
    <t>S352000010211</t>
  </si>
  <si>
    <t>CURSO SECRETARIADO EJECUTIVO ESPAÑOL</t>
  </si>
  <si>
    <t>S352000010256</t>
  </si>
  <si>
    <t>CURSO : ORGANIZACION DE REUNIONES Y EVENTOS</t>
  </si>
  <si>
    <t>S352000010274</t>
  </si>
  <si>
    <t>CAPACITACION EN ATENCION AL CLIENTE</t>
  </si>
  <si>
    <t>S352000010309</t>
  </si>
  <si>
    <t>TALLER RELACIONADO CON OTRAS ESPECIALIDADES</t>
  </si>
  <si>
    <t>S352000010321</t>
  </si>
  <si>
    <t>CURSO ESPECIALIZACION EN SEGURIDAD MANTENIMIENTO Y OPERACION DE MAQUINARIA PESADA</t>
  </si>
  <si>
    <t>S352000010325</t>
  </si>
  <si>
    <t>TALLER DE INTEGRACION</t>
  </si>
  <si>
    <t>S352000010335</t>
  </si>
  <si>
    <t>CAPACITACION EN PSICOLOGIA</t>
  </si>
  <si>
    <t>S352000010392</t>
  </si>
  <si>
    <t>CURSO DE OPERADOR EN OFIMATICA</t>
  </si>
  <si>
    <t>S352000010418</t>
  </si>
  <si>
    <t>CURSO EN TEMAS DE AUDITORIA GUBERNAMENTAL</t>
  </si>
  <si>
    <t>S352000010446</t>
  </si>
  <si>
    <t>CURSO RELACIONADO A GESTION DEL CONOCIMIENTO</t>
  </si>
  <si>
    <t>S352000010447</t>
  </si>
  <si>
    <t>CURSO RELACIONADO A CIENCIAS DE LA COMUNICACION</t>
  </si>
  <si>
    <t>S352000010452</t>
  </si>
  <si>
    <t>CURSO EN TEMAS DE ETICA</t>
  </si>
  <si>
    <t>S352000010471</t>
  </si>
  <si>
    <t>TALLER DE CAPACITACION</t>
  </si>
  <si>
    <t>S352000010478</t>
  </si>
  <si>
    <t>SERVICIO DE CAPACITACION EN TEMAS DE TURISMO</t>
  </si>
  <si>
    <t>S352000010489</t>
  </si>
  <si>
    <t>CAPACITACION EN REDACCION Y ORTOGRAFIA</t>
  </si>
  <si>
    <t>S352000010490</t>
  </si>
  <si>
    <t>CAPACITACION EN REDACCION</t>
  </si>
  <si>
    <t>S352000010498</t>
  </si>
  <si>
    <t>CAPACITACION EN GASTRONOMIA</t>
  </si>
  <si>
    <t>S352000010502</t>
  </si>
  <si>
    <t>CAPACITACION EN MECANICA AUTOMOTRIZ</t>
  </si>
  <si>
    <t>S352000010580</t>
  </si>
  <si>
    <t>TALLER DE TEATRO</t>
  </si>
  <si>
    <t>S352000010584</t>
  </si>
  <si>
    <t>TALLER DE CERAMICA</t>
  </si>
  <si>
    <t>S352000010586</t>
  </si>
  <si>
    <t>TALLER DE ARTE Y HABILIDADES</t>
  </si>
  <si>
    <t>S352000010608</t>
  </si>
  <si>
    <t>TALLER DE PINTURA Y DIBUJO</t>
  </si>
  <si>
    <t>S352000010636</t>
  </si>
  <si>
    <t>TALLER DE VOCERIA - HABILIDADES COMUNICACIONALES</t>
  </si>
  <si>
    <t>S352000010648</t>
  </si>
  <si>
    <t>CURSO DE CAPACITACION EN EDUCACION VIRTUAL</t>
  </si>
  <si>
    <t>S352000010658</t>
  </si>
  <si>
    <t>TALLER DE DANZAS Y GIMNASIA RITMICA</t>
  </si>
  <si>
    <t>S352000010880</t>
  </si>
  <si>
    <t>CAPACITACION EN INTERNET Y DISEÑO WEB</t>
  </si>
  <si>
    <t>S352000010889</t>
  </si>
  <si>
    <t>CAPACITACION EN ENSAMBLAJE DE COMPUTADORAS</t>
  </si>
  <si>
    <t>S352000010978</t>
  </si>
  <si>
    <t>CAPACITACION EN CARPINTERIA</t>
  </si>
  <si>
    <t>S352000011008</t>
  </si>
  <si>
    <t>TALLER DE CAPACITACION EN DANZA</t>
  </si>
  <si>
    <t>S352000011394</t>
  </si>
  <si>
    <t>CAPACITACION EN ELECTRICIDAD Y ELECTRONICA</t>
  </si>
  <si>
    <t>S352000011395</t>
  </si>
  <si>
    <t>SERVICIO DE ENSEÑANZA EN CONFECCION TEXTIL</t>
  </si>
  <si>
    <t>S352000011398</t>
  </si>
  <si>
    <t>SERVICIO DE CAPACITACION EN FORMACION DE ESTUDIOS TECNICOS</t>
  </si>
  <si>
    <t>S352000011458</t>
  </si>
  <si>
    <t>TALLER DE INICIACION MUSICAL</t>
  </si>
  <si>
    <t>S352000011551</t>
  </si>
  <si>
    <t>CAPACITACION EN PANADERIA Y PASTELERIA</t>
  </si>
  <si>
    <t>S352000011552</t>
  </si>
  <si>
    <t>CAPACITACION EN PELUQUERIA</t>
  </si>
  <si>
    <t>S352000011553</t>
  </si>
  <si>
    <t>CAPACITACION EN COSMETOLOGIA</t>
  </si>
  <si>
    <t>S352000011628</t>
  </si>
  <si>
    <t>CAPACITACION EN ZAPATERIA</t>
  </si>
  <si>
    <t>S352000012108</t>
  </si>
  <si>
    <t>CURSO DE INSTALACIONES ELECTRICAS</t>
  </si>
  <si>
    <t>S372500040003</t>
  </si>
  <si>
    <t>ESTUDIO PARA EL ACONDICIONAMIENTO Y REMODELACION  DE INSTALACIONES EN OFICINAS</t>
  </si>
  <si>
    <t>S375000080035</t>
  </si>
  <si>
    <t>SERVICIO DE DIAGNOSTICO SOCIAL DE CAMPO</t>
  </si>
  <si>
    <t>S410100010005</t>
  </si>
  <si>
    <t>SERVICIO DE COLOCACION DE MALLA DE PROTECCION</t>
  </si>
  <si>
    <t>S410100070001</t>
  </si>
  <si>
    <t>CONFECCION E INSTALACION DE ESTRUCTURAS METALICAS</t>
  </si>
  <si>
    <t>S416000040015</t>
  </si>
  <si>
    <t>CONFECCIONES DIVERSAS</t>
  </si>
  <si>
    <t>S416000040162</t>
  </si>
  <si>
    <t>SERVICIO DE CONFECCION E INSTALACION DE MODULOS PARA OFICINA</t>
  </si>
  <si>
    <t>S500100010001</t>
  </si>
  <si>
    <t>IMPRESIONES DE LIBROS EN GENERAL</t>
  </si>
  <si>
    <t>S500100020001</t>
  </si>
  <si>
    <t>IMPRESION DE MANUALES</t>
  </si>
  <si>
    <t>S500100030001</t>
  </si>
  <si>
    <t>IMPRESION DE CARTILLAS</t>
  </si>
  <si>
    <t>S500100050141</t>
  </si>
  <si>
    <t>IMPRESION DE TARJETAS PARA INVITACION</t>
  </si>
  <si>
    <t>S500100050443</t>
  </si>
  <si>
    <t>SERVICIO DE IMPRESIONES DE CD'S</t>
  </si>
  <si>
    <t>S500100050452</t>
  </si>
  <si>
    <t>SERVICIO DE IMPRESION DE DOCUMENTOS TECNICOS</t>
  </si>
  <si>
    <t>S500100050546</t>
  </si>
  <si>
    <t>IMPRESION DE CERTIFICADOS</t>
  </si>
  <si>
    <t>S500100050561</t>
  </si>
  <si>
    <t>SERVICIO DE IMPRESIONES EN GENERAL</t>
  </si>
  <si>
    <t>2.3. 2 2. 4 4</t>
  </si>
  <si>
    <t>S500100050628</t>
  </si>
  <si>
    <t>SERVICIO DE OPERATIVIZACION DE LA ATENCION INTEGRAL DEL ADOLESCENTE</t>
  </si>
  <si>
    <t>S500100050883</t>
  </si>
  <si>
    <t>IMPRESION DE FOLLETOS</t>
  </si>
  <si>
    <t>S500100051256</t>
  </si>
  <si>
    <t>IMPRESION DE FORMATOS</t>
  </si>
  <si>
    <t>S500100051498</t>
  </si>
  <si>
    <t>IMPRESION DE ALBUM DE FOTOGRAFIAS</t>
  </si>
  <si>
    <t>S500100051543</t>
  </si>
  <si>
    <t>IMPRESION DE ENVOLTURAS DE CARAMELOS</t>
  </si>
  <si>
    <t>S500500040001</t>
  </si>
  <si>
    <t>IMPRESIONES OTRAS EN GENERAL</t>
  </si>
  <si>
    <t>S500500040002</t>
  </si>
  <si>
    <t>SERVICIO DE IMPRESION DE CARPETAS</t>
  </si>
  <si>
    <t>S500500040038</t>
  </si>
  <si>
    <t>IMPRESION DE FOTOCHECKS</t>
  </si>
  <si>
    <t>S500500040055</t>
  </si>
  <si>
    <t>SERVICIO DE GRABADO DE GLOBOS</t>
  </si>
  <si>
    <t>S500500040064</t>
  </si>
  <si>
    <t>SERVICIO DE GRABADO DE LAPICEROS</t>
  </si>
  <si>
    <t>S500500040067</t>
  </si>
  <si>
    <t>SERVICIO DE GRABADO DE LAMINAS DE ACERO</t>
  </si>
  <si>
    <t>S501000030003</t>
  </si>
  <si>
    <t>ESTAMPADO DE MOCHILA DE TELA</t>
  </si>
  <si>
    <t>S501500010001</t>
  </si>
  <si>
    <t>SERVICIO DE DISEÑO GRAFICO</t>
  </si>
  <si>
    <t>S501500010002</t>
  </si>
  <si>
    <t>DISEÑO GRAFICO Y DIAGRAMACION DE MATERIAL EDUCATIVO</t>
  </si>
  <si>
    <t>S501500010003</t>
  </si>
  <si>
    <t>DISEÑO Y DIAGRAMACION DE LIBRO</t>
  </si>
  <si>
    <t>S501500030002</t>
  </si>
  <si>
    <t>SERVICIO DE DISEÑO Y DIAGRAMACION DE CUADERNOS DE TRABAJO</t>
  </si>
  <si>
    <t>S501500030007</t>
  </si>
  <si>
    <t>SERVICIO DE ILUSTRACION</t>
  </si>
  <si>
    <t>S501500030009</t>
  </si>
  <si>
    <t>SERVICIO DE DISEÑO, DIAGRAMACION Y EDICION DIGITAL</t>
  </si>
  <si>
    <t>S501500030011</t>
  </si>
  <si>
    <t>SERVICIO DE DISEÑO, DIAGRAMACION E IMPRESION DE DOCUMENTOS VARIOS</t>
  </si>
  <si>
    <t>S501500030013</t>
  </si>
  <si>
    <t>SERVICIO DE CORRECCION DE ESTILO</t>
  </si>
  <si>
    <t>S501500030015</t>
  </si>
  <si>
    <t>SERVICIO DE DISEÑO E IMPRESION DE MATERIAL IMPRESO AFICHE Y FOLLETO</t>
  </si>
  <si>
    <t>S501500030018</t>
  </si>
  <si>
    <t>SERVICIO DE EDICION, DISEÑO E IMPRESION DE MANUALES</t>
  </si>
  <si>
    <t>S501500030019</t>
  </si>
  <si>
    <t>SERVICIO DE DISEÑO DE MANUALES DE TAREAS</t>
  </si>
  <si>
    <t>S501500030023</t>
  </si>
  <si>
    <t>SERVICIO DE ARTE Y DIAGRAMACION EN FOLLETOS</t>
  </si>
  <si>
    <t>S501500030025</t>
  </si>
  <si>
    <t>SERVICIO DE ELABORACION, DISEÑO, Y  DIAGRAMACION DE CD INTERACTIVO</t>
  </si>
  <si>
    <t>S501500030027</t>
  </si>
  <si>
    <t>SERVICIO DE EDICION, DISEÑO, IMPRESION Y EMPASTADO</t>
  </si>
  <si>
    <t>S501500030028</t>
  </si>
  <si>
    <t>SERVICIO DE DISEÑO GRAFICO Y DIAGRAMACION DE MATERIALES IMPRESOS</t>
  </si>
  <si>
    <t>S501500030029</t>
  </si>
  <si>
    <t>SERVICIO DE DISEÑO GRAFICO DE MATERIAL PROMOCIONAL</t>
  </si>
  <si>
    <t>S501500030030</t>
  </si>
  <si>
    <t>SERVICIO DE EDICION, REDACCION, DIAGRAMACION Y DISEÑO DE GUIAS</t>
  </si>
  <si>
    <t>S501500030032</t>
  </si>
  <si>
    <t>DISEÑO, DIAGRAMACION E IMPRESION DE LIBROS</t>
  </si>
  <si>
    <t>S501500030036</t>
  </si>
  <si>
    <t>DISEÑO, DIAGRAMACION E IMPRESION DE MANUALES</t>
  </si>
  <si>
    <t>S501500030047</t>
  </si>
  <si>
    <t>SERVICIO DE DIAGRAMACION, DISEÑO Y CORRECCION DE ESTILO</t>
  </si>
  <si>
    <t>S501500030048</t>
  </si>
  <si>
    <t>SERVICIO DE DISEÑO DE PUBLICACION</t>
  </si>
  <si>
    <t>S501500030067</t>
  </si>
  <si>
    <t>SERVICIO DE DISEÑO Y DIAGRAMACION DE CARTILLA</t>
  </si>
  <si>
    <t>S501500030069</t>
  </si>
  <si>
    <t>SERVICIO DE DISEÑO Y DIAGRAMACION DE DOCUMENTOS</t>
  </si>
  <si>
    <t>S501500040003</t>
  </si>
  <si>
    <t>DISEÑO E IMPRESION DE MEMORIA INSTITUCIONAL</t>
  </si>
  <si>
    <t>S502000030005</t>
  </si>
  <si>
    <t>SERVICIO DE EMPASTADO</t>
  </si>
  <si>
    <t>S502000040001</t>
  </si>
  <si>
    <t>SERVICIO DE ANILLADO</t>
  </si>
  <si>
    <t>S502000040002</t>
  </si>
  <si>
    <t>SERVICIO DE ESPIRALADO</t>
  </si>
  <si>
    <t>S502000050002</t>
  </si>
  <si>
    <t>SERVICIO DE EMPASTE Y ENCUADERNACION</t>
  </si>
  <si>
    <t>S503000030001</t>
  </si>
  <si>
    <t>SERVICIO DE EDICION DE PUBLICACIONES PERIODICAS</t>
  </si>
  <si>
    <t>S503000040002</t>
  </si>
  <si>
    <t>SERVICIO DE EDICION DE VIDEOS Y SIMIL</t>
  </si>
  <si>
    <t>S503000040003</t>
  </si>
  <si>
    <t>SERVICIO DE EDICION OTROS</t>
  </si>
  <si>
    <t>S503000040005</t>
  </si>
  <si>
    <t>SERVICIO DE DISEÑO DE MATERIAL AUDIOVISUAL</t>
  </si>
  <si>
    <t>S503000040008</t>
  </si>
  <si>
    <t>SERVICIO DE EDICION Y CORRECCION DE ESTILOS DE GUIAS</t>
  </si>
  <si>
    <t>S503100010003</t>
  </si>
  <si>
    <t>SERVICIO DE ENMICADO</t>
  </si>
  <si>
    <t>S503100020001</t>
  </si>
  <si>
    <t>SERVICIO DE TROQUELADO</t>
  </si>
  <si>
    <t>S520100010002</t>
  </si>
  <si>
    <t>INSTALACION DE ALFOMBRAS EN GENERAL</t>
  </si>
  <si>
    <t>S520100010007</t>
  </si>
  <si>
    <t>SERVICIO DE RETIRO DE ALFOMBRA</t>
  </si>
  <si>
    <t>S520100020002</t>
  </si>
  <si>
    <t>INSTALACION DE TAPIZONES EN GENERAL</t>
  </si>
  <si>
    <t>S520500010005</t>
  </si>
  <si>
    <t>INSTALACION DE EQUIPOS DE AIRE ACONDICIONADO</t>
  </si>
  <si>
    <t>S520500010008</t>
  </si>
  <si>
    <t>REUBICACION DE EQUIPO DE AIRE ACONDICIONADO</t>
  </si>
  <si>
    <t>2.3. 2 4. 1 5</t>
  </si>
  <si>
    <t>S520500010013</t>
  </si>
  <si>
    <t>INSTALACION Y MANTENIMIENTO PREVENTIVO DE EQUIPOS DE AIRE ACONDICIONADO</t>
  </si>
  <si>
    <t>S520500020003</t>
  </si>
  <si>
    <t>INSTALACION DE EXTRACTOR DE AIRE</t>
  </si>
  <si>
    <t>S520500030004</t>
  </si>
  <si>
    <t>INSTALACION DE EQUIPOS Y SIST VENTILACION</t>
  </si>
  <si>
    <t>S524000040001</t>
  </si>
  <si>
    <t>INSTALACION DE SISTEMA DE DETECCION CONTRA INCENDIOS</t>
  </si>
  <si>
    <t>S524500010003</t>
  </si>
  <si>
    <t>INSTALACION Y CABLEADO DE RED Y CENTRAL TELEFONICA</t>
  </si>
  <si>
    <t>S524500010011</t>
  </si>
  <si>
    <t>SERVICIO DE CABLEADO TELEFONICO</t>
  </si>
  <si>
    <t>S524500060005</t>
  </si>
  <si>
    <t>INSTALACION DE CIRCUITO PARA CAMARAS DE VIDEO IP</t>
  </si>
  <si>
    <t>S525000020006</t>
  </si>
  <si>
    <t>SERVICIO DE AUDIOVISUALES PARA EVENTOS</t>
  </si>
  <si>
    <t>S525000020013</t>
  </si>
  <si>
    <t>SERVICIO DE INSTALACION DE CIRCUITO CERRADO DE VIDEO</t>
  </si>
  <si>
    <t>S525000030004</t>
  </si>
  <si>
    <t>INSTALACION DE EQUIPOS DE SONIDO</t>
  </si>
  <si>
    <t>S525500010012</t>
  </si>
  <si>
    <t>INSTALACION DE MUEBLES DE OFICINA DE MELAMINA EMPOTRADOS</t>
  </si>
  <si>
    <t>S526000010005</t>
  </si>
  <si>
    <t>INSTALACION DE LAMINAS DE SEGURIDAD PARA VEHICULOS</t>
  </si>
  <si>
    <t>S526000020002</t>
  </si>
  <si>
    <t>INSTALACION DE SANITARIOS</t>
  </si>
  <si>
    <t>S526000110002</t>
  </si>
  <si>
    <t>INSTALACIONES ELECTRICAS DIVERSAS</t>
  </si>
  <si>
    <t>S526000110004</t>
  </si>
  <si>
    <t>MEJORAMIENTO DE INSTALACIONES ELECTRICAS</t>
  </si>
  <si>
    <t>S526000110006</t>
  </si>
  <si>
    <t>INSTALACION DE CONEXIONES ELECTRICAS</t>
  </si>
  <si>
    <t>S526000110008</t>
  </si>
  <si>
    <t>INSTALACION DE SISTEMAS ELECTRICOS</t>
  </si>
  <si>
    <t>S526000110015</t>
  </si>
  <si>
    <t>INSTALACION DE CABLEADO ELECTRICO</t>
  </si>
  <si>
    <t>S526000110018</t>
  </si>
  <si>
    <t>SERVICIO DE INSTALACION DE SISTEMA DE PROTECCION ELECTRICA</t>
  </si>
  <si>
    <t>S526000110033</t>
  </si>
  <si>
    <t>INSTALACION DE LUMINARIAS</t>
  </si>
  <si>
    <t>S526000130001</t>
  </si>
  <si>
    <t>DESMONTAJE E INSTALACION</t>
  </si>
  <si>
    <t>S526000130011</t>
  </si>
  <si>
    <t>INSTALACION DE RELOJ MARCADOR</t>
  </si>
  <si>
    <t>S526000130013</t>
  </si>
  <si>
    <t>INSTALACION Y REUBICACION DE TOMACORRIENTES</t>
  </si>
  <si>
    <t>S526000130022</t>
  </si>
  <si>
    <t>INSTALACION DE TABIQUERIA</t>
  </si>
  <si>
    <t>S526000130024</t>
  </si>
  <si>
    <t>SERVICIO DE TABIQUERIA EN GENERAL</t>
  </si>
  <si>
    <t>S526000130027</t>
  </si>
  <si>
    <t>INSTALACION DE VIDRIOS</t>
  </si>
  <si>
    <t>S526000130030</t>
  </si>
  <si>
    <t>INSTALACION DE ESTANTES</t>
  </si>
  <si>
    <t>S526000130031</t>
  </si>
  <si>
    <t>INSTALACION DE FALSO CIELO RAZO SISTEMA DRYWALL</t>
  </si>
  <si>
    <t>S526000130034</t>
  </si>
  <si>
    <t>SERVICIO DE INSTALACION ELECTRICA Y SANITARIA</t>
  </si>
  <si>
    <t>S526000130039</t>
  </si>
  <si>
    <t>REPARACION E INSTALACION DE CHAPA</t>
  </si>
  <si>
    <t>S526000130043</t>
  </si>
  <si>
    <t>SERVICIO DE DUPLICADO DE LLAVES DE ESCRITORIO</t>
  </si>
  <si>
    <t>S526000130061</t>
  </si>
  <si>
    <t>INSTALACIONES DIVERSAS EN GENERAL</t>
  </si>
  <si>
    <t>S526000130066</t>
  </si>
  <si>
    <t>INSTALACION DE TOLDO</t>
  </si>
  <si>
    <t>S526000130067</t>
  </si>
  <si>
    <t>SERVICIO DE INSTALACION Y REUBICACION DIVERSAS</t>
  </si>
  <si>
    <t>S526000130070</t>
  </si>
  <si>
    <t>INSTALACION Y REUBICACION DE TABLERO ELECTRICO</t>
  </si>
  <si>
    <t>S526000130074</t>
  </si>
  <si>
    <t>SERVICIO DE ILUMINACION</t>
  </si>
  <si>
    <t>S526000130075</t>
  </si>
  <si>
    <t>INSTALACION DE FALSO CIELO RAZO</t>
  </si>
  <si>
    <t>S526000130079</t>
  </si>
  <si>
    <t>INSTALACION DE REJAS DE PROTECCION</t>
  </si>
  <si>
    <t>S526000130081</t>
  </si>
  <si>
    <t>SERVICIO DE INSTALACION Y RETIRO DE VIDRIOS</t>
  </si>
  <si>
    <t>S526000130086</t>
  </si>
  <si>
    <t>DESMONTAJE Y MONTAJE DE MODULO DE ESTRUCTURA METALICA</t>
  </si>
  <si>
    <t>S526000130101</t>
  </si>
  <si>
    <t>INSTALACION DE PERSIANAS</t>
  </si>
  <si>
    <t>S526000130102</t>
  </si>
  <si>
    <t>INSTALACION DE PUERTA DE MADERA CONTRAPLACADA</t>
  </si>
  <si>
    <t>S526000130108</t>
  </si>
  <si>
    <t>INSTALACION DE MAMPARAS CORREDIZAS</t>
  </si>
  <si>
    <t>S526000130119</t>
  </si>
  <si>
    <t>INSTALACION DE PUERTA DE METAL</t>
  </si>
  <si>
    <t>S526000130120</t>
  </si>
  <si>
    <t>INSTALACION DE LETREROS</t>
  </si>
  <si>
    <t>S526000130121</t>
  </si>
  <si>
    <t>INSTALACION DE SISTEMA DE ILUMINACION</t>
  </si>
  <si>
    <t>S526000130125</t>
  </si>
  <si>
    <t>SERVICIO DE INSTALACION DE LAMINAS DE PROTECCION SOLAR</t>
  </si>
  <si>
    <t>S526000130127</t>
  </si>
  <si>
    <t>INSTALACION Y MONTAJE DE BANDEROLAS</t>
  </si>
  <si>
    <t>S526000130130</t>
  </si>
  <si>
    <t>SERVICIO DE INSTALACION DE PISOS LAMINADOS</t>
  </si>
  <si>
    <t>S526000130137</t>
  </si>
  <si>
    <t>INSTALACION DE PUERTA DE VIDRIO</t>
  </si>
  <si>
    <t>S526000130138</t>
  </si>
  <si>
    <t>INSTALACION DE MAMPARA DE VIDRIO</t>
  </si>
  <si>
    <t>S526000130143</t>
  </si>
  <si>
    <t>INSTALACION DE TELON</t>
  </si>
  <si>
    <t>S526000130145</t>
  </si>
  <si>
    <t>SERVICIO DE INSTALACION DE LAMINA DE SEGURIDAD</t>
  </si>
  <si>
    <t>S526000130151</t>
  </si>
  <si>
    <t>INSTALACION DE FIBRA OPTICA</t>
  </si>
  <si>
    <t>2.3. 2 2. 399</t>
  </si>
  <si>
    <t>S526000130192</t>
  </si>
  <si>
    <t>DESMONTAJE DE TABIQUERIA DE OFICINA</t>
  </si>
  <si>
    <t>S526000130216</t>
  </si>
  <si>
    <t>INSTALACION DE PANELES INFORMATIVOS</t>
  </si>
  <si>
    <t>S526000130231</t>
  </si>
  <si>
    <t>DESINSTALACION DE BANDEROLA</t>
  </si>
  <si>
    <t>S526000130252</t>
  </si>
  <si>
    <t>SERVICIO DE INSTALACION Y ACONDICIONAMIENTO DE CINTA ANTIDESLIZANTE</t>
  </si>
  <si>
    <t>S526000130254</t>
  </si>
  <si>
    <t>SERVICIO DE DESMONTAJE DE AIRE ACONDICIONADO</t>
  </si>
  <si>
    <t>S526000130258</t>
  </si>
  <si>
    <t>INSTALACION DE SURTIDOR DE AGUA ELECTRICO - DISPENSADOR ELECTRICO CON FILTRO</t>
  </si>
  <si>
    <t>S526000130275</t>
  </si>
  <si>
    <t>INSTALACION DE LAMINADO PARA VENTANA</t>
  </si>
  <si>
    <t>S526000130308</t>
  </si>
  <si>
    <t>INSTALACION DE MOBILIARIO EMPOTRADO</t>
  </si>
  <si>
    <t>S526000130321</t>
  </si>
  <si>
    <t>DESMONTAJE DE PUERTA DE MADERA</t>
  </si>
  <si>
    <t>S526000130365</t>
  </si>
  <si>
    <t>SERVICIO DE ACONDICIONAMIENTO DE AMBIENTES CON DRYWALL</t>
  </si>
  <si>
    <t>S526000130366</t>
  </si>
  <si>
    <t>INSTALACION DE CORTINAS</t>
  </si>
  <si>
    <t>S526000140001</t>
  </si>
  <si>
    <t>INSTALACION DE EQUIPOS, SISTEMAS Y PROGRAMAS INFORMATICOS (SOFTWARE)</t>
  </si>
  <si>
    <t>S526000200001</t>
  </si>
  <si>
    <t>INSTALACION DE PUNTOS DE RED</t>
  </si>
  <si>
    <t>S526000200014</t>
  </si>
  <si>
    <t>INSTALACION DE PUNTOS DE DATA Y VOZ</t>
  </si>
  <si>
    <t>S600100010001</t>
  </si>
  <si>
    <t>MANTENIMIENTO Y REPARACION DE SERVICIOS HIGIENICOS</t>
  </si>
  <si>
    <t>S600100010004</t>
  </si>
  <si>
    <t>SERVICIO DE GASFITERIA</t>
  </si>
  <si>
    <t>S600100010021</t>
  </si>
  <si>
    <t>SERVICIO DE CAMBIO DE TUBERIAS PARA DESAGUE</t>
  </si>
  <si>
    <t>S600100010025</t>
  </si>
  <si>
    <t>MANTENIMIENTO DE INSTALACIONES SANITARIAS</t>
  </si>
  <si>
    <t>S600100010028</t>
  </si>
  <si>
    <t>MANTENIMIENTO DE LAS REDES DE AGUA Y DESAGUE</t>
  </si>
  <si>
    <t>S600100020006</t>
  </si>
  <si>
    <t>MANTENIMIENTO CORRECTIVO DE CERCO ELECTRICO</t>
  </si>
  <si>
    <t>S600100020011</t>
  </si>
  <si>
    <t>MANTENIMIENTO DEL SISTEMA ELECTRICO</t>
  </si>
  <si>
    <t>S600100020012</t>
  </si>
  <si>
    <t>MANTENIMIENTO CORRECTIVO DE INSTALACIONES ELECTRICAS</t>
  </si>
  <si>
    <t>S600100030004</t>
  </si>
  <si>
    <t>SERVICIO DE DUPLICADO DE LLAVE DE PUERTA</t>
  </si>
  <si>
    <t>S600100030005</t>
  </si>
  <si>
    <t>SERVICIO DE DUPLICADO DE LLAVES</t>
  </si>
  <si>
    <t>S600100030006</t>
  </si>
  <si>
    <t>SERVICIO DE DUPLICADO DE LLAVE ELECTRONICA PARA VEHICULO</t>
  </si>
  <si>
    <t>S600100040011</t>
  </si>
  <si>
    <t>SERVICIO DE PINTADO DE AMBIENTES</t>
  </si>
  <si>
    <t>S600100040021</t>
  </si>
  <si>
    <t>SERVICIO DE PINTADO EN GENERAL</t>
  </si>
  <si>
    <t>S600100040022</t>
  </si>
  <si>
    <t>SERVICIO DE PINTADO DE PAREDES</t>
  </si>
  <si>
    <t>S600100040032</t>
  </si>
  <si>
    <t>MANTENIMIENTO Y REPARACION DE INMUEBLES</t>
  </si>
  <si>
    <t>S600100040038</t>
  </si>
  <si>
    <t>SERVICIO DE REPARACION DE PISOS Y PAREDES</t>
  </si>
  <si>
    <t>S600100040040</t>
  </si>
  <si>
    <t>SERVICIO DE RENOVACION Y MEJORAMIENTO DE ACABADOS DE PISOS Y ZOCALOS</t>
  </si>
  <si>
    <t>S600100040056</t>
  </si>
  <si>
    <t>SERVICIO MANTENIMIENTO Y DE LIMPIEZA DE LOCAL</t>
  </si>
  <si>
    <t>S600100050004</t>
  </si>
  <si>
    <t>MANTENIMIENTO DE TUBERIAS DE AGUA</t>
  </si>
  <si>
    <t>S600100050009</t>
  </si>
  <si>
    <t>MANTENIMIENTO Y REPARACION DE DUCTOS DE EXTRACCION DE AIRE</t>
  </si>
  <si>
    <t>S600100060006</t>
  </si>
  <si>
    <t>SERVICIO DE MANTENIMIENTO DE INFRAESTRUCTURAS EN GENERAL</t>
  </si>
  <si>
    <t>S600100090003</t>
  </si>
  <si>
    <t>MANTENIMIENTO Y REPARACION DE PUERTA DE VIDRIO TEMPLADO</t>
  </si>
  <si>
    <t>S600100090006</t>
  </si>
  <si>
    <t>REPARACION DE VENTANAS</t>
  </si>
  <si>
    <t>S600100090007</t>
  </si>
  <si>
    <t>MANTENIMIENTO Y REPARACION DE MAMPARAS</t>
  </si>
  <si>
    <t>S600100090011</t>
  </si>
  <si>
    <t>SERVICIO DE MANTENIMIENTO Y PINTADO DE PUERTAS METALICAS</t>
  </si>
  <si>
    <t>S600100090015</t>
  </si>
  <si>
    <t>MANTENIMIENTO Y REPARACION DE PUERTAS</t>
  </si>
  <si>
    <t>S600500010018</t>
  </si>
  <si>
    <t>MANTENIMIENTO PREVENTIVO DE MOTOCICLETA</t>
  </si>
  <si>
    <t>S601000010004</t>
  </si>
  <si>
    <t>MANTENIMIENTO DE EQUIPO DE AIRE ACONDICIONADO</t>
  </si>
  <si>
    <t>S601000010006</t>
  </si>
  <si>
    <t>MANTENIMIENTO Y REPARACION DE EQUIPO DE AIRE ACONDICIONADO</t>
  </si>
  <si>
    <t>S601000010009</t>
  </si>
  <si>
    <t>MANTENIMIENTO PREVENTIVO Y CORRECTIVO DE LOS EQUIPOS DE AIRE ACONDICIONADO</t>
  </si>
  <si>
    <t>S601000010023</t>
  </si>
  <si>
    <t>MANTENIMIENTO PREVENTIVO DE EQUIPO DE AIRE ACONDICIONADO</t>
  </si>
  <si>
    <t>S601000010024</t>
  </si>
  <si>
    <t>REPARACION DE EQUIPO DE AIRE ACONDICIONADO</t>
  </si>
  <si>
    <t>S601000010026</t>
  </si>
  <si>
    <t>SERVICIO DE INSTALACION Y REUBICACION DE EQUIPOS DE AIRE ACONDICIONADO</t>
  </si>
  <si>
    <t>S601000020015</t>
  </si>
  <si>
    <t>REPARACION DE CAMARAS DE FRIGORIFICOS</t>
  </si>
  <si>
    <t>S601000020021</t>
  </si>
  <si>
    <t>MANTENIMIENTO PREVENTIVO DE EXTRACTOR DE AIRE (EF)</t>
  </si>
  <si>
    <t>S601000020037</t>
  </si>
  <si>
    <t>MANTENIMIENTO CORRECTIVO DE INYECTOR DE AIRE (SF) (VF)</t>
  </si>
  <si>
    <t>S601000020046</t>
  </si>
  <si>
    <t>REPARACION Y MANTENIMIENTO DE REFRIGERADORA</t>
  </si>
  <si>
    <t>S601000020048</t>
  </si>
  <si>
    <t>REPARACION DE CONSERVADORA DE ALIMENTOS</t>
  </si>
  <si>
    <t>S601000020067</t>
  </si>
  <si>
    <t>MANTENIMIENTO PREVENTIVO Y CORRECTIVO DE EXTRACTOR DE AIRE</t>
  </si>
  <si>
    <t>S601500010017</t>
  </si>
  <si>
    <t>MANTENIMIENTO Y REPARACION DE DISPENSADORES DE AGUA CALIENTE Y FRIA</t>
  </si>
  <si>
    <t>S601500010039</t>
  </si>
  <si>
    <t>REPARACION DE COCINA A GAS</t>
  </si>
  <si>
    <t>S602000010035</t>
  </si>
  <si>
    <t>MANTENIMIENTO DE SERVIDOR</t>
  </si>
  <si>
    <t>S602000010048</t>
  </si>
  <si>
    <t>MANTENIMIENTO Y REPARACION DE REDES DE TELECOMUNICACIONES DE VOZ Y DATOS</t>
  </si>
  <si>
    <t>S602000010054</t>
  </si>
  <si>
    <t>MANTENIMIENTO Y REPARACION DE IMPRESORAS</t>
  </si>
  <si>
    <t>S602000010057</t>
  </si>
  <si>
    <t>MANTENIMIENTO Y REPARACION DE EQUIPOS DE COMPUTO E IMPRESORAS Y OTRO</t>
  </si>
  <si>
    <t>S602000010071</t>
  </si>
  <si>
    <t>MANTENIMIENTO PREVENTIVO Y CORRECTIVO DE EQUIPOS DE COMPUTO</t>
  </si>
  <si>
    <t>S602000010091</t>
  </si>
  <si>
    <t>SERVICIO DE MANTENIMIENTO Y REPARACION DE MONITOR</t>
  </si>
  <si>
    <t>S602000010100</t>
  </si>
  <si>
    <t>MANTENIMIENTO CORRECTIVO DE IMPRESORA</t>
  </si>
  <si>
    <t>S602000010104</t>
  </si>
  <si>
    <t>MANTENIMIENTO PREVENTIVO DE SERVIDOR</t>
  </si>
  <si>
    <t>S602000010107</t>
  </si>
  <si>
    <t>MANTENIMIENTO CORRECTIVO DE CAPTURADOR DE IMAGEN - SCANNER</t>
  </si>
  <si>
    <t>S602000010116</t>
  </si>
  <si>
    <t>MANTENIMIENTO CORRECTIVO DE IMPRESORA LASER</t>
  </si>
  <si>
    <t>S602000010149</t>
  </si>
  <si>
    <t>MANTENIMIENTO PREVENTIVO DE CAPTURADOR DE IMAGEN - SCANNER</t>
  </si>
  <si>
    <t>S602000010157</t>
  </si>
  <si>
    <t>MANTENIMIENTO PREVENTIVO DE IMPRESORA PARA PLANOS - PLOTTERS</t>
  </si>
  <si>
    <t>S602000010187</t>
  </si>
  <si>
    <t>MANTENIMIENTO PREVENTIVO DE EQUIPOS DE COMPUTO</t>
  </si>
  <si>
    <t>S602000010188</t>
  </si>
  <si>
    <t>MANTENIMIENTO PREVENTIVO Y CORRECTIVO DE IMPRESORA MULTIFUNCIONAL</t>
  </si>
  <si>
    <t>S602000010197</t>
  </si>
  <si>
    <t>MANTENIMIENTO PREVENTIVO DE EQUIPO MULTIFUNCIONAL COPIADORA FAX IMPRESORA SCANNER</t>
  </si>
  <si>
    <t>S603000040010</t>
  </si>
  <si>
    <t>MANTENIMIENTO PREVENTIVO Y CORRECTIVO DE CAMARA FOTOGRAFICA</t>
  </si>
  <si>
    <t>S603000040011</t>
  </si>
  <si>
    <t>MANTENIMIENTO PREVENTIVO Y CORRECTIVO DE SISTEMAS DE VIDEO</t>
  </si>
  <si>
    <t>S603000040014</t>
  </si>
  <si>
    <t>MANTENIMIENTO CORRECTIVO DE CAMARA FOTOGRAFICA</t>
  </si>
  <si>
    <t>S603000050011</t>
  </si>
  <si>
    <t>MANTENIMIENTO PREVENTIVO DE CENTRAL TELEFONICA</t>
  </si>
  <si>
    <t>S603000180006</t>
  </si>
  <si>
    <t>MANTENIMIENTO Y REPAR. DE VIDEOGRABADORA</t>
  </si>
  <si>
    <t>S603000350017</t>
  </si>
  <si>
    <t>REPARACION DE RADIO PORTATIL</t>
  </si>
  <si>
    <t>S603000440004</t>
  </si>
  <si>
    <t>MANTENIMIENTO CORRECTIVO DE TELEVISOR A COLOR</t>
  </si>
  <si>
    <t>S603000440006</t>
  </si>
  <si>
    <t>MANTENIMIENTO CORRECTIVO DE TELEVISOR</t>
  </si>
  <si>
    <t>S603000480011</t>
  </si>
  <si>
    <t>MANTENIMIENTO PREVENTIVO DE MICROFONOS</t>
  </si>
  <si>
    <t>S603000480018</t>
  </si>
  <si>
    <t>SERVICIO DE MANTENIMIENTO DE ANTENA, EQUIPO Y ACCESORIOS DE RADIO</t>
  </si>
  <si>
    <t>S603000480051</t>
  </si>
  <si>
    <t>MANTENIMIENTO CORRECTIVO DE CAMARA DE VIDEO</t>
  </si>
  <si>
    <t>S603000480052</t>
  </si>
  <si>
    <t>SERVICIO DE REUBICACION DE CAMARAS DE CIRCUITO CERRADO DE VIDEO</t>
  </si>
  <si>
    <t>2.1. 2 1. 2 4</t>
  </si>
  <si>
    <t>S603500010007</t>
  </si>
  <si>
    <t>MANTENIMIENTO DE OTROS MUEBLES DE OFICINA</t>
  </si>
  <si>
    <t>S603500010025</t>
  </si>
  <si>
    <t>MANTENIMIENTO Y REPARACION DE FACSIMIL</t>
  </si>
  <si>
    <t>S603500010027</t>
  </si>
  <si>
    <t>MANTENIMIENTO CORRECTIVO DE FOTOCOPIADORA</t>
  </si>
  <si>
    <t>S603500010034</t>
  </si>
  <si>
    <t>MANTENIMIENTO CORRECTIVO Y PREVENTIVO DE RELOJ MARCADOR ELECTRONICO</t>
  </si>
  <si>
    <t>S603500010035</t>
  </si>
  <si>
    <t>MANTENIMIENTO Y REPARACION DE FOTOCOPIADORA</t>
  </si>
  <si>
    <t>S603500010041</t>
  </si>
  <si>
    <t>MANTENIMIENTO PREVENTIVO Y CORRECTIVO DE RELOJ MARCADOR MECANICO</t>
  </si>
  <si>
    <t>S603500010044</t>
  </si>
  <si>
    <t>MANTENIMIENTO PREVENTIVO Y CORRECTIVO DE ANILLADORA</t>
  </si>
  <si>
    <t>S603500010053</t>
  </si>
  <si>
    <t>MANTENIMIENTO CORRECTIVO DE RELOJ MARCADOR ELECTRONICO</t>
  </si>
  <si>
    <t>S603500010065</t>
  </si>
  <si>
    <t>MANTENIMIENTO PREVENTIVO Y CORRECTIVO DE EQUIPO MULTIFUNCIONAL</t>
  </si>
  <si>
    <t>S603500010069</t>
  </si>
  <si>
    <t>MANTENIMIENTO CORRECTIVO DE EQUIPO MULTIFUNCIONAL COPIADORA FAX IMPRESORA SCANNER</t>
  </si>
  <si>
    <t>S603500020011</t>
  </si>
  <si>
    <t>SERVICIO DE PINTADO DE MUEBLES DE MADERA</t>
  </si>
  <si>
    <t>S603500020012</t>
  </si>
  <si>
    <t>SERVICIO DE PINTADO DE MUEBLES DE METAL</t>
  </si>
  <si>
    <t>2.3. 2 4. 1 4</t>
  </si>
  <si>
    <t>S603500020014</t>
  </si>
  <si>
    <t>REPARACION Y MANTENIMIENTO DE MOBILIARIO EN GENERAL</t>
  </si>
  <si>
    <t>S603500020017</t>
  </si>
  <si>
    <t>MANTENIMIENTO CORRECTIVO DE MOBILIARIO</t>
  </si>
  <si>
    <t>S603500020020</t>
  </si>
  <si>
    <t>MANTENIMIENTO PREVENTIVO DE ESTANTES DE METAL CORREDIZO</t>
  </si>
  <si>
    <t>S603500030002</t>
  </si>
  <si>
    <t>MANTENIMIENTO DE PERSIANAS</t>
  </si>
  <si>
    <t>S603500030005</t>
  </si>
  <si>
    <t>SERVICIO DE TAPIZADO</t>
  </si>
  <si>
    <t>S603500030008</t>
  </si>
  <si>
    <t>SERVICIO DE TAPIZADO DE SILLAS</t>
  </si>
  <si>
    <t>S603500040001</t>
  </si>
  <si>
    <t>REPARACION, MANTENIMIENTO Y RETAPIZADO DE MUEBLES</t>
  </si>
  <si>
    <t>S603500040002</t>
  </si>
  <si>
    <t>MANTENIMIENTO CORRECTIVO DE BIENES MUEBLES</t>
  </si>
  <si>
    <t>S603500040005</t>
  </si>
  <si>
    <t>MANTENIMIENTO PREVENTIVO Y CORRECTIVO DE MESAS Y SILLAS</t>
  </si>
  <si>
    <t>S603500040008</t>
  </si>
  <si>
    <t>REPARACION DE CAJA FUERTE</t>
  </si>
  <si>
    <t>S603500040009</t>
  </si>
  <si>
    <t>REPARACION DE SILLA GIRATORIA</t>
  </si>
  <si>
    <t>S605500010022</t>
  </si>
  <si>
    <t>MANTENIMIENTO CORRECTIVO DE GRUPO ELECTROGENO</t>
  </si>
  <si>
    <t>S605500010023</t>
  </si>
  <si>
    <t>MANTENIMIENTO PREVENTIVO Y CORRECTIVO DE GRUPO ELECTROGENO</t>
  </si>
  <si>
    <t>S605500010025</t>
  </si>
  <si>
    <t>MANTENIMIENTO PREVENTIVO DE FUENTE DE PODER</t>
  </si>
  <si>
    <t>S605500010037</t>
  </si>
  <si>
    <t>MANTENIMIENTO PREVENTIVO DE SISTEMA ELECTRICO</t>
  </si>
  <si>
    <t>S605500010045</t>
  </si>
  <si>
    <t>MANTENIMIENTO CORRECTIVO DE SISTEMA DE ILUMINACION</t>
  </si>
  <si>
    <t>S605500030003</t>
  </si>
  <si>
    <t>MANTENIMIENTO PREVENTIVO Y CORRECTIVO DE ELECTROBOMBA</t>
  </si>
  <si>
    <t>S605500050004</t>
  </si>
  <si>
    <t>MANTENIMIENTO CORRECTIVO DE POZOS A TIERRA</t>
  </si>
  <si>
    <t>S605500050007</t>
  </si>
  <si>
    <t>MANTENIMIENTO PREVENTIVO DE POZO A TIERRA</t>
  </si>
  <si>
    <t>S605500050009</t>
  </si>
  <si>
    <t>MANTENIMIENTO CORRECTIVO DE TABLEROS ELECTRICOS TRIFASICOS</t>
  </si>
  <si>
    <t>S605500050010</t>
  </si>
  <si>
    <t>MANTENIMIENTO CORRECTIVO DE TABLEROS ELECTRICOS</t>
  </si>
  <si>
    <t>S605600010012</t>
  </si>
  <si>
    <t>SERVICIO DE SOLDADURA</t>
  </si>
  <si>
    <t>S605600040002</t>
  </si>
  <si>
    <t>MANTENIMIENTO GENERAL DE LA SUB-ESTACION DE ENERGIA ELECTRICA</t>
  </si>
  <si>
    <t>S605600040008</t>
  </si>
  <si>
    <t>MANTENIMIENTO PREVENTIVO DE GRUPO ELECTROGENO</t>
  </si>
  <si>
    <t>S606000020003</t>
  </si>
  <si>
    <t>RECARGA DE EXTINTORES</t>
  </si>
  <si>
    <t>2.3. 2 4. 199</t>
  </si>
  <si>
    <t>S606000020004</t>
  </si>
  <si>
    <t>RECARGA Y MANTENIMIENTO DE EXTINTORES</t>
  </si>
  <si>
    <t>S606000020008</t>
  </si>
  <si>
    <t>RECARGA DE EXTINTORES DE 2 KG</t>
  </si>
  <si>
    <t>S606000020013</t>
  </si>
  <si>
    <t>RECARGA DE EXTINTORES DE 6 KG</t>
  </si>
  <si>
    <t>S606000020019</t>
  </si>
  <si>
    <t>RECARGA DE EXTINTOR DE POLVO QUIMICO SECO (PQS) DE 6 KG</t>
  </si>
  <si>
    <t>S606000020020</t>
  </si>
  <si>
    <t>RECARGA DE EXTINTOR DE POLVO QUIMICO SECO (PQS) DE 12 KG</t>
  </si>
  <si>
    <t>S606000020021</t>
  </si>
  <si>
    <t>RECARGA DE EXTINTOR DE POLVO QUIMICO SECO (PQS) DE 4 KG</t>
  </si>
  <si>
    <t>S606000020023</t>
  </si>
  <si>
    <t>RECARGA DE EXTINTOR DE POLVO QUIMICO SECO (PQS) DE 2 KG</t>
  </si>
  <si>
    <t>S606000020024</t>
  </si>
  <si>
    <t>RECARGA DE EXTINTOR DE CO2 DE 5 LB</t>
  </si>
  <si>
    <t>S606000020028</t>
  </si>
  <si>
    <t>RECARGA DE EXTINTOR DE POLVO QUIMICO DE 10 LB</t>
  </si>
  <si>
    <t>S606000020030</t>
  </si>
  <si>
    <t>RECARGA DE EXTINTOR DE CO2 DE 10 LB</t>
  </si>
  <si>
    <t>S606000020033</t>
  </si>
  <si>
    <t>RECARGA DE EXTINTOR H2O DE 2.5 GAL</t>
  </si>
  <si>
    <t>S606000020038</t>
  </si>
  <si>
    <t>RECARGA DE EXTINTOR DE CO2</t>
  </si>
  <si>
    <t>S606000030007</t>
  </si>
  <si>
    <t>MANTENIMIENTO PREVENTIVO DE MANGUERA CONTRA INCENDIO</t>
  </si>
  <si>
    <t>S606500260236</t>
  </si>
  <si>
    <t>MANTENIMIENTO PREVENTIVO DE CAMPANA EXTRACTORA</t>
  </si>
  <si>
    <t>S606500260243</t>
  </si>
  <si>
    <t>MANTENIMIENTO PREVENTIVO DE CONGELADORA</t>
  </si>
  <si>
    <t>S606500260276</t>
  </si>
  <si>
    <t>MANTENIMIENTO PREVENTIVO DE PURIFICADOR DE AGUA</t>
  </si>
  <si>
    <t>S607500010227</t>
  </si>
  <si>
    <t>MANTENIMIENTO Y REPARACION DE EQUIPOS DIVERSOS</t>
  </si>
  <si>
    <t>S607500010307</t>
  </si>
  <si>
    <t>MANTENIMIENTO CORRECTIVO DE ELECTROBOMBA</t>
  </si>
  <si>
    <t>S607500010353</t>
  </si>
  <si>
    <t>MANTENIMIENTO PREVENTIVO Y CORRECTIVO DE CAMARA DE VIDEO</t>
  </si>
  <si>
    <t>S607500010364</t>
  </si>
  <si>
    <t>MANTENIMIENTO CORRECTIVO DEL SISTEMA DE ALARMAS CONTRA INCENDIO</t>
  </si>
  <si>
    <t>S607500030302</t>
  </si>
  <si>
    <t>MANTENIMIENTO Y REPARACION DE GUILLOTINA</t>
  </si>
  <si>
    <t>S607500030334</t>
  </si>
  <si>
    <t>SERVICIO DE AFILADO DE DISCOS DE CORTE</t>
  </si>
  <si>
    <t>S607500070046</t>
  </si>
  <si>
    <t>MANTENIMIENTO DE VEHICULOS EN GENERAL</t>
  </si>
  <si>
    <t>S607500070059</t>
  </si>
  <si>
    <t>REPARACION E INSTALACIONES ELECTRICAS EN VEHICULOS</t>
  </si>
  <si>
    <t>S607500070066</t>
  </si>
  <si>
    <t>SERVICIO DE LAVADO Y ENGRASE DE VEHICULOS</t>
  </si>
  <si>
    <t>S607500070069</t>
  </si>
  <si>
    <t>SERVICIO DE TAPIZADO DE VEHICULO</t>
  </si>
  <si>
    <t>S607500070071</t>
  </si>
  <si>
    <t>SERVICIO DE LAVADO DE VEHICULOS (SALON)</t>
  </si>
  <si>
    <t>S607500070115</t>
  </si>
  <si>
    <t>MANTENIMIENTO PREVENTIVO Y CORRECTIVO DE VEHICULOS DE TRANSPORTE TERRESTRE</t>
  </si>
  <si>
    <t>S607500070120</t>
  </si>
  <si>
    <t>MANTENIMIENTO PREVENTIVO DE CAMIONETA RURAL</t>
  </si>
  <si>
    <t>S607500070121</t>
  </si>
  <si>
    <t>MANTENIMIENTO CORRECTIVO DE CAMIONETA RURAL</t>
  </si>
  <si>
    <t>S607500070123</t>
  </si>
  <si>
    <t>MANTENIMIENTO CORRECTIVO DE STATION WAGON</t>
  </si>
  <si>
    <t>S607500070148</t>
  </si>
  <si>
    <t>MANTENIMIENTO PREVENTIVO DE VEHICULOS EN GENERAL</t>
  </si>
  <si>
    <t>S607500070149</t>
  </si>
  <si>
    <t>MANTENIMIENTO CORRECTIVO DE VEHICULOS EN GENERAL</t>
  </si>
  <si>
    <t>S607500070164</t>
  </si>
  <si>
    <t>MANTENIMIENTO PREVENTIVO Y CORRECTIVO DE AUTOMOVIL</t>
  </si>
  <si>
    <t>S607500070193</t>
  </si>
  <si>
    <t>S607500070194</t>
  </si>
  <si>
    <t>MANTENIMIENTO PREVENTIVO Y CORRECTIVO DE MOTOCICLETA</t>
  </si>
  <si>
    <t>S607500070195</t>
  </si>
  <si>
    <t>MANTENIMIENTO CORRECTIVO DE MOTOCICLETA</t>
  </si>
  <si>
    <t>S607500070196</t>
  </si>
  <si>
    <t>MANTENIMIENTO PREDICTIVO DE VEHICULOS</t>
  </si>
  <si>
    <t>S607500070199</t>
  </si>
  <si>
    <t>SERVICIO DE PLASTIFICADO PARA TOLVA Y UNDERCOAUNTING PARA VEHICULO</t>
  </si>
  <si>
    <t>S607500120001</t>
  </si>
  <si>
    <t>MANTENIMIENTO Y REPARACION DE HORNOS INDUSTRIALES EN GENERAL</t>
  </si>
  <si>
    <t>S608500040015</t>
  </si>
  <si>
    <t>MANTENIMIENTO CORRECTIVO DE BALANZA DIGITAL</t>
  </si>
  <si>
    <t>S609100010056</t>
  </si>
  <si>
    <t>MANTENIMIENTO PREVENTIVO DE MALETAS</t>
  </si>
  <si>
    <t>S609100010097</t>
  </si>
  <si>
    <t>MANTENIMIENTO CORRECTIVO DE ASTA DE BANDERA</t>
  </si>
  <si>
    <t>S609500010001</t>
  </si>
  <si>
    <t>MANTENIMIENTO CORRECTIVO (REPARACION) DE ASCENSORES</t>
  </si>
  <si>
    <t>S609500010003</t>
  </si>
  <si>
    <t>MANTENIMIENTO PREVENTIVO DE ASCENSORES Y SIMILARES</t>
  </si>
  <si>
    <t>S609500010004</t>
  </si>
  <si>
    <t>MODERNIZACION DE LAS CABINAS DE LOS ASCENSORES</t>
  </si>
  <si>
    <t>S609500010006</t>
  </si>
  <si>
    <t>MANTENIMIENTO PREVENTIVO Y CORRECTIVO DE ASCENSORES DE LA SEDE CENTRAL</t>
  </si>
  <si>
    <t>S609500010012</t>
  </si>
  <si>
    <t>MODERNIZACION DE SISTEMA DE ASCENSORES.(SERVICIO)</t>
  </si>
  <si>
    <t>S609500010013</t>
  </si>
  <si>
    <t>MODERNIZACION DE ASCENSORES</t>
  </si>
  <si>
    <t>S609600010009</t>
  </si>
  <si>
    <t>MANTENIMIENTO DE POZOS PUESTA EN TIERRA</t>
  </si>
  <si>
    <t>S609600010012</t>
  </si>
  <si>
    <t>REPARACION DE ANILLADORAS Y PERFORADORES INDUSTRIALES</t>
  </si>
  <si>
    <t>S609600010044</t>
  </si>
  <si>
    <t>MANTENIMIENTO CORRECTIVO DEL SISTEMA DE IMPULSION DE CISTERNA Y TANQUE ELEVADO</t>
  </si>
  <si>
    <t>S609600010055</t>
  </si>
  <si>
    <t>MANTENIMIENTO CORRECTIVO DE EQUIPO HIDRONEUMATICO DE AGUA</t>
  </si>
  <si>
    <t>S609700130007</t>
  </si>
  <si>
    <t>MANTENIMIENTO CORRECTIVO DE BOMBA DE AGUA</t>
  </si>
  <si>
    <t>S700100020009</t>
  </si>
  <si>
    <t>SERVICIO DE SONORIZACION DE SALA</t>
  </si>
  <si>
    <t>S700100030004</t>
  </si>
  <si>
    <t>PRODUCCIONES PARA TELEVISION</t>
  </si>
  <si>
    <t>S700100030008</t>
  </si>
  <si>
    <t>SERVICIO DE GUIONIZACION</t>
  </si>
  <si>
    <t>S700100030009</t>
  </si>
  <si>
    <t>SERVICIO DE EDICION NO LINEAL, ANIMACION 2D Y 3D Y GRAFICOS</t>
  </si>
  <si>
    <t>S700100030010</t>
  </si>
  <si>
    <t>SERVICIO DE MUSICOS, MUSICALIZACION Y SONORIZACION</t>
  </si>
  <si>
    <t>S701000010001</t>
  </si>
  <si>
    <t>SERVICIO DE FOTOGRAFIA</t>
  </si>
  <si>
    <t>S701000010002</t>
  </si>
  <si>
    <t>SERVICIO DE REVELADO DE PELICULAS FOTOGRAFICAS</t>
  </si>
  <si>
    <t>S701000010003</t>
  </si>
  <si>
    <t>SERVICIO DE FOTOGRAFO</t>
  </si>
  <si>
    <t>S701000010007</t>
  </si>
  <si>
    <t>SERVICIO DE REPRODUCCION FOTOGRAFICA</t>
  </si>
  <si>
    <t>S701000020005</t>
  </si>
  <si>
    <t>SERVICIO DE ELABORACION DE JINGLE (SPOT PUBLICITARIO)</t>
  </si>
  <si>
    <t>S701000020006</t>
  </si>
  <si>
    <t>SERVICIO DE FILMACIONES</t>
  </si>
  <si>
    <t>S701000020007</t>
  </si>
  <si>
    <t>SERVICIO DE GRABACION DE VIDEO MULTIMEDIA</t>
  </si>
  <si>
    <t>S701000020008</t>
  </si>
  <si>
    <t>SERVICIO DE GRABACIONES EN CD , VHS Y OTROS</t>
  </si>
  <si>
    <t>S701000020011</t>
  </si>
  <si>
    <t>SERVICIO DE ESCANEO Y DIGITALIZACION</t>
  </si>
  <si>
    <t>S701000020013</t>
  </si>
  <si>
    <t>SERVICIO DE FILMACION Y EDICION DE VIDEOS</t>
  </si>
  <si>
    <t>S701000020015</t>
  </si>
  <si>
    <t>SERVICIO DE TEATRO</t>
  </si>
  <si>
    <t>S701000020016</t>
  </si>
  <si>
    <t>SERVICIO DE PRODUCCION DE SPOTS RADIALES</t>
  </si>
  <si>
    <t>S701000020017</t>
  </si>
  <si>
    <t>SERVICIO DE PRODUCCION DE SPOTS TELEVISIVO</t>
  </si>
  <si>
    <t>S701000020018</t>
  </si>
  <si>
    <t>SERVICIO DE TRANSCRIPCION</t>
  </si>
  <si>
    <t>S701000020025</t>
  </si>
  <si>
    <t>ELABORACION DE SPOT PUBLICITARIO EN RADIO</t>
  </si>
  <si>
    <t>S701000020026</t>
  </si>
  <si>
    <t>ELABORACION DE SPOT PUBLICITARIO EN TV </t>
  </si>
  <si>
    <t>S701000020028</t>
  </si>
  <si>
    <t>SERVICIO DE VIDEO FILMACION Y FOTOGRAFIA</t>
  </si>
  <si>
    <t>S701000020030</t>
  </si>
  <si>
    <t>SERVICIO DE PRE-PRODUCCION SPOTS TELEVISIVO, RADIAL Y FOTOGRAFIA</t>
  </si>
  <si>
    <t>S701000020033</t>
  </si>
  <si>
    <t>SERVICIO DE DIRECCION DE FOTOGRAFIA SPOTS TELEVISIVO, RADIAL Y FOTOGRAFIA</t>
  </si>
  <si>
    <t>S701000020040</t>
  </si>
  <si>
    <t>SERVICIO DE MULTICOPIADO DE DISCOS COMPACTOS</t>
  </si>
  <si>
    <t>S701000020049</t>
  </si>
  <si>
    <t>SERVICIO DE VIDEOCONFERENCIA</t>
  </si>
  <si>
    <t>S701000020050</t>
  </si>
  <si>
    <t>SERVICIO DE SCANEO DE DOCUMENTOS</t>
  </si>
  <si>
    <t>S701000020052</t>
  </si>
  <si>
    <t>SERVICIO DE GRABACION Y COPIADO DE CD'S</t>
  </si>
  <si>
    <t>S701000020053</t>
  </si>
  <si>
    <t>SERVICIO DE REPRODUCCION DE CD</t>
  </si>
  <si>
    <t>S701000020060</t>
  </si>
  <si>
    <t>SERVICIO DE GRABACION DE SPOTS PUBLICITARIOS Y VIDEOS INSTITUCIONALES</t>
  </si>
  <si>
    <t>S701000020062</t>
  </si>
  <si>
    <t>SERVICIO DE REPRODUCCION DE MATERIAL DIDACTICO</t>
  </si>
  <si>
    <t>S701000020063</t>
  </si>
  <si>
    <t>SERVICIO DE REPRODUCCION DE SPOT RADIAL</t>
  </si>
  <si>
    <t>S701000020065</t>
  </si>
  <si>
    <t>SERVICIO DE CONVERSION DE FORMATOS DE VIDEO</t>
  </si>
  <si>
    <t>S701000020066</t>
  </si>
  <si>
    <t>SERVICIO DE ENMARCADO DE CUADRO</t>
  </si>
  <si>
    <t>S701000020071</t>
  </si>
  <si>
    <t>SERVICIO DE PRODUCCION DE EXHIBICION FOTOGRAFICA</t>
  </si>
  <si>
    <t>S701000020086</t>
  </si>
  <si>
    <t>SERVICIO DE DIGITALIZACION CON VALOR LEGAL</t>
  </si>
  <si>
    <t>S701000030001</t>
  </si>
  <si>
    <t>SERVICIO DE GIGANTOGRAFIA</t>
  </si>
  <si>
    <t>S701000040002</t>
  </si>
  <si>
    <t>SERVICIO DE FOTOCOPIADO</t>
  </si>
  <si>
    <t>S701000040003</t>
  </si>
  <si>
    <t>SERVICIO DE FOTOCOPIADO Y ANILLADO</t>
  </si>
  <si>
    <t>S840500010012</t>
  </si>
  <si>
    <t>SERVICIO DE SEGURIDAD Y VIGILANCIA</t>
  </si>
  <si>
    <t>2.3. 2 3. 1 2</t>
  </si>
  <si>
    <t>S840500040001</t>
  </si>
  <si>
    <t>SERVICIO DE SEGURIDAD TEMPORAL PARA EVENTOS</t>
  </si>
  <si>
    <t>S840500040002</t>
  </si>
  <si>
    <t>SERVICIO DE SEGURIDAD TEMPORAL</t>
  </si>
  <si>
    <t>S850100010002</t>
  </si>
  <si>
    <t>SEGURO VIDA LEY</t>
  </si>
  <si>
    <t>S850100010003</t>
  </si>
  <si>
    <t>SEGUROS DE VIDA ( FRANQUICIA )</t>
  </si>
  <si>
    <t>2.3. 2 6. 3 1</t>
  </si>
  <si>
    <t>S850100010004</t>
  </si>
  <si>
    <t>SEGUROS DE VIDA (PRIMA DE SEGURO )</t>
  </si>
  <si>
    <t>S850100020002</t>
  </si>
  <si>
    <t>SEGURO MEDICO FAMILIAR (PRIMA DE SEGURO )</t>
  </si>
  <si>
    <t>2.2. 2 3. 4 1</t>
  </si>
  <si>
    <t>S850100020003</t>
  </si>
  <si>
    <t>SEGURO MEDICO FAMILIAR PERSONAL</t>
  </si>
  <si>
    <t>S850100020008</t>
  </si>
  <si>
    <t>SEGURO MEDICO PERSONAL</t>
  </si>
  <si>
    <t>S850100030004</t>
  </si>
  <si>
    <t>SEGUROS ACCIDENTES PERSONALES</t>
  </si>
  <si>
    <t>2.3. 2 6. 3 4</t>
  </si>
  <si>
    <t>S850100050002</t>
  </si>
  <si>
    <t>SEGURO DE VIAJERO</t>
  </si>
  <si>
    <t>S850100050003</t>
  </si>
  <si>
    <t>SEGUROS PERSONALES</t>
  </si>
  <si>
    <t>S850100050007</t>
  </si>
  <si>
    <t>SERVICIO DE SEGUROS PATRIMONIALES Y PERSONALES</t>
  </si>
  <si>
    <t>S850500020003</t>
  </si>
  <si>
    <t>SEGURO CONTRA ROBO (FRANQUICIA)</t>
  </si>
  <si>
    <t>S850500040001</t>
  </si>
  <si>
    <t>SEGURO DE VEHICULO (FRANQUICIA)</t>
  </si>
  <si>
    <t>2.3. 2 6. 3 2</t>
  </si>
  <si>
    <t>S850500040003</t>
  </si>
  <si>
    <t>SEGURO DE VEHICULO (PRIMA DE SEGURO)</t>
  </si>
  <si>
    <t>S850500050002</t>
  </si>
  <si>
    <t>SEGURO OBLIGATORIO DE ACCIDENTES DE TRANSITO - SOAT ( PRIMA DE SEGURO )</t>
  </si>
  <si>
    <t>2.3. 2 6. 3 3</t>
  </si>
  <si>
    <t>S850500050008</t>
  </si>
  <si>
    <t>SEGURO OBLIGATORIO DE ACCIDENTES DE TRANSITO PARA MOTOCICLETA</t>
  </si>
  <si>
    <t>S850500050009</t>
  </si>
  <si>
    <t>SEGURO OBLIGATORIO DE ACCIDENTES DE TRANSITO - SOAT (RENOVACION)</t>
  </si>
  <si>
    <t>S850500060001</t>
  </si>
  <si>
    <t>POLIZA DE SEGURO DE BIENES PATRIMONIALES</t>
  </si>
  <si>
    <t>S850500060006</t>
  </si>
  <si>
    <t>SEGUROS DE BIENES MUEBLES E INMUEBLES</t>
  </si>
  <si>
    <t>2.3. 2 6. 399</t>
  </si>
  <si>
    <t>S850500060012</t>
  </si>
  <si>
    <t>SERVICIO DE POLIZA DE SEGURO DE PROPIEDAD - MULTIRIESGO</t>
  </si>
  <si>
    <t>S850500060020</t>
  </si>
  <si>
    <t>SEGUROS DE BIENES MUEBLES E INMUEBLES (FRANQUICIA)</t>
  </si>
  <si>
    <t>S860100040006</t>
  </si>
  <si>
    <t>SERVICIO DE APOYO LEGAL</t>
  </si>
  <si>
    <t>S860100040014</t>
  </si>
  <si>
    <t>SERVICIO DE NOTIFICADOR</t>
  </si>
  <si>
    <t>S860500010001</t>
  </si>
  <si>
    <t>SERVICIO DE PRESENCIA NOTARIAL EN ACTOS PUBLICOS</t>
  </si>
  <si>
    <t>2.3. 2 6. 1 2</t>
  </si>
  <si>
    <t>S860500010004</t>
  </si>
  <si>
    <t>SERVICIO DE CONSTATACION NOTARIAL DE EXPEDIENTES</t>
  </si>
  <si>
    <t>S860500020005</t>
  </si>
  <si>
    <t>SERVICIOS NOTARIALES DIVERSOS</t>
  </si>
  <si>
    <t>S860500020006</t>
  </si>
  <si>
    <t>SERVICIO DE LEGALIZACION DE LIBRO DE CONTABILIDAD</t>
  </si>
  <si>
    <t>S860500020007</t>
  </si>
  <si>
    <t>SERVICIO DE LEGALIZACION DE LIBRO DE ACTA</t>
  </si>
  <si>
    <t>S860500020008</t>
  </si>
  <si>
    <t>SERVICIO DE EMISION DE CARTAS NOTARIALES</t>
  </si>
  <si>
    <t>S860500020009</t>
  </si>
  <si>
    <t>SERVICIO DE LEGALIZACION DE HOJAS SUELTAS, CONTINUAS O COMPUTARIZADAS</t>
  </si>
  <si>
    <t>S870100010001</t>
  </si>
  <si>
    <t>SERVICIO DE AGUA POTABLE</t>
  </si>
  <si>
    <t>2.3. 2 2. 1 2</t>
  </si>
  <si>
    <t>S870100010002</t>
  </si>
  <si>
    <t>SERVICIO DE AGUA POTABLE Y ALCANTARILLADO</t>
  </si>
  <si>
    <t>S870100010011</t>
  </si>
  <si>
    <t>SERVICIO DE ALCANTARILLADO (DESAGUE)</t>
  </si>
  <si>
    <t>S870100020003</t>
  </si>
  <si>
    <t>SERVICIO DE ENERGIA ELECTRICA</t>
  </si>
  <si>
    <t>2.3. 2 2. 1 1</t>
  </si>
  <si>
    <t>S870100030010</t>
  </si>
  <si>
    <t>SERVICIO DE TELEFONIA FIJA</t>
  </si>
  <si>
    <t>2.3. 2 2. 2 2</t>
  </si>
  <si>
    <t>S870100030028</t>
  </si>
  <si>
    <t>SERVICIO DE TELEFONIA DIGITAL PARA LINEA PRIMARIA</t>
  </si>
  <si>
    <t>S870100030029</t>
  </si>
  <si>
    <t>SERVICIO DE TELEFONIA FIJA - LINEAS CELULARES</t>
  </si>
  <si>
    <t>S870500010001</t>
  </si>
  <si>
    <t>SERVICIO DE TELEFONIA MOVILES (CELULAR)</t>
  </si>
  <si>
    <t>2.3. 2 2. 2 1</t>
  </si>
  <si>
    <t>S870500010004</t>
  </si>
  <si>
    <t>SERVICIO DE TELEFONIA MOVILES EN RED</t>
  </si>
  <si>
    <t>S870500010006</t>
  </si>
  <si>
    <t>SERVICIO DE CONTRATACION DE MINUTOS DE TELEFONIA MOVIL</t>
  </si>
  <si>
    <t>S870500020003</t>
  </si>
  <si>
    <t>SERVICIO MENSUAL DE TELEVISION POR CABLE</t>
  </si>
  <si>
    <t>S870500020004</t>
  </si>
  <si>
    <t>SERVICIO DE TELEVISION POR CABLE O SATELITE</t>
  </si>
  <si>
    <t>S870500030019</t>
  </si>
  <si>
    <t>SERVICIO DE INTERNET</t>
  </si>
  <si>
    <t>2.3. 2 2. 2 3</t>
  </si>
  <si>
    <t>S870500030020</t>
  </si>
  <si>
    <t>SERVICIO DE LINEA DEDICADA</t>
  </si>
  <si>
    <t>S870500030024</t>
  </si>
  <si>
    <t>SERVICIO DE REGISTRO DE DOMINIO EN INTERNET</t>
  </si>
  <si>
    <t>S870500030029</t>
  </si>
  <si>
    <t>SERVICIO DE TRANSMISION DE DATOS</t>
  </si>
  <si>
    <t>S870500030033</t>
  </si>
  <si>
    <t>SERVICIO DE ENLACE DE DATOS</t>
  </si>
  <si>
    <t>S870500030035</t>
  </si>
  <si>
    <t>SERVICIO DE CONEXION DE INTERNET</t>
  </si>
  <si>
    <t>S870500030047</t>
  </si>
  <si>
    <t>SERVICIO DE WEB HOSTING</t>
  </si>
  <si>
    <t>S870500030053</t>
  </si>
  <si>
    <t>SERVICIO DE INTERNET INALAMBRICO PORTATIL</t>
  </si>
  <si>
    <t>S870500050006</t>
  </si>
  <si>
    <t>SERVICIO DE RADIO TRONCALIZADO</t>
  </si>
  <si>
    <t>S871000030001</t>
  </si>
  <si>
    <t>ARBITRIOS MUNICIPALES</t>
  </si>
  <si>
    <t>S880100010001</t>
  </si>
  <si>
    <t>SERVICIO DE GESTIONES ADMINISTRATIVAS POR DESADUANAJE</t>
  </si>
  <si>
    <t>S880100010006</t>
  </si>
  <si>
    <t>SERVICIO DE DESCARGA Y ALMACENAJE</t>
  </si>
  <si>
    <t>S881000010001</t>
  </si>
  <si>
    <t>DERECHOS DE AUTOR</t>
  </si>
  <si>
    <t>S900100010001</t>
  </si>
  <si>
    <t>SERVICIO DE COURIER</t>
  </si>
  <si>
    <t>S900100010002</t>
  </si>
  <si>
    <t>SERVICIO DE COURIER NIVEL INTERNACIONAL</t>
  </si>
  <si>
    <t>2.3. 2 2. 3 1</t>
  </si>
  <si>
    <t>S900100010003</t>
  </si>
  <si>
    <t>SERVICIO DE COURIER NIVEL LOCAL</t>
  </si>
  <si>
    <t>S900100010005</t>
  </si>
  <si>
    <t>SERVICIO DE COURIER NIVEL NACIONAL</t>
  </si>
  <si>
    <t>S900100040001</t>
  </si>
  <si>
    <t>SERVICIO DE MENSAJERIA INTERNACIONAL</t>
  </si>
  <si>
    <t>S900100040002</t>
  </si>
  <si>
    <t>SERVICIO DE MENSAJERIA LOCAL</t>
  </si>
  <si>
    <t>S900100040004</t>
  </si>
  <si>
    <t>SERVICIO DE MENSAJERIA NACIONAL</t>
  </si>
  <si>
    <t>S900500020002</t>
  </si>
  <si>
    <t>TRANSPORTE Y TRASLADO DE CARGA AEREO NACIONAL</t>
  </si>
  <si>
    <t>2.3. 2 7.11 2</t>
  </si>
  <si>
    <t>S900500030001</t>
  </si>
  <si>
    <t>SERVICIO DE TRANSPORTE</t>
  </si>
  <si>
    <t>S900500030003</t>
  </si>
  <si>
    <t>TRANSPORTE Y TRASLADO DE CARGA TERRESTRE  LOCAL</t>
  </si>
  <si>
    <t>S900500030006</t>
  </si>
  <si>
    <t>TRANSPORTE DE CARGA A NIVEL NACIONAL</t>
  </si>
  <si>
    <t>S900500030008</t>
  </si>
  <si>
    <t>SERVICIO DE REMOLQUE VEHICULAR</t>
  </si>
  <si>
    <t>S900500040001</t>
  </si>
  <si>
    <t>SERVICIO DE ESTIBA Y DESESTIBA</t>
  </si>
  <si>
    <t>S901000010001</t>
  </si>
  <si>
    <t>PASAJES Y GASTOS DE TRANSPORTE</t>
  </si>
  <si>
    <t>2.3. 2 1. 2 1</t>
  </si>
  <si>
    <t>S901000010003</t>
  </si>
  <si>
    <t>SERVICIO DE PASAJES TERRESTRE</t>
  </si>
  <si>
    <t>S901000010004</t>
  </si>
  <si>
    <t>TRASLADO PERSONAL - COMISION DE SERVICIO - PASAJES AEREOS  NACIONAL</t>
  </si>
  <si>
    <t>S901000010005</t>
  </si>
  <si>
    <t>TRASLADO PERSONAL - COMISION DE SERVICIO - PASAJES AEREOS INTERNACIONAL</t>
  </si>
  <si>
    <t>2.3. 2 1. 1 1</t>
  </si>
  <si>
    <t>S901000010007</t>
  </si>
  <si>
    <t>TRASLADO PERSONAL - COMISION DE SERVICIO - PASAJES TERRES. INTERNACIONAL</t>
  </si>
  <si>
    <t>S901000010012</t>
  </si>
  <si>
    <t>TRASLADO PERSONAL COMISION DE SERVICIO - PASAJES AEREOS</t>
  </si>
  <si>
    <t>S901000040007</t>
  </si>
  <si>
    <t>TRASLADO DE PERSONAL DE OTROS ORGANISMOS - PASAJE AEREO NACIONAL</t>
  </si>
  <si>
    <t>S901000050001</t>
  </si>
  <si>
    <t>TRASLADO PERSONAL MOVILIDAD LOCAL -SERVICIO URBANO</t>
  </si>
  <si>
    <t>S901000050002</t>
  </si>
  <si>
    <t>TRASLADO PERSONAL MOVILIDAD LOCAL -TAXIS</t>
  </si>
  <si>
    <t>S901000060017</t>
  </si>
  <si>
    <t>SERVICIO DE MOVILIDAD</t>
  </si>
  <si>
    <t>S901000060019</t>
  </si>
  <si>
    <t>TRANSPORTE Y TRASLADO DE PERSONAL</t>
  </si>
  <si>
    <t>S901000060023</t>
  </si>
  <si>
    <t>TRASLADO AEREO DE PASAJEROS NO TRABAJADORES DE LA ENTIDAD</t>
  </si>
  <si>
    <t>S901500040003</t>
  </si>
  <si>
    <t>TRANSP. Y TRASLADO MOBILIARIO - TERRESTRE</t>
  </si>
  <si>
    <t>S901500040006</t>
  </si>
  <si>
    <t>SERVICIO DE TRASLADO DE MOBILIARIO Y ACERVO DOCUMENTARIO</t>
  </si>
  <si>
    <t>S901500060002</t>
  </si>
  <si>
    <t>SERVICIO DE TRANSPORTE Y TRASLADO DE VALORES</t>
  </si>
  <si>
    <t>S901500070002</t>
  </si>
  <si>
    <t>TRANSPORTE Y TRASLADO DE OTROS BIENES</t>
  </si>
  <si>
    <t>S901500070008</t>
  </si>
  <si>
    <t>SERVICIO DE TRANSPORTE TERRESTRE</t>
  </si>
  <si>
    <t>S901500070028</t>
  </si>
  <si>
    <t>SERVICIO DE MUDANZA LOCAL</t>
  </si>
  <si>
    <t>S901500070031</t>
  </si>
  <si>
    <t>SERVICIO DE EMBALAJE, CARGA Y TRASLADO DE DOCUMENTOS</t>
  </si>
  <si>
    <t>S940100010006</t>
  </si>
  <si>
    <t>ALQUILER DE SANITARIO PORTATIL</t>
  </si>
  <si>
    <t>2.3. 2 5. 199</t>
  </si>
  <si>
    <t>S940100030003</t>
  </si>
  <si>
    <t>ALQUILER DE CAPTURADOR DE IMAGEN - SCANNER</t>
  </si>
  <si>
    <t>2.3. 2 5. 1 4</t>
  </si>
  <si>
    <t>S940100030005</t>
  </si>
  <si>
    <t>ALQUILER DE COMPUTADORA PERSONAL PORTATIL</t>
  </si>
  <si>
    <t>S940100030012</t>
  </si>
  <si>
    <t>ALQUILER DE IMPRESORAS</t>
  </si>
  <si>
    <t>S940100030013</t>
  </si>
  <si>
    <t>ALQUILER DE MONITORES</t>
  </si>
  <si>
    <t>S940100030014</t>
  </si>
  <si>
    <t>ALQUILER DE COMPUTADORAS</t>
  </si>
  <si>
    <t>S940100030018</t>
  </si>
  <si>
    <t>ALQUILER DE EQUIPO MULTIMEDIA</t>
  </si>
  <si>
    <t>S940100030019</t>
  </si>
  <si>
    <t>ALQUILER DE EQUIPOS DE COMPUTO ( COMPUTADORA E IMPRESORA )</t>
  </si>
  <si>
    <t>S940100040018</t>
  </si>
  <si>
    <t>ALQUILER DE CENTRAL TELEFONICA</t>
  </si>
  <si>
    <t>S940100040025</t>
  </si>
  <si>
    <t>ALQUILER DE EQUIPO DE SONIDO E ILUMINACION</t>
  </si>
  <si>
    <t>S940100040032</t>
  </si>
  <si>
    <t>ALQUILER DE MICROFONOS</t>
  </si>
  <si>
    <t>S940100040038</t>
  </si>
  <si>
    <t>ALQUILER DE EQUIPO DE SONIDO</t>
  </si>
  <si>
    <t>S940100040040</t>
  </si>
  <si>
    <t>ALQUILER DE PANTALLA GIGANTE</t>
  </si>
  <si>
    <t>S940100040044</t>
  </si>
  <si>
    <t>ALQUILER DE EQUIPOS AUDIOVISUALES</t>
  </si>
  <si>
    <t>S940100040047</t>
  </si>
  <si>
    <t>ALQUILER DE ENLACE INALAMBRICO</t>
  </si>
  <si>
    <t>S940100060002</t>
  </si>
  <si>
    <t>ALQUILER DE MAQUINA FOTOCOPIADORA</t>
  </si>
  <si>
    <t>S940100060006</t>
  </si>
  <si>
    <t>ALQUILER DE EQUIPO MULTIFUNCIONAL COPIADORA FAX IMPRESORA SCANNER</t>
  </si>
  <si>
    <t>S940100060008</t>
  </si>
  <si>
    <t>ALQUILER DE EQUIPO MULTIFUNCIONAL COPIADORA IMPRESORA SCANNER</t>
  </si>
  <si>
    <t>S940100070005</t>
  </si>
  <si>
    <t>ALQUILER DE GRUPO ELECTROGENO</t>
  </si>
  <si>
    <t>S940100070008</t>
  </si>
  <si>
    <t>ALQUILER DE EQUIPOS DIVERSOS</t>
  </si>
  <si>
    <t>S940100070015</t>
  </si>
  <si>
    <t>ALQUILER DE EQUIPOS DE ILUMINACION</t>
  </si>
  <si>
    <t>S940500020001</t>
  </si>
  <si>
    <t>ALQUILER DE AMBIENTES PARA CONFERENCIAS</t>
  </si>
  <si>
    <t>S940500020002</t>
  </si>
  <si>
    <t>ALQUILER DE AUDITORIO  PARA EVENTOS DE CAPACITACION</t>
  </si>
  <si>
    <t>2.3. 2 5. 1 1</t>
  </si>
  <si>
    <t>S940500020004</t>
  </si>
  <si>
    <t>ALQUILER DE STAND DE EXHIBICION</t>
  </si>
  <si>
    <t>S940500020007</t>
  </si>
  <si>
    <t>ALQUILER DE SALA PARA EVENTOS</t>
  </si>
  <si>
    <t>S940500020008</t>
  </si>
  <si>
    <t>ALQUILER DE AUDITORIO</t>
  </si>
  <si>
    <t>S940500030001</t>
  </si>
  <si>
    <t>ALQUILER DE COCHERA</t>
  </si>
  <si>
    <t>S940500030003</t>
  </si>
  <si>
    <t>PLAYAS DE ESTACIONAMIENTO</t>
  </si>
  <si>
    <t>S940500040001</t>
  </si>
  <si>
    <t>ALQUILER DE ALMACEN</t>
  </si>
  <si>
    <t>S940500040003</t>
  </si>
  <si>
    <t>ALQUILER DE BAÑOS</t>
  </si>
  <si>
    <t>S940500040004</t>
  </si>
  <si>
    <t>ALQUILER DE INMUEBLES</t>
  </si>
  <si>
    <t>S940500040010</t>
  </si>
  <si>
    <t>ALQUILER DE LOCAL PARA CONFERENCIAS</t>
  </si>
  <si>
    <t>S940500040023</t>
  </si>
  <si>
    <t>ALQUILER DE LOCAL PARA USO COMO ALMACEN</t>
  </si>
  <si>
    <t>S940500040027</t>
  </si>
  <si>
    <t>ALQUILER DE LOCAL</t>
  </si>
  <si>
    <t>S940500040029</t>
  </si>
  <si>
    <t>ALQUILER DE LOCAL DEPORTIVO</t>
  </si>
  <si>
    <t>S941000010001</t>
  </si>
  <si>
    <t>ALQUILER DE ANDAMIO</t>
  </si>
  <si>
    <t>2.3. 2 5. 1 3</t>
  </si>
  <si>
    <t>S941000010003</t>
  </si>
  <si>
    <t>ALQUILER DE MOBILIARIO EN GENERAL</t>
  </si>
  <si>
    <t>S941000010004</t>
  </si>
  <si>
    <t>ALQUILER DE PANEL PUBLICITARIO</t>
  </si>
  <si>
    <t>S941000010005</t>
  </si>
  <si>
    <t>ALQUILER DE PANTALLA ECRAN</t>
  </si>
  <si>
    <t>S941000010008</t>
  </si>
  <si>
    <t>ALQUILER DE SILLAS</t>
  </si>
  <si>
    <t>S941000010010</t>
  </si>
  <si>
    <t>ALQUILER DE MESAS Y SILLAS</t>
  </si>
  <si>
    <t>S941000010020</t>
  </si>
  <si>
    <t>ALQUILER DE TABLADILLO</t>
  </si>
  <si>
    <t>S941000010024</t>
  </si>
  <si>
    <t>ALQUILER DE STAND</t>
  </si>
  <si>
    <t>S941000020001</t>
  </si>
  <si>
    <t>ALQUILER DE ALFOMBRAS</t>
  </si>
  <si>
    <t>S941000020003</t>
  </si>
  <si>
    <t>ALQUILER DE TOLDOS</t>
  </si>
  <si>
    <t>S941000020005</t>
  </si>
  <si>
    <t>ALQUILER DE TOLDOS Y ESTRADOS</t>
  </si>
  <si>
    <t>S941000020011</t>
  </si>
  <si>
    <t>ALQUILER DE TRIBUNAS</t>
  </si>
  <si>
    <t>S941000020012</t>
  </si>
  <si>
    <t>ALQUILER DE CABINAS DE INTERPRETACION SIMULTANEA</t>
  </si>
  <si>
    <t>S941000020015</t>
  </si>
  <si>
    <t>ALQUILER DE TOLDOS, MESAS Y TABLADILLOS</t>
  </si>
  <si>
    <t>S941000020023</t>
  </si>
  <si>
    <t>ALQUILER DE VALLA DE SEGURIDAD</t>
  </si>
  <si>
    <t>S941500010015</t>
  </si>
  <si>
    <t>ALQUILER DE EQUIPO ELECTROGENO</t>
  </si>
  <si>
    <t>S942000030001</t>
  </si>
  <si>
    <t>ALQUILER DE AMBULANCIA</t>
  </si>
  <si>
    <t>2.3. 2 5. 1 2</t>
  </si>
  <si>
    <t>S942000030002</t>
  </si>
  <si>
    <t>ALQUILER DE AUTOMOVIL</t>
  </si>
  <si>
    <t>S942000030010</t>
  </si>
  <si>
    <t>ALQUILER DE CAMIONETA</t>
  </si>
  <si>
    <t>S942000030012</t>
  </si>
  <si>
    <t>ALQUILER DE MICROBUS</t>
  </si>
  <si>
    <t>S942000030013</t>
  </si>
  <si>
    <t>ALQUILER DE OMNIBUS</t>
  </si>
  <si>
    <t>S942000030020</t>
  </si>
  <si>
    <t>ALQUILER DE CAMION</t>
  </si>
  <si>
    <t>S942000030026</t>
  </si>
  <si>
    <t>ALQUILER DE MINIBUS</t>
  </si>
  <si>
    <t>S942000030028</t>
  </si>
  <si>
    <t>ALQUILER DE CAMIONETA TIPO MINIVAN</t>
  </si>
  <si>
    <t>S942500010005</t>
  </si>
  <si>
    <t>USO TEMPORAL SOFTWARE INFORMATICOS</t>
  </si>
  <si>
    <t>S944000010014</t>
  </si>
  <si>
    <t>ALQUILER DE ESTRADO PARA ACTIVIDADES PROTOCOLARES</t>
  </si>
  <si>
    <t>S944000010023</t>
  </si>
  <si>
    <t>ALQUILER DE JUEGOS INFANTILES</t>
  </si>
  <si>
    <t>S944000010038</t>
  </si>
  <si>
    <t>ALQUILER DE ESCENARIO, EQUIPOS Y OTROS BIENES PARA EL DESARROLLO DE ACTIVIDADES ARTISTICAS</t>
  </si>
  <si>
    <t>S944000010047</t>
  </si>
  <si>
    <t>ALQUILER DE VALLA PUBLICITARIA</t>
  </si>
  <si>
    <t>S944000010075</t>
  </si>
  <si>
    <t>ALQUILER DE ROPA PARA TEATRO</t>
  </si>
  <si>
    <t>S944000010077</t>
  </si>
  <si>
    <t>INDICADOR</t>
  </si>
  <si>
    <t>DESCRIPCION</t>
  </si>
  <si>
    <t>ALGODON HIDROFILO X 100 G</t>
  </si>
  <si>
    <t>ALGODON HIDROFILO X 500 G</t>
  </si>
  <si>
    <t>ANUARIO ESTADISTICO PERU EN NUMEROS (INCLUYE CD)</t>
  </si>
  <si>
    <t>BANDA ELASTICA TERAPEUTICA PARA FORTALECIMIENTO MUSCULAR X 5.50 M COLOR AMARILLO</t>
  </si>
  <si>
    <t>BANDA ELASTICA TERAPEUTICA PARA FORTALECIMIENTO MUSCULAR X 5.50 M COLOR AZUL</t>
  </si>
  <si>
    <t>BANDA ELASTICA TERAPEUTICA PARA FORTALECIMIENTO MUSCULAR X 5.50 M COLOR NEGRO</t>
  </si>
  <si>
    <t>BANDA ELASTICA TERAPEUTICA PARA FORTALECIMIENTO MUSCULAR X 5.50 M COLOR ROJO</t>
  </si>
  <si>
    <t>BANDA ELASTICA TERAPEUTICA PARA FORTALECIMIENTO MUSCULAR X 5.50 M COLOR VERDE</t>
  </si>
  <si>
    <t>BLOCK DE NOTAS AUTOADHESIVAS ECOLOGICO IMPRESO CON ESPIRAL 7 CM X 8 CM APROX. X 100 DE COLORES</t>
  </si>
  <si>
    <t>BOLIGRAFO (LAPICERO) DE METAL TINTA SECA PUNTA FINA RETRACTIL</t>
  </si>
  <si>
    <t>BOLSA DE TELA ECOLOGICA 35 CM X 35 CM</t>
  </si>
  <si>
    <t>BOLSA DE TELA ECOLOGICA 7 CM X 27.5 CM X 37 CM</t>
  </si>
  <si>
    <t>BOLSO DE TELA POLIESTER RECICLADO TIPO MORRAL</t>
  </si>
  <si>
    <t>CAFE INSTANTANEO DESCAFEINADO X 100 G</t>
  </si>
  <si>
    <t>CAFE INSTANTANEO X 10 G</t>
  </si>
  <si>
    <t>CAFE INSTANTANEO X 200 G</t>
  </si>
  <si>
    <t>CAFE INSTANTANEO X 250 G</t>
  </si>
  <si>
    <t>CAFE MOLIDO DESCAFEINADO X 250 G</t>
  </si>
  <si>
    <t>CAFE MOLIDO EXPRESO X 250 G</t>
  </si>
  <si>
    <t>CAFE MOLIDO X 1 KG</t>
  </si>
  <si>
    <t>CAFE MOLIDO X 200 G</t>
  </si>
  <si>
    <t>CAFE MOLIDO X 220 G</t>
  </si>
  <si>
    <t>CAJA ARCHIVADORA DE CARTON 15 CM X 23 CM X 33 CM APROX.</t>
  </si>
  <si>
    <t>CAJA DE CARTON CORRUGADO 37 CM X 78 CM X 1.00 M APROX.</t>
  </si>
  <si>
    <t>CAJA DE CARTON CORRUGADO 41 CM X 71 CM X 1.00 M APROX.</t>
  </si>
  <si>
    <t>CAJA DE CARTON CORRUGADO 46 CM X 63 CM X 1.00 M APROX.</t>
  </si>
  <si>
    <t>CAJA DE CARTON CORRUGADO 47 CM X 53 CM X 1.00 M APROX.</t>
  </si>
  <si>
    <t>CAJA DE CARTON CORRUGADO 51 CM X 51 CM X 1.00 M APROX.</t>
  </si>
  <si>
    <t>CAJA DE CARTON ECOLOGICO FORRADA EN TELA DE ALGODON 4 CM X 23.5 CM X 30 CM</t>
  </si>
  <si>
    <t>CAMISA DE POLIALGODON MANGA LARGA CABALLERO</t>
  </si>
  <si>
    <t>CAMPO QUIRURGICO ESTERIL 40 CM X 40 CM</t>
  </si>
  <si>
    <t>CHAPAS DE PLASTICO</t>
  </si>
  <si>
    <t>CINTA DE ESPUMA AISLANTE TERMICA 2 IN X 5 M PARA AIRE ACONDICIONADO</t>
  </si>
  <si>
    <t>CINTA DE IMPRESION PARA EPSON COD. REF. 7754 NEGRO</t>
  </si>
  <si>
    <t>CINTA DE IMPRESION PARA EPSON COD. REF. 8755 NEGRO</t>
  </si>
  <si>
    <t>COLLARIN RIGIDO ASPEN</t>
  </si>
  <si>
    <t>COLORANTE LIQUIDO PARA COCINA / REPOSTERIA X 40 ML COLOR VERDE</t>
  </si>
  <si>
    <t>COMPENDIO DE ORDENANZAS REGIONALES EN MATERIA DE EQUIDAD DE GENERO E IGUALDAD DE OPORTUNIDADES</t>
  </si>
  <si>
    <t>COMPENDIO EN VIOLENCIA FAMILIAR Y SEXUAL Y DE GENERO</t>
  </si>
  <si>
    <t>COMPENDIO MARCO NORMATIVO CONTRA LA VIOLENCIA FAMILIAR Y DE GENERO</t>
  </si>
  <si>
    <t>CONO DIDACTICO DE PLASTICO</t>
  </si>
  <si>
    <t>DEXAMETASONA FOSFATO (COMO SAL SODICA) 4 MG/ML INY 1 ML</t>
  </si>
  <si>
    <t>DIARIO UNO (LUNES A SABADO)</t>
  </si>
  <si>
    <t>ESPARADRAPO ANTIALERGICO PLASTIFICADO 1 IN X 10 YD</t>
  </si>
  <si>
    <t>FAJA DE PROTECCION LUMBAR DE NAILON ELASTICO PARA TRANSPORTE DE CARGA TALLA M</t>
  </si>
  <si>
    <t>FELPUDO DE ALTO TRANSITO DE 1.90 M X 1.70 M</t>
  </si>
  <si>
    <t>FIGURA DIDACTICA FRUTAS Y VERDURAS DE PLASTICO</t>
  </si>
  <si>
    <t>FUENTE DE ACERO INOXIDABLE 40 CM DE DIAMETRO</t>
  </si>
  <si>
    <t>GUANTE DE LATEX PARA SEGURIDAD TALLA 8</t>
  </si>
  <si>
    <t>GUIA CRUZADA NACIONAL POR EL DERECHO AL NOMBRE Y A LA IDENTIDAD</t>
  </si>
  <si>
    <t>GUIA DE PROCEDIMIENTO ADMINISTRATIVOS</t>
  </si>
  <si>
    <t>GUIA EL ABC DEL REGISTRO DE BENEFICIARIOS DEL PROGRAMA DE COMPLEMENTACION ALIMENTARIA</t>
  </si>
  <si>
    <t>GUIA PARA EL USO DEL LENGUAJE INCLUSIVO: SI NO ME NOMBRAS, NO EXISTO</t>
  </si>
  <si>
    <t>GUSANO DE COLORES (GUSANO TUNEL PLEGABLE)</t>
  </si>
  <si>
    <t>INTERRUPTOR TERMOMAGNETICO BIPOLAR TIPO ENGRAMPE 32 A</t>
  </si>
  <si>
    <t>INTERRUPTOR TERMOMAGNETICO TRIPOLAR TIPO ENGRAMPE 60 A</t>
  </si>
  <si>
    <t>JUEGO DE BLOQUES LOGICOS DE PLASTICO X 320 PIEZAS</t>
  </si>
  <si>
    <t>JUEGO DE MESA DE DIBUJOS DE FRUTAS, LETRAS Y NUMEROS DE PLASTICO</t>
  </si>
  <si>
    <t>JUEGO DE MESA PALITOS CHINOS DE PLASTICO</t>
  </si>
  <si>
    <t>JUEGO DE MESA SINONIMOS Y ANTONIMOS</t>
  </si>
  <si>
    <t>JUEGO DE PINCEL DE DE FIBRA SINTETICA NEGRA PLANA X 3 PIEZAS</t>
  </si>
  <si>
    <t>JUEGO DE PINCEL DE FIBRA SINTETICA NEGRA PLANA X 6 PIEZAS</t>
  </si>
  <si>
    <t>JUEGO DE YACES DE PLASTICO CON PELOTA X 5 PARES</t>
  </si>
  <si>
    <t>JUEGO DIDACTICO MOBILIARIO DE SALA DE MELAMINA (MENOR A 1/8 UIT)</t>
  </si>
  <si>
    <t>JUGUETE LANCHA DE PLASTICO 10 CM APROX.</t>
  </si>
  <si>
    <t>JUGUETE MICROSCOPIO DE PLASTICO</t>
  </si>
  <si>
    <t>LAMPARA FLUORESCENTE COMPACTA INTEGRADA 18 W</t>
  </si>
  <si>
    <t>LAMPARA FLUORESCENTE COMPACTA NO INTEGRADA 18 W 4 PINES</t>
  </si>
  <si>
    <t>LAMPARA FLUORESCENTE COMPACTA NO INTEGRADA 36 W 4 PINES</t>
  </si>
  <si>
    <t>LAMPARA FLUORESCENTE TUBULAR CIRCULAR 32 W</t>
  </si>
  <si>
    <t>LAMPARA FLUORESCENTE TUBULAR CIRCULAR 36 W</t>
  </si>
  <si>
    <t>LAMPARA FLUORESCENTE TUBULAR LINEAL 18 W</t>
  </si>
  <si>
    <t>LAMPARA FLUORESCENTE TUBULAR LINEAL 36 W</t>
  </si>
  <si>
    <t>LIBRETA ECOLOGICA IMPRESA 18 CM X 19 CM APROX. CON LAPICERO Y 100 NOTAS ADHESIVAS DE COLORES</t>
  </si>
  <si>
    <t>LIBRO JURISPRUDENCIA ELECTORAL SOBRE CUMPLIMIENTO DE LA CUOTA DE GENERO EN EL PROCESO ELECTORAL 2006</t>
  </si>
  <si>
    <t>LIBRO PACAYSIKU</t>
  </si>
  <si>
    <t>LIBRO PLAN NACIONAL DE IGUALDAD DE GENERO 2012 - 2017</t>
  </si>
  <si>
    <t>LIBRO VUELA LULU</t>
  </si>
  <si>
    <t>MANUAL FORMATIVO INTERVENCION CON VARONES PARA LA PREVENCION DE LA VIOLENCIA HACIA LA MUJER</t>
  </si>
  <si>
    <t>MEDIA DE ALGODON</t>
  </si>
  <si>
    <t>MODULO DE POLITICAS REGIONALES DE SEGURIDAD ALIMENTARIA</t>
  </si>
  <si>
    <t>PELOTA DE CUERO SINTETICO VULCANIZADO PARA VOLEIBOL Nº 5</t>
  </si>
  <si>
    <t>PELOTA DE PLASTICO 20 CM APROX.</t>
  </si>
  <si>
    <t>PELOTA DE PLASTICO DE 75 CM DE DIAMETRO</t>
  </si>
  <si>
    <t>PELOTA DE PLASTICO PARA FUTBOL Nº 5</t>
  </si>
  <si>
    <t>PELOTA DE PLASTICO PARA VOLEIBOL Nº 5</t>
  </si>
  <si>
    <t>PELOTA SALTARINA DE PVC INFLABLE 65 CM DIAMETRO</t>
  </si>
  <si>
    <t>PINCEL DE FIBRA SINTETICA Nº 0 LARGO</t>
  </si>
  <si>
    <t>PINCEL DE FIBRA SINTETICA Nº 18 PLANO</t>
  </si>
  <si>
    <t>PINCEL DE FIBRA SINTETICA Nº 6 PLANO</t>
  </si>
  <si>
    <t>PINCEL DE FIBRA SINTETICA Nº 6 PUNTA</t>
  </si>
  <si>
    <t>PLATANO DE ISLA</t>
  </si>
  <si>
    <t>PLATANO DE SEDA</t>
  </si>
  <si>
    <t>PORTA CUBIERTOS DE PLASTICO</t>
  </si>
  <si>
    <t>PORTA NOTAS ECOLOGICO IMPRESO 11 CM X 12 CM APROX. CON 100 NOTAS ADHESIVAS D/PAPEL PIEDRA DE COLORES</t>
  </si>
  <si>
    <t>PORTA NOTAS ECOLOGICO IMPRESO 11 CM X 12 CM APROX. CON 100 NOTAS ADHESIVAS DE COLORES</t>
  </si>
  <si>
    <t>PORTA NOTAS ECOLOGICO IMPRESO 6 CM X 12 CM APROX. CON LAPICERO, REGLA Y 100 NOTAS ADHESIVAS COLORES</t>
  </si>
  <si>
    <t>RODILLO DE ALIMENTACION PARA CANON COD. REF. FC67083000</t>
  </si>
  <si>
    <t>RODILLO DE SEPARACION DE PAPEL PARA CANON COD. REF. FC66661000</t>
  </si>
  <si>
    <t>RODILLO DE SEPARACION PARA CANON COD. REF.  FF61621000</t>
  </si>
  <si>
    <t>ROMPECABEZAS DE CARTON X 100 PIEZAS</t>
  </si>
  <si>
    <t>SALES DE REHIDRATACION ORAL (FORMULA OMS: 20.5 G/L) PLV</t>
  </si>
  <si>
    <t>SIRENA FIJA PARA VEHICULO</t>
  </si>
  <si>
    <t>SOLDADO DE PLASTICO 5 CM APROX.</t>
  </si>
  <si>
    <t>SUSCRIPCION ANUAL A REVISTA DE GESTION PUBLICA Y DESARROLLO</t>
  </si>
  <si>
    <t>TABLA DE PICAR DE ACRILICO 27.5 CM X 43.5 CM ESPESOR 1 CM</t>
  </si>
  <si>
    <t>TACHO DE PLASTICO 20 L APROX.</t>
  </si>
  <si>
    <t>TACHO DE PLASTICO 25 L APROX.</t>
  </si>
  <si>
    <t>TACHO DE PLASTICO CON TAPA VAIVEN 75 L APROX.</t>
  </si>
  <si>
    <t>TACHO DE PLASTICO TIPO SANSON 120 L APROX.</t>
  </si>
  <si>
    <t>TACHO DE PLASTICO TIPO SANSON 50 L APROX.</t>
  </si>
  <si>
    <t>TAZON DE ACERO INOXIDABLE X 1 L</t>
  </si>
  <si>
    <t>TAZON DE ACERO INOXIDABLE X 5 L</t>
  </si>
  <si>
    <t>TAZON DE PLASTICO X 1 L</t>
  </si>
  <si>
    <t>TAZON DE PLASTICO X 400 ML</t>
  </si>
  <si>
    <t>TEATRIN DE MADERA 90 CM X 1.60 M APROX.</t>
  </si>
  <si>
    <t>TONER DE IMPRESION PARA CANON COD. REF. EP 25 NEGRO</t>
  </si>
  <si>
    <t>TONER DE IMPRESION PARA CANON COD. REF. GPR 18 NEGRO</t>
  </si>
  <si>
    <t>TONER DE IMPRESION PARA CANON COD. REF. GPR 42 4791B003AA NEGRO</t>
  </si>
  <si>
    <t>TONER DE IMPRESION PARA HP COD. REF. 03A C3903A NEGRO</t>
  </si>
  <si>
    <t>TONER DE IMPRESION PARA HP COD. REF. 06A C3906A NEGRO</t>
  </si>
  <si>
    <t>TONER DE IMPRESION PARA HP COD. REF. 13A Q2613A NEGRO</t>
  </si>
  <si>
    <t>TONER DE IMPRESION PARA HP COD. REF. 27A C4127A NEGRO</t>
  </si>
  <si>
    <t>TONER DE IMPRESION PARA HP COD. REF. 29X C4129X NEGRO</t>
  </si>
  <si>
    <t>TONER DE IMPRESION PARA HP COD. REF. 43X C8543X NEGRO</t>
  </si>
  <si>
    <t>TONER DE IMPRESION PARA HP COD. REF. 61X C8061X NEGRO</t>
  </si>
  <si>
    <t>TONER DE IMPRESION PARA HP COD. REF. 64X CC364X NEGRO</t>
  </si>
  <si>
    <t>TONER DE IMPRESION PARA HP COD. REF. 92A C4092A NEGRO</t>
  </si>
  <si>
    <t>TONER DE IMPRESION PARA HP COD. REF. 98A 92298A NEGRO</t>
  </si>
  <si>
    <t>TONER DE IMPRESION PARA HP COD. REF. CE410X NEGRO</t>
  </si>
  <si>
    <t>TONER DE IMPRESION PARA HP COD. REF. HP 09A C3909A NEGRO</t>
  </si>
  <si>
    <t>TONER DE IMPRESION PARA KYOCERA COD. REF. 370PU010 NEGRO</t>
  </si>
  <si>
    <t>TONER DE IMPRESION PARA KYOCERA COD. REF. TK5217C CIAN</t>
  </si>
  <si>
    <t>TONER DE IMPRESION PARA KYOCERA COD. REF. TK5217K NEGRO</t>
  </si>
  <si>
    <t>TONER DE IMPRESION PARA KYOCERA COD. REF. TK5217M MAGENTA</t>
  </si>
  <si>
    <t>TONER DE IMPRESION PARA KYOCERA COD. REF. TK5217Y AMARILLO</t>
  </si>
  <si>
    <t>TONER DE IMPRESION PARA KYOCERA COD. REF. TK-8305C CIAN</t>
  </si>
  <si>
    <t>TONER DE IMPRESION PARA KYOCERA COD. REF. TK-8305K NEGRO</t>
  </si>
  <si>
    <t>TONER DE IMPRESION PARA KYOCERA COD. REF. TK-8305M MAGENTA</t>
  </si>
  <si>
    <t>TONER DE IMPRESION PARA KYOCERA COD. REF. TK-8305Y AMARILLO</t>
  </si>
  <si>
    <t>TONER DE IMPRESION PARA KYOCERA COD. REF. TK-8307C CIAN</t>
  </si>
  <si>
    <t>TONER DE IMPRESION PARA KYOCERA COD. REF. TK-8307K NEGRO</t>
  </si>
  <si>
    <t>TONER DE IMPRESION PARA KYOCERA COD. REF. TK-8307M MAGENTA</t>
  </si>
  <si>
    <t>TONER DE IMPRESION PARA KYOCERA COD. REF. TK-8307Y AMARILLO</t>
  </si>
  <si>
    <t>TONER DE IMPRESION PARA LEXMARK COD. REF. 10SO150 NEGRO</t>
  </si>
  <si>
    <t>TONER DE IMPRESION PARA XEROX COD. REF. 113R00095 NEGRO</t>
  </si>
  <si>
    <t>TUBO CORRUGADO DE PVC PARA INSTALACIONES ELECTRICAS 3/4 IN</t>
  </si>
  <si>
    <t>TUBO CORRUGADO DE PVC PARA INSTALACIONES ELECTRICAS 3/4 IN X 50 M</t>
  </si>
  <si>
    <t>TUBO DE PVC PARA INSTALACIONES ELECTRICAS SAP 1 IN X 3 M</t>
  </si>
  <si>
    <t>UNIDAD DE DISTRIBUCION DE ENERGIA (PDU) - SWITCHED RACK PDU - PARA RACK 15A</t>
  </si>
  <si>
    <t>UNIFORME DE FAENA TECNICO DE ENFERMERIA - CABALLERO</t>
  </si>
  <si>
    <t>VASO DE PLASTICO 250 ML APROX.</t>
  </si>
  <si>
    <t>VASO MEDIDOR DE PLASTICO TRANSPARENTE 250 ML</t>
  </si>
  <si>
    <t>VENDA DE ALGODON 5 IN X 4 YD</t>
  </si>
  <si>
    <t>VENDA DE ALGODON 6 IN X 5 YD</t>
  </si>
  <si>
    <t>CONSULTORIA EN INVESTIGACION EN CIENCIAS SOCIALES</t>
  </si>
  <si>
    <t>SERVICIO ESPECIALIZADO EN GESTION DE SALUD</t>
  </si>
  <si>
    <t>SERVICIO DE ELABORACION DE CONTENIDO DE MODULO DE CAPACITACION</t>
  </si>
  <si>
    <t>SERVICIO ESPECIALIZADO EN CONTRATACIONES PUBLICAS</t>
  </si>
  <si>
    <t>SERVICIO DE PRODUCCION Y REALIZACION DE EVENTOS CONMEMORATIVOS INSTITUCIONALES</t>
  </si>
  <si>
    <t>SERVICIO ESPECIALIZADO EN ASISTENCIA TECNICA EN PROTECCION SOCIAL</t>
  </si>
  <si>
    <t>SERVICIO DE CREACION DE MARCA</t>
  </si>
  <si>
    <t>SERVICIO DE ESPECIALISTA EN TEMAS DE FORMULACION Y PROGRAMACION DE PRESUPUESTO</t>
  </si>
  <si>
    <t>SERVICIO DE APOYO EN ORGANIZACION DE EVENTOS</t>
  </si>
  <si>
    <t>SERVICIO DE REGISTRO Y ACREDITACION DE ASISTENTES A EVENTO</t>
  </si>
  <si>
    <t>FORMATO 02</t>
  </si>
  <si>
    <t>Indicador de la actividad</t>
  </si>
  <si>
    <t>PROGRAMACION FISICA Y FINANCIERA DE LA ACTIVIDAD OPERATIVA</t>
  </si>
  <si>
    <t>IDA</t>
  </si>
  <si>
    <t>ID</t>
  </si>
  <si>
    <t>IDI</t>
  </si>
  <si>
    <t>BS. COD</t>
  </si>
  <si>
    <t>BS. DENOMINACION</t>
  </si>
  <si>
    <t>ITEM PMF. ENE</t>
  </si>
  <si>
    <t>ITEM PMF. FEB</t>
  </si>
  <si>
    <t>ITEM PMF. MAR</t>
  </si>
  <si>
    <t>ITEM PMF. ABR</t>
  </si>
  <si>
    <t>ITEM PMF. MAY</t>
  </si>
  <si>
    <t>ITEM PMF. JUN</t>
  </si>
  <si>
    <t>ITEM PMF. JUL</t>
  </si>
  <si>
    <t>ITEM PMF. AGO</t>
  </si>
  <si>
    <t>ITEM PMF. SEP</t>
  </si>
  <si>
    <t>ITEM PMF. OCT</t>
  </si>
  <si>
    <t>ITEM PMF. NOV</t>
  </si>
  <si>
    <t>ITEM PMF. DIC</t>
  </si>
  <si>
    <t>ITEM DPP. ENE</t>
  </si>
  <si>
    <t>ITEM DPP. FEB</t>
  </si>
  <si>
    <t>ITEM DPP. MAR</t>
  </si>
  <si>
    <t>ITEM DPP. ABR</t>
  </si>
  <si>
    <t>ITEM DPP. MAY</t>
  </si>
  <si>
    <t>ITEM DPP. JUN</t>
  </si>
  <si>
    <t>ITEM DPP. JUL</t>
  </si>
  <si>
    <t>ITEM DPP. AGO</t>
  </si>
  <si>
    <t>ITEM DPP. SEP</t>
  </si>
  <si>
    <t>ITEM DPP. OCT</t>
  </si>
  <si>
    <t>ITEM DPP. NOV</t>
  </si>
  <si>
    <t>ITEM DPP. DIC</t>
  </si>
  <si>
    <t>TAR DPP. ENE</t>
  </si>
  <si>
    <t>TAR DPP. FEB</t>
  </si>
  <si>
    <t>TAR DPP. MAR</t>
  </si>
  <si>
    <t>TAR DPP. ABR</t>
  </si>
  <si>
    <t>TAR DPP. MAY</t>
  </si>
  <si>
    <t>TAR DPP. JUN</t>
  </si>
  <si>
    <t>TAR DPP. JUL</t>
  </si>
  <si>
    <t>TAR DPP. AGO</t>
  </si>
  <si>
    <t>TAR DPP. SEP</t>
  </si>
  <si>
    <t>TAR DPP. OCT</t>
  </si>
  <si>
    <t>TAR DPP. NOV</t>
  </si>
  <si>
    <t>TAR DPP. DIC</t>
  </si>
  <si>
    <t>TAR PMF. ENE</t>
  </si>
  <si>
    <t>TAR PMF. FEB</t>
  </si>
  <si>
    <t>TAR PMF. MAR</t>
  </si>
  <si>
    <t>TAR PMF. ABR</t>
  </si>
  <si>
    <t>TAR PMF. MAY</t>
  </si>
  <si>
    <t>TAR PMF. JUN</t>
  </si>
  <si>
    <t>TAR PMF. JUL</t>
  </si>
  <si>
    <t>TAR PMF. AGO</t>
  </si>
  <si>
    <t>TAR PMF. SEP</t>
  </si>
  <si>
    <t>TAR PMF. OCT</t>
  </si>
  <si>
    <t>TAR PMF. NOV</t>
  </si>
  <si>
    <t>TAR PMF. DIC</t>
  </si>
  <si>
    <t>TAR TOTAL META FISICA</t>
  </si>
  <si>
    <t>TAR UM. COD</t>
  </si>
  <si>
    <t>TAR UM. DENOMINACION</t>
  </si>
  <si>
    <t>TAR MONTO UNITARIO</t>
  </si>
  <si>
    <t>TAR MONTO TOTAL</t>
  </si>
  <si>
    <t>TAREA</t>
  </si>
  <si>
    <t>ITEM</t>
  </si>
  <si>
    <t>ACT UM. COD</t>
  </si>
  <si>
    <t>ACT UM. DENOMINACION</t>
  </si>
  <si>
    <t>ACT CANTIDAD</t>
  </si>
  <si>
    <t>TAR CANTIDAD</t>
  </si>
  <si>
    <t>ACT TIPO META</t>
  </si>
  <si>
    <t>ACT INICIO</t>
  </si>
  <si>
    <t>ACT FIN</t>
  </si>
  <si>
    <t>COD DUO</t>
  </si>
  <si>
    <t>ACT PMF. ENE</t>
  </si>
  <si>
    <t>ACT PMF. FEB</t>
  </si>
  <si>
    <t>ACT PMF. MAR</t>
  </si>
  <si>
    <t>ACT PMF. ABR</t>
  </si>
  <si>
    <t>ACT PMF. MAY</t>
  </si>
  <si>
    <t>ACT PMF. JUN</t>
  </si>
  <si>
    <t>ACT PMF. JUL</t>
  </si>
  <si>
    <t>ACT PMF. AGO</t>
  </si>
  <si>
    <t>ACT PMF. SEP</t>
  </si>
  <si>
    <t>ACT PMF. OCT</t>
  </si>
  <si>
    <t>ACT PMF. NOV</t>
  </si>
  <si>
    <t>ACT PMF. DIC</t>
  </si>
  <si>
    <t>ACT TOTAL META FISICA</t>
  </si>
  <si>
    <t>ITEM UM</t>
  </si>
  <si>
    <t>ITEM CANTIDAD</t>
  </si>
  <si>
    <t>ITEM MONTO UNITARIO</t>
  </si>
  <si>
    <t>ITEM TOTAL META FISICA</t>
  </si>
  <si>
    <t>ITEM MONTO TOTAL</t>
  </si>
  <si>
    <t>INDICADOR DE LA ACTIVIDAD</t>
  </si>
  <si>
    <t>ACT DPP. ENE</t>
  </si>
  <si>
    <t>ACT DPP. FEB</t>
  </si>
  <si>
    <t>ACT DPP. MAR</t>
  </si>
  <si>
    <t>ACT DPP. ABR</t>
  </si>
  <si>
    <t>ACT DPP. MAY</t>
  </si>
  <si>
    <t>ACT DPP. JUN</t>
  </si>
  <si>
    <t>ACT DPP. JUL</t>
  </si>
  <si>
    <t>ACT DPP. AGO</t>
  </si>
  <si>
    <t>ACT DPP. SEP</t>
  </si>
  <si>
    <t>ACT DPP. OCT</t>
  </si>
  <si>
    <t>ACT DPP. NOV</t>
  </si>
  <si>
    <t>ACT DPP. DIC</t>
  </si>
  <si>
    <t>ACT MONTO TOTAL</t>
  </si>
  <si>
    <t>DIRECCION / OFICINA / UNIDAD</t>
  </si>
  <si>
    <t>Identificador de item</t>
  </si>
  <si>
    <t>ACTIVIDAD / TAREA</t>
  </si>
  <si>
    <t>TAREAS / ITEMS</t>
  </si>
  <si>
    <t>A.E.S.2.1</t>
  </si>
  <si>
    <t>A.E.S.2.2</t>
  </si>
  <si>
    <t>OCO</t>
  </si>
  <si>
    <t>K</t>
  </si>
  <si>
    <t>CONTRATO ADMINISTRATIVO DE SERVICIOS</t>
  </si>
  <si>
    <t>APORTES AL ESSALUD</t>
  </si>
  <si>
    <t>CAJA CHICA</t>
  </si>
  <si>
    <t>PRACTICAS PRE PROFESIONALES</t>
  </si>
  <si>
    <t>COMISION DE SERVICIOS</t>
  </si>
  <si>
    <t>VIATICOS</t>
  </si>
  <si>
    <t>K000000000001</t>
  </si>
  <si>
    <t>K000000000002</t>
  </si>
  <si>
    <t>K000000000003</t>
  </si>
  <si>
    <t>K000000000004</t>
  </si>
  <si>
    <t>K000000000005</t>
  </si>
  <si>
    <t>K000000000006</t>
  </si>
  <si>
    <t>OTROS</t>
  </si>
  <si>
    <t>2.3.2.8.11</t>
  </si>
  <si>
    <t>2.3.2.7.5.2</t>
  </si>
  <si>
    <t>2.3.2.8.1.2</t>
  </si>
  <si>
    <t>2.3.2.1.2.1</t>
  </si>
  <si>
    <t>2.3.2.1.2.2</t>
  </si>
  <si>
    <t>2.3.1.6.1.99</t>
  </si>
  <si>
    <t>2.3.1.5.3.1</t>
  </si>
  <si>
    <t>2.3.1.3.1.3</t>
  </si>
  <si>
    <t>2.3.1.5.3.2</t>
  </si>
  <si>
    <t>2.3.1.5.99.99</t>
  </si>
  <si>
    <t>2.3.1.1.1.1</t>
  </si>
  <si>
    <t>2.6.3.2.1.2</t>
  </si>
  <si>
    <t>2.6.3.2.9.99</t>
  </si>
  <si>
    <t>2.3.1.5.1.1</t>
  </si>
  <si>
    <t>2.3.1.5.1.2</t>
  </si>
  <si>
    <t>2.3.1.5.4.1</t>
  </si>
  <si>
    <t>2.3.1.8.1.2</t>
  </si>
  <si>
    <t>2.3.1.8.1.99</t>
  </si>
  <si>
    <t>2.3.1.99.1.1</t>
  </si>
  <si>
    <t>2.3.1.8.1.1</t>
  </si>
  <si>
    <t>2.3.1.6.1.3</t>
  </si>
  <si>
    <t>2.3.1.2.1.2</t>
  </si>
  <si>
    <t>2.3.2.4.1.3</t>
  </si>
  <si>
    <t>2.6.3.2.3.1</t>
  </si>
  <si>
    <t>2.3.1.9.1.1</t>
  </si>
  <si>
    <t>2.6.3.1.1.1</t>
  </si>
  <si>
    <t>2.6.3.2.1.1</t>
  </si>
  <si>
    <t>2.3.1.99.1.3</t>
  </si>
  <si>
    <t>2.3.1.2.1.1</t>
  </si>
  <si>
    <t>2.3.2.7.10.1</t>
  </si>
  <si>
    <t>2.3.1.11.1.4</t>
  </si>
  <si>
    <t>2.3.1.2.1.3</t>
  </si>
  <si>
    <t>2.3.1.6.1.2</t>
  </si>
  <si>
    <t>2.3.1.8.2.1</t>
  </si>
  <si>
    <t>2.3.1.11.1.3</t>
  </si>
  <si>
    <t>2.3.1.3.1.1</t>
  </si>
  <si>
    <t>2.6.3.2.9.1</t>
  </si>
  <si>
    <t>2.3.1.10.1.4</t>
  </si>
  <si>
    <t>2.3.1.9.1.2</t>
  </si>
  <si>
    <t>2.6.6.1.3.2</t>
  </si>
  <si>
    <t>2.3.1.11.11</t>
  </si>
  <si>
    <t>2.3.1.6.1.1</t>
  </si>
  <si>
    <t>2.3.1.11.16</t>
  </si>
  <si>
    <t>2.6.3.2.3.3</t>
  </si>
  <si>
    <t>2.3.1.11.14</t>
  </si>
  <si>
    <t>2.3.2.4.1.1</t>
  </si>
  <si>
    <t>2.3.2.7.11.99</t>
  </si>
  <si>
    <t>2.3.2.7.1.2</t>
  </si>
  <si>
    <t>2.3.2.7.1.1</t>
  </si>
  <si>
    <t>2.3.2.7.2.1</t>
  </si>
  <si>
    <t>2.3.2.7.4.99</t>
  </si>
  <si>
    <t>2.3.2.4.1.99</t>
  </si>
  <si>
    <t>2.3.2.4.1.5</t>
  </si>
  <si>
    <t>2.3.2.7.4.3</t>
  </si>
  <si>
    <t>2.3.2.2.4.1</t>
  </si>
  <si>
    <t>2.3.2.7.3.1</t>
  </si>
  <si>
    <t>2.3.2.2.4.4</t>
  </si>
  <si>
    <t>2.3.2.4.1.4</t>
  </si>
  <si>
    <t>2.3.2.6.3.1</t>
  </si>
  <si>
    <t>2.3.2.6.3.99</t>
  </si>
  <si>
    <t>2.5.4.3.2.1</t>
  </si>
  <si>
    <t>2.3.2.2.3.1</t>
  </si>
  <si>
    <t>2.3.2.7.11.2</t>
  </si>
  <si>
    <t>2.3.2.5.1.4</t>
  </si>
  <si>
    <t>2.3.2.5.1.2</t>
  </si>
  <si>
    <t>BEBIDA GASEOSA X 500 mL</t>
  </si>
  <si>
    <t>2.3. 1  1. 1  1</t>
  </si>
  <si>
    <t>B091100040024</t>
  </si>
  <si>
    <t>JUGO DE FRUTAS X 500 mL</t>
  </si>
  <si>
    <t>JUGO DE FRUTAS X 235 mL</t>
  </si>
  <si>
    <t>B091100070054</t>
  </si>
  <si>
    <t>AGUA DE MESA SIN GAS X 500 mL</t>
  </si>
  <si>
    <t>GALLETA SALADA X 26 g APROX.</t>
  </si>
  <si>
    <t>B096800010246</t>
  </si>
  <si>
    <t>GALLETA SALADA X 75 g APROX.</t>
  </si>
  <si>
    <t>B097900090068</t>
  </si>
  <si>
    <t>KEKE DE VAINILLA X 55 g</t>
  </si>
  <si>
    <t>B112204460009</t>
  </si>
  <si>
    <t>CALEFACTOR DE 1500 W</t>
  </si>
  <si>
    <t>2.6. 3  2. 9  1</t>
  </si>
  <si>
    <t>B112220300010</t>
  </si>
  <si>
    <t>CONGELADORA ELECTRICA HORIZONTAL DE 400 L APROX.</t>
  </si>
  <si>
    <t>B112236140117</t>
  </si>
  <si>
    <t>EQUIPO PARA AIRE ACONDICIONADO TIPO DOMESTICO DE 6000 BTU TIPO SPLIT</t>
  </si>
  <si>
    <t>B112236140118</t>
  </si>
  <si>
    <t>EQUIPO PARA AIRE ACONDICIONADO TIPO DOMESTICO DE 21000 BTU TIPO SPLIT TECHO</t>
  </si>
  <si>
    <t>B112263860093</t>
  </si>
  <si>
    <t>REFRIGERADORA ELECTRICA DOMESTICA DE 550 L</t>
  </si>
  <si>
    <t>B112279700014</t>
  </si>
  <si>
    <t>VENTILADOR ELECTRICO DE PIE DE 3 VELOCIDADES</t>
  </si>
  <si>
    <t>B112291580004</t>
  </si>
  <si>
    <t>VENTILADOR ELECTRICO TIPO COLUMNA O TORRE DE 3 VELOCIDADES</t>
  </si>
  <si>
    <t>B133000160080</t>
  </si>
  <si>
    <t>DETERGENTE GRANULADO X 15 kg</t>
  </si>
  <si>
    <t>2.3. 1  5. 3  1</t>
  </si>
  <si>
    <t>B133000160114</t>
  </si>
  <si>
    <t>DETERGENTE EN POLVO X 7.6 kg</t>
  </si>
  <si>
    <t>B133000290002</t>
  </si>
  <si>
    <t>CERA LIQUIDA PARA AUTOMOVIL X 450 g</t>
  </si>
  <si>
    <t>B133000360041</t>
  </si>
  <si>
    <t>CHAMPU PARA LIMPIEZA DE VEHICULOS X 1 L</t>
  </si>
  <si>
    <t>B135000090043</t>
  </si>
  <si>
    <t>ESPONJA DE POLIPROPILENO</t>
  </si>
  <si>
    <t>B135000090072</t>
  </si>
  <si>
    <t>RODILLO DE ESPONJA SINTETICA 20 cm</t>
  </si>
  <si>
    <t>B135000360020</t>
  </si>
  <si>
    <t>GUANTE DE POLIETILENO DESCARTABLE TALLA M</t>
  </si>
  <si>
    <t>B139000100004</t>
  </si>
  <si>
    <t>PEINE DE PLASTICO CHICO DE BOLSILLO</t>
  </si>
  <si>
    <t>JABON DE TOCADOR LIQUIDO X 500 mL</t>
  </si>
  <si>
    <t>PAPEL HIGIENICO X 500 m</t>
  </si>
  <si>
    <t>B139200160136</t>
  </si>
  <si>
    <t>PAPEL TOALLA X 200 m APROX.</t>
  </si>
  <si>
    <t>B139200160279</t>
  </si>
  <si>
    <t>PAPEL TOALLA 19 cm X 19 cm APROX. X 200 HOJAS</t>
  </si>
  <si>
    <t>B140400030178</t>
  </si>
  <si>
    <t>SISTEMA OPERATIVO PARA SERVIDOR INCLUYE LICENCIA</t>
  </si>
  <si>
    <t>B140400030729</t>
  </si>
  <si>
    <t>SOFTWARE DE BACKUP Y PROTECCION DE DATOS</t>
  </si>
  <si>
    <t>B140400030797</t>
  </si>
  <si>
    <t>SOFTWARE DE ANALISIS ESTADISTICO</t>
  </si>
  <si>
    <t>B140400030815</t>
  </si>
  <si>
    <t>SOFTWARE DE MODELAMIENTO Y ANALISIS DE DATOS</t>
  </si>
  <si>
    <t>B140400031055</t>
  </si>
  <si>
    <t>SOFTWARE DE CONTROL DE LLAMADAS TELEFONICAS</t>
  </si>
  <si>
    <t>B140400031090</t>
  </si>
  <si>
    <t>SOFTWARE DE CONTABILIDAD</t>
  </si>
  <si>
    <t>B140400031339</t>
  </si>
  <si>
    <t>SOFTWARE DE SISTEMA PRESUPUESTARIO</t>
  </si>
  <si>
    <t>B140400031449</t>
  </si>
  <si>
    <t>SOFTWARE (INC. LICENCIA) DE SERVIDOR PARA VIRTUALIZACION</t>
  </si>
  <si>
    <t>2.6. 6  1. 3 99</t>
  </si>
  <si>
    <t>B140400031824</t>
  </si>
  <si>
    <t>SOFTWARE ( INC. LICENCIA) MODULO DE PLANILLAS Y REMUNERACIONES</t>
  </si>
  <si>
    <t>B140400032068</t>
  </si>
  <si>
    <t>SOFTWARE (INC. LICENCIA) PARA VIRTUALIZACION Y ADMINISTRACION DE MAQUINAS VIRTUALES</t>
  </si>
  <si>
    <t>B140400040184</t>
  </si>
  <si>
    <t>LICENCIA DE SOFTWARE DE ANÁLISIS ESTADÍSTICO (SOLO LICENCIA)</t>
  </si>
  <si>
    <t>B166600010009</t>
  </si>
  <si>
    <t>CAFETERA DE ACERO QUIRURGICO DE 1 L (MENOR A 1/8 UIT)</t>
  </si>
  <si>
    <t>2.3. 1  7. 1  1</t>
  </si>
  <si>
    <t>B166600020001</t>
  </si>
  <si>
    <t>OLLA DE ACERO INOXIDABLE 10 L APROX.</t>
  </si>
  <si>
    <t>B166600020069</t>
  </si>
  <si>
    <t>OLLA DE ACERO INOXIDABLE DE 30 L</t>
  </si>
  <si>
    <t>B169400050002</t>
  </si>
  <si>
    <t>CUCHILLO DE ACERO INOXIDABLE 15 cm CON MANGO DE MADERA</t>
  </si>
  <si>
    <t>B169400050073</t>
  </si>
  <si>
    <t>CUCHILLO DE ACERO INOXIDABLE 20 cm CON MANGO DE MADERA</t>
  </si>
  <si>
    <t>B169400320277</t>
  </si>
  <si>
    <t>JUEGO DE UTENSILIOS DE COCINA DE ACERO INOXIDABLE X 2 PIEZAS</t>
  </si>
  <si>
    <t>B169900080048</t>
  </si>
  <si>
    <t>B169900080076</t>
  </si>
  <si>
    <t>TAZA DE ACERO INOXIDABLE DE 450 mL</t>
  </si>
  <si>
    <t>B169900180113</t>
  </si>
  <si>
    <t>JUEGO DE PLATOS DE LOZA DE 30 PIEZAS</t>
  </si>
  <si>
    <t>B169900380111</t>
  </si>
  <si>
    <t>TOMATODO DE PLASTICO</t>
  </si>
  <si>
    <t>B169900380203</t>
  </si>
  <si>
    <t>JUEGO DE VAJILLA (PLATO HONDO, PLATO TENDIDO, PLATO PARA POSTRE) DE ACERO INOXIDABLE X 3 PIEZAS</t>
  </si>
  <si>
    <t>B169900430048</t>
  </si>
  <si>
    <t>VASO DESCARTABLE DE POLIESTIRENO EXPANDIDO  X 8 fl oz</t>
  </si>
  <si>
    <t>2.3. 1  3. 1  1</t>
  </si>
  <si>
    <t>GAS LICUADO DE PETROLEO</t>
  </si>
  <si>
    <t>B199100100228</t>
  </si>
  <si>
    <t>MICROFONO DE MANO PARA RADIO VHF</t>
  </si>
  <si>
    <t>2.3. 1  6. 1  2</t>
  </si>
  <si>
    <t>B199100100229</t>
  </si>
  <si>
    <t>MICROFONO DE MANO PARA RADIO HF</t>
  </si>
  <si>
    <t>B207300070143</t>
  </si>
  <si>
    <t>ESPEJO 2 mm X 30 cm X 40 cm</t>
  </si>
  <si>
    <t>2.3. 1 99. 1 99</t>
  </si>
  <si>
    <t>B252228790002</t>
  </si>
  <si>
    <t>LAVADORA ELECTRICA INDUSTRIAL DE 20 kg</t>
  </si>
  <si>
    <t>2.6. 3  2. 9  2</t>
  </si>
  <si>
    <t>B252228790013</t>
  </si>
  <si>
    <t>LAVADORA ELECTRICA INDUSTRIAL DE 15 kg</t>
  </si>
  <si>
    <t>B252295960006</t>
  </si>
  <si>
    <t>SECADORA INDUSTRIAL PARA ROPA DE 20 kg</t>
  </si>
  <si>
    <t>B317500100901</t>
  </si>
  <si>
    <t>PUNTERO LASER (MENOR DE 1/8 UIT) TIPO LLAVERO</t>
  </si>
  <si>
    <t>B322218180023</t>
  </si>
  <si>
    <t>COCINA A GAS INDUSTRIAL DE 5 HORNILLAS DE ACERO INOXIDABLE</t>
  </si>
  <si>
    <t>B322264140012</t>
  </si>
  <si>
    <t>LICUADORA ELECTRICA 2 L</t>
  </si>
  <si>
    <t>B322292130003</t>
  </si>
  <si>
    <t>TERMO ELÉCTRICO 5 L</t>
  </si>
  <si>
    <t>B374200100042</t>
  </si>
  <si>
    <t>PAPEL FOTOGRAFICO DE 120 g 36 in X 30 m PARA PLOTTER</t>
  </si>
  <si>
    <t>2.3. 1  5. 1  2</t>
  </si>
  <si>
    <t>ANILLO DE PLASTICO DE 7/8 in (22 mm)</t>
  </si>
  <si>
    <t>B443600040226</t>
  </si>
  <si>
    <t>ANILLO DE PLASTICO DE 1/2 in  (12 mm)</t>
  </si>
  <si>
    <t>B443600040229</t>
  </si>
  <si>
    <t>ANILLO DE PLASTICO DE 5/8 in  (16 mm)</t>
  </si>
  <si>
    <t>ESPIRAL PLASTICO DE 1 in</t>
  </si>
  <si>
    <t>ESPIRAL PLASTICO DE 1 in 1/2</t>
  </si>
  <si>
    <t>B443600130051</t>
  </si>
  <si>
    <t>ESPIRAL PLASTICO DE 1/2 in</t>
  </si>
  <si>
    <t>B443600130087</t>
  </si>
  <si>
    <t>ESPIRAL DE PLASTICO DE 2 in</t>
  </si>
  <si>
    <t>B443600130088</t>
  </si>
  <si>
    <t>ESPIRAL DE PLASTICO DE 3/8 in</t>
  </si>
  <si>
    <t>B443600130093</t>
  </si>
  <si>
    <t>ESPIRAL PLASTICO DE 9/16 in</t>
  </si>
  <si>
    <t>ESPIRAL PLASTICO DE 3/4 in</t>
  </si>
  <si>
    <t>B443600130103</t>
  </si>
  <si>
    <t>ESPIRAL PLASTICO DE 7/8 in</t>
  </si>
  <si>
    <t>B443600130104</t>
  </si>
  <si>
    <t>ESPIRAL PLASTICO DE 7/16 in</t>
  </si>
  <si>
    <t>B443600130105</t>
  </si>
  <si>
    <t>ESPIRAL DE PLASTICO DE 1 3/4 in</t>
  </si>
  <si>
    <t>B443600130106</t>
  </si>
  <si>
    <t>ESPIRAL DE PLASTICO DE 1 1/4 in</t>
  </si>
  <si>
    <t>B443600130107</t>
  </si>
  <si>
    <t>ESPIRAL DE PLASTICO DE 5/16 in</t>
  </si>
  <si>
    <t>B443600130108</t>
  </si>
  <si>
    <t>ESPIRAL DE PLASTICO DE 1 1/8 in</t>
  </si>
  <si>
    <t>B443600130118</t>
  </si>
  <si>
    <t>ESPIRAL DE PLASTICO  12 mm</t>
  </si>
  <si>
    <t>B443600130119</t>
  </si>
  <si>
    <t>ESPIRAL DE PLASTICO  14 mm</t>
  </si>
  <si>
    <t>B443600130120</t>
  </si>
  <si>
    <t>ESPIRAL DE PLASTICO  17 mm</t>
  </si>
  <si>
    <t>B443600130121</t>
  </si>
  <si>
    <t>ESPIRAL DE PLASTICO  23 mm</t>
  </si>
  <si>
    <t>B443600130122</t>
  </si>
  <si>
    <t>ESPIRAL DE PLASTICO  25 mm</t>
  </si>
  <si>
    <t>B443600130125</t>
  </si>
  <si>
    <t>ESPIRAL DE PLASTICO  40 mm</t>
  </si>
  <si>
    <t>B443600230035</t>
  </si>
  <si>
    <t>TAPA CON CONTRATAPA PLASTIFICADAS PARA ANILLADO TAMAÑO OFICIO X 100 JUEGOS</t>
  </si>
  <si>
    <t>B443600230036</t>
  </si>
  <si>
    <t>TAPA PLASTIFICADA PARA ANILLADO  TAMAÑO A4</t>
  </si>
  <si>
    <t>B443600230093</t>
  </si>
  <si>
    <t>TAPA CON CONTRATAPA DE CARTON PLASTIFICADO TAMAÑO OFICIO</t>
  </si>
  <si>
    <t>2.6. 3  2. 9  4</t>
  </si>
  <si>
    <t>B470300030134</t>
  </si>
  <si>
    <t>VOLANTE INFORMATIVO</t>
  </si>
  <si>
    <t>2.3. 1 99. 1  3</t>
  </si>
  <si>
    <t>B470300080574</t>
  </si>
  <si>
    <t>AFICHE INFORMATIVO CODIGO DE ETICA DE LA FUNCION PUBLICA</t>
  </si>
  <si>
    <t>B470300140438</t>
  </si>
  <si>
    <t>LLAVERO DE CORROSPUN CON LOGOTIPO</t>
  </si>
  <si>
    <t>B470300140938</t>
  </si>
  <si>
    <t>PANEL INFOGRAFICO DE MDF Y VINIL 90 cm X 2 m</t>
  </si>
  <si>
    <t>B470300150222</t>
  </si>
  <si>
    <t>LAMINA PARA ROTAFOLIO EN BANNER 50 cm X 70 cm</t>
  </si>
  <si>
    <t>B470300150230</t>
  </si>
  <si>
    <t>LÁMINA PARA ROTAFOLIO 23 cm X 31 cm</t>
  </si>
  <si>
    <t>B470300210012</t>
  </si>
  <si>
    <t>FOTOCHECK DE CARTULINA PLASTIFICADA CON CINTA GRABADA</t>
  </si>
  <si>
    <t>B474000020949</t>
  </si>
  <si>
    <t>FOLLETO ROTAFOLIO DE ESCRITORIO</t>
  </si>
  <si>
    <t>B475100031031</t>
  </si>
  <si>
    <t>LIBRETA ECOLÓGICA IMPRESA 13 cm X 18 cm X 80 HOJAS</t>
  </si>
  <si>
    <t>B475100040655</t>
  </si>
  <si>
    <t>FOLDER TIPO CARPETA EN CARTULINA FOLCOTE CON LOGOTIPO</t>
  </si>
  <si>
    <t>B501100020083</t>
  </si>
  <si>
    <t>BOLSA DE PAPEL KRAFT 18 cm X 31 cm APROX.</t>
  </si>
  <si>
    <t>B501100041995</t>
  </si>
  <si>
    <t>BOLSA DE POLIETILENO TRANSPARENTE 3 µm X 35 cm X 53 cm</t>
  </si>
  <si>
    <t>BOLSA DE TELA ECOLOGICA 27 cm X 33 cm APROX.</t>
  </si>
  <si>
    <t>B503300250045</t>
  </si>
  <si>
    <t>CINTA DE PLASTICO ADHESIVA PARA EMBALAJE 2 in X 110 yd</t>
  </si>
  <si>
    <t>B503300250052</t>
  </si>
  <si>
    <t>CINTA DE PLASTICO ADHESIVA PARA EMBALAJE 2 in X 100 m</t>
  </si>
  <si>
    <t>B513000040015</t>
  </si>
  <si>
    <t>ROTAFOLIO DE PESTE- MATERIAL DE TELA</t>
  </si>
  <si>
    <t>2.6. 3  2. 4  1</t>
  </si>
  <si>
    <t>B541100015695</t>
  </si>
  <si>
    <t>LIBRO INVESTIGACION SOCIAL</t>
  </si>
  <si>
    <t>B541100016435</t>
  </si>
  <si>
    <t>LIBRO MENSAJES DE REFLEXION</t>
  </si>
  <si>
    <t>B541100056268</t>
  </si>
  <si>
    <t>LIBRO GESTIÓN DE RECURSOS HUMANOS EN EL SECTOR PÚBLICO</t>
  </si>
  <si>
    <t>B541100056815</t>
  </si>
  <si>
    <t>LIBRO LINEAMIENTOS ÉTICOS PARA LAS INVESTIGACIONES EN VIOLENCIA FAMILIAR Y SEXUAL</t>
  </si>
  <si>
    <t>B541100057924</t>
  </si>
  <si>
    <t>LIBRO TRATAMIENTO LEGAL DE LA VIOLENCIA SEXUAL CONTRA LA MUJER EN LOS EXPEDIENTES JUDICIALES</t>
  </si>
  <si>
    <t>B541100057926</t>
  </si>
  <si>
    <t>LIBRO PERFIL SOCIOPSICOLÓGICO DE HOMBRES SENTENCIADOS POR VIOLENCIA SEXUAL CONTRA MUJERES INTERNAS EN ESTABLEC. PENITEN. DE PUCALLPA,HUANCAYO Y HUACHO</t>
  </si>
  <si>
    <t>B541100062081</t>
  </si>
  <si>
    <t>COMPENDIO DE BUENAS PRÁCTICAS</t>
  </si>
  <si>
    <t>B541100062082</t>
  </si>
  <si>
    <t>LIBRO ESTADO DE LAS INVESTIGACIONES SOBRE VIOLENCIA FAMILIAR Y SEXUAL EN EL PERÚ 2011-2015</t>
  </si>
  <si>
    <t>B541100062083</t>
  </si>
  <si>
    <t>LIBRO COSTOS ECONÓMICOS DE LA VIOLENCIA FAMILIAR EN EL PERÚ</t>
  </si>
  <si>
    <t>B545000010162</t>
  </si>
  <si>
    <t>SUSCRIPCION MENSUAL A DIARIO PERU 21</t>
  </si>
  <si>
    <t>B545000020207</t>
  </si>
  <si>
    <t>SUSCRIPCION ANUAL A REVISTA ACTUALIDAD EMPRESARIAL</t>
  </si>
  <si>
    <t>B545000020865</t>
  </si>
  <si>
    <t>SUSCRIPCION ANUAL A REVISTA GACETA CONSTITUCIONAL</t>
  </si>
  <si>
    <t>B545000021079</t>
  </si>
  <si>
    <t>SUSCRIPCION ANUAL A REVISTA ADMINISTRACION PUBLICA Y CONTROL</t>
  </si>
  <si>
    <t>B646100030161</t>
  </si>
  <si>
    <t>TACHO DE PLÁSTICO CON PEDAL 6 L APROX.</t>
  </si>
  <si>
    <t>B646100050799</t>
  </si>
  <si>
    <t>PORTA NOMBRE DE ACRÍLICO 10 cm X 20 cm</t>
  </si>
  <si>
    <t>B646100080046</t>
  </si>
  <si>
    <t>TINA BATEA DE PLÁSTICO X 12 L</t>
  </si>
  <si>
    <t>BOTIQUIN DE MADERA 20 cm X 30 cm</t>
  </si>
  <si>
    <t>TACHO DE MADERA PARA BASURA 22 cm X 28 cm X 28 cm</t>
  </si>
  <si>
    <t>B675011400002</t>
  </si>
  <si>
    <t>LAVADORA DE ROPA EN SECO DE 20 kg</t>
  </si>
  <si>
    <t>2.6. 3  2. 9 99</t>
  </si>
  <si>
    <t>B675024700001</t>
  </si>
  <si>
    <t>MAQUINA DE COSER RECTA INDUSTRIAL</t>
  </si>
  <si>
    <t>B675025250001</t>
  </si>
  <si>
    <t>MAQUINA DE COSER RECUBRIDORA</t>
  </si>
  <si>
    <t>B675025800003</t>
  </si>
  <si>
    <t>MAQUINA DE COSER REMALLADORA INDUSTRIAL</t>
  </si>
  <si>
    <t>B675075850001</t>
  </si>
  <si>
    <t>MAQUINA TEJEDORA</t>
  </si>
  <si>
    <t>B676457820001</t>
  </si>
  <si>
    <t>RACK PARA RADIO, TV, LUCES Y TELECINE</t>
  </si>
  <si>
    <t>2.6. 3  2. 1  2</t>
  </si>
  <si>
    <t>CINTA ADHESIVA TRANSPARENTE 1 in X 72 yd</t>
  </si>
  <si>
    <t>B710300010014</t>
  </si>
  <si>
    <t>CINTA ADHESIVA TRANSPARENTE 1 in X 36 yd</t>
  </si>
  <si>
    <t>CINTA ADHESIVA TRANSPARENTE 1/2 in X 72 yd</t>
  </si>
  <si>
    <t>CINTA ADHESIVA TRANSPARENTE 3/4 in X 72 yd</t>
  </si>
  <si>
    <t>B710300010083</t>
  </si>
  <si>
    <t>CINTA ADHESIVA TRANSPARENTE 3 in X 55 yd</t>
  </si>
  <si>
    <t>ETIQUETA AUTOADHESIVA 1 in X 3 in X 100</t>
  </si>
  <si>
    <t>B710300050170</t>
  </si>
  <si>
    <t>ETIQUETA AUTOADHESIVA 3 in X 1 in X 1000</t>
  </si>
  <si>
    <t>B710300060054</t>
  </si>
  <si>
    <t>GOMA EN BARRA X 20 g APROX.</t>
  </si>
  <si>
    <t>GOMA EN BARRA X 25 g APROX.</t>
  </si>
  <si>
    <t>B710300060069</t>
  </si>
  <si>
    <t>GOMA LIQUIDA X 250 mL</t>
  </si>
  <si>
    <t>B710300070004</t>
  </si>
  <si>
    <t>OJALILLOS AUTOADHESIVOS X 500</t>
  </si>
  <si>
    <t>INDEX TABS 3/8 in X 10</t>
  </si>
  <si>
    <t>B710300080021</t>
  </si>
  <si>
    <t>INDEX TABS PRECORTADO 2 in X 25</t>
  </si>
  <si>
    <t>B710300080031</t>
  </si>
  <si>
    <t>INDEX TABS PARA FOLDER COLGANTE.</t>
  </si>
  <si>
    <t>B710300090062</t>
  </si>
  <si>
    <t>CINTA ADHESIVA 2 in X 5 m</t>
  </si>
  <si>
    <t>NOTA AUTOADHESIVA 1 1/2 in X 2 in (3.8 cm X 5 cm) APROX. X 100 HOJAS</t>
  </si>
  <si>
    <t>NOTA AUTOADHESIVA 3 in X 3 in (7.6 cm X 7.6 cm) APROX. X 100 HOJAS</t>
  </si>
  <si>
    <t>B710300120113</t>
  </si>
  <si>
    <t>NOTA AUTOADHESIVA 2 in X 3 in (7.6 cm X 5 cm) APROX. X 100 HOJAS</t>
  </si>
  <si>
    <t>NOTA AUTOADHESIVA 3 in X 5 in (7.6 cm X 12.7 cm) APROX. X 500 HOJAS</t>
  </si>
  <si>
    <t>B710300120140</t>
  </si>
  <si>
    <t>NOTA AUTOADHESIVA 7.5 cm X 7.5 cm X 100 HOJAS X 5</t>
  </si>
  <si>
    <t>B710300120173</t>
  </si>
  <si>
    <t>NOTA AUTOADHESIVA 3 in X 3 in (7.6 cm X 7.6 cm) APROX. X 100 HOJAS X 5 VARIOS COLORES</t>
  </si>
  <si>
    <t>B710300130046</t>
  </si>
  <si>
    <t>BANDERITA SEÑALIZADORA DE PAGINAS ADHESIVA DE PLASTICO</t>
  </si>
  <si>
    <t>B710300130057</t>
  </si>
  <si>
    <t>BANDERITA SEÑALIZADORA 25 mm X 43 mm APROX. X 50 HOJAS</t>
  </si>
  <si>
    <t>B710300160002</t>
  </si>
  <si>
    <t>CINTA MASKING TAPE 3/4 in X 55 yd</t>
  </si>
  <si>
    <t>CINTA MASKING TAPE 1 in X 40 yd</t>
  </si>
  <si>
    <t>B710300160013</t>
  </si>
  <si>
    <t>CINTA MASKING TAPE 1 1/2 in X 40 yd</t>
  </si>
  <si>
    <t>B710600010009</t>
  </si>
  <si>
    <t>ARCHIVADOR DE CARTON CON PALANCA LOMO ANCHO TAMAÑO MEDIO OFICIO</t>
  </si>
  <si>
    <t>B710600050101</t>
  </si>
  <si>
    <t>FOLDER DE PLASTICO PARA PRESENTACION CON VARILLA LATERAL TAMAÑO OFICIO</t>
  </si>
  <si>
    <t>B710600050118</t>
  </si>
  <si>
    <t>FOLDER DE PLASTICO TAMAÑO A4</t>
  </si>
  <si>
    <t>B710600060044</t>
  </si>
  <si>
    <t>FORRO DE PLASTICO TRANSPARENTE TAMAÑO OFICIO X 5 m</t>
  </si>
  <si>
    <t>B710600070048</t>
  </si>
  <si>
    <t>PIONER ORGANIZADOR DE TRANSPARENCIAS TAMAÑO A4</t>
  </si>
  <si>
    <t>B710600100204</t>
  </si>
  <si>
    <t>SOBRE MANILA  TAMAÑO PAGO</t>
  </si>
  <si>
    <t>B710600100212</t>
  </si>
  <si>
    <t>SOBRE BLANCO DE 56 g TAMAÑO CARTA</t>
  </si>
  <si>
    <t>B710600100220</t>
  </si>
  <si>
    <t>SOBRE MANILA TAMAÑO MEDIO OFICIO</t>
  </si>
  <si>
    <t>B710600100251</t>
  </si>
  <si>
    <t>SOBRE MANILA   TAMAÑO  OFICIO</t>
  </si>
  <si>
    <t>B710600100325</t>
  </si>
  <si>
    <t>SOBRE BLANCO DE 80 g 13.4 cm X 18.4 cm</t>
  </si>
  <si>
    <t>B710600100341</t>
  </si>
  <si>
    <t>SOBRE MANILA TAMAÑO CARTA</t>
  </si>
  <si>
    <t>B710600110022</t>
  </si>
  <si>
    <t>PORTA FOTOCHECK DE ACRILICO</t>
  </si>
  <si>
    <t>B710600110026</t>
  </si>
  <si>
    <t>CINTA CON GANCHO PARA PORTA FOTOCHECK</t>
  </si>
  <si>
    <t>B710600130075</t>
  </si>
  <si>
    <t>CAJA ARCHIVADORA DE CARTON 17 cm X 28 cm X 35 cm APROX.</t>
  </si>
  <si>
    <t>B710600130159</t>
  </si>
  <si>
    <t>CAJA ARCHIVADORA DE CARTON 26 cm X 32 cm X 35 cm APROX. CON TAPA LATERAL</t>
  </si>
  <si>
    <t>B711100010043</t>
  </si>
  <si>
    <t>BORRADOR PARA TINTA TAMAÑO GRANDE</t>
  </si>
  <si>
    <t>B711100020064</t>
  </si>
  <si>
    <t>CINTA CORRECTORA 4.2 mm X 10 m</t>
  </si>
  <si>
    <t>B715000110044</t>
  </si>
  <si>
    <t>ENGRAPADOR GRANDE DE OFICINA (210 HOJAS)</t>
  </si>
  <si>
    <t>B715000110061</t>
  </si>
  <si>
    <t>ENGRAPADOR DE METAL TIPO ALICATE CON YUNQUE GIRATORIO</t>
  </si>
  <si>
    <t>B715000120003</t>
  </si>
  <si>
    <t>PERFORADOR DE 2 ESPIGAS PARA 50 HOJAS</t>
  </si>
  <si>
    <t>B715000120023</t>
  </si>
  <si>
    <t>PERFORADOR DE 2 ESPIGAS PARA 20 HOJAS</t>
  </si>
  <si>
    <t>B715000120052</t>
  </si>
  <si>
    <t>PERFORADOR DE 2 ESPIGAS PARA 10 A 15 HOJAS</t>
  </si>
  <si>
    <t>B715000150004</t>
  </si>
  <si>
    <t>PORTA CLIPS ACRILICO</t>
  </si>
  <si>
    <t>REGLA DE PLASTICO 30 cm</t>
  </si>
  <si>
    <t>B715000210043</t>
  </si>
  <si>
    <t>TABLERO ACRÍLICO 13 cm X 18 cm</t>
  </si>
  <si>
    <t>B715000230042</t>
  </si>
  <si>
    <t>TIJERA DE METAL DE 8 in CON MANGO DE PLASTICO</t>
  </si>
  <si>
    <t>B715000270040</t>
  </si>
  <si>
    <t>PORTA TARJETAS DE CUERO Y METAL PARA 15 TARJETAS</t>
  </si>
  <si>
    <t>PORTA NOTAS AUTOADHESIVAS DE CUERINA DE 13 cm X 10.5 cm X 3 cm</t>
  </si>
  <si>
    <t>B715000300021</t>
  </si>
  <si>
    <t>DISPENSADOR DE CINTA ADHESIVA DE 1/2 in X 72 yd</t>
  </si>
  <si>
    <t>B715000320024</t>
  </si>
  <si>
    <t>CUCHILLA DE METAL REGULABLE PARA CORTE DE PAPEL</t>
  </si>
  <si>
    <t>B715000330009</t>
  </si>
  <si>
    <t>ORGANIZADOR PARA ESCRITORIO DE ACRÍLICO 8.5 cm X 9 cm CON IMPRESIÓN</t>
  </si>
  <si>
    <t>B715000450002</t>
  </si>
  <si>
    <t>CALCULADORA DE BOLSILLO DE 12 DIGITOS</t>
  </si>
  <si>
    <t>B716000010192</t>
  </si>
  <si>
    <t>BOLIGRAFO (LAPICERO) TINTA GEL PUNTA FINA COLOR NEGRO</t>
  </si>
  <si>
    <t>B716000010193</t>
  </si>
  <si>
    <t>BOLIGRAFO (LAPICERO) TINTA GEL PUNTA FINA COLOR AZUL</t>
  </si>
  <si>
    <t>B716000010194</t>
  </si>
  <si>
    <t>BOLIGRAFO (LAPICERO) TINTA GEL PUNTA FINA COLOR ROJO</t>
  </si>
  <si>
    <t>B716000030012</t>
  </si>
  <si>
    <t>FECHADOR DE CAUCHO DE 4.5 cm</t>
  </si>
  <si>
    <t>B716000040069</t>
  </si>
  <si>
    <t>LAPIZ NEGRO Nº 2 CON BORRADOR X 12</t>
  </si>
  <si>
    <t>B716000060409</t>
  </si>
  <si>
    <t>PLUMON MARCADOR DE TINTA AL AGUA PUNTA DELGADA JUEGO X 10 COLORES</t>
  </si>
  <si>
    <t>B716000060520</t>
  </si>
  <si>
    <t>PLUMON RESALTADOR PUNTA GRUESA JUEGO X 12 COLORES</t>
  </si>
  <si>
    <t>B716000060562</t>
  </si>
  <si>
    <t>PLUMON RESALTADOR PUNTA MEDIA BISELADA FORMA DE ESTRELLA DE 5 COLORES</t>
  </si>
  <si>
    <t>B716000060570</t>
  </si>
  <si>
    <t>PLUMON RESALTADOR PUNTA MEDIA BISELADA JUEGO X 5 COLORES</t>
  </si>
  <si>
    <t>B716000130103</t>
  </si>
  <si>
    <t>ALMOHADILLA PARA SELLO AUTOENTINTABLE DE 10 mm X 26 mm APROX.</t>
  </si>
  <si>
    <t>ALMOHADILLA PARA SELLO AUTOENTINTABLE DE 20 mm X 20 mm APROX.</t>
  </si>
  <si>
    <t>ALMOHADILLA PARA SELLO AUTOENTINTABLE DE 30 mm X 30 mm APROX.</t>
  </si>
  <si>
    <t>ALMOHADILLA PARA SELLO AUTOENTINTABLE DE 18 mm X 47 mm APROX.</t>
  </si>
  <si>
    <t>ALMOHADILLA PARA SELLO FECHADOR AUTOENTINTABLE DE 56 mm X 33 mm</t>
  </si>
  <si>
    <t>PIZARRA DE CORCHO DE 60 cm X 45 cm</t>
  </si>
  <si>
    <t>B716000180014</t>
  </si>
  <si>
    <t>TINTA PARA ALMOHADILLA DE SELLOS AUTOENTINTABLES X 28 mL NEGRO</t>
  </si>
  <si>
    <t>TINTA PARA ALMOHADILLA DE SELLOS AUTOENTINTABLES X 28 mL AZUL</t>
  </si>
  <si>
    <t>TINTA PARA ALMOHADILLA DE SELLO AUTOENTINTABLE X 30 mL</t>
  </si>
  <si>
    <t>B716000180017</t>
  </si>
  <si>
    <t>TINTA PARA ALMOHADILLA DE SELLOS AUTOENTINTABLES X 28 mL ROJO</t>
  </si>
  <si>
    <t>B717200010048</t>
  </si>
  <si>
    <t>BLOCK ESPIRAL CUADRICULADO TAMAÑO A4 X 100 HOJAS</t>
  </si>
  <si>
    <t>B717200010124</t>
  </si>
  <si>
    <t>BLOCK CUADRICULADO TAMAÑO A5 X 100 HOJAS</t>
  </si>
  <si>
    <t>B717200010162</t>
  </si>
  <si>
    <t>BLOCK DE TAQUIGRAFIA TAMAÑO A5 ESPIRAL X 70 HOJAS</t>
  </si>
  <si>
    <t>B717200030226</t>
  </si>
  <si>
    <t>CUADERNO DOBLE ESPIRAL CUADRICULADO TAMAÑO A4 X 100 HOJAS</t>
  </si>
  <si>
    <t>B717200030242</t>
  </si>
  <si>
    <t>CUADERNO ESPIRAL RAYADO TAMAÑO A4 X 92 HOJAS</t>
  </si>
  <si>
    <t>B717200030245</t>
  </si>
  <si>
    <t>CUADERNO DE CARGO EMPASTADO TAMAÑO A4 X 100 HOJAS</t>
  </si>
  <si>
    <t>B717200030247</t>
  </si>
  <si>
    <t>CUADERNO ESPIRAL CUADRICULADO TAMAÑO A4 X 70 HOJAS</t>
  </si>
  <si>
    <t>B717200030252</t>
  </si>
  <si>
    <t>CUADERNO DE CARGO EMPASTADO TAMAÑO A4 X 200 HOJAS</t>
  </si>
  <si>
    <t>B717200030308</t>
  </si>
  <si>
    <t>CUADERNO ESPIRAL CUADRICULADO TAMAÑO A5 X 100 HOJAS MEMBRETADAS</t>
  </si>
  <si>
    <t>PAPEL BOND 80 g TAMAÑO  A3</t>
  </si>
  <si>
    <t>PAPEL BOND 80 g TAMAÑO  A4</t>
  </si>
  <si>
    <t>B717200050353</t>
  </si>
  <si>
    <t>PAPEL BOND 80 g TAMAÑO A4 DE COLOR</t>
  </si>
  <si>
    <t>B717200050389</t>
  </si>
  <si>
    <t>PAPEL BOND OPACO 90 g DE 36 in X 50 m PARA PLOTTER</t>
  </si>
  <si>
    <t>PAPEL LUSTRE DE 70 cm X 50 cm</t>
  </si>
  <si>
    <t>PAPEL FINO TIPO KIMBERLY 80 g TAMAÑO A4</t>
  </si>
  <si>
    <t>B717200250071</t>
  </si>
  <si>
    <t>PAPEL FINO TIPO KIMBERLY 120 g  TAMAÑO A4</t>
  </si>
  <si>
    <t>B717200260036</t>
  </si>
  <si>
    <t>PAPELOGRAFO 75 g DE 61 cm X 86 cm</t>
  </si>
  <si>
    <t>B717300110032</t>
  </si>
  <si>
    <t>CARTULINA SATINADA 150 g DE 50 cm X 65 cm</t>
  </si>
  <si>
    <t>B718500050032</t>
  </si>
  <si>
    <t>CLIP DE METAL 33 mm X 100</t>
  </si>
  <si>
    <t>B718500050035</t>
  </si>
  <si>
    <t>CLIP MARIPOSA DE METAL Nº 3 X 100</t>
  </si>
  <si>
    <t>B718500050036</t>
  </si>
  <si>
    <t>CLIP MARIPOSA DE METAL Nº 2 X 100</t>
  </si>
  <si>
    <t>B718500050037</t>
  </si>
  <si>
    <t>CLIP DE METAL Nº 3 X 100</t>
  </si>
  <si>
    <t>B718500060018</t>
  </si>
  <si>
    <t>CHINCHE CON CABEZA DORADA X 200</t>
  </si>
  <si>
    <t>B718500080020</t>
  </si>
  <si>
    <t>GRAPA 23/6 X 1000</t>
  </si>
  <si>
    <t>B718500100017</t>
  </si>
  <si>
    <t>SUJETADOR PARA PAPEL (TIPO FASTENER) DE METAL</t>
  </si>
  <si>
    <t>LIGA DE JEBE DELGADA Nº 18 X 1/4 lb</t>
  </si>
  <si>
    <t>BINDER CLIP (CLIP BILLETERO) DE 1 in (25 mm)</t>
  </si>
  <si>
    <t>BINDER CLIP (CLIP BILLETERO) DE 2 in (50 mm) APROX.</t>
  </si>
  <si>
    <t>BINDER CLIP (CLIP BILLETERO) DE 3/4 in (19 mm)</t>
  </si>
  <si>
    <t>B737000010011</t>
  </si>
  <si>
    <t>COLA SINTETICA X 250 mL</t>
  </si>
  <si>
    <t>2.6. 3  2. 3  1</t>
  </si>
  <si>
    <t>2.6. 3  2. 1  1</t>
  </si>
  <si>
    <t>B740841000123</t>
  </si>
  <si>
    <t>IMPRESORA LASER - 50 PPM COLOR</t>
  </si>
  <si>
    <t>B740880370005</t>
  </si>
  <si>
    <t>MONITOR LED 21.5 in</t>
  </si>
  <si>
    <t>2.3. 1  5. 1  1</t>
  </si>
  <si>
    <t>B740893870001</t>
  </si>
  <si>
    <t>SISTEMA DE ALMACENAMIENTO DE DISCOS EXTERNOS</t>
  </si>
  <si>
    <t>B740894930001</t>
  </si>
  <si>
    <t>TABLETA PAD</t>
  </si>
  <si>
    <t>B740895000027</t>
  </si>
  <si>
    <t>TECLADO - KEYBOARD TIPO MULTIMEDIA CON CONECCION USB</t>
  </si>
  <si>
    <t>B742223580080</t>
  </si>
  <si>
    <t>EQUIPO MULTIFUNCIONAL COPIADORA IMPRESORA SCANNER Y/O FAX</t>
  </si>
  <si>
    <t>B746422200001</t>
  </si>
  <si>
    <t>CAMAROTE DE MADERA</t>
  </si>
  <si>
    <t>B746428980042</t>
  </si>
  <si>
    <t>CASILLERO DE METAL - LOCKER DE 9 CUERPOS</t>
  </si>
  <si>
    <t>B746441180289</t>
  </si>
  <si>
    <t>ESTANTE DE MADERA 40 cm X 70 cm X 2.34 m</t>
  </si>
  <si>
    <t>B746453390003</t>
  </si>
  <si>
    <t>MESA PLEGABLE DE METAL CON POLIETILENO DE ALTA DENSIDAD</t>
  </si>
  <si>
    <t>B746482550020</t>
  </si>
  <si>
    <t>SILLA FIJA DE PLASTICO</t>
  </si>
  <si>
    <t>B767400040148</t>
  </si>
  <si>
    <t>DISCO  DVD - RW DE 4.7  GB</t>
  </si>
  <si>
    <t>B767400051037</t>
  </si>
  <si>
    <t>TINTA DE IMPRESION PARA CANON COD. REF. PG 30 NEGRO</t>
  </si>
  <si>
    <t>B767400051290</t>
  </si>
  <si>
    <t>TINTA PARA IMPRESORA PLOTTER CANON IPF 810 COD. REF. PFI 303 BK PLOMO</t>
  </si>
  <si>
    <t>B767400051962</t>
  </si>
  <si>
    <t>TINTA DE IMPRESION PARA HP COD. REF. CZ105AL NEGRO</t>
  </si>
  <si>
    <t>B767400051993</t>
  </si>
  <si>
    <t>TINTA DE IMPRESIÓN PARA HP COD. REF. 662XL CZ106AL COLOR</t>
  </si>
  <si>
    <t>B767400052007</t>
  </si>
  <si>
    <t>TINTA DE IMPRESIÓN PARA HP COD. REF. 662 CZ104AL COLOR</t>
  </si>
  <si>
    <t>B767400052078</t>
  </si>
  <si>
    <t>TINTA DE IMPRESIÓN PARA HP COD. REF. 662CZ103AL NEGRO</t>
  </si>
  <si>
    <t>B767400060600</t>
  </si>
  <si>
    <t>TONER DE IMPRESION PARA HP COD. REF. 51X Q7551X NEGRO</t>
  </si>
  <si>
    <t>B767400060815</t>
  </si>
  <si>
    <t>TONER DE IMPRESION PARA XEROX COD. REF. 108R00796 NEGRO</t>
  </si>
  <si>
    <t>B767400060857</t>
  </si>
  <si>
    <t>TONER DE IMPRESION PARA HP COD. REF. CE255A NEGRO</t>
  </si>
  <si>
    <t>B767400060896</t>
  </si>
  <si>
    <t>TONER DE IMPRESION PARA HP COD. REF. 78A CE278A NEGRO</t>
  </si>
  <si>
    <t>B767400061082</t>
  </si>
  <si>
    <t>TONER DE IMPRESION PARA HP COD. REF. 646X CE264X NEGRO</t>
  </si>
  <si>
    <t>B767400061094</t>
  </si>
  <si>
    <t>TONER DE IMPRESION PARA KONICA MINOLTA COD. REF. TN 414 A202050 NEGRO</t>
  </si>
  <si>
    <t>B767400061132</t>
  </si>
  <si>
    <t>TONER DE IMPRESION PARA KONICA MINOLTA COD. REF. TN 311 NEGRO</t>
  </si>
  <si>
    <t>B767400061172</t>
  </si>
  <si>
    <t>TONER DE IMPRESION PARA CANON COD. REF. NPG 11 NEGRO</t>
  </si>
  <si>
    <t>B767400061353</t>
  </si>
  <si>
    <t>TONER DE IMPRESION PARA PANASONIC COD. REF. KX-FA83A NEGRO</t>
  </si>
  <si>
    <t>B767400061372</t>
  </si>
  <si>
    <t>TONER DE IMPRESION PARA KYOCERA COD. REF. 37098011 NEGRO</t>
  </si>
  <si>
    <t>B767400061465</t>
  </si>
  <si>
    <t>TONER DE IMPRESION PARA KYOCERA COD. REF. 37028011 NEGRO</t>
  </si>
  <si>
    <t>B767400062073</t>
  </si>
  <si>
    <t>TONER DE IMPRESION PARA HP COD. REF. 83A CF283A NEGRO</t>
  </si>
  <si>
    <t>B767400062118</t>
  </si>
  <si>
    <t>TONER DE IMPRESION PARA HP COD. REF. CE690A NEGRO</t>
  </si>
  <si>
    <t>B767400062194</t>
  </si>
  <si>
    <t>TÓNER DE IMPRESIÓN PARA HP COD. REF. HP 81X CF281X NEGRO</t>
  </si>
  <si>
    <t>B767400062360</t>
  </si>
  <si>
    <t>TÓNER DE IMPRESIÓN PARA HP COD. REF. CF226X NEGRO</t>
  </si>
  <si>
    <t>B767400090006</t>
  </si>
  <si>
    <t>CINTA DE IMPRESIÓN PARA EPSON COD. REF. 8750 NEGRO</t>
  </si>
  <si>
    <t>B767500010052</t>
  </si>
  <si>
    <t>CABLE DE RED UTP CAT 5E</t>
  </si>
  <si>
    <t>B767500030077</t>
  </si>
  <si>
    <t>DISCO DURO SATA DE 500 GB 7200 RPM</t>
  </si>
  <si>
    <t>B767500030139</t>
  </si>
  <si>
    <t>DISCO DURO INTERNO SATA DE 1 TB</t>
  </si>
  <si>
    <t>B767500030180</t>
  </si>
  <si>
    <t>DISCO DURO 1 TB 7200 RPM</t>
  </si>
  <si>
    <t>B767500060166</t>
  </si>
  <si>
    <t>PLACA MADRE CON SOCKET LGA1155 INTEGRADO</t>
  </si>
  <si>
    <t>B767500060188</t>
  </si>
  <si>
    <t>PLACA MADRE CON SOCKET LGA1150</t>
  </si>
  <si>
    <t>B767500120623</t>
  </si>
  <si>
    <t>CASE ATX CON FUENTE DE PODER DE 600 W</t>
  </si>
  <si>
    <t>B767500121006</t>
  </si>
  <si>
    <t>ADAPTADOR USB INALAMBRICO 150 Mbps</t>
  </si>
  <si>
    <t>B767500140206</t>
  </si>
  <si>
    <t>CABEZAL DE IMPRESION PARA EPSON COD. REF. F105000</t>
  </si>
  <si>
    <t>B767500170066</t>
  </si>
  <si>
    <t>TARJETA DE RED INALAMBRICA USB</t>
  </si>
  <si>
    <t>B767500220017</t>
  </si>
  <si>
    <t>LECTOR GRABADOR INTERNO CD-R/RW</t>
  </si>
  <si>
    <t>B767500260184</t>
  </si>
  <si>
    <t>PROCESADOR I7 3.5 GHZ</t>
  </si>
  <si>
    <t>B767500260187</t>
  </si>
  <si>
    <t>PROCESADOR  i5 3.1 GHz</t>
  </si>
  <si>
    <t>B767500410237</t>
  </si>
  <si>
    <t>MEMORIA RAM DDR3 4 GB 1333 MHz</t>
  </si>
  <si>
    <t>B767500410283</t>
  </si>
  <si>
    <t>MEMORIA RAM DDR3 8 GB 1600 MHz</t>
  </si>
  <si>
    <t>B767500580005</t>
  </si>
  <si>
    <t>MOUSE OPTICO CON PUERTO PS2</t>
  </si>
  <si>
    <t>B791900010011</t>
  </si>
  <si>
    <t>ALMOHADA DE PLUMA SINTETICA CON FORRO POLIPIMA 60 cm X 40 cm</t>
  </si>
  <si>
    <t>B791900030138</t>
  </si>
  <si>
    <t>COLCHON DE 1/2 PLAZA</t>
  </si>
  <si>
    <t>B798100040042</t>
  </si>
  <si>
    <t>FRAZADA DE ALGODON Y ALPACA DE 1 1/2 PLAZA</t>
  </si>
  <si>
    <t>2.3. 1  2. 1  2</t>
  </si>
  <si>
    <t>B798100040065</t>
  </si>
  <si>
    <t>FRAZADA ANTIALERGICA 20% LANA Y 80% POLIESTER PARA CUNA</t>
  </si>
  <si>
    <t>B798100060226</t>
  </si>
  <si>
    <t>JUEGO DE SABANAS DE BRAMANTE DE 1 PLAZA X 3 PIEZAS</t>
  </si>
  <si>
    <t>B798100060285</t>
  </si>
  <si>
    <t>JUEGO DE SABANAS DE ALGODON DE 1 1/2 PLAZAS X 2 PIEZAS</t>
  </si>
  <si>
    <t>B798100070156</t>
  </si>
  <si>
    <t>JUEGO DE CUNA X 4 PIEZAS (EDREDÓN, SABANA, PROTECTOR, COJÍN)</t>
  </si>
  <si>
    <t>2.6. 3  2. 9  3</t>
  </si>
  <si>
    <t>B890100040004</t>
  </si>
  <si>
    <t>MONEDERO DE CUERINA UNISEX</t>
  </si>
  <si>
    <t>2.3. 1  2. 1  1</t>
  </si>
  <si>
    <t>2.1. 2  1. 1  1</t>
  </si>
  <si>
    <t>B890300040036</t>
  </si>
  <si>
    <t>CANGURO DE TELA MOJADA</t>
  </si>
  <si>
    <t>B890300050011</t>
  </si>
  <si>
    <t>CARTUCHERA DE TELA KODRA</t>
  </si>
  <si>
    <t>B894400020158</t>
  </si>
  <si>
    <t>GORRA DE DRIL UNISEX</t>
  </si>
  <si>
    <t>POLO DE ALGODON MANGA CORTA</t>
  </si>
  <si>
    <t>B899600150065</t>
  </si>
  <si>
    <t>CASACA DE TASLAN UNISEX</t>
  </si>
  <si>
    <t>B899600170185</t>
  </si>
  <si>
    <t>GUARDAPOLVO DE DRIL MANGA CORTA UNISEX TALLA M</t>
  </si>
  <si>
    <t>B899600170186</t>
  </si>
  <si>
    <t>GUARDAPOLVO DE DRIL MANGA CORTA UNISEX TALLA L</t>
  </si>
  <si>
    <t>2.6. 3  2. 3  3</t>
  </si>
  <si>
    <t>B952215610010</t>
  </si>
  <si>
    <t>CENTRAL TELEFONICA CON TECNOLOGÍA IP NATIVA</t>
  </si>
  <si>
    <t>B952238290001</t>
  </si>
  <si>
    <t>FILMADORA</t>
  </si>
  <si>
    <t>B952254910008</t>
  </si>
  <si>
    <t>MICROFONO ALAMBRICO</t>
  </si>
  <si>
    <t>B952255290005</t>
  </si>
  <si>
    <t>MICROFONO INALAMBRICO DE MANO</t>
  </si>
  <si>
    <t>B952255290026</t>
  </si>
  <si>
    <t>MICROFONO INALAMBRICO RECEPTOR UHF</t>
  </si>
  <si>
    <t>B952267420011</t>
  </si>
  <si>
    <t>PUNTO DE ACCESO INALAMBRICO - ACCESS POINT WIRELESS 3.0 DBI</t>
  </si>
  <si>
    <t>B952274870012</t>
  </si>
  <si>
    <t>REPRODUCTOR DE DVD/VCD</t>
  </si>
  <si>
    <t>B952281170021</t>
  </si>
  <si>
    <t>SWITCH PARA RED DE 24 PUERTOS TIPO CAPA 3</t>
  </si>
  <si>
    <t>B952282870037</t>
  </si>
  <si>
    <t>TELEFONO SOBRE VOZ IP CON VISUALIZADOR DE LLAMADAS</t>
  </si>
  <si>
    <t>B952283250001</t>
  </si>
  <si>
    <t>TELEFONO CELULAR</t>
  </si>
  <si>
    <t>B952283630001</t>
  </si>
  <si>
    <t>TELEFONO INALAMBRICO</t>
  </si>
  <si>
    <t>S251000010005</t>
  </si>
  <si>
    <t>S940100030031</t>
  </si>
  <si>
    <t>S940100030030</t>
  </si>
  <si>
    <t>S941000010050</t>
  </si>
  <si>
    <t>S944000010059</t>
  </si>
  <si>
    <t>S940100070044</t>
  </si>
  <si>
    <t>S940100030021</t>
  </si>
  <si>
    <t>S941000010070</t>
  </si>
  <si>
    <t>S941000020028</t>
  </si>
  <si>
    <t>S941000020020</t>
  </si>
  <si>
    <t>S941000010069</t>
  </si>
  <si>
    <t>S526000110007</t>
  </si>
  <si>
    <t>S526000130342</t>
  </si>
  <si>
    <t>S352000011857</t>
  </si>
  <si>
    <t>S070500040224</t>
  </si>
  <si>
    <t>S070100160031</t>
  </si>
  <si>
    <t>S070100160377</t>
  </si>
  <si>
    <t>S070100020143</t>
  </si>
  <si>
    <t>S070100162432</t>
  </si>
  <si>
    <t>S070100020149</t>
  </si>
  <si>
    <t>S070100162139</t>
  </si>
  <si>
    <t>S070100161774</t>
  </si>
  <si>
    <t>S070100162837</t>
  </si>
  <si>
    <t>S070100160206</t>
  </si>
  <si>
    <t>S070100162454</t>
  </si>
  <si>
    <t>S070100163820</t>
  </si>
  <si>
    <t>S070100161998</t>
  </si>
  <si>
    <t>S070100161756</t>
  </si>
  <si>
    <t>S070100162854</t>
  </si>
  <si>
    <t>S070100040039</t>
  </si>
  <si>
    <t>S070100162509</t>
  </si>
  <si>
    <t>S070100160840</t>
  </si>
  <si>
    <t>S070100163778</t>
  </si>
  <si>
    <t>S070100160716</t>
  </si>
  <si>
    <t>S070100160723</t>
  </si>
  <si>
    <t>S070100160121</t>
  </si>
  <si>
    <t>S070100163279</t>
  </si>
  <si>
    <t>S070100160631</t>
  </si>
  <si>
    <t>S070100164038</t>
  </si>
  <si>
    <t>S070100160595</t>
  </si>
  <si>
    <t>S352000010100</t>
  </si>
  <si>
    <t>S352000011416</t>
  </si>
  <si>
    <t>S701000020090</t>
  </si>
  <si>
    <t>S210100040065</t>
  </si>
  <si>
    <t>S210100010081</t>
  </si>
  <si>
    <t>S526000130002</t>
  </si>
  <si>
    <t>S526000130056</t>
  </si>
  <si>
    <t>S110500090035</t>
  </si>
  <si>
    <t>S526000200011</t>
  </si>
  <si>
    <t>S601000010030</t>
  </si>
  <si>
    <t>S602000010099</t>
  </si>
  <si>
    <t>S607500070180</t>
  </si>
  <si>
    <t>S603000480075</t>
  </si>
  <si>
    <t>S606500260026</t>
  </si>
  <si>
    <t>S605500010041</t>
  </si>
  <si>
    <t>S602000010176</t>
  </si>
  <si>
    <t>S603500010040</t>
  </si>
  <si>
    <t>S603500010055</t>
  </si>
  <si>
    <t>S600100040003</t>
  </si>
  <si>
    <t>S600100030003</t>
  </si>
  <si>
    <t>S271500020001</t>
  </si>
  <si>
    <t>S942500010040</t>
  </si>
  <si>
    <t>S520500010009</t>
  </si>
  <si>
    <t>S850100040002</t>
  </si>
  <si>
    <t>S850500060019</t>
  </si>
  <si>
    <t>S250500030044</t>
  </si>
  <si>
    <t>S210100040116</t>
  </si>
  <si>
    <t>S170100030022</t>
  </si>
  <si>
    <t>S170100030817</t>
  </si>
  <si>
    <t>S330500010001</t>
  </si>
  <si>
    <t>S040100010052</t>
  </si>
  <si>
    <t>S071100382140</t>
  </si>
  <si>
    <t>S071100382089</t>
  </si>
  <si>
    <t>S210100010186</t>
  </si>
  <si>
    <t>S210200040006</t>
  </si>
  <si>
    <t>S210100010398</t>
  </si>
  <si>
    <t>S210100010294</t>
  </si>
  <si>
    <t>S210100010208</t>
  </si>
  <si>
    <t>S210100010558</t>
  </si>
  <si>
    <t>S210100010481</t>
  </si>
  <si>
    <t>S210100040132</t>
  </si>
  <si>
    <t>S071100382886</t>
  </si>
  <si>
    <t>S071100381127</t>
  </si>
  <si>
    <t>S071100381410</t>
  </si>
  <si>
    <t>S071100382462</t>
  </si>
  <si>
    <t>S071100381216</t>
  </si>
  <si>
    <t>S210100010113</t>
  </si>
  <si>
    <t>S071100381635</t>
  </si>
  <si>
    <t>S210100010342</t>
  </si>
  <si>
    <t>S210100010241</t>
  </si>
  <si>
    <t>S071100381483</t>
  </si>
  <si>
    <t>S100100010008</t>
  </si>
  <si>
    <t>S526000110029</t>
  </si>
  <si>
    <t>S071100380368</t>
  </si>
  <si>
    <t>S350500030005</t>
  </si>
  <si>
    <t>S352000011773</t>
  </si>
  <si>
    <t>S100100040004</t>
  </si>
  <si>
    <t>S071100382315</t>
  </si>
  <si>
    <t>S071100381629</t>
  </si>
  <si>
    <t>S900100010004</t>
  </si>
  <si>
    <t>S170100030313</t>
  </si>
  <si>
    <t>S170100020026</t>
  </si>
  <si>
    <t>S071100130003</t>
  </si>
  <si>
    <t>S071100382670</t>
  </si>
  <si>
    <t>S071100383635</t>
  </si>
  <si>
    <t>S071100384072</t>
  </si>
  <si>
    <t>S071100383698</t>
  </si>
  <si>
    <t>S501500030061</t>
  </si>
  <si>
    <t>S501500030051</t>
  </si>
  <si>
    <t>S501500030046</t>
  </si>
  <si>
    <t>S071100382239</t>
  </si>
  <si>
    <t>S071100381859</t>
  </si>
  <si>
    <t>S870500030036</t>
  </si>
  <si>
    <t>S870500030038</t>
  </si>
  <si>
    <t>S210100010376</t>
  </si>
  <si>
    <t>S210100010375</t>
  </si>
  <si>
    <t>S071100382762</t>
  </si>
  <si>
    <t>S071100380972</t>
  </si>
  <si>
    <t>S071100386388</t>
  </si>
  <si>
    <t>S111100020047</t>
  </si>
  <si>
    <t>S071100384400</t>
  </si>
  <si>
    <t>S251000030038</t>
  </si>
  <si>
    <t>S071100380619</t>
  </si>
  <si>
    <t>S170100030929</t>
  </si>
  <si>
    <t>S600100040059</t>
  </si>
  <si>
    <t>S071100381688</t>
  </si>
  <si>
    <t>S602000010225</t>
  </si>
  <si>
    <t>S071100382272</t>
  </si>
  <si>
    <t>S701000040026</t>
  </si>
  <si>
    <t>S701000040020</t>
  </si>
  <si>
    <t>S701000040021</t>
  </si>
  <si>
    <t>S701000010010</t>
  </si>
  <si>
    <t>S060500010011</t>
  </si>
  <si>
    <t>S071100380887</t>
  </si>
  <si>
    <t>S071100382260</t>
  </si>
  <si>
    <t>S700100020011</t>
  </si>
  <si>
    <t>S022000010077</t>
  </si>
  <si>
    <t>S071100380285</t>
  </si>
  <si>
    <t>S526000130159</t>
  </si>
  <si>
    <t>S071100382555</t>
  </si>
  <si>
    <t>S860500020002</t>
  </si>
  <si>
    <t>S062000020014</t>
  </si>
  <si>
    <t>S170100030957</t>
  </si>
  <si>
    <t>S170100030257</t>
  </si>
  <si>
    <t>S170100030019</t>
  </si>
  <si>
    <t>S170100040035</t>
  </si>
  <si>
    <t>S150100070013</t>
  </si>
  <si>
    <t>S210100040076</t>
  </si>
  <si>
    <t>S526000130161</t>
  </si>
  <si>
    <t>S330500010009</t>
  </si>
  <si>
    <t>S071100382970</t>
  </si>
  <si>
    <t>S071100381425</t>
  </si>
  <si>
    <t>S250500030016</t>
  </si>
  <si>
    <t>S701000020042</t>
  </si>
  <si>
    <t>S701000020035</t>
  </si>
  <si>
    <t>S150100040020</t>
  </si>
  <si>
    <t>S150500030019</t>
  </si>
  <si>
    <t>S150500030015</t>
  </si>
  <si>
    <t>S170100030907</t>
  </si>
  <si>
    <t>S170100030056</t>
  </si>
  <si>
    <t>S071100380257</t>
  </si>
  <si>
    <t>S860500020003</t>
  </si>
  <si>
    <t>S600100040013</t>
  </si>
  <si>
    <t>S071100382411</t>
  </si>
  <si>
    <t>S071100380329</t>
  </si>
  <si>
    <t>S071100385438</t>
  </si>
  <si>
    <t>S071100382708</t>
  </si>
  <si>
    <t>S170100030102</t>
  </si>
  <si>
    <t>S170100030016</t>
  </si>
  <si>
    <t>S170100030346</t>
  </si>
  <si>
    <t>S170100030942</t>
  </si>
  <si>
    <t>S071100380402</t>
  </si>
  <si>
    <t>S071100382960</t>
  </si>
  <si>
    <t>S190100020021</t>
  </si>
  <si>
    <t>S150100030019</t>
  </si>
  <si>
    <t>S150100030007</t>
  </si>
  <si>
    <t>S150100070017</t>
  </si>
  <si>
    <t>S071100381312</t>
  </si>
  <si>
    <t>S071100382103</t>
  </si>
  <si>
    <t>S071100382649</t>
  </si>
  <si>
    <t>S071100381809</t>
  </si>
  <si>
    <t>S071100381810</t>
  </si>
  <si>
    <t>S071100382888</t>
  </si>
  <si>
    <t>S071100382710</t>
  </si>
  <si>
    <t>S071100380152</t>
  </si>
  <si>
    <t>S071100381303</t>
  </si>
  <si>
    <t>S071100383991</t>
  </si>
  <si>
    <t>S071100383521</t>
  </si>
  <si>
    <t>S071100380293</t>
  </si>
  <si>
    <t>S210100010484</t>
  </si>
  <si>
    <t>S250500030001</t>
  </si>
  <si>
    <t>S250500030003</t>
  </si>
  <si>
    <t>S150500010003</t>
  </si>
  <si>
    <t>S190100020017</t>
  </si>
  <si>
    <t>S900500030004</t>
  </si>
  <si>
    <t>S901000010011</t>
  </si>
  <si>
    <t>2.3. 2  4. 1  1</t>
  </si>
  <si>
    <t>ACTUACION DE CANTANTE</t>
  </si>
  <si>
    <t>2.3. 2  7.11 99</t>
  </si>
  <si>
    <t>2.3. 2  5. 1  1</t>
  </si>
  <si>
    <t>2.3. 2  7.10  1</t>
  </si>
  <si>
    <t>2.3. 2  5. 1  2</t>
  </si>
  <si>
    <t>ALQUILER DE COMPUTADORAS DE ESCRITORIO CORE i3</t>
  </si>
  <si>
    <t>2.3. 2  5. 1  4</t>
  </si>
  <si>
    <t>ALQUILER DE COMPUTADORAS DE ESCRITORIO CORE i5</t>
  </si>
  <si>
    <t>ALQUILER DE ESTRADO</t>
  </si>
  <si>
    <t>ALQUILER DE ESTRUCTURAS METALICAS</t>
  </si>
  <si>
    <t>2.3. 2  5. 1 99</t>
  </si>
  <si>
    <t>ALQUILER DE MAQUINA LANZA PAPEL PICADO</t>
  </si>
  <si>
    <t>ALQUILER DE SWITCH PARA RED</t>
  </si>
  <si>
    <t>ALQUILER DE TARIMA</t>
  </si>
  <si>
    <t>2.3. 2  7.10  2</t>
  </si>
  <si>
    <t>ALQUILER DE TOLDOS, MESAS, SILLAS Y ESTRADO</t>
  </si>
  <si>
    <t>ALQUILER DE TOLDOS, MESAS, SILLAS Y TABLADILLOS</t>
  </si>
  <si>
    <t>ALQUILER DE TOTEMS</t>
  </si>
  <si>
    <t>CABLEADO DE RED ELECTRICA</t>
  </si>
  <si>
    <t>CABLEADO DE SISTEMAS DE RED PARA VOZ, DATOS Y VIDEO</t>
  </si>
  <si>
    <t>CAPACITACIÓN EN TEMAS LEGALES</t>
  </si>
  <si>
    <t>2.3. 2  7. 3  1</t>
  </si>
  <si>
    <t>CERTIFICACION DE CONFORMIDAD DE CONVERSION A GLP</t>
  </si>
  <si>
    <t>2.3. 2  4. 1  3</t>
  </si>
  <si>
    <t>CONSULTORIA DE COORDINACION GENERAL</t>
  </si>
  <si>
    <t>2.3. 2  7. 2  1</t>
  </si>
  <si>
    <t>CONSULTORIA DE EVALUACION DEL PROYECTO</t>
  </si>
  <si>
    <t>2.3. 2  7. 1  1</t>
  </si>
  <si>
    <t>CONSULTORIA EN ANALISIS DE DATOS GENERADOS EN ENCUESTAS</t>
  </si>
  <si>
    <t>CONSULTORIA EN ANALISIS DE EVIDENCIAS DE GESTION EDUCATIVA</t>
  </si>
  <si>
    <t>CONSULTORÍA EN COORDINACIÓN ADMINISTRATIVA</t>
  </si>
  <si>
    <t>CONSULTORIA EN DISEÑO DE INTERVENCIÓN SOCIAL DE PROYECTO</t>
  </si>
  <si>
    <t>CONSULTORIA EN DISEÑO DE MATERIALES DE CAPACITACION</t>
  </si>
  <si>
    <t>CONSULTORIA EN DISEÑO METODOLOGICO Y DESARROLLO DE MATERIALES PARA TALLERES DE CAPACITACION</t>
  </si>
  <si>
    <t>CONSULTORIA EN ELABORACION DE ESTUDIOS</t>
  </si>
  <si>
    <t>CONSULTORIA EN ELABORACION DE MODULOS EDUCATIVOS PARA DOCENTES</t>
  </si>
  <si>
    <t>CONSULTORÍA EN ELABORACIÓN DE NOTAS CONCEPTUALES DE INTERVENCIONES</t>
  </si>
  <si>
    <t>CONSULTORÍA EN INSTRUMENTOS DE SEGUIMIENTOS DE CRONOGRAMAS FISICOS FINANCIEROS</t>
  </si>
  <si>
    <t>CONSULTORIA EN LINEAMIENTOS PARA IMPLEMENTACION DE METAS</t>
  </si>
  <si>
    <t>CONSULTORIA EN MAPEO DE PUESTOS</t>
  </si>
  <si>
    <t>CONSULTORIA EN SISTEMATIZACION DE PROCEDIMIENTOS</t>
  </si>
  <si>
    <t>CONSULTORIA EN TEMAS DE VIOLENCIA CONTRA LA MUJER</t>
  </si>
  <si>
    <t>CONSULTORIA PARA DESARROLLO DE CONTENIDOS Y PUESTA EN OPERACION DE CURSO VIRTUAL</t>
  </si>
  <si>
    <t>CONSULTORÍA PARA EL REDISEÑO DE LA INTERVENCIÓN DEL PROYECTO PRÁCTICAS DE CRIANZA</t>
  </si>
  <si>
    <t>CONSULTORIA PARA ELABORACION DE GUIA</t>
  </si>
  <si>
    <t>CONSULTORIA PARA ELABORAR ESTUDIO</t>
  </si>
  <si>
    <t>CONSULTORIA PARA ESTUDIO Y/O EVALUACION</t>
  </si>
  <si>
    <t>CONSULTORIA PARA EVALUACIONES INDEPENDIENTES DEL DISEÑO Y EJECUCION DE INTERVENCIONES PUBLICAS DE PROGRAMAS PRESUPUESTALES</t>
  </si>
  <si>
    <t>CONSULTORIA PARA LA CREACION E IMPLEMENTACION DE PAGINA WEB</t>
  </si>
  <si>
    <t>CONSULTORÍA PARA REVISIÓN Y AJUSTES DEL DISEÑO DE PROGRAMAS PRESUPUESTALES</t>
  </si>
  <si>
    <t>CONSULTORIA PARA SEGUIMIENTO Y EVALUACION ECONOMICA FINANCIERA DE PROYECTOS</t>
  </si>
  <si>
    <t>CURSO DE CAPACITACION EN CONTROL INTERNO</t>
  </si>
  <si>
    <t>CURSO EN CALIDAD DE SERVICIO</t>
  </si>
  <si>
    <t>ELABORACION DE SPOT PUBLICITARIO PARA RADIO Y TELEVISION</t>
  </si>
  <si>
    <t>GARANTIA EXTENDIDA PARA EQUIPOS</t>
  </si>
  <si>
    <t>INSCRIPCION EN CONCURSO DE BUENAS PRACTICAS DE GESTION PUBLICA</t>
  </si>
  <si>
    <t>INSTALACION (CAMBIO ) DE FLUORESCENTES (RECTOS, CIRCULAR)</t>
  </si>
  <si>
    <t>INSTALACION DE PISO CERAMICO</t>
  </si>
  <si>
    <t>INTERCONEXION DE RED DE VOZ Y DATOS</t>
  </si>
  <si>
    <t>MANTENIMIENTO CORRECTIVO DE COMPRESOR Y CONDENSADOR DE AIRE ACONDICIONADO</t>
  </si>
  <si>
    <t>2.3. 2  4. 1  5</t>
  </si>
  <si>
    <t>MANTENIMIENTO CORRECTIVO DE SCANNER</t>
  </si>
  <si>
    <t>MANTENIMIENTO CORRECTIVO DE SISTEMA DE AIRE ACONDICIONADO DE VEHICULO</t>
  </si>
  <si>
    <t>MANTENIMIENTO CORRECTIVO DE SWITCH PARA RED</t>
  </si>
  <si>
    <t>2.3. 2  7. 4 99</t>
  </si>
  <si>
    <t>MANTENIMIENTO PREVENTIVO DE DISPENSADOR</t>
  </si>
  <si>
    <t>MANTENIMIENTO PREVENTIVO DE EQUIPOS DE ILUMINACION</t>
  </si>
  <si>
    <t>MANTENIMIENTO PREVENTIVO DE SWITCH DE RED</t>
  </si>
  <si>
    <t>MANTENIMIENTO PREVENTIVO Y CORRECTIVO DE FOTOCOPIADORA</t>
  </si>
  <si>
    <t>MANTENIMIENTO PREVENTIVO Y CORRECTIVO DE RELOJ MARCADOR ELECTRONICO BIOMETRICO</t>
  </si>
  <si>
    <t>MANTENIMIENTO Y REPARACION DE VENTANAS</t>
  </si>
  <si>
    <t>MATENIMIENTO CORRECTIVO DE SISTEMA ELECTRICO</t>
  </si>
  <si>
    <t>ORGANIZACION DE EVENTOS CULTURALES</t>
  </si>
  <si>
    <t>2.3. 2  7. 9  5</t>
  </si>
  <si>
    <t>2.3. 2  2. 4  2</t>
  </si>
  <si>
    <t>RENOVACIÓN DE LICENCIA DE SOFTWARE ANTIVIRUS</t>
  </si>
  <si>
    <t>REUBICACION E INSTALACION DE EQUIPOS DE AIRE ACONDICIONADO</t>
  </si>
  <si>
    <t>2.3. 2  6. 3  2</t>
  </si>
  <si>
    <t>2.3. 2  6. 3  4</t>
  </si>
  <si>
    <t>SEGURO DESHONESTIDAD (PRIMA DE SEGURO)</t>
  </si>
  <si>
    <t>SEGURO DESHONESTIDAD PATRIMONIAL</t>
  </si>
  <si>
    <t>2.2. 2  3. 4  1</t>
  </si>
  <si>
    <t>2.3. 2  6. 3  3</t>
  </si>
  <si>
    <t>SERVICIO ARTISTICO CULTURAL</t>
  </si>
  <si>
    <t>SERVICIO DE ABSOLUCIÓN DE CONSULTAS, RECEPCION DE DOCUMENTOS Y DIGITACIÓN</t>
  </si>
  <si>
    <t>SERVICIO DE ACCESO A BASE DE DATOS</t>
  </si>
  <si>
    <t>SERVICIO DE ADMINISTRACIÓN DE CONTENIDOS DE PORTALES INSTITUCIONALES Y PÁGINA WEB</t>
  </si>
  <si>
    <t>2.3. 2  2. 1  2</t>
  </si>
  <si>
    <t>SERVICIO DE ALMACENAJE (DEPOSITO) LOCAL</t>
  </si>
  <si>
    <t>2.3. 2  7.11  1</t>
  </si>
  <si>
    <t>SERVICIO DE ALMUERZOS, CENAS, COFFE BREAK</t>
  </si>
  <si>
    <t>SERVICIO DE ANALISIS Y EVALUACION ESTADISTICA</t>
  </si>
  <si>
    <t>SERVICIO DE ANALISIS, DISEÑO Y PLAN DE MEDIOS DE COMUNICACIÓN</t>
  </si>
  <si>
    <t>SERVICIO DE APOYO DE ORIENTACION E INFORMACION AL PUBLICO</t>
  </si>
  <si>
    <t>SERVICIO DE APOYO EN ACTIVIDADES PROMOCIONALES</t>
  </si>
  <si>
    <t>SERVICIO DE APOYO EN ALMACÉN Y CONTROL PATRIMONIAL</t>
  </si>
  <si>
    <t>SERVICIO DE APOYO EN ATENCIÓN AL PÚBLICO</t>
  </si>
  <si>
    <t>SERVICIO DE APOYO EN CONTROL PATRIMONIAL</t>
  </si>
  <si>
    <t>SERVICIO DE APOYO EN ORGANIZACIÓN Y DESCRIPCION DOCUMENTAL</t>
  </si>
  <si>
    <t>SERVICIO DE APOYO EN REVISIÓN DE PROCESOS ADMINISTRATIVOS</t>
  </si>
  <si>
    <t>SERVICIO DE APOYO EN SEGURIDAD Y VIGILANCIA</t>
  </si>
  <si>
    <t>SERVICIO DE APOYO EN TALLERES DE CAPACITACION</t>
  </si>
  <si>
    <t>SERVICIO DE APOYO ESPECIALIZADO EN ACCIONES DE GESTION</t>
  </si>
  <si>
    <t>SERVICIO DE ASISTENCIA LEGAL EN PROCESOS ADMINISTRATIVOS</t>
  </si>
  <si>
    <t>SERVICIO DE ASISTENCIA TECNICA EN COMUNICACIONES</t>
  </si>
  <si>
    <t>SERVICIO DE ASISTENCIA TECNICA EN DERECHO</t>
  </si>
  <si>
    <t>SERVICIO DE ASISTENCIA TECNICA ESPECIALIZADA PROCESOS ADMINISTRATIVOS DISCIPLINARIOS</t>
  </si>
  <si>
    <t>SERVICIO DE ASISTENCIA TÉCNICA ESPECIALIZADA Y MONITOREO DE TALLERES</t>
  </si>
  <si>
    <t>SERVICIO DE ATENCION DE CONSULTAS Y REGISTRO DE INFORMACION DE USUARIOS VIA TELEFONICA</t>
  </si>
  <si>
    <t>SERVICIO DE ATENCION DE LLAMADAS TELEFONICAS - CALL CENTER</t>
  </si>
  <si>
    <t>SERVICIO DE ATENCION EN LINEA - ORIENTACION AL USUARIO</t>
  </si>
  <si>
    <t>SERVICIO DE ATENCION PARA EVENTOS DIVERSOS</t>
  </si>
  <si>
    <t>SERVICIO DE CABLEADO ELECTRICO Y DE RED</t>
  </si>
  <si>
    <t>SERVICIO DE CALIGRAFIADO IMPRESO</t>
  </si>
  <si>
    <t>SERVICIO DE CAPACITACION ADMINISTRATIVA</t>
  </si>
  <si>
    <t>2.3. 2  7. 3  2</t>
  </si>
  <si>
    <t>SERVICIO DE CAPACITACION EN TEMAS DE VIOLENCIA FAMILIAR, SEXUAL Y DE GENERO</t>
  </si>
  <si>
    <t>SERVICIO DE CATERING</t>
  </si>
  <si>
    <t>2.3. 2  4. 1  4</t>
  </si>
  <si>
    <t>SERVICIO DE COACHING PARA EL REFORZAMIENTO DE CONDUCTAS Y ACTITUDES</t>
  </si>
  <si>
    <t>SERVICIO DE COORDINACIÓN Y SUPERVISIÓN DE SEGURIDAD Y VIGILANCIA</t>
  </si>
  <si>
    <t>SERVICIO DE COURIER NIVEL LOCAL Y NACIONAL</t>
  </si>
  <si>
    <t>2.3. 2  2. 3  1</t>
  </si>
  <si>
    <t>SERVICIO DE DESARROLLO DE APLICATIVOS INFORMATICOS EN SOFTWARE</t>
  </si>
  <si>
    <t>SERVICIO DE DESARROLLO E IMPLEMENTACION DEL SOFTWARE DE INTRANET</t>
  </si>
  <si>
    <t>SERVICIO DE DIAGNOSTICO DEL SISTEMA DE SEGURIDAD ELECTRONICA</t>
  </si>
  <si>
    <t>SERVICIO DE DIAGNOSTICO Y PROPUESTA DE MEJORA A DATOS DISPONIBLES EN SISTEMA DE INFORMACION</t>
  </si>
  <si>
    <t>2.3. 2  2. 4  1</t>
  </si>
  <si>
    <t>SERVICIO DE DISEÑO DE CONCEPTO CREATIVO Y LÍNEA GRÁFICA</t>
  </si>
  <si>
    <t>SERVICIO DE DISEÑO DE CONCEPTO CREATIVO Y PIEZAS PUBLICITARIAS</t>
  </si>
  <si>
    <t>SERVICIO DE DISEÑO DE CONTENIDO INSTRUCCIONAL DE CURSO VIRTUAL</t>
  </si>
  <si>
    <t>SERVICIO DE DISEÑO DE LOGOTIPO Y DEL MATERIAL INSTITUCIONAL</t>
  </si>
  <si>
    <t>SERVICIO DE DISEÑO Y DIAGRAMACION DE BOLETIN</t>
  </si>
  <si>
    <t>SERVICIO DE DISEÑO Y DIAGRAMACION DE MATERIALES IMPRESOS</t>
  </si>
  <si>
    <t>SERVICIO DE DISEÑO Y ELABORACION DE MATERIAL EDUCATIVO PARA CURSO VIRTUAL</t>
  </si>
  <si>
    <t>SERVICIO DE DISEÑO Y GESTION DE CURSOS EN LINEA MASIVOS Y ABIERTOS - FORMATO MOOC</t>
  </si>
  <si>
    <t>SERVICIO DE DOMINIO EMPRESA ANUAL</t>
  </si>
  <si>
    <t>2.3. 2  2. 2  3</t>
  </si>
  <si>
    <t>SERVICIO DE DOMINIO Y HOSTING PARA LA PAGINA WEB</t>
  </si>
  <si>
    <t>SERVICIO DE ELABORACION DE BASE DE DATOS, DIGITALIZACION Y ARCHIVO DE DOCUMENTOS</t>
  </si>
  <si>
    <t>SERVICIO DE ELABORACION DE BASE DE DATOS, ESCANEO Y ARCHVO DE DOCUMENTOS</t>
  </si>
  <si>
    <t>SERVICIO DE ELABORACION DE CONTENIDOS DE MATERIAL DE DIFUSION</t>
  </si>
  <si>
    <t>SERVICIO DE ELABORACION DE DIAGNOSTICO Y GESTION EN PROYECTOS</t>
  </si>
  <si>
    <t>SERVICIO DE ELABORACIÓN DE DISEÑO DE UNA ESTRATEGIA DE INTERVENCIÓN PARA UNA MEJORA ECONÓMICA</t>
  </si>
  <si>
    <t>SERVICIO DE ELABORACION DE PANELES DE MADERA</t>
  </si>
  <si>
    <t>SERVICIO DE ELABORACION DE PROPUESTA DE MANUALES DE OPERACIONES</t>
  </si>
  <si>
    <t>SERVICIO DE ELABORACION DE UTILERÍA</t>
  </si>
  <si>
    <t>SERVICIO DE ELABORACION DISEÑO Y DIAGRAMACION DE MATERIAL EDUCATIVO DE INFORMACION</t>
  </si>
  <si>
    <t>SERVICIO DE ELABORACIÓN, DISEÑO Y DIAGRAMACIÓN DE APLICATIVO WEB INTERACTIVO</t>
  </si>
  <si>
    <t>SERVICIO DE EMPASTADO Y PINTADO DE TECHO</t>
  </si>
  <si>
    <t>2.3. 2  2. 4  4</t>
  </si>
  <si>
    <t>SERVICIO DE ENCUESTA PARA MEDIR EL NIVEL DE RECORDACION PUBLICITARIA</t>
  </si>
  <si>
    <t>2.3. 2  2. 1  1</t>
  </si>
  <si>
    <t>SERVICIO DE EXTENSION DE GARANTIA DE SWITCH DE RED</t>
  </si>
  <si>
    <t>SERVICIO DE FACILITACIÓN Y SISTEMATIZACIÓN DE TALLERES</t>
  </si>
  <si>
    <t>SERVICIO DE FOTOCOPIADO E IMPRESIONES</t>
  </si>
  <si>
    <t>SERVICIO DE FOTOCOPIADO Y ESPIRALADO DELGADO</t>
  </si>
  <si>
    <t>SERVICIO DE FOTOCOPIADO Y ESPIRALADO GRUESO</t>
  </si>
  <si>
    <t>SERVICIO DE FOTOGRAFIA Y EDICION DE IMÁGENES DIGITALES</t>
  </si>
  <si>
    <t>SERVICIO DE FUMIGACION DE AMBIENTES Y OFICINAS</t>
  </si>
  <si>
    <t>SERVICIO DE GESTION DE PROCESOS LOGISTICOS</t>
  </si>
  <si>
    <t>SERVICIO DE GRABACION DE MENSAJE DE VOZ AL PUBLICO EN CENTRAL TELEFONICA</t>
  </si>
  <si>
    <t>SERVICIO DE GRABACION Y EDICION DE AUDIO</t>
  </si>
  <si>
    <t>SERVICIO DE HABILITACION Y ADECUACIÓN DE OFICINAS</t>
  </si>
  <si>
    <t>SERVICIO DE IMPLEMENTACION DE PROGRAMA DE CAPACITACION</t>
  </si>
  <si>
    <t>SERVICIO DE INSTALACION ELECTRICA</t>
  </si>
  <si>
    <t>SERVICIO DE JORNADA DE ORIENTACION Y COMUNICACION PARA FORTALECER LA INTEGRACION DE PERSONAL</t>
  </si>
  <si>
    <t>SERVICIO DE LEGALIZACION DE DOCUMENTOS OFICIALES</t>
  </si>
  <si>
    <t>2.3. 2  6. 1  2</t>
  </si>
  <si>
    <t>2.3. 2  3. 1  1</t>
  </si>
  <si>
    <t>SERVICIO DE LIMPIEZA DE PARQUES</t>
  </si>
  <si>
    <t>SERVICIO DE MANTENIMIENTO Y OPTIMIZACIÓN DE REPOSITORIO DIGITAL</t>
  </si>
  <si>
    <t>SERVICIO DE MEJORAMIENTO Y REDISEÑO DE APLICATIVO INFORMATICO</t>
  </si>
  <si>
    <t>SERVICIO DE MIGRACION DE BASE DE DATOS</t>
  </si>
  <si>
    <t>SERVICIO DE MODELAMIENTO DE BASE DE DATOS E IMPLEMENTACION DE REPORTES</t>
  </si>
  <si>
    <t>SERVICIO DE MONITOREO DE RADIOEMISORAS - VERIFICACION DE SPOTS PUBLICITARIOS</t>
  </si>
  <si>
    <t>SERVICIO DE MONITOREO INTEGRAL DE MEDIOS DE COMUNICACION</t>
  </si>
  <si>
    <t>SERVICIO DE MONTAJE ESCENICO</t>
  </si>
  <si>
    <t>SERVICIO DE ORDENAMIENTO, RECLASIFICACION, TRASLADO, ALMACENAMIENTO BIENES MUEBLES</t>
  </si>
  <si>
    <t>SERVICIO DE ORGANIZACIÓN E IMPLEMENTACION DE CURSO VIRTUAL</t>
  </si>
  <si>
    <t>SERVICIO DE ORGANIZACIÓN Y CLASIFICACIÓN DE DOCUMENTACIÓN</t>
  </si>
  <si>
    <t>SERVICIO DE ORQUESTA MUSICAL</t>
  </si>
  <si>
    <t>SERVICIO DE PRODUCCION DE VIDEO EDUCATIVO</t>
  </si>
  <si>
    <t>SERVICIO DE PRODUCCION GENERAL</t>
  </si>
  <si>
    <t>SERVICIO DE PUBLICIDAD EN REDES SOCIALES</t>
  </si>
  <si>
    <t>SERVICIO DE PUBLICIDAD EN TOTEMS</t>
  </si>
  <si>
    <t>SERVICIO DE PUBLICIDAD EN VALLAS</t>
  </si>
  <si>
    <t>SERVICIO DE REDISEÑO DE BOLETIN VIRTUAL</t>
  </si>
  <si>
    <t>SERVICIO DE REDISEÑO DE PORTAL WEB</t>
  </si>
  <si>
    <t>SERVICIO DE REGISTRO Y EMISION DE CREDENCIALES PERSONALIZADAS PARA EVENTOS</t>
  </si>
  <si>
    <t>SERVICIO DE REGISTROS Y TRAMITES NOTARIALES VARIOS</t>
  </si>
  <si>
    <t>SERVICIO DE REPARACION Y PINTADO DE INSTALACIONES</t>
  </si>
  <si>
    <t>SERVICIO DE REVISION DIGITACION Y SISTEMATIZACION DE INFORMACION</t>
  </si>
  <si>
    <t>SERVICIO DE REVISION TECNICA DE VEHICULOS</t>
  </si>
  <si>
    <t>SERVICIO DE REVISIÓN, DIGITACIÓN Y SISTEMATIZACIÓN DE INVESTIGACIONES</t>
  </si>
  <si>
    <t>2.3. 2  3. 1  2</t>
  </si>
  <si>
    <t>SERVICIO DE SISTEMATIZACION DE RESULTADO DE EVENTO E INFORME DE CONCLUSION DE EVENTO</t>
  </si>
  <si>
    <t>SERVICIO DE SOPORTE INFORMATICO</t>
  </si>
  <si>
    <t>SERVICIO DE SOPORTE TECNICO DE SISTEMA DE CORREO ELECTRONICO MODIFICADO</t>
  </si>
  <si>
    <t>SERVICIO DE SOPORTE TECNICO EN REDES</t>
  </si>
  <si>
    <t>SERVICIO DE SOPORTE TÉCNICO Y MANTENIMIENTO PREVENTIVO PARA PLATAFORMA DE SERVIDORES</t>
  </si>
  <si>
    <t>SERVICIO DE SUPERVISION DE CAMPAÑA DE IDENTIFICACION</t>
  </si>
  <si>
    <t>SERVICIO DE SUPERVISION Y ASISTENCIA TECNICA DE ACTIVIDADES DE ACONDICIONAMIENTO DE AMBIENTES</t>
  </si>
  <si>
    <t>2.3. 2  2. 2  2</t>
  </si>
  <si>
    <t>2.3. 2  2. 2  1</t>
  </si>
  <si>
    <t>2.3. 2  2. 3 99</t>
  </si>
  <si>
    <t>SERVICIO DE TRADUCCIÓN OFICIAL POR TRADUCTOR PÚBLICO JURAMENTADO</t>
  </si>
  <si>
    <t>SERVICIO DE TRANSMISION DE SPOT PUBLICITARIO EN CINE</t>
  </si>
  <si>
    <t>SERVICIO DE TRANSMISION DE SPOT PUBLICITARIO EN TV</t>
  </si>
  <si>
    <t>SERVICIO EN GESTION DE COMUNICACIONES Y PROMOCION DE SERVICIOS</t>
  </si>
  <si>
    <t>SERVICIO ESPECIALIZADO DE UBICACIÓN Y SISTEMATIZACION DE EXPERIENCIA NACIONALES</t>
  </si>
  <si>
    <t>SERVICIO ESPECIALIZADO EN ASISTENCIA TECNICA EN PROTECCIÓN SOCIAL</t>
  </si>
  <si>
    <t>SERVICIO ESPECIALIZADO EN CONTRATACIONES PÚBLICAS</t>
  </si>
  <si>
    <t>SERVICIO ESPECIALIZADO EN DERECHO ADMINISTRATIVO Y ADMINISTRACIÓN PÚBLICA</t>
  </si>
  <si>
    <t>SERVICIO ESPECIALIZADO EN ELABORACION DE EXPEDIENTES DE CONTRATACION Y GESTION DE PROCESOS DE SELECCION</t>
  </si>
  <si>
    <t>SERVICIO ESPECIALIZADO EN EVALUACION DE MUESTRAS DE CALZADOS</t>
  </si>
  <si>
    <t>SERVICIO ESPECIALIZADO EN EVALUACION DE MUESTRAS DE UNIFORMES</t>
  </si>
  <si>
    <t>SERVICIO ESPECIALIZADO EN GESTION DE CONTRATACIONES PUBLICAS</t>
  </si>
  <si>
    <t>SERVICIO ESPECIALIZADO EN LOGISTICA EN EJECUCION DE CONTRATACIONES DIRECTAS</t>
  </si>
  <si>
    <t>SERVICIO ESPECIALIZADO EN PROCESOS DE SELECCION</t>
  </si>
  <si>
    <t>SERVICIO ESPECIALIZADO EN TEMAS DE LA MUJER Y POBLACIÓN VULNERABLE</t>
  </si>
  <si>
    <t>SERVICIO ESPECIALIZADO EN TEMAS SOCIALES</t>
  </si>
  <si>
    <t>SERVICIO ESPECIALIZADO EN TRABAJO SOCIAL</t>
  </si>
  <si>
    <t>SERVICIO ESPECIALIZADO EN TRADUCCION DE LENGUA</t>
  </si>
  <si>
    <t>SERVICIO SECRETARIAL</t>
  </si>
  <si>
    <t>SERVICIOS DE ACTUACION</t>
  </si>
  <si>
    <t>SERVICIOS DE BAILARINES</t>
  </si>
  <si>
    <t>SERVICIOS RADIALES EN EMISORAS LOCALES</t>
  </si>
  <si>
    <t>TRADUCCION DE TEXTO AL IDIOMA QUECHUA</t>
  </si>
  <si>
    <t>2.3. 2  7.11  2</t>
  </si>
  <si>
    <t>TRANSPORTE Y TRASLADO DE CARGA TERRESTRE NACIONAL</t>
  </si>
  <si>
    <t>TRASLADO PERSONAL COMISION DE SERVICIO</t>
  </si>
  <si>
    <t>2.3. 2  1. 2  1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</si>
</sst>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_-;\-* #,##0.00_-;_-* &quot;-&quot;??_-;_-@_-"/>
    <numFmt numFmtId="164" formatCode="_-&quot;S/.&quot;* #,##0.00_-;\-&quot;S/.&quot;* #,##0.00_-;_-&quot;S/.&quot;* &quot;-&quot;??_-;_-@_-"/>
    <numFmt numFmtId="165" formatCode="_ * #,##0_ ;_ * \-#,##0_ ;_ * &quot;-&quot;_ ;_ @_ "/>
    <numFmt numFmtId="166" formatCode="_(* #,##0.00_);_(* \(#,##0.00\);_(* &quot;-&quot;??_);_(@_)"/>
    <numFmt numFmtId="167" formatCode="_([$€-2]\ * #,##0.00_);_([$€-2]\ * \(#,##0.00\);_([$€-2]\ * &quot;-&quot;??_)"/>
    <numFmt numFmtId="168" formatCode="000"/>
    <numFmt numFmtId="169" formatCode="_-* #,##0_-;\-* #,##0_-;_-* &quot;-&quot;??_-;_-@_-"/>
    <numFmt numFmtId="170" formatCode="00"/>
    <numFmt numFmtId="171" formatCode="dd/mm/yy;@"/>
    <numFmt numFmtId="172" formatCode="_-&quot;S/.&quot;* #,##0_-;\-&quot;S/.&quot;* #,##0_-;_-&quot;S/.&quot;* &quot;-&quot;??_-;_-@_-"/>
  </numFmts>
  <fonts count="27" x14ac:knownFonts="1">
    <font>
      <sz val="11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10"/>
      <name val="Arial"/>
      <family val="2"/>
    </font>
    <font>
      <b/>
      <i/>
      <sz val="12"/>
      <color indexed="9"/>
      <name val="Arial Narrow"/>
      <family val="2"/>
    </font>
    <font>
      <sz val="10"/>
      <name val="Arial Narrow"/>
      <family val="2"/>
    </font>
    <font>
      <b/>
      <sz val="8"/>
      <name val="Arial Narrow"/>
      <family val="2"/>
    </font>
    <font>
      <sz val="9"/>
      <name val="Arial Narrow"/>
      <family val="2"/>
    </font>
    <font>
      <sz val="8"/>
      <name val="Arial Narrow"/>
      <family val="2"/>
    </font>
    <font>
      <b/>
      <sz val="14"/>
      <name val="Arial Narrow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b/>
      <sz val="10"/>
      <color indexed="9"/>
      <name val="Arial Narrow"/>
      <family val="2"/>
    </font>
    <font>
      <b/>
      <vertAlign val="superscript"/>
      <sz val="10"/>
      <color indexed="9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10"/>
      <color indexed="31"/>
      <name val="Arial Narrow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1"/>
      <name val="Arial Narrow"/>
      <family val="2"/>
    </font>
    <font>
      <sz val="8"/>
      <color indexed="8"/>
      <name val="Arial"/>
      <family val="2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Arial Narrow"/>
      <family val="2"/>
    </font>
    <font>
      <sz val="11"/>
      <color theme="1"/>
      <name val="Arial Narrow"/>
      <family val="2"/>
    </font>
    <font>
      <b/>
      <sz val="9"/>
      <name val="Arial Narrow"/>
      <family val="2"/>
    </font>
  </fonts>
  <fills count="2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lightUp">
        <fgColor indexed="31"/>
        <bgColor indexed="55"/>
      </patternFill>
    </fill>
    <fill>
      <patternFill patternType="lightUp">
        <fgColor indexed="31"/>
        <bgColor indexed="29"/>
      </patternFill>
    </fill>
    <fill>
      <patternFill patternType="lightUp">
        <fgColor indexed="31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rgb="FFCCCC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E1EB9E"/>
        <bgColor indexed="64"/>
      </patternFill>
    </fill>
    <fill>
      <patternFill patternType="solid">
        <fgColor theme="8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theme="1" tint="0.499984740745262"/>
      </bottom>
      <diagonal/>
    </border>
    <border>
      <left/>
      <right/>
      <top style="medium">
        <color indexed="64"/>
      </top>
      <bottom style="medium">
        <color theme="1" tint="0.499984740745262"/>
      </bottom>
      <diagonal/>
    </border>
    <border>
      <left/>
      <right style="medium">
        <color indexed="64"/>
      </right>
      <top style="medium">
        <color indexed="64"/>
      </top>
      <bottom style="medium">
        <color theme="1" tint="0.499984740745262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64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</borders>
  <cellStyleXfs count="41">
    <xf numFmtId="0" fontId="0" fillId="0" borderId="0"/>
    <xf numFmtId="0" fontId="2" fillId="0" borderId="0"/>
    <xf numFmtId="166" fontId="2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9" borderId="0" applyNumberFormat="0" applyBorder="0" applyAlignment="0" applyProtection="0"/>
    <xf numFmtId="0" fontId="14" fillId="6" borderId="0" applyNumberFormat="0" applyBorder="0" applyAlignment="0" applyProtection="0"/>
    <xf numFmtId="0" fontId="14" fillId="9" borderId="0" applyNumberFormat="0" applyBorder="0" applyAlignment="0" applyProtection="0"/>
    <xf numFmtId="0" fontId="15" fillId="9" borderId="0" applyNumberFormat="0" applyBorder="0" applyAlignment="0" applyProtection="0"/>
    <xf numFmtId="0" fontId="14" fillId="12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13" borderId="0" applyNumberFormat="0" applyBorder="0" applyAlignment="0" applyProtection="0"/>
    <xf numFmtId="0" fontId="15" fillId="13" borderId="0" applyNumberFormat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8" fontId="2" fillId="0" borderId="0"/>
    <xf numFmtId="9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9" fillId="0" borderId="0" applyFill="0" applyProtection="0"/>
    <xf numFmtId="0" fontId="17" fillId="0" borderId="0"/>
    <xf numFmtId="166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" fillId="0" borderId="0"/>
    <xf numFmtId="164" fontId="23" fillId="0" borderId="0" applyFont="0" applyFill="0" applyBorder="0" applyAlignment="0" applyProtection="0"/>
    <xf numFmtId="0" fontId="2" fillId="0" borderId="0"/>
  </cellStyleXfs>
  <cellXfs count="333">
    <xf numFmtId="0" fontId="0" fillId="0" borderId="0" xfId="0"/>
    <xf numFmtId="0" fontId="4" fillId="0" borderId="0" xfId="29" applyFont="1" applyProtection="1">
      <protection locked="0"/>
    </xf>
    <xf numFmtId="0" fontId="10" fillId="0" borderId="0" xfId="29" applyFont="1" applyProtection="1">
      <protection locked="0"/>
    </xf>
    <xf numFmtId="0" fontId="10" fillId="0" borderId="0" xfId="29" applyFont="1" applyAlignment="1" applyProtection="1">
      <alignment horizontal="center" vertical="top" wrapText="1"/>
      <protection locked="0"/>
    </xf>
    <xf numFmtId="14" fontId="7" fillId="0" borderId="1" xfId="29" applyNumberFormat="1" applyFont="1" applyBorder="1" applyAlignment="1" applyProtection="1">
      <alignment horizontal="center" vertical="center" wrapText="1"/>
      <protection locked="0"/>
    </xf>
    <xf numFmtId="0" fontId="7" fillId="0" borderId="7" xfId="29" applyFont="1" applyFill="1" applyBorder="1" applyAlignment="1" applyProtection="1">
      <alignment horizontal="center" vertical="center" wrapText="1"/>
      <protection locked="0"/>
    </xf>
    <xf numFmtId="0" fontId="4" fillId="0" borderId="0" xfId="29" applyFont="1" applyAlignment="1" applyProtection="1">
      <alignment horizontal="center" vertical="top" wrapText="1"/>
      <protection locked="0"/>
    </xf>
    <xf numFmtId="0" fontId="7" fillId="0" borderId="14" xfId="29" applyFont="1" applyFill="1" applyBorder="1" applyAlignment="1" applyProtection="1">
      <alignment horizontal="center" vertical="center" wrapText="1"/>
      <protection locked="0"/>
    </xf>
    <xf numFmtId="0" fontId="4" fillId="0" borderId="0" xfId="34" applyFont="1" applyFill="1" applyBorder="1" applyAlignment="1">
      <alignment horizontal="center" vertical="center"/>
    </xf>
    <xf numFmtId="0" fontId="10" fillId="0" borderId="1" xfId="34" applyFont="1" applyFill="1" applyBorder="1" applyAlignment="1">
      <alignment horizontal="center" vertical="center"/>
    </xf>
    <xf numFmtId="0" fontId="10" fillId="0" borderId="0" xfId="29" applyFont="1" applyAlignment="1" applyProtection="1">
      <alignment horizontal="center"/>
      <protection locked="0"/>
    </xf>
    <xf numFmtId="0" fontId="20" fillId="0" borderId="0" xfId="0" applyFont="1" applyAlignment="1">
      <alignment horizontal="center" vertical="center"/>
    </xf>
    <xf numFmtId="0" fontId="21" fillId="14" borderId="67" xfId="0" applyNumberFormat="1" applyFont="1" applyFill="1" applyBorder="1" applyAlignment="1">
      <alignment horizontal="center" vertical="center" wrapText="1"/>
    </xf>
    <xf numFmtId="0" fontId="20" fillId="0" borderId="68" xfId="0" applyFont="1" applyBorder="1" applyAlignment="1">
      <alignment horizontal="center" vertical="center"/>
    </xf>
    <xf numFmtId="0" fontId="20" fillId="0" borderId="68" xfId="0" applyFont="1" applyBorder="1" applyAlignment="1">
      <alignment horizontal="justify" vertical="center"/>
    </xf>
    <xf numFmtId="0" fontId="20" fillId="0" borderId="69" xfId="0" applyFont="1" applyBorder="1" applyAlignment="1">
      <alignment horizontal="center" vertical="center"/>
    </xf>
    <xf numFmtId="0" fontId="20" fillId="0" borderId="69" xfId="0" applyFont="1" applyBorder="1" applyAlignment="1">
      <alignment horizontal="justify" vertical="center"/>
    </xf>
    <xf numFmtId="0" fontId="20" fillId="0" borderId="0" xfId="0" applyFont="1" applyAlignment="1">
      <alignment horizontal="justify" vertical="center"/>
    </xf>
    <xf numFmtId="0" fontId="20" fillId="15" borderId="69" xfId="0" applyFont="1" applyFill="1" applyBorder="1" applyAlignment="1">
      <alignment horizontal="center" vertical="center"/>
    </xf>
    <xf numFmtId="0" fontId="20" fillId="15" borderId="69" xfId="0" applyFont="1" applyFill="1" applyBorder="1" applyAlignment="1">
      <alignment horizontal="justify" vertical="center"/>
    </xf>
    <xf numFmtId="168" fontId="20" fillId="0" borderId="0" xfId="0" applyNumberFormat="1" applyFont="1" applyAlignment="1">
      <alignment horizontal="center" vertical="center"/>
    </xf>
    <xf numFmtId="168" fontId="21" fillId="14" borderId="67" xfId="0" applyNumberFormat="1" applyFont="1" applyFill="1" applyBorder="1" applyAlignment="1">
      <alignment horizontal="center" vertical="center" wrapText="1"/>
    </xf>
    <xf numFmtId="168" fontId="20" fillId="0" borderId="68" xfId="0" applyNumberFormat="1" applyFont="1" applyBorder="1" applyAlignment="1">
      <alignment horizontal="center" vertical="center"/>
    </xf>
    <xf numFmtId="168" fontId="20" fillId="0" borderId="69" xfId="0" applyNumberFormat="1" applyFont="1" applyBorder="1" applyAlignment="1">
      <alignment horizontal="center" vertical="center"/>
    </xf>
    <xf numFmtId="0" fontId="20" fillId="0" borderId="68" xfId="0" applyFont="1" applyBorder="1" applyAlignment="1">
      <alignment horizontal="left" vertical="center"/>
    </xf>
    <xf numFmtId="0" fontId="21" fillId="17" borderId="67" xfId="0" applyNumberFormat="1" applyFont="1" applyFill="1" applyBorder="1" applyAlignment="1">
      <alignment horizontal="center" vertical="center" wrapText="1"/>
    </xf>
    <xf numFmtId="49" fontId="4" fillId="0" borderId="0" xfId="34" applyNumberFormat="1" applyFont="1" applyFill="1" applyBorder="1" applyAlignment="1">
      <alignment horizontal="center" vertical="center"/>
    </xf>
    <xf numFmtId="0" fontId="4" fillId="0" borderId="0" xfId="34" applyFont="1" applyFill="1" applyAlignment="1">
      <alignment vertical="center"/>
    </xf>
    <xf numFmtId="0" fontId="4" fillId="0" borderId="0" xfId="34" applyFont="1" applyFill="1" applyBorder="1" applyAlignment="1">
      <alignment vertical="center"/>
    </xf>
    <xf numFmtId="49" fontId="4" fillId="0" borderId="22" xfId="34" applyNumberFormat="1" applyFont="1" applyFill="1" applyBorder="1" applyAlignment="1">
      <alignment horizontal="right" vertical="center"/>
    </xf>
    <xf numFmtId="0" fontId="7" fillId="0" borderId="0" xfId="34" applyFont="1" applyFill="1" applyBorder="1" applyAlignment="1">
      <alignment horizontal="center" vertical="center"/>
    </xf>
    <xf numFmtId="0" fontId="4" fillId="0" borderId="0" xfId="34" quotePrefix="1" applyFont="1" applyFill="1" applyBorder="1" applyAlignment="1">
      <alignment horizontal="center" vertical="center"/>
    </xf>
    <xf numFmtId="0" fontId="4" fillId="0" borderId="23" xfId="34" applyFont="1" applyFill="1" applyBorder="1" applyAlignment="1">
      <alignment vertical="center"/>
    </xf>
    <xf numFmtId="0" fontId="5" fillId="0" borderId="0" xfId="34" applyFont="1" applyFill="1" applyBorder="1" applyAlignment="1">
      <alignment horizontal="left" vertical="center"/>
    </xf>
    <xf numFmtId="0" fontId="10" fillId="0" borderId="22" xfId="34" applyFont="1" applyFill="1" applyBorder="1" applyAlignment="1">
      <alignment horizontal="left" vertical="center"/>
    </xf>
    <xf numFmtId="0" fontId="4" fillId="0" borderId="22" xfId="34" applyFont="1" applyFill="1" applyBorder="1" applyAlignment="1">
      <alignment horizontal="right" vertical="center"/>
    </xf>
    <xf numFmtId="0" fontId="10" fillId="0" borderId="22" xfId="34" applyFont="1" applyFill="1" applyBorder="1" applyAlignment="1">
      <alignment horizontal="right" vertical="center"/>
    </xf>
    <xf numFmtId="49" fontId="10" fillId="0" borderId="22" xfId="34" applyNumberFormat="1" applyFont="1" applyFill="1" applyBorder="1" applyAlignment="1">
      <alignment horizontal="right" vertical="center"/>
    </xf>
    <xf numFmtId="49" fontId="4" fillId="0" borderId="27" xfId="34" applyNumberFormat="1" applyFont="1" applyFill="1" applyBorder="1" applyAlignment="1">
      <alignment horizontal="right" vertical="center"/>
    </xf>
    <xf numFmtId="0" fontId="4" fillId="0" borderId="28" xfId="34" applyFont="1" applyFill="1" applyBorder="1" applyAlignment="1">
      <alignment vertical="center"/>
    </xf>
    <xf numFmtId="0" fontId="4" fillId="0" borderId="29" xfId="34" applyFont="1" applyFill="1" applyBorder="1" applyAlignment="1">
      <alignment vertical="center"/>
    </xf>
    <xf numFmtId="49" fontId="4" fillId="0" borderId="0" xfId="34" applyNumberFormat="1" applyFont="1" applyFill="1" applyAlignment="1">
      <alignment horizontal="right" vertical="center"/>
    </xf>
    <xf numFmtId="0" fontId="11" fillId="18" borderId="60" xfId="34" applyFont="1" applyFill="1" applyBorder="1" applyAlignment="1">
      <alignment horizontal="center" vertical="center"/>
    </xf>
    <xf numFmtId="0" fontId="11" fillId="18" borderId="61" xfId="34" applyFont="1" applyFill="1" applyBorder="1" applyAlignment="1">
      <alignment horizontal="center" vertical="center"/>
    </xf>
    <xf numFmtId="0" fontId="11" fillId="18" borderId="62" xfId="34" applyFont="1" applyFill="1" applyBorder="1" applyAlignment="1">
      <alignment horizontal="center" vertical="center"/>
    </xf>
    <xf numFmtId="0" fontId="11" fillId="20" borderId="54" xfId="34" applyFont="1" applyFill="1" applyBorder="1" applyAlignment="1">
      <alignment horizontal="center" vertical="center"/>
    </xf>
    <xf numFmtId="0" fontId="11" fillId="20" borderId="60" xfId="34" applyFont="1" applyFill="1" applyBorder="1" applyAlignment="1">
      <alignment horizontal="center" vertical="center"/>
    </xf>
    <xf numFmtId="0" fontId="11" fillId="20" borderId="61" xfId="34" applyFont="1" applyFill="1" applyBorder="1" applyAlignment="1">
      <alignment horizontal="center" vertical="center"/>
    </xf>
    <xf numFmtId="0" fontId="11" fillId="20" borderId="62" xfId="34" applyFont="1" applyFill="1" applyBorder="1" applyAlignment="1">
      <alignment horizontal="center" vertical="center"/>
    </xf>
    <xf numFmtId="0" fontId="7" fillId="0" borderId="0" xfId="29" applyFont="1" applyBorder="1" applyAlignment="1" applyProtection="1">
      <alignment horizontal="left" vertical="center"/>
      <protection locked="0"/>
    </xf>
    <xf numFmtId="0" fontId="7" fillId="0" borderId="0" xfId="29" applyFont="1" applyAlignment="1" applyProtection="1">
      <alignment horizontal="center" vertical="center" wrapText="1"/>
      <protection locked="0"/>
    </xf>
    <xf numFmtId="168" fontId="7" fillId="0" borderId="33" xfId="29" applyNumberFormat="1" applyFont="1" applyBorder="1" applyAlignment="1" applyProtection="1">
      <alignment horizontal="center" vertical="center"/>
      <protection locked="0"/>
    </xf>
    <xf numFmtId="168" fontId="7" fillId="0" borderId="4" xfId="29" applyNumberFormat="1" applyFont="1" applyBorder="1" applyAlignment="1" applyProtection="1">
      <alignment horizontal="center" vertical="center" wrapText="1"/>
      <protection locked="0"/>
    </xf>
    <xf numFmtId="14" fontId="7" fillId="0" borderId="39" xfId="29" applyNumberFormat="1" applyFont="1" applyFill="1" applyBorder="1" applyAlignment="1" applyProtection="1">
      <alignment horizontal="center" vertical="center" wrapText="1"/>
      <protection locked="0"/>
    </xf>
    <xf numFmtId="14" fontId="7" fillId="0" borderId="12" xfId="29" applyNumberFormat="1" applyFont="1" applyBorder="1" applyAlignment="1" applyProtection="1">
      <alignment horizontal="center" vertical="center" wrapText="1"/>
      <protection locked="0"/>
    </xf>
    <xf numFmtId="14" fontId="20" fillId="0" borderId="68" xfId="0" applyNumberFormat="1" applyFont="1" applyBorder="1" applyAlignment="1">
      <alignment horizontal="center" vertical="center"/>
    </xf>
    <xf numFmtId="0" fontId="20" fillId="0" borderId="68" xfId="0" applyNumberFormat="1" applyFont="1" applyBorder="1" applyAlignment="1">
      <alignment horizontal="center" vertical="center"/>
    </xf>
    <xf numFmtId="0" fontId="7" fillId="0" borderId="8" xfId="29" applyNumberFormat="1" applyFont="1" applyFill="1" applyBorder="1" applyAlignment="1" applyProtection="1">
      <alignment horizontal="center" vertical="center" wrapText="1"/>
    </xf>
    <xf numFmtId="0" fontId="7" fillId="0" borderId="66" xfId="29" applyNumberFormat="1" applyFont="1" applyFill="1" applyBorder="1" applyAlignment="1" applyProtection="1">
      <alignment horizontal="center" vertical="center" wrapText="1"/>
    </xf>
    <xf numFmtId="0" fontId="7" fillId="0" borderId="66" xfId="29" applyNumberFormat="1" applyFont="1" applyBorder="1" applyAlignment="1" applyProtection="1">
      <alignment horizontal="center" vertical="center" wrapText="1"/>
    </xf>
    <xf numFmtId="0" fontId="7" fillId="0" borderId="34" xfId="29" applyNumberFormat="1" applyFont="1" applyBorder="1" applyAlignment="1" applyProtection="1">
      <alignment horizontal="center" vertical="center" wrapText="1"/>
    </xf>
    <xf numFmtId="0" fontId="7" fillId="0" borderId="1" xfId="29" applyNumberFormat="1" applyFont="1" applyBorder="1" applyAlignment="1" applyProtection="1">
      <alignment horizontal="center" vertical="center" wrapText="1"/>
    </xf>
    <xf numFmtId="0" fontId="7" fillId="0" borderId="72" xfId="29" applyNumberFormat="1" applyFont="1" applyBorder="1" applyAlignment="1" applyProtection="1">
      <alignment horizontal="center" vertical="center"/>
    </xf>
    <xf numFmtId="14" fontId="7" fillId="0" borderId="13" xfId="29" applyNumberFormat="1" applyFont="1" applyBorder="1" applyAlignment="1" applyProtection="1">
      <alignment horizontal="center" vertical="center"/>
      <protection locked="0"/>
    </xf>
    <xf numFmtId="14" fontId="7" fillId="0" borderId="9" xfId="29" applyNumberFormat="1" applyFont="1" applyBorder="1" applyAlignment="1" applyProtection="1">
      <alignment horizontal="center" vertical="center"/>
      <protection locked="0"/>
    </xf>
    <xf numFmtId="0" fontId="7" fillId="0" borderId="0" xfId="29" applyFont="1" applyAlignment="1" applyProtection="1">
      <alignment horizontal="justify" vertical="top" wrapText="1"/>
    </xf>
    <xf numFmtId="0" fontId="10" fillId="2" borderId="1" xfId="30" applyFont="1" applyFill="1" applyBorder="1" applyAlignment="1">
      <alignment horizontal="center" vertical="center" wrapText="1"/>
    </xf>
    <xf numFmtId="169" fontId="10" fillId="0" borderId="74" xfId="36" applyNumberFormat="1" applyFont="1" applyFill="1" applyBorder="1" applyAlignment="1" applyProtection="1">
      <alignment horizontal="center" vertical="center" wrapText="1"/>
    </xf>
    <xf numFmtId="169" fontId="10" fillId="0" borderId="73" xfId="36" applyNumberFormat="1" applyFont="1" applyFill="1" applyBorder="1" applyAlignment="1" applyProtection="1">
      <alignment horizontal="center" vertical="center" wrapText="1"/>
    </xf>
    <xf numFmtId="166" fontId="10" fillId="2" borderId="1" xfId="31" applyFont="1" applyFill="1" applyBorder="1" applyAlignment="1">
      <alignment horizontal="center" vertical="center" wrapText="1"/>
    </xf>
    <xf numFmtId="0" fontId="8" fillId="0" borderId="0" xfId="29" applyFont="1" applyAlignment="1">
      <alignment horizontal="center" vertical="center"/>
    </xf>
    <xf numFmtId="0" fontId="18" fillId="0" borderId="0" xfId="29" applyFont="1" applyAlignment="1">
      <alignment horizontal="center" vertical="center"/>
    </xf>
    <xf numFmtId="0" fontId="4" fillId="0" borderId="0" xfId="30" applyFont="1" applyAlignment="1">
      <alignment horizontal="center" vertical="center"/>
    </xf>
    <xf numFmtId="0" fontId="4" fillId="0" borderId="0" xfId="29" applyFont="1" applyAlignment="1">
      <alignment horizontal="center" vertical="center"/>
    </xf>
    <xf numFmtId="0" fontId="10" fillId="0" borderId="0" xfId="30" applyFont="1" applyAlignment="1">
      <alignment horizontal="center" vertical="center"/>
    </xf>
    <xf numFmtId="166" fontId="4" fillId="0" borderId="0" xfId="31" applyFont="1" applyAlignment="1">
      <alignment horizontal="center" vertical="center"/>
    </xf>
    <xf numFmtId="0" fontId="4" fillId="0" borderId="0" xfId="30" applyFont="1" applyFill="1" applyAlignment="1" applyProtection="1">
      <alignment horizontal="center" vertical="center"/>
      <protection locked="0"/>
    </xf>
    <xf numFmtId="0" fontId="10" fillId="0" borderId="0" xfId="30" applyFont="1" applyFill="1" applyAlignment="1" applyProtection="1">
      <alignment horizontal="center" vertical="center"/>
      <protection locked="0"/>
    </xf>
    <xf numFmtId="0" fontId="10" fillId="0" borderId="0" xfId="30" applyFont="1" applyAlignment="1" applyProtection="1">
      <alignment horizontal="center" vertical="center"/>
      <protection locked="0"/>
    </xf>
    <xf numFmtId="0" fontId="4" fillId="0" borderId="0" xfId="30" applyFont="1" applyAlignment="1" applyProtection="1">
      <alignment horizontal="center" vertical="center"/>
      <protection locked="0"/>
    </xf>
    <xf numFmtId="49" fontId="4" fillId="0" borderId="0" xfId="30" applyNumberFormat="1" applyFont="1" applyAlignment="1">
      <alignment horizontal="center" vertical="center"/>
    </xf>
    <xf numFmtId="0" fontId="4" fillId="0" borderId="0" xfId="30" applyNumberFormat="1" applyFont="1" applyAlignment="1">
      <alignment horizontal="center" vertical="center"/>
    </xf>
    <xf numFmtId="0" fontId="4" fillId="0" borderId="0" xfId="29" applyFont="1" applyAlignment="1" applyProtection="1">
      <alignment horizontal="center" vertical="center"/>
      <protection locked="0"/>
    </xf>
    <xf numFmtId="0" fontId="10" fillId="0" borderId="0" xfId="29" applyFont="1" applyAlignment="1" applyProtection="1">
      <alignment horizontal="center" vertical="center"/>
      <protection locked="0"/>
    </xf>
    <xf numFmtId="168" fontId="24" fillId="21" borderId="37" xfId="37" applyNumberFormat="1" applyFont="1" applyBorder="1" applyAlignment="1" applyProtection="1">
      <alignment horizontal="center" vertical="center" wrapText="1"/>
      <protection locked="0"/>
    </xf>
    <xf numFmtId="0" fontId="24" fillId="21" borderId="11" xfId="37" applyFont="1" applyBorder="1" applyAlignment="1" applyProtection="1">
      <alignment horizontal="center" vertical="center" wrapText="1"/>
      <protection locked="0"/>
    </xf>
    <xf numFmtId="14" fontId="24" fillId="21" borderId="39" xfId="37" applyNumberFormat="1" applyFont="1" applyBorder="1" applyAlignment="1" applyProtection="1">
      <alignment horizontal="center" vertical="center" wrapText="1"/>
    </xf>
    <xf numFmtId="14" fontId="24" fillId="21" borderId="8" xfId="37" applyNumberFormat="1" applyFont="1" applyBorder="1" applyAlignment="1" applyProtection="1">
      <alignment horizontal="center" vertical="center" wrapText="1"/>
    </xf>
    <xf numFmtId="165" fontId="10" fillId="22" borderId="1" xfId="30" applyNumberFormat="1" applyFont="1" applyFill="1" applyBorder="1" applyAlignment="1" applyProtection="1">
      <alignment horizontal="center" vertical="center"/>
    </xf>
    <xf numFmtId="22" fontId="20" fillId="0" borderId="68" xfId="0" applyNumberFormat="1" applyFont="1" applyBorder="1" applyAlignment="1">
      <alignment horizontal="center" vertical="center"/>
    </xf>
    <xf numFmtId="168" fontId="20" fillId="0" borderId="68" xfId="0" applyNumberFormat="1" applyFont="1" applyBorder="1" applyAlignment="1">
      <alignment horizontal="justify" vertical="center"/>
    </xf>
    <xf numFmtId="0" fontId="10" fillId="22" borderId="1" xfId="30" applyFont="1" applyFill="1" applyBorder="1" applyAlignment="1" applyProtection="1">
      <alignment horizontal="center" vertical="center" wrapText="1"/>
    </xf>
    <xf numFmtId="165" fontId="10" fillId="22" borderId="1" xfId="30" applyNumberFormat="1" applyFont="1" applyFill="1" applyBorder="1" applyAlignment="1" applyProtection="1">
      <alignment horizontal="center" vertical="center" wrapText="1"/>
    </xf>
    <xf numFmtId="170" fontId="10" fillId="0" borderId="1" xfId="30" applyNumberFormat="1" applyFont="1" applyFill="1" applyBorder="1" applyAlignment="1" applyProtection="1">
      <alignment horizontal="center" vertical="center"/>
      <protection locked="0"/>
    </xf>
    <xf numFmtId="169" fontId="4" fillId="0" borderId="1" xfId="36" applyNumberFormat="1" applyFont="1" applyFill="1" applyBorder="1" applyAlignment="1">
      <alignment horizontal="center" vertical="center" wrapText="1"/>
    </xf>
    <xf numFmtId="169" fontId="5" fillId="22" borderId="1" xfId="36" applyNumberFormat="1" applyFont="1" applyFill="1" applyBorder="1" applyAlignment="1" applyProtection="1">
      <alignment horizontal="center" vertical="center"/>
    </xf>
    <xf numFmtId="169" fontId="24" fillId="21" borderId="5" xfId="36" applyNumberFormat="1" applyFont="1" applyFill="1" applyBorder="1" applyAlignment="1" applyProtection="1">
      <alignment horizontal="center" vertical="center" wrapText="1"/>
      <protection locked="0"/>
    </xf>
    <xf numFmtId="169" fontId="7" fillId="0" borderId="1" xfId="36" applyNumberFormat="1" applyFont="1" applyFill="1" applyBorder="1" applyAlignment="1" applyProtection="1">
      <alignment horizontal="center" vertical="center" wrapText="1"/>
      <protection locked="0"/>
    </xf>
    <xf numFmtId="169" fontId="7" fillId="0" borderId="9" xfId="36" applyNumberFormat="1" applyFont="1" applyFill="1" applyBorder="1" applyAlignment="1" applyProtection="1">
      <alignment horizontal="center" vertical="center" wrapText="1"/>
      <protection locked="0"/>
    </xf>
    <xf numFmtId="169" fontId="24" fillId="22" borderId="37" xfId="36" applyNumberFormat="1" applyFont="1" applyFill="1" applyBorder="1" applyAlignment="1" applyProtection="1">
      <alignment horizontal="center" vertical="center" wrapText="1"/>
    </xf>
    <xf numFmtId="169" fontId="24" fillId="22" borderId="5" xfId="36" applyNumberFormat="1" applyFont="1" applyFill="1" applyBorder="1" applyAlignment="1" applyProtection="1">
      <alignment horizontal="center" vertical="center" wrapText="1"/>
    </xf>
    <xf numFmtId="169" fontId="24" fillId="22" borderId="11" xfId="36" applyNumberFormat="1" applyFont="1" applyFill="1" applyBorder="1" applyAlignment="1" applyProtection="1">
      <alignment horizontal="center" vertical="center" wrapText="1"/>
    </xf>
    <xf numFmtId="169" fontId="1" fillId="22" borderId="21" xfId="36" applyNumberFormat="1" applyFont="1" applyFill="1" applyBorder="1" applyAlignment="1" applyProtection="1">
      <alignment horizontal="center" vertical="center" wrapText="1"/>
    </xf>
    <xf numFmtId="169" fontId="5" fillId="0" borderId="4" xfId="36" applyNumberFormat="1" applyFont="1" applyFill="1" applyBorder="1" applyAlignment="1" applyProtection="1">
      <alignment horizontal="center" vertical="center" wrapText="1"/>
    </xf>
    <xf numFmtId="169" fontId="5" fillId="0" borderId="1" xfId="36" applyNumberFormat="1" applyFont="1" applyFill="1" applyBorder="1" applyAlignment="1" applyProtection="1">
      <alignment horizontal="center" vertical="center" wrapText="1"/>
    </xf>
    <xf numFmtId="169" fontId="5" fillId="0" borderId="7" xfId="36" applyNumberFormat="1" applyFont="1" applyFill="1" applyBorder="1" applyAlignment="1" applyProtection="1">
      <alignment horizontal="center" vertical="center" wrapText="1"/>
    </xf>
    <xf numFmtId="169" fontId="5" fillId="0" borderId="33" xfId="36" applyNumberFormat="1" applyFont="1" applyFill="1" applyBorder="1" applyAlignment="1" applyProtection="1">
      <alignment horizontal="center" vertical="center" wrapText="1"/>
    </xf>
    <xf numFmtId="169" fontId="5" fillId="0" borderId="9" xfId="36" applyNumberFormat="1" applyFont="1" applyFill="1" applyBorder="1" applyAlignment="1" applyProtection="1">
      <alignment horizontal="center" vertical="center" wrapText="1"/>
    </xf>
    <xf numFmtId="169" fontId="5" fillId="0" borderId="14" xfId="36" applyNumberFormat="1" applyFont="1" applyFill="1" applyBorder="1" applyAlignment="1" applyProtection="1">
      <alignment horizontal="center" vertical="center" wrapText="1"/>
    </xf>
    <xf numFmtId="0" fontId="5" fillId="0" borderId="10" xfId="36" applyNumberFormat="1" applyFont="1" applyFill="1" applyBorder="1" applyAlignment="1" applyProtection="1">
      <alignment horizontal="center" vertical="center" wrapText="1"/>
      <protection locked="0"/>
    </xf>
    <xf numFmtId="0" fontId="5" fillId="0" borderId="5" xfId="36" applyNumberFormat="1" applyFont="1" applyFill="1" applyBorder="1" applyAlignment="1" applyProtection="1">
      <alignment horizontal="center" vertical="center" wrapText="1"/>
      <protection locked="0"/>
    </xf>
    <xf numFmtId="0" fontId="5" fillId="0" borderId="11" xfId="36" applyNumberFormat="1" applyFont="1" applyFill="1" applyBorder="1" applyAlignment="1" applyProtection="1">
      <alignment horizontal="center" vertical="center" wrapText="1"/>
      <protection locked="0"/>
    </xf>
    <xf numFmtId="0" fontId="7" fillId="0" borderId="12" xfId="36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36" applyNumberFormat="1" applyFont="1" applyFill="1" applyBorder="1" applyAlignment="1" applyProtection="1">
      <alignment horizontal="center" vertical="center" wrapText="1"/>
      <protection locked="0"/>
    </xf>
    <xf numFmtId="0" fontId="7" fillId="0" borderId="7" xfId="36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36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36" applyNumberFormat="1" applyFont="1" applyFill="1" applyBorder="1" applyAlignment="1" applyProtection="1">
      <alignment horizontal="center" vertical="center" wrapText="1"/>
      <protection locked="0"/>
    </xf>
    <xf numFmtId="0" fontId="7" fillId="0" borderId="14" xfId="36" applyNumberFormat="1" applyFont="1" applyFill="1" applyBorder="1" applyAlignment="1" applyProtection="1">
      <alignment horizontal="center" vertical="center" wrapText="1"/>
      <protection locked="0"/>
    </xf>
    <xf numFmtId="49" fontId="10" fillId="2" borderId="1" xfId="30" applyNumberFormat="1" applyFont="1" applyFill="1" applyBorder="1" applyAlignment="1">
      <alignment horizontal="center" vertical="center" wrapText="1"/>
    </xf>
    <xf numFmtId="0" fontId="5" fillId="22" borderId="1" xfId="30" applyFont="1" applyFill="1" applyBorder="1" applyAlignment="1" applyProtection="1">
      <alignment horizontal="center" vertical="center"/>
    </xf>
    <xf numFmtId="0" fontId="7" fillId="0" borderId="1" xfId="30" applyFont="1" applyFill="1" applyBorder="1" applyAlignment="1" applyProtection="1">
      <alignment horizontal="center" vertical="center"/>
      <protection locked="0"/>
    </xf>
    <xf numFmtId="165" fontId="10" fillId="0" borderId="1" xfId="30" applyNumberFormat="1" applyFont="1" applyFill="1" applyBorder="1" applyAlignment="1" applyProtection="1">
      <alignment horizontal="center" vertical="center"/>
    </xf>
    <xf numFmtId="0" fontId="4" fillId="0" borderId="1" xfId="34" applyFont="1" applyFill="1" applyBorder="1" applyAlignment="1" applyProtection="1">
      <alignment horizontal="center" vertical="center"/>
      <protection locked="0"/>
    </xf>
    <xf numFmtId="0" fontId="4" fillId="0" borderId="0" xfId="34" applyFont="1" applyFill="1" applyBorder="1" applyAlignment="1">
      <alignment horizontal="left" vertical="center"/>
    </xf>
    <xf numFmtId="169" fontId="6" fillId="0" borderId="1" xfId="36" applyNumberFormat="1" applyFont="1" applyFill="1" applyBorder="1" applyAlignment="1">
      <alignment horizontal="center" vertical="center"/>
    </xf>
    <xf numFmtId="169" fontId="6" fillId="0" borderId="1" xfId="36" applyNumberFormat="1" applyFont="1" applyFill="1" applyBorder="1" applyAlignment="1">
      <alignment vertical="center"/>
    </xf>
    <xf numFmtId="169" fontId="6" fillId="0" borderId="4" xfId="36" applyNumberFormat="1" applyFont="1" applyFill="1" applyBorder="1" applyAlignment="1">
      <alignment horizontal="center" vertical="center"/>
    </xf>
    <xf numFmtId="169" fontId="6" fillId="0" borderId="8" xfId="36" applyNumberFormat="1" applyFont="1" applyFill="1" applyBorder="1" applyAlignment="1">
      <alignment horizontal="center" vertical="center"/>
    </xf>
    <xf numFmtId="169" fontId="6" fillId="0" borderId="8" xfId="36" applyNumberFormat="1" applyFont="1" applyFill="1" applyBorder="1" applyAlignment="1">
      <alignment vertical="center"/>
    </xf>
    <xf numFmtId="0" fontId="7" fillId="0" borderId="1" xfId="35" applyNumberFormat="1" applyFont="1" applyFill="1" applyBorder="1" applyAlignment="1">
      <alignment horizontal="center" vertical="center"/>
    </xf>
    <xf numFmtId="169" fontId="7" fillId="0" borderId="1" xfId="36" applyNumberFormat="1" applyFont="1" applyFill="1" applyBorder="1" applyAlignment="1">
      <alignment horizontal="center" vertical="center"/>
    </xf>
    <xf numFmtId="169" fontId="7" fillId="0" borderId="1" xfId="36" applyNumberFormat="1" applyFont="1" applyFill="1" applyBorder="1" applyAlignment="1">
      <alignment vertical="center"/>
    </xf>
    <xf numFmtId="0" fontId="0" fillId="0" borderId="0" xfId="0" applyBorder="1" applyAlignment="1">
      <alignment vertical="center"/>
    </xf>
    <xf numFmtId="49" fontId="10" fillId="0" borderId="27" xfId="34" applyNumberFormat="1" applyFont="1" applyFill="1" applyBorder="1" applyAlignment="1">
      <alignment horizontal="right" vertical="center"/>
    </xf>
    <xf numFmtId="0" fontId="4" fillId="0" borderId="28" xfId="34" applyFont="1" applyFill="1" applyBorder="1" applyAlignment="1">
      <alignment horizontal="center" vertical="center"/>
    </xf>
    <xf numFmtId="0" fontId="0" fillId="0" borderId="0" xfId="0" applyBorder="1"/>
    <xf numFmtId="0" fontId="10" fillId="22" borderId="1" xfId="32" applyFont="1" applyFill="1" applyBorder="1" applyAlignment="1" applyProtection="1">
      <alignment horizontal="justify" vertical="top" wrapText="1"/>
    </xf>
    <xf numFmtId="0" fontId="4" fillId="0" borderId="1" xfId="32" applyFont="1" applyFill="1" applyBorder="1" applyAlignment="1">
      <alignment horizontal="left" vertical="top" wrapText="1"/>
    </xf>
    <xf numFmtId="0" fontId="4" fillId="0" borderId="1" xfId="32" applyFont="1" applyBorder="1" applyAlignment="1">
      <alignment horizontal="left" vertical="top" wrapText="1"/>
    </xf>
    <xf numFmtId="0" fontId="10" fillId="22" borderId="1" xfId="32" applyFont="1" applyFill="1" applyBorder="1" applyAlignment="1" applyProtection="1">
      <alignment horizontal="left" vertical="top" wrapText="1"/>
    </xf>
    <xf numFmtId="169" fontId="10" fillId="22" borderId="1" xfId="36" applyNumberFormat="1" applyFont="1" applyFill="1" applyBorder="1" applyAlignment="1" applyProtection="1">
      <alignment horizontal="center" vertical="center" wrapText="1"/>
    </xf>
    <xf numFmtId="169" fontId="7" fillId="0" borderId="1" xfId="36" applyNumberFormat="1" applyFont="1" applyFill="1" applyBorder="1" applyAlignment="1" applyProtection="1">
      <alignment horizontal="center" vertical="center"/>
    </xf>
    <xf numFmtId="169" fontId="18" fillId="0" borderId="0" xfId="36" applyNumberFormat="1" applyFont="1" applyAlignment="1">
      <alignment horizontal="center" vertical="center"/>
    </xf>
    <xf numFmtId="169" fontId="4" fillId="0" borderId="0" xfId="36" applyNumberFormat="1" applyFont="1" applyAlignment="1">
      <alignment horizontal="center" vertical="center"/>
    </xf>
    <xf numFmtId="169" fontId="10" fillId="2" borderId="1" xfId="36" applyNumberFormat="1" applyFont="1" applyFill="1" applyBorder="1" applyAlignment="1">
      <alignment horizontal="center" vertical="center" wrapText="1"/>
    </xf>
    <xf numFmtId="169" fontId="10" fillId="22" borderId="1" xfId="36" applyNumberFormat="1" applyFont="1" applyFill="1" applyBorder="1" applyAlignment="1" applyProtection="1">
      <alignment horizontal="center" vertical="center"/>
    </xf>
    <xf numFmtId="169" fontId="10" fillId="0" borderId="1" xfId="36" applyNumberFormat="1" applyFont="1" applyFill="1" applyBorder="1" applyAlignment="1" applyProtection="1">
      <alignment horizontal="center" vertical="center"/>
    </xf>
    <xf numFmtId="0" fontId="10" fillId="0" borderId="0" xfId="29" applyFont="1" applyAlignment="1">
      <alignment horizontal="center" vertical="center"/>
    </xf>
    <xf numFmtId="0" fontId="4" fillId="0" borderId="0" xfId="34" applyFont="1" applyFill="1" applyBorder="1" applyAlignment="1" applyProtection="1">
      <alignment horizontal="justify" vertical="center" wrapText="1"/>
      <protection locked="0"/>
    </xf>
    <xf numFmtId="0" fontId="4" fillId="0" borderId="0" xfId="34" applyFont="1" applyFill="1" applyBorder="1" applyAlignment="1">
      <alignment horizontal="left" vertical="center"/>
    </xf>
    <xf numFmtId="0" fontId="10" fillId="19" borderId="1" xfId="34" applyFont="1" applyFill="1" applyBorder="1" applyAlignment="1">
      <alignment horizontal="center" vertical="center"/>
    </xf>
    <xf numFmtId="49" fontId="4" fillId="0" borderId="1" xfId="34" applyNumberFormat="1" applyFont="1" applyFill="1" applyBorder="1" applyAlignment="1" applyProtection="1">
      <alignment horizontal="center" vertical="center"/>
      <protection locked="0"/>
    </xf>
    <xf numFmtId="0" fontId="4" fillId="0" borderId="1" xfId="34" applyFont="1" applyFill="1" applyBorder="1" applyAlignment="1" applyProtection="1">
      <alignment horizontal="center" vertical="center"/>
      <protection locked="0"/>
    </xf>
    <xf numFmtId="0" fontId="22" fillId="16" borderId="70" xfId="0" applyFont="1" applyFill="1" applyBorder="1" applyAlignment="1">
      <alignment horizontal="center" vertical="center" wrapText="1"/>
    </xf>
    <xf numFmtId="0" fontId="22" fillId="0" borderId="70" xfId="0" applyFont="1" applyFill="1" applyBorder="1" applyAlignment="1">
      <alignment horizontal="center" vertical="center" wrapText="1"/>
    </xf>
    <xf numFmtId="0" fontId="20" fillId="0" borderId="81" xfId="0" applyFont="1" applyBorder="1" applyAlignment="1">
      <alignment horizontal="center" vertical="center"/>
    </xf>
    <xf numFmtId="0" fontId="20" fillId="0" borderId="81" xfId="0" applyFont="1" applyBorder="1" applyAlignment="1">
      <alignment horizontal="left" vertical="center"/>
    </xf>
    <xf numFmtId="0" fontId="20" fillId="0" borderId="81" xfId="0" applyFont="1" applyFill="1" applyBorder="1" applyAlignment="1">
      <alignment horizontal="center" vertical="center"/>
    </xf>
    <xf numFmtId="171" fontId="20" fillId="0" borderId="68" xfId="0" applyNumberFormat="1" applyFont="1" applyBorder="1" applyAlignment="1">
      <alignment horizontal="center" vertical="center"/>
    </xf>
    <xf numFmtId="0" fontId="10" fillId="22" borderId="1" xfId="36" applyNumberFormat="1" applyFont="1" applyFill="1" applyBorder="1" applyAlignment="1" applyProtection="1">
      <alignment horizontal="center" vertical="center"/>
    </xf>
    <xf numFmtId="0" fontId="4" fillId="0" borderId="1" xfId="36" applyNumberFormat="1" applyFont="1" applyFill="1" applyBorder="1" applyAlignment="1">
      <alignment horizontal="center" vertical="center" wrapText="1"/>
    </xf>
    <xf numFmtId="169" fontId="20" fillId="0" borderId="68" xfId="36" applyNumberFormat="1" applyFont="1" applyBorder="1" applyAlignment="1">
      <alignment horizontal="center" vertical="center"/>
    </xf>
    <xf numFmtId="172" fontId="20" fillId="0" borderId="68" xfId="39" applyNumberFormat="1" applyFont="1" applyBorder="1" applyAlignment="1">
      <alignment horizontal="center" vertical="center"/>
    </xf>
    <xf numFmtId="172" fontId="20" fillId="0" borderId="68" xfId="36" applyNumberFormat="1" applyFont="1" applyBorder="1" applyAlignment="1">
      <alignment horizontal="center" vertical="center"/>
    </xf>
    <xf numFmtId="0" fontId="20" fillId="0" borderId="82" xfId="0" applyFont="1" applyBorder="1" applyAlignment="1">
      <alignment horizontal="center" vertical="center"/>
    </xf>
    <xf numFmtId="0" fontId="20" fillId="0" borderId="82" xfId="0" applyFont="1" applyBorder="1" applyAlignment="1">
      <alignment horizontal="left" vertical="center"/>
    </xf>
    <xf numFmtId="168" fontId="20" fillId="0" borderId="82" xfId="0" applyNumberFormat="1" applyFont="1" applyBorder="1" applyAlignment="1">
      <alignment horizontal="center" vertical="center"/>
    </xf>
    <xf numFmtId="169" fontId="20" fillId="0" borderId="82" xfId="36" applyNumberFormat="1" applyFont="1" applyBorder="1" applyAlignment="1">
      <alignment horizontal="center" vertical="center"/>
    </xf>
    <xf numFmtId="172" fontId="20" fillId="0" borderId="82" xfId="36" applyNumberFormat="1" applyFont="1" applyBorder="1" applyAlignment="1">
      <alignment horizontal="center" vertical="center"/>
    </xf>
    <xf numFmtId="172" fontId="20" fillId="0" borderId="82" xfId="39" applyNumberFormat="1" applyFont="1" applyBorder="1" applyAlignment="1">
      <alignment horizontal="center" vertical="center"/>
    </xf>
    <xf numFmtId="0" fontId="5" fillId="0" borderId="12" xfId="29" applyFont="1" applyBorder="1" applyAlignment="1" applyProtection="1">
      <alignment horizontal="center" vertical="center" wrapText="1"/>
    </xf>
    <xf numFmtId="0" fontId="5" fillId="0" borderId="12" xfId="29" applyFont="1" applyBorder="1" applyAlignment="1" applyProtection="1">
      <alignment horizontal="center" vertical="center"/>
    </xf>
    <xf numFmtId="0" fontId="5" fillId="0" borderId="13" xfId="29" applyFont="1" applyBorder="1" applyAlignment="1" applyProtection="1">
      <alignment horizontal="center" vertical="center"/>
    </xf>
    <xf numFmtId="0" fontId="22" fillId="23" borderId="83" xfId="0" applyFont="1" applyFill="1" applyBorder="1" applyAlignment="1">
      <alignment horizontal="center" vertical="center" wrapText="1"/>
    </xf>
    <xf numFmtId="0" fontId="22" fillId="0" borderId="83" xfId="0" applyFont="1" applyFill="1" applyBorder="1" applyAlignment="1">
      <alignment horizontal="center" vertical="center" wrapText="1"/>
    </xf>
    <xf numFmtId="0" fontId="22" fillId="16" borderId="83" xfId="0" applyFont="1" applyFill="1" applyBorder="1" applyAlignment="1">
      <alignment horizontal="center" vertical="center" wrapText="1"/>
    </xf>
    <xf numFmtId="168" fontId="22" fillId="16" borderId="83" xfId="0" applyNumberFormat="1" applyFont="1" applyFill="1" applyBorder="1" applyAlignment="1">
      <alignment horizontal="center" vertical="center" wrapText="1"/>
    </xf>
    <xf numFmtId="0" fontId="22" fillId="23" borderId="67" xfId="0" applyFont="1" applyFill="1" applyBorder="1" applyAlignment="1">
      <alignment horizontal="center" vertical="center" wrapText="1"/>
    </xf>
    <xf numFmtId="0" fontId="22" fillId="0" borderId="67" xfId="0" applyFont="1" applyFill="1" applyBorder="1" applyAlignment="1">
      <alignment horizontal="center" vertical="center" wrapText="1"/>
    </xf>
    <xf numFmtId="0" fontId="22" fillId="16" borderId="67" xfId="0" applyFont="1" applyFill="1" applyBorder="1" applyAlignment="1">
      <alignment horizontal="center" vertical="center" wrapText="1"/>
    </xf>
    <xf numFmtId="168" fontId="22" fillId="16" borderId="67" xfId="0" applyNumberFormat="1" applyFont="1" applyFill="1" applyBorder="1" applyAlignment="1">
      <alignment horizontal="center" vertical="center" wrapText="1"/>
    </xf>
    <xf numFmtId="169" fontId="4" fillId="0" borderId="1" xfId="36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33" applyFont="1" applyFill="1" applyBorder="1" applyAlignment="1" applyProtection="1">
      <alignment horizontal="center" vertical="center" wrapText="1" shrinkToFit="1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165" fontId="4" fillId="0" borderId="1" xfId="32" applyNumberFormat="1" applyFont="1" applyBorder="1" applyAlignment="1" applyProtection="1">
      <alignment horizontal="center" vertical="center" wrapText="1"/>
      <protection locked="0"/>
    </xf>
    <xf numFmtId="0" fontId="5" fillId="2" borderId="38" xfId="29" applyFont="1" applyFill="1" applyBorder="1" applyAlignment="1" applyProtection="1">
      <alignment horizontal="center" vertical="center" wrapText="1"/>
    </xf>
    <xf numFmtId="0" fontId="4" fillId="0" borderId="0" xfId="29" applyFont="1" applyProtection="1"/>
    <xf numFmtId="0" fontId="10" fillId="0" borderId="22" xfId="34" applyFont="1" applyFill="1" applyBorder="1" applyAlignment="1" applyProtection="1">
      <alignment horizontal="left" vertical="center"/>
    </xf>
    <xf numFmtId="0" fontId="10" fillId="0" borderId="0" xfId="29" applyFont="1" applyProtection="1"/>
    <xf numFmtId="0" fontId="7" fillId="0" borderId="7" xfId="29" applyFont="1" applyBorder="1" applyAlignment="1" applyProtection="1">
      <alignment horizontal="left" vertical="top" wrapText="1"/>
      <protection locked="0"/>
    </xf>
    <xf numFmtId="0" fontId="7" fillId="0" borderId="14" xfId="29" applyFont="1" applyBorder="1" applyAlignment="1" applyProtection="1">
      <alignment horizontal="left" vertical="top" wrapText="1"/>
      <protection locked="0"/>
    </xf>
    <xf numFmtId="0" fontId="5" fillId="22" borderId="1" xfId="29" applyFont="1" applyFill="1" applyBorder="1" applyAlignment="1" applyProtection="1">
      <alignment horizontal="justify" vertical="top"/>
    </xf>
    <xf numFmtId="0" fontId="4" fillId="0" borderId="1" xfId="32" applyFont="1" applyBorder="1" applyAlignment="1" applyProtection="1">
      <alignment horizontal="justify" vertical="top" wrapText="1"/>
      <protection locked="0"/>
    </xf>
    <xf numFmtId="0" fontId="5" fillId="22" borderId="1" xfId="29" applyFont="1" applyFill="1" applyBorder="1" applyAlignment="1" applyProtection="1">
      <alignment horizontal="center" vertical="top"/>
    </xf>
    <xf numFmtId="0" fontId="4" fillId="0" borderId="1" xfId="32" applyFont="1" applyBorder="1" applyAlignment="1" applyProtection="1">
      <alignment horizontal="center" vertical="top" wrapText="1"/>
      <protection locked="0"/>
    </xf>
    <xf numFmtId="168" fontId="24" fillId="21" borderId="37" xfId="37" applyNumberFormat="1" applyFont="1" applyBorder="1" applyAlignment="1" applyProtection="1">
      <alignment horizontal="center" vertical="top" wrapText="1"/>
    </xf>
    <xf numFmtId="168" fontId="7" fillId="0" borderId="4" xfId="29" applyNumberFormat="1" applyFont="1" applyBorder="1" applyAlignment="1" applyProtection="1">
      <alignment horizontal="center" vertical="top" wrapText="1"/>
    </xf>
    <xf numFmtId="168" fontId="7" fillId="0" borderId="33" xfId="29" applyNumberFormat="1" applyFont="1" applyBorder="1" applyAlignment="1" applyProtection="1">
      <alignment horizontal="center" vertical="top"/>
    </xf>
    <xf numFmtId="0" fontId="5" fillId="22" borderId="1" xfId="29" applyFont="1" applyFill="1" applyBorder="1" applyAlignment="1" applyProtection="1">
      <alignment horizontal="center" vertical="center"/>
    </xf>
    <xf numFmtId="0" fontId="4" fillId="0" borderId="1" xfId="32" applyFont="1" applyBorder="1" applyAlignment="1" applyProtection="1">
      <alignment horizontal="center" vertical="center" wrapText="1"/>
      <protection locked="0"/>
    </xf>
    <xf numFmtId="0" fontId="19" fillId="0" borderId="69" xfId="40" applyFont="1" applyFill="1" applyBorder="1" applyAlignment="1" applyProtection="1">
      <alignment horizontal="center" vertical="top" wrapText="1"/>
      <protection locked="0"/>
    </xf>
    <xf numFmtId="0" fontId="4" fillId="0" borderId="24" xfId="34" applyFont="1" applyFill="1" applyBorder="1" applyAlignment="1" applyProtection="1">
      <alignment horizontal="justify" vertical="center" wrapText="1"/>
      <protection locked="0"/>
    </xf>
    <xf numFmtId="0" fontId="4" fillId="0" borderId="17" xfId="34" applyFont="1" applyFill="1" applyBorder="1" applyAlignment="1" applyProtection="1">
      <alignment horizontal="justify" vertical="center" wrapText="1"/>
      <protection locked="0"/>
    </xf>
    <xf numFmtId="0" fontId="4" fillId="0" borderId="18" xfId="34" applyFont="1" applyFill="1" applyBorder="1" applyAlignment="1" applyProtection="1">
      <alignment horizontal="justify" vertical="center" wrapText="1"/>
      <protection locked="0"/>
    </xf>
    <xf numFmtId="0" fontId="4" fillId="0" borderId="65" xfId="34" applyFont="1" applyFill="1" applyBorder="1" applyAlignment="1" applyProtection="1">
      <alignment horizontal="justify" vertical="center" wrapText="1"/>
      <protection locked="0"/>
    </xf>
    <xf numFmtId="0" fontId="4" fillId="0" borderId="66" xfId="34" applyFont="1" applyFill="1" applyBorder="1" applyAlignment="1" applyProtection="1">
      <alignment horizontal="justify" vertical="center" wrapText="1"/>
      <protection locked="0"/>
    </xf>
    <xf numFmtId="0" fontId="4" fillId="0" borderId="76" xfId="34" applyFont="1" applyFill="1" applyBorder="1" applyAlignment="1" applyProtection="1">
      <alignment horizontal="justify" vertical="center" wrapText="1"/>
      <protection locked="0"/>
    </xf>
    <xf numFmtId="0" fontId="4" fillId="0" borderId="43" xfId="34" applyFont="1" applyFill="1" applyBorder="1" applyAlignment="1" applyProtection="1">
      <alignment horizontal="justify" vertical="center" wrapText="1"/>
      <protection locked="0"/>
    </xf>
    <xf numFmtId="0" fontId="4" fillId="0" borderId="0" xfId="34" applyFont="1" applyFill="1" applyBorder="1" applyAlignment="1" applyProtection="1">
      <alignment horizontal="justify" vertical="center" wrapText="1"/>
      <protection locked="0"/>
    </xf>
    <xf numFmtId="0" fontId="4" fillId="0" borderId="19" xfId="34" applyFont="1" applyFill="1" applyBorder="1" applyAlignment="1" applyProtection="1">
      <alignment horizontal="justify" vertical="center" wrapText="1"/>
      <protection locked="0"/>
    </xf>
    <xf numFmtId="0" fontId="4" fillId="0" borderId="0" xfId="34" applyFont="1" applyFill="1" applyBorder="1" applyAlignment="1" applyProtection="1">
      <alignment horizontal="left" vertical="center" wrapText="1"/>
      <protection locked="0"/>
    </xf>
    <xf numFmtId="0" fontId="4" fillId="0" borderId="0" xfId="34" applyFont="1" applyFill="1" applyBorder="1" applyAlignment="1">
      <alignment horizontal="left" vertical="center"/>
    </xf>
    <xf numFmtId="0" fontId="8" fillId="0" borderId="22" xfId="34" applyFont="1" applyFill="1" applyBorder="1" applyAlignment="1">
      <alignment horizontal="center" vertical="center"/>
    </xf>
    <xf numFmtId="0" fontId="8" fillId="0" borderId="0" xfId="34" applyFont="1" applyFill="1" applyBorder="1" applyAlignment="1">
      <alignment horizontal="center" vertical="center"/>
    </xf>
    <xf numFmtId="0" fontId="8" fillId="0" borderId="23" xfId="34" applyFont="1" applyFill="1" applyBorder="1" applyAlignment="1">
      <alignment horizontal="center" vertical="center"/>
    </xf>
    <xf numFmtId="0" fontId="9" fillId="0" borderId="22" xfId="34" applyFont="1" applyFill="1" applyBorder="1" applyAlignment="1">
      <alignment horizontal="center" vertical="center"/>
    </xf>
    <xf numFmtId="0" fontId="9" fillId="0" borderId="0" xfId="34" applyFont="1" applyFill="1" applyBorder="1" applyAlignment="1">
      <alignment horizontal="center" vertical="center"/>
    </xf>
    <xf numFmtId="0" fontId="9" fillId="0" borderId="23" xfId="34" applyFont="1" applyFill="1" applyBorder="1" applyAlignment="1">
      <alignment horizontal="center" vertical="center"/>
    </xf>
    <xf numFmtId="0" fontId="4" fillId="0" borderId="1" xfId="34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34" applyNumberFormat="1" applyFont="1" applyFill="1" applyBorder="1" applyAlignment="1" applyProtection="1">
      <alignment horizontal="center" vertical="center" wrapText="1"/>
    </xf>
    <xf numFmtId="0" fontId="4" fillId="0" borderId="3" xfId="34" applyNumberFormat="1" applyFont="1" applyFill="1" applyBorder="1" applyAlignment="1" applyProtection="1">
      <alignment horizontal="center" vertical="center" wrapText="1"/>
    </xf>
    <xf numFmtId="0" fontId="4" fillId="0" borderId="4" xfId="34" applyNumberFormat="1" applyFont="1" applyFill="1" applyBorder="1" applyAlignment="1" applyProtection="1">
      <alignment horizontal="center" vertical="center" wrapText="1"/>
    </xf>
    <xf numFmtId="0" fontId="10" fillId="19" borderId="1" xfId="34" applyFont="1" applyFill="1" applyBorder="1" applyAlignment="1">
      <alignment horizontal="center" vertical="center"/>
    </xf>
    <xf numFmtId="0" fontId="10" fillId="0" borderId="0" xfId="34" applyFont="1" applyFill="1" applyBorder="1" applyAlignment="1">
      <alignment horizontal="center" vertical="center"/>
    </xf>
    <xf numFmtId="0" fontId="4" fillId="0" borderId="1" xfId="34" applyNumberFormat="1" applyFont="1" applyFill="1" applyBorder="1" applyAlignment="1" applyProtection="1">
      <alignment horizontal="center" vertical="center"/>
      <protection locked="0"/>
    </xf>
    <xf numFmtId="49" fontId="4" fillId="0" borderId="1" xfId="34" applyNumberFormat="1" applyFont="1" applyFill="1" applyBorder="1" applyAlignment="1" applyProtection="1">
      <alignment horizontal="center" vertical="center"/>
      <protection locked="0"/>
    </xf>
    <xf numFmtId="0" fontId="4" fillId="0" borderId="66" xfId="34" applyFont="1" applyFill="1" applyBorder="1" applyAlignment="1">
      <alignment horizontal="left" vertical="center"/>
    </xf>
    <xf numFmtId="0" fontId="4" fillId="0" borderId="1" xfId="34" applyFont="1" applyFill="1" applyBorder="1" applyAlignment="1" applyProtection="1">
      <alignment horizontal="justify" vertical="center" wrapText="1"/>
      <protection locked="0"/>
    </xf>
    <xf numFmtId="0" fontId="4" fillId="0" borderId="1" xfId="34" applyFont="1" applyFill="1" applyBorder="1" applyAlignment="1" applyProtection="1">
      <alignment horizontal="center" vertical="center"/>
      <protection locked="0"/>
    </xf>
    <xf numFmtId="0" fontId="3" fillId="18" borderId="57" xfId="34" applyFont="1" applyFill="1" applyBorder="1" applyAlignment="1">
      <alignment horizontal="center" vertical="center"/>
    </xf>
    <xf numFmtId="0" fontId="3" fillId="18" borderId="58" xfId="34" applyFont="1" applyFill="1" applyBorder="1" applyAlignment="1">
      <alignment horizontal="center" vertical="center"/>
    </xf>
    <xf numFmtId="0" fontId="3" fillId="18" borderId="59" xfId="34" applyFont="1" applyFill="1" applyBorder="1" applyAlignment="1">
      <alignment horizontal="center" vertical="center"/>
    </xf>
    <xf numFmtId="0" fontId="26" fillId="19" borderId="8" xfId="34" applyFont="1" applyFill="1" applyBorder="1" applyAlignment="1">
      <alignment horizontal="center" vertical="center"/>
    </xf>
    <xf numFmtId="0" fontId="1" fillId="19" borderId="65" xfId="34" applyFont="1" applyFill="1" applyBorder="1" applyAlignment="1">
      <alignment horizontal="center" vertical="center"/>
    </xf>
    <xf numFmtId="0" fontId="1" fillId="19" borderId="66" xfId="34" applyFont="1" applyFill="1" applyBorder="1" applyAlignment="1">
      <alignment horizontal="center" vertical="center"/>
    </xf>
    <xf numFmtId="0" fontId="1" fillId="19" borderId="76" xfId="34" applyFont="1" applyFill="1" applyBorder="1" applyAlignment="1">
      <alignment horizontal="center" vertical="center"/>
    </xf>
    <xf numFmtId="0" fontId="7" fillId="0" borderId="1" xfId="34" applyFont="1" applyFill="1" applyBorder="1" applyAlignment="1">
      <alignment horizontal="center" vertical="center"/>
    </xf>
    <xf numFmtId="0" fontId="4" fillId="0" borderId="6" xfId="34" applyFont="1" applyFill="1" applyBorder="1" applyAlignment="1">
      <alignment horizontal="center" vertical="center"/>
    </xf>
    <xf numFmtId="0" fontId="4" fillId="0" borderId="8" xfId="34" applyFont="1" applyFill="1" applyBorder="1" applyAlignment="1">
      <alignment horizontal="center" vertical="center"/>
    </xf>
    <xf numFmtId="0" fontId="4" fillId="0" borderId="24" xfId="34" applyFont="1" applyFill="1" applyBorder="1" applyAlignment="1">
      <alignment horizontal="justify" vertical="top"/>
    </xf>
    <xf numFmtId="0" fontId="4" fillId="0" borderId="17" xfId="34" applyFont="1" applyFill="1" applyBorder="1" applyAlignment="1">
      <alignment horizontal="justify" vertical="top"/>
    </xf>
    <xf numFmtId="0" fontId="4" fillId="0" borderId="18" xfId="34" applyFont="1" applyFill="1" applyBorder="1" applyAlignment="1">
      <alignment horizontal="justify" vertical="top"/>
    </xf>
    <xf numFmtId="0" fontId="4" fillId="0" borderId="25" xfId="34" applyFont="1" applyFill="1" applyBorder="1" applyAlignment="1">
      <alignment horizontal="justify" vertical="top"/>
    </xf>
    <xf numFmtId="0" fontId="4" fillId="0" borderId="80" xfId="34" applyFont="1" applyFill="1" applyBorder="1" applyAlignment="1">
      <alignment horizontal="justify" vertical="top"/>
    </xf>
    <xf numFmtId="0" fontId="4" fillId="0" borderId="76" xfId="34" applyFont="1" applyFill="1" applyBorder="1" applyAlignment="1">
      <alignment horizontal="justify" vertical="top"/>
    </xf>
    <xf numFmtId="0" fontId="4" fillId="0" borderId="24" xfId="34" applyFont="1" applyFill="1" applyBorder="1" applyAlignment="1">
      <alignment horizontal="center" vertical="center" wrapText="1"/>
    </xf>
    <xf numFmtId="0" fontId="4" fillId="0" borderId="18" xfId="34" applyFont="1" applyFill="1" applyBorder="1" applyAlignment="1">
      <alignment horizontal="center" vertical="center" wrapText="1"/>
    </xf>
    <xf numFmtId="0" fontId="4" fillId="0" borderId="25" xfId="34" applyFont="1" applyFill="1" applyBorder="1" applyAlignment="1">
      <alignment horizontal="center" vertical="center" wrapText="1"/>
    </xf>
    <xf numFmtId="0" fontId="4" fillId="0" borderId="76" xfId="34" applyFont="1" applyFill="1" applyBorder="1" applyAlignment="1">
      <alignment horizontal="center" vertical="center" wrapText="1"/>
    </xf>
    <xf numFmtId="3" fontId="4" fillId="0" borderId="6" xfId="34" applyNumberFormat="1" applyFont="1" applyFill="1" applyBorder="1" applyAlignment="1">
      <alignment horizontal="center" vertical="center"/>
    </xf>
    <xf numFmtId="3" fontId="4" fillId="0" borderId="32" xfId="34" applyNumberFormat="1" applyFont="1" applyFill="1" applyBorder="1" applyAlignment="1">
      <alignment horizontal="center" vertical="center"/>
    </xf>
    <xf numFmtId="169" fontId="4" fillId="0" borderId="6" xfId="36" applyNumberFormat="1" applyFont="1" applyFill="1" applyBorder="1" applyAlignment="1">
      <alignment horizontal="center" vertical="center"/>
    </xf>
    <xf numFmtId="169" fontId="4" fillId="0" borderId="32" xfId="36" applyNumberFormat="1" applyFont="1" applyFill="1" applyBorder="1" applyAlignment="1">
      <alignment horizontal="center" vertical="center"/>
    </xf>
    <xf numFmtId="3" fontId="4" fillId="0" borderId="2" xfId="34" applyNumberFormat="1" applyFont="1" applyFill="1" applyBorder="1" applyAlignment="1">
      <alignment horizontal="center" vertical="center"/>
    </xf>
    <xf numFmtId="3" fontId="4" fillId="0" borderId="4" xfId="34" applyNumberFormat="1" applyFont="1" applyFill="1" applyBorder="1" applyAlignment="1">
      <alignment horizontal="center" vertical="center"/>
    </xf>
    <xf numFmtId="3" fontId="4" fillId="0" borderId="24" xfId="34" applyNumberFormat="1" applyFont="1" applyFill="1" applyBorder="1" applyAlignment="1">
      <alignment horizontal="center" vertical="center"/>
    </xf>
    <xf numFmtId="3" fontId="4" fillId="0" borderId="18" xfId="34" applyNumberFormat="1" applyFont="1" applyFill="1" applyBorder="1" applyAlignment="1">
      <alignment horizontal="center" vertical="center"/>
    </xf>
    <xf numFmtId="3" fontId="4" fillId="0" borderId="8" xfId="34" applyNumberFormat="1" applyFont="1" applyFill="1" applyBorder="1" applyAlignment="1">
      <alignment horizontal="center" vertical="center"/>
    </xf>
    <xf numFmtId="169" fontId="4" fillId="0" borderId="8" xfId="36" applyNumberFormat="1" applyFont="1" applyFill="1" applyBorder="1" applyAlignment="1">
      <alignment horizontal="center" vertical="center"/>
    </xf>
    <xf numFmtId="0" fontId="4" fillId="0" borderId="6" xfId="34" applyFont="1" applyFill="1" applyBorder="1" applyAlignment="1">
      <alignment horizontal="center" vertical="center" wrapText="1"/>
    </xf>
    <xf numFmtId="0" fontId="4" fillId="0" borderId="32" xfId="34" applyFont="1" applyFill="1" applyBorder="1" applyAlignment="1">
      <alignment horizontal="center" vertical="center" wrapText="1"/>
    </xf>
    <xf numFmtId="0" fontId="11" fillId="20" borderId="55" xfId="34" applyFont="1" applyFill="1" applyBorder="1" applyAlignment="1">
      <alignment horizontal="center" vertical="center"/>
    </xf>
    <xf numFmtId="0" fontId="11" fillId="20" borderId="49" xfId="34" applyFont="1" applyFill="1" applyBorder="1" applyAlignment="1">
      <alignment horizontal="center" vertical="center"/>
    </xf>
    <xf numFmtId="0" fontId="11" fillId="20" borderId="77" xfId="34" applyFont="1" applyFill="1" applyBorder="1" applyAlignment="1">
      <alignment horizontal="center" vertical="center"/>
    </xf>
    <xf numFmtId="0" fontId="11" fillId="20" borderId="78" xfId="34" applyFont="1" applyFill="1" applyBorder="1" applyAlignment="1">
      <alignment horizontal="center" vertical="center"/>
    </xf>
    <xf numFmtId="0" fontId="11" fillId="20" borderId="79" xfId="34" applyFont="1" applyFill="1" applyBorder="1" applyAlignment="1">
      <alignment horizontal="center" vertical="center"/>
    </xf>
    <xf numFmtId="0" fontId="11" fillId="20" borderId="51" xfId="34" applyFont="1" applyFill="1" applyBorder="1" applyAlignment="1">
      <alignment horizontal="center" vertical="center"/>
    </xf>
    <xf numFmtId="0" fontId="11" fillId="20" borderId="52" xfId="34" applyFont="1" applyFill="1" applyBorder="1" applyAlignment="1">
      <alignment horizontal="center" vertical="center"/>
    </xf>
    <xf numFmtId="0" fontId="11" fillId="20" borderId="53" xfId="34" applyFont="1" applyFill="1" applyBorder="1" applyAlignment="1">
      <alignment horizontal="center" vertical="center"/>
    </xf>
    <xf numFmtId="0" fontId="11" fillId="20" borderId="50" xfId="34" applyFont="1" applyFill="1" applyBorder="1" applyAlignment="1">
      <alignment horizontal="center" vertical="center"/>
    </xf>
    <xf numFmtId="0" fontId="11" fillId="20" borderId="55" xfId="34" applyFont="1" applyFill="1" applyBorder="1" applyAlignment="1">
      <alignment horizontal="center" vertical="center" wrapText="1"/>
    </xf>
    <xf numFmtId="0" fontId="11" fillId="20" borderId="49" xfId="34" applyFont="1" applyFill="1" applyBorder="1" applyAlignment="1">
      <alignment horizontal="center" vertical="center" wrapText="1"/>
    </xf>
    <xf numFmtId="0" fontId="11" fillId="20" borderId="56" xfId="34" applyFont="1" applyFill="1" applyBorder="1" applyAlignment="1">
      <alignment horizontal="center" vertical="center"/>
    </xf>
    <xf numFmtId="0" fontId="11" fillId="20" borderId="54" xfId="34" applyFont="1" applyFill="1" applyBorder="1" applyAlignment="1">
      <alignment horizontal="center" vertical="center" wrapText="1"/>
    </xf>
    <xf numFmtId="0" fontId="11" fillId="20" borderId="56" xfId="34" applyFont="1" applyFill="1" applyBorder="1" applyAlignment="1">
      <alignment horizontal="center" vertical="center" wrapText="1"/>
    </xf>
    <xf numFmtId="0" fontId="11" fillId="18" borderId="24" xfId="34" applyFont="1" applyFill="1" applyBorder="1" applyAlignment="1">
      <alignment horizontal="center" vertical="center"/>
    </xf>
    <xf numFmtId="0" fontId="11" fillId="18" borderId="17" xfId="34" applyFont="1" applyFill="1" applyBorder="1" applyAlignment="1">
      <alignment horizontal="center" vertical="center"/>
    </xf>
    <xf numFmtId="0" fontId="11" fillId="18" borderId="18" xfId="34" applyFont="1" applyFill="1" applyBorder="1" applyAlignment="1">
      <alignment horizontal="center" vertical="center"/>
    </xf>
    <xf numFmtId="0" fontId="11" fillId="18" borderId="44" xfId="34" applyFont="1" applyFill="1" applyBorder="1" applyAlignment="1">
      <alignment horizontal="center" vertical="center"/>
    </xf>
    <xf numFmtId="0" fontId="11" fillId="18" borderId="45" xfId="34" applyFont="1" applyFill="1" applyBorder="1" applyAlignment="1">
      <alignment horizontal="center" vertical="center"/>
    </xf>
    <xf numFmtId="0" fontId="11" fillId="18" borderId="46" xfId="34" applyFont="1" applyFill="1" applyBorder="1" applyAlignment="1">
      <alignment horizontal="center" vertical="center"/>
    </xf>
    <xf numFmtId="0" fontId="11" fillId="18" borderId="48" xfId="34" applyFont="1" applyFill="1" applyBorder="1" applyAlignment="1">
      <alignment horizontal="center" vertical="center"/>
    </xf>
    <xf numFmtId="0" fontId="11" fillId="18" borderId="49" xfId="34" applyFont="1" applyFill="1" applyBorder="1" applyAlignment="1">
      <alignment horizontal="center" vertical="center"/>
    </xf>
    <xf numFmtId="0" fontId="11" fillId="18" borderId="50" xfId="34" applyFont="1" applyFill="1" applyBorder="1" applyAlignment="1">
      <alignment horizontal="center" vertical="center"/>
    </xf>
    <xf numFmtId="0" fontId="11" fillId="18" borderId="40" xfId="34" applyFont="1" applyFill="1" applyBorder="1" applyAlignment="1">
      <alignment horizontal="center" vertical="center" wrapText="1"/>
    </xf>
    <xf numFmtId="0" fontId="11" fillId="18" borderId="41" xfId="34" applyFont="1" applyFill="1" applyBorder="1" applyAlignment="1">
      <alignment horizontal="center" vertical="center" wrapText="1"/>
    </xf>
    <xf numFmtId="0" fontId="11" fillId="18" borderId="26" xfId="34" applyFont="1" applyFill="1" applyBorder="1" applyAlignment="1">
      <alignment horizontal="center" vertical="center" wrapText="1"/>
    </xf>
    <xf numFmtId="0" fontId="11" fillId="18" borderId="75" xfId="34" applyFont="1" applyFill="1" applyBorder="1" applyAlignment="1">
      <alignment horizontal="center" vertical="center" wrapText="1"/>
    </xf>
    <xf numFmtId="0" fontId="11" fillId="18" borderId="40" xfId="34" applyFont="1" applyFill="1" applyBorder="1" applyAlignment="1">
      <alignment horizontal="center" vertical="center"/>
    </xf>
    <xf numFmtId="0" fontId="11" fillId="18" borderId="47" xfId="34" applyFont="1" applyFill="1" applyBorder="1" applyAlignment="1">
      <alignment horizontal="center" vertical="center"/>
    </xf>
    <xf numFmtId="0" fontId="11" fillId="18" borderId="26" xfId="34" applyFont="1" applyFill="1" applyBorder="1" applyAlignment="1">
      <alignment horizontal="center" vertical="center"/>
    </xf>
    <xf numFmtId="0" fontId="11" fillId="18" borderId="80" xfId="34" applyFont="1" applyFill="1" applyBorder="1" applyAlignment="1">
      <alignment horizontal="center" vertical="center"/>
    </xf>
    <xf numFmtId="0" fontId="11" fillId="18" borderId="75" xfId="34" applyFont="1" applyFill="1" applyBorder="1" applyAlignment="1">
      <alignment horizontal="center" vertical="center"/>
    </xf>
    <xf numFmtId="0" fontId="11" fillId="18" borderId="42" xfId="34" applyFont="1" applyFill="1" applyBorder="1" applyAlignment="1">
      <alignment horizontal="center" vertical="center"/>
    </xf>
    <xf numFmtId="0" fontId="11" fillId="18" borderId="63" xfId="34" applyFont="1" applyFill="1" applyBorder="1" applyAlignment="1">
      <alignment horizontal="center" vertical="center"/>
    </xf>
    <xf numFmtId="0" fontId="11" fillId="18" borderId="64" xfId="34" applyFont="1" applyFill="1" applyBorder="1" applyAlignment="1">
      <alignment horizontal="center" vertical="center"/>
    </xf>
    <xf numFmtId="0" fontId="4" fillId="0" borderId="6" xfId="34" applyFont="1" applyFill="1" applyBorder="1" applyAlignment="1" applyProtection="1">
      <alignment horizontal="justify" vertical="top" wrapText="1"/>
      <protection locked="0"/>
    </xf>
    <xf numFmtId="0" fontId="4" fillId="0" borderId="32" xfId="34" applyFont="1" applyFill="1" applyBorder="1" applyAlignment="1" applyProtection="1">
      <alignment horizontal="justify" vertical="top" wrapText="1"/>
      <protection locked="0"/>
    </xf>
    <xf numFmtId="0" fontId="1" fillId="19" borderId="25" xfId="34" applyFont="1" applyFill="1" applyBorder="1" applyAlignment="1">
      <alignment horizontal="center" vertical="center"/>
    </xf>
    <xf numFmtId="0" fontId="1" fillId="19" borderId="80" xfId="34" applyFont="1" applyFill="1" applyBorder="1" applyAlignment="1">
      <alignment horizontal="center" vertical="center"/>
    </xf>
    <xf numFmtId="0" fontId="4" fillId="0" borderId="1" xfId="34" applyNumberFormat="1" applyFont="1" applyFill="1" applyBorder="1" applyAlignment="1" applyProtection="1">
      <alignment horizontal="center" vertical="center" wrapText="1"/>
    </xf>
    <xf numFmtId="0" fontId="5" fillId="2" borderId="38" xfId="29" applyFont="1" applyFill="1" applyBorder="1" applyAlignment="1" applyProtection="1">
      <alignment horizontal="center" vertical="center" wrapText="1"/>
    </xf>
    <xf numFmtId="0" fontId="5" fillId="2" borderId="71" xfId="29" applyFont="1" applyFill="1" applyBorder="1" applyAlignment="1" applyProtection="1">
      <alignment horizontal="center" vertical="center" wrapText="1"/>
    </xf>
    <xf numFmtId="0" fontId="5" fillId="2" borderId="70" xfId="29" applyFont="1" applyFill="1" applyBorder="1" applyAlignment="1" applyProtection="1">
      <alignment horizontal="center" vertical="center" wrapText="1"/>
    </xf>
    <xf numFmtId="0" fontId="5" fillId="2" borderId="20" xfId="29" applyFont="1" applyFill="1" applyBorder="1" applyAlignment="1" applyProtection="1">
      <alignment horizontal="center" vertical="center" wrapText="1"/>
    </xf>
    <xf numFmtId="0" fontId="5" fillId="2" borderId="22" xfId="29" applyFont="1" applyFill="1" applyBorder="1" applyAlignment="1" applyProtection="1">
      <alignment horizontal="center" vertical="center" wrapText="1"/>
    </xf>
    <xf numFmtId="0" fontId="5" fillId="2" borderId="27" xfId="29" applyFont="1" applyFill="1" applyBorder="1" applyAlignment="1" applyProtection="1">
      <alignment horizontal="center" vertical="center" wrapText="1"/>
    </xf>
    <xf numFmtId="0" fontId="5" fillId="2" borderId="16" xfId="29" applyFont="1" applyFill="1" applyBorder="1" applyAlignment="1" applyProtection="1">
      <alignment horizontal="center" vertical="center" wrapText="1"/>
    </xf>
    <xf numFmtId="0" fontId="5" fillId="2" borderId="15" xfId="29" applyFont="1" applyFill="1" applyBorder="1" applyAlignment="1" applyProtection="1">
      <alignment horizontal="center" vertical="center" wrapText="1"/>
    </xf>
    <xf numFmtId="0" fontId="5" fillId="0" borderId="38" xfId="29" applyFont="1" applyFill="1" applyBorder="1" applyAlignment="1" applyProtection="1">
      <alignment horizontal="center" vertical="center" wrapText="1"/>
    </xf>
    <xf numFmtId="0" fontId="5" fillId="0" borderId="71" xfId="29" applyFont="1" applyFill="1" applyBorder="1" applyAlignment="1" applyProtection="1">
      <alignment horizontal="center" vertical="center" wrapText="1"/>
    </xf>
    <xf numFmtId="0" fontId="5" fillId="0" borderId="70" xfId="29" applyFont="1" applyFill="1" applyBorder="1" applyAlignment="1" applyProtection="1">
      <alignment horizontal="center" vertical="center" wrapText="1"/>
    </xf>
    <xf numFmtId="0" fontId="5" fillId="0" borderId="22" xfId="29" applyFont="1" applyFill="1" applyBorder="1" applyAlignment="1" applyProtection="1">
      <alignment horizontal="center" vertical="center" wrapText="1"/>
    </xf>
    <xf numFmtId="0" fontId="5" fillId="0" borderId="27" xfId="29" applyFont="1" applyFill="1" applyBorder="1" applyAlignment="1" applyProtection="1">
      <alignment horizontal="center" vertical="center" wrapText="1"/>
    </xf>
    <xf numFmtId="0" fontId="5" fillId="2" borderId="30" xfId="29" applyFont="1" applyFill="1" applyBorder="1" applyAlignment="1" applyProtection="1">
      <alignment horizontal="center" vertical="center" wrapText="1"/>
    </xf>
    <xf numFmtId="0" fontId="9" fillId="0" borderId="0" xfId="29" applyFont="1" applyAlignment="1" applyProtection="1">
      <alignment horizontal="center"/>
    </xf>
    <xf numFmtId="0" fontId="5" fillId="2" borderId="31" xfId="29" applyFont="1" applyFill="1" applyBorder="1" applyAlignment="1" applyProtection="1">
      <alignment horizontal="center" vertical="center" wrapText="1"/>
    </xf>
    <xf numFmtId="0" fontId="24" fillId="21" borderId="35" xfId="37" applyFont="1" applyBorder="1" applyAlignment="1" applyProtection="1">
      <alignment horizontal="left" vertical="top" wrapText="1"/>
    </xf>
    <xf numFmtId="0" fontId="24" fillId="21" borderId="36" xfId="37" applyFont="1" applyBorder="1" applyAlignment="1" applyProtection="1">
      <alignment horizontal="left" vertical="top" wrapText="1"/>
    </xf>
    <xf numFmtId="0" fontId="5" fillId="2" borderId="21" xfId="29" applyFont="1" applyFill="1" applyBorder="1" applyAlignment="1" applyProtection="1">
      <alignment horizontal="center" vertical="center" wrapText="1"/>
    </xf>
    <xf numFmtId="0" fontId="5" fillId="2" borderId="23" xfId="29" applyFont="1" applyFill="1" applyBorder="1" applyAlignment="1" applyProtection="1">
      <alignment horizontal="center" vertical="center" wrapText="1"/>
    </xf>
    <xf numFmtId="0" fontId="5" fillId="2" borderId="29" xfId="29" applyFont="1" applyFill="1" applyBorder="1" applyAlignment="1" applyProtection="1">
      <alignment horizontal="center" vertical="center" wrapText="1"/>
    </xf>
    <xf numFmtId="166" fontId="10" fillId="2" borderId="1" xfId="31" applyFont="1" applyFill="1" applyBorder="1" applyAlignment="1">
      <alignment horizontal="center" vertical="center" wrapText="1"/>
    </xf>
    <xf numFmtId="0" fontId="4" fillId="0" borderId="2" xfId="30" applyFont="1" applyBorder="1" applyAlignment="1" applyProtection="1">
      <alignment horizontal="justify" vertical="top"/>
    </xf>
    <xf numFmtId="0" fontId="4" fillId="0" borderId="3" xfId="30" applyFont="1" applyBorder="1" applyAlignment="1" applyProtection="1">
      <alignment horizontal="justify" vertical="top"/>
    </xf>
    <xf numFmtId="0" fontId="4" fillId="0" borderId="4" xfId="30" applyFont="1" applyBorder="1" applyAlignment="1" applyProtection="1">
      <alignment horizontal="justify" vertical="top"/>
    </xf>
    <xf numFmtId="0" fontId="10" fillId="2" borderId="1" xfId="30" applyFont="1" applyFill="1" applyBorder="1" applyAlignment="1">
      <alignment horizontal="center" vertical="center" wrapText="1"/>
    </xf>
    <xf numFmtId="49" fontId="10" fillId="2" borderId="1" xfId="30" applyNumberFormat="1" applyFont="1" applyFill="1" applyBorder="1" applyAlignment="1">
      <alignment horizontal="center" vertical="center" wrapText="1"/>
    </xf>
    <xf numFmtId="49" fontId="4" fillId="0" borderId="1" xfId="3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49" fontId="10" fillId="0" borderId="6" xfId="30" applyNumberFormat="1" applyFont="1" applyFill="1" applyBorder="1" applyAlignment="1">
      <alignment horizontal="center" vertical="center" wrapText="1"/>
    </xf>
    <xf numFmtId="49" fontId="10" fillId="0" borderId="8" xfId="30" applyNumberFormat="1" applyFont="1" applyFill="1" applyBorder="1" applyAlignment="1">
      <alignment horizontal="center" vertical="center" wrapText="1"/>
    </xf>
  </cellXfs>
  <cellStyles count="41">
    <cellStyle name="40% - Énfasis2" xfId="37" builtinId="35"/>
    <cellStyle name="Énfasis 1" xfId="3"/>
    <cellStyle name="Énfasis 2" xfId="4"/>
    <cellStyle name="Énfasis 3" xfId="5"/>
    <cellStyle name="Énfasis1 - 20%" xfId="6"/>
    <cellStyle name="Énfasis1 - 40%" xfId="7"/>
    <cellStyle name="Énfasis1 - 60%" xfId="8"/>
    <cellStyle name="Énfasis2 - 20%" xfId="9"/>
    <cellStyle name="Énfasis2 - 40%" xfId="10"/>
    <cellStyle name="Énfasis2 - 60%" xfId="11"/>
    <cellStyle name="Énfasis3 - 20%" xfId="12"/>
    <cellStyle name="Énfasis3 - 40%" xfId="13"/>
    <cellStyle name="Énfasis3 - 60%" xfId="14"/>
    <cellStyle name="Énfasis4 - 20%" xfId="15"/>
    <cellStyle name="Énfasis4 - 40%" xfId="16"/>
    <cellStyle name="Énfasis4 - 60%" xfId="17"/>
    <cellStyle name="Énfasis5 - 20%" xfId="18"/>
    <cellStyle name="Énfasis5 - 40%" xfId="19"/>
    <cellStyle name="Énfasis5 - 60%" xfId="20"/>
    <cellStyle name="Énfasis6 - 20%" xfId="21"/>
    <cellStyle name="Énfasis6 - 40%" xfId="22"/>
    <cellStyle name="Énfasis6 - 60%" xfId="23"/>
    <cellStyle name="Euro" xfId="24"/>
    <cellStyle name="Euro 2" xfId="25"/>
    <cellStyle name="Millares" xfId="36" builtinId="3"/>
    <cellStyle name="Millares 2" xfId="2"/>
    <cellStyle name="Millares 2 2" xfId="35"/>
    <cellStyle name="Millares 3" xfId="31"/>
    <cellStyle name="Moneda" xfId="39" builtinId="4"/>
    <cellStyle name="Normal" xfId="0" builtinId="0"/>
    <cellStyle name="Normal 2" xfId="1"/>
    <cellStyle name="Normal 2 2" xfId="33"/>
    <cellStyle name="Normal 2 3" xfId="34"/>
    <cellStyle name="Normal 2 3 2" xfId="38"/>
    <cellStyle name="Normal 3" xfId="29"/>
    <cellStyle name="Normal 4" xfId="40"/>
    <cellStyle name="Normal_EQUIPO TECNICO - R.O. 2008-ultimo" xfId="30"/>
    <cellStyle name="Normal_U.E. 026 ANEXO 7 - ORIENTACIONES, MONITOREO y MATERIALES (30.10.06)" xfId="32"/>
    <cellStyle name="Nseries" xfId="26"/>
    <cellStyle name="Porcentual 2" xfId="27"/>
    <cellStyle name="Título de hoja" xfId="28"/>
  </cellStyles>
  <dxfs count="14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000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1" formatCode="dd/mm/yy;@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1" formatCode="dd/mm/yy;@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000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1" formatCode="dd/mm/yy;@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1" formatCode="dd/mm/yy;@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000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rgb="FFFFC00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border outline="0">
        <top style="medium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rgb="FFFFC00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ill>
        <patternFill>
          <bgColor rgb="FFE1EB9E"/>
        </patternFill>
      </fill>
    </dxf>
    <dxf>
      <fill>
        <patternFill>
          <bgColor rgb="FFFFE699"/>
        </patternFill>
      </fill>
    </dxf>
  </dxfs>
  <tableStyles count="0" defaultTableStyle="TableStyleMedium2" defaultPivotStyle="PivotStyleLight16"/>
  <colors>
    <mruColors>
      <color rgb="FF808080"/>
      <color rgb="FFA6A6A6"/>
      <color rgb="FFBFBFBF"/>
      <color rgb="FFE1EB9E"/>
      <color rgb="FFFFE699"/>
      <color rgb="FFFFEB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id="1" name="AC_APNOP" displayName="AC_APNOP" ref="B2:R3" totalsRowShown="0" headerRowDxfId="142" dataDxfId="140" headerRowBorderDxfId="141" tableBorderDxfId="139">
  <tableColumns count="17">
    <tableColumn id="1" name="CATEGORIA PRESUPUESTAL" dataDxfId="138">
      <calculatedColumnFormula>IF(AND(Formato_01!B4="",Formato_01!D4=""),"",IF(AND(Formato_01!B4&lt;&gt;"",Formato_01!D4=""),"APNOP",IF(AND(Formato_01!B4="",Formato_01!D4&lt;&gt;""),"ACCIONES CENTRALES","REGISTRO INCORRECTO")))</calculatedColumnFormula>
    </tableColumn>
    <tableColumn id="2" name="UE" dataDxfId="137">
      <calculatedColumnFormula>IF(Formato_01!B12&lt;&gt;"",Formato_01!B12,"")</calculatedColumnFormula>
    </tableColumn>
    <tableColumn id="3" name="UNIDAD EJECUTORA" dataDxfId="136">
      <calculatedColumnFormula>IFERROR(VLOOKUP(C3,UE,2,0),"")</calculatedColumnFormula>
    </tableColumn>
    <tableColumn id="4" name="OES" dataDxfId="135">
      <calculatedColumnFormula>IF(Formato_01!F12&lt;&gt;"",Formato_01!F12,"")</calculatedColumnFormula>
    </tableColumn>
    <tableColumn id="5" name="OBJETIVO ESTRATEGICO SECTORIAL" dataDxfId="134">
      <calculatedColumnFormula>IFERROR(VLOOKUP(E3,OES,2,0),"")</calculatedColumnFormula>
    </tableColumn>
    <tableColumn id="6" name="AES" dataDxfId="133">
      <calculatedColumnFormula>IF(Formato_01!H12&lt;&gt;"",Formato_01!H12,"")</calculatedColumnFormula>
    </tableColumn>
    <tableColumn id="7" name="ACCION ESTRATEGICA SECTORIAL" dataDxfId="132">
      <calculatedColumnFormula>IFERROR(VLOOKUP(G3,AES,2,0),"")</calculatedColumnFormula>
    </tableColumn>
    <tableColumn id="8" name="OEI" dataDxfId="131">
      <calculatedColumnFormula>IF(Formato_01!L12&lt;&gt;"",Formato_01!L12,"")</calculatedColumnFormula>
    </tableColumn>
    <tableColumn id="9" name="OBJETIVO ESTRATEGICO INSTITUCIONAL" dataDxfId="130">
      <calculatedColumnFormula>IFERROR(VLOOKUP(I3,OEI,2,0),"")</calculatedColumnFormula>
    </tableColumn>
    <tableColumn id="10" name="AEI" dataDxfId="129">
      <calculatedColumnFormula>IF(Formato_01!N12&lt;&gt;"",Formato_01!N12,"")</calculatedColumnFormula>
    </tableColumn>
    <tableColumn id="11" name="ACCION ESTRATEGICA INSTITUCIONAL" dataDxfId="128">
      <calculatedColumnFormula>IFERROR(VLOOKUP(K3,AEI,2,0),"")</calculatedColumnFormula>
    </tableColumn>
    <tableColumn id="12" name="OBJETIVO / JUSTIFICACION DE LA ACTIVIDAD OPERATIVA" dataDxfId="127">
      <calculatedColumnFormula>IF(Formato_01!B19&lt;&gt;"",Formato_01!B19,"")</calculatedColumnFormula>
    </tableColumn>
    <tableColumn id="13" name="DESCRIPCION DE LA ACTIVIDAD OPERATIVA" dataDxfId="126">
      <calculatedColumnFormula>IF(Formato_01!B29&lt;&gt;"",Formato_01!B29,"")</calculatedColumnFormula>
    </tableColumn>
    <tableColumn id="14" name="MARCO INSTITUCIONAL" dataDxfId="125">
      <calculatedColumnFormula>IF(Formato_01!B40&lt;&gt;"",Formato_01!B40,"")</calculatedColumnFormula>
    </tableColumn>
    <tableColumn id="15" name="LOCALIZACION Y BENEFICIARIOS" dataDxfId="124">
      <calculatedColumnFormula>IF(Formato_01!B45&lt;&gt;"",Formato_01!B45,"")</calculatedColumnFormula>
    </tableColumn>
    <tableColumn id="16" name="ESTRATEGIA OPERATIVA DE LA INTERVENCION / FUNDAMENTACION" dataDxfId="123">
      <calculatedColumnFormula>IF(Formato_01!B53&lt;&gt;"",Formato_01!B53,"")</calculatedColumnFormula>
    </tableColumn>
    <tableColumn id="17" name="INDICADOR DE LA ACTIVIDAD" dataDxfId="122">
      <calculatedColumnFormula>IF(Formato_01!B64&lt;&gt;"",Formato_01!B64,"")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6" name="Tabla6" displayName="Tabla6" ref="B2:DP902" totalsRowShown="0" headerRowDxfId="121" dataDxfId="119" headerRowBorderDxfId="120" dataCellStyle="Moneda">
  <autoFilter ref="B2:DP902"/>
  <tableColumns count="119">
    <tableColumn id="1" name="ID" dataDxfId="118">
      <calculatedColumnFormula>IF(OR(Tabla6[[#This Row],[IDA]]="",Tabla6[[#This Row],[IDT]]="",Tabla6[[#This Row],[IDI]]=""),"",Tabla6[[#This Row],[IDA]]&amp;"."&amp;Tabla6[[#This Row],[IDT]]&amp;"."&amp;Tabla6[[#This Row],[IDI]])</calculatedColumnFormula>
    </tableColumn>
    <tableColumn id="2" name="IDA" dataDxfId="117">
      <calculatedColumnFormula>IF(Formato_02!$B$14&lt;&gt;"",0,"")</calculatedColumnFormula>
    </tableColumn>
    <tableColumn id="3" name="COD DUO" dataDxfId="116">
      <calculatedColumnFormula>IF(Formato_02!$H$9&lt;&gt;"",Formato_02!$H$9,"")</calculatedColumnFormula>
    </tableColumn>
    <tableColumn id="4" name="DIRECCION / OFICINA / UNIDAD" dataDxfId="115">
      <calculatedColumnFormula>IFERROR(VLOOKUP($D3,DOU,2,0),"")</calculatedColumnFormula>
    </tableColumn>
    <tableColumn id="5" name="ACTIVIDAD OPERATIVA" dataDxfId="114">
      <calculatedColumnFormula>IF(Formato_02!$B$14&lt;&gt;"",Formato_02!$B$14,"")</calculatedColumnFormula>
    </tableColumn>
    <tableColumn id="6" name="ACT UM. COD" dataDxfId="113">
      <calculatedColumnFormula>IF('Formato 3_Gantt'!C8&lt;&gt;"",'Formato 3_Gantt'!C8,"")</calculatedColumnFormula>
    </tableColumn>
    <tableColumn id="7" name="ACT UM. DENOMINACION" dataDxfId="112">
      <calculatedColumnFormula>IF('Formato 3_Gantt'!D$8&lt;&gt;"",'Formato 3_Gantt'!D$8,"")</calculatedColumnFormula>
    </tableColumn>
    <tableColumn id="8" name="ACT CANTIDAD" dataDxfId="111">
      <calculatedColumnFormula>IF('Formato 3_Gantt'!E$8&lt;&gt;"",'Formato 3_Gantt'!E$8,"")</calculatedColumnFormula>
    </tableColumn>
    <tableColumn id="9" name="ACT TIPO META" dataDxfId="110">
      <calculatedColumnFormula>IF('Formato 3_Gantt'!F$8&lt;&gt;"",'Formato 3_Gantt'!F$8,"")</calculatedColumnFormula>
    </tableColumn>
    <tableColumn id="10" name="ACT INICIO" dataDxfId="109">
      <calculatedColumnFormula>IF('Formato 3_Gantt'!G$8&lt;&gt;"",'Formato 3_Gantt'!G$8,"")</calculatedColumnFormula>
    </tableColumn>
    <tableColumn id="11" name="ACT FIN" dataDxfId="108">
      <calculatedColumnFormula>IF('Formato 3_Gantt'!H$8&lt;&gt;"",'Formato 3_Gantt'!H$8,"")</calculatedColumnFormula>
    </tableColumn>
    <tableColumn id="12" name="ACT PMF. ENE" dataDxfId="107">
      <calculatedColumnFormula>IF('Formato 3_Gantt'!BL$8&lt;&gt;"",'Formato 3_Gantt'!BL$8,"")</calculatedColumnFormula>
    </tableColumn>
    <tableColumn id="13" name="ACT PMF. FEB" dataDxfId="106">
      <calculatedColumnFormula>IF('Formato 3_Gantt'!BM$8&lt;&gt;"",'Formato 3_Gantt'!BM$8,"")</calculatedColumnFormula>
    </tableColumn>
    <tableColumn id="14" name="ACT PMF. MAR" dataDxfId="105">
      <calculatedColumnFormula>IF('Formato 3_Gantt'!BN$8&lt;&gt;"",'Formato 3_Gantt'!BN$8,"")</calculatedColumnFormula>
    </tableColumn>
    <tableColumn id="15" name="ACT PMF. ABR" dataDxfId="104">
      <calculatedColumnFormula>IF('Formato 3_Gantt'!BO$8&lt;&gt;"",'Formato 3_Gantt'!BO$8,"")</calculatedColumnFormula>
    </tableColumn>
    <tableColumn id="16" name="ACT PMF. MAY" dataDxfId="103">
      <calculatedColumnFormula>IF('Formato 3_Gantt'!BP$8&lt;&gt;"",'Formato 3_Gantt'!BP$8,"")</calculatedColumnFormula>
    </tableColumn>
    <tableColumn id="17" name="ACT PMF. JUN" dataDxfId="102">
      <calculatedColumnFormula>IF('Formato 3_Gantt'!BQ$8&lt;&gt;"",'Formato 3_Gantt'!BQ$8,"")</calculatedColumnFormula>
    </tableColumn>
    <tableColumn id="18" name="ACT PMF. JUL" dataDxfId="101">
      <calculatedColumnFormula>IF('Formato 3_Gantt'!BR$8&lt;&gt;"",'Formato 3_Gantt'!BR$8,"")</calculatedColumnFormula>
    </tableColumn>
    <tableColumn id="19" name="ACT PMF. AGO" dataDxfId="100">
      <calculatedColumnFormula>IF('Formato 3_Gantt'!BS$8&lt;&gt;"",'Formato 3_Gantt'!BS$8,"")</calculatedColumnFormula>
    </tableColumn>
    <tableColumn id="20" name="ACT PMF. SEP" dataDxfId="99">
      <calculatedColumnFormula>IF('Formato 3_Gantt'!BT$8&lt;&gt;"",'Formato 3_Gantt'!BT$8,"")</calculatedColumnFormula>
    </tableColumn>
    <tableColumn id="21" name="ACT PMF. OCT" dataDxfId="98">
      <calculatedColumnFormula>IF('Formato 3_Gantt'!BU$8&lt;&gt;"",'Formato 3_Gantt'!BU$8,"")</calculatedColumnFormula>
    </tableColumn>
    <tableColumn id="22" name="ACT PMF. NOV" dataDxfId="97">
      <calculatedColumnFormula>IF('Formato 3_Gantt'!BV$8&lt;&gt;"",'Formato 3_Gantt'!BV$8,"")</calculatedColumnFormula>
    </tableColumn>
    <tableColumn id="23" name="ACT PMF. DIC" dataDxfId="96">
      <calculatedColumnFormula>IF('Formato 3_Gantt'!BW$8&lt;&gt;"",'Formato 3_Gantt'!BW$8,"")</calculatedColumnFormula>
    </tableColumn>
    <tableColumn id="24" name="ACT TOTAL META FISICA" dataDxfId="95">
      <calculatedColumnFormula>IF('Formato 3_Gantt'!BX$8&lt;&gt;"",'Formato 3_Gantt'!BX$8,"")</calculatedColumnFormula>
    </tableColumn>
    <tableColumn id="25" name="ACT DPP. ENE" dataDxfId="94" dataCellStyle="Moneda">
      <calculatedColumnFormula>IF(Formato_02!S$15&lt;&gt;"",Formato_02!S$15,"")</calculatedColumnFormula>
    </tableColumn>
    <tableColumn id="26" name="ACT DPP. FEB" dataDxfId="93" dataCellStyle="Moneda">
      <calculatedColumnFormula>IF(Formato_02!T$15&lt;&gt;"",Formato_02!T$15,"")</calculatedColumnFormula>
    </tableColumn>
    <tableColumn id="27" name="ACT DPP. MAR" dataDxfId="92" dataCellStyle="Moneda">
      <calculatedColumnFormula>IF(Formato_02!U$15&lt;&gt;"",Formato_02!U$15,"")</calculatedColumnFormula>
    </tableColumn>
    <tableColumn id="28" name="ACT DPP. ABR" dataDxfId="91" dataCellStyle="Moneda">
      <calculatedColumnFormula>IF(Formato_02!V$15&lt;&gt;"",Formato_02!V$15,"")</calculatedColumnFormula>
    </tableColumn>
    <tableColumn id="29" name="ACT DPP. MAY" dataDxfId="90" dataCellStyle="Moneda">
      <calculatedColumnFormula>IF(Formato_02!W$15&lt;&gt;"",Formato_02!W$15,"")</calculatedColumnFormula>
    </tableColumn>
    <tableColumn id="30" name="ACT DPP. JUN" dataDxfId="89" dataCellStyle="Moneda">
      <calculatedColumnFormula>IF(Formato_02!X$15&lt;&gt;"",Formato_02!X$15,"")</calculatedColumnFormula>
    </tableColumn>
    <tableColumn id="31" name="ACT DPP. JUL" dataDxfId="88" dataCellStyle="Moneda">
      <calculatedColumnFormula>IF(Formato_02!Y$15&lt;&gt;"",Formato_02!Y$15,"")</calculatedColumnFormula>
    </tableColumn>
    <tableColumn id="32" name="ACT DPP. AGO" dataDxfId="87" dataCellStyle="Moneda">
      <calculatedColumnFormula>IF(Formato_02!Z$15&lt;&gt;"",Formato_02!Z$15,"")</calculatedColumnFormula>
    </tableColumn>
    <tableColumn id="33" name="ACT DPP. SEP" dataDxfId="86" dataCellStyle="Moneda">
      <calculatedColumnFormula>IF(Formato_02!AA$15&lt;&gt;"",Formato_02!AA$15,"")</calculatedColumnFormula>
    </tableColumn>
    <tableColumn id="34" name="ACT DPP. OCT" dataDxfId="85" dataCellStyle="Moneda">
      <calculatedColumnFormula>IF(Formato_02!AB$15&lt;&gt;"",Formato_02!AB$15,"")</calculatedColumnFormula>
    </tableColumn>
    <tableColumn id="35" name="ACT DPP. NOV" dataDxfId="84" dataCellStyle="Moneda">
      <calculatedColumnFormula>IF(Formato_02!AC$15&lt;&gt;"",Formato_02!AC$15,"")</calculatedColumnFormula>
    </tableColumn>
    <tableColumn id="36" name="ACT DPP. DIC" dataDxfId="83" dataCellStyle="Moneda">
      <calculatedColumnFormula>IF(Formato_02!AD$15&lt;&gt;"",Formato_02!AD$15,"")</calculatedColumnFormula>
    </tableColumn>
    <tableColumn id="37" name="ACT MONTO TOTAL" dataDxfId="82" dataCellStyle="Moneda">
      <calculatedColumnFormula>IF(Formato_02!$N$14&lt;&gt;"",Formato_02!$N$14,"")</calculatedColumnFormula>
    </tableColumn>
    <tableColumn id="38" name="AN 1" dataDxfId="81">
      <calculatedColumnFormula>IF(Formato_02!$X$4&lt;&gt;"","AN","")</calculatedColumnFormula>
    </tableColumn>
    <tableColumn id="39" name="AN 2" dataDxfId="80">
      <calculatedColumnFormula>IFERROR(VLOOKUP($AM3,PLAN,2,0),"")</calculatedColumnFormula>
    </tableColumn>
    <tableColumn id="40" name="P027 1" dataDxfId="79">
      <calculatedColumnFormula>IF(Formato_02!$Y$4&lt;&gt;"","P027","")</calculatedColumnFormula>
    </tableColumn>
    <tableColumn id="41" name="P027 2" dataDxfId="78">
      <calculatedColumnFormula>IFERROR(VLOOKUP($AO3,PLAN,2,0),"")</calculatedColumnFormula>
    </tableColumn>
    <tableColumn id="42" name="PNCVG 1" dataDxfId="77">
      <calculatedColumnFormula>IF(Formato_02!$Z$4&lt;&gt;"","PNCVG","")</calculatedColumnFormula>
    </tableColumn>
    <tableColumn id="43" name="PNCVG 2" dataDxfId="76">
      <calculatedColumnFormula>IFERROR(VLOOKUP($AQ3,PLAN,2,0),"")</calculatedColumnFormula>
    </tableColumn>
    <tableColumn id="44" name="PNFF 1" dataDxfId="75">
      <calculatedColumnFormula>IF(Formato_02!$AA$4&lt;&gt;"","PNFF","")</calculatedColumnFormula>
    </tableColumn>
    <tableColumn id="45" name="PNFF 2" dataDxfId="74">
      <calculatedColumnFormula>IFERROR(VLOOKUP($AS3,PLAN,2,0),"")</calculatedColumnFormula>
    </tableColumn>
    <tableColumn id="46" name="PNPAM 1" dataDxfId="73">
      <calculatedColumnFormula>IF(Formato_02!$AB$4&lt;&gt;"","PNPAM","")</calculatedColumnFormula>
    </tableColumn>
    <tableColumn id="47" name="PNPAM 2" dataDxfId="72">
      <calculatedColumnFormula>IFERROR(VLOOKUP($AU3,PLAN,2,0),"")</calculatedColumnFormula>
    </tableColumn>
    <tableColumn id="48" name="PNAIA 1" dataDxfId="71">
      <calculatedColumnFormula>IF(Formato_02!$AC$4&lt;&gt;"","PNAIA","")</calculatedColumnFormula>
    </tableColumn>
    <tableColumn id="49" name="PNAIA 2" dataDxfId="70">
      <calculatedColumnFormula>IFERROR(VLOOKUP($AW3,PLAN,2,0),"")</calculatedColumnFormula>
    </tableColumn>
    <tableColumn id="50" name="PIO 1" dataDxfId="69">
      <calculatedColumnFormula>IF(Formato_02!$AD$4&lt;&gt;"","PIO","")</calculatedColumnFormula>
    </tableColumn>
    <tableColumn id="51" name="PIO 2" dataDxfId="68">
      <calculatedColumnFormula>IFERROR(VLOOKUP($AY3,PLAN,2,0),"")</calculatedColumnFormula>
    </tableColumn>
    <tableColumn id="52" name="IDT" dataDxfId="67">
      <calculatedColumnFormula>IF('Formato 3_Gantt'!B$38&lt;&gt;"",'Formato 3_Gantt'!A$38,"")</calculatedColumnFormula>
    </tableColumn>
    <tableColumn id="53" name="TAREA" dataDxfId="66">
      <calculatedColumnFormula>IF('Formato 3_Gantt'!B$38&lt;&gt;"",'Formato 3_Gantt'!B$38,"")</calculatedColumnFormula>
    </tableColumn>
    <tableColumn id="54" name="TAR UM. COD" dataDxfId="65">
      <calculatedColumnFormula>IF('Formato 3_Gantt'!C$38&lt;&gt;"",'Formato 3_Gantt'!C$38,"")</calculatedColumnFormula>
    </tableColumn>
    <tableColumn id="55" name="TAR UM. DENOMINACION" dataDxfId="64">
      <calculatedColumnFormula>IF('Formato 3_Gantt'!D$38&lt;&gt;"",'Formato 3_Gantt'!D$38,"")</calculatedColumnFormula>
    </tableColumn>
    <tableColumn id="56" name="TAR CANTIDAD" dataDxfId="63" dataCellStyle="Millares">
      <calculatedColumnFormula>IF('Formato 3_Gantt'!E$38&lt;&gt;"",'Formato 3_Gantt'!E$38,"")</calculatedColumnFormula>
    </tableColumn>
    <tableColumn id="57" name="TIPO META" dataDxfId="62">
      <calculatedColumnFormula>IF('Formato 3_Gantt'!F$38&lt;&gt;"",'Formato 3_Gantt'!F$38,"")</calculatedColumnFormula>
    </tableColumn>
    <tableColumn id="58" name="INICIO" dataDxfId="61">
      <calculatedColumnFormula>IF('Formato 3_Gantt'!G$38&lt;&gt;"",'Formato 3_Gantt'!G$38,"")</calculatedColumnFormula>
    </tableColumn>
    <tableColumn id="59" name="FIN" dataDxfId="60">
      <calculatedColumnFormula>IF('Formato 3_Gantt'!H$38&lt;&gt;"",'Formato 3_Gantt'!H$38,"")</calculatedColumnFormula>
    </tableColumn>
    <tableColumn id="60" name="TAR PMF. ENE" dataDxfId="59" dataCellStyle="Millares">
      <calculatedColumnFormula>IF('Formato 3_Gantt'!BL$38&lt;&gt;"",'Formato 3_Gantt'!BL$38,"")</calculatedColumnFormula>
    </tableColumn>
    <tableColumn id="61" name="TAR PMF. FEB" dataDxfId="58" dataCellStyle="Millares">
      <calculatedColumnFormula>IF('Formato 3_Gantt'!BM$38&lt;&gt;"",'Formato 3_Gantt'!BM$38,"")</calculatedColumnFormula>
    </tableColumn>
    <tableColumn id="62" name="TAR PMF. MAR" dataDxfId="57" dataCellStyle="Millares">
      <calculatedColumnFormula>IF('Formato 3_Gantt'!BN$38&lt;&gt;"",'Formato 3_Gantt'!BN$38,"")</calculatedColumnFormula>
    </tableColumn>
    <tableColumn id="63" name="TAR PMF. ABR" dataDxfId="56" dataCellStyle="Millares">
      <calculatedColumnFormula>IF('Formato 3_Gantt'!BO$38&lt;&gt;"",'Formato 3_Gantt'!BO$38,"")</calculatedColumnFormula>
    </tableColumn>
    <tableColumn id="64" name="TAR PMF. MAY" dataDxfId="55" dataCellStyle="Millares">
      <calculatedColumnFormula>IF('Formato 3_Gantt'!BP$38&lt;&gt;"",'Formato 3_Gantt'!BP$38,"")</calculatedColumnFormula>
    </tableColumn>
    <tableColumn id="65" name="TAR PMF. JUN" dataDxfId="54" dataCellStyle="Millares">
      <calculatedColumnFormula>IF('Formato 3_Gantt'!BQ$38&lt;&gt;"",'Formato 3_Gantt'!BQ$38,"")</calculatedColumnFormula>
    </tableColumn>
    <tableColumn id="66" name="TAR PMF. JUL" dataDxfId="53" dataCellStyle="Millares">
      <calculatedColumnFormula>IF('Formato 3_Gantt'!BR$38&lt;&gt;"",'Formato 3_Gantt'!BR$38,"")</calculatedColumnFormula>
    </tableColumn>
    <tableColumn id="67" name="TAR PMF. AGO" dataDxfId="52" dataCellStyle="Millares">
      <calculatedColumnFormula>IF('Formato 3_Gantt'!BS$38&lt;&gt;"",'Formato 3_Gantt'!BS$38,"")</calculatedColumnFormula>
    </tableColumn>
    <tableColumn id="68" name="TAR PMF. SEP" dataDxfId="51" dataCellStyle="Millares">
      <calculatedColumnFormula>IF('Formato 3_Gantt'!BT$38&lt;&gt;"",'Formato 3_Gantt'!BT$38,"")</calculatedColumnFormula>
    </tableColumn>
    <tableColumn id="69" name="TAR PMF. OCT" dataDxfId="50" dataCellStyle="Millares">
      <calculatedColumnFormula>IF('Formato 3_Gantt'!BU$38&lt;&gt;"",'Formato 3_Gantt'!BU$38,"")</calculatedColumnFormula>
    </tableColumn>
    <tableColumn id="70" name="TAR PMF. NOV" dataDxfId="49" dataCellStyle="Millares">
      <calculatedColumnFormula>IF('Formato 3_Gantt'!BV$38&lt;&gt;"",'Formato 3_Gantt'!BV$38,"")</calculatedColumnFormula>
    </tableColumn>
    <tableColumn id="71" name="TAR PMF. DIC" dataDxfId="48" dataCellStyle="Millares">
      <calculatedColumnFormula>IF('Formato 3_Gantt'!BW$38&lt;&gt;"",'Formato 3_Gantt'!BW$38,"")</calculatedColumnFormula>
    </tableColumn>
    <tableColumn id="72" name="TAR TOTAL META FISICA" dataDxfId="47" dataCellStyle="Millares">
      <calculatedColumnFormula>IF('Formato 3_Gantt'!BX$38&lt;&gt;"",'Formato 3_Gantt'!BX$38,"")</calculatedColumnFormula>
    </tableColumn>
    <tableColumn id="73" name="TAR MONTO UNITARIO" dataDxfId="46" dataCellStyle="Millares">
      <calculatedColumnFormula>IF('Formato 4_Ppto'!I$906&lt;&gt;"",'Formato 4_Ppto'!I$906,"")</calculatedColumnFormula>
    </tableColumn>
    <tableColumn id="74" name="TAR DPP. ENE" dataDxfId="45" dataCellStyle="Moneda">
      <calculatedColumnFormula>IF('Formato 4_Ppto'!X$906&lt;&gt;"",'Formato 4_Ppto'!X$906,"")</calculatedColumnFormula>
    </tableColumn>
    <tableColumn id="75" name="TAR DPP. FEB" dataDxfId="44" dataCellStyle="Moneda">
      <calculatedColumnFormula>IF('Formato 4_Ppto'!Y$906&lt;&gt;"",'Formato 4_Ppto'!Y$906,"")</calculatedColumnFormula>
    </tableColumn>
    <tableColumn id="76" name="TAR DPP. MAR" dataDxfId="43" dataCellStyle="Moneda">
      <calculatedColumnFormula>IF('Formato 4_Ppto'!Z$906&lt;&gt;"",'Formato 4_Ppto'!Z$906,"")</calculatedColumnFormula>
    </tableColumn>
    <tableColumn id="77" name="TAR DPP. ABR" dataDxfId="42" dataCellStyle="Moneda">
      <calculatedColumnFormula>IF('Formato 4_Ppto'!AA$906&lt;&gt;"",'Formato 4_Ppto'!AA$906,"")</calculatedColumnFormula>
    </tableColumn>
    <tableColumn id="78" name="TAR DPP. MAY" dataDxfId="41" dataCellStyle="Moneda">
      <calculatedColumnFormula>IF('Formato 4_Ppto'!AB$906&lt;&gt;"",'Formato 4_Ppto'!AB$906,"")</calculatedColumnFormula>
    </tableColumn>
    <tableColumn id="79" name="TAR DPP. JUN" dataDxfId="40" dataCellStyle="Moneda">
      <calculatedColumnFormula>IF('Formato 4_Ppto'!AC$906&lt;&gt;"",'Formato 4_Ppto'!AC$906,"")</calculatedColumnFormula>
    </tableColumn>
    <tableColumn id="80" name="TAR DPP. JUL" dataDxfId="39" dataCellStyle="Moneda">
      <calculatedColumnFormula>IF('Formato 4_Ppto'!AD$906&lt;&gt;"",'Formato 4_Ppto'!AD$906,"")</calculatedColumnFormula>
    </tableColumn>
    <tableColumn id="81" name="TAR DPP. AGO" dataDxfId="38" dataCellStyle="Moneda">
      <calculatedColumnFormula>IF('Formato 4_Ppto'!AE$906&lt;&gt;"",'Formato 4_Ppto'!AE$906,"")</calculatedColumnFormula>
    </tableColumn>
    <tableColumn id="82" name="TAR DPP. SEP" dataDxfId="37" dataCellStyle="Moneda">
      <calculatedColumnFormula>IF('Formato 4_Ppto'!AF$906&lt;&gt;"",'Formato 4_Ppto'!AF$906,"")</calculatedColumnFormula>
    </tableColumn>
    <tableColumn id="83" name="TAR DPP. OCT" dataDxfId="36" dataCellStyle="Moneda">
      <calculatedColumnFormula>IF('Formato 4_Ppto'!AG$906&lt;&gt;"",'Formato 4_Ppto'!AG$906,"")</calculatedColumnFormula>
    </tableColumn>
    <tableColumn id="84" name="TAR DPP. NOV" dataDxfId="35" dataCellStyle="Moneda">
      <calculatedColumnFormula>IF('Formato 4_Ppto'!AH$906&lt;&gt;"",'Formato 4_Ppto'!AH$906,"")</calculatedColumnFormula>
    </tableColumn>
    <tableColumn id="85" name="TAR DPP. DIC" dataDxfId="34" dataCellStyle="Moneda">
      <calculatedColumnFormula>IF('Formato 4_Ppto'!AI$906&lt;&gt;"",'Formato 4_Ppto'!AI$906,"")</calculatedColumnFormula>
    </tableColumn>
    <tableColumn id="86" name="TAR MONTO TOTAL" dataDxfId="33" dataCellStyle="Millares">
      <calculatedColumnFormula>IF('Formato 4_Ppto'!AJ$906&lt;&gt;"",'Formato 4_Ppto'!AJ$906,"")</calculatedColumnFormula>
    </tableColumn>
    <tableColumn id="87" name="IDI" dataDxfId="32">
      <calculatedColumnFormula>IF('Formato 4_Ppto'!B37&lt;&gt;"",'Formato 4_Ppto'!A37,"")</calculatedColumnFormula>
    </tableColumn>
    <tableColumn id="88" name="ITEM" dataDxfId="31">
      <calculatedColumnFormula>IF('Formato 4_Ppto'!B37&lt;&gt;"",'Formato 4_Ppto'!B37,"")</calculatedColumnFormula>
    </tableColumn>
    <tableColumn id="89" name="BS. COD" dataDxfId="30">
      <calculatedColumnFormula>IF('Formato 4_Ppto'!C37&lt;&gt;"",'Formato 4_Ppto'!C37,"")</calculatedColumnFormula>
    </tableColumn>
    <tableColumn id="90" name="BS. DENOMINACION" dataDxfId="29">
      <calculatedColumnFormula>IF('Formato 4_Ppto'!D37&lt;&gt;"",'Formato 4_Ppto'!D37,"")</calculatedColumnFormula>
    </tableColumn>
    <tableColumn id="91" name="ITEM UM" dataDxfId="28" dataCellStyle="Millares">
      <calculatedColumnFormula>IF('Formato 4_Ppto'!E37&lt;&gt;"",'Formato 4_Ppto'!E37,"")</calculatedColumnFormula>
    </tableColumn>
    <tableColumn id="92" name="ITEM CANTIDAD" dataDxfId="27" dataCellStyle="Millares">
      <calculatedColumnFormula>IF('Formato 4_Ppto'!G37&lt;&gt;"",'Formato 4_Ppto'!G37,"")</calculatedColumnFormula>
    </tableColumn>
    <tableColumn id="93" name="ITEM MONTO UNITARIO" dataDxfId="26" dataCellStyle="Millares">
      <calculatedColumnFormula>IF('Formato 4_Ppto'!I37&lt;&gt;"",'Formato 4_Ppto'!I37,"")</calculatedColumnFormula>
    </tableColumn>
    <tableColumn id="94" name="ITEM PMF. ENE" dataDxfId="25" dataCellStyle="Millares">
      <calculatedColumnFormula>IF('Formato 4_Ppto'!K37&lt;&gt;"",'Formato 4_Ppto'!K37,"")</calculatedColumnFormula>
    </tableColumn>
    <tableColumn id="95" name="ITEM PMF. FEB" dataDxfId="24" dataCellStyle="Millares">
      <calculatedColumnFormula>IF('Formato 4_Ppto'!L37&lt;&gt;"",'Formato 4_Ppto'!L37,"")</calculatedColumnFormula>
    </tableColumn>
    <tableColumn id="96" name="ITEM PMF. MAR" dataDxfId="23" dataCellStyle="Millares">
      <calculatedColumnFormula>IF('Formato 4_Ppto'!M37&lt;&gt;"",'Formato 4_Ppto'!M37,"")</calculatedColumnFormula>
    </tableColumn>
    <tableColumn id="97" name="ITEM PMF. ABR" dataDxfId="22" dataCellStyle="Millares">
      <calculatedColumnFormula>IF('Formato 4_Ppto'!N37&lt;&gt;"",'Formato 4_Ppto'!N37,"")</calculatedColumnFormula>
    </tableColumn>
    <tableColumn id="98" name="ITEM PMF. MAY" dataDxfId="21" dataCellStyle="Millares">
      <calculatedColumnFormula>IF('Formato 4_Ppto'!O37&lt;&gt;"",'Formato 4_Ppto'!O37,"")</calculatedColumnFormula>
    </tableColumn>
    <tableColumn id="99" name="ITEM PMF. JUN" dataDxfId="20" dataCellStyle="Millares">
      <calculatedColumnFormula>IF('Formato 4_Ppto'!P37&lt;&gt;"",'Formato 4_Ppto'!P37,"")</calculatedColumnFormula>
    </tableColumn>
    <tableColumn id="100" name="ITEM PMF. JUL" dataDxfId="19" dataCellStyle="Millares">
      <calculatedColumnFormula>IF('Formato 4_Ppto'!Q37&lt;&gt;"",'Formato 4_Ppto'!Q37,"")</calculatedColumnFormula>
    </tableColumn>
    <tableColumn id="101" name="ITEM PMF. AGO" dataDxfId="18" dataCellStyle="Millares">
      <calculatedColumnFormula>IF('Formato 4_Ppto'!R37&lt;&gt;"",'Formato 4_Ppto'!R37,"")</calculatedColumnFormula>
    </tableColumn>
    <tableColumn id="102" name="ITEM PMF. SEP" dataDxfId="17" dataCellStyle="Millares">
      <calculatedColumnFormula>IF('Formato 4_Ppto'!S37&lt;&gt;"",'Formato 4_Ppto'!S37,"")</calculatedColumnFormula>
    </tableColumn>
    <tableColumn id="103" name="ITEM PMF. OCT" dataDxfId="16" dataCellStyle="Millares">
      <calculatedColumnFormula>IF('Formato 4_Ppto'!T37&lt;&gt;"",'Formato 4_Ppto'!T37,"")</calculatedColumnFormula>
    </tableColumn>
    <tableColumn id="104" name="ITEM PMF. NOV" dataDxfId="15" dataCellStyle="Millares">
      <calculatedColumnFormula>IF('Formato 4_Ppto'!U37&lt;&gt;"",'Formato 4_Ppto'!U37,"")</calculatedColumnFormula>
    </tableColumn>
    <tableColumn id="105" name="ITEM PMF. DIC" dataDxfId="14" dataCellStyle="Millares">
      <calculatedColumnFormula>IF('Formato 4_Ppto'!V37&lt;&gt;"",'Formato 4_Ppto'!V37,"")</calculatedColumnFormula>
    </tableColumn>
    <tableColumn id="106" name="ITEM TOTAL META FISICA" dataDxfId="13" dataCellStyle="Millares">
      <calculatedColumnFormula>IF('Formato 4_Ppto'!W37&lt;&gt;"",'Formato 4_Ppto'!W37,"")</calculatedColumnFormula>
    </tableColumn>
    <tableColumn id="107" name="ITEM DPP. ENE" dataDxfId="12" dataCellStyle="Moneda">
      <calculatedColumnFormula>IF('Formato 4_Ppto'!X37&lt;&gt;"",'Formato 4_Ppto'!X37,"")</calculatedColumnFormula>
    </tableColumn>
    <tableColumn id="108" name="ITEM DPP. FEB" dataDxfId="11" dataCellStyle="Moneda">
      <calculatedColumnFormula>IF('Formato 4_Ppto'!Y37&lt;&gt;"",'Formato 4_Ppto'!Y37,"")</calculatedColumnFormula>
    </tableColumn>
    <tableColumn id="109" name="ITEM DPP. MAR" dataDxfId="10" dataCellStyle="Moneda">
      <calculatedColumnFormula>IF('Formato 4_Ppto'!Z37&lt;&gt;"",'Formato 4_Ppto'!Z37,"")</calculatedColumnFormula>
    </tableColumn>
    <tableColumn id="110" name="ITEM DPP. ABR" dataDxfId="9" dataCellStyle="Moneda">
      <calculatedColumnFormula>IF('Formato 4_Ppto'!AA37&lt;&gt;"",'Formato 4_Ppto'!AA37,"")</calculatedColumnFormula>
    </tableColumn>
    <tableColumn id="111" name="ITEM DPP. MAY" dataDxfId="8" dataCellStyle="Moneda">
      <calculatedColumnFormula>IF('Formato 4_Ppto'!AB37&lt;&gt;"",'Formato 4_Ppto'!AB37,"")</calculatedColumnFormula>
    </tableColumn>
    <tableColumn id="112" name="ITEM DPP. JUN" dataDxfId="7" dataCellStyle="Moneda">
      <calculatedColumnFormula>IF('Formato 4_Ppto'!AC37&lt;&gt;"",'Formato 4_Ppto'!AC37,"")</calculatedColumnFormula>
    </tableColumn>
    <tableColumn id="113" name="ITEM DPP. JUL" dataDxfId="6" dataCellStyle="Moneda">
      <calculatedColumnFormula>IF('Formato 4_Ppto'!AD37&lt;&gt;"",'Formato 4_Ppto'!AD37,"")</calculatedColumnFormula>
    </tableColumn>
    <tableColumn id="114" name="ITEM DPP. AGO" dataDxfId="5" dataCellStyle="Moneda">
      <calculatedColumnFormula>IF('Formato 4_Ppto'!AE37&lt;&gt;"",'Formato 4_Ppto'!AE37,"")</calculatedColumnFormula>
    </tableColumn>
    <tableColumn id="115" name="ITEM DPP. SEP" dataDxfId="4" dataCellStyle="Moneda">
      <calculatedColumnFormula>IF('Formato 4_Ppto'!AF37&lt;&gt;"",'Formato 4_Ppto'!AF37,"")</calculatedColumnFormula>
    </tableColumn>
    <tableColumn id="116" name="ITEM DPP. OCT" dataDxfId="3" dataCellStyle="Moneda">
      <calculatedColumnFormula>IF('Formato 4_Ppto'!AG37&lt;&gt;"",'Formato 4_Ppto'!AG37,"")</calculatedColumnFormula>
    </tableColumn>
    <tableColumn id="117" name="ITEM DPP. NOV" dataDxfId="2" dataCellStyle="Moneda">
      <calculatedColumnFormula>IF('Formato 4_Ppto'!AH37&lt;&gt;"",'Formato 4_Ppto'!AH37,"")</calculatedColumnFormula>
    </tableColumn>
    <tableColumn id="118" name="ITEM DPP. DIC" dataDxfId="1" dataCellStyle="Moneda">
      <calculatedColumnFormula>IF('Formato 4_Ppto'!AI37&lt;&gt;"",'Formato 4_Ppto'!AI37,"")</calculatedColumnFormula>
    </tableColumn>
    <tableColumn id="119" name="ITEM MONTO TOTAL" dataDxfId="0" dataCellStyle="Millares">
      <calculatedColumnFormula>IF('Formato 4_Ppto'!AJ37&lt;&gt;"",'Formato 4_Ppto'!AJ37,"")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Marquesina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B1:AV7798"/>
  <sheetViews>
    <sheetView topLeftCell="AH2" zoomScale="75" zoomScaleNormal="75" workbookViewId="0">
      <selection activeCell="AX7" sqref="AX7"/>
    </sheetView>
  </sheetViews>
  <sheetFormatPr baseColWidth="10" defaultColWidth="11.5546875" defaultRowHeight="12.75" customHeight="1" x14ac:dyDescent="0.3"/>
  <cols>
    <col min="1" max="1" width="5.6640625" style="11" customWidth="1"/>
    <col min="2" max="2" width="11.5546875" style="11"/>
    <col min="3" max="3" width="50.6640625" style="11" customWidth="1"/>
    <col min="4" max="4" width="5.6640625" style="11" customWidth="1"/>
    <col min="5" max="5" width="11.5546875" style="11"/>
    <col min="6" max="6" width="50.6640625" style="11" customWidth="1"/>
    <col min="7" max="7" width="5.6640625" style="11" customWidth="1"/>
    <col min="8" max="8" width="11.5546875" style="11"/>
    <col min="9" max="9" width="50.6640625" style="11" customWidth="1"/>
    <col min="10" max="10" width="11.5546875" style="11"/>
    <col min="11" max="11" width="50.6640625" style="11" customWidth="1"/>
    <col min="12" max="12" width="11.5546875" style="11"/>
    <col min="13" max="13" width="50.6640625" style="11" customWidth="1"/>
    <col min="14" max="14" width="11.5546875" style="11"/>
    <col min="15" max="15" width="50.6640625" style="11" customWidth="1"/>
    <col min="16" max="16" width="5.6640625" style="11" customWidth="1"/>
    <col min="17" max="17" width="10.6640625" style="11" customWidth="1"/>
    <col min="18" max="18" width="69.44140625" style="11" bestFit="1" customWidth="1"/>
    <col min="19" max="19" width="12.109375" style="11" bestFit="1" customWidth="1"/>
    <col min="20" max="20" width="14" style="11" bestFit="1" customWidth="1"/>
    <col min="21" max="21" width="5.6640625" style="11" customWidth="1"/>
    <col min="22" max="22" width="9.33203125" style="11" bestFit="1" customWidth="1"/>
    <col min="23" max="23" width="78.33203125" style="11" bestFit="1" customWidth="1"/>
    <col min="24" max="24" width="9.33203125" style="11" bestFit="1" customWidth="1"/>
    <col min="25" max="25" width="78.33203125" style="11" bestFit="1" customWidth="1"/>
    <col min="26" max="26" width="9.33203125" style="11" bestFit="1" customWidth="1"/>
    <col min="27" max="27" width="78.33203125" style="11" bestFit="1" customWidth="1"/>
    <col min="28" max="28" width="9.33203125" style="20" bestFit="1" customWidth="1"/>
    <col min="29" max="29" width="18.88671875" style="11" bestFit="1" customWidth="1"/>
    <col min="30" max="30" width="5.6640625" style="11" customWidth="1"/>
    <col min="31" max="31" width="9.33203125" style="11" bestFit="1" customWidth="1"/>
    <col min="32" max="32" width="53.109375" style="11" bestFit="1" customWidth="1"/>
    <col min="33" max="33" width="40.33203125" style="11" bestFit="1" customWidth="1"/>
    <col min="34" max="34" width="13.88671875" style="11" bestFit="1" customWidth="1"/>
    <col min="35" max="35" width="5.6640625" style="11" customWidth="1"/>
    <col min="36" max="37" width="11.5546875" style="11"/>
    <col min="38" max="38" width="8.44140625" style="11" bestFit="1" customWidth="1"/>
    <col min="39" max="39" width="5.6640625" style="11" customWidth="1"/>
    <col min="40" max="40" width="14.44140625" style="11" bestFit="1" customWidth="1"/>
    <col min="41" max="41" width="10.6640625" style="11" bestFit="1" customWidth="1"/>
    <col min="42" max="42" width="97.88671875" style="11" bestFit="1" customWidth="1"/>
    <col min="43" max="43" width="14.44140625" style="11" bestFit="1" customWidth="1"/>
    <col min="44" max="44" width="5.6640625" style="11" bestFit="1" customWidth="1"/>
    <col min="45" max="45" width="12" style="11" bestFit="1" customWidth="1"/>
    <col min="46" max="46" width="15.6640625" style="11" bestFit="1" customWidth="1"/>
    <col min="47" max="47" width="11.6640625" style="11" bestFit="1" customWidth="1"/>
    <col min="48" max="48" width="10.44140625" style="11" bestFit="1" customWidth="1"/>
    <col min="49" max="49" width="5.6640625" style="11" customWidth="1"/>
    <col min="50" max="16384" width="11.5546875" style="11"/>
  </cols>
  <sheetData>
    <row r="1" spans="2:48" ht="12.75" customHeight="1" thickBot="1" x14ac:dyDescent="0.35"/>
    <row r="2" spans="2:48" ht="12.75" customHeight="1" thickBot="1" x14ac:dyDescent="0.35">
      <c r="B2" s="12" t="s">
        <v>99</v>
      </c>
      <c r="C2" s="12" t="s">
        <v>412</v>
      </c>
      <c r="E2" s="12" t="s">
        <v>99</v>
      </c>
      <c r="F2" s="12" t="s">
        <v>412</v>
      </c>
      <c r="H2" s="12" t="s">
        <v>99</v>
      </c>
      <c r="I2" s="12" t="s">
        <v>448</v>
      </c>
      <c r="J2" s="12" t="s">
        <v>100</v>
      </c>
      <c r="K2" s="12" t="s">
        <v>449</v>
      </c>
      <c r="L2" s="12" t="s">
        <v>107</v>
      </c>
      <c r="M2" s="12" t="s">
        <v>450</v>
      </c>
      <c r="N2" s="12" t="s">
        <v>389</v>
      </c>
      <c r="O2" s="12" t="s">
        <v>451</v>
      </c>
      <c r="Q2" s="12" t="s">
        <v>101</v>
      </c>
      <c r="R2" s="12" t="s">
        <v>102</v>
      </c>
      <c r="S2" s="12" t="s">
        <v>103</v>
      </c>
      <c r="T2" s="12" t="s">
        <v>104</v>
      </c>
      <c r="V2" s="12" t="s">
        <v>99</v>
      </c>
      <c r="W2" s="12" t="s">
        <v>105</v>
      </c>
      <c r="X2" s="12" t="s">
        <v>100</v>
      </c>
      <c r="Y2" s="12" t="s">
        <v>106</v>
      </c>
      <c r="Z2" s="12" t="s">
        <v>107</v>
      </c>
      <c r="AA2" s="12" t="s">
        <v>108</v>
      </c>
      <c r="AB2" s="21" t="s">
        <v>389</v>
      </c>
      <c r="AC2" s="12" t="s">
        <v>390</v>
      </c>
      <c r="AE2" s="21" t="s">
        <v>99</v>
      </c>
      <c r="AF2" s="12" t="s">
        <v>390</v>
      </c>
      <c r="AG2" s="12" t="s">
        <v>461</v>
      </c>
      <c r="AH2" s="12" t="s">
        <v>462</v>
      </c>
      <c r="AJ2" s="21" t="s">
        <v>764</v>
      </c>
      <c r="AK2" s="12" t="s">
        <v>765</v>
      </c>
      <c r="AL2" s="12" t="s">
        <v>761</v>
      </c>
      <c r="AN2" s="21" t="s">
        <v>99</v>
      </c>
      <c r="AO2" s="21" t="s">
        <v>14666</v>
      </c>
      <c r="AP2" s="21" t="s">
        <v>14667</v>
      </c>
      <c r="AQ2" s="21" t="s">
        <v>12627</v>
      </c>
      <c r="AR2" s="21" t="s">
        <v>12628</v>
      </c>
      <c r="AS2" s="21" t="s">
        <v>12629</v>
      </c>
      <c r="AT2" s="21" t="s">
        <v>12630</v>
      </c>
      <c r="AU2" s="21" t="s">
        <v>12631</v>
      </c>
      <c r="AV2" s="21" t="s">
        <v>12632</v>
      </c>
    </row>
    <row r="3" spans="2:48" ht="12.75" customHeight="1" x14ac:dyDescent="0.3">
      <c r="B3" s="13" t="s">
        <v>89</v>
      </c>
      <c r="C3" s="14" t="s">
        <v>405</v>
      </c>
      <c r="E3" s="13" t="s">
        <v>413</v>
      </c>
      <c r="F3" s="14" t="s">
        <v>414</v>
      </c>
      <c r="H3" s="13" t="s">
        <v>435</v>
      </c>
      <c r="I3" s="14" t="s">
        <v>436</v>
      </c>
      <c r="J3" s="13" t="s">
        <v>439</v>
      </c>
      <c r="K3" s="14" t="s">
        <v>440</v>
      </c>
      <c r="L3" s="13" t="s">
        <v>109</v>
      </c>
      <c r="M3" s="14" t="s">
        <v>110</v>
      </c>
      <c r="N3" s="13" t="s">
        <v>111</v>
      </c>
      <c r="O3" s="14" t="s">
        <v>112</v>
      </c>
      <c r="Q3" s="13" t="s">
        <v>113</v>
      </c>
      <c r="R3" s="14" t="s">
        <v>114</v>
      </c>
      <c r="S3" s="13">
        <v>1</v>
      </c>
      <c r="T3" s="13" t="s">
        <v>115</v>
      </c>
      <c r="V3" s="13" t="s">
        <v>116</v>
      </c>
      <c r="W3" s="14" t="s">
        <v>92</v>
      </c>
      <c r="X3" s="13"/>
      <c r="Y3" s="14"/>
      <c r="Z3" s="13"/>
      <c r="AA3" s="14"/>
      <c r="AB3" s="22"/>
      <c r="AC3" s="14" t="str">
        <f t="shared" ref="AC3:AC34" si="0">IFERROR(VLOOKUP(AB3,UM,2,0),"")</f>
        <v/>
      </c>
      <c r="AE3" s="22">
        <v>1</v>
      </c>
      <c r="AF3" s="14" t="s">
        <v>391</v>
      </c>
      <c r="AG3" s="22" t="s">
        <v>463</v>
      </c>
      <c r="AH3" s="13" t="s">
        <v>463</v>
      </c>
      <c r="AJ3" s="55">
        <v>43101</v>
      </c>
      <c r="AK3" s="56" t="s">
        <v>766</v>
      </c>
      <c r="AL3" s="56">
        <v>1</v>
      </c>
      <c r="AN3" s="22" t="s">
        <v>782</v>
      </c>
      <c r="AO3" s="22" t="s">
        <v>12643</v>
      </c>
      <c r="AP3" s="90" t="s">
        <v>6748</v>
      </c>
      <c r="AQ3" s="22" t="s">
        <v>566</v>
      </c>
      <c r="AR3" s="22" t="s">
        <v>783</v>
      </c>
      <c r="AS3" s="56">
        <v>0</v>
      </c>
      <c r="AT3" s="89">
        <v>42781.510844907411</v>
      </c>
      <c r="AU3" s="22" t="s">
        <v>784</v>
      </c>
      <c r="AV3" s="22" t="s">
        <v>12634</v>
      </c>
    </row>
    <row r="4" spans="2:48" ht="12.75" customHeight="1" x14ac:dyDescent="0.3">
      <c r="B4" s="15" t="s">
        <v>404</v>
      </c>
      <c r="C4" s="16" t="s">
        <v>406</v>
      </c>
      <c r="E4" s="15" t="s">
        <v>415</v>
      </c>
      <c r="F4" s="16" t="s">
        <v>416</v>
      </c>
      <c r="H4" s="15" t="s">
        <v>435</v>
      </c>
      <c r="I4" s="16" t="s">
        <v>436</v>
      </c>
      <c r="J4" s="15" t="s">
        <v>439</v>
      </c>
      <c r="K4" s="16" t="s">
        <v>440</v>
      </c>
      <c r="L4" s="15" t="s">
        <v>109</v>
      </c>
      <c r="M4" s="16" t="s">
        <v>110</v>
      </c>
      <c r="N4" s="15" t="s">
        <v>117</v>
      </c>
      <c r="O4" s="16" t="s">
        <v>118</v>
      </c>
      <c r="Q4" s="15" t="s">
        <v>119</v>
      </c>
      <c r="R4" s="16" t="s">
        <v>120</v>
      </c>
      <c r="S4" s="15">
        <v>1</v>
      </c>
      <c r="T4" s="15" t="s">
        <v>115</v>
      </c>
      <c r="V4" s="15" t="s">
        <v>121</v>
      </c>
      <c r="W4" s="16" t="s">
        <v>122</v>
      </c>
      <c r="X4" s="15"/>
      <c r="Y4" s="16"/>
      <c r="Z4" s="15"/>
      <c r="AA4" s="16"/>
      <c r="AB4" s="23"/>
      <c r="AC4" s="16" t="str">
        <f t="shared" si="0"/>
        <v/>
      </c>
      <c r="AE4" s="22">
        <v>2</v>
      </c>
      <c r="AF4" s="14" t="s">
        <v>464</v>
      </c>
      <c r="AG4" s="22" t="s">
        <v>465</v>
      </c>
      <c r="AH4" s="13" t="s">
        <v>466</v>
      </c>
      <c r="AJ4" s="55">
        <v>43102</v>
      </c>
      <c r="AK4" s="56" t="s">
        <v>766</v>
      </c>
      <c r="AL4" s="56">
        <v>1</v>
      </c>
      <c r="AN4" s="22" t="s">
        <v>785</v>
      </c>
      <c r="AO4" s="22" t="s">
        <v>12643</v>
      </c>
      <c r="AP4" s="90" t="s">
        <v>786</v>
      </c>
      <c r="AQ4" s="22" t="s">
        <v>566</v>
      </c>
      <c r="AR4" s="22" t="s">
        <v>783</v>
      </c>
      <c r="AS4" s="56">
        <v>25</v>
      </c>
      <c r="AT4" s="89">
        <v>42558.731388888889</v>
      </c>
      <c r="AU4" s="22" t="s">
        <v>787</v>
      </c>
      <c r="AV4" s="22" t="s">
        <v>12634</v>
      </c>
    </row>
    <row r="5" spans="2:48" ht="12.75" customHeight="1" x14ac:dyDescent="0.3">
      <c r="B5" s="15" t="s">
        <v>58</v>
      </c>
      <c r="C5" s="16" t="s">
        <v>407</v>
      </c>
      <c r="E5" s="15" t="s">
        <v>418</v>
      </c>
      <c r="F5" s="16" t="s">
        <v>417</v>
      </c>
      <c r="H5" s="13" t="s">
        <v>435</v>
      </c>
      <c r="I5" s="16" t="s">
        <v>436</v>
      </c>
      <c r="J5" s="15" t="s">
        <v>441</v>
      </c>
      <c r="K5" s="16" t="s">
        <v>444</v>
      </c>
      <c r="L5" s="13" t="s">
        <v>123</v>
      </c>
      <c r="M5" s="16" t="s">
        <v>124</v>
      </c>
      <c r="N5" s="15" t="s">
        <v>125</v>
      </c>
      <c r="O5" s="16" t="s">
        <v>126</v>
      </c>
      <c r="Q5" s="15" t="s">
        <v>127</v>
      </c>
      <c r="R5" s="16" t="s">
        <v>128</v>
      </c>
      <c r="S5" s="15">
        <v>2</v>
      </c>
      <c r="T5" s="15" t="s">
        <v>129</v>
      </c>
      <c r="V5" s="15" t="s">
        <v>130</v>
      </c>
      <c r="W5" s="16" t="s">
        <v>131</v>
      </c>
      <c r="X5" s="15">
        <v>3000001</v>
      </c>
      <c r="Y5" s="16" t="s">
        <v>132</v>
      </c>
      <c r="Z5" s="15">
        <v>5000276</v>
      </c>
      <c r="AA5" s="16" t="s">
        <v>133</v>
      </c>
      <c r="AB5" s="23">
        <v>1</v>
      </c>
      <c r="AC5" s="16" t="str">
        <f t="shared" si="0"/>
        <v>ACCION</v>
      </c>
      <c r="AE5" s="22">
        <v>3</v>
      </c>
      <c r="AF5" s="14" t="s">
        <v>467</v>
      </c>
      <c r="AG5" s="22" t="s">
        <v>463</v>
      </c>
      <c r="AH5" s="13" t="s">
        <v>463</v>
      </c>
      <c r="AJ5" s="55">
        <v>43103</v>
      </c>
      <c r="AK5" s="56" t="s">
        <v>766</v>
      </c>
      <c r="AL5" s="56">
        <v>1</v>
      </c>
      <c r="AN5" s="22" t="s">
        <v>788</v>
      </c>
      <c r="AO5" s="22" t="s">
        <v>12643</v>
      </c>
      <c r="AP5" s="90" t="s">
        <v>786</v>
      </c>
      <c r="AQ5" s="22" t="s">
        <v>566</v>
      </c>
      <c r="AR5" s="22" t="s">
        <v>783</v>
      </c>
      <c r="AS5" s="56">
        <v>25</v>
      </c>
      <c r="AT5" s="89">
        <v>42639.433738425927</v>
      </c>
      <c r="AU5" s="22" t="s">
        <v>787</v>
      </c>
      <c r="AV5" s="22" t="s">
        <v>12634</v>
      </c>
    </row>
    <row r="6" spans="2:48" ht="12.75" customHeight="1" x14ac:dyDescent="0.3">
      <c r="B6" s="15" t="s">
        <v>59</v>
      </c>
      <c r="C6" s="16" t="s">
        <v>408</v>
      </c>
      <c r="E6" s="15" t="s">
        <v>419</v>
      </c>
      <c r="F6" s="16" t="s">
        <v>420</v>
      </c>
      <c r="H6" s="15" t="s">
        <v>435</v>
      </c>
      <c r="I6" s="16" t="s">
        <v>436</v>
      </c>
      <c r="J6" s="15" t="s">
        <v>441</v>
      </c>
      <c r="K6" s="16" t="s">
        <v>444</v>
      </c>
      <c r="L6" s="15" t="s">
        <v>123</v>
      </c>
      <c r="M6" s="16" t="s">
        <v>124</v>
      </c>
      <c r="N6" s="15" t="s">
        <v>134</v>
      </c>
      <c r="O6" s="16" t="s">
        <v>135</v>
      </c>
      <c r="Q6" s="15" t="s">
        <v>136</v>
      </c>
      <c r="R6" s="16" t="s">
        <v>137</v>
      </c>
      <c r="S6" s="15">
        <v>3</v>
      </c>
      <c r="T6" s="15" t="s">
        <v>129</v>
      </c>
      <c r="V6" s="15" t="s">
        <v>130</v>
      </c>
      <c r="W6" s="16" t="s">
        <v>131</v>
      </c>
      <c r="X6" s="15">
        <v>3000001</v>
      </c>
      <c r="Y6" s="16" t="s">
        <v>132</v>
      </c>
      <c r="Z6" s="15">
        <v>5001253</v>
      </c>
      <c r="AA6" s="16" t="s">
        <v>138</v>
      </c>
      <c r="AB6" s="23">
        <v>177</v>
      </c>
      <c r="AC6" s="16" t="str">
        <f t="shared" si="0"/>
        <v>TRANSFERENCIA</v>
      </c>
      <c r="AE6" s="22">
        <v>4</v>
      </c>
      <c r="AF6" s="14" t="s">
        <v>468</v>
      </c>
      <c r="AG6" s="22" t="s">
        <v>463</v>
      </c>
      <c r="AH6" s="13" t="s">
        <v>463</v>
      </c>
      <c r="AJ6" s="55">
        <v>43104</v>
      </c>
      <c r="AK6" s="56" t="s">
        <v>766</v>
      </c>
      <c r="AL6" s="56">
        <v>1</v>
      </c>
      <c r="AN6" s="22" t="s">
        <v>789</v>
      </c>
      <c r="AO6" s="22" t="s">
        <v>12643</v>
      </c>
      <c r="AP6" s="90" t="s">
        <v>790</v>
      </c>
      <c r="AQ6" s="22" t="s">
        <v>566</v>
      </c>
      <c r="AR6" s="22" t="s">
        <v>12633</v>
      </c>
      <c r="AS6" s="56">
        <v>1.2</v>
      </c>
      <c r="AT6" s="89">
        <v>42787.450150462966</v>
      </c>
      <c r="AU6" s="22" t="s">
        <v>787</v>
      </c>
      <c r="AV6" s="22" t="s">
        <v>12634</v>
      </c>
    </row>
    <row r="7" spans="2:48" ht="12.75" customHeight="1" x14ac:dyDescent="0.3">
      <c r="B7" s="15" t="s">
        <v>60</v>
      </c>
      <c r="C7" s="16" t="s">
        <v>409</v>
      </c>
      <c r="E7" s="11" t="s">
        <v>388</v>
      </c>
      <c r="F7" s="11" t="s">
        <v>388</v>
      </c>
      <c r="H7" s="15" t="s">
        <v>435</v>
      </c>
      <c r="I7" s="16" t="s">
        <v>436</v>
      </c>
      <c r="J7" s="15" t="s">
        <v>441</v>
      </c>
      <c r="K7" s="16" t="s">
        <v>444</v>
      </c>
      <c r="L7" s="15" t="s">
        <v>123</v>
      </c>
      <c r="M7" s="16" t="s">
        <v>124</v>
      </c>
      <c r="N7" s="15" t="s">
        <v>139</v>
      </c>
      <c r="O7" s="16" t="s">
        <v>140</v>
      </c>
      <c r="Q7" s="15" t="s">
        <v>141</v>
      </c>
      <c r="R7" s="16" t="s">
        <v>142</v>
      </c>
      <c r="S7" s="15">
        <v>3</v>
      </c>
      <c r="T7" s="15" t="s">
        <v>129</v>
      </c>
      <c r="V7" s="15" t="s">
        <v>130</v>
      </c>
      <c r="W7" s="16" t="s">
        <v>131</v>
      </c>
      <c r="X7" s="15">
        <v>3000001</v>
      </c>
      <c r="Y7" s="16" t="s">
        <v>132</v>
      </c>
      <c r="Z7" s="15">
        <v>5001254</v>
      </c>
      <c r="AA7" s="16" t="s">
        <v>143</v>
      </c>
      <c r="AB7" s="23">
        <v>177</v>
      </c>
      <c r="AC7" s="16" t="str">
        <f t="shared" si="0"/>
        <v>TRANSFERENCIA</v>
      </c>
      <c r="AE7" s="22">
        <v>5</v>
      </c>
      <c r="AF7" s="14" t="s">
        <v>469</v>
      </c>
      <c r="AG7" s="22" t="s">
        <v>463</v>
      </c>
      <c r="AH7" s="13" t="s">
        <v>466</v>
      </c>
      <c r="AJ7" s="55">
        <v>43105</v>
      </c>
      <c r="AK7" s="56" t="s">
        <v>766</v>
      </c>
      <c r="AL7" s="56">
        <v>1</v>
      </c>
      <c r="AN7" s="22" t="s">
        <v>791</v>
      </c>
      <c r="AO7" s="22" t="s">
        <v>12643</v>
      </c>
      <c r="AP7" s="90" t="s">
        <v>792</v>
      </c>
      <c r="AQ7" s="22" t="s">
        <v>566</v>
      </c>
      <c r="AR7" s="22" t="s">
        <v>783</v>
      </c>
      <c r="AS7" s="56">
        <v>62</v>
      </c>
      <c r="AT7" s="89">
        <v>42201.38621527778</v>
      </c>
      <c r="AU7" s="22" t="s">
        <v>793</v>
      </c>
      <c r="AV7" s="22" t="s">
        <v>12634</v>
      </c>
    </row>
    <row r="8" spans="2:48" ht="12.75" customHeight="1" x14ac:dyDescent="0.3">
      <c r="B8" s="15" t="s">
        <v>56</v>
      </c>
      <c r="C8" s="16" t="s">
        <v>434</v>
      </c>
      <c r="H8" s="15" t="s">
        <v>435</v>
      </c>
      <c r="I8" s="16" t="s">
        <v>436</v>
      </c>
      <c r="J8" s="15" t="s">
        <v>442</v>
      </c>
      <c r="K8" s="16" t="s">
        <v>445</v>
      </c>
      <c r="L8" s="15" t="s">
        <v>144</v>
      </c>
      <c r="M8" s="16" t="s">
        <v>145</v>
      </c>
      <c r="N8" s="15" t="s">
        <v>146</v>
      </c>
      <c r="O8" s="16" t="s">
        <v>147</v>
      </c>
      <c r="Q8" s="15" t="s">
        <v>148</v>
      </c>
      <c r="R8" s="16" t="s">
        <v>149</v>
      </c>
      <c r="S8" s="15">
        <v>3</v>
      </c>
      <c r="T8" s="15" t="s">
        <v>129</v>
      </c>
      <c r="V8" s="15" t="s">
        <v>130</v>
      </c>
      <c r="W8" s="16" t="s">
        <v>131</v>
      </c>
      <c r="X8" s="15">
        <v>3000712</v>
      </c>
      <c r="Y8" s="16" t="s">
        <v>150</v>
      </c>
      <c r="Z8" s="15">
        <v>5004099</v>
      </c>
      <c r="AA8" s="16" t="s">
        <v>151</v>
      </c>
      <c r="AB8" s="23">
        <v>87</v>
      </c>
      <c r="AC8" s="16" t="str">
        <f t="shared" si="0"/>
        <v>PERSONA ATENDIDA</v>
      </c>
      <c r="AE8" s="22">
        <v>6</v>
      </c>
      <c r="AF8" s="14" t="s">
        <v>470</v>
      </c>
      <c r="AG8" s="22" t="s">
        <v>463</v>
      </c>
      <c r="AH8" s="13" t="s">
        <v>463</v>
      </c>
      <c r="AJ8" s="55">
        <v>43106</v>
      </c>
      <c r="AK8" s="56" t="s">
        <v>766</v>
      </c>
      <c r="AL8" s="56">
        <v>1</v>
      </c>
      <c r="AN8" s="22" t="s">
        <v>794</v>
      </c>
      <c r="AO8" s="22" t="s">
        <v>12643</v>
      </c>
      <c r="AP8" s="90" t="s">
        <v>795</v>
      </c>
      <c r="AQ8" s="22" t="s">
        <v>566</v>
      </c>
      <c r="AR8" s="22" t="s">
        <v>783</v>
      </c>
      <c r="AS8" s="56">
        <v>1</v>
      </c>
      <c r="AT8" s="89">
        <v>42760.730879629627</v>
      </c>
      <c r="AU8" s="22" t="s">
        <v>14962</v>
      </c>
      <c r="AV8" s="22" t="s">
        <v>12634</v>
      </c>
    </row>
    <row r="9" spans="2:48" ht="12.75" customHeight="1" x14ac:dyDescent="0.3">
      <c r="B9" s="15" t="s">
        <v>57</v>
      </c>
      <c r="C9" s="16" t="s">
        <v>410</v>
      </c>
      <c r="H9" s="15" t="s">
        <v>435</v>
      </c>
      <c r="I9" s="16" t="s">
        <v>436</v>
      </c>
      <c r="J9" s="15" t="s">
        <v>442</v>
      </c>
      <c r="K9" s="16" t="s">
        <v>445</v>
      </c>
      <c r="L9" s="15" t="s">
        <v>144</v>
      </c>
      <c r="M9" s="16" t="s">
        <v>145</v>
      </c>
      <c r="N9" s="15" t="s">
        <v>152</v>
      </c>
      <c r="O9" s="16" t="s">
        <v>153</v>
      </c>
      <c r="Q9" s="15" t="s">
        <v>154</v>
      </c>
      <c r="R9" s="16" t="s">
        <v>155</v>
      </c>
      <c r="S9" s="15">
        <v>2</v>
      </c>
      <c r="T9" s="15" t="s">
        <v>129</v>
      </c>
      <c r="V9" s="15" t="s">
        <v>130</v>
      </c>
      <c r="W9" s="16" t="s">
        <v>131</v>
      </c>
      <c r="X9" s="15">
        <v>3000712</v>
      </c>
      <c r="Y9" s="16" t="s">
        <v>150</v>
      </c>
      <c r="Z9" s="15">
        <v>5005064</v>
      </c>
      <c r="AA9" s="16" t="s">
        <v>156</v>
      </c>
      <c r="AB9" s="23">
        <v>14</v>
      </c>
      <c r="AC9" s="16" t="str">
        <f t="shared" si="0"/>
        <v>CAMPAÑA</v>
      </c>
      <c r="AE9" s="22">
        <v>7</v>
      </c>
      <c r="AF9" s="14" t="s">
        <v>471</v>
      </c>
      <c r="AG9" s="22" t="s">
        <v>463</v>
      </c>
      <c r="AH9" s="13" t="s">
        <v>463</v>
      </c>
      <c r="AJ9" s="55">
        <v>43107</v>
      </c>
      <c r="AK9" s="56" t="s">
        <v>766</v>
      </c>
      <c r="AL9" s="56">
        <v>2</v>
      </c>
      <c r="AN9" s="22" t="s">
        <v>796</v>
      </c>
      <c r="AO9" s="22" t="s">
        <v>12643</v>
      </c>
      <c r="AP9" s="90" t="s">
        <v>797</v>
      </c>
      <c r="AQ9" s="22" t="s">
        <v>566</v>
      </c>
      <c r="AR9" s="22" t="s">
        <v>783</v>
      </c>
      <c r="AS9" s="56">
        <v>1</v>
      </c>
      <c r="AT9" s="89">
        <v>42760.730879629627</v>
      </c>
      <c r="AU9" s="22" t="s">
        <v>14963</v>
      </c>
      <c r="AV9" s="22" t="s">
        <v>12634</v>
      </c>
    </row>
    <row r="10" spans="2:48" ht="12.75" customHeight="1" x14ac:dyDescent="0.3">
      <c r="B10" s="11" t="s">
        <v>388</v>
      </c>
      <c r="C10" s="11" t="s">
        <v>388</v>
      </c>
      <c r="H10" s="15" t="s">
        <v>435</v>
      </c>
      <c r="I10" s="16" t="s">
        <v>436</v>
      </c>
      <c r="J10" s="15" t="s">
        <v>442</v>
      </c>
      <c r="K10" s="16" t="s">
        <v>445</v>
      </c>
      <c r="L10" s="15" t="s">
        <v>144</v>
      </c>
      <c r="M10" s="16" t="s">
        <v>145</v>
      </c>
      <c r="N10" s="15" t="s">
        <v>157</v>
      </c>
      <c r="O10" s="16" t="s">
        <v>158</v>
      </c>
      <c r="Q10" s="15" t="s">
        <v>159</v>
      </c>
      <c r="R10" s="16" t="s">
        <v>160</v>
      </c>
      <c r="S10" s="15">
        <v>3</v>
      </c>
      <c r="T10" s="15" t="s">
        <v>129</v>
      </c>
      <c r="V10" s="15" t="s">
        <v>130</v>
      </c>
      <c r="W10" s="16" t="s">
        <v>131</v>
      </c>
      <c r="X10" s="15">
        <v>3000712</v>
      </c>
      <c r="Y10" s="16" t="s">
        <v>150</v>
      </c>
      <c r="Z10" s="15">
        <v>5005229</v>
      </c>
      <c r="AA10" s="16" t="s">
        <v>161</v>
      </c>
      <c r="AB10" s="23">
        <v>56</v>
      </c>
      <c r="AC10" s="16" t="str">
        <f t="shared" si="0"/>
        <v>FAMILIA</v>
      </c>
      <c r="AE10" s="22">
        <v>8</v>
      </c>
      <c r="AF10" s="14" t="s">
        <v>472</v>
      </c>
      <c r="AG10" s="22" t="s">
        <v>463</v>
      </c>
      <c r="AH10" s="13" t="s">
        <v>466</v>
      </c>
      <c r="AJ10" s="55">
        <v>43108</v>
      </c>
      <c r="AK10" s="56" t="s">
        <v>766</v>
      </c>
      <c r="AL10" s="56">
        <v>2</v>
      </c>
      <c r="AN10" s="22" t="s">
        <v>798</v>
      </c>
      <c r="AO10" s="22" t="s">
        <v>12643</v>
      </c>
      <c r="AP10" s="90" t="s">
        <v>799</v>
      </c>
      <c r="AQ10" s="22" t="s">
        <v>800</v>
      </c>
      <c r="AR10" s="22" t="s">
        <v>783</v>
      </c>
      <c r="AS10" s="56">
        <v>1</v>
      </c>
      <c r="AT10" s="89">
        <v>42760.730879629627</v>
      </c>
      <c r="AU10" s="22" t="s">
        <v>14964</v>
      </c>
      <c r="AV10" s="22" t="s">
        <v>12634</v>
      </c>
    </row>
    <row r="11" spans="2:48" ht="12.75" customHeight="1" x14ac:dyDescent="0.3">
      <c r="H11" s="15" t="s">
        <v>435</v>
      </c>
      <c r="I11" s="16" t="s">
        <v>436</v>
      </c>
      <c r="J11" s="15" t="s">
        <v>443</v>
      </c>
      <c r="K11" s="16" t="s">
        <v>163</v>
      </c>
      <c r="L11" s="15" t="s">
        <v>162</v>
      </c>
      <c r="M11" s="16" t="s">
        <v>163</v>
      </c>
      <c r="N11" s="15" t="s">
        <v>164</v>
      </c>
      <c r="O11" s="16" t="s">
        <v>165</v>
      </c>
      <c r="Q11" s="15" t="s">
        <v>166</v>
      </c>
      <c r="R11" s="16" t="s">
        <v>167</v>
      </c>
      <c r="S11" s="15">
        <v>3</v>
      </c>
      <c r="T11" s="15" t="s">
        <v>129</v>
      </c>
      <c r="V11" s="15" t="s">
        <v>130</v>
      </c>
      <c r="W11" s="16" t="s">
        <v>131</v>
      </c>
      <c r="X11" s="15">
        <v>3000712</v>
      </c>
      <c r="Y11" s="16" t="s">
        <v>150</v>
      </c>
      <c r="Z11" s="15">
        <v>5005230</v>
      </c>
      <c r="AA11" s="16" t="s">
        <v>168</v>
      </c>
      <c r="AB11" s="23">
        <v>87</v>
      </c>
      <c r="AC11" s="16" t="str">
        <f t="shared" si="0"/>
        <v>PERSONA ATENDIDA</v>
      </c>
      <c r="AE11" s="22">
        <v>9</v>
      </c>
      <c r="AF11" s="14" t="s">
        <v>473</v>
      </c>
      <c r="AG11" s="22" t="s">
        <v>463</v>
      </c>
      <c r="AH11" s="13" t="s">
        <v>466</v>
      </c>
      <c r="AJ11" s="55">
        <v>43109</v>
      </c>
      <c r="AK11" s="56" t="s">
        <v>766</v>
      </c>
      <c r="AL11" s="56">
        <v>2</v>
      </c>
      <c r="AN11" s="22" t="s">
        <v>801</v>
      </c>
      <c r="AO11" s="22" t="s">
        <v>12643</v>
      </c>
      <c r="AP11" s="90" t="s">
        <v>802</v>
      </c>
      <c r="AQ11" s="22" t="s">
        <v>566</v>
      </c>
      <c r="AR11" s="22" t="s">
        <v>783</v>
      </c>
      <c r="AS11" s="56">
        <v>1</v>
      </c>
      <c r="AT11" s="89">
        <v>42760.730879629627</v>
      </c>
      <c r="AU11" s="22" t="s">
        <v>14965</v>
      </c>
      <c r="AV11" s="22" t="s">
        <v>12634</v>
      </c>
    </row>
    <row r="12" spans="2:48" ht="12.75" customHeight="1" x14ac:dyDescent="0.3">
      <c r="H12" s="15" t="s">
        <v>437</v>
      </c>
      <c r="I12" s="16" t="s">
        <v>438</v>
      </c>
      <c r="J12" s="15" t="s">
        <v>443</v>
      </c>
      <c r="K12" s="16" t="s">
        <v>163</v>
      </c>
      <c r="L12" s="15" t="s">
        <v>162</v>
      </c>
      <c r="M12" s="16" t="s">
        <v>163</v>
      </c>
      <c r="N12" s="15" t="s">
        <v>169</v>
      </c>
      <c r="O12" s="16" t="s">
        <v>170</v>
      </c>
      <c r="Q12" s="15" t="s">
        <v>171</v>
      </c>
      <c r="R12" s="16" t="s">
        <v>172</v>
      </c>
      <c r="S12" s="15">
        <v>2</v>
      </c>
      <c r="T12" s="15" t="s">
        <v>129</v>
      </c>
      <c r="V12" s="15" t="s">
        <v>130</v>
      </c>
      <c r="W12" s="16" t="s">
        <v>131</v>
      </c>
      <c r="X12" s="15">
        <v>3000712</v>
      </c>
      <c r="Y12" s="16" t="s">
        <v>150</v>
      </c>
      <c r="Z12" s="15">
        <v>5005231</v>
      </c>
      <c r="AA12" s="16" t="s">
        <v>173</v>
      </c>
      <c r="AB12" s="23">
        <v>87</v>
      </c>
      <c r="AC12" s="16" t="str">
        <f t="shared" si="0"/>
        <v>PERSONA ATENDIDA</v>
      </c>
      <c r="AE12" s="22">
        <v>10</v>
      </c>
      <c r="AF12" s="14" t="s">
        <v>474</v>
      </c>
      <c r="AG12" s="22" t="s">
        <v>463</v>
      </c>
      <c r="AH12" s="13" t="s">
        <v>463</v>
      </c>
      <c r="AJ12" s="55">
        <v>43110</v>
      </c>
      <c r="AK12" s="56" t="s">
        <v>766</v>
      </c>
      <c r="AL12" s="56">
        <v>2</v>
      </c>
      <c r="AN12" s="22" t="s">
        <v>803</v>
      </c>
      <c r="AO12" s="22" t="s">
        <v>12643</v>
      </c>
      <c r="AP12" s="90" t="s">
        <v>804</v>
      </c>
      <c r="AQ12" s="22" t="s">
        <v>800</v>
      </c>
      <c r="AR12" s="22" t="s">
        <v>783</v>
      </c>
      <c r="AS12" s="56">
        <v>1</v>
      </c>
      <c r="AT12" s="89">
        <v>42760.730879629627</v>
      </c>
      <c r="AU12" s="22" t="s">
        <v>14964</v>
      </c>
      <c r="AV12" s="22" t="s">
        <v>12634</v>
      </c>
    </row>
    <row r="13" spans="2:48" ht="12.75" customHeight="1" x14ac:dyDescent="0.3">
      <c r="H13" s="15" t="s">
        <v>437</v>
      </c>
      <c r="I13" s="16" t="s">
        <v>438</v>
      </c>
      <c r="J13" s="15" t="s">
        <v>14940</v>
      </c>
      <c r="K13" s="16" t="s">
        <v>446</v>
      </c>
      <c r="L13" s="15" t="s">
        <v>174</v>
      </c>
      <c r="M13" s="16" t="s">
        <v>175</v>
      </c>
      <c r="N13" s="15" t="s">
        <v>176</v>
      </c>
      <c r="O13" s="16" t="s">
        <v>177</v>
      </c>
      <c r="Q13" s="15" t="s">
        <v>178</v>
      </c>
      <c r="R13" s="16" t="s">
        <v>179</v>
      </c>
      <c r="S13" s="15">
        <v>3</v>
      </c>
      <c r="T13" s="15" t="s">
        <v>129</v>
      </c>
      <c r="V13" s="15" t="s">
        <v>130</v>
      </c>
      <c r="W13" s="16" t="s">
        <v>131</v>
      </c>
      <c r="X13" s="15">
        <v>3000713</v>
      </c>
      <c r="Y13" s="16" t="s">
        <v>180</v>
      </c>
      <c r="Z13" s="15">
        <v>5004102</v>
      </c>
      <c r="AA13" s="16" t="s">
        <v>181</v>
      </c>
      <c r="AB13" s="23">
        <v>87</v>
      </c>
      <c r="AC13" s="16" t="str">
        <f t="shared" si="0"/>
        <v>PERSONA ATENDIDA</v>
      </c>
      <c r="AE13" s="22">
        <v>12</v>
      </c>
      <c r="AF13" s="14" t="s">
        <v>475</v>
      </c>
      <c r="AG13" s="22" t="s">
        <v>463</v>
      </c>
      <c r="AH13" s="13" t="s">
        <v>466</v>
      </c>
      <c r="AJ13" s="55">
        <v>43111</v>
      </c>
      <c r="AK13" s="56" t="s">
        <v>766</v>
      </c>
      <c r="AL13" s="56">
        <v>2</v>
      </c>
      <c r="AN13" s="22" t="s">
        <v>805</v>
      </c>
      <c r="AO13" s="22" t="s">
        <v>12643</v>
      </c>
      <c r="AP13" s="90" t="s">
        <v>806</v>
      </c>
      <c r="AQ13" s="22" t="s">
        <v>566</v>
      </c>
      <c r="AR13" s="22" t="s">
        <v>783</v>
      </c>
      <c r="AS13" s="56">
        <v>349.28</v>
      </c>
      <c r="AT13" s="89">
        <v>42069.439664351848</v>
      </c>
      <c r="AU13" s="22" t="s">
        <v>807</v>
      </c>
      <c r="AV13" s="22" t="s">
        <v>12634</v>
      </c>
    </row>
    <row r="14" spans="2:48" ht="12.75" customHeight="1" x14ac:dyDescent="0.3">
      <c r="H14" s="15" t="s">
        <v>437</v>
      </c>
      <c r="I14" s="16" t="s">
        <v>438</v>
      </c>
      <c r="J14" s="15" t="s">
        <v>14940</v>
      </c>
      <c r="K14" s="16" t="s">
        <v>446</v>
      </c>
      <c r="L14" s="15" t="s">
        <v>174</v>
      </c>
      <c r="M14" s="16" t="s">
        <v>175</v>
      </c>
      <c r="N14" s="15" t="s">
        <v>182</v>
      </c>
      <c r="O14" s="16" t="s">
        <v>183</v>
      </c>
      <c r="Q14" s="15" t="s">
        <v>184</v>
      </c>
      <c r="R14" s="16" t="s">
        <v>185</v>
      </c>
      <c r="S14" s="15">
        <v>3</v>
      </c>
      <c r="T14" s="15" t="s">
        <v>129</v>
      </c>
      <c r="V14" s="15" t="s">
        <v>130</v>
      </c>
      <c r="W14" s="16" t="s">
        <v>131</v>
      </c>
      <c r="X14" s="15">
        <v>3000713</v>
      </c>
      <c r="Y14" s="16" t="s">
        <v>180</v>
      </c>
      <c r="Z14" s="11">
        <v>5004103</v>
      </c>
      <c r="AA14" s="16" t="s">
        <v>186</v>
      </c>
      <c r="AB14" s="20">
        <v>87</v>
      </c>
      <c r="AC14" s="16" t="str">
        <f t="shared" si="0"/>
        <v>PERSONA ATENDIDA</v>
      </c>
      <c r="AE14" s="22">
        <v>13</v>
      </c>
      <c r="AF14" s="14" t="s">
        <v>476</v>
      </c>
      <c r="AG14" s="22" t="s">
        <v>463</v>
      </c>
      <c r="AH14" s="13" t="s">
        <v>466</v>
      </c>
      <c r="AJ14" s="55">
        <v>43112</v>
      </c>
      <c r="AK14" s="56" t="s">
        <v>766</v>
      </c>
      <c r="AL14" s="56">
        <v>2</v>
      </c>
      <c r="AN14" s="22" t="s">
        <v>808</v>
      </c>
      <c r="AO14" s="22" t="s">
        <v>12643</v>
      </c>
      <c r="AP14" s="90" t="s">
        <v>809</v>
      </c>
      <c r="AQ14" s="22" t="s">
        <v>566</v>
      </c>
      <c r="AR14" s="22" t="s">
        <v>783</v>
      </c>
      <c r="AS14" s="56">
        <v>395</v>
      </c>
      <c r="AT14" s="89">
        <v>42510.62290509259</v>
      </c>
      <c r="AU14" s="22" t="s">
        <v>807</v>
      </c>
      <c r="AV14" s="22" t="s">
        <v>12634</v>
      </c>
    </row>
    <row r="15" spans="2:48" ht="12.75" customHeight="1" x14ac:dyDescent="0.3">
      <c r="H15" s="15" t="s">
        <v>437</v>
      </c>
      <c r="I15" s="16" t="s">
        <v>438</v>
      </c>
      <c r="J15" s="15" t="s">
        <v>14941</v>
      </c>
      <c r="K15" s="16" t="s">
        <v>447</v>
      </c>
      <c r="L15" s="15" t="s">
        <v>187</v>
      </c>
      <c r="M15" s="16" t="s">
        <v>188</v>
      </c>
      <c r="N15" s="15" t="s">
        <v>189</v>
      </c>
      <c r="O15" s="16" t="s">
        <v>190</v>
      </c>
      <c r="Q15" s="15" t="s">
        <v>191</v>
      </c>
      <c r="R15" s="16" t="s">
        <v>192</v>
      </c>
      <c r="S15" s="15">
        <v>2</v>
      </c>
      <c r="T15" s="15" t="s">
        <v>129</v>
      </c>
      <c r="V15" s="15" t="s">
        <v>130</v>
      </c>
      <c r="W15" s="16" t="s">
        <v>131</v>
      </c>
      <c r="X15" s="15">
        <v>3000713</v>
      </c>
      <c r="Y15" s="16" t="s">
        <v>180</v>
      </c>
      <c r="Z15" s="11">
        <v>5005232</v>
      </c>
      <c r="AA15" s="16" t="s">
        <v>193</v>
      </c>
      <c r="AB15" s="20">
        <v>87</v>
      </c>
      <c r="AC15" s="16" t="str">
        <f t="shared" si="0"/>
        <v>PERSONA ATENDIDA</v>
      </c>
      <c r="AE15" s="22">
        <v>14</v>
      </c>
      <c r="AF15" s="14" t="s">
        <v>394</v>
      </c>
      <c r="AG15" s="22" t="s">
        <v>463</v>
      </c>
      <c r="AH15" s="13" t="s">
        <v>463</v>
      </c>
      <c r="AJ15" s="55">
        <v>43113</v>
      </c>
      <c r="AK15" s="56" t="s">
        <v>766</v>
      </c>
      <c r="AL15" s="56">
        <v>2</v>
      </c>
      <c r="AN15" s="22" t="s">
        <v>810</v>
      </c>
      <c r="AO15" s="22" t="s">
        <v>12643</v>
      </c>
      <c r="AP15" s="90" t="s">
        <v>811</v>
      </c>
      <c r="AQ15" s="22" t="s">
        <v>566</v>
      </c>
      <c r="AR15" s="22" t="s">
        <v>783</v>
      </c>
      <c r="AS15" s="56">
        <v>270</v>
      </c>
      <c r="AT15" s="89">
        <v>41884.423206018517</v>
      </c>
      <c r="AU15" s="22" t="s">
        <v>807</v>
      </c>
      <c r="AV15" s="22" t="s">
        <v>12634</v>
      </c>
    </row>
    <row r="16" spans="2:48" ht="12.75" customHeight="1" x14ac:dyDescent="0.3">
      <c r="H16" s="15" t="s">
        <v>437</v>
      </c>
      <c r="I16" s="16" t="s">
        <v>438</v>
      </c>
      <c r="J16" s="15" t="s">
        <v>14941</v>
      </c>
      <c r="K16" s="16" t="s">
        <v>447</v>
      </c>
      <c r="L16" s="15" t="s">
        <v>187</v>
      </c>
      <c r="M16" s="16" t="s">
        <v>188</v>
      </c>
      <c r="N16" s="15" t="s">
        <v>194</v>
      </c>
      <c r="O16" s="16" t="s">
        <v>195</v>
      </c>
      <c r="Q16" s="15" t="s">
        <v>196</v>
      </c>
      <c r="R16" s="16" t="s">
        <v>197</v>
      </c>
      <c r="S16" s="15">
        <v>3</v>
      </c>
      <c r="T16" s="15" t="s">
        <v>129</v>
      </c>
      <c r="V16" s="15" t="s">
        <v>130</v>
      </c>
      <c r="W16" s="16" t="s">
        <v>131</v>
      </c>
      <c r="X16" s="15">
        <v>3000713</v>
      </c>
      <c r="Y16" s="16" t="s">
        <v>180</v>
      </c>
      <c r="Z16" s="11">
        <v>5005233</v>
      </c>
      <c r="AA16" s="16" t="s">
        <v>198</v>
      </c>
      <c r="AB16" s="20">
        <v>87</v>
      </c>
      <c r="AC16" s="16" t="str">
        <f t="shared" si="0"/>
        <v>PERSONA ATENDIDA</v>
      </c>
      <c r="AE16" s="22">
        <v>15</v>
      </c>
      <c r="AF16" s="14" t="s">
        <v>477</v>
      </c>
      <c r="AG16" s="22" t="s">
        <v>463</v>
      </c>
      <c r="AH16" s="13" t="s">
        <v>466</v>
      </c>
      <c r="AJ16" s="55">
        <v>43114</v>
      </c>
      <c r="AK16" s="56" t="s">
        <v>766</v>
      </c>
      <c r="AL16" s="56">
        <v>3</v>
      </c>
      <c r="AN16" s="22" t="s">
        <v>812</v>
      </c>
      <c r="AO16" s="22" t="s">
        <v>12643</v>
      </c>
      <c r="AP16" s="90" t="s">
        <v>813</v>
      </c>
      <c r="AQ16" s="22" t="s">
        <v>800</v>
      </c>
      <c r="AR16" s="22" t="s">
        <v>783</v>
      </c>
      <c r="AS16" s="56">
        <v>88.8</v>
      </c>
      <c r="AT16" s="89">
        <v>42398.498622685183</v>
      </c>
      <c r="AU16" s="22" t="s">
        <v>807</v>
      </c>
      <c r="AV16" s="22" t="s">
        <v>12634</v>
      </c>
    </row>
    <row r="17" spans="8:48" ht="12.75" customHeight="1" x14ac:dyDescent="0.3">
      <c r="H17" s="15" t="s">
        <v>437</v>
      </c>
      <c r="I17" s="16" t="s">
        <v>438</v>
      </c>
      <c r="J17" s="15" t="s">
        <v>14941</v>
      </c>
      <c r="K17" s="16" t="s">
        <v>447</v>
      </c>
      <c r="L17" s="15" t="s">
        <v>187</v>
      </c>
      <c r="M17" s="16" t="s">
        <v>188</v>
      </c>
      <c r="N17" s="15" t="s">
        <v>199</v>
      </c>
      <c r="O17" s="16" t="s">
        <v>200</v>
      </c>
      <c r="Q17" s="15" t="s">
        <v>201</v>
      </c>
      <c r="R17" s="16" t="s">
        <v>202</v>
      </c>
      <c r="S17" s="15">
        <v>3</v>
      </c>
      <c r="T17" s="15" t="s">
        <v>129</v>
      </c>
      <c r="V17" s="15" t="s">
        <v>203</v>
      </c>
      <c r="W17" s="16" t="s">
        <v>204</v>
      </c>
      <c r="X17" s="15">
        <v>3000001</v>
      </c>
      <c r="Y17" s="16" t="s">
        <v>132</v>
      </c>
      <c r="Z17" s="15">
        <v>5000276</v>
      </c>
      <c r="AA17" s="16" t="s">
        <v>133</v>
      </c>
      <c r="AB17" s="23">
        <v>1</v>
      </c>
      <c r="AC17" s="16" t="str">
        <f t="shared" si="0"/>
        <v>ACCION</v>
      </c>
      <c r="AE17" s="22">
        <v>16</v>
      </c>
      <c r="AF17" s="14" t="s">
        <v>478</v>
      </c>
      <c r="AG17" s="22" t="s">
        <v>463</v>
      </c>
      <c r="AH17" s="13" t="s">
        <v>463</v>
      </c>
      <c r="AJ17" s="55">
        <v>43115</v>
      </c>
      <c r="AK17" s="56" t="s">
        <v>766</v>
      </c>
      <c r="AL17" s="56">
        <v>3</v>
      </c>
      <c r="AN17" s="22" t="s">
        <v>814</v>
      </c>
      <c r="AO17" s="22" t="s">
        <v>12643</v>
      </c>
      <c r="AP17" s="90" t="s">
        <v>815</v>
      </c>
      <c r="AQ17" s="22" t="s">
        <v>566</v>
      </c>
      <c r="AR17" s="22" t="s">
        <v>783</v>
      </c>
      <c r="AS17" s="56">
        <v>1</v>
      </c>
      <c r="AT17" s="89">
        <v>42760.730879629627</v>
      </c>
      <c r="AU17" s="22" t="s">
        <v>14966</v>
      </c>
      <c r="AV17" s="22" t="s">
        <v>12634</v>
      </c>
    </row>
    <row r="18" spans="8:48" ht="12.75" customHeight="1" x14ac:dyDescent="0.3">
      <c r="H18" s="15" t="s">
        <v>437</v>
      </c>
      <c r="I18" s="16" t="s">
        <v>438</v>
      </c>
      <c r="J18" s="15" t="s">
        <v>14941</v>
      </c>
      <c r="K18" s="16" t="s">
        <v>447</v>
      </c>
      <c r="L18" s="15" t="s">
        <v>205</v>
      </c>
      <c r="M18" s="16" t="s">
        <v>206</v>
      </c>
      <c r="N18" s="15" t="s">
        <v>207</v>
      </c>
      <c r="O18" s="16" t="s">
        <v>208</v>
      </c>
      <c r="Q18" s="15" t="s">
        <v>209</v>
      </c>
      <c r="R18" s="16" t="s">
        <v>210</v>
      </c>
      <c r="S18" s="15">
        <v>3</v>
      </c>
      <c r="T18" s="15" t="s">
        <v>129</v>
      </c>
      <c r="V18" s="15" t="s">
        <v>203</v>
      </c>
      <c r="W18" s="16" t="s">
        <v>204</v>
      </c>
      <c r="X18" s="15">
        <v>3000001</v>
      </c>
      <c r="Y18" s="16" t="s">
        <v>132</v>
      </c>
      <c r="Z18" s="15">
        <v>5003032</v>
      </c>
      <c r="AA18" s="16" t="s">
        <v>211</v>
      </c>
      <c r="AB18" s="23">
        <v>60</v>
      </c>
      <c r="AC18" s="16" t="str">
        <f t="shared" si="0"/>
        <v>INFORME</v>
      </c>
      <c r="AE18" s="22">
        <v>17</v>
      </c>
      <c r="AF18" s="14" t="s">
        <v>479</v>
      </c>
      <c r="AG18" s="22" t="s">
        <v>463</v>
      </c>
      <c r="AH18" s="13" t="s">
        <v>466</v>
      </c>
      <c r="AJ18" s="55">
        <v>43116</v>
      </c>
      <c r="AK18" s="56" t="s">
        <v>766</v>
      </c>
      <c r="AL18" s="56">
        <v>3</v>
      </c>
      <c r="AN18" s="22" t="s">
        <v>816</v>
      </c>
      <c r="AO18" s="22" t="s">
        <v>12643</v>
      </c>
      <c r="AP18" s="90" t="s">
        <v>817</v>
      </c>
      <c r="AQ18" s="22" t="s">
        <v>800</v>
      </c>
      <c r="AR18" s="22" t="s">
        <v>783</v>
      </c>
      <c r="AS18" s="56">
        <v>1</v>
      </c>
      <c r="AT18" s="89">
        <v>42760.730879629627</v>
      </c>
      <c r="AU18" s="22" t="s">
        <v>14964</v>
      </c>
      <c r="AV18" s="22" t="s">
        <v>12634</v>
      </c>
    </row>
    <row r="19" spans="8:48" ht="12.75" customHeight="1" x14ac:dyDescent="0.3">
      <c r="H19" s="15" t="s">
        <v>236</v>
      </c>
      <c r="I19" s="16" t="s">
        <v>237</v>
      </c>
      <c r="J19" s="15" t="s">
        <v>236</v>
      </c>
      <c r="K19" s="16" t="s">
        <v>237</v>
      </c>
      <c r="L19" s="15" t="s">
        <v>212</v>
      </c>
      <c r="M19" s="16" t="s">
        <v>213</v>
      </c>
      <c r="N19" s="15" t="s">
        <v>214</v>
      </c>
      <c r="O19" s="16" t="s">
        <v>215</v>
      </c>
      <c r="Q19" s="15" t="s">
        <v>216</v>
      </c>
      <c r="R19" s="16" t="s">
        <v>217</v>
      </c>
      <c r="S19" s="15">
        <v>3</v>
      </c>
      <c r="T19" s="15" t="s">
        <v>218</v>
      </c>
      <c r="V19" s="15" t="s">
        <v>203</v>
      </c>
      <c r="W19" s="16" t="s">
        <v>204</v>
      </c>
      <c r="X19" s="15">
        <v>3000001</v>
      </c>
      <c r="Y19" s="16" t="s">
        <v>132</v>
      </c>
      <c r="Z19" s="11">
        <v>5003461</v>
      </c>
      <c r="AA19" s="17" t="s">
        <v>219</v>
      </c>
      <c r="AB19" s="20">
        <v>88</v>
      </c>
      <c r="AC19" s="17" t="str">
        <f t="shared" si="0"/>
        <v>PERSONA CAPACITADA</v>
      </c>
      <c r="AE19" s="22">
        <v>18</v>
      </c>
      <c r="AF19" s="14" t="s">
        <v>480</v>
      </c>
      <c r="AG19" s="22" t="s">
        <v>463</v>
      </c>
      <c r="AH19" s="13" t="s">
        <v>466</v>
      </c>
      <c r="AJ19" s="55">
        <v>43117</v>
      </c>
      <c r="AK19" s="56" t="s">
        <v>766</v>
      </c>
      <c r="AL19" s="56">
        <v>3</v>
      </c>
      <c r="AN19" s="22" t="s">
        <v>818</v>
      </c>
      <c r="AO19" s="22" t="s">
        <v>12643</v>
      </c>
      <c r="AP19" s="90" t="s">
        <v>819</v>
      </c>
      <c r="AQ19" s="22" t="s">
        <v>566</v>
      </c>
      <c r="AR19" s="22" t="s">
        <v>783</v>
      </c>
      <c r="AS19" s="56">
        <v>1</v>
      </c>
      <c r="AT19" s="89">
        <v>42760.730879629627</v>
      </c>
      <c r="AU19" s="22" t="s">
        <v>14967</v>
      </c>
      <c r="AV19" s="22" t="s">
        <v>12634</v>
      </c>
    </row>
    <row r="20" spans="8:48" ht="12.75" customHeight="1" x14ac:dyDescent="0.3">
      <c r="H20" s="15" t="s">
        <v>236</v>
      </c>
      <c r="I20" s="16" t="s">
        <v>237</v>
      </c>
      <c r="J20" s="15" t="s">
        <v>236</v>
      </c>
      <c r="K20" s="16" t="s">
        <v>237</v>
      </c>
      <c r="L20" s="15" t="s">
        <v>212</v>
      </c>
      <c r="M20" s="16" t="s">
        <v>213</v>
      </c>
      <c r="N20" s="15" t="s">
        <v>220</v>
      </c>
      <c r="O20" s="16" t="s">
        <v>221</v>
      </c>
      <c r="Q20" s="15" t="s">
        <v>222</v>
      </c>
      <c r="R20" s="16" t="s">
        <v>223</v>
      </c>
      <c r="S20" s="15">
        <v>3</v>
      </c>
      <c r="T20" s="15" t="s">
        <v>218</v>
      </c>
      <c r="V20" s="15" t="s">
        <v>203</v>
      </c>
      <c r="W20" s="16" t="s">
        <v>204</v>
      </c>
      <c r="X20" s="15">
        <v>3000001</v>
      </c>
      <c r="Y20" s="16" t="s">
        <v>132</v>
      </c>
      <c r="Z20" s="15">
        <v>5004133</v>
      </c>
      <c r="AA20" s="16" t="s">
        <v>224</v>
      </c>
      <c r="AB20" s="23">
        <v>36</v>
      </c>
      <c r="AC20" s="16" t="str">
        <f t="shared" si="0"/>
        <v>DOCUMENTO</v>
      </c>
      <c r="AE20" s="22">
        <v>19</v>
      </c>
      <c r="AF20" s="14" t="s">
        <v>481</v>
      </c>
      <c r="AG20" s="22" t="s">
        <v>465</v>
      </c>
      <c r="AH20" s="13" t="s">
        <v>463</v>
      </c>
      <c r="AJ20" s="55">
        <v>43118</v>
      </c>
      <c r="AK20" s="56" t="s">
        <v>766</v>
      </c>
      <c r="AL20" s="56">
        <v>3</v>
      </c>
      <c r="AN20" s="22" t="s">
        <v>820</v>
      </c>
      <c r="AO20" s="22" t="s">
        <v>12643</v>
      </c>
      <c r="AP20" s="90" t="s">
        <v>821</v>
      </c>
      <c r="AQ20" s="22" t="s">
        <v>581</v>
      </c>
      <c r="AR20" s="22" t="s">
        <v>783</v>
      </c>
      <c r="AS20" s="56">
        <v>1</v>
      </c>
      <c r="AT20" s="89">
        <v>42760.730879629627</v>
      </c>
      <c r="AU20" s="22" t="s">
        <v>14967</v>
      </c>
      <c r="AV20" s="22" t="s">
        <v>12634</v>
      </c>
    </row>
    <row r="21" spans="8:48" ht="12.75" customHeight="1" x14ac:dyDescent="0.3">
      <c r="H21" s="15" t="s">
        <v>236</v>
      </c>
      <c r="I21" s="16" t="s">
        <v>237</v>
      </c>
      <c r="J21" s="15" t="s">
        <v>236</v>
      </c>
      <c r="K21" s="16" t="s">
        <v>237</v>
      </c>
      <c r="L21" s="15" t="s">
        <v>212</v>
      </c>
      <c r="M21" s="16" t="s">
        <v>213</v>
      </c>
      <c r="N21" s="15" t="s">
        <v>225</v>
      </c>
      <c r="O21" s="16" t="s">
        <v>226</v>
      </c>
      <c r="Q21" s="15" t="s">
        <v>227</v>
      </c>
      <c r="R21" s="16" t="s">
        <v>228</v>
      </c>
      <c r="S21" s="15">
        <v>3</v>
      </c>
      <c r="T21" s="15" t="s">
        <v>218</v>
      </c>
      <c r="V21" s="15" t="s">
        <v>203</v>
      </c>
      <c r="W21" s="16" t="s">
        <v>204</v>
      </c>
      <c r="X21" s="15">
        <v>3000223</v>
      </c>
      <c r="Y21" s="16" t="s">
        <v>229</v>
      </c>
      <c r="Z21" s="15">
        <v>5001707</v>
      </c>
      <c r="AA21" s="16" t="s">
        <v>230</v>
      </c>
      <c r="AB21" s="23">
        <v>36</v>
      </c>
      <c r="AC21" s="16" t="str">
        <f t="shared" si="0"/>
        <v>DOCUMENTO</v>
      </c>
      <c r="AE21" s="22">
        <v>20</v>
      </c>
      <c r="AF21" s="14" t="s">
        <v>482</v>
      </c>
      <c r="AG21" s="22" t="s">
        <v>463</v>
      </c>
      <c r="AH21" s="13" t="s">
        <v>466</v>
      </c>
      <c r="AJ21" s="55">
        <v>43119</v>
      </c>
      <c r="AK21" s="56" t="s">
        <v>766</v>
      </c>
      <c r="AL21" s="56">
        <v>3</v>
      </c>
      <c r="AN21" s="22" t="s">
        <v>822</v>
      </c>
      <c r="AO21" s="22" t="s">
        <v>12643</v>
      </c>
      <c r="AP21" s="90" t="s">
        <v>823</v>
      </c>
      <c r="AQ21" s="22" t="s">
        <v>581</v>
      </c>
      <c r="AR21" s="22" t="s">
        <v>783</v>
      </c>
      <c r="AS21" s="56">
        <v>1</v>
      </c>
      <c r="AT21" s="89">
        <v>42760.730879629627</v>
      </c>
      <c r="AU21" s="22" t="s">
        <v>14967</v>
      </c>
      <c r="AV21" s="22" t="s">
        <v>12634</v>
      </c>
    </row>
    <row r="22" spans="8:48" ht="12.75" customHeight="1" x14ac:dyDescent="0.3">
      <c r="H22" s="15" t="s">
        <v>236</v>
      </c>
      <c r="I22" s="16" t="s">
        <v>237</v>
      </c>
      <c r="J22" s="15" t="s">
        <v>236</v>
      </c>
      <c r="K22" s="16" t="s">
        <v>237</v>
      </c>
      <c r="L22" s="15" t="s">
        <v>212</v>
      </c>
      <c r="M22" s="16" t="s">
        <v>213</v>
      </c>
      <c r="N22" s="15" t="s">
        <v>231</v>
      </c>
      <c r="O22" s="16" t="s">
        <v>232</v>
      </c>
      <c r="Q22" s="15" t="s">
        <v>233</v>
      </c>
      <c r="R22" s="16" t="s">
        <v>234</v>
      </c>
      <c r="S22" s="15">
        <v>1</v>
      </c>
      <c r="T22" s="15" t="s">
        <v>115</v>
      </c>
      <c r="V22" s="15" t="s">
        <v>203</v>
      </c>
      <c r="W22" s="16" t="s">
        <v>204</v>
      </c>
      <c r="X22" s="15">
        <v>3000223</v>
      </c>
      <c r="Y22" s="16" t="s">
        <v>229</v>
      </c>
      <c r="Z22" s="15">
        <v>5001708</v>
      </c>
      <c r="AA22" s="16" t="s">
        <v>235</v>
      </c>
      <c r="AB22" s="23">
        <v>43</v>
      </c>
      <c r="AC22" s="16" t="str">
        <f t="shared" si="0"/>
        <v>ESTABLECIMIENTO</v>
      </c>
      <c r="AE22" s="22">
        <v>21</v>
      </c>
      <c r="AF22" s="14" t="s">
        <v>483</v>
      </c>
      <c r="AG22" s="22" t="s">
        <v>463</v>
      </c>
      <c r="AH22" s="13" t="s">
        <v>466</v>
      </c>
      <c r="AJ22" s="55">
        <v>43120</v>
      </c>
      <c r="AK22" s="56" t="s">
        <v>766</v>
      </c>
      <c r="AL22" s="56">
        <v>3</v>
      </c>
      <c r="AN22" s="22" t="s">
        <v>824</v>
      </c>
      <c r="AO22" s="22" t="s">
        <v>12643</v>
      </c>
      <c r="AP22" s="90" t="s">
        <v>825</v>
      </c>
      <c r="AQ22" s="22" t="s">
        <v>566</v>
      </c>
      <c r="AR22" s="22" t="s">
        <v>783</v>
      </c>
      <c r="AS22" s="56">
        <v>0.28000000000000003</v>
      </c>
      <c r="AT22" s="89">
        <v>41999.814108796294</v>
      </c>
      <c r="AU22" s="22" t="s">
        <v>826</v>
      </c>
      <c r="AV22" s="22" t="s">
        <v>12634</v>
      </c>
    </row>
    <row r="23" spans="8:48" ht="12.75" customHeight="1" x14ac:dyDescent="0.3">
      <c r="H23" s="15" t="s">
        <v>236</v>
      </c>
      <c r="I23" s="16" t="s">
        <v>237</v>
      </c>
      <c r="J23" s="15" t="s">
        <v>236</v>
      </c>
      <c r="K23" s="16" t="s">
        <v>237</v>
      </c>
      <c r="L23" s="15" t="s">
        <v>236</v>
      </c>
      <c r="M23" s="16" t="s">
        <v>237</v>
      </c>
      <c r="N23" s="15" t="s">
        <v>236</v>
      </c>
      <c r="O23" s="16" t="s">
        <v>237</v>
      </c>
      <c r="Q23" s="15" t="s">
        <v>238</v>
      </c>
      <c r="R23" s="16" t="s">
        <v>239</v>
      </c>
      <c r="S23" s="15">
        <v>2</v>
      </c>
      <c r="T23" s="15" t="s">
        <v>129</v>
      </c>
      <c r="V23" s="15" t="s">
        <v>203</v>
      </c>
      <c r="W23" s="16" t="s">
        <v>204</v>
      </c>
      <c r="X23" s="15">
        <v>3000223</v>
      </c>
      <c r="Y23" s="16" t="s">
        <v>229</v>
      </c>
      <c r="Z23" s="15">
        <v>5003448</v>
      </c>
      <c r="AA23" s="16" t="s">
        <v>240</v>
      </c>
      <c r="AB23" s="23">
        <v>86</v>
      </c>
      <c r="AC23" s="16" t="str">
        <f t="shared" si="0"/>
        <v>PERSONA</v>
      </c>
      <c r="AE23" s="22">
        <v>22</v>
      </c>
      <c r="AF23" s="14" t="s">
        <v>484</v>
      </c>
      <c r="AG23" s="22" t="s">
        <v>463</v>
      </c>
      <c r="AH23" s="13" t="s">
        <v>466</v>
      </c>
      <c r="AJ23" s="55">
        <v>43121</v>
      </c>
      <c r="AK23" s="56" t="s">
        <v>766</v>
      </c>
      <c r="AL23" s="56">
        <v>4</v>
      </c>
      <c r="AN23" s="22" t="s">
        <v>827</v>
      </c>
      <c r="AO23" s="22" t="s">
        <v>12643</v>
      </c>
      <c r="AP23" s="90" t="s">
        <v>828</v>
      </c>
      <c r="AQ23" s="22" t="s">
        <v>800</v>
      </c>
      <c r="AR23" s="22" t="s">
        <v>783</v>
      </c>
      <c r="AS23" s="56">
        <v>1</v>
      </c>
      <c r="AT23" s="89">
        <v>42760.730879629627</v>
      </c>
      <c r="AU23" s="22" t="s">
        <v>14963</v>
      </c>
      <c r="AV23" s="22" t="s">
        <v>12634</v>
      </c>
    </row>
    <row r="24" spans="8:48" ht="12.75" customHeight="1" x14ac:dyDescent="0.3">
      <c r="H24" s="11" t="s">
        <v>388</v>
      </c>
      <c r="I24" s="11" t="s">
        <v>388</v>
      </c>
      <c r="J24" s="11" t="s">
        <v>388</v>
      </c>
      <c r="K24" s="11" t="s">
        <v>388</v>
      </c>
      <c r="L24" s="11" t="s">
        <v>388</v>
      </c>
      <c r="M24" s="11" t="s">
        <v>388</v>
      </c>
      <c r="N24" s="11" t="s">
        <v>388</v>
      </c>
      <c r="O24" s="11" t="s">
        <v>388</v>
      </c>
      <c r="Q24" s="15" t="s">
        <v>241</v>
      </c>
      <c r="R24" s="16" t="s">
        <v>242</v>
      </c>
      <c r="S24" s="15">
        <v>3</v>
      </c>
      <c r="T24" s="15" t="s">
        <v>129</v>
      </c>
      <c r="V24" s="15" t="s">
        <v>203</v>
      </c>
      <c r="W24" s="16" t="s">
        <v>204</v>
      </c>
      <c r="X24" s="15">
        <v>3000223</v>
      </c>
      <c r="Y24" s="16" t="s">
        <v>229</v>
      </c>
      <c r="Z24" s="15">
        <v>5003451</v>
      </c>
      <c r="AA24" s="16" t="s">
        <v>243</v>
      </c>
      <c r="AB24" s="23">
        <v>86</v>
      </c>
      <c r="AC24" s="16" t="str">
        <f t="shared" si="0"/>
        <v>PERSONA</v>
      </c>
      <c r="AE24" s="22">
        <v>23</v>
      </c>
      <c r="AF24" s="14" t="s">
        <v>485</v>
      </c>
      <c r="AG24" s="22" t="s">
        <v>463</v>
      </c>
      <c r="AH24" s="13" t="s">
        <v>466</v>
      </c>
      <c r="AJ24" s="55">
        <v>43122</v>
      </c>
      <c r="AK24" s="56" t="s">
        <v>766</v>
      </c>
      <c r="AL24" s="56">
        <v>4</v>
      </c>
      <c r="AN24" s="22" t="s">
        <v>829</v>
      </c>
      <c r="AO24" s="22" t="s">
        <v>12643</v>
      </c>
      <c r="AP24" s="90" t="s">
        <v>830</v>
      </c>
      <c r="AQ24" s="22" t="s">
        <v>566</v>
      </c>
      <c r="AR24" s="22" t="s">
        <v>783</v>
      </c>
      <c r="AS24" s="56">
        <v>1</v>
      </c>
      <c r="AT24" s="89">
        <v>42760.730879629627</v>
      </c>
      <c r="AU24" s="22" t="s">
        <v>14968</v>
      </c>
      <c r="AV24" s="22" t="s">
        <v>12634</v>
      </c>
    </row>
    <row r="25" spans="8:48" ht="12.75" customHeight="1" x14ac:dyDescent="0.3">
      <c r="Q25" s="15" t="s">
        <v>244</v>
      </c>
      <c r="R25" s="16" t="s">
        <v>245</v>
      </c>
      <c r="S25" s="15">
        <v>3</v>
      </c>
      <c r="T25" s="15" t="s">
        <v>129</v>
      </c>
      <c r="V25" s="15" t="s">
        <v>203</v>
      </c>
      <c r="W25" s="16" t="s">
        <v>204</v>
      </c>
      <c r="X25" s="15">
        <v>3000223</v>
      </c>
      <c r="Y25" s="16" t="s">
        <v>229</v>
      </c>
      <c r="Z25" s="15">
        <v>5003452</v>
      </c>
      <c r="AA25" s="16" t="s">
        <v>246</v>
      </c>
      <c r="AB25" s="23">
        <v>86</v>
      </c>
      <c r="AC25" s="16" t="str">
        <f t="shared" si="0"/>
        <v>PERSONA</v>
      </c>
      <c r="AE25" s="22">
        <v>24</v>
      </c>
      <c r="AF25" s="14" t="s">
        <v>486</v>
      </c>
      <c r="AG25" s="22" t="s">
        <v>465</v>
      </c>
      <c r="AH25" s="13" t="s">
        <v>466</v>
      </c>
      <c r="AJ25" s="55">
        <v>43123</v>
      </c>
      <c r="AK25" s="56" t="s">
        <v>766</v>
      </c>
      <c r="AL25" s="56">
        <v>4</v>
      </c>
      <c r="AN25" s="22" t="s">
        <v>831</v>
      </c>
      <c r="AO25" s="22" t="s">
        <v>12643</v>
      </c>
      <c r="AP25" s="90" t="s">
        <v>832</v>
      </c>
      <c r="AQ25" s="22" t="s">
        <v>566</v>
      </c>
      <c r="AR25" s="22" t="s">
        <v>783</v>
      </c>
      <c r="AS25" s="56">
        <v>9</v>
      </c>
      <c r="AT25" s="89">
        <v>42170.699224537035</v>
      </c>
      <c r="AU25" s="22" t="s">
        <v>787</v>
      </c>
      <c r="AV25" s="22" t="s">
        <v>12634</v>
      </c>
    </row>
    <row r="26" spans="8:48" ht="12.75" customHeight="1" x14ac:dyDescent="0.3">
      <c r="Q26" s="15" t="s">
        <v>247</v>
      </c>
      <c r="R26" s="16" t="s">
        <v>248</v>
      </c>
      <c r="S26" s="15">
        <v>3</v>
      </c>
      <c r="T26" s="15" t="s">
        <v>129</v>
      </c>
      <c r="V26" s="15" t="s">
        <v>203</v>
      </c>
      <c r="W26" s="16" t="s">
        <v>204</v>
      </c>
      <c r="X26" s="15">
        <v>3000223</v>
      </c>
      <c r="Y26" s="16" t="s">
        <v>229</v>
      </c>
      <c r="Z26" s="15">
        <v>5004134</v>
      </c>
      <c r="AA26" s="16" t="s">
        <v>249</v>
      </c>
      <c r="AB26" s="23">
        <v>86</v>
      </c>
      <c r="AC26" s="16" t="str">
        <f t="shared" si="0"/>
        <v>PERSONA</v>
      </c>
      <c r="AE26" s="22">
        <v>25</v>
      </c>
      <c r="AF26" s="14" t="s">
        <v>487</v>
      </c>
      <c r="AG26" s="22" t="s">
        <v>465</v>
      </c>
      <c r="AH26" s="13" t="s">
        <v>466</v>
      </c>
      <c r="AJ26" s="55">
        <v>43124</v>
      </c>
      <c r="AK26" s="56" t="s">
        <v>766</v>
      </c>
      <c r="AL26" s="56">
        <v>4</v>
      </c>
      <c r="AN26" s="22" t="s">
        <v>833</v>
      </c>
      <c r="AO26" s="22" t="s">
        <v>12643</v>
      </c>
      <c r="AP26" s="90" t="s">
        <v>834</v>
      </c>
      <c r="AQ26" s="22" t="s">
        <v>566</v>
      </c>
      <c r="AR26" s="22" t="s">
        <v>12633</v>
      </c>
      <c r="AS26" s="56">
        <v>400</v>
      </c>
      <c r="AT26" s="89">
        <v>42850.589884259258</v>
      </c>
      <c r="AU26" s="22" t="s">
        <v>835</v>
      </c>
      <c r="AV26" s="22" t="s">
        <v>12634</v>
      </c>
    </row>
    <row r="27" spans="8:48" ht="12.75" customHeight="1" x14ac:dyDescent="0.3">
      <c r="Q27" s="15" t="s">
        <v>250</v>
      </c>
      <c r="R27" s="16" t="s">
        <v>251</v>
      </c>
      <c r="S27" s="15">
        <v>2</v>
      </c>
      <c r="T27" s="15" t="s">
        <v>129</v>
      </c>
      <c r="V27" s="15" t="s">
        <v>203</v>
      </c>
      <c r="W27" s="16" t="s">
        <v>204</v>
      </c>
      <c r="X27" s="15">
        <v>3000223</v>
      </c>
      <c r="Y27" s="16" t="s">
        <v>229</v>
      </c>
      <c r="Z27" s="15">
        <v>5004135</v>
      </c>
      <c r="AA27" s="16" t="s">
        <v>252</v>
      </c>
      <c r="AB27" s="23">
        <v>86</v>
      </c>
      <c r="AC27" s="16" t="str">
        <f t="shared" si="0"/>
        <v>PERSONA</v>
      </c>
      <c r="AE27" s="22">
        <v>26</v>
      </c>
      <c r="AF27" s="14" t="s">
        <v>488</v>
      </c>
      <c r="AG27" s="22" t="s">
        <v>463</v>
      </c>
      <c r="AH27" s="13" t="s">
        <v>466</v>
      </c>
      <c r="AJ27" s="55">
        <v>43125</v>
      </c>
      <c r="AK27" s="56" t="s">
        <v>766</v>
      </c>
      <c r="AL27" s="56">
        <v>4</v>
      </c>
      <c r="AN27" s="22" t="s">
        <v>836</v>
      </c>
      <c r="AO27" s="22" t="s">
        <v>12643</v>
      </c>
      <c r="AP27" s="90" t="s">
        <v>837</v>
      </c>
      <c r="AQ27" s="22" t="s">
        <v>566</v>
      </c>
      <c r="AR27" s="22" t="s">
        <v>783</v>
      </c>
      <c r="AS27" s="56">
        <v>0</v>
      </c>
      <c r="AT27" s="89">
        <v>42760.706770833334</v>
      </c>
      <c r="AU27" s="22" t="s">
        <v>835</v>
      </c>
      <c r="AV27" s="22" t="s">
        <v>12634</v>
      </c>
    </row>
    <row r="28" spans="8:48" ht="12.75" customHeight="1" x14ac:dyDescent="0.3">
      <c r="Q28" s="15" t="s">
        <v>253</v>
      </c>
      <c r="R28" s="16" t="s">
        <v>254</v>
      </c>
      <c r="S28" s="15">
        <v>3</v>
      </c>
      <c r="T28" s="15" t="s">
        <v>129</v>
      </c>
      <c r="V28" s="15" t="s">
        <v>203</v>
      </c>
      <c r="W28" s="16" t="s">
        <v>204</v>
      </c>
      <c r="X28" s="15">
        <v>3000483</v>
      </c>
      <c r="Y28" s="16" t="s">
        <v>255</v>
      </c>
      <c r="Z28" s="15">
        <v>5003443</v>
      </c>
      <c r="AA28" s="16" t="s">
        <v>256</v>
      </c>
      <c r="AB28" s="23">
        <v>86</v>
      </c>
      <c r="AC28" s="16" t="str">
        <f t="shared" si="0"/>
        <v>PERSONA</v>
      </c>
      <c r="AE28" s="22">
        <v>27</v>
      </c>
      <c r="AF28" s="14" t="s">
        <v>489</v>
      </c>
      <c r="AG28" s="22" t="s">
        <v>463</v>
      </c>
      <c r="AH28" s="13" t="s">
        <v>466</v>
      </c>
      <c r="AJ28" s="55">
        <v>43126</v>
      </c>
      <c r="AK28" s="56" t="s">
        <v>766</v>
      </c>
      <c r="AL28" s="56">
        <v>4</v>
      </c>
      <c r="AN28" s="22" t="s">
        <v>838</v>
      </c>
      <c r="AO28" s="22" t="s">
        <v>12643</v>
      </c>
      <c r="AP28" s="90" t="s">
        <v>839</v>
      </c>
      <c r="AQ28" s="22" t="s">
        <v>566</v>
      </c>
      <c r="AR28" s="22" t="s">
        <v>783</v>
      </c>
      <c r="AS28" s="56">
        <v>517.30999999999995</v>
      </c>
      <c r="AT28" s="89">
        <v>42760.730879629627</v>
      </c>
      <c r="AU28" s="22" t="s">
        <v>14969</v>
      </c>
      <c r="AV28" s="22" t="s">
        <v>12634</v>
      </c>
    </row>
    <row r="29" spans="8:48" ht="12.75" customHeight="1" x14ac:dyDescent="0.3">
      <c r="Q29" s="15" t="s">
        <v>257</v>
      </c>
      <c r="R29" s="16" t="s">
        <v>258</v>
      </c>
      <c r="S29" s="15">
        <v>3</v>
      </c>
      <c r="T29" s="15" t="s">
        <v>129</v>
      </c>
      <c r="V29" s="15" t="s">
        <v>203</v>
      </c>
      <c r="W29" s="16" t="s">
        <v>204</v>
      </c>
      <c r="X29" s="15">
        <v>3000483</v>
      </c>
      <c r="Y29" s="16" t="s">
        <v>255</v>
      </c>
      <c r="Z29" s="15">
        <v>5003446</v>
      </c>
      <c r="AA29" s="16" t="s">
        <v>259</v>
      </c>
      <c r="AB29" s="23">
        <v>86</v>
      </c>
      <c r="AC29" s="16" t="str">
        <f t="shared" si="0"/>
        <v>PERSONA</v>
      </c>
      <c r="AE29" s="22">
        <v>28</v>
      </c>
      <c r="AF29" s="14" t="s">
        <v>490</v>
      </c>
      <c r="AG29" s="22" t="s">
        <v>463</v>
      </c>
      <c r="AH29" s="13" t="s">
        <v>466</v>
      </c>
      <c r="AJ29" s="55">
        <v>43127</v>
      </c>
      <c r="AK29" s="56" t="s">
        <v>766</v>
      </c>
      <c r="AL29" s="56">
        <v>4</v>
      </c>
      <c r="AN29" s="22" t="s">
        <v>840</v>
      </c>
      <c r="AO29" s="22" t="s">
        <v>12643</v>
      </c>
      <c r="AP29" s="90" t="s">
        <v>841</v>
      </c>
      <c r="AQ29" s="22" t="s">
        <v>566</v>
      </c>
      <c r="AR29" s="22" t="s">
        <v>783</v>
      </c>
      <c r="AS29" s="56">
        <v>1</v>
      </c>
      <c r="AT29" s="89">
        <v>42760.730879629627</v>
      </c>
      <c r="AU29" s="22" t="s">
        <v>14970</v>
      </c>
      <c r="AV29" s="22" t="s">
        <v>12634</v>
      </c>
    </row>
    <row r="30" spans="8:48" ht="12.75" customHeight="1" x14ac:dyDescent="0.3">
      <c r="Q30" s="15" t="s">
        <v>260</v>
      </c>
      <c r="R30" s="16" t="s">
        <v>261</v>
      </c>
      <c r="S30" s="15">
        <v>3</v>
      </c>
      <c r="T30" s="15" t="s">
        <v>129</v>
      </c>
      <c r="V30" s="15" t="s">
        <v>203</v>
      </c>
      <c r="W30" s="16" t="s">
        <v>204</v>
      </c>
      <c r="X30" s="15">
        <v>3000483</v>
      </c>
      <c r="Y30" s="16" t="s">
        <v>255</v>
      </c>
      <c r="Z30" s="15">
        <v>5003455</v>
      </c>
      <c r="AA30" s="16" t="s">
        <v>262</v>
      </c>
      <c r="AB30" s="23">
        <v>86</v>
      </c>
      <c r="AC30" s="16" t="str">
        <f t="shared" si="0"/>
        <v>PERSONA</v>
      </c>
      <c r="AE30" s="22">
        <v>30</v>
      </c>
      <c r="AF30" s="14" t="s">
        <v>491</v>
      </c>
      <c r="AG30" s="22" t="s">
        <v>463</v>
      </c>
      <c r="AH30" s="13" t="s">
        <v>466</v>
      </c>
      <c r="AJ30" s="55">
        <v>43128</v>
      </c>
      <c r="AK30" s="56" t="s">
        <v>766</v>
      </c>
      <c r="AL30" s="56">
        <v>5</v>
      </c>
      <c r="AN30" s="22" t="s">
        <v>842</v>
      </c>
      <c r="AO30" s="22" t="s">
        <v>12643</v>
      </c>
      <c r="AP30" s="90" t="s">
        <v>843</v>
      </c>
      <c r="AQ30" s="22" t="s">
        <v>566</v>
      </c>
      <c r="AR30" s="22" t="s">
        <v>783</v>
      </c>
      <c r="AS30" s="56">
        <v>1</v>
      </c>
      <c r="AT30" s="89">
        <v>42760.730879629627</v>
      </c>
      <c r="AU30" s="22" t="s">
        <v>14962</v>
      </c>
      <c r="AV30" s="22" t="s">
        <v>12634</v>
      </c>
    </row>
    <row r="31" spans="8:48" ht="12.75" customHeight="1" x14ac:dyDescent="0.3">
      <c r="Q31" s="15" t="s">
        <v>263</v>
      </c>
      <c r="R31" s="16" t="s">
        <v>264</v>
      </c>
      <c r="S31" s="15">
        <v>2</v>
      </c>
      <c r="T31" s="15" t="s">
        <v>129</v>
      </c>
      <c r="V31" s="15" t="s">
        <v>203</v>
      </c>
      <c r="W31" s="16" t="s">
        <v>204</v>
      </c>
      <c r="X31" s="15">
        <v>3000483</v>
      </c>
      <c r="Y31" s="16" t="s">
        <v>255</v>
      </c>
      <c r="Z31" s="15">
        <v>5004136</v>
      </c>
      <c r="AA31" s="16" t="s">
        <v>265</v>
      </c>
      <c r="AB31" s="23">
        <v>86</v>
      </c>
      <c r="AC31" s="16" t="str">
        <f t="shared" si="0"/>
        <v>PERSONA</v>
      </c>
      <c r="AE31" s="22">
        <v>31</v>
      </c>
      <c r="AF31" s="14" t="s">
        <v>492</v>
      </c>
      <c r="AG31" s="22" t="s">
        <v>463</v>
      </c>
      <c r="AH31" s="13" t="s">
        <v>466</v>
      </c>
      <c r="AJ31" s="55">
        <v>43129</v>
      </c>
      <c r="AK31" s="56" t="s">
        <v>766</v>
      </c>
      <c r="AL31" s="56">
        <v>5</v>
      </c>
      <c r="AN31" s="22" t="s">
        <v>844</v>
      </c>
      <c r="AO31" s="22" t="s">
        <v>12643</v>
      </c>
      <c r="AP31" s="90" t="s">
        <v>845</v>
      </c>
      <c r="AQ31" s="22" t="s">
        <v>566</v>
      </c>
      <c r="AR31" s="22" t="s">
        <v>783</v>
      </c>
      <c r="AS31" s="56">
        <v>65</v>
      </c>
      <c r="AT31" s="89">
        <v>42565.413298611114</v>
      </c>
      <c r="AU31" s="22" t="s">
        <v>846</v>
      </c>
      <c r="AV31" s="22" t="s">
        <v>12634</v>
      </c>
    </row>
    <row r="32" spans="8:48" ht="12.75" customHeight="1" x14ac:dyDescent="0.3">
      <c r="Q32" s="15" t="s">
        <v>266</v>
      </c>
      <c r="R32" s="16" t="s">
        <v>267</v>
      </c>
      <c r="S32" s="15">
        <v>3</v>
      </c>
      <c r="T32" s="15" t="s">
        <v>129</v>
      </c>
      <c r="V32" s="15" t="s">
        <v>203</v>
      </c>
      <c r="W32" s="16" t="s">
        <v>204</v>
      </c>
      <c r="X32" s="15">
        <v>3000483</v>
      </c>
      <c r="Y32" s="16" t="s">
        <v>255</v>
      </c>
      <c r="Z32" s="15">
        <v>5004137</v>
      </c>
      <c r="AA32" s="16" t="s">
        <v>268</v>
      </c>
      <c r="AB32" s="23">
        <v>86</v>
      </c>
      <c r="AC32" s="16" t="str">
        <f t="shared" si="0"/>
        <v>PERSONA</v>
      </c>
      <c r="AE32" s="22">
        <v>32</v>
      </c>
      <c r="AF32" s="14" t="s">
        <v>493</v>
      </c>
      <c r="AG32" s="22" t="s">
        <v>463</v>
      </c>
      <c r="AH32" s="13" t="s">
        <v>466</v>
      </c>
      <c r="AJ32" s="55">
        <v>43130</v>
      </c>
      <c r="AK32" s="56" t="s">
        <v>766</v>
      </c>
      <c r="AL32" s="56">
        <v>5</v>
      </c>
      <c r="AN32" s="22" t="s">
        <v>847</v>
      </c>
      <c r="AO32" s="22" t="s">
        <v>12643</v>
      </c>
      <c r="AP32" s="90" t="s">
        <v>848</v>
      </c>
      <c r="AQ32" s="22" t="s">
        <v>566</v>
      </c>
      <c r="AR32" s="22" t="s">
        <v>783</v>
      </c>
      <c r="AS32" s="56">
        <v>30</v>
      </c>
      <c r="AT32" s="89">
        <v>42353.346504629626</v>
      </c>
      <c r="AU32" s="22" t="s">
        <v>846</v>
      </c>
      <c r="AV32" s="22" t="s">
        <v>12634</v>
      </c>
    </row>
    <row r="33" spans="17:48" ht="12.75" customHeight="1" x14ac:dyDescent="0.3">
      <c r="Q33" s="15" t="s">
        <v>269</v>
      </c>
      <c r="R33" s="16" t="s">
        <v>270</v>
      </c>
      <c r="S33" s="15">
        <v>3</v>
      </c>
      <c r="T33" s="15" t="s">
        <v>129</v>
      </c>
      <c r="V33" s="15" t="s">
        <v>203</v>
      </c>
      <c r="W33" s="16" t="s">
        <v>204</v>
      </c>
      <c r="X33" s="15">
        <v>3000483</v>
      </c>
      <c r="Y33" s="16" t="s">
        <v>255</v>
      </c>
      <c r="Z33" s="15">
        <v>5004138</v>
      </c>
      <c r="AA33" s="16" t="s">
        <v>271</v>
      </c>
      <c r="AB33" s="23">
        <v>86</v>
      </c>
      <c r="AC33" s="16" t="str">
        <f t="shared" si="0"/>
        <v>PERSONA</v>
      </c>
      <c r="AE33" s="22">
        <v>33</v>
      </c>
      <c r="AF33" s="14" t="s">
        <v>494</v>
      </c>
      <c r="AG33" s="22" t="s">
        <v>463</v>
      </c>
      <c r="AH33" s="13" t="s">
        <v>466</v>
      </c>
      <c r="AJ33" s="55">
        <v>43131</v>
      </c>
      <c r="AK33" s="56" t="s">
        <v>766</v>
      </c>
      <c r="AL33" s="56">
        <v>5</v>
      </c>
      <c r="AN33" s="22" t="s">
        <v>849</v>
      </c>
      <c r="AO33" s="22" t="s">
        <v>12643</v>
      </c>
      <c r="AP33" s="90" t="s">
        <v>850</v>
      </c>
      <c r="AQ33" s="22" t="s">
        <v>566</v>
      </c>
      <c r="AR33" s="22" t="s">
        <v>783</v>
      </c>
      <c r="AS33" s="56">
        <v>4.13</v>
      </c>
      <c r="AT33" s="89">
        <v>41752.616863425923</v>
      </c>
      <c r="AU33" s="22" t="s">
        <v>851</v>
      </c>
      <c r="AV33" s="22" t="s">
        <v>12634</v>
      </c>
    </row>
    <row r="34" spans="17:48" ht="12.75" customHeight="1" x14ac:dyDescent="0.3">
      <c r="Q34" s="15" t="s">
        <v>272</v>
      </c>
      <c r="R34" s="16" t="s">
        <v>273</v>
      </c>
      <c r="S34" s="15">
        <v>3</v>
      </c>
      <c r="T34" s="15" t="s">
        <v>129</v>
      </c>
      <c r="V34" s="15" t="s">
        <v>203</v>
      </c>
      <c r="W34" s="16" t="s">
        <v>204</v>
      </c>
      <c r="X34" s="15">
        <v>3000483</v>
      </c>
      <c r="Y34" s="16" t="s">
        <v>255</v>
      </c>
      <c r="Z34" s="15">
        <v>5004949</v>
      </c>
      <c r="AA34" s="16" t="s">
        <v>274</v>
      </c>
      <c r="AB34" s="23">
        <v>86</v>
      </c>
      <c r="AC34" s="16" t="str">
        <f t="shared" si="0"/>
        <v>PERSONA</v>
      </c>
      <c r="AE34" s="22">
        <v>34</v>
      </c>
      <c r="AF34" s="14" t="s">
        <v>495</v>
      </c>
      <c r="AG34" s="22" t="s">
        <v>465</v>
      </c>
      <c r="AH34" s="13" t="s">
        <v>466</v>
      </c>
      <c r="AJ34" s="55">
        <v>43132</v>
      </c>
      <c r="AK34" s="56" t="s">
        <v>767</v>
      </c>
      <c r="AL34" s="56">
        <v>5</v>
      </c>
      <c r="AN34" s="22" t="s">
        <v>852</v>
      </c>
      <c r="AO34" s="22" t="s">
        <v>12643</v>
      </c>
      <c r="AP34" s="90" t="s">
        <v>853</v>
      </c>
      <c r="AQ34" s="22" t="s">
        <v>566</v>
      </c>
      <c r="AR34" s="22" t="s">
        <v>783</v>
      </c>
      <c r="AS34" s="56">
        <v>12</v>
      </c>
      <c r="AT34" s="89">
        <v>41773.665347222224</v>
      </c>
      <c r="AU34" s="22" t="s">
        <v>854</v>
      </c>
      <c r="AV34" s="22" t="s">
        <v>12634</v>
      </c>
    </row>
    <row r="35" spans="17:48" ht="12.75" customHeight="1" x14ac:dyDescent="0.3">
      <c r="Q35" s="15" t="s">
        <v>275</v>
      </c>
      <c r="R35" s="16" t="s">
        <v>276</v>
      </c>
      <c r="S35" s="15">
        <v>2</v>
      </c>
      <c r="T35" s="15" t="s">
        <v>129</v>
      </c>
      <c r="V35" s="15" t="s">
        <v>277</v>
      </c>
      <c r="W35" s="16" t="s">
        <v>278</v>
      </c>
      <c r="X35" s="15">
        <v>3000001</v>
      </c>
      <c r="Y35" s="16" t="s">
        <v>132</v>
      </c>
      <c r="Z35" s="15">
        <v>5000276</v>
      </c>
      <c r="AA35" s="16" t="s">
        <v>133</v>
      </c>
      <c r="AB35" s="23">
        <v>1</v>
      </c>
      <c r="AC35" s="16" t="str">
        <f t="shared" ref="AC35:AC62" si="1">IFERROR(VLOOKUP(AB35,UM,2,0),"")</f>
        <v>ACCION</v>
      </c>
      <c r="AE35" s="22">
        <v>35</v>
      </c>
      <c r="AF35" s="14" t="s">
        <v>496</v>
      </c>
      <c r="AG35" s="22" t="s">
        <v>465</v>
      </c>
      <c r="AH35" s="13" t="s">
        <v>463</v>
      </c>
      <c r="AJ35" s="55">
        <v>43133</v>
      </c>
      <c r="AK35" s="56" t="s">
        <v>767</v>
      </c>
      <c r="AL35" s="56">
        <v>5</v>
      </c>
      <c r="AN35" s="22" t="s">
        <v>855</v>
      </c>
      <c r="AO35" s="22" t="s">
        <v>12643</v>
      </c>
      <c r="AP35" s="90" t="s">
        <v>856</v>
      </c>
      <c r="AQ35" s="22" t="s">
        <v>566</v>
      </c>
      <c r="AR35" s="22" t="s">
        <v>783</v>
      </c>
      <c r="AS35" s="56">
        <v>1</v>
      </c>
      <c r="AT35" s="89">
        <v>42760.730879629627</v>
      </c>
      <c r="AU35" s="22" t="s">
        <v>14970</v>
      </c>
      <c r="AV35" s="22" t="s">
        <v>12634</v>
      </c>
    </row>
    <row r="36" spans="17:48" ht="12.75" customHeight="1" x14ac:dyDescent="0.3">
      <c r="Q36" s="15" t="s">
        <v>279</v>
      </c>
      <c r="R36" s="16" t="s">
        <v>280</v>
      </c>
      <c r="S36" s="15">
        <v>3</v>
      </c>
      <c r="T36" s="15" t="s">
        <v>129</v>
      </c>
      <c r="V36" s="15" t="s">
        <v>277</v>
      </c>
      <c r="W36" s="16" t="s">
        <v>278</v>
      </c>
      <c r="X36" s="15">
        <v>3000001</v>
      </c>
      <c r="Y36" s="16" t="s">
        <v>132</v>
      </c>
      <c r="Z36" s="15">
        <v>5003032</v>
      </c>
      <c r="AA36" s="16" t="s">
        <v>211</v>
      </c>
      <c r="AB36" s="23">
        <v>60</v>
      </c>
      <c r="AC36" s="16" t="str">
        <f t="shared" si="1"/>
        <v>INFORME</v>
      </c>
      <c r="AE36" s="22">
        <v>36</v>
      </c>
      <c r="AF36" s="14" t="s">
        <v>398</v>
      </c>
      <c r="AG36" s="22" t="s">
        <v>463</v>
      </c>
      <c r="AH36" s="13" t="s">
        <v>463</v>
      </c>
      <c r="AJ36" s="55">
        <v>43134</v>
      </c>
      <c r="AK36" s="56" t="s">
        <v>767</v>
      </c>
      <c r="AL36" s="56">
        <v>5</v>
      </c>
      <c r="AN36" s="22" t="s">
        <v>857</v>
      </c>
      <c r="AO36" s="22" t="s">
        <v>12643</v>
      </c>
      <c r="AP36" s="90" t="s">
        <v>858</v>
      </c>
      <c r="AQ36" s="22" t="s">
        <v>566</v>
      </c>
      <c r="AR36" s="22" t="s">
        <v>783</v>
      </c>
      <c r="AS36" s="56">
        <v>1</v>
      </c>
      <c r="AT36" s="89">
        <v>42760.730879629627</v>
      </c>
      <c r="AU36" s="22" t="s">
        <v>14970</v>
      </c>
      <c r="AV36" s="22" t="s">
        <v>12634</v>
      </c>
    </row>
    <row r="37" spans="17:48" ht="12.75" customHeight="1" x14ac:dyDescent="0.3">
      <c r="Q37" s="15" t="s">
        <v>281</v>
      </c>
      <c r="R37" s="16" t="s">
        <v>282</v>
      </c>
      <c r="S37" s="15">
        <v>3</v>
      </c>
      <c r="T37" s="15" t="s">
        <v>129</v>
      </c>
      <c r="V37" s="15" t="s">
        <v>277</v>
      </c>
      <c r="W37" s="16" t="s">
        <v>278</v>
      </c>
      <c r="X37" s="15">
        <v>3000001</v>
      </c>
      <c r="Y37" s="16" t="s">
        <v>132</v>
      </c>
      <c r="Z37" s="15">
        <v>5003461</v>
      </c>
      <c r="AA37" s="16" t="s">
        <v>219</v>
      </c>
      <c r="AB37" s="23">
        <v>88</v>
      </c>
      <c r="AC37" s="16" t="str">
        <f t="shared" si="1"/>
        <v>PERSONA CAPACITADA</v>
      </c>
      <c r="AE37" s="22">
        <v>37</v>
      </c>
      <c r="AF37" s="14" t="s">
        <v>497</v>
      </c>
      <c r="AG37" s="22" t="s">
        <v>463</v>
      </c>
      <c r="AH37" s="13" t="s">
        <v>466</v>
      </c>
      <c r="AJ37" s="55">
        <v>43135</v>
      </c>
      <c r="AK37" s="56" t="s">
        <v>767</v>
      </c>
      <c r="AL37" s="56">
        <v>6</v>
      </c>
      <c r="AN37" s="22" t="s">
        <v>859</v>
      </c>
      <c r="AO37" s="22" t="s">
        <v>12643</v>
      </c>
      <c r="AP37" s="90" t="s">
        <v>860</v>
      </c>
      <c r="AQ37" s="22" t="s">
        <v>566</v>
      </c>
      <c r="AR37" s="22" t="s">
        <v>783</v>
      </c>
      <c r="AS37" s="56">
        <v>1</v>
      </c>
      <c r="AT37" s="89">
        <v>42760.730879629627</v>
      </c>
      <c r="AU37" s="22" t="s">
        <v>14970</v>
      </c>
      <c r="AV37" s="22" t="s">
        <v>12634</v>
      </c>
    </row>
    <row r="38" spans="17:48" ht="12.75" customHeight="1" x14ac:dyDescent="0.3">
      <c r="Q38" s="15" t="s">
        <v>283</v>
      </c>
      <c r="R38" s="16" t="s">
        <v>284</v>
      </c>
      <c r="S38" s="15">
        <v>3</v>
      </c>
      <c r="T38" s="15" t="s">
        <v>129</v>
      </c>
      <c r="V38" s="15" t="s">
        <v>277</v>
      </c>
      <c r="W38" s="16" t="s">
        <v>278</v>
      </c>
      <c r="X38" s="15">
        <v>3000589</v>
      </c>
      <c r="Y38" s="16" t="s">
        <v>285</v>
      </c>
      <c r="Z38" s="15">
        <v>5004356</v>
      </c>
      <c r="AA38" s="16" t="s">
        <v>286</v>
      </c>
      <c r="AB38" s="23">
        <v>86</v>
      </c>
      <c r="AC38" s="16" t="str">
        <f t="shared" si="1"/>
        <v>PERSONA</v>
      </c>
      <c r="AE38" s="22">
        <v>38</v>
      </c>
      <c r="AF38" s="14" t="s">
        <v>498</v>
      </c>
      <c r="AG38" s="22" t="s">
        <v>463</v>
      </c>
      <c r="AH38" s="13" t="s">
        <v>466</v>
      </c>
      <c r="AJ38" s="55">
        <v>43136</v>
      </c>
      <c r="AK38" s="56" t="s">
        <v>767</v>
      </c>
      <c r="AL38" s="56">
        <v>6</v>
      </c>
      <c r="AN38" s="22" t="s">
        <v>861</v>
      </c>
      <c r="AO38" s="22" t="s">
        <v>12643</v>
      </c>
      <c r="AP38" s="90" t="s">
        <v>862</v>
      </c>
      <c r="AQ38" s="22" t="s">
        <v>566</v>
      </c>
      <c r="AR38" s="22" t="s">
        <v>783</v>
      </c>
      <c r="AS38" s="56">
        <v>1</v>
      </c>
      <c r="AT38" s="89">
        <v>42760.730879629627</v>
      </c>
      <c r="AU38" s="22" t="s">
        <v>14970</v>
      </c>
      <c r="AV38" s="22" t="s">
        <v>12634</v>
      </c>
    </row>
    <row r="39" spans="17:48" ht="12.75" customHeight="1" x14ac:dyDescent="0.3">
      <c r="Q39" s="15" t="s">
        <v>287</v>
      </c>
      <c r="R39" s="16" t="s">
        <v>288</v>
      </c>
      <c r="S39" s="15">
        <v>2</v>
      </c>
      <c r="T39" s="15" t="s">
        <v>129</v>
      </c>
      <c r="V39" s="15" t="s">
        <v>277</v>
      </c>
      <c r="W39" s="16" t="s">
        <v>278</v>
      </c>
      <c r="X39" s="15">
        <v>3000589</v>
      </c>
      <c r="Y39" s="16" t="s">
        <v>285</v>
      </c>
      <c r="Z39" s="15">
        <v>5004358</v>
      </c>
      <c r="AA39" s="16" t="s">
        <v>289</v>
      </c>
      <c r="AB39" s="23">
        <v>86</v>
      </c>
      <c r="AC39" s="16" t="str">
        <f t="shared" si="1"/>
        <v>PERSONA</v>
      </c>
      <c r="AE39" s="22">
        <v>39</v>
      </c>
      <c r="AF39" s="14" t="s">
        <v>499</v>
      </c>
      <c r="AG39" s="22" t="s">
        <v>463</v>
      </c>
      <c r="AH39" s="13" t="s">
        <v>466</v>
      </c>
      <c r="AJ39" s="55">
        <v>43137</v>
      </c>
      <c r="AK39" s="56" t="s">
        <v>767</v>
      </c>
      <c r="AL39" s="56">
        <v>6</v>
      </c>
      <c r="AN39" s="22" t="s">
        <v>863</v>
      </c>
      <c r="AO39" s="22" t="s">
        <v>12643</v>
      </c>
      <c r="AP39" s="90" t="s">
        <v>864</v>
      </c>
      <c r="AQ39" s="22" t="s">
        <v>566</v>
      </c>
      <c r="AR39" s="22" t="s">
        <v>783</v>
      </c>
      <c r="AS39" s="56">
        <v>1</v>
      </c>
      <c r="AT39" s="89">
        <v>42760.730879629627</v>
      </c>
      <c r="AU39" s="22" t="s">
        <v>14970</v>
      </c>
      <c r="AV39" s="22" t="s">
        <v>12634</v>
      </c>
    </row>
    <row r="40" spans="17:48" ht="12.75" customHeight="1" x14ac:dyDescent="0.3">
      <c r="Q40" s="15" t="s">
        <v>290</v>
      </c>
      <c r="R40" s="16" t="s">
        <v>291</v>
      </c>
      <c r="S40" s="15">
        <v>3</v>
      </c>
      <c r="T40" s="15" t="s">
        <v>129</v>
      </c>
      <c r="V40" s="15" t="s">
        <v>277</v>
      </c>
      <c r="W40" s="16" t="s">
        <v>278</v>
      </c>
      <c r="X40" s="15">
        <v>3000589</v>
      </c>
      <c r="Y40" s="16" t="s">
        <v>285</v>
      </c>
      <c r="Z40" s="15">
        <v>5004951</v>
      </c>
      <c r="AA40" s="16" t="s">
        <v>292</v>
      </c>
      <c r="AB40" s="23">
        <v>86</v>
      </c>
      <c r="AC40" s="16" t="str">
        <f t="shared" si="1"/>
        <v>PERSONA</v>
      </c>
      <c r="AE40" s="22">
        <v>40</v>
      </c>
      <c r="AF40" s="14" t="s">
        <v>500</v>
      </c>
      <c r="AG40" s="22" t="s">
        <v>463</v>
      </c>
      <c r="AH40" s="13" t="s">
        <v>466</v>
      </c>
      <c r="AJ40" s="55">
        <v>43138</v>
      </c>
      <c r="AK40" s="56" t="s">
        <v>767</v>
      </c>
      <c r="AL40" s="56">
        <v>6</v>
      </c>
      <c r="AN40" s="22" t="s">
        <v>865</v>
      </c>
      <c r="AO40" s="22" t="s">
        <v>12643</v>
      </c>
      <c r="AP40" s="90" t="s">
        <v>866</v>
      </c>
      <c r="AQ40" s="22" t="s">
        <v>566</v>
      </c>
      <c r="AR40" s="22" t="s">
        <v>783</v>
      </c>
      <c r="AS40" s="56">
        <v>15.59</v>
      </c>
      <c r="AT40" s="89">
        <v>41912.762974537036</v>
      </c>
      <c r="AU40" s="22" t="s">
        <v>787</v>
      </c>
      <c r="AV40" s="22" t="s">
        <v>12634</v>
      </c>
    </row>
    <row r="41" spans="17:48" ht="12.75" customHeight="1" x14ac:dyDescent="0.3">
      <c r="Q41" s="15" t="s">
        <v>293</v>
      </c>
      <c r="R41" s="16" t="s">
        <v>294</v>
      </c>
      <c r="S41" s="15">
        <v>3</v>
      </c>
      <c r="T41" s="15" t="s">
        <v>129</v>
      </c>
      <c r="V41" s="15" t="s">
        <v>277</v>
      </c>
      <c r="W41" s="16" t="s">
        <v>278</v>
      </c>
      <c r="X41" s="15">
        <v>3000589</v>
      </c>
      <c r="Y41" s="16" t="s">
        <v>285</v>
      </c>
      <c r="Z41" s="15">
        <v>5004952</v>
      </c>
      <c r="AA41" s="16" t="s">
        <v>295</v>
      </c>
      <c r="AB41" s="23">
        <v>86</v>
      </c>
      <c r="AC41" s="16" t="str">
        <f t="shared" si="1"/>
        <v>PERSONA</v>
      </c>
      <c r="AE41" s="22">
        <v>41</v>
      </c>
      <c r="AF41" s="14" t="s">
        <v>501</v>
      </c>
      <c r="AG41" s="22" t="s">
        <v>463</v>
      </c>
      <c r="AH41" s="13" t="s">
        <v>466</v>
      </c>
      <c r="AJ41" s="55">
        <v>43139</v>
      </c>
      <c r="AK41" s="56" t="s">
        <v>767</v>
      </c>
      <c r="AL41" s="56">
        <v>6</v>
      </c>
      <c r="AN41" s="22" t="s">
        <v>867</v>
      </c>
      <c r="AO41" s="22" t="s">
        <v>12643</v>
      </c>
      <c r="AP41" s="90" t="s">
        <v>868</v>
      </c>
      <c r="AQ41" s="22" t="s">
        <v>566</v>
      </c>
      <c r="AR41" s="22" t="s">
        <v>783</v>
      </c>
      <c r="AS41" s="56">
        <v>1</v>
      </c>
      <c r="AT41" s="89">
        <v>42760.730879629627</v>
      </c>
      <c r="AU41" s="22" t="s">
        <v>14962</v>
      </c>
      <c r="AV41" s="22" t="s">
        <v>12634</v>
      </c>
    </row>
    <row r="42" spans="17:48" ht="12.75" customHeight="1" x14ac:dyDescent="0.3">
      <c r="Q42" s="15" t="s">
        <v>296</v>
      </c>
      <c r="R42" s="16" t="s">
        <v>297</v>
      </c>
      <c r="S42" s="15">
        <v>3</v>
      </c>
      <c r="T42" s="15" t="s">
        <v>129</v>
      </c>
      <c r="V42" s="15" t="s">
        <v>277</v>
      </c>
      <c r="W42" s="16" t="s">
        <v>278</v>
      </c>
      <c r="X42" s="15">
        <v>3000589</v>
      </c>
      <c r="Y42" s="16" t="s">
        <v>285</v>
      </c>
      <c r="Z42" s="15">
        <v>5004953</v>
      </c>
      <c r="AA42" s="16" t="s">
        <v>298</v>
      </c>
      <c r="AB42" s="23">
        <v>86</v>
      </c>
      <c r="AC42" s="16" t="str">
        <f t="shared" si="1"/>
        <v>PERSONA</v>
      </c>
      <c r="AE42" s="22">
        <v>42</v>
      </c>
      <c r="AF42" s="14" t="s">
        <v>502</v>
      </c>
      <c r="AG42" s="22" t="s">
        <v>463</v>
      </c>
      <c r="AH42" s="13" t="s">
        <v>463</v>
      </c>
      <c r="AJ42" s="55">
        <v>43140</v>
      </c>
      <c r="AK42" s="56" t="s">
        <v>767</v>
      </c>
      <c r="AL42" s="56">
        <v>6</v>
      </c>
      <c r="AN42" s="22" t="s">
        <v>869</v>
      </c>
      <c r="AO42" s="22" t="s">
        <v>12643</v>
      </c>
      <c r="AP42" s="90" t="s">
        <v>870</v>
      </c>
      <c r="AQ42" s="22" t="s">
        <v>566</v>
      </c>
      <c r="AR42" s="22" t="s">
        <v>783</v>
      </c>
      <c r="AS42" s="56">
        <v>6.8</v>
      </c>
      <c r="AT42" s="89">
        <v>42257.630555555559</v>
      </c>
      <c r="AU42" s="22" t="s">
        <v>871</v>
      </c>
      <c r="AV42" s="22" t="s">
        <v>12634</v>
      </c>
    </row>
    <row r="43" spans="17:48" ht="12.75" customHeight="1" x14ac:dyDescent="0.3">
      <c r="Q43" s="15" t="s">
        <v>299</v>
      </c>
      <c r="R43" s="16" t="s">
        <v>300</v>
      </c>
      <c r="S43" s="15">
        <v>3</v>
      </c>
      <c r="T43" s="15" t="s">
        <v>129</v>
      </c>
      <c r="V43" s="15" t="s">
        <v>277</v>
      </c>
      <c r="W43" s="16" t="s">
        <v>278</v>
      </c>
      <c r="X43" s="15">
        <v>3000589</v>
      </c>
      <c r="Y43" s="16" t="s">
        <v>285</v>
      </c>
      <c r="Z43" s="15">
        <v>5004954</v>
      </c>
      <c r="AA43" s="16" t="s">
        <v>301</v>
      </c>
      <c r="AB43" s="23">
        <v>86</v>
      </c>
      <c r="AC43" s="16" t="str">
        <f t="shared" si="1"/>
        <v>PERSONA</v>
      </c>
      <c r="AE43" s="22">
        <v>43</v>
      </c>
      <c r="AF43" s="14" t="s">
        <v>399</v>
      </c>
      <c r="AG43" s="22" t="s">
        <v>463</v>
      </c>
      <c r="AH43" s="13" t="s">
        <v>463</v>
      </c>
      <c r="AJ43" s="55">
        <v>43141</v>
      </c>
      <c r="AK43" s="56" t="s">
        <v>767</v>
      </c>
      <c r="AL43" s="56">
        <v>6</v>
      </c>
      <c r="AN43" s="22" t="s">
        <v>872</v>
      </c>
      <c r="AO43" s="22" t="s">
        <v>12643</v>
      </c>
      <c r="AP43" s="90" t="s">
        <v>873</v>
      </c>
      <c r="AQ43" s="22" t="s">
        <v>566</v>
      </c>
      <c r="AR43" s="22" t="s">
        <v>783</v>
      </c>
      <c r="AS43" s="56">
        <v>1</v>
      </c>
      <c r="AT43" s="89">
        <v>42760.730879629627</v>
      </c>
      <c r="AU43" s="22" t="s">
        <v>14971</v>
      </c>
      <c r="AV43" s="22" t="s">
        <v>12634</v>
      </c>
    </row>
    <row r="44" spans="17:48" ht="12.75" customHeight="1" x14ac:dyDescent="0.3">
      <c r="Q44" s="15" t="s">
        <v>302</v>
      </c>
      <c r="R44" s="16" t="s">
        <v>217</v>
      </c>
      <c r="S44" s="15">
        <v>3</v>
      </c>
      <c r="T44" s="15" t="s">
        <v>218</v>
      </c>
      <c r="V44" s="15" t="s">
        <v>277</v>
      </c>
      <c r="W44" s="16" t="s">
        <v>278</v>
      </c>
      <c r="X44" s="15">
        <v>3000589</v>
      </c>
      <c r="Y44" s="16" t="s">
        <v>285</v>
      </c>
      <c r="Z44" s="15">
        <v>5005955</v>
      </c>
      <c r="AA44" s="16" t="s">
        <v>303</v>
      </c>
      <c r="AB44" s="23">
        <v>86</v>
      </c>
      <c r="AC44" s="16" t="str">
        <f t="shared" si="1"/>
        <v>PERSONA</v>
      </c>
      <c r="AE44" s="22">
        <v>44</v>
      </c>
      <c r="AF44" s="14" t="s">
        <v>503</v>
      </c>
      <c r="AG44" s="22" t="s">
        <v>465</v>
      </c>
      <c r="AH44" s="13" t="s">
        <v>466</v>
      </c>
      <c r="AJ44" s="55">
        <v>43142</v>
      </c>
      <c r="AK44" s="56" t="s">
        <v>767</v>
      </c>
      <c r="AL44" s="56">
        <v>7</v>
      </c>
      <c r="AN44" s="22" t="s">
        <v>874</v>
      </c>
      <c r="AO44" s="22" t="s">
        <v>12643</v>
      </c>
      <c r="AP44" s="90" t="s">
        <v>873</v>
      </c>
      <c r="AQ44" s="22" t="s">
        <v>566</v>
      </c>
      <c r="AR44" s="22" t="s">
        <v>783</v>
      </c>
      <c r="AS44" s="56">
        <v>590</v>
      </c>
      <c r="AT44" s="89">
        <v>42642.406585648147</v>
      </c>
      <c r="AU44" s="22" t="s">
        <v>787</v>
      </c>
      <c r="AV44" s="22" t="s">
        <v>12634</v>
      </c>
    </row>
    <row r="45" spans="17:48" ht="12.75" customHeight="1" x14ac:dyDescent="0.3">
      <c r="Q45" s="15" t="s">
        <v>304</v>
      </c>
      <c r="R45" s="16" t="s">
        <v>228</v>
      </c>
      <c r="S45" s="15">
        <v>3</v>
      </c>
      <c r="T45" s="15" t="s">
        <v>218</v>
      </c>
      <c r="V45" s="15" t="s">
        <v>277</v>
      </c>
      <c r="W45" s="16" t="s">
        <v>278</v>
      </c>
      <c r="X45" s="15">
        <v>3000589</v>
      </c>
      <c r="Y45" s="16" t="s">
        <v>285</v>
      </c>
      <c r="Z45" s="15">
        <v>5005917</v>
      </c>
      <c r="AA45" s="16" t="s">
        <v>305</v>
      </c>
      <c r="AB45" s="23">
        <v>86</v>
      </c>
      <c r="AC45" s="16" t="str">
        <f t="shared" si="1"/>
        <v>PERSONA</v>
      </c>
      <c r="AE45" s="22">
        <v>45</v>
      </c>
      <c r="AF45" s="14" t="s">
        <v>504</v>
      </c>
      <c r="AG45" s="22" t="s">
        <v>463</v>
      </c>
      <c r="AH45" s="13" t="s">
        <v>466</v>
      </c>
      <c r="AJ45" s="55">
        <v>43143</v>
      </c>
      <c r="AK45" s="56" t="s">
        <v>767</v>
      </c>
      <c r="AL45" s="56">
        <v>7</v>
      </c>
      <c r="AN45" s="22" t="s">
        <v>875</v>
      </c>
      <c r="AO45" s="22" t="s">
        <v>12643</v>
      </c>
      <c r="AP45" s="90" t="s">
        <v>876</v>
      </c>
      <c r="AQ45" s="22" t="s">
        <v>566</v>
      </c>
      <c r="AR45" s="22" t="s">
        <v>12633</v>
      </c>
      <c r="AS45" s="56">
        <v>0.93</v>
      </c>
      <c r="AT45" s="89">
        <v>42866.705763888887</v>
      </c>
      <c r="AU45" s="22" t="s">
        <v>877</v>
      </c>
      <c r="AV45" s="22" t="s">
        <v>12634</v>
      </c>
    </row>
    <row r="46" spans="17:48" ht="12.75" customHeight="1" x14ac:dyDescent="0.3">
      <c r="Q46" s="15" t="s">
        <v>306</v>
      </c>
      <c r="R46" s="16" t="s">
        <v>223</v>
      </c>
      <c r="S46" s="15">
        <v>3</v>
      </c>
      <c r="T46" s="15" t="s">
        <v>218</v>
      </c>
      <c r="V46" s="15" t="s">
        <v>277</v>
      </c>
      <c r="W46" s="16" t="s">
        <v>278</v>
      </c>
      <c r="X46" s="15">
        <v>3000589</v>
      </c>
      <c r="Y46" s="16" t="s">
        <v>285</v>
      </c>
      <c r="Z46" s="15">
        <v>5005918</v>
      </c>
      <c r="AA46" s="16" t="s">
        <v>307</v>
      </c>
      <c r="AB46" s="23">
        <v>86</v>
      </c>
      <c r="AC46" s="16" t="str">
        <f t="shared" si="1"/>
        <v>PERSONA</v>
      </c>
      <c r="AE46" s="22">
        <v>46</v>
      </c>
      <c r="AF46" s="14" t="s">
        <v>505</v>
      </c>
      <c r="AG46" s="22" t="s">
        <v>463</v>
      </c>
      <c r="AH46" s="13" t="s">
        <v>463</v>
      </c>
      <c r="AJ46" s="55">
        <v>43144</v>
      </c>
      <c r="AK46" s="56" t="s">
        <v>767</v>
      </c>
      <c r="AL46" s="56">
        <v>7</v>
      </c>
      <c r="AN46" s="22" t="s">
        <v>878</v>
      </c>
      <c r="AO46" s="22" t="s">
        <v>12643</v>
      </c>
      <c r="AP46" s="90" t="s">
        <v>879</v>
      </c>
      <c r="AQ46" s="22" t="s">
        <v>566</v>
      </c>
      <c r="AR46" s="22" t="s">
        <v>783</v>
      </c>
      <c r="AS46" s="56">
        <v>1</v>
      </c>
      <c r="AT46" s="89">
        <v>42760.730879629627</v>
      </c>
      <c r="AU46" s="22" t="s">
        <v>14971</v>
      </c>
      <c r="AV46" s="22" t="s">
        <v>12634</v>
      </c>
    </row>
    <row r="47" spans="17:48" ht="12.75" customHeight="1" x14ac:dyDescent="0.3">
      <c r="Q47" s="15" t="s">
        <v>308</v>
      </c>
      <c r="R47" s="16" t="s">
        <v>223</v>
      </c>
      <c r="S47" s="15">
        <v>3</v>
      </c>
      <c r="T47" s="15" t="s">
        <v>218</v>
      </c>
      <c r="V47" s="15" t="s">
        <v>277</v>
      </c>
      <c r="W47" s="16" t="s">
        <v>278</v>
      </c>
      <c r="X47" s="15">
        <v>3000636</v>
      </c>
      <c r="Y47" s="16" t="s">
        <v>309</v>
      </c>
      <c r="Z47" s="15">
        <v>5004956</v>
      </c>
      <c r="AA47" s="16" t="s">
        <v>310</v>
      </c>
      <c r="AB47" s="23">
        <v>86</v>
      </c>
      <c r="AC47" s="16" t="str">
        <f t="shared" si="1"/>
        <v>PERSONA</v>
      </c>
      <c r="AE47" s="22">
        <v>47</v>
      </c>
      <c r="AF47" s="14" t="s">
        <v>506</v>
      </c>
      <c r="AG47" s="22" t="s">
        <v>463</v>
      </c>
      <c r="AH47" s="13" t="s">
        <v>463</v>
      </c>
      <c r="AJ47" s="55">
        <v>43145</v>
      </c>
      <c r="AK47" s="56" t="s">
        <v>767</v>
      </c>
      <c r="AL47" s="56">
        <v>7</v>
      </c>
      <c r="AN47" s="22" t="s">
        <v>880</v>
      </c>
      <c r="AO47" s="22" t="s">
        <v>12643</v>
      </c>
      <c r="AP47" s="90" t="s">
        <v>881</v>
      </c>
      <c r="AQ47" s="22" t="s">
        <v>566</v>
      </c>
      <c r="AR47" s="22" t="s">
        <v>783</v>
      </c>
      <c r="AS47" s="56">
        <v>1</v>
      </c>
      <c r="AT47" s="89">
        <v>42760.730879629627</v>
      </c>
      <c r="AU47" s="22" t="s">
        <v>14971</v>
      </c>
      <c r="AV47" s="22" t="s">
        <v>12634</v>
      </c>
    </row>
    <row r="48" spans="17:48" ht="12.75" customHeight="1" x14ac:dyDescent="0.3">
      <c r="Q48" s="15" t="s">
        <v>311</v>
      </c>
      <c r="R48" s="16" t="s">
        <v>312</v>
      </c>
      <c r="S48" s="15">
        <v>1</v>
      </c>
      <c r="T48" s="15" t="s">
        <v>115</v>
      </c>
      <c r="V48" s="15" t="s">
        <v>277</v>
      </c>
      <c r="W48" s="16" t="s">
        <v>278</v>
      </c>
      <c r="X48" s="15">
        <v>3000636</v>
      </c>
      <c r="Y48" s="16" t="s">
        <v>309</v>
      </c>
      <c r="Z48" s="15">
        <v>5004957</v>
      </c>
      <c r="AA48" s="16" t="s">
        <v>313</v>
      </c>
      <c r="AB48" s="23">
        <v>86</v>
      </c>
      <c r="AC48" s="16" t="str">
        <f t="shared" si="1"/>
        <v>PERSONA</v>
      </c>
      <c r="AE48" s="22">
        <v>48</v>
      </c>
      <c r="AF48" s="14" t="s">
        <v>507</v>
      </c>
      <c r="AG48" s="22" t="s">
        <v>463</v>
      </c>
      <c r="AH48" s="13" t="s">
        <v>466</v>
      </c>
      <c r="AJ48" s="55">
        <v>43146</v>
      </c>
      <c r="AK48" s="56" t="s">
        <v>767</v>
      </c>
      <c r="AL48" s="56">
        <v>7</v>
      </c>
      <c r="AN48" s="22" t="s">
        <v>882</v>
      </c>
      <c r="AO48" s="22" t="s">
        <v>12643</v>
      </c>
      <c r="AP48" s="90" t="s">
        <v>883</v>
      </c>
      <c r="AQ48" s="22" t="s">
        <v>566</v>
      </c>
      <c r="AR48" s="22" t="s">
        <v>783</v>
      </c>
      <c r="AS48" s="56">
        <v>1500</v>
      </c>
      <c r="AT48" s="89">
        <v>42366.819097222222</v>
      </c>
      <c r="AU48" s="22" t="s">
        <v>877</v>
      </c>
      <c r="AV48" s="22" t="s">
        <v>12634</v>
      </c>
    </row>
    <row r="49" spans="17:48" ht="12.75" customHeight="1" x14ac:dyDescent="0.3">
      <c r="Q49" s="15" t="s">
        <v>314</v>
      </c>
      <c r="R49" s="16" t="s">
        <v>315</v>
      </c>
      <c r="S49" s="15">
        <v>3</v>
      </c>
      <c r="T49" s="15" t="s">
        <v>218</v>
      </c>
      <c r="V49" s="15" t="s">
        <v>277</v>
      </c>
      <c r="W49" s="16" t="s">
        <v>278</v>
      </c>
      <c r="X49" s="15">
        <v>3000636</v>
      </c>
      <c r="Y49" s="16" t="s">
        <v>309</v>
      </c>
      <c r="Z49" s="15">
        <v>5005919</v>
      </c>
      <c r="AA49" s="16" t="s">
        <v>316</v>
      </c>
      <c r="AB49" s="23">
        <v>86</v>
      </c>
      <c r="AC49" s="16" t="str">
        <f t="shared" si="1"/>
        <v>PERSONA</v>
      </c>
      <c r="AE49" s="22">
        <v>49</v>
      </c>
      <c r="AF49" s="14" t="s">
        <v>508</v>
      </c>
      <c r="AG49" s="22" t="s">
        <v>463</v>
      </c>
      <c r="AH49" s="13" t="s">
        <v>466</v>
      </c>
      <c r="AJ49" s="55">
        <v>43147</v>
      </c>
      <c r="AK49" s="56" t="s">
        <v>767</v>
      </c>
      <c r="AL49" s="56">
        <v>7</v>
      </c>
      <c r="AN49" s="22" t="s">
        <v>884</v>
      </c>
      <c r="AO49" s="22" t="s">
        <v>12643</v>
      </c>
      <c r="AP49" s="90" t="s">
        <v>885</v>
      </c>
      <c r="AQ49" s="22" t="s">
        <v>566</v>
      </c>
      <c r="AR49" s="22" t="s">
        <v>783</v>
      </c>
      <c r="AS49" s="56">
        <v>1</v>
      </c>
      <c r="AT49" s="89">
        <v>42760.730879629627</v>
      </c>
      <c r="AU49" s="22" t="s">
        <v>14971</v>
      </c>
      <c r="AV49" s="22" t="s">
        <v>12634</v>
      </c>
    </row>
    <row r="50" spans="17:48" ht="12.75" customHeight="1" x14ac:dyDescent="0.3">
      <c r="Q50" s="15" t="s">
        <v>317</v>
      </c>
      <c r="R50" s="16" t="s">
        <v>318</v>
      </c>
      <c r="S50" s="15">
        <v>3</v>
      </c>
      <c r="T50" s="15" t="s">
        <v>218</v>
      </c>
      <c r="V50" s="15" t="s">
        <v>277</v>
      </c>
      <c r="W50" s="16" t="s">
        <v>278</v>
      </c>
      <c r="X50" s="15">
        <v>3000636</v>
      </c>
      <c r="Y50" s="16" t="s">
        <v>309</v>
      </c>
      <c r="Z50" s="15">
        <v>5005920</v>
      </c>
      <c r="AA50" s="16" t="s">
        <v>319</v>
      </c>
      <c r="AB50" s="23">
        <v>86</v>
      </c>
      <c r="AC50" s="16" t="str">
        <f t="shared" si="1"/>
        <v>PERSONA</v>
      </c>
      <c r="AE50" s="22">
        <v>50</v>
      </c>
      <c r="AF50" s="14" t="s">
        <v>509</v>
      </c>
      <c r="AG50" s="22" t="s">
        <v>463</v>
      </c>
      <c r="AH50" s="13" t="s">
        <v>466</v>
      </c>
      <c r="AJ50" s="55">
        <v>43148</v>
      </c>
      <c r="AK50" s="56" t="s">
        <v>767</v>
      </c>
      <c r="AL50" s="56">
        <v>7</v>
      </c>
      <c r="AN50" s="22" t="s">
        <v>886</v>
      </c>
      <c r="AO50" s="22" t="s">
        <v>12643</v>
      </c>
      <c r="AP50" s="90" t="s">
        <v>887</v>
      </c>
      <c r="AQ50" s="22" t="s">
        <v>888</v>
      </c>
      <c r="AR50" s="22" t="s">
        <v>783</v>
      </c>
      <c r="AS50" s="56">
        <v>0.53</v>
      </c>
      <c r="AT50" s="89">
        <v>42711.355185185188</v>
      </c>
      <c r="AU50" s="22" t="s">
        <v>889</v>
      </c>
      <c r="AV50" s="22" t="s">
        <v>12634</v>
      </c>
    </row>
    <row r="51" spans="17:48" ht="12.75" customHeight="1" x14ac:dyDescent="0.3">
      <c r="Q51" s="15" t="s">
        <v>320</v>
      </c>
      <c r="R51" s="16" t="s">
        <v>321</v>
      </c>
      <c r="S51" s="15">
        <v>3</v>
      </c>
      <c r="T51" s="15" t="s">
        <v>218</v>
      </c>
      <c r="V51" s="15" t="s">
        <v>277</v>
      </c>
      <c r="W51" s="16" t="s">
        <v>278</v>
      </c>
      <c r="X51" s="15">
        <v>3000805</v>
      </c>
      <c r="Y51" s="16" t="s">
        <v>403</v>
      </c>
      <c r="Z51" s="15">
        <v>5005921</v>
      </c>
      <c r="AA51" s="16" t="s">
        <v>401</v>
      </c>
      <c r="AB51" s="23">
        <v>86</v>
      </c>
      <c r="AC51" s="16" t="str">
        <f t="shared" si="1"/>
        <v>PERSONA</v>
      </c>
      <c r="AE51" s="22">
        <v>51</v>
      </c>
      <c r="AF51" s="14" t="s">
        <v>510</v>
      </c>
      <c r="AG51" s="22" t="s">
        <v>463</v>
      </c>
      <c r="AH51" s="13" t="s">
        <v>463</v>
      </c>
      <c r="AJ51" s="55">
        <v>43149</v>
      </c>
      <c r="AK51" s="56" t="s">
        <v>767</v>
      </c>
      <c r="AL51" s="56">
        <v>8</v>
      </c>
      <c r="AN51" s="22" t="s">
        <v>890</v>
      </c>
      <c r="AO51" s="22" t="s">
        <v>12643</v>
      </c>
      <c r="AP51" s="90" t="s">
        <v>891</v>
      </c>
      <c r="AQ51" s="22" t="s">
        <v>566</v>
      </c>
      <c r="AR51" s="22" t="s">
        <v>783</v>
      </c>
      <c r="AS51" s="56">
        <v>1</v>
      </c>
      <c r="AT51" s="89">
        <v>42760.730879629627</v>
      </c>
      <c r="AU51" s="22" t="s">
        <v>14971</v>
      </c>
      <c r="AV51" s="22" t="s">
        <v>12634</v>
      </c>
    </row>
    <row r="52" spans="17:48" ht="12.75" customHeight="1" x14ac:dyDescent="0.3">
      <c r="Q52" s="15" t="s">
        <v>324</v>
      </c>
      <c r="R52" s="16" t="s">
        <v>325</v>
      </c>
      <c r="S52" s="15">
        <v>2</v>
      </c>
      <c r="T52" s="15" t="s">
        <v>218</v>
      </c>
      <c r="V52" s="15" t="s">
        <v>277</v>
      </c>
      <c r="W52" s="16" t="s">
        <v>278</v>
      </c>
      <c r="X52" s="15">
        <v>3000805</v>
      </c>
      <c r="Y52" s="16" t="s">
        <v>403</v>
      </c>
      <c r="Z52" s="15">
        <v>5005922</v>
      </c>
      <c r="AA52" s="16" t="s">
        <v>402</v>
      </c>
      <c r="AB52" s="23">
        <v>86</v>
      </c>
      <c r="AC52" s="16" t="str">
        <f t="shared" si="1"/>
        <v>PERSONA</v>
      </c>
      <c r="AE52" s="22">
        <v>52</v>
      </c>
      <c r="AF52" s="14" t="s">
        <v>511</v>
      </c>
      <c r="AG52" s="22" t="s">
        <v>463</v>
      </c>
      <c r="AH52" s="13" t="s">
        <v>466</v>
      </c>
      <c r="AJ52" s="55">
        <v>43150</v>
      </c>
      <c r="AK52" s="56" t="s">
        <v>767</v>
      </c>
      <c r="AL52" s="56">
        <v>8</v>
      </c>
      <c r="AN52" s="22" t="s">
        <v>892</v>
      </c>
      <c r="AO52" s="22" t="s">
        <v>12643</v>
      </c>
      <c r="AP52" s="90" t="s">
        <v>893</v>
      </c>
      <c r="AQ52" s="22" t="s">
        <v>566</v>
      </c>
      <c r="AR52" s="22" t="s">
        <v>783</v>
      </c>
      <c r="AS52" s="56">
        <v>22.2</v>
      </c>
      <c r="AT52" s="89">
        <v>42509.384085648147</v>
      </c>
      <c r="AU52" s="22" t="s">
        <v>877</v>
      </c>
      <c r="AV52" s="22" t="s">
        <v>12634</v>
      </c>
    </row>
    <row r="53" spans="17:48" ht="12.75" customHeight="1" x14ac:dyDescent="0.3">
      <c r="Q53" s="15" t="s">
        <v>326</v>
      </c>
      <c r="R53" s="16" t="s">
        <v>327</v>
      </c>
      <c r="S53" s="15">
        <v>2</v>
      </c>
      <c r="T53" s="15" t="s">
        <v>218</v>
      </c>
      <c r="V53" s="15" t="s">
        <v>322</v>
      </c>
      <c r="W53" s="16" t="s">
        <v>323</v>
      </c>
      <c r="X53" s="15">
        <v>3000001</v>
      </c>
      <c r="Y53" s="16" t="s">
        <v>132</v>
      </c>
      <c r="Z53" s="15">
        <v>5000276</v>
      </c>
      <c r="AA53" s="16" t="s">
        <v>133</v>
      </c>
      <c r="AB53" s="23">
        <v>1</v>
      </c>
      <c r="AC53" s="16" t="str">
        <f t="shared" si="1"/>
        <v>ACCION</v>
      </c>
      <c r="AE53" s="22">
        <v>53</v>
      </c>
      <c r="AF53" s="14" t="s">
        <v>512</v>
      </c>
      <c r="AG53" s="22" t="s">
        <v>463</v>
      </c>
      <c r="AH53" s="13" t="s">
        <v>466</v>
      </c>
      <c r="AJ53" s="55">
        <v>43151</v>
      </c>
      <c r="AK53" s="56" t="s">
        <v>767</v>
      </c>
      <c r="AL53" s="56">
        <v>8</v>
      </c>
      <c r="AN53" s="22" t="s">
        <v>894</v>
      </c>
      <c r="AO53" s="22" t="s">
        <v>12643</v>
      </c>
      <c r="AP53" s="90" t="s">
        <v>895</v>
      </c>
      <c r="AQ53" s="22" t="s">
        <v>566</v>
      </c>
      <c r="AR53" s="22" t="s">
        <v>783</v>
      </c>
      <c r="AS53" s="56">
        <v>40</v>
      </c>
      <c r="AT53" s="89">
        <v>41366.698229166665</v>
      </c>
      <c r="AU53" s="22" t="s">
        <v>877</v>
      </c>
      <c r="AV53" s="22" t="s">
        <v>12634</v>
      </c>
    </row>
    <row r="54" spans="17:48" ht="12.75" customHeight="1" x14ac:dyDescent="0.3">
      <c r="Q54" s="15" t="s">
        <v>328</v>
      </c>
      <c r="R54" s="16" t="s">
        <v>329</v>
      </c>
      <c r="S54" s="15">
        <v>3</v>
      </c>
      <c r="T54" s="15" t="s">
        <v>218</v>
      </c>
      <c r="V54" s="15" t="s">
        <v>322</v>
      </c>
      <c r="W54" s="16" t="s">
        <v>323</v>
      </c>
      <c r="X54" s="15">
        <v>3000001</v>
      </c>
      <c r="Y54" s="16" t="s">
        <v>132</v>
      </c>
      <c r="Z54" s="15">
        <v>5003032</v>
      </c>
      <c r="AA54" s="16" t="s">
        <v>211</v>
      </c>
      <c r="AB54" s="23">
        <v>60</v>
      </c>
      <c r="AC54" s="16" t="str">
        <f t="shared" si="1"/>
        <v>INFORME</v>
      </c>
      <c r="AE54" s="22">
        <v>54</v>
      </c>
      <c r="AF54" s="14" t="s">
        <v>513</v>
      </c>
      <c r="AG54" s="22" t="s">
        <v>463</v>
      </c>
      <c r="AH54" s="13" t="s">
        <v>466</v>
      </c>
      <c r="AJ54" s="55">
        <v>43152</v>
      </c>
      <c r="AK54" s="56" t="s">
        <v>767</v>
      </c>
      <c r="AL54" s="56">
        <v>8</v>
      </c>
      <c r="AN54" s="22" t="s">
        <v>896</v>
      </c>
      <c r="AO54" s="22" t="s">
        <v>12643</v>
      </c>
      <c r="AP54" s="90" t="s">
        <v>897</v>
      </c>
      <c r="AQ54" s="22" t="s">
        <v>566</v>
      </c>
      <c r="AR54" s="22" t="s">
        <v>783</v>
      </c>
      <c r="AS54" s="56">
        <v>10.5</v>
      </c>
      <c r="AT54" s="89">
        <v>41681.852488425924</v>
      </c>
      <c r="AU54" s="22" t="s">
        <v>877</v>
      </c>
      <c r="AV54" s="22" t="s">
        <v>12634</v>
      </c>
    </row>
    <row r="55" spans="17:48" ht="12.75" customHeight="1" x14ac:dyDescent="0.3">
      <c r="Q55" s="15" t="s">
        <v>332</v>
      </c>
      <c r="R55" s="16" t="s">
        <v>333</v>
      </c>
      <c r="S55" s="15">
        <v>3</v>
      </c>
      <c r="T55" s="15" t="s">
        <v>218</v>
      </c>
      <c r="V55" s="15" t="s">
        <v>322</v>
      </c>
      <c r="W55" s="16" t="s">
        <v>323</v>
      </c>
      <c r="X55" s="15">
        <v>3000001</v>
      </c>
      <c r="Y55" s="16" t="s">
        <v>132</v>
      </c>
      <c r="Z55" s="15">
        <v>5003461</v>
      </c>
      <c r="AA55" s="16" t="s">
        <v>219</v>
      </c>
      <c r="AB55" s="23">
        <v>88</v>
      </c>
      <c r="AC55" s="16" t="str">
        <f t="shared" si="1"/>
        <v>PERSONA CAPACITADA</v>
      </c>
      <c r="AE55" s="22">
        <v>55</v>
      </c>
      <c r="AF55" s="14" t="s">
        <v>514</v>
      </c>
      <c r="AG55" s="22" t="s">
        <v>463</v>
      </c>
      <c r="AH55" s="13" t="s">
        <v>466</v>
      </c>
      <c r="AJ55" s="55">
        <v>43153</v>
      </c>
      <c r="AK55" s="56" t="s">
        <v>767</v>
      </c>
      <c r="AL55" s="56">
        <v>8</v>
      </c>
      <c r="AN55" s="22" t="s">
        <v>898</v>
      </c>
      <c r="AO55" s="22" t="s">
        <v>12643</v>
      </c>
      <c r="AP55" s="90" t="s">
        <v>899</v>
      </c>
      <c r="AQ55" s="22" t="s">
        <v>566</v>
      </c>
      <c r="AR55" s="22" t="s">
        <v>783</v>
      </c>
      <c r="AS55" s="56">
        <v>1</v>
      </c>
      <c r="AT55" s="89">
        <v>42760.730879629627</v>
      </c>
      <c r="AU55" s="22" t="s">
        <v>14971</v>
      </c>
      <c r="AV55" s="22" t="s">
        <v>12634</v>
      </c>
    </row>
    <row r="56" spans="17:48" ht="12.75" customHeight="1" x14ac:dyDescent="0.3">
      <c r="Q56" s="15" t="s">
        <v>14942</v>
      </c>
      <c r="R56" s="16" t="s">
        <v>335</v>
      </c>
      <c r="S56" s="15">
        <v>3</v>
      </c>
      <c r="T56" s="15" t="s">
        <v>218</v>
      </c>
      <c r="V56" s="15" t="s">
        <v>322</v>
      </c>
      <c r="W56" s="16" t="s">
        <v>323</v>
      </c>
      <c r="X56" s="15">
        <v>3000775</v>
      </c>
      <c r="Y56" s="16" t="s">
        <v>330</v>
      </c>
      <c r="Z56" s="15">
        <v>5005796</v>
      </c>
      <c r="AA56" s="16" t="s">
        <v>331</v>
      </c>
      <c r="AB56" s="23">
        <v>86</v>
      </c>
      <c r="AC56" s="16" t="str">
        <f t="shared" si="1"/>
        <v>PERSONA</v>
      </c>
      <c r="AE56" s="22">
        <v>56</v>
      </c>
      <c r="AF56" s="14" t="s">
        <v>395</v>
      </c>
      <c r="AG56" s="22" t="s">
        <v>463</v>
      </c>
      <c r="AH56" s="13" t="s">
        <v>463</v>
      </c>
      <c r="AJ56" s="55">
        <v>43154</v>
      </c>
      <c r="AK56" s="56" t="s">
        <v>767</v>
      </c>
      <c r="AL56" s="56">
        <v>8</v>
      </c>
      <c r="AN56" s="22" t="s">
        <v>900</v>
      </c>
      <c r="AO56" s="22" t="s">
        <v>12643</v>
      </c>
      <c r="AP56" s="90" t="s">
        <v>901</v>
      </c>
      <c r="AQ56" s="22" t="s">
        <v>566</v>
      </c>
      <c r="AR56" s="22" t="s">
        <v>783</v>
      </c>
      <c r="AS56" s="56">
        <v>78</v>
      </c>
      <c r="AT56" s="89">
        <v>42065.494849537034</v>
      </c>
      <c r="AU56" s="22" t="s">
        <v>846</v>
      </c>
      <c r="AV56" s="22" t="s">
        <v>12634</v>
      </c>
    </row>
    <row r="57" spans="17:48" ht="12.75" customHeight="1" x14ac:dyDescent="0.3">
      <c r="Q57" s="15" t="s">
        <v>338</v>
      </c>
      <c r="R57" s="16" t="s">
        <v>339</v>
      </c>
      <c r="S57" s="15">
        <v>3</v>
      </c>
      <c r="T57" s="15" t="s">
        <v>218</v>
      </c>
      <c r="V57" s="15" t="s">
        <v>322</v>
      </c>
      <c r="W57" s="16" t="s">
        <v>323</v>
      </c>
      <c r="X57" s="15">
        <v>3000775</v>
      </c>
      <c r="Y57" s="16" t="s">
        <v>330</v>
      </c>
      <c r="Z57" s="15">
        <v>5005797</v>
      </c>
      <c r="AA57" s="16" t="s">
        <v>334</v>
      </c>
      <c r="AB57" s="23">
        <v>86</v>
      </c>
      <c r="AC57" s="16" t="str">
        <f t="shared" si="1"/>
        <v>PERSONA</v>
      </c>
      <c r="AE57" s="22">
        <v>57</v>
      </c>
      <c r="AF57" s="14" t="s">
        <v>515</v>
      </c>
      <c r="AG57" s="22" t="s">
        <v>463</v>
      </c>
      <c r="AH57" s="13" t="s">
        <v>466</v>
      </c>
      <c r="AJ57" s="55">
        <v>43155</v>
      </c>
      <c r="AK57" s="56" t="s">
        <v>767</v>
      </c>
      <c r="AL57" s="56">
        <v>8</v>
      </c>
      <c r="AN57" s="22" t="s">
        <v>902</v>
      </c>
      <c r="AO57" s="22" t="s">
        <v>12643</v>
      </c>
      <c r="AP57" s="90" t="s">
        <v>903</v>
      </c>
      <c r="AQ57" s="22" t="s">
        <v>566</v>
      </c>
      <c r="AR57" s="22" t="s">
        <v>783</v>
      </c>
      <c r="AS57" s="56">
        <v>5.8</v>
      </c>
      <c r="AT57" s="89">
        <v>41463.617627314816</v>
      </c>
      <c r="AU57" s="22" t="s">
        <v>877</v>
      </c>
      <c r="AV57" s="22" t="s">
        <v>12634</v>
      </c>
    </row>
    <row r="58" spans="17:48" ht="12.75" customHeight="1" x14ac:dyDescent="0.3">
      <c r="Q58" s="15" t="s">
        <v>341</v>
      </c>
      <c r="R58" s="16" t="s">
        <v>342</v>
      </c>
      <c r="S58" s="15">
        <v>2</v>
      </c>
      <c r="T58" s="15" t="s">
        <v>218</v>
      </c>
      <c r="V58" s="15" t="s">
        <v>322</v>
      </c>
      <c r="W58" s="16" t="s">
        <v>323</v>
      </c>
      <c r="X58" s="15">
        <v>300776</v>
      </c>
      <c r="Y58" s="16" t="s">
        <v>336</v>
      </c>
      <c r="Z58" s="15">
        <v>5005798</v>
      </c>
      <c r="AA58" s="16" t="s">
        <v>337</v>
      </c>
      <c r="AB58" s="23">
        <v>86</v>
      </c>
      <c r="AC58" s="16" t="str">
        <f t="shared" si="1"/>
        <v>PERSONA</v>
      </c>
      <c r="AE58" s="22">
        <v>58</v>
      </c>
      <c r="AF58" s="14" t="s">
        <v>516</v>
      </c>
      <c r="AG58" s="22" t="s">
        <v>463</v>
      </c>
      <c r="AH58" s="13" t="s">
        <v>463</v>
      </c>
      <c r="AJ58" s="55">
        <v>43156</v>
      </c>
      <c r="AK58" s="56" t="s">
        <v>767</v>
      </c>
      <c r="AL58" s="56">
        <v>9</v>
      </c>
      <c r="AN58" s="22" t="s">
        <v>904</v>
      </c>
      <c r="AO58" s="22" t="s">
        <v>12643</v>
      </c>
      <c r="AP58" s="90" t="s">
        <v>905</v>
      </c>
      <c r="AQ58" s="22" t="s">
        <v>566</v>
      </c>
      <c r="AR58" s="22" t="s">
        <v>783</v>
      </c>
      <c r="AS58" s="56">
        <v>1</v>
      </c>
      <c r="AT58" s="89">
        <v>42760.730879629627</v>
      </c>
      <c r="AU58" s="22" t="s">
        <v>14971</v>
      </c>
      <c r="AV58" s="22" t="s">
        <v>12634</v>
      </c>
    </row>
    <row r="59" spans="17:48" ht="12.75" customHeight="1" x14ac:dyDescent="0.3">
      <c r="Q59" s="15" t="s">
        <v>344</v>
      </c>
      <c r="R59" s="16" t="s">
        <v>345</v>
      </c>
      <c r="S59" s="15">
        <v>3</v>
      </c>
      <c r="T59" s="15" t="s">
        <v>218</v>
      </c>
      <c r="V59" s="15" t="s">
        <v>322</v>
      </c>
      <c r="W59" s="16" t="s">
        <v>323</v>
      </c>
      <c r="X59" s="15">
        <v>300776</v>
      </c>
      <c r="Y59" s="16" t="s">
        <v>336</v>
      </c>
      <c r="Z59" s="15">
        <v>5005799</v>
      </c>
      <c r="AA59" s="16" t="s">
        <v>340</v>
      </c>
      <c r="AB59" s="23">
        <v>86</v>
      </c>
      <c r="AC59" s="16" t="str">
        <f t="shared" si="1"/>
        <v>PERSONA</v>
      </c>
      <c r="AE59" s="22">
        <v>59</v>
      </c>
      <c r="AF59" s="14" t="s">
        <v>517</v>
      </c>
      <c r="AG59" s="22" t="s">
        <v>463</v>
      </c>
      <c r="AH59" s="13" t="s">
        <v>466</v>
      </c>
      <c r="AJ59" s="55">
        <v>43157</v>
      </c>
      <c r="AK59" s="56" t="s">
        <v>767</v>
      </c>
      <c r="AL59" s="56">
        <v>9</v>
      </c>
      <c r="AN59" s="22" t="s">
        <v>906</v>
      </c>
      <c r="AO59" s="22" t="s">
        <v>12643</v>
      </c>
      <c r="AP59" s="90" t="s">
        <v>907</v>
      </c>
      <c r="AQ59" s="22" t="s">
        <v>566</v>
      </c>
      <c r="AR59" s="22" t="s">
        <v>783</v>
      </c>
      <c r="AS59" s="56">
        <v>7.5</v>
      </c>
      <c r="AT59" s="89">
        <v>41570.889884259261</v>
      </c>
      <c r="AU59" s="22" t="s">
        <v>877</v>
      </c>
      <c r="AV59" s="22" t="s">
        <v>12634</v>
      </c>
    </row>
    <row r="60" spans="17:48" ht="12.75" customHeight="1" x14ac:dyDescent="0.3">
      <c r="Q60" s="15" t="s">
        <v>347</v>
      </c>
      <c r="R60" s="16" t="s">
        <v>348</v>
      </c>
      <c r="S60" s="15">
        <v>3</v>
      </c>
      <c r="T60" s="15" t="s">
        <v>218</v>
      </c>
      <c r="V60" s="15" t="s">
        <v>322</v>
      </c>
      <c r="W60" s="16" t="s">
        <v>323</v>
      </c>
      <c r="X60" s="15">
        <v>300776</v>
      </c>
      <c r="Y60" s="16" t="s">
        <v>336</v>
      </c>
      <c r="Z60" s="15">
        <v>5005800</v>
      </c>
      <c r="AA60" s="16" t="s">
        <v>343</v>
      </c>
      <c r="AB60" s="23">
        <v>86</v>
      </c>
      <c r="AC60" s="16" t="str">
        <f t="shared" si="1"/>
        <v>PERSONA</v>
      </c>
      <c r="AE60" s="22">
        <v>60</v>
      </c>
      <c r="AF60" s="14" t="s">
        <v>396</v>
      </c>
      <c r="AG60" s="22" t="s">
        <v>463</v>
      </c>
      <c r="AH60" s="13" t="s">
        <v>463</v>
      </c>
      <c r="AJ60" s="55">
        <v>43158</v>
      </c>
      <c r="AK60" s="56" t="s">
        <v>767</v>
      </c>
      <c r="AL60" s="56">
        <v>9</v>
      </c>
      <c r="AN60" s="22" t="s">
        <v>908</v>
      </c>
      <c r="AO60" s="22" t="s">
        <v>12643</v>
      </c>
      <c r="AP60" s="90" t="s">
        <v>909</v>
      </c>
      <c r="AQ60" s="22" t="s">
        <v>566</v>
      </c>
      <c r="AR60" s="22" t="s">
        <v>783</v>
      </c>
      <c r="AS60" s="56">
        <v>25</v>
      </c>
      <c r="AT60" s="89">
        <v>42695.880567129629</v>
      </c>
      <c r="AU60" s="22" t="s">
        <v>877</v>
      </c>
      <c r="AV60" s="22" t="s">
        <v>12634</v>
      </c>
    </row>
    <row r="61" spans="17:48" ht="12.75" customHeight="1" x14ac:dyDescent="0.3">
      <c r="Q61" s="15" t="s">
        <v>350</v>
      </c>
      <c r="R61" s="16" t="s">
        <v>351</v>
      </c>
      <c r="S61" s="15">
        <v>2</v>
      </c>
      <c r="T61" s="15" t="s">
        <v>218</v>
      </c>
      <c r="V61" s="15" t="s">
        <v>322</v>
      </c>
      <c r="W61" s="16" t="s">
        <v>323</v>
      </c>
      <c r="X61" s="15">
        <v>300776</v>
      </c>
      <c r="Y61" s="16" t="s">
        <v>336</v>
      </c>
      <c r="Z61" s="15">
        <v>5005801</v>
      </c>
      <c r="AA61" s="16" t="s">
        <v>346</v>
      </c>
      <c r="AB61" s="23">
        <v>86</v>
      </c>
      <c r="AC61" s="16" t="str">
        <f t="shared" si="1"/>
        <v>PERSONA</v>
      </c>
      <c r="AE61" s="22">
        <v>61</v>
      </c>
      <c r="AF61" s="14" t="s">
        <v>518</v>
      </c>
      <c r="AG61" s="22" t="s">
        <v>463</v>
      </c>
      <c r="AH61" s="13" t="s">
        <v>466</v>
      </c>
      <c r="AJ61" s="55">
        <v>43159</v>
      </c>
      <c r="AK61" s="56" t="s">
        <v>767</v>
      </c>
      <c r="AL61" s="56">
        <v>9</v>
      </c>
      <c r="AN61" s="22" t="s">
        <v>910</v>
      </c>
      <c r="AO61" s="22" t="s">
        <v>12643</v>
      </c>
      <c r="AP61" s="90" t="s">
        <v>911</v>
      </c>
      <c r="AQ61" s="22" t="s">
        <v>566</v>
      </c>
      <c r="AR61" s="22" t="s">
        <v>783</v>
      </c>
      <c r="AS61" s="56">
        <v>1</v>
      </c>
      <c r="AT61" s="89">
        <v>42760.730879629627</v>
      </c>
      <c r="AU61" s="22" t="s">
        <v>14968</v>
      </c>
      <c r="AV61" s="22" t="s">
        <v>12634</v>
      </c>
    </row>
    <row r="62" spans="17:48" ht="12.75" customHeight="1" x14ac:dyDescent="0.3">
      <c r="Q62" s="15" t="s">
        <v>352</v>
      </c>
      <c r="R62" s="16" t="s">
        <v>353</v>
      </c>
      <c r="S62" s="15">
        <v>3</v>
      </c>
      <c r="T62" s="15" t="s">
        <v>218</v>
      </c>
      <c r="V62" s="15" t="s">
        <v>322</v>
      </c>
      <c r="W62" s="16" t="s">
        <v>323</v>
      </c>
      <c r="X62" s="15">
        <v>300776</v>
      </c>
      <c r="Y62" s="16" t="s">
        <v>336</v>
      </c>
      <c r="Z62" s="15">
        <v>5005802</v>
      </c>
      <c r="AA62" s="16" t="s">
        <v>349</v>
      </c>
      <c r="AB62" s="23">
        <v>86</v>
      </c>
      <c r="AC62" s="16" t="str">
        <f t="shared" si="1"/>
        <v>PERSONA</v>
      </c>
      <c r="AE62" s="22">
        <v>62</v>
      </c>
      <c r="AF62" s="14" t="s">
        <v>519</v>
      </c>
      <c r="AG62" s="22" t="s">
        <v>463</v>
      </c>
      <c r="AH62" s="13" t="s">
        <v>466</v>
      </c>
      <c r="AJ62" s="55">
        <v>43160</v>
      </c>
      <c r="AK62" s="56" t="s">
        <v>768</v>
      </c>
      <c r="AL62" s="56">
        <v>9</v>
      </c>
      <c r="AN62" s="22" t="s">
        <v>912</v>
      </c>
      <c r="AO62" s="22" t="s">
        <v>12643</v>
      </c>
      <c r="AP62" s="90" t="s">
        <v>913</v>
      </c>
      <c r="AQ62" s="22" t="s">
        <v>527</v>
      </c>
      <c r="AR62" s="22" t="s">
        <v>783</v>
      </c>
      <c r="AS62" s="56">
        <v>36.58</v>
      </c>
      <c r="AT62" s="89">
        <v>41705.345590277779</v>
      </c>
      <c r="AU62" s="22" t="s">
        <v>914</v>
      </c>
      <c r="AV62" s="22" t="s">
        <v>12634</v>
      </c>
    </row>
    <row r="63" spans="17:48" ht="12.75" customHeight="1" x14ac:dyDescent="0.3">
      <c r="Q63" s="15" t="s">
        <v>354</v>
      </c>
      <c r="R63" s="16" t="s">
        <v>355</v>
      </c>
      <c r="S63" s="15">
        <v>3</v>
      </c>
      <c r="T63" s="15" t="s">
        <v>218</v>
      </c>
      <c r="V63" s="11" t="s">
        <v>388</v>
      </c>
      <c r="W63" s="11" t="s">
        <v>388</v>
      </c>
      <c r="X63" s="11" t="s">
        <v>388</v>
      </c>
      <c r="Y63" s="11" t="s">
        <v>388</v>
      </c>
      <c r="Z63" s="11" t="s">
        <v>388</v>
      </c>
      <c r="AA63" s="11" t="s">
        <v>388</v>
      </c>
      <c r="AB63" s="20" t="s">
        <v>388</v>
      </c>
      <c r="AC63" s="11" t="s">
        <v>388</v>
      </c>
      <c r="AE63" s="22">
        <v>63</v>
      </c>
      <c r="AF63" s="14" t="s">
        <v>520</v>
      </c>
      <c r="AG63" s="22" t="s">
        <v>463</v>
      </c>
      <c r="AH63" s="13" t="s">
        <v>466</v>
      </c>
      <c r="AJ63" s="55">
        <v>43161</v>
      </c>
      <c r="AK63" s="56" t="s">
        <v>768</v>
      </c>
      <c r="AL63" s="56">
        <v>9</v>
      </c>
      <c r="AN63" s="22" t="s">
        <v>915</v>
      </c>
      <c r="AO63" s="22" t="s">
        <v>12643</v>
      </c>
      <c r="AP63" s="90" t="s">
        <v>916</v>
      </c>
      <c r="AQ63" s="22" t="s">
        <v>566</v>
      </c>
      <c r="AR63" s="22" t="s">
        <v>783</v>
      </c>
      <c r="AS63" s="56">
        <v>4</v>
      </c>
      <c r="AT63" s="89">
        <v>42656.456828703704</v>
      </c>
      <c r="AU63" s="22" t="s">
        <v>917</v>
      </c>
      <c r="AV63" s="22" t="s">
        <v>12634</v>
      </c>
    </row>
    <row r="64" spans="17:48" ht="12.75" customHeight="1" x14ac:dyDescent="0.3">
      <c r="Q64" s="15" t="s">
        <v>356</v>
      </c>
      <c r="R64" s="16" t="s">
        <v>357</v>
      </c>
      <c r="S64" s="15">
        <v>3</v>
      </c>
      <c r="T64" s="15" t="s">
        <v>218</v>
      </c>
      <c r="AE64" s="22">
        <v>64</v>
      </c>
      <c r="AF64" s="14" t="s">
        <v>521</v>
      </c>
      <c r="AG64" s="22" t="s">
        <v>463</v>
      </c>
      <c r="AH64" s="13" t="s">
        <v>466</v>
      </c>
      <c r="AJ64" s="55">
        <v>43162</v>
      </c>
      <c r="AK64" s="56" t="s">
        <v>768</v>
      </c>
      <c r="AL64" s="56">
        <v>9</v>
      </c>
      <c r="AN64" s="22" t="s">
        <v>918</v>
      </c>
      <c r="AO64" s="22" t="s">
        <v>12643</v>
      </c>
      <c r="AP64" s="90" t="s">
        <v>919</v>
      </c>
      <c r="AQ64" s="22" t="s">
        <v>566</v>
      </c>
      <c r="AR64" s="22" t="s">
        <v>783</v>
      </c>
      <c r="AS64" s="56">
        <v>4</v>
      </c>
      <c r="AT64" s="89">
        <v>42165.494363425925</v>
      </c>
      <c r="AU64" s="22" t="s">
        <v>917</v>
      </c>
      <c r="AV64" s="22" t="s">
        <v>12634</v>
      </c>
    </row>
    <row r="65" spans="17:48" ht="12.75" customHeight="1" x14ac:dyDescent="0.3">
      <c r="Q65" s="15" t="s">
        <v>358</v>
      </c>
      <c r="R65" s="16" t="s">
        <v>359</v>
      </c>
      <c r="S65" s="15">
        <v>3</v>
      </c>
      <c r="T65" s="15" t="s">
        <v>218</v>
      </c>
      <c r="AE65" s="22">
        <v>65</v>
      </c>
      <c r="AF65" s="14" t="s">
        <v>522</v>
      </c>
      <c r="AG65" s="22" t="s">
        <v>463</v>
      </c>
      <c r="AH65" s="13" t="s">
        <v>466</v>
      </c>
      <c r="AJ65" s="55">
        <v>43163</v>
      </c>
      <c r="AK65" s="56" t="s">
        <v>768</v>
      </c>
      <c r="AL65" s="56">
        <v>10</v>
      </c>
      <c r="AN65" s="22" t="s">
        <v>920</v>
      </c>
      <c r="AO65" s="22" t="s">
        <v>12643</v>
      </c>
      <c r="AP65" s="90" t="s">
        <v>921</v>
      </c>
      <c r="AQ65" s="22" t="s">
        <v>566</v>
      </c>
      <c r="AR65" s="22" t="s">
        <v>783</v>
      </c>
      <c r="AS65" s="56">
        <v>1</v>
      </c>
      <c r="AT65" s="89">
        <v>42760.730879629627</v>
      </c>
      <c r="AU65" s="22" t="s">
        <v>14967</v>
      </c>
      <c r="AV65" s="22" t="s">
        <v>12634</v>
      </c>
    </row>
    <row r="66" spans="17:48" ht="12.75" customHeight="1" x14ac:dyDescent="0.3">
      <c r="Q66" s="15" t="s">
        <v>360</v>
      </c>
      <c r="R66" s="16" t="s">
        <v>361</v>
      </c>
      <c r="S66" s="15">
        <v>3</v>
      </c>
      <c r="T66" s="15" t="s">
        <v>218</v>
      </c>
      <c r="AE66" s="22">
        <v>66</v>
      </c>
      <c r="AF66" s="14" t="s">
        <v>523</v>
      </c>
      <c r="AG66" s="22" t="s">
        <v>463</v>
      </c>
      <c r="AH66" s="13" t="s">
        <v>466</v>
      </c>
      <c r="AJ66" s="55">
        <v>43164</v>
      </c>
      <c r="AK66" s="56" t="s">
        <v>768</v>
      </c>
      <c r="AL66" s="56">
        <v>10</v>
      </c>
      <c r="AN66" s="22" t="s">
        <v>922</v>
      </c>
      <c r="AO66" s="22" t="s">
        <v>12643</v>
      </c>
      <c r="AP66" s="90" t="s">
        <v>923</v>
      </c>
      <c r="AQ66" s="22" t="s">
        <v>566</v>
      </c>
      <c r="AR66" s="22" t="s">
        <v>783</v>
      </c>
      <c r="AS66" s="56">
        <v>1</v>
      </c>
      <c r="AT66" s="89">
        <v>42760.730879629627</v>
      </c>
      <c r="AU66" s="22" t="s">
        <v>14967</v>
      </c>
      <c r="AV66" s="22" t="s">
        <v>12634</v>
      </c>
    </row>
    <row r="67" spans="17:48" ht="12.75" customHeight="1" x14ac:dyDescent="0.3">
      <c r="Q67" s="15" t="s">
        <v>362</v>
      </c>
      <c r="R67" s="16" t="s">
        <v>363</v>
      </c>
      <c r="S67" s="15">
        <v>2</v>
      </c>
      <c r="T67" s="15" t="s">
        <v>218</v>
      </c>
      <c r="AE67" s="22">
        <v>67</v>
      </c>
      <c r="AF67" s="14" t="s">
        <v>524</v>
      </c>
      <c r="AG67" s="22" t="s">
        <v>463</v>
      </c>
      <c r="AH67" s="13" t="s">
        <v>463</v>
      </c>
      <c r="AJ67" s="55">
        <v>43165</v>
      </c>
      <c r="AK67" s="56" t="s">
        <v>768</v>
      </c>
      <c r="AL67" s="56">
        <v>10</v>
      </c>
      <c r="AN67" s="22" t="s">
        <v>924</v>
      </c>
      <c r="AO67" s="22" t="s">
        <v>12643</v>
      </c>
      <c r="AP67" s="90" t="s">
        <v>925</v>
      </c>
      <c r="AQ67" s="22" t="s">
        <v>566</v>
      </c>
      <c r="AR67" s="22" t="s">
        <v>783</v>
      </c>
      <c r="AS67" s="56">
        <v>1</v>
      </c>
      <c r="AT67" s="89">
        <v>42760.730879629627</v>
      </c>
      <c r="AU67" s="22" t="s">
        <v>14967</v>
      </c>
      <c r="AV67" s="22" t="s">
        <v>12634</v>
      </c>
    </row>
    <row r="68" spans="17:48" ht="12.75" customHeight="1" x14ac:dyDescent="0.3">
      <c r="Q68" s="15" t="s">
        <v>364</v>
      </c>
      <c r="R68" s="16" t="s">
        <v>365</v>
      </c>
      <c r="S68" s="15">
        <v>3</v>
      </c>
      <c r="T68" s="15" t="s">
        <v>218</v>
      </c>
      <c r="AE68" s="22">
        <v>68</v>
      </c>
      <c r="AF68" s="14" t="s">
        <v>525</v>
      </c>
      <c r="AG68" s="22" t="s">
        <v>463</v>
      </c>
      <c r="AH68" s="13" t="s">
        <v>466</v>
      </c>
      <c r="AJ68" s="55">
        <v>43166</v>
      </c>
      <c r="AK68" s="56" t="s">
        <v>768</v>
      </c>
      <c r="AL68" s="56">
        <v>10</v>
      </c>
      <c r="AN68" s="22" t="s">
        <v>926</v>
      </c>
      <c r="AO68" s="22" t="s">
        <v>12643</v>
      </c>
      <c r="AP68" s="90" t="s">
        <v>927</v>
      </c>
      <c r="AQ68" s="22" t="s">
        <v>566</v>
      </c>
      <c r="AR68" s="22" t="s">
        <v>783</v>
      </c>
      <c r="AS68" s="56">
        <v>1</v>
      </c>
      <c r="AT68" s="89">
        <v>42760.730879629627</v>
      </c>
      <c r="AU68" s="22" t="s">
        <v>14967</v>
      </c>
      <c r="AV68" s="22" t="s">
        <v>12634</v>
      </c>
    </row>
    <row r="69" spans="17:48" ht="12.75" customHeight="1" x14ac:dyDescent="0.3">
      <c r="Q69" s="15" t="s">
        <v>366</v>
      </c>
      <c r="R69" s="16" t="s">
        <v>367</v>
      </c>
      <c r="S69" s="15">
        <v>3</v>
      </c>
      <c r="T69" s="15" t="s">
        <v>218</v>
      </c>
      <c r="AE69" s="22">
        <v>69</v>
      </c>
      <c r="AF69" s="14" t="s">
        <v>526</v>
      </c>
      <c r="AG69" s="22" t="s">
        <v>463</v>
      </c>
      <c r="AH69" s="13" t="s">
        <v>463</v>
      </c>
      <c r="AJ69" s="55">
        <v>43167</v>
      </c>
      <c r="AK69" s="56" t="s">
        <v>768</v>
      </c>
      <c r="AL69" s="56">
        <v>10</v>
      </c>
      <c r="AN69" s="22" t="s">
        <v>928</v>
      </c>
      <c r="AO69" s="22" t="s">
        <v>12643</v>
      </c>
      <c r="AP69" s="90" t="s">
        <v>929</v>
      </c>
      <c r="AQ69" s="22" t="s">
        <v>566</v>
      </c>
      <c r="AR69" s="22" t="s">
        <v>783</v>
      </c>
      <c r="AS69" s="56">
        <v>1</v>
      </c>
      <c r="AT69" s="89">
        <v>42760.730879629627</v>
      </c>
      <c r="AU69" s="22" t="s">
        <v>14967</v>
      </c>
      <c r="AV69" s="22" t="s">
        <v>12634</v>
      </c>
    </row>
    <row r="70" spans="17:48" ht="12.75" customHeight="1" x14ac:dyDescent="0.3">
      <c r="Q70" s="15" t="s">
        <v>65</v>
      </c>
      <c r="R70" s="16" t="s">
        <v>368</v>
      </c>
      <c r="S70" s="15">
        <v>2</v>
      </c>
      <c r="T70" s="15" t="s">
        <v>218</v>
      </c>
      <c r="AE70" s="22">
        <v>70</v>
      </c>
      <c r="AF70" s="14" t="s">
        <v>527</v>
      </c>
      <c r="AG70" s="22" t="s">
        <v>463</v>
      </c>
      <c r="AH70" s="13" t="s">
        <v>466</v>
      </c>
      <c r="AJ70" s="55">
        <v>43168</v>
      </c>
      <c r="AK70" s="56" t="s">
        <v>768</v>
      </c>
      <c r="AL70" s="56">
        <v>10</v>
      </c>
      <c r="AN70" s="22" t="s">
        <v>930</v>
      </c>
      <c r="AO70" s="22" t="s">
        <v>12643</v>
      </c>
      <c r="AP70" s="90" t="s">
        <v>931</v>
      </c>
      <c r="AQ70" s="22" t="s">
        <v>566</v>
      </c>
      <c r="AR70" s="22" t="s">
        <v>783</v>
      </c>
      <c r="AS70" s="56">
        <v>2.9</v>
      </c>
      <c r="AT70" s="89">
        <v>42336.487164351849</v>
      </c>
      <c r="AU70" s="22" t="s">
        <v>932</v>
      </c>
      <c r="AV70" s="22" t="s">
        <v>12634</v>
      </c>
    </row>
    <row r="71" spans="17:48" ht="12.75" customHeight="1" x14ac:dyDescent="0.3">
      <c r="Q71" s="15" t="s">
        <v>369</v>
      </c>
      <c r="R71" s="16" t="s">
        <v>370</v>
      </c>
      <c r="S71" s="15">
        <v>2</v>
      </c>
      <c r="T71" s="15" t="s">
        <v>218</v>
      </c>
      <c r="AE71" s="22">
        <v>71</v>
      </c>
      <c r="AF71" s="14" t="s">
        <v>528</v>
      </c>
      <c r="AG71" s="22" t="s">
        <v>463</v>
      </c>
      <c r="AH71" s="13" t="s">
        <v>466</v>
      </c>
      <c r="AJ71" s="55">
        <v>43169</v>
      </c>
      <c r="AK71" s="56" t="s">
        <v>768</v>
      </c>
      <c r="AL71" s="56">
        <v>10</v>
      </c>
      <c r="AN71" s="22" t="s">
        <v>933</v>
      </c>
      <c r="AO71" s="22" t="s">
        <v>12643</v>
      </c>
      <c r="AP71" s="90" t="s">
        <v>934</v>
      </c>
      <c r="AQ71" s="22" t="s">
        <v>566</v>
      </c>
      <c r="AR71" s="22" t="s">
        <v>783</v>
      </c>
      <c r="AS71" s="56">
        <v>3.9</v>
      </c>
      <c r="AT71" s="89">
        <v>42427.567060185182</v>
      </c>
      <c r="AU71" s="22" t="s">
        <v>932</v>
      </c>
      <c r="AV71" s="22" t="s">
        <v>12634</v>
      </c>
    </row>
    <row r="72" spans="17:48" ht="12.75" customHeight="1" x14ac:dyDescent="0.3">
      <c r="Q72" s="15" t="s">
        <v>371</v>
      </c>
      <c r="R72" s="16" t="s">
        <v>372</v>
      </c>
      <c r="S72" s="15">
        <v>2</v>
      </c>
      <c r="T72" s="15" t="s">
        <v>129</v>
      </c>
      <c r="AE72" s="22">
        <v>72</v>
      </c>
      <c r="AF72" s="14" t="s">
        <v>529</v>
      </c>
      <c r="AG72" s="22" t="s">
        <v>463</v>
      </c>
      <c r="AH72" s="13" t="s">
        <v>466</v>
      </c>
      <c r="AJ72" s="55">
        <v>43170</v>
      </c>
      <c r="AK72" s="56" t="s">
        <v>768</v>
      </c>
      <c r="AL72" s="56">
        <v>11</v>
      </c>
      <c r="AN72" s="22" t="s">
        <v>935</v>
      </c>
      <c r="AO72" s="22" t="s">
        <v>12643</v>
      </c>
      <c r="AP72" s="90" t="s">
        <v>936</v>
      </c>
      <c r="AQ72" s="22" t="s">
        <v>566</v>
      </c>
      <c r="AR72" s="22" t="s">
        <v>12633</v>
      </c>
      <c r="AS72" s="56">
        <v>18.3</v>
      </c>
      <c r="AT72" s="89">
        <v>42837.498981481483</v>
      </c>
      <c r="AU72" s="22" t="s">
        <v>932</v>
      </c>
      <c r="AV72" s="22" t="s">
        <v>12634</v>
      </c>
    </row>
    <row r="73" spans="17:48" ht="12.75" customHeight="1" x14ac:dyDescent="0.3">
      <c r="Q73" s="15" t="s">
        <v>373</v>
      </c>
      <c r="R73" s="16" t="s">
        <v>374</v>
      </c>
      <c r="S73" s="15">
        <v>3</v>
      </c>
      <c r="T73" s="15" t="s">
        <v>129</v>
      </c>
      <c r="AE73" s="22">
        <v>73</v>
      </c>
      <c r="AF73" s="14" t="s">
        <v>530</v>
      </c>
      <c r="AG73" s="22" t="s">
        <v>463</v>
      </c>
      <c r="AH73" s="13" t="s">
        <v>466</v>
      </c>
      <c r="AJ73" s="55">
        <v>43171</v>
      </c>
      <c r="AK73" s="56" t="s">
        <v>768</v>
      </c>
      <c r="AL73" s="56">
        <v>11</v>
      </c>
      <c r="AN73" s="22" t="s">
        <v>937</v>
      </c>
      <c r="AO73" s="22" t="s">
        <v>12643</v>
      </c>
      <c r="AP73" s="90" t="s">
        <v>938</v>
      </c>
      <c r="AQ73" s="22" t="s">
        <v>566</v>
      </c>
      <c r="AR73" s="22" t="s">
        <v>12633</v>
      </c>
      <c r="AS73" s="56">
        <v>25.5</v>
      </c>
      <c r="AT73" s="89">
        <v>42859.44458333333</v>
      </c>
      <c r="AU73" s="22" t="s">
        <v>932</v>
      </c>
      <c r="AV73" s="22" t="s">
        <v>12634</v>
      </c>
    </row>
    <row r="74" spans="17:48" ht="12.75" customHeight="1" x14ac:dyDescent="0.3">
      <c r="Q74" s="15" t="s">
        <v>375</v>
      </c>
      <c r="R74" s="16" t="s">
        <v>376</v>
      </c>
      <c r="S74" s="15">
        <v>3</v>
      </c>
      <c r="T74" s="15" t="s">
        <v>129</v>
      </c>
      <c r="AE74" s="22">
        <v>74</v>
      </c>
      <c r="AF74" s="14" t="s">
        <v>531</v>
      </c>
      <c r="AG74" s="22" t="s">
        <v>463</v>
      </c>
      <c r="AH74" s="13" t="s">
        <v>466</v>
      </c>
      <c r="AJ74" s="55">
        <v>43172</v>
      </c>
      <c r="AK74" s="56" t="s">
        <v>768</v>
      </c>
      <c r="AL74" s="56">
        <v>11</v>
      </c>
      <c r="AN74" s="22" t="s">
        <v>939</v>
      </c>
      <c r="AO74" s="22" t="s">
        <v>12643</v>
      </c>
      <c r="AP74" s="90" t="s">
        <v>940</v>
      </c>
      <c r="AQ74" s="22" t="s">
        <v>566</v>
      </c>
      <c r="AR74" s="22" t="s">
        <v>783</v>
      </c>
      <c r="AS74" s="56">
        <v>9.7899999999999991</v>
      </c>
      <c r="AT74" s="89">
        <v>42564.386874999997</v>
      </c>
      <c r="AU74" s="22" t="s">
        <v>932</v>
      </c>
      <c r="AV74" s="22" t="s">
        <v>12634</v>
      </c>
    </row>
    <row r="75" spans="17:48" ht="12.75" customHeight="1" x14ac:dyDescent="0.3">
      <c r="Q75" s="15" t="s">
        <v>377</v>
      </c>
      <c r="R75" s="16" t="s">
        <v>378</v>
      </c>
      <c r="S75" s="15">
        <v>3</v>
      </c>
      <c r="T75" s="15" t="s">
        <v>129</v>
      </c>
      <c r="AE75" s="22">
        <v>75</v>
      </c>
      <c r="AF75" s="14" t="s">
        <v>532</v>
      </c>
      <c r="AG75" s="22" t="s">
        <v>463</v>
      </c>
      <c r="AH75" s="13" t="s">
        <v>466</v>
      </c>
      <c r="AJ75" s="55">
        <v>43173</v>
      </c>
      <c r="AK75" s="56" t="s">
        <v>768</v>
      </c>
      <c r="AL75" s="56">
        <v>11</v>
      </c>
      <c r="AN75" s="22" t="s">
        <v>941</v>
      </c>
      <c r="AO75" s="22" t="s">
        <v>12643</v>
      </c>
      <c r="AP75" s="90" t="s">
        <v>942</v>
      </c>
      <c r="AQ75" s="22" t="s">
        <v>566</v>
      </c>
      <c r="AR75" s="22" t="s">
        <v>783</v>
      </c>
      <c r="AS75" s="56">
        <v>1.4</v>
      </c>
      <c r="AT75" s="89">
        <v>42695.72552083333</v>
      </c>
      <c r="AU75" s="22" t="s">
        <v>932</v>
      </c>
      <c r="AV75" s="22" t="s">
        <v>12634</v>
      </c>
    </row>
    <row r="76" spans="17:48" ht="12.75" customHeight="1" x14ac:dyDescent="0.3">
      <c r="Q76" s="15" t="s">
        <v>379</v>
      </c>
      <c r="R76" s="16" t="s">
        <v>380</v>
      </c>
      <c r="S76" s="15">
        <v>3</v>
      </c>
      <c r="T76" s="15" t="s">
        <v>129</v>
      </c>
      <c r="AE76" s="22">
        <v>76</v>
      </c>
      <c r="AF76" s="14" t="s">
        <v>533</v>
      </c>
      <c r="AG76" s="22" t="s">
        <v>463</v>
      </c>
      <c r="AH76" s="13" t="s">
        <v>466</v>
      </c>
      <c r="AJ76" s="55">
        <v>43174</v>
      </c>
      <c r="AK76" s="56" t="s">
        <v>768</v>
      </c>
      <c r="AL76" s="56">
        <v>11</v>
      </c>
      <c r="AN76" s="22" t="s">
        <v>943</v>
      </c>
      <c r="AO76" s="22" t="s">
        <v>12643</v>
      </c>
      <c r="AP76" s="90" t="s">
        <v>944</v>
      </c>
      <c r="AQ76" s="22" t="s">
        <v>566</v>
      </c>
      <c r="AR76" s="22" t="s">
        <v>12633</v>
      </c>
      <c r="AS76" s="56">
        <v>1.4</v>
      </c>
      <c r="AT76" s="89">
        <v>42794.673692129632</v>
      </c>
      <c r="AU76" s="22" t="s">
        <v>932</v>
      </c>
      <c r="AV76" s="22" t="s">
        <v>12634</v>
      </c>
    </row>
    <row r="77" spans="17:48" ht="12.75" customHeight="1" x14ac:dyDescent="0.3">
      <c r="Q77" s="15" t="s">
        <v>381</v>
      </c>
      <c r="R77" s="16" t="s">
        <v>312</v>
      </c>
      <c r="S77" s="15">
        <v>3</v>
      </c>
      <c r="T77" s="15" t="s">
        <v>218</v>
      </c>
      <c r="AE77" s="22">
        <v>77</v>
      </c>
      <c r="AF77" s="14" t="s">
        <v>534</v>
      </c>
      <c r="AG77" s="22" t="s">
        <v>463</v>
      </c>
      <c r="AH77" s="13" t="s">
        <v>466</v>
      </c>
      <c r="AJ77" s="55">
        <v>43175</v>
      </c>
      <c r="AK77" s="56" t="s">
        <v>768</v>
      </c>
      <c r="AL77" s="56">
        <v>11</v>
      </c>
      <c r="AN77" s="22" t="s">
        <v>945</v>
      </c>
      <c r="AO77" s="22" t="s">
        <v>12643</v>
      </c>
      <c r="AP77" s="90" t="s">
        <v>946</v>
      </c>
      <c r="AQ77" s="22" t="s">
        <v>800</v>
      </c>
      <c r="AR77" s="22" t="s">
        <v>783</v>
      </c>
      <c r="AS77" s="56">
        <v>0.8</v>
      </c>
      <c r="AT77" s="89">
        <v>42417.749699074076</v>
      </c>
      <c r="AU77" s="22" t="s">
        <v>947</v>
      </c>
      <c r="AV77" s="22" t="s">
        <v>12634</v>
      </c>
    </row>
    <row r="78" spans="17:48" ht="12.75" customHeight="1" x14ac:dyDescent="0.3">
      <c r="Q78" s="18" t="s">
        <v>382</v>
      </c>
      <c r="R78" s="19" t="s">
        <v>383</v>
      </c>
      <c r="S78" s="18">
        <v>3</v>
      </c>
      <c r="T78" s="18" t="s">
        <v>129</v>
      </c>
      <c r="AE78" s="22">
        <v>78</v>
      </c>
      <c r="AF78" s="14" t="s">
        <v>535</v>
      </c>
      <c r="AG78" s="22" t="s">
        <v>463</v>
      </c>
      <c r="AH78" s="13" t="s">
        <v>466</v>
      </c>
      <c r="AJ78" s="55">
        <v>43176</v>
      </c>
      <c r="AK78" s="56" t="s">
        <v>768</v>
      </c>
      <c r="AL78" s="56">
        <v>11</v>
      </c>
      <c r="AN78" s="22" t="s">
        <v>948</v>
      </c>
      <c r="AO78" s="22" t="s">
        <v>12643</v>
      </c>
      <c r="AP78" s="90" t="s">
        <v>949</v>
      </c>
      <c r="AQ78" s="22" t="s">
        <v>566</v>
      </c>
      <c r="AR78" s="22" t="s">
        <v>783</v>
      </c>
      <c r="AS78" s="56">
        <v>1</v>
      </c>
      <c r="AT78" s="89">
        <v>42760.730879629627</v>
      </c>
      <c r="AU78" s="22" t="s">
        <v>14967</v>
      </c>
      <c r="AV78" s="22" t="s">
        <v>12634</v>
      </c>
    </row>
    <row r="79" spans="17:48" ht="12.75" customHeight="1" x14ac:dyDescent="0.3">
      <c r="Q79" s="18" t="s">
        <v>384</v>
      </c>
      <c r="R79" s="19" t="s">
        <v>385</v>
      </c>
      <c r="S79" s="18">
        <v>3</v>
      </c>
      <c r="T79" s="18" t="s">
        <v>129</v>
      </c>
      <c r="AE79" s="22">
        <v>79</v>
      </c>
      <c r="AF79" s="14" t="s">
        <v>536</v>
      </c>
      <c r="AG79" s="22" t="s">
        <v>463</v>
      </c>
      <c r="AH79" s="13" t="s">
        <v>466</v>
      </c>
      <c r="AJ79" s="55">
        <v>43177</v>
      </c>
      <c r="AK79" s="56" t="s">
        <v>768</v>
      </c>
      <c r="AL79" s="56">
        <v>12</v>
      </c>
      <c r="AN79" s="22" t="s">
        <v>950</v>
      </c>
      <c r="AO79" s="22" t="s">
        <v>12643</v>
      </c>
      <c r="AP79" s="90" t="s">
        <v>951</v>
      </c>
      <c r="AQ79" s="22" t="s">
        <v>566</v>
      </c>
      <c r="AR79" s="22" t="s">
        <v>783</v>
      </c>
      <c r="AS79" s="56">
        <v>1</v>
      </c>
      <c r="AT79" s="89">
        <v>42760.730879629627</v>
      </c>
      <c r="AU79" s="22" t="s">
        <v>14967</v>
      </c>
      <c r="AV79" s="22" t="s">
        <v>12634</v>
      </c>
    </row>
    <row r="80" spans="17:48" ht="12.75" customHeight="1" x14ac:dyDescent="0.3">
      <c r="Q80" s="18" t="s">
        <v>386</v>
      </c>
      <c r="R80" s="19" t="s">
        <v>387</v>
      </c>
      <c r="S80" s="18">
        <v>3</v>
      </c>
      <c r="T80" s="18" t="s">
        <v>129</v>
      </c>
      <c r="AE80" s="22">
        <v>80</v>
      </c>
      <c r="AF80" s="14" t="s">
        <v>537</v>
      </c>
      <c r="AG80" s="22" t="s">
        <v>463</v>
      </c>
      <c r="AH80" s="13" t="s">
        <v>463</v>
      </c>
      <c r="AJ80" s="55">
        <v>43178</v>
      </c>
      <c r="AK80" s="56" t="s">
        <v>768</v>
      </c>
      <c r="AL80" s="56">
        <v>12</v>
      </c>
      <c r="AN80" s="22" t="s">
        <v>952</v>
      </c>
      <c r="AO80" s="22" t="s">
        <v>12643</v>
      </c>
      <c r="AP80" s="90" t="s">
        <v>953</v>
      </c>
      <c r="AQ80" s="22" t="s">
        <v>566</v>
      </c>
      <c r="AR80" s="22" t="s">
        <v>783</v>
      </c>
      <c r="AS80" s="56">
        <v>3.3</v>
      </c>
      <c r="AT80" s="89">
        <v>42080.400729166664</v>
      </c>
      <c r="AU80" s="22" t="s">
        <v>932</v>
      </c>
      <c r="AV80" s="22" t="s">
        <v>12634</v>
      </c>
    </row>
    <row r="81" spans="17:48" ht="12.75" customHeight="1" x14ac:dyDescent="0.3">
      <c r="Q81" s="11" t="s">
        <v>388</v>
      </c>
      <c r="R81" s="11" t="s">
        <v>388</v>
      </c>
      <c r="S81" s="11" t="s">
        <v>388</v>
      </c>
      <c r="T81" s="11" t="s">
        <v>388</v>
      </c>
      <c r="AE81" s="22">
        <v>81</v>
      </c>
      <c r="AF81" s="14" t="s">
        <v>538</v>
      </c>
      <c r="AG81" s="22" t="s">
        <v>465</v>
      </c>
      <c r="AH81" s="13" t="s">
        <v>463</v>
      </c>
      <c r="AJ81" s="55">
        <v>43179</v>
      </c>
      <c r="AK81" s="56" t="s">
        <v>768</v>
      </c>
      <c r="AL81" s="56">
        <v>12</v>
      </c>
      <c r="AN81" s="22" t="s">
        <v>954</v>
      </c>
      <c r="AO81" s="22" t="s">
        <v>12643</v>
      </c>
      <c r="AP81" s="90" t="s">
        <v>955</v>
      </c>
      <c r="AQ81" s="22" t="s">
        <v>566</v>
      </c>
      <c r="AR81" s="22" t="s">
        <v>12633</v>
      </c>
      <c r="AS81" s="56">
        <v>3.1</v>
      </c>
      <c r="AT81" s="89">
        <v>42773.526712962965</v>
      </c>
      <c r="AU81" s="22" t="s">
        <v>932</v>
      </c>
      <c r="AV81" s="22" t="s">
        <v>12634</v>
      </c>
    </row>
    <row r="82" spans="17:48" ht="12.75" customHeight="1" x14ac:dyDescent="0.3">
      <c r="AE82" s="22">
        <v>82</v>
      </c>
      <c r="AF82" s="14" t="s">
        <v>539</v>
      </c>
      <c r="AG82" s="22" t="s">
        <v>463</v>
      </c>
      <c r="AH82" s="13" t="s">
        <v>466</v>
      </c>
      <c r="AJ82" s="55">
        <v>43180</v>
      </c>
      <c r="AK82" s="56" t="s">
        <v>768</v>
      </c>
      <c r="AL82" s="56">
        <v>12</v>
      </c>
      <c r="AN82" s="22" t="s">
        <v>956</v>
      </c>
      <c r="AO82" s="22" t="s">
        <v>12643</v>
      </c>
      <c r="AP82" s="90" t="s">
        <v>957</v>
      </c>
      <c r="AQ82" s="22" t="s">
        <v>566</v>
      </c>
      <c r="AR82" s="22" t="s">
        <v>12633</v>
      </c>
      <c r="AS82" s="56">
        <v>1.5</v>
      </c>
      <c r="AT82" s="89">
        <v>42825.66233796296</v>
      </c>
      <c r="AU82" s="22" t="s">
        <v>932</v>
      </c>
      <c r="AV82" s="22" t="s">
        <v>12634</v>
      </c>
    </row>
    <row r="83" spans="17:48" ht="12.75" customHeight="1" x14ac:dyDescent="0.3">
      <c r="AE83" s="22">
        <v>83</v>
      </c>
      <c r="AF83" s="14" t="s">
        <v>540</v>
      </c>
      <c r="AG83" s="22" t="s">
        <v>463</v>
      </c>
      <c r="AH83" s="13" t="s">
        <v>466</v>
      </c>
      <c r="AJ83" s="55">
        <v>43181</v>
      </c>
      <c r="AK83" s="56" t="s">
        <v>768</v>
      </c>
      <c r="AL83" s="56">
        <v>12</v>
      </c>
      <c r="AN83" s="22" t="s">
        <v>958</v>
      </c>
      <c r="AO83" s="22" t="s">
        <v>12643</v>
      </c>
      <c r="AP83" s="90" t="s">
        <v>959</v>
      </c>
      <c r="AQ83" s="22" t="s">
        <v>566</v>
      </c>
      <c r="AR83" s="22" t="s">
        <v>783</v>
      </c>
      <c r="AS83" s="56">
        <v>1</v>
      </c>
      <c r="AT83" s="89">
        <v>42760.730879629627</v>
      </c>
      <c r="AU83" s="22" t="s">
        <v>14967</v>
      </c>
      <c r="AV83" s="22" t="s">
        <v>12634</v>
      </c>
    </row>
    <row r="84" spans="17:48" ht="12.75" customHeight="1" x14ac:dyDescent="0.3">
      <c r="AE84" s="22">
        <v>84</v>
      </c>
      <c r="AF84" s="14" t="s">
        <v>541</v>
      </c>
      <c r="AG84" s="22" t="s">
        <v>463</v>
      </c>
      <c r="AH84" s="13" t="s">
        <v>466</v>
      </c>
      <c r="AJ84" s="55">
        <v>43182</v>
      </c>
      <c r="AK84" s="56" t="s">
        <v>768</v>
      </c>
      <c r="AL84" s="56">
        <v>12</v>
      </c>
      <c r="AN84" s="22" t="s">
        <v>960</v>
      </c>
      <c r="AO84" s="22" t="s">
        <v>12643</v>
      </c>
      <c r="AP84" s="90" t="s">
        <v>961</v>
      </c>
      <c r="AQ84" s="22" t="s">
        <v>566</v>
      </c>
      <c r="AR84" s="22" t="s">
        <v>783</v>
      </c>
      <c r="AS84" s="56">
        <v>3.8</v>
      </c>
      <c r="AT84" s="89">
        <v>41676.456736111111</v>
      </c>
      <c r="AU84" s="22" t="s">
        <v>932</v>
      </c>
      <c r="AV84" s="22" t="s">
        <v>12634</v>
      </c>
    </row>
    <row r="85" spans="17:48" ht="12.75" customHeight="1" x14ac:dyDescent="0.3">
      <c r="AE85" s="22">
        <v>85</v>
      </c>
      <c r="AF85" s="14" t="s">
        <v>542</v>
      </c>
      <c r="AG85" s="22" t="s">
        <v>463</v>
      </c>
      <c r="AH85" s="13" t="s">
        <v>466</v>
      </c>
      <c r="AJ85" s="55">
        <v>43183</v>
      </c>
      <c r="AK85" s="56" t="s">
        <v>768</v>
      </c>
      <c r="AL85" s="56">
        <v>12</v>
      </c>
      <c r="AN85" s="22" t="s">
        <v>962</v>
      </c>
      <c r="AO85" s="22" t="s">
        <v>12643</v>
      </c>
      <c r="AP85" s="90" t="s">
        <v>963</v>
      </c>
      <c r="AQ85" s="22" t="s">
        <v>566</v>
      </c>
      <c r="AR85" s="22" t="s">
        <v>783</v>
      </c>
      <c r="AS85" s="56">
        <v>1</v>
      </c>
      <c r="AT85" s="89">
        <v>42760.730879629627</v>
      </c>
      <c r="AU85" s="22" t="s">
        <v>14967</v>
      </c>
      <c r="AV85" s="22" t="s">
        <v>12634</v>
      </c>
    </row>
    <row r="86" spans="17:48" ht="12.75" customHeight="1" x14ac:dyDescent="0.3">
      <c r="AE86" s="22">
        <v>86</v>
      </c>
      <c r="AF86" s="14" t="s">
        <v>400</v>
      </c>
      <c r="AG86" s="22" t="s">
        <v>463</v>
      </c>
      <c r="AH86" s="13" t="s">
        <v>463</v>
      </c>
      <c r="AJ86" s="55">
        <v>43184</v>
      </c>
      <c r="AK86" s="56" t="s">
        <v>768</v>
      </c>
      <c r="AL86" s="56">
        <v>13</v>
      </c>
      <c r="AN86" s="22" t="s">
        <v>964</v>
      </c>
      <c r="AO86" s="22" t="s">
        <v>12643</v>
      </c>
      <c r="AP86" s="90" t="s">
        <v>965</v>
      </c>
      <c r="AQ86" s="22" t="s">
        <v>566</v>
      </c>
      <c r="AR86" s="22" t="s">
        <v>12633</v>
      </c>
      <c r="AS86" s="56">
        <v>3.1</v>
      </c>
      <c r="AT86" s="89">
        <v>42773.526712962965</v>
      </c>
      <c r="AU86" s="22" t="s">
        <v>932</v>
      </c>
      <c r="AV86" s="22" t="s">
        <v>12634</v>
      </c>
    </row>
    <row r="87" spans="17:48" ht="12.75" customHeight="1" x14ac:dyDescent="0.3">
      <c r="AE87" s="22">
        <v>87</v>
      </c>
      <c r="AF87" s="14" t="s">
        <v>393</v>
      </c>
      <c r="AG87" s="22" t="s">
        <v>463</v>
      </c>
      <c r="AH87" s="13" t="s">
        <v>466</v>
      </c>
      <c r="AJ87" s="55">
        <v>43185</v>
      </c>
      <c r="AK87" s="56" t="s">
        <v>768</v>
      </c>
      <c r="AL87" s="56">
        <v>13</v>
      </c>
      <c r="AN87" s="22" t="s">
        <v>966</v>
      </c>
      <c r="AO87" s="22" t="s">
        <v>12643</v>
      </c>
      <c r="AP87" s="90" t="s">
        <v>967</v>
      </c>
      <c r="AQ87" s="22" t="s">
        <v>566</v>
      </c>
      <c r="AR87" s="22" t="s">
        <v>12633</v>
      </c>
      <c r="AS87" s="56">
        <v>3.1</v>
      </c>
      <c r="AT87" s="89">
        <v>42796.762453703705</v>
      </c>
      <c r="AU87" s="22" t="s">
        <v>932</v>
      </c>
      <c r="AV87" s="22" t="s">
        <v>12634</v>
      </c>
    </row>
    <row r="88" spans="17:48" ht="12.75" customHeight="1" x14ac:dyDescent="0.3">
      <c r="AE88" s="22">
        <v>88</v>
      </c>
      <c r="AF88" s="14" t="s">
        <v>397</v>
      </c>
      <c r="AG88" s="22" t="s">
        <v>463</v>
      </c>
      <c r="AH88" s="13" t="s">
        <v>463</v>
      </c>
      <c r="AJ88" s="55">
        <v>43186</v>
      </c>
      <c r="AK88" s="56" t="s">
        <v>768</v>
      </c>
      <c r="AL88" s="56">
        <v>13</v>
      </c>
      <c r="AN88" s="22" t="s">
        <v>968</v>
      </c>
      <c r="AO88" s="22" t="s">
        <v>12643</v>
      </c>
      <c r="AP88" s="90" t="s">
        <v>969</v>
      </c>
      <c r="AQ88" s="22" t="s">
        <v>566</v>
      </c>
      <c r="AR88" s="22" t="s">
        <v>783</v>
      </c>
      <c r="AS88" s="56">
        <v>23</v>
      </c>
      <c r="AT88" s="89">
        <v>41935.611875000002</v>
      </c>
      <c r="AU88" s="22" t="s">
        <v>932</v>
      </c>
      <c r="AV88" s="22" t="s">
        <v>12634</v>
      </c>
    </row>
    <row r="89" spans="17:48" ht="12.75" customHeight="1" x14ac:dyDescent="0.3">
      <c r="AE89" s="22">
        <v>89</v>
      </c>
      <c r="AF89" s="14" t="s">
        <v>543</v>
      </c>
      <c r="AG89" s="22" t="s">
        <v>463</v>
      </c>
      <c r="AH89" s="13" t="s">
        <v>466</v>
      </c>
      <c r="AJ89" s="55">
        <v>43187</v>
      </c>
      <c r="AK89" s="56" t="s">
        <v>768</v>
      </c>
      <c r="AL89" s="56">
        <v>13</v>
      </c>
      <c r="AN89" s="22" t="s">
        <v>970</v>
      </c>
      <c r="AO89" s="22" t="s">
        <v>12643</v>
      </c>
      <c r="AP89" s="90" t="s">
        <v>971</v>
      </c>
      <c r="AQ89" s="22" t="s">
        <v>566</v>
      </c>
      <c r="AR89" s="22" t="s">
        <v>783</v>
      </c>
      <c r="AS89" s="56">
        <v>1</v>
      </c>
      <c r="AT89" s="89">
        <v>42760.730879629627</v>
      </c>
      <c r="AU89" s="22" t="s">
        <v>14967</v>
      </c>
      <c r="AV89" s="22" t="s">
        <v>12634</v>
      </c>
    </row>
    <row r="90" spans="17:48" ht="12.75" customHeight="1" x14ac:dyDescent="0.3">
      <c r="AE90" s="22">
        <v>90</v>
      </c>
      <c r="AF90" s="14" t="s">
        <v>544</v>
      </c>
      <c r="AG90" s="22" t="s">
        <v>463</v>
      </c>
      <c r="AH90" s="13" t="s">
        <v>466</v>
      </c>
      <c r="AJ90" s="55">
        <v>43188</v>
      </c>
      <c r="AK90" s="56" t="s">
        <v>768</v>
      </c>
      <c r="AL90" s="56">
        <v>13</v>
      </c>
      <c r="AN90" s="22" t="s">
        <v>972</v>
      </c>
      <c r="AO90" s="22" t="s">
        <v>12643</v>
      </c>
      <c r="AP90" s="90" t="s">
        <v>973</v>
      </c>
      <c r="AQ90" s="22" t="s">
        <v>566</v>
      </c>
      <c r="AR90" s="22" t="s">
        <v>783</v>
      </c>
      <c r="AS90" s="56">
        <v>1</v>
      </c>
      <c r="AT90" s="89">
        <v>42760.730879629627</v>
      </c>
      <c r="AU90" s="22" t="s">
        <v>14967</v>
      </c>
      <c r="AV90" s="22" t="s">
        <v>12634</v>
      </c>
    </row>
    <row r="91" spans="17:48" ht="12.75" customHeight="1" x14ac:dyDescent="0.3">
      <c r="AE91" s="22">
        <v>91</v>
      </c>
      <c r="AF91" s="14" t="s">
        <v>545</v>
      </c>
      <c r="AG91" s="22" t="s">
        <v>463</v>
      </c>
      <c r="AH91" s="13" t="s">
        <v>466</v>
      </c>
      <c r="AJ91" s="55">
        <v>43189</v>
      </c>
      <c r="AK91" s="56" t="s">
        <v>768</v>
      </c>
      <c r="AL91" s="56">
        <v>13</v>
      </c>
      <c r="AN91" s="22" t="s">
        <v>974</v>
      </c>
      <c r="AO91" s="22" t="s">
        <v>12643</v>
      </c>
      <c r="AP91" s="90" t="s">
        <v>975</v>
      </c>
      <c r="AQ91" s="22" t="s">
        <v>566</v>
      </c>
      <c r="AR91" s="22" t="s">
        <v>783</v>
      </c>
      <c r="AS91" s="56">
        <v>1.32</v>
      </c>
      <c r="AT91" s="89">
        <v>42685.616956018515</v>
      </c>
      <c r="AU91" s="22" t="s">
        <v>932</v>
      </c>
      <c r="AV91" s="22" t="s">
        <v>12634</v>
      </c>
    </row>
    <row r="92" spans="17:48" ht="12.75" customHeight="1" x14ac:dyDescent="0.3">
      <c r="AE92" s="22">
        <v>92</v>
      </c>
      <c r="AF92" s="14" t="s">
        <v>546</v>
      </c>
      <c r="AG92" s="22" t="s">
        <v>463</v>
      </c>
      <c r="AH92" s="13" t="s">
        <v>466</v>
      </c>
      <c r="AJ92" s="55">
        <v>43190</v>
      </c>
      <c r="AK92" s="56" t="s">
        <v>768</v>
      </c>
      <c r="AL92" s="56">
        <v>13</v>
      </c>
      <c r="AN92" s="22" t="s">
        <v>976</v>
      </c>
      <c r="AO92" s="22" t="s">
        <v>12643</v>
      </c>
      <c r="AP92" s="90" t="s">
        <v>977</v>
      </c>
      <c r="AQ92" s="22" t="s">
        <v>566</v>
      </c>
      <c r="AR92" s="22" t="s">
        <v>783</v>
      </c>
      <c r="AS92" s="56">
        <v>1</v>
      </c>
      <c r="AT92" s="89">
        <v>42760.730879629627</v>
      </c>
      <c r="AU92" s="22" t="s">
        <v>14967</v>
      </c>
      <c r="AV92" s="22" t="s">
        <v>12634</v>
      </c>
    </row>
    <row r="93" spans="17:48" ht="12.75" customHeight="1" x14ac:dyDescent="0.3">
      <c r="AE93" s="22">
        <v>93</v>
      </c>
      <c r="AF93" s="14" t="s">
        <v>547</v>
      </c>
      <c r="AG93" s="22" t="s">
        <v>463</v>
      </c>
      <c r="AH93" s="13" t="s">
        <v>466</v>
      </c>
      <c r="AJ93" s="55">
        <v>43191</v>
      </c>
      <c r="AK93" s="56" t="s">
        <v>769</v>
      </c>
      <c r="AL93" s="56">
        <v>14</v>
      </c>
      <c r="AN93" s="22" t="s">
        <v>978</v>
      </c>
      <c r="AO93" s="22" t="s">
        <v>12643</v>
      </c>
      <c r="AP93" s="90" t="s">
        <v>979</v>
      </c>
      <c r="AQ93" s="22" t="s">
        <v>566</v>
      </c>
      <c r="AR93" s="22" t="s">
        <v>783</v>
      </c>
      <c r="AS93" s="56">
        <v>1</v>
      </c>
      <c r="AT93" s="89">
        <v>41606.401747685188</v>
      </c>
      <c r="AU93" s="22" t="s">
        <v>932</v>
      </c>
      <c r="AV93" s="22" t="s">
        <v>12634</v>
      </c>
    </row>
    <row r="94" spans="17:48" ht="12.75" customHeight="1" x14ac:dyDescent="0.3">
      <c r="AE94" s="22">
        <v>94</v>
      </c>
      <c r="AF94" s="14" t="s">
        <v>548</v>
      </c>
      <c r="AG94" s="22" t="s">
        <v>463</v>
      </c>
      <c r="AH94" s="13" t="s">
        <v>466</v>
      </c>
      <c r="AJ94" s="55">
        <v>43192</v>
      </c>
      <c r="AK94" s="56" t="s">
        <v>769</v>
      </c>
      <c r="AL94" s="56">
        <v>14</v>
      </c>
      <c r="AN94" s="22" t="s">
        <v>980</v>
      </c>
      <c r="AO94" s="22" t="s">
        <v>12643</v>
      </c>
      <c r="AP94" s="90" t="s">
        <v>981</v>
      </c>
      <c r="AQ94" s="22" t="s">
        <v>800</v>
      </c>
      <c r="AR94" s="22" t="s">
        <v>783</v>
      </c>
      <c r="AS94" s="56">
        <v>18.8</v>
      </c>
      <c r="AT94" s="89">
        <v>41625.452928240738</v>
      </c>
      <c r="AU94" s="22" t="s">
        <v>982</v>
      </c>
      <c r="AV94" s="22" t="s">
        <v>12634</v>
      </c>
    </row>
    <row r="95" spans="17:48" ht="12.75" customHeight="1" x14ac:dyDescent="0.3">
      <c r="AE95" s="22">
        <v>95</v>
      </c>
      <c r="AF95" s="14" t="s">
        <v>549</v>
      </c>
      <c r="AG95" s="22" t="s">
        <v>463</v>
      </c>
      <c r="AH95" s="13" t="s">
        <v>466</v>
      </c>
      <c r="AJ95" s="55">
        <v>43193</v>
      </c>
      <c r="AK95" s="56" t="s">
        <v>769</v>
      </c>
      <c r="AL95" s="56">
        <v>14</v>
      </c>
      <c r="AN95" s="22" t="s">
        <v>983</v>
      </c>
      <c r="AO95" s="22" t="s">
        <v>12643</v>
      </c>
      <c r="AP95" s="90" t="s">
        <v>984</v>
      </c>
      <c r="AQ95" s="22" t="s">
        <v>566</v>
      </c>
      <c r="AR95" s="22" t="s">
        <v>783</v>
      </c>
      <c r="AS95" s="56">
        <v>1</v>
      </c>
      <c r="AT95" s="89">
        <v>42760.730879629627</v>
      </c>
      <c r="AU95" s="22" t="s">
        <v>14967</v>
      </c>
      <c r="AV95" s="22" t="s">
        <v>12634</v>
      </c>
    </row>
    <row r="96" spans="17:48" ht="12.75" customHeight="1" x14ac:dyDescent="0.3">
      <c r="AE96" s="22">
        <v>96</v>
      </c>
      <c r="AF96" s="14" t="s">
        <v>550</v>
      </c>
      <c r="AG96" s="22" t="s">
        <v>465</v>
      </c>
      <c r="AH96" s="13" t="s">
        <v>466</v>
      </c>
      <c r="AJ96" s="55">
        <v>43194</v>
      </c>
      <c r="AK96" s="56" t="s">
        <v>769</v>
      </c>
      <c r="AL96" s="56">
        <v>14</v>
      </c>
      <c r="AN96" s="22" t="s">
        <v>985</v>
      </c>
      <c r="AO96" s="22" t="s">
        <v>12643</v>
      </c>
      <c r="AP96" s="90" t="s">
        <v>986</v>
      </c>
      <c r="AQ96" s="22" t="s">
        <v>566</v>
      </c>
      <c r="AR96" s="22" t="s">
        <v>783</v>
      </c>
      <c r="AS96" s="56">
        <v>1</v>
      </c>
      <c r="AT96" s="89">
        <v>42760.730879629627</v>
      </c>
      <c r="AU96" s="22" t="s">
        <v>14967</v>
      </c>
      <c r="AV96" s="22" t="s">
        <v>12634</v>
      </c>
    </row>
    <row r="97" spans="31:48" ht="12.75" customHeight="1" x14ac:dyDescent="0.3">
      <c r="AE97" s="22">
        <v>97</v>
      </c>
      <c r="AF97" s="14" t="s">
        <v>551</v>
      </c>
      <c r="AG97" s="22" t="s">
        <v>463</v>
      </c>
      <c r="AH97" s="13" t="s">
        <v>466</v>
      </c>
      <c r="AJ97" s="55">
        <v>43195</v>
      </c>
      <c r="AK97" s="56" t="s">
        <v>769</v>
      </c>
      <c r="AL97" s="56">
        <v>14</v>
      </c>
      <c r="AN97" s="22" t="s">
        <v>987</v>
      </c>
      <c r="AO97" s="22" t="s">
        <v>12643</v>
      </c>
      <c r="AP97" s="90" t="s">
        <v>988</v>
      </c>
      <c r="AQ97" s="22" t="s">
        <v>566</v>
      </c>
      <c r="AR97" s="22" t="s">
        <v>783</v>
      </c>
      <c r="AS97" s="56">
        <v>1</v>
      </c>
      <c r="AT97" s="89">
        <v>42760.730879629627</v>
      </c>
      <c r="AU97" s="22" t="s">
        <v>14967</v>
      </c>
      <c r="AV97" s="22" t="s">
        <v>12634</v>
      </c>
    </row>
    <row r="98" spans="31:48" ht="12.75" customHeight="1" x14ac:dyDescent="0.3">
      <c r="AE98" s="22">
        <v>98</v>
      </c>
      <c r="AF98" s="14" t="s">
        <v>552</v>
      </c>
      <c r="AG98" s="22" t="s">
        <v>463</v>
      </c>
      <c r="AH98" s="13" t="s">
        <v>466</v>
      </c>
      <c r="AJ98" s="55">
        <v>43196</v>
      </c>
      <c r="AK98" s="56" t="s">
        <v>769</v>
      </c>
      <c r="AL98" s="56">
        <v>14</v>
      </c>
      <c r="AN98" s="22" t="s">
        <v>989</v>
      </c>
      <c r="AO98" s="22" t="s">
        <v>12643</v>
      </c>
      <c r="AP98" s="90" t="s">
        <v>990</v>
      </c>
      <c r="AQ98" s="22" t="s">
        <v>566</v>
      </c>
      <c r="AR98" s="22" t="s">
        <v>783</v>
      </c>
      <c r="AS98" s="56">
        <v>1.5</v>
      </c>
      <c r="AT98" s="89">
        <v>42170.699224537035</v>
      </c>
      <c r="AU98" s="22" t="s">
        <v>787</v>
      </c>
      <c r="AV98" s="22" t="s">
        <v>12634</v>
      </c>
    </row>
    <row r="99" spans="31:48" ht="12.75" customHeight="1" x14ac:dyDescent="0.3">
      <c r="AE99" s="22">
        <v>99</v>
      </c>
      <c r="AF99" s="14" t="s">
        <v>553</v>
      </c>
      <c r="AG99" s="22" t="s">
        <v>463</v>
      </c>
      <c r="AH99" s="13" t="s">
        <v>466</v>
      </c>
      <c r="AJ99" s="55">
        <v>43197</v>
      </c>
      <c r="AK99" s="56" t="s">
        <v>769</v>
      </c>
      <c r="AL99" s="56">
        <v>14</v>
      </c>
      <c r="AN99" s="22" t="s">
        <v>991</v>
      </c>
      <c r="AO99" s="22" t="s">
        <v>12643</v>
      </c>
      <c r="AP99" s="90" t="s">
        <v>992</v>
      </c>
      <c r="AQ99" s="22" t="s">
        <v>581</v>
      </c>
      <c r="AR99" s="22" t="s">
        <v>783</v>
      </c>
      <c r="AS99" s="56">
        <v>1</v>
      </c>
      <c r="AT99" s="89">
        <v>42760.730879629627</v>
      </c>
      <c r="AU99" s="22" t="s">
        <v>14967</v>
      </c>
      <c r="AV99" s="22" t="s">
        <v>12634</v>
      </c>
    </row>
    <row r="100" spans="31:48" ht="12.75" customHeight="1" x14ac:dyDescent="0.3">
      <c r="AE100" s="22">
        <v>100</v>
      </c>
      <c r="AF100" s="14" t="s">
        <v>554</v>
      </c>
      <c r="AG100" s="22" t="s">
        <v>463</v>
      </c>
      <c r="AH100" s="13" t="s">
        <v>466</v>
      </c>
      <c r="AJ100" s="55">
        <v>43198</v>
      </c>
      <c r="AK100" s="56" t="s">
        <v>769</v>
      </c>
      <c r="AL100" s="56">
        <v>15</v>
      </c>
      <c r="AN100" s="22" t="s">
        <v>993</v>
      </c>
      <c r="AO100" s="22" t="s">
        <v>12643</v>
      </c>
      <c r="AP100" s="90" t="s">
        <v>994</v>
      </c>
      <c r="AQ100" s="22" t="s">
        <v>581</v>
      </c>
      <c r="AR100" s="22" t="s">
        <v>783</v>
      </c>
      <c r="AS100" s="56">
        <v>1</v>
      </c>
      <c r="AT100" s="89">
        <v>42760.730879629627</v>
      </c>
      <c r="AU100" s="22" t="s">
        <v>14967</v>
      </c>
      <c r="AV100" s="22" t="s">
        <v>12634</v>
      </c>
    </row>
    <row r="101" spans="31:48" ht="12.75" customHeight="1" x14ac:dyDescent="0.3">
      <c r="AE101" s="22">
        <v>101</v>
      </c>
      <c r="AF101" s="14" t="s">
        <v>555</v>
      </c>
      <c r="AG101" s="22" t="s">
        <v>463</v>
      </c>
      <c r="AH101" s="13" t="s">
        <v>466</v>
      </c>
      <c r="AJ101" s="55">
        <v>43199</v>
      </c>
      <c r="AK101" s="56" t="s">
        <v>769</v>
      </c>
      <c r="AL101" s="56">
        <v>15</v>
      </c>
      <c r="AN101" s="22" t="s">
        <v>995</v>
      </c>
      <c r="AO101" s="22" t="s">
        <v>12643</v>
      </c>
      <c r="AP101" s="90" t="s">
        <v>996</v>
      </c>
      <c r="AQ101" s="22" t="s">
        <v>581</v>
      </c>
      <c r="AR101" s="22" t="s">
        <v>783</v>
      </c>
      <c r="AS101" s="56">
        <v>1</v>
      </c>
      <c r="AT101" s="89">
        <v>42760.730879629627</v>
      </c>
      <c r="AU101" s="22" t="s">
        <v>14967</v>
      </c>
      <c r="AV101" s="22" t="s">
        <v>12634</v>
      </c>
    </row>
    <row r="102" spans="31:48" ht="12.75" customHeight="1" x14ac:dyDescent="0.3">
      <c r="AE102" s="22">
        <v>102</v>
      </c>
      <c r="AF102" s="14" t="s">
        <v>556</v>
      </c>
      <c r="AG102" s="22" t="s">
        <v>463</v>
      </c>
      <c r="AH102" s="13" t="s">
        <v>466</v>
      </c>
      <c r="AJ102" s="55">
        <v>43200</v>
      </c>
      <c r="AK102" s="56" t="s">
        <v>769</v>
      </c>
      <c r="AL102" s="56">
        <v>15</v>
      </c>
      <c r="AN102" s="22" t="s">
        <v>997</v>
      </c>
      <c r="AO102" s="22" t="s">
        <v>12643</v>
      </c>
      <c r="AP102" s="90" t="s">
        <v>998</v>
      </c>
      <c r="AQ102" s="22" t="s">
        <v>566</v>
      </c>
      <c r="AR102" s="22" t="s">
        <v>783</v>
      </c>
      <c r="AS102" s="56">
        <v>1</v>
      </c>
      <c r="AT102" s="89">
        <v>42760.730879629627</v>
      </c>
      <c r="AU102" s="22" t="s">
        <v>14972</v>
      </c>
      <c r="AV102" s="22" t="s">
        <v>12634</v>
      </c>
    </row>
    <row r="103" spans="31:48" ht="12.75" customHeight="1" x14ac:dyDescent="0.3">
      <c r="AE103" s="22">
        <v>103</v>
      </c>
      <c r="AF103" s="14" t="s">
        <v>557</v>
      </c>
      <c r="AG103" s="22" t="s">
        <v>463</v>
      </c>
      <c r="AH103" s="13" t="s">
        <v>466</v>
      </c>
      <c r="AJ103" s="55">
        <v>43201</v>
      </c>
      <c r="AK103" s="56" t="s">
        <v>769</v>
      </c>
      <c r="AL103" s="56">
        <v>15</v>
      </c>
      <c r="AN103" s="22" t="s">
        <v>999</v>
      </c>
      <c r="AO103" s="22" t="s">
        <v>12643</v>
      </c>
      <c r="AP103" s="90" t="s">
        <v>1000</v>
      </c>
      <c r="AQ103" s="22" t="s">
        <v>566</v>
      </c>
      <c r="AR103" s="22" t="s">
        <v>783</v>
      </c>
      <c r="AS103" s="56">
        <v>1</v>
      </c>
      <c r="AT103" s="89">
        <v>42760.730879629627</v>
      </c>
      <c r="AU103" s="22" t="s">
        <v>14972</v>
      </c>
      <c r="AV103" s="22" t="s">
        <v>12634</v>
      </c>
    </row>
    <row r="104" spans="31:48" ht="12.75" customHeight="1" x14ac:dyDescent="0.3">
      <c r="AE104" s="22">
        <v>104</v>
      </c>
      <c r="AF104" s="14" t="s">
        <v>558</v>
      </c>
      <c r="AG104" s="22" t="s">
        <v>465</v>
      </c>
      <c r="AH104" s="13" t="s">
        <v>466</v>
      </c>
      <c r="AJ104" s="55">
        <v>43202</v>
      </c>
      <c r="AK104" s="56" t="s">
        <v>769</v>
      </c>
      <c r="AL104" s="56">
        <v>15</v>
      </c>
      <c r="AN104" s="22" t="s">
        <v>1001</v>
      </c>
      <c r="AO104" s="22" t="s">
        <v>12643</v>
      </c>
      <c r="AP104" s="90" t="s">
        <v>1002</v>
      </c>
      <c r="AQ104" s="22" t="s">
        <v>566</v>
      </c>
      <c r="AR104" s="22" t="s">
        <v>783</v>
      </c>
      <c r="AS104" s="56">
        <v>1</v>
      </c>
      <c r="AT104" s="89">
        <v>42760.730879629627</v>
      </c>
      <c r="AU104" s="22" t="s">
        <v>14972</v>
      </c>
      <c r="AV104" s="22" t="s">
        <v>12634</v>
      </c>
    </row>
    <row r="105" spans="31:48" ht="12.75" customHeight="1" x14ac:dyDescent="0.3">
      <c r="AE105" s="22">
        <v>105</v>
      </c>
      <c r="AF105" s="14" t="s">
        <v>559</v>
      </c>
      <c r="AG105" s="22" t="s">
        <v>463</v>
      </c>
      <c r="AH105" s="13" t="s">
        <v>466</v>
      </c>
      <c r="AJ105" s="55">
        <v>43203</v>
      </c>
      <c r="AK105" s="56" t="s">
        <v>769</v>
      </c>
      <c r="AL105" s="56">
        <v>15</v>
      </c>
      <c r="AN105" s="22" t="s">
        <v>1003</v>
      </c>
      <c r="AO105" s="22" t="s">
        <v>12643</v>
      </c>
      <c r="AP105" s="90" t="s">
        <v>1004</v>
      </c>
      <c r="AQ105" s="22" t="s">
        <v>530</v>
      </c>
      <c r="AR105" s="22" t="s">
        <v>783</v>
      </c>
      <c r="AS105" s="56">
        <v>1</v>
      </c>
      <c r="AT105" s="89">
        <v>41778.415983796294</v>
      </c>
      <c r="AU105" s="22" t="s">
        <v>851</v>
      </c>
      <c r="AV105" s="22" t="s">
        <v>12634</v>
      </c>
    </row>
    <row r="106" spans="31:48" ht="12.75" customHeight="1" x14ac:dyDescent="0.3">
      <c r="AE106" s="22">
        <v>106</v>
      </c>
      <c r="AF106" s="14" t="s">
        <v>560</v>
      </c>
      <c r="AG106" s="22" t="s">
        <v>463</v>
      </c>
      <c r="AH106" s="13" t="s">
        <v>466</v>
      </c>
      <c r="AJ106" s="55">
        <v>43204</v>
      </c>
      <c r="AK106" s="56" t="s">
        <v>769</v>
      </c>
      <c r="AL106" s="56">
        <v>15</v>
      </c>
      <c r="AN106" s="22" t="s">
        <v>1005</v>
      </c>
      <c r="AO106" s="22" t="s">
        <v>12643</v>
      </c>
      <c r="AP106" s="90" t="s">
        <v>1006</v>
      </c>
      <c r="AQ106" s="22" t="s">
        <v>530</v>
      </c>
      <c r="AR106" s="22" t="s">
        <v>783</v>
      </c>
      <c r="AS106" s="56">
        <v>1</v>
      </c>
      <c r="AT106" s="89">
        <v>42760.730879629627</v>
      </c>
      <c r="AU106" s="22" t="s">
        <v>14972</v>
      </c>
      <c r="AV106" s="22" t="s">
        <v>12634</v>
      </c>
    </row>
    <row r="107" spans="31:48" ht="12.75" customHeight="1" x14ac:dyDescent="0.3">
      <c r="AE107" s="22">
        <v>107</v>
      </c>
      <c r="AF107" s="14" t="s">
        <v>561</v>
      </c>
      <c r="AG107" s="22" t="s">
        <v>463</v>
      </c>
      <c r="AH107" s="13" t="s">
        <v>466</v>
      </c>
      <c r="AJ107" s="55">
        <v>43205</v>
      </c>
      <c r="AK107" s="56" t="s">
        <v>769</v>
      </c>
      <c r="AL107" s="56">
        <v>16</v>
      </c>
      <c r="AN107" s="22" t="s">
        <v>1007</v>
      </c>
      <c r="AO107" s="22" t="s">
        <v>12643</v>
      </c>
      <c r="AP107" s="90" t="s">
        <v>1008</v>
      </c>
      <c r="AQ107" s="22" t="s">
        <v>566</v>
      </c>
      <c r="AR107" s="22" t="s">
        <v>783</v>
      </c>
      <c r="AS107" s="56">
        <v>1</v>
      </c>
      <c r="AT107" s="89">
        <v>42760.730879629627</v>
      </c>
      <c r="AU107" s="22" t="s">
        <v>14972</v>
      </c>
      <c r="AV107" s="22" t="s">
        <v>12634</v>
      </c>
    </row>
    <row r="108" spans="31:48" ht="12.75" customHeight="1" x14ac:dyDescent="0.3">
      <c r="AE108" s="22">
        <v>108</v>
      </c>
      <c r="AF108" s="14" t="s">
        <v>562</v>
      </c>
      <c r="AG108" s="22" t="s">
        <v>463</v>
      </c>
      <c r="AH108" s="13" t="s">
        <v>463</v>
      </c>
      <c r="AJ108" s="55">
        <v>43206</v>
      </c>
      <c r="AK108" s="56" t="s">
        <v>769</v>
      </c>
      <c r="AL108" s="56">
        <v>16</v>
      </c>
      <c r="AN108" s="22" t="s">
        <v>1009</v>
      </c>
      <c r="AO108" s="22" t="s">
        <v>12643</v>
      </c>
      <c r="AP108" s="90" t="s">
        <v>1010</v>
      </c>
      <c r="AQ108" s="22" t="s">
        <v>566</v>
      </c>
      <c r="AR108" s="22" t="s">
        <v>783</v>
      </c>
      <c r="AS108" s="56">
        <v>1</v>
      </c>
      <c r="AT108" s="89">
        <v>42760.730879629627</v>
      </c>
      <c r="AU108" s="22" t="s">
        <v>14972</v>
      </c>
      <c r="AV108" s="22" t="s">
        <v>12634</v>
      </c>
    </row>
    <row r="109" spans="31:48" ht="12.75" customHeight="1" x14ac:dyDescent="0.3">
      <c r="AE109" s="22">
        <v>109</v>
      </c>
      <c r="AF109" s="14" t="s">
        <v>563</v>
      </c>
      <c r="AG109" s="22" t="s">
        <v>463</v>
      </c>
      <c r="AH109" s="13" t="s">
        <v>466</v>
      </c>
      <c r="AJ109" s="55">
        <v>43207</v>
      </c>
      <c r="AK109" s="56" t="s">
        <v>769</v>
      </c>
      <c r="AL109" s="56">
        <v>16</v>
      </c>
      <c r="AN109" s="22" t="s">
        <v>1011</v>
      </c>
      <c r="AO109" s="22" t="s">
        <v>12643</v>
      </c>
      <c r="AP109" s="90" t="s">
        <v>1012</v>
      </c>
      <c r="AQ109" s="22" t="s">
        <v>566</v>
      </c>
      <c r="AR109" s="22" t="s">
        <v>783</v>
      </c>
      <c r="AS109" s="56">
        <v>1</v>
      </c>
      <c r="AT109" s="89">
        <v>42760.730879629627</v>
      </c>
      <c r="AU109" s="22" t="s">
        <v>14972</v>
      </c>
      <c r="AV109" s="22" t="s">
        <v>12634</v>
      </c>
    </row>
    <row r="110" spans="31:48" ht="12.75" customHeight="1" x14ac:dyDescent="0.3">
      <c r="AE110" s="22">
        <v>110</v>
      </c>
      <c r="AF110" s="14" t="s">
        <v>564</v>
      </c>
      <c r="AG110" s="22" t="s">
        <v>463</v>
      </c>
      <c r="AH110" s="13" t="s">
        <v>466</v>
      </c>
      <c r="AJ110" s="55">
        <v>43208</v>
      </c>
      <c r="AK110" s="56" t="s">
        <v>769</v>
      </c>
      <c r="AL110" s="56">
        <v>16</v>
      </c>
      <c r="AN110" s="22" t="s">
        <v>1013</v>
      </c>
      <c r="AO110" s="22" t="s">
        <v>12643</v>
      </c>
      <c r="AP110" s="90" t="s">
        <v>1014</v>
      </c>
      <c r="AQ110" s="22" t="s">
        <v>566</v>
      </c>
      <c r="AR110" s="22" t="s">
        <v>783</v>
      </c>
      <c r="AS110" s="56">
        <v>0.9</v>
      </c>
      <c r="AT110" s="89">
        <v>41778.415983796294</v>
      </c>
      <c r="AU110" s="22" t="s">
        <v>851</v>
      </c>
      <c r="AV110" s="22" t="s">
        <v>12634</v>
      </c>
    </row>
    <row r="111" spans="31:48" ht="12.75" customHeight="1" x14ac:dyDescent="0.3">
      <c r="AE111" s="22">
        <v>111</v>
      </c>
      <c r="AF111" s="14" t="s">
        <v>565</v>
      </c>
      <c r="AG111" s="22" t="s">
        <v>463</v>
      </c>
      <c r="AH111" s="13" t="s">
        <v>466</v>
      </c>
      <c r="AJ111" s="55">
        <v>43209</v>
      </c>
      <c r="AK111" s="56" t="s">
        <v>769</v>
      </c>
      <c r="AL111" s="56">
        <v>16</v>
      </c>
      <c r="AN111" s="22" t="s">
        <v>1015</v>
      </c>
      <c r="AO111" s="22" t="s">
        <v>12643</v>
      </c>
      <c r="AP111" s="90" t="s">
        <v>1016</v>
      </c>
      <c r="AQ111" s="22" t="s">
        <v>581</v>
      </c>
      <c r="AR111" s="22" t="s">
        <v>783</v>
      </c>
      <c r="AS111" s="56">
        <v>14.16</v>
      </c>
      <c r="AT111" s="89">
        <v>42342.755902777775</v>
      </c>
      <c r="AU111" s="22" t="s">
        <v>1017</v>
      </c>
      <c r="AV111" s="22" t="s">
        <v>12634</v>
      </c>
    </row>
    <row r="112" spans="31:48" ht="12.75" customHeight="1" x14ac:dyDescent="0.3">
      <c r="AE112" s="22">
        <v>112</v>
      </c>
      <c r="AF112" s="14" t="s">
        <v>566</v>
      </c>
      <c r="AG112" s="22" t="s">
        <v>463</v>
      </c>
      <c r="AH112" s="13" t="s">
        <v>466</v>
      </c>
      <c r="AJ112" s="55">
        <v>43210</v>
      </c>
      <c r="AK112" s="56" t="s">
        <v>769</v>
      </c>
      <c r="AL112" s="56">
        <v>16</v>
      </c>
      <c r="AN112" s="22" t="s">
        <v>1018</v>
      </c>
      <c r="AO112" s="22" t="s">
        <v>12643</v>
      </c>
      <c r="AP112" s="90" t="s">
        <v>1019</v>
      </c>
      <c r="AQ112" s="22" t="s">
        <v>581</v>
      </c>
      <c r="AR112" s="22" t="s">
        <v>783</v>
      </c>
      <c r="AS112" s="56">
        <v>1</v>
      </c>
      <c r="AT112" s="89">
        <v>42760.730879629627</v>
      </c>
      <c r="AU112" s="22" t="s">
        <v>14972</v>
      </c>
      <c r="AV112" s="22" t="s">
        <v>12634</v>
      </c>
    </row>
    <row r="113" spans="31:48" ht="12.75" customHeight="1" x14ac:dyDescent="0.3">
      <c r="AE113" s="22">
        <v>113</v>
      </c>
      <c r="AF113" s="14" t="s">
        <v>567</v>
      </c>
      <c r="AG113" s="22" t="s">
        <v>463</v>
      </c>
      <c r="AH113" s="13" t="s">
        <v>466</v>
      </c>
      <c r="AJ113" s="55">
        <v>43211</v>
      </c>
      <c r="AK113" s="56" t="s">
        <v>769</v>
      </c>
      <c r="AL113" s="56">
        <v>16</v>
      </c>
      <c r="AN113" s="22" t="s">
        <v>1020</v>
      </c>
      <c r="AO113" s="22" t="s">
        <v>12643</v>
      </c>
      <c r="AP113" s="90" t="s">
        <v>1021</v>
      </c>
      <c r="AQ113" s="22" t="s">
        <v>566</v>
      </c>
      <c r="AR113" s="22" t="s">
        <v>783</v>
      </c>
      <c r="AS113" s="56">
        <v>1</v>
      </c>
      <c r="AT113" s="89">
        <v>42760.730879629627</v>
      </c>
      <c r="AU113" s="22" t="s">
        <v>14972</v>
      </c>
      <c r="AV113" s="22" t="s">
        <v>12634</v>
      </c>
    </row>
    <row r="114" spans="31:48" ht="12.75" customHeight="1" x14ac:dyDescent="0.3">
      <c r="AE114" s="22">
        <v>114</v>
      </c>
      <c r="AF114" s="14" t="s">
        <v>568</v>
      </c>
      <c r="AG114" s="22" t="s">
        <v>463</v>
      </c>
      <c r="AH114" s="13" t="s">
        <v>466</v>
      </c>
      <c r="AJ114" s="55">
        <v>43212</v>
      </c>
      <c r="AK114" s="56" t="s">
        <v>769</v>
      </c>
      <c r="AL114" s="56">
        <v>17</v>
      </c>
      <c r="AN114" s="22" t="s">
        <v>1022</v>
      </c>
      <c r="AO114" s="22" t="s">
        <v>12643</v>
      </c>
      <c r="AP114" s="90" t="s">
        <v>1023</v>
      </c>
      <c r="AQ114" s="22" t="s">
        <v>581</v>
      </c>
      <c r="AR114" s="22" t="s">
        <v>783</v>
      </c>
      <c r="AS114" s="56">
        <v>1</v>
      </c>
      <c r="AT114" s="89">
        <v>42760.730879629627</v>
      </c>
      <c r="AU114" s="22" t="s">
        <v>14967</v>
      </c>
      <c r="AV114" s="22" t="s">
        <v>12634</v>
      </c>
    </row>
    <row r="115" spans="31:48" ht="12.75" customHeight="1" x14ac:dyDescent="0.3">
      <c r="AE115" s="22">
        <v>115</v>
      </c>
      <c r="AF115" s="14" t="s">
        <v>569</v>
      </c>
      <c r="AG115" s="22" t="s">
        <v>463</v>
      </c>
      <c r="AH115" s="13" t="s">
        <v>463</v>
      </c>
      <c r="AJ115" s="55">
        <v>43213</v>
      </c>
      <c r="AK115" s="56" t="s">
        <v>769</v>
      </c>
      <c r="AL115" s="56">
        <v>17</v>
      </c>
      <c r="AN115" s="22" t="s">
        <v>1024</v>
      </c>
      <c r="AO115" s="22" t="s">
        <v>12643</v>
      </c>
      <c r="AP115" s="90" t="s">
        <v>1025</v>
      </c>
      <c r="AQ115" s="22" t="s">
        <v>566</v>
      </c>
      <c r="AR115" s="22" t="s">
        <v>783</v>
      </c>
      <c r="AS115" s="56">
        <v>1</v>
      </c>
      <c r="AT115" s="89">
        <v>42760.730879629627</v>
      </c>
      <c r="AU115" s="22" t="s">
        <v>14971</v>
      </c>
      <c r="AV115" s="22" t="s">
        <v>12634</v>
      </c>
    </row>
    <row r="116" spans="31:48" ht="12.75" customHeight="1" x14ac:dyDescent="0.3">
      <c r="AE116" s="22">
        <v>116</v>
      </c>
      <c r="AF116" s="14" t="s">
        <v>570</v>
      </c>
      <c r="AG116" s="22" t="s">
        <v>463</v>
      </c>
      <c r="AH116" s="13" t="s">
        <v>466</v>
      </c>
      <c r="AJ116" s="55">
        <v>43214</v>
      </c>
      <c r="AK116" s="56" t="s">
        <v>769</v>
      </c>
      <c r="AL116" s="56">
        <v>17</v>
      </c>
      <c r="AN116" s="22" t="s">
        <v>1026</v>
      </c>
      <c r="AO116" s="22" t="s">
        <v>12643</v>
      </c>
      <c r="AP116" s="90" t="s">
        <v>1027</v>
      </c>
      <c r="AQ116" s="22" t="s">
        <v>566</v>
      </c>
      <c r="AR116" s="22" t="s">
        <v>783</v>
      </c>
      <c r="AS116" s="56">
        <v>1</v>
      </c>
      <c r="AT116" s="89">
        <v>42760.730879629627</v>
      </c>
      <c r="AU116" s="22" t="s">
        <v>14971</v>
      </c>
      <c r="AV116" s="22" t="s">
        <v>12634</v>
      </c>
    </row>
    <row r="117" spans="31:48" ht="12.75" customHeight="1" x14ac:dyDescent="0.3">
      <c r="AE117" s="22">
        <v>117</v>
      </c>
      <c r="AF117" s="14" t="s">
        <v>571</v>
      </c>
      <c r="AG117" s="22" t="s">
        <v>463</v>
      </c>
      <c r="AH117" s="13" t="s">
        <v>466</v>
      </c>
      <c r="AJ117" s="55">
        <v>43215</v>
      </c>
      <c r="AK117" s="56" t="s">
        <v>769</v>
      </c>
      <c r="AL117" s="56">
        <v>17</v>
      </c>
      <c r="AN117" s="22" t="s">
        <v>1028</v>
      </c>
      <c r="AO117" s="22" t="s">
        <v>12643</v>
      </c>
      <c r="AP117" s="90" t="s">
        <v>1029</v>
      </c>
      <c r="AQ117" s="22" t="s">
        <v>1030</v>
      </c>
      <c r="AR117" s="22" t="s">
        <v>783</v>
      </c>
      <c r="AS117" s="56">
        <v>18.309999999999999</v>
      </c>
      <c r="AT117" s="89">
        <v>42394.433194444442</v>
      </c>
      <c r="AU117" s="22" t="s">
        <v>1031</v>
      </c>
      <c r="AV117" s="22" t="s">
        <v>12634</v>
      </c>
    </row>
    <row r="118" spans="31:48" ht="12.75" customHeight="1" x14ac:dyDescent="0.3">
      <c r="AE118" s="22">
        <v>118</v>
      </c>
      <c r="AF118" s="14" t="s">
        <v>572</v>
      </c>
      <c r="AG118" s="22" t="s">
        <v>465</v>
      </c>
      <c r="AH118" s="13" t="s">
        <v>466</v>
      </c>
      <c r="AJ118" s="55">
        <v>43216</v>
      </c>
      <c r="AK118" s="56" t="s">
        <v>769</v>
      </c>
      <c r="AL118" s="56">
        <v>17</v>
      </c>
      <c r="AN118" s="22" t="s">
        <v>1032</v>
      </c>
      <c r="AO118" s="22" t="s">
        <v>12643</v>
      </c>
      <c r="AP118" s="90" t="s">
        <v>1033</v>
      </c>
      <c r="AQ118" s="22" t="s">
        <v>566</v>
      </c>
      <c r="AR118" s="22" t="s">
        <v>783</v>
      </c>
      <c r="AS118" s="56">
        <v>1</v>
      </c>
      <c r="AT118" s="89">
        <v>42760.730879629627</v>
      </c>
      <c r="AU118" s="22" t="s">
        <v>14973</v>
      </c>
      <c r="AV118" s="22" t="s">
        <v>12634</v>
      </c>
    </row>
    <row r="119" spans="31:48" ht="12.75" customHeight="1" x14ac:dyDescent="0.3">
      <c r="AE119" s="22">
        <v>119</v>
      </c>
      <c r="AF119" s="14" t="s">
        <v>573</v>
      </c>
      <c r="AG119" s="22" t="s">
        <v>465</v>
      </c>
      <c r="AH119" s="13" t="s">
        <v>466</v>
      </c>
      <c r="AJ119" s="55">
        <v>43217</v>
      </c>
      <c r="AK119" s="56" t="s">
        <v>769</v>
      </c>
      <c r="AL119" s="56">
        <v>17</v>
      </c>
      <c r="AN119" s="22" t="s">
        <v>1034</v>
      </c>
      <c r="AO119" s="22" t="s">
        <v>12643</v>
      </c>
      <c r="AP119" s="90" t="s">
        <v>1035</v>
      </c>
      <c r="AQ119" s="22" t="s">
        <v>566</v>
      </c>
      <c r="AR119" s="22" t="s">
        <v>783</v>
      </c>
      <c r="AS119" s="56">
        <v>1.2</v>
      </c>
      <c r="AT119" s="89">
        <v>42215.532743055555</v>
      </c>
      <c r="AU119" s="22" t="s">
        <v>1031</v>
      </c>
      <c r="AV119" s="22" t="s">
        <v>12634</v>
      </c>
    </row>
    <row r="120" spans="31:48" ht="12.75" customHeight="1" x14ac:dyDescent="0.3">
      <c r="AE120" s="22">
        <v>120</v>
      </c>
      <c r="AF120" s="14" t="s">
        <v>574</v>
      </c>
      <c r="AG120" s="22" t="s">
        <v>463</v>
      </c>
      <c r="AH120" s="13" t="s">
        <v>466</v>
      </c>
      <c r="AJ120" s="55">
        <v>43218</v>
      </c>
      <c r="AK120" s="56" t="s">
        <v>769</v>
      </c>
      <c r="AL120" s="56">
        <v>17</v>
      </c>
      <c r="AN120" s="22" t="s">
        <v>1036</v>
      </c>
      <c r="AO120" s="22" t="s">
        <v>12643</v>
      </c>
      <c r="AP120" s="90" t="s">
        <v>1037</v>
      </c>
      <c r="AQ120" s="22" t="s">
        <v>566</v>
      </c>
      <c r="AR120" s="22" t="s">
        <v>783</v>
      </c>
      <c r="AS120" s="56">
        <v>2.5</v>
      </c>
      <c r="AT120" s="89">
        <v>42656.456828703704</v>
      </c>
      <c r="AU120" s="22" t="s">
        <v>1031</v>
      </c>
      <c r="AV120" s="22" t="s">
        <v>12634</v>
      </c>
    </row>
    <row r="121" spans="31:48" ht="12.75" customHeight="1" x14ac:dyDescent="0.3">
      <c r="AE121" s="22">
        <v>121</v>
      </c>
      <c r="AF121" s="14" t="s">
        <v>575</v>
      </c>
      <c r="AG121" s="22" t="s">
        <v>465</v>
      </c>
      <c r="AH121" s="13" t="s">
        <v>466</v>
      </c>
      <c r="AJ121" s="55">
        <v>43219</v>
      </c>
      <c r="AK121" s="56" t="s">
        <v>769</v>
      </c>
      <c r="AL121" s="56">
        <v>18</v>
      </c>
      <c r="AN121" s="22" t="s">
        <v>1038</v>
      </c>
      <c r="AO121" s="22" t="s">
        <v>12643</v>
      </c>
      <c r="AP121" s="90" t="s">
        <v>1039</v>
      </c>
      <c r="AQ121" s="22" t="s">
        <v>566</v>
      </c>
      <c r="AR121" s="22" t="s">
        <v>783</v>
      </c>
      <c r="AS121" s="56">
        <v>1</v>
      </c>
      <c r="AT121" s="89">
        <v>42760.730879629627</v>
      </c>
      <c r="AU121" s="22" t="s">
        <v>14973</v>
      </c>
      <c r="AV121" s="22" t="s">
        <v>12634</v>
      </c>
    </row>
    <row r="122" spans="31:48" ht="12.75" customHeight="1" x14ac:dyDescent="0.3">
      <c r="AE122" s="22">
        <v>123</v>
      </c>
      <c r="AF122" s="14" t="s">
        <v>576</v>
      </c>
      <c r="AG122" s="22" t="s">
        <v>465</v>
      </c>
      <c r="AH122" s="13" t="s">
        <v>466</v>
      </c>
      <c r="AJ122" s="55">
        <v>43220</v>
      </c>
      <c r="AK122" s="56" t="s">
        <v>769</v>
      </c>
      <c r="AL122" s="56">
        <v>18</v>
      </c>
      <c r="AN122" s="22" t="s">
        <v>1040</v>
      </c>
      <c r="AO122" s="22" t="s">
        <v>12643</v>
      </c>
      <c r="AP122" s="90" t="s">
        <v>1041</v>
      </c>
      <c r="AQ122" s="22" t="s">
        <v>566</v>
      </c>
      <c r="AR122" s="22" t="s">
        <v>12633</v>
      </c>
      <c r="AS122" s="56">
        <v>6.3</v>
      </c>
      <c r="AT122" s="89">
        <v>42873.369722222225</v>
      </c>
      <c r="AU122" s="22" t="s">
        <v>1031</v>
      </c>
      <c r="AV122" s="22" t="s">
        <v>12634</v>
      </c>
    </row>
    <row r="123" spans="31:48" ht="12.75" customHeight="1" x14ac:dyDescent="0.3">
      <c r="AE123" s="22">
        <v>124</v>
      </c>
      <c r="AF123" s="14" t="s">
        <v>577</v>
      </c>
      <c r="AG123" s="22" t="s">
        <v>465</v>
      </c>
      <c r="AH123" s="13" t="s">
        <v>466</v>
      </c>
      <c r="AJ123" s="55">
        <v>43221</v>
      </c>
      <c r="AK123" s="56" t="s">
        <v>770</v>
      </c>
      <c r="AL123" s="56">
        <v>18</v>
      </c>
      <c r="AN123" s="22" t="s">
        <v>1042</v>
      </c>
      <c r="AO123" s="22" t="s">
        <v>12643</v>
      </c>
      <c r="AP123" s="90" t="s">
        <v>1043</v>
      </c>
      <c r="AQ123" s="22" t="s">
        <v>566</v>
      </c>
      <c r="AR123" s="22" t="s">
        <v>783</v>
      </c>
      <c r="AS123" s="56">
        <v>7.5</v>
      </c>
      <c r="AT123" s="89">
        <v>42143.370798611111</v>
      </c>
      <c r="AU123" s="22" t="s">
        <v>1044</v>
      </c>
      <c r="AV123" s="22" t="s">
        <v>12634</v>
      </c>
    </row>
    <row r="124" spans="31:48" ht="12.75" customHeight="1" x14ac:dyDescent="0.3">
      <c r="AE124" s="22">
        <v>125</v>
      </c>
      <c r="AF124" s="14" t="s">
        <v>578</v>
      </c>
      <c r="AG124" s="22" t="s">
        <v>465</v>
      </c>
      <c r="AH124" s="13" t="s">
        <v>466</v>
      </c>
      <c r="AJ124" s="55">
        <v>43222</v>
      </c>
      <c r="AK124" s="56" t="s">
        <v>770</v>
      </c>
      <c r="AL124" s="56">
        <v>18</v>
      </c>
      <c r="AN124" s="22" t="s">
        <v>1045</v>
      </c>
      <c r="AO124" s="22" t="s">
        <v>12643</v>
      </c>
      <c r="AP124" s="90" t="s">
        <v>1046</v>
      </c>
      <c r="AQ124" s="22" t="s">
        <v>566</v>
      </c>
      <c r="AR124" s="22" t="s">
        <v>12633</v>
      </c>
      <c r="AS124" s="56">
        <v>19.600000000000001</v>
      </c>
      <c r="AT124" s="89">
        <v>42873.369722222225</v>
      </c>
      <c r="AU124" s="22" t="s">
        <v>1031</v>
      </c>
      <c r="AV124" s="22" t="s">
        <v>12634</v>
      </c>
    </row>
    <row r="125" spans="31:48" ht="12.75" customHeight="1" x14ac:dyDescent="0.3">
      <c r="AE125" s="22">
        <v>126</v>
      </c>
      <c r="AF125" s="14" t="s">
        <v>579</v>
      </c>
      <c r="AG125" s="22" t="s">
        <v>465</v>
      </c>
      <c r="AH125" s="13" t="s">
        <v>466</v>
      </c>
      <c r="AJ125" s="55">
        <v>43223</v>
      </c>
      <c r="AK125" s="56" t="s">
        <v>770</v>
      </c>
      <c r="AL125" s="56">
        <v>18</v>
      </c>
      <c r="AN125" s="22" t="s">
        <v>1047</v>
      </c>
      <c r="AO125" s="22" t="s">
        <v>12643</v>
      </c>
      <c r="AP125" s="90" t="s">
        <v>1048</v>
      </c>
      <c r="AQ125" s="22" t="s">
        <v>566</v>
      </c>
      <c r="AR125" s="22" t="s">
        <v>783</v>
      </c>
      <c r="AS125" s="56">
        <v>18</v>
      </c>
      <c r="AT125" s="89">
        <v>41775.622384259259</v>
      </c>
      <c r="AU125" s="22" t="s">
        <v>1031</v>
      </c>
      <c r="AV125" s="22" t="s">
        <v>12634</v>
      </c>
    </row>
    <row r="126" spans="31:48" ht="12.75" customHeight="1" x14ac:dyDescent="0.3">
      <c r="AE126" s="22">
        <v>127</v>
      </c>
      <c r="AF126" s="14" t="s">
        <v>580</v>
      </c>
      <c r="AG126" s="22" t="s">
        <v>463</v>
      </c>
      <c r="AH126" s="13" t="s">
        <v>466</v>
      </c>
      <c r="AJ126" s="55">
        <v>43224</v>
      </c>
      <c r="AK126" s="56" t="s">
        <v>770</v>
      </c>
      <c r="AL126" s="56">
        <v>18</v>
      </c>
      <c r="AN126" s="22" t="s">
        <v>1049</v>
      </c>
      <c r="AO126" s="22" t="s">
        <v>12643</v>
      </c>
      <c r="AP126" s="90" t="s">
        <v>1050</v>
      </c>
      <c r="AQ126" s="22" t="s">
        <v>566</v>
      </c>
      <c r="AR126" s="22" t="s">
        <v>783</v>
      </c>
      <c r="AS126" s="56">
        <v>7</v>
      </c>
      <c r="AT126" s="89">
        <v>42002.760243055556</v>
      </c>
      <c r="AU126" s="22" t="s">
        <v>1031</v>
      </c>
      <c r="AV126" s="22" t="s">
        <v>12634</v>
      </c>
    </row>
    <row r="127" spans="31:48" ht="12.75" customHeight="1" x14ac:dyDescent="0.3">
      <c r="AE127" s="22">
        <v>128</v>
      </c>
      <c r="AF127" s="14" t="s">
        <v>581</v>
      </c>
      <c r="AG127" s="22" t="s">
        <v>463</v>
      </c>
      <c r="AH127" s="13" t="s">
        <v>466</v>
      </c>
      <c r="AJ127" s="55">
        <v>43225</v>
      </c>
      <c r="AK127" s="56" t="s">
        <v>770</v>
      </c>
      <c r="AL127" s="56">
        <v>18</v>
      </c>
      <c r="AN127" s="22" t="s">
        <v>1051</v>
      </c>
      <c r="AO127" s="22" t="s">
        <v>12643</v>
      </c>
      <c r="AP127" s="90" t="s">
        <v>1052</v>
      </c>
      <c r="AQ127" s="22" t="s">
        <v>566</v>
      </c>
      <c r="AR127" s="22" t="s">
        <v>783</v>
      </c>
      <c r="AS127" s="56">
        <v>75</v>
      </c>
      <c r="AT127" s="89">
        <v>41946.588310185187</v>
      </c>
      <c r="AU127" s="22" t="s">
        <v>1031</v>
      </c>
      <c r="AV127" s="22" t="s">
        <v>12634</v>
      </c>
    </row>
    <row r="128" spans="31:48" ht="12.75" customHeight="1" x14ac:dyDescent="0.3">
      <c r="AE128" s="22">
        <v>129</v>
      </c>
      <c r="AF128" s="14" t="s">
        <v>582</v>
      </c>
      <c r="AG128" s="22" t="s">
        <v>463</v>
      </c>
      <c r="AH128" s="13" t="s">
        <v>466</v>
      </c>
      <c r="AJ128" s="55">
        <v>43226</v>
      </c>
      <c r="AK128" s="56" t="s">
        <v>770</v>
      </c>
      <c r="AL128" s="56">
        <v>19</v>
      </c>
      <c r="AN128" s="22" t="s">
        <v>1053</v>
      </c>
      <c r="AO128" s="22" t="s">
        <v>12643</v>
      </c>
      <c r="AP128" s="90" t="s">
        <v>1054</v>
      </c>
      <c r="AQ128" s="22" t="s">
        <v>566</v>
      </c>
      <c r="AR128" s="22" t="s">
        <v>783</v>
      </c>
      <c r="AS128" s="56">
        <v>4.9000000000000004</v>
      </c>
      <c r="AT128" s="89">
        <v>41999.814108796294</v>
      </c>
      <c r="AU128" s="22" t="s">
        <v>1031</v>
      </c>
      <c r="AV128" s="22" t="s">
        <v>12634</v>
      </c>
    </row>
    <row r="129" spans="31:48" ht="12.75" customHeight="1" x14ac:dyDescent="0.3">
      <c r="AE129" s="22">
        <v>130</v>
      </c>
      <c r="AF129" s="14" t="s">
        <v>583</v>
      </c>
      <c r="AG129" s="22" t="s">
        <v>463</v>
      </c>
      <c r="AH129" s="13" t="s">
        <v>466</v>
      </c>
      <c r="AJ129" s="55">
        <v>43227</v>
      </c>
      <c r="AK129" s="56" t="s">
        <v>770</v>
      </c>
      <c r="AL129" s="56">
        <v>19</v>
      </c>
      <c r="AN129" s="22" t="s">
        <v>1055</v>
      </c>
      <c r="AO129" s="22" t="s">
        <v>12643</v>
      </c>
      <c r="AP129" s="90" t="s">
        <v>1056</v>
      </c>
      <c r="AQ129" s="22" t="s">
        <v>566</v>
      </c>
      <c r="AR129" s="22" t="s">
        <v>12633</v>
      </c>
      <c r="AS129" s="56">
        <v>9.4</v>
      </c>
      <c r="AT129" s="89">
        <v>42817.422939814816</v>
      </c>
      <c r="AU129" s="22" t="s">
        <v>1031</v>
      </c>
      <c r="AV129" s="22" t="s">
        <v>12634</v>
      </c>
    </row>
    <row r="130" spans="31:48" ht="12.75" customHeight="1" x14ac:dyDescent="0.3">
      <c r="AE130" s="22">
        <v>131</v>
      </c>
      <c r="AF130" s="14" t="s">
        <v>584</v>
      </c>
      <c r="AG130" s="22" t="s">
        <v>465</v>
      </c>
      <c r="AH130" s="13" t="s">
        <v>466</v>
      </c>
      <c r="AJ130" s="55">
        <v>43228</v>
      </c>
      <c r="AK130" s="56" t="s">
        <v>770</v>
      </c>
      <c r="AL130" s="56">
        <v>19</v>
      </c>
      <c r="AN130" s="22" t="s">
        <v>1057</v>
      </c>
      <c r="AO130" s="22" t="s">
        <v>12643</v>
      </c>
      <c r="AP130" s="90" t="s">
        <v>1058</v>
      </c>
      <c r="AQ130" s="22" t="s">
        <v>800</v>
      </c>
      <c r="AR130" s="22" t="s">
        <v>783</v>
      </c>
      <c r="AS130" s="56">
        <v>1</v>
      </c>
      <c r="AT130" s="89">
        <v>42760.730879629627</v>
      </c>
      <c r="AU130" s="22" t="s">
        <v>14973</v>
      </c>
      <c r="AV130" s="22" t="s">
        <v>12634</v>
      </c>
    </row>
    <row r="131" spans="31:48" ht="12.75" customHeight="1" x14ac:dyDescent="0.3">
      <c r="AE131" s="22">
        <v>132</v>
      </c>
      <c r="AF131" s="14" t="s">
        <v>585</v>
      </c>
      <c r="AG131" s="22" t="s">
        <v>465</v>
      </c>
      <c r="AH131" s="13" t="s">
        <v>466</v>
      </c>
      <c r="AJ131" s="55">
        <v>43229</v>
      </c>
      <c r="AK131" s="56" t="s">
        <v>770</v>
      </c>
      <c r="AL131" s="56">
        <v>19</v>
      </c>
      <c r="AN131" s="22" t="s">
        <v>1059</v>
      </c>
      <c r="AO131" s="22" t="s">
        <v>12643</v>
      </c>
      <c r="AP131" s="90" t="s">
        <v>1060</v>
      </c>
      <c r="AQ131" s="22" t="s">
        <v>566</v>
      </c>
      <c r="AR131" s="22" t="s">
        <v>12633</v>
      </c>
      <c r="AS131" s="56">
        <v>18.2</v>
      </c>
      <c r="AT131" s="89">
        <v>42873.369722222225</v>
      </c>
      <c r="AU131" s="22" t="s">
        <v>1031</v>
      </c>
      <c r="AV131" s="22" t="s">
        <v>12634</v>
      </c>
    </row>
    <row r="132" spans="31:48" ht="12.75" customHeight="1" x14ac:dyDescent="0.3">
      <c r="AE132" s="22">
        <v>133</v>
      </c>
      <c r="AF132" s="14" t="s">
        <v>586</v>
      </c>
      <c r="AG132" s="22" t="s">
        <v>463</v>
      </c>
      <c r="AH132" s="13" t="s">
        <v>466</v>
      </c>
      <c r="AJ132" s="55">
        <v>43230</v>
      </c>
      <c r="AK132" s="56" t="s">
        <v>770</v>
      </c>
      <c r="AL132" s="56">
        <v>19</v>
      </c>
      <c r="AN132" s="22" t="s">
        <v>1061</v>
      </c>
      <c r="AO132" s="22" t="s">
        <v>12643</v>
      </c>
      <c r="AP132" s="90" t="s">
        <v>1062</v>
      </c>
      <c r="AQ132" s="22" t="s">
        <v>566</v>
      </c>
      <c r="AR132" s="22" t="s">
        <v>783</v>
      </c>
      <c r="AS132" s="56">
        <v>1</v>
      </c>
      <c r="AT132" s="89">
        <v>42760.730879629627</v>
      </c>
      <c r="AU132" s="22" t="s">
        <v>14973</v>
      </c>
      <c r="AV132" s="22" t="s">
        <v>12634</v>
      </c>
    </row>
    <row r="133" spans="31:48" ht="12.75" customHeight="1" x14ac:dyDescent="0.3">
      <c r="AE133" s="22">
        <v>134</v>
      </c>
      <c r="AF133" s="14" t="s">
        <v>587</v>
      </c>
      <c r="AG133" s="22" t="s">
        <v>463</v>
      </c>
      <c r="AH133" s="13" t="s">
        <v>466</v>
      </c>
      <c r="AJ133" s="55">
        <v>43231</v>
      </c>
      <c r="AK133" s="56" t="s">
        <v>770</v>
      </c>
      <c r="AL133" s="56">
        <v>19</v>
      </c>
      <c r="AN133" s="22" t="s">
        <v>1063</v>
      </c>
      <c r="AO133" s="22" t="s">
        <v>12643</v>
      </c>
      <c r="AP133" s="90" t="s">
        <v>1064</v>
      </c>
      <c r="AQ133" s="22" t="s">
        <v>566</v>
      </c>
      <c r="AR133" s="22" t="s">
        <v>783</v>
      </c>
      <c r="AS133" s="56">
        <v>1</v>
      </c>
      <c r="AT133" s="89">
        <v>42760.730879629627</v>
      </c>
      <c r="AU133" s="22" t="s">
        <v>14973</v>
      </c>
      <c r="AV133" s="22" t="s">
        <v>12634</v>
      </c>
    </row>
    <row r="134" spans="31:48" ht="12.75" customHeight="1" x14ac:dyDescent="0.3">
      <c r="AE134" s="22">
        <v>135</v>
      </c>
      <c r="AF134" s="14" t="s">
        <v>588</v>
      </c>
      <c r="AG134" s="22" t="s">
        <v>463</v>
      </c>
      <c r="AH134" s="13" t="s">
        <v>466</v>
      </c>
      <c r="AJ134" s="55">
        <v>43232</v>
      </c>
      <c r="AK134" s="56" t="s">
        <v>770</v>
      </c>
      <c r="AL134" s="56">
        <v>19</v>
      </c>
      <c r="AN134" s="22" t="s">
        <v>1065</v>
      </c>
      <c r="AO134" s="22" t="s">
        <v>12643</v>
      </c>
      <c r="AP134" s="90" t="s">
        <v>1066</v>
      </c>
      <c r="AQ134" s="22" t="s">
        <v>566</v>
      </c>
      <c r="AR134" s="22" t="s">
        <v>783</v>
      </c>
      <c r="AS134" s="56">
        <v>1</v>
      </c>
      <c r="AT134" s="89">
        <v>42760.730879629627</v>
      </c>
      <c r="AU134" s="22" t="s">
        <v>14973</v>
      </c>
      <c r="AV134" s="22" t="s">
        <v>12634</v>
      </c>
    </row>
    <row r="135" spans="31:48" ht="12.75" customHeight="1" x14ac:dyDescent="0.3">
      <c r="AE135" s="22">
        <v>136</v>
      </c>
      <c r="AF135" s="14" t="s">
        <v>589</v>
      </c>
      <c r="AG135" s="22" t="s">
        <v>463</v>
      </c>
      <c r="AH135" s="13" t="s">
        <v>466</v>
      </c>
      <c r="AJ135" s="55">
        <v>43233</v>
      </c>
      <c r="AK135" s="56" t="s">
        <v>770</v>
      </c>
      <c r="AL135" s="56">
        <v>20</v>
      </c>
      <c r="AN135" s="22" t="s">
        <v>1067</v>
      </c>
      <c r="AO135" s="22" t="s">
        <v>12643</v>
      </c>
      <c r="AP135" s="90" t="s">
        <v>1068</v>
      </c>
      <c r="AQ135" s="22" t="s">
        <v>1030</v>
      </c>
      <c r="AR135" s="22" t="s">
        <v>783</v>
      </c>
      <c r="AS135" s="56">
        <v>1</v>
      </c>
      <c r="AT135" s="89">
        <v>42760.730879629627</v>
      </c>
      <c r="AU135" s="22" t="s">
        <v>14973</v>
      </c>
      <c r="AV135" s="22" t="s">
        <v>12634</v>
      </c>
    </row>
    <row r="136" spans="31:48" ht="12.75" customHeight="1" x14ac:dyDescent="0.3">
      <c r="AE136" s="22">
        <v>137</v>
      </c>
      <c r="AF136" s="14" t="s">
        <v>590</v>
      </c>
      <c r="AG136" s="22" t="s">
        <v>463</v>
      </c>
      <c r="AH136" s="13" t="s">
        <v>466</v>
      </c>
      <c r="AJ136" s="55">
        <v>43234</v>
      </c>
      <c r="AK136" s="56" t="s">
        <v>770</v>
      </c>
      <c r="AL136" s="56">
        <v>20</v>
      </c>
      <c r="AN136" s="22" t="s">
        <v>1069</v>
      </c>
      <c r="AO136" s="22" t="s">
        <v>12643</v>
      </c>
      <c r="AP136" s="90" t="s">
        <v>1070</v>
      </c>
      <c r="AQ136" s="22" t="s">
        <v>566</v>
      </c>
      <c r="AR136" s="22" t="s">
        <v>783</v>
      </c>
      <c r="AS136" s="56">
        <v>1</v>
      </c>
      <c r="AT136" s="89">
        <v>42760.730879629627</v>
      </c>
      <c r="AU136" s="22" t="s">
        <v>14973</v>
      </c>
      <c r="AV136" s="22" t="s">
        <v>12634</v>
      </c>
    </row>
    <row r="137" spans="31:48" ht="12.75" customHeight="1" x14ac:dyDescent="0.3">
      <c r="AE137" s="22">
        <v>138</v>
      </c>
      <c r="AF137" s="14" t="s">
        <v>591</v>
      </c>
      <c r="AG137" s="22" t="s">
        <v>463</v>
      </c>
      <c r="AH137" s="13" t="s">
        <v>466</v>
      </c>
      <c r="AJ137" s="55">
        <v>43235</v>
      </c>
      <c r="AK137" s="56" t="s">
        <v>770</v>
      </c>
      <c r="AL137" s="56">
        <v>20</v>
      </c>
      <c r="AN137" s="22" t="s">
        <v>1071</v>
      </c>
      <c r="AO137" s="22" t="s">
        <v>12643</v>
      </c>
      <c r="AP137" s="90" t="s">
        <v>1072</v>
      </c>
      <c r="AQ137" s="22" t="s">
        <v>566</v>
      </c>
      <c r="AR137" s="22" t="s">
        <v>783</v>
      </c>
      <c r="AS137" s="56">
        <v>1</v>
      </c>
      <c r="AT137" s="89">
        <v>42760.730879629627</v>
      </c>
      <c r="AU137" s="22" t="s">
        <v>14973</v>
      </c>
      <c r="AV137" s="22" t="s">
        <v>12634</v>
      </c>
    </row>
    <row r="138" spans="31:48" ht="12.75" customHeight="1" x14ac:dyDescent="0.3">
      <c r="AE138" s="22">
        <v>139</v>
      </c>
      <c r="AF138" s="14" t="s">
        <v>592</v>
      </c>
      <c r="AG138" s="22" t="s">
        <v>463</v>
      </c>
      <c r="AH138" s="13" t="s">
        <v>466</v>
      </c>
      <c r="AJ138" s="55">
        <v>43236</v>
      </c>
      <c r="AK138" s="56" t="s">
        <v>770</v>
      </c>
      <c r="AL138" s="56">
        <v>20</v>
      </c>
      <c r="AN138" s="22" t="s">
        <v>1073</v>
      </c>
      <c r="AO138" s="22" t="s">
        <v>12643</v>
      </c>
      <c r="AP138" s="90" t="s">
        <v>1074</v>
      </c>
      <c r="AQ138" s="22" t="s">
        <v>566</v>
      </c>
      <c r="AR138" s="22" t="s">
        <v>783</v>
      </c>
      <c r="AS138" s="56">
        <v>1</v>
      </c>
      <c r="AT138" s="89">
        <v>42760.730879629627</v>
      </c>
      <c r="AU138" s="22" t="s">
        <v>14973</v>
      </c>
      <c r="AV138" s="22" t="s">
        <v>12634</v>
      </c>
    </row>
    <row r="139" spans="31:48" ht="12.75" customHeight="1" x14ac:dyDescent="0.3">
      <c r="AE139" s="22">
        <v>140</v>
      </c>
      <c r="AF139" s="14" t="s">
        <v>593</v>
      </c>
      <c r="AG139" s="22" t="s">
        <v>463</v>
      </c>
      <c r="AH139" s="13" t="s">
        <v>463</v>
      </c>
      <c r="AJ139" s="55">
        <v>43237</v>
      </c>
      <c r="AK139" s="56" t="s">
        <v>770</v>
      </c>
      <c r="AL139" s="56">
        <v>20</v>
      </c>
      <c r="AN139" s="22" t="s">
        <v>1075</v>
      </c>
      <c r="AO139" s="22" t="s">
        <v>12643</v>
      </c>
      <c r="AP139" s="90" t="s">
        <v>1076</v>
      </c>
      <c r="AQ139" s="22" t="s">
        <v>566</v>
      </c>
      <c r="AR139" s="22" t="s">
        <v>783</v>
      </c>
      <c r="AS139" s="56">
        <v>1</v>
      </c>
      <c r="AT139" s="89">
        <v>42760.730879629627</v>
      </c>
      <c r="AU139" s="22" t="s">
        <v>14973</v>
      </c>
      <c r="AV139" s="22" t="s">
        <v>12634</v>
      </c>
    </row>
    <row r="140" spans="31:48" ht="12.75" customHeight="1" x14ac:dyDescent="0.3">
      <c r="AE140" s="22">
        <v>141</v>
      </c>
      <c r="AF140" s="14" t="s">
        <v>594</v>
      </c>
      <c r="AG140" s="22" t="s">
        <v>463</v>
      </c>
      <c r="AH140" s="13" t="s">
        <v>466</v>
      </c>
      <c r="AJ140" s="55">
        <v>43238</v>
      </c>
      <c r="AK140" s="56" t="s">
        <v>770</v>
      </c>
      <c r="AL140" s="56">
        <v>20</v>
      </c>
      <c r="AN140" s="22" t="s">
        <v>1077</v>
      </c>
      <c r="AO140" s="22" t="s">
        <v>12643</v>
      </c>
      <c r="AP140" s="90" t="s">
        <v>1078</v>
      </c>
      <c r="AQ140" s="22" t="s">
        <v>566</v>
      </c>
      <c r="AR140" s="22" t="s">
        <v>783</v>
      </c>
      <c r="AS140" s="56">
        <v>1</v>
      </c>
      <c r="AT140" s="89">
        <v>42760.730879629627</v>
      </c>
      <c r="AU140" s="22" t="s">
        <v>14973</v>
      </c>
      <c r="AV140" s="22" t="s">
        <v>12634</v>
      </c>
    </row>
    <row r="141" spans="31:48" ht="12.75" customHeight="1" x14ac:dyDescent="0.3">
      <c r="AE141" s="22">
        <v>142</v>
      </c>
      <c r="AF141" s="14" t="s">
        <v>595</v>
      </c>
      <c r="AG141" s="22" t="s">
        <v>463</v>
      </c>
      <c r="AH141" s="13" t="s">
        <v>466</v>
      </c>
      <c r="AJ141" s="55">
        <v>43239</v>
      </c>
      <c r="AK141" s="56" t="s">
        <v>770</v>
      </c>
      <c r="AL141" s="56">
        <v>20</v>
      </c>
      <c r="AN141" s="22" t="s">
        <v>1079</v>
      </c>
      <c r="AO141" s="22" t="s">
        <v>12643</v>
      </c>
      <c r="AP141" s="90" t="s">
        <v>1080</v>
      </c>
      <c r="AQ141" s="22" t="s">
        <v>566</v>
      </c>
      <c r="AR141" s="22" t="s">
        <v>783</v>
      </c>
      <c r="AS141" s="56">
        <v>1</v>
      </c>
      <c r="AT141" s="89">
        <v>42760.730879629627</v>
      </c>
      <c r="AU141" s="22" t="s">
        <v>14973</v>
      </c>
      <c r="AV141" s="22" t="s">
        <v>12634</v>
      </c>
    </row>
    <row r="142" spans="31:48" ht="12.75" customHeight="1" x14ac:dyDescent="0.3">
      <c r="AE142" s="22">
        <v>143</v>
      </c>
      <c r="AF142" s="14" t="s">
        <v>596</v>
      </c>
      <c r="AG142" s="22" t="s">
        <v>463</v>
      </c>
      <c r="AH142" s="13" t="s">
        <v>466</v>
      </c>
      <c r="AJ142" s="55">
        <v>43240</v>
      </c>
      <c r="AK142" s="56" t="s">
        <v>770</v>
      </c>
      <c r="AL142" s="56">
        <v>21</v>
      </c>
      <c r="AN142" s="22" t="s">
        <v>1081</v>
      </c>
      <c r="AO142" s="22" t="s">
        <v>12643</v>
      </c>
      <c r="AP142" s="90" t="s">
        <v>1082</v>
      </c>
      <c r="AQ142" s="22" t="s">
        <v>566</v>
      </c>
      <c r="AR142" s="22" t="s">
        <v>783</v>
      </c>
      <c r="AS142" s="56">
        <v>1</v>
      </c>
      <c r="AT142" s="89">
        <v>42760.730879629627</v>
      </c>
      <c r="AU142" s="22" t="s">
        <v>14973</v>
      </c>
      <c r="AV142" s="22" t="s">
        <v>12634</v>
      </c>
    </row>
    <row r="143" spans="31:48" ht="12.75" customHeight="1" x14ac:dyDescent="0.3">
      <c r="AE143" s="22">
        <v>144</v>
      </c>
      <c r="AF143" s="14" t="s">
        <v>597</v>
      </c>
      <c r="AG143" s="22" t="s">
        <v>463</v>
      </c>
      <c r="AH143" s="13" t="s">
        <v>466</v>
      </c>
      <c r="AJ143" s="55">
        <v>43241</v>
      </c>
      <c r="AK143" s="56" t="s">
        <v>770</v>
      </c>
      <c r="AL143" s="56">
        <v>21</v>
      </c>
      <c r="AN143" s="22" t="s">
        <v>1083</v>
      </c>
      <c r="AO143" s="22" t="s">
        <v>12643</v>
      </c>
      <c r="AP143" s="90" t="s">
        <v>1084</v>
      </c>
      <c r="AQ143" s="22" t="s">
        <v>566</v>
      </c>
      <c r="AR143" s="22" t="s">
        <v>783</v>
      </c>
      <c r="AS143" s="56">
        <v>5</v>
      </c>
      <c r="AT143" s="89">
        <v>41904.468460648146</v>
      </c>
      <c r="AU143" s="22" t="s">
        <v>982</v>
      </c>
      <c r="AV143" s="22" t="s">
        <v>12634</v>
      </c>
    </row>
    <row r="144" spans="31:48" ht="12.75" customHeight="1" x14ac:dyDescent="0.3">
      <c r="AE144" s="22">
        <v>145</v>
      </c>
      <c r="AF144" s="14" t="s">
        <v>598</v>
      </c>
      <c r="AG144" s="22" t="s">
        <v>463</v>
      </c>
      <c r="AH144" s="13" t="s">
        <v>466</v>
      </c>
      <c r="AJ144" s="55">
        <v>43242</v>
      </c>
      <c r="AK144" s="56" t="s">
        <v>770</v>
      </c>
      <c r="AL144" s="56">
        <v>21</v>
      </c>
      <c r="AN144" s="22" t="s">
        <v>1085</v>
      </c>
      <c r="AO144" s="22" t="s">
        <v>12643</v>
      </c>
      <c r="AP144" s="90" t="s">
        <v>1086</v>
      </c>
      <c r="AQ144" s="22" t="s">
        <v>566</v>
      </c>
      <c r="AR144" s="22" t="s">
        <v>783</v>
      </c>
      <c r="AS144" s="56">
        <v>1</v>
      </c>
      <c r="AT144" s="89">
        <v>42760.730879629627</v>
      </c>
      <c r="AU144" s="22" t="s">
        <v>14973</v>
      </c>
      <c r="AV144" s="22" t="s">
        <v>12634</v>
      </c>
    </row>
    <row r="145" spans="31:48" ht="12.75" customHeight="1" x14ac:dyDescent="0.3">
      <c r="AE145" s="22">
        <v>146</v>
      </c>
      <c r="AF145" s="14" t="s">
        <v>599</v>
      </c>
      <c r="AG145" s="22" t="s">
        <v>463</v>
      </c>
      <c r="AH145" s="13" t="s">
        <v>466</v>
      </c>
      <c r="AJ145" s="55">
        <v>43243</v>
      </c>
      <c r="AK145" s="56" t="s">
        <v>770</v>
      </c>
      <c r="AL145" s="56">
        <v>21</v>
      </c>
      <c r="AN145" s="22" t="s">
        <v>1087</v>
      </c>
      <c r="AO145" s="22" t="s">
        <v>12643</v>
      </c>
      <c r="AP145" s="90" t="s">
        <v>1088</v>
      </c>
      <c r="AQ145" s="22" t="s">
        <v>566</v>
      </c>
      <c r="AR145" s="22" t="s">
        <v>783</v>
      </c>
      <c r="AS145" s="56">
        <v>1</v>
      </c>
      <c r="AT145" s="89">
        <v>42760.730879629627</v>
      </c>
      <c r="AU145" s="22" t="s">
        <v>14966</v>
      </c>
      <c r="AV145" s="22" t="s">
        <v>12634</v>
      </c>
    </row>
    <row r="146" spans="31:48" ht="12.75" customHeight="1" x14ac:dyDescent="0.3">
      <c r="AE146" s="22">
        <v>147</v>
      </c>
      <c r="AF146" s="14" t="s">
        <v>600</v>
      </c>
      <c r="AG146" s="22" t="s">
        <v>465</v>
      </c>
      <c r="AH146" s="13" t="s">
        <v>466</v>
      </c>
      <c r="AJ146" s="55">
        <v>43244</v>
      </c>
      <c r="AK146" s="56" t="s">
        <v>770</v>
      </c>
      <c r="AL146" s="56">
        <v>21</v>
      </c>
      <c r="AN146" s="22" t="s">
        <v>1089</v>
      </c>
      <c r="AO146" s="22" t="s">
        <v>12643</v>
      </c>
      <c r="AP146" s="90" t="s">
        <v>1090</v>
      </c>
      <c r="AQ146" s="22" t="s">
        <v>526</v>
      </c>
      <c r="AR146" s="22" t="s">
        <v>783</v>
      </c>
      <c r="AS146" s="56">
        <v>106</v>
      </c>
      <c r="AT146" s="89">
        <v>42270.751736111109</v>
      </c>
      <c r="AU146" s="22" t="s">
        <v>1091</v>
      </c>
      <c r="AV146" s="22" t="s">
        <v>12634</v>
      </c>
    </row>
    <row r="147" spans="31:48" ht="12.75" customHeight="1" x14ac:dyDescent="0.3">
      <c r="AE147" s="22">
        <v>148</v>
      </c>
      <c r="AF147" s="14" t="s">
        <v>601</v>
      </c>
      <c r="AG147" s="22" t="s">
        <v>463</v>
      </c>
      <c r="AH147" s="13" t="s">
        <v>466</v>
      </c>
      <c r="AJ147" s="55">
        <v>43245</v>
      </c>
      <c r="AK147" s="56" t="s">
        <v>770</v>
      </c>
      <c r="AL147" s="56">
        <v>21</v>
      </c>
      <c r="AN147" s="22" t="s">
        <v>1092</v>
      </c>
      <c r="AO147" s="22" t="s">
        <v>12643</v>
      </c>
      <c r="AP147" s="90" t="s">
        <v>1093</v>
      </c>
      <c r="AQ147" s="22" t="s">
        <v>566</v>
      </c>
      <c r="AR147" s="22" t="s">
        <v>783</v>
      </c>
      <c r="AS147" s="56">
        <v>95</v>
      </c>
      <c r="AT147" s="89">
        <v>42633.735115740739</v>
      </c>
      <c r="AU147" s="22" t="s">
        <v>1091</v>
      </c>
      <c r="AV147" s="22" t="s">
        <v>12634</v>
      </c>
    </row>
    <row r="148" spans="31:48" ht="12.75" customHeight="1" x14ac:dyDescent="0.3">
      <c r="AE148" s="22">
        <v>149</v>
      </c>
      <c r="AF148" s="14" t="s">
        <v>602</v>
      </c>
      <c r="AG148" s="22" t="s">
        <v>463</v>
      </c>
      <c r="AH148" s="13" t="s">
        <v>466</v>
      </c>
      <c r="AJ148" s="55">
        <v>43246</v>
      </c>
      <c r="AK148" s="56" t="s">
        <v>770</v>
      </c>
      <c r="AL148" s="56">
        <v>21</v>
      </c>
      <c r="AN148" s="22" t="s">
        <v>1094</v>
      </c>
      <c r="AO148" s="22" t="s">
        <v>12643</v>
      </c>
      <c r="AP148" s="90" t="s">
        <v>1095</v>
      </c>
      <c r="AQ148" s="22" t="s">
        <v>526</v>
      </c>
      <c r="AR148" s="22" t="s">
        <v>783</v>
      </c>
      <c r="AS148" s="56">
        <v>43</v>
      </c>
      <c r="AT148" s="89">
        <v>41620.943310185183</v>
      </c>
      <c r="AU148" s="22" t="s">
        <v>1091</v>
      </c>
      <c r="AV148" s="22" t="s">
        <v>12634</v>
      </c>
    </row>
    <row r="149" spans="31:48" ht="12.75" customHeight="1" x14ac:dyDescent="0.3">
      <c r="AE149" s="22">
        <v>150</v>
      </c>
      <c r="AF149" s="14" t="s">
        <v>603</v>
      </c>
      <c r="AG149" s="22" t="s">
        <v>463</v>
      </c>
      <c r="AH149" s="13" t="s">
        <v>466</v>
      </c>
      <c r="AJ149" s="55">
        <v>43247</v>
      </c>
      <c r="AK149" s="56" t="s">
        <v>770</v>
      </c>
      <c r="AL149" s="56">
        <v>22</v>
      </c>
      <c r="AN149" s="22" t="s">
        <v>1096</v>
      </c>
      <c r="AO149" s="22" t="s">
        <v>12643</v>
      </c>
      <c r="AP149" s="90" t="s">
        <v>14668</v>
      </c>
      <c r="AQ149" s="22" t="s">
        <v>566</v>
      </c>
      <c r="AR149" s="22" t="s">
        <v>783</v>
      </c>
      <c r="AS149" s="56">
        <v>3.8</v>
      </c>
      <c r="AT149" s="89">
        <v>42458.666168981479</v>
      </c>
      <c r="AU149" s="22" t="s">
        <v>1044</v>
      </c>
      <c r="AV149" s="22" t="s">
        <v>12634</v>
      </c>
    </row>
    <row r="150" spans="31:48" ht="12.75" customHeight="1" x14ac:dyDescent="0.3">
      <c r="AE150" s="22">
        <v>151</v>
      </c>
      <c r="AF150" s="14" t="s">
        <v>604</v>
      </c>
      <c r="AG150" s="22" t="s">
        <v>465</v>
      </c>
      <c r="AH150" s="13" t="s">
        <v>466</v>
      </c>
      <c r="AJ150" s="55">
        <v>43248</v>
      </c>
      <c r="AK150" s="56" t="s">
        <v>770</v>
      </c>
      <c r="AL150" s="56">
        <v>22</v>
      </c>
      <c r="AN150" s="22" t="s">
        <v>1097</v>
      </c>
      <c r="AO150" s="22" t="s">
        <v>12643</v>
      </c>
      <c r="AP150" s="90" t="s">
        <v>14669</v>
      </c>
      <c r="AQ150" s="22" t="s">
        <v>566</v>
      </c>
      <c r="AR150" s="22" t="s">
        <v>12633</v>
      </c>
      <c r="AS150" s="56">
        <v>14.7</v>
      </c>
      <c r="AT150" s="89">
        <v>42873.369722222225</v>
      </c>
      <c r="AU150" s="22" t="s">
        <v>871</v>
      </c>
      <c r="AV150" s="22" t="s">
        <v>12634</v>
      </c>
    </row>
    <row r="151" spans="31:48" ht="12.75" customHeight="1" x14ac:dyDescent="0.3">
      <c r="AE151" s="22">
        <v>152</v>
      </c>
      <c r="AF151" s="14" t="s">
        <v>605</v>
      </c>
      <c r="AG151" s="22" t="s">
        <v>606</v>
      </c>
      <c r="AH151" s="13" t="s">
        <v>466</v>
      </c>
      <c r="AJ151" s="55">
        <v>43249</v>
      </c>
      <c r="AK151" s="56" t="s">
        <v>770</v>
      </c>
      <c r="AL151" s="56">
        <v>22</v>
      </c>
      <c r="AN151" s="22" t="s">
        <v>1098</v>
      </c>
      <c r="AO151" s="22" t="s">
        <v>12643</v>
      </c>
      <c r="AP151" s="90" t="s">
        <v>1099</v>
      </c>
      <c r="AQ151" s="22" t="s">
        <v>581</v>
      </c>
      <c r="AR151" s="22" t="s">
        <v>783</v>
      </c>
      <c r="AS151" s="56">
        <v>1</v>
      </c>
      <c r="AT151" s="89">
        <v>42760.730879629627</v>
      </c>
      <c r="AU151" s="22" t="s">
        <v>14974</v>
      </c>
      <c r="AV151" s="22" t="s">
        <v>12634</v>
      </c>
    </row>
    <row r="152" spans="31:48" ht="12.75" customHeight="1" x14ac:dyDescent="0.3">
      <c r="AE152" s="22">
        <v>153</v>
      </c>
      <c r="AF152" s="14" t="s">
        <v>607</v>
      </c>
      <c r="AG152" s="22" t="s">
        <v>606</v>
      </c>
      <c r="AH152" s="13" t="s">
        <v>466</v>
      </c>
      <c r="AJ152" s="55">
        <v>43250</v>
      </c>
      <c r="AK152" s="56" t="s">
        <v>770</v>
      </c>
      <c r="AL152" s="56">
        <v>22</v>
      </c>
      <c r="AN152" s="22" t="s">
        <v>1100</v>
      </c>
      <c r="AO152" s="22" t="s">
        <v>12643</v>
      </c>
      <c r="AP152" s="90" t="s">
        <v>1101</v>
      </c>
      <c r="AQ152" s="22" t="s">
        <v>566</v>
      </c>
      <c r="AR152" s="22" t="s">
        <v>783</v>
      </c>
      <c r="AS152" s="56">
        <v>1</v>
      </c>
      <c r="AT152" s="89">
        <v>42760.730879629627</v>
      </c>
      <c r="AU152" s="22" t="s">
        <v>14974</v>
      </c>
      <c r="AV152" s="22" t="s">
        <v>12634</v>
      </c>
    </row>
    <row r="153" spans="31:48" ht="12.75" customHeight="1" x14ac:dyDescent="0.3">
      <c r="AE153" s="22">
        <v>154</v>
      </c>
      <c r="AF153" s="14" t="s">
        <v>608</v>
      </c>
      <c r="AG153" s="22" t="s">
        <v>463</v>
      </c>
      <c r="AH153" s="13" t="s">
        <v>466</v>
      </c>
      <c r="AJ153" s="55">
        <v>43251</v>
      </c>
      <c r="AK153" s="56" t="s">
        <v>770</v>
      </c>
      <c r="AL153" s="56">
        <v>22</v>
      </c>
      <c r="AN153" s="22" t="s">
        <v>1102</v>
      </c>
      <c r="AO153" s="22" t="s">
        <v>12643</v>
      </c>
      <c r="AP153" s="90" t="s">
        <v>1103</v>
      </c>
      <c r="AQ153" s="22" t="s">
        <v>566</v>
      </c>
      <c r="AR153" s="22" t="s">
        <v>783</v>
      </c>
      <c r="AS153" s="56">
        <v>1</v>
      </c>
      <c r="AT153" s="89">
        <v>42760.730879629627</v>
      </c>
      <c r="AU153" s="22" t="s">
        <v>14975</v>
      </c>
      <c r="AV153" s="22" t="s">
        <v>12634</v>
      </c>
    </row>
    <row r="154" spans="31:48" ht="12.75" customHeight="1" x14ac:dyDescent="0.3">
      <c r="AE154" s="22">
        <v>155</v>
      </c>
      <c r="AF154" s="14" t="s">
        <v>609</v>
      </c>
      <c r="AG154" s="22" t="s">
        <v>465</v>
      </c>
      <c r="AH154" s="13" t="s">
        <v>466</v>
      </c>
      <c r="AJ154" s="55">
        <v>43252</v>
      </c>
      <c r="AK154" s="56" t="s">
        <v>771</v>
      </c>
      <c r="AL154" s="56">
        <v>22</v>
      </c>
      <c r="AN154" s="22" t="s">
        <v>1104</v>
      </c>
      <c r="AO154" s="22" t="s">
        <v>12643</v>
      </c>
      <c r="AP154" s="90" t="s">
        <v>1105</v>
      </c>
      <c r="AQ154" s="22" t="s">
        <v>566</v>
      </c>
      <c r="AR154" s="22" t="s">
        <v>783</v>
      </c>
      <c r="AS154" s="56">
        <v>123</v>
      </c>
      <c r="AT154" s="89">
        <v>41729.780671296299</v>
      </c>
      <c r="AU154" s="22" t="s">
        <v>851</v>
      </c>
      <c r="AV154" s="22" t="s">
        <v>12634</v>
      </c>
    </row>
    <row r="155" spans="31:48" ht="12.75" customHeight="1" x14ac:dyDescent="0.3">
      <c r="AE155" s="22">
        <v>156</v>
      </c>
      <c r="AF155" s="14" t="s">
        <v>610</v>
      </c>
      <c r="AG155" s="22" t="s">
        <v>606</v>
      </c>
      <c r="AH155" s="13" t="s">
        <v>466</v>
      </c>
      <c r="AJ155" s="55">
        <v>43253</v>
      </c>
      <c r="AK155" s="56" t="s">
        <v>771</v>
      </c>
      <c r="AL155" s="56">
        <v>22</v>
      </c>
      <c r="AN155" s="22" t="s">
        <v>1106</v>
      </c>
      <c r="AO155" s="22" t="s">
        <v>12643</v>
      </c>
      <c r="AP155" s="90" t="s">
        <v>1107</v>
      </c>
      <c r="AQ155" s="22" t="s">
        <v>566</v>
      </c>
      <c r="AR155" s="22" t="s">
        <v>783</v>
      </c>
      <c r="AS155" s="56">
        <v>1</v>
      </c>
      <c r="AT155" s="89">
        <v>42760.730879629627</v>
      </c>
      <c r="AU155" s="22" t="s">
        <v>14975</v>
      </c>
      <c r="AV155" s="22" t="s">
        <v>12634</v>
      </c>
    </row>
    <row r="156" spans="31:48" ht="12.75" customHeight="1" x14ac:dyDescent="0.3">
      <c r="AE156" s="22">
        <v>157</v>
      </c>
      <c r="AF156" s="14" t="s">
        <v>611</v>
      </c>
      <c r="AG156" s="22" t="s">
        <v>465</v>
      </c>
      <c r="AH156" s="13" t="s">
        <v>463</v>
      </c>
      <c r="AJ156" s="55">
        <v>43254</v>
      </c>
      <c r="AK156" s="56" t="s">
        <v>771</v>
      </c>
      <c r="AL156" s="56">
        <v>23</v>
      </c>
      <c r="AN156" s="22" t="s">
        <v>1108</v>
      </c>
      <c r="AO156" s="22" t="s">
        <v>12643</v>
      </c>
      <c r="AP156" s="90" t="s">
        <v>1109</v>
      </c>
      <c r="AQ156" s="22" t="s">
        <v>566</v>
      </c>
      <c r="AR156" s="22" t="s">
        <v>783</v>
      </c>
      <c r="AS156" s="56">
        <v>45.7</v>
      </c>
      <c r="AT156" s="89">
        <v>41626.946493055555</v>
      </c>
      <c r="AU156" s="22" t="s">
        <v>1110</v>
      </c>
      <c r="AV156" s="22" t="s">
        <v>12634</v>
      </c>
    </row>
    <row r="157" spans="31:48" ht="12.75" customHeight="1" x14ac:dyDescent="0.3">
      <c r="AE157" s="22">
        <v>158</v>
      </c>
      <c r="AF157" s="14" t="s">
        <v>612</v>
      </c>
      <c r="AG157" s="22" t="s">
        <v>465</v>
      </c>
      <c r="AH157" s="13" t="s">
        <v>466</v>
      </c>
      <c r="AJ157" s="55">
        <v>43255</v>
      </c>
      <c r="AK157" s="56" t="s">
        <v>771</v>
      </c>
      <c r="AL157" s="56">
        <v>23</v>
      </c>
      <c r="AN157" s="22" t="s">
        <v>1111</v>
      </c>
      <c r="AO157" s="22" t="s">
        <v>12643</v>
      </c>
      <c r="AP157" s="90" t="s">
        <v>1112</v>
      </c>
      <c r="AQ157" s="22" t="s">
        <v>566</v>
      </c>
      <c r="AR157" s="22" t="s">
        <v>783</v>
      </c>
      <c r="AS157" s="56">
        <v>109</v>
      </c>
      <c r="AT157" s="89">
        <v>42353.346504629626</v>
      </c>
      <c r="AU157" s="22" t="s">
        <v>1110</v>
      </c>
      <c r="AV157" s="22" t="s">
        <v>12634</v>
      </c>
    </row>
    <row r="158" spans="31:48" ht="12.75" customHeight="1" x14ac:dyDescent="0.3">
      <c r="AE158" s="22">
        <v>159</v>
      </c>
      <c r="AF158" s="14" t="s">
        <v>613</v>
      </c>
      <c r="AG158" s="22" t="s">
        <v>465</v>
      </c>
      <c r="AH158" s="13" t="s">
        <v>466</v>
      </c>
      <c r="AJ158" s="55">
        <v>43256</v>
      </c>
      <c r="AK158" s="56" t="s">
        <v>771</v>
      </c>
      <c r="AL158" s="56">
        <v>23</v>
      </c>
      <c r="AN158" s="22" t="s">
        <v>1113</v>
      </c>
      <c r="AO158" s="22" t="s">
        <v>12643</v>
      </c>
      <c r="AP158" s="90" t="s">
        <v>1114</v>
      </c>
      <c r="AQ158" s="22" t="s">
        <v>566</v>
      </c>
      <c r="AR158" s="22" t="s">
        <v>783</v>
      </c>
      <c r="AS158" s="56">
        <v>29.9</v>
      </c>
      <c r="AT158" s="89">
        <v>41626.946493055555</v>
      </c>
      <c r="AU158" s="22" t="s">
        <v>1110</v>
      </c>
      <c r="AV158" s="22" t="s">
        <v>12634</v>
      </c>
    </row>
    <row r="159" spans="31:48" ht="12.75" customHeight="1" x14ac:dyDescent="0.3">
      <c r="AE159" s="22">
        <v>160</v>
      </c>
      <c r="AF159" s="14" t="s">
        <v>614</v>
      </c>
      <c r="AG159" s="22" t="s">
        <v>465</v>
      </c>
      <c r="AH159" s="13" t="s">
        <v>466</v>
      </c>
      <c r="AJ159" s="55">
        <v>43257</v>
      </c>
      <c r="AK159" s="56" t="s">
        <v>771</v>
      </c>
      <c r="AL159" s="56">
        <v>23</v>
      </c>
      <c r="AN159" s="22" t="s">
        <v>1115</v>
      </c>
      <c r="AO159" s="22" t="s">
        <v>12643</v>
      </c>
      <c r="AP159" s="90" t="s">
        <v>1116</v>
      </c>
      <c r="AQ159" s="22" t="s">
        <v>566</v>
      </c>
      <c r="AR159" s="22" t="s">
        <v>783</v>
      </c>
      <c r="AS159" s="56">
        <v>20.5</v>
      </c>
      <c r="AT159" s="89">
        <v>42353.346504629626</v>
      </c>
      <c r="AU159" s="22" t="s">
        <v>1110</v>
      </c>
      <c r="AV159" s="22" t="s">
        <v>12634</v>
      </c>
    </row>
    <row r="160" spans="31:48" ht="12.75" customHeight="1" x14ac:dyDescent="0.3">
      <c r="AE160" s="22">
        <v>161</v>
      </c>
      <c r="AF160" s="14" t="s">
        <v>615</v>
      </c>
      <c r="AG160" s="22" t="s">
        <v>465</v>
      </c>
      <c r="AH160" s="13" t="s">
        <v>466</v>
      </c>
      <c r="AJ160" s="55">
        <v>43258</v>
      </c>
      <c r="AK160" s="56" t="s">
        <v>771</v>
      </c>
      <c r="AL160" s="56">
        <v>23</v>
      </c>
      <c r="AN160" s="22" t="s">
        <v>1117</v>
      </c>
      <c r="AO160" s="22" t="s">
        <v>12643</v>
      </c>
      <c r="AP160" s="90" t="s">
        <v>1118</v>
      </c>
      <c r="AQ160" s="22" t="s">
        <v>566</v>
      </c>
      <c r="AR160" s="22" t="s">
        <v>783</v>
      </c>
      <c r="AS160" s="56">
        <v>37.6</v>
      </c>
      <c r="AT160" s="89">
        <v>42353.346504629626</v>
      </c>
      <c r="AU160" s="22" t="s">
        <v>1110</v>
      </c>
      <c r="AV160" s="22" t="s">
        <v>12634</v>
      </c>
    </row>
    <row r="161" spans="31:48" ht="12.75" customHeight="1" x14ac:dyDescent="0.3">
      <c r="AE161" s="22">
        <v>162</v>
      </c>
      <c r="AF161" s="14" t="s">
        <v>616</v>
      </c>
      <c r="AG161" s="22" t="s">
        <v>465</v>
      </c>
      <c r="AH161" s="13" t="s">
        <v>466</v>
      </c>
      <c r="AJ161" s="55">
        <v>43259</v>
      </c>
      <c r="AK161" s="56" t="s">
        <v>771</v>
      </c>
      <c r="AL161" s="56">
        <v>23</v>
      </c>
      <c r="AN161" s="22" t="s">
        <v>1119</v>
      </c>
      <c r="AO161" s="22" t="s">
        <v>12643</v>
      </c>
      <c r="AP161" s="90" t="s">
        <v>1120</v>
      </c>
      <c r="AQ161" s="22" t="s">
        <v>566</v>
      </c>
      <c r="AR161" s="22" t="s">
        <v>783</v>
      </c>
      <c r="AS161" s="56">
        <v>1</v>
      </c>
      <c r="AT161" s="89">
        <v>42760.730879629627</v>
      </c>
      <c r="AU161" s="22" t="s">
        <v>14975</v>
      </c>
      <c r="AV161" s="22" t="s">
        <v>12634</v>
      </c>
    </row>
    <row r="162" spans="31:48" ht="12.75" customHeight="1" x14ac:dyDescent="0.3">
      <c r="AE162" s="22">
        <v>163</v>
      </c>
      <c r="AF162" s="14" t="s">
        <v>617</v>
      </c>
      <c r="AG162" s="22" t="s">
        <v>606</v>
      </c>
      <c r="AH162" s="13" t="s">
        <v>466</v>
      </c>
      <c r="AJ162" s="55">
        <v>43260</v>
      </c>
      <c r="AK162" s="56" t="s">
        <v>771</v>
      </c>
      <c r="AL162" s="56">
        <v>23</v>
      </c>
      <c r="AN162" s="22" t="s">
        <v>1121</v>
      </c>
      <c r="AO162" s="22" t="s">
        <v>12643</v>
      </c>
      <c r="AP162" s="90" t="s">
        <v>1122</v>
      </c>
      <c r="AQ162" s="22" t="s">
        <v>566</v>
      </c>
      <c r="AR162" s="22" t="s">
        <v>783</v>
      </c>
      <c r="AS162" s="56">
        <v>1</v>
      </c>
      <c r="AT162" s="89">
        <v>42760.730879629627</v>
      </c>
      <c r="AU162" s="22" t="s">
        <v>14975</v>
      </c>
      <c r="AV162" s="22" t="s">
        <v>12634</v>
      </c>
    </row>
    <row r="163" spans="31:48" ht="12.75" customHeight="1" x14ac:dyDescent="0.3">
      <c r="AE163" s="22">
        <v>164</v>
      </c>
      <c r="AF163" s="14" t="s">
        <v>618</v>
      </c>
      <c r="AG163" s="22" t="s">
        <v>606</v>
      </c>
      <c r="AH163" s="13" t="s">
        <v>466</v>
      </c>
      <c r="AJ163" s="55">
        <v>43261</v>
      </c>
      <c r="AK163" s="56" t="s">
        <v>771</v>
      </c>
      <c r="AL163" s="56">
        <v>24</v>
      </c>
      <c r="AN163" s="22" t="s">
        <v>1123</v>
      </c>
      <c r="AO163" s="22" t="s">
        <v>12643</v>
      </c>
      <c r="AP163" s="90" t="s">
        <v>1124</v>
      </c>
      <c r="AQ163" s="22" t="s">
        <v>566</v>
      </c>
      <c r="AR163" s="22" t="s">
        <v>783</v>
      </c>
      <c r="AS163" s="56">
        <v>1</v>
      </c>
      <c r="AT163" s="89">
        <v>42760.730879629627</v>
      </c>
      <c r="AU163" s="22" t="s">
        <v>14975</v>
      </c>
      <c r="AV163" s="22" t="s">
        <v>12634</v>
      </c>
    </row>
    <row r="164" spans="31:48" ht="12.75" customHeight="1" x14ac:dyDescent="0.3">
      <c r="AE164" s="22">
        <v>165</v>
      </c>
      <c r="AF164" s="14" t="s">
        <v>619</v>
      </c>
      <c r="AG164" s="22" t="s">
        <v>606</v>
      </c>
      <c r="AH164" s="13" t="s">
        <v>466</v>
      </c>
      <c r="AJ164" s="55">
        <v>43262</v>
      </c>
      <c r="AK164" s="56" t="s">
        <v>771</v>
      </c>
      <c r="AL164" s="56">
        <v>24</v>
      </c>
      <c r="AN164" s="22" t="s">
        <v>1125</v>
      </c>
      <c r="AO164" s="22" t="s">
        <v>12643</v>
      </c>
      <c r="AP164" s="90" t="s">
        <v>1126</v>
      </c>
      <c r="AQ164" s="22" t="s">
        <v>566</v>
      </c>
      <c r="AR164" s="22" t="s">
        <v>783</v>
      </c>
      <c r="AS164" s="56">
        <v>29.7</v>
      </c>
      <c r="AT164" s="89">
        <v>42353.346504629626</v>
      </c>
      <c r="AU164" s="22" t="s">
        <v>1110</v>
      </c>
      <c r="AV164" s="22" t="s">
        <v>12634</v>
      </c>
    </row>
    <row r="165" spans="31:48" ht="12.75" customHeight="1" x14ac:dyDescent="0.3">
      <c r="AE165" s="22">
        <v>166</v>
      </c>
      <c r="AF165" s="14" t="s">
        <v>620</v>
      </c>
      <c r="AG165" s="22" t="s">
        <v>606</v>
      </c>
      <c r="AH165" s="13" t="s">
        <v>466</v>
      </c>
      <c r="AJ165" s="55">
        <v>43263</v>
      </c>
      <c r="AK165" s="56" t="s">
        <v>771</v>
      </c>
      <c r="AL165" s="56">
        <v>24</v>
      </c>
      <c r="AN165" s="22" t="s">
        <v>1127</v>
      </c>
      <c r="AO165" s="22" t="s">
        <v>12643</v>
      </c>
      <c r="AP165" s="90" t="s">
        <v>1128</v>
      </c>
      <c r="AQ165" s="22" t="s">
        <v>566</v>
      </c>
      <c r="AR165" s="22" t="s">
        <v>783</v>
      </c>
      <c r="AS165" s="56">
        <v>21.8</v>
      </c>
      <c r="AT165" s="89">
        <v>41626.946493055555</v>
      </c>
      <c r="AU165" s="22" t="s">
        <v>1110</v>
      </c>
      <c r="AV165" s="22" t="s">
        <v>12634</v>
      </c>
    </row>
    <row r="166" spans="31:48" ht="12.75" customHeight="1" x14ac:dyDescent="0.3">
      <c r="AE166" s="22">
        <v>167</v>
      </c>
      <c r="AF166" s="14" t="s">
        <v>621</v>
      </c>
      <c r="AG166" s="22" t="s">
        <v>606</v>
      </c>
      <c r="AH166" s="13" t="s">
        <v>466</v>
      </c>
      <c r="AJ166" s="55">
        <v>43264</v>
      </c>
      <c r="AK166" s="56" t="s">
        <v>771</v>
      </c>
      <c r="AL166" s="56">
        <v>24</v>
      </c>
      <c r="AN166" s="22" t="s">
        <v>1129</v>
      </c>
      <c r="AO166" s="22" t="s">
        <v>12643</v>
      </c>
      <c r="AP166" s="90" t="s">
        <v>1130</v>
      </c>
      <c r="AQ166" s="22" t="s">
        <v>566</v>
      </c>
      <c r="AR166" s="22" t="s">
        <v>783</v>
      </c>
      <c r="AS166" s="56">
        <v>25.7</v>
      </c>
      <c r="AT166" s="89">
        <v>41626.946493055555</v>
      </c>
      <c r="AU166" s="22" t="s">
        <v>1110</v>
      </c>
      <c r="AV166" s="22" t="s">
        <v>12634</v>
      </c>
    </row>
    <row r="167" spans="31:48" ht="12.75" customHeight="1" x14ac:dyDescent="0.3">
      <c r="AE167" s="22">
        <v>168</v>
      </c>
      <c r="AF167" s="14" t="s">
        <v>622</v>
      </c>
      <c r="AG167" s="22" t="s">
        <v>606</v>
      </c>
      <c r="AH167" s="13" t="s">
        <v>466</v>
      </c>
      <c r="AJ167" s="55">
        <v>43265</v>
      </c>
      <c r="AK167" s="56" t="s">
        <v>771</v>
      </c>
      <c r="AL167" s="56">
        <v>24</v>
      </c>
      <c r="AN167" s="22" t="s">
        <v>1131</v>
      </c>
      <c r="AO167" s="22" t="s">
        <v>12643</v>
      </c>
      <c r="AP167" s="90" t="s">
        <v>1132</v>
      </c>
      <c r="AQ167" s="22" t="s">
        <v>566</v>
      </c>
      <c r="AR167" s="22" t="s">
        <v>783</v>
      </c>
      <c r="AS167" s="56">
        <v>29.9</v>
      </c>
      <c r="AT167" s="89">
        <v>41626.946493055555</v>
      </c>
      <c r="AU167" s="22" t="s">
        <v>1110</v>
      </c>
      <c r="AV167" s="22" t="s">
        <v>12634</v>
      </c>
    </row>
    <row r="168" spans="31:48" ht="12.75" customHeight="1" x14ac:dyDescent="0.3">
      <c r="AE168" s="22">
        <v>169</v>
      </c>
      <c r="AF168" s="14" t="s">
        <v>623</v>
      </c>
      <c r="AG168" s="22" t="s">
        <v>606</v>
      </c>
      <c r="AH168" s="13" t="s">
        <v>466</v>
      </c>
      <c r="AJ168" s="55">
        <v>43266</v>
      </c>
      <c r="AK168" s="56" t="s">
        <v>771</v>
      </c>
      <c r="AL168" s="56">
        <v>24</v>
      </c>
      <c r="AN168" s="22" t="s">
        <v>1133</v>
      </c>
      <c r="AO168" s="22" t="s">
        <v>12643</v>
      </c>
      <c r="AP168" s="90" t="s">
        <v>1134</v>
      </c>
      <c r="AQ168" s="22" t="s">
        <v>566</v>
      </c>
      <c r="AR168" s="22" t="s">
        <v>783</v>
      </c>
      <c r="AS168" s="56">
        <v>1</v>
      </c>
      <c r="AT168" s="89">
        <v>42760.730879629627</v>
      </c>
      <c r="AU168" s="22" t="s">
        <v>14975</v>
      </c>
      <c r="AV168" s="22" t="s">
        <v>12634</v>
      </c>
    </row>
    <row r="169" spans="31:48" ht="12.75" customHeight="1" x14ac:dyDescent="0.3">
      <c r="AE169" s="22">
        <v>170</v>
      </c>
      <c r="AF169" s="14" t="s">
        <v>624</v>
      </c>
      <c r="AG169" s="22" t="s">
        <v>465</v>
      </c>
      <c r="AH169" s="13" t="s">
        <v>466</v>
      </c>
      <c r="AJ169" s="55">
        <v>43267</v>
      </c>
      <c r="AK169" s="56" t="s">
        <v>771</v>
      </c>
      <c r="AL169" s="56">
        <v>24</v>
      </c>
      <c r="AN169" s="22" t="s">
        <v>1135</v>
      </c>
      <c r="AO169" s="22" t="s">
        <v>12643</v>
      </c>
      <c r="AP169" s="90" t="s">
        <v>1136</v>
      </c>
      <c r="AQ169" s="22" t="s">
        <v>566</v>
      </c>
      <c r="AR169" s="22" t="s">
        <v>783</v>
      </c>
      <c r="AS169" s="56">
        <v>59.5</v>
      </c>
      <c r="AT169" s="89">
        <v>42353.346504629626</v>
      </c>
      <c r="AU169" s="22" t="s">
        <v>1110</v>
      </c>
      <c r="AV169" s="22" t="s">
        <v>12634</v>
      </c>
    </row>
    <row r="170" spans="31:48" ht="12.75" customHeight="1" x14ac:dyDescent="0.3">
      <c r="AE170" s="22">
        <v>171</v>
      </c>
      <c r="AF170" s="14" t="s">
        <v>625</v>
      </c>
      <c r="AG170" s="22" t="s">
        <v>606</v>
      </c>
      <c r="AH170" s="13" t="s">
        <v>466</v>
      </c>
      <c r="AJ170" s="55">
        <v>43268</v>
      </c>
      <c r="AK170" s="56" t="s">
        <v>771</v>
      </c>
      <c r="AL170" s="56">
        <v>25</v>
      </c>
      <c r="AN170" s="22" t="s">
        <v>1137</v>
      </c>
      <c r="AO170" s="22" t="s">
        <v>12643</v>
      </c>
      <c r="AP170" s="90" t="s">
        <v>1138</v>
      </c>
      <c r="AQ170" s="22" t="s">
        <v>566</v>
      </c>
      <c r="AR170" s="22" t="s">
        <v>783</v>
      </c>
      <c r="AS170" s="56">
        <v>1</v>
      </c>
      <c r="AT170" s="89">
        <v>42760.730879629627</v>
      </c>
      <c r="AU170" s="22" t="s">
        <v>14975</v>
      </c>
      <c r="AV170" s="22" t="s">
        <v>12634</v>
      </c>
    </row>
    <row r="171" spans="31:48" ht="12.75" customHeight="1" x14ac:dyDescent="0.3">
      <c r="AE171" s="22">
        <v>172</v>
      </c>
      <c r="AF171" s="14" t="s">
        <v>626</v>
      </c>
      <c r="AG171" s="22" t="s">
        <v>606</v>
      </c>
      <c r="AH171" s="13" t="s">
        <v>466</v>
      </c>
      <c r="AJ171" s="55">
        <v>43269</v>
      </c>
      <c r="AK171" s="56" t="s">
        <v>771</v>
      </c>
      <c r="AL171" s="56">
        <v>25</v>
      </c>
      <c r="AN171" s="22" t="s">
        <v>1139</v>
      </c>
      <c r="AO171" s="22" t="s">
        <v>12643</v>
      </c>
      <c r="AP171" s="90" t="s">
        <v>1140</v>
      </c>
      <c r="AQ171" s="22" t="s">
        <v>566</v>
      </c>
      <c r="AR171" s="22" t="s">
        <v>783</v>
      </c>
      <c r="AS171" s="56">
        <v>22.1</v>
      </c>
      <c r="AT171" s="89">
        <v>41626.946493055555</v>
      </c>
      <c r="AU171" s="22" t="s">
        <v>1110</v>
      </c>
      <c r="AV171" s="22" t="s">
        <v>12634</v>
      </c>
    </row>
    <row r="172" spans="31:48" ht="12.75" customHeight="1" x14ac:dyDescent="0.3">
      <c r="AE172" s="22">
        <v>173</v>
      </c>
      <c r="AF172" s="14" t="s">
        <v>627</v>
      </c>
      <c r="AG172" s="22" t="s">
        <v>465</v>
      </c>
      <c r="AH172" s="13" t="s">
        <v>466</v>
      </c>
      <c r="AJ172" s="55">
        <v>43270</v>
      </c>
      <c r="AK172" s="56" t="s">
        <v>771</v>
      </c>
      <c r="AL172" s="56">
        <v>25</v>
      </c>
      <c r="AN172" s="22" t="s">
        <v>1141</v>
      </c>
      <c r="AO172" s="22" t="s">
        <v>12643</v>
      </c>
      <c r="AP172" s="90" t="s">
        <v>1142</v>
      </c>
      <c r="AQ172" s="22" t="s">
        <v>566</v>
      </c>
      <c r="AR172" s="22" t="s">
        <v>783</v>
      </c>
      <c r="AS172" s="56">
        <v>1</v>
      </c>
      <c r="AT172" s="89">
        <v>42760.730879629627</v>
      </c>
      <c r="AU172" s="22" t="s">
        <v>14975</v>
      </c>
      <c r="AV172" s="22" t="s">
        <v>12634</v>
      </c>
    </row>
    <row r="173" spans="31:48" ht="12.75" customHeight="1" x14ac:dyDescent="0.3">
      <c r="AE173" s="22">
        <v>174</v>
      </c>
      <c r="AF173" s="14" t="s">
        <v>628</v>
      </c>
      <c r="AG173" s="22" t="s">
        <v>465</v>
      </c>
      <c r="AH173" s="13" t="s">
        <v>629</v>
      </c>
      <c r="AJ173" s="55">
        <v>43271</v>
      </c>
      <c r="AK173" s="56" t="s">
        <v>771</v>
      </c>
      <c r="AL173" s="56">
        <v>25</v>
      </c>
      <c r="AN173" s="22" t="s">
        <v>1143</v>
      </c>
      <c r="AO173" s="22" t="s">
        <v>12643</v>
      </c>
      <c r="AP173" s="90" t="s">
        <v>1144</v>
      </c>
      <c r="AQ173" s="22" t="s">
        <v>566</v>
      </c>
      <c r="AR173" s="22" t="s">
        <v>783</v>
      </c>
      <c r="AS173" s="56">
        <v>1</v>
      </c>
      <c r="AT173" s="89">
        <v>42760.730879629627</v>
      </c>
      <c r="AU173" s="22" t="s">
        <v>14975</v>
      </c>
      <c r="AV173" s="22" t="s">
        <v>12634</v>
      </c>
    </row>
    <row r="174" spans="31:48" ht="12.75" customHeight="1" x14ac:dyDescent="0.3">
      <c r="AE174" s="22">
        <v>175</v>
      </c>
      <c r="AF174" s="14" t="s">
        <v>630</v>
      </c>
      <c r="AG174" s="22" t="s">
        <v>606</v>
      </c>
      <c r="AH174" s="13" t="s">
        <v>466</v>
      </c>
      <c r="AJ174" s="55">
        <v>43272</v>
      </c>
      <c r="AK174" s="56" t="s">
        <v>771</v>
      </c>
      <c r="AL174" s="56">
        <v>25</v>
      </c>
      <c r="AN174" s="22" t="s">
        <v>1145</v>
      </c>
      <c r="AO174" s="22" t="s">
        <v>12643</v>
      </c>
      <c r="AP174" s="90" t="s">
        <v>1146</v>
      </c>
      <c r="AQ174" s="22" t="s">
        <v>566</v>
      </c>
      <c r="AR174" s="22" t="s">
        <v>783</v>
      </c>
      <c r="AS174" s="56">
        <v>1</v>
      </c>
      <c r="AT174" s="89">
        <v>42760.730879629627</v>
      </c>
      <c r="AU174" s="22" t="s">
        <v>14975</v>
      </c>
      <c r="AV174" s="22" t="s">
        <v>12634</v>
      </c>
    </row>
    <row r="175" spans="31:48" ht="12.75" customHeight="1" x14ac:dyDescent="0.3">
      <c r="AE175" s="22">
        <v>176</v>
      </c>
      <c r="AF175" s="14" t="s">
        <v>631</v>
      </c>
      <c r="AG175" s="22" t="s">
        <v>606</v>
      </c>
      <c r="AH175" s="13" t="s">
        <v>466</v>
      </c>
      <c r="AJ175" s="55">
        <v>43273</v>
      </c>
      <c r="AK175" s="56" t="s">
        <v>771</v>
      </c>
      <c r="AL175" s="56">
        <v>25</v>
      </c>
      <c r="AN175" s="22" t="s">
        <v>1147</v>
      </c>
      <c r="AO175" s="22" t="s">
        <v>12643</v>
      </c>
      <c r="AP175" s="90" t="s">
        <v>1148</v>
      </c>
      <c r="AQ175" s="22" t="s">
        <v>566</v>
      </c>
      <c r="AR175" s="22" t="s">
        <v>783</v>
      </c>
      <c r="AS175" s="56">
        <v>1.2</v>
      </c>
      <c r="AT175" s="89">
        <v>42111.446342592593</v>
      </c>
      <c r="AU175" s="22" t="s">
        <v>871</v>
      </c>
      <c r="AV175" s="22" t="s">
        <v>12634</v>
      </c>
    </row>
    <row r="176" spans="31:48" ht="12.75" customHeight="1" x14ac:dyDescent="0.3">
      <c r="AE176" s="22">
        <v>177</v>
      </c>
      <c r="AF176" s="14" t="s">
        <v>392</v>
      </c>
      <c r="AG176" s="22" t="s">
        <v>465</v>
      </c>
      <c r="AH176" s="13" t="s">
        <v>466</v>
      </c>
      <c r="AJ176" s="55">
        <v>43274</v>
      </c>
      <c r="AK176" s="56" t="s">
        <v>771</v>
      </c>
      <c r="AL176" s="56">
        <v>25</v>
      </c>
      <c r="AN176" s="22" t="s">
        <v>1149</v>
      </c>
      <c r="AO176" s="22" t="s">
        <v>12643</v>
      </c>
      <c r="AP176" s="90" t="s">
        <v>1150</v>
      </c>
      <c r="AQ176" s="22" t="s">
        <v>566</v>
      </c>
      <c r="AR176" s="22" t="s">
        <v>783</v>
      </c>
      <c r="AS176" s="56">
        <v>1</v>
      </c>
      <c r="AT176" s="89">
        <v>42760.730879629627</v>
      </c>
      <c r="AU176" s="22" t="s">
        <v>14971</v>
      </c>
      <c r="AV176" s="22" t="s">
        <v>12634</v>
      </c>
    </row>
    <row r="177" spans="31:48" ht="12.75" customHeight="1" x14ac:dyDescent="0.3">
      <c r="AE177" s="22">
        <v>178</v>
      </c>
      <c r="AF177" s="14" t="s">
        <v>632</v>
      </c>
      <c r="AG177" s="22" t="s">
        <v>465</v>
      </c>
      <c r="AH177" s="13" t="s">
        <v>466</v>
      </c>
      <c r="AJ177" s="55">
        <v>43275</v>
      </c>
      <c r="AK177" s="56" t="s">
        <v>771</v>
      </c>
      <c r="AL177" s="56">
        <v>26</v>
      </c>
      <c r="AN177" s="22" t="s">
        <v>1151</v>
      </c>
      <c r="AO177" s="22" t="s">
        <v>12643</v>
      </c>
      <c r="AP177" s="90" t="s">
        <v>1152</v>
      </c>
      <c r="AQ177" s="22" t="s">
        <v>566</v>
      </c>
      <c r="AR177" s="22" t="s">
        <v>783</v>
      </c>
      <c r="AS177" s="56">
        <v>1</v>
      </c>
      <c r="AT177" s="89">
        <v>42760.730879629627</v>
      </c>
      <c r="AU177" s="22" t="s">
        <v>14971</v>
      </c>
      <c r="AV177" s="22" t="s">
        <v>12634</v>
      </c>
    </row>
    <row r="178" spans="31:48" ht="12.75" customHeight="1" x14ac:dyDescent="0.3">
      <c r="AE178" s="22">
        <v>179</v>
      </c>
      <c r="AF178" s="14" t="s">
        <v>633</v>
      </c>
      <c r="AG178" s="22" t="s">
        <v>606</v>
      </c>
      <c r="AH178" s="13" t="s">
        <v>466</v>
      </c>
      <c r="AJ178" s="55">
        <v>43276</v>
      </c>
      <c r="AK178" s="56" t="s">
        <v>771</v>
      </c>
      <c r="AL178" s="56">
        <v>26</v>
      </c>
      <c r="AN178" s="22" t="s">
        <v>1153</v>
      </c>
      <c r="AO178" s="22" t="s">
        <v>12643</v>
      </c>
      <c r="AP178" s="90" t="s">
        <v>1154</v>
      </c>
      <c r="AQ178" s="22" t="s">
        <v>566</v>
      </c>
      <c r="AR178" s="22" t="s">
        <v>783</v>
      </c>
      <c r="AS178" s="56">
        <v>65</v>
      </c>
      <c r="AT178" s="89">
        <v>42368.398055555554</v>
      </c>
      <c r="AU178" s="22" t="s">
        <v>1091</v>
      </c>
      <c r="AV178" s="22" t="s">
        <v>12634</v>
      </c>
    </row>
    <row r="179" spans="31:48" ht="12.75" customHeight="1" x14ac:dyDescent="0.3">
      <c r="AE179" s="22">
        <v>180</v>
      </c>
      <c r="AF179" s="14" t="s">
        <v>634</v>
      </c>
      <c r="AG179" s="22" t="s">
        <v>635</v>
      </c>
      <c r="AH179" s="13" t="s">
        <v>466</v>
      </c>
      <c r="AJ179" s="55">
        <v>43277</v>
      </c>
      <c r="AK179" s="56" t="s">
        <v>771</v>
      </c>
      <c r="AL179" s="56">
        <v>26</v>
      </c>
      <c r="AN179" s="22" t="s">
        <v>1155</v>
      </c>
      <c r="AO179" s="22" t="s">
        <v>12643</v>
      </c>
      <c r="AP179" s="90" t="s">
        <v>1156</v>
      </c>
      <c r="AQ179" s="22" t="s">
        <v>566</v>
      </c>
      <c r="AR179" s="22" t="s">
        <v>783</v>
      </c>
      <c r="AS179" s="56">
        <v>50</v>
      </c>
      <c r="AT179" s="89">
        <v>42629.680069444446</v>
      </c>
      <c r="AU179" s="22" t="s">
        <v>1091</v>
      </c>
      <c r="AV179" s="22" t="s">
        <v>12634</v>
      </c>
    </row>
    <row r="180" spans="31:48" ht="12.75" customHeight="1" x14ac:dyDescent="0.3">
      <c r="AE180" s="22">
        <v>181</v>
      </c>
      <c r="AF180" s="14" t="s">
        <v>636</v>
      </c>
      <c r="AG180" s="22" t="s">
        <v>465</v>
      </c>
      <c r="AH180" s="13" t="s">
        <v>466</v>
      </c>
      <c r="AJ180" s="55">
        <v>43278</v>
      </c>
      <c r="AK180" s="56" t="s">
        <v>771</v>
      </c>
      <c r="AL180" s="56">
        <v>26</v>
      </c>
      <c r="AN180" s="22" t="s">
        <v>1157</v>
      </c>
      <c r="AO180" s="22" t="s">
        <v>12643</v>
      </c>
      <c r="AP180" s="90" t="s">
        <v>1158</v>
      </c>
      <c r="AQ180" s="22" t="s">
        <v>566</v>
      </c>
      <c r="AR180" s="22" t="s">
        <v>783</v>
      </c>
      <c r="AS180" s="56">
        <v>39.5</v>
      </c>
      <c r="AT180" s="89">
        <v>42514.741388888891</v>
      </c>
      <c r="AU180" s="22" t="s">
        <v>1091</v>
      </c>
      <c r="AV180" s="22" t="s">
        <v>12634</v>
      </c>
    </row>
    <row r="181" spans="31:48" ht="12.75" customHeight="1" x14ac:dyDescent="0.3">
      <c r="AE181" s="22">
        <v>182</v>
      </c>
      <c r="AF181" s="14" t="s">
        <v>637</v>
      </c>
      <c r="AG181" s="22" t="s">
        <v>465</v>
      </c>
      <c r="AH181" s="13" t="s">
        <v>463</v>
      </c>
      <c r="AJ181" s="55">
        <v>43279</v>
      </c>
      <c r="AK181" s="56" t="s">
        <v>771</v>
      </c>
      <c r="AL181" s="56">
        <v>26</v>
      </c>
      <c r="AN181" s="22" t="s">
        <v>1159</v>
      </c>
      <c r="AO181" s="22" t="s">
        <v>12643</v>
      </c>
      <c r="AP181" s="90" t="s">
        <v>1160</v>
      </c>
      <c r="AQ181" s="22" t="s">
        <v>566</v>
      </c>
      <c r="AR181" s="22" t="s">
        <v>783</v>
      </c>
      <c r="AS181" s="56">
        <v>2489.9899999999998</v>
      </c>
      <c r="AT181" s="89">
        <v>42460.445810185185</v>
      </c>
      <c r="AU181" s="22" t="s">
        <v>1161</v>
      </c>
      <c r="AV181" s="22" t="s">
        <v>12634</v>
      </c>
    </row>
    <row r="182" spans="31:48" ht="12.75" customHeight="1" x14ac:dyDescent="0.3">
      <c r="AE182" s="22">
        <v>183</v>
      </c>
      <c r="AF182" s="14" t="s">
        <v>638</v>
      </c>
      <c r="AG182" s="22" t="s">
        <v>463</v>
      </c>
      <c r="AH182" s="13" t="s">
        <v>466</v>
      </c>
      <c r="AJ182" s="55">
        <v>43280</v>
      </c>
      <c r="AK182" s="56" t="s">
        <v>771</v>
      </c>
      <c r="AL182" s="56">
        <v>26</v>
      </c>
      <c r="AN182" s="22" t="s">
        <v>1162</v>
      </c>
      <c r="AO182" s="22" t="s">
        <v>12643</v>
      </c>
      <c r="AP182" s="90" t="s">
        <v>1163</v>
      </c>
      <c r="AQ182" s="22" t="s">
        <v>566</v>
      </c>
      <c r="AR182" s="22" t="s">
        <v>783</v>
      </c>
      <c r="AS182" s="56">
        <v>1</v>
      </c>
      <c r="AT182" s="89">
        <v>42760.730879629627</v>
      </c>
      <c r="AU182" s="22" t="s">
        <v>14971</v>
      </c>
      <c r="AV182" s="22" t="s">
        <v>12634</v>
      </c>
    </row>
    <row r="183" spans="31:48" ht="12.75" customHeight="1" x14ac:dyDescent="0.3">
      <c r="AE183" s="22">
        <v>184</v>
      </c>
      <c r="AF183" s="14" t="s">
        <v>639</v>
      </c>
      <c r="AG183" s="22" t="s">
        <v>606</v>
      </c>
      <c r="AH183" s="13" t="s">
        <v>466</v>
      </c>
      <c r="AJ183" s="55">
        <v>43281</v>
      </c>
      <c r="AK183" s="56" t="s">
        <v>771</v>
      </c>
      <c r="AL183" s="56">
        <v>26</v>
      </c>
      <c r="AN183" s="22" t="s">
        <v>1164</v>
      </c>
      <c r="AO183" s="22" t="s">
        <v>12643</v>
      </c>
      <c r="AP183" s="90" t="s">
        <v>1165</v>
      </c>
      <c r="AQ183" s="22" t="s">
        <v>566</v>
      </c>
      <c r="AR183" s="22" t="s">
        <v>12633</v>
      </c>
      <c r="AS183" s="56">
        <v>6</v>
      </c>
      <c r="AT183" s="89">
        <v>42815.429236111115</v>
      </c>
      <c r="AU183" s="22" t="s">
        <v>846</v>
      </c>
      <c r="AV183" s="22" t="s">
        <v>12634</v>
      </c>
    </row>
    <row r="184" spans="31:48" ht="12.75" customHeight="1" x14ac:dyDescent="0.3">
      <c r="AE184" s="22">
        <v>185</v>
      </c>
      <c r="AF184" s="14" t="s">
        <v>640</v>
      </c>
      <c r="AG184" s="22" t="s">
        <v>606</v>
      </c>
      <c r="AH184" s="13" t="s">
        <v>466</v>
      </c>
      <c r="AJ184" s="55">
        <v>43282</v>
      </c>
      <c r="AK184" s="56" t="s">
        <v>772</v>
      </c>
      <c r="AL184" s="56">
        <v>27</v>
      </c>
      <c r="AN184" s="22" t="s">
        <v>1166</v>
      </c>
      <c r="AO184" s="22" t="s">
        <v>12643</v>
      </c>
      <c r="AP184" s="90" t="s">
        <v>1167</v>
      </c>
      <c r="AQ184" s="22" t="s">
        <v>566</v>
      </c>
      <c r="AR184" s="22" t="s">
        <v>12633</v>
      </c>
      <c r="AS184" s="56">
        <v>5.1100000000000003</v>
      </c>
      <c r="AT184" s="89">
        <v>42815.455011574071</v>
      </c>
      <c r="AU184" s="22" t="s">
        <v>846</v>
      </c>
      <c r="AV184" s="22" t="s">
        <v>12634</v>
      </c>
    </row>
    <row r="185" spans="31:48" ht="12.75" customHeight="1" x14ac:dyDescent="0.3">
      <c r="AE185" s="22">
        <v>186</v>
      </c>
      <c r="AF185" s="14" t="s">
        <v>641</v>
      </c>
      <c r="AG185" s="22" t="s">
        <v>606</v>
      </c>
      <c r="AH185" s="13" t="s">
        <v>466</v>
      </c>
      <c r="AJ185" s="55">
        <v>43283</v>
      </c>
      <c r="AK185" s="56" t="s">
        <v>772</v>
      </c>
      <c r="AL185" s="56">
        <v>27</v>
      </c>
      <c r="AN185" s="22" t="s">
        <v>1168</v>
      </c>
      <c r="AO185" s="22" t="s">
        <v>12643</v>
      </c>
      <c r="AP185" s="90" t="s">
        <v>1169</v>
      </c>
      <c r="AQ185" s="22" t="s">
        <v>566</v>
      </c>
      <c r="AR185" s="22" t="s">
        <v>783</v>
      </c>
      <c r="AS185" s="56">
        <v>7.8</v>
      </c>
      <c r="AT185" s="89">
        <v>42663.589375000003</v>
      </c>
      <c r="AU185" s="22" t="s">
        <v>846</v>
      </c>
      <c r="AV185" s="22" t="s">
        <v>12634</v>
      </c>
    </row>
    <row r="186" spans="31:48" ht="12.75" customHeight="1" x14ac:dyDescent="0.3">
      <c r="AE186" s="22">
        <v>187</v>
      </c>
      <c r="AF186" s="14" t="s">
        <v>642</v>
      </c>
      <c r="AG186" s="22" t="s">
        <v>606</v>
      </c>
      <c r="AH186" s="13" t="s">
        <v>466</v>
      </c>
      <c r="AJ186" s="55">
        <v>43284</v>
      </c>
      <c r="AK186" s="56" t="s">
        <v>772</v>
      </c>
      <c r="AL186" s="56">
        <v>27</v>
      </c>
      <c r="AN186" s="22" t="s">
        <v>1170</v>
      </c>
      <c r="AO186" s="22" t="s">
        <v>12643</v>
      </c>
      <c r="AP186" s="90" t="s">
        <v>1171</v>
      </c>
      <c r="AQ186" s="22" t="s">
        <v>566</v>
      </c>
      <c r="AR186" s="22" t="s">
        <v>12633</v>
      </c>
      <c r="AS186" s="56">
        <v>5.96</v>
      </c>
      <c r="AT186" s="89">
        <v>42815.455011574071</v>
      </c>
      <c r="AU186" s="22" t="s">
        <v>846</v>
      </c>
      <c r="AV186" s="22" t="s">
        <v>12634</v>
      </c>
    </row>
    <row r="187" spans="31:48" ht="12.75" customHeight="1" x14ac:dyDescent="0.3">
      <c r="AE187" s="22">
        <v>188</v>
      </c>
      <c r="AF187" s="14" t="s">
        <v>643</v>
      </c>
      <c r="AG187" s="22" t="s">
        <v>644</v>
      </c>
      <c r="AH187" s="13" t="s">
        <v>466</v>
      </c>
      <c r="AJ187" s="55">
        <v>43285</v>
      </c>
      <c r="AK187" s="56" t="s">
        <v>772</v>
      </c>
      <c r="AL187" s="56">
        <v>27</v>
      </c>
      <c r="AN187" s="22" t="s">
        <v>1172</v>
      </c>
      <c r="AO187" s="22" t="s">
        <v>12643</v>
      </c>
      <c r="AP187" s="90" t="s">
        <v>1173</v>
      </c>
      <c r="AQ187" s="22" t="s">
        <v>566</v>
      </c>
      <c r="AR187" s="22" t="s">
        <v>12633</v>
      </c>
      <c r="AS187" s="56">
        <v>5.1100000000000003</v>
      </c>
      <c r="AT187" s="89">
        <v>42815.455011574071</v>
      </c>
      <c r="AU187" s="22" t="s">
        <v>846</v>
      </c>
      <c r="AV187" s="22" t="s">
        <v>12634</v>
      </c>
    </row>
    <row r="188" spans="31:48" ht="12.75" customHeight="1" x14ac:dyDescent="0.3">
      <c r="AE188" s="22">
        <v>189</v>
      </c>
      <c r="AF188" s="14" t="s">
        <v>645</v>
      </c>
      <c r="AG188" s="22" t="s">
        <v>606</v>
      </c>
      <c r="AH188" s="13" t="s">
        <v>466</v>
      </c>
      <c r="AJ188" s="55">
        <v>43286</v>
      </c>
      <c r="AK188" s="56" t="s">
        <v>772</v>
      </c>
      <c r="AL188" s="56">
        <v>27</v>
      </c>
      <c r="AN188" s="22" t="s">
        <v>1174</v>
      </c>
      <c r="AO188" s="22" t="s">
        <v>12643</v>
      </c>
      <c r="AP188" s="90" t="s">
        <v>1175</v>
      </c>
      <c r="AQ188" s="22" t="s">
        <v>566</v>
      </c>
      <c r="AR188" s="22" t="s">
        <v>783</v>
      </c>
      <c r="AS188" s="56">
        <v>8.8000000000000007</v>
      </c>
      <c r="AT188" s="89">
        <v>42663.589375000003</v>
      </c>
      <c r="AU188" s="22" t="s">
        <v>846</v>
      </c>
      <c r="AV188" s="22" t="s">
        <v>12634</v>
      </c>
    </row>
    <row r="189" spans="31:48" ht="12.75" customHeight="1" x14ac:dyDescent="0.3">
      <c r="AE189" s="22">
        <v>190</v>
      </c>
      <c r="AF189" s="14" t="s">
        <v>646</v>
      </c>
      <c r="AG189" s="22" t="s">
        <v>644</v>
      </c>
      <c r="AH189" s="13" t="s">
        <v>466</v>
      </c>
      <c r="AJ189" s="55">
        <v>43287</v>
      </c>
      <c r="AK189" s="56" t="s">
        <v>772</v>
      </c>
      <c r="AL189" s="56">
        <v>27</v>
      </c>
      <c r="AN189" s="22" t="s">
        <v>1176</v>
      </c>
      <c r="AO189" s="22" t="s">
        <v>12643</v>
      </c>
      <c r="AP189" s="90" t="s">
        <v>1177</v>
      </c>
      <c r="AQ189" s="22" t="s">
        <v>566</v>
      </c>
      <c r="AR189" s="22" t="s">
        <v>12633</v>
      </c>
      <c r="AS189" s="56">
        <v>10</v>
      </c>
      <c r="AT189" s="89">
        <v>42815.433356481481</v>
      </c>
      <c r="AU189" s="22" t="s">
        <v>846</v>
      </c>
      <c r="AV189" s="22" t="s">
        <v>12634</v>
      </c>
    </row>
    <row r="190" spans="31:48" ht="12.75" customHeight="1" x14ac:dyDescent="0.3">
      <c r="AE190" s="22">
        <v>191</v>
      </c>
      <c r="AF190" s="14" t="s">
        <v>647</v>
      </c>
      <c r="AG190" s="22" t="s">
        <v>644</v>
      </c>
      <c r="AH190" s="13" t="s">
        <v>466</v>
      </c>
      <c r="AJ190" s="55">
        <v>43288</v>
      </c>
      <c r="AK190" s="56" t="s">
        <v>772</v>
      </c>
      <c r="AL190" s="56">
        <v>27</v>
      </c>
      <c r="AN190" s="22" t="s">
        <v>1178</v>
      </c>
      <c r="AO190" s="22" t="s">
        <v>12643</v>
      </c>
      <c r="AP190" s="90" t="s">
        <v>1179</v>
      </c>
      <c r="AQ190" s="22" t="s">
        <v>566</v>
      </c>
      <c r="AR190" s="22" t="s">
        <v>783</v>
      </c>
      <c r="AS190" s="56">
        <v>1</v>
      </c>
      <c r="AT190" s="89">
        <v>42760.730879629627</v>
      </c>
      <c r="AU190" s="22" t="s">
        <v>14971</v>
      </c>
      <c r="AV190" s="22" t="s">
        <v>12634</v>
      </c>
    </row>
    <row r="191" spans="31:48" ht="12.75" customHeight="1" x14ac:dyDescent="0.3">
      <c r="AE191" s="22">
        <v>192</v>
      </c>
      <c r="AF191" s="14" t="s">
        <v>648</v>
      </c>
      <c r="AG191" s="22" t="s">
        <v>606</v>
      </c>
      <c r="AH191" s="13" t="s">
        <v>466</v>
      </c>
      <c r="AJ191" s="55">
        <v>43289</v>
      </c>
      <c r="AK191" s="56" t="s">
        <v>772</v>
      </c>
      <c r="AL191" s="56">
        <v>28</v>
      </c>
      <c r="AN191" s="22" t="s">
        <v>1180</v>
      </c>
      <c r="AO191" s="22" t="s">
        <v>12643</v>
      </c>
      <c r="AP191" s="90" t="s">
        <v>1181</v>
      </c>
      <c r="AQ191" s="22" t="s">
        <v>566</v>
      </c>
      <c r="AR191" s="22" t="s">
        <v>783</v>
      </c>
      <c r="AS191" s="56">
        <v>5.64</v>
      </c>
      <c r="AT191" s="89">
        <v>41557.704282407409</v>
      </c>
      <c r="AU191" s="22" t="s">
        <v>846</v>
      </c>
      <c r="AV191" s="22" t="s">
        <v>12634</v>
      </c>
    </row>
    <row r="192" spans="31:48" ht="12.75" customHeight="1" x14ac:dyDescent="0.3">
      <c r="AE192" s="22">
        <v>193</v>
      </c>
      <c r="AF192" s="14" t="s">
        <v>649</v>
      </c>
      <c r="AG192" s="22" t="s">
        <v>644</v>
      </c>
      <c r="AH192" s="13" t="s">
        <v>466</v>
      </c>
      <c r="AJ192" s="55">
        <v>43290</v>
      </c>
      <c r="AK192" s="56" t="s">
        <v>772</v>
      </c>
      <c r="AL192" s="56">
        <v>28</v>
      </c>
      <c r="AN192" s="22" t="s">
        <v>1182</v>
      </c>
      <c r="AO192" s="22" t="s">
        <v>12643</v>
      </c>
      <c r="AP192" s="90" t="s">
        <v>1183</v>
      </c>
      <c r="AQ192" s="22" t="s">
        <v>566</v>
      </c>
      <c r="AR192" s="22" t="s">
        <v>783</v>
      </c>
      <c r="AS192" s="56">
        <v>6.8</v>
      </c>
      <c r="AT192" s="89">
        <v>41635.908750000002</v>
      </c>
      <c r="AU192" s="22" t="s">
        <v>846</v>
      </c>
      <c r="AV192" s="22" t="s">
        <v>12634</v>
      </c>
    </row>
    <row r="193" spans="31:48" ht="12.75" customHeight="1" x14ac:dyDescent="0.3">
      <c r="AE193" s="22">
        <v>194</v>
      </c>
      <c r="AF193" s="14" t="s">
        <v>650</v>
      </c>
      <c r="AG193" s="22" t="s">
        <v>644</v>
      </c>
      <c r="AH193" s="13" t="s">
        <v>466</v>
      </c>
      <c r="AJ193" s="55">
        <v>43291</v>
      </c>
      <c r="AK193" s="56" t="s">
        <v>772</v>
      </c>
      <c r="AL193" s="56">
        <v>28</v>
      </c>
      <c r="AN193" s="22" t="s">
        <v>1184</v>
      </c>
      <c r="AO193" s="22" t="s">
        <v>12643</v>
      </c>
      <c r="AP193" s="90" t="s">
        <v>1185</v>
      </c>
      <c r="AQ193" s="22" t="s">
        <v>566</v>
      </c>
      <c r="AR193" s="22" t="s">
        <v>783</v>
      </c>
      <c r="AS193" s="56">
        <v>8.8000000000000007</v>
      </c>
      <c r="AT193" s="89">
        <v>42650.390960648147</v>
      </c>
      <c r="AU193" s="22" t="s">
        <v>846</v>
      </c>
      <c r="AV193" s="22" t="s">
        <v>12634</v>
      </c>
    </row>
    <row r="194" spans="31:48" ht="12.75" customHeight="1" x14ac:dyDescent="0.3">
      <c r="AE194" s="22">
        <v>195</v>
      </c>
      <c r="AF194" s="14" t="s">
        <v>651</v>
      </c>
      <c r="AG194" s="22" t="s">
        <v>644</v>
      </c>
      <c r="AH194" s="13" t="s">
        <v>466</v>
      </c>
      <c r="AJ194" s="55">
        <v>43292</v>
      </c>
      <c r="AK194" s="56" t="s">
        <v>772</v>
      </c>
      <c r="AL194" s="56">
        <v>28</v>
      </c>
      <c r="AN194" s="22" t="s">
        <v>1186</v>
      </c>
      <c r="AO194" s="22" t="s">
        <v>12643</v>
      </c>
      <c r="AP194" s="90" t="s">
        <v>1187</v>
      </c>
      <c r="AQ194" s="22" t="s">
        <v>566</v>
      </c>
      <c r="AR194" s="22" t="s">
        <v>783</v>
      </c>
      <c r="AS194" s="56">
        <v>9.5</v>
      </c>
      <c r="AT194" s="89">
        <v>42650.390960648147</v>
      </c>
      <c r="AU194" s="22" t="s">
        <v>846</v>
      </c>
      <c r="AV194" s="22" t="s">
        <v>12634</v>
      </c>
    </row>
    <row r="195" spans="31:48" ht="12.75" customHeight="1" x14ac:dyDescent="0.3">
      <c r="AE195" s="22">
        <v>196</v>
      </c>
      <c r="AF195" s="14" t="s">
        <v>652</v>
      </c>
      <c r="AG195" s="22" t="s">
        <v>644</v>
      </c>
      <c r="AH195" s="13" t="s">
        <v>466</v>
      </c>
      <c r="AJ195" s="55">
        <v>43293</v>
      </c>
      <c r="AK195" s="56" t="s">
        <v>772</v>
      </c>
      <c r="AL195" s="56">
        <v>28</v>
      </c>
      <c r="AN195" s="22" t="s">
        <v>1188</v>
      </c>
      <c r="AO195" s="22" t="s">
        <v>12643</v>
      </c>
      <c r="AP195" s="90" t="s">
        <v>1189</v>
      </c>
      <c r="AQ195" s="22" t="s">
        <v>566</v>
      </c>
      <c r="AR195" s="22" t="s">
        <v>12633</v>
      </c>
      <c r="AS195" s="56">
        <v>11.9</v>
      </c>
      <c r="AT195" s="89">
        <v>42815.433356481481</v>
      </c>
      <c r="AU195" s="22" t="s">
        <v>846</v>
      </c>
      <c r="AV195" s="22" t="s">
        <v>12634</v>
      </c>
    </row>
    <row r="196" spans="31:48" ht="12.75" customHeight="1" x14ac:dyDescent="0.3">
      <c r="AE196" s="22">
        <v>197</v>
      </c>
      <c r="AF196" s="14" t="s">
        <v>653</v>
      </c>
      <c r="AG196" s="22" t="s">
        <v>644</v>
      </c>
      <c r="AH196" s="13" t="s">
        <v>466</v>
      </c>
      <c r="AJ196" s="55">
        <v>43294</v>
      </c>
      <c r="AK196" s="56" t="s">
        <v>772</v>
      </c>
      <c r="AL196" s="56">
        <v>28</v>
      </c>
      <c r="AN196" s="22" t="s">
        <v>1190</v>
      </c>
      <c r="AO196" s="22" t="s">
        <v>12643</v>
      </c>
      <c r="AP196" s="90" t="s">
        <v>1191</v>
      </c>
      <c r="AQ196" s="22" t="s">
        <v>566</v>
      </c>
      <c r="AR196" s="22" t="s">
        <v>12633</v>
      </c>
      <c r="AS196" s="56">
        <v>6.81</v>
      </c>
      <c r="AT196" s="89">
        <v>42815.455011574071</v>
      </c>
      <c r="AU196" s="22" t="s">
        <v>846</v>
      </c>
      <c r="AV196" s="22" t="s">
        <v>12634</v>
      </c>
    </row>
    <row r="197" spans="31:48" ht="12.75" customHeight="1" x14ac:dyDescent="0.3">
      <c r="AE197" s="22">
        <v>198</v>
      </c>
      <c r="AF197" s="14" t="s">
        <v>654</v>
      </c>
      <c r="AG197" s="22" t="s">
        <v>644</v>
      </c>
      <c r="AH197" s="13" t="s">
        <v>466</v>
      </c>
      <c r="AJ197" s="55">
        <v>43295</v>
      </c>
      <c r="AK197" s="56" t="s">
        <v>772</v>
      </c>
      <c r="AL197" s="56">
        <v>28</v>
      </c>
      <c r="AN197" s="22" t="s">
        <v>1192</v>
      </c>
      <c r="AO197" s="22" t="s">
        <v>12643</v>
      </c>
      <c r="AP197" s="90" t="s">
        <v>1193</v>
      </c>
      <c r="AQ197" s="22" t="s">
        <v>566</v>
      </c>
      <c r="AR197" s="22" t="s">
        <v>783</v>
      </c>
      <c r="AS197" s="56">
        <v>12</v>
      </c>
      <c r="AT197" s="89">
        <v>42207.601643518516</v>
      </c>
      <c r="AU197" s="22" t="s">
        <v>846</v>
      </c>
      <c r="AV197" s="22" t="s">
        <v>12634</v>
      </c>
    </row>
    <row r="198" spans="31:48" ht="12.75" customHeight="1" x14ac:dyDescent="0.3">
      <c r="AE198" s="22">
        <v>199</v>
      </c>
      <c r="AF198" s="14" t="s">
        <v>655</v>
      </c>
      <c r="AG198" s="22" t="s">
        <v>644</v>
      </c>
      <c r="AH198" s="13" t="s">
        <v>463</v>
      </c>
      <c r="AJ198" s="55">
        <v>43296</v>
      </c>
      <c r="AK198" s="56" t="s">
        <v>772</v>
      </c>
      <c r="AL198" s="56">
        <v>29</v>
      </c>
      <c r="AN198" s="22" t="s">
        <v>1194</v>
      </c>
      <c r="AO198" s="22" t="s">
        <v>12643</v>
      </c>
      <c r="AP198" s="90" t="s">
        <v>1195</v>
      </c>
      <c r="AQ198" s="22" t="s">
        <v>566</v>
      </c>
      <c r="AR198" s="22" t="s">
        <v>783</v>
      </c>
      <c r="AS198" s="56">
        <v>14.5</v>
      </c>
      <c r="AT198" s="89">
        <v>42663.589375000003</v>
      </c>
      <c r="AU198" s="22" t="s">
        <v>846</v>
      </c>
      <c r="AV198" s="22" t="s">
        <v>12634</v>
      </c>
    </row>
    <row r="199" spans="31:48" ht="12.75" customHeight="1" x14ac:dyDescent="0.3">
      <c r="AE199" s="22">
        <v>200</v>
      </c>
      <c r="AF199" s="14" t="s">
        <v>656</v>
      </c>
      <c r="AG199" s="22" t="s">
        <v>644</v>
      </c>
      <c r="AH199" s="13" t="s">
        <v>466</v>
      </c>
      <c r="AJ199" s="55">
        <v>43297</v>
      </c>
      <c r="AK199" s="56" t="s">
        <v>772</v>
      </c>
      <c r="AL199" s="56">
        <v>29</v>
      </c>
      <c r="AN199" s="22" t="s">
        <v>1196</v>
      </c>
      <c r="AO199" s="22" t="s">
        <v>12643</v>
      </c>
      <c r="AP199" s="90" t="s">
        <v>1197</v>
      </c>
      <c r="AQ199" s="22" t="s">
        <v>566</v>
      </c>
      <c r="AR199" s="22" t="s">
        <v>783</v>
      </c>
      <c r="AS199" s="56">
        <v>13.5</v>
      </c>
      <c r="AT199" s="89">
        <v>41635.908750000002</v>
      </c>
      <c r="AU199" s="22" t="s">
        <v>846</v>
      </c>
      <c r="AV199" s="22" t="s">
        <v>12634</v>
      </c>
    </row>
    <row r="200" spans="31:48" ht="12.75" customHeight="1" x14ac:dyDescent="0.3">
      <c r="AE200" s="22">
        <v>201</v>
      </c>
      <c r="AF200" s="14" t="s">
        <v>657</v>
      </c>
      <c r="AG200" s="22" t="s">
        <v>644</v>
      </c>
      <c r="AH200" s="13" t="s">
        <v>629</v>
      </c>
      <c r="AJ200" s="55">
        <v>43298</v>
      </c>
      <c r="AK200" s="56" t="s">
        <v>772</v>
      </c>
      <c r="AL200" s="56">
        <v>29</v>
      </c>
      <c r="AN200" s="22" t="s">
        <v>1198</v>
      </c>
      <c r="AO200" s="22" t="s">
        <v>12643</v>
      </c>
      <c r="AP200" s="90" t="s">
        <v>1199</v>
      </c>
      <c r="AQ200" s="22" t="s">
        <v>566</v>
      </c>
      <c r="AR200" s="22" t="s">
        <v>783</v>
      </c>
      <c r="AS200" s="56">
        <v>1</v>
      </c>
      <c r="AT200" s="89">
        <v>42760.730879629627</v>
      </c>
      <c r="AU200" s="22" t="s">
        <v>14971</v>
      </c>
      <c r="AV200" s="22" t="s">
        <v>12634</v>
      </c>
    </row>
    <row r="201" spans="31:48" ht="12.75" customHeight="1" x14ac:dyDescent="0.3">
      <c r="AE201" s="22">
        <v>202</v>
      </c>
      <c r="AF201" s="14" t="s">
        <v>658</v>
      </c>
      <c r="AG201" s="22" t="s">
        <v>644</v>
      </c>
      <c r="AH201" s="13" t="s">
        <v>629</v>
      </c>
      <c r="AJ201" s="55">
        <v>43299</v>
      </c>
      <c r="AK201" s="56" t="s">
        <v>772</v>
      </c>
      <c r="AL201" s="56">
        <v>29</v>
      </c>
      <c r="AN201" s="22" t="s">
        <v>1200</v>
      </c>
      <c r="AO201" s="22" t="s">
        <v>12643</v>
      </c>
      <c r="AP201" s="90" t="s">
        <v>1201</v>
      </c>
      <c r="AQ201" s="22" t="s">
        <v>566</v>
      </c>
      <c r="AR201" s="22" t="s">
        <v>783</v>
      </c>
      <c r="AS201" s="56">
        <v>1</v>
      </c>
      <c r="AT201" s="89">
        <v>42760.730879629627</v>
      </c>
      <c r="AU201" s="22" t="s">
        <v>14971</v>
      </c>
      <c r="AV201" s="22" t="s">
        <v>12634</v>
      </c>
    </row>
    <row r="202" spans="31:48" ht="12.75" customHeight="1" x14ac:dyDescent="0.3">
      <c r="AE202" s="22">
        <v>203</v>
      </c>
      <c r="AF202" s="14" t="s">
        <v>659</v>
      </c>
      <c r="AG202" s="22" t="s">
        <v>644</v>
      </c>
      <c r="AH202" s="13" t="s">
        <v>629</v>
      </c>
      <c r="AJ202" s="55">
        <v>43300</v>
      </c>
      <c r="AK202" s="56" t="s">
        <v>772</v>
      </c>
      <c r="AL202" s="56">
        <v>29</v>
      </c>
      <c r="AN202" s="22" t="s">
        <v>1202</v>
      </c>
      <c r="AO202" s="22" t="s">
        <v>12643</v>
      </c>
      <c r="AP202" s="90" t="s">
        <v>1203</v>
      </c>
      <c r="AQ202" s="22" t="s">
        <v>566</v>
      </c>
      <c r="AR202" s="22" t="s">
        <v>783</v>
      </c>
      <c r="AS202" s="56">
        <v>1</v>
      </c>
      <c r="AT202" s="89">
        <v>42760.730879629627</v>
      </c>
      <c r="AU202" s="22" t="s">
        <v>14971</v>
      </c>
      <c r="AV202" s="22" t="s">
        <v>12634</v>
      </c>
    </row>
    <row r="203" spans="31:48" ht="12.75" customHeight="1" x14ac:dyDescent="0.3">
      <c r="AE203" s="22">
        <v>204</v>
      </c>
      <c r="AF203" s="14" t="s">
        <v>660</v>
      </c>
      <c r="AG203" s="22" t="s">
        <v>644</v>
      </c>
      <c r="AH203" s="13" t="s">
        <v>629</v>
      </c>
      <c r="AJ203" s="55">
        <v>43301</v>
      </c>
      <c r="AK203" s="56" t="s">
        <v>772</v>
      </c>
      <c r="AL203" s="56">
        <v>29</v>
      </c>
      <c r="AN203" s="22" t="s">
        <v>1204</v>
      </c>
      <c r="AO203" s="22" t="s">
        <v>12643</v>
      </c>
      <c r="AP203" s="90" t="s">
        <v>1205</v>
      </c>
      <c r="AQ203" s="22" t="s">
        <v>566</v>
      </c>
      <c r="AR203" s="22" t="s">
        <v>783</v>
      </c>
      <c r="AS203" s="56">
        <v>1</v>
      </c>
      <c r="AT203" s="89">
        <v>42760.730879629627</v>
      </c>
      <c r="AU203" s="22" t="s">
        <v>14971</v>
      </c>
      <c r="AV203" s="22" t="s">
        <v>12634</v>
      </c>
    </row>
    <row r="204" spans="31:48" ht="12.75" customHeight="1" x14ac:dyDescent="0.3">
      <c r="AE204" s="22">
        <v>205</v>
      </c>
      <c r="AF204" s="14" t="s">
        <v>661</v>
      </c>
      <c r="AG204" s="22" t="s">
        <v>644</v>
      </c>
      <c r="AH204" s="13" t="s">
        <v>629</v>
      </c>
      <c r="AJ204" s="55">
        <v>43302</v>
      </c>
      <c r="AK204" s="56" t="s">
        <v>772</v>
      </c>
      <c r="AL204" s="56">
        <v>29</v>
      </c>
      <c r="AN204" s="22" t="s">
        <v>1206</v>
      </c>
      <c r="AO204" s="22" t="s">
        <v>12643</v>
      </c>
      <c r="AP204" s="90" t="s">
        <v>1207</v>
      </c>
      <c r="AQ204" s="22" t="s">
        <v>566</v>
      </c>
      <c r="AR204" s="22" t="s">
        <v>783</v>
      </c>
      <c r="AS204" s="56">
        <v>1</v>
      </c>
      <c r="AT204" s="89">
        <v>42760.730879629627</v>
      </c>
      <c r="AU204" s="22" t="s">
        <v>14971</v>
      </c>
      <c r="AV204" s="22" t="s">
        <v>12634</v>
      </c>
    </row>
    <row r="205" spans="31:48" ht="12.75" customHeight="1" x14ac:dyDescent="0.3">
      <c r="AE205" s="22">
        <v>206</v>
      </c>
      <c r="AF205" s="14" t="s">
        <v>662</v>
      </c>
      <c r="AG205" s="22" t="s">
        <v>644</v>
      </c>
      <c r="AH205" s="13" t="s">
        <v>629</v>
      </c>
      <c r="AJ205" s="55">
        <v>43303</v>
      </c>
      <c r="AK205" s="56" t="s">
        <v>772</v>
      </c>
      <c r="AL205" s="56">
        <v>30</v>
      </c>
      <c r="AN205" s="22" t="s">
        <v>1208</v>
      </c>
      <c r="AO205" s="22" t="s">
        <v>12643</v>
      </c>
      <c r="AP205" s="90" t="s">
        <v>1209</v>
      </c>
      <c r="AQ205" s="22" t="s">
        <v>566</v>
      </c>
      <c r="AR205" s="22" t="s">
        <v>783</v>
      </c>
      <c r="AS205" s="56">
        <v>1</v>
      </c>
      <c r="AT205" s="89">
        <v>42760.730879629627</v>
      </c>
      <c r="AU205" s="22" t="s">
        <v>14971</v>
      </c>
      <c r="AV205" s="22" t="s">
        <v>12634</v>
      </c>
    </row>
    <row r="206" spans="31:48" ht="12.75" customHeight="1" x14ac:dyDescent="0.3">
      <c r="AE206" s="22">
        <v>207</v>
      </c>
      <c r="AF206" s="14" t="s">
        <v>663</v>
      </c>
      <c r="AG206" s="22" t="s">
        <v>644</v>
      </c>
      <c r="AH206" s="13" t="s">
        <v>629</v>
      </c>
      <c r="AJ206" s="55">
        <v>43304</v>
      </c>
      <c r="AK206" s="56" t="s">
        <v>772</v>
      </c>
      <c r="AL206" s="56">
        <v>30</v>
      </c>
      <c r="AN206" s="22" t="s">
        <v>1210</v>
      </c>
      <c r="AO206" s="22" t="s">
        <v>12643</v>
      </c>
      <c r="AP206" s="90" t="s">
        <v>1211</v>
      </c>
      <c r="AQ206" s="22" t="s">
        <v>566</v>
      </c>
      <c r="AR206" s="22" t="s">
        <v>783</v>
      </c>
      <c r="AS206" s="56">
        <v>1</v>
      </c>
      <c r="AT206" s="89">
        <v>42760.730879629627</v>
      </c>
      <c r="AU206" s="22" t="s">
        <v>14971</v>
      </c>
      <c r="AV206" s="22" t="s">
        <v>12634</v>
      </c>
    </row>
    <row r="207" spans="31:48" ht="12.75" customHeight="1" x14ac:dyDescent="0.3">
      <c r="AE207" s="22">
        <v>208</v>
      </c>
      <c r="AF207" s="14" t="s">
        <v>664</v>
      </c>
      <c r="AG207" s="22" t="s">
        <v>644</v>
      </c>
      <c r="AH207" s="13" t="s">
        <v>629</v>
      </c>
      <c r="AJ207" s="55">
        <v>43305</v>
      </c>
      <c r="AK207" s="56" t="s">
        <v>772</v>
      </c>
      <c r="AL207" s="56">
        <v>30</v>
      </c>
      <c r="AN207" s="22" t="s">
        <v>1212</v>
      </c>
      <c r="AO207" s="22" t="s">
        <v>12643</v>
      </c>
      <c r="AP207" s="90" t="s">
        <v>1213</v>
      </c>
      <c r="AQ207" s="22" t="s">
        <v>566</v>
      </c>
      <c r="AR207" s="22" t="s">
        <v>783</v>
      </c>
      <c r="AS207" s="56">
        <v>1</v>
      </c>
      <c r="AT207" s="89">
        <v>42760.730879629627</v>
      </c>
      <c r="AU207" s="22" t="s">
        <v>14971</v>
      </c>
      <c r="AV207" s="22" t="s">
        <v>12634</v>
      </c>
    </row>
    <row r="208" spans="31:48" ht="12.75" customHeight="1" x14ac:dyDescent="0.3">
      <c r="AE208" s="22">
        <v>209</v>
      </c>
      <c r="AF208" s="14" t="s">
        <v>665</v>
      </c>
      <c r="AG208" s="22" t="s">
        <v>644</v>
      </c>
      <c r="AH208" s="13" t="s">
        <v>629</v>
      </c>
      <c r="AJ208" s="55">
        <v>43306</v>
      </c>
      <c r="AK208" s="56" t="s">
        <v>772</v>
      </c>
      <c r="AL208" s="56">
        <v>30</v>
      </c>
      <c r="AN208" s="22" t="s">
        <v>1214</v>
      </c>
      <c r="AO208" s="22" t="s">
        <v>12643</v>
      </c>
      <c r="AP208" s="90" t="s">
        <v>1215</v>
      </c>
      <c r="AQ208" s="22" t="s">
        <v>566</v>
      </c>
      <c r="AR208" s="22" t="s">
        <v>783</v>
      </c>
      <c r="AS208" s="56">
        <v>1</v>
      </c>
      <c r="AT208" s="89">
        <v>42760.730879629627</v>
      </c>
      <c r="AU208" s="22" t="s">
        <v>14971</v>
      </c>
      <c r="AV208" s="22" t="s">
        <v>12634</v>
      </c>
    </row>
    <row r="209" spans="31:48" ht="12.75" customHeight="1" x14ac:dyDescent="0.3">
      <c r="AE209" s="22">
        <v>210</v>
      </c>
      <c r="AF209" s="14" t="s">
        <v>666</v>
      </c>
      <c r="AG209" s="22" t="s">
        <v>644</v>
      </c>
      <c r="AH209" s="13" t="s">
        <v>629</v>
      </c>
      <c r="AJ209" s="55">
        <v>43307</v>
      </c>
      <c r="AK209" s="56" t="s">
        <v>772</v>
      </c>
      <c r="AL209" s="56">
        <v>30</v>
      </c>
      <c r="AN209" s="22" t="s">
        <v>1216</v>
      </c>
      <c r="AO209" s="22" t="s">
        <v>12643</v>
      </c>
      <c r="AP209" s="90" t="s">
        <v>1217</v>
      </c>
      <c r="AQ209" s="22" t="s">
        <v>566</v>
      </c>
      <c r="AR209" s="22" t="s">
        <v>12633</v>
      </c>
      <c r="AS209" s="56">
        <v>6.81</v>
      </c>
      <c r="AT209" s="89">
        <v>42815.455011574071</v>
      </c>
      <c r="AU209" s="22" t="s">
        <v>846</v>
      </c>
      <c r="AV209" s="22" t="s">
        <v>12634</v>
      </c>
    </row>
    <row r="210" spans="31:48" ht="12.75" customHeight="1" x14ac:dyDescent="0.3">
      <c r="AE210" s="22">
        <v>211</v>
      </c>
      <c r="AF210" s="14" t="s">
        <v>667</v>
      </c>
      <c r="AG210" s="22" t="s">
        <v>644</v>
      </c>
      <c r="AH210" s="13" t="s">
        <v>629</v>
      </c>
      <c r="AJ210" s="55">
        <v>43308</v>
      </c>
      <c r="AK210" s="56" t="s">
        <v>772</v>
      </c>
      <c r="AL210" s="56">
        <v>30</v>
      </c>
      <c r="AN210" s="22" t="s">
        <v>1218</v>
      </c>
      <c r="AO210" s="22" t="s">
        <v>12643</v>
      </c>
      <c r="AP210" s="90" t="s">
        <v>1219</v>
      </c>
      <c r="AQ210" s="22" t="s">
        <v>566</v>
      </c>
      <c r="AR210" s="22" t="s">
        <v>783</v>
      </c>
      <c r="AS210" s="56">
        <v>1</v>
      </c>
      <c r="AT210" s="89">
        <v>42760.730879629627</v>
      </c>
      <c r="AU210" s="22" t="s">
        <v>14971</v>
      </c>
      <c r="AV210" s="22" t="s">
        <v>12634</v>
      </c>
    </row>
    <row r="211" spans="31:48" ht="12.75" customHeight="1" x14ac:dyDescent="0.3">
      <c r="AE211" s="22">
        <v>212</v>
      </c>
      <c r="AF211" s="14" t="s">
        <v>668</v>
      </c>
      <c r="AG211" s="22" t="s">
        <v>644</v>
      </c>
      <c r="AH211" s="13" t="s">
        <v>629</v>
      </c>
      <c r="AJ211" s="55">
        <v>43309</v>
      </c>
      <c r="AK211" s="56" t="s">
        <v>772</v>
      </c>
      <c r="AL211" s="56">
        <v>30</v>
      </c>
      <c r="AN211" s="22" t="s">
        <v>1220</v>
      </c>
      <c r="AO211" s="22" t="s">
        <v>12643</v>
      </c>
      <c r="AP211" s="90" t="s">
        <v>1221</v>
      </c>
      <c r="AQ211" s="22" t="s">
        <v>566</v>
      </c>
      <c r="AR211" s="22" t="s">
        <v>783</v>
      </c>
      <c r="AS211" s="56">
        <v>1</v>
      </c>
      <c r="AT211" s="89">
        <v>42760.730879629627</v>
      </c>
      <c r="AU211" s="22" t="s">
        <v>14971</v>
      </c>
      <c r="AV211" s="22" t="s">
        <v>12634</v>
      </c>
    </row>
    <row r="212" spans="31:48" ht="12.75" customHeight="1" x14ac:dyDescent="0.3">
      <c r="AE212" s="22">
        <v>213</v>
      </c>
      <c r="AF212" s="14" t="s">
        <v>669</v>
      </c>
      <c r="AG212" s="22" t="s">
        <v>644</v>
      </c>
      <c r="AH212" s="13" t="s">
        <v>629</v>
      </c>
      <c r="AJ212" s="55">
        <v>43310</v>
      </c>
      <c r="AK212" s="56" t="s">
        <v>772</v>
      </c>
      <c r="AL212" s="56">
        <v>31</v>
      </c>
      <c r="AN212" s="22" t="s">
        <v>1222</v>
      </c>
      <c r="AO212" s="22" t="s">
        <v>12643</v>
      </c>
      <c r="AP212" s="90" t="s">
        <v>1223</v>
      </c>
      <c r="AQ212" s="22" t="s">
        <v>566</v>
      </c>
      <c r="AR212" s="22" t="s">
        <v>783</v>
      </c>
      <c r="AS212" s="56">
        <v>1</v>
      </c>
      <c r="AT212" s="89">
        <v>42760.730879629627</v>
      </c>
      <c r="AU212" s="22" t="s">
        <v>14971</v>
      </c>
      <c r="AV212" s="22" t="s">
        <v>12634</v>
      </c>
    </row>
    <row r="213" spans="31:48" ht="12.75" customHeight="1" x14ac:dyDescent="0.3">
      <c r="AE213" s="22">
        <v>214</v>
      </c>
      <c r="AF213" s="14" t="s">
        <v>670</v>
      </c>
      <c r="AG213" s="22" t="s">
        <v>644</v>
      </c>
      <c r="AH213" s="13" t="s">
        <v>629</v>
      </c>
      <c r="AJ213" s="55">
        <v>43311</v>
      </c>
      <c r="AK213" s="56" t="s">
        <v>772</v>
      </c>
      <c r="AL213" s="56">
        <v>31</v>
      </c>
      <c r="AN213" s="22" t="s">
        <v>1224</v>
      </c>
      <c r="AO213" s="22" t="s">
        <v>12643</v>
      </c>
      <c r="AP213" s="90" t="s">
        <v>1225</v>
      </c>
      <c r="AQ213" s="22" t="s">
        <v>566</v>
      </c>
      <c r="AR213" s="22" t="s">
        <v>783</v>
      </c>
      <c r="AS213" s="56">
        <v>1</v>
      </c>
      <c r="AT213" s="89">
        <v>42760.730879629627</v>
      </c>
      <c r="AU213" s="22" t="s">
        <v>14971</v>
      </c>
      <c r="AV213" s="22" t="s">
        <v>12634</v>
      </c>
    </row>
    <row r="214" spans="31:48" ht="12.75" customHeight="1" x14ac:dyDescent="0.3">
      <c r="AE214" s="22">
        <v>215</v>
      </c>
      <c r="AF214" s="14" t="s">
        <v>671</v>
      </c>
      <c r="AG214" s="22" t="s">
        <v>644</v>
      </c>
      <c r="AH214" s="13" t="s">
        <v>629</v>
      </c>
      <c r="AJ214" s="55">
        <v>43312</v>
      </c>
      <c r="AK214" s="56" t="s">
        <v>772</v>
      </c>
      <c r="AL214" s="56">
        <v>31</v>
      </c>
      <c r="AN214" s="22" t="s">
        <v>1226</v>
      </c>
      <c r="AO214" s="22" t="s">
        <v>12643</v>
      </c>
      <c r="AP214" s="90" t="s">
        <v>1227</v>
      </c>
      <c r="AQ214" s="22" t="s">
        <v>566</v>
      </c>
      <c r="AR214" s="22" t="s">
        <v>783</v>
      </c>
      <c r="AS214" s="56">
        <v>1</v>
      </c>
      <c r="AT214" s="89">
        <v>42760.730879629627</v>
      </c>
      <c r="AU214" s="22" t="s">
        <v>14971</v>
      </c>
      <c r="AV214" s="22" t="s">
        <v>12634</v>
      </c>
    </row>
    <row r="215" spans="31:48" ht="12.75" customHeight="1" x14ac:dyDescent="0.3">
      <c r="AE215" s="22">
        <v>216</v>
      </c>
      <c r="AF215" s="14" t="s">
        <v>672</v>
      </c>
      <c r="AG215" s="22" t="s">
        <v>644</v>
      </c>
      <c r="AH215" s="13" t="s">
        <v>629</v>
      </c>
      <c r="AJ215" s="55">
        <v>43313</v>
      </c>
      <c r="AK215" s="56" t="s">
        <v>773</v>
      </c>
      <c r="AL215" s="56">
        <v>31</v>
      </c>
      <c r="AN215" s="22" t="s">
        <v>1228</v>
      </c>
      <c r="AO215" s="22" t="s">
        <v>12643</v>
      </c>
      <c r="AP215" s="90" t="s">
        <v>1229</v>
      </c>
      <c r="AQ215" s="22" t="s">
        <v>566</v>
      </c>
      <c r="AR215" s="22" t="s">
        <v>783</v>
      </c>
      <c r="AS215" s="56">
        <v>1</v>
      </c>
      <c r="AT215" s="89">
        <v>42760.730879629627</v>
      </c>
      <c r="AU215" s="22" t="s">
        <v>14971</v>
      </c>
      <c r="AV215" s="22" t="s">
        <v>12634</v>
      </c>
    </row>
    <row r="216" spans="31:48" ht="12.75" customHeight="1" x14ac:dyDescent="0.3">
      <c r="AE216" s="22">
        <v>217</v>
      </c>
      <c r="AF216" s="14" t="s">
        <v>673</v>
      </c>
      <c r="AG216" s="22" t="s">
        <v>644</v>
      </c>
      <c r="AH216" s="13" t="s">
        <v>629</v>
      </c>
      <c r="AJ216" s="55">
        <v>43314</v>
      </c>
      <c r="AK216" s="56" t="s">
        <v>773</v>
      </c>
      <c r="AL216" s="56">
        <v>31</v>
      </c>
      <c r="AN216" s="22" t="s">
        <v>1230</v>
      </c>
      <c r="AO216" s="22" t="s">
        <v>12643</v>
      </c>
      <c r="AP216" s="90" t="s">
        <v>1231</v>
      </c>
      <c r="AQ216" s="22" t="s">
        <v>566</v>
      </c>
      <c r="AR216" s="22" t="s">
        <v>783</v>
      </c>
      <c r="AS216" s="56">
        <v>1</v>
      </c>
      <c r="AT216" s="89">
        <v>42760.730879629627</v>
      </c>
      <c r="AU216" s="22" t="s">
        <v>14971</v>
      </c>
      <c r="AV216" s="22" t="s">
        <v>12634</v>
      </c>
    </row>
    <row r="217" spans="31:48" ht="12.75" customHeight="1" x14ac:dyDescent="0.3">
      <c r="AE217" s="22">
        <v>218</v>
      </c>
      <c r="AF217" s="14" t="s">
        <v>674</v>
      </c>
      <c r="AG217" s="22" t="s">
        <v>644</v>
      </c>
      <c r="AH217" s="13" t="s">
        <v>629</v>
      </c>
      <c r="AJ217" s="55">
        <v>43315</v>
      </c>
      <c r="AK217" s="56" t="s">
        <v>773</v>
      </c>
      <c r="AL217" s="56">
        <v>31</v>
      </c>
      <c r="AN217" s="22" t="s">
        <v>1232</v>
      </c>
      <c r="AO217" s="22" t="s">
        <v>12643</v>
      </c>
      <c r="AP217" s="90" t="s">
        <v>1233</v>
      </c>
      <c r="AQ217" s="22" t="s">
        <v>566</v>
      </c>
      <c r="AR217" s="22" t="s">
        <v>783</v>
      </c>
      <c r="AS217" s="56">
        <v>1</v>
      </c>
      <c r="AT217" s="89">
        <v>42760.730879629627</v>
      </c>
      <c r="AU217" s="22" t="s">
        <v>14971</v>
      </c>
      <c r="AV217" s="22" t="s">
        <v>12634</v>
      </c>
    </row>
    <row r="218" spans="31:48" ht="12.75" customHeight="1" x14ac:dyDescent="0.3">
      <c r="AE218" s="22">
        <v>219</v>
      </c>
      <c r="AF218" s="14" t="s">
        <v>675</v>
      </c>
      <c r="AG218" s="22" t="s">
        <v>644</v>
      </c>
      <c r="AH218" s="13" t="s">
        <v>629</v>
      </c>
      <c r="AJ218" s="55">
        <v>43316</v>
      </c>
      <c r="AK218" s="56" t="s">
        <v>773</v>
      </c>
      <c r="AL218" s="56">
        <v>31</v>
      </c>
      <c r="AN218" s="22" t="s">
        <v>1234</v>
      </c>
      <c r="AO218" s="22" t="s">
        <v>12643</v>
      </c>
      <c r="AP218" s="90" t="s">
        <v>1235</v>
      </c>
      <c r="AQ218" s="22" t="s">
        <v>566</v>
      </c>
      <c r="AR218" s="22" t="s">
        <v>783</v>
      </c>
      <c r="AS218" s="56">
        <v>1</v>
      </c>
      <c r="AT218" s="89">
        <v>42760.730879629627</v>
      </c>
      <c r="AU218" s="22" t="s">
        <v>14971</v>
      </c>
      <c r="AV218" s="22" t="s">
        <v>12634</v>
      </c>
    </row>
    <row r="219" spans="31:48" ht="12.75" customHeight="1" x14ac:dyDescent="0.3">
      <c r="AE219" s="22">
        <v>220</v>
      </c>
      <c r="AF219" s="14" t="s">
        <v>676</v>
      </c>
      <c r="AG219" s="22" t="s">
        <v>644</v>
      </c>
      <c r="AH219" s="13" t="s">
        <v>629</v>
      </c>
      <c r="AJ219" s="55">
        <v>43317</v>
      </c>
      <c r="AK219" s="56" t="s">
        <v>773</v>
      </c>
      <c r="AL219" s="56">
        <v>32</v>
      </c>
      <c r="AN219" s="22" t="s">
        <v>1236</v>
      </c>
      <c r="AO219" s="22" t="s">
        <v>12643</v>
      </c>
      <c r="AP219" s="90" t="s">
        <v>1237</v>
      </c>
      <c r="AQ219" s="22" t="s">
        <v>566</v>
      </c>
      <c r="AR219" s="22" t="s">
        <v>783</v>
      </c>
      <c r="AS219" s="56">
        <v>1</v>
      </c>
      <c r="AT219" s="89">
        <v>42760.730879629627</v>
      </c>
      <c r="AU219" s="22" t="s">
        <v>14971</v>
      </c>
      <c r="AV219" s="22" t="s">
        <v>12634</v>
      </c>
    </row>
    <row r="220" spans="31:48" ht="12.75" customHeight="1" x14ac:dyDescent="0.3">
      <c r="AE220" s="22">
        <v>221</v>
      </c>
      <c r="AF220" s="14" t="s">
        <v>677</v>
      </c>
      <c r="AG220" s="22" t="s">
        <v>644</v>
      </c>
      <c r="AH220" s="13" t="s">
        <v>629</v>
      </c>
      <c r="AJ220" s="55">
        <v>43318</v>
      </c>
      <c r="AK220" s="56" t="s">
        <v>773</v>
      </c>
      <c r="AL220" s="56">
        <v>32</v>
      </c>
      <c r="AN220" s="22" t="s">
        <v>1238</v>
      </c>
      <c r="AO220" s="22" t="s">
        <v>12643</v>
      </c>
      <c r="AP220" s="90" t="s">
        <v>1239</v>
      </c>
      <c r="AQ220" s="22" t="s">
        <v>566</v>
      </c>
      <c r="AR220" s="22" t="s">
        <v>783</v>
      </c>
      <c r="AS220" s="56">
        <v>1</v>
      </c>
      <c r="AT220" s="89">
        <v>42760.730879629627</v>
      </c>
      <c r="AU220" s="22" t="s">
        <v>14971</v>
      </c>
      <c r="AV220" s="22" t="s">
        <v>12634</v>
      </c>
    </row>
    <row r="221" spans="31:48" ht="12.75" customHeight="1" x14ac:dyDescent="0.3">
      <c r="AE221" s="22">
        <v>222</v>
      </c>
      <c r="AF221" s="14" t="s">
        <v>678</v>
      </c>
      <c r="AG221" s="22" t="s">
        <v>644</v>
      </c>
      <c r="AH221" s="13" t="s">
        <v>629</v>
      </c>
      <c r="AJ221" s="55">
        <v>43319</v>
      </c>
      <c r="AK221" s="56" t="s">
        <v>773</v>
      </c>
      <c r="AL221" s="56">
        <v>32</v>
      </c>
      <c r="AN221" s="22" t="s">
        <v>1240</v>
      </c>
      <c r="AO221" s="22" t="s">
        <v>12643</v>
      </c>
      <c r="AP221" s="90" t="s">
        <v>1241</v>
      </c>
      <c r="AQ221" s="22" t="s">
        <v>566</v>
      </c>
      <c r="AR221" s="22" t="s">
        <v>783</v>
      </c>
      <c r="AS221" s="56">
        <v>0.12</v>
      </c>
      <c r="AT221" s="89">
        <v>41999.814108796294</v>
      </c>
      <c r="AU221" s="22" t="s">
        <v>826</v>
      </c>
      <c r="AV221" s="22" t="s">
        <v>12634</v>
      </c>
    </row>
    <row r="222" spans="31:48" ht="12.75" customHeight="1" x14ac:dyDescent="0.3">
      <c r="AE222" s="22">
        <v>223</v>
      </c>
      <c r="AF222" s="14" t="s">
        <v>679</v>
      </c>
      <c r="AG222" s="22" t="s">
        <v>644</v>
      </c>
      <c r="AH222" s="13" t="s">
        <v>629</v>
      </c>
      <c r="AJ222" s="55">
        <v>43320</v>
      </c>
      <c r="AK222" s="56" t="s">
        <v>773</v>
      </c>
      <c r="AL222" s="56">
        <v>32</v>
      </c>
      <c r="AN222" s="22" t="s">
        <v>1242</v>
      </c>
      <c r="AO222" s="22" t="s">
        <v>12643</v>
      </c>
      <c r="AP222" s="90" t="s">
        <v>1243</v>
      </c>
      <c r="AQ222" s="22" t="s">
        <v>566</v>
      </c>
      <c r="AR222" s="22" t="s">
        <v>783</v>
      </c>
      <c r="AS222" s="56">
        <v>0.4</v>
      </c>
      <c r="AT222" s="89">
        <v>42339.739317129628</v>
      </c>
      <c r="AU222" s="22" t="s">
        <v>826</v>
      </c>
      <c r="AV222" s="22" t="s">
        <v>12634</v>
      </c>
    </row>
    <row r="223" spans="31:48" ht="12.75" customHeight="1" x14ac:dyDescent="0.3">
      <c r="AE223" s="22">
        <v>224</v>
      </c>
      <c r="AF223" s="14" t="s">
        <v>680</v>
      </c>
      <c r="AG223" s="22" t="s">
        <v>644</v>
      </c>
      <c r="AH223" s="13" t="s">
        <v>629</v>
      </c>
      <c r="AJ223" s="55">
        <v>43321</v>
      </c>
      <c r="AK223" s="56" t="s">
        <v>773</v>
      </c>
      <c r="AL223" s="56">
        <v>32</v>
      </c>
      <c r="AN223" s="22" t="s">
        <v>1244</v>
      </c>
      <c r="AO223" s="22" t="s">
        <v>12643</v>
      </c>
      <c r="AP223" s="90" t="s">
        <v>1245</v>
      </c>
      <c r="AQ223" s="22" t="s">
        <v>566</v>
      </c>
      <c r="AR223" s="22" t="s">
        <v>783</v>
      </c>
      <c r="AS223" s="56">
        <v>1</v>
      </c>
      <c r="AT223" s="89">
        <v>42760.730879629627</v>
      </c>
      <c r="AU223" s="22" t="s">
        <v>14963</v>
      </c>
      <c r="AV223" s="22" t="s">
        <v>12634</v>
      </c>
    </row>
    <row r="224" spans="31:48" ht="12.75" customHeight="1" x14ac:dyDescent="0.3">
      <c r="AE224" s="22">
        <v>225</v>
      </c>
      <c r="AF224" s="14" t="s">
        <v>681</v>
      </c>
      <c r="AG224" s="22" t="s">
        <v>644</v>
      </c>
      <c r="AH224" s="13" t="s">
        <v>629</v>
      </c>
      <c r="AJ224" s="55">
        <v>43322</v>
      </c>
      <c r="AK224" s="56" t="s">
        <v>773</v>
      </c>
      <c r="AL224" s="56">
        <v>32</v>
      </c>
      <c r="AN224" s="22" t="s">
        <v>1246</v>
      </c>
      <c r="AO224" s="22" t="s">
        <v>12643</v>
      </c>
      <c r="AP224" s="90" t="s">
        <v>1247</v>
      </c>
      <c r="AQ224" s="22" t="s">
        <v>566</v>
      </c>
      <c r="AR224" s="22" t="s">
        <v>783</v>
      </c>
      <c r="AS224" s="56">
        <v>1</v>
      </c>
      <c r="AT224" s="89">
        <v>42471.480486111112</v>
      </c>
      <c r="AU224" s="22" t="s">
        <v>1031</v>
      </c>
      <c r="AV224" s="22" t="s">
        <v>12634</v>
      </c>
    </row>
    <row r="225" spans="31:48" ht="12.75" customHeight="1" x14ac:dyDescent="0.3">
      <c r="AE225" s="22">
        <v>226</v>
      </c>
      <c r="AF225" s="14" t="s">
        <v>682</v>
      </c>
      <c r="AG225" s="22" t="s">
        <v>644</v>
      </c>
      <c r="AH225" s="13" t="s">
        <v>629</v>
      </c>
      <c r="AJ225" s="55">
        <v>43323</v>
      </c>
      <c r="AK225" s="56" t="s">
        <v>773</v>
      </c>
      <c r="AL225" s="56">
        <v>32</v>
      </c>
      <c r="AN225" s="22" t="s">
        <v>1248</v>
      </c>
      <c r="AO225" s="22" t="s">
        <v>12643</v>
      </c>
      <c r="AP225" s="90" t="s">
        <v>1249</v>
      </c>
      <c r="AQ225" s="22" t="s">
        <v>566</v>
      </c>
      <c r="AR225" s="22" t="s">
        <v>783</v>
      </c>
      <c r="AS225" s="56">
        <v>5.2</v>
      </c>
      <c r="AT225" s="89">
        <v>42534.758819444447</v>
      </c>
      <c r="AU225" s="22" t="s">
        <v>1031</v>
      </c>
      <c r="AV225" s="22" t="s">
        <v>12634</v>
      </c>
    </row>
    <row r="226" spans="31:48" ht="12.75" customHeight="1" x14ac:dyDescent="0.3">
      <c r="AE226" s="22">
        <v>227</v>
      </c>
      <c r="AF226" s="14" t="s">
        <v>683</v>
      </c>
      <c r="AG226" s="22" t="s">
        <v>644</v>
      </c>
      <c r="AH226" s="13" t="s">
        <v>629</v>
      </c>
      <c r="AJ226" s="55">
        <v>43324</v>
      </c>
      <c r="AK226" s="56" t="s">
        <v>773</v>
      </c>
      <c r="AL226" s="56">
        <v>33</v>
      </c>
      <c r="AN226" s="22" t="s">
        <v>1250</v>
      </c>
      <c r="AO226" s="22" t="s">
        <v>12643</v>
      </c>
      <c r="AP226" s="90" t="s">
        <v>1251</v>
      </c>
      <c r="AQ226" s="22" t="s">
        <v>566</v>
      </c>
      <c r="AR226" s="22" t="s">
        <v>783</v>
      </c>
      <c r="AS226" s="56">
        <v>30</v>
      </c>
      <c r="AT226" s="89">
        <v>42318.499050925922</v>
      </c>
      <c r="AU226" s="22" t="s">
        <v>1031</v>
      </c>
      <c r="AV226" s="22" t="s">
        <v>12634</v>
      </c>
    </row>
    <row r="227" spans="31:48" ht="12.75" customHeight="1" x14ac:dyDescent="0.3">
      <c r="AE227" s="22">
        <v>228</v>
      </c>
      <c r="AF227" s="14" t="s">
        <v>684</v>
      </c>
      <c r="AG227" s="22" t="s">
        <v>644</v>
      </c>
      <c r="AH227" s="13" t="s">
        <v>629</v>
      </c>
      <c r="AJ227" s="55">
        <v>43325</v>
      </c>
      <c r="AK227" s="56" t="s">
        <v>773</v>
      </c>
      <c r="AL227" s="56">
        <v>33</v>
      </c>
      <c r="AN227" s="22" t="s">
        <v>1252</v>
      </c>
      <c r="AO227" s="22" t="s">
        <v>12643</v>
      </c>
      <c r="AP227" s="90" t="s">
        <v>1253</v>
      </c>
      <c r="AQ227" s="22" t="s">
        <v>566</v>
      </c>
      <c r="AR227" s="22" t="s">
        <v>783</v>
      </c>
      <c r="AS227" s="56">
        <v>9</v>
      </c>
      <c r="AT227" s="89">
        <v>41946.588310185187</v>
      </c>
      <c r="AU227" s="22" t="s">
        <v>1031</v>
      </c>
      <c r="AV227" s="22" t="s">
        <v>12634</v>
      </c>
    </row>
    <row r="228" spans="31:48" ht="12.75" customHeight="1" x14ac:dyDescent="0.3">
      <c r="AE228" s="22">
        <v>229</v>
      </c>
      <c r="AF228" s="14" t="s">
        <v>685</v>
      </c>
      <c r="AG228" s="22" t="s">
        <v>644</v>
      </c>
      <c r="AH228" s="13" t="s">
        <v>629</v>
      </c>
      <c r="AJ228" s="55">
        <v>43326</v>
      </c>
      <c r="AK228" s="56" t="s">
        <v>773</v>
      </c>
      <c r="AL228" s="56">
        <v>33</v>
      </c>
      <c r="AN228" s="22" t="s">
        <v>1254</v>
      </c>
      <c r="AO228" s="22" t="s">
        <v>12643</v>
      </c>
      <c r="AP228" s="90" t="s">
        <v>1255</v>
      </c>
      <c r="AQ228" s="22" t="s">
        <v>566</v>
      </c>
      <c r="AR228" s="22" t="s">
        <v>783</v>
      </c>
      <c r="AS228" s="56">
        <v>5.98</v>
      </c>
      <c r="AT228" s="89">
        <v>42571.694456018522</v>
      </c>
      <c r="AU228" s="22" t="s">
        <v>1031</v>
      </c>
      <c r="AV228" s="22" t="s">
        <v>12634</v>
      </c>
    </row>
    <row r="229" spans="31:48" ht="12.75" customHeight="1" x14ac:dyDescent="0.3">
      <c r="AE229" s="22">
        <v>230</v>
      </c>
      <c r="AF229" s="14" t="s">
        <v>686</v>
      </c>
      <c r="AG229" s="22" t="s">
        <v>644</v>
      </c>
      <c r="AH229" s="13" t="s">
        <v>463</v>
      </c>
      <c r="AJ229" s="55">
        <v>43327</v>
      </c>
      <c r="AK229" s="56" t="s">
        <v>773</v>
      </c>
      <c r="AL229" s="56">
        <v>33</v>
      </c>
      <c r="AN229" s="22" t="s">
        <v>1256</v>
      </c>
      <c r="AO229" s="22" t="s">
        <v>12643</v>
      </c>
      <c r="AP229" s="90" t="s">
        <v>1257</v>
      </c>
      <c r="AQ229" s="22" t="s">
        <v>566</v>
      </c>
      <c r="AR229" s="22" t="s">
        <v>12633</v>
      </c>
      <c r="AS229" s="56">
        <v>6</v>
      </c>
      <c r="AT229" s="89">
        <v>42795.661736111113</v>
      </c>
      <c r="AU229" s="22" t="s">
        <v>1031</v>
      </c>
      <c r="AV229" s="22" t="s">
        <v>12634</v>
      </c>
    </row>
    <row r="230" spans="31:48" ht="12.75" customHeight="1" x14ac:dyDescent="0.3">
      <c r="AE230" s="22">
        <v>231</v>
      </c>
      <c r="AF230" s="14" t="s">
        <v>687</v>
      </c>
      <c r="AG230" s="22" t="s">
        <v>644</v>
      </c>
      <c r="AH230" s="13" t="s">
        <v>629</v>
      </c>
      <c r="AJ230" s="55">
        <v>43328</v>
      </c>
      <c r="AK230" s="56" t="s">
        <v>773</v>
      </c>
      <c r="AL230" s="56">
        <v>33</v>
      </c>
      <c r="AN230" s="22" t="s">
        <v>1258</v>
      </c>
      <c r="AO230" s="22" t="s">
        <v>12643</v>
      </c>
      <c r="AP230" s="90" t="s">
        <v>1259</v>
      </c>
      <c r="AQ230" s="22" t="s">
        <v>566</v>
      </c>
      <c r="AR230" s="22" t="s">
        <v>12633</v>
      </c>
      <c r="AS230" s="56">
        <v>9.1999999999999993</v>
      </c>
      <c r="AT230" s="89">
        <v>42762.798159722224</v>
      </c>
      <c r="AU230" s="22" t="s">
        <v>1031</v>
      </c>
      <c r="AV230" s="22" t="s">
        <v>12634</v>
      </c>
    </row>
    <row r="231" spans="31:48" ht="12.75" customHeight="1" x14ac:dyDescent="0.3">
      <c r="AE231" s="22">
        <v>232</v>
      </c>
      <c r="AF231" s="14" t="s">
        <v>688</v>
      </c>
      <c r="AG231" s="22" t="s">
        <v>644</v>
      </c>
      <c r="AH231" s="13" t="s">
        <v>629</v>
      </c>
      <c r="AJ231" s="55">
        <v>43329</v>
      </c>
      <c r="AK231" s="56" t="s">
        <v>773</v>
      </c>
      <c r="AL231" s="56">
        <v>33</v>
      </c>
      <c r="AN231" s="22" t="s">
        <v>1260</v>
      </c>
      <c r="AO231" s="22" t="s">
        <v>12643</v>
      </c>
      <c r="AP231" s="90" t="s">
        <v>1261</v>
      </c>
      <c r="AQ231" s="22" t="s">
        <v>566</v>
      </c>
      <c r="AR231" s="22" t="s">
        <v>783</v>
      </c>
      <c r="AS231" s="56">
        <v>8</v>
      </c>
      <c r="AT231" s="89">
        <v>42481.420034722221</v>
      </c>
      <c r="AU231" s="22" t="s">
        <v>1031</v>
      </c>
      <c r="AV231" s="22" t="s">
        <v>12634</v>
      </c>
    </row>
    <row r="232" spans="31:48" ht="12.75" customHeight="1" x14ac:dyDescent="0.3">
      <c r="AE232" s="22">
        <v>233</v>
      </c>
      <c r="AF232" s="14" t="s">
        <v>689</v>
      </c>
      <c r="AG232" s="22" t="s">
        <v>644</v>
      </c>
      <c r="AH232" s="13" t="s">
        <v>463</v>
      </c>
      <c r="AJ232" s="55">
        <v>43330</v>
      </c>
      <c r="AK232" s="56" t="s">
        <v>773</v>
      </c>
      <c r="AL232" s="56">
        <v>33</v>
      </c>
      <c r="AN232" s="22" t="s">
        <v>1262</v>
      </c>
      <c r="AO232" s="22" t="s">
        <v>12643</v>
      </c>
      <c r="AP232" s="90" t="s">
        <v>1263</v>
      </c>
      <c r="AQ232" s="22" t="s">
        <v>566</v>
      </c>
      <c r="AR232" s="22" t="s">
        <v>12633</v>
      </c>
      <c r="AS232" s="56">
        <v>18.5</v>
      </c>
      <c r="AT232" s="89">
        <v>42795.661736111113</v>
      </c>
      <c r="AU232" s="22" t="s">
        <v>1031</v>
      </c>
      <c r="AV232" s="22" t="s">
        <v>12634</v>
      </c>
    </row>
    <row r="233" spans="31:48" ht="12.75" customHeight="1" x14ac:dyDescent="0.3">
      <c r="AE233" s="22">
        <v>234</v>
      </c>
      <c r="AF233" s="14" t="s">
        <v>690</v>
      </c>
      <c r="AG233" s="22" t="s">
        <v>644</v>
      </c>
      <c r="AH233" s="13" t="s">
        <v>629</v>
      </c>
      <c r="AJ233" s="55">
        <v>43331</v>
      </c>
      <c r="AK233" s="56" t="s">
        <v>773</v>
      </c>
      <c r="AL233" s="56">
        <v>34</v>
      </c>
      <c r="AN233" s="22" t="s">
        <v>1264</v>
      </c>
      <c r="AO233" s="22" t="s">
        <v>12643</v>
      </c>
      <c r="AP233" s="90" t="s">
        <v>1265</v>
      </c>
      <c r="AQ233" s="22" t="s">
        <v>566</v>
      </c>
      <c r="AR233" s="22" t="s">
        <v>783</v>
      </c>
      <c r="AS233" s="56">
        <v>4.8</v>
      </c>
      <c r="AT233" s="89">
        <v>42502.374097222222</v>
      </c>
      <c r="AU233" s="22" t="s">
        <v>1031</v>
      </c>
      <c r="AV233" s="22" t="s">
        <v>12634</v>
      </c>
    </row>
    <row r="234" spans="31:48" ht="12.75" customHeight="1" x14ac:dyDescent="0.3">
      <c r="AE234" s="22">
        <v>235</v>
      </c>
      <c r="AF234" s="14" t="s">
        <v>691</v>
      </c>
      <c r="AG234" s="22" t="s">
        <v>644</v>
      </c>
      <c r="AH234" s="13" t="s">
        <v>629</v>
      </c>
      <c r="AJ234" s="55">
        <v>43332</v>
      </c>
      <c r="AK234" s="56" t="s">
        <v>773</v>
      </c>
      <c r="AL234" s="56">
        <v>34</v>
      </c>
      <c r="AN234" s="22" t="s">
        <v>1266</v>
      </c>
      <c r="AO234" s="22" t="s">
        <v>12643</v>
      </c>
      <c r="AP234" s="90" t="s">
        <v>1267</v>
      </c>
      <c r="AQ234" s="22" t="s">
        <v>566</v>
      </c>
      <c r="AR234" s="22" t="s">
        <v>783</v>
      </c>
      <c r="AS234" s="56">
        <v>1</v>
      </c>
      <c r="AT234" s="89">
        <v>42760.730879629627</v>
      </c>
      <c r="AU234" s="22" t="s">
        <v>14963</v>
      </c>
      <c r="AV234" s="22" t="s">
        <v>12634</v>
      </c>
    </row>
    <row r="235" spans="31:48" ht="12.75" customHeight="1" x14ac:dyDescent="0.3">
      <c r="AE235" s="22">
        <v>236</v>
      </c>
      <c r="AF235" s="14" t="s">
        <v>692</v>
      </c>
      <c r="AG235" s="22" t="s">
        <v>635</v>
      </c>
      <c r="AH235" s="13" t="s">
        <v>463</v>
      </c>
      <c r="AJ235" s="55">
        <v>43333</v>
      </c>
      <c r="AK235" s="56" t="s">
        <v>773</v>
      </c>
      <c r="AL235" s="56">
        <v>34</v>
      </c>
      <c r="AN235" s="22" t="s">
        <v>1268</v>
      </c>
      <c r="AO235" s="22" t="s">
        <v>12643</v>
      </c>
      <c r="AP235" s="90" t="s">
        <v>1269</v>
      </c>
      <c r="AQ235" s="22" t="s">
        <v>566</v>
      </c>
      <c r="AR235" s="22" t="s">
        <v>783</v>
      </c>
      <c r="AS235" s="56">
        <v>1</v>
      </c>
      <c r="AT235" s="89">
        <v>42760.730879629627</v>
      </c>
      <c r="AU235" s="22" t="s">
        <v>14963</v>
      </c>
      <c r="AV235" s="22" t="s">
        <v>12634</v>
      </c>
    </row>
    <row r="236" spans="31:48" ht="12.75" customHeight="1" x14ac:dyDescent="0.3">
      <c r="AE236" s="22">
        <v>237</v>
      </c>
      <c r="AF236" s="14" t="s">
        <v>693</v>
      </c>
      <c r="AG236" s="22" t="s">
        <v>644</v>
      </c>
      <c r="AH236" s="13" t="s">
        <v>629</v>
      </c>
      <c r="AJ236" s="55">
        <v>43334</v>
      </c>
      <c r="AK236" s="56" t="s">
        <v>773</v>
      </c>
      <c r="AL236" s="56">
        <v>34</v>
      </c>
      <c r="AN236" s="22" t="s">
        <v>1270</v>
      </c>
      <c r="AO236" s="22" t="s">
        <v>12643</v>
      </c>
      <c r="AP236" s="90" t="s">
        <v>1271</v>
      </c>
      <c r="AQ236" s="22" t="s">
        <v>566</v>
      </c>
      <c r="AR236" s="22" t="s">
        <v>783</v>
      </c>
      <c r="AS236" s="56">
        <v>1</v>
      </c>
      <c r="AT236" s="89">
        <v>42760.730879629627</v>
      </c>
      <c r="AU236" s="22" t="s">
        <v>14962</v>
      </c>
      <c r="AV236" s="22" t="s">
        <v>12634</v>
      </c>
    </row>
    <row r="237" spans="31:48" ht="12.75" customHeight="1" x14ac:dyDescent="0.3">
      <c r="AE237" s="22">
        <v>238</v>
      </c>
      <c r="AF237" s="14" t="s">
        <v>694</v>
      </c>
      <c r="AG237" s="22" t="s">
        <v>644</v>
      </c>
      <c r="AH237" s="13" t="s">
        <v>629</v>
      </c>
      <c r="AJ237" s="55">
        <v>43335</v>
      </c>
      <c r="AK237" s="56" t="s">
        <v>773</v>
      </c>
      <c r="AL237" s="56">
        <v>34</v>
      </c>
      <c r="AN237" s="22" t="s">
        <v>1272</v>
      </c>
      <c r="AO237" s="22" t="s">
        <v>12643</v>
      </c>
      <c r="AP237" s="90" t="s">
        <v>1273</v>
      </c>
      <c r="AQ237" s="22" t="s">
        <v>566</v>
      </c>
      <c r="AR237" s="22" t="s">
        <v>12633</v>
      </c>
      <c r="AS237" s="56">
        <v>0.9</v>
      </c>
      <c r="AT237" s="89">
        <v>42872.722662037035</v>
      </c>
      <c r="AU237" s="22" t="s">
        <v>826</v>
      </c>
      <c r="AV237" s="22" t="s">
        <v>12634</v>
      </c>
    </row>
    <row r="238" spans="31:48" ht="12.75" customHeight="1" x14ac:dyDescent="0.3">
      <c r="AE238" s="22">
        <v>239</v>
      </c>
      <c r="AF238" s="14" t="s">
        <v>695</v>
      </c>
      <c r="AG238" s="22" t="s">
        <v>644</v>
      </c>
      <c r="AH238" s="13" t="s">
        <v>629</v>
      </c>
      <c r="AJ238" s="55">
        <v>43336</v>
      </c>
      <c r="AK238" s="56" t="s">
        <v>773</v>
      </c>
      <c r="AL238" s="56">
        <v>34</v>
      </c>
      <c r="AN238" s="22" t="s">
        <v>1274</v>
      </c>
      <c r="AO238" s="22" t="s">
        <v>12643</v>
      </c>
      <c r="AP238" s="90" t="s">
        <v>1275</v>
      </c>
      <c r="AQ238" s="22" t="s">
        <v>566</v>
      </c>
      <c r="AR238" s="22" t="s">
        <v>783</v>
      </c>
      <c r="AS238" s="56">
        <v>0.32</v>
      </c>
      <c r="AT238" s="89">
        <v>42656.456828703704</v>
      </c>
      <c r="AU238" s="22" t="s">
        <v>826</v>
      </c>
      <c r="AV238" s="22" t="s">
        <v>12634</v>
      </c>
    </row>
    <row r="239" spans="31:48" ht="12.75" customHeight="1" x14ac:dyDescent="0.3">
      <c r="AE239" s="22">
        <v>240</v>
      </c>
      <c r="AF239" s="14" t="s">
        <v>696</v>
      </c>
      <c r="AG239" s="22" t="s">
        <v>644</v>
      </c>
      <c r="AH239" s="13" t="s">
        <v>629</v>
      </c>
      <c r="AJ239" s="55">
        <v>43337</v>
      </c>
      <c r="AK239" s="56" t="s">
        <v>773</v>
      </c>
      <c r="AL239" s="56">
        <v>34</v>
      </c>
      <c r="AN239" s="22" t="s">
        <v>1276</v>
      </c>
      <c r="AO239" s="22" t="s">
        <v>12643</v>
      </c>
      <c r="AP239" s="90" t="s">
        <v>1277</v>
      </c>
      <c r="AQ239" s="22" t="s">
        <v>566</v>
      </c>
      <c r="AR239" s="22" t="s">
        <v>783</v>
      </c>
      <c r="AS239" s="56">
        <v>370</v>
      </c>
      <c r="AT239" s="89">
        <v>42492.593645833331</v>
      </c>
      <c r="AU239" s="22" t="s">
        <v>1278</v>
      </c>
      <c r="AV239" s="22" t="s">
        <v>12634</v>
      </c>
    </row>
    <row r="240" spans="31:48" ht="12.75" customHeight="1" x14ac:dyDescent="0.3">
      <c r="AE240" s="22">
        <v>241</v>
      </c>
      <c r="AF240" s="14" t="s">
        <v>697</v>
      </c>
      <c r="AG240" s="22" t="s">
        <v>644</v>
      </c>
      <c r="AH240" s="13" t="s">
        <v>629</v>
      </c>
      <c r="AJ240" s="55">
        <v>43338</v>
      </c>
      <c r="AK240" s="56" t="s">
        <v>773</v>
      </c>
      <c r="AL240" s="56">
        <v>35</v>
      </c>
      <c r="AN240" s="22" t="s">
        <v>1279</v>
      </c>
      <c r="AO240" s="22" t="s">
        <v>12643</v>
      </c>
      <c r="AP240" s="90" t="s">
        <v>1280</v>
      </c>
      <c r="AQ240" s="22" t="s">
        <v>566</v>
      </c>
      <c r="AR240" s="22" t="s">
        <v>783</v>
      </c>
      <c r="AS240" s="56">
        <v>179</v>
      </c>
      <c r="AT240" s="89">
        <v>42268.578252314815</v>
      </c>
      <c r="AU240" s="22" t="s">
        <v>1281</v>
      </c>
      <c r="AV240" s="22" t="s">
        <v>12634</v>
      </c>
    </row>
    <row r="241" spans="31:48" ht="12.75" customHeight="1" x14ac:dyDescent="0.3">
      <c r="AE241" s="22">
        <v>242</v>
      </c>
      <c r="AF241" s="14" t="s">
        <v>698</v>
      </c>
      <c r="AG241" s="22" t="s">
        <v>635</v>
      </c>
      <c r="AH241" s="13" t="s">
        <v>463</v>
      </c>
      <c r="AJ241" s="55">
        <v>43339</v>
      </c>
      <c r="AK241" s="56" t="s">
        <v>773</v>
      </c>
      <c r="AL241" s="56">
        <v>35</v>
      </c>
      <c r="AN241" s="22" t="s">
        <v>1282</v>
      </c>
      <c r="AO241" s="22" t="s">
        <v>12643</v>
      </c>
      <c r="AP241" s="90" t="s">
        <v>1283</v>
      </c>
      <c r="AQ241" s="22" t="s">
        <v>566</v>
      </c>
      <c r="AR241" s="22" t="s">
        <v>783</v>
      </c>
      <c r="AS241" s="56">
        <v>799</v>
      </c>
      <c r="AT241" s="89">
        <v>41795.831655092596</v>
      </c>
      <c r="AU241" s="22" t="s">
        <v>1281</v>
      </c>
      <c r="AV241" s="22" t="s">
        <v>12634</v>
      </c>
    </row>
    <row r="242" spans="31:48" ht="12.75" customHeight="1" x14ac:dyDescent="0.3">
      <c r="AE242" s="22">
        <v>243</v>
      </c>
      <c r="AF242" s="14" t="s">
        <v>699</v>
      </c>
      <c r="AG242" s="22" t="s">
        <v>635</v>
      </c>
      <c r="AH242" s="13" t="s">
        <v>463</v>
      </c>
      <c r="AJ242" s="55">
        <v>43340</v>
      </c>
      <c r="AK242" s="56" t="s">
        <v>773</v>
      </c>
      <c r="AL242" s="56">
        <v>35</v>
      </c>
      <c r="AN242" s="22" t="s">
        <v>1284</v>
      </c>
      <c r="AO242" s="22" t="s">
        <v>12643</v>
      </c>
      <c r="AP242" s="90" t="s">
        <v>1285</v>
      </c>
      <c r="AQ242" s="22" t="s">
        <v>566</v>
      </c>
      <c r="AR242" s="22" t="s">
        <v>783</v>
      </c>
      <c r="AS242" s="56">
        <v>1</v>
      </c>
      <c r="AT242" s="89">
        <v>42760.730879629627</v>
      </c>
      <c r="AU242" s="22" t="s">
        <v>14976</v>
      </c>
      <c r="AV242" s="22" t="s">
        <v>12634</v>
      </c>
    </row>
    <row r="243" spans="31:48" ht="12.75" customHeight="1" x14ac:dyDescent="0.3">
      <c r="AE243" s="22">
        <v>244</v>
      </c>
      <c r="AF243" s="14" t="s">
        <v>700</v>
      </c>
      <c r="AG243" s="22" t="s">
        <v>635</v>
      </c>
      <c r="AH243" s="13" t="s">
        <v>463</v>
      </c>
      <c r="AJ243" s="55">
        <v>43341</v>
      </c>
      <c r="AK243" s="56" t="s">
        <v>773</v>
      </c>
      <c r="AL243" s="56">
        <v>35</v>
      </c>
      <c r="AN243" s="22" t="s">
        <v>1286</v>
      </c>
      <c r="AO243" s="22" t="s">
        <v>12643</v>
      </c>
      <c r="AP243" s="90" t="s">
        <v>1287</v>
      </c>
      <c r="AQ243" s="22" t="s">
        <v>566</v>
      </c>
      <c r="AR243" s="22" t="s">
        <v>783</v>
      </c>
      <c r="AS243" s="56">
        <v>1</v>
      </c>
      <c r="AT243" s="89">
        <v>42760.730879629627</v>
      </c>
      <c r="AU243" s="22" t="s">
        <v>14976</v>
      </c>
      <c r="AV243" s="22" t="s">
        <v>12634</v>
      </c>
    </row>
    <row r="244" spans="31:48" ht="12.75" customHeight="1" x14ac:dyDescent="0.3">
      <c r="AE244" s="22">
        <v>245</v>
      </c>
      <c r="AF244" s="14" t="s">
        <v>701</v>
      </c>
      <c r="AG244" s="22" t="s">
        <v>644</v>
      </c>
      <c r="AH244" s="13" t="s">
        <v>629</v>
      </c>
      <c r="AJ244" s="55">
        <v>43342</v>
      </c>
      <c r="AK244" s="56" t="s">
        <v>773</v>
      </c>
      <c r="AL244" s="56">
        <v>35</v>
      </c>
      <c r="AN244" s="22" t="s">
        <v>1288</v>
      </c>
      <c r="AO244" s="22" t="s">
        <v>12643</v>
      </c>
      <c r="AP244" s="90" t="s">
        <v>1289</v>
      </c>
      <c r="AQ244" s="22" t="s">
        <v>566</v>
      </c>
      <c r="AR244" s="22" t="s">
        <v>783</v>
      </c>
      <c r="AS244" s="56">
        <v>100</v>
      </c>
      <c r="AT244" s="89">
        <v>42158.667280092595</v>
      </c>
      <c r="AU244" s="22" t="s">
        <v>1290</v>
      </c>
      <c r="AV244" s="22" t="s">
        <v>12634</v>
      </c>
    </row>
    <row r="245" spans="31:48" ht="12.75" customHeight="1" x14ac:dyDescent="0.3">
      <c r="AE245" s="22">
        <v>246</v>
      </c>
      <c r="AF245" s="14" t="s">
        <v>702</v>
      </c>
      <c r="AG245" s="22" t="s">
        <v>644</v>
      </c>
      <c r="AH245" s="13" t="s">
        <v>629</v>
      </c>
      <c r="AJ245" s="55">
        <v>43343</v>
      </c>
      <c r="AK245" s="56" t="s">
        <v>773</v>
      </c>
      <c r="AL245" s="56">
        <v>35</v>
      </c>
      <c r="AN245" s="22" t="s">
        <v>1291</v>
      </c>
      <c r="AO245" s="22" t="s">
        <v>12643</v>
      </c>
      <c r="AP245" s="90" t="s">
        <v>1292</v>
      </c>
      <c r="AQ245" s="22" t="s">
        <v>566</v>
      </c>
      <c r="AR245" s="22" t="s">
        <v>783</v>
      </c>
      <c r="AS245" s="56">
        <v>1</v>
      </c>
      <c r="AT245" s="89">
        <v>42760.730879629627</v>
      </c>
      <c r="AU245" s="22" t="s">
        <v>14971</v>
      </c>
      <c r="AV245" s="22" t="s">
        <v>12634</v>
      </c>
    </row>
    <row r="246" spans="31:48" ht="12.75" customHeight="1" x14ac:dyDescent="0.3">
      <c r="AE246" s="22">
        <v>247</v>
      </c>
      <c r="AF246" s="14" t="s">
        <v>703</v>
      </c>
      <c r="AG246" s="22" t="s">
        <v>644</v>
      </c>
      <c r="AH246" s="13" t="s">
        <v>629</v>
      </c>
      <c r="AJ246" s="55">
        <v>43344</v>
      </c>
      <c r="AK246" s="56" t="s">
        <v>774</v>
      </c>
      <c r="AL246" s="56">
        <v>35</v>
      </c>
      <c r="AN246" s="22" t="s">
        <v>1293</v>
      </c>
      <c r="AO246" s="22" t="s">
        <v>12643</v>
      </c>
      <c r="AP246" s="90" t="s">
        <v>1294</v>
      </c>
      <c r="AQ246" s="22" t="s">
        <v>566</v>
      </c>
      <c r="AR246" s="22" t="s">
        <v>783</v>
      </c>
      <c r="AS246" s="56">
        <v>1</v>
      </c>
      <c r="AT246" s="89">
        <v>42760.730879629627</v>
      </c>
      <c r="AU246" s="22" t="s">
        <v>14977</v>
      </c>
      <c r="AV246" s="22" t="s">
        <v>12634</v>
      </c>
    </row>
    <row r="247" spans="31:48" ht="12.75" customHeight="1" x14ac:dyDescent="0.3">
      <c r="AE247" s="22">
        <v>248</v>
      </c>
      <c r="AF247" s="14" t="s">
        <v>704</v>
      </c>
      <c r="AG247" s="22" t="s">
        <v>644</v>
      </c>
      <c r="AH247" s="13" t="s">
        <v>629</v>
      </c>
      <c r="AJ247" s="55">
        <v>43345</v>
      </c>
      <c r="AK247" s="56" t="s">
        <v>774</v>
      </c>
      <c r="AL247" s="56">
        <v>36</v>
      </c>
      <c r="AN247" s="22" t="s">
        <v>1295</v>
      </c>
      <c r="AO247" s="22" t="s">
        <v>12643</v>
      </c>
      <c r="AP247" s="90" t="s">
        <v>1296</v>
      </c>
      <c r="AQ247" s="22" t="s">
        <v>530</v>
      </c>
      <c r="AR247" s="22" t="s">
        <v>783</v>
      </c>
      <c r="AS247" s="56">
        <v>4.75</v>
      </c>
      <c r="AT247" s="89">
        <v>42497.382881944446</v>
      </c>
      <c r="AU247" s="22" t="s">
        <v>982</v>
      </c>
      <c r="AV247" s="22" t="s">
        <v>12634</v>
      </c>
    </row>
    <row r="248" spans="31:48" ht="12.75" customHeight="1" x14ac:dyDescent="0.3">
      <c r="AE248" s="22">
        <v>249</v>
      </c>
      <c r="AF248" s="14" t="s">
        <v>705</v>
      </c>
      <c r="AG248" s="22" t="s">
        <v>644</v>
      </c>
      <c r="AH248" s="13" t="s">
        <v>466</v>
      </c>
      <c r="AJ248" s="55">
        <v>43346</v>
      </c>
      <c r="AK248" s="56" t="s">
        <v>774</v>
      </c>
      <c r="AL248" s="56">
        <v>36</v>
      </c>
      <c r="AN248" s="22" t="s">
        <v>1297</v>
      </c>
      <c r="AO248" s="22" t="s">
        <v>12643</v>
      </c>
      <c r="AP248" s="90" t="s">
        <v>1298</v>
      </c>
      <c r="AQ248" s="22" t="s">
        <v>566</v>
      </c>
      <c r="AR248" s="22" t="s">
        <v>783</v>
      </c>
      <c r="AS248" s="56">
        <v>1</v>
      </c>
      <c r="AT248" s="89">
        <v>42760.730879629627</v>
      </c>
      <c r="AU248" s="22" t="s">
        <v>14977</v>
      </c>
      <c r="AV248" s="22" t="s">
        <v>12634</v>
      </c>
    </row>
    <row r="249" spans="31:48" ht="12.75" customHeight="1" x14ac:dyDescent="0.3">
      <c r="AE249" s="22">
        <v>250</v>
      </c>
      <c r="AF249" s="14" t="s">
        <v>706</v>
      </c>
      <c r="AG249" s="22" t="s">
        <v>644</v>
      </c>
      <c r="AH249" s="13" t="s">
        <v>466</v>
      </c>
      <c r="AJ249" s="55">
        <v>43347</v>
      </c>
      <c r="AK249" s="56" t="s">
        <v>774</v>
      </c>
      <c r="AL249" s="56">
        <v>36</v>
      </c>
      <c r="AN249" s="22" t="s">
        <v>1299</v>
      </c>
      <c r="AO249" s="22" t="s">
        <v>12643</v>
      </c>
      <c r="AP249" s="90" t="s">
        <v>1300</v>
      </c>
      <c r="AQ249" s="22" t="s">
        <v>566</v>
      </c>
      <c r="AR249" s="22" t="s">
        <v>783</v>
      </c>
      <c r="AS249" s="56">
        <v>1</v>
      </c>
      <c r="AT249" s="89">
        <v>42760.730879629627</v>
      </c>
      <c r="AU249" s="22" t="s">
        <v>14977</v>
      </c>
      <c r="AV249" s="22" t="s">
        <v>12634</v>
      </c>
    </row>
    <row r="250" spans="31:48" ht="12.75" customHeight="1" x14ac:dyDescent="0.3">
      <c r="AE250" s="22">
        <v>251</v>
      </c>
      <c r="AF250" s="14" t="s">
        <v>707</v>
      </c>
      <c r="AG250" s="22" t="s">
        <v>644</v>
      </c>
      <c r="AH250" s="13" t="s">
        <v>466</v>
      </c>
      <c r="AJ250" s="55">
        <v>43348</v>
      </c>
      <c r="AK250" s="56" t="s">
        <v>774</v>
      </c>
      <c r="AL250" s="56">
        <v>36</v>
      </c>
      <c r="AN250" s="22" t="s">
        <v>1301</v>
      </c>
      <c r="AO250" s="22" t="s">
        <v>12643</v>
      </c>
      <c r="AP250" s="90" t="s">
        <v>1302</v>
      </c>
      <c r="AQ250" s="22" t="s">
        <v>566</v>
      </c>
      <c r="AR250" s="22" t="s">
        <v>783</v>
      </c>
      <c r="AS250" s="56">
        <v>1</v>
      </c>
      <c r="AT250" s="89">
        <v>42760.730879629627</v>
      </c>
      <c r="AU250" s="22" t="s">
        <v>14977</v>
      </c>
      <c r="AV250" s="22" t="s">
        <v>12634</v>
      </c>
    </row>
    <row r="251" spans="31:48" ht="12.75" customHeight="1" x14ac:dyDescent="0.3">
      <c r="AE251" s="22">
        <v>252</v>
      </c>
      <c r="AF251" s="14" t="s">
        <v>708</v>
      </c>
      <c r="AG251" s="22" t="s">
        <v>644</v>
      </c>
      <c r="AH251" s="13" t="s">
        <v>466</v>
      </c>
      <c r="AJ251" s="55">
        <v>43349</v>
      </c>
      <c r="AK251" s="56" t="s">
        <v>774</v>
      </c>
      <c r="AL251" s="56">
        <v>36</v>
      </c>
      <c r="AN251" s="22" t="s">
        <v>1303</v>
      </c>
      <c r="AO251" s="22" t="s">
        <v>12643</v>
      </c>
      <c r="AP251" s="90" t="s">
        <v>1304</v>
      </c>
      <c r="AQ251" s="22" t="s">
        <v>566</v>
      </c>
      <c r="AR251" s="22" t="s">
        <v>783</v>
      </c>
      <c r="AS251" s="56">
        <v>1</v>
      </c>
      <c r="AT251" s="89">
        <v>42760.730879629627</v>
      </c>
      <c r="AU251" s="22" t="s">
        <v>14977</v>
      </c>
      <c r="AV251" s="22" t="s">
        <v>12634</v>
      </c>
    </row>
    <row r="252" spans="31:48" ht="12.75" customHeight="1" x14ac:dyDescent="0.3">
      <c r="AE252" s="22">
        <v>253</v>
      </c>
      <c r="AF252" s="14" t="s">
        <v>709</v>
      </c>
      <c r="AG252" s="22" t="s">
        <v>644</v>
      </c>
      <c r="AH252" s="13" t="s">
        <v>466</v>
      </c>
      <c r="AJ252" s="55">
        <v>43350</v>
      </c>
      <c r="AK252" s="56" t="s">
        <v>774</v>
      </c>
      <c r="AL252" s="56">
        <v>36</v>
      </c>
      <c r="AN252" s="22" t="s">
        <v>1305</v>
      </c>
      <c r="AO252" s="22" t="s">
        <v>12643</v>
      </c>
      <c r="AP252" s="90" t="s">
        <v>1306</v>
      </c>
      <c r="AQ252" s="22" t="s">
        <v>566</v>
      </c>
      <c r="AR252" s="22" t="s">
        <v>783</v>
      </c>
      <c r="AS252" s="56">
        <v>13</v>
      </c>
      <c r="AT252" s="89">
        <v>41702.464768518519</v>
      </c>
      <c r="AU252" s="22" t="s">
        <v>1307</v>
      </c>
      <c r="AV252" s="22" t="s">
        <v>12634</v>
      </c>
    </row>
    <row r="253" spans="31:48" ht="12.75" customHeight="1" x14ac:dyDescent="0.3">
      <c r="AE253" s="22">
        <v>254</v>
      </c>
      <c r="AF253" s="14" t="s">
        <v>710</v>
      </c>
      <c r="AG253" s="22" t="s">
        <v>644</v>
      </c>
      <c r="AH253" s="13" t="s">
        <v>466</v>
      </c>
      <c r="AJ253" s="55">
        <v>43351</v>
      </c>
      <c r="AK253" s="56" t="s">
        <v>774</v>
      </c>
      <c r="AL253" s="56">
        <v>36</v>
      </c>
      <c r="AN253" s="22" t="s">
        <v>1308</v>
      </c>
      <c r="AO253" s="22" t="s">
        <v>12643</v>
      </c>
      <c r="AP253" s="90" t="s">
        <v>1309</v>
      </c>
      <c r="AQ253" s="22" t="s">
        <v>566</v>
      </c>
      <c r="AR253" s="22" t="s">
        <v>783</v>
      </c>
      <c r="AS253" s="56">
        <v>18</v>
      </c>
      <c r="AT253" s="89">
        <v>42166.420057870368</v>
      </c>
      <c r="AU253" s="22" t="s">
        <v>1091</v>
      </c>
      <c r="AV253" s="22" t="s">
        <v>12634</v>
      </c>
    </row>
    <row r="254" spans="31:48" ht="12.75" customHeight="1" x14ac:dyDescent="0.3">
      <c r="AE254" s="22">
        <v>255</v>
      </c>
      <c r="AF254" s="14" t="s">
        <v>711</v>
      </c>
      <c r="AG254" s="22" t="s">
        <v>644</v>
      </c>
      <c r="AH254" s="13" t="s">
        <v>466</v>
      </c>
      <c r="AJ254" s="55">
        <v>43352</v>
      </c>
      <c r="AK254" s="56" t="s">
        <v>774</v>
      </c>
      <c r="AL254" s="56">
        <v>37</v>
      </c>
      <c r="AN254" s="22" t="s">
        <v>1310</v>
      </c>
      <c r="AO254" s="22" t="s">
        <v>12643</v>
      </c>
      <c r="AP254" s="90" t="s">
        <v>1311</v>
      </c>
      <c r="AQ254" s="22" t="s">
        <v>566</v>
      </c>
      <c r="AR254" s="22" t="s">
        <v>783</v>
      </c>
      <c r="AS254" s="56">
        <v>16.52</v>
      </c>
      <c r="AT254" s="89">
        <v>42107.344340277778</v>
      </c>
      <c r="AU254" s="22" t="s">
        <v>1307</v>
      </c>
      <c r="AV254" s="22" t="s">
        <v>12634</v>
      </c>
    </row>
    <row r="255" spans="31:48" ht="12.75" customHeight="1" x14ac:dyDescent="0.3">
      <c r="AE255" s="22">
        <v>256</v>
      </c>
      <c r="AF255" s="14" t="s">
        <v>712</v>
      </c>
      <c r="AG255" s="22" t="s">
        <v>644</v>
      </c>
      <c r="AH255" s="13" t="s">
        <v>629</v>
      </c>
      <c r="AJ255" s="55">
        <v>43353</v>
      </c>
      <c r="AK255" s="56" t="s">
        <v>774</v>
      </c>
      <c r="AL255" s="56">
        <v>37</v>
      </c>
      <c r="AN255" s="22" t="s">
        <v>1312</v>
      </c>
      <c r="AO255" s="22" t="s">
        <v>12643</v>
      </c>
      <c r="AP255" s="90" t="s">
        <v>1313</v>
      </c>
      <c r="AQ255" s="22" t="s">
        <v>566</v>
      </c>
      <c r="AR255" s="22" t="s">
        <v>783</v>
      </c>
      <c r="AS255" s="56">
        <v>1</v>
      </c>
      <c r="AT255" s="89">
        <v>42760.730879629627</v>
      </c>
      <c r="AU255" s="22" t="s">
        <v>14977</v>
      </c>
      <c r="AV255" s="22" t="s">
        <v>12634</v>
      </c>
    </row>
    <row r="256" spans="31:48" ht="12.75" customHeight="1" x14ac:dyDescent="0.3">
      <c r="AE256" s="22">
        <v>257</v>
      </c>
      <c r="AF256" s="14" t="s">
        <v>713</v>
      </c>
      <c r="AG256" s="22" t="s">
        <v>644</v>
      </c>
      <c r="AH256" s="13" t="s">
        <v>629</v>
      </c>
      <c r="AJ256" s="55">
        <v>43354</v>
      </c>
      <c r="AK256" s="56" t="s">
        <v>774</v>
      </c>
      <c r="AL256" s="56">
        <v>37</v>
      </c>
      <c r="AN256" s="22" t="s">
        <v>1314</v>
      </c>
      <c r="AO256" s="22" t="s">
        <v>12643</v>
      </c>
      <c r="AP256" s="90" t="s">
        <v>1315</v>
      </c>
      <c r="AQ256" s="22" t="s">
        <v>581</v>
      </c>
      <c r="AR256" s="22" t="s">
        <v>783</v>
      </c>
      <c r="AS256" s="56">
        <v>1</v>
      </c>
      <c r="AT256" s="89">
        <v>42760.730879629627</v>
      </c>
      <c r="AU256" s="22" t="s">
        <v>14962</v>
      </c>
      <c r="AV256" s="22" t="s">
        <v>12634</v>
      </c>
    </row>
    <row r="257" spans="31:48" ht="12.75" customHeight="1" x14ac:dyDescent="0.3">
      <c r="AE257" s="22">
        <v>258</v>
      </c>
      <c r="AF257" s="14" t="s">
        <v>714</v>
      </c>
      <c r="AG257" s="22" t="s">
        <v>644</v>
      </c>
      <c r="AH257" s="13" t="s">
        <v>629</v>
      </c>
      <c r="AJ257" s="55">
        <v>43355</v>
      </c>
      <c r="AK257" s="56" t="s">
        <v>774</v>
      </c>
      <c r="AL257" s="56">
        <v>37</v>
      </c>
      <c r="AN257" s="22" t="s">
        <v>1316</v>
      </c>
      <c r="AO257" s="22" t="s">
        <v>12643</v>
      </c>
      <c r="AP257" s="90" t="s">
        <v>1317</v>
      </c>
      <c r="AQ257" s="22" t="s">
        <v>566</v>
      </c>
      <c r="AR257" s="22" t="s">
        <v>783</v>
      </c>
      <c r="AS257" s="56">
        <v>3.77</v>
      </c>
      <c r="AT257" s="89">
        <v>42516.475775462961</v>
      </c>
      <c r="AU257" s="22" t="s">
        <v>793</v>
      </c>
      <c r="AV257" s="22" t="s">
        <v>12634</v>
      </c>
    </row>
    <row r="258" spans="31:48" ht="12.75" customHeight="1" x14ac:dyDescent="0.3">
      <c r="AE258" s="22">
        <v>259</v>
      </c>
      <c r="AF258" s="14" t="s">
        <v>715</v>
      </c>
      <c r="AG258" s="22" t="s">
        <v>644</v>
      </c>
      <c r="AH258" s="13" t="s">
        <v>629</v>
      </c>
      <c r="AJ258" s="55">
        <v>43356</v>
      </c>
      <c r="AK258" s="56" t="s">
        <v>774</v>
      </c>
      <c r="AL258" s="56">
        <v>37</v>
      </c>
      <c r="AN258" s="22" t="s">
        <v>1318</v>
      </c>
      <c r="AO258" s="22" t="s">
        <v>12643</v>
      </c>
      <c r="AP258" s="90" t="s">
        <v>1319</v>
      </c>
      <c r="AQ258" s="22" t="s">
        <v>566</v>
      </c>
      <c r="AR258" s="22" t="s">
        <v>783</v>
      </c>
      <c r="AS258" s="56">
        <v>9</v>
      </c>
      <c r="AT258" s="89">
        <v>42284.556192129632</v>
      </c>
      <c r="AU258" s="22" t="s">
        <v>793</v>
      </c>
      <c r="AV258" s="22" t="s">
        <v>12634</v>
      </c>
    </row>
    <row r="259" spans="31:48" ht="12.75" customHeight="1" x14ac:dyDescent="0.3">
      <c r="AE259" s="22">
        <v>260</v>
      </c>
      <c r="AF259" s="14" t="s">
        <v>716</v>
      </c>
      <c r="AG259" s="22" t="s">
        <v>644</v>
      </c>
      <c r="AH259" s="13" t="s">
        <v>629</v>
      </c>
      <c r="AJ259" s="55">
        <v>43357</v>
      </c>
      <c r="AK259" s="56" t="s">
        <v>774</v>
      </c>
      <c r="AL259" s="56">
        <v>37</v>
      </c>
      <c r="AN259" s="22" t="s">
        <v>1320</v>
      </c>
      <c r="AO259" s="22" t="s">
        <v>12643</v>
      </c>
      <c r="AP259" s="90" t="s">
        <v>1321</v>
      </c>
      <c r="AQ259" s="22" t="s">
        <v>566</v>
      </c>
      <c r="AR259" s="22" t="s">
        <v>783</v>
      </c>
      <c r="AS259" s="56">
        <v>0.85</v>
      </c>
      <c r="AT259" s="89">
        <v>42577.340682870374</v>
      </c>
      <c r="AU259" s="22" t="s">
        <v>846</v>
      </c>
      <c r="AV259" s="22" t="s">
        <v>12634</v>
      </c>
    </row>
    <row r="260" spans="31:48" ht="12.75" customHeight="1" x14ac:dyDescent="0.3">
      <c r="AE260" s="22">
        <v>261</v>
      </c>
      <c r="AF260" s="14" t="s">
        <v>717</v>
      </c>
      <c r="AG260" s="22" t="s">
        <v>606</v>
      </c>
      <c r="AH260" s="13" t="s">
        <v>466</v>
      </c>
      <c r="AJ260" s="55">
        <v>43358</v>
      </c>
      <c r="AK260" s="56" t="s">
        <v>774</v>
      </c>
      <c r="AL260" s="56">
        <v>37</v>
      </c>
      <c r="AN260" s="22" t="s">
        <v>1322</v>
      </c>
      <c r="AO260" s="22" t="s">
        <v>12643</v>
      </c>
      <c r="AP260" s="90" t="s">
        <v>1323</v>
      </c>
      <c r="AQ260" s="22" t="s">
        <v>566</v>
      </c>
      <c r="AR260" s="22" t="s">
        <v>12633</v>
      </c>
      <c r="AS260" s="56">
        <v>0.97</v>
      </c>
      <c r="AT260" s="89">
        <v>42815.441793981481</v>
      </c>
      <c r="AU260" s="22" t="s">
        <v>846</v>
      </c>
      <c r="AV260" s="22" t="s">
        <v>12634</v>
      </c>
    </row>
    <row r="261" spans="31:48" ht="12.75" customHeight="1" x14ac:dyDescent="0.3">
      <c r="AE261" s="22">
        <v>262</v>
      </c>
      <c r="AF261" s="14" t="s">
        <v>718</v>
      </c>
      <c r="AG261" s="22" t="s">
        <v>606</v>
      </c>
      <c r="AH261" s="13" t="s">
        <v>466</v>
      </c>
      <c r="AJ261" s="55">
        <v>43359</v>
      </c>
      <c r="AK261" s="56" t="s">
        <v>774</v>
      </c>
      <c r="AL261" s="56">
        <v>38</v>
      </c>
      <c r="AN261" s="22" t="s">
        <v>1324</v>
      </c>
      <c r="AO261" s="22" t="s">
        <v>12643</v>
      </c>
      <c r="AP261" s="90" t="s">
        <v>1325</v>
      </c>
      <c r="AQ261" s="22" t="s">
        <v>566</v>
      </c>
      <c r="AR261" s="22" t="s">
        <v>783</v>
      </c>
      <c r="AS261" s="56">
        <v>1</v>
      </c>
      <c r="AT261" s="89">
        <v>42760.730879629627</v>
      </c>
      <c r="AU261" s="22" t="s">
        <v>14971</v>
      </c>
      <c r="AV261" s="22" t="s">
        <v>12634</v>
      </c>
    </row>
    <row r="262" spans="31:48" ht="12.75" customHeight="1" x14ac:dyDescent="0.3">
      <c r="AE262" s="22">
        <v>263</v>
      </c>
      <c r="AF262" s="14" t="s">
        <v>719</v>
      </c>
      <c r="AG262" s="22" t="s">
        <v>606</v>
      </c>
      <c r="AH262" s="13" t="s">
        <v>466</v>
      </c>
      <c r="AJ262" s="55">
        <v>43360</v>
      </c>
      <c r="AK262" s="56" t="s">
        <v>774</v>
      </c>
      <c r="AL262" s="56">
        <v>38</v>
      </c>
      <c r="AN262" s="22" t="s">
        <v>1326</v>
      </c>
      <c r="AO262" s="22" t="s">
        <v>12643</v>
      </c>
      <c r="AP262" s="90" t="s">
        <v>1327</v>
      </c>
      <c r="AQ262" s="22" t="s">
        <v>566</v>
      </c>
      <c r="AR262" s="22" t="s">
        <v>783</v>
      </c>
      <c r="AS262" s="56">
        <v>1</v>
      </c>
      <c r="AT262" s="89">
        <v>42760.730879629627</v>
      </c>
      <c r="AU262" s="22" t="s">
        <v>14971</v>
      </c>
      <c r="AV262" s="22" t="s">
        <v>12634</v>
      </c>
    </row>
    <row r="263" spans="31:48" ht="12.75" customHeight="1" x14ac:dyDescent="0.3">
      <c r="AE263" s="22">
        <v>264</v>
      </c>
      <c r="AF263" s="14" t="s">
        <v>720</v>
      </c>
      <c r="AG263" s="22" t="s">
        <v>606</v>
      </c>
      <c r="AH263" s="13" t="s">
        <v>466</v>
      </c>
      <c r="AJ263" s="55">
        <v>43361</v>
      </c>
      <c r="AK263" s="56" t="s">
        <v>774</v>
      </c>
      <c r="AL263" s="56">
        <v>38</v>
      </c>
      <c r="AN263" s="22" t="s">
        <v>1328</v>
      </c>
      <c r="AO263" s="22" t="s">
        <v>12643</v>
      </c>
      <c r="AP263" s="90" t="s">
        <v>1329</v>
      </c>
      <c r="AQ263" s="22" t="s">
        <v>566</v>
      </c>
      <c r="AR263" s="22" t="s">
        <v>12633</v>
      </c>
      <c r="AS263" s="56">
        <v>0.8</v>
      </c>
      <c r="AT263" s="89">
        <v>42815.441793981481</v>
      </c>
      <c r="AU263" s="22" t="s">
        <v>846</v>
      </c>
      <c r="AV263" s="22" t="s">
        <v>12634</v>
      </c>
    </row>
    <row r="264" spans="31:48" ht="12.75" customHeight="1" x14ac:dyDescent="0.3">
      <c r="AE264" s="22">
        <v>265</v>
      </c>
      <c r="AF264" s="14" t="s">
        <v>721</v>
      </c>
      <c r="AG264" s="22" t="s">
        <v>606</v>
      </c>
      <c r="AH264" s="13" t="s">
        <v>466</v>
      </c>
      <c r="AJ264" s="55">
        <v>43362</v>
      </c>
      <c r="AK264" s="56" t="s">
        <v>774</v>
      </c>
      <c r="AL264" s="11">
        <v>38</v>
      </c>
      <c r="AN264" s="22" t="s">
        <v>1330</v>
      </c>
      <c r="AO264" s="22" t="s">
        <v>12643</v>
      </c>
      <c r="AP264" s="90" t="s">
        <v>1331</v>
      </c>
      <c r="AQ264" s="22" t="s">
        <v>566</v>
      </c>
      <c r="AR264" s="22" t="s">
        <v>783</v>
      </c>
      <c r="AS264" s="56">
        <v>1</v>
      </c>
      <c r="AT264" s="89">
        <v>42760.730879629627</v>
      </c>
      <c r="AU264" s="22" t="s">
        <v>14971</v>
      </c>
      <c r="AV264" s="22" t="s">
        <v>12634</v>
      </c>
    </row>
    <row r="265" spans="31:48" ht="12.75" customHeight="1" x14ac:dyDescent="0.3">
      <c r="AE265" s="22">
        <v>266</v>
      </c>
      <c r="AF265" s="14" t="s">
        <v>722</v>
      </c>
      <c r="AG265" s="22" t="s">
        <v>606</v>
      </c>
      <c r="AH265" s="13" t="s">
        <v>466</v>
      </c>
      <c r="AJ265" s="55">
        <v>43363</v>
      </c>
      <c r="AK265" s="56" t="s">
        <v>774</v>
      </c>
      <c r="AL265" s="11">
        <v>38</v>
      </c>
      <c r="AN265" s="22" t="s">
        <v>1332</v>
      </c>
      <c r="AO265" s="22" t="s">
        <v>12643</v>
      </c>
      <c r="AP265" s="90" t="s">
        <v>1333</v>
      </c>
      <c r="AQ265" s="22" t="s">
        <v>566</v>
      </c>
      <c r="AR265" s="22" t="s">
        <v>783</v>
      </c>
      <c r="AS265" s="56">
        <v>46.72</v>
      </c>
      <c r="AT265" s="89">
        <v>42257.76284722222</v>
      </c>
      <c r="AU265" s="22" t="s">
        <v>846</v>
      </c>
      <c r="AV265" s="22" t="s">
        <v>12634</v>
      </c>
    </row>
    <row r="266" spans="31:48" ht="12.75" customHeight="1" x14ac:dyDescent="0.3">
      <c r="AE266" s="22">
        <v>267</v>
      </c>
      <c r="AF266" s="14" t="s">
        <v>723</v>
      </c>
      <c r="AG266" s="22" t="s">
        <v>606</v>
      </c>
      <c r="AH266" s="13" t="s">
        <v>466</v>
      </c>
      <c r="AJ266" s="55">
        <v>43364</v>
      </c>
      <c r="AK266" s="56" t="s">
        <v>774</v>
      </c>
      <c r="AL266" s="11">
        <v>38</v>
      </c>
      <c r="AN266" s="22" t="s">
        <v>1334</v>
      </c>
      <c r="AO266" s="22" t="s">
        <v>12643</v>
      </c>
      <c r="AP266" s="90" t="s">
        <v>1335</v>
      </c>
      <c r="AQ266" s="22" t="s">
        <v>566</v>
      </c>
      <c r="AR266" s="22" t="s">
        <v>783</v>
      </c>
      <c r="AS266" s="56">
        <v>1</v>
      </c>
      <c r="AT266" s="89">
        <v>42760.730879629627</v>
      </c>
      <c r="AU266" s="22" t="s">
        <v>14971</v>
      </c>
      <c r="AV266" s="22" t="s">
        <v>12634</v>
      </c>
    </row>
    <row r="267" spans="31:48" ht="12.75" customHeight="1" x14ac:dyDescent="0.3">
      <c r="AE267" s="22">
        <v>268</v>
      </c>
      <c r="AF267" s="14" t="s">
        <v>724</v>
      </c>
      <c r="AG267" s="22" t="s">
        <v>606</v>
      </c>
      <c r="AH267" s="13" t="s">
        <v>466</v>
      </c>
      <c r="AJ267" s="55">
        <v>43365</v>
      </c>
      <c r="AK267" s="56" t="s">
        <v>774</v>
      </c>
      <c r="AL267" s="11">
        <v>38</v>
      </c>
      <c r="AN267" s="22" t="s">
        <v>1336</v>
      </c>
      <c r="AO267" s="22" t="s">
        <v>12643</v>
      </c>
      <c r="AP267" s="90" t="s">
        <v>1337</v>
      </c>
      <c r="AQ267" s="22" t="s">
        <v>566</v>
      </c>
      <c r="AR267" s="22" t="s">
        <v>12633</v>
      </c>
      <c r="AS267" s="56">
        <v>0.22</v>
      </c>
      <c r="AT267" s="89">
        <v>42789.669618055559</v>
      </c>
      <c r="AU267" s="22" t="s">
        <v>846</v>
      </c>
      <c r="AV267" s="22" t="s">
        <v>12634</v>
      </c>
    </row>
    <row r="268" spans="31:48" ht="12.75" customHeight="1" x14ac:dyDescent="0.3">
      <c r="AE268" s="22">
        <v>269</v>
      </c>
      <c r="AF268" s="14" t="s">
        <v>725</v>
      </c>
      <c r="AG268" s="22" t="s">
        <v>606</v>
      </c>
      <c r="AH268" s="13" t="s">
        <v>466</v>
      </c>
      <c r="AJ268" s="55">
        <v>43366</v>
      </c>
      <c r="AK268" s="56" t="s">
        <v>774</v>
      </c>
      <c r="AL268" s="11">
        <v>39</v>
      </c>
      <c r="AN268" s="22" t="s">
        <v>1338</v>
      </c>
      <c r="AO268" s="22" t="s">
        <v>12643</v>
      </c>
      <c r="AP268" s="90" t="s">
        <v>1339</v>
      </c>
      <c r="AQ268" s="22" t="s">
        <v>566</v>
      </c>
      <c r="AR268" s="22" t="s">
        <v>783</v>
      </c>
      <c r="AS268" s="56">
        <v>0.16</v>
      </c>
      <c r="AT268" s="89">
        <v>42431.374884259261</v>
      </c>
      <c r="AU268" s="22" t="s">
        <v>846</v>
      </c>
      <c r="AV268" s="22" t="s">
        <v>12634</v>
      </c>
    </row>
    <row r="269" spans="31:48" ht="12.75" customHeight="1" x14ac:dyDescent="0.3">
      <c r="AE269" s="22">
        <v>270</v>
      </c>
      <c r="AF269" s="14" t="s">
        <v>726</v>
      </c>
      <c r="AG269" s="22" t="s">
        <v>606</v>
      </c>
      <c r="AH269" s="13" t="s">
        <v>466</v>
      </c>
      <c r="AJ269" s="55">
        <v>43367</v>
      </c>
      <c r="AK269" s="56" t="s">
        <v>774</v>
      </c>
      <c r="AL269" s="11">
        <v>39</v>
      </c>
      <c r="AN269" s="22" t="s">
        <v>1340</v>
      </c>
      <c r="AO269" s="22" t="s">
        <v>12643</v>
      </c>
      <c r="AP269" s="90" t="s">
        <v>1341</v>
      </c>
      <c r="AQ269" s="22" t="s">
        <v>566</v>
      </c>
      <c r="AR269" s="22" t="s">
        <v>12633</v>
      </c>
      <c r="AS269" s="56">
        <v>1.07</v>
      </c>
      <c r="AT269" s="89">
        <v>42815.441793981481</v>
      </c>
      <c r="AU269" s="22" t="s">
        <v>846</v>
      </c>
      <c r="AV269" s="22" t="s">
        <v>12634</v>
      </c>
    </row>
    <row r="270" spans="31:48" ht="12.75" customHeight="1" x14ac:dyDescent="0.3">
      <c r="AE270" s="22">
        <v>271</v>
      </c>
      <c r="AF270" s="14" t="s">
        <v>727</v>
      </c>
      <c r="AG270" s="22" t="s">
        <v>606</v>
      </c>
      <c r="AH270" s="13" t="s">
        <v>466</v>
      </c>
      <c r="AJ270" s="55">
        <v>43368</v>
      </c>
      <c r="AK270" s="56" t="s">
        <v>774</v>
      </c>
      <c r="AL270" s="11">
        <v>39</v>
      </c>
      <c r="AN270" s="22" t="s">
        <v>1342</v>
      </c>
      <c r="AO270" s="22" t="s">
        <v>12643</v>
      </c>
      <c r="AP270" s="90" t="s">
        <v>1343</v>
      </c>
      <c r="AQ270" s="22" t="s">
        <v>1344</v>
      </c>
      <c r="AR270" s="22" t="s">
        <v>783</v>
      </c>
      <c r="AS270" s="56">
        <v>1</v>
      </c>
      <c r="AT270" s="89">
        <v>42760.730879629627</v>
      </c>
      <c r="AU270" s="22" t="s">
        <v>14971</v>
      </c>
      <c r="AV270" s="22" t="s">
        <v>12634</v>
      </c>
    </row>
    <row r="271" spans="31:48" ht="12.75" customHeight="1" x14ac:dyDescent="0.3">
      <c r="AE271" s="22">
        <v>272</v>
      </c>
      <c r="AF271" s="14" t="s">
        <v>728</v>
      </c>
      <c r="AG271" s="22" t="s">
        <v>606</v>
      </c>
      <c r="AH271" s="13" t="s">
        <v>466</v>
      </c>
      <c r="AJ271" s="55">
        <v>43369</v>
      </c>
      <c r="AK271" s="56" t="s">
        <v>774</v>
      </c>
      <c r="AL271" s="11">
        <v>39</v>
      </c>
      <c r="AN271" s="22" t="s">
        <v>1345</v>
      </c>
      <c r="AO271" s="22" t="s">
        <v>12643</v>
      </c>
      <c r="AP271" s="90" t="s">
        <v>1346</v>
      </c>
      <c r="AQ271" s="22" t="s">
        <v>566</v>
      </c>
      <c r="AR271" s="22" t="s">
        <v>783</v>
      </c>
      <c r="AS271" s="56">
        <v>0.41</v>
      </c>
      <c r="AT271" s="89">
        <v>42586.367708333331</v>
      </c>
      <c r="AU271" s="22" t="s">
        <v>846</v>
      </c>
      <c r="AV271" s="22" t="s">
        <v>12634</v>
      </c>
    </row>
    <row r="272" spans="31:48" ht="12.75" customHeight="1" x14ac:dyDescent="0.3">
      <c r="AE272" s="22">
        <v>273</v>
      </c>
      <c r="AF272" s="14" t="s">
        <v>729</v>
      </c>
      <c r="AG272" s="22" t="s">
        <v>606</v>
      </c>
      <c r="AH272" s="13" t="s">
        <v>466</v>
      </c>
      <c r="AJ272" s="55">
        <v>43370</v>
      </c>
      <c r="AK272" s="56" t="s">
        <v>774</v>
      </c>
      <c r="AL272" s="11">
        <v>39</v>
      </c>
      <c r="AN272" s="22" t="s">
        <v>1347</v>
      </c>
      <c r="AO272" s="22" t="s">
        <v>12643</v>
      </c>
      <c r="AP272" s="90" t="s">
        <v>1348</v>
      </c>
      <c r="AQ272" s="22" t="s">
        <v>566</v>
      </c>
      <c r="AR272" s="22" t="s">
        <v>12633</v>
      </c>
      <c r="AS272" s="56">
        <v>0.16</v>
      </c>
      <c r="AT272" s="89">
        <v>42815.441793981481</v>
      </c>
      <c r="AU272" s="22" t="s">
        <v>846</v>
      </c>
      <c r="AV272" s="22" t="s">
        <v>12634</v>
      </c>
    </row>
    <row r="273" spans="31:48" ht="12.75" customHeight="1" x14ac:dyDescent="0.3">
      <c r="AE273" s="22">
        <v>274</v>
      </c>
      <c r="AF273" s="14" t="s">
        <v>730</v>
      </c>
      <c r="AG273" s="22" t="s">
        <v>644</v>
      </c>
      <c r="AH273" s="13" t="s">
        <v>629</v>
      </c>
      <c r="AJ273" s="55">
        <v>43371</v>
      </c>
      <c r="AK273" s="56" t="s">
        <v>774</v>
      </c>
      <c r="AL273" s="11">
        <v>39</v>
      </c>
      <c r="AN273" s="22" t="s">
        <v>1349</v>
      </c>
      <c r="AO273" s="22" t="s">
        <v>12643</v>
      </c>
      <c r="AP273" s="90" t="s">
        <v>1350</v>
      </c>
      <c r="AQ273" s="22" t="s">
        <v>566</v>
      </c>
      <c r="AR273" s="22" t="s">
        <v>783</v>
      </c>
      <c r="AS273" s="56">
        <v>1</v>
      </c>
      <c r="AT273" s="89">
        <v>42760.730879629627</v>
      </c>
      <c r="AU273" s="22" t="s">
        <v>14971</v>
      </c>
      <c r="AV273" s="22" t="s">
        <v>12634</v>
      </c>
    </row>
    <row r="274" spans="31:48" ht="12.75" customHeight="1" x14ac:dyDescent="0.3">
      <c r="AE274" s="22">
        <v>275</v>
      </c>
      <c r="AF274" s="14" t="s">
        <v>731</v>
      </c>
      <c r="AG274" s="22" t="s">
        <v>644</v>
      </c>
      <c r="AH274" s="13" t="s">
        <v>629</v>
      </c>
      <c r="AJ274" s="55">
        <v>43372</v>
      </c>
      <c r="AK274" s="56" t="s">
        <v>774</v>
      </c>
      <c r="AL274" s="11">
        <v>39</v>
      </c>
      <c r="AN274" s="22" t="s">
        <v>1351</v>
      </c>
      <c r="AO274" s="22" t="s">
        <v>12643</v>
      </c>
      <c r="AP274" s="90" t="s">
        <v>1352</v>
      </c>
      <c r="AQ274" s="22" t="s">
        <v>566</v>
      </c>
      <c r="AR274" s="22" t="s">
        <v>783</v>
      </c>
      <c r="AS274" s="56">
        <v>0.09</v>
      </c>
      <c r="AT274" s="89">
        <v>41631.812094907407</v>
      </c>
      <c r="AU274" s="22" t="s">
        <v>846</v>
      </c>
      <c r="AV274" s="22" t="s">
        <v>12634</v>
      </c>
    </row>
    <row r="275" spans="31:48" ht="12.75" customHeight="1" x14ac:dyDescent="0.3">
      <c r="AE275" s="22">
        <v>276</v>
      </c>
      <c r="AF275" s="14" t="s">
        <v>732</v>
      </c>
      <c r="AG275" s="22" t="s">
        <v>644</v>
      </c>
      <c r="AH275" s="13" t="s">
        <v>629</v>
      </c>
      <c r="AJ275" s="55">
        <v>43373</v>
      </c>
      <c r="AK275" s="56" t="s">
        <v>774</v>
      </c>
      <c r="AL275" s="11">
        <v>40</v>
      </c>
      <c r="AN275" s="22" t="s">
        <v>1353</v>
      </c>
      <c r="AO275" s="22" t="s">
        <v>12643</v>
      </c>
      <c r="AP275" s="90" t="s">
        <v>12635</v>
      </c>
      <c r="AQ275" s="22" t="s">
        <v>566</v>
      </c>
      <c r="AR275" s="22" t="s">
        <v>783</v>
      </c>
      <c r="AS275" s="56">
        <v>0</v>
      </c>
      <c r="AT275" s="89"/>
      <c r="AU275" s="22" t="s">
        <v>14971</v>
      </c>
      <c r="AV275" s="22" t="s">
        <v>12634</v>
      </c>
    </row>
    <row r="276" spans="31:48" ht="12.75" customHeight="1" x14ac:dyDescent="0.3">
      <c r="AE276" s="22">
        <v>277</v>
      </c>
      <c r="AF276" s="14" t="s">
        <v>733</v>
      </c>
      <c r="AG276" s="22" t="s">
        <v>644</v>
      </c>
      <c r="AH276" s="13" t="s">
        <v>629</v>
      </c>
      <c r="AJ276" s="55">
        <v>43374</v>
      </c>
      <c r="AK276" s="56" t="s">
        <v>775</v>
      </c>
      <c r="AL276" s="11">
        <v>40</v>
      </c>
      <c r="AN276" s="22" t="s">
        <v>1354</v>
      </c>
      <c r="AO276" s="22" t="s">
        <v>12643</v>
      </c>
      <c r="AP276" s="90" t="s">
        <v>1355</v>
      </c>
      <c r="AQ276" s="22" t="s">
        <v>566</v>
      </c>
      <c r="AR276" s="22" t="s">
        <v>783</v>
      </c>
      <c r="AS276" s="56">
        <v>0.12</v>
      </c>
      <c r="AT276" s="89">
        <v>42541.713414351849</v>
      </c>
      <c r="AU276" s="22" t="s">
        <v>846</v>
      </c>
      <c r="AV276" s="22" t="s">
        <v>12634</v>
      </c>
    </row>
    <row r="277" spans="31:48" ht="12.75" customHeight="1" x14ac:dyDescent="0.3">
      <c r="AE277" s="22">
        <v>278</v>
      </c>
      <c r="AF277" s="14" t="s">
        <v>734</v>
      </c>
      <c r="AG277" s="22" t="s">
        <v>644</v>
      </c>
      <c r="AH277" s="13" t="s">
        <v>629</v>
      </c>
      <c r="AJ277" s="55">
        <v>43375</v>
      </c>
      <c r="AK277" s="56" t="s">
        <v>775</v>
      </c>
      <c r="AL277" s="11">
        <v>40</v>
      </c>
      <c r="AN277" s="22" t="s">
        <v>1356</v>
      </c>
      <c r="AO277" s="22" t="s">
        <v>12643</v>
      </c>
      <c r="AP277" s="90" t="s">
        <v>1357</v>
      </c>
      <c r="AQ277" s="22" t="s">
        <v>566</v>
      </c>
      <c r="AR277" s="22" t="s">
        <v>12633</v>
      </c>
      <c r="AS277" s="56">
        <v>0.35</v>
      </c>
      <c r="AT277" s="89">
        <v>42815.441793981481</v>
      </c>
      <c r="AU277" s="22" t="s">
        <v>846</v>
      </c>
      <c r="AV277" s="22" t="s">
        <v>12634</v>
      </c>
    </row>
    <row r="278" spans="31:48" ht="12.75" customHeight="1" x14ac:dyDescent="0.3">
      <c r="AE278" s="22">
        <v>279</v>
      </c>
      <c r="AF278" s="14" t="s">
        <v>756</v>
      </c>
      <c r="AG278" s="22" t="s">
        <v>644</v>
      </c>
      <c r="AH278" s="13" t="s">
        <v>629</v>
      </c>
      <c r="AJ278" s="55">
        <v>43376</v>
      </c>
      <c r="AK278" s="56" t="s">
        <v>775</v>
      </c>
      <c r="AL278" s="11">
        <v>40</v>
      </c>
      <c r="AN278" s="22" t="s">
        <v>1358</v>
      </c>
      <c r="AO278" s="22" t="s">
        <v>12643</v>
      </c>
      <c r="AP278" s="90" t="s">
        <v>1359</v>
      </c>
      <c r="AQ278" s="22" t="s">
        <v>566</v>
      </c>
      <c r="AR278" s="22" t="s">
        <v>12633</v>
      </c>
      <c r="AS278" s="56">
        <v>0.23</v>
      </c>
      <c r="AT278" s="89">
        <v>42815.441793981481</v>
      </c>
      <c r="AU278" s="22" t="s">
        <v>846</v>
      </c>
      <c r="AV278" s="22" t="s">
        <v>12634</v>
      </c>
    </row>
    <row r="279" spans="31:48" ht="12.75" customHeight="1" x14ac:dyDescent="0.3">
      <c r="AE279" s="22">
        <v>280</v>
      </c>
      <c r="AF279" s="14" t="s">
        <v>735</v>
      </c>
      <c r="AG279" s="22" t="s">
        <v>644</v>
      </c>
      <c r="AH279" s="13" t="s">
        <v>629</v>
      </c>
      <c r="AJ279" s="55">
        <v>43377</v>
      </c>
      <c r="AK279" s="56" t="s">
        <v>775</v>
      </c>
      <c r="AL279" s="11">
        <v>40</v>
      </c>
      <c r="AN279" s="22" t="s">
        <v>1360</v>
      </c>
      <c r="AO279" s="22" t="s">
        <v>12643</v>
      </c>
      <c r="AP279" s="90" t="s">
        <v>1361</v>
      </c>
      <c r="AQ279" s="22" t="s">
        <v>566</v>
      </c>
      <c r="AR279" s="22" t="s">
        <v>12633</v>
      </c>
      <c r="AS279" s="56">
        <v>0.56999999999999995</v>
      </c>
      <c r="AT279" s="89">
        <v>42815.441793981481</v>
      </c>
      <c r="AU279" s="22" t="s">
        <v>846</v>
      </c>
      <c r="AV279" s="22" t="s">
        <v>12634</v>
      </c>
    </row>
    <row r="280" spans="31:48" ht="12.75" customHeight="1" x14ac:dyDescent="0.3">
      <c r="AE280" s="22">
        <v>281</v>
      </c>
      <c r="AF280" s="14" t="s">
        <v>736</v>
      </c>
      <c r="AG280" s="22" t="s">
        <v>644</v>
      </c>
      <c r="AH280" s="13" t="s">
        <v>629</v>
      </c>
      <c r="AJ280" s="55">
        <v>43378</v>
      </c>
      <c r="AK280" s="56" t="s">
        <v>775</v>
      </c>
      <c r="AL280" s="11">
        <v>40</v>
      </c>
      <c r="AN280" s="22" t="s">
        <v>1362</v>
      </c>
      <c r="AO280" s="22" t="s">
        <v>12643</v>
      </c>
      <c r="AP280" s="90" t="s">
        <v>1363</v>
      </c>
      <c r="AQ280" s="22" t="s">
        <v>566</v>
      </c>
      <c r="AR280" s="22" t="s">
        <v>783</v>
      </c>
      <c r="AS280" s="56">
        <v>0.23</v>
      </c>
      <c r="AT280" s="89">
        <v>42586.367708333331</v>
      </c>
      <c r="AU280" s="22" t="s">
        <v>846</v>
      </c>
      <c r="AV280" s="22" t="s">
        <v>12634</v>
      </c>
    </row>
    <row r="281" spans="31:48" ht="12.75" customHeight="1" x14ac:dyDescent="0.3">
      <c r="AE281" s="22">
        <v>282</v>
      </c>
      <c r="AF281" s="14" t="s">
        <v>737</v>
      </c>
      <c r="AG281" s="22" t="s">
        <v>644</v>
      </c>
      <c r="AH281" s="13" t="s">
        <v>629</v>
      </c>
      <c r="AJ281" s="55">
        <v>43379</v>
      </c>
      <c r="AK281" s="56" t="s">
        <v>775</v>
      </c>
      <c r="AL281" s="11">
        <v>40</v>
      </c>
      <c r="AN281" s="22" t="s">
        <v>1364</v>
      </c>
      <c r="AO281" s="22" t="s">
        <v>12643</v>
      </c>
      <c r="AP281" s="90" t="s">
        <v>1365</v>
      </c>
      <c r="AQ281" s="22" t="s">
        <v>566</v>
      </c>
      <c r="AR281" s="22" t="s">
        <v>783</v>
      </c>
      <c r="AS281" s="56">
        <v>1</v>
      </c>
      <c r="AT281" s="89">
        <v>42760.730879629627</v>
      </c>
      <c r="AU281" s="22" t="s">
        <v>14971</v>
      </c>
      <c r="AV281" s="22" t="s">
        <v>12634</v>
      </c>
    </row>
    <row r="282" spans="31:48" ht="12.75" customHeight="1" x14ac:dyDescent="0.3">
      <c r="AE282" s="22">
        <v>283</v>
      </c>
      <c r="AF282" s="14" t="s">
        <v>738</v>
      </c>
      <c r="AG282" s="22" t="s">
        <v>644</v>
      </c>
      <c r="AH282" s="13" t="s">
        <v>629</v>
      </c>
      <c r="AJ282" s="55">
        <v>43380</v>
      </c>
      <c r="AK282" s="56" t="s">
        <v>775</v>
      </c>
      <c r="AL282" s="11">
        <v>41</v>
      </c>
      <c r="AN282" s="22" t="s">
        <v>1366</v>
      </c>
      <c r="AO282" s="22" t="s">
        <v>12643</v>
      </c>
      <c r="AP282" s="90" t="s">
        <v>1367</v>
      </c>
      <c r="AQ282" s="22" t="s">
        <v>581</v>
      </c>
      <c r="AR282" s="22" t="s">
        <v>783</v>
      </c>
      <c r="AS282" s="56">
        <v>1</v>
      </c>
      <c r="AT282" s="89">
        <v>42760.730879629627</v>
      </c>
      <c r="AU282" s="22" t="s">
        <v>14967</v>
      </c>
      <c r="AV282" s="22" t="s">
        <v>12634</v>
      </c>
    </row>
    <row r="283" spans="31:48" ht="12.75" customHeight="1" x14ac:dyDescent="0.3">
      <c r="AE283" s="22">
        <v>284</v>
      </c>
      <c r="AF283" s="14" t="s">
        <v>739</v>
      </c>
      <c r="AG283" s="22" t="s">
        <v>644</v>
      </c>
      <c r="AH283" s="13" t="s">
        <v>629</v>
      </c>
      <c r="AJ283" s="55">
        <v>43381</v>
      </c>
      <c r="AK283" s="56" t="s">
        <v>775</v>
      </c>
      <c r="AL283" s="11">
        <v>41</v>
      </c>
      <c r="AN283" s="22" t="s">
        <v>1368</v>
      </c>
      <c r="AO283" s="22" t="s">
        <v>12643</v>
      </c>
      <c r="AP283" s="90" t="s">
        <v>1369</v>
      </c>
      <c r="AQ283" s="22" t="s">
        <v>566</v>
      </c>
      <c r="AR283" s="22" t="s">
        <v>783</v>
      </c>
      <c r="AS283" s="56">
        <v>1</v>
      </c>
      <c r="AT283" s="89">
        <v>42760.730879629627</v>
      </c>
      <c r="AU283" s="22" t="s">
        <v>14967</v>
      </c>
      <c r="AV283" s="22" t="s">
        <v>12634</v>
      </c>
    </row>
    <row r="284" spans="31:48" ht="12.75" customHeight="1" x14ac:dyDescent="0.3">
      <c r="AE284" s="22">
        <v>285</v>
      </c>
      <c r="AF284" s="14" t="s">
        <v>740</v>
      </c>
      <c r="AG284" s="22" t="s">
        <v>644</v>
      </c>
      <c r="AH284" s="13" t="s">
        <v>629</v>
      </c>
      <c r="AJ284" s="55">
        <v>43382</v>
      </c>
      <c r="AK284" s="56" t="s">
        <v>775</v>
      </c>
      <c r="AL284" s="11">
        <v>41</v>
      </c>
      <c r="AN284" s="22" t="s">
        <v>1370</v>
      </c>
      <c r="AO284" s="22" t="s">
        <v>12643</v>
      </c>
      <c r="AP284" s="90" t="s">
        <v>1369</v>
      </c>
      <c r="AQ284" s="22" t="s">
        <v>566</v>
      </c>
      <c r="AR284" s="22" t="s">
        <v>12633</v>
      </c>
      <c r="AS284" s="56">
        <v>7.4</v>
      </c>
      <c r="AT284" s="89">
        <v>42825.66233796296</v>
      </c>
      <c r="AU284" s="22" t="s">
        <v>932</v>
      </c>
      <c r="AV284" s="22" t="s">
        <v>12634</v>
      </c>
    </row>
    <row r="285" spans="31:48" ht="12.75" customHeight="1" x14ac:dyDescent="0.3">
      <c r="AE285" s="22">
        <v>286</v>
      </c>
      <c r="AF285" s="14" t="s">
        <v>741</v>
      </c>
      <c r="AG285" s="22" t="s">
        <v>644</v>
      </c>
      <c r="AH285" s="13" t="s">
        <v>629</v>
      </c>
      <c r="AJ285" s="55">
        <v>43383</v>
      </c>
      <c r="AK285" s="56" t="s">
        <v>775</v>
      </c>
      <c r="AL285" s="11">
        <v>41</v>
      </c>
      <c r="AN285" s="22" t="s">
        <v>1371</v>
      </c>
      <c r="AO285" s="22" t="s">
        <v>12643</v>
      </c>
      <c r="AP285" s="90" t="s">
        <v>1372</v>
      </c>
      <c r="AQ285" s="22" t="s">
        <v>566</v>
      </c>
      <c r="AR285" s="22" t="s">
        <v>783</v>
      </c>
      <c r="AS285" s="56">
        <v>1</v>
      </c>
      <c r="AT285" s="89">
        <v>42760.730879629627</v>
      </c>
      <c r="AU285" s="22" t="s">
        <v>14967</v>
      </c>
      <c r="AV285" s="22" t="s">
        <v>12634</v>
      </c>
    </row>
    <row r="286" spans="31:48" ht="12.75" customHeight="1" x14ac:dyDescent="0.3">
      <c r="AE286" s="22">
        <v>287</v>
      </c>
      <c r="AF286" s="14" t="s">
        <v>742</v>
      </c>
      <c r="AG286" s="22" t="s">
        <v>644</v>
      </c>
      <c r="AH286" s="13" t="s">
        <v>629</v>
      </c>
      <c r="AJ286" s="55">
        <v>43384</v>
      </c>
      <c r="AK286" s="56" t="s">
        <v>775</v>
      </c>
      <c r="AL286" s="11">
        <v>41</v>
      </c>
      <c r="AN286" s="22" t="s">
        <v>1373</v>
      </c>
      <c r="AO286" s="22" t="s">
        <v>12643</v>
      </c>
      <c r="AP286" s="90" t="s">
        <v>1372</v>
      </c>
      <c r="AQ286" s="22" t="s">
        <v>566</v>
      </c>
      <c r="AR286" s="22" t="s">
        <v>783</v>
      </c>
      <c r="AS286" s="56">
        <v>2.4</v>
      </c>
      <c r="AT286" s="89">
        <v>42537.613680555558</v>
      </c>
      <c r="AU286" s="22" t="s">
        <v>932</v>
      </c>
      <c r="AV286" s="22" t="s">
        <v>12634</v>
      </c>
    </row>
    <row r="287" spans="31:48" ht="12.75" customHeight="1" x14ac:dyDescent="0.3">
      <c r="AE287" s="22">
        <v>288</v>
      </c>
      <c r="AF287" s="14" t="s">
        <v>743</v>
      </c>
      <c r="AG287" s="22" t="s">
        <v>644</v>
      </c>
      <c r="AH287" s="13" t="s">
        <v>629</v>
      </c>
      <c r="AJ287" s="55">
        <v>43385</v>
      </c>
      <c r="AK287" s="56" t="s">
        <v>775</v>
      </c>
      <c r="AL287" s="11">
        <v>41</v>
      </c>
      <c r="AN287" s="22" t="s">
        <v>1374</v>
      </c>
      <c r="AO287" s="22" t="s">
        <v>12643</v>
      </c>
      <c r="AP287" s="90" t="s">
        <v>1375</v>
      </c>
      <c r="AQ287" s="22" t="s">
        <v>566</v>
      </c>
      <c r="AR287" s="22" t="s">
        <v>783</v>
      </c>
      <c r="AS287" s="56">
        <v>34220</v>
      </c>
      <c r="AT287" s="89">
        <v>41635.881608796299</v>
      </c>
      <c r="AU287" s="22" t="s">
        <v>1281</v>
      </c>
      <c r="AV287" s="22" t="s">
        <v>12634</v>
      </c>
    </row>
    <row r="288" spans="31:48" ht="12.75" customHeight="1" x14ac:dyDescent="0.3">
      <c r="AE288" s="22">
        <v>289</v>
      </c>
      <c r="AF288" s="14" t="s">
        <v>744</v>
      </c>
      <c r="AG288" s="22" t="s">
        <v>644</v>
      </c>
      <c r="AH288" s="13" t="s">
        <v>629</v>
      </c>
      <c r="AJ288" s="55">
        <v>43386</v>
      </c>
      <c r="AK288" s="56" t="s">
        <v>775</v>
      </c>
      <c r="AL288" s="11">
        <v>41</v>
      </c>
      <c r="AN288" s="22" t="s">
        <v>1376</v>
      </c>
      <c r="AO288" s="22" t="s">
        <v>12643</v>
      </c>
      <c r="AP288" s="90" t="s">
        <v>1377</v>
      </c>
      <c r="AQ288" s="22" t="s">
        <v>566</v>
      </c>
      <c r="AR288" s="22" t="s">
        <v>783</v>
      </c>
      <c r="AS288" s="56">
        <v>1</v>
      </c>
      <c r="AT288" s="89">
        <v>42760.730879629627</v>
      </c>
      <c r="AU288" s="22" t="s">
        <v>14970</v>
      </c>
      <c r="AV288" s="22" t="s">
        <v>12634</v>
      </c>
    </row>
    <row r="289" spans="31:48" ht="12.75" customHeight="1" x14ac:dyDescent="0.3">
      <c r="AE289" s="22">
        <v>290</v>
      </c>
      <c r="AF289" s="14" t="s">
        <v>745</v>
      </c>
      <c r="AG289" s="22" t="s">
        <v>644</v>
      </c>
      <c r="AH289" s="13" t="s">
        <v>629</v>
      </c>
      <c r="AJ289" s="55">
        <v>43387</v>
      </c>
      <c r="AK289" s="56" t="s">
        <v>775</v>
      </c>
      <c r="AL289" s="11">
        <v>42</v>
      </c>
      <c r="AN289" s="22" t="s">
        <v>1378</v>
      </c>
      <c r="AO289" s="22" t="s">
        <v>12643</v>
      </c>
      <c r="AP289" s="90" t="s">
        <v>1379</v>
      </c>
      <c r="AQ289" s="22" t="s">
        <v>566</v>
      </c>
      <c r="AR289" s="22" t="s">
        <v>783</v>
      </c>
      <c r="AS289" s="56">
        <v>1</v>
      </c>
      <c r="AT289" s="89">
        <v>42760.730879629627</v>
      </c>
      <c r="AU289" s="22" t="s">
        <v>14978</v>
      </c>
      <c r="AV289" s="22" t="s">
        <v>12634</v>
      </c>
    </row>
    <row r="290" spans="31:48" ht="12.75" customHeight="1" x14ac:dyDescent="0.3">
      <c r="AE290" s="22">
        <v>291</v>
      </c>
      <c r="AF290" s="14" t="s">
        <v>746</v>
      </c>
      <c r="AG290" s="22" t="s">
        <v>644</v>
      </c>
      <c r="AH290" s="13" t="s">
        <v>629</v>
      </c>
      <c r="AJ290" s="55">
        <v>43388</v>
      </c>
      <c r="AK290" s="56" t="s">
        <v>775</v>
      </c>
      <c r="AL290" s="11">
        <v>42</v>
      </c>
      <c r="AN290" s="22" t="s">
        <v>1380</v>
      </c>
      <c r="AO290" s="22" t="s">
        <v>12643</v>
      </c>
      <c r="AP290" s="90" t="s">
        <v>14670</v>
      </c>
      <c r="AQ290" s="22" t="s">
        <v>566</v>
      </c>
      <c r="AR290" s="22" t="s">
        <v>783</v>
      </c>
      <c r="AS290" s="56">
        <v>1</v>
      </c>
      <c r="AT290" s="89">
        <v>42760.730879629627</v>
      </c>
      <c r="AU290" s="22" t="s">
        <v>14971</v>
      </c>
      <c r="AV290" s="22" t="s">
        <v>12634</v>
      </c>
    </row>
    <row r="291" spans="31:48" ht="12.75" customHeight="1" x14ac:dyDescent="0.3">
      <c r="AE291" s="22">
        <v>292</v>
      </c>
      <c r="AF291" s="14" t="s">
        <v>747</v>
      </c>
      <c r="AG291" s="22" t="s">
        <v>644</v>
      </c>
      <c r="AH291" s="13" t="s">
        <v>629</v>
      </c>
      <c r="AJ291" s="55">
        <v>43389</v>
      </c>
      <c r="AK291" s="56" t="s">
        <v>775</v>
      </c>
      <c r="AL291" s="11">
        <v>42</v>
      </c>
      <c r="AN291" s="22" t="s">
        <v>1381</v>
      </c>
      <c r="AO291" s="22" t="s">
        <v>12643</v>
      </c>
      <c r="AP291" s="90" t="s">
        <v>1382</v>
      </c>
      <c r="AQ291" s="22" t="s">
        <v>581</v>
      </c>
      <c r="AR291" s="22" t="s">
        <v>783</v>
      </c>
      <c r="AS291" s="56">
        <v>1</v>
      </c>
      <c r="AT291" s="89">
        <v>42760.730879629627</v>
      </c>
      <c r="AU291" s="22" t="s">
        <v>14967</v>
      </c>
      <c r="AV291" s="22" t="s">
        <v>12634</v>
      </c>
    </row>
    <row r="292" spans="31:48" ht="12.75" customHeight="1" x14ac:dyDescent="0.3">
      <c r="AE292" s="22">
        <v>293</v>
      </c>
      <c r="AF292" s="14" t="s">
        <v>748</v>
      </c>
      <c r="AG292" s="22" t="s">
        <v>644</v>
      </c>
      <c r="AH292" s="13" t="s">
        <v>629</v>
      </c>
      <c r="AJ292" s="55">
        <v>43390</v>
      </c>
      <c r="AK292" s="56" t="s">
        <v>775</v>
      </c>
      <c r="AL292" s="11">
        <v>42</v>
      </c>
      <c r="AN292" s="22" t="s">
        <v>1383</v>
      </c>
      <c r="AO292" s="22" t="s">
        <v>12643</v>
      </c>
      <c r="AP292" s="90" t="s">
        <v>1384</v>
      </c>
      <c r="AQ292" s="22" t="s">
        <v>566</v>
      </c>
      <c r="AR292" s="22" t="s">
        <v>783</v>
      </c>
      <c r="AS292" s="56">
        <v>17</v>
      </c>
      <c r="AT292" s="89">
        <v>42497.382881944446</v>
      </c>
      <c r="AU292" s="22" t="s">
        <v>1017</v>
      </c>
      <c r="AV292" s="22" t="s">
        <v>12634</v>
      </c>
    </row>
    <row r="293" spans="31:48" ht="12.75" customHeight="1" x14ac:dyDescent="0.3">
      <c r="AE293" s="22">
        <v>294</v>
      </c>
      <c r="AF293" s="14" t="s">
        <v>749</v>
      </c>
      <c r="AG293" s="22" t="s">
        <v>644</v>
      </c>
      <c r="AH293" s="13" t="s">
        <v>629</v>
      </c>
      <c r="AJ293" s="55">
        <v>43391</v>
      </c>
      <c r="AK293" s="56" t="s">
        <v>775</v>
      </c>
      <c r="AL293" s="11">
        <v>42</v>
      </c>
      <c r="AN293" s="22" t="s">
        <v>1385</v>
      </c>
      <c r="AO293" s="22" t="s">
        <v>12643</v>
      </c>
      <c r="AP293" s="90" t="s">
        <v>1386</v>
      </c>
      <c r="AQ293" s="22" t="s">
        <v>566</v>
      </c>
      <c r="AR293" s="22" t="s">
        <v>783</v>
      </c>
      <c r="AS293" s="56">
        <v>1</v>
      </c>
      <c r="AT293" s="89">
        <v>42760.730879629627</v>
      </c>
      <c r="AU293" s="22" t="s">
        <v>14977</v>
      </c>
      <c r="AV293" s="22" t="s">
        <v>12634</v>
      </c>
    </row>
    <row r="294" spans="31:48" ht="12.75" customHeight="1" x14ac:dyDescent="0.3">
      <c r="AE294" s="22">
        <v>295</v>
      </c>
      <c r="AF294" s="14" t="s">
        <v>750</v>
      </c>
      <c r="AG294" s="22" t="s">
        <v>644</v>
      </c>
      <c r="AH294" s="13" t="s">
        <v>466</v>
      </c>
      <c r="AJ294" s="55">
        <v>43392</v>
      </c>
      <c r="AK294" s="56" t="s">
        <v>775</v>
      </c>
      <c r="AL294" s="11">
        <v>42</v>
      </c>
      <c r="AN294" s="22" t="s">
        <v>1387</v>
      </c>
      <c r="AO294" s="22" t="s">
        <v>12643</v>
      </c>
      <c r="AP294" s="90" t="s">
        <v>1388</v>
      </c>
      <c r="AQ294" s="22" t="s">
        <v>566</v>
      </c>
      <c r="AR294" s="22" t="s">
        <v>783</v>
      </c>
      <c r="AS294" s="56">
        <v>17.5</v>
      </c>
      <c r="AT294" s="89">
        <v>42520.450648148151</v>
      </c>
      <c r="AU294" s="22" t="s">
        <v>846</v>
      </c>
      <c r="AV294" s="22" t="s">
        <v>12634</v>
      </c>
    </row>
    <row r="295" spans="31:48" ht="12.75" customHeight="1" x14ac:dyDescent="0.3">
      <c r="AE295" s="22">
        <v>296</v>
      </c>
      <c r="AF295" s="14" t="s">
        <v>751</v>
      </c>
      <c r="AG295" s="22" t="s">
        <v>644</v>
      </c>
      <c r="AH295" s="13" t="s">
        <v>629</v>
      </c>
      <c r="AJ295" s="55">
        <v>43393</v>
      </c>
      <c r="AK295" s="56" t="s">
        <v>775</v>
      </c>
      <c r="AL295" s="11">
        <v>42</v>
      </c>
      <c r="AN295" s="22" t="s">
        <v>1389</v>
      </c>
      <c r="AO295" s="22" t="s">
        <v>12643</v>
      </c>
      <c r="AP295" s="90" t="s">
        <v>1390</v>
      </c>
      <c r="AQ295" s="22" t="s">
        <v>566</v>
      </c>
      <c r="AR295" s="22" t="s">
        <v>12633</v>
      </c>
      <c r="AS295" s="56">
        <v>4.4000000000000004</v>
      </c>
      <c r="AT295" s="89">
        <v>42853.621238425927</v>
      </c>
      <c r="AU295" s="22" t="s">
        <v>846</v>
      </c>
      <c r="AV295" s="22" t="s">
        <v>12634</v>
      </c>
    </row>
    <row r="296" spans="31:48" ht="12.75" customHeight="1" x14ac:dyDescent="0.3">
      <c r="AE296" s="22">
        <v>297</v>
      </c>
      <c r="AF296" s="14" t="s">
        <v>752</v>
      </c>
      <c r="AG296" s="22" t="s">
        <v>644</v>
      </c>
      <c r="AH296" s="13" t="s">
        <v>629</v>
      </c>
      <c r="AJ296" s="55">
        <v>43394</v>
      </c>
      <c r="AK296" s="56" t="s">
        <v>775</v>
      </c>
      <c r="AL296" s="11">
        <v>43</v>
      </c>
      <c r="AN296" s="22" t="s">
        <v>1391</v>
      </c>
      <c r="AO296" s="22" t="s">
        <v>12643</v>
      </c>
      <c r="AP296" s="90" t="s">
        <v>1392</v>
      </c>
      <c r="AQ296" s="22" t="s">
        <v>566</v>
      </c>
      <c r="AR296" s="22" t="s">
        <v>783</v>
      </c>
      <c r="AS296" s="56">
        <v>4.08</v>
      </c>
      <c r="AT296" s="89">
        <v>42143.632511574076</v>
      </c>
      <c r="AU296" s="22" t="s">
        <v>846</v>
      </c>
      <c r="AV296" s="22" t="s">
        <v>12634</v>
      </c>
    </row>
    <row r="297" spans="31:48" ht="12.75" customHeight="1" x14ac:dyDescent="0.3">
      <c r="AE297" s="22">
        <v>298</v>
      </c>
      <c r="AF297" s="14" t="s">
        <v>753</v>
      </c>
      <c r="AG297" s="22" t="s">
        <v>644</v>
      </c>
      <c r="AH297" s="13" t="s">
        <v>629</v>
      </c>
      <c r="AJ297" s="55">
        <v>43395</v>
      </c>
      <c r="AK297" s="56" t="s">
        <v>775</v>
      </c>
      <c r="AL297" s="11">
        <v>43</v>
      </c>
      <c r="AN297" s="22" t="s">
        <v>1393</v>
      </c>
      <c r="AO297" s="22" t="s">
        <v>12643</v>
      </c>
      <c r="AP297" s="90" t="s">
        <v>1394</v>
      </c>
      <c r="AQ297" s="22" t="s">
        <v>566</v>
      </c>
      <c r="AR297" s="22" t="s">
        <v>12633</v>
      </c>
      <c r="AS297" s="56">
        <v>3.25</v>
      </c>
      <c r="AT297" s="89">
        <v>42789.646365740744</v>
      </c>
      <c r="AU297" s="22" t="s">
        <v>846</v>
      </c>
      <c r="AV297" s="22" t="s">
        <v>12634</v>
      </c>
    </row>
    <row r="298" spans="31:48" ht="12.75" customHeight="1" x14ac:dyDescent="0.3">
      <c r="AE298" s="22">
        <v>299</v>
      </c>
      <c r="AF298" s="14" t="s">
        <v>754</v>
      </c>
      <c r="AG298" s="22" t="s">
        <v>644</v>
      </c>
      <c r="AH298" s="13" t="s">
        <v>629</v>
      </c>
      <c r="AJ298" s="55">
        <v>43396</v>
      </c>
      <c r="AK298" s="56" t="s">
        <v>775</v>
      </c>
      <c r="AL298" s="11">
        <v>43</v>
      </c>
      <c r="AN298" s="22" t="s">
        <v>1395</v>
      </c>
      <c r="AO298" s="22" t="s">
        <v>12643</v>
      </c>
      <c r="AP298" s="90" t="s">
        <v>1396</v>
      </c>
      <c r="AQ298" s="22" t="s">
        <v>566</v>
      </c>
      <c r="AR298" s="22" t="s">
        <v>12633</v>
      </c>
      <c r="AS298" s="56">
        <v>3.35</v>
      </c>
      <c r="AT298" s="89">
        <v>42789.646365740744</v>
      </c>
      <c r="AU298" s="22" t="s">
        <v>846</v>
      </c>
      <c r="AV298" s="22" t="s">
        <v>12634</v>
      </c>
    </row>
    <row r="299" spans="31:48" ht="12.75" customHeight="1" x14ac:dyDescent="0.3">
      <c r="AE299" s="22">
        <v>300</v>
      </c>
      <c r="AF299" s="14" t="s">
        <v>755</v>
      </c>
      <c r="AG299" s="22" t="s">
        <v>644</v>
      </c>
      <c r="AH299" s="13" t="s">
        <v>629</v>
      </c>
      <c r="AJ299" s="55">
        <v>43397</v>
      </c>
      <c r="AK299" s="56" t="s">
        <v>775</v>
      </c>
      <c r="AL299" s="11">
        <v>43</v>
      </c>
      <c r="AN299" s="22" t="s">
        <v>1397</v>
      </c>
      <c r="AO299" s="22" t="s">
        <v>12643</v>
      </c>
      <c r="AP299" s="90" t="s">
        <v>1398</v>
      </c>
      <c r="AQ299" s="22" t="s">
        <v>566</v>
      </c>
      <c r="AR299" s="22" t="s">
        <v>783</v>
      </c>
      <c r="AS299" s="56">
        <v>0</v>
      </c>
      <c r="AT299" s="89"/>
      <c r="AU299" s="22" t="s">
        <v>14971</v>
      </c>
      <c r="AV299" s="22" t="s">
        <v>12634</v>
      </c>
    </row>
    <row r="300" spans="31:48" ht="12.75" customHeight="1" x14ac:dyDescent="0.3">
      <c r="AE300" s="11" t="s">
        <v>388</v>
      </c>
      <c r="AF300" s="11" t="s">
        <v>388</v>
      </c>
      <c r="AG300" s="11" t="s">
        <v>388</v>
      </c>
      <c r="AH300" s="11" t="s">
        <v>388</v>
      </c>
      <c r="AJ300" s="55">
        <v>43398</v>
      </c>
      <c r="AK300" s="56" t="s">
        <v>775</v>
      </c>
      <c r="AL300" s="11">
        <v>43</v>
      </c>
      <c r="AN300" s="22" t="s">
        <v>1399</v>
      </c>
      <c r="AO300" s="22" t="s">
        <v>12643</v>
      </c>
      <c r="AP300" s="90" t="s">
        <v>1400</v>
      </c>
      <c r="AQ300" s="22" t="s">
        <v>566</v>
      </c>
      <c r="AR300" s="22" t="s">
        <v>783</v>
      </c>
      <c r="AS300" s="56">
        <v>520</v>
      </c>
      <c r="AT300" s="89">
        <v>42555.448449074072</v>
      </c>
      <c r="AU300" s="22" t="s">
        <v>1401</v>
      </c>
      <c r="AV300" s="22" t="s">
        <v>12634</v>
      </c>
    </row>
    <row r="301" spans="31:48" ht="12.75" customHeight="1" x14ac:dyDescent="0.3">
      <c r="AJ301" s="55">
        <v>43399</v>
      </c>
      <c r="AK301" s="56" t="s">
        <v>775</v>
      </c>
      <c r="AL301" s="11">
        <v>43</v>
      </c>
      <c r="AN301" s="22" t="s">
        <v>1402</v>
      </c>
      <c r="AO301" s="22" t="s">
        <v>12643</v>
      </c>
      <c r="AP301" s="90" t="s">
        <v>1403</v>
      </c>
      <c r="AQ301" s="22" t="s">
        <v>566</v>
      </c>
      <c r="AR301" s="22" t="s">
        <v>783</v>
      </c>
      <c r="AS301" s="56">
        <v>380</v>
      </c>
      <c r="AT301" s="89">
        <v>41731.715983796297</v>
      </c>
      <c r="AU301" s="22" t="s">
        <v>1401</v>
      </c>
      <c r="AV301" s="22" t="s">
        <v>12634</v>
      </c>
    </row>
    <row r="302" spans="31:48" ht="12.75" customHeight="1" x14ac:dyDescent="0.3">
      <c r="AJ302" s="55">
        <v>43400</v>
      </c>
      <c r="AK302" s="56" t="s">
        <v>775</v>
      </c>
      <c r="AL302" s="11">
        <v>43</v>
      </c>
      <c r="AN302" s="22" t="s">
        <v>1404</v>
      </c>
      <c r="AO302" s="22" t="s">
        <v>12643</v>
      </c>
      <c r="AP302" s="90" t="s">
        <v>1405</v>
      </c>
      <c r="AQ302" s="22" t="s">
        <v>566</v>
      </c>
      <c r="AR302" s="22" t="s">
        <v>783</v>
      </c>
      <c r="AS302" s="56">
        <v>675</v>
      </c>
      <c r="AT302" s="89">
        <v>41487.742743055554</v>
      </c>
      <c r="AU302" s="22" t="s">
        <v>1401</v>
      </c>
      <c r="AV302" s="22" t="s">
        <v>12634</v>
      </c>
    </row>
    <row r="303" spans="31:48" ht="12.75" customHeight="1" x14ac:dyDescent="0.3">
      <c r="AJ303" s="55">
        <v>43401</v>
      </c>
      <c r="AK303" s="56" t="s">
        <v>775</v>
      </c>
      <c r="AL303" s="11">
        <v>44</v>
      </c>
      <c r="AN303" s="22" t="s">
        <v>1406</v>
      </c>
      <c r="AO303" s="22" t="s">
        <v>12643</v>
      </c>
      <c r="AP303" s="90" t="s">
        <v>1407</v>
      </c>
      <c r="AQ303" s="22" t="s">
        <v>566</v>
      </c>
      <c r="AR303" s="22" t="s">
        <v>783</v>
      </c>
      <c r="AS303" s="56">
        <v>1</v>
      </c>
      <c r="AT303" s="89">
        <v>42760.730879629627</v>
      </c>
      <c r="AU303" s="22" t="s">
        <v>14971</v>
      </c>
      <c r="AV303" s="22" t="s">
        <v>12634</v>
      </c>
    </row>
    <row r="304" spans="31:48" ht="12.75" customHeight="1" x14ac:dyDescent="0.3">
      <c r="AJ304" s="55">
        <v>43402</v>
      </c>
      <c r="AK304" s="56" t="s">
        <v>775</v>
      </c>
      <c r="AL304" s="11">
        <v>44</v>
      </c>
      <c r="AN304" s="22" t="s">
        <v>1408</v>
      </c>
      <c r="AO304" s="22" t="s">
        <v>12643</v>
      </c>
      <c r="AP304" s="90" t="s">
        <v>1409</v>
      </c>
      <c r="AQ304" s="22" t="s">
        <v>566</v>
      </c>
      <c r="AR304" s="22" t="s">
        <v>783</v>
      </c>
      <c r="AS304" s="56">
        <v>1</v>
      </c>
      <c r="AT304" s="89">
        <v>42760.730879629627</v>
      </c>
      <c r="AU304" s="22" t="s">
        <v>14971</v>
      </c>
      <c r="AV304" s="22" t="s">
        <v>12634</v>
      </c>
    </row>
    <row r="305" spans="36:48" ht="12.75" customHeight="1" x14ac:dyDescent="0.3">
      <c r="AJ305" s="55">
        <v>43403</v>
      </c>
      <c r="AK305" s="56" t="s">
        <v>775</v>
      </c>
      <c r="AL305" s="11">
        <v>44</v>
      </c>
      <c r="AN305" s="22" t="s">
        <v>1410</v>
      </c>
      <c r="AO305" s="22" t="s">
        <v>12643</v>
      </c>
      <c r="AP305" s="90" t="s">
        <v>1411</v>
      </c>
      <c r="AQ305" s="22" t="s">
        <v>566</v>
      </c>
      <c r="AR305" s="22" t="s">
        <v>783</v>
      </c>
      <c r="AS305" s="56">
        <v>1</v>
      </c>
      <c r="AT305" s="89">
        <v>42760.730879629627</v>
      </c>
      <c r="AU305" s="22" t="s">
        <v>14971</v>
      </c>
      <c r="AV305" s="22" t="s">
        <v>12634</v>
      </c>
    </row>
    <row r="306" spans="36:48" ht="12.75" customHeight="1" x14ac:dyDescent="0.3">
      <c r="AJ306" s="55">
        <v>43404</v>
      </c>
      <c r="AK306" s="56" t="s">
        <v>775</v>
      </c>
      <c r="AL306" s="11">
        <v>44</v>
      </c>
      <c r="AN306" s="22" t="s">
        <v>1412</v>
      </c>
      <c r="AO306" s="22" t="s">
        <v>12643</v>
      </c>
      <c r="AP306" s="90" t="s">
        <v>1413</v>
      </c>
      <c r="AQ306" s="22" t="s">
        <v>566</v>
      </c>
      <c r="AR306" s="22" t="s">
        <v>783</v>
      </c>
      <c r="AS306" s="56">
        <v>1</v>
      </c>
      <c r="AT306" s="89">
        <v>42760.730879629627</v>
      </c>
      <c r="AU306" s="22" t="s">
        <v>14971</v>
      </c>
      <c r="AV306" s="22" t="s">
        <v>12634</v>
      </c>
    </row>
    <row r="307" spans="36:48" ht="12.75" customHeight="1" x14ac:dyDescent="0.3">
      <c r="AJ307" s="55">
        <v>43405</v>
      </c>
      <c r="AK307" s="56" t="s">
        <v>776</v>
      </c>
      <c r="AL307" s="11">
        <v>44</v>
      </c>
      <c r="AN307" s="22" t="s">
        <v>1414</v>
      </c>
      <c r="AO307" s="22" t="s">
        <v>12643</v>
      </c>
      <c r="AP307" s="90" t="s">
        <v>1415</v>
      </c>
      <c r="AQ307" s="22" t="s">
        <v>566</v>
      </c>
      <c r="AR307" s="22" t="s">
        <v>783</v>
      </c>
      <c r="AS307" s="56">
        <v>1</v>
      </c>
      <c r="AT307" s="89">
        <v>42760.730879629627</v>
      </c>
      <c r="AU307" s="22" t="s">
        <v>14971</v>
      </c>
      <c r="AV307" s="22" t="s">
        <v>12634</v>
      </c>
    </row>
    <row r="308" spans="36:48" ht="12.75" customHeight="1" x14ac:dyDescent="0.3">
      <c r="AJ308" s="55">
        <v>43406</v>
      </c>
      <c r="AK308" s="56" t="s">
        <v>776</v>
      </c>
      <c r="AL308" s="11">
        <v>44</v>
      </c>
      <c r="AN308" s="22" t="s">
        <v>1416</v>
      </c>
      <c r="AO308" s="22" t="s">
        <v>12643</v>
      </c>
      <c r="AP308" s="90" t="s">
        <v>1417</v>
      </c>
      <c r="AQ308" s="22" t="s">
        <v>566</v>
      </c>
      <c r="AR308" s="22" t="s">
        <v>783</v>
      </c>
      <c r="AS308" s="56">
        <v>1</v>
      </c>
      <c r="AT308" s="89">
        <v>42760.730879629627</v>
      </c>
      <c r="AU308" s="22" t="s">
        <v>14971</v>
      </c>
      <c r="AV308" s="22" t="s">
        <v>12634</v>
      </c>
    </row>
    <row r="309" spans="36:48" ht="12.75" customHeight="1" x14ac:dyDescent="0.3">
      <c r="AJ309" s="55">
        <v>43407</v>
      </c>
      <c r="AK309" s="56" t="s">
        <v>776</v>
      </c>
      <c r="AL309" s="11">
        <v>44</v>
      </c>
      <c r="AN309" s="22" t="s">
        <v>1418</v>
      </c>
      <c r="AO309" s="22" t="s">
        <v>12643</v>
      </c>
      <c r="AP309" s="90" t="s">
        <v>1419</v>
      </c>
      <c r="AQ309" s="22" t="s">
        <v>566</v>
      </c>
      <c r="AR309" s="22" t="s">
        <v>783</v>
      </c>
      <c r="AS309" s="56">
        <v>48.71</v>
      </c>
      <c r="AT309" s="89">
        <v>42555.442002314812</v>
      </c>
      <c r="AU309" s="22" t="s">
        <v>846</v>
      </c>
      <c r="AV309" s="22" t="s">
        <v>12634</v>
      </c>
    </row>
    <row r="310" spans="36:48" ht="12.75" customHeight="1" x14ac:dyDescent="0.3">
      <c r="AJ310" s="55">
        <v>43408</v>
      </c>
      <c r="AK310" s="56" t="s">
        <v>776</v>
      </c>
      <c r="AL310" s="11">
        <v>45</v>
      </c>
      <c r="AN310" s="22" t="s">
        <v>1420</v>
      </c>
      <c r="AO310" s="22" t="s">
        <v>12643</v>
      </c>
      <c r="AP310" s="90" t="s">
        <v>1421</v>
      </c>
      <c r="AQ310" s="22" t="s">
        <v>566</v>
      </c>
      <c r="AR310" s="22" t="s">
        <v>12633</v>
      </c>
      <c r="AS310" s="56">
        <v>3.3</v>
      </c>
      <c r="AT310" s="89">
        <v>42789.659988425927</v>
      </c>
      <c r="AU310" s="22" t="s">
        <v>846</v>
      </c>
      <c r="AV310" s="22" t="s">
        <v>12634</v>
      </c>
    </row>
    <row r="311" spans="36:48" ht="12.75" customHeight="1" x14ac:dyDescent="0.3">
      <c r="AJ311" s="55">
        <v>43409</v>
      </c>
      <c r="AK311" s="56" t="s">
        <v>776</v>
      </c>
      <c r="AL311" s="11">
        <v>45</v>
      </c>
      <c r="AN311" s="22" t="s">
        <v>1422</v>
      </c>
      <c r="AO311" s="22" t="s">
        <v>12643</v>
      </c>
      <c r="AP311" s="90" t="s">
        <v>1423</v>
      </c>
      <c r="AQ311" s="22" t="s">
        <v>566</v>
      </c>
      <c r="AR311" s="22" t="s">
        <v>12633</v>
      </c>
      <c r="AS311" s="56">
        <v>3.25</v>
      </c>
      <c r="AT311" s="89">
        <v>42789.646365740744</v>
      </c>
      <c r="AU311" s="22" t="s">
        <v>846</v>
      </c>
      <c r="AV311" s="22" t="s">
        <v>12634</v>
      </c>
    </row>
    <row r="312" spans="36:48" ht="12.75" customHeight="1" x14ac:dyDescent="0.3">
      <c r="AJ312" s="55">
        <v>43410</v>
      </c>
      <c r="AK312" s="56" t="s">
        <v>776</v>
      </c>
      <c r="AL312" s="11">
        <v>45</v>
      </c>
      <c r="AN312" s="22" t="s">
        <v>1424</v>
      </c>
      <c r="AO312" s="22" t="s">
        <v>12643</v>
      </c>
      <c r="AP312" s="90" t="s">
        <v>1425</v>
      </c>
      <c r="AQ312" s="22" t="s">
        <v>566</v>
      </c>
      <c r="AR312" s="22" t="s">
        <v>12633</v>
      </c>
      <c r="AS312" s="56">
        <v>3.35</v>
      </c>
      <c r="AT312" s="89">
        <v>42789.646365740744</v>
      </c>
      <c r="AU312" s="22" t="s">
        <v>846</v>
      </c>
      <c r="AV312" s="22" t="s">
        <v>12634</v>
      </c>
    </row>
    <row r="313" spans="36:48" ht="12.75" customHeight="1" x14ac:dyDescent="0.3">
      <c r="AJ313" s="55">
        <v>43411</v>
      </c>
      <c r="AK313" s="56" t="s">
        <v>776</v>
      </c>
      <c r="AL313" s="11">
        <v>45</v>
      </c>
      <c r="AN313" s="22" t="s">
        <v>1426</v>
      </c>
      <c r="AO313" s="22" t="s">
        <v>12643</v>
      </c>
      <c r="AP313" s="90" t="s">
        <v>1427</v>
      </c>
      <c r="AQ313" s="22" t="s">
        <v>566</v>
      </c>
      <c r="AR313" s="22" t="s">
        <v>783</v>
      </c>
      <c r="AS313" s="56">
        <v>25</v>
      </c>
      <c r="AT313" s="89">
        <v>42334.403020833335</v>
      </c>
      <c r="AU313" s="22" t="s">
        <v>1017</v>
      </c>
      <c r="AV313" s="22" t="s">
        <v>12634</v>
      </c>
    </row>
    <row r="314" spans="36:48" ht="12.75" customHeight="1" x14ac:dyDescent="0.3">
      <c r="AJ314" s="55">
        <v>43412</v>
      </c>
      <c r="AK314" s="56" t="s">
        <v>776</v>
      </c>
      <c r="AL314" s="11">
        <v>45</v>
      </c>
      <c r="AN314" s="22" t="s">
        <v>1428</v>
      </c>
      <c r="AO314" s="22" t="s">
        <v>12643</v>
      </c>
      <c r="AP314" s="90" t="s">
        <v>1429</v>
      </c>
      <c r="AQ314" s="22" t="s">
        <v>566</v>
      </c>
      <c r="AR314" s="22" t="s">
        <v>783</v>
      </c>
      <c r="AS314" s="56">
        <v>3.6</v>
      </c>
      <c r="AT314" s="89">
        <v>42650.366354166668</v>
      </c>
      <c r="AU314" s="22" t="s">
        <v>787</v>
      </c>
      <c r="AV314" s="22" t="s">
        <v>12634</v>
      </c>
    </row>
    <row r="315" spans="36:48" ht="12.75" customHeight="1" x14ac:dyDescent="0.3">
      <c r="AJ315" s="55">
        <v>43413</v>
      </c>
      <c r="AK315" s="56" t="s">
        <v>776</v>
      </c>
      <c r="AL315" s="11">
        <v>45</v>
      </c>
      <c r="AN315" s="22" t="s">
        <v>1430</v>
      </c>
      <c r="AO315" s="22" t="s">
        <v>12643</v>
      </c>
      <c r="AP315" s="90" t="s">
        <v>1431</v>
      </c>
      <c r="AQ315" s="22" t="s">
        <v>566</v>
      </c>
      <c r="AR315" s="22" t="s">
        <v>783</v>
      </c>
      <c r="AS315" s="56">
        <v>1</v>
      </c>
      <c r="AT315" s="89">
        <v>42760.730879629627</v>
      </c>
      <c r="AU315" s="22" t="s">
        <v>14975</v>
      </c>
      <c r="AV315" s="22" t="s">
        <v>12634</v>
      </c>
    </row>
    <row r="316" spans="36:48" ht="12.75" customHeight="1" x14ac:dyDescent="0.3">
      <c r="AJ316" s="55">
        <v>43414</v>
      </c>
      <c r="AK316" s="56" t="s">
        <v>776</v>
      </c>
      <c r="AL316" s="11">
        <v>45</v>
      </c>
      <c r="AN316" s="22" t="s">
        <v>1432</v>
      </c>
      <c r="AO316" s="22" t="s">
        <v>12643</v>
      </c>
      <c r="AP316" s="90" t="s">
        <v>1433</v>
      </c>
      <c r="AQ316" s="22" t="s">
        <v>566</v>
      </c>
      <c r="AR316" s="22" t="s">
        <v>783</v>
      </c>
      <c r="AS316" s="56">
        <v>5</v>
      </c>
      <c r="AT316" s="89">
        <v>42003.805231481485</v>
      </c>
      <c r="AU316" s="22" t="s">
        <v>1110</v>
      </c>
      <c r="AV316" s="22" t="s">
        <v>12634</v>
      </c>
    </row>
    <row r="317" spans="36:48" ht="12.75" customHeight="1" x14ac:dyDescent="0.3">
      <c r="AJ317" s="55">
        <v>43415</v>
      </c>
      <c r="AK317" s="56" t="s">
        <v>776</v>
      </c>
      <c r="AL317" s="11">
        <v>46</v>
      </c>
      <c r="AN317" s="22" t="s">
        <v>1434</v>
      </c>
      <c r="AO317" s="22" t="s">
        <v>12643</v>
      </c>
      <c r="AP317" s="90" t="s">
        <v>1435</v>
      </c>
      <c r="AQ317" s="22" t="s">
        <v>566</v>
      </c>
      <c r="AR317" s="22" t="s">
        <v>783</v>
      </c>
      <c r="AS317" s="56">
        <v>82.5</v>
      </c>
      <c r="AT317" s="89">
        <v>42264.634594907409</v>
      </c>
      <c r="AU317" s="22" t="s">
        <v>1110</v>
      </c>
      <c r="AV317" s="22" t="s">
        <v>12634</v>
      </c>
    </row>
    <row r="318" spans="36:48" ht="12.75" customHeight="1" x14ac:dyDescent="0.3">
      <c r="AJ318" s="55">
        <v>43416</v>
      </c>
      <c r="AK318" s="56" t="s">
        <v>776</v>
      </c>
      <c r="AL318" s="11">
        <v>46</v>
      </c>
      <c r="AN318" s="22" t="s">
        <v>1436</v>
      </c>
      <c r="AO318" s="22" t="s">
        <v>12643</v>
      </c>
      <c r="AP318" s="90" t="s">
        <v>1437</v>
      </c>
      <c r="AQ318" s="22" t="s">
        <v>566</v>
      </c>
      <c r="AR318" s="22" t="s">
        <v>783</v>
      </c>
      <c r="AS318" s="56">
        <v>1</v>
      </c>
      <c r="AT318" s="89">
        <v>42760.730879629627</v>
      </c>
      <c r="AU318" s="22" t="s">
        <v>14977</v>
      </c>
      <c r="AV318" s="22" t="s">
        <v>12634</v>
      </c>
    </row>
    <row r="319" spans="36:48" ht="12.75" customHeight="1" x14ac:dyDescent="0.3">
      <c r="AJ319" s="55">
        <v>43417</v>
      </c>
      <c r="AK319" s="56" t="s">
        <v>776</v>
      </c>
      <c r="AL319" s="11">
        <v>46</v>
      </c>
      <c r="AN319" s="22" t="s">
        <v>1438</v>
      </c>
      <c r="AO319" s="22" t="s">
        <v>12643</v>
      </c>
      <c r="AP319" s="90" t="s">
        <v>1439</v>
      </c>
      <c r="AQ319" s="22" t="s">
        <v>566</v>
      </c>
      <c r="AR319" s="22" t="s">
        <v>783</v>
      </c>
      <c r="AS319" s="56">
        <v>1</v>
      </c>
      <c r="AT319" s="89">
        <v>42760.730879629627</v>
      </c>
      <c r="AU319" s="22" t="s">
        <v>14977</v>
      </c>
      <c r="AV319" s="22" t="s">
        <v>12634</v>
      </c>
    </row>
    <row r="320" spans="36:48" ht="12.75" customHeight="1" x14ac:dyDescent="0.3">
      <c r="AJ320" s="55">
        <v>43418</v>
      </c>
      <c r="AK320" s="56" t="s">
        <v>776</v>
      </c>
      <c r="AL320" s="11">
        <v>46</v>
      </c>
      <c r="AN320" s="22" t="s">
        <v>1440</v>
      </c>
      <c r="AO320" s="22" t="s">
        <v>12643</v>
      </c>
      <c r="AP320" s="90" t="s">
        <v>1441</v>
      </c>
      <c r="AQ320" s="22" t="s">
        <v>566</v>
      </c>
      <c r="AR320" s="22" t="s">
        <v>783</v>
      </c>
      <c r="AS320" s="56">
        <v>1</v>
      </c>
      <c r="AT320" s="89">
        <v>42760.730879629627</v>
      </c>
      <c r="AU320" s="22" t="s">
        <v>14977</v>
      </c>
      <c r="AV320" s="22" t="s">
        <v>12634</v>
      </c>
    </row>
    <row r="321" spans="36:48" ht="12.75" customHeight="1" x14ac:dyDescent="0.3">
      <c r="AJ321" s="55">
        <v>43419</v>
      </c>
      <c r="AK321" s="56" t="s">
        <v>776</v>
      </c>
      <c r="AL321" s="11">
        <v>46</v>
      </c>
      <c r="AN321" s="22" t="s">
        <v>1442</v>
      </c>
      <c r="AO321" s="22" t="s">
        <v>12643</v>
      </c>
      <c r="AP321" s="90" t="s">
        <v>1443</v>
      </c>
      <c r="AQ321" s="22" t="s">
        <v>566</v>
      </c>
      <c r="AR321" s="22" t="s">
        <v>783</v>
      </c>
      <c r="AS321" s="56">
        <v>480</v>
      </c>
      <c r="AT321" s="89">
        <v>42555.448449074072</v>
      </c>
      <c r="AU321" s="22" t="s">
        <v>1401</v>
      </c>
      <c r="AV321" s="22" t="s">
        <v>12634</v>
      </c>
    </row>
    <row r="322" spans="36:48" ht="12.75" customHeight="1" x14ac:dyDescent="0.3">
      <c r="AJ322" s="55">
        <v>43420</v>
      </c>
      <c r="AK322" s="56" t="s">
        <v>776</v>
      </c>
      <c r="AL322" s="11">
        <v>46</v>
      </c>
      <c r="AN322" s="22" t="s">
        <v>1444</v>
      </c>
      <c r="AO322" s="22" t="s">
        <v>12643</v>
      </c>
      <c r="AP322" s="90" t="s">
        <v>1445</v>
      </c>
      <c r="AQ322" s="22" t="s">
        <v>566</v>
      </c>
      <c r="AR322" s="22" t="s">
        <v>783</v>
      </c>
      <c r="AS322" s="56">
        <v>550</v>
      </c>
      <c r="AT322" s="89">
        <v>42650.365937499999</v>
      </c>
      <c r="AU322" s="22" t="s">
        <v>1401</v>
      </c>
      <c r="AV322" s="22" t="s">
        <v>12634</v>
      </c>
    </row>
    <row r="323" spans="36:48" ht="12.75" customHeight="1" x14ac:dyDescent="0.3">
      <c r="AJ323" s="55">
        <v>43421</v>
      </c>
      <c r="AK323" s="56" t="s">
        <v>776</v>
      </c>
      <c r="AL323" s="11">
        <v>46</v>
      </c>
      <c r="AN323" s="22" t="s">
        <v>1446</v>
      </c>
      <c r="AO323" s="22" t="s">
        <v>12643</v>
      </c>
      <c r="AP323" s="90" t="s">
        <v>1447</v>
      </c>
      <c r="AQ323" s="22" t="s">
        <v>566</v>
      </c>
      <c r="AR323" s="22" t="s">
        <v>783</v>
      </c>
      <c r="AS323" s="56">
        <v>910</v>
      </c>
      <c r="AT323" s="89">
        <v>42576.465324074074</v>
      </c>
      <c r="AU323" s="22" t="s">
        <v>1401</v>
      </c>
      <c r="AV323" s="22" t="s">
        <v>12634</v>
      </c>
    </row>
    <row r="324" spans="36:48" ht="12.75" customHeight="1" x14ac:dyDescent="0.3">
      <c r="AJ324" s="55">
        <v>43422</v>
      </c>
      <c r="AK324" s="56" t="s">
        <v>776</v>
      </c>
      <c r="AL324" s="11">
        <v>47</v>
      </c>
      <c r="AN324" s="22" t="s">
        <v>1448</v>
      </c>
      <c r="AO324" s="22" t="s">
        <v>12643</v>
      </c>
      <c r="AP324" s="90" t="s">
        <v>1449</v>
      </c>
      <c r="AQ324" s="22" t="s">
        <v>566</v>
      </c>
      <c r="AR324" s="22" t="s">
        <v>783</v>
      </c>
      <c r="AS324" s="56">
        <v>1740</v>
      </c>
      <c r="AT324" s="89">
        <v>42446.616296296299</v>
      </c>
      <c r="AU324" s="22" t="s">
        <v>1401</v>
      </c>
      <c r="AV324" s="22" t="s">
        <v>12634</v>
      </c>
    </row>
    <row r="325" spans="36:48" ht="12.75" customHeight="1" x14ac:dyDescent="0.3">
      <c r="AJ325" s="55">
        <v>43423</v>
      </c>
      <c r="AK325" s="56" t="s">
        <v>776</v>
      </c>
      <c r="AL325" s="11">
        <v>47</v>
      </c>
      <c r="AN325" s="22" t="s">
        <v>1450</v>
      </c>
      <c r="AO325" s="22" t="s">
        <v>12643</v>
      </c>
      <c r="AP325" s="90" t="s">
        <v>1451</v>
      </c>
      <c r="AQ325" s="22" t="s">
        <v>566</v>
      </c>
      <c r="AR325" s="22" t="s">
        <v>783</v>
      </c>
      <c r="AS325" s="56">
        <v>950</v>
      </c>
      <c r="AT325" s="89">
        <v>41985.439340277779</v>
      </c>
      <c r="AU325" s="22" t="s">
        <v>1452</v>
      </c>
      <c r="AV325" s="22" t="s">
        <v>12634</v>
      </c>
    </row>
    <row r="326" spans="36:48" ht="12.75" customHeight="1" x14ac:dyDescent="0.3">
      <c r="AJ326" s="55">
        <v>43424</v>
      </c>
      <c r="AK326" s="56" t="s">
        <v>776</v>
      </c>
      <c r="AL326" s="11">
        <v>47</v>
      </c>
      <c r="AN326" s="22" t="s">
        <v>1453</v>
      </c>
      <c r="AO326" s="22" t="s">
        <v>12643</v>
      </c>
      <c r="AP326" s="90" t="s">
        <v>1454</v>
      </c>
      <c r="AQ326" s="22" t="s">
        <v>566</v>
      </c>
      <c r="AR326" s="22" t="s">
        <v>783</v>
      </c>
      <c r="AS326" s="56">
        <v>585</v>
      </c>
      <c r="AT326" s="89">
        <v>42555.448449074072</v>
      </c>
      <c r="AU326" s="22" t="s">
        <v>1401</v>
      </c>
      <c r="AV326" s="22" t="s">
        <v>12634</v>
      </c>
    </row>
    <row r="327" spans="36:48" ht="12.75" customHeight="1" x14ac:dyDescent="0.3">
      <c r="AJ327" s="55">
        <v>43425</v>
      </c>
      <c r="AK327" s="56" t="s">
        <v>776</v>
      </c>
      <c r="AL327" s="11">
        <v>47</v>
      </c>
      <c r="AN327" s="22" t="s">
        <v>1455</v>
      </c>
      <c r="AO327" s="22" t="s">
        <v>12643</v>
      </c>
      <c r="AP327" s="90" t="s">
        <v>1456</v>
      </c>
      <c r="AQ327" s="22" t="s">
        <v>566</v>
      </c>
      <c r="AR327" s="22" t="s">
        <v>783</v>
      </c>
      <c r="AS327" s="56">
        <v>600</v>
      </c>
      <c r="AT327" s="89">
        <v>42639.591087962966</v>
      </c>
      <c r="AU327" s="22" t="s">
        <v>1401</v>
      </c>
      <c r="AV327" s="22" t="s">
        <v>12634</v>
      </c>
    </row>
    <row r="328" spans="36:48" ht="12.75" customHeight="1" x14ac:dyDescent="0.3">
      <c r="AJ328" s="55">
        <v>43426</v>
      </c>
      <c r="AK328" s="56" t="s">
        <v>776</v>
      </c>
      <c r="AL328" s="11">
        <v>47</v>
      </c>
      <c r="AN328" s="22" t="s">
        <v>1457</v>
      </c>
      <c r="AO328" s="22" t="s">
        <v>12643</v>
      </c>
      <c r="AP328" s="90" t="s">
        <v>1458</v>
      </c>
      <c r="AQ328" s="22" t="s">
        <v>566</v>
      </c>
      <c r="AR328" s="22" t="s">
        <v>783</v>
      </c>
      <c r="AS328" s="56">
        <v>2</v>
      </c>
      <c r="AT328" s="89">
        <v>41904.468460648146</v>
      </c>
      <c r="AU328" s="22" t="s">
        <v>982</v>
      </c>
      <c r="AV328" s="22" t="s">
        <v>12634</v>
      </c>
    </row>
    <row r="329" spans="36:48" ht="12.75" customHeight="1" x14ac:dyDescent="0.3">
      <c r="AJ329" s="55">
        <v>43427</v>
      </c>
      <c r="AK329" s="56" t="s">
        <v>776</v>
      </c>
      <c r="AL329" s="11">
        <v>47</v>
      </c>
      <c r="AN329" s="22" t="s">
        <v>1459</v>
      </c>
      <c r="AO329" s="22" t="s">
        <v>12643</v>
      </c>
      <c r="AP329" s="90" t="s">
        <v>1460</v>
      </c>
      <c r="AQ329" s="22" t="s">
        <v>566</v>
      </c>
      <c r="AR329" s="22" t="s">
        <v>783</v>
      </c>
      <c r="AS329" s="56">
        <v>1</v>
      </c>
      <c r="AT329" s="89">
        <v>42760.730879629627</v>
      </c>
      <c r="AU329" s="22" t="s">
        <v>14977</v>
      </c>
      <c r="AV329" s="22" t="s">
        <v>12634</v>
      </c>
    </row>
    <row r="330" spans="36:48" ht="12.75" customHeight="1" x14ac:dyDescent="0.3">
      <c r="AJ330" s="55">
        <v>43428</v>
      </c>
      <c r="AK330" s="56" t="s">
        <v>776</v>
      </c>
      <c r="AL330" s="11">
        <v>47</v>
      </c>
      <c r="AN330" s="22" t="s">
        <v>1461</v>
      </c>
      <c r="AO330" s="22" t="s">
        <v>12643</v>
      </c>
      <c r="AP330" s="90" t="s">
        <v>1462</v>
      </c>
      <c r="AQ330" s="22" t="s">
        <v>566</v>
      </c>
      <c r="AR330" s="22" t="s">
        <v>783</v>
      </c>
      <c r="AS330" s="56">
        <v>286</v>
      </c>
      <c r="AT330" s="89">
        <v>41626.878645833334</v>
      </c>
      <c r="AU330" s="22" t="s">
        <v>871</v>
      </c>
      <c r="AV330" s="22" t="s">
        <v>12634</v>
      </c>
    </row>
    <row r="331" spans="36:48" ht="12.75" customHeight="1" x14ac:dyDescent="0.3">
      <c r="AJ331" s="55">
        <v>43429</v>
      </c>
      <c r="AK331" s="56" t="s">
        <v>776</v>
      </c>
      <c r="AL331" s="11">
        <v>48</v>
      </c>
      <c r="AN331" s="22" t="s">
        <v>1463</v>
      </c>
      <c r="AO331" s="22" t="s">
        <v>12643</v>
      </c>
      <c r="AP331" s="90" t="s">
        <v>1464</v>
      </c>
      <c r="AQ331" s="22" t="s">
        <v>566</v>
      </c>
      <c r="AR331" s="22" t="s">
        <v>783</v>
      </c>
      <c r="AS331" s="56">
        <v>250.82</v>
      </c>
      <c r="AT331" s="89">
        <v>41634.391527777778</v>
      </c>
      <c r="AU331" s="22" t="s">
        <v>1465</v>
      </c>
      <c r="AV331" s="22" t="s">
        <v>12634</v>
      </c>
    </row>
    <row r="332" spans="36:48" ht="12.75" customHeight="1" x14ac:dyDescent="0.3">
      <c r="AJ332" s="55">
        <v>43430</v>
      </c>
      <c r="AK332" s="56" t="s">
        <v>776</v>
      </c>
      <c r="AL332" s="11">
        <v>48</v>
      </c>
      <c r="AN332" s="22" t="s">
        <v>1466</v>
      </c>
      <c r="AO332" s="22" t="s">
        <v>12643</v>
      </c>
      <c r="AP332" s="90" t="s">
        <v>1467</v>
      </c>
      <c r="AQ332" s="22" t="s">
        <v>566</v>
      </c>
      <c r="AR332" s="22" t="s">
        <v>783</v>
      </c>
      <c r="AS332" s="56">
        <v>1</v>
      </c>
      <c r="AT332" s="89">
        <v>42760.730879629627</v>
      </c>
      <c r="AU332" s="22" t="s">
        <v>14979</v>
      </c>
      <c r="AV332" s="22" t="s">
        <v>12634</v>
      </c>
    </row>
    <row r="333" spans="36:48" ht="12.75" customHeight="1" x14ac:dyDescent="0.3">
      <c r="AJ333" s="55">
        <v>43431</v>
      </c>
      <c r="AK333" s="56" t="s">
        <v>776</v>
      </c>
      <c r="AL333" s="11">
        <v>48</v>
      </c>
      <c r="AN333" s="22" t="s">
        <v>1468</v>
      </c>
      <c r="AO333" s="22" t="s">
        <v>12643</v>
      </c>
      <c r="AP333" s="90" t="s">
        <v>1469</v>
      </c>
      <c r="AQ333" s="22" t="s">
        <v>566</v>
      </c>
      <c r="AR333" s="22" t="s">
        <v>783</v>
      </c>
      <c r="AS333" s="56">
        <v>4.5</v>
      </c>
      <c r="AT333" s="89">
        <v>42633.735115740739</v>
      </c>
      <c r="AU333" s="22" t="s">
        <v>787</v>
      </c>
      <c r="AV333" s="22" t="s">
        <v>12634</v>
      </c>
    </row>
    <row r="334" spans="36:48" ht="12.75" customHeight="1" x14ac:dyDescent="0.3">
      <c r="AJ334" s="55">
        <v>43432</v>
      </c>
      <c r="AK334" s="56" t="s">
        <v>776</v>
      </c>
      <c r="AL334" s="11">
        <v>48</v>
      </c>
      <c r="AN334" s="22" t="s">
        <v>1470</v>
      </c>
      <c r="AO334" s="22" t="s">
        <v>12643</v>
      </c>
      <c r="AP334" s="90" t="s">
        <v>1471</v>
      </c>
      <c r="AQ334" s="22" t="s">
        <v>566</v>
      </c>
      <c r="AR334" s="22" t="s">
        <v>783</v>
      </c>
      <c r="AS334" s="56">
        <v>1</v>
      </c>
      <c r="AT334" s="89">
        <v>42760.730879629627</v>
      </c>
      <c r="AU334" s="22" t="s">
        <v>14963</v>
      </c>
      <c r="AV334" s="22" t="s">
        <v>12634</v>
      </c>
    </row>
    <row r="335" spans="36:48" ht="12.75" customHeight="1" x14ac:dyDescent="0.3">
      <c r="AJ335" s="55">
        <v>43433</v>
      </c>
      <c r="AK335" s="56" t="s">
        <v>776</v>
      </c>
      <c r="AL335" s="11">
        <v>48</v>
      </c>
      <c r="AN335" s="22" t="s">
        <v>1472</v>
      </c>
      <c r="AO335" s="22" t="s">
        <v>12643</v>
      </c>
      <c r="AP335" s="90" t="s">
        <v>1473</v>
      </c>
      <c r="AQ335" s="22" t="s">
        <v>566</v>
      </c>
      <c r="AR335" s="22" t="s">
        <v>783</v>
      </c>
      <c r="AS335" s="56">
        <v>1.2</v>
      </c>
      <c r="AT335" s="89">
        <v>41690.387372685182</v>
      </c>
      <c r="AU335" s="22" t="s">
        <v>851</v>
      </c>
      <c r="AV335" s="22" t="s">
        <v>12634</v>
      </c>
    </row>
    <row r="336" spans="36:48" ht="12.75" customHeight="1" x14ac:dyDescent="0.3">
      <c r="AJ336" s="55">
        <v>43434</v>
      </c>
      <c r="AK336" s="56" t="s">
        <v>776</v>
      </c>
      <c r="AL336" s="11">
        <v>48</v>
      </c>
      <c r="AN336" s="22" t="s">
        <v>1474</v>
      </c>
      <c r="AO336" s="22" t="s">
        <v>12643</v>
      </c>
      <c r="AP336" s="90" t="s">
        <v>1475</v>
      </c>
      <c r="AQ336" s="22" t="s">
        <v>566</v>
      </c>
      <c r="AR336" s="22" t="s">
        <v>783</v>
      </c>
      <c r="AS336" s="56">
        <v>1.3</v>
      </c>
      <c r="AT336" s="89">
        <v>42573.467152777775</v>
      </c>
      <c r="AU336" s="22" t="s">
        <v>851</v>
      </c>
      <c r="AV336" s="22" t="s">
        <v>12634</v>
      </c>
    </row>
    <row r="337" spans="36:48" ht="12.75" customHeight="1" x14ac:dyDescent="0.3">
      <c r="AJ337" s="55">
        <v>43435</v>
      </c>
      <c r="AK337" s="56" t="s">
        <v>777</v>
      </c>
      <c r="AL337" s="11">
        <v>48</v>
      </c>
      <c r="AN337" s="22" t="s">
        <v>1476</v>
      </c>
      <c r="AO337" s="22" t="s">
        <v>12643</v>
      </c>
      <c r="AP337" s="90" t="s">
        <v>1477</v>
      </c>
      <c r="AQ337" s="22" t="s">
        <v>566</v>
      </c>
      <c r="AR337" s="22" t="s">
        <v>783</v>
      </c>
      <c r="AS337" s="56">
        <v>2</v>
      </c>
      <c r="AT337" s="89">
        <v>42573.467152777775</v>
      </c>
      <c r="AU337" s="22" t="s">
        <v>851</v>
      </c>
      <c r="AV337" s="22" t="s">
        <v>12634</v>
      </c>
    </row>
    <row r="338" spans="36:48" ht="12.75" customHeight="1" x14ac:dyDescent="0.3">
      <c r="AJ338" s="55">
        <v>43436</v>
      </c>
      <c r="AK338" s="56" t="s">
        <v>777</v>
      </c>
      <c r="AL338" s="11">
        <v>49</v>
      </c>
      <c r="AN338" s="22" t="s">
        <v>1478</v>
      </c>
      <c r="AO338" s="22" t="s">
        <v>12643</v>
      </c>
      <c r="AP338" s="90" t="s">
        <v>1479</v>
      </c>
      <c r="AQ338" s="22" t="s">
        <v>566</v>
      </c>
      <c r="AR338" s="22" t="s">
        <v>783</v>
      </c>
      <c r="AS338" s="56">
        <v>1.3</v>
      </c>
      <c r="AT338" s="89">
        <v>42551.453750000001</v>
      </c>
      <c r="AU338" s="22" t="s">
        <v>851</v>
      </c>
      <c r="AV338" s="22" t="s">
        <v>12634</v>
      </c>
    </row>
    <row r="339" spans="36:48" ht="12.75" customHeight="1" x14ac:dyDescent="0.3">
      <c r="AJ339" s="55">
        <v>43437</v>
      </c>
      <c r="AK339" s="56" t="s">
        <v>777</v>
      </c>
      <c r="AL339" s="11">
        <v>49</v>
      </c>
      <c r="AN339" s="22" t="s">
        <v>1480</v>
      </c>
      <c r="AO339" s="22" t="s">
        <v>12643</v>
      </c>
      <c r="AP339" s="90" t="s">
        <v>1481</v>
      </c>
      <c r="AQ339" s="22" t="s">
        <v>566</v>
      </c>
      <c r="AR339" s="22" t="s">
        <v>783</v>
      </c>
      <c r="AS339" s="56">
        <v>1.2</v>
      </c>
      <c r="AT339" s="89">
        <v>41710.774872685186</v>
      </c>
      <c r="AU339" s="22" t="s">
        <v>851</v>
      </c>
      <c r="AV339" s="22" t="s">
        <v>12634</v>
      </c>
    </row>
    <row r="340" spans="36:48" ht="12.75" customHeight="1" x14ac:dyDescent="0.3">
      <c r="AJ340" s="55">
        <v>43438</v>
      </c>
      <c r="AK340" s="56" t="s">
        <v>777</v>
      </c>
      <c r="AL340" s="11">
        <v>49</v>
      </c>
      <c r="AN340" s="22" t="s">
        <v>1482</v>
      </c>
      <c r="AO340" s="22" t="s">
        <v>12643</v>
      </c>
      <c r="AP340" s="90" t="s">
        <v>1483</v>
      </c>
      <c r="AQ340" s="22" t="s">
        <v>566</v>
      </c>
      <c r="AR340" s="22" t="s">
        <v>783</v>
      </c>
      <c r="AS340" s="56">
        <v>1.1499999999999999</v>
      </c>
      <c r="AT340" s="89">
        <v>42003.507581018515</v>
      </c>
      <c r="AU340" s="22" t="s">
        <v>851</v>
      </c>
      <c r="AV340" s="22" t="s">
        <v>12634</v>
      </c>
    </row>
    <row r="341" spans="36:48" ht="12.75" customHeight="1" x14ac:dyDescent="0.3">
      <c r="AJ341" s="55">
        <v>43439</v>
      </c>
      <c r="AK341" s="56" t="s">
        <v>777</v>
      </c>
      <c r="AL341" s="11">
        <v>49</v>
      </c>
      <c r="AN341" s="22" t="s">
        <v>1484</v>
      </c>
      <c r="AO341" s="22" t="s">
        <v>12643</v>
      </c>
      <c r="AP341" s="90" t="s">
        <v>1485</v>
      </c>
      <c r="AQ341" s="22" t="s">
        <v>566</v>
      </c>
      <c r="AR341" s="22" t="s">
        <v>783</v>
      </c>
      <c r="AS341" s="56">
        <v>40</v>
      </c>
      <c r="AT341" s="89">
        <v>42723.638541666667</v>
      </c>
      <c r="AU341" s="22" t="s">
        <v>1091</v>
      </c>
      <c r="AV341" s="22" t="s">
        <v>12634</v>
      </c>
    </row>
    <row r="342" spans="36:48" ht="12.75" customHeight="1" x14ac:dyDescent="0.3">
      <c r="AJ342" s="55">
        <v>43440</v>
      </c>
      <c r="AK342" s="56" t="s">
        <v>777</v>
      </c>
      <c r="AL342" s="11">
        <v>49</v>
      </c>
      <c r="AN342" s="22" t="s">
        <v>1486</v>
      </c>
      <c r="AO342" s="22" t="s">
        <v>12643</v>
      </c>
      <c r="AP342" s="90" t="s">
        <v>1487</v>
      </c>
      <c r="AQ342" s="22" t="s">
        <v>566</v>
      </c>
      <c r="AR342" s="22" t="s">
        <v>783</v>
      </c>
      <c r="AS342" s="56">
        <v>240</v>
      </c>
      <c r="AT342" s="89">
        <v>42642.400300925925</v>
      </c>
      <c r="AU342" s="22" t="s">
        <v>1091</v>
      </c>
      <c r="AV342" s="22" t="s">
        <v>12634</v>
      </c>
    </row>
    <row r="343" spans="36:48" ht="12.75" customHeight="1" x14ac:dyDescent="0.3">
      <c r="AJ343" s="55">
        <v>43441</v>
      </c>
      <c r="AK343" s="56" t="s">
        <v>777</v>
      </c>
      <c r="AL343" s="11">
        <v>49</v>
      </c>
      <c r="AN343" s="22" t="s">
        <v>1488</v>
      </c>
      <c r="AO343" s="22" t="s">
        <v>12643</v>
      </c>
      <c r="AP343" s="90" t="s">
        <v>1489</v>
      </c>
      <c r="AQ343" s="22" t="s">
        <v>566</v>
      </c>
      <c r="AR343" s="22" t="s">
        <v>783</v>
      </c>
      <c r="AS343" s="56">
        <v>1</v>
      </c>
      <c r="AT343" s="89">
        <v>42760.730879629627</v>
      </c>
      <c r="AU343" s="22" t="s">
        <v>14966</v>
      </c>
      <c r="AV343" s="22" t="s">
        <v>12634</v>
      </c>
    </row>
    <row r="344" spans="36:48" ht="12.75" customHeight="1" x14ac:dyDescent="0.3">
      <c r="AJ344" s="55">
        <v>43442</v>
      </c>
      <c r="AK344" s="56" t="s">
        <v>777</v>
      </c>
      <c r="AL344" s="11">
        <v>49</v>
      </c>
      <c r="AN344" s="22" t="s">
        <v>1490</v>
      </c>
      <c r="AO344" s="22" t="s">
        <v>12643</v>
      </c>
      <c r="AP344" s="90" t="s">
        <v>1491</v>
      </c>
      <c r="AQ344" s="22" t="s">
        <v>566</v>
      </c>
      <c r="AR344" s="22" t="s">
        <v>783</v>
      </c>
      <c r="AS344" s="56">
        <v>147</v>
      </c>
      <c r="AT344" s="89">
        <v>42507.454988425925</v>
      </c>
      <c r="AU344" s="22" t="s">
        <v>1091</v>
      </c>
      <c r="AV344" s="22" t="s">
        <v>12634</v>
      </c>
    </row>
    <row r="345" spans="36:48" ht="12.75" customHeight="1" x14ac:dyDescent="0.3">
      <c r="AJ345" s="55">
        <v>43443</v>
      </c>
      <c r="AK345" s="56" t="s">
        <v>777</v>
      </c>
      <c r="AL345" s="11">
        <v>50</v>
      </c>
      <c r="AN345" s="22" t="s">
        <v>1492</v>
      </c>
      <c r="AO345" s="22" t="s">
        <v>12643</v>
      </c>
      <c r="AP345" s="90" t="s">
        <v>1493</v>
      </c>
      <c r="AQ345" s="22" t="s">
        <v>581</v>
      </c>
      <c r="AR345" s="22" t="s">
        <v>783</v>
      </c>
      <c r="AS345" s="56">
        <v>1</v>
      </c>
      <c r="AT345" s="89">
        <v>42760.730879629627</v>
      </c>
      <c r="AU345" s="22" t="s">
        <v>14967</v>
      </c>
      <c r="AV345" s="22" t="s">
        <v>12634</v>
      </c>
    </row>
    <row r="346" spans="36:48" ht="12.75" customHeight="1" x14ac:dyDescent="0.3">
      <c r="AJ346" s="55">
        <v>43444</v>
      </c>
      <c r="AK346" s="56" t="s">
        <v>777</v>
      </c>
      <c r="AL346" s="11">
        <v>50</v>
      </c>
      <c r="AN346" s="22" t="s">
        <v>1494</v>
      </c>
      <c r="AO346" s="22" t="s">
        <v>12643</v>
      </c>
      <c r="AP346" s="90" t="s">
        <v>1495</v>
      </c>
      <c r="AQ346" s="22" t="s">
        <v>581</v>
      </c>
      <c r="AR346" s="22" t="s">
        <v>783</v>
      </c>
      <c r="AS346" s="56">
        <v>1</v>
      </c>
      <c r="AT346" s="89">
        <v>42760.730879629627</v>
      </c>
      <c r="AU346" s="22" t="s">
        <v>14967</v>
      </c>
      <c r="AV346" s="22" t="s">
        <v>12634</v>
      </c>
    </row>
    <row r="347" spans="36:48" ht="12.75" customHeight="1" x14ac:dyDescent="0.3">
      <c r="AJ347" s="55">
        <v>43445</v>
      </c>
      <c r="AK347" s="56" t="s">
        <v>777</v>
      </c>
      <c r="AL347" s="11">
        <v>50</v>
      </c>
      <c r="AN347" s="22" t="s">
        <v>1496</v>
      </c>
      <c r="AO347" s="22" t="s">
        <v>12643</v>
      </c>
      <c r="AP347" s="90" t="s">
        <v>1497</v>
      </c>
      <c r="AQ347" s="22" t="s">
        <v>581</v>
      </c>
      <c r="AR347" s="22" t="s">
        <v>783</v>
      </c>
      <c r="AS347" s="56">
        <v>1</v>
      </c>
      <c r="AT347" s="89">
        <v>42760.730879629627</v>
      </c>
      <c r="AU347" s="22" t="s">
        <v>14967</v>
      </c>
      <c r="AV347" s="22" t="s">
        <v>12634</v>
      </c>
    </row>
    <row r="348" spans="36:48" ht="12.75" customHeight="1" x14ac:dyDescent="0.3">
      <c r="AJ348" s="55">
        <v>43446</v>
      </c>
      <c r="AK348" s="56" t="s">
        <v>777</v>
      </c>
      <c r="AL348" s="11">
        <v>50</v>
      </c>
      <c r="AN348" s="22" t="s">
        <v>1498</v>
      </c>
      <c r="AO348" s="22" t="s">
        <v>12643</v>
      </c>
      <c r="AP348" s="90" t="s">
        <v>1499</v>
      </c>
      <c r="AQ348" s="22" t="s">
        <v>581</v>
      </c>
      <c r="AR348" s="22" t="s">
        <v>783</v>
      </c>
      <c r="AS348" s="56">
        <v>1</v>
      </c>
      <c r="AT348" s="89">
        <v>42760.730879629627</v>
      </c>
      <c r="AU348" s="22" t="s">
        <v>14967</v>
      </c>
      <c r="AV348" s="22" t="s">
        <v>12634</v>
      </c>
    </row>
    <row r="349" spans="36:48" ht="12.75" customHeight="1" x14ac:dyDescent="0.3">
      <c r="AJ349" s="55">
        <v>43447</v>
      </c>
      <c r="AK349" s="56" t="s">
        <v>777</v>
      </c>
      <c r="AL349" s="11">
        <v>50</v>
      </c>
      <c r="AN349" s="22" t="s">
        <v>1500</v>
      </c>
      <c r="AO349" s="22" t="s">
        <v>12643</v>
      </c>
      <c r="AP349" s="90" t="s">
        <v>1501</v>
      </c>
      <c r="AQ349" s="22" t="s">
        <v>566</v>
      </c>
      <c r="AR349" s="22" t="s">
        <v>783</v>
      </c>
      <c r="AS349" s="56">
        <v>59</v>
      </c>
      <c r="AT349" s="89">
        <v>42271.513460648152</v>
      </c>
      <c r="AU349" s="22" t="s">
        <v>1502</v>
      </c>
      <c r="AV349" s="22" t="s">
        <v>12634</v>
      </c>
    </row>
    <row r="350" spans="36:48" ht="12.75" customHeight="1" x14ac:dyDescent="0.3">
      <c r="AJ350" s="55">
        <v>43448</v>
      </c>
      <c r="AK350" s="56" t="s">
        <v>777</v>
      </c>
      <c r="AL350" s="11">
        <v>50</v>
      </c>
      <c r="AN350" s="22" t="s">
        <v>1503</v>
      </c>
      <c r="AO350" s="22" t="s">
        <v>12643</v>
      </c>
      <c r="AP350" s="90" t="s">
        <v>1504</v>
      </c>
      <c r="AQ350" s="22" t="s">
        <v>566</v>
      </c>
      <c r="AR350" s="22" t="s">
        <v>783</v>
      </c>
      <c r="AS350" s="56">
        <v>1</v>
      </c>
      <c r="AT350" s="89">
        <v>42760.730879629627</v>
      </c>
      <c r="AU350" s="22" t="s">
        <v>14962</v>
      </c>
      <c r="AV350" s="22" t="s">
        <v>12634</v>
      </c>
    </row>
    <row r="351" spans="36:48" ht="12.75" customHeight="1" x14ac:dyDescent="0.3">
      <c r="AJ351" s="55">
        <v>43449</v>
      </c>
      <c r="AK351" s="56" t="s">
        <v>777</v>
      </c>
      <c r="AL351" s="11">
        <v>50</v>
      </c>
      <c r="AN351" s="22" t="s">
        <v>1505</v>
      </c>
      <c r="AO351" s="22" t="s">
        <v>12643</v>
      </c>
      <c r="AP351" s="90" t="s">
        <v>1506</v>
      </c>
      <c r="AQ351" s="22" t="s">
        <v>566</v>
      </c>
      <c r="AR351" s="22" t="s">
        <v>783</v>
      </c>
      <c r="AS351" s="56">
        <v>38.5</v>
      </c>
      <c r="AT351" s="89">
        <v>42173.563726851855</v>
      </c>
      <c r="AU351" s="22" t="s">
        <v>793</v>
      </c>
      <c r="AV351" s="22" t="s">
        <v>12634</v>
      </c>
    </row>
    <row r="352" spans="36:48" ht="12.75" customHeight="1" x14ac:dyDescent="0.3">
      <c r="AJ352" s="55">
        <v>43450</v>
      </c>
      <c r="AK352" s="56" t="s">
        <v>777</v>
      </c>
      <c r="AL352" s="11">
        <v>51</v>
      </c>
      <c r="AN352" s="22" t="s">
        <v>1507</v>
      </c>
      <c r="AO352" s="22" t="s">
        <v>12643</v>
      </c>
      <c r="AP352" s="90" t="s">
        <v>1508</v>
      </c>
      <c r="AQ352" s="22" t="s">
        <v>566</v>
      </c>
      <c r="AR352" s="22" t="s">
        <v>783</v>
      </c>
      <c r="AS352" s="56">
        <v>1</v>
      </c>
      <c r="AT352" s="89">
        <v>42760.730879629627</v>
      </c>
      <c r="AU352" s="22" t="s">
        <v>14980</v>
      </c>
      <c r="AV352" s="22" t="s">
        <v>12634</v>
      </c>
    </row>
    <row r="353" spans="36:48" ht="12.75" customHeight="1" x14ac:dyDescent="0.3">
      <c r="AJ353" s="55">
        <v>43451</v>
      </c>
      <c r="AK353" s="56" t="s">
        <v>777</v>
      </c>
      <c r="AL353" s="11">
        <v>51</v>
      </c>
      <c r="AN353" s="22" t="s">
        <v>1509</v>
      </c>
      <c r="AO353" s="22" t="s">
        <v>12643</v>
      </c>
      <c r="AP353" s="90" t="s">
        <v>1510</v>
      </c>
      <c r="AQ353" s="22" t="s">
        <v>566</v>
      </c>
      <c r="AR353" s="22" t="s">
        <v>783</v>
      </c>
      <c r="AS353" s="56">
        <v>1</v>
      </c>
      <c r="AT353" s="89">
        <v>42760.730879629627</v>
      </c>
      <c r="AU353" s="22" t="s">
        <v>14969</v>
      </c>
      <c r="AV353" s="22" t="s">
        <v>12634</v>
      </c>
    </row>
    <row r="354" spans="36:48" ht="12.75" customHeight="1" x14ac:dyDescent="0.3">
      <c r="AJ354" s="55">
        <v>43452</v>
      </c>
      <c r="AK354" s="56" t="s">
        <v>777</v>
      </c>
      <c r="AL354" s="11">
        <v>51</v>
      </c>
      <c r="AN354" s="22" t="s">
        <v>1511</v>
      </c>
      <c r="AO354" s="22" t="s">
        <v>12643</v>
      </c>
      <c r="AP354" s="90" t="s">
        <v>1512</v>
      </c>
      <c r="AQ354" s="22" t="s">
        <v>566</v>
      </c>
      <c r="AR354" s="22" t="s">
        <v>783</v>
      </c>
      <c r="AS354" s="56">
        <v>1</v>
      </c>
      <c r="AT354" s="89">
        <v>42760.730879629627</v>
      </c>
      <c r="AU354" s="22" t="s">
        <v>14981</v>
      </c>
      <c r="AV354" s="22" t="s">
        <v>12634</v>
      </c>
    </row>
    <row r="355" spans="36:48" ht="12.75" customHeight="1" x14ac:dyDescent="0.3">
      <c r="AJ355" s="55">
        <v>43453</v>
      </c>
      <c r="AK355" s="56" t="s">
        <v>777</v>
      </c>
      <c r="AL355" s="11">
        <v>51</v>
      </c>
      <c r="AN355" s="22" t="s">
        <v>1513</v>
      </c>
      <c r="AO355" s="22" t="s">
        <v>12643</v>
      </c>
      <c r="AP355" s="90" t="s">
        <v>1514</v>
      </c>
      <c r="AQ355" s="22" t="s">
        <v>566</v>
      </c>
      <c r="AR355" s="22" t="s">
        <v>783</v>
      </c>
      <c r="AS355" s="56">
        <v>1</v>
      </c>
      <c r="AT355" s="89">
        <v>42760.730879629627</v>
      </c>
      <c r="AU355" s="22" t="s">
        <v>14962</v>
      </c>
      <c r="AV355" s="22" t="s">
        <v>12634</v>
      </c>
    </row>
    <row r="356" spans="36:48" ht="12.75" customHeight="1" x14ac:dyDescent="0.3">
      <c r="AJ356" s="55">
        <v>43454</v>
      </c>
      <c r="AK356" s="56" t="s">
        <v>777</v>
      </c>
      <c r="AL356" s="11">
        <v>51</v>
      </c>
      <c r="AN356" s="22" t="s">
        <v>1515</v>
      </c>
      <c r="AO356" s="22" t="s">
        <v>12643</v>
      </c>
      <c r="AP356" s="90" t="s">
        <v>1516</v>
      </c>
      <c r="AQ356" s="22" t="s">
        <v>566</v>
      </c>
      <c r="AR356" s="22" t="s">
        <v>12633</v>
      </c>
      <c r="AS356" s="56">
        <v>2934.6</v>
      </c>
      <c r="AT356" s="89">
        <v>42788.455590277779</v>
      </c>
      <c r="AU356" s="22" t="s">
        <v>1401</v>
      </c>
      <c r="AV356" s="22" t="s">
        <v>12634</v>
      </c>
    </row>
    <row r="357" spans="36:48" ht="12.75" customHeight="1" x14ac:dyDescent="0.3">
      <c r="AJ357" s="55">
        <v>43455</v>
      </c>
      <c r="AK357" s="56" t="s">
        <v>777</v>
      </c>
      <c r="AL357" s="11">
        <v>51</v>
      </c>
      <c r="AN357" s="22" t="s">
        <v>1517</v>
      </c>
      <c r="AO357" s="22" t="s">
        <v>12643</v>
      </c>
      <c r="AP357" s="90" t="s">
        <v>1518</v>
      </c>
      <c r="AQ357" s="22" t="s">
        <v>566</v>
      </c>
      <c r="AR357" s="22" t="s">
        <v>783</v>
      </c>
      <c r="AS357" s="56">
        <v>30</v>
      </c>
      <c r="AT357" s="89">
        <v>41871.500381944446</v>
      </c>
      <c r="AU357" s="22" t="s">
        <v>1401</v>
      </c>
      <c r="AV357" s="22" t="s">
        <v>12634</v>
      </c>
    </row>
    <row r="358" spans="36:48" ht="12.75" customHeight="1" x14ac:dyDescent="0.3">
      <c r="AJ358" s="55">
        <v>43456</v>
      </c>
      <c r="AK358" s="56" t="s">
        <v>777</v>
      </c>
      <c r="AL358" s="11">
        <v>51</v>
      </c>
      <c r="AN358" s="22" t="s">
        <v>1519</v>
      </c>
      <c r="AO358" s="22" t="s">
        <v>12643</v>
      </c>
      <c r="AP358" s="90" t="s">
        <v>1520</v>
      </c>
      <c r="AQ358" s="22" t="s">
        <v>566</v>
      </c>
      <c r="AR358" s="22" t="s">
        <v>783</v>
      </c>
      <c r="AS358" s="56">
        <v>0.6</v>
      </c>
      <c r="AT358" s="89">
        <v>42257.630555555559</v>
      </c>
      <c r="AU358" s="22" t="s">
        <v>826</v>
      </c>
      <c r="AV358" s="22" t="s">
        <v>12634</v>
      </c>
    </row>
    <row r="359" spans="36:48" ht="12.75" customHeight="1" x14ac:dyDescent="0.3">
      <c r="AJ359" s="55">
        <v>43457</v>
      </c>
      <c r="AK359" s="56" t="s">
        <v>777</v>
      </c>
      <c r="AL359" s="11">
        <v>52</v>
      </c>
      <c r="AN359" s="22" t="s">
        <v>1521</v>
      </c>
      <c r="AO359" s="22" t="s">
        <v>12643</v>
      </c>
      <c r="AP359" s="90" t="s">
        <v>1522</v>
      </c>
      <c r="AQ359" s="22" t="s">
        <v>566</v>
      </c>
      <c r="AR359" s="22" t="s">
        <v>783</v>
      </c>
      <c r="AS359" s="56">
        <v>1</v>
      </c>
      <c r="AT359" s="89">
        <v>42760.730879629627</v>
      </c>
      <c r="AU359" s="22" t="s">
        <v>14967</v>
      </c>
      <c r="AV359" s="22" t="s">
        <v>12634</v>
      </c>
    </row>
    <row r="360" spans="36:48" ht="12.75" customHeight="1" x14ac:dyDescent="0.3">
      <c r="AJ360" s="55">
        <v>43458</v>
      </c>
      <c r="AK360" s="56" t="s">
        <v>777</v>
      </c>
      <c r="AL360" s="11">
        <v>52</v>
      </c>
      <c r="AN360" s="22" t="s">
        <v>1523</v>
      </c>
      <c r="AO360" s="22" t="s">
        <v>12643</v>
      </c>
      <c r="AP360" s="90" t="s">
        <v>1524</v>
      </c>
      <c r="AQ360" s="22" t="s">
        <v>566</v>
      </c>
      <c r="AR360" s="22" t="s">
        <v>783</v>
      </c>
      <c r="AS360" s="56">
        <v>1</v>
      </c>
      <c r="AT360" s="89">
        <v>42760.730879629627</v>
      </c>
      <c r="AU360" s="22" t="s">
        <v>14970</v>
      </c>
      <c r="AV360" s="22" t="s">
        <v>12634</v>
      </c>
    </row>
    <row r="361" spans="36:48" ht="12.75" customHeight="1" x14ac:dyDescent="0.3">
      <c r="AJ361" s="55">
        <v>43459</v>
      </c>
      <c r="AK361" s="56" t="s">
        <v>777</v>
      </c>
      <c r="AL361" s="11">
        <v>52</v>
      </c>
      <c r="AN361" s="22" t="s">
        <v>1525</v>
      </c>
      <c r="AO361" s="22" t="s">
        <v>12643</v>
      </c>
      <c r="AP361" s="90" t="s">
        <v>1526</v>
      </c>
      <c r="AQ361" s="22" t="s">
        <v>566</v>
      </c>
      <c r="AR361" s="22" t="s">
        <v>783</v>
      </c>
      <c r="AS361" s="56">
        <v>53.1</v>
      </c>
      <c r="AT361" s="89">
        <v>42682.666365740741</v>
      </c>
      <c r="AU361" s="22" t="s">
        <v>854</v>
      </c>
      <c r="AV361" s="22" t="s">
        <v>12634</v>
      </c>
    </row>
    <row r="362" spans="36:48" ht="12.75" customHeight="1" x14ac:dyDescent="0.3">
      <c r="AJ362" s="55">
        <v>43460</v>
      </c>
      <c r="AK362" s="56" t="s">
        <v>777</v>
      </c>
      <c r="AL362" s="11">
        <v>52</v>
      </c>
      <c r="AN362" s="22" t="s">
        <v>1527</v>
      </c>
      <c r="AO362" s="22" t="s">
        <v>12643</v>
      </c>
      <c r="AP362" s="90" t="s">
        <v>1528</v>
      </c>
      <c r="AQ362" s="22" t="s">
        <v>566</v>
      </c>
      <c r="AR362" s="22" t="s">
        <v>783</v>
      </c>
      <c r="AS362" s="56">
        <v>1</v>
      </c>
      <c r="AT362" s="89">
        <v>42760.730879629627</v>
      </c>
      <c r="AU362" s="22" t="s">
        <v>14970</v>
      </c>
      <c r="AV362" s="22" t="s">
        <v>12634</v>
      </c>
    </row>
    <row r="363" spans="36:48" ht="12.75" customHeight="1" x14ac:dyDescent="0.3">
      <c r="AJ363" s="55">
        <v>43461</v>
      </c>
      <c r="AK363" s="56" t="s">
        <v>777</v>
      </c>
      <c r="AL363" s="11">
        <v>52</v>
      </c>
      <c r="AN363" s="22" t="s">
        <v>1529</v>
      </c>
      <c r="AO363" s="22" t="s">
        <v>12643</v>
      </c>
      <c r="AP363" s="90" t="s">
        <v>1530</v>
      </c>
      <c r="AQ363" s="22" t="s">
        <v>566</v>
      </c>
      <c r="AR363" s="22" t="s">
        <v>783</v>
      </c>
      <c r="AS363" s="56">
        <v>1</v>
      </c>
      <c r="AT363" s="89">
        <v>42760.730879629627</v>
      </c>
      <c r="AU363" s="22" t="s">
        <v>14962</v>
      </c>
      <c r="AV363" s="22" t="s">
        <v>12634</v>
      </c>
    </row>
    <row r="364" spans="36:48" ht="12.75" customHeight="1" x14ac:dyDescent="0.3">
      <c r="AJ364" s="55">
        <v>43462</v>
      </c>
      <c r="AK364" s="56" t="s">
        <v>777</v>
      </c>
      <c r="AL364" s="11">
        <v>52</v>
      </c>
      <c r="AN364" s="22" t="s">
        <v>1531</v>
      </c>
      <c r="AO364" s="22" t="s">
        <v>12643</v>
      </c>
      <c r="AP364" s="90" t="s">
        <v>1532</v>
      </c>
      <c r="AQ364" s="22" t="s">
        <v>566</v>
      </c>
      <c r="AR364" s="22" t="s">
        <v>783</v>
      </c>
      <c r="AS364" s="56">
        <v>248.48</v>
      </c>
      <c r="AT364" s="89">
        <v>42667.614212962966</v>
      </c>
      <c r="AU364" s="22" t="s">
        <v>854</v>
      </c>
      <c r="AV364" s="22" t="s">
        <v>12634</v>
      </c>
    </row>
    <row r="365" spans="36:48" ht="12.75" customHeight="1" x14ac:dyDescent="0.3">
      <c r="AJ365" s="55">
        <v>43463</v>
      </c>
      <c r="AK365" s="56" t="s">
        <v>777</v>
      </c>
      <c r="AL365" s="11">
        <v>52</v>
      </c>
      <c r="AN365" s="22" t="s">
        <v>1533</v>
      </c>
      <c r="AO365" s="22" t="s">
        <v>12643</v>
      </c>
      <c r="AP365" s="90" t="s">
        <v>1534</v>
      </c>
      <c r="AQ365" s="22" t="s">
        <v>566</v>
      </c>
      <c r="AR365" s="22" t="s">
        <v>783</v>
      </c>
      <c r="AS365" s="56">
        <v>1</v>
      </c>
      <c r="AT365" s="89">
        <v>42760.730879629627</v>
      </c>
      <c r="AU365" s="22" t="s">
        <v>14982</v>
      </c>
      <c r="AV365" s="22" t="s">
        <v>12634</v>
      </c>
    </row>
    <row r="366" spans="36:48" ht="12.75" customHeight="1" x14ac:dyDescent="0.3">
      <c r="AJ366" s="55">
        <v>43464</v>
      </c>
      <c r="AK366" s="56" t="s">
        <v>777</v>
      </c>
      <c r="AL366" s="11">
        <v>53</v>
      </c>
      <c r="AN366" s="22" t="s">
        <v>1535</v>
      </c>
      <c r="AO366" s="22" t="s">
        <v>12643</v>
      </c>
      <c r="AP366" s="90" t="s">
        <v>1536</v>
      </c>
      <c r="AQ366" s="22" t="s">
        <v>566</v>
      </c>
      <c r="AR366" s="22" t="s">
        <v>783</v>
      </c>
      <c r="AS366" s="56">
        <v>45</v>
      </c>
      <c r="AT366" s="89">
        <v>42465.397222222222</v>
      </c>
      <c r="AU366" s="22" t="s">
        <v>787</v>
      </c>
      <c r="AV366" s="22" t="s">
        <v>12634</v>
      </c>
    </row>
    <row r="367" spans="36:48" ht="12.75" customHeight="1" x14ac:dyDescent="0.3">
      <c r="AJ367" s="55">
        <v>43465</v>
      </c>
      <c r="AK367" s="56" t="s">
        <v>777</v>
      </c>
      <c r="AL367" s="11">
        <v>53</v>
      </c>
      <c r="AN367" s="22" t="s">
        <v>1537</v>
      </c>
      <c r="AO367" s="22" t="s">
        <v>12643</v>
      </c>
      <c r="AP367" s="90" t="s">
        <v>1538</v>
      </c>
      <c r="AQ367" s="22" t="s">
        <v>581</v>
      </c>
      <c r="AR367" s="22" t="s">
        <v>783</v>
      </c>
      <c r="AS367" s="56">
        <v>1</v>
      </c>
      <c r="AT367" s="89">
        <v>42760.730879629627</v>
      </c>
      <c r="AU367" s="22" t="s">
        <v>14967</v>
      </c>
      <c r="AV367" s="22" t="s">
        <v>12634</v>
      </c>
    </row>
    <row r="368" spans="36:48" ht="12.75" customHeight="1" x14ac:dyDescent="0.3">
      <c r="AJ368" s="55">
        <v>43466</v>
      </c>
      <c r="AK368" s="56" t="s">
        <v>766</v>
      </c>
      <c r="AL368" s="11">
        <f>WEEKNUM(AJ368)</f>
        <v>1</v>
      </c>
      <c r="AN368" s="22" t="s">
        <v>1539</v>
      </c>
      <c r="AO368" s="22" t="s">
        <v>12643</v>
      </c>
      <c r="AP368" s="90" t="s">
        <v>1540</v>
      </c>
      <c r="AQ368" s="22" t="s">
        <v>566</v>
      </c>
      <c r="AR368" s="22" t="s">
        <v>783</v>
      </c>
      <c r="AS368" s="56">
        <v>29</v>
      </c>
      <c r="AT368" s="89">
        <v>42517.48232638889</v>
      </c>
      <c r="AU368" s="22" t="s">
        <v>877</v>
      </c>
      <c r="AV368" s="22" t="s">
        <v>12634</v>
      </c>
    </row>
    <row r="369" spans="36:48" ht="12.75" customHeight="1" x14ac:dyDescent="0.3">
      <c r="AJ369" s="55">
        <v>43467</v>
      </c>
      <c r="AK369" s="56" t="s">
        <v>766</v>
      </c>
      <c r="AL369" s="11">
        <f t="shared" ref="AL369:AL432" si="2">WEEKNUM(AJ369)</f>
        <v>1</v>
      </c>
      <c r="AN369" s="22" t="s">
        <v>1541</v>
      </c>
      <c r="AO369" s="22" t="s">
        <v>12643</v>
      </c>
      <c r="AP369" s="90" t="s">
        <v>1542</v>
      </c>
      <c r="AQ369" s="22" t="s">
        <v>566</v>
      </c>
      <c r="AR369" s="22" t="s">
        <v>783</v>
      </c>
      <c r="AS369" s="56">
        <v>1</v>
      </c>
      <c r="AT369" s="89">
        <v>42760.730879629627</v>
      </c>
      <c r="AU369" s="22" t="s">
        <v>14962</v>
      </c>
      <c r="AV369" s="22" t="s">
        <v>12634</v>
      </c>
    </row>
    <row r="370" spans="36:48" ht="12.75" customHeight="1" x14ac:dyDescent="0.3">
      <c r="AJ370" s="55">
        <v>43468</v>
      </c>
      <c r="AK370" s="56" t="s">
        <v>766</v>
      </c>
      <c r="AL370" s="11">
        <f t="shared" si="2"/>
        <v>1</v>
      </c>
      <c r="AN370" s="22" t="s">
        <v>1543</v>
      </c>
      <c r="AO370" s="22" t="s">
        <v>12643</v>
      </c>
      <c r="AP370" s="90" t="s">
        <v>1544</v>
      </c>
      <c r="AQ370" s="22" t="s">
        <v>566</v>
      </c>
      <c r="AR370" s="22" t="s">
        <v>783</v>
      </c>
      <c r="AS370" s="56">
        <v>1</v>
      </c>
      <c r="AT370" s="89">
        <v>42760.730879629627</v>
      </c>
      <c r="AU370" s="22" t="s">
        <v>14965</v>
      </c>
      <c r="AV370" s="22" t="s">
        <v>12634</v>
      </c>
    </row>
    <row r="371" spans="36:48" ht="12.75" customHeight="1" x14ac:dyDescent="0.3">
      <c r="AJ371" s="55">
        <v>43469</v>
      </c>
      <c r="AK371" s="56" t="s">
        <v>766</v>
      </c>
      <c r="AL371" s="11">
        <f t="shared" si="2"/>
        <v>1</v>
      </c>
      <c r="AN371" s="22" t="s">
        <v>1545</v>
      </c>
      <c r="AO371" s="22" t="s">
        <v>12643</v>
      </c>
      <c r="AP371" s="90" t="s">
        <v>1546</v>
      </c>
      <c r="AQ371" s="22" t="s">
        <v>566</v>
      </c>
      <c r="AR371" s="22" t="s">
        <v>783</v>
      </c>
      <c r="AS371" s="56">
        <v>1</v>
      </c>
      <c r="AT371" s="89">
        <v>42760.730879629627</v>
      </c>
      <c r="AU371" s="22" t="s">
        <v>14965</v>
      </c>
      <c r="AV371" s="22" t="s">
        <v>12634</v>
      </c>
    </row>
    <row r="372" spans="36:48" ht="12.75" customHeight="1" x14ac:dyDescent="0.3">
      <c r="AJ372" s="55">
        <v>43470</v>
      </c>
      <c r="AK372" s="56" t="s">
        <v>766</v>
      </c>
      <c r="AL372" s="11">
        <f t="shared" si="2"/>
        <v>1</v>
      </c>
      <c r="AN372" s="22" t="s">
        <v>1547</v>
      </c>
      <c r="AO372" s="22" t="s">
        <v>12643</v>
      </c>
      <c r="AP372" s="90" t="s">
        <v>1548</v>
      </c>
      <c r="AQ372" s="22" t="s">
        <v>566</v>
      </c>
      <c r="AR372" s="22" t="s">
        <v>783</v>
      </c>
      <c r="AS372" s="56">
        <v>42</v>
      </c>
      <c r="AT372" s="89">
        <v>42121.59747685185</v>
      </c>
      <c r="AU372" s="22" t="s">
        <v>1549</v>
      </c>
      <c r="AV372" s="22" t="s">
        <v>12634</v>
      </c>
    </row>
    <row r="373" spans="36:48" ht="12.75" customHeight="1" x14ac:dyDescent="0.3">
      <c r="AJ373" s="55">
        <v>43471</v>
      </c>
      <c r="AK373" s="56" t="s">
        <v>766</v>
      </c>
      <c r="AL373" s="11">
        <f t="shared" si="2"/>
        <v>2</v>
      </c>
      <c r="AN373" s="22" t="s">
        <v>1550</v>
      </c>
      <c r="AO373" s="22" t="s">
        <v>12643</v>
      </c>
      <c r="AP373" s="90" t="s">
        <v>1551</v>
      </c>
      <c r="AQ373" s="22" t="s">
        <v>566</v>
      </c>
      <c r="AR373" s="22" t="s">
        <v>783</v>
      </c>
      <c r="AS373" s="56">
        <v>1</v>
      </c>
      <c r="AT373" s="89">
        <v>42760.730879629627</v>
      </c>
      <c r="AU373" s="22" t="s">
        <v>14965</v>
      </c>
      <c r="AV373" s="22" t="s">
        <v>12634</v>
      </c>
    </row>
    <row r="374" spans="36:48" ht="12.75" customHeight="1" x14ac:dyDescent="0.3">
      <c r="AJ374" s="55">
        <v>43472</v>
      </c>
      <c r="AK374" s="56" t="s">
        <v>766</v>
      </c>
      <c r="AL374" s="11">
        <f t="shared" si="2"/>
        <v>2</v>
      </c>
      <c r="AN374" s="22" t="s">
        <v>1552</v>
      </c>
      <c r="AO374" s="22" t="s">
        <v>12643</v>
      </c>
      <c r="AP374" s="90" t="s">
        <v>1553</v>
      </c>
      <c r="AQ374" s="22" t="s">
        <v>566</v>
      </c>
      <c r="AR374" s="22" t="s">
        <v>783</v>
      </c>
      <c r="AS374" s="56">
        <v>19.899999999999999</v>
      </c>
      <c r="AT374" s="89">
        <v>41711.834502314814</v>
      </c>
      <c r="AU374" s="22" t="s">
        <v>1549</v>
      </c>
      <c r="AV374" s="22" t="s">
        <v>12634</v>
      </c>
    </row>
    <row r="375" spans="36:48" ht="12.75" customHeight="1" x14ac:dyDescent="0.3">
      <c r="AJ375" s="55">
        <v>43473</v>
      </c>
      <c r="AK375" s="56" t="s">
        <v>766</v>
      </c>
      <c r="AL375" s="11">
        <f t="shared" si="2"/>
        <v>2</v>
      </c>
      <c r="AN375" s="22" t="s">
        <v>1554</v>
      </c>
      <c r="AO375" s="22" t="s">
        <v>12643</v>
      </c>
      <c r="AP375" s="90" t="s">
        <v>1555</v>
      </c>
      <c r="AQ375" s="22" t="s">
        <v>566</v>
      </c>
      <c r="AR375" s="22" t="s">
        <v>783</v>
      </c>
      <c r="AS375" s="56">
        <v>1</v>
      </c>
      <c r="AT375" s="89">
        <v>42760.730879629627</v>
      </c>
      <c r="AU375" s="22" t="s">
        <v>14965</v>
      </c>
      <c r="AV375" s="22" t="s">
        <v>12634</v>
      </c>
    </row>
    <row r="376" spans="36:48" ht="12.75" customHeight="1" x14ac:dyDescent="0.3">
      <c r="AJ376" s="55">
        <v>43474</v>
      </c>
      <c r="AK376" s="56" t="s">
        <v>766</v>
      </c>
      <c r="AL376" s="11">
        <f t="shared" si="2"/>
        <v>2</v>
      </c>
      <c r="AN376" s="22" t="s">
        <v>1556</v>
      </c>
      <c r="AO376" s="22" t="s">
        <v>12643</v>
      </c>
      <c r="AP376" s="90" t="s">
        <v>1557</v>
      </c>
      <c r="AQ376" s="22" t="s">
        <v>566</v>
      </c>
      <c r="AR376" s="22" t="s">
        <v>783</v>
      </c>
      <c r="AS376" s="56">
        <v>1</v>
      </c>
      <c r="AT376" s="89">
        <v>42760.730879629627</v>
      </c>
      <c r="AU376" s="22" t="s">
        <v>14965</v>
      </c>
      <c r="AV376" s="22" t="s">
        <v>12634</v>
      </c>
    </row>
    <row r="377" spans="36:48" ht="12.75" customHeight="1" x14ac:dyDescent="0.3">
      <c r="AJ377" s="55">
        <v>43475</v>
      </c>
      <c r="AK377" s="56" t="s">
        <v>766</v>
      </c>
      <c r="AL377" s="11">
        <f t="shared" si="2"/>
        <v>2</v>
      </c>
      <c r="AN377" s="22" t="s">
        <v>1558</v>
      </c>
      <c r="AO377" s="22" t="s">
        <v>12643</v>
      </c>
      <c r="AP377" s="90" t="s">
        <v>1559</v>
      </c>
      <c r="AQ377" s="22" t="s">
        <v>566</v>
      </c>
      <c r="AR377" s="22" t="s">
        <v>783</v>
      </c>
      <c r="AS377" s="56">
        <v>1</v>
      </c>
      <c r="AT377" s="89">
        <v>42760.730879629627</v>
      </c>
      <c r="AU377" s="22" t="s">
        <v>14965</v>
      </c>
      <c r="AV377" s="22" t="s">
        <v>12634</v>
      </c>
    </row>
    <row r="378" spans="36:48" ht="12.75" customHeight="1" x14ac:dyDescent="0.3">
      <c r="AJ378" s="55">
        <v>43476</v>
      </c>
      <c r="AK378" s="56" t="s">
        <v>766</v>
      </c>
      <c r="AL378" s="11">
        <f t="shared" si="2"/>
        <v>2</v>
      </c>
      <c r="AN378" s="22" t="s">
        <v>1560</v>
      </c>
      <c r="AO378" s="22" t="s">
        <v>12643</v>
      </c>
      <c r="AP378" s="90" t="s">
        <v>1561</v>
      </c>
      <c r="AQ378" s="22" t="s">
        <v>566</v>
      </c>
      <c r="AR378" s="22" t="s">
        <v>783</v>
      </c>
      <c r="AS378" s="56">
        <v>22</v>
      </c>
      <c r="AT378" s="89">
        <v>42110.716921296298</v>
      </c>
      <c r="AU378" s="22" t="s">
        <v>1549</v>
      </c>
      <c r="AV378" s="22" t="s">
        <v>12634</v>
      </c>
    </row>
    <row r="379" spans="36:48" ht="12.75" customHeight="1" x14ac:dyDescent="0.3">
      <c r="AJ379" s="55">
        <v>43477</v>
      </c>
      <c r="AK379" s="56" t="s">
        <v>766</v>
      </c>
      <c r="AL379" s="11">
        <f t="shared" si="2"/>
        <v>2</v>
      </c>
      <c r="AN379" s="22" t="s">
        <v>1562</v>
      </c>
      <c r="AO379" s="22" t="s">
        <v>12643</v>
      </c>
      <c r="AP379" s="90" t="s">
        <v>1563</v>
      </c>
      <c r="AQ379" s="22" t="s">
        <v>566</v>
      </c>
      <c r="AR379" s="22" t="s">
        <v>783</v>
      </c>
      <c r="AS379" s="56">
        <v>35</v>
      </c>
      <c r="AT379" s="89">
        <v>42226.40121527778</v>
      </c>
      <c r="AU379" s="22" t="s">
        <v>1549</v>
      </c>
      <c r="AV379" s="22" t="s">
        <v>12634</v>
      </c>
    </row>
    <row r="380" spans="36:48" ht="12.75" customHeight="1" x14ac:dyDescent="0.3">
      <c r="AJ380" s="55">
        <v>43478</v>
      </c>
      <c r="AK380" s="56" t="s">
        <v>766</v>
      </c>
      <c r="AL380" s="11">
        <f t="shared" si="2"/>
        <v>3</v>
      </c>
      <c r="AN380" s="22" t="s">
        <v>1564</v>
      </c>
      <c r="AO380" s="22" t="s">
        <v>12643</v>
      </c>
      <c r="AP380" s="90" t="s">
        <v>1565</v>
      </c>
      <c r="AQ380" s="22" t="s">
        <v>566</v>
      </c>
      <c r="AR380" s="22" t="s">
        <v>783</v>
      </c>
      <c r="AS380" s="56">
        <v>1.5</v>
      </c>
      <c r="AT380" s="89">
        <v>42656.456828703704</v>
      </c>
      <c r="AU380" s="22" t="s">
        <v>826</v>
      </c>
      <c r="AV380" s="22" t="s">
        <v>12634</v>
      </c>
    </row>
    <row r="381" spans="36:48" ht="12.75" customHeight="1" x14ac:dyDescent="0.3">
      <c r="AJ381" s="55">
        <v>43479</v>
      </c>
      <c r="AK381" s="56" t="s">
        <v>766</v>
      </c>
      <c r="AL381" s="11">
        <f t="shared" si="2"/>
        <v>3</v>
      </c>
      <c r="AN381" s="22" t="s">
        <v>1566</v>
      </c>
      <c r="AO381" s="22" t="s">
        <v>12643</v>
      </c>
      <c r="AP381" s="90" t="s">
        <v>1567</v>
      </c>
      <c r="AQ381" s="22" t="s">
        <v>566</v>
      </c>
      <c r="AR381" s="22" t="s">
        <v>783</v>
      </c>
      <c r="AS381" s="56">
        <v>1</v>
      </c>
      <c r="AT381" s="89">
        <v>42760.730879629627</v>
      </c>
      <c r="AU381" s="22" t="s">
        <v>14966</v>
      </c>
      <c r="AV381" s="22" t="s">
        <v>12634</v>
      </c>
    </row>
    <row r="382" spans="36:48" ht="12.75" customHeight="1" x14ac:dyDescent="0.3">
      <c r="AJ382" s="55">
        <v>43480</v>
      </c>
      <c r="AK382" s="56" t="s">
        <v>766</v>
      </c>
      <c r="AL382" s="11">
        <f t="shared" si="2"/>
        <v>3</v>
      </c>
      <c r="AN382" s="22" t="s">
        <v>1568</v>
      </c>
      <c r="AO382" s="22" t="s">
        <v>12643</v>
      </c>
      <c r="AP382" s="90" t="s">
        <v>1569</v>
      </c>
      <c r="AQ382" s="22" t="s">
        <v>581</v>
      </c>
      <c r="AR382" s="22" t="s">
        <v>783</v>
      </c>
      <c r="AS382" s="56">
        <v>3.3</v>
      </c>
      <c r="AT382" s="89">
        <v>41598.595405092594</v>
      </c>
      <c r="AU382" s="22" t="s">
        <v>932</v>
      </c>
      <c r="AV382" s="22" t="s">
        <v>12634</v>
      </c>
    </row>
    <row r="383" spans="36:48" ht="12.75" customHeight="1" x14ac:dyDescent="0.3">
      <c r="AJ383" s="55">
        <v>43481</v>
      </c>
      <c r="AK383" s="56" t="s">
        <v>766</v>
      </c>
      <c r="AL383" s="11">
        <f t="shared" si="2"/>
        <v>3</v>
      </c>
      <c r="AN383" s="22" t="s">
        <v>1570</v>
      </c>
      <c r="AO383" s="22" t="s">
        <v>12643</v>
      </c>
      <c r="AP383" s="90" t="s">
        <v>1571</v>
      </c>
      <c r="AQ383" s="22" t="s">
        <v>566</v>
      </c>
      <c r="AR383" s="22" t="s">
        <v>12633</v>
      </c>
      <c r="AS383" s="56">
        <v>3.7</v>
      </c>
      <c r="AT383" s="89">
        <v>42793.430162037039</v>
      </c>
      <c r="AU383" s="22" t="s">
        <v>932</v>
      </c>
      <c r="AV383" s="22" t="s">
        <v>12634</v>
      </c>
    </row>
    <row r="384" spans="36:48" ht="12.75" customHeight="1" x14ac:dyDescent="0.3">
      <c r="AJ384" s="55">
        <v>43482</v>
      </c>
      <c r="AK384" s="56" t="s">
        <v>766</v>
      </c>
      <c r="AL384" s="11">
        <f t="shared" si="2"/>
        <v>3</v>
      </c>
      <c r="AN384" s="22" t="s">
        <v>1572</v>
      </c>
      <c r="AO384" s="22" t="s">
        <v>12643</v>
      </c>
      <c r="AP384" s="90" t="s">
        <v>1573</v>
      </c>
      <c r="AQ384" s="22" t="s">
        <v>566</v>
      </c>
      <c r="AR384" s="22" t="s">
        <v>783</v>
      </c>
      <c r="AS384" s="56">
        <v>0.12</v>
      </c>
      <c r="AT384" s="89">
        <v>42248.593402777777</v>
      </c>
      <c r="AU384" s="22" t="s">
        <v>932</v>
      </c>
      <c r="AV384" s="22" t="s">
        <v>12634</v>
      </c>
    </row>
    <row r="385" spans="36:48" ht="12.75" customHeight="1" x14ac:dyDescent="0.3">
      <c r="AJ385" s="55">
        <v>43483</v>
      </c>
      <c r="AK385" s="56" t="s">
        <v>766</v>
      </c>
      <c r="AL385" s="11">
        <f t="shared" si="2"/>
        <v>3</v>
      </c>
      <c r="AN385" s="22" t="s">
        <v>1574</v>
      </c>
      <c r="AO385" s="22" t="s">
        <v>12643</v>
      </c>
      <c r="AP385" s="90" t="s">
        <v>1575</v>
      </c>
      <c r="AQ385" s="22" t="s">
        <v>581</v>
      </c>
      <c r="AR385" s="22" t="s">
        <v>783</v>
      </c>
      <c r="AS385" s="56">
        <v>1</v>
      </c>
      <c r="AT385" s="89">
        <v>42760.730879629627</v>
      </c>
      <c r="AU385" s="22" t="s">
        <v>14967</v>
      </c>
      <c r="AV385" s="22" t="s">
        <v>12634</v>
      </c>
    </row>
    <row r="386" spans="36:48" ht="12.75" customHeight="1" x14ac:dyDescent="0.3">
      <c r="AJ386" s="55">
        <v>43484</v>
      </c>
      <c r="AK386" s="56" t="s">
        <v>766</v>
      </c>
      <c r="AL386" s="11">
        <f t="shared" si="2"/>
        <v>3</v>
      </c>
      <c r="AN386" s="22" t="s">
        <v>1576</v>
      </c>
      <c r="AO386" s="22" t="s">
        <v>12643</v>
      </c>
      <c r="AP386" s="90" t="s">
        <v>1577</v>
      </c>
      <c r="AQ386" s="22" t="s">
        <v>581</v>
      </c>
      <c r="AR386" s="22" t="s">
        <v>12633</v>
      </c>
      <c r="AS386" s="56">
        <v>3.5</v>
      </c>
      <c r="AT386" s="89">
        <v>42804.447789351849</v>
      </c>
      <c r="AU386" s="22" t="s">
        <v>932</v>
      </c>
      <c r="AV386" s="22" t="s">
        <v>12634</v>
      </c>
    </row>
    <row r="387" spans="36:48" ht="12.75" customHeight="1" x14ac:dyDescent="0.3">
      <c r="AJ387" s="55">
        <v>43485</v>
      </c>
      <c r="AK387" s="56" t="s">
        <v>766</v>
      </c>
      <c r="AL387" s="11">
        <f t="shared" si="2"/>
        <v>4</v>
      </c>
      <c r="AN387" s="22" t="s">
        <v>1578</v>
      </c>
      <c r="AO387" s="22" t="s">
        <v>12643</v>
      </c>
      <c r="AP387" s="90" t="s">
        <v>1579</v>
      </c>
      <c r="AQ387" s="22" t="s">
        <v>566</v>
      </c>
      <c r="AR387" s="22" t="s">
        <v>12633</v>
      </c>
      <c r="AS387" s="56">
        <v>3.7</v>
      </c>
      <c r="AT387" s="89">
        <v>42853.64366898148</v>
      </c>
      <c r="AU387" s="22" t="s">
        <v>932</v>
      </c>
      <c r="AV387" s="22" t="s">
        <v>12634</v>
      </c>
    </row>
    <row r="388" spans="36:48" ht="12.75" customHeight="1" x14ac:dyDescent="0.3">
      <c r="AJ388" s="55">
        <v>43486</v>
      </c>
      <c r="AK388" s="56" t="s">
        <v>766</v>
      </c>
      <c r="AL388" s="11">
        <f t="shared" si="2"/>
        <v>4</v>
      </c>
      <c r="AN388" s="22" t="s">
        <v>1580</v>
      </c>
      <c r="AO388" s="22" t="s">
        <v>12643</v>
      </c>
      <c r="AP388" s="90" t="s">
        <v>1581</v>
      </c>
      <c r="AQ388" s="22" t="s">
        <v>566</v>
      </c>
      <c r="AR388" s="22" t="s">
        <v>783</v>
      </c>
      <c r="AS388" s="56">
        <v>1</v>
      </c>
      <c r="AT388" s="89">
        <v>42760.730879629627</v>
      </c>
      <c r="AU388" s="22" t="s">
        <v>14965</v>
      </c>
      <c r="AV388" s="22" t="s">
        <v>12634</v>
      </c>
    </row>
    <row r="389" spans="36:48" ht="12.75" customHeight="1" x14ac:dyDescent="0.3">
      <c r="AJ389" s="55">
        <v>43487</v>
      </c>
      <c r="AK389" s="56" t="s">
        <v>766</v>
      </c>
      <c r="AL389" s="11">
        <f t="shared" si="2"/>
        <v>4</v>
      </c>
      <c r="AN389" s="22" t="s">
        <v>1582</v>
      </c>
      <c r="AO389" s="22" t="s">
        <v>12643</v>
      </c>
      <c r="AP389" s="90" t="s">
        <v>1583</v>
      </c>
      <c r="AQ389" s="22" t="s">
        <v>566</v>
      </c>
      <c r="AR389" s="22" t="s">
        <v>783</v>
      </c>
      <c r="AS389" s="56">
        <v>11.5</v>
      </c>
      <c r="AT389" s="89">
        <v>41816.627638888887</v>
      </c>
      <c r="AU389" s="22" t="s">
        <v>1549</v>
      </c>
      <c r="AV389" s="22" t="s">
        <v>12634</v>
      </c>
    </row>
    <row r="390" spans="36:48" ht="12.75" customHeight="1" x14ac:dyDescent="0.3">
      <c r="AJ390" s="55">
        <v>43488</v>
      </c>
      <c r="AK390" s="56" t="s">
        <v>766</v>
      </c>
      <c r="AL390" s="11">
        <f t="shared" si="2"/>
        <v>4</v>
      </c>
      <c r="AN390" s="22" t="s">
        <v>1584</v>
      </c>
      <c r="AO390" s="22" t="s">
        <v>12643</v>
      </c>
      <c r="AP390" s="90" t="s">
        <v>1585</v>
      </c>
      <c r="AQ390" s="22" t="s">
        <v>566</v>
      </c>
      <c r="AR390" s="22" t="s">
        <v>783</v>
      </c>
      <c r="AS390" s="56">
        <v>18</v>
      </c>
      <c r="AT390" s="89">
        <v>42534.758819444447</v>
      </c>
      <c r="AU390" s="22" t="s">
        <v>1091</v>
      </c>
      <c r="AV390" s="22" t="s">
        <v>12634</v>
      </c>
    </row>
    <row r="391" spans="36:48" ht="12.75" customHeight="1" x14ac:dyDescent="0.3">
      <c r="AJ391" s="55">
        <v>43489</v>
      </c>
      <c r="AK391" s="56" t="s">
        <v>766</v>
      </c>
      <c r="AL391" s="11">
        <f t="shared" si="2"/>
        <v>4</v>
      </c>
      <c r="AN391" s="22" t="s">
        <v>1586</v>
      </c>
      <c r="AO391" s="22" t="s">
        <v>12643</v>
      </c>
      <c r="AP391" s="90" t="s">
        <v>1587</v>
      </c>
      <c r="AQ391" s="22" t="s">
        <v>566</v>
      </c>
      <c r="AR391" s="22" t="s">
        <v>783</v>
      </c>
      <c r="AS391" s="56">
        <v>25</v>
      </c>
      <c r="AT391" s="89">
        <v>41904.445821759262</v>
      </c>
      <c r="AU391" s="22" t="s">
        <v>1091</v>
      </c>
      <c r="AV391" s="22" t="s">
        <v>12634</v>
      </c>
    </row>
    <row r="392" spans="36:48" ht="12.75" customHeight="1" x14ac:dyDescent="0.3">
      <c r="AJ392" s="55">
        <v>43490</v>
      </c>
      <c r="AK392" s="56" t="s">
        <v>766</v>
      </c>
      <c r="AL392" s="11">
        <f t="shared" si="2"/>
        <v>4</v>
      </c>
      <c r="AN392" s="22" t="s">
        <v>1588</v>
      </c>
      <c r="AO392" s="22" t="s">
        <v>12643</v>
      </c>
      <c r="AP392" s="90" t="s">
        <v>1589</v>
      </c>
      <c r="AQ392" s="22" t="s">
        <v>566</v>
      </c>
      <c r="AR392" s="22" t="s">
        <v>783</v>
      </c>
      <c r="AS392" s="56">
        <v>4.95</v>
      </c>
      <c r="AT392" s="89">
        <v>41632.501180555555</v>
      </c>
      <c r="AU392" s="22" t="s">
        <v>787</v>
      </c>
      <c r="AV392" s="22" t="s">
        <v>12634</v>
      </c>
    </row>
    <row r="393" spans="36:48" ht="12.75" customHeight="1" x14ac:dyDescent="0.3">
      <c r="AJ393" s="55">
        <v>43491</v>
      </c>
      <c r="AK393" s="56" t="s">
        <v>766</v>
      </c>
      <c r="AL393" s="11">
        <f t="shared" si="2"/>
        <v>4</v>
      </c>
      <c r="AN393" s="22" t="s">
        <v>1590</v>
      </c>
      <c r="AO393" s="22" t="s">
        <v>12643</v>
      </c>
      <c r="AP393" s="90" t="s">
        <v>1591</v>
      </c>
      <c r="AQ393" s="22" t="s">
        <v>566</v>
      </c>
      <c r="AR393" s="22" t="s">
        <v>783</v>
      </c>
      <c r="AS393" s="56">
        <v>1</v>
      </c>
      <c r="AT393" s="89">
        <v>42760.730879629627</v>
      </c>
      <c r="AU393" s="22" t="s">
        <v>14966</v>
      </c>
      <c r="AV393" s="22" t="s">
        <v>12634</v>
      </c>
    </row>
    <row r="394" spans="36:48" ht="12.75" customHeight="1" x14ac:dyDescent="0.3">
      <c r="AJ394" s="55">
        <v>43492</v>
      </c>
      <c r="AK394" s="56" t="s">
        <v>766</v>
      </c>
      <c r="AL394" s="11">
        <f t="shared" si="2"/>
        <v>5</v>
      </c>
      <c r="AN394" s="22" t="s">
        <v>1592</v>
      </c>
      <c r="AO394" s="22" t="s">
        <v>12643</v>
      </c>
      <c r="AP394" s="90" t="s">
        <v>1593</v>
      </c>
      <c r="AQ394" s="22" t="s">
        <v>566</v>
      </c>
      <c r="AR394" s="22" t="s">
        <v>783</v>
      </c>
      <c r="AS394" s="56">
        <v>0.03</v>
      </c>
      <c r="AT394" s="89">
        <v>42257.630555555559</v>
      </c>
      <c r="AU394" s="22" t="s">
        <v>871</v>
      </c>
      <c r="AV394" s="22" t="s">
        <v>12634</v>
      </c>
    </row>
    <row r="395" spans="36:48" ht="12.75" customHeight="1" x14ac:dyDescent="0.3">
      <c r="AJ395" s="55">
        <v>43493</v>
      </c>
      <c r="AK395" s="56" t="s">
        <v>766</v>
      </c>
      <c r="AL395" s="11">
        <f t="shared" si="2"/>
        <v>5</v>
      </c>
      <c r="AN395" s="22" t="s">
        <v>1594</v>
      </c>
      <c r="AO395" s="22" t="s">
        <v>12643</v>
      </c>
      <c r="AP395" s="90" t="s">
        <v>1595</v>
      </c>
      <c r="AQ395" s="22" t="s">
        <v>566</v>
      </c>
      <c r="AR395" s="22" t="s">
        <v>12633</v>
      </c>
      <c r="AS395" s="56">
        <v>22</v>
      </c>
      <c r="AT395" s="89">
        <v>42873.369722222225</v>
      </c>
      <c r="AU395" s="22" t="s">
        <v>871</v>
      </c>
      <c r="AV395" s="22" t="s">
        <v>12634</v>
      </c>
    </row>
    <row r="396" spans="36:48" ht="12.75" customHeight="1" x14ac:dyDescent="0.3">
      <c r="AJ396" s="55">
        <v>43494</v>
      </c>
      <c r="AK396" s="56" t="s">
        <v>766</v>
      </c>
      <c r="AL396" s="11">
        <f t="shared" si="2"/>
        <v>5</v>
      </c>
      <c r="AN396" s="22" t="s">
        <v>1596</v>
      </c>
      <c r="AO396" s="22" t="s">
        <v>12643</v>
      </c>
      <c r="AP396" s="90" t="s">
        <v>1597</v>
      </c>
      <c r="AQ396" s="22" t="s">
        <v>566</v>
      </c>
      <c r="AR396" s="22" t="s">
        <v>783</v>
      </c>
      <c r="AS396" s="56">
        <v>200</v>
      </c>
      <c r="AT396" s="89">
        <v>42633.735115740739</v>
      </c>
      <c r="AU396" s="22" t="s">
        <v>787</v>
      </c>
      <c r="AV396" s="22" t="s">
        <v>12634</v>
      </c>
    </row>
    <row r="397" spans="36:48" ht="12.75" customHeight="1" x14ac:dyDescent="0.3">
      <c r="AJ397" s="55">
        <v>43495</v>
      </c>
      <c r="AK397" s="56" t="s">
        <v>766</v>
      </c>
      <c r="AL397" s="11">
        <f t="shared" si="2"/>
        <v>5</v>
      </c>
      <c r="AN397" s="22" t="s">
        <v>1598</v>
      </c>
      <c r="AO397" s="22" t="s">
        <v>12643</v>
      </c>
      <c r="AP397" s="90" t="s">
        <v>1599</v>
      </c>
      <c r="AQ397" s="22" t="s">
        <v>566</v>
      </c>
      <c r="AR397" s="22" t="s">
        <v>783</v>
      </c>
      <c r="AS397" s="56">
        <v>139</v>
      </c>
      <c r="AT397" s="89">
        <v>42159.676087962966</v>
      </c>
      <c r="AU397" s="22" t="s">
        <v>1278</v>
      </c>
      <c r="AV397" s="22" t="s">
        <v>12634</v>
      </c>
    </row>
    <row r="398" spans="36:48" ht="12.75" customHeight="1" x14ac:dyDescent="0.3">
      <c r="AJ398" s="55">
        <v>43496</v>
      </c>
      <c r="AK398" s="56" t="s">
        <v>766</v>
      </c>
      <c r="AL398" s="11">
        <f t="shared" si="2"/>
        <v>5</v>
      </c>
      <c r="AN398" s="22" t="s">
        <v>1600</v>
      </c>
      <c r="AO398" s="22" t="s">
        <v>12643</v>
      </c>
      <c r="AP398" s="90" t="s">
        <v>1601</v>
      </c>
      <c r="AQ398" s="22" t="s">
        <v>566</v>
      </c>
      <c r="AR398" s="22" t="s">
        <v>783</v>
      </c>
      <c r="AS398" s="56">
        <v>736</v>
      </c>
      <c r="AT398" s="89">
        <v>41809.828796296293</v>
      </c>
      <c r="AU398" s="22" t="s">
        <v>1278</v>
      </c>
      <c r="AV398" s="22" t="s">
        <v>12634</v>
      </c>
    </row>
    <row r="399" spans="36:48" ht="12.75" customHeight="1" x14ac:dyDescent="0.3">
      <c r="AJ399" s="55">
        <v>43497</v>
      </c>
      <c r="AK399" s="56" t="s">
        <v>767</v>
      </c>
      <c r="AL399" s="11">
        <f t="shared" si="2"/>
        <v>5</v>
      </c>
      <c r="AN399" s="22" t="s">
        <v>1602</v>
      </c>
      <c r="AO399" s="22" t="s">
        <v>12643</v>
      </c>
      <c r="AP399" s="90" t="s">
        <v>1603</v>
      </c>
      <c r="AQ399" s="22" t="s">
        <v>566</v>
      </c>
      <c r="AR399" s="22" t="s">
        <v>783</v>
      </c>
      <c r="AS399" s="56">
        <v>1</v>
      </c>
      <c r="AT399" s="89">
        <v>42760.730879629627</v>
      </c>
      <c r="AU399" s="22" t="s">
        <v>14983</v>
      </c>
      <c r="AV399" s="22" t="s">
        <v>12634</v>
      </c>
    </row>
    <row r="400" spans="36:48" ht="12.75" customHeight="1" x14ac:dyDescent="0.3">
      <c r="AJ400" s="55">
        <v>43498</v>
      </c>
      <c r="AK400" s="56" t="s">
        <v>767</v>
      </c>
      <c r="AL400" s="11">
        <f t="shared" si="2"/>
        <v>5</v>
      </c>
      <c r="AN400" s="22" t="s">
        <v>1604</v>
      </c>
      <c r="AO400" s="22" t="s">
        <v>12643</v>
      </c>
      <c r="AP400" s="90" t="s">
        <v>1605</v>
      </c>
      <c r="AQ400" s="22" t="s">
        <v>566</v>
      </c>
      <c r="AR400" s="22" t="s">
        <v>783</v>
      </c>
      <c r="AS400" s="56">
        <v>2800</v>
      </c>
      <c r="AT400" s="89">
        <v>42279.603865740741</v>
      </c>
      <c r="AU400" s="22" t="s">
        <v>1278</v>
      </c>
      <c r="AV400" s="22" t="s">
        <v>12634</v>
      </c>
    </row>
    <row r="401" spans="36:48" ht="12.75" customHeight="1" x14ac:dyDescent="0.3">
      <c r="AJ401" s="55">
        <v>43499</v>
      </c>
      <c r="AK401" s="56" t="s">
        <v>767</v>
      </c>
      <c r="AL401" s="11">
        <f t="shared" si="2"/>
        <v>6</v>
      </c>
      <c r="AN401" s="22" t="s">
        <v>1606</v>
      </c>
      <c r="AO401" s="22" t="s">
        <v>12643</v>
      </c>
      <c r="AP401" s="90" t="s">
        <v>1607</v>
      </c>
      <c r="AQ401" s="22" t="s">
        <v>566</v>
      </c>
      <c r="AR401" s="22" t="s">
        <v>783</v>
      </c>
      <c r="AS401" s="56">
        <v>1</v>
      </c>
      <c r="AT401" s="89">
        <v>42760.730879629627</v>
      </c>
      <c r="AU401" s="22" t="s">
        <v>14983</v>
      </c>
      <c r="AV401" s="22" t="s">
        <v>12634</v>
      </c>
    </row>
    <row r="402" spans="36:48" ht="12.75" customHeight="1" x14ac:dyDescent="0.3">
      <c r="AJ402" s="55">
        <v>43500</v>
      </c>
      <c r="AK402" s="56" t="s">
        <v>767</v>
      </c>
      <c r="AL402" s="11">
        <f t="shared" si="2"/>
        <v>6</v>
      </c>
      <c r="AN402" s="22" t="s">
        <v>1608</v>
      </c>
      <c r="AO402" s="22" t="s">
        <v>12643</v>
      </c>
      <c r="AP402" s="90" t="s">
        <v>1609</v>
      </c>
      <c r="AQ402" s="22" t="s">
        <v>566</v>
      </c>
      <c r="AR402" s="22" t="s">
        <v>783</v>
      </c>
      <c r="AS402" s="56">
        <v>90</v>
      </c>
      <c r="AT402" s="89">
        <v>42277.654999999999</v>
      </c>
      <c r="AU402" s="22" t="s">
        <v>1278</v>
      </c>
      <c r="AV402" s="22" t="s">
        <v>12634</v>
      </c>
    </row>
    <row r="403" spans="36:48" ht="12.75" customHeight="1" x14ac:dyDescent="0.3">
      <c r="AJ403" s="55">
        <v>43501</v>
      </c>
      <c r="AK403" s="56" t="s">
        <v>767</v>
      </c>
      <c r="AL403" s="11">
        <f t="shared" si="2"/>
        <v>6</v>
      </c>
      <c r="AN403" s="22" t="s">
        <v>1610</v>
      </c>
      <c r="AO403" s="22" t="s">
        <v>12643</v>
      </c>
      <c r="AP403" s="90" t="s">
        <v>1611</v>
      </c>
      <c r="AQ403" s="22" t="s">
        <v>566</v>
      </c>
      <c r="AR403" s="22" t="s">
        <v>783</v>
      </c>
      <c r="AS403" s="56">
        <v>260</v>
      </c>
      <c r="AT403" s="89">
        <v>41962.434490740743</v>
      </c>
      <c r="AU403" s="22" t="s">
        <v>1278</v>
      </c>
      <c r="AV403" s="22" t="s">
        <v>12634</v>
      </c>
    </row>
    <row r="404" spans="36:48" ht="12.75" customHeight="1" x14ac:dyDescent="0.3">
      <c r="AJ404" s="55">
        <v>43502</v>
      </c>
      <c r="AK404" s="56" t="s">
        <v>767</v>
      </c>
      <c r="AL404" s="11">
        <f t="shared" si="2"/>
        <v>6</v>
      </c>
      <c r="AN404" s="22" t="s">
        <v>1612</v>
      </c>
      <c r="AO404" s="22" t="s">
        <v>12643</v>
      </c>
      <c r="AP404" s="90" t="s">
        <v>1613</v>
      </c>
      <c r="AQ404" s="22" t="s">
        <v>566</v>
      </c>
      <c r="AR404" s="22" t="s">
        <v>12633</v>
      </c>
      <c r="AS404" s="56">
        <v>18.8</v>
      </c>
      <c r="AT404" s="89">
        <v>42851.450486111113</v>
      </c>
      <c r="AU404" s="22" t="s">
        <v>851</v>
      </c>
      <c r="AV404" s="22" t="s">
        <v>12634</v>
      </c>
    </row>
    <row r="405" spans="36:48" ht="12.75" customHeight="1" x14ac:dyDescent="0.3">
      <c r="AJ405" s="55">
        <v>43503</v>
      </c>
      <c r="AK405" s="56" t="s">
        <v>767</v>
      </c>
      <c r="AL405" s="11">
        <f t="shared" si="2"/>
        <v>6</v>
      </c>
      <c r="AN405" s="22" t="s">
        <v>1614</v>
      </c>
      <c r="AO405" s="22" t="s">
        <v>12643</v>
      </c>
      <c r="AP405" s="90" t="s">
        <v>1615</v>
      </c>
      <c r="AQ405" s="22" t="s">
        <v>566</v>
      </c>
      <c r="AR405" s="22" t="s">
        <v>783</v>
      </c>
      <c r="AS405" s="56">
        <v>19.8</v>
      </c>
      <c r="AT405" s="89">
        <v>41561.344259259262</v>
      </c>
      <c r="AU405" s="22" t="s">
        <v>851</v>
      </c>
      <c r="AV405" s="22" t="s">
        <v>12634</v>
      </c>
    </row>
    <row r="406" spans="36:48" ht="12.75" customHeight="1" x14ac:dyDescent="0.3">
      <c r="AJ406" s="55">
        <v>43504</v>
      </c>
      <c r="AK406" s="56" t="s">
        <v>767</v>
      </c>
      <c r="AL406" s="11">
        <f t="shared" si="2"/>
        <v>6</v>
      </c>
      <c r="AN406" s="22" t="s">
        <v>1616</v>
      </c>
      <c r="AO406" s="22" t="s">
        <v>12643</v>
      </c>
      <c r="AP406" s="90" t="s">
        <v>1617</v>
      </c>
      <c r="AQ406" s="22" t="s">
        <v>566</v>
      </c>
      <c r="AR406" s="22" t="s">
        <v>783</v>
      </c>
      <c r="AS406" s="56">
        <v>13.5</v>
      </c>
      <c r="AT406" s="89">
        <v>42185.535729166666</v>
      </c>
      <c r="AU406" s="22" t="s">
        <v>1031</v>
      </c>
      <c r="AV406" s="22" t="s">
        <v>12634</v>
      </c>
    </row>
    <row r="407" spans="36:48" ht="12.75" customHeight="1" x14ac:dyDescent="0.3">
      <c r="AJ407" s="55">
        <v>43505</v>
      </c>
      <c r="AK407" s="56" t="s">
        <v>767</v>
      </c>
      <c r="AL407" s="11">
        <f t="shared" si="2"/>
        <v>6</v>
      </c>
      <c r="AN407" s="22" t="s">
        <v>1618</v>
      </c>
      <c r="AO407" s="22" t="s">
        <v>12643</v>
      </c>
      <c r="AP407" s="90" t="s">
        <v>1619</v>
      </c>
      <c r="AQ407" s="22" t="s">
        <v>566</v>
      </c>
      <c r="AR407" s="22" t="s">
        <v>783</v>
      </c>
      <c r="AS407" s="56">
        <v>10.8</v>
      </c>
      <c r="AT407" s="89">
        <v>42460.596412037034</v>
      </c>
      <c r="AU407" s="22" t="s">
        <v>1091</v>
      </c>
      <c r="AV407" s="22" t="s">
        <v>12634</v>
      </c>
    </row>
    <row r="408" spans="36:48" ht="12.75" customHeight="1" x14ac:dyDescent="0.3">
      <c r="AJ408" s="55">
        <v>43506</v>
      </c>
      <c r="AK408" s="56" t="s">
        <v>767</v>
      </c>
      <c r="AL408" s="11">
        <f t="shared" si="2"/>
        <v>7</v>
      </c>
      <c r="AN408" s="22" t="s">
        <v>1620</v>
      </c>
      <c r="AO408" s="22" t="s">
        <v>12643</v>
      </c>
      <c r="AP408" s="90" t="s">
        <v>1621</v>
      </c>
      <c r="AQ408" s="22" t="s">
        <v>566</v>
      </c>
      <c r="AR408" s="22" t="s">
        <v>783</v>
      </c>
      <c r="AS408" s="56">
        <v>7.75</v>
      </c>
      <c r="AT408" s="89">
        <v>41432.519189814811</v>
      </c>
      <c r="AU408" s="22" t="s">
        <v>1622</v>
      </c>
      <c r="AV408" s="22" t="s">
        <v>12634</v>
      </c>
    </row>
    <row r="409" spans="36:48" ht="12.75" customHeight="1" x14ac:dyDescent="0.3">
      <c r="AJ409" s="55">
        <v>43507</v>
      </c>
      <c r="AK409" s="56" t="s">
        <v>767</v>
      </c>
      <c r="AL409" s="11">
        <f t="shared" si="2"/>
        <v>7</v>
      </c>
      <c r="AN409" s="22" t="s">
        <v>1623</v>
      </c>
      <c r="AO409" s="22" t="s">
        <v>12643</v>
      </c>
      <c r="AP409" s="90" t="s">
        <v>1624</v>
      </c>
      <c r="AQ409" s="22" t="s">
        <v>566</v>
      </c>
      <c r="AR409" s="22" t="s">
        <v>12633</v>
      </c>
      <c r="AS409" s="56">
        <v>15.5</v>
      </c>
      <c r="AT409" s="89">
        <v>42853.621238425927</v>
      </c>
      <c r="AU409" s="22" t="s">
        <v>1091</v>
      </c>
      <c r="AV409" s="22" t="s">
        <v>12634</v>
      </c>
    </row>
    <row r="410" spans="36:48" ht="12.75" customHeight="1" x14ac:dyDescent="0.3">
      <c r="AJ410" s="55">
        <v>43508</v>
      </c>
      <c r="AK410" s="56" t="s">
        <v>767</v>
      </c>
      <c r="AL410" s="11">
        <f t="shared" si="2"/>
        <v>7</v>
      </c>
      <c r="AN410" s="22" t="s">
        <v>1625</v>
      </c>
      <c r="AO410" s="22" t="s">
        <v>12643</v>
      </c>
      <c r="AP410" s="90" t="s">
        <v>1626</v>
      </c>
      <c r="AQ410" s="22" t="s">
        <v>566</v>
      </c>
      <c r="AR410" s="22" t="s">
        <v>783</v>
      </c>
      <c r="AS410" s="56">
        <v>15</v>
      </c>
      <c r="AT410" s="89">
        <v>42534.758819444447</v>
      </c>
      <c r="AU410" s="22" t="s">
        <v>1091</v>
      </c>
      <c r="AV410" s="22" t="s">
        <v>12634</v>
      </c>
    </row>
    <row r="411" spans="36:48" ht="12.75" customHeight="1" x14ac:dyDescent="0.3">
      <c r="AJ411" s="55">
        <v>43509</v>
      </c>
      <c r="AK411" s="56" t="s">
        <v>767</v>
      </c>
      <c r="AL411" s="11">
        <f t="shared" si="2"/>
        <v>7</v>
      </c>
      <c r="AN411" s="22" t="s">
        <v>1627</v>
      </c>
      <c r="AO411" s="22" t="s">
        <v>12643</v>
      </c>
      <c r="AP411" s="90" t="s">
        <v>1628</v>
      </c>
      <c r="AQ411" s="22" t="s">
        <v>566</v>
      </c>
      <c r="AR411" s="22" t="s">
        <v>783</v>
      </c>
      <c r="AS411" s="56">
        <v>1</v>
      </c>
      <c r="AT411" s="89">
        <v>42760.730879629627</v>
      </c>
      <c r="AU411" s="22" t="s">
        <v>14977</v>
      </c>
      <c r="AV411" s="22" t="s">
        <v>12634</v>
      </c>
    </row>
    <row r="412" spans="36:48" ht="12.75" customHeight="1" x14ac:dyDescent="0.3">
      <c r="AJ412" s="55">
        <v>43510</v>
      </c>
      <c r="AK412" s="56" t="s">
        <v>767</v>
      </c>
      <c r="AL412" s="11">
        <f t="shared" si="2"/>
        <v>7</v>
      </c>
      <c r="AN412" s="22" t="s">
        <v>1629</v>
      </c>
      <c r="AO412" s="22" t="s">
        <v>12643</v>
      </c>
      <c r="AP412" s="90" t="s">
        <v>1630</v>
      </c>
      <c r="AQ412" s="22" t="s">
        <v>566</v>
      </c>
      <c r="AR412" s="22" t="s">
        <v>783</v>
      </c>
      <c r="AS412" s="56">
        <v>1</v>
      </c>
      <c r="AT412" s="89">
        <v>42760.730879629627</v>
      </c>
      <c r="AU412" s="22" t="s">
        <v>14977</v>
      </c>
      <c r="AV412" s="22" t="s">
        <v>12634</v>
      </c>
    </row>
    <row r="413" spans="36:48" ht="12.75" customHeight="1" x14ac:dyDescent="0.3">
      <c r="AJ413" s="55">
        <v>43511</v>
      </c>
      <c r="AK413" s="56" t="s">
        <v>767</v>
      </c>
      <c r="AL413" s="11">
        <f t="shared" si="2"/>
        <v>7</v>
      </c>
      <c r="AN413" s="22" t="s">
        <v>1631</v>
      </c>
      <c r="AO413" s="22" t="s">
        <v>12643</v>
      </c>
      <c r="AP413" s="90" t="s">
        <v>1632</v>
      </c>
      <c r="AQ413" s="22" t="s">
        <v>566</v>
      </c>
      <c r="AR413" s="22" t="s">
        <v>783</v>
      </c>
      <c r="AS413" s="56">
        <v>1</v>
      </c>
      <c r="AT413" s="89">
        <v>42760.730879629627</v>
      </c>
      <c r="AU413" s="22" t="s">
        <v>14977</v>
      </c>
      <c r="AV413" s="22" t="s">
        <v>12634</v>
      </c>
    </row>
    <row r="414" spans="36:48" ht="12.75" customHeight="1" x14ac:dyDescent="0.3">
      <c r="AJ414" s="55">
        <v>43512</v>
      </c>
      <c r="AK414" s="56" t="s">
        <v>767</v>
      </c>
      <c r="AL414" s="11">
        <f t="shared" si="2"/>
        <v>7</v>
      </c>
      <c r="AN414" s="22" t="s">
        <v>1633</v>
      </c>
      <c r="AO414" s="22" t="s">
        <v>12643</v>
      </c>
      <c r="AP414" s="90" t="s">
        <v>1634</v>
      </c>
      <c r="AQ414" s="22" t="s">
        <v>566</v>
      </c>
      <c r="AR414" s="22" t="s">
        <v>783</v>
      </c>
      <c r="AS414" s="56">
        <v>1</v>
      </c>
      <c r="AT414" s="89">
        <v>42760.730879629627</v>
      </c>
      <c r="AU414" s="22" t="s">
        <v>14966</v>
      </c>
      <c r="AV414" s="22" t="s">
        <v>12634</v>
      </c>
    </row>
    <row r="415" spans="36:48" ht="12.75" customHeight="1" x14ac:dyDescent="0.3">
      <c r="AJ415" s="55">
        <v>43513</v>
      </c>
      <c r="AK415" s="56" t="s">
        <v>767</v>
      </c>
      <c r="AL415" s="11">
        <f t="shared" si="2"/>
        <v>8</v>
      </c>
      <c r="AN415" s="22" t="s">
        <v>1635</v>
      </c>
      <c r="AO415" s="22" t="s">
        <v>12643</v>
      </c>
      <c r="AP415" s="90" t="s">
        <v>1636</v>
      </c>
      <c r="AQ415" s="22" t="s">
        <v>566</v>
      </c>
      <c r="AR415" s="22" t="s">
        <v>783</v>
      </c>
      <c r="AS415" s="56">
        <v>1</v>
      </c>
      <c r="AT415" s="89">
        <v>42760.730879629627</v>
      </c>
      <c r="AU415" s="22" t="s">
        <v>14966</v>
      </c>
      <c r="AV415" s="22" t="s">
        <v>12634</v>
      </c>
    </row>
    <row r="416" spans="36:48" ht="12.75" customHeight="1" x14ac:dyDescent="0.3">
      <c r="AJ416" s="55">
        <v>43514</v>
      </c>
      <c r="AK416" s="56" t="s">
        <v>767</v>
      </c>
      <c r="AL416" s="11">
        <f t="shared" si="2"/>
        <v>8</v>
      </c>
      <c r="AN416" s="22" t="s">
        <v>1637</v>
      </c>
      <c r="AO416" s="22" t="s">
        <v>12643</v>
      </c>
      <c r="AP416" s="90" t="s">
        <v>1638</v>
      </c>
      <c r="AQ416" s="22" t="s">
        <v>566</v>
      </c>
      <c r="AR416" s="22" t="s">
        <v>12633</v>
      </c>
      <c r="AS416" s="56">
        <v>550</v>
      </c>
      <c r="AT416" s="89">
        <v>42790.734722222223</v>
      </c>
      <c r="AU416" s="22" t="s">
        <v>1401</v>
      </c>
      <c r="AV416" s="22" t="s">
        <v>12634</v>
      </c>
    </row>
    <row r="417" spans="36:48" ht="12.75" customHeight="1" x14ac:dyDescent="0.3">
      <c r="AJ417" s="55">
        <v>43515</v>
      </c>
      <c r="AK417" s="56" t="s">
        <v>767</v>
      </c>
      <c r="AL417" s="11">
        <f t="shared" si="2"/>
        <v>8</v>
      </c>
      <c r="AN417" s="22" t="s">
        <v>1639</v>
      </c>
      <c r="AO417" s="22" t="s">
        <v>12643</v>
      </c>
      <c r="AP417" s="90" t="s">
        <v>1640</v>
      </c>
      <c r="AQ417" s="22" t="s">
        <v>566</v>
      </c>
      <c r="AR417" s="22" t="s">
        <v>783</v>
      </c>
      <c r="AS417" s="56">
        <v>1</v>
      </c>
      <c r="AT417" s="89">
        <v>42760.730879629627</v>
      </c>
      <c r="AU417" s="22" t="s">
        <v>14968</v>
      </c>
      <c r="AV417" s="22" t="s">
        <v>12634</v>
      </c>
    </row>
    <row r="418" spans="36:48" ht="12.75" customHeight="1" x14ac:dyDescent="0.3">
      <c r="AJ418" s="55">
        <v>43516</v>
      </c>
      <c r="AK418" s="56" t="s">
        <v>767</v>
      </c>
      <c r="AL418" s="11">
        <f t="shared" si="2"/>
        <v>8</v>
      </c>
      <c r="AN418" s="22" t="s">
        <v>1641</v>
      </c>
      <c r="AO418" s="22" t="s">
        <v>12643</v>
      </c>
      <c r="AP418" s="90" t="s">
        <v>1642</v>
      </c>
      <c r="AQ418" s="22" t="s">
        <v>566</v>
      </c>
      <c r="AR418" s="22" t="s">
        <v>783</v>
      </c>
      <c r="AS418" s="56">
        <v>19.100000000000001</v>
      </c>
      <c r="AT418" s="89">
        <v>42460.596412037034</v>
      </c>
      <c r="AU418" s="22" t="s">
        <v>1017</v>
      </c>
      <c r="AV418" s="22" t="s">
        <v>12634</v>
      </c>
    </row>
    <row r="419" spans="36:48" ht="12.75" customHeight="1" x14ac:dyDescent="0.3">
      <c r="AJ419" s="55">
        <v>43517</v>
      </c>
      <c r="AK419" s="56" t="s">
        <v>767</v>
      </c>
      <c r="AL419" s="11">
        <f t="shared" si="2"/>
        <v>8</v>
      </c>
      <c r="AN419" s="22" t="s">
        <v>1643</v>
      </c>
      <c r="AO419" s="22" t="s">
        <v>12643</v>
      </c>
      <c r="AP419" s="90" t="s">
        <v>1644</v>
      </c>
      <c r="AQ419" s="22" t="s">
        <v>566</v>
      </c>
      <c r="AR419" s="22" t="s">
        <v>783</v>
      </c>
      <c r="AS419" s="56">
        <v>1</v>
      </c>
      <c r="AT419" s="89">
        <v>42760.730879629627</v>
      </c>
      <c r="AU419" s="22" t="s">
        <v>14968</v>
      </c>
      <c r="AV419" s="22" t="s">
        <v>12634</v>
      </c>
    </row>
    <row r="420" spans="36:48" ht="12.75" customHeight="1" x14ac:dyDescent="0.3">
      <c r="AJ420" s="55">
        <v>43518</v>
      </c>
      <c r="AK420" s="56" t="s">
        <v>767</v>
      </c>
      <c r="AL420" s="11">
        <f t="shared" si="2"/>
        <v>8</v>
      </c>
      <c r="AN420" s="22" t="s">
        <v>1645</v>
      </c>
      <c r="AO420" s="22" t="s">
        <v>12643</v>
      </c>
      <c r="AP420" s="90" t="s">
        <v>1646</v>
      </c>
      <c r="AQ420" s="22" t="s">
        <v>566</v>
      </c>
      <c r="AR420" s="22" t="s">
        <v>783</v>
      </c>
      <c r="AS420" s="56">
        <v>12</v>
      </c>
      <c r="AT420" s="89">
        <v>42278.540046296293</v>
      </c>
      <c r="AU420" s="22" t="s">
        <v>1091</v>
      </c>
      <c r="AV420" s="22" t="s">
        <v>12634</v>
      </c>
    </row>
    <row r="421" spans="36:48" ht="12.75" customHeight="1" x14ac:dyDescent="0.3">
      <c r="AJ421" s="55">
        <v>43519</v>
      </c>
      <c r="AK421" s="56" t="s">
        <v>767</v>
      </c>
      <c r="AL421" s="11">
        <f t="shared" si="2"/>
        <v>8</v>
      </c>
      <c r="AN421" s="22" t="s">
        <v>1647</v>
      </c>
      <c r="AO421" s="22" t="s">
        <v>12643</v>
      </c>
      <c r="AP421" s="90" t="s">
        <v>14671</v>
      </c>
      <c r="AQ421" s="22" t="s">
        <v>566</v>
      </c>
      <c r="AR421" s="22" t="s">
        <v>783</v>
      </c>
      <c r="AS421" s="56">
        <v>124.25</v>
      </c>
      <c r="AT421" s="89">
        <v>42660.684108796297</v>
      </c>
      <c r="AU421" s="22" t="s">
        <v>871</v>
      </c>
      <c r="AV421" s="22" t="s">
        <v>12634</v>
      </c>
    </row>
    <row r="422" spans="36:48" ht="12.75" customHeight="1" x14ac:dyDescent="0.3">
      <c r="AJ422" s="55">
        <v>43520</v>
      </c>
      <c r="AK422" s="56" t="s">
        <v>767</v>
      </c>
      <c r="AL422" s="11">
        <f t="shared" si="2"/>
        <v>9</v>
      </c>
      <c r="AN422" s="22" t="s">
        <v>1648</v>
      </c>
      <c r="AO422" s="22" t="s">
        <v>12643</v>
      </c>
      <c r="AP422" s="90" t="s">
        <v>14672</v>
      </c>
      <c r="AQ422" s="22" t="s">
        <v>566</v>
      </c>
      <c r="AR422" s="22" t="s">
        <v>783</v>
      </c>
      <c r="AS422" s="56">
        <v>172.04</v>
      </c>
      <c r="AT422" s="89">
        <v>42660.684108796297</v>
      </c>
      <c r="AU422" s="22" t="s">
        <v>871</v>
      </c>
      <c r="AV422" s="22" t="s">
        <v>12634</v>
      </c>
    </row>
    <row r="423" spans="36:48" ht="12.75" customHeight="1" x14ac:dyDescent="0.3">
      <c r="AJ423" s="55">
        <v>43521</v>
      </c>
      <c r="AK423" s="56" t="s">
        <v>767</v>
      </c>
      <c r="AL423" s="11">
        <f t="shared" si="2"/>
        <v>9</v>
      </c>
      <c r="AN423" s="22" t="s">
        <v>1649</v>
      </c>
      <c r="AO423" s="22" t="s">
        <v>12643</v>
      </c>
      <c r="AP423" s="90" t="s">
        <v>14673</v>
      </c>
      <c r="AQ423" s="22" t="s">
        <v>566</v>
      </c>
      <c r="AR423" s="22" t="s">
        <v>783</v>
      </c>
      <c r="AS423" s="56">
        <v>177.94</v>
      </c>
      <c r="AT423" s="89">
        <v>42660.684108796297</v>
      </c>
      <c r="AU423" s="22" t="s">
        <v>871</v>
      </c>
      <c r="AV423" s="22" t="s">
        <v>12634</v>
      </c>
    </row>
    <row r="424" spans="36:48" ht="12.75" customHeight="1" x14ac:dyDescent="0.3">
      <c r="AJ424" s="55">
        <v>43522</v>
      </c>
      <c r="AK424" s="56" t="s">
        <v>767</v>
      </c>
      <c r="AL424" s="11">
        <f t="shared" si="2"/>
        <v>9</v>
      </c>
      <c r="AN424" s="22" t="s">
        <v>1650</v>
      </c>
      <c r="AO424" s="22" t="s">
        <v>12643</v>
      </c>
      <c r="AP424" s="90" t="s">
        <v>14674</v>
      </c>
      <c r="AQ424" s="22" t="s">
        <v>566</v>
      </c>
      <c r="AR424" s="22" t="s">
        <v>783</v>
      </c>
      <c r="AS424" s="56">
        <v>140.18</v>
      </c>
      <c r="AT424" s="89">
        <v>42660.684108796297</v>
      </c>
      <c r="AU424" s="22" t="s">
        <v>871</v>
      </c>
      <c r="AV424" s="22" t="s">
        <v>12634</v>
      </c>
    </row>
    <row r="425" spans="36:48" ht="12.75" customHeight="1" x14ac:dyDescent="0.3">
      <c r="AJ425" s="55">
        <v>43523</v>
      </c>
      <c r="AK425" s="56" t="s">
        <v>767</v>
      </c>
      <c r="AL425" s="11">
        <f t="shared" si="2"/>
        <v>9</v>
      </c>
      <c r="AN425" s="22" t="s">
        <v>1651</v>
      </c>
      <c r="AO425" s="22" t="s">
        <v>12643</v>
      </c>
      <c r="AP425" s="90" t="s">
        <v>14675</v>
      </c>
      <c r="AQ425" s="22" t="s">
        <v>566</v>
      </c>
      <c r="AR425" s="22" t="s">
        <v>783</v>
      </c>
      <c r="AS425" s="56">
        <v>153.4</v>
      </c>
      <c r="AT425" s="89">
        <v>42660.684108796297</v>
      </c>
      <c r="AU425" s="22" t="s">
        <v>871</v>
      </c>
      <c r="AV425" s="22" t="s">
        <v>12634</v>
      </c>
    </row>
    <row r="426" spans="36:48" ht="12.75" customHeight="1" x14ac:dyDescent="0.3">
      <c r="AJ426" s="55">
        <v>43524</v>
      </c>
      <c r="AK426" s="56" t="s">
        <v>767</v>
      </c>
      <c r="AL426" s="11">
        <f t="shared" si="2"/>
        <v>9</v>
      </c>
      <c r="AN426" s="22" t="s">
        <v>1652</v>
      </c>
      <c r="AO426" s="22" t="s">
        <v>12643</v>
      </c>
      <c r="AP426" s="90" t="s">
        <v>1653</v>
      </c>
      <c r="AQ426" s="22" t="s">
        <v>566</v>
      </c>
      <c r="AR426" s="22" t="s">
        <v>783</v>
      </c>
      <c r="AS426" s="56">
        <v>1</v>
      </c>
      <c r="AT426" s="89">
        <v>42760.730879629627</v>
      </c>
      <c r="AU426" s="22" t="s">
        <v>14971</v>
      </c>
      <c r="AV426" s="22" t="s">
        <v>12634</v>
      </c>
    </row>
    <row r="427" spans="36:48" ht="12.75" customHeight="1" x14ac:dyDescent="0.3">
      <c r="AJ427" s="55">
        <v>43525</v>
      </c>
      <c r="AK427" s="56" t="s">
        <v>768</v>
      </c>
      <c r="AL427" s="11">
        <f t="shared" si="2"/>
        <v>9</v>
      </c>
      <c r="AN427" s="22" t="s">
        <v>1654</v>
      </c>
      <c r="AO427" s="22" t="s">
        <v>12643</v>
      </c>
      <c r="AP427" s="90" t="s">
        <v>1655</v>
      </c>
      <c r="AQ427" s="22" t="s">
        <v>566</v>
      </c>
      <c r="AR427" s="22" t="s">
        <v>783</v>
      </c>
      <c r="AS427" s="56">
        <v>1</v>
      </c>
      <c r="AT427" s="89">
        <v>42760.730879629627</v>
      </c>
      <c r="AU427" s="22" t="s">
        <v>14971</v>
      </c>
      <c r="AV427" s="22" t="s">
        <v>12634</v>
      </c>
    </row>
    <row r="428" spans="36:48" ht="12.75" customHeight="1" x14ac:dyDescent="0.3">
      <c r="AJ428" s="55">
        <v>43526</v>
      </c>
      <c r="AK428" s="56" t="s">
        <v>768</v>
      </c>
      <c r="AL428" s="11">
        <f t="shared" si="2"/>
        <v>9</v>
      </c>
      <c r="AN428" s="22" t="s">
        <v>1656</v>
      </c>
      <c r="AO428" s="22" t="s">
        <v>12643</v>
      </c>
      <c r="AP428" s="90" t="s">
        <v>1657</v>
      </c>
      <c r="AQ428" s="22" t="s">
        <v>566</v>
      </c>
      <c r="AR428" s="22" t="s">
        <v>12633</v>
      </c>
      <c r="AS428" s="56">
        <v>17.28</v>
      </c>
      <c r="AT428" s="89">
        <v>42789.659988425927</v>
      </c>
      <c r="AU428" s="22" t="s">
        <v>846</v>
      </c>
      <c r="AV428" s="22" t="s">
        <v>12634</v>
      </c>
    </row>
    <row r="429" spans="36:48" ht="12.75" customHeight="1" x14ac:dyDescent="0.3">
      <c r="AJ429" s="55">
        <v>43527</v>
      </c>
      <c r="AK429" s="56" t="s">
        <v>768</v>
      </c>
      <c r="AL429" s="11">
        <f t="shared" si="2"/>
        <v>10</v>
      </c>
      <c r="AN429" s="22" t="s">
        <v>1658</v>
      </c>
      <c r="AO429" s="22" t="s">
        <v>12643</v>
      </c>
      <c r="AP429" s="90" t="s">
        <v>1659</v>
      </c>
      <c r="AQ429" s="22" t="s">
        <v>566</v>
      </c>
      <c r="AR429" s="22" t="s">
        <v>783</v>
      </c>
      <c r="AS429" s="56">
        <v>32</v>
      </c>
      <c r="AT429" s="89">
        <v>42202.441967592589</v>
      </c>
      <c r="AU429" s="22" t="s">
        <v>846</v>
      </c>
      <c r="AV429" s="22" t="s">
        <v>12634</v>
      </c>
    </row>
    <row r="430" spans="36:48" ht="12.75" customHeight="1" x14ac:dyDescent="0.3">
      <c r="AJ430" s="55">
        <v>43528</v>
      </c>
      <c r="AK430" s="56" t="s">
        <v>768</v>
      </c>
      <c r="AL430" s="11">
        <f t="shared" si="2"/>
        <v>10</v>
      </c>
      <c r="AN430" s="22" t="s">
        <v>1660</v>
      </c>
      <c r="AO430" s="22" t="s">
        <v>12643</v>
      </c>
      <c r="AP430" s="90" t="s">
        <v>1661</v>
      </c>
      <c r="AQ430" s="22" t="s">
        <v>566</v>
      </c>
      <c r="AR430" s="22" t="s">
        <v>783</v>
      </c>
      <c r="AS430" s="56">
        <v>6</v>
      </c>
      <c r="AT430" s="89">
        <v>42215.532743055555</v>
      </c>
      <c r="AU430" s="22" t="s">
        <v>846</v>
      </c>
      <c r="AV430" s="22" t="s">
        <v>12634</v>
      </c>
    </row>
    <row r="431" spans="36:48" ht="12.75" customHeight="1" x14ac:dyDescent="0.3">
      <c r="AJ431" s="55">
        <v>43529</v>
      </c>
      <c r="AK431" s="56" t="s">
        <v>768</v>
      </c>
      <c r="AL431" s="11">
        <f t="shared" si="2"/>
        <v>10</v>
      </c>
      <c r="AN431" s="22" t="s">
        <v>1662</v>
      </c>
      <c r="AO431" s="22" t="s">
        <v>12643</v>
      </c>
      <c r="AP431" s="90" t="s">
        <v>1663</v>
      </c>
      <c r="AQ431" s="22" t="s">
        <v>566</v>
      </c>
      <c r="AR431" s="22" t="s">
        <v>783</v>
      </c>
      <c r="AS431" s="56">
        <v>1</v>
      </c>
      <c r="AT431" s="89">
        <v>42760.730879629627</v>
      </c>
      <c r="AU431" s="22" t="s">
        <v>14984</v>
      </c>
      <c r="AV431" s="22" t="s">
        <v>12634</v>
      </c>
    </row>
    <row r="432" spans="36:48" ht="12.75" customHeight="1" x14ac:dyDescent="0.3">
      <c r="AJ432" s="55">
        <v>43530</v>
      </c>
      <c r="AK432" s="56" t="s">
        <v>768</v>
      </c>
      <c r="AL432" s="11">
        <f t="shared" si="2"/>
        <v>10</v>
      </c>
      <c r="AN432" s="22" t="s">
        <v>1664</v>
      </c>
      <c r="AO432" s="22" t="s">
        <v>12643</v>
      </c>
      <c r="AP432" s="90" t="s">
        <v>1665</v>
      </c>
      <c r="AQ432" s="22" t="s">
        <v>566</v>
      </c>
      <c r="AR432" s="22" t="s">
        <v>783</v>
      </c>
      <c r="AS432" s="56">
        <v>320</v>
      </c>
      <c r="AT432" s="89">
        <v>42569.397013888891</v>
      </c>
      <c r="AU432" s="22" t="s">
        <v>1666</v>
      </c>
      <c r="AV432" s="22" t="s">
        <v>12634</v>
      </c>
    </row>
    <row r="433" spans="36:48" ht="12.75" customHeight="1" x14ac:dyDescent="0.3">
      <c r="AJ433" s="55">
        <v>43531</v>
      </c>
      <c r="AK433" s="56" t="s">
        <v>768</v>
      </c>
      <c r="AL433" s="11">
        <f t="shared" ref="AL433:AL496" si="3">WEEKNUM(AJ433)</f>
        <v>10</v>
      </c>
      <c r="AN433" s="22" t="s">
        <v>1667</v>
      </c>
      <c r="AO433" s="22" t="s">
        <v>12643</v>
      </c>
      <c r="AP433" s="90" t="s">
        <v>1668</v>
      </c>
      <c r="AQ433" s="22" t="s">
        <v>566</v>
      </c>
      <c r="AR433" s="22" t="s">
        <v>783</v>
      </c>
      <c r="AS433" s="56">
        <v>1</v>
      </c>
      <c r="AT433" s="89">
        <v>42760.730879629627</v>
      </c>
      <c r="AU433" s="22" t="s">
        <v>14984</v>
      </c>
      <c r="AV433" s="22" t="s">
        <v>12634</v>
      </c>
    </row>
    <row r="434" spans="36:48" ht="12.75" customHeight="1" x14ac:dyDescent="0.3">
      <c r="AJ434" s="55">
        <v>43532</v>
      </c>
      <c r="AK434" s="56" t="s">
        <v>768</v>
      </c>
      <c r="AL434" s="11">
        <f t="shared" si="3"/>
        <v>10</v>
      </c>
      <c r="AN434" s="22" t="s">
        <v>1669</v>
      </c>
      <c r="AO434" s="22" t="s">
        <v>12643</v>
      </c>
      <c r="AP434" s="90" t="s">
        <v>1670</v>
      </c>
      <c r="AQ434" s="22" t="s">
        <v>566</v>
      </c>
      <c r="AR434" s="22" t="s">
        <v>783</v>
      </c>
      <c r="AS434" s="56">
        <v>1</v>
      </c>
      <c r="AT434" s="89">
        <v>42760.730879629627</v>
      </c>
      <c r="AU434" s="22" t="s">
        <v>14984</v>
      </c>
      <c r="AV434" s="22" t="s">
        <v>12634</v>
      </c>
    </row>
    <row r="435" spans="36:48" ht="12.75" customHeight="1" x14ac:dyDescent="0.3">
      <c r="AJ435" s="55">
        <v>43533</v>
      </c>
      <c r="AK435" s="56" t="s">
        <v>768</v>
      </c>
      <c r="AL435" s="11">
        <f t="shared" si="3"/>
        <v>10</v>
      </c>
      <c r="AN435" s="22" t="s">
        <v>1671</v>
      </c>
      <c r="AO435" s="22" t="s">
        <v>12643</v>
      </c>
      <c r="AP435" s="90" t="s">
        <v>1672</v>
      </c>
      <c r="AQ435" s="22" t="s">
        <v>566</v>
      </c>
      <c r="AR435" s="22" t="s">
        <v>783</v>
      </c>
      <c r="AS435" s="56">
        <v>330</v>
      </c>
      <c r="AT435" s="89">
        <v>42569.397013888891</v>
      </c>
      <c r="AU435" s="22" t="s">
        <v>1666</v>
      </c>
      <c r="AV435" s="22" t="s">
        <v>12634</v>
      </c>
    </row>
    <row r="436" spans="36:48" ht="12.75" customHeight="1" x14ac:dyDescent="0.3">
      <c r="AJ436" s="55">
        <v>43534</v>
      </c>
      <c r="AK436" s="56" t="s">
        <v>768</v>
      </c>
      <c r="AL436" s="11">
        <f t="shared" si="3"/>
        <v>11</v>
      </c>
      <c r="AN436" s="22" t="s">
        <v>1673</v>
      </c>
      <c r="AO436" s="22" t="s">
        <v>12643</v>
      </c>
      <c r="AP436" s="90" t="s">
        <v>1674</v>
      </c>
      <c r="AQ436" s="22" t="s">
        <v>566</v>
      </c>
      <c r="AR436" s="22" t="s">
        <v>783</v>
      </c>
      <c r="AS436" s="56">
        <v>250</v>
      </c>
      <c r="AT436" s="89">
        <v>42345.629062499997</v>
      </c>
      <c r="AU436" s="22" t="s">
        <v>1666</v>
      </c>
      <c r="AV436" s="22" t="s">
        <v>12634</v>
      </c>
    </row>
    <row r="437" spans="36:48" ht="12.75" customHeight="1" x14ac:dyDescent="0.3">
      <c r="AJ437" s="55">
        <v>43535</v>
      </c>
      <c r="AK437" s="56" t="s">
        <v>768</v>
      </c>
      <c r="AL437" s="11">
        <f t="shared" si="3"/>
        <v>11</v>
      </c>
      <c r="AN437" s="22" t="s">
        <v>1675</v>
      </c>
      <c r="AO437" s="22" t="s">
        <v>12643</v>
      </c>
      <c r="AP437" s="90" t="s">
        <v>1676</v>
      </c>
      <c r="AQ437" s="22" t="s">
        <v>566</v>
      </c>
      <c r="AR437" s="22" t="s">
        <v>783</v>
      </c>
      <c r="AS437" s="56">
        <v>1</v>
      </c>
      <c r="AT437" s="89">
        <v>42760.730879629627</v>
      </c>
      <c r="AU437" s="22" t="s">
        <v>14984</v>
      </c>
      <c r="AV437" s="22" t="s">
        <v>12634</v>
      </c>
    </row>
    <row r="438" spans="36:48" ht="12.75" customHeight="1" x14ac:dyDescent="0.3">
      <c r="AJ438" s="55">
        <v>43536</v>
      </c>
      <c r="AK438" s="56" t="s">
        <v>768</v>
      </c>
      <c r="AL438" s="11">
        <f t="shared" si="3"/>
        <v>11</v>
      </c>
      <c r="AN438" s="22" t="s">
        <v>1677</v>
      </c>
      <c r="AO438" s="22" t="s">
        <v>12643</v>
      </c>
      <c r="AP438" s="90" t="s">
        <v>1678</v>
      </c>
      <c r="AQ438" s="22" t="s">
        <v>566</v>
      </c>
      <c r="AR438" s="22" t="s">
        <v>783</v>
      </c>
      <c r="AS438" s="56">
        <v>38</v>
      </c>
      <c r="AT438" s="89">
        <v>42515.790555555555</v>
      </c>
      <c r="AU438" s="22" t="s">
        <v>1666</v>
      </c>
      <c r="AV438" s="22" t="s">
        <v>12634</v>
      </c>
    </row>
    <row r="439" spans="36:48" ht="12.75" customHeight="1" x14ac:dyDescent="0.3">
      <c r="AJ439" s="55">
        <v>43537</v>
      </c>
      <c r="AK439" s="56" t="s">
        <v>768</v>
      </c>
      <c r="AL439" s="11">
        <f t="shared" si="3"/>
        <v>11</v>
      </c>
      <c r="AN439" s="22" t="s">
        <v>1679</v>
      </c>
      <c r="AO439" s="22" t="s">
        <v>12643</v>
      </c>
      <c r="AP439" s="90" t="s">
        <v>1680</v>
      </c>
      <c r="AQ439" s="22" t="s">
        <v>566</v>
      </c>
      <c r="AR439" s="22" t="s">
        <v>783</v>
      </c>
      <c r="AS439" s="56">
        <v>82</v>
      </c>
      <c r="AT439" s="89">
        <v>42150.766296296293</v>
      </c>
      <c r="AU439" s="22" t="s">
        <v>1307</v>
      </c>
      <c r="AV439" s="22" t="s">
        <v>12634</v>
      </c>
    </row>
    <row r="440" spans="36:48" ht="12.75" customHeight="1" x14ac:dyDescent="0.3">
      <c r="AJ440" s="55">
        <v>43538</v>
      </c>
      <c r="AK440" s="56" t="s">
        <v>768</v>
      </c>
      <c r="AL440" s="11">
        <f t="shared" si="3"/>
        <v>11</v>
      </c>
      <c r="AN440" s="22" t="s">
        <v>1681</v>
      </c>
      <c r="AO440" s="22" t="s">
        <v>12643</v>
      </c>
      <c r="AP440" s="90" t="s">
        <v>1682</v>
      </c>
      <c r="AQ440" s="22" t="s">
        <v>566</v>
      </c>
      <c r="AR440" s="22" t="s">
        <v>783</v>
      </c>
      <c r="AS440" s="56">
        <v>115</v>
      </c>
      <c r="AT440" s="89">
        <v>41481.765775462962</v>
      </c>
      <c r="AU440" s="22" t="s">
        <v>1666</v>
      </c>
      <c r="AV440" s="22" t="s">
        <v>12634</v>
      </c>
    </row>
    <row r="441" spans="36:48" ht="12.75" customHeight="1" x14ac:dyDescent="0.3">
      <c r="AJ441" s="55">
        <v>43539</v>
      </c>
      <c r="AK441" s="56" t="s">
        <v>768</v>
      </c>
      <c r="AL441" s="11">
        <f t="shared" si="3"/>
        <v>11</v>
      </c>
      <c r="AN441" s="22" t="s">
        <v>1683</v>
      </c>
      <c r="AO441" s="22" t="s">
        <v>12643</v>
      </c>
      <c r="AP441" s="90" t="s">
        <v>1684</v>
      </c>
      <c r="AQ441" s="22" t="s">
        <v>566</v>
      </c>
      <c r="AR441" s="22" t="s">
        <v>783</v>
      </c>
      <c r="AS441" s="56">
        <v>115</v>
      </c>
      <c r="AT441" s="89">
        <v>41481.765775462962</v>
      </c>
      <c r="AU441" s="22" t="s">
        <v>1666</v>
      </c>
      <c r="AV441" s="22" t="s">
        <v>12634</v>
      </c>
    </row>
    <row r="442" spans="36:48" ht="12.75" customHeight="1" x14ac:dyDescent="0.3">
      <c r="AJ442" s="55">
        <v>43540</v>
      </c>
      <c r="AK442" s="56" t="s">
        <v>768</v>
      </c>
      <c r="AL442" s="11">
        <f t="shared" si="3"/>
        <v>11</v>
      </c>
      <c r="AN442" s="22" t="s">
        <v>1685</v>
      </c>
      <c r="AO442" s="22" t="s">
        <v>12643</v>
      </c>
      <c r="AP442" s="90" t="s">
        <v>1686</v>
      </c>
      <c r="AQ442" s="22" t="s">
        <v>566</v>
      </c>
      <c r="AR442" s="22" t="s">
        <v>783</v>
      </c>
      <c r="AS442" s="56">
        <v>1</v>
      </c>
      <c r="AT442" s="89">
        <v>42760.730879629627</v>
      </c>
      <c r="AU442" s="22" t="s">
        <v>14971</v>
      </c>
      <c r="AV442" s="22" t="s">
        <v>12634</v>
      </c>
    </row>
    <row r="443" spans="36:48" ht="12.75" customHeight="1" x14ac:dyDescent="0.3">
      <c r="AJ443" s="55">
        <v>43541</v>
      </c>
      <c r="AK443" s="56" t="s">
        <v>768</v>
      </c>
      <c r="AL443" s="11">
        <f t="shared" si="3"/>
        <v>12</v>
      </c>
      <c r="AN443" s="22" t="s">
        <v>1687</v>
      </c>
      <c r="AO443" s="22" t="s">
        <v>12643</v>
      </c>
      <c r="AP443" s="90" t="s">
        <v>1688</v>
      </c>
      <c r="AQ443" s="22" t="s">
        <v>1689</v>
      </c>
      <c r="AR443" s="22" t="s">
        <v>783</v>
      </c>
      <c r="AS443" s="56">
        <v>1</v>
      </c>
      <c r="AT443" s="89">
        <v>42760.730879629627</v>
      </c>
      <c r="AU443" s="22" t="s">
        <v>14971</v>
      </c>
      <c r="AV443" s="22" t="s">
        <v>12634</v>
      </c>
    </row>
    <row r="444" spans="36:48" ht="12.75" customHeight="1" x14ac:dyDescent="0.3">
      <c r="AJ444" s="55">
        <v>43542</v>
      </c>
      <c r="AK444" s="56" t="s">
        <v>768</v>
      </c>
      <c r="AL444" s="11">
        <f t="shared" si="3"/>
        <v>12</v>
      </c>
      <c r="AN444" s="22" t="s">
        <v>1690</v>
      </c>
      <c r="AO444" s="22" t="s">
        <v>12643</v>
      </c>
      <c r="AP444" s="90" t="s">
        <v>1691</v>
      </c>
      <c r="AQ444" s="22" t="s">
        <v>566</v>
      </c>
      <c r="AR444" s="22" t="s">
        <v>783</v>
      </c>
      <c r="AS444" s="56">
        <v>2.82</v>
      </c>
      <c r="AT444" s="89">
        <v>42279.756412037037</v>
      </c>
      <c r="AU444" s="22" t="s">
        <v>846</v>
      </c>
      <c r="AV444" s="22" t="s">
        <v>12634</v>
      </c>
    </row>
    <row r="445" spans="36:48" ht="12.75" customHeight="1" x14ac:dyDescent="0.3">
      <c r="AJ445" s="55">
        <v>43543</v>
      </c>
      <c r="AK445" s="56" t="s">
        <v>768</v>
      </c>
      <c r="AL445" s="11">
        <f t="shared" si="3"/>
        <v>12</v>
      </c>
      <c r="AN445" s="22" t="s">
        <v>1692</v>
      </c>
      <c r="AO445" s="22" t="s">
        <v>12643</v>
      </c>
      <c r="AP445" s="90" t="s">
        <v>1693</v>
      </c>
      <c r="AQ445" s="22" t="s">
        <v>566</v>
      </c>
      <c r="AR445" s="22" t="s">
        <v>783</v>
      </c>
      <c r="AS445" s="56">
        <v>4.4800000000000004</v>
      </c>
      <c r="AT445" s="89">
        <v>42320.523865740739</v>
      </c>
      <c r="AU445" s="22" t="s">
        <v>846</v>
      </c>
      <c r="AV445" s="22" t="s">
        <v>12634</v>
      </c>
    </row>
    <row r="446" spans="36:48" ht="12.75" customHeight="1" x14ac:dyDescent="0.3">
      <c r="AJ446" s="55">
        <v>43544</v>
      </c>
      <c r="AK446" s="56" t="s">
        <v>768</v>
      </c>
      <c r="AL446" s="11">
        <f t="shared" si="3"/>
        <v>12</v>
      </c>
      <c r="AN446" s="22" t="s">
        <v>1694</v>
      </c>
      <c r="AO446" s="22" t="s">
        <v>12643</v>
      </c>
      <c r="AP446" s="90" t="s">
        <v>1695</v>
      </c>
      <c r="AQ446" s="22" t="s">
        <v>566</v>
      </c>
      <c r="AR446" s="22" t="s">
        <v>12633</v>
      </c>
      <c r="AS446" s="56">
        <v>2.9</v>
      </c>
      <c r="AT446" s="89">
        <v>42794.704467592594</v>
      </c>
      <c r="AU446" s="22" t="s">
        <v>846</v>
      </c>
      <c r="AV446" s="22" t="s">
        <v>12634</v>
      </c>
    </row>
    <row r="447" spans="36:48" ht="12.75" customHeight="1" x14ac:dyDescent="0.3">
      <c r="AJ447" s="55">
        <v>43545</v>
      </c>
      <c r="AK447" s="56" t="s">
        <v>768</v>
      </c>
      <c r="AL447" s="11">
        <f t="shared" si="3"/>
        <v>12</v>
      </c>
      <c r="AN447" s="22" t="s">
        <v>1696</v>
      </c>
      <c r="AO447" s="22" t="s">
        <v>12643</v>
      </c>
      <c r="AP447" s="90" t="s">
        <v>1697</v>
      </c>
      <c r="AQ447" s="22" t="s">
        <v>566</v>
      </c>
      <c r="AR447" s="22" t="s">
        <v>12633</v>
      </c>
      <c r="AS447" s="56">
        <v>2.95</v>
      </c>
      <c r="AT447" s="89">
        <v>42789.734097222223</v>
      </c>
      <c r="AU447" s="22" t="s">
        <v>846</v>
      </c>
      <c r="AV447" s="22" t="s">
        <v>12634</v>
      </c>
    </row>
    <row r="448" spans="36:48" ht="12.75" customHeight="1" x14ac:dyDescent="0.3">
      <c r="AJ448" s="55">
        <v>43546</v>
      </c>
      <c r="AK448" s="56" t="s">
        <v>768</v>
      </c>
      <c r="AL448" s="11">
        <f t="shared" si="3"/>
        <v>12</v>
      </c>
      <c r="AN448" s="22" t="s">
        <v>1698</v>
      </c>
      <c r="AO448" s="22" t="s">
        <v>12643</v>
      </c>
      <c r="AP448" s="90" t="s">
        <v>1699</v>
      </c>
      <c r="AQ448" s="22" t="s">
        <v>566</v>
      </c>
      <c r="AR448" s="22" t="s">
        <v>12633</v>
      </c>
      <c r="AS448" s="56">
        <v>2.95</v>
      </c>
      <c r="AT448" s="89">
        <v>42789.734097222223</v>
      </c>
      <c r="AU448" s="22" t="s">
        <v>846</v>
      </c>
      <c r="AV448" s="22" t="s">
        <v>12634</v>
      </c>
    </row>
    <row r="449" spans="36:48" ht="12.75" customHeight="1" x14ac:dyDescent="0.3">
      <c r="AJ449" s="55">
        <v>43547</v>
      </c>
      <c r="AK449" s="56" t="s">
        <v>768</v>
      </c>
      <c r="AL449" s="11">
        <f t="shared" si="3"/>
        <v>12</v>
      </c>
      <c r="AN449" s="22" t="s">
        <v>1700</v>
      </c>
      <c r="AO449" s="22" t="s">
        <v>12643</v>
      </c>
      <c r="AP449" s="90" t="s">
        <v>1701</v>
      </c>
      <c r="AQ449" s="22" t="s">
        <v>566</v>
      </c>
      <c r="AR449" s="22" t="s">
        <v>12633</v>
      </c>
      <c r="AS449" s="56">
        <v>2.95</v>
      </c>
      <c r="AT449" s="89">
        <v>42789.734097222223</v>
      </c>
      <c r="AU449" s="22" t="s">
        <v>846</v>
      </c>
      <c r="AV449" s="22" t="s">
        <v>12634</v>
      </c>
    </row>
    <row r="450" spans="36:48" ht="12.75" customHeight="1" x14ac:dyDescent="0.3">
      <c r="AJ450" s="55">
        <v>43548</v>
      </c>
      <c r="AK450" s="56" t="s">
        <v>768</v>
      </c>
      <c r="AL450" s="11">
        <f t="shared" si="3"/>
        <v>13</v>
      </c>
      <c r="AN450" s="22" t="s">
        <v>1702</v>
      </c>
      <c r="AO450" s="22" t="s">
        <v>12643</v>
      </c>
      <c r="AP450" s="90" t="s">
        <v>1703</v>
      </c>
      <c r="AQ450" s="22" t="s">
        <v>566</v>
      </c>
      <c r="AR450" s="22" t="s">
        <v>12633</v>
      </c>
      <c r="AS450" s="56">
        <v>2.95</v>
      </c>
      <c r="AT450" s="89">
        <v>42789.734097222223</v>
      </c>
      <c r="AU450" s="22" t="s">
        <v>846</v>
      </c>
      <c r="AV450" s="22" t="s">
        <v>12634</v>
      </c>
    </row>
    <row r="451" spans="36:48" ht="12.75" customHeight="1" x14ac:dyDescent="0.3">
      <c r="AJ451" s="55">
        <v>43549</v>
      </c>
      <c r="AK451" s="56" t="s">
        <v>768</v>
      </c>
      <c r="AL451" s="11">
        <f t="shared" si="3"/>
        <v>13</v>
      </c>
      <c r="AN451" s="22" t="s">
        <v>1704</v>
      </c>
      <c r="AO451" s="22" t="s">
        <v>12643</v>
      </c>
      <c r="AP451" s="90" t="s">
        <v>1705</v>
      </c>
      <c r="AQ451" s="22" t="s">
        <v>566</v>
      </c>
      <c r="AR451" s="22" t="s">
        <v>12633</v>
      </c>
      <c r="AS451" s="56">
        <v>2.95</v>
      </c>
      <c r="AT451" s="89">
        <v>42789.734097222223</v>
      </c>
      <c r="AU451" s="22" t="s">
        <v>846</v>
      </c>
      <c r="AV451" s="22" t="s">
        <v>12634</v>
      </c>
    </row>
    <row r="452" spans="36:48" ht="12.75" customHeight="1" x14ac:dyDescent="0.3">
      <c r="AJ452" s="55">
        <v>43550</v>
      </c>
      <c r="AK452" s="56" t="s">
        <v>768</v>
      </c>
      <c r="AL452" s="11">
        <f t="shared" si="3"/>
        <v>13</v>
      </c>
      <c r="AN452" s="22" t="s">
        <v>1706</v>
      </c>
      <c r="AO452" s="22" t="s">
        <v>12643</v>
      </c>
      <c r="AP452" s="90" t="s">
        <v>1707</v>
      </c>
      <c r="AQ452" s="22" t="s">
        <v>566</v>
      </c>
      <c r="AR452" s="22" t="s">
        <v>783</v>
      </c>
      <c r="AS452" s="56">
        <v>1</v>
      </c>
      <c r="AT452" s="89">
        <v>42760.730879629627</v>
      </c>
      <c r="AU452" s="22" t="s">
        <v>14971</v>
      </c>
      <c r="AV452" s="22" t="s">
        <v>12634</v>
      </c>
    </row>
    <row r="453" spans="36:48" ht="12.75" customHeight="1" x14ac:dyDescent="0.3">
      <c r="AJ453" s="55">
        <v>43551</v>
      </c>
      <c r="AK453" s="56" t="s">
        <v>768</v>
      </c>
      <c r="AL453" s="11">
        <f t="shared" si="3"/>
        <v>13</v>
      </c>
      <c r="AN453" s="22" t="s">
        <v>1708</v>
      </c>
      <c r="AO453" s="22" t="s">
        <v>12643</v>
      </c>
      <c r="AP453" s="90" t="s">
        <v>1709</v>
      </c>
      <c r="AQ453" s="22" t="s">
        <v>566</v>
      </c>
      <c r="AR453" s="22" t="s">
        <v>783</v>
      </c>
      <c r="AS453" s="56">
        <v>1</v>
      </c>
      <c r="AT453" s="89">
        <v>42760.730879629627</v>
      </c>
      <c r="AU453" s="22" t="s">
        <v>14984</v>
      </c>
      <c r="AV453" s="22" t="s">
        <v>12634</v>
      </c>
    </row>
    <row r="454" spans="36:48" ht="12.75" customHeight="1" x14ac:dyDescent="0.3">
      <c r="AJ454" s="55">
        <v>43552</v>
      </c>
      <c r="AK454" s="56" t="s">
        <v>768</v>
      </c>
      <c r="AL454" s="11">
        <f t="shared" si="3"/>
        <v>13</v>
      </c>
      <c r="AN454" s="22" t="s">
        <v>1710</v>
      </c>
      <c r="AO454" s="22" t="s">
        <v>12643</v>
      </c>
      <c r="AP454" s="90" t="s">
        <v>1711</v>
      </c>
      <c r="AQ454" s="22" t="s">
        <v>566</v>
      </c>
      <c r="AR454" s="22" t="s">
        <v>783</v>
      </c>
      <c r="AS454" s="56">
        <v>1</v>
      </c>
      <c r="AT454" s="89">
        <v>42760.730879629627</v>
      </c>
      <c r="AU454" s="22" t="s">
        <v>14984</v>
      </c>
      <c r="AV454" s="22" t="s">
        <v>12634</v>
      </c>
    </row>
    <row r="455" spans="36:48" ht="12.75" customHeight="1" x14ac:dyDescent="0.3">
      <c r="AJ455" s="55">
        <v>43553</v>
      </c>
      <c r="AK455" s="56" t="s">
        <v>768</v>
      </c>
      <c r="AL455" s="11">
        <f t="shared" si="3"/>
        <v>13</v>
      </c>
      <c r="AN455" s="22" t="s">
        <v>1712</v>
      </c>
      <c r="AO455" s="22" t="s">
        <v>12643</v>
      </c>
      <c r="AP455" s="90" t="s">
        <v>1713</v>
      </c>
      <c r="AQ455" s="22" t="s">
        <v>566</v>
      </c>
      <c r="AR455" s="22" t="s">
        <v>783</v>
      </c>
      <c r="AS455" s="56">
        <v>1</v>
      </c>
      <c r="AT455" s="89">
        <v>42760.730879629627</v>
      </c>
      <c r="AU455" s="22" t="s">
        <v>14984</v>
      </c>
      <c r="AV455" s="22" t="s">
        <v>12634</v>
      </c>
    </row>
    <row r="456" spans="36:48" ht="12.75" customHeight="1" x14ac:dyDescent="0.3">
      <c r="AJ456" s="55">
        <v>43554</v>
      </c>
      <c r="AK456" s="56" t="s">
        <v>768</v>
      </c>
      <c r="AL456" s="11">
        <f t="shared" si="3"/>
        <v>13</v>
      </c>
      <c r="AN456" s="22" t="s">
        <v>1714</v>
      </c>
      <c r="AO456" s="22" t="s">
        <v>12643</v>
      </c>
      <c r="AP456" s="90" t="s">
        <v>1715</v>
      </c>
      <c r="AQ456" s="22" t="s">
        <v>566</v>
      </c>
      <c r="AR456" s="22" t="s">
        <v>783</v>
      </c>
      <c r="AS456" s="56">
        <v>1</v>
      </c>
      <c r="AT456" s="89">
        <v>42760.730879629627</v>
      </c>
      <c r="AU456" s="22" t="s">
        <v>14984</v>
      </c>
      <c r="AV456" s="22" t="s">
        <v>12634</v>
      </c>
    </row>
    <row r="457" spans="36:48" ht="12.75" customHeight="1" x14ac:dyDescent="0.3">
      <c r="AJ457" s="55">
        <v>43555</v>
      </c>
      <c r="AK457" s="56" t="s">
        <v>768</v>
      </c>
      <c r="AL457" s="11">
        <f t="shared" si="3"/>
        <v>14</v>
      </c>
      <c r="AN457" s="22" t="s">
        <v>1716</v>
      </c>
      <c r="AO457" s="22" t="s">
        <v>12643</v>
      </c>
      <c r="AP457" s="90" t="s">
        <v>1717</v>
      </c>
      <c r="AQ457" s="22" t="s">
        <v>566</v>
      </c>
      <c r="AR457" s="22" t="s">
        <v>783</v>
      </c>
      <c r="AS457" s="56">
        <v>1</v>
      </c>
      <c r="AT457" s="89">
        <v>42760.730879629627</v>
      </c>
      <c r="AU457" s="22" t="s">
        <v>14984</v>
      </c>
      <c r="AV457" s="22" t="s">
        <v>12634</v>
      </c>
    </row>
    <row r="458" spans="36:48" ht="12.75" customHeight="1" x14ac:dyDescent="0.3">
      <c r="AJ458" s="55">
        <v>43556</v>
      </c>
      <c r="AK458" s="56" t="s">
        <v>769</v>
      </c>
      <c r="AL458" s="11">
        <f t="shared" si="3"/>
        <v>14</v>
      </c>
      <c r="AN458" s="22" t="s">
        <v>1718</v>
      </c>
      <c r="AO458" s="22" t="s">
        <v>12643</v>
      </c>
      <c r="AP458" s="90" t="s">
        <v>1719</v>
      </c>
      <c r="AQ458" s="22" t="s">
        <v>566</v>
      </c>
      <c r="AR458" s="22" t="s">
        <v>783</v>
      </c>
      <c r="AS458" s="56">
        <v>1</v>
      </c>
      <c r="AT458" s="89">
        <v>42760.730879629627</v>
      </c>
      <c r="AU458" s="22" t="s">
        <v>14984</v>
      </c>
      <c r="AV458" s="22" t="s">
        <v>12634</v>
      </c>
    </row>
    <row r="459" spans="36:48" ht="12.75" customHeight="1" x14ac:dyDescent="0.3">
      <c r="AJ459" s="55">
        <v>43557</v>
      </c>
      <c r="AK459" s="56" t="s">
        <v>769</v>
      </c>
      <c r="AL459" s="11">
        <f t="shared" si="3"/>
        <v>14</v>
      </c>
      <c r="AN459" s="22" t="s">
        <v>1720</v>
      </c>
      <c r="AO459" s="22" t="s">
        <v>12643</v>
      </c>
      <c r="AP459" s="90" t="s">
        <v>1721</v>
      </c>
      <c r="AQ459" s="22" t="s">
        <v>566</v>
      </c>
      <c r="AR459" s="22" t="s">
        <v>783</v>
      </c>
      <c r="AS459" s="56">
        <v>1</v>
      </c>
      <c r="AT459" s="89">
        <v>42760.730879629627</v>
      </c>
      <c r="AU459" s="22" t="s">
        <v>14984</v>
      </c>
      <c r="AV459" s="22" t="s">
        <v>12634</v>
      </c>
    </row>
    <row r="460" spans="36:48" ht="12.75" customHeight="1" x14ac:dyDescent="0.3">
      <c r="AJ460" s="55">
        <v>43558</v>
      </c>
      <c r="AK460" s="56" t="s">
        <v>769</v>
      </c>
      <c r="AL460" s="11">
        <f t="shared" si="3"/>
        <v>14</v>
      </c>
      <c r="AN460" s="22" t="s">
        <v>1722</v>
      </c>
      <c r="AO460" s="22" t="s">
        <v>12643</v>
      </c>
      <c r="AP460" s="90" t="s">
        <v>1723</v>
      </c>
      <c r="AQ460" s="22" t="s">
        <v>566</v>
      </c>
      <c r="AR460" s="22" t="s">
        <v>783</v>
      </c>
      <c r="AS460" s="56">
        <v>1</v>
      </c>
      <c r="AT460" s="89">
        <v>42760.730879629627</v>
      </c>
      <c r="AU460" s="22" t="s">
        <v>14984</v>
      </c>
      <c r="AV460" s="22" t="s">
        <v>12634</v>
      </c>
    </row>
    <row r="461" spans="36:48" ht="12.75" customHeight="1" x14ac:dyDescent="0.3">
      <c r="AJ461" s="55">
        <v>43559</v>
      </c>
      <c r="AK461" s="56" t="s">
        <v>769</v>
      </c>
      <c r="AL461" s="11">
        <f t="shared" si="3"/>
        <v>14</v>
      </c>
      <c r="AN461" s="22" t="s">
        <v>1724</v>
      </c>
      <c r="AO461" s="22" t="s">
        <v>12643</v>
      </c>
      <c r="AP461" s="90" t="s">
        <v>1725</v>
      </c>
      <c r="AQ461" s="22" t="s">
        <v>566</v>
      </c>
      <c r="AR461" s="22" t="s">
        <v>783</v>
      </c>
      <c r="AS461" s="56">
        <v>500</v>
      </c>
      <c r="AT461" s="89">
        <v>42676.669062499997</v>
      </c>
      <c r="AU461" s="22" t="s">
        <v>787</v>
      </c>
      <c r="AV461" s="22" t="s">
        <v>12634</v>
      </c>
    </row>
    <row r="462" spans="36:48" ht="12.75" customHeight="1" x14ac:dyDescent="0.3">
      <c r="AJ462" s="55">
        <v>43560</v>
      </c>
      <c r="AK462" s="56" t="s">
        <v>769</v>
      </c>
      <c r="AL462" s="11">
        <f t="shared" si="3"/>
        <v>14</v>
      </c>
      <c r="AN462" s="22" t="s">
        <v>1726</v>
      </c>
      <c r="AO462" s="22" t="s">
        <v>12643</v>
      </c>
      <c r="AP462" s="90" t="s">
        <v>1727</v>
      </c>
      <c r="AQ462" s="22" t="s">
        <v>566</v>
      </c>
      <c r="AR462" s="22" t="s">
        <v>783</v>
      </c>
      <c r="AS462" s="56">
        <v>60</v>
      </c>
      <c r="AT462" s="89">
        <v>41772.735671296294</v>
      </c>
      <c r="AU462" s="22" t="s">
        <v>877</v>
      </c>
      <c r="AV462" s="22" t="s">
        <v>12634</v>
      </c>
    </row>
    <row r="463" spans="36:48" ht="12.75" customHeight="1" x14ac:dyDescent="0.3">
      <c r="AJ463" s="55">
        <v>43561</v>
      </c>
      <c r="AK463" s="56" t="s">
        <v>769</v>
      </c>
      <c r="AL463" s="11">
        <f t="shared" si="3"/>
        <v>14</v>
      </c>
      <c r="AN463" s="22" t="s">
        <v>1728</v>
      </c>
      <c r="AO463" s="22" t="s">
        <v>12643</v>
      </c>
      <c r="AP463" s="90" t="s">
        <v>1729</v>
      </c>
      <c r="AQ463" s="22" t="s">
        <v>566</v>
      </c>
      <c r="AR463" s="22" t="s">
        <v>783</v>
      </c>
      <c r="AS463" s="56">
        <v>180</v>
      </c>
      <c r="AT463" s="89">
        <v>42600.671168981484</v>
      </c>
      <c r="AU463" s="22" t="s">
        <v>877</v>
      </c>
      <c r="AV463" s="22" t="s">
        <v>12634</v>
      </c>
    </row>
    <row r="464" spans="36:48" ht="12.75" customHeight="1" x14ac:dyDescent="0.3">
      <c r="AJ464" s="55">
        <v>43562</v>
      </c>
      <c r="AK464" s="56" t="s">
        <v>769</v>
      </c>
      <c r="AL464" s="11">
        <f t="shared" si="3"/>
        <v>15</v>
      </c>
      <c r="AN464" s="22" t="s">
        <v>1730</v>
      </c>
      <c r="AO464" s="22" t="s">
        <v>12643</v>
      </c>
      <c r="AP464" s="90" t="s">
        <v>1731</v>
      </c>
      <c r="AQ464" s="22" t="s">
        <v>566</v>
      </c>
      <c r="AR464" s="22" t="s">
        <v>783</v>
      </c>
      <c r="AS464" s="56">
        <v>258.5</v>
      </c>
      <c r="AT464" s="89">
        <v>41975.512175925927</v>
      </c>
      <c r="AU464" s="22" t="s">
        <v>877</v>
      </c>
      <c r="AV464" s="22" t="s">
        <v>12634</v>
      </c>
    </row>
    <row r="465" spans="36:48" ht="12.75" customHeight="1" x14ac:dyDescent="0.3">
      <c r="AJ465" s="55">
        <v>43563</v>
      </c>
      <c r="AK465" s="56" t="s">
        <v>769</v>
      </c>
      <c r="AL465" s="11">
        <f t="shared" si="3"/>
        <v>15</v>
      </c>
      <c r="AN465" s="22" t="s">
        <v>1732</v>
      </c>
      <c r="AO465" s="22" t="s">
        <v>12643</v>
      </c>
      <c r="AP465" s="90" t="s">
        <v>1733</v>
      </c>
      <c r="AQ465" s="22" t="s">
        <v>566</v>
      </c>
      <c r="AR465" s="22" t="s">
        <v>12633</v>
      </c>
      <c r="AS465" s="56">
        <v>1535</v>
      </c>
      <c r="AT465" s="89">
        <v>42801.662951388891</v>
      </c>
      <c r="AU465" s="22" t="s">
        <v>877</v>
      </c>
      <c r="AV465" s="22" t="s">
        <v>12634</v>
      </c>
    </row>
    <row r="466" spans="36:48" ht="12.75" customHeight="1" x14ac:dyDescent="0.3">
      <c r="AJ466" s="55">
        <v>43564</v>
      </c>
      <c r="AK466" s="56" t="s">
        <v>769</v>
      </c>
      <c r="AL466" s="11">
        <f t="shared" si="3"/>
        <v>15</v>
      </c>
      <c r="AN466" s="22" t="s">
        <v>1734</v>
      </c>
      <c r="AO466" s="22" t="s">
        <v>12643</v>
      </c>
      <c r="AP466" s="90" t="s">
        <v>1735</v>
      </c>
      <c r="AQ466" s="22" t="s">
        <v>566</v>
      </c>
      <c r="AR466" s="22" t="s">
        <v>783</v>
      </c>
      <c r="AS466" s="56">
        <v>395</v>
      </c>
      <c r="AT466" s="89">
        <v>41977.767152777778</v>
      </c>
      <c r="AU466" s="22" t="s">
        <v>877</v>
      </c>
      <c r="AV466" s="22" t="s">
        <v>12634</v>
      </c>
    </row>
    <row r="467" spans="36:48" ht="12.75" customHeight="1" x14ac:dyDescent="0.3">
      <c r="AJ467" s="55">
        <v>43565</v>
      </c>
      <c r="AK467" s="56" t="s">
        <v>769</v>
      </c>
      <c r="AL467" s="11">
        <f t="shared" si="3"/>
        <v>15</v>
      </c>
      <c r="AN467" s="22" t="s">
        <v>1736</v>
      </c>
      <c r="AO467" s="22" t="s">
        <v>12643</v>
      </c>
      <c r="AP467" s="90" t="s">
        <v>1737</v>
      </c>
      <c r="AQ467" s="22" t="s">
        <v>566</v>
      </c>
      <c r="AR467" s="22" t="s">
        <v>783</v>
      </c>
      <c r="AS467" s="56">
        <v>170</v>
      </c>
      <c r="AT467" s="89">
        <v>42479.743622685186</v>
      </c>
      <c r="AU467" s="22" t="s">
        <v>846</v>
      </c>
      <c r="AV467" s="22" t="s">
        <v>12634</v>
      </c>
    </row>
    <row r="468" spans="36:48" ht="12.75" customHeight="1" x14ac:dyDescent="0.3">
      <c r="AJ468" s="55">
        <v>43566</v>
      </c>
      <c r="AK468" s="56" t="s">
        <v>769</v>
      </c>
      <c r="AL468" s="11">
        <f t="shared" si="3"/>
        <v>15</v>
      </c>
      <c r="AN468" s="22" t="s">
        <v>1738</v>
      </c>
      <c r="AO468" s="22" t="s">
        <v>12643</v>
      </c>
      <c r="AP468" s="90" t="s">
        <v>1739</v>
      </c>
      <c r="AQ468" s="22" t="s">
        <v>566</v>
      </c>
      <c r="AR468" s="22" t="s">
        <v>12633</v>
      </c>
      <c r="AS468" s="56">
        <v>980</v>
      </c>
      <c r="AT468" s="89">
        <v>42853.648518518516</v>
      </c>
      <c r="AU468" s="22" t="s">
        <v>877</v>
      </c>
      <c r="AV468" s="22" t="s">
        <v>12634</v>
      </c>
    </row>
    <row r="469" spans="36:48" ht="12.75" customHeight="1" x14ac:dyDescent="0.3">
      <c r="AJ469" s="55">
        <v>43567</v>
      </c>
      <c r="AK469" s="56" t="s">
        <v>769</v>
      </c>
      <c r="AL469" s="11">
        <f t="shared" si="3"/>
        <v>15</v>
      </c>
      <c r="AN469" s="22" t="s">
        <v>1740</v>
      </c>
      <c r="AO469" s="22" t="s">
        <v>12643</v>
      </c>
      <c r="AP469" s="90" t="s">
        <v>1741</v>
      </c>
      <c r="AQ469" s="22" t="s">
        <v>566</v>
      </c>
      <c r="AR469" s="22" t="s">
        <v>783</v>
      </c>
      <c r="AS469" s="56">
        <v>600</v>
      </c>
      <c r="AT469" s="89">
        <v>42474.666273148148</v>
      </c>
      <c r="AU469" s="22" t="s">
        <v>877</v>
      </c>
      <c r="AV469" s="22" t="s">
        <v>12634</v>
      </c>
    </row>
    <row r="470" spans="36:48" ht="12.75" customHeight="1" x14ac:dyDescent="0.3">
      <c r="AJ470" s="55">
        <v>43568</v>
      </c>
      <c r="AK470" s="56" t="s">
        <v>769</v>
      </c>
      <c r="AL470" s="11">
        <f t="shared" si="3"/>
        <v>15</v>
      </c>
      <c r="AN470" s="22" t="s">
        <v>1742</v>
      </c>
      <c r="AO470" s="22" t="s">
        <v>12643</v>
      </c>
      <c r="AP470" s="90" t="s">
        <v>1743</v>
      </c>
      <c r="AQ470" s="22" t="s">
        <v>566</v>
      </c>
      <c r="AR470" s="22" t="s">
        <v>783</v>
      </c>
      <c r="AS470" s="56">
        <v>185</v>
      </c>
      <c r="AT470" s="89">
        <v>42538.488032407404</v>
      </c>
      <c r="AU470" s="22" t="s">
        <v>877</v>
      </c>
      <c r="AV470" s="22" t="s">
        <v>12634</v>
      </c>
    </row>
    <row r="471" spans="36:48" ht="12.75" customHeight="1" x14ac:dyDescent="0.3">
      <c r="AJ471" s="55">
        <v>43569</v>
      </c>
      <c r="AK471" s="56" t="s">
        <v>769</v>
      </c>
      <c r="AL471" s="11">
        <f t="shared" si="3"/>
        <v>16</v>
      </c>
      <c r="AN471" s="22" t="s">
        <v>1744</v>
      </c>
      <c r="AO471" s="22" t="s">
        <v>12643</v>
      </c>
      <c r="AP471" s="90" t="s">
        <v>1745</v>
      </c>
      <c r="AQ471" s="22" t="s">
        <v>566</v>
      </c>
      <c r="AR471" s="22" t="s">
        <v>783</v>
      </c>
      <c r="AS471" s="56">
        <v>200</v>
      </c>
      <c r="AT471" s="89">
        <v>42156.785740740743</v>
      </c>
      <c r="AU471" s="22" t="s">
        <v>877</v>
      </c>
      <c r="AV471" s="22" t="s">
        <v>12634</v>
      </c>
    </row>
    <row r="472" spans="36:48" ht="12.75" customHeight="1" x14ac:dyDescent="0.3">
      <c r="AJ472" s="55">
        <v>43570</v>
      </c>
      <c r="AK472" s="56" t="s">
        <v>769</v>
      </c>
      <c r="AL472" s="11">
        <f t="shared" si="3"/>
        <v>16</v>
      </c>
      <c r="AN472" s="22" t="s">
        <v>1746</v>
      </c>
      <c r="AO472" s="22" t="s">
        <v>12643</v>
      </c>
      <c r="AP472" s="90" t="s">
        <v>1747</v>
      </c>
      <c r="AQ472" s="22" t="s">
        <v>566</v>
      </c>
      <c r="AR472" s="22" t="s">
        <v>12633</v>
      </c>
      <c r="AS472" s="56">
        <v>150</v>
      </c>
      <c r="AT472" s="89">
        <v>42853.648518518516</v>
      </c>
      <c r="AU472" s="22" t="s">
        <v>877</v>
      </c>
      <c r="AV472" s="22" t="s">
        <v>12634</v>
      </c>
    </row>
    <row r="473" spans="36:48" ht="12.75" customHeight="1" x14ac:dyDescent="0.3">
      <c r="AJ473" s="55">
        <v>43571</v>
      </c>
      <c r="AK473" s="56" t="s">
        <v>769</v>
      </c>
      <c r="AL473" s="11">
        <f t="shared" si="3"/>
        <v>16</v>
      </c>
      <c r="AN473" s="22" t="s">
        <v>1748</v>
      </c>
      <c r="AO473" s="22" t="s">
        <v>12643</v>
      </c>
      <c r="AP473" s="90" t="s">
        <v>1749</v>
      </c>
      <c r="AQ473" s="22" t="s">
        <v>566</v>
      </c>
      <c r="AR473" s="22" t="s">
        <v>783</v>
      </c>
      <c r="AS473" s="56">
        <v>513.5</v>
      </c>
      <c r="AT473" s="89">
        <v>41635.899050925924</v>
      </c>
      <c r="AU473" s="22" t="s">
        <v>877</v>
      </c>
      <c r="AV473" s="22" t="s">
        <v>12634</v>
      </c>
    </row>
    <row r="474" spans="36:48" ht="12.75" customHeight="1" x14ac:dyDescent="0.3">
      <c r="AJ474" s="55">
        <v>43572</v>
      </c>
      <c r="AK474" s="56" t="s">
        <v>769</v>
      </c>
      <c r="AL474" s="11">
        <f t="shared" si="3"/>
        <v>16</v>
      </c>
      <c r="AN474" s="22" t="s">
        <v>1750</v>
      </c>
      <c r="AO474" s="22" t="s">
        <v>12643</v>
      </c>
      <c r="AP474" s="90" t="s">
        <v>1751</v>
      </c>
      <c r="AQ474" s="22" t="s">
        <v>566</v>
      </c>
      <c r="AR474" s="22" t="s">
        <v>783</v>
      </c>
      <c r="AS474" s="56">
        <v>40</v>
      </c>
      <c r="AT474" s="89">
        <v>42153.660925925928</v>
      </c>
      <c r="AU474" s="22" t="s">
        <v>877</v>
      </c>
      <c r="AV474" s="22" t="s">
        <v>12634</v>
      </c>
    </row>
    <row r="475" spans="36:48" ht="12.75" customHeight="1" x14ac:dyDescent="0.3">
      <c r="AJ475" s="55">
        <v>43573</v>
      </c>
      <c r="AK475" s="56" t="s">
        <v>769</v>
      </c>
      <c r="AL475" s="11">
        <f t="shared" si="3"/>
        <v>16</v>
      </c>
      <c r="AN475" s="22" t="s">
        <v>1752</v>
      </c>
      <c r="AO475" s="22" t="s">
        <v>12643</v>
      </c>
      <c r="AP475" s="90" t="s">
        <v>1753</v>
      </c>
      <c r="AQ475" s="22" t="s">
        <v>566</v>
      </c>
      <c r="AR475" s="22" t="s">
        <v>783</v>
      </c>
      <c r="AS475" s="56">
        <v>170</v>
      </c>
      <c r="AT475" s="89">
        <v>42640.810706018521</v>
      </c>
      <c r="AU475" s="22" t="s">
        <v>877</v>
      </c>
      <c r="AV475" s="22" t="s">
        <v>12634</v>
      </c>
    </row>
    <row r="476" spans="36:48" ht="12.75" customHeight="1" x14ac:dyDescent="0.3">
      <c r="AJ476" s="55">
        <v>43574</v>
      </c>
      <c r="AK476" s="56" t="s">
        <v>769</v>
      </c>
      <c r="AL476" s="11">
        <f t="shared" si="3"/>
        <v>16</v>
      </c>
      <c r="AN476" s="22" t="s">
        <v>1754</v>
      </c>
      <c r="AO476" s="22" t="s">
        <v>12643</v>
      </c>
      <c r="AP476" s="90" t="s">
        <v>1755</v>
      </c>
      <c r="AQ476" s="22" t="s">
        <v>566</v>
      </c>
      <c r="AR476" s="22" t="s">
        <v>783</v>
      </c>
      <c r="AS476" s="56">
        <v>1</v>
      </c>
      <c r="AT476" s="89">
        <v>42760.730879629627</v>
      </c>
      <c r="AU476" s="22" t="s">
        <v>14984</v>
      </c>
      <c r="AV476" s="22" t="s">
        <v>12634</v>
      </c>
    </row>
    <row r="477" spans="36:48" ht="12.75" customHeight="1" x14ac:dyDescent="0.3">
      <c r="AJ477" s="55">
        <v>43575</v>
      </c>
      <c r="AK477" s="56" t="s">
        <v>769</v>
      </c>
      <c r="AL477" s="11">
        <f t="shared" si="3"/>
        <v>16</v>
      </c>
      <c r="AN477" s="22" t="s">
        <v>1756</v>
      </c>
      <c r="AO477" s="22" t="s">
        <v>12643</v>
      </c>
      <c r="AP477" s="90" t="s">
        <v>1757</v>
      </c>
      <c r="AQ477" s="22" t="s">
        <v>566</v>
      </c>
      <c r="AR477" s="22" t="s">
        <v>783</v>
      </c>
      <c r="AS477" s="56">
        <v>1</v>
      </c>
      <c r="AT477" s="89">
        <v>42760.730879629627</v>
      </c>
      <c r="AU477" s="22" t="s">
        <v>14984</v>
      </c>
      <c r="AV477" s="22" t="s">
        <v>12634</v>
      </c>
    </row>
    <row r="478" spans="36:48" ht="12.75" customHeight="1" x14ac:dyDescent="0.3">
      <c r="AJ478" s="55">
        <v>43576</v>
      </c>
      <c r="AK478" s="56" t="s">
        <v>769</v>
      </c>
      <c r="AL478" s="11">
        <f t="shared" si="3"/>
        <v>17</v>
      </c>
      <c r="AN478" s="22" t="s">
        <v>1758</v>
      </c>
      <c r="AO478" s="22" t="s">
        <v>12643</v>
      </c>
      <c r="AP478" s="90" t="s">
        <v>1759</v>
      </c>
      <c r="AQ478" s="22" t="s">
        <v>566</v>
      </c>
      <c r="AR478" s="22" t="s">
        <v>783</v>
      </c>
      <c r="AS478" s="56">
        <v>1</v>
      </c>
      <c r="AT478" s="89">
        <v>42760.730879629627</v>
      </c>
      <c r="AU478" s="22" t="s">
        <v>14984</v>
      </c>
      <c r="AV478" s="22" t="s">
        <v>12634</v>
      </c>
    </row>
    <row r="479" spans="36:48" ht="12.75" customHeight="1" x14ac:dyDescent="0.3">
      <c r="AJ479" s="55">
        <v>43577</v>
      </c>
      <c r="AK479" s="56" t="s">
        <v>769</v>
      </c>
      <c r="AL479" s="11">
        <f t="shared" si="3"/>
        <v>17</v>
      </c>
      <c r="AN479" s="22" t="s">
        <v>1760</v>
      </c>
      <c r="AO479" s="22" t="s">
        <v>12643</v>
      </c>
      <c r="AP479" s="90" t="s">
        <v>1761</v>
      </c>
      <c r="AQ479" s="22" t="s">
        <v>566</v>
      </c>
      <c r="AR479" s="22" t="s">
        <v>783</v>
      </c>
      <c r="AS479" s="56">
        <v>300</v>
      </c>
      <c r="AT479" s="89">
        <v>42711.355185185188</v>
      </c>
      <c r="AU479" s="22" t="s">
        <v>787</v>
      </c>
      <c r="AV479" s="22" t="s">
        <v>12634</v>
      </c>
    </row>
    <row r="480" spans="36:48" ht="12.75" customHeight="1" x14ac:dyDescent="0.3">
      <c r="AJ480" s="55">
        <v>43578</v>
      </c>
      <c r="AK480" s="56" t="s">
        <v>769</v>
      </c>
      <c r="AL480" s="11">
        <f t="shared" si="3"/>
        <v>17</v>
      </c>
      <c r="AN480" s="22" t="s">
        <v>1762</v>
      </c>
      <c r="AO480" s="22" t="s">
        <v>12643</v>
      </c>
      <c r="AP480" s="90" t="s">
        <v>1763</v>
      </c>
      <c r="AQ480" s="22" t="s">
        <v>566</v>
      </c>
      <c r="AR480" s="22" t="s">
        <v>12633</v>
      </c>
      <c r="AS480" s="56">
        <v>115</v>
      </c>
      <c r="AT480" s="89">
        <v>42865.735960648148</v>
      </c>
      <c r="AU480" s="22" t="s">
        <v>877</v>
      </c>
      <c r="AV480" s="22" t="s">
        <v>12634</v>
      </c>
    </row>
    <row r="481" spans="36:48" ht="12.75" customHeight="1" x14ac:dyDescent="0.3">
      <c r="AJ481" s="55">
        <v>43579</v>
      </c>
      <c r="AK481" s="56" t="s">
        <v>769</v>
      </c>
      <c r="AL481" s="11">
        <f t="shared" si="3"/>
        <v>17</v>
      </c>
      <c r="AN481" s="22" t="s">
        <v>1764</v>
      </c>
      <c r="AO481" s="22" t="s">
        <v>12643</v>
      </c>
      <c r="AP481" s="90" t="s">
        <v>1765</v>
      </c>
      <c r="AQ481" s="22" t="s">
        <v>566</v>
      </c>
      <c r="AR481" s="22" t="s">
        <v>783</v>
      </c>
      <c r="AS481" s="56">
        <v>150</v>
      </c>
      <c r="AT481" s="89">
        <v>42271.727164351854</v>
      </c>
      <c r="AU481" s="22" t="s">
        <v>787</v>
      </c>
      <c r="AV481" s="22" t="s">
        <v>12634</v>
      </c>
    </row>
    <row r="482" spans="36:48" ht="12.75" customHeight="1" x14ac:dyDescent="0.3">
      <c r="AJ482" s="55">
        <v>43580</v>
      </c>
      <c r="AK482" s="56" t="s">
        <v>769</v>
      </c>
      <c r="AL482" s="11">
        <f t="shared" si="3"/>
        <v>17</v>
      </c>
      <c r="AN482" s="22" t="s">
        <v>1766</v>
      </c>
      <c r="AO482" s="22" t="s">
        <v>12643</v>
      </c>
      <c r="AP482" s="90" t="s">
        <v>1767</v>
      </c>
      <c r="AQ482" s="22" t="s">
        <v>566</v>
      </c>
      <c r="AR482" s="22" t="s">
        <v>783</v>
      </c>
      <c r="AS482" s="56">
        <v>1</v>
      </c>
      <c r="AT482" s="89">
        <v>42760.730879629627</v>
      </c>
      <c r="AU482" s="22" t="s">
        <v>14971</v>
      </c>
      <c r="AV482" s="22" t="s">
        <v>12634</v>
      </c>
    </row>
    <row r="483" spans="36:48" ht="12.75" customHeight="1" x14ac:dyDescent="0.3">
      <c r="AJ483" s="55">
        <v>43581</v>
      </c>
      <c r="AK483" s="56" t="s">
        <v>769</v>
      </c>
      <c r="AL483" s="11">
        <f t="shared" si="3"/>
        <v>17</v>
      </c>
      <c r="AN483" s="22" t="s">
        <v>1768</v>
      </c>
      <c r="AO483" s="22" t="s">
        <v>12643</v>
      </c>
      <c r="AP483" s="90" t="s">
        <v>1769</v>
      </c>
      <c r="AQ483" s="22" t="s">
        <v>566</v>
      </c>
      <c r="AR483" s="22" t="s">
        <v>783</v>
      </c>
      <c r="AS483" s="56">
        <v>55</v>
      </c>
      <c r="AT483" s="89">
        <v>42685.40011574074</v>
      </c>
      <c r="AU483" s="22" t="s">
        <v>787</v>
      </c>
      <c r="AV483" s="22" t="s">
        <v>12634</v>
      </c>
    </row>
    <row r="484" spans="36:48" ht="12.75" customHeight="1" x14ac:dyDescent="0.3">
      <c r="AJ484" s="55">
        <v>43582</v>
      </c>
      <c r="AK484" s="56" t="s">
        <v>769</v>
      </c>
      <c r="AL484" s="11">
        <f t="shared" si="3"/>
        <v>17</v>
      </c>
      <c r="AN484" s="22" t="s">
        <v>1770</v>
      </c>
      <c r="AO484" s="22" t="s">
        <v>12643</v>
      </c>
      <c r="AP484" s="90" t="s">
        <v>1771</v>
      </c>
      <c r="AQ484" s="22" t="s">
        <v>800</v>
      </c>
      <c r="AR484" s="22" t="s">
        <v>783</v>
      </c>
      <c r="AS484" s="56">
        <v>1</v>
      </c>
      <c r="AT484" s="89">
        <v>42760.730879629627</v>
      </c>
      <c r="AU484" s="22" t="s">
        <v>14963</v>
      </c>
      <c r="AV484" s="22" t="s">
        <v>12634</v>
      </c>
    </row>
    <row r="485" spans="36:48" ht="12.75" customHeight="1" x14ac:dyDescent="0.3">
      <c r="AJ485" s="55">
        <v>43583</v>
      </c>
      <c r="AK485" s="56" t="s">
        <v>769</v>
      </c>
      <c r="AL485" s="11">
        <f t="shared" si="3"/>
        <v>18</v>
      </c>
      <c r="AN485" s="22" t="s">
        <v>1772</v>
      </c>
      <c r="AO485" s="22" t="s">
        <v>12643</v>
      </c>
      <c r="AP485" s="90" t="s">
        <v>1773</v>
      </c>
      <c r="AQ485" s="22" t="s">
        <v>1030</v>
      </c>
      <c r="AR485" s="22" t="s">
        <v>783</v>
      </c>
      <c r="AS485" s="56">
        <v>70</v>
      </c>
      <c r="AT485" s="89">
        <v>41471.75341435185</v>
      </c>
      <c r="AU485" s="22" t="s">
        <v>793</v>
      </c>
      <c r="AV485" s="22" t="s">
        <v>12634</v>
      </c>
    </row>
    <row r="486" spans="36:48" ht="12.75" customHeight="1" x14ac:dyDescent="0.3">
      <c r="AJ486" s="55">
        <v>43584</v>
      </c>
      <c r="AK486" s="56" t="s">
        <v>769</v>
      </c>
      <c r="AL486" s="11">
        <f t="shared" si="3"/>
        <v>18</v>
      </c>
      <c r="AN486" s="22" t="s">
        <v>1774</v>
      </c>
      <c r="AO486" s="22" t="s">
        <v>12643</v>
      </c>
      <c r="AP486" s="90" t="s">
        <v>1775</v>
      </c>
      <c r="AQ486" s="22" t="s">
        <v>800</v>
      </c>
      <c r="AR486" s="22" t="s">
        <v>783</v>
      </c>
      <c r="AS486" s="56">
        <v>1</v>
      </c>
      <c r="AT486" s="89">
        <v>42760.730879629627</v>
      </c>
      <c r="AU486" s="22" t="s">
        <v>14963</v>
      </c>
      <c r="AV486" s="22" t="s">
        <v>12634</v>
      </c>
    </row>
    <row r="487" spans="36:48" ht="12.75" customHeight="1" x14ac:dyDescent="0.3">
      <c r="AJ487" s="55">
        <v>43585</v>
      </c>
      <c r="AK487" s="56" t="s">
        <v>769</v>
      </c>
      <c r="AL487" s="11">
        <f t="shared" si="3"/>
        <v>18</v>
      </c>
      <c r="AN487" s="22" t="s">
        <v>1776</v>
      </c>
      <c r="AO487" s="22" t="s">
        <v>12643</v>
      </c>
      <c r="AP487" s="90" t="s">
        <v>1777</v>
      </c>
      <c r="AQ487" s="22" t="s">
        <v>566</v>
      </c>
      <c r="AR487" s="22" t="s">
        <v>783</v>
      </c>
      <c r="AS487" s="56">
        <v>35.4</v>
      </c>
      <c r="AT487" s="89">
        <v>41344.854386574072</v>
      </c>
      <c r="AU487" s="22" t="s">
        <v>1622</v>
      </c>
      <c r="AV487" s="22" t="s">
        <v>12634</v>
      </c>
    </row>
    <row r="488" spans="36:48" ht="12.75" customHeight="1" x14ac:dyDescent="0.3">
      <c r="AJ488" s="55">
        <v>43586</v>
      </c>
      <c r="AK488" s="56" t="s">
        <v>770</v>
      </c>
      <c r="AL488" s="11">
        <f t="shared" si="3"/>
        <v>18</v>
      </c>
      <c r="AN488" s="22" t="s">
        <v>1778</v>
      </c>
      <c r="AO488" s="22" t="s">
        <v>12643</v>
      </c>
      <c r="AP488" s="90" t="s">
        <v>1779</v>
      </c>
      <c r="AQ488" s="22" t="s">
        <v>1780</v>
      </c>
      <c r="AR488" s="22" t="s">
        <v>783</v>
      </c>
      <c r="AS488" s="56">
        <v>1</v>
      </c>
      <c r="AT488" s="89">
        <v>42760.730879629627</v>
      </c>
      <c r="AU488" s="22" t="s">
        <v>14966</v>
      </c>
      <c r="AV488" s="22" t="s">
        <v>12634</v>
      </c>
    </row>
    <row r="489" spans="36:48" ht="12.75" customHeight="1" x14ac:dyDescent="0.3">
      <c r="AJ489" s="55">
        <v>43587</v>
      </c>
      <c r="AK489" s="56" t="s">
        <v>770</v>
      </c>
      <c r="AL489" s="11">
        <f t="shared" si="3"/>
        <v>18</v>
      </c>
      <c r="AN489" s="22" t="s">
        <v>1781</v>
      </c>
      <c r="AO489" s="22" t="s">
        <v>12643</v>
      </c>
      <c r="AP489" s="90" t="s">
        <v>1782</v>
      </c>
      <c r="AQ489" s="22" t="s">
        <v>566</v>
      </c>
      <c r="AR489" s="22" t="s">
        <v>783</v>
      </c>
      <c r="AS489" s="56">
        <v>14</v>
      </c>
      <c r="AT489" s="89">
        <v>41876.434317129628</v>
      </c>
      <c r="AU489" s="22" t="s">
        <v>1091</v>
      </c>
      <c r="AV489" s="22" t="s">
        <v>12634</v>
      </c>
    </row>
    <row r="490" spans="36:48" ht="12.75" customHeight="1" x14ac:dyDescent="0.3">
      <c r="AJ490" s="55">
        <v>43588</v>
      </c>
      <c r="AK490" s="56" t="s">
        <v>770</v>
      </c>
      <c r="AL490" s="11">
        <f t="shared" si="3"/>
        <v>18</v>
      </c>
      <c r="AN490" s="22" t="s">
        <v>1783</v>
      </c>
      <c r="AO490" s="22" t="s">
        <v>12643</v>
      </c>
      <c r="AP490" s="90" t="s">
        <v>1784</v>
      </c>
      <c r="AQ490" s="22" t="s">
        <v>566</v>
      </c>
      <c r="AR490" s="22" t="s">
        <v>783</v>
      </c>
      <c r="AS490" s="56">
        <v>1</v>
      </c>
      <c r="AT490" s="89">
        <v>42760.730879629627</v>
      </c>
      <c r="AU490" s="22" t="s">
        <v>14968</v>
      </c>
      <c r="AV490" s="22" t="s">
        <v>12634</v>
      </c>
    </row>
    <row r="491" spans="36:48" ht="12.75" customHeight="1" x14ac:dyDescent="0.3">
      <c r="AJ491" s="55">
        <v>43589</v>
      </c>
      <c r="AK491" s="56" t="s">
        <v>770</v>
      </c>
      <c r="AL491" s="11">
        <f t="shared" si="3"/>
        <v>18</v>
      </c>
      <c r="AN491" s="22" t="s">
        <v>1785</v>
      </c>
      <c r="AO491" s="22" t="s">
        <v>12643</v>
      </c>
      <c r="AP491" s="90" t="s">
        <v>1786</v>
      </c>
      <c r="AQ491" s="22" t="s">
        <v>566</v>
      </c>
      <c r="AR491" s="22" t="s">
        <v>783</v>
      </c>
      <c r="AS491" s="56">
        <v>1</v>
      </c>
      <c r="AT491" s="89">
        <v>42760.730879629627</v>
      </c>
      <c r="AU491" s="22" t="s">
        <v>14968</v>
      </c>
      <c r="AV491" s="22" t="s">
        <v>12634</v>
      </c>
    </row>
    <row r="492" spans="36:48" ht="12.75" customHeight="1" x14ac:dyDescent="0.3">
      <c r="AJ492" s="55">
        <v>43590</v>
      </c>
      <c r="AK492" s="56" t="s">
        <v>770</v>
      </c>
      <c r="AL492" s="11">
        <f t="shared" si="3"/>
        <v>19</v>
      </c>
      <c r="AN492" s="22" t="s">
        <v>1787</v>
      </c>
      <c r="AO492" s="22" t="s">
        <v>12643</v>
      </c>
      <c r="AP492" s="90" t="s">
        <v>1788</v>
      </c>
      <c r="AQ492" s="22" t="s">
        <v>566</v>
      </c>
      <c r="AR492" s="22" t="s">
        <v>783</v>
      </c>
      <c r="AS492" s="56">
        <v>1</v>
      </c>
      <c r="AT492" s="89">
        <v>42760.730879629627</v>
      </c>
      <c r="AU492" s="22" t="s">
        <v>14977</v>
      </c>
      <c r="AV492" s="22" t="s">
        <v>12634</v>
      </c>
    </row>
    <row r="493" spans="36:48" ht="12.75" customHeight="1" x14ac:dyDescent="0.3">
      <c r="AJ493" s="55">
        <v>43591</v>
      </c>
      <c r="AK493" s="56" t="s">
        <v>770</v>
      </c>
      <c r="AL493" s="11">
        <f t="shared" si="3"/>
        <v>19</v>
      </c>
      <c r="AN493" s="22" t="s">
        <v>1789</v>
      </c>
      <c r="AO493" s="22" t="s">
        <v>12643</v>
      </c>
      <c r="AP493" s="90" t="s">
        <v>1790</v>
      </c>
      <c r="AQ493" s="22" t="s">
        <v>566</v>
      </c>
      <c r="AR493" s="22" t="s">
        <v>783</v>
      </c>
      <c r="AS493" s="56">
        <v>50</v>
      </c>
      <c r="AT493" s="89">
        <v>42158.667280092595</v>
      </c>
      <c r="AU493" s="22" t="s">
        <v>871</v>
      </c>
      <c r="AV493" s="22" t="s">
        <v>12634</v>
      </c>
    </row>
    <row r="494" spans="36:48" ht="12.75" customHeight="1" x14ac:dyDescent="0.3">
      <c r="AJ494" s="55">
        <v>43592</v>
      </c>
      <c r="AK494" s="56" t="s">
        <v>770</v>
      </c>
      <c r="AL494" s="11">
        <f t="shared" si="3"/>
        <v>19</v>
      </c>
      <c r="AN494" s="22" t="s">
        <v>1791</v>
      </c>
      <c r="AO494" s="22" t="s">
        <v>12643</v>
      </c>
      <c r="AP494" s="90" t="s">
        <v>1792</v>
      </c>
      <c r="AQ494" s="22" t="s">
        <v>566</v>
      </c>
      <c r="AR494" s="22" t="s">
        <v>783</v>
      </c>
      <c r="AS494" s="56">
        <v>14.4</v>
      </c>
      <c r="AT494" s="89">
        <v>41858.533437500002</v>
      </c>
      <c r="AU494" s="22" t="s">
        <v>787</v>
      </c>
      <c r="AV494" s="22" t="s">
        <v>12634</v>
      </c>
    </row>
    <row r="495" spans="36:48" ht="12.75" customHeight="1" x14ac:dyDescent="0.3">
      <c r="AJ495" s="55">
        <v>43593</v>
      </c>
      <c r="AK495" s="56" t="s">
        <v>770</v>
      </c>
      <c r="AL495" s="11">
        <f t="shared" si="3"/>
        <v>19</v>
      </c>
      <c r="AN495" s="22" t="s">
        <v>1793</v>
      </c>
      <c r="AO495" s="22" t="s">
        <v>12643</v>
      </c>
      <c r="AP495" s="90" t="s">
        <v>1794</v>
      </c>
      <c r="AQ495" s="22" t="s">
        <v>566</v>
      </c>
      <c r="AR495" s="22" t="s">
        <v>12633</v>
      </c>
      <c r="AS495" s="56">
        <v>281.5</v>
      </c>
      <c r="AT495" s="89">
        <v>42779.644849537035</v>
      </c>
      <c r="AU495" s="22" t="s">
        <v>1465</v>
      </c>
      <c r="AV495" s="22" t="s">
        <v>12634</v>
      </c>
    </row>
    <row r="496" spans="36:48" ht="12.75" customHeight="1" x14ac:dyDescent="0.3">
      <c r="AJ496" s="55">
        <v>43594</v>
      </c>
      <c r="AK496" s="56" t="s">
        <v>770</v>
      </c>
      <c r="AL496" s="11">
        <f t="shared" si="3"/>
        <v>19</v>
      </c>
      <c r="AN496" s="22" t="s">
        <v>1795</v>
      </c>
      <c r="AO496" s="22" t="s">
        <v>12643</v>
      </c>
      <c r="AP496" s="90" t="s">
        <v>1796</v>
      </c>
      <c r="AQ496" s="22" t="s">
        <v>566</v>
      </c>
      <c r="AR496" s="22" t="s">
        <v>783</v>
      </c>
      <c r="AS496" s="56">
        <v>1</v>
      </c>
      <c r="AT496" s="89">
        <v>42760.730879629627</v>
      </c>
      <c r="AU496" s="22" t="s">
        <v>14977</v>
      </c>
      <c r="AV496" s="22" t="s">
        <v>12634</v>
      </c>
    </row>
    <row r="497" spans="36:48" ht="12.75" customHeight="1" x14ac:dyDescent="0.3">
      <c r="AJ497" s="55">
        <v>43595</v>
      </c>
      <c r="AK497" s="56" t="s">
        <v>770</v>
      </c>
      <c r="AL497" s="11">
        <f t="shared" ref="AL497:AL560" si="4">WEEKNUM(AJ497)</f>
        <v>19</v>
      </c>
      <c r="AN497" s="22" t="s">
        <v>1797</v>
      </c>
      <c r="AO497" s="22" t="s">
        <v>12643</v>
      </c>
      <c r="AP497" s="90" t="s">
        <v>1798</v>
      </c>
      <c r="AQ497" s="22" t="s">
        <v>566</v>
      </c>
      <c r="AR497" s="22" t="s">
        <v>783</v>
      </c>
      <c r="AS497" s="56">
        <v>1</v>
      </c>
      <c r="AT497" s="89">
        <v>42760.730879629627</v>
      </c>
      <c r="AU497" s="22" t="s">
        <v>14977</v>
      </c>
      <c r="AV497" s="22" t="s">
        <v>12634</v>
      </c>
    </row>
    <row r="498" spans="36:48" ht="12.75" customHeight="1" x14ac:dyDescent="0.3">
      <c r="AJ498" s="55">
        <v>43596</v>
      </c>
      <c r="AK498" s="56" t="s">
        <v>770</v>
      </c>
      <c r="AL498" s="11">
        <f t="shared" si="4"/>
        <v>19</v>
      </c>
      <c r="AN498" s="22" t="s">
        <v>1799</v>
      </c>
      <c r="AO498" s="22" t="s">
        <v>12643</v>
      </c>
      <c r="AP498" s="90" t="s">
        <v>1800</v>
      </c>
      <c r="AQ498" s="22" t="s">
        <v>566</v>
      </c>
      <c r="AR498" s="22" t="s">
        <v>783</v>
      </c>
      <c r="AS498" s="56">
        <v>248</v>
      </c>
      <c r="AT498" s="89">
        <v>42487.404814814814</v>
      </c>
      <c r="AU498" s="22" t="s">
        <v>1465</v>
      </c>
      <c r="AV498" s="22" t="s">
        <v>12634</v>
      </c>
    </row>
    <row r="499" spans="36:48" ht="12.75" customHeight="1" x14ac:dyDescent="0.3">
      <c r="AJ499" s="55">
        <v>43597</v>
      </c>
      <c r="AK499" s="56" t="s">
        <v>770</v>
      </c>
      <c r="AL499" s="11">
        <f t="shared" si="4"/>
        <v>20</v>
      </c>
      <c r="AN499" s="22" t="s">
        <v>1801</v>
      </c>
      <c r="AO499" s="22" t="s">
        <v>12643</v>
      </c>
      <c r="AP499" s="90" t="s">
        <v>1802</v>
      </c>
      <c r="AQ499" s="22" t="s">
        <v>566</v>
      </c>
      <c r="AR499" s="22" t="s">
        <v>12633</v>
      </c>
      <c r="AS499" s="56">
        <v>290</v>
      </c>
      <c r="AT499" s="89">
        <v>42830.663078703707</v>
      </c>
      <c r="AU499" s="22" t="s">
        <v>1465</v>
      </c>
      <c r="AV499" s="22" t="s">
        <v>12634</v>
      </c>
    </row>
    <row r="500" spans="36:48" ht="12.75" customHeight="1" x14ac:dyDescent="0.3">
      <c r="AJ500" s="55">
        <v>43598</v>
      </c>
      <c r="AK500" s="56" t="s">
        <v>770</v>
      </c>
      <c r="AL500" s="11">
        <f t="shared" si="4"/>
        <v>20</v>
      </c>
      <c r="AN500" s="22" t="s">
        <v>1803</v>
      </c>
      <c r="AO500" s="22" t="s">
        <v>12643</v>
      </c>
      <c r="AP500" s="90" t="s">
        <v>1804</v>
      </c>
      <c r="AQ500" s="22" t="s">
        <v>566</v>
      </c>
      <c r="AR500" s="22" t="s">
        <v>783</v>
      </c>
      <c r="AS500" s="56">
        <v>364</v>
      </c>
      <c r="AT500" s="89">
        <v>42487.404814814814</v>
      </c>
      <c r="AU500" s="22" t="s">
        <v>1465</v>
      </c>
      <c r="AV500" s="22" t="s">
        <v>12634</v>
      </c>
    </row>
    <row r="501" spans="36:48" ht="12.75" customHeight="1" x14ac:dyDescent="0.3">
      <c r="AJ501" s="55">
        <v>43599</v>
      </c>
      <c r="AK501" s="56" t="s">
        <v>770</v>
      </c>
      <c r="AL501" s="11">
        <f t="shared" si="4"/>
        <v>20</v>
      </c>
      <c r="AN501" s="22" t="s">
        <v>1805</v>
      </c>
      <c r="AO501" s="22" t="s">
        <v>12643</v>
      </c>
      <c r="AP501" s="90" t="s">
        <v>1806</v>
      </c>
      <c r="AQ501" s="22" t="s">
        <v>566</v>
      </c>
      <c r="AR501" s="22" t="s">
        <v>783</v>
      </c>
      <c r="AS501" s="56">
        <v>1</v>
      </c>
      <c r="AT501" s="89">
        <v>42760.730879629627</v>
      </c>
      <c r="AU501" s="22" t="s">
        <v>14977</v>
      </c>
      <c r="AV501" s="22" t="s">
        <v>12634</v>
      </c>
    </row>
    <row r="502" spans="36:48" ht="12.75" customHeight="1" x14ac:dyDescent="0.3">
      <c r="AJ502" s="55">
        <v>43600</v>
      </c>
      <c r="AK502" s="56" t="s">
        <v>770</v>
      </c>
      <c r="AL502" s="11">
        <f t="shared" si="4"/>
        <v>20</v>
      </c>
      <c r="AN502" s="22" t="s">
        <v>1807</v>
      </c>
      <c r="AO502" s="22" t="s">
        <v>12643</v>
      </c>
      <c r="AP502" s="90" t="s">
        <v>1808</v>
      </c>
      <c r="AQ502" s="22" t="s">
        <v>566</v>
      </c>
      <c r="AR502" s="22" t="s">
        <v>783</v>
      </c>
      <c r="AS502" s="56">
        <v>11.5</v>
      </c>
      <c r="AT502" s="89">
        <v>42268.409143518518</v>
      </c>
      <c r="AU502" s="22" t="s">
        <v>851</v>
      </c>
      <c r="AV502" s="22" t="s">
        <v>12634</v>
      </c>
    </row>
    <row r="503" spans="36:48" ht="12.75" customHeight="1" x14ac:dyDescent="0.3">
      <c r="AJ503" s="55">
        <v>43601</v>
      </c>
      <c r="AK503" s="56" t="s">
        <v>770</v>
      </c>
      <c r="AL503" s="11">
        <f t="shared" si="4"/>
        <v>20</v>
      </c>
      <c r="AN503" s="22" t="s">
        <v>1809</v>
      </c>
      <c r="AO503" s="22" t="s">
        <v>12643</v>
      </c>
      <c r="AP503" s="90" t="s">
        <v>1810</v>
      </c>
      <c r="AQ503" s="22" t="s">
        <v>566</v>
      </c>
      <c r="AR503" s="22" t="s">
        <v>783</v>
      </c>
      <c r="AS503" s="56">
        <v>1.5</v>
      </c>
      <c r="AT503" s="89">
        <v>41621.419363425928</v>
      </c>
      <c r="AU503" s="22" t="s">
        <v>851</v>
      </c>
      <c r="AV503" s="22" t="s">
        <v>12634</v>
      </c>
    </row>
    <row r="504" spans="36:48" ht="12.75" customHeight="1" x14ac:dyDescent="0.3">
      <c r="AJ504" s="55">
        <v>43602</v>
      </c>
      <c r="AK504" s="56" t="s">
        <v>770</v>
      </c>
      <c r="AL504" s="11">
        <f t="shared" si="4"/>
        <v>20</v>
      </c>
      <c r="AN504" s="22" t="s">
        <v>1811</v>
      </c>
      <c r="AO504" s="22" t="s">
        <v>12643</v>
      </c>
      <c r="AP504" s="90" t="s">
        <v>1812</v>
      </c>
      <c r="AQ504" s="22" t="s">
        <v>566</v>
      </c>
      <c r="AR504" s="22" t="s">
        <v>783</v>
      </c>
      <c r="AS504" s="56">
        <v>1</v>
      </c>
      <c r="AT504" s="89">
        <v>42760.730879629627</v>
      </c>
      <c r="AU504" s="22" t="s">
        <v>14977</v>
      </c>
      <c r="AV504" s="22" t="s">
        <v>12634</v>
      </c>
    </row>
    <row r="505" spans="36:48" ht="12.75" customHeight="1" x14ac:dyDescent="0.3">
      <c r="AJ505" s="55">
        <v>43603</v>
      </c>
      <c r="AK505" s="56" t="s">
        <v>770</v>
      </c>
      <c r="AL505" s="11">
        <f t="shared" si="4"/>
        <v>20</v>
      </c>
      <c r="AN505" s="22" t="s">
        <v>1813</v>
      </c>
      <c r="AO505" s="22" t="s">
        <v>12643</v>
      </c>
      <c r="AP505" s="90" t="s">
        <v>1814</v>
      </c>
      <c r="AQ505" s="22" t="s">
        <v>566</v>
      </c>
      <c r="AR505" s="22" t="s">
        <v>783</v>
      </c>
      <c r="AS505" s="56">
        <v>383.3</v>
      </c>
      <c r="AT505" s="89">
        <v>42542.442812499998</v>
      </c>
      <c r="AU505" s="22" t="s">
        <v>851</v>
      </c>
      <c r="AV505" s="22" t="s">
        <v>12634</v>
      </c>
    </row>
    <row r="506" spans="36:48" ht="12.75" customHeight="1" x14ac:dyDescent="0.3">
      <c r="AJ506" s="55">
        <v>43604</v>
      </c>
      <c r="AK506" s="56" t="s">
        <v>770</v>
      </c>
      <c r="AL506" s="11">
        <f t="shared" si="4"/>
        <v>21</v>
      </c>
      <c r="AN506" s="22" t="s">
        <v>1815</v>
      </c>
      <c r="AO506" s="22" t="s">
        <v>12643</v>
      </c>
      <c r="AP506" s="90" t="s">
        <v>1816</v>
      </c>
      <c r="AQ506" s="22" t="s">
        <v>566</v>
      </c>
      <c r="AR506" s="22" t="s">
        <v>783</v>
      </c>
      <c r="AS506" s="56">
        <v>1</v>
      </c>
      <c r="AT506" s="89">
        <v>42760.730879629627</v>
      </c>
      <c r="AU506" s="22" t="s">
        <v>14977</v>
      </c>
      <c r="AV506" s="22" t="s">
        <v>12634</v>
      </c>
    </row>
    <row r="507" spans="36:48" ht="12.75" customHeight="1" x14ac:dyDescent="0.3">
      <c r="AJ507" s="55">
        <v>43605</v>
      </c>
      <c r="AK507" s="56" t="s">
        <v>770</v>
      </c>
      <c r="AL507" s="11">
        <f t="shared" si="4"/>
        <v>21</v>
      </c>
      <c r="AN507" s="22" t="s">
        <v>1817</v>
      </c>
      <c r="AO507" s="22" t="s">
        <v>12643</v>
      </c>
      <c r="AP507" s="90" t="s">
        <v>1818</v>
      </c>
      <c r="AQ507" s="22" t="s">
        <v>566</v>
      </c>
      <c r="AR507" s="22" t="s">
        <v>783</v>
      </c>
      <c r="AS507" s="56">
        <v>750</v>
      </c>
      <c r="AT507" s="89">
        <v>41996.365046296298</v>
      </c>
      <c r="AU507" s="22" t="s">
        <v>784</v>
      </c>
      <c r="AV507" s="22" t="s">
        <v>12634</v>
      </c>
    </row>
    <row r="508" spans="36:48" ht="12.75" customHeight="1" x14ac:dyDescent="0.3">
      <c r="AJ508" s="55">
        <v>43606</v>
      </c>
      <c r="AK508" s="56" t="s">
        <v>770</v>
      </c>
      <c r="AL508" s="11">
        <f t="shared" si="4"/>
        <v>21</v>
      </c>
      <c r="AN508" s="22" t="s">
        <v>1819</v>
      </c>
      <c r="AO508" s="22" t="s">
        <v>12643</v>
      </c>
      <c r="AP508" s="90" t="s">
        <v>1820</v>
      </c>
      <c r="AQ508" s="22" t="s">
        <v>566</v>
      </c>
      <c r="AR508" s="22" t="s">
        <v>783</v>
      </c>
      <c r="AS508" s="56">
        <v>1</v>
      </c>
      <c r="AT508" s="89">
        <v>42760.730879629627</v>
      </c>
      <c r="AU508" s="22" t="s">
        <v>14977</v>
      </c>
      <c r="AV508" s="22" t="s">
        <v>12634</v>
      </c>
    </row>
    <row r="509" spans="36:48" ht="12.75" customHeight="1" x14ac:dyDescent="0.3">
      <c r="AJ509" s="55">
        <v>43607</v>
      </c>
      <c r="AK509" s="56" t="s">
        <v>770</v>
      </c>
      <c r="AL509" s="11">
        <f t="shared" si="4"/>
        <v>21</v>
      </c>
      <c r="AN509" s="22" t="s">
        <v>1821</v>
      </c>
      <c r="AO509" s="22" t="s">
        <v>12643</v>
      </c>
      <c r="AP509" s="90" t="s">
        <v>1822</v>
      </c>
      <c r="AQ509" s="22" t="s">
        <v>566</v>
      </c>
      <c r="AR509" s="22" t="s">
        <v>783</v>
      </c>
      <c r="AS509" s="56">
        <v>63</v>
      </c>
      <c r="AT509" s="89">
        <v>42060.730497685188</v>
      </c>
      <c r="AU509" s="22" t="s">
        <v>784</v>
      </c>
      <c r="AV509" s="22" t="s">
        <v>12634</v>
      </c>
    </row>
    <row r="510" spans="36:48" ht="12.75" customHeight="1" x14ac:dyDescent="0.3">
      <c r="AJ510" s="55">
        <v>43608</v>
      </c>
      <c r="AK510" s="56" t="s">
        <v>770</v>
      </c>
      <c r="AL510" s="11">
        <f t="shared" si="4"/>
        <v>21</v>
      </c>
      <c r="AN510" s="22" t="s">
        <v>1823</v>
      </c>
      <c r="AO510" s="22" t="s">
        <v>12643</v>
      </c>
      <c r="AP510" s="90" t="s">
        <v>1824</v>
      </c>
      <c r="AQ510" s="22" t="s">
        <v>566</v>
      </c>
      <c r="AR510" s="22" t="s">
        <v>783</v>
      </c>
      <c r="AS510" s="56">
        <v>1</v>
      </c>
      <c r="AT510" s="89">
        <v>42760.730879629627</v>
      </c>
      <c r="AU510" s="22" t="s">
        <v>14977</v>
      </c>
      <c r="AV510" s="22" t="s">
        <v>12634</v>
      </c>
    </row>
    <row r="511" spans="36:48" ht="12.75" customHeight="1" x14ac:dyDescent="0.3">
      <c r="AJ511" s="55">
        <v>43609</v>
      </c>
      <c r="AK511" s="56" t="s">
        <v>770</v>
      </c>
      <c r="AL511" s="11">
        <f t="shared" si="4"/>
        <v>21</v>
      </c>
      <c r="AN511" s="22" t="s">
        <v>1825</v>
      </c>
      <c r="AO511" s="22" t="s">
        <v>12643</v>
      </c>
      <c r="AP511" s="90" t="s">
        <v>1826</v>
      </c>
      <c r="AQ511" s="22" t="s">
        <v>566</v>
      </c>
      <c r="AR511" s="22" t="s">
        <v>783</v>
      </c>
      <c r="AS511" s="56">
        <v>49</v>
      </c>
      <c r="AT511" s="89">
        <v>42159.676087962966</v>
      </c>
      <c r="AU511" s="22" t="s">
        <v>1549</v>
      </c>
      <c r="AV511" s="22" t="s">
        <v>12634</v>
      </c>
    </row>
    <row r="512" spans="36:48" ht="12.75" customHeight="1" x14ac:dyDescent="0.3">
      <c r="AJ512" s="55">
        <v>43610</v>
      </c>
      <c r="AK512" s="56" t="s">
        <v>770</v>
      </c>
      <c r="AL512" s="11">
        <f t="shared" si="4"/>
        <v>21</v>
      </c>
      <c r="AN512" s="22" t="s">
        <v>1827</v>
      </c>
      <c r="AO512" s="22" t="s">
        <v>12643</v>
      </c>
      <c r="AP512" s="90" t="s">
        <v>1828</v>
      </c>
      <c r="AQ512" s="22" t="s">
        <v>566</v>
      </c>
      <c r="AR512" s="22" t="s">
        <v>783</v>
      </c>
      <c r="AS512" s="56">
        <v>10</v>
      </c>
      <c r="AT512" s="89">
        <v>42170.562060185184</v>
      </c>
      <c r="AU512" s="22" t="s">
        <v>1549</v>
      </c>
      <c r="AV512" s="22" t="s">
        <v>12634</v>
      </c>
    </row>
    <row r="513" spans="36:48" ht="12.75" customHeight="1" x14ac:dyDescent="0.3">
      <c r="AJ513" s="55">
        <v>43611</v>
      </c>
      <c r="AK513" s="56" t="s">
        <v>770</v>
      </c>
      <c r="AL513" s="11">
        <f t="shared" si="4"/>
        <v>22</v>
      </c>
      <c r="AN513" s="22" t="s">
        <v>1829</v>
      </c>
      <c r="AO513" s="22" t="s">
        <v>12643</v>
      </c>
      <c r="AP513" s="90" t="s">
        <v>1830</v>
      </c>
      <c r="AQ513" s="22" t="s">
        <v>566</v>
      </c>
      <c r="AR513" s="22" t="s">
        <v>12633</v>
      </c>
      <c r="AS513" s="56">
        <v>6.5</v>
      </c>
      <c r="AT513" s="89">
        <v>42853.64366898148</v>
      </c>
      <c r="AU513" s="22" t="s">
        <v>932</v>
      </c>
      <c r="AV513" s="22" t="s">
        <v>12634</v>
      </c>
    </row>
    <row r="514" spans="36:48" ht="12.75" customHeight="1" x14ac:dyDescent="0.3">
      <c r="AJ514" s="55">
        <v>43612</v>
      </c>
      <c r="AK514" s="56" t="s">
        <v>770</v>
      </c>
      <c r="AL514" s="11">
        <f t="shared" si="4"/>
        <v>22</v>
      </c>
      <c r="AN514" s="22" t="s">
        <v>1831</v>
      </c>
      <c r="AO514" s="22" t="s">
        <v>12643</v>
      </c>
      <c r="AP514" s="90" t="s">
        <v>1832</v>
      </c>
      <c r="AQ514" s="22" t="s">
        <v>566</v>
      </c>
      <c r="AR514" s="22" t="s">
        <v>12633</v>
      </c>
      <c r="AS514" s="56">
        <v>6.5</v>
      </c>
      <c r="AT514" s="89">
        <v>42853.64366898148</v>
      </c>
      <c r="AU514" s="22" t="s">
        <v>932</v>
      </c>
      <c r="AV514" s="22" t="s">
        <v>12634</v>
      </c>
    </row>
    <row r="515" spans="36:48" ht="12.75" customHeight="1" x14ac:dyDescent="0.3">
      <c r="AJ515" s="55">
        <v>43613</v>
      </c>
      <c r="AK515" s="56" t="s">
        <v>770</v>
      </c>
      <c r="AL515" s="11">
        <f t="shared" si="4"/>
        <v>22</v>
      </c>
      <c r="AN515" s="22" t="s">
        <v>1833</v>
      </c>
      <c r="AO515" s="22" t="s">
        <v>12643</v>
      </c>
      <c r="AP515" s="90" t="s">
        <v>1834</v>
      </c>
      <c r="AQ515" s="22" t="s">
        <v>566</v>
      </c>
      <c r="AR515" s="22" t="s">
        <v>783</v>
      </c>
      <c r="AS515" s="56">
        <v>1.9</v>
      </c>
      <c r="AT515" s="89">
        <v>42555.402349537035</v>
      </c>
      <c r="AU515" s="22" t="s">
        <v>932</v>
      </c>
      <c r="AV515" s="22" t="s">
        <v>12634</v>
      </c>
    </row>
    <row r="516" spans="36:48" ht="12.75" customHeight="1" x14ac:dyDescent="0.3">
      <c r="AJ516" s="55">
        <v>43614</v>
      </c>
      <c r="AK516" s="56" t="s">
        <v>770</v>
      </c>
      <c r="AL516" s="11">
        <f t="shared" si="4"/>
        <v>22</v>
      </c>
      <c r="AN516" s="22" t="s">
        <v>1835</v>
      </c>
      <c r="AO516" s="22" t="s">
        <v>12643</v>
      </c>
      <c r="AP516" s="90" t="s">
        <v>1836</v>
      </c>
      <c r="AQ516" s="22" t="s">
        <v>566</v>
      </c>
      <c r="AR516" s="22" t="s">
        <v>783</v>
      </c>
      <c r="AS516" s="56">
        <v>2.1</v>
      </c>
      <c r="AT516" s="89">
        <v>42640.346770833334</v>
      </c>
      <c r="AU516" s="22" t="s">
        <v>932</v>
      </c>
      <c r="AV516" s="22" t="s">
        <v>12634</v>
      </c>
    </row>
    <row r="517" spans="36:48" ht="12.75" customHeight="1" x14ac:dyDescent="0.3">
      <c r="AJ517" s="55">
        <v>43615</v>
      </c>
      <c r="AK517" s="56" t="s">
        <v>770</v>
      </c>
      <c r="AL517" s="11">
        <f t="shared" si="4"/>
        <v>22</v>
      </c>
      <c r="AN517" s="22" t="s">
        <v>1837</v>
      </c>
      <c r="AO517" s="22" t="s">
        <v>12643</v>
      </c>
      <c r="AP517" s="90" t="s">
        <v>1838</v>
      </c>
      <c r="AQ517" s="22" t="s">
        <v>566</v>
      </c>
      <c r="AR517" s="22" t="s">
        <v>12633</v>
      </c>
      <c r="AS517" s="56">
        <v>2</v>
      </c>
      <c r="AT517" s="89">
        <v>42773.526712962965</v>
      </c>
      <c r="AU517" s="22" t="s">
        <v>932</v>
      </c>
      <c r="AV517" s="22" t="s">
        <v>12634</v>
      </c>
    </row>
    <row r="518" spans="36:48" ht="12.75" customHeight="1" x14ac:dyDescent="0.3">
      <c r="AJ518" s="55">
        <v>43616</v>
      </c>
      <c r="AK518" s="56" t="s">
        <v>770</v>
      </c>
      <c r="AL518" s="11">
        <f t="shared" si="4"/>
        <v>22</v>
      </c>
      <c r="AN518" s="22" t="s">
        <v>1839</v>
      </c>
      <c r="AO518" s="22" t="s">
        <v>12643</v>
      </c>
      <c r="AP518" s="90" t="s">
        <v>1840</v>
      </c>
      <c r="AQ518" s="22" t="s">
        <v>566</v>
      </c>
      <c r="AR518" s="22" t="s">
        <v>783</v>
      </c>
      <c r="AS518" s="56">
        <v>1</v>
      </c>
      <c r="AT518" s="89">
        <v>42760.730879629627</v>
      </c>
      <c r="AU518" s="22" t="s">
        <v>14967</v>
      </c>
      <c r="AV518" s="22" t="s">
        <v>12634</v>
      </c>
    </row>
    <row r="519" spans="36:48" ht="12.75" customHeight="1" x14ac:dyDescent="0.3">
      <c r="AJ519" s="55">
        <v>43617</v>
      </c>
      <c r="AK519" s="56" t="s">
        <v>771</v>
      </c>
      <c r="AL519" s="11">
        <f t="shared" si="4"/>
        <v>22</v>
      </c>
      <c r="AN519" s="22" t="s">
        <v>1841</v>
      </c>
      <c r="AO519" s="22" t="s">
        <v>12643</v>
      </c>
      <c r="AP519" s="90" t="s">
        <v>1842</v>
      </c>
      <c r="AQ519" s="22" t="s">
        <v>566</v>
      </c>
      <c r="AR519" s="22" t="s">
        <v>783</v>
      </c>
      <c r="AS519" s="56">
        <v>1</v>
      </c>
      <c r="AT519" s="89">
        <v>42760.730879629627</v>
      </c>
      <c r="AU519" s="22" t="s">
        <v>14967</v>
      </c>
      <c r="AV519" s="22" t="s">
        <v>12634</v>
      </c>
    </row>
    <row r="520" spans="36:48" ht="12.75" customHeight="1" x14ac:dyDescent="0.3">
      <c r="AJ520" s="55">
        <v>43618</v>
      </c>
      <c r="AK520" s="56" t="s">
        <v>771</v>
      </c>
      <c r="AL520" s="11">
        <f t="shared" si="4"/>
        <v>23</v>
      </c>
      <c r="AN520" s="22" t="s">
        <v>1843</v>
      </c>
      <c r="AO520" s="22" t="s">
        <v>12643</v>
      </c>
      <c r="AP520" s="90" t="s">
        <v>1844</v>
      </c>
      <c r="AQ520" s="22" t="s">
        <v>566</v>
      </c>
      <c r="AR520" s="22" t="s">
        <v>783</v>
      </c>
      <c r="AS520" s="56">
        <v>1</v>
      </c>
      <c r="AT520" s="89">
        <v>42760.730879629627</v>
      </c>
      <c r="AU520" s="22" t="s">
        <v>14967</v>
      </c>
      <c r="AV520" s="22" t="s">
        <v>12634</v>
      </c>
    </row>
    <row r="521" spans="36:48" ht="12.75" customHeight="1" x14ac:dyDescent="0.3">
      <c r="AJ521" s="55">
        <v>43619</v>
      </c>
      <c r="AK521" s="56" t="s">
        <v>771</v>
      </c>
      <c r="AL521" s="11">
        <f t="shared" si="4"/>
        <v>23</v>
      </c>
      <c r="AN521" s="22" t="s">
        <v>1845</v>
      </c>
      <c r="AO521" s="22" t="s">
        <v>12643</v>
      </c>
      <c r="AP521" s="90" t="s">
        <v>1846</v>
      </c>
      <c r="AQ521" s="22" t="s">
        <v>566</v>
      </c>
      <c r="AR521" s="22" t="s">
        <v>783</v>
      </c>
      <c r="AS521" s="56">
        <v>1</v>
      </c>
      <c r="AT521" s="89">
        <v>42760.730879629627</v>
      </c>
      <c r="AU521" s="22" t="s">
        <v>14967</v>
      </c>
      <c r="AV521" s="22" t="s">
        <v>12634</v>
      </c>
    </row>
    <row r="522" spans="36:48" ht="12.75" customHeight="1" x14ac:dyDescent="0.3">
      <c r="AJ522" s="55">
        <v>43620</v>
      </c>
      <c r="AK522" s="56" t="s">
        <v>771</v>
      </c>
      <c r="AL522" s="11">
        <f t="shared" si="4"/>
        <v>23</v>
      </c>
      <c r="AN522" s="22" t="s">
        <v>1847</v>
      </c>
      <c r="AO522" s="22" t="s">
        <v>12643</v>
      </c>
      <c r="AP522" s="90" t="s">
        <v>1848</v>
      </c>
      <c r="AQ522" s="22" t="s">
        <v>566</v>
      </c>
      <c r="AR522" s="22" t="s">
        <v>783</v>
      </c>
      <c r="AS522" s="56">
        <v>1</v>
      </c>
      <c r="AT522" s="89">
        <v>42760.730879629627</v>
      </c>
      <c r="AU522" s="22" t="s">
        <v>14967</v>
      </c>
      <c r="AV522" s="22" t="s">
        <v>12634</v>
      </c>
    </row>
    <row r="523" spans="36:48" ht="12.75" customHeight="1" x14ac:dyDescent="0.3">
      <c r="AJ523" s="55">
        <v>43621</v>
      </c>
      <c r="AK523" s="56" t="s">
        <v>771</v>
      </c>
      <c r="AL523" s="11">
        <f t="shared" si="4"/>
        <v>23</v>
      </c>
      <c r="AN523" s="22" t="s">
        <v>1849</v>
      </c>
      <c r="AO523" s="22" t="s">
        <v>12643</v>
      </c>
      <c r="AP523" s="90" t="s">
        <v>1850</v>
      </c>
      <c r="AQ523" s="22" t="s">
        <v>566</v>
      </c>
      <c r="AR523" s="22" t="s">
        <v>783</v>
      </c>
      <c r="AS523" s="56">
        <v>1</v>
      </c>
      <c r="AT523" s="89">
        <v>42760.730879629627</v>
      </c>
      <c r="AU523" s="22" t="s">
        <v>14967</v>
      </c>
      <c r="AV523" s="22" t="s">
        <v>12634</v>
      </c>
    </row>
    <row r="524" spans="36:48" ht="12.75" customHeight="1" x14ac:dyDescent="0.3">
      <c r="AJ524" s="55">
        <v>43622</v>
      </c>
      <c r="AK524" s="56" t="s">
        <v>771</v>
      </c>
      <c r="AL524" s="11">
        <f t="shared" si="4"/>
        <v>23</v>
      </c>
      <c r="AN524" s="22" t="s">
        <v>1851</v>
      </c>
      <c r="AO524" s="22" t="s">
        <v>12643</v>
      </c>
      <c r="AP524" s="90" t="s">
        <v>1852</v>
      </c>
      <c r="AQ524" s="22" t="s">
        <v>566</v>
      </c>
      <c r="AR524" s="22" t="s">
        <v>783</v>
      </c>
      <c r="AS524" s="56">
        <v>1</v>
      </c>
      <c r="AT524" s="89">
        <v>42760.730879629627</v>
      </c>
      <c r="AU524" s="22" t="s">
        <v>14967</v>
      </c>
      <c r="AV524" s="22" t="s">
        <v>12634</v>
      </c>
    </row>
    <row r="525" spans="36:48" ht="12.75" customHeight="1" x14ac:dyDescent="0.3">
      <c r="AJ525" s="55">
        <v>43623</v>
      </c>
      <c r="AK525" s="56" t="s">
        <v>771</v>
      </c>
      <c r="AL525" s="11">
        <f t="shared" si="4"/>
        <v>23</v>
      </c>
      <c r="AN525" s="22" t="s">
        <v>1853</v>
      </c>
      <c r="AO525" s="22" t="s">
        <v>12643</v>
      </c>
      <c r="AP525" s="90" t="s">
        <v>1854</v>
      </c>
      <c r="AQ525" s="22" t="s">
        <v>566</v>
      </c>
      <c r="AR525" s="22" t="s">
        <v>783</v>
      </c>
      <c r="AS525" s="56">
        <v>1</v>
      </c>
      <c r="AT525" s="89">
        <v>42760.730879629627</v>
      </c>
      <c r="AU525" s="22" t="s">
        <v>14967</v>
      </c>
      <c r="AV525" s="22" t="s">
        <v>12634</v>
      </c>
    </row>
    <row r="526" spans="36:48" ht="12.75" customHeight="1" x14ac:dyDescent="0.3">
      <c r="AJ526" s="55">
        <v>43624</v>
      </c>
      <c r="AK526" s="56" t="s">
        <v>771</v>
      </c>
      <c r="AL526" s="11">
        <f t="shared" si="4"/>
        <v>23</v>
      </c>
      <c r="AN526" s="22" t="s">
        <v>1855</v>
      </c>
      <c r="AO526" s="22" t="s">
        <v>12643</v>
      </c>
      <c r="AP526" s="90" t="s">
        <v>1856</v>
      </c>
      <c r="AQ526" s="22" t="s">
        <v>566</v>
      </c>
      <c r="AR526" s="22" t="s">
        <v>783</v>
      </c>
      <c r="AS526" s="56">
        <v>1</v>
      </c>
      <c r="AT526" s="89">
        <v>42760.730879629627</v>
      </c>
      <c r="AU526" s="22" t="s">
        <v>14967</v>
      </c>
      <c r="AV526" s="22" t="s">
        <v>12634</v>
      </c>
    </row>
    <row r="527" spans="36:48" ht="12.75" customHeight="1" x14ac:dyDescent="0.3">
      <c r="AJ527" s="55">
        <v>43625</v>
      </c>
      <c r="AK527" s="56" t="s">
        <v>771</v>
      </c>
      <c r="AL527" s="11">
        <f t="shared" si="4"/>
        <v>24</v>
      </c>
      <c r="AN527" s="22" t="s">
        <v>1857</v>
      </c>
      <c r="AO527" s="22" t="s">
        <v>12643</v>
      </c>
      <c r="AP527" s="90" t="s">
        <v>1858</v>
      </c>
      <c r="AQ527" s="22" t="s">
        <v>566</v>
      </c>
      <c r="AR527" s="22" t="s">
        <v>783</v>
      </c>
      <c r="AS527" s="56">
        <v>1</v>
      </c>
      <c r="AT527" s="89">
        <v>42760.730879629627</v>
      </c>
      <c r="AU527" s="22" t="s">
        <v>14967</v>
      </c>
      <c r="AV527" s="22" t="s">
        <v>12634</v>
      </c>
    </row>
    <row r="528" spans="36:48" ht="12.75" customHeight="1" x14ac:dyDescent="0.3">
      <c r="AJ528" s="55">
        <v>43626</v>
      </c>
      <c r="AK528" s="56" t="s">
        <v>771</v>
      </c>
      <c r="AL528" s="11">
        <f t="shared" si="4"/>
        <v>24</v>
      </c>
      <c r="AN528" s="22" t="s">
        <v>1859</v>
      </c>
      <c r="AO528" s="22" t="s">
        <v>12643</v>
      </c>
      <c r="AP528" s="90" t="s">
        <v>1860</v>
      </c>
      <c r="AQ528" s="22" t="s">
        <v>566</v>
      </c>
      <c r="AR528" s="22" t="s">
        <v>783</v>
      </c>
      <c r="AS528" s="56">
        <v>1</v>
      </c>
      <c r="AT528" s="89">
        <v>42760.730879629627</v>
      </c>
      <c r="AU528" s="22" t="s">
        <v>14967</v>
      </c>
      <c r="AV528" s="22" t="s">
        <v>12634</v>
      </c>
    </row>
    <row r="529" spans="36:48" ht="12.75" customHeight="1" x14ac:dyDescent="0.3">
      <c r="AJ529" s="55">
        <v>43627</v>
      </c>
      <c r="AK529" s="56" t="s">
        <v>771</v>
      </c>
      <c r="AL529" s="11">
        <f t="shared" si="4"/>
        <v>24</v>
      </c>
      <c r="AN529" s="22" t="s">
        <v>1861</v>
      </c>
      <c r="AO529" s="22" t="s">
        <v>12643</v>
      </c>
      <c r="AP529" s="90" t="s">
        <v>1862</v>
      </c>
      <c r="AQ529" s="22" t="s">
        <v>566</v>
      </c>
      <c r="AR529" s="22" t="s">
        <v>783</v>
      </c>
      <c r="AS529" s="56">
        <v>1</v>
      </c>
      <c r="AT529" s="89">
        <v>42760.730879629627</v>
      </c>
      <c r="AU529" s="22" t="s">
        <v>14967</v>
      </c>
      <c r="AV529" s="22" t="s">
        <v>12634</v>
      </c>
    </row>
    <row r="530" spans="36:48" ht="12.75" customHeight="1" x14ac:dyDescent="0.3">
      <c r="AJ530" s="55">
        <v>43628</v>
      </c>
      <c r="AK530" s="56" t="s">
        <v>771</v>
      </c>
      <c r="AL530" s="11">
        <f t="shared" si="4"/>
        <v>24</v>
      </c>
      <c r="AN530" s="22" t="s">
        <v>1863</v>
      </c>
      <c r="AO530" s="22" t="s">
        <v>12643</v>
      </c>
      <c r="AP530" s="90" t="s">
        <v>1864</v>
      </c>
      <c r="AQ530" s="22" t="s">
        <v>566</v>
      </c>
      <c r="AR530" s="22" t="s">
        <v>783</v>
      </c>
      <c r="AS530" s="56">
        <v>1</v>
      </c>
      <c r="AT530" s="89">
        <v>42760.730879629627</v>
      </c>
      <c r="AU530" s="22" t="s">
        <v>14967</v>
      </c>
      <c r="AV530" s="22" t="s">
        <v>12634</v>
      </c>
    </row>
    <row r="531" spans="36:48" ht="12.75" customHeight="1" x14ac:dyDescent="0.3">
      <c r="AJ531" s="55">
        <v>43629</v>
      </c>
      <c r="AK531" s="56" t="s">
        <v>771</v>
      </c>
      <c r="AL531" s="11">
        <f t="shared" si="4"/>
        <v>24</v>
      </c>
      <c r="AN531" s="22" t="s">
        <v>1865</v>
      </c>
      <c r="AO531" s="22" t="s">
        <v>12643</v>
      </c>
      <c r="AP531" s="90" t="s">
        <v>1866</v>
      </c>
      <c r="AQ531" s="22" t="s">
        <v>566</v>
      </c>
      <c r="AR531" s="22" t="s">
        <v>783</v>
      </c>
      <c r="AS531" s="56">
        <v>1</v>
      </c>
      <c r="AT531" s="89">
        <v>42760.730879629627</v>
      </c>
      <c r="AU531" s="22" t="s">
        <v>14967</v>
      </c>
      <c r="AV531" s="22" t="s">
        <v>12634</v>
      </c>
    </row>
    <row r="532" spans="36:48" ht="12.75" customHeight="1" x14ac:dyDescent="0.3">
      <c r="AJ532" s="55">
        <v>43630</v>
      </c>
      <c r="AK532" s="56" t="s">
        <v>771</v>
      </c>
      <c r="AL532" s="11">
        <f t="shared" si="4"/>
        <v>24</v>
      </c>
      <c r="AN532" s="22" t="s">
        <v>1867</v>
      </c>
      <c r="AO532" s="22" t="s">
        <v>12643</v>
      </c>
      <c r="AP532" s="90" t="s">
        <v>1868</v>
      </c>
      <c r="AQ532" s="22" t="s">
        <v>566</v>
      </c>
      <c r="AR532" s="22" t="s">
        <v>783</v>
      </c>
      <c r="AS532" s="56">
        <v>1</v>
      </c>
      <c r="AT532" s="89">
        <v>42760.730879629627</v>
      </c>
      <c r="AU532" s="22" t="s">
        <v>14967</v>
      </c>
      <c r="AV532" s="22" t="s">
        <v>12634</v>
      </c>
    </row>
    <row r="533" spans="36:48" ht="12.75" customHeight="1" x14ac:dyDescent="0.3">
      <c r="AJ533" s="55">
        <v>43631</v>
      </c>
      <c r="AK533" s="56" t="s">
        <v>771</v>
      </c>
      <c r="AL533" s="11">
        <f t="shared" si="4"/>
        <v>24</v>
      </c>
      <c r="AN533" s="22" t="s">
        <v>1869</v>
      </c>
      <c r="AO533" s="22" t="s">
        <v>12643</v>
      </c>
      <c r="AP533" s="90" t="s">
        <v>1870</v>
      </c>
      <c r="AQ533" s="22" t="s">
        <v>566</v>
      </c>
      <c r="AR533" s="22" t="s">
        <v>783</v>
      </c>
      <c r="AS533" s="56">
        <v>1</v>
      </c>
      <c r="AT533" s="89">
        <v>42760.730879629627</v>
      </c>
      <c r="AU533" s="22" t="s">
        <v>14967</v>
      </c>
      <c r="AV533" s="22" t="s">
        <v>12634</v>
      </c>
    </row>
    <row r="534" spans="36:48" ht="12.75" customHeight="1" x14ac:dyDescent="0.3">
      <c r="AJ534" s="55">
        <v>43632</v>
      </c>
      <c r="AK534" s="56" t="s">
        <v>771</v>
      </c>
      <c r="AL534" s="11">
        <f t="shared" si="4"/>
        <v>25</v>
      </c>
      <c r="AN534" s="22" t="s">
        <v>1871</v>
      </c>
      <c r="AO534" s="22" t="s">
        <v>12643</v>
      </c>
      <c r="AP534" s="90" t="s">
        <v>1872</v>
      </c>
      <c r="AQ534" s="22" t="s">
        <v>566</v>
      </c>
      <c r="AR534" s="22" t="s">
        <v>783</v>
      </c>
      <c r="AS534" s="56">
        <v>1</v>
      </c>
      <c r="AT534" s="89">
        <v>42760.730879629627</v>
      </c>
      <c r="AU534" s="22" t="s">
        <v>14967</v>
      </c>
      <c r="AV534" s="22" t="s">
        <v>12634</v>
      </c>
    </row>
    <row r="535" spans="36:48" ht="12.75" customHeight="1" x14ac:dyDescent="0.3">
      <c r="AJ535" s="55">
        <v>43633</v>
      </c>
      <c r="AK535" s="56" t="s">
        <v>771</v>
      </c>
      <c r="AL535" s="11">
        <f t="shared" si="4"/>
        <v>25</v>
      </c>
      <c r="AN535" s="22" t="s">
        <v>1873</v>
      </c>
      <c r="AO535" s="22" t="s">
        <v>12643</v>
      </c>
      <c r="AP535" s="90" t="s">
        <v>1874</v>
      </c>
      <c r="AQ535" s="22" t="s">
        <v>566</v>
      </c>
      <c r="AR535" s="22" t="s">
        <v>12633</v>
      </c>
      <c r="AS535" s="56">
        <v>5.5</v>
      </c>
      <c r="AT535" s="89">
        <v>42796.762453703705</v>
      </c>
      <c r="AU535" s="22" t="s">
        <v>932</v>
      </c>
      <c r="AV535" s="22" t="s">
        <v>12634</v>
      </c>
    </row>
    <row r="536" spans="36:48" ht="12.75" customHeight="1" x14ac:dyDescent="0.3">
      <c r="AJ536" s="55">
        <v>43634</v>
      </c>
      <c r="AK536" s="56" t="s">
        <v>771</v>
      </c>
      <c r="AL536" s="11">
        <f t="shared" si="4"/>
        <v>25</v>
      </c>
      <c r="AN536" s="22" t="s">
        <v>1875</v>
      </c>
      <c r="AO536" s="22" t="s">
        <v>12643</v>
      </c>
      <c r="AP536" s="90" t="s">
        <v>1876</v>
      </c>
      <c r="AQ536" s="22" t="s">
        <v>566</v>
      </c>
      <c r="AR536" s="22" t="s">
        <v>12633</v>
      </c>
      <c r="AS536" s="56">
        <v>6.4</v>
      </c>
      <c r="AT536" s="89">
        <v>42825.66233796296</v>
      </c>
      <c r="AU536" s="22" t="s">
        <v>932</v>
      </c>
      <c r="AV536" s="22" t="s">
        <v>12634</v>
      </c>
    </row>
    <row r="537" spans="36:48" ht="12.75" customHeight="1" x14ac:dyDescent="0.3">
      <c r="AJ537" s="55">
        <v>43635</v>
      </c>
      <c r="AK537" s="56" t="s">
        <v>771</v>
      </c>
      <c r="AL537" s="11">
        <f t="shared" si="4"/>
        <v>25</v>
      </c>
      <c r="AN537" s="22" t="s">
        <v>1877</v>
      </c>
      <c r="AO537" s="22" t="s">
        <v>12643</v>
      </c>
      <c r="AP537" s="90" t="s">
        <v>1878</v>
      </c>
      <c r="AQ537" s="22" t="s">
        <v>566</v>
      </c>
      <c r="AR537" s="22" t="s">
        <v>783</v>
      </c>
      <c r="AS537" s="56">
        <v>7.48</v>
      </c>
      <c r="AT537" s="89">
        <v>42605.796215277776</v>
      </c>
      <c r="AU537" s="22" t="s">
        <v>932</v>
      </c>
      <c r="AV537" s="22" t="s">
        <v>12634</v>
      </c>
    </row>
    <row r="538" spans="36:48" ht="12.75" customHeight="1" x14ac:dyDescent="0.3">
      <c r="AJ538" s="55">
        <v>43636</v>
      </c>
      <c r="AK538" s="56" t="s">
        <v>771</v>
      </c>
      <c r="AL538" s="11">
        <f t="shared" si="4"/>
        <v>25</v>
      </c>
      <c r="AN538" s="22" t="s">
        <v>1879</v>
      </c>
      <c r="AO538" s="22" t="s">
        <v>12643</v>
      </c>
      <c r="AP538" s="90" t="s">
        <v>1880</v>
      </c>
      <c r="AQ538" s="22" t="s">
        <v>566</v>
      </c>
      <c r="AR538" s="22" t="s">
        <v>12633</v>
      </c>
      <c r="AS538" s="56">
        <v>7.5</v>
      </c>
      <c r="AT538" s="89">
        <v>42837.498981481483</v>
      </c>
      <c r="AU538" s="22" t="s">
        <v>932</v>
      </c>
      <c r="AV538" s="22" t="s">
        <v>12634</v>
      </c>
    </row>
    <row r="539" spans="36:48" ht="12.75" customHeight="1" x14ac:dyDescent="0.3">
      <c r="AJ539" s="55">
        <v>43637</v>
      </c>
      <c r="AK539" s="56" t="s">
        <v>771</v>
      </c>
      <c r="AL539" s="11">
        <f t="shared" si="4"/>
        <v>25</v>
      </c>
      <c r="AN539" s="22" t="s">
        <v>1881</v>
      </c>
      <c r="AO539" s="22" t="s">
        <v>12643</v>
      </c>
      <c r="AP539" s="90" t="s">
        <v>1882</v>
      </c>
      <c r="AQ539" s="22" t="s">
        <v>566</v>
      </c>
      <c r="AR539" s="22" t="s">
        <v>12633</v>
      </c>
      <c r="AS539" s="56">
        <v>7.4</v>
      </c>
      <c r="AT539" s="89">
        <v>42810.6093287037</v>
      </c>
      <c r="AU539" s="22" t="s">
        <v>932</v>
      </c>
      <c r="AV539" s="22" t="s">
        <v>12634</v>
      </c>
    </row>
    <row r="540" spans="36:48" ht="12.75" customHeight="1" x14ac:dyDescent="0.3">
      <c r="AJ540" s="55">
        <v>43638</v>
      </c>
      <c r="AK540" s="56" t="s">
        <v>771</v>
      </c>
      <c r="AL540" s="11">
        <f t="shared" si="4"/>
        <v>25</v>
      </c>
      <c r="AN540" s="22" t="s">
        <v>1883</v>
      </c>
      <c r="AO540" s="22" t="s">
        <v>12643</v>
      </c>
      <c r="AP540" s="90" t="s">
        <v>1884</v>
      </c>
      <c r="AQ540" s="22" t="s">
        <v>566</v>
      </c>
      <c r="AR540" s="22" t="s">
        <v>12633</v>
      </c>
      <c r="AS540" s="56">
        <v>7.5</v>
      </c>
      <c r="AT540" s="89">
        <v>42837.498981481483</v>
      </c>
      <c r="AU540" s="22" t="s">
        <v>932</v>
      </c>
      <c r="AV540" s="22" t="s">
        <v>12634</v>
      </c>
    </row>
    <row r="541" spans="36:48" ht="12.75" customHeight="1" x14ac:dyDescent="0.3">
      <c r="AJ541" s="55">
        <v>43639</v>
      </c>
      <c r="AK541" s="56" t="s">
        <v>771</v>
      </c>
      <c r="AL541" s="11">
        <f t="shared" si="4"/>
        <v>26</v>
      </c>
      <c r="AN541" s="22" t="s">
        <v>1885</v>
      </c>
      <c r="AO541" s="22" t="s">
        <v>12643</v>
      </c>
      <c r="AP541" s="90" t="s">
        <v>1886</v>
      </c>
      <c r="AQ541" s="22" t="s">
        <v>566</v>
      </c>
      <c r="AR541" s="22" t="s">
        <v>783</v>
      </c>
      <c r="AS541" s="56">
        <v>7.8</v>
      </c>
      <c r="AT541" s="89">
        <v>42451.571817129632</v>
      </c>
      <c r="AU541" s="22" t="s">
        <v>932</v>
      </c>
      <c r="AV541" s="22" t="s">
        <v>12634</v>
      </c>
    </row>
    <row r="542" spans="36:48" ht="12.75" customHeight="1" x14ac:dyDescent="0.3">
      <c r="AJ542" s="55">
        <v>43640</v>
      </c>
      <c r="AK542" s="56" t="s">
        <v>771</v>
      </c>
      <c r="AL542" s="11">
        <f t="shared" si="4"/>
        <v>26</v>
      </c>
      <c r="AN542" s="22" t="s">
        <v>1887</v>
      </c>
      <c r="AO542" s="22" t="s">
        <v>12643</v>
      </c>
      <c r="AP542" s="90" t="s">
        <v>1888</v>
      </c>
      <c r="AQ542" s="22" t="s">
        <v>566</v>
      </c>
      <c r="AR542" s="22" t="s">
        <v>783</v>
      </c>
      <c r="AS542" s="56">
        <v>1</v>
      </c>
      <c r="AT542" s="89">
        <v>42760.730879629627</v>
      </c>
      <c r="AU542" s="22" t="s">
        <v>14967</v>
      </c>
      <c r="AV542" s="22" t="s">
        <v>12634</v>
      </c>
    </row>
    <row r="543" spans="36:48" ht="12.75" customHeight="1" x14ac:dyDescent="0.3">
      <c r="AJ543" s="55">
        <v>43641</v>
      </c>
      <c r="AK543" s="56" t="s">
        <v>771</v>
      </c>
      <c r="AL543" s="11">
        <f t="shared" si="4"/>
        <v>26</v>
      </c>
      <c r="AN543" s="22" t="s">
        <v>1889</v>
      </c>
      <c r="AO543" s="22" t="s">
        <v>12643</v>
      </c>
      <c r="AP543" s="90" t="s">
        <v>1890</v>
      </c>
      <c r="AQ543" s="22" t="s">
        <v>566</v>
      </c>
      <c r="AR543" s="22" t="s">
        <v>12633</v>
      </c>
      <c r="AS543" s="56">
        <v>9.8000000000000007</v>
      </c>
      <c r="AT543" s="89">
        <v>42853.64366898148</v>
      </c>
      <c r="AU543" s="22" t="s">
        <v>932</v>
      </c>
      <c r="AV543" s="22" t="s">
        <v>12634</v>
      </c>
    </row>
    <row r="544" spans="36:48" ht="12.75" customHeight="1" x14ac:dyDescent="0.3">
      <c r="AJ544" s="55">
        <v>43642</v>
      </c>
      <c r="AK544" s="56" t="s">
        <v>771</v>
      </c>
      <c r="AL544" s="11">
        <f t="shared" si="4"/>
        <v>26</v>
      </c>
      <c r="AN544" s="22" t="s">
        <v>1891</v>
      </c>
      <c r="AO544" s="22" t="s">
        <v>12643</v>
      </c>
      <c r="AP544" s="90" t="s">
        <v>1892</v>
      </c>
      <c r="AQ544" s="22" t="s">
        <v>566</v>
      </c>
      <c r="AR544" s="22" t="s">
        <v>783</v>
      </c>
      <c r="AS544" s="56">
        <v>8.7899999999999991</v>
      </c>
      <c r="AT544" s="89">
        <v>42305.709861111114</v>
      </c>
      <c r="AU544" s="22" t="s">
        <v>932</v>
      </c>
      <c r="AV544" s="22" t="s">
        <v>12634</v>
      </c>
    </row>
    <row r="545" spans="36:48" ht="12.75" customHeight="1" x14ac:dyDescent="0.3">
      <c r="AJ545" s="55">
        <v>43643</v>
      </c>
      <c r="AK545" s="56" t="s">
        <v>771</v>
      </c>
      <c r="AL545" s="11">
        <f t="shared" si="4"/>
        <v>26</v>
      </c>
      <c r="AN545" s="22" t="s">
        <v>1893</v>
      </c>
      <c r="AO545" s="22" t="s">
        <v>12643</v>
      </c>
      <c r="AP545" s="90" t="s">
        <v>1894</v>
      </c>
      <c r="AQ545" s="22" t="s">
        <v>566</v>
      </c>
      <c r="AR545" s="22" t="s">
        <v>12633</v>
      </c>
      <c r="AS545" s="56">
        <v>7.5</v>
      </c>
      <c r="AT545" s="89">
        <v>42825.66233796296</v>
      </c>
      <c r="AU545" s="22" t="s">
        <v>932</v>
      </c>
      <c r="AV545" s="22" t="s">
        <v>12634</v>
      </c>
    </row>
    <row r="546" spans="36:48" ht="12.75" customHeight="1" x14ac:dyDescent="0.3">
      <c r="AJ546" s="55">
        <v>43644</v>
      </c>
      <c r="AK546" s="56" t="s">
        <v>771</v>
      </c>
      <c r="AL546" s="11">
        <f t="shared" si="4"/>
        <v>26</v>
      </c>
      <c r="AN546" s="22" t="s">
        <v>1895</v>
      </c>
      <c r="AO546" s="22" t="s">
        <v>12643</v>
      </c>
      <c r="AP546" s="90" t="s">
        <v>1896</v>
      </c>
      <c r="AQ546" s="22" t="s">
        <v>566</v>
      </c>
      <c r="AR546" s="22" t="s">
        <v>12633</v>
      </c>
      <c r="AS546" s="56">
        <v>9.8000000000000007</v>
      </c>
      <c r="AT546" s="89">
        <v>42853.64366898148</v>
      </c>
      <c r="AU546" s="22" t="s">
        <v>932</v>
      </c>
      <c r="AV546" s="22" t="s">
        <v>12634</v>
      </c>
    </row>
    <row r="547" spans="36:48" ht="12.75" customHeight="1" x14ac:dyDescent="0.3">
      <c r="AJ547" s="55">
        <v>43645</v>
      </c>
      <c r="AK547" s="56" t="s">
        <v>771</v>
      </c>
      <c r="AL547" s="11">
        <f t="shared" si="4"/>
        <v>26</v>
      </c>
      <c r="AN547" s="22" t="s">
        <v>1897</v>
      </c>
      <c r="AO547" s="22" t="s">
        <v>12643</v>
      </c>
      <c r="AP547" s="90" t="s">
        <v>1898</v>
      </c>
      <c r="AQ547" s="22" t="s">
        <v>566</v>
      </c>
      <c r="AR547" s="22" t="s">
        <v>783</v>
      </c>
      <c r="AS547" s="56">
        <v>2.11</v>
      </c>
      <c r="AT547" s="89">
        <v>42466.423402777778</v>
      </c>
      <c r="AU547" s="22" t="s">
        <v>932</v>
      </c>
      <c r="AV547" s="22" t="s">
        <v>12634</v>
      </c>
    </row>
    <row r="548" spans="36:48" ht="12.75" customHeight="1" x14ac:dyDescent="0.3">
      <c r="AJ548" s="55">
        <v>43646</v>
      </c>
      <c r="AK548" s="56" t="s">
        <v>771</v>
      </c>
      <c r="AL548" s="11">
        <f t="shared" si="4"/>
        <v>27</v>
      </c>
      <c r="AN548" s="22" t="s">
        <v>1899</v>
      </c>
      <c r="AO548" s="22" t="s">
        <v>12643</v>
      </c>
      <c r="AP548" s="90" t="s">
        <v>1900</v>
      </c>
      <c r="AQ548" s="22" t="s">
        <v>566</v>
      </c>
      <c r="AR548" s="22" t="s">
        <v>783</v>
      </c>
      <c r="AS548" s="56">
        <v>1</v>
      </c>
      <c r="AT548" s="89">
        <v>42760.730879629627</v>
      </c>
      <c r="AU548" s="22" t="s">
        <v>14967</v>
      </c>
      <c r="AV548" s="22" t="s">
        <v>12634</v>
      </c>
    </row>
    <row r="549" spans="36:48" ht="12.75" customHeight="1" x14ac:dyDescent="0.3">
      <c r="AJ549" s="55">
        <v>43647</v>
      </c>
      <c r="AK549" s="56" t="s">
        <v>772</v>
      </c>
      <c r="AL549" s="11">
        <f t="shared" si="4"/>
        <v>27</v>
      </c>
      <c r="AN549" s="22" t="s">
        <v>1901</v>
      </c>
      <c r="AO549" s="22" t="s">
        <v>12643</v>
      </c>
      <c r="AP549" s="90" t="s">
        <v>1902</v>
      </c>
      <c r="AQ549" s="22" t="s">
        <v>566</v>
      </c>
      <c r="AR549" s="22" t="s">
        <v>783</v>
      </c>
      <c r="AS549" s="56">
        <v>1</v>
      </c>
      <c r="AT549" s="89">
        <v>42760.730879629627</v>
      </c>
      <c r="AU549" s="22" t="s">
        <v>14967</v>
      </c>
      <c r="AV549" s="22" t="s">
        <v>12634</v>
      </c>
    </row>
    <row r="550" spans="36:48" ht="12.75" customHeight="1" x14ac:dyDescent="0.3">
      <c r="AJ550" s="55">
        <v>43648</v>
      </c>
      <c r="AK550" s="56" t="s">
        <v>772</v>
      </c>
      <c r="AL550" s="11">
        <f t="shared" si="4"/>
        <v>27</v>
      </c>
      <c r="AN550" s="22" t="s">
        <v>1903</v>
      </c>
      <c r="AO550" s="22" t="s">
        <v>12643</v>
      </c>
      <c r="AP550" s="90" t="s">
        <v>1904</v>
      </c>
      <c r="AQ550" s="22" t="s">
        <v>566</v>
      </c>
      <c r="AR550" s="22" t="s">
        <v>783</v>
      </c>
      <c r="AS550" s="56">
        <v>1.8</v>
      </c>
      <c r="AT550" s="89">
        <v>41914.437442129631</v>
      </c>
      <c r="AU550" s="22" t="s">
        <v>932</v>
      </c>
      <c r="AV550" s="22" t="s">
        <v>12634</v>
      </c>
    </row>
    <row r="551" spans="36:48" ht="12.75" customHeight="1" x14ac:dyDescent="0.3">
      <c r="AJ551" s="55">
        <v>43649</v>
      </c>
      <c r="AK551" s="56" t="s">
        <v>772</v>
      </c>
      <c r="AL551" s="11">
        <f t="shared" si="4"/>
        <v>27</v>
      </c>
      <c r="AN551" s="22" t="s">
        <v>1905</v>
      </c>
      <c r="AO551" s="22" t="s">
        <v>12643</v>
      </c>
      <c r="AP551" s="90" t="s">
        <v>1906</v>
      </c>
      <c r="AQ551" s="22" t="s">
        <v>566</v>
      </c>
      <c r="AR551" s="22" t="s">
        <v>12633</v>
      </c>
      <c r="AS551" s="56">
        <v>2.1800000000000002</v>
      </c>
      <c r="AT551" s="89">
        <v>42845.352488425924</v>
      </c>
      <c r="AU551" s="22" t="s">
        <v>932</v>
      </c>
      <c r="AV551" s="22" t="s">
        <v>12634</v>
      </c>
    </row>
    <row r="552" spans="36:48" ht="12.75" customHeight="1" x14ac:dyDescent="0.3">
      <c r="AJ552" s="55">
        <v>43650</v>
      </c>
      <c r="AK552" s="56" t="s">
        <v>772</v>
      </c>
      <c r="AL552" s="11">
        <f t="shared" si="4"/>
        <v>27</v>
      </c>
      <c r="AN552" s="22" t="s">
        <v>1907</v>
      </c>
      <c r="AO552" s="22" t="s">
        <v>12643</v>
      </c>
      <c r="AP552" s="90" t="s">
        <v>1908</v>
      </c>
      <c r="AQ552" s="22" t="s">
        <v>566</v>
      </c>
      <c r="AR552" s="22" t="s">
        <v>783</v>
      </c>
      <c r="AS552" s="56">
        <v>1.95</v>
      </c>
      <c r="AT552" s="89">
        <v>42289.709143518521</v>
      </c>
      <c r="AU552" s="22" t="s">
        <v>932</v>
      </c>
      <c r="AV552" s="22" t="s">
        <v>12634</v>
      </c>
    </row>
    <row r="553" spans="36:48" ht="12.75" customHeight="1" x14ac:dyDescent="0.3">
      <c r="AJ553" s="55">
        <v>43651</v>
      </c>
      <c r="AK553" s="56" t="s">
        <v>772</v>
      </c>
      <c r="AL553" s="11">
        <f t="shared" si="4"/>
        <v>27</v>
      </c>
      <c r="AN553" s="22" t="s">
        <v>1909</v>
      </c>
      <c r="AO553" s="22" t="s">
        <v>12643</v>
      </c>
      <c r="AP553" s="90" t="s">
        <v>1910</v>
      </c>
      <c r="AQ553" s="22" t="s">
        <v>566</v>
      </c>
      <c r="AR553" s="22" t="s">
        <v>12633</v>
      </c>
      <c r="AS553" s="56">
        <v>2.1800000000000002</v>
      </c>
      <c r="AT553" s="89">
        <v>42845.352488425924</v>
      </c>
      <c r="AU553" s="22" t="s">
        <v>932</v>
      </c>
      <c r="AV553" s="22" t="s">
        <v>12634</v>
      </c>
    </row>
    <row r="554" spans="36:48" ht="12.75" customHeight="1" x14ac:dyDescent="0.3">
      <c r="AJ554" s="55">
        <v>43652</v>
      </c>
      <c r="AK554" s="56" t="s">
        <v>772</v>
      </c>
      <c r="AL554" s="11">
        <f t="shared" si="4"/>
        <v>27</v>
      </c>
      <c r="AN554" s="22" t="s">
        <v>1911</v>
      </c>
      <c r="AO554" s="22" t="s">
        <v>12643</v>
      </c>
      <c r="AP554" s="90" t="s">
        <v>1912</v>
      </c>
      <c r="AQ554" s="22" t="s">
        <v>1913</v>
      </c>
      <c r="AR554" s="22" t="s">
        <v>783</v>
      </c>
      <c r="AS554" s="56">
        <v>1.95</v>
      </c>
      <c r="AT554" s="89">
        <v>42289.709143518521</v>
      </c>
      <c r="AU554" s="22" t="s">
        <v>932</v>
      </c>
      <c r="AV554" s="22" t="s">
        <v>12634</v>
      </c>
    </row>
    <row r="555" spans="36:48" ht="12.75" customHeight="1" x14ac:dyDescent="0.3">
      <c r="AJ555" s="55">
        <v>43653</v>
      </c>
      <c r="AK555" s="56" t="s">
        <v>772</v>
      </c>
      <c r="AL555" s="11">
        <f t="shared" si="4"/>
        <v>28</v>
      </c>
      <c r="AN555" s="22" t="s">
        <v>1914</v>
      </c>
      <c r="AO555" s="22" t="s">
        <v>12643</v>
      </c>
      <c r="AP555" s="90" t="s">
        <v>1915</v>
      </c>
      <c r="AQ555" s="22" t="s">
        <v>566</v>
      </c>
      <c r="AR555" s="22" t="s">
        <v>12633</v>
      </c>
      <c r="AS555" s="56">
        <v>2</v>
      </c>
      <c r="AT555" s="89">
        <v>42821.426157407404</v>
      </c>
      <c r="AU555" s="22" t="s">
        <v>932</v>
      </c>
      <c r="AV555" s="22" t="s">
        <v>12634</v>
      </c>
    </row>
    <row r="556" spans="36:48" ht="12.75" customHeight="1" x14ac:dyDescent="0.3">
      <c r="AJ556" s="55">
        <v>43654</v>
      </c>
      <c r="AK556" s="56" t="s">
        <v>772</v>
      </c>
      <c r="AL556" s="11">
        <f t="shared" si="4"/>
        <v>28</v>
      </c>
      <c r="AN556" s="22" t="s">
        <v>1916</v>
      </c>
      <c r="AO556" s="22" t="s">
        <v>12643</v>
      </c>
      <c r="AP556" s="90" t="s">
        <v>1917</v>
      </c>
      <c r="AQ556" s="22" t="s">
        <v>566</v>
      </c>
      <c r="AR556" s="22" t="s">
        <v>783</v>
      </c>
      <c r="AS556" s="56">
        <v>1</v>
      </c>
      <c r="AT556" s="89">
        <v>42760.730879629627</v>
      </c>
      <c r="AU556" s="22" t="s">
        <v>14967</v>
      </c>
      <c r="AV556" s="22" t="s">
        <v>12634</v>
      </c>
    </row>
    <row r="557" spans="36:48" ht="12.75" customHeight="1" x14ac:dyDescent="0.3">
      <c r="AJ557" s="55">
        <v>43655</v>
      </c>
      <c r="AK557" s="56" t="s">
        <v>772</v>
      </c>
      <c r="AL557" s="11">
        <f t="shared" si="4"/>
        <v>28</v>
      </c>
      <c r="AN557" s="22" t="s">
        <v>1918</v>
      </c>
      <c r="AO557" s="22" t="s">
        <v>12643</v>
      </c>
      <c r="AP557" s="90" t="s">
        <v>1919</v>
      </c>
      <c r="AQ557" s="22" t="s">
        <v>800</v>
      </c>
      <c r="AR557" s="22" t="s">
        <v>783</v>
      </c>
      <c r="AS557" s="56">
        <v>15</v>
      </c>
      <c r="AT557" s="89">
        <v>41380.819571759261</v>
      </c>
      <c r="AU557" s="22" t="s">
        <v>1031</v>
      </c>
      <c r="AV557" s="22" t="s">
        <v>12634</v>
      </c>
    </row>
    <row r="558" spans="36:48" ht="12.75" customHeight="1" x14ac:dyDescent="0.3">
      <c r="AJ558" s="55">
        <v>43656</v>
      </c>
      <c r="AK558" s="56" t="s">
        <v>772</v>
      </c>
      <c r="AL558" s="11">
        <f t="shared" si="4"/>
        <v>28</v>
      </c>
      <c r="AN558" s="22" t="s">
        <v>1920</v>
      </c>
      <c r="AO558" s="22" t="s">
        <v>12643</v>
      </c>
      <c r="AP558" s="90" t="s">
        <v>1921</v>
      </c>
      <c r="AQ558" s="22" t="s">
        <v>1030</v>
      </c>
      <c r="AR558" s="22" t="s">
        <v>783</v>
      </c>
      <c r="AS558" s="56">
        <v>1</v>
      </c>
      <c r="AT558" s="89">
        <v>42760.730879629627</v>
      </c>
      <c r="AU558" s="22" t="s">
        <v>14963</v>
      </c>
      <c r="AV558" s="22" t="s">
        <v>12634</v>
      </c>
    </row>
    <row r="559" spans="36:48" ht="12.75" customHeight="1" x14ac:dyDescent="0.3">
      <c r="AJ559" s="55">
        <v>43657</v>
      </c>
      <c r="AK559" s="56" t="s">
        <v>772</v>
      </c>
      <c r="AL559" s="11">
        <f t="shared" si="4"/>
        <v>28</v>
      </c>
      <c r="AN559" s="22" t="s">
        <v>1922</v>
      </c>
      <c r="AO559" s="22" t="s">
        <v>12643</v>
      </c>
      <c r="AP559" s="90" t="s">
        <v>1923</v>
      </c>
      <c r="AQ559" s="22" t="s">
        <v>566</v>
      </c>
      <c r="AR559" s="22" t="s">
        <v>783</v>
      </c>
      <c r="AS559" s="56">
        <v>10</v>
      </c>
      <c r="AT559" s="89">
        <v>42339.739317129628</v>
      </c>
      <c r="AU559" s="22" t="s">
        <v>826</v>
      </c>
      <c r="AV559" s="22" t="s">
        <v>12634</v>
      </c>
    </row>
    <row r="560" spans="36:48" ht="12.75" customHeight="1" x14ac:dyDescent="0.3">
      <c r="AJ560" s="55">
        <v>43658</v>
      </c>
      <c r="AK560" s="56" t="s">
        <v>772</v>
      </c>
      <c r="AL560" s="11">
        <f t="shared" si="4"/>
        <v>28</v>
      </c>
      <c r="AN560" s="22" t="s">
        <v>1924</v>
      </c>
      <c r="AO560" s="22" t="s">
        <v>12643</v>
      </c>
      <c r="AP560" s="90" t="s">
        <v>1925</v>
      </c>
      <c r="AQ560" s="22" t="s">
        <v>581</v>
      </c>
      <c r="AR560" s="22" t="s">
        <v>783</v>
      </c>
      <c r="AS560" s="56">
        <v>1</v>
      </c>
      <c r="AT560" s="89">
        <v>42760.730879629627</v>
      </c>
      <c r="AU560" s="22" t="s">
        <v>14967</v>
      </c>
      <c r="AV560" s="22" t="s">
        <v>12634</v>
      </c>
    </row>
    <row r="561" spans="36:48" ht="12.75" customHeight="1" x14ac:dyDescent="0.3">
      <c r="AJ561" s="55">
        <v>43659</v>
      </c>
      <c r="AK561" s="56" t="s">
        <v>772</v>
      </c>
      <c r="AL561" s="11">
        <f t="shared" ref="AL561:AL624" si="5">WEEKNUM(AJ561)</f>
        <v>28</v>
      </c>
      <c r="AN561" s="22" t="s">
        <v>1926</v>
      </c>
      <c r="AO561" s="22" t="s">
        <v>12643</v>
      </c>
      <c r="AP561" s="90" t="s">
        <v>1927</v>
      </c>
      <c r="AQ561" s="22" t="s">
        <v>566</v>
      </c>
      <c r="AR561" s="22" t="s">
        <v>783</v>
      </c>
      <c r="AS561" s="56">
        <v>3.2</v>
      </c>
      <c r="AT561" s="89">
        <v>41878.755208333336</v>
      </c>
      <c r="AU561" s="22" t="s">
        <v>1031</v>
      </c>
      <c r="AV561" s="22" t="s">
        <v>12634</v>
      </c>
    </row>
    <row r="562" spans="36:48" ht="12.75" customHeight="1" x14ac:dyDescent="0.3">
      <c r="AJ562" s="55">
        <v>43660</v>
      </c>
      <c r="AK562" s="56" t="s">
        <v>772</v>
      </c>
      <c r="AL562" s="11">
        <f t="shared" si="5"/>
        <v>29</v>
      </c>
      <c r="AN562" s="22" t="s">
        <v>1928</v>
      </c>
      <c r="AO562" s="22" t="s">
        <v>12643</v>
      </c>
      <c r="AP562" s="90" t="s">
        <v>1929</v>
      </c>
      <c r="AQ562" s="22" t="s">
        <v>566</v>
      </c>
      <c r="AR562" s="22" t="s">
        <v>783</v>
      </c>
      <c r="AS562" s="56">
        <v>17</v>
      </c>
      <c r="AT562" s="89">
        <v>42720.475057870368</v>
      </c>
      <c r="AU562" s="22" t="s">
        <v>1549</v>
      </c>
      <c r="AV562" s="22" t="s">
        <v>12634</v>
      </c>
    </row>
    <row r="563" spans="36:48" ht="12.75" customHeight="1" x14ac:dyDescent="0.3">
      <c r="AJ563" s="55">
        <v>43661</v>
      </c>
      <c r="AK563" s="56" t="s">
        <v>772</v>
      </c>
      <c r="AL563" s="11">
        <f t="shared" si="5"/>
        <v>29</v>
      </c>
      <c r="AN563" s="22" t="s">
        <v>1930</v>
      </c>
      <c r="AO563" s="22" t="s">
        <v>12643</v>
      </c>
      <c r="AP563" s="90" t="s">
        <v>1931</v>
      </c>
      <c r="AQ563" s="22" t="s">
        <v>566</v>
      </c>
      <c r="AR563" s="22" t="s">
        <v>783</v>
      </c>
      <c r="AS563" s="56">
        <v>12.35</v>
      </c>
      <c r="AT563" s="89">
        <v>41632.501180555555</v>
      </c>
      <c r="AU563" s="22" t="s">
        <v>1549</v>
      </c>
      <c r="AV563" s="22" t="s">
        <v>12634</v>
      </c>
    </row>
    <row r="564" spans="36:48" ht="12.75" customHeight="1" x14ac:dyDescent="0.3">
      <c r="AJ564" s="55">
        <v>43662</v>
      </c>
      <c r="AK564" s="56" t="s">
        <v>772</v>
      </c>
      <c r="AL564" s="11">
        <f t="shared" si="5"/>
        <v>29</v>
      </c>
      <c r="AN564" s="22" t="s">
        <v>1932</v>
      </c>
      <c r="AO564" s="22" t="s">
        <v>12643</v>
      </c>
      <c r="AP564" s="90" t="s">
        <v>1933</v>
      </c>
      <c r="AQ564" s="22" t="s">
        <v>566</v>
      </c>
      <c r="AR564" s="22" t="s">
        <v>12633</v>
      </c>
      <c r="AS564" s="56">
        <v>10.5</v>
      </c>
      <c r="AT564" s="89">
        <v>42793.430162037039</v>
      </c>
      <c r="AU564" s="22" t="s">
        <v>1549</v>
      </c>
      <c r="AV564" s="22" t="s">
        <v>12634</v>
      </c>
    </row>
    <row r="565" spans="36:48" ht="12.75" customHeight="1" x14ac:dyDescent="0.3">
      <c r="AJ565" s="55">
        <v>43663</v>
      </c>
      <c r="AK565" s="56" t="s">
        <v>772</v>
      </c>
      <c r="AL565" s="11">
        <f t="shared" si="5"/>
        <v>29</v>
      </c>
      <c r="AN565" s="22" t="s">
        <v>1934</v>
      </c>
      <c r="AO565" s="22" t="s">
        <v>12643</v>
      </c>
      <c r="AP565" s="90" t="s">
        <v>1935</v>
      </c>
      <c r="AQ565" s="22" t="s">
        <v>566</v>
      </c>
      <c r="AR565" s="22" t="s">
        <v>783</v>
      </c>
      <c r="AS565" s="56">
        <v>18.8</v>
      </c>
      <c r="AT565" s="89">
        <v>42460.596412037034</v>
      </c>
      <c r="AU565" s="22" t="s">
        <v>1091</v>
      </c>
      <c r="AV565" s="22" t="s">
        <v>12634</v>
      </c>
    </row>
    <row r="566" spans="36:48" ht="12.75" customHeight="1" x14ac:dyDescent="0.3">
      <c r="AJ566" s="55">
        <v>43664</v>
      </c>
      <c r="AK566" s="56" t="s">
        <v>772</v>
      </c>
      <c r="AL566" s="11">
        <f t="shared" si="5"/>
        <v>29</v>
      </c>
      <c r="AN566" s="22" t="s">
        <v>1936</v>
      </c>
      <c r="AO566" s="22" t="s">
        <v>12643</v>
      </c>
      <c r="AP566" s="90" t="s">
        <v>1937</v>
      </c>
      <c r="AQ566" s="22" t="s">
        <v>566</v>
      </c>
      <c r="AR566" s="22" t="s">
        <v>783</v>
      </c>
      <c r="AS566" s="56">
        <v>38</v>
      </c>
      <c r="AT566" s="89">
        <v>42458.54824074074</v>
      </c>
      <c r="AU566" s="22" t="s">
        <v>1091</v>
      </c>
      <c r="AV566" s="22" t="s">
        <v>12634</v>
      </c>
    </row>
    <row r="567" spans="36:48" ht="12.75" customHeight="1" x14ac:dyDescent="0.3">
      <c r="AJ567" s="55">
        <v>43665</v>
      </c>
      <c r="AK567" s="56" t="s">
        <v>772</v>
      </c>
      <c r="AL567" s="11">
        <f t="shared" si="5"/>
        <v>29</v>
      </c>
      <c r="AN567" s="22" t="s">
        <v>1938</v>
      </c>
      <c r="AO567" s="22" t="s">
        <v>12643</v>
      </c>
      <c r="AP567" s="90" t="s">
        <v>1939</v>
      </c>
      <c r="AQ567" s="22" t="s">
        <v>566</v>
      </c>
      <c r="AR567" s="22" t="s">
        <v>783</v>
      </c>
      <c r="AS567" s="56">
        <v>51.46</v>
      </c>
      <c r="AT567" s="89">
        <v>42460.636284722219</v>
      </c>
      <c r="AU567" s="22" t="s">
        <v>1091</v>
      </c>
      <c r="AV567" s="22" t="s">
        <v>12634</v>
      </c>
    </row>
    <row r="568" spans="36:48" ht="12.75" customHeight="1" x14ac:dyDescent="0.3">
      <c r="AJ568" s="55">
        <v>43666</v>
      </c>
      <c r="AK568" s="56" t="s">
        <v>772</v>
      </c>
      <c r="AL568" s="11">
        <f t="shared" si="5"/>
        <v>29</v>
      </c>
      <c r="AN568" s="22" t="s">
        <v>1940</v>
      </c>
      <c r="AO568" s="22" t="s">
        <v>12643</v>
      </c>
      <c r="AP568" s="90" t="s">
        <v>1941</v>
      </c>
      <c r="AQ568" s="22" t="s">
        <v>1913</v>
      </c>
      <c r="AR568" s="22" t="s">
        <v>12633</v>
      </c>
      <c r="AS568" s="56">
        <v>1.84</v>
      </c>
      <c r="AT568" s="89">
        <v>42789.646365740744</v>
      </c>
      <c r="AU568" s="22" t="s">
        <v>846</v>
      </c>
      <c r="AV568" s="22" t="s">
        <v>12634</v>
      </c>
    </row>
    <row r="569" spans="36:48" ht="12.75" customHeight="1" x14ac:dyDescent="0.3">
      <c r="AJ569" s="55">
        <v>43667</v>
      </c>
      <c r="AK569" s="56" t="s">
        <v>772</v>
      </c>
      <c r="AL569" s="11">
        <f t="shared" si="5"/>
        <v>30</v>
      </c>
      <c r="AN569" s="22" t="s">
        <v>1942</v>
      </c>
      <c r="AO569" s="22" t="s">
        <v>12643</v>
      </c>
      <c r="AP569" s="90" t="s">
        <v>1943</v>
      </c>
      <c r="AQ569" s="22" t="s">
        <v>566</v>
      </c>
      <c r="AR569" s="22" t="s">
        <v>12633</v>
      </c>
      <c r="AS569" s="56">
        <v>1.84</v>
      </c>
      <c r="AT569" s="89">
        <v>42789.646365740744</v>
      </c>
      <c r="AU569" s="22" t="s">
        <v>846</v>
      </c>
      <c r="AV569" s="22" t="s">
        <v>12634</v>
      </c>
    </row>
    <row r="570" spans="36:48" ht="12.75" customHeight="1" x14ac:dyDescent="0.3">
      <c r="AJ570" s="55">
        <v>43668</v>
      </c>
      <c r="AK570" s="56" t="s">
        <v>772</v>
      </c>
      <c r="AL570" s="11">
        <f t="shared" si="5"/>
        <v>30</v>
      </c>
      <c r="AN570" s="22" t="s">
        <v>1944</v>
      </c>
      <c r="AO570" s="22" t="s">
        <v>12643</v>
      </c>
      <c r="AP570" s="90" t="s">
        <v>1945</v>
      </c>
      <c r="AQ570" s="22" t="s">
        <v>1913</v>
      </c>
      <c r="AR570" s="22" t="s">
        <v>783</v>
      </c>
      <c r="AS570" s="56">
        <v>2.96</v>
      </c>
      <c r="AT570" s="89">
        <v>41631.812094907407</v>
      </c>
      <c r="AU570" s="22" t="s">
        <v>846</v>
      </c>
      <c r="AV570" s="22" t="s">
        <v>12634</v>
      </c>
    </row>
    <row r="571" spans="36:48" ht="12.75" customHeight="1" x14ac:dyDescent="0.3">
      <c r="AJ571" s="55">
        <v>43669</v>
      </c>
      <c r="AK571" s="56" t="s">
        <v>772</v>
      </c>
      <c r="AL571" s="11">
        <f t="shared" si="5"/>
        <v>30</v>
      </c>
      <c r="AN571" s="22" t="s">
        <v>1946</v>
      </c>
      <c r="AO571" s="22" t="s">
        <v>12643</v>
      </c>
      <c r="AP571" s="90" t="s">
        <v>1947</v>
      </c>
      <c r="AQ571" s="22" t="s">
        <v>1913</v>
      </c>
      <c r="AR571" s="22" t="s">
        <v>783</v>
      </c>
      <c r="AS571" s="56">
        <v>3.47</v>
      </c>
      <c r="AT571" s="89">
        <v>42671.456412037034</v>
      </c>
      <c r="AU571" s="22" t="s">
        <v>846</v>
      </c>
      <c r="AV571" s="22" t="s">
        <v>12634</v>
      </c>
    </row>
    <row r="572" spans="36:48" ht="12.75" customHeight="1" x14ac:dyDescent="0.3">
      <c r="AJ572" s="55">
        <v>43670</v>
      </c>
      <c r="AK572" s="56" t="s">
        <v>772</v>
      </c>
      <c r="AL572" s="11">
        <f t="shared" si="5"/>
        <v>30</v>
      </c>
      <c r="AN572" s="22" t="s">
        <v>1948</v>
      </c>
      <c r="AO572" s="22" t="s">
        <v>12643</v>
      </c>
      <c r="AP572" s="90" t="s">
        <v>1949</v>
      </c>
      <c r="AQ572" s="22" t="s">
        <v>566</v>
      </c>
      <c r="AR572" s="22" t="s">
        <v>783</v>
      </c>
      <c r="AS572" s="56">
        <v>3.07</v>
      </c>
      <c r="AT572" s="89">
        <v>42275.456909722219</v>
      </c>
      <c r="AU572" s="22" t="s">
        <v>846</v>
      </c>
      <c r="AV572" s="22" t="s">
        <v>12634</v>
      </c>
    </row>
    <row r="573" spans="36:48" ht="12.75" customHeight="1" x14ac:dyDescent="0.3">
      <c r="AJ573" s="55">
        <v>43671</v>
      </c>
      <c r="AK573" s="56" t="s">
        <v>772</v>
      </c>
      <c r="AL573" s="11">
        <f t="shared" si="5"/>
        <v>30</v>
      </c>
      <c r="AN573" s="22" t="s">
        <v>1950</v>
      </c>
      <c r="AO573" s="22" t="s">
        <v>12643</v>
      </c>
      <c r="AP573" s="90" t="s">
        <v>1951</v>
      </c>
      <c r="AQ573" s="22" t="s">
        <v>1913</v>
      </c>
      <c r="AR573" s="22" t="s">
        <v>12633</v>
      </c>
      <c r="AS573" s="56">
        <v>1.44</v>
      </c>
      <c r="AT573" s="89">
        <v>42789.669618055559</v>
      </c>
      <c r="AU573" s="22" t="s">
        <v>846</v>
      </c>
      <c r="AV573" s="22" t="s">
        <v>12634</v>
      </c>
    </row>
    <row r="574" spans="36:48" ht="12.75" customHeight="1" x14ac:dyDescent="0.3">
      <c r="AJ574" s="55">
        <v>43672</v>
      </c>
      <c r="AK574" s="56" t="s">
        <v>772</v>
      </c>
      <c r="AL574" s="11">
        <f t="shared" si="5"/>
        <v>30</v>
      </c>
      <c r="AN574" s="22" t="s">
        <v>1952</v>
      </c>
      <c r="AO574" s="22" t="s">
        <v>12643</v>
      </c>
      <c r="AP574" s="90" t="s">
        <v>1953</v>
      </c>
      <c r="AQ574" s="22" t="s">
        <v>566</v>
      </c>
      <c r="AR574" s="22" t="s">
        <v>783</v>
      </c>
      <c r="AS574" s="56">
        <v>1.48</v>
      </c>
      <c r="AT574" s="89">
        <v>42251.626284722224</v>
      </c>
      <c r="AU574" s="22" t="s">
        <v>846</v>
      </c>
      <c r="AV574" s="22" t="s">
        <v>12634</v>
      </c>
    </row>
    <row r="575" spans="36:48" ht="12.75" customHeight="1" x14ac:dyDescent="0.3">
      <c r="AJ575" s="55">
        <v>43673</v>
      </c>
      <c r="AK575" s="56" t="s">
        <v>772</v>
      </c>
      <c r="AL575" s="11">
        <f t="shared" si="5"/>
        <v>30</v>
      </c>
      <c r="AN575" s="22" t="s">
        <v>1954</v>
      </c>
      <c r="AO575" s="22" t="s">
        <v>12643</v>
      </c>
      <c r="AP575" s="90" t="s">
        <v>1955</v>
      </c>
      <c r="AQ575" s="22" t="s">
        <v>1913</v>
      </c>
      <c r="AR575" s="22" t="s">
        <v>783</v>
      </c>
      <c r="AS575" s="56">
        <v>0.87</v>
      </c>
      <c r="AT575" s="89">
        <v>42685.654189814813</v>
      </c>
      <c r="AU575" s="22" t="s">
        <v>846</v>
      </c>
      <c r="AV575" s="22" t="s">
        <v>12634</v>
      </c>
    </row>
    <row r="576" spans="36:48" ht="12.75" customHeight="1" x14ac:dyDescent="0.3">
      <c r="AJ576" s="55">
        <v>43674</v>
      </c>
      <c r="AK576" s="56" t="s">
        <v>772</v>
      </c>
      <c r="AL576" s="11">
        <f t="shared" si="5"/>
        <v>31</v>
      </c>
      <c r="AN576" s="22" t="s">
        <v>1956</v>
      </c>
      <c r="AO576" s="22" t="s">
        <v>12643</v>
      </c>
      <c r="AP576" s="90" t="s">
        <v>1957</v>
      </c>
      <c r="AQ576" s="22" t="s">
        <v>1913</v>
      </c>
      <c r="AR576" s="22" t="s">
        <v>12633</v>
      </c>
      <c r="AS576" s="56">
        <v>4.4800000000000004</v>
      </c>
      <c r="AT576" s="89">
        <v>42789.669618055559</v>
      </c>
      <c r="AU576" s="22" t="s">
        <v>846</v>
      </c>
      <c r="AV576" s="22" t="s">
        <v>12634</v>
      </c>
    </row>
    <row r="577" spans="36:48" ht="12.75" customHeight="1" x14ac:dyDescent="0.3">
      <c r="AJ577" s="55">
        <v>43675</v>
      </c>
      <c r="AK577" s="56" t="s">
        <v>772</v>
      </c>
      <c r="AL577" s="11">
        <f t="shared" si="5"/>
        <v>31</v>
      </c>
      <c r="AN577" s="22" t="s">
        <v>1958</v>
      </c>
      <c r="AO577" s="22" t="s">
        <v>12643</v>
      </c>
      <c r="AP577" s="90" t="s">
        <v>1959</v>
      </c>
      <c r="AQ577" s="22" t="s">
        <v>566</v>
      </c>
      <c r="AR577" s="22" t="s">
        <v>783</v>
      </c>
      <c r="AS577" s="56">
        <v>4.5999999999999996</v>
      </c>
      <c r="AT577" s="89">
        <v>42081.557245370372</v>
      </c>
      <c r="AU577" s="22" t="s">
        <v>846</v>
      </c>
      <c r="AV577" s="22" t="s">
        <v>12634</v>
      </c>
    </row>
    <row r="578" spans="36:48" ht="12.75" customHeight="1" x14ac:dyDescent="0.3">
      <c r="AJ578" s="55">
        <v>43676</v>
      </c>
      <c r="AK578" s="56" t="s">
        <v>772</v>
      </c>
      <c r="AL578" s="11">
        <f t="shared" si="5"/>
        <v>31</v>
      </c>
      <c r="AN578" s="22" t="s">
        <v>1960</v>
      </c>
      <c r="AO578" s="22" t="s">
        <v>12643</v>
      </c>
      <c r="AP578" s="90" t="s">
        <v>1961</v>
      </c>
      <c r="AQ578" s="22" t="s">
        <v>1913</v>
      </c>
      <c r="AR578" s="22" t="s">
        <v>783</v>
      </c>
      <c r="AS578" s="56">
        <v>0.96</v>
      </c>
      <c r="AT578" s="89">
        <v>42646.350173611114</v>
      </c>
      <c r="AU578" s="22" t="s">
        <v>846</v>
      </c>
      <c r="AV578" s="22" t="s">
        <v>12634</v>
      </c>
    </row>
    <row r="579" spans="36:48" ht="12.75" customHeight="1" x14ac:dyDescent="0.3">
      <c r="AJ579" s="55">
        <v>43677</v>
      </c>
      <c r="AK579" s="56" t="s">
        <v>772</v>
      </c>
      <c r="AL579" s="11">
        <f t="shared" si="5"/>
        <v>31</v>
      </c>
      <c r="AN579" s="22" t="s">
        <v>1962</v>
      </c>
      <c r="AO579" s="22" t="s">
        <v>12643</v>
      </c>
      <c r="AP579" s="90" t="s">
        <v>1963</v>
      </c>
      <c r="AQ579" s="22" t="s">
        <v>566</v>
      </c>
      <c r="AR579" s="22" t="s">
        <v>783</v>
      </c>
      <c r="AS579" s="56">
        <v>0.08</v>
      </c>
      <c r="AT579" s="89">
        <v>42473.729710648149</v>
      </c>
      <c r="AU579" s="22" t="s">
        <v>846</v>
      </c>
      <c r="AV579" s="22" t="s">
        <v>12634</v>
      </c>
    </row>
    <row r="580" spans="36:48" ht="12.75" customHeight="1" x14ac:dyDescent="0.3">
      <c r="AJ580" s="55">
        <v>43678</v>
      </c>
      <c r="AK580" s="56" t="s">
        <v>773</v>
      </c>
      <c r="AL580" s="11">
        <f t="shared" si="5"/>
        <v>31</v>
      </c>
      <c r="AN580" s="22" t="s">
        <v>1964</v>
      </c>
      <c r="AO580" s="22" t="s">
        <v>12643</v>
      </c>
      <c r="AP580" s="90" t="s">
        <v>1965</v>
      </c>
      <c r="AQ580" s="22" t="s">
        <v>566</v>
      </c>
      <c r="AR580" s="22" t="s">
        <v>783</v>
      </c>
      <c r="AS580" s="56">
        <v>1.04</v>
      </c>
      <c r="AT580" s="89">
        <v>42425.854490740741</v>
      </c>
      <c r="AU580" s="22" t="s">
        <v>846</v>
      </c>
      <c r="AV580" s="22" t="s">
        <v>12634</v>
      </c>
    </row>
    <row r="581" spans="36:48" ht="12.75" customHeight="1" x14ac:dyDescent="0.3">
      <c r="AJ581" s="55">
        <v>43679</v>
      </c>
      <c r="AK581" s="56" t="s">
        <v>773</v>
      </c>
      <c r="AL581" s="11">
        <f t="shared" si="5"/>
        <v>31</v>
      </c>
      <c r="AN581" s="22" t="s">
        <v>1966</v>
      </c>
      <c r="AO581" s="22" t="s">
        <v>12643</v>
      </c>
      <c r="AP581" s="90" t="s">
        <v>1967</v>
      </c>
      <c r="AQ581" s="22" t="s">
        <v>566</v>
      </c>
      <c r="AR581" s="22" t="s">
        <v>783</v>
      </c>
      <c r="AS581" s="56">
        <v>1</v>
      </c>
      <c r="AT581" s="89">
        <v>42760.730879629627</v>
      </c>
      <c r="AU581" s="22" t="s">
        <v>14966</v>
      </c>
      <c r="AV581" s="22" t="s">
        <v>12634</v>
      </c>
    </row>
    <row r="582" spans="36:48" ht="12.75" customHeight="1" x14ac:dyDescent="0.3">
      <c r="AJ582" s="55">
        <v>43680</v>
      </c>
      <c r="AK582" s="56" t="s">
        <v>773</v>
      </c>
      <c r="AL582" s="11">
        <f t="shared" si="5"/>
        <v>31</v>
      </c>
      <c r="AN582" s="22" t="s">
        <v>1968</v>
      </c>
      <c r="AO582" s="22" t="s">
        <v>12643</v>
      </c>
      <c r="AP582" s="90" t="s">
        <v>1969</v>
      </c>
      <c r="AQ582" s="22" t="s">
        <v>566</v>
      </c>
      <c r="AR582" s="22" t="s">
        <v>783</v>
      </c>
      <c r="AS582" s="56">
        <v>640</v>
      </c>
      <c r="AT582" s="89">
        <v>42338.633611111109</v>
      </c>
      <c r="AU582" s="22" t="s">
        <v>787</v>
      </c>
      <c r="AV582" s="22" t="s">
        <v>12634</v>
      </c>
    </row>
    <row r="583" spans="36:48" ht="12.75" customHeight="1" x14ac:dyDescent="0.3">
      <c r="AJ583" s="55">
        <v>43681</v>
      </c>
      <c r="AK583" s="56" t="s">
        <v>773</v>
      </c>
      <c r="AL583" s="11">
        <f t="shared" si="5"/>
        <v>32</v>
      </c>
      <c r="AN583" s="22" t="s">
        <v>1970</v>
      </c>
      <c r="AO583" s="22" t="s">
        <v>12643</v>
      </c>
      <c r="AP583" s="90" t="s">
        <v>1971</v>
      </c>
      <c r="AQ583" s="22" t="s">
        <v>566</v>
      </c>
      <c r="AR583" s="22" t="s">
        <v>783</v>
      </c>
      <c r="AS583" s="56">
        <v>845</v>
      </c>
      <c r="AT583" s="89">
        <v>42338.633611111109</v>
      </c>
      <c r="AU583" s="22" t="s">
        <v>787</v>
      </c>
      <c r="AV583" s="22" t="s">
        <v>12634</v>
      </c>
    </row>
    <row r="584" spans="36:48" ht="12.75" customHeight="1" x14ac:dyDescent="0.3">
      <c r="AJ584" s="55">
        <v>43682</v>
      </c>
      <c r="AK584" s="56" t="s">
        <v>773</v>
      </c>
      <c r="AL584" s="11">
        <f t="shared" si="5"/>
        <v>32</v>
      </c>
      <c r="AN584" s="22" t="s">
        <v>1972</v>
      </c>
      <c r="AO584" s="22" t="s">
        <v>12643</v>
      </c>
      <c r="AP584" s="90" t="s">
        <v>1973</v>
      </c>
      <c r="AQ584" s="22" t="s">
        <v>566</v>
      </c>
      <c r="AR584" s="22" t="s">
        <v>783</v>
      </c>
      <c r="AS584" s="56">
        <v>180</v>
      </c>
      <c r="AT584" s="89">
        <v>41962.847708333335</v>
      </c>
      <c r="AU584" s="22" t="s">
        <v>1401</v>
      </c>
      <c r="AV584" s="22" t="s">
        <v>12634</v>
      </c>
    </row>
    <row r="585" spans="36:48" ht="12.75" customHeight="1" x14ac:dyDescent="0.3">
      <c r="AJ585" s="55">
        <v>43683</v>
      </c>
      <c r="AK585" s="56" t="s">
        <v>773</v>
      </c>
      <c r="AL585" s="11">
        <f t="shared" si="5"/>
        <v>32</v>
      </c>
      <c r="AN585" s="22" t="s">
        <v>1974</v>
      </c>
      <c r="AO585" s="22" t="s">
        <v>12643</v>
      </c>
      <c r="AP585" s="90" t="s">
        <v>1975</v>
      </c>
      <c r="AQ585" s="22" t="s">
        <v>566</v>
      </c>
      <c r="AR585" s="22" t="s">
        <v>783</v>
      </c>
      <c r="AS585" s="56">
        <v>1</v>
      </c>
      <c r="AT585" s="89">
        <v>42760.730879629627</v>
      </c>
      <c r="AU585" s="22" t="s">
        <v>14962</v>
      </c>
      <c r="AV585" s="22" t="s">
        <v>12634</v>
      </c>
    </row>
    <row r="586" spans="36:48" ht="12.75" customHeight="1" x14ac:dyDescent="0.3">
      <c r="AJ586" s="55">
        <v>43684</v>
      </c>
      <c r="AK586" s="56" t="s">
        <v>773</v>
      </c>
      <c r="AL586" s="11">
        <f t="shared" si="5"/>
        <v>32</v>
      </c>
      <c r="AN586" s="22" t="s">
        <v>1976</v>
      </c>
      <c r="AO586" s="22" t="s">
        <v>12643</v>
      </c>
      <c r="AP586" s="90" t="s">
        <v>1977</v>
      </c>
      <c r="AQ586" s="22" t="s">
        <v>566</v>
      </c>
      <c r="AR586" s="22" t="s">
        <v>783</v>
      </c>
      <c r="AS586" s="56">
        <v>1</v>
      </c>
      <c r="AT586" s="89">
        <v>42760.730879629627</v>
      </c>
      <c r="AU586" s="22" t="s">
        <v>14962</v>
      </c>
      <c r="AV586" s="22" t="s">
        <v>12634</v>
      </c>
    </row>
    <row r="587" spans="36:48" ht="12.75" customHeight="1" x14ac:dyDescent="0.3">
      <c r="AJ587" s="55">
        <v>43685</v>
      </c>
      <c r="AK587" s="56" t="s">
        <v>773</v>
      </c>
      <c r="AL587" s="11">
        <f t="shared" si="5"/>
        <v>32</v>
      </c>
      <c r="AN587" s="22" t="s">
        <v>1978</v>
      </c>
      <c r="AO587" s="22" t="s">
        <v>12643</v>
      </c>
      <c r="AP587" s="90" t="s">
        <v>1979</v>
      </c>
      <c r="AQ587" s="22" t="s">
        <v>566</v>
      </c>
      <c r="AR587" s="22" t="s">
        <v>783</v>
      </c>
      <c r="AS587" s="56">
        <v>1</v>
      </c>
      <c r="AT587" s="89">
        <v>42760.730879629627</v>
      </c>
      <c r="AU587" s="22" t="s">
        <v>14962</v>
      </c>
      <c r="AV587" s="22" t="s">
        <v>12634</v>
      </c>
    </row>
    <row r="588" spans="36:48" ht="12.75" customHeight="1" x14ac:dyDescent="0.3">
      <c r="AJ588" s="55">
        <v>43686</v>
      </c>
      <c r="AK588" s="56" t="s">
        <v>773</v>
      </c>
      <c r="AL588" s="11">
        <f t="shared" si="5"/>
        <v>32</v>
      </c>
      <c r="AN588" s="22" t="s">
        <v>1980</v>
      </c>
      <c r="AO588" s="22" t="s">
        <v>12643</v>
      </c>
      <c r="AP588" s="90" t="s">
        <v>1981</v>
      </c>
      <c r="AQ588" s="22" t="s">
        <v>566</v>
      </c>
      <c r="AR588" s="22" t="s">
        <v>783</v>
      </c>
      <c r="AS588" s="56">
        <v>5</v>
      </c>
      <c r="AT588" s="89">
        <v>42249.526238425926</v>
      </c>
      <c r="AU588" s="22" t="s">
        <v>793</v>
      </c>
      <c r="AV588" s="22" t="s">
        <v>12634</v>
      </c>
    </row>
    <row r="589" spans="36:48" ht="12.75" customHeight="1" x14ac:dyDescent="0.3">
      <c r="AJ589" s="55">
        <v>43687</v>
      </c>
      <c r="AK589" s="56" t="s">
        <v>773</v>
      </c>
      <c r="AL589" s="11">
        <f t="shared" si="5"/>
        <v>32</v>
      </c>
      <c r="AN589" s="22" t="s">
        <v>1982</v>
      </c>
      <c r="AO589" s="22" t="s">
        <v>12643</v>
      </c>
      <c r="AP589" s="90" t="s">
        <v>1983</v>
      </c>
      <c r="AQ589" s="22" t="s">
        <v>1984</v>
      </c>
      <c r="AR589" s="22" t="s">
        <v>783</v>
      </c>
      <c r="AS589" s="56">
        <v>1</v>
      </c>
      <c r="AT589" s="89">
        <v>42760.730879629627</v>
      </c>
      <c r="AU589" s="22" t="s">
        <v>14962</v>
      </c>
      <c r="AV589" s="22" t="s">
        <v>12634</v>
      </c>
    </row>
    <row r="590" spans="36:48" ht="12.75" customHeight="1" x14ac:dyDescent="0.3">
      <c r="AJ590" s="55">
        <v>43688</v>
      </c>
      <c r="AK590" s="56" t="s">
        <v>773</v>
      </c>
      <c r="AL590" s="11">
        <f t="shared" si="5"/>
        <v>33</v>
      </c>
      <c r="AN590" s="22" t="s">
        <v>1985</v>
      </c>
      <c r="AO590" s="22" t="s">
        <v>12643</v>
      </c>
      <c r="AP590" s="90" t="s">
        <v>1986</v>
      </c>
      <c r="AQ590" s="22" t="s">
        <v>566</v>
      </c>
      <c r="AR590" s="22" t="s">
        <v>783</v>
      </c>
      <c r="AS590" s="56">
        <v>1</v>
      </c>
      <c r="AT590" s="89">
        <v>42760.730879629627</v>
      </c>
      <c r="AU590" s="22" t="s">
        <v>14962</v>
      </c>
      <c r="AV590" s="22" t="s">
        <v>12634</v>
      </c>
    </row>
    <row r="591" spans="36:48" ht="12.75" customHeight="1" x14ac:dyDescent="0.3">
      <c r="AJ591" s="55">
        <v>43689</v>
      </c>
      <c r="AK591" s="56" t="s">
        <v>773</v>
      </c>
      <c r="AL591" s="11">
        <f t="shared" si="5"/>
        <v>33</v>
      </c>
      <c r="AN591" s="22" t="s">
        <v>1987</v>
      </c>
      <c r="AO591" s="22" t="s">
        <v>12643</v>
      </c>
      <c r="AP591" s="90" t="s">
        <v>1988</v>
      </c>
      <c r="AQ591" s="22" t="s">
        <v>566</v>
      </c>
      <c r="AR591" s="22" t="s">
        <v>783</v>
      </c>
      <c r="AS591" s="56">
        <v>1</v>
      </c>
      <c r="AT591" s="89">
        <v>42760.730879629627</v>
      </c>
      <c r="AU591" s="22" t="s">
        <v>14962</v>
      </c>
      <c r="AV591" s="22" t="s">
        <v>12634</v>
      </c>
    </row>
    <row r="592" spans="36:48" ht="12.75" customHeight="1" x14ac:dyDescent="0.3">
      <c r="AJ592" s="55">
        <v>43690</v>
      </c>
      <c r="AK592" s="56" t="s">
        <v>773</v>
      </c>
      <c r="AL592" s="11">
        <f t="shared" si="5"/>
        <v>33</v>
      </c>
      <c r="AN592" s="22" t="s">
        <v>1989</v>
      </c>
      <c r="AO592" s="22" t="s">
        <v>12643</v>
      </c>
      <c r="AP592" s="90" t="s">
        <v>1990</v>
      </c>
      <c r="AQ592" s="22" t="s">
        <v>566</v>
      </c>
      <c r="AR592" s="22" t="s">
        <v>783</v>
      </c>
      <c r="AS592" s="56">
        <v>7</v>
      </c>
      <c r="AT592" s="89">
        <v>42249.526238425926</v>
      </c>
      <c r="AU592" s="22" t="s">
        <v>793</v>
      </c>
      <c r="AV592" s="22" t="s">
        <v>12634</v>
      </c>
    </row>
    <row r="593" spans="36:48" ht="12.75" customHeight="1" x14ac:dyDescent="0.3">
      <c r="AJ593" s="55">
        <v>43691</v>
      </c>
      <c r="AK593" s="56" t="s">
        <v>773</v>
      </c>
      <c r="AL593" s="11">
        <f t="shared" si="5"/>
        <v>33</v>
      </c>
      <c r="AN593" s="22" t="s">
        <v>1991</v>
      </c>
      <c r="AO593" s="22" t="s">
        <v>12643</v>
      </c>
      <c r="AP593" s="90" t="s">
        <v>1992</v>
      </c>
      <c r="AQ593" s="22" t="s">
        <v>566</v>
      </c>
      <c r="AR593" s="22" t="s">
        <v>783</v>
      </c>
      <c r="AS593" s="56">
        <v>5.8</v>
      </c>
      <c r="AT593" s="89">
        <v>42678.351747685185</v>
      </c>
      <c r="AU593" s="22" t="s">
        <v>793</v>
      </c>
      <c r="AV593" s="22" t="s">
        <v>12634</v>
      </c>
    </row>
    <row r="594" spans="36:48" ht="12.75" customHeight="1" x14ac:dyDescent="0.3">
      <c r="AJ594" s="55">
        <v>43692</v>
      </c>
      <c r="AK594" s="56" t="s">
        <v>773</v>
      </c>
      <c r="AL594" s="11">
        <f t="shared" si="5"/>
        <v>33</v>
      </c>
      <c r="AN594" s="22" t="s">
        <v>1993</v>
      </c>
      <c r="AO594" s="22" t="s">
        <v>12643</v>
      </c>
      <c r="AP594" s="90" t="s">
        <v>1994</v>
      </c>
      <c r="AQ594" s="22" t="s">
        <v>566</v>
      </c>
      <c r="AR594" s="22" t="s">
        <v>783</v>
      </c>
      <c r="AS594" s="56">
        <v>1.5</v>
      </c>
      <c r="AT594" s="89">
        <v>41911.43886574074</v>
      </c>
      <c r="AU594" s="22" t="s">
        <v>1502</v>
      </c>
      <c r="AV594" s="22" t="s">
        <v>12634</v>
      </c>
    </row>
    <row r="595" spans="36:48" ht="12.75" customHeight="1" x14ac:dyDescent="0.3">
      <c r="AJ595" s="55">
        <v>43693</v>
      </c>
      <c r="AK595" s="56" t="s">
        <v>773</v>
      </c>
      <c r="AL595" s="11">
        <f t="shared" si="5"/>
        <v>33</v>
      </c>
      <c r="AN595" s="22" t="s">
        <v>1995</v>
      </c>
      <c r="AO595" s="22" t="s">
        <v>12643</v>
      </c>
      <c r="AP595" s="90" t="s">
        <v>1996</v>
      </c>
      <c r="AQ595" s="22" t="s">
        <v>566</v>
      </c>
      <c r="AR595" s="22" t="s">
        <v>783</v>
      </c>
      <c r="AS595" s="56">
        <v>5.8</v>
      </c>
      <c r="AT595" s="89">
        <v>42678.351747685185</v>
      </c>
      <c r="AU595" s="22" t="s">
        <v>1502</v>
      </c>
      <c r="AV595" s="22" t="s">
        <v>12634</v>
      </c>
    </row>
    <row r="596" spans="36:48" ht="12.75" customHeight="1" x14ac:dyDescent="0.3">
      <c r="AJ596" s="55">
        <v>43694</v>
      </c>
      <c r="AK596" s="56" t="s">
        <v>773</v>
      </c>
      <c r="AL596" s="11">
        <f t="shared" si="5"/>
        <v>33</v>
      </c>
      <c r="AN596" s="22" t="s">
        <v>1997</v>
      </c>
      <c r="AO596" s="22" t="s">
        <v>12643</v>
      </c>
      <c r="AP596" s="90" t="s">
        <v>1998</v>
      </c>
      <c r="AQ596" s="22" t="s">
        <v>566</v>
      </c>
      <c r="AR596" s="22" t="s">
        <v>783</v>
      </c>
      <c r="AS596" s="56">
        <v>1</v>
      </c>
      <c r="AT596" s="89">
        <v>42760.730879629627</v>
      </c>
      <c r="AU596" s="22" t="s">
        <v>14962</v>
      </c>
      <c r="AV596" s="22" t="s">
        <v>12634</v>
      </c>
    </row>
    <row r="597" spans="36:48" ht="12.75" customHeight="1" x14ac:dyDescent="0.3">
      <c r="AJ597" s="55">
        <v>43695</v>
      </c>
      <c r="AK597" s="56" t="s">
        <v>773</v>
      </c>
      <c r="AL597" s="11">
        <f t="shared" si="5"/>
        <v>34</v>
      </c>
      <c r="AN597" s="22" t="s">
        <v>1999</v>
      </c>
      <c r="AO597" s="22" t="s">
        <v>12643</v>
      </c>
      <c r="AP597" s="90" t="s">
        <v>2000</v>
      </c>
      <c r="AQ597" s="22" t="s">
        <v>566</v>
      </c>
      <c r="AR597" s="22" t="s">
        <v>783</v>
      </c>
      <c r="AS597" s="56">
        <v>11.5</v>
      </c>
      <c r="AT597" s="89">
        <v>42215.532743055555</v>
      </c>
      <c r="AU597" s="22" t="s">
        <v>871</v>
      </c>
      <c r="AV597" s="22" t="s">
        <v>12634</v>
      </c>
    </row>
    <row r="598" spans="36:48" ht="12.75" customHeight="1" x14ac:dyDescent="0.3">
      <c r="AJ598" s="55">
        <v>43696</v>
      </c>
      <c r="AK598" s="56" t="s">
        <v>773</v>
      </c>
      <c r="AL598" s="11">
        <f t="shared" si="5"/>
        <v>34</v>
      </c>
      <c r="AN598" s="22" t="s">
        <v>2001</v>
      </c>
      <c r="AO598" s="22" t="s">
        <v>12643</v>
      </c>
      <c r="AP598" s="90" t="s">
        <v>2002</v>
      </c>
      <c r="AQ598" s="22" t="s">
        <v>566</v>
      </c>
      <c r="AR598" s="22" t="s">
        <v>783</v>
      </c>
      <c r="AS598" s="56">
        <v>1</v>
      </c>
      <c r="AT598" s="89">
        <v>42760.730879629627</v>
      </c>
      <c r="AU598" s="22" t="s">
        <v>14971</v>
      </c>
      <c r="AV598" s="22" t="s">
        <v>12634</v>
      </c>
    </row>
    <row r="599" spans="36:48" ht="12.75" customHeight="1" x14ac:dyDescent="0.3">
      <c r="AJ599" s="55">
        <v>43697</v>
      </c>
      <c r="AK599" s="56" t="s">
        <v>773</v>
      </c>
      <c r="AL599" s="11">
        <f t="shared" si="5"/>
        <v>34</v>
      </c>
      <c r="AN599" s="22" t="s">
        <v>2003</v>
      </c>
      <c r="AO599" s="22" t="s">
        <v>12643</v>
      </c>
      <c r="AP599" s="90" t="s">
        <v>2004</v>
      </c>
      <c r="AQ599" s="22" t="s">
        <v>566</v>
      </c>
      <c r="AR599" s="22" t="s">
        <v>783</v>
      </c>
      <c r="AS599" s="56">
        <v>1</v>
      </c>
      <c r="AT599" s="89">
        <v>42760.730879629627</v>
      </c>
      <c r="AU599" s="22" t="s">
        <v>14971</v>
      </c>
      <c r="AV599" s="22" t="s">
        <v>12634</v>
      </c>
    </row>
    <row r="600" spans="36:48" ht="12.75" customHeight="1" x14ac:dyDescent="0.3">
      <c r="AJ600" s="55">
        <v>43698</v>
      </c>
      <c r="AK600" s="56" t="s">
        <v>773</v>
      </c>
      <c r="AL600" s="11">
        <f t="shared" si="5"/>
        <v>34</v>
      </c>
      <c r="AN600" s="22" t="s">
        <v>2005</v>
      </c>
      <c r="AO600" s="22" t="s">
        <v>12643</v>
      </c>
      <c r="AP600" s="90" t="s">
        <v>2006</v>
      </c>
      <c r="AQ600" s="22" t="s">
        <v>566</v>
      </c>
      <c r="AR600" s="22" t="s">
        <v>783</v>
      </c>
      <c r="AS600" s="56">
        <v>1</v>
      </c>
      <c r="AT600" s="89">
        <v>42760.730879629627</v>
      </c>
      <c r="AU600" s="22" t="s">
        <v>14971</v>
      </c>
      <c r="AV600" s="22" t="s">
        <v>12634</v>
      </c>
    </row>
    <row r="601" spans="36:48" ht="12.75" customHeight="1" x14ac:dyDescent="0.3">
      <c r="AJ601" s="55">
        <v>43699</v>
      </c>
      <c r="AK601" s="56" t="s">
        <v>773</v>
      </c>
      <c r="AL601" s="11">
        <f t="shared" si="5"/>
        <v>34</v>
      </c>
      <c r="AN601" s="22" t="s">
        <v>2007</v>
      </c>
      <c r="AO601" s="22" t="s">
        <v>12643</v>
      </c>
      <c r="AP601" s="90" t="s">
        <v>2008</v>
      </c>
      <c r="AQ601" s="22" t="s">
        <v>566</v>
      </c>
      <c r="AR601" s="22" t="s">
        <v>783</v>
      </c>
      <c r="AS601" s="56">
        <v>2.52</v>
      </c>
      <c r="AT601" s="89">
        <v>42643.641631944447</v>
      </c>
      <c r="AU601" s="22" t="s">
        <v>846</v>
      </c>
      <c r="AV601" s="22" t="s">
        <v>12634</v>
      </c>
    </row>
    <row r="602" spans="36:48" ht="12.75" customHeight="1" x14ac:dyDescent="0.3">
      <c r="AJ602" s="55">
        <v>43700</v>
      </c>
      <c r="AK602" s="56" t="s">
        <v>773</v>
      </c>
      <c r="AL602" s="11">
        <f t="shared" si="5"/>
        <v>34</v>
      </c>
      <c r="AN602" s="22" t="s">
        <v>2009</v>
      </c>
      <c r="AO602" s="22" t="s">
        <v>12643</v>
      </c>
      <c r="AP602" s="90" t="s">
        <v>2010</v>
      </c>
      <c r="AQ602" s="22" t="s">
        <v>566</v>
      </c>
      <c r="AR602" s="22" t="s">
        <v>12633</v>
      </c>
      <c r="AS602" s="56">
        <v>2.75</v>
      </c>
      <c r="AT602" s="89">
        <v>42794.705185185187</v>
      </c>
      <c r="AU602" s="22" t="s">
        <v>846</v>
      </c>
      <c r="AV602" s="22" t="s">
        <v>12634</v>
      </c>
    </row>
    <row r="603" spans="36:48" ht="12.75" customHeight="1" x14ac:dyDescent="0.3">
      <c r="AJ603" s="55">
        <v>43701</v>
      </c>
      <c r="AK603" s="56" t="s">
        <v>773</v>
      </c>
      <c r="AL603" s="11">
        <f t="shared" si="5"/>
        <v>34</v>
      </c>
      <c r="AN603" s="22" t="s">
        <v>2011</v>
      </c>
      <c r="AO603" s="22" t="s">
        <v>12643</v>
      </c>
      <c r="AP603" s="90" t="s">
        <v>2012</v>
      </c>
      <c r="AQ603" s="22" t="s">
        <v>566</v>
      </c>
      <c r="AR603" s="22" t="s">
        <v>783</v>
      </c>
      <c r="AS603" s="56">
        <v>5</v>
      </c>
      <c r="AT603" s="89">
        <v>42361.438796296294</v>
      </c>
      <c r="AU603" s="22" t="s">
        <v>846</v>
      </c>
      <c r="AV603" s="22" t="s">
        <v>12634</v>
      </c>
    </row>
    <row r="604" spans="36:48" ht="12.75" customHeight="1" x14ac:dyDescent="0.3">
      <c r="AJ604" s="55">
        <v>43702</v>
      </c>
      <c r="AK604" s="56" t="s">
        <v>773</v>
      </c>
      <c r="AL604" s="11">
        <f t="shared" si="5"/>
        <v>35</v>
      </c>
      <c r="AN604" s="22" t="s">
        <v>2013</v>
      </c>
      <c r="AO604" s="22" t="s">
        <v>12643</v>
      </c>
      <c r="AP604" s="90" t="s">
        <v>2014</v>
      </c>
      <c r="AQ604" s="22" t="s">
        <v>566</v>
      </c>
      <c r="AR604" s="22" t="s">
        <v>12633</v>
      </c>
      <c r="AS604" s="56">
        <v>2.6</v>
      </c>
      <c r="AT604" s="89">
        <v>42858.427499999998</v>
      </c>
      <c r="AU604" s="22" t="s">
        <v>877</v>
      </c>
      <c r="AV604" s="22" t="s">
        <v>12634</v>
      </c>
    </row>
    <row r="605" spans="36:48" ht="12.75" customHeight="1" x14ac:dyDescent="0.3">
      <c r="AJ605" s="55">
        <v>43703</v>
      </c>
      <c r="AK605" s="56" t="s">
        <v>773</v>
      </c>
      <c r="AL605" s="11">
        <f t="shared" si="5"/>
        <v>35</v>
      </c>
      <c r="AN605" s="22" t="s">
        <v>2015</v>
      </c>
      <c r="AO605" s="22" t="s">
        <v>12643</v>
      </c>
      <c r="AP605" s="90" t="s">
        <v>2016</v>
      </c>
      <c r="AQ605" s="22" t="s">
        <v>566</v>
      </c>
      <c r="AR605" s="22" t="s">
        <v>783</v>
      </c>
      <c r="AS605" s="56">
        <v>7</v>
      </c>
      <c r="AT605" s="89">
        <v>41456.830775462964</v>
      </c>
      <c r="AU605" s="22" t="s">
        <v>877</v>
      </c>
      <c r="AV605" s="22" t="s">
        <v>12634</v>
      </c>
    </row>
    <row r="606" spans="36:48" ht="12.75" customHeight="1" x14ac:dyDescent="0.3">
      <c r="AJ606" s="55">
        <v>43704</v>
      </c>
      <c r="AK606" s="56" t="s">
        <v>773</v>
      </c>
      <c r="AL606" s="11">
        <f t="shared" si="5"/>
        <v>35</v>
      </c>
      <c r="AN606" s="22" t="s">
        <v>2017</v>
      </c>
      <c r="AO606" s="22" t="s">
        <v>12643</v>
      </c>
      <c r="AP606" s="90" t="s">
        <v>14676</v>
      </c>
      <c r="AQ606" s="22" t="s">
        <v>566</v>
      </c>
      <c r="AR606" s="22" t="s">
        <v>783</v>
      </c>
      <c r="AS606" s="56">
        <v>2.5</v>
      </c>
      <c r="AT606" s="89">
        <v>42565.417233796295</v>
      </c>
      <c r="AU606" s="22" t="s">
        <v>846</v>
      </c>
      <c r="AV606" s="22" t="s">
        <v>12634</v>
      </c>
    </row>
    <row r="607" spans="36:48" ht="12.75" customHeight="1" x14ac:dyDescent="0.3">
      <c r="AJ607" s="55">
        <v>43705</v>
      </c>
      <c r="AK607" s="56" t="s">
        <v>773</v>
      </c>
      <c r="AL607" s="11">
        <f t="shared" si="5"/>
        <v>35</v>
      </c>
      <c r="AN607" s="22" t="s">
        <v>2018</v>
      </c>
      <c r="AO607" s="22" t="s">
        <v>12643</v>
      </c>
      <c r="AP607" s="90" t="s">
        <v>2019</v>
      </c>
      <c r="AQ607" s="22" t="s">
        <v>566</v>
      </c>
      <c r="AR607" s="22" t="s">
        <v>12633</v>
      </c>
      <c r="AS607" s="56">
        <v>2.9</v>
      </c>
      <c r="AT607" s="89">
        <v>42865.379328703704</v>
      </c>
      <c r="AU607" s="22" t="s">
        <v>846</v>
      </c>
      <c r="AV607" s="22" t="s">
        <v>12634</v>
      </c>
    </row>
    <row r="608" spans="36:48" ht="12.75" customHeight="1" x14ac:dyDescent="0.3">
      <c r="AJ608" s="55">
        <v>43706</v>
      </c>
      <c r="AK608" s="56" t="s">
        <v>773</v>
      </c>
      <c r="AL608" s="11">
        <f t="shared" si="5"/>
        <v>35</v>
      </c>
      <c r="AN608" s="22" t="s">
        <v>2020</v>
      </c>
      <c r="AO608" s="22" t="s">
        <v>12643</v>
      </c>
      <c r="AP608" s="90" t="s">
        <v>2021</v>
      </c>
      <c r="AQ608" s="22" t="s">
        <v>566</v>
      </c>
      <c r="AR608" s="22" t="s">
        <v>783</v>
      </c>
      <c r="AS608" s="56">
        <v>0.89</v>
      </c>
      <c r="AT608" s="89">
        <v>42285.376388888886</v>
      </c>
      <c r="AU608" s="22" t="s">
        <v>877</v>
      </c>
      <c r="AV608" s="22" t="s">
        <v>12634</v>
      </c>
    </row>
    <row r="609" spans="36:48" ht="12.75" customHeight="1" x14ac:dyDescent="0.3">
      <c r="AJ609" s="55">
        <v>43707</v>
      </c>
      <c r="AK609" s="56" t="s">
        <v>773</v>
      </c>
      <c r="AL609" s="11">
        <f t="shared" si="5"/>
        <v>35</v>
      </c>
      <c r="AN609" s="22" t="s">
        <v>2022</v>
      </c>
      <c r="AO609" s="22" t="s">
        <v>12643</v>
      </c>
      <c r="AP609" s="90" t="s">
        <v>2023</v>
      </c>
      <c r="AQ609" s="22" t="s">
        <v>566</v>
      </c>
      <c r="AR609" s="22" t="s">
        <v>783</v>
      </c>
      <c r="AS609" s="56">
        <v>3.4</v>
      </c>
      <c r="AT609" s="89">
        <v>42695.880567129629</v>
      </c>
      <c r="AU609" s="22" t="s">
        <v>889</v>
      </c>
      <c r="AV609" s="22" t="s">
        <v>12634</v>
      </c>
    </row>
    <row r="610" spans="36:48" ht="12.75" customHeight="1" x14ac:dyDescent="0.3">
      <c r="AJ610" s="55">
        <v>43708</v>
      </c>
      <c r="AK610" s="56" t="s">
        <v>773</v>
      </c>
      <c r="AL610" s="11">
        <f t="shared" si="5"/>
        <v>35</v>
      </c>
      <c r="AN610" s="22" t="s">
        <v>2024</v>
      </c>
      <c r="AO610" s="22" t="s">
        <v>12643</v>
      </c>
      <c r="AP610" s="90" t="s">
        <v>2025</v>
      </c>
      <c r="AQ610" s="22" t="s">
        <v>566</v>
      </c>
      <c r="AR610" s="22" t="s">
        <v>783</v>
      </c>
      <c r="AS610" s="56">
        <v>2.25</v>
      </c>
      <c r="AT610" s="89">
        <v>42524.361574074072</v>
      </c>
      <c r="AU610" s="22" t="s">
        <v>846</v>
      </c>
      <c r="AV610" s="22" t="s">
        <v>12634</v>
      </c>
    </row>
    <row r="611" spans="36:48" ht="12.75" customHeight="1" x14ac:dyDescent="0.3">
      <c r="AJ611" s="55">
        <v>43709</v>
      </c>
      <c r="AK611" s="56" t="s">
        <v>780</v>
      </c>
      <c r="AL611" s="11">
        <f t="shared" si="5"/>
        <v>36</v>
      </c>
      <c r="AN611" s="22" t="s">
        <v>2026</v>
      </c>
      <c r="AO611" s="22" t="s">
        <v>12643</v>
      </c>
      <c r="AP611" s="90" t="s">
        <v>2027</v>
      </c>
      <c r="AQ611" s="22" t="s">
        <v>566</v>
      </c>
      <c r="AR611" s="22" t="s">
        <v>783</v>
      </c>
      <c r="AS611" s="56">
        <v>3</v>
      </c>
      <c r="AT611" s="89">
        <v>41409.730393518519</v>
      </c>
      <c r="AU611" s="22" t="s">
        <v>877</v>
      </c>
      <c r="AV611" s="22" t="s">
        <v>12634</v>
      </c>
    </row>
    <row r="612" spans="36:48" ht="12.75" customHeight="1" x14ac:dyDescent="0.3">
      <c r="AJ612" s="55">
        <v>43710</v>
      </c>
      <c r="AK612" s="56" t="s">
        <v>780</v>
      </c>
      <c r="AL612" s="11">
        <f t="shared" si="5"/>
        <v>36</v>
      </c>
      <c r="AN612" s="22" t="s">
        <v>2028</v>
      </c>
      <c r="AO612" s="22" t="s">
        <v>12643</v>
      </c>
      <c r="AP612" s="90" t="s">
        <v>2029</v>
      </c>
      <c r="AQ612" s="22" t="s">
        <v>566</v>
      </c>
      <c r="AR612" s="22" t="s">
        <v>783</v>
      </c>
      <c r="AS612" s="56">
        <v>3.3</v>
      </c>
      <c r="AT612" s="89">
        <v>41359.780613425923</v>
      </c>
      <c r="AU612" s="22" t="s">
        <v>877</v>
      </c>
      <c r="AV612" s="22" t="s">
        <v>12634</v>
      </c>
    </row>
    <row r="613" spans="36:48" ht="12.75" customHeight="1" x14ac:dyDescent="0.3">
      <c r="AJ613" s="55">
        <v>43711</v>
      </c>
      <c r="AK613" s="56" t="s">
        <v>780</v>
      </c>
      <c r="AL613" s="11">
        <f t="shared" si="5"/>
        <v>36</v>
      </c>
      <c r="AN613" s="22" t="s">
        <v>2030</v>
      </c>
      <c r="AO613" s="22" t="s">
        <v>12643</v>
      </c>
      <c r="AP613" s="90" t="s">
        <v>2031</v>
      </c>
      <c r="AQ613" s="22" t="s">
        <v>566</v>
      </c>
      <c r="AR613" s="22" t="s">
        <v>783</v>
      </c>
      <c r="AS613" s="56">
        <v>2.8</v>
      </c>
      <c r="AT613" s="89">
        <v>41472.710381944446</v>
      </c>
      <c r="AU613" s="22" t="s">
        <v>877</v>
      </c>
      <c r="AV613" s="22" t="s">
        <v>12634</v>
      </c>
    </row>
    <row r="614" spans="36:48" ht="12.75" customHeight="1" x14ac:dyDescent="0.3">
      <c r="AJ614" s="55">
        <v>43712</v>
      </c>
      <c r="AK614" s="56" t="s">
        <v>780</v>
      </c>
      <c r="AL614" s="11">
        <f t="shared" si="5"/>
        <v>36</v>
      </c>
      <c r="AN614" s="22" t="s">
        <v>2032</v>
      </c>
      <c r="AO614" s="22" t="s">
        <v>12643</v>
      </c>
      <c r="AP614" s="90" t="s">
        <v>2033</v>
      </c>
      <c r="AQ614" s="22" t="s">
        <v>566</v>
      </c>
      <c r="AR614" s="22" t="s">
        <v>783</v>
      </c>
      <c r="AS614" s="56">
        <v>3.57</v>
      </c>
      <c r="AT614" s="89">
        <v>42636.697002314817</v>
      </c>
      <c r="AU614" s="22" t="s">
        <v>787</v>
      </c>
      <c r="AV614" s="22" t="s">
        <v>12634</v>
      </c>
    </row>
    <row r="615" spans="36:48" ht="12.75" customHeight="1" x14ac:dyDescent="0.3">
      <c r="AJ615" s="55">
        <v>43713</v>
      </c>
      <c r="AK615" s="56" t="s">
        <v>780</v>
      </c>
      <c r="AL615" s="11">
        <f t="shared" si="5"/>
        <v>36</v>
      </c>
      <c r="AN615" s="22" t="s">
        <v>2034</v>
      </c>
      <c r="AO615" s="22" t="s">
        <v>12643</v>
      </c>
      <c r="AP615" s="90" t="s">
        <v>2035</v>
      </c>
      <c r="AQ615" s="22" t="s">
        <v>566</v>
      </c>
      <c r="AR615" s="22" t="s">
        <v>783</v>
      </c>
      <c r="AS615" s="56">
        <v>0</v>
      </c>
      <c r="AT615" s="89"/>
      <c r="AU615" s="22" t="s">
        <v>14971</v>
      </c>
      <c r="AV615" s="22" t="s">
        <v>12634</v>
      </c>
    </row>
    <row r="616" spans="36:48" ht="12.75" customHeight="1" x14ac:dyDescent="0.3">
      <c r="AJ616" s="55">
        <v>43714</v>
      </c>
      <c r="AK616" s="56" t="s">
        <v>780</v>
      </c>
      <c r="AL616" s="11">
        <f t="shared" si="5"/>
        <v>36</v>
      </c>
      <c r="AN616" s="22" t="s">
        <v>2036</v>
      </c>
      <c r="AO616" s="22" t="s">
        <v>12643</v>
      </c>
      <c r="AP616" s="90" t="s">
        <v>2037</v>
      </c>
      <c r="AQ616" s="22" t="s">
        <v>566</v>
      </c>
      <c r="AR616" s="22" t="s">
        <v>783</v>
      </c>
      <c r="AS616" s="56">
        <v>0</v>
      </c>
      <c r="AT616" s="89"/>
      <c r="AU616" s="22" t="s">
        <v>14971</v>
      </c>
      <c r="AV616" s="22" t="s">
        <v>12634</v>
      </c>
    </row>
    <row r="617" spans="36:48" ht="12.75" customHeight="1" x14ac:dyDescent="0.3">
      <c r="AJ617" s="55">
        <v>43715</v>
      </c>
      <c r="AK617" s="56" t="s">
        <v>780</v>
      </c>
      <c r="AL617" s="11">
        <f t="shared" si="5"/>
        <v>36</v>
      </c>
      <c r="AN617" s="22" t="s">
        <v>2038</v>
      </c>
      <c r="AO617" s="22" t="s">
        <v>12643</v>
      </c>
      <c r="AP617" s="90" t="s">
        <v>2039</v>
      </c>
      <c r="AQ617" s="22" t="s">
        <v>566</v>
      </c>
      <c r="AR617" s="22" t="s">
        <v>783</v>
      </c>
      <c r="AS617" s="56">
        <v>1</v>
      </c>
      <c r="AT617" s="89">
        <v>42760.730879629627</v>
      </c>
      <c r="AU617" s="22" t="s">
        <v>14971</v>
      </c>
      <c r="AV617" s="22" t="s">
        <v>12634</v>
      </c>
    </row>
    <row r="618" spans="36:48" ht="12.75" customHeight="1" x14ac:dyDescent="0.3">
      <c r="AJ618" s="55">
        <v>43716</v>
      </c>
      <c r="AK618" s="56" t="s">
        <v>780</v>
      </c>
      <c r="AL618" s="11">
        <f t="shared" si="5"/>
        <v>37</v>
      </c>
      <c r="AN618" s="22" t="s">
        <v>2040</v>
      </c>
      <c r="AO618" s="22" t="s">
        <v>12643</v>
      </c>
      <c r="AP618" s="90" t="s">
        <v>2041</v>
      </c>
      <c r="AQ618" s="22" t="s">
        <v>566</v>
      </c>
      <c r="AR618" s="22" t="s">
        <v>783</v>
      </c>
      <c r="AS618" s="56">
        <v>2.58</v>
      </c>
      <c r="AT618" s="89">
        <v>42271.442800925928</v>
      </c>
      <c r="AU618" s="22" t="s">
        <v>846</v>
      </c>
      <c r="AV618" s="22" t="s">
        <v>12634</v>
      </c>
    </row>
    <row r="619" spans="36:48" ht="12.75" customHeight="1" x14ac:dyDescent="0.3">
      <c r="AJ619" s="55">
        <v>43717</v>
      </c>
      <c r="AK619" s="56" t="s">
        <v>780</v>
      </c>
      <c r="AL619" s="11">
        <f t="shared" si="5"/>
        <v>37</v>
      </c>
      <c r="AN619" s="22" t="s">
        <v>2042</v>
      </c>
      <c r="AO619" s="22" t="s">
        <v>12643</v>
      </c>
      <c r="AP619" s="90" t="s">
        <v>2043</v>
      </c>
      <c r="AQ619" s="22" t="s">
        <v>566</v>
      </c>
      <c r="AR619" s="22" t="s">
        <v>783</v>
      </c>
      <c r="AS619" s="56">
        <v>1</v>
      </c>
      <c r="AT619" s="89">
        <v>42760.730879629627</v>
      </c>
      <c r="AU619" s="22" t="s">
        <v>14971</v>
      </c>
      <c r="AV619" s="22" t="s">
        <v>12634</v>
      </c>
    </row>
    <row r="620" spans="36:48" ht="12.75" customHeight="1" x14ac:dyDescent="0.3">
      <c r="AJ620" s="55">
        <v>43718</v>
      </c>
      <c r="AK620" s="56" t="s">
        <v>780</v>
      </c>
      <c r="AL620" s="11">
        <f t="shared" si="5"/>
        <v>37</v>
      </c>
      <c r="AN620" s="22" t="s">
        <v>2044</v>
      </c>
      <c r="AO620" s="22" t="s">
        <v>12643</v>
      </c>
      <c r="AP620" s="90" t="s">
        <v>2045</v>
      </c>
      <c r="AQ620" s="22" t="s">
        <v>566</v>
      </c>
      <c r="AR620" s="22" t="s">
        <v>12633</v>
      </c>
      <c r="AS620" s="56">
        <v>2.4</v>
      </c>
      <c r="AT620" s="89">
        <v>42815.455011574071</v>
      </c>
      <c r="AU620" s="22" t="s">
        <v>846</v>
      </c>
      <c r="AV620" s="22" t="s">
        <v>12634</v>
      </c>
    </row>
    <row r="621" spans="36:48" ht="12.75" customHeight="1" x14ac:dyDescent="0.3">
      <c r="AJ621" s="55">
        <v>43719</v>
      </c>
      <c r="AK621" s="56" t="s">
        <v>780</v>
      </c>
      <c r="AL621" s="11">
        <f t="shared" si="5"/>
        <v>37</v>
      </c>
      <c r="AN621" s="22" t="s">
        <v>2046</v>
      </c>
      <c r="AO621" s="22" t="s">
        <v>12643</v>
      </c>
      <c r="AP621" s="90" t="s">
        <v>2047</v>
      </c>
      <c r="AQ621" s="22" t="s">
        <v>566</v>
      </c>
      <c r="AR621" s="22" t="s">
        <v>783</v>
      </c>
      <c r="AS621" s="56">
        <v>28</v>
      </c>
      <c r="AT621" s="89">
        <v>42334.403020833335</v>
      </c>
      <c r="AU621" s="22" t="s">
        <v>846</v>
      </c>
      <c r="AV621" s="22" t="s">
        <v>12634</v>
      </c>
    </row>
    <row r="622" spans="36:48" ht="12.75" customHeight="1" x14ac:dyDescent="0.3">
      <c r="AJ622" s="55">
        <v>43720</v>
      </c>
      <c r="AK622" s="56" t="s">
        <v>780</v>
      </c>
      <c r="AL622" s="11">
        <f t="shared" si="5"/>
        <v>37</v>
      </c>
      <c r="AN622" s="22" t="s">
        <v>2048</v>
      </c>
      <c r="AO622" s="22" t="s">
        <v>12643</v>
      </c>
      <c r="AP622" s="90" t="s">
        <v>2049</v>
      </c>
      <c r="AQ622" s="22" t="s">
        <v>566</v>
      </c>
      <c r="AR622" s="22" t="s">
        <v>783</v>
      </c>
      <c r="AS622" s="56">
        <v>2.4700000000000002</v>
      </c>
      <c r="AT622" s="89">
        <v>42569.61246527778</v>
      </c>
      <c r="AU622" s="22" t="s">
        <v>846</v>
      </c>
      <c r="AV622" s="22" t="s">
        <v>12634</v>
      </c>
    </row>
    <row r="623" spans="36:48" ht="12.75" customHeight="1" x14ac:dyDescent="0.3">
      <c r="AJ623" s="55">
        <v>43721</v>
      </c>
      <c r="AK623" s="56" t="s">
        <v>780</v>
      </c>
      <c r="AL623" s="11">
        <f t="shared" si="5"/>
        <v>37</v>
      </c>
      <c r="AN623" s="22" t="s">
        <v>2050</v>
      </c>
      <c r="AO623" s="22" t="s">
        <v>12643</v>
      </c>
      <c r="AP623" s="90" t="s">
        <v>2051</v>
      </c>
      <c r="AQ623" s="22" t="s">
        <v>566</v>
      </c>
      <c r="AR623" s="22" t="s">
        <v>783</v>
      </c>
      <c r="AS623" s="56">
        <v>1</v>
      </c>
      <c r="AT623" s="89">
        <v>42760.730879629627</v>
      </c>
      <c r="AU623" s="22" t="s">
        <v>14971</v>
      </c>
      <c r="AV623" s="22" t="s">
        <v>12634</v>
      </c>
    </row>
    <row r="624" spans="36:48" ht="12.75" customHeight="1" x14ac:dyDescent="0.3">
      <c r="AJ624" s="55">
        <v>43722</v>
      </c>
      <c r="AK624" s="56" t="s">
        <v>780</v>
      </c>
      <c r="AL624" s="11">
        <f t="shared" si="5"/>
        <v>37</v>
      </c>
      <c r="AN624" s="22" t="s">
        <v>2052</v>
      </c>
      <c r="AO624" s="22" t="s">
        <v>12643</v>
      </c>
      <c r="AP624" s="90" t="s">
        <v>2053</v>
      </c>
      <c r="AQ624" s="22" t="s">
        <v>566</v>
      </c>
      <c r="AR624" s="22" t="s">
        <v>783</v>
      </c>
      <c r="AS624" s="56">
        <v>2.41</v>
      </c>
      <c r="AT624" s="89">
        <v>42482.468113425923</v>
      </c>
      <c r="AU624" s="22" t="s">
        <v>846</v>
      </c>
      <c r="AV624" s="22" t="s">
        <v>12634</v>
      </c>
    </row>
    <row r="625" spans="36:48" ht="12.75" customHeight="1" x14ac:dyDescent="0.3">
      <c r="AJ625" s="55">
        <v>43723</v>
      </c>
      <c r="AK625" s="56" t="s">
        <v>780</v>
      </c>
      <c r="AL625" s="11">
        <f t="shared" ref="AL625:AL688" si="6">WEEKNUM(AJ625)</f>
        <v>38</v>
      </c>
      <c r="AN625" s="22" t="s">
        <v>2054</v>
      </c>
      <c r="AO625" s="22" t="s">
        <v>12643</v>
      </c>
      <c r="AP625" s="90" t="s">
        <v>2055</v>
      </c>
      <c r="AQ625" s="22" t="s">
        <v>581</v>
      </c>
      <c r="AR625" s="22" t="s">
        <v>783</v>
      </c>
      <c r="AS625" s="56">
        <v>120</v>
      </c>
      <c r="AT625" s="89">
        <v>42170.699224537035</v>
      </c>
      <c r="AU625" s="22" t="s">
        <v>1307</v>
      </c>
      <c r="AV625" s="22" t="s">
        <v>12634</v>
      </c>
    </row>
    <row r="626" spans="36:48" ht="12.75" customHeight="1" x14ac:dyDescent="0.3">
      <c r="AJ626" s="55">
        <v>43724</v>
      </c>
      <c r="AK626" s="56" t="s">
        <v>780</v>
      </c>
      <c r="AL626" s="11">
        <f t="shared" si="6"/>
        <v>38</v>
      </c>
      <c r="AN626" s="22" t="s">
        <v>2056</v>
      </c>
      <c r="AO626" s="22" t="s">
        <v>12643</v>
      </c>
      <c r="AP626" s="90" t="s">
        <v>2057</v>
      </c>
      <c r="AQ626" s="22" t="s">
        <v>566</v>
      </c>
      <c r="AR626" s="22" t="s">
        <v>783</v>
      </c>
      <c r="AS626" s="56">
        <v>11.7</v>
      </c>
      <c r="AT626" s="89">
        <v>42502.607824074075</v>
      </c>
      <c r="AU626" s="22" t="s">
        <v>787</v>
      </c>
      <c r="AV626" s="22" t="s">
        <v>12634</v>
      </c>
    </row>
    <row r="627" spans="36:48" ht="12.75" customHeight="1" x14ac:dyDescent="0.3">
      <c r="AJ627" s="55">
        <v>43725</v>
      </c>
      <c r="AK627" s="56" t="s">
        <v>780</v>
      </c>
      <c r="AL627" s="11">
        <f t="shared" si="6"/>
        <v>38</v>
      </c>
      <c r="AN627" s="22" t="s">
        <v>2058</v>
      </c>
      <c r="AO627" s="22" t="s">
        <v>12643</v>
      </c>
      <c r="AP627" s="90" t="s">
        <v>2059</v>
      </c>
      <c r="AQ627" s="22" t="s">
        <v>566</v>
      </c>
      <c r="AR627" s="22" t="s">
        <v>783</v>
      </c>
      <c r="AS627" s="56">
        <v>38</v>
      </c>
      <c r="AT627" s="89">
        <v>41891.712534722225</v>
      </c>
      <c r="AU627" s="22" t="s">
        <v>2060</v>
      </c>
      <c r="AV627" s="22" t="s">
        <v>12634</v>
      </c>
    </row>
    <row r="628" spans="36:48" ht="12.75" customHeight="1" x14ac:dyDescent="0.3">
      <c r="AJ628" s="55">
        <v>43726</v>
      </c>
      <c r="AK628" s="56" t="s">
        <v>780</v>
      </c>
      <c r="AL628" s="11">
        <f t="shared" si="6"/>
        <v>38</v>
      </c>
      <c r="AN628" s="22" t="s">
        <v>2061</v>
      </c>
      <c r="AO628" s="22" t="s">
        <v>12643</v>
      </c>
      <c r="AP628" s="90" t="s">
        <v>2062</v>
      </c>
      <c r="AQ628" s="22" t="s">
        <v>566</v>
      </c>
      <c r="AR628" s="22" t="s">
        <v>783</v>
      </c>
      <c r="AS628" s="56">
        <v>1</v>
      </c>
      <c r="AT628" s="89">
        <v>42760.730879629627</v>
      </c>
      <c r="AU628" s="22" t="s">
        <v>14985</v>
      </c>
      <c r="AV628" s="22" t="s">
        <v>12634</v>
      </c>
    </row>
    <row r="629" spans="36:48" ht="12.75" customHeight="1" x14ac:dyDescent="0.3">
      <c r="AJ629" s="55">
        <v>43727</v>
      </c>
      <c r="AK629" s="56" t="s">
        <v>780</v>
      </c>
      <c r="AL629" s="11">
        <f t="shared" si="6"/>
        <v>38</v>
      </c>
      <c r="AN629" s="22" t="s">
        <v>2063</v>
      </c>
      <c r="AO629" s="22" t="s">
        <v>12643</v>
      </c>
      <c r="AP629" s="90" t="s">
        <v>2064</v>
      </c>
      <c r="AQ629" s="22" t="s">
        <v>566</v>
      </c>
      <c r="AR629" s="22" t="s">
        <v>783</v>
      </c>
      <c r="AS629" s="56">
        <v>30</v>
      </c>
      <c r="AT629" s="89">
        <v>42095.400243055556</v>
      </c>
      <c r="AU629" s="22" t="s">
        <v>2060</v>
      </c>
      <c r="AV629" s="22" t="s">
        <v>12634</v>
      </c>
    </row>
    <row r="630" spans="36:48" ht="12.75" customHeight="1" x14ac:dyDescent="0.3">
      <c r="AJ630" s="55">
        <v>43728</v>
      </c>
      <c r="AK630" s="56" t="s">
        <v>780</v>
      </c>
      <c r="AL630" s="11">
        <f t="shared" si="6"/>
        <v>38</v>
      </c>
      <c r="AN630" s="22" t="s">
        <v>2065</v>
      </c>
      <c r="AO630" s="22" t="s">
        <v>12643</v>
      </c>
      <c r="AP630" s="90" t="s">
        <v>2066</v>
      </c>
      <c r="AQ630" s="22" t="s">
        <v>566</v>
      </c>
      <c r="AR630" s="22" t="s">
        <v>783</v>
      </c>
      <c r="AS630" s="56">
        <v>1</v>
      </c>
      <c r="AT630" s="89">
        <v>42760.730879629627</v>
      </c>
      <c r="AU630" s="22" t="s">
        <v>14966</v>
      </c>
      <c r="AV630" s="22" t="s">
        <v>12634</v>
      </c>
    </row>
    <row r="631" spans="36:48" ht="12.75" customHeight="1" x14ac:dyDescent="0.3">
      <c r="AJ631" s="55">
        <v>43729</v>
      </c>
      <c r="AK631" s="56" t="s">
        <v>780</v>
      </c>
      <c r="AL631" s="11">
        <f t="shared" si="6"/>
        <v>38</v>
      </c>
      <c r="AN631" s="22" t="s">
        <v>2067</v>
      </c>
      <c r="AO631" s="22" t="s">
        <v>12643</v>
      </c>
      <c r="AP631" s="90" t="s">
        <v>2068</v>
      </c>
      <c r="AQ631" s="22" t="s">
        <v>1344</v>
      </c>
      <c r="AR631" s="22" t="s">
        <v>783</v>
      </c>
      <c r="AS631" s="56">
        <v>1</v>
      </c>
      <c r="AT631" s="89">
        <v>42760.730879629627</v>
      </c>
      <c r="AU631" s="22" t="s">
        <v>14986</v>
      </c>
      <c r="AV631" s="22" t="s">
        <v>12634</v>
      </c>
    </row>
    <row r="632" spans="36:48" ht="12.75" customHeight="1" x14ac:dyDescent="0.3">
      <c r="AJ632" s="55">
        <v>43730</v>
      </c>
      <c r="AK632" s="56" t="s">
        <v>780</v>
      </c>
      <c r="AL632" s="11">
        <f t="shared" si="6"/>
        <v>39</v>
      </c>
      <c r="AN632" s="22" t="s">
        <v>2069</v>
      </c>
      <c r="AO632" s="22" t="s">
        <v>12643</v>
      </c>
      <c r="AP632" s="90" t="s">
        <v>2068</v>
      </c>
      <c r="AQ632" s="22" t="s">
        <v>566</v>
      </c>
      <c r="AR632" s="22" t="s">
        <v>783</v>
      </c>
      <c r="AS632" s="56">
        <v>1</v>
      </c>
      <c r="AT632" s="89">
        <v>42760.730879629627</v>
      </c>
      <c r="AU632" s="22" t="s">
        <v>14986</v>
      </c>
      <c r="AV632" s="22" t="s">
        <v>12634</v>
      </c>
    </row>
    <row r="633" spans="36:48" ht="12.75" customHeight="1" x14ac:dyDescent="0.3">
      <c r="AJ633" s="55">
        <v>43731</v>
      </c>
      <c r="AK633" s="56" t="s">
        <v>780</v>
      </c>
      <c r="AL633" s="11">
        <f t="shared" si="6"/>
        <v>39</v>
      </c>
      <c r="AN633" s="22" t="s">
        <v>2070</v>
      </c>
      <c r="AO633" s="22" t="s">
        <v>12643</v>
      </c>
      <c r="AP633" s="90" t="s">
        <v>2071</v>
      </c>
      <c r="AQ633" s="22" t="s">
        <v>566</v>
      </c>
      <c r="AR633" s="22" t="s">
        <v>783</v>
      </c>
      <c r="AS633" s="56">
        <v>1</v>
      </c>
      <c r="AT633" s="89">
        <v>42760.730879629627</v>
      </c>
      <c r="AU633" s="22" t="s">
        <v>14986</v>
      </c>
      <c r="AV633" s="22" t="s">
        <v>12634</v>
      </c>
    </row>
    <row r="634" spans="36:48" ht="12.75" customHeight="1" x14ac:dyDescent="0.3">
      <c r="AJ634" s="55">
        <v>43732</v>
      </c>
      <c r="AK634" s="56" t="s">
        <v>780</v>
      </c>
      <c r="AL634" s="11">
        <f t="shared" si="6"/>
        <v>39</v>
      </c>
      <c r="AN634" s="22" t="s">
        <v>2072</v>
      </c>
      <c r="AO634" s="22" t="s">
        <v>12643</v>
      </c>
      <c r="AP634" s="90" t="s">
        <v>2073</v>
      </c>
      <c r="AQ634" s="22" t="s">
        <v>566</v>
      </c>
      <c r="AR634" s="22" t="s">
        <v>783</v>
      </c>
      <c r="AS634" s="56">
        <v>1</v>
      </c>
      <c r="AT634" s="89">
        <v>42760.730879629627</v>
      </c>
      <c r="AU634" s="22" t="s">
        <v>14986</v>
      </c>
      <c r="AV634" s="22" t="s">
        <v>12634</v>
      </c>
    </row>
    <row r="635" spans="36:48" ht="12.75" customHeight="1" x14ac:dyDescent="0.3">
      <c r="AJ635" s="55">
        <v>43733</v>
      </c>
      <c r="AK635" s="56" t="s">
        <v>780</v>
      </c>
      <c r="AL635" s="11">
        <f t="shared" si="6"/>
        <v>39</v>
      </c>
      <c r="AN635" s="22" t="s">
        <v>2074</v>
      </c>
      <c r="AO635" s="22" t="s">
        <v>12643</v>
      </c>
      <c r="AP635" s="90" t="s">
        <v>2075</v>
      </c>
      <c r="AQ635" s="22" t="s">
        <v>1344</v>
      </c>
      <c r="AR635" s="22" t="s">
        <v>783</v>
      </c>
      <c r="AS635" s="56">
        <v>1</v>
      </c>
      <c r="AT635" s="89">
        <v>42760.730879629627</v>
      </c>
      <c r="AU635" s="22" t="s">
        <v>14986</v>
      </c>
      <c r="AV635" s="22" t="s">
        <v>12634</v>
      </c>
    </row>
    <row r="636" spans="36:48" ht="12.75" customHeight="1" x14ac:dyDescent="0.3">
      <c r="AJ636" s="55">
        <v>43734</v>
      </c>
      <c r="AK636" s="56" t="s">
        <v>780</v>
      </c>
      <c r="AL636" s="11">
        <f t="shared" si="6"/>
        <v>39</v>
      </c>
      <c r="AN636" s="22" t="s">
        <v>2076</v>
      </c>
      <c r="AO636" s="22" t="s">
        <v>12643</v>
      </c>
      <c r="AP636" s="90" t="s">
        <v>2077</v>
      </c>
      <c r="AQ636" s="22" t="s">
        <v>1344</v>
      </c>
      <c r="AR636" s="22" t="s">
        <v>783</v>
      </c>
      <c r="AS636" s="56">
        <v>1</v>
      </c>
      <c r="AT636" s="89">
        <v>42760.730879629627</v>
      </c>
      <c r="AU636" s="22" t="s">
        <v>14986</v>
      </c>
      <c r="AV636" s="22" t="s">
        <v>12634</v>
      </c>
    </row>
    <row r="637" spans="36:48" ht="12.75" customHeight="1" x14ac:dyDescent="0.3">
      <c r="AJ637" s="55">
        <v>43735</v>
      </c>
      <c r="AK637" s="56" t="s">
        <v>780</v>
      </c>
      <c r="AL637" s="11">
        <f t="shared" si="6"/>
        <v>39</v>
      </c>
      <c r="AN637" s="22" t="s">
        <v>2078</v>
      </c>
      <c r="AO637" s="22" t="s">
        <v>12643</v>
      </c>
      <c r="AP637" s="90" t="s">
        <v>2077</v>
      </c>
      <c r="AQ637" s="22" t="s">
        <v>566</v>
      </c>
      <c r="AR637" s="22" t="s">
        <v>783</v>
      </c>
      <c r="AS637" s="56">
        <v>2.1</v>
      </c>
      <c r="AT637" s="89">
        <v>42069.624282407407</v>
      </c>
      <c r="AU637" s="22" t="s">
        <v>932</v>
      </c>
      <c r="AV637" s="22" t="s">
        <v>12634</v>
      </c>
    </row>
    <row r="638" spans="36:48" ht="12.75" customHeight="1" x14ac:dyDescent="0.3">
      <c r="AJ638" s="55">
        <v>43736</v>
      </c>
      <c r="AK638" s="56" t="s">
        <v>780</v>
      </c>
      <c r="AL638" s="11">
        <f t="shared" si="6"/>
        <v>39</v>
      </c>
      <c r="AN638" s="22" t="s">
        <v>2079</v>
      </c>
      <c r="AO638" s="22" t="s">
        <v>12643</v>
      </c>
      <c r="AP638" s="90" t="s">
        <v>2080</v>
      </c>
      <c r="AQ638" s="22" t="s">
        <v>566</v>
      </c>
      <c r="AR638" s="22" t="s">
        <v>783</v>
      </c>
      <c r="AS638" s="56">
        <v>1</v>
      </c>
      <c r="AT638" s="89">
        <v>42760.730879629627</v>
      </c>
      <c r="AU638" s="22" t="s">
        <v>14987</v>
      </c>
      <c r="AV638" s="22" t="s">
        <v>12634</v>
      </c>
    </row>
    <row r="639" spans="36:48" ht="12.75" customHeight="1" x14ac:dyDescent="0.3">
      <c r="AJ639" s="55">
        <v>43737</v>
      </c>
      <c r="AK639" s="56" t="s">
        <v>780</v>
      </c>
      <c r="AL639" s="11">
        <f t="shared" si="6"/>
        <v>40</v>
      </c>
      <c r="AN639" s="22" t="s">
        <v>2081</v>
      </c>
      <c r="AO639" s="22" t="s">
        <v>12643</v>
      </c>
      <c r="AP639" s="90" t="s">
        <v>2082</v>
      </c>
      <c r="AQ639" s="22" t="s">
        <v>566</v>
      </c>
      <c r="AR639" s="22" t="s">
        <v>783</v>
      </c>
      <c r="AS639" s="56">
        <v>3.66</v>
      </c>
      <c r="AT639" s="89">
        <v>41400.649386574078</v>
      </c>
      <c r="AU639" s="22" t="s">
        <v>1161</v>
      </c>
      <c r="AV639" s="22" t="s">
        <v>12634</v>
      </c>
    </row>
    <row r="640" spans="36:48" ht="12.75" customHeight="1" x14ac:dyDescent="0.3">
      <c r="AJ640" s="55">
        <v>43738</v>
      </c>
      <c r="AK640" s="56" t="s">
        <v>780</v>
      </c>
      <c r="AL640" s="11">
        <f t="shared" si="6"/>
        <v>40</v>
      </c>
      <c r="AN640" s="22" t="s">
        <v>2083</v>
      </c>
      <c r="AO640" s="22" t="s">
        <v>12643</v>
      </c>
      <c r="AP640" s="90" t="s">
        <v>2084</v>
      </c>
      <c r="AQ640" s="22" t="s">
        <v>566</v>
      </c>
      <c r="AR640" s="22" t="s">
        <v>783</v>
      </c>
      <c r="AS640" s="56">
        <v>1</v>
      </c>
      <c r="AT640" s="89">
        <v>42760.730879629627</v>
      </c>
      <c r="AU640" s="22" t="s">
        <v>14987</v>
      </c>
      <c r="AV640" s="22" t="s">
        <v>12634</v>
      </c>
    </row>
    <row r="641" spans="36:48" ht="12.75" customHeight="1" x14ac:dyDescent="0.3">
      <c r="AJ641" s="55">
        <v>43739</v>
      </c>
      <c r="AK641" s="56" t="s">
        <v>775</v>
      </c>
      <c r="AL641" s="11">
        <f t="shared" si="6"/>
        <v>40</v>
      </c>
      <c r="AN641" s="22" t="s">
        <v>2085</v>
      </c>
      <c r="AO641" s="22" t="s">
        <v>12643</v>
      </c>
      <c r="AP641" s="90" t="s">
        <v>2086</v>
      </c>
      <c r="AQ641" s="22" t="s">
        <v>581</v>
      </c>
      <c r="AR641" s="22" t="s">
        <v>783</v>
      </c>
      <c r="AS641" s="56">
        <v>1</v>
      </c>
      <c r="AT641" s="89">
        <v>42760.730879629627</v>
      </c>
      <c r="AU641" s="22" t="s">
        <v>14967</v>
      </c>
      <c r="AV641" s="22" t="s">
        <v>12634</v>
      </c>
    </row>
    <row r="642" spans="36:48" ht="12.75" customHeight="1" x14ac:dyDescent="0.3">
      <c r="AJ642" s="55">
        <v>43740</v>
      </c>
      <c r="AK642" s="56" t="s">
        <v>775</v>
      </c>
      <c r="AL642" s="11">
        <f t="shared" si="6"/>
        <v>40</v>
      </c>
      <c r="AN642" s="22" t="s">
        <v>2087</v>
      </c>
      <c r="AO642" s="22" t="s">
        <v>12643</v>
      </c>
      <c r="AP642" s="90" t="s">
        <v>2088</v>
      </c>
      <c r="AQ642" s="22" t="s">
        <v>888</v>
      </c>
      <c r="AR642" s="22" t="s">
        <v>783</v>
      </c>
      <c r="AS642" s="56">
        <v>1</v>
      </c>
      <c r="AT642" s="89">
        <v>42760.730879629627</v>
      </c>
      <c r="AU642" s="22" t="s">
        <v>14971</v>
      </c>
      <c r="AV642" s="22" t="s">
        <v>12634</v>
      </c>
    </row>
    <row r="643" spans="36:48" ht="12.75" customHeight="1" x14ac:dyDescent="0.3">
      <c r="AJ643" s="55">
        <v>43741</v>
      </c>
      <c r="AK643" s="56" t="s">
        <v>775</v>
      </c>
      <c r="AL643" s="11">
        <f t="shared" si="6"/>
        <v>40</v>
      </c>
      <c r="AN643" s="22" t="s">
        <v>2089</v>
      </c>
      <c r="AO643" s="22" t="s">
        <v>12643</v>
      </c>
      <c r="AP643" s="90" t="s">
        <v>2090</v>
      </c>
      <c r="AQ643" s="22" t="s">
        <v>566</v>
      </c>
      <c r="AR643" s="22" t="s">
        <v>783</v>
      </c>
      <c r="AS643" s="56">
        <v>2550</v>
      </c>
      <c r="AT643" s="89">
        <v>42388.479884259257</v>
      </c>
      <c r="AU643" s="22" t="s">
        <v>877</v>
      </c>
      <c r="AV643" s="22" t="s">
        <v>12634</v>
      </c>
    </row>
    <row r="644" spans="36:48" ht="12.75" customHeight="1" x14ac:dyDescent="0.3">
      <c r="AJ644" s="55">
        <v>43742</v>
      </c>
      <c r="AK644" s="56" t="s">
        <v>775</v>
      </c>
      <c r="AL644" s="11">
        <f t="shared" si="6"/>
        <v>40</v>
      </c>
      <c r="AN644" s="22" t="s">
        <v>2091</v>
      </c>
      <c r="AO644" s="22" t="s">
        <v>12643</v>
      </c>
      <c r="AP644" s="90" t="s">
        <v>2092</v>
      </c>
      <c r="AQ644" s="22" t="s">
        <v>566</v>
      </c>
      <c r="AR644" s="22" t="s">
        <v>783</v>
      </c>
      <c r="AS644" s="56">
        <v>1</v>
      </c>
      <c r="AT644" s="89">
        <v>42760.730879629627</v>
      </c>
      <c r="AU644" s="22" t="s">
        <v>14971</v>
      </c>
      <c r="AV644" s="22" t="s">
        <v>12634</v>
      </c>
    </row>
    <row r="645" spans="36:48" ht="12.75" customHeight="1" x14ac:dyDescent="0.3">
      <c r="AJ645" s="55">
        <v>43743</v>
      </c>
      <c r="AK645" s="56" t="s">
        <v>775</v>
      </c>
      <c r="AL645" s="11">
        <f t="shared" si="6"/>
        <v>40</v>
      </c>
      <c r="AN645" s="22" t="s">
        <v>2093</v>
      </c>
      <c r="AO645" s="22" t="s">
        <v>12643</v>
      </c>
      <c r="AP645" s="90" t="s">
        <v>2094</v>
      </c>
      <c r="AQ645" s="22" t="s">
        <v>566</v>
      </c>
      <c r="AR645" s="22" t="s">
        <v>783</v>
      </c>
      <c r="AS645" s="56">
        <v>1</v>
      </c>
      <c r="AT645" s="89">
        <v>42760.730879629627</v>
      </c>
      <c r="AU645" s="22" t="s">
        <v>14971</v>
      </c>
      <c r="AV645" s="22" t="s">
        <v>12634</v>
      </c>
    </row>
    <row r="646" spans="36:48" ht="12.75" customHeight="1" x14ac:dyDescent="0.3">
      <c r="AJ646" s="55">
        <v>43744</v>
      </c>
      <c r="AK646" s="56" t="s">
        <v>775</v>
      </c>
      <c r="AL646" s="11">
        <f t="shared" si="6"/>
        <v>41</v>
      </c>
      <c r="AN646" s="22" t="s">
        <v>2095</v>
      </c>
      <c r="AO646" s="22" t="s">
        <v>12643</v>
      </c>
      <c r="AP646" s="90" t="s">
        <v>2096</v>
      </c>
      <c r="AQ646" s="22" t="s">
        <v>566</v>
      </c>
      <c r="AR646" s="22" t="s">
        <v>783</v>
      </c>
      <c r="AS646" s="56">
        <v>1</v>
      </c>
      <c r="AT646" s="89">
        <v>42760.730879629627</v>
      </c>
      <c r="AU646" s="22" t="s">
        <v>14971</v>
      </c>
      <c r="AV646" s="22" t="s">
        <v>12634</v>
      </c>
    </row>
    <row r="647" spans="36:48" ht="12.75" customHeight="1" x14ac:dyDescent="0.3">
      <c r="AJ647" s="55">
        <v>43745</v>
      </c>
      <c r="AK647" s="56" t="s">
        <v>775</v>
      </c>
      <c r="AL647" s="11">
        <f t="shared" si="6"/>
        <v>41</v>
      </c>
      <c r="AN647" s="22" t="s">
        <v>2097</v>
      </c>
      <c r="AO647" s="22" t="s">
        <v>12643</v>
      </c>
      <c r="AP647" s="90" t="s">
        <v>2098</v>
      </c>
      <c r="AQ647" s="22" t="s">
        <v>566</v>
      </c>
      <c r="AR647" s="22" t="s">
        <v>783</v>
      </c>
      <c r="AS647" s="56">
        <v>1</v>
      </c>
      <c r="AT647" s="89">
        <v>42760.730879629627</v>
      </c>
      <c r="AU647" s="22" t="s">
        <v>14971</v>
      </c>
      <c r="AV647" s="22" t="s">
        <v>12634</v>
      </c>
    </row>
    <row r="648" spans="36:48" ht="12.75" customHeight="1" x14ac:dyDescent="0.3">
      <c r="AJ648" s="55">
        <v>43746</v>
      </c>
      <c r="AK648" s="56" t="s">
        <v>775</v>
      </c>
      <c r="AL648" s="11">
        <f t="shared" si="6"/>
        <v>41</v>
      </c>
      <c r="AN648" s="22" t="s">
        <v>2099</v>
      </c>
      <c r="AO648" s="22" t="s">
        <v>12643</v>
      </c>
      <c r="AP648" s="90" t="s">
        <v>2100</v>
      </c>
      <c r="AQ648" s="22" t="s">
        <v>566</v>
      </c>
      <c r="AR648" s="22" t="s">
        <v>783</v>
      </c>
      <c r="AS648" s="56">
        <v>1</v>
      </c>
      <c r="AT648" s="89">
        <v>42760.730879629627</v>
      </c>
      <c r="AU648" s="22" t="s">
        <v>14971</v>
      </c>
      <c r="AV648" s="22" t="s">
        <v>12634</v>
      </c>
    </row>
    <row r="649" spans="36:48" ht="12.75" customHeight="1" x14ac:dyDescent="0.3">
      <c r="AJ649" s="55">
        <v>43747</v>
      </c>
      <c r="AK649" s="56" t="s">
        <v>775</v>
      </c>
      <c r="AL649" s="11">
        <f t="shared" si="6"/>
        <v>41</v>
      </c>
      <c r="AN649" s="22" t="s">
        <v>2101</v>
      </c>
      <c r="AO649" s="22" t="s">
        <v>12643</v>
      </c>
      <c r="AP649" s="90" t="s">
        <v>2102</v>
      </c>
      <c r="AQ649" s="22" t="s">
        <v>566</v>
      </c>
      <c r="AR649" s="22" t="s">
        <v>783</v>
      </c>
      <c r="AS649" s="56">
        <v>1</v>
      </c>
      <c r="AT649" s="89">
        <v>42760.730879629627</v>
      </c>
      <c r="AU649" s="22" t="s">
        <v>14971</v>
      </c>
      <c r="AV649" s="22" t="s">
        <v>12634</v>
      </c>
    </row>
    <row r="650" spans="36:48" ht="12.75" customHeight="1" x14ac:dyDescent="0.3">
      <c r="AJ650" s="55">
        <v>43748</v>
      </c>
      <c r="AK650" s="56" t="s">
        <v>775</v>
      </c>
      <c r="AL650" s="11">
        <f t="shared" si="6"/>
        <v>41</v>
      </c>
      <c r="AN650" s="22" t="s">
        <v>2103</v>
      </c>
      <c r="AO650" s="22" t="s">
        <v>12643</v>
      </c>
      <c r="AP650" s="90" t="s">
        <v>2104</v>
      </c>
      <c r="AQ650" s="22" t="s">
        <v>566</v>
      </c>
      <c r="AR650" s="22" t="s">
        <v>783</v>
      </c>
      <c r="AS650" s="56">
        <v>1</v>
      </c>
      <c r="AT650" s="89">
        <v>42760.730879629627</v>
      </c>
      <c r="AU650" s="22" t="s">
        <v>14971</v>
      </c>
      <c r="AV650" s="22" t="s">
        <v>12634</v>
      </c>
    </row>
    <row r="651" spans="36:48" ht="12.75" customHeight="1" x14ac:dyDescent="0.3">
      <c r="AJ651" s="55">
        <v>43749</v>
      </c>
      <c r="AK651" s="56" t="s">
        <v>775</v>
      </c>
      <c r="AL651" s="11">
        <f t="shared" si="6"/>
        <v>41</v>
      </c>
      <c r="AN651" s="22" t="s">
        <v>2105</v>
      </c>
      <c r="AO651" s="22" t="s">
        <v>12643</v>
      </c>
      <c r="AP651" s="90" t="s">
        <v>2106</v>
      </c>
      <c r="AQ651" s="22" t="s">
        <v>566</v>
      </c>
      <c r="AR651" s="22" t="s">
        <v>783</v>
      </c>
      <c r="AS651" s="56">
        <v>1</v>
      </c>
      <c r="AT651" s="89">
        <v>42760.730879629627</v>
      </c>
      <c r="AU651" s="22" t="s">
        <v>14971</v>
      </c>
      <c r="AV651" s="22" t="s">
        <v>12634</v>
      </c>
    </row>
    <row r="652" spans="36:48" ht="12.75" customHeight="1" x14ac:dyDescent="0.3">
      <c r="AJ652" s="55">
        <v>43750</v>
      </c>
      <c r="AK652" s="56" t="s">
        <v>775</v>
      </c>
      <c r="AL652" s="11">
        <f t="shared" si="6"/>
        <v>41</v>
      </c>
      <c r="AN652" s="22" t="s">
        <v>2107</v>
      </c>
      <c r="AO652" s="22" t="s">
        <v>12643</v>
      </c>
      <c r="AP652" s="90" t="s">
        <v>14677</v>
      </c>
      <c r="AQ652" s="22" t="s">
        <v>566</v>
      </c>
      <c r="AR652" s="22" t="s">
        <v>783</v>
      </c>
      <c r="AS652" s="56">
        <v>4.9000000000000004</v>
      </c>
      <c r="AT652" s="89">
        <v>42509.384085648147</v>
      </c>
      <c r="AU652" s="22" t="s">
        <v>846</v>
      </c>
      <c r="AV652" s="22" t="s">
        <v>12634</v>
      </c>
    </row>
    <row r="653" spans="36:48" ht="12.75" customHeight="1" x14ac:dyDescent="0.3">
      <c r="AJ653" s="55">
        <v>43751</v>
      </c>
      <c r="AK653" s="56" t="s">
        <v>775</v>
      </c>
      <c r="AL653" s="11">
        <f t="shared" si="6"/>
        <v>42</v>
      </c>
      <c r="AN653" s="22" t="s">
        <v>2108</v>
      </c>
      <c r="AO653" s="22" t="s">
        <v>12643</v>
      </c>
      <c r="AP653" s="90" t="s">
        <v>2109</v>
      </c>
      <c r="AQ653" s="22" t="s">
        <v>566</v>
      </c>
      <c r="AR653" s="22" t="s">
        <v>12633</v>
      </c>
      <c r="AS653" s="56">
        <v>2.0699999999999998</v>
      </c>
      <c r="AT653" s="89">
        <v>42789.659988425927</v>
      </c>
      <c r="AU653" s="22" t="s">
        <v>846</v>
      </c>
      <c r="AV653" s="22" t="s">
        <v>12634</v>
      </c>
    </row>
    <row r="654" spans="36:48" ht="12.75" customHeight="1" x14ac:dyDescent="0.3">
      <c r="AJ654" s="55">
        <v>43752</v>
      </c>
      <c r="AK654" s="56" t="s">
        <v>775</v>
      </c>
      <c r="AL654" s="11">
        <f t="shared" si="6"/>
        <v>42</v>
      </c>
      <c r="AN654" s="22" t="s">
        <v>2110</v>
      </c>
      <c r="AO654" s="22" t="s">
        <v>12643</v>
      </c>
      <c r="AP654" s="90" t="s">
        <v>2111</v>
      </c>
      <c r="AQ654" s="22" t="s">
        <v>566</v>
      </c>
      <c r="AR654" s="22" t="s">
        <v>12633</v>
      </c>
      <c r="AS654" s="56">
        <v>2.0699999999999998</v>
      </c>
      <c r="AT654" s="89">
        <v>42789.659988425927</v>
      </c>
      <c r="AU654" s="22" t="s">
        <v>846</v>
      </c>
      <c r="AV654" s="22" t="s">
        <v>12634</v>
      </c>
    </row>
    <row r="655" spans="36:48" ht="12.75" customHeight="1" x14ac:dyDescent="0.3">
      <c r="AJ655" s="55">
        <v>43753</v>
      </c>
      <c r="AK655" s="56" t="s">
        <v>775</v>
      </c>
      <c r="AL655" s="11">
        <f t="shared" si="6"/>
        <v>42</v>
      </c>
      <c r="AN655" s="22" t="s">
        <v>2112</v>
      </c>
      <c r="AO655" s="22" t="s">
        <v>12643</v>
      </c>
      <c r="AP655" s="90" t="s">
        <v>2113</v>
      </c>
      <c r="AQ655" s="22" t="s">
        <v>566</v>
      </c>
      <c r="AR655" s="22" t="s">
        <v>12633</v>
      </c>
      <c r="AS655" s="56">
        <v>2.0699999999999998</v>
      </c>
      <c r="AT655" s="89">
        <v>42789.659988425927</v>
      </c>
      <c r="AU655" s="22" t="s">
        <v>846</v>
      </c>
      <c r="AV655" s="22" t="s">
        <v>12634</v>
      </c>
    </row>
    <row r="656" spans="36:48" ht="12.75" customHeight="1" x14ac:dyDescent="0.3">
      <c r="AJ656" s="55">
        <v>43754</v>
      </c>
      <c r="AK656" s="56" t="s">
        <v>775</v>
      </c>
      <c r="AL656" s="11">
        <f t="shared" si="6"/>
        <v>42</v>
      </c>
      <c r="AN656" s="22" t="s">
        <v>2114</v>
      </c>
      <c r="AO656" s="22" t="s">
        <v>12643</v>
      </c>
      <c r="AP656" s="90" t="s">
        <v>2115</v>
      </c>
      <c r="AQ656" s="22" t="s">
        <v>566</v>
      </c>
      <c r="AR656" s="22" t="s">
        <v>783</v>
      </c>
      <c r="AS656" s="56">
        <v>0.79</v>
      </c>
      <c r="AT656" s="89">
        <v>42524.459062499998</v>
      </c>
      <c r="AU656" s="22" t="s">
        <v>846</v>
      </c>
      <c r="AV656" s="22" t="s">
        <v>12634</v>
      </c>
    </row>
    <row r="657" spans="36:48" ht="12.75" customHeight="1" x14ac:dyDescent="0.3">
      <c r="AJ657" s="55">
        <v>43755</v>
      </c>
      <c r="AK657" s="56" t="s">
        <v>775</v>
      </c>
      <c r="AL657" s="11">
        <f t="shared" si="6"/>
        <v>42</v>
      </c>
      <c r="AN657" s="22" t="s">
        <v>2116</v>
      </c>
      <c r="AO657" s="22" t="s">
        <v>12643</v>
      </c>
      <c r="AP657" s="90" t="s">
        <v>2117</v>
      </c>
      <c r="AQ657" s="22" t="s">
        <v>566</v>
      </c>
      <c r="AR657" s="22" t="s">
        <v>12633</v>
      </c>
      <c r="AS657" s="56">
        <v>0.45</v>
      </c>
      <c r="AT657" s="89">
        <v>42853.621238425927</v>
      </c>
      <c r="AU657" s="22" t="s">
        <v>846</v>
      </c>
      <c r="AV657" s="22" t="s">
        <v>12634</v>
      </c>
    </row>
    <row r="658" spans="36:48" ht="12.75" customHeight="1" x14ac:dyDescent="0.3">
      <c r="AJ658" s="55">
        <v>43756</v>
      </c>
      <c r="AK658" s="56" t="s">
        <v>775</v>
      </c>
      <c r="AL658" s="11">
        <f t="shared" si="6"/>
        <v>42</v>
      </c>
      <c r="AN658" s="22" t="s">
        <v>2118</v>
      </c>
      <c r="AO658" s="22" t="s">
        <v>12643</v>
      </c>
      <c r="AP658" s="90" t="s">
        <v>2119</v>
      </c>
      <c r="AQ658" s="22" t="s">
        <v>566</v>
      </c>
      <c r="AR658" s="22" t="s">
        <v>12633</v>
      </c>
      <c r="AS658" s="56">
        <v>0.45</v>
      </c>
      <c r="AT658" s="89">
        <v>42853.621238425927</v>
      </c>
      <c r="AU658" s="22" t="s">
        <v>846</v>
      </c>
      <c r="AV658" s="22" t="s">
        <v>12634</v>
      </c>
    </row>
    <row r="659" spans="36:48" ht="12.75" customHeight="1" x14ac:dyDescent="0.3">
      <c r="AJ659" s="55">
        <v>43757</v>
      </c>
      <c r="AK659" s="56" t="s">
        <v>775</v>
      </c>
      <c r="AL659" s="11">
        <f t="shared" si="6"/>
        <v>42</v>
      </c>
      <c r="AN659" s="22" t="s">
        <v>2120</v>
      </c>
      <c r="AO659" s="22" t="s">
        <v>12643</v>
      </c>
      <c r="AP659" s="90" t="s">
        <v>2121</v>
      </c>
      <c r="AQ659" s="22" t="s">
        <v>566</v>
      </c>
      <c r="AR659" s="22" t="s">
        <v>12633</v>
      </c>
      <c r="AS659" s="56">
        <v>0.45</v>
      </c>
      <c r="AT659" s="89">
        <v>42853.621238425927</v>
      </c>
      <c r="AU659" s="22" t="s">
        <v>846</v>
      </c>
      <c r="AV659" s="22" t="s">
        <v>12634</v>
      </c>
    </row>
    <row r="660" spans="36:48" ht="12.75" customHeight="1" x14ac:dyDescent="0.3">
      <c r="AJ660" s="55">
        <v>43758</v>
      </c>
      <c r="AK660" s="56" t="s">
        <v>775</v>
      </c>
      <c r="AL660" s="11">
        <f t="shared" si="6"/>
        <v>43</v>
      </c>
      <c r="AN660" s="22" t="s">
        <v>2122</v>
      </c>
      <c r="AO660" s="22" t="s">
        <v>12643</v>
      </c>
      <c r="AP660" s="90" t="s">
        <v>2123</v>
      </c>
      <c r="AQ660" s="22" t="s">
        <v>566</v>
      </c>
      <c r="AR660" s="22" t="s">
        <v>783</v>
      </c>
      <c r="AS660" s="56">
        <v>550</v>
      </c>
      <c r="AT660" s="89">
        <v>42367.810694444444</v>
      </c>
      <c r="AU660" s="22" t="s">
        <v>846</v>
      </c>
      <c r="AV660" s="22" t="s">
        <v>12634</v>
      </c>
    </row>
    <row r="661" spans="36:48" ht="12.75" customHeight="1" x14ac:dyDescent="0.3">
      <c r="AJ661" s="55">
        <v>43759</v>
      </c>
      <c r="AK661" s="56" t="s">
        <v>775</v>
      </c>
      <c r="AL661" s="11">
        <f t="shared" si="6"/>
        <v>43</v>
      </c>
      <c r="AN661" s="22" t="s">
        <v>2124</v>
      </c>
      <c r="AO661" s="22" t="s">
        <v>12643</v>
      </c>
      <c r="AP661" s="90" t="s">
        <v>2125</v>
      </c>
      <c r="AQ661" s="22" t="s">
        <v>566</v>
      </c>
      <c r="AR661" s="22" t="s">
        <v>783</v>
      </c>
      <c r="AS661" s="56">
        <v>1</v>
      </c>
      <c r="AT661" s="89">
        <v>42760.730879629627</v>
      </c>
      <c r="AU661" s="22" t="s">
        <v>14971</v>
      </c>
      <c r="AV661" s="22" t="s">
        <v>12634</v>
      </c>
    </row>
    <row r="662" spans="36:48" ht="12.75" customHeight="1" x14ac:dyDescent="0.3">
      <c r="AJ662" s="55">
        <v>43760</v>
      </c>
      <c r="AK662" s="56" t="s">
        <v>775</v>
      </c>
      <c r="AL662" s="11">
        <f t="shared" si="6"/>
        <v>43</v>
      </c>
      <c r="AN662" s="22" t="s">
        <v>2126</v>
      </c>
      <c r="AO662" s="22" t="s">
        <v>12643</v>
      </c>
      <c r="AP662" s="90" t="s">
        <v>2127</v>
      </c>
      <c r="AQ662" s="22" t="s">
        <v>566</v>
      </c>
      <c r="AR662" s="22" t="s">
        <v>12633</v>
      </c>
      <c r="AS662" s="56">
        <v>0.32</v>
      </c>
      <c r="AT662" s="89">
        <v>42794.621412037035</v>
      </c>
      <c r="AU662" s="22" t="s">
        <v>846</v>
      </c>
      <c r="AV662" s="22" t="s">
        <v>12634</v>
      </c>
    </row>
    <row r="663" spans="36:48" ht="12.75" customHeight="1" x14ac:dyDescent="0.3">
      <c r="AJ663" s="55">
        <v>43761</v>
      </c>
      <c r="AK663" s="56" t="s">
        <v>775</v>
      </c>
      <c r="AL663" s="11">
        <f t="shared" si="6"/>
        <v>43</v>
      </c>
      <c r="AN663" s="22" t="s">
        <v>2128</v>
      </c>
      <c r="AO663" s="22" t="s">
        <v>12643</v>
      </c>
      <c r="AP663" s="90" t="s">
        <v>2129</v>
      </c>
      <c r="AQ663" s="22" t="s">
        <v>566</v>
      </c>
      <c r="AR663" s="22" t="s">
        <v>12633</v>
      </c>
      <c r="AS663" s="56">
        <v>0.35</v>
      </c>
      <c r="AT663" s="89">
        <v>42794.621412037035</v>
      </c>
      <c r="AU663" s="22" t="s">
        <v>846</v>
      </c>
      <c r="AV663" s="22" t="s">
        <v>12634</v>
      </c>
    </row>
    <row r="664" spans="36:48" ht="12.75" customHeight="1" x14ac:dyDescent="0.3">
      <c r="AJ664" s="55">
        <v>43762</v>
      </c>
      <c r="AK664" s="56" t="s">
        <v>775</v>
      </c>
      <c r="AL664" s="11">
        <f t="shared" si="6"/>
        <v>43</v>
      </c>
      <c r="AN664" s="22" t="s">
        <v>2130</v>
      </c>
      <c r="AO664" s="22" t="s">
        <v>12643</v>
      </c>
      <c r="AP664" s="90" t="s">
        <v>2131</v>
      </c>
      <c r="AQ664" s="22" t="s">
        <v>566</v>
      </c>
      <c r="AR664" s="22" t="s">
        <v>12633</v>
      </c>
      <c r="AS664" s="56">
        <v>0.32</v>
      </c>
      <c r="AT664" s="89">
        <v>42794.621412037035</v>
      </c>
      <c r="AU664" s="22" t="s">
        <v>846</v>
      </c>
      <c r="AV664" s="22" t="s">
        <v>12634</v>
      </c>
    </row>
    <row r="665" spans="36:48" ht="12.75" customHeight="1" x14ac:dyDescent="0.3">
      <c r="AJ665" s="55">
        <v>43763</v>
      </c>
      <c r="AK665" s="56" t="s">
        <v>775</v>
      </c>
      <c r="AL665" s="11">
        <f t="shared" si="6"/>
        <v>43</v>
      </c>
      <c r="AN665" s="22" t="s">
        <v>2132</v>
      </c>
      <c r="AO665" s="22" t="s">
        <v>12643</v>
      </c>
      <c r="AP665" s="90" t="s">
        <v>2133</v>
      </c>
      <c r="AQ665" s="22" t="s">
        <v>566</v>
      </c>
      <c r="AR665" s="22" t="s">
        <v>12633</v>
      </c>
      <c r="AS665" s="56">
        <v>0.8</v>
      </c>
      <c r="AT665" s="89">
        <v>42825.640509259261</v>
      </c>
      <c r="AU665" s="22" t="s">
        <v>846</v>
      </c>
      <c r="AV665" s="22" t="s">
        <v>12634</v>
      </c>
    </row>
    <row r="666" spans="36:48" ht="12.75" customHeight="1" x14ac:dyDescent="0.3">
      <c r="AJ666" s="55">
        <v>43764</v>
      </c>
      <c r="AK666" s="56" t="s">
        <v>775</v>
      </c>
      <c r="AL666" s="11">
        <f t="shared" si="6"/>
        <v>43</v>
      </c>
      <c r="AN666" s="22" t="s">
        <v>2134</v>
      </c>
      <c r="AO666" s="22" t="s">
        <v>12643</v>
      </c>
      <c r="AP666" s="90" t="s">
        <v>2135</v>
      </c>
      <c r="AQ666" s="22" t="s">
        <v>566</v>
      </c>
      <c r="AR666" s="22" t="s">
        <v>783</v>
      </c>
      <c r="AS666" s="56">
        <v>1</v>
      </c>
      <c r="AT666" s="89">
        <v>42361.438796296294</v>
      </c>
      <c r="AU666" s="22" t="s">
        <v>846</v>
      </c>
      <c r="AV666" s="22" t="s">
        <v>12634</v>
      </c>
    </row>
    <row r="667" spans="36:48" ht="12.75" customHeight="1" x14ac:dyDescent="0.3">
      <c r="AJ667" s="55">
        <v>43765</v>
      </c>
      <c r="AK667" s="56" t="s">
        <v>775</v>
      </c>
      <c r="AL667" s="11">
        <f t="shared" si="6"/>
        <v>44</v>
      </c>
      <c r="AN667" s="22" t="s">
        <v>2136</v>
      </c>
      <c r="AO667" s="22" t="s">
        <v>12643</v>
      </c>
      <c r="AP667" s="90" t="s">
        <v>2137</v>
      </c>
      <c r="AQ667" s="22" t="s">
        <v>566</v>
      </c>
      <c r="AR667" s="22" t="s">
        <v>783</v>
      </c>
      <c r="AS667" s="56">
        <v>1</v>
      </c>
      <c r="AT667" s="89">
        <v>42760.730879629627</v>
      </c>
      <c r="AU667" s="22" t="s">
        <v>14971</v>
      </c>
      <c r="AV667" s="22" t="s">
        <v>12634</v>
      </c>
    </row>
    <row r="668" spans="36:48" ht="12.75" customHeight="1" x14ac:dyDescent="0.3">
      <c r="AJ668" s="55">
        <v>43766</v>
      </c>
      <c r="AK668" s="56" t="s">
        <v>775</v>
      </c>
      <c r="AL668" s="11">
        <f t="shared" si="6"/>
        <v>44</v>
      </c>
      <c r="AN668" s="22" t="s">
        <v>2138</v>
      </c>
      <c r="AO668" s="22" t="s">
        <v>12643</v>
      </c>
      <c r="AP668" s="90" t="s">
        <v>2139</v>
      </c>
      <c r="AQ668" s="22" t="s">
        <v>566</v>
      </c>
      <c r="AR668" s="22" t="s">
        <v>783</v>
      </c>
      <c r="AS668" s="56">
        <v>19.5</v>
      </c>
      <c r="AT668" s="89">
        <v>41589.611597222225</v>
      </c>
      <c r="AU668" s="22" t="s">
        <v>846</v>
      </c>
      <c r="AV668" s="22" t="s">
        <v>12634</v>
      </c>
    </row>
    <row r="669" spans="36:48" ht="12.75" customHeight="1" x14ac:dyDescent="0.3">
      <c r="AJ669" s="55">
        <v>43767</v>
      </c>
      <c r="AK669" s="56" t="s">
        <v>775</v>
      </c>
      <c r="AL669" s="11">
        <f t="shared" si="6"/>
        <v>44</v>
      </c>
      <c r="AN669" s="22" t="s">
        <v>2140</v>
      </c>
      <c r="AO669" s="22" t="s">
        <v>12643</v>
      </c>
      <c r="AP669" s="90" t="s">
        <v>2141</v>
      </c>
      <c r="AQ669" s="22" t="s">
        <v>566</v>
      </c>
      <c r="AR669" s="22" t="s">
        <v>783</v>
      </c>
      <c r="AS669" s="56">
        <v>1</v>
      </c>
      <c r="AT669" s="89">
        <v>42760.730879629627</v>
      </c>
      <c r="AU669" s="22" t="s">
        <v>14971</v>
      </c>
      <c r="AV669" s="22" t="s">
        <v>12634</v>
      </c>
    </row>
    <row r="670" spans="36:48" ht="12.75" customHeight="1" x14ac:dyDescent="0.3">
      <c r="AJ670" s="55">
        <v>43768</v>
      </c>
      <c r="AK670" s="56" t="s">
        <v>775</v>
      </c>
      <c r="AL670" s="11">
        <f t="shared" si="6"/>
        <v>44</v>
      </c>
      <c r="AN670" s="22" t="s">
        <v>2142</v>
      </c>
      <c r="AO670" s="22" t="s">
        <v>12643</v>
      </c>
      <c r="AP670" s="90" t="s">
        <v>2143</v>
      </c>
      <c r="AQ670" s="22" t="s">
        <v>566</v>
      </c>
      <c r="AR670" s="22" t="s">
        <v>783</v>
      </c>
      <c r="AS670" s="56">
        <v>1</v>
      </c>
      <c r="AT670" s="89">
        <v>42760.730879629627</v>
      </c>
      <c r="AU670" s="22" t="s">
        <v>14971</v>
      </c>
      <c r="AV670" s="22" t="s">
        <v>12634</v>
      </c>
    </row>
    <row r="671" spans="36:48" ht="12.75" customHeight="1" x14ac:dyDescent="0.3">
      <c r="AJ671" s="55">
        <v>43769</v>
      </c>
      <c r="AK671" s="56" t="s">
        <v>775</v>
      </c>
      <c r="AL671" s="11">
        <f t="shared" si="6"/>
        <v>44</v>
      </c>
      <c r="AN671" s="22" t="s">
        <v>2144</v>
      </c>
      <c r="AO671" s="22" t="s">
        <v>12643</v>
      </c>
      <c r="AP671" s="90" t="s">
        <v>2145</v>
      </c>
      <c r="AQ671" s="22" t="s">
        <v>566</v>
      </c>
      <c r="AR671" s="22" t="s">
        <v>783</v>
      </c>
      <c r="AS671" s="56">
        <v>1</v>
      </c>
      <c r="AT671" s="89">
        <v>42760.730879629627</v>
      </c>
      <c r="AU671" s="22" t="s">
        <v>14971</v>
      </c>
      <c r="AV671" s="22" t="s">
        <v>12634</v>
      </c>
    </row>
    <row r="672" spans="36:48" ht="12.75" customHeight="1" x14ac:dyDescent="0.3">
      <c r="AJ672" s="55">
        <v>43770</v>
      </c>
      <c r="AK672" s="56" t="s">
        <v>776</v>
      </c>
      <c r="AL672" s="11">
        <f t="shared" si="6"/>
        <v>44</v>
      </c>
      <c r="AN672" s="22" t="s">
        <v>2146</v>
      </c>
      <c r="AO672" s="22" t="s">
        <v>12643</v>
      </c>
      <c r="AP672" s="90" t="s">
        <v>2147</v>
      </c>
      <c r="AQ672" s="22" t="s">
        <v>566</v>
      </c>
      <c r="AR672" s="22" t="s">
        <v>783</v>
      </c>
      <c r="AS672" s="56">
        <v>1</v>
      </c>
      <c r="AT672" s="89">
        <v>42760.730879629627</v>
      </c>
      <c r="AU672" s="22" t="s">
        <v>14971</v>
      </c>
      <c r="AV672" s="22" t="s">
        <v>12634</v>
      </c>
    </row>
    <row r="673" spans="36:48" ht="12.75" customHeight="1" x14ac:dyDescent="0.3">
      <c r="AJ673" s="55">
        <v>43771</v>
      </c>
      <c r="AK673" s="56" t="s">
        <v>776</v>
      </c>
      <c r="AL673" s="11">
        <f t="shared" si="6"/>
        <v>44</v>
      </c>
      <c r="AN673" s="22" t="s">
        <v>2148</v>
      </c>
      <c r="AO673" s="22" t="s">
        <v>12643</v>
      </c>
      <c r="AP673" s="90" t="s">
        <v>2149</v>
      </c>
      <c r="AQ673" s="22" t="s">
        <v>566</v>
      </c>
      <c r="AR673" s="22" t="s">
        <v>783</v>
      </c>
      <c r="AS673" s="56">
        <v>1</v>
      </c>
      <c r="AT673" s="89">
        <v>42760.730879629627</v>
      </c>
      <c r="AU673" s="22" t="s">
        <v>14971</v>
      </c>
      <c r="AV673" s="22" t="s">
        <v>12634</v>
      </c>
    </row>
    <row r="674" spans="36:48" ht="12.75" customHeight="1" x14ac:dyDescent="0.3">
      <c r="AJ674" s="55">
        <v>43772</v>
      </c>
      <c r="AK674" s="56" t="s">
        <v>776</v>
      </c>
      <c r="AL674" s="11">
        <f t="shared" si="6"/>
        <v>45</v>
      </c>
      <c r="AN674" s="22" t="s">
        <v>2150</v>
      </c>
      <c r="AO674" s="22" t="s">
        <v>12643</v>
      </c>
      <c r="AP674" s="90" t="s">
        <v>2151</v>
      </c>
      <c r="AQ674" s="22" t="s">
        <v>566</v>
      </c>
      <c r="AR674" s="22" t="s">
        <v>783</v>
      </c>
      <c r="AS674" s="56">
        <v>1</v>
      </c>
      <c r="AT674" s="89">
        <v>42760.730879629627</v>
      </c>
      <c r="AU674" s="22" t="s">
        <v>14971</v>
      </c>
      <c r="AV674" s="22" t="s">
        <v>12634</v>
      </c>
    </row>
    <row r="675" spans="36:48" ht="12.75" customHeight="1" x14ac:dyDescent="0.3">
      <c r="AJ675" s="55">
        <v>43773</v>
      </c>
      <c r="AK675" s="56" t="s">
        <v>776</v>
      </c>
      <c r="AL675" s="11">
        <f t="shared" si="6"/>
        <v>45</v>
      </c>
      <c r="AN675" s="22" t="s">
        <v>2152</v>
      </c>
      <c r="AO675" s="22" t="s">
        <v>12643</v>
      </c>
      <c r="AP675" s="90" t="s">
        <v>2153</v>
      </c>
      <c r="AQ675" s="22" t="s">
        <v>566</v>
      </c>
      <c r="AR675" s="22" t="s">
        <v>783</v>
      </c>
      <c r="AS675" s="56">
        <v>1</v>
      </c>
      <c r="AT675" s="89">
        <v>42760.730879629627</v>
      </c>
      <c r="AU675" s="22" t="s">
        <v>14971</v>
      </c>
      <c r="AV675" s="22" t="s">
        <v>12634</v>
      </c>
    </row>
    <row r="676" spans="36:48" ht="12.75" customHeight="1" x14ac:dyDescent="0.3">
      <c r="AJ676" s="55">
        <v>43774</v>
      </c>
      <c r="AK676" s="56" t="s">
        <v>776</v>
      </c>
      <c r="AL676" s="11">
        <f t="shared" si="6"/>
        <v>45</v>
      </c>
      <c r="AN676" s="22" t="s">
        <v>2154</v>
      </c>
      <c r="AO676" s="22" t="s">
        <v>12643</v>
      </c>
      <c r="AP676" s="90" t="s">
        <v>2155</v>
      </c>
      <c r="AQ676" s="22" t="s">
        <v>566</v>
      </c>
      <c r="AR676" s="22" t="s">
        <v>783</v>
      </c>
      <c r="AS676" s="56">
        <v>1</v>
      </c>
      <c r="AT676" s="89">
        <v>42760.730879629627</v>
      </c>
      <c r="AU676" s="22" t="s">
        <v>14971</v>
      </c>
      <c r="AV676" s="22" t="s">
        <v>12634</v>
      </c>
    </row>
    <row r="677" spans="36:48" ht="12.75" customHeight="1" x14ac:dyDescent="0.3">
      <c r="AJ677" s="55">
        <v>43775</v>
      </c>
      <c r="AK677" s="56" t="s">
        <v>776</v>
      </c>
      <c r="AL677" s="11">
        <f t="shared" si="6"/>
        <v>45</v>
      </c>
      <c r="AN677" s="22" t="s">
        <v>2156</v>
      </c>
      <c r="AO677" s="22" t="s">
        <v>12643</v>
      </c>
      <c r="AP677" s="90" t="s">
        <v>2157</v>
      </c>
      <c r="AQ677" s="22" t="s">
        <v>566</v>
      </c>
      <c r="AR677" s="22" t="s">
        <v>783</v>
      </c>
      <c r="AS677" s="56">
        <v>1</v>
      </c>
      <c r="AT677" s="89">
        <v>42760.730879629627</v>
      </c>
      <c r="AU677" s="22" t="s">
        <v>14971</v>
      </c>
      <c r="AV677" s="22" t="s">
        <v>12634</v>
      </c>
    </row>
    <row r="678" spans="36:48" ht="12.75" customHeight="1" x14ac:dyDescent="0.3">
      <c r="AJ678" s="55">
        <v>43776</v>
      </c>
      <c r="AK678" s="56" t="s">
        <v>776</v>
      </c>
      <c r="AL678" s="11">
        <f t="shared" si="6"/>
        <v>45</v>
      </c>
      <c r="AN678" s="22" t="s">
        <v>2158</v>
      </c>
      <c r="AO678" s="22" t="s">
        <v>12643</v>
      </c>
      <c r="AP678" s="90" t="s">
        <v>2159</v>
      </c>
      <c r="AQ678" s="22" t="s">
        <v>566</v>
      </c>
      <c r="AR678" s="22" t="s">
        <v>783</v>
      </c>
      <c r="AS678" s="56">
        <v>1</v>
      </c>
      <c r="AT678" s="89">
        <v>42760.730879629627</v>
      </c>
      <c r="AU678" s="22" t="s">
        <v>14971</v>
      </c>
      <c r="AV678" s="22" t="s">
        <v>12634</v>
      </c>
    </row>
    <row r="679" spans="36:48" ht="12.75" customHeight="1" x14ac:dyDescent="0.3">
      <c r="AJ679" s="55">
        <v>43777</v>
      </c>
      <c r="AK679" s="56" t="s">
        <v>776</v>
      </c>
      <c r="AL679" s="11">
        <f t="shared" si="6"/>
        <v>45</v>
      </c>
      <c r="AN679" s="22" t="s">
        <v>2160</v>
      </c>
      <c r="AO679" s="22" t="s">
        <v>12643</v>
      </c>
      <c r="AP679" s="90" t="s">
        <v>2161</v>
      </c>
      <c r="AQ679" s="22" t="s">
        <v>566</v>
      </c>
      <c r="AR679" s="22" t="s">
        <v>783</v>
      </c>
      <c r="AS679" s="56">
        <v>1</v>
      </c>
      <c r="AT679" s="89">
        <v>42760.730879629627</v>
      </c>
      <c r="AU679" s="22" t="s">
        <v>14971</v>
      </c>
      <c r="AV679" s="22" t="s">
        <v>12634</v>
      </c>
    </row>
    <row r="680" spans="36:48" ht="12.75" customHeight="1" x14ac:dyDescent="0.3">
      <c r="AJ680" s="55">
        <v>43778</v>
      </c>
      <c r="AK680" s="56" t="s">
        <v>776</v>
      </c>
      <c r="AL680" s="11">
        <f t="shared" si="6"/>
        <v>45</v>
      </c>
      <c r="AN680" s="22" t="s">
        <v>2162</v>
      </c>
      <c r="AO680" s="22" t="s">
        <v>12643</v>
      </c>
      <c r="AP680" s="90" t="s">
        <v>2163</v>
      </c>
      <c r="AQ680" s="22" t="s">
        <v>566</v>
      </c>
      <c r="AR680" s="22" t="s">
        <v>783</v>
      </c>
      <c r="AS680" s="56">
        <v>1</v>
      </c>
      <c r="AT680" s="89">
        <v>42760.730879629627</v>
      </c>
      <c r="AU680" s="22" t="s">
        <v>14971</v>
      </c>
      <c r="AV680" s="22" t="s">
        <v>12634</v>
      </c>
    </row>
    <row r="681" spans="36:48" ht="12.75" customHeight="1" x14ac:dyDescent="0.3">
      <c r="AJ681" s="55">
        <v>43779</v>
      </c>
      <c r="AK681" s="56" t="s">
        <v>776</v>
      </c>
      <c r="AL681" s="11">
        <f t="shared" si="6"/>
        <v>46</v>
      </c>
      <c r="AN681" s="22" t="s">
        <v>2164</v>
      </c>
      <c r="AO681" s="22" t="s">
        <v>12643</v>
      </c>
      <c r="AP681" s="90" t="s">
        <v>2165</v>
      </c>
      <c r="AQ681" s="22" t="s">
        <v>566</v>
      </c>
      <c r="AR681" s="22" t="s">
        <v>783</v>
      </c>
      <c r="AS681" s="56">
        <v>1</v>
      </c>
      <c r="AT681" s="89">
        <v>42760.730879629627</v>
      </c>
      <c r="AU681" s="22" t="s">
        <v>14971</v>
      </c>
      <c r="AV681" s="22" t="s">
        <v>12634</v>
      </c>
    </row>
    <row r="682" spans="36:48" ht="12.75" customHeight="1" x14ac:dyDescent="0.3">
      <c r="AJ682" s="55">
        <v>43780</v>
      </c>
      <c r="AK682" s="56" t="s">
        <v>776</v>
      </c>
      <c r="AL682" s="11">
        <f t="shared" si="6"/>
        <v>46</v>
      </c>
      <c r="AN682" s="22" t="s">
        <v>2166</v>
      </c>
      <c r="AO682" s="22" t="s">
        <v>12643</v>
      </c>
      <c r="AP682" s="90" t="s">
        <v>2167</v>
      </c>
      <c r="AQ682" s="22" t="s">
        <v>566</v>
      </c>
      <c r="AR682" s="22" t="s">
        <v>783</v>
      </c>
      <c r="AS682" s="56">
        <v>1</v>
      </c>
      <c r="AT682" s="89">
        <v>42760.730879629627</v>
      </c>
      <c r="AU682" s="22" t="s">
        <v>14966</v>
      </c>
      <c r="AV682" s="22" t="s">
        <v>12634</v>
      </c>
    </row>
    <row r="683" spans="36:48" ht="12.75" customHeight="1" x14ac:dyDescent="0.3">
      <c r="AJ683" s="55">
        <v>43781</v>
      </c>
      <c r="AK683" s="56" t="s">
        <v>776</v>
      </c>
      <c r="AL683" s="11">
        <f t="shared" si="6"/>
        <v>46</v>
      </c>
      <c r="AN683" s="22" t="s">
        <v>2168</v>
      </c>
      <c r="AO683" s="22" t="s">
        <v>12643</v>
      </c>
      <c r="AP683" s="90" t="s">
        <v>2169</v>
      </c>
      <c r="AQ683" s="22" t="s">
        <v>566</v>
      </c>
      <c r="AR683" s="22" t="s">
        <v>783</v>
      </c>
      <c r="AS683" s="56">
        <v>1</v>
      </c>
      <c r="AT683" s="89">
        <v>42760.730879629627</v>
      </c>
      <c r="AU683" s="22" t="s">
        <v>14966</v>
      </c>
      <c r="AV683" s="22" t="s">
        <v>12634</v>
      </c>
    </row>
    <row r="684" spans="36:48" ht="12.75" customHeight="1" x14ac:dyDescent="0.3">
      <c r="AJ684" s="55">
        <v>43782</v>
      </c>
      <c r="AK684" s="56" t="s">
        <v>776</v>
      </c>
      <c r="AL684" s="11">
        <f t="shared" si="6"/>
        <v>46</v>
      </c>
      <c r="AN684" s="22" t="s">
        <v>2170</v>
      </c>
      <c r="AO684" s="22" t="s">
        <v>12643</v>
      </c>
      <c r="AP684" s="90" t="s">
        <v>2171</v>
      </c>
      <c r="AQ684" s="22" t="s">
        <v>566</v>
      </c>
      <c r="AR684" s="22" t="s">
        <v>783</v>
      </c>
      <c r="AS684" s="56">
        <v>23</v>
      </c>
      <c r="AT684" s="89">
        <v>42170.699224537035</v>
      </c>
      <c r="AU684" s="22" t="s">
        <v>787</v>
      </c>
      <c r="AV684" s="22" t="s">
        <v>12634</v>
      </c>
    </row>
    <row r="685" spans="36:48" ht="12.75" customHeight="1" x14ac:dyDescent="0.3">
      <c r="AJ685" s="55">
        <v>43783</v>
      </c>
      <c r="AK685" s="56" t="s">
        <v>776</v>
      </c>
      <c r="AL685" s="11">
        <f t="shared" si="6"/>
        <v>46</v>
      </c>
      <c r="AN685" s="22" t="s">
        <v>2172</v>
      </c>
      <c r="AO685" s="22" t="s">
        <v>12643</v>
      </c>
      <c r="AP685" s="90" t="s">
        <v>2173</v>
      </c>
      <c r="AQ685" s="22" t="s">
        <v>566</v>
      </c>
      <c r="AR685" s="22" t="s">
        <v>783</v>
      </c>
      <c r="AS685" s="56">
        <v>8</v>
      </c>
      <c r="AT685" s="89">
        <v>42706.817372685182</v>
      </c>
      <c r="AU685" s="22" t="s">
        <v>787</v>
      </c>
      <c r="AV685" s="22" t="s">
        <v>12634</v>
      </c>
    </row>
    <row r="686" spans="36:48" ht="12.75" customHeight="1" x14ac:dyDescent="0.3">
      <c r="AJ686" s="55">
        <v>43784</v>
      </c>
      <c r="AK686" s="56" t="s">
        <v>776</v>
      </c>
      <c r="AL686" s="11">
        <f t="shared" si="6"/>
        <v>46</v>
      </c>
      <c r="AN686" s="22" t="s">
        <v>2174</v>
      </c>
      <c r="AO686" s="22" t="s">
        <v>12643</v>
      </c>
      <c r="AP686" s="90" t="s">
        <v>2173</v>
      </c>
      <c r="AQ686" s="22" t="s">
        <v>566</v>
      </c>
      <c r="AR686" s="22" t="s">
        <v>783</v>
      </c>
      <c r="AS686" s="56">
        <v>1</v>
      </c>
      <c r="AT686" s="89">
        <v>42760.730879629627</v>
      </c>
      <c r="AU686" s="22" t="s">
        <v>14966</v>
      </c>
      <c r="AV686" s="22" t="s">
        <v>12634</v>
      </c>
    </row>
    <row r="687" spans="36:48" ht="12.75" customHeight="1" x14ac:dyDescent="0.3">
      <c r="AJ687" s="55">
        <v>43785</v>
      </c>
      <c r="AK687" s="56" t="s">
        <v>776</v>
      </c>
      <c r="AL687" s="11">
        <f t="shared" si="6"/>
        <v>46</v>
      </c>
      <c r="AN687" s="22" t="s">
        <v>2175</v>
      </c>
      <c r="AO687" s="22" t="s">
        <v>12643</v>
      </c>
      <c r="AP687" s="90" t="s">
        <v>2176</v>
      </c>
      <c r="AQ687" s="22" t="s">
        <v>566</v>
      </c>
      <c r="AR687" s="22" t="s">
        <v>783</v>
      </c>
      <c r="AS687" s="56">
        <v>5.3</v>
      </c>
      <c r="AT687" s="89">
        <v>42257.376145833332</v>
      </c>
      <c r="AU687" s="22" t="s">
        <v>1307</v>
      </c>
      <c r="AV687" s="22" t="s">
        <v>12634</v>
      </c>
    </row>
    <row r="688" spans="36:48" ht="12.75" customHeight="1" x14ac:dyDescent="0.3">
      <c r="AJ688" s="55">
        <v>43786</v>
      </c>
      <c r="AK688" s="56" t="s">
        <v>776</v>
      </c>
      <c r="AL688" s="11">
        <f t="shared" si="6"/>
        <v>47</v>
      </c>
      <c r="AN688" s="22" t="s">
        <v>2177</v>
      </c>
      <c r="AO688" s="22" t="s">
        <v>12643</v>
      </c>
      <c r="AP688" s="90" t="s">
        <v>2178</v>
      </c>
      <c r="AQ688" s="22" t="s">
        <v>566</v>
      </c>
      <c r="AR688" s="22" t="s">
        <v>783</v>
      </c>
      <c r="AS688" s="56">
        <v>1</v>
      </c>
      <c r="AT688" s="89">
        <v>42760.730879629627</v>
      </c>
      <c r="AU688" s="22" t="s">
        <v>14966</v>
      </c>
      <c r="AV688" s="22" t="s">
        <v>12634</v>
      </c>
    </row>
    <row r="689" spans="36:48" ht="12.75" customHeight="1" x14ac:dyDescent="0.3">
      <c r="AJ689" s="55">
        <v>43787</v>
      </c>
      <c r="AK689" s="56" t="s">
        <v>776</v>
      </c>
      <c r="AL689" s="11">
        <f t="shared" ref="AL689:AL752" si="7">WEEKNUM(AJ689)</f>
        <v>47</v>
      </c>
      <c r="AN689" s="22" t="s">
        <v>2179</v>
      </c>
      <c r="AO689" s="22" t="s">
        <v>12643</v>
      </c>
      <c r="AP689" s="90" t="s">
        <v>2180</v>
      </c>
      <c r="AQ689" s="22" t="s">
        <v>566</v>
      </c>
      <c r="AR689" s="22" t="s">
        <v>783</v>
      </c>
      <c r="AS689" s="56">
        <v>1</v>
      </c>
      <c r="AT689" s="89">
        <v>42760.730879629627</v>
      </c>
      <c r="AU689" s="22" t="s">
        <v>14966</v>
      </c>
      <c r="AV689" s="22" t="s">
        <v>12634</v>
      </c>
    </row>
    <row r="690" spans="36:48" ht="12.75" customHeight="1" x14ac:dyDescent="0.3">
      <c r="AJ690" s="55">
        <v>43788</v>
      </c>
      <c r="AK690" s="56" t="s">
        <v>776</v>
      </c>
      <c r="AL690" s="11">
        <f t="shared" si="7"/>
        <v>47</v>
      </c>
      <c r="AN690" s="22" t="s">
        <v>2181</v>
      </c>
      <c r="AO690" s="22" t="s">
        <v>12643</v>
      </c>
      <c r="AP690" s="90" t="s">
        <v>2182</v>
      </c>
      <c r="AQ690" s="22" t="s">
        <v>566</v>
      </c>
      <c r="AR690" s="22" t="s">
        <v>783</v>
      </c>
      <c r="AS690" s="56">
        <v>1</v>
      </c>
      <c r="AT690" s="89">
        <v>42760.730879629627</v>
      </c>
      <c r="AU690" s="22" t="s">
        <v>14966</v>
      </c>
      <c r="AV690" s="22" t="s">
        <v>12634</v>
      </c>
    </row>
    <row r="691" spans="36:48" ht="12.75" customHeight="1" x14ac:dyDescent="0.3">
      <c r="AJ691" s="55">
        <v>43789</v>
      </c>
      <c r="AK691" s="56" t="s">
        <v>776</v>
      </c>
      <c r="AL691" s="11">
        <f t="shared" si="7"/>
        <v>47</v>
      </c>
      <c r="AN691" s="22" t="s">
        <v>2183</v>
      </c>
      <c r="AO691" s="22" t="s">
        <v>12643</v>
      </c>
      <c r="AP691" s="90" t="s">
        <v>2184</v>
      </c>
      <c r="AQ691" s="22" t="s">
        <v>566</v>
      </c>
      <c r="AR691" s="22" t="s">
        <v>783</v>
      </c>
      <c r="AS691" s="56">
        <v>1</v>
      </c>
      <c r="AT691" s="89">
        <v>42760.730879629627</v>
      </c>
      <c r="AU691" s="22" t="s">
        <v>14966</v>
      </c>
      <c r="AV691" s="22" t="s">
        <v>12634</v>
      </c>
    </row>
    <row r="692" spans="36:48" ht="12.75" customHeight="1" x14ac:dyDescent="0.3">
      <c r="AJ692" s="55">
        <v>43790</v>
      </c>
      <c r="AK692" s="56" t="s">
        <v>776</v>
      </c>
      <c r="AL692" s="11">
        <f t="shared" si="7"/>
        <v>47</v>
      </c>
      <c r="AN692" s="22" t="s">
        <v>2185</v>
      </c>
      <c r="AO692" s="22" t="s">
        <v>12643</v>
      </c>
      <c r="AP692" s="90" t="s">
        <v>2186</v>
      </c>
      <c r="AQ692" s="22" t="s">
        <v>1344</v>
      </c>
      <c r="AR692" s="22" t="s">
        <v>783</v>
      </c>
      <c r="AS692" s="56">
        <v>1</v>
      </c>
      <c r="AT692" s="89">
        <v>42760.730879629627</v>
      </c>
      <c r="AU692" s="22" t="s">
        <v>14966</v>
      </c>
      <c r="AV692" s="22" t="s">
        <v>12634</v>
      </c>
    </row>
    <row r="693" spans="36:48" ht="12.75" customHeight="1" x14ac:dyDescent="0.3">
      <c r="AJ693" s="55">
        <v>43791</v>
      </c>
      <c r="AK693" s="56" t="s">
        <v>776</v>
      </c>
      <c r="AL693" s="11">
        <f t="shared" si="7"/>
        <v>47</v>
      </c>
      <c r="AN693" s="22" t="s">
        <v>2187</v>
      </c>
      <c r="AO693" s="22" t="s">
        <v>12643</v>
      </c>
      <c r="AP693" s="90" t="s">
        <v>2188</v>
      </c>
      <c r="AQ693" s="22" t="s">
        <v>566</v>
      </c>
      <c r="AR693" s="22" t="s">
        <v>783</v>
      </c>
      <c r="AS693" s="56">
        <v>1</v>
      </c>
      <c r="AT693" s="89">
        <v>42760.730879629627</v>
      </c>
      <c r="AU693" s="22" t="s">
        <v>14966</v>
      </c>
      <c r="AV693" s="22" t="s">
        <v>12634</v>
      </c>
    </row>
    <row r="694" spans="36:48" ht="12.75" customHeight="1" x14ac:dyDescent="0.3">
      <c r="AJ694" s="55">
        <v>43792</v>
      </c>
      <c r="AK694" s="56" t="s">
        <v>776</v>
      </c>
      <c r="AL694" s="11">
        <f t="shared" si="7"/>
        <v>47</v>
      </c>
      <c r="AN694" s="22" t="s">
        <v>2189</v>
      </c>
      <c r="AO694" s="22" t="s">
        <v>12643</v>
      </c>
      <c r="AP694" s="90" t="s">
        <v>2190</v>
      </c>
      <c r="AQ694" s="22" t="s">
        <v>566</v>
      </c>
      <c r="AR694" s="22" t="s">
        <v>783</v>
      </c>
      <c r="AS694" s="56">
        <v>1</v>
      </c>
      <c r="AT694" s="89">
        <v>42760.730879629627</v>
      </c>
      <c r="AU694" s="22" t="s">
        <v>14966</v>
      </c>
      <c r="AV694" s="22" t="s">
        <v>12634</v>
      </c>
    </row>
    <row r="695" spans="36:48" ht="12.75" customHeight="1" x14ac:dyDescent="0.3">
      <c r="AJ695" s="55">
        <v>43793</v>
      </c>
      <c r="AK695" s="56" t="s">
        <v>776</v>
      </c>
      <c r="AL695" s="11">
        <f t="shared" si="7"/>
        <v>48</v>
      </c>
      <c r="AN695" s="22" t="s">
        <v>2191</v>
      </c>
      <c r="AO695" s="22" t="s">
        <v>12643</v>
      </c>
      <c r="AP695" s="90" t="s">
        <v>2192</v>
      </c>
      <c r="AQ695" s="22" t="s">
        <v>566</v>
      </c>
      <c r="AR695" s="22" t="s">
        <v>783</v>
      </c>
      <c r="AS695" s="56">
        <v>0.15</v>
      </c>
      <c r="AT695" s="89">
        <v>42460.596412037034</v>
      </c>
      <c r="AU695" s="22" t="s">
        <v>1031</v>
      </c>
      <c r="AV695" s="22" t="s">
        <v>12634</v>
      </c>
    </row>
    <row r="696" spans="36:48" ht="12.75" customHeight="1" x14ac:dyDescent="0.3">
      <c r="AJ696" s="55">
        <v>43794</v>
      </c>
      <c r="AK696" s="56" t="s">
        <v>776</v>
      </c>
      <c r="AL696" s="11">
        <f t="shared" si="7"/>
        <v>48</v>
      </c>
      <c r="AN696" s="22" t="s">
        <v>2193</v>
      </c>
      <c r="AO696" s="22" t="s">
        <v>12643</v>
      </c>
      <c r="AP696" s="90" t="s">
        <v>2194</v>
      </c>
      <c r="AQ696" s="22" t="s">
        <v>566</v>
      </c>
      <c r="AR696" s="22" t="s">
        <v>783</v>
      </c>
      <c r="AS696" s="56">
        <v>0.43</v>
      </c>
      <c r="AT696" s="89">
        <v>42243.601226851853</v>
      </c>
      <c r="AU696" s="22" t="s">
        <v>1031</v>
      </c>
      <c r="AV696" s="22" t="s">
        <v>12634</v>
      </c>
    </row>
    <row r="697" spans="36:48" ht="12.75" customHeight="1" x14ac:dyDescent="0.3">
      <c r="AJ697" s="55">
        <v>43795</v>
      </c>
      <c r="AK697" s="56" t="s">
        <v>776</v>
      </c>
      <c r="AL697" s="11">
        <f t="shared" si="7"/>
        <v>48</v>
      </c>
      <c r="AN697" s="22" t="s">
        <v>2195</v>
      </c>
      <c r="AO697" s="22" t="s">
        <v>12643</v>
      </c>
      <c r="AP697" s="90" t="s">
        <v>2196</v>
      </c>
      <c r="AQ697" s="22" t="s">
        <v>566</v>
      </c>
      <c r="AR697" s="22" t="s">
        <v>783</v>
      </c>
      <c r="AS697" s="56">
        <v>0.08</v>
      </c>
      <c r="AT697" s="89">
        <v>41353.617604166669</v>
      </c>
      <c r="AU697" s="22" t="s">
        <v>1031</v>
      </c>
      <c r="AV697" s="22" t="s">
        <v>12634</v>
      </c>
    </row>
    <row r="698" spans="36:48" ht="12.75" customHeight="1" x14ac:dyDescent="0.3">
      <c r="AJ698" s="55">
        <v>43796</v>
      </c>
      <c r="AK698" s="56" t="s">
        <v>776</v>
      </c>
      <c r="AL698" s="11">
        <f t="shared" si="7"/>
        <v>48</v>
      </c>
      <c r="AN698" s="22" t="s">
        <v>2197</v>
      </c>
      <c r="AO698" s="22" t="s">
        <v>12643</v>
      </c>
      <c r="AP698" s="90" t="s">
        <v>2198</v>
      </c>
      <c r="AQ698" s="22" t="s">
        <v>566</v>
      </c>
      <c r="AR698" s="22" t="s">
        <v>783</v>
      </c>
      <c r="AS698" s="56">
        <v>1</v>
      </c>
      <c r="AT698" s="89">
        <v>42760.730879629627</v>
      </c>
      <c r="AU698" s="22" t="s">
        <v>14966</v>
      </c>
      <c r="AV698" s="22" t="s">
        <v>12634</v>
      </c>
    </row>
    <row r="699" spans="36:48" ht="12.75" customHeight="1" x14ac:dyDescent="0.3">
      <c r="AJ699" s="55">
        <v>43797</v>
      </c>
      <c r="AK699" s="56" t="s">
        <v>776</v>
      </c>
      <c r="AL699" s="11">
        <f t="shared" si="7"/>
        <v>48</v>
      </c>
      <c r="AN699" s="22" t="s">
        <v>2199</v>
      </c>
      <c r="AO699" s="22" t="s">
        <v>12643</v>
      </c>
      <c r="AP699" s="90" t="s">
        <v>2200</v>
      </c>
      <c r="AQ699" s="22" t="s">
        <v>566</v>
      </c>
      <c r="AR699" s="22" t="s">
        <v>783</v>
      </c>
      <c r="AS699" s="56">
        <v>0.55000000000000004</v>
      </c>
      <c r="AT699" s="89">
        <v>42126.696134259262</v>
      </c>
      <c r="AU699" s="22" t="s">
        <v>1307</v>
      </c>
      <c r="AV699" s="22" t="s">
        <v>12634</v>
      </c>
    </row>
    <row r="700" spans="36:48" ht="12.75" customHeight="1" x14ac:dyDescent="0.3">
      <c r="AJ700" s="55">
        <v>43798</v>
      </c>
      <c r="AK700" s="56" t="s">
        <v>776</v>
      </c>
      <c r="AL700" s="11">
        <f t="shared" si="7"/>
        <v>48</v>
      </c>
      <c r="AN700" s="22" t="s">
        <v>2201</v>
      </c>
      <c r="AO700" s="22" t="s">
        <v>12643</v>
      </c>
      <c r="AP700" s="90" t="s">
        <v>2202</v>
      </c>
      <c r="AQ700" s="22" t="s">
        <v>566</v>
      </c>
      <c r="AR700" s="22" t="s">
        <v>783</v>
      </c>
      <c r="AS700" s="56">
        <v>0.12</v>
      </c>
      <c r="AT700" s="89">
        <v>42003.53460648148</v>
      </c>
      <c r="AU700" s="22" t="s">
        <v>1031</v>
      </c>
      <c r="AV700" s="22" t="s">
        <v>12634</v>
      </c>
    </row>
    <row r="701" spans="36:48" ht="12.75" customHeight="1" x14ac:dyDescent="0.3">
      <c r="AJ701" s="55">
        <v>43799</v>
      </c>
      <c r="AK701" s="56" t="s">
        <v>776</v>
      </c>
      <c r="AL701" s="11">
        <f t="shared" si="7"/>
        <v>48</v>
      </c>
      <c r="AN701" s="22" t="s">
        <v>2203</v>
      </c>
      <c r="AO701" s="22" t="s">
        <v>12643</v>
      </c>
      <c r="AP701" s="90" t="s">
        <v>2204</v>
      </c>
      <c r="AQ701" s="22" t="s">
        <v>1344</v>
      </c>
      <c r="AR701" s="22" t="s">
        <v>783</v>
      </c>
      <c r="AS701" s="56">
        <v>18</v>
      </c>
      <c r="AT701" s="89">
        <v>42170.699224537035</v>
      </c>
      <c r="AU701" s="22" t="s">
        <v>1031</v>
      </c>
      <c r="AV701" s="22" t="s">
        <v>12634</v>
      </c>
    </row>
    <row r="702" spans="36:48" ht="12.75" customHeight="1" x14ac:dyDescent="0.3">
      <c r="AJ702" s="55">
        <v>43800</v>
      </c>
      <c r="AK702" s="56" t="s">
        <v>777</v>
      </c>
      <c r="AL702" s="11">
        <f t="shared" si="7"/>
        <v>49</v>
      </c>
      <c r="AN702" s="22" t="s">
        <v>2205</v>
      </c>
      <c r="AO702" s="22" t="s">
        <v>12643</v>
      </c>
      <c r="AP702" s="90" t="s">
        <v>2206</v>
      </c>
      <c r="AQ702" s="22" t="s">
        <v>566</v>
      </c>
      <c r="AR702" s="22" t="s">
        <v>783</v>
      </c>
      <c r="AS702" s="56">
        <v>1</v>
      </c>
      <c r="AT702" s="89">
        <v>42760.730879629627</v>
      </c>
      <c r="AU702" s="22" t="s">
        <v>14966</v>
      </c>
      <c r="AV702" s="22" t="s">
        <v>12634</v>
      </c>
    </row>
    <row r="703" spans="36:48" ht="12.75" customHeight="1" x14ac:dyDescent="0.3">
      <c r="AJ703" s="55">
        <v>43801</v>
      </c>
      <c r="AK703" s="56" t="s">
        <v>777</v>
      </c>
      <c r="AL703" s="11">
        <f t="shared" si="7"/>
        <v>49</v>
      </c>
      <c r="AN703" s="22" t="s">
        <v>2207</v>
      </c>
      <c r="AO703" s="22" t="s">
        <v>12643</v>
      </c>
      <c r="AP703" s="90" t="s">
        <v>2208</v>
      </c>
      <c r="AQ703" s="22" t="s">
        <v>566</v>
      </c>
      <c r="AR703" s="22" t="s">
        <v>12633</v>
      </c>
      <c r="AS703" s="56">
        <v>30</v>
      </c>
      <c r="AT703" s="89">
        <v>42853.621238425927</v>
      </c>
      <c r="AU703" s="22" t="s">
        <v>1031</v>
      </c>
      <c r="AV703" s="22" t="s">
        <v>12634</v>
      </c>
    </row>
    <row r="704" spans="36:48" ht="12.75" customHeight="1" x14ac:dyDescent="0.3">
      <c r="AJ704" s="55">
        <v>43802</v>
      </c>
      <c r="AK704" s="56" t="s">
        <v>777</v>
      </c>
      <c r="AL704" s="11">
        <f t="shared" si="7"/>
        <v>49</v>
      </c>
      <c r="AN704" s="22" t="s">
        <v>2209</v>
      </c>
      <c r="AO704" s="22" t="s">
        <v>12643</v>
      </c>
      <c r="AP704" s="90" t="s">
        <v>2210</v>
      </c>
      <c r="AQ704" s="22" t="s">
        <v>566</v>
      </c>
      <c r="AR704" s="22" t="s">
        <v>783</v>
      </c>
      <c r="AS704" s="56">
        <v>1</v>
      </c>
      <c r="AT704" s="89">
        <v>42760.730879629627</v>
      </c>
      <c r="AU704" s="22" t="s">
        <v>14966</v>
      </c>
      <c r="AV704" s="22" t="s">
        <v>12634</v>
      </c>
    </row>
    <row r="705" spans="36:48" ht="12.75" customHeight="1" x14ac:dyDescent="0.3">
      <c r="AJ705" s="55">
        <v>43803</v>
      </c>
      <c r="AK705" s="56" t="s">
        <v>777</v>
      </c>
      <c r="AL705" s="11">
        <f t="shared" si="7"/>
        <v>49</v>
      </c>
      <c r="AN705" s="22" t="s">
        <v>2211</v>
      </c>
      <c r="AO705" s="22" t="s">
        <v>12643</v>
      </c>
      <c r="AP705" s="90" t="s">
        <v>2212</v>
      </c>
      <c r="AQ705" s="22" t="s">
        <v>566</v>
      </c>
      <c r="AR705" s="22" t="s">
        <v>783</v>
      </c>
      <c r="AS705" s="56">
        <v>1.85</v>
      </c>
      <c r="AT705" s="89">
        <v>42502.593043981484</v>
      </c>
      <c r="AU705" s="22" t="s">
        <v>787</v>
      </c>
      <c r="AV705" s="22" t="s">
        <v>12634</v>
      </c>
    </row>
    <row r="706" spans="36:48" ht="12.75" customHeight="1" x14ac:dyDescent="0.3">
      <c r="AJ706" s="55">
        <v>43804</v>
      </c>
      <c r="AK706" s="56" t="s">
        <v>777</v>
      </c>
      <c r="AL706" s="11">
        <f t="shared" si="7"/>
        <v>49</v>
      </c>
      <c r="AN706" s="22" t="s">
        <v>2213</v>
      </c>
      <c r="AO706" s="22" t="s">
        <v>12643</v>
      </c>
      <c r="AP706" s="90" t="s">
        <v>2214</v>
      </c>
      <c r="AQ706" s="22" t="s">
        <v>566</v>
      </c>
      <c r="AR706" s="22" t="s">
        <v>783</v>
      </c>
      <c r="AS706" s="56">
        <v>0.31</v>
      </c>
      <c r="AT706" s="89">
        <v>42520.688009259262</v>
      </c>
      <c r="AU706" s="22" t="s">
        <v>1031</v>
      </c>
      <c r="AV706" s="22" t="s">
        <v>12634</v>
      </c>
    </row>
    <row r="707" spans="36:48" ht="12.75" customHeight="1" x14ac:dyDescent="0.3">
      <c r="AJ707" s="55">
        <v>43805</v>
      </c>
      <c r="AK707" s="56" t="s">
        <v>777</v>
      </c>
      <c r="AL707" s="11">
        <f t="shared" si="7"/>
        <v>49</v>
      </c>
      <c r="AN707" s="22" t="s">
        <v>2215</v>
      </c>
      <c r="AO707" s="22" t="s">
        <v>12643</v>
      </c>
      <c r="AP707" s="90" t="s">
        <v>2216</v>
      </c>
      <c r="AQ707" s="22" t="s">
        <v>1344</v>
      </c>
      <c r="AR707" s="22" t="s">
        <v>783</v>
      </c>
      <c r="AS707" s="56">
        <v>11.5</v>
      </c>
      <c r="AT707" s="89">
        <v>42215.532743055555</v>
      </c>
      <c r="AU707" s="22" t="s">
        <v>1031</v>
      </c>
      <c r="AV707" s="22" t="s">
        <v>12634</v>
      </c>
    </row>
    <row r="708" spans="36:48" ht="12.75" customHeight="1" x14ac:dyDescent="0.3">
      <c r="AJ708" s="55">
        <v>43806</v>
      </c>
      <c r="AK708" s="56" t="s">
        <v>777</v>
      </c>
      <c r="AL708" s="11">
        <f t="shared" si="7"/>
        <v>49</v>
      </c>
      <c r="AN708" s="22" t="s">
        <v>2217</v>
      </c>
      <c r="AO708" s="22" t="s">
        <v>12643</v>
      </c>
      <c r="AP708" s="90" t="s">
        <v>2218</v>
      </c>
      <c r="AQ708" s="22" t="s">
        <v>1344</v>
      </c>
      <c r="AR708" s="22" t="s">
        <v>783</v>
      </c>
      <c r="AS708" s="56">
        <v>10.5</v>
      </c>
      <c r="AT708" s="89">
        <v>42348.58185185185</v>
      </c>
      <c r="AU708" s="22" t="s">
        <v>1031</v>
      </c>
      <c r="AV708" s="22" t="s">
        <v>12634</v>
      </c>
    </row>
    <row r="709" spans="36:48" ht="12.75" customHeight="1" x14ac:dyDescent="0.3">
      <c r="AJ709" s="55">
        <v>43807</v>
      </c>
      <c r="AK709" s="56" t="s">
        <v>777</v>
      </c>
      <c r="AL709" s="11">
        <f t="shared" si="7"/>
        <v>50</v>
      </c>
      <c r="AN709" s="22" t="s">
        <v>2219</v>
      </c>
      <c r="AO709" s="22" t="s">
        <v>12643</v>
      </c>
      <c r="AP709" s="90" t="s">
        <v>2220</v>
      </c>
      <c r="AQ709" s="22" t="s">
        <v>566</v>
      </c>
      <c r="AR709" s="22" t="s">
        <v>783</v>
      </c>
      <c r="AS709" s="56">
        <v>1</v>
      </c>
      <c r="AT709" s="89">
        <v>42760.730879629627</v>
      </c>
      <c r="AU709" s="22" t="s">
        <v>14966</v>
      </c>
      <c r="AV709" s="22" t="s">
        <v>12634</v>
      </c>
    </row>
    <row r="710" spans="36:48" ht="12.75" customHeight="1" x14ac:dyDescent="0.3">
      <c r="AJ710" s="55">
        <v>43808</v>
      </c>
      <c r="AK710" s="56" t="s">
        <v>777</v>
      </c>
      <c r="AL710" s="11">
        <f t="shared" si="7"/>
        <v>50</v>
      </c>
      <c r="AN710" s="22" t="s">
        <v>2221</v>
      </c>
      <c r="AO710" s="22" t="s">
        <v>12643</v>
      </c>
      <c r="AP710" s="90" t="s">
        <v>2222</v>
      </c>
      <c r="AQ710" s="22" t="s">
        <v>566</v>
      </c>
      <c r="AR710" s="22" t="s">
        <v>783</v>
      </c>
      <c r="AS710" s="56">
        <v>1</v>
      </c>
      <c r="AT710" s="89">
        <v>42760.730879629627</v>
      </c>
      <c r="AU710" s="22" t="s">
        <v>14966</v>
      </c>
      <c r="AV710" s="22" t="s">
        <v>12634</v>
      </c>
    </row>
    <row r="711" spans="36:48" ht="12.75" customHeight="1" x14ac:dyDescent="0.3">
      <c r="AJ711" s="55">
        <v>43809</v>
      </c>
      <c r="AK711" s="56" t="s">
        <v>777</v>
      </c>
      <c r="AL711" s="11">
        <f t="shared" si="7"/>
        <v>50</v>
      </c>
      <c r="AN711" s="22" t="s">
        <v>2223</v>
      </c>
      <c r="AO711" s="22" t="s">
        <v>12643</v>
      </c>
      <c r="AP711" s="90" t="s">
        <v>2224</v>
      </c>
      <c r="AQ711" s="22" t="s">
        <v>888</v>
      </c>
      <c r="AR711" s="22" t="s">
        <v>783</v>
      </c>
      <c r="AS711" s="56">
        <v>0.6</v>
      </c>
      <c r="AT711" s="89">
        <v>42171.75980324074</v>
      </c>
      <c r="AU711" s="22" t="s">
        <v>914</v>
      </c>
      <c r="AV711" s="22" t="s">
        <v>12634</v>
      </c>
    </row>
    <row r="712" spans="36:48" ht="12.75" customHeight="1" x14ac:dyDescent="0.3">
      <c r="AJ712" s="55">
        <v>43810</v>
      </c>
      <c r="AK712" s="56" t="s">
        <v>777</v>
      </c>
      <c r="AL712" s="11">
        <f t="shared" si="7"/>
        <v>50</v>
      </c>
      <c r="AN712" s="22" t="s">
        <v>2225</v>
      </c>
      <c r="AO712" s="22" t="s">
        <v>12643</v>
      </c>
      <c r="AP712" s="90" t="s">
        <v>2226</v>
      </c>
      <c r="AQ712" s="22" t="s">
        <v>566</v>
      </c>
      <c r="AR712" s="22" t="s">
        <v>783</v>
      </c>
      <c r="AS712" s="56">
        <v>5</v>
      </c>
      <c r="AT712" s="89">
        <v>41570.927743055552</v>
      </c>
      <c r="AU712" s="22" t="s">
        <v>1307</v>
      </c>
      <c r="AV712" s="22" t="s">
        <v>12634</v>
      </c>
    </row>
    <row r="713" spans="36:48" ht="12.75" customHeight="1" x14ac:dyDescent="0.3">
      <c r="AJ713" s="55">
        <v>43811</v>
      </c>
      <c r="AK713" s="56" t="s">
        <v>777</v>
      </c>
      <c r="AL713" s="11">
        <f t="shared" si="7"/>
        <v>50</v>
      </c>
      <c r="AN713" s="22" t="s">
        <v>2227</v>
      </c>
      <c r="AO713" s="22" t="s">
        <v>12643</v>
      </c>
      <c r="AP713" s="90" t="s">
        <v>2228</v>
      </c>
      <c r="AQ713" s="22" t="s">
        <v>566</v>
      </c>
      <c r="AR713" s="22" t="s">
        <v>783</v>
      </c>
      <c r="AS713" s="56">
        <v>4.9800000000000004</v>
      </c>
      <c r="AT713" s="89">
        <v>41604.497696759259</v>
      </c>
      <c r="AU713" s="22" t="s">
        <v>1307</v>
      </c>
      <c r="AV713" s="22" t="s">
        <v>12634</v>
      </c>
    </row>
    <row r="714" spans="36:48" ht="12.75" customHeight="1" x14ac:dyDescent="0.3">
      <c r="AJ714" s="55">
        <v>43812</v>
      </c>
      <c r="AK714" s="56" t="s">
        <v>777</v>
      </c>
      <c r="AL714" s="11">
        <f t="shared" si="7"/>
        <v>50</v>
      </c>
      <c r="AN714" s="22" t="s">
        <v>2229</v>
      </c>
      <c r="AO714" s="22" t="s">
        <v>12643</v>
      </c>
      <c r="AP714" s="90" t="s">
        <v>2230</v>
      </c>
      <c r="AQ714" s="22" t="s">
        <v>2231</v>
      </c>
      <c r="AR714" s="22" t="s">
        <v>783</v>
      </c>
      <c r="AS714" s="56">
        <v>2.6</v>
      </c>
      <c r="AT714" s="89">
        <v>41878.755208333336</v>
      </c>
      <c r="AU714" s="22" t="s">
        <v>1031</v>
      </c>
      <c r="AV714" s="22" t="s">
        <v>12634</v>
      </c>
    </row>
    <row r="715" spans="36:48" ht="12.75" customHeight="1" x14ac:dyDescent="0.3">
      <c r="AJ715" s="55">
        <v>43813</v>
      </c>
      <c r="AK715" s="56" t="s">
        <v>777</v>
      </c>
      <c r="AL715" s="11">
        <f t="shared" si="7"/>
        <v>50</v>
      </c>
      <c r="AN715" s="22" t="s">
        <v>2232</v>
      </c>
      <c r="AO715" s="22" t="s">
        <v>12643</v>
      </c>
      <c r="AP715" s="90" t="s">
        <v>2233</v>
      </c>
      <c r="AQ715" s="22" t="s">
        <v>888</v>
      </c>
      <c r="AR715" s="22" t="s">
        <v>783</v>
      </c>
      <c r="AS715" s="56">
        <v>540</v>
      </c>
      <c r="AT715" s="89">
        <v>41513.64167824074</v>
      </c>
      <c r="AU715" s="22" t="s">
        <v>1307</v>
      </c>
      <c r="AV715" s="22" t="s">
        <v>12634</v>
      </c>
    </row>
    <row r="716" spans="36:48" ht="12.75" customHeight="1" x14ac:dyDescent="0.3">
      <c r="AJ716" s="55">
        <v>43814</v>
      </c>
      <c r="AK716" s="56" t="s">
        <v>777</v>
      </c>
      <c r="AL716" s="11">
        <f t="shared" si="7"/>
        <v>51</v>
      </c>
      <c r="AN716" s="22" t="s">
        <v>2234</v>
      </c>
      <c r="AO716" s="22" t="s">
        <v>12643</v>
      </c>
      <c r="AP716" s="90" t="s">
        <v>2235</v>
      </c>
      <c r="AQ716" s="22" t="s">
        <v>566</v>
      </c>
      <c r="AR716" s="22" t="s">
        <v>783</v>
      </c>
      <c r="AS716" s="56">
        <v>11200</v>
      </c>
      <c r="AT716" s="89">
        <v>41984.785775462966</v>
      </c>
      <c r="AU716" s="22" t="s">
        <v>1307</v>
      </c>
      <c r="AV716" s="22" t="s">
        <v>12634</v>
      </c>
    </row>
    <row r="717" spans="36:48" ht="12.75" customHeight="1" x14ac:dyDescent="0.3">
      <c r="AJ717" s="55">
        <v>43815</v>
      </c>
      <c r="AK717" s="56" t="s">
        <v>777</v>
      </c>
      <c r="AL717" s="11">
        <f t="shared" si="7"/>
        <v>51</v>
      </c>
      <c r="AN717" s="22" t="s">
        <v>2236</v>
      </c>
      <c r="AO717" s="22" t="s">
        <v>12643</v>
      </c>
      <c r="AP717" s="90" t="s">
        <v>2237</v>
      </c>
      <c r="AQ717" s="22" t="s">
        <v>566</v>
      </c>
      <c r="AR717" s="22" t="s">
        <v>783</v>
      </c>
      <c r="AS717" s="56">
        <v>3.5</v>
      </c>
      <c r="AT717" s="89">
        <v>41442.916064814817</v>
      </c>
      <c r="AU717" s="22" t="s">
        <v>1307</v>
      </c>
      <c r="AV717" s="22" t="s">
        <v>12634</v>
      </c>
    </row>
    <row r="718" spans="36:48" ht="12.75" customHeight="1" x14ac:dyDescent="0.3">
      <c r="AJ718" s="55">
        <v>43816</v>
      </c>
      <c r="AK718" s="56" t="s">
        <v>777</v>
      </c>
      <c r="AL718" s="11">
        <f t="shared" si="7"/>
        <v>51</v>
      </c>
      <c r="AN718" s="22" t="s">
        <v>2238</v>
      </c>
      <c r="AO718" s="22" t="s">
        <v>12643</v>
      </c>
      <c r="AP718" s="90" t="s">
        <v>2239</v>
      </c>
      <c r="AQ718" s="22" t="s">
        <v>566</v>
      </c>
      <c r="AR718" s="22" t="s">
        <v>783</v>
      </c>
      <c r="AS718" s="56">
        <v>1</v>
      </c>
      <c r="AT718" s="89">
        <v>42760.730879629627</v>
      </c>
      <c r="AU718" s="22" t="s">
        <v>14966</v>
      </c>
      <c r="AV718" s="22" t="s">
        <v>12634</v>
      </c>
    </row>
    <row r="719" spans="36:48" ht="12.75" customHeight="1" x14ac:dyDescent="0.3">
      <c r="AJ719" s="55">
        <v>43817</v>
      </c>
      <c r="AK719" s="56" t="s">
        <v>777</v>
      </c>
      <c r="AL719" s="11">
        <f t="shared" si="7"/>
        <v>51</v>
      </c>
      <c r="AN719" s="22" t="s">
        <v>2240</v>
      </c>
      <c r="AO719" s="22" t="s">
        <v>12643</v>
      </c>
      <c r="AP719" s="90" t="s">
        <v>2241</v>
      </c>
      <c r="AQ719" s="22" t="s">
        <v>566</v>
      </c>
      <c r="AR719" s="22" t="s">
        <v>783</v>
      </c>
      <c r="AS719" s="56">
        <v>6.85</v>
      </c>
      <c r="AT719" s="89">
        <v>42541.661203703705</v>
      </c>
      <c r="AU719" s="22" t="s">
        <v>1307</v>
      </c>
      <c r="AV719" s="22" t="s">
        <v>12634</v>
      </c>
    </row>
    <row r="720" spans="36:48" ht="12.75" customHeight="1" x14ac:dyDescent="0.3">
      <c r="AJ720" s="55">
        <v>43818</v>
      </c>
      <c r="AK720" s="56" t="s">
        <v>777</v>
      </c>
      <c r="AL720" s="11">
        <f t="shared" si="7"/>
        <v>51</v>
      </c>
      <c r="AN720" s="22" t="s">
        <v>2242</v>
      </c>
      <c r="AO720" s="22" t="s">
        <v>12643</v>
      </c>
      <c r="AP720" s="90" t="s">
        <v>14678</v>
      </c>
      <c r="AQ720" s="22" t="s">
        <v>566</v>
      </c>
      <c r="AR720" s="22" t="s">
        <v>783</v>
      </c>
      <c r="AS720" s="56">
        <v>1.7</v>
      </c>
      <c r="AT720" s="89">
        <v>42436.480486111112</v>
      </c>
      <c r="AU720" s="22" t="s">
        <v>1307</v>
      </c>
      <c r="AV720" s="22" t="s">
        <v>12634</v>
      </c>
    </row>
    <row r="721" spans="36:48" ht="12.75" customHeight="1" x14ac:dyDescent="0.3">
      <c r="AJ721" s="55">
        <v>43819</v>
      </c>
      <c r="AK721" s="56" t="s">
        <v>777</v>
      </c>
      <c r="AL721" s="11">
        <f t="shared" si="7"/>
        <v>51</v>
      </c>
      <c r="AN721" s="22" t="s">
        <v>2243</v>
      </c>
      <c r="AO721" s="22" t="s">
        <v>12643</v>
      </c>
      <c r="AP721" s="90" t="s">
        <v>2244</v>
      </c>
      <c r="AQ721" s="22" t="s">
        <v>566</v>
      </c>
      <c r="AR721" s="22" t="s">
        <v>783</v>
      </c>
      <c r="AS721" s="56">
        <v>14</v>
      </c>
      <c r="AT721" s="89">
        <v>42334.403020833335</v>
      </c>
      <c r="AU721" s="22" t="s">
        <v>787</v>
      </c>
      <c r="AV721" s="22" t="s">
        <v>12634</v>
      </c>
    </row>
    <row r="722" spans="36:48" ht="12.75" customHeight="1" x14ac:dyDescent="0.3">
      <c r="AJ722" s="55">
        <v>43820</v>
      </c>
      <c r="AK722" s="56" t="s">
        <v>777</v>
      </c>
      <c r="AL722" s="11">
        <f t="shared" si="7"/>
        <v>51</v>
      </c>
      <c r="AN722" s="22" t="s">
        <v>2245</v>
      </c>
      <c r="AO722" s="22" t="s">
        <v>12643</v>
      </c>
      <c r="AP722" s="90" t="s">
        <v>14679</v>
      </c>
      <c r="AQ722" s="22" t="s">
        <v>566</v>
      </c>
      <c r="AR722" s="22" t="s">
        <v>783</v>
      </c>
      <c r="AS722" s="56">
        <v>3.9</v>
      </c>
      <c r="AT722" s="89">
        <v>42524.361574074072</v>
      </c>
      <c r="AU722" s="22" t="s">
        <v>1307</v>
      </c>
      <c r="AV722" s="22" t="s">
        <v>12634</v>
      </c>
    </row>
    <row r="723" spans="36:48" ht="12.75" customHeight="1" x14ac:dyDescent="0.3">
      <c r="AJ723" s="55">
        <v>43821</v>
      </c>
      <c r="AK723" s="56" t="s">
        <v>777</v>
      </c>
      <c r="AL723" s="11">
        <f t="shared" si="7"/>
        <v>52</v>
      </c>
      <c r="AN723" s="22" t="s">
        <v>2246</v>
      </c>
      <c r="AO723" s="22" t="s">
        <v>12643</v>
      </c>
      <c r="AP723" s="90" t="s">
        <v>2247</v>
      </c>
      <c r="AQ723" s="22" t="s">
        <v>566</v>
      </c>
      <c r="AR723" s="22" t="s">
        <v>12633</v>
      </c>
      <c r="AS723" s="56">
        <v>25</v>
      </c>
      <c r="AT723" s="89">
        <v>42831.661840277775</v>
      </c>
      <c r="AU723" s="22" t="s">
        <v>1307</v>
      </c>
      <c r="AV723" s="22" t="s">
        <v>12634</v>
      </c>
    </row>
    <row r="724" spans="36:48" ht="12.75" customHeight="1" x14ac:dyDescent="0.3">
      <c r="AJ724" s="55">
        <v>43822</v>
      </c>
      <c r="AK724" s="56" t="s">
        <v>777</v>
      </c>
      <c r="AL724" s="11">
        <f t="shared" si="7"/>
        <v>52</v>
      </c>
      <c r="AN724" s="22" t="s">
        <v>2248</v>
      </c>
      <c r="AO724" s="22" t="s">
        <v>12643</v>
      </c>
      <c r="AP724" s="90" t="s">
        <v>2249</v>
      </c>
      <c r="AQ724" s="22" t="s">
        <v>566</v>
      </c>
      <c r="AR724" s="22" t="s">
        <v>783</v>
      </c>
      <c r="AS724" s="56">
        <v>9.1</v>
      </c>
      <c r="AT724" s="89">
        <v>42604.511828703704</v>
      </c>
      <c r="AU724" s="22" t="s">
        <v>787</v>
      </c>
      <c r="AV724" s="22" t="s">
        <v>12634</v>
      </c>
    </row>
    <row r="725" spans="36:48" ht="12.75" customHeight="1" x14ac:dyDescent="0.3">
      <c r="AJ725" s="55">
        <v>43823</v>
      </c>
      <c r="AK725" s="56" t="s">
        <v>777</v>
      </c>
      <c r="AL725" s="11">
        <f t="shared" si="7"/>
        <v>52</v>
      </c>
      <c r="AN725" s="22" t="s">
        <v>2250</v>
      </c>
      <c r="AO725" s="22" t="s">
        <v>12643</v>
      </c>
      <c r="AP725" s="90" t="s">
        <v>2251</v>
      </c>
      <c r="AQ725" s="22" t="s">
        <v>566</v>
      </c>
      <c r="AR725" s="22" t="s">
        <v>783</v>
      </c>
      <c r="AS725" s="56">
        <v>1</v>
      </c>
      <c r="AT725" s="89">
        <v>42760.730879629627</v>
      </c>
      <c r="AU725" s="22" t="s">
        <v>14966</v>
      </c>
      <c r="AV725" s="22" t="s">
        <v>12634</v>
      </c>
    </row>
    <row r="726" spans="36:48" ht="12.75" customHeight="1" x14ac:dyDescent="0.3">
      <c r="AJ726" s="55">
        <v>43824</v>
      </c>
      <c r="AK726" s="56" t="s">
        <v>777</v>
      </c>
      <c r="AL726" s="11">
        <f t="shared" si="7"/>
        <v>52</v>
      </c>
      <c r="AN726" s="22" t="s">
        <v>2252</v>
      </c>
      <c r="AO726" s="22" t="s">
        <v>12643</v>
      </c>
      <c r="AP726" s="90" t="s">
        <v>2253</v>
      </c>
      <c r="AQ726" s="22" t="s">
        <v>566</v>
      </c>
      <c r="AR726" s="22" t="s">
        <v>783</v>
      </c>
      <c r="AS726" s="56">
        <v>1</v>
      </c>
      <c r="AT726" s="89">
        <v>42760.730879629627</v>
      </c>
      <c r="AU726" s="22" t="s">
        <v>14966</v>
      </c>
      <c r="AV726" s="22" t="s">
        <v>12634</v>
      </c>
    </row>
    <row r="727" spans="36:48" ht="12.75" customHeight="1" x14ac:dyDescent="0.3">
      <c r="AJ727" s="55">
        <v>43825</v>
      </c>
      <c r="AK727" s="56" t="s">
        <v>777</v>
      </c>
      <c r="AL727" s="11">
        <f t="shared" si="7"/>
        <v>52</v>
      </c>
      <c r="AN727" s="22" t="s">
        <v>2254</v>
      </c>
      <c r="AO727" s="22" t="s">
        <v>12643</v>
      </c>
      <c r="AP727" s="90" t="s">
        <v>2255</v>
      </c>
      <c r="AQ727" s="22" t="s">
        <v>566</v>
      </c>
      <c r="AR727" s="22" t="s">
        <v>783</v>
      </c>
      <c r="AS727" s="56">
        <v>7.14</v>
      </c>
      <c r="AT727" s="89">
        <v>42002.51803240741</v>
      </c>
      <c r="AU727" s="22" t="s">
        <v>2060</v>
      </c>
      <c r="AV727" s="22" t="s">
        <v>12634</v>
      </c>
    </row>
    <row r="728" spans="36:48" ht="12.75" customHeight="1" x14ac:dyDescent="0.3">
      <c r="AJ728" s="55">
        <v>43826</v>
      </c>
      <c r="AK728" s="56" t="s">
        <v>777</v>
      </c>
      <c r="AL728" s="11">
        <f t="shared" si="7"/>
        <v>52</v>
      </c>
      <c r="AN728" s="22" t="s">
        <v>2256</v>
      </c>
      <c r="AO728" s="22" t="s">
        <v>12643</v>
      </c>
      <c r="AP728" s="90" t="s">
        <v>2257</v>
      </c>
      <c r="AQ728" s="22" t="s">
        <v>566</v>
      </c>
      <c r="AR728" s="22" t="s">
        <v>783</v>
      </c>
      <c r="AS728" s="56">
        <v>4.5</v>
      </c>
      <c r="AT728" s="89">
        <v>42258.786249999997</v>
      </c>
      <c r="AU728" s="22" t="s">
        <v>2060</v>
      </c>
      <c r="AV728" s="22" t="s">
        <v>12634</v>
      </c>
    </row>
    <row r="729" spans="36:48" ht="12.75" customHeight="1" x14ac:dyDescent="0.3">
      <c r="AJ729" s="55">
        <v>43827</v>
      </c>
      <c r="AK729" s="56" t="s">
        <v>777</v>
      </c>
      <c r="AL729" s="11">
        <f t="shared" si="7"/>
        <v>52</v>
      </c>
      <c r="AN729" s="22" t="s">
        <v>2258</v>
      </c>
      <c r="AO729" s="22" t="s">
        <v>12643</v>
      </c>
      <c r="AP729" s="90" t="s">
        <v>2259</v>
      </c>
      <c r="AQ729" s="22" t="s">
        <v>566</v>
      </c>
      <c r="AR729" s="22" t="s">
        <v>783</v>
      </c>
      <c r="AS729" s="56">
        <v>7.7</v>
      </c>
      <c r="AT729" s="89">
        <v>42461.753831018519</v>
      </c>
      <c r="AU729" s="22" t="s">
        <v>1161</v>
      </c>
      <c r="AV729" s="22" t="s">
        <v>12634</v>
      </c>
    </row>
    <row r="730" spans="36:48" ht="12.75" customHeight="1" x14ac:dyDescent="0.3">
      <c r="AJ730" s="55">
        <v>43828</v>
      </c>
      <c r="AK730" s="56" t="s">
        <v>777</v>
      </c>
      <c r="AL730" s="11">
        <f t="shared" si="7"/>
        <v>53</v>
      </c>
      <c r="AN730" s="22" t="s">
        <v>2260</v>
      </c>
      <c r="AO730" s="22" t="s">
        <v>12643</v>
      </c>
      <c r="AP730" s="90" t="s">
        <v>2261</v>
      </c>
      <c r="AQ730" s="22" t="s">
        <v>566</v>
      </c>
      <c r="AR730" s="22" t="s">
        <v>783</v>
      </c>
      <c r="AS730" s="56">
        <v>3.7</v>
      </c>
      <c r="AT730" s="89">
        <v>42202.818726851852</v>
      </c>
      <c r="AU730" s="22" t="s">
        <v>2060</v>
      </c>
      <c r="AV730" s="22" t="s">
        <v>12634</v>
      </c>
    </row>
    <row r="731" spans="36:48" ht="12.75" customHeight="1" x14ac:dyDescent="0.3">
      <c r="AJ731" s="55">
        <v>43829</v>
      </c>
      <c r="AK731" s="56" t="s">
        <v>777</v>
      </c>
      <c r="AL731" s="11">
        <f t="shared" si="7"/>
        <v>53</v>
      </c>
      <c r="AN731" s="22" t="s">
        <v>2262</v>
      </c>
      <c r="AO731" s="22" t="s">
        <v>12643</v>
      </c>
      <c r="AP731" s="90" t="s">
        <v>2263</v>
      </c>
      <c r="AQ731" s="22" t="s">
        <v>566</v>
      </c>
      <c r="AR731" s="22" t="s">
        <v>783</v>
      </c>
      <c r="AS731" s="56">
        <v>5.8</v>
      </c>
      <c r="AT731" s="89">
        <v>42358.522766203707</v>
      </c>
      <c r="AU731" s="22" t="s">
        <v>2060</v>
      </c>
      <c r="AV731" s="22" t="s">
        <v>12634</v>
      </c>
    </row>
    <row r="732" spans="36:48" ht="12.75" customHeight="1" x14ac:dyDescent="0.3">
      <c r="AJ732" s="55">
        <v>43830</v>
      </c>
      <c r="AK732" s="56" t="s">
        <v>777</v>
      </c>
      <c r="AL732" s="11">
        <f t="shared" si="7"/>
        <v>53</v>
      </c>
      <c r="AN732" s="22" t="s">
        <v>2264</v>
      </c>
      <c r="AO732" s="22" t="s">
        <v>12643</v>
      </c>
      <c r="AP732" s="90" t="s">
        <v>14680</v>
      </c>
      <c r="AQ732" s="22" t="s">
        <v>566</v>
      </c>
      <c r="AR732" s="22" t="s">
        <v>12633</v>
      </c>
      <c r="AS732" s="56">
        <v>7</v>
      </c>
      <c r="AT732" s="89">
        <v>42846.644479166665</v>
      </c>
      <c r="AU732" s="22" t="s">
        <v>2060</v>
      </c>
      <c r="AV732" s="22" t="s">
        <v>12634</v>
      </c>
    </row>
    <row r="733" spans="36:48" ht="12.75" customHeight="1" x14ac:dyDescent="0.3">
      <c r="AJ733" s="55">
        <v>43831</v>
      </c>
      <c r="AK733" s="56" t="s">
        <v>766</v>
      </c>
      <c r="AL733" s="11">
        <f t="shared" si="7"/>
        <v>1</v>
      </c>
      <c r="AN733" s="22" t="s">
        <v>2265</v>
      </c>
      <c r="AO733" s="22" t="s">
        <v>12643</v>
      </c>
      <c r="AP733" s="90" t="s">
        <v>2266</v>
      </c>
      <c r="AQ733" s="22" t="s">
        <v>566</v>
      </c>
      <c r="AR733" s="22" t="s">
        <v>783</v>
      </c>
      <c r="AS733" s="56">
        <v>33.5</v>
      </c>
      <c r="AT733" s="89">
        <v>42495.710636574076</v>
      </c>
      <c r="AU733" s="22" t="s">
        <v>2060</v>
      </c>
      <c r="AV733" s="22" t="s">
        <v>12634</v>
      </c>
    </row>
    <row r="734" spans="36:48" ht="12.75" customHeight="1" x14ac:dyDescent="0.3">
      <c r="AJ734" s="55">
        <v>43832</v>
      </c>
      <c r="AK734" s="56" t="s">
        <v>766</v>
      </c>
      <c r="AL734" s="11">
        <f t="shared" si="7"/>
        <v>1</v>
      </c>
      <c r="AN734" s="22" t="s">
        <v>2267</v>
      </c>
      <c r="AO734" s="22" t="s">
        <v>12643</v>
      </c>
      <c r="AP734" s="90" t="s">
        <v>2268</v>
      </c>
      <c r="AQ734" s="22" t="s">
        <v>566</v>
      </c>
      <c r="AR734" s="22" t="s">
        <v>783</v>
      </c>
      <c r="AS734" s="56">
        <v>0</v>
      </c>
      <c r="AT734" s="89">
        <v>42858.668414351851</v>
      </c>
      <c r="AU734" s="22" t="s">
        <v>1622</v>
      </c>
      <c r="AV734" s="22" t="s">
        <v>12634</v>
      </c>
    </row>
    <row r="735" spans="36:48" ht="12.75" customHeight="1" x14ac:dyDescent="0.3">
      <c r="AJ735" s="55">
        <v>43833</v>
      </c>
      <c r="AK735" s="56" t="s">
        <v>766</v>
      </c>
      <c r="AL735" s="11">
        <f t="shared" si="7"/>
        <v>1</v>
      </c>
      <c r="AN735" s="22" t="s">
        <v>2269</v>
      </c>
      <c r="AO735" s="22" t="s">
        <v>12643</v>
      </c>
      <c r="AP735" s="90" t="s">
        <v>2270</v>
      </c>
      <c r="AQ735" s="22" t="s">
        <v>566</v>
      </c>
      <c r="AR735" s="22" t="s">
        <v>783</v>
      </c>
      <c r="AS735" s="56">
        <v>1</v>
      </c>
      <c r="AT735" s="89">
        <v>42760.730879629627</v>
      </c>
      <c r="AU735" s="22" t="s">
        <v>14966</v>
      </c>
      <c r="AV735" s="22" t="s">
        <v>12634</v>
      </c>
    </row>
    <row r="736" spans="36:48" ht="12.75" customHeight="1" x14ac:dyDescent="0.3">
      <c r="AJ736" s="55">
        <v>43834</v>
      </c>
      <c r="AK736" s="56" t="s">
        <v>766</v>
      </c>
      <c r="AL736" s="11">
        <f t="shared" si="7"/>
        <v>1</v>
      </c>
      <c r="AN736" s="22" t="s">
        <v>2271</v>
      </c>
      <c r="AO736" s="22" t="s">
        <v>12643</v>
      </c>
      <c r="AP736" s="90" t="s">
        <v>2272</v>
      </c>
      <c r="AQ736" s="22" t="s">
        <v>566</v>
      </c>
      <c r="AR736" s="22" t="s">
        <v>783</v>
      </c>
      <c r="AS736" s="56">
        <v>330</v>
      </c>
      <c r="AT736" s="89">
        <v>41628.729212962964</v>
      </c>
      <c r="AU736" s="22" t="s">
        <v>1465</v>
      </c>
      <c r="AV736" s="22" t="s">
        <v>12634</v>
      </c>
    </row>
    <row r="737" spans="36:48" ht="12.75" customHeight="1" x14ac:dyDescent="0.3">
      <c r="AJ737" s="55">
        <v>43835</v>
      </c>
      <c r="AK737" s="56" t="s">
        <v>766</v>
      </c>
      <c r="AL737" s="11">
        <f t="shared" si="7"/>
        <v>2</v>
      </c>
      <c r="AN737" s="22" t="s">
        <v>2273</v>
      </c>
      <c r="AO737" s="22" t="s">
        <v>12643</v>
      </c>
      <c r="AP737" s="90" t="s">
        <v>2274</v>
      </c>
      <c r="AQ737" s="22" t="s">
        <v>566</v>
      </c>
      <c r="AR737" s="22" t="s">
        <v>783</v>
      </c>
      <c r="AS737" s="56">
        <v>480</v>
      </c>
      <c r="AT737" s="89">
        <v>41628.729212962964</v>
      </c>
      <c r="AU737" s="22" t="s">
        <v>1465</v>
      </c>
      <c r="AV737" s="22" t="s">
        <v>12634</v>
      </c>
    </row>
    <row r="738" spans="36:48" ht="12.75" customHeight="1" x14ac:dyDescent="0.3">
      <c r="AJ738" s="55">
        <v>43836</v>
      </c>
      <c r="AK738" s="56" t="s">
        <v>766</v>
      </c>
      <c r="AL738" s="11">
        <f t="shared" si="7"/>
        <v>2</v>
      </c>
      <c r="AN738" s="22" t="s">
        <v>2275</v>
      </c>
      <c r="AO738" s="22" t="s">
        <v>12643</v>
      </c>
      <c r="AP738" s="90" t="s">
        <v>2276</v>
      </c>
      <c r="AQ738" s="22" t="s">
        <v>566</v>
      </c>
      <c r="AR738" s="22" t="s">
        <v>783</v>
      </c>
      <c r="AS738" s="56">
        <v>1200</v>
      </c>
      <c r="AT738" s="89">
        <v>42492.593645833331</v>
      </c>
      <c r="AU738" s="22" t="s">
        <v>2277</v>
      </c>
      <c r="AV738" s="22" t="s">
        <v>12634</v>
      </c>
    </row>
    <row r="739" spans="36:48" ht="12.75" customHeight="1" x14ac:dyDescent="0.3">
      <c r="AJ739" s="55">
        <v>43837</v>
      </c>
      <c r="AK739" s="56" t="s">
        <v>766</v>
      </c>
      <c r="AL739" s="11">
        <f t="shared" si="7"/>
        <v>2</v>
      </c>
      <c r="AN739" s="22" t="s">
        <v>2278</v>
      </c>
      <c r="AO739" s="22" t="s">
        <v>12643</v>
      </c>
      <c r="AP739" s="90" t="s">
        <v>2279</v>
      </c>
      <c r="AQ739" s="22" t="s">
        <v>566</v>
      </c>
      <c r="AR739" s="22" t="s">
        <v>783</v>
      </c>
      <c r="AS739" s="56">
        <v>50</v>
      </c>
      <c r="AT739" s="89">
        <v>41871.500381944446</v>
      </c>
      <c r="AU739" s="22" t="s">
        <v>2280</v>
      </c>
      <c r="AV739" s="22" t="s">
        <v>12634</v>
      </c>
    </row>
    <row r="740" spans="36:48" ht="12.75" customHeight="1" x14ac:dyDescent="0.3">
      <c r="AJ740" s="55">
        <v>43838</v>
      </c>
      <c r="AK740" s="56" t="s">
        <v>766</v>
      </c>
      <c r="AL740" s="11">
        <f t="shared" si="7"/>
        <v>2</v>
      </c>
      <c r="AN740" s="22" t="s">
        <v>2281</v>
      </c>
      <c r="AO740" s="22" t="s">
        <v>12643</v>
      </c>
      <c r="AP740" s="90" t="s">
        <v>2282</v>
      </c>
      <c r="AQ740" s="22" t="s">
        <v>566</v>
      </c>
      <c r="AR740" s="22" t="s">
        <v>783</v>
      </c>
      <c r="AS740" s="56">
        <v>1</v>
      </c>
      <c r="AT740" s="89">
        <v>42760.730879629627</v>
      </c>
      <c r="AU740" s="22" t="s">
        <v>14967</v>
      </c>
      <c r="AV740" s="22" t="s">
        <v>12634</v>
      </c>
    </row>
    <row r="741" spans="36:48" ht="12.75" customHeight="1" x14ac:dyDescent="0.3">
      <c r="AJ741" s="55">
        <v>43839</v>
      </c>
      <c r="AK741" s="56" t="s">
        <v>766</v>
      </c>
      <c r="AL741" s="11">
        <f t="shared" si="7"/>
        <v>2</v>
      </c>
      <c r="AN741" s="22" t="s">
        <v>2283</v>
      </c>
      <c r="AO741" s="22" t="s">
        <v>12643</v>
      </c>
      <c r="AP741" s="90" t="s">
        <v>2284</v>
      </c>
      <c r="AQ741" s="22" t="s">
        <v>566</v>
      </c>
      <c r="AR741" s="22" t="s">
        <v>783</v>
      </c>
      <c r="AS741" s="56">
        <v>1</v>
      </c>
      <c r="AT741" s="89">
        <v>42760.730879629627</v>
      </c>
      <c r="AU741" s="22" t="s">
        <v>14971</v>
      </c>
      <c r="AV741" s="22" t="s">
        <v>12634</v>
      </c>
    </row>
    <row r="742" spans="36:48" ht="12.75" customHeight="1" x14ac:dyDescent="0.3">
      <c r="AJ742" s="55">
        <v>43840</v>
      </c>
      <c r="AK742" s="56" t="s">
        <v>766</v>
      </c>
      <c r="AL742" s="11">
        <f t="shared" si="7"/>
        <v>2</v>
      </c>
      <c r="AN742" s="22" t="s">
        <v>2285</v>
      </c>
      <c r="AO742" s="22" t="s">
        <v>12643</v>
      </c>
      <c r="AP742" s="90" t="s">
        <v>2286</v>
      </c>
      <c r="AQ742" s="22" t="s">
        <v>566</v>
      </c>
      <c r="AR742" s="22" t="s">
        <v>12633</v>
      </c>
      <c r="AS742" s="56">
        <v>0.25</v>
      </c>
      <c r="AT742" s="89">
        <v>42789.734097222223</v>
      </c>
      <c r="AU742" s="22" t="s">
        <v>846</v>
      </c>
      <c r="AV742" s="22" t="s">
        <v>12634</v>
      </c>
    </row>
    <row r="743" spans="36:48" ht="12.75" customHeight="1" x14ac:dyDescent="0.3">
      <c r="AJ743" s="55">
        <v>43841</v>
      </c>
      <c r="AK743" s="56" t="s">
        <v>766</v>
      </c>
      <c r="AL743" s="11">
        <f t="shared" si="7"/>
        <v>2</v>
      </c>
      <c r="AN743" s="22" t="s">
        <v>2287</v>
      </c>
      <c r="AO743" s="22" t="s">
        <v>12643</v>
      </c>
      <c r="AP743" s="90" t="s">
        <v>2288</v>
      </c>
      <c r="AQ743" s="22" t="s">
        <v>566</v>
      </c>
      <c r="AR743" s="22" t="s">
        <v>12633</v>
      </c>
      <c r="AS743" s="56">
        <v>0.42</v>
      </c>
      <c r="AT743" s="89">
        <v>42789.646365740744</v>
      </c>
      <c r="AU743" s="22" t="s">
        <v>846</v>
      </c>
      <c r="AV743" s="22" t="s">
        <v>12634</v>
      </c>
    </row>
    <row r="744" spans="36:48" ht="12.75" customHeight="1" x14ac:dyDescent="0.3">
      <c r="AJ744" s="55">
        <v>43842</v>
      </c>
      <c r="AK744" s="56" t="s">
        <v>766</v>
      </c>
      <c r="AL744" s="11">
        <f t="shared" si="7"/>
        <v>3</v>
      </c>
      <c r="AN744" s="22" t="s">
        <v>2289</v>
      </c>
      <c r="AO744" s="22" t="s">
        <v>12643</v>
      </c>
      <c r="AP744" s="90" t="s">
        <v>2290</v>
      </c>
      <c r="AQ744" s="22" t="s">
        <v>566</v>
      </c>
      <c r="AR744" s="22" t="s">
        <v>12633</v>
      </c>
      <c r="AS744" s="56">
        <v>0.42</v>
      </c>
      <c r="AT744" s="89">
        <v>42789.646365740744</v>
      </c>
      <c r="AU744" s="22" t="s">
        <v>846</v>
      </c>
      <c r="AV744" s="22" t="s">
        <v>12634</v>
      </c>
    </row>
    <row r="745" spans="36:48" ht="12.75" customHeight="1" x14ac:dyDescent="0.3">
      <c r="AJ745" s="55">
        <v>43843</v>
      </c>
      <c r="AK745" s="56" t="s">
        <v>766</v>
      </c>
      <c r="AL745" s="11">
        <f t="shared" si="7"/>
        <v>3</v>
      </c>
      <c r="AN745" s="22" t="s">
        <v>2291</v>
      </c>
      <c r="AO745" s="22" t="s">
        <v>12643</v>
      </c>
      <c r="AP745" s="90" t="s">
        <v>2292</v>
      </c>
      <c r="AQ745" s="22" t="s">
        <v>566</v>
      </c>
      <c r="AR745" s="22" t="s">
        <v>783</v>
      </c>
      <c r="AS745" s="56">
        <v>1</v>
      </c>
      <c r="AT745" s="89">
        <v>42760.730879629627</v>
      </c>
      <c r="AU745" s="22" t="s">
        <v>14971</v>
      </c>
      <c r="AV745" s="22" t="s">
        <v>12634</v>
      </c>
    </row>
    <row r="746" spans="36:48" ht="12.75" customHeight="1" x14ac:dyDescent="0.3">
      <c r="AJ746" s="55">
        <v>43844</v>
      </c>
      <c r="AK746" s="56" t="s">
        <v>766</v>
      </c>
      <c r="AL746" s="11">
        <f t="shared" si="7"/>
        <v>3</v>
      </c>
      <c r="AN746" s="22" t="s">
        <v>2293</v>
      </c>
      <c r="AO746" s="22" t="s">
        <v>12643</v>
      </c>
      <c r="AP746" s="90" t="s">
        <v>2294</v>
      </c>
      <c r="AQ746" s="22" t="s">
        <v>566</v>
      </c>
      <c r="AR746" s="22" t="s">
        <v>783</v>
      </c>
      <c r="AS746" s="56">
        <v>1</v>
      </c>
      <c r="AT746" s="89">
        <v>42760.730879629627</v>
      </c>
      <c r="AU746" s="22" t="s">
        <v>14971</v>
      </c>
      <c r="AV746" s="22" t="s">
        <v>12634</v>
      </c>
    </row>
    <row r="747" spans="36:48" ht="12.75" customHeight="1" x14ac:dyDescent="0.3">
      <c r="AJ747" s="55">
        <v>43845</v>
      </c>
      <c r="AK747" s="56" t="s">
        <v>766</v>
      </c>
      <c r="AL747" s="11">
        <f t="shared" si="7"/>
        <v>3</v>
      </c>
      <c r="AN747" s="22" t="s">
        <v>2295</v>
      </c>
      <c r="AO747" s="22" t="s">
        <v>12643</v>
      </c>
      <c r="AP747" s="90" t="s">
        <v>2296</v>
      </c>
      <c r="AQ747" s="22" t="s">
        <v>566</v>
      </c>
      <c r="AR747" s="22" t="s">
        <v>12633</v>
      </c>
      <c r="AS747" s="56">
        <v>0.37</v>
      </c>
      <c r="AT747" s="89">
        <v>42789.734097222223</v>
      </c>
      <c r="AU747" s="22" t="s">
        <v>846</v>
      </c>
      <c r="AV747" s="22" t="s">
        <v>12634</v>
      </c>
    </row>
    <row r="748" spans="36:48" ht="12.75" customHeight="1" x14ac:dyDescent="0.3">
      <c r="AJ748" s="55">
        <v>43846</v>
      </c>
      <c r="AK748" s="56" t="s">
        <v>766</v>
      </c>
      <c r="AL748" s="11">
        <f t="shared" si="7"/>
        <v>3</v>
      </c>
      <c r="AN748" s="22" t="s">
        <v>2297</v>
      </c>
      <c r="AO748" s="22" t="s">
        <v>12643</v>
      </c>
      <c r="AP748" s="90" t="s">
        <v>2298</v>
      </c>
      <c r="AQ748" s="22" t="s">
        <v>566</v>
      </c>
      <c r="AR748" s="22" t="s">
        <v>783</v>
      </c>
      <c r="AS748" s="56">
        <v>1</v>
      </c>
      <c r="AT748" s="89">
        <v>42760.730879629627</v>
      </c>
      <c r="AU748" s="22" t="s">
        <v>14971</v>
      </c>
      <c r="AV748" s="22" t="s">
        <v>12634</v>
      </c>
    </row>
    <row r="749" spans="36:48" ht="12.75" customHeight="1" x14ac:dyDescent="0.3">
      <c r="AJ749" s="55">
        <v>43847</v>
      </c>
      <c r="AK749" s="56" t="s">
        <v>766</v>
      </c>
      <c r="AL749" s="11">
        <f t="shared" si="7"/>
        <v>3</v>
      </c>
      <c r="AN749" s="22" t="s">
        <v>2299</v>
      </c>
      <c r="AO749" s="22" t="s">
        <v>12643</v>
      </c>
      <c r="AP749" s="90" t="s">
        <v>2300</v>
      </c>
      <c r="AQ749" s="22" t="s">
        <v>1984</v>
      </c>
      <c r="AR749" s="22" t="s">
        <v>783</v>
      </c>
      <c r="AS749" s="56">
        <v>1</v>
      </c>
      <c r="AT749" s="89">
        <v>42760.730879629627</v>
      </c>
      <c r="AU749" s="22" t="s">
        <v>14988</v>
      </c>
      <c r="AV749" s="22" t="s">
        <v>12634</v>
      </c>
    </row>
    <row r="750" spans="36:48" ht="12.75" customHeight="1" x14ac:dyDescent="0.3">
      <c r="AJ750" s="55">
        <v>43848</v>
      </c>
      <c r="AK750" s="56" t="s">
        <v>766</v>
      </c>
      <c r="AL750" s="11">
        <f t="shared" si="7"/>
        <v>3</v>
      </c>
      <c r="AN750" s="22" t="s">
        <v>2301</v>
      </c>
      <c r="AO750" s="22" t="s">
        <v>12643</v>
      </c>
      <c r="AP750" s="90" t="s">
        <v>2302</v>
      </c>
      <c r="AQ750" s="22" t="s">
        <v>1984</v>
      </c>
      <c r="AR750" s="22" t="s">
        <v>12633</v>
      </c>
      <c r="AS750" s="56">
        <v>30</v>
      </c>
      <c r="AT750" s="89">
        <v>42863.745162037034</v>
      </c>
      <c r="AU750" s="22" t="s">
        <v>2303</v>
      </c>
      <c r="AV750" s="22" t="s">
        <v>12634</v>
      </c>
    </row>
    <row r="751" spans="36:48" ht="12.75" customHeight="1" x14ac:dyDescent="0.3">
      <c r="AJ751" s="55">
        <v>43849</v>
      </c>
      <c r="AK751" s="56" t="s">
        <v>766</v>
      </c>
      <c r="AL751" s="11">
        <f t="shared" si="7"/>
        <v>4</v>
      </c>
      <c r="AN751" s="22" t="s">
        <v>2304</v>
      </c>
      <c r="AO751" s="22" t="s">
        <v>12643</v>
      </c>
      <c r="AP751" s="90" t="s">
        <v>2305</v>
      </c>
      <c r="AQ751" s="22" t="s">
        <v>1984</v>
      </c>
      <c r="AR751" s="22" t="s">
        <v>783</v>
      </c>
      <c r="AS751" s="56">
        <v>21.24</v>
      </c>
      <c r="AT751" s="89">
        <v>41536.67428240741</v>
      </c>
      <c r="AU751" s="22" t="s">
        <v>1622</v>
      </c>
      <c r="AV751" s="22" t="s">
        <v>12634</v>
      </c>
    </row>
    <row r="752" spans="36:48" ht="12.75" customHeight="1" x14ac:dyDescent="0.3">
      <c r="AJ752" s="55">
        <v>43850</v>
      </c>
      <c r="AK752" s="56" t="s">
        <v>766</v>
      </c>
      <c r="AL752" s="11">
        <f t="shared" si="7"/>
        <v>4</v>
      </c>
      <c r="AN752" s="22" t="s">
        <v>2306</v>
      </c>
      <c r="AO752" s="22" t="s">
        <v>12643</v>
      </c>
      <c r="AP752" s="90" t="s">
        <v>2307</v>
      </c>
      <c r="AQ752" s="22" t="s">
        <v>1984</v>
      </c>
      <c r="AR752" s="22" t="s">
        <v>783</v>
      </c>
      <c r="AS752" s="56">
        <v>18.05</v>
      </c>
      <c r="AT752" s="89">
        <v>41536.857407407406</v>
      </c>
      <c r="AU752" s="22" t="s">
        <v>1622</v>
      </c>
      <c r="AV752" s="22" t="s">
        <v>12634</v>
      </c>
    </row>
    <row r="753" spans="36:48" ht="12.75" customHeight="1" x14ac:dyDescent="0.3">
      <c r="AJ753" s="55">
        <v>43851</v>
      </c>
      <c r="AK753" s="56" t="s">
        <v>766</v>
      </c>
      <c r="AL753" s="11">
        <f t="shared" ref="AL753:AL815" si="8">WEEKNUM(AJ753)</f>
        <v>4</v>
      </c>
      <c r="AN753" s="22" t="s">
        <v>2308</v>
      </c>
      <c r="AO753" s="22" t="s">
        <v>12643</v>
      </c>
      <c r="AP753" s="90" t="s">
        <v>2309</v>
      </c>
      <c r="AQ753" s="22" t="s">
        <v>1984</v>
      </c>
      <c r="AR753" s="22" t="s">
        <v>783</v>
      </c>
      <c r="AS753" s="56">
        <v>18.05</v>
      </c>
      <c r="AT753" s="89">
        <v>41536.857407407406</v>
      </c>
      <c r="AU753" s="22" t="s">
        <v>1622</v>
      </c>
      <c r="AV753" s="22" t="s">
        <v>12634</v>
      </c>
    </row>
    <row r="754" spans="36:48" ht="12.75" customHeight="1" x14ac:dyDescent="0.3">
      <c r="AJ754" s="55">
        <v>43852</v>
      </c>
      <c r="AK754" s="56" t="s">
        <v>766</v>
      </c>
      <c r="AL754" s="11">
        <f t="shared" si="8"/>
        <v>4</v>
      </c>
      <c r="AN754" s="22" t="s">
        <v>2310</v>
      </c>
      <c r="AO754" s="22" t="s">
        <v>12643</v>
      </c>
      <c r="AP754" s="90" t="s">
        <v>2311</v>
      </c>
      <c r="AQ754" s="22" t="s">
        <v>1984</v>
      </c>
      <c r="AR754" s="22" t="s">
        <v>783</v>
      </c>
      <c r="AS754" s="56">
        <v>18.05</v>
      </c>
      <c r="AT754" s="89">
        <v>41536.857407407406</v>
      </c>
      <c r="AU754" s="22" t="s">
        <v>1622</v>
      </c>
      <c r="AV754" s="22" t="s">
        <v>12634</v>
      </c>
    </row>
    <row r="755" spans="36:48" ht="12.75" customHeight="1" x14ac:dyDescent="0.3">
      <c r="AJ755" s="55">
        <v>43853</v>
      </c>
      <c r="AK755" s="56" t="s">
        <v>766</v>
      </c>
      <c r="AL755" s="11">
        <f t="shared" si="8"/>
        <v>4</v>
      </c>
      <c r="AN755" s="22" t="s">
        <v>2312</v>
      </c>
      <c r="AO755" s="22" t="s">
        <v>12643</v>
      </c>
      <c r="AP755" s="90" t="s">
        <v>2313</v>
      </c>
      <c r="AQ755" s="22" t="s">
        <v>1984</v>
      </c>
      <c r="AR755" s="22" t="s">
        <v>783</v>
      </c>
      <c r="AS755" s="56">
        <v>18.05</v>
      </c>
      <c r="AT755" s="89">
        <v>41536.857407407406</v>
      </c>
      <c r="AU755" s="22" t="s">
        <v>1622</v>
      </c>
      <c r="AV755" s="22" t="s">
        <v>12634</v>
      </c>
    </row>
    <row r="756" spans="36:48" ht="12.75" customHeight="1" x14ac:dyDescent="0.3">
      <c r="AJ756" s="55">
        <v>43854</v>
      </c>
      <c r="AK756" s="56" t="s">
        <v>766</v>
      </c>
      <c r="AL756" s="11">
        <f t="shared" si="8"/>
        <v>4</v>
      </c>
      <c r="AN756" s="22" t="s">
        <v>2314</v>
      </c>
      <c r="AO756" s="22" t="s">
        <v>12643</v>
      </c>
      <c r="AP756" s="90" t="s">
        <v>2315</v>
      </c>
      <c r="AQ756" s="22" t="s">
        <v>1984</v>
      </c>
      <c r="AR756" s="22" t="s">
        <v>783</v>
      </c>
      <c r="AS756" s="56">
        <v>18.05</v>
      </c>
      <c r="AT756" s="89">
        <v>41536.857407407406</v>
      </c>
      <c r="AU756" s="22" t="s">
        <v>1622</v>
      </c>
      <c r="AV756" s="22" t="s">
        <v>12634</v>
      </c>
    </row>
    <row r="757" spans="36:48" ht="12.75" customHeight="1" x14ac:dyDescent="0.3">
      <c r="AJ757" s="55">
        <v>43855</v>
      </c>
      <c r="AK757" s="56" t="s">
        <v>766</v>
      </c>
      <c r="AL757" s="11">
        <f t="shared" si="8"/>
        <v>4</v>
      </c>
      <c r="AN757" s="22" t="s">
        <v>2316</v>
      </c>
      <c r="AO757" s="22" t="s">
        <v>12643</v>
      </c>
      <c r="AP757" s="90" t="s">
        <v>2317</v>
      </c>
      <c r="AQ757" s="22" t="s">
        <v>1984</v>
      </c>
      <c r="AR757" s="22" t="s">
        <v>783</v>
      </c>
      <c r="AS757" s="56">
        <v>18.05</v>
      </c>
      <c r="AT757" s="89">
        <v>41536.857407407406</v>
      </c>
      <c r="AU757" s="22" t="s">
        <v>1622</v>
      </c>
      <c r="AV757" s="22" t="s">
        <v>12634</v>
      </c>
    </row>
    <row r="758" spans="36:48" ht="12.75" customHeight="1" x14ac:dyDescent="0.3">
      <c r="AJ758" s="55">
        <v>43856</v>
      </c>
      <c r="AK758" s="56" t="s">
        <v>766</v>
      </c>
      <c r="AL758" s="11">
        <f t="shared" si="8"/>
        <v>5</v>
      </c>
      <c r="AN758" s="22" t="s">
        <v>2318</v>
      </c>
      <c r="AO758" s="22" t="s">
        <v>12643</v>
      </c>
      <c r="AP758" s="90" t="s">
        <v>2319</v>
      </c>
      <c r="AQ758" s="22" t="s">
        <v>1984</v>
      </c>
      <c r="AR758" s="22" t="s">
        <v>783</v>
      </c>
      <c r="AS758" s="56">
        <v>12</v>
      </c>
      <c r="AT758" s="89">
        <v>42573.369363425925</v>
      </c>
      <c r="AU758" s="22" t="s">
        <v>1622</v>
      </c>
      <c r="AV758" s="22" t="s">
        <v>12634</v>
      </c>
    </row>
    <row r="759" spans="36:48" ht="12.75" customHeight="1" x14ac:dyDescent="0.3">
      <c r="AJ759" s="55">
        <v>43857</v>
      </c>
      <c r="AK759" s="56" t="s">
        <v>766</v>
      </c>
      <c r="AL759" s="11">
        <f t="shared" si="8"/>
        <v>5</v>
      </c>
      <c r="AN759" s="22" t="s">
        <v>2320</v>
      </c>
      <c r="AO759" s="22" t="s">
        <v>12643</v>
      </c>
      <c r="AP759" s="90" t="s">
        <v>2321</v>
      </c>
      <c r="AQ759" s="22" t="s">
        <v>1984</v>
      </c>
      <c r="AR759" s="22" t="s">
        <v>783</v>
      </c>
      <c r="AS759" s="56">
        <v>22.35</v>
      </c>
      <c r="AT759" s="89">
        <v>41632.457696759258</v>
      </c>
      <c r="AU759" s="22" t="s">
        <v>1622</v>
      </c>
      <c r="AV759" s="22" t="s">
        <v>12634</v>
      </c>
    </row>
    <row r="760" spans="36:48" ht="12.75" customHeight="1" x14ac:dyDescent="0.3">
      <c r="AJ760" s="55">
        <v>43858</v>
      </c>
      <c r="AK760" s="56" t="s">
        <v>766</v>
      </c>
      <c r="AL760" s="11">
        <f t="shared" si="8"/>
        <v>5</v>
      </c>
      <c r="AN760" s="22" t="s">
        <v>2322</v>
      </c>
      <c r="AO760" s="22" t="s">
        <v>12643</v>
      </c>
      <c r="AP760" s="90" t="s">
        <v>2323</v>
      </c>
      <c r="AQ760" s="22" t="s">
        <v>1984</v>
      </c>
      <c r="AR760" s="22" t="s">
        <v>783</v>
      </c>
      <c r="AS760" s="56">
        <v>22.35</v>
      </c>
      <c r="AT760" s="89">
        <v>41632.457696759258</v>
      </c>
      <c r="AU760" s="22" t="s">
        <v>1622</v>
      </c>
      <c r="AV760" s="22" t="s">
        <v>12634</v>
      </c>
    </row>
    <row r="761" spans="36:48" ht="12.75" customHeight="1" x14ac:dyDescent="0.3">
      <c r="AJ761" s="55">
        <v>43859</v>
      </c>
      <c r="AK761" s="56" t="s">
        <v>766</v>
      </c>
      <c r="AL761" s="11">
        <f t="shared" si="8"/>
        <v>5</v>
      </c>
      <c r="AN761" s="22" t="s">
        <v>2324</v>
      </c>
      <c r="AO761" s="22" t="s">
        <v>12643</v>
      </c>
      <c r="AP761" s="90" t="s">
        <v>2325</v>
      </c>
      <c r="AQ761" s="22" t="s">
        <v>1984</v>
      </c>
      <c r="AR761" s="22" t="s">
        <v>783</v>
      </c>
      <c r="AS761" s="56">
        <v>22.35</v>
      </c>
      <c r="AT761" s="89">
        <v>41632.457696759258</v>
      </c>
      <c r="AU761" s="22" t="s">
        <v>1622</v>
      </c>
      <c r="AV761" s="22" t="s">
        <v>12634</v>
      </c>
    </row>
    <row r="762" spans="36:48" ht="12.75" customHeight="1" x14ac:dyDescent="0.3">
      <c r="AJ762" s="55">
        <v>43860</v>
      </c>
      <c r="AK762" s="56" t="s">
        <v>766</v>
      </c>
      <c r="AL762" s="11">
        <f t="shared" si="8"/>
        <v>5</v>
      </c>
      <c r="AN762" s="22" t="s">
        <v>2326</v>
      </c>
      <c r="AO762" s="22" t="s">
        <v>12643</v>
      </c>
      <c r="AP762" s="90" t="s">
        <v>2327</v>
      </c>
      <c r="AQ762" s="22" t="s">
        <v>1984</v>
      </c>
      <c r="AR762" s="22" t="s">
        <v>783</v>
      </c>
      <c r="AS762" s="56">
        <v>22.35</v>
      </c>
      <c r="AT762" s="89">
        <v>41632.457696759258</v>
      </c>
      <c r="AU762" s="22" t="s">
        <v>1622</v>
      </c>
      <c r="AV762" s="22" t="s">
        <v>12634</v>
      </c>
    </row>
    <row r="763" spans="36:48" ht="12.75" customHeight="1" x14ac:dyDescent="0.3">
      <c r="AJ763" s="55">
        <v>43861</v>
      </c>
      <c r="AK763" s="56" t="s">
        <v>766</v>
      </c>
      <c r="AL763" s="11">
        <f t="shared" si="8"/>
        <v>5</v>
      </c>
      <c r="AN763" s="22" t="s">
        <v>2328</v>
      </c>
      <c r="AO763" s="22" t="s">
        <v>12643</v>
      </c>
      <c r="AP763" s="90" t="s">
        <v>2329</v>
      </c>
      <c r="AQ763" s="22" t="s">
        <v>1984</v>
      </c>
      <c r="AR763" s="22" t="s">
        <v>783</v>
      </c>
      <c r="AS763" s="56">
        <v>22.35</v>
      </c>
      <c r="AT763" s="89">
        <v>41632.457696759258</v>
      </c>
      <c r="AU763" s="22" t="s">
        <v>1622</v>
      </c>
      <c r="AV763" s="22" t="s">
        <v>12634</v>
      </c>
    </row>
    <row r="764" spans="36:48" ht="12.75" customHeight="1" x14ac:dyDescent="0.3">
      <c r="AJ764" s="55">
        <v>43862</v>
      </c>
      <c r="AK764" s="56" t="s">
        <v>767</v>
      </c>
      <c r="AL764" s="11">
        <f t="shared" si="8"/>
        <v>5</v>
      </c>
      <c r="AN764" s="22" t="s">
        <v>2330</v>
      </c>
      <c r="AO764" s="22" t="s">
        <v>12643</v>
      </c>
      <c r="AP764" s="90" t="s">
        <v>2331</v>
      </c>
      <c r="AQ764" s="22" t="s">
        <v>1984</v>
      </c>
      <c r="AR764" s="22" t="s">
        <v>783</v>
      </c>
      <c r="AS764" s="56">
        <v>24.65</v>
      </c>
      <c r="AT764" s="89">
        <v>41536.857407407406</v>
      </c>
      <c r="AU764" s="22" t="s">
        <v>1622</v>
      </c>
      <c r="AV764" s="22" t="s">
        <v>12634</v>
      </c>
    </row>
    <row r="765" spans="36:48" ht="12.75" customHeight="1" x14ac:dyDescent="0.3">
      <c r="AJ765" s="55">
        <v>43863</v>
      </c>
      <c r="AK765" s="56" t="s">
        <v>767</v>
      </c>
      <c r="AL765" s="11">
        <f t="shared" si="8"/>
        <v>6</v>
      </c>
      <c r="AN765" s="22" t="s">
        <v>2332</v>
      </c>
      <c r="AO765" s="22" t="s">
        <v>12643</v>
      </c>
      <c r="AP765" s="90" t="s">
        <v>2333</v>
      </c>
      <c r="AQ765" s="22" t="s">
        <v>1984</v>
      </c>
      <c r="AR765" s="22" t="s">
        <v>783</v>
      </c>
      <c r="AS765" s="56">
        <v>24.65</v>
      </c>
      <c r="AT765" s="89">
        <v>41536.857407407406</v>
      </c>
      <c r="AU765" s="22" t="s">
        <v>1622</v>
      </c>
      <c r="AV765" s="22" t="s">
        <v>12634</v>
      </c>
    </row>
    <row r="766" spans="36:48" ht="12.75" customHeight="1" x14ac:dyDescent="0.3">
      <c r="AJ766" s="55">
        <v>43864</v>
      </c>
      <c r="AK766" s="56" t="s">
        <v>767</v>
      </c>
      <c r="AL766" s="11">
        <f t="shared" si="8"/>
        <v>6</v>
      </c>
      <c r="AN766" s="22" t="s">
        <v>2334</v>
      </c>
      <c r="AO766" s="22" t="s">
        <v>12643</v>
      </c>
      <c r="AP766" s="90" t="s">
        <v>2335</v>
      </c>
      <c r="AQ766" s="22" t="s">
        <v>1984</v>
      </c>
      <c r="AR766" s="22" t="s">
        <v>783</v>
      </c>
      <c r="AS766" s="56">
        <v>1</v>
      </c>
      <c r="AT766" s="89">
        <v>42760.730879629627</v>
      </c>
      <c r="AU766" s="22" t="s">
        <v>14988</v>
      </c>
      <c r="AV766" s="22" t="s">
        <v>12634</v>
      </c>
    </row>
    <row r="767" spans="36:48" ht="12.75" customHeight="1" x14ac:dyDescent="0.3">
      <c r="AJ767" s="55">
        <v>43865</v>
      </c>
      <c r="AK767" s="56" t="s">
        <v>767</v>
      </c>
      <c r="AL767" s="11">
        <f t="shared" si="8"/>
        <v>6</v>
      </c>
      <c r="AN767" s="22" t="s">
        <v>2336</v>
      </c>
      <c r="AO767" s="22" t="s">
        <v>12643</v>
      </c>
      <c r="AP767" s="90" t="s">
        <v>2337</v>
      </c>
      <c r="AQ767" s="22" t="s">
        <v>1984</v>
      </c>
      <c r="AR767" s="22" t="s">
        <v>783</v>
      </c>
      <c r="AS767" s="56">
        <v>1</v>
      </c>
      <c r="AT767" s="89">
        <v>42760.730879629627</v>
      </c>
      <c r="AU767" s="22" t="s">
        <v>14988</v>
      </c>
      <c r="AV767" s="22" t="s">
        <v>12634</v>
      </c>
    </row>
    <row r="768" spans="36:48" ht="12.75" customHeight="1" x14ac:dyDescent="0.3">
      <c r="AJ768" s="55">
        <v>43866</v>
      </c>
      <c r="AK768" s="56" t="s">
        <v>767</v>
      </c>
      <c r="AL768" s="11">
        <f t="shared" si="8"/>
        <v>6</v>
      </c>
      <c r="AN768" s="22" t="s">
        <v>2338</v>
      </c>
      <c r="AO768" s="22" t="s">
        <v>12643</v>
      </c>
      <c r="AP768" s="90" t="s">
        <v>2339</v>
      </c>
      <c r="AQ768" s="22" t="s">
        <v>1984</v>
      </c>
      <c r="AR768" s="22" t="s">
        <v>783</v>
      </c>
      <c r="AS768" s="56">
        <v>1</v>
      </c>
      <c r="AT768" s="89">
        <v>42760.730879629627</v>
      </c>
      <c r="AU768" s="22" t="s">
        <v>14988</v>
      </c>
      <c r="AV768" s="22" t="s">
        <v>12634</v>
      </c>
    </row>
    <row r="769" spans="36:48" ht="12.75" customHeight="1" x14ac:dyDescent="0.3">
      <c r="AJ769" s="55">
        <v>43867</v>
      </c>
      <c r="AK769" s="56" t="s">
        <v>767</v>
      </c>
      <c r="AL769" s="11">
        <f t="shared" si="8"/>
        <v>6</v>
      </c>
      <c r="AN769" s="22" t="s">
        <v>2340</v>
      </c>
      <c r="AO769" s="22" t="s">
        <v>12643</v>
      </c>
      <c r="AP769" s="90" t="s">
        <v>2341</v>
      </c>
      <c r="AQ769" s="22" t="s">
        <v>1984</v>
      </c>
      <c r="AR769" s="22" t="s">
        <v>783</v>
      </c>
      <c r="AS769" s="56">
        <v>1</v>
      </c>
      <c r="AT769" s="89">
        <v>42760.730879629627</v>
      </c>
      <c r="AU769" s="22" t="s">
        <v>14988</v>
      </c>
      <c r="AV769" s="22" t="s">
        <v>12634</v>
      </c>
    </row>
    <row r="770" spans="36:48" ht="12.75" customHeight="1" x14ac:dyDescent="0.3">
      <c r="AJ770" s="55">
        <v>43868</v>
      </c>
      <c r="AK770" s="56" t="s">
        <v>767</v>
      </c>
      <c r="AL770" s="11">
        <f t="shared" si="8"/>
        <v>6</v>
      </c>
      <c r="AN770" s="22" t="s">
        <v>2342</v>
      </c>
      <c r="AO770" s="22" t="s">
        <v>12643</v>
      </c>
      <c r="AP770" s="90" t="s">
        <v>2343</v>
      </c>
      <c r="AQ770" s="22" t="s">
        <v>1984</v>
      </c>
      <c r="AR770" s="22" t="s">
        <v>783</v>
      </c>
      <c r="AS770" s="56">
        <v>1</v>
      </c>
      <c r="AT770" s="89">
        <v>42760.730879629627</v>
      </c>
      <c r="AU770" s="22" t="s">
        <v>14988</v>
      </c>
      <c r="AV770" s="22" t="s">
        <v>12634</v>
      </c>
    </row>
    <row r="771" spans="36:48" ht="12.75" customHeight="1" x14ac:dyDescent="0.3">
      <c r="AJ771" s="55">
        <v>43869</v>
      </c>
      <c r="AK771" s="56" t="s">
        <v>767</v>
      </c>
      <c r="AL771" s="11">
        <f t="shared" si="8"/>
        <v>6</v>
      </c>
      <c r="AN771" s="22" t="s">
        <v>2344</v>
      </c>
      <c r="AO771" s="22" t="s">
        <v>12643</v>
      </c>
      <c r="AP771" s="90" t="s">
        <v>2345</v>
      </c>
      <c r="AQ771" s="22" t="s">
        <v>1984</v>
      </c>
      <c r="AR771" s="22" t="s">
        <v>783</v>
      </c>
      <c r="AS771" s="56">
        <v>160</v>
      </c>
      <c r="AT771" s="89">
        <v>42160.769837962966</v>
      </c>
      <c r="AU771" s="22" t="s">
        <v>2303</v>
      </c>
      <c r="AV771" s="22" t="s">
        <v>12634</v>
      </c>
    </row>
    <row r="772" spans="36:48" ht="12.75" customHeight="1" x14ac:dyDescent="0.3">
      <c r="AJ772" s="55">
        <v>43870</v>
      </c>
      <c r="AK772" s="56" t="s">
        <v>767</v>
      </c>
      <c r="AL772" s="11">
        <f t="shared" si="8"/>
        <v>7</v>
      </c>
      <c r="AN772" s="22" t="s">
        <v>2346</v>
      </c>
      <c r="AO772" s="22" t="s">
        <v>12643</v>
      </c>
      <c r="AP772" s="90" t="s">
        <v>2347</v>
      </c>
      <c r="AQ772" s="22" t="s">
        <v>1984</v>
      </c>
      <c r="AR772" s="22" t="s">
        <v>783</v>
      </c>
      <c r="AS772" s="56">
        <v>48</v>
      </c>
      <c r="AT772" s="89">
        <v>42103.730844907404</v>
      </c>
      <c r="AU772" s="22" t="s">
        <v>2303</v>
      </c>
      <c r="AV772" s="22" t="s">
        <v>12634</v>
      </c>
    </row>
    <row r="773" spans="36:48" ht="12.75" customHeight="1" x14ac:dyDescent="0.3">
      <c r="AJ773" s="55">
        <v>43871</v>
      </c>
      <c r="AK773" s="56" t="s">
        <v>767</v>
      </c>
      <c r="AL773" s="11">
        <f t="shared" si="8"/>
        <v>7</v>
      </c>
      <c r="AN773" s="22" t="s">
        <v>2348</v>
      </c>
      <c r="AO773" s="22" t="s">
        <v>12643</v>
      </c>
      <c r="AP773" s="90" t="s">
        <v>2349</v>
      </c>
      <c r="AQ773" s="22" t="s">
        <v>1984</v>
      </c>
      <c r="AR773" s="22" t="s">
        <v>783</v>
      </c>
      <c r="AS773" s="56">
        <v>160</v>
      </c>
      <c r="AT773" s="89">
        <v>42160.769837962966</v>
      </c>
      <c r="AU773" s="22" t="s">
        <v>2303</v>
      </c>
      <c r="AV773" s="22" t="s">
        <v>12634</v>
      </c>
    </row>
    <row r="774" spans="36:48" ht="12.75" customHeight="1" x14ac:dyDescent="0.3">
      <c r="AJ774" s="55">
        <v>43872</v>
      </c>
      <c r="AK774" s="56" t="s">
        <v>767</v>
      </c>
      <c r="AL774" s="11">
        <f t="shared" si="8"/>
        <v>7</v>
      </c>
      <c r="AN774" s="22" t="s">
        <v>2350</v>
      </c>
      <c r="AO774" s="22" t="s">
        <v>12643</v>
      </c>
      <c r="AP774" s="90" t="s">
        <v>2351</v>
      </c>
      <c r="AQ774" s="22" t="s">
        <v>1984</v>
      </c>
      <c r="AR774" s="22" t="s">
        <v>783</v>
      </c>
      <c r="AS774" s="56">
        <v>160</v>
      </c>
      <c r="AT774" s="89">
        <v>42160.769837962966</v>
      </c>
      <c r="AU774" s="22" t="s">
        <v>2303</v>
      </c>
      <c r="AV774" s="22" t="s">
        <v>12634</v>
      </c>
    </row>
    <row r="775" spans="36:48" ht="12.75" customHeight="1" x14ac:dyDescent="0.3">
      <c r="AJ775" s="55">
        <v>43873</v>
      </c>
      <c r="AK775" s="56" t="s">
        <v>767</v>
      </c>
      <c r="AL775" s="11">
        <f t="shared" si="8"/>
        <v>7</v>
      </c>
      <c r="AN775" s="22" t="s">
        <v>2352</v>
      </c>
      <c r="AO775" s="22" t="s">
        <v>12643</v>
      </c>
      <c r="AP775" s="90" t="s">
        <v>2353</v>
      </c>
      <c r="AQ775" s="22" t="s">
        <v>1984</v>
      </c>
      <c r="AR775" s="22" t="s">
        <v>783</v>
      </c>
      <c r="AS775" s="56">
        <v>175.5</v>
      </c>
      <c r="AT775" s="89">
        <v>41626.878645833334</v>
      </c>
      <c r="AU775" s="22" t="s">
        <v>2354</v>
      </c>
      <c r="AV775" s="22" t="s">
        <v>12634</v>
      </c>
    </row>
    <row r="776" spans="36:48" ht="12.75" customHeight="1" x14ac:dyDescent="0.3">
      <c r="AJ776" s="55">
        <v>43874</v>
      </c>
      <c r="AK776" s="56" t="s">
        <v>767</v>
      </c>
      <c r="AL776" s="11">
        <f t="shared" si="8"/>
        <v>7</v>
      </c>
      <c r="AN776" s="22" t="s">
        <v>2355</v>
      </c>
      <c r="AO776" s="22" t="s">
        <v>12643</v>
      </c>
      <c r="AP776" s="90" t="s">
        <v>2356</v>
      </c>
      <c r="AQ776" s="22" t="s">
        <v>1984</v>
      </c>
      <c r="AR776" s="22" t="s">
        <v>783</v>
      </c>
      <c r="AS776" s="56">
        <v>1</v>
      </c>
      <c r="AT776" s="89">
        <v>42760.730879629627</v>
      </c>
      <c r="AU776" s="22" t="s">
        <v>14988</v>
      </c>
      <c r="AV776" s="22" t="s">
        <v>12634</v>
      </c>
    </row>
    <row r="777" spans="36:48" ht="12.75" customHeight="1" x14ac:dyDescent="0.3">
      <c r="AJ777" s="55">
        <v>43875</v>
      </c>
      <c r="AK777" s="56" t="s">
        <v>767</v>
      </c>
      <c r="AL777" s="11">
        <f t="shared" si="8"/>
        <v>7</v>
      </c>
      <c r="AN777" s="22" t="s">
        <v>2357</v>
      </c>
      <c r="AO777" s="22" t="s">
        <v>12643</v>
      </c>
      <c r="AP777" s="90" t="s">
        <v>2358</v>
      </c>
      <c r="AQ777" s="22" t="s">
        <v>1984</v>
      </c>
      <c r="AR777" s="22" t="s">
        <v>783</v>
      </c>
      <c r="AS777" s="56">
        <v>1</v>
      </c>
      <c r="AT777" s="89">
        <v>42760.730879629627</v>
      </c>
      <c r="AU777" s="22" t="s">
        <v>14988</v>
      </c>
      <c r="AV777" s="22" t="s">
        <v>12634</v>
      </c>
    </row>
    <row r="778" spans="36:48" ht="12.75" customHeight="1" x14ac:dyDescent="0.3">
      <c r="AJ778" s="55">
        <v>43876</v>
      </c>
      <c r="AK778" s="56" t="s">
        <v>767</v>
      </c>
      <c r="AL778" s="11">
        <f t="shared" si="8"/>
        <v>7</v>
      </c>
      <c r="AN778" s="22" t="s">
        <v>2359</v>
      </c>
      <c r="AO778" s="22" t="s">
        <v>12643</v>
      </c>
      <c r="AP778" s="90" t="s">
        <v>2360</v>
      </c>
      <c r="AQ778" s="22" t="s">
        <v>1984</v>
      </c>
      <c r="AR778" s="22" t="s">
        <v>783</v>
      </c>
      <c r="AS778" s="56">
        <v>1</v>
      </c>
      <c r="AT778" s="89">
        <v>42760.730879629627</v>
      </c>
      <c r="AU778" s="22" t="s">
        <v>14988</v>
      </c>
      <c r="AV778" s="22" t="s">
        <v>12634</v>
      </c>
    </row>
    <row r="779" spans="36:48" ht="12.75" customHeight="1" x14ac:dyDescent="0.3">
      <c r="AJ779" s="55">
        <v>43877</v>
      </c>
      <c r="AK779" s="56" t="s">
        <v>767</v>
      </c>
      <c r="AL779" s="11">
        <f t="shared" si="8"/>
        <v>8</v>
      </c>
      <c r="AN779" s="22" t="s">
        <v>2361</v>
      </c>
      <c r="AO779" s="22" t="s">
        <v>12643</v>
      </c>
      <c r="AP779" s="90" t="s">
        <v>2362</v>
      </c>
      <c r="AQ779" s="22" t="s">
        <v>1984</v>
      </c>
      <c r="AR779" s="22" t="s">
        <v>783</v>
      </c>
      <c r="AS779" s="56">
        <v>1</v>
      </c>
      <c r="AT779" s="89">
        <v>42760.730879629627</v>
      </c>
      <c r="AU779" s="22" t="s">
        <v>14988</v>
      </c>
      <c r="AV779" s="22" t="s">
        <v>12634</v>
      </c>
    </row>
    <row r="780" spans="36:48" ht="12.75" customHeight="1" x14ac:dyDescent="0.3">
      <c r="AJ780" s="55">
        <v>43878</v>
      </c>
      <c r="AK780" s="56" t="s">
        <v>767</v>
      </c>
      <c r="AL780" s="11">
        <f t="shared" si="8"/>
        <v>8</v>
      </c>
      <c r="AN780" s="22" t="s">
        <v>2363</v>
      </c>
      <c r="AO780" s="22" t="s">
        <v>12643</v>
      </c>
      <c r="AP780" s="90" t="s">
        <v>2364</v>
      </c>
      <c r="AQ780" s="22" t="s">
        <v>1984</v>
      </c>
      <c r="AR780" s="22" t="s">
        <v>783</v>
      </c>
      <c r="AS780" s="56">
        <v>1</v>
      </c>
      <c r="AT780" s="89">
        <v>42760.730879629627</v>
      </c>
      <c r="AU780" s="22" t="s">
        <v>14988</v>
      </c>
      <c r="AV780" s="22" t="s">
        <v>12634</v>
      </c>
    </row>
    <row r="781" spans="36:48" ht="12.75" customHeight="1" x14ac:dyDescent="0.3">
      <c r="AJ781" s="55">
        <v>43879</v>
      </c>
      <c r="AK781" s="56" t="s">
        <v>767</v>
      </c>
      <c r="AL781" s="11">
        <f t="shared" si="8"/>
        <v>8</v>
      </c>
      <c r="AN781" s="22" t="s">
        <v>2365</v>
      </c>
      <c r="AO781" s="22" t="s">
        <v>12643</v>
      </c>
      <c r="AP781" s="90" t="s">
        <v>2366</v>
      </c>
      <c r="AQ781" s="22" t="s">
        <v>566</v>
      </c>
      <c r="AR781" s="22" t="s">
        <v>783</v>
      </c>
      <c r="AS781" s="56">
        <v>168</v>
      </c>
      <c r="AT781" s="89">
        <v>42632.352789351855</v>
      </c>
      <c r="AU781" s="22" t="s">
        <v>1091</v>
      </c>
      <c r="AV781" s="22" t="s">
        <v>12634</v>
      </c>
    </row>
    <row r="782" spans="36:48" ht="12.75" customHeight="1" x14ac:dyDescent="0.3">
      <c r="AJ782" s="55">
        <v>43880</v>
      </c>
      <c r="AK782" s="56" t="s">
        <v>767</v>
      </c>
      <c r="AL782" s="11">
        <f t="shared" si="8"/>
        <v>8</v>
      </c>
      <c r="AN782" s="22" t="s">
        <v>2367</v>
      </c>
      <c r="AO782" s="22" t="s">
        <v>12643</v>
      </c>
      <c r="AP782" s="90" t="s">
        <v>2368</v>
      </c>
      <c r="AQ782" s="22" t="s">
        <v>566</v>
      </c>
      <c r="AR782" s="22" t="s">
        <v>783</v>
      </c>
      <c r="AS782" s="56">
        <v>30</v>
      </c>
      <c r="AT782" s="89">
        <v>41919.475312499999</v>
      </c>
      <c r="AU782" s="22" t="s">
        <v>1091</v>
      </c>
      <c r="AV782" s="22" t="s">
        <v>12634</v>
      </c>
    </row>
    <row r="783" spans="36:48" ht="12.75" customHeight="1" x14ac:dyDescent="0.3">
      <c r="AJ783" s="55">
        <v>43881</v>
      </c>
      <c r="AK783" s="56" t="s">
        <v>767</v>
      </c>
      <c r="AL783" s="11">
        <f t="shared" si="8"/>
        <v>8</v>
      </c>
      <c r="AN783" s="22" t="s">
        <v>2369</v>
      </c>
      <c r="AO783" s="22" t="s">
        <v>12643</v>
      </c>
      <c r="AP783" s="90" t="s">
        <v>2370</v>
      </c>
      <c r="AQ783" s="22" t="s">
        <v>566</v>
      </c>
      <c r="AR783" s="22" t="s">
        <v>783</v>
      </c>
      <c r="AS783" s="56">
        <v>65</v>
      </c>
      <c r="AT783" s="89">
        <v>42349.650995370372</v>
      </c>
      <c r="AU783" s="22" t="s">
        <v>1091</v>
      </c>
      <c r="AV783" s="22" t="s">
        <v>12634</v>
      </c>
    </row>
    <row r="784" spans="36:48" ht="12.75" customHeight="1" x14ac:dyDescent="0.3">
      <c r="AJ784" s="55">
        <v>43882</v>
      </c>
      <c r="AK784" s="56" t="s">
        <v>767</v>
      </c>
      <c r="AL784" s="11">
        <f t="shared" si="8"/>
        <v>8</v>
      </c>
      <c r="AN784" s="22" t="s">
        <v>2371</v>
      </c>
      <c r="AO784" s="22" t="s">
        <v>12643</v>
      </c>
      <c r="AP784" s="90" t="s">
        <v>2372</v>
      </c>
      <c r="AQ784" s="22" t="s">
        <v>566</v>
      </c>
      <c r="AR784" s="22" t="s">
        <v>783</v>
      </c>
      <c r="AS784" s="56">
        <v>180</v>
      </c>
      <c r="AT784" s="89">
        <v>42564.854768518519</v>
      </c>
      <c r="AU784" s="22" t="s">
        <v>1031</v>
      </c>
      <c r="AV784" s="22" t="s">
        <v>12634</v>
      </c>
    </row>
    <row r="785" spans="36:48" ht="12.75" customHeight="1" x14ac:dyDescent="0.3">
      <c r="AJ785" s="55">
        <v>43883</v>
      </c>
      <c r="AK785" s="56" t="s">
        <v>767</v>
      </c>
      <c r="AL785" s="11">
        <f t="shared" si="8"/>
        <v>8</v>
      </c>
      <c r="AN785" s="22" t="s">
        <v>2373</v>
      </c>
      <c r="AO785" s="22" t="s">
        <v>12643</v>
      </c>
      <c r="AP785" s="90" t="s">
        <v>2374</v>
      </c>
      <c r="AQ785" s="22" t="s">
        <v>566</v>
      </c>
      <c r="AR785" s="22" t="s">
        <v>783</v>
      </c>
      <c r="AS785" s="56">
        <v>1</v>
      </c>
      <c r="AT785" s="89">
        <v>42760.730879629627</v>
      </c>
      <c r="AU785" s="22" t="s">
        <v>14966</v>
      </c>
      <c r="AV785" s="22" t="s">
        <v>12634</v>
      </c>
    </row>
    <row r="786" spans="36:48" ht="12.75" customHeight="1" x14ac:dyDescent="0.3">
      <c r="AJ786" s="55">
        <v>43884</v>
      </c>
      <c r="AK786" s="56" t="s">
        <v>767</v>
      </c>
      <c r="AL786" s="11">
        <f t="shared" si="8"/>
        <v>9</v>
      </c>
      <c r="AN786" s="22" t="s">
        <v>2375</v>
      </c>
      <c r="AO786" s="22" t="s">
        <v>12643</v>
      </c>
      <c r="AP786" s="90" t="s">
        <v>2376</v>
      </c>
      <c r="AQ786" s="22" t="s">
        <v>566</v>
      </c>
      <c r="AR786" s="22" t="s">
        <v>783</v>
      </c>
      <c r="AS786" s="56">
        <v>1</v>
      </c>
      <c r="AT786" s="89">
        <v>42760.730879629627</v>
      </c>
      <c r="AU786" s="22" t="s">
        <v>14985</v>
      </c>
      <c r="AV786" s="22" t="s">
        <v>12634</v>
      </c>
    </row>
    <row r="787" spans="36:48" ht="12.75" customHeight="1" x14ac:dyDescent="0.3">
      <c r="AJ787" s="55">
        <v>43885</v>
      </c>
      <c r="AK787" s="56" t="s">
        <v>767</v>
      </c>
      <c r="AL787" s="11">
        <f t="shared" si="8"/>
        <v>9</v>
      </c>
      <c r="AN787" s="22" t="s">
        <v>2377</v>
      </c>
      <c r="AO787" s="22" t="s">
        <v>12643</v>
      </c>
      <c r="AP787" s="90" t="s">
        <v>2378</v>
      </c>
      <c r="AQ787" s="22" t="s">
        <v>566</v>
      </c>
      <c r="AR787" s="22" t="s">
        <v>783</v>
      </c>
      <c r="AS787" s="56">
        <v>1</v>
      </c>
      <c r="AT787" s="89">
        <v>42760.730879629627</v>
      </c>
      <c r="AU787" s="22" t="s">
        <v>14985</v>
      </c>
      <c r="AV787" s="22" t="s">
        <v>12634</v>
      </c>
    </row>
    <row r="788" spans="36:48" ht="12.75" customHeight="1" x14ac:dyDescent="0.3">
      <c r="AJ788" s="55">
        <v>43886</v>
      </c>
      <c r="AK788" s="56" t="s">
        <v>767</v>
      </c>
      <c r="AL788" s="11">
        <f t="shared" si="8"/>
        <v>9</v>
      </c>
      <c r="AN788" s="22" t="s">
        <v>2379</v>
      </c>
      <c r="AO788" s="22" t="s">
        <v>12643</v>
      </c>
      <c r="AP788" s="90" t="s">
        <v>2380</v>
      </c>
      <c r="AQ788" s="22" t="s">
        <v>566</v>
      </c>
      <c r="AR788" s="22" t="s">
        <v>783</v>
      </c>
      <c r="AS788" s="56">
        <v>1</v>
      </c>
      <c r="AT788" s="89">
        <v>42760.730879629627</v>
      </c>
      <c r="AU788" s="22" t="s">
        <v>14966</v>
      </c>
      <c r="AV788" s="22" t="s">
        <v>12634</v>
      </c>
    </row>
    <row r="789" spans="36:48" ht="12.75" customHeight="1" x14ac:dyDescent="0.3">
      <c r="AJ789" s="55">
        <v>43887</v>
      </c>
      <c r="AK789" s="56" t="s">
        <v>767</v>
      </c>
      <c r="AL789" s="11">
        <f t="shared" si="8"/>
        <v>9</v>
      </c>
      <c r="AN789" s="22" t="s">
        <v>2381</v>
      </c>
      <c r="AO789" s="22" t="s">
        <v>12643</v>
      </c>
      <c r="AP789" s="90" t="s">
        <v>2382</v>
      </c>
      <c r="AQ789" s="22" t="s">
        <v>566</v>
      </c>
      <c r="AR789" s="22" t="s">
        <v>783</v>
      </c>
      <c r="AS789" s="56">
        <v>1</v>
      </c>
      <c r="AT789" s="89">
        <v>42760.730879629627</v>
      </c>
      <c r="AU789" s="22" t="s">
        <v>14987</v>
      </c>
      <c r="AV789" s="22" t="s">
        <v>12634</v>
      </c>
    </row>
    <row r="790" spans="36:48" ht="12.75" customHeight="1" x14ac:dyDescent="0.3">
      <c r="AJ790" s="55">
        <v>43888</v>
      </c>
      <c r="AK790" s="56" t="s">
        <v>767</v>
      </c>
      <c r="AL790" s="11">
        <f t="shared" si="8"/>
        <v>9</v>
      </c>
      <c r="AN790" s="22" t="s">
        <v>2383</v>
      </c>
      <c r="AO790" s="22" t="s">
        <v>12643</v>
      </c>
      <c r="AP790" s="90" t="s">
        <v>2384</v>
      </c>
      <c r="AQ790" s="22" t="s">
        <v>566</v>
      </c>
      <c r="AR790" s="22" t="s">
        <v>783</v>
      </c>
      <c r="AS790" s="56">
        <v>135.71</v>
      </c>
      <c r="AT790" s="89">
        <v>42003.874236111114</v>
      </c>
      <c r="AU790" s="22" t="s">
        <v>793</v>
      </c>
      <c r="AV790" s="22" t="s">
        <v>12634</v>
      </c>
    </row>
    <row r="791" spans="36:48" ht="12.75" customHeight="1" x14ac:dyDescent="0.3">
      <c r="AJ791" s="55">
        <v>43889</v>
      </c>
      <c r="AK791" s="56" t="s">
        <v>767</v>
      </c>
      <c r="AL791" s="11">
        <f t="shared" si="8"/>
        <v>9</v>
      </c>
      <c r="AN791" s="22" t="s">
        <v>2385</v>
      </c>
      <c r="AO791" s="22" t="s">
        <v>12643</v>
      </c>
      <c r="AP791" s="90" t="s">
        <v>2386</v>
      </c>
      <c r="AQ791" s="22" t="s">
        <v>566</v>
      </c>
      <c r="AR791" s="22" t="s">
        <v>783</v>
      </c>
      <c r="AS791" s="56">
        <v>1</v>
      </c>
      <c r="AT791" s="89">
        <v>42760.730879629627</v>
      </c>
      <c r="AU791" s="22" t="s">
        <v>14966</v>
      </c>
      <c r="AV791" s="22" t="s">
        <v>12634</v>
      </c>
    </row>
    <row r="792" spans="36:48" ht="12.75" customHeight="1" x14ac:dyDescent="0.3">
      <c r="AJ792" s="55">
        <v>43890</v>
      </c>
      <c r="AK792" s="56" t="s">
        <v>767</v>
      </c>
      <c r="AL792" s="11">
        <f t="shared" si="8"/>
        <v>9</v>
      </c>
      <c r="AN792" s="22" t="s">
        <v>2387</v>
      </c>
      <c r="AO792" s="22" t="s">
        <v>12643</v>
      </c>
      <c r="AP792" s="90" t="s">
        <v>2388</v>
      </c>
      <c r="AQ792" s="22" t="s">
        <v>566</v>
      </c>
      <c r="AR792" s="22" t="s">
        <v>783</v>
      </c>
      <c r="AS792" s="56">
        <v>1</v>
      </c>
      <c r="AT792" s="89">
        <v>42760.730879629627</v>
      </c>
      <c r="AU792" s="22" t="s">
        <v>14966</v>
      </c>
      <c r="AV792" s="22" t="s">
        <v>12634</v>
      </c>
    </row>
    <row r="793" spans="36:48" ht="12.75" customHeight="1" x14ac:dyDescent="0.3">
      <c r="AJ793" s="55">
        <v>43891</v>
      </c>
      <c r="AK793" s="56" t="s">
        <v>768</v>
      </c>
      <c r="AL793" s="11">
        <f t="shared" si="8"/>
        <v>10</v>
      </c>
      <c r="AN793" s="22" t="s">
        <v>2389</v>
      </c>
      <c r="AO793" s="22" t="s">
        <v>12643</v>
      </c>
      <c r="AP793" s="90" t="s">
        <v>2390</v>
      </c>
      <c r="AQ793" s="22" t="s">
        <v>566</v>
      </c>
      <c r="AR793" s="22" t="s">
        <v>783</v>
      </c>
      <c r="AS793" s="56">
        <v>18</v>
      </c>
      <c r="AT793" s="89">
        <v>42358.62767361111</v>
      </c>
      <c r="AU793" s="22" t="s">
        <v>1502</v>
      </c>
      <c r="AV793" s="22" t="s">
        <v>12634</v>
      </c>
    </row>
    <row r="794" spans="36:48" ht="12.75" customHeight="1" x14ac:dyDescent="0.3">
      <c r="AJ794" s="55">
        <v>43892</v>
      </c>
      <c r="AK794" s="56" t="s">
        <v>768</v>
      </c>
      <c r="AL794" s="11">
        <f t="shared" si="8"/>
        <v>10</v>
      </c>
      <c r="AN794" s="22" t="s">
        <v>2391</v>
      </c>
      <c r="AO794" s="22" t="s">
        <v>12643</v>
      </c>
      <c r="AP794" s="90" t="s">
        <v>2392</v>
      </c>
      <c r="AQ794" s="22" t="s">
        <v>566</v>
      </c>
      <c r="AR794" s="22" t="s">
        <v>783</v>
      </c>
      <c r="AS794" s="56">
        <v>18</v>
      </c>
      <c r="AT794" s="89">
        <v>42358.62767361111</v>
      </c>
      <c r="AU794" s="22" t="s">
        <v>1502</v>
      </c>
      <c r="AV794" s="22" t="s">
        <v>12634</v>
      </c>
    </row>
    <row r="795" spans="36:48" ht="12.75" customHeight="1" x14ac:dyDescent="0.3">
      <c r="AJ795" s="55">
        <v>43893</v>
      </c>
      <c r="AK795" s="56" t="s">
        <v>768</v>
      </c>
      <c r="AL795" s="11">
        <f t="shared" si="8"/>
        <v>10</v>
      </c>
      <c r="AN795" s="22" t="s">
        <v>2393</v>
      </c>
      <c r="AO795" s="22" t="s">
        <v>12643</v>
      </c>
      <c r="AP795" s="90" t="s">
        <v>2394</v>
      </c>
      <c r="AQ795" s="22" t="s">
        <v>566</v>
      </c>
      <c r="AR795" s="22" t="s">
        <v>783</v>
      </c>
      <c r="AS795" s="56">
        <v>1</v>
      </c>
      <c r="AT795" s="89">
        <v>42760.730879629627</v>
      </c>
      <c r="AU795" s="22" t="s">
        <v>14977</v>
      </c>
      <c r="AV795" s="22" t="s">
        <v>12634</v>
      </c>
    </row>
    <row r="796" spans="36:48" ht="12.75" customHeight="1" x14ac:dyDescent="0.3">
      <c r="AJ796" s="55">
        <v>43894</v>
      </c>
      <c r="AK796" s="56" t="s">
        <v>768</v>
      </c>
      <c r="AL796" s="11">
        <f t="shared" si="8"/>
        <v>10</v>
      </c>
      <c r="AN796" s="22" t="s">
        <v>2395</v>
      </c>
      <c r="AO796" s="22" t="s">
        <v>12643</v>
      </c>
      <c r="AP796" s="90" t="s">
        <v>2396</v>
      </c>
      <c r="AQ796" s="22" t="s">
        <v>566</v>
      </c>
      <c r="AR796" s="22" t="s">
        <v>783</v>
      </c>
      <c r="AS796" s="56">
        <v>480</v>
      </c>
      <c r="AT796" s="89">
        <v>42492.593645833331</v>
      </c>
      <c r="AU796" s="22" t="s">
        <v>793</v>
      </c>
      <c r="AV796" s="22" t="s">
        <v>12634</v>
      </c>
    </row>
    <row r="797" spans="36:48" ht="12.75" customHeight="1" x14ac:dyDescent="0.3">
      <c r="AJ797" s="55">
        <v>43895</v>
      </c>
      <c r="AK797" s="56" t="s">
        <v>768</v>
      </c>
      <c r="AL797" s="11">
        <f t="shared" si="8"/>
        <v>10</v>
      </c>
      <c r="AN797" s="22" t="s">
        <v>2397</v>
      </c>
      <c r="AO797" s="22" t="s">
        <v>12643</v>
      </c>
      <c r="AP797" s="90" t="s">
        <v>2398</v>
      </c>
      <c r="AQ797" s="22" t="s">
        <v>566</v>
      </c>
      <c r="AR797" s="22" t="s">
        <v>783</v>
      </c>
      <c r="AS797" s="56">
        <v>1</v>
      </c>
      <c r="AT797" s="89">
        <v>42760.730879629627</v>
      </c>
      <c r="AU797" s="22" t="s">
        <v>14977</v>
      </c>
      <c r="AV797" s="22" t="s">
        <v>12634</v>
      </c>
    </row>
    <row r="798" spans="36:48" ht="12.75" customHeight="1" x14ac:dyDescent="0.3">
      <c r="AJ798" s="55">
        <v>43896</v>
      </c>
      <c r="AK798" s="56" t="s">
        <v>768</v>
      </c>
      <c r="AL798" s="11">
        <f t="shared" si="8"/>
        <v>10</v>
      </c>
      <c r="AN798" s="22" t="s">
        <v>2399</v>
      </c>
      <c r="AO798" s="22" t="s">
        <v>12643</v>
      </c>
      <c r="AP798" s="90" t="s">
        <v>2400</v>
      </c>
      <c r="AQ798" s="22" t="s">
        <v>566</v>
      </c>
      <c r="AR798" s="22" t="s">
        <v>783</v>
      </c>
      <c r="AS798" s="56">
        <v>1</v>
      </c>
      <c r="AT798" s="89">
        <v>42760.730879629627</v>
      </c>
      <c r="AU798" s="22" t="s">
        <v>14977</v>
      </c>
      <c r="AV798" s="22" t="s">
        <v>12634</v>
      </c>
    </row>
    <row r="799" spans="36:48" ht="12.75" customHeight="1" x14ac:dyDescent="0.3">
      <c r="AJ799" s="55">
        <v>43898</v>
      </c>
      <c r="AK799" s="56" t="s">
        <v>768</v>
      </c>
      <c r="AL799" s="11">
        <f t="shared" si="8"/>
        <v>11</v>
      </c>
      <c r="AN799" s="22" t="s">
        <v>2402</v>
      </c>
      <c r="AO799" s="22" t="s">
        <v>12643</v>
      </c>
      <c r="AP799" s="90" t="s">
        <v>2403</v>
      </c>
      <c r="AQ799" s="22" t="s">
        <v>566</v>
      </c>
      <c r="AR799" s="22" t="s">
        <v>783</v>
      </c>
      <c r="AS799" s="56">
        <v>1</v>
      </c>
      <c r="AT799" s="89">
        <v>42760.730879629627</v>
      </c>
      <c r="AU799" s="22" t="s">
        <v>14977</v>
      </c>
      <c r="AV799" s="22" t="s">
        <v>12634</v>
      </c>
    </row>
    <row r="800" spans="36:48" ht="12.75" customHeight="1" x14ac:dyDescent="0.3">
      <c r="AJ800" s="55">
        <v>43899</v>
      </c>
      <c r="AK800" s="56" t="s">
        <v>768</v>
      </c>
      <c r="AL800" s="11">
        <f t="shared" si="8"/>
        <v>11</v>
      </c>
      <c r="AN800" s="22" t="s">
        <v>2404</v>
      </c>
      <c r="AO800" s="22" t="s">
        <v>12643</v>
      </c>
      <c r="AP800" s="90" t="s">
        <v>2405</v>
      </c>
      <c r="AQ800" s="22" t="s">
        <v>566</v>
      </c>
      <c r="AR800" s="22" t="s">
        <v>783</v>
      </c>
      <c r="AS800" s="56">
        <v>170</v>
      </c>
      <c r="AT800" s="89">
        <v>42492.593645833331</v>
      </c>
      <c r="AU800" s="22" t="s">
        <v>982</v>
      </c>
      <c r="AV800" s="22" t="s">
        <v>12634</v>
      </c>
    </row>
    <row r="801" spans="36:48" ht="12.75" customHeight="1" x14ac:dyDescent="0.3">
      <c r="AJ801" s="55">
        <v>43900</v>
      </c>
      <c r="AK801" s="56" t="s">
        <v>768</v>
      </c>
      <c r="AL801" s="11">
        <f t="shared" si="8"/>
        <v>11</v>
      </c>
      <c r="AN801" s="22" t="s">
        <v>2406</v>
      </c>
      <c r="AO801" s="22" t="s">
        <v>12643</v>
      </c>
      <c r="AP801" s="90" t="s">
        <v>2407</v>
      </c>
      <c r="AQ801" s="22" t="s">
        <v>566</v>
      </c>
      <c r="AR801" s="22" t="s">
        <v>783</v>
      </c>
      <c r="AS801" s="56">
        <v>1</v>
      </c>
      <c r="AT801" s="89">
        <v>42760.730879629627</v>
      </c>
      <c r="AU801" s="22" t="s">
        <v>14977</v>
      </c>
      <c r="AV801" s="22" t="s">
        <v>12634</v>
      </c>
    </row>
    <row r="802" spans="36:48" ht="12.75" customHeight="1" x14ac:dyDescent="0.3">
      <c r="AJ802" s="55">
        <v>43901</v>
      </c>
      <c r="AK802" s="56" t="s">
        <v>768</v>
      </c>
      <c r="AL802" s="11">
        <f t="shared" si="8"/>
        <v>11</v>
      </c>
      <c r="AN802" s="22" t="s">
        <v>2408</v>
      </c>
      <c r="AO802" s="22" t="s">
        <v>12643</v>
      </c>
      <c r="AP802" s="90" t="s">
        <v>2409</v>
      </c>
      <c r="AQ802" s="22" t="s">
        <v>566</v>
      </c>
      <c r="AR802" s="22" t="s">
        <v>783</v>
      </c>
      <c r="AS802" s="56">
        <v>1</v>
      </c>
      <c r="AT802" s="89">
        <v>42760.730879629627</v>
      </c>
      <c r="AU802" s="22" t="s">
        <v>14977</v>
      </c>
      <c r="AV802" s="22" t="s">
        <v>12634</v>
      </c>
    </row>
    <row r="803" spans="36:48" ht="12.75" customHeight="1" x14ac:dyDescent="0.3">
      <c r="AJ803" s="55">
        <v>43902</v>
      </c>
      <c r="AK803" s="56" t="s">
        <v>768</v>
      </c>
      <c r="AL803" s="11">
        <f t="shared" si="8"/>
        <v>11</v>
      </c>
      <c r="AN803" s="22" t="s">
        <v>2410</v>
      </c>
      <c r="AO803" s="22" t="s">
        <v>12643</v>
      </c>
      <c r="AP803" s="90" t="s">
        <v>2411</v>
      </c>
      <c r="AQ803" s="22" t="s">
        <v>566</v>
      </c>
      <c r="AR803" s="22" t="s">
        <v>783</v>
      </c>
      <c r="AS803" s="56">
        <v>1</v>
      </c>
      <c r="AT803" s="89">
        <v>42760.730879629627</v>
      </c>
      <c r="AU803" s="22" t="s">
        <v>14966</v>
      </c>
      <c r="AV803" s="22" t="s">
        <v>12634</v>
      </c>
    </row>
    <row r="804" spans="36:48" ht="12.75" customHeight="1" x14ac:dyDescent="0.3">
      <c r="AJ804" s="55">
        <v>43903</v>
      </c>
      <c r="AK804" s="56" t="s">
        <v>768</v>
      </c>
      <c r="AL804" s="11">
        <f t="shared" si="8"/>
        <v>11</v>
      </c>
      <c r="AN804" s="22" t="s">
        <v>2412</v>
      </c>
      <c r="AO804" s="22" t="s">
        <v>12643</v>
      </c>
      <c r="AP804" s="90" t="s">
        <v>2413</v>
      </c>
      <c r="AQ804" s="22" t="s">
        <v>566</v>
      </c>
      <c r="AR804" s="22" t="s">
        <v>783</v>
      </c>
      <c r="AS804" s="56">
        <v>9.8000000000000007</v>
      </c>
      <c r="AT804" s="89">
        <v>42353.346504629626</v>
      </c>
      <c r="AU804" s="22" t="s">
        <v>793</v>
      </c>
      <c r="AV804" s="22" t="s">
        <v>12634</v>
      </c>
    </row>
    <row r="805" spans="36:48" ht="12.75" customHeight="1" x14ac:dyDescent="0.3">
      <c r="AJ805" s="55">
        <v>43904</v>
      </c>
      <c r="AK805" s="56" t="s">
        <v>768</v>
      </c>
      <c r="AL805" s="11">
        <f t="shared" si="8"/>
        <v>11</v>
      </c>
      <c r="AN805" s="22" t="s">
        <v>2414</v>
      </c>
      <c r="AO805" s="22" t="s">
        <v>12643</v>
      </c>
      <c r="AP805" s="90" t="s">
        <v>2415</v>
      </c>
      <c r="AQ805" s="22" t="s">
        <v>566</v>
      </c>
      <c r="AR805" s="22" t="s">
        <v>783</v>
      </c>
      <c r="AS805" s="56">
        <v>14.75</v>
      </c>
      <c r="AT805" s="89">
        <v>42607.441284722219</v>
      </c>
      <c r="AU805" s="22" t="s">
        <v>1017</v>
      </c>
      <c r="AV805" s="22" t="s">
        <v>12634</v>
      </c>
    </row>
    <row r="806" spans="36:48" ht="12.75" customHeight="1" x14ac:dyDescent="0.3">
      <c r="AJ806" s="55">
        <v>43905</v>
      </c>
      <c r="AK806" s="56" t="s">
        <v>768</v>
      </c>
      <c r="AL806" s="11">
        <f t="shared" si="8"/>
        <v>12</v>
      </c>
      <c r="AN806" s="22" t="s">
        <v>2416</v>
      </c>
      <c r="AO806" s="22" t="s">
        <v>12643</v>
      </c>
      <c r="AP806" s="90" t="s">
        <v>2417</v>
      </c>
      <c r="AQ806" s="22" t="s">
        <v>566</v>
      </c>
      <c r="AR806" s="22" t="s">
        <v>783</v>
      </c>
      <c r="AS806" s="56">
        <v>21.9</v>
      </c>
      <c r="AT806" s="89">
        <v>42173.563726851855</v>
      </c>
      <c r="AU806" s="22" t="s">
        <v>982</v>
      </c>
      <c r="AV806" s="22" t="s">
        <v>12634</v>
      </c>
    </row>
    <row r="807" spans="36:48" ht="12.75" customHeight="1" x14ac:dyDescent="0.3">
      <c r="AJ807" s="55">
        <v>43906</v>
      </c>
      <c r="AK807" s="56" t="s">
        <v>768</v>
      </c>
      <c r="AL807" s="11">
        <f t="shared" si="8"/>
        <v>12</v>
      </c>
      <c r="AN807" s="22" t="s">
        <v>2418</v>
      </c>
      <c r="AO807" s="22" t="s">
        <v>12643</v>
      </c>
      <c r="AP807" s="90" t="s">
        <v>2419</v>
      </c>
      <c r="AQ807" s="22" t="s">
        <v>566</v>
      </c>
      <c r="AR807" s="22" t="s">
        <v>783</v>
      </c>
      <c r="AS807" s="56">
        <v>8</v>
      </c>
      <c r="AT807" s="89">
        <v>42493.701898148145</v>
      </c>
      <c r="AU807" s="22" t="s">
        <v>787</v>
      </c>
      <c r="AV807" s="22" t="s">
        <v>12634</v>
      </c>
    </row>
    <row r="808" spans="36:48" ht="12.75" customHeight="1" x14ac:dyDescent="0.3">
      <c r="AJ808" s="55">
        <v>43907</v>
      </c>
      <c r="AK808" s="56" t="s">
        <v>768</v>
      </c>
      <c r="AL808" s="11">
        <f t="shared" si="8"/>
        <v>12</v>
      </c>
      <c r="AN808" s="22" t="s">
        <v>2420</v>
      </c>
      <c r="AO808" s="22" t="s">
        <v>12643</v>
      </c>
      <c r="AP808" s="90" t="s">
        <v>2421</v>
      </c>
      <c r="AQ808" s="22" t="s">
        <v>581</v>
      </c>
      <c r="AR808" s="22" t="s">
        <v>783</v>
      </c>
      <c r="AS808" s="56">
        <v>1</v>
      </c>
      <c r="AT808" s="89">
        <v>42760.730879629627</v>
      </c>
      <c r="AU808" s="22" t="s">
        <v>14967</v>
      </c>
      <c r="AV808" s="22" t="s">
        <v>12634</v>
      </c>
    </row>
    <row r="809" spans="36:48" ht="12.75" customHeight="1" x14ac:dyDescent="0.3">
      <c r="AJ809" s="55">
        <v>43908</v>
      </c>
      <c r="AK809" s="56" t="s">
        <v>768</v>
      </c>
      <c r="AL809" s="11">
        <f t="shared" si="8"/>
        <v>12</v>
      </c>
      <c r="AN809" s="22" t="s">
        <v>2422</v>
      </c>
      <c r="AO809" s="22" t="s">
        <v>12643</v>
      </c>
      <c r="AP809" s="90" t="s">
        <v>2423</v>
      </c>
      <c r="AQ809" s="22" t="s">
        <v>566</v>
      </c>
      <c r="AR809" s="22" t="s">
        <v>783</v>
      </c>
      <c r="AS809" s="56">
        <v>450</v>
      </c>
      <c r="AT809" s="89">
        <v>42324.406388888892</v>
      </c>
      <c r="AU809" s="22" t="s">
        <v>2277</v>
      </c>
      <c r="AV809" s="22" t="s">
        <v>12634</v>
      </c>
    </row>
    <row r="810" spans="36:48" ht="12.75" customHeight="1" x14ac:dyDescent="0.3">
      <c r="AJ810" s="55">
        <v>43909</v>
      </c>
      <c r="AK810" s="56" t="s">
        <v>768</v>
      </c>
      <c r="AL810" s="11">
        <f t="shared" si="8"/>
        <v>12</v>
      </c>
      <c r="AN810" s="22" t="s">
        <v>2424</v>
      </c>
      <c r="AO810" s="22" t="s">
        <v>12643</v>
      </c>
      <c r="AP810" s="90" t="s">
        <v>2425</v>
      </c>
      <c r="AQ810" s="22" t="s">
        <v>566</v>
      </c>
      <c r="AR810" s="22" t="s">
        <v>783</v>
      </c>
      <c r="AS810" s="56">
        <v>57</v>
      </c>
      <c r="AT810" s="89">
        <v>41971.462777777779</v>
      </c>
      <c r="AU810" s="22" t="s">
        <v>2060</v>
      </c>
      <c r="AV810" s="22" t="s">
        <v>12634</v>
      </c>
    </row>
    <row r="811" spans="36:48" ht="12.75" customHeight="1" x14ac:dyDescent="0.3">
      <c r="AJ811" s="55">
        <v>43910</v>
      </c>
      <c r="AK811" s="56" t="s">
        <v>768</v>
      </c>
      <c r="AL811" s="11">
        <f t="shared" si="8"/>
        <v>12</v>
      </c>
      <c r="AN811" s="22" t="s">
        <v>2426</v>
      </c>
      <c r="AO811" s="22" t="s">
        <v>12643</v>
      </c>
      <c r="AP811" s="90" t="s">
        <v>2427</v>
      </c>
      <c r="AQ811" s="22" t="s">
        <v>566</v>
      </c>
      <c r="AR811" s="22" t="s">
        <v>783</v>
      </c>
      <c r="AS811" s="56">
        <v>38.5</v>
      </c>
      <c r="AT811" s="89">
        <v>42576.530763888892</v>
      </c>
      <c r="AU811" s="22" t="s">
        <v>1622</v>
      </c>
      <c r="AV811" s="22" t="s">
        <v>12634</v>
      </c>
    </row>
    <row r="812" spans="36:48" ht="12.75" customHeight="1" x14ac:dyDescent="0.3">
      <c r="AJ812" s="55">
        <v>43911</v>
      </c>
      <c r="AK812" s="56" t="s">
        <v>768</v>
      </c>
      <c r="AL812" s="11">
        <f t="shared" si="8"/>
        <v>12</v>
      </c>
      <c r="AN812" s="22" t="s">
        <v>2428</v>
      </c>
      <c r="AO812" s="22" t="s">
        <v>12643</v>
      </c>
      <c r="AP812" s="90" t="s">
        <v>2429</v>
      </c>
      <c r="AQ812" s="22" t="s">
        <v>566</v>
      </c>
      <c r="AR812" s="22" t="s">
        <v>783</v>
      </c>
      <c r="AS812" s="56">
        <v>12.55</v>
      </c>
      <c r="AT812" s="89">
        <v>42573.369363425925</v>
      </c>
      <c r="AU812" s="22" t="s">
        <v>1622</v>
      </c>
      <c r="AV812" s="22" t="s">
        <v>12634</v>
      </c>
    </row>
    <row r="813" spans="36:48" ht="12.75" customHeight="1" x14ac:dyDescent="0.3">
      <c r="AJ813" s="55">
        <v>43912</v>
      </c>
      <c r="AK813" s="56" t="s">
        <v>768</v>
      </c>
      <c r="AL813" s="11">
        <f t="shared" si="8"/>
        <v>13</v>
      </c>
      <c r="AN813" s="22" t="s">
        <v>2430</v>
      </c>
      <c r="AO813" s="22" t="s">
        <v>12643</v>
      </c>
      <c r="AP813" s="90" t="s">
        <v>2431</v>
      </c>
      <c r="AQ813" s="22" t="s">
        <v>566</v>
      </c>
      <c r="AR813" s="22" t="s">
        <v>783</v>
      </c>
      <c r="AS813" s="56">
        <v>1</v>
      </c>
      <c r="AT813" s="89">
        <v>42760.730879629627</v>
      </c>
      <c r="AU813" s="22" t="s">
        <v>14985</v>
      </c>
      <c r="AV813" s="22" t="s">
        <v>12634</v>
      </c>
    </row>
    <row r="814" spans="36:48" ht="12.75" customHeight="1" x14ac:dyDescent="0.3">
      <c r="AJ814" s="55">
        <v>43913</v>
      </c>
      <c r="AK814" s="56" t="s">
        <v>768</v>
      </c>
      <c r="AL814" s="11">
        <f t="shared" si="8"/>
        <v>13</v>
      </c>
      <c r="AN814" s="22" t="s">
        <v>2432</v>
      </c>
      <c r="AO814" s="22" t="s">
        <v>12643</v>
      </c>
      <c r="AP814" s="90" t="s">
        <v>2433</v>
      </c>
      <c r="AQ814" s="22" t="s">
        <v>566</v>
      </c>
      <c r="AR814" s="22" t="s">
        <v>783</v>
      </c>
      <c r="AS814" s="56">
        <v>60</v>
      </c>
      <c r="AT814" s="89">
        <v>41796.477314814816</v>
      </c>
      <c r="AU814" s="22" t="s">
        <v>2060</v>
      </c>
      <c r="AV814" s="22" t="s">
        <v>12634</v>
      </c>
    </row>
    <row r="815" spans="36:48" ht="12.75" customHeight="1" x14ac:dyDescent="0.3">
      <c r="AJ815" s="55">
        <v>43914</v>
      </c>
      <c r="AK815" s="56" t="s">
        <v>768</v>
      </c>
      <c r="AL815" s="11">
        <f t="shared" si="8"/>
        <v>13</v>
      </c>
      <c r="AN815" s="22" t="s">
        <v>2434</v>
      </c>
      <c r="AO815" s="22" t="s">
        <v>12643</v>
      </c>
      <c r="AP815" s="90" t="s">
        <v>2435</v>
      </c>
      <c r="AQ815" s="22" t="s">
        <v>566</v>
      </c>
      <c r="AR815" s="22" t="s">
        <v>783</v>
      </c>
      <c r="AS815" s="56">
        <v>575</v>
      </c>
      <c r="AT815" s="89">
        <v>42340.500636574077</v>
      </c>
      <c r="AU815" s="22" t="s">
        <v>1091</v>
      </c>
      <c r="AV815" s="22" t="s">
        <v>12634</v>
      </c>
    </row>
    <row r="816" spans="36:48" ht="12.75" customHeight="1" x14ac:dyDescent="0.3">
      <c r="AJ816" s="55">
        <v>43915</v>
      </c>
      <c r="AK816" s="56" t="s">
        <v>768</v>
      </c>
      <c r="AL816" s="11">
        <f t="shared" ref="AL816:AL879" si="9">WEEKNUM(AJ816)</f>
        <v>13</v>
      </c>
      <c r="AN816" s="22" t="s">
        <v>2436</v>
      </c>
      <c r="AO816" s="22" t="s">
        <v>12643</v>
      </c>
      <c r="AP816" s="90" t="s">
        <v>2437</v>
      </c>
      <c r="AQ816" s="22" t="s">
        <v>566</v>
      </c>
      <c r="AR816" s="22" t="s">
        <v>783</v>
      </c>
      <c r="AS816" s="56">
        <v>1</v>
      </c>
      <c r="AT816" s="89">
        <v>42760.730879629627</v>
      </c>
      <c r="AU816" s="22" t="s">
        <v>14970</v>
      </c>
      <c r="AV816" s="22" t="s">
        <v>12634</v>
      </c>
    </row>
    <row r="817" spans="36:48" ht="12.75" customHeight="1" x14ac:dyDescent="0.3">
      <c r="AJ817" s="55">
        <v>43916</v>
      </c>
      <c r="AK817" s="56" t="s">
        <v>768</v>
      </c>
      <c r="AL817" s="11">
        <f t="shared" si="9"/>
        <v>13</v>
      </c>
      <c r="AN817" s="22" t="s">
        <v>2438</v>
      </c>
      <c r="AO817" s="22" t="s">
        <v>12643</v>
      </c>
      <c r="AP817" s="90" t="s">
        <v>2439</v>
      </c>
      <c r="AQ817" s="22" t="s">
        <v>566</v>
      </c>
      <c r="AR817" s="22" t="s">
        <v>783</v>
      </c>
      <c r="AS817" s="56">
        <v>1</v>
      </c>
      <c r="AT817" s="89">
        <v>42760.730879629627</v>
      </c>
      <c r="AU817" s="22" t="s">
        <v>14970</v>
      </c>
      <c r="AV817" s="22" t="s">
        <v>12634</v>
      </c>
    </row>
    <row r="818" spans="36:48" ht="12.75" customHeight="1" x14ac:dyDescent="0.3">
      <c r="AJ818" s="55">
        <v>43917</v>
      </c>
      <c r="AK818" s="56" t="s">
        <v>768</v>
      </c>
      <c r="AL818" s="11">
        <f t="shared" si="9"/>
        <v>13</v>
      </c>
      <c r="AN818" s="22" t="s">
        <v>2440</v>
      </c>
      <c r="AO818" s="22" t="s">
        <v>12643</v>
      </c>
      <c r="AP818" s="90" t="s">
        <v>2441</v>
      </c>
      <c r="AQ818" s="22" t="s">
        <v>566</v>
      </c>
      <c r="AR818" s="22" t="s">
        <v>783</v>
      </c>
      <c r="AS818" s="56">
        <v>1</v>
      </c>
      <c r="AT818" s="89">
        <v>42760.730879629627</v>
      </c>
      <c r="AU818" s="22" t="s">
        <v>14970</v>
      </c>
      <c r="AV818" s="22" t="s">
        <v>12634</v>
      </c>
    </row>
    <row r="819" spans="36:48" ht="12.75" customHeight="1" x14ac:dyDescent="0.3">
      <c r="AJ819" s="55">
        <v>43918</v>
      </c>
      <c r="AK819" s="56" t="s">
        <v>768</v>
      </c>
      <c r="AL819" s="11">
        <f t="shared" si="9"/>
        <v>13</v>
      </c>
      <c r="AN819" s="22" t="s">
        <v>2442</v>
      </c>
      <c r="AO819" s="22" t="s">
        <v>12643</v>
      </c>
      <c r="AP819" s="90" t="s">
        <v>2443</v>
      </c>
      <c r="AQ819" s="22" t="s">
        <v>530</v>
      </c>
      <c r="AR819" s="22" t="s">
        <v>783</v>
      </c>
      <c r="AS819" s="56">
        <v>1</v>
      </c>
      <c r="AT819" s="89">
        <v>42760.730879629627</v>
      </c>
      <c r="AU819" s="22" t="s">
        <v>14970</v>
      </c>
      <c r="AV819" s="22" t="s">
        <v>12634</v>
      </c>
    </row>
    <row r="820" spans="36:48" ht="12.75" customHeight="1" x14ac:dyDescent="0.3">
      <c r="AJ820" s="55">
        <v>43919</v>
      </c>
      <c r="AK820" s="56" t="s">
        <v>768</v>
      </c>
      <c r="AL820" s="11">
        <f t="shared" si="9"/>
        <v>14</v>
      </c>
      <c r="AN820" s="22" t="s">
        <v>2444</v>
      </c>
      <c r="AO820" s="22" t="s">
        <v>12643</v>
      </c>
      <c r="AP820" s="90" t="s">
        <v>2445</v>
      </c>
      <c r="AQ820" s="22" t="s">
        <v>566</v>
      </c>
      <c r="AR820" s="22" t="s">
        <v>783</v>
      </c>
      <c r="AS820" s="56">
        <v>1</v>
      </c>
      <c r="AT820" s="89">
        <v>42760.730879629627</v>
      </c>
      <c r="AU820" s="22" t="s">
        <v>14970</v>
      </c>
      <c r="AV820" s="22" t="s">
        <v>12634</v>
      </c>
    </row>
    <row r="821" spans="36:48" ht="12.75" customHeight="1" x14ac:dyDescent="0.3">
      <c r="AJ821" s="55">
        <v>43920</v>
      </c>
      <c r="AK821" s="56" t="s">
        <v>768</v>
      </c>
      <c r="AL821" s="11">
        <f t="shared" si="9"/>
        <v>14</v>
      </c>
      <c r="AN821" s="22" t="s">
        <v>2446</v>
      </c>
      <c r="AO821" s="22" t="s">
        <v>12643</v>
      </c>
      <c r="AP821" s="90" t="s">
        <v>2447</v>
      </c>
      <c r="AQ821" s="22" t="s">
        <v>530</v>
      </c>
      <c r="AR821" s="22" t="s">
        <v>783</v>
      </c>
      <c r="AS821" s="56">
        <v>0.8</v>
      </c>
      <c r="AT821" s="89">
        <v>41333.457615740743</v>
      </c>
      <c r="AU821" s="22" t="s">
        <v>851</v>
      </c>
      <c r="AV821" s="22" t="s">
        <v>12634</v>
      </c>
    </row>
    <row r="822" spans="36:48" ht="12.75" customHeight="1" x14ac:dyDescent="0.3">
      <c r="AJ822" s="55">
        <v>43921</v>
      </c>
      <c r="AK822" s="56" t="s">
        <v>768</v>
      </c>
      <c r="AL822" s="11">
        <f t="shared" si="9"/>
        <v>14</v>
      </c>
      <c r="AN822" s="22" t="s">
        <v>2448</v>
      </c>
      <c r="AO822" s="22" t="s">
        <v>12643</v>
      </c>
      <c r="AP822" s="90" t="s">
        <v>2449</v>
      </c>
      <c r="AQ822" s="22" t="s">
        <v>566</v>
      </c>
      <c r="AR822" s="22" t="s">
        <v>783</v>
      </c>
      <c r="AS822" s="56">
        <v>1</v>
      </c>
      <c r="AT822" s="89">
        <v>42760.730879629627</v>
      </c>
      <c r="AU822" s="22" t="s">
        <v>14989</v>
      </c>
      <c r="AV822" s="22" t="s">
        <v>12634</v>
      </c>
    </row>
    <row r="823" spans="36:48" ht="12.75" customHeight="1" x14ac:dyDescent="0.3">
      <c r="AJ823" s="55">
        <v>43922</v>
      </c>
      <c r="AK823" s="56" t="s">
        <v>769</v>
      </c>
      <c r="AL823" s="11">
        <f t="shared" si="9"/>
        <v>14</v>
      </c>
      <c r="AN823" s="22" t="s">
        <v>2450</v>
      </c>
      <c r="AO823" s="22" t="s">
        <v>12643</v>
      </c>
      <c r="AP823" s="90" t="s">
        <v>2451</v>
      </c>
      <c r="AQ823" s="22" t="s">
        <v>566</v>
      </c>
      <c r="AR823" s="22" t="s">
        <v>783</v>
      </c>
      <c r="AS823" s="56">
        <v>1</v>
      </c>
      <c r="AT823" s="89">
        <v>42760.730879629627</v>
      </c>
      <c r="AU823" s="22" t="s">
        <v>14989</v>
      </c>
      <c r="AV823" s="22" t="s">
        <v>12634</v>
      </c>
    </row>
    <row r="824" spans="36:48" ht="12.75" customHeight="1" x14ac:dyDescent="0.3">
      <c r="AJ824" s="55">
        <v>43923</v>
      </c>
      <c r="AK824" s="56" t="s">
        <v>769</v>
      </c>
      <c r="AL824" s="11">
        <f t="shared" si="9"/>
        <v>14</v>
      </c>
      <c r="AN824" s="22" t="s">
        <v>2452</v>
      </c>
      <c r="AO824" s="22" t="s">
        <v>12643</v>
      </c>
      <c r="AP824" s="90" t="s">
        <v>2453</v>
      </c>
      <c r="AQ824" s="22" t="s">
        <v>530</v>
      </c>
      <c r="AR824" s="22" t="s">
        <v>783</v>
      </c>
      <c r="AS824" s="56">
        <v>1</v>
      </c>
      <c r="AT824" s="89">
        <v>41608.540219907409</v>
      </c>
      <c r="AU824" s="22" t="s">
        <v>851</v>
      </c>
      <c r="AV824" s="22" t="s">
        <v>12634</v>
      </c>
    </row>
    <row r="825" spans="36:48" ht="12.75" customHeight="1" x14ac:dyDescent="0.3">
      <c r="AJ825" s="55">
        <v>43924</v>
      </c>
      <c r="AK825" s="56" t="s">
        <v>769</v>
      </c>
      <c r="AL825" s="11">
        <f t="shared" si="9"/>
        <v>14</v>
      </c>
      <c r="AN825" s="22" t="s">
        <v>2454</v>
      </c>
      <c r="AO825" s="22" t="s">
        <v>12643</v>
      </c>
      <c r="AP825" s="90" t="s">
        <v>2455</v>
      </c>
      <c r="AQ825" s="22" t="s">
        <v>566</v>
      </c>
      <c r="AR825" s="22" t="s">
        <v>783</v>
      </c>
      <c r="AS825" s="56">
        <v>1</v>
      </c>
      <c r="AT825" s="89">
        <v>42760.730879629627</v>
      </c>
      <c r="AU825" s="22" t="s">
        <v>14989</v>
      </c>
      <c r="AV825" s="22" t="s">
        <v>12634</v>
      </c>
    </row>
    <row r="826" spans="36:48" ht="12.75" customHeight="1" x14ac:dyDescent="0.3">
      <c r="AJ826" s="55">
        <v>43925</v>
      </c>
      <c r="AK826" s="56" t="s">
        <v>769</v>
      </c>
      <c r="AL826" s="11">
        <f t="shared" si="9"/>
        <v>14</v>
      </c>
      <c r="AN826" s="22" t="s">
        <v>2456</v>
      </c>
      <c r="AO826" s="22" t="s">
        <v>12643</v>
      </c>
      <c r="AP826" s="90" t="s">
        <v>2457</v>
      </c>
      <c r="AQ826" s="22" t="s">
        <v>566</v>
      </c>
      <c r="AR826" s="22" t="s">
        <v>783</v>
      </c>
      <c r="AS826" s="56">
        <v>1</v>
      </c>
      <c r="AT826" s="89">
        <v>42760.730879629627</v>
      </c>
      <c r="AU826" s="22" t="s">
        <v>14989</v>
      </c>
      <c r="AV826" s="22" t="s">
        <v>12634</v>
      </c>
    </row>
    <row r="827" spans="36:48" ht="12.75" customHeight="1" x14ac:dyDescent="0.3">
      <c r="AJ827" s="55">
        <v>43926</v>
      </c>
      <c r="AK827" s="56" t="s">
        <v>769</v>
      </c>
      <c r="AL827" s="11">
        <f t="shared" si="9"/>
        <v>15</v>
      </c>
      <c r="AN827" s="22" t="s">
        <v>2458</v>
      </c>
      <c r="AO827" s="22" t="s">
        <v>12643</v>
      </c>
      <c r="AP827" s="90" t="s">
        <v>2459</v>
      </c>
      <c r="AQ827" s="22" t="s">
        <v>566</v>
      </c>
      <c r="AR827" s="22" t="s">
        <v>783</v>
      </c>
      <c r="AS827" s="56">
        <v>28.81</v>
      </c>
      <c r="AT827" s="89">
        <v>41898.447858796295</v>
      </c>
      <c r="AU827" s="22" t="s">
        <v>851</v>
      </c>
      <c r="AV827" s="22" t="s">
        <v>12634</v>
      </c>
    </row>
    <row r="828" spans="36:48" ht="12.75" customHeight="1" x14ac:dyDescent="0.3">
      <c r="AJ828" s="55">
        <v>43927</v>
      </c>
      <c r="AK828" s="56" t="s">
        <v>769</v>
      </c>
      <c r="AL828" s="11">
        <f t="shared" si="9"/>
        <v>15</v>
      </c>
      <c r="AN828" s="22" t="s">
        <v>2460</v>
      </c>
      <c r="AO828" s="22" t="s">
        <v>12643</v>
      </c>
      <c r="AP828" s="90" t="s">
        <v>2461</v>
      </c>
      <c r="AQ828" s="22" t="s">
        <v>566</v>
      </c>
      <c r="AR828" s="22" t="s">
        <v>783</v>
      </c>
      <c r="AS828" s="56">
        <v>1</v>
      </c>
      <c r="AT828" s="89">
        <v>42760.730879629627</v>
      </c>
      <c r="AU828" s="22" t="s">
        <v>14989</v>
      </c>
      <c r="AV828" s="22" t="s">
        <v>12634</v>
      </c>
    </row>
    <row r="829" spans="36:48" ht="12.75" customHeight="1" x14ac:dyDescent="0.3">
      <c r="AJ829" s="55">
        <v>43928</v>
      </c>
      <c r="AK829" s="56" t="s">
        <v>769</v>
      </c>
      <c r="AL829" s="11">
        <f t="shared" si="9"/>
        <v>15</v>
      </c>
      <c r="AN829" s="22" t="s">
        <v>2462</v>
      </c>
      <c r="AO829" s="22" t="s">
        <v>12643</v>
      </c>
      <c r="AP829" s="90" t="s">
        <v>2463</v>
      </c>
      <c r="AQ829" s="22" t="s">
        <v>566</v>
      </c>
      <c r="AR829" s="22" t="s">
        <v>783</v>
      </c>
      <c r="AS829" s="56">
        <v>1</v>
      </c>
      <c r="AT829" s="89">
        <v>42760.730879629627</v>
      </c>
      <c r="AU829" s="22" t="s">
        <v>14989</v>
      </c>
      <c r="AV829" s="22" t="s">
        <v>12634</v>
      </c>
    </row>
    <row r="830" spans="36:48" ht="12.75" customHeight="1" x14ac:dyDescent="0.3">
      <c r="AJ830" s="55">
        <v>43929</v>
      </c>
      <c r="AK830" s="56" t="s">
        <v>769</v>
      </c>
      <c r="AL830" s="11">
        <f t="shared" si="9"/>
        <v>15</v>
      </c>
      <c r="AN830" s="22" t="s">
        <v>2464</v>
      </c>
      <c r="AO830" s="22" t="s">
        <v>12643</v>
      </c>
      <c r="AP830" s="90" t="s">
        <v>2465</v>
      </c>
      <c r="AQ830" s="22" t="s">
        <v>566</v>
      </c>
      <c r="AR830" s="22" t="s">
        <v>783</v>
      </c>
      <c r="AS830" s="56">
        <v>35</v>
      </c>
      <c r="AT830" s="89">
        <v>41380.819571759261</v>
      </c>
      <c r="AU830" s="22" t="s">
        <v>851</v>
      </c>
      <c r="AV830" s="22" t="s">
        <v>12634</v>
      </c>
    </row>
    <row r="831" spans="36:48" ht="12.75" customHeight="1" x14ac:dyDescent="0.3">
      <c r="AJ831" s="55">
        <v>43930</v>
      </c>
      <c r="AK831" s="56" t="s">
        <v>769</v>
      </c>
      <c r="AL831" s="11">
        <f t="shared" si="9"/>
        <v>15</v>
      </c>
      <c r="AN831" s="22" t="s">
        <v>2466</v>
      </c>
      <c r="AO831" s="22" t="s">
        <v>12643</v>
      </c>
      <c r="AP831" s="90" t="s">
        <v>2467</v>
      </c>
      <c r="AQ831" s="22" t="s">
        <v>566</v>
      </c>
      <c r="AR831" s="22" t="s">
        <v>783</v>
      </c>
      <c r="AS831" s="56">
        <v>164</v>
      </c>
      <c r="AT831" s="89">
        <v>42437.484942129631</v>
      </c>
      <c r="AU831" s="22" t="s">
        <v>851</v>
      </c>
      <c r="AV831" s="22" t="s">
        <v>12634</v>
      </c>
    </row>
    <row r="832" spans="36:48" ht="12.75" customHeight="1" x14ac:dyDescent="0.3">
      <c r="AJ832" s="55">
        <v>43931</v>
      </c>
      <c r="AK832" s="56" t="s">
        <v>769</v>
      </c>
      <c r="AL832" s="11">
        <f t="shared" si="9"/>
        <v>15</v>
      </c>
      <c r="AN832" s="22" t="s">
        <v>2468</v>
      </c>
      <c r="AO832" s="22" t="s">
        <v>12643</v>
      </c>
      <c r="AP832" s="90" t="s">
        <v>2469</v>
      </c>
      <c r="AQ832" s="22" t="s">
        <v>566</v>
      </c>
      <c r="AR832" s="22" t="s">
        <v>783</v>
      </c>
      <c r="AS832" s="56">
        <v>1</v>
      </c>
      <c r="AT832" s="89">
        <v>42760.730879629627</v>
      </c>
      <c r="AU832" s="22" t="s">
        <v>14989</v>
      </c>
      <c r="AV832" s="22" t="s">
        <v>12634</v>
      </c>
    </row>
    <row r="833" spans="36:48" ht="12.75" customHeight="1" x14ac:dyDescent="0.3">
      <c r="AJ833" s="55">
        <v>43932</v>
      </c>
      <c r="AK833" s="56" t="s">
        <v>769</v>
      </c>
      <c r="AL833" s="11">
        <f t="shared" si="9"/>
        <v>15</v>
      </c>
      <c r="AN833" s="22" t="s">
        <v>2470</v>
      </c>
      <c r="AO833" s="22" t="s">
        <v>12643</v>
      </c>
      <c r="AP833" s="90" t="s">
        <v>2471</v>
      </c>
      <c r="AQ833" s="22" t="s">
        <v>566</v>
      </c>
      <c r="AR833" s="22" t="s">
        <v>783</v>
      </c>
      <c r="AS833" s="56">
        <v>517.5</v>
      </c>
      <c r="AT833" s="89">
        <v>42425.653287037036</v>
      </c>
      <c r="AU833" s="22" t="s">
        <v>1161</v>
      </c>
      <c r="AV833" s="22" t="s">
        <v>12634</v>
      </c>
    </row>
    <row r="834" spans="36:48" ht="12.75" customHeight="1" x14ac:dyDescent="0.3">
      <c r="AJ834" s="55">
        <v>43933</v>
      </c>
      <c r="AK834" s="56" t="s">
        <v>769</v>
      </c>
      <c r="AL834" s="11">
        <f t="shared" si="9"/>
        <v>16</v>
      </c>
      <c r="AN834" s="22" t="s">
        <v>2472</v>
      </c>
      <c r="AO834" s="22" t="s">
        <v>12643</v>
      </c>
      <c r="AP834" s="90" t="s">
        <v>2473</v>
      </c>
      <c r="AQ834" s="22" t="s">
        <v>566</v>
      </c>
      <c r="AR834" s="22" t="s">
        <v>783</v>
      </c>
      <c r="AS834" s="56">
        <v>685.08</v>
      </c>
      <c r="AT834" s="89">
        <v>42284.675416666665</v>
      </c>
      <c r="AU834" s="22" t="s">
        <v>854</v>
      </c>
      <c r="AV834" s="22" t="s">
        <v>12634</v>
      </c>
    </row>
    <row r="835" spans="36:48" ht="12.75" customHeight="1" x14ac:dyDescent="0.3">
      <c r="AJ835" s="55">
        <v>43934</v>
      </c>
      <c r="AK835" s="56" t="s">
        <v>769</v>
      </c>
      <c r="AL835" s="11">
        <f t="shared" si="9"/>
        <v>16</v>
      </c>
      <c r="AN835" s="22" t="s">
        <v>2474</v>
      </c>
      <c r="AO835" s="22" t="s">
        <v>12643</v>
      </c>
      <c r="AP835" s="90" t="s">
        <v>2475</v>
      </c>
      <c r="AQ835" s="22" t="s">
        <v>566</v>
      </c>
      <c r="AR835" s="22" t="s">
        <v>783</v>
      </c>
      <c r="AS835" s="56">
        <v>1</v>
      </c>
      <c r="AT835" s="89">
        <v>42760.730879629627</v>
      </c>
      <c r="AU835" s="22" t="s">
        <v>14970</v>
      </c>
      <c r="AV835" s="22" t="s">
        <v>12634</v>
      </c>
    </row>
    <row r="836" spans="36:48" ht="12.75" customHeight="1" x14ac:dyDescent="0.3">
      <c r="AJ836" s="55">
        <v>43935</v>
      </c>
      <c r="AK836" s="56" t="s">
        <v>769</v>
      </c>
      <c r="AL836" s="11">
        <f t="shared" si="9"/>
        <v>16</v>
      </c>
      <c r="AN836" s="22" t="s">
        <v>2476</v>
      </c>
      <c r="AO836" s="22" t="s">
        <v>12643</v>
      </c>
      <c r="AP836" s="90" t="s">
        <v>2477</v>
      </c>
      <c r="AQ836" s="22" t="s">
        <v>530</v>
      </c>
      <c r="AR836" s="22" t="s">
        <v>783</v>
      </c>
      <c r="AS836" s="56">
        <v>1.8</v>
      </c>
      <c r="AT836" s="89">
        <v>42513.480671296296</v>
      </c>
      <c r="AU836" s="22" t="s">
        <v>851</v>
      </c>
      <c r="AV836" s="22" t="s">
        <v>12634</v>
      </c>
    </row>
    <row r="837" spans="36:48" ht="12.75" customHeight="1" x14ac:dyDescent="0.3">
      <c r="AJ837" s="55">
        <v>43936</v>
      </c>
      <c r="AK837" s="56" t="s">
        <v>769</v>
      </c>
      <c r="AL837" s="11">
        <f t="shared" si="9"/>
        <v>16</v>
      </c>
      <c r="AN837" s="22" t="s">
        <v>2478</v>
      </c>
      <c r="AO837" s="22" t="s">
        <v>12643</v>
      </c>
      <c r="AP837" s="90" t="s">
        <v>2477</v>
      </c>
      <c r="AQ837" s="22" t="s">
        <v>566</v>
      </c>
      <c r="AR837" s="22" t="s">
        <v>783</v>
      </c>
      <c r="AS837" s="56">
        <v>130</v>
      </c>
      <c r="AT837" s="89">
        <v>42549.619270833333</v>
      </c>
      <c r="AU837" s="22" t="s">
        <v>851</v>
      </c>
      <c r="AV837" s="22" t="s">
        <v>12634</v>
      </c>
    </row>
    <row r="838" spans="36:48" ht="12.75" customHeight="1" x14ac:dyDescent="0.3">
      <c r="AJ838" s="55">
        <v>43937</v>
      </c>
      <c r="AK838" s="56" t="s">
        <v>769</v>
      </c>
      <c r="AL838" s="11">
        <f t="shared" si="9"/>
        <v>16</v>
      </c>
      <c r="AN838" s="22" t="s">
        <v>2479</v>
      </c>
      <c r="AO838" s="22" t="s">
        <v>12643</v>
      </c>
      <c r="AP838" s="90" t="s">
        <v>2480</v>
      </c>
      <c r="AQ838" s="22" t="s">
        <v>530</v>
      </c>
      <c r="AR838" s="22" t="s">
        <v>783</v>
      </c>
      <c r="AS838" s="56">
        <v>2.5</v>
      </c>
      <c r="AT838" s="89">
        <v>42249.526238425926</v>
      </c>
      <c r="AU838" s="22" t="s">
        <v>851</v>
      </c>
      <c r="AV838" s="22" t="s">
        <v>12634</v>
      </c>
    </row>
    <row r="839" spans="36:48" ht="12.75" customHeight="1" x14ac:dyDescent="0.3">
      <c r="AJ839" s="55">
        <v>43938</v>
      </c>
      <c r="AK839" s="56" t="s">
        <v>769</v>
      </c>
      <c r="AL839" s="11">
        <f t="shared" si="9"/>
        <v>16</v>
      </c>
      <c r="AN839" s="22" t="s">
        <v>2481</v>
      </c>
      <c r="AO839" s="22" t="s">
        <v>12643</v>
      </c>
      <c r="AP839" s="90" t="s">
        <v>2482</v>
      </c>
      <c r="AQ839" s="22" t="s">
        <v>530</v>
      </c>
      <c r="AR839" s="22" t="s">
        <v>783</v>
      </c>
      <c r="AS839" s="56">
        <v>1.3</v>
      </c>
      <c r="AT839" s="89">
        <v>42590.329571759263</v>
      </c>
      <c r="AU839" s="22" t="s">
        <v>851</v>
      </c>
      <c r="AV839" s="22" t="s">
        <v>12634</v>
      </c>
    </row>
    <row r="840" spans="36:48" ht="12.75" customHeight="1" x14ac:dyDescent="0.3">
      <c r="AJ840" s="55">
        <v>43939</v>
      </c>
      <c r="AK840" s="56" t="s">
        <v>769</v>
      </c>
      <c r="AL840" s="11">
        <f t="shared" si="9"/>
        <v>16</v>
      </c>
      <c r="AN840" s="22" t="s">
        <v>2483</v>
      </c>
      <c r="AO840" s="22" t="s">
        <v>12643</v>
      </c>
      <c r="AP840" s="90" t="s">
        <v>2484</v>
      </c>
      <c r="AQ840" s="22" t="s">
        <v>566</v>
      </c>
      <c r="AR840" s="22" t="s">
        <v>783</v>
      </c>
      <c r="AS840" s="56">
        <v>0.5</v>
      </c>
      <c r="AT840" s="89">
        <v>42543.787268518521</v>
      </c>
      <c r="AU840" s="22" t="s">
        <v>851</v>
      </c>
      <c r="AV840" s="22" t="s">
        <v>12634</v>
      </c>
    </row>
    <row r="841" spans="36:48" ht="12.75" customHeight="1" x14ac:dyDescent="0.3">
      <c r="AJ841" s="55">
        <v>43940</v>
      </c>
      <c r="AK841" s="56" t="s">
        <v>769</v>
      </c>
      <c r="AL841" s="11">
        <f t="shared" si="9"/>
        <v>17</v>
      </c>
      <c r="AN841" s="22" t="s">
        <v>2485</v>
      </c>
      <c r="AO841" s="22" t="s">
        <v>12643</v>
      </c>
      <c r="AP841" s="90" t="s">
        <v>2486</v>
      </c>
      <c r="AQ841" s="22" t="s">
        <v>530</v>
      </c>
      <c r="AR841" s="22" t="s">
        <v>783</v>
      </c>
      <c r="AS841" s="56">
        <v>1</v>
      </c>
      <c r="AT841" s="89">
        <v>42760.730879629627</v>
      </c>
      <c r="AU841" s="22" t="s">
        <v>14970</v>
      </c>
      <c r="AV841" s="22" t="s">
        <v>12634</v>
      </c>
    </row>
    <row r="842" spans="36:48" ht="12.75" customHeight="1" x14ac:dyDescent="0.3">
      <c r="AJ842" s="55">
        <v>43941</v>
      </c>
      <c r="AK842" s="56" t="s">
        <v>769</v>
      </c>
      <c r="AL842" s="11">
        <f t="shared" si="9"/>
        <v>17</v>
      </c>
      <c r="AN842" s="22" t="s">
        <v>2487</v>
      </c>
      <c r="AO842" s="22" t="s">
        <v>12643</v>
      </c>
      <c r="AP842" s="90" t="s">
        <v>2488</v>
      </c>
      <c r="AQ842" s="22" t="s">
        <v>566</v>
      </c>
      <c r="AR842" s="22" t="s">
        <v>783</v>
      </c>
      <c r="AS842" s="56">
        <v>99.5</v>
      </c>
      <c r="AT842" s="89">
        <v>42003.507581018515</v>
      </c>
      <c r="AU842" s="22" t="s">
        <v>851</v>
      </c>
      <c r="AV842" s="22" t="s">
        <v>12634</v>
      </c>
    </row>
    <row r="843" spans="36:48" ht="12.75" customHeight="1" x14ac:dyDescent="0.3">
      <c r="AJ843" s="55">
        <v>43942</v>
      </c>
      <c r="AK843" s="56" t="s">
        <v>769</v>
      </c>
      <c r="AL843" s="11">
        <f t="shared" si="9"/>
        <v>17</v>
      </c>
      <c r="AN843" s="22" t="s">
        <v>2489</v>
      </c>
      <c r="AO843" s="22" t="s">
        <v>12643</v>
      </c>
      <c r="AP843" s="90" t="s">
        <v>2490</v>
      </c>
      <c r="AQ843" s="22" t="s">
        <v>566</v>
      </c>
      <c r="AR843" s="22" t="s">
        <v>783</v>
      </c>
      <c r="AS843" s="56">
        <v>9.18</v>
      </c>
      <c r="AT843" s="89">
        <v>42173.666585648149</v>
      </c>
      <c r="AU843" s="22" t="s">
        <v>1161</v>
      </c>
      <c r="AV843" s="22" t="s">
        <v>12634</v>
      </c>
    </row>
    <row r="844" spans="36:48" ht="12.75" customHeight="1" x14ac:dyDescent="0.3">
      <c r="AJ844" s="55">
        <v>43943</v>
      </c>
      <c r="AK844" s="56" t="s">
        <v>769</v>
      </c>
      <c r="AL844" s="11">
        <f t="shared" si="9"/>
        <v>17</v>
      </c>
      <c r="AN844" s="22" t="s">
        <v>2491</v>
      </c>
      <c r="AO844" s="22" t="s">
        <v>12643</v>
      </c>
      <c r="AP844" s="90" t="s">
        <v>2492</v>
      </c>
      <c r="AQ844" s="22" t="s">
        <v>566</v>
      </c>
      <c r="AR844" s="22" t="s">
        <v>783</v>
      </c>
      <c r="AS844" s="56">
        <v>1</v>
      </c>
      <c r="AT844" s="89">
        <v>42760.730879629627</v>
      </c>
      <c r="AU844" s="22" t="s">
        <v>14970</v>
      </c>
      <c r="AV844" s="22" t="s">
        <v>12634</v>
      </c>
    </row>
    <row r="845" spans="36:48" ht="12.75" customHeight="1" x14ac:dyDescent="0.3">
      <c r="AJ845" s="55">
        <v>43944</v>
      </c>
      <c r="AK845" s="56" t="s">
        <v>769</v>
      </c>
      <c r="AL845" s="11">
        <f t="shared" si="9"/>
        <v>17</v>
      </c>
      <c r="AN845" s="22" t="s">
        <v>2493</v>
      </c>
      <c r="AO845" s="22" t="s">
        <v>12643</v>
      </c>
      <c r="AP845" s="90" t="s">
        <v>2494</v>
      </c>
      <c r="AQ845" s="22" t="s">
        <v>566</v>
      </c>
      <c r="AR845" s="22" t="s">
        <v>783</v>
      </c>
      <c r="AS845" s="56">
        <v>1</v>
      </c>
      <c r="AT845" s="89">
        <v>42760.730879629627</v>
      </c>
      <c r="AU845" s="22" t="s">
        <v>14972</v>
      </c>
      <c r="AV845" s="22" t="s">
        <v>12634</v>
      </c>
    </row>
    <row r="846" spans="36:48" ht="12.75" customHeight="1" x14ac:dyDescent="0.3">
      <c r="AJ846" s="55">
        <v>43945</v>
      </c>
      <c r="AK846" s="56" t="s">
        <v>769</v>
      </c>
      <c r="AL846" s="11">
        <f t="shared" si="9"/>
        <v>17</v>
      </c>
      <c r="AN846" s="22" t="s">
        <v>2495</v>
      </c>
      <c r="AO846" s="22" t="s">
        <v>12643</v>
      </c>
      <c r="AP846" s="90" t="s">
        <v>2496</v>
      </c>
      <c r="AQ846" s="22" t="s">
        <v>566</v>
      </c>
      <c r="AR846" s="22" t="s">
        <v>783</v>
      </c>
      <c r="AS846" s="56">
        <v>1</v>
      </c>
      <c r="AT846" s="89">
        <v>42760.730879629627</v>
      </c>
      <c r="AU846" s="22" t="s">
        <v>14972</v>
      </c>
      <c r="AV846" s="22" t="s">
        <v>12634</v>
      </c>
    </row>
    <row r="847" spans="36:48" ht="12.75" customHeight="1" x14ac:dyDescent="0.3">
      <c r="AJ847" s="55">
        <v>43946</v>
      </c>
      <c r="AK847" s="56" t="s">
        <v>769</v>
      </c>
      <c r="AL847" s="11">
        <f t="shared" si="9"/>
        <v>17</v>
      </c>
      <c r="AN847" s="22" t="s">
        <v>2497</v>
      </c>
      <c r="AO847" s="22" t="s">
        <v>12643</v>
      </c>
      <c r="AP847" s="90" t="s">
        <v>2498</v>
      </c>
      <c r="AQ847" s="22" t="s">
        <v>530</v>
      </c>
      <c r="AR847" s="22" t="s">
        <v>783</v>
      </c>
      <c r="AS847" s="56">
        <v>1.66</v>
      </c>
      <c r="AT847" s="89">
        <v>42003.507581018515</v>
      </c>
      <c r="AU847" s="22" t="s">
        <v>851</v>
      </c>
      <c r="AV847" s="22" t="s">
        <v>12634</v>
      </c>
    </row>
    <row r="848" spans="36:48" ht="12.75" customHeight="1" x14ac:dyDescent="0.3">
      <c r="AJ848" s="55">
        <v>43947</v>
      </c>
      <c r="AK848" s="56" t="s">
        <v>769</v>
      </c>
      <c r="AL848" s="11">
        <f t="shared" si="9"/>
        <v>18</v>
      </c>
      <c r="AN848" s="22" t="s">
        <v>2499</v>
      </c>
      <c r="AO848" s="22" t="s">
        <v>12643</v>
      </c>
      <c r="AP848" s="90" t="s">
        <v>2500</v>
      </c>
      <c r="AQ848" s="22" t="s">
        <v>566</v>
      </c>
      <c r="AR848" s="22" t="s">
        <v>783</v>
      </c>
      <c r="AS848" s="56">
        <v>1</v>
      </c>
      <c r="AT848" s="89">
        <v>42760.730879629627</v>
      </c>
      <c r="AU848" s="22" t="s">
        <v>14972</v>
      </c>
      <c r="AV848" s="22" t="s">
        <v>12634</v>
      </c>
    </row>
    <row r="849" spans="36:48" ht="12.75" customHeight="1" x14ac:dyDescent="0.3">
      <c r="AJ849" s="55">
        <v>43948</v>
      </c>
      <c r="AK849" s="56" t="s">
        <v>769</v>
      </c>
      <c r="AL849" s="11">
        <f t="shared" si="9"/>
        <v>18</v>
      </c>
      <c r="AN849" s="22" t="s">
        <v>2501</v>
      </c>
      <c r="AO849" s="22" t="s">
        <v>12643</v>
      </c>
      <c r="AP849" s="90" t="s">
        <v>2502</v>
      </c>
      <c r="AQ849" s="22" t="s">
        <v>530</v>
      </c>
      <c r="AR849" s="22" t="s">
        <v>783</v>
      </c>
      <c r="AS849" s="56">
        <v>1</v>
      </c>
      <c r="AT849" s="89">
        <v>42760.730879629627</v>
      </c>
      <c r="AU849" s="22" t="s">
        <v>14972</v>
      </c>
      <c r="AV849" s="22" t="s">
        <v>12634</v>
      </c>
    </row>
    <row r="850" spans="36:48" ht="12.75" customHeight="1" x14ac:dyDescent="0.3">
      <c r="AJ850" s="55">
        <v>43949</v>
      </c>
      <c r="AK850" s="56" t="s">
        <v>769</v>
      </c>
      <c r="AL850" s="11">
        <f t="shared" si="9"/>
        <v>18</v>
      </c>
      <c r="AN850" s="22" t="s">
        <v>2503</v>
      </c>
      <c r="AO850" s="22" t="s">
        <v>12643</v>
      </c>
      <c r="AP850" s="90" t="s">
        <v>2504</v>
      </c>
      <c r="AQ850" s="22" t="s">
        <v>530</v>
      </c>
      <c r="AR850" s="22" t="s">
        <v>783</v>
      </c>
      <c r="AS850" s="56">
        <v>1</v>
      </c>
      <c r="AT850" s="89">
        <v>42760.730879629627</v>
      </c>
      <c r="AU850" s="22" t="s">
        <v>14972</v>
      </c>
      <c r="AV850" s="22" t="s">
        <v>12634</v>
      </c>
    </row>
    <row r="851" spans="36:48" ht="12.75" customHeight="1" x14ac:dyDescent="0.3">
      <c r="AJ851" s="55">
        <v>43950</v>
      </c>
      <c r="AK851" s="56" t="s">
        <v>769</v>
      </c>
      <c r="AL851" s="11">
        <f t="shared" si="9"/>
        <v>18</v>
      </c>
      <c r="AN851" s="22" t="s">
        <v>2505</v>
      </c>
      <c r="AO851" s="22" t="s">
        <v>12643</v>
      </c>
      <c r="AP851" s="90" t="s">
        <v>2506</v>
      </c>
      <c r="AQ851" s="22" t="s">
        <v>566</v>
      </c>
      <c r="AR851" s="22" t="s">
        <v>783</v>
      </c>
      <c r="AS851" s="56">
        <v>18.5</v>
      </c>
      <c r="AT851" s="89">
        <v>42448.394803240742</v>
      </c>
      <c r="AU851" s="22" t="s">
        <v>1161</v>
      </c>
      <c r="AV851" s="22" t="s">
        <v>12634</v>
      </c>
    </row>
    <row r="852" spans="36:48" ht="12.75" customHeight="1" x14ac:dyDescent="0.3">
      <c r="AJ852" s="55">
        <v>43951</v>
      </c>
      <c r="AK852" s="56" t="s">
        <v>769</v>
      </c>
      <c r="AL852" s="11">
        <f t="shared" si="9"/>
        <v>18</v>
      </c>
      <c r="AN852" s="22" t="s">
        <v>2507</v>
      </c>
      <c r="AO852" s="22" t="s">
        <v>12643</v>
      </c>
      <c r="AP852" s="90" t="s">
        <v>2508</v>
      </c>
      <c r="AQ852" s="22" t="s">
        <v>566</v>
      </c>
      <c r="AR852" s="22" t="s">
        <v>783</v>
      </c>
      <c r="AS852" s="56">
        <v>1</v>
      </c>
      <c r="AT852" s="89">
        <v>42760.730879629627</v>
      </c>
      <c r="AU852" s="22" t="s">
        <v>14989</v>
      </c>
      <c r="AV852" s="22" t="s">
        <v>12634</v>
      </c>
    </row>
    <row r="853" spans="36:48" ht="12.75" customHeight="1" x14ac:dyDescent="0.3">
      <c r="AJ853" s="55">
        <v>43952</v>
      </c>
      <c r="AK853" s="56" t="s">
        <v>770</v>
      </c>
      <c r="AL853" s="11">
        <f t="shared" si="9"/>
        <v>18</v>
      </c>
      <c r="AN853" s="22" t="s">
        <v>2509</v>
      </c>
      <c r="AO853" s="22" t="s">
        <v>12643</v>
      </c>
      <c r="AP853" s="90" t="s">
        <v>2510</v>
      </c>
      <c r="AQ853" s="22" t="s">
        <v>530</v>
      </c>
      <c r="AR853" s="22" t="s">
        <v>783</v>
      </c>
      <c r="AS853" s="56">
        <v>20.59</v>
      </c>
      <c r="AT853" s="89">
        <v>41898.447858796295</v>
      </c>
      <c r="AU853" s="22" t="s">
        <v>1307</v>
      </c>
      <c r="AV853" s="22" t="s">
        <v>12634</v>
      </c>
    </row>
    <row r="854" spans="36:48" ht="12.75" customHeight="1" x14ac:dyDescent="0.3">
      <c r="AJ854" s="55">
        <v>43953</v>
      </c>
      <c r="AK854" s="56" t="s">
        <v>770</v>
      </c>
      <c r="AL854" s="11">
        <f t="shared" si="9"/>
        <v>18</v>
      </c>
      <c r="AN854" s="22" t="s">
        <v>2511</v>
      </c>
      <c r="AO854" s="22" t="s">
        <v>12643</v>
      </c>
      <c r="AP854" s="90" t="s">
        <v>2512</v>
      </c>
      <c r="AQ854" s="22" t="s">
        <v>530</v>
      </c>
      <c r="AR854" s="22" t="s">
        <v>783</v>
      </c>
      <c r="AS854" s="56">
        <v>1</v>
      </c>
      <c r="AT854" s="89">
        <v>42760.730879629627</v>
      </c>
      <c r="AU854" s="22" t="s">
        <v>14989</v>
      </c>
      <c r="AV854" s="22" t="s">
        <v>12634</v>
      </c>
    </row>
    <row r="855" spans="36:48" ht="12.75" customHeight="1" x14ac:dyDescent="0.3">
      <c r="AJ855" s="55">
        <v>43954</v>
      </c>
      <c r="AK855" s="56" t="s">
        <v>770</v>
      </c>
      <c r="AL855" s="11">
        <f t="shared" si="9"/>
        <v>19</v>
      </c>
      <c r="AN855" s="22" t="s">
        <v>2513</v>
      </c>
      <c r="AO855" s="22" t="s">
        <v>12643</v>
      </c>
      <c r="AP855" s="90" t="s">
        <v>2514</v>
      </c>
      <c r="AQ855" s="22" t="s">
        <v>566</v>
      </c>
      <c r="AR855" s="22" t="s">
        <v>783</v>
      </c>
      <c r="AS855" s="56">
        <v>1</v>
      </c>
      <c r="AT855" s="89">
        <v>42760.730879629627</v>
      </c>
      <c r="AU855" s="22" t="s">
        <v>14989</v>
      </c>
      <c r="AV855" s="22" t="s">
        <v>12634</v>
      </c>
    </row>
    <row r="856" spans="36:48" ht="12.75" customHeight="1" x14ac:dyDescent="0.3">
      <c r="AJ856" s="55">
        <v>43955</v>
      </c>
      <c r="AK856" s="56" t="s">
        <v>770</v>
      </c>
      <c r="AL856" s="11">
        <f t="shared" si="9"/>
        <v>19</v>
      </c>
      <c r="AN856" s="22" t="s">
        <v>2515</v>
      </c>
      <c r="AO856" s="22" t="s">
        <v>12643</v>
      </c>
      <c r="AP856" s="90" t="s">
        <v>2516</v>
      </c>
      <c r="AQ856" s="22" t="s">
        <v>530</v>
      </c>
      <c r="AR856" s="22" t="s">
        <v>783</v>
      </c>
      <c r="AS856" s="56">
        <v>1</v>
      </c>
      <c r="AT856" s="89">
        <v>42760.730879629627</v>
      </c>
      <c r="AU856" s="22" t="s">
        <v>14989</v>
      </c>
      <c r="AV856" s="22" t="s">
        <v>12634</v>
      </c>
    </row>
    <row r="857" spans="36:48" ht="12.75" customHeight="1" x14ac:dyDescent="0.3">
      <c r="AJ857" s="55">
        <v>43956</v>
      </c>
      <c r="AK857" s="56" t="s">
        <v>770</v>
      </c>
      <c r="AL857" s="11">
        <f t="shared" si="9"/>
        <v>19</v>
      </c>
      <c r="AN857" s="22" t="s">
        <v>2517</v>
      </c>
      <c r="AO857" s="22" t="s">
        <v>12643</v>
      </c>
      <c r="AP857" s="90" t="s">
        <v>2518</v>
      </c>
      <c r="AQ857" s="22" t="s">
        <v>530</v>
      </c>
      <c r="AR857" s="22" t="s">
        <v>783</v>
      </c>
      <c r="AS857" s="56">
        <v>0.82</v>
      </c>
      <c r="AT857" s="89">
        <v>42003.507581018515</v>
      </c>
      <c r="AU857" s="22" t="s">
        <v>851</v>
      </c>
      <c r="AV857" s="22" t="s">
        <v>12634</v>
      </c>
    </row>
    <row r="858" spans="36:48" ht="12.75" customHeight="1" x14ac:dyDescent="0.3">
      <c r="AJ858" s="55">
        <v>43957</v>
      </c>
      <c r="AK858" s="56" t="s">
        <v>770</v>
      </c>
      <c r="AL858" s="11">
        <f t="shared" si="9"/>
        <v>19</v>
      </c>
      <c r="AN858" s="22" t="s">
        <v>2519</v>
      </c>
      <c r="AO858" s="22" t="s">
        <v>12643</v>
      </c>
      <c r="AP858" s="90" t="s">
        <v>2520</v>
      </c>
      <c r="AQ858" s="22" t="s">
        <v>566</v>
      </c>
      <c r="AR858" s="22" t="s">
        <v>12633</v>
      </c>
      <c r="AS858" s="56">
        <v>65</v>
      </c>
      <c r="AT858" s="89">
        <v>42851.450486111113</v>
      </c>
      <c r="AU858" s="22" t="s">
        <v>851</v>
      </c>
      <c r="AV858" s="22" t="s">
        <v>12634</v>
      </c>
    </row>
    <row r="859" spans="36:48" ht="12.75" customHeight="1" x14ac:dyDescent="0.3">
      <c r="AJ859" s="55">
        <v>43958</v>
      </c>
      <c r="AK859" s="56" t="s">
        <v>770</v>
      </c>
      <c r="AL859" s="11">
        <f t="shared" si="9"/>
        <v>19</v>
      </c>
      <c r="AN859" s="22" t="s">
        <v>2521</v>
      </c>
      <c r="AO859" s="22" t="s">
        <v>12643</v>
      </c>
      <c r="AP859" s="90" t="s">
        <v>2522</v>
      </c>
      <c r="AQ859" s="22" t="s">
        <v>566</v>
      </c>
      <c r="AR859" s="22" t="s">
        <v>783</v>
      </c>
      <c r="AS859" s="56">
        <v>1</v>
      </c>
      <c r="AT859" s="89">
        <v>42760.730879629627</v>
      </c>
      <c r="AU859" s="22" t="s">
        <v>14989</v>
      </c>
      <c r="AV859" s="22" t="s">
        <v>12634</v>
      </c>
    </row>
    <row r="860" spans="36:48" ht="12.75" customHeight="1" x14ac:dyDescent="0.3">
      <c r="AJ860" s="55">
        <v>43959</v>
      </c>
      <c r="AK860" s="56" t="s">
        <v>770</v>
      </c>
      <c r="AL860" s="11">
        <f t="shared" si="9"/>
        <v>19</v>
      </c>
      <c r="AN860" s="22" t="s">
        <v>2523</v>
      </c>
      <c r="AO860" s="22" t="s">
        <v>12643</v>
      </c>
      <c r="AP860" s="90" t="s">
        <v>2524</v>
      </c>
      <c r="AQ860" s="22" t="s">
        <v>530</v>
      </c>
      <c r="AR860" s="22" t="s">
        <v>783</v>
      </c>
      <c r="AS860" s="56">
        <v>1.1000000000000001</v>
      </c>
      <c r="AT860" s="89">
        <v>42244.50640046296</v>
      </c>
      <c r="AU860" s="22" t="s">
        <v>854</v>
      </c>
      <c r="AV860" s="22" t="s">
        <v>12634</v>
      </c>
    </row>
    <row r="861" spans="36:48" ht="12.75" customHeight="1" x14ac:dyDescent="0.3">
      <c r="AJ861" s="55">
        <v>43960</v>
      </c>
      <c r="AK861" s="56" t="s">
        <v>770</v>
      </c>
      <c r="AL861" s="11">
        <f t="shared" si="9"/>
        <v>19</v>
      </c>
      <c r="AN861" s="22" t="s">
        <v>2525</v>
      </c>
      <c r="AO861" s="22" t="s">
        <v>12643</v>
      </c>
      <c r="AP861" s="90" t="s">
        <v>2526</v>
      </c>
      <c r="AQ861" s="22" t="s">
        <v>566</v>
      </c>
      <c r="AR861" s="22" t="s">
        <v>783</v>
      </c>
      <c r="AS861" s="56">
        <v>115</v>
      </c>
      <c r="AT861" s="89">
        <v>42283.513738425929</v>
      </c>
      <c r="AU861" s="22" t="s">
        <v>854</v>
      </c>
      <c r="AV861" s="22" t="s">
        <v>12634</v>
      </c>
    </row>
    <row r="862" spans="36:48" ht="12.75" customHeight="1" x14ac:dyDescent="0.3">
      <c r="AJ862" s="55">
        <v>43961</v>
      </c>
      <c r="AK862" s="56" t="s">
        <v>770</v>
      </c>
      <c r="AL862" s="11">
        <f t="shared" si="9"/>
        <v>20</v>
      </c>
      <c r="AN862" s="22" t="s">
        <v>2527</v>
      </c>
      <c r="AO862" s="22" t="s">
        <v>12643</v>
      </c>
      <c r="AP862" s="90" t="s">
        <v>2528</v>
      </c>
      <c r="AQ862" s="22" t="s">
        <v>566</v>
      </c>
      <c r="AR862" s="22" t="s">
        <v>783</v>
      </c>
      <c r="AS862" s="56">
        <v>75</v>
      </c>
      <c r="AT862" s="89">
        <v>41380.819571759261</v>
      </c>
      <c r="AU862" s="22" t="s">
        <v>854</v>
      </c>
      <c r="AV862" s="22" t="s">
        <v>12634</v>
      </c>
    </row>
    <row r="863" spans="36:48" ht="12.75" customHeight="1" x14ac:dyDescent="0.3">
      <c r="AJ863" s="55">
        <v>43962</v>
      </c>
      <c r="AK863" s="56" t="s">
        <v>770</v>
      </c>
      <c r="AL863" s="11">
        <f t="shared" si="9"/>
        <v>20</v>
      </c>
      <c r="AN863" s="22" t="s">
        <v>2529</v>
      </c>
      <c r="AO863" s="22" t="s">
        <v>12643</v>
      </c>
      <c r="AP863" s="90" t="s">
        <v>2530</v>
      </c>
      <c r="AQ863" s="22" t="s">
        <v>566</v>
      </c>
      <c r="AR863" s="22" t="s">
        <v>783</v>
      </c>
      <c r="AS863" s="56">
        <v>1</v>
      </c>
      <c r="AT863" s="89">
        <v>42760.730879629627</v>
      </c>
      <c r="AU863" s="22" t="s">
        <v>14989</v>
      </c>
      <c r="AV863" s="22" t="s">
        <v>12634</v>
      </c>
    </row>
    <row r="864" spans="36:48" ht="12.75" customHeight="1" x14ac:dyDescent="0.3">
      <c r="AJ864" s="55">
        <v>43963</v>
      </c>
      <c r="AK864" s="56" t="s">
        <v>770</v>
      </c>
      <c r="AL864" s="11">
        <f t="shared" si="9"/>
        <v>20</v>
      </c>
      <c r="AN864" s="22" t="s">
        <v>2531</v>
      </c>
      <c r="AO864" s="22" t="s">
        <v>12643</v>
      </c>
      <c r="AP864" s="90" t="s">
        <v>2532</v>
      </c>
      <c r="AQ864" s="22" t="s">
        <v>566</v>
      </c>
      <c r="AR864" s="22" t="s">
        <v>783</v>
      </c>
      <c r="AS864" s="56">
        <v>1</v>
      </c>
      <c r="AT864" s="89">
        <v>42760.730879629627</v>
      </c>
      <c r="AU864" s="22" t="s">
        <v>14989</v>
      </c>
      <c r="AV864" s="22" t="s">
        <v>12634</v>
      </c>
    </row>
    <row r="865" spans="36:48" ht="12.75" customHeight="1" x14ac:dyDescent="0.3">
      <c r="AJ865" s="55">
        <v>43964</v>
      </c>
      <c r="AK865" s="56" t="s">
        <v>770</v>
      </c>
      <c r="AL865" s="11">
        <f t="shared" si="9"/>
        <v>20</v>
      </c>
      <c r="AN865" s="22" t="s">
        <v>2533</v>
      </c>
      <c r="AO865" s="22" t="s">
        <v>12643</v>
      </c>
      <c r="AP865" s="90" t="s">
        <v>2534</v>
      </c>
      <c r="AQ865" s="22" t="s">
        <v>566</v>
      </c>
      <c r="AR865" s="22" t="s">
        <v>783</v>
      </c>
      <c r="AS865" s="56">
        <v>1</v>
      </c>
      <c r="AT865" s="89">
        <v>42760.730879629627</v>
      </c>
      <c r="AU865" s="22" t="s">
        <v>14989</v>
      </c>
      <c r="AV865" s="22" t="s">
        <v>12634</v>
      </c>
    </row>
    <row r="866" spans="36:48" ht="12.75" customHeight="1" x14ac:dyDescent="0.3">
      <c r="AJ866" s="55">
        <v>43965</v>
      </c>
      <c r="AK866" s="56" t="s">
        <v>770</v>
      </c>
      <c r="AL866" s="11">
        <f t="shared" si="9"/>
        <v>20</v>
      </c>
      <c r="AN866" s="22" t="s">
        <v>2535</v>
      </c>
      <c r="AO866" s="22" t="s">
        <v>12643</v>
      </c>
      <c r="AP866" s="90" t="s">
        <v>2536</v>
      </c>
      <c r="AQ866" s="22" t="s">
        <v>566</v>
      </c>
      <c r="AR866" s="22" t="s">
        <v>783</v>
      </c>
      <c r="AS866" s="56">
        <v>60</v>
      </c>
      <c r="AT866" s="89">
        <v>41471.465636574074</v>
      </c>
      <c r="AU866" s="22" t="s">
        <v>1161</v>
      </c>
      <c r="AV866" s="22" t="s">
        <v>12634</v>
      </c>
    </row>
    <row r="867" spans="36:48" ht="12.75" customHeight="1" x14ac:dyDescent="0.3">
      <c r="AJ867" s="55">
        <v>43966</v>
      </c>
      <c r="AK867" s="56" t="s">
        <v>770</v>
      </c>
      <c r="AL867" s="11">
        <f t="shared" si="9"/>
        <v>20</v>
      </c>
      <c r="AN867" s="22" t="s">
        <v>2537</v>
      </c>
      <c r="AO867" s="22" t="s">
        <v>12643</v>
      </c>
      <c r="AP867" s="90" t="s">
        <v>2538</v>
      </c>
      <c r="AQ867" s="22" t="s">
        <v>566</v>
      </c>
      <c r="AR867" s="22" t="s">
        <v>783</v>
      </c>
      <c r="AS867" s="56">
        <v>1</v>
      </c>
      <c r="AT867" s="89">
        <v>42760.730879629627</v>
      </c>
      <c r="AU867" s="22" t="s">
        <v>14989</v>
      </c>
      <c r="AV867" s="22" t="s">
        <v>12634</v>
      </c>
    </row>
    <row r="868" spans="36:48" ht="12.75" customHeight="1" x14ac:dyDescent="0.3">
      <c r="AJ868" s="55">
        <v>43967</v>
      </c>
      <c r="AK868" s="56" t="s">
        <v>770</v>
      </c>
      <c r="AL868" s="11">
        <f t="shared" si="9"/>
        <v>20</v>
      </c>
      <c r="AN868" s="22" t="s">
        <v>2539</v>
      </c>
      <c r="AO868" s="22" t="s">
        <v>12643</v>
      </c>
      <c r="AP868" s="90" t="s">
        <v>2540</v>
      </c>
      <c r="AQ868" s="22" t="s">
        <v>530</v>
      </c>
      <c r="AR868" s="22" t="s">
        <v>783</v>
      </c>
      <c r="AS868" s="56">
        <v>2</v>
      </c>
      <c r="AT868" s="89">
        <v>42318.462175925924</v>
      </c>
      <c r="AU868" s="22" t="s">
        <v>1161</v>
      </c>
      <c r="AV868" s="22" t="s">
        <v>12634</v>
      </c>
    </row>
    <row r="869" spans="36:48" ht="12.75" customHeight="1" x14ac:dyDescent="0.3">
      <c r="AJ869" s="55">
        <v>43968</v>
      </c>
      <c r="AK869" s="56" t="s">
        <v>770</v>
      </c>
      <c r="AL869" s="11">
        <f t="shared" si="9"/>
        <v>21</v>
      </c>
      <c r="AN869" s="22" t="s">
        <v>2541</v>
      </c>
      <c r="AO869" s="22" t="s">
        <v>12643</v>
      </c>
      <c r="AP869" s="90" t="s">
        <v>2542</v>
      </c>
      <c r="AQ869" s="22" t="s">
        <v>530</v>
      </c>
      <c r="AR869" s="22" t="s">
        <v>783</v>
      </c>
      <c r="AS869" s="56">
        <v>2.13</v>
      </c>
      <c r="AT869" s="89">
        <v>42328.524733796294</v>
      </c>
      <c r="AU869" s="22" t="s">
        <v>1161</v>
      </c>
      <c r="AV869" s="22" t="s">
        <v>12634</v>
      </c>
    </row>
    <row r="870" spans="36:48" ht="12.75" customHeight="1" x14ac:dyDescent="0.3">
      <c r="AJ870" s="55">
        <v>43969</v>
      </c>
      <c r="AK870" s="56" t="s">
        <v>770</v>
      </c>
      <c r="AL870" s="11">
        <f t="shared" si="9"/>
        <v>21</v>
      </c>
      <c r="AN870" s="22" t="s">
        <v>2543</v>
      </c>
      <c r="AO870" s="22" t="s">
        <v>12643</v>
      </c>
      <c r="AP870" s="90" t="s">
        <v>2544</v>
      </c>
      <c r="AQ870" s="22" t="s">
        <v>566</v>
      </c>
      <c r="AR870" s="22" t="s">
        <v>783</v>
      </c>
      <c r="AS870" s="56">
        <v>517.5</v>
      </c>
      <c r="AT870" s="89">
        <v>42479.48951388889</v>
      </c>
      <c r="AU870" s="22" t="s">
        <v>1161</v>
      </c>
      <c r="AV870" s="22" t="s">
        <v>12634</v>
      </c>
    </row>
    <row r="871" spans="36:48" ht="12.75" customHeight="1" x14ac:dyDescent="0.3">
      <c r="AJ871" s="55">
        <v>43970</v>
      </c>
      <c r="AK871" s="56" t="s">
        <v>770</v>
      </c>
      <c r="AL871" s="11">
        <f t="shared" si="9"/>
        <v>21</v>
      </c>
      <c r="AN871" s="22" t="s">
        <v>2545</v>
      </c>
      <c r="AO871" s="22" t="s">
        <v>12643</v>
      </c>
      <c r="AP871" s="90" t="s">
        <v>2546</v>
      </c>
      <c r="AQ871" s="22" t="s">
        <v>566</v>
      </c>
      <c r="AR871" s="22" t="s">
        <v>783</v>
      </c>
      <c r="AS871" s="56">
        <v>1</v>
      </c>
      <c r="AT871" s="89">
        <v>42760.730879629627</v>
      </c>
      <c r="AU871" s="22" t="s">
        <v>14989</v>
      </c>
      <c r="AV871" s="22" t="s">
        <v>12634</v>
      </c>
    </row>
    <row r="872" spans="36:48" ht="12.75" customHeight="1" x14ac:dyDescent="0.3">
      <c r="AJ872" s="55">
        <v>43971</v>
      </c>
      <c r="AK872" s="56" t="s">
        <v>770</v>
      </c>
      <c r="AL872" s="11">
        <f t="shared" si="9"/>
        <v>21</v>
      </c>
      <c r="AN872" s="22" t="s">
        <v>2547</v>
      </c>
      <c r="AO872" s="22" t="s">
        <v>12643</v>
      </c>
      <c r="AP872" s="90" t="s">
        <v>2548</v>
      </c>
      <c r="AQ872" s="22" t="s">
        <v>566</v>
      </c>
      <c r="AR872" s="22" t="s">
        <v>783</v>
      </c>
      <c r="AS872" s="56">
        <v>1</v>
      </c>
      <c r="AT872" s="89">
        <v>42760.730879629627</v>
      </c>
      <c r="AU872" s="22" t="s">
        <v>14989</v>
      </c>
      <c r="AV872" s="22" t="s">
        <v>12634</v>
      </c>
    </row>
    <row r="873" spans="36:48" ht="12.75" customHeight="1" x14ac:dyDescent="0.3">
      <c r="AJ873" s="55">
        <v>43972</v>
      </c>
      <c r="AK873" s="56" t="s">
        <v>770</v>
      </c>
      <c r="AL873" s="11">
        <f t="shared" si="9"/>
        <v>21</v>
      </c>
      <c r="AN873" s="22" t="s">
        <v>2549</v>
      </c>
      <c r="AO873" s="22" t="s">
        <v>12643</v>
      </c>
      <c r="AP873" s="90" t="s">
        <v>2550</v>
      </c>
      <c r="AQ873" s="22" t="s">
        <v>566</v>
      </c>
      <c r="AR873" s="22" t="s">
        <v>783</v>
      </c>
      <c r="AS873" s="56">
        <v>1</v>
      </c>
      <c r="AT873" s="89">
        <v>42760.730879629627</v>
      </c>
      <c r="AU873" s="22" t="s">
        <v>14989</v>
      </c>
      <c r="AV873" s="22" t="s">
        <v>12634</v>
      </c>
    </row>
    <row r="874" spans="36:48" ht="12.75" customHeight="1" x14ac:dyDescent="0.3">
      <c r="AJ874" s="55">
        <v>43973</v>
      </c>
      <c r="AK874" s="56" t="s">
        <v>770</v>
      </c>
      <c r="AL874" s="11">
        <f t="shared" si="9"/>
        <v>21</v>
      </c>
      <c r="AN874" s="22" t="s">
        <v>2551</v>
      </c>
      <c r="AO874" s="22" t="s">
        <v>12643</v>
      </c>
      <c r="AP874" s="90" t="s">
        <v>2552</v>
      </c>
      <c r="AQ874" s="22" t="s">
        <v>566</v>
      </c>
      <c r="AR874" s="22" t="s">
        <v>783</v>
      </c>
      <c r="AS874" s="56">
        <v>1</v>
      </c>
      <c r="AT874" s="89">
        <v>42760.730879629627</v>
      </c>
      <c r="AU874" s="22" t="s">
        <v>14989</v>
      </c>
      <c r="AV874" s="22" t="s">
        <v>12634</v>
      </c>
    </row>
    <row r="875" spans="36:48" ht="12.75" customHeight="1" x14ac:dyDescent="0.3">
      <c r="AJ875" s="55">
        <v>43974</v>
      </c>
      <c r="AK875" s="56" t="s">
        <v>770</v>
      </c>
      <c r="AL875" s="11">
        <f t="shared" si="9"/>
        <v>21</v>
      </c>
      <c r="AN875" s="22" t="s">
        <v>2553</v>
      </c>
      <c r="AO875" s="22" t="s">
        <v>12643</v>
      </c>
      <c r="AP875" s="90" t="s">
        <v>2554</v>
      </c>
      <c r="AQ875" s="22" t="s">
        <v>566</v>
      </c>
      <c r="AR875" s="22" t="s">
        <v>783</v>
      </c>
      <c r="AS875" s="56">
        <v>444.44</v>
      </c>
      <c r="AT875" s="89">
        <v>42549.771527777775</v>
      </c>
      <c r="AU875" s="22" t="s">
        <v>851</v>
      </c>
      <c r="AV875" s="22" t="s">
        <v>12634</v>
      </c>
    </row>
    <row r="876" spans="36:48" ht="12.75" customHeight="1" x14ac:dyDescent="0.3">
      <c r="AJ876" s="55">
        <v>43975</v>
      </c>
      <c r="AK876" s="56" t="s">
        <v>770</v>
      </c>
      <c r="AL876" s="11">
        <f t="shared" si="9"/>
        <v>22</v>
      </c>
      <c r="AN876" s="22" t="s">
        <v>2555</v>
      </c>
      <c r="AO876" s="22" t="s">
        <v>12643</v>
      </c>
      <c r="AP876" s="90" t="s">
        <v>2556</v>
      </c>
      <c r="AQ876" s="22" t="s">
        <v>530</v>
      </c>
      <c r="AR876" s="22" t="s">
        <v>783</v>
      </c>
      <c r="AS876" s="56">
        <v>5.5</v>
      </c>
      <c r="AT876" s="89">
        <v>41620.955694444441</v>
      </c>
      <c r="AU876" s="22" t="s">
        <v>851</v>
      </c>
      <c r="AV876" s="22" t="s">
        <v>12634</v>
      </c>
    </row>
    <row r="877" spans="36:48" ht="12.75" customHeight="1" x14ac:dyDescent="0.3">
      <c r="AJ877" s="55">
        <v>43976</v>
      </c>
      <c r="AK877" s="56" t="s">
        <v>770</v>
      </c>
      <c r="AL877" s="11">
        <f t="shared" si="9"/>
        <v>22</v>
      </c>
      <c r="AN877" s="22" t="s">
        <v>2557</v>
      </c>
      <c r="AO877" s="22" t="s">
        <v>12643</v>
      </c>
      <c r="AP877" s="90" t="s">
        <v>2558</v>
      </c>
      <c r="AQ877" s="22" t="s">
        <v>566</v>
      </c>
      <c r="AR877" s="22" t="s">
        <v>783</v>
      </c>
      <c r="AS877" s="56">
        <v>327.49</v>
      </c>
      <c r="AT877" s="89">
        <v>42549.771527777775</v>
      </c>
      <c r="AU877" s="22" t="s">
        <v>851</v>
      </c>
      <c r="AV877" s="22" t="s">
        <v>12634</v>
      </c>
    </row>
    <row r="878" spans="36:48" ht="12.75" customHeight="1" x14ac:dyDescent="0.3">
      <c r="AJ878" s="55">
        <v>43977</v>
      </c>
      <c r="AK878" s="56" t="s">
        <v>770</v>
      </c>
      <c r="AL878" s="11">
        <f t="shared" si="9"/>
        <v>22</v>
      </c>
      <c r="AN878" s="22" t="s">
        <v>2559</v>
      </c>
      <c r="AO878" s="22" t="s">
        <v>12643</v>
      </c>
      <c r="AP878" s="90" t="s">
        <v>2560</v>
      </c>
      <c r="AQ878" s="22" t="s">
        <v>530</v>
      </c>
      <c r="AR878" s="22" t="s">
        <v>783</v>
      </c>
      <c r="AS878" s="56">
        <v>1</v>
      </c>
      <c r="AT878" s="89">
        <v>42760.730879629627</v>
      </c>
      <c r="AU878" s="22" t="s">
        <v>14989</v>
      </c>
      <c r="AV878" s="22" t="s">
        <v>12634</v>
      </c>
    </row>
    <row r="879" spans="36:48" ht="12.75" customHeight="1" x14ac:dyDescent="0.3">
      <c r="AJ879" s="55">
        <v>43978</v>
      </c>
      <c r="AK879" s="56" t="s">
        <v>770</v>
      </c>
      <c r="AL879" s="11">
        <f t="shared" si="9"/>
        <v>22</v>
      </c>
      <c r="AN879" s="22" t="s">
        <v>2561</v>
      </c>
      <c r="AO879" s="22" t="s">
        <v>12643</v>
      </c>
      <c r="AP879" s="90" t="s">
        <v>14681</v>
      </c>
      <c r="AQ879" s="22" t="s">
        <v>566</v>
      </c>
      <c r="AR879" s="22" t="s">
        <v>12633</v>
      </c>
      <c r="AS879" s="56">
        <v>17</v>
      </c>
      <c r="AT879" s="89">
        <v>42814.657592592594</v>
      </c>
      <c r="AU879" s="22" t="s">
        <v>932</v>
      </c>
      <c r="AV879" s="22" t="s">
        <v>12634</v>
      </c>
    </row>
    <row r="880" spans="36:48" ht="12.75" customHeight="1" x14ac:dyDescent="0.3">
      <c r="AJ880" s="55">
        <v>43979</v>
      </c>
      <c r="AK880" s="56" t="s">
        <v>770</v>
      </c>
      <c r="AL880" s="11">
        <f t="shared" ref="AL880:AL943" si="10">WEEKNUM(AJ880)</f>
        <v>22</v>
      </c>
      <c r="AN880" s="22" t="s">
        <v>2562</v>
      </c>
      <c r="AO880" s="22" t="s">
        <v>12643</v>
      </c>
      <c r="AP880" s="90" t="s">
        <v>14682</v>
      </c>
      <c r="AQ880" s="22" t="s">
        <v>566</v>
      </c>
      <c r="AR880" s="22" t="s">
        <v>783</v>
      </c>
      <c r="AS880" s="56">
        <v>1</v>
      </c>
      <c r="AT880" s="89">
        <v>42760.730879629627</v>
      </c>
      <c r="AU880" s="22" t="s">
        <v>14967</v>
      </c>
      <c r="AV880" s="22" t="s">
        <v>12634</v>
      </c>
    </row>
    <row r="881" spans="36:48" ht="12.75" customHeight="1" x14ac:dyDescent="0.3">
      <c r="AJ881" s="55">
        <v>43980</v>
      </c>
      <c r="AK881" s="56" t="s">
        <v>770</v>
      </c>
      <c r="AL881" s="11">
        <f t="shared" si="10"/>
        <v>22</v>
      </c>
      <c r="AN881" s="22" t="s">
        <v>2563</v>
      </c>
      <c r="AO881" s="22" t="s">
        <v>12643</v>
      </c>
      <c r="AP881" s="90" t="s">
        <v>14683</v>
      </c>
      <c r="AQ881" s="22" t="s">
        <v>566</v>
      </c>
      <c r="AR881" s="22" t="s">
        <v>12633</v>
      </c>
      <c r="AS881" s="56">
        <v>25.5</v>
      </c>
      <c r="AT881" s="89">
        <v>42810.6093287037</v>
      </c>
      <c r="AU881" s="22" t="s">
        <v>932</v>
      </c>
      <c r="AV881" s="22" t="s">
        <v>12634</v>
      </c>
    </row>
    <row r="882" spans="36:48" ht="12.75" customHeight="1" x14ac:dyDescent="0.3">
      <c r="AJ882" s="55">
        <v>43981</v>
      </c>
      <c r="AK882" s="56" t="s">
        <v>770</v>
      </c>
      <c r="AL882" s="11">
        <f t="shared" si="10"/>
        <v>22</v>
      </c>
      <c r="AN882" s="22" t="s">
        <v>2564</v>
      </c>
      <c r="AO882" s="22" t="s">
        <v>12643</v>
      </c>
      <c r="AP882" s="90" t="s">
        <v>14684</v>
      </c>
      <c r="AQ882" s="22" t="s">
        <v>566</v>
      </c>
      <c r="AR882" s="22" t="s">
        <v>12633</v>
      </c>
      <c r="AS882" s="56">
        <v>25.8</v>
      </c>
      <c r="AT882" s="89">
        <v>42825.66233796296</v>
      </c>
      <c r="AU882" s="22" t="s">
        <v>932</v>
      </c>
      <c r="AV882" s="22" t="s">
        <v>12634</v>
      </c>
    </row>
    <row r="883" spans="36:48" ht="12.75" customHeight="1" x14ac:dyDescent="0.3">
      <c r="AJ883" s="55">
        <v>43982</v>
      </c>
      <c r="AK883" s="56" t="s">
        <v>770</v>
      </c>
      <c r="AL883" s="11">
        <f t="shared" si="10"/>
        <v>23</v>
      </c>
      <c r="AN883" s="22" t="s">
        <v>2565</v>
      </c>
      <c r="AO883" s="22" t="s">
        <v>12643</v>
      </c>
      <c r="AP883" s="90" t="s">
        <v>14685</v>
      </c>
      <c r="AQ883" s="22" t="s">
        <v>566</v>
      </c>
      <c r="AR883" s="22" t="s">
        <v>783</v>
      </c>
      <c r="AS883" s="56">
        <v>31.5</v>
      </c>
      <c r="AT883" s="89">
        <v>42627.454212962963</v>
      </c>
      <c r="AU883" s="22" t="s">
        <v>932</v>
      </c>
      <c r="AV883" s="22" t="s">
        <v>12634</v>
      </c>
    </row>
    <row r="884" spans="36:48" ht="12.75" customHeight="1" x14ac:dyDescent="0.3">
      <c r="AJ884" s="55">
        <v>43983</v>
      </c>
      <c r="AK884" s="56" t="s">
        <v>771</v>
      </c>
      <c r="AL884" s="11">
        <f t="shared" si="10"/>
        <v>23</v>
      </c>
      <c r="AN884" s="22" t="s">
        <v>2566</v>
      </c>
      <c r="AO884" s="22" t="s">
        <v>12643</v>
      </c>
      <c r="AP884" s="90" t="s">
        <v>14686</v>
      </c>
      <c r="AQ884" s="22" t="s">
        <v>566</v>
      </c>
      <c r="AR884" s="22" t="s">
        <v>12633</v>
      </c>
      <c r="AS884" s="56">
        <v>18.3</v>
      </c>
      <c r="AT884" s="89">
        <v>42853.64366898148</v>
      </c>
      <c r="AU884" s="22" t="s">
        <v>932</v>
      </c>
      <c r="AV884" s="22" t="s">
        <v>12634</v>
      </c>
    </row>
    <row r="885" spans="36:48" ht="12.75" customHeight="1" x14ac:dyDescent="0.3">
      <c r="AJ885" s="55">
        <v>43984</v>
      </c>
      <c r="AK885" s="56" t="s">
        <v>771</v>
      </c>
      <c r="AL885" s="11">
        <f t="shared" si="10"/>
        <v>23</v>
      </c>
      <c r="AN885" s="22" t="s">
        <v>2567</v>
      </c>
      <c r="AO885" s="22" t="s">
        <v>12643</v>
      </c>
      <c r="AP885" s="90" t="s">
        <v>14687</v>
      </c>
      <c r="AQ885" s="22" t="s">
        <v>566</v>
      </c>
      <c r="AR885" s="22" t="s">
        <v>12633</v>
      </c>
      <c r="AS885" s="56">
        <v>33.5</v>
      </c>
      <c r="AT885" s="89">
        <v>42810.6093287037</v>
      </c>
      <c r="AU885" s="22" t="s">
        <v>932</v>
      </c>
      <c r="AV885" s="22" t="s">
        <v>12634</v>
      </c>
    </row>
    <row r="886" spans="36:48" ht="12.75" customHeight="1" x14ac:dyDescent="0.3">
      <c r="AJ886" s="55">
        <v>43985</v>
      </c>
      <c r="AK886" s="56" t="s">
        <v>771</v>
      </c>
      <c r="AL886" s="11">
        <f t="shared" si="10"/>
        <v>23</v>
      </c>
      <c r="AN886" s="22" t="s">
        <v>2568</v>
      </c>
      <c r="AO886" s="22" t="s">
        <v>12643</v>
      </c>
      <c r="AP886" s="90" t="s">
        <v>14688</v>
      </c>
      <c r="AQ886" s="22" t="s">
        <v>566</v>
      </c>
      <c r="AR886" s="22" t="s">
        <v>783</v>
      </c>
      <c r="AS886" s="56">
        <v>6.5</v>
      </c>
      <c r="AT886" s="89">
        <v>42605.796215277776</v>
      </c>
      <c r="AU886" s="22" t="s">
        <v>932</v>
      </c>
      <c r="AV886" s="22" t="s">
        <v>12634</v>
      </c>
    </row>
    <row r="887" spans="36:48" ht="12.75" customHeight="1" x14ac:dyDescent="0.3">
      <c r="AJ887" s="55">
        <v>43986</v>
      </c>
      <c r="AK887" s="56" t="s">
        <v>771</v>
      </c>
      <c r="AL887" s="11">
        <f t="shared" si="10"/>
        <v>23</v>
      </c>
      <c r="AN887" s="22" t="s">
        <v>2569</v>
      </c>
      <c r="AO887" s="22" t="s">
        <v>12643</v>
      </c>
      <c r="AP887" s="90" t="s">
        <v>14689</v>
      </c>
      <c r="AQ887" s="22" t="s">
        <v>566</v>
      </c>
      <c r="AR887" s="22" t="s">
        <v>12633</v>
      </c>
      <c r="AS887" s="56">
        <v>6.2</v>
      </c>
      <c r="AT887" s="89">
        <v>42796.762453703705</v>
      </c>
      <c r="AU887" s="22" t="s">
        <v>932</v>
      </c>
      <c r="AV887" s="22" t="s">
        <v>12634</v>
      </c>
    </row>
    <row r="888" spans="36:48" ht="12.75" customHeight="1" x14ac:dyDescent="0.3">
      <c r="AJ888" s="55">
        <v>43987</v>
      </c>
      <c r="AK888" s="56" t="s">
        <v>771</v>
      </c>
      <c r="AL888" s="11">
        <f t="shared" si="10"/>
        <v>23</v>
      </c>
      <c r="AN888" s="22" t="s">
        <v>2570</v>
      </c>
      <c r="AO888" s="22" t="s">
        <v>12643</v>
      </c>
      <c r="AP888" s="90" t="s">
        <v>2571</v>
      </c>
      <c r="AQ888" s="22" t="s">
        <v>581</v>
      </c>
      <c r="AR888" s="22" t="s">
        <v>783</v>
      </c>
      <c r="AS888" s="56">
        <v>1</v>
      </c>
      <c r="AT888" s="89">
        <v>42760.730879629627</v>
      </c>
      <c r="AU888" s="22" t="s">
        <v>14967</v>
      </c>
      <c r="AV888" s="22" t="s">
        <v>12634</v>
      </c>
    </row>
    <row r="889" spans="36:48" ht="12.75" customHeight="1" x14ac:dyDescent="0.3">
      <c r="AJ889" s="55">
        <v>43988</v>
      </c>
      <c r="AK889" s="56" t="s">
        <v>771</v>
      </c>
      <c r="AL889" s="11">
        <f t="shared" si="10"/>
        <v>23</v>
      </c>
      <c r="AN889" s="22" t="s">
        <v>2572</v>
      </c>
      <c r="AO889" s="22" t="s">
        <v>12643</v>
      </c>
      <c r="AP889" s="90" t="s">
        <v>2573</v>
      </c>
      <c r="AQ889" s="22" t="s">
        <v>566</v>
      </c>
      <c r="AR889" s="22" t="s">
        <v>783</v>
      </c>
      <c r="AS889" s="56">
        <v>1</v>
      </c>
      <c r="AT889" s="89">
        <v>42760.730879629627</v>
      </c>
      <c r="AU889" s="22" t="s">
        <v>14967</v>
      </c>
      <c r="AV889" s="22" t="s">
        <v>12634</v>
      </c>
    </row>
    <row r="890" spans="36:48" ht="12.75" customHeight="1" x14ac:dyDescent="0.3">
      <c r="AJ890" s="55">
        <v>43989</v>
      </c>
      <c r="AK890" s="56" t="s">
        <v>771</v>
      </c>
      <c r="AL890" s="11">
        <f t="shared" si="10"/>
        <v>24</v>
      </c>
      <c r="AN890" s="22" t="s">
        <v>2574</v>
      </c>
      <c r="AO890" s="22" t="s">
        <v>12643</v>
      </c>
      <c r="AP890" s="90" t="s">
        <v>2575</v>
      </c>
      <c r="AQ890" s="22" t="s">
        <v>566</v>
      </c>
      <c r="AR890" s="22" t="s">
        <v>783</v>
      </c>
      <c r="AS890" s="56">
        <v>1</v>
      </c>
      <c r="AT890" s="89">
        <v>42760.730879629627</v>
      </c>
      <c r="AU890" s="22" t="s">
        <v>14983</v>
      </c>
      <c r="AV890" s="22" t="s">
        <v>12634</v>
      </c>
    </row>
    <row r="891" spans="36:48" ht="12.75" customHeight="1" x14ac:dyDescent="0.3">
      <c r="AJ891" s="55">
        <v>43990</v>
      </c>
      <c r="AK891" s="56" t="s">
        <v>771</v>
      </c>
      <c r="AL891" s="11">
        <f t="shared" si="10"/>
        <v>24</v>
      </c>
      <c r="AN891" s="22" t="s">
        <v>2576</v>
      </c>
      <c r="AO891" s="22" t="s">
        <v>12643</v>
      </c>
      <c r="AP891" s="90" t="s">
        <v>2577</v>
      </c>
      <c r="AQ891" s="22" t="s">
        <v>566</v>
      </c>
      <c r="AR891" s="22" t="s">
        <v>783</v>
      </c>
      <c r="AS891" s="56">
        <v>1</v>
      </c>
      <c r="AT891" s="89">
        <v>42760.730879629627</v>
      </c>
      <c r="AU891" s="22" t="s">
        <v>14983</v>
      </c>
      <c r="AV891" s="22" t="s">
        <v>12634</v>
      </c>
    </row>
    <row r="892" spans="36:48" ht="12.75" customHeight="1" x14ac:dyDescent="0.3">
      <c r="AJ892" s="55">
        <v>43991</v>
      </c>
      <c r="AK892" s="56" t="s">
        <v>771</v>
      </c>
      <c r="AL892" s="11">
        <f t="shared" si="10"/>
        <v>24</v>
      </c>
      <c r="AN892" s="22" t="s">
        <v>2578</v>
      </c>
      <c r="AO892" s="22" t="s">
        <v>12643</v>
      </c>
      <c r="AP892" s="90" t="s">
        <v>2579</v>
      </c>
      <c r="AQ892" s="22" t="s">
        <v>566</v>
      </c>
      <c r="AR892" s="22" t="s">
        <v>12633</v>
      </c>
      <c r="AS892" s="56">
        <v>250</v>
      </c>
      <c r="AT892" s="89">
        <v>42814.657592592594</v>
      </c>
      <c r="AU892" s="22" t="s">
        <v>2580</v>
      </c>
      <c r="AV892" s="22" t="s">
        <v>12634</v>
      </c>
    </row>
    <row r="893" spans="36:48" ht="12.75" customHeight="1" x14ac:dyDescent="0.3">
      <c r="AJ893" s="55">
        <v>43992</v>
      </c>
      <c r="AK893" s="56" t="s">
        <v>771</v>
      </c>
      <c r="AL893" s="11">
        <f t="shared" si="10"/>
        <v>24</v>
      </c>
      <c r="AN893" s="22" t="s">
        <v>2581</v>
      </c>
      <c r="AO893" s="22" t="s">
        <v>12643</v>
      </c>
      <c r="AP893" s="90" t="s">
        <v>2582</v>
      </c>
      <c r="AQ893" s="22" t="s">
        <v>566</v>
      </c>
      <c r="AR893" s="22" t="s">
        <v>783</v>
      </c>
      <c r="AS893" s="56">
        <v>589</v>
      </c>
      <c r="AT893" s="89">
        <v>41969.730740740742</v>
      </c>
      <c r="AU893" s="22" t="s">
        <v>2580</v>
      </c>
      <c r="AV893" s="22" t="s">
        <v>12634</v>
      </c>
    </row>
    <row r="894" spans="36:48" ht="12.75" customHeight="1" x14ac:dyDescent="0.3">
      <c r="AJ894" s="55">
        <v>43993</v>
      </c>
      <c r="AK894" s="56" t="s">
        <v>771</v>
      </c>
      <c r="AL894" s="11">
        <f t="shared" si="10"/>
        <v>24</v>
      </c>
      <c r="AN894" s="22" t="s">
        <v>2583</v>
      </c>
      <c r="AO894" s="22" t="s">
        <v>12643</v>
      </c>
      <c r="AP894" s="90" t="s">
        <v>2584</v>
      </c>
      <c r="AQ894" s="22" t="s">
        <v>581</v>
      </c>
      <c r="AR894" s="22" t="s">
        <v>783</v>
      </c>
      <c r="AS894" s="56">
        <v>1</v>
      </c>
      <c r="AT894" s="89">
        <v>42760.730879629627</v>
      </c>
      <c r="AU894" s="22" t="s">
        <v>14967</v>
      </c>
      <c r="AV894" s="22" t="s">
        <v>12634</v>
      </c>
    </row>
    <row r="895" spans="36:48" ht="12.75" customHeight="1" x14ac:dyDescent="0.3">
      <c r="AJ895" s="55">
        <v>43994</v>
      </c>
      <c r="AK895" s="56" t="s">
        <v>771</v>
      </c>
      <c r="AL895" s="11">
        <f t="shared" si="10"/>
        <v>24</v>
      </c>
      <c r="AN895" s="22" t="s">
        <v>2585</v>
      </c>
      <c r="AO895" s="22" t="s">
        <v>12643</v>
      </c>
      <c r="AP895" s="90" t="s">
        <v>2586</v>
      </c>
      <c r="AQ895" s="22" t="s">
        <v>566</v>
      </c>
      <c r="AR895" s="22" t="s">
        <v>783</v>
      </c>
      <c r="AS895" s="56">
        <v>55</v>
      </c>
      <c r="AT895" s="89">
        <v>41871.500381944446</v>
      </c>
      <c r="AU895" s="22" t="s">
        <v>1281</v>
      </c>
      <c r="AV895" s="22" t="s">
        <v>12634</v>
      </c>
    </row>
    <row r="896" spans="36:48" ht="12.75" customHeight="1" x14ac:dyDescent="0.3">
      <c r="AJ896" s="55">
        <v>43995</v>
      </c>
      <c r="AK896" s="56" t="s">
        <v>771</v>
      </c>
      <c r="AL896" s="11">
        <f t="shared" si="10"/>
        <v>24</v>
      </c>
      <c r="AN896" s="22" t="s">
        <v>2587</v>
      </c>
      <c r="AO896" s="22" t="s">
        <v>12643</v>
      </c>
      <c r="AP896" s="90" t="s">
        <v>2588</v>
      </c>
      <c r="AQ896" s="22" t="s">
        <v>566</v>
      </c>
      <c r="AR896" s="22" t="s">
        <v>783</v>
      </c>
      <c r="AS896" s="56">
        <v>8</v>
      </c>
      <c r="AT896" s="89">
        <v>41618.845995370371</v>
      </c>
      <c r="AU896" s="22" t="s">
        <v>851</v>
      </c>
      <c r="AV896" s="22" t="s">
        <v>12634</v>
      </c>
    </row>
    <row r="897" spans="36:48" ht="12.75" customHeight="1" x14ac:dyDescent="0.3">
      <c r="AJ897" s="55">
        <v>43996</v>
      </c>
      <c r="AK897" s="56" t="s">
        <v>771</v>
      </c>
      <c r="AL897" s="11">
        <f t="shared" si="10"/>
        <v>25</v>
      </c>
      <c r="AN897" s="22" t="s">
        <v>2589</v>
      </c>
      <c r="AO897" s="22" t="s">
        <v>12643</v>
      </c>
      <c r="AP897" s="90" t="s">
        <v>2590</v>
      </c>
      <c r="AQ897" s="22" t="s">
        <v>566</v>
      </c>
      <c r="AR897" s="22" t="s">
        <v>783</v>
      </c>
      <c r="AS897" s="56">
        <v>1</v>
      </c>
      <c r="AT897" s="89">
        <v>42760.730879629627</v>
      </c>
      <c r="AU897" s="22" t="s">
        <v>14972</v>
      </c>
      <c r="AV897" s="22" t="s">
        <v>12634</v>
      </c>
    </row>
    <row r="898" spans="36:48" ht="12.75" customHeight="1" x14ac:dyDescent="0.3">
      <c r="AJ898" s="55">
        <v>43997</v>
      </c>
      <c r="AK898" s="56" t="s">
        <v>771</v>
      </c>
      <c r="AL898" s="11">
        <f t="shared" si="10"/>
        <v>25</v>
      </c>
      <c r="AN898" s="22" t="s">
        <v>2591</v>
      </c>
      <c r="AO898" s="22" t="s">
        <v>12643</v>
      </c>
      <c r="AP898" s="90" t="s">
        <v>2592</v>
      </c>
      <c r="AQ898" s="22" t="s">
        <v>566</v>
      </c>
      <c r="AR898" s="22" t="s">
        <v>783</v>
      </c>
      <c r="AS898" s="56">
        <v>6</v>
      </c>
      <c r="AT898" s="89">
        <v>41568.894189814811</v>
      </c>
      <c r="AU898" s="22" t="s">
        <v>851</v>
      </c>
      <c r="AV898" s="22" t="s">
        <v>12634</v>
      </c>
    </row>
    <row r="899" spans="36:48" ht="12.75" customHeight="1" x14ac:dyDescent="0.3">
      <c r="AJ899" s="55">
        <v>43998</v>
      </c>
      <c r="AK899" s="56" t="s">
        <v>771</v>
      </c>
      <c r="AL899" s="11">
        <f t="shared" si="10"/>
        <v>25</v>
      </c>
      <c r="AN899" s="22" t="s">
        <v>2593</v>
      </c>
      <c r="AO899" s="22" t="s">
        <v>12643</v>
      </c>
      <c r="AP899" s="90" t="s">
        <v>2594</v>
      </c>
      <c r="AQ899" s="22" t="s">
        <v>566</v>
      </c>
      <c r="AR899" s="22" t="s">
        <v>783</v>
      </c>
      <c r="AS899" s="56">
        <v>8.33</v>
      </c>
      <c r="AT899" s="89">
        <v>42003.506898148145</v>
      </c>
      <c r="AU899" s="22" t="s">
        <v>851</v>
      </c>
      <c r="AV899" s="22" t="s">
        <v>12634</v>
      </c>
    </row>
    <row r="900" spans="36:48" ht="12.75" customHeight="1" x14ac:dyDescent="0.3">
      <c r="AJ900" s="55">
        <v>43999</v>
      </c>
      <c r="AK900" s="56" t="s">
        <v>771</v>
      </c>
      <c r="AL900" s="11">
        <f t="shared" si="10"/>
        <v>25</v>
      </c>
      <c r="AN900" s="22" t="s">
        <v>2595</v>
      </c>
      <c r="AO900" s="22" t="s">
        <v>12643</v>
      </c>
      <c r="AP900" s="90" t="s">
        <v>2596</v>
      </c>
      <c r="AQ900" s="22" t="s">
        <v>566</v>
      </c>
      <c r="AR900" s="22" t="s">
        <v>783</v>
      </c>
      <c r="AS900" s="56">
        <v>15</v>
      </c>
      <c r="AT900" s="89">
        <v>42328.524733796294</v>
      </c>
      <c r="AU900" s="22" t="s">
        <v>851</v>
      </c>
      <c r="AV900" s="22" t="s">
        <v>12634</v>
      </c>
    </row>
    <row r="901" spans="36:48" ht="12.75" customHeight="1" x14ac:dyDescent="0.3">
      <c r="AJ901" s="55">
        <v>44000</v>
      </c>
      <c r="AK901" s="56" t="s">
        <v>771</v>
      </c>
      <c r="AL901" s="11">
        <f t="shared" si="10"/>
        <v>25</v>
      </c>
      <c r="AN901" s="22" t="s">
        <v>2597</v>
      </c>
      <c r="AO901" s="22" t="s">
        <v>12643</v>
      </c>
      <c r="AP901" s="90" t="s">
        <v>2598</v>
      </c>
      <c r="AQ901" s="22" t="s">
        <v>566</v>
      </c>
      <c r="AR901" s="22" t="s">
        <v>783</v>
      </c>
      <c r="AS901" s="56">
        <v>1</v>
      </c>
      <c r="AT901" s="89">
        <v>42760.730879629627</v>
      </c>
      <c r="AU901" s="22" t="s">
        <v>14971</v>
      </c>
      <c r="AV901" s="22" t="s">
        <v>12634</v>
      </c>
    </row>
    <row r="902" spans="36:48" ht="12.75" customHeight="1" x14ac:dyDescent="0.3">
      <c r="AJ902" s="55">
        <v>44001</v>
      </c>
      <c r="AK902" s="56" t="s">
        <v>771</v>
      </c>
      <c r="AL902" s="11">
        <f t="shared" si="10"/>
        <v>25</v>
      </c>
      <c r="AN902" s="22" t="s">
        <v>2599</v>
      </c>
      <c r="AO902" s="22" t="s">
        <v>12643</v>
      </c>
      <c r="AP902" s="90" t="s">
        <v>2600</v>
      </c>
      <c r="AQ902" s="22" t="s">
        <v>566</v>
      </c>
      <c r="AR902" s="22" t="s">
        <v>783</v>
      </c>
      <c r="AS902" s="56">
        <v>1</v>
      </c>
      <c r="AT902" s="89">
        <v>42760.730879629627</v>
      </c>
      <c r="AU902" s="22" t="s">
        <v>14971</v>
      </c>
      <c r="AV902" s="22" t="s">
        <v>12634</v>
      </c>
    </row>
    <row r="903" spans="36:48" ht="12.75" customHeight="1" x14ac:dyDescent="0.3">
      <c r="AJ903" s="55">
        <v>44002</v>
      </c>
      <c r="AK903" s="56" t="s">
        <v>771</v>
      </c>
      <c r="AL903" s="11">
        <f t="shared" si="10"/>
        <v>25</v>
      </c>
      <c r="AN903" s="22" t="s">
        <v>2601</v>
      </c>
      <c r="AO903" s="22" t="s">
        <v>12643</v>
      </c>
      <c r="AP903" s="90" t="s">
        <v>14690</v>
      </c>
      <c r="AQ903" s="22" t="s">
        <v>566</v>
      </c>
      <c r="AR903" s="22" t="s">
        <v>12633</v>
      </c>
      <c r="AS903" s="56">
        <v>16.5</v>
      </c>
      <c r="AT903" s="89">
        <v>42832.397511574076</v>
      </c>
      <c r="AU903" s="22" t="s">
        <v>846</v>
      </c>
      <c r="AV903" s="22" t="s">
        <v>12634</v>
      </c>
    </row>
    <row r="904" spans="36:48" ht="12.75" customHeight="1" x14ac:dyDescent="0.3">
      <c r="AJ904" s="55">
        <v>44003</v>
      </c>
      <c r="AK904" s="56" t="s">
        <v>771</v>
      </c>
      <c r="AL904" s="11">
        <f t="shared" si="10"/>
        <v>26</v>
      </c>
      <c r="AN904" s="22" t="s">
        <v>2602</v>
      </c>
      <c r="AO904" s="22" t="s">
        <v>12643</v>
      </c>
      <c r="AP904" s="90" t="s">
        <v>2603</v>
      </c>
      <c r="AQ904" s="22" t="s">
        <v>566</v>
      </c>
      <c r="AR904" s="22" t="s">
        <v>12633</v>
      </c>
      <c r="AS904" s="56">
        <v>17.829999999999998</v>
      </c>
      <c r="AT904" s="89">
        <v>42815.455011574071</v>
      </c>
      <c r="AU904" s="22" t="s">
        <v>846</v>
      </c>
      <c r="AV904" s="22" t="s">
        <v>12634</v>
      </c>
    </row>
    <row r="905" spans="36:48" ht="12.75" customHeight="1" x14ac:dyDescent="0.3">
      <c r="AJ905" s="55">
        <v>44004</v>
      </c>
      <c r="AK905" s="56" t="s">
        <v>771</v>
      </c>
      <c r="AL905" s="11">
        <f t="shared" si="10"/>
        <v>26</v>
      </c>
      <c r="AN905" s="22" t="s">
        <v>2604</v>
      </c>
      <c r="AO905" s="22" t="s">
        <v>12643</v>
      </c>
      <c r="AP905" s="90" t="s">
        <v>2605</v>
      </c>
      <c r="AQ905" s="22" t="s">
        <v>566</v>
      </c>
      <c r="AR905" s="22" t="s">
        <v>783</v>
      </c>
      <c r="AS905" s="56">
        <v>10.55</v>
      </c>
      <c r="AT905" s="89">
        <v>42272.690486111111</v>
      </c>
      <c r="AU905" s="22" t="s">
        <v>846</v>
      </c>
      <c r="AV905" s="22" t="s">
        <v>12634</v>
      </c>
    </row>
    <row r="906" spans="36:48" ht="12.75" customHeight="1" x14ac:dyDescent="0.3">
      <c r="AJ906" s="55">
        <v>44005</v>
      </c>
      <c r="AK906" s="56" t="s">
        <v>771</v>
      </c>
      <c r="AL906" s="11">
        <f t="shared" si="10"/>
        <v>26</v>
      </c>
      <c r="AN906" s="22" t="s">
        <v>2606</v>
      </c>
      <c r="AO906" s="22" t="s">
        <v>12643</v>
      </c>
      <c r="AP906" s="90" t="s">
        <v>2607</v>
      </c>
      <c r="AQ906" s="22" t="s">
        <v>566</v>
      </c>
      <c r="AR906" s="22" t="s">
        <v>783</v>
      </c>
      <c r="AS906" s="56">
        <v>1</v>
      </c>
      <c r="AT906" s="89">
        <v>42760.730879629627</v>
      </c>
      <c r="AU906" s="22" t="s">
        <v>14971</v>
      </c>
      <c r="AV906" s="22" t="s">
        <v>12634</v>
      </c>
    </row>
    <row r="907" spans="36:48" ht="12.75" customHeight="1" x14ac:dyDescent="0.3">
      <c r="AJ907" s="55">
        <v>44006</v>
      </c>
      <c r="AK907" s="56" t="s">
        <v>771</v>
      </c>
      <c r="AL907" s="11">
        <f t="shared" si="10"/>
        <v>26</v>
      </c>
      <c r="AN907" s="22" t="s">
        <v>2608</v>
      </c>
      <c r="AO907" s="22" t="s">
        <v>12643</v>
      </c>
      <c r="AP907" s="90" t="s">
        <v>2609</v>
      </c>
      <c r="AQ907" s="22" t="s">
        <v>566</v>
      </c>
      <c r="AR907" s="22" t="s">
        <v>783</v>
      </c>
      <c r="AS907" s="56">
        <v>56</v>
      </c>
      <c r="AT907" s="89">
        <v>42111.516770833332</v>
      </c>
      <c r="AU907" s="22" t="s">
        <v>1091</v>
      </c>
      <c r="AV907" s="22" t="s">
        <v>12634</v>
      </c>
    </row>
    <row r="908" spans="36:48" ht="12.75" customHeight="1" x14ac:dyDescent="0.3">
      <c r="AJ908" s="55">
        <v>44007</v>
      </c>
      <c r="AK908" s="56" t="s">
        <v>771</v>
      </c>
      <c r="AL908" s="11">
        <f t="shared" si="10"/>
        <v>26</v>
      </c>
      <c r="AN908" s="22" t="s">
        <v>2610</v>
      </c>
      <c r="AO908" s="22" t="s">
        <v>12643</v>
      </c>
      <c r="AP908" s="90" t="s">
        <v>2611</v>
      </c>
      <c r="AQ908" s="22" t="s">
        <v>566</v>
      </c>
      <c r="AR908" s="22" t="s">
        <v>783</v>
      </c>
      <c r="AS908" s="56">
        <v>560</v>
      </c>
      <c r="AT908" s="89">
        <v>41621.419363425928</v>
      </c>
      <c r="AU908" s="22" t="s">
        <v>851</v>
      </c>
      <c r="AV908" s="22" t="s">
        <v>12634</v>
      </c>
    </row>
    <row r="909" spans="36:48" ht="12.75" customHeight="1" x14ac:dyDescent="0.3">
      <c r="AJ909" s="55">
        <v>44008</v>
      </c>
      <c r="AK909" s="56" t="s">
        <v>771</v>
      </c>
      <c r="AL909" s="11">
        <f t="shared" si="10"/>
        <v>26</v>
      </c>
      <c r="AN909" s="22" t="s">
        <v>2612</v>
      </c>
      <c r="AO909" s="22" t="s">
        <v>12643</v>
      </c>
      <c r="AP909" s="90" t="s">
        <v>2613</v>
      </c>
      <c r="AQ909" s="22" t="s">
        <v>566</v>
      </c>
      <c r="AR909" s="22" t="s">
        <v>783</v>
      </c>
      <c r="AS909" s="56">
        <v>1</v>
      </c>
      <c r="AT909" s="89">
        <v>42760.730879629627</v>
      </c>
      <c r="AU909" s="22" t="s">
        <v>14971</v>
      </c>
      <c r="AV909" s="22" t="s">
        <v>12634</v>
      </c>
    </row>
    <row r="910" spans="36:48" ht="12.75" customHeight="1" x14ac:dyDescent="0.3">
      <c r="AJ910" s="55">
        <v>44009</v>
      </c>
      <c r="AK910" s="56" t="s">
        <v>771</v>
      </c>
      <c r="AL910" s="11">
        <f t="shared" si="10"/>
        <v>26</v>
      </c>
      <c r="AN910" s="22" t="s">
        <v>2614</v>
      </c>
      <c r="AO910" s="22" t="s">
        <v>12643</v>
      </c>
      <c r="AP910" s="90" t="s">
        <v>2615</v>
      </c>
      <c r="AQ910" s="22" t="s">
        <v>566</v>
      </c>
      <c r="AR910" s="22" t="s">
        <v>783</v>
      </c>
      <c r="AS910" s="56">
        <v>1</v>
      </c>
      <c r="AT910" s="89">
        <v>42760.730879629627</v>
      </c>
      <c r="AU910" s="22" t="s">
        <v>14971</v>
      </c>
      <c r="AV910" s="22" t="s">
        <v>12634</v>
      </c>
    </row>
    <row r="911" spans="36:48" ht="12.75" customHeight="1" x14ac:dyDescent="0.3">
      <c r="AJ911" s="55">
        <v>44010</v>
      </c>
      <c r="AK911" s="56" t="s">
        <v>771</v>
      </c>
      <c r="AL911" s="11">
        <f t="shared" si="10"/>
        <v>27</v>
      </c>
      <c r="AN911" s="22" t="s">
        <v>2616</v>
      </c>
      <c r="AO911" s="22" t="s">
        <v>12643</v>
      </c>
      <c r="AP911" s="90" t="s">
        <v>2617</v>
      </c>
      <c r="AQ911" s="22" t="s">
        <v>566</v>
      </c>
      <c r="AR911" s="22" t="s">
        <v>783</v>
      </c>
      <c r="AS911" s="56">
        <v>1</v>
      </c>
      <c r="AT911" s="89">
        <v>42760.730879629627</v>
      </c>
      <c r="AU911" s="22" t="s">
        <v>14971</v>
      </c>
      <c r="AV911" s="22" t="s">
        <v>12634</v>
      </c>
    </row>
    <row r="912" spans="36:48" ht="12.75" customHeight="1" x14ac:dyDescent="0.3">
      <c r="AJ912" s="55">
        <v>44011</v>
      </c>
      <c r="AK912" s="56" t="s">
        <v>771</v>
      </c>
      <c r="AL912" s="11">
        <f t="shared" si="10"/>
        <v>27</v>
      </c>
      <c r="AN912" s="22" t="s">
        <v>2618</v>
      </c>
      <c r="AO912" s="22" t="s">
        <v>12643</v>
      </c>
      <c r="AP912" s="90" t="s">
        <v>2619</v>
      </c>
      <c r="AQ912" s="22" t="s">
        <v>566</v>
      </c>
      <c r="AR912" s="22" t="s">
        <v>783</v>
      </c>
      <c r="AS912" s="56">
        <v>1</v>
      </c>
      <c r="AT912" s="89">
        <v>42760.730879629627</v>
      </c>
      <c r="AU912" s="22" t="s">
        <v>14971</v>
      </c>
      <c r="AV912" s="22" t="s">
        <v>12634</v>
      </c>
    </row>
    <row r="913" spans="36:48" ht="12.75" customHeight="1" x14ac:dyDescent="0.3">
      <c r="AJ913" s="55">
        <v>44012</v>
      </c>
      <c r="AK913" s="56" t="s">
        <v>771</v>
      </c>
      <c r="AL913" s="11">
        <f t="shared" si="10"/>
        <v>27</v>
      </c>
      <c r="AN913" s="22" t="s">
        <v>2620</v>
      </c>
      <c r="AO913" s="22" t="s">
        <v>12643</v>
      </c>
      <c r="AP913" s="90" t="s">
        <v>2621</v>
      </c>
      <c r="AQ913" s="22" t="s">
        <v>566</v>
      </c>
      <c r="AR913" s="22" t="s">
        <v>783</v>
      </c>
      <c r="AS913" s="56">
        <v>1</v>
      </c>
      <c r="AT913" s="89">
        <v>42760.730879629627</v>
      </c>
      <c r="AU913" s="22" t="s">
        <v>14971</v>
      </c>
      <c r="AV913" s="22" t="s">
        <v>12634</v>
      </c>
    </row>
    <row r="914" spans="36:48" ht="12.75" customHeight="1" x14ac:dyDescent="0.3">
      <c r="AJ914" s="55">
        <v>44013</v>
      </c>
      <c r="AK914" s="56" t="s">
        <v>772</v>
      </c>
      <c r="AL914" s="11">
        <f t="shared" si="10"/>
        <v>27</v>
      </c>
      <c r="AN914" s="22" t="s">
        <v>2622</v>
      </c>
      <c r="AO914" s="22" t="s">
        <v>12643</v>
      </c>
      <c r="AP914" s="90" t="s">
        <v>2623</v>
      </c>
      <c r="AQ914" s="22" t="s">
        <v>566</v>
      </c>
      <c r="AR914" s="22" t="s">
        <v>783</v>
      </c>
      <c r="AS914" s="56">
        <v>1</v>
      </c>
      <c r="AT914" s="89">
        <v>42760.730879629627</v>
      </c>
      <c r="AU914" s="22" t="s">
        <v>14971</v>
      </c>
      <c r="AV914" s="22" t="s">
        <v>12634</v>
      </c>
    </row>
    <row r="915" spans="36:48" ht="12.75" customHeight="1" x14ac:dyDescent="0.3">
      <c r="AJ915" s="55">
        <v>44014</v>
      </c>
      <c r="AK915" s="56" t="s">
        <v>772</v>
      </c>
      <c r="AL915" s="11">
        <f t="shared" si="10"/>
        <v>27</v>
      </c>
      <c r="AN915" s="22" t="s">
        <v>2624</v>
      </c>
      <c r="AO915" s="22" t="s">
        <v>12643</v>
      </c>
      <c r="AP915" s="90" t="s">
        <v>2625</v>
      </c>
      <c r="AQ915" s="22" t="s">
        <v>566</v>
      </c>
      <c r="AR915" s="22" t="s">
        <v>783</v>
      </c>
      <c r="AS915" s="56">
        <v>4.5999999999999996</v>
      </c>
      <c r="AT915" s="89">
        <v>42538.428240740737</v>
      </c>
      <c r="AU915" s="22" t="s">
        <v>914</v>
      </c>
      <c r="AV915" s="22" t="s">
        <v>12634</v>
      </c>
    </row>
    <row r="916" spans="36:48" ht="12.75" customHeight="1" x14ac:dyDescent="0.3">
      <c r="AJ916" s="55">
        <v>44015</v>
      </c>
      <c r="AK916" s="56" t="s">
        <v>772</v>
      </c>
      <c r="AL916" s="11">
        <f t="shared" si="10"/>
        <v>27</v>
      </c>
      <c r="AN916" s="22" t="s">
        <v>2626</v>
      </c>
      <c r="AO916" s="22" t="s">
        <v>12643</v>
      </c>
      <c r="AP916" s="90" t="s">
        <v>14691</v>
      </c>
      <c r="AQ916" s="22" t="s">
        <v>566</v>
      </c>
      <c r="AR916" s="22" t="s">
        <v>783</v>
      </c>
      <c r="AS916" s="56">
        <v>14.83</v>
      </c>
      <c r="AT916" s="89">
        <v>41815.475868055553</v>
      </c>
      <c r="AU916" s="22" t="s">
        <v>914</v>
      </c>
      <c r="AV916" s="22" t="s">
        <v>12634</v>
      </c>
    </row>
    <row r="917" spans="36:48" ht="12.75" customHeight="1" x14ac:dyDescent="0.3">
      <c r="AJ917" s="55">
        <v>44016</v>
      </c>
      <c r="AK917" s="56" t="s">
        <v>772</v>
      </c>
      <c r="AL917" s="11">
        <f t="shared" si="10"/>
        <v>27</v>
      </c>
      <c r="AN917" s="22" t="s">
        <v>2627</v>
      </c>
      <c r="AO917" s="22" t="s">
        <v>12643</v>
      </c>
      <c r="AP917" s="90" t="s">
        <v>14692</v>
      </c>
      <c r="AQ917" s="22" t="s">
        <v>566</v>
      </c>
      <c r="AR917" s="22" t="s">
        <v>783</v>
      </c>
      <c r="AS917" s="56">
        <v>14.83</v>
      </c>
      <c r="AT917" s="89">
        <v>41815.475868055553</v>
      </c>
      <c r="AU917" s="22" t="s">
        <v>914</v>
      </c>
      <c r="AV917" s="22" t="s">
        <v>12634</v>
      </c>
    </row>
    <row r="918" spans="36:48" ht="12.75" customHeight="1" x14ac:dyDescent="0.3">
      <c r="AJ918" s="55">
        <v>44017</v>
      </c>
      <c r="AK918" s="56" t="s">
        <v>772</v>
      </c>
      <c r="AL918" s="11">
        <f t="shared" si="10"/>
        <v>28</v>
      </c>
      <c r="AN918" s="22" t="s">
        <v>2628</v>
      </c>
      <c r="AO918" s="22" t="s">
        <v>12643</v>
      </c>
      <c r="AP918" s="90" t="s">
        <v>2629</v>
      </c>
      <c r="AQ918" s="22" t="s">
        <v>566</v>
      </c>
      <c r="AR918" s="22" t="s">
        <v>783</v>
      </c>
      <c r="AS918" s="56">
        <v>10</v>
      </c>
      <c r="AT918" s="89">
        <v>42538.43822916667</v>
      </c>
      <c r="AU918" s="22" t="s">
        <v>914</v>
      </c>
      <c r="AV918" s="22" t="s">
        <v>12634</v>
      </c>
    </row>
    <row r="919" spans="36:48" ht="12.75" customHeight="1" x14ac:dyDescent="0.3">
      <c r="AJ919" s="55">
        <v>44018</v>
      </c>
      <c r="AK919" s="56" t="s">
        <v>772</v>
      </c>
      <c r="AL919" s="11">
        <f t="shared" si="10"/>
        <v>28</v>
      </c>
      <c r="AN919" s="22" t="s">
        <v>2630</v>
      </c>
      <c r="AO919" s="22" t="s">
        <v>12643</v>
      </c>
      <c r="AP919" s="90" t="s">
        <v>14693</v>
      </c>
      <c r="AQ919" s="22" t="s">
        <v>566</v>
      </c>
      <c r="AR919" s="22" t="s">
        <v>783</v>
      </c>
      <c r="AS919" s="56">
        <v>12</v>
      </c>
      <c r="AT919" s="89">
        <v>42126.692013888889</v>
      </c>
      <c r="AU919" s="22" t="s">
        <v>914</v>
      </c>
      <c r="AV919" s="22" t="s">
        <v>12634</v>
      </c>
    </row>
    <row r="920" spans="36:48" ht="12.75" customHeight="1" x14ac:dyDescent="0.3">
      <c r="AJ920" s="55">
        <v>44019</v>
      </c>
      <c r="AK920" s="56" t="s">
        <v>772</v>
      </c>
      <c r="AL920" s="11">
        <f t="shared" si="10"/>
        <v>28</v>
      </c>
      <c r="AN920" s="22" t="s">
        <v>2631</v>
      </c>
      <c r="AO920" s="22" t="s">
        <v>12643</v>
      </c>
      <c r="AP920" s="90" t="s">
        <v>14694</v>
      </c>
      <c r="AQ920" s="22" t="s">
        <v>566</v>
      </c>
      <c r="AR920" s="22" t="s">
        <v>783</v>
      </c>
      <c r="AS920" s="56">
        <v>9.75</v>
      </c>
      <c r="AT920" s="89">
        <v>42264.654247685183</v>
      </c>
      <c r="AU920" s="22" t="s">
        <v>914</v>
      </c>
      <c r="AV920" s="22" t="s">
        <v>12634</v>
      </c>
    </row>
    <row r="921" spans="36:48" ht="12.75" customHeight="1" x14ac:dyDescent="0.3">
      <c r="AJ921" s="55">
        <v>44020</v>
      </c>
      <c r="AK921" s="56" t="s">
        <v>772</v>
      </c>
      <c r="AL921" s="11">
        <f t="shared" si="10"/>
        <v>28</v>
      </c>
      <c r="AN921" s="22" t="s">
        <v>2632</v>
      </c>
      <c r="AO921" s="22" t="s">
        <v>12643</v>
      </c>
      <c r="AP921" s="90" t="s">
        <v>2633</v>
      </c>
      <c r="AQ921" s="22" t="s">
        <v>566</v>
      </c>
      <c r="AR921" s="22" t="s">
        <v>783</v>
      </c>
      <c r="AS921" s="56">
        <v>12.27</v>
      </c>
      <c r="AT921" s="89">
        <v>42482.725231481483</v>
      </c>
      <c r="AU921" s="22" t="s">
        <v>914</v>
      </c>
      <c r="AV921" s="22" t="s">
        <v>12634</v>
      </c>
    </row>
    <row r="922" spans="36:48" ht="12.75" customHeight="1" x14ac:dyDescent="0.3">
      <c r="AJ922" s="55">
        <v>44021</v>
      </c>
      <c r="AK922" s="56" t="s">
        <v>772</v>
      </c>
      <c r="AL922" s="11">
        <f t="shared" si="10"/>
        <v>28</v>
      </c>
      <c r="AN922" s="22" t="s">
        <v>2634</v>
      </c>
      <c r="AO922" s="22" t="s">
        <v>12643</v>
      </c>
      <c r="AP922" s="90" t="s">
        <v>14695</v>
      </c>
      <c r="AQ922" s="22" t="s">
        <v>566</v>
      </c>
      <c r="AR922" s="22" t="s">
        <v>783</v>
      </c>
      <c r="AS922" s="56">
        <v>30</v>
      </c>
      <c r="AT922" s="89">
        <v>41894.739606481482</v>
      </c>
      <c r="AU922" s="22" t="s">
        <v>914</v>
      </c>
      <c r="AV922" s="22" t="s">
        <v>12634</v>
      </c>
    </row>
    <row r="923" spans="36:48" ht="12.75" customHeight="1" x14ac:dyDescent="0.3">
      <c r="AJ923" s="55">
        <v>44022</v>
      </c>
      <c r="AK923" s="56" t="s">
        <v>772</v>
      </c>
      <c r="AL923" s="11">
        <f t="shared" si="10"/>
        <v>28</v>
      </c>
      <c r="AN923" s="22" t="s">
        <v>2635</v>
      </c>
      <c r="AO923" s="22" t="s">
        <v>12643</v>
      </c>
      <c r="AP923" s="90" t="s">
        <v>2636</v>
      </c>
      <c r="AQ923" s="22" t="s">
        <v>566</v>
      </c>
      <c r="AR923" s="22" t="s">
        <v>783</v>
      </c>
      <c r="AS923" s="56">
        <v>10</v>
      </c>
      <c r="AT923" s="89">
        <v>42492.417928240742</v>
      </c>
      <c r="AU923" s="22" t="s">
        <v>914</v>
      </c>
      <c r="AV923" s="22" t="s">
        <v>12634</v>
      </c>
    </row>
    <row r="924" spans="36:48" ht="12.75" customHeight="1" x14ac:dyDescent="0.3">
      <c r="AJ924" s="55">
        <v>44023</v>
      </c>
      <c r="AK924" s="56" t="s">
        <v>772</v>
      </c>
      <c r="AL924" s="11">
        <f t="shared" si="10"/>
        <v>28</v>
      </c>
      <c r="AN924" s="22" t="s">
        <v>2637</v>
      </c>
      <c r="AO924" s="22" t="s">
        <v>12643</v>
      </c>
      <c r="AP924" s="90" t="s">
        <v>14696</v>
      </c>
      <c r="AQ924" s="22" t="s">
        <v>566</v>
      </c>
      <c r="AR924" s="22" t="s">
        <v>783</v>
      </c>
      <c r="AS924" s="56">
        <v>61.62</v>
      </c>
      <c r="AT924" s="89">
        <v>41905.451064814813</v>
      </c>
      <c r="AU924" s="22" t="s">
        <v>914</v>
      </c>
      <c r="AV924" s="22" t="s">
        <v>12634</v>
      </c>
    </row>
    <row r="925" spans="36:48" ht="12.75" customHeight="1" x14ac:dyDescent="0.3">
      <c r="AJ925" s="55">
        <v>44024</v>
      </c>
      <c r="AK925" s="56" t="s">
        <v>772</v>
      </c>
      <c r="AL925" s="11">
        <f t="shared" si="10"/>
        <v>29</v>
      </c>
      <c r="AN925" s="22" t="s">
        <v>2638</v>
      </c>
      <c r="AO925" s="22" t="s">
        <v>12643</v>
      </c>
      <c r="AP925" s="90" t="s">
        <v>2639</v>
      </c>
      <c r="AQ925" s="22" t="s">
        <v>566</v>
      </c>
      <c r="AR925" s="22" t="s">
        <v>783</v>
      </c>
      <c r="AS925" s="56">
        <v>1</v>
      </c>
      <c r="AT925" s="89">
        <v>42760.730879629627</v>
      </c>
      <c r="AU925" s="22" t="s">
        <v>14971</v>
      </c>
      <c r="AV925" s="22" t="s">
        <v>12634</v>
      </c>
    </row>
    <row r="926" spans="36:48" ht="12.75" customHeight="1" x14ac:dyDescent="0.3">
      <c r="AJ926" s="55">
        <v>44025</v>
      </c>
      <c r="AK926" s="56" t="s">
        <v>772</v>
      </c>
      <c r="AL926" s="11">
        <f t="shared" si="10"/>
        <v>29</v>
      </c>
      <c r="AN926" s="22" t="s">
        <v>2640</v>
      </c>
      <c r="AO926" s="22" t="s">
        <v>12643</v>
      </c>
      <c r="AP926" s="90" t="s">
        <v>2641</v>
      </c>
      <c r="AQ926" s="22" t="s">
        <v>566</v>
      </c>
      <c r="AR926" s="22" t="s">
        <v>783</v>
      </c>
      <c r="AS926" s="56">
        <v>1</v>
      </c>
      <c r="AT926" s="89">
        <v>42760.730879629627</v>
      </c>
      <c r="AU926" s="22" t="s">
        <v>14971</v>
      </c>
      <c r="AV926" s="22" t="s">
        <v>12634</v>
      </c>
    </row>
    <row r="927" spans="36:48" ht="12.75" customHeight="1" x14ac:dyDescent="0.3">
      <c r="AJ927" s="55">
        <v>44026</v>
      </c>
      <c r="AK927" s="56" t="s">
        <v>772</v>
      </c>
      <c r="AL927" s="11">
        <f t="shared" si="10"/>
        <v>29</v>
      </c>
      <c r="AN927" s="22" t="s">
        <v>2642</v>
      </c>
      <c r="AO927" s="22" t="s">
        <v>12643</v>
      </c>
      <c r="AP927" s="90" t="s">
        <v>2643</v>
      </c>
      <c r="AQ927" s="22" t="s">
        <v>566</v>
      </c>
      <c r="AR927" s="22" t="s">
        <v>783</v>
      </c>
      <c r="AS927" s="56">
        <v>98.9</v>
      </c>
      <c r="AT927" s="89">
        <v>42349.650995370372</v>
      </c>
      <c r="AU927" s="22" t="s">
        <v>1110</v>
      </c>
      <c r="AV927" s="22" t="s">
        <v>12634</v>
      </c>
    </row>
    <row r="928" spans="36:48" ht="12.75" customHeight="1" x14ac:dyDescent="0.3">
      <c r="AJ928" s="55">
        <v>44027</v>
      </c>
      <c r="AK928" s="56" t="s">
        <v>772</v>
      </c>
      <c r="AL928" s="11">
        <f t="shared" si="10"/>
        <v>29</v>
      </c>
      <c r="AN928" s="22" t="s">
        <v>2644</v>
      </c>
      <c r="AO928" s="22" t="s">
        <v>12643</v>
      </c>
      <c r="AP928" s="90" t="s">
        <v>2645</v>
      </c>
      <c r="AQ928" s="22" t="s">
        <v>566</v>
      </c>
      <c r="AR928" s="22" t="s">
        <v>783</v>
      </c>
      <c r="AS928" s="56">
        <v>6</v>
      </c>
      <c r="AT928" s="89">
        <v>41561.344259259262</v>
      </c>
      <c r="AU928" s="22" t="s">
        <v>851</v>
      </c>
      <c r="AV928" s="22" t="s">
        <v>12634</v>
      </c>
    </row>
    <row r="929" spans="36:48" ht="12.75" customHeight="1" x14ac:dyDescent="0.3">
      <c r="AJ929" s="55">
        <v>44028</v>
      </c>
      <c r="AK929" s="56" t="s">
        <v>772</v>
      </c>
      <c r="AL929" s="11">
        <f t="shared" si="10"/>
        <v>29</v>
      </c>
      <c r="AN929" s="22" t="s">
        <v>2646</v>
      </c>
      <c r="AO929" s="22" t="s">
        <v>12643</v>
      </c>
      <c r="AP929" s="90" t="s">
        <v>2647</v>
      </c>
      <c r="AQ929" s="22" t="s">
        <v>566</v>
      </c>
      <c r="AR929" s="22" t="s">
        <v>783</v>
      </c>
      <c r="AS929" s="56">
        <v>1</v>
      </c>
      <c r="AT929" s="89">
        <v>42760.730879629627</v>
      </c>
      <c r="AU929" s="22" t="s">
        <v>14972</v>
      </c>
      <c r="AV929" s="22" t="s">
        <v>12634</v>
      </c>
    </row>
    <row r="930" spans="36:48" ht="12.75" customHeight="1" x14ac:dyDescent="0.3">
      <c r="AJ930" s="55">
        <v>44029</v>
      </c>
      <c r="AK930" s="56" t="s">
        <v>772</v>
      </c>
      <c r="AL930" s="11">
        <f t="shared" si="10"/>
        <v>29</v>
      </c>
      <c r="AN930" s="22" t="s">
        <v>2648</v>
      </c>
      <c r="AO930" s="22" t="s">
        <v>12643</v>
      </c>
      <c r="AP930" s="90" t="s">
        <v>2649</v>
      </c>
      <c r="AQ930" s="22" t="s">
        <v>566</v>
      </c>
      <c r="AR930" s="22" t="s">
        <v>783</v>
      </c>
      <c r="AS930" s="56">
        <v>6.6</v>
      </c>
      <c r="AT930" s="89">
        <v>42003.507581018515</v>
      </c>
      <c r="AU930" s="22" t="s">
        <v>851</v>
      </c>
      <c r="AV930" s="22" t="s">
        <v>12634</v>
      </c>
    </row>
    <row r="931" spans="36:48" ht="12.75" customHeight="1" x14ac:dyDescent="0.3">
      <c r="AJ931" s="55">
        <v>44030</v>
      </c>
      <c r="AK931" s="56" t="s">
        <v>772</v>
      </c>
      <c r="AL931" s="11">
        <f t="shared" si="10"/>
        <v>29</v>
      </c>
      <c r="AN931" s="22" t="s">
        <v>2650</v>
      </c>
      <c r="AO931" s="22" t="s">
        <v>12643</v>
      </c>
      <c r="AP931" s="90" t="s">
        <v>2651</v>
      </c>
      <c r="AQ931" s="22" t="s">
        <v>566</v>
      </c>
      <c r="AR931" s="22" t="s">
        <v>783</v>
      </c>
      <c r="AS931" s="56">
        <v>1</v>
      </c>
      <c r="AT931" s="89">
        <v>42760.730879629627</v>
      </c>
      <c r="AU931" s="22" t="s">
        <v>14972</v>
      </c>
      <c r="AV931" s="22" t="s">
        <v>12634</v>
      </c>
    </row>
    <row r="932" spans="36:48" ht="12.75" customHeight="1" x14ac:dyDescent="0.3">
      <c r="AJ932" s="55">
        <v>44031</v>
      </c>
      <c r="AK932" s="56" t="s">
        <v>772</v>
      </c>
      <c r="AL932" s="11">
        <f t="shared" si="10"/>
        <v>30</v>
      </c>
      <c r="AN932" s="22" t="s">
        <v>2652</v>
      </c>
      <c r="AO932" s="22" t="s">
        <v>12643</v>
      </c>
      <c r="AP932" s="90" t="s">
        <v>2653</v>
      </c>
      <c r="AQ932" s="22" t="s">
        <v>566</v>
      </c>
      <c r="AR932" s="22" t="s">
        <v>12633</v>
      </c>
      <c r="AS932" s="56">
        <v>1200</v>
      </c>
      <c r="AT932" s="89">
        <v>42801.69321759259</v>
      </c>
      <c r="AU932" s="22" t="s">
        <v>1401</v>
      </c>
      <c r="AV932" s="22" t="s">
        <v>12634</v>
      </c>
    </row>
    <row r="933" spans="36:48" ht="12.75" customHeight="1" x14ac:dyDescent="0.3">
      <c r="AJ933" s="55">
        <v>44032</v>
      </c>
      <c r="AK933" s="56" t="s">
        <v>772</v>
      </c>
      <c r="AL933" s="11">
        <f t="shared" si="10"/>
        <v>30</v>
      </c>
      <c r="AN933" s="22" t="s">
        <v>2654</v>
      </c>
      <c r="AO933" s="22" t="s">
        <v>12643</v>
      </c>
      <c r="AP933" s="90" t="s">
        <v>2655</v>
      </c>
      <c r="AQ933" s="22" t="s">
        <v>566</v>
      </c>
      <c r="AR933" s="22" t="s">
        <v>783</v>
      </c>
      <c r="AS933" s="56">
        <v>20.7</v>
      </c>
      <c r="AT933" s="89">
        <v>42425.653287037036</v>
      </c>
      <c r="AU933" s="22" t="s">
        <v>1161</v>
      </c>
      <c r="AV933" s="22" t="s">
        <v>12634</v>
      </c>
    </row>
    <row r="934" spans="36:48" ht="12.75" customHeight="1" x14ac:dyDescent="0.3">
      <c r="AJ934" s="55">
        <v>44033</v>
      </c>
      <c r="AK934" s="56" t="s">
        <v>772</v>
      </c>
      <c r="AL934" s="11">
        <f t="shared" si="10"/>
        <v>30</v>
      </c>
      <c r="AN934" s="22" t="s">
        <v>2656</v>
      </c>
      <c r="AO934" s="22" t="s">
        <v>12643</v>
      </c>
      <c r="AP934" s="90" t="s">
        <v>2657</v>
      </c>
      <c r="AQ934" s="22" t="s">
        <v>566</v>
      </c>
      <c r="AR934" s="22" t="s">
        <v>783</v>
      </c>
      <c r="AS934" s="56">
        <v>1</v>
      </c>
      <c r="AT934" s="89">
        <v>42760.730879629627</v>
      </c>
      <c r="AU934" s="22" t="s">
        <v>14972</v>
      </c>
      <c r="AV934" s="22" t="s">
        <v>12634</v>
      </c>
    </row>
    <row r="935" spans="36:48" ht="12.75" customHeight="1" x14ac:dyDescent="0.3">
      <c r="AJ935" s="55">
        <v>44034</v>
      </c>
      <c r="AK935" s="56" t="s">
        <v>772</v>
      </c>
      <c r="AL935" s="11">
        <f t="shared" si="10"/>
        <v>30</v>
      </c>
      <c r="AN935" s="22" t="s">
        <v>2658</v>
      </c>
      <c r="AO935" s="22" t="s">
        <v>12643</v>
      </c>
      <c r="AP935" s="90" t="s">
        <v>2659</v>
      </c>
      <c r="AQ935" s="22" t="s">
        <v>566</v>
      </c>
      <c r="AR935" s="22" t="s">
        <v>783</v>
      </c>
      <c r="AS935" s="56">
        <v>1</v>
      </c>
      <c r="AT935" s="89">
        <v>42760.730879629627</v>
      </c>
      <c r="AU935" s="22" t="s">
        <v>14972</v>
      </c>
      <c r="AV935" s="22" t="s">
        <v>12634</v>
      </c>
    </row>
    <row r="936" spans="36:48" ht="12.75" customHeight="1" x14ac:dyDescent="0.3">
      <c r="AJ936" s="55">
        <v>44035</v>
      </c>
      <c r="AK936" s="56" t="s">
        <v>772</v>
      </c>
      <c r="AL936" s="11">
        <f t="shared" si="10"/>
        <v>30</v>
      </c>
      <c r="AN936" s="22" t="s">
        <v>2660</v>
      </c>
      <c r="AO936" s="22" t="s">
        <v>12643</v>
      </c>
      <c r="AP936" s="90" t="s">
        <v>2661</v>
      </c>
      <c r="AQ936" s="22" t="s">
        <v>566</v>
      </c>
      <c r="AR936" s="22" t="s">
        <v>783</v>
      </c>
      <c r="AS936" s="56">
        <v>8</v>
      </c>
      <c r="AT936" s="89">
        <v>42515.626354166663</v>
      </c>
      <c r="AU936" s="22" t="s">
        <v>1502</v>
      </c>
      <c r="AV936" s="22" t="s">
        <v>12634</v>
      </c>
    </row>
    <row r="937" spans="36:48" ht="12.75" customHeight="1" x14ac:dyDescent="0.3">
      <c r="AJ937" s="55">
        <v>44036</v>
      </c>
      <c r="AK937" s="56" t="s">
        <v>772</v>
      </c>
      <c r="AL937" s="11">
        <f t="shared" si="10"/>
        <v>30</v>
      </c>
      <c r="AN937" s="22" t="s">
        <v>2662</v>
      </c>
      <c r="AO937" s="22" t="s">
        <v>12643</v>
      </c>
      <c r="AP937" s="90" t="s">
        <v>2663</v>
      </c>
      <c r="AQ937" s="22" t="s">
        <v>566</v>
      </c>
      <c r="AR937" s="22" t="s">
        <v>783</v>
      </c>
      <c r="AS937" s="56">
        <v>5</v>
      </c>
      <c r="AT937" s="89">
        <v>42590.329571759263</v>
      </c>
      <c r="AU937" s="22" t="s">
        <v>851</v>
      </c>
      <c r="AV937" s="22" t="s">
        <v>12634</v>
      </c>
    </row>
    <row r="938" spans="36:48" ht="12.75" customHeight="1" x14ac:dyDescent="0.3">
      <c r="AJ938" s="55">
        <v>44037</v>
      </c>
      <c r="AK938" s="56" t="s">
        <v>772</v>
      </c>
      <c r="AL938" s="11">
        <f t="shared" si="10"/>
        <v>30</v>
      </c>
      <c r="AN938" s="22" t="s">
        <v>2664</v>
      </c>
      <c r="AO938" s="22" t="s">
        <v>12643</v>
      </c>
      <c r="AP938" s="90" t="s">
        <v>2665</v>
      </c>
      <c r="AQ938" s="22" t="s">
        <v>566</v>
      </c>
      <c r="AR938" s="22" t="s">
        <v>783</v>
      </c>
      <c r="AS938" s="56">
        <v>1</v>
      </c>
      <c r="AT938" s="89">
        <v>42760.730879629627</v>
      </c>
      <c r="AU938" s="22" t="s">
        <v>14972</v>
      </c>
      <c r="AV938" s="22" t="s">
        <v>12634</v>
      </c>
    </row>
    <row r="939" spans="36:48" ht="12.75" customHeight="1" x14ac:dyDescent="0.3">
      <c r="AJ939" s="55">
        <v>44038</v>
      </c>
      <c r="AK939" s="56" t="s">
        <v>772</v>
      </c>
      <c r="AL939" s="11">
        <f t="shared" si="10"/>
        <v>31</v>
      </c>
      <c r="AN939" s="22" t="s">
        <v>2666</v>
      </c>
      <c r="AO939" s="22" t="s">
        <v>12643</v>
      </c>
      <c r="AP939" s="90" t="s">
        <v>2667</v>
      </c>
      <c r="AQ939" s="22" t="s">
        <v>566</v>
      </c>
      <c r="AR939" s="22" t="s">
        <v>783</v>
      </c>
      <c r="AS939" s="56">
        <v>1.5</v>
      </c>
      <c r="AT939" s="89">
        <v>42515.626354166663</v>
      </c>
      <c r="AU939" s="22" t="s">
        <v>851</v>
      </c>
      <c r="AV939" s="22" t="s">
        <v>12634</v>
      </c>
    </row>
    <row r="940" spans="36:48" ht="12.75" customHeight="1" x14ac:dyDescent="0.3">
      <c r="AJ940" s="55">
        <v>44039</v>
      </c>
      <c r="AK940" s="56" t="s">
        <v>772</v>
      </c>
      <c r="AL940" s="11">
        <f t="shared" si="10"/>
        <v>31</v>
      </c>
      <c r="AN940" s="22" t="s">
        <v>2668</v>
      </c>
      <c r="AO940" s="22" t="s">
        <v>12643</v>
      </c>
      <c r="AP940" s="90" t="s">
        <v>2669</v>
      </c>
      <c r="AQ940" s="22" t="s">
        <v>566</v>
      </c>
      <c r="AR940" s="22" t="s">
        <v>783</v>
      </c>
      <c r="AS940" s="56">
        <v>36</v>
      </c>
      <c r="AT940" s="89">
        <v>42510.601805555554</v>
      </c>
      <c r="AU940" s="22" t="s">
        <v>787</v>
      </c>
      <c r="AV940" s="22" t="s">
        <v>12634</v>
      </c>
    </row>
    <row r="941" spans="36:48" ht="12.75" customHeight="1" x14ac:dyDescent="0.3">
      <c r="AJ941" s="55">
        <v>44040</v>
      </c>
      <c r="AK941" s="56" t="s">
        <v>772</v>
      </c>
      <c r="AL941" s="11">
        <f t="shared" si="10"/>
        <v>31</v>
      </c>
      <c r="AN941" s="22" t="s">
        <v>2670</v>
      </c>
      <c r="AO941" s="22" t="s">
        <v>12643</v>
      </c>
      <c r="AP941" s="90" t="s">
        <v>2671</v>
      </c>
      <c r="AQ941" s="22" t="s">
        <v>566</v>
      </c>
      <c r="AR941" s="22" t="s">
        <v>783</v>
      </c>
      <c r="AS941" s="56">
        <v>23</v>
      </c>
      <c r="AT941" s="89">
        <v>42604.511828703704</v>
      </c>
      <c r="AU941" s="22" t="s">
        <v>787</v>
      </c>
      <c r="AV941" s="22" t="s">
        <v>12634</v>
      </c>
    </row>
    <row r="942" spans="36:48" ht="12.75" customHeight="1" x14ac:dyDescent="0.3">
      <c r="AJ942" s="55">
        <v>44041</v>
      </c>
      <c r="AK942" s="56" t="s">
        <v>772</v>
      </c>
      <c r="AL942" s="11">
        <f t="shared" si="10"/>
        <v>31</v>
      </c>
      <c r="AN942" s="22" t="s">
        <v>2672</v>
      </c>
      <c r="AO942" s="22" t="s">
        <v>12643</v>
      </c>
      <c r="AP942" s="90" t="s">
        <v>2673</v>
      </c>
      <c r="AQ942" s="22" t="s">
        <v>566</v>
      </c>
      <c r="AR942" s="22" t="s">
        <v>783</v>
      </c>
      <c r="AS942" s="56">
        <v>29</v>
      </c>
      <c r="AT942" s="89">
        <v>42604.511828703704</v>
      </c>
      <c r="AU942" s="22" t="s">
        <v>787</v>
      </c>
      <c r="AV942" s="22" t="s">
        <v>12634</v>
      </c>
    </row>
    <row r="943" spans="36:48" ht="12.75" customHeight="1" x14ac:dyDescent="0.3">
      <c r="AJ943" s="55">
        <v>44042</v>
      </c>
      <c r="AK943" s="56" t="s">
        <v>772</v>
      </c>
      <c r="AL943" s="11">
        <f t="shared" si="10"/>
        <v>31</v>
      </c>
      <c r="AN943" s="22" t="s">
        <v>2674</v>
      </c>
      <c r="AO943" s="22" t="s">
        <v>12643</v>
      </c>
      <c r="AP943" s="90" t="s">
        <v>2675</v>
      </c>
      <c r="AQ943" s="22" t="s">
        <v>566</v>
      </c>
      <c r="AR943" s="22" t="s">
        <v>783</v>
      </c>
      <c r="AS943" s="56">
        <v>1</v>
      </c>
      <c r="AT943" s="89">
        <v>42760.730879629627</v>
      </c>
      <c r="AU943" s="22" t="s">
        <v>14977</v>
      </c>
      <c r="AV943" s="22" t="s">
        <v>12634</v>
      </c>
    </row>
    <row r="944" spans="36:48" ht="12.75" customHeight="1" x14ac:dyDescent="0.3">
      <c r="AJ944" s="55">
        <v>44043</v>
      </c>
      <c r="AK944" s="56" t="s">
        <v>772</v>
      </c>
      <c r="AL944" s="11">
        <f t="shared" ref="AL944:AL1007" si="11">WEEKNUM(AJ944)</f>
        <v>31</v>
      </c>
      <c r="AN944" s="22" t="s">
        <v>2676</v>
      </c>
      <c r="AO944" s="22" t="s">
        <v>12643</v>
      </c>
      <c r="AP944" s="90" t="s">
        <v>2677</v>
      </c>
      <c r="AQ944" s="22" t="s">
        <v>566</v>
      </c>
      <c r="AR944" s="22" t="s">
        <v>783</v>
      </c>
      <c r="AS944" s="56">
        <v>84.3</v>
      </c>
      <c r="AT944" s="89">
        <v>41626.946493055555</v>
      </c>
      <c r="AU944" s="22" t="s">
        <v>1110</v>
      </c>
      <c r="AV944" s="22" t="s">
        <v>12634</v>
      </c>
    </row>
    <row r="945" spans="36:48" ht="12.75" customHeight="1" x14ac:dyDescent="0.3">
      <c r="AJ945" s="55">
        <v>44044</v>
      </c>
      <c r="AK945" s="56" t="s">
        <v>773</v>
      </c>
      <c r="AL945" s="11">
        <f t="shared" si="11"/>
        <v>31</v>
      </c>
      <c r="AN945" s="22" t="s">
        <v>2678</v>
      </c>
      <c r="AO945" s="22" t="s">
        <v>12643</v>
      </c>
      <c r="AP945" s="90" t="s">
        <v>2679</v>
      </c>
      <c r="AQ945" s="22" t="s">
        <v>566</v>
      </c>
      <c r="AR945" s="22" t="s">
        <v>783</v>
      </c>
      <c r="AS945" s="56">
        <v>9.85</v>
      </c>
      <c r="AT945" s="89">
        <v>42241.492708333331</v>
      </c>
      <c r="AU945" s="22" t="s">
        <v>851</v>
      </c>
      <c r="AV945" s="22" t="s">
        <v>12634</v>
      </c>
    </row>
    <row r="946" spans="36:48" ht="12.75" customHeight="1" x14ac:dyDescent="0.3">
      <c r="AJ946" s="55">
        <v>44045</v>
      </c>
      <c r="AK946" s="56" t="s">
        <v>773</v>
      </c>
      <c r="AL946" s="11">
        <f t="shared" si="11"/>
        <v>32</v>
      </c>
      <c r="AN946" s="22" t="s">
        <v>2680</v>
      </c>
      <c r="AO946" s="22" t="s">
        <v>12643</v>
      </c>
      <c r="AP946" s="90" t="s">
        <v>2681</v>
      </c>
      <c r="AQ946" s="22" t="s">
        <v>566</v>
      </c>
      <c r="AR946" s="22" t="s">
        <v>783</v>
      </c>
      <c r="AS946" s="56">
        <v>4.7</v>
      </c>
      <c r="AT946" s="89">
        <v>41628.653240740743</v>
      </c>
      <c r="AU946" s="22" t="s">
        <v>1017</v>
      </c>
      <c r="AV946" s="22" t="s">
        <v>12634</v>
      </c>
    </row>
    <row r="947" spans="36:48" ht="12.75" customHeight="1" x14ac:dyDescent="0.3">
      <c r="AJ947" s="55">
        <v>44046</v>
      </c>
      <c r="AK947" s="56" t="s">
        <v>773</v>
      </c>
      <c r="AL947" s="11">
        <f t="shared" si="11"/>
        <v>32</v>
      </c>
      <c r="AN947" s="22" t="s">
        <v>2682</v>
      </c>
      <c r="AO947" s="22" t="s">
        <v>12643</v>
      </c>
      <c r="AP947" s="90" t="s">
        <v>2683</v>
      </c>
      <c r="AQ947" s="22" t="s">
        <v>566</v>
      </c>
      <c r="AR947" s="22" t="s">
        <v>783</v>
      </c>
      <c r="AS947" s="56">
        <v>1</v>
      </c>
      <c r="AT947" s="89">
        <v>42760.730879629627</v>
      </c>
      <c r="AU947" s="22" t="s">
        <v>14972</v>
      </c>
      <c r="AV947" s="22" t="s">
        <v>12634</v>
      </c>
    </row>
    <row r="948" spans="36:48" ht="12.75" customHeight="1" x14ac:dyDescent="0.3">
      <c r="AJ948" s="55">
        <v>44047</v>
      </c>
      <c r="AK948" s="56" t="s">
        <v>773</v>
      </c>
      <c r="AL948" s="11">
        <f t="shared" si="11"/>
        <v>32</v>
      </c>
      <c r="AN948" s="22" t="s">
        <v>2684</v>
      </c>
      <c r="AO948" s="22" t="s">
        <v>12643</v>
      </c>
      <c r="AP948" s="90" t="s">
        <v>2685</v>
      </c>
      <c r="AQ948" s="22" t="s">
        <v>566</v>
      </c>
      <c r="AR948" s="22" t="s">
        <v>783</v>
      </c>
      <c r="AS948" s="56">
        <v>1</v>
      </c>
      <c r="AT948" s="89">
        <v>42760.730879629627</v>
      </c>
      <c r="AU948" s="22" t="s">
        <v>14971</v>
      </c>
      <c r="AV948" s="22" t="s">
        <v>12634</v>
      </c>
    </row>
    <row r="949" spans="36:48" ht="12.75" customHeight="1" x14ac:dyDescent="0.3">
      <c r="AJ949" s="55">
        <v>44048</v>
      </c>
      <c r="AK949" s="56" t="s">
        <v>773</v>
      </c>
      <c r="AL949" s="11">
        <f t="shared" si="11"/>
        <v>32</v>
      </c>
      <c r="AN949" s="22" t="s">
        <v>2686</v>
      </c>
      <c r="AO949" s="22" t="s">
        <v>12643</v>
      </c>
      <c r="AP949" s="90" t="s">
        <v>2687</v>
      </c>
      <c r="AQ949" s="22" t="s">
        <v>566</v>
      </c>
      <c r="AR949" s="22" t="s">
        <v>783</v>
      </c>
      <c r="AS949" s="56">
        <v>1</v>
      </c>
      <c r="AT949" s="89">
        <v>42760.730879629627</v>
      </c>
      <c r="AU949" s="22" t="s">
        <v>14971</v>
      </c>
      <c r="AV949" s="22" t="s">
        <v>12634</v>
      </c>
    </row>
    <row r="950" spans="36:48" ht="12.75" customHeight="1" x14ac:dyDescent="0.3">
      <c r="AJ950" s="55">
        <v>44049</v>
      </c>
      <c r="AK950" s="56" t="s">
        <v>773</v>
      </c>
      <c r="AL950" s="11">
        <f t="shared" si="11"/>
        <v>32</v>
      </c>
      <c r="AN950" s="22" t="s">
        <v>2688</v>
      </c>
      <c r="AO950" s="22" t="s">
        <v>12643</v>
      </c>
      <c r="AP950" s="90" t="s">
        <v>2689</v>
      </c>
      <c r="AQ950" s="22" t="s">
        <v>566</v>
      </c>
      <c r="AR950" s="22" t="s">
        <v>783</v>
      </c>
      <c r="AS950" s="56">
        <v>40</v>
      </c>
      <c r="AT950" s="89">
        <v>41732.850347222222</v>
      </c>
      <c r="AU950" s="22" t="s">
        <v>1307</v>
      </c>
      <c r="AV950" s="22" t="s">
        <v>12634</v>
      </c>
    </row>
    <row r="951" spans="36:48" ht="12.75" customHeight="1" x14ac:dyDescent="0.3">
      <c r="AJ951" s="55">
        <v>44050</v>
      </c>
      <c r="AK951" s="56" t="s">
        <v>773</v>
      </c>
      <c r="AL951" s="11">
        <f t="shared" si="11"/>
        <v>32</v>
      </c>
      <c r="AN951" s="22" t="s">
        <v>2690</v>
      </c>
      <c r="AO951" s="22" t="s">
        <v>12643</v>
      </c>
      <c r="AP951" s="90" t="s">
        <v>2691</v>
      </c>
      <c r="AQ951" s="22" t="s">
        <v>566</v>
      </c>
      <c r="AR951" s="22" t="s">
        <v>783</v>
      </c>
      <c r="AS951" s="56">
        <v>35</v>
      </c>
      <c r="AT951" s="89">
        <v>42465.451342592591</v>
      </c>
      <c r="AU951" s="22" t="s">
        <v>2280</v>
      </c>
      <c r="AV951" s="22" t="s">
        <v>12634</v>
      </c>
    </row>
    <row r="952" spans="36:48" ht="12.75" customHeight="1" x14ac:dyDescent="0.3">
      <c r="AJ952" s="55">
        <v>44051</v>
      </c>
      <c r="AK952" s="56" t="s">
        <v>773</v>
      </c>
      <c r="AL952" s="11">
        <f t="shared" si="11"/>
        <v>32</v>
      </c>
      <c r="AN952" s="22" t="s">
        <v>2692</v>
      </c>
      <c r="AO952" s="22" t="s">
        <v>12643</v>
      </c>
      <c r="AP952" s="90" t="s">
        <v>2693</v>
      </c>
      <c r="AQ952" s="22" t="s">
        <v>566</v>
      </c>
      <c r="AR952" s="22" t="s">
        <v>783</v>
      </c>
      <c r="AS952" s="56">
        <v>20</v>
      </c>
      <c r="AT952" s="89">
        <v>41878.755208333336</v>
      </c>
      <c r="AU952" s="22" t="s">
        <v>1091</v>
      </c>
      <c r="AV952" s="22" t="s">
        <v>12634</v>
      </c>
    </row>
    <row r="953" spans="36:48" ht="12.75" customHeight="1" x14ac:dyDescent="0.3">
      <c r="AJ953" s="55">
        <v>44052</v>
      </c>
      <c r="AK953" s="56" t="s">
        <v>773</v>
      </c>
      <c r="AL953" s="11">
        <f t="shared" si="11"/>
        <v>33</v>
      </c>
      <c r="AN953" s="22" t="s">
        <v>2694</v>
      </c>
      <c r="AO953" s="22" t="s">
        <v>12643</v>
      </c>
      <c r="AP953" s="90" t="s">
        <v>2695</v>
      </c>
      <c r="AQ953" s="22" t="s">
        <v>566</v>
      </c>
      <c r="AR953" s="22" t="s">
        <v>783</v>
      </c>
      <c r="AS953" s="56">
        <v>1</v>
      </c>
      <c r="AT953" s="89">
        <v>42760.730879629627</v>
      </c>
      <c r="AU953" s="22" t="s">
        <v>14971</v>
      </c>
      <c r="AV953" s="22" t="s">
        <v>12634</v>
      </c>
    </row>
    <row r="954" spans="36:48" ht="12.75" customHeight="1" x14ac:dyDescent="0.3">
      <c r="AJ954" s="55">
        <v>44053</v>
      </c>
      <c r="AK954" s="56" t="s">
        <v>773</v>
      </c>
      <c r="AL954" s="11">
        <f t="shared" si="11"/>
        <v>33</v>
      </c>
      <c r="AN954" s="22" t="s">
        <v>2696</v>
      </c>
      <c r="AO954" s="22" t="s">
        <v>12643</v>
      </c>
      <c r="AP954" s="90" t="s">
        <v>2697</v>
      </c>
      <c r="AQ954" s="22" t="s">
        <v>566</v>
      </c>
      <c r="AR954" s="22" t="s">
        <v>783</v>
      </c>
      <c r="AS954" s="56">
        <v>200</v>
      </c>
      <c r="AT954" s="89">
        <v>42326.60292824074</v>
      </c>
      <c r="AU954" s="22" t="s">
        <v>1401</v>
      </c>
      <c r="AV954" s="22" t="s">
        <v>12634</v>
      </c>
    </row>
    <row r="955" spans="36:48" ht="12.75" customHeight="1" x14ac:dyDescent="0.3">
      <c r="AJ955" s="55">
        <v>44054</v>
      </c>
      <c r="AK955" s="56" t="s">
        <v>773</v>
      </c>
      <c r="AL955" s="11">
        <f t="shared" si="11"/>
        <v>33</v>
      </c>
      <c r="AN955" s="22" t="s">
        <v>2698</v>
      </c>
      <c r="AO955" s="22" t="s">
        <v>12643</v>
      </c>
      <c r="AP955" s="90" t="s">
        <v>2699</v>
      </c>
      <c r="AQ955" s="22" t="s">
        <v>566</v>
      </c>
      <c r="AR955" s="22" t="s">
        <v>783</v>
      </c>
      <c r="AS955" s="56">
        <v>1</v>
      </c>
      <c r="AT955" s="89">
        <v>42760.730879629627</v>
      </c>
      <c r="AU955" s="22" t="s">
        <v>14969</v>
      </c>
      <c r="AV955" s="22" t="s">
        <v>12634</v>
      </c>
    </row>
    <row r="956" spans="36:48" ht="12.75" customHeight="1" x14ac:dyDescent="0.3">
      <c r="AJ956" s="55">
        <v>44055</v>
      </c>
      <c r="AK956" s="56" t="s">
        <v>773</v>
      </c>
      <c r="AL956" s="11">
        <f t="shared" si="11"/>
        <v>33</v>
      </c>
      <c r="AN956" s="22" t="s">
        <v>2700</v>
      </c>
      <c r="AO956" s="22" t="s">
        <v>12643</v>
      </c>
      <c r="AP956" s="90" t="s">
        <v>2701</v>
      </c>
      <c r="AQ956" s="22" t="s">
        <v>581</v>
      </c>
      <c r="AR956" s="22" t="s">
        <v>783</v>
      </c>
      <c r="AS956" s="56">
        <v>1</v>
      </c>
      <c r="AT956" s="89">
        <v>42760.730879629627</v>
      </c>
      <c r="AU956" s="22" t="s">
        <v>14967</v>
      </c>
      <c r="AV956" s="22" t="s">
        <v>12634</v>
      </c>
    </row>
    <row r="957" spans="36:48" ht="12.75" customHeight="1" x14ac:dyDescent="0.3">
      <c r="AJ957" s="55">
        <v>44056</v>
      </c>
      <c r="AK957" s="56" t="s">
        <v>773</v>
      </c>
      <c r="AL957" s="11">
        <f t="shared" si="11"/>
        <v>33</v>
      </c>
      <c r="AN957" s="22" t="s">
        <v>2702</v>
      </c>
      <c r="AO957" s="22" t="s">
        <v>12643</v>
      </c>
      <c r="AP957" s="90" t="s">
        <v>2703</v>
      </c>
      <c r="AQ957" s="22" t="s">
        <v>566</v>
      </c>
      <c r="AR957" s="22" t="s">
        <v>783</v>
      </c>
      <c r="AS957" s="56">
        <v>1</v>
      </c>
      <c r="AT957" s="89">
        <v>42760.730879629627</v>
      </c>
      <c r="AU957" s="22" t="s">
        <v>14977</v>
      </c>
      <c r="AV957" s="22" t="s">
        <v>12634</v>
      </c>
    </row>
    <row r="958" spans="36:48" ht="12.75" customHeight="1" x14ac:dyDescent="0.3">
      <c r="AJ958" s="55">
        <v>44057</v>
      </c>
      <c r="AK958" s="56" t="s">
        <v>773</v>
      </c>
      <c r="AL958" s="11">
        <f t="shared" si="11"/>
        <v>33</v>
      </c>
      <c r="AN958" s="22" t="s">
        <v>2704</v>
      </c>
      <c r="AO958" s="22" t="s">
        <v>12643</v>
      </c>
      <c r="AP958" s="90" t="s">
        <v>2705</v>
      </c>
      <c r="AQ958" s="22" t="s">
        <v>566</v>
      </c>
      <c r="AR958" s="22" t="s">
        <v>783</v>
      </c>
      <c r="AS958" s="56">
        <v>1</v>
      </c>
      <c r="AT958" s="89">
        <v>42760.730879629627</v>
      </c>
      <c r="AU958" s="22" t="s">
        <v>14977</v>
      </c>
      <c r="AV958" s="22" t="s">
        <v>12634</v>
      </c>
    </row>
    <row r="959" spans="36:48" ht="12.75" customHeight="1" x14ac:dyDescent="0.3">
      <c r="AJ959" s="55">
        <v>44058</v>
      </c>
      <c r="AK959" s="56" t="s">
        <v>773</v>
      </c>
      <c r="AL959" s="11">
        <f t="shared" si="11"/>
        <v>33</v>
      </c>
      <c r="AN959" s="22" t="s">
        <v>2706</v>
      </c>
      <c r="AO959" s="22" t="s">
        <v>12643</v>
      </c>
      <c r="AP959" s="90" t="s">
        <v>2707</v>
      </c>
      <c r="AQ959" s="22" t="s">
        <v>566</v>
      </c>
      <c r="AR959" s="22" t="s">
        <v>783</v>
      </c>
      <c r="AS959" s="56">
        <v>16.5</v>
      </c>
      <c r="AT959" s="89">
        <v>42072.742199074077</v>
      </c>
      <c r="AU959" s="22" t="s">
        <v>1502</v>
      </c>
      <c r="AV959" s="22" t="s">
        <v>12634</v>
      </c>
    </row>
    <row r="960" spans="36:48" ht="12.75" customHeight="1" x14ac:dyDescent="0.3">
      <c r="AJ960" s="55">
        <v>44059</v>
      </c>
      <c r="AK960" s="56" t="s">
        <v>773</v>
      </c>
      <c r="AL960" s="11">
        <f t="shared" si="11"/>
        <v>34</v>
      </c>
      <c r="AN960" s="22" t="s">
        <v>2708</v>
      </c>
      <c r="AO960" s="22" t="s">
        <v>12643</v>
      </c>
      <c r="AP960" s="90" t="s">
        <v>2709</v>
      </c>
      <c r="AQ960" s="22" t="s">
        <v>566</v>
      </c>
      <c r="AR960" s="22" t="s">
        <v>783</v>
      </c>
      <c r="AS960" s="56">
        <v>1</v>
      </c>
      <c r="AT960" s="89">
        <v>42760.730879629627</v>
      </c>
      <c r="AU960" s="22" t="s">
        <v>14971</v>
      </c>
      <c r="AV960" s="22" t="s">
        <v>12634</v>
      </c>
    </row>
    <row r="961" spans="36:48" ht="12.75" customHeight="1" x14ac:dyDescent="0.3">
      <c r="AJ961" s="55">
        <v>44060</v>
      </c>
      <c r="AK961" s="56" t="s">
        <v>773</v>
      </c>
      <c r="AL961" s="11">
        <f t="shared" si="11"/>
        <v>34</v>
      </c>
      <c r="AN961" s="22" t="s">
        <v>2710</v>
      </c>
      <c r="AO961" s="22" t="s">
        <v>12643</v>
      </c>
      <c r="AP961" s="90" t="s">
        <v>2711</v>
      </c>
      <c r="AQ961" s="22" t="s">
        <v>566</v>
      </c>
      <c r="AR961" s="22" t="s">
        <v>783</v>
      </c>
      <c r="AS961" s="56">
        <v>1</v>
      </c>
      <c r="AT961" s="89">
        <v>42760.730879629627</v>
      </c>
      <c r="AU961" s="22" t="s">
        <v>14971</v>
      </c>
      <c r="AV961" s="22" t="s">
        <v>12634</v>
      </c>
    </row>
    <row r="962" spans="36:48" ht="12.75" customHeight="1" x14ac:dyDescent="0.3">
      <c r="AJ962" s="55">
        <v>44061</v>
      </c>
      <c r="AK962" s="56" t="s">
        <v>773</v>
      </c>
      <c r="AL962" s="11">
        <f t="shared" si="11"/>
        <v>34</v>
      </c>
      <c r="AN962" s="22" t="s">
        <v>2712</v>
      </c>
      <c r="AO962" s="22" t="s">
        <v>12643</v>
      </c>
      <c r="AP962" s="90" t="s">
        <v>2713</v>
      </c>
      <c r="AQ962" s="22" t="s">
        <v>566</v>
      </c>
      <c r="AR962" s="22" t="s">
        <v>783</v>
      </c>
      <c r="AS962" s="56">
        <v>1</v>
      </c>
      <c r="AT962" s="89">
        <v>42760.730879629627</v>
      </c>
      <c r="AU962" s="22" t="s">
        <v>14971</v>
      </c>
      <c r="AV962" s="22" t="s">
        <v>12634</v>
      </c>
    </row>
    <row r="963" spans="36:48" ht="12.75" customHeight="1" x14ac:dyDescent="0.3">
      <c r="AJ963" s="55">
        <v>44062</v>
      </c>
      <c r="AK963" s="56" t="s">
        <v>773</v>
      </c>
      <c r="AL963" s="11">
        <f t="shared" si="11"/>
        <v>34</v>
      </c>
      <c r="AN963" s="22" t="s">
        <v>2714</v>
      </c>
      <c r="AO963" s="22" t="s">
        <v>12643</v>
      </c>
      <c r="AP963" s="90" t="s">
        <v>2715</v>
      </c>
      <c r="AQ963" s="22" t="s">
        <v>566</v>
      </c>
      <c r="AR963" s="22" t="s">
        <v>783</v>
      </c>
      <c r="AS963" s="56">
        <v>1</v>
      </c>
      <c r="AT963" s="89">
        <v>42760.730879629627</v>
      </c>
      <c r="AU963" s="22" t="s">
        <v>14971</v>
      </c>
      <c r="AV963" s="22" t="s">
        <v>12634</v>
      </c>
    </row>
    <row r="964" spans="36:48" ht="12.75" customHeight="1" x14ac:dyDescent="0.3">
      <c r="AJ964" s="55">
        <v>44063</v>
      </c>
      <c r="AK964" s="56" t="s">
        <v>773</v>
      </c>
      <c r="AL964" s="11">
        <f t="shared" si="11"/>
        <v>34</v>
      </c>
      <c r="AN964" s="22" t="s">
        <v>2716</v>
      </c>
      <c r="AO964" s="22" t="s">
        <v>12643</v>
      </c>
      <c r="AP964" s="90" t="s">
        <v>2717</v>
      </c>
      <c r="AQ964" s="22" t="s">
        <v>566</v>
      </c>
      <c r="AR964" s="22" t="s">
        <v>783</v>
      </c>
      <c r="AS964" s="56">
        <v>1</v>
      </c>
      <c r="AT964" s="89">
        <v>42760.730879629627</v>
      </c>
      <c r="AU964" s="22" t="s">
        <v>14971</v>
      </c>
      <c r="AV964" s="22" t="s">
        <v>12634</v>
      </c>
    </row>
    <row r="965" spans="36:48" ht="12.75" customHeight="1" x14ac:dyDescent="0.3">
      <c r="AJ965" s="55">
        <v>44064</v>
      </c>
      <c r="AK965" s="56" t="s">
        <v>773</v>
      </c>
      <c r="AL965" s="11">
        <f t="shared" si="11"/>
        <v>34</v>
      </c>
      <c r="AN965" s="22" t="s">
        <v>2718</v>
      </c>
      <c r="AO965" s="22" t="s">
        <v>12643</v>
      </c>
      <c r="AP965" s="90" t="s">
        <v>2719</v>
      </c>
      <c r="AQ965" s="22" t="s">
        <v>566</v>
      </c>
      <c r="AR965" s="22" t="s">
        <v>783</v>
      </c>
      <c r="AS965" s="56">
        <v>1</v>
      </c>
      <c r="AT965" s="89">
        <v>42760.730879629627</v>
      </c>
      <c r="AU965" s="22" t="s">
        <v>14971</v>
      </c>
      <c r="AV965" s="22" t="s">
        <v>12634</v>
      </c>
    </row>
    <row r="966" spans="36:48" ht="12.75" customHeight="1" x14ac:dyDescent="0.3">
      <c r="AJ966" s="55">
        <v>44065</v>
      </c>
      <c r="AK966" s="56" t="s">
        <v>773</v>
      </c>
      <c r="AL966" s="11">
        <f t="shared" si="11"/>
        <v>34</v>
      </c>
      <c r="AN966" s="22" t="s">
        <v>2720</v>
      </c>
      <c r="AO966" s="22" t="s">
        <v>12643</v>
      </c>
      <c r="AP966" s="90" t="s">
        <v>2721</v>
      </c>
      <c r="AQ966" s="22" t="s">
        <v>566</v>
      </c>
      <c r="AR966" s="22" t="s">
        <v>783</v>
      </c>
      <c r="AS966" s="56">
        <v>1</v>
      </c>
      <c r="AT966" s="89">
        <v>42760.730879629627</v>
      </c>
      <c r="AU966" s="22" t="s">
        <v>14971</v>
      </c>
      <c r="AV966" s="22" t="s">
        <v>12634</v>
      </c>
    </row>
    <row r="967" spans="36:48" ht="12.75" customHeight="1" x14ac:dyDescent="0.3">
      <c r="AJ967" s="55">
        <v>44066</v>
      </c>
      <c r="AK967" s="56" t="s">
        <v>773</v>
      </c>
      <c r="AL967" s="11">
        <f t="shared" si="11"/>
        <v>35</v>
      </c>
      <c r="AN967" s="22" t="s">
        <v>2722</v>
      </c>
      <c r="AO967" s="22" t="s">
        <v>12643</v>
      </c>
      <c r="AP967" s="90" t="s">
        <v>2723</v>
      </c>
      <c r="AQ967" s="22" t="s">
        <v>566</v>
      </c>
      <c r="AR967" s="22" t="s">
        <v>783</v>
      </c>
      <c r="AS967" s="56">
        <v>1</v>
      </c>
      <c r="AT967" s="89">
        <v>42760.730879629627</v>
      </c>
      <c r="AU967" s="22" t="s">
        <v>14971</v>
      </c>
      <c r="AV967" s="22" t="s">
        <v>12634</v>
      </c>
    </row>
    <row r="968" spans="36:48" ht="12.75" customHeight="1" x14ac:dyDescent="0.3">
      <c r="AJ968" s="55">
        <v>44067</v>
      </c>
      <c r="AK968" s="56" t="s">
        <v>773</v>
      </c>
      <c r="AL968" s="11">
        <f t="shared" si="11"/>
        <v>35</v>
      </c>
      <c r="AN968" s="22" t="s">
        <v>2724</v>
      </c>
      <c r="AO968" s="22" t="s">
        <v>12643</v>
      </c>
      <c r="AP968" s="90" t="s">
        <v>2725</v>
      </c>
      <c r="AQ968" s="22" t="s">
        <v>566</v>
      </c>
      <c r="AR968" s="22" t="s">
        <v>12633</v>
      </c>
      <c r="AS968" s="56">
        <v>11.84</v>
      </c>
      <c r="AT968" s="89">
        <v>42815.455011574071</v>
      </c>
      <c r="AU968" s="22" t="s">
        <v>846</v>
      </c>
      <c r="AV968" s="22" t="s">
        <v>12634</v>
      </c>
    </row>
    <row r="969" spans="36:48" ht="12.75" customHeight="1" x14ac:dyDescent="0.3">
      <c r="AJ969" s="55">
        <v>44068</v>
      </c>
      <c r="AK969" s="56" t="s">
        <v>773</v>
      </c>
      <c r="AL969" s="11">
        <f t="shared" si="11"/>
        <v>35</v>
      </c>
      <c r="AN969" s="22" t="s">
        <v>2726</v>
      </c>
      <c r="AO969" s="22" t="s">
        <v>12643</v>
      </c>
      <c r="AP969" s="90" t="s">
        <v>2727</v>
      </c>
      <c r="AQ969" s="22" t="s">
        <v>566</v>
      </c>
      <c r="AR969" s="22" t="s">
        <v>783</v>
      </c>
      <c r="AS969" s="56">
        <v>18</v>
      </c>
      <c r="AT969" s="89">
        <v>42650.390960648147</v>
      </c>
      <c r="AU969" s="22" t="s">
        <v>846</v>
      </c>
      <c r="AV969" s="22" t="s">
        <v>12634</v>
      </c>
    </row>
    <row r="970" spans="36:48" ht="12.75" customHeight="1" x14ac:dyDescent="0.3">
      <c r="AJ970" s="55">
        <v>44069</v>
      </c>
      <c r="AK970" s="56" t="s">
        <v>773</v>
      </c>
      <c r="AL970" s="11">
        <f t="shared" si="11"/>
        <v>35</v>
      </c>
      <c r="AN970" s="22" t="s">
        <v>2728</v>
      </c>
      <c r="AO970" s="22" t="s">
        <v>12643</v>
      </c>
      <c r="AP970" s="90" t="s">
        <v>2729</v>
      </c>
      <c r="AQ970" s="22" t="s">
        <v>566</v>
      </c>
      <c r="AR970" s="22" t="s">
        <v>783</v>
      </c>
      <c r="AS970" s="56">
        <v>1</v>
      </c>
      <c r="AT970" s="89">
        <v>42760.730879629627</v>
      </c>
      <c r="AU970" s="22" t="s">
        <v>14971</v>
      </c>
      <c r="AV970" s="22" t="s">
        <v>12634</v>
      </c>
    </row>
    <row r="971" spans="36:48" ht="12.75" customHeight="1" x14ac:dyDescent="0.3">
      <c r="AJ971" s="55">
        <v>44070</v>
      </c>
      <c r="AK971" s="56" t="s">
        <v>773</v>
      </c>
      <c r="AL971" s="11">
        <f t="shared" si="11"/>
        <v>35</v>
      </c>
      <c r="AN971" s="22" t="s">
        <v>2730</v>
      </c>
      <c r="AO971" s="22" t="s">
        <v>12643</v>
      </c>
      <c r="AP971" s="90" t="s">
        <v>2731</v>
      </c>
      <c r="AQ971" s="22" t="s">
        <v>566</v>
      </c>
      <c r="AR971" s="22" t="s">
        <v>783</v>
      </c>
      <c r="AS971" s="56">
        <v>1.06</v>
      </c>
      <c r="AT971" s="89">
        <v>42073.534247685187</v>
      </c>
      <c r="AU971" s="22" t="s">
        <v>877</v>
      </c>
      <c r="AV971" s="22" t="s">
        <v>12634</v>
      </c>
    </row>
    <row r="972" spans="36:48" ht="12.75" customHeight="1" x14ac:dyDescent="0.3">
      <c r="AJ972" s="55">
        <v>44071</v>
      </c>
      <c r="AK972" s="56" t="s">
        <v>773</v>
      </c>
      <c r="AL972" s="11">
        <f t="shared" si="11"/>
        <v>35</v>
      </c>
      <c r="AN972" s="22" t="s">
        <v>2732</v>
      </c>
      <c r="AO972" s="22" t="s">
        <v>12643</v>
      </c>
      <c r="AP972" s="90" t="s">
        <v>2733</v>
      </c>
      <c r="AQ972" s="22" t="s">
        <v>566</v>
      </c>
      <c r="AR972" s="22" t="s">
        <v>783</v>
      </c>
      <c r="AS972" s="56">
        <v>1</v>
      </c>
      <c r="AT972" s="89">
        <v>42760.730879629627</v>
      </c>
      <c r="AU972" s="22" t="s">
        <v>14971</v>
      </c>
      <c r="AV972" s="22" t="s">
        <v>12634</v>
      </c>
    </row>
    <row r="973" spans="36:48" ht="12.75" customHeight="1" x14ac:dyDescent="0.3">
      <c r="AJ973" s="55">
        <v>44072</v>
      </c>
      <c r="AK973" s="56" t="s">
        <v>773</v>
      </c>
      <c r="AL973" s="11">
        <f t="shared" si="11"/>
        <v>35</v>
      </c>
      <c r="AN973" s="22" t="s">
        <v>2734</v>
      </c>
      <c r="AO973" s="22" t="s">
        <v>12643</v>
      </c>
      <c r="AP973" s="90" t="s">
        <v>2735</v>
      </c>
      <c r="AQ973" s="22" t="s">
        <v>566</v>
      </c>
      <c r="AR973" s="22" t="s">
        <v>783</v>
      </c>
      <c r="AS973" s="56">
        <v>1</v>
      </c>
      <c r="AT973" s="89">
        <v>42760.730879629627</v>
      </c>
      <c r="AU973" s="22" t="s">
        <v>14971</v>
      </c>
      <c r="AV973" s="22" t="s">
        <v>12634</v>
      </c>
    </row>
    <row r="974" spans="36:48" ht="12.75" customHeight="1" x14ac:dyDescent="0.3">
      <c r="AJ974" s="55">
        <v>44073</v>
      </c>
      <c r="AK974" s="56" t="s">
        <v>773</v>
      </c>
      <c r="AL974" s="11">
        <f t="shared" si="11"/>
        <v>36</v>
      </c>
      <c r="AN974" s="22" t="s">
        <v>2736</v>
      </c>
      <c r="AO974" s="22" t="s">
        <v>12643</v>
      </c>
      <c r="AP974" s="90" t="s">
        <v>2737</v>
      </c>
      <c r="AQ974" s="22" t="s">
        <v>566</v>
      </c>
      <c r="AR974" s="22" t="s">
        <v>783</v>
      </c>
      <c r="AS974" s="56">
        <v>1</v>
      </c>
      <c r="AT974" s="89">
        <v>42760.730879629627</v>
      </c>
      <c r="AU974" s="22" t="s">
        <v>14971</v>
      </c>
      <c r="AV974" s="22" t="s">
        <v>12634</v>
      </c>
    </row>
    <row r="975" spans="36:48" ht="12.75" customHeight="1" x14ac:dyDescent="0.3">
      <c r="AJ975" s="55">
        <v>44074</v>
      </c>
      <c r="AK975" s="56" t="s">
        <v>773</v>
      </c>
      <c r="AL975" s="11">
        <f t="shared" si="11"/>
        <v>36</v>
      </c>
      <c r="AN975" s="22" t="s">
        <v>2738</v>
      </c>
      <c r="AO975" s="22" t="s">
        <v>12643</v>
      </c>
      <c r="AP975" s="90" t="s">
        <v>2739</v>
      </c>
      <c r="AQ975" s="22" t="s">
        <v>566</v>
      </c>
      <c r="AR975" s="22" t="s">
        <v>783</v>
      </c>
      <c r="AS975" s="56">
        <v>1</v>
      </c>
      <c r="AT975" s="89">
        <v>42760.730879629627</v>
      </c>
      <c r="AU975" s="22" t="s">
        <v>14971</v>
      </c>
      <c r="AV975" s="22" t="s">
        <v>12634</v>
      </c>
    </row>
    <row r="976" spans="36:48" ht="12.75" customHeight="1" x14ac:dyDescent="0.3">
      <c r="AJ976" s="55">
        <v>44075</v>
      </c>
      <c r="AK976" s="56" t="s">
        <v>780</v>
      </c>
      <c r="AL976" s="11">
        <f t="shared" si="11"/>
        <v>36</v>
      </c>
      <c r="AN976" s="22" t="s">
        <v>2740</v>
      </c>
      <c r="AO976" s="22" t="s">
        <v>12643</v>
      </c>
      <c r="AP976" s="90" t="s">
        <v>2741</v>
      </c>
      <c r="AQ976" s="22" t="s">
        <v>1984</v>
      </c>
      <c r="AR976" s="22" t="s">
        <v>783</v>
      </c>
      <c r="AS976" s="56">
        <v>1</v>
      </c>
      <c r="AT976" s="89">
        <v>42760.730879629627</v>
      </c>
      <c r="AU976" s="22" t="s">
        <v>14988</v>
      </c>
      <c r="AV976" s="22" t="s">
        <v>12634</v>
      </c>
    </row>
    <row r="977" spans="36:48" ht="12.75" customHeight="1" x14ac:dyDescent="0.3">
      <c r="AJ977" s="55">
        <v>44076</v>
      </c>
      <c r="AK977" s="56" t="s">
        <v>780</v>
      </c>
      <c r="AL977" s="11">
        <f t="shared" si="11"/>
        <v>36</v>
      </c>
      <c r="AN977" s="22" t="s">
        <v>2742</v>
      </c>
      <c r="AO977" s="22" t="s">
        <v>12643</v>
      </c>
      <c r="AP977" s="90" t="s">
        <v>2743</v>
      </c>
      <c r="AQ977" s="22" t="s">
        <v>566</v>
      </c>
      <c r="AR977" s="22" t="s">
        <v>783</v>
      </c>
      <c r="AS977" s="56">
        <v>950</v>
      </c>
      <c r="AT977" s="89">
        <v>42332.459664351853</v>
      </c>
      <c r="AU977" s="22" t="s">
        <v>1401</v>
      </c>
      <c r="AV977" s="22" t="s">
        <v>12634</v>
      </c>
    </row>
    <row r="978" spans="36:48" ht="12.75" customHeight="1" x14ac:dyDescent="0.3">
      <c r="AJ978" s="55">
        <v>44077</v>
      </c>
      <c r="AK978" s="56" t="s">
        <v>780</v>
      </c>
      <c r="AL978" s="11">
        <f t="shared" si="11"/>
        <v>36</v>
      </c>
      <c r="AN978" s="22" t="s">
        <v>2744</v>
      </c>
      <c r="AO978" s="22" t="s">
        <v>12643</v>
      </c>
      <c r="AP978" s="90" t="s">
        <v>2745</v>
      </c>
      <c r="AQ978" s="22" t="s">
        <v>566</v>
      </c>
      <c r="AR978" s="22" t="s">
        <v>783</v>
      </c>
      <c r="AS978" s="56">
        <v>300</v>
      </c>
      <c r="AT978" s="89">
        <v>41962.847708333335</v>
      </c>
      <c r="AU978" s="22" t="s">
        <v>1401</v>
      </c>
      <c r="AV978" s="22" t="s">
        <v>12634</v>
      </c>
    </row>
    <row r="979" spans="36:48" ht="12.75" customHeight="1" x14ac:dyDescent="0.3">
      <c r="AJ979" s="55">
        <v>44078</v>
      </c>
      <c r="AK979" s="56" t="s">
        <v>780</v>
      </c>
      <c r="AL979" s="11">
        <f t="shared" si="11"/>
        <v>36</v>
      </c>
      <c r="AN979" s="22" t="s">
        <v>2746</v>
      </c>
      <c r="AO979" s="22" t="s">
        <v>12643</v>
      </c>
      <c r="AP979" s="90" t="s">
        <v>2747</v>
      </c>
      <c r="AQ979" s="22" t="s">
        <v>566</v>
      </c>
      <c r="AR979" s="22" t="s">
        <v>783</v>
      </c>
      <c r="AS979" s="56">
        <v>1</v>
      </c>
      <c r="AT979" s="89">
        <v>42760.730879629627</v>
      </c>
      <c r="AU979" s="22" t="s">
        <v>14966</v>
      </c>
      <c r="AV979" s="22" t="s">
        <v>12634</v>
      </c>
    </row>
    <row r="980" spans="36:48" ht="12.75" customHeight="1" x14ac:dyDescent="0.3">
      <c r="AJ980" s="55">
        <v>44079</v>
      </c>
      <c r="AK980" s="56" t="s">
        <v>780</v>
      </c>
      <c r="AL980" s="11">
        <f t="shared" si="11"/>
        <v>36</v>
      </c>
      <c r="AN980" s="22" t="s">
        <v>2748</v>
      </c>
      <c r="AO980" s="22" t="s">
        <v>12643</v>
      </c>
      <c r="AP980" s="90" t="s">
        <v>2749</v>
      </c>
      <c r="AQ980" s="22" t="s">
        <v>566</v>
      </c>
      <c r="AR980" s="22" t="s">
        <v>783</v>
      </c>
      <c r="AS980" s="56">
        <v>210</v>
      </c>
      <c r="AT980" s="89">
        <v>42577.464247685188</v>
      </c>
      <c r="AU980" s="22" t="s">
        <v>1401</v>
      </c>
      <c r="AV980" s="22" t="s">
        <v>12634</v>
      </c>
    </row>
    <row r="981" spans="36:48" ht="12.75" customHeight="1" x14ac:dyDescent="0.3">
      <c r="AJ981" s="55">
        <v>44080</v>
      </c>
      <c r="AK981" s="56" t="s">
        <v>780</v>
      </c>
      <c r="AL981" s="11">
        <f t="shared" si="11"/>
        <v>37</v>
      </c>
      <c r="AN981" s="22" t="s">
        <v>2750</v>
      </c>
      <c r="AO981" s="22" t="s">
        <v>12643</v>
      </c>
      <c r="AP981" s="90" t="s">
        <v>2751</v>
      </c>
      <c r="AQ981" s="22" t="s">
        <v>566</v>
      </c>
      <c r="AR981" s="22" t="s">
        <v>783</v>
      </c>
      <c r="AS981" s="56">
        <v>1280</v>
      </c>
      <c r="AT981" s="89">
        <v>41556.405335648145</v>
      </c>
      <c r="AU981" s="22" t="s">
        <v>1290</v>
      </c>
      <c r="AV981" s="22" t="s">
        <v>12634</v>
      </c>
    </row>
    <row r="982" spans="36:48" ht="12.75" customHeight="1" x14ac:dyDescent="0.3">
      <c r="AJ982" s="55">
        <v>44081</v>
      </c>
      <c r="AK982" s="56" t="s">
        <v>780</v>
      </c>
      <c r="AL982" s="11">
        <f t="shared" si="11"/>
        <v>37</v>
      </c>
      <c r="AN982" s="22" t="s">
        <v>2752</v>
      </c>
      <c r="AO982" s="22" t="s">
        <v>12643</v>
      </c>
      <c r="AP982" s="90" t="s">
        <v>2753</v>
      </c>
      <c r="AQ982" s="22" t="s">
        <v>566</v>
      </c>
      <c r="AR982" s="22" t="s">
        <v>783</v>
      </c>
      <c r="AS982" s="56">
        <v>475</v>
      </c>
      <c r="AT982" s="89">
        <v>42425.497430555559</v>
      </c>
      <c r="AU982" s="22" t="s">
        <v>1622</v>
      </c>
      <c r="AV982" s="22" t="s">
        <v>12634</v>
      </c>
    </row>
    <row r="983" spans="36:48" ht="12.75" customHeight="1" x14ac:dyDescent="0.3">
      <c r="AJ983" s="55">
        <v>44082</v>
      </c>
      <c r="AK983" s="56" t="s">
        <v>780</v>
      </c>
      <c r="AL983" s="11">
        <f t="shared" si="11"/>
        <v>37</v>
      </c>
      <c r="AN983" s="22" t="s">
        <v>2754</v>
      </c>
      <c r="AO983" s="22" t="s">
        <v>12643</v>
      </c>
      <c r="AP983" s="90" t="s">
        <v>2755</v>
      </c>
      <c r="AQ983" s="22" t="s">
        <v>566</v>
      </c>
      <c r="AR983" s="22" t="s">
        <v>783</v>
      </c>
      <c r="AS983" s="56">
        <v>1</v>
      </c>
      <c r="AT983" s="89">
        <v>42760.730879629627</v>
      </c>
      <c r="AU983" s="22" t="s">
        <v>14983</v>
      </c>
      <c r="AV983" s="22" t="s">
        <v>12634</v>
      </c>
    </row>
    <row r="984" spans="36:48" ht="12.75" customHeight="1" x14ac:dyDescent="0.3">
      <c r="AJ984" s="55">
        <v>44083</v>
      </c>
      <c r="AK984" s="56" t="s">
        <v>780</v>
      </c>
      <c r="AL984" s="11">
        <f t="shared" si="11"/>
        <v>37</v>
      </c>
      <c r="AN984" s="22" t="s">
        <v>2756</v>
      </c>
      <c r="AO984" s="22" t="s">
        <v>12643</v>
      </c>
      <c r="AP984" s="90" t="s">
        <v>2757</v>
      </c>
      <c r="AQ984" s="22" t="s">
        <v>566</v>
      </c>
      <c r="AR984" s="22" t="s">
        <v>783</v>
      </c>
      <c r="AS984" s="56">
        <v>1</v>
      </c>
      <c r="AT984" s="89">
        <v>42760.730879629627</v>
      </c>
      <c r="AU984" s="22" t="s">
        <v>14983</v>
      </c>
      <c r="AV984" s="22" t="s">
        <v>12634</v>
      </c>
    </row>
    <row r="985" spans="36:48" ht="12.75" customHeight="1" x14ac:dyDescent="0.3">
      <c r="AJ985" s="55">
        <v>44084</v>
      </c>
      <c r="AK985" s="56" t="s">
        <v>780</v>
      </c>
      <c r="AL985" s="11">
        <f t="shared" si="11"/>
        <v>37</v>
      </c>
      <c r="AN985" s="22" t="s">
        <v>2758</v>
      </c>
      <c r="AO985" s="22" t="s">
        <v>12643</v>
      </c>
      <c r="AP985" s="90" t="s">
        <v>2759</v>
      </c>
      <c r="AQ985" s="22" t="s">
        <v>566</v>
      </c>
      <c r="AR985" s="22" t="s">
        <v>783</v>
      </c>
      <c r="AS985" s="56">
        <v>1</v>
      </c>
      <c r="AT985" s="89">
        <v>42760.730879629627</v>
      </c>
      <c r="AU985" s="22" t="s">
        <v>14983</v>
      </c>
      <c r="AV985" s="22" t="s">
        <v>12634</v>
      </c>
    </row>
    <row r="986" spans="36:48" ht="12.75" customHeight="1" x14ac:dyDescent="0.3">
      <c r="AJ986" s="55">
        <v>44085</v>
      </c>
      <c r="AK986" s="56" t="s">
        <v>780</v>
      </c>
      <c r="AL986" s="11">
        <f t="shared" si="11"/>
        <v>37</v>
      </c>
      <c r="AN986" s="22" t="s">
        <v>2760</v>
      </c>
      <c r="AO986" s="22" t="s">
        <v>12643</v>
      </c>
      <c r="AP986" s="90" t="s">
        <v>2761</v>
      </c>
      <c r="AQ986" s="22" t="s">
        <v>566</v>
      </c>
      <c r="AR986" s="22" t="s">
        <v>783</v>
      </c>
      <c r="AS986" s="56">
        <v>1</v>
      </c>
      <c r="AT986" s="89">
        <v>42760.730879629627</v>
      </c>
      <c r="AU986" s="22" t="s">
        <v>14983</v>
      </c>
      <c r="AV986" s="22" t="s">
        <v>12634</v>
      </c>
    </row>
    <row r="987" spans="36:48" ht="12.75" customHeight="1" x14ac:dyDescent="0.3">
      <c r="AJ987" s="55">
        <v>44086</v>
      </c>
      <c r="AK987" s="56" t="s">
        <v>780</v>
      </c>
      <c r="AL987" s="11">
        <f t="shared" si="11"/>
        <v>37</v>
      </c>
      <c r="AN987" s="22" t="s">
        <v>2762</v>
      </c>
      <c r="AO987" s="22" t="s">
        <v>12643</v>
      </c>
      <c r="AP987" s="90" t="s">
        <v>2763</v>
      </c>
      <c r="AQ987" s="22" t="s">
        <v>566</v>
      </c>
      <c r="AR987" s="22" t="s">
        <v>783</v>
      </c>
      <c r="AS987" s="56">
        <v>199</v>
      </c>
      <c r="AT987" s="89">
        <v>42255.761192129627</v>
      </c>
      <c r="AU987" s="22" t="s">
        <v>1281</v>
      </c>
      <c r="AV987" s="22" t="s">
        <v>12634</v>
      </c>
    </row>
    <row r="988" spans="36:48" ht="12.75" customHeight="1" x14ac:dyDescent="0.3">
      <c r="AJ988" s="55">
        <v>44087</v>
      </c>
      <c r="AK988" s="56" t="s">
        <v>780</v>
      </c>
      <c r="AL988" s="11">
        <f t="shared" si="11"/>
        <v>38</v>
      </c>
      <c r="AN988" s="22" t="s">
        <v>2764</v>
      </c>
      <c r="AO988" s="22" t="s">
        <v>12643</v>
      </c>
      <c r="AP988" s="90" t="s">
        <v>2765</v>
      </c>
      <c r="AQ988" s="22" t="s">
        <v>566</v>
      </c>
      <c r="AR988" s="22" t="s">
        <v>783</v>
      </c>
      <c r="AS988" s="56">
        <v>598.45000000000005</v>
      </c>
      <c r="AT988" s="89">
        <v>42640.625115740739</v>
      </c>
      <c r="AU988" s="22" t="s">
        <v>2766</v>
      </c>
      <c r="AV988" s="22" t="s">
        <v>12634</v>
      </c>
    </row>
    <row r="989" spans="36:48" ht="12.75" customHeight="1" x14ac:dyDescent="0.3">
      <c r="AJ989" s="55">
        <v>44088</v>
      </c>
      <c r="AK989" s="56" t="s">
        <v>780</v>
      </c>
      <c r="AL989" s="11">
        <f t="shared" si="11"/>
        <v>38</v>
      </c>
      <c r="AN989" s="22" t="s">
        <v>2767</v>
      </c>
      <c r="AO989" s="22" t="s">
        <v>12643</v>
      </c>
      <c r="AP989" s="90" t="s">
        <v>2768</v>
      </c>
      <c r="AQ989" s="22" t="s">
        <v>566</v>
      </c>
      <c r="AR989" s="22" t="s">
        <v>783</v>
      </c>
      <c r="AS989" s="56">
        <v>3699</v>
      </c>
      <c r="AT989" s="89">
        <v>42335.436631944445</v>
      </c>
      <c r="AU989" s="22" t="s">
        <v>1281</v>
      </c>
      <c r="AV989" s="22" t="s">
        <v>12634</v>
      </c>
    </row>
    <row r="990" spans="36:48" ht="12.75" customHeight="1" x14ac:dyDescent="0.3">
      <c r="AJ990" s="55">
        <v>44089</v>
      </c>
      <c r="AK990" s="56" t="s">
        <v>780</v>
      </c>
      <c r="AL990" s="11">
        <f t="shared" si="11"/>
        <v>38</v>
      </c>
      <c r="AN990" s="22" t="s">
        <v>2769</v>
      </c>
      <c r="AO990" s="22" t="s">
        <v>12643</v>
      </c>
      <c r="AP990" s="90" t="s">
        <v>2770</v>
      </c>
      <c r="AQ990" s="22" t="s">
        <v>566</v>
      </c>
      <c r="AR990" s="22" t="s">
        <v>783</v>
      </c>
      <c r="AS990" s="56">
        <v>549</v>
      </c>
      <c r="AT990" s="89">
        <v>42335.580312500002</v>
      </c>
      <c r="AU990" s="22" t="s">
        <v>2771</v>
      </c>
      <c r="AV990" s="22" t="s">
        <v>12634</v>
      </c>
    </row>
    <row r="991" spans="36:48" ht="12.75" customHeight="1" x14ac:dyDescent="0.3">
      <c r="AJ991" s="55">
        <v>44090</v>
      </c>
      <c r="AK991" s="56" t="s">
        <v>780</v>
      </c>
      <c r="AL991" s="11">
        <f t="shared" si="11"/>
        <v>38</v>
      </c>
      <c r="AN991" s="22" t="s">
        <v>2772</v>
      </c>
      <c r="AO991" s="22" t="s">
        <v>12643</v>
      </c>
      <c r="AP991" s="90" t="s">
        <v>2773</v>
      </c>
      <c r="AQ991" s="22" t="s">
        <v>566</v>
      </c>
      <c r="AR991" s="22" t="s">
        <v>783</v>
      </c>
      <c r="AS991" s="56">
        <v>899</v>
      </c>
      <c r="AT991" s="89">
        <v>42536.408541666664</v>
      </c>
      <c r="AU991" s="22" t="s">
        <v>2771</v>
      </c>
      <c r="AV991" s="22" t="s">
        <v>12634</v>
      </c>
    </row>
    <row r="992" spans="36:48" ht="12.75" customHeight="1" x14ac:dyDescent="0.3">
      <c r="AJ992" s="55">
        <v>44091</v>
      </c>
      <c r="AK992" s="56" t="s">
        <v>780</v>
      </c>
      <c r="AL992" s="11">
        <f t="shared" si="11"/>
        <v>38</v>
      </c>
      <c r="AN992" s="22" t="s">
        <v>2774</v>
      </c>
      <c r="AO992" s="22" t="s">
        <v>12643</v>
      </c>
      <c r="AP992" s="90" t="s">
        <v>2775</v>
      </c>
      <c r="AQ992" s="22" t="s">
        <v>566</v>
      </c>
      <c r="AR992" s="22" t="s">
        <v>783</v>
      </c>
      <c r="AS992" s="56">
        <v>1</v>
      </c>
      <c r="AT992" s="89">
        <v>42760.730879629627</v>
      </c>
      <c r="AU992" s="22" t="s">
        <v>14983</v>
      </c>
      <c r="AV992" s="22" t="s">
        <v>12634</v>
      </c>
    </row>
    <row r="993" spans="36:48" ht="12.75" customHeight="1" x14ac:dyDescent="0.3">
      <c r="AJ993" s="55">
        <v>44092</v>
      </c>
      <c r="AK993" s="56" t="s">
        <v>780</v>
      </c>
      <c r="AL993" s="11">
        <f t="shared" si="11"/>
        <v>38</v>
      </c>
      <c r="AN993" s="22" t="s">
        <v>2776</v>
      </c>
      <c r="AO993" s="22" t="s">
        <v>12643</v>
      </c>
      <c r="AP993" s="90" t="s">
        <v>2777</v>
      </c>
      <c r="AQ993" s="22" t="s">
        <v>566</v>
      </c>
      <c r="AR993" s="22" t="s">
        <v>783</v>
      </c>
      <c r="AS993" s="56">
        <v>3299</v>
      </c>
      <c r="AT993" s="89">
        <v>42000.535138888888</v>
      </c>
      <c r="AU993" s="22" t="s">
        <v>2771</v>
      </c>
      <c r="AV993" s="22" t="s">
        <v>12634</v>
      </c>
    </row>
    <row r="994" spans="36:48" ht="12.75" customHeight="1" x14ac:dyDescent="0.3">
      <c r="AJ994" s="55">
        <v>44093</v>
      </c>
      <c r="AK994" s="56" t="s">
        <v>780</v>
      </c>
      <c r="AL994" s="11">
        <f t="shared" si="11"/>
        <v>38</v>
      </c>
      <c r="AN994" s="22" t="s">
        <v>2778</v>
      </c>
      <c r="AO994" s="22" t="s">
        <v>12643</v>
      </c>
      <c r="AP994" s="90" t="s">
        <v>2779</v>
      </c>
      <c r="AQ994" s="22" t="s">
        <v>566</v>
      </c>
      <c r="AR994" s="22" t="s">
        <v>783</v>
      </c>
      <c r="AS994" s="56">
        <v>1</v>
      </c>
      <c r="AT994" s="89">
        <v>42760.730879629627</v>
      </c>
      <c r="AU994" s="22" t="s">
        <v>14983</v>
      </c>
      <c r="AV994" s="22" t="s">
        <v>12634</v>
      </c>
    </row>
    <row r="995" spans="36:48" ht="12.75" customHeight="1" x14ac:dyDescent="0.3">
      <c r="AJ995" s="55">
        <v>44094</v>
      </c>
      <c r="AK995" s="56" t="s">
        <v>780</v>
      </c>
      <c r="AL995" s="11">
        <f t="shared" si="11"/>
        <v>39</v>
      </c>
      <c r="AN995" s="22" t="s">
        <v>2780</v>
      </c>
      <c r="AO995" s="22" t="s">
        <v>12643</v>
      </c>
      <c r="AP995" s="90" t="s">
        <v>2781</v>
      </c>
      <c r="AQ995" s="22" t="s">
        <v>566</v>
      </c>
      <c r="AR995" s="22" t="s">
        <v>783</v>
      </c>
      <c r="AS995" s="56">
        <v>450</v>
      </c>
      <c r="AT995" s="89">
        <v>42500.397812499999</v>
      </c>
      <c r="AU995" s="22" t="s">
        <v>1401</v>
      </c>
      <c r="AV995" s="22" t="s">
        <v>12634</v>
      </c>
    </row>
    <row r="996" spans="36:48" ht="12.75" customHeight="1" x14ac:dyDescent="0.3">
      <c r="AJ996" s="55">
        <v>44095</v>
      </c>
      <c r="AK996" s="56" t="s">
        <v>780</v>
      </c>
      <c r="AL996" s="11">
        <f t="shared" si="11"/>
        <v>39</v>
      </c>
      <c r="AN996" s="22" t="s">
        <v>2782</v>
      </c>
      <c r="AO996" s="22" t="s">
        <v>12643</v>
      </c>
      <c r="AP996" s="90" t="s">
        <v>2783</v>
      </c>
      <c r="AQ996" s="22" t="s">
        <v>566</v>
      </c>
      <c r="AR996" s="22" t="s">
        <v>783</v>
      </c>
      <c r="AS996" s="56">
        <v>1</v>
      </c>
      <c r="AT996" s="89">
        <v>42760.730879629627</v>
      </c>
      <c r="AU996" s="22" t="s">
        <v>14969</v>
      </c>
      <c r="AV996" s="22" t="s">
        <v>12634</v>
      </c>
    </row>
    <row r="997" spans="36:48" ht="12.75" customHeight="1" x14ac:dyDescent="0.3">
      <c r="AJ997" s="55">
        <v>44096</v>
      </c>
      <c r="AK997" s="56" t="s">
        <v>780</v>
      </c>
      <c r="AL997" s="11">
        <f t="shared" si="11"/>
        <v>39</v>
      </c>
      <c r="AN997" s="22" t="s">
        <v>2784</v>
      </c>
      <c r="AO997" s="22" t="s">
        <v>12643</v>
      </c>
      <c r="AP997" s="90" t="s">
        <v>2785</v>
      </c>
      <c r="AQ997" s="22" t="s">
        <v>566</v>
      </c>
      <c r="AR997" s="22" t="s">
        <v>783</v>
      </c>
      <c r="AS997" s="56">
        <v>380</v>
      </c>
      <c r="AT997" s="89">
        <v>41556.622141203705</v>
      </c>
      <c r="AU997" s="22" t="s">
        <v>1290</v>
      </c>
      <c r="AV997" s="22" t="s">
        <v>12634</v>
      </c>
    </row>
    <row r="998" spans="36:48" ht="12.75" customHeight="1" x14ac:dyDescent="0.3">
      <c r="AJ998" s="55">
        <v>44097</v>
      </c>
      <c r="AK998" s="56" t="s">
        <v>780</v>
      </c>
      <c r="AL998" s="11">
        <f t="shared" si="11"/>
        <v>39</v>
      </c>
      <c r="AN998" s="22" t="s">
        <v>2786</v>
      </c>
      <c r="AO998" s="22" t="s">
        <v>12643</v>
      </c>
      <c r="AP998" s="90" t="s">
        <v>2787</v>
      </c>
      <c r="AQ998" s="22" t="s">
        <v>566</v>
      </c>
      <c r="AR998" s="22" t="s">
        <v>783</v>
      </c>
      <c r="AS998" s="56">
        <v>280</v>
      </c>
      <c r="AT998" s="89">
        <v>41962.434490740743</v>
      </c>
      <c r="AU998" s="22" t="s">
        <v>1290</v>
      </c>
      <c r="AV998" s="22" t="s">
        <v>12634</v>
      </c>
    </row>
    <row r="999" spans="36:48" ht="12.75" customHeight="1" x14ac:dyDescent="0.3">
      <c r="AJ999" s="55">
        <v>44098</v>
      </c>
      <c r="AK999" s="56" t="s">
        <v>780</v>
      </c>
      <c r="AL999" s="11">
        <f t="shared" si="11"/>
        <v>39</v>
      </c>
      <c r="AN999" s="22" t="s">
        <v>2788</v>
      </c>
      <c r="AO999" s="22" t="s">
        <v>12643</v>
      </c>
      <c r="AP999" s="90" t="s">
        <v>2789</v>
      </c>
      <c r="AQ999" s="22" t="s">
        <v>566</v>
      </c>
      <c r="AR999" s="22" t="s">
        <v>783</v>
      </c>
      <c r="AS999" s="56">
        <v>80</v>
      </c>
      <c r="AT999" s="89">
        <v>42564.705497685187</v>
      </c>
      <c r="AU999" s="22" t="s">
        <v>787</v>
      </c>
      <c r="AV999" s="22" t="s">
        <v>12634</v>
      </c>
    </row>
    <row r="1000" spans="36:48" ht="12.75" customHeight="1" x14ac:dyDescent="0.3">
      <c r="AJ1000" s="55">
        <v>44099</v>
      </c>
      <c r="AK1000" s="56" t="s">
        <v>780</v>
      </c>
      <c r="AL1000" s="11">
        <f t="shared" si="11"/>
        <v>39</v>
      </c>
      <c r="AN1000" s="22" t="s">
        <v>2790</v>
      </c>
      <c r="AO1000" s="22" t="s">
        <v>12643</v>
      </c>
      <c r="AP1000" s="90" t="s">
        <v>2791</v>
      </c>
      <c r="AQ1000" s="22" t="s">
        <v>566</v>
      </c>
      <c r="AR1000" s="22" t="s">
        <v>783</v>
      </c>
      <c r="AS1000" s="56">
        <v>90635</v>
      </c>
      <c r="AT1000" s="89">
        <v>42004.783946759257</v>
      </c>
      <c r="AU1000" s="22" t="s">
        <v>2792</v>
      </c>
      <c r="AV1000" s="22" t="s">
        <v>12634</v>
      </c>
    </row>
    <row r="1001" spans="36:48" ht="12.75" customHeight="1" x14ac:dyDescent="0.3">
      <c r="AJ1001" s="55">
        <v>44100</v>
      </c>
      <c r="AK1001" s="56" t="s">
        <v>780</v>
      </c>
      <c r="AL1001" s="11">
        <f t="shared" si="11"/>
        <v>39</v>
      </c>
      <c r="AN1001" s="22" t="s">
        <v>2793</v>
      </c>
      <c r="AO1001" s="22" t="s">
        <v>12643</v>
      </c>
      <c r="AP1001" s="90" t="s">
        <v>2794</v>
      </c>
      <c r="AQ1001" s="22" t="s">
        <v>566</v>
      </c>
      <c r="AR1001" s="22" t="s">
        <v>783</v>
      </c>
      <c r="AS1001" s="56">
        <v>1</v>
      </c>
      <c r="AT1001" s="89">
        <v>42760.730879629627</v>
      </c>
      <c r="AU1001" s="22" t="s">
        <v>14982</v>
      </c>
      <c r="AV1001" s="22" t="s">
        <v>12634</v>
      </c>
    </row>
    <row r="1002" spans="36:48" ht="12.75" customHeight="1" x14ac:dyDescent="0.3">
      <c r="AJ1002" s="55">
        <v>44101</v>
      </c>
      <c r="AK1002" s="56" t="s">
        <v>780</v>
      </c>
      <c r="AL1002" s="11">
        <f t="shared" si="11"/>
        <v>40</v>
      </c>
      <c r="AN1002" s="22" t="s">
        <v>2795</v>
      </c>
      <c r="AO1002" s="22" t="s">
        <v>12643</v>
      </c>
      <c r="AP1002" s="90" t="s">
        <v>2796</v>
      </c>
      <c r="AQ1002" s="22" t="s">
        <v>566</v>
      </c>
      <c r="AR1002" s="22" t="s">
        <v>783</v>
      </c>
      <c r="AS1002" s="56">
        <v>28</v>
      </c>
      <c r="AT1002" s="89">
        <v>42004.68304398148</v>
      </c>
      <c r="AU1002" s="22" t="s">
        <v>2060</v>
      </c>
      <c r="AV1002" s="22" t="s">
        <v>12634</v>
      </c>
    </row>
    <row r="1003" spans="36:48" ht="12.75" customHeight="1" x14ac:dyDescent="0.3">
      <c r="AJ1003" s="55">
        <v>44102</v>
      </c>
      <c r="AK1003" s="56" t="s">
        <v>780</v>
      </c>
      <c r="AL1003" s="11">
        <f t="shared" si="11"/>
        <v>40</v>
      </c>
      <c r="AN1003" s="22" t="s">
        <v>2797</v>
      </c>
      <c r="AO1003" s="22" t="s">
        <v>12643</v>
      </c>
      <c r="AP1003" s="90" t="s">
        <v>2798</v>
      </c>
      <c r="AQ1003" s="22" t="s">
        <v>566</v>
      </c>
      <c r="AR1003" s="22" t="s">
        <v>783</v>
      </c>
      <c r="AS1003" s="56">
        <v>28.5</v>
      </c>
      <c r="AT1003" s="89">
        <v>42095.400243055556</v>
      </c>
      <c r="AU1003" s="22" t="s">
        <v>2060</v>
      </c>
      <c r="AV1003" s="22" t="s">
        <v>12634</v>
      </c>
    </row>
    <row r="1004" spans="36:48" ht="12.75" customHeight="1" x14ac:dyDescent="0.3">
      <c r="AJ1004" s="55">
        <v>44103</v>
      </c>
      <c r="AK1004" s="56" t="s">
        <v>780</v>
      </c>
      <c r="AL1004" s="11">
        <f t="shared" si="11"/>
        <v>40</v>
      </c>
      <c r="AN1004" s="22" t="s">
        <v>2799</v>
      </c>
      <c r="AO1004" s="22" t="s">
        <v>12643</v>
      </c>
      <c r="AP1004" s="90" t="s">
        <v>14697</v>
      </c>
      <c r="AQ1004" s="22" t="s">
        <v>566</v>
      </c>
      <c r="AR1004" s="22" t="s">
        <v>783</v>
      </c>
      <c r="AS1004" s="56">
        <v>1</v>
      </c>
      <c r="AT1004" s="89">
        <v>42760.730879629627</v>
      </c>
      <c r="AU1004" s="22" t="s">
        <v>14985</v>
      </c>
      <c r="AV1004" s="22" t="s">
        <v>12634</v>
      </c>
    </row>
    <row r="1005" spans="36:48" ht="12.75" customHeight="1" x14ac:dyDescent="0.3">
      <c r="AJ1005" s="55">
        <v>44104</v>
      </c>
      <c r="AK1005" s="56" t="s">
        <v>780</v>
      </c>
      <c r="AL1005" s="11">
        <f t="shared" si="11"/>
        <v>40</v>
      </c>
      <c r="AN1005" s="22" t="s">
        <v>2800</v>
      </c>
      <c r="AO1005" s="22" t="s">
        <v>12643</v>
      </c>
      <c r="AP1005" s="90" t="s">
        <v>2801</v>
      </c>
      <c r="AQ1005" s="22" t="s">
        <v>566</v>
      </c>
      <c r="AR1005" s="22" t="s">
        <v>783</v>
      </c>
      <c r="AS1005" s="56">
        <v>1</v>
      </c>
      <c r="AT1005" s="89">
        <v>42760.730879629627</v>
      </c>
      <c r="AU1005" s="22" t="s">
        <v>14985</v>
      </c>
      <c r="AV1005" s="22" t="s">
        <v>12634</v>
      </c>
    </row>
    <row r="1006" spans="36:48" ht="12.75" customHeight="1" x14ac:dyDescent="0.3">
      <c r="AJ1006" s="55">
        <v>44105</v>
      </c>
      <c r="AK1006" s="56" t="s">
        <v>775</v>
      </c>
      <c r="AL1006" s="11">
        <f t="shared" si="11"/>
        <v>40</v>
      </c>
      <c r="AN1006" s="22" t="s">
        <v>2802</v>
      </c>
      <c r="AO1006" s="22" t="s">
        <v>12643</v>
      </c>
      <c r="AP1006" s="90" t="s">
        <v>2803</v>
      </c>
      <c r="AQ1006" s="22" t="s">
        <v>566</v>
      </c>
      <c r="AR1006" s="22" t="s">
        <v>783</v>
      </c>
      <c r="AS1006" s="56">
        <v>44</v>
      </c>
      <c r="AT1006" s="89">
        <v>41891.712534722225</v>
      </c>
      <c r="AU1006" s="22" t="s">
        <v>2060</v>
      </c>
      <c r="AV1006" s="22" t="s">
        <v>12634</v>
      </c>
    </row>
    <row r="1007" spans="36:48" ht="12.75" customHeight="1" x14ac:dyDescent="0.3">
      <c r="AJ1007" s="55">
        <v>44106</v>
      </c>
      <c r="AK1007" s="56" t="s">
        <v>775</v>
      </c>
      <c r="AL1007" s="11">
        <f t="shared" si="11"/>
        <v>40</v>
      </c>
      <c r="AN1007" s="22" t="s">
        <v>2804</v>
      </c>
      <c r="AO1007" s="22" t="s">
        <v>12643</v>
      </c>
      <c r="AP1007" s="90" t="s">
        <v>2805</v>
      </c>
      <c r="AQ1007" s="22" t="s">
        <v>566</v>
      </c>
      <c r="AR1007" s="22" t="s">
        <v>783</v>
      </c>
      <c r="AS1007" s="56">
        <v>1</v>
      </c>
      <c r="AT1007" s="89">
        <v>42760.730879629627</v>
      </c>
      <c r="AU1007" s="22" t="s">
        <v>14985</v>
      </c>
      <c r="AV1007" s="22" t="s">
        <v>12634</v>
      </c>
    </row>
    <row r="1008" spans="36:48" ht="12.75" customHeight="1" x14ac:dyDescent="0.3">
      <c r="AJ1008" s="55">
        <v>44107</v>
      </c>
      <c r="AK1008" s="56" t="s">
        <v>775</v>
      </c>
      <c r="AL1008" s="11">
        <f t="shared" ref="AL1008:AL1071" si="12">WEEKNUM(AJ1008)</f>
        <v>40</v>
      </c>
      <c r="AN1008" s="22" t="s">
        <v>2806</v>
      </c>
      <c r="AO1008" s="22" t="s">
        <v>12643</v>
      </c>
      <c r="AP1008" s="90" t="s">
        <v>2807</v>
      </c>
      <c r="AQ1008" s="22" t="s">
        <v>566</v>
      </c>
      <c r="AR1008" s="22" t="s">
        <v>783</v>
      </c>
      <c r="AS1008" s="56">
        <v>1</v>
      </c>
      <c r="AT1008" s="89">
        <v>42760.730879629627</v>
      </c>
      <c r="AU1008" s="22" t="s">
        <v>14985</v>
      </c>
      <c r="AV1008" s="22" t="s">
        <v>12634</v>
      </c>
    </row>
    <row r="1009" spans="36:48" ht="12.75" customHeight="1" x14ac:dyDescent="0.3">
      <c r="AJ1009" s="55">
        <v>44108</v>
      </c>
      <c r="AK1009" s="56" t="s">
        <v>775</v>
      </c>
      <c r="AL1009" s="11">
        <f t="shared" si="12"/>
        <v>41</v>
      </c>
      <c r="AN1009" s="22" t="s">
        <v>2808</v>
      </c>
      <c r="AO1009" s="22" t="s">
        <v>12643</v>
      </c>
      <c r="AP1009" s="90" t="s">
        <v>2809</v>
      </c>
      <c r="AQ1009" s="22" t="s">
        <v>566</v>
      </c>
      <c r="AR1009" s="22" t="s">
        <v>12633</v>
      </c>
      <c r="AS1009" s="56">
        <v>19</v>
      </c>
      <c r="AT1009" s="89">
        <v>42794.704270833332</v>
      </c>
      <c r="AU1009" s="22" t="s">
        <v>2060</v>
      </c>
      <c r="AV1009" s="22" t="s">
        <v>12634</v>
      </c>
    </row>
    <row r="1010" spans="36:48" ht="12.75" customHeight="1" x14ac:dyDescent="0.3">
      <c r="AJ1010" s="55">
        <v>44109</v>
      </c>
      <c r="AK1010" s="56" t="s">
        <v>775</v>
      </c>
      <c r="AL1010" s="11">
        <f t="shared" si="12"/>
        <v>41</v>
      </c>
      <c r="AN1010" s="22" t="s">
        <v>2810</v>
      </c>
      <c r="AO1010" s="22" t="s">
        <v>12643</v>
      </c>
      <c r="AP1010" s="90" t="s">
        <v>2811</v>
      </c>
      <c r="AQ1010" s="22" t="s">
        <v>566</v>
      </c>
      <c r="AR1010" s="22" t="s">
        <v>783</v>
      </c>
      <c r="AS1010" s="56">
        <v>17</v>
      </c>
      <c r="AT1010" s="89">
        <v>42258.778599537036</v>
      </c>
      <c r="AU1010" s="22" t="s">
        <v>2060</v>
      </c>
      <c r="AV1010" s="22" t="s">
        <v>12634</v>
      </c>
    </row>
    <row r="1011" spans="36:48" ht="12.75" customHeight="1" x14ac:dyDescent="0.3">
      <c r="AJ1011" s="55">
        <v>44110</v>
      </c>
      <c r="AK1011" s="56" t="s">
        <v>775</v>
      </c>
      <c r="AL1011" s="11">
        <f t="shared" si="12"/>
        <v>41</v>
      </c>
      <c r="AN1011" s="22" t="s">
        <v>2812</v>
      </c>
      <c r="AO1011" s="22" t="s">
        <v>12643</v>
      </c>
      <c r="AP1011" s="90" t="s">
        <v>2813</v>
      </c>
      <c r="AQ1011" s="22" t="s">
        <v>566</v>
      </c>
      <c r="AR1011" s="22" t="s">
        <v>783</v>
      </c>
      <c r="AS1011" s="56">
        <v>10</v>
      </c>
      <c r="AT1011" s="89">
        <v>42685.616956018515</v>
      </c>
      <c r="AU1011" s="22" t="s">
        <v>2060</v>
      </c>
      <c r="AV1011" s="22" t="s">
        <v>12634</v>
      </c>
    </row>
    <row r="1012" spans="36:48" ht="12.75" customHeight="1" x14ac:dyDescent="0.3">
      <c r="AJ1012" s="55">
        <v>44111</v>
      </c>
      <c r="AK1012" s="56" t="s">
        <v>775</v>
      </c>
      <c r="AL1012" s="11">
        <f t="shared" si="12"/>
        <v>41</v>
      </c>
      <c r="AN1012" s="22" t="s">
        <v>2814</v>
      </c>
      <c r="AO1012" s="22" t="s">
        <v>12643</v>
      </c>
      <c r="AP1012" s="90" t="s">
        <v>2815</v>
      </c>
      <c r="AQ1012" s="22" t="s">
        <v>566</v>
      </c>
      <c r="AR1012" s="22" t="s">
        <v>12633</v>
      </c>
      <c r="AS1012" s="56">
        <v>12</v>
      </c>
      <c r="AT1012" s="89">
        <v>42817.650277777779</v>
      </c>
      <c r="AU1012" s="22" t="s">
        <v>2060</v>
      </c>
      <c r="AV1012" s="22" t="s">
        <v>12634</v>
      </c>
    </row>
    <row r="1013" spans="36:48" ht="12.75" customHeight="1" x14ac:dyDescent="0.3">
      <c r="AJ1013" s="55">
        <v>44112</v>
      </c>
      <c r="AK1013" s="56" t="s">
        <v>775</v>
      </c>
      <c r="AL1013" s="11">
        <f t="shared" si="12"/>
        <v>41</v>
      </c>
      <c r="AN1013" s="22" t="s">
        <v>2816</v>
      </c>
      <c r="AO1013" s="22" t="s">
        <v>12643</v>
      </c>
      <c r="AP1013" s="90" t="s">
        <v>2817</v>
      </c>
      <c r="AQ1013" s="22" t="s">
        <v>566</v>
      </c>
      <c r="AR1013" s="22" t="s">
        <v>783</v>
      </c>
      <c r="AS1013" s="56">
        <v>24</v>
      </c>
      <c r="AT1013" s="89">
        <v>42103.730844907404</v>
      </c>
      <c r="AU1013" s="22" t="s">
        <v>2060</v>
      </c>
      <c r="AV1013" s="22" t="s">
        <v>12634</v>
      </c>
    </row>
    <row r="1014" spans="36:48" ht="12.75" customHeight="1" x14ac:dyDescent="0.3">
      <c r="AJ1014" s="55">
        <v>44113</v>
      </c>
      <c r="AK1014" s="56" t="s">
        <v>775</v>
      </c>
      <c r="AL1014" s="11">
        <f t="shared" si="12"/>
        <v>41</v>
      </c>
      <c r="AN1014" s="22" t="s">
        <v>2818</v>
      </c>
      <c r="AO1014" s="22" t="s">
        <v>12643</v>
      </c>
      <c r="AP1014" s="90" t="s">
        <v>2819</v>
      </c>
      <c r="AQ1014" s="22" t="s">
        <v>566</v>
      </c>
      <c r="AR1014" s="22" t="s">
        <v>783</v>
      </c>
      <c r="AS1014" s="56">
        <v>24</v>
      </c>
      <c r="AT1014" s="89">
        <v>42103.730844907404</v>
      </c>
      <c r="AU1014" s="22" t="s">
        <v>2060</v>
      </c>
      <c r="AV1014" s="22" t="s">
        <v>12634</v>
      </c>
    </row>
    <row r="1015" spans="36:48" ht="12.75" customHeight="1" x14ac:dyDescent="0.3">
      <c r="AJ1015" s="55">
        <v>44114</v>
      </c>
      <c r="AK1015" s="56" t="s">
        <v>775</v>
      </c>
      <c r="AL1015" s="11">
        <f t="shared" si="12"/>
        <v>41</v>
      </c>
      <c r="AN1015" s="22" t="s">
        <v>2820</v>
      </c>
      <c r="AO1015" s="22" t="s">
        <v>12643</v>
      </c>
      <c r="AP1015" s="90" t="s">
        <v>2821</v>
      </c>
      <c r="AQ1015" s="22" t="s">
        <v>566</v>
      </c>
      <c r="AR1015" s="22" t="s">
        <v>783</v>
      </c>
      <c r="AS1015" s="56">
        <v>24</v>
      </c>
      <c r="AT1015" s="89">
        <v>42103.730844907404</v>
      </c>
      <c r="AU1015" s="22" t="s">
        <v>2060</v>
      </c>
      <c r="AV1015" s="22" t="s">
        <v>12634</v>
      </c>
    </row>
    <row r="1016" spans="36:48" ht="12.75" customHeight="1" x14ac:dyDescent="0.3">
      <c r="AJ1016" s="55">
        <v>44115</v>
      </c>
      <c r="AK1016" s="56" t="s">
        <v>775</v>
      </c>
      <c r="AL1016" s="11">
        <f t="shared" si="12"/>
        <v>42</v>
      </c>
      <c r="AN1016" s="22" t="s">
        <v>2822</v>
      </c>
      <c r="AO1016" s="22" t="s">
        <v>12643</v>
      </c>
      <c r="AP1016" s="90" t="s">
        <v>2823</v>
      </c>
      <c r="AQ1016" s="22" t="s">
        <v>566</v>
      </c>
      <c r="AR1016" s="22" t="s">
        <v>783</v>
      </c>
      <c r="AS1016" s="56">
        <v>7.36</v>
      </c>
      <c r="AT1016" s="89">
        <v>41941.706550925926</v>
      </c>
      <c r="AU1016" s="22" t="s">
        <v>2060</v>
      </c>
      <c r="AV1016" s="22" t="s">
        <v>12634</v>
      </c>
    </row>
    <row r="1017" spans="36:48" ht="12.75" customHeight="1" x14ac:dyDescent="0.3">
      <c r="AJ1017" s="55">
        <v>44116</v>
      </c>
      <c r="AK1017" s="56" t="s">
        <v>775</v>
      </c>
      <c r="AL1017" s="11">
        <f t="shared" si="12"/>
        <v>42</v>
      </c>
      <c r="AN1017" s="22" t="s">
        <v>2824</v>
      </c>
      <c r="AO1017" s="22" t="s">
        <v>12643</v>
      </c>
      <c r="AP1017" s="90" t="s">
        <v>2825</v>
      </c>
      <c r="AQ1017" s="22" t="s">
        <v>566</v>
      </c>
      <c r="AR1017" s="22" t="s">
        <v>783</v>
      </c>
      <c r="AS1017" s="56">
        <v>18</v>
      </c>
      <c r="AT1017" s="89">
        <v>42501.615891203706</v>
      </c>
      <c r="AU1017" s="22" t="s">
        <v>2060</v>
      </c>
      <c r="AV1017" s="22" t="s">
        <v>12634</v>
      </c>
    </row>
    <row r="1018" spans="36:48" ht="12.75" customHeight="1" x14ac:dyDescent="0.3">
      <c r="AJ1018" s="55">
        <v>44117</v>
      </c>
      <c r="AK1018" s="56" t="s">
        <v>775</v>
      </c>
      <c r="AL1018" s="11">
        <f t="shared" si="12"/>
        <v>42</v>
      </c>
      <c r="AN1018" s="22" t="s">
        <v>2826</v>
      </c>
      <c r="AO1018" s="22" t="s">
        <v>12643</v>
      </c>
      <c r="AP1018" s="90" t="s">
        <v>2827</v>
      </c>
      <c r="AQ1018" s="22" t="s">
        <v>566</v>
      </c>
      <c r="AR1018" s="22" t="s">
        <v>783</v>
      </c>
      <c r="AS1018" s="56">
        <v>24.8</v>
      </c>
      <c r="AT1018" s="89">
        <v>42538.729270833333</v>
      </c>
      <c r="AU1018" s="22" t="s">
        <v>2060</v>
      </c>
      <c r="AV1018" s="22" t="s">
        <v>12634</v>
      </c>
    </row>
    <row r="1019" spans="36:48" ht="12.75" customHeight="1" x14ac:dyDescent="0.3">
      <c r="AJ1019" s="55">
        <v>44118</v>
      </c>
      <c r="AK1019" s="56" t="s">
        <v>775</v>
      </c>
      <c r="AL1019" s="11">
        <f t="shared" si="12"/>
        <v>42</v>
      </c>
      <c r="AN1019" s="22" t="s">
        <v>2828</v>
      </c>
      <c r="AO1019" s="22" t="s">
        <v>12643</v>
      </c>
      <c r="AP1019" s="90" t="s">
        <v>2829</v>
      </c>
      <c r="AQ1019" s="22" t="s">
        <v>566</v>
      </c>
      <c r="AR1019" s="22" t="s">
        <v>783</v>
      </c>
      <c r="AS1019" s="56">
        <v>18</v>
      </c>
      <c r="AT1019" s="89">
        <v>42258.73641203704</v>
      </c>
      <c r="AU1019" s="22" t="s">
        <v>2060</v>
      </c>
      <c r="AV1019" s="22" t="s">
        <v>12634</v>
      </c>
    </row>
    <row r="1020" spans="36:48" ht="12.75" customHeight="1" x14ac:dyDescent="0.3">
      <c r="AJ1020" s="55">
        <v>44119</v>
      </c>
      <c r="AK1020" s="56" t="s">
        <v>775</v>
      </c>
      <c r="AL1020" s="11">
        <f t="shared" si="12"/>
        <v>42</v>
      </c>
      <c r="AN1020" s="22" t="s">
        <v>2830</v>
      </c>
      <c r="AO1020" s="22" t="s">
        <v>12643</v>
      </c>
      <c r="AP1020" s="90" t="s">
        <v>2831</v>
      </c>
      <c r="AQ1020" s="22" t="s">
        <v>581</v>
      </c>
      <c r="AR1020" s="22" t="s">
        <v>783</v>
      </c>
      <c r="AS1020" s="56">
        <v>1</v>
      </c>
      <c r="AT1020" s="89">
        <v>42760.730879629627</v>
      </c>
      <c r="AU1020" s="22" t="s">
        <v>14967</v>
      </c>
      <c r="AV1020" s="22" t="s">
        <v>12634</v>
      </c>
    </row>
    <row r="1021" spans="36:48" ht="12.75" customHeight="1" x14ac:dyDescent="0.3">
      <c r="AJ1021" s="55">
        <v>44120</v>
      </c>
      <c r="AK1021" s="56" t="s">
        <v>775</v>
      </c>
      <c r="AL1021" s="11">
        <f t="shared" si="12"/>
        <v>42</v>
      </c>
      <c r="AN1021" s="22" t="s">
        <v>2832</v>
      </c>
      <c r="AO1021" s="22" t="s">
        <v>12643</v>
      </c>
      <c r="AP1021" s="90" t="s">
        <v>2833</v>
      </c>
      <c r="AQ1021" s="22" t="s">
        <v>566</v>
      </c>
      <c r="AR1021" s="22" t="s">
        <v>783</v>
      </c>
      <c r="AS1021" s="56">
        <v>1</v>
      </c>
      <c r="AT1021" s="89">
        <v>42760.730879629627</v>
      </c>
      <c r="AU1021" s="22" t="s">
        <v>14983</v>
      </c>
      <c r="AV1021" s="22" t="s">
        <v>12634</v>
      </c>
    </row>
    <row r="1022" spans="36:48" ht="12.75" customHeight="1" x14ac:dyDescent="0.3">
      <c r="AJ1022" s="55">
        <v>44121</v>
      </c>
      <c r="AK1022" s="56" t="s">
        <v>775</v>
      </c>
      <c r="AL1022" s="11">
        <f t="shared" si="12"/>
        <v>42</v>
      </c>
      <c r="AN1022" s="22" t="s">
        <v>2834</v>
      </c>
      <c r="AO1022" s="22" t="s">
        <v>12643</v>
      </c>
      <c r="AP1022" s="90" t="s">
        <v>2835</v>
      </c>
      <c r="AQ1022" s="22" t="s">
        <v>566</v>
      </c>
      <c r="AR1022" s="22" t="s">
        <v>783</v>
      </c>
      <c r="AS1022" s="56">
        <v>50</v>
      </c>
      <c r="AT1022" s="89">
        <v>41871.500381944446</v>
      </c>
      <c r="AU1022" s="22" t="s">
        <v>1307</v>
      </c>
      <c r="AV1022" s="22" t="s">
        <v>12634</v>
      </c>
    </row>
    <row r="1023" spans="36:48" ht="12.75" customHeight="1" x14ac:dyDescent="0.3">
      <c r="AJ1023" s="55">
        <v>44122</v>
      </c>
      <c r="AK1023" s="56" t="s">
        <v>775</v>
      </c>
      <c r="AL1023" s="11">
        <f t="shared" si="12"/>
        <v>43</v>
      </c>
      <c r="AN1023" s="22" t="s">
        <v>2836</v>
      </c>
      <c r="AO1023" s="22" t="s">
        <v>12643</v>
      </c>
      <c r="AP1023" s="90" t="s">
        <v>14698</v>
      </c>
      <c r="AQ1023" s="22" t="s">
        <v>566</v>
      </c>
      <c r="AR1023" s="22" t="s">
        <v>783</v>
      </c>
      <c r="AS1023" s="56">
        <v>1</v>
      </c>
      <c r="AT1023" s="89">
        <v>42760.730879629627</v>
      </c>
      <c r="AU1023" s="22" t="s">
        <v>14990</v>
      </c>
      <c r="AV1023" s="22" t="s">
        <v>12634</v>
      </c>
    </row>
    <row r="1024" spans="36:48" ht="12.75" customHeight="1" x14ac:dyDescent="0.3">
      <c r="AJ1024" s="55">
        <v>44123</v>
      </c>
      <c r="AK1024" s="56" t="s">
        <v>775</v>
      </c>
      <c r="AL1024" s="11">
        <f t="shared" si="12"/>
        <v>43</v>
      </c>
      <c r="AN1024" s="22" t="s">
        <v>2837</v>
      </c>
      <c r="AO1024" s="22" t="s">
        <v>12643</v>
      </c>
      <c r="AP1024" s="90" t="s">
        <v>2838</v>
      </c>
      <c r="AQ1024" s="22" t="s">
        <v>566</v>
      </c>
      <c r="AR1024" s="22" t="s">
        <v>783</v>
      </c>
      <c r="AS1024" s="56">
        <v>1</v>
      </c>
      <c r="AT1024" s="89">
        <v>42760.730879629627</v>
      </c>
      <c r="AU1024" s="22" t="s">
        <v>14966</v>
      </c>
      <c r="AV1024" s="22" t="s">
        <v>12634</v>
      </c>
    </row>
    <row r="1025" spans="36:48" ht="12.75" customHeight="1" x14ac:dyDescent="0.3">
      <c r="AJ1025" s="55">
        <v>44124</v>
      </c>
      <c r="AK1025" s="56" t="s">
        <v>775</v>
      </c>
      <c r="AL1025" s="11">
        <f t="shared" si="12"/>
        <v>43</v>
      </c>
      <c r="AN1025" s="22" t="s">
        <v>2839</v>
      </c>
      <c r="AO1025" s="22" t="s">
        <v>12643</v>
      </c>
      <c r="AP1025" s="90" t="s">
        <v>2840</v>
      </c>
      <c r="AQ1025" s="22" t="s">
        <v>566</v>
      </c>
      <c r="AR1025" s="22" t="s">
        <v>783</v>
      </c>
      <c r="AS1025" s="56">
        <v>10</v>
      </c>
      <c r="AT1025" s="89">
        <v>41380.819571759261</v>
      </c>
      <c r="AU1025" s="22" t="s">
        <v>851</v>
      </c>
      <c r="AV1025" s="22" t="s">
        <v>12634</v>
      </c>
    </row>
    <row r="1026" spans="36:48" ht="12.75" customHeight="1" x14ac:dyDescent="0.3">
      <c r="AJ1026" s="55">
        <v>44125</v>
      </c>
      <c r="AK1026" s="56" t="s">
        <v>775</v>
      </c>
      <c r="AL1026" s="11">
        <f t="shared" si="12"/>
        <v>43</v>
      </c>
      <c r="AN1026" s="22" t="s">
        <v>2841</v>
      </c>
      <c r="AO1026" s="22" t="s">
        <v>12643</v>
      </c>
      <c r="AP1026" s="90" t="s">
        <v>2842</v>
      </c>
      <c r="AQ1026" s="22" t="s">
        <v>566</v>
      </c>
      <c r="AR1026" s="22" t="s">
        <v>783</v>
      </c>
      <c r="AS1026" s="56">
        <v>1</v>
      </c>
      <c r="AT1026" s="89">
        <v>42760.730879629627</v>
      </c>
      <c r="AU1026" s="22" t="s">
        <v>14966</v>
      </c>
      <c r="AV1026" s="22" t="s">
        <v>12634</v>
      </c>
    </row>
    <row r="1027" spans="36:48" ht="12.75" customHeight="1" x14ac:dyDescent="0.3">
      <c r="AJ1027" s="55">
        <v>44126</v>
      </c>
      <c r="AK1027" s="56" t="s">
        <v>775</v>
      </c>
      <c r="AL1027" s="11">
        <f t="shared" si="12"/>
        <v>43</v>
      </c>
      <c r="AN1027" s="22" t="s">
        <v>2843</v>
      </c>
      <c r="AO1027" s="22" t="s">
        <v>12643</v>
      </c>
      <c r="AP1027" s="90" t="s">
        <v>2844</v>
      </c>
      <c r="AQ1027" s="22" t="s">
        <v>566</v>
      </c>
      <c r="AR1027" s="22" t="s">
        <v>783</v>
      </c>
      <c r="AS1027" s="56">
        <v>1</v>
      </c>
      <c r="AT1027" s="89">
        <v>42760.730879629627</v>
      </c>
      <c r="AU1027" s="22" t="s">
        <v>14966</v>
      </c>
      <c r="AV1027" s="22" t="s">
        <v>12634</v>
      </c>
    </row>
    <row r="1028" spans="36:48" ht="12.75" customHeight="1" x14ac:dyDescent="0.3">
      <c r="AJ1028" s="55">
        <v>44127</v>
      </c>
      <c r="AK1028" s="56" t="s">
        <v>775</v>
      </c>
      <c r="AL1028" s="11">
        <f t="shared" si="12"/>
        <v>43</v>
      </c>
      <c r="AN1028" s="22" t="s">
        <v>2845</v>
      </c>
      <c r="AO1028" s="22" t="s">
        <v>12643</v>
      </c>
      <c r="AP1028" s="90" t="s">
        <v>2846</v>
      </c>
      <c r="AQ1028" s="22" t="s">
        <v>566</v>
      </c>
      <c r="AR1028" s="22" t="s">
        <v>783</v>
      </c>
      <c r="AS1028" s="56">
        <v>29</v>
      </c>
      <c r="AT1028" s="89">
        <v>42450.612847222219</v>
      </c>
      <c r="AU1028" s="22" t="s">
        <v>851</v>
      </c>
      <c r="AV1028" s="22" t="s">
        <v>12634</v>
      </c>
    </row>
    <row r="1029" spans="36:48" ht="12.75" customHeight="1" x14ac:dyDescent="0.3">
      <c r="AJ1029" s="55">
        <v>44128</v>
      </c>
      <c r="AK1029" s="56" t="s">
        <v>775</v>
      </c>
      <c r="AL1029" s="11">
        <f t="shared" si="12"/>
        <v>43</v>
      </c>
      <c r="AN1029" s="22" t="s">
        <v>2847</v>
      </c>
      <c r="AO1029" s="22" t="s">
        <v>12643</v>
      </c>
      <c r="AP1029" s="90" t="s">
        <v>2848</v>
      </c>
      <c r="AQ1029" s="22" t="s">
        <v>566</v>
      </c>
      <c r="AR1029" s="22" t="s">
        <v>783</v>
      </c>
      <c r="AS1029" s="56">
        <v>1</v>
      </c>
      <c r="AT1029" s="89">
        <v>42760.730879629627</v>
      </c>
      <c r="AU1029" s="22" t="s">
        <v>14966</v>
      </c>
      <c r="AV1029" s="22" t="s">
        <v>12634</v>
      </c>
    </row>
    <row r="1030" spans="36:48" ht="12.75" customHeight="1" x14ac:dyDescent="0.3">
      <c r="AJ1030" s="55">
        <v>44129</v>
      </c>
      <c r="AK1030" s="56" t="s">
        <v>775</v>
      </c>
      <c r="AL1030" s="11">
        <f t="shared" si="12"/>
        <v>44</v>
      </c>
      <c r="AN1030" s="22" t="s">
        <v>2849</v>
      </c>
      <c r="AO1030" s="22" t="s">
        <v>12643</v>
      </c>
      <c r="AP1030" s="90" t="s">
        <v>2850</v>
      </c>
      <c r="AQ1030" s="22" t="s">
        <v>566</v>
      </c>
      <c r="AR1030" s="22" t="s">
        <v>783</v>
      </c>
      <c r="AS1030" s="56">
        <v>1</v>
      </c>
      <c r="AT1030" s="89">
        <v>42760.730879629627</v>
      </c>
      <c r="AU1030" s="22" t="s">
        <v>14966</v>
      </c>
      <c r="AV1030" s="22" t="s">
        <v>12634</v>
      </c>
    </row>
    <row r="1031" spans="36:48" ht="12.75" customHeight="1" x14ac:dyDescent="0.3">
      <c r="AJ1031" s="55">
        <v>44130</v>
      </c>
      <c r="AK1031" s="56" t="s">
        <v>775</v>
      </c>
      <c r="AL1031" s="11">
        <f t="shared" si="12"/>
        <v>44</v>
      </c>
      <c r="AN1031" s="22" t="s">
        <v>2851</v>
      </c>
      <c r="AO1031" s="22" t="s">
        <v>12643</v>
      </c>
      <c r="AP1031" s="90" t="s">
        <v>2852</v>
      </c>
      <c r="AQ1031" s="22" t="s">
        <v>566</v>
      </c>
      <c r="AR1031" s="22" t="s">
        <v>783</v>
      </c>
      <c r="AS1031" s="56">
        <v>10.8</v>
      </c>
      <c r="AT1031" s="89">
        <v>41628.653240740743</v>
      </c>
      <c r="AU1031" s="22" t="s">
        <v>851</v>
      </c>
      <c r="AV1031" s="22" t="s">
        <v>12634</v>
      </c>
    </row>
    <row r="1032" spans="36:48" ht="12.75" customHeight="1" x14ac:dyDescent="0.3">
      <c r="AJ1032" s="55">
        <v>44131</v>
      </c>
      <c r="AK1032" s="56" t="s">
        <v>775</v>
      </c>
      <c r="AL1032" s="11">
        <f t="shared" si="12"/>
        <v>44</v>
      </c>
      <c r="AN1032" s="22" t="s">
        <v>2853</v>
      </c>
      <c r="AO1032" s="22" t="s">
        <v>12643</v>
      </c>
      <c r="AP1032" s="90" t="s">
        <v>2854</v>
      </c>
      <c r="AQ1032" s="22" t="s">
        <v>566</v>
      </c>
      <c r="AR1032" s="22" t="s">
        <v>783</v>
      </c>
      <c r="AS1032" s="56">
        <v>9</v>
      </c>
      <c r="AT1032" s="89">
        <v>42374.688472222224</v>
      </c>
      <c r="AU1032" s="22" t="s">
        <v>851</v>
      </c>
      <c r="AV1032" s="22" t="s">
        <v>12634</v>
      </c>
    </row>
    <row r="1033" spans="36:48" ht="12.75" customHeight="1" x14ac:dyDescent="0.3">
      <c r="AJ1033" s="55">
        <v>44132</v>
      </c>
      <c r="AK1033" s="56" t="s">
        <v>775</v>
      </c>
      <c r="AL1033" s="11">
        <f t="shared" si="12"/>
        <v>44</v>
      </c>
      <c r="AN1033" s="22" t="s">
        <v>2855</v>
      </c>
      <c r="AO1033" s="22" t="s">
        <v>12643</v>
      </c>
      <c r="AP1033" s="90" t="s">
        <v>2856</v>
      </c>
      <c r="AQ1033" s="22" t="s">
        <v>566</v>
      </c>
      <c r="AR1033" s="22" t="s">
        <v>783</v>
      </c>
      <c r="AS1033" s="56">
        <v>24.67</v>
      </c>
      <c r="AT1033" s="89">
        <v>41729.780671296299</v>
      </c>
      <c r="AU1033" s="22" t="s">
        <v>851</v>
      </c>
      <c r="AV1033" s="22" t="s">
        <v>12634</v>
      </c>
    </row>
    <row r="1034" spans="36:48" ht="12.75" customHeight="1" x14ac:dyDescent="0.3">
      <c r="AJ1034" s="55">
        <v>44133</v>
      </c>
      <c r="AK1034" s="56" t="s">
        <v>775</v>
      </c>
      <c r="AL1034" s="11">
        <f t="shared" si="12"/>
        <v>44</v>
      </c>
      <c r="AN1034" s="22" t="s">
        <v>2857</v>
      </c>
      <c r="AO1034" s="22" t="s">
        <v>12643</v>
      </c>
      <c r="AP1034" s="90" t="s">
        <v>2858</v>
      </c>
      <c r="AQ1034" s="22" t="s">
        <v>566</v>
      </c>
      <c r="AR1034" s="22" t="s">
        <v>783</v>
      </c>
      <c r="AS1034" s="56">
        <v>1</v>
      </c>
      <c r="AT1034" s="89">
        <v>42760.730879629627</v>
      </c>
      <c r="AU1034" s="22" t="s">
        <v>14966</v>
      </c>
      <c r="AV1034" s="22" t="s">
        <v>12634</v>
      </c>
    </row>
    <row r="1035" spans="36:48" ht="12.75" customHeight="1" x14ac:dyDescent="0.3">
      <c r="AJ1035" s="55">
        <v>44134</v>
      </c>
      <c r="AK1035" s="56" t="s">
        <v>775</v>
      </c>
      <c r="AL1035" s="11">
        <f t="shared" si="12"/>
        <v>44</v>
      </c>
      <c r="AN1035" s="22" t="s">
        <v>2859</v>
      </c>
      <c r="AO1035" s="22" t="s">
        <v>12643</v>
      </c>
      <c r="AP1035" s="90" t="s">
        <v>2860</v>
      </c>
      <c r="AQ1035" s="22" t="s">
        <v>566</v>
      </c>
      <c r="AR1035" s="22" t="s">
        <v>783</v>
      </c>
      <c r="AS1035" s="56">
        <v>15</v>
      </c>
      <c r="AT1035" s="89">
        <v>42450.612847222219</v>
      </c>
      <c r="AU1035" s="22" t="s">
        <v>851</v>
      </c>
      <c r="AV1035" s="22" t="s">
        <v>12634</v>
      </c>
    </row>
    <row r="1036" spans="36:48" ht="12.75" customHeight="1" x14ac:dyDescent="0.3">
      <c r="AJ1036" s="55">
        <v>44135</v>
      </c>
      <c r="AK1036" s="56" t="s">
        <v>775</v>
      </c>
      <c r="AL1036" s="11">
        <f t="shared" si="12"/>
        <v>44</v>
      </c>
      <c r="AN1036" s="22" t="s">
        <v>2861</v>
      </c>
      <c r="AO1036" s="22" t="s">
        <v>12643</v>
      </c>
      <c r="AP1036" s="90" t="s">
        <v>2862</v>
      </c>
      <c r="AQ1036" s="22" t="s">
        <v>566</v>
      </c>
      <c r="AR1036" s="22" t="s">
        <v>783</v>
      </c>
      <c r="AS1036" s="56">
        <v>3</v>
      </c>
      <c r="AT1036" s="89">
        <v>42249.526238425926</v>
      </c>
      <c r="AU1036" s="22" t="s">
        <v>851</v>
      </c>
      <c r="AV1036" s="22" t="s">
        <v>12634</v>
      </c>
    </row>
    <row r="1037" spans="36:48" ht="12.75" customHeight="1" x14ac:dyDescent="0.3">
      <c r="AJ1037" s="55">
        <v>44136</v>
      </c>
      <c r="AK1037" s="56" t="s">
        <v>776</v>
      </c>
      <c r="AL1037" s="11">
        <f t="shared" si="12"/>
        <v>45</v>
      </c>
      <c r="AN1037" s="22" t="s">
        <v>2863</v>
      </c>
      <c r="AO1037" s="22" t="s">
        <v>12643</v>
      </c>
      <c r="AP1037" s="90" t="s">
        <v>2864</v>
      </c>
      <c r="AQ1037" s="22" t="s">
        <v>566</v>
      </c>
      <c r="AR1037" s="22" t="s">
        <v>783</v>
      </c>
      <c r="AS1037" s="56">
        <v>4.5</v>
      </c>
      <c r="AT1037" s="89">
        <v>42590.329571759263</v>
      </c>
      <c r="AU1037" s="22" t="s">
        <v>851</v>
      </c>
      <c r="AV1037" s="22" t="s">
        <v>12634</v>
      </c>
    </row>
    <row r="1038" spans="36:48" ht="12.75" customHeight="1" x14ac:dyDescent="0.3">
      <c r="AJ1038" s="55">
        <v>44137</v>
      </c>
      <c r="AK1038" s="56" t="s">
        <v>776</v>
      </c>
      <c r="AL1038" s="11">
        <f t="shared" si="12"/>
        <v>45</v>
      </c>
      <c r="AN1038" s="22" t="s">
        <v>2865</v>
      </c>
      <c r="AO1038" s="22" t="s">
        <v>12643</v>
      </c>
      <c r="AP1038" s="90" t="s">
        <v>2866</v>
      </c>
      <c r="AQ1038" s="22" t="s">
        <v>566</v>
      </c>
      <c r="AR1038" s="22" t="s">
        <v>783</v>
      </c>
      <c r="AS1038" s="56">
        <v>7.9</v>
      </c>
      <c r="AT1038" s="89">
        <v>42402.522719907407</v>
      </c>
      <c r="AU1038" s="22" t="s">
        <v>851</v>
      </c>
      <c r="AV1038" s="22" t="s">
        <v>12634</v>
      </c>
    </row>
    <row r="1039" spans="36:48" ht="12.75" customHeight="1" x14ac:dyDescent="0.3">
      <c r="AJ1039" s="55">
        <v>44138</v>
      </c>
      <c r="AK1039" s="56" t="s">
        <v>776</v>
      </c>
      <c r="AL1039" s="11">
        <f t="shared" si="12"/>
        <v>45</v>
      </c>
      <c r="AN1039" s="22" t="s">
        <v>2867</v>
      </c>
      <c r="AO1039" s="22" t="s">
        <v>12643</v>
      </c>
      <c r="AP1039" s="90" t="s">
        <v>2868</v>
      </c>
      <c r="AQ1039" s="22" t="s">
        <v>566</v>
      </c>
      <c r="AR1039" s="22" t="s">
        <v>783</v>
      </c>
      <c r="AS1039" s="56">
        <v>35</v>
      </c>
      <c r="AT1039" s="89">
        <v>41773.665347222224</v>
      </c>
      <c r="AU1039" s="22" t="s">
        <v>851</v>
      </c>
      <c r="AV1039" s="22" t="s">
        <v>12634</v>
      </c>
    </row>
    <row r="1040" spans="36:48" ht="12.75" customHeight="1" x14ac:dyDescent="0.3">
      <c r="AJ1040" s="55">
        <v>44139</v>
      </c>
      <c r="AK1040" s="56" t="s">
        <v>776</v>
      </c>
      <c r="AL1040" s="11">
        <f t="shared" si="12"/>
        <v>45</v>
      </c>
      <c r="AN1040" s="22" t="s">
        <v>2869</v>
      </c>
      <c r="AO1040" s="22" t="s">
        <v>12643</v>
      </c>
      <c r="AP1040" s="90" t="s">
        <v>2870</v>
      </c>
      <c r="AQ1040" s="22" t="s">
        <v>566</v>
      </c>
      <c r="AR1040" s="22" t="s">
        <v>783</v>
      </c>
      <c r="AS1040" s="56">
        <v>1</v>
      </c>
      <c r="AT1040" s="89">
        <v>42760.730879629627</v>
      </c>
      <c r="AU1040" s="22" t="s">
        <v>14966</v>
      </c>
      <c r="AV1040" s="22" t="s">
        <v>12634</v>
      </c>
    </row>
    <row r="1041" spans="36:48" ht="12.75" customHeight="1" x14ac:dyDescent="0.3">
      <c r="AJ1041" s="55">
        <v>44140</v>
      </c>
      <c r="AK1041" s="56" t="s">
        <v>776</v>
      </c>
      <c r="AL1041" s="11">
        <f t="shared" si="12"/>
        <v>45</v>
      </c>
      <c r="AN1041" s="22" t="s">
        <v>2871</v>
      </c>
      <c r="AO1041" s="22" t="s">
        <v>12643</v>
      </c>
      <c r="AP1041" s="90" t="s">
        <v>2872</v>
      </c>
      <c r="AQ1041" s="22" t="s">
        <v>566</v>
      </c>
      <c r="AR1041" s="22" t="s">
        <v>783</v>
      </c>
      <c r="AS1041" s="56">
        <v>2.9</v>
      </c>
      <c r="AT1041" s="89">
        <v>42549.619270833333</v>
      </c>
      <c r="AU1041" s="22" t="s">
        <v>851</v>
      </c>
      <c r="AV1041" s="22" t="s">
        <v>12634</v>
      </c>
    </row>
    <row r="1042" spans="36:48" ht="12.75" customHeight="1" x14ac:dyDescent="0.3">
      <c r="AJ1042" s="55">
        <v>44141</v>
      </c>
      <c r="AK1042" s="56" t="s">
        <v>776</v>
      </c>
      <c r="AL1042" s="11">
        <f t="shared" si="12"/>
        <v>45</v>
      </c>
      <c r="AN1042" s="22" t="s">
        <v>2873</v>
      </c>
      <c r="AO1042" s="22" t="s">
        <v>12643</v>
      </c>
      <c r="AP1042" s="90" t="s">
        <v>2874</v>
      </c>
      <c r="AQ1042" s="22" t="s">
        <v>566</v>
      </c>
      <c r="AR1042" s="22" t="s">
        <v>783</v>
      </c>
      <c r="AS1042" s="56">
        <v>14.2</v>
      </c>
      <c r="AT1042" s="89">
        <v>42244.50640046296</v>
      </c>
      <c r="AU1042" s="22" t="s">
        <v>851</v>
      </c>
      <c r="AV1042" s="22" t="s">
        <v>12634</v>
      </c>
    </row>
    <row r="1043" spans="36:48" ht="12.75" customHeight="1" x14ac:dyDescent="0.3">
      <c r="AJ1043" s="55">
        <v>44142</v>
      </c>
      <c r="AK1043" s="56" t="s">
        <v>776</v>
      </c>
      <c r="AL1043" s="11">
        <f t="shared" si="12"/>
        <v>45</v>
      </c>
      <c r="AN1043" s="22" t="s">
        <v>2875</v>
      </c>
      <c r="AO1043" s="22" t="s">
        <v>12643</v>
      </c>
      <c r="AP1043" s="90" t="s">
        <v>2876</v>
      </c>
      <c r="AQ1043" s="22" t="s">
        <v>566</v>
      </c>
      <c r="AR1043" s="22" t="s">
        <v>783</v>
      </c>
      <c r="AS1043" s="56">
        <v>15</v>
      </c>
      <c r="AT1043" s="89">
        <v>42335.346886574072</v>
      </c>
      <c r="AU1043" s="22" t="s">
        <v>851</v>
      </c>
      <c r="AV1043" s="22" t="s">
        <v>12634</v>
      </c>
    </row>
    <row r="1044" spans="36:48" ht="12.75" customHeight="1" x14ac:dyDescent="0.3">
      <c r="AJ1044" s="55">
        <v>44143</v>
      </c>
      <c r="AK1044" s="56" t="s">
        <v>776</v>
      </c>
      <c r="AL1044" s="11">
        <f t="shared" si="12"/>
        <v>46</v>
      </c>
      <c r="AN1044" s="22" t="s">
        <v>2877</v>
      </c>
      <c r="AO1044" s="22" t="s">
        <v>12643</v>
      </c>
      <c r="AP1044" s="90" t="s">
        <v>2878</v>
      </c>
      <c r="AQ1044" s="22" t="s">
        <v>566</v>
      </c>
      <c r="AR1044" s="22" t="s">
        <v>783</v>
      </c>
      <c r="AS1044" s="56">
        <v>19.25</v>
      </c>
      <c r="AT1044" s="89">
        <v>42425.655763888892</v>
      </c>
      <c r="AU1044" s="22" t="s">
        <v>851</v>
      </c>
      <c r="AV1044" s="22" t="s">
        <v>12634</v>
      </c>
    </row>
    <row r="1045" spans="36:48" ht="12.75" customHeight="1" x14ac:dyDescent="0.3">
      <c r="AJ1045" s="55">
        <v>44144</v>
      </c>
      <c r="AK1045" s="56" t="s">
        <v>776</v>
      </c>
      <c r="AL1045" s="11">
        <f t="shared" si="12"/>
        <v>46</v>
      </c>
      <c r="AN1045" s="22" t="s">
        <v>2879</v>
      </c>
      <c r="AO1045" s="22" t="s">
        <v>12643</v>
      </c>
      <c r="AP1045" s="90" t="s">
        <v>2880</v>
      </c>
      <c r="AQ1045" s="22" t="s">
        <v>566</v>
      </c>
      <c r="AR1045" s="22" t="s">
        <v>783</v>
      </c>
      <c r="AS1045" s="56">
        <v>1</v>
      </c>
      <c r="AT1045" s="89">
        <v>42760.730879629627</v>
      </c>
      <c r="AU1045" s="22" t="s">
        <v>14966</v>
      </c>
      <c r="AV1045" s="22" t="s">
        <v>12634</v>
      </c>
    </row>
    <row r="1046" spans="36:48" ht="12.75" customHeight="1" x14ac:dyDescent="0.3">
      <c r="AJ1046" s="55">
        <v>44145</v>
      </c>
      <c r="AK1046" s="56" t="s">
        <v>776</v>
      </c>
      <c r="AL1046" s="11">
        <f t="shared" si="12"/>
        <v>46</v>
      </c>
      <c r="AN1046" s="22" t="s">
        <v>2881</v>
      </c>
      <c r="AO1046" s="22" t="s">
        <v>12643</v>
      </c>
      <c r="AP1046" s="90" t="s">
        <v>2882</v>
      </c>
      <c r="AQ1046" s="22" t="s">
        <v>566</v>
      </c>
      <c r="AR1046" s="22" t="s">
        <v>783</v>
      </c>
      <c r="AS1046" s="56">
        <v>19.5</v>
      </c>
      <c r="AT1046" s="89">
        <v>42549.678784722222</v>
      </c>
      <c r="AU1046" s="22" t="s">
        <v>851</v>
      </c>
      <c r="AV1046" s="22" t="s">
        <v>12634</v>
      </c>
    </row>
    <row r="1047" spans="36:48" ht="12.75" customHeight="1" x14ac:dyDescent="0.3">
      <c r="AJ1047" s="55">
        <v>44146</v>
      </c>
      <c r="AK1047" s="56" t="s">
        <v>776</v>
      </c>
      <c r="AL1047" s="11">
        <f t="shared" si="12"/>
        <v>46</v>
      </c>
      <c r="AN1047" s="22" t="s">
        <v>2883</v>
      </c>
      <c r="AO1047" s="22" t="s">
        <v>12643</v>
      </c>
      <c r="AP1047" s="90" t="s">
        <v>2884</v>
      </c>
      <c r="AQ1047" s="22" t="s">
        <v>566</v>
      </c>
      <c r="AR1047" s="22" t="s">
        <v>783</v>
      </c>
      <c r="AS1047" s="56">
        <v>26.5</v>
      </c>
      <c r="AT1047" s="89">
        <v>42173.563726851855</v>
      </c>
      <c r="AU1047" s="22" t="s">
        <v>851</v>
      </c>
      <c r="AV1047" s="22" t="s">
        <v>12634</v>
      </c>
    </row>
    <row r="1048" spans="36:48" ht="12.75" customHeight="1" x14ac:dyDescent="0.3">
      <c r="AJ1048" s="55">
        <v>44147</v>
      </c>
      <c r="AK1048" s="56" t="s">
        <v>776</v>
      </c>
      <c r="AL1048" s="11">
        <f t="shared" si="12"/>
        <v>46</v>
      </c>
      <c r="AN1048" s="22" t="s">
        <v>2885</v>
      </c>
      <c r="AO1048" s="22" t="s">
        <v>12643</v>
      </c>
      <c r="AP1048" s="90" t="s">
        <v>2886</v>
      </c>
      <c r="AQ1048" s="22" t="s">
        <v>566</v>
      </c>
      <c r="AR1048" s="22" t="s">
        <v>783</v>
      </c>
      <c r="AS1048" s="56">
        <v>19</v>
      </c>
      <c r="AT1048" s="89">
        <v>42529.703449074077</v>
      </c>
      <c r="AU1048" s="22" t="s">
        <v>787</v>
      </c>
      <c r="AV1048" s="22" t="s">
        <v>12634</v>
      </c>
    </row>
    <row r="1049" spans="36:48" ht="12.75" customHeight="1" x14ac:dyDescent="0.3">
      <c r="AJ1049" s="55">
        <v>44148</v>
      </c>
      <c r="AK1049" s="56" t="s">
        <v>776</v>
      </c>
      <c r="AL1049" s="11">
        <f t="shared" si="12"/>
        <v>46</v>
      </c>
      <c r="AN1049" s="22" t="s">
        <v>2887</v>
      </c>
      <c r="AO1049" s="22" t="s">
        <v>12643</v>
      </c>
      <c r="AP1049" s="90" t="s">
        <v>2888</v>
      </c>
      <c r="AQ1049" s="22" t="s">
        <v>566</v>
      </c>
      <c r="AR1049" s="22" t="s">
        <v>783</v>
      </c>
      <c r="AS1049" s="56">
        <v>9.6</v>
      </c>
      <c r="AT1049" s="89">
        <v>42111.516770833332</v>
      </c>
      <c r="AU1049" s="22" t="s">
        <v>1091</v>
      </c>
      <c r="AV1049" s="22" t="s">
        <v>12634</v>
      </c>
    </row>
    <row r="1050" spans="36:48" ht="12.75" customHeight="1" x14ac:dyDescent="0.3">
      <c r="AJ1050" s="55">
        <v>44149</v>
      </c>
      <c r="AK1050" s="56" t="s">
        <v>776</v>
      </c>
      <c r="AL1050" s="11">
        <f t="shared" si="12"/>
        <v>46</v>
      </c>
      <c r="AN1050" s="22" t="s">
        <v>2889</v>
      </c>
      <c r="AO1050" s="22" t="s">
        <v>12643</v>
      </c>
      <c r="AP1050" s="90" t="s">
        <v>2890</v>
      </c>
      <c r="AQ1050" s="22" t="s">
        <v>566</v>
      </c>
      <c r="AR1050" s="22" t="s">
        <v>783</v>
      </c>
      <c r="AS1050" s="56">
        <v>8.8000000000000007</v>
      </c>
      <c r="AT1050" s="89">
        <v>42215.532743055555</v>
      </c>
      <c r="AU1050" s="22" t="s">
        <v>1307</v>
      </c>
      <c r="AV1050" s="22" t="s">
        <v>12634</v>
      </c>
    </row>
    <row r="1051" spans="36:48" ht="12.75" customHeight="1" x14ac:dyDescent="0.3">
      <c r="AJ1051" s="55">
        <v>44150</v>
      </c>
      <c r="AK1051" s="56" t="s">
        <v>776</v>
      </c>
      <c r="AL1051" s="11">
        <f t="shared" si="12"/>
        <v>47</v>
      </c>
      <c r="AN1051" s="22" t="s">
        <v>2891</v>
      </c>
      <c r="AO1051" s="22" t="s">
        <v>12643</v>
      </c>
      <c r="AP1051" s="90" t="s">
        <v>2892</v>
      </c>
      <c r="AQ1051" s="22" t="s">
        <v>566</v>
      </c>
      <c r="AR1051" s="22" t="s">
        <v>783</v>
      </c>
      <c r="AS1051" s="56">
        <v>22</v>
      </c>
      <c r="AT1051" s="89">
        <v>42249.526238425926</v>
      </c>
      <c r="AU1051" s="22" t="s">
        <v>982</v>
      </c>
      <c r="AV1051" s="22" t="s">
        <v>12634</v>
      </c>
    </row>
    <row r="1052" spans="36:48" ht="12.75" customHeight="1" x14ac:dyDescent="0.3">
      <c r="AJ1052" s="55">
        <v>44151</v>
      </c>
      <c r="AK1052" s="56" t="s">
        <v>776</v>
      </c>
      <c r="AL1052" s="11">
        <f t="shared" si="12"/>
        <v>47</v>
      </c>
      <c r="AN1052" s="22" t="s">
        <v>2893</v>
      </c>
      <c r="AO1052" s="22" t="s">
        <v>12643</v>
      </c>
      <c r="AP1052" s="90" t="s">
        <v>2894</v>
      </c>
      <c r="AQ1052" s="22" t="s">
        <v>566</v>
      </c>
      <c r="AR1052" s="22" t="s">
        <v>783</v>
      </c>
      <c r="AS1052" s="56">
        <v>18</v>
      </c>
      <c r="AT1052" s="89">
        <v>41904.468460648146</v>
      </c>
      <c r="AU1052" s="22" t="s">
        <v>982</v>
      </c>
      <c r="AV1052" s="22" t="s">
        <v>12634</v>
      </c>
    </row>
    <row r="1053" spans="36:48" ht="12.75" customHeight="1" x14ac:dyDescent="0.3">
      <c r="AJ1053" s="55">
        <v>44152</v>
      </c>
      <c r="AK1053" s="56" t="s">
        <v>776</v>
      </c>
      <c r="AL1053" s="11">
        <f t="shared" si="12"/>
        <v>47</v>
      </c>
      <c r="AN1053" s="22" t="s">
        <v>2895</v>
      </c>
      <c r="AO1053" s="22" t="s">
        <v>12643</v>
      </c>
      <c r="AP1053" s="90" t="s">
        <v>2896</v>
      </c>
      <c r="AQ1053" s="22" t="s">
        <v>566</v>
      </c>
      <c r="AR1053" s="22" t="s">
        <v>783</v>
      </c>
      <c r="AS1053" s="56">
        <v>105</v>
      </c>
      <c r="AT1053" s="89">
        <v>42521.366099537037</v>
      </c>
      <c r="AU1053" s="22" t="s">
        <v>1307</v>
      </c>
      <c r="AV1053" s="22" t="s">
        <v>12634</v>
      </c>
    </row>
    <row r="1054" spans="36:48" ht="12.75" customHeight="1" x14ac:dyDescent="0.3">
      <c r="AJ1054" s="55">
        <v>44153</v>
      </c>
      <c r="AK1054" s="56" t="s">
        <v>776</v>
      </c>
      <c r="AL1054" s="11">
        <f t="shared" si="12"/>
        <v>47</v>
      </c>
      <c r="AN1054" s="22" t="s">
        <v>2897</v>
      </c>
      <c r="AO1054" s="22" t="s">
        <v>12643</v>
      </c>
      <c r="AP1054" s="90" t="s">
        <v>2898</v>
      </c>
      <c r="AQ1054" s="22" t="s">
        <v>566</v>
      </c>
      <c r="AR1054" s="22" t="s">
        <v>783</v>
      </c>
      <c r="AS1054" s="56">
        <v>50</v>
      </c>
      <c r="AT1054" s="89">
        <v>42510.601805555554</v>
      </c>
      <c r="AU1054" s="22" t="s">
        <v>1307</v>
      </c>
      <c r="AV1054" s="22" t="s">
        <v>12634</v>
      </c>
    </row>
    <row r="1055" spans="36:48" ht="12.75" customHeight="1" x14ac:dyDescent="0.3">
      <c r="AJ1055" s="55">
        <v>44154</v>
      </c>
      <c r="AK1055" s="56" t="s">
        <v>776</v>
      </c>
      <c r="AL1055" s="11">
        <f t="shared" si="12"/>
        <v>47</v>
      </c>
      <c r="AN1055" s="22" t="s">
        <v>2899</v>
      </c>
      <c r="AO1055" s="22" t="s">
        <v>12643</v>
      </c>
      <c r="AP1055" s="90" t="s">
        <v>2900</v>
      </c>
      <c r="AQ1055" s="22" t="s">
        <v>566</v>
      </c>
      <c r="AR1055" s="22" t="s">
        <v>783</v>
      </c>
      <c r="AS1055" s="56">
        <v>1</v>
      </c>
      <c r="AT1055" s="89">
        <v>42760.730879629627</v>
      </c>
      <c r="AU1055" s="22" t="s">
        <v>14966</v>
      </c>
      <c r="AV1055" s="22" t="s">
        <v>12634</v>
      </c>
    </row>
    <row r="1056" spans="36:48" ht="12.75" customHeight="1" x14ac:dyDescent="0.3">
      <c r="AJ1056" s="55">
        <v>44155</v>
      </c>
      <c r="AK1056" s="56" t="s">
        <v>776</v>
      </c>
      <c r="AL1056" s="11">
        <f t="shared" si="12"/>
        <v>47</v>
      </c>
      <c r="AN1056" s="22" t="s">
        <v>2901</v>
      </c>
      <c r="AO1056" s="22" t="s">
        <v>12643</v>
      </c>
      <c r="AP1056" s="90" t="s">
        <v>2902</v>
      </c>
      <c r="AQ1056" s="22" t="s">
        <v>566</v>
      </c>
      <c r="AR1056" s="22" t="s">
        <v>783</v>
      </c>
      <c r="AS1056" s="56">
        <v>1</v>
      </c>
      <c r="AT1056" s="89">
        <v>42760.730879629627</v>
      </c>
      <c r="AU1056" s="22" t="s">
        <v>14966</v>
      </c>
      <c r="AV1056" s="22" t="s">
        <v>12634</v>
      </c>
    </row>
    <row r="1057" spans="36:48" ht="12.75" customHeight="1" x14ac:dyDescent="0.3">
      <c r="AJ1057" s="55">
        <v>44156</v>
      </c>
      <c r="AK1057" s="56" t="s">
        <v>776</v>
      </c>
      <c r="AL1057" s="11">
        <f t="shared" si="12"/>
        <v>47</v>
      </c>
      <c r="AN1057" s="22" t="s">
        <v>2903</v>
      </c>
      <c r="AO1057" s="22" t="s">
        <v>12643</v>
      </c>
      <c r="AP1057" s="90" t="s">
        <v>2904</v>
      </c>
      <c r="AQ1057" s="22" t="s">
        <v>566</v>
      </c>
      <c r="AR1057" s="22" t="s">
        <v>783</v>
      </c>
      <c r="AS1057" s="56">
        <v>32.200000000000003</v>
      </c>
      <c r="AT1057" s="89">
        <v>42460.596412037034</v>
      </c>
      <c r="AU1057" s="22" t="s">
        <v>1307</v>
      </c>
      <c r="AV1057" s="22" t="s">
        <v>12634</v>
      </c>
    </row>
    <row r="1058" spans="36:48" ht="12.75" customHeight="1" x14ac:dyDescent="0.3">
      <c r="AJ1058" s="55">
        <v>44157</v>
      </c>
      <c r="AK1058" s="56" t="s">
        <v>776</v>
      </c>
      <c r="AL1058" s="11">
        <f t="shared" si="12"/>
        <v>48</v>
      </c>
      <c r="AN1058" s="22" t="s">
        <v>2905</v>
      </c>
      <c r="AO1058" s="22" t="s">
        <v>12643</v>
      </c>
      <c r="AP1058" s="90" t="s">
        <v>2906</v>
      </c>
      <c r="AQ1058" s="22" t="s">
        <v>566</v>
      </c>
      <c r="AR1058" s="22" t="s">
        <v>783</v>
      </c>
      <c r="AS1058" s="56">
        <v>1</v>
      </c>
      <c r="AT1058" s="89">
        <v>42760.730879629627</v>
      </c>
      <c r="AU1058" s="22" t="s">
        <v>14966</v>
      </c>
      <c r="AV1058" s="22" t="s">
        <v>12634</v>
      </c>
    </row>
    <row r="1059" spans="36:48" ht="12.75" customHeight="1" x14ac:dyDescent="0.3">
      <c r="AJ1059" s="55">
        <v>44158</v>
      </c>
      <c r="AK1059" s="56" t="s">
        <v>776</v>
      </c>
      <c r="AL1059" s="11">
        <f t="shared" si="12"/>
        <v>48</v>
      </c>
      <c r="AN1059" s="22" t="s">
        <v>2907</v>
      </c>
      <c r="AO1059" s="22" t="s">
        <v>12643</v>
      </c>
      <c r="AP1059" s="90" t="s">
        <v>2908</v>
      </c>
      <c r="AQ1059" s="22" t="s">
        <v>581</v>
      </c>
      <c r="AR1059" s="22" t="s">
        <v>783</v>
      </c>
      <c r="AS1059" s="56">
        <v>1</v>
      </c>
      <c r="AT1059" s="89">
        <v>42760.730879629627</v>
      </c>
      <c r="AU1059" s="22" t="s">
        <v>14967</v>
      </c>
      <c r="AV1059" s="22" t="s">
        <v>12634</v>
      </c>
    </row>
    <row r="1060" spans="36:48" ht="12.75" customHeight="1" x14ac:dyDescent="0.3">
      <c r="AJ1060" s="55">
        <v>44159</v>
      </c>
      <c r="AK1060" s="56" t="s">
        <v>776</v>
      </c>
      <c r="AL1060" s="11">
        <f t="shared" si="12"/>
        <v>48</v>
      </c>
      <c r="AN1060" s="22" t="s">
        <v>2909</v>
      </c>
      <c r="AO1060" s="22" t="s">
        <v>12643</v>
      </c>
      <c r="AP1060" s="90" t="s">
        <v>2910</v>
      </c>
      <c r="AQ1060" s="22" t="s">
        <v>566</v>
      </c>
      <c r="AR1060" s="22" t="s">
        <v>783</v>
      </c>
      <c r="AS1060" s="56">
        <v>1</v>
      </c>
      <c r="AT1060" s="89">
        <v>42760.730879629627</v>
      </c>
      <c r="AU1060" s="22" t="s">
        <v>14971</v>
      </c>
      <c r="AV1060" s="22" t="s">
        <v>12634</v>
      </c>
    </row>
    <row r="1061" spans="36:48" ht="12.75" customHeight="1" x14ac:dyDescent="0.3">
      <c r="AJ1061" s="55">
        <v>44160</v>
      </c>
      <c r="AK1061" s="56" t="s">
        <v>776</v>
      </c>
      <c r="AL1061" s="11">
        <f t="shared" si="12"/>
        <v>48</v>
      </c>
      <c r="AN1061" s="22" t="s">
        <v>2911</v>
      </c>
      <c r="AO1061" s="22" t="s">
        <v>12643</v>
      </c>
      <c r="AP1061" s="90" t="s">
        <v>2912</v>
      </c>
      <c r="AQ1061" s="22" t="s">
        <v>566</v>
      </c>
      <c r="AR1061" s="22" t="s">
        <v>783</v>
      </c>
      <c r="AS1061" s="56">
        <v>0.1</v>
      </c>
      <c r="AT1061" s="89">
        <v>42633.735115740739</v>
      </c>
      <c r="AU1061" s="22" t="s">
        <v>787</v>
      </c>
      <c r="AV1061" s="22" t="s">
        <v>12634</v>
      </c>
    </row>
    <row r="1062" spans="36:48" ht="12.75" customHeight="1" x14ac:dyDescent="0.3">
      <c r="AJ1062" s="55">
        <v>44161</v>
      </c>
      <c r="AK1062" s="56" t="s">
        <v>776</v>
      </c>
      <c r="AL1062" s="11">
        <f t="shared" si="12"/>
        <v>48</v>
      </c>
      <c r="AN1062" s="22" t="s">
        <v>2913</v>
      </c>
      <c r="AO1062" s="22" t="s">
        <v>12643</v>
      </c>
      <c r="AP1062" s="90" t="s">
        <v>2914</v>
      </c>
      <c r="AQ1062" s="22" t="s">
        <v>566</v>
      </c>
      <c r="AR1062" s="22" t="s">
        <v>783</v>
      </c>
      <c r="AS1062" s="56">
        <v>160</v>
      </c>
      <c r="AT1062" s="89">
        <v>41772.750185185185</v>
      </c>
      <c r="AU1062" s="22" t="s">
        <v>793</v>
      </c>
      <c r="AV1062" s="22" t="s">
        <v>12634</v>
      </c>
    </row>
    <row r="1063" spans="36:48" ht="12.75" customHeight="1" x14ac:dyDescent="0.3">
      <c r="AJ1063" s="55">
        <v>44162</v>
      </c>
      <c r="AK1063" s="56" t="s">
        <v>776</v>
      </c>
      <c r="AL1063" s="11">
        <f t="shared" si="12"/>
        <v>48</v>
      </c>
      <c r="AN1063" s="22" t="s">
        <v>2915</v>
      </c>
      <c r="AO1063" s="22" t="s">
        <v>12643</v>
      </c>
      <c r="AP1063" s="90" t="s">
        <v>2916</v>
      </c>
      <c r="AQ1063" s="22" t="s">
        <v>566</v>
      </c>
      <c r="AR1063" s="22" t="s">
        <v>783</v>
      </c>
      <c r="AS1063" s="56">
        <v>16.350000000000001</v>
      </c>
      <c r="AT1063" s="89">
        <v>42516.475775462961</v>
      </c>
      <c r="AU1063" s="22" t="s">
        <v>793</v>
      </c>
      <c r="AV1063" s="22" t="s">
        <v>12634</v>
      </c>
    </row>
    <row r="1064" spans="36:48" ht="12.75" customHeight="1" x14ac:dyDescent="0.3">
      <c r="AJ1064" s="55">
        <v>44163</v>
      </c>
      <c r="AK1064" s="56" t="s">
        <v>776</v>
      </c>
      <c r="AL1064" s="11">
        <f t="shared" si="12"/>
        <v>48</v>
      </c>
      <c r="AN1064" s="22" t="s">
        <v>2917</v>
      </c>
      <c r="AO1064" s="22" t="s">
        <v>12643</v>
      </c>
      <c r="AP1064" s="90" t="s">
        <v>2918</v>
      </c>
      <c r="AQ1064" s="22" t="s">
        <v>566</v>
      </c>
      <c r="AR1064" s="22" t="s">
        <v>783</v>
      </c>
      <c r="AS1064" s="56">
        <v>28</v>
      </c>
      <c r="AT1064" s="89">
        <v>42543.490844907406</v>
      </c>
      <c r="AU1064" s="22" t="s">
        <v>2060</v>
      </c>
      <c r="AV1064" s="22" t="s">
        <v>12634</v>
      </c>
    </row>
    <row r="1065" spans="36:48" ht="12.75" customHeight="1" x14ac:dyDescent="0.3">
      <c r="AJ1065" s="55">
        <v>44164</v>
      </c>
      <c r="AK1065" s="56" t="s">
        <v>776</v>
      </c>
      <c r="AL1065" s="11">
        <f t="shared" si="12"/>
        <v>49</v>
      </c>
      <c r="AN1065" s="22" t="s">
        <v>2919</v>
      </c>
      <c r="AO1065" s="22" t="s">
        <v>12643</v>
      </c>
      <c r="AP1065" s="90" t="s">
        <v>2920</v>
      </c>
      <c r="AQ1065" s="22" t="s">
        <v>566</v>
      </c>
      <c r="AR1065" s="22" t="s">
        <v>783</v>
      </c>
      <c r="AS1065" s="56">
        <v>5.5</v>
      </c>
      <c r="AT1065" s="89">
        <v>42058.448761574073</v>
      </c>
      <c r="AU1065" s="22" t="s">
        <v>2060</v>
      </c>
      <c r="AV1065" s="22" t="s">
        <v>12634</v>
      </c>
    </row>
    <row r="1066" spans="36:48" ht="12.75" customHeight="1" x14ac:dyDescent="0.3">
      <c r="AJ1066" s="55">
        <v>44165</v>
      </c>
      <c r="AK1066" s="56" t="s">
        <v>776</v>
      </c>
      <c r="AL1066" s="11">
        <f t="shared" si="12"/>
        <v>49</v>
      </c>
      <c r="AN1066" s="22" t="s">
        <v>2921</v>
      </c>
      <c r="AO1066" s="22" t="s">
        <v>12643</v>
      </c>
      <c r="AP1066" s="90" t="s">
        <v>2922</v>
      </c>
      <c r="AQ1066" s="22" t="s">
        <v>566</v>
      </c>
      <c r="AR1066" s="22" t="s">
        <v>783</v>
      </c>
      <c r="AS1066" s="56">
        <v>0.45</v>
      </c>
      <c r="AT1066" s="89">
        <v>42339.739317129628</v>
      </c>
      <c r="AU1066" s="22" t="s">
        <v>826</v>
      </c>
      <c r="AV1066" s="22" t="s">
        <v>12634</v>
      </c>
    </row>
    <row r="1067" spans="36:48" ht="12.75" customHeight="1" x14ac:dyDescent="0.3">
      <c r="AJ1067" s="55">
        <v>44166</v>
      </c>
      <c r="AK1067" s="56" t="s">
        <v>777</v>
      </c>
      <c r="AL1067" s="11">
        <f t="shared" si="12"/>
        <v>49</v>
      </c>
      <c r="AN1067" s="22" t="s">
        <v>2923</v>
      </c>
      <c r="AO1067" s="22" t="s">
        <v>12643</v>
      </c>
      <c r="AP1067" s="90" t="s">
        <v>2924</v>
      </c>
      <c r="AQ1067" s="22" t="s">
        <v>566</v>
      </c>
      <c r="AR1067" s="22" t="s">
        <v>783</v>
      </c>
      <c r="AS1067" s="56">
        <v>9040.34</v>
      </c>
      <c r="AT1067" s="89">
        <v>42503.479398148149</v>
      </c>
      <c r="AU1067" s="22" t="s">
        <v>2925</v>
      </c>
      <c r="AV1067" s="22" t="s">
        <v>12634</v>
      </c>
    </row>
    <row r="1068" spans="36:48" ht="12.75" customHeight="1" x14ac:dyDescent="0.3">
      <c r="AJ1068" s="55">
        <v>44167</v>
      </c>
      <c r="AK1068" s="56" t="s">
        <v>777</v>
      </c>
      <c r="AL1068" s="11">
        <f t="shared" si="12"/>
        <v>49</v>
      </c>
      <c r="AN1068" s="22" t="s">
        <v>2926</v>
      </c>
      <c r="AO1068" s="22" t="s">
        <v>12643</v>
      </c>
      <c r="AP1068" s="90" t="s">
        <v>2927</v>
      </c>
      <c r="AQ1068" s="22" t="s">
        <v>581</v>
      </c>
      <c r="AR1068" s="22" t="s">
        <v>783</v>
      </c>
      <c r="AS1068" s="56">
        <v>1</v>
      </c>
      <c r="AT1068" s="89">
        <v>42760.730879629627</v>
      </c>
      <c r="AU1068" s="22" t="s">
        <v>14967</v>
      </c>
      <c r="AV1068" s="22" t="s">
        <v>12634</v>
      </c>
    </row>
    <row r="1069" spans="36:48" ht="12.75" customHeight="1" x14ac:dyDescent="0.3">
      <c r="AJ1069" s="55">
        <v>44168</v>
      </c>
      <c r="AK1069" s="56" t="s">
        <v>777</v>
      </c>
      <c r="AL1069" s="11">
        <f t="shared" si="12"/>
        <v>49</v>
      </c>
      <c r="AN1069" s="22" t="s">
        <v>2928</v>
      </c>
      <c r="AO1069" s="22" t="s">
        <v>12643</v>
      </c>
      <c r="AP1069" s="90" t="s">
        <v>2929</v>
      </c>
      <c r="AQ1069" s="22" t="s">
        <v>566</v>
      </c>
      <c r="AR1069" s="22" t="s">
        <v>783</v>
      </c>
      <c r="AS1069" s="56">
        <v>0.15</v>
      </c>
      <c r="AT1069" s="89">
        <v>41628.529780092591</v>
      </c>
      <c r="AU1069" s="22" t="s">
        <v>932</v>
      </c>
      <c r="AV1069" s="22" t="s">
        <v>12634</v>
      </c>
    </row>
    <row r="1070" spans="36:48" ht="12.75" customHeight="1" x14ac:dyDescent="0.3">
      <c r="AJ1070" s="55">
        <v>44169</v>
      </c>
      <c r="AK1070" s="56" t="s">
        <v>777</v>
      </c>
      <c r="AL1070" s="11">
        <f t="shared" si="12"/>
        <v>49</v>
      </c>
      <c r="AN1070" s="22" t="s">
        <v>2930</v>
      </c>
      <c r="AO1070" s="22" t="s">
        <v>12643</v>
      </c>
      <c r="AP1070" s="90" t="s">
        <v>2931</v>
      </c>
      <c r="AQ1070" s="22" t="s">
        <v>581</v>
      </c>
      <c r="AR1070" s="22" t="s">
        <v>12633</v>
      </c>
      <c r="AS1070" s="56">
        <v>15.8</v>
      </c>
      <c r="AT1070" s="89">
        <v>42796.762453703705</v>
      </c>
      <c r="AU1070" s="22" t="s">
        <v>932</v>
      </c>
      <c r="AV1070" s="22" t="s">
        <v>12634</v>
      </c>
    </row>
    <row r="1071" spans="36:48" ht="12.75" customHeight="1" x14ac:dyDescent="0.3">
      <c r="AJ1071" s="55">
        <v>44170</v>
      </c>
      <c r="AK1071" s="56" t="s">
        <v>777</v>
      </c>
      <c r="AL1071" s="11">
        <f t="shared" si="12"/>
        <v>49</v>
      </c>
      <c r="AN1071" s="22" t="s">
        <v>2932</v>
      </c>
      <c r="AO1071" s="22" t="s">
        <v>12643</v>
      </c>
      <c r="AP1071" s="90" t="s">
        <v>2933</v>
      </c>
      <c r="AQ1071" s="22" t="s">
        <v>566</v>
      </c>
      <c r="AR1071" s="22" t="s">
        <v>783</v>
      </c>
      <c r="AS1071" s="56">
        <v>8.8800000000000008</v>
      </c>
      <c r="AT1071" s="89">
        <v>42625.693020833336</v>
      </c>
      <c r="AU1071" s="22" t="s">
        <v>932</v>
      </c>
      <c r="AV1071" s="22" t="s">
        <v>12634</v>
      </c>
    </row>
    <row r="1072" spans="36:48" ht="12.75" customHeight="1" x14ac:dyDescent="0.3">
      <c r="AJ1072" s="55">
        <v>44171</v>
      </c>
      <c r="AK1072" s="56" t="s">
        <v>777</v>
      </c>
      <c r="AL1072" s="11">
        <f t="shared" ref="AL1072:AL1097" si="13">WEEKNUM(AJ1072)</f>
        <v>50</v>
      </c>
      <c r="AN1072" s="22" t="s">
        <v>2934</v>
      </c>
      <c r="AO1072" s="22" t="s">
        <v>12643</v>
      </c>
      <c r="AP1072" s="90" t="s">
        <v>2935</v>
      </c>
      <c r="AQ1072" s="22" t="s">
        <v>566</v>
      </c>
      <c r="AR1072" s="22" t="s">
        <v>12633</v>
      </c>
      <c r="AS1072" s="56">
        <v>7.9</v>
      </c>
      <c r="AT1072" s="89">
        <v>42779.488043981481</v>
      </c>
      <c r="AU1072" s="22" t="s">
        <v>932</v>
      </c>
      <c r="AV1072" s="22" t="s">
        <v>12634</v>
      </c>
    </row>
    <row r="1073" spans="36:48" ht="12.75" customHeight="1" x14ac:dyDescent="0.3">
      <c r="AJ1073" s="55">
        <v>44172</v>
      </c>
      <c r="AK1073" s="56" t="s">
        <v>777</v>
      </c>
      <c r="AL1073" s="11">
        <f t="shared" si="13"/>
        <v>50</v>
      </c>
      <c r="AN1073" s="22" t="s">
        <v>2936</v>
      </c>
      <c r="AO1073" s="22" t="s">
        <v>12643</v>
      </c>
      <c r="AP1073" s="90" t="s">
        <v>2937</v>
      </c>
      <c r="AQ1073" s="22" t="s">
        <v>566</v>
      </c>
      <c r="AR1073" s="22" t="s">
        <v>783</v>
      </c>
      <c r="AS1073" s="56">
        <v>1</v>
      </c>
      <c r="AT1073" s="89">
        <v>42760.730879629627</v>
      </c>
      <c r="AU1073" s="22" t="s">
        <v>14967</v>
      </c>
      <c r="AV1073" s="22" t="s">
        <v>12634</v>
      </c>
    </row>
    <row r="1074" spans="36:48" ht="12.75" customHeight="1" x14ac:dyDescent="0.3">
      <c r="AJ1074" s="55">
        <v>44173</v>
      </c>
      <c r="AK1074" s="56" t="s">
        <v>777</v>
      </c>
      <c r="AL1074" s="11">
        <f t="shared" si="13"/>
        <v>50</v>
      </c>
      <c r="AN1074" s="22" t="s">
        <v>2938</v>
      </c>
      <c r="AO1074" s="22" t="s">
        <v>12643</v>
      </c>
      <c r="AP1074" s="90" t="s">
        <v>2939</v>
      </c>
      <c r="AQ1074" s="22" t="s">
        <v>566</v>
      </c>
      <c r="AR1074" s="22" t="s">
        <v>12633</v>
      </c>
      <c r="AS1074" s="56">
        <v>8.5</v>
      </c>
      <c r="AT1074" s="89">
        <v>42837.498981481483</v>
      </c>
      <c r="AU1074" s="22" t="s">
        <v>932</v>
      </c>
      <c r="AV1074" s="22" t="s">
        <v>12634</v>
      </c>
    </row>
    <row r="1075" spans="36:48" ht="12.75" customHeight="1" x14ac:dyDescent="0.3">
      <c r="AJ1075" s="55">
        <v>44174</v>
      </c>
      <c r="AK1075" s="56" t="s">
        <v>777</v>
      </c>
      <c r="AL1075" s="11">
        <f t="shared" si="13"/>
        <v>50</v>
      </c>
      <c r="AN1075" s="22" t="s">
        <v>2940</v>
      </c>
      <c r="AO1075" s="22" t="s">
        <v>12643</v>
      </c>
      <c r="AP1075" s="90" t="s">
        <v>2941</v>
      </c>
      <c r="AQ1075" s="22" t="s">
        <v>566</v>
      </c>
      <c r="AR1075" s="22" t="s">
        <v>783</v>
      </c>
      <c r="AS1075" s="56">
        <v>6</v>
      </c>
      <c r="AT1075" s="89">
        <v>42080.400729166664</v>
      </c>
      <c r="AU1075" s="22" t="s">
        <v>932</v>
      </c>
      <c r="AV1075" s="22" t="s">
        <v>12634</v>
      </c>
    </row>
    <row r="1076" spans="36:48" ht="12.75" customHeight="1" x14ac:dyDescent="0.3">
      <c r="AJ1076" s="55">
        <v>44175</v>
      </c>
      <c r="AK1076" s="56" t="s">
        <v>777</v>
      </c>
      <c r="AL1076" s="11">
        <f t="shared" si="13"/>
        <v>50</v>
      </c>
      <c r="AN1076" s="22" t="s">
        <v>2942</v>
      </c>
      <c r="AO1076" s="22" t="s">
        <v>12643</v>
      </c>
      <c r="AP1076" s="90" t="s">
        <v>2943</v>
      </c>
      <c r="AQ1076" s="22" t="s">
        <v>581</v>
      </c>
      <c r="AR1076" s="22" t="s">
        <v>12633</v>
      </c>
      <c r="AS1076" s="56">
        <v>24</v>
      </c>
      <c r="AT1076" s="89">
        <v>42837.498981481483</v>
      </c>
      <c r="AU1076" s="22" t="s">
        <v>932</v>
      </c>
      <c r="AV1076" s="22" t="s">
        <v>12634</v>
      </c>
    </row>
    <row r="1077" spans="36:48" ht="12.75" customHeight="1" x14ac:dyDescent="0.3">
      <c r="AJ1077" s="55">
        <v>44176</v>
      </c>
      <c r="AK1077" s="56" t="s">
        <v>777</v>
      </c>
      <c r="AL1077" s="11">
        <f t="shared" si="13"/>
        <v>50</v>
      </c>
      <c r="AN1077" s="22" t="s">
        <v>2944</v>
      </c>
      <c r="AO1077" s="22" t="s">
        <v>12643</v>
      </c>
      <c r="AP1077" s="90" t="s">
        <v>2945</v>
      </c>
      <c r="AQ1077" s="22" t="s">
        <v>566</v>
      </c>
      <c r="AR1077" s="22" t="s">
        <v>783</v>
      </c>
      <c r="AS1077" s="56">
        <v>7</v>
      </c>
      <c r="AT1077" s="89">
        <v>42264.453090277777</v>
      </c>
      <c r="AU1077" s="22" t="s">
        <v>932</v>
      </c>
      <c r="AV1077" s="22" t="s">
        <v>12634</v>
      </c>
    </row>
    <row r="1078" spans="36:48" ht="12.75" customHeight="1" x14ac:dyDescent="0.3">
      <c r="AJ1078" s="55">
        <v>44177</v>
      </c>
      <c r="AK1078" s="56" t="s">
        <v>777</v>
      </c>
      <c r="AL1078" s="11">
        <f t="shared" si="13"/>
        <v>50</v>
      </c>
      <c r="AN1078" s="22" t="s">
        <v>2946</v>
      </c>
      <c r="AO1078" s="22" t="s">
        <v>12643</v>
      </c>
      <c r="AP1078" s="90" t="s">
        <v>2947</v>
      </c>
      <c r="AQ1078" s="22" t="s">
        <v>1344</v>
      </c>
      <c r="AR1078" s="22" t="s">
        <v>12633</v>
      </c>
      <c r="AS1078" s="56">
        <v>7.5</v>
      </c>
      <c r="AT1078" s="89">
        <v>42837.498981481483</v>
      </c>
      <c r="AU1078" s="22" t="s">
        <v>932</v>
      </c>
      <c r="AV1078" s="22" t="s">
        <v>12634</v>
      </c>
    </row>
    <row r="1079" spans="36:48" ht="12.75" customHeight="1" x14ac:dyDescent="0.3">
      <c r="AJ1079" s="55">
        <v>44178</v>
      </c>
      <c r="AK1079" s="56" t="s">
        <v>777</v>
      </c>
      <c r="AL1079" s="11">
        <f t="shared" si="13"/>
        <v>51</v>
      </c>
      <c r="AN1079" s="22" t="s">
        <v>2948</v>
      </c>
      <c r="AO1079" s="22" t="s">
        <v>12643</v>
      </c>
      <c r="AP1079" s="90" t="s">
        <v>2949</v>
      </c>
      <c r="AQ1079" s="22" t="s">
        <v>566</v>
      </c>
      <c r="AR1079" s="22" t="s">
        <v>783</v>
      </c>
      <c r="AS1079" s="56">
        <v>5.48</v>
      </c>
      <c r="AT1079" s="89">
        <v>42625.693020833336</v>
      </c>
      <c r="AU1079" s="22" t="s">
        <v>932</v>
      </c>
      <c r="AV1079" s="22" t="s">
        <v>12634</v>
      </c>
    </row>
    <row r="1080" spans="36:48" ht="12.75" customHeight="1" x14ac:dyDescent="0.3">
      <c r="AJ1080" s="55">
        <v>44179</v>
      </c>
      <c r="AK1080" s="56" t="s">
        <v>777</v>
      </c>
      <c r="AL1080" s="11">
        <f t="shared" si="13"/>
        <v>51</v>
      </c>
      <c r="AN1080" s="22" t="s">
        <v>2950</v>
      </c>
      <c r="AO1080" s="22" t="s">
        <v>12643</v>
      </c>
      <c r="AP1080" s="90" t="s">
        <v>2951</v>
      </c>
      <c r="AQ1080" s="22" t="s">
        <v>566</v>
      </c>
      <c r="AR1080" s="22" t="s">
        <v>12633</v>
      </c>
      <c r="AS1080" s="56">
        <v>8.1999999999999993</v>
      </c>
      <c r="AT1080" s="89">
        <v>42853.64366898148</v>
      </c>
      <c r="AU1080" s="22" t="s">
        <v>932</v>
      </c>
      <c r="AV1080" s="22" t="s">
        <v>12634</v>
      </c>
    </row>
    <row r="1081" spans="36:48" ht="12.75" customHeight="1" x14ac:dyDescent="0.3">
      <c r="AJ1081" s="55">
        <v>44180</v>
      </c>
      <c r="AK1081" s="56" t="s">
        <v>777</v>
      </c>
      <c r="AL1081" s="11">
        <f t="shared" si="13"/>
        <v>51</v>
      </c>
      <c r="AN1081" s="22" t="s">
        <v>2952</v>
      </c>
      <c r="AO1081" s="22" t="s">
        <v>12643</v>
      </c>
      <c r="AP1081" s="90" t="s">
        <v>2953</v>
      </c>
      <c r="AQ1081" s="22" t="s">
        <v>566</v>
      </c>
      <c r="AR1081" s="22" t="s">
        <v>783</v>
      </c>
      <c r="AS1081" s="56">
        <v>1</v>
      </c>
      <c r="AT1081" s="89">
        <v>42760.730879629627</v>
      </c>
      <c r="AU1081" s="22" t="s">
        <v>14967</v>
      </c>
      <c r="AV1081" s="22" t="s">
        <v>12634</v>
      </c>
    </row>
    <row r="1082" spans="36:48" ht="12.75" customHeight="1" x14ac:dyDescent="0.3">
      <c r="AJ1082" s="55">
        <v>44181</v>
      </c>
      <c r="AK1082" s="56" t="s">
        <v>777</v>
      </c>
      <c r="AL1082" s="11">
        <f t="shared" si="13"/>
        <v>51</v>
      </c>
      <c r="AN1082" s="22" t="s">
        <v>2954</v>
      </c>
      <c r="AO1082" s="22" t="s">
        <v>12643</v>
      </c>
      <c r="AP1082" s="90" t="s">
        <v>2955</v>
      </c>
      <c r="AQ1082" s="22" t="s">
        <v>581</v>
      </c>
      <c r="AR1082" s="22" t="s">
        <v>783</v>
      </c>
      <c r="AS1082" s="56">
        <v>1</v>
      </c>
      <c r="AT1082" s="89">
        <v>42760.730879629627</v>
      </c>
      <c r="AU1082" s="22" t="s">
        <v>14967</v>
      </c>
      <c r="AV1082" s="22" t="s">
        <v>12634</v>
      </c>
    </row>
    <row r="1083" spans="36:48" ht="12.75" customHeight="1" x14ac:dyDescent="0.3">
      <c r="AJ1083" s="55">
        <v>44182</v>
      </c>
      <c r="AK1083" s="56" t="s">
        <v>777</v>
      </c>
      <c r="AL1083" s="11">
        <f t="shared" si="13"/>
        <v>51</v>
      </c>
      <c r="AN1083" s="22" t="s">
        <v>2956</v>
      </c>
      <c r="AO1083" s="22" t="s">
        <v>12643</v>
      </c>
      <c r="AP1083" s="90" t="s">
        <v>2957</v>
      </c>
      <c r="AQ1083" s="22" t="s">
        <v>566</v>
      </c>
      <c r="AR1083" s="22" t="s">
        <v>783</v>
      </c>
      <c r="AS1083" s="56">
        <v>8</v>
      </c>
      <c r="AT1083" s="89">
        <v>41810.446701388886</v>
      </c>
      <c r="AU1083" s="22" t="s">
        <v>932</v>
      </c>
      <c r="AV1083" s="22" t="s">
        <v>12634</v>
      </c>
    </row>
    <row r="1084" spans="36:48" ht="12.75" customHeight="1" x14ac:dyDescent="0.3">
      <c r="AJ1084" s="55">
        <v>44183</v>
      </c>
      <c r="AK1084" s="56" t="s">
        <v>777</v>
      </c>
      <c r="AL1084" s="11">
        <f t="shared" si="13"/>
        <v>51</v>
      </c>
      <c r="AN1084" s="22" t="s">
        <v>2958</v>
      </c>
      <c r="AO1084" s="22" t="s">
        <v>12643</v>
      </c>
      <c r="AP1084" s="90" t="s">
        <v>2959</v>
      </c>
      <c r="AQ1084" s="22" t="s">
        <v>566</v>
      </c>
      <c r="AR1084" s="22" t="s">
        <v>783</v>
      </c>
      <c r="AS1084" s="56">
        <v>1</v>
      </c>
      <c r="AT1084" s="89">
        <v>42760.730879629627</v>
      </c>
      <c r="AU1084" s="22" t="s">
        <v>14967</v>
      </c>
      <c r="AV1084" s="22" t="s">
        <v>12634</v>
      </c>
    </row>
    <row r="1085" spans="36:48" ht="12.75" customHeight="1" x14ac:dyDescent="0.3">
      <c r="AJ1085" s="55">
        <v>44184</v>
      </c>
      <c r="AK1085" s="56" t="s">
        <v>777</v>
      </c>
      <c r="AL1085" s="11">
        <f t="shared" si="13"/>
        <v>51</v>
      </c>
      <c r="AN1085" s="22" t="s">
        <v>2960</v>
      </c>
      <c r="AO1085" s="22" t="s">
        <v>12643</v>
      </c>
      <c r="AP1085" s="90" t="s">
        <v>2961</v>
      </c>
      <c r="AQ1085" s="22" t="s">
        <v>566</v>
      </c>
      <c r="AR1085" s="22" t="s">
        <v>783</v>
      </c>
      <c r="AS1085" s="56">
        <v>1</v>
      </c>
      <c r="AT1085" s="89">
        <v>42760.730879629627</v>
      </c>
      <c r="AU1085" s="22" t="s">
        <v>14967</v>
      </c>
      <c r="AV1085" s="22" t="s">
        <v>12634</v>
      </c>
    </row>
    <row r="1086" spans="36:48" ht="12.75" customHeight="1" x14ac:dyDescent="0.3">
      <c r="AJ1086" s="55">
        <v>44185</v>
      </c>
      <c r="AK1086" s="56" t="s">
        <v>777</v>
      </c>
      <c r="AL1086" s="11">
        <f t="shared" si="13"/>
        <v>52</v>
      </c>
      <c r="AN1086" s="22" t="s">
        <v>2962</v>
      </c>
      <c r="AO1086" s="22" t="s">
        <v>12643</v>
      </c>
      <c r="AP1086" s="90" t="s">
        <v>2963</v>
      </c>
      <c r="AQ1086" s="22" t="s">
        <v>566</v>
      </c>
      <c r="AR1086" s="22" t="s">
        <v>783</v>
      </c>
      <c r="AS1086" s="56">
        <v>1</v>
      </c>
      <c r="AT1086" s="89">
        <v>42760.730879629627</v>
      </c>
      <c r="AU1086" s="22" t="s">
        <v>14967</v>
      </c>
      <c r="AV1086" s="22" t="s">
        <v>12634</v>
      </c>
    </row>
    <row r="1087" spans="36:48" ht="12.75" customHeight="1" x14ac:dyDescent="0.3">
      <c r="AJ1087" s="55">
        <v>44186</v>
      </c>
      <c r="AK1087" s="56" t="s">
        <v>777</v>
      </c>
      <c r="AL1087" s="11">
        <f t="shared" si="13"/>
        <v>52</v>
      </c>
      <c r="AN1087" s="22" t="s">
        <v>2964</v>
      </c>
      <c r="AO1087" s="22" t="s">
        <v>12643</v>
      </c>
      <c r="AP1087" s="90" t="s">
        <v>2965</v>
      </c>
      <c r="AQ1087" s="22" t="s">
        <v>566</v>
      </c>
      <c r="AR1087" s="22" t="s">
        <v>783</v>
      </c>
      <c r="AS1087" s="56">
        <v>1</v>
      </c>
      <c r="AT1087" s="89">
        <v>42760.730879629627</v>
      </c>
      <c r="AU1087" s="22" t="s">
        <v>14971</v>
      </c>
      <c r="AV1087" s="22" t="s">
        <v>12634</v>
      </c>
    </row>
    <row r="1088" spans="36:48" ht="12.75" customHeight="1" x14ac:dyDescent="0.3">
      <c r="AJ1088" s="55">
        <v>44187</v>
      </c>
      <c r="AK1088" s="56" t="s">
        <v>777</v>
      </c>
      <c r="AL1088" s="11">
        <f t="shared" si="13"/>
        <v>52</v>
      </c>
      <c r="AN1088" s="22" t="s">
        <v>2966</v>
      </c>
      <c r="AO1088" s="22" t="s">
        <v>12643</v>
      </c>
      <c r="AP1088" s="90" t="s">
        <v>2967</v>
      </c>
      <c r="AQ1088" s="22" t="s">
        <v>566</v>
      </c>
      <c r="AR1088" s="22" t="s">
        <v>783</v>
      </c>
      <c r="AS1088" s="56">
        <v>0.97</v>
      </c>
      <c r="AT1088" s="89">
        <v>42285.466828703706</v>
      </c>
      <c r="AU1088" s="22" t="s">
        <v>846</v>
      </c>
      <c r="AV1088" s="22" t="s">
        <v>12634</v>
      </c>
    </row>
    <row r="1089" spans="36:48" ht="12.75" customHeight="1" x14ac:dyDescent="0.3">
      <c r="AJ1089" s="55">
        <v>44188</v>
      </c>
      <c r="AK1089" s="56" t="s">
        <v>777</v>
      </c>
      <c r="AL1089" s="11">
        <f t="shared" si="13"/>
        <v>52</v>
      </c>
      <c r="AN1089" s="22" t="s">
        <v>2968</v>
      </c>
      <c r="AO1089" s="22" t="s">
        <v>12643</v>
      </c>
      <c r="AP1089" s="90" t="s">
        <v>2969</v>
      </c>
      <c r="AQ1089" s="22" t="s">
        <v>566</v>
      </c>
      <c r="AR1089" s="22" t="s">
        <v>783</v>
      </c>
      <c r="AS1089" s="56">
        <v>2800</v>
      </c>
      <c r="AT1089" s="89">
        <v>42342.327673611115</v>
      </c>
      <c r="AU1089" s="22" t="s">
        <v>2277</v>
      </c>
      <c r="AV1089" s="22" t="s">
        <v>12634</v>
      </c>
    </row>
    <row r="1090" spans="36:48" ht="12.75" customHeight="1" x14ac:dyDescent="0.3">
      <c r="AJ1090" s="55">
        <v>44189</v>
      </c>
      <c r="AK1090" s="56" t="s">
        <v>777</v>
      </c>
      <c r="AL1090" s="11">
        <f t="shared" si="13"/>
        <v>52</v>
      </c>
      <c r="AN1090" s="22" t="s">
        <v>2970</v>
      </c>
      <c r="AO1090" s="22" t="s">
        <v>12643</v>
      </c>
      <c r="AP1090" s="90" t="s">
        <v>2971</v>
      </c>
      <c r="AQ1090" s="22" t="s">
        <v>566</v>
      </c>
      <c r="AR1090" s="22" t="s">
        <v>783</v>
      </c>
      <c r="AS1090" s="56">
        <v>1</v>
      </c>
      <c r="AT1090" s="89">
        <v>42760.730879629627</v>
      </c>
      <c r="AU1090" s="22" t="s">
        <v>14969</v>
      </c>
      <c r="AV1090" s="22" t="s">
        <v>12634</v>
      </c>
    </row>
    <row r="1091" spans="36:48" ht="12.75" customHeight="1" x14ac:dyDescent="0.3">
      <c r="AJ1091" s="55">
        <v>44190</v>
      </c>
      <c r="AK1091" s="56" t="s">
        <v>777</v>
      </c>
      <c r="AL1091" s="11">
        <f t="shared" si="13"/>
        <v>52</v>
      </c>
      <c r="AN1091" s="22" t="s">
        <v>2972</v>
      </c>
      <c r="AO1091" s="22" t="s">
        <v>12643</v>
      </c>
      <c r="AP1091" s="90" t="s">
        <v>2973</v>
      </c>
      <c r="AQ1091" s="22" t="s">
        <v>566</v>
      </c>
      <c r="AR1091" s="22" t="s">
        <v>783</v>
      </c>
      <c r="AS1091" s="56">
        <v>56.7</v>
      </c>
      <c r="AT1091" s="89">
        <v>41626.946493055555</v>
      </c>
      <c r="AU1091" s="22" t="s">
        <v>851</v>
      </c>
      <c r="AV1091" s="22" t="s">
        <v>12634</v>
      </c>
    </row>
    <row r="1092" spans="36:48" ht="12.75" customHeight="1" x14ac:dyDescent="0.3">
      <c r="AJ1092" s="55">
        <v>44191</v>
      </c>
      <c r="AK1092" s="56" t="s">
        <v>777</v>
      </c>
      <c r="AL1092" s="11">
        <f t="shared" si="13"/>
        <v>52</v>
      </c>
      <c r="AN1092" s="22" t="s">
        <v>2974</v>
      </c>
      <c r="AO1092" s="22" t="s">
        <v>12643</v>
      </c>
      <c r="AP1092" s="90" t="s">
        <v>2975</v>
      </c>
      <c r="AQ1092" s="22" t="s">
        <v>566</v>
      </c>
      <c r="AR1092" s="22" t="s">
        <v>783</v>
      </c>
      <c r="AS1092" s="56">
        <v>74.900000000000006</v>
      </c>
      <c r="AT1092" s="89">
        <v>42000.535138888888</v>
      </c>
      <c r="AU1092" s="22" t="s">
        <v>851</v>
      </c>
      <c r="AV1092" s="22" t="s">
        <v>12634</v>
      </c>
    </row>
    <row r="1093" spans="36:48" ht="12.75" customHeight="1" x14ac:dyDescent="0.3">
      <c r="AJ1093" s="55">
        <v>44192</v>
      </c>
      <c r="AK1093" s="56" t="s">
        <v>777</v>
      </c>
      <c r="AL1093" s="11">
        <f t="shared" si="13"/>
        <v>53</v>
      </c>
      <c r="AN1093" s="22" t="s">
        <v>2976</v>
      </c>
      <c r="AO1093" s="22" t="s">
        <v>12643</v>
      </c>
      <c r="AP1093" s="90" t="s">
        <v>2977</v>
      </c>
      <c r="AQ1093" s="22" t="s">
        <v>566</v>
      </c>
      <c r="AR1093" s="22" t="s">
        <v>783</v>
      </c>
      <c r="AS1093" s="56">
        <v>94.4</v>
      </c>
      <c r="AT1093" s="89">
        <v>41472.608298611114</v>
      </c>
      <c r="AU1093" s="22" t="s">
        <v>784</v>
      </c>
      <c r="AV1093" s="22" t="s">
        <v>12634</v>
      </c>
    </row>
    <row r="1094" spans="36:48" ht="12.75" customHeight="1" x14ac:dyDescent="0.3">
      <c r="AJ1094" s="55">
        <v>44193</v>
      </c>
      <c r="AK1094" s="56" t="s">
        <v>777</v>
      </c>
      <c r="AL1094" s="11">
        <f t="shared" si="13"/>
        <v>53</v>
      </c>
      <c r="AN1094" s="22" t="s">
        <v>2978</v>
      </c>
      <c r="AO1094" s="22" t="s">
        <v>12643</v>
      </c>
      <c r="AP1094" s="90" t="s">
        <v>2979</v>
      </c>
      <c r="AQ1094" s="22" t="s">
        <v>566</v>
      </c>
      <c r="AR1094" s="22" t="s">
        <v>783</v>
      </c>
      <c r="AS1094" s="56">
        <v>1</v>
      </c>
      <c r="AT1094" s="89">
        <v>42760.730879629627</v>
      </c>
      <c r="AU1094" s="22" t="s">
        <v>14969</v>
      </c>
      <c r="AV1094" s="22" t="s">
        <v>12634</v>
      </c>
    </row>
    <row r="1095" spans="36:48" ht="12.75" customHeight="1" x14ac:dyDescent="0.3">
      <c r="AJ1095" s="55">
        <v>44194</v>
      </c>
      <c r="AK1095" s="56" t="s">
        <v>777</v>
      </c>
      <c r="AL1095" s="11">
        <f t="shared" si="13"/>
        <v>53</v>
      </c>
      <c r="AN1095" s="22" t="s">
        <v>2980</v>
      </c>
      <c r="AO1095" s="22" t="s">
        <v>12643</v>
      </c>
      <c r="AP1095" s="90" t="s">
        <v>2981</v>
      </c>
      <c r="AQ1095" s="22" t="s">
        <v>581</v>
      </c>
      <c r="AR1095" s="22" t="s">
        <v>783</v>
      </c>
      <c r="AS1095" s="56">
        <v>1</v>
      </c>
      <c r="AT1095" s="89">
        <v>42760.730879629627</v>
      </c>
      <c r="AU1095" s="22" t="s">
        <v>14967</v>
      </c>
      <c r="AV1095" s="22" t="s">
        <v>12634</v>
      </c>
    </row>
    <row r="1096" spans="36:48" ht="12.75" customHeight="1" x14ac:dyDescent="0.3">
      <c r="AJ1096" s="55">
        <v>44195</v>
      </c>
      <c r="AK1096" s="56" t="s">
        <v>777</v>
      </c>
      <c r="AL1096" s="11">
        <f t="shared" si="13"/>
        <v>53</v>
      </c>
      <c r="AN1096" s="22" t="s">
        <v>2982</v>
      </c>
      <c r="AO1096" s="22" t="s">
        <v>12643</v>
      </c>
      <c r="AP1096" s="90" t="s">
        <v>2983</v>
      </c>
      <c r="AQ1096" s="22" t="s">
        <v>581</v>
      </c>
      <c r="AR1096" s="22" t="s">
        <v>783</v>
      </c>
      <c r="AS1096" s="56">
        <v>1</v>
      </c>
      <c r="AT1096" s="89">
        <v>42760.730879629627</v>
      </c>
      <c r="AU1096" s="22" t="s">
        <v>14967</v>
      </c>
      <c r="AV1096" s="22" t="s">
        <v>12634</v>
      </c>
    </row>
    <row r="1097" spans="36:48" ht="12.75" customHeight="1" x14ac:dyDescent="0.3">
      <c r="AJ1097" s="55">
        <v>44196</v>
      </c>
      <c r="AK1097" s="56" t="s">
        <v>777</v>
      </c>
      <c r="AL1097" s="11">
        <f t="shared" si="13"/>
        <v>53</v>
      </c>
      <c r="AN1097" s="22" t="s">
        <v>2984</v>
      </c>
      <c r="AO1097" s="22" t="s">
        <v>12643</v>
      </c>
      <c r="AP1097" s="90" t="s">
        <v>2985</v>
      </c>
      <c r="AQ1097" s="22" t="s">
        <v>581</v>
      </c>
      <c r="AR1097" s="22" t="s">
        <v>783</v>
      </c>
      <c r="AS1097" s="56">
        <v>1</v>
      </c>
      <c r="AT1097" s="89">
        <v>42760.730879629627</v>
      </c>
      <c r="AU1097" s="22" t="s">
        <v>14967</v>
      </c>
      <c r="AV1097" s="22" t="s">
        <v>12634</v>
      </c>
    </row>
    <row r="1098" spans="36:48" ht="12.75" customHeight="1" x14ac:dyDescent="0.3">
      <c r="AJ1098" s="11" t="s">
        <v>388</v>
      </c>
      <c r="AK1098" s="11" t="s">
        <v>388</v>
      </c>
      <c r="AL1098" s="11" t="s">
        <v>388</v>
      </c>
      <c r="AN1098" s="22" t="s">
        <v>2986</v>
      </c>
      <c r="AO1098" s="22" t="s">
        <v>12643</v>
      </c>
      <c r="AP1098" s="90" t="s">
        <v>2987</v>
      </c>
      <c r="AQ1098" s="22" t="s">
        <v>566</v>
      </c>
      <c r="AR1098" s="22" t="s">
        <v>783</v>
      </c>
      <c r="AS1098" s="56">
        <v>1</v>
      </c>
      <c r="AT1098" s="89">
        <v>42760.730879629627</v>
      </c>
      <c r="AU1098" s="22" t="s">
        <v>14966</v>
      </c>
      <c r="AV1098" s="22" t="s">
        <v>12634</v>
      </c>
    </row>
    <row r="1099" spans="36:48" ht="12.75" customHeight="1" x14ac:dyDescent="0.3">
      <c r="AN1099" s="22" t="s">
        <v>2988</v>
      </c>
      <c r="AO1099" s="22" t="s">
        <v>12643</v>
      </c>
      <c r="AP1099" s="90" t="s">
        <v>2989</v>
      </c>
      <c r="AQ1099" s="22" t="s">
        <v>566</v>
      </c>
      <c r="AR1099" s="22" t="s">
        <v>783</v>
      </c>
      <c r="AS1099" s="56">
        <v>1600</v>
      </c>
      <c r="AT1099" s="89">
        <v>41800.782164351855</v>
      </c>
      <c r="AU1099" s="22" t="s">
        <v>1307</v>
      </c>
      <c r="AV1099" s="22" t="s">
        <v>12634</v>
      </c>
    </row>
    <row r="1100" spans="36:48" ht="12.75" customHeight="1" x14ac:dyDescent="0.3">
      <c r="AN1100" s="22" t="s">
        <v>2990</v>
      </c>
      <c r="AO1100" s="22" t="s">
        <v>12643</v>
      </c>
      <c r="AP1100" s="90" t="s">
        <v>2991</v>
      </c>
      <c r="AQ1100" s="22" t="s">
        <v>566</v>
      </c>
      <c r="AR1100" s="22" t="s">
        <v>783</v>
      </c>
      <c r="AS1100" s="56">
        <v>2700</v>
      </c>
      <c r="AT1100" s="89">
        <v>42506.499618055554</v>
      </c>
      <c r="AU1100" s="22" t="s">
        <v>1307</v>
      </c>
      <c r="AV1100" s="22" t="s">
        <v>12634</v>
      </c>
    </row>
    <row r="1101" spans="36:48" ht="12.75" customHeight="1" x14ac:dyDescent="0.3">
      <c r="AN1101" s="22" t="s">
        <v>2992</v>
      </c>
      <c r="AO1101" s="22" t="s">
        <v>12643</v>
      </c>
      <c r="AP1101" s="90" t="s">
        <v>2993</v>
      </c>
      <c r="AQ1101" s="22" t="s">
        <v>566</v>
      </c>
      <c r="AR1101" s="22" t="s">
        <v>783</v>
      </c>
      <c r="AS1101" s="56">
        <v>3400</v>
      </c>
      <c r="AT1101" s="89">
        <v>42506.499618055554</v>
      </c>
      <c r="AU1101" s="22" t="s">
        <v>1307</v>
      </c>
      <c r="AV1101" s="22" t="s">
        <v>12634</v>
      </c>
    </row>
    <row r="1102" spans="36:48" ht="12.75" customHeight="1" x14ac:dyDescent="0.3">
      <c r="AN1102" s="22" t="s">
        <v>2994</v>
      </c>
      <c r="AO1102" s="22" t="s">
        <v>12643</v>
      </c>
      <c r="AP1102" s="90" t="s">
        <v>2995</v>
      </c>
      <c r="AQ1102" s="22" t="s">
        <v>566</v>
      </c>
      <c r="AR1102" s="22" t="s">
        <v>783</v>
      </c>
      <c r="AS1102" s="56">
        <v>3480</v>
      </c>
      <c r="AT1102" s="89">
        <v>42457.519328703704</v>
      </c>
      <c r="AU1102" s="22" t="s">
        <v>1307</v>
      </c>
      <c r="AV1102" s="22" t="s">
        <v>12634</v>
      </c>
    </row>
    <row r="1103" spans="36:48" ht="12.75" customHeight="1" x14ac:dyDescent="0.3">
      <c r="AN1103" s="22" t="s">
        <v>2996</v>
      </c>
      <c r="AO1103" s="22" t="s">
        <v>12643</v>
      </c>
      <c r="AP1103" s="90" t="s">
        <v>2997</v>
      </c>
      <c r="AQ1103" s="22" t="s">
        <v>566</v>
      </c>
      <c r="AR1103" s="22" t="s">
        <v>783</v>
      </c>
      <c r="AS1103" s="56">
        <v>5530</v>
      </c>
      <c r="AT1103" s="89">
        <v>41629.464525462965</v>
      </c>
      <c r="AU1103" s="22" t="s">
        <v>1307</v>
      </c>
      <c r="AV1103" s="22" t="s">
        <v>12634</v>
      </c>
    </row>
    <row r="1104" spans="36:48" ht="12.75" customHeight="1" x14ac:dyDescent="0.3">
      <c r="AN1104" s="22" t="s">
        <v>2998</v>
      </c>
      <c r="AO1104" s="22" t="s">
        <v>12643</v>
      </c>
      <c r="AP1104" s="90" t="s">
        <v>2999</v>
      </c>
      <c r="AQ1104" s="22" t="s">
        <v>566</v>
      </c>
      <c r="AR1104" s="22" t="s">
        <v>783</v>
      </c>
      <c r="AS1104" s="56">
        <v>1</v>
      </c>
      <c r="AT1104" s="89">
        <v>42760.730879629627</v>
      </c>
      <c r="AU1104" s="22" t="s">
        <v>14966</v>
      </c>
      <c r="AV1104" s="22" t="s">
        <v>12634</v>
      </c>
    </row>
    <row r="1105" spans="40:48" ht="12.75" customHeight="1" x14ac:dyDescent="0.3">
      <c r="AN1105" s="22" t="s">
        <v>3000</v>
      </c>
      <c r="AO1105" s="22" t="s">
        <v>12643</v>
      </c>
      <c r="AP1105" s="90" t="s">
        <v>3001</v>
      </c>
      <c r="AQ1105" s="22" t="s">
        <v>566</v>
      </c>
      <c r="AR1105" s="22" t="s">
        <v>783</v>
      </c>
      <c r="AS1105" s="56">
        <v>37.450000000000003</v>
      </c>
      <c r="AT1105" s="89">
        <v>41568.237083333333</v>
      </c>
      <c r="AU1105" s="22" t="s">
        <v>846</v>
      </c>
      <c r="AV1105" s="22" t="s">
        <v>12634</v>
      </c>
    </row>
    <row r="1106" spans="40:48" ht="12.75" customHeight="1" x14ac:dyDescent="0.3">
      <c r="AN1106" s="22" t="s">
        <v>3002</v>
      </c>
      <c r="AO1106" s="22" t="s">
        <v>12643</v>
      </c>
      <c r="AP1106" s="90" t="s">
        <v>3003</v>
      </c>
      <c r="AQ1106" s="22" t="s">
        <v>566</v>
      </c>
      <c r="AR1106" s="22" t="s">
        <v>783</v>
      </c>
      <c r="AS1106" s="56">
        <v>1.63</v>
      </c>
      <c r="AT1106" s="89">
        <v>42569.444201388891</v>
      </c>
      <c r="AU1106" s="22" t="s">
        <v>846</v>
      </c>
      <c r="AV1106" s="22" t="s">
        <v>12634</v>
      </c>
    </row>
    <row r="1107" spans="40:48" ht="12.75" customHeight="1" x14ac:dyDescent="0.3">
      <c r="AN1107" s="22" t="s">
        <v>3004</v>
      </c>
      <c r="AO1107" s="22" t="s">
        <v>12643</v>
      </c>
      <c r="AP1107" s="90" t="s">
        <v>3005</v>
      </c>
      <c r="AQ1107" s="22" t="s">
        <v>566</v>
      </c>
      <c r="AR1107" s="22" t="s">
        <v>783</v>
      </c>
      <c r="AS1107" s="56">
        <v>1</v>
      </c>
      <c r="AT1107" s="89">
        <v>42760.730879629627</v>
      </c>
      <c r="AU1107" s="22" t="s">
        <v>14971</v>
      </c>
      <c r="AV1107" s="22" t="s">
        <v>12634</v>
      </c>
    </row>
    <row r="1108" spans="40:48" ht="12.75" customHeight="1" x14ac:dyDescent="0.3">
      <c r="AN1108" s="22" t="s">
        <v>3006</v>
      </c>
      <c r="AO1108" s="22" t="s">
        <v>12643</v>
      </c>
      <c r="AP1108" s="90" t="s">
        <v>3007</v>
      </c>
      <c r="AQ1108" s="22" t="s">
        <v>566</v>
      </c>
      <c r="AR1108" s="22" t="s">
        <v>783</v>
      </c>
      <c r="AS1108" s="56">
        <v>1</v>
      </c>
      <c r="AT1108" s="89">
        <v>42760.730879629627</v>
      </c>
      <c r="AU1108" s="22" t="s">
        <v>14971</v>
      </c>
      <c r="AV1108" s="22" t="s">
        <v>12634</v>
      </c>
    </row>
    <row r="1109" spans="40:48" ht="12.75" customHeight="1" x14ac:dyDescent="0.3">
      <c r="AN1109" s="22" t="s">
        <v>3008</v>
      </c>
      <c r="AO1109" s="22" t="s">
        <v>12643</v>
      </c>
      <c r="AP1109" s="90" t="s">
        <v>3009</v>
      </c>
      <c r="AQ1109" s="22" t="s">
        <v>888</v>
      </c>
      <c r="AR1109" s="22" t="s">
        <v>12633</v>
      </c>
      <c r="AS1109" s="56">
        <v>1.1000000000000001</v>
      </c>
      <c r="AT1109" s="89">
        <v>42865.780162037037</v>
      </c>
      <c r="AU1109" s="22" t="s">
        <v>846</v>
      </c>
      <c r="AV1109" s="22" t="s">
        <v>12634</v>
      </c>
    </row>
    <row r="1110" spans="40:48" ht="12.75" customHeight="1" x14ac:dyDescent="0.3">
      <c r="AN1110" s="22" t="s">
        <v>3010</v>
      </c>
      <c r="AO1110" s="22" t="s">
        <v>12643</v>
      </c>
      <c r="AP1110" s="90" t="s">
        <v>3011</v>
      </c>
      <c r="AQ1110" s="22" t="s">
        <v>566</v>
      </c>
      <c r="AR1110" s="22" t="s">
        <v>783</v>
      </c>
      <c r="AS1110" s="56">
        <v>1</v>
      </c>
      <c r="AT1110" s="89">
        <v>42760.730879629627</v>
      </c>
      <c r="AU1110" s="22" t="s">
        <v>14971</v>
      </c>
      <c r="AV1110" s="22" t="s">
        <v>12634</v>
      </c>
    </row>
    <row r="1111" spans="40:48" ht="12.75" customHeight="1" x14ac:dyDescent="0.3">
      <c r="AN1111" s="22" t="s">
        <v>3012</v>
      </c>
      <c r="AO1111" s="22" t="s">
        <v>12643</v>
      </c>
      <c r="AP1111" s="90" t="s">
        <v>3013</v>
      </c>
      <c r="AQ1111" s="22" t="s">
        <v>566</v>
      </c>
      <c r="AR1111" s="22" t="s">
        <v>783</v>
      </c>
      <c r="AS1111" s="56">
        <v>1.9</v>
      </c>
      <c r="AT1111" s="89">
        <v>42228.767592592594</v>
      </c>
      <c r="AU1111" s="22" t="s">
        <v>846</v>
      </c>
      <c r="AV1111" s="22" t="s">
        <v>12634</v>
      </c>
    </row>
    <row r="1112" spans="40:48" ht="12.75" customHeight="1" x14ac:dyDescent="0.3">
      <c r="AN1112" s="22" t="s">
        <v>3014</v>
      </c>
      <c r="AO1112" s="22" t="s">
        <v>12643</v>
      </c>
      <c r="AP1112" s="90" t="s">
        <v>3015</v>
      </c>
      <c r="AQ1112" s="22" t="s">
        <v>566</v>
      </c>
      <c r="AR1112" s="22" t="s">
        <v>783</v>
      </c>
      <c r="AS1112" s="56">
        <v>349.8</v>
      </c>
      <c r="AT1112" s="89">
        <v>41722.37222222222</v>
      </c>
      <c r="AU1112" s="22" t="s">
        <v>2277</v>
      </c>
      <c r="AV1112" s="22" t="s">
        <v>12634</v>
      </c>
    </row>
    <row r="1113" spans="40:48" ht="12.75" customHeight="1" x14ac:dyDescent="0.3">
      <c r="AN1113" s="22" t="s">
        <v>3016</v>
      </c>
      <c r="AO1113" s="22" t="s">
        <v>12643</v>
      </c>
      <c r="AP1113" s="90" t="s">
        <v>3017</v>
      </c>
      <c r="AQ1113" s="22" t="s">
        <v>566</v>
      </c>
      <c r="AR1113" s="22" t="s">
        <v>783</v>
      </c>
      <c r="AS1113" s="56">
        <v>1</v>
      </c>
      <c r="AT1113" s="89">
        <v>42760.730879629627</v>
      </c>
      <c r="AU1113" s="22" t="s">
        <v>14966</v>
      </c>
      <c r="AV1113" s="22" t="s">
        <v>12634</v>
      </c>
    </row>
    <row r="1114" spans="40:48" ht="12.75" customHeight="1" x14ac:dyDescent="0.3">
      <c r="AN1114" s="22" t="s">
        <v>3018</v>
      </c>
      <c r="AO1114" s="22" t="s">
        <v>12643</v>
      </c>
      <c r="AP1114" s="90" t="s">
        <v>3019</v>
      </c>
      <c r="AQ1114" s="22" t="s">
        <v>566</v>
      </c>
      <c r="AR1114" s="22" t="s">
        <v>783</v>
      </c>
      <c r="AS1114" s="56">
        <v>147.5</v>
      </c>
      <c r="AT1114" s="89">
        <v>41432.519189814811</v>
      </c>
      <c r="AU1114" s="22" t="s">
        <v>1622</v>
      </c>
      <c r="AV1114" s="22" t="s">
        <v>12634</v>
      </c>
    </row>
    <row r="1115" spans="40:48" ht="12.75" customHeight="1" x14ac:dyDescent="0.3">
      <c r="AN1115" s="22" t="s">
        <v>3020</v>
      </c>
      <c r="AO1115" s="22" t="s">
        <v>12643</v>
      </c>
      <c r="AP1115" s="90" t="s">
        <v>3021</v>
      </c>
      <c r="AQ1115" s="22" t="s">
        <v>566</v>
      </c>
      <c r="AR1115" s="22" t="s">
        <v>783</v>
      </c>
      <c r="AS1115" s="56">
        <v>1</v>
      </c>
      <c r="AT1115" s="89">
        <v>42368.744363425925</v>
      </c>
      <c r="AU1115" s="22" t="s">
        <v>1401</v>
      </c>
      <c r="AV1115" s="22" t="s">
        <v>12634</v>
      </c>
    </row>
    <row r="1116" spans="40:48" ht="12.75" customHeight="1" x14ac:dyDescent="0.3">
      <c r="AN1116" s="22" t="s">
        <v>3022</v>
      </c>
      <c r="AO1116" s="22" t="s">
        <v>12643</v>
      </c>
      <c r="AP1116" s="90" t="s">
        <v>3023</v>
      </c>
      <c r="AQ1116" s="22" t="s">
        <v>566</v>
      </c>
      <c r="AR1116" s="22" t="s">
        <v>783</v>
      </c>
      <c r="AS1116" s="56">
        <v>7</v>
      </c>
      <c r="AT1116" s="89">
        <v>42633.735115740739</v>
      </c>
      <c r="AU1116" s="22" t="s">
        <v>787</v>
      </c>
      <c r="AV1116" s="22" t="s">
        <v>12634</v>
      </c>
    </row>
    <row r="1117" spans="40:48" ht="12.75" customHeight="1" x14ac:dyDescent="0.3">
      <c r="AN1117" s="22" t="s">
        <v>3024</v>
      </c>
      <c r="AO1117" s="22" t="s">
        <v>12643</v>
      </c>
      <c r="AP1117" s="90" t="s">
        <v>3025</v>
      </c>
      <c r="AQ1117" s="22" t="s">
        <v>566</v>
      </c>
      <c r="AR1117" s="22" t="s">
        <v>783</v>
      </c>
      <c r="AS1117" s="56">
        <v>45</v>
      </c>
      <c r="AT1117" s="89">
        <v>42143.486863425926</v>
      </c>
      <c r="AU1117" s="22" t="s">
        <v>2060</v>
      </c>
      <c r="AV1117" s="22" t="s">
        <v>12634</v>
      </c>
    </row>
    <row r="1118" spans="40:48" ht="12.75" customHeight="1" x14ac:dyDescent="0.3">
      <c r="AN1118" s="22" t="s">
        <v>3026</v>
      </c>
      <c r="AO1118" s="22" t="s">
        <v>12643</v>
      </c>
      <c r="AP1118" s="90" t="s">
        <v>3027</v>
      </c>
      <c r="AQ1118" s="22" t="s">
        <v>566</v>
      </c>
      <c r="AR1118" s="22" t="s">
        <v>783</v>
      </c>
      <c r="AS1118" s="56">
        <v>82.6</v>
      </c>
      <c r="AT1118" s="89">
        <v>41731.823321759257</v>
      </c>
      <c r="AU1118" s="22" t="s">
        <v>2060</v>
      </c>
      <c r="AV1118" s="22" t="s">
        <v>12634</v>
      </c>
    </row>
    <row r="1119" spans="40:48" ht="12.75" customHeight="1" x14ac:dyDescent="0.3">
      <c r="AN1119" s="22" t="s">
        <v>3028</v>
      </c>
      <c r="AO1119" s="22" t="s">
        <v>12643</v>
      </c>
      <c r="AP1119" s="90" t="s">
        <v>3029</v>
      </c>
      <c r="AQ1119" s="22" t="s">
        <v>566</v>
      </c>
      <c r="AR1119" s="22" t="s">
        <v>783</v>
      </c>
      <c r="AS1119" s="56">
        <v>135</v>
      </c>
      <c r="AT1119" s="89">
        <v>41935.615983796299</v>
      </c>
      <c r="AU1119" s="22" t="s">
        <v>2060</v>
      </c>
      <c r="AV1119" s="22" t="s">
        <v>12634</v>
      </c>
    </row>
    <row r="1120" spans="40:48" ht="12.75" customHeight="1" x14ac:dyDescent="0.3">
      <c r="AN1120" s="22" t="s">
        <v>3030</v>
      </c>
      <c r="AO1120" s="22" t="s">
        <v>12643</v>
      </c>
      <c r="AP1120" s="90" t="s">
        <v>3031</v>
      </c>
      <c r="AQ1120" s="22" t="s">
        <v>566</v>
      </c>
      <c r="AR1120" s="22" t="s">
        <v>783</v>
      </c>
      <c r="AS1120" s="56">
        <v>215</v>
      </c>
      <c r="AT1120" s="89">
        <v>41977.783125000002</v>
      </c>
      <c r="AU1120" s="22" t="s">
        <v>877</v>
      </c>
      <c r="AV1120" s="22" t="s">
        <v>12634</v>
      </c>
    </row>
    <row r="1121" spans="40:48" ht="12.75" customHeight="1" x14ac:dyDescent="0.3">
      <c r="AN1121" s="22" t="s">
        <v>3032</v>
      </c>
      <c r="AO1121" s="22" t="s">
        <v>12643</v>
      </c>
      <c r="AP1121" s="90" t="s">
        <v>3033</v>
      </c>
      <c r="AQ1121" s="22" t="s">
        <v>566</v>
      </c>
      <c r="AR1121" s="22" t="s">
        <v>783</v>
      </c>
      <c r="AS1121" s="56">
        <v>1</v>
      </c>
      <c r="AT1121" s="89">
        <v>42760.730879629627</v>
      </c>
      <c r="AU1121" s="22" t="s">
        <v>14971</v>
      </c>
      <c r="AV1121" s="22" t="s">
        <v>12634</v>
      </c>
    </row>
    <row r="1122" spans="40:48" ht="12.75" customHeight="1" x14ac:dyDescent="0.3">
      <c r="AN1122" s="22" t="s">
        <v>3034</v>
      </c>
      <c r="AO1122" s="22" t="s">
        <v>12643</v>
      </c>
      <c r="AP1122" s="90" t="s">
        <v>3035</v>
      </c>
      <c r="AQ1122" s="22" t="s">
        <v>566</v>
      </c>
      <c r="AR1122" s="22" t="s">
        <v>783</v>
      </c>
      <c r="AS1122" s="56">
        <v>1</v>
      </c>
      <c r="AT1122" s="89">
        <v>42760.730879629627</v>
      </c>
      <c r="AU1122" s="22" t="s">
        <v>14971</v>
      </c>
      <c r="AV1122" s="22" t="s">
        <v>12634</v>
      </c>
    </row>
    <row r="1123" spans="40:48" ht="12.75" customHeight="1" x14ac:dyDescent="0.3">
      <c r="AN1123" s="22" t="s">
        <v>3036</v>
      </c>
      <c r="AO1123" s="22" t="s">
        <v>12643</v>
      </c>
      <c r="AP1123" s="90" t="s">
        <v>3037</v>
      </c>
      <c r="AQ1123" s="22" t="s">
        <v>566</v>
      </c>
      <c r="AR1123" s="22" t="s">
        <v>783</v>
      </c>
      <c r="AS1123" s="56">
        <v>0.39</v>
      </c>
      <c r="AT1123" s="89">
        <v>41387.433877314812</v>
      </c>
      <c r="AU1123" s="22" t="s">
        <v>877</v>
      </c>
      <c r="AV1123" s="22" t="s">
        <v>12634</v>
      </c>
    </row>
    <row r="1124" spans="40:48" ht="12.75" customHeight="1" x14ac:dyDescent="0.3">
      <c r="AN1124" s="22" t="s">
        <v>3038</v>
      </c>
      <c r="AO1124" s="22" t="s">
        <v>12643</v>
      </c>
      <c r="AP1124" s="90" t="s">
        <v>3039</v>
      </c>
      <c r="AQ1124" s="22" t="s">
        <v>566</v>
      </c>
      <c r="AR1124" s="22" t="s">
        <v>783</v>
      </c>
      <c r="AS1124" s="56">
        <v>0.95</v>
      </c>
      <c r="AT1124" s="89">
        <v>41822.607314814813</v>
      </c>
      <c r="AU1124" s="22" t="s">
        <v>877</v>
      </c>
      <c r="AV1124" s="22" t="s">
        <v>12634</v>
      </c>
    </row>
    <row r="1125" spans="40:48" ht="12.75" customHeight="1" x14ac:dyDescent="0.3">
      <c r="AN1125" s="22" t="s">
        <v>3040</v>
      </c>
      <c r="AO1125" s="22" t="s">
        <v>12643</v>
      </c>
      <c r="AP1125" s="90" t="s">
        <v>3041</v>
      </c>
      <c r="AQ1125" s="22" t="s">
        <v>566</v>
      </c>
      <c r="AR1125" s="22" t="s">
        <v>783</v>
      </c>
      <c r="AS1125" s="56">
        <v>0</v>
      </c>
      <c r="AT1125" s="89">
        <v>42593.450185185182</v>
      </c>
      <c r="AU1125" s="22" t="s">
        <v>877</v>
      </c>
      <c r="AV1125" s="22" t="s">
        <v>12634</v>
      </c>
    </row>
    <row r="1126" spans="40:48" ht="12.75" customHeight="1" x14ac:dyDescent="0.3">
      <c r="AN1126" s="22" t="s">
        <v>3042</v>
      </c>
      <c r="AO1126" s="22" t="s">
        <v>12643</v>
      </c>
      <c r="AP1126" s="90" t="s">
        <v>3043</v>
      </c>
      <c r="AQ1126" s="22" t="s">
        <v>566</v>
      </c>
      <c r="AR1126" s="22" t="s">
        <v>783</v>
      </c>
      <c r="AS1126" s="56">
        <v>4</v>
      </c>
      <c r="AT1126" s="89">
        <v>42334.403020833335</v>
      </c>
      <c r="AU1126" s="22" t="s">
        <v>846</v>
      </c>
      <c r="AV1126" s="22" t="s">
        <v>12634</v>
      </c>
    </row>
    <row r="1127" spans="40:48" ht="12.75" customHeight="1" x14ac:dyDescent="0.3">
      <c r="AN1127" s="22" t="s">
        <v>3044</v>
      </c>
      <c r="AO1127" s="22" t="s">
        <v>12643</v>
      </c>
      <c r="AP1127" s="90" t="s">
        <v>3045</v>
      </c>
      <c r="AQ1127" s="22" t="s">
        <v>566</v>
      </c>
      <c r="AR1127" s="22" t="s">
        <v>783</v>
      </c>
      <c r="AS1127" s="56">
        <v>1</v>
      </c>
      <c r="AT1127" s="89">
        <v>41893.667939814812</v>
      </c>
      <c r="AU1127" s="22" t="s">
        <v>787</v>
      </c>
      <c r="AV1127" s="22" t="s">
        <v>12634</v>
      </c>
    </row>
    <row r="1128" spans="40:48" ht="12.75" customHeight="1" x14ac:dyDescent="0.3">
      <c r="AN1128" s="22" t="s">
        <v>3046</v>
      </c>
      <c r="AO1128" s="22" t="s">
        <v>12643</v>
      </c>
      <c r="AP1128" s="90" t="s">
        <v>3047</v>
      </c>
      <c r="AQ1128" s="22" t="s">
        <v>566</v>
      </c>
      <c r="AR1128" s="22" t="s">
        <v>783</v>
      </c>
      <c r="AS1128" s="56">
        <v>32</v>
      </c>
      <c r="AT1128" s="89">
        <v>42338.633611111109</v>
      </c>
      <c r="AU1128" s="22" t="s">
        <v>846</v>
      </c>
      <c r="AV1128" s="22" t="s">
        <v>12634</v>
      </c>
    </row>
    <row r="1129" spans="40:48" ht="12.75" customHeight="1" x14ac:dyDescent="0.3">
      <c r="AN1129" s="22" t="s">
        <v>3048</v>
      </c>
      <c r="AO1129" s="22" t="s">
        <v>12643</v>
      </c>
      <c r="AP1129" s="90" t="s">
        <v>3049</v>
      </c>
      <c r="AQ1129" s="22" t="s">
        <v>566</v>
      </c>
      <c r="AR1129" s="22" t="s">
        <v>783</v>
      </c>
      <c r="AS1129" s="56">
        <v>1</v>
      </c>
      <c r="AT1129" s="89">
        <v>42760.730879629627</v>
      </c>
      <c r="AU1129" s="22" t="s">
        <v>14971</v>
      </c>
      <c r="AV1129" s="22" t="s">
        <v>12634</v>
      </c>
    </row>
    <row r="1130" spans="40:48" ht="12.75" customHeight="1" x14ac:dyDescent="0.3">
      <c r="AN1130" s="22" t="s">
        <v>3050</v>
      </c>
      <c r="AO1130" s="22" t="s">
        <v>12643</v>
      </c>
      <c r="AP1130" s="90" t="s">
        <v>3051</v>
      </c>
      <c r="AQ1130" s="22" t="s">
        <v>566</v>
      </c>
      <c r="AR1130" s="22" t="s">
        <v>783</v>
      </c>
      <c r="AS1130" s="56">
        <v>1</v>
      </c>
      <c r="AT1130" s="89">
        <v>42760.730879629627</v>
      </c>
      <c r="AU1130" s="22" t="s">
        <v>14971</v>
      </c>
      <c r="AV1130" s="22" t="s">
        <v>12634</v>
      </c>
    </row>
    <row r="1131" spans="40:48" ht="12.75" customHeight="1" x14ac:dyDescent="0.3">
      <c r="AN1131" s="22" t="s">
        <v>3052</v>
      </c>
      <c r="AO1131" s="22" t="s">
        <v>12643</v>
      </c>
      <c r="AP1131" s="90" t="s">
        <v>3053</v>
      </c>
      <c r="AQ1131" s="22" t="s">
        <v>566</v>
      </c>
      <c r="AR1131" s="22" t="s">
        <v>783</v>
      </c>
      <c r="AS1131" s="56">
        <v>5</v>
      </c>
      <c r="AT1131" s="89">
        <v>42248.704282407409</v>
      </c>
      <c r="AU1131" s="22" t="s">
        <v>3054</v>
      </c>
      <c r="AV1131" s="22" t="s">
        <v>12634</v>
      </c>
    </row>
    <row r="1132" spans="40:48" ht="12.75" customHeight="1" x14ac:dyDescent="0.3">
      <c r="AN1132" s="22" t="s">
        <v>3055</v>
      </c>
      <c r="AO1132" s="22" t="s">
        <v>12643</v>
      </c>
      <c r="AP1132" s="90" t="s">
        <v>3056</v>
      </c>
      <c r="AQ1132" s="22" t="s">
        <v>566</v>
      </c>
      <c r="AR1132" s="22" t="s">
        <v>12633</v>
      </c>
      <c r="AS1132" s="56">
        <v>9.6</v>
      </c>
      <c r="AT1132" s="89">
        <v>42762.774629629632</v>
      </c>
      <c r="AU1132" s="22" t="s">
        <v>787</v>
      </c>
      <c r="AV1132" s="22" t="s">
        <v>12634</v>
      </c>
    </row>
    <row r="1133" spans="40:48" ht="12.75" customHeight="1" x14ac:dyDescent="0.3">
      <c r="AN1133" s="22" t="s">
        <v>3057</v>
      </c>
      <c r="AO1133" s="22" t="s">
        <v>12643</v>
      </c>
      <c r="AP1133" s="90" t="s">
        <v>3058</v>
      </c>
      <c r="AQ1133" s="22" t="s">
        <v>566</v>
      </c>
      <c r="AR1133" s="22" t="s">
        <v>783</v>
      </c>
      <c r="AS1133" s="56">
        <v>1</v>
      </c>
      <c r="AT1133" s="89">
        <v>42760.730879629627</v>
      </c>
      <c r="AU1133" s="22" t="s">
        <v>14971</v>
      </c>
      <c r="AV1133" s="22" t="s">
        <v>12634</v>
      </c>
    </row>
    <row r="1134" spans="40:48" ht="12.75" customHeight="1" x14ac:dyDescent="0.3">
      <c r="AN1134" s="22" t="s">
        <v>3059</v>
      </c>
      <c r="AO1134" s="22" t="s">
        <v>12643</v>
      </c>
      <c r="AP1134" s="90" t="s">
        <v>3060</v>
      </c>
      <c r="AQ1134" s="22" t="s">
        <v>566</v>
      </c>
      <c r="AR1134" s="22" t="s">
        <v>783</v>
      </c>
      <c r="AS1134" s="56">
        <v>1</v>
      </c>
      <c r="AT1134" s="89">
        <v>42760.730879629627</v>
      </c>
      <c r="AU1134" s="22" t="s">
        <v>14971</v>
      </c>
      <c r="AV1134" s="22" t="s">
        <v>12634</v>
      </c>
    </row>
    <row r="1135" spans="40:48" ht="12.75" customHeight="1" x14ac:dyDescent="0.3">
      <c r="AN1135" s="22" t="s">
        <v>3061</v>
      </c>
      <c r="AO1135" s="22" t="s">
        <v>12643</v>
      </c>
      <c r="AP1135" s="90" t="s">
        <v>3062</v>
      </c>
      <c r="AQ1135" s="22" t="s">
        <v>566</v>
      </c>
      <c r="AR1135" s="22" t="s">
        <v>783</v>
      </c>
      <c r="AS1135" s="56">
        <v>0.8</v>
      </c>
      <c r="AT1135" s="89">
        <v>42282.44059027778</v>
      </c>
      <c r="AU1135" s="22" t="s">
        <v>846</v>
      </c>
      <c r="AV1135" s="22" t="s">
        <v>12634</v>
      </c>
    </row>
    <row r="1136" spans="40:48" ht="12.75" customHeight="1" x14ac:dyDescent="0.3">
      <c r="AN1136" s="22" t="s">
        <v>3063</v>
      </c>
      <c r="AO1136" s="22" t="s">
        <v>12643</v>
      </c>
      <c r="AP1136" s="90" t="s">
        <v>3064</v>
      </c>
      <c r="AQ1136" s="22" t="s">
        <v>566</v>
      </c>
      <c r="AR1136" s="22" t="s">
        <v>783</v>
      </c>
      <c r="AS1136" s="56">
        <v>1</v>
      </c>
      <c r="AT1136" s="89">
        <v>42760.730879629627</v>
      </c>
      <c r="AU1136" s="22" t="s">
        <v>14971</v>
      </c>
      <c r="AV1136" s="22" t="s">
        <v>12634</v>
      </c>
    </row>
    <row r="1137" spans="40:48" ht="12.75" customHeight="1" x14ac:dyDescent="0.3">
      <c r="AN1137" s="22" t="s">
        <v>3065</v>
      </c>
      <c r="AO1137" s="22" t="s">
        <v>12643</v>
      </c>
      <c r="AP1137" s="90" t="s">
        <v>3066</v>
      </c>
      <c r="AQ1137" s="22" t="s">
        <v>566</v>
      </c>
      <c r="AR1137" s="22" t="s">
        <v>783</v>
      </c>
      <c r="AS1137" s="56">
        <v>1</v>
      </c>
      <c r="AT1137" s="89">
        <v>42760.730879629627</v>
      </c>
      <c r="AU1137" s="22" t="s">
        <v>14971</v>
      </c>
      <c r="AV1137" s="22" t="s">
        <v>12634</v>
      </c>
    </row>
    <row r="1138" spans="40:48" ht="12.75" customHeight="1" x14ac:dyDescent="0.3">
      <c r="AN1138" s="22" t="s">
        <v>3067</v>
      </c>
      <c r="AO1138" s="22" t="s">
        <v>12643</v>
      </c>
      <c r="AP1138" s="90" t="s">
        <v>3068</v>
      </c>
      <c r="AQ1138" s="22" t="s">
        <v>566</v>
      </c>
      <c r="AR1138" s="22" t="s">
        <v>783</v>
      </c>
      <c r="AS1138" s="56">
        <v>1</v>
      </c>
      <c r="AT1138" s="89">
        <v>42760.730879629627</v>
      </c>
      <c r="AU1138" s="22" t="s">
        <v>14971</v>
      </c>
      <c r="AV1138" s="22" t="s">
        <v>12634</v>
      </c>
    </row>
    <row r="1139" spans="40:48" ht="12.75" customHeight="1" x14ac:dyDescent="0.3">
      <c r="AN1139" s="22" t="s">
        <v>3069</v>
      </c>
      <c r="AO1139" s="22" t="s">
        <v>12643</v>
      </c>
      <c r="AP1139" s="90" t="s">
        <v>3070</v>
      </c>
      <c r="AQ1139" s="22" t="s">
        <v>566</v>
      </c>
      <c r="AR1139" s="22" t="s">
        <v>783</v>
      </c>
      <c r="AS1139" s="56">
        <v>0.8</v>
      </c>
      <c r="AT1139" s="89">
        <v>42464.588240740741</v>
      </c>
      <c r="AU1139" s="22" t="s">
        <v>846</v>
      </c>
      <c r="AV1139" s="22" t="s">
        <v>12634</v>
      </c>
    </row>
    <row r="1140" spans="40:48" ht="12.75" customHeight="1" x14ac:dyDescent="0.3">
      <c r="AN1140" s="22" t="s">
        <v>3071</v>
      </c>
      <c r="AO1140" s="22" t="s">
        <v>12643</v>
      </c>
      <c r="AP1140" s="90" t="s">
        <v>3072</v>
      </c>
      <c r="AQ1140" s="22" t="s">
        <v>566</v>
      </c>
      <c r="AR1140" s="22" t="s">
        <v>783</v>
      </c>
      <c r="AS1140" s="56">
        <v>1</v>
      </c>
      <c r="AT1140" s="89">
        <v>42760.730879629627</v>
      </c>
      <c r="AU1140" s="22" t="s">
        <v>14971</v>
      </c>
      <c r="AV1140" s="22" t="s">
        <v>12634</v>
      </c>
    </row>
    <row r="1141" spans="40:48" ht="12.75" customHeight="1" x14ac:dyDescent="0.3">
      <c r="AN1141" s="22" t="s">
        <v>3073</v>
      </c>
      <c r="AO1141" s="22" t="s">
        <v>12643</v>
      </c>
      <c r="AP1141" s="90" t="s">
        <v>3074</v>
      </c>
      <c r="AQ1141" s="22" t="s">
        <v>566</v>
      </c>
      <c r="AR1141" s="22" t="s">
        <v>783</v>
      </c>
      <c r="AS1141" s="56">
        <v>0.74</v>
      </c>
      <c r="AT1141" s="89">
        <v>42636.697002314817</v>
      </c>
      <c r="AU1141" s="22" t="s">
        <v>787</v>
      </c>
      <c r="AV1141" s="22" t="s">
        <v>12634</v>
      </c>
    </row>
    <row r="1142" spans="40:48" ht="12.75" customHeight="1" x14ac:dyDescent="0.3">
      <c r="AN1142" s="22" t="s">
        <v>3075</v>
      </c>
      <c r="AO1142" s="22" t="s">
        <v>12643</v>
      </c>
      <c r="AP1142" s="90" t="s">
        <v>3076</v>
      </c>
      <c r="AQ1142" s="22" t="s">
        <v>1344</v>
      </c>
      <c r="AR1142" s="22" t="s">
        <v>783</v>
      </c>
      <c r="AS1142" s="56">
        <v>1</v>
      </c>
      <c r="AT1142" s="89">
        <v>42760.730879629627</v>
      </c>
      <c r="AU1142" s="22" t="s">
        <v>14971</v>
      </c>
      <c r="AV1142" s="22" t="s">
        <v>12634</v>
      </c>
    </row>
    <row r="1143" spans="40:48" ht="12.75" customHeight="1" x14ac:dyDescent="0.3">
      <c r="AN1143" s="22" t="s">
        <v>3077</v>
      </c>
      <c r="AO1143" s="22" t="s">
        <v>12643</v>
      </c>
      <c r="AP1143" s="90" t="s">
        <v>3078</v>
      </c>
      <c r="AQ1143" s="22" t="s">
        <v>566</v>
      </c>
      <c r="AR1143" s="22" t="s">
        <v>783</v>
      </c>
      <c r="AS1143" s="56">
        <v>1</v>
      </c>
      <c r="AT1143" s="89">
        <v>42760.730879629627</v>
      </c>
      <c r="AU1143" s="22" t="s">
        <v>14971</v>
      </c>
      <c r="AV1143" s="22" t="s">
        <v>12634</v>
      </c>
    </row>
    <row r="1144" spans="40:48" ht="12.75" customHeight="1" x14ac:dyDescent="0.3">
      <c r="AN1144" s="22" t="s">
        <v>3079</v>
      </c>
      <c r="AO1144" s="22" t="s">
        <v>12643</v>
      </c>
      <c r="AP1144" s="90" t="s">
        <v>3080</v>
      </c>
      <c r="AQ1144" s="22" t="s">
        <v>566</v>
      </c>
      <c r="AR1144" s="22" t="s">
        <v>12633</v>
      </c>
      <c r="AS1144" s="56">
        <v>0.19</v>
      </c>
      <c r="AT1144" s="89">
        <v>42815.441793981481</v>
      </c>
      <c r="AU1144" s="22" t="s">
        <v>846</v>
      </c>
      <c r="AV1144" s="22" t="s">
        <v>12634</v>
      </c>
    </row>
    <row r="1145" spans="40:48" ht="12.75" customHeight="1" x14ac:dyDescent="0.3">
      <c r="AN1145" s="22" t="s">
        <v>3081</v>
      </c>
      <c r="AO1145" s="22" t="s">
        <v>12643</v>
      </c>
      <c r="AP1145" s="90" t="s">
        <v>3082</v>
      </c>
      <c r="AQ1145" s="22" t="s">
        <v>566</v>
      </c>
      <c r="AR1145" s="22" t="s">
        <v>12633</v>
      </c>
      <c r="AS1145" s="56">
        <v>0.27</v>
      </c>
      <c r="AT1145" s="89">
        <v>42789.669618055559</v>
      </c>
      <c r="AU1145" s="22" t="s">
        <v>846</v>
      </c>
      <c r="AV1145" s="22" t="s">
        <v>12634</v>
      </c>
    </row>
    <row r="1146" spans="40:48" ht="12.75" customHeight="1" x14ac:dyDescent="0.3">
      <c r="AN1146" s="22" t="s">
        <v>3083</v>
      </c>
      <c r="AO1146" s="22" t="s">
        <v>12643</v>
      </c>
      <c r="AP1146" s="90" t="s">
        <v>3084</v>
      </c>
      <c r="AQ1146" s="22" t="s">
        <v>566</v>
      </c>
      <c r="AR1146" s="22" t="s">
        <v>12633</v>
      </c>
      <c r="AS1146" s="56">
        <v>0.27</v>
      </c>
      <c r="AT1146" s="89">
        <v>42789.669618055559</v>
      </c>
      <c r="AU1146" s="22" t="s">
        <v>846</v>
      </c>
      <c r="AV1146" s="22" t="s">
        <v>12634</v>
      </c>
    </row>
    <row r="1147" spans="40:48" ht="12.75" customHeight="1" x14ac:dyDescent="0.3">
      <c r="AN1147" s="22" t="s">
        <v>3085</v>
      </c>
      <c r="AO1147" s="22" t="s">
        <v>12643</v>
      </c>
      <c r="AP1147" s="90" t="s">
        <v>3086</v>
      </c>
      <c r="AQ1147" s="22" t="s">
        <v>566</v>
      </c>
      <c r="AR1147" s="22" t="s">
        <v>12633</v>
      </c>
      <c r="AS1147" s="56">
        <v>0.27</v>
      </c>
      <c r="AT1147" s="89">
        <v>42789.669618055559</v>
      </c>
      <c r="AU1147" s="22" t="s">
        <v>846</v>
      </c>
      <c r="AV1147" s="22" t="s">
        <v>12634</v>
      </c>
    </row>
    <row r="1148" spans="40:48" ht="12.75" customHeight="1" x14ac:dyDescent="0.3">
      <c r="AN1148" s="22" t="s">
        <v>3087</v>
      </c>
      <c r="AO1148" s="22" t="s">
        <v>12643</v>
      </c>
      <c r="AP1148" s="90" t="s">
        <v>3088</v>
      </c>
      <c r="AQ1148" s="22" t="s">
        <v>566</v>
      </c>
      <c r="AR1148" s="22" t="s">
        <v>12633</v>
      </c>
      <c r="AS1148" s="56">
        <v>0.27</v>
      </c>
      <c r="AT1148" s="89">
        <v>42789.669618055559</v>
      </c>
      <c r="AU1148" s="22" t="s">
        <v>846</v>
      </c>
      <c r="AV1148" s="22" t="s">
        <v>12634</v>
      </c>
    </row>
    <row r="1149" spans="40:48" ht="12.75" customHeight="1" x14ac:dyDescent="0.3">
      <c r="AN1149" s="22" t="s">
        <v>3089</v>
      </c>
      <c r="AO1149" s="22" t="s">
        <v>12643</v>
      </c>
      <c r="AP1149" s="90" t="s">
        <v>3090</v>
      </c>
      <c r="AQ1149" s="22" t="s">
        <v>566</v>
      </c>
      <c r="AR1149" s="22" t="s">
        <v>783</v>
      </c>
      <c r="AS1149" s="56">
        <v>0.28000000000000003</v>
      </c>
      <c r="AT1149" s="89">
        <v>42506.522349537037</v>
      </c>
      <c r="AU1149" s="22" t="s">
        <v>846</v>
      </c>
      <c r="AV1149" s="22" t="s">
        <v>12634</v>
      </c>
    </row>
    <row r="1150" spans="40:48" ht="12.75" customHeight="1" x14ac:dyDescent="0.3">
      <c r="AN1150" s="22" t="s">
        <v>3091</v>
      </c>
      <c r="AO1150" s="22" t="s">
        <v>12643</v>
      </c>
      <c r="AP1150" s="90" t="s">
        <v>3092</v>
      </c>
      <c r="AQ1150" s="22" t="s">
        <v>566</v>
      </c>
      <c r="AR1150" s="22" t="s">
        <v>12633</v>
      </c>
      <c r="AS1150" s="56">
        <v>0.27</v>
      </c>
      <c r="AT1150" s="89">
        <v>42789.669618055559</v>
      </c>
      <c r="AU1150" s="22" t="s">
        <v>846</v>
      </c>
      <c r="AV1150" s="22" t="s">
        <v>12634</v>
      </c>
    </row>
    <row r="1151" spans="40:48" ht="12.75" customHeight="1" x14ac:dyDescent="0.3">
      <c r="AN1151" s="22" t="s">
        <v>3093</v>
      </c>
      <c r="AO1151" s="22" t="s">
        <v>12643</v>
      </c>
      <c r="AP1151" s="90" t="s">
        <v>3094</v>
      </c>
      <c r="AQ1151" s="22" t="s">
        <v>566</v>
      </c>
      <c r="AR1151" s="22" t="s">
        <v>12633</v>
      </c>
      <c r="AS1151" s="56">
        <v>0.27</v>
      </c>
      <c r="AT1151" s="89">
        <v>42789.669618055559</v>
      </c>
      <c r="AU1151" s="22" t="s">
        <v>846</v>
      </c>
      <c r="AV1151" s="22" t="s">
        <v>12634</v>
      </c>
    </row>
    <row r="1152" spans="40:48" ht="12.75" customHeight="1" x14ac:dyDescent="0.3">
      <c r="AN1152" s="22" t="s">
        <v>3095</v>
      </c>
      <c r="AO1152" s="22" t="s">
        <v>12643</v>
      </c>
      <c r="AP1152" s="90" t="s">
        <v>3096</v>
      </c>
      <c r="AQ1152" s="22" t="s">
        <v>566</v>
      </c>
      <c r="AR1152" s="22" t="s">
        <v>12633</v>
      </c>
      <c r="AS1152" s="56">
        <v>0.27</v>
      </c>
      <c r="AT1152" s="89">
        <v>42789.669618055559</v>
      </c>
      <c r="AU1152" s="22" t="s">
        <v>846</v>
      </c>
      <c r="AV1152" s="22" t="s">
        <v>12634</v>
      </c>
    </row>
    <row r="1153" spans="40:48" ht="12.75" customHeight="1" x14ac:dyDescent="0.3">
      <c r="AN1153" s="22" t="s">
        <v>3097</v>
      </c>
      <c r="AO1153" s="22" t="s">
        <v>12643</v>
      </c>
      <c r="AP1153" s="90" t="s">
        <v>3098</v>
      </c>
      <c r="AQ1153" s="22" t="s">
        <v>566</v>
      </c>
      <c r="AR1153" s="22" t="s">
        <v>12633</v>
      </c>
      <c r="AS1153" s="56">
        <v>0.27</v>
      </c>
      <c r="AT1153" s="89">
        <v>42789.669618055559</v>
      </c>
      <c r="AU1153" s="22" t="s">
        <v>846</v>
      </c>
      <c r="AV1153" s="22" t="s">
        <v>12634</v>
      </c>
    </row>
    <row r="1154" spans="40:48" ht="12.75" customHeight="1" x14ac:dyDescent="0.3">
      <c r="AN1154" s="22" t="s">
        <v>3099</v>
      </c>
      <c r="AO1154" s="22" t="s">
        <v>12643</v>
      </c>
      <c r="AP1154" s="90" t="s">
        <v>3100</v>
      </c>
      <c r="AQ1154" s="22" t="s">
        <v>566</v>
      </c>
      <c r="AR1154" s="22" t="s">
        <v>12633</v>
      </c>
      <c r="AS1154" s="56">
        <v>0.27</v>
      </c>
      <c r="AT1154" s="89">
        <v>42789.669618055559</v>
      </c>
      <c r="AU1154" s="22" t="s">
        <v>846</v>
      </c>
      <c r="AV1154" s="22" t="s">
        <v>12634</v>
      </c>
    </row>
    <row r="1155" spans="40:48" ht="12.75" customHeight="1" x14ac:dyDescent="0.3">
      <c r="AN1155" s="22" t="s">
        <v>3101</v>
      </c>
      <c r="AO1155" s="22" t="s">
        <v>12643</v>
      </c>
      <c r="AP1155" s="90" t="s">
        <v>3102</v>
      </c>
      <c r="AQ1155" s="22" t="s">
        <v>566</v>
      </c>
      <c r="AR1155" s="22" t="s">
        <v>783</v>
      </c>
      <c r="AS1155" s="56">
        <v>0.9</v>
      </c>
      <c r="AT1155" s="89">
        <v>42520.450648148151</v>
      </c>
      <c r="AU1155" s="22" t="s">
        <v>846</v>
      </c>
      <c r="AV1155" s="22" t="s">
        <v>12634</v>
      </c>
    </row>
    <row r="1156" spans="40:48" ht="12.75" customHeight="1" x14ac:dyDescent="0.3">
      <c r="AN1156" s="22" t="s">
        <v>3103</v>
      </c>
      <c r="AO1156" s="22" t="s">
        <v>12643</v>
      </c>
      <c r="AP1156" s="90" t="s">
        <v>3104</v>
      </c>
      <c r="AQ1156" s="22" t="s">
        <v>1344</v>
      </c>
      <c r="AR1156" s="22" t="s">
        <v>783</v>
      </c>
      <c r="AS1156" s="56">
        <v>76.97</v>
      </c>
      <c r="AT1156" s="89">
        <v>42650.376134259262</v>
      </c>
      <c r="AU1156" s="22" t="s">
        <v>846</v>
      </c>
      <c r="AV1156" s="22" t="s">
        <v>12634</v>
      </c>
    </row>
    <row r="1157" spans="40:48" ht="12.75" customHeight="1" x14ac:dyDescent="0.3">
      <c r="AN1157" s="22" t="s">
        <v>3105</v>
      </c>
      <c r="AO1157" s="22" t="s">
        <v>12643</v>
      </c>
      <c r="AP1157" s="90" t="s">
        <v>3106</v>
      </c>
      <c r="AQ1157" s="22" t="s">
        <v>566</v>
      </c>
      <c r="AR1157" s="22" t="s">
        <v>783</v>
      </c>
      <c r="AS1157" s="56">
        <v>0.3</v>
      </c>
      <c r="AT1157" s="89">
        <v>42255.343622685185</v>
      </c>
      <c r="AU1157" s="22" t="s">
        <v>846</v>
      </c>
      <c r="AV1157" s="22" t="s">
        <v>12634</v>
      </c>
    </row>
    <row r="1158" spans="40:48" ht="12.75" customHeight="1" x14ac:dyDescent="0.3">
      <c r="AN1158" s="22" t="s">
        <v>3107</v>
      </c>
      <c r="AO1158" s="22" t="s">
        <v>12643</v>
      </c>
      <c r="AP1158" s="90" t="s">
        <v>3108</v>
      </c>
      <c r="AQ1158" s="22" t="s">
        <v>1344</v>
      </c>
      <c r="AR1158" s="22" t="s">
        <v>783</v>
      </c>
      <c r="AS1158" s="56">
        <v>131.80000000000001</v>
      </c>
      <c r="AT1158" s="89">
        <v>42591.75885416667</v>
      </c>
      <c r="AU1158" s="22" t="s">
        <v>846</v>
      </c>
      <c r="AV1158" s="22" t="s">
        <v>12634</v>
      </c>
    </row>
    <row r="1159" spans="40:48" ht="12.75" customHeight="1" x14ac:dyDescent="0.3">
      <c r="AN1159" s="22" t="s">
        <v>3109</v>
      </c>
      <c r="AO1159" s="22" t="s">
        <v>12643</v>
      </c>
      <c r="AP1159" s="90" t="s">
        <v>3110</v>
      </c>
      <c r="AQ1159" s="22" t="s">
        <v>566</v>
      </c>
      <c r="AR1159" s="22" t="s">
        <v>783</v>
      </c>
      <c r="AS1159" s="56">
        <v>0.7</v>
      </c>
      <c r="AT1159" s="89">
        <v>42464.588240740741</v>
      </c>
      <c r="AU1159" s="22" t="s">
        <v>846</v>
      </c>
      <c r="AV1159" s="22" t="s">
        <v>12634</v>
      </c>
    </row>
    <row r="1160" spans="40:48" ht="12.75" customHeight="1" x14ac:dyDescent="0.3">
      <c r="AN1160" s="22" t="s">
        <v>3111</v>
      </c>
      <c r="AO1160" s="22" t="s">
        <v>12643</v>
      </c>
      <c r="AP1160" s="90" t="s">
        <v>3112</v>
      </c>
      <c r="AQ1160" s="22" t="s">
        <v>1344</v>
      </c>
      <c r="AR1160" s="22" t="s">
        <v>783</v>
      </c>
      <c r="AS1160" s="56">
        <v>67.260000000000005</v>
      </c>
      <c r="AT1160" s="89">
        <v>42570.433587962965</v>
      </c>
      <c r="AU1160" s="22" t="s">
        <v>846</v>
      </c>
      <c r="AV1160" s="22" t="s">
        <v>12634</v>
      </c>
    </row>
    <row r="1161" spans="40:48" ht="12.75" customHeight="1" x14ac:dyDescent="0.3">
      <c r="AN1161" s="22" t="s">
        <v>3113</v>
      </c>
      <c r="AO1161" s="22" t="s">
        <v>12643</v>
      </c>
      <c r="AP1161" s="90" t="s">
        <v>3114</v>
      </c>
      <c r="AQ1161" s="22" t="s">
        <v>1344</v>
      </c>
      <c r="AR1161" s="22" t="s">
        <v>783</v>
      </c>
      <c r="AS1161" s="56">
        <v>62.54</v>
      </c>
      <c r="AT1161" s="89">
        <v>42502.514328703706</v>
      </c>
      <c r="AU1161" s="22" t="s">
        <v>846</v>
      </c>
      <c r="AV1161" s="22" t="s">
        <v>12634</v>
      </c>
    </row>
    <row r="1162" spans="40:48" ht="12.75" customHeight="1" x14ac:dyDescent="0.3">
      <c r="AN1162" s="22" t="s">
        <v>3115</v>
      </c>
      <c r="AO1162" s="22" t="s">
        <v>12643</v>
      </c>
      <c r="AP1162" s="90" t="s">
        <v>3116</v>
      </c>
      <c r="AQ1162" s="22" t="s">
        <v>1344</v>
      </c>
      <c r="AR1162" s="22" t="s">
        <v>783</v>
      </c>
      <c r="AS1162" s="56">
        <v>67.260000000000005</v>
      </c>
      <c r="AT1162" s="89">
        <v>42570.433587962965</v>
      </c>
      <c r="AU1162" s="22" t="s">
        <v>846</v>
      </c>
      <c r="AV1162" s="22" t="s">
        <v>12634</v>
      </c>
    </row>
    <row r="1163" spans="40:48" ht="12.75" customHeight="1" x14ac:dyDescent="0.3">
      <c r="AN1163" s="22" t="s">
        <v>3117</v>
      </c>
      <c r="AO1163" s="22" t="s">
        <v>12643</v>
      </c>
      <c r="AP1163" s="90" t="s">
        <v>3118</v>
      </c>
      <c r="AQ1163" s="22" t="s">
        <v>1344</v>
      </c>
      <c r="AR1163" s="22" t="s">
        <v>783</v>
      </c>
      <c r="AS1163" s="56">
        <v>67.260000000000005</v>
      </c>
      <c r="AT1163" s="89">
        <v>42570.433587962965</v>
      </c>
      <c r="AU1163" s="22" t="s">
        <v>846</v>
      </c>
      <c r="AV1163" s="22" t="s">
        <v>12634</v>
      </c>
    </row>
    <row r="1164" spans="40:48" ht="12.75" customHeight="1" x14ac:dyDescent="0.3">
      <c r="AN1164" s="22" t="s">
        <v>3119</v>
      </c>
      <c r="AO1164" s="22" t="s">
        <v>12643</v>
      </c>
      <c r="AP1164" s="90" t="s">
        <v>3120</v>
      </c>
      <c r="AQ1164" s="22" t="s">
        <v>566</v>
      </c>
      <c r="AR1164" s="22" t="s">
        <v>783</v>
      </c>
      <c r="AS1164" s="56">
        <v>1</v>
      </c>
      <c r="AT1164" s="89">
        <v>42760.730879629627</v>
      </c>
      <c r="AU1164" s="22" t="s">
        <v>14971</v>
      </c>
      <c r="AV1164" s="22" t="s">
        <v>12634</v>
      </c>
    </row>
    <row r="1165" spans="40:48" ht="12.75" customHeight="1" x14ac:dyDescent="0.3">
      <c r="AN1165" s="22" t="s">
        <v>3121</v>
      </c>
      <c r="AO1165" s="22" t="s">
        <v>12643</v>
      </c>
      <c r="AP1165" s="90" t="s">
        <v>3122</v>
      </c>
      <c r="AQ1165" s="22" t="s">
        <v>566</v>
      </c>
      <c r="AR1165" s="22" t="s">
        <v>783</v>
      </c>
      <c r="AS1165" s="56">
        <v>0.3</v>
      </c>
      <c r="AT1165" s="89">
        <v>42234.639907407407</v>
      </c>
      <c r="AU1165" s="22" t="s">
        <v>846</v>
      </c>
      <c r="AV1165" s="22" t="s">
        <v>12634</v>
      </c>
    </row>
    <row r="1166" spans="40:48" ht="12.75" customHeight="1" x14ac:dyDescent="0.3">
      <c r="AN1166" s="22" t="s">
        <v>3123</v>
      </c>
      <c r="AO1166" s="22" t="s">
        <v>12643</v>
      </c>
      <c r="AP1166" s="90" t="s">
        <v>3124</v>
      </c>
      <c r="AQ1166" s="22" t="s">
        <v>566</v>
      </c>
      <c r="AR1166" s="22" t="s">
        <v>783</v>
      </c>
      <c r="AS1166" s="56">
        <v>1.4</v>
      </c>
      <c r="AT1166" s="89">
        <v>42153.394386574073</v>
      </c>
      <c r="AU1166" s="22" t="s">
        <v>846</v>
      </c>
      <c r="AV1166" s="22" t="s">
        <v>12634</v>
      </c>
    </row>
    <row r="1167" spans="40:48" ht="12.75" customHeight="1" x14ac:dyDescent="0.3">
      <c r="AN1167" s="22" t="s">
        <v>3125</v>
      </c>
      <c r="AO1167" s="22" t="s">
        <v>12643</v>
      </c>
      <c r="AP1167" s="90" t="s">
        <v>3126</v>
      </c>
      <c r="AQ1167" s="22" t="s">
        <v>566</v>
      </c>
      <c r="AR1167" s="22" t="s">
        <v>783</v>
      </c>
      <c r="AS1167" s="56">
        <v>1.5</v>
      </c>
      <c r="AT1167" s="89">
        <v>42153.394386574073</v>
      </c>
      <c r="AU1167" s="22" t="s">
        <v>846</v>
      </c>
      <c r="AV1167" s="22" t="s">
        <v>12634</v>
      </c>
    </row>
    <row r="1168" spans="40:48" ht="12.75" customHeight="1" x14ac:dyDescent="0.3">
      <c r="AN1168" s="22" t="s">
        <v>3127</v>
      </c>
      <c r="AO1168" s="22" t="s">
        <v>12643</v>
      </c>
      <c r="AP1168" s="90" t="s">
        <v>3128</v>
      </c>
      <c r="AQ1168" s="22" t="s">
        <v>566</v>
      </c>
      <c r="AR1168" s="22" t="s">
        <v>783</v>
      </c>
      <c r="AS1168" s="56">
        <v>1.5</v>
      </c>
      <c r="AT1168" s="89">
        <v>42153.394386574073</v>
      </c>
      <c r="AU1168" s="22" t="s">
        <v>846</v>
      </c>
      <c r="AV1168" s="22" t="s">
        <v>12634</v>
      </c>
    </row>
    <row r="1169" spans="40:48" ht="12.75" customHeight="1" x14ac:dyDescent="0.3">
      <c r="AN1169" s="22" t="s">
        <v>3129</v>
      </c>
      <c r="AO1169" s="22" t="s">
        <v>12643</v>
      </c>
      <c r="AP1169" s="90" t="s">
        <v>3130</v>
      </c>
      <c r="AQ1169" s="22" t="s">
        <v>566</v>
      </c>
      <c r="AR1169" s="22" t="s">
        <v>783</v>
      </c>
      <c r="AS1169" s="56">
        <v>0.3</v>
      </c>
      <c r="AT1169" s="89">
        <v>42234.639907407407</v>
      </c>
      <c r="AU1169" s="22" t="s">
        <v>846</v>
      </c>
      <c r="AV1169" s="22" t="s">
        <v>12634</v>
      </c>
    </row>
    <row r="1170" spans="40:48" ht="12.75" customHeight="1" x14ac:dyDescent="0.3">
      <c r="AN1170" s="22" t="s">
        <v>3131</v>
      </c>
      <c r="AO1170" s="22" t="s">
        <v>12643</v>
      </c>
      <c r="AP1170" s="90" t="s">
        <v>3132</v>
      </c>
      <c r="AQ1170" s="22" t="s">
        <v>566</v>
      </c>
      <c r="AR1170" s="22" t="s">
        <v>783</v>
      </c>
      <c r="AS1170" s="56">
        <v>0.3</v>
      </c>
      <c r="AT1170" s="89">
        <v>42234.639907407407</v>
      </c>
      <c r="AU1170" s="22" t="s">
        <v>846</v>
      </c>
      <c r="AV1170" s="22" t="s">
        <v>12634</v>
      </c>
    </row>
    <row r="1171" spans="40:48" ht="12.75" customHeight="1" x14ac:dyDescent="0.3">
      <c r="AN1171" s="22" t="s">
        <v>3133</v>
      </c>
      <c r="AO1171" s="22" t="s">
        <v>12643</v>
      </c>
      <c r="AP1171" s="90" t="s">
        <v>3134</v>
      </c>
      <c r="AQ1171" s="22" t="s">
        <v>566</v>
      </c>
      <c r="AR1171" s="22" t="s">
        <v>783</v>
      </c>
      <c r="AS1171" s="56">
        <v>4.5999999999999996</v>
      </c>
      <c r="AT1171" s="89">
        <v>41808.436689814815</v>
      </c>
      <c r="AU1171" s="22" t="s">
        <v>846</v>
      </c>
      <c r="AV1171" s="22" t="s">
        <v>12634</v>
      </c>
    </row>
    <row r="1172" spans="40:48" ht="12.75" customHeight="1" x14ac:dyDescent="0.3">
      <c r="AN1172" s="22" t="s">
        <v>3135</v>
      </c>
      <c r="AO1172" s="22" t="s">
        <v>12643</v>
      </c>
      <c r="AP1172" s="90" t="s">
        <v>3136</v>
      </c>
      <c r="AQ1172" s="22" t="s">
        <v>566</v>
      </c>
      <c r="AR1172" s="22" t="s">
        <v>783</v>
      </c>
      <c r="AS1172" s="56">
        <v>1</v>
      </c>
      <c r="AT1172" s="89">
        <v>42760.730879629627</v>
      </c>
      <c r="AU1172" s="22" t="s">
        <v>14971</v>
      </c>
      <c r="AV1172" s="22" t="s">
        <v>12634</v>
      </c>
    </row>
    <row r="1173" spans="40:48" ht="12.75" customHeight="1" x14ac:dyDescent="0.3">
      <c r="AN1173" s="22" t="s">
        <v>3137</v>
      </c>
      <c r="AO1173" s="22" t="s">
        <v>12643</v>
      </c>
      <c r="AP1173" s="90" t="s">
        <v>3138</v>
      </c>
      <c r="AQ1173" s="22" t="s">
        <v>566</v>
      </c>
      <c r="AR1173" s="22" t="s">
        <v>783</v>
      </c>
      <c r="AS1173" s="56">
        <v>70</v>
      </c>
      <c r="AT1173" s="89">
        <v>42275.607604166667</v>
      </c>
      <c r="AU1173" s="22" t="s">
        <v>2060</v>
      </c>
      <c r="AV1173" s="22" t="s">
        <v>12634</v>
      </c>
    </row>
    <row r="1174" spans="40:48" ht="12.75" customHeight="1" x14ac:dyDescent="0.3">
      <c r="AN1174" s="22" t="s">
        <v>3139</v>
      </c>
      <c r="AO1174" s="22" t="s">
        <v>12643</v>
      </c>
      <c r="AP1174" s="90" t="s">
        <v>3140</v>
      </c>
      <c r="AQ1174" s="22" t="s">
        <v>566</v>
      </c>
      <c r="AR1174" s="22" t="s">
        <v>783</v>
      </c>
      <c r="AS1174" s="56">
        <v>1</v>
      </c>
      <c r="AT1174" s="89">
        <v>42760.730879629627</v>
      </c>
      <c r="AU1174" s="22" t="s">
        <v>14985</v>
      </c>
      <c r="AV1174" s="22" t="s">
        <v>12634</v>
      </c>
    </row>
    <row r="1175" spans="40:48" ht="12.75" customHeight="1" x14ac:dyDescent="0.3">
      <c r="AN1175" s="22" t="s">
        <v>3141</v>
      </c>
      <c r="AO1175" s="22" t="s">
        <v>12643</v>
      </c>
      <c r="AP1175" s="90" t="s">
        <v>3142</v>
      </c>
      <c r="AQ1175" s="22" t="s">
        <v>566</v>
      </c>
      <c r="AR1175" s="22" t="s">
        <v>783</v>
      </c>
      <c r="AS1175" s="56">
        <v>117</v>
      </c>
      <c r="AT1175" s="89">
        <v>42317.51834490741</v>
      </c>
      <c r="AU1175" s="22" t="s">
        <v>2060</v>
      </c>
      <c r="AV1175" s="22" t="s">
        <v>12634</v>
      </c>
    </row>
    <row r="1176" spans="40:48" ht="12.75" customHeight="1" x14ac:dyDescent="0.3">
      <c r="AN1176" s="22" t="s">
        <v>3143</v>
      </c>
      <c r="AO1176" s="22" t="s">
        <v>12643</v>
      </c>
      <c r="AP1176" s="90" t="s">
        <v>3144</v>
      </c>
      <c r="AQ1176" s="22" t="s">
        <v>566</v>
      </c>
      <c r="AR1176" s="22" t="s">
        <v>783</v>
      </c>
      <c r="AS1176" s="56">
        <v>43</v>
      </c>
      <c r="AT1176" s="89">
        <v>42103.730844907404</v>
      </c>
      <c r="AU1176" s="22" t="s">
        <v>2354</v>
      </c>
      <c r="AV1176" s="22" t="s">
        <v>12634</v>
      </c>
    </row>
    <row r="1177" spans="40:48" ht="12.75" customHeight="1" x14ac:dyDescent="0.3">
      <c r="AN1177" s="22" t="s">
        <v>3145</v>
      </c>
      <c r="AO1177" s="22" t="s">
        <v>12643</v>
      </c>
      <c r="AP1177" s="90" t="s">
        <v>3146</v>
      </c>
      <c r="AQ1177" s="22" t="s">
        <v>566</v>
      </c>
      <c r="AR1177" s="22" t="s">
        <v>783</v>
      </c>
      <c r="AS1177" s="56">
        <v>41.6</v>
      </c>
      <c r="AT1177" s="89">
        <v>41626.878645833334</v>
      </c>
      <c r="AU1177" s="22" t="s">
        <v>2354</v>
      </c>
      <c r="AV1177" s="22" t="s">
        <v>12634</v>
      </c>
    </row>
    <row r="1178" spans="40:48" ht="12.75" customHeight="1" x14ac:dyDescent="0.3">
      <c r="AN1178" s="22" t="s">
        <v>3147</v>
      </c>
      <c r="AO1178" s="22" t="s">
        <v>12643</v>
      </c>
      <c r="AP1178" s="90" t="s">
        <v>3148</v>
      </c>
      <c r="AQ1178" s="22" t="s">
        <v>566</v>
      </c>
      <c r="AR1178" s="22" t="s">
        <v>783</v>
      </c>
      <c r="AS1178" s="56">
        <v>58.5</v>
      </c>
      <c r="AT1178" s="89">
        <v>41626.878645833334</v>
      </c>
      <c r="AU1178" s="22" t="s">
        <v>2354</v>
      </c>
      <c r="AV1178" s="22" t="s">
        <v>12634</v>
      </c>
    </row>
    <row r="1179" spans="40:48" ht="12.75" customHeight="1" x14ac:dyDescent="0.3">
      <c r="AN1179" s="22" t="s">
        <v>3149</v>
      </c>
      <c r="AO1179" s="22" t="s">
        <v>12643</v>
      </c>
      <c r="AP1179" s="90" t="s">
        <v>3150</v>
      </c>
      <c r="AQ1179" s="22" t="s">
        <v>566</v>
      </c>
      <c r="AR1179" s="22" t="s">
        <v>783</v>
      </c>
      <c r="AS1179" s="56">
        <v>1</v>
      </c>
      <c r="AT1179" s="89">
        <v>42760.730879629627</v>
      </c>
      <c r="AU1179" s="22" t="s">
        <v>14966</v>
      </c>
      <c r="AV1179" s="22" t="s">
        <v>12634</v>
      </c>
    </row>
    <row r="1180" spans="40:48" ht="12.75" customHeight="1" x14ac:dyDescent="0.3">
      <c r="AN1180" s="22" t="s">
        <v>3151</v>
      </c>
      <c r="AO1180" s="22" t="s">
        <v>12643</v>
      </c>
      <c r="AP1180" s="90" t="s">
        <v>3152</v>
      </c>
      <c r="AQ1180" s="22" t="s">
        <v>566</v>
      </c>
      <c r="AR1180" s="22" t="s">
        <v>783</v>
      </c>
      <c r="AS1180" s="56">
        <v>1</v>
      </c>
      <c r="AT1180" s="89">
        <v>42760.730879629627</v>
      </c>
      <c r="AU1180" s="22" t="s">
        <v>14970</v>
      </c>
      <c r="AV1180" s="22" t="s">
        <v>12634</v>
      </c>
    </row>
    <row r="1181" spans="40:48" ht="12.75" customHeight="1" x14ac:dyDescent="0.3">
      <c r="AN1181" s="22" t="s">
        <v>3153</v>
      </c>
      <c r="AO1181" s="22" t="s">
        <v>12643</v>
      </c>
      <c r="AP1181" s="90" t="s">
        <v>3154</v>
      </c>
      <c r="AQ1181" s="22" t="s">
        <v>566</v>
      </c>
      <c r="AR1181" s="22" t="s">
        <v>783</v>
      </c>
      <c r="AS1181" s="56">
        <v>1</v>
      </c>
      <c r="AT1181" s="89">
        <v>42760.730879629627</v>
      </c>
      <c r="AU1181" s="22" t="s">
        <v>14970</v>
      </c>
      <c r="AV1181" s="22" t="s">
        <v>12634</v>
      </c>
    </row>
    <row r="1182" spans="40:48" ht="12.75" customHeight="1" x14ac:dyDescent="0.3">
      <c r="AN1182" s="22" t="s">
        <v>3155</v>
      </c>
      <c r="AO1182" s="22" t="s">
        <v>12643</v>
      </c>
      <c r="AP1182" s="90" t="s">
        <v>3156</v>
      </c>
      <c r="AQ1182" s="22" t="s">
        <v>566</v>
      </c>
      <c r="AR1182" s="22" t="s">
        <v>783</v>
      </c>
      <c r="AS1182" s="56">
        <v>1</v>
      </c>
      <c r="AT1182" s="89">
        <v>42760.730879629627</v>
      </c>
      <c r="AU1182" s="22" t="s">
        <v>14970</v>
      </c>
      <c r="AV1182" s="22" t="s">
        <v>12634</v>
      </c>
    </row>
    <row r="1183" spans="40:48" ht="12.75" customHeight="1" x14ac:dyDescent="0.3">
      <c r="AN1183" s="22" t="s">
        <v>3157</v>
      </c>
      <c r="AO1183" s="22" t="s">
        <v>12643</v>
      </c>
      <c r="AP1183" s="90" t="s">
        <v>3158</v>
      </c>
      <c r="AQ1183" s="22" t="s">
        <v>566</v>
      </c>
      <c r="AR1183" s="22" t="s">
        <v>783</v>
      </c>
      <c r="AS1183" s="56">
        <v>1</v>
      </c>
      <c r="AT1183" s="89">
        <v>42760.730879629627</v>
      </c>
      <c r="AU1183" s="22" t="s">
        <v>14970</v>
      </c>
      <c r="AV1183" s="22" t="s">
        <v>12634</v>
      </c>
    </row>
    <row r="1184" spans="40:48" ht="12.75" customHeight="1" x14ac:dyDescent="0.3">
      <c r="AN1184" s="22" t="s">
        <v>3159</v>
      </c>
      <c r="AO1184" s="22" t="s">
        <v>12643</v>
      </c>
      <c r="AP1184" s="90" t="s">
        <v>3160</v>
      </c>
      <c r="AQ1184" s="22" t="s">
        <v>566</v>
      </c>
      <c r="AR1184" s="22" t="s">
        <v>783</v>
      </c>
      <c r="AS1184" s="56">
        <v>1</v>
      </c>
      <c r="AT1184" s="89">
        <v>42760.730879629627</v>
      </c>
      <c r="AU1184" s="22" t="s">
        <v>14970</v>
      </c>
      <c r="AV1184" s="22" t="s">
        <v>12634</v>
      </c>
    </row>
    <row r="1185" spans="40:48" ht="12.75" customHeight="1" x14ac:dyDescent="0.3">
      <c r="AN1185" s="22" t="s">
        <v>3161</v>
      </c>
      <c r="AO1185" s="22" t="s">
        <v>12643</v>
      </c>
      <c r="AP1185" s="90" t="s">
        <v>3162</v>
      </c>
      <c r="AQ1185" s="22" t="s">
        <v>566</v>
      </c>
      <c r="AR1185" s="22" t="s">
        <v>783</v>
      </c>
      <c r="AS1185" s="56">
        <v>1</v>
      </c>
      <c r="AT1185" s="89">
        <v>42760.730879629627</v>
      </c>
      <c r="AU1185" s="22" t="s">
        <v>14970</v>
      </c>
      <c r="AV1185" s="22" t="s">
        <v>12634</v>
      </c>
    </row>
    <row r="1186" spans="40:48" ht="12.75" customHeight="1" x14ac:dyDescent="0.3">
      <c r="AN1186" s="22" t="s">
        <v>3163</v>
      </c>
      <c r="AO1186" s="22" t="s">
        <v>12643</v>
      </c>
      <c r="AP1186" s="90" t="s">
        <v>3164</v>
      </c>
      <c r="AQ1186" s="22" t="s">
        <v>566</v>
      </c>
      <c r="AR1186" s="22" t="s">
        <v>783</v>
      </c>
      <c r="AS1186" s="56">
        <v>0</v>
      </c>
      <c r="AT1186" s="89">
        <v>42866.504131944443</v>
      </c>
      <c r="AU1186" s="22" t="s">
        <v>1401</v>
      </c>
      <c r="AV1186" s="22" t="s">
        <v>12634</v>
      </c>
    </row>
    <row r="1187" spans="40:48" ht="12.75" customHeight="1" x14ac:dyDescent="0.3">
      <c r="AN1187" s="22" t="s">
        <v>3165</v>
      </c>
      <c r="AO1187" s="22" t="s">
        <v>12643</v>
      </c>
      <c r="AP1187" s="90" t="s">
        <v>3166</v>
      </c>
      <c r="AQ1187" s="22" t="s">
        <v>566</v>
      </c>
      <c r="AR1187" s="22" t="s">
        <v>783</v>
      </c>
      <c r="AS1187" s="56">
        <v>26</v>
      </c>
      <c r="AT1187" s="89">
        <v>42639.433738425927</v>
      </c>
      <c r="AU1187" s="22" t="s">
        <v>787</v>
      </c>
      <c r="AV1187" s="22" t="s">
        <v>12634</v>
      </c>
    </row>
    <row r="1188" spans="40:48" ht="12.75" customHeight="1" x14ac:dyDescent="0.3">
      <c r="AN1188" s="22" t="s">
        <v>3167</v>
      </c>
      <c r="AO1188" s="22" t="s">
        <v>12643</v>
      </c>
      <c r="AP1188" s="90" t="s">
        <v>3168</v>
      </c>
      <c r="AQ1188" s="22" t="s">
        <v>566</v>
      </c>
      <c r="AR1188" s="22" t="s">
        <v>783</v>
      </c>
      <c r="AS1188" s="56">
        <v>1</v>
      </c>
      <c r="AT1188" s="89">
        <v>42760.730879629627</v>
      </c>
      <c r="AU1188" s="22" t="s">
        <v>14966</v>
      </c>
      <c r="AV1188" s="22" t="s">
        <v>12634</v>
      </c>
    </row>
    <row r="1189" spans="40:48" ht="12.75" customHeight="1" x14ac:dyDescent="0.3">
      <c r="AN1189" s="22" t="s">
        <v>3169</v>
      </c>
      <c r="AO1189" s="22" t="s">
        <v>12643</v>
      </c>
      <c r="AP1189" s="90" t="s">
        <v>3170</v>
      </c>
      <c r="AQ1189" s="22" t="s">
        <v>566</v>
      </c>
      <c r="AR1189" s="22" t="s">
        <v>783</v>
      </c>
      <c r="AS1189" s="56">
        <v>1</v>
      </c>
      <c r="AT1189" s="89">
        <v>42760.730879629627</v>
      </c>
      <c r="AU1189" s="22" t="s">
        <v>14962</v>
      </c>
      <c r="AV1189" s="22" t="s">
        <v>12634</v>
      </c>
    </row>
    <row r="1190" spans="40:48" ht="12.75" customHeight="1" x14ac:dyDescent="0.3">
      <c r="AN1190" s="22" t="s">
        <v>3171</v>
      </c>
      <c r="AO1190" s="22" t="s">
        <v>12643</v>
      </c>
      <c r="AP1190" s="90" t="s">
        <v>3172</v>
      </c>
      <c r="AQ1190" s="22" t="s">
        <v>566</v>
      </c>
      <c r="AR1190" s="22" t="s">
        <v>783</v>
      </c>
      <c r="AS1190" s="56">
        <v>12</v>
      </c>
      <c r="AT1190" s="89">
        <v>41380.819571759261</v>
      </c>
      <c r="AU1190" s="22" t="s">
        <v>835</v>
      </c>
      <c r="AV1190" s="22" t="s">
        <v>12634</v>
      </c>
    </row>
    <row r="1191" spans="40:48" ht="12.75" customHeight="1" x14ac:dyDescent="0.3">
      <c r="AN1191" s="22" t="s">
        <v>3173</v>
      </c>
      <c r="AO1191" s="22" t="s">
        <v>12643</v>
      </c>
      <c r="AP1191" s="90" t="s">
        <v>3174</v>
      </c>
      <c r="AQ1191" s="22" t="s">
        <v>566</v>
      </c>
      <c r="AR1191" s="22" t="s">
        <v>783</v>
      </c>
      <c r="AS1191" s="56">
        <v>0.96</v>
      </c>
      <c r="AT1191" s="89">
        <v>42485.619629629633</v>
      </c>
      <c r="AU1191" s="22" t="s">
        <v>846</v>
      </c>
      <c r="AV1191" s="22" t="s">
        <v>12634</v>
      </c>
    </row>
    <row r="1192" spans="40:48" ht="12.75" customHeight="1" x14ac:dyDescent="0.3">
      <c r="AN1192" s="22" t="s">
        <v>3175</v>
      </c>
      <c r="AO1192" s="22" t="s">
        <v>12643</v>
      </c>
      <c r="AP1192" s="90" t="s">
        <v>3176</v>
      </c>
      <c r="AQ1192" s="22" t="s">
        <v>566</v>
      </c>
      <c r="AR1192" s="22" t="s">
        <v>12633</v>
      </c>
      <c r="AS1192" s="56">
        <v>0.64</v>
      </c>
      <c r="AT1192" s="89">
        <v>42815.441793981481</v>
      </c>
      <c r="AU1192" s="22" t="s">
        <v>846</v>
      </c>
      <c r="AV1192" s="22" t="s">
        <v>12634</v>
      </c>
    </row>
    <row r="1193" spans="40:48" ht="12.75" customHeight="1" x14ac:dyDescent="0.3">
      <c r="AN1193" s="22" t="s">
        <v>3177</v>
      </c>
      <c r="AO1193" s="22" t="s">
        <v>12643</v>
      </c>
      <c r="AP1193" s="90" t="s">
        <v>3178</v>
      </c>
      <c r="AQ1193" s="22" t="s">
        <v>566</v>
      </c>
      <c r="AR1193" s="22" t="s">
        <v>12633</v>
      </c>
      <c r="AS1193" s="56">
        <v>1.56</v>
      </c>
      <c r="AT1193" s="89">
        <v>42815.455011574071</v>
      </c>
      <c r="AU1193" s="22" t="s">
        <v>846</v>
      </c>
      <c r="AV1193" s="22" t="s">
        <v>12634</v>
      </c>
    </row>
    <row r="1194" spans="40:48" ht="12.75" customHeight="1" x14ac:dyDescent="0.3">
      <c r="AN1194" s="22" t="s">
        <v>3179</v>
      </c>
      <c r="AO1194" s="22" t="s">
        <v>12643</v>
      </c>
      <c r="AP1194" s="90" t="s">
        <v>3180</v>
      </c>
      <c r="AQ1194" s="22" t="s">
        <v>566</v>
      </c>
      <c r="AR1194" s="22" t="s">
        <v>783</v>
      </c>
      <c r="AS1194" s="56">
        <v>1</v>
      </c>
      <c r="AT1194" s="89">
        <v>42760.730879629627</v>
      </c>
      <c r="AU1194" s="22" t="s">
        <v>14971</v>
      </c>
      <c r="AV1194" s="22" t="s">
        <v>12634</v>
      </c>
    </row>
    <row r="1195" spans="40:48" ht="12.75" customHeight="1" x14ac:dyDescent="0.3">
      <c r="AN1195" s="22" t="s">
        <v>3181</v>
      </c>
      <c r="AO1195" s="22" t="s">
        <v>12643</v>
      </c>
      <c r="AP1195" s="90" t="s">
        <v>3182</v>
      </c>
      <c r="AQ1195" s="22" t="s">
        <v>566</v>
      </c>
      <c r="AR1195" s="22" t="s">
        <v>783</v>
      </c>
      <c r="AS1195" s="56">
        <v>23.09</v>
      </c>
      <c r="AT1195" s="89">
        <v>42186.433738425927</v>
      </c>
      <c r="AU1195" s="22" t="s">
        <v>846</v>
      </c>
      <c r="AV1195" s="22" t="s">
        <v>12634</v>
      </c>
    </row>
    <row r="1196" spans="40:48" ht="12.75" customHeight="1" x14ac:dyDescent="0.3">
      <c r="AN1196" s="22" t="s">
        <v>3183</v>
      </c>
      <c r="AO1196" s="22" t="s">
        <v>12643</v>
      </c>
      <c r="AP1196" s="90" t="s">
        <v>3184</v>
      </c>
      <c r="AQ1196" s="22" t="s">
        <v>3185</v>
      </c>
      <c r="AR1196" s="22" t="s">
        <v>12633</v>
      </c>
      <c r="AS1196" s="56">
        <v>39.11</v>
      </c>
      <c r="AT1196" s="89">
        <v>42815.455011574071</v>
      </c>
      <c r="AU1196" s="22" t="s">
        <v>846</v>
      </c>
      <c r="AV1196" s="22" t="s">
        <v>12634</v>
      </c>
    </row>
    <row r="1197" spans="40:48" ht="12.75" customHeight="1" x14ac:dyDescent="0.3">
      <c r="AN1197" s="22" t="s">
        <v>3186</v>
      </c>
      <c r="AO1197" s="22" t="s">
        <v>12643</v>
      </c>
      <c r="AP1197" s="90" t="s">
        <v>3187</v>
      </c>
      <c r="AQ1197" s="22" t="s">
        <v>566</v>
      </c>
      <c r="AR1197" s="22" t="s">
        <v>12633</v>
      </c>
      <c r="AS1197" s="56">
        <v>1.56</v>
      </c>
      <c r="AT1197" s="89">
        <v>42815.455011574071</v>
      </c>
      <c r="AU1197" s="22" t="s">
        <v>846</v>
      </c>
      <c r="AV1197" s="22" t="s">
        <v>12634</v>
      </c>
    </row>
    <row r="1198" spans="40:48" ht="12.75" customHeight="1" x14ac:dyDescent="0.3">
      <c r="AN1198" s="22" t="s">
        <v>3188</v>
      </c>
      <c r="AO1198" s="22" t="s">
        <v>12643</v>
      </c>
      <c r="AP1198" s="90" t="s">
        <v>3189</v>
      </c>
      <c r="AQ1198" s="22" t="s">
        <v>566</v>
      </c>
      <c r="AR1198" s="22" t="s">
        <v>783</v>
      </c>
      <c r="AS1198" s="56">
        <v>2.2000000000000002</v>
      </c>
      <c r="AT1198" s="89">
        <v>42353.666643518518</v>
      </c>
      <c r="AU1198" s="22" t="s">
        <v>846</v>
      </c>
      <c r="AV1198" s="22" t="s">
        <v>12634</v>
      </c>
    </row>
    <row r="1199" spans="40:48" ht="12.75" customHeight="1" x14ac:dyDescent="0.3">
      <c r="AN1199" s="22" t="s">
        <v>3190</v>
      </c>
      <c r="AO1199" s="22" t="s">
        <v>12643</v>
      </c>
      <c r="AP1199" s="90" t="s">
        <v>3191</v>
      </c>
      <c r="AQ1199" s="22" t="s">
        <v>566</v>
      </c>
      <c r="AR1199" s="22" t="s">
        <v>783</v>
      </c>
      <c r="AS1199" s="56">
        <v>1</v>
      </c>
      <c r="AT1199" s="89">
        <v>42760.730879629627</v>
      </c>
      <c r="AU1199" s="22" t="s">
        <v>14971</v>
      </c>
      <c r="AV1199" s="22" t="s">
        <v>12634</v>
      </c>
    </row>
    <row r="1200" spans="40:48" ht="12.75" customHeight="1" x14ac:dyDescent="0.3">
      <c r="AN1200" s="22" t="s">
        <v>3192</v>
      </c>
      <c r="AO1200" s="22" t="s">
        <v>12643</v>
      </c>
      <c r="AP1200" s="90" t="s">
        <v>3193</v>
      </c>
      <c r="AQ1200" s="22" t="s">
        <v>581</v>
      </c>
      <c r="AR1200" s="22" t="s">
        <v>783</v>
      </c>
      <c r="AS1200" s="56">
        <v>1</v>
      </c>
      <c r="AT1200" s="89">
        <v>42760.730879629627</v>
      </c>
      <c r="AU1200" s="22" t="s">
        <v>14967</v>
      </c>
      <c r="AV1200" s="22" t="s">
        <v>12634</v>
      </c>
    </row>
    <row r="1201" spans="40:48" ht="12.75" customHeight="1" x14ac:dyDescent="0.3">
      <c r="AN1201" s="22" t="s">
        <v>3194</v>
      </c>
      <c r="AO1201" s="22" t="s">
        <v>12643</v>
      </c>
      <c r="AP1201" s="90" t="s">
        <v>3195</v>
      </c>
      <c r="AQ1201" s="22" t="s">
        <v>581</v>
      </c>
      <c r="AR1201" s="22" t="s">
        <v>783</v>
      </c>
      <c r="AS1201" s="56">
        <v>1</v>
      </c>
      <c r="AT1201" s="89">
        <v>42760.730879629627</v>
      </c>
      <c r="AU1201" s="22" t="s">
        <v>14967</v>
      </c>
      <c r="AV1201" s="22" t="s">
        <v>12634</v>
      </c>
    </row>
    <row r="1202" spans="40:48" ht="12.75" customHeight="1" x14ac:dyDescent="0.3">
      <c r="AN1202" s="22" t="s">
        <v>3196</v>
      </c>
      <c r="AO1202" s="22" t="s">
        <v>12643</v>
      </c>
      <c r="AP1202" s="90" t="s">
        <v>3197</v>
      </c>
      <c r="AQ1202" s="22" t="s">
        <v>581</v>
      </c>
      <c r="AR1202" s="22" t="s">
        <v>783</v>
      </c>
      <c r="AS1202" s="56">
        <v>1</v>
      </c>
      <c r="AT1202" s="89">
        <v>42760.730879629627</v>
      </c>
      <c r="AU1202" s="22" t="s">
        <v>14967</v>
      </c>
      <c r="AV1202" s="22" t="s">
        <v>12634</v>
      </c>
    </row>
    <row r="1203" spans="40:48" ht="12.75" customHeight="1" x14ac:dyDescent="0.3">
      <c r="AN1203" s="22" t="s">
        <v>3198</v>
      </c>
      <c r="AO1203" s="22" t="s">
        <v>12643</v>
      </c>
      <c r="AP1203" s="90" t="s">
        <v>3199</v>
      </c>
      <c r="AQ1203" s="22" t="s">
        <v>581</v>
      </c>
      <c r="AR1203" s="22" t="s">
        <v>783</v>
      </c>
      <c r="AS1203" s="56">
        <v>1</v>
      </c>
      <c r="AT1203" s="89">
        <v>42760.730879629627</v>
      </c>
      <c r="AU1203" s="22" t="s">
        <v>14967</v>
      </c>
      <c r="AV1203" s="22" t="s">
        <v>12634</v>
      </c>
    </row>
    <row r="1204" spans="40:48" ht="12.75" customHeight="1" x14ac:dyDescent="0.3">
      <c r="AN1204" s="22" t="s">
        <v>3200</v>
      </c>
      <c r="AO1204" s="22" t="s">
        <v>12643</v>
      </c>
      <c r="AP1204" s="90" t="s">
        <v>3201</v>
      </c>
      <c r="AQ1204" s="22" t="s">
        <v>581</v>
      </c>
      <c r="AR1204" s="22" t="s">
        <v>783</v>
      </c>
      <c r="AS1204" s="56">
        <v>2.2000000000000002</v>
      </c>
      <c r="AT1204" s="89">
        <v>42516.482071759259</v>
      </c>
      <c r="AU1204" s="22" t="s">
        <v>793</v>
      </c>
      <c r="AV1204" s="22" t="s">
        <v>12634</v>
      </c>
    </row>
    <row r="1205" spans="40:48" ht="12.75" customHeight="1" x14ac:dyDescent="0.3">
      <c r="AN1205" s="22" t="s">
        <v>3202</v>
      </c>
      <c r="AO1205" s="22" t="s">
        <v>12643</v>
      </c>
      <c r="AP1205" s="90" t="s">
        <v>3203</v>
      </c>
      <c r="AQ1205" s="22" t="s">
        <v>566</v>
      </c>
      <c r="AR1205" s="22" t="s">
        <v>783</v>
      </c>
      <c r="AS1205" s="56">
        <v>1</v>
      </c>
      <c r="AT1205" s="89">
        <v>42760.730879629627</v>
      </c>
      <c r="AU1205" s="22" t="s">
        <v>14977</v>
      </c>
      <c r="AV1205" s="22" t="s">
        <v>12634</v>
      </c>
    </row>
    <row r="1206" spans="40:48" ht="12.75" customHeight="1" x14ac:dyDescent="0.3">
      <c r="AN1206" s="22" t="s">
        <v>3204</v>
      </c>
      <c r="AO1206" s="22" t="s">
        <v>12643</v>
      </c>
      <c r="AP1206" s="90" t="s">
        <v>3205</v>
      </c>
      <c r="AQ1206" s="22" t="s">
        <v>566</v>
      </c>
      <c r="AR1206" s="22" t="s">
        <v>783</v>
      </c>
      <c r="AS1206" s="56">
        <v>1</v>
      </c>
      <c r="AT1206" s="89">
        <v>42760.730879629627</v>
      </c>
      <c r="AU1206" s="22" t="s">
        <v>14966</v>
      </c>
      <c r="AV1206" s="22" t="s">
        <v>12634</v>
      </c>
    </row>
    <row r="1207" spans="40:48" ht="12.75" customHeight="1" x14ac:dyDescent="0.3">
      <c r="AN1207" s="22" t="s">
        <v>3206</v>
      </c>
      <c r="AO1207" s="22" t="s">
        <v>12643</v>
      </c>
      <c r="AP1207" s="90" t="s">
        <v>3207</v>
      </c>
      <c r="AQ1207" s="22" t="s">
        <v>1984</v>
      </c>
      <c r="AR1207" s="22" t="s">
        <v>12633</v>
      </c>
      <c r="AS1207" s="56">
        <v>1.8</v>
      </c>
      <c r="AT1207" s="89">
        <v>42853.621238425927</v>
      </c>
      <c r="AU1207" s="22" t="s">
        <v>1031</v>
      </c>
      <c r="AV1207" s="22" t="s">
        <v>12634</v>
      </c>
    </row>
    <row r="1208" spans="40:48" ht="12.75" customHeight="1" x14ac:dyDescent="0.3">
      <c r="AN1208" s="22" t="s">
        <v>3208</v>
      </c>
      <c r="AO1208" s="22" t="s">
        <v>12643</v>
      </c>
      <c r="AP1208" s="90" t="s">
        <v>3209</v>
      </c>
      <c r="AQ1208" s="22" t="s">
        <v>566</v>
      </c>
      <c r="AR1208" s="22" t="s">
        <v>783</v>
      </c>
      <c r="AS1208" s="56">
        <v>2.8</v>
      </c>
      <c r="AT1208" s="89">
        <v>42466.57885416667</v>
      </c>
      <c r="AU1208" s="22" t="s">
        <v>1044</v>
      </c>
      <c r="AV1208" s="22" t="s">
        <v>12634</v>
      </c>
    </row>
    <row r="1209" spans="40:48" ht="12.75" customHeight="1" x14ac:dyDescent="0.3">
      <c r="AN1209" s="22" t="s">
        <v>3210</v>
      </c>
      <c r="AO1209" s="22" t="s">
        <v>12643</v>
      </c>
      <c r="AP1209" s="90" t="s">
        <v>3211</v>
      </c>
      <c r="AQ1209" s="22" t="s">
        <v>2231</v>
      </c>
      <c r="AR1209" s="22" t="s">
        <v>783</v>
      </c>
      <c r="AS1209" s="56">
        <v>3.1</v>
      </c>
      <c r="AT1209" s="89">
        <v>42466.57885416667</v>
      </c>
      <c r="AU1209" s="22" t="s">
        <v>1031</v>
      </c>
      <c r="AV1209" s="22" t="s">
        <v>12634</v>
      </c>
    </row>
    <row r="1210" spans="40:48" ht="12.75" customHeight="1" x14ac:dyDescent="0.3">
      <c r="AN1210" s="22" t="s">
        <v>3212</v>
      </c>
      <c r="AO1210" s="22" t="s">
        <v>12643</v>
      </c>
      <c r="AP1210" s="90" t="s">
        <v>3213</v>
      </c>
      <c r="AQ1210" s="22" t="s">
        <v>566</v>
      </c>
      <c r="AR1210" s="22" t="s">
        <v>12633</v>
      </c>
      <c r="AS1210" s="56">
        <v>1.9</v>
      </c>
      <c r="AT1210" s="89">
        <v>42783.694236111114</v>
      </c>
      <c r="AU1210" s="22" t="s">
        <v>1031</v>
      </c>
      <c r="AV1210" s="22" t="s">
        <v>12634</v>
      </c>
    </row>
    <row r="1211" spans="40:48" ht="12.75" customHeight="1" x14ac:dyDescent="0.3">
      <c r="AN1211" s="22" t="s">
        <v>3214</v>
      </c>
      <c r="AO1211" s="22" t="s">
        <v>12643</v>
      </c>
      <c r="AP1211" s="90" t="s">
        <v>3215</v>
      </c>
      <c r="AQ1211" s="22" t="s">
        <v>566</v>
      </c>
      <c r="AR1211" s="22" t="s">
        <v>12633</v>
      </c>
      <c r="AS1211" s="56">
        <v>2</v>
      </c>
      <c r="AT1211" s="89">
        <v>42793.430162037039</v>
      </c>
      <c r="AU1211" s="22" t="s">
        <v>1031</v>
      </c>
      <c r="AV1211" s="22" t="s">
        <v>12634</v>
      </c>
    </row>
    <row r="1212" spans="40:48" ht="12.75" customHeight="1" x14ac:dyDescent="0.3">
      <c r="AN1212" s="22" t="s">
        <v>3216</v>
      </c>
      <c r="AO1212" s="22" t="s">
        <v>12643</v>
      </c>
      <c r="AP1212" s="90" t="s">
        <v>3217</v>
      </c>
      <c r="AQ1212" s="22" t="s">
        <v>566</v>
      </c>
      <c r="AR1212" s="22" t="s">
        <v>783</v>
      </c>
      <c r="AS1212" s="56">
        <v>8</v>
      </c>
      <c r="AT1212" s="89">
        <v>42058.448761574073</v>
      </c>
      <c r="AU1212" s="22" t="s">
        <v>1031</v>
      </c>
      <c r="AV1212" s="22" t="s">
        <v>12634</v>
      </c>
    </row>
    <row r="1213" spans="40:48" ht="12.75" customHeight="1" x14ac:dyDescent="0.3">
      <c r="AN1213" s="22" t="s">
        <v>3218</v>
      </c>
      <c r="AO1213" s="22" t="s">
        <v>12643</v>
      </c>
      <c r="AP1213" s="90" t="s">
        <v>3219</v>
      </c>
      <c r="AQ1213" s="22" t="s">
        <v>566</v>
      </c>
      <c r="AR1213" s="22" t="s">
        <v>783</v>
      </c>
      <c r="AS1213" s="56">
        <v>11</v>
      </c>
      <c r="AT1213" s="89">
        <v>42466.370451388888</v>
      </c>
      <c r="AU1213" s="22" t="s">
        <v>1031</v>
      </c>
      <c r="AV1213" s="22" t="s">
        <v>12634</v>
      </c>
    </row>
    <row r="1214" spans="40:48" ht="12.75" customHeight="1" x14ac:dyDescent="0.3">
      <c r="AN1214" s="22" t="s">
        <v>3220</v>
      </c>
      <c r="AO1214" s="22" t="s">
        <v>12643</v>
      </c>
      <c r="AP1214" s="90" t="s">
        <v>3221</v>
      </c>
      <c r="AQ1214" s="22" t="s">
        <v>566</v>
      </c>
      <c r="AR1214" s="22" t="s">
        <v>783</v>
      </c>
      <c r="AS1214" s="56">
        <v>4.9000000000000004</v>
      </c>
      <c r="AT1214" s="89">
        <v>42465.45857638889</v>
      </c>
      <c r="AU1214" s="22" t="s">
        <v>787</v>
      </c>
      <c r="AV1214" s="22" t="s">
        <v>12634</v>
      </c>
    </row>
    <row r="1215" spans="40:48" ht="12.75" customHeight="1" x14ac:dyDescent="0.3">
      <c r="AN1215" s="22" t="s">
        <v>3222</v>
      </c>
      <c r="AO1215" s="22" t="s">
        <v>12643</v>
      </c>
      <c r="AP1215" s="90" t="s">
        <v>3223</v>
      </c>
      <c r="AQ1215" s="22" t="s">
        <v>526</v>
      </c>
      <c r="AR1215" s="22" t="s">
        <v>783</v>
      </c>
      <c r="AS1215" s="56">
        <v>1</v>
      </c>
      <c r="AT1215" s="89">
        <v>42760.730879629627</v>
      </c>
      <c r="AU1215" s="22" t="s">
        <v>14977</v>
      </c>
      <c r="AV1215" s="22" t="s">
        <v>12634</v>
      </c>
    </row>
    <row r="1216" spans="40:48" ht="12.75" customHeight="1" x14ac:dyDescent="0.3">
      <c r="AN1216" s="22" t="s">
        <v>3224</v>
      </c>
      <c r="AO1216" s="22" t="s">
        <v>12643</v>
      </c>
      <c r="AP1216" s="90" t="s">
        <v>3225</v>
      </c>
      <c r="AQ1216" s="22" t="s">
        <v>526</v>
      </c>
      <c r="AR1216" s="22" t="s">
        <v>783</v>
      </c>
      <c r="AS1216" s="56">
        <v>1</v>
      </c>
      <c r="AT1216" s="89">
        <v>42760.730879629627</v>
      </c>
      <c r="AU1216" s="22" t="s">
        <v>14977</v>
      </c>
      <c r="AV1216" s="22" t="s">
        <v>12634</v>
      </c>
    </row>
    <row r="1217" spans="40:48" ht="12.75" customHeight="1" x14ac:dyDescent="0.3">
      <c r="AN1217" s="22" t="s">
        <v>3226</v>
      </c>
      <c r="AO1217" s="22" t="s">
        <v>12643</v>
      </c>
      <c r="AP1217" s="90" t="s">
        <v>3227</v>
      </c>
      <c r="AQ1217" s="22" t="s">
        <v>526</v>
      </c>
      <c r="AR1217" s="22" t="s">
        <v>783</v>
      </c>
      <c r="AS1217" s="56">
        <v>1</v>
      </c>
      <c r="AT1217" s="89">
        <v>42760.730879629627</v>
      </c>
      <c r="AU1217" s="22" t="s">
        <v>14977</v>
      </c>
      <c r="AV1217" s="22" t="s">
        <v>12634</v>
      </c>
    </row>
    <row r="1218" spans="40:48" ht="12.75" customHeight="1" x14ac:dyDescent="0.3">
      <c r="AN1218" s="22" t="s">
        <v>3228</v>
      </c>
      <c r="AO1218" s="22" t="s">
        <v>12643</v>
      </c>
      <c r="AP1218" s="90" t="s">
        <v>3229</v>
      </c>
      <c r="AQ1218" s="22" t="s">
        <v>566</v>
      </c>
      <c r="AR1218" s="22" t="s">
        <v>783</v>
      </c>
      <c r="AS1218" s="56">
        <v>0.62</v>
      </c>
      <c r="AT1218" s="89">
        <v>42664.608263888891</v>
      </c>
      <c r="AU1218" s="22" t="s">
        <v>932</v>
      </c>
      <c r="AV1218" s="22" t="s">
        <v>12634</v>
      </c>
    </row>
    <row r="1219" spans="40:48" ht="12.75" customHeight="1" x14ac:dyDescent="0.3">
      <c r="AN1219" s="22" t="s">
        <v>3230</v>
      </c>
      <c r="AO1219" s="22" t="s">
        <v>12643</v>
      </c>
      <c r="AP1219" s="90" t="s">
        <v>3231</v>
      </c>
      <c r="AQ1219" s="22" t="s">
        <v>2231</v>
      </c>
      <c r="AR1219" s="22" t="s">
        <v>783</v>
      </c>
      <c r="AS1219" s="56">
        <v>0.74</v>
      </c>
      <c r="AT1219" s="89">
        <v>42334.403020833335</v>
      </c>
      <c r="AU1219" s="22" t="s">
        <v>787</v>
      </c>
      <c r="AV1219" s="22" t="s">
        <v>12634</v>
      </c>
    </row>
    <row r="1220" spans="40:48" ht="12.75" customHeight="1" x14ac:dyDescent="0.3">
      <c r="AN1220" s="22" t="s">
        <v>3232</v>
      </c>
      <c r="AO1220" s="22" t="s">
        <v>12643</v>
      </c>
      <c r="AP1220" s="90" t="s">
        <v>3233</v>
      </c>
      <c r="AQ1220" s="22" t="s">
        <v>566</v>
      </c>
      <c r="AR1220" s="22" t="s">
        <v>783</v>
      </c>
      <c r="AS1220" s="56">
        <v>18</v>
      </c>
      <c r="AT1220" s="89">
        <v>41533.786481481482</v>
      </c>
      <c r="AU1220" s="22" t="s">
        <v>2401</v>
      </c>
      <c r="AV1220" s="22" t="s">
        <v>12634</v>
      </c>
    </row>
    <row r="1221" spans="40:48" ht="12.75" customHeight="1" x14ac:dyDescent="0.3">
      <c r="AN1221" s="22" t="s">
        <v>3234</v>
      </c>
      <c r="AO1221" s="22" t="s">
        <v>12643</v>
      </c>
      <c r="AP1221" s="90" t="s">
        <v>3235</v>
      </c>
      <c r="AQ1221" s="22" t="s">
        <v>566</v>
      </c>
      <c r="AR1221" s="22" t="s">
        <v>783</v>
      </c>
      <c r="AS1221" s="56">
        <v>8.1999999999999993</v>
      </c>
      <c r="AT1221" s="89">
        <v>42559.379004629627</v>
      </c>
      <c r="AU1221" s="22" t="s">
        <v>2401</v>
      </c>
      <c r="AV1221" s="22" t="s">
        <v>12634</v>
      </c>
    </row>
    <row r="1222" spans="40:48" ht="12.75" customHeight="1" x14ac:dyDescent="0.3">
      <c r="AN1222" s="22" t="s">
        <v>3236</v>
      </c>
      <c r="AO1222" s="22" t="s">
        <v>12643</v>
      </c>
      <c r="AP1222" s="90" t="s">
        <v>3237</v>
      </c>
      <c r="AQ1222" s="22" t="s">
        <v>566</v>
      </c>
      <c r="AR1222" s="22" t="s">
        <v>783</v>
      </c>
      <c r="AS1222" s="56">
        <v>15</v>
      </c>
      <c r="AT1222" s="89">
        <v>42128.521643518521</v>
      </c>
      <c r="AU1222" s="22" t="s">
        <v>2401</v>
      </c>
      <c r="AV1222" s="22" t="s">
        <v>12634</v>
      </c>
    </row>
    <row r="1223" spans="40:48" ht="12.75" customHeight="1" x14ac:dyDescent="0.3">
      <c r="AN1223" s="22" t="s">
        <v>3238</v>
      </c>
      <c r="AO1223" s="22" t="s">
        <v>12643</v>
      </c>
      <c r="AP1223" s="90" t="s">
        <v>3239</v>
      </c>
      <c r="AQ1223" s="22" t="s">
        <v>566</v>
      </c>
      <c r="AR1223" s="22" t="s">
        <v>783</v>
      </c>
      <c r="AS1223" s="56">
        <v>1</v>
      </c>
      <c r="AT1223" s="89">
        <v>42760.730879629627</v>
      </c>
      <c r="AU1223" s="22" t="s">
        <v>14977</v>
      </c>
      <c r="AV1223" s="22" t="s">
        <v>12634</v>
      </c>
    </row>
    <row r="1224" spans="40:48" ht="12.75" customHeight="1" x14ac:dyDescent="0.3">
      <c r="AN1224" s="22" t="s">
        <v>3240</v>
      </c>
      <c r="AO1224" s="22" t="s">
        <v>12643</v>
      </c>
      <c r="AP1224" s="90" t="s">
        <v>3241</v>
      </c>
      <c r="AQ1224" s="22" t="s">
        <v>566</v>
      </c>
      <c r="AR1224" s="22" t="s">
        <v>783</v>
      </c>
      <c r="AS1224" s="56">
        <v>49.9</v>
      </c>
      <c r="AT1224" s="89">
        <v>42440.483819444446</v>
      </c>
      <c r="AU1224" s="22" t="s">
        <v>2401</v>
      </c>
      <c r="AV1224" s="22" t="s">
        <v>12634</v>
      </c>
    </row>
    <row r="1225" spans="40:48" ht="12.75" customHeight="1" x14ac:dyDescent="0.3">
      <c r="AN1225" s="22" t="s">
        <v>3242</v>
      </c>
      <c r="AO1225" s="22" t="s">
        <v>12643</v>
      </c>
      <c r="AP1225" s="90" t="s">
        <v>3243</v>
      </c>
      <c r="AQ1225" s="22" t="s">
        <v>566</v>
      </c>
      <c r="AR1225" s="22" t="s">
        <v>783</v>
      </c>
      <c r="AS1225" s="56">
        <v>9.15</v>
      </c>
      <c r="AT1225" s="89">
        <v>42347.312268518515</v>
      </c>
      <c r="AU1225" s="22" t="s">
        <v>2401</v>
      </c>
      <c r="AV1225" s="22" t="s">
        <v>12634</v>
      </c>
    </row>
    <row r="1226" spans="40:48" ht="12.75" customHeight="1" x14ac:dyDescent="0.3">
      <c r="AN1226" s="22" t="s">
        <v>3244</v>
      </c>
      <c r="AO1226" s="22" t="s">
        <v>12643</v>
      </c>
      <c r="AP1226" s="90" t="s">
        <v>3245</v>
      </c>
      <c r="AQ1226" s="22" t="s">
        <v>566</v>
      </c>
      <c r="AR1226" s="22" t="s">
        <v>783</v>
      </c>
      <c r="AS1226" s="56">
        <v>35.299999999999997</v>
      </c>
      <c r="AT1226" s="89">
        <v>42569.45039351852</v>
      </c>
      <c r="AU1226" s="22" t="s">
        <v>2401</v>
      </c>
      <c r="AV1226" s="22" t="s">
        <v>12634</v>
      </c>
    </row>
    <row r="1227" spans="40:48" ht="12.75" customHeight="1" x14ac:dyDescent="0.3">
      <c r="AN1227" s="22" t="s">
        <v>3246</v>
      </c>
      <c r="AO1227" s="22" t="s">
        <v>12643</v>
      </c>
      <c r="AP1227" s="90" t="s">
        <v>3247</v>
      </c>
      <c r="AQ1227" s="22" t="s">
        <v>566</v>
      </c>
      <c r="AR1227" s="22" t="s">
        <v>783</v>
      </c>
      <c r="AS1227" s="56">
        <v>8.09</v>
      </c>
      <c r="AT1227" s="89">
        <v>42275.658252314817</v>
      </c>
      <c r="AU1227" s="22" t="s">
        <v>793</v>
      </c>
      <c r="AV1227" s="22" t="s">
        <v>12634</v>
      </c>
    </row>
    <row r="1228" spans="40:48" ht="12.75" customHeight="1" x14ac:dyDescent="0.3">
      <c r="AN1228" s="22" t="s">
        <v>3248</v>
      </c>
      <c r="AO1228" s="22" t="s">
        <v>12643</v>
      </c>
      <c r="AP1228" s="90" t="s">
        <v>3249</v>
      </c>
      <c r="AQ1228" s="22" t="s">
        <v>566</v>
      </c>
      <c r="AR1228" s="22" t="s">
        <v>783</v>
      </c>
      <c r="AS1228" s="56">
        <v>8.5</v>
      </c>
      <c r="AT1228" s="89">
        <v>42347.312268518515</v>
      </c>
      <c r="AU1228" s="22" t="s">
        <v>2401</v>
      </c>
      <c r="AV1228" s="22" t="s">
        <v>12634</v>
      </c>
    </row>
    <row r="1229" spans="40:48" ht="12.75" customHeight="1" x14ac:dyDescent="0.3">
      <c r="AN1229" s="22" t="s">
        <v>3250</v>
      </c>
      <c r="AO1229" s="22" t="s">
        <v>12643</v>
      </c>
      <c r="AP1229" s="90" t="s">
        <v>3251</v>
      </c>
      <c r="AQ1229" s="22" t="s">
        <v>566</v>
      </c>
      <c r="AR1229" s="22" t="s">
        <v>783</v>
      </c>
      <c r="AS1229" s="56">
        <v>1</v>
      </c>
      <c r="AT1229" s="89">
        <v>42760.730879629627</v>
      </c>
      <c r="AU1229" s="22" t="s">
        <v>14977</v>
      </c>
      <c r="AV1229" s="22" t="s">
        <v>12634</v>
      </c>
    </row>
    <row r="1230" spans="40:48" ht="12.75" customHeight="1" x14ac:dyDescent="0.3">
      <c r="AN1230" s="22" t="s">
        <v>3252</v>
      </c>
      <c r="AO1230" s="22" t="s">
        <v>12643</v>
      </c>
      <c r="AP1230" s="90" t="s">
        <v>3253</v>
      </c>
      <c r="AQ1230" s="22" t="s">
        <v>566</v>
      </c>
      <c r="AR1230" s="22" t="s">
        <v>783</v>
      </c>
      <c r="AS1230" s="56">
        <v>1</v>
      </c>
      <c r="AT1230" s="89">
        <v>42760.730879629627</v>
      </c>
      <c r="AU1230" s="22" t="s">
        <v>14977</v>
      </c>
      <c r="AV1230" s="22" t="s">
        <v>12634</v>
      </c>
    </row>
    <row r="1231" spans="40:48" ht="12.75" customHeight="1" x14ac:dyDescent="0.3">
      <c r="AN1231" s="22" t="s">
        <v>3254</v>
      </c>
      <c r="AO1231" s="22" t="s">
        <v>12643</v>
      </c>
      <c r="AP1231" s="90" t="s">
        <v>3255</v>
      </c>
      <c r="AQ1231" s="22" t="s">
        <v>566</v>
      </c>
      <c r="AR1231" s="22" t="s">
        <v>783</v>
      </c>
      <c r="AS1231" s="56">
        <v>1</v>
      </c>
      <c r="AT1231" s="89">
        <v>42760.730879629627</v>
      </c>
      <c r="AU1231" s="22" t="s">
        <v>14977</v>
      </c>
      <c r="AV1231" s="22" t="s">
        <v>12634</v>
      </c>
    </row>
    <row r="1232" spans="40:48" ht="12.75" customHeight="1" x14ac:dyDescent="0.3">
      <c r="AN1232" s="22" t="s">
        <v>3256</v>
      </c>
      <c r="AO1232" s="22" t="s">
        <v>12643</v>
      </c>
      <c r="AP1232" s="90" t="s">
        <v>3257</v>
      </c>
      <c r="AQ1232" s="22" t="s">
        <v>566</v>
      </c>
      <c r="AR1232" s="22" t="s">
        <v>783</v>
      </c>
      <c r="AS1232" s="56">
        <v>27</v>
      </c>
      <c r="AT1232" s="89">
        <v>42334.682303240741</v>
      </c>
      <c r="AU1232" s="22" t="s">
        <v>2401</v>
      </c>
      <c r="AV1232" s="22" t="s">
        <v>12634</v>
      </c>
    </row>
    <row r="1233" spans="40:48" ht="12.75" customHeight="1" x14ac:dyDescent="0.3">
      <c r="AN1233" s="22" t="s">
        <v>3258</v>
      </c>
      <c r="AO1233" s="22" t="s">
        <v>12643</v>
      </c>
      <c r="AP1233" s="90" t="s">
        <v>3259</v>
      </c>
      <c r="AQ1233" s="22" t="s">
        <v>566</v>
      </c>
      <c r="AR1233" s="22" t="s">
        <v>783</v>
      </c>
      <c r="AS1233" s="56">
        <v>22</v>
      </c>
      <c r="AT1233" s="89">
        <v>41904.468460648146</v>
      </c>
      <c r="AU1233" s="22" t="s">
        <v>982</v>
      </c>
      <c r="AV1233" s="22" t="s">
        <v>12634</v>
      </c>
    </row>
    <row r="1234" spans="40:48" ht="12.75" customHeight="1" x14ac:dyDescent="0.3">
      <c r="AN1234" s="22" t="s">
        <v>3260</v>
      </c>
      <c r="AO1234" s="22" t="s">
        <v>12643</v>
      </c>
      <c r="AP1234" s="90" t="s">
        <v>3261</v>
      </c>
      <c r="AQ1234" s="22" t="s">
        <v>566</v>
      </c>
      <c r="AR1234" s="22" t="s">
        <v>783</v>
      </c>
      <c r="AS1234" s="56">
        <v>1</v>
      </c>
      <c r="AT1234" s="89">
        <v>42760.730879629627</v>
      </c>
      <c r="AU1234" s="22" t="s">
        <v>14977</v>
      </c>
      <c r="AV1234" s="22" t="s">
        <v>12634</v>
      </c>
    </row>
    <row r="1235" spans="40:48" ht="12.75" customHeight="1" x14ac:dyDescent="0.3">
      <c r="AN1235" s="22" t="s">
        <v>3262</v>
      </c>
      <c r="AO1235" s="22" t="s">
        <v>12643</v>
      </c>
      <c r="AP1235" s="90" t="s">
        <v>3263</v>
      </c>
      <c r="AQ1235" s="22" t="s">
        <v>566</v>
      </c>
      <c r="AR1235" s="22" t="s">
        <v>783</v>
      </c>
      <c r="AS1235" s="56">
        <v>7.5</v>
      </c>
      <c r="AT1235" s="89">
        <v>41842.780092592591</v>
      </c>
      <c r="AU1235" s="22" t="s">
        <v>2401</v>
      </c>
      <c r="AV1235" s="22" t="s">
        <v>12634</v>
      </c>
    </row>
    <row r="1236" spans="40:48" ht="12.75" customHeight="1" x14ac:dyDescent="0.3">
      <c r="AN1236" s="22" t="s">
        <v>3264</v>
      </c>
      <c r="AO1236" s="22" t="s">
        <v>12643</v>
      </c>
      <c r="AP1236" s="90" t="s">
        <v>3265</v>
      </c>
      <c r="AQ1236" s="22" t="s">
        <v>566</v>
      </c>
      <c r="AR1236" s="22" t="s">
        <v>783</v>
      </c>
      <c r="AS1236" s="56">
        <v>17</v>
      </c>
      <c r="AT1236" s="89">
        <v>42249.526238425926</v>
      </c>
      <c r="AU1236" s="22" t="s">
        <v>793</v>
      </c>
      <c r="AV1236" s="22" t="s">
        <v>12634</v>
      </c>
    </row>
    <row r="1237" spans="40:48" ht="12.75" customHeight="1" x14ac:dyDescent="0.3">
      <c r="AN1237" s="22" t="s">
        <v>3266</v>
      </c>
      <c r="AO1237" s="22" t="s">
        <v>12643</v>
      </c>
      <c r="AP1237" s="90" t="s">
        <v>3267</v>
      </c>
      <c r="AQ1237" s="22" t="s">
        <v>566</v>
      </c>
      <c r="AR1237" s="22" t="s">
        <v>783</v>
      </c>
      <c r="AS1237" s="56">
        <v>3.5</v>
      </c>
      <c r="AT1237" s="89">
        <v>41911.43886574074</v>
      </c>
      <c r="AU1237" s="22" t="s">
        <v>982</v>
      </c>
      <c r="AV1237" s="22" t="s">
        <v>12634</v>
      </c>
    </row>
    <row r="1238" spans="40:48" ht="12.75" customHeight="1" x14ac:dyDescent="0.3">
      <c r="AN1238" s="22" t="s">
        <v>3268</v>
      </c>
      <c r="AO1238" s="22" t="s">
        <v>12643</v>
      </c>
      <c r="AP1238" s="90" t="s">
        <v>3269</v>
      </c>
      <c r="AQ1238" s="22" t="s">
        <v>566</v>
      </c>
      <c r="AR1238" s="22" t="s">
        <v>783</v>
      </c>
      <c r="AS1238" s="56">
        <v>8</v>
      </c>
      <c r="AT1238" s="89">
        <v>42678.351747685185</v>
      </c>
      <c r="AU1238" s="22" t="s">
        <v>2401</v>
      </c>
      <c r="AV1238" s="22" t="s">
        <v>12634</v>
      </c>
    </row>
    <row r="1239" spans="40:48" ht="12.75" customHeight="1" x14ac:dyDescent="0.3">
      <c r="AN1239" s="22" t="s">
        <v>3270</v>
      </c>
      <c r="AO1239" s="22" t="s">
        <v>12643</v>
      </c>
      <c r="AP1239" s="90" t="s">
        <v>3271</v>
      </c>
      <c r="AQ1239" s="22" t="s">
        <v>566</v>
      </c>
      <c r="AR1239" s="22" t="s">
        <v>783</v>
      </c>
      <c r="AS1239" s="56">
        <v>43.8</v>
      </c>
      <c r="AT1239" s="89">
        <v>42440.483819444446</v>
      </c>
      <c r="AU1239" s="22" t="s">
        <v>1502</v>
      </c>
      <c r="AV1239" s="22" t="s">
        <v>12634</v>
      </c>
    </row>
    <row r="1240" spans="40:48" ht="12.75" customHeight="1" x14ac:dyDescent="0.3">
      <c r="AN1240" s="22" t="s">
        <v>3272</v>
      </c>
      <c r="AO1240" s="22" t="s">
        <v>12643</v>
      </c>
      <c r="AP1240" s="90" t="s">
        <v>3273</v>
      </c>
      <c r="AQ1240" s="22" t="s">
        <v>566</v>
      </c>
      <c r="AR1240" s="22" t="s">
        <v>783</v>
      </c>
      <c r="AS1240" s="56">
        <v>25</v>
      </c>
      <c r="AT1240" s="89">
        <v>42358.62767361111</v>
      </c>
      <c r="AU1240" s="22" t="s">
        <v>1502</v>
      </c>
      <c r="AV1240" s="22" t="s">
        <v>12634</v>
      </c>
    </row>
    <row r="1241" spans="40:48" ht="12.75" customHeight="1" x14ac:dyDescent="0.3">
      <c r="AN1241" s="22" t="s">
        <v>3274</v>
      </c>
      <c r="AO1241" s="22" t="s">
        <v>12643</v>
      </c>
      <c r="AP1241" s="90" t="s">
        <v>3275</v>
      </c>
      <c r="AQ1241" s="22" t="s">
        <v>566</v>
      </c>
      <c r="AR1241" s="22" t="s">
        <v>783</v>
      </c>
      <c r="AS1241" s="56">
        <v>68</v>
      </c>
      <c r="AT1241" s="89">
        <v>42282.398611111108</v>
      </c>
      <c r="AU1241" s="22" t="s">
        <v>2401</v>
      </c>
      <c r="AV1241" s="22" t="s">
        <v>12634</v>
      </c>
    </row>
    <row r="1242" spans="40:48" ht="12.75" customHeight="1" x14ac:dyDescent="0.3">
      <c r="AN1242" s="22" t="s">
        <v>3276</v>
      </c>
      <c r="AO1242" s="22" t="s">
        <v>12643</v>
      </c>
      <c r="AP1242" s="90" t="s">
        <v>3277</v>
      </c>
      <c r="AQ1242" s="22" t="s">
        <v>566</v>
      </c>
      <c r="AR1242" s="22" t="s">
        <v>783</v>
      </c>
      <c r="AS1242" s="56">
        <v>1</v>
      </c>
      <c r="AT1242" s="89">
        <v>42760.730879629627</v>
      </c>
      <c r="AU1242" s="22" t="s">
        <v>14977</v>
      </c>
      <c r="AV1242" s="22" t="s">
        <v>12634</v>
      </c>
    </row>
    <row r="1243" spans="40:48" ht="12.75" customHeight="1" x14ac:dyDescent="0.3">
      <c r="AN1243" s="22" t="s">
        <v>3278</v>
      </c>
      <c r="AO1243" s="22" t="s">
        <v>12643</v>
      </c>
      <c r="AP1243" s="90" t="s">
        <v>3279</v>
      </c>
      <c r="AQ1243" s="22" t="s">
        <v>566</v>
      </c>
      <c r="AR1243" s="22" t="s">
        <v>783</v>
      </c>
      <c r="AS1243" s="56">
        <v>6.75</v>
      </c>
      <c r="AT1243" s="89">
        <v>42569.45039351852</v>
      </c>
      <c r="AU1243" s="22" t="s">
        <v>2401</v>
      </c>
      <c r="AV1243" s="22" t="s">
        <v>12634</v>
      </c>
    </row>
    <row r="1244" spans="40:48" ht="12.75" customHeight="1" x14ac:dyDescent="0.3">
      <c r="AN1244" s="22" t="s">
        <v>3280</v>
      </c>
      <c r="AO1244" s="22" t="s">
        <v>12643</v>
      </c>
      <c r="AP1244" s="90" t="s">
        <v>3281</v>
      </c>
      <c r="AQ1244" s="22" t="s">
        <v>566</v>
      </c>
      <c r="AR1244" s="22" t="s">
        <v>783</v>
      </c>
      <c r="AS1244" s="56">
        <v>6.5</v>
      </c>
      <c r="AT1244" s="89">
        <v>42497.382881944446</v>
      </c>
      <c r="AU1244" s="22" t="s">
        <v>2401</v>
      </c>
      <c r="AV1244" s="22" t="s">
        <v>12634</v>
      </c>
    </row>
    <row r="1245" spans="40:48" ht="12.75" customHeight="1" x14ac:dyDescent="0.3">
      <c r="AN1245" s="22" t="s">
        <v>3282</v>
      </c>
      <c r="AO1245" s="22" t="s">
        <v>12643</v>
      </c>
      <c r="AP1245" s="90" t="s">
        <v>3283</v>
      </c>
      <c r="AQ1245" s="22" t="s">
        <v>566</v>
      </c>
      <c r="AR1245" s="22" t="s">
        <v>783</v>
      </c>
      <c r="AS1245" s="56">
        <v>9</v>
      </c>
      <c r="AT1245" s="89">
        <v>42282.398611111108</v>
      </c>
      <c r="AU1245" s="22" t="s">
        <v>793</v>
      </c>
      <c r="AV1245" s="22" t="s">
        <v>12634</v>
      </c>
    </row>
    <row r="1246" spans="40:48" ht="12.75" customHeight="1" x14ac:dyDescent="0.3">
      <c r="AN1246" s="22" t="s">
        <v>3284</v>
      </c>
      <c r="AO1246" s="22" t="s">
        <v>12643</v>
      </c>
      <c r="AP1246" s="90" t="s">
        <v>3285</v>
      </c>
      <c r="AQ1246" s="22" t="s">
        <v>566</v>
      </c>
      <c r="AR1246" s="22" t="s">
        <v>783</v>
      </c>
      <c r="AS1246" s="56">
        <v>11.6</v>
      </c>
      <c r="AT1246" s="89">
        <v>42440.483819444446</v>
      </c>
      <c r="AU1246" s="22" t="s">
        <v>1502</v>
      </c>
      <c r="AV1246" s="22" t="s">
        <v>12634</v>
      </c>
    </row>
    <row r="1247" spans="40:48" ht="12.75" customHeight="1" x14ac:dyDescent="0.3">
      <c r="AN1247" s="22" t="s">
        <v>3286</v>
      </c>
      <c r="AO1247" s="22" t="s">
        <v>12643</v>
      </c>
      <c r="AP1247" s="90" t="s">
        <v>3287</v>
      </c>
      <c r="AQ1247" s="22" t="s">
        <v>566</v>
      </c>
      <c r="AR1247" s="22" t="s">
        <v>783</v>
      </c>
      <c r="AS1247" s="56">
        <v>7.5</v>
      </c>
      <c r="AT1247" s="89">
        <v>42565.410636574074</v>
      </c>
      <c r="AU1247" s="22" t="s">
        <v>793</v>
      </c>
      <c r="AV1247" s="22" t="s">
        <v>12634</v>
      </c>
    </row>
    <row r="1248" spans="40:48" ht="12.75" customHeight="1" x14ac:dyDescent="0.3">
      <c r="AN1248" s="22" t="s">
        <v>3288</v>
      </c>
      <c r="AO1248" s="22" t="s">
        <v>12643</v>
      </c>
      <c r="AP1248" s="90" t="s">
        <v>3289</v>
      </c>
      <c r="AQ1248" s="22" t="s">
        <v>566</v>
      </c>
      <c r="AR1248" s="22" t="s">
        <v>783</v>
      </c>
      <c r="AS1248" s="56">
        <v>1</v>
      </c>
      <c r="AT1248" s="89">
        <v>42760.730879629627</v>
      </c>
      <c r="AU1248" s="22" t="s">
        <v>14977</v>
      </c>
      <c r="AV1248" s="22" t="s">
        <v>12634</v>
      </c>
    </row>
    <row r="1249" spans="40:48" ht="12.75" customHeight="1" x14ac:dyDescent="0.3">
      <c r="AN1249" s="22" t="s">
        <v>3290</v>
      </c>
      <c r="AO1249" s="22" t="s">
        <v>12643</v>
      </c>
      <c r="AP1249" s="90" t="s">
        <v>3291</v>
      </c>
      <c r="AQ1249" s="22" t="s">
        <v>566</v>
      </c>
      <c r="AR1249" s="22" t="s">
        <v>783</v>
      </c>
      <c r="AS1249" s="56">
        <v>1</v>
      </c>
      <c r="AT1249" s="89">
        <v>42760.730879629627</v>
      </c>
      <c r="AU1249" s="22" t="s">
        <v>14977</v>
      </c>
      <c r="AV1249" s="22" t="s">
        <v>12634</v>
      </c>
    </row>
    <row r="1250" spans="40:48" ht="12.75" customHeight="1" x14ac:dyDescent="0.3">
      <c r="AN1250" s="22" t="s">
        <v>3292</v>
      </c>
      <c r="AO1250" s="22" t="s">
        <v>12643</v>
      </c>
      <c r="AP1250" s="90" t="s">
        <v>480</v>
      </c>
      <c r="AQ1250" s="22" t="s">
        <v>566</v>
      </c>
      <c r="AR1250" s="22" t="s">
        <v>12633</v>
      </c>
      <c r="AS1250" s="56">
        <v>2.2999999999999998</v>
      </c>
      <c r="AT1250" s="89">
        <v>42844.771099537036</v>
      </c>
      <c r="AU1250" s="22" t="s">
        <v>877</v>
      </c>
      <c r="AV1250" s="22" t="s">
        <v>12634</v>
      </c>
    </row>
    <row r="1251" spans="40:48" ht="12.75" customHeight="1" x14ac:dyDescent="0.3">
      <c r="AN1251" s="22" t="s">
        <v>3293</v>
      </c>
      <c r="AO1251" s="22" t="s">
        <v>12643</v>
      </c>
      <c r="AP1251" s="90" t="s">
        <v>3294</v>
      </c>
      <c r="AQ1251" s="22" t="s">
        <v>1344</v>
      </c>
      <c r="AR1251" s="22" t="s">
        <v>783</v>
      </c>
      <c r="AS1251" s="56">
        <v>1</v>
      </c>
      <c r="AT1251" s="89">
        <v>42760.730879629627</v>
      </c>
      <c r="AU1251" s="22" t="s">
        <v>14966</v>
      </c>
      <c r="AV1251" s="22" t="s">
        <v>12634</v>
      </c>
    </row>
    <row r="1252" spans="40:48" ht="12.75" customHeight="1" x14ac:dyDescent="0.3">
      <c r="AN1252" s="22" t="s">
        <v>3295</v>
      </c>
      <c r="AO1252" s="22" t="s">
        <v>12643</v>
      </c>
      <c r="AP1252" s="90" t="s">
        <v>3296</v>
      </c>
      <c r="AQ1252" s="22" t="s">
        <v>566</v>
      </c>
      <c r="AR1252" s="22" t="s">
        <v>783</v>
      </c>
      <c r="AS1252" s="56">
        <v>0.5</v>
      </c>
      <c r="AT1252" s="89">
        <v>42656.456828703704</v>
      </c>
      <c r="AU1252" s="22" t="s">
        <v>826</v>
      </c>
      <c r="AV1252" s="22" t="s">
        <v>12634</v>
      </c>
    </row>
    <row r="1253" spans="40:48" ht="12.75" customHeight="1" x14ac:dyDescent="0.3">
      <c r="AN1253" s="22" t="s">
        <v>3297</v>
      </c>
      <c r="AO1253" s="22" t="s">
        <v>12643</v>
      </c>
      <c r="AP1253" s="90" t="s">
        <v>3298</v>
      </c>
      <c r="AQ1253" s="22" t="s">
        <v>566</v>
      </c>
      <c r="AR1253" s="22" t="s">
        <v>783</v>
      </c>
      <c r="AS1253" s="56">
        <v>37</v>
      </c>
      <c r="AT1253" s="89">
        <v>41590.450416666667</v>
      </c>
      <c r="AU1253" s="22" t="s">
        <v>2060</v>
      </c>
      <c r="AV1253" s="22" t="s">
        <v>12634</v>
      </c>
    </row>
    <row r="1254" spans="40:48" ht="12.75" customHeight="1" x14ac:dyDescent="0.3">
      <c r="AN1254" s="22" t="s">
        <v>3299</v>
      </c>
      <c r="AO1254" s="22" t="s">
        <v>12643</v>
      </c>
      <c r="AP1254" s="90" t="s">
        <v>3300</v>
      </c>
      <c r="AQ1254" s="22" t="s">
        <v>566</v>
      </c>
      <c r="AR1254" s="22" t="s">
        <v>783</v>
      </c>
      <c r="AS1254" s="56">
        <v>1</v>
      </c>
      <c r="AT1254" s="89">
        <v>42760.730879629627</v>
      </c>
      <c r="AU1254" s="22" t="s">
        <v>14985</v>
      </c>
      <c r="AV1254" s="22" t="s">
        <v>12634</v>
      </c>
    </row>
    <row r="1255" spans="40:48" ht="12.75" customHeight="1" x14ac:dyDescent="0.3">
      <c r="AN1255" s="22" t="s">
        <v>3301</v>
      </c>
      <c r="AO1255" s="22" t="s">
        <v>12643</v>
      </c>
      <c r="AP1255" s="90" t="s">
        <v>3302</v>
      </c>
      <c r="AQ1255" s="22" t="s">
        <v>566</v>
      </c>
      <c r="AR1255" s="22" t="s">
        <v>783</v>
      </c>
      <c r="AS1255" s="56">
        <v>71</v>
      </c>
      <c r="AT1255" s="89">
        <v>41891.712534722225</v>
      </c>
      <c r="AU1255" s="22" t="s">
        <v>2060</v>
      </c>
      <c r="AV1255" s="22" t="s">
        <v>12634</v>
      </c>
    </row>
    <row r="1256" spans="40:48" ht="12.75" customHeight="1" x14ac:dyDescent="0.3">
      <c r="AN1256" s="22" t="s">
        <v>3303</v>
      </c>
      <c r="AO1256" s="22" t="s">
        <v>12643</v>
      </c>
      <c r="AP1256" s="90" t="s">
        <v>3304</v>
      </c>
      <c r="AQ1256" s="22" t="s">
        <v>566</v>
      </c>
      <c r="AR1256" s="22" t="s">
        <v>783</v>
      </c>
      <c r="AS1256" s="56">
        <v>64</v>
      </c>
      <c r="AT1256" s="89">
        <v>41891.712534722225</v>
      </c>
      <c r="AU1256" s="22" t="s">
        <v>2060</v>
      </c>
      <c r="AV1256" s="22" t="s">
        <v>12634</v>
      </c>
    </row>
    <row r="1257" spans="40:48" ht="12.75" customHeight="1" x14ac:dyDescent="0.3">
      <c r="AN1257" s="22" t="s">
        <v>3305</v>
      </c>
      <c r="AO1257" s="22" t="s">
        <v>12643</v>
      </c>
      <c r="AP1257" s="90" t="s">
        <v>3306</v>
      </c>
      <c r="AQ1257" s="22" t="s">
        <v>566</v>
      </c>
      <c r="AR1257" s="22" t="s">
        <v>783</v>
      </c>
      <c r="AS1257" s="56">
        <v>1</v>
      </c>
      <c r="AT1257" s="89">
        <v>42760.730879629627</v>
      </c>
      <c r="AU1257" s="22" t="s">
        <v>14985</v>
      </c>
      <c r="AV1257" s="22" t="s">
        <v>12634</v>
      </c>
    </row>
    <row r="1258" spans="40:48" ht="12.75" customHeight="1" x14ac:dyDescent="0.3">
      <c r="AN1258" s="22" t="s">
        <v>3307</v>
      </c>
      <c r="AO1258" s="22" t="s">
        <v>12643</v>
      </c>
      <c r="AP1258" s="90" t="s">
        <v>3308</v>
      </c>
      <c r="AQ1258" s="22" t="s">
        <v>566</v>
      </c>
      <c r="AR1258" s="22" t="s">
        <v>783</v>
      </c>
      <c r="AS1258" s="56">
        <v>1</v>
      </c>
      <c r="AT1258" s="89">
        <v>42760.730879629627</v>
      </c>
      <c r="AU1258" s="22" t="s">
        <v>14985</v>
      </c>
      <c r="AV1258" s="22" t="s">
        <v>12634</v>
      </c>
    </row>
    <row r="1259" spans="40:48" ht="12.75" customHeight="1" x14ac:dyDescent="0.3">
      <c r="AN1259" s="22" t="s">
        <v>3309</v>
      </c>
      <c r="AO1259" s="22" t="s">
        <v>12643</v>
      </c>
      <c r="AP1259" s="90" t="s">
        <v>3310</v>
      </c>
      <c r="AQ1259" s="22" t="s">
        <v>566</v>
      </c>
      <c r="AR1259" s="22" t="s">
        <v>783</v>
      </c>
      <c r="AS1259" s="56">
        <v>49.5</v>
      </c>
      <c r="AT1259" s="89">
        <v>42356.401099537034</v>
      </c>
      <c r="AU1259" s="22" t="s">
        <v>2060</v>
      </c>
      <c r="AV1259" s="22" t="s">
        <v>12634</v>
      </c>
    </row>
    <row r="1260" spans="40:48" ht="12.75" customHeight="1" x14ac:dyDescent="0.3">
      <c r="AN1260" s="22" t="s">
        <v>3311</v>
      </c>
      <c r="AO1260" s="22" t="s">
        <v>12643</v>
      </c>
      <c r="AP1260" s="90" t="s">
        <v>3312</v>
      </c>
      <c r="AQ1260" s="22" t="s">
        <v>566</v>
      </c>
      <c r="AR1260" s="22" t="s">
        <v>783</v>
      </c>
      <c r="AS1260" s="56">
        <v>18</v>
      </c>
      <c r="AT1260" s="89">
        <v>42160.769837962966</v>
      </c>
      <c r="AU1260" s="22" t="s">
        <v>2060</v>
      </c>
      <c r="AV1260" s="22" t="s">
        <v>12634</v>
      </c>
    </row>
    <row r="1261" spans="40:48" ht="12.75" customHeight="1" x14ac:dyDescent="0.3">
      <c r="AN1261" s="22" t="s">
        <v>3313</v>
      </c>
      <c r="AO1261" s="22" t="s">
        <v>12643</v>
      </c>
      <c r="AP1261" s="90" t="s">
        <v>3314</v>
      </c>
      <c r="AQ1261" s="22" t="s">
        <v>566</v>
      </c>
      <c r="AR1261" s="22" t="s">
        <v>783</v>
      </c>
      <c r="AS1261" s="56">
        <v>36.5</v>
      </c>
      <c r="AT1261" s="89">
        <v>42357.452581018515</v>
      </c>
      <c r="AU1261" s="22" t="s">
        <v>2060</v>
      </c>
      <c r="AV1261" s="22" t="s">
        <v>12634</v>
      </c>
    </row>
    <row r="1262" spans="40:48" ht="12.75" customHeight="1" x14ac:dyDescent="0.3">
      <c r="AN1262" s="22" t="s">
        <v>3315</v>
      </c>
      <c r="AO1262" s="22" t="s">
        <v>12643</v>
      </c>
      <c r="AP1262" s="90" t="s">
        <v>3316</v>
      </c>
      <c r="AQ1262" s="22" t="s">
        <v>566</v>
      </c>
      <c r="AR1262" s="22" t="s">
        <v>12633</v>
      </c>
      <c r="AS1262" s="56">
        <v>33</v>
      </c>
      <c r="AT1262" s="89">
        <v>42829.628368055557</v>
      </c>
      <c r="AU1262" s="22" t="s">
        <v>2060</v>
      </c>
      <c r="AV1262" s="22" t="s">
        <v>12634</v>
      </c>
    </row>
    <row r="1263" spans="40:48" ht="12.75" customHeight="1" x14ac:dyDescent="0.3">
      <c r="AN1263" s="22" t="s">
        <v>3317</v>
      </c>
      <c r="AO1263" s="22" t="s">
        <v>12643</v>
      </c>
      <c r="AP1263" s="90" t="s">
        <v>3318</v>
      </c>
      <c r="AQ1263" s="22" t="s">
        <v>566</v>
      </c>
      <c r="AR1263" s="22" t="s">
        <v>783</v>
      </c>
      <c r="AS1263" s="56">
        <v>1</v>
      </c>
      <c r="AT1263" s="89">
        <v>42760.730879629627</v>
      </c>
      <c r="AU1263" s="22" t="s">
        <v>14985</v>
      </c>
      <c r="AV1263" s="22" t="s">
        <v>12634</v>
      </c>
    </row>
    <row r="1264" spans="40:48" ht="12.75" customHeight="1" x14ac:dyDescent="0.3">
      <c r="AN1264" s="22" t="s">
        <v>3319</v>
      </c>
      <c r="AO1264" s="22" t="s">
        <v>12643</v>
      </c>
      <c r="AP1264" s="90" t="s">
        <v>3320</v>
      </c>
      <c r="AQ1264" s="22" t="s">
        <v>566</v>
      </c>
      <c r="AR1264" s="22" t="s">
        <v>783</v>
      </c>
      <c r="AS1264" s="56">
        <v>6</v>
      </c>
      <c r="AT1264" s="89">
        <v>42471.548368055555</v>
      </c>
      <c r="AU1264" s="22" t="s">
        <v>2060</v>
      </c>
      <c r="AV1264" s="22" t="s">
        <v>12634</v>
      </c>
    </row>
    <row r="1265" spans="40:48" ht="12.75" customHeight="1" x14ac:dyDescent="0.3">
      <c r="AN1265" s="22" t="s">
        <v>3321</v>
      </c>
      <c r="AO1265" s="22" t="s">
        <v>12643</v>
      </c>
      <c r="AP1265" s="90" t="s">
        <v>3322</v>
      </c>
      <c r="AQ1265" s="22" t="s">
        <v>566</v>
      </c>
      <c r="AR1265" s="22" t="s">
        <v>12633</v>
      </c>
      <c r="AS1265" s="56">
        <v>8</v>
      </c>
      <c r="AT1265" s="89">
        <v>42872.749965277777</v>
      </c>
      <c r="AU1265" s="22" t="s">
        <v>2060</v>
      </c>
      <c r="AV1265" s="22" t="s">
        <v>12634</v>
      </c>
    </row>
    <row r="1266" spans="40:48" ht="12.75" customHeight="1" x14ac:dyDescent="0.3">
      <c r="AN1266" s="22" t="s">
        <v>3323</v>
      </c>
      <c r="AO1266" s="22" t="s">
        <v>12643</v>
      </c>
      <c r="AP1266" s="90" t="s">
        <v>3324</v>
      </c>
      <c r="AQ1266" s="22" t="s">
        <v>566</v>
      </c>
      <c r="AR1266" s="22" t="s">
        <v>12633</v>
      </c>
      <c r="AS1266" s="56">
        <v>8</v>
      </c>
      <c r="AT1266" s="89">
        <v>42872.749965277777</v>
      </c>
      <c r="AU1266" s="22" t="s">
        <v>2060</v>
      </c>
      <c r="AV1266" s="22" t="s">
        <v>12634</v>
      </c>
    </row>
    <row r="1267" spans="40:48" ht="12.75" customHeight="1" x14ac:dyDescent="0.3">
      <c r="AN1267" s="22" t="s">
        <v>3325</v>
      </c>
      <c r="AO1267" s="22" t="s">
        <v>12643</v>
      </c>
      <c r="AP1267" s="90" t="s">
        <v>3326</v>
      </c>
      <c r="AQ1267" s="22" t="s">
        <v>566</v>
      </c>
      <c r="AR1267" s="22" t="s">
        <v>12633</v>
      </c>
      <c r="AS1267" s="56">
        <v>8</v>
      </c>
      <c r="AT1267" s="89">
        <v>42872.749965277777</v>
      </c>
      <c r="AU1267" s="22" t="s">
        <v>2060</v>
      </c>
      <c r="AV1267" s="22" t="s">
        <v>12634</v>
      </c>
    </row>
    <row r="1268" spans="40:48" ht="12.75" customHeight="1" x14ac:dyDescent="0.3">
      <c r="AN1268" s="22" t="s">
        <v>3327</v>
      </c>
      <c r="AO1268" s="22" t="s">
        <v>12643</v>
      </c>
      <c r="AP1268" s="90" t="s">
        <v>3328</v>
      </c>
      <c r="AQ1268" s="22" t="s">
        <v>566</v>
      </c>
      <c r="AR1268" s="22" t="s">
        <v>12633</v>
      </c>
      <c r="AS1268" s="56">
        <v>8</v>
      </c>
      <c r="AT1268" s="89">
        <v>42872.749965277777</v>
      </c>
      <c r="AU1268" s="22" t="s">
        <v>2060</v>
      </c>
      <c r="AV1268" s="22" t="s">
        <v>12634</v>
      </c>
    </row>
    <row r="1269" spans="40:48" ht="12.75" customHeight="1" x14ac:dyDescent="0.3">
      <c r="AN1269" s="22" t="s">
        <v>3329</v>
      </c>
      <c r="AO1269" s="22" t="s">
        <v>12643</v>
      </c>
      <c r="AP1269" s="90" t="s">
        <v>3330</v>
      </c>
      <c r="AQ1269" s="22" t="s">
        <v>566</v>
      </c>
      <c r="AR1269" s="22" t="s">
        <v>783</v>
      </c>
      <c r="AS1269" s="56">
        <v>1</v>
      </c>
      <c r="AT1269" s="89">
        <v>42760.730879629627</v>
      </c>
      <c r="AU1269" s="22" t="s">
        <v>14985</v>
      </c>
      <c r="AV1269" s="22" t="s">
        <v>12634</v>
      </c>
    </row>
    <row r="1270" spans="40:48" ht="12.75" customHeight="1" x14ac:dyDescent="0.3">
      <c r="AN1270" s="22" t="s">
        <v>3331</v>
      </c>
      <c r="AO1270" s="22" t="s">
        <v>12643</v>
      </c>
      <c r="AP1270" s="90" t="s">
        <v>3332</v>
      </c>
      <c r="AQ1270" s="22" t="s">
        <v>566</v>
      </c>
      <c r="AR1270" s="22" t="s">
        <v>783</v>
      </c>
      <c r="AS1270" s="56">
        <v>35.5</v>
      </c>
      <c r="AT1270" s="89">
        <v>41697.72760416667</v>
      </c>
      <c r="AU1270" s="22" t="s">
        <v>2060</v>
      </c>
      <c r="AV1270" s="22" t="s">
        <v>12634</v>
      </c>
    </row>
    <row r="1271" spans="40:48" ht="12.75" customHeight="1" x14ac:dyDescent="0.3">
      <c r="AN1271" s="22" t="s">
        <v>3333</v>
      </c>
      <c r="AO1271" s="22" t="s">
        <v>12643</v>
      </c>
      <c r="AP1271" s="90" t="s">
        <v>3334</v>
      </c>
      <c r="AQ1271" s="22" t="s">
        <v>566</v>
      </c>
      <c r="AR1271" s="22" t="s">
        <v>783</v>
      </c>
      <c r="AS1271" s="56">
        <v>6.8</v>
      </c>
      <c r="AT1271" s="89">
        <v>42542.669374999998</v>
      </c>
      <c r="AU1271" s="22" t="s">
        <v>2060</v>
      </c>
      <c r="AV1271" s="22" t="s">
        <v>12634</v>
      </c>
    </row>
    <row r="1272" spans="40:48" ht="12.75" customHeight="1" x14ac:dyDescent="0.3">
      <c r="AN1272" s="22" t="s">
        <v>3335</v>
      </c>
      <c r="AO1272" s="22" t="s">
        <v>12643</v>
      </c>
      <c r="AP1272" s="90" t="s">
        <v>3336</v>
      </c>
      <c r="AQ1272" s="22" t="s">
        <v>566</v>
      </c>
      <c r="AR1272" s="22" t="s">
        <v>783</v>
      </c>
      <c r="AS1272" s="56">
        <v>113.28</v>
      </c>
      <c r="AT1272" s="89">
        <v>41731.631863425922</v>
      </c>
      <c r="AU1272" s="22" t="s">
        <v>2060</v>
      </c>
      <c r="AV1272" s="22" t="s">
        <v>12634</v>
      </c>
    </row>
    <row r="1273" spans="40:48" ht="12.75" customHeight="1" x14ac:dyDescent="0.3">
      <c r="AN1273" s="22" t="s">
        <v>3337</v>
      </c>
      <c r="AO1273" s="22" t="s">
        <v>12643</v>
      </c>
      <c r="AP1273" s="90" t="s">
        <v>3338</v>
      </c>
      <c r="AQ1273" s="22" t="s">
        <v>566</v>
      </c>
      <c r="AR1273" s="22" t="s">
        <v>783</v>
      </c>
      <c r="AS1273" s="56">
        <v>1</v>
      </c>
      <c r="AT1273" s="89">
        <v>42760.730879629627</v>
      </c>
      <c r="AU1273" s="22" t="s">
        <v>14985</v>
      </c>
      <c r="AV1273" s="22" t="s">
        <v>12634</v>
      </c>
    </row>
    <row r="1274" spans="40:48" ht="12.75" customHeight="1" x14ac:dyDescent="0.3">
      <c r="AN1274" s="22" t="s">
        <v>3339</v>
      </c>
      <c r="AO1274" s="22" t="s">
        <v>12643</v>
      </c>
      <c r="AP1274" s="90" t="s">
        <v>3340</v>
      </c>
      <c r="AQ1274" s="22" t="s">
        <v>566</v>
      </c>
      <c r="AR1274" s="22" t="s">
        <v>783</v>
      </c>
      <c r="AS1274" s="56">
        <v>4.4000000000000004</v>
      </c>
      <c r="AT1274" s="89">
        <v>42222.764710648145</v>
      </c>
      <c r="AU1274" s="22" t="s">
        <v>2060</v>
      </c>
      <c r="AV1274" s="22" t="s">
        <v>12634</v>
      </c>
    </row>
    <row r="1275" spans="40:48" ht="12.75" customHeight="1" x14ac:dyDescent="0.3">
      <c r="AN1275" s="22" t="s">
        <v>3341</v>
      </c>
      <c r="AO1275" s="22" t="s">
        <v>12643</v>
      </c>
      <c r="AP1275" s="90" t="s">
        <v>3342</v>
      </c>
      <c r="AQ1275" s="22" t="s">
        <v>566</v>
      </c>
      <c r="AR1275" s="22" t="s">
        <v>783</v>
      </c>
      <c r="AS1275" s="56">
        <v>1</v>
      </c>
      <c r="AT1275" s="89">
        <v>42760.730879629627</v>
      </c>
      <c r="AU1275" s="22" t="s">
        <v>14963</v>
      </c>
      <c r="AV1275" s="22" t="s">
        <v>12634</v>
      </c>
    </row>
    <row r="1276" spans="40:48" ht="12.75" customHeight="1" x14ac:dyDescent="0.3">
      <c r="AN1276" s="22" t="s">
        <v>3343</v>
      </c>
      <c r="AO1276" s="22" t="s">
        <v>12643</v>
      </c>
      <c r="AP1276" s="90" t="s">
        <v>3344</v>
      </c>
      <c r="AQ1276" s="22" t="s">
        <v>566</v>
      </c>
      <c r="AR1276" s="22" t="s">
        <v>12633</v>
      </c>
      <c r="AS1276" s="56">
        <v>7.5</v>
      </c>
      <c r="AT1276" s="89">
        <v>42793.430162037039</v>
      </c>
      <c r="AU1276" s="22" t="s">
        <v>1031</v>
      </c>
      <c r="AV1276" s="22" t="s">
        <v>12634</v>
      </c>
    </row>
    <row r="1277" spans="40:48" ht="12.75" customHeight="1" x14ac:dyDescent="0.3">
      <c r="AN1277" s="22" t="s">
        <v>3345</v>
      </c>
      <c r="AO1277" s="22" t="s">
        <v>12643</v>
      </c>
      <c r="AP1277" s="90" t="s">
        <v>3346</v>
      </c>
      <c r="AQ1277" s="22" t="s">
        <v>566</v>
      </c>
      <c r="AR1277" s="22" t="s">
        <v>783</v>
      </c>
      <c r="AS1277" s="56">
        <v>9.5</v>
      </c>
      <c r="AT1277" s="89">
        <v>41495.731782407405</v>
      </c>
      <c r="AU1277" s="22" t="s">
        <v>1622</v>
      </c>
      <c r="AV1277" s="22" t="s">
        <v>12634</v>
      </c>
    </row>
    <row r="1278" spans="40:48" ht="12.75" customHeight="1" x14ac:dyDescent="0.3">
      <c r="AN1278" s="22" t="s">
        <v>3347</v>
      </c>
      <c r="AO1278" s="22" t="s">
        <v>12643</v>
      </c>
      <c r="AP1278" s="90" t="s">
        <v>3348</v>
      </c>
      <c r="AQ1278" s="22" t="s">
        <v>566</v>
      </c>
      <c r="AR1278" s="22" t="s">
        <v>12633</v>
      </c>
      <c r="AS1278" s="56">
        <v>45</v>
      </c>
      <c r="AT1278" s="89">
        <v>42853.621238425927</v>
      </c>
      <c r="AU1278" s="22" t="s">
        <v>1031</v>
      </c>
      <c r="AV1278" s="22" t="s">
        <v>12634</v>
      </c>
    </row>
    <row r="1279" spans="40:48" ht="12.75" customHeight="1" x14ac:dyDescent="0.3">
      <c r="AN1279" s="22" t="s">
        <v>3349</v>
      </c>
      <c r="AO1279" s="22" t="s">
        <v>12643</v>
      </c>
      <c r="AP1279" s="90" t="s">
        <v>3350</v>
      </c>
      <c r="AQ1279" s="22" t="s">
        <v>566</v>
      </c>
      <c r="AR1279" s="22" t="s">
        <v>783</v>
      </c>
      <c r="AS1279" s="56">
        <v>16</v>
      </c>
      <c r="AT1279" s="89">
        <v>42320.535243055558</v>
      </c>
      <c r="AU1279" s="22" t="s">
        <v>1031</v>
      </c>
      <c r="AV1279" s="22" t="s">
        <v>12634</v>
      </c>
    </row>
    <row r="1280" spans="40:48" ht="12.75" customHeight="1" x14ac:dyDescent="0.3">
      <c r="AN1280" s="22" t="s">
        <v>3351</v>
      </c>
      <c r="AO1280" s="22" t="s">
        <v>12643</v>
      </c>
      <c r="AP1280" s="90" t="s">
        <v>3352</v>
      </c>
      <c r="AQ1280" s="22" t="s">
        <v>3353</v>
      </c>
      <c r="AR1280" s="22" t="s">
        <v>783</v>
      </c>
      <c r="AS1280" s="56">
        <v>16.3</v>
      </c>
      <c r="AT1280" s="89">
        <v>42571.694456018522</v>
      </c>
      <c r="AU1280" s="22" t="s">
        <v>1031</v>
      </c>
      <c r="AV1280" s="22" t="s">
        <v>12634</v>
      </c>
    </row>
    <row r="1281" spans="40:48" ht="12.75" customHeight="1" x14ac:dyDescent="0.3">
      <c r="AN1281" s="22" t="s">
        <v>3354</v>
      </c>
      <c r="AO1281" s="22" t="s">
        <v>12643</v>
      </c>
      <c r="AP1281" s="90" t="s">
        <v>3355</v>
      </c>
      <c r="AQ1281" s="22" t="s">
        <v>566</v>
      </c>
      <c r="AR1281" s="22" t="s">
        <v>783</v>
      </c>
      <c r="AS1281" s="56">
        <v>4.05</v>
      </c>
      <c r="AT1281" s="89">
        <v>42279.798310185186</v>
      </c>
      <c r="AU1281" s="22" t="s">
        <v>1031</v>
      </c>
      <c r="AV1281" s="22" t="s">
        <v>12634</v>
      </c>
    </row>
    <row r="1282" spans="40:48" ht="12.75" customHeight="1" x14ac:dyDescent="0.3">
      <c r="AN1282" s="22" t="s">
        <v>3356</v>
      </c>
      <c r="AO1282" s="22" t="s">
        <v>12643</v>
      </c>
      <c r="AP1282" s="90" t="s">
        <v>3357</v>
      </c>
      <c r="AQ1282" s="22" t="s">
        <v>566</v>
      </c>
      <c r="AR1282" s="22" t="s">
        <v>783</v>
      </c>
      <c r="AS1282" s="56">
        <v>11.5</v>
      </c>
      <c r="AT1282" s="89">
        <v>41946.588310185187</v>
      </c>
      <c r="AU1282" s="22" t="s">
        <v>1031</v>
      </c>
      <c r="AV1282" s="22" t="s">
        <v>12634</v>
      </c>
    </row>
    <row r="1283" spans="40:48" ht="12.75" customHeight="1" x14ac:dyDescent="0.3">
      <c r="AN1283" s="22" t="s">
        <v>3358</v>
      </c>
      <c r="AO1283" s="22" t="s">
        <v>12643</v>
      </c>
      <c r="AP1283" s="90" t="s">
        <v>3359</v>
      </c>
      <c r="AQ1283" s="22" t="s">
        <v>566</v>
      </c>
      <c r="AR1283" s="22" t="s">
        <v>12633</v>
      </c>
      <c r="AS1283" s="56">
        <v>29</v>
      </c>
      <c r="AT1283" s="89">
        <v>42793.430162037039</v>
      </c>
      <c r="AU1283" s="22" t="s">
        <v>1031</v>
      </c>
      <c r="AV1283" s="22" t="s">
        <v>12634</v>
      </c>
    </row>
    <row r="1284" spans="40:48" ht="12.75" customHeight="1" x14ac:dyDescent="0.3">
      <c r="AN1284" s="22" t="s">
        <v>3360</v>
      </c>
      <c r="AO1284" s="22" t="s">
        <v>12643</v>
      </c>
      <c r="AP1284" s="90" t="s">
        <v>3361</v>
      </c>
      <c r="AQ1284" s="22" t="s">
        <v>566</v>
      </c>
      <c r="AR1284" s="22" t="s">
        <v>783</v>
      </c>
      <c r="AS1284" s="56">
        <v>10.5</v>
      </c>
      <c r="AT1284" s="89">
        <v>42466.370451388888</v>
      </c>
      <c r="AU1284" s="22" t="s">
        <v>1031</v>
      </c>
      <c r="AV1284" s="22" t="s">
        <v>12634</v>
      </c>
    </row>
    <row r="1285" spans="40:48" ht="12.75" customHeight="1" x14ac:dyDescent="0.3">
      <c r="AN1285" s="22" t="s">
        <v>3362</v>
      </c>
      <c r="AO1285" s="22" t="s">
        <v>12643</v>
      </c>
      <c r="AP1285" s="90" t="s">
        <v>3363</v>
      </c>
      <c r="AQ1285" s="22" t="s">
        <v>566</v>
      </c>
      <c r="AR1285" s="22" t="s">
        <v>783</v>
      </c>
      <c r="AS1285" s="56">
        <v>1</v>
      </c>
      <c r="AT1285" s="89">
        <v>42760.730879629627</v>
      </c>
      <c r="AU1285" s="22" t="s">
        <v>14967</v>
      </c>
      <c r="AV1285" s="22" t="s">
        <v>12634</v>
      </c>
    </row>
    <row r="1286" spans="40:48" ht="12.75" customHeight="1" x14ac:dyDescent="0.3">
      <c r="AN1286" s="22" t="s">
        <v>3364</v>
      </c>
      <c r="AO1286" s="22" t="s">
        <v>12643</v>
      </c>
      <c r="AP1286" s="90" t="s">
        <v>3365</v>
      </c>
      <c r="AQ1286" s="22" t="s">
        <v>566</v>
      </c>
      <c r="AR1286" s="22" t="s">
        <v>783</v>
      </c>
      <c r="AS1286" s="56">
        <v>1</v>
      </c>
      <c r="AT1286" s="89">
        <v>42760.730879629627</v>
      </c>
      <c r="AU1286" s="22" t="s">
        <v>14967</v>
      </c>
      <c r="AV1286" s="22" t="s">
        <v>12634</v>
      </c>
    </row>
    <row r="1287" spans="40:48" ht="12.75" customHeight="1" x14ac:dyDescent="0.3">
      <c r="AN1287" s="22" t="s">
        <v>3366</v>
      </c>
      <c r="AO1287" s="22" t="s">
        <v>12643</v>
      </c>
      <c r="AP1287" s="90" t="s">
        <v>3367</v>
      </c>
      <c r="AQ1287" s="22" t="s">
        <v>566</v>
      </c>
      <c r="AR1287" s="22" t="s">
        <v>783</v>
      </c>
      <c r="AS1287" s="56">
        <v>1</v>
      </c>
      <c r="AT1287" s="89">
        <v>42760.730879629627</v>
      </c>
      <c r="AU1287" s="22" t="s">
        <v>14977</v>
      </c>
      <c r="AV1287" s="22" t="s">
        <v>12634</v>
      </c>
    </row>
    <row r="1288" spans="40:48" ht="12.75" customHeight="1" x14ac:dyDescent="0.3">
      <c r="AN1288" s="22" t="s">
        <v>3368</v>
      </c>
      <c r="AO1288" s="22" t="s">
        <v>12643</v>
      </c>
      <c r="AP1288" s="90" t="s">
        <v>3369</v>
      </c>
      <c r="AQ1288" s="22" t="s">
        <v>566</v>
      </c>
      <c r="AR1288" s="22" t="s">
        <v>783</v>
      </c>
      <c r="AS1288" s="56">
        <v>1</v>
      </c>
      <c r="AT1288" s="89">
        <v>42760.730879629627</v>
      </c>
      <c r="AU1288" s="22" t="s">
        <v>14977</v>
      </c>
      <c r="AV1288" s="22" t="s">
        <v>12634</v>
      </c>
    </row>
    <row r="1289" spans="40:48" ht="12.75" customHeight="1" x14ac:dyDescent="0.3">
      <c r="AN1289" s="22" t="s">
        <v>3370</v>
      </c>
      <c r="AO1289" s="22" t="s">
        <v>12643</v>
      </c>
      <c r="AP1289" s="90" t="s">
        <v>3371</v>
      </c>
      <c r="AQ1289" s="22" t="s">
        <v>566</v>
      </c>
      <c r="AR1289" s="22" t="s">
        <v>783</v>
      </c>
      <c r="AS1289" s="56">
        <v>1</v>
      </c>
      <c r="AT1289" s="89">
        <v>42760.730879629627</v>
      </c>
      <c r="AU1289" s="22" t="s">
        <v>14977</v>
      </c>
      <c r="AV1289" s="22" t="s">
        <v>12634</v>
      </c>
    </row>
    <row r="1290" spans="40:48" ht="12.75" customHeight="1" x14ac:dyDescent="0.3">
      <c r="AN1290" s="22" t="s">
        <v>3372</v>
      </c>
      <c r="AO1290" s="22" t="s">
        <v>12643</v>
      </c>
      <c r="AP1290" s="90" t="s">
        <v>3373</v>
      </c>
      <c r="AQ1290" s="22" t="s">
        <v>566</v>
      </c>
      <c r="AR1290" s="22" t="s">
        <v>783</v>
      </c>
      <c r="AS1290" s="56">
        <v>1</v>
      </c>
      <c r="AT1290" s="89">
        <v>42760.730879629627</v>
      </c>
      <c r="AU1290" s="22" t="s">
        <v>14977</v>
      </c>
      <c r="AV1290" s="22" t="s">
        <v>12634</v>
      </c>
    </row>
    <row r="1291" spans="40:48" ht="12.75" customHeight="1" x14ac:dyDescent="0.3">
      <c r="AN1291" s="22" t="s">
        <v>3374</v>
      </c>
      <c r="AO1291" s="22" t="s">
        <v>12643</v>
      </c>
      <c r="AP1291" s="90" t="s">
        <v>3375</v>
      </c>
      <c r="AQ1291" s="22" t="s">
        <v>566</v>
      </c>
      <c r="AR1291" s="22" t="s">
        <v>783</v>
      </c>
      <c r="AS1291" s="56">
        <v>1</v>
      </c>
      <c r="AT1291" s="89">
        <v>42760.730879629627</v>
      </c>
      <c r="AU1291" s="22" t="s">
        <v>14977</v>
      </c>
      <c r="AV1291" s="22" t="s">
        <v>12634</v>
      </c>
    </row>
    <row r="1292" spans="40:48" ht="12.75" customHeight="1" x14ac:dyDescent="0.3">
      <c r="AN1292" s="22" t="s">
        <v>3376</v>
      </c>
      <c r="AO1292" s="22" t="s">
        <v>12643</v>
      </c>
      <c r="AP1292" s="90" t="s">
        <v>3377</v>
      </c>
      <c r="AQ1292" s="22" t="s">
        <v>566</v>
      </c>
      <c r="AR1292" s="22" t="s">
        <v>783</v>
      </c>
      <c r="AS1292" s="56">
        <v>1</v>
      </c>
      <c r="AT1292" s="89">
        <v>42760.730879629627</v>
      </c>
      <c r="AU1292" s="22" t="s">
        <v>14977</v>
      </c>
      <c r="AV1292" s="22" t="s">
        <v>12634</v>
      </c>
    </row>
    <row r="1293" spans="40:48" ht="12.75" customHeight="1" x14ac:dyDescent="0.3">
      <c r="AN1293" s="22" t="s">
        <v>3378</v>
      </c>
      <c r="AO1293" s="22" t="s">
        <v>12643</v>
      </c>
      <c r="AP1293" s="90" t="s">
        <v>3379</v>
      </c>
      <c r="AQ1293" s="22" t="s">
        <v>566</v>
      </c>
      <c r="AR1293" s="22" t="s">
        <v>783</v>
      </c>
      <c r="AS1293" s="56">
        <v>1</v>
      </c>
      <c r="AT1293" s="89">
        <v>42760.730879629627</v>
      </c>
      <c r="AU1293" s="22" t="s">
        <v>14977</v>
      </c>
      <c r="AV1293" s="22" t="s">
        <v>12634</v>
      </c>
    </row>
    <row r="1294" spans="40:48" ht="12.75" customHeight="1" x14ac:dyDescent="0.3">
      <c r="AN1294" s="22" t="s">
        <v>3380</v>
      </c>
      <c r="AO1294" s="22" t="s">
        <v>12643</v>
      </c>
      <c r="AP1294" s="90" t="s">
        <v>3381</v>
      </c>
      <c r="AQ1294" s="22" t="s">
        <v>566</v>
      </c>
      <c r="AR1294" s="22" t="s">
        <v>783</v>
      </c>
      <c r="AS1294" s="56">
        <v>1</v>
      </c>
      <c r="AT1294" s="89">
        <v>42760.730879629627</v>
      </c>
      <c r="AU1294" s="22" t="s">
        <v>14977</v>
      </c>
      <c r="AV1294" s="22" t="s">
        <v>12634</v>
      </c>
    </row>
    <row r="1295" spans="40:48" ht="12.75" customHeight="1" x14ac:dyDescent="0.3">
      <c r="AN1295" s="22" t="s">
        <v>3382</v>
      </c>
      <c r="AO1295" s="22" t="s">
        <v>12643</v>
      </c>
      <c r="AP1295" s="90" t="s">
        <v>3383</v>
      </c>
      <c r="AQ1295" s="22" t="s">
        <v>566</v>
      </c>
      <c r="AR1295" s="22" t="s">
        <v>783</v>
      </c>
      <c r="AS1295" s="56">
        <v>1</v>
      </c>
      <c r="AT1295" s="89">
        <v>42760.730879629627</v>
      </c>
      <c r="AU1295" s="22" t="s">
        <v>14977</v>
      </c>
      <c r="AV1295" s="22" t="s">
        <v>12634</v>
      </c>
    </row>
    <row r="1296" spans="40:48" ht="12.75" customHeight="1" x14ac:dyDescent="0.3">
      <c r="AN1296" s="22" t="s">
        <v>3384</v>
      </c>
      <c r="AO1296" s="22" t="s">
        <v>12643</v>
      </c>
      <c r="AP1296" s="90" t="s">
        <v>3385</v>
      </c>
      <c r="AQ1296" s="22" t="s">
        <v>566</v>
      </c>
      <c r="AR1296" s="22" t="s">
        <v>783</v>
      </c>
      <c r="AS1296" s="56">
        <v>1</v>
      </c>
      <c r="AT1296" s="89">
        <v>42760.730879629627</v>
      </c>
      <c r="AU1296" s="22" t="s">
        <v>14977</v>
      </c>
      <c r="AV1296" s="22" t="s">
        <v>12634</v>
      </c>
    </row>
    <row r="1297" spans="40:48" ht="12.75" customHeight="1" x14ac:dyDescent="0.3">
      <c r="AN1297" s="22" t="s">
        <v>3386</v>
      </c>
      <c r="AO1297" s="22" t="s">
        <v>12643</v>
      </c>
      <c r="AP1297" s="90" t="s">
        <v>3387</v>
      </c>
      <c r="AQ1297" s="22" t="s">
        <v>566</v>
      </c>
      <c r="AR1297" s="22" t="s">
        <v>783</v>
      </c>
      <c r="AS1297" s="56">
        <v>1</v>
      </c>
      <c r="AT1297" s="89">
        <v>42760.730879629627</v>
      </c>
      <c r="AU1297" s="22" t="s">
        <v>14977</v>
      </c>
      <c r="AV1297" s="22" t="s">
        <v>12634</v>
      </c>
    </row>
    <row r="1298" spans="40:48" ht="12.75" customHeight="1" x14ac:dyDescent="0.3">
      <c r="AN1298" s="22" t="s">
        <v>3388</v>
      </c>
      <c r="AO1298" s="22" t="s">
        <v>12643</v>
      </c>
      <c r="AP1298" s="90" t="s">
        <v>3389</v>
      </c>
      <c r="AQ1298" s="22" t="s">
        <v>566</v>
      </c>
      <c r="AR1298" s="22" t="s">
        <v>783</v>
      </c>
      <c r="AS1298" s="56">
        <v>1</v>
      </c>
      <c r="AT1298" s="89">
        <v>42760.730879629627</v>
      </c>
      <c r="AU1298" s="22" t="s">
        <v>14977</v>
      </c>
      <c r="AV1298" s="22" t="s">
        <v>12634</v>
      </c>
    </row>
    <row r="1299" spans="40:48" ht="12.75" customHeight="1" x14ac:dyDescent="0.3">
      <c r="AN1299" s="22" t="s">
        <v>3390</v>
      </c>
      <c r="AO1299" s="22" t="s">
        <v>12643</v>
      </c>
      <c r="AP1299" s="90" t="s">
        <v>3391</v>
      </c>
      <c r="AQ1299" s="22" t="s">
        <v>566</v>
      </c>
      <c r="AR1299" s="22" t="s">
        <v>783</v>
      </c>
      <c r="AS1299" s="56">
        <v>1</v>
      </c>
      <c r="AT1299" s="89">
        <v>42760.730879629627</v>
      </c>
      <c r="AU1299" s="22" t="s">
        <v>14977</v>
      </c>
      <c r="AV1299" s="22" t="s">
        <v>12634</v>
      </c>
    </row>
    <row r="1300" spans="40:48" ht="12.75" customHeight="1" x14ac:dyDescent="0.3">
      <c r="AN1300" s="22" t="s">
        <v>3392</v>
      </c>
      <c r="AO1300" s="22" t="s">
        <v>12643</v>
      </c>
      <c r="AP1300" s="90" t="s">
        <v>3393</v>
      </c>
      <c r="AQ1300" s="22" t="s">
        <v>566</v>
      </c>
      <c r="AR1300" s="22" t="s">
        <v>783</v>
      </c>
      <c r="AS1300" s="56">
        <v>1</v>
      </c>
      <c r="AT1300" s="89">
        <v>42760.730879629627</v>
      </c>
      <c r="AU1300" s="22" t="s">
        <v>14977</v>
      </c>
      <c r="AV1300" s="22" t="s">
        <v>12634</v>
      </c>
    </row>
    <row r="1301" spans="40:48" ht="12.75" customHeight="1" x14ac:dyDescent="0.3">
      <c r="AN1301" s="22" t="s">
        <v>3394</v>
      </c>
      <c r="AO1301" s="22" t="s">
        <v>12643</v>
      </c>
      <c r="AP1301" s="90" t="s">
        <v>14699</v>
      </c>
      <c r="AQ1301" s="22" t="s">
        <v>566</v>
      </c>
      <c r="AR1301" s="22" t="s">
        <v>783</v>
      </c>
      <c r="AS1301" s="56">
        <v>0</v>
      </c>
      <c r="AT1301" s="89">
        <v>42849.452743055554</v>
      </c>
      <c r="AU1301" s="22" t="s">
        <v>787</v>
      </c>
      <c r="AV1301" s="22" t="s">
        <v>12634</v>
      </c>
    </row>
    <row r="1302" spans="40:48" ht="12.75" customHeight="1" x14ac:dyDescent="0.3">
      <c r="AN1302" s="22" t="s">
        <v>3395</v>
      </c>
      <c r="AO1302" s="22" t="s">
        <v>12643</v>
      </c>
      <c r="AP1302" s="90" t="s">
        <v>3396</v>
      </c>
      <c r="AQ1302" s="22" t="s">
        <v>566</v>
      </c>
      <c r="AR1302" s="22" t="s">
        <v>12633</v>
      </c>
      <c r="AS1302" s="56">
        <v>1.35</v>
      </c>
      <c r="AT1302" s="89">
        <v>42789.646365740744</v>
      </c>
      <c r="AU1302" s="22" t="s">
        <v>846</v>
      </c>
      <c r="AV1302" s="22" t="s">
        <v>12634</v>
      </c>
    </row>
    <row r="1303" spans="40:48" ht="12.75" customHeight="1" x14ac:dyDescent="0.3">
      <c r="AN1303" s="22" t="s">
        <v>3397</v>
      </c>
      <c r="AO1303" s="22" t="s">
        <v>12643</v>
      </c>
      <c r="AP1303" s="90" t="s">
        <v>3398</v>
      </c>
      <c r="AQ1303" s="22" t="s">
        <v>566</v>
      </c>
      <c r="AR1303" s="22" t="s">
        <v>12633</v>
      </c>
      <c r="AS1303" s="56">
        <v>1.3</v>
      </c>
      <c r="AT1303" s="89">
        <v>42853.621238425927</v>
      </c>
      <c r="AU1303" s="22" t="s">
        <v>846</v>
      </c>
      <c r="AV1303" s="22" t="s">
        <v>12634</v>
      </c>
    </row>
    <row r="1304" spans="40:48" ht="12.75" customHeight="1" x14ac:dyDescent="0.3">
      <c r="AN1304" s="22" t="s">
        <v>3399</v>
      </c>
      <c r="AO1304" s="22" t="s">
        <v>12643</v>
      </c>
      <c r="AP1304" s="90" t="s">
        <v>3400</v>
      </c>
      <c r="AQ1304" s="22" t="s">
        <v>566</v>
      </c>
      <c r="AR1304" s="22" t="s">
        <v>783</v>
      </c>
      <c r="AS1304" s="56">
        <v>0.66</v>
      </c>
      <c r="AT1304" s="89">
        <v>42241.724432870367</v>
      </c>
      <c r="AU1304" s="22" t="s">
        <v>846</v>
      </c>
      <c r="AV1304" s="22" t="s">
        <v>12634</v>
      </c>
    </row>
    <row r="1305" spans="40:48" ht="12.75" customHeight="1" x14ac:dyDescent="0.3">
      <c r="AN1305" s="22" t="s">
        <v>3401</v>
      </c>
      <c r="AO1305" s="22" t="s">
        <v>12643</v>
      </c>
      <c r="AP1305" s="90" t="s">
        <v>3402</v>
      </c>
      <c r="AQ1305" s="22" t="s">
        <v>566</v>
      </c>
      <c r="AR1305" s="22" t="s">
        <v>783</v>
      </c>
      <c r="AS1305" s="56">
        <v>1.2</v>
      </c>
      <c r="AT1305" s="89">
        <v>42650.390960648147</v>
      </c>
      <c r="AU1305" s="22" t="s">
        <v>846</v>
      </c>
      <c r="AV1305" s="22" t="s">
        <v>12634</v>
      </c>
    </row>
    <row r="1306" spans="40:48" ht="12.75" customHeight="1" x14ac:dyDescent="0.3">
      <c r="AN1306" s="22" t="s">
        <v>3403</v>
      </c>
      <c r="AO1306" s="22" t="s">
        <v>12643</v>
      </c>
      <c r="AP1306" s="90" t="s">
        <v>3404</v>
      </c>
      <c r="AQ1306" s="22" t="s">
        <v>566</v>
      </c>
      <c r="AR1306" s="22" t="s">
        <v>783</v>
      </c>
      <c r="AS1306" s="56">
        <v>1</v>
      </c>
      <c r="AT1306" s="89">
        <v>42760.730879629627</v>
      </c>
      <c r="AU1306" s="22" t="s">
        <v>14971</v>
      </c>
      <c r="AV1306" s="22" t="s">
        <v>12634</v>
      </c>
    </row>
    <row r="1307" spans="40:48" ht="12.75" customHeight="1" x14ac:dyDescent="0.3">
      <c r="AN1307" s="22" t="s">
        <v>3405</v>
      </c>
      <c r="AO1307" s="22" t="s">
        <v>12643</v>
      </c>
      <c r="AP1307" s="90" t="s">
        <v>3406</v>
      </c>
      <c r="AQ1307" s="22" t="s">
        <v>566</v>
      </c>
      <c r="AR1307" s="22" t="s">
        <v>783</v>
      </c>
      <c r="AS1307" s="56">
        <v>1</v>
      </c>
      <c r="AT1307" s="89">
        <v>42760.730879629627</v>
      </c>
      <c r="AU1307" s="22" t="s">
        <v>14971</v>
      </c>
      <c r="AV1307" s="22" t="s">
        <v>12634</v>
      </c>
    </row>
    <row r="1308" spans="40:48" ht="12.75" customHeight="1" x14ac:dyDescent="0.3">
      <c r="AN1308" s="22" t="s">
        <v>3407</v>
      </c>
      <c r="AO1308" s="22" t="s">
        <v>12643</v>
      </c>
      <c r="AP1308" s="90" t="s">
        <v>3408</v>
      </c>
      <c r="AQ1308" s="22" t="s">
        <v>566</v>
      </c>
      <c r="AR1308" s="22" t="s">
        <v>783</v>
      </c>
      <c r="AS1308" s="56">
        <v>14</v>
      </c>
      <c r="AT1308" s="89">
        <v>42492.593645833331</v>
      </c>
      <c r="AU1308" s="22" t="s">
        <v>793</v>
      </c>
      <c r="AV1308" s="22" t="s">
        <v>12634</v>
      </c>
    </row>
    <row r="1309" spans="40:48" ht="12.75" customHeight="1" x14ac:dyDescent="0.3">
      <c r="AN1309" s="22" t="s">
        <v>3409</v>
      </c>
      <c r="AO1309" s="22" t="s">
        <v>12643</v>
      </c>
      <c r="AP1309" s="90" t="s">
        <v>3410</v>
      </c>
      <c r="AQ1309" s="22" t="s">
        <v>581</v>
      </c>
      <c r="AR1309" s="22" t="s">
        <v>783</v>
      </c>
      <c r="AS1309" s="56">
        <v>1</v>
      </c>
      <c r="AT1309" s="89">
        <v>42760.730879629627</v>
      </c>
      <c r="AU1309" s="22" t="s">
        <v>14967</v>
      </c>
      <c r="AV1309" s="22" t="s">
        <v>12634</v>
      </c>
    </row>
    <row r="1310" spans="40:48" ht="12.75" customHeight="1" x14ac:dyDescent="0.3">
      <c r="AN1310" s="22" t="s">
        <v>3411</v>
      </c>
      <c r="AO1310" s="22" t="s">
        <v>12643</v>
      </c>
      <c r="AP1310" s="90" t="s">
        <v>3412</v>
      </c>
      <c r="AQ1310" s="22" t="s">
        <v>566</v>
      </c>
      <c r="AR1310" s="22" t="s">
        <v>783</v>
      </c>
      <c r="AS1310" s="56">
        <v>0.35</v>
      </c>
      <c r="AT1310" s="89">
        <v>41628.529780092591</v>
      </c>
      <c r="AU1310" s="22" t="s">
        <v>932</v>
      </c>
      <c r="AV1310" s="22" t="s">
        <v>12634</v>
      </c>
    </row>
    <row r="1311" spans="40:48" ht="12.75" customHeight="1" x14ac:dyDescent="0.3">
      <c r="AN1311" s="22" t="s">
        <v>3413</v>
      </c>
      <c r="AO1311" s="22" t="s">
        <v>12643</v>
      </c>
      <c r="AP1311" s="90" t="s">
        <v>3414</v>
      </c>
      <c r="AQ1311" s="22" t="s">
        <v>566</v>
      </c>
      <c r="AR1311" s="22" t="s">
        <v>783</v>
      </c>
      <c r="AS1311" s="56">
        <v>1</v>
      </c>
      <c r="AT1311" s="89">
        <v>42760.730879629627</v>
      </c>
      <c r="AU1311" s="22" t="s">
        <v>14967</v>
      </c>
      <c r="AV1311" s="22" t="s">
        <v>12634</v>
      </c>
    </row>
    <row r="1312" spans="40:48" ht="12.75" customHeight="1" x14ac:dyDescent="0.3">
      <c r="AN1312" s="22" t="s">
        <v>3415</v>
      </c>
      <c r="AO1312" s="22" t="s">
        <v>12643</v>
      </c>
      <c r="AP1312" s="90" t="s">
        <v>3416</v>
      </c>
      <c r="AQ1312" s="22" t="s">
        <v>566</v>
      </c>
      <c r="AR1312" s="22" t="s">
        <v>783</v>
      </c>
      <c r="AS1312" s="56">
        <v>1</v>
      </c>
      <c r="AT1312" s="89">
        <v>42760.730879629627</v>
      </c>
      <c r="AU1312" s="22" t="s">
        <v>14967</v>
      </c>
      <c r="AV1312" s="22" t="s">
        <v>12634</v>
      </c>
    </row>
    <row r="1313" spans="40:48" ht="12.75" customHeight="1" x14ac:dyDescent="0.3">
      <c r="AN1313" s="22" t="s">
        <v>3417</v>
      </c>
      <c r="AO1313" s="22" t="s">
        <v>12643</v>
      </c>
      <c r="AP1313" s="90" t="s">
        <v>3418</v>
      </c>
      <c r="AQ1313" s="22" t="s">
        <v>566</v>
      </c>
      <c r="AR1313" s="22" t="s">
        <v>783</v>
      </c>
      <c r="AS1313" s="56">
        <v>1</v>
      </c>
      <c r="AT1313" s="89">
        <v>42760.730879629627</v>
      </c>
      <c r="AU1313" s="22" t="s">
        <v>14967</v>
      </c>
      <c r="AV1313" s="22" t="s">
        <v>12634</v>
      </c>
    </row>
    <row r="1314" spans="40:48" ht="12.75" customHeight="1" x14ac:dyDescent="0.3">
      <c r="AN1314" s="22" t="s">
        <v>3419</v>
      </c>
      <c r="AO1314" s="22" t="s">
        <v>12643</v>
      </c>
      <c r="AP1314" s="90" t="s">
        <v>3420</v>
      </c>
      <c r="AQ1314" s="22" t="s">
        <v>566</v>
      </c>
      <c r="AR1314" s="22" t="s">
        <v>783</v>
      </c>
      <c r="AS1314" s="56">
        <v>1</v>
      </c>
      <c r="AT1314" s="89">
        <v>42760.730879629627</v>
      </c>
      <c r="AU1314" s="22" t="s">
        <v>14967</v>
      </c>
      <c r="AV1314" s="22" t="s">
        <v>12634</v>
      </c>
    </row>
    <row r="1315" spans="40:48" ht="12.75" customHeight="1" x14ac:dyDescent="0.3">
      <c r="AN1315" s="22" t="s">
        <v>3421</v>
      </c>
      <c r="AO1315" s="22" t="s">
        <v>12643</v>
      </c>
      <c r="AP1315" s="90" t="s">
        <v>3422</v>
      </c>
      <c r="AQ1315" s="22" t="s">
        <v>566</v>
      </c>
      <c r="AR1315" s="22" t="s">
        <v>783</v>
      </c>
      <c r="AS1315" s="56">
        <v>1</v>
      </c>
      <c r="AT1315" s="89">
        <v>42760.730879629627</v>
      </c>
      <c r="AU1315" s="22" t="s">
        <v>14967</v>
      </c>
      <c r="AV1315" s="22" t="s">
        <v>12634</v>
      </c>
    </row>
    <row r="1316" spans="40:48" ht="12.75" customHeight="1" x14ac:dyDescent="0.3">
      <c r="AN1316" s="22" t="s">
        <v>3423</v>
      </c>
      <c r="AO1316" s="22" t="s">
        <v>12643</v>
      </c>
      <c r="AP1316" s="90" t="s">
        <v>3424</v>
      </c>
      <c r="AQ1316" s="22" t="s">
        <v>566</v>
      </c>
      <c r="AR1316" s="22" t="s">
        <v>783</v>
      </c>
      <c r="AS1316" s="56">
        <v>1</v>
      </c>
      <c r="AT1316" s="89">
        <v>42760.730879629627</v>
      </c>
      <c r="AU1316" s="22" t="s">
        <v>14967</v>
      </c>
      <c r="AV1316" s="22" t="s">
        <v>12634</v>
      </c>
    </row>
    <row r="1317" spans="40:48" ht="12.75" customHeight="1" x14ac:dyDescent="0.3">
      <c r="AN1317" s="22" t="s">
        <v>3425</v>
      </c>
      <c r="AO1317" s="22" t="s">
        <v>12643</v>
      </c>
      <c r="AP1317" s="90" t="s">
        <v>3426</v>
      </c>
      <c r="AQ1317" s="22" t="s">
        <v>566</v>
      </c>
      <c r="AR1317" s="22" t="s">
        <v>783</v>
      </c>
      <c r="AS1317" s="56">
        <v>1</v>
      </c>
      <c r="AT1317" s="89">
        <v>42760.730879629627</v>
      </c>
      <c r="AU1317" s="22" t="s">
        <v>14985</v>
      </c>
      <c r="AV1317" s="22" t="s">
        <v>12634</v>
      </c>
    </row>
    <row r="1318" spans="40:48" ht="12.75" customHeight="1" x14ac:dyDescent="0.3">
      <c r="AN1318" s="22" t="s">
        <v>3427</v>
      </c>
      <c r="AO1318" s="22" t="s">
        <v>12643</v>
      </c>
      <c r="AP1318" s="90" t="s">
        <v>3428</v>
      </c>
      <c r="AQ1318" s="22" t="s">
        <v>566</v>
      </c>
      <c r="AR1318" s="22" t="s">
        <v>783</v>
      </c>
      <c r="AS1318" s="56">
        <v>1</v>
      </c>
      <c r="AT1318" s="89">
        <v>42760.730879629627</v>
      </c>
      <c r="AU1318" s="22" t="s">
        <v>14985</v>
      </c>
      <c r="AV1318" s="22" t="s">
        <v>12634</v>
      </c>
    </row>
    <row r="1319" spans="40:48" ht="12.75" customHeight="1" x14ac:dyDescent="0.3">
      <c r="AN1319" s="22" t="s">
        <v>3429</v>
      </c>
      <c r="AO1319" s="22" t="s">
        <v>12643</v>
      </c>
      <c r="AP1319" s="90" t="s">
        <v>3430</v>
      </c>
      <c r="AQ1319" s="22" t="s">
        <v>566</v>
      </c>
      <c r="AR1319" s="22" t="s">
        <v>783</v>
      </c>
      <c r="AS1319" s="56">
        <v>1</v>
      </c>
      <c r="AT1319" s="89">
        <v>42760.730879629627</v>
      </c>
      <c r="AU1319" s="22" t="s">
        <v>14967</v>
      </c>
      <c r="AV1319" s="22" t="s">
        <v>12634</v>
      </c>
    </row>
    <row r="1320" spans="40:48" ht="12.75" customHeight="1" x14ac:dyDescent="0.3">
      <c r="AN1320" s="22" t="s">
        <v>3431</v>
      </c>
      <c r="AO1320" s="22" t="s">
        <v>12643</v>
      </c>
      <c r="AP1320" s="90" t="s">
        <v>3432</v>
      </c>
      <c r="AQ1320" s="22" t="s">
        <v>566</v>
      </c>
      <c r="AR1320" s="22" t="s">
        <v>783</v>
      </c>
      <c r="AS1320" s="56">
        <v>5.5</v>
      </c>
      <c r="AT1320" s="89">
        <v>42002.760243055556</v>
      </c>
      <c r="AU1320" s="22" t="s">
        <v>932</v>
      </c>
      <c r="AV1320" s="22" t="s">
        <v>12634</v>
      </c>
    </row>
    <row r="1321" spans="40:48" ht="12.75" customHeight="1" x14ac:dyDescent="0.3">
      <c r="AN1321" s="22" t="s">
        <v>3433</v>
      </c>
      <c r="AO1321" s="22" t="s">
        <v>12643</v>
      </c>
      <c r="AP1321" s="90" t="s">
        <v>3434</v>
      </c>
      <c r="AQ1321" s="22" t="s">
        <v>566</v>
      </c>
      <c r="AR1321" s="22" t="s">
        <v>783</v>
      </c>
      <c r="AS1321" s="56">
        <v>1</v>
      </c>
      <c r="AT1321" s="89">
        <v>42760.730879629627</v>
      </c>
      <c r="AU1321" s="22" t="s">
        <v>14967</v>
      </c>
      <c r="AV1321" s="22" t="s">
        <v>12634</v>
      </c>
    </row>
    <row r="1322" spans="40:48" ht="12.75" customHeight="1" x14ac:dyDescent="0.3">
      <c r="AN1322" s="22" t="s">
        <v>3435</v>
      </c>
      <c r="AO1322" s="22" t="s">
        <v>12643</v>
      </c>
      <c r="AP1322" s="90" t="s">
        <v>3436</v>
      </c>
      <c r="AQ1322" s="22" t="s">
        <v>566</v>
      </c>
      <c r="AR1322" s="22" t="s">
        <v>783</v>
      </c>
      <c r="AS1322" s="56">
        <v>1</v>
      </c>
      <c r="AT1322" s="89">
        <v>42760.730879629627</v>
      </c>
      <c r="AU1322" s="22" t="s">
        <v>14967</v>
      </c>
      <c r="AV1322" s="22" t="s">
        <v>12634</v>
      </c>
    </row>
    <row r="1323" spans="40:48" ht="12.75" customHeight="1" x14ac:dyDescent="0.3">
      <c r="AN1323" s="22" t="s">
        <v>3437</v>
      </c>
      <c r="AO1323" s="22" t="s">
        <v>12643</v>
      </c>
      <c r="AP1323" s="90" t="s">
        <v>3438</v>
      </c>
      <c r="AQ1323" s="22" t="s">
        <v>566</v>
      </c>
      <c r="AR1323" s="22" t="s">
        <v>783</v>
      </c>
      <c r="AS1323" s="56">
        <v>1</v>
      </c>
      <c r="AT1323" s="89">
        <v>42760.730879629627</v>
      </c>
      <c r="AU1323" s="22" t="s">
        <v>14970</v>
      </c>
      <c r="AV1323" s="22" t="s">
        <v>12634</v>
      </c>
    </row>
    <row r="1324" spans="40:48" ht="12.75" customHeight="1" x14ac:dyDescent="0.3">
      <c r="AN1324" s="22" t="s">
        <v>3439</v>
      </c>
      <c r="AO1324" s="22" t="s">
        <v>12643</v>
      </c>
      <c r="AP1324" s="90" t="s">
        <v>3440</v>
      </c>
      <c r="AQ1324" s="22" t="s">
        <v>566</v>
      </c>
      <c r="AR1324" s="22" t="s">
        <v>783</v>
      </c>
      <c r="AS1324" s="56">
        <v>1</v>
      </c>
      <c r="AT1324" s="89">
        <v>42760.730879629627</v>
      </c>
      <c r="AU1324" s="22" t="s">
        <v>14970</v>
      </c>
      <c r="AV1324" s="22" t="s">
        <v>12634</v>
      </c>
    </row>
    <row r="1325" spans="40:48" ht="12.75" customHeight="1" x14ac:dyDescent="0.3">
      <c r="AN1325" s="22" t="s">
        <v>3441</v>
      </c>
      <c r="AO1325" s="22" t="s">
        <v>12643</v>
      </c>
      <c r="AP1325" s="90" t="s">
        <v>3442</v>
      </c>
      <c r="AQ1325" s="22" t="s">
        <v>566</v>
      </c>
      <c r="AR1325" s="22" t="s">
        <v>783</v>
      </c>
      <c r="AS1325" s="56">
        <v>1</v>
      </c>
      <c r="AT1325" s="89">
        <v>42760.730879629627</v>
      </c>
      <c r="AU1325" s="22" t="s">
        <v>14970</v>
      </c>
      <c r="AV1325" s="22" t="s">
        <v>12634</v>
      </c>
    </row>
    <row r="1326" spans="40:48" ht="12.75" customHeight="1" x14ac:dyDescent="0.3">
      <c r="AN1326" s="22" t="s">
        <v>3443</v>
      </c>
      <c r="AO1326" s="22" t="s">
        <v>12643</v>
      </c>
      <c r="AP1326" s="90" t="s">
        <v>3444</v>
      </c>
      <c r="AQ1326" s="22" t="s">
        <v>566</v>
      </c>
      <c r="AR1326" s="22" t="s">
        <v>783</v>
      </c>
      <c r="AS1326" s="56">
        <v>1</v>
      </c>
      <c r="AT1326" s="89">
        <v>42760.730879629627</v>
      </c>
      <c r="AU1326" s="22" t="s">
        <v>14970</v>
      </c>
      <c r="AV1326" s="22" t="s">
        <v>12634</v>
      </c>
    </row>
    <row r="1327" spans="40:48" ht="12.75" customHeight="1" x14ac:dyDescent="0.3">
      <c r="AN1327" s="22" t="s">
        <v>3445</v>
      </c>
      <c r="AO1327" s="22" t="s">
        <v>12643</v>
      </c>
      <c r="AP1327" s="90" t="s">
        <v>3446</v>
      </c>
      <c r="AQ1327" s="22" t="s">
        <v>566</v>
      </c>
      <c r="AR1327" s="22" t="s">
        <v>783</v>
      </c>
      <c r="AS1327" s="56">
        <v>780</v>
      </c>
      <c r="AT1327" s="89">
        <v>41319.638761574075</v>
      </c>
      <c r="AU1327" s="22" t="s">
        <v>1161</v>
      </c>
      <c r="AV1327" s="22" t="s">
        <v>12634</v>
      </c>
    </row>
    <row r="1328" spans="40:48" ht="12.75" customHeight="1" x14ac:dyDescent="0.3">
      <c r="AN1328" s="22" t="s">
        <v>3447</v>
      </c>
      <c r="AO1328" s="22" t="s">
        <v>12643</v>
      </c>
      <c r="AP1328" s="90" t="s">
        <v>3448</v>
      </c>
      <c r="AQ1328" s="22" t="s">
        <v>566</v>
      </c>
      <c r="AR1328" s="22" t="s">
        <v>783</v>
      </c>
      <c r="AS1328" s="56">
        <v>1</v>
      </c>
      <c r="AT1328" s="89">
        <v>42760.730879629627</v>
      </c>
      <c r="AU1328" s="22" t="s">
        <v>14970</v>
      </c>
      <c r="AV1328" s="22" t="s">
        <v>12634</v>
      </c>
    </row>
    <row r="1329" spans="40:48" ht="12.75" customHeight="1" x14ac:dyDescent="0.3">
      <c r="AN1329" s="22" t="s">
        <v>3449</v>
      </c>
      <c r="AO1329" s="22" t="s">
        <v>12643</v>
      </c>
      <c r="AP1329" s="90" t="s">
        <v>3450</v>
      </c>
      <c r="AQ1329" s="22" t="s">
        <v>566</v>
      </c>
      <c r="AR1329" s="22" t="s">
        <v>783</v>
      </c>
      <c r="AS1329" s="56">
        <v>1</v>
      </c>
      <c r="AT1329" s="89">
        <v>42760.730879629627</v>
      </c>
      <c r="AU1329" s="22" t="s">
        <v>14970</v>
      </c>
      <c r="AV1329" s="22" t="s">
        <v>12634</v>
      </c>
    </row>
    <row r="1330" spans="40:48" ht="12.75" customHeight="1" x14ac:dyDescent="0.3">
      <c r="AN1330" s="22" t="s">
        <v>3451</v>
      </c>
      <c r="AO1330" s="22" t="s">
        <v>12643</v>
      </c>
      <c r="AP1330" s="90" t="s">
        <v>3452</v>
      </c>
      <c r="AQ1330" s="22" t="s">
        <v>566</v>
      </c>
      <c r="AR1330" s="22" t="s">
        <v>783</v>
      </c>
      <c r="AS1330" s="56">
        <v>1</v>
      </c>
      <c r="AT1330" s="89">
        <v>42760.730879629627</v>
      </c>
      <c r="AU1330" s="22" t="s">
        <v>14966</v>
      </c>
      <c r="AV1330" s="22" t="s">
        <v>12634</v>
      </c>
    </row>
    <row r="1331" spans="40:48" ht="12.75" customHeight="1" x14ac:dyDescent="0.3">
      <c r="AN1331" s="22" t="s">
        <v>3453</v>
      </c>
      <c r="AO1331" s="22" t="s">
        <v>12643</v>
      </c>
      <c r="AP1331" s="90" t="s">
        <v>3454</v>
      </c>
      <c r="AQ1331" s="22" t="s">
        <v>566</v>
      </c>
      <c r="AR1331" s="22" t="s">
        <v>783</v>
      </c>
      <c r="AS1331" s="56">
        <v>25</v>
      </c>
      <c r="AT1331" s="89">
        <v>42492.593645833331</v>
      </c>
      <c r="AU1331" s="22" t="s">
        <v>1110</v>
      </c>
      <c r="AV1331" s="22" t="s">
        <v>12634</v>
      </c>
    </row>
    <row r="1332" spans="40:48" ht="12.75" customHeight="1" x14ac:dyDescent="0.3">
      <c r="AN1332" s="22" t="s">
        <v>3455</v>
      </c>
      <c r="AO1332" s="22" t="s">
        <v>12643</v>
      </c>
      <c r="AP1332" s="90" t="s">
        <v>3456</v>
      </c>
      <c r="AQ1332" s="22" t="s">
        <v>566</v>
      </c>
      <c r="AR1332" s="22" t="s">
        <v>783</v>
      </c>
      <c r="AS1332" s="56">
        <v>12.5</v>
      </c>
      <c r="AT1332" s="89">
        <v>42492.593645833331</v>
      </c>
      <c r="AU1332" s="22" t="s">
        <v>1110</v>
      </c>
      <c r="AV1332" s="22" t="s">
        <v>12634</v>
      </c>
    </row>
    <row r="1333" spans="40:48" ht="12.75" customHeight="1" x14ac:dyDescent="0.3">
      <c r="AN1333" s="22" t="s">
        <v>3457</v>
      </c>
      <c r="AO1333" s="22" t="s">
        <v>12643</v>
      </c>
      <c r="AP1333" s="90" t="s">
        <v>3458</v>
      </c>
      <c r="AQ1333" s="22" t="s">
        <v>566</v>
      </c>
      <c r="AR1333" s="22" t="s">
        <v>783</v>
      </c>
      <c r="AS1333" s="56">
        <v>28.9</v>
      </c>
      <c r="AT1333" s="89">
        <v>42492.593645833331</v>
      </c>
      <c r="AU1333" s="22" t="s">
        <v>1110</v>
      </c>
      <c r="AV1333" s="22" t="s">
        <v>12634</v>
      </c>
    </row>
    <row r="1334" spans="40:48" ht="12.75" customHeight="1" x14ac:dyDescent="0.3">
      <c r="AN1334" s="22" t="s">
        <v>3459</v>
      </c>
      <c r="AO1334" s="22" t="s">
        <v>12643</v>
      </c>
      <c r="AP1334" s="90" t="s">
        <v>3460</v>
      </c>
      <c r="AQ1334" s="22" t="s">
        <v>566</v>
      </c>
      <c r="AR1334" s="22" t="s">
        <v>783</v>
      </c>
      <c r="AS1334" s="56">
        <v>24.8</v>
      </c>
      <c r="AT1334" s="89">
        <v>42492.593645833331</v>
      </c>
      <c r="AU1334" s="22" t="s">
        <v>1110</v>
      </c>
      <c r="AV1334" s="22" t="s">
        <v>12634</v>
      </c>
    </row>
    <row r="1335" spans="40:48" ht="12.75" customHeight="1" x14ac:dyDescent="0.3">
      <c r="AN1335" s="22" t="s">
        <v>3461</v>
      </c>
      <c r="AO1335" s="22" t="s">
        <v>12643</v>
      </c>
      <c r="AP1335" s="90" t="s">
        <v>3462</v>
      </c>
      <c r="AQ1335" s="22" t="s">
        <v>566</v>
      </c>
      <c r="AR1335" s="22" t="s">
        <v>783</v>
      </c>
      <c r="AS1335" s="56">
        <v>1</v>
      </c>
      <c r="AT1335" s="89">
        <v>42760.730879629627</v>
      </c>
      <c r="AU1335" s="22" t="s">
        <v>14971</v>
      </c>
      <c r="AV1335" s="22" t="s">
        <v>12634</v>
      </c>
    </row>
    <row r="1336" spans="40:48" ht="12.75" customHeight="1" x14ac:dyDescent="0.3">
      <c r="AN1336" s="22" t="s">
        <v>3463</v>
      </c>
      <c r="AO1336" s="22" t="s">
        <v>12643</v>
      </c>
      <c r="AP1336" s="90" t="s">
        <v>3464</v>
      </c>
      <c r="AQ1336" s="22" t="s">
        <v>566</v>
      </c>
      <c r="AR1336" s="22" t="s">
        <v>783</v>
      </c>
      <c r="AS1336" s="56">
        <v>53</v>
      </c>
      <c r="AT1336" s="89">
        <v>42338.633611111109</v>
      </c>
      <c r="AU1336" s="22" t="s">
        <v>1017</v>
      </c>
      <c r="AV1336" s="22" t="s">
        <v>12634</v>
      </c>
    </row>
    <row r="1337" spans="40:48" ht="12.75" customHeight="1" x14ac:dyDescent="0.3">
      <c r="AN1337" s="22" t="s">
        <v>3465</v>
      </c>
      <c r="AO1337" s="22" t="s">
        <v>12643</v>
      </c>
      <c r="AP1337" s="90" t="s">
        <v>3466</v>
      </c>
      <c r="AQ1337" s="22" t="s">
        <v>566</v>
      </c>
      <c r="AR1337" s="22" t="s">
        <v>783</v>
      </c>
      <c r="AS1337" s="56">
        <v>49</v>
      </c>
      <c r="AT1337" s="89">
        <v>42283.513738425929</v>
      </c>
      <c r="AU1337" s="22" t="s">
        <v>846</v>
      </c>
      <c r="AV1337" s="22" t="s">
        <v>12634</v>
      </c>
    </row>
    <row r="1338" spans="40:48" ht="12.75" customHeight="1" x14ac:dyDescent="0.3">
      <c r="AN1338" s="22" t="s">
        <v>3467</v>
      </c>
      <c r="AO1338" s="22" t="s">
        <v>12643</v>
      </c>
      <c r="AP1338" s="90" t="s">
        <v>3468</v>
      </c>
      <c r="AQ1338" s="22" t="s">
        <v>566</v>
      </c>
      <c r="AR1338" s="22" t="s">
        <v>783</v>
      </c>
      <c r="AS1338" s="56">
        <v>170</v>
      </c>
      <c r="AT1338" s="89">
        <v>41773.665347222224</v>
      </c>
      <c r="AU1338" s="22" t="s">
        <v>846</v>
      </c>
      <c r="AV1338" s="22" t="s">
        <v>12634</v>
      </c>
    </row>
    <row r="1339" spans="40:48" ht="12.75" customHeight="1" x14ac:dyDescent="0.3">
      <c r="AN1339" s="22" t="s">
        <v>3469</v>
      </c>
      <c r="AO1339" s="22" t="s">
        <v>12643</v>
      </c>
      <c r="AP1339" s="90" t="s">
        <v>3470</v>
      </c>
      <c r="AQ1339" s="22" t="s">
        <v>566</v>
      </c>
      <c r="AR1339" s="22" t="s">
        <v>783</v>
      </c>
      <c r="AS1339" s="56">
        <v>8</v>
      </c>
      <c r="AT1339" s="89">
        <v>42241.492708333331</v>
      </c>
      <c r="AU1339" s="22" t="s">
        <v>846</v>
      </c>
      <c r="AV1339" s="22" t="s">
        <v>12634</v>
      </c>
    </row>
    <row r="1340" spans="40:48" ht="12.75" customHeight="1" x14ac:dyDescent="0.3">
      <c r="AN1340" s="22" t="s">
        <v>3471</v>
      </c>
      <c r="AO1340" s="22" t="s">
        <v>12643</v>
      </c>
      <c r="AP1340" s="90" t="s">
        <v>3472</v>
      </c>
      <c r="AQ1340" s="22" t="s">
        <v>566</v>
      </c>
      <c r="AR1340" s="22" t="s">
        <v>783</v>
      </c>
      <c r="AS1340" s="56">
        <v>13.4</v>
      </c>
      <c r="AT1340" s="89">
        <v>41635.908750000002</v>
      </c>
      <c r="AU1340" s="22" t="s">
        <v>846</v>
      </c>
      <c r="AV1340" s="22" t="s">
        <v>12634</v>
      </c>
    </row>
    <row r="1341" spans="40:48" ht="12.75" customHeight="1" x14ac:dyDescent="0.3">
      <c r="AN1341" s="22" t="s">
        <v>3473</v>
      </c>
      <c r="AO1341" s="22" t="s">
        <v>12643</v>
      </c>
      <c r="AP1341" s="90" t="s">
        <v>3474</v>
      </c>
      <c r="AQ1341" s="22" t="s">
        <v>566</v>
      </c>
      <c r="AR1341" s="22" t="s">
        <v>783</v>
      </c>
      <c r="AS1341" s="56">
        <v>1</v>
      </c>
      <c r="AT1341" s="89">
        <v>42760.730879629627</v>
      </c>
      <c r="AU1341" s="22" t="s">
        <v>14971</v>
      </c>
      <c r="AV1341" s="22" t="s">
        <v>12634</v>
      </c>
    </row>
    <row r="1342" spans="40:48" ht="12.75" customHeight="1" x14ac:dyDescent="0.3">
      <c r="AN1342" s="22" t="s">
        <v>3475</v>
      </c>
      <c r="AO1342" s="22" t="s">
        <v>12643</v>
      </c>
      <c r="AP1342" s="90" t="s">
        <v>3476</v>
      </c>
      <c r="AQ1342" s="22" t="s">
        <v>566</v>
      </c>
      <c r="AR1342" s="22" t="s">
        <v>12633</v>
      </c>
      <c r="AS1342" s="56">
        <v>1.71</v>
      </c>
      <c r="AT1342" s="89">
        <v>42789.669618055559</v>
      </c>
      <c r="AU1342" s="22" t="s">
        <v>846</v>
      </c>
      <c r="AV1342" s="22" t="s">
        <v>12634</v>
      </c>
    </row>
    <row r="1343" spans="40:48" ht="12.75" customHeight="1" x14ac:dyDescent="0.3">
      <c r="AN1343" s="22" t="s">
        <v>3477</v>
      </c>
      <c r="AO1343" s="22" t="s">
        <v>12643</v>
      </c>
      <c r="AP1343" s="90" t="s">
        <v>3478</v>
      </c>
      <c r="AQ1343" s="22" t="s">
        <v>566</v>
      </c>
      <c r="AR1343" s="22" t="s">
        <v>783</v>
      </c>
      <c r="AS1343" s="56">
        <v>8.81</v>
      </c>
      <c r="AT1343" s="89">
        <v>42472.705833333333</v>
      </c>
      <c r="AU1343" s="22" t="s">
        <v>846</v>
      </c>
      <c r="AV1343" s="22" t="s">
        <v>12634</v>
      </c>
    </row>
    <row r="1344" spans="40:48" ht="12.75" customHeight="1" x14ac:dyDescent="0.3">
      <c r="AN1344" s="22" t="s">
        <v>3479</v>
      </c>
      <c r="AO1344" s="22" t="s">
        <v>12643</v>
      </c>
      <c r="AP1344" s="90" t="s">
        <v>3480</v>
      </c>
      <c r="AQ1344" s="22" t="s">
        <v>566</v>
      </c>
      <c r="AR1344" s="22" t="s">
        <v>783</v>
      </c>
      <c r="AS1344" s="56">
        <v>0.54</v>
      </c>
      <c r="AT1344" s="89">
        <v>42577.340682870374</v>
      </c>
      <c r="AU1344" s="22" t="s">
        <v>846</v>
      </c>
      <c r="AV1344" s="22" t="s">
        <v>12634</v>
      </c>
    </row>
    <row r="1345" spans="40:48" ht="12.75" customHeight="1" x14ac:dyDescent="0.3">
      <c r="AN1345" s="22" t="s">
        <v>3481</v>
      </c>
      <c r="AO1345" s="22" t="s">
        <v>12643</v>
      </c>
      <c r="AP1345" s="90" t="s">
        <v>3482</v>
      </c>
      <c r="AQ1345" s="22" t="s">
        <v>566</v>
      </c>
      <c r="AR1345" s="22" t="s">
        <v>783</v>
      </c>
      <c r="AS1345" s="56">
        <v>0.9</v>
      </c>
      <c r="AT1345" s="89">
        <v>42677.531631944446</v>
      </c>
      <c r="AU1345" s="22" t="s">
        <v>846</v>
      </c>
      <c r="AV1345" s="22" t="s">
        <v>12634</v>
      </c>
    </row>
    <row r="1346" spans="40:48" ht="12.75" customHeight="1" x14ac:dyDescent="0.3">
      <c r="AN1346" s="22" t="s">
        <v>3483</v>
      </c>
      <c r="AO1346" s="22" t="s">
        <v>12643</v>
      </c>
      <c r="AP1346" s="90" t="s">
        <v>3484</v>
      </c>
      <c r="AQ1346" s="22" t="s">
        <v>566</v>
      </c>
      <c r="AR1346" s="22" t="s">
        <v>783</v>
      </c>
      <c r="AS1346" s="56">
        <v>1.5</v>
      </c>
      <c r="AT1346" s="89">
        <v>42565.417233796295</v>
      </c>
      <c r="AU1346" s="22" t="s">
        <v>846</v>
      </c>
      <c r="AV1346" s="22" t="s">
        <v>12634</v>
      </c>
    </row>
    <row r="1347" spans="40:48" ht="12.75" customHeight="1" x14ac:dyDescent="0.3">
      <c r="AN1347" s="22" t="s">
        <v>3485</v>
      </c>
      <c r="AO1347" s="22" t="s">
        <v>12643</v>
      </c>
      <c r="AP1347" s="90" t="s">
        <v>3486</v>
      </c>
      <c r="AQ1347" s="22" t="s">
        <v>566</v>
      </c>
      <c r="AR1347" s="22" t="s">
        <v>12633</v>
      </c>
      <c r="AS1347" s="56">
        <v>2.1</v>
      </c>
      <c r="AT1347" s="89">
        <v>42789.669618055559</v>
      </c>
      <c r="AU1347" s="22" t="s">
        <v>846</v>
      </c>
      <c r="AV1347" s="22" t="s">
        <v>12634</v>
      </c>
    </row>
    <row r="1348" spans="40:48" ht="12.75" customHeight="1" x14ac:dyDescent="0.3">
      <c r="AN1348" s="22" t="s">
        <v>3487</v>
      </c>
      <c r="AO1348" s="22" t="s">
        <v>12643</v>
      </c>
      <c r="AP1348" s="90" t="s">
        <v>3488</v>
      </c>
      <c r="AQ1348" s="22" t="s">
        <v>566</v>
      </c>
      <c r="AR1348" s="22" t="s">
        <v>12633</v>
      </c>
      <c r="AS1348" s="56">
        <v>0.68</v>
      </c>
      <c r="AT1348" s="89">
        <v>42789.646365740744</v>
      </c>
      <c r="AU1348" s="22" t="s">
        <v>846</v>
      </c>
      <c r="AV1348" s="22" t="s">
        <v>12634</v>
      </c>
    </row>
    <row r="1349" spans="40:48" ht="12.75" customHeight="1" x14ac:dyDescent="0.3">
      <c r="AN1349" s="22" t="s">
        <v>3489</v>
      </c>
      <c r="AO1349" s="22" t="s">
        <v>12643</v>
      </c>
      <c r="AP1349" s="90" t="s">
        <v>3490</v>
      </c>
      <c r="AQ1349" s="22" t="s">
        <v>566</v>
      </c>
      <c r="AR1349" s="22" t="s">
        <v>12633</v>
      </c>
      <c r="AS1349" s="56">
        <v>1.23</v>
      </c>
      <c r="AT1349" s="89">
        <v>42789.646365740744</v>
      </c>
      <c r="AU1349" s="22" t="s">
        <v>846</v>
      </c>
      <c r="AV1349" s="22" t="s">
        <v>12634</v>
      </c>
    </row>
    <row r="1350" spans="40:48" ht="12.75" customHeight="1" x14ac:dyDescent="0.3">
      <c r="AN1350" s="22" t="s">
        <v>3491</v>
      </c>
      <c r="AO1350" s="22" t="s">
        <v>12643</v>
      </c>
      <c r="AP1350" s="90" t="s">
        <v>3492</v>
      </c>
      <c r="AQ1350" s="22" t="s">
        <v>566</v>
      </c>
      <c r="AR1350" s="22" t="s">
        <v>783</v>
      </c>
      <c r="AS1350" s="56">
        <v>1</v>
      </c>
      <c r="AT1350" s="89">
        <v>42760.730879629627</v>
      </c>
      <c r="AU1350" s="22" t="s">
        <v>14971</v>
      </c>
      <c r="AV1350" s="22" t="s">
        <v>12634</v>
      </c>
    </row>
    <row r="1351" spans="40:48" ht="12.75" customHeight="1" x14ac:dyDescent="0.3">
      <c r="AN1351" s="22" t="s">
        <v>3493</v>
      </c>
      <c r="AO1351" s="22" t="s">
        <v>12643</v>
      </c>
      <c r="AP1351" s="90" t="s">
        <v>3494</v>
      </c>
      <c r="AQ1351" s="22" t="s">
        <v>566</v>
      </c>
      <c r="AR1351" s="22" t="s">
        <v>783</v>
      </c>
      <c r="AS1351" s="56">
        <v>1</v>
      </c>
      <c r="AT1351" s="89">
        <v>42760.730879629627</v>
      </c>
      <c r="AU1351" s="22" t="s">
        <v>14971</v>
      </c>
      <c r="AV1351" s="22" t="s">
        <v>12634</v>
      </c>
    </row>
    <row r="1352" spans="40:48" ht="12.75" customHeight="1" x14ac:dyDescent="0.3">
      <c r="AN1352" s="22" t="s">
        <v>3495</v>
      </c>
      <c r="AO1352" s="22" t="s">
        <v>12643</v>
      </c>
      <c r="AP1352" s="90" t="s">
        <v>3496</v>
      </c>
      <c r="AQ1352" s="22" t="s">
        <v>566</v>
      </c>
      <c r="AR1352" s="22" t="s">
        <v>783</v>
      </c>
      <c r="AS1352" s="56">
        <v>1</v>
      </c>
      <c r="AT1352" s="89">
        <v>42760.730879629627</v>
      </c>
      <c r="AU1352" s="22" t="s">
        <v>14971</v>
      </c>
      <c r="AV1352" s="22" t="s">
        <v>12634</v>
      </c>
    </row>
    <row r="1353" spans="40:48" ht="12.75" customHeight="1" x14ac:dyDescent="0.3">
      <c r="AN1353" s="22" t="s">
        <v>3497</v>
      </c>
      <c r="AO1353" s="22" t="s">
        <v>12643</v>
      </c>
      <c r="AP1353" s="90" t="s">
        <v>3498</v>
      </c>
      <c r="AQ1353" s="22" t="s">
        <v>566</v>
      </c>
      <c r="AR1353" s="22" t="s">
        <v>783</v>
      </c>
      <c r="AS1353" s="56">
        <v>1</v>
      </c>
      <c r="AT1353" s="89">
        <v>42760.730879629627</v>
      </c>
      <c r="AU1353" s="22" t="s">
        <v>14971</v>
      </c>
      <c r="AV1353" s="22" t="s">
        <v>12634</v>
      </c>
    </row>
    <row r="1354" spans="40:48" ht="12.75" customHeight="1" x14ac:dyDescent="0.3">
      <c r="AN1354" s="22" t="s">
        <v>3499</v>
      </c>
      <c r="AO1354" s="22" t="s">
        <v>12643</v>
      </c>
      <c r="AP1354" s="90" t="s">
        <v>3500</v>
      </c>
      <c r="AQ1354" s="22" t="s">
        <v>566</v>
      </c>
      <c r="AR1354" s="22" t="s">
        <v>783</v>
      </c>
      <c r="AS1354" s="56">
        <v>4.5</v>
      </c>
      <c r="AT1354" s="89">
        <v>42573.467152777775</v>
      </c>
      <c r="AU1354" s="22" t="s">
        <v>851</v>
      </c>
      <c r="AV1354" s="22" t="s">
        <v>12634</v>
      </c>
    </row>
    <row r="1355" spans="40:48" ht="12.75" customHeight="1" x14ac:dyDescent="0.3">
      <c r="AN1355" s="22" t="s">
        <v>3501</v>
      </c>
      <c r="AO1355" s="22" t="s">
        <v>12643</v>
      </c>
      <c r="AP1355" s="90" t="s">
        <v>3502</v>
      </c>
      <c r="AQ1355" s="22" t="s">
        <v>566</v>
      </c>
      <c r="AR1355" s="22" t="s">
        <v>783</v>
      </c>
      <c r="AS1355" s="56">
        <v>3</v>
      </c>
      <c r="AT1355" s="89">
        <v>41625.452928240738</v>
      </c>
      <c r="AU1355" s="22" t="s">
        <v>851</v>
      </c>
      <c r="AV1355" s="22" t="s">
        <v>12634</v>
      </c>
    </row>
    <row r="1356" spans="40:48" ht="12.75" customHeight="1" x14ac:dyDescent="0.3">
      <c r="AN1356" s="22" t="s">
        <v>3503</v>
      </c>
      <c r="AO1356" s="22" t="s">
        <v>12643</v>
      </c>
      <c r="AP1356" s="90" t="s">
        <v>3504</v>
      </c>
      <c r="AQ1356" s="22" t="s">
        <v>566</v>
      </c>
      <c r="AR1356" s="22" t="s">
        <v>12633</v>
      </c>
      <c r="AS1356" s="56">
        <v>6</v>
      </c>
      <c r="AT1356" s="89">
        <v>42852.770856481482</v>
      </c>
      <c r="AU1356" s="22" t="s">
        <v>851</v>
      </c>
      <c r="AV1356" s="22" t="s">
        <v>12634</v>
      </c>
    </row>
    <row r="1357" spans="40:48" ht="12.75" customHeight="1" x14ac:dyDescent="0.3">
      <c r="AN1357" s="22" t="s">
        <v>3505</v>
      </c>
      <c r="AO1357" s="22" t="s">
        <v>12643</v>
      </c>
      <c r="AP1357" s="90" t="s">
        <v>3506</v>
      </c>
      <c r="AQ1357" s="22" t="s">
        <v>566</v>
      </c>
      <c r="AR1357" s="22" t="s">
        <v>12633</v>
      </c>
      <c r="AS1357" s="56">
        <v>3.5</v>
      </c>
      <c r="AT1357" s="89">
        <v>42797.419236111113</v>
      </c>
      <c r="AU1357" s="22" t="s">
        <v>851</v>
      </c>
      <c r="AV1357" s="22" t="s">
        <v>12634</v>
      </c>
    </row>
    <row r="1358" spans="40:48" ht="12.75" customHeight="1" x14ac:dyDescent="0.3">
      <c r="AN1358" s="22" t="s">
        <v>3507</v>
      </c>
      <c r="AO1358" s="22" t="s">
        <v>12643</v>
      </c>
      <c r="AP1358" s="90" t="s">
        <v>3508</v>
      </c>
      <c r="AQ1358" s="22" t="s">
        <v>566</v>
      </c>
      <c r="AR1358" s="22" t="s">
        <v>12633</v>
      </c>
      <c r="AS1358" s="56">
        <v>3.8</v>
      </c>
      <c r="AT1358" s="89">
        <v>42851.450486111113</v>
      </c>
      <c r="AU1358" s="22" t="s">
        <v>851</v>
      </c>
      <c r="AV1358" s="22" t="s">
        <v>12634</v>
      </c>
    </row>
    <row r="1359" spans="40:48" ht="12.75" customHeight="1" x14ac:dyDescent="0.3">
      <c r="AN1359" s="22" t="s">
        <v>3509</v>
      </c>
      <c r="AO1359" s="22" t="s">
        <v>12643</v>
      </c>
      <c r="AP1359" s="90" t="s">
        <v>3510</v>
      </c>
      <c r="AQ1359" s="22" t="s">
        <v>566</v>
      </c>
      <c r="AR1359" s="22" t="s">
        <v>783</v>
      </c>
      <c r="AS1359" s="56">
        <v>1</v>
      </c>
      <c r="AT1359" s="89">
        <v>42760.730879629627</v>
      </c>
      <c r="AU1359" s="22" t="s">
        <v>14971</v>
      </c>
      <c r="AV1359" s="22" t="s">
        <v>12634</v>
      </c>
    </row>
    <row r="1360" spans="40:48" ht="12.75" customHeight="1" x14ac:dyDescent="0.3">
      <c r="AN1360" s="22" t="s">
        <v>3511</v>
      </c>
      <c r="AO1360" s="22" t="s">
        <v>12643</v>
      </c>
      <c r="AP1360" s="90" t="s">
        <v>3512</v>
      </c>
      <c r="AQ1360" s="22" t="s">
        <v>566</v>
      </c>
      <c r="AR1360" s="22" t="s">
        <v>783</v>
      </c>
      <c r="AS1360" s="56">
        <v>28</v>
      </c>
      <c r="AT1360" s="89">
        <v>42003.507581018515</v>
      </c>
      <c r="AU1360" s="22" t="s">
        <v>851</v>
      </c>
      <c r="AV1360" s="22" t="s">
        <v>12634</v>
      </c>
    </row>
    <row r="1361" spans="40:48" ht="12.75" customHeight="1" x14ac:dyDescent="0.3">
      <c r="AN1361" s="22" t="s">
        <v>3513</v>
      </c>
      <c r="AO1361" s="22" t="s">
        <v>12643</v>
      </c>
      <c r="AP1361" s="90" t="s">
        <v>3514</v>
      </c>
      <c r="AQ1361" s="22" t="s">
        <v>566</v>
      </c>
      <c r="AR1361" s="22" t="s">
        <v>783</v>
      </c>
      <c r="AS1361" s="56">
        <v>1</v>
      </c>
      <c r="AT1361" s="89">
        <v>42760.730879629627</v>
      </c>
      <c r="AU1361" s="22" t="s">
        <v>14971</v>
      </c>
      <c r="AV1361" s="22" t="s">
        <v>12634</v>
      </c>
    </row>
    <row r="1362" spans="40:48" ht="12.75" customHeight="1" x14ac:dyDescent="0.3">
      <c r="AN1362" s="22" t="s">
        <v>3515</v>
      </c>
      <c r="AO1362" s="22" t="s">
        <v>12643</v>
      </c>
      <c r="AP1362" s="90" t="s">
        <v>3516</v>
      </c>
      <c r="AQ1362" s="22" t="s">
        <v>566</v>
      </c>
      <c r="AR1362" s="22" t="s">
        <v>783</v>
      </c>
      <c r="AS1362" s="56">
        <v>1</v>
      </c>
      <c r="AT1362" s="89">
        <v>42760.730879629627</v>
      </c>
      <c r="AU1362" s="22" t="s">
        <v>14971</v>
      </c>
      <c r="AV1362" s="22" t="s">
        <v>12634</v>
      </c>
    </row>
    <row r="1363" spans="40:48" ht="12.75" customHeight="1" x14ac:dyDescent="0.3">
      <c r="AN1363" s="22" t="s">
        <v>3517</v>
      </c>
      <c r="AO1363" s="22" t="s">
        <v>12643</v>
      </c>
      <c r="AP1363" s="90" t="s">
        <v>3518</v>
      </c>
      <c r="AQ1363" s="22" t="s">
        <v>566</v>
      </c>
      <c r="AR1363" s="22" t="s">
        <v>783</v>
      </c>
      <c r="AS1363" s="56">
        <v>0</v>
      </c>
      <c r="AT1363" s="89"/>
      <c r="AU1363" s="22" t="s">
        <v>14971</v>
      </c>
      <c r="AV1363" s="22" t="s">
        <v>12634</v>
      </c>
    </row>
    <row r="1364" spans="40:48" ht="12.75" customHeight="1" x14ac:dyDescent="0.3">
      <c r="AN1364" s="22" t="s">
        <v>3519</v>
      </c>
      <c r="AO1364" s="22" t="s">
        <v>12643</v>
      </c>
      <c r="AP1364" s="90" t="s">
        <v>3520</v>
      </c>
      <c r="AQ1364" s="22" t="s">
        <v>566</v>
      </c>
      <c r="AR1364" s="22" t="s">
        <v>783</v>
      </c>
      <c r="AS1364" s="56">
        <v>1</v>
      </c>
      <c r="AT1364" s="89">
        <v>42760.730879629627</v>
      </c>
      <c r="AU1364" s="22" t="s">
        <v>14970</v>
      </c>
      <c r="AV1364" s="22" t="s">
        <v>12634</v>
      </c>
    </row>
    <row r="1365" spans="40:48" ht="12.75" customHeight="1" x14ac:dyDescent="0.3">
      <c r="AN1365" s="22" t="s">
        <v>3521</v>
      </c>
      <c r="AO1365" s="22" t="s">
        <v>12643</v>
      </c>
      <c r="AP1365" s="90" t="s">
        <v>3522</v>
      </c>
      <c r="AQ1365" s="22" t="s">
        <v>566</v>
      </c>
      <c r="AR1365" s="22" t="s">
        <v>783</v>
      </c>
      <c r="AS1365" s="56">
        <v>2</v>
      </c>
      <c r="AT1365" s="89">
        <v>41893.757106481484</v>
      </c>
      <c r="AU1365" s="22" t="s">
        <v>787</v>
      </c>
      <c r="AV1365" s="22" t="s">
        <v>12634</v>
      </c>
    </row>
    <row r="1366" spans="40:48" ht="12.75" customHeight="1" x14ac:dyDescent="0.3">
      <c r="AN1366" s="22" t="s">
        <v>3523</v>
      </c>
      <c r="AO1366" s="22" t="s">
        <v>12643</v>
      </c>
      <c r="AP1366" s="90" t="s">
        <v>3524</v>
      </c>
      <c r="AQ1366" s="22" t="s">
        <v>566</v>
      </c>
      <c r="AR1366" s="22" t="s">
        <v>783</v>
      </c>
      <c r="AS1366" s="56">
        <v>2.35</v>
      </c>
      <c r="AT1366" s="89">
        <v>41942.451435185183</v>
      </c>
      <c r="AU1366" s="22" t="s">
        <v>846</v>
      </c>
      <c r="AV1366" s="22" t="s">
        <v>12634</v>
      </c>
    </row>
    <row r="1367" spans="40:48" ht="12.75" customHeight="1" x14ac:dyDescent="0.3">
      <c r="AN1367" s="22" t="s">
        <v>3525</v>
      </c>
      <c r="AO1367" s="22" t="s">
        <v>12643</v>
      </c>
      <c r="AP1367" s="90" t="s">
        <v>3526</v>
      </c>
      <c r="AQ1367" s="22" t="s">
        <v>566</v>
      </c>
      <c r="AR1367" s="22" t="s">
        <v>783</v>
      </c>
      <c r="AS1367" s="56">
        <v>2.35</v>
      </c>
      <c r="AT1367" s="89">
        <v>41942.451435185183</v>
      </c>
      <c r="AU1367" s="22" t="s">
        <v>846</v>
      </c>
      <c r="AV1367" s="22" t="s">
        <v>12634</v>
      </c>
    </row>
    <row r="1368" spans="40:48" ht="12.75" customHeight="1" x14ac:dyDescent="0.3">
      <c r="AN1368" s="22" t="s">
        <v>3527</v>
      </c>
      <c r="AO1368" s="22" t="s">
        <v>12643</v>
      </c>
      <c r="AP1368" s="90" t="s">
        <v>3528</v>
      </c>
      <c r="AQ1368" s="22" t="s">
        <v>566</v>
      </c>
      <c r="AR1368" s="22" t="s">
        <v>783</v>
      </c>
      <c r="AS1368" s="56">
        <v>2.35</v>
      </c>
      <c r="AT1368" s="89">
        <v>41942.451435185183</v>
      </c>
      <c r="AU1368" s="22" t="s">
        <v>846</v>
      </c>
      <c r="AV1368" s="22" t="s">
        <v>12634</v>
      </c>
    </row>
    <row r="1369" spans="40:48" ht="12.75" customHeight="1" x14ac:dyDescent="0.3">
      <c r="AN1369" s="22" t="s">
        <v>3529</v>
      </c>
      <c r="AO1369" s="22" t="s">
        <v>12643</v>
      </c>
      <c r="AP1369" s="90" t="s">
        <v>3530</v>
      </c>
      <c r="AQ1369" s="22" t="s">
        <v>566</v>
      </c>
      <c r="AR1369" s="22" t="s">
        <v>783</v>
      </c>
      <c r="AS1369" s="56">
        <v>1</v>
      </c>
      <c r="AT1369" s="89">
        <v>42760.730879629627</v>
      </c>
      <c r="AU1369" s="22" t="s">
        <v>14971</v>
      </c>
      <c r="AV1369" s="22" t="s">
        <v>12634</v>
      </c>
    </row>
    <row r="1370" spans="40:48" ht="12.75" customHeight="1" x14ac:dyDescent="0.3">
      <c r="AN1370" s="22" t="s">
        <v>3531</v>
      </c>
      <c r="AO1370" s="22" t="s">
        <v>12643</v>
      </c>
      <c r="AP1370" s="90" t="s">
        <v>3532</v>
      </c>
      <c r="AQ1370" s="22" t="s">
        <v>566</v>
      </c>
      <c r="AR1370" s="22" t="s">
        <v>783</v>
      </c>
      <c r="AS1370" s="56">
        <v>1</v>
      </c>
      <c r="AT1370" s="89">
        <v>42760.730879629627</v>
      </c>
      <c r="AU1370" s="22" t="s">
        <v>14971</v>
      </c>
      <c r="AV1370" s="22" t="s">
        <v>12634</v>
      </c>
    </row>
    <row r="1371" spans="40:48" ht="12.75" customHeight="1" x14ac:dyDescent="0.3">
      <c r="AN1371" s="22" t="s">
        <v>3533</v>
      </c>
      <c r="AO1371" s="22" t="s">
        <v>12643</v>
      </c>
      <c r="AP1371" s="90" t="s">
        <v>3534</v>
      </c>
      <c r="AQ1371" s="22" t="s">
        <v>566</v>
      </c>
      <c r="AR1371" s="22" t="s">
        <v>783</v>
      </c>
      <c r="AS1371" s="56">
        <v>1</v>
      </c>
      <c r="AT1371" s="89">
        <v>42760.730879629627</v>
      </c>
      <c r="AU1371" s="22" t="s">
        <v>14991</v>
      </c>
      <c r="AV1371" s="22" t="s">
        <v>12634</v>
      </c>
    </row>
    <row r="1372" spans="40:48" ht="12.75" customHeight="1" x14ac:dyDescent="0.3">
      <c r="AN1372" s="22" t="s">
        <v>3535</v>
      </c>
      <c r="AO1372" s="22" t="s">
        <v>12643</v>
      </c>
      <c r="AP1372" s="90" t="s">
        <v>3536</v>
      </c>
      <c r="AQ1372" s="22" t="s">
        <v>566</v>
      </c>
      <c r="AR1372" s="22" t="s">
        <v>783</v>
      </c>
      <c r="AS1372" s="56">
        <v>1</v>
      </c>
      <c r="AT1372" s="89">
        <v>42760.730879629627</v>
      </c>
      <c r="AU1372" s="22" t="s">
        <v>14991</v>
      </c>
      <c r="AV1372" s="22" t="s">
        <v>12634</v>
      </c>
    </row>
    <row r="1373" spans="40:48" ht="12.75" customHeight="1" x14ac:dyDescent="0.3">
      <c r="AN1373" s="22" t="s">
        <v>3537</v>
      </c>
      <c r="AO1373" s="22" t="s">
        <v>12643</v>
      </c>
      <c r="AP1373" s="90" t="s">
        <v>12636</v>
      </c>
      <c r="AQ1373" s="22" t="s">
        <v>566</v>
      </c>
      <c r="AR1373" s="22" t="s">
        <v>783</v>
      </c>
      <c r="AS1373" s="56">
        <v>0</v>
      </c>
      <c r="AT1373" s="89"/>
      <c r="AU1373" s="22" t="s">
        <v>14970</v>
      </c>
      <c r="AV1373" s="22" t="s">
        <v>12634</v>
      </c>
    </row>
    <row r="1374" spans="40:48" ht="12.75" customHeight="1" x14ac:dyDescent="0.3">
      <c r="AN1374" s="22" t="s">
        <v>3538</v>
      </c>
      <c r="AO1374" s="22" t="s">
        <v>12643</v>
      </c>
      <c r="AP1374" s="90" t="s">
        <v>3539</v>
      </c>
      <c r="AQ1374" s="22" t="s">
        <v>566</v>
      </c>
      <c r="AR1374" s="22" t="s">
        <v>12633</v>
      </c>
      <c r="AS1374" s="56">
        <v>1.64</v>
      </c>
      <c r="AT1374" s="89">
        <v>42789.646365740744</v>
      </c>
      <c r="AU1374" s="22" t="s">
        <v>846</v>
      </c>
      <c r="AV1374" s="22" t="s">
        <v>12634</v>
      </c>
    </row>
    <row r="1375" spans="40:48" ht="12.75" customHeight="1" x14ac:dyDescent="0.3">
      <c r="AN1375" s="22" t="s">
        <v>3540</v>
      </c>
      <c r="AO1375" s="22" t="s">
        <v>12643</v>
      </c>
      <c r="AP1375" s="90" t="s">
        <v>3541</v>
      </c>
      <c r="AQ1375" s="22" t="s">
        <v>566</v>
      </c>
      <c r="AR1375" s="22" t="s">
        <v>783</v>
      </c>
      <c r="AS1375" s="56">
        <v>1</v>
      </c>
      <c r="AT1375" s="89">
        <v>42760.730879629627</v>
      </c>
      <c r="AU1375" s="22" t="s">
        <v>14971</v>
      </c>
      <c r="AV1375" s="22" t="s">
        <v>12634</v>
      </c>
    </row>
    <row r="1376" spans="40:48" ht="12.75" customHeight="1" x14ac:dyDescent="0.3">
      <c r="AN1376" s="22" t="s">
        <v>3542</v>
      </c>
      <c r="AO1376" s="22" t="s">
        <v>12643</v>
      </c>
      <c r="AP1376" s="90" t="s">
        <v>3543</v>
      </c>
      <c r="AQ1376" s="22" t="s">
        <v>566</v>
      </c>
      <c r="AR1376" s="22" t="s">
        <v>783</v>
      </c>
      <c r="AS1376" s="56">
        <v>1</v>
      </c>
      <c r="AT1376" s="89">
        <v>42760.730879629627</v>
      </c>
      <c r="AU1376" s="22" t="s">
        <v>14971</v>
      </c>
      <c r="AV1376" s="22" t="s">
        <v>12634</v>
      </c>
    </row>
    <row r="1377" spans="40:48" ht="12.75" customHeight="1" x14ac:dyDescent="0.3">
      <c r="AN1377" s="22" t="s">
        <v>3544</v>
      </c>
      <c r="AO1377" s="22" t="s">
        <v>12643</v>
      </c>
      <c r="AP1377" s="90" t="s">
        <v>14700</v>
      </c>
      <c r="AQ1377" s="22" t="s">
        <v>566</v>
      </c>
      <c r="AR1377" s="22" t="s">
        <v>783</v>
      </c>
      <c r="AS1377" s="56">
        <v>24.5</v>
      </c>
      <c r="AT1377" s="89">
        <v>42492.593645833331</v>
      </c>
      <c r="AU1377" s="22" t="s">
        <v>3545</v>
      </c>
      <c r="AV1377" s="22" t="s">
        <v>12634</v>
      </c>
    </row>
    <row r="1378" spans="40:48" ht="12.75" customHeight="1" x14ac:dyDescent="0.3">
      <c r="AN1378" s="22" t="s">
        <v>3546</v>
      </c>
      <c r="AO1378" s="22" t="s">
        <v>12643</v>
      </c>
      <c r="AP1378" s="90" t="s">
        <v>3547</v>
      </c>
      <c r="AQ1378" s="22" t="s">
        <v>566</v>
      </c>
      <c r="AR1378" s="22" t="s">
        <v>783</v>
      </c>
      <c r="AS1378" s="56">
        <v>21.6</v>
      </c>
      <c r="AT1378" s="89">
        <v>42437.484942129631</v>
      </c>
      <c r="AU1378" s="22" t="s">
        <v>982</v>
      </c>
      <c r="AV1378" s="22" t="s">
        <v>12634</v>
      </c>
    </row>
    <row r="1379" spans="40:48" ht="12.75" customHeight="1" x14ac:dyDescent="0.3">
      <c r="AN1379" s="22" t="s">
        <v>3548</v>
      </c>
      <c r="AO1379" s="22" t="s">
        <v>12643</v>
      </c>
      <c r="AP1379" s="90" t="s">
        <v>14701</v>
      </c>
      <c r="AQ1379" s="22" t="s">
        <v>566</v>
      </c>
      <c r="AR1379" s="22" t="s">
        <v>783</v>
      </c>
      <c r="AS1379" s="56">
        <v>0</v>
      </c>
      <c r="AT1379" s="89"/>
      <c r="AU1379" s="22" t="s">
        <v>14970</v>
      </c>
      <c r="AV1379" s="22" t="s">
        <v>12634</v>
      </c>
    </row>
    <row r="1380" spans="40:48" ht="12.75" customHeight="1" x14ac:dyDescent="0.3">
      <c r="AN1380" s="22" t="s">
        <v>3549</v>
      </c>
      <c r="AO1380" s="22" t="s">
        <v>12643</v>
      </c>
      <c r="AP1380" s="90" t="s">
        <v>14702</v>
      </c>
      <c r="AQ1380" s="22" t="s">
        <v>566</v>
      </c>
      <c r="AR1380" s="22" t="s">
        <v>783</v>
      </c>
      <c r="AS1380" s="56">
        <v>0</v>
      </c>
      <c r="AT1380" s="89"/>
      <c r="AU1380" s="22" t="s">
        <v>14970</v>
      </c>
      <c r="AV1380" s="22" t="s">
        <v>12634</v>
      </c>
    </row>
    <row r="1381" spans="40:48" ht="12.75" customHeight="1" x14ac:dyDescent="0.3">
      <c r="AN1381" s="22" t="s">
        <v>3550</v>
      </c>
      <c r="AO1381" s="22" t="s">
        <v>12643</v>
      </c>
      <c r="AP1381" s="90" t="s">
        <v>3551</v>
      </c>
      <c r="AQ1381" s="22" t="s">
        <v>566</v>
      </c>
      <c r="AR1381" s="22" t="s">
        <v>783</v>
      </c>
      <c r="AS1381" s="56">
        <v>0</v>
      </c>
      <c r="AT1381" s="89"/>
      <c r="AU1381" s="22" t="s">
        <v>14970</v>
      </c>
      <c r="AV1381" s="22" t="s">
        <v>12634</v>
      </c>
    </row>
    <row r="1382" spans="40:48" ht="12.75" customHeight="1" x14ac:dyDescent="0.3">
      <c r="AN1382" s="22" t="s">
        <v>3552</v>
      </c>
      <c r="AO1382" s="22" t="s">
        <v>12643</v>
      </c>
      <c r="AP1382" s="90" t="s">
        <v>3553</v>
      </c>
      <c r="AQ1382" s="22" t="s">
        <v>566</v>
      </c>
      <c r="AR1382" s="22" t="s">
        <v>783</v>
      </c>
      <c r="AS1382" s="56">
        <v>1</v>
      </c>
      <c r="AT1382" s="89">
        <v>42760.730879629627</v>
      </c>
      <c r="AU1382" s="22" t="s">
        <v>14970</v>
      </c>
      <c r="AV1382" s="22" t="s">
        <v>12634</v>
      </c>
    </row>
    <row r="1383" spans="40:48" ht="12.75" customHeight="1" x14ac:dyDescent="0.3">
      <c r="AN1383" s="22" t="s">
        <v>3554</v>
      </c>
      <c r="AO1383" s="22" t="s">
        <v>12643</v>
      </c>
      <c r="AP1383" s="90" t="s">
        <v>3555</v>
      </c>
      <c r="AQ1383" s="22" t="s">
        <v>566</v>
      </c>
      <c r="AR1383" s="22" t="s">
        <v>783</v>
      </c>
      <c r="AS1383" s="56">
        <v>0</v>
      </c>
      <c r="AT1383" s="89"/>
      <c r="AU1383" s="22" t="s">
        <v>14970</v>
      </c>
      <c r="AV1383" s="22" t="s">
        <v>12634</v>
      </c>
    </row>
    <row r="1384" spans="40:48" ht="12.75" customHeight="1" x14ac:dyDescent="0.3">
      <c r="AN1384" s="22" t="s">
        <v>3556</v>
      </c>
      <c r="AO1384" s="22" t="s">
        <v>12643</v>
      </c>
      <c r="AP1384" s="90" t="s">
        <v>3557</v>
      </c>
      <c r="AQ1384" s="22" t="s">
        <v>566</v>
      </c>
      <c r="AR1384" s="22" t="s">
        <v>783</v>
      </c>
      <c r="AS1384" s="56">
        <v>5.5</v>
      </c>
      <c r="AT1384" s="89">
        <v>42153.394386574073</v>
      </c>
      <c r="AU1384" s="22" t="s">
        <v>846</v>
      </c>
      <c r="AV1384" s="22" t="s">
        <v>12634</v>
      </c>
    </row>
    <row r="1385" spans="40:48" ht="12.75" customHeight="1" x14ac:dyDescent="0.3">
      <c r="AN1385" s="22" t="s">
        <v>3558</v>
      </c>
      <c r="AO1385" s="22" t="s">
        <v>12643</v>
      </c>
      <c r="AP1385" s="90" t="s">
        <v>3559</v>
      </c>
      <c r="AQ1385" s="22" t="s">
        <v>566</v>
      </c>
      <c r="AR1385" s="22" t="s">
        <v>12633</v>
      </c>
      <c r="AS1385" s="56">
        <v>6.35</v>
      </c>
      <c r="AT1385" s="89">
        <v>42815.455011574071</v>
      </c>
      <c r="AU1385" s="22" t="s">
        <v>846</v>
      </c>
      <c r="AV1385" s="22" t="s">
        <v>12634</v>
      </c>
    </row>
    <row r="1386" spans="40:48" ht="12.75" customHeight="1" x14ac:dyDescent="0.3">
      <c r="AN1386" s="22" t="s">
        <v>3560</v>
      </c>
      <c r="AO1386" s="22" t="s">
        <v>12643</v>
      </c>
      <c r="AP1386" s="90" t="s">
        <v>3561</v>
      </c>
      <c r="AQ1386" s="22" t="s">
        <v>566</v>
      </c>
      <c r="AR1386" s="22" t="s">
        <v>12633</v>
      </c>
      <c r="AS1386" s="56">
        <v>2.5</v>
      </c>
      <c r="AT1386" s="89">
        <v>42815.455011574071</v>
      </c>
      <c r="AU1386" s="22" t="s">
        <v>846</v>
      </c>
      <c r="AV1386" s="22" t="s">
        <v>12634</v>
      </c>
    </row>
    <row r="1387" spans="40:48" ht="12.75" customHeight="1" x14ac:dyDescent="0.3">
      <c r="AN1387" s="22" t="s">
        <v>3562</v>
      </c>
      <c r="AO1387" s="22" t="s">
        <v>12643</v>
      </c>
      <c r="AP1387" s="90" t="s">
        <v>3563</v>
      </c>
      <c r="AQ1387" s="22" t="s">
        <v>566</v>
      </c>
      <c r="AR1387" s="22" t="s">
        <v>12633</v>
      </c>
      <c r="AS1387" s="56">
        <v>2.2200000000000002</v>
      </c>
      <c r="AT1387" s="89">
        <v>42789.669618055559</v>
      </c>
      <c r="AU1387" s="22" t="s">
        <v>846</v>
      </c>
      <c r="AV1387" s="22" t="s">
        <v>12634</v>
      </c>
    </row>
    <row r="1388" spans="40:48" ht="12.75" customHeight="1" x14ac:dyDescent="0.3">
      <c r="AN1388" s="22" t="s">
        <v>3564</v>
      </c>
      <c r="AO1388" s="22" t="s">
        <v>12643</v>
      </c>
      <c r="AP1388" s="90" t="s">
        <v>3565</v>
      </c>
      <c r="AQ1388" s="22" t="s">
        <v>566</v>
      </c>
      <c r="AR1388" s="22" t="s">
        <v>12633</v>
      </c>
      <c r="AS1388" s="56">
        <v>2.9</v>
      </c>
      <c r="AT1388" s="89">
        <v>42815.429236111115</v>
      </c>
      <c r="AU1388" s="22" t="s">
        <v>846</v>
      </c>
      <c r="AV1388" s="22" t="s">
        <v>12634</v>
      </c>
    </row>
    <row r="1389" spans="40:48" ht="12.75" customHeight="1" x14ac:dyDescent="0.3">
      <c r="AN1389" s="22" t="s">
        <v>3566</v>
      </c>
      <c r="AO1389" s="22" t="s">
        <v>12643</v>
      </c>
      <c r="AP1389" s="90" t="s">
        <v>3567</v>
      </c>
      <c r="AQ1389" s="22" t="s">
        <v>566</v>
      </c>
      <c r="AR1389" s="22" t="s">
        <v>12633</v>
      </c>
      <c r="AS1389" s="56">
        <v>2.9</v>
      </c>
      <c r="AT1389" s="89">
        <v>42815.429236111115</v>
      </c>
      <c r="AU1389" s="22" t="s">
        <v>846</v>
      </c>
      <c r="AV1389" s="22" t="s">
        <v>12634</v>
      </c>
    </row>
    <row r="1390" spans="40:48" ht="12.75" customHeight="1" x14ac:dyDescent="0.3">
      <c r="AN1390" s="22" t="s">
        <v>3568</v>
      </c>
      <c r="AO1390" s="22" t="s">
        <v>12643</v>
      </c>
      <c r="AP1390" s="90" t="s">
        <v>3569</v>
      </c>
      <c r="AQ1390" s="22" t="s">
        <v>566</v>
      </c>
      <c r="AR1390" s="22" t="s">
        <v>12633</v>
      </c>
      <c r="AS1390" s="56">
        <v>5.83</v>
      </c>
      <c r="AT1390" s="89">
        <v>42789.646365740744</v>
      </c>
      <c r="AU1390" s="22" t="s">
        <v>846</v>
      </c>
      <c r="AV1390" s="22" t="s">
        <v>12634</v>
      </c>
    </row>
    <row r="1391" spans="40:48" ht="12.75" customHeight="1" x14ac:dyDescent="0.3">
      <c r="AN1391" s="22" t="s">
        <v>3570</v>
      </c>
      <c r="AO1391" s="22" t="s">
        <v>12643</v>
      </c>
      <c r="AP1391" s="90" t="s">
        <v>3571</v>
      </c>
      <c r="AQ1391" s="22" t="s">
        <v>566</v>
      </c>
      <c r="AR1391" s="22" t="s">
        <v>12633</v>
      </c>
      <c r="AS1391" s="56">
        <v>8.41</v>
      </c>
      <c r="AT1391" s="89">
        <v>42815.455011574071</v>
      </c>
      <c r="AU1391" s="22" t="s">
        <v>846</v>
      </c>
      <c r="AV1391" s="22" t="s">
        <v>12634</v>
      </c>
    </row>
    <row r="1392" spans="40:48" ht="12.75" customHeight="1" x14ac:dyDescent="0.3">
      <c r="AN1392" s="22" t="s">
        <v>3572</v>
      </c>
      <c r="AO1392" s="22" t="s">
        <v>12643</v>
      </c>
      <c r="AP1392" s="90" t="s">
        <v>3573</v>
      </c>
      <c r="AQ1392" s="22" t="s">
        <v>566</v>
      </c>
      <c r="AR1392" s="22" t="s">
        <v>783</v>
      </c>
      <c r="AS1392" s="56">
        <v>3.5</v>
      </c>
      <c r="AT1392" s="89">
        <v>41625.452928240738</v>
      </c>
      <c r="AU1392" s="22" t="s">
        <v>982</v>
      </c>
      <c r="AV1392" s="22" t="s">
        <v>12634</v>
      </c>
    </row>
    <row r="1393" spans="40:48" ht="12.75" customHeight="1" x14ac:dyDescent="0.3">
      <c r="AN1393" s="22" t="s">
        <v>3574</v>
      </c>
      <c r="AO1393" s="22" t="s">
        <v>12643</v>
      </c>
      <c r="AP1393" s="90" t="s">
        <v>3575</v>
      </c>
      <c r="AQ1393" s="22" t="s">
        <v>566</v>
      </c>
      <c r="AR1393" s="22" t="s">
        <v>12633</v>
      </c>
      <c r="AS1393" s="56">
        <v>3.32</v>
      </c>
      <c r="AT1393" s="89">
        <v>42815.441793981481</v>
      </c>
      <c r="AU1393" s="22" t="s">
        <v>846</v>
      </c>
      <c r="AV1393" s="22" t="s">
        <v>12634</v>
      </c>
    </row>
    <row r="1394" spans="40:48" ht="12.75" customHeight="1" x14ac:dyDescent="0.3">
      <c r="AN1394" s="22" t="s">
        <v>3576</v>
      </c>
      <c r="AO1394" s="22" t="s">
        <v>12643</v>
      </c>
      <c r="AP1394" s="90" t="s">
        <v>3577</v>
      </c>
      <c r="AQ1394" s="22" t="s">
        <v>566</v>
      </c>
      <c r="AR1394" s="22" t="s">
        <v>783</v>
      </c>
      <c r="AS1394" s="56">
        <v>1.26</v>
      </c>
      <c r="AT1394" s="89">
        <v>42255.343622685185</v>
      </c>
      <c r="AU1394" s="22" t="s">
        <v>846</v>
      </c>
      <c r="AV1394" s="22" t="s">
        <v>12634</v>
      </c>
    </row>
    <row r="1395" spans="40:48" ht="12.75" customHeight="1" x14ac:dyDescent="0.3">
      <c r="AN1395" s="22" t="s">
        <v>3578</v>
      </c>
      <c r="AO1395" s="22" t="s">
        <v>12643</v>
      </c>
      <c r="AP1395" s="90" t="s">
        <v>3579</v>
      </c>
      <c r="AQ1395" s="22" t="s">
        <v>566</v>
      </c>
      <c r="AR1395" s="22" t="s">
        <v>783</v>
      </c>
      <c r="AS1395" s="56">
        <v>0</v>
      </c>
      <c r="AT1395" s="89"/>
      <c r="AU1395" s="22" t="s">
        <v>14970</v>
      </c>
      <c r="AV1395" s="22" t="s">
        <v>12634</v>
      </c>
    </row>
    <row r="1396" spans="40:48" ht="12.75" customHeight="1" x14ac:dyDescent="0.3">
      <c r="AN1396" s="22" t="s">
        <v>3580</v>
      </c>
      <c r="AO1396" s="22" t="s">
        <v>12643</v>
      </c>
      <c r="AP1396" s="90" t="s">
        <v>3581</v>
      </c>
      <c r="AQ1396" s="22" t="s">
        <v>566</v>
      </c>
      <c r="AR1396" s="22" t="s">
        <v>783</v>
      </c>
      <c r="AS1396" s="56">
        <v>0</v>
      </c>
      <c r="AT1396" s="89"/>
      <c r="AU1396" s="22" t="s">
        <v>14970</v>
      </c>
      <c r="AV1396" s="22" t="s">
        <v>12634</v>
      </c>
    </row>
    <row r="1397" spans="40:48" ht="12.75" customHeight="1" x14ac:dyDescent="0.3">
      <c r="AN1397" s="22" t="s">
        <v>3582</v>
      </c>
      <c r="AO1397" s="22" t="s">
        <v>12643</v>
      </c>
      <c r="AP1397" s="90" t="s">
        <v>3583</v>
      </c>
      <c r="AQ1397" s="22" t="s">
        <v>566</v>
      </c>
      <c r="AR1397" s="22" t="s">
        <v>783</v>
      </c>
      <c r="AS1397" s="56">
        <v>0</v>
      </c>
      <c r="AT1397" s="89"/>
      <c r="AU1397" s="22" t="s">
        <v>14970</v>
      </c>
      <c r="AV1397" s="22" t="s">
        <v>12634</v>
      </c>
    </row>
    <row r="1398" spans="40:48" ht="12.75" customHeight="1" x14ac:dyDescent="0.3">
      <c r="AN1398" s="22" t="s">
        <v>3584</v>
      </c>
      <c r="AO1398" s="22" t="s">
        <v>12643</v>
      </c>
      <c r="AP1398" s="90" t="s">
        <v>3585</v>
      </c>
      <c r="AQ1398" s="22" t="s">
        <v>566</v>
      </c>
      <c r="AR1398" s="22" t="s">
        <v>783</v>
      </c>
      <c r="AS1398" s="56">
        <v>0</v>
      </c>
      <c r="AT1398" s="89"/>
      <c r="AU1398" s="22" t="s">
        <v>14970</v>
      </c>
      <c r="AV1398" s="22" t="s">
        <v>12634</v>
      </c>
    </row>
    <row r="1399" spans="40:48" ht="12.75" customHeight="1" x14ac:dyDescent="0.3">
      <c r="AN1399" s="22" t="s">
        <v>3586</v>
      </c>
      <c r="AO1399" s="22" t="s">
        <v>12643</v>
      </c>
      <c r="AP1399" s="90" t="s">
        <v>3587</v>
      </c>
      <c r="AQ1399" s="22" t="s">
        <v>566</v>
      </c>
      <c r="AR1399" s="22" t="s">
        <v>783</v>
      </c>
      <c r="AS1399" s="56">
        <v>0</v>
      </c>
      <c r="AT1399" s="89"/>
      <c r="AU1399" s="22" t="s">
        <v>14970</v>
      </c>
      <c r="AV1399" s="22" t="s">
        <v>12634</v>
      </c>
    </row>
    <row r="1400" spans="40:48" ht="12.75" customHeight="1" x14ac:dyDescent="0.3">
      <c r="AN1400" s="22" t="s">
        <v>3588</v>
      </c>
      <c r="AO1400" s="22" t="s">
        <v>12643</v>
      </c>
      <c r="AP1400" s="90" t="s">
        <v>3589</v>
      </c>
      <c r="AQ1400" s="22" t="s">
        <v>566</v>
      </c>
      <c r="AR1400" s="22" t="s">
        <v>783</v>
      </c>
      <c r="AS1400" s="56">
        <v>17.77</v>
      </c>
      <c r="AT1400" s="89">
        <v>42038.349236111113</v>
      </c>
      <c r="AU1400" s="22" t="s">
        <v>846</v>
      </c>
      <c r="AV1400" s="22" t="s">
        <v>12634</v>
      </c>
    </row>
    <row r="1401" spans="40:48" ht="12.75" customHeight="1" x14ac:dyDescent="0.3">
      <c r="AN1401" s="22" t="s">
        <v>3590</v>
      </c>
      <c r="AO1401" s="22" t="s">
        <v>12643</v>
      </c>
      <c r="AP1401" s="90" t="s">
        <v>3591</v>
      </c>
      <c r="AQ1401" s="22" t="s">
        <v>566</v>
      </c>
      <c r="AR1401" s="22" t="s">
        <v>783</v>
      </c>
      <c r="AS1401" s="56">
        <v>4.8</v>
      </c>
      <c r="AT1401" s="89">
        <v>42500.609074074076</v>
      </c>
      <c r="AU1401" s="22" t="s">
        <v>3054</v>
      </c>
      <c r="AV1401" s="22" t="s">
        <v>12634</v>
      </c>
    </row>
    <row r="1402" spans="40:48" ht="12.75" customHeight="1" x14ac:dyDescent="0.3">
      <c r="AN1402" s="22" t="s">
        <v>3592</v>
      </c>
      <c r="AO1402" s="22" t="s">
        <v>12643</v>
      </c>
      <c r="AP1402" s="90" t="s">
        <v>3593</v>
      </c>
      <c r="AQ1402" s="22" t="s">
        <v>566</v>
      </c>
      <c r="AR1402" s="22" t="s">
        <v>783</v>
      </c>
      <c r="AS1402" s="56">
        <v>3.8</v>
      </c>
      <c r="AT1402" s="89">
        <v>42338.633611111109</v>
      </c>
      <c r="AU1402" s="22" t="s">
        <v>3054</v>
      </c>
      <c r="AV1402" s="22" t="s">
        <v>12634</v>
      </c>
    </row>
    <row r="1403" spans="40:48" ht="12.75" customHeight="1" x14ac:dyDescent="0.3">
      <c r="AN1403" s="22" t="s">
        <v>3594</v>
      </c>
      <c r="AO1403" s="22" t="s">
        <v>12643</v>
      </c>
      <c r="AP1403" s="90" t="s">
        <v>3595</v>
      </c>
      <c r="AQ1403" s="22" t="s">
        <v>566</v>
      </c>
      <c r="AR1403" s="22" t="s">
        <v>783</v>
      </c>
      <c r="AS1403" s="56">
        <v>1</v>
      </c>
      <c r="AT1403" s="89">
        <v>42760.730879629627</v>
      </c>
      <c r="AU1403" s="22" t="s">
        <v>14970</v>
      </c>
      <c r="AV1403" s="22" t="s">
        <v>12634</v>
      </c>
    </row>
    <row r="1404" spans="40:48" ht="12.75" customHeight="1" x14ac:dyDescent="0.3">
      <c r="AN1404" s="22" t="s">
        <v>3596</v>
      </c>
      <c r="AO1404" s="22" t="s">
        <v>12643</v>
      </c>
      <c r="AP1404" s="90" t="s">
        <v>3597</v>
      </c>
      <c r="AQ1404" s="22" t="s">
        <v>566</v>
      </c>
      <c r="AR1404" s="22" t="s">
        <v>783</v>
      </c>
      <c r="AS1404" s="56">
        <v>1</v>
      </c>
      <c r="AT1404" s="89">
        <v>42760.730879629627</v>
      </c>
      <c r="AU1404" s="22" t="s">
        <v>14970</v>
      </c>
      <c r="AV1404" s="22" t="s">
        <v>12634</v>
      </c>
    </row>
    <row r="1405" spans="40:48" ht="12.75" customHeight="1" x14ac:dyDescent="0.3">
      <c r="AN1405" s="22" t="s">
        <v>3598</v>
      </c>
      <c r="AO1405" s="22" t="s">
        <v>12643</v>
      </c>
      <c r="AP1405" s="90" t="s">
        <v>3599</v>
      </c>
      <c r="AQ1405" s="22" t="s">
        <v>566</v>
      </c>
      <c r="AR1405" s="22" t="s">
        <v>783</v>
      </c>
      <c r="AS1405" s="56">
        <v>9.8000000000000007</v>
      </c>
      <c r="AT1405" s="89">
        <v>41975.617280092592</v>
      </c>
      <c r="AU1405" s="22" t="s">
        <v>1161</v>
      </c>
      <c r="AV1405" s="22" t="s">
        <v>12634</v>
      </c>
    </row>
    <row r="1406" spans="40:48" ht="12.75" customHeight="1" x14ac:dyDescent="0.3">
      <c r="AN1406" s="22" t="s">
        <v>3600</v>
      </c>
      <c r="AO1406" s="22" t="s">
        <v>12643</v>
      </c>
      <c r="AP1406" s="90" t="s">
        <v>3601</v>
      </c>
      <c r="AQ1406" s="22" t="s">
        <v>566</v>
      </c>
      <c r="AR1406" s="22" t="s">
        <v>783</v>
      </c>
      <c r="AS1406" s="56">
        <v>7.3</v>
      </c>
      <c r="AT1406" s="89">
        <v>41375.430891203701</v>
      </c>
      <c r="AU1406" s="22" t="s">
        <v>1161</v>
      </c>
      <c r="AV1406" s="22" t="s">
        <v>12634</v>
      </c>
    </row>
    <row r="1407" spans="40:48" ht="12.75" customHeight="1" x14ac:dyDescent="0.3">
      <c r="AN1407" s="22" t="s">
        <v>3602</v>
      </c>
      <c r="AO1407" s="22" t="s">
        <v>12643</v>
      </c>
      <c r="AP1407" s="90" t="s">
        <v>3603</v>
      </c>
      <c r="AQ1407" s="22" t="s">
        <v>566</v>
      </c>
      <c r="AR1407" s="22" t="s">
        <v>783</v>
      </c>
      <c r="AS1407" s="56">
        <v>9.5</v>
      </c>
      <c r="AT1407" s="89">
        <v>41738.411076388889</v>
      </c>
      <c r="AU1407" s="22" t="s">
        <v>1161</v>
      </c>
      <c r="AV1407" s="22" t="s">
        <v>12634</v>
      </c>
    </row>
    <row r="1408" spans="40:48" ht="12.75" customHeight="1" x14ac:dyDescent="0.3">
      <c r="AN1408" s="22" t="s">
        <v>3604</v>
      </c>
      <c r="AO1408" s="22" t="s">
        <v>12643</v>
      </c>
      <c r="AP1408" s="90" t="s">
        <v>3605</v>
      </c>
      <c r="AQ1408" s="22" t="s">
        <v>530</v>
      </c>
      <c r="AR1408" s="22" t="s">
        <v>783</v>
      </c>
      <c r="AS1408" s="56">
        <v>1.25</v>
      </c>
      <c r="AT1408" s="89">
        <v>41970.518483796295</v>
      </c>
      <c r="AU1408" s="22" t="s">
        <v>871</v>
      </c>
      <c r="AV1408" s="22" t="s">
        <v>12634</v>
      </c>
    </row>
    <row r="1409" spans="40:48" ht="12.75" customHeight="1" x14ac:dyDescent="0.3">
      <c r="AN1409" s="22" t="s">
        <v>3606</v>
      </c>
      <c r="AO1409" s="22" t="s">
        <v>12643</v>
      </c>
      <c r="AP1409" s="90" t="s">
        <v>3607</v>
      </c>
      <c r="AQ1409" s="22" t="s">
        <v>566</v>
      </c>
      <c r="AR1409" s="22" t="s">
        <v>783</v>
      </c>
      <c r="AS1409" s="56">
        <v>1</v>
      </c>
      <c r="AT1409" s="89">
        <v>42760.730879629627</v>
      </c>
      <c r="AU1409" s="22" t="s">
        <v>14970</v>
      </c>
      <c r="AV1409" s="22" t="s">
        <v>12634</v>
      </c>
    </row>
    <row r="1410" spans="40:48" ht="12.75" customHeight="1" x14ac:dyDescent="0.3">
      <c r="AN1410" s="22" t="s">
        <v>3608</v>
      </c>
      <c r="AO1410" s="22" t="s">
        <v>12643</v>
      </c>
      <c r="AP1410" s="90" t="s">
        <v>3609</v>
      </c>
      <c r="AQ1410" s="22" t="s">
        <v>566</v>
      </c>
      <c r="AR1410" s="22" t="s">
        <v>783</v>
      </c>
      <c r="AS1410" s="56">
        <v>1</v>
      </c>
      <c r="AT1410" s="89">
        <v>42760.730879629627</v>
      </c>
      <c r="AU1410" s="22" t="s">
        <v>14970</v>
      </c>
      <c r="AV1410" s="22" t="s">
        <v>12634</v>
      </c>
    </row>
    <row r="1411" spans="40:48" ht="12.75" customHeight="1" x14ac:dyDescent="0.3">
      <c r="AN1411" s="22" t="s">
        <v>3610</v>
      </c>
      <c r="AO1411" s="22" t="s">
        <v>12643</v>
      </c>
      <c r="AP1411" s="90" t="s">
        <v>3611</v>
      </c>
      <c r="AQ1411" s="22" t="s">
        <v>566</v>
      </c>
      <c r="AR1411" s="22" t="s">
        <v>783</v>
      </c>
      <c r="AS1411" s="56">
        <v>1</v>
      </c>
      <c r="AT1411" s="89">
        <v>42760.730879629627</v>
      </c>
      <c r="AU1411" s="22" t="s">
        <v>14970</v>
      </c>
      <c r="AV1411" s="22" t="s">
        <v>12634</v>
      </c>
    </row>
    <row r="1412" spans="40:48" ht="12.75" customHeight="1" x14ac:dyDescent="0.3">
      <c r="AN1412" s="22" t="s">
        <v>3612</v>
      </c>
      <c r="AO1412" s="22" t="s">
        <v>12643</v>
      </c>
      <c r="AP1412" s="90" t="s">
        <v>3613</v>
      </c>
      <c r="AQ1412" s="22" t="s">
        <v>566</v>
      </c>
      <c r="AR1412" s="22" t="s">
        <v>783</v>
      </c>
      <c r="AS1412" s="56">
        <v>24</v>
      </c>
      <c r="AT1412" s="89">
        <v>42500.36859953704</v>
      </c>
      <c r="AU1412" s="22" t="s">
        <v>871</v>
      </c>
      <c r="AV1412" s="22" t="s">
        <v>12634</v>
      </c>
    </row>
    <row r="1413" spans="40:48" ht="12.75" customHeight="1" x14ac:dyDescent="0.3">
      <c r="AN1413" s="22" t="s">
        <v>3614</v>
      </c>
      <c r="AO1413" s="22" t="s">
        <v>12643</v>
      </c>
      <c r="AP1413" s="90" t="s">
        <v>3615</v>
      </c>
      <c r="AQ1413" s="22" t="s">
        <v>566</v>
      </c>
      <c r="AR1413" s="22" t="s">
        <v>783</v>
      </c>
      <c r="AS1413" s="56">
        <v>1</v>
      </c>
      <c r="AT1413" s="89">
        <v>42760.730879629627</v>
      </c>
      <c r="AU1413" s="22" t="s">
        <v>14970</v>
      </c>
      <c r="AV1413" s="22" t="s">
        <v>12634</v>
      </c>
    </row>
    <row r="1414" spans="40:48" ht="12.75" customHeight="1" x14ac:dyDescent="0.3">
      <c r="AN1414" s="22" t="s">
        <v>3616</v>
      </c>
      <c r="AO1414" s="22" t="s">
        <v>12643</v>
      </c>
      <c r="AP1414" s="90" t="s">
        <v>3617</v>
      </c>
      <c r="AQ1414" s="22" t="s">
        <v>566</v>
      </c>
      <c r="AR1414" s="22" t="s">
        <v>783</v>
      </c>
      <c r="AS1414" s="56">
        <v>1</v>
      </c>
      <c r="AT1414" s="89">
        <v>42760.730879629627</v>
      </c>
      <c r="AU1414" s="22" t="s">
        <v>14970</v>
      </c>
      <c r="AV1414" s="22" t="s">
        <v>12634</v>
      </c>
    </row>
    <row r="1415" spans="40:48" ht="12.75" customHeight="1" x14ac:dyDescent="0.3">
      <c r="AN1415" s="22" t="s">
        <v>3618</v>
      </c>
      <c r="AO1415" s="22" t="s">
        <v>12643</v>
      </c>
      <c r="AP1415" s="90" t="s">
        <v>3619</v>
      </c>
      <c r="AQ1415" s="22" t="s">
        <v>566</v>
      </c>
      <c r="AR1415" s="22" t="s">
        <v>783</v>
      </c>
      <c r="AS1415" s="56">
        <v>155.58000000000001</v>
      </c>
      <c r="AT1415" s="89">
        <v>41549.597592592596</v>
      </c>
      <c r="AU1415" s="22" t="s">
        <v>846</v>
      </c>
      <c r="AV1415" s="22" t="s">
        <v>12634</v>
      </c>
    </row>
    <row r="1416" spans="40:48" ht="12.75" customHeight="1" x14ac:dyDescent="0.3">
      <c r="AN1416" s="22" t="s">
        <v>3620</v>
      </c>
      <c r="AO1416" s="22" t="s">
        <v>12643</v>
      </c>
      <c r="AP1416" s="90" t="s">
        <v>3621</v>
      </c>
      <c r="AQ1416" s="22" t="s">
        <v>566</v>
      </c>
      <c r="AR1416" s="22" t="s">
        <v>783</v>
      </c>
      <c r="AS1416" s="56">
        <v>1</v>
      </c>
      <c r="AT1416" s="89">
        <v>42760.730879629627</v>
      </c>
      <c r="AU1416" s="22" t="s">
        <v>14970</v>
      </c>
      <c r="AV1416" s="22" t="s">
        <v>12634</v>
      </c>
    </row>
    <row r="1417" spans="40:48" ht="12.75" customHeight="1" x14ac:dyDescent="0.3">
      <c r="AN1417" s="22" t="s">
        <v>3622</v>
      </c>
      <c r="AO1417" s="22" t="s">
        <v>12643</v>
      </c>
      <c r="AP1417" s="90" t="s">
        <v>3623</v>
      </c>
      <c r="AQ1417" s="22" t="s">
        <v>566</v>
      </c>
      <c r="AR1417" s="22" t="s">
        <v>783</v>
      </c>
      <c r="AS1417" s="56">
        <v>1</v>
      </c>
      <c r="AT1417" s="89">
        <v>42760.730879629627</v>
      </c>
      <c r="AU1417" s="22" t="s">
        <v>14970</v>
      </c>
      <c r="AV1417" s="22" t="s">
        <v>12634</v>
      </c>
    </row>
    <row r="1418" spans="40:48" ht="12.75" customHeight="1" x14ac:dyDescent="0.3">
      <c r="AN1418" s="22" t="s">
        <v>3624</v>
      </c>
      <c r="AO1418" s="22" t="s">
        <v>12643</v>
      </c>
      <c r="AP1418" s="90" t="s">
        <v>3625</v>
      </c>
      <c r="AQ1418" s="22" t="s">
        <v>566</v>
      </c>
      <c r="AR1418" s="22" t="s">
        <v>783</v>
      </c>
      <c r="AS1418" s="56">
        <v>1</v>
      </c>
      <c r="AT1418" s="89">
        <v>42760.730879629627</v>
      </c>
      <c r="AU1418" s="22" t="s">
        <v>14970</v>
      </c>
      <c r="AV1418" s="22" t="s">
        <v>12634</v>
      </c>
    </row>
    <row r="1419" spans="40:48" ht="12.75" customHeight="1" x14ac:dyDescent="0.3">
      <c r="AN1419" s="22" t="s">
        <v>3626</v>
      </c>
      <c r="AO1419" s="22" t="s">
        <v>12643</v>
      </c>
      <c r="AP1419" s="90" t="s">
        <v>3627</v>
      </c>
      <c r="AQ1419" s="22" t="s">
        <v>566</v>
      </c>
      <c r="AR1419" s="22" t="s">
        <v>783</v>
      </c>
      <c r="AS1419" s="56">
        <v>1</v>
      </c>
      <c r="AT1419" s="89">
        <v>42760.730879629627</v>
      </c>
      <c r="AU1419" s="22" t="s">
        <v>14970</v>
      </c>
      <c r="AV1419" s="22" t="s">
        <v>12634</v>
      </c>
    </row>
    <row r="1420" spans="40:48" ht="12.75" customHeight="1" x14ac:dyDescent="0.3">
      <c r="AN1420" s="22" t="s">
        <v>3628</v>
      </c>
      <c r="AO1420" s="22" t="s">
        <v>12643</v>
      </c>
      <c r="AP1420" s="90" t="s">
        <v>3629</v>
      </c>
      <c r="AQ1420" s="22" t="s">
        <v>566</v>
      </c>
      <c r="AR1420" s="22" t="s">
        <v>783</v>
      </c>
      <c r="AS1420" s="56">
        <v>220</v>
      </c>
      <c r="AT1420" s="89">
        <v>42569.475185185183</v>
      </c>
      <c r="AU1420" s="22" t="s">
        <v>846</v>
      </c>
      <c r="AV1420" s="22" t="s">
        <v>12634</v>
      </c>
    </row>
    <row r="1421" spans="40:48" ht="12.75" customHeight="1" x14ac:dyDescent="0.3">
      <c r="AN1421" s="22" t="s">
        <v>3630</v>
      </c>
      <c r="AO1421" s="22" t="s">
        <v>12643</v>
      </c>
      <c r="AP1421" s="90" t="s">
        <v>3631</v>
      </c>
      <c r="AQ1421" s="22" t="s">
        <v>566</v>
      </c>
      <c r="AR1421" s="22" t="s">
        <v>783</v>
      </c>
      <c r="AS1421" s="56">
        <v>1</v>
      </c>
      <c r="AT1421" s="89">
        <v>42760.730879629627</v>
      </c>
      <c r="AU1421" s="22" t="s">
        <v>14970</v>
      </c>
      <c r="AV1421" s="22" t="s">
        <v>12634</v>
      </c>
    </row>
    <row r="1422" spans="40:48" ht="12.75" customHeight="1" x14ac:dyDescent="0.3">
      <c r="AN1422" s="22" t="s">
        <v>3632</v>
      </c>
      <c r="AO1422" s="22" t="s">
        <v>12643</v>
      </c>
      <c r="AP1422" s="90" t="s">
        <v>3633</v>
      </c>
      <c r="AQ1422" s="22" t="s">
        <v>530</v>
      </c>
      <c r="AR1422" s="22" t="s">
        <v>783</v>
      </c>
      <c r="AS1422" s="56">
        <v>1</v>
      </c>
      <c r="AT1422" s="89">
        <v>42760.730879629627</v>
      </c>
      <c r="AU1422" s="22" t="s">
        <v>14970</v>
      </c>
      <c r="AV1422" s="22" t="s">
        <v>12634</v>
      </c>
    </row>
    <row r="1423" spans="40:48" ht="12.75" customHeight="1" x14ac:dyDescent="0.3">
      <c r="AN1423" s="22" t="s">
        <v>3634</v>
      </c>
      <c r="AO1423" s="22" t="s">
        <v>12643</v>
      </c>
      <c r="AP1423" s="90" t="s">
        <v>3635</v>
      </c>
      <c r="AQ1423" s="22" t="s">
        <v>566</v>
      </c>
      <c r="AR1423" s="22" t="s">
        <v>783</v>
      </c>
      <c r="AS1423" s="56">
        <v>1</v>
      </c>
      <c r="AT1423" s="89">
        <v>42760.730879629627</v>
      </c>
      <c r="AU1423" s="22" t="s">
        <v>14970</v>
      </c>
      <c r="AV1423" s="22" t="s">
        <v>12634</v>
      </c>
    </row>
    <row r="1424" spans="40:48" ht="12.75" customHeight="1" x14ac:dyDescent="0.3">
      <c r="AN1424" s="22" t="s">
        <v>3636</v>
      </c>
      <c r="AO1424" s="22" t="s">
        <v>12643</v>
      </c>
      <c r="AP1424" s="90" t="s">
        <v>3637</v>
      </c>
      <c r="AQ1424" s="22" t="s">
        <v>530</v>
      </c>
      <c r="AR1424" s="22" t="s">
        <v>783</v>
      </c>
      <c r="AS1424" s="56">
        <v>1</v>
      </c>
      <c r="AT1424" s="89">
        <v>42760.730879629627</v>
      </c>
      <c r="AU1424" s="22" t="s">
        <v>14991</v>
      </c>
      <c r="AV1424" s="22" t="s">
        <v>12634</v>
      </c>
    </row>
    <row r="1425" spans="40:48" ht="12.75" customHeight="1" x14ac:dyDescent="0.3">
      <c r="AN1425" s="22" t="s">
        <v>3638</v>
      </c>
      <c r="AO1425" s="22" t="s">
        <v>12643</v>
      </c>
      <c r="AP1425" s="90" t="s">
        <v>3639</v>
      </c>
      <c r="AQ1425" s="22" t="s">
        <v>566</v>
      </c>
      <c r="AR1425" s="22" t="s">
        <v>783</v>
      </c>
      <c r="AS1425" s="56">
        <v>1</v>
      </c>
      <c r="AT1425" s="89">
        <v>42760.730879629627</v>
      </c>
      <c r="AU1425" s="22" t="s">
        <v>14991</v>
      </c>
      <c r="AV1425" s="22" t="s">
        <v>12634</v>
      </c>
    </row>
    <row r="1426" spans="40:48" ht="12.75" customHeight="1" x14ac:dyDescent="0.3">
      <c r="AN1426" s="22" t="s">
        <v>3640</v>
      </c>
      <c r="AO1426" s="22" t="s">
        <v>12643</v>
      </c>
      <c r="AP1426" s="90" t="s">
        <v>3641</v>
      </c>
      <c r="AQ1426" s="22" t="s">
        <v>566</v>
      </c>
      <c r="AR1426" s="22" t="s">
        <v>783</v>
      </c>
      <c r="AS1426" s="56">
        <v>3</v>
      </c>
      <c r="AT1426" s="89">
        <v>41977.843159722222</v>
      </c>
      <c r="AU1426" s="22" t="s">
        <v>846</v>
      </c>
      <c r="AV1426" s="22" t="s">
        <v>12634</v>
      </c>
    </row>
    <row r="1427" spans="40:48" ht="12.75" customHeight="1" x14ac:dyDescent="0.3">
      <c r="AN1427" s="22" t="s">
        <v>3642</v>
      </c>
      <c r="AO1427" s="22" t="s">
        <v>12643</v>
      </c>
      <c r="AP1427" s="90" t="s">
        <v>3643</v>
      </c>
      <c r="AQ1427" s="22" t="s">
        <v>566</v>
      </c>
      <c r="AR1427" s="22" t="s">
        <v>783</v>
      </c>
      <c r="AS1427" s="56">
        <v>0.2</v>
      </c>
      <c r="AT1427" s="89">
        <v>42353.666643518518</v>
      </c>
      <c r="AU1427" s="22" t="s">
        <v>846</v>
      </c>
      <c r="AV1427" s="22" t="s">
        <v>12634</v>
      </c>
    </row>
    <row r="1428" spans="40:48" ht="12.75" customHeight="1" x14ac:dyDescent="0.3">
      <c r="AN1428" s="22" t="s">
        <v>3644</v>
      </c>
      <c r="AO1428" s="22" t="s">
        <v>12643</v>
      </c>
      <c r="AP1428" s="90" t="s">
        <v>3645</v>
      </c>
      <c r="AQ1428" s="22" t="s">
        <v>566</v>
      </c>
      <c r="AR1428" s="22" t="s">
        <v>783</v>
      </c>
      <c r="AS1428" s="56">
        <v>1</v>
      </c>
      <c r="AT1428" s="89">
        <v>42760.730879629627</v>
      </c>
      <c r="AU1428" s="22" t="s">
        <v>14991</v>
      </c>
      <c r="AV1428" s="22" t="s">
        <v>12634</v>
      </c>
    </row>
    <row r="1429" spans="40:48" ht="12.75" customHeight="1" x14ac:dyDescent="0.3">
      <c r="AN1429" s="22" t="s">
        <v>3646</v>
      </c>
      <c r="AO1429" s="22" t="s">
        <v>12643</v>
      </c>
      <c r="AP1429" s="90" t="s">
        <v>3647</v>
      </c>
      <c r="AQ1429" s="22" t="s">
        <v>566</v>
      </c>
      <c r="AR1429" s="22" t="s">
        <v>783</v>
      </c>
      <c r="AS1429" s="56">
        <v>1</v>
      </c>
      <c r="AT1429" s="89">
        <v>42760.730879629627</v>
      </c>
      <c r="AU1429" s="22" t="s">
        <v>14991</v>
      </c>
      <c r="AV1429" s="22" t="s">
        <v>12634</v>
      </c>
    </row>
    <row r="1430" spans="40:48" ht="12.75" customHeight="1" x14ac:dyDescent="0.3">
      <c r="AN1430" s="22" t="s">
        <v>3648</v>
      </c>
      <c r="AO1430" s="22" t="s">
        <v>12643</v>
      </c>
      <c r="AP1430" s="90" t="s">
        <v>3649</v>
      </c>
      <c r="AQ1430" s="22" t="s">
        <v>566</v>
      </c>
      <c r="AR1430" s="22" t="s">
        <v>783</v>
      </c>
      <c r="AS1430" s="56">
        <v>1</v>
      </c>
      <c r="AT1430" s="89">
        <v>42558.366909722223</v>
      </c>
      <c r="AU1430" s="22" t="s">
        <v>793</v>
      </c>
      <c r="AV1430" s="22" t="s">
        <v>12634</v>
      </c>
    </row>
    <row r="1431" spans="40:48" ht="12.75" customHeight="1" x14ac:dyDescent="0.3">
      <c r="AN1431" s="22" t="s">
        <v>3650</v>
      </c>
      <c r="AO1431" s="22" t="s">
        <v>12643</v>
      </c>
      <c r="AP1431" s="90" t="s">
        <v>3651</v>
      </c>
      <c r="AQ1431" s="22" t="s">
        <v>566</v>
      </c>
      <c r="AR1431" s="22" t="s">
        <v>783</v>
      </c>
      <c r="AS1431" s="56">
        <v>1</v>
      </c>
      <c r="AT1431" s="89">
        <v>42760.730879629627</v>
      </c>
      <c r="AU1431" s="22" t="s">
        <v>14991</v>
      </c>
      <c r="AV1431" s="22" t="s">
        <v>12634</v>
      </c>
    </row>
    <row r="1432" spans="40:48" ht="12.75" customHeight="1" x14ac:dyDescent="0.3">
      <c r="AN1432" s="22" t="s">
        <v>3652</v>
      </c>
      <c r="AO1432" s="22" t="s">
        <v>12643</v>
      </c>
      <c r="AP1432" s="90" t="s">
        <v>3653</v>
      </c>
      <c r="AQ1432" s="22" t="s">
        <v>566</v>
      </c>
      <c r="AR1432" s="22" t="s">
        <v>783</v>
      </c>
      <c r="AS1432" s="56">
        <v>1</v>
      </c>
      <c r="AT1432" s="89">
        <v>42760.730879629627</v>
      </c>
      <c r="AU1432" s="22" t="s">
        <v>14991</v>
      </c>
      <c r="AV1432" s="22" t="s">
        <v>12634</v>
      </c>
    </row>
    <row r="1433" spans="40:48" ht="12.75" customHeight="1" x14ac:dyDescent="0.3">
      <c r="AN1433" s="22" t="s">
        <v>3654</v>
      </c>
      <c r="AO1433" s="22" t="s">
        <v>12643</v>
      </c>
      <c r="AP1433" s="90" t="s">
        <v>3655</v>
      </c>
      <c r="AQ1433" s="22" t="s">
        <v>566</v>
      </c>
      <c r="AR1433" s="22" t="s">
        <v>783</v>
      </c>
      <c r="AS1433" s="56">
        <v>2.5</v>
      </c>
      <c r="AT1433" s="89">
        <v>41773.665347222224</v>
      </c>
      <c r="AU1433" s="22" t="s">
        <v>1307</v>
      </c>
      <c r="AV1433" s="22" t="s">
        <v>12634</v>
      </c>
    </row>
    <row r="1434" spans="40:48" ht="12.75" customHeight="1" x14ac:dyDescent="0.3">
      <c r="AN1434" s="22" t="s">
        <v>3656</v>
      </c>
      <c r="AO1434" s="22" t="s">
        <v>12643</v>
      </c>
      <c r="AP1434" s="90" t="s">
        <v>3657</v>
      </c>
      <c r="AQ1434" s="22" t="s">
        <v>566</v>
      </c>
      <c r="AR1434" s="22" t="s">
        <v>783</v>
      </c>
      <c r="AS1434" s="56">
        <v>1</v>
      </c>
      <c r="AT1434" s="89">
        <v>42760.730879629627</v>
      </c>
      <c r="AU1434" s="22" t="s">
        <v>14966</v>
      </c>
      <c r="AV1434" s="22" t="s">
        <v>12634</v>
      </c>
    </row>
    <row r="1435" spans="40:48" ht="12.75" customHeight="1" x14ac:dyDescent="0.3">
      <c r="AN1435" s="22" t="s">
        <v>3658</v>
      </c>
      <c r="AO1435" s="22" t="s">
        <v>12643</v>
      </c>
      <c r="AP1435" s="90" t="s">
        <v>3659</v>
      </c>
      <c r="AQ1435" s="22" t="s">
        <v>566</v>
      </c>
      <c r="AR1435" s="22" t="s">
        <v>783</v>
      </c>
      <c r="AS1435" s="56">
        <v>1</v>
      </c>
      <c r="AT1435" s="89">
        <v>42760.730879629627</v>
      </c>
      <c r="AU1435" s="22" t="s">
        <v>14966</v>
      </c>
      <c r="AV1435" s="22" t="s">
        <v>12634</v>
      </c>
    </row>
    <row r="1436" spans="40:48" ht="12.75" customHeight="1" x14ac:dyDescent="0.3">
      <c r="AN1436" s="22" t="s">
        <v>3660</v>
      </c>
      <c r="AO1436" s="22" t="s">
        <v>12643</v>
      </c>
      <c r="AP1436" s="90" t="s">
        <v>3661</v>
      </c>
      <c r="AQ1436" s="22" t="s">
        <v>566</v>
      </c>
      <c r="AR1436" s="22" t="s">
        <v>783</v>
      </c>
      <c r="AS1436" s="56">
        <v>0.4</v>
      </c>
      <c r="AT1436" s="89">
        <v>42656.456828703704</v>
      </c>
      <c r="AU1436" s="22" t="s">
        <v>826</v>
      </c>
      <c r="AV1436" s="22" t="s">
        <v>12634</v>
      </c>
    </row>
    <row r="1437" spans="40:48" ht="12.75" customHeight="1" x14ac:dyDescent="0.3">
      <c r="AN1437" s="22" t="s">
        <v>3662</v>
      </c>
      <c r="AO1437" s="22" t="s">
        <v>12643</v>
      </c>
      <c r="AP1437" s="90" t="s">
        <v>3663</v>
      </c>
      <c r="AQ1437" s="22" t="s">
        <v>566</v>
      </c>
      <c r="AR1437" s="22" t="s">
        <v>783</v>
      </c>
      <c r="AS1437" s="56">
        <v>10500</v>
      </c>
      <c r="AT1437" s="89">
        <v>42104.738703703704</v>
      </c>
      <c r="AU1437" s="22" t="s">
        <v>1281</v>
      </c>
      <c r="AV1437" s="22" t="s">
        <v>12634</v>
      </c>
    </row>
    <row r="1438" spans="40:48" ht="12.75" customHeight="1" x14ac:dyDescent="0.3">
      <c r="AN1438" s="22" t="s">
        <v>3664</v>
      </c>
      <c r="AO1438" s="22" t="s">
        <v>12643</v>
      </c>
      <c r="AP1438" s="90" t="s">
        <v>3665</v>
      </c>
      <c r="AQ1438" s="22" t="s">
        <v>566</v>
      </c>
      <c r="AR1438" s="22" t="s">
        <v>783</v>
      </c>
      <c r="AS1438" s="56">
        <v>0</v>
      </c>
      <c r="AT1438" s="89">
        <v>42760.710636574076</v>
      </c>
      <c r="AU1438" s="22" t="s">
        <v>1281</v>
      </c>
      <c r="AV1438" s="22" t="s">
        <v>12634</v>
      </c>
    </row>
    <row r="1439" spans="40:48" ht="12.75" customHeight="1" x14ac:dyDescent="0.3">
      <c r="AN1439" s="22" t="s">
        <v>3666</v>
      </c>
      <c r="AO1439" s="22" t="s">
        <v>12643</v>
      </c>
      <c r="AP1439" s="90" t="s">
        <v>3667</v>
      </c>
      <c r="AQ1439" s="22" t="s">
        <v>566</v>
      </c>
      <c r="AR1439" s="22" t="s">
        <v>783</v>
      </c>
      <c r="AS1439" s="56">
        <v>800</v>
      </c>
      <c r="AT1439" s="89">
        <v>42465.397222222222</v>
      </c>
      <c r="AU1439" s="22" t="s">
        <v>787</v>
      </c>
      <c r="AV1439" s="22" t="s">
        <v>12634</v>
      </c>
    </row>
    <row r="1440" spans="40:48" ht="12.75" customHeight="1" x14ac:dyDescent="0.3">
      <c r="AN1440" s="22" t="s">
        <v>3668</v>
      </c>
      <c r="AO1440" s="22" t="s">
        <v>12643</v>
      </c>
      <c r="AP1440" s="90" t="s">
        <v>3669</v>
      </c>
      <c r="AQ1440" s="22" t="s">
        <v>566</v>
      </c>
      <c r="AR1440" s="22" t="s">
        <v>783</v>
      </c>
      <c r="AS1440" s="56">
        <v>1458</v>
      </c>
      <c r="AT1440" s="89">
        <v>42207.682627314818</v>
      </c>
      <c r="AU1440" s="22" t="s">
        <v>1465</v>
      </c>
      <c r="AV1440" s="22" t="s">
        <v>12634</v>
      </c>
    </row>
    <row r="1441" spans="40:48" ht="12.75" customHeight="1" x14ac:dyDescent="0.3">
      <c r="AN1441" s="22" t="s">
        <v>3670</v>
      </c>
      <c r="AO1441" s="22" t="s">
        <v>12643</v>
      </c>
      <c r="AP1441" s="90" t="s">
        <v>3671</v>
      </c>
      <c r="AQ1441" s="22" t="s">
        <v>566</v>
      </c>
      <c r="AR1441" s="22" t="s">
        <v>783</v>
      </c>
      <c r="AS1441" s="56">
        <v>25</v>
      </c>
      <c r="AT1441" s="89">
        <v>41871.500381944446</v>
      </c>
      <c r="AU1441" s="22" t="s">
        <v>2280</v>
      </c>
      <c r="AV1441" s="22" t="s">
        <v>12634</v>
      </c>
    </row>
    <row r="1442" spans="40:48" ht="12.75" customHeight="1" x14ac:dyDescent="0.3">
      <c r="AN1442" s="22" t="s">
        <v>3672</v>
      </c>
      <c r="AO1442" s="22" t="s">
        <v>12643</v>
      </c>
      <c r="AP1442" s="90" t="s">
        <v>3673</v>
      </c>
      <c r="AQ1442" s="22" t="s">
        <v>566</v>
      </c>
      <c r="AR1442" s="22" t="s">
        <v>783</v>
      </c>
      <c r="AS1442" s="56">
        <v>1</v>
      </c>
      <c r="AT1442" s="89">
        <v>42760.730879629627</v>
      </c>
      <c r="AU1442" s="22" t="s">
        <v>14977</v>
      </c>
      <c r="AV1442" s="22" t="s">
        <v>12634</v>
      </c>
    </row>
    <row r="1443" spans="40:48" ht="12.75" customHeight="1" x14ac:dyDescent="0.3">
      <c r="AN1443" s="22" t="s">
        <v>3674</v>
      </c>
      <c r="AO1443" s="22" t="s">
        <v>12643</v>
      </c>
      <c r="AP1443" s="90" t="s">
        <v>3675</v>
      </c>
      <c r="AQ1443" s="22" t="s">
        <v>566</v>
      </c>
      <c r="AR1443" s="22" t="s">
        <v>783</v>
      </c>
      <c r="AS1443" s="56">
        <v>1</v>
      </c>
      <c r="AT1443" s="89">
        <v>42760.730879629627</v>
      </c>
      <c r="AU1443" s="22" t="s">
        <v>14977</v>
      </c>
      <c r="AV1443" s="22" t="s">
        <v>12634</v>
      </c>
    </row>
    <row r="1444" spans="40:48" ht="12.75" customHeight="1" x14ac:dyDescent="0.3">
      <c r="AN1444" s="22" t="s">
        <v>3676</v>
      </c>
      <c r="AO1444" s="22" t="s">
        <v>12643</v>
      </c>
      <c r="AP1444" s="90" t="s">
        <v>3677</v>
      </c>
      <c r="AQ1444" s="22" t="s">
        <v>581</v>
      </c>
      <c r="AR1444" s="22" t="s">
        <v>783</v>
      </c>
      <c r="AS1444" s="56">
        <v>0.1</v>
      </c>
      <c r="AT1444" s="89">
        <v>42338.633611111109</v>
      </c>
      <c r="AU1444" s="22" t="s">
        <v>1017</v>
      </c>
      <c r="AV1444" s="22" t="s">
        <v>12634</v>
      </c>
    </row>
    <row r="1445" spans="40:48" ht="12.75" customHeight="1" x14ac:dyDescent="0.3">
      <c r="AN1445" s="22" t="s">
        <v>3678</v>
      </c>
      <c r="AO1445" s="22" t="s">
        <v>12643</v>
      </c>
      <c r="AP1445" s="90" t="s">
        <v>3679</v>
      </c>
      <c r="AQ1445" s="22" t="s">
        <v>566</v>
      </c>
      <c r="AR1445" s="22" t="s">
        <v>783</v>
      </c>
      <c r="AS1445" s="56">
        <v>1</v>
      </c>
      <c r="AT1445" s="89">
        <v>42760.730879629627</v>
      </c>
      <c r="AU1445" s="22" t="s">
        <v>14977</v>
      </c>
      <c r="AV1445" s="22" t="s">
        <v>12634</v>
      </c>
    </row>
    <row r="1446" spans="40:48" ht="12.75" customHeight="1" x14ac:dyDescent="0.3">
      <c r="AN1446" s="22" t="s">
        <v>3680</v>
      </c>
      <c r="AO1446" s="22" t="s">
        <v>12643</v>
      </c>
      <c r="AP1446" s="90" t="s">
        <v>3681</v>
      </c>
      <c r="AQ1446" s="22" t="s">
        <v>1344</v>
      </c>
      <c r="AR1446" s="22" t="s">
        <v>783</v>
      </c>
      <c r="AS1446" s="56">
        <v>23.6</v>
      </c>
      <c r="AT1446" s="89">
        <v>42342.755902777775</v>
      </c>
      <c r="AU1446" s="22" t="s">
        <v>1502</v>
      </c>
      <c r="AV1446" s="22" t="s">
        <v>12634</v>
      </c>
    </row>
    <row r="1447" spans="40:48" ht="12.75" customHeight="1" x14ac:dyDescent="0.3">
      <c r="AN1447" s="22" t="s">
        <v>3682</v>
      </c>
      <c r="AO1447" s="22" t="s">
        <v>12643</v>
      </c>
      <c r="AP1447" s="90" t="s">
        <v>3683</v>
      </c>
      <c r="AQ1447" s="22" t="s">
        <v>581</v>
      </c>
      <c r="AR1447" s="22" t="s">
        <v>783</v>
      </c>
      <c r="AS1447" s="56">
        <v>0.1</v>
      </c>
      <c r="AT1447" s="89">
        <v>42338.633611111109</v>
      </c>
      <c r="AU1447" s="22" t="s">
        <v>1017</v>
      </c>
      <c r="AV1447" s="22" t="s">
        <v>12634</v>
      </c>
    </row>
    <row r="1448" spans="40:48" ht="12.75" customHeight="1" x14ac:dyDescent="0.3">
      <c r="AN1448" s="22" t="s">
        <v>3684</v>
      </c>
      <c r="AO1448" s="22" t="s">
        <v>12643</v>
      </c>
      <c r="AP1448" s="90" t="s">
        <v>3685</v>
      </c>
      <c r="AQ1448" s="22" t="s">
        <v>581</v>
      </c>
      <c r="AR1448" s="22" t="s">
        <v>783</v>
      </c>
      <c r="AS1448" s="56">
        <v>1</v>
      </c>
      <c r="AT1448" s="89">
        <v>42760.730879629627</v>
      </c>
      <c r="AU1448" s="22" t="s">
        <v>14977</v>
      </c>
      <c r="AV1448" s="22" t="s">
        <v>12634</v>
      </c>
    </row>
    <row r="1449" spans="40:48" ht="12.75" customHeight="1" x14ac:dyDescent="0.3">
      <c r="AN1449" s="22" t="s">
        <v>3686</v>
      </c>
      <c r="AO1449" s="22" t="s">
        <v>12643</v>
      </c>
      <c r="AP1449" s="90" t="s">
        <v>3687</v>
      </c>
      <c r="AQ1449" s="22" t="s">
        <v>566</v>
      </c>
      <c r="AR1449" s="22" t="s">
        <v>783</v>
      </c>
      <c r="AS1449" s="56">
        <v>1</v>
      </c>
      <c r="AT1449" s="89">
        <v>42760.730879629627</v>
      </c>
      <c r="AU1449" s="22" t="s">
        <v>14977</v>
      </c>
      <c r="AV1449" s="22" t="s">
        <v>12634</v>
      </c>
    </row>
    <row r="1450" spans="40:48" ht="12.75" customHeight="1" x14ac:dyDescent="0.3">
      <c r="AN1450" s="22" t="s">
        <v>3688</v>
      </c>
      <c r="AO1450" s="22" t="s">
        <v>12643</v>
      </c>
      <c r="AP1450" s="90" t="s">
        <v>3689</v>
      </c>
      <c r="AQ1450" s="22" t="s">
        <v>581</v>
      </c>
      <c r="AR1450" s="22" t="s">
        <v>783</v>
      </c>
      <c r="AS1450" s="56">
        <v>1</v>
      </c>
      <c r="AT1450" s="89">
        <v>42760.730879629627</v>
      </c>
      <c r="AU1450" s="22" t="s">
        <v>14977</v>
      </c>
      <c r="AV1450" s="22" t="s">
        <v>12634</v>
      </c>
    </row>
    <row r="1451" spans="40:48" ht="12.75" customHeight="1" x14ac:dyDescent="0.3">
      <c r="AN1451" s="22" t="s">
        <v>3690</v>
      </c>
      <c r="AO1451" s="22" t="s">
        <v>12643</v>
      </c>
      <c r="AP1451" s="90" t="s">
        <v>3691</v>
      </c>
      <c r="AQ1451" s="22" t="s">
        <v>581</v>
      </c>
      <c r="AR1451" s="22" t="s">
        <v>783</v>
      </c>
      <c r="AS1451" s="56">
        <v>1</v>
      </c>
      <c r="AT1451" s="89">
        <v>42760.730879629627</v>
      </c>
      <c r="AU1451" s="22" t="s">
        <v>14977</v>
      </c>
      <c r="AV1451" s="22" t="s">
        <v>12634</v>
      </c>
    </row>
    <row r="1452" spans="40:48" ht="12.75" customHeight="1" x14ac:dyDescent="0.3">
      <c r="AN1452" s="22" t="s">
        <v>3692</v>
      </c>
      <c r="AO1452" s="22" t="s">
        <v>12643</v>
      </c>
      <c r="AP1452" s="90" t="s">
        <v>3693</v>
      </c>
      <c r="AQ1452" s="22" t="s">
        <v>581</v>
      </c>
      <c r="AR1452" s="22" t="s">
        <v>783</v>
      </c>
      <c r="AS1452" s="56">
        <v>5.35</v>
      </c>
      <c r="AT1452" s="89">
        <v>42347.312268518515</v>
      </c>
      <c r="AU1452" s="22" t="s">
        <v>1502</v>
      </c>
      <c r="AV1452" s="22" t="s">
        <v>12634</v>
      </c>
    </row>
    <row r="1453" spans="40:48" ht="12.75" customHeight="1" x14ac:dyDescent="0.3">
      <c r="AN1453" s="22" t="s">
        <v>3694</v>
      </c>
      <c r="AO1453" s="22" t="s">
        <v>12643</v>
      </c>
      <c r="AP1453" s="90" t="s">
        <v>3695</v>
      </c>
      <c r="AQ1453" s="22" t="s">
        <v>581</v>
      </c>
      <c r="AR1453" s="22" t="s">
        <v>783</v>
      </c>
      <c r="AS1453" s="56">
        <v>15.01</v>
      </c>
      <c r="AT1453" s="89">
        <v>42275.658252314817</v>
      </c>
      <c r="AU1453" s="22" t="s">
        <v>1502</v>
      </c>
      <c r="AV1453" s="22" t="s">
        <v>12634</v>
      </c>
    </row>
    <row r="1454" spans="40:48" ht="12.75" customHeight="1" x14ac:dyDescent="0.3">
      <c r="AN1454" s="22" t="s">
        <v>3696</v>
      </c>
      <c r="AO1454" s="22" t="s">
        <v>12643</v>
      </c>
      <c r="AP1454" s="90" t="s">
        <v>3697</v>
      </c>
      <c r="AQ1454" s="22" t="s">
        <v>581</v>
      </c>
      <c r="AR1454" s="22" t="s">
        <v>783</v>
      </c>
      <c r="AS1454" s="56">
        <v>1</v>
      </c>
      <c r="AT1454" s="89">
        <v>42760.730879629627</v>
      </c>
      <c r="AU1454" s="22" t="s">
        <v>14967</v>
      </c>
      <c r="AV1454" s="22" t="s">
        <v>12634</v>
      </c>
    </row>
    <row r="1455" spans="40:48" ht="12.75" customHeight="1" x14ac:dyDescent="0.3">
      <c r="AN1455" s="22" t="s">
        <v>3698</v>
      </c>
      <c r="AO1455" s="22" t="s">
        <v>12643</v>
      </c>
      <c r="AP1455" s="90" t="s">
        <v>3699</v>
      </c>
      <c r="AQ1455" s="22" t="s">
        <v>581</v>
      </c>
      <c r="AR1455" s="22" t="s">
        <v>783</v>
      </c>
      <c r="AS1455" s="56">
        <v>1</v>
      </c>
      <c r="AT1455" s="89">
        <v>42760.730879629627</v>
      </c>
      <c r="AU1455" s="22" t="s">
        <v>14977</v>
      </c>
      <c r="AV1455" s="22" t="s">
        <v>12634</v>
      </c>
    </row>
    <row r="1456" spans="40:48" ht="12.75" customHeight="1" x14ac:dyDescent="0.3">
      <c r="AN1456" s="22" t="s">
        <v>3700</v>
      </c>
      <c r="AO1456" s="22" t="s">
        <v>12643</v>
      </c>
      <c r="AP1456" s="90" t="s">
        <v>3701</v>
      </c>
      <c r="AQ1456" s="22" t="s">
        <v>566</v>
      </c>
      <c r="AR1456" s="22" t="s">
        <v>12633</v>
      </c>
      <c r="AS1456" s="56">
        <v>0.72</v>
      </c>
      <c r="AT1456" s="89">
        <v>42853.621238425927</v>
      </c>
      <c r="AU1456" s="22" t="s">
        <v>846</v>
      </c>
      <c r="AV1456" s="22" t="s">
        <v>12634</v>
      </c>
    </row>
    <row r="1457" spans="40:48" ht="12.75" customHeight="1" x14ac:dyDescent="0.3">
      <c r="AN1457" s="22" t="s">
        <v>3702</v>
      </c>
      <c r="AO1457" s="22" t="s">
        <v>12643</v>
      </c>
      <c r="AP1457" s="90" t="s">
        <v>3703</v>
      </c>
      <c r="AQ1457" s="22" t="s">
        <v>566</v>
      </c>
      <c r="AR1457" s="22" t="s">
        <v>12633</v>
      </c>
      <c r="AS1457" s="56">
        <v>2.2400000000000002</v>
      </c>
      <c r="AT1457" s="89">
        <v>42789.646365740744</v>
      </c>
      <c r="AU1457" s="22" t="s">
        <v>846</v>
      </c>
      <c r="AV1457" s="22" t="s">
        <v>12634</v>
      </c>
    </row>
    <row r="1458" spans="40:48" ht="12.75" customHeight="1" x14ac:dyDescent="0.3">
      <c r="AN1458" s="22" t="s">
        <v>3704</v>
      </c>
      <c r="AO1458" s="22" t="s">
        <v>12643</v>
      </c>
      <c r="AP1458" s="90" t="s">
        <v>3705</v>
      </c>
      <c r="AQ1458" s="22" t="s">
        <v>566</v>
      </c>
      <c r="AR1458" s="22" t="s">
        <v>783</v>
      </c>
      <c r="AS1458" s="56">
        <v>1.63</v>
      </c>
      <c r="AT1458" s="89">
        <v>42671.362384259257</v>
      </c>
      <c r="AU1458" s="22" t="s">
        <v>846</v>
      </c>
      <c r="AV1458" s="22" t="s">
        <v>12634</v>
      </c>
    </row>
    <row r="1459" spans="40:48" ht="12.75" customHeight="1" x14ac:dyDescent="0.3">
      <c r="AN1459" s="22" t="s">
        <v>3706</v>
      </c>
      <c r="AO1459" s="22" t="s">
        <v>12643</v>
      </c>
      <c r="AP1459" s="90" t="s">
        <v>3707</v>
      </c>
      <c r="AQ1459" s="22" t="s">
        <v>566</v>
      </c>
      <c r="AR1459" s="22" t="s">
        <v>783</v>
      </c>
      <c r="AS1459" s="56">
        <v>1</v>
      </c>
      <c r="AT1459" s="89">
        <v>42760.730879629627</v>
      </c>
      <c r="AU1459" s="22" t="s">
        <v>14977</v>
      </c>
      <c r="AV1459" s="22" t="s">
        <v>12634</v>
      </c>
    </row>
    <row r="1460" spans="40:48" ht="12.75" customHeight="1" x14ac:dyDescent="0.3">
      <c r="AN1460" s="22" t="s">
        <v>3708</v>
      </c>
      <c r="AO1460" s="22" t="s">
        <v>12643</v>
      </c>
      <c r="AP1460" s="90" t="s">
        <v>3709</v>
      </c>
      <c r="AQ1460" s="22" t="s">
        <v>566</v>
      </c>
      <c r="AR1460" s="22" t="s">
        <v>783</v>
      </c>
      <c r="AS1460" s="56">
        <v>1</v>
      </c>
      <c r="AT1460" s="89">
        <v>42760.730879629627</v>
      </c>
      <c r="AU1460" s="22" t="s">
        <v>14973</v>
      </c>
      <c r="AV1460" s="22" t="s">
        <v>12634</v>
      </c>
    </row>
    <row r="1461" spans="40:48" ht="12.75" customHeight="1" x14ac:dyDescent="0.3">
      <c r="AN1461" s="22" t="s">
        <v>3710</v>
      </c>
      <c r="AO1461" s="22" t="s">
        <v>12643</v>
      </c>
      <c r="AP1461" s="90" t="s">
        <v>3711</v>
      </c>
      <c r="AQ1461" s="22" t="s">
        <v>566</v>
      </c>
      <c r="AR1461" s="22" t="s">
        <v>783</v>
      </c>
      <c r="AS1461" s="56">
        <v>0.75</v>
      </c>
      <c r="AT1461" s="89">
        <v>41793.81082175926</v>
      </c>
      <c r="AU1461" s="22" t="s">
        <v>826</v>
      </c>
      <c r="AV1461" s="22" t="s">
        <v>12634</v>
      </c>
    </row>
    <row r="1462" spans="40:48" ht="12.75" customHeight="1" x14ac:dyDescent="0.3">
      <c r="AN1462" s="22" t="s">
        <v>3712</v>
      </c>
      <c r="AO1462" s="22" t="s">
        <v>12643</v>
      </c>
      <c r="AP1462" s="90" t="s">
        <v>3713</v>
      </c>
      <c r="AQ1462" s="22" t="s">
        <v>566</v>
      </c>
      <c r="AR1462" s="22" t="s">
        <v>783</v>
      </c>
      <c r="AS1462" s="56">
        <v>1</v>
      </c>
      <c r="AT1462" s="89">
        <v>42760.730879629627</v>
      </c>
      <c r="AU1462" s="22" t="s">
        <v>14973</v>
      </c>
      <c r="AV1462" s="22" t="s">
        <v>12634</v>
      </c>
    </row>
    <row r="1463" spans="40:48" ht="12.75" customHeight="1" x14ac:dyDescent="0.3">
      <c r="AN1463" s="22" t="s">
        <v>3714</v>
      </c>
      <c r="AO1463" s="22" t="s">
        <v>12643</v>
      </c>
      <c r="AP1463" s="90" t="s">
        <v>3715</v>
      </c>
      <c r="AQ1463" s="22" t="s">
        <v>566</v>
      </c>
      <c r="AR1463" s="22" t="s">
        <v>783</v>
      </c>
      <c r="AS1463" s="56">
        <v>1</v>
      </c>
      <c r="AT1463" s="89">
        <v>42760.730879629627</v>
      </c>
      <c r="AU1463" s="22" t="s">
        <v>14973</v>
      </c>
      <c r="AV1463" s="22" t="s">
        <v>12634</v>
      </c>
    </row>
    <row r="1464" spans="40:48" ht="12.75" customHeight="1" x14ac:dyDescent="0.3">
      <c r="AN1464" s="22" t="s">
        <v>3716</v>
      </c>
      <c r="AO1464" s="22" t="s">
        <v>12643</v>
      </c>
      <c r="AP1464" s="90" t="s">
        <v>3717</v>
      </c>
      <c r="AQ1464" s="22" t="s">
        <v>566</v>
      </c>
      <c r="AR1464" s="22" t="s">
        <v>12633</v>
      </c>
      <c r="AS1464" s="56">
        <v>2.1</v>
      </c>
      <c r="AT1464" s="89">
        <v>42873.369722222225</v>
      </c>
      <c r="AU1464" s="22" t="s">
        <v>826</v>
      </c>
      <c r="AV1464" s="22" t="s">
        <v>12634</v>
      </c>
    </row>
    <row r="1465" spans="40:48" ht="12.75" customHeight="1" x14ac:dyDescent="0.3">
      <c r="AN1465" s="22" t="s">
        <v>3718</v>
      </c>
      <c r="AO1465" s="22" t="s">
        <v>12643</v>
      </c>
      <c r="AP1465" s="90" t="s">
        <v>3719</v>
      </c>
      <c r="AQ1465" s="22" t="s">
        <v>566</v>
      </c>
      <c r="AR1465" s="22" t="s">
        <v>783</v>
      </c>
      <c r="AS1465" s="56">
        <v>1.1000000000000001</v>
      </c>
      <c r="AT1465" s="89">
        <v>42111.446342592593</v>
      </c>
      <c r="AU1465" s="22" t="s">
        <v>826</v>
      </c>
      <c r="AV1465" s="22" t="s">
        <v>12634</v>
      </c>
    </row>
    <row r="1466" spans="40:48" ht="12.75" customHeight="1" x14ac:dyDescent="0.3">
      <c r="AN1466" s="22" t="s">
        <v>3720</v>
      </c>
      <c r="AO1466" s="22" t="s">
        <v>12643</v>
      </c>
      <c r="AP1466" s="90" t="s">
        <v>3721</v>
      </c>
      <c r="AQ1466" s="22" t="s">
        <v>566</v>
      </c>
      <c r="AR1466" s="22" t="s">
        <v>783</v>
      </c>
      <c r="AS1466" s="56">
        <v>0.15</v>
      </c>
      <c r="AT1466" s="89">
        <v>42111.446342592593</v>
      </c>
      <c r="AU1466" s="22" t="s">
        <v>826</v>
      </c>
      <c r="AV1466" s="22" t="s">
        <v>12634</v>
      </c>
    </row>
    <row r="1467" spans="40:48" ht="12.75" customHeight="1" x14ac:dyDescent="0.3">
      <c r="AN1467" s="22" t="s">
        <v>3722</v>
      </c>
      <c r="AO1467" s="22" t="s">
        <v>12643</v>
      </c>
      <c r="AP1467" s="90" t="s">
        <v>3723</v>
      </c>
      <c r="AQ1467" s="22" t="s">
        <v>566</v>
      </c>
      <c r="AR1467" s="22" t="s">
        <v>783</v>
      </c>
      <c r="AS1467" s="56">
        <v>1</v>
      </c>
      <c r="AT1467" s="89">
        <v>42760.730879629627</v>
      </c>
      <c r="AU1467" s="22" t="s">
        <v>14973</v>
      </c>
      <c r="AV1467" s="22" t="s">
        <v>12634</v>
      </c>
    </row>
    <row r="1468" spans="40:48" ht="12.75" customHeight="1" x14ac:dyDescent="0.3">
      <c r="AN1468" s="22" t="s">
        <v>3724</v>
      </c>
      <c r="AO1468" s="22" t="s">
        <v>12643</v>
      </c>
      <c r="AP1468" s="90" t="s">
        <v>3725</v>
      </c>
      <c r="AQ1468" s="22" t="s">
        <v>566</v>
      </c>
      <c r="AR1468" s="22" t="s">
        <v>783</v>
      </c>
      <c r="AS1468" s="56">
        <v>31</v>
      </c>
      <c r="AT1468" s="89">
        <v>41481.721550925926</v>
      </c>
      <c r="AU1468" s="22" t="s">
        <v>3726</v>
      </c>
      <c r="AV1468" s="22" t="s">
        <v>12634</v>
      </c>
    </row>
    <row r="1469" spans="40:48" ht="12.75" customHeight="1" x14ac:dyDescent="0.3">
      <c r="AN1469" s="22" t="s">
        <v>3727</v>
      </c>
      <c r="AO1469" s="22" t="s">
        <v>12643</v>
      </c>
      <c r="AP1469" s="90" t="s">
        <v>3728</v>
      </c>
      <c r="AQ1469" s="22" t="s">
        <v>566</v>
      </c>
      <c r="AR1469" s="22" t="s">
        <v>783</v>
      </c>
      <c r="AS1469" s="56">
        <v>1</v>
      </c>
      <c r="AT1469" s="89">
        <v>42760.730879629627</v>
      </c>
      <c r="AU1469" s="22" t="s">
        <v>14973</v>
      </c>
      <c r="AV1469" s="22" t="s">
        <v>12634</v>
      </c>
    </row>
    <row r="1470" spans="40:48" ht="12.75" customHeight="1" x14ac:dyDescent="0.3">
      <c r="AN1470" s="22" t="s">
        <v>3729</v>
      </c>
      <c r="AO1470" s="22" t="s">
        <v>12643</v>
      </c>
      <c r="AP1470" s="90" t="s">
        <v>3730</v>
      </c>
      <c r="AQ1470" s="22" t="s">
        <v>566</v>
      </c>
      <c r="AR1470" s="22" t="s">
        <v>783</v>
      </c>
      <c r="AS1470" s="56">
        <v>7.5</v>
      </c>
      <c r="AT1470" s="89">
        <v>42111.446342592593</v>
      </c>
      <c r="AU1470" s="22" t="s">
        <v>871</v>
      </c>
      <c r="AV1470" s="22" t="s">
        <v>12634</v>
      </c>
    </row>
    <row r="1471" spans="40:48" ht="12.75" customHeight="1" x14ac:dyDescent="0.3">
      <c r="AN1471" s="22" t="s">
        <v>3731</v>
      </c>
      <c r="AO1471" s="22" t="s">
        <v>12643</v>
      </c>
      <c r="AP1471" s="90" t="s">
        <v>3732</v>
      </c>
      <c r="AQ1471" s="22" t="s">
        <v>566</v>
      </c>
      <c r="AR1471" s="22" t="s">
        <v>783</v>
      </c>
      <c r="AS1471" s="56">
        <v>259</v>
      </c>
      <c r="AT1471" s="89">
        <v>42271.720590277779</v>
      </c>
      <c r="AU1471" s="22" t="s">
        <v>2277</v>
      </c>
      <c r="AV1471" s="22" t="s">
        <v>12634</v>
      </c>
    </row>
    <row r="1472" spans="40:48" ht="12.75" customHeight="1" x14ac:dyDescent="0.3">
      <c r="AN1472" s="22" t="s">
        <v>3733</v>
      </c>
      <c r="AO1472" s="22" t="s">
        <v>12643</v>
      </c>
      <c r="AP1472" s="90" t="s">
        <v>3734</v>
      </c>
      <c r="AQ1472" s="22" t="s">
        <v>566</v>
      </c>
      <c r="AR1472" s="22" t="s">
        <v>783</v>
      </c>
      <c r="AS1472" s="56">
        <v>390</v>
      </c>
      <c r="AT1472" s="89">
        <v>42640.627650462964</v>
      </c>
      <c r="AU1472" s="22" t="s">
        <v>1290</v>
      </c>
      <c r="AV1472" s="22" t="s">
        <v>12634</v>
      </c>
    </row>
    <row r="1473" spans="40:48" ht="12.75" customHeight="1" x14ac:dyDescent="0.3">
      <c r="AN1473" s="22" t="s">
        <v>3735</v>
      </c>
      <c r="AO1473" s="22" t="s">
        <v>12643</v>
      </c>
      <c r="AP1473" s="90" t="s">
        <v>3736</v>
      </c>
      <c r="AQ1473" s="22" t="s">
        <v>566</v>
      </c>
      <c r="AR1473" s="22" t="s">
        <v>783</v>
      </c>
      <c r="AS1473" s="56">
        <v>1</v>
      </c>
      <c r="AT1473" s="89">
        <v>42760.730879629627</v>
      </c>
      <c r="AU1473" s="22" t="s">
        <v>14966</v>
      </c>
      <c r="AV1473" s="22" t="s">
        <v>12634</v>
      </c>
    </row>
    <row r="1474" spans="40:48" ht="12.75" customHeight="1" x14ac:dyDescent="0.3">
      <c r="AN1474" s="22" t="s">
        <v>3737</v>
      </c>
      <c r="AO1474" s="22" t="s">
        <v>12643</v>
      </c>
      <c r="AP1474" s="90" t="s">
        <v>3738</v>
      </c>
      <c r="AQ1474" s="22" t="s">
        <v>566</v>
      </c>
      <c r="AR1474" s="22" t="s">
        <v>783</v>
      </c>
      <c r="AS1474" s="56">
        <v>1999</v>
      </c>
      <c r="AT1474" s="89">
        <v>42191.332638888889</v>
      </c>
      <c r="AU1474" s="22" t="s">
        <v>1622</v>
      </c>
      <c r="AV1474" s="22" t="s">
        <v>12634</v>
      </c>
    </row>
    <row r="1475" spans="40:48" ht="12.75" customHeight="1" x14ac:dyDescent="0.3">
      <c r="AN1475" s="22" t="s">
        <v>3739</v>
      </c>
      <c r="AO1475" s="22" t="s">
        <v>12643</v>
      </c>
      <c r="AP1475" s="90" t="s">
        <v>3740</v>
      </c>
      <c r="AQ1475" s="22" t="s">
        <v>566</v>
      </c>
      <c r="AR1475" s="22" t="s">
        <v>783</v>
      </c>
      <c r="AS1475" s="56">
        <v>129</v>
      </c>
      <c r="AT1475" s="89">
        <v>42159.676087962966</v>
      </c>
      <c r="AU1475" s="22" t="s">
        <v>1622</v>
      </c>
      <c r="AV1475" s="22" t="s">
        <v>12634</v>
      </c>
    </row>
    <row r="1476" spans="40:48" ht="12.75" customHeight="1" x14ac:dyDescent="0.3">
      <c r="AN1476" s="22" t="s">
        <v>3741</v>
      </c>
      <c r="AO1476" s="22" t="s">
        <v>12643</v>
      </c>
      <c r="AP1476" s="90" t="s">
        <v>3742</v>
      </c>
      <c r="AQ1476" s="22" t="s">
        <v>566</v>
      </c>
      <c r="AR1476" s="22" t="s">
        <v>783</v>
      </c>
      <c r="AS1476" s="56">
        <v>7300</v>
      </c>
      <c r="AT1476" s="89">
        <v>42228.511828703704</v>
      </c>
      <c r="AU1476" s="22" t="s">
        <v>2580</v>
      </c>
      <c r="AV1476" s="22" t="s">
        <v>12634</v>
      </c>
    </row>
    <row r="1477" spans="40:48" ht="12.75" customHeight="1" x14ac:dyDescent="0.3">
      <c r="AN1477" s="22" t="s">
        <v>3743</v>
      </c>
      <c r="AO1477" s="22" t="s">
        <v>12643</v>
      </c>
      <c r="AP1477" s="90" t="s">
        <v>3744</v>
      </c>
      <c r="AQ1477" s="22" t="s">
        <v>566</v>
      </c>
      <c r="AR1477" s="22" t="s">
        <v>783</v>
      </c>
      <c r="AS1477" s="56">
        <v>79</v>
      </c>
      <c r="AT1477" s="89">
        <v>41344.668321759258</v>
      </c>
      <c r="AU1477" s="22" t="s">
        <v>2580</v>
      </c>
      <c r="AV1477" s="22" t="s">
        <v>12634</v>
      </c>
    </row>
    <row r="1478" spans="40:48" ht="12.75" customHeight="1" x14ac:dyDescent="0.3">
      <c r="AN1478" s="22" t="s">
        <v>3745</v>
      </c>
      <c r="AO1478" s="22" t="s">
        <v>12643</v>
      </c>
      <c r="AP1478" s="90" t="s">
        <v>3746</v>
      </c>
      <c r="AQ1478" s="22" t="s">
        <v>566</v>
      </c>
      <c r="AR1478" s="22" t="s">
        <v>783</v>
      </c>
      <c r="AS1478" s="56">
        <v>18.8</v>
      </c>
      <c r="AT1478" s="89">
        <v>42537.613680555558</v>
      </c>
      <c r="AU1478" s="22" t="s">
        <v>932</v>
      </c>
      <c r="AV1478" s="22" t="s">
        <v>12634</v>
      </c>
    </row>
    <row r="1479" spans="40:48" ht="12.75" customHeight="1" x14ac:dyDescent="0.3">
      <c r="AN1479" s="22" t="s">
        <v>3747</v>
      </c>
      <c r="AO1479" s="22" t="s">
        <v>12643</v>
      </c>
      <c r="AP1479" s="90" t="s">
        <v>3748</v>
      </c>
      <c r="AQ1479" s="22" t="s">
        <v>566</v>
      </c>
      <c r="AR1479" s="22" t="s">
        <v>783</v>
      </c>
      <c r="AS1479" s="56">
        <v>1</v>
      </c>
      <c r="AT1479" s="89">
        <v>42760.730879629627</v>
      </c>
      <c r="AU1479" s="22" t="s">
        <v>14967</v>
      </c>
      <c r="AV1479" s="22" t="s">
        <v>12634</v>
      </c>
    </row>
    <row r="1480" spans="40:48" ht="12.75" customHeight="1" x14ac:dyDescent="0.3">
      <c r="AN1480" s="22" t="s">
        <v>3749</v>
      </c>
      <c r="AO1480" s="22" t="s">
        <v>12643</v>
      </c>
      <c r="AP1480" s="90" t="s">
        <v>3750</v>
      </c>
      <c r="AQ1480" s="22" t="s">
        <v>566</v>
      </c>
      <c r="AR1480" s="22" t="s">
        <v>783</v>
      </c>
      <c r="AS1480" s="56">
        <v>1</v>
      </c>
      <c r="AT1480" s="89">
        <v>42760.730879629627</v>
      </c>
      <c r="AU1480" s="22" t="s">
        <v>14967</v>
      </c>
      <c r="AV1480" s="22" t="s">
        <v>12634</v>
      </c>
    </row>
    <row r="1481" spans="40:48" ht="12.75" customHeight="1" x14ac:dyDescent="0.3">
      <c r="AN1481" s="22" t="s">
        <v>3751</v>
      </c>
      <c r="AO1481" s="22" t="s">
        <v>12643</v>
      </c>
      <c r="AP1481" s="90" t="s">
        <v>3752</v>
      </c>
      <c r="AQ1481" s="22" t="s">
        <v>566</v>
      </c>
      <c r="AR1481" s="22" t="s">
        <v>783</v>
      </c>
      <c r="AS1481" s="56">
        <v>1</v>
      </c>
      <c r="AT1481" s="89">
        <v>42760.730879629627</v>
      </c>
      <c r="AU1481" s="22" t="s">
        <v>14971</v>
      </c>
      <c r="AV1481" s="22" t="s">
        <v>12634</v>
      </c>
    </row>
    <row r="1482" spans="40:48" ht="12.75" customHeight="1" x14ac:dyDescent="0.3">
      <c r="AN1482" s="22" t="s">
        <v>3753</v>
      </c>
      <c r="AO1482" s="22" t="s">
        <v>12643</v>
      </c>
      <c r="AP1482" s="90" t="s">
        <v>3754</v>
      </c>
      <c r="AQ1482" s="22" t="s">
        <v>566</v>
      </c>
      <c r="AR1482" s="22" t="s">
        <v>783</v>
      </c>
      <c r="AS1482" s="56">
        <v>1</v>
      </c>
      <c r="AT1482" s="89">
        <v>42760.730879629627</v>
      </c>
      <c r="AU1482" s="22" t="s">
        <v>14971</v>
      </c>
      <c r="AV1482" s="22" t="s">
        <v>12634</v>
      </c>
    </row>
    <row r="1483" spans="40:48" ht="12.75" customHeight="1" x14ac:dyDescent="0.3">
      <c r="AN1483" s="22" t="s">
        <v>3755</v>
      </c>
      <c r="AO1483" s="22" t="s">
        <v>12643</v>
      </c>
      <c r="AP1483" s="90" t="s">
        <v>3756</v>
      </c>
      <c r="AQ1483" s="22" t="s">
        <v>566</v>
      </c>
      <c r="AR1483" s="22" t="s">
        <v>783</v>
      </c>
      <c r="AS1483" s="56">
        <v>1</v>
      </c>
      <c r="AT1483" s="89">
        <v>42760.730879629627</v>
      </c>
      <c r="AU1483" s="22" t="s">
        <v>14971</v>
      </c>
      <c r="AV1483" s="22" t="s">
        <v>12634</v>
      </c>
    </row>
    <row r="1484" spans="40:48" ht="12.75" customHeight="1" x14ac:dyDescent="0.3">
      <c r="AN1484" s="22" t="s">
        <v>3757</v>
      </c>
      <c r="AO1484" s="22" t="s">
        <v>12643</v>
      </c>
      <c r="AP1484" s="90" t="s">
        <v>3758</v>
      </c>
      <c r="AQ1484" s="22" t="s">
        <v>566</v>
      </c>
      <c r="AR1484" s="22" t="s">
        <v>783</v>
      </c>
      <c r="AS1484" s="56">
        <v>1</v>
      </c>
      <c r="AT1484" s="89">
        <v>42760.730879629627</v>
      </c>
      <c r="AU1484" s="22" t="s">
        <v>14977</v>
      </c>
      <c r="AV1484" s="22" t="s">
        <v>12634</v>
      </c>
    </row>
    <row r="1485" spans="40:48" ht="12.75" customHeight="1" x14ac:dyDescent="0.3">
      <c r="AN1485" s="22" t="s">
        <v>3759</v>
      </c>
      <c r="AO1485" s="22" t="s">
        <v>12643</v>
      </c>
      <c r="AP1485" s="90" t="s">
        <v>3760</v>
      </c>
      <c r="AQ1485" s="22" t="s">
        <v>566</v>
      </c>
      <c r="AR1485" s="22" t="s">
        <v>783</v>
      </c>
      <c r="AS1485" s="56">
        <v>1</v>
      </c>
      <c r="AT1485" s="89">
        <v>42760.730879629627</v>
      </c>
      <c r="AU1485" s="22" t="s">
        <v>14977</v>
      </c>
      <c r="AV1485" s="22" t="s">
        <v>12634</v>
      </c>
    </row>
    <row r="1486" spans="40:48" ht="12.75" customHeight="1" x14ac:dyDescent="0.3">
      <c r="AN1486" s="22" t="s">
        <v>3761</v>
      </c>
      <c r="AO1486" s="22" t="s">
        <v>12643</v>
      </c>
      <c r="AP1486" s="90" t="s">
        <v>3762</v>
      </c>
      <c r="AQ1486" s="22" t="s">
        <v>566</v>
      </c>
      <c r="AR1486" s="22" t="s">
        <v>783</v>
      </c>
      <c r="AS1486" s="56">
        <v>1</v>
      </c>
      <c r="AT1486" s="89">
        <v>42760.730879629627</v>
      </c>
      <c r="AU1486" s="22" t="s">
        <v>14977</v>
      </c>
      <c r="AV1486" s="22" t="s">
        <v>12634</v>
      </c>
    </row>
    <row r="1487" spans="40:48" ht="12.75" customHeight="1" x14ac:dyDescent="0.3">
      <c r="AN1487" s="22" t="s">
        <v>3763</v>
      </c>
      <c r="AO1487" s="22" t="s">
        <v>12643</v>
      </c>
      <c r="AP1487" s="90" t="s">
        <v>3764</v>
      </c>
      <c r="AQ1487" s="22" t="s">
        <v>566</v>
      </c>
      <c r="AR1487" s="22" t="s">
        <v>783</v>
      </c>
      <c r="AS1487" s="56">
        <v>1.26</v>
      </c>
      <c r="AT1487" s="89">
        <v>42516.475775462961</v>
      </c>
      <c r="AU1487" s="22" t="s">
        <v>793</v>
      </c>
      <c r="AV1487" s="22" t="s">
        <v>12634</v>
      </c>
    </row>
    <row r="1488" spans="40:48" ht="12.75" customHeight="1" x14ac:dyDescent="0.3">
      <c r="AN1488" s="22" t="s">
        <v>3765</v>
      </c>
      <c r="AO1488" s="22" t="s">
        <v>12643</v>
      </c>
      <c r="AP1488" s="90" t="s">
        <v>3766</v>
      </c>
      <c r="AQ1488" s="22" t="s">
        <v>800</v>
      </c>
      <c r="AR1488" s="22" t="s">
        <v>783</v>
      </c>
      <c r="AS1488" s="56">
        <v>24</v>
      </c>
      <c r="AT1488" s="89">
        <v>42153.394386574073</v>
      </c>
      <c r="AU1488" s="22" t="s">
        <v>846</v>
      </c>
      <c r="AV1488" s="22" t="s">
        <v>12634</v>
      </c>
    </row>
    <row r="1489" spans="40:48" ht="12.75" customHeight="1" x14ac:dyDescent="0.3">
      <c r="AN1489" s="22" t="s">
        <v>3767</v>
      </c>
      <c r="AO1489" s="22" t="s">
        <v>12643</v>
      </c>
      <c r="AP1489" s="90" t="s">
        <v>3768</v>
      </c>
      <c r="AQ1489" s="22" t="s">
        <v>800</v>
      </c>
      <c r="AR1489" s="22" t="s">
        <v>783</v>
      </c>
      <c r="AS1489" s="56">
        <v>31</v>
      </c>
      <c r="AT1489" s="89">
        <v>42338.633611111109</v>
      </c>
      <c r="AU1489" s="22" t="s">
        <v>1017</v>
      </c>
      <c r="AV1489" s="22" t="s">
        <v>12634</v>
      </c>
    </row>
    <row r="1490" spans="40:48" ht="12.75" customHeight="1" x14ac:dyDescent="0.3">
      <c r="AN1490" s="22" t="s">
        <v>3769</v>
      </c>
      <c r="AO1490" s="22" t="s">
        <v>12643</v>
      </c>
      <c r="AP1490" s="90" t="s">
        <v>3770</v>
      </c>
      <c r="AQ1490" s="22" t="s">
        <v>566</v>
      </c>
      <c r="AR1490" s="22" t="s">
        <v>783</v>
      </c>
      <c r="AS1490" s="56">
        <v>1.49</v>
      </c>
      <c r="AT1490" s="89">
        <v>42486.432719907411</v>
      </c>
      <c r="AU1490" s="22" t="s">
        <v>787</v>
      </c>
      <c r="AV1490" s="22" t="s">
        <v>12634</v>
      </c>
    </row>
    <row r="1491" spans="40:48" ht="12.75" customHeight="1" x14ac:dyDescent="0.3">
      <c r="AN1491" s="22" t="s">
        <v>3771</v>
      </c>
      <c r="AO1491" s="22" t="s">
        <v>12643</v>
      </c>
      <c r="AP1491" s="90" t="s">
        <v>3772</v>
      </c>
      <c r="AQ1491" s="22" t="s">
        <v>566</v>
      </c>
      <c r="AR1491" s="22" t="s">
        <v>783</v>
      </c>
      <c r="AS1491" s="56">
        <v>1.79</v>
      </c>
      <c r="AT1491" s="89">
        <v>42643.641631944447</v>
      </c>
      <c r="AU1491" s="22" t="s">
        <v>846</v>
      </c>
      <c r="AV1491" s="22" t="s">
        <v>12634</v>
      </c>
    </row>
    <row r="1492" spans="40:48" ht="12.75" customHeight="1" x14ac:dyDescent="0.3">
      <c r="AN1492" s="22" t="s">
        <v>3773</v>
      </c>
      <c r="AO1492" s="22" t="s">
        <v>12643</v>
      </c>
      <c r="AP1492" s="90" t="s">
        <v>3774</v>
      </c>
      <c r="AQ1492" s="22" t="s">
        <v>566</v>
      </c>
      <c r="AR1492" s="22" t="s">
        <v>783</v>
      </c>
      <c r="AS1492" s="56">
        <v>1.79</v>
      </c>
      <c r="AT1492" s="89">
        <v>42506.522349537037</v>
      </c>
      <c r="AU1492" s="22" t="s">
        <v>846</v>
      </c>
      <c r="AV1492" s="22" t="s">
        <v>12634</v>
      </c>
    </row>
    <row r="1493" spans="40:48" ht="12.75" customHeight="1" x14ac:dyDescent="0.3">
      <c r="AN1493" s="22" t="s">
        <v>3775</v>
      </c>
      <c r="AO1493" s="22" t="s">
        <v>12643</v>
      </c>
      <c r="AP1493" s="90" t="s">
        <v>3776</v>
      </c>
      <c r="AQ1493" s="22" t="s">
        <v>566</v>
      </c>
      <c r="AR1493" s="22" t="s">
        <v>783</v>
      </c>
      <c r="AS1493" s="56">
        <v>5</v>
      </c>
      <c r="AT1493" s="89">
        <v>42170.562060185184</v>
      </c>
      <c r="AU1493" s="22" t="s">
        <v>1549</v>
      </c>
      <c r="AV1493" s="22" t="s">
        <v>12634</v>
      </c>
    </row>
    <row r="1494" spans="40:48" ht="12.75" customHeight="1" x14ac:dyDescent="0.3">
      <c r="AN1494" s="22" t="s">
        <v>3777</v>
      </c>
      <c r="AO1494" s="22" t="s">
        <v>12643</v>
      </c>
      <c r="AP1494" s="90" t="s">
        <v>3778</v>
      </c>
      <c r="AQ1494" s="22" t="s">
        <v>566</v>
      </c>
      <c r="AR1494" s="22" t="s">
        <v>783</v>
      </c>
      <c r="AS1494" s="56">
        <v>1</v>
      </c>
      <c r="AT1494" s="89">
        <v>42760.730879629627</v>
      </c>
      <c r="AU1494" s="22" t="s">
        <v>14966</v>
      </c>
      <c r="AV1494" s="22" t="s">
        <v>12634</v>
      </c>
    </row>
    <row r="1495" spans="40:48" ht="12.75" customHeight="1" x14ac:dyDescent="0.3">
      <c r="AN1495" s="22" t="s">
        <v>3779</v>
      </c>
      <c r="AO1495" s="22" t="s">
        <v>12643</v>
      </c>
      <c r="AP1495" s="90" t="s">
        <v>3780</v>
      </c>
      <c r="AQ1495" s="22" t="s">
        <v>566</v>
      </c>
      <c r="AR1495" s="22" t="s">
        <v>783</v>
      </c>
      <c r="AS1495" s="56">
        <v>23.6</v>
      </c>
      <c r="AT1495" s="89">
        <v>42081.45815972222</v>
      </c>
      <c r="AU1495" s="22" t="s">
        <v>1091</v>
      </c>
      <c r="AV1495" s="22" t="s">
        <v>12634</v>
      </c>
    </row>
    <row r="1496" spans="40:48" ht="12.75" customHeight="1" x14ac:dyDescent="0.3">
      <c r="AN1496" s="22" t="s">
        <v>3781</v>
      </c>
      <c r="AO1496" s="22" t="s">
        <v>12643</v>
      </c>
      <c r="AP1496" s="90" t="s">
        <v>3782</v>
      </c>
      <c r="AQ1496" s="22" t="s">
        <v>566</v>
      </c>
      <c r="AR1496" s="22" t="s">
        <v>783</v>
      </c>
      <c r="AS1496" s="56">
        <v>600</v>
      </c>
      <c r="AT1496" s="89">
        <v>42292.424224537041</v>
      </c>
      <c r="AU1496" s="22" t="s">
        <v>1091</v>
      </c>
      <c r="AV1496" s="22" t="s">
        <v>12634</v>
      </c>
    </row>
    <row r="1497" spans="40:48" ht="12.75" customHeight="1" x14ac:dyDescent="0.3">
      <c r="AN1497" s="22" t="s">
        <v>3783</v>
      </c>
      <c r="AO1497" s="22" t="s">
        <v>12643</v>
      </c>
      <c r="AP1497" s="90" t="s">
        <v>3784</v>
      </c>
      <c r="AQ1497" s="22" t="s">
        <v>566</v>
      </c>
      <c r="AR1497" s="22" t="s">
        <v>783</v>
      </c>
      <c r="AS1497" s="56">
        <v>320</v>
      </c>
      <c r="AT1497" s="89">
        <v>42500.397812499999</v>
      </c>
      <c r="AU1497" s="22" t="s">
        <v>1091</v>
      </c>
      <c r="AV1497" s="22" t="s">
        <v>12634</v>
      </c>
    </row>
    <row r="1498" spans="40:48" ht="12.75" customHeight="1" x14ac:dyDescent="0.3">
      <c r="AN1498" s="22" t="s">
        <v>3785</v>
      </c>
      <c r="AO1498" s="22" t="s">
        <v>12643</v>
      </c>
      <c r="AP1498" s="90" t="s">
        <v>3786</v>
      </c>
      <c r="AQ1498" s="22" t="s">
        <v>566</v>
      </c>
      <c r="AR1498" s="22" t="s">
        <v>783</v>
      </c>
      <c r="AS1498" s="56">
        <v>102.86</v>
      </c>
      <c r="AT1498" s="89">
        <v>42059.7109837963</v>
      </c>
      <c r="AU1498" s="22" t="s">
        <v>1622</v>
      </c>
      <c r="AV1498" s="22" t="s">
        <v>12634</v>
      </c>
    </row>
    <row r="1499" spans="40:48" ht="12.75" customHeight="1" x14ac:dyDescent="0.3">
      <c r="AN1499" s="22" t="s">
        <v>3787</v>
      </c>
      <c r="AO1499" s="22" t="s">
        <v>12643</v>
      </c>
      <c r="AP1499" s="90" t="s">
        <v>3788</v>
      </c>
      <c r="AQ1499" s="22" t="s">
        <v>566</v>
      </c>
      <c r="AR1499" s="22" t="s">
        <v>783</v>
      </c>
      <c r="AS1499" s="56">
        <v>220.66</v>
      </c>
      <c r="AT1499" s="89">
        <v>42004.00545138889</v>
      </c>
      <c r="AU1499" s="22" t="s">
        <v>1091</v>
      </c>
      <c r="AV1499" s="22" t="s">
        <v>12634</v>
      </c>
    </row>
    <row r="1500" spans="40:48" ht="12.75" customHeight="1" x14ac:dyDescent="0.3">
      <c r="AN1500" s="22" t="s">
        <v>3789</v>
      </c>
      <c r="AO1500" s="22" t="s">
        <v>12643</v>
      </c>
      <c r="AP1500" s="90" t="s">
        <v>3790</v>
      </c>
      <c r="AQ1500" s="22" t="s">
        <v>566</v>
      </c>
      <c r="AR1500" s="22" t="s">
        <v>783</v>
      </c>
      <c r="AS1500" s="56">
        <v>1</v>
      </c>
      <c r="AT1500" s="89">
        <v>42760.730879629627</v>
      </c>
      <c r="AU1500" s="22" t="s">
        <v>14966</v>
      </c>
      <c r="AV1500" s="22" t="s">
        <v>12634</v>
      </c>
    </row>
    <row r="1501" spans="40:48" ht="12.75" customHeight="1" x14ac:dyDescent="0.3">
      <c r="AN1501" s="22" t="s">
        <v>3791</v>
      </c>
      <c r="AO1501" s="22" t="s">
        <v>12643</v>
      </c>
      <c r="AP1501" s="90" t="s">
        <v>3792</v>
      </c>
      <c r="AQ1501" s="22" t="s">
        <v>566</v>
      </c>
      <c r="AR1501" s="22" t="s">
        <v>783</v>
      </c>
      <c r="AS1501" s="56">
        <v>119.48</v>
      </c>
      <c r="AT1501" s="89">
        <v>42059.7109837963</v>
      </c>
      <c r="AU1501" s="22" t="s">
        <v>1091</v>
      </c>
      <c r="AV1501" s="22" t="s">
        <v>12634</v>
      </c>
    </row>
    <row r="1502" spans="40:48" ht="12.75" customHeight="1" x14ac:dyDescent="0.3">
      <c r="AN1502" s="22" t="s">
        <v>3793</v>
      </c>
      <c r="AO1502" s="22" t="s">
        <v>12643</v>
      </c>
      <c r="AP1502" s="90" t="s">
        <v>3794</v>
      </c>
      <c r="AQ1502" s="22" t="s">
        <v>566</v>
      </c>
      <c r="AR1502" s="22" t="s">
        <v>783</v>
      </c>
      <c r="AS1502" s="56">
        <v>1</v>
      </c>
      <c r="AT1502" s="89">
        <v>42760.730879629627</v>
      </c>
      <c r="AU1502" s="22" t="s">
        <v>14966</v>
      </c>
      <c r="AV1502" s="22" t="s">
        <v>12634</v>
      </c>
    </row>
    <row r="1503" spans="40:48" ht="12.75" customHeight="1" x14ac:dyDescent="0.3">
      <c r="AN1503" s="22" t="s">
        <v>3795</v>
      </c>
      <c r="AO1503" s="22" t="s">
        <v>12643</v>
      </c>
      <c r="AP1503" s="90" t="s">
        <v>3796</v>
      </c>
      <c r="AQ1503" s="22" t="s">
        <v>566</v>
      </c>
      <c r="AR1503" s="22" t="s">
        <v>783</v>
      </c>
      <c r="AS1503" s="56">
        <v>50</v>
      </c>
      <c r="AT1503" s="89">
        <v>42633.735115740739</v>
      </c>
      <c r="AU1503" s="22" t="s">
        <v>787</v>
      </c>
      <c r="AV1503" s="22" t="s">
        <v>12634</v>
      </c>
    </row>
    <row r="1504" spans="40:48" ht="12.75" customHeight="1" x14ac:dyDescent="0.3">
      <c r="AN1504" s="22" t="s">
        <v>3797</v>
      </c>
      <c r="AO1504" s="22" t="s">
        <v>12643</v>
      </c>
      <c r="AP1504" s="90" t="s">
        <v>3798</v>
      </c>
      <c r="AQ1504" s="22" t="s">
        <v>566</v>
      </c>
      <c r="AR1504" s="22" t="s">
        <v>783</v>
      </c>
      <c r="AS1504" s="56">
        <v>120</v>
      </c>
      <c r="AT1504" s="89">
        <v>42171.687164351853</v>
      </c>
      <c r="AU1504" s="22" t="s">
        <v>787</v>
      </c>
      <c r="AV1504" s="22" t="s">
        <v>12634</v>
      </c>
    </row>
    <row r="1505" spans="40:48" ht="12.75" customHeight="1" x14ac:dyDescent="0.3">
      <c r="AN1505" s="22" t="s">
        <v>3799</v>
      </c>
      <c r="AO1505" s="22" t="s">
        <v>12643</v>
      </c>
      <c r="AP1505" s="90" t="s">
        <v>3800</v>
      </c>
      <c r="AQ1505" s="22" t="s">
        <v>566</v>
      </c>
      <c r="AR1505" s="22" t="s">
        <v>12633</v>
      </c>
      <c r="AS1505" s="56">
        <v>8.14</v>
      </c>
      <c r="AT1505" s="89">
        <v>42794.705185185187</v>
      </c>
      <c r="AU1505" s="22" t="s">
        <v>846</v>
      </c>
      <c r="AV1505" s="22" t="s">
        <v>12634</v>
      </c>
    </row>
    <row r="1506" spans="40:48" ht="12.75" customHeight="1" x14ac:dyDescent="0.3">
      <c r="AN1506" s="22" t="s">
        <v>3801</v>
      </c>
      <c r="AO1506" s="22" t="s">
        <v>12643</v>
      </c>
      <c r="AP1506" s="90" t="s">
        <v>3802</v>
      </c>
      <c r="AQ1506" s="22" t="s">
        <v>566</v>
      </c>
      <c r="AR1506" s="22" t="s">
        <v>12633</v>
      </c>
      <c r="AS1506" s="56">
        <v>8.14</v>
      </c>
      <c r="AT1506" s="89">
        <v>42794.705185185187</v>
      </c>
      <c r="AU1506" s="22" t="s">
        <v>846</v>
      </c>
      <c r="AV1506" s="22" t="s">
        <v>12634</v>
      </c>
    </row>
    <row r="1507" spans="40:48" ht="12.75" customHeight="1" x14ac:dyDescent="0.3">
      <c r="AN1507" s="22" t="s">
        <v>3803</v>
      </c>
      <c r="AO1507" s="22" t="s">
        <v>12643</v>
      </c>
      <c r="AP1507" s="90" t="s">
        <v>3804</v>
      </c>
      <c r="AQ1507" s="22" t="s">
        <v>566</v>
      </c>
      <c r="AR1507" s="22" t="s">
        <v>12633</v>
      </c>
      <c r="AS1507" s="56">
        <v>4.58</v>
      </c>
      <c r="AT1507" s="89">
        <v>42794.704467592594</v>
      </c>
      <c r="AU1507" s="22" t="s">
        <v>846</v>
      </c>
      <c r="AV1507" s="22" t="s">
        <v>12634</v>
      </c>
    </row>
    <row r="1508" spans="40:48" ht="12.75" customHeight="1" x14ac:dyDescent="0.3">
      <c r="AN1508" s="22" t="s">
        <v>3805</v>
      </c>
      <c r="AO1508" s="22" t="s">
        <v>12643</v>
      </c>
      <c r="AP1508" s="90" t="s">
        <v>3806</v>
      </c>
      <c r="AQ1508" s="22" t="s">
        <v>566</v>
      </c>
      <c r="AR1508" s="22" t="s">
        <v>783</v>
      </c>
      <c r="AS1508" s="56">
        <v>5.04</v>
      </c>
      <c r="AT1508" s="89">
        <v>42272.514618055553</v>
      </c>
      <c r="AU1508" s="22" t="s">
        <v>846</v>
      </c>
      <c r="AV1508" s="22" t="s">
        <v>12634</v>
      </c>
    </row>
    <row r="1509" spans="40:48" ht="12.75" customHeight="1" x14ac:dyDescent="0.3">
      <c r="AN1509" s="22" t="s">
        <v>3807</v>
      </c>
      <c r="AO1509" s="22" t="s">
        <v>12643</v>
      </c>
      <c r="AP1509" s="90" t="s">
        <v>3808</v>
      </c>
      <c r="AQ1509" s="22" t="s">
        <v>566</v>
      </c>
      <c r="AR1509" s="22" t="s">
        <v>783</v>
      </c>
      <c r="AS1509" s="56">
        <v>1</v>
      </c>
      <c r="AT1509" s="89">
        <v>42760.730879629627</v>
      </c>
      <c r="AU1509" s="22" t="s">
        <v>14968</v>
      </c>
      <c r="AV1509" s="22" t="s">
        <v>12634</v>
      </c>
    </row>
    <row r="1510" spans="40:48" ht="12.75" customHeight="1" x14ac:dyDescent="0.3">
      <c r="AN1510" s="22" t="s">
        <v>3809</v>
      </c>
      <c r="AO1510" s="22" t="s">
        <v>12643</v>
      </c>
      <c r="AP1510" s="90" t="s">
        <v>3810</v>
      </c>
      <c r="AQ1510" s="22" t="s">
        <v>566</v>
      </c>
      <c r="AR1510" s="22" t="s">
        <v>783</v>
      </c>
      <c r="AS1510" s="56">
        <v>6.4</v>
      </c>
      <c r="AT1510" s="89">
        <v>42354.695868055554</v>
      </c>
      <c r="AU1510" s="22" t="s">
        <v>846</v>
      </c>
      <c r="AV1510" s="22" t="s">
        <v>12634</v>
      </c>
    </row>
    <row r="1511" spans="40:48" ht="12.75" customHeight="1" x14ac:dyDescent="0.3">
      <c r="AN1511" s="22" t="s">
        <v>3811</v>
      </c>
      <c r="AO1511" s="22" t="s">
        <v>12643</v>
      </c>
      <c r="AP1511" s="90" t="s">
        <v>3812</v>
      </c>
      <c r="AQ1511" s="22" t="s">
        <v>566</v>
      </c>
      <c r="AR1511" s="22" t="s">
        <v>783</v>
      </c>
      <c r="AS1511" s="56">
        <v>4.3099999999999996</v>
      </c>
      <c r="AT1511" s="89">
        <v>42094.602152777778</v>
      </c>
      <c r="AU1511" s="22" t="s">
        <v>846</v>
      </c>
      <c r="AV1511" s="22" t="s">
        <v>12634</v>
      </c>
    </row>
    <row r="1512" spans="40:48" ht="12.75" customHeight="1" x14ac:dyDescent="0.3">
      <c r="AN1512" s="22" t="s">
        <v>3813</v>
      </c>
      <c r="AO1512" s="22" t="s">
        <v>12643</v>
      </c>
      <c r="AP1512" s="90" t="s">
        <v>3814</v>
      </c>
      <c r="AQ1512" s="22" t="s">
        <v>566</v>
      </c>
      <c r="AR1512" s="22" t="s">
        <v>783</v>
      </c>
      <c r="AS1512" s="56">
        <v>1</v>
      </c>
      <c r="AT1512" s="89">
        <v>42760.730879629627</v>
      </c>
      <c r="AU1512" s="22" t="s">
        <v>14968</v>
      </c>
      <c r="AV1512" s="22" t="s">
        <v>12634</v>
      </c>
    </row>
    <row r="1513" spans="40:48" ht="12.75" customHeight="1" x14ac:dyDescent="0.3">
      <c r="AN1513" s="22" t="s">
        <v>3815</v>
      </c>
      <c r="AO1513" s="22" t="s">
        <v>12643</v>
      </c>
      <c r="AP1513" s="90" t="s">
        <v>3816</v>
      </c>
      <c r="AQ1513" s="22" t="s">
        <v>566</v>
      </c>
      <c r="AR1513" s="22" t="s">
        <v>783</v>
      </c>
      <c r="AS1513" s="56">
        <v>14.63</v>
      </c>
      <c r="AT1513" s="89">
        <v>41423.586134259262</v>
      </c>
      <c r="AU1513" s="22" t="s">
        <v>1502</v>
      </c>
      <c r="AV1513" s="22" t="s">
        <v>12634</v>
      </c>
    </row>
    <row r="1514" spans="40:48" ht="12.75" customHeight="1" x14ac:dyDescent="0.3">
      <c r="AN1514" s="22" t="s">
        <v>3817</v>
      </c>
      <c r="AO1514" s="22" t="s">
        <v>12643</v>
      </c>
      <c r="AP1514" s="90" t="s">
        <v>3818</v>
      </c>
      <c r="AQ1514" s="22" t="s">
        <v>581</v>
      </c>
      <c r="AR1514" s="22" t="s">
        <v>783</v>
      </c>
      <c r="AS1514" s="56">
        <v>1</v>
      </c>
      <c r="AT1514" s="89">
        <v>42760.730879629627</v>
      </c>
      <c r="AU1514" s="22" t="s">
        <v>14967</v>
      </c>
      <c r="AV1514" s="22" t="s">
        <v>12634</v>
      </c>
    </row>
    <row r="1515" spans="40:48" ht="12.75" customHeight="1" x14ac:dyDescent="0.3">
      <c r="AN1515" s="22" t="s">
        <v>3819</v>
      </c>
      <c r="AO1515" s="22" t="s">
        <v>12643</v>
      </c>
      <c r="AP1515" s="90" t="s">
        <v>3820</v>
      </c>
      <c r="AQ1515" s="22" t="s">
        <v>566</v>
      </c>
      <c r="AR1515" s="22" t="s">
        <v>783</v>
      </c>
      <c r="AS1515" s="56">
        <v>1</v>
      </c>
      <c r="AT1515" s="89">
        <v>42760.730879629627</v>
      </c>
      <c r="AU1515" s="22" t="s">
        <v>14966</v>
      </c>
      <c r="AV1515" s="22" t="s">
        <v>12634</v>
      </c>
    </row>
    <row r="1516" spans="40:48" ht="12.75" customHeight="1" x14ac:dyDescent="0.3">
      <c r="AN1516" s="22" t="s">
        <v>3821</v>
      </c>
      <c r="AO1516" s="22" t="s">
        <v>12643</v>
      </c>
      <c r="AP1516" s="90" t="s">
        <v>14703</v>
      </c>
      <c r="AQ1516" s="22" t="s">
        <v>566</v>
      </c>
      <c r="AR1516" s="22" t="s">
        <v>783</v>
      </c>
      <c r="AS1516" s="56">
        <v>1</v>
      </c>
      <c r="AT1516" s="89">
        <v>42760.730879629627</v>
      </c>
      <c r="AU1516" s="22" t="s">
        <v>14974</v>
      </c>
      <c r="AV1516" s="22" t="s">
        <v>12634</v>
      </c>
    </row>
    <row r="1517" spans="40:48" ht="12.75" customHeight="1" x14ac:dyDescent="0.3">
      <c r="AN1517" s="22" t="s">
        <v>3822</v>
      </c>
      <c r="AO1517" s="22" t="s">
        <v>12643</v>
      </c>
      <c r="AP1517" s="90" t="s">
        <v>3823</v>
      </c>
      <c r="AQ1517" s="22" t="s">
        <v>566</v>
      </c>
      <c r="AR1517" s="22" t="s">
        <v>783</v>
      </c>
      <c r="AS1517" s="56">
        <v>1</v>
      </c>
      <c r="AT1517" s="89">
        <v>42760.730879629627</v>
      </c>
      <c r="AU1517" s="22" t="s">
        <v>14966</v>
      </c>
      <c r="AV1517" s="22" t="s">
        <v>12634</v>
      </c>
    </row>
    <row r="1518" spans="40:48" ht="12.75" customHeight="1" x14ac:dyDescent="0.3">
      <c r="AN1518" s="22" t="s">
        <v>3824</v>
      </c>
      <c r="AO1518" s="22" t="s">
        <v>12643</v>
      </c>
      <c r="AP1518" s="90" t="s">
        <v>3825</v>
      </c>
      <c r="AQ1518" s="22" t="s">
        <v>566</v>
      </c>
      <c r="AR1518" s="22" t="s">
        <v>783</v>
      </c>
      <c r="AS1518" s="56">
        <v>2</v>
      </c>
      <c r="AT1518" s="89">
        <v>42493.701898148145</v>
      </c>
      <c r="AU1518" s="22" t="s">
        <v>914</v>
      </c>
      <c r="AV1518" s="22" t="s">
        <v>12634</v>
      </c>
    </row>
    <row r="1519" spans="40:48" ht="12.75" customHeight="1" x14ac:dyDescent="0.3">
      <c r="AN1519" s="22" t="s">
        <v>3826</v>
      </c>
      <c r="AO1519" s="22" t="s">
        <v>12643</v>
      </c>
      <c r="AP1519" s="90" t="s">
        <v>3827</v>
      </c>
      <c r="AQ1519" s="22" t="s">
        <v>566</v>
      </c>
      <c r="AR1519" s="22" t="s">
        <v>783</v>
      </c>
      <c r="AS1519" s="56">
        <v>2</v>
      </c>
      <c r="AT1519" s="89">
        <v>42493.701898148145</v>
      </c>
      <c r="AU1519" s="22" t="s">
        <v>914</v>
      </c>
      <c r="AV1519" s="22" t="s">
        <v>12634</v>
      </c>
    </row>
    <row r="1520" spans="40:48" ht="12.75" customHeight="1" x14ac:dyDescent="0.3">
      <c r="AN1520" s="22" t="s">
        <v>3828</v>
      </c>
      <c r="AO1520" s="22" t="s">
        <v>12643</v>
      </c>
      <c r="AP1520" s="90" t="s">
        <v>14704</v>
      </c>
      <c r="AQ1520" s="22" t="s">
        <v>566</v>
      </c>
      <c r="AR1520" s="22" t="s">
        <v>783</v>
      </c>
      <c r="AS1520" s="56">
        <v>3</v>
      </c>
      <c r="AT1520" s="89">
        <v>42493.701898148145</v>
      </c>
      <c r="AU1520" s="22" t="s">
        <v>914</v>
      </c>
      <c r="AV1520" s="22" t="s">
        <v>12634</v>
      </c>
    </row>
    <row r="1521" spans="40:48" ht="12.75" customHeight="1" x14ac:dyDescent="0.3">
      <c r="AN1521" s="22" t="s">
        <v>3829</v>
      </c>
      <c r="AO1521" s="22" t="s">
        <v>12643</v>
      </c>
      <c r="AP1521" s="90" t="s">
        <v>3830</v>
      </c>
      <c r="AQ1521" s="22" t="s">
        <v>566</v>
      </c>
      <c r="AR1521" s="22" t="s">
        <v>783</v>
      </c>
      <c r="AS1521" s="56">
        <v>40</v>
      </c>
      <c r="AT1521" s="89">
        <v>42264.634594907409</v>
      </c>
      <c r="AU1521" s="22" t="s">
        <v>1110</v>
      </c>
      <c r="AV1521" s="22" t="s">
        <v>12634</v>
      </c>
    </row>
    <row r="1522" spans="40:48" ht="12.75" customHeight="1" x14ac:dyDescent="0.3">
      <c r="AN1522" s="22" t="s">
        <v>3831</v>
      </c>
      <c r="AO1522" s="22" t="s">
        <v>12643</v>
      </c>
      <c r="AP1522" s="90" t="s">
        <v>3832</v>
      </c>
      <c r="AQ1522" s="22" t="s">
        <v>566</v>
      </c>
      <c r="AR1522" s="22" t="s">
        <v>783</v>
      </c>
      <c r="AS1522" s="56">
        <v>1</v>
      </c>
      <c r="AT1522" s="89">
        <v>42760.730879629627</v>
      </c>
      <c r="AU1522" s="22" t="s">
        <v>14975</v>
      </c>
      <c r="AV1522" s="22" t="s">
        <v>12634</v>
      </c>
    </row>
    <row r="1523" spans="40:48" ht="12.75" customHeight="1" x14ac:dyDescent="0.3">
      <c r="AN1523" s="22" t="s">
        <v>3833</v>
      </c>
      <c r="AO1523" s="22" t="s">
        <v>12643</v>
      </c>
      <c r="AP1523" s="90" t="s">
        <v>3834</v>
      </c>
      <c r="AQ1523" s="22" t="s">
        <v>566</v>
      </c>
      <c r="AR1523" s="22" t="s">
        <v>783</v>
      </c>
      <c r="AS1523" s="56">
        <v>45</v>
      </c>
      <c r="AT1523" s="89">
        <v>42492.593645833331</v>
      </c>
      <c r="AU1523" s="22" t="s">
        <v>1110</v>
      </c>
      <c r="AV1523" s="22" t="s">
        <v>12634</v>
      </c>
    </row>
    <row r="1524" spans="40:48" ht="12.75" customHeight="1" x14ac:dyDescent="0.3">
      <c r="AN1524" s="22" t="s">
        <v>3835</v>
      </c>
      <c r="AO1524" s="22" t="s">
        <v>12643</v>
      </c>
      <c r="AP1524" s="90" t="s">
        <v>3836</v>
      </c>
      <c r="AQ1524" s="22" t="s">
        <v>566</v>
      </c>
      <c r="AR1524" s="22" t="s">
        <v>783</v>
      </c>
      <c r="AS1524" s="56">
        <v>1</v>
      </c>
      <c r="AT1524" s="89">
        <v>42760.730879629627</v>
      </c>
      <c r="AU1524" s="22" t="s">
        <v>14975</v>
      </c>
      <c r="AV1524" s="22" t="s">
        <v>12634</v>
      </c>
    </row>
    <row r="1525" spans="40:48" ht="12.75" customHeight="1" x14ac:dyDescent="0.3">
      <c r="AN1525" s="22" t="s">
        <v>3837</v>
      </c>
      <c r="AO1525" s="22" t="s">
        <v>12643</v>
      </c>
      <c r="AP1525" s="90" t="s">
        <v>3838</v>
      </c>
      <c r="AQ1525" s="22" t="s">
        <v>566</v>
      </c>
      <c r="AR1525" s="22" t="s">
        <v>783</v>
      </c>
      <c r="AS1525" s="56">
        <v>15</v>
      </c>
      <c r="AT1525" s="89">
        <v>42465.397222222222</v>
      </c>
      <c r="AU1525" s="22" t="s">
        <v>787</v>
      </c>
      <c r="AV1525" s="22" t="s">
        <v>12634</v>
      </c>
    </row>
    <row r="1526" spans="40:48" ht="12.75" customHeight="1" x14ac:dyDescent="0.3">
      <c r="AN1526" s="22" t="s">
        <v>3839</v>
      </c>
      <c r="AO1526" s="22" t="s">
        <v>12643</v>
      </c>
      <c r="AP1526" s="90" t="s">
        <v>3840</v>
      </c>
      <c r="AQ1526" s="22" t="s">
        <v>581</v>
      </c>
      <c r="AR1526" s="22" t="s">
        <v>783</v>
      </c>
      <c r="AS1526" s="56">
        <v>1</v>
      </c>
      <c r="AT1526" s="89">
        <v>42760.730879629627</v>
      </c>
      <c r="AU1526" s="22" t="s">
        <v>14967</v>
      </c>
      <c r="AV1526" s="22" t="s">
        <v>12634</v>
      </c>
    </row>
    <row r="1527" spans="40:48" ht="12.75" customHeight="1" x14ac:dyDescent="0.3">
      <c r="AN1527" s="22" t="s">
        <v>3841</v>
      </c>
      <c r="AO1527" s="22" t="s">
        <v>12643</v>
      </c>
      <c r="AP1527" s="90" t="s">
        <v>3842</v>
      </c>
      <c r="AQ1527" s="22" t="s">
        <v>581</v>
      </c>
      <c r="AR1527" s="22" t="s">
        <v>783</v>
      </c>
      <c r="AS1527" s="56">
        <v>1</v>
      </c>
      <c r="AT1527" s="89">
        <v>42760.730879629627</v>
      </c>
      <c r="AU1527" s="22" t="s">
        <v>14967</v>
      </c>
      <c r="AV1527" s="22" t="s">
        <v>12634</v>
      </c>
    </row>
    <row r="1528" spans="40:48" ht="12.75" customHeight="1" x14ac:dyDescent="0.3">
      <c r="AN1528" s="22" t="s">
        <v>3843</v>
      </c>
      <c r="AO1528" s="22" t="s">
        <v>12643</v>
      </c>
      <c r="AP1528" s="90" t="s">
        <v>3844</v>
      </c>
      <c r="AQ1528" s="22" t="s">
        <v>566</v>
      </c>
      <c r="AR1528" s="22" t="s">
        <v>783</v>
      </c>
      <c r="AS1528" s="56">
        <v>117</v>
      </c>
      <c r="AT1528" s="89">
        <v>42172.533888888887</v>
      </c>
      <c r="AU1528" s="22" t="s">
        <v>1401</v>
      </c>
      <c r="AV1528" s="22" t="s">
        <v>12634</v>
      </c>
    </row>
    <row r="1529" spans="40:48" ht="12.75" customHeight="1" x14ac:dyDescent="0.3">
      <c r="AN1529" s="22" t="s">
        <v>3845</v>
      </c>
      <c r="AO1529" s="22" t="s">
        <v>12643</v>
      </c>
      <c r="AP1529" s="90" t="s">
        <v>14705</v>
      </c>
      <c r="AQ1529" s="22" t="s">
        <v>566</v>
      </c>
      <c r="AR1529" s="22" t="s">
        <v>783</v>
      </c>
      <c r="AS1529" s="56">
        <v>1</v>
      </c>
      <c r="AT1529" s="89">
        <v>42760.730879629627</v>
      </c>
      <c r="AU1529" s="22" t="s">
        <v>14971</v>
      </c>
      <c r="AV1529" s="22" t="s">
        <v>12634</v>
      </c>
    </row>
    <row r="1530" spans="40:48" ht="12.75" customHeight="1" x14ac:dyDescent="0.3">
      <c r="AN1530" s="22" t="s">
        <v>3846</v>
      </c>
      <c r="AO1530" s="22" t="s">
        <v>12643</v>
      </c>
      <c r="AP1530" s="90" t="s">
        <v>14706</v>
      </c>
      <c r="AQ1530" s="22" t="s">
        <v>566</v>
      </c>
      <c r="AR1530" s="22" t="s">
        <v>783</v>
      </c>
      <c r="AS1530" s="56">
        <v>7.2</v>
      </c>
      <c r="AT1530" s="89">
        <v>42663.805567129632</v>
      </c>
      <c r="AU1530" s="22" t="s">
        <v>877</v>
      </c>
      <c r="AV1530" s="22" t="s">
        <v>12634</v>
      </c>
    </row>
    <row r="1531" spans="40:48" ht="12.75" customHeight="1" x14ac:dyDescent="0.3">
      <c r="AN1531" s="22" t="s">
        <v>3847</v>
      </c>
      <c r="AO1531" s="22" t="s">
        <v>12643</v>
      </c>
      <c r="AP1531" s="90" t="s">
        <v>14707</v>
      </c>
      <c r="AQ1531" s="22" t="s">
        <v>566</v>
      </c>
      <c r="AR1531" s="22" t="s">
        <v>783</v>
      </c>
      <c r="AS1531" s="56">
        <v>11</v>
      </c>
      <c r="AT1531" s="89">
        <v>42264.571886574071</v>
      </c>
      <c r="AU1531" s="22" t="s">
        <v>877</v>
      </c>
      <c r="AV1531" s="22" t="s">
        <v>12634</v>
      </c>
    </row>
    <row r="1532" spans="40:48" ht="12.75" customHeight="1" x14ac:dyDescent="0.3">
      <c r="AN1532" s="22" t="s">
        <v>3848</v>
      </c>
      <c r="AO1532" s="22" t="s">
        <v>12643</v>
      </c>
      <c r="AP1532" s="90" t="s">
        <v>3849</v>
      </c>
      <c r="AQ1532" s="22" t="s">
        <v>566</v>
      </c>
      <c r="AR1532" s="22" t="s">
        <v>783</v>
      </c>
      <c r="AS1532" s="56">
        <v>1</v>
      </c>
      <c r="AT1532" s="89">
        <v>42760.730879629627</v>
      </c>
      <c r="AU1532" s="22" t="s">
        <v>14970</v>
      </c>
      <c r="AV1532" s="22" t="s">
        <v>12634</v>
      </c>
    </row>
    <row r="1533" spans="40:48" ht="12.75" customHeight="1" x14ac:dyDescent="0.3">
      <c r="AN1533" s="22" t="s">
        <v>3850</v>
      </c>
      <c r="AO1533" s="22" t="s">
        <v>12643</v>
      </c>
      <c r="AP1533" s="90" t="s">
        <v>3851</v>
      </c>
      <c r="AQ1533" s="22" t="s">
        <v>566</v>
      </c>
      <c r="AR1533" s="22" t="s">
        <v>783</v>
      </c>
      <c r="AS1533" s="56">
        <v>1</v>
      </c>
      <c r="AT1533" s="89">
        <v>42760.730879629627</v>
      </c>
      <c r="AU1533" s="22" t="s">
        <v>14970</v>
      </c>
      <c r="AV1533" s="22" t="s">
        <v>12634</v>
      </c>
    </row>
    <row r="1534" spans="40:48" ht="12.75" customHeight="1" x14ac:dyDescent="0.3">
      <c r="AN1534" s="22" t="s">
        <v>3852</v>
      </c>
      <c r="AO1534" s="22" t="s">
        <v>12643</v>
      </c>
      <c r="AP1534" s="90" t="s">
        <v>3853</v>
      </c>
      <c r="AQ1534" s="22" t="s">
        <v>888</v>
      </c>
      <c r="AR1534" s="22" t="s">
        <v>783</v>
      </c>
      <c r="AS1534" s="56">
        <v>1</v>
      </c>
      <c r="AT1534" s="89">
        <v>42760.730879629627</v>
      </c>
      <c r="AU1534" s="22" t="s">
        <v>14971</v>
      </c>
      <c r="AV1534" s="22" t="s">
        <v>12634</v>
      </c>
    </row>
    <row r="1535" spans="40:48" ht="12.75" customHeight="1" x14ac:dyDescent="0.3">
      <c r="AN1535" s="22" t="s">
        <v>3854</v>
      </c>
      <c r="AO1535" s="22" t="s">
        <v>12643</v>
      </c>
      <c r="AP1535" s="90" t="s">
        <v>3855</v>
      </c>
      <c r="AQ1535" s="22" t="s">
        <v>566</v>
      </c>
      <c r="AR1535" s="22" t="s">
        <v>783</v>
      </c>
      <c r="AS1535" s="56">
        <v>1</v>
      </c>
      <c r="AT1535" s="89">
        <v>42760.730879629627</v>
      </c>
      <c r="AU1535" s="22" t="s">
        <v>14980</v>
      </c>
      <c r="AV1535" s="22" t="s">
        <v>12634</v>
      </c>
    </row>
    <row r="1536" spans="40:48" ht="12.75" customHeight="1" x14ac:dyDescent="0.3">
      <c r="AN1536" s="22" t="s">
        <v>3856</v>
      </c>
      <c r="AO1536" s="22" t="s">
        <v>12643</v>
      </c>
      <c r="AP1536" s="90" t="s">
        <v>3857</v>
      </c>
      <c r="AQ1536" s="22" t="s">
        <v>566</v>
      </c>
      <c r="AR1536" s="22" t="s">
        <v>783</v>
      </c>
      <c r="AS1536" s="56">
        <v>1</v>
      </c>
      <c r="AT1536" s="89">
        <v>42760.730879629627</v>
      </c>
      <c r="AU1536" s="22" t="s">
        <v>14980</v>
      </c>
      <c r="AV1536" s="22" t="s">
        <v>12634</v>
      </c>
    </row>
    <row r="1537" spans="40:48" ht="12.75" customHeight="1" x14ac:dyDescent="0.3">
      <c r="AN1537" s="22" t="s">
        <v>3858</v>
      </c>
      <c r="AO1537" s="22" t="s">
        <v>12643</v>
      </c>
      <c r="AP1537" s="90" t="s">
        <v>3859</v>
      </c>
      <c r="AQ1537" s="22" t="s">
        <v>566</v>
      </c>
      <c r="AR1537" s="22" t="s">
        <v>783</v>
      </c>
      <c r="AS1537" s="56">
        <v>1</v>
      </c>
      <c r="AT1537" s="89">
        <v>42760.730879629627</v>
      </c>
      <c r="AU1537" s="22" t="s">
        <v>14980</v>
      </c>
      <c r="AV1537" s="22" t="s">
        <v>12634</v>
      </c>
    </row>
    <row r="1538" spans="40:48" ht="12.75" customHeight="1" x14ac:dyDescent="0.3">
      <c r="AN1538" s="22" t="s">
        <v>3860</v>
      </c>
      <c r="AO1538" s="22" t="s">
        <v>12643</v>
      </c>
      <c r="AP1538" s="90" t="s">
        <v>3861</v>
      </c>
      <c r="AQ1538" s="22" t="s">
        <v>566</v>
      </c>
      <c r="AR1538" s="22" t="s">
        <v>783</v>
      </c>
      <c r="AS1538" s="56">
        <v>3550</v>
      </c>
      <c r="AT1538" s="89">
        <v>41337.585520833331</v>
      </c>
      <c r="AU1538" s="22" t="s">
        <v>2925</v>
      </c>
      <c r="AV1538" s="22" t="s">
        <v>12634</v>
      </c>
    </row>
    <row r="1539" spans="40:48" ht="12.75" customHeight="1" x14ac:dyDescent="0.3">
      <c r="AN1539" s="22" t="s">
        <v>3862</v>
      </c>
      <c r="AO1539" s="22" t="s">
        <v>12643</v>
      </c>
      <c r="AP1539" s="90" t="s">
        <v>3863</v>
      </c>
      <c r="AQ1539" s="22" t="s">
        <v>566</v>
      </c>
      <c r="AR1539" s="22" t="s">
        <v>783</v>
      </c>
      <c r="AS1539" s="56">
        <v>1</v>
      </c>
      <c r="AT1539" s="89">
        <v>42760.730879629627</v>
      </c>
      <c r="AU1539" s="22" t="s">
        <v>14980</v>
      </c>
      <c r="AV1539" s="22" t="s">
        <v>12634</v>
      </c>
    </row>
    <row r="1540" spans="40:48" ht="12.75" customHeight="1" x14ac:dyDescent="0.3">
      <c r="AN1540" s="22" t="s">
        <v>3864</v>
      </c>
      <c r="AO1540" s="22" t="s">
        <v>12643</v>
      </c>
      <c r="AP1540" s="90" t="s">
        <v>3865</v>
      </c>
      <c r="AQ1540" s="22" t="s">
        <v>566</v>
      </c>
      <c r="AR1540" s="22" t="s">
        <v>783</v>
      </c>
      <c r="AS1540" s="56">
        <v>3781.09</v>
      </c>
      <c r="AT1540" s="89">
        <v>42654.780717592592</v>
      </c>
      <c r="AU1540" s="22" t="s">
        <v>2925</v>
      </c>
      <c r="AV1540" s="22" t="s">
        <v>12634</v>
      </c>
    </row>
    <row r="1541" spans="40:48" ht="12.75" customHeight="1" x14ac:dyDescent="0.3">
      <c r="AN1541" s="22" t="s">
        <v>3866</v>
      </c>
      <c r="AO1541" s="22" t="s">
        <v>12643</v>
      </c>
      <c r="AP1541" s="90" t="s">
        <v>3867</v>
      </c>
      <c r="AQ1541" s="22" t="s">
        <v>566</v>
      </c>
      <c r="AR1541" s="22" t="s">
        <v>783</v>
      </c>
      <c r="AS1541" s="56">
        <v>7805.52</v>
      </c>
      <c r="AT1541" s="89">
        <v>42122.646608796298</v>
      </c>
      <c r="AU1541" s="22" t="s">
        <v>2925</v>
      </c>
      <c r="AV1541" s="22" t="s">
        <v>12634</v>
      </c>
    </row>
    <row r="1542" spans="40:48" ht="12.75" customHeight="1" x14ac:dyDescent="0.3">
      <c r="AN1542" s="22" t="s">
        <v>3868</v>
      </c>
      <c r="AO1542" s="22" t="s">
        <v>12643</v>
      </c>
      <c r="AP1542" s="90" t="s">
        <v>3869</v>
      </c>
      <c r="AQ1542" s="22" t="s">
        <v>566</v>
      </c>
      <c r="AR1542" s="22" t="s">
        <v>783</v>
      </c>
      <c r="AS1542" s="56">
        <v>1</v>
      </c>
      <c r="AT1542" s="89">
        <v>42760.730879629627</v>
      </c>
      <c r="AU1542" s="22" t="s">
        <v>14980</v>
      </c>
      <c r="AV1542" s="22" t="s">
        <v>12634</v>
      </c>
    </row>
    <row r="1543" spans="40:48" ht="12.75" customHeight="1" x14ac:dyDescent="0.3">
      <c r="AN1543" s="22" t="s">
        <v>3870</v>
      </c>
      <c r="AO1543" s="22" t="s">
        <v>12643</v>
      </c>
      <c r="AP1543" s="90" t="s">
        <v>3871</v>
      </c>
      <c r="AQ1543" s="22" t="s">
        <v>566</v>
      </c>
      <c r="AR1543" s="22" t="s">
        <v>783</v>
      </c>
      <c r="AS1543" s="56">
        <v>1</v>
      </c>
      <c r="AT1543" s="89">
        <v>42760.730879629627</v>
      </c>
      <c r="AU1543" s="22" t="s">
        <v>14968</v>
      </c>
      <c r="AV1543" s="22" t="s">
        <v>12634</v>
      </c>
    </row>
    <row r="1544" spans="40:48" ht="12.75" customHeight="1" x14ac:dyDescent="0.3">
      <c r="AN1544" s="22" t="s">
        <v>3872</v>
      </c>
      <c r="AO1544" s="22" t="s">
        <v>12643</v>
      </c>
      <c r="AP1544" s="90" t="s">
        <v>3873</v>
      </c>
      <c r="AQ1544" s="22" t="s">
        <v>566</v>
      </c>
      <c r="AR1544" s="22" t="s">
        <v>783</v>
      </c>
      <c r="AS1544" s="56">
        <v>1</v>
      </c>
      <c r="AT1544" s="89">
        <v>42760.730879629627</v>
      </c>
      <c r="AU1544" s="22" t="s">
        <v>14980</v>
      </c>
      <c r="AV1544" s="22" t="s">
        <v>12634</v>
      </c>
    </row>
    <row r="1545" spans="40:48" ht="12.75" customHeight="1" x14ac:dyDescent="0.3">
      <c r="AN1545" s="22" t="s">
        <v>3874</v>
      </c>
      <c r="AO1545" s="22" t="s">
        <v>12643</v>
      </c>
      <c r="AP1545" s="90" t="s">
        <v>3875</v>
      </c>
      <c r="AQ1545" s="22" t="s">
        <v>566</v>
      </c>
      <c r="AR1545" s="22" t="s">
        <v>783</v>
      </c>
      <c r="AS1545" s="56">
        <v>53</v>
      </c>
      <c r="AT1545" s="89">
        <v>42549.619270833333</v>
      </c>
      <c r="AU1545" s="22" t="s">
        <v>851</v>
      </c>
      <c r="AV1545" s="22" t="s">
        <v>12634</v>
      </c>
    </row>
    <row r="1546" spans="40:48" ht="12.75" customHeight="1" x14ac:dyDescent="0.3">
      <c r="AN1546" s="22" t="s">
        <v>3876</v>
      </c>
      <c r="AO1546" s="22" t="s">
        <v>12643</v>
      </c>
      <c r="AP1546" s="90" t="s">
        <v>3877</v>
      </c>
      <c r="AQ1546" s="22" t="s">
        <v>566</v>
      </c>
      <c r="AR1546" s="22" t="s">
        <v>12633</v>
      </c>
      <c r="AS1546" s="56">
        <v>1.8</v>
      </c>
      <c r="AT1546" s="89">
        <v>42851.450486111113</v>
      </c>
      <c r="AU1546" s="22" t="s">
        <v>851</v>
      </c>
      <c r="AV1546" s="22" t="s">
        <v>12634</v>
      </c>
    </row>
    <row r="1547" spans="40:48" ht="12.75" customHeight="1" x14ac:dyDescent="0.3">
      <c r="AN1547" s="22" t="s">
        <v>3878</v>
      </c>
      <c r="AO1547" s="22" t="s">
        <v>12643</v>
      </c>
      <c r="AP1547" s="90" t="s">
        <v>3879</v>
      </c>
      <c r="AQ1547" s="22" t="s">
        <v>566</v>
      </c>
      <c r="AR1547" s="22" t="s">
        <v>783</v>
      </c>
      <c r="AS1547" s="56">
        <v>1</v>
      </c>
      <c r="AT1547" s="89">
        <v>42760.730879629627</v>
      </c>
      <c r="AU1547" s="22" t="s">
        <v>14980</v>
      </c>
      <c r="AV1547" s="22" t="s">
        <v>12634</v>
      </c>
    </row>
    <row r="1548" spans="40:48" ht="12.75" customHeight="1" x14ac:dyDescent="0.3">
      <c r="AN1548" s="22" t="s">
        <v>3880</v>
      </c>
      <c r="AO1548" s="22" t="s">
        <v>12643</v>
      </c>
      <c r="AP1548" s="90" t="s">
        <v>3881</v>
      </c>
      <c r="AQ1548" s="22" t="s">
        <v>566</v>
      </c>
      <c r="AR1548" s="22" t="s">
        <v>783</v>
      </c>
      <c r="AS1548" s="56">
        <v>1</v>
      </c>
      <c r="AT1548" s="89">
        <v>42760.730879629627</v>
      </c>
      <c r="AU1548" s="22" t="s">
        <v>14980</v>
      </c>
      <c r="AV1548" s="22" t="s">
        <v>12634</v>
      </c>
    </row>
    <row r="1549" spans="40:48" ht="12.75" customHeight="1" x14ac:dyDescent="0.3">
      <c r="AN1549" s="22" t="s">
        <v>3882</v>
      </c>
      <c r="AO1549" s="22" t="s">
        <v>12643</v>
      </c>
      <c r="AP1549" s="90" t="s">
        <v>3883</v>
      </c>
      <c r="AQ1549" s="22" t="s">
        <v>566</v>
      </c>
      <c r="AR1549" s="22" t="s">
        <v>783</v>
      </c>
      <c r="AS1549" s="56">
        <v>20.7</v>
      </c>
      <c r="AT1549" s="89">
        <v>42448.394803240742</v>
      </c>
      <c r="AU1549" s="22" t="s">
        <v>1161</v>
      </c>
      <c r="AV1549" s="22" t="s">
        <v>12634</v>
      </c>
    </row>
    <row r="1550" spans="40:48" ht="12.75" customHeight="1" x14ac:dyDescent="0.3">
      <c r="AN1550" s="22" t="s">
        <v>3884</v>
      </c>
      <c r="AO1550" s="22" t="s">
        <v>12643</v>
      </c>
      <c r="AP1550" s="90" t="s">
        <v>3885</v>
      </c>
      <c r="AQ1550" s="22" t="s">
        <v>566</v>
      </c>
      <c r="AR1550" s="22" t="s">
        <v>783</v>
      </c>
      <c r="AS1550" s="56">
        <v>22.17</v>
      </c>
      <c r="AT1550" s="89">
        <v>42003.506898148145</v>
      </c>
      <c r="AU1550" s="22" t="s">
        <v>1161</v>
      </c>
      <c r="AV1550" s="22" t="s">
        <v>12634</v>
      </c>
    </row>
    <row r="1551" spans="40:48" ht="12.75" customHeight="1" x14ac:dyDescent="0.3">
      <c r="AN1551" s="22" t="s">
        <v>3886</v>
      </c>
      <c r="AO1551" s="22" t="s">
        <v>12643</v>
      </c>
      <c r="AP1551" s="90" t="s">
        <v>3887</v>
      </c>
      <c r="AQ1551" s="22" t="s">
        <v>566</v>
      </c>
      <c r="AR1551" s="22" t="s">
        <v>783</v>
      </c>
      <c r="AS1551" s="56">
        <v>1</v>
      </c>
      <c r="AT1551" s="89">
        <v>42760.730879629627</v>
      </c>
      <c r="AU1551" s="22" t="s">
        <v>14980</v>
      </c>
      <c r="AV1551" s="22" t="s">
        <v>12634</v>
      </c>
    </row>
    <row r="1552" spans="40:48" ht="12.75" customHeight="1" x14ac:dyDescent="0.3">
      <c r="AN1552" s="22" t="s">
        <v>3888</v>
      </c>
      <c r="AO1552" s="22" t="s">
        <v>12643</v>
      </c>
      <c r="AP1552" s="90" t="s">
        <v>3889</v>
      </c>
      <c r="AQ1552" s="22" t="s">
        <v>566</v>
      </c>
      <c r="AR1552" s="22" t="s">
        <v>783</v>
      </c>
      <c r="AS1552" s="56">
        <v>3.9</v>
      </c>
      <c r="AT1552" s="89">
        <v>42003.506898148145</v>
      </c>
      <c r="AU1552" s="22" t="s">
        <v>1161</v>
      </c>
      <c r="AV1552" s="22" t="s">
        <v>12634</v>
      </c>
    </row>
    <row r="1553" spans="40:48" ht="12.75" customHeight="1" x14ac:dyDescent="0.3">
      <c r="AN1553" s="22" t="s">
        <v>3890</v>
      </c>
      <c r="AO1553" s="22" t="s">
        <v>12643</v>
      </c>
      <c r="AP1553" s="90" t="s">
        <v>3891</v>
      </c>
      <c r="AQ1553" s="22" t="s">
        <v>566</v>
      </c>
      <c r="AR1553" s="22" t="s">
        <v>783</v>
      </c>
      <c r="AS1553" s="56">
        <v>0.28999999999999998</v>
      </c>
      <c r="AT1553" s="89">
        <v>42173.666585648149</v>
      </c>
      <c r="AU1553" s="22" t="s">
        <v>1161</v>
      </c>
      <c r="AV1553" s="22" t="s">
        <v>12634</v>
      </c>
    </row>
    <row r="1554" spans="40:48" ht="12.75" customHeight="1" x14ac:dyDescent="0.3">
      <c r="AN1554" s="22" t="s">
        <v>3892</v>
      </c>
      <c r="AO1554" s="22" t="s">
        <v>12643</v>
      </c>
      <c r="AP1554" s="90" t="s">
        <v>3893</v>
      </c>
      <c r="AQ1554" s="22" t="s">
        <v>566</v>
      </c>
      <c r="AR1554" s="22" t="s">
        <v>783</v>
      </c>
      <c r="AS1554" s="56">
        <v>0.28999999999999998</v>
      </c>
      <c r="AT1554" s="89">
        <v>42173.666585648149</v>
      </c>
      <c r="AU1554" s="22" t="s">
        <v>1161</v>
      </c>
      <c r="AV1554" s="22" t="s">
        <v>12634</v>
      </c>
    </row>
    <row r="1555" spans="40:48" ht="12.75" customHeight="1" x14ac:dyDescent="0.3">
      <c r="AN1555" s="22" t="s">
        <v>3894</v>
      </c>
      <c r="AO1555" s="22" t="s">
        <v>12643</v>
      </c>
      <c r="AP1555" s="90" t="s">
        <v>3895</v>
      </c>
      <c r="AQ1555" s="22" t="s">
        <v>566</v>
      </c>
      <c r="AR1555" s="22" t="s">
        <v>783</v>
      </c>
      <c r="AS1555" s="56">
        <v>5.46</v>
      </c>
      <c r="AT1555" s="89">
        <v>42353.346504629626</v>
      </c>
      <c r="AU1555" s="22" t="s">
        <v>1161</v>
      </c>
      <c r="AV1555" s="22" t="s">
        <v>12634</v>
      </c>
    </row>
    <row r="1556" spans="40:48" ht="12.75" customHeight="1" x14ac:dyDescent="0.3">
      <c r="AN1556" s="22" t="s">
        <v>3896</v>
      </c>
      <c r="AO1556" s="22" t="s">
        <v>12643</v>
      </c>
      <c r="AP1556" s="90" t="s">
        <v>3897</v>
      </c>
      <c r="AQ1556" s="22" t="s">
        <v>566</v>
      </c>
      <c r="AR1556" s="22" t="s">
        <v>783</v>
      </c>
      <c r="AS1556" s="56">
        <v>29</v>
      </c>
      <c r="AT1556" s="89">
        <v>42283.513738425929</v>
      </c>
      <c r="AU1556" s="22" t="s">
        <v>1161</v>
      </c>
      <c r="AV1556" s="22" t="s">
        <v>12634</v>
      </c>
    </row>
    <row r="1557" spans="40:48" ht="12.75" customHeight="1" x14ac:dyDescent="0.3">
      <c r="AN1557" s="22" t="s">
        <v>3898</v>
      </c>
      <c r="AO1557" s="22" t="s">
        <v>12643</v>
      </c>
      <c r="AP1557" s="90" t="s">
        <v>3899</v>
      </c>
      <c r="AQ1557" s="22" t="s">
        <v>566</v>
      </c>
      <c r="AR1557" s="22" t="s">
        <v>783</v>
      </c>
      <c r="AS1557" s="56">
        <v>1</v>
      </c>
      <c r="AT1557" s="89">
        <v>42760.730879629627</v>
      </c>
      <c r="AU1557" s="22" t="s">
        <v>14980</v>
      </c>
      <c r="AV1557" s="22" t="s">
        <v>12634</v>
      </c>
    </row>
    <row r="1558" spans="40:48" ht="12.75" customHeight="1" x14ac:dyDescent="0.3">
      <c r="AN1558" s="22" t="s">
        <v>3900</v>
      </c>
      <c r="AO1558" s="22" t="s">
        <v>12643</v>
      </c>
      <c r="AP1558" s="90" t="s">
        <v>3901</v>
      </c>
      <c r="AQ1558" s="22" t="s">
        <v>566</v>
      </c>
      <c r="AR1558" s="22" t="s">
        <v>783</v>
      </c>
      <c r="AS1558" s="56">
        <v>2099</v>
      </c>
      <c r="AT1558" s="89">
        <v>42516.43509259259</v>
      </c>
      <c r="AU1558" s="22" t="s">
        <v>3902</v>
      </c>
      <c r="AV1558" s="22" t="s">
        <v>12634</v>
      </c>
    </row>
    <row r="1559" spans="40:48" ht="12.75" customHeight="1" x14ac:dyDescent="0.3">
      <c r="AN1559" s="22" t="s">
        <v>3903</v>
      </c>
      <c r="AO1559" s="22" t="s">
        <v>12643</v>
      </c>
      <c r="AP1559" s="90" t="s">
        <v>3904</v>
      </c>
      <c r="AQ1559" s="22" t="s">
        <v>566</v>
      </c>
      <c r="AR1559" s="22" t="s">
        <v>783</v>
      </c>
      <c r="AS1559" s="56">
        <v>7500</v>
      </c>
      <c r="AT1559" s="89">
        <v>42003.798854166664</v>
      </c>
      <c r="AU1559" s="22" t="s">
        <v>3902</v>
      </c>
      <c r="AV1559" s="22" t="s">
        <v>12634</v>
      </c>
    </row>
    <row r="1560" spans="40:48" ht="12.75" customHeight="1" x14ac:dyDescent="0.3">
      <c r="AN1560" s="22" t="s">
        <v>3905</v>
      </c>
      <c r="AO1560" s="22" t="s">
        <v>12643</v>
      </c>
      <c r="AP1560" s="90" t="s">
        <v>3906</v>
      </c>
      <c r="AQ1560" s="22" t="s">
        <v>566</v>
      </c>
      <c r="AR1560" s="22" t="s">
        <v>783</v>
      </c>
      <c r="AS1560" s="56">
        <v>23.5</v>
      </c>
      <c r="AT1560" s="89">
        <v>42349.650995370372</v>
      </c>
      <c r="AU1560" s="22" t="s">
        <v>2354</v>
      </c>
      <c r="AV1560" s="22" t="s">
        <v>12634</v>
      </c>
    </row>
    <row r="1561" spans="40:48" ht="12.75" customHeight="1" x14ac:dyDescent="0.3">
      <c r="AN1561" s="22" t="s">
        <v>3907</v>
      </c>
      <c r="AO1561" s="22" t="s">
        <v>12643</v>
      </c>
      <c r="AP1561" s="90" t="s">
        <v>14708</v>
      </c>
      <c r="AQ1561" s="22" t="s">
        <v>1913</v>
      </c>
      <c r="AR1561" s="22" t="s">
        <v>783</v>
      </c>
      <c r="AS1561" s="56">
        <v>119</v>
      </c>
      <c r="AT1561" s="89">
        <v>42604.511828703704</v>
      </c>
      <c r="AU1561" s="22" t="s">
        <v>787</v>
      </c>
      <c r="AV1561" s="22" t="s">
        <v>12634</v>
      </c>
    </row>
    <row r="1562" spans="40:48" ht="12.75" customHeight="1" x14ac:dyDescent="0.3">
      <c r="AN1562" s="22" t="s">
        <v>3908</v>
      </c>
      <c r="AO1562" s="22" t="s">
        <v>12643</v>
      </c>
      <c r="AP1562" s="90" t="s">
        <v>3909</v>
      </c>
      <c r="AQ1562" s="22" t="s">
        <v>566</v>
      </c>
      <c r="AR1562" s="22" t="s">
        <v>783</v>
      </c>
      <c r="AS1562" s="56">
        <v>1</v>
      </c>
      <c r="AT1562" s="89">
        <v>42760.730879629627</v>
      </c>
      <c r="AU1562" s="22" t="s">
        <v>14967</v>
      </c>
      <c r="AV1562" s="22" t="s">
        <v>12634</v>
      </c>
    </row>
    <row r="1563" spans="40:48" ht="12.75" customHeight="1" x14ac:dyDescent="0.3">
      <c r="AN1563" s="22" t="s">
        <v>3910</v>
      </c>
      <c r="AO1563" s="22" t="s">
        <v>12643</v>
      </c>
      <c r="AP1563" s="90" t="s">
        <v>3911</v>
      </c>
      <c r="AQ1563" s="22" t="s">
        <v>566</v>
      </c>
      <c r="AR1563" s="22" t="s">
        <v>783</v>
      </c>
      <c r="AS1563" s="56">
        <v>1467.18</v>
      </c>
      <c r="AT1563" s="89">
        <v>41898.447858796295</v>
      </c>
      <c r="AU1563" s="22" t="s">
        <v>1281</v>
      </c>
      <c r="AV1563" s="22" t="s">
        <v>12634</v>
      </c>
    </row>
    <row r="1564" spans="40:48" ht="12.75" customHeight="1" x14ac:dyDescent="0.3">
      <c r="AN1564" s="22" t="s">
        <v>3912</v>
      </c>
      <c r="AO1564" s="22" t="s">
        <v>12643</v>
      </c>
      <c r="AP1564" s="90" t="s">
        <v>3913</v>
      </c>
      <c r="AQ1564" s="22" t="s">
        <v>566</v>
      </c>
      <c r="AR1564" s="22" t="s">
        <v>783</v>
      </c>
      <c r="AS1564" s="56">
        <v>3.15</v>
      </c>
      <c r="AT1564" s="89">
        <v>41905.443668981483</v>
      </c>
      <c r="AU1564" s="22" t="s">
        <v>846</v>
      </c>
      <c r="AV1564" s="22" t="s">
        <v>12634</v>
      </c>
    </row>
    <row r="1565" spans="40:48" ht="12.75" customHeight="1" x14ac:dyDescent="0.3">
      <c r="AN1565" s="22" t="s">
        <v>3914</v>
      </c>
      <c r="AO1565" s="22" t="s">
        <v>12643</v>
      </c>
      <c r="AP1565" s="90" t="s">
        <v>3915</v>
      </c>
      <c r="AQ1565" s="22" t="s">
        <v>566</v>
      </c>
      <c r="AR1565" s="22" t="s">
        <v>783</v>
      </c>
      <c r="AS1565" s="56">
        <v>1</v>
      </c>
      <c r="AT1565" s="89">
        <v>42760.730879629627</v>
      </c>
      <c r="AU1565" s="22" t="s">
        <v>14966</v>
      </c>
      <c r="AV1565" s="22" t="s">
        <v>12634</v>
      </c>
    </row>
    <row r="1566" spans="40:48" ht="12.75" customHeight="1" x14ac:dyDescent="0.3">
      <c r="AN1566" s="22" t="s">
        <v>3916</v>
      </c>
      <c r="AO1566" s="22" t="s">
        <v>12643</v>
      </c>
      <c r="AP1566" s="90" t="s">
        <v>3917</v>
      </c>
      <c r="AQ1566" s="22" t="s">
        <v>566</v>
      </c>
      <c r="AR1566" s="22" t="s">
        <v>783</v>
      </c>
      <c r="AS1566" s="56">
        <v>24</v>
      </c>
      <c r="AT1566" s="89">
        <v>42500.36859953704</v>
      </c>
      <c r="AU1566" s="22" t="s">
        <v>871</v>
      </c>
      <c r="AV1566" s="22" t="s">
        <v>12634</v>
      </c>
    </row>
    <row r="1567" spans="40:48" ht="12.75" customHeight="1" x14ac:dyDescent="0.3">
      <c r="AN1567" s="22" t="s">
        <v>3918</v>
      </c>
      <c r="AO1567" s="22" t="s">
        <v>12643</v>
      </c>
      <c r="AP1567" s="90" t="s">
        <v>3919</v>
      </c>
      <c r="AQ1567" s="22" t="s">
        <v>566</v>
      </c>
      <c r="AR1567" s="22" t="s">
        <v>783</v>
      </c>
      <c r="AS1567" s="56">
        <v>1690</v>
      </c>
      <c r="AT1567" s="89">
        <v>42433.617523148147</v>
      </c>
      <c r="AU1567" s="22" t="s">
        <v>1091</v>
      </c>
      <c r="AV1567" s="22" t="s">
        <v>12634</v>
      </c>
    </row>
    <row r="1568" spans="40:48" ht="12.75" customHeight="1" x14ac:dyDescent="0.3">
      <c r="AN1568" s="22" t="s">
        <v>3920</v>
      </c>
      <c r="AO1568" s="22" t="s">
        <v>12643</v>
      </c>
      <c r="AP1568" s="90" t="s">
        <v>3921</v>
      </c>
      <c r="AQ1568" s="22" t="s">
        <v>566</v>
      </c>
      <c r="AR1568" s="22" t="s">
        <v>783</v>
      </c>
      <c r="AS1568" s="56">
        <v>1</v>
      </c>
      <c r="AT1568" s="89">
        <v>42760.730879629627</v>
      </c>
      <c r="AU1568" s="22" t="s">
        <v>14966</v>
      </c>
      <c r="AV1568" s="22" t="s">
        <v>12634</v>
      </c>
    </row>
    <row r="1569" spans="40:48" ht="12.75" customHeight="1" x14ac:dyDescent="0.3">
      <c r="AN1569" s="22" t="s">
        <v>3922</v>
      </c>
      <c r="AO1569" s="22" t="s">
        <v>12643</v>
      </c>
      <c r="AP1569" s="90" t="s">
        <v>3923</v>
      </c>
      <c r="AQ1569" s="22" t="s">
        <v>566</v>
      </c>
      <c r="AR1569" s="22" t="s">
        <v>783</v>
      </c>
      <c r="AS1569" s="56">
        <v>1</v>
      </c>
      <c r="AT1569" s="89">
        <v>42760.730879629627</v>
      </c>
      <c r="AU1569" s="22" t="s">
        <v>14969</v>
      </c>
      <c r="AV1569" s="22" t="s">
        <v>12634</v>
      </c>
    </row>
    <row r="1570" spans="40:48" ht="12.75" customHeight="1" x14ac:dyDescent="0.3">
      <c r="AN1570" s="22" t="s">
        <v>3924</v>
      </c>
      <c r="AO1570" s="22" t="s">
        <v>12643</v>
      </c>
      <c r="AP1570" s="90" t="s">
        <v>3925</v>
      </c>
      <c r="AQ1570" s="22" t="s">
        <v>566</v>
      </c>
      <c r="AR1570" s="22" t="s">
        <v>783</v>
      </c>
      <c r="AS1570" s="56">
        <v>1</v>
      </c>
      <c r="AT1570" s="89">
        <v>42760.730879629627</v>
      </c>
      <c r="AU1570" s="22" t="s">
        <v>14969</v>
      </c>
      <c r="AV1570" s="22" t="s">
        <v>12634</v>
      </c>
    </row>
    <row r="1571" spans="40:48" ht="12.75" customHeight="1" x14ac:dyDescent="0.3">
      <c r="AN1571" s="22" t="s">
        <v>3926</v>
      </c>
      <c r="AO1571" s="22" t="s">
        <v>12643</v>
      </c>
      <c r="AP1571" s="90" t="s">
        <v>3927</v>
      </c>
      <c r="AQ1571" s="22" t="s">
        <v>566</v>
      </c>
      <c r="AR1571" s="22" t="s">
        <v>783</v>
      </c>
      <c r="AS1571" s="56">
        <v>1</v>
      </c>
      <c r="AT1571" s="89">
        <v>42760.730879629627</v>
      </c>
      <c r="AU1571" s="22" t="s">
        <v>14969</v>
      </c>
      <c r="AV1571" s="22" t="s">
        <v>12634</v>
      </c>
    </row>
    <row r="1572" spans="40:48" ht="12.75" customHeight="1" x14ac:dyDescent="0.3">
      <c r="AN1572" s="22" t="s">
        <v>3928</v>
      </c>
      <c r="AO1572" s="22" t="s">
        <v>12643</v>
      </c>
      <c r="AP1572" s="90" t="s">
        <v>3929</v>
      </c>
      <c r="AQ1572" s="22" t="s">
        <v>566</v>
      </c>
      <c r="AR1572" s="22" t="s">
        <v>783</v>
      </c>
      <c r="AS1572" s="56">
        <v>1</v>
      </c>
      <c r="AT1572" s="89">
        <v>42760.730879629627</v>
      </c>
      <c r="AU1572" s="22" t="s">
        <v>14969</v>
      </c>
      <c r="AV1572" s="22" t="s">
        <v>12634</v>
      </c>
    </row>
    <row r="1573" spans="40:48" ht="12.75" customHeight="1" x14ac:dyDescent="0.3">
      <c r="AN1573" s="22" t="s">
        <v>3930</v>
      </c>
      <c r="AO1573" s="22" t="s">
        <v>12643</v>
      </c>
      <c r="AP1573" s="90" t="s">
        <v>3931</v>
      </c>
      <c r="AQ1573" s="22" t="s">
        <v>566</v>
      </c>
      <c r="AR1573" s="22" t="s">
        <v>783</v>
      </c>
      <c r="AS1573" s="56">
        <v>1</v>
      </c>
      <c r="AT1573" s="89">
        <v>42760.730879629627</v>
      </c>
      <c r="AU1573" s="22" t="s">
        <v>14985</v>
      </c>
      <c r="AV1573" s="22" t="s">
        <v>12634</v>
      </c>
    </row>
    <row r="1574" spans="40:48" ht="12.75" customHeight="1" x14ac:dyDescent="0.3">
      <c r="AN1574" s="22" t="s">
        <v>3932</v>
      </c>
      <c r="AO1574" s="22" t="s">
        <v>12643</v>
      </c>
      <c r="AP1574" s="90" t="s">
        <v>3933</v>
      </c>
      <c r="AQ1574" s="22" t="s">
        <v>566</v>
      </c>
      <c r="AR1574" s="22" t="s">
        <v>783</v>
      </c>
      <c r="AS1574" s="56">
        <v>1</v>
      </c>
      <c r="AT1574" s="89">
        <v>42760.730879629627</v>
      </c>
      <c r="AU1574" s="22" t="s">
        <v>14985</v>
      </c>
      <c r="AV1574" s="22" t="s">
        <v>12634</v>
      </c>
    </row>
    <row r="1575" spans="40:48" ht="12.75" customHeight="1" x14ac:dyDescent="0.3">
      <c r="AN1575" s="22" t="s">
        <v>3934</v>
      </c>
      <c r="AO1575" s="22" t="s">
        <v>12643</v>
      </c>
      <c r="AP1575" s="90" t="s">
        <v>3935</v>
      </c>
      <c r="AQ1575" s="22" t="s">
        <v>566</v>
      </c>
      <c r="AR1575" s="22" t="s">
        <v>783</v>
      </c>
      <c r="AS1575" s="56">
        <v>0.6</v>
      </c>
      <c r="AT1575" s="89">
        <v>42334.403020833335</v>
      </c>
      <c r="AU1575" s="22" t="s">
        <v>787</v>
      </c>
      <c r="AV1575" s="22" t="s">
        <v>12634</v>
      </c>
    </row>
    <row r="1576" spans="40:48" ht="12.75" customHeight="1" x14ac:dyDescent="0.3">
      <c r="AN1576" s="22" t="s">
        <v>3936</v>
      </c>
      <c r="AO1576" s="22" t="s">
        <v>12643</v>
      </c>
      <c r="AP1576" s="90" t="s">
        <v>3937</v>
      </c>
      <c r="AQ1576" s="22" t="s">
        <v>566</v>
      </c>
      <c r="AR1576" s="22" t="s">
        <v>783</v>
      </c>
      <c r="AS1576" s="56">
        <v>1</v>
      </c>
      <c r="AT1576" s="89">
        <v>42760.730879629627</v>
      </c>
      <c r="AU1576" s="22" t="s">
        <v>14977</v>
      </c>
      <c r="AV1576" s="22" t="s">
        <v>12634</v>
      </c>
    </row>
    <row r="1577" spans="40:48" ht="12.75" customHeight="1" x14ac:dyDescent="0.3">
      <c r="AN1577" s="22" t="s">
        <v>3938</v>
      </c>
      <c r="AO1577" s="22" t="s">
        <v>12643</v>
      </c>
      <c r="AP1577" s="90" t="s">
        <v>3939</v>
      </c>
      <c r="AQ1577" s="22" t="s">
        <v>566</v>
      </c>
      <c r="AR1577" s="22" t="s">
        <v>12633</v>
      </c>
      <c r="AS1577" s="56">
        <v>1.29</v>
      </c>
      <c r="AT1577" s="89">
        <v>42789.659988425927</v>
      </c>
      <c r="AU1577" s="22" t="s">
        <v>846</v>
      </c>
      <c r="AV1577" s="22" t="s">
        <v>12634</v>
      </c>
    </row>
    <row r="1578" spans="40:48" ht="12.75" customHeight="1" x14ac:dyDescent="0.3">
      <c r="AN1578" s="22" t="s">
        <v>3940</v>
      </c>
      <c r="AO1578" s="22" t="s">
        <v>12643</v>
      </c>
      <c r="AP1578" s="90" t="s">
        <v>3941</v>
      </c>
      <c r="AQ1578" s="22" t="s">
        <v>566</v>
      </c>
      <c r="AR1578" s="22" t="s">
        <v>783</v>
      </c>
      <c r="AS1578" s="56">
        <v>1</v>
      </c>
      <c r="AT1578" s="89">
        <v>42760.730879629627</v>
      </c>
      <c r="AU1578" s="22" t="s">
        <v>14977</v>
      </c>
      <c r="AV1578" s="22" t="s">
        <v>12634</v>
      </c>
    </row>
    <row r="1579" spans="40:48" ht="12.75" customHeight="1" x14ac:dyDescent="0.3">
      <c r="AN1579" s="22" t="s">
        <v>3942</v>
      </c>
      <c r="AO1579" s="22" t="s">
        <v>12643</v>
      </c>
      <c r="AP1579" s="90" t="s">
        <v>3943</v>
      </c>
      <c r="AQ1579" s="22" t="s">
        <v>566</v>
      </c>
      <c r="AR1579" s="22" t="s">
        <v>783</v>
      </c>
      <c r="AS1579" s="56">
        <v>1</v>
      </c>
      <c r="AT1579" s="89">
        <v>42760.730879629627</v>
      </c>
      <c r="AU1579" s="22" t="s">
        <v>14977</v>
      </c>
      <c r="AV1579" s="22" t="s">
        <v>12634</v>
      </c>
    </row>
    <row r="1580" spans="40:48" ht="12.75" customHeight="1" x14ac:dyDescent="0.3">
      <c r="AN1580" s="22" t="s">
        <v>3944</v>
      </c>
      <c r="AO1580" s="22" t="s">
        <v>12643</v>
      </c>
      <c r="AP1580" s="90" t="s">
        <v>3945</v>
      </c>
      <c r="AQ1580" s="22" t="s">
        <v>566</v>
      </c>
      <c r="AR1580" s="22" t="s">
        <v>783</v>
      </c>
      <c r="AS1580" s="56">
        <v>1</v>
      </c>
      <c r="AT1580" s="89">
        <v>42760.730879629627</v>
      </c>
      <c r="AU1580" s="22" t="s">
        <v>14977</v>
      </c>
      <c r="AV1580" s="22" t="s">
        <v>12634</v>
      </c>
    </row>
    <row r="1581" spans="40:48" ht="12.75" customHeight="1" x14ac:dyDescent="0.3">
      <c r="AN1581" s="22" t="s">
        <v>3946</v>
      </c>
      <c r="AO1581" s="22" t="s">
        <v>12643</v>
      </c>
      <c r="AP1581" s="90" t="s">
        <v>3947</v>
      </c>
      <c r="AQ1581" s="22" t="s">
        <v>566</v>
      </c>
      <c r="AR1581" s="22" t="s">
        <v>783</v>
      </c>
      <c r="AS1581" s="56">
        <v>1</v>
      </c>
      <c r="AT1581" s="89">
        <v>42760.730879629627</v>
      </c>
      <c r="AU1581" s="22" t="s">
        <v>14977</v>
      </c>
      <c r="AV1581" s="22" t="s">
        <v>12634</v>
      </c>
    </row>
    <row r="1582" spans="40:48" ht="12.75" customHeight="1" x14ac:dyDescent="0.3">
      <c r="AN1582" s="22" t="s">
        <v>3948</v>
      </c>
      <c r="AO1582" s="22" t="s">
        <v>12643</v>
      </c>
      <c r="AP1582" s="90" t="s">
        <v>3949</v>
      </c>
      <c r="AQ1582" s="22" t="s">
        <v>566</v>
      </c>
      <c r="AR1582" s="22" t="s">
        <v>783</v>
      </c>
      <c r="AS1582" s="56">
        <v>1</v>
      </c>
      <c r="AT1582" s="89">
        <v>42760.730879629627</v>
      </c>
      <c r="AU1582" s="22" t="s">
        <v>14977</v>
      </c>
      <c r="AV1582" s="22" t="s">
        <v>12634</v>
      </c>
    </row>
    <row r="1583" spans="40:48" ht="12.75" customHeight="1" x14ac:dyDescent="0.3">
      <c r="AN1583" s="22" t="s">
        <v>3950</v>
      </c>
      <c r="AO1583" s="22" t="s">
        <v>12643</v>
      </c>
      <c r="AP1583" s="90" t="s">
        <v>3951</v>
      </c>
      <c r="AQ1583" s="22" t="s">
        <v>566</v>
      </c>
      <c r="AR1583" s="22" t="s">
        <v>783</v>
      </c>
      <c r="AS1583" s="56">
        <v>5</v>
      </c>
      <c r="AT1583" s="89">
        <v>41710.690567129626</v>
      </c>
      <c r="AU1583" s="22" t="s">
        <v>2401</v>
      </c>
      <c r="AV1583" s="22" t="s">
        <v>12634</v>
      </c>
    </row>
    <row r="1584" spans="40:48" ht="12.75" customHeight="1" x14ac:dyDescent="0.3">
      <c r="AN1584" s="22" t="s">
        <v>3952</v>
      </c>
      <c r="AO1584" s="22" t="s">
        <v>12643</v>
      </c>
      <c r="AP1584" s="90" t="s">
        <v>3953</v>
      </c>
      <c r="AQ1584" s="22" t="s">
        <v>566</v>
      </c>
      <c r="AR1584" s="22" t="s">
        <v>783</v>
      </c>
      <c r="AS1584" s="56">
        <v>1</v>
      </c>
      <c r="AT1584" s="89">
        <v>42760.730879629627</v>
      </c>
      <c r="AU1584" s="22" t="s">
        <v>14977</v>
      </c>
      <c r="AV1584" s="22" t="s">
        <v>12634</v>
      </c>
    </row>
    <row r="1585" spans="40:48" ht="12.75" customHeight="1" x14ac:dyDescent="0.3">
      <c r="AN1585" s="22" t="s">
        <v>3954</v>
      </c>
      <c r="AO1585" s="22" t="s">
        <v>12643</v>
      </c>
      <c r="AP1585" s="90" t="s">
        <v>3955</v>
      </c>
      <c r="AQ1585" s="22" t="s">
        <v>566</v>
      </c>
      <c r="AR1585" s="22" t="s">
        <v>783</v>
      </c>
      <c r="AS1585" s="56">
        <v>1</v>
      </c>
      <c r="AT1585" s="89">
        <v>42760.730879629627</v>
      </c>
      <c r="AU1585" s="22" t="s">
        <v>14977</v>
      </c>
      <c r="AV1585" s="22" t="s">
        <v>12634</v>
      </c>
    </row>
    <row r="1586" spans="40:48" ht="12.75" customHeight="1" x14ac:dyDescent="0.3">
      <c r="AN1586" s="22" t="s">
        <v>3956</v>
      </c>
      <c r="AO1586" s="22" t="s">
        <v>12643</v>
      </c>
      <c r="AP1586" s="90" t="s">
        <v>3957</v>
      </c>
      <c r="AQ1586" s="22" t="s">
        <v>566</v>
      </c>
      <c r="AR1586" s="22" t="s">
        <v>783</v>
      </c>
      <c r="AS1586" s="56">
        <v>1</v>
      </c>
      <c r="AT1586" s="89">
        <v>42760.730879629627</v>
      </c>
      <c r="AU1586" s="22" t="s">
        <v>14977</v>
      </c>
      <c r="AV1586" s="22" t="s">
        <v>12634</v>
      </c>
    </row>
    <row r="1587" spans="40:48" ht="12.75" customHeight="1" x14ac:dyDescent="0.3">
      <c r="AN1587" s="22" t="s">
        <v>3958</v>
      </c>
      <c r="AO1587" s="22" t="s">
        <v>12643</v>
      </c>
      <c r="AP1587" s="90" t="s">
        <v>3959</v>
      </c>
      <c r="AQ1587" s="22" t="s">
        <v>566</v>
      </c>
      <c r="AR1587" s="22" t="s">
        <v>783</v>
      </c>
      <c r="AS1587" s="56">
        <v>11.5</v>
      </c>
      <c r="AT1587" s="89">
        <v>42051.547233796293</v>
      </c>
      <c r="AU1587" s="22" t="s">
        <v>2401</v>
      </c>
      <c r="AV1587" s="22" t="s">
        <v>12634</v>
      </c>
    </row>
    <row r="1588" spans="40:48" ht="12.75" customHeight="1" x14ac:dyDescent="0.3">
      <c r="AN1588" s="22" t="s">
        <v>3960</v>
      </c>
      <c r="AO1588" s="22" t="s">
        <v>12643</v>
      </c>
      <c r="AP1588" s="90" t="s">
        <v>3961</v>
      </c>
      <c r="AQ1588" s="22" t="s">
        <v>566</v>
      </c>
      <c r="AR1588" s="22" t="s">
        <v>783</v>
      </c>
      <c r="AS1588" s="56">
        <v>16</v>
      </c>
      <c r="AT1588" s="89">
        <v>42179.410092592596</v>
      </c>
      <c r="AU1588" s="22" t="s">
        <v>2401</v>
      </c>
      <c r="AV1588" s="22" t="s">
        <v>12634</v>
      </c>
    </row>
    <row r="1589" spans="40:48" ht="12.75" customHeight="1" x14ac:dyDescent="0.3">
      <c r="AN1589" s="22" t="s">
        <v>3962</v>
      </c>
      <c r="AO1589" s="22" t="s">
        <v>12643</v>
      </c>
      <c r="AP1589" s="90" t="s">
        <v>3963</v>
      </c>
      <c r="AQ1589" s="22" t="s">
        <v>566</v>
      </c>
      <c r="AR1589" s="22" t="s">
        <v>783</v>
      </c>
      <c r="AS1589" s="56">
        <v>1</v>
      </c>
      <c r="AT1589" s="89">
        <v>42760.730879629627</v>
      </c>
      <c r="AU1589" s="22" t="s">
        <v>14977</v>
      </c>
      <c r="AV1589" s="22" t="s">
        <v>12634</v>
      </c>
    </row>
    <row r="1590" spans="40:48" ht="12.75" customHeight="1" x14ac:dyDescent="0.3">
      <c r="AN1590" s="22" t="s">
        <v>3964</v>
      </c>
      <c r="AO1590" s="22" t="s">
        <v>12643</v>
      </c>
      <c r="AP1590" s="90" t="s">
        <v>3965</v>
      </c>
      <c r="AQ1590" s="22" t="s">
        <v>566</v>
      </c>
      <c r="AR1590" s="22" t="s">
        <v>783</v>
      </c>
      <c r="AS1590" s="56">
        <v>1</v>
      </c>
      <c r="AT1590" s="89">
        <v>42760.730879629627</v>
      </c>
      <c r="AU1590" s="22" t="s">
        <v>14977</v>
      </c>
      <c r="AV1590" s="22" t="s">
        <v>12634</v>
      </c>
    </row>
    <row r="1591" spans="40:48" ht="12.75" customHeight="1" x14ac:dyDescent="0.3">
      <c r="AN1591" s="22" t="s">
        <v>3966</v>
      </c>
      <c r="AO1591" s="22" t="s">
        <v>12643</v>
      </c>
      <c r="AP1591" s="90" t="s">
        <v>3967</v>
      </c>
      <c r="AQ1591" s="22" t="s">
        <v>566</v>
      </c>
      <c r="AR1591" s="22" t="s">
        <v>783</v>
      </c>
      <c r="AS1591" s="56">
        <v>1</v>
      </c>
      <c r="AT1591" s="89">
        <v>42760.730879629627</v>
      </c>
      <c r="AU1591" s="22" t="s">
        <v>14977</v>
      </c>
      <c r="AV1591" s="22" t="s">
        <v>12634</v>
      </c>
    </row>
    <row r="1592" spans="40:48" ht="12.75" customHeight="1" x14ac:dyDescent="0.3">
      <c r="AN1592" s="22" t="s">
        <v>3968</v>
      </c>
      <c r="AO1592" s="22" t="s">
        <v>12643</v>
      </c>
      <c r="AP1592" s="90" t="s">
        <v>3969</v>
      </c>
      <c r="AQ1592" s="22" t="s">
        <v>566</v>
      </c>
      <c r="AR1592" s="22" t="s">
        <v>783</v>
      </c>
      <c r="AS1592" s="56">
        <v>8.1999999999999993</v>
      </c>
      <c r="AT1592" s="89">
        <v>42559.379004629627</v>
      </c>
      <c r="AU1592" s="22" t="s">
        <v>793</v>
      </c>
      <c r="AV1592" s="22" t="s">
        <v>12634</v>
      </c>
    </row>
    <row r="1593" spans="40:48" ht="12.75" customHeight="1" x14ac:dyDescent="0.3">
      <c r="AN1593" s="22" t="s">
        <v>3970</v>
      </c>
      <c r="AO1593" s="22" t="s">
        <v>12643</v>
      </c>
      <c r="AP1593" s="90" t="s">
        <v>3971</v>
      </c>
      <c r="AQ1593" s="22" t="s">
        <v>566</v>
      </c>
      <c r="AR1593" s="22" t="s">
        <v>783</v>
      </c>
      <c r="AS1593" s="56">
        <v>1</v>
      </c>
      <c r="AT1593" s="89">
        <v>42760.730879629627</v>
      </c>
      <c r="AU1593" s="22" t="s">
        <v>14971</v>
      </c>
      <c r="AV1593" s="22" t="s">
        <v>12634</v>
      </c>
    </row>
    <row r="1594" spans="40:48" ht="12.75" customHeight="1" x14ac:dyDescent="0.3">
      <c r="AN1594" s="22" t="s">
        <v>3972</v>
      </c>
      <c r="AO1594" s="22" t="s">
        <v>12643</v>
      </c>
      <c r="AP1594" s="90" t="s">
        <v>3973</v>
      </c>
      <c r="AQ1594" s="22" t="s">
        <v>566</v>
      </c>
      <c r="AR1594" s="22" t="s">
        <v>783</v>
      </c>
      <c r="AS1594" s="56">
        <v>2.4</v>
      </c>
      <c r="AT1594" s="89">
        <v>41893.712534722225</v>
      </c>
      <c r="AU1594" s="22" t="s">
        <v>787</v>
      </c>
      <c r="AV1594" s="22" t="s">
        <v>12634</v>
      </c>
    </row>
    <row r="1595" spans="40:48" ht="12.75" customHeight="1" x14ac:dyDescent="0.3">
      <c r="AN1595" s="22" t="s">
        <v>3974</v>
      </c>
      <c r="AO1595" s="22" t="s">
        <v>12643</v>
      </c>
      <c r="AP1595" s="90" t="s">
        <v>3975</v>
      </c>
      <c r="AQ1595" s="22" t="s">
        <v>566</v>
      </c>
      <c r="AR1595" s="22" t="s">
        <v>783</v>
      </c>
      <c r="AS1595" s="56">
        <v>1</v>
      </c>
      <c r="AT1595" s="89">
        <v>42760.730879629627</v>
      </c>
      <c r="AU1595" s="22" t="s">
        <v>14971</v>
      </c>
      <c r="AV1595" s="22" t="s">
        <v>12634</v>
      </c>
    </row>
    <row r="1596" spans="40:48" ht="12.75" customHeight="1" x14ac:dyDescent="0.3">
      <c r="AN1596" s="22" t="s">
        <v>3976</v>
      </c>
      <c r="AO1596" s="22" t="s">
        <v>12643</v>
      </c>
      <c r="AP1596" s="90" t="s">
        <v>3977</v>
      </c>
      <c r="AQ1596" s="22" t="s">
        <v>530</v>
      </c>
      <c r="AR1596" s="22" t="s">
        <v>783</v>
      </c>
      <c r="AS1596" s="56">
        <v>7.33</v>
      </c>
      <c r="AT1596" s="89">
        <v>41942.451435185183</v>
      </c>
      <c r="AU1596" s="22" t="s">
        <v>787</v>
      </c>
      <c r="AV1596" s="22" t="s">
        <v>12634</v>
      </c>
    </row>
    <row r="1597" spans="40:48" ht="12.75" customHeight="1" x14ac:dyDescent="0.3">
      <c r="AN1597" s="22" t="s">
        <v>3978</v>
      </c>
      <c r="AO1597" s="22" t="s">
        <v>12643</v>
      </c>
      <c r="AP1597" s="90" t="s">
        <v>3979</v>
      </c>
      <c r="AQ1597" s="22" t="s">
        <v>530</v>
      </c>
      <c r="AR1597" s="22" t="s">
        <v>783</v>
      </c>
      <c r="AS1597" s="56">
        <v>7.33</v>
      </c>
      <c r="AT1597" s="89">
        <v>41942.451435185183</v>
      </c>
      <c r="AU1597" s="22" t="s">
        <v>787</v>
      </c>
      <c r="AV1597" s="22" t="s">
        <v>12634</v>
      </c>
    </row>
    <row r="1598" spans="40:48" ht="12.75" customHeight="1" x14ac:dyDescent="0.3">
      <c r="AN1598" s="22" t="s">
        <v>3980</v>
      </c>
      <c r="AO1598" s="22" t="s">
        <v>12643</v>
      </c>
      <c r="AP1598" s="90" t="s">
        <v>3981</v>
      </c>
      <c r="AQ1598" s="22" t="s">
        <v>530</v>
      </c>
      <c r="AR1598" s="22" t="s">
        <v>783</v>
      </c>
      <c r="AS1598" s="56">
        <v>7.33</v>
      </c>
      <c r="AT1598" s="89">
        <v>41942.451435185183</v>
      </c>
      <c r="AU1598" s="22" t="s">
        <v>787</v>
      </c>
      <c r="AV1598" s="22" t="s">
        <v>12634</v>
      </c>
    </row>
    <row r="1599" spans="40:48" ht="12.75" customHeight="1" x14ac:dyDescent="0.3">
      <c r="AN1599" s="22" t="s">
        <v>3982</v>
      </c>
      <c r="AO1599" s="22" t="s">
        <v>12643</v>
      </c>
      <c r="AP1599" s="90" t="s">
        <v>3983</v>
      </c>
      <c r="AQ1599" s="22" t="s">
        <v>530</v>
      </c>
      <c r="AR1599" s="22" t="s">
        <v>783</v>
      </c>
      <c r="AS1599" s="56">
        <v>7.33</v>
      </c>
      <c r="AT1599" s="89">
        <v>41942.451435185183</v>
      </c>
      <c r="AU1599" s="22" t="s">
        <v>787</v>
      </c>
      <c r="AV1599" s="22" t="s">
        <v>12634</v>
      </c>
    </row>
    <row r="1600" spans="40:48" ht="12.75" customHeight="1" x14ac:dyDescent="0.3">
      <c r="AN1600" s="22" t="s">
        <v>3984</v>
      </c>
      <c r="AO1600" s="22" t="s">
        <v>12643</v>
      </c>
      <c r="AP1600" s="90" t="s">
        <v>3985</v>
      </c>
      <c r="AQ1600" s="22" t="s">
        <v>530</v>
      </c>
      <c r="AR1600" s="22" t="s">
        <v>783</v>
      </c>
      <c r="AS1600" s="56">
        <v>7.33</v>
      </c>
      <c r="AT1600" s="89">
        <v>41942.451435185183</v>
      </c>
      <c r="AU1600" s="22" t="s">
        <v>787</v>
      </c>
      <c r="AV1600" s="22" t="s">
        <v>12634</v>
      </c>
    </row>
    <row r="1601" spans="40:48" ht="12.75" customHeight="1" x14ac:dyDescent="0.3">
      <c r="AN1601" s="22" t="s">
        <v>3986</v>
      </c>
      <c r="AO1601" s="22" t="s">
        <v>12643</v>
      </c>
      <c r="AP1601" s="90" t="s">
        <v>3987</v>
      </c>
      <c r="AQ1601" s="22" t="s">
        <v>530</v>
      </c>
      <c r="AR1601" s="22" t="s">
        <v>783</v>
      </c>
      <c r="AS1601" s="56">
        <v>7.33</v>
      </c>
      <c r="AT1601" s="89">
        <v>41942.451435185183</v>
      </c>
      <c r="AU1601" s="22" t="s">
        <v>787</v>
      </c>
      <c r="AV1601" s="22" t="s">
        <v>12634</v>
      </c>
    </row>
    <row r="1602" spans="40:48" ht="12.75" customHeight="1" x14ac:dyDescent="0.3">
      <c r="AN1602" s="22" t="s">
        <v>3988</v>
      </c>
      <c r="AO1602" s="22" t="s">
        <v>12643</v>
      </c>
      <c r="AP1602" s="90" t="s">
        <v>3989</v>
      </c>
      <c r="AQ1602" s="22" t="s">
        <v>530</v>
      </c>
      <c r="AR1602" s="22" t="s">
        <v>783</v>
      </c>
      <c r="AS1602" s="56">
        <v>7.33</v>
      </c>
      <c r="AT1602" s="89">
        <v>41942.451435185183</v>
      </c>
      <c r="AU1602" s="22" t="s">
        <v>787</v>
      </c>
      <c r="AV1602" s="22" t="s">
        <v>12634</v>
      </c>
    </row>
    <row r="1603" spans="40:48" ht="12.75" customHeight="1" x14ac:dyDescent="0.3">
      <c r="AN1603" s="22" t="s">
        <v>3990</v>
      </c>
      <c r="AO1603" s="22" t="s">
        <v>12643</v>
      </c>
      <c r="AP1603" s="90" t="s">
        <v>3991</v>
      </c>
      <c r="AQ1603" s="22" t="s">
        <v>530</v>
      </c>
      <c r="AR1603" s="22" t="s">
        <v>783</v>
      </c>
      <c r="AS1603" s="56">
        <v>7.33</v>
      </c>
      <c r="AT1603" s="89">
        <v>41942.451435185183</v>
      </c>
      <c r="AU1603" s="22" t="s">
        <v>787</v>
      </c>
      <c r="AV1603" s="22" t="s">
        <v>12634</v>
      </c>
    </row>
    <row r="1604" spans="40:48" ht="12.75" customHeight="1" x14ac:dyDescent="0.3">
      <c r="AN1604" s="22" t="s">
        <v>3992</v>
      </c>
      <c r="AO1604" s="22" t="s">
        <v>12643</v>
      </c>
      <c r="AP1604" s="90" t="s">
        <v>3993</v>
      </c>
      <c r="AQ1604" s="22" t="s">
        <v>566</v>
      </c>
      <c r="AR1604" s="22" t="s">
        <v>783</v>
      </c>
      <c r="AS1604" s="56">
        <v>1</v>
      </c>
      <c r="AT1604" s="89">
        <v>42760.730879629627</v>
      </c>
      <c r="AU1604" s="22" t="s">
        <v>14966</v>
      </c>
      <c r="AV1604" s="22" t="s">
        <v>12634</v>
      </c>
    </row>
    <row r="1605" spans="40:48" ht="12.75" customHeight="1" x14ac:dyDescent="0.3">
      <c r="AN1605" s="22" t="s">
        <v>3994</v>
      </c>
      <c r="AO1605" s="22" t="s">
        <v>12643</v>
      </c>
      <c r="AP1605" s="90" t="s">
        <v>3995</v>
      </c>
      <c r="AQ1605" s="22" t="s">
        <v>566</v>
      </c>
      <c r="AR1605" s="22" t="s">
        <v>783</v>
      </c>
      <c r="AS1605" s="56">
        <v>1</v>
      </c>
      <c r="AT1605" s="89">
        <v>42760.730879629627</v>
      </c>
      <c r="AU1605" s="22" t="s">
        <v>14966</v>
      </c>
      <c r="AV1605" s="22" t="s">
        <v>12634</v>
      </c>
    </row>
    <row r="1606" spans="40:48" ht="12.75" customHeight="1" x14ac:dyDescent="0.3">
      <c r="AN1606" s="22" t="s">
        <v>3996</v>
      </c>
      <c r="AO1606" s="22" t="s">
        <v>12643</v>
      </c>
      <c r="AP1606" s="90" t="s">
        <v>3997</v>
      </c>
      <c r="AQ1606" s="22" t="s">
        <v>566</v>
      </c>
      <c r="AR1606" s="22" t="s">
        <v>783</v>
      </c>
      <c r="AS1606" s="56">
        <v>1</v>
      </c>
      <c r="AT1606" s="89">
        <v>42760.730879629627</v>
      </c>
      <c r="AU1606" s="22" t="s">
        <v>14977</v>
      </c>
      <c r="AV1606" s="22" t="s">
        <v>12634</v>
      </c>
    </row>
    <row r="1607" spans="40:48" ht="12.75" customHeight="1" x14ac:dyDescent="0.3">
      <c r="AN1607" s="22" t="s">
        <v>3998</v>
      </c>
      <c r="AO1607" s="22" t="s">
        <v>12643</v>
      </c>
      <c r="AP1607" s="90" t="s">
        <v>3999</v>
      </c>
      <c r="AQ1607" s="22" t="s">
        <v>566</v>
      </c>
      <c r="AR1607" s="22" t="s">
        <v>783</v>
      </c>
      <c r="AS1607" s="56">
        <v>0</v>
      </c>
      <c r="AT1607" s="89">
        <v>42762.658090277779</v>
      </c>
      <c r="AU1607" s="22" t="s">
        <v>3902</v>
      </c>
      <c r="AV1607" s="22" t="s">
        <v>12634</v>
      </c>
    </row>
    <row r="1608" spans="40:48" ht="12.75" customHeight="1" x14ac:dyDescent="0.3">
      <c r="AN1608" s="22" t="s">
        <v>4000</v>
      </c>
      <c r="AO1608" s="22" t="s">
        <v>12643</v>
      </c>
      <c r="AP1608" s="90" t="s">
        <v>4001</v>
      </c>
      <c r="AQ1608" s="22" t="s">
        <v>566</v>
      </c>
      <c r="AR1608" s="22" t="s">
        <v>783</v>
      </c>
      <c r="AS1608" s="56">
        <v>35</v>
      </c>
      <c r="AT1608" s="89">
        <v>42311.720625000002</v>
      </c>
      <c r="AU1608" s="22" t="s">
        <v>3054</v>
      </c>
      <c r="AV1608" s="22" t="s">
        <v>12634</v>
      </c>
    </row>
    <row r="1609" spans="40:48" ht="12.75" customHeight="1" x14ac:dyDescent="0.3">
      <c r="AN1609" s="22" t="s">
        <v>4002</v>
      </c>
      <c r="AO1609" s="22" t="s">
        <v>12643</v>
      </c>
      <c r="AP1609" s="90" t="s">
        <v>4003</v>
      </c>
      <c r="AQ1609" s="22" t="s">
        <v>566</v>
      </c>
      <c r="AR1609" s="22" t="s">
        <v>783</v>
      </c>
      <c r="AS1609" s="56">
        <v>950</v>
      </c>
      <c r="AT1609" s="89">
        <v>41400.649386574078</v>
      </c>
      <c r="AU1609" s="22" t="s">
        <v>1502</v>
      </c>
      <c r="AV1609" s="22" t="s">
        <v>12634</v>
      </c>
    </row>
    <row r="1610" spans="40:48" ht="12.75" customHeight="1" x14ac:dyDescent="0.3">
      <c r="AN1610" s="22" t="s">
        <v>4004</v>
      </c>
      <c r="AO1610" s="22" t="s">
        <v>12643</v>
      </c>
      <c r="AP1610" s="90" t="s">
        <v>4005</v>
      </c>
      <c r="AQ1610" s="22" t="s">
        <v>566</v>
      </c>
      <c r="AR1610" s="22" t="s">
        <v>783</v>
      </c>
      <c r="AS1610" s="56">
        <v>4.5</v>
      </c>
      <c r="AT1610" s="89">
        <v>42509.384085648147</v>
      </c>
      <c r="AU1610" s="22" t="s">
        <v>846</v>
      </c>
      <c r="AV1610" s="22" t="s">
        <v>12634</v>
      </c>
    </row>
    <row r="1611" spans="40:48" ht="12.75" customHeight="1" x14ac:dyDescent="0.3">
      <c r="AN1611" s="22" t="s">
        <v>4006</v>
      </c>
      <c r="AO1611" s="22" t="s">
        <v>12643</v>
      </c>
      <c r="AP1611" s="90" t="s">
        <v>4007</v>
      </c>
      <c r="AQ1611" s="22" t="s">
        <v>566</v>
      </c>
      <c r="AR1611" s="22" t="s">
        <v>783</v>
      </c>
      <c r="AS1611" s="56">
        <v>1</v>
      </c>
      <c r="AT1611" s="89">
        <v>42760.730879629627</v>
      </c>
      <c r="AU1611" s="22" t="s">
        <v>14971</v>
      </c>
      <c r="AV1611" s="22" t="s">
        <v>12634</v>
      </c>
    </row>
    <row r="1612" spans="40:48" ht="12.75" customHeight="1" x14ac:dyDescent="0.3">
      <c r="AN1612" s="22" t="s">
        <v>4008</v>
      </c>
      <c r="AO1612" s="22" t="s">
        <v>12643</v>
      </c>
      <c r="AP1612" s="90" t="s">
        <v>4009</v>
      </c>
      <c r="AQ1612" s="22" t="s">
        <v>566</v>
      </c>
      <c r="AR1612" s="22" t="s">
        <v>783</v>
      </c>
      <c r="AS1612" s="56">
        <v>1</v>
      </c>
      <c r="AT1612" s="89">
        <v>42760.730879629627</v>
      </c>
      <c r="AU1612" s="22" t="s">
        <v>14968</v>
      </c>
      <c r="AV1612" s="22" t="s">
        <v>12634</v>
      </c>
    </row>
    <row r="1613" spans="40:48" ht="12.75" customHeight="1" x14ac:dyDescent="0.3">
      <c r="AN1613" s="22" t="s">
        <v>4010</v>
      </c>
      <c r="AO1613" s="22" t="s">
        <v>12643</v>
      </c>
      <c r="AP1613" s="90" t="s">
        <v>4011</v>
      </c>
      <c r="AQ1613" s="22" t="s">
        <v>566</v>
      </c>
      <c r="AR1613" s="22" t="s">
        <v>783</v>
      </c>
      <c r="AS1613" s="56">
        <v>1</v>
      </c>
      <c r="AT1613" s="89">
        <v>42760.730879629627</v>
      </c>
      <c r="AU1613" s="22" t="s">
        <v>14968</v>
      </c>
      <c r="AV1613" s="22" t="s">
        <v>12634</v>
      </c>
    </row>
    <row r="1614" spans="40:48" ht="12.75" customHeight="1" x14ac:dyDescent="0.3">
      <c r="AN1614" s="22" t="s">
        <v>4012</v>
      </c>
      <c r="AO1614" s="22" t="s">
        <v>12643</v>
      </c>
      <c r="AP1614" s="90" t="s">
        <v>4013</v>
      </c>
      <c r="AQ1614" s="22" t="s">
        <v>566</v>
      </c>
      <c r="AR1614" s="22" t="s">
        <v>783</v>
      </c>
      <c r="AS1614" s="56">
        <v>650</v>
      </c>
      <c r="AT1614" s="89">
        <v>42271.486770833333</v>
      </c>
      <c r="AU1614" s="22" t="s">
        <v>1401</v>
      </c>
      <c r="AV1614" s="22" t="s">
        <v>12634</v>
      </c>
    </row>
    <row r="1615" spans="40:48" ht="12.75" customHeight="1" x14ac:dyDescent="0.3">
      <c r="AN1615" s="22" t="s">
        <v>4014</v>
      </c>
      <c r="AO1615" s="22" t="s">
        <v>12643</v>
      </c>
      <c r="AP1615" s="90" t="s">
        <v>4015</v>
      </c>
      <c r="AQ1615" s="22" t="s">
        <v>566</v>
      </c>
      <c r="AR1615" s="22" t="s">
        <v>783</v>
      </c>
      <c r="AS1615" s="56">
        <v>1</v>
      </c>
      <c r="AT1615" s="89">
        <v>42760.730879629627</v>
      </c>
      <c r="AU1615" s="22" t="s">
        <v>14968</v>
      </c>
      <c r="AV1615" s="22" t="s">
        <v>12634</v>
      </c>
    </row>
    <row r="1616" spans="40:48" ht="12.75" customHeight="1" x14ac:dyDescent="0.3">
      <c r="AN1616" s="22" t="s">
        <v>4016</v>
      </c>
      <c r="AO1616" s="22" t="s">
        <v>12643</v>
      </c>
      <c r="AP1616" s="90" t="s">
        <v>4017</v>
      </c>
      <c r="AQ1616" s="22" t="s">
        <v>566</v>
      </c>
      <c r="AR1616" s="22" t="s">
        <v>783</v>
      </c>
      <c r="AS1616" s="56">
        <v>1000</v>
      </c>
      <c r="AT1616" s="89">
        <v>42529.731354166666</v>
      </c>
      <c r="AU1616" s="22" t="s">
        <v>1401</v>
      </c>
      <c r="AV1616" s="22" t="s">
        <v>12634</v>
      </c>
    </row>
    <row r="1617" spans="40:48" ht="12.75" customHeight="1" x14ac:dyDescent="0.3">
      <c r="AN1617" s="22" t="s">
        <v>4018</v>
      </c>
      <c r="AO1617" s="22" t="s">
        <v>12643</v>
      </c>
      <c r="AP1617" s="90" t="s">
        <v>4019</v>
      </c>
      <c r="AQ1617" s="22" t="s">
        <v>566</v>
      </c>
      <c r="AR1617" s="22" t="s">
        <v>12633</v>
      </c>
      <c r="AS1617" s="56">
        <v>4.2</v>
      </c>
      <c r="AT1617" s="89">
        <v>42793.430162037039</v>
      </c>
      <c r="AU1617" s="22" t="s">
        <v>1031</v>
      </c>
      <c r="AV1617" s="22" t="s">
        <v>12634</v>
      </c>
    </row>
    <row r="1618" spans="40:48" ht="12.75" customHeight="1" x14ac:dyDescent="0.3">
      <c r="AN1618" s="22" t="s">
        <v>4020</v>
      </c>
      <c r="AO1618" s="22" t="s">
        <v>12643</v>
      </c>
      <c r="AP1618" s="90" t="s">
        <v>4021</v>
      </c>
      <c r="AQ1618" s="22" t="s">
        <v>566</v>
      </c>
      <c r="AR1618" s="22" t="s">
        <v>783</v>
      </c>
      <c r="AS1618" s="56">
        <v>2.65</v>
      </c>
      <c r="AT1618" s="89">
        <v>42571.694456018522</v>
      </c>
      <c r="AU1618" s="22" t="s">
        <v>1622</v>
      </c>
      <c r="AV1618" s="22" t="s">
        <v>12634</v>
      </c>
    </row>
    <row r="1619" spans="40:48" ht="12.75" customHeight="1" x14ac:dyDescent="0.3">
      <c r="AN1619" s="22" t="s">
        <v>4022</v>
      </c>
      <c r="AO1619" s="22" t="s">
        <v>12643</v>
      </c>
      <c r="AP1619" s="90" t="s">
        <v>4023</v>
      </c>
      <c r="AQ1619" s="22" t="s">
        <v>566</v>
      </c>
      <c r="AR1619" s="22" t="s">
        <v>783</v>
      </c>
      <c r="AS1619" s="56">
        <v>4.01</v>
      </c>
      <c r="AT1619" s="89">
        <v>41337.795219907406</v>
      </c>
      <c r="AU1619" s="22" t="s">
        <v>1622</v>
      </c>
      <c r="AV1619" s="22" t="s">
        <v>12634</v>
      </c>
    </row>
    <row r="1620" spans="40:48" ht="12.75" customHeight="1" x14ac:dyDescent="0.3">
      <c r="AN1620" s="22" t="s">
        <v>4024</v>
      </c>
      <c r="AO1620" s="22" t="s">
        <v>12643</v>
      </c>
      <c r="AP1620" s="90" t="s">
        <v>4025</v>
      </c>
      <c r="AQ1620" s="22" t="s">
        <v>566</v>
      </c>
      <c r="AR1620" s="22" t="s">
        <v>12633</v>
      </c>
      <c r="AS1620" s="56">
        <v>3.5</v>
      </c>
      <c r="AT1620" s="89">
        <v>42853.621238425927</v>
      </c>
      <c r="AU1620" s="22" t="s">
        <v>1031</v>
      </c>
      <c r="AV1620" s="22" t="s">
        <v>12634</v>
      </c>
    </row>
    <row r="1621" spans="40:48" ht="12.75" customHeight="1" x14ac:dyDescent="0.3">
      <c r="AN1621" s="22" t="s">
        <v>4026</v>
      </c>
      <c r="AO1621" s="22" t="s">
        <v>12643</v>
      </c>
      <c r="AP1621" s="90" t="s">
        <v>4027</v>
      </c>
      <c r="AQ1621" s="22" t="s">
        <v>566</v>
      </c>
      <c r="AR1621" s="22" t="s">
        <v>783</v>
      </c>
      <c r="AS1621" s="56">
        <v>18.899999999999999</v>
      </c>
      <c r="AT1621" s="89">
        <v>42215.532743055555</v>
      </c>
      <c r="AU1621" s="22" t="s">
        <v>1031</v>
      </c>
      <c r="AV1621" s="22" t="s">
        <v>12634</v>
      </c>
    </row>
    <row r="1622" spans="40:48" ht="12.75" customHeight="1" x14ac:dyDescent="0.3">
      <c r="AN1622" s="22" t="s">
        <v>4028</v>
      </c>
      <c r="AO1622" s="22" t="s">
        <v>12643</v>
      </c>
      <c r="AP1622" s="90" t="s">
        <v>4029</v>
      </c>
      <c r="AQ1622" s="22" t="s">
        <v>566</v>
      </c>
      <c r="AR1622" s="22" t="s">
        <v>783</v>
      </c>
      <c r="AS1622" s="56">
        <v>10</v>
      </c>
      <c r="AT1622" s="89">
        <v>42058.448761574073</v>
      </c>
      <c r="AU1622" s="22" t="s">
        <v>1031</v>
      </c>
      <c r="AV1622" s="22" t="s">
        <v>12634</v>
      </c>
    </row>
    <row r="1623" spans="40:48" ht="12.75" customHeight="1" x14ac:dyDescent="0.3">
      <c r="AN1623" s="22" t="s">
        <v>4030</v>
      </c>
      <c r="AO1623" s="22" t="s">
        <v>12643</v>
      </c>
      <c r="AP1623" s="90" t="s">
        <v>4031</v>
      </c>
      <c r="AQ1623" s="22" t="s">
        <v>800</v>
      </c>
      <c r="AR1623" s="22" t="s">
        <v>783</v>
      </c>
      <c r="AS1623" s="56">
        <v>10</v>
      </c>
      <c r="AT1623" s="89">
        <v>42058.448761574073</v>
      </c>
      <c r="AU1623" s="22" t="s">
        <v>1031</v>
      </c>
      <c r="AV1623" s="22" t="s">
        <v>12634</v>
      </c>
    </row>
    <row r="1624" spans="40:48" ht="12.75" customHeight="1" x14ac:dyDescent="0.3">
      <c r="AN1624" s="22" t="s">
        <v>4032</v>
      </c>
      <c r="AO1624" s="22" t="s">
        <v>12643</v>
      </c>
      <c r="AP1624" s="90" t="s">
        <v>4033</v>
      </c>
      <c r="AQ1624" s="22" t="s">
        <v>566</v>
      </c>
      <c r="AR1624" s="22" t="s">
        <v>783</v>
      </c>
      <c r="AS1624" s="56">
        <v>10</v>
      </c>
      <c r="AT1624" s="89">
        <v>42058.448761574073</v>
      </c>
      <c r="AU1624" s="22" t="s">
        <v>1031</v>
      </c>
      <c r="AV1624" s="22" t="s">
        <v>12634</v>
      </c>
    </row>
    <row r="1625" spans="40:48" ht="12.75" customHeight="1" x14ac:dyDescent="0.3">
      <c r="AN1625" s="22" t="s">
        <v>4034</v>
      </c>
      <c r="AO1625" s="22" t="s">
        <v>12643</v>
      </c>
      <c r="AP1625" s="90" t="s">
        <v>4035</v>
      </c>
      <c r="AQ1625" s="22" t="s">
        <v>566</v>
      </c>
      <c r="AR1625" s="22" t="s">
        <v>783</v>
      </c>
      <c r="AS1625" s="56">
        <v>8</v>
      </c>
      <c r="AT1625" s="89">
        <v>42058.448761574073</v>
      </c>
      <c r="AU1625" s="22" t="s">
        <v>1031</v>
      </c>
      <c r="AV1625" s="22" t="s">
        <v>12634</v>
      </c>
    </row>
    <row r="1626" spans="40:48" ht="12.75" customHeight="1" x14ac:dyDescent="0.3">
      <c r="AN1626" s="22" t="s">
        <v>4036</v>
      </c>
      <c r="AO1626" s="22" t="s">
        <v>12643</v>
      </c>
      <c r="AP1626" s="90" t="s">
        <v>4037</v>
      </c>
      <c r="AQ1626" s="22" t="s">
        <v>566</v>
      </c>
      <c r="AR1626" s="22" t="s">
        <v>783</v>
      </c>
      <c r="AS1626" s="56">
        <v>1</v>
      </c>
      <c r="AT1626" s="89">
        <v>42760.730879629627</v>
      </c>
      <c r="AU1626" s="22" t="s">
        <v>14966</v>
      </c>
      <c r="AV1626" s="22" t="s">
        <v>12634</v>
      </c>
    </row>
    <row r="1627" spans="40:48" ht="12.75" customHeight="1" x14ac:dyDescent="0.3">
      <c r="AN1627" s="22" t="s">
        <v>4038</v>
      </c>
      <c r="AO1627" s="22" t="s">
        <v>12643</v>
      </c>
      <c r="AP1627" s="90" t="s">
        <v>4039</v>
      </c>
      <c r="AQ1627" s="22" t="s">
        <v>566</v>
      </c>
      <c r="AR1627" s="22" t="s">
        <v>783</v>
      </c>
      <c r="AS1627" s="56">
        <v>1</v>
      </c>
      <c r="AT1627" s="89">
        <v>42760.730879629627</v>
      </c>
      <c r="AU1627" s="22" t="s">
        <v>14966</v>
      </c>
      <c r="AV1627" s="22" t="s">
        <v>12634</v>
      </c>
    </row>
    <row r="1628" spans="40:48" ht="12.75" customHeight="1" x14ac:dyDescent="0.3">
      <c r="AN1628" s="22" t="s">
        <v>4040</v>
      </c>
      <c r="AO1628" s="22" t="s">
        <v>12643</v>
      </c>
      <c r="AP1628" s="90" t="s">
        <v>4041</v>
      </c>
      <c r="AQ1628" s="22" t="s">
        <v>566</v>
      </c>
      <c r="AR1628" s="22" t="s">
        <v>783</v>
      </c>
      <c r="AS1628" s="56">
        <v>450</v>
      </c>
      <c r="AT1628" s="89">
        <v>41773.665347222224</v>
      </c>
      <c r="AU1628" s="22" t="s">
        <v>1110</v>
      </c>
      <c r="AV1628" s="22" t="s">
        <v>12634</v>
      </c>
    </row>
    <row r="1629" spans="40:48" ht="12.75" customHeight="1" x14ac:dyDescent="0.3">
      <c r="AN1629" s="22" t="s">
        <v>4042</v>
      </c>
      <c r="AO1629" s="22" t="s">
        <v>12643</v>
      </c>
      <c r="AP1629" s="90" t="s">
        <v>4043</v>
      </c>
      <c r="AQ1629" s="22" t="s">
        <v>566</v>
      </c>
      <c r="AR1629" s="22" t="s">
        <v>783</v>
      </c>
      <c r="AS1629" s="56">
        <v>1</v>
      </c>
      <c r="AT1629" s="89">
        <v>42760.730879629627</v>
      </c>
      <c r="AU1629" s="22" t="s">
        <v>14966</v>
      </c>
      <c r="AV1629" s="22" t="s">
        <v>12634</v>
      </c>
    </row>
    <row r="1630" spans="40:48" ht="12.75" customHeight="1" x14ac:dyDescent="0.3">
      <c r="AN1630" s="22" t="s">
        <v>4044</v>
      </c>
      <c r="AO1630" s="22" t="s">
        <v>12643</v>
      </c>
      <c r="AP1630" s="90" t="s">
        <v>4045</v>
      </c>
      <c r="AQ1630" s="22" t="s">
        <v>566</v>
      </c>
      <c r="AR1630" s="22" t="s">
        <v>783</v>
      </c>
      <c r="AS1630" s="56">
        <v>1</v>
      </c>
      <c r="AT1630" s="89">
        <v>42760.730879629627</v>
      </c>
      <c r="AU1630" s="22" t="s">
        <v>14977</v>
      </c>
      <c r="AV1630" s="22" t="s">
        <v>12634</v>
      </c>
    </row>
    <row r="1631" spans="40:48" ht="12.75" customHeight="1" x14ac:dyDescent="0.3">
      <c r="AN1631" s="22" t="s">
        <v>4046</v>
      </c>
      <c r="AO1631" s="22" t="s">
        <v>12643</v>
      </c>
      <c r="AP1631" s="90" t="s">
        <v>4047</v>
      </c>
      <c r="AQ1631" s="22" t="s">
        <v>566</v>
      </c>
      <c r="AR1631" s="22" t="s">
        <v>783</v>
      </c>
      <c r="AS1631" s="56">
        <v>1</v>
      </c>
      <c r="AT1631" s="89">
        <v>42760.730879629627</v>
      </c>
      <c r="AU1631" s="22" t="s">
        <v>14977</v>
      </c>
      <c r="AV1631" s="22" t="s">
        <v>12634</v>
      </c>
    </row>
    <row r="1632" spans="40:48" ht="12.75" customHeight="1" x14ac:dyDescent="0.3">
      <c r="AN1632" s="22" t="s">
        <v>4048</v>
      </c>
      <c r="AO1632" s="22" t="s">
        <v>12643</v>
      </c>
      <c r="AP1632" s="90" t="s">
        <v>4049</v>
      </c>
      <c r="AQ1632" s="22" t="s">
        <v>888</v>
      </c>
      <c r="AR1632" s="22" t="s">
        <v>783</v>
      </c>
      <c r="AS1632" s="56">
        <v>1</v>
      </c>
      <c r="AT1632" s="89">
        <v>42760.730879629627</v>
      </c>
      <c r="AU1632" s="22" t="s">
        <v>14977</v>
      </c>
      <c r="AV1632" s="22" t="s">
        <v>12634</v>
      </c>
    </row>
    <row r="1633" spans="40:48" ht="12.75" customHeight="1" x14ac:dyDescent="0.3">
      <c r="AN1633" s="22" t="s">
        <v>4050</v>
      </c>
      <c r="AO1633" s="22" t="s">
        <v>12643</v>
      </c>
      <c r="AP1633" s="90" t="s">
        <v>4051</v>
      </c>
      <c r="AQ1633" s="22" t="s">
        <v>1344</v>
      </c>
      <c r="AR1633" s="22" t="s">
        <v>783</v>
      </c>
      <c r="AS1633" s="56">
        <v>1</v>
      </c>
      <c r="AT1633" s="89">
        <v>42760.730879629627</v>
      </c>
      <c r="AU1633" s="22" t="s">
        <v>14977</v>
      </c>
      <c r="AV1633" s="22" t="s">
        <v>12634</v>
      </c>
    </row>
    <row r="1634" spans="40:48" ht="12.75" customHeight="1" x14ac:dyDescent="0.3">
      <c r="AN1634" s="22" t="s">
        <v>4052</v>
      </c>
      <c r="AO1634" s="22" t="s">
        <v>12643</v>
      </c>
      <c r="AP1634" s="90" t="s">
        <v>4053</v>
      </c>
      <c r="AQ1634" s="22" t="s">
        <v>566</v>
      </c>
      <c r="AR1634" s="22" t="s">
        <v>783</v>
      </c>
      <c r="AS1634" s="56">
        <v>0.86</v>
      </c>
      <c r="AT1634" s="89">
        <v>41950.519189814811</v>
      </c>
      <c r="AU1634" s="22" t="s">
        <v>877</v>
      </c>
      <c r="AV1634" s="22" t="s">
        <v>12634</v>
      </c>
    </row>
    <row r="1635" spans="40:48" ht="12.75" customHeight="1" x14ac:dyDescent="0.3">
      <c r="AN1635" s="22" t="s">
        <v>4054</v>
      </c>
      <c r="AO1635" s="22" t="s">
        <v>12643</v>
      </c>
      <c r="AP1635" s="90" t="s">
        <v>4055</v>
      </c>
      <c r="AQ1635" s="22" t="s">
        <v>566</v>
      </c>
      <c r="AR1635" s="22" t="s">
        <v>783</v>
      </c>
      <c r="AS1635" s="56">
        <v>6.47</v>
      </c>
      <c r="AT1635" s="89">
        <v>42347.78019675926</v>
      </c>
      <c r="AU1635" s="22" t="s">
        <v>877</v>
      </c>
      <c r="AV1635" s="22" t="s">
        <v>12634</v>
      </c>
    </row>
    <row r="1636" spans="40:48" ht="12.75" customHeight="1" x14ac:dyDescent="0.3">
      <c r="AN1636" s="22" t="s">
        <v>4056</v>
      </c>
      <c r="AO1636" s="22" t="s">
        <v>12643</v>
      </c>
      <c r="AP1636" s="90" t="s">
        <v>4057</v>
      </c>
      <c r="AQ1636" s="22" t="s">
        <v>566</v>
      </c>
      <c r="AR1636" s="22" t="s">
        <v>783</v>
      </c>
      <c r="AS1636" s="56">
        <v>1</v>
      </c>
      <c r="AT1636" s="89">
        <v>42760.730879629627</v>
      </c>
      <c r="AU1636" s="22" t="s">
        <v>14971</v>
      </c>
      <c r="AV1636" s="22" t="s">
        <v>12634</v>
      </c>
    </row>
    <row r="1637" spans="40:48" ht="12.75" customHeight="1" x14ac:dyDescent="0.3">
      <c r="AN1637" s="22" t="s">
        <v>4058</v>
      </c>
      <c r="AO1637" s="22" t="s">
        <v>12643</v>
      </c>
      <c r="AP1637" s="90" t="s">
        <v>4059</v>
      </c>
      <c r="AQ1637" s="22" t="s">
        <v>566</v>
      </c>
      <c r="AR1637" s="22" t="s">
        <v>783</v>
      </c>
      <c r="AS1637" s="56">
        <v>1</v>
      </c>
      <c r="AT1637" s="89">
        <v>42760.730879629627</v>
      </c>
      <c r="AU1637" s="22" t="s">
        <v>14971</v>
      </c>
      <c r="AV1637" s="22" t="s">
        <v>12634</v>
      </c>
    </row>
    <row r="1638" spans="40:48" ht="12.75" customHeight="1" x14ac:dyDescent="0.3">
      <c r="AN1638" s="22" t="s">
        <v>4060</v>
      </c>
      <c r="AO1638" s="22" t="s">
        <v>12643</v>
      </c>
      <c r="AP1638" s="90" t="s">
        <v>4061</v>
      </c>
      <c r="AQ1638" s="22" t="s">
        <v>566</v>
      </c>
      <c r="AR1638" s="22" t="s">
        <v>12633</v>
      </c>
      <c r="AS1638" s="56">
        <v>4.1399999999999997</v>
      </c>
      <c r="AT1638" s="89">
        <v>42789.646365740744</v>
      </c>
      <c r="AU1638" s="22" t="s">
        <v>846</v>
      </c>
      <c r="AV1638" s="22" t="s">
        <v>12634</v>
      </c>
    </row>
    <row r="1639" spans="40:48" ht="12.75" customHeight="1" x14ac:dyDescent="0.3">
      <c r="AN1639" s="22" t="s">
        <v>4062</v>
      </c>
      <c r="AO1639" s="22" t="s">
        <v>12643</v>
      </c>
      <c r="AP1639" s="90" t="s">
        <v>4063</v>
      </c>
      <c r="AQ1639" s="22" t="s">
        <v>566</v>
      </c>
      <c r="AR1639" s="22" t="s">
        <v>783</v>
      </c>
      <c r="AS1639" s="56">
        <v>1</v>
      </c>
      <c r="AT1639" s="89">
        <v>42760.730879629627</v>
      </c>
      <c r="AU1639" s="22" t="s">
        <v>14971</v>
      </c>
      <c r="AV1639" s="22" t="s">
        <v>12634</v>
      </c>
    </row>
    <row r="1640" spans="40:48" ht="12.75" customHeight="1" x14ac:dyDescent="0.3">
      <c r="AN1640" s="22" t="s">
        <v>4064</v>
      </c>
      <c r="AO1640" s="22" t="s">
        <v>12643</v>
      </c>
      <c r="AP1640" s="90" t="s">
        <v>4065</v>
      </c>
      <c r="AQ1640" s="22" t="s">
        <v>566</v>
      </c>
      <c r="AR1640" s="22" t="s">
        <v>783</v>
      </c>
      <c r="AS1640" s="56">
        <v>1</v>
      </c>
      <c r="AT1640" s="89">
        <v>42760.730879629627</v>
      </c>
      <c r="AU1640" s="22" t="s">
        <v>14971</v>
      </c>
      <c r="AV1640" s="22" t="s">
        <v>12634</v>
      </c>
    </row>
    <row r="1641" spans="40:48" ht="12.75" customHeight="1" x14ac:dyDescent="0.3">
      <c r="AN1641" s="22" t="s">
        <v>4066</v>
      </c>
      <c r="AO1641" s="22" t="s">
        <v>12643</v>
      </c>
      <c r="AP1641" s="90" t="s">
        <v>4067</v>
      </c>
      <c r="AQ1641" s="22" t="s">
        <v>566</v>
      </c>
      <c r="AR1641" s="22" t="s">
        <v>783</v>
      </c>
      <c r="AS1641" s="56">
        <v>1</v>
      </c>
      <c r="AT1641" s="89">
        <v>42760.730879629627</v>
      </c>
      <c r="AU1641" s="22" t="s">
        <v>14971</v>
      </c>
      <c r="AV1641" s="22" t="s">
        <v>12634</v>
      </c>
    </row>
    <row r="1642" spans="40:48" ht="12.75" customHeight="1" x14ac:dyDescent="0.3">
      <c r="AN1642" s="22" t="s">
        <v>4068</v>
      </c>
      <c r="AO1642" s="22" t="s">
        <v>12643</v>
      </c>
      <c r="AP1642" s="90" t="s">
        <v>4069</v>
      </c>
      <c r="AQ1642" s="22" t="s">
        <v>566</v>
      </c>
      <c r="AR1642" s="22" t="s">
        <v>12633</v>
      </c>
      <c r="AS1642" s="56">
        <v>2.95</v>
      </c>
      <c r="AT1642" s="89">
        <v>42789.648541666669</v>
      </c>
      <c r="AU1642" s="22" t="s">
        <v>846</v>
      </c>
      <c r="AV1642" s="22" t="s">
        <v>12634</v>
      </c>
    </row>
    <row r="1643" spans="40:48" ht="12.75" customHeight="1" x14ac:dyDescent="0.3">
      <c r="AN1643" s="22" t="s">
        <v>4070</v>
      </c>
      <c r="AO1643" s="22" t="s">
        <v>12643</v>
      </c>
      <c r="AP1643" s="90" t="s">
        <v>4071</v>
      </c>
      <c r="AQ1643" s="22" t="s">
        <v>566</v>
      </c>
      <c r="AR1643" s="22" t="s">
        <v>783</v>
      </c>
      <c r="AS1643" s="56">
        <v>9.32</v>
      </c>
      <c r="AT1643" s="89">
        <v>42719.644814814812</v>
      </c>
      <c r="AU1643" s="22" t="s">
        <v>846</v>
      </c>
      <c r="AV1643" s="22" t="s">
        <v>12634</v>
      </c>
    </row>
    <row r="1644" spans="40:48" ht="12.75" customHeight="1" x14ac:dyDescent="0.3">
      <c r="AN1644" s="22" t="s">
        <v>4072</v>
      </c>
      <c r="AO1644" s="22" t="s">
        <v>12643</v>
      </c>
      <c r="AP1644" s="90" t="s">
        <v>4073</v>
      </c>
      <c r="AQ1644" s="22" t="s">
        <v>566</v>
      </c>
      <c r="AR1644" s="22" t="s">
        <v>783</v>
      </c>
      <c r="AS1644" s="56">
        <v>2.82</v>
      </c>
      <c r="AT1644" s="89">
        <v>42670.656585648147</v>
      </c>
      <c r="AU1644" s="22" t="s">
        <v>846</v>
      </c>
      <c r="AV1644" s="22" t="s">
        <v>12634</v>
      </c>
    </row>
    <row r="1645" spans="40:48" ht="12.75" customHeight="1" x14ac:dyDescent="0.3">
      <c r="AN1645" s="22" t="s">
        <v>4074</v>
      </c>
      <c r="AO1645" s="22" t="s">
        <v>12643</v>
      </c>
      <c r="AP1645" s="90" t="s">
        <v>4075</v>
      </c>
      <c r="AQ1645" s="22" t="s">
        <v>566</v>
      </c>
      <c r="AR1645" s="22" t="s">
        <v>12633</v>
      </c>
      <c r="AS1645" s="56">
        <v>3.95</v>
      </c>
      <c r="AT1645" s="89">
        <v>42789.669618055559</v>
      </c>
      <c r="AU1645" s="22" t="s">
        <v>846</v>
      </c>
      <c r="AV1645" s="22" t="s">
        <v>12634</v>
      </c>
    </row>
    <row r="1646" spans="40:48" ht="12.75" customHeight="1" x14ac:dyDescent="0.3">
      <c r="AN1646" s="22" t="s">
        <v>4076</v>
      </c>
      <c r="AO1646" s="22" t="s">
        <v>12643</v>
      </c>
      <c r="AP1646" s="90" t="s">
        <v>4077</v>
      </c>
      <c r="AQ1646" s="22" t="s">
        <v>566</v>
      </c>
      <c r="AR1646" s="22" t="s">
        <v>783</v>
      </c>
      <c r="AS1646" s="56">
        <v>1</v>
      </c>
      <c r="AT1646" s="89">
        <v>42760.730879629627</v>
      </c>
      <c r="AU1646" s="22" t="s">
        <v>14971</v>
      </c>
      <c r="AV1646" s="22" t="s">
        <v>12634</v>
      </c>
    </row>
    <row r="1647" spans="40:48" ht="12.75" customHeight="1" x14ac:dyDescent="0.3">
      <c r="AN1647" s="22" t="s">
        <v>4078</v>
      </c>
      <c r="AO1647" s="22" t="s">
        <v>12643</v>
      </c>
      <c r="AP1647" s="90" t="s">
        <v>4079</v>
      </c>
      <c r="AQ1647" s="22" t="s">
        <v>566</v>
      </c>
      <c r="AR1647" s="22" t="s">
        <v>12633</v>
      </c>
      <c r="AS1647" s="56">
        <v>2.64</v>
      </c>
      <c r="AT1647" s="89">
        <v>42794.704467592594</v>
      </c>
      <c r="AU1647" s="22" t="s">
        <v>846</v>
      </c>
      <c r="AV1647" s="22" t="s">
        <v>12634</v>
      </c>
    </row>
    <row r="1648" spans="40:48" ht="12.75" customHeight="1" x14ac:dyDescent="0.3">
      <c r="AN1648" s="22" t="s">
        <v>4080</v>
      </c>
      <c r="AO1648" s="22" t="s">
        <v>12643</v>
      </c>
      <c r="AP1648" s="90" t="s">
        <v>4081</v>
      </c>
      <c r="AQ1648" s="22" t="s">
        <v>566</v>
      </c>
      <c r="AR1648" s="22" t="s">
        <v>783</v>
      </c>
      <c r="AS1648" s="56">
        <v>4.01</v>
      </c>
      <c r="AT1648" s="89">
        <v>42566.496724537035</v>
      </c>
      <c r="AU1648" s="22" t="s">
        <v>846</v>
      </c>
      <c r="AV1648" s="22" t="s">
        <v>12634</v>
      </c>
    </row>
    <row r="1649" spans="40:48" ht="12.75" customHeight="1" x14ac:dyDescent="0.3">
      <c r="AN1649" s="22" t="s">
        <v>4082</v>
      </c>
      <c r="AO1649" s="22" t="s">
        <v>12643</v>
      </c>
      <c r="AP1649" s="90" t="s">
        <v>4083</v>
      </c>
      <c r="AQ1649" s="22" t="s">
        <v>566</v>
      </c>
      <c r="AR1649" s="22" t="s">
        <v>783</v>
      </c>
      <c r="AS1649" s="56">
        <v>1</v>
      </c>
      <c r="AT1649" s="89">
        <v>42760.730879629627</v>
      </c>
      <c r="AU1649" s="22" t="s">
        <v>14971</v>
      </c>
      <c r="AV1649" s="22" t="s">
        <v>12634</v>
      </c>
    </row>
    <row r="1650" spans="40:48" ht="12.75" customHeight="1" x14ac:dyDescent="0.3">
      <c r="AN1650" s="22" t="s">
        <v>4084</v>
      </c>
      <c r="AO1650" s="22" t="s">
        <v>12643</v>
      </c>
      <c r="AP1650" s="90" t="s">
        <v>4085</v>
      </c>
      <c r="AQ1650" s="22" t="s">
        <v>566</v>
      </c>
      <c r="AR1650" s="22" t="s">
        <v>783</v>
      </c>
      <c r="AS1650" s="56">
        <v>1</v>
      </c>
      <c r="AT1650" s="89">
        <v>42760.730879629627</v>
      </c>
      <c r="AU1650" s="22" t="s">
        <v>14971</v>
      </c>
      <c r="AV1650" s="22" t="s">
        <v>12634</v>
      </c>
    </row>
    <row r="1651" spans="40:48" ht="12.75" customHeight="1" x14ac:dyDescent="0.3">
      <c r="AN1651" s="22" t="s">
        <v>4086</v>
      </c>
      <c r="AO1651" s="22" t="s">
        <v>12643</v>
      </c>
      <c r="AP1651" s="90" t="s">
        <v>4087</v>
      </c>
      <c r="AQ1651" s="22" t="s">
        <v>566</v>
      </c>
      <c r="AR1651" s="22" t="s">
        <v>12633</v>
      </c>
      <c r="AS1651" s="56">
        <v>2.98</v>
      </c>
      <c r="AT1651" s="89">
        <v>42815.441793981481</v>
      </c>
      <c r="AU1651" s="22" t="s">
        <v>846</v>
      </c>
      <c r="AV1651" s="22" t="s">
        <v>12634</v>
      </c>
    </row>
    <row r="1652" spans="40:48" ht="12.75" customHeight="1" x14ac:dyDescent="0.3">
      <c r="AN1652" s="22" t="s">
        <v>4088</v>
      </c>
      <c r="AO1652" s="22" t="s">
        <v>12643</v>
      </c>
      <c r="AP1652" s="90" t="s">
        <v>4089</v>
      </c>
      <c r="AQ1652" s="22" t="s">
        <v>566</v>
      </c>
      <c r="AR1652" s="22" t="s">
        <v>12633</v>
      </c>
      <c r="AS1652" s="56">
        <v>3.95</v>
      </c>
      <c r="AT1652" s="89">
        <v>42789.669618055559</v>
      </c>
      <c r="AU1652" s="22" t="s">
        <v>846</v>
      </c>
      <c r="AV1652" s="22" t="s">
        <v>12634</v>
      </c>
    </row>
    <row r="1653" spans="40:48" ht="12.75" customHeight="1" x14ac:dyDescent="0.3">
      <c r="AN1653" s="22" t="s">
        <v>4090</v>
      </c>
      <c r="AO1653" s="22" t="s">
        <v>12643</v>
      </c>
      <c r="AP1653" s="90" t="s">
        <v>4091</v>
      </c>
      <c r="AQ1653" s="22" t="s">
        <v>566</v>
      </c>
      <c r="AR1653" s="22" t="s">
        <v>783</v>
      </c>
      <c r="AS1653" s="56">
        <v>1</v>
      </c>
      <c r="AT1653" s="89">
        <v>42760.730879629627</v>
      </c>
      <c r="AU1653" s="22" t="s">
        <v>14971</v>
      </c>
      <c r="AV1653" s="22" t="s">
        <v>12634</v>
      </c>
    </row>
    <row r="1654" spans="40:48" ht="12.75" customHeight="1" x14ac:dyDescent="0.3">
      <c r="AN1654" s="22" t="s">
        <v>4092</v>
      </c>
      <c r="AO1654" s="22" t="s">
        <v>12643</v>
      </c>
      <c r="AP1654" s="90" t="s">
        <v>4093</v>
      </c>
      <c r="AQ1654" s="22" t="s">
        <v>566</v>
      </c>
      <c r="AR1654" s="22" t="s">
        <v>12633</v>
      </c>
      <c r="AS1654" s="56">
        <v>3.95</v>
      </c>
      <c r="AT1654" s="89">
        <v>42789.669618055559</v>
      </c>
      <c r="AU1654" s="22" t="s">
        <v>846</v>
      </c>
      <c r="AV1654" s="22" t="s">
        <v>12634</v>
      </c>
    </row>
    <row r="1655" spans="40:48" ht="12.75" customHeight="1" x14ac:dyDescent="0.3">
      <c r="AN1655" s="22" t="s">
        <v>4094</v>
      </c>
      <c r="AO1655" s="22" t="s">
        <v>12643</v>
      </c>
      <c r="AP1655" s="90" t="s">
        <v>4095</v>
      </c>
      <c r="AQ1655" s="22" t="s">
        <v>566</v>
      </c>
      <c r="AR1655" s="22" t="s">
        <v>12633</v>
      </c>
      <c r="AS1655" s="56">
        <v>3.79</v>
      </c>
      <c r="AT1655" s="89">
        <v>42789.659988425927</v>
      </c>
      <c r="AU1655" s="22" t="s">
        <v>846</v>
      </c>
      <c r="AV1655" s="22" t="s">
        <v>12634</v>
      </c>
    </row>
    <row r="1656" spans="40:48" ht="12.75" customHeight="1" x14ac:dyDescent="0.3">
      <c r="AN1656" s="22" t="s">
        <v>4096</v>
      </c>
      <c r="AO1656" s="22" t="s">
        <v>12643</v>
      </c>
      <c r="AP1656" s="90" t="s">
        <v>4097</v>
      </c>
      <c r="AQ1656" s="22" t="s">
        <v>566</v>
      </c>
      <c r="AR1656" s="22" t="s">
        <v>783</v>
      </c>
      <c r="AS1656" s="56">
        <v>9.32</v>
      </c>
      <c r="AT1656" s="89">
        <v>42577.505995370368</v>
      </c>
      <c r="AU1656" s="22" t="s">
        <v>846</v>
      </c>
      <c r="AV1656" s="22" t="s">
        <v>12634</v>
      </c>
    </row>
    <row r="1657" spans="40:48" ht="12.75" customHeight="1" x14ac:dyDescent="0.3">
      <c r="AN1657" s="22" t="s">
        <v>4098</v>
      </c>
      <c r="AO1657" s="22" t="s">
        <v>12643</v>
      </c>
      <c r="AP1657" s="90" t="s">
        <v>4099</v>
      </c>
      <c r="AQ1657" s="22" t="s">
        <v>566</v>
      </c>
      <c r="AR1657" s="22" t="s">
        <v>12633</v>
      </c>
      <c r="AS1657" s="56">
        <v>3.27</v>
      </c>
      <c r="AT1657" s="89">
        <v>42789.659988425927</v>
      </c>
      <c r="AU1657" s="22" t="s">
        <v>846</v>
      </c>
      <c r="AV1657" s="22" t="s">
        <v>12634</v>
      </c>
    </row>
    <row r="1658" spans="40:48" ht="12.75" customHeight="1" x14ac:dyDescent="0.3">
      <c r="AN1658" s="22" t="s">
        <v>4100</v>
      </c>
      <c r="AO1658" s="22" t="s">
        <v>12643</v>
      </c>
      <c r="AP1658" s="90" t="s">
        <v>4101</v>
      </c>
      <c r="AQ1658" s="22" t="s">
        <v>566</v>
      </c>
      <c r="AR1658" s="22" t="s">
        <v>783</v>
      </c>
      <c r="AS1658" s="56">
        <v>3.42</v>
      </c>
      <c r="AT1658" s="89">
        <v>42074.355983796297</v>
      </c>
      <c r="AU1658" s="22" t="s">
        <v>846</v>
      </c>
      <c r="AV1658" s="22" t="s">
        <v>12634</v>
      </c>
    </row>
    <row r="1659" spans="40:48" ht="12.75" customHeight="1" x14ac:dyDescent="0.3">
      <c r="AN1659" s="22" t="s">
        <v>4102</v>
      </c>
      <c r="AO1659" s="22" t="s">
        <v>12643</v>
      </c>
      <c r="AP1659" s="90" t="s">
        <v>4103</v>
      </c>
      <c r="AQ1659" s="22" t="s">
        <v>566</v>
      </c>
      <c r="AR1659" s="22" t="s">
        <v>783</v>
      </c>
      <c r="AS1659" s="56">
        <v>1</v>
      </c>
      <c r="AT1659" s="89">
        <v>42760.730879629627</v>
      </c>
      <c r="AU1659" s="22" t="s">
        <v>14971</v>
      </c>
      <c r="AV1659" s="22" t="s">
        <v>12634</v>
      </c>
    </row>
    <row r="1660" spans="40:48" ht="12.75" customHeight="1" x14ac:dyDescent="0.3">
      <c r="AN1660" s="22" t="s">
        <v>4104</v>
      </c>
      <c r="AO1660" s="22" t="s">
        <v>12643</v>
      </c>
      <c r="AP1660" s="90" t="s">
        <v>4105</v>
      </c>
      <c r="AQ1660" s="22" t="s">
        <v>566</v>
      </c>
      <c r="AR1660" s="22" t="s">
        <v>12633</v>
      </c>
      <c r="AS1660" s="56">
        <v>4.18</v>
      </c>
      <c r="AT1660" s="89">
        <v>42789.669618055559</v>
      </c>
      <c r="AU1660" s="22" t="s">
        <v>846</v>
      </c>
      <c r="AV1660" s="22" t="s">
        <v>12634</v>
      </c>
    </row>
    <row r="1661" spans="40:48" ht="12.75" customHeight="1" x14ac:dyDescent="0.3">
      <c r="AN1661" s="22" t="s">
        <v>4106</v>
      </c>
      <c r="AO1661" s="22" t="s">
        <v>12643</v>
      </c>
      <c r="AP1661" s="90" t="s">
        <v>4107</v>
      </c>
      <c r="AQ1661" s="22" t="s">
        <v>566</v>
      </c>
      <c r="AR1661" s="22" t="s">
        <v>12633</v>
      </c>
      <c r="AS1661" s="56">
        <v>5.59</v>
      </c>
      <c r="AT1661" s="89">
        <v>42815.441793981481</v>
      </c>
      <c r="AU1661" s="22" t="s">
        <v>846</v>
      </c>
      <c r="AV1661" s="22" t="s">
        <v>12634</v>
      </c>
    </row>
    <row r="1662" spans="40:48" ht="12.75" customHeight="1" x14ac:dyDescent="0.3">
      <c r="AN1662" s="22" t="s">
        <v>4108</v>
      </c>
      <c r="AO1662" s="22" t="s">
        <v>12643</v>
      </c>
      <c r="AP1662" s="90" t="s">
        <v>4109</v>
      </c>
      <c r="AQ1662" s="22" t="s">
        <v>566</v>
      </c>
      <c r="AR1662" s="22" t="s">
        <v>12633</v>
      </c>
      <c r="AS1662" s="56">
        <v>4.59</v>
      </c>
      <c r="AT1662" s="89">
        <v>42789.669618055559</v>
      </c>
      <c r="AU1662" s="22" t="s">
        <v>846</v>
      </c>
      <c r="AV1662" s="22" t="s">
        <v>12634</v>
      </c>
    </row>
    <row r="1663" spans="40:48" ht="12.75" customHeight="1" x14ac:dyDescent="0.3">
      <c r="AN1663" s="22" t="s">
        <v>4110</v>
      </c>
      <c r="AO1663" s="22" t="s">
        <v>12643</v>
      </c>
      <c r="AP1663" s="90" t="s">
        <v>4111</v>
      </c>
      <c r="AQ1663" s="22" t="s">
        <v>566</v>
      </c>
      <c r="AR1663" s="22" t="s">
        <v>783</v>
      </c>
      <c r="AS1663" s="56">
        <v>8.3000000000000007</v>
      </c>
      <c r="AT1663" s="89">
        <v>42227.555266203701</v>
      </c>
      <c r="AU1663" s="22" t="s">
        <v>846</v>
      </c>
      <c r="AV1663" s="22" t="s">
        <v>12634</v>
      </c>
    </row>
    <row r="1664" spans="40:48" ht="12.75" customHeight="1" x14ac:dyDescent="0.3">
      <c r="AN1664" s="22" t="s">
        <v>4112</v>
      </c>
      <c r="AO1664" s="22" t="s">
        <v>12643</v>
      </c>
      <c r="AP1664" s="90" t="s">
        <v>4113</v>
      </c>
      <c r="AQ1664" s="22" t="s">
        <v>566</v>
      </c>
      <c r="AR1664" s="22" t="s">
        <v>783</v>
      </c>
      <c r="AS1664" s="56">
        <v>3.73</v>
      </c>
      <c r="AT1664" s="89">
        <v>42051.710775462961</v>
      </c>
      <c r="AU1664" s="22" t="s">
        <v>846</v>
      </c>
      <c r="AV1664" s="22" t="s">
        <v>12634</v>
      </c>
    </row>
    <row r="1665" spans="40:48" ht="12.75" customHeight="1" x14ac:dyDescent="0.3">
      <c r="AN1665" s="22" t="s">
        <v>4114</v>
      </c>
      <c r="AO1665" s="22" t="s">
        <v>12643</v>
      </c>
      <c r="AP1665" s="90" t="s">
        <v>4115</v>
      </c>
      <c r="AQ1665" s="22" t="s">
        <v>566</v>
      </c>
      <c r="AR1665" s="22" t="s">
        <v>783</v>
      </c>
      <c r="AS1665" s="56">
        <v>1</v>
      </c>
      <c r="AT1665" s="89">
        <v>42760.730879629627</v>
      </c>
      <c r="AU1665" s="22" t="s">
        <v>14971</v>
      </c>
      <c r="AV1665" s="22" t="s">
        <v>12634</v>
      </c>
    </row>
    <row r="1666" spans="40:48" ht="12.75" customHeight="1" x14ac:dyDescent="0.3">
      <c r="AN1666" s="22" t="s">
        <v>4116</v>
      </c>
      <c r="AO1666" s="22" t="s">
        <v>12643</v>
      </c>
      <c r="AP1666" s="90" t="s">
        <v>4117</v>
      </c>
      <c r="AQ1666" s="22" t="s">
        <v>566</v>
      </c>
      <c r="AR1666" s="22" t="s">
        <v>783</v>
      </c>
      <c r="AS1666" s="56">
        <v>1</v>
      </c>
      <c r="AT1666" s="89">
        <v>42760.730879629627</v>
      </c>
      <c r="AU1666" s="22" t="s">
        <v>14971</v>
      </c>
      <c r="AV1666" s="22" t="s">
        <v>12634</v>
      </c>
    </row>
    <row r="1667" spans="40:48" ht="12.75" customHeight="1" x14ac:dyDescent="0.3">
      <c r="AN1667" s="22" t="s">
        <v>4118</v>
      </c>
      <c r="AO1667" s="22" t="s">
        <v>12643</v>
      </c>
      <c r="AP1667" s="90" t="s">
        <v>4119</v>
      </c>
      <c r="AQ1667" s="22" t="s">
        <v>566</v>
      </c>
      <c r="AR1667" s="22" t="s">
        <v>783</v>
      </c>
      <c r="AS1667" s="56">
        <v>1</v>
      </c>
      <c r="AT1667" s="89">
        <v>42367.835925925923</v>
      </c>
      <c r="AU1667" s="22" t="s">
        <v>787</v>
      </c>
      <c r="AV1667" s="22" t="s">
        <v>12634</v>
      </c>
    </row>
    <row r="1668" spans="40:48" ht="12.75" customHeight="1" x14ac:dyDescent="0.3">
      <c r="AN1668" s="22" t="s">
        <v>4120</v>
      </c>
      <c r="AO1668" s="22" t="s">
        <v>12643</v>
      </c>
      <c r="AP1668" s="90" t="s">
        <v>4121</v>
      </c>
      <c r="AQ1668" s="22" t="s">
        <v>566</v>
      </c>
      <c r="AR1668" s="22" t="s">
        <v>783</v>
      </c>
      <c r="AS1668" s="56">
        <v>1</v>
      </c>
      <c r="AT1668" s="89">
        <v>42760.730879629627</v>
      </c>
      <c r="AU1668" s="22" t="s">
        <v>14971</v>
      </c>
      <c r="AV1668" s="22" t="s">
        <v>12634</v>
      </c>
    </row>
    <row r="1669" spans="40:48" ht="12.75" customHeight="1" x14ac:dyDescent="0.3">
      <c r="AN1669" s="22" t="s">
        <v>4122</v>
      </c>
      <c r="AO1669" s="22" t="s">
        <v>12643</v>
      </c>
      <c r="AP1669" s="90" t="s">
        <v>4123</v>
      </c>
      <c r="AQ1669" s="22" t="s">
        <v>566</v>
      </c>
      <c r="AR1669" s="22" t="s">
        <v>783</v>
      </c>
      <c r="AS1669" s="56">
        <v>1</v>
      </c>
      <c r="AT1669" s="89">
        <v>42760.730879629627</v>
      </c>
      <c r="AU1669" s="22" t="s">
        <v>14971</v>
      </c>
      <c r="AV1669" s="22" t="s">
        <v>12634</v>
      </c>
    </row>
    <row r="1670" spans="40:48" ht="12.75" customHeight="1" x14ac:dyDescent="0.3">
      <c r="AN1670" s="22" t="s">
        <v>4124</v>
      </c>
      <c r="AO1670" s="22" t="s">
        <v>12643</v>
      </c>
      <c r="AP1670" s="90" t="s">
        <v>4125</v>
      </c>
      <c r="AQ1670" s="22" t="s">
        <v>566</v>
      </c>
      <c r="AR1670" s="22" t="s">
        <v>783</v>
      </c>
      <c r="AS1670" s="56">
        <v>2.95</v>
      </c>
      <c r="AT1670" s="89">
        <v>42727.67396990741</v>
      </c>
      <c r="AU1670" s="22" t="s">
        <v>846</v>
      </c>
      <c r="AV1670" s="22" t="s">
        <v>12634</v>
      </c>
    </row>
    <row r="1671" spans="40:48" ht="12.75" customHeight="1" x14ac:dyDescent="0.3">
      <c r="AN1671" s="22" t="s">
        <v>4126</v>
      </c>
      <c r="AO1671" s="22" t="s">
        <v>12643</v>
      </c>
      <c r="AP1671" s="90" t="s">
        <v>4127</v>
      </c>
      <c r="AQ1671" s="22" t="s">
        <v>566</v>
      </c>
      <c r="AR1671" s="22" t="s">
        <v>783</v>
      </c>
      <c r="AS1671" s="56">
        <v>2.78</v>
      </c>
      <c r="AT1671" s="89">
        <v>41829.499340277776</v>
      </c>
      <c r="AU1671" s="22" t="s">
        <v>846</v>
      </c>
      <c r="AV1671" s="22" t="s">
        <v>12634</v>
      </c>
    </row>
    <row r="1672" spans="40:48" ht="12.75" customHeight="1" x14ac:dyDescent="0.3">
      <c r="AN1672" s="22" t="s">
        <v>4128</v>
      </c>
      <c r="AO1672" s="22" t="s">
        <v>12643</v>
      </c>
      <c r="AP1672" s="90" t="s">
        <v>4129</v>
      </c>
      <c r="AQ1672" s="22" t="s">
        <v>566</v>
      </c>
      <c r="AR1672" s="22" t="s">
        <v>783</v>
      </c>
      <c r="AS1672" s="56">
        <v>2.83</v>
      </c>
      <c r="AT1672" s="89">
        <v>42262.49046296296</v>
      </c>
      <c r="AU1672" s="22" t="s">
        <v>787</v>
      </c>
      <c r="AV1672" s="22" t="s">
        <v>12634</v>
      </c>
    </row>
    <row r="1673" spans="40:48" ht="12.75" customHeight="1" x14ac:dyDescent="0.3">
      <c r="AN1673" s="22" t="s">
        <v>4130</v>
      </c>
      <c r="AO1673" s="22" t="s">
        <v>12643</v>
      </c>
      <c r="AP1673" s="90" t="s">
        <v>4131</v>
      </c>
      <c r="AQ1673" s="22" t="s">
        <v>888</v>
      </c>
      <c r="AR1673" s="22" t="s">
        <v>783</v>
      </c>
      <c r="AS1673" s="56">
        <v>1030</v>
      </c>
      <c r="AT1673" s="89">
        <v>42149.649293981478</v>
      </c>
      <c r="AU1673" s="22" t="s">
        <v>877</v>
      </c>
      <c r="AV1673" s="22" t="s">
        <v>12634</v>
      </c>
    </row>
    <row r="1674" spans="40:48" ht="12.75" customHeight="1" x14ac:dyDescent="0.3">
      <c r="AN1674" s="22" t="s">
        <v>4132</v>
      </c>
      <c r="AO1674" s="22" t="s">
        <v>12643</v>
      </c>
      <c r="AP1674" s="90" t="s">
        <v>4133</v>
      </c>
      <c r="AQ1674" s="22" t="s">
        <v>566</v>
      </c>
      <c r="AR1674" s="22" t="s">
        <v>783</v>
      </c>
      <c r="AS1674" s="56">
        <v>19.23</v>
      </c>
      <c r="AT1674" s="89">
        <v>42411.656851851854</v>
      </c>
      <c r="AU1674" s="22" t="s">
        <v>877</v>
      </c>
      <c r="AV1674" s="22" t="s">
        <v>12634</v>
      </c>
    </row>
    <row r="1675" spans="40:48" ht="12.75" customHeight="1" x14ac:dyDescent="0.3">
      <c r="AN1675" s="22" t="s">
        <v>4134</v>
      </c>
      <c r="AO1675" s="22" t="s">
        <v>12643</v>
      </c>
      <c r="AP1675" s="90" t="s">
        <v>4135</v>
      </c>
      <c r="AQ1675" s="22" t="s">
        <v>566</v>
      </c>
      <c r="AR1675" s="22" t="s">
        <v>783</v>
      </c>
      <c r="AS1675" s="56">
        <v>1</v>
      </c>
      <c r="AT1675" s="89">
        <v>42760.730879629627</v>
      </c>
      <c r="AU1675" s="22" t="s">
        <v>14966</v>
      </c>
      <c r="AV1675" s="22" t="s">
        <v>12634</v>
      </c>
    </row>
    <row r="1676" spans="40:48" ht="12.75" customHeight="1" x14ac:dyDescent="0.3">
      <c r="AN1676" s="22" t="s">
        <v>4136</v>
      </c>
      <c r="AO1676" s="22" t="s">
        <v>12643</v>
      </c>
      <c r="AP1676" s="90" t="s">
        <v>4137</v>
      </c>
      <c r="AQ1676" s="22" t="s">
        <v>1913</v>
      </c>
      <c r="AR1676" s="22" t="s">
        <v>783</v>
      </c>
      <c r="AS1676" s="56">
        <v>24</v>
      </c>
      <c r="AT1676" s="89">
        <v>41792.778379629628</v>
      </c>
      <c r="AU1676" s="22" t="s">
        <v>1549</v>
      </c>
      <c r="AV1676" s="22" t="s">
        <v>12634</v>
      </c>
    </row>
    <row r="1677" spans="40:48" ht="12.75" customHeight="1" x14ac:dyDescent="0.3">
      <c r="AN1677" s="22" t="s">
        <v>4138</v>
      </c>
      <c r="AO1677" s="22" t="s">
        <v>12643</v>
      </c>
      <c r="AP1677" s="90" t="s">
        <v>4139</v>
      </c>
      <c r="AQ1677" s="22" t="s">
        <v>566</v>
      </c>
      <c r="AR1677" s="22" t="s">
        <v>783</v>
      </c>
      <c r="AS1677" s="56">
        <v>30</v>
      </c>
      <c r="AT1677" s="89">
        <v>42111.76222222222</v>
      </c>
      <c r="AU1677" s="22" t="s">
        <v>787</v>
      </c>
      <c r="AV1677" s="22" t="s">
        <v>12634</v>
      </c>
    </row>
    <row r="1678" spans="40:48" ht="12.75" customHeight="1" x14ac:dyDescent="0.3">
      <c r="AN1678" s="22" t="s">
        <v>4140</v>
      </c>
      <c r="AO1678" s="22" t="s">
        <v>12643</v>
      </c>
      <c r="AP1678" s="90" t="s">
        <v>4141</v>
      </c>
      <c r="AQ1678" s="22" t="s">
        <v>566</v>
      </c>
      <c r="AR1678" s="22" t="s">
        <v>783</v>
      </c>
      <c r="AS1678" s="56">
        <v>15.3</v>
      </c>
      <c r="AT1678" s="89">
        <v>42482.704826388886</v>
      </c>
      <c r="AU1678" s="22" t="s">
        <v>787</v>
      </c>
      <c r="AV1678" s="22" t="s">
        <v>12634</v>
      </c>
    </row>
    <row r="1679" spans="40:48" ht="12.75" customHeight="1" x14ac:dyDescent="0.3">
      <c r="AN1679" s="22" t="s">
        <v>4142</v>
      </c>
      <c r="AO1679" s="22" t="s">
        <v>12643</v>
      </c>
      <c r="AP1679" s="90" t="s">
        <v>4143</v>
      </c>
      <c r="AQ1679" s="22" t="s">
        <v>566</v>
      </c>
      <c r="AR1679" s="22" t="s">
        <v>783</v>
      </c>
      <c r="AS1679" s="56">
        <v>6.5</v>
      </c>
      <c r="AT1679" s="89">
        <v>41540.475289351853</v>
      </c>
      <c r="AU1679" s="22" t="s">
        <v>787</v>
      </c>
      <c r="AV1679" s="22" t="s">
        <v>12634</v>
      </c>
    </row>
    <row r="1680" spans="40:48" ht="12.75" customHeight="1" x14ac:dyDescent="0.3">
      <c r="AN1680" s="22" t="s">
        <v>4144</v>
      </c>
      <c r="AO1680" s="22" t="s">
        <v>12643</v>
      </c>
      <c r="AP1680" s="90" t="s">
        <v>4143</v>
      </c>
      <c r="AQ1680" s="22" t="s">
        <v>566</v>
      </c>
      <c r="AR1680" s="22" t="s">
        <v>783</v>
      </c>
      <c r="AS1680" s="56">
        <v>4</v>
      </c>
      <c r="AT1680" s="89">
        <v>42564.705497685187</v>
      </c>
      <c r="AU1680" s="22" t="s">
        <v>787</v>
      </c>
      <c r="AV1680" s="22" t="s">
        <v>12634</v>
      </c>
    </row>
    <row r="1681" spans="40:48" ht="12.75" customHeight="1" x14ac:dyDescent="0.3">
      <c r="AN1681" s="22" t="s">
        <v>4145</v>
      </c>
      <c r="AO1681" s="22" t="s">
        <v>12643</v>
      </c>
      <c r="AP1681" s="90" t="s">
        <v>4146</v>
      </c>
      <c r="AQ1681" s="22" t="s">
        <v>566</v>
      </c>
      <c r="AR1681" s="22" t="s">
        <v>783</v>
      </c>
      <c r="AS1681" s="56">
        <v>17.579999999999998</v>
      </c>
      <c r="AT1681" s="89">
        <v>41631.854502314818</v>
      </c>
      <c r="AU1681" s="22" t="s">
        <v>1091</v>
      </c>
      <c r="AV1681" s="22" t="s">
        <v>12634</v>
      </c>
    </row>
    <row r="1682" spans="40:48" ht="12.75" customHeight="1" x14ac:dyDescent="0.3">
      <c r="AN1682" s="22" t="s">
        <v>4147</v>
      </c>
      <c r="AO1682" s="22" t="s">
        <v>12643</v>
      </c>
      <c r="AP1682" s="90" t="s">
        <v>4148</v>
      </c>
      <c r="AQ1682" s="22" t="s">
        <v>1913</v>
      </c>
      <c r="AR1682" s="22" t="s">
        <v>783</v>
      </c>
      <c r="AS1682" s="56">
        <v>24</v>
      </c>
      <c r="AT1682" s="89">
        <v>42685.40011574074</v>
      </c>
      <c r="AU1682" s="22" t="s">
        <v>1549</v>
      </c>
      <c r="AV1682" s="22" t="s">
        <v>12634</v>
      </c>
    </row>
    <row r="1683" spans="40:48" ht="12.75" customHeight="1" x14ac:dyDescent="0.3">
      <c r="AN1683" s="22" t="s">
        <v>4149</v>
      </c>
      <c r="AO1683" s="22" t="s">
        <v>12643</v>
      </c>
      <c r="AP1683" s="90" t="s">
        <v>4150</v>
      </c>
      <c r="AQ1683" s="22" t="s">
        <v>566</v>
      </c>
      <c r="AR1683" s="22" t="s">
        <v>783</v>
      </c>
      <c r="AS1683" s="56">
        <v>2.2999999999999998</v>
      </c>
      <c r="AT1683" s="89">
        <v>42255.72084490741</v>
      </c>
      <c r="AU1683" s="22" t="s">
        <v>1622</v>
      </c>
      <c r="AV1683" s="22" t="s">
        <v>12634</v>
      </c>
    </row>
    <row r="1684" spans="40:48" ht="12.75" customHeight="1" x14ac:dyDescent="0.3">
      <c r="AN1684" s="22" t="s">
        <v>4151</v>
      </c>
      <c r="AO1684" s="22" t="s">
        <v>12643</v>
      </c>
      <c r="AP1684" s="90" t="s">
        <v>4152</v>
      </c>
      <c r="AQ1684" s="22" t="s">
        <v>566</v>
      </c>
      <c r="AR1684" s="22" t="s">
        <v>783</v>
      </c>
      <c r="AS1684" s="56">
        <v>1</v>
      </c>
      <c r="AT1684" s="89">
        <v>42760.730879629627</v>
      </c>
      <c r="AU1684" s="22" t="s">
        <v>14965</v>
      </c>
      <c r="AV1684" s="22" t="s">
        <v>12634</v>
      </c>
    </row>
    <row r="1685" spans="40:48" ht="12.75" customHeight="1" x14ac:dyDescent="0.3">
      <c r="AN1685" s="22" t="s">
        <v>4153</v>
      </c>
      <c r="AO1685" s="22" t="s">
        <v>12643</v>
      </c>
      <c r="AP1685" s="90" t="s">
        <v>4154</v>
      </c>
      <c r="AQ1685" s="22" t="s">
        <v>566</v>
      </c>
      <c r="AR1685" s="22" t="s">
        <v>783</v>
      </c>
      <c r="AS1685" s="56">
        <v>23</v>
      </c>
      <c r="AT1685" s="89">
        <v>42170.562060185184</v>
      </c>
      <c r="AU1685" s="22" t="s">
        <v>1549</v>
      </c>
      <c r="AV1685" s="22" t="s">
        <v>12634</v>
      </c>
    </row>
    <row r="1686" spans="40:48" ht="12.75" customHeight="1" x14ac:dyDescent="0.3">
      <c r="AN1686" s="22" t="s">
        <v>4155</v>
      </c>
      <c r="AO1686" s="22" t="s">
        <v>12643</v>
      </c>
      <c r="AP1686" s="90" t="s">
        <v>4156</v>
      </c>
      <c r="AQ1686" s="22" t="s">
        <v>566</v>
      </c>
      <c r="AR1686" s="22" t="s">
        <v>12633</v>
      </c>
      <c r="AS1686" s="56">
        <v>3.2</v>
      </c>
      <c r="AT1686" s="89">
        <v>42793.430162037039</v>
      </c>
      <c r="AU1686" s="22" t="s">
        <v>1031</v>
      </c>
      <c r="AV1686" s="22" t="s">
        <v>12634</v>
      </c>
    </row>
    <row r="1687" spans="40:48" ht="12.75" customHeight="1" x14ac:dyDescent="0.3">
      <c r="AN1687" s="22" t="s">
        <v>4157</v>
      </c>
      <c r="AO1687" s="22" t="s">
        <v>12643</v>
      </c>
      <c r="AP1687" s="90" t="s">
        <v>4158</v>
      </c>
      <c r="AQ1687" s="22" t="s">
        <v>566</v>
      </c>
      <c r="AR1687" s="22" t="s">
        <v>783</v>
      </c>
      <c r="AS1687" s="56">
        <v>1</v>
      </c>
      <c r="AT1687" s="89">
        <v>42760.730879629627</v>
      </c>
      <c r="AU1687" s="22" t="s">
        <v>14965</v>
      </c>
      <c r="AV1687" s="22" t="s">
        <v>12634</v>
      </c>
    </row>
    <row r="1688" spans="40:48" ht="12.75" customHeight="1" x14ac:dyDescent="0.3">
      <c r="AN1688" s="22" t="s">
        <v>4159</v>
      </c>
      <c r="AO1688" s="22" t="s">
        <v>12643</v>
      </c>
      <c r="AP1688" s="90" t="s">
        <v>4160</v>
      </c>
      <c r="AQ1688" s="22" t="s">
        <v>566</v>
      </c>
      <c r="AR1688" s="22" t="s">
        <v>783</v>
      </c>
      <c r="AS1688" s="56">
        <v>1</v>
      </c>
      <c r="AT1688" s="89">
        <v>42760.730879629627</v>
      </c>
      <c r="AU1688" s="22" t="s">
        <v>14965</v>
      </c>
      <c r="AV1688" s="22" t="s">
        <v>12634</v>
      </c>
    </row>
    <row r="1689" spans="40:48" ht="12.75" customHeight="1" x14ac:dyDescent="0.3">
      <c r="AN1689" s="22" t="s">
        <v>4161</v>
      </c>
      <c r="AO1689" s="22" t="s">
        <v>12643</v>
      </c>
      <c r="AP1689" s="90" t="s">
        <v>4162</v>
      </c>
      <c r="AQ1689" s="22" t="s">
        <v>1344</v>
      </c>
      <c r="AR1689" s="22" t="s">
        <v>783</v>
      </c>
      <c r="AS1689" s="56">
        <v>12.9</v>
      </c>
      <c r="AT1689" s="89">
        <v>42559.360208333332</v>
      </c>
      <c r="AU1689" s="22" t="s">
        <v>1091</v>
      </c>
      <c r="AV1689" s="22" t="s">
        <v>12634</v>
      </c>
    </row>
    <row r="1690" spans="40:48" ht="12.75" customHeight="1" x14ac:dyDescent="0.3">
      <c r="AN1690" s="22" t="s">
        <v>4163</v>
      </c>
      <c r="AO1690" s="22" t="s">
        <v>12643</v>
      </c>
      <c r="AP1690" s="90" t="s">
        <v>4164</v>
      </c>
      <c r="AQ1690" s="22" t="s">
        <v>1344</v>
      </c>
      <c r="AR1690" s="22" t="s">
        <v>783</v>
      </c>
      <c r="AS1690" s="56">
        <v>2.2000000000000002</v>
      </c>
      <c r="AT1690" s="89">
        <v>42713.589826388888</v>
      </c>
      <c r="AU1690" s="22" t="s">
        <v>1031</v>
      </c>
      <c r="AV1690" s="22" t="s">
        <v>12634</v>
      </c>
    </row>
    <row r="1691" spans="40:48" ht="12.75" customHeight="1" x14ac:dyDescent="0.3">
      <c r="AN1691" s="22" t="s">
        <v>4165</v>
      </c>
      <c r="AO1691" s="22" t="s">
        <v>12643</v>
      </c>
      <c r="AP1691" s="90" t="s">
        <v>4166</v>
      </c>
      <c r="AQ1691" s="22" t="s">
        <v>1913</v>
      </c>
      <c r="AR1691" s="22" t="s">
        <v>783</v>
      </c>
      <c r="AS1691" s="56">
        <v>1</v>
      </c>
      <c r="AT1691" s="89">
        <v>42760.730879629627</v>
      </c>
      <c r="AU1691" s="22" t="s">
        <v>14965</v>
      </c>
      <c r="AV1691" s="22" t="s">
        <v>12634</v>
      </c>
    </row>
    <row r="1692" spans="40:48" ht="12.75" customHeight="1" x14ac:dyDescent="0.3">
      <c r="AN1692" s="22" t="s">
        <v>4167</v>
      </c>
      <c r="AO1692" s="22" t="s">
        <v>12643</v>
      </c>
      <c r="AP1692" s="90" t="s">
        <v>4166</v>
      </c>
      <c r="AQ1692" s="22" t="s">
        <v>566</v>
      </c>
      <c r="AR1692" s="22" t="s">
        <v>783</v>
      </c>
      <c r="AS1692" s="56">
        <v>38</v>
      </c>
      <c r="AT1692" s="89">
        <v>42559.360208333332</v>
      </c>
      <c r="AU1692" s="22" t="s">
        <v>1549</v>
      </c>
      <c r="AV1692" s="22" t="s">
        <v>12634</v>
      </c>
    </row>
    <row r="1693" spans="40:48" ht="12.75" customHeight="1" x14ac:dyDescent="0.3">
      <c r="AN1693" s="22" t="s">
        <v>4168</v>
      </c>
      <c r="AO1693" s="22" t="s">
        <v>12643</v>
      </c>
      <c r="AP1693" s="90" t="s">
        <v>4169</v>
      </c>
      <c r="AQ1693" s="22" t="s">
        <v>1913</v>
      </c>
      <c r="AR1693" s="22" t="s">
        <v>783</v>
      </c>
      <c r="AS1693" s="56">
        <v>38</v>
      </c>
      <c r="AT1693" s="89">
        <v>42188.352326388886</v>
      </c>
      <c r="AU1693" s="22" t="s">
        <v>1549</v>
      </c>
      <c r="AV1693" s="22" t="s">
        <v>12634</v>
      </c>
    </row>
    <row r="1694" spans="40:48" ht="12.75" customHeight="1" x14ac:dyDescent="0.3">
      <c r="AN1694" s="22" t="s">
        <v>4170</v>
      </c>
      <c r="AO1694" s="22" t="s">
        <v>12643</v>
      </c>
      <c r="AP1694" s="90" t="s">
        <v>4171</v>
      </c>
      <c r="AQ1694" s="22" t="s">
        <v>566</v>
      </c>
      <c r="AR1694" s="22" t="s">
        <v>12633</v>
      </c>
      <c r="AS1694" s="56">
        <v>0.06</v>
      </c>
      <c r="AT1694" s="89">
        <v>42787.617997685185</v>
      </c>
      <c r="AU1694" s="22" t="s">
        <v>1549</v>
      </c>
      <c r="AV1694" s="22" t="s">
        <v>12634</v>
      </c>
    </row>
    <row r="1695" spans="40:48" ht="12.75" customHeight="1" x14ac:dyDescent="0.3">
      <c r="AN1695" s="22" t="s">
        <v>4172</v>
      </c>
      <c r="AO1695" s="22" t="s">
        <v>12643</v>
      </c>
      <c r="AP1695" s="90" t="s">
        <v>4173</v>
      </c>
      <c r="AQ1695" s="22" t="s">
        <v>1344</v>
      </c>
      <c r="AR1695" s="22" t="s">
        <v>783</v>
      </c>
      <c r="AS1695" s="56">
        <v>1</v>
      </c>
      <c r="AT1695" s="89">
        <v>42760.730879629627</v>
      </c>
      <c r="AU1695" s="22" t="s">
        <v>14965</v>
      </c>
      <c r="AV1695" s="22" t="s">
        <v>12634</v>
      </c>
    </row>
    <row r="1696" spans="40:48" ht="12.75" customHeight="1" x14ac:dyDescent="0.3">
      <c r="AN1696" s="22" t="s">
        <v>4174</v>
      </c>
      <c r="AO1696" s="22" t="s">
        <v>12643</v>
      </c>
      <c r="AP1696" s="90" t="s">
        <v>4175</v>
      </c>
      <c r="AQ1696" s="22" t="s">
        <v>566</v>
      </c>
      <c r="AR1696" s="22" t="s">
        <v>783</v>
      </c>
      <c r="AS1696" s="56">
        <v>70</v>
      </c>
      <c r="AT1696" s="89">
        <v>42649.404791666668</v>
      </c>
      <c r="AU1696" s="22" t="s">
        <v>1549</v>
      </c>
      <c r="AV1696" s="22" t="s">
        <v>12634</v>
      </c>
    </row>
    <row r="1697" spans="40:48" ht="12.75" customHeight="1" x14ac:dyDescent="0.3">
      <c r="AN1697" s="22" t="s">
        <v>4176</v>
      </c>
      <c r="AO1697" s="22" t="s">
        <v>12643</v>
      </c>
      <c r="AP1697" s="90" t="s">
        <v>4177</v>
      </c>
      <c r="AQ1697" s="22" t="s">
        <v>566</v>
      </c>
      <c r="AR1697" s="22" t="s">
        <v>783</v>
      </c>
      <c r="AS1697" s="56">
        <v>13.25</v>
      </c>
      <c r="AT1697" s="89">
        <v>42221.601412037038</v>
      </c>
      <c r="AU1697" s="22" t="s">
        <v>1091</v>
      </c>
      <c r="AV1697" s="22" t="s">
        <v>12634</v>
      </c>
    </row>
    <row r="1698" spans="40:48" ht="12.75" customHeight="1" x14ac:dyDescent="0.3">
      <c r="AN1698" s="22" t="s">
        <v>4178</v>
      </c>
      <c r="AO1698" s="22" t="s">
        <v>12643</v>
      </c>
      <c r="AP1698" s="90" t="s">
        <v>4179</v>
      </c>
      <c r="AQ1698" s="22" t="s">
        <v>566</v>
      </c>
      <c r="AR1698" s="22" t="s">
        <v>783</v>
      </c>
      <c r="AS1698" s="56">
        <v>90</v>
      </c>
      <c r="AT1698" s="89">
        <v>42649.404791666668</v>
      </c>
      <c r="AU1698" s="22" t="s">
        <v>1549</v>
      </c>
      <c r="AV1698" s="22" t="s">
        <v>12634</v>
      </c>
    </row>
    <row r="1699" spans="40:48" ht="12.75" customHeight="1" x14ac:dyDescent="0.3">
      <c r="AN1699" s="22" t="s">
        <v>4180</v>
      </c>
      <c r="AO1699" s="22" t="s">
        <v>12643</v>
      </c>
      <c r="AP1699" s="90" t="s">
        <v>4181</v>
      </c>
      <c r="AQ1699" s="22" t="s">
        <v>566</v>
      </c>
      <c r="AR1699" s="22" t="s">
        <v>783</v>
      </c>
      <c r="AS1699" s="56">
        <v>12.98</v>
      </c>
      <c r="AT1699" s="89">
        <v>41347.660601851851</v>
      </c>
      <c r="AU1699" s="22" t="s">
        <v>1622</v>
      </c>
      <c r="AV1699" s="22" t="s">
        <v>12634</v>
      </c>
    </row>
    <row r="1700" spans="40:48" ht="12.75" customHeight="1" x14ac:dyDescent="0.3">
      <c r="AN1700" s="22" t="s">
        <v>4182</v>
      </c>
      <c r="AO1700" s="22" t="s">
        <v>12643</v>
      </c>
      <c r="AP1700" s="90" t="s">
        <v>4183</v>
      </c>
      <c r="AQ1700" s="22" t="s">
        <v>566</v>
      </c>
      <c r="AR1700" s="22" t="s">
        <v>783</v>
      </c>
      <c r="AS1700" s="56">
        <v>1</v>
      </c>
      <c r="AT1700" s="89">
        <v>42760.730879629627</v>
      </c>
      <c r="AU1700" s="22" t="s">
        <v>14965</v>
      </c>
      <c r="AV1700" s="22" t="s">
        <v>12634</v>
      </c>
    </row>
    <row r="1701" spans="40:48" ht="12.75" customHeight="1" x14ac:dyDescent="0.3">
      <c r="AN1701" s="22" t="s">
        <v>4184</v>
      </c>
      <c r="AO1701" s="22" t="s">
        <v>12643</v>
      </c>
      <c r="AP1701" s="90" t="s">
        <v>4185</v>
      </c>
      <c r="AQ1701" s="22" t="s">
        <v>566</v>
      </c>
      <c r="AR1701" s="22" t="s">
        <v>783</v>
      </c>
      <c r="AS1701" s="56">
        <v>1</v>
      </c>
      <c r="AT1701" s="89">
        <v>42760.730879629627</v>
      </c>
      <c r="AU1701" s="22" t="s">
        <v>14965</v>
      </c>
      <c r="AV1701" s="22" t="s">
        <v>12634</v>
      </c>
    </row>
    <row r="1702" spans="40:48" ht="12.75" customHeight="1" x14ac:dyDescent="0.3">
      <c r="AN1702" s="22" t="s">
        <v>4186</v>
      </c>
      <c r="AO1702" s="22" t="s">
        <v>12643</v>
      </c>
      <c r="AP1702" s="90" t="s">
        <v>4187</v>
      </c>
      <c r="AQ1702" s="22" t="s">
        <v>566</v>
      </c>
      <c r="AR1702" s="22" t="s">
        <v>783</v>
      </c>
      <c r="AS1702" s="56">
        <v>1</v>
      </c>
      <c r="AT1702" s="89">
        <v>42760.730879629627</v>
      </c>
      <c r="AU1702" s="22" t="s">
        <v>14965</v>
      </c>
      <c r="AV1702" s="22" t="s">
        <v>12634</v>
      </c>
    </row>
    <row r="1703" spans="40:48" ht="12.75" customHeight="1" x14ac:dyDescent="0.3">
      <c r="AN1703" s="22" t="s">
        <v>4188</v>
      </c>
      <c r="AO1703" s="22" t="s">
        <v>12643</v>
      </c>
      <c r="AP1703" s="90" t="s">
        <v>4189</v>
      </c>
      <c r="AQ1703" s="22" t="s">
        <v>566</v>
      </c>
      <c r="AR1703" s="22" t="s">
        <v>783</v>
      </c>
      <c r="AS1703" s="56">
        <v>1</v>
      </c>
      <c r="AT1703" s="89">
        <v>42760.730879629627</v>
      </c>
      <c r="AU1703" s="22" t="s">
        <v>14965</v>
      </c>
      <c r="AV1703" s="22" t="s">
        <v>12634</v>
      </c>
    </row>
    <row r="1704" spans="40:48" ht="12.75" customHeight="1" x14ac:dyDescent="0.3">
      <c r="AN1704" s="22" t="s">
        <v>4190</v>
      </c>
      <c r="AO1704" s="22" t="s">
        <v>12643</v>
      </c>
      <c r="AP1704" s="90" t="s">
        <v>4191</v>
      </c>
      <c r="AQ1704" s="22" t="s">
        <v>566</v>
      </c>
      <c r="AR1704" s="22" t="s">
        <v>783</v>
      </c>
      <c r="AS1704" s="56">
        <v>1</v>
      </c>
      <c r="AT1704" s="89">
        <v>42760.730879629627</v>
      </c>
      <c r="AU1704" s="22" t="s">
        <v>14965</v>
      </c>
      <c r="AV1704" s="22" t="s">
        <v>12634</v>
      </c>
    </row>
    <row r="1705" spans="40:48" ht="12.75" customHeight="1" x14ac:dyDescent="0.3">
      <c r="AN1705" s="22" t="s">
        <v>4192</v>
      </c>
      <c r="AO1705" s="22" t="s">
        <v>12643</v>
      </c>
      <c r="AP1705" s="90" t="s">
        <v>4193</v>
      </c>
      <c r="AQ1705" s="22" t="s">
        <v>566</v>
      </c>
      <c r="AR1705" s="22" t="s">
        <v>783</v>
      </c>
      <c r="AS1705" s="56">
        <v>1</v>
      </c>
      <c r="AT1705" s="89">
        <v>42760.730879629627</v>
      </c>
      <c r="AU1705" s="22" t="s">
        <v>14965</v>
      </c>
      <c r="AV1705" s="22" t="s">
        <v>12634</v>
      </c>
    </row>
    <row r="1706" spans="40:48" ht="12.75" customHeight="1" x14ac:dyDescent="0.3">
      <c r="AN1706" s="22" t="s">
        <v>4194</v>
      </c>
      <c r="AO1706" s="22" t="s">
        <v>12643</v>
      </c>
      <c r="AP1706" s="90" t="s">
        <v>4195</v>
      </c>
      <c r="AQ1706" s="22" t="s">
        <v>566</v>
      </c>
      <c r="AR1706" s="22" t="s">
        <v>12633</v>
      </c>
      <c r="AS1706" s="56">
        <v>9.44</v>
      </c>
      <c r="AT1706" s="89">
        <v>42794.621412037035</v>
      </c>
      <c r="AU1706" s="22" t="s">
        <v>846</v>
      </c>
      <c r="AV1706" s="22" t="s">
        <v>12634</v>
      </c>
    </row>
    <row r="1707" spans="40:48" ht="12.75" customHeight="1" x14ac:dyDescent="0.3">
      <c r="AN1707" s="22" t="s">
        <v>4196</v>
      </c>
      <c r="AO1707" s="22" t="s">
        <v>12643</v>
      </c>
      <c r="AP1707" s="90" t="s">
        <v>4197</v>
      </c>
      <c r="AQ1707" s="22" t="s">
        <v>566</v>
      </c>
      <c r="AR1707" s="22" t="s">
        <v>12633</v>
      </c>
      <c r="AS1707" s="56">
        <v>9.44</v>
      </c>
      <c r="AT1707" s="89">
        <v>42794.621412037035</v>
      </c>
      <c r="AU1707" s="22" t="s">
        <v>846</v>
      </c>
      <c r="AV1707" s="22" t="s">
        <v>12634</v>
      </c>
    </row>
    <row r="1708" spans="40:48" ht="12.75" customHeight="1" x14ac:dyDescent="0.3">
      <c r="AN1708" s="22" t="s">
        <v>4198</v>
      </c>
      <c r="AO1708" s="22" t="s">
        <v>12643</v>
      </c>
      <c r="AP1708" s="90" t="s">
        <v>4199</v>
      </c>
      <c r="AQ1708" s="22" t="s">
        <v>566</v>
      </c>
      <c r="AR1708" s="22" t="s">
        <v>783</v>
      </c>
      <c r="AS1708" s="56">
        <v>1</v>
      </c>
      <c r="AT1708" s="89">
        <v>42760.730879629627</v>
      </c>
      <c r="AU1708" s="22" t="s">
        <v>14965</v>
      </c>
      <c r="AV1708" s="22" t="s">
        <v>12634</v>
      </c>
    </row>
    <row r="1709" spans="40:48" ht="12.75" customHeight="1" x14ac:dyDescent="0.3">
      <c r="AN1709" s="22" t="s">
        <v>4200</v>
      </c>
      <c r="AO1709" s="22" t="s">
        <v>12643</v>
      </c>
      <c r="AP1709" s="90" t="s">
        <v>4201</v>
      </c>
      <c r="AQ1709" s="22" t="s">
        <v>566</v>
      </c>
      <c r="AR1709" s="22" t="s">
        <v>783</v>
      </c>
      <c r="AS1709" s="56">
        <v>60.3</v>
      </c>
      <c r="AT1709" s="89">
        <v>41626.946493055555</v>
      </c>
      <c r="AU1709" s="22" t="s">
        <v>851</v>
      </c>
      <c r="AV1709" s="22" t="s">
        <v>12634</v>
      </c>
    </row>
    <row r="1710" spans="40:48" ht="12.75" customHeight="1" x14ac:dyDescent="0.3">
      <c r="AN1710" s="22" t="s">
        <v>4202</v>
      </c>
      <c r="AO1710" s="22" t="s">
        <v>12643</v>
      </c>
      <c r="AP1710" s="90" t="s">
        <v>4203</v>
      </c>
      <c r="AQ1710" s="22" t="s">
        <v>566</v>
      </c>
      <c r="AR1710" s="22" t="s">
        <v>783</v>
      </c>
      <c r="AS1710" s="56">
        <v>1</v>
      </c>
      <c r="AT1710" s="89">
        <v>42760.730879629627</v>
      </c>
      <c r="AU1710" s="22" t="s">
        <v>14965</v>
      </c>
      <c r="AV1710" s="22" t="s">
        <v>12634</v>
      </c>
    </row>
    <row r="1711" spans="40:48" ht="12.75" customHeight="1" x14ac:dyDescent="0.3">
      <c r="AN1711" s="22" t="s">
        <v>4204</v>
      </c>
      <c r="AO1711" s="22" t="s">
        <v>12643</v>
      </c>
      <c r="AP1711" s="90" t="s">
        <v>4205</v>
      </c>
      <c r="AQ1711" s="22" t="s">
        <v>566</v>
      </c>
      <c r="AR1711" s="22" t="s">
        <v>783</v>
      </c>
      <c r="AS1711" s="56">
        <v>14.5</v>
      </c>
      <c r="AT1711" s="89">
        <v>42353.346504629626</v>
      </c>
      <c r="AU1711" s="22" t="s">
        <v>1110</v>
      </c>
      <c r="AV1711" s="22" t="s">
        <v>12634</v>
      </c>
    </row>
    <row r="1712" spans="40:48" ht="12.75" customHeight="1" x14ac:dyDescent="0.3">
      <c r="AN1712" s="22" t="s">
        <v>4206</v>
      </c>
      <c r="AO1712" s="22" t="s">
        <v>12643</v>
      </c>
      <c r="AP1712" s="90" t="s">
        <v>4207</v>
      </c>
      <c r="AQ1712" s="22" t="s">
        <v>1913</v>
      </c>
      <c r="AR1712" s="22" t="s">
        <v>783</v>
      </c>
      <c r="AS1712" s="56">
        <v>30</v>
      </c>
      <c r="AT1712" s="89">
        <v>42255.72084490741</v>
      </c>
      <c r="AU1712" s="22" t="s">
        <v>1549</v>
      </c>
      <c r="AV1712" s="22" t="s">
        <v>12634</v>
      </c>
    </row>
    <row r="1713" spans="40:48" ht="12.75" customHeight="1" x14ac:dyDescent="0.3">
      <c r="AN1713" s="22" t="s">
        <v>4208</v>
      </c>
      <c r="AO1713" s="22" t="s">
        <v>12643</v>
      </c>
      <c r="AP1713" s="90" t="s">
        <v>4209</v>
      </c>
      <c r="AQ1713" s="22" t="s">
        <v>566</v>
      </c>
      <c r="AR1713" s="22" t="s">
        <v>783</v>
      </c>
      <c r="AS1713" s="56">
        <v>22.5</v>
      </c>
      <c r="AT1713" s="89">
        <v>42350.36582175926</v>
      </c>
      <c r="AU1713" s="22" t="s">
        <v>1549</v>
      </c>
      <c r="AV1713" s="22" t="s">
        <v>12634</v>
      </c>
    </row>
    <row r="1714" spans="40:48" ht="12.75" customHeight="1" x14ac:dyDescent="0.3">
      <c r="AN1714" s="22" t="s">
        <v>4210</v>
      </c>
      <c r="AO1714" s="22" t="s">
        <v>12643</v>
      </c>
      <c r="AP1714" s="90" t="s">
        <v>4211</v>
      </c>
      <c r="AQ1714" s="22" t="s">
        <v>566</v>
      </c>
      <c r="AR1714" s="22" t="s">
        <v>783</v>
      </c>
      <c r="AS1714" s="56">
        <v>13.99</v>
      </c>
      <c r="AT1714" s="89">
        <v>42350.36582175926</v>
      </c>
      <c r="AU1714" s="22" t="s">
        <v>1622</v>
      </c>
      <c r="AV1714" s="22" t="s">
        <v>12634</v>
      </c>
    </row>
    <row r="1715" spans="40:48" ht="12.75" customHeight="1" x14ac:dyDescent="0.3">
      <c r="AN1715" s="22" t="s">
        <v>4212</v>
      </c>
      <c r="AO1715" s="22" t="s">
        <v>12643</v>
      </c>
      <c r="AP1715" s="90" t="s">
        <v>4213</v>
      </c>
      <c r="AQ1715" s="22" t="s">
        <v>566</v>
      </c>
      <c r="AR1715" s="22" t="s">
        <v>783</v>
      </c>
      <c r="AS1715" s="56">
        <v>9.5</v>
      </c>
      <c r="AT1715" s="89">
        <v>41792.778379629628</v>
      </c>
      <c r="AU1715" s="22" t="s">
        <v>1549</v>
      </c>
      <c r="AV1715" s="22" t="s">
        <v>12634</v>
      </c>
    </row>
    <row r="1716" spans="40:48" ht="12.75" customHeight="1" x14ac:dyDescent="0.3">
      <c r="AN1716" s="22" t="s">
        <v>4214</v>
      </c>
      <c r="AO1716" s="22" t="s">
        <v>12643</v>
      </c>
      <c r="AP1716" s="90" t="s">
        <v>4215</v>
      </c>
      <c r="AQ1716" s="22" t="s">
        <v>566</v>
      </c>
      <c r="AR1716" s="22" t="s">
        <v>783</v>
      </c>
      <c r="AS1716" s="56">
        <v>1</v>
      </c>
      <c r="AT1716" s="89">
        <v>42760.730879629627</v>
      </c>
      <c r="AU1716" s="22" t="s">
        <v>14965</v>
      </c>
      <c r="AV1716" s="22" t="s">
        <v>12634</v>
      </c>
    </row>
    <row r="1717" spans="40:48" ht="12.75" customHeight="1" x14ac:dyDescent="0.3">
      <c r="AN1717" s="22" t="s">
        <v>4216</v>
      </c>
      <c r="AO1717" s="22" t="s">
        <v>12643</v>
      </c>
      <c r="AP1717" s="90" t="s">
        <v>4217</v>
      </c>
      <c r="AQ1717" s="22" t="s">
        <v>566</v>
      </c>
      <c r="AR1717" s="22" t="s">
        <v>783</v>
      </c>
      <c r="AS1717" s="56">
        <v>1</v>
      </c>
      <c r="AT1717" s="89">
        <v>42760.730879629627</v>
      </c>
      <c r="AU1717" s="22" t="s">
        <v>14965</v>
      </c>
      <c r="AV1717" s="22" t="s">
        <v>12634</v>
      </c>
    </row>
    <row r="1718" spans="40:48" ht="12.75" customHeight="1" x14ac:dyDescent="0.3">
      <c r="AN1718" s="22" t="s">
        <v>4218</v>
      </c>
      <c r="AO1718" s="22" t="s">
        <v>12643</v>
      </c>
      <c r="AP1718" s="90" t="s">
        <v>4219</v>
      </c>
      <c r="AQ1718" s="22" t="s">
        <v>566</v>
      </c>
      <c r="AR1718" s="22" t="s">
        <v>783</v>
      </c>
      <c r="AS1718" s="56">
        <v>1</v>
      </c>
      <c r="AT1718" s="89">
        <v>42760.730879629627</v>
      </c>
      <c r="AU1718" s="22" t="s">
        <v>14965</v>
      </c>
      <c r="AV1718" s="22" t="s">
        <v>12634</v>
      </c>
    </row>
    <row r="1719" spans="40:48" ht="12.75" customHeight="1" x14ac:dyDescent="0.3">
      <c r="AN1719" s="22" t="s">
        <v>4220</v>
      </c>
      <c r="AO1719" s="22" t="s">
        <v>12643</v>
      </c>
      <c r="AP1719" s="90" t="s">
        <v>4221</v>
      </c>
      <c r="AQ1719" s="22" t="s">
        <v>566</v>
      </c>
      <c r="AR1719" s="22" t="s">
        <v>783</v>
      </c>
      <c r="AS1719" s="56">
        <v>4.2</v>
      </c>
      <c r="AT1719" s="89">
        <v>41626.848356481481</v>
      </c>
      <c r="AU1719" s="22" t="s">
        <v>793</v>
      </c>
      <c r="AV1719" s="22" t="s">
        <v>12634</v>
      </c>
    </row>
    <row r="1720" spans="40:48" ht="12.75" customHeight="1" x14ac:dyDescent="0.3">
      <c r="AN1720" s="22" t="s">
        <v>4222</v>
      </c>
      <c r="AO1720" s="22" t="s">
        <v>12643</v>
      </c>
      <c r="AP1720" s="90" t="s">
        <v>4223</v>
      </c>
      <c r="AQ1720" s="22" t="s">
        <v>566</v>
      </c>
      <c r="AR1720" s="22" t="s">
        <v>783</v>
      </c>
      <c r="AS1720" s="56">
        <v>46.5</v>
      </c>
      <c r="AT1720" s="89">
        <v>41486.628495370373</v>
      </c>
      <c r="AU1720" s="22" t="s">
        <v>889</v>
      </c>
      <c r="AV1720" s="22" t="s">
        <v>12634</v>
      </c>
    </row>
    <row r="1721" spans="40:48" ht="12.75" customHeight="1" x14ac:dyDescent="0.3">
      <c r="AN1721" s="22" t="s">
        <v>4224</v>
      </c>
      <c r="AO1721" s="22" t="s">
        <v>12643</v>
      </c>
      <c r="AP1721" s="90" t="s">
        <v>4225</v>
      </c>
      <c r="AQ1721" s="22" t="s">
        <v>581</v>
      </c>
      <c r="AR1721" s="22" t="s">
        <v>783</v>
      </c>
      <c r="AS1721" s="56">
        <v>1</v>
      </c>
      <c r="AT1721" s="89">
        <v>42760.730879629627</v>
      </c>
      <c r="AU1721" s="22" t="s">
        <v>14967</v>
      </c>
      <c r="AV1721" s="22" t="s">
        <v>12634</v>
      </c>
    </row>
    <row r="1722" spans="40:48" ht="12.75" customHeight="1" x14ac:dyDescent="0.3">
      <c r="AN1722" s="22" t="s">
        <v>4226</v>
      </c>
      <c r="AO1722" s="22" t="s">
        <v>12643</v>
      </c>
      <c r="AP1722" s="90" t="s">
        <v>4227</v>
      </c>
      <c r="AQ1722" s="22" t="s">
        <v>566</v>
      </c>
      <c r="AR1722" s="22" t="s">
        <v>783</v>
      </c>
      <c r="AS1722" s="56">
        <v>239.2</v>
      </c>
      <c r="AT1722" s="89">
        <v>41456.407361111109</v>
      </c>
      <c r="AU1722" s="22" t="s">
        <v>1622</v>
      </c>
      <c r="AV1722" s="22" t="s">
        <v>12634</v>
      </c>
    </row>
    <row r="1723" spans="40:48" ht="12.75" customHeight="1" x14ac:dyDescent="0.3">
      <c r="AN1723" s="22" t="s">
        <v>4228</v>
      </c>
      <c r="AO1723" s="22" t="s">
        <v>12643</v>
      </c>
      <c r="AP1723" s="90" t="s">
        <v>4229</v>
      </c>
      <c r="AQ1723" s="22" t="s">
        <v>566</v>
      </c>
      <c r="AR1723" s="22" t="s">
        <v>783</v>
      </c>
      <c r="AS1723" s="56">
        <v>1</v>
      </c>
      <c r="AT1723" s="89">
        <v>42760.730879629627</v>
      </c>
      <c r="AU1723" s="22" t="s">
        <v>14977</v>
      </c>
      <c r="AV1723" s="22" t="s">
        <v>12634</v>
      </c>
    </row>
    <row r="1724" spans="40:48" ht="12.75" customHeight="1" x14ac:dyDescent="0.3">
      <c r="AN1724" s="22" t="s">
        <v>4230</v>
      </c>
      <c r="AO1724" s="22" t="s">
        <v>12643</v>
      </c>
      <c r="AP1724" s="90" t="s">
        <v>4231</v>
      </c>
      <c r="AQ1724" s="22" t="s">
        <v>566</v>
      </c>
      <c r="AR1724" s="22" t="s">
        <v>783</v>
      </c>
      <c r="AS1724" s="56">
        <v>30.5</v>
      </c>
      <c r="AT1724" s="89">
        <v>42195.36614583333</v>
      </c>
      <c r="AU1724" s="22" t="s">
        <v>4232</v>
      </c>
      <c r="AV1724" s="22" t="s">
        <v>12634</v>
      </c>
    </row>
    <row r="1725" spans="40:48" ht="12.75" customHeight="1" x14ac:dyDescent="0.3">
      <c r="AN1725" s="22" t="s">
        <v>4233</v>
      </c>
      <c r="AO1725" s="22" t="s">
        <v>12643</v>
      </c>
      <c r="AP1725" s="90" t="s">
        <v>4234</v>
      </c>
      <c r="AQ1725" s="22" t="s">
        <v>566</v>
      </c>
      <c r="AR1725" s="22" t="s">
        <v>783</v>
      </c>
      <c r="AS1725" s="56">
        <v>41.33</v>
      </c>
      <c r="AT1725" s="89">
        <v>42195.36614583333</v>
      </c>
      <c r="AU1725" s="22" t="s">
        <v>4232</v>
      </c>
      <c r="AV1725" s="22" t="s">
        <v>12634</v>
      </c>
    </row>
    <row r="1726" spans="40:48" ht="12.75" customHeight="1" x14ac:dyDescent="0.3">
      <c r="AN1726" s="22" t="s">
        <v>4235</v>
      </c>
      <c r="AO1726" s="22" t="s">
        <v>12643</v>
      </c>
      <c r="AP1726" s="90" t="s">
        <v>4236</v>
      </c>
      <c r="AQ1726" s="22" t="s">
        <v>566</v>
      </c>
      <c r="AR1726" s="22" t="s">
        <v>783</v>
      </c>
      <c r="AS1726" s="56">
        <v>1</v>
      </c>
      <c r="AT1726" s="89">
        <v>42760.730879629627</v>
      </c>
      <c r="AU1726" s="22" t="s">
        <v>14966</v>
      </c>
      <c r="AV1726" s="22" t="s">
        <v>12634</v>
      </c>
    </row>
    <row r="1727" spans="40:48" ht="12.75" customHeight="1" x14ac:dyDescent="0.3">
      <c r="AN1727" s="22" t="s">
        <v>4237</v>
      </c>
      <c r="AO1727" s="22" t="s">
        <v>12643</v>
      </c>
      <c r="AP1727" s="90" t="s">
        <v>4238</v>
      </c>
      <c r="AQ1727" s="22" t="s">
        <v>566</v>
      </c>
      <c r="AR1727" s="22" t="s">
        <v>783</v>
      </c>
      <c r="AS1727" s="56">
        <v>1</v>
      </c>
      <c r="AT1727" s="89">
        <v>42760.730879629627</v>
      </c>
      <c r="AU1727" s="22" t="s">
        <v>14971</v>
      </c>
      <c r="AV1727" s="22" t="s">
        <v>12634</v>
      </c>
    </row>
    <row r="1728" spans="40:48" ht="12.75" customHeight="1" x14ac:dyDescent="0.3">
      <c r="AN1728" s="22" t="s">
        <v>4239</v>
      </c>
      <c r="AO1728" s="22" t="s">
        <v>12643</v>
      </c>
      <c r="AP1728" s="90" t="s">
        <v>4240</v>
      </c>
      <c r="AQ1728" s="22" t="s">
        <v>566</v>
      </c>
      <c r="AR1728" s="22" t="s">
        <v>783</v>
      </c>
      <c r="AS1728" s="56">
        <v>8.4499999999999993</v>
      </c>
      <c r="AT1728" s="89">
        <v>41521.473298611112</v>
      </c>
      <c r="AU1728" s="22" t="s">
        <v>1031</v>
      </c>
      <c r="AV1728" s="22" t="s">
        <v>12634</v>
      </c>
    </row>
    <row r="1729" spans="40:48" ht="12.75" customHeight="1" x14ac:dyDescent="0.3">
      <c r="AN1729" s="22" t="s">
        <v>4241</v>
      </c>
      <c r="AO1729" s="22" t="s">
        <v>12643</v>
      </c>
      <c r="AP1729" s="90" t="s">
        <v>4242</v>
      </c>
      <c r="AQ1729" s="22" t="s">
        <v>566</v>
      </c>
      <c r="AR1729" s="22" t="s">
        <v>783</v>
      </c>
      <c r="AS1729" s="56">
        <v>1</v>
      </c>
      <c r="AT1729" s="89">
        <v>42760.730879629627</v>
      </c>
      <c r="AU1729" s="22" t="s">
        <v>14963</v>
      </c>
      <c r="AV1729" s="22" t="s">
        <v>12634</v>
      </c>
    </row>
    <row r="1730" spans="40:48" ht="12.75" customHeight="1" x14ac:dyDescent="0.3">
      <c r="AN1730" s="22" t="s">
        <v>4243</v>
      </c>
      <c r="AO1730" s="22" t="s">
        <v>12643</v>
      </c>
      <c r="AP1730" s="90" t="s">
        <v>4244</v>
      </c>
      <c r="AQ1730" s="22" t="s">
        <v>566</v>
      </c>
      <c r="AR1730" s="22" t="s">
        <v>783</v>
      </c>
      <c r="AS1730" s="56">
        <v>1</v>
      </c>
      <c r="AT1730" s="89">
        <v>42760.730879629627</v>
      </c>
      <c r="AU1730" s="22" t="s">
        <v>14977</v>
      </c>
      <c r="AV1730" s="22" t="s">
        <v>12634</v>
      </c>
    </row>
    <row r="1731" spans="40:48" ht="12.75" customHeight="1" x14ac:dyDescent="0.3">
      <c r="AN1731" s="22" t="s">
        <v>4245</v>
      </c>
      <c r="AO1731" s="22" t="s">
        <v>12643</v>
      </c>
      <c r="AP1731" s="90" t="s">
        <v>4246</v>
      </c>
      <c r="AQ1731" s="22" t="s">
        <v>566</v>
      </c>
      <c r="AR1731" s="22" t="s">
        <v>783</v>
      </c>
      <c r="AS1731" s="56">
        <v>1</v>
      </c>
      <c r="AT1731" s="89">
        <v>42760.730879629627</v>
      </c>
      <c r="AU1731" s="22" t="s">
        <v>14977</v>
      </c>
      <c r="AV1731" s="22" t="s">
        <v>12634</v>
      </c>
    </row>
    <row r="1732" spans="40:48" ht="12.75" customHeight="1" x14ac:dyDescent="0.3">
      <c r="AN1732" s="22" t="s">
        <v>4247</v>
      </c>
      <c r="AO1732" s="22" t="s">
        <v>12643</v>
      </c>
      <c r="AP1732" s="90" t="s">
        <v>4248</v>
      </c>
      <c r="AQ1732" s="22" t="s">
        <v>566</v>
      </c>
      <c r="AR1732" s="22" t="s">
        <v>783</v>
      </c>
      <c r="AS1732" s="56">
        <v>16.8</v>
      </c>
      <c r="AT1732" s="89">
        <v>42516.482071759259</v>
      </c>
      <c r="AU1732" s="22" t="s">
        <v>793</v>
      </c>
      <c r="AV1732" s="22" t="s">
        <v>12634</v>
      </c>
    </row>
    <row r="1733" spans="40:48" ht="12.75" customHeight="1" x14ac:dyDescent="0.3">
      <c r="AN1733" s="22" t="s">
        <v>4249</v>
      </c>
      <c r="AO1733" s="22" t="s">
        <v>12643</v>
      </c>
      <c r="AP1733" s="90" t="s">
        <v>4250</v>
      </c>
      <c r="AQ1733" s="22" t="s">
        <v>566</v>
      </c>
      <c r="AR1733" s="22" t="s">
        <v>783</v>
      </c>
      <c r="AS1733" s="56">
        <v>1</v>
      </c>
      <c r="AT1733" s="89">
        <v>42760.730879629627</v>
      </c>
      <c r="AU1733" s="22" t="s">
        <v>14977</v>
      </c>
      <c r="AV1733" s="22" t="s">
        <v>12634</v>
      </c>
    </row>
    <row r="1734" spans="40:48" ht="12.75" customHeight="1" x14ac:dyDescent="0.3">
      <c r="AN1734" s="22" t="s">
        <v>4251</v>
      </c>
      <c r="AO1734" s="22" t="s">
        <v>12643</v>
      </c>
      <c r="AP1734" s="90" t="s">
        <v>4252</v>
      </c>
      <c r="AQ1734" s="22" t="s">
        <v>566</v>
      </c>
      <c r="AR1734" s="22" t="s">
        <v>783</v>
      </c>
      <c r="AS1734" s="56">
        <v>18</v>
      </c>
      <c r="AT1734" s="89">
        <v>42516.482071759259</v>
      </c>
      <c r="AU1734" s="22" t="s">
        <v>793</v>
      </c>
      <c r="AV1734" s="22" t="s">
        <v>12634</v>
      </c>
    </row>
    <row r="1735" spans="40:48" ht="12.75" customHeight="1" x14ac:dyDescent="0.3">
      <c r="AN1735" s="22" t="s">
        <v>4253</v>
      </c>
      <c r="AO1735" s="22" t="s">
        <v>12643</v>
      </c>
      <c r="AP1735" s="90" t="s">
        <v>4254</v>
      </c>
      <c r="AQ1735" s="22" t="s">
        <v>566</v>
      </c>
      <c r="AR1735" s="22" t="s">
        <v>783</v>
      </c>
      <c r="AS1735" s="56">
        <v>1</v>
      </c>
      <c r="AT1735" s="89">
        <v>42760.730879629627</v>
      </c>
      <c r="AU1735" s="22" t="s">
        <v>14975</v>
      </c>
      <c r="AV1735" s="22" t="s">
        <v>12634</v>
      </c>
    </row>
    <row r="1736" spans="40:48" ht="12.75" customHeight="1" x14ac:dyDescent="0.3">
      <c r="AN1736" s="22" t="s">
        <v>4255</v>
      </c>
      <c r="AO1736" s="22" t="s">
        <v>12643</v>
      </c>
      <c r="AP1736" s="90" t="s">
        <v>4256</v>
      </c>
      <c r="AQ1736" s="22" t="s">
        <v>566</v>
      </c>
      <c r="AR1736" s="22" t="s">
        <v>783</v>
      </c>
      <c r="AS1736" s="56">
        <v>1</v>
      </c>
      <c r="AT1736" s="89">
        <v>42760.730879629627</v>
      </c>
      <c r="AU1736" s="22" t="s">
        <v>14975</v>
      </c>
      <c r="AV1736" s="22" t="s">
        <v>12634</v>
      </c>
    </row>
    <row r="1737" spans="40:48" ht="12.75" customHeight="1" x14ac:dyDescent="0.3">
      <c r="AN1737" s="22" t="s">
        <v>4257</v>
      </c>
      <c r="AO1737" s="22" t="s">
        <v>12643</v>
      </c>
      <c r="AP1737" s="90" t="s">
        <v>4258</v>
      </c>
      <c r="AQ1737" s="22" t="s">
        <v>566</v>
      </c>
      <c r="AR1737" s="22" t="s">
        <v>783</v>
      </c>
      <c r="AS1737" s="56">
        <v>1</v>
      </c>
      <c r="AT1737" s="89">
        <v>42760.730879629627</v>
      </c>
      <c r="AU1737" s="22" t="s">
        <v>14975</v>
      </c>
      <c r="AV1737" s="22" t="s">
        <v>12634</v>
      </c>
    </row>
    <row r="1738" spans="40:48" ht="12.75" customHeight="1" x14ac:dyDescent="0.3">
      <c r="AN1738" s="22" t="s">
        <v>4259</v>
      </c>
      <c r="AO1738" s="22" t="s">
        <v>12643</v>
      </c>
      <c r="AP1738" s="90" t="s">
        <v>4260</v>
      </c>
      <c r="AQ1738" s="22" t="s">
        <v>566</v>
      </c>
      <c r="AR1738" s="22" t="s">
        <v>783</v>
      </c>
      <c r="AS1738" s="56">
        <v>17</v>
      </c>
      <c r="AT1738" s="89">
        <v>42353.346504629626</v>
      </c>
      <c r="AU1738" s="22" t="s">
        <v>1110</v>
      </c>
      <c r="AV1738" s="22" t="s">
        <v>12634</v>
      </c>
    </row>
    <row r="1739" spans="40:48" ht="12.75" customHeight="1" x14ac:dyDescent="0.3">
      <c r="AN1739" s="22" t="s">
        <v>4261</v>
      </c>
      <c r="AO1739" s="22" t="s">
        <v>12643</v>
      </c>
      <c r="AP1739" s="90" t="s">
        <v>4262</v>
      </c>
      <c r="AQ1739" s="22" t="s">
        <v>566</v>
      </c>
      <c r="AR1739" s="22" t="s">
        <v>783</v>
      </c>
      <c r="AS1739" s="56">
        <v>1</v>
      </c>
      <c r="AT1739" s="89">
        <v>42760.730879629627</v>
      </c>
      <c r="AU1739" s="22" t="s">
        <v>14975</v>
      </c>
      <c r="AV1739" s="22" t="s">
        <v>12634</v>
      </c>
    </row>
    <row r="1740" spans="40:48" ht="12.75" customHeight="1" x14ac:dyDescent="0.3">
      <c r="AN1740" s="22" t="s">
        <v>4263</v>
      </c>
      <c r="AO1740" s="22" t="s">
        <v>12643</v>
      </c>
      <c r="AP1740" s="90" t="s">
        <v>4264</v>
      </c>
      <c r="AQ1740" s="22" t="s">
        <v>566</v>
      </c>
      <c r="AR1740" s="22" t="s">
        <v>783</v>
      </c>
      <c r="AS1740" s="56">
        <v>17</v>
      </c>
      <c r="AT1740" s="89">
        <v>42353.346504629626</v>
      </c>
      <c r="AU1740" s="22" t="s">
        <v>1110</v>
      </c>
      <c r="AV1740" s="22" t="s">
        <v>12634</v>
      </c>
    </row>
    <row r="1741" spans="40:48" ht="12.75" customHeight="1" x14ac:dyDescent="0.3">
      <c r="AN1741" s="22" t="s">
        <v>4265</v>
      </c>
      <c r="AO1741" s="22" t="s">
        <v>12643</v>
      </c>
      <c r="AP1741" s="90" t="s">
        <v>4266</v>
      </c>
      <c r="AQ1741" s="22" t="s">
        <v>566</v>
      </c>
      <c r="AR1741" s="22" t="s">
        <v>783</v>
      </c>
      <c r="AS1741" s="56">
        <v>1</v>
      </c>
      <c r="AT1741" s="89">
        <v>42760.730879629627</v>
      </c>
      <c r="AU1741" s="22" t="s">
        <v>14975</v>
      </c>
      <c r="AV1741" s="22" t="s">
        <v>12634</v>
      </c>
    </row>
    <row r="1742" spans="40:48" ht="12.75" customHeight="1" x14ac:dyDescent="0.3">
      <c r="AN1742" s="22" t="s">
        <v>4267</v>
      </c>
      <c r="AO1742" s="22" t="s">
        <v>12643</v>
      </c>
      <c r="AP1742" s="90" t="s">
        <v>4268</v>
      </c>
      <c r="AQ1742" s="22" t="s">
        <v>566</v>
      </c>
      <c r="AR1742" s="22" t="s">
        <v>783</v>
      </c>
      <c r="AS1742" s="56">
        <v>1</v>
      </c>
      <c r="AT1742" s="89">
        <v>42760.730879629627</v>
      </c>
      <c r="AU1742" s="22" t="s">
        <v>14975</v>
      </c>
      <c r="AV1742" s="22" t="s">
        <v>12634</v>
      </c>
    </row>
    <row r="1743" spans="40:48" ht="12.75" customHeight="1" x14ac:dyDescent="0.3">
      <c r="AN1743" s="22" t="s">
        <v>4269</v>
      </c>
      <c r="AO1743" s="22" t="s">
        <v>12643</v>
      </c>
      <c r="AP1743" s="90" t="s">
        <v>4270</v>
      </c>
      <c r="AQ1743" s="22" t="s">
        <v>566</v>
      </c>
      <c r="AR1743" s="22" t="s">
        <v>783</v>
      </c>
      <c r="AS1743" s="56">
        <v>1</v>
      </c>
      <c r="AT1743" s="89">
        <v>42760.730879629627</v>
      </c>
      <c r="AU1743" s="22" t="s">
        <v>14975</v>
      </c>
      <c r="AV1743" s="22" t="s">
        <v>12634</v>
      </c>
    </row>
    <row r="1744" spans="40:48" ht="12.75" customHeight="1" x14ac:dyDescent="0.3">
      <c r="AN1744" s="22" t="s">
        <v>4271</v>
      </c>
      <c r="AO1744" s="22" t="s">
        <v>12643</v>
      </c>
      <c r="AP1744" s="90" t="s">
        <v>4272</v>
      </c>
      <c r="AQ1744" s="22" t="s">
        <v>566</v>
      </c>
      <c r="AR1744" s="22" t="s">
        <v>783</v>
      </c>
      <c r="AS1744" s="56">
        <v>1</v>
      </c>
      <c r="AT1744" s="89">
        <v>42760.730879629627</v>
      </c>
      <c r="AU1744" s="22" t="s">
        <v>14975</v>
      </c>
      <c r="AV1744" s="22" t="s">
        <v>12634</v>
      </c>
    </row>
    <row r="1745" spans="40:48" ht="12.75" customHeight="1" x14ac:dyDescent="0.3">
      <c r="AN1745" s="22" t="s">
        <v>4273</v>
      </c>
      <c r="AO1745" s="22" t="s">
        <v>12643</v>
      </c>
      <c r="AP1745" s="90" t="s">
        <v>4274</v>
      </c>
      <c r="AQ1745" s="22" t="s">
        <v>566</v>
      </c>
      <c r="AR1745" s="22" t="s">
        <v>783</v>
      </c>
      <c r="AS1745" s="56">
        <v>1</v>
      </c>
      <c r="AT1745" s="89">
        <v>42760.730879629627</v>
      </c>
      <c r="AU1745" s="22" t="s">
        <v>14975</v>
      </c>
      <c r="AV1745" s="22" t="s">
        <v>12634</v>
      </c>
    </row>
    <row r="1746" spans="40:48" ht="12.75" customHeight="1" x14ac:dyDescent="0.3">
      <c r="AN1746" s="22" t="s">
        <v>4275</v>
      </c>
      <c r="AO1746" s="22" t="s">
        <v>12643</v>
      </c>
      <c r="AP1746" s="90" t="s">
        <v>4276</v>
      </c>
      <c r="AQ1746" s="22" t="s">
        <v>566</v>
      </c>
      <c r="AR1746" s="22" t="s">
        <v>783</v>
      </c>
      <c r="AS1746" s="56">
        <v>5.5</v>
      </c>
      <c r="AT1746" s="89">
        <v>42520.688009259262</v>
      </c>
      <c r="AU1746" s="22" t="s">
        <v>1031</v>
      </c>
      <c r="AV1746" s="22" t="s">
        <v>12634</v>
      </c>
    </row>
    <row r="1747" spans="40:48" ht="12.75" customHeight="1" x14ac:dyDescent="0.3">
      <c r="AN1747" s="22" t="s">
        <v>4277</v>
      </c>
      <c r="AO1747" s="22" t="s">
        <v>12643</v>
      </c>
      <c r="AP1747" s="90" t="s">
        <v>4278</v>
      </c>
      <c r="AQ1747" s="22" t="s">
        <v>566</v>
      </c>
      <c r="AR1747" s="22" t="s">
        <v>783</v>
      </c>
      <c r="AS1747" s="56">
        <v>2.6</v>
      </c>
      <c r="AT1747" s="89">
        <v>41878.755208333336</v>
      </c>
      <c r="AU1747" s="22" t="s">
        <v>1031</v>
      </c>
      <c r="AV1747" s="22" t="s">
        <v>12634</v>
      </c>
    </row>
    <row r="1748" spans="40:48" ht="12.75" customHeight="1" x14ac:dyDescent="0.3">
      <c r="AN1748" s="22" t="s">
        <v>4279</v>
      </c>
      <c r="AO1748" s="22" t="s">
        <v>12643</v>
      </c>
      <c r="AP1748" s="90" t="s">
        <v>4280</v>
      </c>
      <c r="AQ1748" s="22" t="s">
        <v>566</v>
      </c>
      <c r="AR1748" s="22" t="s">
        <v>783</v>
      </c>
      <c r="AS1748" s="56">
        <v>1</v>
      </c>
      <c r="AT1748" s="89">
        <v>42760.730879629627</v>
      </c>
      <c r="AU1748" s="22" t="s">
        <v>14975</v>
      </c>
      <c r="AV1748" s="22" t="s">
        <v>12634</v>
      </c>
    </row>
    <row r="1749" spans="40:48" ht="12.75" customHeight="1" x14ac:dyDescent="0.3">
      <c r="AN1749" s="22" t="s">
        <v>4281</v>
      </c>
      <c r="AO1749" s="22" t="s">
        <v>12643</v>
      </c>
      <c r="AP1749" s="90" t="s">
        <v>4282</v>
      </c>
      <c r="AQ1749" s="22" t="s">
        <v>566</v>
      </c>
      <c r="AR1749" s="22" t="s">
        <v>783</v>
      </c>
      <c r="AS1749" s="56">
        <v>40</v>
      </c>
      <c r="AT1749" s="89">
        <v>42545.520856481482</v>
      </c>
      <c r="AU1749" s="22" t="s">
        <v>1031</v>
      </c>
      <c r="AV1749" s="22" t="s">
        <v>12634</v>
      </c>
    </row>
    <row r="1750" spans="40:48" ht="12.75" customHeight="1" x14ac:dyDescent="0.3">
      <c r="AN1750" s="22" t="s">
        <v>4283</v>
      </c>
      <c r="AO1750" s="22" t="s">
        <v>12643</v>
      </c>
      <c r="AP1750" s="90" t="s">
        <v>4284</v>
      </c>
      <c r="AQ1750" s="22" t="s">
        <v>1030</v>
      </c>
      <c r="AR1750" s="22" t="s">
        <v>783</v>
      </c>
      <c r="AS1750" s="56">
        <v>19</v>
      </c>
      <c r="AT1750" s="89">
        <v>41946.588310185187</v>
      </c>
      <c r="AU1750" s="22" t="s">
        <v>1031</v>
      </c>
      <c r="AV1750" s="22" t="s">
        <v>12634</v>
      </c>
    </row>
    <row r="1751" spans="40:48" ht="12.75" customHeight="1" x14ac:dyDescent="0.3">
      <c r="AN1751" s="22" t="s">
        <v>4285</v>
      </c>
      <c r="AO1751" s="22" t="s">
        <v>12643</v>
      </c>
      <c r="AP1751" s="90" t="s">
        <v>4286</v>
      </c>
      <c r="AQ1751" s="22" t="s">
        <v>566</v>
      </c>
      <c r="AR1751" s="22" t="s">
        <v>783</v>
      </c>
      <c r="AS1751" s="56">
        <v>0</v>
      </c>
      <c r="AT1751" s="89">
        <v>42872.490567129629</v>
      </c>
      <c r="AU1751" s="22" t="s">
        <v>4287</v>
      </c>
      <c r="AV1751" s="22" t="s">
        <v>12634</v>
      </c>
    </row>
    <row r="1752" spans="40:48" ht="12.75" customHeight="1" x14ac:dyDescent="0.3">
      <c r="AN1752" s="22" t="s">
        <v>4288</v>
      </c>
      <c r="AO1752" s="22" t="s">
        <v>12643</v>
      </c>
      <c r="AP1752" s="90" t="s">
        <v>4289</v>
      </c>
      <c r="AQ1752" s="22" t="s">
        <v>566</v>
      </c>
      <c r="AR1752" s="22" t="s">
        <v>783</v>
      </c>
      <c r="AS1752" s="56">
        <v>699</v>
      </c>
      <c r="AT1752" s="89">
        <v>41851.463240740741</v>
      </c>
      <c r="AU1752" s="22" t="s">
        <v>3902</v>
      </c>
      <c r="AV1752" s="22" t="s">
        <v>12634</v>
      </c>
    </row>
    <row r="1753" spans="40:48" ht="12.75" customHeight="1" x14ac:dyDescent="0.3">
      <c r="AN1753" s="22" t="s">
        <v>4290</v>
      </c>
      <c r="AO1753" s="22" t="s">
        <v>12643</v>
      </c>
      <c r="AP1753" s="90" t="s">
        <v>4291</v>
      </c>
      <c r="AQ1753" s="22" t="s">
        <v>566</v>
      </c>
      <c r="AR1753" s="22" t="s">
        <v>783</v>
      </c>
      <c r="AS1753" s="56">
        <v>799</v>
      </c>
      <c r="AT1753" s="89">
        <v>42492.593645833331</v>
      </c>
      <c r="AU1753" s="22" t="s">
        <v>3902</v>
      </c>
      <c r="AV1753" s="22" t="s">
        <v>12634</v>
      </c>
    </row>
    <row r="1754" spans="40:48" ht="12.75" customHeight="1" x14ac:dyDescent="0.3">
      <c r="AN1754" s="22" t="s">
        <v>4292</v>
      </c>
      <c r="AO1754" s="22" t="s">
        <v>12643</v>
      </c>
      <c r="AP1754" s="90" t="s">
        <v>4293</v>
      </c>
      <c r="AQ1754" s="22" t="s">
        <v>566</v>
      </c>
      <c r="AR1754" s="22" t="s">
        <v>12633</v>
      </c>
      <c r="AS1754" s="56">
        <v>17.5</v>
      </c>
      <c r="AT1754" s="89">
        <v>42853.621238425927</v>
      </c>
      <c r="AU1754" s="22" t="s">
        <v>1031</v>
      </c>
      <c r="AV1754" s="22" t="s">
        <v>12634</v>
      </c>
    </row>
    <row r="1755" spans="40:48" ht="12.75" customHeight="1" x14ac:dyDescent="0.3">
      <c r="AN1755" s="22" t="s">
        <v>4294</v>
      </c>
      <c r="AO1755" s="22" t="s">
        <v>12643</v>
      </c>
      <c r="AP1755" s="90" t="s">
        <v>4295</v>
      </c>
      <c r="AQ1755" s="22" t="s">
        <v>566</v>
      </c>
      <c r="AR1755" s="22" t="s">
        <v>783</v>
      </c>
      <c r="AS1755" s="56">
        <v>1</v>
      </c>
      <c r="AT1755" s="89">
        <v>42760.730879629627</v>
      </c>
      <c r="AU1755" s="22" t="s">
        <v>14977</v>
      </c>
      <c r="AV1755" s="22" t="s">
        <v>12634</v>
      </c>
    </row>
    <row r="1756" spans="40:48" ht="12.75" customHeight="1" x14ac:dyDescent="0.3">
      <c r="AN1756" s="22" t="s">
        <v>4296</v>
      </c>
      <c r="AO1756" s="22" t="s">
        <v>12643</v>
      </c>
      <c r="AP1756" s="90" t="s">
        <v>4297</v>
      </c>
      <c r="AQ1756" s="22" t="s">
        <v>566</v>
      </c>
      <c r="AR1756" s="22" t="s">
        <v>783</v>
      </c>
      <c r="AS1756" s="56">
        <v>0.08</v>
      </c>
      <c r="AT1756" s="89">
        <v>42559.379004629627</v>
      </c>
      <c r="AU1756" s="22" t="s">
        <v>1502</v>
      </c>
      <c r="AV1756" s="22" t="s">
        <v>12634</v>
      </c>
    </row>
    <row r="1757" spans="40:48" ht="12.75" customHeight="1" x14ac:dyDescent="0.3">
      <c r="AN1757" s="22" t="s">
        <v>4298</v>
      </c>
      <c r="AO1757" s="22" t="s">
        <v>12643</v>
      </c>
      <c r="AP1757" s="90" t="s">
        <v>4299</v>
      </c>
      <c r="AQ1757" s="22" t="s">
        <v>566</v>
      </c>
      <c r="AR1757" s="22" t="s">
        <v>783</v>
      </c>
      <c r="AS1757" s="56">
        <v>1</v>
      </c>
      <c r="AT1757" s="89">
        <v>42760.730879629627</v>
      </c>
      <c r="AU1757" s="22" t="s">
        <v>14975</v>
      </c>
      <c r="AV1757" s="22" t="s">
        <v>12634</v>
      </c>
    </row>
    <row r="1758" spans="40:48" ht="12.75" customHeight="1" x14ac:dyDescent="0.3">
      <c r="AN1758" s="22" t="s">
        <v>4300</v>
      </c>
      <c r="AO1758" s="22" t="s">
        <v>12643</v>
      </c>
      <c r="AP1758" s="90" t="s">
        <v>4301</v>
      </c>
      <c r="AQ1758" s="22" t="s">
        <v>566</v>
      </c>
      <c r="AR1758" s="22" t="s">
        <v>783</v>
      </c>
      <c r="AS1758" s="56">
        <v>1</v>
      </c>
      <c r="AT1758" s="89">
        <v>42760.730879629627</v>
      </c>
      <c r="AU1758" s="22" t="s">
        <v>14975</v>
      </c>
      <c r="AV1758" s="22" t="s">
        <v>12634</v>
      </c>
    </row>
    <row r="1759" spans="40:48" ht="12.75" customHeight="1" x14ac:dyDescent="0.3">
      <c r="AN1759" s="22" t="s">
        <v>4302</v>
      </c>
      <c r="AO1759" s="22" t="s">
        <v>12643</v>
      </c>
      <c r="AP1759" s="90" t="s">
        <v>4303</v>
      </c>
      <c r="AQ1759" s="22" t="s">
        <v>566</v>
      </c>
      <c r="AR1759" s="22" t="s">
        <v>783</v>
      </c>
      <c r="AS1759" s="56">
        <v>1</v>
      </c>
      <c r="AT1759" s="89">
        <v>42760.730879629627</v>
      </c>
      <c r="AU1759" s="22" t="s">
        <v>14975</v>
      </c>
      <c r="AV1759" s="22" t="s">
        <v>12634</v>
      </c>
    </row>
    <row r="1760" spans="40:48" ht="12.75" customHeight="1" x14ac:dyDescent="0.3">
      <c r="AN1760" s="22" t="s">
        <v>4304</v>
      </c>
      <c r="AO1760" s="22" t="s">
        <v>12643</v>
      </c>
      <c r="AP1760" s="90" t="s">
        <v>4305</v>
      </c>
      <c r="AQ1760" s="22" t="s">
        <v>566</v>
      </c>
      <c r="AR1760" s="22" t="s">
        <v>783</v>
      </c>
      <c r="AS1760" s="56">
        <v>1229.74</v>
      </c>
      <c r="AT1760" s="89">
        <v>41977.624467592592</v>
      </c>
      <c r="AU1760" s="22" t="s">
        <v>2771</v>
      </c>
      <c r="AV1760" s="22" t="s">
        <v>12634</v>
      </c>
    </row>
    <row r="1761" spans="40:48" ht="12.75" customHeight="1" x14ac:dyDescent="0.3">
      <c r="AN1761" s="22" t="s">
        <v>4306</v>
      </c>
      <c r="AO1761" s="22" t="s">
        <v>12643</v>
      </c>
      <c r="AP1761" s="90" t="s">
        <v>4307</v>
      </c>
      <c r="AQ1761" s="22" t="s">
        <v>566</v>
      </c>
      <c r="AR1761" s="22" t="s">
        <v>783</v>
      </c>
      <c r="AS1761" s="56">
        <v>1</v>
      </c>
      <c r="AT1761" s="89">
        <v>42760.730879629627</v>
      </c>
      <c r="AU1761" s="22" t="s">
        <v>14975</v>
      </c>
      <c r="AV1761" s="22" t="s">
        <v>12634</v>
      </c>
    </row>
    <row r="1762" spans="40:48" ht="12.75" customHeight="1" x14ac:dyDescent="0.3">
      <c r="AN1762" s="22" t="s">
        <v>4308</v>
      </c>
      <c r="AO1762" s="22" t="s">
        <v>12643</v>
      </c>
      <c r="AP1762" s="90" t="s">
        <v>4309</v>
      </c>
      <c r="AQ1762" s="22" t="s">
        <v>566</v>
      </c>
      <c r="AR1762" s="22" t="s">
        <v>783</v>
      </c>
      <c r="AS1762" s="56">
        <v>23</v>
      </c>
      <c r="AT1762" s="89">
        <v>42534.758819444447</v>
      </c>
      <c r="AU1762" s="22" t="s">
        <v>4310</v>
      </c>
      <c r="AV1762" s="22" t="s">
        <v>12634</v>
      </c>
    </row>
    <row r="1763" spans="40:48" ht="12.75" customHeight="1" x14ac:dyDescent="0.3">
      <c r="AN1763" s="22" t="s">
        <v>4311</v>
      </c>
      <c r="AO1763" s="22" t="s">
        <v>12643</v>
      </c>
      <c r="AP1763" s="90" t="s">
        <v>4312</v>
      </c>
      <c r="AQ1763" s="22" t="s">
        <v>581</v>
      </c>
      <c r="AR1763" s="22" t="s">
        <v>783</v>
      </c>
      <c r="AS1763" s="56">
        <v>1</v>
      </c>
      <c r="AT1763" s="89">
        <v>42760.730879629627</v>
      </c>
      <c r="AU1763" s="22" t="s">
        <v>14963</v>
      </c>
      <c r="AV1763" s="22" t="s">
        <v>12634</v>
      </c>
    </row>
    <row r="1764" spans="40:48" ht="12.75" customHeight="1" x14ac:dyDescent="0.3">
      <c r="AN1764" s="22" t="s">
        <v>4313</v>
      </c>
      <c r="AO1764" s="22" t="s">
        <v>12643</v>
      </c>
      <c r="AP1764" s="90" t="s">
        <v>4314</v>
      </c>
      <c r="AQ1764" s="22" t="s">
        <v>566</v>
      </c>
      <c r="AR1764" s="22" t="s">
        <v>12633</v>
      </c>
      <c r="AS1764" s="56">
        <v>7.5</v>
      </c>
      <c r="AT1764" s="89">
        <v>42853.621238425927</v>
      </c>
      <c r="AU1764" s="22" t="s">
        <v>1031</v>
      </c>
      <c r="AV1764" s="22" t="s">
        <v>12634</v>
      </c>
    </row>
    <row r="1765" spans="40:48" ht="12.75" customHeight="1" x14ac:dyDescent="0.3">
      <c r="AN1765" s="22" t="s">
        <v>4315</v>
      </c>
      <c r="AO1765" s="22" t="s">
        <v>12643</v>
      </c>
      <c r="AP1765" s="90" t="s">
        <v>4316</v>
      </c>
      <c r="AQ1765" s="22" t="s">
        <v>566</v>
      </c>
      <c r="AR1765" s="22" t="s">
        <v>783</v>
      </c>
      <c r="AS1765" s="56">
        <v>2.8</v>
      </c>
      <c r="AT1765" s="89">
        <v>42310.665648148148</v>
      </c>
      <c r="AU1765" s="22" t="s">
        <v>1031</v>
      </c>
      <c r="AV1765" s="22" t="s">
        <v>12634</v>
      </c>
    </row>
    <row r="1766" spans="40:48" ht="12.75" customHeight="1" x14ac:dyDescent="0.3">
      <c r="AN1766" s="22" t="s">
        <v>4317</v>
      </c>
      <c r="AO1766" s="22" t="s">
        <v>12643</v>
      </c>
      <c r="AP1766" s="90" t="s">
        <v>4318</v>
      </c>
      <c r="AQ1766" s="22" t="s">
        <v>566</v>
      </c>
      <c r="AR1766" s="22" t="s">
        <v>12633</v>
      </c>
      <c r="AS1766" s="56">
        <v>2.2000000000000002</v>
      </c>
      <c r="AT1766" s="89">
        <v>42817.422939814816</v>
      </c>
      <c r="AU1766" s="22" t="s">
        <v>1031</v>
      </c>
      <c r="AV1766" s="22" t="s">
        <v>12634</v>
      </c>
    </row>
    <row r="1767" spans="40:48" ht="12.75" customHeight="1" x14ac:dyDescent="0.3">
      <c r="AN1767" s="22" t="s">
        <v>4319</v>
      </c>
      <c r="AO1767" s="22" t="s">
        <v>12643</v>
      </c>
      <c r="AP1767" s="90" t="s">
        <v>4320</v>
      </c>
      <c r="AQ1767" s="22" t="s">
        <v>566</v>
      </c>
      <c r="AR1767" s="22" t="s">
        <v>12633</v>
      </c>
      <c r="AS1767" s="56">
        <v>3.1</v>
      </c>
      <c r="AT1767" s="89">
        <v>42795.661736111113</v>
      </c>
      <c r="AU1767" s="22" t="s">
        <v>1031</v>
      </c>
      <c r="AV1767" s="22" t="s">
        <v>12634</v>
      </c>
    </row>
    <row r="1768" spans="40:48" ht="12.75" customHeight="1" x14ac:dyDescent="0.3">
      <c r="AN1768" s="22" t="s">
        <v>4321</v>
      </c>
      <c r="AO1768" s="22" t="s">
        <v>12643</v>
      </c>
      <c r="AP1768" s="90" t="s">
        <v>4322</v>
      </c>
      <c r="AQ1768" s="22" t="s">
        <v>581</v>
      </c>
      <c r="AR1768" s="22" t="s">
        <v>12633</v>
      </c>
      <c r="AS1768" s="56">
        <v>9.6999999999999993</v>
      </c>
      <c r="AT1768" s="89">
        <v>42762.798159722224</v>
      </c>
      <c r="AU1768" s="22" t="s">
        <v>1031</v>
      </c>
      <c r="AV1768" s="22" t="s">
        <v>12634</v>
      </c>
    </row>
    <row r="1769" spans="40:48" ht="12.75" customHeight="1" x14ac:dyDescent="0.3">
      <c r="AN1769" s="22" t="s">
        <v>4323</v>
      </c>
      <c r="AO1769" s="22" t="s">
        <v>12643</v>
      </c>
      <c r="AP1769" s="90" t="s">
        <v>4324</v>
      </c>
      <c r="AQ1769" s="22" t="s">
        <v>566</v>
      </c>
      <c r="AR1769" s="22" t="s">
        <v>783</v>
      </c>
      <c r="AS1769" s="56">
        <v>6.45</v>
      </c>
      <c r="AT1769" s="89">
        <v>42346.652789351851</v>
      </c>
      <c r="AU1769" s="22" t="s">
        <v>1031</v>
      </c>
      <c r="AV1769" s="22" t="s">
        <v>12634</v>
      </c>
    </row>
    <row r="1770" spans="40:48" ht="12.75" customHeight="1" x14ac:dyDescent="0.3">
      <c r="AN1770" s="22" t="s">
        <v>4325</v>
      </c>
      <c r="AO1770" s="22" t="s">
        <v>12643</v>
      </c>
      <c r="AP1770" s="90" t="s">
        <v>4326</v>
      </c>
      <c r="AQ1770" s="22" t="s">
        <v>566</v>
      </c>
      <c r="AR1770" s="22" t="s">
        <v>12633</v>
      </c>
      <c r="AS1770" s="56">
        <v>153.5</v>
      </c>
      <c r="AT1770" s="89">
        <v>42853.621238425927</v>
      </c>
      <c r="AU1770" s="22" t="s">
        <v>1031</v>
      </c>
      <c r="AV1770" s="22" t="s">
        <v>12634</v>
      </c>
    </row>
    <row r="1771" spans="40:48" ht="12.75" customHeight="1" x14ac:dyDescent="0.3">
      <c r="AN1771" s="22" t="s">
        <v>4327</v>
      </c>
      <c r="AO1771" s="22" t="s">
        <v>12643</v>
      </c>
      <c r="AP1771" s="90" t="s">
        <v>4328</v>
      </c>
      <c r="AQ1771" s="22" t="s">
        <v>566</v>
      </c>
      <c r="AR1771" s="22" t="s">
        <v>783</v>
      </c>
      <c r="AS1771" s="56">
        <v>10</v>
      </c>
      <c r="AT1771" s="89">
        <v>41946.588310185187</v>
      </c>
      <c r="AU1771" s="22" t="s">
        <v>1031</v>
      </c>
      <c r="AV1771" s="22" t="s">
        <v>12634</v>
      </c>
    </row>
    <row r="1772" spans="40:48" ht="12.75" customHeight="1" x14ac:dyDescent="0.3">
      <c r="AN1772" s="22" t="s">
        <v>4329</v>
      </c>
      <c r="AO1772" s="22" t="s">
        <v>12643</v>
      </c>
      <c r="AP1772" s="90" t="s">
        <v>4330</v>
      </c>
      <c r="AQ1772" s="22" t="s">
        <v>566</v>
      </c>
      <c r="AR1772" s="22" t="s">
        <v>783</v>
      </c>
      <c r="AS1772" s="56">
        <v>11</v>
      </c>
      <c r="AT1772" s="89">
        <v>42185.535729166666</v>
      </c>
      <c r="AU1772" s="22" t="s">
        <v>1031</v>
      </c>
      <c r="AV1772" s="22" t="s">
        <v>12634</v>
      </c>
    </row>
    <row r="1773" spans="40:48" ht="12.75" customHeight="1" x14ac:dyDescent="0.3">
      <c r="AN1773" s="22" t="s">
        <v>4331</v>
      </c>
      <c r="AO1773" s="22" t="s">
        <v>12643</v>
      </c>
      <c r="AP1773" s="90" t="s">
        <v>4332</v>
      </c>
      <c r="AQ1773" s="22" t="s">
        <v>566</v>
      </c>
      <c r="AR1773" s="22" t="s">
        <v>783</v>
      </c>
      <c r="AS1773" s="56">
        <v>1</v>
      </c>
      <c r="AT1773" s="89">
        <v>42760.730879629627</v>
      </c>
      <c r="AU1773" s="22" t="s">
        <v>14963</v>
      </c>
      <c r="AV1773" s="22" t="s">
        <v>12634</v>
      </c>
    </row>
    <row r="1774" spans="40:48" ht="12.75" customHeight="1" x14ac:dyDescent="0.3">
      <c r="AN1774" s="22" t="s">
        <v>4333</v>
      </c>
      <c r="AO1774" s="22" t="s">
        <v>12643</v>
      </c>
      <c r="AP1774" s="90" t="s">
        <v>4334</v>
      </c>
      <c r="AQ1774" s="22" t="s">
        <v>566</v>
      </c>
      <c r="AR1774" s="22" t="s">
        <v>783</v>
      </c>
      <c r="AS1774" s="56">
        <v>0.4</v>
      </c>
      <c r="AT1774" s="89">
        <v>42656.456828703704</v>
      </c>
      <c r="AU1774" s="22" t="s">
        <v>826</v>
      </c>
      <c r="AV1774" s="22" t="s">
        <v>12634</v>
      </c>
    </row>
    <row r="1775" spans="40:48" ht="12.75" customHeight="1" x14ac:dyDescent="0.3">
      <c r="AN1775" s="22" t="s">
        <v>4335</v>
      </c>
      <c r="AO1775" s="22" t="s">
        <v>12643</v>
      </c>
      <c r="AP1775" s="90" t="s">
        <v>4336</v>
      </c>
      <c r="AQ1775" s="22" t="s">
        <v>566</v>
      </c>
      <c r="AR1775" s="22" t="s">
        <v>783</v>
      </c>
      <c r="AS1775" s="56">
        <v>1.25</v>
      </c>
      <c r="AT1775" s="89">
        <v>42339.739317129628</v>
      </c>
      <c r="AU1775" s="22" t="s">
        <v>826</v>
      </c>
      <c r="AV1775" s="22" t="s">
        <v>12634</v>
      </c>
    </row>
    <row r="1776" spans="40:48" ht="12.75" customHeight="1" x14ac:dyDescent="0.3">
      <c r="AN1776" s="22" t="s">
        <v>4337</v>
      </c>
      <c r="AO1776" s="22" t="s">
        <v>12643</v>
      </c>
      <c r="AP1776" s="90" t="s">
        <v>14709</v>
      </c>
      <c r="AQ1776" s="22" t="s">
        <v>566</v>
      </c>
      <c r="AR1776" s="22" t="s">
        <v>783</v>
      </c>
      <c r="AS1776" s="56">
        <v>25.9</v>
      </c>
      <c r="AT1776" s="89">
        <v>42500.36859953704</v>
      </c>
      <c r="AU1776" s="22" t="s">
        <v>826</v>
      </c>
      <c r="AV1776" s="22" t="s">
        <v>12634</v>
      </c>
    </row>
    <row r="1777" spans="40:48" ht="12.75" customHeight="1" x14ac:dyDescent="0.3">
      <c r="AN1777" s="22" t="s">
        <v>4338</v>
      </c>
      <c r="AO1777" s="22" t="s">
        <v>12643</v>
      </c>
      <c r="AP1777" s="90" t="s">
        <v>4339</v>
      </c>
      <c r="AQ1777" s="22" t="s">
        <v>566</v>
      </c>
      <c r="AR1777" s="22" t="s">
        <v>783</v>
      </c>
      <c r="AS1777" s="56">
        <v>3</v>
      </c>
      <c r="AT1777" s="89">
        <v>42111.446342592593</v>
      </c>
      <c r="AU1777" s="22" t="s">
        <v>826</v>
      </c>
      <c r="AV1777" s="22" t="s">
        <v>12634</v>
      </c>
    </row>
    <row r="1778" spans="40:48" ht="12.75" customHeight="1" x14ac:dyDescent="0.3">
      <c r="AN1778" s="22" t="s">
        <v>4340</v>
      </c>
      <c r="AO1778" s="22" t="s">
        <v>12643</v>
      </c>
      <c r="AP1778" s="90" t="s">
        <v>4341</v>
      </c>
      <c r="AQ1778" s="22" t="s">
        <v>566</v>
      </c>
      <c r="AR1778" s="22" t="s">
        <v>783</v>
      </c>
      <c r="AS1778" s="56">
        <v>1</v>
      </c>
      <c r="AT1778" s="89">
        <v>42760.730879629627</v>
      </c>
      <c r="AU1778" s="22" t="s">
        <v>14966</v>
      </c>
      <c r="AV1778" s="22" t="s">
        <v>12634</v>
      </c>
    </row>
    <row r="1779" spans="40:48" ht="12.75" customHeight="1" x14ac:dyDescent="0.3">
      <c r="AN1779" s="22" t="s">
        <v>4342</v>
      </c>
      <c r="AO1779" s="22" t="s">
        <v>12643</v>
      </c>
      <c r="AP1779" s="90" t="s">
        <v>4343</v>
      </c>
      <c r="AQ1779" s="22" t="s">
        <v>566</v>
      </c>
      <c r="AR1779" s="22" t="s">
        <v>783</v>
      </c>
      <c r="AS1779" s="56">
        <v>27</v>
      </c>
      <c r="AT1779" s="89">
        <v>42003.805231481485</v>
      </c>
      <c r="AU1779" s="22" t="s">
        <v>793</v>
      </c>
      <c r="AV1779" s="22" t="s">
        <v>12634</v>
      </c>
    </row>
    <row r="1780" spans="40:48" ht="12.75" customHeight="1" x14ac:dyDescent="0.3">
      <c r="AN1780" s="22" t="s">
        <v>4344</v>
      </c>
      <c r="AO1780" s="22" t="s">
        <v>12643</v>
      </c>
      <c r="AP1780" s="90" t="s">
        <v>4345</v>
      </c>
      <c r="AQ1780" s="22" t="s">
        <v>566</v>
      </c>
      <c r="AR1780" s="22" t="s">
        <v>783</v>
      </c>
      <c r="AS1780" s="56">
        <v>1.18</v>
      </c>
      <c r="AT1780" s="89">
        <v>42591.647488425922</v>
      </c>
      <c r="AU1780" s="22" t="s">
        <v>877</v>
      </c>
      <c r="AV1780" s="22" t="s">
        <v>12634</v>
      </c>
    </row>
    <row r="1781" spans="40:48" ht="12.75" customHeight="1" x14ac:dyDescent="0.3">
      <c r="AN1781" s="22" t="s">
        <v>4346</v>
      </c>
      <c r="AO1781" s="22" t="s">
        <v>12643</v>
      </c>
      <c r="AP1781" s="90" t="s">
        <v>4347</v>
      </c>
      <c r="AQ1781" s="22" t="s">
        <v>566</v>
      </c>
      <c r="AR1781" s="22" t="s">
        <v>783</v>
      </c>
      <c r="AS1781" s="56">
        <v>0.5</v>
      </c>
      <c r="AT1781" s="89">
        <v>41702.365983796299</v>
      </c>
      <c r="AU1781" s="22" t="s">
        <v>877</v>
      </c>
      <c r="AV1781" s="22" t="s">
        <v>12634</v>
      </c>
    </row>
    <row r="1782" spans="40:48" ht="12.75" customHeight="1" x14ac:dyDescent="0.3">
      <c r="AN1782" s="22" t="s">
        <v>4348</v>
      </c>
      <c r="AO1782" s="22" t="s">
        <v>12643</v>
      </c>
      <c r="AP1782" s="90" t="s">
        <v>4347</v>
      </c>
      <c r="AQ1782" s="22" t="s">
        <v>566</v>
      </c>
      <c r="AR1782" s="22" t="s">
        <v>783</v>
      </c>
      <c r="AS1782" s="56">
        <v>1</v>
      </c>
      <c r="AT1782" s="89">
        <v>42760.730879629627</v>
      </c>
      <c r="AU1782" s="22" t="s">
        <v>14984</v>
      </c>
      <c r="AV1782" s="22" t="s">
        <v>12634</v>
      </c>
    </row>
    <row r="1783" spans="40:48" ht="12.75" customHeight="1" x14ac:dyDescent="0.3">
      <c r="AN1783" s="22" t="s">
        <v>4349</v>
      </c>
      <c r="AO1783" s="22" t="s">
        <v>12643</v>
      </c>
      <c r="AP1783" s="90" t="s">
        <v>4350</v>
      </c>
      <c r="AQ1783" s="22" t="s">
        <v>566</v>
      </c>
      <c r="AR1783" s="22" t="s">
        <v>12633</v>
      </c>
      <c r="AS1783" s="56">
        <v>0.7</v>
      </c>
      <c r="AT1783" s="89">
        <v>42766.626134259262</v>
      </c>
      <c r="AU1783" s="22" t="s">
        <v>877</v>
      </c>
      <c r="AV1783" s="22" t="s">
        <v>12634</v>
      </c>
    </row>
    <row r="1784" spans="40:48" ht="12.75" customHeight="1" x14ac:dyDescent="0.3">
      <c r="AN1784" s="22" t="s">
        <v>4351</v>
      </c>
      <c r="AO1784" s="22" t="s">
        <v>12643</v>
      </c>
      <c r="AP1784" s="90" t="s">
        <v>4350</v>
      </c>
      <c r="AQ1784" s="22" t="s">
        <v>566</v>
      </c>
      <c r="AR1784" s="22" t="s">
        <v>783</v>
      </c>
      <c r="AS1784" s="56">
        <v>1</v>
      </c>
      <c r="AT1784" s="89">
        <v>42760.730879629627</v>
      </c>
      <c r="AU1784" s="22" t="s">
        <v>14984</v>
      </c>
      <c r="AV1784" s="22" t="s">
        <v>12634</v>
      </c>
    </row>
    <row r="1785" spans="40:48" ht="12.75" customHeight="1" x14ac:dyDescent="0.3">
      <c r="AN1785" s="22" t="s">
        <v>4352</v>
      </c>
      <c r="AO1785" s="22" t="s">
        <v>12643</v>
      </c>
      <c r="AP1785" s="90" t="s">
        <v>4353</v>
      </c>
      <c r="AQ1785" s="22" t="s">
        <v>566</v>
      </c>
      <c r="AR1785" s="22" t="s">
        <v>783</v>
      </c>
      <c r="AS1785" s="56">
        <v>0.5</v>
      </c>
      <c r="AT1785" s="89">
        <v>42326.58834490741</v>
      </c>
      <c r="AU1785" s="22" t="s">
        <v>877</v>
      </c>
      <c r="AV1785" s="22" t="s">
        <v>12634</v>
      </c>
    </row>
    <row r="1786" spans="40:48" ht="12.75" customHeight="1" x14ac:dyDescent="0.3">
      <c r="AN1786" s="22" t="s">
        <v>4354</v>
      </c>
      <c r="AO1786" s="22" t="s">
        <v>12643</v>
      </c>
      <c r="AP1786" s="90" t="s">
        <v>4355</v>
      </c>
      <c r="AQ1786" s="22" t="s">
        <v>566</v>
      </c>
      <c r="AR1786" s="22" t="s">
        <v>783</v>
      </c>
      <c r="AS1786" s="56">
        <v>0.5</v>
      </c>
      <c r="AT1786" s="89">
        <v>41702.365983796299</v>
      </c>
      <c r="AU1786" s="22" t="s">
        <v>877</v>
      </c>
      <c r="AV1786" s="22" t="s">
        <v>12634</v>
      </c>
    </row>
    <row r="1787" spans="40:48" ht="12.75" customHeight="1" x14ac:dyDescent="0.3">
      <c r="AN1787" s="22" t="s">
        <v>4356</v>
      </c>
      <c r="AO1787" s="22" t="s">
        <v>12643</v>
      </c>
      <c r="AP1787" s="90" t="s">
        <v>4355</v>
      </c>
      <c r="AQ1787" s="22" t="s">
        <v>566</v>
      </c>
      <c r="AR1787" s="22" t="s">
        <v>783</v>
      </c>
      <c r="AS1787" s="56">
        <v>1</v>
      </c>
      <c r="AT1787" s="89">
        <v>42760.730879629627</v>
      </c>
      <c r="AU1787" s="22" t="s">
        <v>14984</v>
      </c>
      <c r="AV1787" s="22" t="s">
        <v>12634</v>
      </c>
    </row>
    <row r="1788" spans="40:48" ht="12.75" customHeight="1" x14ac:dyDescent="0.3">
      <c r="AN1788" s="22" t="s">
        <v>4357</v>
      </c>
      <c r="AO1788" s="22" t="s">
        <v>12643</v>
      </c>
      <c r="AP1788" s="90" t="s">
        <v>4358</v>
      </c>
      <c r="AQ1788" s="22" t="s">
        <v>566</v>
      </c>
      <c r="AR1788" s="22" t="s">
        <v>783</v>
      </c>
      <c r="AS1788" s="56">
        <v>2.36</v>
      </c>
      <c r="AT1788" s="89">
        <v>42618.766087962962</v>
      </c>
      <c r="AU1788" s="22" t="s">
        <v>877</v>
      </c>
      <c r="AV1788" s="22" t="s">
        <v>12634</v>
      </c>
    </row>
    <row r="1789" spans="40:48" ht="12.75" customHeight="1" x14ac:dyDescent="0.3">
      <c r="AN1789" s="22" t="s">
        <v>4359</v>
      </c>
      <c r="AO1789" s="22" t="s">
        <v>12643</v>
      </c>
      <c r="AP1789" s="90" t="s">
        <v>4358</v>
      </c>
      <c r="AQ1789" s="22" t="s">
        <v>566</v>
      </c>
      <c r="AR1789" s="22" t="s">
        <v>783</v>
      </c>
      <c r="AS1789" s="56">
        <v>1</v>
      </c>
      <c r="AT1789" s="89">
        <v>42760.730879629627</v>
      </c>
      <c r="AU1789" s="22" t="s">
        <v>14984</v>
      </c>
      <c r="AV1789" s="22" t="s">
        <v>12634</v>
      </c>
    </row>
    <row r="1790" spans="40:48" ht="12.75" customHeight="1" x14ac:dyDescent="0.3">
      <c r="AN1790" s="22" t="s">
        <v>4360</v>
      </c>
      <c r="AO1790" s="22" t="s">
        <v>12643</v>
      </c>
      <c r="AP1790" s="90" t="s">
        <v>4361</v>
      </c>
      <c r="AQ1790" s="22" t="s">
        <v>566</v>
      </c>
      <c r="AR1790" s="22" t="s">
        <v>783</v>
      </c>
      <c r="AS1790" s="56">
        <v>4.13</v>
      </c>
      <c r="AT1790" s="89">
        <v>42618.766087962962</v>
      </c>
      <c r="AU1790" s="22" t="s">
        <v>877</v>
      </c>
      <c r="AV1790" s="22" t="s">
        <v>12634</v>
      </c>
    </row>
    <row r="1791" spans="40:48" ht="12.75" customHeight="1" x14ac:dyDescent="0.3">
      <c r="AN1791" s="22" t="s">
        <v>4362</v>
      </c>
      <c r="AO1791" s="22" t="s">
        <v>12643</v>
      </c>
      <c r="AP1791" s="90" t="s">
        <v>4361</v>
      </c>
      <c r="AQ1791" s="22" t="s">
        <v>566</v>
      </c>
      <c r="AR1791" s="22" t="s">
        <v>783</v>
      </c>
      <c r="AS1791" s="56">
        <v>1</v>
      </c>
      <c r="AT1791" s="89">
        <v>42760.730879629627</v>
      </c>
      <c r="AU1791" s="22" t="s">
        <v>14984</v>
      </c>
      <c r="AV1791" s="22" t="s">
        <v>12634</v>
      </c>
    </row>
    <row r="1792" spans="40:48" ht="12.75" customHeight="1" x14ac:dyDescent="0.3">
      <c r="AN1792" s="22" t="s">
        <v>4363</v>
      </c>
      <c r="AO1792" s="22" t="s">
        <v>12643</v>
      </c>
      <c r="AP1792" s="90" t="s">
        <v>4364</v>
      </c>
      <c r="AQ1792" s="22" t="s">
        <v>566</v>
      </c>
      <c r="AR1792" s="22" t="s">
        <v>783</v>
      </c>
      <c r="AS1792" s="56">
        <v>3.54</v>
      </c>
      <c r="AT1792" s="89">
        <v>42618.766087962962</v>
      </c>
      <c r="AU1792" s="22" t="s">
        <v>877</v>
      </c>
      <c r="AV1792" s="22" t="s">
        <v>12634</v>
      </c>
    </row>
    <row r="1793" spans="40:48" ht="12.75" customHeight="1" x14ac:dyDescent="0.3">
      <c r="AN1793" s="22" t="s">
        <v>4365</v>
      </c>
      <c r="AO1793" s="22" t="s">
        <v>12643</v>
      </c>
      <c r="AP1793" s="90" t="s">
        <v>4366</v>
      </c>
      <c r="AQ1793" s="22" t="s">
        <v>566</v>
      </c>
      <c r="AR1793" s="22" t="s">
        <v>12633</v>
      </c>
      <c r="AS1793" s="56">
        <v>0.5</v>
      </c>
      <c r="AT1793" s="89">
        <v>42766.626134259262</v>
      </c>
      <c r="AU1793" s="22" t="s">
        <v>877</v>
      </c>
      <c r="AV1793" s="22" t="s">
        <v>12634</v>
      </c>
    </row>
    <row r="1794" spans="40:48" ht="12.75" customHeight="1" x14ac:dyDescent="0.3">
      <c r="AN1794" s="22" t="s">
        <v>4367</v>
      </c>
      <c r="AO1794" s="22" t="s">
        <v>12643</v>
      </c>
      <c r="AP1794" s="90" t="s">
        <v>4368</v>
      </c>
      <c r="AQ1794" s="22" t="s">
        <v>566</v>
      </c>
      <c r="AR1794" s="22" t="s">
        <v>783</v>
      </c>
      <c r="AS1794" s="56">
        <v>0.5</v>
      </c>
      <c r="AT1794" s="89">
        <v>41634.517326388886</v>
      </c>
      <c r="AU1794" s="22" t="s">
        <v>877</v>
      </c>
      <c r="AV1794" s="22" t="s">
        <v>12634</v>
      </c>
    </row>
    <row r="1795" spans="40:48" ht="12.75" customHeight="1" x14ac:dyDescent="0.3">
      <c r="AN1795" s="22" t="s">
        <v>4369</v>
      </c>
      <c r="AO1795" s="22" t="s">
        <v>12643</v>
      </c>
      <c r="AP1795" s="90" t="s">
        <v>4368</v>
      </c>
      <c r="AQ1795" s="22" t="s">
        <v>566</v>
      </c>
      <c r="AR1795" s="22" t="s">
        <v>783</v>
      </c>
      <c r="AS1795" s="56">
        <v>1</v>
      </c>
      <c r="AT1795" s="89">
        <v>42760.730879629627</v>
      </c>
      <c r="AU1795" s="22" t="s">
        <v>14984</v>
      </c>
      <c r="AV1795" s="22" t="s">
        <v>12634</v>
      </c>
    </row>
    <row r="1796" spans="40:48" ht="12.75" customHeight="1" x14ac:dyDescent="0.3">
      <c r="AN1796" s="22" t="s">
        <v>4370</v>
      </c>
      <c r="AO1796" s="22" t="s">
        <v>12643</v>
      </c>
      <c r="AP1796" s="90" t="s">
        <v>4371</v>
      </c>
      <c r="AQ1796" s="22" t="s">
        <v>566</v>
      </c>
      <c r="AR1796" s="22" t="s">
        <v>783</v>
      </c>
      <c r="AS1796" s="56">
        <v>2.36</v>
      </c>
      <c r="AT1796" s="89">
        <v>42618.766087962962</v>
      </c>
      <c r="AU1796" s="22" t="s">
        <v>877</v>
      </c>
      <c r="AV1796" s="22" t="s">
        <v>12634</v>
      </c>
    </row>
    <row r="1797" spans="40:48" ht="12.75" customHeight="1" x14ac:dyDescent="0.3">
      <c r="AN1797" s="22" t="s">
        <v>4372</v>
      </c>
      <c r="AO1797" s="22" t="s">
        <v>12643</v>
      </c>
      <c r="AP1797" s="90" t="s">
        <v>4371</v>
      </c>
      <c r="AQ1797" s="22" t="s">
        <v>566</v>
      </c>
      <c r="AR1797" s="22" t="s">
        <v>783</v>
      </c>
      <c r="AS1797" s="56">
        <v>1</v>
      </c>
      <c r="AT1797" s="89">
        <v>42760.730879629627</v>
      </c>
      <c r="AU1797" s="22" t="s">
        <v>14984</v>
      </c>
      <c r="AV1797" s="22" t="s">
        <v>12634</v>
      </c>
    </row>
    <row r="1798" spans="40:48" ht="12.75" customHeight="1" x14ac:dyDescent="0.3">
      <c r="AN1798" s="22" t="s">
        <v>4373</v>
      </c>
      <c r="AO1798" s="22" t="s">
        <v>12643</v>
      </c>
      <c r="AP1798" s="90" t="s">
        <v>4374</v>
      </c>
      <c r="AQ1798" s="22" t="s">
        <v>566</v>
      </c>
      <c r="AR1798" s="22" t="s">
        <v>12633</v>
      </c>
      <c r="AS1798" s="56">
        <v>0.5</v>
      </c>
      <c r="AT1798" s="89">
        <v>42766.626134259262</v>
      </c>
      <c r="AU1798" s="22" t="s">
        <v>877</v>
      </c>
      <c r="AV1798" s="22" t="s">
        <v>12634</v>
      </c>
    </row>
    <row r="1799" spans="40:48" ht="12.75" customHeight="1" x14ac:dyDescent="0.3">
      <c r="AN1799" s="22" t="s">
        <v>4375</v>
      </c>
      <c r="AO1799" s="22" t="s">
        <v>12643</v>
      </c>
      <c r="AP1799" s="90" t="s">
        <v>4374</v>
      </c>
      <c r="AQ1799" s="22" t="s">
        <v>566</v>
      </c>
      <c r="AR1799" s="22" t="s">
        <v>783</v>
      </c>
      <c r="AS1799" s="56">
        <v>1</v>
      </c>
      <c r="AT1799" s="89">
        <v>42760.730879629627</v>
      </c>
      <c r="AU1799" s="22" t="s">
        <v>14984</v>
      </c>
      <c r="AV1799" s="22" t="s">
        <v>12634</v>
      </c>
    </row>
    <row r="1800" spans="40:48" ht="12.75" customHeight="1" x14ac:dyDescent="0.3">
      <c r="AN1800" s="22" t="s">
        <v>4376</v>
      </c>
      <c r="AO1800" s="22" t="s">
        <v>12643</v>
      </c>
      <c r="AP1800" s="90" t="s">
        <v>4377</v>
      </c>
      <c r="AQ1800" s="22" t="s">
        <v>566</v>
      </c>
      <c r="AR1800" s="22" t="s">
        <v>12633</v>
      </c>
      <c r="AS1800" s="56">
        <v>1</v>
      </c>
      <c r="AT1800" s="89">
        <v>42766.626134259262</v>
      </c>
      <c r="AU1800" s="22" t="s">
        <v>877</v>
      </c>
      <c r="AV1800" s="22" t="s">
        <v>12634</v>
      </c>
    </row>
    <row r="1801" spans="40:48" ht="12.75" customHeight="1" x14ac:dyDescent="0.3">
      <c r="AN1801" s="22" t="s">
        <v>4378</v>
      </c>
      <c r="AO1801" s="22" t="s">
        <v>12643</v>
      </c>
      <c r="AP1801" s="90" t="s">
        <v>4379</v>
      </c>
      <c r="AQ1801" s="22" t="s">
        <v>566</v>
      </c>
      <c r="AR1801" s="22" t="s">
        <v>12633</v>
      </c>
      <c r="AS1801" s="56">
        <v>0.7</v>
      </c>
      <c r="AT1801" s="89">
        <v>42766.626134259262</v>
      </c>
      <c r="AU1801" s="22" t="s">
        <v>877</v>
      </c>
      <c r="AV1801" s="22" t="s">
        <v>12634</v>
      </c>
    </row>
    <row r="1802" spans="40:48" ht="12.75" customHeight="1" x14ac:dyDescent="0.3">
      <c r="AN1802" s="22" t="s">
        <v>4380</v>
      </c>
      <c r="AO1802" s="22" t="s">
        <v>12643</v>
      </c>
      <c r="AP1802" s="90" t="s">
        <v>4379</v>
      </c>
      <c r="AQ1802" s="22" t="s">
        <v>566</v>
      </c>
      <c r="AR1802" s="22" t="s">
        <v>783</v>
      </c>
      <c r="AS1802" s="56">
        <v>1</v>
      </c>
      <c r="AT1802" s="89">
        <v>42760.730879629627</v>
      </c>
      <c r="AU1802" s="22" t="s">
        <v>14984</v>
      </c>
      <c r="AV1802" s="22" t="s">
        <v>12634</v>
      </c>
    </row>
    <row r="1803" spans="40:48" ht="12.75" customHeight="1" x14ac:dyDescent="0.3">
      <c r="AN1803" s="22" t="s">
        <v>4381</v>
      </c>
      <c r="AO1803" s="22" t="s">
        <v>12643</v>
      </c>
      <c r="AP1803" s="90" t="s">
        <v>4382</v>
      </c>
      <c r="AQ1803" s="22" t="s">
        <v>566</v>
      </c>
      <c r="AR1803" s="22" t="s">
        <v>783</v>
      </c>
      <c r="AS1803" s="56">
        <v>1</v>
      </c>
      <c r="AT1803" s="89">
        <v>42760.730879629627</v>
      </c>
      <c r="AU1803" s="22" t="s">
        <v>14984</v>
      </c>
      <c r="AV1803" s="22" t="s">
        <v>12634</v>
      </c>
    </row>
    <row r="1804" spans="40:48" ht="12.75" customHeight="1" x14ac:dyDescent="0.3">
      <c r="AN1804" s="22" t="s">
        <v>4383</v>
      </c>
      <c r="AO1804" s="22" t="s">
        <v>12643</v>
      </c>
      <c r="AP1804" s="90" t="s">
        <v>4384</v>
      </c>
      <c r="AQ1804" s="22" t="s">
        <v>566</v>
      </c>
      <c r="AR1804" s="22" t="s">
        <v>12633</v>
      </c>
      <c r="AS1804" s="56">
        <v>1.5</v>
      </c>
      <c r="AT1804" s="89">
        <v>42766.626134259262</v>
      </c>
      <c r="AU1804" s="22" t="s">
        <v>877</v>
      </c>
      <c r="AV1804" s="22" t="s">
        <v>12634</v>
      </c>
    </row>
    <row r="1805" spans="40:48" ht="12.75" customHeight="1" x14ac:dyDescent="0.3">
      <c r="AN1805" s="22" t="s">
        <v>4385</v>
      </c>
      <c r="AO1805" s="22" t="s">
        <v>12643</v>
      </c>
      <c r="AP1805" s="90" t="s">
        <v>4384</v>
      </c>
      <c r="AQ1805" s="22" t="s">
        <v>566</v>
      </c>
      <c r="AR1805" s="22" t="s">
        <v>783</v>
      </c>
      <c r="AS1805" s="56">
        <v>1</v>
      </c>
      <c r="AT1805" s="89">
        <v>42760.730879629627</v>
      </c>
      <c r="AU1805" s="22" t="s">
        <v>14984</v>
      </c>
      <c r="AV1805" s="22" t="s">
        <v>12634</v>
      </c>
    </row>
    <row r="1806" spans="40:48" ht="12.75" customHeight="1" x14ac:dyDescent="0.3">
      <c r="AN1806" s="22" t="s">
        <v>4386</v>
      </c>
      <c r="AO1806" s="22" t="s">
        <v>12643</v>
      </c>
      <c r="AP1806" s="90" t="s">
        <v>4387</v>
      </c>
      <c r="AQ1806" s="22" t="s">
        <v>566</v>
      </c>
      <c r="AR1806" s="22" t="s">
        <v>12633</v>
      </c>
      <c r="AS1806" s="56">
        <v>2</v>
      </c>
      <c r="AT1806" s="89">
        <v>42766.626134259262</v>
      </c>
      <c r="AU1806" s="22" t="s">
        <v>877</v>
      </c>
      <c r="AV1806" s="22" t="s">
        <v>12634</v>
      </c>
    </row>
    <row r="1807" spans="40:48" ht="12.75" customHeight="1" x14ac:dyDescent="0.3">
      <c r="AN1807" s="22" t="s">
        <v>4388</v>
      </c>
      <c r="AO1807" s="22" t="s">
        <v>12643</v>
      </c>
      <c r="AP1807" s="90" t="s">
        <v>4387</v>
      </c>
      <c r="AQ1807" s="22" t="s">
        <v>566</v>
      </c>
      <c r="AR1807" s="22" t="s">
        <v>783</v>
      </c>
      <c r="AS1807" s="56">
        <v>1</v>
      </c>
      <c r="AT1807" s="89">
        <v>42760.730879629627</v>
      </c>
      <c r="AU1807" s="22" t="s">
        <v>14984</v>
      </c>
      <c r="AV1807" s="22" t="s">
        <v>12634</v>
      </c>
    </row>
    <row r="1808" spans="40:48" ht="12.75" customHeight="1" x14ac:dyDescent="0.3">
      <c r="AN1808" s="22" t="s">
        <v>4389</v>
      </c>
      <c r="AO1808" s="22" t="s">
        <v>12643</v>
      </c>
      <c r="AP1808" s="90" t="s">
        <v>4390</v>
      </c>
      <c r="AQ1808" s="22" t="s">
        <v>566</v>
      </c>
      <c r="AR1808" s="22" t="s">
        <v>783</v>
      </c>
      <c r="AS1808" s="56">
        <v>1</v>
      </c>
      <c r="AT1808" s="89">
        <v>42760.730879629627</v>
      </c>
      <c r="AU1808" s="22" t="s">
        <v>14984</v>
      </c>
      <c r="AV1808" s="22" t="s">
        <v>12634</v>
      </c>
    </row>
    <row r="1809" spans="40:48" ht="12.75" customHeight="1" x14ac:dyDescent="0.3">
      <c r="AN1809" s="22" t="s">
        <v>4391</v>
      </c>
      <c r="AO1809" s="22" t="s">
        <v>12643</v>
      </c>
      <c r="AP1809" s="90" t="s">
        <v>4390</v>
      </c>
      <c r="AQ1809" s="22" t="s">
        <v>566</v>
      </c>
      <c r="AR1809" s="22" t="s">
        <v>783</v>
      </c>
      <c r="AS1809" s="56">
        <v>1</v>
      </c>
      <c r="AT1809" s="89">
        <v>42760.730879629627</v>
      </c>
      <c r="AU1809" s="22" t="s">
        <v>14984</v>
      </c>
      <c r="AV1809" s="22" t="s">
        <v>12634</v>
      </c>
    </row>
    <row r="1810" spans="40:48" ht="12.75" customHeight="1" x14ac:dyDescent="0.3">
      <c r="AN1810" s="22" t="s">
        <v>4392</v>
      </c>
      <c r="AO1810" s="22" t="s">
        <v>12643</v>
      </c>
      <c r="AP1810" s="90" t="s">
        <v>4393</v>
      </c>
      <c r="AQ1810" s="22" t="s">
        <v>566</v>
      </c>
      <c r="AR1810" s="22" t="s">
        <v>783</v>
      </c>
      <c r="AS1810" s="56">
        <v>2.36</v>
      </c>
      <c r="AT1810" s="89">
        <v>42618.766087962962</v>
      </c>
      <c r="AU1810" s="22" t="s">
        <v>877</v>
      </c>
      <c r="AV1810" s="22" t="s">
        <v>12634</v>
      </c>
    </row>
    <row r="1811" spans="40:48" ht="12.75" customHeight="1" x14ac:dyDescent="0.3">
      <c r="AN1811" s="22" t="s">
        <v>4394</v>
      </c>
      <c r="AO1811" s="22" t="s">
        <v>12643</v>
      </c>
      <c r="AP1811" s="90" t="s">
        <v>4395</v>
      </c>
      <c r="AQ1811" s="22" t="s">
        <v>566</v>
      </c>
      <c r="AR1811" s="22" t="s">
        <v>783</v>
      </c>
      <c r="AS1811" s="56">
        <v>1</v>
      </c>
      <c r="AT1811" s="89">
        <v>42760.730879629627</v>
      </c>
      <c r="AU1811" s="22" t="s">
        <v>14984</v>
      </c>
      <c r="AV1811" s="22" t="s">
        <v>12634</v>
      </c>
    </row>
    <row r="1812" spans="40:48" ht="12.75" customHeight="1" x14ac:dyDescent="0.3">
      <c r="AN1812" s="22" t="s">
        <v>4396</v>
      </c>
      <c r="AO1812" s="22" t="s">
        <v>12643</v>
      </c>
      <c r="AP1812" s="90" t="s">
        <v>4397</v>
      </c>
      <c r="AQ1812" s="22" t="s">
        <v>566</v>
      </c>
      <c r="AR1812" s="22" t="s">
        <v>783</v>
      </c>
      <c r="AS1812" s="56">
        <v>5</v>
      </c>
      <c r="AT1812" s="89">
        <v>42656.503634259258</v>
      </c>
      <c r="AU1812" s="22" t="s">
        <v>877</v>
      </c>
      <c r="AV1812" s="22" t="s">
        <v>12634</v>
      </c>
    </row>
    <row r="1813" spans="40:48" ht="12.75" customHeight="1" x14ac:dyDescent="0.3">
      <c r="AN1813" s="22" t="s">
        <v>4398</v>
      </c>
      <c r="AO1813" s="22" t="s">
        <v>12643</v>
      </c>
      <c r="AP1813" s="90" t="s">
        <v>4399</v>
      </c>
      <c r="AQ1813" s="22" t="s">
        <v>566</v>
      </c>
      <c r="AR1813" s="22" t="s">
        <v>783</v>
      </c>
      <c r="AS1813" s="56">
        <v>1.18</v>
      </c>
      <c r="AT1813" s="89">
        <v>42591.647488425922</v>
      </c>
      <c r="AU1813" s="22" t="s">
        <v>877</v>
      </c>
      <c r="AV1813" s="22" t="s">
        <v>12634</v>
      </c>
    </row>
    <row r="1814" spans="40:48" ht="12.75" customHeight="1" x14ac:dyDescent="0.3">
      <c r="AN1814" s="22" t="s">
        <v>4400</v>
      </c>
      <c r="AO1814" s="22" t="s">
        <v>12643</v>
      </c>
      <c r="AP1814" s="90" t="s">
        <v>4399</v>
      </c>
      <c r="AQ1814" s="22" t="s">
        <v>566</v>
      </c>
      <c r="AR1814" s="22" t="s">
        <v>783</v>
      </c>
      <c r="AS1814" s="56">
        <v>1</v>
      </c>
      <c r="AT1814" s="89">
        <v>42760.730879629627</v>
      </c>
      <c r="AU1814" s="22" t="s">
        <v>14984</v>
      </c>
      <c r="AV1814" s="22" t="s">
        <v>12634</v>
      </c>
    </row>
    <row r="1815" spans="40:48" ht="12.75" customHeight="1" x14ac:dyDescent="0.3">
      <c r="AN1815" s="22" t="s">
        <v>4401</v>
      </c>
      <c r="AO1815" s="22" t="s">
        <v>12643</v>
      </c>
      <c r="AP1815" s="90" t="s">
        <v>4402</v>
      </c>
      <c r="AQ1815" s="22" t="s">
        <v>566</v>
      </c>
      <c r="AR1815" s="22" t="s">
        <v>783</v>
      </c>
      <c r="AS1815" s="56">
        <v>1.5</v>
      </c>
      <c r="AT1815" s="89">
        <v>42368.738182870373</v>
      </c>
      <c r="AU1815" s="22" t="s">
        <v>877</v>
      </c>
      <c r="AV1815" s="22" t="s">
        <v>12634</v>
      </c>
    </row>
    <row r="1816" spans="40:48" ht="12.75" customHeight="1" x14ac:dyDescent="0.3">
      <c r="AN1816" s="22" t="s">
        <v>4403</v>
      </c>
      <c r="AO1816" s="22" t="s">
        <v>12643</v>
      </c>
      <c r="AP1816" s="90" t="s">
        <v>4404</v>
      </c>
      <c r="AQ1816" s="22" t="s">
        <v>566</v>
      </c>
      <c r="AR1816" s="22" t="s">
        <v>12633</v>
      </c>
      <c r="AS1816" s="56">
        <v>0.7</v>
      </c>
      <c r="AT1816" s="89">
        <v>42766.626134259262</v>
      </c>
      <c r="AU1816" s="22" t="s">
        <v>877</v>
      </c>
      <c r="AV1816" s="22" t="s">
        <v>12634</v>
      </c>
    </row>
    <row r="1817" spans="40:48" ht="12.75" customHeight="1" x14ac:dyDescent="0.3">
      <c r="AN1817" s="22" t="s">
        <v>4405</v>
      </c>
      <c r="AO1817" s="22" t="s">
        <v>12643</v>
      </c>
      <c r="AP1817" s="90" t="s">
        <v>4404</v>
      </c>
      <c r="AQ1817" s="22" t="s">
        <v>566</v>
      </c>
      <c r="AR1817" s="22" t="s">
        <v>783</v>
      </c>
      <c r="AS1817" s="56">
        <v>1</v>
      </c>
      <c r="AT1817" s="89">
        <v>42760.730879629627</v>
      </c>
      <c r="AU1817" s="22" t="s">
        <v>14984</v>
      </c>
      <c r="AV1817" s="22" t="s">
        <v>12634</v>
      </c>
    </row>
    <row r="1818" spans="40:48" ht="12.75" customHeight="1" x14ac:dyDescent="0.3">
      <c r="AN1818" s="22" t="s">
        <v>4406</v>
      </c>
      <c r="AO1818" s="22" t="s">
        <v>12643</v>
      </c>
      <c r="AP1818" s="90" t="s">
        <v>4407</v>
      </c>
      <c r="AQ1818" s="22" t="s">
        <v>566</v>
      </c>
      <c r="AR1818" s="22" t="s">
        <v>12633</v>
      </c>
      <c r="AS1818" s="56">
        <v>1.5</v>
      </c>
      <c r="AT1818" s="89">
        <v>42766.626134259262</v>
      </c>
      <c r="AU1818" s="22" t="s">
        <v>877</v>
      </c>
      <c r="AV1818" s="22" t="s">
        <v>12634</v>
      </c>
    </row>
    <row r="1819" spans="40:48" ht="12.75" customHeight="1" x14ac:dyDescent="0.3">
      <c r="AN1819" s="22" t="s">
        <v>4408</v>
      </c>
      <c r="AO1819" s="22" t="s">
        <v>12643</v>
      </c>
      <c r="AP1819" s="90" t="s">
        <v>4407</v>
      </c>
      <c r="AQ1819" s="22" t="s">
        <v>566</v>
      </c>
      <c r="AR1819" s="22" t="s">
        <v>783</v>
      </c>
      <c r="AS1819" s="56">
        <v>1</v>
      </c>
      <c r="AT1819" s="89">
        <v>42760.730879629627</v>
      </c>
      <c r="AU1819" s="22" t="s">
        <v>14984</v>
      </c>
      <c r="AV1819" s="22" t="s">
        <v>12634</v>
      </c>
    </row>
    <row r="1820" spans="40:48" ht="12.75" customHeight="1" x14ac:dyDescent="0.3">
      <c r="AN1820" s="22" t="s">
        <v>4409</v>
      </c>
      <c r="AO1820" s="22" t="s">
        <v>12643</v>
      </c>
      <c r="AP1820" s="90" t="s">
        <v>4410</v>
      </c>
      <c r="AQ1820" s="22" t="s">
        <v>566</v>
      </c>
      <c r="AR1820" s="22" t="s">
        <v>12633</v>
      </c>
      <c r="AS1820" s="56">
        <v>2</v>
      </c>
      <c r="AT1820" s="89">
        <v>42766.626134259262</v>
      </c>
      <c r="AU1820" s="22" t="s">
        <v>877</v>
      </c>
      <c r="AV1820" s="22" t="s">
        <v>12634</v>
      </c>
    </row>
    <row r="1821" spans="40:48" ht="12.75" customHeight="1" x14ac:dyDescent="0.3">
      <c r="AN1821" s="22" t="s">
        <v>4411</v>
      </c>
      <c r="AO1821" s="22" t="s">
        <v>12643</v>
      </c>
      <c r="AP1821" s="90" t="s">
        <v>4410</v>
      </c>
      <c r="AQ1821" s="22" t="s">
        <v>566</v>
      </c>
      <c r="AR1821" s="22" t="s">
        <v>783</v>
      </c>
      <c r="AS1821" s="56">
        <v>1</v>
      </c>
      <c r="AT1821" s="89">
        <v>42760.730879629627</v>
      </c>
      <c r="AU1821" s="22" t="s">
        <v>14984</v>
      </c>
      <c r="AV1821" s="22" t="s">
        <v>12634</v>
      </c>
    </row>
    <row r="1822" spans="40:48" ht="12.75" customHeight="1" x14ac:dyDescent="0.3">
      <c r="AN1822" s="22" t="s">
        <v>4412</v>
      </c>
      <c r="AO1822" s="22" t="s">
        <v>12643</v>
      </c>
      <c r="AP1822" s="90" t="s">
        <v>4413</v>
      </c>
      <c r="AQ1822" s="22" t="s">
        <v>566</v>
      </c>
      <c r="AR1822" s="22" t="s">
        <v>783</v>
      </c>
      <c r="AS1822" s="56">
        <v>0.5</v>
      </c>
      <c r="AT1822" s="89">
        <v>41702.365983796299</v>
      </c>
      <c r="AU1822" s="22" t="s">
        <v>877</v>
      </c>
      <c r="AV1822" s="22" t="s">
        <v>12634</v>
      </c>
    </row>
    <row r="1823" spans="40:48" ht="12.75" customHeight="1" x14ac:dyDescent="0.3">
      <c r="AN1823" s="22" t="s">
        <v>4414</v>
      </c>
      <c r="AO1823" s="22" t="s">
        <v>12643</v>
      </c>
      <c r="AP1823" s="90" t="s">
        <v>4415</v>
      </c>
      <c r="AQ1823" s="22" t="s">
        <v>566</v>
      </c>
      <c r="AR1823" s="22" t="s">
        <v>12633</v>
      </c>
      <c r="AS1823" s="56">
        <v>0.5</v>
      </c>
      <c r="AT1823" s="89">
        <v>42766.626134259262</v>
      </c>
      <c r="AU1823" s="22" t="s">
        <v>877</v>
      </c>
      <c r="AV1823" s="22" t="s">
        <v>12634</v>
      </c>
    </row>
    <row r="1824" spans="40:48" ht="12.75" customHeight="1" x14ac:dyDescent="0.3">
      <c r="AN1824" s="22" t="s">
        <v>4416</v>
      </c>
      <c r="AO1824" s="22" t="s">
        <v>12643</v>
      </c>
      <c r="AP1824" s="90" t="s">
        <v>4417</v>
      </c>
      <c r="AQ1824" s="22" t="s">
        <v>566</v>
      </c>
      <c r="AR1824" s="22" t="s">
        <v>783</v>
      </c>
      <c r="AS1824" s="56">
        <v>1</v>
      </c>
      <c r="AT1824" s="89">
        <v>42760.730879629627</v>
      </c>
      <c r="AU1824" s="22" t="s">
        <v>14984</v>
      </c>
      <c r="AV1824" s="22" t="s">
        <v>12634</v>
      </c>
    </row>
    <row r="1825" spans="40:48" ht="12.75" customHeight="1" x14ac:dyDescent="0.3">
      <c r="AN1825" s="22" t="s">
        <v>4418</v>
      </c>
      <c r="AO1825" s="22" t="s">
        <v>12643</v>
      </c>
      <c r="AP1825" s="90" t="s">
        <v>4419</v>
      </c>
      <c r="AQ1825" s="22" t="s">
        <v>566</v>
      </c>
      <c r="AR1825" s="22" t="s">
        <v>783</v>
      </c>
      <c r="AS1825" s="56">
        <v>1</v>
      </c>
      <c r="AT1825" s="89">
        <v>42760.730879629627</v>
      </c>
      <c r="AU1825" s="22" t="s">
        <v>14984</v>
      </c>
      <c r="AV1825" s="22" t="s">
        <v>12634</v>
      </c>
    </row>
    <row r="1826" spans="40:48" ht="12.75" customHeight="1" x14ac:dyDescent="0.3">
      <c r="AN1826" s="22" t="s">
        <v>4420</v>
      </c>
      <c r="AO1826" s="22" t="s">
        <v>12643</v>
      </c>
      <c r="AP1826" s="90" t="s">
        <v>4421</v>
      </c>
      <c r="AQ1826" s="22" t="s">
        <v>566</v>
      </c>
      <c r="AR1826" s="22" t="s">
        <v>12633</v>
      </c>
      <c r="AS1826" s="56">
        <v>1</v>
      </c>
      <c r="AT1826" s="89">
        <v>42766.626134259262</v>
      </c>
      <c r="AU1826" s="22" t="s">
        <v>877</v>
      </c>
      <c r="AV1826" s="22" t="s">
        <v>12634</v>
      </c>
    </row>
    <row r="1827" spans="40:48" ht="12.75" customHeight="1" x14ac:dyDescent="0.3">
      <c r="AN1827" s="22" t="s">
        <v>4422</v>
      </c>
      <c r="AO1827" s="22" t="s">
        <v>12643</v>
      </c>
      <c r="AP1827" s="90" t="s">
        <v>4421</v>
      </c>
      <c r="AQ1827" s="22" t="s">
        <v>566</v>
      </c>
      <c r="AR1827" s="22" t="s">
        <v>783</v>
      </c>
      <c r="AS1827" s="56">
        <v>1</v>
      </c>
      <c r="AT1827" s="89">
        <v>42760.730879629627</v>
      </c>
      <c r="AU1827" s="22" t="s">
        <v>14984</v>
      </c>
      <c r="AV1827" s="22" t="s">
        <v>12634</v>
      </c>
    </row>
    <row r="1828" spans="40:48" ht="12.75" customHeight="1" x14ac:dyDescent="0.3">
      <c r="AN1828" s="22" t="s">
        <v>4423</v>
      </c>
      <c r="AO1828" s="22" t="s">
        <v>12643</v>
      </c>
      <c r="AP1828" s="90" t="s">
        <v>4424</v>
      </c>
      <c r="AQ1828" s="22" t="s">
        <v>566</v>
      </c>
      <c r="AR1828" s="22" t="s">
        <v>783</v>
      </c>
      <c r="AS1828" s="56">
        <v>1.18</v>
      </c>
      <c r="AT1828" s="89">
        <v>42511.388831018521</v>
      </c>
      <c r="AU1828" s="22" t="s">
        <v>877</v>
      </c>
      <c r="AV1828" s="22" t="s">
        <v>12634</v>
      </c>
    </row>
    <row r="1829" spans="40:48" ht="12.75" customHeight="1" x14ac:dyDescent="0.3">
      <c r="AN1829" s="22" t="s">
        <v>4425</v>
      </c>
      <c r="AO1829" s="22" t="s">
        <v>12643</v>
      </c>
      <c r="AP1829" s="90" t="s">
        <v>4426</v>
      </c>
      <c r="AQ1829" s="22" t="s">
        <v>566</v>
      </c>
      <c r="AR1829" s="22" t="s">
        <v>783</v>
      </c>
      <c r="AS1829" s="56">
        <v>1</v>
      </c>
      <c r="AT1829" s="89">
        <v>42656.503634259258</v>
      </c>
      <c r="AU1829" s="22" t="s">
        <v>877</v>
      </c>
      <c r="AV1829" s="22" t="s">
        <v>12634</v>
      </c>
    </row>
    <row r="1830" spans="40:48" ht="12.75" customHeight="1" x14ac:dyDescent="0.3">
      <c r="AN1830" s="22" t="s">
        <v>4427</v>
      </c>
      <c r="AO1830" s="22" t="s">
        <v>12643</v>
      </c>
      <c r="AP1830" s="90" t="s">
        <v>4426</v>
      </c>
      <c r="AQ1830" s="22" t="s">
        <v>566</v>
      </c>
      <c r="AR1830" s="22" t="s">
        <v>783</v>
      </c>
      <c r="AS1830" s="56">
        <v>1</v>
      </c>
      <c r="AT1830" s="89">
        <v>42760.730879629627</v>
      </c>
      <c r="AU1830" s="22" t="s">
        <v>14984</v>
      </c>
      <c r="AV1830" s="22" t="s">
        <v>12634</v>
      </c>
    </row>
    <row r="1831" spans="40:48" ht="12.75" customHeight="1" x14ac:dyDescent="0.3">
      <c r="AN1831" s="22" t="s">
        <v>4428</v>
      </c>
      <c r="AO1831" s="22" t="s">
        <v>12643</v>
      </c>
      <c r="AP1831" s="90" t="s">
        <v>4429</v>
      </c>
      <c r="AQ1831" s="22" t="s">
        <v>566</v>
      </c>
      <c r="AR1831" s="22" t="s">
        <v>12633</v>
      </c>
      <c r="AS1831" s="56">
        <v>1.5</v>
      </c>
      <c r="AT1831" s="89">
        <v>42766.626134259262</v>
      </c>
      <c r="AU1831" s="22" t="s">
        <v>877</v>
      </c>
      <c r="AV1831" s="22" t="s">
        <v>12634</v>
      </c>
    </row>
    <row r="1832" spans="40:48" ht="12.75" customHeight="1" x14ac:dyDescent="0.3">
      <c r="AN1832" s="22" t="s">
        <v>4430</v>
      </c>
      <c r="AO1832" s="22" t="s">
        <v>12643</v>
      </c>
      <c r="AP1832" s="90" t="s">
        <v>14710</v>
      </c>
      <c r="AQ1832" s="22" t="s">
        <v>566</v>
      </c>
      <c r="AR1832" s="22" t="s">
        <v>12633</v>
      </c>
      <c r="AS1832" s="56">
        <v>1</v>
      </c>
      <c r="AT1832" s="89">
        <v>42766.626134259262</v>
      </c>
      <c r="AU1832" s="22" t="s">
        <v>877</v>
      </c>
      <c r="AV1832" s="22" t="s">
        <v>12634</v>
      </c>
    </row>
    <row r="1833" spans="40:48" ht="12.75" customHeight="1" x14ac:dyDescent="0.3">
      <c r="AN1833" s="22" t="s">
        <v>4431</v>
      </c>
      <c r="AO1833" s="22" t="s">
        <v>12643</v>
      </c>
      <c r="AP1833" s="90" t="s">
        <v>4432</v>
      </c>
      <c r="AQ1833" s="22" t="s">
        <v>566</v>
      </c>
      <c r="AR1833" s="22" t="s">
        <v>783</v>
      </c>
      <c r="AS1833" s="56">
        <v>3</v>
      </c>
      <c r="AT1833" s="89">
        <v>42339.739317129628</v>
      </c>
      <c r="AU1833" s="22" t="s">
        <v>826</v>
      </c>
      <c r="AV1833" s="22" t="s">
        <v>12634</v>
      </c>
    </row>
    <row r="1834" spans="40:48" ht="12.75" customHeight="1" x14ac:dyDescent="0.3">
      <c r="AN1834" s="22" t="s">
        <v>4433</v>
      </c>
      <c r="AO1834" s="22" t="s">
        <v>12643</v>
      </c>
      <c r="AP1834" s="90" t="s">
        <v>4434</v>
      </c>
      <c r="AQ1834" s="22" t="s">
        <v>566</v>
      </c>
      <c r="AR1834" s="22" t="s">
        <v>783</v>
      </c>
      <c r="AS1834" s="56">
        <v>105</v>
      </c>
      <c r="AT1834" s="89">
        <v>41872.810902777775</v>
      </c>
      <c r="AU1834" s="22" t="s">
        <v>877</v>
      </c>
      <c r="AV1834" s="22" t="s">
        <v>12634</v>
      </c>
    </row>
    <row r="1835" spans="40:48" ht="12.75" customHeight="1" x14ac:dyDescent="0.3">
      <c r="AN1835" s="22" t="s">
        <v>4435</v>
      </c>
      <c r="AO1835" s="22" t="s">
        <v>12643</v>
      </c>
      <c r="AP1835" s="90" t="s">
        <v>4436</v>
      </c>
      <c r="AQ1835" s="22" t="s">
        <v>566</v>
      </c>
      <c r="AR1835" s="22" t="s">
        <v>783</v>
      </c>
      <c r="AS1835" s="56">
        <v>1</v>
      </c>
      <c r="AT1835" s="89">
        <v>42760.730879629627</v>
      </c>
      <c r="AU1835" s="22" t="s">
        <v>14971</v>
      </c>
      <c r="AV1835" s="22" t="s">
        <v>12634</v>
      </c>
    </row>
    <row r="1836" spans="40:48" ht="12.75" customHeight="1" x14ac:dyDescent="0.3">
      <c r="AN1836" s="22" t="s">
        <v>4437</v>
      </c>
      <c r="AO1836" s="22" t="s">
        <v>12643</v>
      </c>
      <c r="AP1836" s="90" t="s">
        <v>4438</v>
      </c>
      <c r="AQ1836" s="22" t="s">
        <v>566</v>
      </c>
      <c r="AR1836" s="22" t="s">
        <v>783</v>
      </c>
      <c r="AS1836" s="56">
        <v>1</v>
      </c>
      <c r="AT1836" s="89">
        <v>42760.730879629627</v>
      </c>
      <c r="AU1836" s="22" t="s">
        <v>14971</v>
      </c>
      <c r="AV1836" s="22" t="s">
        <v>12634</v>
      </c>
    </row>
    <row r="1837" spans="40:48" ht="12.75" customHeight="1" x14ac:dyDescent="0.3">
      <c r="AN1837" s="22" t="s">
        <v>4439</v>
      </c>
      <c r="AO1837" s="22" t="s">
        <v>12643</v>
      </c>
      <c r="AP1837" s="90" t="s">
        <v>4440</v>
      </c>
      <c r="AQ1837" s="22" t="s">
        <v>566</v>
      </c>
      <c r="AR1837" s="22" t="s">
        <v>783</v>
      </c>
      <c r="AS1837" s="56">
        <v>1</v>
      </c>
      <c r="AT1837" s="89">
        <v>42760.730879629627</v>
      </c>
      <c r="AU1837" s="22" t="s">
        <v>14971</v>
      </c>
      <c r="AV1837" s="22" t="s">
        <v>12634</v>
      </c>
    </row>
    <row r="1838" spans="40:48" ht="12.75" customHeight="1" x14ac:dyDescent="0.3">
      <c r="AN1838" s="22" t="s">
        <v>4441</v>
      </c>
      <c r="AO1838" s="22" t="s">
        <v>12643</v>
      </c>
      <c r="AP1838" s="90" t="s">
        <v>4442</v>
      </c>
      <c r="AQ1838" s="22" t="s">
        <v>566</v>
      </c>
      <c r="AR1838" s="22" t="s">
        <v>12633</v>
      </c>
      <c r="AS1838" s="56">
        <v>5</v>
      </c>
      <c r="AT1838" s="89">
        <v>42873.369722222225</v>
      </c>
      <c r="AU1838" s="22" t="s">
        <v>826</v>
      </c>
      <c r="AV1838" s="22" t="s">
        <v>12634</v>
      </c>
    </row>
    <row r="1839" spans="40:48" ht="12.75" customHeight="1" x14ac:dyDescent="0.3">
      <c r="AN1839" s="22" t="s">
        <v>4443</v>
      </c>
      <c r="AO1839" s="22" t="s">
        <v>12643</v>
      </c>
      <c r="AP1839" s="90" t="s">
        <v>4444</v>
      </c>
      <c r="AQ1839" s="22" t="s">
        <v>566</v>
      </c>
      <c r="AR1839" s="22" t="s">
        <v>783</v>
      </c>
      <c r="AS1839" s="56">
        <v>0.5</v>
      </c>
      <c r="AT1839" s="89">
        <v>42656.456828703704</v>
      </c>
      <c r="AU1839" s="22" t="s">
        <v>826</v>
      </c>
      <c r="AV1839" s="22" t="s">
        <v>12634</v>
      </c>
    </row>
    <row r="1840" spans="40:48" ht="12.75" customHeight="1" x14ac:dyDescent="0.3">
      <c r="AN1840" s="22" t="s">
        <v>4445</v>
      </c>
      <c r="AO1840" s="22" t="s">
        <v>12643</v>
      </c>
      <c r="AP1840" s="90" t="s">
        <v>4446</v>
      </c>
      <c r="AQ1840" s="22" t="s">
        <v>566</v>
      </c>
      <c r="AR1840" s="22" t="s">
        <v>783</v>
      </c>
      <c r="AS1840" s="56">
        <v>1</v>
      </c>
      <c r="AT1840" s="89">
        <v>42656.456828703704</v>
      </c>
      <c r="AU1840" s="22" t="s">
        <v>826</v>
      </c>
      <c r="AV1840" s="22" t="s">
        <v>12634</v>
      </c>
    </row>
    <row r="1841" spans="40:48" ht="12.75" customHeight="1" x14ac:dyDescent="0.3">
      <c r="AN1841" s="22" t="s">
        <v>4447</v>
      </c>
      <c r="AO1841" s="22" t="s">
        <v>12643</v>
      </c>
      <c r="AP1841" s="90" t="s">
        <v>4448</v>
      </c>
      <c r="AQ1841" s="22" t="s">
        <v>566</v>
      </c>
      <c r="AR1841" s="22" t="s">
        <v>783</v>
      </c>
      <c r="AS1841" s="56">
        <v>0.38</v>
      </c>
      <c r="AT1841" s="89">
        <v>42656.456828703704</v>
      </c>
      <c r="AU1841" s="22" t="s">
        <v>826</v>
      </c>
      <c r="AV1841" s="22" t="s">
        <v>12634</v>
      </c>
    </row>
    <row r="1842" spans="40:48" ht="12.75" customHeight="1" x14ac:dyDescent="0.3">
      <c r="AN1842" s="22" t="s">
        <v>4449</v>
      </c>
      <c r="AO1842" s="22" t="s">
        <v>12643</v>
      </c>
      <c r="AP1842" s="90" t="s">
        <v>4450</v>
      </c>
      <c r="AQ1842" s="22" t="s">
        <v>566</v>
      </c>
      <c r="AR1842" s="22" t="s">
        <v>783</v>
      </c>
      <c r="AS1842" s="56">
        <v>1</v>
      </c>
      <c r="AT1842" s="89">
        <v>42760.730879629627</v>
      </c>
      <c r="AU1842" s="22" t="s">
        <v>14966</v>
      </c>
      <c r="AV1842" s="22" t="s">
        <v>12634</v>
      </c>
    </row>
    <row r="1843" spans="40:48" ht="12.75" customHeight="1" x14ac:dyDescent="0.3">
      <c r="AN1843" s="22" t="s">
        <v>4451</v>
      </c>
      <c r="AO1843" s="22" t="s">
        <v>12643</v>
      </c>
      <c r="AP1843" s="90" t="s">
        <v>4452</v>
      </c>
      <c r="AQ1843" s="22" t="s">
        <v>566</v>
      </c>
      <c r="AR1843" s="22" t="s">
        <v>783</v>
      </c>
      <c r="AS1843" s="56">
        <v>18</v>
      </c>
      <c r="AT1843" s="89">
        <v>42625.355729166666</v>
      </c>
      <c r="AU1843" s="22" t="s">
        <v>851</v>
      </c>
      <c r="AV1843" s="22" t="s">
        <v>12634</v>
      </c>
    </row>
    <row r="1844" spans="40:48" ht="12.75" customHeight="1" x14ac:dyDescent="0.3">
      <c r="AN1844" s="22" t="s">
        <v>4453</v>
      </c>
      <c r="AO1844" s="22" t="s">
        <v>12643</v>
      </c>
      <c r="AP1844" s="90" t="s">
        <v>4454</v>
      </c>
      <c r="AQ1844" s="22" t="s">
        <v>800</v>
      </c>
      <c r="AR1844" s="22" t="s">
        <v>783</v>
      </c>
      <c r="AS1844" s="56">
        <v>1</v>
      </c>
      <c r="AT1844" s="89">
        <v>42760.730879629627</v>
      </c>
      <c r="AU1844" s="22" t="s">
        <v>14992</v>
      </c>
      <c r="AV1844" s="22" t="s">
        <v>12634</v>
      </c>
    </row>
    <row r="1845" spans="40:48" ht="12.75" customHeight="1" x14ac:dyDescent="0.3">
      <c r="AN1845" s="22" t="s">
        <v>4455</v>
      </c>
      <c r="AO1845" s="22" t="s">
        <v>12643</v>
      </c>
      <c r="AP1845" s="90" t="s">
        <v>4456</v>
      </c>
      <c r="AQ1845" s="22" t="s">
        <v>800</v>
      </c>
      <c r="AR1845" s="22" t="s">
        <v>12633</v>
      </c>
      <c r="AS1845" s="56">
        <v>11.45</v>
      </c>
      <c r="AT1845" s="89">
        <v>42853.622395833336</v>
      </c>
      <c r="AU1845" s="22" t="s">
        <v>4457</v>
      </c>
      <c r="AV1845" s="22" t="s">
        <v>12634</v>
      </c>
    </row>
    <row r="1846" spans="40:48" ht="12.75" customHeight="1" x14ac:dyDescent="0.3">
      <c r="AN1846" s="22" t="s">
        <v>4458</v>
      </c>
      <c r="AO1846" s="22" t="s">
        <v>12643</v>
      </c>
      <c r="AP1846" s="90" t="s">
        <v>4459</v>
      </c>
      <c r="AQ1846" s="22" t="s">
        <v>566</v>
      </c>
      <c r="AR1846" s="22" t="s">
        <v>783</v>
      </c>
      <c r="AS1846" s="56">
        <v>1</v>
      </c>
      <c r="AT1846" s="89">
        <v>42760.730879629627</v>
      </c>
      <c r="AU1846" s="22" t="s">
        <v>14966</v>
      </c>
      <c r="AV1846" s="22" t="s">
        <v>12634</v>
      </c>
    </row>
    <row r="1847" spans="40:48" ht="12.75" customHeight="1" x14ac:dyDescent="0.3">
      <c r="AN1847" s="22" t="s">
        <v>4460</v>
      </c>
      <c r="AO1847" s="22" t="s">
        <v>12643</v>
      </c>
      <c r="AP1847" s="90" t="s">
        <v>4461</v>
      </c>
      <c r="AQ1847" s="22" t="s">
        <v>566</v>
      </c>
      <c r="AR1847" s="22" t="s">
        <v>783</v>
      </c>
      <c r="AS1847" s="56">
        <v>1</v>
      </c>
      <c r="AT1847" s="89">
        <v>42257.630555555559</v>
      </c>
      <c r="AU1847" s="22" t="s">
        <v>826</v>
      </c>
      <c r="AV1847" s="22" t="s">
        <v>12634</v>
      </c>
    </row>
    <row r="1848" spans="40:48" ht="12.75" customHeight="1" x14ac:dyDescent="0.3">
      <c r="AN1848" s="22" t="s">
        <v>4462</v>
      </c>
      <c r="AO1848" s="22" t="s">
        <v>12643</v>
      </c>
      <c r="AP1848" s="90" t="s">
        <v>4463</v>
      </c>
      <c r="AQ1848" s="22" t="s">
        <v>566</v>
      </c>
      <c r="AR1848" s="22" t="s">
        <v>12633</v>
      </c>
      <c r="AS1848" s="56">
        <v>0.3</v>
      </c>
      <c r="AT1848" s="89">
        <v>42872.722662037035</v>
      </c>
      <c r="AU1848" s="22" t="s">
        <v>826</v>
      </c>
      <c r="AV1848" s="22" t="s">
        <v>12634</v>
      </c>
    </row>
    <row r="1849" spans="40:48" ht="12.75" customHeight="1" x14ac:dyDescent="0.3">
      <c r="AN1849" s="22" t="s">
        <v>4464</v>
      </c>
      <c r="AO1849" s="22" t="s">
        <v>12643</v>
      </c>
      <c r="AP1849" s="90" t="s">
        <v>4465</v>
      </c>
      <c r="AQ1849" s="22" t="s">
        <v>566</v>
      </c>
      <c r="AR1849" s="22" t="s">
        <v>783</v>
      </c>
      <c r="AS1849" s="56">
        <v>1</v>
      </c>
      <c r="AT1849" s="89">
        <v>42760.730879629627</v>
      </c>
      <c r="AU1849" s="22" t="s">
        <v>14966</v>
      </c>
      <c r="AV1849" s="22" t="s">
        <v>12634</v>
      </c>
    </row>
    <row r="1850" spans="40:48" ht="12.75" customHeight="1" x14ac:dyDescent="0.3">
      <c r="AN1850" s="22" t="s">
        <v>4466</v>
      </c>
      <c r="AO1850" s="22" t="s">
        <v>12643</v>
      </c>
      <c r="AP1850" s="90" t="s">
        <v>4467</v>
      </c>
      <c r="AQ1850" s="22" t="s">
        <v>566</v>
      </c>
      <c r="AR1850" s="22" t="s">
        <v>783</v>
      </c>
      <c r="AS1850" s="56">
        <v>1</v>
      </c>
      <c r="AT1850" s="89">
        <v>42760.730879629627</v>
      </c>
      <c r="AU1850" s="22" t="s">
        <v>14974</v>
      </c>
      <c r="AV1850" s="22" t="s">
        <v>12634</v>
      </c>
    </row>
    <row r="1851" spans="40:48" ht="12.75" customHeight="1" x14ac:dyDescent="0.3">
      <c r="AN1851" s="22" t="s">
        <v>4468</v>
      </c>
      <c r="AO1851" s="22" t="s">
        <v>12643</v>
      </c>
      <c r="AP1851" s="90" t="s">
        <v>4469</v>
      </c>
      <c r="AQ1851" s="22" t="s">
        <v>566</v>
      </c>
      <c r="AR1851" s="22" t="s">
        <v>783</v>
      </c>
      <c r="AS1851" s="56">
        <v>1</v>
      </c>
      <c r="AT1851" s="89">
        <v>42760.730879629627</v>
      </c>
      <c r="AU1851" s="22" t="s">
        <v>14974</v>
      </c>
      <c r="AV1851" s="22" t="s">
        <v>12634</v>
      </c>
    </row>
    <row r="1852" spans="40:48" ht="12.75" customHeight="1" x14ac:dyDescent="0.3">
      <c r="AN1852" s="22" t="s">
        <v>4470</v>
      </c>
      <c r="AO1852" s="22" t="s">
        <v>12643</v>
      </c>
      <c r="AP1852" s="90" t="s">
        <v>4471</v>
      </c>
      <c r="AQ1852" s="22" t="s">
        <v>566</v>
      </c>
      <c r="AR1852" s="22" t="s">
        <v>783</v>
      </c>
      <c r="AS1852" s="56">
        <v>1</v>
      </c>
      <c r="AT1852" s="89">
        <v>42760.730879629627</v>
      </c>
      <c r="AU1852" s="22" t="s">
        <v>14974</v>
      </c>
      <c r="AV1852" s="22" t="s">
        <v>12634</v>
      </c>
    </row>
    <row r="1853" spans="40:48" ht="12.75" customHeight="1" x14ac:dyDescent="0.3">
      <c r="AN1853" s="22" t="s">
        <v>4472</v>
      </c>
      <c r="AO1853" s="22" t="s">
        <v>12643</v>
      </c>
      <c r="AP1853" s="90" t="s">
        <v>4473</v>
      </c>
      <c r="AQ1853" s="22" t="s">
        <v>566</v>
      </c>
      <c r="AR1853" s="22" t="s">
        <v>12633</v>
      </c>
      <c r="AS1853" s="56">
        <v>19</v>
      </c>
      <c r="AT1853" s="89">
        <v>42801.662951388891</v>
      </c>
      <c r="AU1853" s="22" t="s">
        <v>877</v>
      </c>
      <c r="AV1853" s="22" t="s">
        <v>12634</v>
      </c>
    </row>
    <row r="1854" spans="40:48" ht="12.75" customHeight="1" x14ac:dyDescent="0.3">
      <c r="AN1854" s="22" t="s">
        <v>4474</v>
      </c>
      <c r="AO1854" s="22" t="s">
        <v>12643</v>
      </c>
      <c r="AP1854" s="90" t="s">
        <v>4475</v>
      </c>
      <c r="AQ1854" s="22" t="s">
        <v>566</v>
      </c>
      <c r="AR1854" s="22" t="s">
        <v>783</v>
      </c>
      <c r="AS1854" s="56">
        <v>1</v>
      </c>
      <c r="AT1854" s="89">
        <v>42760.730879629627</v>
      </c>
      <c r="AU1854" s="22" t="s">
        <v>14971</v>
      </c>
      <c r="AV1854" s="22" t="s">
        <v>12634</v>
      </c>
    </row>
    <row r="1855" spans="40:48" ht="12.75" customHeight="1" x14ac:dyDescent="0.3">
      <c r="AN1855" s="22" t="s">
        <v>4476</v>
      </c>
      <c r="AO1855" s="22" t="s">
        <v>12643</v>
      </c>
      <c r="AP1855" s="90" t="s">
        <v>4477</v>
      </c>
      <c r="AQ1855" s="22" t="s">
        <v>566</v>
      </c>
      <c r="AR1855" s="22" t="s">
        <v>783</v>
      </c>
      <c r="AS1855" s="56">
        <v>160</v>
      </c>
      <c r="AT1855" s="89">
        <v>42650.38003472222</v>
      </c>
      <c r="AU1855" s="22" t="s">
        <v>877</v>
      </c>
      <c r="AV1855" s="22" t="s">
        <v>12634</v>
      </c>
    </row>
    <row r="1856" spans="40:48" ht="12.75" customHeight="1" x14ac:dyDescent="0.3">
      <c r="AN1856" s="22" t="s">
        <v>4478</v>
      </c>
      <c r="AO1856" s="22" t="s">
        <v>12643</v>
      </c>
      <c r="AP1856" s="90" t="s">
        <v>4479</v>
      </c>
      <c r="AQ1856" s="22" t="s">
        <v>566</v>
      </c>
      <c r="AR1856" s="22" t="s">
        <v>783</v>
      </c>
      <c r="AS1856" s="56">
        <v>1</v>
      </c>
      <c r="AT1856" s="89">
        <v>42760.730879629627</v>
      </c>
      <c r="AU1856" s="22" t="s">
        <v>14971</v>
      </c>
      <c r="AV1856" s="22" t="s">
        <v>12634</v>
      </c>
    </row>
    <row r="1857" spans="40:48" ht="12.75" customHeight="1" x14ac:dyDescent="0.3">
      <c r="AN1857" s="22" t="s">
        <v>4480</v>
      </c>
      <c r="AO1857" s="22" t="s">
        <v>12643</v>
      </c>
      <c r="AP1857" s="90" t="s">
        <v>4481</v>
      </c>
      <c r="AQ1857" s="22" t="s">
        <v>566</v>
      </c>
      <c r="AR1857" s="22" t="s">
        <v>783</v>
      </c>
      <c r="AS1857" s="56">
        <v>1</v>
      </c>
      <c r="AT1857" s="89">
        <v>42760.730879629627</v>
      </c>
      <c r="AU1857" s="22" t="s">
        <v>14971</v>
      </c>
      <c r="AV1857" s="22" t="s">
        <v>12634</v>
      </c>
    </row>
    <row r="1858" spans="40:48" ht="12.75" customHeight="1" x14ac:dyDescent="0.3">
      <c r="AN1858" s="22" t="s">
        <v>4482</v>
      </c>
      <c r="AO1858" s="22" t="s">
        <v>12643</v>
      </c>
      <c r="AP1858" s="90" t="s">
        <v>4483</v>
      </c>
      <c r="AQ1858" s="22" t="s">
        <v>566</v>
      </c>
      <c r="AR1858" s="22" t="s">
        <v>783</v>
      </c>
      <c r="AS1858" s="56">
        <v>1</v>
      </c>
      <c r="AT1858" s="89">
        <v>42760.730879629627</v>
      </c>
      <c r="AU1858" s="22" t="s">
        <v>14971</v>
      </c>
      <c r="AV1858" s="22" t="s">
        <v>12634</v>
      </c>
    </row>
    <row r="1859" spans="40:48" ht="12.75" customHeight="1" x14ac:dyDescent="0.3">
      <c r="AN1859" s="22" t="s">
        <v>4484</v>
      </c>
      <c r="AO1859" s="22" t="s">
        <v>12643</v>
      </c>
      <c r="AP1859" s="90" t="s">
        <v>4485</v>
      </c>
      <c r="AQ1859" s="22" t="s">
        <v>888</v>
      </c>
      <c r="AR1859" s="22" t="s">
        <v>783</v>
      </c>
      <c r="AS1859" s="56">
        <v>500</v>
      </c>
      <c r="AT1859" s="89">
        <v>42551.4218287037</v>
      </c>
      <c r="AU1859" s="22" t="s">
        <v>877</v>
      </c>
      <c r="AV1859" s="22" t="s">
        <v>12634</v>
      </c>
    </row>
    <row r="1860" spans="40:48" ht="12.75" customHeight="1" x14ac:dyDescent="0.3">
      <c r="AN1860" s="22" t="s">
        <v>4486</v>
      </c>
      <c r="AO1860" s="22" t="s">
        <v>12643</v>
      </c>
      <c r="AP1860" s="90" t="s">
        <v>4487</v>
      </c>
      <c r="AQ1860" s="22" t="s">
        <v>566</v>
      </c>
      <c r="AR1860" s="22" t="s">
        <v>783</v>
      </c>
      <c r="AS1860" s="56">
        <v>9.65</v>
      </c>
      <c r="AT1860" s="89">
        <v>42544.787129629629</v>
      </c>
      <c r="AU1860" s="22" t="s">
        <v>877</v>
      </c>
      <c r="AV1860" s="22" t="s">
        <v>12634</v>
      </c>
    </row>
    <row r="1861" spans="40:48" ht="12.75" customHeight="1" x14ac:dyDescent="0.3">
      <c r="AN1861" s="22" t="s">
        <v>4488</v>
      </c>
      <c r="AO1861" s="22" t="s">
        <v>12643</v>
      </c>
      <c r="AP1861" s="90" t="s">
        <v>4489</v>
      </c>
      <c r="AQ1861" s="22" t="s">
        <v>566</v>
      </c>
      <c r="AR1861" s="22" t="s">
        <v>783</v>
      </c>
      <c r="AS1861" s="56">
        <v>0.93</v>
      </c>
      <c r="AT1861" s="89">
        <v>42136.65625</v>
      </c>
      <c r="AU1861" s="22" t="s">
        <v>877</v>
      </c>
      <c r="AV1861" s="22" t="s">
        <v>12634</v>
      </c>
    </row>
    <row r="1862" spans="40:48" ht="12.75" customHeight="1" x14ac:dyDescent="0.3">
      <c r="AN1862" s="22" t="s">
        <v>4490</v>
      </c>
      <c r="AO1862" s="22" t="s">
        <v>12643</v>
      </c>
      <c r="AP1862" s="90" t="s">
        <v>4491</v>
      </c>
      <c r="AQ1862" s="22" t="s">
        <v>566</v>
      </c>
      <c r="AR1862" s="22" t="s">
        <v>783</v>
      </c>
      <c r="AS1862" s="56">
        <v>1</v>
      </c>
      <c r="AT1862" s="89">
        <v>42760.730879629627</v>
      </c>
      <c r="AU1862" s="22" t="s">
        <v>14971</v>
      </c>
      <c r="AV1862" s="22" t="s">
        <v>12634</v>
      </c>
    </row>
    <row r="1863" spans="40:48" ht="12.75" customHeight="1" x14ac:dyDescent="0.3">
      <c r="AN1863" s="22" t="s">
        <v>4492</v>
      </c>
      <c r="AO1863" s="22" t="s">
        <v>12643</v>
      </c>
      <c r="AP1863" s="90" t="s">
        <v>4493</v>
      </c>
      <c r="AQ1863" s="22" t="s">
        <v>566</v>
      </c>
      <c r="AR1863" s="22" t="s">
        <v>783</v>
      </c>
      <c r="AS1863" s="56">
        <v>0.25</v>
      </c>
      <c r="AT1863" s="89">
        <v>41985.417847222219</v>
      </c>
      <c r="AU1863" s="22" t="s">
        <v>877</v>
      </c>
      <c r="AV1863" s="22" t="s">
        <v>12634</v>
      </c>
    </row>
    <row r="1864" spans="40:48" ht="12.75" customHeight="1" x14ac:dyDescent="0.3">
      <c r="AN1864" s="22" t="s">
        <v>4494</v>
      </c>
      <c r="AO1864" s="22" t="s">
        <v>12643</v>
      </c>
      <c r="AP1864" s="90" t="s">
        <v>4495</v>
      </c>
      <c r="AQ1864" s="22" t="s">
        <v>566</v>
      </c>
      <c r="AR1864" s="22" t="s">
        <v>783</v>
      </c>
      <c r="AS1864" s="56">
        <v>1.18</v>
      </c>
      <c r="AT1864" s="89">
        <v>41877.500324074077</v>
      </c>
      <c r="AU1864" s="22" t="s">
        <v>877</v>
      </c>
      <c r="AV1864" s="22" t="s">
        <v>12634</v>
      </c>
    </row>
    <row r="1865" spans="40:48" ht="12.75" customHeight="1" x14ac:dyDescent="0.3">
      <c r="AN1865" s="22" t="s">
        <v>4496</v>
      </c>
      <c r="AO1865" s="22" t="s">
        <v>12643</v>
      </c>
      <c r="AP1865" s="90" t="s">
        <v>4497</v>
      </c>
      <c r="AQ1865" s="22" t="s">
        <v>888</v>
      </c>
      <c r="AR1865" s="22" t="s">
        <v>783</v>
      </c>
      <c r="AS1865" s="56">
        <v>1</v>
      </c>
      <c r="AT1865" s="89">
        <v>42760.730879629627</v>
      </c>
      <c r="AU1865" s="22" t="s">
        <v>14971</v>
      </c>
      <c r="AV1865" s="22" t="s">
        <v>12634</v>
      </c>
    </row>
    <row r="1866" spans="40:48" ht="12.75" customHeight="1" x14ac:dyDescent="0.3">
      <c r="AN1866" s="22" t="s">
        <v>4498</v>
      </c>
      <c r="AO1866" s="22" t="s">
        <v>12643</v>
      </c>
      <c r="AP1866" s="90" t="s">
        <v>4499</v>
      </c>
      <c r="AQ1866" s="22" t="s">
        <v>566</v>
      </c>
      <c r="AR1866" s="22" t="s">
        <v>783</v>
      </c>
      <c r="AS1866" s="56">
        <v>13</v>
      </c>
      <c r="AT1866" s="89">
        <v>41627.428229166668</v>
      </c>
      <c r="AU1866" s="22" t="s">
        <v>877</v>
      </c>
      <c r="AV1866" s="22" t="s">
        <v>12634</v>
      </c>
    </row>
    <row r="1867" spans="40:48" ht="12.75" customHeight="1" x14ac:dyDescent="0.3">
      <c r="AN1867" s="22" t="s">
        <v>4500</v>
      </c>
      <c r="AO1867" s="22" t="s">
        <v>12643</v>
      </c>
      <c r="AP1867" s="90" t="s">
        <v>4501</v>
      </c>
      <c r="AQ1867" s="22" t="s">
        <v>566</v>
      </c>
      <c r="AR1867" s="22" t="s">
        <v>783</v>
      </c>
      <c r="AS1867" s="56">
        <v>1</v>
      </c>
      <c r="AT1867" s="89">
        <v>42760.730879629627</v>
      </c>
      <c r="AU1867" s="22" t="s">
        <v>14971</v>
      </c>
      <c r="AV1867" s="22" t="s">
        <v>12634</v>
      </c>
    </row>
    <row r="1868" spans="40:48" ht="12.75" customHeight="1" x14ac:dyDescent="0.3">
      <c r="AN1868" s="22" t="s">
        <v>4502</v>
      </c>
      <c r="AO1868" s="22" t="s">
        <v>12643</v>
      </c>
      <c r="AP1868" s="90" t="s">
        <v>4503</v>
      </c>
      <c r="AQ1868" s="22" t="s">
        <v>566</v>
      </c>
      <c r="AR1868" s="22" t="s">
        <v>783</v>
      </c>
      <c r="AS1868" s="56">
        <v>1</v>
      </c>
      <c r="AT1868" s="89">
        <v>42760.730879629627</v>
      </c>
      <c r="AU1868" s="22" t="s">
        <v>14971</v>
      </c>
      <c r="AV1868" s="22" t="s">
        <v>12634</v>
      </c>
    </row>
    <row r="1869" spans="40:48" ht="12.75" customHeight="1" x14ac:dyDescent="0.3">
      <c r="AN1869" s="22" t="s">
        <v>4504</v>
      </c>
      <c r="AO1869" s="22" t="s">
        <v>12643</v>
      </c>
      <c r="AP1869" s="90" t="s">
        <v>4505</v>
      </c>
      <c r="AQ1869" s="22" t="s">
        <v>566</v>
      </c>
      <c r="AR1869" s="22" t="s">
        <v>783</v>
      </c>
      <c r="AS1869" s="56">
        <v>1</v>
      </c>
      <c r="AT1869" s="89">
        <v>42760.730879629627</v>
      </c>
      <c r="AU1869" s="22" t="s">
        <v>14971</v>
      </c>
      <c r="AV1869" s="22" t="s">
        <v>12634</v>
      </c>
    </row>
    <row r="1870" spans="40:48" ht="12.75" customHeight="1" x14ac:dyDescent="0.3">
      <c r="AN1870" s="22" t="s">
        <v>4506</v>
      </c>
      <c r="AO1870" s="22" t="s">
        <v>12643</v>
      </c>
      <c r="AP1870" s="90" t="s">
        <v>4507</v>
      </c>
      <c r="AQ1870" s="22" t="s">
        <v>566</v>
      </c>
      <c r="AR1870" s="22" t="s">
        <v>783</v>
      </c>
      <c r="AS1870" s="56">
        <v>1</v>
      </c>
      <c r="AT1870" s="89">
        <v>42760.730879629627</v>
      </c>
      <c r="AU1870" s="22" t="s">
        <v>14971</v>
      </c>
      <c r="AV1870" s="22" t="s">
        <v>12634</v>
      </c>
    </row>
    <row r="1871" spans="40:48" ht="12.75" customHeight="1" x14ac:dyDescent="0.3">
      <c r="AN1871" s="22" t="s">
        <v>4508</v>
      </c>
      <c r="AO1871" s="22" t="s">
        <v>12643</v>
      </c>
      <c r="AP1871" s="90" t="s">
        <v>4509</v>
      </c>
      <c r="AQ1871" s="22" t="s">
        <v>566</v>
      </c>
      <c r="AR1871" s="22" t="s">
        <v>783</v>
      </c>
      <c r="AS1871" s="56">
        <v>1</v>
      </c>
      <c r="AT1871" s="89">
        <v>42760.730879629627</v>
      </c>
      <c r="AU1871" s="22" t="s">
        <v>14971</v>
      </c>
      <c r="AV1871" s="22" t="s">
        <v>12634</v>
      </c>
    </row>
    <row r="1872" spans="40:48" ht="12.75" customHeight="1" x14ac:dyDescent="0.3">
      <c r="AN1872" s="22" t="s">
        <v>4510</v>
      </c>
      <c r="AO1872" s="22" t="s">
        <v>12643</v>
      </c>
      <c r="AP1872" s="90" t="s">
        <v>4511</v>
      </c>
      <c r="AQ1872" s="22" t="s">
        <v>566</v>
      </c>
      <c r="AR1872" s="22" t="s">
        <v>783</v>
      </c>
      <c r="AS1872" s="56">
        <v>1</v>
      </c>
      <c r="AT1872" s="89">
        <v>42760.730879629627</v>
      </c>
      <c r="AU1872" s="22" t="s">
        <v>14970</v>
      </c>
      <c r="AV1872" s="22" t="s">
        <v>12634</v>
      </c>
    </row>
    <row r="1873" spans="40:48" ht="12.75" customHeight="1" x14ac:dyDescent="0.3">
      <c r="AN1873" s="22" t="s">
        <v>4512</v>
      </c>
      <c r="AO1873" s="22" t="s">
        <v>12643</v>
      </c>
      <c r="AP1873" s="90" t="s">
        <v>4513</v>
      </c>
      <c r="AQ1873" s="22" t="s">
        <v>566</v>
      </c>
      <c r="AR1873" s="22" t="s">
        <v>783</v>
      </c>
      <c r="AS1873" s="56">
        <v>1</v>
      </c>
      <c r="AT1873" s="89">
        <v>42760.730879629627</v>
      </c>
      <c r="AU1873" s="22" t="s">
        <v>14970</v>
      </c>
      <c r="AV1873" s="22" t="s">
        <v>12634</v>
      </c>
    </row>
    <row r="1874" spans="40:48" ht="12.75" customHeight="1" x14ac:dyDescent="0.3">
      <c r="AN1874" s="22" t="s">
        <v>4514</v>
      </c>
      <c r="AO1874" s="22" t="s">
        <v>12643</v>
      </c>
      <c r="AP1874" s="90" t="s">
        <v>4515</v>
      </c>
      <c r="AQ1874" s="22" t="s">
        <v>566</v>
      </c>
      <c r="AR1874" s="22" t="s">
        <v>783</v>
      </c>
      <c r="AS1874" s="56">
        <v>1</v>
      </c>
      <c r="AT1874" s="89">
        <v>42760.730879629627</v>
      </c>
      <c r="AU1874" s="22" t="s">
        <v>14970</v>
      </c>
      <c r="AV1874" s="22" t="s">
        <v>12634</v>
      </c>
    </row>
    <row r="1875" spans="40:48" ht="12.75" customHeight="1" x14ac:dyDescent="0.3">
      <c r="AN1875" s="22" t="s">
        <v>4516</v>
      </c>
      <c r="AO1875" s="22" t="s">
        <v>12643</v>
      </c>
      <c r="AP1875" s="90" t="s">
        <v>4517</v>
      </c>
      <c r="AQ1875" s="22" t="s">
        <v>566</v>
      </c>
      <c r="AR1875" s="22" t="s">
        <v>783</v>
      </c>
      <c r="AS1875" s="56">
        <v>1</v>
      </c>
      <c r="AT1875" s="89">
        <v>42760.730879629627</v>
      </c>
      <c r="AU1875" s="22" t="s">
        <v>14970</v>
      </c>
      <c r="AV1875" s="22" t="s">
        <v>12634</v>
      </c>
    </row>
    <row r="1876" spans="40:48" ht="12.75" customHeight="1" x14ac:dyDescent="0.3">
      <c r="AN1876" s="22" t="s">
        <v>4518</v>
      </c>
      <c r="AO1876" s="22" t="s">
        <v>12643</v>
      </c>
      <c r="AP1876" s="90" t="s">
        <v>4519</v>
      </c>
      <c r="AQ1876" s="22" t="s">
        <v>566</v>
      </c>
      <c r="AR1876" s="22" t="s">
        <v>783</v>
      </c>
      <c r="AS1876" s="56">
        <v>1</v>
      </c>
      <c r="AT1876" s="89">
        <v>42760.730879629627</v>
      </c>
      <c r="AU1876" s="22" t="s">
        <v>14970</v>
      </c>
      <c r="AV1876" s="22" t="s">
        <v>12634</v>
      </c>
    </row>
    <row r="1877" spans="40:48" ht="12.75" customHeight="1" x14ac:dyDescent="0.3">
      <c r="AN1877" s="22" t="s">
        <v>4520</v>
      </c>
      <c r="AO1877" s="22" t="s">
        <v>12643</v>
      </c>
      <c r="AP1877" s="90" t="s">
        <v>4521</v>
      </c>
      <c r="AQ1877" s="22" t="s">
        <v>566</v>
      </c>
      <c r="AR1877" s="22" t="s">
        <v>783</v>
      </c>
      <c r="AS1877" s="56">
        <v>235</v>
      </c>
      <c r="AT1877" s="89">
        <v>41793.530451388891</v>
      </c>
      <c r="AU1877" s="22" t="s">
        <v>1161</v>
      </c>
      <c r="AV1877" s="22" t="s">
        <v>12634</v>
      </c>
    </row>
    <row r="1878" spans="40:48" ht="12.75" customHeight="1" x14ac:dyDescent="0.3">
      <c r="AN1878" s="22" t="s">
        <v>4522</v>
      </c>
      <c r="AO1878" s="22" t="s">
        <v>12643</v>
      </c>
      <c r="AP1878" s="90" t="s">
        <v>4523</v>
      </c>
      <c r="AQ1878" s="22" t="s">
        <v>566</v>
      </c>
      <c r="AR1878" s="22" t="s">
        <v>783</v>
      </c>
      <c r="AS1878" s="56">
        <v>1</v>
      </c>
      <c r="AT1878" s="89">
        <v>42760.730879629627</v>
      </c>
      <c r="AU1878" s="22" t="s">
        <v>14970</v>
      </c>
      <c r="AV1878" s="22" t="s">
        <v>12634</v>
      </c>
    </row>
    <row r="1879" spans="40:48" ht="12.75" customHeight="1" x14ac:dyDescent="0.3">
      <c r="AN1879" s="22" t="s">
        <v>4524</v>
      </c>
      <c r="AO1879" s="22" t="s">
        <v>12643</v>
      </c>
      <c r="AP1879" s="90" t="s">
        <v>4525</v>
      </c>
      <c r="AQ1879" s="22" t="s">
        <v>566</v>
      </c>
      <c r="AR1879" s="22" t="s">
        <v>783</v>
      </c>
      <c r="AS1879" s="56">
        <v>1</v>
      </c>
      <c r="AT1879" s="89">
        <v>42760.730879629627</v>
      </c>
      <c r="AU1879" s="22" t="s">
        <v>14970</v>
      </c>
      <c r="AV1879" s="22" t="s">
        <v>12634</v>
      </c>
    </row>
    <row r="1880" spans="40:48" ht="12.75" customHeight="1" x14ac:dyDescent="0.3">
      <c r="AN1880" s="22" t="s">
        <v>4526</v>
      </c>
      <c r="AO1880" s="22" t="s">
        <v>12643</v>
      </c>
      <c r="AP1880" s="90" t="s">
        <v>4527</v>
      </c>
      <c r="AQ1880" s="22" t="s">
        <v>566</v>
      </c>
      <c r="AR1880" s="22" t="s">
        <v>783</v>
      </c>
      <c r="AS1880" s="56">
        <v>1</v>
      </c>
      <c r="AT1880" s="89">
        <v>42760.730879629627</v>
      </c>
      <c r="AU1880" s="22" t="s">
        <v>14970</v>
      </c>
      <c r="AV1880" s="22" t="s">
        <v>12634</v>
      </c>
    </row>
    <row r="1881" spans="40:48" ht="12.75" customHeight="1" x14ac:dyDescent="0.3">
      <c r="AN1881" s="22" t="s">
        <v>4528</v>
      </c>
      <c r="AO1881" s="22" t="s">
        <v>12643</v>
      </c>
      <c r="AP1881" s="90" t="s">
        <v>4529</v>
      </c>
      <c r="AQ1881" s="22" t="s">
        <v>566</v>
      </c>
      <c r="AR1881" s="22" t="s">
        <v>783</v>
      </c>
      <c r="AS1881" s="56">
        <v>1</v>
      </c>
      <c r="AT1881" s="89">
        <v>42760.730879629627</v>
      </c>
      <c r="AU1881" s="22" t="s">
        <v>14970</v>
      </c>
      <c r="AV1881" s="22" t="s">
        <v>12634</v>
      </c>
    </row>
    <row r="1882" spans="40:48" ht="12.75" customHeight="1" x14ac:dyDescent="0.3">
      <c r="AN1882" s="22" t="s">
        <v>4530</v>
      </c>
      <c r="AO1882" s="22" t="s">
        <v>12643</v>
      </c>
      <c r="AP1882" s="90" t="s">
        <v>4531</v>
      </c>
      <c r="AQ1882" s="22" t="s">
        <v>566</v>
      </c>
      <c r="AR1882" s="22" t="s">
        <v>783</v>
      </c>
      <c r="AS1882" s="56">
        <v>1</v>
      </c>
      <c r="AT1882" s="89">
        <v>42760.730879629627</v>
      </c>
      <c r="AU1882" s="22" t="s">
        <v>14970</v>
      </c>
      <c r="AV1882" s="22" t="s">
        <v>12634</v>
      </c>
    </row>
    <row r="1883" spans="40:48" ht="12.75" customHeight="1" x14ac:dyDescent="0.3">
      <c r="AN1883" s="22" t="s">
        <v>4532</v>
      </c>
      <c r="AO1883" s="22" t="s">
        <v>12643</v>
      </c>
      <c r="AP1883" s="90" t="s">
        <v>4533</v>
      </c>
      <c r="AQ1883" s="22" t="s">
        <v>566</v>
      </c>
      <c r="AR1883" s="22" t="s">
        <v>783</v>
      </c>
      <c r="AS1883" s="56">
        <v>380</v>
      </c>
      <c r="AT1883" s="89">
        <v>42625.414189814815</v>
      </c>
      <c r="AU1883" s="22" t="s">
        <v>2925</v>
      </c>
      <c r="AV1883" s="22" t="s">
        <v>12634</v>
      </c>
    </row>
    <row r="1884" spans="40:48" ht="12.75" customHeight="1" x14ac:dyDescent="0.3">
      <c r="AN1884" s="22" t="s">
        <v>4534</v>
      </c>
      <c r="AO1884" s="22" t="s">
        <v>12643</v>
      </c>
      <c r="AP1884" s="90" t="s">
        <v>4535</v>
      </c>
      <c r="AQ1884" s="22" t="s">
        <v>566</v>
      </c>
      <c r="AR1884" s="22" t="s">
        <v>783</v>
      </c>
      <c r="AS1884" s="56">
        <v>286</v>
      </c>
      <c r="AT1884" s="89">
        <v>42310.585393518515</v>
      </c>
      <c r="AU1884" s="22" t="s">
        <v>2925</v>
      </c>
      <c r="AV1884" s="22" t="s">
        <v>12634</v>
      </c>
    </row>
    <row r="1885" spans="40:48" ht="12.75" customHeight="1" x14ac:dyDescent="0.3">
      <c r="AN1885" s="22" t="s">
        <v>4536</v>
      </c>
      <c r="AO1885" s="22" t="s">
        <v>12643</v>
      </c>
      <c r="AP1885" s="90" t="s">
        <v>4537</v>
      </c>
      <c r="AQ1885" s="22" t="s">
        <v>566</v>
      </c>
      <c r="AR1885" s="22" t="s">
        <v>12633</v>
      </c>
      <c r="AS1885" s="56">
        <v>387.94</v>
      </c>
      <c r="AT1885" s="89">
        <v>42797.456655092596</v>
      </c>
      <c r="AU1885" s="22" t="s">
        <v>2925</v>
      </c>
      <c r="AV1885" s="22" t="s">
        <v>12634</v>
      </c>
    </row>
    <row r="1886" spans="40:48" ht="12.75" customHeight="1" x14ac:dyDescent="0.3">
      <c r="AN1886" s="22" t="s">
        <v>4538</v>
      </c>
      <c r="AO1886" s="22" t="s">
        <v>12643</v>
      </c>
      <c r="AP1886" s="90" t="s">
        <v>4539</v>
      </c>
      <c r="AQ1886" s="22" t="s">
        <v>566</v>
      </c>
      <c r="AR1886" s="22" t="s">
        <v>783</v>
      </c>
      <c r="AS1886" s="56">
        <v>1</v>
      </c>
      <c r="AT1886" s="89">
        <v>42760.730879629627</v>
      </c>
      <c r="AU1886" s="22" t="s">
        <v>14970</v>
      </c>
      <c r="AV1886" s="22" t="s">
        <v>12634</v>
      </c>
    </row>
    <row r="1887" spans="40:48" ht="12.75" customHeight="1" x14ac:dyDescent="0.3">
      <c r="AN1887" s="22" t="s">
        <v>4540</v>
      </c>
      <c r="AO1887" s="22" t="s">
        <v>12643</v>
      </c>
      <c r="AP1887" s="90" t="s">
        <v>4541</v>
      </c>
      <c r="AQ1887" s="22" t="s">
        <v>566</v>
      </c>
      <c r="AR1887" s="22" t="s">
        <v>783</v>
      </c>
      <c r="AS1887" s="56">
        <v>1077.8</v>
      </c>
      <c r="AT1887" s="89">
        <v>42192.45076388889</v>
      </c>
      <c r="AU1887" s="22" t="s">
        <v>1161</v>
      </c>
      <c r="AV1887" s="22" t="s">
        <v>12634</v>
      </c>
    </row>
    <row r="1888" spans="40:48" ht="12.75" customHeight="1" x14ac:dyDescent="0.3">
      <c r="AN1888" s="22" t="s">
        <v>4542</v>
      </c>
      <c r="AO1888" s="22" t="s">
        <v>12643</v>
      </c>
      <c r="AP1888" s="90" t="s">
        <v>4543</v>
      </c>
      <c r="AQ1888" s="22" t="s">
        <v>566</v>
      </c>
      <c r="AR1888" s="22" t="s">
        <v>783</v>
      </c>
      <c r="AS1888" s="56">
        <v>1</v>
      </c>
      <c r="AT1888" s="89">
        <v>42760.730879629627</v>
      </c>
      <c r="AU1888" s="22" t="s">
        <v>14970</v>
      </c>
      <c r="AV1888" s="22" t="s">
        <v>12634</v>
      </c>
    </row>
    <row r="1889" spans="40:48" ht="12.75" customHeight="1" x14ac:dyDescent="0.3">
      <c r="AN1889" s="22" t="s">
        <v>4544</v>
      </c>
      <c r="AO1889" s="22" t="s">
        <v>12643</v>
      </c>
      <c r="AP1889" s="90" t="s">
        <v>4545</v>
      </c>
      <c r="AQ1889" s="22" t="s">
        <v>566</v>
      </c>
      <c r="AR1889" s="22" t="s">
        <v>783</v>
      </c>
      <c r="AS1889" s="56">
        <v>1</v>
      </c>
      <c r="AT1889" s="89">
        <v>42760.730879629627</v>
      </c>
      <c r="AU1889" s="22" t="s">
        <v>14970</v>
      </c>
      <c r="AV1889" s="22" t="s">
        <v>12634</v>
      </c>
    </row>
    <row r="1890" spans="40:48" ht="12.75" customHeight="1" x14ac:dyDescent="0.3">
      <c r="AN1890" s="22" t="s">
        <v>4546</v>
      </c>
      <c r="AO1890" s="22" t="s">
        <v>12643</v>
      </c>
      <c r="AP1890" s="90" t="s">
        <v>4547</v>
      </c>
      <c r="AQ1890" s="22" t="s">
        <v>566</v>
      </c>
      <c r="AR1890" s="22" t="s">
        <v>783</v>
      </c>
      <c r="AS1890" s="56">
        <v>1</v>
      </c>
      <c r="AT1890" s="89">
        <v>42760.730879629627</v>
      </c>
      <c r="AU1890" s="22" t="s">
        <v>14970</v>
      </c>
      <c r="AV1890" s="22" t="s">
        <v>12634</v>
      </c>
    </row>
    <row r="1891" spans="40:48" ht="12.75" customHeight="1" x14ac:dyDescent="0.3">
      <c r="AN1891" s="22" t="s">
        <v>4548</v>
      </c>
      <c r="AO1891" s="22" t="s">
        <v>12643</v>
      </c>
      <c r="AP1891" s="90" t="s">
        <v>4549</v>
      </c>
      <c r="AQ1891" s="22" t="s">
        <v>566</v>
      </c>
      <c r="AR1891" s="22" t="s">
        <v>783</v>
      </c>
      <c r="AS1891" s="56">
        <v>1</v>
      </c>
      <c r="AT1891" s="89">
        <v>42760.730879629627</v>
      </c>
      <c r="AU1891" s="22" t="s">
        <v>14970</v>
      </c>
      <c r="AV1891" s="22" t="s">
        <v>12634</v>
      </c>
    </row>
    <row r="1892" spans="40:48" ht="12.75" customHeight="1" x14ac:dyDescent="0.3">
      <c r="AN1892" s="22" t="s">
        <v>4550</v>
      </c>
      <c r="AO1892" s="22" t="s">
        <v>12643</v>
      </c>
      <c r="AP1892" s="90" t="s">
        <v>4551</v>
      </c>
      <c r="AQ1892" s="22" t="s">
        <v>566</v>
      </c>
      <c r="AR1892" s="22" t="s">
        <v>783</v>
      </c>
      <c r="AS1892" s="56">
        <v>1</v>
      </c>
      <c r="AT1892" s="89">
        <v>42760.730879629627</v>
      </c>
      <c r="AU1892" s="22" t="s">
        <v>14970</v>
      </c>
      <c r="AV1892" s="22" t="s">
        <v>12634</v>
      </c>
    </row>
    <row r="1893" spans="40:48" ht="12.75" customHeight="1" x14ac:dyDescent="0.3">
      <c r="AN1893" s="22" t="s">
        <v>4552</v>
      </c>
      <c r="AO1893" s="22" t="s">
        <v>12643</v>
      </c>
      <c r="AP1893" s="90" t="s">
        <v>4553</v>
      </c>
      <c r="AQ1893" s="22" t="s">
        <v>566</v>
      </c>
      <c r="AR1893" s="22" t="s">
        <v>783</v>
      </c>
      <c r="AS1893" s="56">
        <v>1</v>
      </c>
      <c r="AT1893" s="89">
        <v>42760.730879629627</v>
      </c>
      <c r="AU1893" s="22" t="s">
        <v>14971</v>
      </c>
      <c r="AV1893" s="22" t="s">
        <v>12634</v>
      </c>
    </row>
    <row r="1894" spans="40:48" ht="12.75" customHeight="1" x14ac:dyDescent="0.3">
      <c r="AN1894" s="22" t="s">
        <v>4554</v>
      </c>
      <c r="AO1894" s="22" t="s">
        <v>12643</v>
      </c>
      <c r="AP1894" s="90" t="s">
        <v>4555</v>
      </c>
      <c r="AQ1894" s="22" t="s">
        <v>566</v>
      </c>
      <c r="AR1894" s="22" t="s">
        <v>783</v>
      </c>
      <c r="AS1894" s="56">
        <v>3.17</v>
      </c>
      <c r="AT1894" s="89">
        <v>42684.725659722222</v>
      </c>
      <c r="AU1894" s="22" t="s">
        <v>846</v>
      </c>
      <c r="AV1894" s="22" t="s">
        <v>12634</v>
      </c>
    </row>
    <row r="1895" spans="40:48" ht="12.75" customHeight="1" x14ac:dyDescent="0.3">
      <c r="AN1895" s="22" t="s">
        <v>4556</v>
      </c>
      <c r="AO1895" s="22" t="s">
        <v>12643</v>
      </c>
      <c r="AP1895" s="90" t="s">
        <v>4557</v>
      </c>
      <c r="AQ1895" s="22" t="s">
        <v>566</v>
      </c>
      <c r="AR1895" s="22" t="s">
        <v>12633</v>
      </c>
      <c r="AS1895" s="56">
        <v>3.02</v>
      </c>
      <c r="AT1895" s="89">
        <v>42815.455011574071</v>
      </c>
      <c r="AU1895" s="22" t="s">
        <v>846</v>
      </c>
      <c r="AV1895" s="22" t="s">
        <v>12634</v>
      </c>
    </row>
    <row r="1896" spans="40:48" ht="12.75" customHeight="1" x14ac:dyDescent="0.3">
      <c r="AN1896" s="22" t="s">
        <v>4558</v>
      </c>
      <c r="AO1896" s="22" t="s">
        <v>12643</v>
      </c>
      <c r="AP1896" s="90" t="s">
        <v>4559</v>
      </c>
      <c r="AQ1896" s="22" t="s">
        <v>566</v>
      </c>
      <c r="AR1896" s="22" t="s">
        <v>783</v>
      </c>
      <c r="AS1896" s="56">
        <v>1</v>
      </c>
      <c r="AT1896" s="89">
        <v>42760.730879629627</v>
      </c>
      <c r="AU1896" s="22" t="s">
        <v>14971</v>
      </c>
      <c r="AV1896" s="22" t="s">
        <v>12634</v>
      </c>
    </row>
    <row r="1897" spans="40:48" ht="12.75" customHeight="1" x14ac:dyDescent="0.3">
      <c r="AN1897" s="22" t="s">
        <v>4560</v>
      </c>
      <c r="AO1897" s="22" t="s">
        <v>12643</v>
      </c>
      <c r="AP1897" s="90" t="s">
        <v>4561</v>
      </c>
      <c r="AQ1897" s="22" t="s">
        <v>566</v>
      </c>
      <c r="AR1897" s="22" t="s">
        <v>12633</v>
      </c>
      <c r="AS1897" s="56">
        <v>0.7</v>
      </c>
      <c r="AT1897" s="89">
        <v>42815.433356481481</v>
      </c>
      <c r="AU1897" s="22" t="s">
        <v>846</v>
      </c>
      <c r="AV1897" s="22" t="s">
        <v>12634</v>
      </c>
    </row>
    <row r="1898" spans="40:48" ht="12.75" customHeight="1" x14ac:dyDescent="0.3">
      <c r="AN1898" s="22" t="s">
        <v>4562</v>
      </c>
      <c r="AO1898" s="22" t="s">
        <v>12643</v>
      </c>
      <c r="AP1898" s="90" t="s">
        <v>4563</v>
      </c>
      <c r="AQ1898" s="22" t="s">
        <v>1689</v>
      </c>
      <c r="AR1898" s="22" t="s">
        <v>12633</v>
      </c>
      <c r="AS1898" s="56">
        <v>39</v>
      </c>
      <c r="AT1898" s="89">
        <v>42815.441793981481</v>
      </c>
      <c r="AU1898" s="22" t="s">
        <v>846</v>
      </c>
      <c r="AV1898" s="22" t="s">
        <v>12634</v>
      </c>
    </row>
    <row r="1899" spans="40:48" ht="12.75" customHeight="1" x14ac:dyDescent="0.3">
      <c r="AN1899" s="22" t="s">
        <v>4564</v>
      </c>
      <c r="AO1899" s="22" t="s">
        <v>12643</v>
      </c>
      <c r="AP1899" s="90" t="s">
        <v>4565</v>
      </c>
      <c r="AQ1899" s="22" t="s">
        <v>566</v>
      </c>
      <c r="AR1899" s="22" t="s">
        <v>783</v>
      </c>
      <c r="AS1899" s="56">
        <v>0.8</v>
      </c>
      <c r="AT1899" s="89">
        <v>42118.468078703707</v>
      </c>
      <c r="AU1899" s="22" t="s">
        <v>846</v>
      </c>
      <c r="AV1899" s="22" t="s">
        <v>12634</v>
      </c>
    </row>
    <row r="1900" spans="40:48" ht="12.75" customHeight="1" x14ac:dyDescent="0.3">
      <c r="AN1900" s="22" t="s">
        <v>4566</v>
      </c>
      <c r="AO1900" s="22" t="s">
        <v>12643</v>
      </c>
      <c r="AP1900" s="90" t="s">
        <v>4567</v>
      </c>
      <c r="AQ1900" s="22" t="s">
        <v>566</v>
      </c>
      <c r="AR1900" s="22" t="s">
        <v>783</v>
      </c>
      <c r="AS1900" s="56">
        <v>1</v>
      </c>
      <c r="AT1900" s="89">
        <v>42760.730879629627</v>
      </c>
      <c r="AU1900" s="22" t="s">
        <v>14971</v>
      </c>
      <c r="AV1900" s="22" t="s">
        <v>12634</v>
      </c>
    </row>
    <row r="1901" spans="40:48" ht="12.75" customHeight="1" x14ac:dyDescent="0.3">
      <c r="AN1901" s="22" t="s">
        <v>4568</v>
      </c>
      <c r="AO1901" s="22" t="s">
        <v>12643</v>
      </c>
      <c r="AP1901" s="90" t="s">
        <v>4569</v>
      </c>
      <c r="AQ1901" s="22" t="s">
        <v>566</v>
      </c>
      <c r="AR1901" s="22" t="s">
        <v>783</v>
      </c>
      <c r="AS1901" s="56">
        <v>4.8</v>
      </c>
      <c r="AT1901" s="89">
        <v>41635.874293981484</v>
      </c>
      <c r="AU1901" s="22" t="s">
        <v>846</v>
      </c>
      <c r="AV1901" s="22" t="s">
        <v>12634</v>
      </c>
    </row>
    <row r="1902" spans="40:48" ht="12.75" customHeight="1" x14ac:dyDescent="0.3">
      <c r="AN1902" s="22" t="s">
        <v>4570</v>
      </c>
      <c r="AO1902" s="22" t="s">
        <v>12643</v>
      </c>
      <c r="AP1902" s="90" t="s">
        <v>4571</v>
      </c>
      <c r="AQ1902" s="22" t="s">
        <v>566</v>
      </c>
      <c r="AR1902" s="22" t="s">
        <v>12633</v>
      </c>
      <c r="AS1902" s="56">
        <v>0.7</v>
      </c>
      <c r="AT1902" s="89">
        <v>42815.433356481481</v>
      </c>
      <c r="AU1902" s="22" t="s">
        <v>846</v>
      </c>
      <c r="AV1902" s="22" t="s">
        <v>12634</v>
      </c>
    </row>
    <row r="1903" spans="40:48" ht="12.75" customHeight="1" x14ac:dyDescent="0.3">
      <c r="AN1903" s="22" t="s">
        <v>4572</v>
      </c>
      <c r="AO1903" s="22" t="s">
        <v>12643</v>
      </c>
      <c r="AP1903" s="90" t="s">
        <v>4573</v>
      </c>
      <c r="AQ1903" s="22" t="s">
        <v>566</v>
      </c>
      <c r="AR1903" s="22" t="s">
        <v>783</v>
      </c>
      <c r="AS1903" s="56">
        <v>45</v>
      </c>
      <c r="AT1903" s="89">
        <v>42200.591400462959</v>
      </c>
      <c r="AU1903" s="22" t="s">
        <v>787</v>
      </c>
      <c r="AV1903" s="22" t="s">
        <v>12634</v>
      </c>
    </row>
    <row r="1904" spans="40:48" ht="12.75" customHeight="1" x14ac:dyDescent="0.3">
      <c r="AN1904" s="22" t="s">
        <v>4574</v>
      </c>
      <c r="AO1904" s="22" t="s">
        <v>12643</v>
      </c>
      <c r="AP1904" s="90" t="s">
        <v>4575</v>
      </c>
      <c r="AQ1904" s="22" t="s">
        <v>566</v>
      </c>
      <c r="AR1904" s="22" t="s">
        <v>783</v>
      </c>
      <c r="AS1904" s="56">
        <v>1</v>
      </c>
      <c r="AT1904" s="89">
        <v>42760.730879629627</v>
      </c>
      <c r="AU1904" s="22" t="s">
        <v>14966</v>
      </c>
      <c r="AV1904" s="22" t="s">
        <v>12634</v>
      </c>
    </row>
    <row r="1905" spans="40:48" ht="12.75" customHeight="1" x14ac:dyDescent="0.3">
      <c r="AN1905" s="22" t="s">
        <v>4576</v>
      </c>
      <c r="AO1905" s="22" t="s">
        <v>12643</v>
      </c>
      <c r="AP1905" s="90" t="s">
        <v>4577</v>
      </c>
      <c r="AQ1905" s="22" t="s">
        <v>566</v>
      </c>
      <c r="AR1905" s="22" t="s">
        <v>783</v>
      </c>
      <c r="AS1905" s="56">
        <v>1</v>
      </c>
      <c r="AT1905" s="89">
        <v>42760.730879629627</v>
      </c>
      <c r="AU1905" s="22" t="s">
        <v>14970</v>
      </c>
      <c r="AV1905" s="22" t="s">
        <v>12634</v>
      </c>
    </row>
    <row r="1906" spans="40:48" ht="12.75" customHeight="1" x14ac:dyDescent="0.3">
      <c r="AN1906" s="22" t="s">
        <v>4578</v>
      </c>
      <c r="AO1906" s="22" t="s">
        <v>12643</v>
      </c>
      <c r="AP1906" s="90" t="s">
        <v>4579</v>
      </c>
      <c r="AQ1906" s="22" t="s">
        <v>2231</v>
      </c>
      <c r="AR1906" s="22" t="s">
        <v>783</v>
      </c>
      <c r="AS1906" s="56">
        <v>1</v>
      </c>
      <c r="AT1906" s="89">
        <v>42760.730879629627</v>
      </c>
      <c r="AU1906" s="22" t="s">
        <v>14970</v>
      </c>
      <c r="AV1906" s="22" t="s">
        <v>12634</v>
      </c>
    </row>
    <row r="1907" spans="40:48" ht="12.75" customHeight="1" x14ac:dyDescent="0.3">
      <c r="AN1907" s="22" t="s">
        <v>4580</v>
      </c>
      <c r="AO1907" s="22" t="s">
        <v>12643</v>
      </c>
      <c r="AP1907" s="90" t="s">
        <v>4581</v>
      </c>
      <c r="AQ1907" s="22" t="s">
        <v>566</v>
      </c>
      <c r="AR1907" s="22" t="s">
        <v>783</v>
      </c>
      <c r="AS1907" s="56">
        <v>1</v>
      </c>
      <c r="AT1907" s="89">
        <v>42760.730879629627</v>
      </c>
      <c r="AU1907" s="22" t="s">
        <v>14970</v>
      </c>
      <c r="AV1907" s="22" t="s">
        <v>12634</v>
      </c>
    </row>
    <row r="1908" spans="40:48" ht="12.75" customHeight="1" x14ac:dyDescent="0.3">
      <c r="AN1908" s="22" t="s">
        <v>4582</v>
      </c>
      <c r="AO1908" s="22" t="s">
        <v>12643</v>
      </c>
      <c r="AP1908" s="90" t="s">
        <v>4583</v>
      </c>
      <c r="AQ1908" s="22" t="s">
        <v>800</v>
      </c>
      <c r="AR1908" s="22" t="s">
        <v>783</v>
      </c>
      <c r="AS1908" s="56">
        <v>1</v>
      </c>
      <c r="AT1908" s="89">
        <v>42760.730879629627</v>
      </c>
      <c r="AU1908" s="22" t="s">
        <v>14966</v>
      </c>
      <c r="AV1908" s="22" t="s">
        <v>12634</v>
      </c>
    </row>
    <row r="1909" spans="40:48" ht="12.75" customHeight="1" x14ac:dyDescent="0.3">
      <c r="AN1909" s="22" t="s">
        <v>4584</v>
      </c>
      <c r="AO1909" s="22" t="s">
        <v>12643</v>
      </c>
      <c r="AP1909" s="90" t="s">
        <v>4585</v>
      </c>
      <c r="AQ1909" s="22" t="s">
        <v>800</v>
      </c>
      <c r="AR1909" s="22" t="s">
        <v>783</v>
      </c>
      <c r="AS1909" s="56">
        <v>68</v>
      </c>
      <c r="AT1909" s="89">
        <v>42678.351747685185</v>
      </c>
      <c r="AU1909" s="22" t="s">
        <v>2401</v>
      </c>
      <c r="AV1909" s="22" t="s">
        <v>12634</v>
      </c>
    </row>
    <row r="1910" spans="40:48" ht="12.75" customHeight="1" x14ac:dyDescent="0.3">
      <c r="AN1910" s="22" t="s">
        <v>4586</v>
      </c>
      <c r="AO1910" s="22" t="s">
        <v>12643</v>
      </c>
      <c r="AP1910" s="90" t="s">
        <v>4587</v>
      </c>
      <c r="AQ1910" s="22" t="s">
        <v>800</v>
      </c>
      <c r="AR1910" s="22" t="s">
        <v>783</v>
      </c>
      <c r="AS1910" s="56">
        <v>42</v>
      </c>
      <c r="AT1910" s="89">
        <v>42607.441284722219</v>
      </c>
      <c r="AU1910" s="22" t="s">
        <v>1502</v>
      </c>
      <c r="AV1910" s="22" t="s">
        <v>12634</v>
      </c>
    </row>
    <row r="1911" spans="40:48" ht="12.75" customHeight="1" x14ac:dyDescent="0.3">
      <c r="AN1911" s="22" t="s">
        <v>4588</v>
      </c>
      <c r="AO1911" s="22" t="s">
        <v>12643</v>
      </c>
      <c r="AP1911" s="90" t="s">
        <v>4589</v>
      </c>
      <c r="AQ1911" s="22" t="s">
        <v>566</v>
      </c>
      <c r="AR1911" s="22" t="s">
        <v>783</v>
      </c>
      <c r="AS1911" s="56">
        <v>1</v>
      </c>
      <c r="AT1911" s="89">
        <v>42760.730879629627</v>
      </c>
      <c r="AU1911" s="22" t="s">
        <v>14968</v>
      </c>
      <c r="AV1911" s="22" t="s">
        <v>12634</v>
      </c>
    </row>
    <row r="1912" spans="40:48" ht="12.75" customHeight="1" x14ac:dyDescent="0.3">
      <c r="AN1912" s="22" t="s">
        <v>4590</v>
      </c>
      <c r="AO1912" s="22" t="s">
        <v>12643</v>
      </c>
      <c r="AP1912" s="90" t="s">
        <v>4591</v>
      </c>
      <c r="AQ1912" s="22" t="s">
        <v>566</v>
      </c>
      <c r="AR1912" s="22" t="s">
        <v>783</v>
      </c>
      <c r="AS1912" s="56">
        <v>1</v>
      </c>
      <c r="AT1912" s="89">
        <v>42760.730879629627</v>
      </c>
      <c r="AU1912" s="22" t="s">
        <v>14968</v>
      </c>
      <c r="AV1912" s="22" t="s">
        <v>12634</v>
      </c>
    </row>
    <row r="1913" spans="40:48" ht="12.75" customHeight="1" x14ac:dyDescent="0.3">
      <c r="AN1913" s="22" t="s">
        <v>4592</v>
      </c>
      <c r="AO1913" s="22" t="s">
        <v>12643</v>
      </c>
      <c r="AP1913" s="90" t="s">
        <v>4593</v>
      </c>
      <c r="AQ1913" s="22" t="s">
        <v>566</v>
      </c>
      <c r="AR1913" s="22" t="s">
        <v>783</v>
      </c>
      <c r="AS1913" s="56">
        <v>4.88</v>
      </c>
      <c r="AT1913" s="89">
        <v>42530.329189814816</v>
      </c>
      <c r="AU1913" s="22" t="s">
        <v>846</v>
      </c>
      <c r="AV1913" s="22" t="s">
        <v>12634</v>
      </c>
    </row>
    <row r="1914" spans="40:48" ht="12.75" customHeight="1" x14ac:dyDescent="0.3">
      <c r="AN1914" s="22" t="s">
        <v>4594</v>
      </c>
      <c r="AO1914" s="22" t="s">
        <v>12643</v>
      </c>
      <c r="AP1914" s="90" t="s">
        <v>4595</v>
      </c>
      <c r="AQ1914" s="22" t="s">
        <v>566</v>
      </c>
      <c r="AR1914" s="22" t="s">
        <v>12633</v>
      </c>
      <c r="AS1914" s="56">
        <v>6.9</v>
      </c>
      <c r="AT1914" s="89">
        <v>42815.441793981481</v>
      </c>
      <c r="AU1914" s="22" t="s">
        <v>846</v>
      </c>
      <c r="AV1914" s="22" t="s">
        <v>12634</v>
      </c>
    </row>
    <row r="1915" spans="40:48" ht="12.75" customHeight="1" x14ac:dyDescent="0.3">
      <c r="AN1915" s="22" t="s">
        <v>4596</v>
      </c>
      <c r="AO1915" s="22" t="s">
        <v>12643</v>
      </c>
      <c r="AP1915" s="90" t="s">
        <v>4597</v>
      </c>
      <c r="AQ1915" s="22" t="s">
        <v>566</v>
      </c>
      <c r="AR1915" s="22" t="s">
        <v>12633</v>
      </c>
      <c r="AS1915" s="56">
        <v>47</v>
      </c>
      <c r="AT1915" s="89">
        <v>42793.430162037039</v>
      </c>
      <c r="AU1915" s="22" t="s">
        <v>1031</v>
      </c>
      <c r="AV1915" s="22" t="s">
        <v>12634</v>
      </c>
    </row>
    <row r="1916" spans="40:48" ht="12.75" customHeight="1" x14ac:dyDescent="0.3">
      <c r="AN1916" s="22" t="s">
        <v>4598</v>
      </c>
      <c r="AO1916" s="22" t="s">
        <v>12643</v>
      </c>
      <c r="AP1916" s="90" t="s">
        <v>4599</v>
      </c>
      <c r="AQ1916" s="22" t="s">
        <v>566</v>
      </c>
      <c r="AR1916" s="22" t="s">
        <v>783</v>
      </c>
      <c r="AS1916" s="56">
        <v>13.37</v>
      </c>
      <c r="AT1916" s="89">
        <v>41635.908750000002</v>
      </c>
      <c r="AU1916" s="22" t="s">
        <v>846</v>
      </c>
      <c r="AV1916" s="22" t="s">
        <v>12634</v>
      </c>
    </row>
    <row r="1917" spans="40:48" ht="12.75" customHeight="1" x14ac:dyDescent="0.3">
      <c r="AN1917" s="22" t="s">
        <v>4600</v>
      </c>
      <c r="AO1917" s="22" t="s">
        <v>12643</v>
      </c>
      <c r="AP1917" s="90" t="s">
        <v>4601</v>
      </c>
      <c r="AQ1917" s="22" t="s">
        <v>566</v>
      </c>
      <c r="AR1917" s="22" t="s">
        <v>783</v>
      </c>
      <c r="AS1917" s="56">
        <v>1</v>
      </c>
      <c r="AT1917" s="89">
        <v>42760.730879629627</v>
      </c>
      <c r="AU1917" s="22" t="s">
        <v>14968</v>
      </c>
      <c r="AV1917" s="22" t="s">
        <v>12634</v>
      </c>
    </row>
    <row r="1918" spans="40:48" ht="12.75" customHeight="1" x14ac:dyDescent="0.3">
      <c r="AN1918" s="22" t="s">
        <v>4602</v>
      </c>
      <c r="AO1918" s="22" t="s">
        <v>12643</v>
      </c>
      <c r="AP1918" s="90" t="s">
        <v>4603</v>
      </c>
      <c r="AQ1918" s="22" t="s">
        <v>566</v>
      </c>
      <c r="AR1918" s="22" t="s">
        <v>783</v>
      </c>
      <c r="AS1918" s="56">
        <v>70</v>
      </c>
      <c r="AT1918" s="89">
        <v>42311.720625000002</v>
      </c>
      <c r="AU1918" s="22" t="s">
        <v>1031</v>
      </c>
      <c r="AV1918" s="22" t="s">
        <v>12634</v>
      </c>
    </row>
    <row r="1919" spans="40:48" ht="12.75" customHeight="1" x14ac:dyDescent="0.3">
      <c r="AN1919" s="22" t="s">
        <v>4604</v>
      </c>
      <c r="AO1919" s="22" t="s">
        <v>12643</v>
      </c>
      <c r="AP1919" s="90" t="s">
        <v>4605</v>
      </c>
      <c r="AQ1919" s="22" t="s">
        <v>566</v>
      </c>
      <c r="AR1919" s="22" t="s">
        <v>12633</v>
      </c>
      <c r="AS1919" s="56">
        <v>164.5</v>
      </c>
      <c r="AT1919" s="89">
        <v>42793.430162037039</v>
      </c>
      <c r="AU1919" s="22" t="s">
        <v>1031</v>
      </c>
      <c r="AV1919" s="22" t="s">
        <v>12634</v>
      </c>
    </row>
    <row r="1920" spans="40:48" ht="12.75" customHeight="1" x14ac:dyDescent="0.3">
      <c r="AN1920" s="22" t="s">
        <v>4606</v>
      </c>
      <c r="AO1920" s="22" t="s">
        <v>12643</v>
      </c>
      <c r="AP1920" s="90" t="s">
        <v>4607</v>
      </c>
      <c r="AQ1920" s="22" t="s">
        <v>566</v>
      </c>
      <c r="AR1920" s="22" t="s">
        <v>783</v>
      </c>
      <c r="AS1920" s="56">
        <v>1</v>
      </c>
      <c r="AT1920" s="89">
        <v>42760.730879629627</v>
      </c>
      <c r="AU1920" s="22" t="s">
        <v>14968</v>
      </c>
      <c r="AV1920" s="22" t="s">
        <v>12634</v>
      </c>
    </row>
    <row r="1921" spans="40:48" ht="12.75" customHeight="1" x14ac:dyDescent="0.3">
      <c r="AN1921" s="22" t="s">
        <v>4608</v>
      </c>
      <c r="AO1921" s="22" t="s">
        <v>12643</v>
      </c>
      <c r="AP1921" s="90" t="s">
        <v>4609</v>
      </c>
      <c r="AQ1921" s="22" t="s">
        <v>566</v>
      </c>
      <c r="AR1921" s="22" t="s">
        <v>783</v>
      </c>
      <c r="AS1921" s="56">
        <v>1</v>
      </c>
      <c r="AT1921" s="89">
        <v>42760.730879629627</v>
      </c>
      <c r="AU1921" s="22" t="s">
        <v>14968</v>
      </c>
      <c r="AV1921" s="22" t="s">
        <v>12634</v>
      </c>
    </row>
    <row r="1922" spans="40:48" ht="12.75" customHeight="1" x14ac:dyDescent="0.3">
      <c r="AN1922" s="22" t="s">
        <v>4610</v>
      </c>
      <c r="AO1922" s="22" t="s">
        <v>12643</v>
      </c>
      <c r="AP1922" s="90" t="s">
        <v>4611</v>
      </c>
      <c r="AQ1922" s="22" t="s">
        <v>566</v>
      </c>
      <c r="AR1922" s="22" t="s">
        <v>783</v>
      </c>
      <c r="AS1922" s="56">
        <v>10</v>
      </c>
      <c r="AT1922" s="89">
        <v>42395.526956018519</v>
      </c>
      <c r="AU1922" s="22" t="s">
        <v>1666</v>
      </c>
      <c r="AV1922" s="22" t="s">
        <v>12634</v>
      </c>
    </row>
    <row r="1923" spans="40:48" ht="12.75" customHeight="1" x14ac:dyDescent="0.3">
      <c r="AN1923" s="22" t="s">
        <v>4612</v>
      </c>
      <c r="AO1923" s="22" t="s">
        <v>12643</v>
      </c>
      <c r="AP1923" s="90" t="s">
        <v>4613</v>
      </c>
      <c r="AQ1923" s="22" t="s">
        <v>566</v>
      </c>
      <c r="AR1923" s="22" t="s">
        <v>783</v>
      </c>
      <c r="AS1923" s="56">
        <v>1</v>
      </c>
      <c r="AT1923" s="89">
        <v>42760.730879629627</v>
      </c>
      <c r="AU1923" s="22" t="s">
        <v>14966</v>
      </c>
      <c r="AV1923" s="22" t="s">
        <v>12634</v>
      </c>
    </row>
    <row r="1924" spans="40:48" ht="12.75" customHeight="1" x14ac:dyDescent="0.3">
      <c r="AN1924" s="22" t="s">
        <v>4614</v>
      </c>
      <c r="AO1924" s="22" t="s">
        <v>12643</v>
      </c>
      <c r="AP1924" s="90" t="s">
        <v>4615</v>
      </c>
      <c r="AQ1924" s="22" t="s">
        <v>566</v>
      </c>
      <c r="AR1924" s="22" t="s">
        <v>783</v>
      </c>
      <c r="AS1924" s="56">
        <v>12</v>
      </c>
      <c r="AT1924" s="89">
        <v>42205.742314814815</v>
      </c>
      <c r="AU1924" s="22" t="s">
        <v>787</v>
      </c>
      <c r="AV1924" s="22" t="s">
        <v>12634</v>
      </c>
    </row>
    <row r="1925" spans="40:48" ht="12.75" customHeight="1" x14ac:dyDescent="0.3">
      <c r="AN1925" s="22" t="s">
        <v>4616</v>
      </c>
      <c r="AO1925" s="22" t="s">
        <v>12643</v>
      </c>
      <c r="AP1925" s="90" t="s">
        <v>4617</v>
      </c>
      <c r="AQ1925" s="22" t="s">
        <v>581</v>
      </c>
      <c r="AR1925" s="22" t="s">
        <v>783</v>
      </c>
      <c r="AS1925" s="56">
        <v>1</v>
      </c>
      <c r="AT1925" s="89">
        <v>42760.730879629627</v>
      </c>
      <c r="AU1925" s="22" t="s">
        <v>14967</v>
      </c>
      <c r="AV1925" s="22" t="s">
        <v>12634</v>
      </c>
    </row>
    <row r="1926" spans="40:48" ht="12.75" customHeight="1" x14ac:dyDescent="0.3">
      <c r="AN1926" s="22" t="s">
        <v>4618</v>
      </c>
      <c r="AO1926" s="22" t="s">
        <v>12643</v>
      </c>
      <c r="AP1926" s="90" t="s">
        <v>4619</v>
      </c>
      <c r="AQ1926" s="22" t="s">
        <v>566</v>
      </c>
      <c r="AR1926" s="22" t="s">
        <v>783</v>
      </c>
      <c r="AS1926" s="56">
        <v>8.5</v>
      </c>
      <c r="AT1926" s="89">
        <v>42275.389826388891</v>
      </c>
      <c r="AU1926" s="22" t="s">
        <v>787</v>
      </c>
      <c r="AV1926" s="22" t="s">
        <v>12634</v>
      </c>
    </row>
    <row r="1927" spans="40:48" ht="12.75" customHeight="1" x14ac:dyDescent="0.3">
      <c r="AN1927" s="22" t="s">
        <v>4620</v>
      </c>
      <c r="AO1927" s="22" t="s">
        <v>12643</v>
      </c>
      <c r="AP1927" s="90" t="s">
        <v>4621</v>
      </c>
      <c r="AQ1927" s="22" t="s">
        <v>566</v>
      </c>
      <c r="AR1927" s="22" t="s">
        <v>783</v>
      </c>
      <c r="AS1927" s="56">
        <v>33</v>
      </c>
      <c r="AT1927" s="89">
        <v>42695.713472222225</v>
      </c>
      <c r="AU1927" s="22" t="s">
        <v>932</v>
      </c>
      <c r="AV1927" s="22" t="s">
        <v>12634</v>
      </c>
    </row>
    <row r="1928" spans="40:48" ht="12.75" customHeight="1" x14ac:dyDescent="0.3">
      <c r="AN1928" s="22" t="s">
        <v>4622</v>
      </c>
      <c r="AO1928" s="22" t="s">
        <v>12643</v>
      </c>
      <c r="AP1928" s="90" t="s">
        <v>4623</v>
      </c>
      <c r="AQ1928" s="22" t="s">
        <v>566</v>
      </c>
      <c r="AR1928" s="22" t="s">
        <v>12633</v>
      </c>
      <c r="AS1928" s="56">
        <v>43.5</v>
      </c>
      <c r="AT1928" s="89">
        <v>42825.66233796296</v>
      </c>
      <c r="AU1928" s="22" t="s">
        <v>932</v>
      </c>
      <c r="AV1928" s="22" t="s">
        <v>12634</v>
      </c>
    </row>
    <row r="1929" spans="40:48" ht="12.75" customHeight="1" x14ac:dyDescent="0.3">
      <c r="AN1929" s="22" t="s">
        <v>4624</v>
      </c>
      <c r="AO1929" s="22" t="s">
        <v>12643</v>
      </c>
      <c r="AP1929" s="90" t="s">
        <v>4625</v>
      </c>
      <c r="AQ1929" s="22" t="s">
        <v>566</v>
      </c>
      <c r="AR1929" s="22" t="s">
        <v>783</v>
      </c>
      <c r="AS1929" s="56">
        <v>1</v>
      </c>
      <c r="AT1929" s="89">
        <v>42760.730879629627</v>
      </c>
      <c r="AU1929" s="22" t="s">
        <v>14966</v>
      </c>
      <c r="AV1929" s="22" t="s">
        <v>12634</v>
      </c>
    </row>
    <row r="1930" spans="40:48" ht="12.75" customHeight="1" x14ac:dyDescent="0.3">
      <c r="AN1930" s="22" t="s">
        <v>4626</v>
      </c>
      <c r="AO1930" s="22" t="s">
        <v>12643</v>
      </c>
      <c r="AP1930" s="90" t="s">
        <v>4627</v>
      </c>
      <c r="AQ1930" s="22" t="s">
        <v>530</v>
      </c>
      <c r="AR1930" s="22" t="s">
        <v>783</v>
      </c>
      <c r="AS1930" s="56">
        <v>0.5</v>
      </c>
      <c r="AT1930" s="89">
        <v>42205.742314814815</v>
      </c>
      <c r="AU1930" s="22" t="s">
        <v>3054</v>
      </c>
      <c r="AV1930" s="22" t="s">
        <v>12634</v>
      </c>
    </row>
    <row r="1931" spans="40:48" ht="12.75" customHeight="1" x14ac:dyDescent="0.3">
      <c r="AN1931" s="22" t="s">
        <v>4628</v>
      </c>
      <c r="AO1931" s="22" t="s">
        <v>12643</v>
      </c>
      <c r="AP1931" s="90" t="s">
        <v>4629</v>
      </c>
      <c r="AQ1931" s="22" t="s">
        <v>530</v>
      </c>
      <c r="AR1931" s="22" t="s">
        <v>783</v>
      </c>
      <c r="AS1931" s="56">
        <v>2.2000000000000002</v>
      </c>
      <c r="AT1931" s="89">
        <v>42542.669374999998</v>
      </c>
      <c r="AU1931" s="22" t="s">
        <v>3054</v>
      </c>
      <c r="AV1931" s="22" t="s">
        <v>12634</v>
      </c>
    </row>
    <row r="1932" spans="40:48" ht="12.75" customHeight="1" x14ac:dyDescent="0.3">
      <c r="AN1932" s="22" t="s">
        <v>4630</v>
      </c>
      <c r="AO1932" s="22" t="s">
        <v>12643</v>
      </c>
      <c r="AP1932" s="90" t="s">
        <v>4631</v>
      </c>
      <c r="AQ1932" s="22" t="s">
        <v>566</v>
      </c>
      <c r="AR1932" s="22" t="s">
        <v>783</v>
      </c>
      <c r="AS1932" s="56">
        <v>1</v>
      </c>
      <c r="AT1932" s="89">
        <v>42760.730879629627</v>
      </c>
      <c r="AU1932" s="22" t="s">
        <v>14962</v>
      </c>
      <c r="AV1932" s="22" t="s">
        <v>12634</v>
      </c>
    </row>
    <row r="1933" spans="40:48" ht="12.75" customHeight="1" x14ac:dyDescent="0.3">
      <c r="AN1933" s="22" t="s">
        <v>4632</v>
      </c>
      <c r="AO1933" s="22" t="s">
        <v>12643</v>
      </c>
      <c r="AP1933" s="90" t="s">
        <v>4633</v>
      </c>
      <c r="AQ1933" s="22" t="s">
        <v>566</v>
      </c>
      <c r="AR1933" s="22" t="s">
        <v>783</v>
      </c>
      <c r="AS1933" s="56">
        <v>20.14</v>
      </c>
      <c r="AT1933" s="89">
        <v>42279.710335648146</v>
      </c>
      <c r="AU1933" s="22" t="s">
        <v>784</v>
      </c>
      <c r="AV1933" s="22" t="s">
        <v>12634</v>
      </c>
    </row>
    <row r="1934" spans="40:48" ht="12.75" customHeight="1" x14ac:dyDescent="0.3">
      <c r="AN1934" s="22" t="s">
        <v>4634</v>
      </c>
      <c r="AO1934" s="22" t="s">
        <v>12643</v>
      </c>
      <c r="AP1934" s="90" t="s">
        <v>4635</v>
      </c>
      <c r="AQ1934" s="22" t="s">
        <v>566</v>
      </c>
      <c r="AR1934" s="22" t="s">
        <v>783</v>
      </c>
      <c r="AS1934" s="56">
        <v>1</v>
      </c>
      <c r="AT1934" s="89">
        <v>42760.730879629627</v>
      </c>
      <c r="AU1934" s="22" t="s">
        <v>14962</v>
      </c>
      <c r="AV1934" s="22" t="s">
        <v>12634</v>
      </c>
    </row>
    <row r="1935" spans="40:48" ht="12.75" customHeight="1" x14ac:dyDescent="0.3">
      <c r="AN1935" s="22" t="s">
        <v>4636</v>
      </c>
      <c r="AO1935" s="22" t="s">
        <v>12643</v>
      </c>
      <c r="AP1935" s="90" t="s">
        <v>4637</v>
      </c>
      <c r="AQ1935" s="22" t="s">
        <v>566</v>
      </c>
      <c r="AR1935" s="22" t="s">
        <v>783</v>
      </c>
      <c r="AS1935" s="56">
        <v>1</v>
      </c>
      <c r="AT1935" s="89">
        <v>42760.730879629627</v>
      </c>
      <c r="AU1935" s="22" t="s">
        <v>14974</v>
      </c>
      <c r="AV1935" s="22" t="s">
        <v>12634</v>
      </c>
    </row>
    <row r="1936" spans="40:48" ht="12.75" customHeight="1" x14ac:dyDescent="0.3">
      <c r="AN1936" s="22" t="s">
        <v>4638</v>
      </c>
      <c r="AO1936" s="22" t="s">
        <v>12643</v>
      </c>
      <c r="AP1936" s="90" t="s">
        <v>4639</v>
      </c>
      <c r="AQ1936" s="22" t="s">
        <v>566</v>
      </c>
      <c r="AR1936" s="22" t="s">
        <v>783</v>
      </c>
      <c r="AS1936" s="56">
        <v>18</v>
      </c>
      <c r="AT1936" s="89">
        <v>42293.351770833331</v>
      </c>
      <c r="AU1936" s="22" t="s">
        <v>787</v>
      </c>
      <c r="AV1936" s="22" t="s">
        <v>12634</v>
      </c>
    </row>
    <row r="1937" spans="40:48" ht="12.75" customHeight="1" x14ac:dyDescent="0.3">
      <c r="AN1937" s="22" t="s">
        <v>4640</v>
      </c>
      <c r="AO1937" s="22" t="s">
        <v>12643</v>
      </c>
      <c r="AP1937" s="90" t="s">
        <v>4641</v>
      </c>
      <c r="AQ1937" s="22" t="s">
        <v>566</v>
      </c>
      <c r="AR1937" s="22" t="s">
        <v>783</v>
      </c>
      <c r="AS1937" s="56">
        <v>8</v>
      </c>
      <c r="AT1937" s="89">
        <v>41603.827766203707</v>
      </c>
      <c r="AU1937" s="22" t="s">
        <v>851</v>
      </c>
      <c r="AV1937" s="22" t="s">
        <v>12634</v>
      </c>
    </row>
    <row r="1938" spans="40:48" ht="12.75" customHeight="1" x14ac:dyDescent="0.3">
      <c r="AN1938" s="22" t="s">
        <v>4642</v>
      </c>
      <c r="AO1938" s="22" t="s">
        <v>12643</v>
      </c>
      <c r="AP1938" s="90" t="s">
        <v>4643</v>
      </c>
      <c r="AQ1938" s="22" t="s">
        <v>566</v>
      </c>
      <c r="AR1938" s="22" t="s">
        <v>783</v>
      </c>
      <c r="AS1938" s="56">
        <v>1</v>
      </c>
      <c r="AT1938" s="89">
        <v>42760.730879629627</v>
      </c>
      <c r="AU1938" s="22" t="s">
        <v>14972</v>
      </c>
      <c r="AV1938" s="22" t="s">
        <v>12634</v>
      </c>
    </row>
    <row r="1939" spans="40:48" ht="12.75" customHeight="1" x14ac:dyDescent="0.3">
      <c r="AN1939" s="22" t="s">
        <v>4644</v>
      </c>
      <c r="AO1939" s="22" t="s">
        <v>12643</v>
      </c>
      <c r="AP1939" s="90" t="s">
        <v>4645</v>
      </c>
      <c r="AQ1939" s="22" t="s">
        <v>566</v>
      </c>
      <c r="AR1939" s="22" t="s">
        <v>783</v>
      </c>
      <c r="AS1939" s="56">
        <v>8.9</v>
      </c>
      <c r="AT1939" s="89">
        <v>42551.453750000001</v>
      </c>
      <c r="AU1939" s="22" t="s">
        <v>851</v>
      </c>
      <c r="AV1939" s="22" t="s">
        <v>12634</v>
      </c>
    </row>
    <row r="1940" spans="40:48" ht="12.75" customHeight="1" x14ac:dyDescent="0.3">
      <c r="AN1940" s="22" t="s">
        <v>4646</v>
      </c>
      <c r="AO1940" s="22" t="s">
        <v>12643</v>
      </c>
      <c r="AP1940" s="90" t="s">
        <v>4647</v>
      </c>
      <c r="AQ1940" s="22" t="s">
        <v>566</v>
      </c>
      <c r="AR1940" s="22" t="s">
        <v>783</v>
      </c>
      <c r="AS1940" s="56">
        <v>8.4</v>
      </c>
      <c r="AT1940" s="89">
        <v>42551.453750000001</v>
      </c>
      <c r="AU1940" s="22" t="s">
        <v>851</v>
      </c>
      <c r="AV1940" s="22" t="s">
        <v>12634</v>
      </c>
    </row>
    <row r="1941" spans="40:48" ht="12.75" customHeight="1" x14ac:dyDescent="0.3">
      <c r="AN1941" s="22" t="s">
        <v>4648</v>
      </c>
      <c r="AO1941" s="22" t="s">
        <v>12643</v>
      </c>
      <c r="AP1941" s="90" t="s">
        <v>4649</v>
      </c>
      <c r="AQ1941" s="22" t="s">
        <v>566</v>
      </c>
      <c r="AR1941" s="22" t="s">
        <v>783</v>
      </c>
      <c r="AS1941" s="56">
        <v>1</v>
      </c>
      <c r="AT1941" s="89">
        <v>42760.730879629627</v>
      </c>
      <c r="AU1941" s="22" t="s">
        <v>14972</v>
      </c>
      <c r="AV1941" s="22" t="s">
        <v>12634</v>
      </c>
    </row>
    <row r="1942" spans="40:48" ht="12.75" customHeight="1" x14ac:dyDescent="0.3">
      <c r="AN1942" s="22" t="s">
        <v>4650</v>
      </c>
      <c r="AO1942" s="22" t="s">
        <v>12643</v>
      </c>
      <c r="AP1942" s="90" t="s">
        <v>4651</v>
      </c>
      <c r="AQ1942" s="22" t="s">
        <v>566</v>
      </c>
      <c r="AR1942" s="22" t="s">
        <v>783</v>
      </c>
      <c r="AS1942" s="56">
        <v>1</v>
      </c>
      <c r="AT1942" s="89">
        <v>42760.730879629627</v>
      </c>
      <c r="AU1942" s="22" t="s">
        <v>14972</v>
      </c>
      <c r="AV1942" s="22" t="s">
        <v>12634</v>
      </c>
    </row>
    <row r="1943" spans="40:48" ht="12.75" customHeight="1" x14ac:dyDescent="0.3">
      <c r="AN1943" s="22" t="s">
        <v>4652</v>
      </c>
      <c r="AO1943" s="22" t="s">
        <v>12643</v>
      </c>
      <c r="AP1943" s="90" t="s">
        <v>4653</v>
      </c>
      <c r="AQ1943" s="22" t="s">
        <v>566</v>
      </c>
      <c r="AR1943" s="22" t="s">
        <v>783</v>
      </c>
      <c r="AS1943" s="56">
        <v>4.13</v>
      </c>
      <c r="AT1943" s="89">
        <v>41752.616863425923</v>
      </c>
      <c r="AU1943" s="22" t="s">
        <v>851</v>
      </c>
      <c r="AV1943" s="22" t="s">
        <v>12634</v>
      </c>
    </row>
    <row r="1944" spans="40:48" ht="12.75" customHeight="1" x14ac:dyDescent="0.3">
      <c r="AN1944" s="22" t="s">
        <v>4654</v>
      </c>
      <c r="AO1944" s="22" t="s">
        <v>12643</v>
      </c>
      <c r="AP1944" s="90" t="s">
        <v>4655</v>
      </c>
      <c r="AQ1944" s="22" t="s">
        <v>566</v>
      </c>
      <c r="AR1944" s="22" t="s">
        <v>783</v>
      </c>
      <c r="AS1944" s="56">
        <v>1</v>
      </c>
      <c r="AT1944" s="89">
        <v>42760.730879629627</v>
      </c>
      <c r="AU1944" s="22" t="s">
        <v>14971</v>
      </c>
      <c r="AV1944" s="22" t="s">
        <v>12634</v>
      </c>
    </row>
    <row r="1945" spans="40:48" ht="12.75" customHeight="1" x14ac:dyDescent="0.3">
      <c r="AN1945" s="22" t="s">
        <v>4656</v>
      </c>
      <c r="AO1945" s="22" t="s">
        <v>12643</v>
      </c>
      <c r="AP1945" s="90" t="s">
        <v>4657</v>
      </c>
      <c r="AQ1945" s="22" t="s">
        <v>566</v>
      </c>
      <c r="AR1945" s="22" t="s">
        <v>783</v>
      </c>
      <c r="AS1945" s="56">
        <v>1</v>
      </c>
      <c r="AT1945" s="89">
        <v>42760.730879629627</v>
      </c>
      <c r="AU1945" s="22" t="s">
        <v>14971</v>
      </c>
      <c r="AV1945" s="22" t="s">
        <v>12634</v>
      </c>
    </row>
    <row r="1946" spans="40:48" ht="12.75" customHeight="1" x14ac:dyDescent="0.3">
      <c r="AN1946" s="22" t="s">
        <v>4658</v>
      </c>
      <c r="AO1946" s="22" t="s">
        <v>12643</v>
      </c>
      <c r="AP1946" s="90" t="s">
        <v>4659</v>
      </c>
      <c r="AQ1946" s="22" t="s">
        <v>566</v>
      </c>
      <c r="AR1946" s="22" t="s">
        <v>783</v>
      </c>
      <c r="AS1946" s="56">
        <v>1</v>
      </c>
      <c r="AT1946" s="89">
        <v>42760.730879629627</v>
      </c>
      <c r="AU1946" s="22" t="s">
        <v>14971</v>
      </c>
      <c r="AV1946" s="22" t="s">
        <v>12634</v>
      </c>
    </row>
    <row r="1947" spans="40:48" ht="12.75" customHeight="1" x14ac:dyDescent="0.3">
      <c r="AN1947" s="22" t="s">
        <v>4660</v>
      </c>
      <c r="AO1947" s="22" t="s">
        <v>12643</v>
      </c>
      <c r="AP1947" s="90" t="s">
        <v>4661</v>
      </c>
      <c r="AQ1947" s="22" t="s">
        <v>566</v>
      </c>
      <c r="AR1947" s="22" t="s">
        <v>12633</v>
      </c>
      <c r="AS1947" s="56">
        <v>6.23</v>
      </c>
      <c r="AT1947" s="89">
        <v>42789.669618055559</v>
      </c>
      <c r="AU1947" s="22" t="s">
        <v>846</v>
      </c>
      <c r="AV1947" s="22" t="s">
        <v>12634</v>
      </c>
    </row>
    <row r="1948" spans="40:48" ht="12.75" customHeight="1" x14ac:dyDescent="0.3">
      <c r="AN1948" s="22" t="s">
        <v>4662</v>
      </c>
      <c r="AO1948" s="22" t="s">
        <v>12643</v>
      </c>
      <c r="AP1948" s="90" t="s">
        <v>4663</v>
      </c>
      <c r="AQ1948" s="22" t="s">
        <v>566</v>
      </c>
      <c r="AR1948" s="22" t="s">
        <v>783</v>
      </c>
      <c r="AS1948" s="56">
        <v>1</v>
      </c>
      <c r="AT1948" s="89">
        <v>42760.730879629627</v>
      </c>
      <c r="AU1948" s="22" t="s">
        <v>14971</v>
      </c>
      <c r="AV1948" s="22" t="s">
        <v>12634</v>
      </c>
    </row>
    <row r="1949" spans="40:48" ht="12.75" customHeight="1" x14ac:dyDescent="0.3">
      <c r="AN1949" s="22" t="s">
        <v>4664</v>
      </c>
      <c r="AO1949" s="22" t="s">
        <v>12643</v>
      </c>
      <c r="AP1949" s="90" t="s">
        <v>4665</v>
      </c>
      <c r="AQ1949" s="22" t="s">
        <v>566</v>
      </c>
      <c r="AR1949" s="22" t="s">
        <v>12633</v>
      </c>
      <c r="AS1949" s="56">
        <v>18.760000000000002</v>
      </c>
      <c r="AT1949" s="89">
        <v>42794.621412037035</v>
      </c>
      <c r="AU1949" s="22" t="s">
        <v>846</v>
      </c>
      <c r="AV1949" s="22" t="s">
        <v>12634</v>
      </c>
    </row>
    <row r="1950" spans="40:48" ht="12.75" customHeight="1" x14ac:dyDescent="0.3">
      <c r="AN1950" s="22" t="s">
        <v>4666</v>
      </c>
      <c r="AO1950" s="22" t="s">
        <v>12643</v>
      </c>
      <c r="AP1950" s="90" t="s">
        <v>4667</v>
      </c>
      <c r="AQ1950" s="22" t="s">
        <v>566</v>
      </c>
      <c r="AR1950" s="22" t="s">
        <v>12633</v>
      </c>
      <c r="AS1950" s="56">
        <v>6.23</v>
      </c>
      <c r="AT1950" s="89">
        <v>42789.669618055559</v>
      </c>
      <c r="AU1950" s="22" t="s">
        <v>846</v>
      </c>
      <c r="AV1950" s="22" t="s">
        <v>12634</v>
      </c>
    </row>
    <row r="1951" spans="40:48" ht="12.75" customHeight="1" x14ac:dyDescent="0.3">
      <c r="AN1951" s="22" t="s">
        <v>4668</v>
      </c>
      <c r="AO1951" s="22" t="s">
        <v>12643</v>
      </c>
      <c r="AP1951" s="90" t="s">
        <v>4669</v>
      </c>
      <c r="AQ1951" s="22" t="s">
        <v>566</v>
      </c>
      <c r="AR1951" s="22" t="s">
        <v>783</v>
      </c>
      <c r="AS1951" s="56">
        <v>72</v>
      </c>
      <c r="AT1951" s="89">
        <v>42257.810856481483</v>
      </c>
      <c r="AU1951" s="22" t="s">
        <v>846</v>
      </c>
      <c r="AV1951" s="22" t="s">
        <v>12634</v>
      </c>
    </row>
    <row r="1952" spans="40:48" ht="12.75" customHeight="1" x14ac:dyDescent="0.3">
      <c r="AN1952" s="22" t="s">
        <v>4670</v>
      </c>
      <c r="AO1952" s="22" t="s">
        <v>12643</v>
      </c>
      <c r="AP1952" s="90" t="s">
        <v>4671</v>
      </c>
      <c r="AQ1952" s="22" t="s">
        <v>566</v>
      </c>
      <c r="AR1952" s="22" t="s">
        <v>783</v>
      </c>
      <c r="AS1952" s="56">
        <v>62.82</v>
      </c>
      <c r="AT1952" s="89">
        <v>42458.424050925925</v>
      </c>
      <c r="AU1952" s="22" t="s">
        <v>846</v>
      </c>
      <c r="AV1952" s="22" t="s">
        <v>12634</v>
      </c>
    </row>
    <row r="1953" spans="40:48" ht="12.75" customHeight="1" x14ac:dyDescent="0.3">
      <c r="AN1953" s="22" t="s">
        <v>4672</v>
      </c>
      <c r="AO1953" s="22" t="s">
        <v>12643</v>
      </c>
      <c r="AP1953" s="90" t="s">
        <v>4673</v>
      </c>
      <c r="AQ1953" s="22" t="s">
        <v>566</v>
      </c>
      <c r="AR1953" s="22" t="s">
        <v>783</v>
      </c>
      <c r="AS1953" s="56">
        <v>62.81</v>
      </c>
      <c r="AT1953" s="89">
        <v>42643.641631944447</v>
      </c>
      <c r="AU1953" s="22" t="s">
        <v>846</v>
      </c>
      <c r="AV1953" s="22" t="s">
        <v>12634</v>
      </c>
    </row>
    <row r="1954" spans="40:48" ht="12.75" customHeight="1" x14ac:dyDescent="0.3">
      <c r="AN1954" s="22" t="s">
        <v>4674</v>
      </c>
      <c r="AO1954" s="22" t="s">
        <v>12643</v>
      </c>
      <c r="AP1954" s="90" t="s">
        <v>4675</v>
      </c>
      <c r="AQ1954" s="22" t="s">
        <v>566</v>
      </c>
      <c r="AR1954" s="22" t="s">
        <v>12633</v>
      </c>
      <c r="AS1954" s="56">
        <v>59.64</v>
      </c>
      <c r="AT1954" s="89">
        <v>42789.659988425927</v>
      </c>
      <c r="AU1954" s="22" t="s">
        <v>846</v>
      </c>
      <c r="AV1954" s="22" t="s">
        <v>12634</v>
      </c>
    </row>
    <row r="1955" spans="40:48" ht="12.75" customHeight="1" x14ac:dyDescent="0.3">
      <c r="AN1955" s="22" t="s">
        <v>4676</v>
      </c>
      <c r="AO1955" s="22" t="s">
        <v>12643</v>
      </c>
      <c r="AP1955" s="90" t="s">
        <v>4677</v>
      </c>
      <c r="AQ1955" s="22" t="s">
        <v>566</v>
      </c>
      <c r="AR1955" s="22" t="s">
        <v>783</v>
      </c>
      <c r="AS1955" s="56">
        <v>80</v>
      </c>
      <c r="AT1955" s="89">
        <v>42577.836562500001</v>
      </c>
      <c r="AU1955" s="22" t="s">
        <v>846</v>
      </c>
      <c r="AV1955" s="22" t="s">
        <v>12634</v>
      </c>
    </row>
    <row r="1956" spans="40:48" ht="12.75" customHeight="1" x14ac:dyDescent="0.3">
      <c r="AN1956" s="22" t="s">
        <v>4678</v>
      </c>
      <c r="AO1956" s="22" t="s">
        <v>12643</v>
      </c>
      <c r="AP1956" s="90" t="s">
        <v>4679</v>
      </c>
      <c r="AQ1956" s="22" t="s">
        <v>566</v>
      </c>
      <c r="AR1956" s="22" t="s">
        <v>12633</v>
      </c>
      <c r="AS1956" s="56">
        <v>59.64</v>
      </c>
      <c r="AT1956" s="89">
        <v>42789.659988425927</v>
      </c>
      <c r="AU1956" s="22" t="s">
        <v>846</v>
      </c>
      <c r="AV1956" s="22" t="s">
        <v>12634</v>
      </c>
    </row>
    <row r="1957" spans="40:48" ht="12.75" customHeight="1" x14ac:dyDescent="0.3">
      <c r="AN1957" s="22" t="s">
        <v>4680</v>
      </c>
      <c r="AO1957" s="22" t="s">
        <v>12643</v>
      </c>
      <c r="AP1957" s="90" t="s">
        <v>4681</v>
      </c>
      <c r="AQ1957" s="22" t="s">
        <v>566</v>
      </c>
      <c r="AR1957" s="22" t="s">
        <v>783</v>
      </c>
      <c r="AS1957" s="56">
        <v>1</v>
      </c>
      <c r="AT1957" s="89">
        <v>42760.730879629627</v>
      </c>
      <c r="AU1957" s="22" t="s">
        <v>14971</v>
      </c>
      <c r="AV1957" s="22" t="s">
        <v>12634</v>
      </c>
    </row>
    <row r="1958" spans="40:48" ht="12.75" customHeight="1" x14ac:dyDescent="0.3">
      <c r="AN1958" s="22" t="s">
        <v>4682</v>
      </c>
      <c r="AO1958" s="22" t="s">
        <v>12643</v>
      </c>
      <c r="AP1958" s="90" t="s">
        <v>4683</v>
      </c>
      <c r="AQ1958" s="22" t="s">
        <v>566</v>
      </c>
      <c r="AR1958" s="22" t="s">
        <v>783</v>
      </c>
      <c r="AS1958" s="56">
        <v>1</v>
      </c>
      <c r="AT1958" s="89">
        <v>42760.730879629627</v>
      </c>
      <c r="AU1958" s="22" t="s">
        <v>14971</v>
      </c>
      <c r="AV1958" s="22" t="s">
        <v>12634</v>
      </c>
    </row>
    <row r="1959" spans="40:48" ht="12.75" customHeight="1" x14ac:dyDescent="0.3">
      <c r="AN1959" s="22" t="s">
        <v>4684</v>
      </c>
      <c r="AO1959" s="22" t="s">
        <v>12643</v>
      </c>
      <c r="AP1959" s="90" t="s">
        <v>4685</v>
      </c>
      <c r="AQ1959" s="22" t="s">
        <v>566</v>
      </c>
      <c r="AR1959" s="22" t="s">
        <v>783</v>
      </c>
      <c r="AS1959" s="56">
        <v>65</v>
      </c>
      <c r="AT1959" s="89">
        <v>41626.946493055555</v>
      </c>
      <c r="AU1959" s="22" t="s">
        <v>1110</v>
      </c>
      <c r="AV1959" s="22" t="s">
        <v>12634</v>
      </c>
    </row>
    <row r="1960" spans="40:48" ht="12.75" customHeight="1" x14ac:dyDescent="0.3">
      <c r="AN1960" s="22" t="s">
        <v>4686</v>
      </c>
      <c r="AO1960" s="22" t="s">
        <v>12643</v>
      </c>
      <c r="AP1960" s="90" t="s">
        <v>4687</v>
      </c>
      <c r="AQ1960" s="22" t="s">
        <v>566</v>
      </c>
      <c r="AR1960" s="22" t="s">
        <v>783</v>
      </c>
      <c r="AS1960" s="56">
        <v>1017</v>
      </c>
      <c r="AT1960" s="89">
        <v>41506.780682870369</v>
      </c>
      <c r="AU1960" s="22" t="s">
        <v>1161</v>
      </c>
      <c r="AV1960" s="22" t="s">
        <v>12634</v>
      </c>
    </row>
    <row r="1961" spans="40:48" ht="12.75" customHeight="1" x14ac:dyDescent="0.3">
      <c r="AN1961" s="22" t="s">
        <v>4688</v>
      </c>
      <c r="AO1961" s="22" t="s">
        <v>12643</v>
      </c>
      <c r="AP1961" s="90" t="s">
        <v>4689</v>
      </c>
      <c r="AQ1961" s="22" t="s">
        <v>566</v>
      </c>
      <c r="AR1961" s="22" t="s">
        <v>783</v>
      </c>
      <c r="AS1961" s="56">
        <v>11</v>
      </c>
      <c r="AT1961" s="89">
        <v>42576.530763888892</v>
      </c>
      <c r="AU1961" s="22" t="s">
        <v>1622</v>
      </c>
      <c r="AV1961" s="22" t="s">
        <v>12634</v>
      </c>
    </row>
    <row r="1962" spans="40:48" ht="12.75" customHeight="1" x14ac:dyDescent="0.3">
      <c r="AN1962" s="22" t="s">
        <v>4690</v>
      </c>
      <c r="AO1962" s="22" t="s">
        <v>12643</v>
      </c>
      <c r="AP1962" s="90" t="s">
        <v>4691</v>
      </c>
      <c r="AQ1962" s="22" t="s">
        <v>566</v>
      </c>
      <c r="AR1962" s="22" t="s">
        <v>783</v>
      </c>
      <c r="AS1962" s="56">
        <v>12</v>
      </c>
      <c r="AT1962" s="89">
        <v>42576.530763888892</v>
      </c>
      <c r="AU1962" s="22" t="s">
        <v>1622</v>
      </c>
      <c r="AV1962" s="22" t="s">
        <v>12634</v>
      </c>
    </row>
    <row r="1963" spans="40:48" ht="12.75" customHeight="1" x14ac:dyDescent="0.3">
      <c r="AN1963" s="22" t="s">
        <v>4692</v>
      </c>
      <c r="AO1963" s="22" t="s">
        <v>12643</v>
      </c>
      <c r="AP1963" s="90" t="s">
        <v>4693</v>
      </c>
      <c r="AQ1963" s="22" t="s">
        <v>566</v>
      </c>
      <c r="AR1963" s="22" t="s">
        <v>783</v>
      </c>
      <c r="AS1963" s="56">
        <v>15.2</v>
      </c>
      <c r="AT1963" s="89">
        <v>42632.352789351855</v>
      </c>
      <c r="AU1963" s="22" t="s">
        <v>1091</v>
      </c>
      <c r="AV1963" s="22" t="s">
        <v>12634</v>
      </c>
    </row>
    <row r="1964" spans="40:48" ht="12.75" customHeight="1" x14ac:dyDescent="0.3">
      <c r="AN1964" s="22" t="s">
        <v>4694</v>
      </c>
      <c r="AO1964" s="22" t="s">
        <v>12643</v>
      </c>
      <c r="AP1964" s="90" t="s">
        <v>4695</v>
      </c>
      <c r="AQ1964" s="22" t="s">
        <v>566</v>
      </c>
      <c r="AR1964" s="22" t="s">
        <v>783</v>
      </c>
      <c r="AS1964" s="56">
        <v>1.7</v>
      </c>
      <c r="AT1964" s="89">
        <v>42460.596412037034</v>
      </c>
      <c r="AU1964" s="22" t="s">
        <v>1549</v>
      </c>
      <c r="AV1964" s="22" t="s">
        <v>12634</v>
      </c>
    </row>
    <row r="1965" spans="40:48" ht="12.75" customHeight="1" x14ac:dyDescent="0.3">
      <c r="AN1965" s="22" t="s">
        <v>4696</v>
      </c>
      <c r="AO1965" s="22" t="s">
        <v>12643</v>
      </c>
      <c r="AP1965" s="90" t="s">
        <v>4697</v>
      </c>
      <c r="AQ1965" s="22" t="s">
        <v>566</v>
      </c>
      <c r="AR1965" s="22" t="s">
        <v>783</v>
      </c>
      <c r="AS1965" s="56">
        <v>31.5</v>
      </c>
      <c r="AT1965" s="89">
        <v>42632.352789351855</v>
      </c>
      <c r="AU1965" s="22" t="s">
        <v>1091</v>
      </c>
      <c r="AV1965" s="22" t="s">
        <v>12634</v>
      </c>
    </row>
    <row r="1966" spans="40:48" ht="12.75" customHeight="1" x14ac:dyDescent="0.3">
      <c r="AN1966" s="22" t="s">
        <v>4698</v>
      </c>
      <c r="AO1966" s="22" t="s">
        <v>12643</v>
      </c>
      <c r="AP1966" s="90" t="s">
        <v>4699</v>
      </c>
      <c r="AQ1966" s="22" t="s">
        <v>566</v>
      </c>
      <c r="AR1966" s="22" t="s">
        <v>783</v>
      </c>
      <c r="AS1966" s="56">
        <v>9.8000000000000007</v>
      </c>
      <c r="AT1966" s="89">
        <v>42632.352789351855</v>
      </c>
      <c r="AU1966" s="22" t="s">
        <v>1091</v>
      </c>
      <c r="AV1966" s="22" t="s">
        <v>12634</v>
      </c>
    </row>
    <row r="1967" spans="40:48" ht="12.75" customHeight="1" x14ac:dyDescent="0.3">
      <c r="AN1967" s="22" t="s">
        <v>4700</v>
      </c>
      <c r="AO1967" s="22" t="s">
        <v>12643</v>
      </c>
      <c r="AP1967" s="90" t="s">
        <v>4701</v>
      </c>
      <c r="AQ1967" s="22" t="s">
        <v>566</v>
      </c>
      <c r="AR1967" s="22" t="s">
        <v>783</v>
      </c>
      <c r="AS1967" s="56">
        <v>9</v>
      </c>
      <c r="AT1967" s="89">
        <v>41495.836967592593</v>
      </c>
      <c r="AU1967" s="22" t="s">
        <v>1091</v>
      </c>
      <c r="AV1967" s="22" t="s">
        <v>12634</v>
      </c>
    </row>
    <row r="1968" spans="40:48" ht="12.75" customHeight="1" x14ac:dyDescent="0.3">
      <c r="AN1968" s="22" t="s">
        <v>4702</v>
      </c>
      <c r="AO1968" s="22" t="s">
        <v>12643</v>
      </c>
      <c r="AP1968" s="90" t="s">
        <v>4703</v>
      </c>
      <c r="AQ1968" s="22" t="s">
        <v>566</v>
      </c>
      <c r="AR1968" s="22" t="s">
        <v>783</v>
      </c>
      <c r="AS1968" s="56">
        <v>37</v>
      </c>
      <c r="AT1968" s="89">
        <v>41942.451435185183</v>
      </c>
      <c r="AU1968" s="22" t="s">
        <v>1091</v>
      </c>
      <c r="AV1968" s="22" t="s">
        <v>12634</v>
      </c>
    </row>
    <row r="1969" spans="40:48" ht="12.75" customHeight="1" x14ac:dyDescent="0.3">
      <c r="AN1969" s="22" t="s">
        <v>4704</v>
      </c>
      <c r="AO1969" s="22" t="s">
        <v>12643</v>
      </c>
      <c r="AP1969" s="90" t="s">
        <v>4705</v>
      </c>
      <c r="AQ1969" s="22" t="s">
        <v>566</v>
      </c>
      <c r="AR1969" s="22" t="s">
        <v>783</v>
      </c>
      <c r="AS1969" s="56">
        <v>7499</v>
      </c>
      <c r="AT1969" s="89">
        <v>42227.638506944444</v>
      </c>
      <c r="AU1969" s="22" t="s">
        <v>4706</v>
      </c>
      <c r="AV1969" s="22" t="s">
        <v>12634</v>
      </c>
    </row>
    <row r="1970" spans="40:48" ht="12.75" customHeight="1" x14ac:dyDescent="0.3">
      <c r="AN1970" s="22" t="s">
        <v>4707</v>
      </c>
      <c r="AO1970" s="22" t="s">
        <v>12643</v>
      </c>
      <c r="AP1970" s="90" t="s">
        <v>4708</v>
      </c>
      <c r="AQ1970" s="22" t="s">
        <v>566</v>
      </c>
      <c r="AR1970" s="22" t="s">
        <v>783</v>
      </c>
      <c r="AS1970" s="56">
        <v>1</v>
      </c>
      <c r="AT1970" s="89">
        <v>42760.730879629627</v>
      </c>
      <c r="AU1970" s="22" t="s">
        <v>14993</v>
      </c>
      <c r="AV1970" s="22" t="s">
        <v>12634</v>
      </c>
    </row>
    <row r="1971" spans="40:48" ht="12.75" customHeight="1" x14ac:dyDescent="0.3">
      <c r="AN1971" s="22" t="s">
        <v>4709</v>
      </c>
      <c r="AO1971" s="22" t="s">
        <v>12643</v>
      </c>
      <c r="AP1971" s="90" t="s">
        <v>4710</v>
      </c>
      <c r="AQ1971" s="22" t="s">
        <v>566</v>
      </c>
      <c r="AR1971" s="22" t="s">
        <v>783</v>
      </c>
      <c r="AS1971" s="56">
        <v>1</v>
      </c>
      <c r="AT1971" s="89">
        <v>42760.730879629627</v>
      </c>
      <c r="AU1971" s="22" t="s">
        <v>14993</v>
      </c>
      <c r="AV1971" s="22" t="s">
        <v>12634</v>
      </c>
    </row>
    <row r="1972" spans="40:48" ht="12.75" customHeight="1" x14ac:dyDescent="0.3">
      <c r="AN1972" s="22" t="s">
        <v>4711</v>
      </c>
      <c r="AO1972" s="22" t="s">
        <v>12643</v>
      </c>
      <c r="AP1972" s="90" t="s">
        <v>4712</v>
      </c>
      <c r="AQ1972" s="22" t="s">
        <v>566</v>
      </c>
      <c r="AR1972" s="22" t="s">
        <v>783</v>
      </c>
      <c r="AS1972" s="56">
        <v>1</v>
      </c>
      <c r="AT1972" s="89">
        <v>42760.730879629627</v>
      </c>
      <c r="AU1972" s="22" t="s">
        <v>14993</v>
      </c>
      <c r="AV1972" s="22" t="s">
        <v>12634</v>
      </c>
    </row>
    <row r="1973" spans="40:48" ht="12.75" customHeight="1" x14ac:dyDescent="0.3">
      <c r="AN1973" s="22" t="s">
        <v>4713</v>
      </c>
      <c r="AO1973" s="22" t="s">
        <v>12643</v>
      </c>
      <c r="AP1973" s="90" t="s">
        <v>4714</v>
      </c>
      <c r="AQ1973" s="22" t="s">
        <v>566</v>
      </c>
      <c r="AR1973" s="22" t="s">
        <v>783</v>
      </c>
      <c r="AS1973" s="56">
        <v>0</v>
      </c>
      <c r="AT1973" s="89">
        <v>42760.705266203702</v>
      </c>
      <c r="AU1973" s="22" t="s">
        <v>3902</v>
      </c>
      <c r="AV1973" s="22" t="s">
        <v>12634</v>
      </c>
    </row>
    <row r="1974" spans="40:48" ht="12.75" customHeight="1" x14ac:dyDescent="0.3">
      <c r="AN1974" s="22" t="s">
        <v>4715</v>
      </c>
      <c r="AO1974" s="22" t="s">
        <v>12643</v>
      </c>
      <c r="AP1974" s="90" t="s">
        <v>4716</v>
      </c>
      <c r="AQ1974" s="22" t="s">
        <v>566</v>
      </c>
      <c r="AR1974" s="22" t="s">
        <v>783</v>
      </c>
      <c r="AS1974" s="56">
        <v>1</v>
      </c>
      <c r="AT1974" s="89">
        <v>42760.730879629627</v>
      </c>
      <c r="AU1974" s="22" t="s">
        <v>14993</v>
      </c>
      <c r="AV1974" s="22" t="s">
        <v>12634</v>
      </c>
    </row>
    <row r="1975" spans="40:48" ht="12.75" customHeight="1" x14ac:dyDescent="0.3">
      <c r="AN1975" s="22" t="s">
        <v>4717</v>
      </c>
      <c r="AO1975" s="22" t="s">
        <v>12643</v>
      </c>
      <c r="AP1975" s="90" t="s">
        <v>4718</v>
      </c>
      <c r="AQ1975" s="22" t="s">
        <v>566</v>
      </c>
      <c r="AR1975" s="22" t="s">
        <v>783</v>
      </c>
      <c r="AS1975" s="56">
        <v>1</v>
      </c>
      <c r="AT1975" s="89">
        <v>42760.730879629627</v>
      </c>
      <c r="AU1975" s="22" t="s">
        <v>14969</v>
      </c>
      <c r="AV1975" s="22" t="s">
        <v>12634</v>
      </c>
    </row>
    <row r="1976" spans="40:48" ht="12.75" customHeight="1" x14ac:dyDescent="0.3">
      <c r="AN1976" s="22" t="s">
        <v>4719</v>
      </c>
      <c r="AO1976" s="22" t="s">
        <v>12643</v>
      </c>
      <c r="AP1976" s="90" t="s">
        <v>4720</v>
      </c>
      <c r="AQ1976" s="22" t="s">
        <v>566</v>
      </c>
      <c r="AR1976" s="22" t="s">
        <v>783</v>
      </c>
      <c r="AS1976" s="56">
        <v>0</v>
      </c>
      <c r="AT1976" s="89">
        <v>42760.708738425928</v>
      </c>
      <c r="AU1976" s="22" t="s">
        <v>4706</v>
      </c>
      <c r="AV1976" s="22" t="s">
        <v>12634</v>
      </c>
    </row>
    <row r="1977" spans="40:48" ht="12.75" customHeight="1" x14ac:dyDescent="0.3">
      <c r="AN1977" s="22" t="s">
        <v>4721</v>
      </c>
      <c r="AO1977" s="22" t="s">
        <v>12643</v>
      </c>
      <c r="AP1977" s="90" t="s">
        <v>4722</v>
      </c>
      <c r="AQ1977" s="22" t="s">
        <v>566</v>
      </c>
      <c r="AR1977" s="22" t="s">
        <v>783</v>
      </c>
      <c r="AS1977" s="56">
        <v>1</v>
      </c>
      <c r="AT1977" s="89">
        <v>42760.730879629627</v>
      </c>
      <c r="AU1977" s="22" t="s">
        <v>14969</v>
      </c>
      <c r="AV1977" s="22" t="s">
        <v>12634</v>
      </c>
    </row>
    <row r="1978" spans="40:48" ht="12.75" customHeight="1" x14ac:dyDescent="0.3">
      <c r="AN1978" s="22" t="s">
        <v>4723</v>
      </c>
      <c r="AO1978" s="22" t="s">
        <v>12643</v>
      </c>
      <c r="AP1978" s="90" t="s">
        <v>4724</v>
      </c>
      <c r="AQ1978" s="22" t="s">
        <v>566</v>
      </c>
      <c r="AR1978" s="22" t="s">
        <v>783</v>
      </c>
      <c r="AS1978" s="56">
        <v>1</v>
      </c>
      <c r="AT1978" s="89">
        <v>42760.730879629627</v>
      </c>
      <c r="AU1978" s="22" t="s">
        <v>14969</v>
      </c>
      <c r="AV1978" s="22" t="s">
        <v>12634</v>
      </c>
    </row>
    <row r="1979" spans="40:48" ht="12.75" customHeight="1" x14ac:dyDescent="0.3">
      <c r="AN1979" s="22" t="s">
        <v>4725</v>
      </c>
      <c r="AO1979" s="22" t="s">
        <v>12643</v>
      </c>
      <c r="AP1979" s="90" t="s">
        <v>4726</v>
      </c>
      <c r="AQ1979" s="22" t="s">
        <v>566</v>
      </c>
      <c r="AR1979" s="22" t="s">
        <v>783</v>
      </c>
      <c r="AS1979" s="56">
        <v>64</v>
      </c>
      <c r="AT1979" s="89">
        <v>42534.758819444447</v>
      </c>
      <c r="AU1979" s="22" t="s">
        <v>851</v>
      </c>
      <c r="AV1979" s="22" t="s">
        <v>12634</v>
      </c>
    </row>
    <row r="1980" spans="40:48" ht="12.75" customHeight="1" x14ac:dyDescent="0.3">
      <c r="AN1980" s="22" t="s">
        <v>4727</v>
      </c>
      <c r="AO1980" s="22" t="s">
        <v>12643</v>
      </c>
      <c r="AP1980" s="90" t="s">
        <v>4728</v>
      </c>
      <c r="AQ1980" s="22" t="s">
        <v>566</v>
      </c>
      <c r="AR1980" s="22" t="s">
        <v>783</v>
      </c>
      <c r="AS1980" s="56">
        <v>65</v>
      </c>
      <c r="AT1980" s="89">
        <v>42524.379756944443</v>
      </c>
      <c r="AU1980" s="22" t="s">
        <v>835</v>
      </c>
      <c r="AV1980" s="22" t="s">
        <v>12634</v>
      </c>
    </row>
    <row r="1981" spans="40:48" ht="12.75" customHeight="1" x14ac:dyDescent="0.3">
      <c r="AN1981" s="22" t="s">
        <v>4729</v>
      </c>
      <c r="AO1981" s="22" t="s">
        <v>12643</v>
      </c>
      <c r="AP1981" s="90" t="s">
        <v>4730</v>
      </c>
      <c r="AQ1981" s="22" t="s">
        <v>566</v>
      </c>
      <c r="AR1981" s="22" t="s">
        <v>783</v>
      </c>
      <c r="AS1981" s="56">
        <v>1316.64</v>
      </c>
      <c r="AT1981" s="89">
        <v>42335.501574074071</v>
      </c>
      <c r="AU1981" s="22" t="s">
        <v>1281</v>
      </c>
      <c r="AV1981" s="22" t="s">
        <v>12634</v>
      </c>
    </row>
    <row r="1982" spans="40:48" ht="12.75" customHeight="1" x14ac:dyDescent="0.3">
      <c r="AN1982" s="22" t="s">
        <v>4731</v>
      </c>
      <c r="AO1982" s="22" t="s">
        <v>12643</v>
      </c>
      <c r="AP1982" s="90" t="s">
        <v>4732</v>
      </c>
      <c r="AQ1982" s="22" t="s">
        <v>566</v>
      </c>
      <c r="AR1982" s="22" t="s">
        <v>783</v>
      </c>
      <c r="AS1982" s="56">
        <v>1017.79</v>
      </c>
      <c r="AT1982" s="89">
        <v>42667.614212962966</v>
      </c>
      <c r="AU1982" s="22" t="s">
        <v>1281</v>
      </c>
      <c r="AV1982" s="22" t="s">
        <v>12634</v>
      </c>
    </row>
    <row r="1983" spans="40:48" ht="12.75" customHeight="1" x14ac:dyDescent="0.3">
      <c r="AN1983" s="22" t="s">
        <v>4733</v>
      </c>
      <c r="AO1983" s="22" t="s">
        <v>12643</v>
      </c>
      <c r="AP1983" s="90" t="s">
        <v>4734</v>
      </c>
      <c r="AQ1983" s="22" t="s">
        <v>566</v>
      </c>
      <c r="AR1983" s="22" t="s">
        <v>783</v>
      </c>
      <c r="AS1983" s="56">
        <v>999</v>
      </c>
      <c r="AT1983" s="89">
        <v>42517.428807870368</v>
      </c>
      <c r="AU1983" s="22" t="s">
        <v>2771</v>
      </c>
      <c r="AV1983" s="22" t="s">
        <v>12634</v>
      </c>
    </row>
    <row r="1984" spans="40:48" ht="12.75" customHeight="1" x14ac:dyDescent="0.3">
      <c r="AN1984" s="22" t="s">
        <v>4735</v>
      </c>
      <c r="AO1984" s="22" t="s">
        <v>12643</v>
      </c>
      <c r="AP1984" s="90" t="s">
        <v>4736</v>
      </c>
      <c r="AQ1984" s="22" t="s">
        <v>566</v>
      </c>
      <c r="AR1984" s="22" t="s">
        <v>783</v>
      </c>
      <c r="AS1984" s="56">
        <v>699</v>
      </c>
      <c r="AT1984" s="89">
        <v>42165.732719907406</v>
      </c>
      <c r="AU1984" s="22" t="s">
        <v>2771</v>
      </c>
      <c r="AV1984" s="22" t="s">
        <v>12634</v>
      </c>
    </row>
    <row r="1985" spans="40:48" ht="12.75" customHeight="1" x14ac:dyDescent="0.3">
      <c r="AN1985" s="22" t="s">
        <v>4737</v>
      </c>
      <c r="AO1985" s="22" t="s">
        <v>12643</v>
      </c>
      <c r="AP1985" s="90" t="s">
        <v>4738</v>
      </c>
      <c r="AQ1985" s="22" t="s">
        <v>566</v>
      </c>
      <c r="AR1985" s="22" t="s">
        <v>783</v>
      </c>
      <c r="AS1985" s="56">
        <v>3.5</v>
      </c>
      <c r="AT1985" s="89">
        <v>42111.446342592593</v>
      </c>
      <c r="AU1985" s="22" t="s">
        <v>871</v>
      </c>
      <c r="AV1985" s="22" t="s">
        <v>12634</v>
      </c>
    </row>
    <row r="1986" spans="40:48" ht="12.75" customHeight="1" x14ac:dyDescent="0.3">
      <c r="AN1986" s="22" t="s">
        <v>4739</v>
      </c>
      <c r="AO1986" s="22" t="s">
        <v>12643</v>
      </c>
      <c r="AP1986" s="90" t="s">
        <v>4740</v>
      </c>
      <c r="AQ1986" s="22" t="s">
        <v>566</v>
      </c>
      <c r="AR1986" s="22" t="s">
        <v>783</v>
      </c>
      <c r="AS1986" s="56">
        <v>20800</v>
      </c>
      <c r="AT1986" s="89">
        <v>42487.720324074071</v>
      </c>
      <c r="AU1986" s="22" t="s">
        <v>1281</v>
      </c>
      <c r="AV1986" s="22" t="s">
        <v>12634</v>
      </c>
    </row>
    <row r="1987" spans="40:48" ht="12.75" customHeight="1" x14ac:dyDescent="0.3">
      <c r="AN1987" s="22" t="s">
        <v>4741</v>
      </c>
      <c r="AO1987" s="22" t="s">
        <v>12643</v>
      </c>
      <c r="AP1987" s="90" t="s">
        <v>4742</v>
      </c>
      <c r="AQ1987" s="22" t="s">
        <v>566</v>
      </c>
      <c r="AR1987" s="22" t="s">
        <v>783</v>
      </c>
      <c r="AS1987" s="56">
        <v>580</v>
      </c>
      <c r="AT1987" s="89">
        <v>42277.654999999999</v>
      </c>
      <c r="AU1987" s="22" t="s">
        <v>4287</v>
      </c>
      <c r="AV1987" s="22" t="s">
        <v>12634</v>
      </c>
    </row>
    <row r="1988" spans="40:48" ht="12.75" customHeight="1" x14ac:dyDescent="0.3">
      <c r="AN1988" s="22" t="s">
        <v>4743</v>
      </c>
      <c r="AO1988" s="22" t="s">
        <v>12643</v>
      </c>
      <c r="AP1988" s="90" t="s">
        <v>4744</v>
      </c>
      <c r="AQ1988" s="22" t="s">
        <v>566</v>
      </c>
      <c r="AR1988" s="22" t="s">
        <v>783</v>
      </c>
      <c r="AS1988" s="56">
        <v>65</v>
      </c>
      <c r="AT1988" s="89">
        <v>42515.626354166663</v>
      </c>
      <c r="AU1988" s="22" t="s">
        <v>851</v>
      </c>
      <c r="AV1988" s="22" t="s">
        <v>12634</v>
      </c>
    </row>
    <row r="1989" spans="40:48" ht="12.75" customHeight="1" x14ac:dyDescent="0.3">
      <c r="AN1989" s="22" t="s">
        <v>4745</v>
      </c>
      <c r="AO1989" s="22" t="s">
        <v>12643</v>
      </c>
      <c r="AP1989" s="90" t="s">
        <v>4746</v>
      </c>
      <c r="AQ1989" s="22" t="s">
        <v>566</v>
      </c>
      <c r="AR1989" s="22" t="s">
        <v>783</v>
      </c>
      <c r="AS1989" s="56">
        <v>35.409999999999997</v>
      </c>
      <c r="AT1989" s="89">
        <v>42541.795358796298</v>
      </c>
      <c r="AU1989" s="22" t="s">
        <v>851</v>
      </c>
      <c r="AV1989" s="22" t="s">
        <v>12634</v>
      </c>
    </row>
    <row r="1990" spans="40:48" ht="12.75" customHeight="1" x14ac:dyDescent="0.3">
      <c r="AN1990" s="22" t="s">
        <v>4747</v>
      </c>
      <c r="AO1990" s="22" t="s">
        <v>12643</v>
      </c>
      <c r="AP1990" s="90" t="s">
        <v>4748</v>
      </c>
      <c r="AQ1990" s="22" t="s">
        <v>566</v>
      </c>
      <c r="AR1990" s="22" t="s">
        <v>783</v>
      </c>
      <c r="AS1990" s="56">
        <v>22</v>
      </c>
      <c r="AT1990" s="89">
        <v>41864.401365740741</v>
      </c>
      <c r="AU1990" s="22" t="s">
        <v>851</v>
      </c>
      <c r="AV1990" s="22" t="s">
        <v>12634</v>
      </c>
    </row>
    <row r="1991" spans="40:48" ht="12.75" customHeight="1" x14ac:dyDescent="0.3">
      <c r="AN1991" s="22" t="s">
        <v>4749</v>
      </c>
      <c r="AO1991" s="22" t="s">
        <v>12643</v>
      </c>
      <c r="AP1991" s="90" t="s">
        <v>4750</v>
      </c>
      <c r="AQ1991" s="22" t="s">
        <v>566</v>
      </c>
      <c r="AR1991" s="22" t="s">
        <v>783</v>
      </c>
      <c r="AS1991" s="56">
        <v>23</v>
      </c>
      <c r="AT1991" s="89">
        <v>41864.401365740741</v>
      </c>
      <c r="AU1991" s="22" t="s">
        <v>851</v>
      </c>
      <c r="AV1991" s="22" t="s">
        <v>12634</v>
      </c>
    </row>
    <row r="1992" spans="40:48" ht="12.75" customHeight="1" x14ac:dyDescent="0.3">
      <c r="AN1992" s="22" t="s">
        <v>4751</v>
      </c>
      <c r="AO1992" s="22" t="s">
        <v>12643</v>
      </c>
      <c r="AP1992" s="90" t="s">
        <v>4752</v>
      </c>
      <c r="AQ1992" s="22" t="s">
        <v>566</v>
      </c>
      <c r="AR1992" s="22" t="s">
        <v>783</v>
      </c>
      <c r="AS1992" s="56">
        <v>1</v>
      </c>
      <c r="AT1992" s="89">
        <v>42760.730879629627</v>
      </c>
      <c r="AU1992" s="22" t="s">
        <v>14969</v>
      </c>
      <c r="AV1992" s="22" t="s">
        <v>12634</v>
      </c>
    </row>
    <row r="1993" spans="40:48" ht="12.75" customHeight="1" x14ac:dyDescent="0.3">
      <c r="AN1993" s="22" t="s">
        <v>4753</v>
      </c>
      <c r="AO1993" s="22" t="s">
        <v>12643</v>
      </c>
      <c r="AP1993" s="90" t="s">
        <v>4754</v>
      </c>
      <c r="AQ1993" s="22" t="s">
        <v>566</v>
      </c>
      <c r="AR1993" s="22" t="s">
        <v>12633</v>
      </c>
      <c r="AS1993" s="56">
        <v>6</v>
      </c>
      <c r="AT1993" s="89">
        <v>42818.630856481483</v>
      </c>
      <c r="AU1993" s="22" t="s">
        <v>851</v>
      </c>
      <c r="AV1993" s="22" t="s">
        <v>12634</v>
      </c>
    </row>
    <row r="1994" spans="40:48" ht="12.75" customHeight="1" x14ac:dyDescent="0.3">
      <c r="AN1994" s="22" t="s">
        <v>4755</v>
      </c>
      <c r="AO1994" s="22" t="s">
        <v>12643</v>
      </c>
      <c r="AP1994" s="90" t="s">
        <v>4756</v>
      </c>
      <c r="AQ1994" s="22" t="s">
        <v>566</v>
      </c>
      <c r="AR1994" s="22" t="s">
        <v>783</v>
      </c>
      <c r="AS1994" s="56">
        <v>4.3</v>
      </c>
      <c r="AT1994" s="89">
        <v>42543.787268518521</v>
      </c>
      <c r="AU1994" s="22" t="s">
        <v>851</v>
      </c>
      <c r="AV1994" s="22" t="s">
        <v>12634</v>
      </c>
    </row>
    <row r="1995" spans="40:48" ht="12.75" customHeight="1" x14ac:dyDescent="0.3">
      <c r="AN1995" s="22" t="s">
        <v>4757</v>
      </c>
      <c r="AO1995" s="22" t="s">
        <v>12643</v>
      </c>
      <c r="AP1995" s="90" t="s">
        <v>4758</v>
      </c>
      <c r="AQ1995" s="22" t="s">
        <v>566</v>
      </c>
      <c r="AR1995" s="22" t="s">
        <v>783</v>
      </c>
      <c r="AS1995" s="56">
        <v>145</v>
      </c>
      <c r="AT1995" s="89">
        <v>42249.526238425926</v>
      </c>
      <c r="AU1995" s="22" t="s">
        <v>851</v>
      </c>
      <c r="AV1995" s="22" t="s">
        <v>12634</v>
      </c>
    </row>
    <row r="1996" spans="40:48" ht="12.75" customHeight="1" x14ac:dyDescent="0.3">
      <c r="AN1996" s="22" t="s">
        <v>4759</v>
      </c>
      <c r="AO1996" s="22" t="s">
        <v>12643</v>
      </c>
      <c r="AP1996" s="90" t="s">
        <v>4760</v>
      </c>
      <c r="AQ1996" s="22" t="s">
        <v>566</v>
      </c>
      <c r="AR1996" s="22" t="s">
        <v>783</v>
      </c>
      <c r="AS1996" s="56">
        <v>1</v>
      </c>
      <c r="AT1996" s="89">
        <v>42760.730879629627</v>
      </c>
      <c r="AU1996" s="22" t="s">
        <v>14980</v>
      </c>
      <c r="AV1996" s="22" t="s">
        <v>12634</v>
      </c>
    </row>
    <row r="1997" spans="40:48" ht="12.75" customHeight="1" x14ac:dyDescent="0.3">
      <c r="AN1997" s="22" t="s">
        <v>4761</v>
      </c>
      <c r="AO1997" s="22" t="s">
        <v>12643</v>
      </c>
      <c r="AP1997" s="90" t="s">
        <v>4762</v>
      </c>
      <c r="AQ1997" s="22" t="s">
        <v>566</v>
      </c>
      <c r="AR1997" s="22" t="s">
        <v>783</v>
      </c>
      <c r="AS1997" s="56">
        <v>11929.3</v>
      </c>
      <c r="AT1997" s="89">
        <v>42615.616377314815</v>
      </c>
      <c r="AU1997" s="22" t="s">
        <v>2771</v>
      </c>
      <c r="AV1997" s="22" t="s">
        <v>12634</v>
      </c>
    </row>
    <row r="1998" spans="40:48" ht="12.75" customHeight="1" x14ac:dyDescent="0.3">
      <c r="AN1998" s="22" t="s">
        <v>4763</v>
      </c>
      <c r="AO1998" s="22" t="s">
        <v>12643</v>
      </c>
      <c r="AP1998" s="90" t="s">
        <v>4764</v>
      </c>
      <c r="AQ1998" s="22" t="s">
        <v>566</v>
      </c>
      <c r="AR1998" s="22" t="s">
        <v>783</v>
      </c>
      <c r="AS1998" s="56">
        <v>5951.51</v>
      </c>
      <c r="AT1998" s="89">
        <v>42664.370937500003</v>
      </c>
      <c r="AU1998" s="22" t="s">
        <v>2771</v>
      </c>
      <c r="AV1998" s="22" t="s">
        <v>12634</v>
      </c>
    </row>
    <row r="1999" spans="40:48" ht="12.75" customHeight="1" x14ac:dyDescent="0.3">
      <c r="AN1999" s="22" t="s">
        <v>4765</v>
      </c>
      <c r="AO1999" s="22" t="s">
        <v>12643</v>
      </c>
      <c r="AP1999" s="90" t="s">
        <v>4766</v>
      </c>
      <c r="AQ1999" s="22" t="s">
        <v>566</v>
      </c>
      <c r="AR1999" s="22" t="s">
        <v>783</v>
      </c>
      <c r="AS1999" s="56">
        <v>1</v>
      </c>
      <c r="AT1999" s="89">
        <v>42760.730879629627</v>
      </c>
      <c r="AU1999" s="22" t="s">
        <v>14969</v>
      </c>
      <c r="AV1999" s="22" t="s">
        <v>12634</v>
      </c>
    </row>
    <row r="2000" spans="40:48" ht="12.75" customHeight="1" x14ac:dyDescent="0.3">
      <c r="AN2000" s="22" t="s">
        <v>4767</v>
      </c>
      <c r="AO2000" s="22" t="s">
        <v>12643</v>
      </c>
      <c r="AP2000" s="90" t="s">
        <v>4768</v>
      </c>
      <c r="AQ2000" s="22" t="s">
        <v>566</v>
      </c>
      <c r="AR2000" s="22" t="s">
        <v>783</v>
      </c>
      <c r="AS2000" s="56">
        <v>19900</v>
      </c>
      <c r="AT2000" s="89">
        <v>41859.619664351849</v>
      </c>
      <c r="AU2000" s="22" t="s">
        <v>2277</v>
      </c>
      <c r="AV2000" s="22" t="s">
        <v>12634</v>
      </c>
    </row>
    <row r="2001" spans="40:48" ht="12.75" customHeight="1" x14ac:dyDescent="0.3">
      <c r="AN2001" s="22" t="s">
        <v>4769</v>
      </c>
      <c r="AO2001" s="22" t="s">
        <v>12643</v>
      </c>
      <c r="AP2001" s="90" t="s">
        <v>4770</v>
      </c>
      <c r="AQ2001" s="22" t="s">
        <v>566</v>
      </c>
      <c r="AR2001" s="22" t="s">
        <v>783</v>
      </c>
      <c r="AS2001" s="56">
        <v>389.4</v>
      </c>
      <c r="AT2001" s="89">
        <v>41988.494641203702</v>
      </c>
      <c r="AU2001" s="22" t="s">
        <v>2277</v>
      </c>
      <c r="AV2001" s="22" t="s">
        <v>12634</v>
      </c>
    </row>
    <row r="2002" spans="40:48" ht="12.75" customHeight="1" x14ac:dyDescent="0.3">
      <c r="AN2002" s="22" t="s">
        <v>4771</v>
      </c>
      <c r="AO2002" s="22" t="s">
        <v>12643</v>
      </c>
      <c r="AP2002" s="90" t="s">
        <v>4772</v>
      </c>
      <c r="AQ2002" s="22" t="s">
        <v>566</v>
      </c>
      <c r="AR2002" s="22" t="s">
        <v>783</v>
      </c>
      <c r="AS2002" s="56">
        <v>1562.9</v>
      </c>
      <c r="AT2002" s="89">
        <v>42464.807500000003</v>
      </c>
      <c r="AU2002" s="22" t="s">
        <v>3902</v>
      </c>
      <c r="AV2002" s="22" t="s">
        <v>12634</v>
      </c>
    </row>
    <row r="2003" spans="40:48" ht="12.75" customHeight="1" x14ac:dyDescent="0.3">
      <c r="AN2003" s="22" t="s">
        <v>4773</v>
      </c>
      <c r="AO2003" s="22" t="s">
        <v>12643</v>
      </c>
      <c r="AP2003" s="90" t="s">
        <v>4774</v>
      </c>
      <c r="AQ2003" s="22" t="s">
        <v>566</v>
      </c>
      <c r="AR2003" s="22" t="s">
        <v>783</v>
      </c>
      <c r="AS2003" s="56">
        <v>2982</v>
      </c>
      <c r="AT2003" s="89">
        <v>42451.577430555553</v>
      </c>
      <c r="AU2003" s="22" t="s">
        <v>3902</v>
      </c>
      <c r="AV2003" s="22" t="s">
        <v>12634</v>
      </c>
    </row>
    <row r="2004" spans="40:48" ht="12.75" customHeight="1" x14ac:dyDescent="0.3">
      <c r="AN2004" s="22" t="s">
        <v>4775</v>
      </c>
      <c r="AO2004" s="22" t="s">
        <v>12643</v>
      </c>
      <c r="AP2004" s="90" t="s">
        <v>4776</v>
      </c>
      <c r="AQ2004" s="22" t="s">
        <v>566</v>
      </c>
      <c r="AR2004" s="22" t="s">
        <v>783</v>
      </c>
      <c r="AS2004" s="56">
        <v>1954</v>
      </c>
      <c r="AT2004" s="89">
        <v>42359.514282407406</v>
      </c>
      <c r="AU2004" s="22" t="s">
        <v>3902</v>
      </c>
      <c r="AV2004" s="22" t="s">
        <v>12634</v>
      </c>
    </row>
    <row r="2005" spans="40:48" ht="12.75" customHeight="1" x14ac:dyDescent="0.3">
      <c r="AN2005" s="22" t="s">
        <v>4777</v>
      </c>
      <c r="AO2005" s="22" t="s">
        <v>12643</v>
      </c>
      <c r="AP2005" s="90" t="s">
        <v>4778</v>
      </c>
      <c r="AQ2005" s="22" t="s">
        <v>566</v>
      </c>
      <c r="AR2005" s="22" t="s">
        <v>12633</v>
      </c>
      <c r="AS2005" s="56">
        <v>3225.5</v>
      </c>
      <c r="AT2005" s="89">
        <v>42822.644942129627</v>
      </c>
      <c r="AU2005" s="22" t="s">
        <v>3902</v>
      </c>
      <c r="AV2005" s="22" t="s">
        <v>12634</v>
      </c>
    </row>
    <row r="2006" spans="40:48" ht="12.75" customHeight="1" x14ac:dyDescent="0.3">
      <c r="AN2006" s="22" t="s">
        <v>4779</v>
      </c>
      <c r="AO2006" s="22" t="s">
        <v>12643</v>
      </c>
      <c r="AP2006" s="90" t="s">
        <v>4780</v>
      </c>
      <c r="AQ2006" s="22" t="s">
        <v>566</v>
      </c>
      <c r="AR2006" s="22" t="s">
        <v>783</v>
      </c>
      <c r="AS2006" s="56">
        <v>4300</v>
      </c>
      <c r="AT2006" s="89">
        <v>42257.371539351851</v>
      </c>
      <c r="AU2006" s="22" t="s">
        <v>3902</v>
      </c>
      <c r="AV2006" s="22" t="s">
        <v>12634</v>
      </c>
    </row>
    <row r="2007" spans="40:48" ht="12.75" customHeight="1" x14ac:dyDescent="0.3">
      <c r="AN2007" s="22" t="s">
        <v>4781</v>
      </c>
      <c r="AO2007" s="22" t="s">
        <v>12643</v>
      </c>
      <c r="AP2007" s="90" t="s">
        <v>4782</v>
      </c>
      <c r="AQ2007" s="22" t="s">
        <v>566</v>
      </c>
      <c r="AR2007" s="22" t="s">
        <v>783</v>
      </c>
      <c r="AS2007" s="56">
        <v>3507.09</v>
      </c>
      <c r="AT2007" s="89">
        <v>42727.488912037035</v>
      </c>
      <c r="AU2007" s="22" t="s">
        <v>3902</v>
      </c>
      <c r="AV2007" s="22" t="s">
        <v>12634</v>
      </c>
    </row>
    <row r="2008" spans="40:48" ht="12.75" customHeight="1" x14ac:dyDescent="0.3">
      <c r="AN2008" s="22" t="s">
        <v>4783</v>
      </c>
      <c r="AO2008" s="22" t="s">
        <v>12643</v>
      </c>
      <c r="AP2008" s="90" t="s">
        <v>4784</v>
      </c>
      <c r="AQ2008" s="22" t="s">
        <v>566</v>
      </c>
      <c r="AR2008" s="22" t="s">
        <v>12633</v>
      </c>
      <c r="AS2008" s="56">
        <v>2320</v>
      </c>
      <c r="AT2008" s="89">
        <v>42809.79582175926</v>
      </c>
      <c r="AU2008" s="22" t="s">
        <v>3902</v>
      </c>
      <c r="AV2008" s="22" t="s">
        <v>12634</v>
      </c>
    </row>
    <row r="2009" spans="40:48" ht="12.75" customHeight="1" x14ac:dyDescent="0.3">
      <c r="AN2009" s="22" t="s">
        <v>4785</v>
      </c>
      <c r="AO2009" s="22" t="s">
        <v>12643</v>
      </c>
      <c r="AP2009" s="90" t="s">
        <v>4786</v>
      </c>
      <c r="AQ2009" s="22" t="s">
        <v>566</v>
      </c>
      <c r="AR2009" s="22" t="s">
        <v>12633</v>
      </c>
      <c r="AS2009" s="56">
        <v>3563.6</v>
      </c>
      <c r="AT2009" s="89">
        <v>42809.770624999997</v>
      </c>
      <c r="AU2009" s="22" t="s">
        <v>3902</v>
      </c>
      <c r="AV2009" s="22" t="s">
        <v>12634</v>
      </c>
    </row>
    <row r="2010" spans="40:48" ht="12.75" customHeight="1" x14ac:dyDescent="0.3">
      <c r="AN2010" s="22" t="s">
        <v>4787</v>
      </c>
      <c r="AO2010" s="22" t="s">
        <v>12643</v>
      </c>
      <c r="AP2010" s="90" t="s">
        <v>4788</v>
      </c>
      <c r="AQ2010" s="22" t="s">
        <v>566</v>
      </c>
      <c r="AR2010" s="22" t="s">
        <v>783</v>
      </c>
      <c r="AS2010" s="56">
        <v>3500</v>
      </c>
      <c r="AT2010" s="89">
        <v>41682.720289351855</v>
      </c>
      <c r="AU2010" s="22" t="s">
        <v>3902</v>
      </c>
      <c r="AV2010" s="22" t="s">
        <v>12634</v>
      </c>
    </row>
    <row r="2011" spans="40:48" ht="12.75" customHeight="1" x14ac:dyDescent="0.3">
      <c r="AN2011" s="22" t="s">
        <v>4789</v>
      </c>
      <c r="AO2011" s="22" t="s">
        <v>12643</v>
      </c>
      <c r="AP2011" s="90" t="s">
        <v>4790</v>
      </c>
      <c r="AQ2011" s="22" t="s">
        <v>566</v>
      </c>
      <c r="AR2011" s="22" t="s">
        <v>783</v>
      </c>
      <c r="AS2011" s="56">
        <v>4300</v>
      </c>
      <c r="AT2011" s="89">
        <v>42344.581956018519</v>
      </c>
      <c r="AU2011" s="22" t="s">
        <v>3902</v>
      </c>
      <c r="AV2011" s="22" t="s">
        <v>12634</v>
      </c>
    </row>
    <row r="2012" spans="40:48" ht="12.75" customHeight="1" x14ac:dyDescent="0.3">
      <c r="AN2012" s="22" t="s">
        <v>4791</v>
      </c>
      <c r="AO2012" s="22" t="s">
        <v>12643</v>
      </c>
      <c r="AP2012" s="90" t="s">
        <v>4792</v>
      </c>
      <c r="AQ2012" s="22" t="s">
        <v>566</v>
      </c>
      <c r="AR2012" s="22" t="s">
        <v>783</v>
      </c>
      <c r="AS2012" s="56">
        <v>8500</v>
      </c>
      <c r="AT2012" s="89">
        <v>42486.703587962962</v>
      </c>
      <c r="AU2012" s="22" t="s">
        <v>3902</v>
      </c>
      <c r="AV2012" s="22" t="s">
        <v>12634</v>
      </c>
    </row>
    <row r="2013" spans="40:48" ht="12.75" customHeight="1" x14ac:dyDescent="0.3">
      <c r="AN2013" s="22" t="s">
        <v>4793</v>
      </c>
      <c r="AO2013" s="22" t="s">
        <v>12643</v>
      </c>
      <c r="AP2013" s="90" t="s">
        <v>4794</v>
      </c>
      <c r="AQ2013" s="22" t="s">
        <v>566</v>
      </c>
      <c r="AR2013" s="22" t="s">
        <v>12633</v>
      </c>
      <c r="AS2013" s="56">
        <v>7847</v>
      </c>
      <c r="AT2013" s="89">
        <v>42809.770624999997</v>
      </c>
      <c r="AU2013" s="22" t="s">
        <v>3902</v>
      </c>
      <c r="AV2013" s="22" t="s">
        <v>12634</v>
      </c>
    </row>
    <row r="2014" spans="40:48" ht="12.75" customHeight="1" x14ac:dyDescent="0.3">
      <c r="AN2014" s="22" t="s">
        <v>4795</v>
      </c>
      <c r="AO2014" s="22" t="s">
        <v>12643</v>
      </c>
      <c r="AP2014" s="90" t="s">
        <v>4796</v>
      </c>
      <c r="AQ2014" s="22" t="s">
        <v>566</v>
      </c>
      <c r="AR2014" s="22" t="s">
        <v>783</v>
      </c>
      <c r="AS2014" s="56">
        <v>1</v>
      </c>
      <c r="AT2014" s="89">
        <v>42760.730879629627</v>
      </c>
      <c r="AU2014" s="22" t="s">
        <v>14993</v>
      </c>
      <c r="AV2014" s="22" t="s">
        <v>12634</v>
      </c>
    </row>
    <row r="2015" spans="40:48" ht="12.75" customHeight="1" x14ac:dyDescent="0.3">
      <c r="AN2015" s="22" t="s">
        <v>4797</v>
      </c>
      <c r="AO2015" s="22" t="s">
        <v>12643</v>
      </c>
      <c r="AP2015" s="90" t="s">
        <v>4798</v>
      </c>
      <c r="AQ2015" s="22" t="s">
        <v>566</v>
      </c>
      <c r="AR2015" s="22" t="s">
        <v>783</v>
      </c>
      <c r="AS2015" s="56">
        <v>1</v>
      </c>
      <c r="AT2015" s="89">
        <v>42760.730879629627</v>
      </c>
      <c r="AU2015" s="22" t="s">
        <v>14993</v>
      </c>
      <c r="AV2015" s="22" t="s">
        <v>12634</v>
      </c>
    </row>
    <row r="2016" spans="40:48" ht="12.75" customHeight="1" x14ac:dyDescent="0.3">
      <c r="AN2016" s="22" t="s">
        <v>4799</v>
      </c>
      <c r="AO2016" s="22" t="s">
        <v>12643</v>
      </c>
      <c r="AP2016" s="90" t="s">
        <v>4800</v>
      </c>
      <c r="AQ2016" s="22" t="s">
        <v>566</v>
      </c>
      <c r="AR2016" s="22" t="s">
        <v>783</v>
      </c>
      <c r="AS2016" s="56">
        <v>449</v>
      </c>
      <c r="AT2016" s="89">
        <v>41526.653229166666</v>
      </c>
      <c r="AU2016" s="22" t="s">
        <v>3902</v>
      </c>
      <c r="AV2016" s="22" t="s">
        <v>12634</v>
      </c>
    </row>
    <row r="2017" spans="40:48" ht="12.75" customHeight="1" x14ac:dyDescent="0.3">
      <c r="AN2017" s="22" t="s">
        <v>4801</v>
      </c>
      <c r="AO2017" s="22" t="s">
        <v>12643</v>
      </c>
      <c r="AP2017" s="90" t="s">
        <v>4802</v>
      </c>
      <c r="AQ2017" s="22" t="s">
        <v>566</v>
      </c>
      <c r="AR2017" s="22" t="s">
        <v>783</v>
      </c>
      <c r="AS2017" s="56">
        <v>200</v>
      </c>
      <c r="AT2017" s="89">
        <v>41568.18849537037</v>
      </c>
      <c r="AU2017" s="22" t="s">
        <v>851</v>
      </c>
      <c r="AV2017" s="22" t="s">
        <v>12634</v>
      </c>
    </row>
    <row r="2018" spans="40:48" ht="12.75" customHeight="1" x14ac:dyDescent="0.3">
      <c r="AN2018" s="22" t="s">
        <v>4803</v>
      </c>
      <c r="AO2018" s="22" t="s">
        <v>12643</v>
      </c>
      <c r="AP2018" s="90" t="s">
        <v>4804</v>
      </c>
      <c r="AQ2018" s="22" t="s">
        <v>566</v>
      </c>
      <c r="AR2018" s="22" t="s">
        <v>783</v>
      </c>
      <c r="AS2018" s="56">
        <v>120</v>
      </c>
      <c r="AT2018" s="89">
        <v>41962.410787037035</v>
      </c>
      <c r="AU2018" s="22" t="s">
        <v>1401</v>
      </c>
      <c r="AV2018" s="22" t="s">
        <v>12634</v>
      </c>
    </row>
    <row r="2019" spans="40:48" ht="12.75" customHeight="1" x14ac:dyDescent="0.3">
      <c r="AN2019" s="22" t="s">
        <v>4805</v>
      </c>
      <c r="AO2019" s="22" t="s">
        <v>12643</v>
      </c>
      <c r="AP2019" s="90" t="s">
        <v>4806</v>
      </c>
      <c r="AQ2019" s="22" t="s">
        <v>566</v>
      </c>
      <c r="AR2019" s="22" t="s">
        <v>783</v>
      </c>
      <c r="AS2019" s="56">
        <v>1100</v>
      </c>
      <c r="AT2019" s="89">
        <v>42335.605995370373</v>
      </c>
      <c r="AU2019" s="22" t="s">
        <v>1401</v>
      </c>
      <c r="AV2019" s="22" t="s">
        <v>12634</v>
      </c>
    </row>
    <row r="2020" spans="40:48" ht="12.75" customHeight="1" x14ac:dyDescent="0.3">
      <c r="AN2020" s="22" t="s">
        <v>4807</v>
      </c>
      <c r="AO2020" s="22" t="s">
        <v>12643</v>
      </c>
      <c r="AP2020" s="90" t="s">
        <v>4808</v>
      </c>
      <c r="AQ2020" s="22" t="s">
        <v>566</v>
      </c>
      <c r="AR2020" s="22" t="s">
        <v>783</v>
      </c>
      <c r="AS2020" s="56">
        <v>300</v>
      </c>
      <c r="AT2020" s="89">
        <v>42279.603865740741</v>
      </c>
      <c r="AU2020" s="22" t="s">
        <v>1401</v>
      </c>
      <c r="AV2020" s="22" t="s">
        <v>12634</v>
      </c>
    </row>
    <row r="2021" spans="40:48" ht="12.75" customHeight="1" x14ac:dyDescent="0.3">
      <c r="AN2021" s="22" t="s">
        <v>4809</v>
      </c>
      <c r="AO2021" s="22" t="s">
        <v>12643</v>
      </c>
      <c r="AP2021" s="90" t="s">
        <v>4810</v>
      </c>
      <c r="AQ2021" s="22" t="s">
        <v>566</v>
      </c>
      <c r="AR2021" s="22" t="s">
        <v>783</v>
      </c>
      <c r="AS2021" s="56">
        <v>390</v>
      </c>
      <c r="AT2021" s="89">
        <v>42625.426851851851</v>
      </c>
      <c r="AU2021" s="22" t="s">
        <v>1401</v>
      </c>
      <c r="AV2021" s="22" t="s">
        <v>12634</v>
      </c>
    </row>
    <row r="2022" spans="40:48" ht="12.75" customHeight="1" x14ac:dyDescent="0.3">
      <c r="AN2022" s="22" t="s">
        <v>4811</v>
      </c>
      <c r="AO2022" s="22" t="s">
        <v>12643</v>
      </c>
      <c r="AP2022" s="90" t="s">
        <v>4812</v>
      </c>
      <c r="AQ2022" s="22" t="s">
        <v>566</v>
      </c>
      <c r="AR2022" s="22" t="s">
        <v>783</v>
      </c>
      <c r="AS2022" s="56">
        <v>2596</v>
      </c>
      <c r="AT2022" s="89">
        <v>42660.66510416667</v>
      </c>
      <c r="AU2022" s="22" t="s">
        <v>1290</v>
      </c>
      <c r="AV2022" s="22" t="s">
        <v>12634</v>
      </c>
    </row>
    <row r="2023" spans="40:48" ht="12.75" customHeight="1" x14ac:dyDescent="0.3">
      <c r="AN2023" s="22" t="s">
        <v>4813</v>
      </c>
      <c r="AO2023" s="22" t="s">
        <v>12643</v>
      </c>
      <c r="AP2023" s="90" t="s">
        <v>4814</v>
      </c>
      <c r="AQ2023" s="22" t="s">
        <v>566</v>
      </c>
      <c r="AR2023" s="22" t="s">
        <v>783</v>
      </c>
      <c r="AS2023" s="56">
        <v>0</v>
      </c>
      <c r="AT2023" s="89">
        <v>42767.70239583333</v>
      </c>
      <c r="AU2023" s="22" t="s">
        <v>1281</v>
      </c>
      <c r="AV2023" s="22" t="s">
        <v>12634</v>
      </c>
    </row>
    <row r="2024" spans="40:48" ht="12.75" customHeight="1" x14ac:dyDescent="0.3">
      <c r="AN2024" s="22" t="s">
        <v>4815</v>
      </c>
      <c r="AO2024" s="22" t="s">
        <v>12643</v>
      </c>
      <c r="AP2024" s="90" t="s">
        <v>4816</v>
      </c>
      <c r="AQ2024" s="22" t="s">
        <v>566</v>
      </c>
      <c r="AR2024" s="22" t="s">
        <v>783</v>
      </c>
      <c r="AS2024" s="56">
        <v>4</v>
      </c>
      <c r="AT2024" s="89">
        <v>42153.394386574073</v>
      </c>
      <c r="AU2024" s="22" t="s">
        <v>846</v>
      </c>
      <c r="AV2024" s="22" t="s">
        <v>12634</v>
      </c>
    </row>
    <row r="2025" spans="40:48" ht="12.75" customHeight="1" x14ac:dyDescent="0.3">
      <c r="AN2025" s="22" t="s">
        <v>4817</v>
      </c>
      <c r="AO2025" s="22" t="s">
        <v>12643</v>
      </c>
      <c r="AP2025" s="90" t="s">
        <v>4818</v>
      </c>
      <c r="AQ2025" s="22" t="s">
        <v>566</v>
      </c>
      <c r="AR2025" s="22" t="s">
        <v>783</v>
      </c>
      <c r="AS2025" s="56">
        <v>14.5</v>
      </c>
      <c r="AT2025" s="89">
        <v>41967.449537037035</v>
      </c>
      <c r="AU2025" s="22" t="s">
        <v>1031</v>
      </c>
      <c r="AV2025" s="22" t="s">
        <v>12634</v>
      </c>
    </row>
    <row r="2026" spans="40:48" ht="12.75" customHeight="1" x14ac:dyDescent="0.3">
      <c r="AN2026" s="22" t="s">
        <v>4819</v>
      </c>
      <c r="AO2026" s="22" t="s">
        <v>12643</v>
      </c>
      <c r="AP2026" s="90" t="s">
        <v>4820</v>
      </c>
      <c r="AQ2026" s="22" t="s">
        <v>566</v>
      </c>
      <c r="AR2026" s="22" t="s">
        <v>783</v>
      </c>
      <c r="AS2026" s="56">
        <v>15</v>
      </c>
      <c r="AT2026" s="89">
        <v>42520.688009259262</v>
      </c>
      <c r="AU2026" s="22" t="s">
        <v>1031</v>
      </c>
      <c r="AV2026" s="22" t="s">
        <v>12634</v>
      </c>
    </row>
    <row r="2027" spans="40:48" ht="12.75" customHeight="1" x14ac:dyDescent="0.3">
      <c r="AN2027" s="22" t="s">
        <v>4821</v>
      </c>
      <c r="AO2027" s="22" t="s">
        <v>12643</v>
      </c>
      <c r="AP2027" s="90" t="s">
        <v>4822</v>
      </c>
      <c r="AQ2027" s="22" t="s">
        <v>566</v>
      </c>
      <c r="AR2027" s="22" t="s">
        <v>783</v>
      </c>
      <c r="AS2027" s="56">
        <v>6.5</v>
      </c>
      <c r="AT2027" s="89">
        <v>42185.535729166666</v>
      </c>
      <c r="AU2027" s="22" t="s">
        <v>1031</v>
      </c>
      <c r="AV2027" s="22" t="s">
        <v>12634</v>
      </c>
    </row>
    <row r="2028" spans="40:48" ht="12.75" customHeight="1" x14ac:dyDescent="0.3">
      <c r="AN2028" s="22" t="s">
        <v>4823</v>
      </c>
      <c r="AO2028" s="22" t="s">
        <v>12643</v>
      </c>
      <c r="AP2028" s="90" t="s">
        <v>4824</v>
      </c>
      <c r="AQ2028" s="22" t="s">
        <v>566</v>
      </c>
      <c r="AR2028" s="22" t="s">
        <v>783</v>
      </c>
      <c r="AS2028" s="56">
        <v>6.43</v>
      </c>
      <c r="AT2028" s="89">
        <v>42185.535729166666</v>
      </c>
      <c r="AU2028" s="22" t="s">
        <v>1031</v>
      </c>
      <c r="AV2028" s="22" t="s">
        <v>12634</v>
      </c>
    </row>
    <row r="2029" spans="40:48" ht="12.75" customHeight="1" x14ac:dyDescent="0.3">
      <c r="AN2029" s="22" t="s">
        <v>4825</v>
      </c>
      <c r="AO2029" s="22" t="s">
        <v>12643</v>
      </c>
      <c r="AP2029" s="90" t="s">
        <v>4826</v>
      </c>
      <c r="AQ2029" s="22" t="s">
        <v>566</v>
      </c>
      <c r="AR2029" s="22" t="s">
        <v>783</v>
      </c>
      <c r="AS2029" s="56">
        <v>2.6</v>
      </c>
      <c r="AT2029" s="89">
        <v>41878.755208333336</v>
      </c>
      <c r="AU2029" s="22" t="s">
        <v>1031</v>
      </c>
      <c r="AV2029" s="22" t="s">
        <v>12634</v>
      </c>
    </row>
    <row r="2030" spans="40:48" ht="12.75" customHeight="1" x14ac:dyDescent="0.3">
      <c r="AN2030" s="22" t="s">
        <v>4827</v>
      </c>
      <c r="AO2030" s="22" t="s">
        <v>12643</v>
      </c>
      <c r="AP2030" s="90" t="s">
        <v>4828</v>
      </c>
      <c r="AQ2030" s="22" t="s">
        <v>566</v>
      </c>
      <c r="AR2030" s="22" t="s">
        <v>783</v>
      </c>
      <c r="AS2030" s="56">
        <v>5</v>
      </c>
      <c r="AT2030" s="89">
        <v>42535.425752314812</v>
      </c>
      <c r="AU2030" s="22" t="s">
        <v>1031</v>
      </c>
      <c r="AV2030" s="22" t="s">
        <v>12634</v>
      </c>
    </row>
    <row r="2031" spans="40:48" ht="12.75" customHeight="1" x14ac:dyDescent="0.3">
      <c r="AN2031" s="22" t="s">
        <v>4829</v>
      </c>
      <c r="AO2031" s="22" t="s">
        <v>12643</v>
      </c>
      <c r="AP2031" s="90" t="s">
        <v>4830</v>
      </c>
      <c r="AQ2031" s="22" t="s">
        <v>566</v>
      </c>
      <c r="AR2031" s="22" t="s">
        <v>783</v>
      </c>
      <c r="AS2031" s="56">
        <v>1</v>
      </c>
      <c r="AT2031" s="89">
        <v>42760.730879629627</v>
      </c>
      <c r="AU2031" s="22" t="s">
        <v>14966</v>
      </c>
      <c r="AV2031" s="22" t="s">
        <v>12634</v>
      </c>
    </row>
    <row r="2032" spans="40:48" ht="12.75" customHeight="1" x14ac:dyDescent="0.3">
      <c r="AN2032" s="22" t="s">
        <v>4831</v>
      </c>
      <c r="AO2032" s="22" t="s">
        <v>12643</v>
      </c>
      <c r="AP2032" s="90" t="s">
        <v>4832</v>
      </c>
      <c r="AQ2032" s="22" t="s">
        <v>566</v>
      </c>
      <c r="AR2032" s="22" t="s">
        <v>783</v>
      </c>
      <c r="AS2032" s="56">
        <v>5.2</v>
      </c>
      <c r="AT2032" s="89">
        <v>41626.946493055555</v>
      </c>
      <c r="AU2032" s="22" t="s">
        <v>1031</v>
      </c>
      <c r="AV2032" s="22" t="s">
        <v>12634</v>
      </c>
    </row>
    <row r="2033" spans="40:48" ht="12.75" customHeight="1" x14ac:dyDescent="0.3">
      <c r="AN2033" s="22" t="s">
        <v>4833</v>
      </c>
      <c r="AO2033" s="22" t="s">
        <v>12643</v>
      </c>
      <c r="AP2033" s="90" t="s">
        <v>4834</v>
      </c>
      <c r="AQ2033" s="22" t="s">
        <v>566</v>
      </c>
      <c r="AR2033" s="22" t="s">
        <v>783</v>
      </c>
      <c r="AS2033" s="56">
        <v>3.2</v>
      </c>
      <c r="AT2033" s="89">
        <v>41878.755208333336</v>
      </c>
      <c r="AU2033" s="22" t="s">
        <v>1031</v>
      </c>
      <c r="AV2033" s="22" t="s">
        <v>12634</v>
      </c>
    </row>
    <row r="2034" spans="40:48" ht="12.75" customHeight="1" x14ac:dyDescent="0.3">
      <c r="AN2034" s="22" t="s">
        <v>4835</v>
      </c>
      <c r="AO2034" s="22" t="s">
        <v>12643</v>
      </c>
      <c r="AP2034" s="90" t="s">
        <v>4836</v>
      </c>
      <c r="AQ2034" s="22" t="s">
        <v>566</v>
      </c>
      <c r="AR2034" s="22" t="s">
        <v>783</v>
      </c>
      <c r="AS2034" s="56">
        <v>1</v>
      </c>
      <c r="AT2034" s="89">
        <v>42760.730879629627</v>
      </c>
      <c r="AU2034" s="22" t="s">
        <v>14966</v>
      </c>
      <c r="AV2034" s="22" t="s">
        <v>12634</v>
      </c>
    </row>
    <row r="2035" spans="40:48" ht="12.75" customHeight="1" x14ac:dyDescent="0.3">
      <c r="AN2035" s="22" t="s">
        <v>4837</v>
      </c>
      <c r="AO2035" s="22" t="s">
        <v>12643</v>
      </c>
      <c r="AP2035" s="90" t="s">
        <v>4838</v>
      </c>
      <c r="AQ2035" s="22" t="s">
        <v>566</v>
      </c>
      <c r="AR2035" s="22" t="s">
        <v>783</v>
      </c>
      <c r="AS2035" s="56">
        <v>1</v>
      </c>
      <c r="AT2035" s="89">
        <v>42760.730879629627</v>
      </c>
      <c r="AU2035" s="22" t="s">
        <v>14966</v>
      </c>
      <c r="AV2035" s="22" t="s">
        <v>12634</v>
      </c>
    </row>
    <row r="2036" spans="40:48" ht="12.75" customHeight="1" x14ac:dyDescent="0.3">
      <c r="AN2036" s="22" t="s">
        <v>4839</v>
      </c>
      <c r="AO2036" s="22" t="s">
        <v>12643</v>
      </c>
      <c r="AP2036" s="90" t="s">
        <v>4840</v>
      </c>
      <c r="AQ2036" s="22" t="s">
        <v>566</v>
      </c>
      <c r="AR2036" s="22" t="s">
        <v>783</v>
      </c>
      <c r="AS2036" s="56">
        <v>0.38</v>
      </c>
      <c r="AT2036" s="89">
        <v>42111.446342592593</v>
      </c>
      <c r="AU2036" s="22" t="s">
        <v>826</v>
      </c>
      <c r="AV2036" s="22" t="s">
        <v>12634</v>
      </c>
    </row>
    <row r="2037" spans="40:48" ht="12.75" customHeight="1" x14ac:dyDescent="0.3">
      <c r="AN2037" s="22" t="s">
        <v>4841</v>
      </c>
      <c r="AO2037" s="22" t="s">
        <v>12643</v>
      </c>
      <c r="AP2037" s="90" t="s">
        <v>4842</v>
      </c>
      <c r="AQ2037" s="22" t="s">
        <v>566</v>
      </c>
      <c r="AR2037" s="22" t="s">
        <v>783</v>
      </c>
      <c r="AS2037" s="56">
        <v>1.5</v>
      </c>
      <c r="AT2037" s="89">
        <v>42111.446342592593</v>
      </c>
      <c r="AU2037" s="22" t="s">
        <v>826</v>
      </c>
      <c r="AV2037" s="22" t="s">
        <v>12634</v>
      </c>
    </row>
    <row r="2038" spans="40:48" ht="12.75" customHeight="1" x14ac:dyDescent="0.3">
      <c r="AN2038" s="22" t="s">
        <v>4843</v>
      </c>
      <c r="AO2038" s="22" t="s">
        <v>12643</v>
      </c>
      <c r="AP2038" s="90" t="s">
        <v>4844</v>
      </c>
      <c r="AQ2038" s="22" t="s">
        <v>566</v>
      </c>
      <c r="AR2038" s="22" t="s">
        <v>783</v>
      </c>
      <c r="AS2038" s="56">
        <v>490</v>
      </c>
      <c r="AT2038" s="89">
        <v>42576.465324074074</v>
      </c>
      <c r="AU2038" s="22" t="s">
        <v>1401</v>
      </c>
      <c r="AV2038" s="22" t="s">
        <v>12634</v>
      </c>
    </row>
    <row r="2039" spans="40:48" ht="12.75" customHeight="1" x14ac:dyDescent="0.3">
      <c r="AN2039" s="22" t="s">
        <v>4845</v>
      </c>
      <c r="AO2039" s="22" t="s">
        <v>12643</v>
      </c>
      <c r="AP2039" s="90" t="s">
        <v>4846</v>
      </c>
      <c r="AQ2039" s="22" t="s">
        <v>566</v>
      </c>
      <c r="AR2039" s="22" t="s">
        <v>783</v>
      </c>
      <c r="AS2039" s="56">
        <v>439</v>
      </c>
      <c r="AT2039" s="89">
        <v>42481.522465277776</v>
      </c>
      <c r="AU2039" s="22" t="s">
        <v>1401</v>
      </c>
      <c r="AV2039" s="22" t="s">
        <v>12634</v>
      </c>
    </row>
    <row r="2040" spans="40:48" ht="12.75" customHeight="1" x14ac:dyDescent="0.3">
      <c r="AN2040" s="22" t="s">
        <v>4847</v>
      </c>
      <c r="AO2040" s="22" t="s">
        <v>12643</v>
      </c>
      <c r="AP2040" s="90" t="s">
        <v>4848</v>
      </c>
      <c r="AQ2040" s="22" t="s">
        <v>566</v>
      </c>
      <c r="AR2040" s="22" t="s">
        <v>783</v>
      </c>
      <c r="AS2040" s="56">
        <v>650</v>
      </c>
      <c r="AT2040" s="89">
        <v>42088.734398148146</v>
      </c>
      <c r="AU2040" s="22" t="s">
        <v>1401</v>
      </c>
      <c r="AV2040" s="22" t="s">
        <v>12634</v>
      </c>
    </row>
    <row r="2041" spans="40:48" ht="12.75" customHeight="1" x14ac:dyDescent="0.3">
      <c r="AN2041" s="22" t="s">
        <v>4849</v>
      </c>
      <c r="AO2041" s="22" t="s">
        <v>12643</v>
      </c>
      <c r="AP2041" s="90" t="s">
        <v>4850</v>
      </c>
      <c r="AQ2041" s="22" t="s">
        <v>566</v>
      </c>
      <c r="AR2041" s="22" t="s">
        <v>783</v>
      </c>
      <c r="AS2041" s="56">
        <v>1</v>
      </c>
      <c r="AT2041" s="89">
        <v>42760.730879629627</v>
      </c>
      <c r="AU2041" s="22" t="s">
        <v>14968</v>
      </c>
      <c r="AV2041" s="22" t="s">
        <v>12634</v>
      </c>
    </row>
    <row r="2042" spans="40:48" ht="12.75" customHeight="1" x14ac:dyDescent="0.3">
      <c r="AN2042" s="22" t="s">
        <v>4851</v>
      </c>
      <c r="AO2042" s="22" t="s">
        <v>12643</v>
      </c>
      <c r="AP2042" s="90" t="s">
        <v>4852</v>
      </c>
      <c r="AQ2042" s="22" t="s">
        <v>566</v>
      </c>
      <c r="AR2042" s="22" t="s">
        <v>783</v>
      </c>
      <c r="AS2042" s="56">
        <v>480</v>
      </c>
      <c r="AT2042" s="89">
        <v>42590.475729166668</v>
      </c>
      <c r="AU2042" s="22" t="s">
        <v>1401</v>
      </c>
      <c r="AV2042" s="22" t="s">
        <v>12634</v>
      </c>
    </row>
    <row r="2043" spans="40:48" ht="12.75" customHeight="1" x14ac:dyDescent="0.3">
      <c r="AN2043" s="22" t="s">
        <v>4853</v>
      </c>
      <c r="AO2043" s="22" t="s">
        <v>12643</v>
      </c>
      <c r="AP2043" s="90" t="s">
        <v>4854</v>
      </c>
      <c r="AQ2043" s="22" t="s">
        <v>566</v>
      </c>
      <c r="AR2043" s="22" t="s">
        <v>783</v>
      </c>
      <c r="AS2043" s="56">
        <v>900</v>
      </c>
      <c r="AT2043" s="89">
        <v>41618.704965277779</v>
      </c>
      <c r="AU2043" s="22" t="s">
        <v>1401</v>
      </c>
      <c r="AV2043" s="22" t="s">
        <v>12634</v>
      </c>
    </row>
    <row r="2044" spans="40:48" ht="12.75" customHeight="1" x14ac:dyDescent="0.3">
      <c r="AN2044" s="22" t="s">
        <v>4855</v>
      </c>
      <c r="AO2044" s="22" t="s">
        <v>12643</v>
      </c>
      <c r="AP2044" s="90" t="s">
        <v>4856</v>
      </c>
      <c r="AQ2044" s="22" t="s">
        <v>566</v>
      </c>
      <c r="AR2044" s="22" t="s">
        <v>783</v>
      </c>
      <c r="AS2044" s="56">
        <v>380</v>
      </c>
      <c r="AT2044" s="89">
        <v>42326.60292824074</v>
      </c>
      <c r="AU2044" s="22" t="s">
        <v>1401</v>
      </c>
      <c r="AV2044" s="22" t="s">
        <v>12634</v>
      </c>
    </row>
    <row r="2045" spans="40:48" ht="12.75" customHeight="1" x14ac:dyDescent="0.3">
      <c r="AN2045" s="22" t="s">
        <v>4857</v>
      </c>
      <c r="AO2045" s="22" t="s">
        <v>12643</v>
      </c>
      <c r="AP2045" s="90" t="s">
        <v>4858</v>
      </c>
      <c r="AQ2045" s="22" t="s">
        <v>566</v>
      </c>
      <c r="AR2045" s="22" t="s">
        <v>783</v>
      </c>
      <c r="AS2045" s="56">
        <v>780</v>
      </c>
      <c r="AT2045" s="89">
        <v>42587.604166666664</v>
      </c>
      <c r="AU2045" s="22" t="s">
        <v>1401</v>
      </c>
      <c r="AV2045" s="22" t="s">
        <v>12634</v>
      </c>
    </row>
    <row r="2046" spans="40:48" ht="12.75" customHeight="1" x14ac:dyDescent="0.3">
      <c r="AN2046" s="22" t="s">
        <v>4859</v>
      </c>
      <c r="AO2046" s="22" t="s">
        <v>12643</v>
      </c>
      <c r="AP2046" s="90" t="s">
        <v>4860</v>
      </c>
      <c r="AQ2046" s="22" t="s">
        <v>566</v>
      </c>
      <c r="AR2046" s="22" t="s">
        <v>783</v>
      </c>
      <c r="AS2046" s="56">
        <v>450</v>
      </c>
      <c r="AT2046" s="89">
        <v>42639.591087962966</v>
      </c>
      <c r="AU2046" s="22" t="s">
        <v>1401</v>
      </c>
      <c r="AV2046" s="22" t="s">
        <v>12634</v>
      </c>
    </row>
    <row r="2047" spans="40:48" ht="12.75" customHeight="1" x14ac:dyDescent="0.3">
      <c r="AN2047" s="22" t="s">
        <v>4861</v>
      </c>
      <c r="AO2047" s="22" t="s">
        <v>12643</v>
      </c>
      <c r="AP2047" s="90" t="s">
        <v>4862</v>
      </c>
      <c r="AQ2047" s="22" t="s">
        <v>566</v>
      </c>
      <c r="AR2047" s="22" t="s">
        <v>783</v>
      </c>
      <c r="AS2047" s="56">
        <v>550</v>
      </c>
      <c r="AT2047" s="89">
        <v>42082.800995370373</v>
      </c>
      <c r="AU2047" s="22" t="s">
        <v>1401</v>
      </c>
      <c r="AV2047" s="22" t="s">
        <v>12634</v>
      </c>
    </row>
    <row r="2048" spans="40:48" ht="12.75" customHeight="1" x14ac:dyDescent="0.3">
      <c r="AN2048" s="22" t="s">
        <v>4863</v>
      </c>
      <c r="AO2048" s="22" t="s">
        <v>12643</v>
      </c>
      <c r="AP2048" s="90" t="s">
        <v>4864</v>
      </c>
      <c r="AQ2048" s="22" t="s">
        <v>566</v>
      </c>
      <c r="AR2048" s="22" t="s">
        <v>783</v>
      </c>
      <c r="AS2048" s="56">
        <v>640</v>
      </c>
      <c r="AT2048" s="89">
        <v>41985.723564814813</v>
      </c>
      <c r="AU2048" s="22" t="s">
        <v>1401</v>
      </c>
      <c r="AV2048" s="22" t="s">
        <v>12634</v>
      </c>
    </row>
    <row r="2049" spans="40:48" ht="12.75" customHeight="1" x14ac:dyDescent="0.3">
      <c r="AN2049" s="22" t="s">
        <v>4865</v>
      </c>
      <c r="AO2049" s="22" t="s">
        <v>12643</v>
      </c>
      <c r="AP2049" s="90" t="s">
        <v>4866</v>
      </c>
      <c r="AQ2049" s="22" t="s">
        <v>566</v>
      </c>
      <c r="AR2049" s="22" t="s">
        <v>783</v>
      </c>
      <c r="AS2049" s="56">
        <v>640</v>
      </c>
      <c r="AT2049" s="89">
        <v>41985.723564814813</v>
      </c>
      <c r="AU2049" s="22" t="s">
        <v>1401</v>
      </c>
      <c r="AV2049" s="22" t="s">
        <v>12634</v>
      </c>
    </row>
    <row r="2050" spans="40:48" ht="12.75" customHeight="1" x14ac:dyDescent="0.3">
      <c r="AN2050" s="22" t="s">
        <v>4867</v>
      </c>
      <c r="AO2050" s="22" t="s">
        <v>12643</v>
      </c>
      <c r="AP2050" s="90" t="s">
        <v>4868</v>
      </c>
      <c r="AQ2050" s="22" t="s">
        <v>566</v>
      </c>
      <c r="AR2050" s="22" t="s">
        <v>783</v>
      </c>
      <c r="AS2050" s="56">
        <v>1</v>
      </c>
      <c r="AT2050" s="89">
        <v>42760.730879629627</v>
      </c>
      <c r="AU2050" s="22" t="s">
        <v>14975</v>
      </c>
      <c r="AV2050" s="22" t="s">
        <v>12634</v>
      </c>
    </row>
    <row r="2051" spans="40:48" ht="12.75" customHeight="1" x14ac:dyDescent="0.3">
      <c r="AN2051" s="22" t="s">
        <v>4869</v>
      </c>
      <c r="AO2051" s="22" t="s">
        <v>12643</v>
      </c>
      <c r="AP2051" s="90" t="s">
        <v>4870</v>
      </c>
      <c r="AQ2051" s="22" t="s">
        <v>566</v>
      </c>
      <c r="AR2051" s="22" t="s">
        <v>783</v>
      </c>
      <c r="AS2051" s="56">
        <v>12</v>
      </c>
      <c r="AT2051" s="89">
        <v>42215.351400462961</v>
      </c>
      <c r="AU2051" s="22" t="s">
        <v>1017</v>
      </c>
      <c r="AV2051" s="22" t="s">
        <v>12634</v>
      </c>
    </row>
    <row r="2052" spans="40:48" ht="12.75" customHeight="1" x14ac:dyDescent="0.3">
      <c r="AN2052" s="22" t="s">
        <v>4871</v>
      </c>
      <c r="AO2052" s="22" t="s">
        <v>12643</v>
      </c>
      <c r="AP2052" s="90" t="s">
        <v>4872</v>
      </c>
      <c r="AQ2052" s="22" t="s">
        <v>566</v>
      </c>
      <c r="AR2052" s="22" t="s">
        <v>783</v>
      </c>
      <c r="AS2052" s="56">
        <v>14</v>
      </c>
      <c r="AT2052" s="89">
        <v>42215.351400462961</v>
      </c>
      <c r="AU2052" s="22" t="s">
        <v>1017</v>
      </c>
      <c r="AV2052" s="22" t="s">
        <v>12634</v>
      </c>
    </row>
    <row r="2053" spans="40:48" ht="12.75" customHeight="1" x14ac:dyDescent="0.3">
      <c r="AN2053" s="22" t="s">
        <v>4873</v>
      </c>
      <c r="AO2053" s="22" t="s">
        <v>12643</v>
      </c>
      <c r="AP2053" s="90" t="s">
        <v>4874</v>
      </c>
      <c r="AQ2053" s="22" t="s">
        <v>566</v>
      </c>
      <c r="AR2053" s="22" t="s">
        <v>783</v>
      </c>
      <c r="AS2053" s="56">
        <v>15</v>
      </c>
      <c r="AT2053" s="89">
        <v>42601.482534722221</v>
      </c>
      <c r="AU2053" s="22" t="s">
        <v>784</v>
      </c>
      <c r="AV2053" s="22" t="s">
        <v>12634</v>
      </c>
    </row>
    <row r="2054" spans="40:48" ht="12.75" customHeight="1" x14ac:dyDescent="0.3">
      <c r="AN2054" s="22" t="s">
        <v>4875</v>
      </c>
      <c r="AO2054" s="22" t="s">
        <v>12643</v>
      </c>
      <c r="AP2054" s="90" t="s">
        <v>4876</v>
      </c>
      <c r="AQ2054" s="22" t="s">
        <v>566</v>
      </c>
      <c r="AR2054" s="22" t="s">
        <v>783</v>
      </c>
      <c r="AS2054" s="56">
        <v>4.0999999999999996</v>
      </c>
      <c r="AT2054" s="89">
        <v>42497.382881944446</v>
      </c>
      <c r="AU2054" s="22" t="s">
        <v>793</v>
      </c>
      <c r="AV2054" s="22" t="s">
        <v>12634</v>
      </c>
    </row>
    <row r="2055" spans="40:48" ht="12.75" customHeight="1" x14ac:dyDescent="0.3">
      <c r="AN2055" s="22" t="s">
        <v>4877</v>
      </c>
      <c r="AO2055" s="22" t="s">
        <v>12643</v>
      </c>
      <c r="AP2055" s="90" t="s">
        <v>4878</v>
      </c>
      <c r="AQ2055" s="22" t="s">
        <v>566</v>
      </c>
      <c r="AR2055" s="22" t="s">
        <v>783</v>
      </c>
      <c r="AS2055" s="56">
        <v>1</v>
      </c>
      <c r="AT2055" s="89">
        <v>42760.730879629627</v>
      </c>
      <c r="AU2055" s="22" t="s">
        <v>14975</v>
      </c>
      <c r="AV2055" s="22" t="s">
        <v>12634</v>
      </c>
    </row>
    <row r="2056" spans="40:48" ht="12.75" customHeight="1" x14ac:dyDescent="0.3">
      <c r="AN2056" s="22" t="s">
        <v>4879</v>
      </c>
      <c r="AO2056" s="22" t="s">
        <v>12643</v>
      </c>
      <c r="AP2056" s="90" t="s">
        <v>4880</v>
      </c>
      <c r="AQ2056" s="22" t="s">
        <v>566</v>
      </c>
      <c r="AR2056" s="22" t="s">
        <v>783</v>
      </c>
      <c r="AS2056" s="56">
        <v>1</v>
      </c>
      <c r="AT2056" s="89">
        <v>42760.730879629627</v>
      </c>
      <c r="AU2056" s="22" t="s">
        <v>14966</v>
      </c>
      <c r="AV2056" s="22" t="s">
        <v>12634</v>
      </c>
    </row>
    <row r="2057" spans="40:48" ht="12.75" customHeight="1" x14ac:dyDescent="0.3">
      <c r="AN2057" s="22" t="s">
        <v>4881</v>
      </c>
      <c r="AO2057" s="22" t="s">
        <v>12643</v>
      </c>
      <c r="AP2057" s="90" t="s">
        <v>4882</v>
      </c>
      <c r="AQ2057" s="22" t="s">
        <v>566</v>
      </c>
      <c r="AR2057" s="22" t="s">
        <v>783</v>
      </c>
      <c r="AS2057" s="56">
        <v>42</v>
      </c>
      <c r="AT2057" s="89">
        <v>42534.758819444447</v>
      </c>
      <c r="AU2057" s="22" t="s">
        <v>1091</v>
      </c>
      <c r="AV2057" s="22" t="s">
        <v>12634</v>
      </c>
    </row>
    <row r="2058" spans="40:48" ht="12.75" customHeight="1" x14ac:dyDescent="0.3">
      <c r="AN2058" s="22" t="s">
        <v>4883</v>
      </c>
      <c r="AO2058" s="22" t="s">
        <v>12643</v>
      </c>
      <c r="AP2058" s="90" t="s">
        <v>4884</v>
      </c>
      <c r="AQ2058" s="22" t="s">
        <v>566</v>
      </c>
      <c r="AR2058" s="22" t="s">
        <v>783</v>
      </c>
      <c r="AS2058" s="56">
        <v>1</v>
      </c>
      <c r="AT2058" s="89">
        <v>42760.730879629627</v>
      </c>
      <c r="AU2058" s="22" t="s">
        <v>14966</v>
      </c>
      <c r="AV2058" s="22" t="s">
        <v>12634</v>
      </c>
    </row>
    <row r="2059" spans="40:48" ht="12.75" customHeight="1" x14ac:dyDescent="0.3">
      <c r="AN2059" s="22" t="s">
        <v>4885</v>
      </c>
      <c r="AO2059" s="22" t="s">
        <v>12643</v>
      </c>
      <c r="AP2059" s="90" t="s">
        <v>4886</v>
      </c>
      <c r="AQ2059" s="22" t="s">
        <v>566</v>
      </c>
      <c r="AR2059" s="22" t="s">
        <v>783</v>
      </c>
      <c r="AS2059" s="56">
        <v>28</v>
      </c>
      <c r="AT2059" s="89">
        <v>42215.532743055555</v>
      </c>
      <c r="AU2059" s="22" t="s">
        <v>1031</v>
      </c>
      <c r="AV2059" s="22" t="s">
        <v>12634</v>
      </c>
    </row>
    <row r="2060" spans="40:48" ht="12.75" customHeight="1" x14ac:dyDescent="0.3">
      <c r="AN2060" s="22" t="s">
        <v>4887</v>
      </c>
      <c r="AO2060" s="22" t="s">
        <v>12643</v>
      </c>
      <c r="AP2060" s="90" t="s">
        <v>4888</v>
      </c>
      <c r="AQ2060" s="22" t="s">
        <v>566</v>
      </c>
      <c r="AR2060" s="22" t="s">
        <v>783</v>
      </c>
      <c r="AS2060" s="56">
        <v>28</v>
      </c>
      <c r="AT2060" s="89">
        <v>42215.532743055555</v>
      </c>
      <c r="AU2060" s="22" t="s">
        <v>1031</v>
      </c>
      <c r="AV2060" s="22" t="s">
        <v>12634</v>
      </c>
    </row>
    <row r="2061" spans="40:48" ht="12.75" customHeight="1" x14ac:dyDescent="0.3">
      <c r="AN2061" s="22" t="s">
        <v>4889</v>
      </c>
      <c r="AO2061" s="22" t="s">
        <v>12643</v>
      </c>
      <c r="AP2061" s="90" t="s">
        <v>4890</v>
      </c>
      <c r="AQ2061" s="22" t="s">
        <v>566</v>
      </c>
      <c r="AR2061" s="22" t="s">
        <v>783</v>
      </c>
      <c r="AS2061" s="56">
        <v>1</v>
      </c>
      <c r="AT2061" s="89">
        <v>42760.730879629627</v>
      </c>
      <c r="AU2061" s="22" t="s">
        <v>14975</v>
      </c>
      <c r="AV2061" s="22" t="s">
        <v>12634</v>
      </c>
    </row>
    <row r="2062" spans="40:48" ht="12.75" customHeight="1" x14ac:dyDescent="0.3">
      <c r="AN2062" s="22" t="s">
        <v>4891</v>
      </c>
      <c r="AO2062" s="22" t="s">
        <v>12643</v>
      </c>
      <c r="AP2062" s="90" t="s">
        <v>4892</v>
      </c>
      <c r="AQ2062" s="22" t="s">
        <v>566</v>
      </c>
      <c r="AR2062" s="22" t="s">
        <v>783</v>
      </c>
      <c r="AS2062" s="56">
        <v>1</v>
      </c>
      <c r="AT2062" s="89">
        <v>42760.730879629627</v>
      </c>
      <c r="AU2062" s="22" t="s">
        <v>14975</v>
      </c>
      <c r="AV2062" s="22" t="s">
        <v>12634</v>
      </c>
    </row>
    <row r="2063" spans="40:48" ht="12.75" customHeight="1" x14ac:dyDescent="0.3">
      <c r="AN2063" s="22" t="s">
        <v>4893</v>
      </c>
      <c r="AO2063" s="22" t="s">
        <v>12643</v>
      </c>
      <c r="AP2063" s="90" t="s">
        <v>14711</v>
      </c>
      <c r="AQ2063" s="22" t="s">
        <v>566</v>
      </c>
      <c r="AR2063" s="22" t="s">
        <v>12633</v>
      </c>
      <c r="AS2063" s="56">
        <v>10</v>
      </c>
      <c r="AT2063" s="89">
        <v>42793.430162037039</v>
      </c>
      <c r="AU2063" s="22" t="s">
        <v>871</v>
      </c>
      <c r="AV2063" s="22" t="s">
        <v>12634</v>
      </c>
    </row>
    <row r="2064" spans="40:48" ht="12.75" customHeight="1" x14ac:dyDescent="0.3">
      <c r="AN2064" s="22" t="s">
        <v>4894</v>
      </c>
      <c r="AO2064" s="22" t="s">
        <v>12643</v>
      </c>
      <c r="AP2064" s="90" t="s">
        <v>4895</v>
      </c>
      <c r="AQ2064" s="22" t="s">
        <v>566</v>
      </c>
      <c r="AR2064" s="22" t="s">
        <v>783</v>
      </c>
      <c r="AS2064" s="56">
        <v>125</v>
      </c>
      <c r="AT2064" s="89">
        <v>41353.617604166669</v>
      </c>
      <c r="AU2064" s="22" t="s">
        <v>871</v>
      </c>
      <c r="AV2064" s="22" t="s">
        <v>12634</v>
      </c>
    </row>
    <row r="2065" spans="40:48" ht="12.75" customHeight="1" x14ac:dyDescent="0.3">
      <c r="AN2065" s="22" t="s">
        <v>4896</v>
      </c>
      <c r="AO2065" s="22" t="s">
        <v>12643</v>
      </c>
      <c r="AP2065" s="90" t="s">
        <v>4897</v>
      </c>
      <c r="AQ2065" s="22" t="s">
        <v>566</v>
      </c>
      <c r="AR2065" s="22" t="s">
        <v>783</v>
      </c>
      <c r="AS2065" s="56">
        <v>1</v>
      </c>
      <c r="AT2065" s="89">
        <v>42760.730879629627</v>
      </c>
      <c r="AU2065" s="22" t="s">
        <v>14973</v>
      </c>
      <c r="AV2065" s="22" t="s">
        <v>12634</v>
      </c>
    </row>
    <row r="2066" spans="40:48" ht="12.75" customHeight="1" x14ac:dyDescent="0.3">
      <c r="AN2066" s="22" t="s">
        <v>4898</v>
      </c>
      <c r="AO2066" s="22" t="s">
        <v>12643</v>
      </c>
      <c r="AP2066" s="90" t="s">
        <v>4899</v>
      </c>
      <c r="AQ2066" s="22" t="s">
        <v>566</v>
      </c>
      <c r="AR2066" s="22" t="s">
        <v>783</v>
      </c>
      <c r="AS2066" s="56">
        <v>1</v>
      </c>
      <c r="AT2066" s="89">
        <v>42760.730879629627</v>
      </c>
      <c r="AU2066" s="22" t="s">
        <v>14973</v>
      </c>
      <c r="AV2066" s="22" t="s">
        <v>12634</v>
      </c>
    </row>
    <row r="2067" spans="40:48" ht="12.75" customHeight="1" x14ac:dyDescent="0.3">
      <c r="AN2067" s="22" t="s">
        <v>4900</v>
      </c>
      <c r="AO2067" s="22" t="s">
        <v>12643</v>
      </c>
      <c r="AP2067" s="90" t="s">
        <v>4901</v>
      </c>
      <c r="AQ2067" s="22" t="s">
        <v>566</v>
      </c>
      <c r="AR2067" s="22" t="s">
        <v>783</v>
      </c>
      <c r="AS2067" s="56">
        <v>2.6</v>
      </c>
      <c r="AT2067" s="89">
        <v>42255.76353009259</v>
      </c>
      <c r="AU2067" s="22" t="s">
        <v>871</v>
      </c>
      <c r="AV2067" s="22" t="s">
        <v>12634</v>
      </c>
    </row>
    <row r="2068" spans="40:48" ht="12.75" customHeight="1" x14ac:dyDescent="0.3">
      <c r="AN2068" s="22" t="s">
        <v>4902</v>
      </c>
      <c r="AO2068" s="22" t="s">
        <v>12643</v>
      </c>
      <c r="AP2068" s="90" t="s">
        <v>4903</v>
      </c>
      <c r="AQ2068" s="22" t="s">
        <v>566</v>
      </c>
      <c r="AR2068" s="22" t="s">
        <v>783</v>
      </c>
      <c r="AS2068" s="56">
        <v>6.8</v>
      </c>
      <c r="AT2068" s="89">
        <v>41835.442708333336</v>
      </c>
      <c r="AU2068" s="22" t="s">
        <v>1044</v>
      </c>
      <c r="AV2068" s="22" t="s">
        <v>12634</v>
      </c>
    </row>
    <row r="2069" spans="40:48" ht="12.75" customHeight="1" x14ac:dyDescent="0.3">
      <c r="AN2069" s="22" t="s">
        <v>4904</v>
      </c>
      <c r="AO2069" s="22" t="s">
        <v>12643</v>
      </c>
      <c r="AP2069" s="90" t="s">
        <v>4905</v>
      </c>
      <c r="AQ2069" s="22" t="s">
        <v>566</v>
      </c>
      <c r="AR2069" s="22" t="s">
        <v>783</v>
      </c>
      <c r="AS2069" s="56">
        <v>1</v>
      </c>
      <c r="AT2069" s="89">
        <v>42760.730879629627</v>
      </c>
      <c r="AU2069" s="22" t="s">
        <v>14975</v>
      </c>
      <c r="AV2069" s="22" t="s">
        <v>12634</v>
      </c>
    </row>
    <row r="2070" spans="40:48" ht="12.75" customHeight="1" x14ac:dyDescent="0.3">
      <c r="AN2070" s="22" t="s">
        <v>4906</v>
      </c>
      <c r="AO2070" s="22" t="s">
        <v>12643</v>
      </c>
      <c r="AP2070" s="90" t="s">
        <v>4907</v>
      </c>
      <c r="AQ2070" s="22" t="s">
        <v>566</v>
      </c>
      <c r="AR2070" s="22" t="s">
        <v>783</v>
      </c>
      <c r="AS2070" s="56">
        <v>18.5</v>
      </c>
      <c r="AT2070" s="89">
        <v>42249.526238425926</v>
      </c>
      <c r="AU2070" s="22" t="s">
        <v>1502</v>
      </c>
      <c r="AV2070" s="22" t="s">
        <v>12634</v>
      </c>
    </row>
    <row r="2071" spans="40:48" ht="12.75" customHeight="1" x14ac:dyDescent="0.3">
      <c r="AN2071" s="22" t="s">
        <v>4908</v>
      </c>
      <c r="AO2071" s="22" t="s">
        <v>12643</v>
      </c>
      <c r="AP2071" s="90" t="s">
        <v>4909</v>
      </c>
      <c r="AQ2071" s="22" t="s">
        <v>566</v>
      </c>
      <c r="AR2071" s="22" t="s">
        <v>783</v>
      </c>
      <c r="AS2071" s="56">
        <v>1</v>
      </c>
      <c r="AT2071" s="89">
        <v>42760.730879629627</v>
      </c>
      <c r="AU2071" s="22" t="s">
        <v>14975</v>
      </c>
      <c r="AV2071" s="22" t="s">
        <v>12634</v>
      </c>
    </row>
    <row r="2072" spans="40:48" ht="12.75" customHeight="1" x14ac:dyDescent="0.3">
      <c r="AN2072" s="22" t="s">
        <v>4910</v>
      </c>
      <c r="AO2072" s="22" t="s">
        <v>12643</v>
      </c>
      <c r="AP2072" s="90" t="s">
        <v>4911</v>
      </c>
      <c r="AQ2072" s="22" t="s">
        <v>566</v>
      </c>
      <c r="AR2072" s="22" t="s">
        <v>783</v>
      </c>
      <c r="AS2072" s="56">
        <v>23.4</v>
      </c>
      <c r="AT2072" s="89">
        <v>41626.946493055555</v>
      </c>
      <c r="AU2072" s="22" t="s">
        <v>1307</v>
      </c>
      <c r="AV2072" s="22" t="s">
        <v>12634</v>
      </c>
    </row>
    <row r="2073" spans="40:48" ht="12.75" customHeight="1" x14ac:dyDescent="0.3">
      <c r="AN2073" s="22" t="s">
        <v>4912</v>
      </c>
      <c r="AO2073" s="22" t="s">
        <v>12643</v>
      </c>
      <c r="AP2073" s="90" t="s">
        <v>4913</v>
      </c>
      <c r="AQ2073" s="22" t="s">
        <v>566</v>
      </c>
      <c r="AR2073" s="22" t="s">
        <v>783</v>
      </c>
      <c r="AS2073" s="56">
        <v>5.8</v>
      </c>
      <c r="AT2073" s="89">
        <v>42215.532743055555</v>
      </c>
      <c r="AU2073" s="22" t="s">
        <v>871</v>
      </c>
      <c r="AV2073" s="22" t="s">
        <v>12634</v>
      </c>
    </row>
    <row r="2074" spans="40:48" ht="12.75" customHeight="1" x14ac:dyDescent="0.3">
      <c r="AN2074" s="22" t="s">
        <v>4914</v>
      </c>
      <c r="AO2074" s="22" t="s">
        <v>12643</v>
      </c>
      <c r="AP2074" s="90" t="s">
        <v>4915</v>
      </c>
      <c r="AQ2074" s="22" t="s">
        <v>566</v>
      </c>
      <c r="AR2074" s="22" t="s">
        <v>783</v>
      </c>
      <c r="AS2074" s="56">
        <v>60</v>
      </c>
      <c r="AT2074" s="89">
        <v>42649.404791666668</v>
      </c>
      <c r="AU2074" s="22" t="s">
        <v>1549</v>
      </c>
      <c r="AV2074" s="22" t="s">
        <v>12634</v>
      </c>
    </row>
    <row r="2075" spans="40:48" ht="12.75" customHeight="1" x14ac:dyDescent="0.3">
      <c r="AN2075" s="22" t="s">
        <v>4916</v>
      </c>
      <c r="AO2075" s="22" t="s">
        <v>12643</v>
      </c>
      <c r="AP2075" s="90" t="s">
        <v>4917</v>
      </c>
      <c r="AQ2075" s="22" t="s">
        <v>566</v>
      </c>
      <c r="AR2075" s="22" t="s">
        <v>783</v>
      </c>
      <c r="AS2075" s="56">
        <v>7.8</v>
      </c>
      <c r="AT2075" s="89">
        <v>41626.946493055555</v>
      </c>
      <c r="AU2075" s="22" t="s">
        <v>1110</v>
      </c>
      <c r="AV2075" s="22" t="s">
        <v>12634</v>
      </c>
    </row>
    <row r="2076" spans="40:48" ht="12.75" customHeight="1" x14ac:dyDescent="0.3">
      <c r="AN2076" s="22" t="s">
        <v>4918</v>
      </c>
      <c r="AO2076" s="22" t="s">
        <v>12643</v>
      </c>
      <c r="AP2076" s="90" t="s">
        <v>4919</v>
      </c>
      <c r="AQ2076" s="22" t="s">
        <v>566</v>
      </c>
      <c r="AR2076" s="22" t="s">
        <v>783</v>
      </c>
      <c r="AS2076" s="56">
        <v>14</v>
      </c>
      <c r="AT2076" s="89">
        <v>42482.704826388886</v>
      </c>
      <c r="AU2076" s="22" t="s">
        <v>787</v>
      </c>
      <c r="AV2076" s="22" t="s">
        <v>12634</v>
      </c>
    </row>
    <row r="2077" spans="40:48" ht="12.75" customHeight="1" x14ac:dyDescent="0.3">
      <c r="AN2077" s="22" t="s">
        <v>4920</v>
      </c>
      <c r="AO2077" s="22" t="s">
        <v>12643</v>
      </c>
      <c r="AP2077" s="90" t="s">
        <v>4921</v>
      </c>
      <c r="AQ2077" s="22" t="s">
        <v>566</v>
      </c>
      <c r="AR2077" s="22" t="s">
        <v>783</v>
      </c>
      <c r="AS2077" s="56">
        <v>25</v>
      </c>
      <c r="AT2077" s="89">
        <v>41491.532546296294</v>
      </c>
      <c r="AU2077" s="22" t="s">
        <v>787</v>
      </c>
      <c r="AV2077" s="22" t="s">
        <v>12634</v>
      </c>
    </row>
    <row r="2078" spans="40:48" ht="12.75" customHeight="1" x14ac:dyDescent="0.3">
      <c r="AN2078" s="22" t="s">
        <v>4922</v>
      </c>
      <c r="AO2078" s="22" t="s">
        <v>12643</v>
      </c>
      <c r="AP2078" s="90" t="s">
        <v>4923</v>
      </c>
      <c r="AQ2078" s="22" t="s">
        <v>566</v>
      </c>
      <c r="AR2078" s="22" t="s">
        <v>783</v>
      </c>
      <c r="AS2078" s="56">
        <v>1</v>
      </c>
      <c r="AT2078" s="89">
        <v>42760.730879629627</v>
      </c>
      <c r="AU2078" s="22" t="s">
        <v>14971</v>
      </c>
      <c r="AV2078" s="22" t="s">
        <v>12634</v>
      </c>
    </row>
    <row r="2079" spans="40:48" ht="12.75" customHeight="1" x14ac:dyDescent="0.3">
      <c r="AN2079" s="22" t="s">
        <v>4924</v>
      </c>
      <c r="AO2079" s="22" t="s">
        <v>12643</v>
      </c>
      <c r="AP2079" s="90" t="s">
        <v>4925</v>
      </c>
      <c r="AQ2079" s="22" t="s">
        <v>566</v>
      </c>
      <c r="AR2079" s="22" t="s">
        <v>783</v>
      </c>
      <c r="AS2079" s="56">
        <v>165</v>
      </c>
      <c r="AT2079" s="89">
        <v>42138.459039351852</v>
      </c>
      <c r="AU2079" s="22" t="s">
        <v>1307</v>
      </c>
      <c r="AV2079" s="22" t="s">
        <v>12634</v>
      </c>
    </row>
    <row r="2080" spans="40:48" ht="12.75" customHeight="1" x14ac:dyDescent="0.3">
      <c r="AN2080" s="22" t="s">
        <v>4926</v>
      </c>
      <c r="AO2080" s="22" t="s">
        <v>12643</v>
      </c>
      <c r="AP2080" s="90" t="s">
        <v>4927</v>
      </c>
      <c r="AQ2080" s="22" t="s">
        <v>566</v>
      </c>
      <c r="AR2080" s="22" t="s">
        <v>783</v>
      </c>
      <c r="AS2080" s="56">
        <v>1</v>
      </c>
      <c r="AT2080" s="89">
        <v>42760.730879629627</v>
      </c>
      <c r="AU2080" s="22" t="s">
        <v>14971</v>
      </c>
      <c r="AV2080" s="22" t="s">
        <v>12634</v>
      </c>
    </row>
    <row r="2081" spans="40:48" ht="12.75" customHeight="1" x14ac:dyDescent="0.3">
      <c r="AN2081" s="22" t="s">
        <v>4928</v>
      </c>
      <c r="AO2081" s="22" t="s">
        <v>12643</v>
      </c>
      <c r="AP2081" s="90" t="s">
        <v>4929</v>
      </c>
      <c r="AQ2081" s="22" t="s">
        <v>566</v>
      </c>
      <c r="AR2081" s="22" t="s">
        <v>783</v>
      </c>
      <c r="AS2081" s="56">
        <v>1</v>
      </c>
      <c r="AT2081" s="89">
        <v>42760.730879629627</v>
      </c>
      <c r="AU2081" s="22" t="s">
        <v>14971</v>
      </c>
      <c r="AV2081" s="22" t="s">
        <v>12634</v>
      </c>
    </row>
    <row r="2082" spans="40:48" ht="12.75" customHeight="1" x14ac:dyDescent="0.3">
      <c r="AN2082" s="22" t="s">
        <v>4930</v>
      </c>
      <c r="AO2082" s="22" t="s">
        <v>12643</v>
      </c>
      <c r="AP2082" s="90" t="s">
        <v>4931</v>
      </c>
      <c r="AQ2082" s="22" t="s">
        <v>566</v>
      </c>
      <c r="AR2082" s="22" t="s">
        <v>783</v>
      </c>
      <c r="AS2082" s="56">
        <v>0</v>
      </c>
      <c r="AT2082" s="89">
        <v>42858.363240740742</v>
      </c>
      <c r="AU2082" s="22" t="s">
        <v>787</v>
      </c>
      <c r="AV2082" s="22" t="s">
        <v>12634</v>
      </c>
    </row>
    <row r="2083" spans="40:48" ht="12.75" customHeight="1" x14ac:dyDescent="0.3">
      <c r="AN2083" s="22" t="s">
        <v>4932</v>
      </c>
      <c r="AO2083" s="22" t="s">
        <v>12643</v>
      </c>
      <c r="AP2083" s="90" t="s">
        <v>4933</v>
      </c>
      <c r="AQ2083" s="22" t="s">
        <v>566</v>
      </c>
      <c r="AR2083" s="22" t="s">
        <v>783</v>
      </c>
      <c r="AS2083" s="56">
        <v>1</v>
      </c>
      <c r="AT2083" s="89">
        <v>42760.730879629627</v>
      </c>
      <c r="AU2083" s="22" t="s">
        <v>14971</v>
      </c>
      <c r="AV2083" s="22" t="s">
        <v>12634</v>
      </c>
    </row>
    <row r="2084" spans="40:48" ht="12.75" customHeight="1" x14ac:dyDescent="0.3">
      <c r="AN2084" s="22" t="s">
        <v>4934</v>
      </c>
      <c r="AO2084" s="22" t="s">
        <v>12643</v>
      </c>
      <c r="AP2084" s="90" t="s">
        <v>4935</v>
      </c>
      <c r="AQ2084" s="22" t="s">
        <v>581</v>
      </c>
      <c r="AR2084" s="22" t="s">
        <v>783</v>
      </c>
      <c r="AS2084" s="56">
        <v>1</v>
      </c>
      <c r="AT2084" s="89">
        <v>42760.730879629627</v>
      </c>
      <c r="AU2084" s="22" t="s">
        <v>14967</v>
      </c>
      <c r="AV2084" s="22" t="s">
        <v>12634</v>
      </c>
    </row>
    <row r="2085" spans="40:48" ht="12.75" customHeight="1" x14ac:dyDescent="0.3">
      <c r="AN2085" s="22" t="s">
        <v>4936</v>
      </c>
      <c r="AO2085" s="22" t="s">
        <v>12643</v>
      </c>
      <c r="AP2085" s="90" t="s">
        <v>4937</v>
      </c>
      <c r="AQ2085" s="22" t="s">
        <v>566</v>
      </c>
      <c r="AR2085" s="22" t="s">
        <v>783</v>
      </c>
      <c r="AS2085" s="56">
        <v>4.22</v>
      </c>
      <c r="AT2085" s="89">
        <v>42230.43959490741</v>
      </c>
      <c r="AU2085" s="22" t="s">
        <v>846</v>
      </c>
      <c r="AV2085" s="22" t="s">
        <v>12634</v>
      </c>
    </row>
    <row r="2086" spans="40:48" ht="12.75" customHeight="1" x14ac:dyDescent="0.3">
      <c r="AN2086" s="22" t="s">
        <v>4938</v>
      </c>
      <c r="AO2086" s="22" t="s">
        <v>12643</v>
      </c>
      <c r="AP2086" s="90" t="s">
        <v>4939</v>
      </c>
      <c r="AQ2086" s="22" t="s">
        <v>566</v>
      </c>
      <c r="AR2086" s="22" t="s">
        <v>783</v>
      </c>
      <c r="AS2086" s="56">
        <v>0.09</v>
      </c>
      <c r="AT2086" s="89">
        <v>42424.638379629629</v>
      </c>
      <c r="AU2086" s="22" t="s">
        <v>846</v>
      </c>
      <c r="AV2086" s="22" t="s">
        <v>12634</v>
      </c>
    </row>
    <row r="2087" spans="40:48" ht="12.75" customHeight="1" x14ac:dyDescent="0.3">
      <c r="AN2087" s="22" t="s">
        <v>4940</v>
      </c>
      <c r="AO2087" s="22" t="s">
        <v>12643</v>
      </c>
      <c r="AP2087" s="90" t="s">
        <v>4941</v>
      </c>
      <c r="AQ2087" s="22" t="s">
        <v>1344</v>
      </c>
      <c r="AR2087" s="22" t="s">
        <v>783</v>
      </c>
      <c r="AS2087" s="56">
        <v>11.86</v>
      </c>
      <c r="AT2087" s="89">
        <v>42230.43959490741</v>
      </c>
      <c r="AU2087" s="22" t="s">
        <v>846</v>
      </c>
      <c r="AV2087" s="22" t="s">
        <v>12634</v>
      </c>
    </row>
    <row r="2088" spans="40:48" ht="12.75" customHeight="1" x14ac:dyDescent="0.3">
      <c r="AN2088" s="22" t="s">
        <v>4942</v>
      </c>
      <c r="AO2088" s="22" t="s">
        <v>12643</v>
      </c>
      <c r="AP2088" s="90" t="s">
        <v>4943</v>
      </c>
      <c r="AQ2088" s="22" t="s">
        <v>566</v>
      </c>
      <c r="AR2088" s="22" t="s">
        <v>783</v>
      </c>
      <c r="AS2088" s="56">
        <v>0.87</v>
      </c>
      <c r="AT2088" s="89">
        <v>42468.388229166667</v>
      </c>
      <c r="AU2088" s="22" t="s">
        <v>846</v>
      </c>
      <c r="AV2088" s="22" t="s">
        <v>12634</v>
      </c>
    </row>
    <row r="2089" spans="40:48" ht="12.75" customHeight="1" x14ac:dyDescent="0.3">
      <c r="AN2089" s="22" t="s">
        <v>4944</v>
      </c>
      <c r="AO2089" s="22" t="s">
        <v>12643</v>
      </c>
      <c r="AP2089" s="90" t="s">
        <v>4945</v>
      </c>
      <c r="AQ2089" s="22" t="s">
        <v>1344</v>
      </c>
      <c r="AR2089" s="22" t="s">
        <v>783</v>
      </c>
      <c r="AS2089" s="56">
        <v>1</v>
      </c>
      <c r="AT2089" s="89">
        <v>42760.730879629627</v>
      </c>
      <c r="AU2089" s="22" t="s">
        <v>14971</v>
      </c>
      <c r="AV2089" s="22" t="s">
        <v>12634</v>
      </c>
    </row>
    <row r="2090" spans="40:48" ht="12.75" customHeight="1" x14ac:dyDescent="0.3">
      <c r="AN2090" s="22" t="s">
        <v>4946</v>
      </c>
      <c r="AO2090" s="22" t="s">
        <v>12643</v>
      </c>
      <c r="AP2090" s="90" t="s">
        <v>4947</v>
      </c>
      <c r="AQ2090" s="22" t="s">
        <v>566</v>
      </c>
      <c r="AR2090" s="22" t="s">
        <v>783</v>
      </c>
      <c r="AS2090" s="56">
        <v>1</v>
      </c>
      <c r="AT2090" s="89">
        <v>42760.730879629627</v>
      </c>
      <c r="AU2090" s="22" t="s">
        <v>14971</v>
      </c>
      <c r="AV2090" s="22" t="s">
        <v>12634</v>
      </c>
    </row>
    <row r="2091" spans="40:48" ht="12.75" customHeight="1" x14ac:dyDescent="0.3">
      <c r="AN2091" s="22" t="s">
        <v>4948</v>
      </c>
      <c r="AO2091" s="22" t="s">
        <v>12643</v>
      </c>
      <c r="AP2091" s="90" t="s">
        <v>4949</v>
      </c>
      <c r="AQ2091" s="22" t="s">
        <v>566</v>
      </c>
      <c r="AR2091" s="22" t="s">
        <v>783</v>
      </c>
      <c r="AS2091" s="56">
        <v>32.42</v>
      </c>
      <c r="AT2091" s="89">
        <v>42230.43959490741</v>
      </c>
      <c r="AU2091" s="22" t="s">
        <v>846</v>
      </c>
      <c r="AV2091" s="22" t="s">
        <v>12634</v>
      </c>
    </row>
    <row r="2092" spans="40:48" ht="12.75" customHeight="1" x14ac:dyDescent="0.3">
      <c r="AN2092" s="22" t="s">
        <v>4950</v>
      </c>
      <c r="AO2092" s="22" t="s">
        <v>12643</v>
      </c>
      <c r="AP2092" s="90" t="s">
        <v>4951</v>
      </c>
      <c r="AQ2092" s="22" t="s">
        <v>1344</v>
      </c>
      <c r="AR2092" s="22" t="s">
        <v>783</v>
      </c>
      <c r="AS2092" s="56">
        <v>1</v>
      </c>
      <c r="AT2092" s="89">
        <v>42760.730879629627</v>
      </c>
      <c r="AU2092" s="22" t="s">
        <v>14971</v>
      </c>
      <c r="AV2092" s="22" t="s">
        <v>12634</v>
      </c>
    </row>
    <row r="2093" spans="40:48" ht="12.75" customHeight="1" x14ac:dyDescent="0.3">
      <c r="AN2093" s="22" t="s">
        <v>4952</v>
      </c>
      <c r="AO2093" s="22" t="s">
        <v>12643</v>
      </c>
      <c r="AP2093" s="90" t="s">
        <v>4953</v>
      </c>
      <c r="AQ2093" s="22" t="s">
        <v>566</v>
      </c>
      <c r="AR2093" s="22" t="s">
        <v>783</v>
      </c>
      <c r="AS2093" s="56">
        <v>1</v>
      </c>
      <c r="AT2093" s="89">
        <v>42760.730879629627</v>
      </c>
      <c r="AU2093" s="22" t="s">
        <v>14971</v>
      </c>
      <c r="AV2093" s="22" t="s">
        <v>12634</v>
      </c>
    </row>
    <row r="2094" spans="40:48" ht="12.75" customHeight="1" x14ac:dyDescent="0.3">
      <c r="AN2094" s="22" t="s">
        <v>4954</v>
      </c>
      <c r="AO2094" s="22" t="s">
        <v>12643</v>
      </c>
      <c r="AP2094" s="90" t="s">
        <v>4955</v>
      </c>
      <c r="AQ2094" s="22" t="s">
        <v>566</v>
      </c>
      <c r="AR2094" s="22" t="s">
        <v>783</v>
      </c>
      <c r="AS2094" s="56">
        <v>1</v>
      </c>
      <c r="AT2094" s="89">
        <v>42760.730879629627</v>
      </c>
      <c r="AU2094" s="22" t="s">
        <v>14971</v>
      </c>
      <c r="AV2094" s="22" t="s">
        <v>12634</v>
      </c>
    </row>
    <row r="2095" spans="40:48" ht="12.75" customHeight="1" x14ac:dyDescent="0.3">
      <c r="AN2095" s="22" t="s">
        <v>4956</v>
      </c>
      <c r="AO2095" s="22" t="s">
        <v>12643</v>
      </c>
      <c r="AP2095" s="90" t="s">
        <v>4957</v>
      </c>
      <c r="AQ2095" s="22" t="s">
        <v>566</v>
      </c>
      <c r="AR2095" s="22" t="s">
        <v>783</v>
      </c>
      <c r="AS2095" s="56">
        <v>1</v>
      </c>
      <c r="AT2095" s="89">
        <v>42760.730879629627</v>
      </c>
      <c r="AU2095" s="22" t="s">
        <v>14971</v>
      </c>
      <c r="AV2095" s="22" t="s">
        <v>12634</v>
      </c>
    </row>
    <row r="2096" spans="40:48" ht="12.75" customHeight="1" x14ac:dyDescent="0.3">
      <c r="AN2096" s="22" t="s">
        <v>4958</v>
      </c>
      <c r="AO2096" s="22" t="s">
        <v>12643</v>
      </c>
      <c r="AP2096" s="90" t="s">
        <v>4959</v>
      </c>
      <c r="AQ2096" s="22" t="s">
        <v>1344</v>
      </c>
      <c r="AR2096" s="22" t="s">
        <v>783</v>
      </c>
      <c r="AS2096" s="56">
        <v>1</v>
      </c>
      <c r="AT2096" s="89">
        <v>42760.730879629627</v>
      </c>
      <c r="AU2096" s="22" t="s">
        <v>14971</v>
      </c>
      <c r="AV2096" s="22" t="s">
        <v>12634</v>
      </c>
    </row>
    <row r="2097" spans="40:48" ht="12.75" customHeight="1" x14ac:dyDescent="0.3">
      <c r="AN2097" s="22" t="s">
        <v>4960</v>
      </c>
      <c r="AO2097" s="22" t="s">
        <v>12643</v>
      </c>
      <c r="AP2097" s="90" t="s">
        <v>4961</v>
      </c>
      <c r="AQ2097" s="22" t="s">
        <v>566</v>
      </c>
      <c r="AR2097" s="22" t="s">
        <v>783</v>
      </c>
      <c r="AS2097" s="56">
        <v>1</v>
      </c>
      <c r="AT2097" s="89">
        <v>42760.730879629627</v>
      </c>
      <c r="AU2097" s="22" t="s">
        <v>14971</v>
      </c>
      <c r="AV2097" s="22" t="s">
        <v>12634</v>
      </c>
    </row>
    <row r="2098" spans="40:48" ht="12.75" customHeight="1" x14ac:dyDescent="0.3">
      <c r="AN2098" s="22" t="s">
        <v>4962</v>
      </c>
      <c r="AO2098" s="22" t="s">
        <v>12643</v>
      </c>
      <c r="AP2098" s="90" t="s">
        <v>4963</v>
      </c>
      <c r="AQ2098" s="22" t="s">
        <v>566</v>
      </c>
      <c r="AR2098" s="22" t="s">
        <v>783</v>
      </c>
      <c r="AS2098" s="56">
        <v>1</v>
      </c>
      <c r="AT2098" s="89">
        <v>42760.730879629627</v>
      </c>
      <c r="AU2098" s="22" t="s">
        <v>14971</v>
      </c>
      <c r="AV2098" s="22" t="s">
        <v>12634</v>
      </c>
    </row>
    <row r="2099" spans="40:48" ht="12.75" customHeight="1" x14ac:dyDescent="0.3">
      <c r="AN2099" s="22" t="s">
        <v>4964</v>
      </c>
      <c r="AO2099" s="22" t="s">
        <v>12643</v>
      </c>
      <c r="AP2099" s="90" t="s">
        <v>4965</v>
      </c>
      <c r="AQ2099" s="22" t="s">
        <v>566</v>
      </c>
      <c r="AR2099" s="22" t="s">
        <v>783</v>
      </c>
      <c r="AS2099" s="56">
        <v>1</v>
      </c>
      <c r="AT2099" s="89">
        <v>42760.730879629627</v>
      </c>
      <c r="AU2099" s="22" t="s">
        <v>14971</v>
      </c>
      <c r="AV2099" s="22" t="s">
        <v>12634</v>
      </c>
    </row>
    <row r="2100" spans="40:48" ht="12.75" customHeight="1" x14ac:dyDescent="0.3">
      <c r="AN2100" s="22" t="s">
        <v>4966</v>
      </c>
      <c r="AO2100" s="22" t="s">
        <v>12643</v>
      </c>
      <c r="AP2100" s="90" t="s">
        <v>4967</v>
      </c>
      <c r="AQ2100" s="22" t="s">
        <v>566</v>
      </c>
      <c r="AR2100" s="22" t="s">
        <v>783</v>
      </c>
      <c r="AS2100" s="56">
        <v>1</v>
      </c>
      <c r="AT2100" s="89">
        <v>42760.730879629627</v>
      </c>
      <c r="AU2100" s="22" t="s">
        <v>14971</v>
      </c>
      <c r="AV2100" s="22" t="s">
        <v>12634</v>
      </c>
    </row>
    <row r="2101" spans="40:48" ht="12.75" customHeight="1" x14ac:dyDescent="0.3">
      <c r="AN2101" s="22" t="s">
        <v>4968</v>
      </c>
      <c r="AO2101" s="22" t="s">
        <v>12643</v>
      </c>
      <c r="AP2101" s="90" t="s">
        <v>4969</v>
      </c>
      <c r="AQ2101" s="22" t="s">
        <v>566</v>
      </c>
      <c r="AR2101" s="22" t="s">
        <v>783</v>
      </c>
      <c r="AS2101" s="56">
        <v>1</v>
      </c>
      <c r="AT2101" s="89">
        <v>42760.730879629627</v>
      </c>
      <c r="AU2101" s="22" t="s">
        <v>14971</v>
      </c>
      <c r="AV2101" s="22" t="s">
        <v>12634</v>
      </c>
    </row>
    <row r="2102" spans="40:48" ht="12.75" customHeight="1" x14ac:dyDescent="0.3">
      <c r="AN2102" s="22" t="s">
        <v>4970</v>
      </c>
      <c r="AO2102" s="22" t="s">
        <v>12643</v>
      </c>
      <c r="AP2102" s="90" t="s">
        <v>4971</v>
      </c>
      <c r="AQ2102" s="22" t="s">
        <v>566</v>
      </c>
      <c r="AR2102" s="22" t="s">
        <v>783</v>
      </c>
      <c r="AS2102" s="56">
        <v>1</v>
      </c>
      <c r="AT2102" s="89">
        <v>42760.730879629627</v>
      </c>
      <c r="AU2102" s="22" t="s">
        <v>14971</v>
      </c>
      <c r="AV2102" s="22" t="s">
        <v>12634</v>
      </c>
    </row>
    <row r="2103" spans="40:48" ht="12.75" customHeight="1" x14ac:dyDescent="0.3">
      <c r="AN2103" s="22" t="s">
        <v>4972</v>
      </c>
      <c r="AO2103" s="22" t="s">
        <v>12643</v>
      </c>
      <c r="AP2103" s="90" t="s">
        <v>4973</v>
      </c>
      <c r="AQ2103" s="22" t="s">
        <v>566</v>
      </c>
      <c r="AR2103" s="22" t="s">
        <v>783</v>
      </c>
      <c r="AS2103" s="56">
        <v>1</v>
      </c>
      <c r="AT2103" s="89">
        <v>42760.730879629627</v>
      </c>
      <c r="AU2103" s="22" t="s">
        <v>14971</v>
      </c>
      <c r="AV2103" s="22" t="s">
        <v>12634</v>
      </c>
    </row>
    <row r="2104" spans="40:48" ht="12.75" customHeight="1" x14ac:dyDescent="0.3">
      <c r="AN2104" s="22" t="s">
        <v>4974</v>
      </c>
      <c r="AO2104" s="22" t="s">
        <v>12643</v>
      </c>
      <c r="AP2104" s="90" t="s">
        <v>4975</v>
      </c>
      <c r="AQ2104" s="22" t="s">
        <v>566</v>
      </c>
      <c r="AR2104" s="22" t="s">
        <v>783</v>
      </c>
      <c r="AS2104" s="56">
        <v>1</v>
      </c>
      <c r="AT2104" s="89">
        <v>42760.730879629627</v>
      </c>
      <c r="AU2104" s="22" t="s">
        <v>14971</v>
      </c>
      <c r="AV2104" s="22" t="s">
        <v>12634</v>
      </c>
    </row>
    <row r="2105" spans="40:48" ht="12.75" customHeight="1" x14ac:dyDescent="0.3">
      <c r="AN2105" s="22" t="s">
        <v>4976</v>
      </c>
      <c r="AO2105" s="22" t="s">
        <v>12643</v>
      </c>
      <c r="AP2105" s="90" t="s">
        <v>4977</v>
      </c>
      <c r="AQ2105" s="22" t="s">
        <v>566</v>
      </c>
      <c r="AR2105" s="22" t="s">
        <v>783</v>
      </c>
      <c r="AS2105" s="56">
        <v>1</v>
      </c>
      <c r="AT2105" s="89">
        <v>42760.730879629627</v>
      </c>
      <c r="AU2105" s="22" t="s">
        <v>14971</v>
      </c>
      <c r="AV2105" s="22" t="s">
        <v>12634</v>
      </c>
    </row>
    <row r="2106" spans="40:48" ht="12.75" customHeight="1" x14ac:dyDescent="0.3">
      <c r="AN2106" s="22" t="s">
        <v>4978</v>
      </c>
      <c r="AO2106" s="22" t="s">
        <v>12643</v>
      </c>
      <c r="AP2106" s="90" t="s">
        <v>4979</v>
      </c>
      <c r="AQ2106" s="22" t="s">
        <v>566</v>
      </c>
      <c r="AR2106" s="22" t="s">
        <v>783</v>
      </c>
      <c r="AS2106" s="56">
        <v>1</v>
      </c>
      <c r="AT2106" s="89">
        <v>42760.730879629627</v>
      </c>
      <c r="AU2106" s="22" t="s">
        <v>14971</v>
      </c>
      <c r="AV2106" s="22" t="s">
        <v>12634</v>
      </c>
    </row>
    <row r="2107" spans="40:48" ht="12.75" customHeight="1" x14ac:dyDescent="0.3">
      <c r="AN2107" s="22" t="s">
        <v>4980</v>
      </c>
      <c r="AO2107" s="22" t="s">
        <v>12643</v>
      </c>
      <c r="AP2107" s="90" t="s">
        <v>4981</v>
      </c>
      <c r="AQ2107" s="22" t="s">
        <v>566</v>
      </c>
      <c r="AR2107" s="22" t="s">
        <v>783</v>
      </c>
      <c r="AS2107" s="56">
        <v>1</v>
      </c>
      <c r="AT2107" s="89">
        <v>42760.730879629627</v>
      </c>
      <c r="AU2107" s="22" t="s">
        <v>14971</v>
      </c>
      <c r="AV2107" s="22" t="s">
        <v>12634</v>
      </c>
    </row>
    <row r="2108" spans="40:48" ht="12.75" customHeight="1" x14ac:dyDescent="0.3">
      <c r="AN2108" s="22" t="s">
        <v>4982</v>
      </c>
      <c r="AO2108" s="22" t="s">
        <v>12643</v>
      </c>
      <c r="AP2108" s="90" t="s">
        <v>4983</v>
      </c>
      <c r="AQ2108" s="22" t="s">
        <v>566</v>
      </c>
      <c r="AR2108" s="22" t="s">
        <v>783</v>
      </c>
      <c r="AS2108" s="56">
        <v>1</v>
      </c>
      <c r="AT2108" s="89">
        <v>42760.730879629627</v>
      </c>
      <c r="AU2108" s="22" t="s">
        <v>14971</v>
      </c>
      <c r="AV2108" s="22" t="s">
        <v>12634</v>
      </c>
    </row>
    <row r="2109" spans="40:48" ht="12.75" customHeight="1" x14ac:dyDescent="0.3">
      <c r="AN2109" s="22" t="s">
        <v>4984</v>
      </c>
      <c r="AO2109" s="22" t="s">
        <v>12643</v>
      </c>
      <c r="AP2109" s="90" t="s">
        <v>4985</v>
      </c>
      <c r="AQ2109" s="22" t="s">
        <v>566</v>
      </c>
      <c r="AR2109" s="22" t="s">
        <v>783</v>
      </c>
      <c r="AS2109" s="56">
        <v>1</v>
      </c>
      <c r="AT2109" s="89">
        <v>42760.730879629627</v>
      </c>
      <c r="AU2109" s="22" t="s">
        <v>14971</v>
      </c>
      <c r="AV2109" s="22" t="s">
        <v>12634</v>
      </c>
    </row>
    <row r="2110" spans="40:48" ht="12.75" customHeight="1" x14ac:dyDescent="0.3">
      <c r="AN2110" s="22" t="s">
        <v>4986</v>
      </c>
      <c r="AO2110" s="22" t="s">
        <v>12643</v>
      </c>
      <c r="AP2110" s="90" t="s">
        <v>4987</v>
      </c>
      <c r="AQ2110" s="22" t="s">
        <v>566</v>
      </c>
      <c r="AR2110" s="22" t="s">
        <v>12633</v>
      </c>
      <c r="AS2110" s="56">
        <v>0.5</v>
      </c>
      <c r="AT2110" s="89">
        <v>42814.657592592594</v>
      </c>
      <c r="AU2110" s="22" t="s">
        <v>1031</v>
      </c>
      <c r="AV2110" s="22" t="s">
        <v>12634</v>
      </c>
    </row>
    <row r="2111" spans="40:48" ht="12.75" customHeight="1" x14ac:dyDescent="0.3">
      <c r="AN2111" s="22" t="s">
        <v>4988</v>
      </c>
      <c r="AO2111" s="22" t="s">
        <v>12643</v>
      </c>
      <c r="AP2111" s="90" t="s">
        <v>4989</v>
      </c>
      <c r="AQ2111" s="22" t="s">
        <v>566</v>
      </c>
      <c r="AR2111" s="22" t="s">
        <v>12633</v>
      </c>
      <c r="AS2111" s="56">
        <v>0.86</v>
      </c>
      <c r="AT2111" s="89">
        <v>42853.621238425927</v>
      </c>
      <c r="AU2111" s="22" t="s">
        <v>1031</v>
      </c>
      <c r="AV2111" s="22" t="s">
        <v>12634</v>
      </c>
    </row>
    <row r="2112" spans="40:48" ht="12.75" customHeight="1" x14ac:dyDescent="0.3">
      <c r="AN2112" s="22" t="s">
        <v>4990</v>
      </c>
      <c r="AO2112" s="22" t="s">
        <v>12643</v>
      </c>
      <c r="AP2112" s="90" t="s">
        <v>4991</v>
      </c>
      <c r="AQ2112" s="22" t="s">
        <v>566</v>
      </c>
      <c r="AR2112" s="22" t="s">
        <v>783</v>
      </c>
      <c r="AS2112" s="56">
        <v>1</v>
      </c>
      <c r="AT2112" s="89">
        <v>42760.730879629627</v>
      </c>
      <c r="AU2112" s="22" t="s">
        <v>14971</v>
      </c>
      <c r="AV2112" s="22" t="s">
        <v>12634</v>
      </c>
    </row>
    <row r="2113" spans="40:48" ht="12.75" customHeight="1" x14ac:dyDescent="0.3">
      <c r="AN2113" s="22" t="s">
        <v>4992</v>
      </c>
      <c r="AO2113" s="22" t="s">
        <v>12643</v>
      </c>
      <c r="AP2113" s="90" t="s">
        <v>4993</v>
      </c>
      <c r="AQ2113" s="22" t="s">
        <v>566</v>
      </c>
      <c r="AR2113" s="22" t="s">
        <v>783</v>
      </c>
      <c r="AS2113" s="56">
        <v>1.49</v>
      </c>
      <c r="AT2113" s="89">
        <v>42583.689398148148</v>
      </c>
      <c r="AU2113" s="22" t="s">
        <v>846</v>
      </c>
      <c r="AV2113" s="22" t="s">
        <v>12634</v>
      </c>
    </row>
    <row r="2114" spans="40:48" ht="12.75" customHeight="1" x14ac:dyDescent="0.3">
      <c r="AN2114" s="22" t="s">
        <v>4994</v>
      </c>
      <c r="AO2114" s="22" t="s">
        <v>12643</v>
      </c>
      <c r="AP2114" s="90" t="s">
        <v>4995</v>
      </c>
      <c r="AQ2114" s="22" t="s">
        <v>566</v>
      </c>
      <c r="AR2114" s="22" t="s">
        <v>783</v>
      </c>
      <c r="AS2114" s="56">
        <v>1</v>
      </c>
      <c r="AT2114" s="89">
        <v>42760.730879629627</v>
      </c>
      <c r="AU2114" s="22" t="s">
        <v>14966</v>
      </c>
      <c r="AV2114" s="22" t="s">
        <v>12634</v>
      </c>
    </row>
    <row r="2115" spans="40:48" ht="12.75" customHeight="1" x14ac:dyDescent="0.3">
      <c r="AN2115" s="22" t="s">
        <v>4996</v>
      </c>
      <c r="AO2115" s="22" t="s">
        <v>12643</v>
      </c>
      <c r="AP2115" s="90" t="s">
        <v>4997</v>
      </c>
      <c r="AQ2115" s="22" t="s">
        <v>566</v>
      </c>
      <c r="AR2115" s="22" t="s">
        <v>783</v>
      </c>
      <c r="AS2115" s="56">
        <v>1</v>
      </c>
      <c r="AT2115" s="89">
        <v>42760.730879629627</v>
      </c>
      <c r="AU2115" s="22" t="s">
        <v>14966</v>
      </c>
      <c r="AV2115" s="22" t="s">
        <v>12634</v>
      </c>
    </row>
    <row r="2116" spans="40:48" ht="12.75" customHeight="1" x14ac:dyDescent="0.3">
      <c r="AN2116" s="22" t="s">
        <v>4998</v>
      </c>
      <c r="AO2116" s="22" t="s">
        <v>12643</v>
      </c>
      <c r="AP2116" s="90" t="s">
        <v>4999</v>
      </c>
      <c r="AQ2116" s="22" t="s">
        <v>566</v>
      </c>
      <c r="AR2116" s="22" t="s">
        <v>783</v>
      </c>
      <c r="AS2116" s="56">
        <v>6</v>
      </c>
      <c r="AT2116" s="89">
        <v>42249.526238425926</v>
      </c>
      <c r="AU2116" s="22" t="s">
        <v>1307</v>
      </c>
      <c r="AV2116" s="22" t="s">
        <v>12634</v>
      </c>
    </row>
    <row r="2117" spans="40:48" ht="12.75" customHeight="1" x14ac:dyDescent="0.3">
      <c r="AN2117" s="22" t="s">
        <v>5000</v>
      </c>
      <c r="AO2117" s="22" t="s">
        <v>12643</v>
      </c>
      <c r="AP2117" s="90" t="s">
        <v>5001</v>
      </c>
      <c r="AQ2117" s="22" t="s">
        <v>566</v>
      </c>
      <c r="AR2117" s="22" t="s">
        <v>783</v>
      </c>
      <c r="AS2117" s="56">
        <v>75</v>
      </c>
      <c r="AT2117" s="89">
        <v>42649.404791666668</v>
      </c>
      <c r="AU2117" s="22" t="s">
        <v>1549</v>
      </c>
      <c r="AV2117" s="22" t="s">
        <v>12634</v>
      </c>
    </row>
    <row r="2118" spans="40:48" ht="12.75" customHeight="1" x14ac:dyDescent="0.3">
      <c r="AN2118" s="22" t="s">
        <v>5002</v>
      </c>
      <c r="AO2118" s="22" t="s">
        <v>12643</v>
      </c>
      <c r="AP2118" s="90" t="s">
        <v>5003</v>
      </c>
      <c r="AQ2118" s="22" t="s">
        <v>566</v>
      </c>
      <c r="AR2118" s="22" t="s">
        <v>783</v>
      </c>
      <c r="AS2118" s="56">
        <v>1</v>
      </c>
      <c r="AT2118" s="89">
        <v>42760.730879629627</v>
      </c>
      <c r="AU2118" s="22" t="s">
        <v>14975</v>
      </c>
      <c r="AV2118" s="22" t="s">
        <v>12634</v>
      </c>
    </row>
    <row r="2119" spans="40:48" ht="12.75" customHeight="1" x14ac:dyDescent="0.3">
      <c r="AN2119" s="22" t="s">
        <v>5004</v>
      </c>
      <c r="AO2119" s="22" t="s">
        <v>12643</v>
      </c>
      <c r="AP2119" s="90" t="s">
        <v>5005</v>
      </c>
      <c r="AQ2119" s="22" t="s">
        <v>566</v>
      </c>
      <c r="AR2119" s="22" t="s">
        <v>783</v>
      </c>
      <c r="AS2119" s="56">
        <v>3.5</v>
      </c>
      <c r="AT2119" s="89">
        <v>42437.731828703705</v>
      </c>
      <c r="AU2119" s="22" t="s">
        <v>1502</v>
      </c>
      <c r="AV2119" s="22" t="s">
        <v>12634</v>
      </c>
    </row>
    <row r="2120" spans="40:48" ht="12.75" customHeight="1" x14ac:dyDescent="0.3">
      <c r="AN2120" s="22" t="s">
        <v>5006</v>
      </c>
      <c r="AO2120" s="22" t="s">
        <v>12643</v>
      </c>
      <c r="AP2120" s="90" t="s">
        <v>5007</v>
      </c>
      <c r="AQ2120" s="22" t="s">
        <v>566</v>
      </c>
      <c r="AR2120" s="22" t="s">
        <v>783</v>
      </c>
      <c r="AS2120" s="56">
        <v>380.5</v>
      </c>
      <c r="AT2120" s="89">
        <v>42481.643113425926</v>
      </c>
      <c r="AU2120" s="22" t="s">
        <v>835</v>
      </c>
      <c r="AV2120" s="22" t="s">
        <v>12634</v>
      </c>
    </row>
    <row r="2121" spans="40:48" ht="12.75" customHeight="1" x14ac:dyDescent="0.3">
      <c r="AN2121" s="22" t="s">
        <v>5008</v>
      </c>
      <c r="AO2121" s="22" t="s">
        <v>12643</v>
      </c>
      <c r="AP2121" s="90" t="s">
        <v>5009</v>
      </c>
      <c r="AQ2121" s="22" t="s">
        <v>566</v>
      </c>
      <c r="AR2121" s="22" t="s">
        <v>783</v>
      </c>
      <c r="AS2121" s="56">
        <v>1</v>
      </c>
      <c r="AT2121" s="89">
        <v>42760.730879629627</v>
      </c>
      <c r="AU2121" s="22" t="s">
        <v>14970</v>
      </c>
      <c r="AV2121" s="22" t="s">
        <v>12634</v>
      </c>
    </row>
    <row r="2122" spans="40:48" ht="12.75" customHeight="1" x14ac:dyDescent="0.3">
      <c r="AN2122" s="22" t="s">
        <v>5010</v>
      </c>
      <c r="AO2122" s="22" t="s">
        <v>12643</v>
      </c>
      <c r="AP2122" s="90" t="s">
        <v>5011</v>
      </c>
      <c r="AQ2122" s="22" t="s">
        <v>566</v>
      </c>
      <c r="AR2122" s="22" t="s">
        <v>783</v>
      </c>
      <c r="AS2122" s="56">
        <v>1</v>
      </c>
      <c r="AT2122" s="89">
        <v>42760.730879629627</v>
      </c>
      <c r="AU2122" s="22" t="s">
        <v>14970</v>
      </c>
      <c r="AV2122" s="22" t="s">
        <v>12634</v>
      </c>
    </row>
    <row r="2123" spans="40:48" ht="12.75" customHeight="1" x14ac:dyDescent="0.3">
      <c r="AN2123" s="22" t="s">
        <v>5012</v>
      </c>
      <c r="AO2123" s="22" t="s">
        <v>12643</v>
      </c>
      <c r="AP2123" s="90" t="s">
        <v>5013</v>
      </c>
      <c r="AQ2123" s="22" t="s">
        <v>566</v>
      </c>
      <c r="AR2123" s="22" t="s">
        <v>783</v>
      </c>
      <c r="AS2123" s="56">
        <v>1</v>
      </c>
      <c r="AT2123" s="89">
        <v>42760.730879629627</v>
      </c>
      <c r="AU2123" s="22" t="s">
        <v>14970</v>
      </c>
      <c r="AV2123" s="22" t="s">
        <v>12634</v>
      </c>
    </row>
    <row r="2124" spans="40:48" ht="12.75" customHeight="1" x14ac:dyDescent="0.3">
      <c r="AN2124" s="22" t="s">
        <v>5014</v>
      </c>
      <c r="AO2124" s="22" t="s">
        <v>12643</v>
      </c>
      <c r="AP2124" s="90" t="s">
        <v>5015</v>
      </c>
      <c r="AQ2124" s="22" t="s">
        <v>566</v>
      </c>
      <c r="AR2124" s="22" t="s">
        <v>783</v>
      </c>
      <c r="AS2124" s="56">
        <v>21</v>
      </c>
      <c r="AT2124" s="89">
        <v>42465.397222222222</v>
      </c>
      <c r="AU2124" s="22" t="s">
        <v>1017</v>
      </c>
      <c r="AV2124" s="22" t="s">
        <v>12634</v>
      </c>
    </row>
    <row r="2125" spans="40:48" ht="12.75" customHeight="1" x14ac:dyDescent="0.3">
      <c r="AN2125" s="22" t="s">
        <v>5016</v>
      </c>
      <c r="AO2125" s="22" t="s">
        <v>12643</v>
      </c>
      <c r="AP2125" s="90" t="s">
        <v>5017</v>
      </c>
      <c r="AQ2125" s="22" t="s">
        <v>566</v>
      </c>
      <c r="AR2125" s="22" t="s">
        <v>783</v>
      </c>
      <c r="AS2125" s="56">
        <v>1</v>
      </c>
      <c r="AT2125" s="89">
        <v>42760.730879629627</v>
      </c>
      <c r="AU2125" s="22" t="s">
        <v>14966</v>
      </c>
      <c r="AV2125" s="22" t="s">
        <v>12634</v>
      </c>
    </row>
    <row r="2126" spans="40:48" ht="12.75" customHeight="1" x14ac:dyDescent="0.3">
      <c r="AN2126" s="22" t="s">
        <v>5018</v>
      </c>
      <c r="AO2126" s="22" t="s">
        <v>12643</v>
      </c>
      <c r="AP2126" s="90" t="s">
        <v>5019</v>
      </c>
      <c r="AQ2126" s="22" t="s">
        <v>566</v>
      </c>
      <c r="AR2126" s="22" t="s">
        <v>783</v>
      </c>
      <c r="AS2126" s="56">
        <v>0.5</v>
      </c>
      <c r="AT2126" s="89">
        <v>42339.739317129628</v>
      </c>
      <c r="AU2126" s="22" t="s">
        <v>871</v>
      </c>
      <c r="AV2126" s="22" t="s">
        <v>12634</v>
      </c>
    </row>
    <row r="2127" spans="40:48" ht="12.75" customHeight="1" x14ac:dyDescent="0.3">
      <c r="AN2127" s="22" t="s">
        <v>5020</v>
      </c>
      <c r="AO2127" s="22" t="s">
        <v>12643</v>
      </c>
      <c r="AP2127" s="90" t="s">
        <v>5021</v>
      </c>
      <c r="AQ2127" s="22" t="s">
        <v>566</v>
      </c>
      <c r="AR2127" s="22" t="s">
        <v>783</v>
      </c>
      <c r="AS2127" s="56">
        <v>380</v>
      </c>
      <c r="AT2127" s="89">
        <v>42345.695254629631</v>
      </c>
      <c r="AU2127" s="22" t="s">
        <v>1401</v>
      </c>
      <c r="AV2127" s="22" t="s">
        <v>12634</v>
      </c>
    </row>
    <row r="2128" spans="40:48" ht="12.75" customHeight="1" x14ac:dyDescent="0.3">
      <c r="AN2128" s="22" t="s">
        <v>5022</v>
      </c>
      <c r="AO2128" s="22" t="s">
        <v>12643</v>
      </c>
      <c r="AP2128" s="90" t="s">
        <v>5023</v>
      </c>
      <c r="AQ2128" s="22" t="s">
        <v>566</v>
      </c>
      <c r="AR2128" s="22" t="s">
        <v>783</v>
      </c>
      <c r="AS2128" s="56">
        <v>1</v>
      </c>
      <c r="AT2128" s="89">
        <v>42760.730879629627</v>
      </c>
      <c r="AU2128" s="22" t="s">
        <v>14971</v>
      </c>
      <c r="AV2128" s="22" t="s">
        <v>12634</v>
      </c>
    </row>
    <row r="2129" spans="40:48" ht="12.75" customHeight="1" x14ac:dyDescent="0.3">
      <c r="AN2129" s="22" t="s">
        <v>5024</v>
      </c>
      <c r="AO2129" s="22" t="s">
        <v>12643</v>
      </c>
      <c r="AP2129" s="90" t="s">
        <v>5025</v>
      </c>
      <c r="AQ2129" s="22" t="s">
        <v>566</v>
      </c>
      <c r="AR2129" s="22" t="s">
        <v>783</v>
      </c>
      <c r="AS2129" s="56">
        <v>1</v>
      </c>
      <c r="AT2129" s="89">
        <v>42760.730879629627</v>
      </c>
      <c r="AU2129" s="22" t="s">
        <v>14971</v>
      </c>
      <c r="AV2129" s="22" t="s">
        <v>12634</v>
      </c>
    </row>
    <row r="2130" spans="40:48" ht="12.75" customHeight="1" x14ac:dyDescent="0.3">
      <c r="AN2130" s="22" t="s">
        <v>5026</v>
      </c>
      <c r="AO2130" s="22" t="s">
        <v>12643</v>
      </c>
      <c r="AP2130" s="90" t="s">
        <v>5025</v>
      </c>
      <c r="AQ2130" s="22" t="s">
        <v>566</v>
      </c>
      <c r="AR2130" s="22" t="s">
        <v>783</v>
      </c>
      <c r="AS2130" s="56">
        <v>1</v>
      </c>
      <c r="AT2130" s="89">
        <v>42760.730879629627</v>
      </c>
      <c r="AU2130" s="22" t="s">
        <v>14971</v>
      </c>
      <c r="AV2130" s="22" t="s">
        <v>12634</v>
      </c>
    </row>
    <row r="2131" spans="40:48" ht="12.75" customHeight="1" x14ac:dyDescent="0.3">
      <c r="AN2131" s="22" t="s">
        <v>5027</v>
      </c>
      <c r="AO2131" s="22" t="s">
        <v>12643</v>
      </c>
      <c r="AP2131" s="90" t="s">
        <v>5028</v>
      </c>
      <c r="AQ2131" s="22" t="s">
        <v>566</v>
      </c>
      <c r="AR2131" s="22" t="s">
        <v>783</v>
      </c>
      <c r="AS2131" s="56">
        <v>450</v>
      </c>
      <c r="AT2131" s="89">
        <v>42256.71297453704</v>
      </c>
      <c r="AU2131" s="22" t="s">
        <v>1401</v>
      </c>
      <c r="AV2131" s="22" t="s">
        <v>12634</v>
      </c>
    </row>
    <row r="2132" spans="40:48" ht="12.75" customHeight="1" x14ac:dyDescent="0.3">
      <c r="AN2132" s="22" t="s">
        <v>5029</v>
      </c>
      <c r="AO2132" s="22" t="s">
        <v>12643</v>
      </c>
      <c r="AP2132" s="90" t="s">
        <v>5030</v>
      </c>
      <c r="AQ2132" s="22" t="s">
        <v>566</v>
      </c>
      <c r="AR2132" s="22" t="s">
        <v>783</v>
      </c>
      <c r="AS2132" s="56">
        <v>1723.18</v>
      </c>
      <c r="AT2132" s="89">
        <v>42566.425046296295</v>
      </c>
      <c r="AU2132" s="22" t="s">
        <v>1401</v>
      </c>
      <c r="AV2132" s="22" t="s">
        <v>12634</v>
      </c>
    </row>
    <row r="2133" spans="40:48" ht="12.75" customHeight="1" x14ac:dyDescent="0.3">
      <c r="AN2133" s="22" t="s">
        <v>5031</v>
      </c>
      <c r="AO2133" s="22" t="s">
        <v>12643</v>
      </c>
      <c r="AP2133" s="90" t="s">
        <v>5032</v>
      </c>
      <c r="AQ2133" s="22" t="s">
        <v>566</v>
      </c>
      <c r="AR2133" s="22" t="s">
        <v>783</v>
      </c>
      <c r="AS2133" s="56">
        <v>411.25</v>
      </c>
      <c r="AT2133" s="89">
        <v>42571.46329861111</v>
      </c>
      <c r="AU2133" s="22" t="s">
        <v>1502</v>
      </c>
      <c r="AV2133" s="22" t="s">
        <v>12634</v>
      </c>
    </row>
    <row r="2134" spans="40:48" ht="12.75" customHeight="1" x14ac:dyDescent="0.3">
      <c r="AN2134" s="22" t="s">
        <v>5033</v>
      </c>
      <c r="AO2134" s="22" t="s">
        <v>12643</v>
      </c>
      <c r="AP2134" s="90" t="s">
        <v>5034</v>
      </c>
      <c r="AQ2134" s="22" t="s">
        <v>566</v>
      </c>
      <c r="AR2134" s="22" t="s">
        <v>783</v>
      </c>
      <c r="AS2134" s="56">
        <v>0</v>
      </c>
      <c r="AT2134" s="89">
        <v>42844.651886574073</v>
      </c>
      <c r="AU2134" s="22" t="s">
        <v>1502</v>
      </c>
      <c r="AV2134" s="22" t="s">
        <v>12634</v>
      </c>
    </row>
    <row r="2135" spans="40:48" ht="12.75" customHeight="1" x14ac:dyDescent="0.3">
      <c r="AN2135" s="22" t="s">
        <v>5035</v>
      </c>
      <c r="AO2135" s="22" t="s">
        <v>12643</v>
      </c>
      <c r="AP2135" s="90" t="s">
        <v>5036</v>
      </c>
      <c r="AQ2135" s="22" t="s">
        <v>566</v>
      </c>
      <c r="AR2135" s="22" t="s">
        <v>783</v>
      </c>
      <c r="AS2135" s="56">
        <v>1</v>
      </c>
      <c r="AT2135" s="89">
        <v>42760.730879629627</v>
      </c>
      <c r="AU2135" s="22" t="s">
        <v>14968</v>
      </c>
      <c r="AV2135" s="22" t="s">
        <v>12634</v>
      </c>
    </row>
    <row r="2136" spans="40:48" ht="12.75" customHeight="1" x14ac:dyDescent="0.3">
      <c r="AN2136" s="22" t="s">
        <v>5037</v>
      </c>
      <c r="AO2136" s="22" t="s">
        <v>12643</v>
      </c>
      <c r="AP2136" s="90" t="s">
        <v>5038</v>
      </c>
      <c r="AQ2136" s="22" t="s">
        <v>566</v>
      </c>
      <c r="AR2136" s="22" t="s">
        <v>783</v>
      </c>
      <c r="AS2136" s="56">
        <v>1</v>
      </c>
      <c r="AT2136" s="89">
        <v>42760.730879629627</v>
      </c>
      <c r="AU2136" s="22" t="s">
        <v>14968</v>
      </c>
      <c r="AV2136" s="22" t="s">
        <v>12634</v>
      </c>
    </row>
    <row r="2137" spans="40:48" ht="12.75" customHeight="1" x14ac:dyDescent="0.3">
      <c r="AN2137" s="22" t="s">
        <v>5039</v>
      </c>
      <c r="AO2137" s="22" t="s">
        <v>12643</v>
      </c>
      <c r="AP2137" s="90" t="s">
        <v>5040</v>
      </c>
      <c r="AQ2137" s="22" t="s">
        <v>566</v>
      </c>
      <c r="AR2137" s="22" t="s">
        <v>783</v>
      </c>
      <c r="AS2137" s="56">
        <v>1591.82</v>
      </c>
      <c r="AT2137" s="89">
        <v>41654.833958333336</v>
      </c>
      <c r="AU2137" s="22" t="s">
        <v>1307</v>
      </c>
      <c r="AV2137" s="22" t="s">
        <v>12634</v>
      </c>
    </row>
    <row r="2138" spans="40:48" ht="12.75" customHeight="1" x14ac:dyDescent="0.3">
      <c r="AN2138" s="22" t="s">
        <v>5041</v>
      </c>
      <c r="AO2138" s="22" t="s">
        <v>12643</v>
      </c>
      <c r="AP2138" s="90" t="s">
        <v>5042</v>
      </c>
      <c r="AQ2138" s="22" t="s">
        <v>566</v>
      </c>
      <c r="AR2138" s="22" t="s">
        <v>783</v>
      </c>
      <c r="AS2138" s="56">
        <v>0</v>
      </c>
      <c r="AT2138" s="89">
        <v>42844.650219907409</v>
      </c>
      <c r="AU2138" s="22" t="s">
        <v>1502</v>
      </c>
      <c r="AV2138" s="22" t="s">
        <v>12634</v>
      </c>
    </row>
    <row r="2139" spans="40:48" ht="12.75" customHeight="1" x14ac:dyDescent="0.3">
      <c r="AN2139" s="22" t="s">
        <v>5043</v>
      </c>
      <c r="AO2139" s="22" t="s">
        <v>12643</v>
      </c>
      <c r="AP2139" s="90" t="s">
        <v>5044</v>
      </c>
      <c r="AQ2139" s="22" t="s">
        <v>566</v>
      </c>
      <c r="AR2139" s="22" t="s">
        <v>783</v>
      </c>
      <c r="AS2139" s="56">
        <v>1</v>
      </c>
      <c r="AT2139" s="89">
        <v>42760.730879629627</v>
      </c>
      <c r="AU2139" s="22" t="s">
        <v>14968</v>
      </c>
      <c r="AV2139" s="22" t="s">
        <v>12634</v>
      </c>
    </row>
    <row r="2140" spans="40:48" ht="12.75" customHeight="1" x14ac:dyDescent="0.3">
      <c r="AN2140" s="22" t="s">
        <v>5045</v>
      </c>
      <c r="AO2140" s="22" t="s">
        <v>12643</v>
      </c>
      <c r="AP2140" s="90" t="s">
        <v>5046</v>
      </c>
      <c r="AQ2140" s="22" t="s">
        <v>566</v>
      </c>
      <c r="AR2140" s="22" t="s">
        <v>783</v>
      </c>
      <c r="AS2140" s="56">
        <v>1483.18</v>
      </c>
      <c r="AT2140" s="89">
        <v>41654.833958333336</v>
      </c>
      <c r="AU2140" s="22" t="s">
        <v>1307</v>
      </c>
      <c r="AV2140" s="22" t="s">
        <v>12634</v>
      </c>
    </row>
    <row r="2141" spans="40:48" ht="12.75" customHeight="1" x14ac:dyDescent="0.3">
      <c r="AN2141" s="22" t="s">
        <v>5047</v>
      </c>
      <c r="AO2141" s="22" t="s">
        <v>12643</v>
      </c>
      <c r="AP2141" s="90" t="s">
        <v>5048</v>
      </c>
      <c r="AQ2141" s="22" t="s">
        <v>566</v>
      </c>
      <c r="AR2141" s="22" t="s">
        <v>783</v>
      </c>
      <c r="AS2141" s="56">
        <v>1</v>
      </c>
      <c r="AT2141" s="89">
        <v>42760.730879629627</v>
      </c>
      <c r="AU2141" s="22" t="s">
        <v>14968</v>
      </c>
      <c r="AV2141" s="22" t="s">
        <v>12634</v>
      </c>
    </row>
    <row r="2142" spans="40:48" ht="12.75" customHeight="1" x14ac:dyDescent="0.3">
      <c r="AN2142" s="22" t="s">
        <v>5049</v>
      </c>
      <c r="AO2142" s="22" t="s">
        <v>12643</v>
      </c>
      <c r="AP2142" s="90" t="s">
        <v>5050</v>
      </c>
      <c r="AQ2142" s="22" t="s">
        <v>566</v>
      </c>
      <c r="AR2142" s="22" t="s">
        <v>783</v>
      </c>
      <c r="AS2142" s="56">
        <v>42.89</v>
      </c>
      <c r="AT2142" s="89">
        <v>42107.344340277778</v>
      </c>
      <c r="AU2142" s="22" t="s">
        <v>1307</v>
      </c>
      <c r="AV2142" s="22" t="s">
        <v>12634</v>
      </c>
    </row>
    <row r="2143" spans="40:48" ht="12.75" customHeight="1" x14ac:dyDescent="0.3">
      <c r="AN2143" s="22" t="s">
        <v>5051</v>
      </c>
      <c r="AO2143" s="22" t="s">
        <v>12643</v>
      </c>
      <c r="AP2143" s="90" t="s">
        <v>5052</v>
      </c>
      <c r="AQ2143" s="22" t="s">
        <v>566</v>
      </c>
      <c r="AR2143" s="22" t="s">
        <v>783</v>
      </c>
      <c r="AS2143" s="56">
        <v>650</v>
      </c>
      <c r="AT2143" s="89">
        <v>42650.365937499999</v>
      </c>
      <c r="AU2143" s="22" t="s">
        <v>1401</v>
      </c>
      <c r="AV2143" s="22" t="s">
        <v>12634</v>
      </c>
    </row>
    <row r="2144" spans="40:48" ht="12.75" customHeight="1" x14ac:dyDescent="0.3">
      <c r="AN2144" s="22" t="s">
        <v>5053</v>
      </c>
      <c r="AO2144" s="22" t="s">
        <v>12643</v>
      </c>
      <c r="AP2144" s="90" t="s">
        <v>5054</v>
      </c>
      <c r="AQ2144" s="22" t="s">
        <v>566</v>
      </c>
      <c r="AR2144" s="22" t="s">
        <v>783</v>
      </c>
      <c r="AS2144" s="56">
        <v>550</v>
      </c>
      <c r="AT2144" s="89">
        <v>42650.365937499999</v>
      </c>
      <c r="AU2144" s="22" t="s">
        <v>1401</v>
      </c>
      <c r="AV2144" s="22" t="s">
        <v>12634</v>
      </c>
    </row>
    <row r="2145" spans="40:48" ht="12.75" customHeight="1" x14ac:dyDescent="0.3">
      <c r="AN2145" s="22" t="s">
        <v>5055</v>
      </c>
      <c r="AO2145" s="22" t="s">
        <v>12643</v>
      </c>
      <c r="AP2145" s="90" t="s">
        <v>5056</v>
      </c>
      <c r="AQ2145" s="22" t="s">
        <v>566</v>
      </c>
      <c r="AR2145" s="22" t="s">
        <v>783</v>
      </c>
      <c r="AS2145" s="56">
        <v>600</v>
      </c>
      <c r="AT2145" s="89">
        <v>42650.365937499999</v>
      </c>
      <c r="AU2145" s="22" t="s">
        <v>1401</v>
      </c>
      <c r="AV2145" s="22" t="s">
        <v>12634</v>
      </c>
    </row>
    <row r="2146" spans="40:48" ht="12.75" customHeight="1" x14ac:dyDescent="0.3">
      <c r="AN2146" s="22" t="s">
        <v>5057</v>
      </c>
      <c r="AO2146" s="22" t="s">
        <v>12643</v>
      </c>
      <c r="AP2146" s="90" t="s">
        <v>5058</v>
      </c>
      <c r="AQ2146" s="22" t="s">
        <v>566</v>
      </c>
      <c r="AR2146" s="22" t="s">
        <v>783</v>
      </c>
      <c r="AS2146" s="56">
        <v>475</v>
      </c>
      <c r="AT2146" s="89">
        <v>42251.561249999999</v>
      </c>
      <c r="AU2146" s="22" t="s">
        <v>1401</v>
      </c>
      <c r="AV2146" s="22" t="s">
        <v>12634</v>
      </c>
    </row>
    <row r="2147" spans="40:48" ht="12.75" customHeight="1" x14ac:dyDescent="0.3">
      <c r="AN2147" s="22" t="s">
        <v>5059</v>
      </c>
      <c r="AO2147" s="22" t="s">
        <v>12643</v>
      </c>
      <c r="AP2147" s="90" t="s">
        <v>5060</v>
      </c>
      <c r="AQ2147" s="22" t="s">
        <v>566</v>
      </c>
      <c r="AR2147" s="22" t="s">
        <v>783</v>
      </c>
      <c r="AS2147" s="56">
        <v>765.33</v>
      </c>
      <c r="AT2147" s="89">
        <v>42566.425046296295</v>
      </c>
      <c r="AU2147" s="22" t="s">
        <v>1401</v>
      </c>
      <c r="AV2147" s="22" t="s">
        <v>12634</v>
      </c>
    </row>
    <row r="2148" spans="40:48" ht="12.75" customHeight="1" x14ac:dyDescent="0.3">
      <c r="AN2148" s="22" t="s">
        <v>5061</v>
      </c>
      <c r="AO2148" s="22" t="s">
        <v>12643</v>
      </c>
      <c r="AP2148" s="90" t="s">
        <v>5062</v>
      </c>
      <c r="AQ2148" s="22" t="s">
        <v>566</v>
      </c>
      <c r="AR2148" s="22" t="s">
        <v>783</v>
      </c>
      <c r="AS2148" s="56">
        <v>112.4</v>
      </c>
      <c r="AT2148" s="89">
        <v>41835.442708333336</v>
      </c>
      <c r="AU2148" s="22" t="s">
        <v>871</v>
      </c>
      <c r="AV2148" s="22" t="s">
        <v>12634</v>
      </c>
    </row>
    <row r="2149" spans="40:48" ht="12.75" customHeight="1" x14ac:dyDescent="0.3">
      <c r="AN2149" s="22" t="s">
        <v>5063</v>
      </c>
      <c r="AO2149" s="22" t="s">
        <v>12643</v>
      </c>
      <c r="AP2149" s="90" t="s">
        <v>5064</v>
      </c>
      <c r="AQ2149" s="22" t="s">
        <v>566</v>
      </c>
      <c r="AR2149" s="22" t="s">
        <v>783</v>
      </c>
      <c r="AS2149" s="56">
        <v>1</v>
      </c>
      <c r="AT2149" s="89">
        <v>42760.730879629627</v>
      </c>
      <c r="AU2149" s="22" t="s">
        <v>14974</v>
      </c>
      <c r="AV2149" s="22" t="s">
        <v>12634</v>
      </c>
    </row>
    <row r="2150" spans="40:48" ht="12.75" customHeight="1" x14ac:dyDescent="0.3">
      <c r="AN2150" s="22" t="s">
        <v>5065</v>
      </c>
      <c r="AO2150" s="22" t="s">
        <v>12643</v>
      </c>
      <c r="AP2150" s="90" t="s">
        <v>5066</v>
      </c>
      <c r="AQ2150" s="22" t="s">
        <v>566</v>
      </c>
      <c r="AR2150" s="22" t="s">
        <v>783</v>
      </c>
      <c r="AS2150" s="56">
        <v>68</v>
      </c>
      <c r="AT2150" s="89">
        <v>42201.38621527778</v>
      </c>
      <c r="AU2150" s="22" t="s">
        <v>793</v>
      </c>
      <c r="AV2150" s="22" t="s">
        <v>12634</v>
      </c>
    </row>
    <row r="2151" spans="40:48" ht="12.75" customHeight="1" x14ac:dyDescent="0.3">
      <c r="AN2151" s="22" t="s">
        <v>5067</v>
      </c>
      <c r="AO2151" s="22" t="s">
        <v>12643</v>
      </c>
      <c r="AP2151" s="90" t="s">
        <v>5068</v>
      </c>
      <c r="AQ2151" s="22" t="s">
        <v>566</v>
      </c>
      <c r="AR2151" s="22" t="s">
        <v>783</v>
      </c>
      <c r="AS2151" s="56">
        <v>997.5</v>
      </c>
      <c r="AT2151" s="89">
        <v>42444.599432870367</v>
      </c>
      <c r="AU2151" s="22" t="s">
        <v>1091</v>
      </c>
      <c r="AV2151" s="22" t="s">
        <v>12634</v>
      </c>
    </row>
    <row r="2152" spans="40:48" ht="12.75" customHeight="1" x14ac:dyDescent="0.3">
      <c r="AN2152" s="22" t="s">
        <v>5069</v>
      </c>
      <c r="AO2152" s="22" t="s">
        <v>12643</v>
      </c>
      <c r="AP2152" s="90" t="s">
        <v>5070</v>
      </c>
      <c r="AQ2152" s="22" t="s">
        <v>566</v>
      </c>
      <c r="AR2152" s="22" t="s">
        <v>783</v>
      </c>
      <c r="AS2152" s="56">
        <v>1</v>
      </c>
      <c r="AT2152" s="89">
        <v>42760.730879629627</v>
      </c>
      <c r="AU2152" s="22" t="s">
        <v>14969</v>
      </c>
      <c r="AV2152" s="22" t="s">
        <v>12634</v>
      </c>
    </row>
    <row r="2153" spans="40:48" ht="12.75" customHeight="1" x14ac:dyDescent="0.3">
      <c r="AN2153" s="22" t="s">
        <v>5071</v>
      </c>
      <c r="AO2153" s="22" t="s">
        <v>12643</v>
      </c>
      <c r="AP2153" s="90" t="s">
        <v>5072</v>
      </c>
      <c r="AQ2153" s="22" t="s">
        <v>566</v>
      </c>
      <c r="AR2153" s="22" t="s">
        <v>783</v>
      </c>
      <c r="AS2153" s="56">
        <v>9</v>
      </c>
      <c r="AT2153" s="89">
        <v>42275.444166666668</v>
      </c>
      <c r="AU2153" s="22" t="s">
        <v>1307</v>
      </c>
      <c r="AV2153" s="22" t="s">
        <v>12634</v>
      </c>
    </row>
    <row r="2154" spans="40:48" ht="12.75" customHeight="1" x14ac:dyDescent="0.3">
      <c r="AN2154" s="22" t="s">
        <v>5073</v>
      </c>
      <c r="AO2154" s="22" t="s">
        <v>12643</v>
      </c>
      <c r="AP2154" s="90" t="s">
        <v>5074</v>
      </c>
      <c r="AQ2154" s="22" t="s">
        <v>566</v>
      </c>
      <c r="AR2154" s="22" t="s">
        <v>783</v>
      </c>
      <c r="AS2154" s="56">
        <v>1</v>
      </c>
      <c r="AT2154" s="89">
        <v>42760.730879629627</v>
      </c>
      <c r="AU2154" s="22" t="s">
        <v>14969</v>
      </c>
      <c r="AV2154" s="22" t="s">
        <v>12634</v>
      </c>
    </row>
    <row r="2155" spans="40:48" ht="12.75" customHeight="1" x14ac:dyDescent="0.3">
      <c r="AN2155" s="22" t="s">
        <v>5075</v>
      </c>
      <c r="AO2155" s="22" t="s">
        <v>12643</v>
      </c>
      <c r="AP2155" s="90" t="s">
        <v>5076</v>
      </c>
      <c r="AQ2155" s="22" t="s">
        <v>566</v>
      </c>
      <c r="AR2155" s="22" t="s">
        <v>783</v>
      </c>
      <c r="AS2155" s="56">
        <v>1</v>
      </c>
      <c r="AT2155" s="89">
        <v>42760.730879629627</v>
      </c>
      <c r="AU2155" s="22" t="s">
        <v>14969</v>
      </c>
      <c r="AV2155" s="22" t="s">
        <v>12634</v>
      </c>
    </row>
    <row r="2156" spans="40:48" ht="12.75" customHeight="1" x14ac:dyDescent="0.3">
      <c r="AN2156" s="22" t="s">
        <v>5077</v>
      </c>
      <c r="AO2156" s="22" t="s">
        <v>12643</v>
      </c>
      <c r="AP2156" s="90" t="s">
        <v>5078</v>
      </c>
      <c r="AQ2156" s="22" t="s">
        <v>566</v>
      </c>
      <c r="AR2156" s="22" t="s">
        <v>783</v>
      </c>
      <c r="AS2156" s="56">
        <v>1</v>
      </c>
      <c r="AT2156" s="89">
        <v>42760.730879629627</v>
      </c>
      <c r="AU2156" s="22" t="s">
        <v>14969</v>
      </c>
      <c r="AV2156" s="22" t="s">
        <v>12634</v>
      </c>
    </row>
    <row r="2157" spans="40:48" ht="12.75" customHeight="1" x14ac:dyDescent="0.3">
      <c r="AN2157" s="22" t="s">
        <v>5079</v>
      </c>
      <c r="AO2157" s="22" t="s">
        <v>12643</v>
      </c>
      <c r="AP2157" s="90" t="s">
        <v>5080</v>
      </c>
      <c r="AQ2157" s="22" t="s">
        <v>566</v>
      </c>
      <c r="AR2157" s="22" t="s">
        <v>783</v>
      </c>
      <c r="AS2157" s="56">
        <v>1</v>
      </c>
      <c r="AT2157" s="89">
        <v>42760.730879629627</v>
      </c>
      <c r="AU2157" s="22" t="s">
        <v>14966</v>
      </c>
      <c r="AV2157" s="22" t="s">
        <v>12634</v>
      </c>
    </row>
    <row r="2158" spans="40:48" ht="12.75" customHeight="1" x14ac:dyDescent="0.3">
      <c r="AN2158" s="22" t="s">
        <v>5081</v>
      </c>
      <c r="AO2158" s="22" t="s">
        <v>12643</v>
      </c>
      <c r="AP2158" s="90" t="s">
        <v>5082</v>
      </c>
      <c r="AQ2158" s="22" t="s">
        <v>566</v>
      </c>
      <c r="AR2158" s="22" t="s">
        <v>783</v>
      </c>
      <c r="AS2158" s="56">
        <v>13</v>
      </c>
      <c r="AT2158" s="89">
        <v>42405.591377314813</v>
      </c>
      <c r="AU2158" s="22" t="s">
        <v>846</v>
      </c>
      <c r="AV2158" s="22" t="s">
        <v>12634</v>
      </c>
    </row>
    <row r="2159" spans="40:48" ht="12.75" customHeight="1" x14ac:dyDescent="0.3">
      <c r="AN2159" s="22" t="s">
        <v>5083</v>
      </c>
      <c r="AO2159" s="22" t="s">
        <v>12643</v>
      </c>
      <c r="AP2159" s="90" t="s">
        <v>5084</v>
      </c>
      <c r="AQ2159" s="22" t="s">
        <v>566</v>
      </c>
      <c r="AR2159" s="22" t="s">
        <v>12633</v>
      </c>
      <c r="AS2159" s="56">
        <v>1.35</v>
      </c>
      <c r="AT2159" s="89">
        <v>42815.441793981481</v>
      </c>
      <c r="AU2159" s="22" t="s">
        <v>846</v>
      </c>
      <c r="AV2159" s="22" t="s">
        <v>12634</v>
      </c>
    </row>
    <row r="2160" spans="40:48" ht="12.75" customHeight="1" x14ac:dyDescent="0.3">
      <c r="AN2160" s="22" t="s">
        <v>5085</v>
      </c>
      <c r="AO2160" s="22" t="s">
        <v>12643</v>
      </c>
      <c r="AP2160" s="90" t="s">
        <v>5086</v>
      </c>
      <c r="AQ2160" s="22" t="s">
        <v>566</v>
      </c>
      <c r="AR2160" s="22" t="s">
        <v>783</v>
      </c>
      <c r="AS2160" s="56">
        <v>1</v>
      </c>
      <c r="AT2160" s="89">
        <v>42760.730879629627</v>
      </c>
      <c r="AU2160" s="22" t="s">
        <v>14971</v>
      </c>
      <c r="AV2160" s="22" t="s">
        <v>12634</v>
      </c>
    </row>
    <row r="2161" spans="40:48" ht="12.75" customHeight="1" x14ac:dyDescent="0.3">
      <c r="AN2161" s="22" t="s">
        <v>5087</v>
      </c>
      <c r="AO2161" s="22" t="s">
        <v>12643</v>
      </c>
      <c r="AP2161" s="90" t="s">
        <v>5088</v>
      </c>
      <c r="AQ2161" s="22" t="s">
        <v>566</v>
      </c>
      <c r="AR2161" s="22" t="s">
        <v>783</v>
      </c>
      <c r="AS2161" s="56">
        <v>1</v>
      </c>
      <c r="AT2161" s="89">
        <v>42760.730879629627</v>
      </c>
      <c r="AU2161" s="22" t="s">
        <v>14971</v>
      </c>
      <c r="AV2161" s="22" t="s">
        <v>12634</v>
      </c>
    </row>
    <row r="2162" spans="40:48" ht="12.75" customHeight="1" x14ac:dyDescent="0.3">
      <c r="AN2162" s="22" t="s">
        <v>5089</v>
      </c>
      <c r="AO2162" s="22" t="s">
        <v>12643</v>
      </c>
      <c r="AP2162" s="90" t="s">
        <v>5090</v>
      </c>
      <c r="AQ2162" s="22" t="s">
        <v>1344</v>
      </c>
      <c r="AR2162" s="22" t="s">
        <v>783</v>
      </c>
      <c r="AS2162" s="56">
        <v>1.8</v>
      </c>
      <c r="AT2162" s="89">
        <v>41631.814375000002</v>
      </c>
      <c r="AU2162" s="22" t="s">
        <v>846</v>
      </c>
      <c r="AV2162" s="22" t="s">
        <v>12634</v>
      </c>
    </row>
    <row r="2163" spans="40:48" ht="12.75" customHeight="1" x14ac:dyDescent="0.3">
      <c r="AN2163" s="22" t="s">
        <v>5091</v>
      </c>
      <c r="AO2163" s="22" t="s">
        <v>12643</v>
      </c>
      <c r="AP2163" s="90" t="s">
        <v>5092</v>
      </c>
      <c r="AQ2163" s="22" t="s">
        <v>566</v>
      </c>
      <c r="AR2163" s="22" t="s">
        <v>783</v>
      </c>
      <c r="AS2163" s="56">
        <v>1</v>
      </c>
      <c r="AT2163" s="89">
        <v>42760.730879629627</v>
      </c>
      <c r="AU2163" s="22" t="s">
        <v>14971</v>
      </c>
      <c r="AV2163" s="22" t="s">
        <v>12634</v>
      </c>
    </row>
    <row r="2164" spans="40:48" ht="12.75" customHeight="1" x14ac:dyDescent="0.3">
      <c r="AN2164" s="22" t="s">
        <v>5093</v>
      </c>
      <c r="AO2164" s="22" t="s">
        <v>12643</v>
      </c>
      <c r="AP2164" s="90" t="s">
        <v>5094</v>
      </c>
      <c r="AQ2164" s="22" t="s">
        <v>566</v>
      </c>
      <c r="AR2164" s="22" t="s">
        <v>12633</v>
      </c>
      <c r="AS2164" s="56">
        <v>2.1800000000000002</v>
      </c>
      <c r="AT2164" s="89">
        <v>42815.455011574071</v>
      </c>
      <c r="AU2164" s="22" t="s">
        <v>846</v>
      </c>
      <c r="AV2164" s="22" t="s">
        <v>12634</v>
      </c>
    </row>
    <row r="2165" spans="40:48" ht="12.75" customHeight="1" x14ac:dyDescent="0.3">
      <c r="AN2165" s="22" t="s">
        <v>5095</v>
      </c>
      <c r="AO2165" s="22" t="s">
        <v>12643</v>
      </c>
      <c r="AP2165" s="90" t="s">
        <v>5096</v>
      </c>
      <c r="AQ2165" s="22" t="s">
        <v>1344</v>
      </c>
      <c r="AR2165" s="22" t="s">
        <v>12633</v>
      </c>
      <c r="AS2165" s="56">
        <v>2.1800000000000002</v>
      </c>
      <c r="AT2165" s="89">
        <v>42815.455011574071</v>
      </c>
      <c r="AU2165" s="22" t="s">
        <v>846</v>
      </c>
      <c r="AV2165" s="22" t="s">
        <v>12634</v>
      </c>
    </row>
    <row r="2166" spans="40:48" ht="12.75" customHeight="1" x14ac:dyDescent="0.3">
      <c r="AN2166" s="22" t="s">
        <v>5097</v>
      </c>
      <c r="AO2166" s="22" t="s">
        <v>12643</v>
      </c>
      <c r="AP2166" s="90" t="s">
        <v>5098</v>
      </c>
      <c r="AQ2166" s="22" t="s">
        <v>566</v>
      </c>
      <c r="AR2166" s="22" t="s">
        <v>783</v>
      </c>
      <c r="AS2166" s="56">
        <v>2.2000000000000002</v>
      </c>
      <c r="AT2166" s="89">
        <v>41631.812094907407</v>
      </c>
      <c r="AU2166" s="22" t="s">
        <v>846</v>
      </c>
      <c r="AV2166" s="22" t="s">
        <v>12634</v>
      </c>
    </row>
    <row r="2167" spans="40:48" ht="12.75" customHeight="1" x14ac:dyDescent="0.3">
      <c r="AN2167" s="22" t="s">
        <v>5099</v>
      </c>
      <c r="AO2167" s="22" t="s">
        <v>12643</v>
      </c>
      <c r="AP2167" s="90" t="s">
        <v>5100</v>
      </c>
      <c r="AQ2167" s="22" t="s">
        <v>566</v>
      </c>
      <c r="AR2167" s="22" t="s">
        <v>783</v>
      </c>
      <c r="AS2167" s="56">
        <v>66.849999999999994</v>
      </c>
      <c r="AT2167" s="89">
        <v>42136.487638888888</v>
      </c>
      <c r="AU2167" s="22" t="s">
        <v>846</v>
      </c>
      <c r="AV2167" s="22" t="s">
        <v>12634</v>
      </c>
    </row>
    <row r="2168" spans="40:48" ht="12.75" customHeight="1" x14ac:dyDescent="0.3">
      <c r="AN2168" s="22" t="s">
        <v>5101</v>
      </c>
      <c r="AO2168" s="22" t="s">
        <v>12643</v>
      </c>
      <c r="AP2168" s="90" t="s">
        <v>5102</v>
      </c>
      <c r="AQ2168" s="22" t="s">
        <v>566</v>
      </c>
      <c r="AR2168" s="22" t="s">
        <v>783</v>
      </c>
      <c r="AS2168" s="56">
        <v>1.2</v>
      </c>
      <c r="AT2168" s="89">
        <v>41631.814375000002</v>
      </c>
      <c r="AU2168" s="22" t="s">
        <v>846</v>
      </c>
      <c r="AV2168" s="22" t="s">
        <v>12634</v>
      </c>
    </row>
    <row r="2169" spans="40:48" ht="12.75" customHeight="1" x14ac:dyDescent="0.3">
      <c r="AN2169" s="22" t="s">
        <v>5103</v>
      </c>
      <c r="AO2169" s="22" t="s">
        <v>12643</v>
      </c>
      <c r="AP2169" s="90" t="s">
        <v>5104</v>
      </c>
      <c r="AQ2169" s="22" t="s">
        <v>566</v>
      </c>
      <c r="AR2169" s="22" t="s">
        <v>783</v>
      </c>
      <c r="AS2169" s="56">
        <v>1.1000000000000001</v>
      </c>
      <c r="AT2169" s="89">
        <v>42275.797372685185</v>
      </c>
      <c r="AU2169" s="22" t="s">
        <v>846</v>
      </c>
      <c r="AV2169" s="22" t="s">
        <v>12634</v>
      </c>
    </row>
    <row r="2170" spans="40:48" ht="12.75" customHeight="1" x14ac:dyDescent="0.3">
      <c r="AN2170" s="22" t="s">
        <v>5105</v>
      </c>
      <c r="AO2170" s="22" t="s">
        <v>12643</v>
      </c>
      <c r="AP2170" s="90" t="s">
        <v>5106</v>
      </c>
      <c r="AQ2170" s="22" t="s">
        <v>566</v>
      </c>
      <c r="AR2170" s="22" t="s">
        <v>783</v>
      </c>
      <c r="AS2170" s="56">
        <v>0.64</v>
      </c>
      <c r="AT2170" s="89">
        <v>42325.432673611111</v>
      </c>
      <c r="AU2170" s="22" t="s">
        <v>846</v>
      </c>
      <c r="AV2170" s="22" t="s">
        <v>12634</v>
      </c>
    </row>
    <row r="2171" spans="40:48" ht="12.75" customHeight="1" x14ac:dyDescent="0.3">
      <c r="AN2171" s="22" t="s">
        <v>5107</v>
      </c>
      <c r="AO2171" s="22" t="s">
        <v>12643</v>
      </c>
      <c r="AP2171" s="90" t="s">
        <v>5108</v>
      </c>
      <c r="AQ2171" s="22" t="s">
        <v>566</v>
      </c>
      <c r="AR2171" s="22" t="s">
        <v>783</v>
      </c>
      <c r="AS2171" s="56">
        <v>0.64</v>
      </c>
      <c r="AT2171" s="89">
        <v>42325.432673611111</v>
      </c>
      <c r="AU2171" s="22" t="s">
        <v>846</v>
      </c>
      <c r="AV2171" s="22" t="s">
        <v>12634</v>
      </c>
    </row>
    <row r="2172" spans="40:48" ht="12.75" customHeight="1" x14ac:dyDescent="0.3">
      <c r="AN2172" s="22" t="s">
        <v>5109</v>
      </c>
      <c r="AO2172" s="22" t="s">
        <v>12643</v>
      </c>
      <c r="AP2172" s="90" t="s">
        <v>5110</v>
      </c>
      <c r="AQ2172" s="22" t="s">
        <v>566</v>
      </c>
      <c r="AR2172" s="22" t="s">
        <v>783</v>
      </c>
      <c r="AS2172" s="56">
        <v>0.64</v>
      </c>
      <c r="AT2172" s="89">
        <v>42325.432673611111</v>
      </c>
      <c r="AU2172" s="22" t="s">
        <v>846</v>
      </c>
      <c r="AV2172" s="22" t="s">
        <v>12634</v>
      </c>
    </row>
    <row r="2173" spans="40:48" ht="12.75" customHeight="1" x14ac:dyDescent="0.3">
      <c r="AN2173" s="22" t="s">
        <v>5111</v>
      </c>
      <c r="AO2173" s="22" t="s">
        <v>12643</v>
      </c>
      <c r="AP2173" s="90" t="s">
        <v>5112</v>
      </c>
      <c r="AQ2173" s="22" t="s">
        <v>566</v>
      </c>
      <c r="AR2173" s="22" t="s">
        <v>783</v>
      </c>
      <c r="AS2173" s="56">
        <v>1</v>
      </c>
      <c r="AT2173" s="89">
        <v>42760.730879629627</v>
      </c>
      <c r="AU2173" s="22" t="s">
        <v>14971</v>
      </c>
      <c r="AV2173" s="22" t="s">
        <v>12634</v>
      </c>
    </row>
    <row r="2174" spans="40:48" ht="12.75" customHeight="1" x14ac:dyDescent="0.3">
      <c r="AN2174" s="22" t="s">
        <v>5113</v>
      </c>
      <c r="AO2174" s="22" t="s">
        <v>12643</v>
      </c>
      <c r="AP2174" s="90" t="s">
        <v>5114</v>
      </c>
      <c r="AQ2174" s="22" t="s">
        <v>566</v>
      </c>
      <c r="AR2174" s="22" t="s">
        <v>783</v>
      </c>
      <c r="AS2174" s="56">
        <v>25</v>
      </c>
      <c r="AT2174" s="89">
        <v>42593.44866898148</v>
      </c>
      <c r="AU2174" s="22" t="s">
        <v>846</v>
      </c>
      <c r="AV2174" s="22" t="s">
        <v>12634</v>
      </c>
    </row>
    <row r="2175" spans="40:48" ht="12.75" customHeight="1" x14ac:dyDescent="0.3">
      <c r="AN2175" s="22" t="s">
        <v>5115</v>
      </c>
      <c r="AO2175" s="22" t="s">
        <v>12643</v>
      </c>
      <c r="AP2175" s="90" t="s">
        <v>5116</v>
      </c>
      <c r="AQ2175" s="22" t="s">
        <v>566</v>
      </c>
      <c r="AR2175" s="22" t="s">
        <v>783</v>
      </c>
      <c r="AS2175" s="56">
        <v>0.76</v>
      </c>
      <c r="AT2175" s="89">
        <v>41766.334131944444</v>
      </c>
      <c r="AU2175" s="22" t="s">
        <v>846</v>
      </c>
      <c r="AV2175" s="22" t="s">
        <v>12634</v>
      </c>
    </row>
    <row r="2176" spans="40:48" ht="12.75" customHeight="1" x14ac:dyDescent="0.3">
      <c r="AN2176" s="22" t="s">
        <v>5117</v>
      </c>
      <c r="AO2176" s="22" t="s">
        <v>12643</v>
      </c>
      <c r="AP2176" s="90" t="s">
        <v>5118</v>
      </c>
      <c r="AQ2176" s="22" t="s">
        <v>566</v>
      </c>
      <c r="AR2176" s="22" t="s">
        <v>783</v>
      </c>
      <c r="AS2176" s="56">
        <v>1</v>
      </c>
      <c r="AT2176" s="89">
        <v>41591.429861111108</v>
      </c>
      <c r="AU2176" s="22" t="s">
        <v>846</v>
      </c>
      <c r="AV2176" s="22" t="s">
        <v>12634</v>
      </c>
    </row>
    <row r="2177" spans="40:48" ht="12.75" customHeight="1" x14ac:dyDescent="0.3">
      <c r="AN2177" s="22" t="s">
        <v>5119</v>
      </c>
      <c r="AO2177" s="22" t="s">
        <v>12643</v>
      </c>
      <c r="AP2177" s="90" t="s">
        <v>5120</v>
      </c>
      <c r="AQ2177" s="22" t="s">
        <v>566</v>
      </c>
      <c r="AR2177" s="22" t="s">
        <v>783</v>
      </c>
      <c r="AS2177" s="56">
        <v>0.75</v>
      </c>
      <c r="AT2177" s="89">
        <v>42327.714224537034</v>
      </c>
      <c r="AU2177" s="22" t="s">
        <v>877</v>
      </c>
      <c r="AV2177" s="22" t="s">
        <v>12634</v>
      </c>
    </row>
    <row r="2178" spans="40:48" ht="12.75" customHeight="1" x14ac:dyDescent="0.3">
      <c r="AN2178" s="22" t="s">
        <v>5121</v>
      </c>
      <c r="AO2178" s="22" t="s">
        <v>12643</v>
      </c>
      <c r="AP2178" s="90" t="s">
        <v>5122</v>
      </c>
      <c r="AQ2178" s="22" t="s">
        <v>566</v>
      </c>
      <c r="AR2178" s="22" t="s">
        <v>783</v>
      </c>
      <c r="AS2178" s="56">
        <v>1</v>
      </c>
      <c r="AT2178" s="89">
        <v>42760.730879629627</v>
      </c>
      <c r="AU2178" s="22" t="s">
        <v>14971</v>
      </c>
      <c r="AV2178" s="22" t="s">
        <v>12634</v>
      </c>
    </row>
    <row r="2179" spans="40:48" ht="12.75" customHeight="1" x14ac:dyDescent="0.3">
      <c r="AN2179" s="22" t="s">
        <v>5123</v>
      </c>
      <c r="AO2179" s="22" t="s">
        <v>12643</v>
      </c>
      <c r="AP2179" s="90" t="s">
        <v>5124</v>
      </c>
      <c r="AQ2179" s="22" t="s">
        <v>566</v>
      </c>
      <c r="AR2179" s="22" t="s">
        <v>783</v>
      </c>
      <c r="AS2179" s="56">
        <v>33</v>
      </c>
      <c r="AT2179" s="89">
        <v>42468.388229166667</v>
      </c>
      <c r="AU2179" s="22" t="s">
        <v>846</v>
      </c>
      <c r="AV2179" s="22" t="s">
        <v>12634</v>
      </c>
    </row>
    <row r="2180" spans="40:48" ht="12.75" customHeight="1" x14ac:dyDescent="0.3">
      <c r="AN2180" s="22" t="s">
        <v>5125</v>
      </c>
      <c r="AO2180" s="22" t="s">
        <v>12643</v>
      </c>
      <c r="AP2180" s="90" t="s">
        <v>5126</v>
      </c>
      <c r="AQ2180" s="22" t="s">
        <v>1344</v>
      </c>
      <c r="AR2180" s="22" t="s">
        <v>783</v>
      </c>
      <c r="AS2180" s="56">
        <v>64.3</v>
      </c>
      <c r="AT2180" s="89">
        <v>42496.627708333333</v>
      </c>
      <c r="AU2180" s="22" t="s">
        <v>846</v>
      </c>
      <c r="AV2180" s="22" t="s">
        <v>12634</v>
      </c>
    </row>
    <row r="2181" spans="40:48" ht="12.75" customHeight="1" x14ac:dyDescent="0.3">
      <c r="AN2181" s="22" t="s">
        <v>5127</v>
      </c>
      <c r="AO2181" s="22" t="s">
        <v>12643</v>
      </c>
      <c r="AP2181" s="90" t="s">
        <v>5128</v>
      </c>
      <c r="AQ2181" s="22" t="s">
        <v>566</v>
      </c>
      <c r="AR2181" s="22" t="s">
        <v>12633</v>
      </c>
      <c r="AS2181" s="56">
        <v>25</v>
      </c>
      <c r="AT2181" s="89">
        <v>42815.433356481481</v>
      </c>
      <c r="AU2181" s="22" t="s">
        <v>846</v>
      </c>
      <c r="AV2181" s="22" t="s">
        <v>12634</v>
      </c>
    </row>
    <row r="2182" spans="40:48" ht="12.75" customHeight="1" x14ac:dyDescent="0.3">
      <c r="AN2182" s="22" t="s">
        <v>5129</v>
      </c>
      <c r="AO2182" s="22" t="s">
        <v>12643</v>
      </c>
      <c r="AP2182" s="90" t="s">
        <v>5130</v>
      </c>
      <c r="AQ2182" s="22" t="s">
        <v>566</v>
      </c>
      <c r="AR2182" s="22" t="s">
        <v>783</v>
      </c>
      <c r="AS2182" s="56">
        <v>1</v>
      </c>
      <c r="AT2182" s="89">
        <v>42760.730879629627</v>
      </c>
      <c r="AU2182" s="22" t="s">
        <v>14971</v>
      </c>
      <c r="AV2182" s="22" t="s">
        <v>12634</v>
      </c>
    </row>
    <row r="2183" spans="40:48" ht="12.75" customHeight="1" x14ac:dyDescent="0.3">
      <c r="AN2183" s="22" t="s">
        <v>5131</v>
      </c>
      <c r="AO2183" s="22" t="s">
        <v>12643</v>
      </c>
      <c r="AP2183" s="90" t="s">
        <v>5132</v>
      </c>
      <c r="AQ2183" s="22" t="s">
        <v>566</v>
      </c>
      <c r="AR2183" s="22" t="s">
        <v>783</v>
      </c>
      <c r="AS2183" s="56">
        <v>1</v>
      </c>
      <c r="AT2183" s="89">
        <v>42760.730879629627</v>
      </c>
      <c r="AU2183" s="22" t="s">
        <v>14966</v>
      </c>
      <c r="AV2183" s="22" t="s">
        <v>12634</v>
      </c>
    </row>
    <row r="2184" spans="40:48" ht="12.75" customHeight="1" x14ac:dyDescent="0.3">
      <c r="AN2184" s="22" t="s">
        <v>5133</v>
      </c>
      <c r="AO2184" s="22" t="s">
        <v>12643</v>
      </c>
      <c r="AP2184" s="90" t="s">
        <v>5134</v>
      </c>
      <c r="AQ2184" s="22" t="s">
        <v>566</v>
      </c>
      <c r="AR2184" s="22" t="s">
        <v>783</v>
      </c>
      <c r="AS2184" s="56">
        <v>145</v>
      </c>
      <c r="AT2184" s="89">
        <v>42492.593645833331</v>
      </c>
      <c r="AU2184" s="22" t="s">
        <v>784</v>
      </c>
      <c r="AV2184" s="22" t="s">
        <v>12634</v>
      </c>
    </row>
    <row r="2185" spans="40:48" ht="12.75" customHeight="1" x14ac:dyDescent="0.3">
      <c r="AN2185" s="22" t="s">
        <v>5135</v>
      </c>
      <c r="AO2185" s="22" t="s">
        <v>12643</v>
      </c>
      <c r="AP2185" s="90" t="s">
        <v>5136</v>
      </c>
      <c r="AQ2185" s="22" t="s">
        <v>566</v>
      </c>
      <c r="AR2185" s="22" t="s">
        <v>783</v>
      </c>
      <c r="AS2185" s="56">
        <v>35</v>
      </c>
      <c r="AT2185" s="89">
        <v>42569.45039351852</v>
      </c>
      <c r="AU2185" s="22" t="s">
        <v>784</v>
      </c>
      <c r="AV2185" s="22" t="s">
        <v>12634</v>
      </c>
    </row>
    <row r="2186" spans="40:48" ht="12.75" customHeight="1" x14ac:dyDescent="0.3">
      <c r="AN2186" s="22" t="s">
        <v>5137</v>
      </c>
      <c r="AO2186" s="22" t="s">
        <v>12643</v>
      </c>
      <c r="AP2186" s="90" t="s">
        <v>5138</v>
      </c>
      <c r="AQ2186" s="22" t="s">
        <v>566</v>
      </c>
      <c r="AR2186" s="22" t="s">
        <v>783</v>
      </c>
      <c r="AS2186" s="56">
        <v>28.32</v>
      </c>
      <c r="AT2186" s="89">
        <v>41752.616863425923</v>
      </c>
      <c r="AU2186" s="22" t="s">
        <v>851</v>
      </c>
      <c r="AV2186" s="22" t="s">
        <v>12634</v>
      </c>
    </row>
    <row r="2187" spans="40:48" ht="12.75" customHeight="1" x14ac:dyDescent="0.3">
      <c r="AN2187" s="22" t="s">
        <v>5139</v>
      </c>
      <c r="AO2187" s="22" t="s">
        <v>12643</v>
      </c>
      <c r="AP2187" s="90" t="s">
        <v>5140</v>
      </c>
      <c r="AQ2187" s="22" t="s">
        <v>566</v>
      </c>
      <c r="AR2187" s="22" t="s">
        <v>783</v>
      </c>
      <c r="AS2187" s="56">
        <v>12</v>
      </c>
      <c r="AT2187" s="89">
        <v>41629.513923611114</v>
      </c>
      <c r="AU2187" s="22" t="s">
        <v>851</v>
      </c>
      <c r="AV2187" s="22" t="s">
        <v>12634</v>
      </c>
    </row>
    <row r="2188" spans="40:48" ht="12.75" customHeight="1" x14ac:dyDescent="0.3">
      <c r="AN2188" s="22" t="s">
        <v>5141</v>
      </c>
      <c r="AO2188" s="22" t="s">
        <v>12643</v>
      </c>
      <c r="AP2188" s="90" t="s">
        <v>5142</v>
      </c>
      <c r="AQ2188" s="22" t="s">
        <v>566</v>
      </c>
      <c r="AR2188" s="22" t="s">
        <v>783</v>
      </c>
      <c r="AS2188" s="56">
        <v>15</v>
      </c>
      <c r="AT2188" s="89">
        <v>41629.513923611114</v>
      </c>
      <c r="AU2188" s="22" t="s">
        <v>851</v>
      </c>
      <c r="AV2188" s="22" t="s">
        <v>12634</v>
      </c>
    </row>
    <row r="2189" spans="40:48" ht="12.75" customHeight="1" x14ac:dyDescent="0.3">
      <c r="AN2189" s="22" t="s">
        <v>5143</v>
      </c>
      <c r="AO2189" s="22" t="s">
        <v>12643</v>
      </c>
      <c r="AP2189" s="90" t="s">
        <v>5144</v>
      </c>
      <c r="AQ2189" s="22" t="s">
        <v>566</v>
      </c>
      <c r="AR2189" s="22" t="s">
        <v>783</v>
      </c>
      <c r="AS2189" s="56">
        <v>50</v>
      </c>
      <c r="AT2189" s="89">
        <v>42604.511828703704</v>
      </c>
      <c r="AU2189" s="22" t="s">
        <v>851</v>
      </c>
      <c r="AV2189" s="22" t="s">
        <v>12634</v>
      </c>
    </row>
    <row r="2190" spans="40:48" ht="12.75" customHeight="1" x14ac:dyDescent="0.3">
      <c r="AN2190" s="22" t="s">
        <v>5145</v>
      </c>
      <c r="AO2190" s="22" t="s">
        <v>12643</v>
      </c>
      <c r="AP2190" s="90" t="s">
        <v>5146</v>
      </c>
      <c r="AQ2190" s="22" t="s">
        <v>566</v>
      </c>
      <c r="AR2190" s="22" t="s">
        <v>783</v>
      </c>
      <c r="AS2190" s="56">
        <v>130</v>
      </c>
      <c r="AT2190" s="89">
        <v>42639.391192129631</v>
      </c>
      <c r="AU2190" s="22" t="s">
        <v>4310</v>
      </c>
      <c r="AV2190" s="22" t="s">
        <v>12634</v>
      </c>
    </row>
    <row r="2191" spans="40:48" ht="12.75" customHeight="1" x14ac:dyDescent="0.3">
      <c r="AN2191" s="22" t="s">
        <v>5147</v>
      </c>
      <c r="AO2191" s="22" t="s">
        <v>12643</v>
      </c>
      <c r="AP2191" s="90" t="s">
        <v>5148</v>
      </c>
      <c r="AQ2191" s="22" t="s">
        <v>566</v>
      </c>
      <c r="AR2191" s="22" t="s">
        <v>783</v>
      </c>
      <c r="AS2191" s="56">
        <v>646</v>
      </c>
      <c r="AT2191" s="89">
        <v>42697.607719907406</v>
      </c>
      <c r="AU2191" s="22" t="s">
        <v>4310</v>
      </c>
      <c r="AV2191" s="22" t="s">
        <v>12634</v>
      </c>
    </row>
    <row r="2192" spans="40:48" ht="12.75" customHeight="1" x14ac:dyDescent="0.3">
      <c r="AN2192" s="22" t="s">
        <v>5149</v>
      </c>
      <c r="AO2192" s="22" t="s">
        <v>12643</v>
      </c>
      <c r="AP2192" s="90" t="s">
        <v>5150</v>
      </c>
      <c r="AQ2192" s="22" t="s">
        <v>566</v>
      </c>
      <c r="AR2192" s="22" t="s">
        <v>783</v>
      </c>
      <c r="AS2192" s="56">
        <v>184</v>
      </c>
      <c r="AT2192" s="89">
        <v>42524.379756944443</v>
      </c>
      <c r="AU2192" s="22" t="s">
        <v>4310</v>
      </c>
      <c r="AV2192" s="22" t="s">
        <v>12634</v>
      </c>
    </row>
    <row r="2193" spans="40:48" ht="12.75" customHeight="1" x14ac:dyDescent="0.3">
      <c r="AN2193" s="22" t="s">
        <v>5151</v>
      </c>
      <c r="AO2193" s="22" t="s">
        <v>12643</v>
      </c>
      <c r="AP2193" s="90" t="s">
        <v>5152</v>
      </c>
      <c r="AQ2193" s="22" t="s">
        <v>566</v>
      </c>
      <c r="AR2193" s="22" t="s">
        <v>783</v>
      </c>
      <c r="AS2193" s="56">
        <v>270</v>
      </c>
      <c r="AT2193" s="89">
        <v>42697.607719907406</v>
      </c>
      <c r="AU2193" s="22" t="s">
        <v>4310</v>
      </c>
      <c r="AV2193" s="22" t="s">
        <v>12634</v>
      </c>
    </row>
    <row r="2194" spans="40:48" ht="12.75" customHeight="1" x14ac:dyDescent="0.3">
      <c r="AN2194" s="22" t="s">
        <v>5153</v>
      </c>
      <c r="AO2194" s="22" t="s">
        <v>12643</v>
      </c>
      <c r="AP2194" s="90" t="s">
        <v>5154</v>
      </c>
      <c r="AQ2194" s="22" t="s">
        <v>566</v>
      </c>
      <c r="AR2194" s="22" t="s">
        <v>783</v>
      </c>
      <c r="AS2194" s="56">
        <v>1</v>
      </c>
      <c r="AT2194" s="89">
        <v>42760.730879629627</v>
      </c>
      <c r="AU2194" s="22" t="s">
        <v>14966</v>
      </c>
      <c r="AV2194" s="22" t="s">
        <v>12634</v>
      </c>
    </row>
    <row r="2195" spans="40:48" ht="12.75" customHeight="1" x14ac:dyDescent="0.3">
      <c r="AN2195" s="22" t="s">
        <v>5155</v>
      </c>
      <c r="AO2195" s="22" t="s">
        <v>12643</v>
      </c>
      <c r="AP2195" s="90" t="s">
        <v>5156</v>
      </c>
      <c r="AQ2195" s="22" t="s">
        <v>566</v>
      </c>
      <c r="AR2195" s="22" t="s">
        <v>783</v>
      </c>
      <c r="AS2195" s="56">
        <v>135</v>
      </c>
      <c r="AT2195" s="89">
        <v>42697.607719907406</v>
      </c>
      <c r="AU2195" s="22" t="s">
        <v>4310</v>
      </c>
      <c r="AV2195" s="22" t="s">
        <v>12634</v>
      </c>
    </row>
    <row r="2196" spans="40:48" ht="12.75" customHeight="1" x14ac:dyDescent="0.3">
      <c r="AN2196" s="22" t="s">
        <v>5157</v>
      </c>
      <c r="AO2196" s="22" t="s">
        <v>12643</v>
      </c>
      <c r="AP2196" s="90" t="s">
        <v>5158</v>
      </c>
      <c r="AQ2196" s="22" t="s">
        <v>566</v>
      </c>
      <c r="AR2196" s="22" t="s">
        <v>783</v>
      </c>
      <c r="AS2196" s="56">
        <v>69.62</v>
      </c>
      <c r="AT2196" s="89">
        <v>42717.463055555556</v>
      </c>
      <c r="AU2196" s="22" t="s">
        <v>4310</v>
      </c>
      <c r="AV2196" s="22" t="s">
        <v>12634</v>
      </c>
    </row>
    <row r="2197" spans="40:48" ht="12.75" customHeight="1" x14ac:dyDescent="0.3">
      <c r="AN2197" s="22" t="s">
        <v>5159</v>
      </c>
      <c r="AO2197" s="22" t="s">
        <v>12643</v>
      </c>
      <c r="AP2197" s="90" t="s">
        <v>5160</v>
      </c>
      <c r="AQ2197" s="22" t="s">
        <v>566</v>
      </c>
      <c r="AR2197" s="22" t="s">
        <v>783</v>
      </c>
      <c r="AS2197" s="56">
        <v>160</v>
      </c>
      <c r="AT2197" s="89">
        <v>42075.360995370371</v>
      </c>
      <c r="AU2197" s="22" t="s">
        <v>4310</v>
      </c>
      <c r="AV2197" s="22" t="s">
        <v>12634</v>
      </c>
    </row>
    <row r="2198" spans="40:48" ht="12.75" customHeight="1" x14ac:dyDescent="0.3">
      <c r="AN2198" s="22" t="s">
        <v>5161</v>
      </c>
      <c r="AO2198" s="22" t="s">
        <v>12643</v>
      </c>
      <c r="AP2198" s="90" t="s">
        <v>5162</v>
      </c>
      <c r="AQ2198" s="22" t="s">
        <v>566</v>
      </c>
      <c r="AR2198" s="22" t="s">
        <v>783</v>
      </c>
      <c r="AS2198" s="56">
        <v>114</v>
      </c>
      <c r="AT2198" s="89">
        <v>42697.607719907406</v>
      </c>
      <c r="AU2198" s="22" t="s">
        <v>4310</v>
      </c>
      <c r="AV2198" s="22" t="s">
        <v>12634</v>
      </c>
    </row>
    <row r="2199" spans="40:48" ht="12.75" customHeight="1" x14ac:dyDescent="0.3">
      <c r="AN2199" s="22" t="s">
        <v>5163</v>
      </c>
      <c r="AO2199" s="22" t="s">
        <v>12643</v>
      </c>
      <c r="AP2199" s="90" t="s">
        <v>5164</v>
      </c>
      <c r="AQ2199" s="22" t="s">
        <v>566</v>
      </c>
      <c r="AR2199" s="22" t="s">
        <v>783</v>
      </c>
      <c r="AS2199" s="56">
        <v>220</v>
      </c>
      <c r="AT2199" s="89">
        <v>42284.556192129632</v>
      </c>
      <c r="AU2199" s="22" t="s">
        <v>3902</v>
      </c>
      <c r="AV2199" s="22" t="s">
        <v>12634</v>
      </c>
    </row>
    <row r="2200" spans="40:48" ht="12.75" customHeight="1" x14ac:dyDescent="0.3">
      <c r="AN2200" s="22" t="s">
        <v>5165</v>
      </c>
      <c r="AO2200" s="22" t="s">
        <v>12643</v>
      </c>
      <c r="AP2200" s="90" t="s">
        <v>5166</v>
      </c>
      <c r="AQ2200" s="22" t="s">
        <v>566</v>
      </c>
      <c r="AR2200" s="22" t="s">
        <v>783</v>
      </c>
      <c r="AS2200" s="56">
        <v>1</v>
      </c>
      <c r="AT2200" s="89">
        <v>42760.730879629627</v>
      </c>
      <c r="AU2200" s="22" t="s">
        <v>14968</v>
      </c>
      <c r="AV2200" s="22" t="s">
        <v>12634</v>
      </c>
    </row>
    <row r="2201" spans="40:48" ht="12.75" customHeight="1" x14ac:dyDescent="0.3">
      <c r="AN2201" s="22" t="s">
        <v>5167</v>
      </c>
      <c r="AO2201" s="22" t="s">
        <v>12643</v>
      </c>
      <c r="AP2201" s="90" t="s">
        <v>5168</v>
      </c>
      <c r="AQ2201" s="22" t="s">
        <v>566</v>
      </c>
      <c r="AR2201" s="22" t="s">
        <v>783</v>
      </c>
      <c r="AS2201" s="56">
        <v>1</v>
      </c>
      <c r="AT2201" s="89">
        <v>42760.730879629627</v>
      </c>
      <c r="AU2201" s="22" t="s">
        <v>14968</v>
      </c>
      <c r="AV2201" s="22" t="s">
        <v>12634</v>
      </c>
    </row>
    <row r="2202" spans="40:48" ht="12.75" customHeight="1" x14ac:dyDescent="0.3">
      <c r="AN2202" s="22" t="s">
        <v>5169</v>
      </c>
      <c r="AO2202" s="22" t="s">
        <v>12643</v>
      </c>
      <c r="AP2202" s="90" t="s">
        <v>5170</v>
      </c>
      <c r="AQ2202" s="22" t="s">
        <v>566</v>
      </c>
      <c r="AR2202" s="22" t="s">
        <v>783</v>
      </c>
      <c r="AS2202" s="56">
        <v>1</v>
      </c>
      <c r="AT2202" s="89">
        <v>42760.730879629627</v>
      </c>
      <c r="AU2202" s="22" t="s">
        <v>14968</v>
      </c>
      <c r="AV2202" s="22" t="s">
        <v>12634</v>
      </c>
    </row>
    <row r="2203" spans="40:48" ht="12.75" customHeight="1" x14ac:dyDescent="0.3">
      <c r="AN2203" s="22" t="s">
        <v>5171</v>
      </c>
      <c r="AO2203" s="22" t="s">
        <v>12643</v>
      </c>
      <c r="AP2203" s="90" t="s">
        <v>5172</v>
      </c>
      <c r="AQ2203" s="22" t="s">
        <v>566</v>
      </c>
      <c r="AR2203" s="22" t="s">
        <v>783</v>
      </c>
      <c r="AS2203" s="56">
        <v>1</v>
      </c>
      <c r="AT2203" s="89">
        <v>42760.730879629627</v>
      </c>
      <c r="AU2203" s="22" t="s">
        <v>14966</v>
      </c>
      <c r="AV2203" s="22" t="s">
        <v>12634</v>
      </c>
    </row>
    <row r="2204" spans="40:48" ht="12.75" customHeight="1" x14ac:dyDescent="0.3">
      <c r="AN2204" s="22" t="s">
        <v>5173</v>
      </c>
      <c r="AO2204" s="22" t="s">
        <v>12643</v>
      </c>
      <c r="AP2204" s="90" t="s">
        <v>5174</v>
      </c>
      <c r="AQ2204" s="22" t="s">
        <v>566</v>
      </c>
      <c r="AR2204" s="22" t="s">
        <v>783</v>
      </c>
      <c r="AS2204" s="56">
        <v>35</v>
      </c>
      <c r="AT2204" s="89">
        <v>41636.827905092592</v>
      </c>
      <c r="AU2204" s="22" t="s">
        <v>2354</v>
      </c>
      <c r="AV2204" s="22" t="s">
        <v>12634</v>
      </c>
    </row>
    <row r="2205" spans="40:48" ht="12.75" customHeight="1" x14ac:dyDescent="0.3">
      <c r="AN2205" s="22" t="s">
        <v>5175</v>
      </c>
      <c r="AO2205" s="22" t="s">
        <v>12643</v>
      </c>
      <c r="AP2205" s="90" t="s">
        <v>5176</v>
      </c>
      <c r="AQ2205" s="22" t="s">
        <v>566</v>
      </c>
      <c r="AR2205" s="22" t="s">
        <v>783</v>
      </c>
      <c r="AS2205" s="56">
        <v>25</v>
      </c>
      <c r="AT2205" s="89">
        <v>42461.753831018519</v>
      </c>
      <c r="AU2205" s="22" t="s">
        <v>2354</v>
      </c>
      <c r="AV2205" s="22" t="s">
        <v>12634</v>
      </c>
    </row>
    <row r="2206" spans="40:48" ht="12.75" customHeight="1" x14ac:dyDescent="0.3">
      <c r="AN2206" s="22" t="s">
        <v>5177</v>
      </c>
      <c r="AO2206" s="22" t="s">
        <v>12643</v>
      </c>
      <c r="AP2206" s="90" t="s">
        <v>5178</v>
      </c>
      <c r="AQ2206" s="22" t="s">
        <v>566</v>
      </c>
      <c r="AR2206" s="22" t="s">
        <v>783</v>
      </c>
      <c r="AS2206" s="56">
        <v>1</v>
      </c>
      <c r="AT2206" s="89">
        <v>42760.730879629627</v>
      </c>
      <c r="AU2206" s="22" t="s">
        <v>14985</v>
      </c>
      <c r="AV2206" s="22" t="s">
        <v>12634</v>
      </c>
    </row>
    <row r="2207" spans="40:48" ht="12.75" customHeight="1" x14ac:dyDescent="0.3">
      <c r="AN2207" s="22" t="s">
        <v>5179</v>
      </c>
      <c r="AO2207" s="22" t="s">
        <v>12643</v>
      </c>
      <c r="AP2207" s="90" t="s">
        <v>14712</v>
      </c>
      <c r="AQ2207" s="22" t="s">
        <v>566</v>
      </c>
      <c r="AR2207" s="22" t="s">
        <v>783</v>
      </c>
      <c r="AS2207" s="56">
        <v>1</v>
      </c>
      <c r="AT2207" s="89">
        <v>42760.730879629627</v>
      </c>
      <c r="AU2207" s="22" t="s">
        <v>14985</v>
      </c>
      <c r="AV2207" s="22" t="s">
        <v>12634</v>
      </c>
    </row>
    <row r="2208" spans="40:48" ht="12.75" customHeight="1" x14ac:dyDescent="0.3">
      <c r="AN2208" s="22" t="s">
        <v>5180</v>
      </c>
      <c r="AO2208" s="22" t="s">
        <v>12643</v>
      </c>
      <c r="AP2208" s="90" t="s">
        <v>5181</v>
      </c>
      <c r="AQ2208" s="22" t="s">
        <v>566</v>
      </c>
      <c r="AR2208" s="22" t="s">
        <v>783</v>
      </c>
      <c r="AS2208" s="56">
        <v>38.9</v>
      </c>
      <c r="AT2208" s="89">
        <v>42548.722337962965</v>
      </c>
      <c r="AU2208" s="22" t="s">
        <v>871</v>
      </c>
      <c r="AV2208" s="22" t="s">
        <v>12634</v>
      </c>
    </row>
    <row r="2209" spans="40:48" ht="12.75" customHeight="1" x14ac:dyDescent="0.3">
      <c r="AN2209" s="22" t="s">
        <v>5182</v>
      </c>
      <c r="AO2209" s="22" t="s">
        <v>12643</v>
      </c>
      <c r="AP2209" s="90" t="s">
        <v>5183</v>
      </c>
      <c r="AQ2209" s="22" t="s">
        <v>566</v>
      </c>
      <c r="AR2209" s="22" t="s">
        <v>783</v>
      </c>
      <c r="AS2209" s="56">
        <v>1</v>
      </c>
      <c r="AT2209" s="89">
        <v>42760.730879629627</v>
      </c>
      <c r="AU2209" s="22" t="s">
        <v>14985</v>
      </c>
      <c r="AV2209" s="22" t="s">
        <v>12634</v>
      </c>
    </row>
    <row r="2210" spans="40:48" ht="12.75" customHeight="1" x14ac:dyDescent="0.3">
      <c r="AN2210" s="22" t="s">
        <v>5184</v>
      </c>
      <c r="AO2210" s="22" t="s">
        <v>12643</v>
      </c>
      <c r="AP2210" s="90" t="s">
        <v>5185</v>
      </c>
      <c r="AQ2210" s="22" t="s">
        <v>566</v>
      </c>
      <c r="AR2210" s="22" t="s">
        <v>783</v>
      </c>
      <c r="AS2210" s="56">
        <v>1</v>
      </c>
      <c r="AT2210" s="89">
        <v>42760.730879629627</v>
      </c>
      <c r="AU2210" s="22" t="s">
        <v>14966</v>
      </c>
      <c r="AV2210" s="22" t="s">
        <v>12634</v>
      </c>
    </row>
    <row r="2211" spans="40:48" ht="12.75" customHeight="1" x14ac:dyDescent="0.3">
      <c r="AN2211" s="22" t="s">
        <v>5186</v>
      </c>
      <c r="AO2211" s="22" t="s">
        <v>12643</v>
      </c>
      <c r="AP2211" s="90" t="s">
        <v>5187</v>
      </c>
      <c r="AQ2211" s="22" t="s">
        <v>566</v>
      </c>
      <c r="AR2211" s="22" t="s">
        <v>783</v>
      </c>
      <c r="AS2211" s="56">
        <v>1</v>
      </c>
      <c r="AT2211" s="89">
        <v>42760.730879629627</v>
      </c>
      <c r="AU2211" s="22" t="s">
        <v>14971</v>
      </c>
      <c r="AV2211" s="22" t="s">
        <v>12634</v>
      </c>
    </row>
    <row r="2212" spans="40:48" ht="12.75" customHeight="1" x14ac:dyDescent="0.3">
      <c r="AN2212" s="22" t="s">
        <v>5188</v>
      </c>
      <c r="AO2212" s="22" t="s">
        <v>12643</v>
      </c>
      <c r="AP2212" s="90" t="s">
        <v>14713</v>
      </c>
      <c r="AQ2212" s="22" t="s">
        <v>566</v>
      </c>
      <c r="AR2212" s="22" t="s">
        <v>783</v>
      </c>
      <c r="AS2212" s="56">
        <v>1</v>
      </c>
      <c r="AT2212" s="89">
        <v>42760.730879629627</v>
      </c>
      <c r="AU2212" s="22" t="s">
        <v>14966</v>
      </c>
      <c r="AV2212" s="22" t="s">
        <v>12634</v>
      </c>
    </row>
    <row r="2213" spans="40:48" ht="12.75" customHeight="1" x14ac:dyDescent="0.3">
      <c r="AN2213" s="22" t="s">
        <v>5189</v>
      </c>
      <c r="AO2213" s="22" t="s">
        <v>12643</v>
      </c>
      <c r="AP2213" s="90" t="s">
        <v>5190</v>
      </c>
      <c r="AQ2213" s="22" t="s">
        <v>566</v>
      </c>
      <c r="AR2213" s="22" t="s">
        <v>12633</v>
      </c>
      <c r="AS2213" s="56">
        <v>791.54</v>
      </c>
      <c r="AT2213" s="89">
        <v>42867.80027777778</v>
      </c>
      <c r="AU2213" s="22" t="s">
        <v>1031</v>
      </c>
      <c r="AV2213" s="22" t="s">
        <v>12634</v>
      </c>
    </row>
    <row r="2214" spans="40:48" ht="12.75" customHeight="1" x14ac:dyDescent="0.3">
      <c r="AN2214" s="22" t="s">
        <v>5191</v>
      </c>
      <c r="AO2214" s="22" t="s">
        <v>12643</v>
      </c>
      <c r="AP2214" s="90" t="s">
        <v>5192</v>
      </c>
      <c r="AQ2214" s="22" t="s">
        <v>566</v>
      </c>
      <c r="AR2214" s="22" t="s">
        <v>783</v>
      </c>
      <c r="AS2214" s="56">
        <v>1</v>
      </c>
      <c r="AT2214" s="89">
        <v>42760.730879629627</v>
      </c>
      <c r="AU2214" s="22" t="s">
        <v>14966</v>
      </c>
      <c r="AV2214" s="22" t="s">
        <v>12634</v>
      </c>
    </row>
    <row r="2215" spans="40:48" ht="12.75" customHeight="1" x14ac:dyDescent="0.3">
      <c r="AN2215" s="22" t="s">
        <v>5193</v>
      </c>
      <c r="AO2215" s="22" t="s">
        <v>12643</v>
      </c>
      <c r="AP2215" s="90" t="s">
        <v>5194</v>
      </c>
      <c r="AQ2215" s="22" t="s">
        <v>566</v>
      </c>
      <c r="AR2215" s="22" t="s">
        <v>783</v>
      </c>
      <c r="AS2215" s="56">
        <v>0</v>
      </c>
      <c r="AT2215" s="89">
        <v>42796.671030092592</v>
      </c>
      <c r="AU2215" s="22" t="s">
        <v>1031</v>
      </c>
      <c r="AV2215" s="22" t="s">
        <v>12634</v>
      </c>
    </row>
    <row r="2216" spans="40:48" ht="12.75" customHeight="1" x14ac:dyDescent="0.3">
      <c r="AN2216" s="22" t="s">
        <v>5195</v>
      </c>
      <c r="AO2216" s="22" t="s">
        <v>12643</v>
      </c>
      <c r="AP2216" s="90" t="s">
        <v>5196</v>
      </c>
      <c r="AQ2216" s="22" t="s">
        <v>566</v>
      </c>
      <c r="AR2216" s="22" t="s">
        <v>783</v>
      </c>
      <c r="AS2216" s="56">
        <v>0.45</v>
      </c>
      <c r="AT2216" s="89">
        <v>42656.456828703704</v>
      </c>
      <c r="AU2216" s="22" t="s">
        <v>826</v>
      </c>
      <c r="AV2216" s="22" t="s">
        <v>12634</v>
      </c>
    </row>
    <row r="2217" spans="40:48" ht="12.75" customHeight="1" x14ac:dyDescent="0.3">
      <c r="AN2217" s="22" t="s">
        <v>5197</v>
      </c>
      <c r="AO2217" s="22" t="s">
        <v>12643</v>
      </c>
      <c r="AP2217" s="90" t="s">
        <v>5198</v>
      </c>
      <c r="AQ2217" s="22" t="s">
        <v>566</v>
      </c>
      <c r="AR2217" s="22" t="s">
        <v>783</v>
      </c>
      <c r="AS2217" s="56">
        <v>12.5</v>
      </c>
      <c r="AT2217" s="89">
        <v>41975.411956018521</v>
      </c>
      <c r="AU2217" s="22" t="s">
        <v>877</v>
      </c>
      <c r="AV2217" s="22" t="s">
        <v>12634</v>
      </c>
    </row>
    <row r="2218" spans="40:48" ht="12.75" customHeight="1" x14ac:dyDescent="0.3">
      <c r="AN2218" s="22" t="s">
        <v>5199</v>
      </c>
      <c r="AO2218" s="22" t="s">
        <v>12643</v>
      </c>
      <c r="AP2218" s="90" t="s">
        <v>5200</v>
      </c>
      <c r="AQ2218" s="22" t="s">
        <v>888</v>
      </c>
      <c r="AR2218" s="22" t="s">
        <v>783</v>
      </c>
      <c r="AS2218" s="56">
        <v>1</v>
      </c>
      <c r="AT2218" s="89">
        <v>42760.730879629627</v>
      </c>
      <c r="AU2218" s="22" t="s">
        <v>14971</v>
      </c>
      <c r="AV2218" s="22" t="s">
        <v>12634</v>
      </c>
    </row>
    <row r="2219" spans="40:48" ht="12.75" customHeight="1" x14ac:dyDescent="0.3">
      <c r="AN2219" s="22" t="s">
        <v>5201</v>
      </c>
      <c r="AO2219" s="22" t="s">
        <v>12643</v>
      </c>
      <c r="AP2219" s="90" t="s">
        <v>5202</v>
      </c>
      <c r="AQ2219" s="22" t="s">
        <v>566</v>
      </c>
      <c r="AR2219" s="22" t="s">
        <v>783</v>
      </c>
      <c r="AS2219" s="56">
        <v>1</v>
      </c>
      <c r="AT2219" s="89">
        <v>42760.730879629627</v>
      </c>
      <c r="AU2219" s="22" t="s">
        <v>14971</v>
      </c>
      <c r="AV2219" s="22" t="s">
        <v>12634</v>
      </c>
    </row>
    <row r="2220" spans="40:48" ht="12.75" customHeight="1" x14ac:dyDescent="0.3">
      <c r="AN2220" s="22" t="s">
        <v>5203</v>
      </c>
      <c r="AO2220" s="22" t="s">
        <v>12643</v>
      </c>
      <c r="AP2220" s="90" t="s">
        <v>5204</v>
      </c>
      <c r="AQ2220" s="22" t="s">
        <v>888</v>
      </c>
      <c r="AR2220" s="22" t="s">
        <v>783</v>
      </c>
      <c r="AS2220" s="56">
        <v>1</v>
      </c>
      <c r="AT2220" s="89">
        <v>42760.730879629627</v>
      </c>
      <c r="AU2220" s="22" t="s">
        <v>14971</v>
      </c>
      <c r="AV2220" s="22" t="s">
        <v>12634</v>
      </c>
    </row>
    <row r="2221" spans="40:48" ht="12.75" customHeight="1" x14ac:dyDescent="0.3">
      <c r="AN2221" s="22" t="s">
        <v>5205</v>
      </c>
      <c r="AO2221" s="22" t="s">
        <v>12643</v>
      </c>
      <c r="AP2221" s="90" t="s">
        <v>5206</v>
      </c>
      <c r="AQ2221" s="22" t="s">
        <v>581</v>
      </c>
      <c r="AR2221" s="22" t="s">
        <v>783</v>
      </c>
      <c r="AS2221" s="56">
        <v>1</v>
      </c>
      <c r="AT2221" s="89">
        <v>42760.730879629627</v>
      </c>
      <c r="AU2221" s="22" t="s">
        <v>14967</v>
      </c>
      <c r="AV2221" s="22" t="s">
        <v>12634</v>
      </c>
    </row>
    <row r="2222" spans="40:48" ht="12.75" customHeight="1" x14ac:dyDescent="0.3">
      <c r="AN2222" s="22" t="s">
        <v>5207</v>
      </c>
      <c r="AO2222" s="22" t="s">
        <v>12643</v>
      </c>
      <c r="AP2222" s="90" t="s">
        <v>5208</v>
      </c>
      <c r="AQ2222" s="22" t="s">
        <v>581</v>
      </c>
      <c r="AR2222" s="22" t="s">
        <v>783</v>
      </c>
      <c r="AS2222" s="56">
        <v>1</v>
      </c>
      <c r="AT2222" s="89">
        <v>42760.730879629627</v>
      </c>
      <c r="AU2222" s="22" t="s">
        <v>14967</v>
      </c>
      <c r="AV2222" s="22" t="s">
        <v>12634</v>
      </c>
    </row>
    <row r="2223" spans="40:48" ht="12.75" customHeight="1" x14ac:dyDescent="0.3">
      <c r="AN2223" s="22" t="s">
        <v>5209</v>
      </c>
      <c r="AO2223" s="22" t="s">
        <v>12643</v>
      </c>
      <c r="AP2223" s="90" t="s">
        <v>14714</v>
      </c>
      <c r="AQ2223" s="22" t="s">
        <v>566</v>
      </c>
      <c r="AR2223" s="22" t="s">
        <v>783</v>
      </c>
      <c r="AS2223" s="56">
        <v>27</v>
      </c>
      <c r="AT2223" s="89">
        <v>42633.735115740739</v>
      </c>
      <c r="AU2223" s="22" t="s">
        <v>787</v>
      </c>
      <c r="AV2223" s="22" t="s">
        <v>12634</v>
      </c>
    </row>
    <row r="2224" spans="40:48" ht="12.75" customHeight="1" x14ac:dyDescent="0.3">
      <c r="AN2224" s="22" t="s">
        <v>5210</v>
      </c>
      <c r="AO2224" s="22" t="s">
        <v>12643</v>
      </c>
      <c r="AP2224" s="90" t="s">
        <v>5211</v>
      </c>
      <c r="AQ2224" s="22" t="s">
        <v>566</v>
      </c>
      <c r="AR2224" s="22" t="s">
        <v>783</v>
      </c>
      <c r="AS2224" s="56">
        <v>1</v>
      </c>
      <c r="AT2224" s="89">
        <v>42760.730879629627</v>
      </c>
      <c r="AU2224" s="22" t="s">
        <v>14969</v>
      </c>
      <c r="AV2224" s="22" t="s">
        <v>12634</v>
      </c>
    </row>
    <row r="2225" spans="40:48" ht="12.75" customHeight="1" x14ac:dyDescent="0.3">
      <c r="AN2225" s="22" t="s">
        <v>5212</v>
      </c>
      <c r="AO2225" s="22" t="s">
        <v>12643</v>
      </c>
      <c r="AP2225" s="90" t="s">
        <v>5213</v>
      </c>
      <c r="AQ2225" s="22" t="s">
        <v>566</v>
      </c>
      <c r="AR2225" s="22" t="s">
        <v>783</v>
      </c>
      <c r="AS2225" s="56">
        <v>1</v>
      </c>
      <c r="AT2225" s="89">
        <v>42760.730879629627</v>
      </c>
      <c r="AU2225" s="22" t="s">
        <v>14992</v>
      </c>
      <c r="AV2225" s="22" t="s">
        <v>12634</v>
      </c>
    </row>
    <row r="2226" spans="40:48" ht="12.75" customHeight="1" x14ac:dyDescent="0.3">
      <c r="AN2226" s="22" t="s">
        <v>5214</v>
      </c>
      <c r="AO2226" s="22" t="s">
        <v>12643</v>
      </c>
      <c r="AP2226" s="90" t="s">
        <v>12637</v>
      </c>
      <c r="AQ2226" s="22" t="s">
        <v>566</v>
      </c>
      <c r="AR2226" s="22" t="s">
        <v>783</v>
      </c>
      <c r="AS2226" s="56">
        <v>0</v>
      </c>
      <c r="AT2226" s="89"/>
      <c r="AU2226" s="22" t="s">
        <v>14966</v>
      </c>
      <c r="AV2226" s="22" t="s">
        <v>12634</v>
      </c>
    </row>
    <row r="2227" spans="40:48" ht="12.75" customHeight="1" x14ac:dyDescent="0.3">
      <c r="AN2227" s="22" t="s">
        <v>5215</v>
      </c>
      <c r="AO2227" s="22" t="s">
        <v>12643</v>
      </c>
      <c r="AP2227" s="90" t="s">
        <v>5216</v>
      </c>
      <c r="AQ2227" s="22" t="s">
        <v>581</v>
      </c>
      <c r="AR2227" s="22" t="s">
        <v>783</v>
      </c>
      <c r="AS2227" s="56">
        <v>1</v>
      </c>
      <c r="AT2227" s="89">
        <v>42760.730879629627</v>
      </c>
      <c r="AU2227" s="22" t="s">
        <v>14967</v>
      </c>
      <c r="AV2227" s="22" t="s">
        <v>12634</v>
      </c>
    </row>
    <row r="2228" spans="40:48" ht="12.75" customHeight="1" x14ac:dyDescent="0.3">
      <c r="AN2228" s="22" t="s">
        <v>5217</v>
      </c>
      <c r="AO2228" s="22" t="s">
        <v>12643</v>
      </c>
      <c r="AP2228" s="90" t="s">
        <v>5218</v>
      </c>
      <c r="AQ2228" s="22" t="s">
        <v>566</v>
      </c>
      <c r="AR2228" s="22" t="s">
        <v>783</v>
      </c>
      <c r="AS2228" s="56">
        <v>1382.6</v>
      </c>
      <c r="AT2228" s="89">
        <v>42621.475856481484</v>
      </c>
      <c r="AU2228" s="22" t="s">
        <v>784</v>
      </c>
      <c r="AV2228" s="22" t="s">
        <v>12634</v>
      </c>
    </row>
    <row r="2229" spans="40:48" ht="12.75" customHeight="1" x14ac:dyDescent="0.3">
      <c r="AN2229" s="22" t="s">
        <v>5219</v>
      </c>
      <c r="AO2229" s="22" t="s">
        <v>12643</v>
      </c>
      <c r="AP2229" s="90" t="s">
        <v>5220</v>
      </c>
      <c r="AQ2229" s="22" t="s">
        <v>566</v>
      </c>
      <c r="AR2229" s="22" t="s">
        <v>783</v>
      </c>
      <c r="AS2229" s="56">
        <v>30</v>
      </c>
      <c r="AT2229" s="89">
        <v>41792.778379629628</v>
      </c>
      <c r="AU2229" s="22" t="s">
        <v>5221</v>
      </c>
      <c r="AV2229" s="22" t="s">
        <v>12634</v>
      </c>
    </row>
    <row r="2230" spans="40:48" ht="12.75" customHeight="1" x14ac:dyDescent="0.3">
      <c r="AN2230" s="22" t="s">
        <v>5222</v>
      </c>
      <c r="AO2230" s="22" t="s">
        <v>12643</v>
      </c>
      <c r="AP2230" s="90" t="s">
        <v>5223</v>
      </c>
      <c r="AQ2230" s="22" t="s">
        <v>566</v>
      </c>
      <c r="AR2230" s="22" t="s">
        <v>783</v>
      </c>
      <c r="AS2230" s="56">
        <v>1</v>
      </c>
      <c r="AT2230" s="89">
        <v>42760.730879629627</v>
      </c>
      <c r="AU2230" s="22" t="s">
        <v>1091</v>
      </c>
      <c r="AV2230" s="22" t="s">
        <v>12634</v>
      </c>
    </row>
    <row r="2231" spans="40:48" ht="12.75" customHeight="1" x14ac:dyDescent="0.3">
      <c r="AN2231" s="22" t="s">
        <v>5224</v>
      </c>
      <c r="AO2231" s="22" t="s">
        <v>12643</v>
      </c>
      <c r="AP2231" s="90" t="s">
        <v>5225</v>
      </c>
      <c r="AQ2231" s="22" t="s">
        <v>566</v>
      </c>
      <c r="AR2231" s="22" t="s">
        <v>783</v>
      </c>
      <c r="AS2231" s="56">
        <v>1</v>
      </c>
      <c r="AT2231" s="89">
        <v>42760.730879629627</v>
      </c>
      <c r="AU2231" s="22" t="s">
        <v>14972</v>
      </c>
      <c r="AV2231" s="22" t="s">
        <v>12634</v>
      </c>
    </row>
    <row r="2232" spans="40:48" ht="12.75" customHeight="1" x14ac:dyDescent="0.3">
      <c r="AN2232" s="22" t="s">
        <v>5226</v>
      </c>
      <c r="AO2232" s="22" t="s">
        <v>12643</v>
      </c>
      <c r="AP2232" s="90" t="s">
        <v>5227</v>
      </c>
      <c r="AQ2232" s="22" t="s">
        <v>566</v>
      </c>
      <c r="AR2232" s="22" t="s">
        <v>12633</v>
      </c>
      <c r="AS2232" s="56">
        <v>8.5</v>
      </c>
      <c r="AT2232" s="89">
        <v>42797.419236111113</v>
      </c>
      <c r="AU2232" s="22" t="s">
        <v>851</v>
      </c>
      <c r="AV2232" s="22" t="s">
        <v>12634</v>
      </c>
    </row>
    <row r="2233" spans="40:48" ht="12.75" customHeight="1" x14ac:dyDescent="0.3">
      <c r="AN2233" s="22" t="s">
        <v>5228</v>
      </c>
      <c r="AO2233" s="22" t="s">
        <v>12643</v>
      </c>
      <c r="AP2233" s="90" t="s">
        <v>5229</v>
      </c>
      <c r="AQ2233" s="22" t="s">
        <v>566</v>
      </c>
      <c r="AR2233" s="22" t="s">
        <v>12633</v>
      </c>
      <c r="AS2233" s="56">
        <v>5</v>
      </c>
      <c r="AT2233" s="89">
        <v>42851.450486111113</v>
      </c>
      <c r="AU2233" s="22" t="s">
        <v>851</v>
      </c>
      <c r="AV2233" s="22" t="s">
        <v>12634</v>
      </c>
    </row>
    <row r="2234" spans="40:48" ht="12.75" customHeight="1" x14ac:dyDescent="0.3">
      <c r="AN2234" s="22" t="s">
        <v>5230</v>
      </c>
      <c r="AO2234" s="22" t="s">
        <v>12643</v>
      </c>
      <c r="AP2234" s="90" t="s">
        <v>5231</v>
      </c>
      <c r="AQ2234" s="22" t="s">
        <v>566</v>
      </c>
      <c r="AR2234" s="22" t="s">
        <v>783</v>
      </c>
      <c r="AS2234" s="56">
        <v>1</v>
      </c>
      <c r="AT2234" s="89">
        <v>42760.730879629627</v>
      </c>
      <c r="AU2234" s="22" t="s">
        <v>14972</v>
      </c>
      <c r="AV2234" s="22" t="s">
        <v>12634</v>
      </c>
    </row>
    <row r="2235" spans="40:48" ht="12.75" customHeight="1" x14ac:dyDescent="0.3">
      <c r="AN2235" s="22" t="s">
        <v>5232</v>
      </c>
      <c r="AO2235" s="22" t="s">
        <v>12643</v>
      </c>
      <c r="AP2235" s="90" t="s">
        <v>5233</v>
      </c>
      <c r="AQ2235" s="22" t="s">
        <v>566</v>
      </c>
      <c r="AR2235" s="22" t="s">
        <v>783</v>
      </c>
      <c r="AS2235" s="56">
        <v>4.4000000000000004</v>
      </c>
      <c r="AT2235" s="89">
        <v>41702.464768518519</v>
      </c>
      <c r="AU2235" s="22" t="s">
        <v>851</v>
      </c>
      <c r="AV2235" s="22" t="s">
        <v>12634</v>
      </c>
    </row>
    <row r="2236" spans="40:48" ht="12.75" customHeight="1" x14ac:dyDescent="0.3">
      <c r="AN2236" s="22" t="s">
        <v>5234</v>
      </c>
      <c r="AO2236" s="22" t="s">
        <v>12643</v>
      </c>
      <c r="AP2236" s="90" t="s">
        <v>5235</v>
      </c>
      <c r="AQ2236" s="22" t="s">
        <v>566</v>
      </c>
      <c r="AR2236" s="22" t="s">
        <v>783</v>
      </c>
      <c r="AS2236" s="56">
        <v>6.5</v>
      </c>
      <c r="AT2236" s="89">
        <v>42265.548541666663</v>
      </c>
      <c r="AU2236" s="22" t="s">
        <v>851</v>
      </c>
      <c r="AV2236" s="22" t="s">
        <v>12634</v>
      </c>
    </row>
    <row r="2237" spans="40:48" ht="12.75" customHeight="1" x14ac:dyDescent="0.3">
      <c r="AN2237" s="22" t="s">
        <v>5236</v>
      </c>
      <c r="AO2237" s="22" t="s">
        <v>12643</v>
      </c>
      <c r="AP2237" s="90" t="s">
        <v>5237</v>
      </c>
      <c r="AQ2237" s="22" t="s">
        <v>566</v>
      </c>
      <c r="AR2237" s="22" t="s">
        <v>783</v>
      </c>
      <c r="AS2237" s="56">
        <v>6.6</v>
      </c>
      <c r="AT2237" s="89">
        <v>42265.548541666663</v>
      </c>
      <c r="AU2237" s="22" t="s">
        <v>851</v>
      </c>
      <c r="AV2237" s="22" t="s">
        <v>12634</v>
      </c>
    </row>
    <row r="2238" spans="40:48" ht="12.75" customHeight="1" x14ac:dyDescent="0.3">
      <c r="AN2238" s="22" t="s">
        <v>5238</v>
      </c>
      <c r="AO2238" s="22" t="s">
        <v>12643</v>
      </c>
      <c r="AP2238" s="90" t="s">
        <v>5239</v>
      </c>
      <c r="AQ2238" s="22" t="s">
        <v>566</v>
      </c>
      <c r="AR2238" s="22" t="s">
        <v>783</v>
      </c>
      <c r="AS2238" s="56">
        <v>1</v>
      </c>
      <c r="AT2238" s="89">
        <v>42760.730879629627</v>
      </c>
      <c r="AU2238" s="22" t="s">
        <v>14972</v>
      </c>
      <c r="AV2238" s="22" t="s">
        <v>12634</v>
      </c>
    </row>
    <row r="2239" spans="40:48" ht="12.75" customHeight="1" x14ac:dyDescent="0.3">
      <c r="AN2239" s="22" t="s">
        <v>5240</v>
      </c>
      <c r="AO2239" s="22" t="s">
        <v>12643</v>
      </c>
      <c r="AP2239" s="90" t="s">
        <v>5241</v>
      </c>
      <c r="AQ2239" s="22" t="s">
        <v>566</v>
      </c>
      <c r="AR2239" s="22" t="s">
        <v>783</v>
      </c>
      <c r="AS2239" s="56">
        <v>1</v>
      </c>
      <c r="AT2239" s="89">
        <v>42760.730879629627</v>
      </c>
      <c r="AU2239" s="22" t="s">
        <v>14972</v>
      </c>
      <c r="AV2239" s="22" t="s">
        <v>12634</v>
      </c>
    </row>
    <row r="2240" spans="40:48" ht="12.75" customHeight="1" x14ac:dyDescent="0.3">
      <c r="AN2240" s="22" t="s">
        <v>5242</v>
      </c>
      <c r="AO2240" s="22" t="s">
        <v>12643</v>
      </c>
      <c r="AP2240" s="90" t="s">
        <v>5243</v>
      </c>
      <c r="AQ2240" s="22" t="s">
        <v>566</v>
      </c>
      <c r="AR2240" s="22" t="s">
        <v>783</v>
      </c>
      <c r="AS2240" s="56">
        <v>383.69</v>
      </c>
      <c r="AT2240" s="89">
        <v>42516.475775462961</v>
      </c>
      <c r="AU2240" s="22" t="s">
        <v>793</v>
      </c>
      <c r="AV2240" s="22" t="s">
        <v>12634</v>
      </c>
    </row>
    <row r="2241" spans="40:48" ht="12.75" customHeight="1" x14ac:dyDescent="0.3">
      <c r="AN2241" s="22" t="s">
        <v>5244</v>
      </c>
      <c r="AO2241" s="22" t="s">
        <v>12643</v>
      </c>
      <c r="AP2241" s="90" t="s">
        <v>5245</v>
      </c>
      <c r="AQ2241" s="22" t="s">
        <v>566</v>
      </c>
      <c r="AR2241" s="22" t="s">
        <v>783</v>
      </c>
      <c r="AS2241" s="56">
        <v>383.69</v>
      </c>
      <c r="AT2241" s="89">
        <v>42516.475775462961</v>
      </c>
      <c r="AU2241" s="22" t="s">
        <v>784</v>
      </c>
      <c r="AV2241" s="22" t="s">
        <v>12634</v>
      </c>
    </row>
    <row r="2242" spans="40:48" ht="12.75" customHeight="1" x14ac:dyDescent="0.3">
      <c r="AN2242" s="22" t="s">
        <v>5246</v>
      </c>
      <c r="AO2242" s="22" t="s">
        <v>12643</v>
      </c>
      <c r="AP2242" s="90" t="s">
        <v>5247</v>
      </c>
      <c r="AQ2242" s="22" t="s">
        <v>566</v>
      </c>
      <c r="AR2242" s="22" t="s">
        <v>783</v>
      </c>
      <c r="AS2242" s="56">
        <v>1</v>
      </c>
      <c r="AT2242" s="89">
        <v>42760.730879629627</v>
      </c>
      <c r="AU2242" s="22" t="s">
        <v>14972</v>
      </c>
      <c r="AV2242" s="22" t="s">
        <v>12634</v>
      </c>
    </row>
    <row r="2243" spans="40:48" ht="12.75" customHeight="1" x14ac:dyDescent="0.3">
      <c r="AN2243" s="22" t="s">
        <v>5248</v>
      </c>
      <c r="AO2243" s="22" t="s">
        <v>12643</v>
      </c>
      <c r="AP2243" s="90" t="s">
        <v>5249</v>
      </c>
      <c r="AQ2243" s="22" t="s">
        <v>566</v>
      </c>
      <c r="AR2243" s="22" t="s">
        <v>783</v>
      </c>
      <c r="AS2243" s="56">
        <v>1</v>
      </c>
      <c r="AT2243" s="89">
        <v>42760.730879629627</v>
      </c>
      <c r="AU2243" s="22" t="s">
        <v>14972</v>
      </c>
      <c r="AV2243" s="22" t="s">
        <v>12634</v>
      </c>
    </row>
    <row r="2244" spans="40:48" ht="12.75" customHeight="1" x14ac:dyDescent="0.3">
      <c r="AN2244" s="22" t="s">
        <v>5250</v>
      </c>
      <c r="AO2244" s="22" t="s">
        <v>12643</v>
      </c>
      <c r="AP2244" s="90" t="s">
        <v>5251</v>
      </c>
      <c r="AQ2244" s="22" t="s">
        <v>566</v>
      </c>
      <c r="AR2244" s="22" t="s">
        <v>783</v>
      </c>
      <c r="AS2244" s="56">
        <v>1</v>
      </c>
      <c r="AT2244" s="89">
        <v>42760.730879629627</v>
      </c>
      <c r="AU2244" s="22" t="s">
        <v>14972</v>
      </c>
      <c r="AV2244" s="22" t="s">
        <v>12634</v>
      </c>
    </row>
    <row r="2245" spans="40:48" ht="12.75" customHeight="1" x14ac:dyDescent="0.3">
      <c r="AN2245" s="22" t="s">
        <v>5252</v>
      </c>
      <c r="AO2245" s="22" t="s">
        <v>12643</v>
      </c>
      <c r="AP2245" s="90" t="s">
        <v>5253</v>
      </c>
      <c r="AQ2245" s="22" t="s">
        <v>566</v>
      </c>
      <c r="AR2245" s="22" t="s">
        <v>783</v>
      </c>
      <c r="AS2245" s="56">
        <v>1</v>
      </c>
      <c r="AT2245" s="89">
        <v>42760.730879629627</v>
      </c>
      <c r="AU2245" s="22" t="s">
        <v>14972</v>
      </c>
      <c r="AV2245" s="22" t="s">
        <v>12634</v>
      </c>
    </row>
    <row r="2246" spans="40:48" ht="12.75" customHeight="1" x14ac:dyDescent="0.3">
      <c r="AN2246" s="22" t="s">
        <v>5254</v>
      </c>
      <c r="AO2246" s="22" t="s">
        <v>12643</v>
      </c>
      <c r="AP2246" s="90" t="s">
        <v>5255</v>
      </c>
      <c r="AQ2246" s="22" t="s">
        <v>566</v>
      </c>
      <c r="AR2246" s="22" t="s">
        <v>783</v>
      </c>
      <c r="AS2246" s="56">
        <v>1</v>
      </c>
      <c r="AT2246" s="89">
        <v>42760.730879629627</v>
      </c>
      <c r="AU2246" s="22" t="s">
        <v>14972</v>
      </c>
      <c r="AV2246" s="22" t="s">
        <v>12634</v>
      </c>
    </row>
    <row r="2247" spans="40:48" ht="12.75" customHeight="1" x14ac:dyDescent="0.3">
      <c r="AN2247" s="22" t="s">
        <v>5256</v>
      </c>
      <c r="AO2247" s="22" t="s">
        <v>12643</v>
      </c>
      <c r="AP2247" s="90" t="s">
        <v>5257</v>
      </c>
      <c r="AQ2247" s="22" t="s">
        <v>566</v>
      </c>
      <c r="AR2247" s="22" t="s">
        <v>783</v>
      </c>
      <c r="AS2247" s="56">
        <v>1</v>
      </c>
      <c r="AT2247" s="89">
        <v>42760.730879629627</v>
      </c>
      <c r="AU2247" s="22" t="s">
        <v>14972</v>
      </c>
      <c r="AV2247" s="22" t="s">
        <v>12634</v>
      </c>
    </row>
    <row r="2248" spans="40:48" ht="12.75" customHeight="1" x14ac:dyDescent="0.3">
      <c r="AN2248" s="22" t="s">
        <v>5258</v>
      </c>
      <c r="AO2248" s="22" t="s">
        <v>12643</v>
      </c>
      <c r="AP2248" s="90" t="s">
        <v>5259</v>
      </c>
      <c r="AQ2248" s="22" t="s">
        <v>566</v>
      </c>
      <c r="AR2248" s="22" t="s">
        <v>783</v>
      </c>
      <c r="AS2248" s="56">
        <v>1</v>
      </c>
      <c r="AT2248" s="89">
        <v>42760.730879629627</v>
      </c>
      <c r="AU2248" s="22" t="s">
        <v>14972</v>
      </c>
      <c r="AV2248" s="22" t="s">
        <v>12634</v>
      </c>
    </row>
    <row r="2249" spans="40:48" ht="12.75" customHeight="1" x14ac:dyDescent="0.3">
      <c r="AN2249" s="22" t="s">
        <v>5260</v>
      </c>
      <c r="AO2249" s="22" t="s">
        <v>12643</v>
      </c>
      <c r="AP2249" s="90" t="s">
        <v>5261</v>
      </c>
      <c r="AQ2249" s="22" t="s">
        <v>566</v>
      </c>
      <c r="AR2249" s="22" t="s">
        <v>783</v>
      </c>
      <c r="AS2249" s="56">
        <v>1</v>
      </c>
      <c r="AT2249" s="89">
        <v>42760.730879629627</v>
      </c>
      <c r="AU2249" s="22" t="s">
        <v>14972</v>
      </c>
      <c r="AV2249" s="22" t="s">
        <v>12634</v>
      </c>
    </row>
    <row r="2250" spans="40:48" ht="12.75" customHeight="1" x14ac:dyDescent="0.3">
      <c r="AN2250" s="22" t="s">
        <v>5262</v>
      </c>
      <c r="AO2250" s="22" t="s">
        <v>12643</v>
      </c>
      <c r="AP2250" s="90" t="s">
        <v>5263</v>
      </c>
      <c r="AQ2250" s="22" t="s">
        <v>566</v>
      </c>
      <c r="AR2250" s="22" t="s">
        <v>783</v>
      </c>
      <c r="AS2250" s="56">
        <v>23.5</v>
      </c>
      <c r="AT2250" s="89">
        <v>42534.758819444447</v>
      </c>
      <c r="AU2250" s="22" t="s">
        <v>851</v>
      </c>
      <c r="AV2250" s="22" t="s">
        <v>12634</v>
      </c>
    </row>
    <row r="2251" spans="40:48" ht="12.75" customHeight="1" x14ac:dyDescent="0.3">
      <c r="AN2251" s="22" t="s">
        <v>5264</v>
      </c>
      <c r="AO2251" s="22" t="s">
        <v>12643</v>
      </c>
      <c r="AP2251" s="90" t="s">
        <v>5265</v>
      </c>
      <c r="AQ2251" s="22" t="s">
        <v>566</v>
      </c>
      <c r="AR2251" s="22" t="s">
        <v>783</v>
      </c>
      <c r="AS2251" s="56">
        <v>8</v>
      </c>
      <c r="AT2251" s="89">
        <v>41724.438969907409</v>
      </c>
      <c r="AU2251" s="22" t="s">
        <v>851</v>
      </c>
      <c r="AV2251" s="22" t="s">
        <v>12634</v>
      </c>
    </row>
    <row r="2252" spans="40:48" ht="12.75" customHeight="1" x14ac:dyDescent="0.3">
      <c r="AN2252" s="22" t="s">
        <v>5266</v>
      </c>
      <c r="AO2252" s="22" t="s">
        <v>12643</v>
      </c>
      <c r="AP2252" s="90" t="s">
        <v>5267</v>
      </c>
      <c r="AQ2252" s="22" t="s">
        <v>566</v>
      </c>
      <c r="AR2252" s="22" t="s">
        <v>783</v>
      </c>
      <c r="AS2252" s="56">
        <v>31.51</v>
      </c>
      <c r="AT2252" s="89">
        <v>42173.563726851855</v>
      </c>
      <c r="AU2252" s="22" t="s">
        <v>851</v>
      </c>
      <c r="AV2252" s="22" t="s">
        <v>12634</v>
      </c>
    </row>
    <row r="2253" spans="40:48" ht="12.75" customHeight="1" x14ac:dyDescent="0.3">
      <c r="AN2253" s="22" t="s">
        <v>5268</v>
      </c>
      <c r="AO2253" s="22" t="s">
        <v>12643</v>
      </c>
      <c r="AP2253" s="90" t="s">
        <v>5269</v>
      </c>
      <c r="AQ2253" s="22" t="s">
        <v>566</v>
      </c>
      <c r="AR2253" s="22" t="s">
        <v>783</v>
      </c>
      <c r="AS2253" s="56">
        <v>1</v>
      </c>
      <c r="AT2253" s="89">
        <v>42760.730879629627</v>
      </c>
      <c r="AU2253" s="22" t="s">
        <v>14972</v>
      </c>
      <c r="AV2253" s="22" t="s">
        <v>12634</v>
      </c>
    </row>
    <row r="2254" spans="40:48" ht="12.75" customHeight="1" x14ac:dyDescent="0.3">
      <c r="AN2254" s="22" t="s">
        <v>5270</v>
      </c>
      <c r="AO2254" s="22" t="s">
        <v>12643</v>
      </c>
      <c r="AP2254" s="90" t="s">
        <v>5271</v>
      </c>
      <c r="AQ2254" s="22" t="s">
        <v>566</v>
      </c>
      <c r="AR2254" s="22" t="s">
        <v>783</v>
      </c>
      <c r="AS2254" s="56">
        <v>1</v>
      </c>
      <c r="AT2254" s="89">
        <v>42760.730879629627</v>
      </c>
      <c r="AU2254" s="22" t="s">
        <v>14971</v>
      </c>
      <c r="AV2254" s="22" t="s">
        <v>12634</v>
      </c>
    </row>
    <row r="2255" spans="40:48" ht="12.75" customHeight="1" x14ac:dyDescent="0.3">
      <c r="AN2255" s="22" t="s">
        <v>5272</v>
      </c>
      <c r="AO2255" s="22" t="s">
        <v>12643</v>
      </c>
      <c r="AP2255" s="90" t="s">
        <v>5273</v>
      </c>
      <c r="AQ2255" s="22" t="s">
        <v>566</v>
      </c>
      <c r="AR2255" s="22" t="s">
        <v>783</v>
      </c>
      <c r="AS2255" s="56">
        <v>1</v>
      </c>
      <c r="AT2255" s="89">
        <v>42760.730879629627</v>
      </c>
      <c r="AU2255" s="22" t="s">
        <v>14971</v>
      </c>
      <c r="AV2255" s="22" t="s">
        <v>12634</v>
      </c>
    </row>
    <row r="2256" spans="40:48" ht="12.75" customHeight="1" x14ac:dyDescent="0.3">
      <c r="AN2256" s="22" t="s">
        <v>5274</v>
      </c>
      <c r="AO2256" s="22" t="s">
        <v>12643</v>
      </c>
      <c r="AP2256" s="90" t="s">
        <v>5275</v>
      </c>
      <c r="AQ2256" s="22" t="s">
        <v>566</v>
      </c>
      <c r="AR2256" s="22" t="s">
        <v>783</v>
      </c>
      <c r="AS2256" s="56">
        <v>1</v>
      </c>
      <c r="AT2256" s="89">
        <v>42760.730879629627</v>
      </c>
      <c r="AU2256" s="22" t="s">
        <v>14971</v>
      </c>
      <c r="AV2256" s="22" t="s">
        <v>12634</v>
      </c>
    </row>
    <row r="2257" spans="40:48" ht="12.75" customHeight="1" x14ac:dyDescent="0.3">
      <c r="AN2257" s="22" t="s">
        <v>5276</v>
      </c>
      <c r="AO2257" s="22" t="s">
        <v>12643</v>
      </c>
      <c r="AP2257" s="90" t="s">
        <v>5277</v>
      </c>
      <c r="AQ2257" s="22" t="s">
        <v>1344</v>
      </c>
      <c r="AR2257" s="22" t="s">
        <v>783</v>
      </c>
      <c r="AS2257" s="56">
        <v>1</v>
      </c>
      <c r="AT2257" s="89">
        <v>42760.730879629627</v>
      </c>
      <c r="AU2257" s="22" t="s">
        <v>14971</v>
      </c>
      <c r="AV2257" s="22" t="s">
        <v>12634</v>
      </c>
    </row>
    <row r="2258" spans="40:48" ht="12.75" customHeight="1" x14ac:dyDescent="0.3">
      <c r="AN2258" s="22" t="s">
        <v>5278</v>
      </c>
      <c r="AO2258" s="22" t="s">
        <v>12643</v>
      </c>
      <c r="AP2258" s="90" t="s">
        <v>5279</v>
      </c>
      <c r="AQ2258" s="22" t="s">
        <v>566</v>
      </c>
      <c r="AR2258" s="22" t="s">
        <v>783</v>
      </c>
      <c r="AS2258" s="56">
        <v>62.01</v>
      </c>
      <c r="AT2258" s="89">
        <v>42179.616689814815</v>
      </c>
      <c r="AU2258" s="22" t="s">
        <v>846</v>
      </c>
      <c r="AV2258" s="22" t="s">
        <v>12634</v>
      </c>
    </row>
    <row r="2259" spans="40:48" ht="12.75" customHeight="1" x14ac:dyDescent="0.3">
      <c r="AN2259" s="22" t="s">
        <v>5280</v>
      </c>
      <c r="AO2259" s="22" t="s">
        <v>12643</v>
      </c>
      <c r="AP2259" s="90" t="s">
        <v>5281</v>
      </c>
      <c r="AQ2259" s="22" t="s">
        <v>566</v>
      </c>
      <c r="AR2259" s="22" t="s">
        <v>783</v>
      </c>
      <c r="AS2259" s="56">
        <v>1</v>
      </c>
      <c r="AT2259" s="89">
        <v>42760.730879629627</v>
      </c>
      <c r="AU2259" s="22" t="s">
        <v>14971</v>
      </c>
      <c r="AV2259" s="22" t="s">
        <v>12634</v>
      </c>
    </row>
    <row r="2260" spans="40:48" ht="12.75" customHeight="1" x14ac:dyDescent="0.3">
      <c r="AN2260" s="22" t="s">
        <v>5282</v>
      </c>
      <c r="AO2260" s="22" t="s">
        <v>12643</v>
      </c>
      <c r="AP2260" s="90" t="s">
        <v>5283</v>
      </c>
      <c r="AQ2260" s="22" t="s">
        <v>566</v>
      </c>
      <c r="AR2260" s="22" t="s">
        <v>783</v>
      </c>
      <c r="AS2260" s="56">
        <v>6</v>
      </c>
      <c r="AT2260" s="89">
        <v>41946.680104166669</v>
      </c>
      <c r="AU2260" s="22" t="s">
        <v>846</v>
      </c>
      <c r="AV2260" s="22" t="s">
        <v>12634</v>
      </c>
    </row>
    <row r="2261" spans="40:48" ht="12.75" customHeight="1" x14ac:dyDescent="0.3">
      <c r="AN2261" s="22" t="s">
        <v>5284</v>
      </c>
      <c r="AO2261" s="22" t="s">
        <v>12643</v>
      </c>
      <c r="AP2261" s="90" t="s">
        <v>5285</v>
      </c>
      <c r="AQ2261" s="22" t="s">
        <v>566</v>
      </c>
      <c r="AR2261" s="22" t="s">
        <v>783</v>
      </c>
      <c r="AS2261" s="56">
        <v>0.8</v>
      </c>
      <c r="AT2261" s="89">
        <v>42671.527233796296</v>
      </c>
      <c r="AU2261" s="22" t="s">
        <v>877</v>
      </c>
      <c r="AV2261" s="22" t="s">
        <v>12634</v>
      </c>
    </row>
    <row r="2262" spans="40:48" ht="12.75" customHeight="1" x14ac:dyDescent="0.3">
      <c r="AN2262" s="22" t="s">
        <v>5286</v>
      </c>
      <c r="AO2262" s="22" t="s">
        <v>12643</v>
      </c>
      <c r="AP2262" s="90" t="s">
        <v>5287</v>
      </c>
      <c r="AQ2262" s="22" t="s">
        <v>566</v>
      </c>
      <c r="AR2262" s="22" t="s">
        <v>12633</v>
      </c>
      <c r="AS2262" s="56">
        <v>1.42</v>
      </c>
      <c r="AT2262" s="89">
        <v>42864.342824074076</v>
      </c>
      <c r="AU2262" s="22" t="s">
        <v>877</v>
      </c>
      <c r="AV2262" s="22" t="s">
        <v>12634</v>
      </c>
    </row>
    <row r="2263" spans="40:48" ht="12.75" customHeight="1" x14ac:dyDescent="0.3">
      <c r="AN2263" s="22" t="s">
        <v>5288</v>
      </c>
      <c r="AO2263" s="22" t="s">
        <v>12643</v>
      </c>
      <c r="AP2263" s="90" t="s">
        <v>5289</v>
      </c>
      <c r="AQ2263" s="22" t="s">
        <v>566</v>
      </c>
      <c r="AR2263" s="22" t="s">
        <v>783</v>
      </c>
      <c r="AS2263" s="56">
        <v>1</v>
      </c>
      <c r="AT2263" s="89">
        <v>42760.730879629627</v>
      </c>
      <c r="AU2263" s="22" t="s">
        <v>14971</v>
      </c>
      <c r="AV2263" s="22" t="s">
        <v>12634</v>
      </c>
    </row>
    <row r="2264" spans="40:48" ht="12.75" customHeight="1" x14ac:dyDescent="0.3">
      <c r="AN2264" s="22" t="s">
        <v>5290</v>
      </c>
      <c r="AO2264" s="22" t="s">
        <v>12643</v>
      </c>
      <c r="AP2264" s="90" t="s">
        <v>5291</v>
      </c>
      <c r="AQ2264" s="22" t="s">
        <v>566</v>
      </c>
      <c r="AR2264" s="22" t="s">
        <v>12633</v>
      </c>
      <c r="AS2264" s="56">
        <v>19.059999999999999</v>
      </c>
      <c r="AT2264" s="89">
        <v>42815.455011574071</v>
      </c>
      <c r="AU2264" s="22" t="s">
        <v>846</v>
      </c>
      <c r="AV2264" s="22" t="s">
        <v>12634</v>
      </c>
    </row>
    <row r="2265" spans="40:48" ht="12.75" customHeight="1" x14ac:dyDescent="0.3">
      <c r="AN2265" s="22" t="s">
        <v>5292</v>
      </c>
      <c r="AO2265" s="22" t="s">
        <v>12643</v>
      </c>
      <c r="AP2265" s="90" t="s">
        <v>5293</v>
      </c>
      <c r="AQ2265" s="22" t="s">
        <v>566</v>
      </c>
      <c r="AR2265" s="22" t="s">
        <v>12633</v>
      </c>
      <c r="AS2265" s="56">
        <v>7.88</v>
      </c>
      <c r="AT2265" s="89">
        <v>42815.455011574071</v>
      </c>
      <c r="AU2265" s="22" t="s">
        <v>846</v>
      </c>
      <c r="AV2265" s="22" t="s">
        <v>12634</v>
      </c>
    </row>
    <row r="2266" spans="40:48" ht="12.75" customHeight="1" x14ac:dyDescent="0.3">
      <c r="AN2266" s="22" t="s">
        <v>5294</v>
      </c>
      <c r="AO2266" s="22" t="s">
        <v>12643</v>
      </c>
      <c r="AP2266" s="90" t="s">
        <v>5295</v>
      </c>
      <c r="AQ2266" s="22" t="s">
        <v>566</v>
      </c>
      <c r="AR2266" s="22" t="s">
        <v>12633</v>
      </c>
      <c r="AS2266" s="56">
        <v>3.78</v>
      </c>
      <c r="AT2266" s="89">
        <v>42789.669618055559</v>
      </c>
      <c r="AU2266" s="22" t="s">
        <v>846</v>
      </c>
      <c r="AV2266" s="22" t="s">
        <v>12634</v>
      </c>
    </row>
    <row r="2267" spans="40:48" ht="12.75" customHeight="1" x14ac:dyDescent="0.3">
      <c r="AN2267" s="22" t="s">
        <v>5296</v>
      </c>
      <c r="AO2267" s="22" t="s">
        <v>12643</v>
      </c>
      <c r="AP2267" s="90" t="s">
        <v>5297</v>
      </c>
      <c r="AQ2267" s="22" t="s">
        <v>566</v>
      </c>
      <c r="AR2267" s="22" t="s">
        <v>783</v>
      </c>
      <c r="AS2267" s="56">
        <v>5.35</v>
      </c>
      <c r="AT2267" s="89">
        <v>42646.350173611114</v>
      </c>
      <c r="AU2267" s="22" t="s">
        <v>846</v>
      </c>
      <c r="AV2267" s="22" t="s">
        <v>12634</v>
      </c>
    </row>
    <row r="2268" spans="40:48" ht="12.75" customHeight="1" x14ac:dyDescent="0.3">
      <c r="AN2268" s="22" t="s">
        <v>5298</v>
      </c>
      <c r="AO2268" s="22" t="s">
        <v>12643</v>
      </c>
      <c r="AP2268" s="90" t="s">
        <v>5299</v>
      </c>
      <c r="AQ2268" s="22" t="s">
        <v>566</v>
      </c>
      <c r="AR2268" s="22" t="s">
        <v>12633</v>
      </c>
      <c r="AS2268" s="56">
        <v>3.78</v>
      </c>
      <c r="AT2268" s="89">
        <v>42789.669618055559</v>
      </c>
      <c r="AU2268" s="22" t="s">
        <v>846</v>
      </c>
      <c r="AV2268" s="22" t="s">
        <v>12634</v>
      </c>
    </row>
    <row r="2269" spans="40:48" ht="12.75" customHeight="1" x14ac:dyDescent="0.3">
      <c r="AN2269" s="22" t="s">
        <v>5300</v>
      </c>
      <c r="AO2269" s="22" t="s">
        <v>12643</v>
      </c>
      <c r="AP2269" s="90" t="s">
        <v>5301</v>
      </c>
      <c r="AQ2269" s="22" t="s">
        <v>566</v>
      </c>
      <c r="AR2269" s="22" t="s">
        <v>12633</v>
      </c>
      <c r="AS2269" s="56">
        <v>4.71</v>
      </c>
      <c r="AT2269" s="89">
        <v>42789.669618055559</v>
      </c>
      <c r="AU2269" s="22" t="s">
        <v>846</v>
      </c>
      <c r="AV2269" s="22" t="s">
        <v>12634</v>
      </c>
    </row>
    <row r="2270" spans="40:48" ht="12.75" customHeight="1" x14ac:dyDescent="0.3">
      <c r="AN2270" s="22" t="s">
        <v>5302</v>
      </c>
      <c r="AO2270" s="22" t="s">
        <v>12643</v>
      </c>
      <c r="AP2270" s="90" t="s">
        <v>5303</v>
      </c>
      <c r="AQ2270" s="22" t="s">
        <v>566</v>
      </c>
      <c r="AR2270" s="22" t="s">
        <v>12633</v>
      </c>
      <c r="AS2270" s="56">
        <v>4.71</v>
      </c>
      <c r="AT2270" s="89">
        <v>42789.669618055559</v>
      </c>
      <c r="AU2270" s="22" t="s">
        <v>846</v>
      </c>
      <c r="AV2270" s="22" t="s">
        <v>12634</v>
      </c>
    </row>
    <row r="2271" spans="40:48" ht="12.75" customHeight="1" x14ac:dyDescent="0.3">
      <c r="AN2271" s="22" t="s">
        <v>5304</v>
      </c>
      <c r="AO2271" s="22" t="s">
        <v>12643</v>
      </c>
      <c r="AP2271" s="90" t="s">
        <v>5305</v>
      </c>
      <c r="AQ2271" s="22" t="s">
        <v>566</v>
      </c>
      <c r="AR2271" s="22" t="s">
        <v>783</v>
      </c>
      <c r="AS2271" s="56">
        <v>1</v>
      </c>
      <c r="AT2271" s="89">
        <v>42760.730879629627</v>
      </c>
      <c r="AU2271" s="22" t="s">
        <v>14971</v>
      </c>
      <c r="AV2271" s="22" t="s">
        <v>12634</v>
      </c>
    </row>
    <row r="2272" spans="40:48" ht="12.75" customHeight="1" x14ac:dyDescent="0.3">
      <c r="AN2272" s="22" t="s">
        <v>5306</v>
      </c>
      <c r="AO2272" s="22" t="s">
        <v>12643</v>
      </c>
      <c r="AP2272" s="90" t="s">
        <v>5307</v>
      </c>
      <c r="AQ2272" s="22" t="s">
        <v>566</v>
      </c>
      <c r="AR2272" s="22" t="s">
        <v>783</v>
      </c>
      <c r="AS2272" s="56">
        <v>12.84</v>
      </c>
      <c r="AT2272" s="89">
        <v>42541.713414351849</v>
      </c>
      <c r="AU2272" s="22" t="s">
        <v>846</v>
      </c>
      <c r="AV2272" s="22" t="s">
        <v>12634</v>
      </c>
    </row>
    <row r="2273" spans="40:48" ht="12.75" customHeight="1" x14ac:dyDescent="0.3">
      <c r="AN2273" s="22" t="s">
        <v>5308</v>
      </c>
      <c r="AO2273" s="22" t="s">
        <v>12643</v>
      </c>
      <c r="AP2273" s="90" t="s">
        <v>5309</v>
      </c>
      <c r="AQ2273" s="22" t="s">
        <v>566</v>
      </c>
      <c r="AR2273" s="22" t="s">
        <v>12633</v>
      </c>
      <c r="AS2273" s="56">
        <v>3.41</v>
      </c>
      <c r="AT2273" s="89">
        <v>42815.455011574071</v>
      </c>
      <c r="AU2273" s="22" t="s">
        <v>846</v>
      </c>
      <c r="AV2273" s="22" t="s">
        <v>12634</v>
      </c>
    </row>
    <row r="2274" spans="40:48" ht="12.75" customHeight="1" x14ac:dyDescent="0.3">
      <c r="AN2274" s="22" t="s">
        <v>5310</v>
      </c>
      <c r="AO2274" s="22" t="s">
        <v>12643</v>
      </c>
      <c r="AP2274" s="90" t="s">
        <v>5311</v>
      </c>
      <c r="AQ2274" s="22" t="s">
        <v>566</v>
      </c>
      <c r="AR2274" s="22" t="s">
        <v>783</v>
      </c>
      <c r="AS2274" s="56">
        <v>12.84</v>
      </c>
      <c r="AT2274" s="89">
        <v>42571.399074074077</v>
      </c>
      <c r="AU2274" s="22" t="s">
        <v>846</v>
      </c>
      <c r="AV2274" s="22" t="s">
        <v>12634</v>
      </c>
    </row>
    <row r="2275" spans="40:48" ht="12.75" customHeight="1" x14ac:dyDescent="0.3">
      <c r="AN2275" s="22" t="s">
        <v>5312</v>
      </c>
      <c r="AO2275" s="22" t="s">
        <v>12643</v>
      </c>
      <c r="AP2275" s="90" t="s">
        <v>5313</v>
      </c>
      <c r="AQ2275" s="22" t="s">
        <v>566</v>
      </c>
      <c r="AR2275" s="22" t="s">
        <v>783</v>
      </c>
      <c r="AS2275" s="56">
        <v>5.09</v>
      </c>
      <c r="AT2275" s="89">
        <v>42062.791041666664</v>
      </c>
      <c r="AU2275" s="22" t="s">
        <v>846</v>
      </c>
      <c r="AV2275" s="22" t="s">
        <v>12634</v>
      </c>
    </row>
    <row r="2276" spans="40:48" ht="12.75" customHeight="1" x14ac:dyDescent="0.3">
      <c r="AN2276" s="22" t="s">
        <v>5314</v>
      </c>
      <c r="AO2276" s="22" t="s">
        <v>12643</v>
      </c>
      <c r="AP2276" s="90" t="s">
        <v>5315</v>
      </c>
      <c r="AQ2276" s="22" t="s">
        <v>566</v>
      </c>
      <c r="AR2276" s="22" t="s">
        <v>783</v>
      </c>
      <c r="AS2276" s="56">
        <v>1</v>
      </c>
      <c r="AT2276" s="89">
        <v>42760.730879629627</v>
      </c>
      <c r="AU2276" s="22" t="s">
        <v>14971</v>
      </c>
      <c r="AV2276" s="22" t="s">
        <v>12634</v>
      </c>
    </row>
    <row r="2277" spans="40:48" ht="12.75" customHeight="1" x14ac:dyDescent="0.3">
      <c r="AN2277" s="22" t="s">
        <v>5316</v>
      </c>
      <c r="AO2277" s="22" t="s">
        <v>12643</v>
      </c>
      <c r="AP2277" s="90" t="s">
        <v>5317</v>
      </c>
      <c r="AQ2277" s="22" t="s">
        <v>566</v>
      </c>
      <c r="AR2277" s="22" t="s">
        <v>783</v>
      </c>
      <c r="AS2277" s="56">
        <v>1</v>
      </c>
      <c r="AT2277" s="89">
        <v>42760.730879629627</v>
      </c>
      <c r="AU2277" s="22" t="s">
        <v>14971</v>
      </c>
      <c r="AV2277" s="22" t="s">
        <v>12634</v>
      </c>
    </row>
    <row r="2278" spans="40:48" ht="12.75" customHeight="1" x14ac:dyDescent="0.3">
      <c r="AN2278" s="22" t="s">
        <v>5318</v>
      </c>
      <c r="AO2278" s="22" t="s">
        <v>12643</v>
      </c>
      <c r="AP2278" s="90" t="s">
        <v>5319</v>
      </c>
      <c r="AQ2278" s="22" t="s">
        <v>566</v>
      </c>
      <c r="AR2278" s="22" t="s">
        <v>12633</v>
      </c>
      <c r="AS2278" s="56">
        <v>1.1100000000000001</v>
      </c>
      <c r="AT2278" s="89">
        <v>42789.734097222223</v>
      </c>
      <c r="AU2278" s="22" t="s">
        <v>846</v>
      </c>
      <c r="AV2278" s="22" t="s">
        <v>12634</v>
      </c>
    </row>
    <row r="2279" spans="40:48" ht="12.75" customHeight="1" x14ac:dyDescent="0.3">
      <c r="AN2279" s="22" t="s">
        <v>5320</v>
      </c>
      <c r="AO2279" s="22" t="s">
        <v>12643</v>
      </c>
      <c r="AP2279" s="90" t="s">
        <v>5321</v>
      </c>
      <c r="AQ2279" s="22" t="s">
        <v>566</v>
      </c>
      <c r="AR2279" s="22" t="s">
        <v>783</v>
      </c>
      <c r="AS2279" s="56">
        <v>3.98</v>
      </c>
      <c r="AT2279" s="89">
        <v>42719.644814814812</v>
      </c>
      <c r="AU2279" s="22" t="s">
        <v>846</v>
      </c>
      <c r="AV2279" s="22" t="s">
        <v>12634</v>
      </c>
    </row>
    <row r="2280" spans="40:48" ht="12.75" customHeight="1" x14ac:dyDescent="0.3">
      <c r="AN2280" s="22" t="s">
        <v>5322</v>
      </c>
      <c r="AO2280" s="22" t="s">
        <v>12643</v>
      </c>
      <c r="AP2280" s="90" t="s">
        <v>5323</v>
      </c>
      <c r="AQ2280" s="22" t="s">
        <v>566</v>
      </c>
      <c r="AR2280" s="22" t="s">
        <v>783</v>
      </c>
      <c r="AS2280" s="56">
        <v>4.71</v>
      </c>
      <c r="AT2280" s="89">
        <v>42719.644814814812</v>
      </c>
      <c r="AU2280" s="22" t="s">
        <v>846</v>
      </c>
      <c r="AV2280" s="22" t="s">
        <v>12634</v>
      </c>
    </row>
    <row r="2281" spans="40:48" ht="12.75" customHeight="1" x14ac:dyDescent="0.3">
      <c r="AN2281" s="22" t="s">
        <v>5324</v>
      </c>
      <c r="AO2281" s="22" t="s">
        <v>12643</v>
      </c>
      <c r="AP2281" s="90" t="s">
        <v>5325</v>
      </c>
      <c r="AQ2281" s="22" t="s">
        <v>566</v>
      </c>
      <c r="AR2281" s="22" t="s">
        <v>783</v>
      </c>
      <c r="AS2281" s="56">
        <v>1</v>
      </c>
      <c r="AT2281" s="89">
        <v>42760.730879629627</v>
      </c>
      <c r="AU2281" s="22" t="s">
        <v>14971</v>
      </c>
      <c r="AV2281" s="22" t="s">
        <v>12634</v>
      </c>
    </row>
    <row r="2282" spans="40:48" ht="12.75" customHeight="1" x14ac:dyDescent="0.3">
      <c r="AN2282" s="22" t="s">
        <v>5326</v>
      </c>
      <c r="AO2282" s="22" t="s">
        <v>12643</v>
      </c>
      <c r="AP2282" s="90" t="s">
        <v>5327</v>
      </c>
      <c r="AQ2282" s="22" t="s">
        <v>566</v>
      </c>
      <c r="AR2282" s="22" t="s">
        <v>12633</v>
      </c>
      <c r="AS2282" s="56">
        <v>2.38</v>
      </c>
      <c r="AT2282" s="89">
        <v>42789.646365740744</v>
      </c>
      <c r="AU2282" s="22" t="s">
        <v>846</v>
      </c>
      <c r="AV2282" s="22" t="s">
        <v>12634</v>
      </c>
    </row>
    <row r="2283" spans="40:48" ht="12.75" customHeight="1" x14ac:dyDescent="0.3">
      <c r="AN2283" s="22" t="s">
        <v>5328</v>
      </c>
      <c r="AO2283" s="22" t="s">
        <v>12643</v>
      </c>
      <c r="AP2283" s="90" t="s">
        <v>5329</v>
      </c>
      <c r="AQ2283" s="22" t="s">
        <v>566</v>
      </c>
      <c r="AR2283" s="22" t="s">
        <v>12633</v>
      </c>
      <c r="AS2283" s="56">
        <v>2.4900000000000002</v>
      </c>
      <c r="AT2283" s="89">
        <v>42789.646365740744</v>
      </c>
      <c r="AU2283" s="22" t="s">
        <v>846</v>
      </c>
      <c r="AV2283" s="22" t="s">
        <v>12634</v>
      </c>
    </row>
    <row r="2284" spans="40:48" ht="12.75" customHeight="1" x14ac:dyDescent="0.3">
      <c r="AN2284" s="22" t="s">
        <v>5330</v>
      </c>
      <c r="AO2284" s="22" t="s">
        <v>12643</v>
      </c>
      <c r="AP2284" s="90" t="s">
        <v>5331</v>
      </c>
      <c r="AQ2284" s="22" t="s">
        <v>566</v>
      </c>
      <c r="AR2284" s="22" t="s">
        <v>783</v>
      </c>
      <c r="AS2284" s="56">
        <v>1.1200000000000001</v>
      </c>
      <c r="AT2284" s="89">
        <v>42671.362384259257</v>
      </c>
      <c r="AU2284" s="22" t="s">
        <v>846</v>
      </c>
      <c r="AV2284" s="22" t="s">
        <v>12634</v>
      </c>
    </row>
    <row r="2285" spans="40:48" ht="12.75" customHeight="1" x14ac:dyDescent="0.3">
      <c r="AN2285" s="22" t="s">
        <v>5332</v>
      </c>
      <c r="AO2285" s="22" t="s">
        <v>12643</v>
      </c>
      <c r="AP2285" s="90" t="s">
        <v>5333</v>
      </c>
      <c r="AQ2285" s="22" t="s">
        <v>566</v>
      </c>
      <c r="AR2285" s="22" t="s">
        <v>783</v>
      </c>
      <c r="AS2285" s="56">
        <v>1</v>
      </c>
      <c r="AT2285" s="89">
        <v>42760.730879629627</v>
      </c>
      <c r="AU2285" s="22" t="s">
        <v>14971</v>
      </c>
      <c r="AV2285" s="22" t="s">
        <v>12634</v>
      </c>
    </row>
    <row r="2286" spans="40:48" ht="12.75" customHeight="1" x14ac:dyDescent="0.3">
      <c r="AN2286" s="22" t="s">
        <v>5334</v>
      </c>
      <c r="AO2286" s="22" t="s">
        <v>12643</v>
      </c>
      <c r="AP2286" s="90" t="s">
        <v>5335</v>
      </c>
      <c r="AQ2286" s="22" t="s">
        <v>566</v>
      </c>
      <c r="AR2286" s="22" t="s">
        <v>12633</v>
      </c>
      <c r="AS2286" s="56">
        <v>0.97</v>
      </c>
      <c r="AT2286" s="89">
        <v>42867.734583333331</v>
      </c>
      <c r="AU2286" s="22" t="s">
        <v>846</v>
      </c>
      <c r="AV2286" s="22" t="s">
        <v>12634</v>
      </c>
    </row>
    <row r="2287" spans="40:48" ht="12.75" customHeight="1" x14ac:dyDescent="0.3">
      <c r="AN2287" s="22" t="s">
        <v>5336</v>
      </c>
      <c r="AO2287" s="22" t="s">
        <v>12643</v>
      </c>
      <c r="AP2287" s="90" t="s">
        <v>5337</v>
      </c>
      <c r="AQ2287" s="22" t="s">
        <v>566</v>
      </c>
      <c r="AR2287" s="22" t="s">
        <v>783</v>
      </c>
      <c r="AS2287" s="56">
        <v>1.1599999999999999</v>
      </c>
      <c r="AT2287" s="89">
        <v>41537.469768518517</v>
      </c>
      <c r="AU2287" s="22" t="s">
        <v>877</v>
      </c>
      <c r="AV2287" s="22" t="s">
        <v>12634</v>
      </c>
    </row>
    <row r="2288" spans="40:48" ht="12.75" customHeight="1" x14ac:dyDescent="0.3">
      <c r="AN2288" s="22" t="s">
        <v>5338</v>
      </c>
      <c r="AO2288" s="22" t="s">
        <v>12643</v>
      </c>
      <c r="AP2288" s="90" t="s">
        <v>5339</v>
      </c>
      <c r="AQ2288" s="22" t="s">
        <v>566</v>
      </c>
      <c r="AR2288" s="22" t="s">
        <v>12633</v>
      </c>
      <c r="AS2288" s="56">
        <v>0.85</v>
      </c>
      <c r="AT2288" s="89">
        <v>42821.551307870373</v>
      </c>
      <c r="AU2288" s="22" t="s">
        <v>877</v>
      </c>
      <c r="AV2288" s="22" t="s">
        <v>12634</v>
      </c>
    </row>
    <row r="2289" spans="40:48" ht="12.75" customHeight="1" x14ac:dyDescent="0.3">
      <c r="AN2289" s="22" t="s">
        <v>5340</v>
      </c>
      <c r="AO2289" s="22" t="s">
        <v>12643</v>
      </c>
      <c r="AP2289" s="90" t="s">
        <v>5341</v>
      </c>
      <c r="AQ2289" s="22" t="s">
        <v>566</v>
      </c>
      <c r="AR2289" s="22" t="s">
        <v>783</v>
      </c>
      <c r="AS2289" s="56">
        <v>2.2000000000000002</v>
      </c>
      <c r="AT2289" s="89">
        <v>42642.409143518518</v>
      </c>
      <c r="AU2289" s="22" t="s">
        <v>877</v>
      </c>
      <c r="AV2289" s="22" t="s">
        <v>12634</v>
      </c>
    </row>
    <row r="2290" spans="40:48" ht="12.75" customHeight="1" x14ac:dyDescent="0.3">
      <c r="AN2290" s="22" t="s">
        <v>5342</v>
      </c>
      <c r="AO2290" s="22" t="s">
        <v>12643</v>
      </c>
      <c r="AP2290" s="90" t="s">
        <v>5343</v>
      </c>
      <c r="AQ2290" s="22" t="s">
        <v>3185</v>
      </c>
      <c r="AR2290" s="22" t="s">
        <v>783</v>
      </c>
      <c r="AS2290" s="56">
        <v>3.84</v>
      </c>
      <c r="AT2290" s="89">
        <v>42683.345879629633</v>
      </c>
      <c r="AU2290" s="22" t="s">
        <v>846</v>
      </c>
      <c r="AV2290" s="22" t="s">
        <v>12634</v>
      </c>
    </row>
    <row r="2291" spans="40:48" ht="12.75" customHeight="1" x14ac:dyDescent="0.3">
      <c r="AN2291" s="22" t="s">
        <v>5344</v>
      </c>
      <c r="AO2291" s="22" t="s">
        <v>12643</v>
      </c>
      <c r="AP2291" s="90" t="s">
        <v>5345</v>
      </c>
      <c r="AQ2291" s="22" t="s">
        <v>3185</v>
      </c>
      <c r="AR2291" s="22" t="s">
        <v>783</v>
      </c>
      <c r="AS2291" s="56">
        <v>5.48</v>
      </c>
      <c r="AT2291" s="89">
        <v>42633.740231481483</v>
      </c>
      <c r="AU2291" s="22" t="s">
        <v>846</v>
      </c>
      <c r="AV2291" s="22" t="s">
        <v>12634</v>
      </c>
    </row>
    <row r="2292" spans="40:48" ht="12.75" customHeight="1" x14ac:dyDescent="0.3">
      <c r="AN2292" s="22" t="s">
        <v>5346</v>
      </c>
      <c r="AO2292" s="22" t="s">
        <v>12643</v>
      </c>
      <c r="AP2292" s="90" t="s">
        <v>5347</v>
      </c>
      <c r="AQ2292" s="22" t="s">
        <v>566</v>
      </c>
      <c r="AR2292" s="22" t="s">
        <v>783</v>
      </c>
      <c r="AS2292" s="56">
        <v>0.18</v>
      </c>
      <c r="AT2292" s="89">
        <v>42566.496724537035</v>
      </c>
      <c r="AU2292" s="22" t="s">
        <v>846</v>
      </c>
      <c r="AV2292" s="22" t="s">
        <v>12634</v>
      </c>
    </row>
    <row r="2293" spans="40:48" ht="12.75" customHeight="1" x14ac:dyDescent="0.3">
      <c r="AN2293" s="22" t="s">
        <v>5348</v>
      </c>
      <c r="AO2293" s="22" t="s">
        <v>12643</v>
      </c>
      <c r="AP2293" s="90" t="s">
        <v>5349</v>
      </c>
      <c r="AQ2293" s="22" t="s">
        <v>566</v>
      </c>
      <c r="AR2293" s="22" t="s">
        <v>12633</v>
      </c>
      <c r="AS2293" s="56">
        <v>0.36</v>
      </c>
      <c r="AT2293" s="89">
        <v>42815.455011574071</v>
      </c>
      <c r="AU2293" s="22" t="s">
        <v>846</v>
      </c>
      <c r="AV2293" s="22" t="s">
        <v>12634</v>
      </c>
    </row>
    <row r="2294" spans="40:48" ht="12.75" customHeight="1" x14ac:dyDescent="0.3">
      <c r="AN2294" s="22" t="s">
        <v>5350</v>
      </c>
      <c r="AO2294" s="22" t="s">
        <v>12643</v>
      </c>
      <c r="AP2294" s="90" t="s">
        <v>5351</v>
      </c>
      <c r="AQ2294" s="22" t="s">
        <v>3185</v>
      </c>
      <c r="AR2294" s="22" t="s">
        <v>12633</v>
      </c>
      <c r="AS2294" s="56">
        <v>4.96</v>
      </c>
      <c r="AT2294" s="89">
        <v>42789.648541666669</v>
      </c>
      <c r="AU2294" s="22" t="s">
        <v>846</v>
      </c>
      <c r="AV2294" s="22" t="s">
        <v>12634</v>
      </c>
    </row>
    <row r="2295" spans="40:48" ht="12.75" customHeight="1" x14ac:dyDescent="0.3">
      <c r="AN2295" s="22" t="s">
        <v>5352</v>
      </c>
      <c r="AO2295" s="22" t="s">
        <v>12643</v>
      </c>
      <c r="AP2295" s="90" t="s">
        <v>5353</v>
      </c>
      <c r="AQ2295" s="22" t="s">
        <v>566</v>
      </c>
      <c r="AR2295" s="22" t="s">
        <v>783</v>
      </c>
      <c r="AS2295" s="56">
        <v>1</v>
      </c>
      <c r="AT2295" s="89">
        <v>42760.730879629627</v>
      </c>
      <c r="AU2295" s="22" t="s">
        <v>14971</v>
      </c>
      <c r="AV2295" s="22" t="s">
        <v>12634</v>
      </c>
    </row>
    <row r="2296" spans="40:48" ht="12.75" customHeight="1" x14ac:dyDescent="0.3">
      <c r="AN2296" s="22" t="s">
        <v>5354</v>
      </c>
      <c r="AO2296" s="22" t="s">
        <v>12643</v>
      </c>
      <c r="AP2296" s="90" t="s">
        <v>5355</v>
      </c>
      <c r="AQ2296" s="22" t="s">
        <v>566</v>
      </c>
      <c r="AR2296" s="22" t="s">
        <v>783</v>
      </c>
      <c r="AS2296" s="56">
        <v>1</v>
      </c>
      <c r="AT2296" s="89">
        <v>42760.730879629627</v>
      </c>
      <c r="AU2296" s="22" t="s">
        <v>14971</v>
      </c>
      <c r="AV2296" s="22" t="s">
        <v>12634</v>
      </c>
    </row>
    <row r="2297" spans="40:48" ht="12.75" customHeight="1" x14ac:dyDescent="0.3">
      <c r="AN2297" s="22" t="s">
        <v>5356</v>
      </c>
      <c r="AO2297" s="22" t="s">
        <v>12643</v>
      </c>
      <c r="AP2297" s="90" t="s">
        <v>5357</v>
      </c>
      <c r="AQ2297" s="22" t="s">
        <v>566</v>
      </c>
      <c r="AR2297" s="22" t="s">
        <v>783</v>
      </c>
      <c r="AS2297" s="56">
        <v>1</v>
      </c>
      <c r="AT2297" s="89">
        <v>42760.730879629627</v>
      </c>
      <c r="AU2297" s="22" t="s">
        <v>14971</v>
      </c>
      <c r="AV2297" s="22" t="s">
        <v>12634</v>
      </c>
    </row>
    <row r="2298" spans="40:48" ht="12.75" customHeight="1" x14ac:dyDescent="0.3">
      <c r="AN2298" s="22" t="s">
        <v>5358</v>
      </c>
      <c r="AO2298" s="22" t="s">
        <v>12643</v>
      </c>
      <c r="AP2298" s="90" t="s">
        <v>5359</v>
      </c>
      <c r="AQ2298" s="22" t="s">
        <v>566</v>
      </c>
      <c r="AR2298" s="22" t="s">
        <v>783</v>
      </c>
      <c r="AS2298" s="56">
        <v>1</v>
      </c>
      <c r="AT2298" s="89">
        <v>42760.730879629627</v>
      </c>
      <c r="AU2298" s="22" t="s">
        <v>14971</v>
      </c>
      <c r="AV2298" s="22" t="s">
        <v>12634</v>
      </c>
    </row>
    <row r="2299" spans="40:48" ht="12.75" customHeight="1" x14ac:dyDescent="0.3">
      <c r="AN2299" s="22" t="s">
        <v>5360</v>
      </c>
      <c r="AO2299" s="22" t="s">
        <v>12643</v>
      </c>
      <c r="AP2299" s="90" t="s">
        <v>5361</v>
      </c>
      <c r="AQ2299" s="22" t="s">
        <v>566</v>
      </c>
      <c r="AR2299" s="22" t="s">
        <v>783</v>
      </c>
      <c r="AS2299" s="56">
        <v>1</v>
      </c>
      <c r="AT2299" s="89">
        <v>42760.730879629627</v>
      </c>
      <c r="AU2299" s="22" t="s">
        <v>14971</v>
      </c>
      <c r="AV2299" s="22" t="s">
        <v>12634</v>
      </c>
    </row>
    <row r="2300" spans="40:48" ht="12.75" customHeight="1" x14ac:dyDescent="0.3">
      <c r="AN2300" s="22" t="s">
        <v>5362</v>
      </c>
      <c r="AO2300" s="22" t="s">
        <v>12643</v>
      </c>
      <c r="AP2300" s="90" t="s">
        <v>5363</v>
      </c>
      <c r="AQ2300" s="22" t="s">
        <v>566</v>
      </c>
      <c r="AR2300" s="22" t="s">
        <v>783</v>
      </c>
      <c r="AS2300" s="56">
        <v>1</v>
      </c>
      <c r="AT2300" s="89">
        <v>42760.730879629627</v>
      </c>
      <c r="AU2300" s="22" t="s">
        <v>14971</v>
      </c>
      <c r="AV2300" s="22" t="s">
        <v>12634</v>
      </c>
    </row>
    <row r="2301" spans="40:48" ht="12.75" customHeight="1" x14ac:dyDescent="0.3">
      <c r="AN2301" s="22" t="s">
        <v>5364</v>
      </c>
      <c r="AO2301" s="22" t="s">
        <v>12643</v>
      </c>
      <c r="AP2301" s="90" t="s">
        <v>5365</v>
      </c>
      <c r="AQ2301" s="22" t="s">
        <v>566</v>
      </c>
      <c r="AR2301" s="22" t="s">
        <v>783</v>
      </c>
      <c r="AS2301" s="56">
        <v>1</v>
      </c>
      <c r="AT2301" s="89">
        <v>42760.730879629627</v>
      </c>
      <c r="AU2301" s="22" t="s">
        <v>14971</v>
      </c>
      <c r="AV2301" s="22" t="s">
        <v>12634</v>
      </c>
    </row>
    <row r="2302" spans="40:48" ht="12.75" customHeight="1" x14ac:dyDescent="0.3">
      <c r="AN2302" s="22" t="s">
        <v>5366</v>
      </c>
      <c r="AO2302" s="22" t="s">
        <v>12643</v>
      </c>
      <c r="AP2302" s="90" t="s">
        <v>5367</v>
      </c>
      <c r="AQ2302" s="22" t="s">
        <v>566</v>
      </c>
      <c r="AR2302" s="22" t="s">
        <v>12633</v>
      </c>
      <c r="AS2302" s="56">
        <v>0.18</v>
      </c>
      <c r="AT2302" s="89">
        <v>42809.82949074074</v>
      </c>
      <c r="AU2302" s="22" t="s">
        <v>877</v>
      </c>
      <c r="AV2302" s="22" t="s">
        <v>12634</v>
      </c>
    </row>
    <row r="2303" spans="40:48" ht="12.75" customHeight="1" x14ac:dyDescent="0.3">
      <c r="AN2303" s="22" t="s">
        <v>5368</v>
      </c>
      <c r="AO2303" s="22" t="s">
        <v>12643</v>
      </c>
      <c r="AP2303" s="90" t="s">
        <v>5369</v>
      </c>
      <c r="AQ2303" s="22" t="s">
        <v>1344</v>
      </c>
      <c r="AR2303" s="22" t="s">
        <v>783</v>
      </c>
      <c r="AS2303" s="56">
        <v>1</v>
      </c>
      <c r="AT2303" s="89">
        <v>42760.730879629627</v>
      </c>
      <c r="AU2303" s="22" t="s">
        <v>14971</v>
      </c>
      <c r="AV2303" s="22" t="s">
        <v>12634</v>
      </c>
    </row>
    <row r="2304" spans="40:48" ht="12.75" customHeight="1" x14ac:dyDescent="0.3">
      <c r="AN2304" s="22" t="s">
        <v>5370</v>
      </c>
      <c r="AO2304" s="22" t="s">
        <v>12643</v>
      </c>
      <c r="AP2304" s="90" t="s">
        <v>5371</v>
      </c>
      <c r="AQ2304" s="22" t="s">
        <v>888</v>
      </c>
      <c r="AR2304" s="22" t="s">
        <v>783</v>
      </c>
      <c r="AS2304" s="56">
        <v>1</v>
      </c>
      <c r="AT2304" s="89">
        <v>42760.730879629627</v>
      </c>
      <c r="AU2304" s="22" t="s">
        <v>14971</v>
      </c>
      <c r="AV2304" s="22" t="s">
        <v>12634</v>
      </c>
    </row>
    <row r="2305" spans="40:48" ht="12.75" customHeight="1" x14ac:dyDescent="0.3">
      <c r="AN2305" s="22" t="s">
        <v>5372</v>
      </c>
      <c r="AO2305" s="22" t="s">
        <v>12643</v>
      </c>
      <c r="AP2305" s="90" t="s">
        <v>5373</v>
      </c>
      <c r="AQ2305" s="22" t="s">
        <v>566</v>
      </c>
      <c r="AR2305" s="22" t="s">
        <v>783</v>
      </c>
      <c r="AS2305" s="56">
        <v>3.1</v>
      </c>
      <c r="AT2305" s="89">
        <v>42168.6403125</v>
      </c>
      <c r="AU2305" s="22" t="s">
        <v>877</v>
      </c>
      <c r="AV2305" s="22" t="s">
        <v>12634</v>
      </c>
    </row>
    <row r="2306" spans="40:48" ht="12.75" customHeight="1" x14ac:dyDescent="0.3">
      <c r="AN2306" s="22" t="s">
        <v>5374</v>
      </c>
      <c r="AO2306" s="22" t="s">
        <v>12643</v>
      </c>
      <c r="AP2306" s="90" t="s">
        <v>5375</v>
      </c>
      <c r="AQ2306" s="22" t="s">
        <v>566</v>
      </c>
      <c r="AR2306" s="22" t="s">
        <v>12633</v>
      </c>
      <c r="AS2306" s="56">
        <v>0.92</v>
      </c>
      <c r="AT2306" s="89">
        <v>42863.716435185182</v>
      </c>
      <c r="AU2306" s="22" t="s">
        <v>877</v>
      </c>
      <c r="AV2306" s="22" t="s">
        <v>12634</v>
      </c>
    </row>
    <row r="2307" spans="40:48" ht="12.75" customHeight="1" x14ac:dyDescent="0.3">
      <c r="AN2307" s="22" t="s">
        <v>5376</v>
      </c>
      <c r="AO2307" s="22" t="s">
        <v>12643</v>
      </c>
      <c r="AP2307" s="90" t="s">
        <v>5377</v>
      </c>
      <c r="AQ2307" s="22" t="s">
        <v>566</v>
      </c>
      <c r="AR2307" s="22" t="s">
        <v>12633</v>
      </c>
      <c r="AS2307" s="56">
        <v>1</v>
      </c>
      <c r="AT2307" s="89">
        <v>42794.535879629628</v>
      </c>
      <c r="AU2307" s="22" t="s">
        <v>877</v>
      </c>
      <c r="AV2307" s="22" t="s">
        <v>12634</v>
      </c>
    </row>
    <row r="2308" spans="40:48" ht="12.75" customHeight="1" x14ac:dyDescent="0.3">
      <c r="AN2308" s="22" t="s">
        <v>5378</v>
      </c>
      <c r="AO2308" s="22" t="s">
        <v>12643</v>
      </c>
      <c r="AP2308" s="90" t="s">
        <v>5379</v>
      </c>
      <c r="AQ2308" s="22" t="s">
        <v>888</v>
      </c>
      <c r="AR2308" s="22" t="s">
        <v>12633</v>
      </c>
      <c r="AS2308" s="56">
        <v>1.19</v>
      </c>
      <c r="AT2308" s="89">
        <v>42851.476747685185</v>
      </c>
      <c r="AU2308" s="22" t="s">
        <v>877</v>
      </c>
      <c r="AV2308" s="22" t="s">
        <v>12634</v>
      </c>
    </row>
    <row r="2309" spans="40:48" ht="12.75" customHeight="1" x14ac:dyDescent="0.3">
      <c r="AN2309" s="22" t="s">
        <v>5380</v>
      </c>
      <c r="AO2309" s="22" t="s">
        <v>12643</v>
      </c>
      <c r="AP2309" s="90" t="s">
        <v>5381</v>
      </c>
      <c r="AQ2309" s="22" t="s">
        <v>566</v>
      </c>
      <c r="AR2309" s="22" t="s">
        <v>783</v>
      </c>
      <c r="AS2309" s="56">
        <v>1</v>
      </c>
      <c r="AT2309" s="89">
        <v>42760.730879629627</v>
      </c>
      <c r="AU2309" s="22" t="s">
        <v>14966</v>
      </c>
      <c r="AV2309" s="22" t="s">
        <v>12634</v>
      </c>
    </row>
    <row r="2310" spans="40:48" ht="12.75" customHeight="1" x14ac:dyDescent="0.3">
      <c r="AN2310" s="22" t="s">
        <v>5382</v>
      </c>
      <c r="AO2310" s="22" t="s">
        <v>12643</v>
      </c>
      <c r="AP2310" s="90" t="s">
        <v>5383</v>
      </c>
      <c r="AQ2310" s="22" t="s">
        <v>566</v>
      </c>
      <c r="AR2310" s="22" t="s">
        <v>783</v>
      </c>
      <c r="AS2310" s="56">
        <v>0.62</v>
      </c>
      <c r="AT2310" s="89">
        <v>41339.480162037034</v>
      </c>
      <c r="AU2310" s="22" t="s">
        <v>877</v>
      </c>
      <c r="AV2310" s="22" t="s">
        <v>12634</v>
      </c>
    </row>
    <row r="2311" spans="40:48" ht="12.75" customHeight="1" x14ac:dyDescent="0.3">
      <c r="AN2311" s="22" t="s">
        <v>5384</v>
      </c>
      <c r="AO2311" s="22" t="s">
        <v>12643</v>
      </c>
      <c r="AP2311" s="90" t="s">
        <v>5385</v>
      </c>
      <c r="AQ2311" s="22" t="s">
        <v>888</v>
      </c>
      <c r="AR2311" s="22" t="s">
        <v>783</v>
      </c>
      <c r="AS2311" s="56">
        <v>190</v>
      </c>
      <c r="AT2311" s="89">
        <v>42459.43041666667</v>
      </c>
      <c r="AU2311" s="22" t="s">
        <v>877</v>
      </c>
      <c r="AV2311" s="22" t="s">
        <v>12634</v>
      </c>
    </row>
    <row r="2312" spans="40:48" ht="12.75" customHeight="1" x14ac:dyDescent="0.3">
      <c r="AN2312" s="22" t="s">
        <v>5386</v>
      </c>
      <c r="AO2312" s="22" t="s">
        <v>12643</v>
      </c>
      <c r="AP2312" s="90" t="s">
        <v>5387</v>
      </c>
      <c r="AQ2312" s="22" t="s">
        <v>888</v>
      </c>
      <c r="AR2312" s="22" t="s">
        <v>783</v>
      </c>
      <c r="AS2312" s="56">
        <v>850</v>
      </c>
      <c r="AT2312" s="89">
        <v>42601.483287037037</v>
      </c>
      <c r="AU2312" s="22" t="s">
        <v>877</v>
      </c>
      <c r="AV2312" s="22" t="s">
        <v>12634</v>
      </c>
    </row>
    <row r="2313" spans="40:48" ht="12.75" customHeight="1" x14ac:dyDescent="0.3">
      <c r="AN2313" s="22" t="s">
        <v>5388</v>
      </c>
      <c r="AO2313" s="22" t="s">
        <v>12643</v>
      </c>
      <c r="AP2313" s="90" t="s">
        <v>5389</v>
      </c>
      <c r="AQ2313" s="22" t="s">
        <v>888</v>
      </c>
      <c r="AR2313" s="22" t="s">
        <v>783</v>
      </c>
      <c r="AS2313" s="56">
        <v>1</v>
      </c>
      <c r="AT2313" s="89">
        <v>42760.730879629627</v>
      </c>
      <c r="AU2313" s="22" t="s">
        <v>14971</v>
      </c>
      <c r="AV2313" s="22" t="s">
        <v>12634</v>
      </c>
    </row>
    <row r="2314" spans="40:48" ht="12.75" customHeight="1" x14ac:dyDescent="0.3">
      <c r="AN2314" s="22" t="s">
        <v>5390</v>
      </c>
      <c r="AO2314" s="22" t="s">
        <v>12643</v>
      </c>
      <c r="AP2314" s="90" t="s">
        <v>5391</v>
      </c>
      <c r="AQ2314" s="22" t="s">
        <v>566</v>
      </c>
      <c r="AR2314" s="22" t="s">
        <v>783</v>
      </c>
      <c r="AS2314" s="56">
        <v>1</v>
      </c>
      <c r="AT2314" s="89">
        <v>42760.730879629627</v>
      </c>
      <c r="AU2314" s="22" t="s">
        <v>14971</v>
      </c>
      <c r="AV2314" s="22" t="s">
        <v>12634</v>
      </c>
    </row>
    <row r="2315" spans="40:48" ht="12.75" customHeight="1" x14ac:dyDescent="0.3">
      <c r="AN2315" s="22" t="s">
        <v>5392</v>
      </c>
      <c r="AO2315" s="22" t="s">
        <v>12643</v>
      </c>
      <c r="AP2315" s="90" t="s">
        <v>5393</v>
      </c>
      <c r="AQ2315" s="22" t="s">
        <v>566</v>
      </c>
      <c r="AR2315" s="22" t="s">
        <v>783</v>
      </c>
      <c r="AS2315" s="56">
        <v>1</v>
      </c>
      <c r="AT2315" s="89">
        <v>42760.730879629627</v>
      </c>
      <c r="AU2315" s="22" t="s">
        <v>14971</v>
      </c>
      <c r="AV2315" s="22" t="s">
        <v>12634</v>
      </c>
    </row>
    <row r="2316" spans="40:48" ht="12.75" customHeight="1" x14ac:dyDescent="0.3">
      <c r="AN2316" s="22" t="s">
        <v>5394</v>
      </c>
      <c r="AO2316" s="22" t="s">
        <v>12643</v>
      </c>
      <c r="AP2316" s="90" t="s">
        <v>5395</v>
      </c>
      <c r="AQ2316" s="22" t="s">
        <v>888</v>
      </c>
      <c r="AR2316" s="22" t="s">
        <v>783</v>
      </c>
      <c r="AS2316" s="56">
        <v>1</v>
      </c>
      <c r="AT2316" s="89">
        <v>42760.730879629627</v>
      </c>
      <c r="AU2316" s="22" t="s">
        <v>14971</v>
      </c>
      <c r="AV2316" s="22" t="s">
        <v>12634</v>
      </c>
    </row>
    <row r="2317" spans="40:48" ht="12.75" customHeight="1" x14ac:dyDescent="0.3">
      <c r="AN2317" s="22" t="s">
        <v>5396</v>
      </c>
      <c r="AO2317" s="22" t="s">
        <v>12643</v>
      </c>
      <c r="AP2317" s="90" t="s">
        <v>5397</v>
      </c>
      <c r="AQ2317" s="22" t="s">
        <v>888</v>
      </c>
      <c r="AR2317" s="22" t="s">
        <v>783</v>
      </c>
      <c r="AS2317" s="56">
        <v>1</v>
      </c>
      <c r="AT2317" s="89">
        <v>42760.730879629627</v>
      </c>
      <c r="AU2317" s="22" t="s">
        <v>14971</v>
      </c>
      <c r="AV2317" s="22" t="s">
        <v>12634</v>
      </c>
    </row>
    <row r="2318" spans="40:48" ht="12.75" customHeight="1" x14ac:dyDescent="0.3">
      <c r="AN2318" s="22" t="s">
        <v>5398</v>
      </c>
      <c r="AO2318" s="22" t="s">
        <v>12643</v>
      </c>
      <c r="AP2318" s="90" t="s">
        <v>5399</v>
      </c>
      <c r="AQ2318" s="22" t="s">
        <v>566</v>
      </c>
      <c r="AR2318" s="22" t="s">
        <v>783</v>
      </c>
      <c r="AS2318" s="56">
        <v>25.33</v>
      </c>
      <c r="AT2318" s="89">
        <v>42342.445196759261</v>
      </c>
      <c r="AU2318" s="22" t="s">
        <v>846</v>
      </c>
      <c r="AV2318" s="22" t="s">
        <v>12634</v>
      </c>
    </row>
    <row r="2319" spans="40:48" ht="12.75" customHeight="1" x14ac:dyDescent="0.3">
      <c r="AN2319" s="22" t="s">
        <v>5400</v>
      </c>
      <c r="AO2319" s="22" t="s">
        <v>12643</v>
      </c>
      <c r="AP2319" s="90" t="s">
        <v>5401</v>
      </c>
      <c r="AQ2319" s="22" t="s">
        <v>566</v>
      </c>
      <c r="AR2319" s="22" t="s">
        <v>783</v>
      </c>
      <c r="AS2319" s="56">
        <v>1</v>
      </c>
      <c r="AT2319" s="89">
        <v>42760.730879629627</v>
      </c>
      <c r="AU2319" s="22" t="s">
        <v>14971</v>
      </c>
      <c r="AV2319" s="22" t="s">
        <v>12634</v>
      </c>
    </row>
    <row r="2320" spans="40:48" ht="12.75" customHeight="1" x14ac:dyDescent="0.3">
      <c r="AN2320" s="22" t="s">
        <v>5402</v>
      </c>
      <c r="AO2320" s="22" t="s">
        <v>12643</v>
      </c>
      <c r="AP2320" s="90" t="s">
        <v>5403</v>
      </c>
      <c r="AQ2320" s="22" t="s">
        <v>888</v>
      </c>
      <c r="AR2320" s="22" t="s">
        <v>783</v>
      </c>
      <c r="AS2320" s="56">
        <v>1</v>
      </c>
      <c r="AT2320" s="89">
        <v>42760.730879629627</v>
      </c>
      <c r="AU2320" s="22" t="s">
        <v>14971</v>
      </c>
      <c r="AV2320" s="22" t="s">
        <v>12634</v>
      </c>
    </row>
    <row r="2321" spans="40:48" ht="12.75" customHeight="1" x14ac:dyDescent="0.3">
      <c r="AN2321" s="22" t="s">
        <v>5404</v>
      </c>
      <c r="AO2321" s="22" t="s">
        <v>12643</v>
      </c>
      <c r="AP2321" s="90" t="s">
        <v>5405</v>
      </c>
      <c r="AQ2321" s="22" t="s">
        <v>566</v>
      </c>
      <c r="AR2321" s="22" t="s">
        <v>783</v>
      </c>
      <c r="AS2321" s="56">
        <v>21.5</v>
      </c>
      <c r="AT2321" s="89">
        <v>42338.633611111109</v>
      </c>
      <c r="AU2321" s="22" t="s">
        <v>1017</v>
      </c>
      <c r="AV2321" s="22" t="s">
        <v>12634</v>
      </c>
    </row>
    <row r="2322" spans="40:48" ht="12.75" customHeight="1" x14ac:dyDescent="0.3">
      <c r="AN2322" s="22" t="s">
        <v>5406</v>
      </c>
      <c r="AO2322" s="22" t="s">
        <v>12643</v>
      </c>
      <c r="AP2322" s="90" t="s">
        <v>5407</v>
      </c>
      <c r="AQ2322" s="22" t="s">
        <v>888</v>
      </c>
      <c r="AR2322" s="22" t="s">
        <v>12633</v>
      </c>
      <c r="AS2322" s="56">
        <v>2.36</v>
      </c>
      <c r="AT2322" s="89">
        <v>42794.704467592594</v>
      </c>
      <c r="AU2322" s="22" t="s">
        <v>846</v>
      </c>
      <c r="AV2322" s="22" t="s">
        <v>12634</v>
      </c>
    </row>
    <row r="2323" spans="40:48" ht="12.75" customHeight="1" x14ac:dyDescent="0.3">
      <c r="AN2323" s="22" t="s">
        <v>5408</v>
      </c>
      <c r="AO2323" s="22" t="s">
        <v>12643</v>
      </c>
      <c r="AP2323" s="90" t="s">
        <v>5409</v>
      </c>
      <c r="AQ2323" s="22" t="s">
        <v>566</v>
      </c>
      <c r="AR2323" s="22" t="s">
        <v>12633</v>
      </c>
      <c r="AS2323" s="56">
        <v>4.6500000000000004</v>
      </c>
      <c r="AT2323" s="89">
        <v>42794.704467592594</v>
      </c>
      <c r="AU2323" s="22" t="s">
        <v>846</v>
      </c>
      <c r="AV2323" s="22" t="s">
        <v>12634</v>
      </c>
    </row>
    <row r="2324" spans="40:48" ht="12.75" customHeight="1" x14ac:dyDescent="0.3">
      <c r="AN2324" s="22" t="s">
        <v>5410</v>
      </c>
      <c r="AO2324" s="22" t="s">
        <v>12643</v>
      </c>
      <c r="AP2324" s="90" t="s">
        <v>5411</v>
      </c>
      <c r="AQ2324" s="22" t="s">
        <v>566</v>
      </c>
      <c r="AR2324" s="22" t="s">
        <v>783</v>
      </c>
      <c r="AS2324" s="56">
        <v>1</v>
      </c>
      <c r="AT2324" s="89">
        <v>42760.730879629627</v>
      </c>
      <c r="AU2324" s="22" t="s">
        <v>14971</v>
      </c>
      <c r="AV2324" s="22" t="s">
        <v>12634</v>
      </c>
    </row>
    <row r="2325" spans="40:48" ht="12.75" customHeight="1" x14ac:dyDescent="0.3">
      <c r="AN2325" s="22" t="s">
        <v>5412</v>
      </c>
      <c r="AO2325" s="22" t="s">
        <v>12643</v>
      </c>
      <c r="AP2325" s="90" t="s">
        <v>5413</v>
      </c>
      <c r="AQ2325" s="22" t="s">
        <v>566</v>
      </c>
      <c r="AR2325" s="22" t="s">
        <v>783</v>
      </c>
      <c r="AS2325" s="56">
        <v>5</v>
      </c>
      <c r="AT2325" s="89">
        <v>42431.473958333336</v>
      </c>
      <c r="AU2325" s="22" t="s">
        <v>846</v>
      </c>
      <c r="AV2325" s="22" t="s">
        <v>12634</v>
      </c>
    </row>
    <row r="2326" spans="40:48" ht="12.75" customHeight="1" x14ac:dyDescent="0.3">
      <c r="AN2326" s="22" t="s">
        <v>5414</v>
      </c>
      <c r="AO2326" s="22" t="s">
        <v>12643</v>
      </c>
      <c r="AP2326" s="90" t="s">
        <v>5415</v>
      </c>
      <c r="AQ2326" s="22" t="s">
        <v>566</v>
      </c>
      <c r="AR2326" s="22" t="s">
        <v>783</v>
      </c>
      <c r="AS2326" s="56">
        <v>17.7</v>
      </c>
      <c r="AT2326" s="89">
        <v>41733.795439814814</v>
      </c>
      <c r="AU2326" s="22" t="s">
        <v>877</v>
      </c>
      <c r="AV2326" s="22" t="s">
        <v>12634</v>
      </c>
    </row>
    <row r="2327" spans="40:48" ht="12.75" customHeight="1" x14ac:dyDescent="0.3">
      <c r="AN2327" s="22" t="s">
        <v>5416</v>
      </c>
      <c r="AO2327" s="22" t="s">
        <v>12643</v>
      </c>
      <c r="AP2327" s="90" t="s">
        <v>5417</v>
      </c>
      <c r="AQ2327" s="22" t="s">
        <v>566</v>
      </c>
      <c r="AR2327" s="22" t="s">
        <v>783</v>
      </c>
      <c r="AS2327" s="56">
        <v>1</v>
      </c>
      <c r="AT2327" s="89">
        <v>42760.730879629627</v>
      </c>
      <c r="AU2327" s="22" t="s">
        <v>14971</v>
      </c>
      <c r="AV2327" s="22" t="s">
        <v>12634</v>
      </c>
    </row>
    <row r="2328" spans="40:48" ht="12.75" customHeight="1" x14ac:dyDescent="0.3">
      <c r="AN2328" s="22" t="s">
        <v>5418</v>
      </c>
      <c r="AO2328" s="22" t="s">
        <v>12643</v>
      </c>
      <c r="AP2328" s="90" t="s">
        <v>5419</v>
      </c>
      <c r="AQ2328" s="22" t="s">
        <v>566</v>
      </c>
      <c r="AR2328" s="22" t="s">
        <v>783</v>
      </c>
      <c r="AS2328" s="56">
        <v>1</v>
      </c>
      <c r="AT2328" s="89">
        <v>42760.730879629627</v>
      </c>
      <c r="AU2328" s="22" t="s">
        <v>14969</v>
      </c>
      <c r="AV2328" s="22" t="s">
        <v>12634</v>
      </c>
    </row>
    <row r="2329" spans="40:48" ht="12.75" customHeight="1" x14ac:dyDescent="0.3">
      <c r="AN2329" s="22" t="s">
        <v>5420</v>
      </c>
      <c r="AO2329" s="22" t="s">
        <v>12643</v>
      </c>
      <c r="AP2329" s="90" t="s">
        <v>5421</v>
      </c>
      <c r="AQ2329" s="22" t="s">
        <v>566</v>
      </c>
      <c r="AR2329" s="22" t="s">
        <v>783</v>
      </c>
      <c r="AS2329" s="56">
        <v>1</v>
      </c>
      <c r="AT2329" s="89">
        <v>42760.730879629627</v>
      </c>
      <c r="AU2329" s="22" t="s">
        <v>14969</v>
      </c>
      <c r="AV2329" s="22" t="s">
        <v>12634</v>
      </c>
    </row>
    <row r="2330" spans="40:48" ht="12.75" customHeight="1" x14ac:dyDescent="0.3">
      <c r="AN2330" s="22" t="s">
        <v>5422</v>
      </c>
      <c r="AO2330" s="22" t="s">
        <v>12643</v>
      </c>
      <c r="AP2330" s="90" t="s">
        <v>5423</v>
      </c>
      <c r="AQ2330" s="22" t="s">
        <v>566</v>
      </c>
      <c r="AR2330" s="22" t="s">
        <v>783</v>
      </c>
      <c r="AS2330" s="56">
        <v>30</v>
      </c>
      <c r="AT2330" s="89">
        <v>41982.47079861111</v>
      </c>
      <c r="AU2330" s="22" t="s">
        <v>877</v>
      </c>
      <c r="AV2330" s="22" t="s">
        <v>12634</v>
      </c>
    </row>
    <row r="2331" spans="40:48" ht="12.75" customHeight="1" x14ac:dyDescent="0.3">
      <c r="AN2331" s="22" t="s">
        <v>5424</v>
      </c>
      <c r="AO2331" s="22" t="s">
        <v>12643</v>
      </c>
      <c r="AP2331" s="90" t="s">
        <v>5425</v>
      </c>
      <c r="AQ2331" s="22" t="s">
        <v>581</v>
      </c>
      <c r="AR2331" s="22" t="s">
        <v>783</v>
      </c>
      <c r="AS2331" s="56">
        <v>1</v>
      </c>
      <c r="AT2331" s="89">
        <v>42760.730879629627</v>
      </c>
      <c r="AU2331" s="22" t="s">
        <v>14966</v>
      </c>
      <c r="AV2331" s="22" t="s">
        <v>12634</v>
      </c>
    </row>
    <row r="2332" spans="40:48" ht="12.75" customHeight="1" x14ac:dyDescent="0.3">
      <c r="AN2332" s="22" t="s">
        <v>5426</v>
      </c>
      <c r="AO2332" s="22" t="s">
        <v>12643</v>
      </c>
      <c r="AP2332" s="90" t="s">
        <v>5427</v>
      </c>
      <c r="AQ2332" s="22" t="s">
        <v>530</v>
      </c>
      <c r="AR2332" s="22" t="s">
        <v>783</v>
      </c>
      <c r="AS2332" s="56">
        <v>1</v>
      </c>
      <c r="AT2332" s="89">
        <v>42760.730879629627</v>
      </c>
      <c r="AU2332" s="22" t="s">
        <v>14971</v>
      </c>
      <c r="AV2332" s="22" t="s">
        <v>12634</v>
      </c>
    </row>
    <row r="2333" spans="40:48" ht="12.75" customHeight="1" x14ac:dyDescent="0.3">
      <c r="AN2333" s="22" t="s">
        <v>5428</v>
      </c>
      <c r="AO2333" s="22" t="s">
        <v>12643</v>
      </c>
      <c r="AP2333" s="90" t="s">
        <v>5429</v>
      </c>
      <c r="AQ2333" s="22" t="s">
        <v>566</v>
      </c>
      <c r="AR2333" s="22" t="s">
        <v>783</v>
      </c>
      <c r="AS2333" s="56">
        <v>15.5</v>
      </c>
      <c r="AT2333" s="89">
        <v>42215.532743055555</v>
      </c>
      <c r="AU2333" s="22" t="s">
        <v>871</v>
      </c>
      <c r="AV2333" s="22" t="s">
        <v>12634</v>
      </c>
    </row>
    <row r="2334" spans="40:48" ht="12.75" customHeight="1" x14ac:dyDescent="0.3">
      <c r="AN2334" s="22" t="s">
        <v>5430</v>
      </c>
      <c r="AO2334" s="22" t="s">
        <v>12643</v>
      </c>
      <c r="AP2334" s="90" t="s">
        <v>5431</v>
      </c>
      <c r="AQ2334" s="22" t="s">
        <v>566</v>
      </c>
      <c r="AR2334" s="22" t="s">
        <v>783</v>
      </c>
      <c r="AS2334" s="56">
        <v>53</v>
      </c>
      <c r="AT2334" s="89">
        <v>42629.680069444446</v>
      </c>
      <c r="AU2334" s="22" t="s">
        <v>1091</v>
      </c>
      <c r="AV2334" s="22" t="s">
        <v>12634</v>
      </c>
    </row>
    <row r="2335" spans="40:48" ht="12.75" customHeight="1" x14ac:dyDescent="0.3">
      <c r="AN2335" s="22" t="s">
        <v>5432</v>
      </c>
      <c r="AO2335" s="22" t="s">
        <v>12643</v>
      </c>
      <c r="AP2335" s="90" t="s">
        <v>5433</v>
      </c>
      <c r="AQ2335" s="22" t="s">
        <v>566</v>
      </c>
      <c r="AR2335" s="22" t="s">
        <v>783</v>
      </c>
      <c r="AS2335" s="56">
        <v>28.32</v>
      </c>
      <c r="AT2335" s="89">
        <v>42262.67559027778</v>
      </c>
      <c r="AU2335" s="22" t="s">
        <v>3054</v>
      </c>
      <c r="AV2335" s="22" t="s">
        <v>12634</v>
      </c>
    </row>
    <row r="2336" spans="40:48" ht="12.75" customHeight="1" x14ac:dyDescent="0.3">
      <c r="AN2336" s="22" t="s">
        <v>5434</v>
      </c>
      <c r="AO2336" s="22" t="s">
        <v>12643</v>
      </c>
      <c r="AP2336" s="90" t="s">
        <v>5435</v>
      </c>
      <c r="AQ2336" s="22" t="s">
        <v>566</v>
      </c>
      <c r="AR2336" s="22" t="s">
        <v>783</v>
      </c>
      <c r="AS2336" s="56">
        <v>39.700000000000003</v>
      </c>
      <c r="AT2336" s="89">
        <v>42570.702557870369</v>
      </c>
      <c r="AU2336" s="22" t="s">
        <v>1622</v>
      </c>
      <c r="AV2336" s="22" t="s">
        <v>12634</v>
      </c>
    </row>
    <row r="2337" spans="40:48" ht="12.75" customHeight="1" x14ac:dyDescent="0.3">
      <c r="AN2337" s="22" t="s">
        <v>5436</v>
      </c>
      <c r="AO2337" s="22" t="s">
        <v>12643</v>
      </c>
      <c r="AP2337" s="90" t="s">
        <v>5437</v>
      </c>
      <c r="AQ2337" s="22" t="s">
        <v>566</v>
      </c>
      <c r="AR2337" s="22" t="s">
        <v>783</v>
      </c>
      <c r="AS2337" s="56">
        <v>33.630000000000003</v>
      </c>
      <c r="AT2337" s="89">
        <v>41631.854502314818</v>
      </c>
      <c r="AU2337" s="22" t="s">
        <v>1091</v>
      </c>
      <c r="AV2337" s="22" t="s">
        <v>12634</v>
      </c>
    </row>
    <row r="2338" spans="40:48" ht="12.75" customHeight="1" x14ac:dyDescent="0.3">
      <c r="AN2338" s="22" t="s">
        <v>5438</v>
      </c>
      <c r="AO2338" s="22" t="s">
        <v>12643</v>
      </c>
      <c r="AP2338" s="90" t="s">
        <v>5439</v>
      </c>
      <c r="AQ2338" s="22" t="s">
        <v>566</v>
      </c>
      <c r="AR2338" s="22" t="s">
        <v>783</v>
      </c>
      <c r="AS2338" s="56">
        <v>27.14</v>
      </c>
      <c r="AT2338" s="89">
        <v>41331.751608796294</v>
      </c>
      <c r="AU2338" s="22" t="s">
        <v>1622</v>
      </c>
      <c r="AV2338" s="22" t="s">
        <v>12634</v>
      </c>
    </row>
    <row r="2339" spans="40:48" ht="12.75" customHeight="1" x14ac:dyDescent="0.3">
      <c r="AN2339" s="22" t="s">
        <v>5440</v>
      </c>
      <c r="AO2339" s="22" t="s">
        <v>12643</v>
      </c>
      <c r="AP2339" s="90" t="s">
        <v>5441</v>
      </c>
      <c r="AQ2339" s="22" t="s">
        <v>566</v>
      </c>
      <c r="AR2339" s="22" t="s">
        <v>783</v>
      </c>
      <c r="AS2339" s="56">
        <v>25</v>
      </c>
      <c r="AT2339" s="89">
        <v>41536.846539351849</v>
      </c>
      <c r="AU2339" s="22" t="s">
        <v>1622</v>
      </c>
      <c r="AV2339" s="22" t="s">
        <v>12634</v>
      </c>
    </row>
    <row r="2340" spans="40:48" ht="12.75" customHeight="1" x14ac:dyDescent="0.3">
      <c r="AN2340" s="22" t="s">
        <v>5442</v>
      </c>
      <c r="AO2340" s="22" t="s">
        <v>12643</v>
      </c>
      <c r="AP2340" s="90" t="s">
        <v>5443</v>
      </c>
      <c r="AQ2340" s="22" t="s">
        <v>581</v>
      </c>
      <c r="AR2340" s="22" t="s">
        <v>783</v>
      </c>
      <c r="AS2340" s="56">
        <v>1</v>
      </c>
      <c r="AT2340" s="89">
        <v>42760.730879629627</v>
      </c>
      <c r="AU2340" s="22" t="s">
        <v>14967</v>
      </c>
      <c r="AV2340" s="22" t="s">
        <v>12634</v>
      </c>
    </row>
    <row r="2341" spans="40:48" ht="12.75" customHeight="1" x14ac:dyDescent="0.3">
      <c r="AN2341" s="22" t="s">
        <v>5444</v>
      </c>
      <c r="AO2341" s="22" t="s">
        <v>12643</v>
      </c>
      <c r="AP2341" s="90" t="s">
        <v>5445</v>
      </c>
      <c r="AQ2341" s="22" t="s">
        <v>566</v>
      </c>
      <c r="AR2341" s="22" t="s">
        <v>783</v>
      </c>
      <c r="AS2341" s="56">
        <v>599</v>
      </c>
      <c r="AT2341" s="89">
        <v>42109.523449074077</v>
      </c>
      <c r="AU2341" s="22" t="s">
        <v>3902</v>
      </c>
      <c r="AV2341" s="22" t="s">
        <v>12634</v>
      </c>
    </row>
    <row r="2342" spans="40:48" ht="12.75" customHeight="1" x14ac:dyDescent="0.3">
      <c r="AN2342" s="22" t="s">
        <v>5446</v>
      </c>
      <c r="AO2342" s="22" t="s">
        <v>12643</v>
      </c>
      <c r="AP2342" s="90" t="s">
        <v>5447</v>
      </c>
      <c r="AQ2342" s="22" t="s">
        <v>581</v>
      </c>
      <c r="AR2342" s="22" t="s">
        <v>783</v>
      </c>
      <c r="AS2342" s="56">
        <v>1</v>
      </c>
      <c r="AT2342" s="89">
        <v>42760.730879629627</v>
      </c>
      <c r="AU2342" s="22" t="s">
        <v>14967</v>
      </c>
      <c r="AV2342" s="22" t="s">
        <v>12634</v>
      </c>
    </row>
    <row r="2343" spans="40:48" ht="12.75" customHeight="1" x14ac:dyDescent="0.3">
      <c r="AN2343" s="22" t="s">
        <v>5448</v>
      </c>
      <c r="AO2343" s="22" t="s">
        <v>12643</v>
      </c>
      <c r="AP2343" s="90" t="s">
        <v>5449</v>
      </c>
      <c r="AQ2343" s="22" t="s">
        <v>581</v>
      </c>
      <c r="AR2343" s="22" t="s">
        <v>783</v>
      </c>
      <c r="AS2343" s="56">
        <v>1</v>
      </c>
      <c r="AT2343" s="89">
        <v>42760.730879629627</v>
      </c>
      <c r="AU2343" s="22" t="s">
        <v>14967</v>
      </c>
      <c r="AV2343" s="22" t="s">
        <v>12634</v>
      </c>
    </row>
    <row r="2344" spans="40:48" ht="12.75" customHeight="1" x14ac:dyDescent="0.3">
      <c r="AN2344" s="22" t="s">
        <v>5450</v>
      </c>
      <c r="AO2344" s="22" t="s">
        <v>12643</v>
      </c>
      <c r="AP2344" s="90" t="s">
        <v>5451</v>
      </c>
      <c r="AQ2344" s="22" t="s">
        <v>566</v>
      </c>
      <c r="AR2344" s="22" t="s">
        <v>783</v>
      </c>
      <c r="AS2344" s="56">
        <v>1</v>
      </c>
      <c r="AT2344" s="89">
        <v>42760.730879629627</v>
      </c>
      <c r="AU2344" s="22" t="s">
        <v>14966</v>
      </c>
      <c r="AV2344" s="22" t="s">
        <v>12634</v>
      </c>
    </row>
    <row r="2345" spans="40:48" ht="12.75" customHeight="1" x14ac:dyDescent="0.3">
      <c r="AN2345" s="22" t="s">
        <v>5452</v>
      </c>
      <c r="AO2345" s="22" t="s">
        <v>12643</v>
      </c>
      <c r="AP2345" s="90" t="s">
        <v>5453</v>
      </c>
      <c r="AQ2345" s="22" t="s">
        <v>566</v>
      </c>
      <c r="AR2345" s="22" t="s">
        <v>783</v>
      </c>
      <c r="AS2345" s="56">
        <v>23.5</v>
      </c>
      <c r="AT2345" s="89">
        <v>41792.778379629628</v>
      </c>
      <c r="AU2345" s="22" t="s">
        <v>871</v>
      </c>
      <c r="AV2345" s="22" t="s">
        <v>12634</v>
      </c>
    </row>
    <row r="2346" spans="40:48" ht="12.75" customHeight="1" x14ac:dyDescent="0.3">
      <c r="AN2346" s="22" t="s">
        <v>5454</v>
      </c>
      <c r="AO2346" s="22" t="s">
        <v>12643</v>
      </c>
      <c r="AP2346" s="90" t="s">
        <v>5455</v>
      </c>
      <c r="AQ2346" s="22" t="s">
        <v>566</v>
      </c>
      <c r="AR2346" s="22" t="s">
        <v>783</v>
      </c>
      <c r="AS2346" s="56">
        <v>43.5</v>
      </c>
      <c r="AT2346" s="89">
        <v>41904.445821759262</v>
      </c>
      <c r="AU2346" s="22" t="s">
        <v>1091</v>
      </c>
      <c r="AV2346" s="22" t="s">
        <v>12634</v>
      </c>
    </row>
    <row r="2347" spans="40:48" ht="12.75" customHeight="1" x14ac:dyDescent="0.3">
      <c r="AN2347" s="22" t="s">
        <v>5456</v>
      </c>
      <c r="AO2347" s="22" t="s">
        <v>12643</v>
      </c>
      <c r="AP2347" s="90" t="s">
        <v>14715</v>
      </c>
      <c r="AQ2347" s="22" t="s">
        <v>566</v>
      </c>
      <c r="AR2347" s="22" t="s">
        <v>783</v>
      </c>
      <c r="AS2347" s="56">
        <v>30</v>
      </c>
      <c r="AT2347" s="89">
        <v>42188.352326388886</v>
      </c>
      <c r="AU2347" s="22" t="s">
        <v>1091</v>
      </c>
      <c r="AV2347" s="22" t="s">
        <v>12634</v>
      </c>
    </row>
    <row r="2348" spans="40:48" ht="12.75" customHeight="1" x14ac:dyDescent="0.3">
      <c r="AN2348" s="22" t="s">
        <v>5457</v>
      </c>
      <c r="AO2348" s="22" t="s">
        <v>12643</v>
      </c>
      <c r="AP2348" s="90" t="s">
        <v>5458</v>
      </c>
      <c r="AQ2348" s="22" t="s">
        <v>566</v>
      </c>
      <c r="AR2348" s="22" t="s">
        <v>783</v>
      </c>
      <c r="AS2348" s="56">
        <v>1</v>
      </c>
      <c r="AT2348" s="89">
        <v>42760.730879629627</v>
      </c>
      <c r="AU2348" s="22" t="s">
        <v>14970</v>
      </c>
      <c r="AV2348" s="22" t="s">
        <v>12634</v>
      </c>
    </row>
    <row r="2349" spans="40:48" ht="12.75" customHeight="1" x14ac:dyDescent="0.3">
      <c r="AN2349" s="22" t="s">
        <v>5459</v>
      </c>
      <c r="AO2349" s="22" t="s">
        <v>12643</v>
      </c>
      <c r="AP2349" s="90" t="s">
        <v>5460</v>
      </c>
      <c r="AQ2349" s="22" t="s">
        <v>566</v>
      </c>
      <c r="AR2349" s="22" t="s">
        <v>783</v>
      </c>
      <c r="AS2349" s="56">
        <v>125</v>
      </c>
      <c r="AT2349" s="89">
        <v>41621.419363425928</v>
      </c>
      <c r="AU2349" s="22" t="s">
        <v>1161</v>
      </c>
      <c r="AV2349" s="22" t="s">
        <v>12634</v>
      </c>
    </row>
    <row r="2350" spans="40:48" ht="12.75" customHeight="1" x14ac:dyDescent="0.3">
      <c r="AN2350" s="22" t="s">
        <v>5461</v>
      </c>
      <c r="AO2350" s="22" t="s">
        <v>12643</v>
      </c>
      <c r="AP2350" s="90" t="s">
        <v>5462</v>
      </c>
      <c r="AQ2350" s="22" t="s">
        <v>566</v>
      </c>
      <c r="AR2350" s="22" t="s">
        <v>783</v>
      </c>
      <c r="AS2350" s="56">
        <v>1</v>
      </c>
      <c r="AT2350" s="89">
        <v>42760.730879629627</v>
      </c>
      <c r="AU2350" s="22" t="s">
        <v>14970</v>
      </c>
      <c r="AV2350" s="22" t="s">
        <v>12634</v>
      </c>
    </row>
    <row r="2351" spans="40:48" ht="12.75" customHeight="1" x14ac:dyDescent="0.3">
      <c r="AN2351" s="22" t="s">
        <v>5463</v>
      </c>
      <c r="AO2351" s="22" t="s">
        <v>12643</v>
      </c>
      <c r="AP2351" s="90" t="s">
        <v>5464</v>
      </c>
      <c r="AQ2351" s="22" t="s">
        <v>566</v>
      </c>
      <c r="AR2351" s="22" t="s">
        <v>783</v>
      </c>
      <c r="AS2351" s="56">
        <v>568</v>
      </c>
      <c r="AT2351" s="89">
        <v>42427.53465277778</v>
      </c>
      <c r="AU2351" s="22" t="s">
        <v>1161</v>
      </c>
      <c r="AV2351" s="22" t="s">
        <v>12634</v>
      </c>
    </row>
    <row r="2352" spans="40:48" ht="12.75" customHeight="1" x14ac:dyDescent="0.3">
      <c r="AN2352" s="22" t="s">
        <v>5465</v>
      </c>
      <c r="AO2352" s="22" t="s">
        <v>12643</v>
      </c>
      <c r="AP2352" s="90" t="s">
        <v>5466</v>
      </c>
      <c r="AQ2352" s="22" t="s">
        <v>566</v>
      </c>
      <c r="AR2352" s="22" t="s">
        <v>783</v>
      </c>
      <c r="AS2352" s="56">
        <v>29.5</v>
      </c>
      <c r="AT2352" s="89">
        <v>42342.755902777775</v>
      </c>
      <c r="AU2352" s="22" t="s">
        <v>1502</v>
      </c>
      <c r="AV2352" s="22" t="s">
        <v>12634</v>
      </c>
    </row>
    <row r="2353" spans="40:48" ht="12.75" customHeight="1" x14ac:dyDescent="0.3">
      <c r="AN2353" s="22" t="s">
        <v>5467</v>
      </c>
      <c r="AO2353" s="22" t="s">
        <v>12643</v>
      </c>
      <c r="AP2353" s="90" t="s">
        <v>5468</v>
      </c>
      <c r="AQ2353" s="22" t="s">
        <v>566</v>
      </c>
      <c r="AR2353" s="22" t="s">
        <v>783</v>
      </c>
      <c r="AS2353" s="56">
        <v>89</v>
      </c>
      <c r="AT2353" s="89">
        <v>42629.680069444446</v>
      </c>
      <c r="AU2353" s="22" t="s">
        <v>1091</v>
      </c>
      <c r="AV2353" s="22" t="s">
        <v>12634</v>
      </c>
    </row>
    <row r="2354" spans="40:48" ht="12.75" customHeight="1" x14ac:dyDescent="0.3">
      <c r="AN2354" s="22" t="s">
        <v>5469</v>
      </c>
      <c r="AO2354" s="22" t="s">
        <v>12643</v>
      </c>
      <c r="AP2354" s="90" t="s">
        <v>5470</v>
      </c>
      <c r="AQ2354" s="22" t="s">
        <v>566</v>
      </c>
      <c r="AR2354" s="22" t="s">
        <v>783</v>
      </c>
      <c r="AS2354" s="56">
        <v>108</v>
      </c>
      <c r="AT2354" s="89">
        <v>41471.465636574074</v>
      </c>
      <c r="AU2354" s="22" t="s">
        <v>1091</v>
      </c>
      <c r="AV2354" s="22" t="s">
        <v>12634</v>
      </c>
    </row>
    <row r="2355" spans="40:48" ht="12.75" customHeight="1" x14ac:dyDescent="0.3">
      <c r="AN2355" s="22" t="s">
        <v>5471</v>
      </c>
      <c r="AO2355" s="22" t="s">
        <v>12643</v>
      </c>
      <c r="AP2355" s="90" t="s">
        <v>5472</v>
      </c>
      <c r="AQ2355" s="22" t="s">
        <v>566</v>
      </c>
      <c r="AR2355" s="22" t="s">
        <v>783</v>
      </c>
      <c r="AS2355" s="56">
        <v>92</v>
      </c>
      <c r="AT2355" s="89">
        <v>42534.758819444447</v>
      </c>
      <c r="AU2355" s="22" t="s">
        <v>1091</v>
      </c>
      <c r="AV2355" s="22" t="s">
        <v>12634</v>
      </c>
    </row>
    <row r="2356" spans="40:48" ht="12.75" customHeight="1" x14ac:dyDescent="0.3">
      <c r="AN2356" s="22" t="s">
        <v>5473</v>
      </c>
      <c r="AO2356" s="22" t="s">
        <v>12643</v>
      </c>
      <c r="AP2356" s="90" t="s">
        <v>5474</v>
      </c>
      <c r="AQ2356" s="22" t="s">
        <v>566</v>
      </c>
      <c r="AR2356" s="22" t="s">
        <v>12633</v>
      </c>
      <c r="AS2356" s="56">
        <v>7.0000000000000007E-2</v>
      </c>
      <c r="AT2356" s="89">
        <v>42815.455011574071</v>
      </c>
      <c r="AU2356" s="22" t="s">
        <v>846</v>
      </c>
      <c r="AV2356" s="22" t="s">
        <v>12634</v>
      </c>
    </row>
    <row r="2357" spans="40:48" ht="12.75" customHeight="1" x14ac:dyDescent="0.3">
      <c r="AN2357" s="22" t="s">
        <v>5475</v>
      </c>
      <c r="AO2357" s="22" t="s">
        <v>12643</v>
      </c>
      <c r="AP2357" s="90" t="s">
        <v>5476</v>
      </c>
      <c r="AQ2357" s="22" t="s">
        <v>566</v>
      </c>
      <c r="AR2357" s="22" t="s">
        <v>783</v>
      </c>
      <c r="AS2357" s="56">
        <v>0.16</v>
      </c>
      <c r="AT2357" s="89">
        <v>42257.630555555559</v>
      </c>
      <c r="AU2357" s="22" t="s">
        <v>826</v>
      </c>
      <c r="AV2357" s="22" t="s">
        <v>12634</v>
      </c>
    </row>
    <row r="2358" spans="40:48" ht="12.75" customHeight="1" x14ac:dyDescent="0.3">
      <c r="AN2358" s="22" t="s">
        <v>5477</v>
      </c>
      <c r="AO2358" s="22" t="s">
        <v>12643</v>
      </c>
      <c r="AP2358" s="90" t="s">
        <v>5478</v>
      </c>
      <c r="AQ2358" s="22" t="s">
        <v>566</v>
      </c>
      <c r="AR2358" s="22" t="s">
        <v>783</v>
      </c>
      <c r="AS2358" s="56">
        <v>0.12</v>
      </c>
      <c r="AT2358" s="89">
        <v>41835.442708333336</v>
      </c>
      <c r="AU2358" s="22" t="s">
        <v>826</v>
      </c>
      <c r="AV2358" s="22" t="s">
        <v>12634</v>
      </c>
    </row>
    <row r="2359" spans="40:48" ht="12.75" customHeight="1" x14ac:dyDescent="0.3">
      <c r="AN2359" s="22" t="s">
        <v>5479</v>
      </c>
      <c r="AO2359" s="22" t="s">
        <v>12643</v>
      </c>
      <c r="AP2359" s="90" t="s">
        <v>5480</v>
      </c>
      <c r="AQ2359" s="22" t="s">
        <v>566</v>
      </c>
      <c r="AR2359" s="22" t="s">
        <v>783</v>
      </c>
      <c r="AS2359" s="56">
        <v>1</v>
      </c>
      <c r="AT2359" s="89">
        <v>42760.730879629627</v>
      </c>
      <c r="AU2359" s="22" t="s">
        <v>14966</v>
      </c>
      <c r="AV2359" s="22" t="s">
        <v>12634</v>
      </c>
    </row>
    <row r="2360" spans="40:48" ht="12.75" customHeight="1" x14ac:dyDescent="0.3">
      <c r="AN2360" s="22" t="s">
        <v>5481</v>
      </c>
      <c r="AO2360" s="22" t="s">
        <v>12643</v>
      </c>
      <c r="AP2360" s="90" t="s">
        <v>5482</v>
      </c>
      <c r="AQ2360" s="22" t="s">
        <v>566</v>
      </c>
      <c r="AR2360" s="22" t="s">
        <v>783</v>
      </c>
      <c r="AS2360" s="56">
        <v>1</v>
      </c>
      <c r="AT2360" s="89">
        <v>42760.730879629627</v>
      </c>
      <c r="AU2360" s="22" t="s">
        <v>14987</v>
      </c>
      <c r="AV2360" s="22" t="s">
        <v>12634</v>
      </c>
    </row>
    <row r="2361" spans="40:48" ht="12.75" customHeight="1" x14ac:dyDescent="0.3">
      <c r="AN2361" s="22" t="s">
        <v>5483</v>
      </c>
      <c r="AO2361" s="22" t="s">
        <v>12643</v>
      </c>
      <c r="AP2361" s="90" t="s">
        <v>5484</v>
      </c>
      <c r="AQ2361" s="22" t="s">
        <v>566</v>
      </c>
      <c r="AR2361" s="22" t="s">
        <v>783</v>
      </c>
      <c r="AS2361" s="56">
        <v>1447.45</v>
      </c>
      <c r="AT2361" s="89">
        <v>42440.509166666663</v>
      </c>
      <c r="AU2361" s="22" t="s">
        <v>1161</v>
      </c>
      <c r="AV2361" s="22" t="s">
        <v>12634</v>
      </c>
    </row>
    <row r="2362" spans="40:48" ht="12.75" customHeight="1" x14ac:dyDescent="0.3">
      <c r="AN2362" s="22" t="s">
        <v>5485</v>
      </c>
      <c r="AO2362" s="22" t="s">
        <v>12643</v>
      </c>
      <c r="AP2362" s="90" t="s">
        <v>5486</v>
      </c>
      <c r="AQ2362" s="22" t="s">
        <v>566</v>
      </c>
      <c r="AR2362" s="22" t="s">
        <v>783</v>
      </c>
      <c r="AS2362" s="56">
        <v>1</v>
      </c>
      <c r="AT2362" s="89">
        <v>42760.730879629627</v>
      </c>
      <c r="AU2362" s="22" t="s">
        <v>14987</v>
      </c>
      <c r="AV2362" s="22" t="s">
        <v>12634</v>
      </c>
    </row>
    <row r="2363" spans="40:48" ht="12.75" customHeight="1" x14ac:dyDescent="0.3">
      <c r="AN2363" s="22" t="s">
        <v>5487</v>
      </c>
      <c r="AO2363" s="22" t="s">
        <v>12643</v>
      </c>
      <c r="AP2363" s="90" t="s">
        <v>5488</v>
      </c>
      <c r="AQ2363" s="22" t="s">
        <v>566</v>
      </c>
      <c r="AR2363" s="22" t="s">
        <v>783</v>
      </c>
      <c r="AS2363" s="56">
        <v>930</v>
      </c>
      <c r="AT2363" s="89">
        <v>42279.665393518517</v>
      </c>
      <c r="AU2363" s="22" t="s">
        <v>1161</v>
      </c>
      <c r="AV2363" s="22" t="s">
        <v>12634</v>
      </c>
    </row>
    <row r="2364" spans="40:48" ht="12.75" customHeight="1" x14ac:dyDescent="0.3">
      <c r="AN2364" s="22" t="s">
        <v>5489</v>
      </c>
      <c r="AO2364" s="22" t="s">
        <v>12643</v>
      </c>
      <c r="AP2364" s="90" t="s">
        <v>5490</v>
      </c>
      <c r="AQ2364" s="22" t="s">
        <v>566</v>
      </c>
      <c r="AR2364" s="22" t="s">
        <v>783</v>
      </c>
      <c r="AS2364" s="56">
        <v>1520</v>
      </c>
      <c r="AT2364" s="89">
        <v>41974.617638888885</v>
      </c>
      <c r="AU2364" s="22" t="s">
        <v>1161</v>
      </c>
      <c r="AV2364" s="22" t="s">
        <v>12634</v>
      </c>
    </row>
    <row r="2365" spans="40:48" ht="12.75" customHeight="1" x14ac:dyDescent="0.3">
      <c r="AN2365" s="22" t="s">
        <v>5491</v>
      </c>
      <c r="AO2365" s="22" t="s">
        <v>12643</v>
      </c>
      <c r="AP2365" s="90" t="s">
        <v>5492</v>
      </c>
      <c r="AQ2365" s="22" t="s">
        <v>566</v>
      </c>
      <c r="AR2365" s="22" t="s">
        <v>783</v>
      </c>
      <c r="AS2365" s="56">
        <v>1743</v>
      </c>
      <c r="AT2365" s="89">
        <v>42367.806689814817</v>
      </c>
      <c r="AU2365" s="22" t="s">
        <v>1161</v>
      </c>
      <c r="AV2365" s="22" t="s">
        <v>12634</v>
      </c>
    </row>
    <row r="2366" spans="40:48" ht="12.75" customHeight="1" x14ac:dyDescent="0.3">
      <c r="AN2366" s="22" t="s">
        <v>5493</v>
      </c>
      <c r="AO2366" s="22" t="s">
        <v>12643</v>
      </c>
      <c r="AP2366" s="90" t="s">
        <v>5494</v>
      </c>
      <c r="AQ2366" s="22" t="s">
        <v>566</v>
      </c>
      <c r="AR2366" s="22" t="s">
        <v>783</v>
      </c>
      <c r="AS2366" s="56">
        <v>1668</v>
      </c>
      <c r="AT2366" s="89">
        <v>42460.363749999997</v>
      </c>
      <c r="AU2366" s="22" t="s">
        <v>1161</v>
      </c>
      <c r="AV2366" s="22" t="s">
        <v>12634</v>
      </c>
    </row>
    <row r="2367" spans="40:48" ht="12.75" customHeight="1" x14ac:dyDescent="0.3">
      <c r="AN2367" s="22" t="s">
        <v>5495</v>
      </c>
      <c r="AO2367" s="22" t="s">
        <v>12643</v>
      </c>
      <c r="AP2367" s="90" t="s">
        <v>5496</v>
      </c>
      <c r="AQ2367" s="22" t="s">
        <v>566</v>
      </c>
      <c r="AR2367" s="22" t="s">
        <v>783</v>
      </c>
      <c r="AS2367" s="56">
        <v>300</v>
      </c>
      <c r="AT2367" s="89">
        <v>42501.370219907411</v>
      </c>
      <c r="AU2367" s="22" t="s">
        <v>1401</v>
      </c>
      <c r="AV2367" s="22" t="s">
        <v>12634</v>
      </c>
    </row>
    <row r="2368" spans="40:48" ht="12.75" customHeight="1" x14ac:dyDescent="0.3">
      <c r="AN2368" s="22" t="s">
        <v>5497</v>
      </c>
      <c r="AO2368" s="22" t="s">
        <v>12643</v>
      </c>
      <c r="AP2368" s="90" t="s">
        <v>5498</v>
      </c>
      <c r="AQ2368" s="22" t="s">
        <v>566</v>
      </c>
      <c r="AR2368" s="22" t="s">
        <v>783</v>
      </c>
      <c r="AS2368" s="56">
        <v>1800</v>
      </c>
      <c r="AT2368" s="89">
        <v>42110.638020833336</v>
      </c>
      <c r="AU2368" s="22" t="s">
        <v>1401</v>
      </c>
      <c r="AV2368" s="22" t="s">
        <v>12634</v>
      </c>
    </row>
    <row r="2369" spans="40:48" ht="12.75" customHeight="1" x14ac:dyDescent="0.3">
      <c r="AN2369" s="22" t="s">
        <v>5499</v>
      </c>
      <c r="AO2369" s="22" t="s">
        <v>12643</v>
      </c>
      <c r="AP2369" s="90" t="s">
        <v>5500</v>
      </c>
      <c r="AQ2369" s="22" t="s">
        <v>566</v>
      </c>
      <c r="AR2369" s="22" t="s">
        <v>783</v>
      </c>
      <c r="AS2369" s="56">
        <v>2590</v>
      </c>
      <c r="AT2369" s="89">
        <v>42110.638020833336</v>
      </c>
      <c r="AU2369" s="22" t="s">
        <v>1401</v>
      </c>
      <c r="AV2369" s="22" t="s">
        <v>12634</v>
      </c>
    </row>
    <row r="2370" spans="40:48" ht="12.75" customHeight="1" x14ac:dyDescent="0.3">
      <c r="AN2370" s="22" t="s">
        <v>5501</v>
      </c>
      <c r="AO2370" s="22" t="s">
        <v>12643</v>
      </c>
      <c r="AP2370" s="90" t="s">
        <v>5502</v>
      </c>
      <c r="AQ2370" s="22" t="s">
        <v>566</v>
      </c>
      <c r="AR2370" s="22" t="s">
        <v>783</v>
      </c>
      <c r="AS2370" s="56">
        <v>11090</v>
      </c>
      <c r="AT2370" s="89">
        <v>42075.385983796295</v>
      </c>
      <c r="AU2370" s="22" t="s">
        <v>1401</v>
      </c>
      <c r="AV2370" s="22" t="s">
        <v>12634</v>
      </c>
    </row>
    <row r="2371" spans="40:48" ht="12.75" customHeight="1" x14ac:dyDescent="0.3">
      <c r="AN2371" s="22" t="s">
        <v>5503</v>
      </c>
      <c r="AO2371" s="22" t="s">
        <v>12643</v>
      </c>
      <c r="AP2371" s="90" t="s">
        <v>5504</v>
      </c>
      <c r="AQ2371" s="22" t="s">
        <v>566</v>
      </c>
      <c r="AR2371" s="22" t="s">
        <v>783</v>
      </c>
      <c r="AS2371" s="56">
        <v>0.65</v>
      </c>
      <c r="AT2371" s="89">
        <v>42627.454212962963</v>
      </c>
      <c r="AU2371" s="22" t="s">
        <v>932</v>
      </c>
      <c r="AV2371" s="22" t="s">
        <v>12634</v>
      </c>
    </row>
    <row r="2372" spans="40:48" ht="12.75" customHeight="1" x14ac:dyDescent="0.3">
      <c r="AN2372" s="22" t="s">
        <v>5505</v>
      </c>
      <c r="AO2372" s="22" t="s">
        <v>12643</v>
      </c>
      <c r="AP2372" s="90" t="s">
        <v>5506</v>
      </c>
      <c r="AQ2372" s="22" t="s">
        <v>566</v>
      </c>
      <c r="AR2372" s="22" t="s">
        <v>12633</v>
      </c>
      <c r="AS2372" s="56">
        <v>5.7</v>
      </c>
      <c r="AT2372" s="89">
        <v>42853.64366898148</v>
      </c>
      <c r="AU2372" s="22" t="s">
        <v>932</v>
      </c>
      <c r="AV2372" s="22" t="s">
        <v>12634</v>
      </c>
    </row>
    <row r="2373" spans="40:48" ht="12.75" customHeight="1" x14ac:dyDescent="0.3">
      <c r="AN2373" s="22" t="s">
        <v>5507</v>
      </c>
      <c r="AO2373" s="22" t="s">
        <v>12643</v>
      </c>
      <c r="AP2373" s="90" t="s">
        <v>5508</v>
      </c>
      <c r="AQ2373" s="22" t="s">
        <v>566</v>
      </c>
      <c r="AR2373" s="22" t="s">
        <v>783</v>
      </c>
      <c r="AS2373" s="56">
        <v>1</v>
      </c>
      <c r="AT2373" s="89">
        <v>42760.730879629627</v>
      </c>
      <c r="AU2373" s="22" t="s">
        <v>14967</v>
      </c>
      <c r="AV2373" s="22" t="s">
        <v>12634</v>
      </c>
    </row>
    <row r="2374" spans="40:48" ht="12.75" customHeight="1" x14ac:dyDescent="0.3">
      <c r="AN2374" s="22" t="s">
        <v>5509</v>
      </c>
      <c r="AO2374" s="22" t="s">
        <v>12643</v>
      </c>
      <c r="AP2374" s="90" t="s">
        <v>5510</v>
      </c>
      <c r="AQ2374" s="22" t="s">
        <v>566</v>
      </c>
      <c r="AR2374" s="22" t="s">
        <v>12633</v>
      </c>
      <c r="AS2374" s="56">
        <v>3.6</v>
      </c>
      <c r="AT2374" s="89">
        <v>42779.488043981481</v>
      </c>
      <c r="AU2374" s="22" t="s">
        <v>932</v>
      </c>
      <c r="AV2374" s="22" t="s">
        <v>12634</v>
      </c>
    </row>
    <row r="2375" spans="40:48" ht="12.75" customHeight="1" x14ac:dyDescent="0.3">
      <c r="AN2375" s="22" t="s">
        <v>5511</v>
      </c>
      <c r="AO2375" s="22" t="s">
        <v>12643</v>
      </c>
      <c r="AP2375" s="90" t="s">
        <v>5512</v>
      </c>
      <c r="AQ2375" s="22" t="s">
        <v>566</v>
      </c>
      <c r="AR2375" s="22" t="s">
        <v>783</v>
      </c>
      <c r="AS2375" s="56">
        <v>1</v>
      </c>
      <c r="AT2375" s="89">
        <v>42760.730879629627</v>
      </c>
      <c r="AU2375" s="22" t="s">
        <v>14967</v>
      </c>
      <c r="AV2375" s="22" t="s">
        <v>12634</v>
      </c>
    </row>
    <row r="2376" spans="40:48" ht="12.75" customHeight="1" x14ac:dyDescent="0.3">
      <c r="AN2376" s="22" t="s">
        <v>5513</v>
      </c>
      <c r="AO2376" s="22" t="s">
        <v>12643</v>
      </c>
      <c r="AP2376" s="90" t="s">
        <v>5514</v>
      </c>
      <c r="AQ2376" s="22" t="s">
        <v>566</v>
      </c>
      <c r="AR2376" s="22" t="s">
        <v>783</v>
      </c>
      <c r="AS2376" s="56">
        <v>1</v>
      </c>
      <c r="AT2376" s="89">
        <v>42760.730879629627</v>
      </c>
      <c r="AU2376" s="22" t="s">
        <v>14967</v>
      </c>
      <c r="AV2376" s="22" t="s">
        <v>12634</v>
      </c>
    </row>
    <row r="2377" spans="40:48" ht="12.75" customHeight="1" x14ac:dyDescent="0.3">
      <c r="AN2377" s="22" t="s">
        <v>5515</v>
      </c>
      <c r="AO2377" s="22" t="s">
        <v>12643</v>
      </c>
      <c r="AP2377" s="90" t="s">
        <v>5516</v>
      </c>
      <c r="AQ2377" s="22" t="s">
        <v>566</v>
      </c>
      <c r="AR2377" s="22" t="s">
        <v>12633</v>
      </c>
      <c r="AS2377" s="56">
        <v>0.63</v>
      </c>
      <c r="AT2377" s="89">
        <v>42796.762453703705</v>
      </c>
      <c r="AU2377" s="22" t="s">
        <v>932</v>
      </c>
      <c r="AV2377" s="22" t="s">
        <v>12634</v>
      </c>
    </row>
    <row r="2378" spans="40:48" ht="12.75" customHeight="1" x14ac:dyDescent="0.3">
      <c r="AN2378" s="22" t="s">
        <v>5517</v>
      </c>
      <c r="AO2378" s="22" t="s">
        <v>12643</v>
      </c>
      <c r="AP2378" s="90" t="s">
        <v>5518</v>
      </c>
      <c r="AQ2378" s="22" t="s">
        <v>566</v>
      </c>
      <c r="AR2378" s="22" t="s">
        <v>783</v>
      </c>
      <c r="AS2378" s="56">
        <v>0.65</v>
      </c>
      <c r="AT2378" s="89">
        <v>41877.378692129627</v>
      </c>
      <c r="AU2378" s="22" t="s">
        <v>932</v>
      </c>
      <c r="AV2378" s="22" t="s">
        <v>12634</v>
      </c>
    </row>
    <row r="2379" spans="40:48" ht="12.75" customHeight="1" x14ac:dyDescent="0.3">
      <c r="AN2379" s="22" t="s">
        <v>5519</v>
      </c>
      <c r="AO2379" s="22" t="s">
        <v>12643</v>
      </c>
      <c r="AP2379" s="90" t="s">
        <v>5520</v>
      </c>
      <c r="AQ2379" s="22" t="s">
        <v>566</v>
      </c>
      <c r="AR2379" s="22" t="s">
        <v>12633</v>
      </c>
      <c r="AS2379" s="56">
        <v>0.5</v>
      </c>
      <c r="AT2379" s="89">
        <v>42825.66233796296</v>
      </c>
      <c r="AU2379" s="22" t="s">
        <v>932</v>
      </c>
      <c r="AV2379" s="22" t="s">
        <v>12634</v>
      </c>
    </row>
    <row r="2380" spans="40:48" ht="12.75" customHeight="1" x14ac:dyDescent="0.3">
      <c r="AN2380" s="22" t="s">
        <v>5521</v>
      </c>
      <c r="AO2380" s="22" t="s">
        <v>12643</v>
      </c>
      <c r="AP2380" s="90" t="s">
        <v>5522</v>
      </c>
      <c r="AQ2380" s="22" t="s">
        <v>566</v>
      </c>
      <c r="AR2380" s="22" t="s">
        <v>783</v>
      </c>
      <c r="AS2380" s="56">
        <v>0.48</v>
      </c>
      <c r="AT2380" s="89">
        <v>41730.793668981481</v>
      </c>
      <c r="AU2380" s="22" t="s">
        <v>932</v>
      </c>
      <c r="AV2380" s="22" t="s">
        <v>12634</v>
      </c>
    </row>
    <row r="2381" spans="40:48" ht="12.75" customHeight="1" x14ac:dyDescent="0.3">
      <c r="AN2381" s="22" t="s">
        <v>5523</v>
      </c>
      <c r="AO2381" s="22" t="s">
        <v>12643</v>
      </c>
      <c r="AP2381" s="90" t="s">
        <v>5524</v>
      </c>
      <c r="AQ2381" s="22" t="s">
        <v>566</v>
      </c>
      <c r="AR2381" s="22" t="s">
        <v>12633</v>
      </c>
      <c r="AS2381" s="56">
        <v>0.52</v>
      </c>
      <c r="AT2381" s="89">
        <v>42773.526712962965</v>
      </c>
      <c r="AU2381" s="22" t="s">
        <v>932</v>
      </c>
      <c r="AV2381" s="22" t="s">
        <v>12634</v>
      </c>
    </row>
    <row r="2382" spans="40:48" ht="12.75" customHeight="1" x14ac:dyDescent="0.3">
      <c r="AN2382" s="22" t="s">
        <v>5525</v>
      </c>
      <c r="AO2382" s="22" t="s">
        <v>12643</v>
      </c>
      <c r="AP2382" s="90" t="s">
        <v>5526</v>
      </c>
      <c r="AQ2382" s="22" t="s">
        <v>566</v>
      </c>
      <c r="AR2382" s="22" t="s">
        <v>12633</v>
      </c>
      <c r="AS2382" s="56">
        <v>0.56000000000000005</v>
      </c>
      <c r="AT2382" s="89">
        <v>42793.430162037039</v>
      </c>
      <c r="AU2382" s="22" t="s">
        <v>932</v>
      </c>
      <c r="AV2382" s="22" t="s">
        <v>12634</v>
      </c>
    </row>
    <row r="2383" spans="40:48" ht="12.75" customHeight="1" x14ac:dyDescent="0.3">
      <c r="AN2383" s="22" t="s">
        <v>5527</v>
      </c>
      <c r="AO2383" s="22" t="s">
        <v>12643</v>
      </c>
      <c r="AP2383" s="90" t="s">
        <v>5528</v>
      </c>
      <c r="AQ2383" s="22" t="s">
        <v>566</v>
      </c>
      <c r="AR2383" s="22" t="s">
        <v>12633</v>
      </c>
      <c r="AS2383" s="56">
        <v>3.7</v>
      </c>
      <c r="AT2383" s="89">
        <v>42853.64366898148</v>
      </c>
      <c r="AU2383" s="22" t="s">
        <v>932</v>
      </c>
      <c r="AV2383" s="22" t="s">
        <v>12634</v>
      </c>
    </row>
    <row r="2384" spans="40:48" ht="12.75" customHeight="1" x14ac:dyDescent="0.3">
      <c r="AN2384" s="22" t="s">
        <v>5529</v>
      </c>
      <c r="AO2384" s="22" t="s">
        <v>12643</v>
      </c>
      <c r="AP2384" s="90" t="s">
        <v>5530</v>
      </c>
      <c r="AQ2384" s="22" t="s">
        <v>566</v>
      </c>
      <c r="AR2384" s="22" t="s">
        <v>783</v>
      </c>
      <c r="AS2384" s="56">
        <v>0.48</v>
      </c>
      <c r="AT2384" s="89">
        <v>41914.437442129631</v>
      </c>
      <c r="AU2384" s="22" t="s">
        <v>932</v>
      </c>
      <c r="AV2384" s="22" t="s">
        <v>12634</v>
      </c>
    </row>
    <row r="2385" spans="40:48" ht="12.75" customHeight="1" x14ac:dyDescent="0.3">
      <c r="AN2385" s="22" t="s">
        <v>5531</v>
      </c>
      <c r="AO2385" s="22" t="s">
        <v>12643</v>
      </c>
      <c r="AP2385" s="90" t="s">
        <v>5532</v>
      </c>
      <c r="AQ2385" s="22" t="s">
        <v>5533</v>
      </c>
      <c r="AR2385" s="22" t="s">
        <v>783</v>
      </c>
      <c r="AS2385" s="56">
        <v>27.5</v>
      </c>
      <c r="AT2385" s="89">
        <v>42565.368576388886</v>
      </c>
      <c r="AU2385" s="22" t="s">
        <v>932</v>
      </c>
      <c r="AV2385" s="22" t="s">
        <v>12634</v>
      </c>
    </row>
    <row r="2386" spans="40:48" ht="12.75" customHeight="1" x14ac:dyDescent="0.3">
      <c r="AN2386" s="22" t="s">
        <v>5534</v>
      </c>
      <c r="AO2386" s="22" t="s">
        <v>12643</v>
      </c>
      <c r="AP2386" s="90" t="s">
        <v>5535</v>
      </c>
      <c r="AQ2386" s="22" t="s">
        <v>566</v>
      </c>
      <c r="AR2386" s="22" t="s">
        <v>783</v>
      </c>
      <c r="AS2386" s="56">
        <v>0.57999999999999996</v>
      </c>
      <c r="AT2386" s="89">
        <v>42408.620173611111</v>
      </c>
      <c r="AU2386" s="22" t="s">
        <v>932</v>
      </c>
      <c r="AV2386" s="22" t="s">
        <v>12634</v>
      </c>
    </row>
    <row r="2387" spans="40:48" ht="12.75" customHeight="1" x14ac:dyDescent="0.3">
      <c r="AN2387" s="22" t="s">
        <v>5536</v>
      </c>
      <c r="AO2387" s="22" t="s">
        <v>12643</v>
      </c>
      <c r="AP2387" s="90" t="s">
        <v>5537</v>
      </c>
      <c r="AQ2387" s="22" t="s">
        <v>566</v>
      </c>
      <c r="AR2387" s="22" t="s">
        <v>783</v>
      </c>
      <c r="AS2387" s="56">
        <v>1</v>
      </c>
      <c r="AT2387" s="89">
        <v>42760.730879629627</v>
      </c>
      <c r="AU2387" s="22" t="s">
        <v>14967</v>
      </c>
      <c r="AV2387" s="22" t="s">
        <v>12634</v>
      </c>
    </row>
    <row r="2388" spans="40:48" ht="12.75" customHeight="1" x14ac:dyDescent="0.3">
      <c r="AN2388" s="22" t="s">
        <v>5538</v>
      </c>
      <c r="AO2388" s="22" t="s">
        <v>12643</v>
      </c>
      <c r="AP2388" s="90" t="s">
        <v>5539</v>
      </c>
      <c r="AQ2388" s="22" t="s">
        <v>566</v>
      </c>
      <c r="AR2388" s="22" t="s">
        <v>783</v>
      </c>
      <c r="AS2388" s="56">
        <v>1</v>
      </c>
      <c r="AT2388" s="89">
        <v>42760.730879629627</v>
      </c>
      <c r="AU2388" s="22" t="s">
        <v>14967</v>
      </c>
      <c r="AV2388" s="22" t="s">
        <v>12634</v>
      </c>
    </row>
    <row r="2389" spans="40:48" ht="12.75" customHeight="1" x14ac:dyDescent="0.3">
      <c r="AN2389" s="22" t="s">
        <v>5540</v>
      </c>
      <c r="AO2389" s="22" t="s">
        <v>12643</v>
      </c>
      <c r="AP2389" s="90" t="s">
        <v>5541</v>
      </c>
      <c r="AQ2389" s="22" t="s">
        <v>566</v>
      </c>
      <c r="AR2389" s="22" t="s">
        <v>783</v>
      </c>
      <c r="AS2389" s="56">
        <v>1</v>
      </c>
      <c r="AT2389" s="89">
        <v>42760.730879629627</v>
      </c>
      <c r="AU2389" s="22" t="s">
        <v>14967</v>
      </c>
      <c r="AV2389" s="22" t="s">
        <v>12634</v>
      </c>
    </row>
    <row r="2390" spans="40:48" ht="12.75" customHeight="1" x14ac:dyDescent="0.3">
      <c r="AN2390" s="22" t="s">
        <v>5542</v>
      </c>
      <c r="AO2390" s="22" t="s">
        <v>12643</v>
      </c>
      <c r="AP2390" s="90" t="s">
        <v>5543</v>
      </c>
      <c r="AQ2390" s="22" t="s">
        <v>566</v>
      </c>
      <c r="AR2390" s="22" t="s">
        <v>783</v>
      </c>
      <c r="AS2390" s="56">
        <v>1</v>
      </c>
      <c r="AT2390" s="89">
        <v>42760.730879629627</v>
      </c>
      <c r="AU2390" s="22" t="s">
        <v>14967</v>
      </c>
      <c r="AV2390" s="22" t="s">
        <v>12634</v>
      </c>
    </row>
    <row r="2391" spans="40:48" ht="12.75" customHeight="1" x14ac:dyDescent="0.3">
      <c r="AN2391" s="22" t="s">
        <v>5544</v>
      </c>
      <c r="AO2391" s="22" t="s">
        <v>12643</v>
      </c>
      <c r="AP2391" s="90" t="s">
        <v>5545</v>
      </c>
      <c r="AQ2391" s="22" t="s">
        <v>566</v>
      </c>
      <c r="AR2391" s="22" t="s">
        <v>783</v>
      </c>
      <c r="AS2391" s="56">
        <v>1</v>
      </c>
      <c r="AT2391" s="89">
        <v>42760.730879629627</v>
      </c>
      <c r="AU2391" s="22" t="s">
        <v>14967</v>
      </c>
      <c r="AV2391" s="22" t="s">
        <v>12634</v>
      </c>
    </row>
    <row r="2392" spans="40:48" ht="12.75" customHeight="1" x14ac:dyDescent="0.3">
      <c r="AN2392" s="22" t="s">
        <v>5546</v>
      </c>
      <c r="AO2392" s="22" t="s">
        <v>12643</v>
      </c>
      <c r="AP2392" s="90" t="s">
        <v>5547</v>
      </c>
      <c r="AQ2392" s="22" t="s">
        <v>566</v>
      </c>
      <c r="AR2392" s="22" t="s">
        <v>783</v>
      </c>
      <c r="AS2392" s="56">
        <v>1</v>
      </c>
      <c r="AT2392" s="89">
        <v>42760.730879629627</v>
      </c>
      <c r="AU2392" s="22" t="s">
        <v>14967</v>
      </c>
      <c r="AV2392" s="22" t="s">
        <v>12634</v>
      </c>
    </row>
    <row r="2393" spans="40:48" ht="12.75" customHeight="1" x14ac:dyDescent="0.3">
      <c r="AN2393" s="22" t="s">
        <v>5548</v>
      </c>
      <c r="AO2393" s="22" t="s">
        <v>12643</v>
      </c>
      <c r="AP2393" s="90" t="s">
        <v>5549</v>
      </c>
      <c r="AQ2393" s="22" t="s">
        <v>566</v>
      </c>
      <c r="AR2393" s="22" t="s">
        <v>12633</v>
      </c>
      <c r="AS2393" s="56">
        <v>0.6</v>
      </c>
      <c r="AT2393" s="89">
        <v>42814.657592592594</v>
      </c>
      <c r="AU2393" s="22" t="s">
        <v>932</v>
      </c>
      <c r="AV2393" s="22" t="s">
        <v>12634</v>
      </c>
    </row>
    <row r="2394" spans="40:48" ht="12.75" customHeight="1" x14ac:dyDescent="0.3">
      <c r="AN2394" s="22" t="s">
        <v>5550</v>
      </c>
      <c r="AO2394" s="22" t="s">
        <v>12643</v>
      </c>
      <c r="AP2394" s="90" t="s">
        <v>5551</v>
      </c>
      <c r="AQ2394" s="22" t="s">
        <v>566</v>
      </c>
      <c r="AR2394" s="22" t="s">
        <v>12633</v>
      </c>
      <c r="AS2394" s="56">
        <v>3.9</v>
      </c>
      <c r="AT2394" s="89">
        <v>42796.762453703705</v>
      </c>
      <c r="AU2394" s="22" t="s">
        <v>932</v>
      </c>
      <c r="AV2394" s="22" t="s">
        <v>12634</v>
      </c>
    </row>
    <row r="2395" spans="40:48" ht="12.75" customHeight="1" x14ac:dyDescent="0.3">
      <c r="AN2395" s="22" t="s">
        <v>5552</v>
      </c>
      <c r="AO2395" s="22" t="s">
        <v>12643</v>
      </c>
      <c r="AP2395" s="90" t="s">
        <v>5553</v>
      </c>
      <c r="AQ2395" s="22" t="s">
        <v>566</v>
      </c>
      <c r="AR2395" s="22" t="s">
        <v>783</v>
      </c>
      <c r="AS2395" s="56">
        <v>0.57999999999999996</v>
      </c>
      <c r="AT2395" s="89">
        <v>42563.450474537036</v>
      </c>
      <c r="AU2395" s="22" t="s">
        <v>932</v>
      </c>
      <c r="AV2395" s="22" t="s">
        <v>12634</v>
      </c>
    </row>
    <row r="2396" spans="40:48" ht="12.75" customHeight="1" x14ac:dyDescent="0.3">
      <c r="AN2396" s="22" t="s">
        <v>5554</v>
      </c>
      <c r="AO2396" s="22" t="s">
        <v>12643</v>
      </c>
      <c r="AP2396" s="90" t="s">
        <v>5555</v>
      </c>
      <c r="AQ2396" s="22" t="s">
        <v>566</v>
      </c>
      <c r="AR2396" s="22" t="s">
        <v>12633</v>
      </c>
      <c r="AS2396" s="56">
        <v>4</v>
      </c>
      <c r="AT2396" s="89">
        <v>42837.498981481483</v>
      </c>
      <c r="AU2396" s="22" t="s">
        <v>932</v>
      </c>
      <c r="AV2396" s="22" t="s">
        <v>12634</v>
      </c>
    </row>
    <row r="2397" spans="40:48" ht="12.75" customHeight="1" x14ac:dyDescent="0.3">
      <c r="AN2397" s="22" t="s">
        <v>5556</v>
      </c>
      <c r="AO2397" s="22" t="s">
        <v>12643</v>
      </c>
      <c r="AP2397" s="90" t="s">
        <v>5557</v>
      </c>
      <c r="AQ2397" s="22" t="s">
        <v>566</v>
      </c>
      <c r="AR2397" s="22" t="s">
        <v>783</v>
      </c>
      <c r="AS2397" s="56">
        <v>14.98</v>
      </c>
      <c r="AT2397" s="89">
        <v>42493.632627314815</v>
      </c>
      <c r="AU2397" s="22" t="s">
        <v>932</v>
      </c>
      <c r="AV2397" s="22" t="s">
        <v>12634</v>
      </c>
    </row>
    <row r="2398" spans="40:48" ht="12.75" customHeight="1" x14ac:dyDescent="0.3">
      <c r="AN2398" s="22" t="s">
        <v>5558</v>
      </c>
      <c r="AO2398" s="22" t="s">
        <v>12643</v>
      </c>
      <c r="AP2398" s="90" t="s">
        <v>5559</v>
      </c>
      <c r="AQ2398" s="22" t="s">
        <v>566</v>
      </c>
      <c r="AR2398" s="22" t="s">
        <v>12633</v>
      </c>
      <c r="AS2398" s="56">
        <v>3.4</v>
      </c>
      <c r="AT2398" s="89">
        <v>42808.624421296299</v>
      </c>
      <c r="AU2398" s="22" t="s">
        <v>932</v>
      </c>
      <c r="AV2398" s="22" t="s">
        <v>12634</v>
      </c>
    </row>
    <row r="2399" spans="40:48" ht="12.75" customHeight="1" x14ac:dyDescent="0.3">
      <c r="AN2399" s="22" t="s">
        <v>5560</v>
      </c>
      <c r="AO2399" s="22" t="s">
        <v>12643</v>
      </c>
      <c r="AP2399" s="90" t="s">
        <v>5561</v>
      </c>
      <c r="AQ2399" s="22" t="s">
        <v>566</v>
      </c>
      <c r="AR2399" s="22" t="s">
        <v>783</v>
      </c>
      <c r="AS2399" s="56">
        <v>0.7</v>
      </c>
      <c r="AT2399" s="89">
        <v>42167.502824074072</v>
      </c>
      <c r="AU2399" s="22" t="s">
        <v>932</v>
      </c>
      <c r="AV2399" s="22" t="s">
        <v>12634</v>
      </c>
    </row>
    <row r="2400" spans="40:48" ht="12.75" customHeight="1" x14ac:dyDescent="0.3">
      <c r="AN2400" s="22" t="s">
        <v>5562</v>
      </c>
      <c r="AO2400" s="22" t="s">
        <v>12643</v>
      </c>
      <c r="AP2400" s="90" t="s">
        <v>5563</v>
      </c>
      <c r="AQ2400" s="22" t="s">
        <v>566</v>
      </c>
      <c r="AR2400" s="22" t="s">
        <v>783</v>
      </c>
      <c r="AS2400" s="56">
        <v>1</v>
      </c>
      <c r="AT2400" s="89">
        <v>42760.730879629627</v>
      </c>
      <c r="AU2400" s="22" t="s">
        <v>14967</v>
      </c>
      <c r="AV2400" s="22" t="s">
        <v>12634</v>
      </c>
    </row>
    <row r="2401" spans="40:48" ht="12.75" customHeight="1" x14ac:dyDescent="0.3">
      <c r="AN2401" s="22" t="s">
        <v>5564</v>
      </c>
      <c r="AO2401" s="22" t="s">
        <v>12643</v>
      </c>
      <c r="AP2401" s="90" t="s">
        <v>5565</v>
      </c>
      <c r="AQ2401" s="22" t="s">
        <v>566</v>
      </c>
      <c r="AR2401" s="22" t="s">
        <v>783</v>
      </c>
      <c r="AS2401" s="56">
        <v>1</v>
      </c>
      <c r="AT2401" s="89">
        <v>42760.730879629627</v>
      </c>
      <c r="AU2401" s="22" t="s">
        <v>14967</v>
      </c>
      <c r="AV2401" s="22" t="s">
        <v>12634</v>
      </c>
    </row>
    <row r="2402" spans="40:48" ht="12.75" customHeight="1" x14ac:dyDescent="0.3">
      <c r="AN2402" s="22" t="s">
        <v>5566</v>
      </c>
      <c r="AO2402" s="22" t="s">
        <v>12643</v>
      </c>
      <c r="AP2402" s="90" t="s">
        <v>5567</v>
      </c>
      <c r="AQ2402" s="22" t="s">
        <v>566</v>
      </c>
      <c r="AR2402" s="22" t="s">
        <v>12633</v>
      </c>
      <c r="AS2402" s="56">
        <v>0.6</v>
      </c>
      <c r="AT2402" s="89">
        <v>42825.66233796296</v>
      </c>
      <c r="AU2402" s="22" t="s">
        <v>932</v>
      </c>
      <c r="AV2402" s="22" t="s">
        <v>12634</v>
      </c>
    </row>
    <row r="2403" spans="40:48" ht="12.75" customHeight="1" x14ac:dyDescent="0.3">
      <c r="AN2403" s="22" t="s">
        <v>5568</v>
      </c>
      <c r="AO2403" s="22" t="s">
        <v>12643</v>
      </c>
      <c r="AP2403" s="90" t="s">
        <v>5569</v>
      </c>
      <c r="AQ2403" s="22" t="s">
        <v>566</v>
      </c>
      <c r="AR2403" s="22" t="s">
        <v>783</v>
      </c>
      <c r="AS2403" s="56">
        <v>0.57999999999999996</v>
      </c>
      <c r="AT2403" s="89">
        <v>42279.603865740741</v>
      </c>
      <c r="AU2403" s="22" t="s">
        <v>932</v>
      </c>
      <c r="AV2403" s="22" t="s">
        <v>12634</v>
      </c>
    </row>
    <row r="2404" spans="40:48" ht="12.75" customHeight="1" x14ac:dyDescent="0.3">
      <c r="AN2404" s="22" t="s">
        <v>5570</v>
      </c>
      <c r="AO2404" s="22" t="s">
        <v>12643</v>
      </c>
      <c r="AP2404" s="90" t="s">
        <v>5571</v>
      </c>
      <c r="AQ2404" s="22" t="s">
        <v>566</v>
      </c>
      <c r="AR2404" s="22" t="s">
        <v>12633</v>
      </c>
      <c r="AS2404" s="56">
        <v>0.6</v>
      </c>
      <c r="AT2404" s="89">
        <v>42825.66233796296</v>
      </c>
      <c r="AU2404" s="22" t="s">
        <v>932</v>
      </c>
      <c r="AV2404" s="22" t="s">
        <v>12634</v>
      </c>
    </row>
    <row r="2405" spans="40:48" ht="12.75" customHeight="1" x14ac:dyDescent="0.3">
      <c r="AN2405" s="22" t="s">
        <v>5572</v>
      </c>
      <c r="AO2405" s="22" t="s">
        <v>12643</v>
      </c>
      <c r="AP2405" s="90" t="s">
        <v>5573</v>
      </c>
      <c r="AQ2405" s="22" t="s">
        <v>566</v>
      </c>
      <c r="AR2405" s="22" t="s">
        <v>783</v>
      </c>
      <c r="AS2405" s="56">
        <v>1</v>
      </c>
      <c r="AT2405" s="89">
        <v>42760.730879629627</v>
      </c>
      <c r="AU2405" s="22" t="s">
        <v>14967</v>
      </c>
      <c r="AV2405" s="22" t="s">
        <v>12634</v>
      </c>
    </row>
    <row r="2406" spans="40:48" ht="12.75" customHeight="1" x14ac:dyDescent="0.3">
      <c r="AN2406" s="22" t="s">
        <v>5574</v>
      </c>
      <c r="AO2406" s="22" t="s">
        <v>12643</v>
      </c>
      <c r="AP2406" s="90" t="s">
        <v>5575</v>
      </c>
      <c r="AQ2406" s="22" t="s">
        <v>566</v>
      </c>
      <c r="AR2406" s="22" t="s">
        <v>783</v>
      </c>
      <c r="AS2406" s="56">
        <v>1</v>
      </c>
      <c r="AT2406" s="89">
        <v>42760.730879629627</v>
      </c>
      <c r="AU2406" s="22" t="s">
        <v>14967</v>
      </c>
      <c r="AV2406" s="22" t="s">
        <v>12634</v>
      </c>
    </row>
    <row r="2407" spans="40:48" ht="12.75" customHeight="1" x14ac:dyDescent="0.3">
      <c r="AN2407" s="22" t="s">
        <v>5576</v>
      </c>
      <c r="AO2407" s="22" t="s">
        <v>12643</v>
      </c>
      <c r="AP2407" s="90" t="s">
        <v>5577</v>
      </c>
      <c r="AQ2407" s="22" t="s">
        <v>566</v>
      </c>
      <c r="AR2407" s="22" t="s">
        <v>783</v>
      </c>
      <c r="AS2407" s="56">
        <v>1</v>
      </c>
      <c r="AT2407" s="89">
        <v>42760.730879629627</v>
      </c>
      <c r="AU2407" s="22" t="s">
        <v>14967</v>
      </c>
      <c r="AV2407" s="22" t="s">
        <v>12634</v>
      </c>
    </row>
    <row r="2408" spans="40:48" ht="12.75" customHeight="1" x14ac:dyDescent="0.3">
      <c r="AN2408" s="22" t="s">
        <v>5578</v>
      </c>
      <c r="AO2408" s="22" t="s">
        <v>12643</v>
      </c>
      <c r="AP2408" s="90" t="s">
        <v>5579</v>
      </c>
      <c r="AQ2408" s="22" t="s">
        <v>566</v>
      </c>
      <c r="AR2408" s="22" t="s">
        <v>783</v>
      </c>
      <c r="AS2408" s="56">
        <v>1</v>
      </c>
      <c r="AT2408" s="89">
        <v>42760.730879629627</v>
      </c>
      <c r="AU2408" s="22" t="s">
        <v>14967</v>
      </c>
      <c r="AV2408" s="22" t="s">
        <v>12634</v>
      </c>
    </row>
    <row r="2409" spans="40:48" ht="12.75" customHeight="1" x14ac:dyDescent="0.3">
      <c r="AN2409" s="22" t="s">
        <v>5580</v>
      </c>
      <c r="AO2409" s="22" t="s">
        <v>12643</v>
      </c>
      <c r="AP2409" s="90" t="s">
        <v>5581</v>
      </c>
      <c r="AQ2409" s="22" t="s">
        <v>566</v>
      </c>
      <c r="AR2409" s="22" t="s">
        <v>12633</v>
      </c>
      <c r="AS2409" s="56">
        <v>4.2</v>
      </c>
      <c r="AT2409" s="89">
        <v>42804.447789351849</v>
      </c>
      <c r="AU2409" s="22" t="s">
        <v>932</v>
      </c>
      <c r="AV2409" s="22" t="s">
        <v>12634</v>
      </c>
    </row>
    <row r="2410" spans="40:48" ht="12.75" customHeight="1" x14ac:dyDescent="0.3">
      <c r="AN2410" s="22" t="s">
        <v>5582</v>
      </c>
      <c r="AO2410" s="22" t="s">
        <v>12643</v>
      </c>
      <c r="AP2410" s="90" t="s">
        <v>5583</v>
      </c>
      <c r="AQ2410" s="22" t="s">
        <v>566</v>
      </c>
      <c r="AR2410" s="22" t="s">
        <v>12633</v>
      </c>
      <c r="AS2410" s="56">
        <v>3.1</v>
      </c>
      <c r="AT2410" s="89">
        <v>42796.762453703705</v>
      </c>
      <c r="AU2410" s="22" t="s">
        <v>932</v>
      </c>
      <c r="AV2410" s="22" t="s">
        <v>12634</v>
      </c>
    </row>
    <row r="2411" spans="40:48" ht="12.75" customHeight="1" x14ac:dyDescent="0.3">
      <c r="AN2411" s="22" t="s">
        <v>5584</v>
      </c>
      <c r="AO2411" s="22" t="s">
        <v>12643</v>
      </c>
      <c r="AP2411" s="90" t="s">
        <v>5585</v>
      </c>
      <c r="AQ2411" s="22" t="s">
        <v>566</v>
      </c>
      <c r="AR2411" s="22" t="s">
        <v>12633</v>
      </c>
      <c r="AS2411" s="56">
        <v>0.5</v>
      </c>
      <c r="AT2411" s="89">
        <v>42814.657592592594</v>
      </c>
      <c r="AU2411" s="22" t="s">
        <v>932</v>
      </c>
      <c r="AV2411" s="22" t="s">
        <v>12634</v>
      </c>
    </row>
    <row r="2412" spans="40:48" ht="12.75" customHeight="1" x14ac:dyDescent="0.3">
      <c r="AN2412" s="22" t="s">
        <v>5586</v>
      </c>
      <c r="AO2412" s="22" t="s">
        <v>12643</v>
      </c>
      <c r="AP2412" s="90" t="s">
        <v>5587</v>
      </c>
      <c r="AQ2412" s="22" t="s">
        <v>566</v>
      </c>
      <c r="AR2412" s="22" t="s">
        <v>783</v>
      </c>
      <c r="AS2412" s="56">
        <v>3.6</v>
      </c>
      <c r="AT2412" s="89">
        <v>42114.54451388889</v>
      </c>
      <c r="AU2412" s="22" t="s">
        <v>932</v>
      </c>
      <c r="AV2412" s="22" t="s">
        <v>12634</v>
      </c>
    </row>
    <row r="2413" spans="40:48" ht="12.75" customHeight="1" x14ac:dyDescent="0.3">
      <c r="AN2413" s="22" t="s">
        <v>5588</v>
      </c>
      <c r="AO2413" s="22" t="s">
        <v>12643</v>
      </c>
      <c r="AP2413" s="90" t="s">
        <v>5589</v>
      </c>
      <c r="AQ2413" s="22" t="s">
        <v>566</v>
      </c>
      <c r="AR2413" s="22" t="s">
        <v>783</v>
      </c>
      <c r="AS2413" s="56">
        <v>13.48</v>
      </c>
      <c r="AT2413" s="89">
        <v>42493.632627314815</v>
      </c>
      <c r="AU2413" s="22" t="s">
        <v>932</v>
      </c>
      <c r="AV2413" s="22" t="s">
        <v>12634</v>
      </c>
    </row>
    <row r="2414" spans="40:48" ht="12.75" customHeight="1" x14ac:dyDescent="0.3">
      <c r="AN2414" s="22" t="s">
        <v>5590</v>
      </c>
      <c r="AO2414" s="22" t="s">
        <v>12643</v>
      </c>
      <c r="AP2414" s="90" t="s">
        <v>5591</v>
      </c>
      <c r="AQ2414" s="22" t="s">
        <v>566</v>
      </c>
      <c r="AR2414" s="22" t="s">
        <v>12633</v>
      </c>
      <c r="AS2414" s="56">
        <v>3.5</v>
      </c>
      <c r="AT2414" s="89">
        <v>42779.488043981481</v>
      </c>
      <c r="AU2414" s="22" t="s">
        <v>932</v>
      </c>
      <c r="AV2414" s="22" t="s">
        <v>12634</v>
      </c>
    </row>
    <row r="2415" spans="40:48" ht="12.75" customHeight="1" x14ac:dyDescent="0.3">
      <c r="AN2415" s="22" t="s">
        <v>5592</v>
      </c>
      <c r="AO2415" s="22" t="s">
        <v>12643</v>
      </c>
      <c r="AP2415" s="90" t="s">
        <v>5593</v>
      </c>
      <c r="AQ2415" s="22" t="s">
        <v>566</v>
      </c>
      <c r="AR2415" s="22" t="s">
        <v>783</v>
      </c>
      <c r="AS2415" s="56">
        <v>1</v>
      </c>
      <c r="AT2415" s="89">
        <v>42760.730879629627</v>
      </c>
      <c r="AU2415" s="22" t="s">
        <v>14967</v>
      </c>
      <c r="AV2415" s="22" t="s">
        <v>12634</v>
      </c>
    </row>
    <row r="2416" spans="40:48" ht="12.75" customHeight="1" x14ac:dyDescent="0.3">
      <c r="AN2416" s="22" t="s">
        <v>5594</v>
      </c>
      <c r="AO2416" s="22" t="s">
        <v>12643</v>
      </c>
      <c r="AP2416" s="90" t="s">
        <v>5595</v>
      </c>
      <c r="AQ2416" s="22" t="s">
        <v>566</v>
      </c>
      <c r="AR2416" s="22" t="s">
        <v>12633</v>
      </c>
      <c r="AS2416" s="56">
        <v>1.1000000000000001</v>
      </c>
      <c r="AT2416" s="89">
        <v>42845.352488425924</v>
      </c>
      <c r="AU2416" s="22" t="s">
        <v>932</v>
      </c>
      <c r="AV2416" s="22" t="s">
        <v>12634</v>
      </c>
    </row>
    <row r="2417" spans="40:48" ht="12.75" customHeight="1" x14ac:dyDescent="0.3">
      <c r="AN2417" s="22" t="s">
        <v>5596</v>
      </c>
      <c r="AO2417" s="22" t="s">
        <v>12643</v>
      </c>
      <c r="AP2417" s="90" t="s">
        <v>5597</v>
      </c>
      <c r="AQ2417" s="22" t="s">
        <v>566</v>
      </c>
      <c r="AR2417" s="22" t="s">
        <v>783</v>
      </c>
      <c r="AS2417" s="56">
        <v>1</v>
      </c>
      <c r="AT2417" s="89">
        <v>42760.730879629627</v>
      </c>
      <c r="AU2417" s="22" t="s">
        <v>14967</v>
      </c>
      <c r="AV2417" s="22" t="s">
        <v>12634</v>
      </c>
    </row>
    <row r="2418" spans="40:48" ht="12.75" customHeight="1" x14ac:dyDescent="0.3">
      <c r="AN2418" s="22" t="s">
        <v>5598</v>
      </c>
      <c r="AO2418" s="22" t="s">
        <v>12643</v>
      </c>
      <c r="AP2418" s="90" t="s">
        <v>5599</v>
      </c>
      <c r="AQ2418" s="22" t="s">
        <v>566</v>
      </c>
      <c r="AR2418" s="22" t="s">
        <v>783</v>
      </c>
      <c r="AS2418" s="56">
        <v>1</v>
      </c>
      <c r="AT2418" s="89">
        <v>42760.730879629627</v>
      </c>
      <c r="AU2418" s="22" t="s">
        <v>14967</v>
      </c>
      <c r="AV2418" s="22" t="s">
        <v>12634</v>
      </c>
    </row>
    <row r="2419" spans="40:48" ht="12.75" customHeight="1" x14ac:dyDescent="0.3">
      <c r="AN2419" s="22" t="s">
        <v>5600</v>
      </c>
      <c r="AO2419" s="22" t="s">
        <v>12643</v>
      </c>
      <c r="AP2419" s="90" t="s">
        <v>5601</v>
      </c>
      <c r="AQ2419" s="22" t="s">
        <v>566</v>
      </c>
      <c r="AR2419" s="22" t="s">
        <v>783</v>
      </c>
      <c r="AS2419" s="56">
        <v>1</v>
      </c>
      <c r="AT2419" s="89">
        <v>42760.730879629627</v>
      </c>
      <c r="AU2419" s="22" t="s">
        <v>14967</v>
      </c>
      <c r="AV2419" s="22" t="s">
        <v>12634</v>
      </c>
    </row>
    <row r="2420" spans="40:48" ht="12.75" customHeight="1" x14ac:dyDescent="0.3">
      <c r="AN2420" s="22" t="s">
        <v>5602</v>
      </c>
      <c r="AO2420" s="22" t="s">
        <v>12643</v>
      </c>
      <c r="AP2420" s="90" t="s">
        <v>5603</v>
      </c>
      <c r="AQ2420" s="22" t="s">
        <v>566</v>
      </c>
      <c r="AR2420" s="22" t="s">
        <v>783</v>
      </c>
      <c r="AS2420" s="56">
        <v>1</v>
      </c>
      <c r="AT2420" s="89">
        <v>42760.730879629627</v>
      </c>
      <c r="AU2420" s="22" t="s">
        <v>14967</v>
      </c>
      <c r="AV2420" s="22" t="s">
        <v>12634</v>
      </c>
    </row>
    <row r="2421" spans="40:48" ht="12.75" customHeight="1" x14ac:dyDescent="0.3">
      <c r="AN2421" s="22" t="s">
        <v>5604</v>
      </c>
      <c r="AO2421" s="22" t="s">
        <v>12643</v>
      </c>
      <c r="AP2421" s="90" t="s">
        <v>5605</v>
      </c>
      <c r="AQ2421" s="22" t="s">
        <v>581</v>
      </c>
      <c r="AR2421" s="22" t="s">
        <v>783</v>
      </c>
      <c r="AS2421" s="56">
        <v>1</v>
      </c>
      <c r="AT2421" s="89">
        <v>42760.730879629627</v>
      </c>
      <c r="AU2421" s="22" t="s">
        <v>14967</v>
      </c>
      <c r="AV2421" s="22" t="s">
        <v>12634</v>
      </c>
    </row>
    <row r="2422" spans="40:48" ht="12.75" customHeight="1" x14ac:dyDescent="0.3">
      <c r="AN2422" s="22" t="s">
        <v>5606</v>
      </c>
      <c r="AO2422" s="22" t="s">
        <v>12643</v>
      </c>
      <c r="AP2422" s="90" t="s">
        <v>5607</v>
      </c>
      <c r="AQ2422" s="22" t="s">
        <v>566</v>
      </c>
      <c r="AR2422" s="22" t="s">
        <v>783</v>
      </c>
      <c r="AS2422" s="56">
        <v>1</v>
      </c>
      <c r="AT2422" s="89">
        <v>42760.730879629627</v>
      </c>
      <c r="AU2422" s="22" t="s">
        <v>14967</v>
      </c>
      <c r="AV2422" s="22" t="s">
        <v>12634</v>
      </c>
    </row>
    <row r="2423" spans="40:48" ht="12.75" customHeight="1" x14ac:dyDescent="0.3">
      <c r="AN2423" s="22" t="s">
        <v>5608</v>
      </c>
      <c r="AO2423" s="22" t="s">
        <v>12643</v>
      </c>
      <c r="AP2423" s="90" t="s">
        <v>5609</v>
      </c>
      <c r="AQ2423" s="22" t="s">
        <v>566</v>
      </c>
      <c r="AR2423" s="22" t="s">
        <v>783</v>
      </c>
      <c r="AS2423" s="56">
        <v>1</v>
      </c>
      <c r="AT2423" s="89">
        <v>42760.730879629627</v>
      </c>
      <c r="AU2423" s="22" t="s">
        <v>14967</v>
      </c>
      <c r="AV2423" s="22" t="s">
        <v>12634</v>
      </c>
    </row>
    <row r="2424" spans="40:48" ht="12.75" customHeight="1" x14ac:dyDescent="0.3">
      <c r="AN2424" s="22" t="s">
        <v>5610</v>
      </c>
      <c r="AO2424" s="22" t="s">
        <v>12643</v>
      </c>
      <c r="AP2424" s="90" t="s">
        <v>5611</v>
      </c>
      <c r="AQ2424" s="22" t="s">
        <v>566</v>
      </c>
      <c r="AR2424" s="22" t="s">
        <v>12633</v>
      </c>
      <c r="AS2424" s="56">
        <v>0.6</v>
      </c>
      <c r="AT2424" s="89">
        <v>42796.762453703705</v>
      </c>
      <c r="AU2424" s="22" t="s">
        <v>932</v>
      </c>
      <c r="AV2424" s="22" t="s">
        <v>12634</v>
      </c>
    </row>
    <row r="2425" spans="40:48" ht="12.75" customHeight="1" x14ac:dyDescent="0.3">
      <c r="AN2425" s="22" t="s">
        <v>5612</v>
      </c>
      <c r="AO2425" s="22" t="s">
        <v>12643</v>
      </c>
      <c r="AP2425" s="90" t="s">
        <v>5613</v>
      </c>
      <c r="AQ2425" s="22" t="s">
        <v>566</v>
      </c>
      <c r="AR2425" s="22" t="s">
        <v>12633</v>
      </c>
      <c r="AS2425" s="56">
        <v>3.2</v>
      </c>
      <c r="AT2425" s="89">
        <v>42853.64366898148</v>
      </c>
      <c r="AU2425" s="22" t="s">
        <v>932</v>
      </c>
      <c r="AV2425" s="22" t="s">
        <v>12634</v>
      </c>
    </row>
    <row r="2426" spans="40:48" ht="12.75" customHeight="1" x14ac:dyDescent="0.3">
      <c r="AN2426" s="22" t="s">
        <v>5614</v>
      </c>
      <c r="AO2426" s="22" t="s">
        <v>12643</v>
      </c>
      <c r="AP2426" s="90" t="s">
        <v>5615</v>
      </c>
      <c r="AQ2426" s="22" t="s">
        <v>566</v>
      </c>
      <c r="AR2426" s="22" t="s">
        <v>783</v>
      </c>
      <c r="AS2426" s="56">
        <v>1</v>
      </c>
      <c r="AT2426" s="89">
        <v>42760.730879629627</v>
      </c>
      <c r="AU2426" s="22" t="s">
        <v>14967</v>
      </c>
      <c r="AV2426" s="22" t="s">
        <v>12634</v>
      </c>
    </row>
    <row r="2427" spans="40:48" ht="12.75" customHeight="1" x14ac:dyDescent="0.3">
      <c r="AN2427" s="22" t="s">
        <v>5616</v>
      </c>
      <c r="AO2427" s="22" t="s">
        <v>12643</v>
      </c>
      <c r="AP2427" s="90" t="s">
        <v>5617</v>
      </c>
      <c r="AQ2427" s="22" t="s">
        <v>566</v>
      </c>
      <c r="AR2427" s="22" t="s">
        <v>12633</v>
      </c>
      <c r="AS2427" s="56">
        <v>1</v>
      </c>
      <c r="AT2427" s="89">
        <v>42796.762453703705</v>
      </c>
      <c r="AU2427" s="22" t="s">
        <v>932</v>
      </c>
      <c r="AV2427" s="22" t="s">
        <v>12634</v>
      </c>
    </row>
    <row r="2428" spans="40:48" ht="12.75" customHeight="1" x14ac:dyDescent="0.3">
      <c r="AN2428" s="22" t="s">
        <v>5618</v>
      </c>
      <c r="AO2428" s="22" t="s">
        <v>12643</v>
      </c>
      <c r="AP2428" s="90" t="s">
        <v>5619</v>
      </c>
      <c r="AQ2428" s="22" t="s">
        <v>566</v>
      </c>
      <c r="AR2428" s="22" t="s">
        <v>783</v>
      </c>
      <c r="AS2428" s="56">
        <v>2.2000000000000002</v>
      </c>
      <c r="AT2428" s="89">
        <v>42656.487534722219</v>
      </c>
      <c r="AU2428" s="22" t="s">
        <v>932</v>
      </c>
      <c r="AV2428" s="22" t="s">
        <v>12634</v>
      </c>
    </row>
    <row r="2429" spans="40:48" ht="12.75" customHeight="1" x14ac:dyDescent="0.3">
      <c r="AN2429" s="22" t="s">
        <v>5620</v>
      </c>
      <c r="AO2429" s="22" t="s">
        <v>12643</v>
      </c>
      <c r="AP2429" s="90" t="s">
        <v>5621</v>
      </c>
      <c r="AQ2429" s="22" t="s">
        <v>566</v>
      </c>
      <c r="AR2429" s="22" t="s">
        <v>783</v>
      </c>
      <c r="AS2429" s="56">
        <v>1</v>
      </c>
      <c r="AT2429" s="89">
        <v>42760.730879629627</v>
      </c>
      <c r="AU2429" s="22" t="s">
        <v>14967</v>
      </c>
      <c r="AV2429" s="22" t="s">
        <v>12634</v>
      </c>
    </row>
    <row r="2430" spans="40:48" ht="12.75" customHeight="1" x14ac:dyDescent="0.3">
      <c r="AN2430" s="22" t="s">
        <v>5622</v>
      </c>
      <c r="AO2430" s="22" t="s">
        <v>12643</v>
      </c>
      <c r="AP2430" s="90" t="s">
        <v>5623</v>
      </c>
      <c r="AQ2430" s="22" t="s">
        <v>566</v>
      </c>
      <c r="AR2430" s="22" t="s">
        <v>783</v>
      </c>
      <c r="AS2430" s="56">
        <v>1</v>
      </c>
      <c r="AT2430" s="89">
        <v>42760.730879629627</v>
      </c>
      <c r="AU2430" s="22" t="s">
        <v>14967</v>
      </c>
      <c r="AV2430" s="22" t="s">
        <v>12634</v>
      </c>
    </row>
    <row r="2431" spans="40:48" ht="12.75" customHeight="1" x14ac:dyDescent="0.3">
      <c r="AN2431" s="22" t="s">
        <v>5624</v>
      </c>
      <c r="AO2431" s="22" t="s">
        <v>12643</v>
      </c>
      <c r="AP2431" s="90" t="s">
        <v>5625</v>
      </c>
      <c r="AQ2431" s="22" t="s">
        <v>566</v>
      </c>
      <c r="AR2431" s="22" t="s">
        <v>783</v>
      </c>
      <c r="AS2431" s="56">
        <v>1</v>
      </c>
      <c r="AT2431" s="89">
        <v>42760.730879629627</v>
      </c>
      <c r="AU2431" s="22" t="s">
        <v>14967</v>
      </c>
      <c r="AV2431" s="22" t="s">
        <v>12634</v>
      </c>
    </row>
    <row r="2432" spans="40:48" ht="12.75" customHeight="1" x14ac:dyDescent="0.3">
      <c r="AN2432" s="22" t="s">
        <v>5626</v>
      </c>
      <c r="AO2432" s="22" t="s">
        <v>12643</v>
      </c>
      <c r="AP2432" s="90" t="s">
        <v>5627</v>
      </c>
      <c r="AQ2432" s="22" t="s">
        <v>566</v>
      </c>
      <c r="AR2432" s="22" t="s">
        <v>783</v>
      </c>
      <c r="AS2432" s="56">
        <v>1</v>
      </c>
      <c r="AT2432" s="89">
        <v>42760.730879629627</v>
      </c>
      <c r="AU2432" s="22" t="s">
        <v>14967</v>
      </c>
      <c r="AV2432" s="22" t="s">
        <v>12634</v>
      </c>
    </row>
    <row r="2433" spans="40:48" ht="12.75" customHeight="1" x14ac:dyDescent="0.3">
      <c r="AN2433" s="22" t="s">
        <v>5628</v>
      </c>
      <c r="AO2433" s="22" t="s">
        <v>12643</v>
      </c>
      <c r="AP2433" s="90" t="s">
        <v>5629</v>
      </c>
      <c r="AQ2433" s="22" t="s">
        <v>566</v>
      </c>
      <c r="AR2433" s="22" t="s">
        <v>783</v>
      </c>
      <c r="AS2433" s="56">
        <v>0.13</v>
      </c>
      <c r="AT2433" s="89">
        <v>42534.758819444447</v>
      </c>
      <c r="AU2433" s="22" t="s">
        <v>1031</v>
      </c>
      <c r="AV2433" s="22" t="s">
        <v>12634</v>
      </c>
    </row>
    <row r="2434" spans="40:48" ht="12.75" customHeight="1" x14ac:dyDescent="0.3">
      <c r="AN2434" s="22" t="s">
        <v>5630</v>
      </c>
      <c r="AO2434" s="22" t="s">
        <v>12643</v>
      </c>
      <c r="AP2434" s="90" t="s">
        <v>5631</v>
      </c>
      <c r="AQ2434" s="22" t="s">
        <v>581</v>
      </c>
      <c r="AR2434" s="22" t="s">
        <v>783</v>
      </c>
      <c r="AS2434" s="56">
        <v>1</v>
      </c>
      <c r="AT2434" s="89">
        <v>42760.730879629627</v>
      </c>
      <c r="AU2434" s="22" t="s">
        <v>14967</v>
      </c>
      <c r="AV2434" s="22" t="s">
        <v>12634</v>
      </c>
    </row>
    <row r="2435" spans="40:48" ht="12.75" customHeight="1" x14ac:dyDescent="0.3">
      <c r="AN2435" s="22" t="s">
        <v>5632</v>
      </c>
      <c r="AO2435" s="22" t="s">
        <v>12643</v>
      </c>
      <c r="AP2435" s="90" t="s">
        <v>5633</v>
      </c>
      <c r="AQ2435" s="22" t="s">
        <v>566</v>
      </c>
      <c r="AR2435" s="22" t="s">
        <v>783</v>
      </c>
      <c r="AS2435" s="56">
        <v>7.5</v>
      </c>
      <c r="AT2435" s="89">
        <v>42440.483819444446</v>
      </c>
      <c r="AU2435" s="22" t="s">
        <v>1502</v>
      </c>
      <c r="AV2435" s="22" t="s">
        <v>12634</v>
      </c>
    </row>
    <row r="2436" spans="40:48" ht="12.75" customHeight="1" x14ac:dyDescent="0.3">
      <c r="AN2436" s="22" t="s">
        <v>5634</v>
      </c>
      <c r="AO2436" s="22" t="s">
        <v>12643</v>
      </c>
      <c r="AP2436" s="90" t="s">
        <v>5635</v>
      </c>
      <c r="AQ2436" s="22" t="s">
        <v>566</v>
      </c>
      <c r="AR2436" s="22" t="s">
        <v>783</v>
      </c>
      <c r="AS2436" s="56">
        <v>1</v>
      </c>
      <c r="AT2436" s="89">
        <v>42760.730879629627</v>
      </c>
      <c r="AU2436" s="22" t="s">
        <v>14966</v>
      </c>
      <c r="AV2436" s="22" t="s">
        <v>12634</v>
      </c>
    </row>
    <row r="2437" spans="40:48" ht="12.75" customHeight="1" x14ac:dyDescent="0.3">
      <c r="AN2437" s="22" t="s">
        <v>5636</v>
      </c>
      <c r="AO2437" s="22" t="s">
        <v>12643</v>
      </c>
      <c r="AP2437" s="90" t="s">
        <v>5637</v>
      </c>
      <c r="AQ2437" s="22" t="s">
        <v>566</v>
      </c>
      <c r="AR2437" s="22" t="s">
        <v>783</v>
      </c>
      <c r="AS2437" s="56">
        <v>1</v>
      </c>
      <c r="AT2437" s="89">
        <v>42760.730879629627</v>
      </c>
      <c r="AU2437" s="22" t="s">
        <v>14966</v>
      </c>
      <c r="AV2437" s="22" t="s">
        <v>12634</v>
      </c>
    </row>
    <row r="2438" spans="40:48" ht="12.75" customHeight="1" x14ac:dyDescent="0.3">
      <c r="AN2438" s="22" t="s">
        <v>5638</v>
      </c>
      <c r="AO2438" s="22" t="s">
        <v>12643</v>
      </c>
      <c r="AP2438" s="90" t="s">
        <v>5639</v>
      </c>
      <c r="AQ2438" s="22" t="s">
        <v>566</v>
      </c>
      <c r="AR2438" s="22" t="s">
        <v>783</v>
      </c>
      <c r="AS2438" s="56">
        <v>1</v>
      </c>
      <c r="AT2438" s="89">
        <v>42760.730879629627</v>
      </c>
      <c r="AU2438" s="22" t="s">
        <v>14966</v>
      </c>
      <c r="AV2438" s="22" t="s">
        <v>12634</v>
      </c>
    </row>
    <row r="2439" spans="40:48" ht="12.75" customHeight="1" x14ac:dyDescent="0.3">
      <c r="AN2439" s="22" t="s">
        <v>5640</v>
      </c>
      <c r="AO2439" s="22" t="s">
        <v>12643</v>
      </c>
      <c r="AP2439" s="90" t="s">
        <v>5641</v>
      </c>
      <c r="AQ2439" s="22" t="s">
        <v>566</v>
      </c>
      <c r="AR2439" s="22" t="s">
        <v>783</v>
      </c>
      <c r="AS2439" s="56">
        <v>6.9</v>
      </c>
      <c r="AT2439" s="89">
        <v>42571.74119212963</v>
      </c>
      <c r="AU2439" s="22" t="s">
        <v>2401</v>
      </c>
      <c r="AV2439" s="22" t="s">
        <v>12634</v>
      </c>
    </row>
    <row r="2440" spans="40:48" ht="12.75" customHeight="1" x14ac:dyDescent="0.3">
      <c r="AN2440" s="22" t="s">
        <v>5642</v>
      </c>
      <c r="AO2440" s="22" t="s">
        <v>12643</v>
      </c>
      <c r="AP2440" s="90" t="s">
        <v>5643</v>
      </c>
      <c r="AQ2440" s="22" t="s">
        <v>566</v>
      </c>
      <c r="AR2440" s="22" t="s">
        <v>783</v>
      </c>
      <c r="AS2440" s="56">
        <v>10.5</v>
      </c>
      <c r="AT2440" s="89">
        <v>42165.679872685185</v>
      </c>
      <c r="AU2440" s="22" t="s">
        <v>2401</v>
      </c>
      <c r="AV2440" s="22" t="s">
        <v>12634</v>
      </c>
    </row>
    <row r="2441" spans="40:48" ht="12.75" customHeight="1" x14ac:dyDescent="0.3">
      <c r="AN2441" s="22" t="s">
        <v>5644</v>
      </c>
      <c r="AO2441" s="22" t="s">
        <v>12643</v>
      </c>
      <c r="AP2441" s="90" t="s">
        <v>5645</v>
      </c>
      <c r="AQ2441" s="22" t="s">
        <v>566</v>
      </c>
      <c r="AR2441" s="22" t="s">
        <v>783</v>
      </c>
      <c r="AS2441" s="56">
        <v>25</v>
      </c>
      <c r="AT2441" s="89">
        <v>42334.682303240741</v>
      </c>
      <c r="AU2441" s="22" t="s">
        <v>2401</v>
      </c>
      <c r="AV2441" s="22" t="s">
        <v>12634</v>
      </c>
    </row>
    <row r="2442" spans="40:48" ht="12.75" customHeight="1" x14ac:dyDescent="0.3">
      <c r="AN2442" s="22" t="s">
        <v>5646</v>
      </c>
      <c r="AO2442" s="22" t="s">
        <v>12643</v>
      </c>
      <c r="AP2442" s="90" t="s">
        <v>5647</v>
      </c>
      <c r="AQ2442" s="22" t="s">
        <v>566</v>
      </c>
      <c r="AR2442" s="22" t="s">
        <v>783</v>
      </c>
      <c r="AS2442" s="56">
        <v>1</v>
      </c>
      <c r="AT2442" s="89">
        <v>42760.730879629627</v>
      </c>
      <c r="AU2442" s="22" t="s">
        <v>14966</v>
      </c>
      <c r="AV2442" s="22" t="s">
        <v>12634</v>
      </c>
    </row>
    <row r="2443" spans="40:48" ht="12.75" customHeight="1" x14ac:dyDescent="0.3">
      <c r="AN2443" s="22" t="s">
        <v>5648</v>
      </c>
      <c r="AO2443" s="22" t="s">
        <v>12643</v>
      </c>
      <c r="AP2443" s="90" t="s">
        <v>5649</v>
      </c>
      <c r="AQ2443" s="22" t="s">
        <v>566</v>
      </c>
      <c r="AR2443" s="22" t="s">
        <v>783</v>
      </c>
      <c r="AS2443" s="56">
        <v>1</v>
      </c>
      <c r="AT2443" s="89">
        <v>42760.730879629627</v>
      </c>
      <c r="AU2443" s="22" t="s">
        <v>14966</v>
      </c>
      <c r="AV2443" s="22" t="s">
        <v>12634</v>
      </c>
    </row>
    <row r="2444" spans="40:48" ht="12.75" customHeight="1" x14ac:dyDescent="0.3">
      <c r="AN2444" s="22" t="s">
        <v>5650</v>
      </c>
      <c r="AO2444" s="22" t="s">
        <v>12643</v>
      </c>
      <c r="AP2444" s="90" t="s">
        <v>5651</v>
      </c>
      <c r="AQ2444" s="22" t="s">
        <v>1030</v>
      </c>
      <c r="AR2444" s="22" t="s">
        <v>783</v>
      </c>
      <c r="AS2444" s="56">
        <v>1.35</v>
      </c>
      <c r="AT2444" s="89">
        <v>42075.505659722221</v>
      </c>
      <c r="AU2444" s="22" t="s">
        <v>5652</v>
      </c>
      <c r="AV2444" s="22" t="s">
        <v>12634</v>
      </c>
    </row>
    <row r="2445" spans="40:48" ht="12.75" customHeight="1" x14ac:dyDescent="0.3">
      <c r="AN2445" s="22" t="s">
        <v>5653</v>
      </c>
      <c r="AO2445" s="22" t="s">
        <v>12643</v>
      </c>
      <c r="AP2445" s="90" t="s">
        <v>5654</v>
      </c>
      <c r="AQ2445" s="22" t="s">
        <v>566</v>
      </c>
      <c r="AR2445" s="22" t="s">
        <v>783</v>
      </c>
      <c r="AS2445" s="56">
        <v>1</v>
      </c>
      <c r="AT2445" s="89">
        <v>42760.730879629627</v>
      </c>
      <c r="AU2445" s="22" t="s">
        <v>14992</v>
      </c>
      <c r="AV2445" s="22" t="s">
        <v>12634</v>
      </c>
    </row>
    <row r="2446" spans="40:48" ht="12.75" customHeight="1" x14ac:dyDescent="0.3">
      <c r="AN2446" s="22" t="s">
        <v>5655</v>
      </c>
      <c r="AO2446" s="22" t="s">
        <v>12643</v>
      </c>
      <c r="AP2446" s="90" t="s">
        <v>5656</v>
      </c>
      <c r="AQ2446" s="22" t="s">
        <v>566</v>
      </c>
      <c r="AR2446" s="22" t="s">
        <v>783</v>
      </c>
      <c r="AS2446" s="56">
        <v>1</v>
      </c>
      <c r="AT2446" s="89">
        <v>42760.730879629627</v>
      </c>
      <c r="AU2446" s="22" t="s">
        <v>14992</v>
      </c>
      <c r="AV2446" s="22" t="s">
        <v>12634</v>
      </c>
    </row>
    <row r="2447" spans="40:48" ht="12.75" customHeight="1" x14ac:dyDescent="0.3">
      <c r="AN2447" s="22" t="s">
        <v>5657</v>
      </c>
      <c r="AO2447" s="22" t="s">
        <v>12643</v>
      </c>
      <c r="AP2447" s="90" t="s">
        <v>5658</v>
      </c>
      <c r="AQ2447" s="22" t="s">
        <v>527</v>
      </c>
      <c r="AR2447" s="22" t="s">
        <v>783</v>
      </c>
      <c r="AS2447" s="56">
        <v>1.56</v>
      </c>
      <c r="AT2447" s="89">
        <v>41466.65011574074</v>
      </c>
      <c r="AU2447" s="22" t="s">
        <v>5652</v>
      </c>
      <c r="AV2447" s="22" t="s">
        <v>12634</v>
      </c>
    </row>
    <row r="2448" spans="40:48" ht="12.75" customHeight="1" x14ac:dyDescent="0.3">
      <c r="AN2448" s="22" t="s">
        <v>5659</v>
      </c>
      <c r="AO2448" s="22" t="s">
        <v>12643</v>
      </c>
      <c r="AP2448" s="90" t="s">
        <v>5660</v>
      </c>
      <c r="AQ2448" s="22" t="s">
        <v>566</v>
      </c>
      <c r="AR2448" s="22" t="s">
        <v>783</v>
      </c>
      <c r="AS2448" s="56">
        <v>1</v>
      </c>
      <c r="AT2448" s="89">
        <v>42760.730879629627</v>
      </c>
      <c r="AU2448" s="22" t="s">
        <v>14992</v>
      </c>
      <c r="AV2448" s="22" t="s">
        <v>12634</v>
      </c>
    </row>
    <row r="2449" spans="40:48" ht="12.75" customHeight="1" x14ac:dyDescent="0.3">
      <c r="AN2449" s="22" t="s">
        <v>5661</v>
      </c>
      <c r="AO2449" s="22" t="s">
        <v>12643</v>
      </c>
      <c r="AP2449" s="90" t="s">
        <v>5662</v>
      </c>
      <c r="AQ2449" s="22" t="s">
        <v>581</v>
      </c>
      <c r="AR2449" s="22" t="s">
        <v>783</v>
      </c>
      <c r="AS2449" s="56">
        <v>550</v>
      </c>
      <c r="AT2449" s="89">
        <v>42492.593645833331</v>
      </c>
      <c r="AU2449" s="22" t="s">
        <v>5652</v>
      </c>
      <c r="AV2449" s="22" t="s">
        <v>12634</v>
      </c>
    </row>
    <row r="2450" spans="40:48" ht="12.75" customHeight="1" x14ac:dyDescent="0.3">
      <c r="AN2450" s="22" t="s">
        <v>5663</v>
      </c>
      <c r="AO2450" s="22" t="s">
        <v>12643</v>
      </c>
      <c r="AP2450" s="90" t="s">
        <v>5664</v>
      </c>
      <c r="AQ2450" s="22" t="s">
        <v>566</v>
      </c>
      <c r="AR2450" s="22" t="s">
        <v>12633</v>
      </c>
      <c r="AS2450" s="56">
        <v>0.98</v>
      </c>
      <c r="AT2450" s="89">
        <v>42873.369722222225</v>
      </c>
      <c r="AU2450" s="22" t="s">
        <v>871</v>
      </c>
      <c r="AV2450" s="22" t="s">
        <v>12634</v>
      </c>
    </row>
    <row r="2451" spans="40:48" ht="12.75" customHeight="1" x14ac:dyDescent="0.3">
      <c r="AN2451" s="22" t="s">
        <v>5665</v>
      </c>
      <c r="AO2451" s="22" t="s">
        <v>12643</v>
      </c>
      <c r="AP2451" s="90" t="s">
        <v>5666</v>
      </c>
      <c r="AQ2451" s="22" t="s">
        <v>566</v>
      </c>
      <c r="AR2451" s="22" t="s">
        <v>783</v>
      </c>
      <c r="AS2451" s="56">
        <v>24.75</v>
      </c>
      <c r="AT2451" s="89">
        <v>41767.512824074074</v>
      </c>
      <c r="AU2451" s="22" t="s">
        <v>871</v>
      </c>
      <c r="AV2451" s="22" t="s">
        <v>12634</v>
      </c>
    </row>
    <row r="2452" spans="40:48" ht="12.75" customHeight="1" x14ac:dyDescent="0.3">
      <c r="AN2452" s="22" t="s">
        <v>5667</v>
      </c>
      <c r="AO2452" s="22" t="s">
        <v>12643</v>
      </c>
      <c r="AP2452" s="90" t="s">
        <v>5668</v>
      </c>
      <c r="AQ2452" s="22" t="s">
        <v>566</v>
      </c>
      <c r="AR2452" s="22" t="s">
        <v>783</v>
      </c>
      <c r="AS2452" s="56">
        <v>0.75</v>
      </c>
      <c r="AT2452" s="89">
        <v>42257.630555555559</v>
      </c>
      <c r="AU2452" s="22" t="s">
        <v>1044</v>
      </c>
      <c r="AV2452" s="22" t="s">
        <v>12634</v>
      </c>
    </row>
    <row r="2453" spans="40:48" ht="12.75" customHeight="1" x14ac:dyDescent="0.3">
      <c r="AN2453" s="22" t="s">
        <v>5669</v>
      </c>
      <c r="AO2453" s="22" t="s">
        <v>12643</v>
      </c>
      <c r="AP2453" s="90" t="s">
        <v>5670</v>
      </c>
      <c r="AQ2453" s="22" t="s">
        <v>566</v>
      </c>
      <c r="AR2453" s="22" t="s">
        <v>12633</v>
      </c>
      <c r="AS2453" s="56">
        <v>0.63</v>
      </c>
      <c r="AT2453" s="89">
        <v>42873.369722222225</v>
      </c>
      <c r="AU2453" s="22" t="s">
        <v>871</v>
      </c>
      <c r="AV2453" s="22" t="s">
        <v>12634</v>
      </c>
    </row>
    <row r="2454" spans="40:48" ht="12.75" customHeight="1" x14ac:dyDescent="0.3">
      <c r="AN2454" s="22" t="s">
        <v>5671</v>
      </c>
      <c r="AO2454" s="22" t="s">
        <v>12643</v>
      </c>
      <c r="AP2454" s="90" t="s">
        <v>5672</v>
      </c>
      <c r="AQ2454" s="22" t="s">
        <v>566</v>
      </c>
      <c r="AR2454" s="22" t="s">
        <v>783</v>
      </c>
      <c r="AS2454" s="56">
        <v>1</v>
      </c>
      <c r="AT2454" s="89">
        <v>42760.730879629627</v>
      </c>
      <c r="AU2454" s="22" t="s">
        <v>14973</v>
      </c>
      <c r="AV2454" s="22" t="s">
        <v>12634</v>
      </c>
    </row>
    <row r="2455" spans="40:48" ht="12.75" customHeight="1" x14ac:dyDescent="0.3">
      <c r="AN2455" s="22" t="s">
        <v>5673</v>
      </c>
      <c r="AO2455" s="22" t="s">
        <v>12643</v>
      </c>
      <c r="AP2455" s="90" t="s">
        <v>5674</v>
      </c>
      <c r="AQ2455" s="22" t="s">
        <v>566</v>
      </c>
      <c r="AR2455" s="22" t="s">
        <v>12633</v>
      </c>
      <c r="AS2455" s="56">
        <v>1.02</v>
      </c>
      <c r="AT2455" s="89">
        <v>42873.369722222225</v>
      </c>
      <c r="AU2455" s="22" t="s">
        <v>871</v>
      </c>
      <c r="AV2455" s="22" t="s">
        <v>12634</v>
      </c>
    </row>
    <row r="2456" spans="40:48" ht="12.75" customHeight="1" x14ac:dyDescent="0.3">
      <c r="AN2456" s="22" t="s">
        <v>5675</v>
      </c>
      <c r="AO2456" s="22" t="s">
        <v>12643</v>
      </c>
      <c r="AP2456" s="90" t="s">
        <v>5676</v>
      </c>
      <c r="AQ2456" s="22" t="s">
        <v>566</v>
      </c>
      <c r="AR2456" s="22" t="s">
        <v>783</v>
      </c>
      <c r="AS2456" s="56">
        <v>3.5</v>
      </c>
      <c r="AT2456" s="89">
        <v>42111.446342592593</v>
      </c>
      <c r="AU2456" s="22" t="s">
        <v>871</v>
      </c>
      <c r="AV2456" s="22" t="s">
        <v>12634</v>
      </c>
    </row>
    <row r="2457" spans="40:48" ht="12.75" customHeight="1" x14ac:dyDescent="0.3">
      <c r="AN2457" s="22" t="s">
        <v>5677</v>
      </c>
      <c r="AO2457" s="22" t="s">
        <v>12643</v>
      </c>
      <c r="AP2457" s="90" t="s">
        <v>5678</v>
      </c>
      <c r="AQ2457" s="22" t="s">
        <v>566</v>
      </c>
      <c r="AR2457" s="22" t="s">
        <v>783</v>
      </c>
      <c r="AS2457" s="56">
        <v>6</v>
      </c>
      <c r="AT2457" s="89">
        <v>42339.739317129628</v>
      </c>
      <c r="AU2457" s="22" t="s">
        <v>871</v>
      </c>
      <c r="AV2457" s="22" t="s">
        <v>12634</v>
      </c>
    </row>
    <row r="2458" spans="40:48" ht="12.75" customHeight="1" x14ac:dyDescent="0.3">
      <c r="AN2458" s="22" t="s">
        <v>5679</v>
      </c>
      <c r="AO2458" s="22" t="s">
        <v>12643</v>
      </c>
      <c r="AP2458" s="90" t="s">
        <v>5680</v>
      </c>
      <c r="AQ2458" s="22" t="s">
        <v>566</v>
      </c>
      <c r="AR2458" s="22" t="s">
        <v>783</v>
      </c>
      <c r="AS2458" s="56">
        <v>1</v>
      </c>
      <c r="AT2458" s="89">
        <v>42760.730879629627</v>
      </c>
      <c r="AU2458" s="22" t="s">
        <v>14967</v>
      </c>
      <c r="AV2458" s="22" t="s">
        <v>12634</v>
      </c>
    </row>
    <row r="2459" spans="40:48" ht="12.75" customHeight="1" x14ac:dyDescent="0.3">
      <c r="AN2459" s="22" t="s">
        <v>5681</v>
      </c>
      <c r="AO2459" s="22" t="s">
        <v>12643</v>
      </c>
      <c r="AP2459" s="90" t="s">
        <v>5682</v>
      </c>
      <c r="AQ2459" s="22" t="s">
        <v>800</v>
      </c>
      <c r="AR2459" s="22" t="s">
        <v>12633</v>
      </c>
      <c r="AS2459" s="56">
        <v>11.05</v>
      </c>
      <c r="AT2459" s="89">
        <v>42853.621851851851</v>
      </c>
      <c r="AU2459" s="22" t="s">
        <v>4457</v>
      </c>
      <c r="AV2459" s="22" t="s">
        <v>12634</v>
      </c>
    </row>
    <row r="2460" spans="40:48" ht="12.75" customHeight="1" x14ac:dyDescent="0.3">
      <c r="AN2460" s="22" t="s">
        <v>5683</v>
      </c>
      <c r="AO2460" s="22" t="s">
        <v>12643</v>
      </c>
      <c r="AP2460" s="90" t="s">
        <v>5684</v>
      </c>
      <c r="AQ2460" s="22" t="s">
        <v>800</v>
      </c>
      <c r="AR2460" s="22" t="s">
        <v>12633</v>
      </c>
      <c r="AS2460" s="56">
        <v>16.600000000000001</v>
      </c>
      <c r="AT2460" s="89">
        <v>42853.620729166665</v>
      </c>
      <c r="AU2460" s="22" t="s">
        <v>4457</v>
      </c>
      <c r="AV2460" s="22" t="s">
        <v>12634</v>
      </c>
    </row>
    <row r="2461" spans="40:48" ht="12.75" customHeight="1" x14ac:dyDescent="0.3">
      <c r="AN2461" s="22" t="s">
        <v>5685</v>
      </c>
      <c r="AO2461" s="22" t="s">
        <v>12643</v>
      </c>
      <c r="AP2461" s="90" t="s">
        <v>5686</v>
      </c>
      <c r="AQ2461" s="22" t="s">
        <v>800</v>
      </c>
      <c r="AR2461" s="22" t="s">
        <v>12633</v>
      </c>
      <c r="AS2461" s="56">
        <v>12.31</v>
      </c>
      <c r="AT2461" s="89">
        <v>42823.427986111114</v>
      </c>
      <c r="AU2461" s="22" t="s">
        <v>4457</v>
      </c>
      <c r="AV2461" s="22" t="s">
        <v>12634</v>
      </c>
    </row>
    <row r="2462" spans="40:48" ht="12.75" customHeight="1" x14ac:dyDescent="0.3">
      <c r="AN2462" s="22" t="s">
        <v>5687</v>
      </c>
      <c r="AO2462" s="22" t="s">
        <v>12643</v>
      </c>
      <c r="AP2462" s="90" t="s">
        <v>5688</v>
      </c>
      <c r="AQ2462" s="22" t="s">
        <v>800</v>
      </c>
      <c r="AR2462" s="22" t="s">
        <v>783</v>
      </c>
      <c r="AS2462" s="56">
        <v>14.97</v>
      </c>
      <c r="AT2462" s="89">
        <v>42156.600092592591</v>
      </c>
      <c r="AU2462" s="22" t="s">
        <v>4457</v>
      </c>
      <c r="AV2462" s="22" t="s">
        <v>12634</v>
      </c>
    </row>
    <row r="2463" spans="40:48" ht="12.75" customHeight="1" x14ac:dyDescent="0.3">
      <c r="AN2463" s="22" t="s">
        <v>5689</v>
      </c>
      <c r="AO2463" s="22" t="s">
        <v>12643</v>
      </c>
      <c r="AP2463" s="90" t="s">
        <v>5690</v>
      </c>
      <c r="AQ2463" s="22" t="s">
        <v>800</v>
      </c>
      <c r="AR2463" s="22" t="s">
        <v>783</v>
      </c>
      <c r="AS2463" s="56">
        <v>1</v>
      </c>
      <c r="AT2463" s="89">
        <v>42760.730879629627</v>
      </c>
      <c r="AU2463" s="22" t="s">
        <v>14992</v>
      </c>
      <c r="AV2463" s="22" t="s">
        <v>12634</v>
      </c>
    </row>
    <row r="2464" spans="40:48" ht="12.75" customHeight="1" x14ac:dyDescent="0.3">
      <c r="AN2464" s="22" t="s">
        <v>5691</v>
      </c>
      <c r="AO2464" s="22" t="s">
        <v>12643</v>
      </c>
      <c r="AP2464" s="90" t="s">
        <v>5692</v>
      </c>
      <c r="AQ2464" s="22" t="s">
        <v>800</v>
      </c>
      <c r="AR2464" s="22" t="s">
        <v>783</v>
      </c>
      <c r="AS2464" s="56">
        <v>1</v>
      </c>
      <c r="AT2464" s="89">
        <v>42760.730879629627</v>
      </c>
      <c r="AU2464" s="22" t="s">
        <v>14992</v>
      </c>
      <c r="AV2464" s="22" t="s">
        <v>12634</v>
      </c>
    </row>
    <row r="2465" spans="40:48" ht="12.75" customHeight="1" x14ac:dyDescent="0.3">
      <c r="AN2465" s="22" t="s">
        <v>5693</v>
      </c>
      <c r="AO2465" s="22" t="s">
        <v>12643</v>
      </c>
      <c r="AP2465" s="90" t="s">
        <v>5694</v>
      </c>
      <c r="AQ2465" s="22" t="s">
        <v>800</v>
      </c>
      <c r="AR2465" s="22" t="s">
        <v>783</v>
      </c>
      <c r="AS2465" s="56">
        <v>1</v>
      </c>
      <c r="AT2465" s="89">
        <v>42760.730879629627</v>
      </c>
      <c r="AU2465" s="22" t="s">
        <v>14992</v>
      </c>
      <c r="AV2465" s="22" t="s">
        <v>12634</v>
      </c>
    </row>
    <row r="2466" spans="40:48" ht="12.75" customHeight="1" x14ac:dyDescent="0.3">
      <c r="AN2466" s="22" t="s">
        <v>5695</v>
      </c>
      <c r="AO2466" s="22" t="s">
        <v>12643</v>
      </c>
      <c r="AP2466" s="90" t="s">
        <v>5696</v>
      </c>
      <c r="AQ2466" s="22" t="s">
        <v>800</v>
      </c>
      <c r="AR2466" s="22" t="s">
        <v>783</v>
      </c>
      <c r="AS2466" s="56">
        <v>1</v>
      </c>
      <c r="AT2466" s="89">
        <v>42760.730879629627</v>
      </c>
      <c r="AU2466" s="22" t="s">
        <v>14992</v>
      </c>
      <c r="AV2466" s="22" t="s">
        <v>12634</v>
      </c>
    </row>
    <row r="2467" spans="40:48" ht="12.75" customHeight="1" x14ac:dyDescent="0.3">
      <c r="AN2467" s="22" t="s">
        <v>5697</v>
      </c>
      <c r="AO2467" s="22" t="s">
        <v>12643</v>
      </c>
      <c r="AP2467" s="90" t="s">
        <v>5698</v>
      </c>
      <c r="AQ2467" s="22" t="s">
        <v>566</v>
      </c>
      <c r="AR2467" s="22" t="s">
        <v>783</v>
      </c>
      <c r="AS2467" s="56">
        <v>1</v>
      </c>
      <c r="AT2467" s="89">
        <v>42760.730879629627</v>
      </c>
      <c r="AU2467" s="22" t="s">
        <v>14966</v>
      </c>
      <c r="AV2467" s="22" t="s">
        <v>12634</v>
      </c>
    </row>
    <row r="2468" spans="40:48" ht="12.75" customHeight="1" x14ac:dyDescent="0.3">
      <c r="AN2468" s="22" t="s">
        <v>5699</v>
      </c>
      <c r="AO2468" s="22" t="s">
        <v>12643</v>
      </c>
      <c r="AP2468" s="90" t="s">
        <v>5700</v>
      </c>
      <c r="AQ2468" s="22" t="s">
        <v>566</v>
      </c>
      <c r="AR2468" s="22" t="s">
        <v>783</v>
      </c>
      <c r="AS2468" s="56">
        <v>16.8</v>
      </c>
      <c r="AT2468" s="89">
        <v>42571.694456018522</v>
      </c>
      <c r="AU2468" s="22" t="s">
        <v>1031</v>
      </c>
      <c r="AV2468" s="22" t="s">
        <v>12634</v>
      </c>
    </row>
    <row r="2469" spans="40:48" ht="12.75" customHeight="1" x14ac:dyDescent="0.3">
      <c r="AN2469" s="22" t="s">
        <v>5701</v>
      </c>
      <c r="AO2469" s="22" t="s">
        <v>12643</v>
      </c>
      <c r="AP2469" s="90" t="s">
        <v>5702</v>
      </c>
      <c r="AQ2469" s="22" t="s">
        <v>566</v>
      </c>
      <c r="AR2469" s="22" t="s">
        <v>783</v>
      </c>
      <c r="AS2469" s="56">
        <v>8.8000000000000007</v>
      </c>
      <c r="AT2469" s="89">
        <v>42339.739317129628</v>
      </c>
      <c r="AU2469" s="22" t="s">
        <v>1031</v>
      </c>
      <c r="AV2469" s="22" t="s">
        <v>12634</v>
      </c>
    </row>
    <row r="2470" spans="40:48" ht="12.75" customHeight="1" x14ac:dyDescent="0.3">
      <c r="AN2470" s="22" t="s">
        <v>5703</v>
      </c>
      <c r="AO2470" s="22" t="s">
        <v>12643</v>
      </c>
      <c r="AP2470" s="90" t="s">
        <v>5704</v>
      </c>
      <c r="AQ2470" s="22" t="s">
        <v>566</v>
      </c>
      <c r="AR2470" s="22" t="s">
        <v>783</v>
      </c>
      <c r="AS2470" s="56">
        <v>6.51</v>
      </c>
      <c r="AT2470" s="89">
        <v>42346.652789351851</v>
      </c>
      <c r="AU2470" s="22" t="s">
        <v>1031</v>
      </c>
      <c r="AV2470" s="22" t="s">
        <v>12634</v>
      </c>
    </row>
    <row r="2471" spans="40:48" ht="12.75" customHeight="1" x14ac:dyDescent="0.3">
      <c r="AN2471" s="22" t="s">
        <v>5705</v>
      </c>
      <c r="AO2471" s="22" t="s">
        <v>12643</v>
      </c>
      <c r="AP2471" s="90" t="s">
        <v>5706</v>
      </c>
      <c r="AQ2471" s="22" t="s">
        <v>566</v>
      </c>
      <c r="AR2471" s="22" t="s">
        <v>783</v>
      </c>
      <c r="AS2471" s="56">
        <v>7.8</v>
      </c>
      <c r="AT2471" s="89">
        <v>41835.442708333336</v>
      </c>
      <c r="AU2471" s="22" t="s">
        <v>1031</v>
      </c>
      <c r="AV2471" s="22" t="s">
        <v>12634</v>
      </c>
    </row>
    <row r="2472" spans="40:48" ht="12.75" customHeight="1" x14ac:dyDescent="0.3">
      <c r="AN2472" s="22" t="s">
        <v>5707</v>
      </c>
      <c r="AO2472" s="22" t="s">
        <v>12643</v>
      </c>
      <c r="AP2472" s="90" t="s">
        <v>5708</v>
      </c>
      <c r="AQ2472" s="22" t="s">
        <v>566</v>
      </c>
      <c r="AR2472" s="22" t="s">
        <v>783</v>
      </c>
      <c r="AS2472" s="56">
        <v>1</v>
      </c>
      <c r="AT2472" s="89">
        <v>42760.730879629627</v>
      </c>
      <c r="AU2472" s="22" t="s">
        <v>14994</v>
      </c>
      <c r="AV2472" s="22" t="s">
        <v>12634</v>
      </c>
    </row>
    <row r="2473" spans="40:48" ht="12.75" customHeight="1" x14ac:dyDescent="0.3">
      <c r="AN2473" s="22" t="s">
        <v>5709</v>
      </c>
      <c r="AO2473" s="22" t="s">
        <v>12643</v>
      </c>
      <c r="AP2473" s="90" t="s">
        <v>5710</v>
      </c>
      <c r="AQ2473" s="22" t="s">
        <v>566</v>
      </c>
      <c r="AR2473" s="22" t="s">
        <v>783</v>
      </c>
      <c r="AS2473" s="56">
        <v>4.1500000000000004</v>
      </c>
      <c r="AT2473" s="89">
        <v>42275.422546296293</v>
      </c>
      <c r="AU2473" s="22" t="s">
        <v>1031</v>
      </c>
      <c r="AV2473" s="22" t="s">
        <v>12634</v>
      </c>
    </row>
    <row r="2474" spans="40:48" ht="12.75" customHeight="1" x14ac:dyDescent="0.3">
      <c r="AN2474" s="22" t="s">
        <v>5711</v>
      </c>
      <c r="AO2474" s="22" t="s">
        <v>12643</v>
      </c>
      <c r="AP2474" s="90" t="s">
        <v>5712</v>
      </c>
      <c r="AQ2474" s="22" t="s">
        <v>581</v>
      </c>
      <c r="AR2474" s="22" t="s">
        <v>783</v>
      </c>
      <c r="AS2474" s="56">
        <v>1</v>
      </c>
      <c r="AT2474" s="89">
        <v>42760.730879629627</v>
      </c>
      <c r="AU2474" s="22" t="s">
        <v>14967</v>
      </c>
      <c r="AV2474" s="22" t="s">
        <v>12634</v>
      </c>
    </row>
    <row r="2475" spans="40:48" ht="12.75" customHeight="1" x14ac:dyDescent="0.3">
      <c r="AN2475" s="22" t="s">
        <v>5713</v>
      </c>
      <c r="AO2475" s="22" t="s">
        <v>12643</v>
      </c>
      <c r="AP2475" s="90" t="s">
        <v>5714</v>
      </c>
      <c r="AQ2475" s="22" t="s">
        <v>566</v>
      </c>
      <c r="AR2475" s="22" t="s">
        <v>783</v>
      </c>
      <c r="AS2475" s="56">
        <v>1</v>
      </c>
      <c r="AT2475" s="89">
        <v>42760.730879629627</v>
      </c>
      <c r="AU2475" s="22" t="s">
        <v>14966</v>
      </c>
      <c r="AV2475" s="22" t="s">
        <v>12634</v>
      </c>
    </row>
    <row r="2476" spans="40:48" ht="12.75" customHeight="1" x14ac:dyDescent="0.3">
      <c r="AN2476" s="22" t="s">
        <v>5715</v>
      </c>
      <c r="AO2476" s="22" t="s">
        <v>12643</v>
      </c>
      <c r="AP2476" s="90" t="s">
        <v>5716</v>
      </c>
      <c r="AQ2476" s="22" t="s">
        <v>566</v>
      </c>
      <c r="AR2476" s="22" t="s">
        <v>783</v>
      </c>
      <c r="AS2476" s="56">
        <v>370</v>
      </c>
      <c r="AT2476" s="89">
        <v>41729.62641203704</v>
      </c>
      <c r="AU2476" s="22" t="s">
        <v>854</v>
      </c>
      <c r="AV2476" s="22" t="s">
        <v>12634</v>
      </c>
    </row>
    <row r="2477" spans="40:48" ht="12.75" customHeight="1" x14ac:dyDescent="0.3">
      <c r="AN2477" s="22" t="s">
        <v>5717</v>
      </c>
      <c r="AO2477" s="22" t="s">
        <v>12643</v>
      </c>
      <c r="AP2477" s="90" t="s">
        <v>5718</v>
      </c>
      <c r="AQ2477" s="22" t="s">
        <v>566</v>
      </c>
      <c r="AR2477" s="22" t="s">
        <v>783</v>
      </c>
      <c r="AS2477" s="56">
        <v>1</v>
      </c>
      <c r="AT2477" s="89">
        <v>42760.730879629627</v>
      </c>
      <c r="AU2477" s="22" t="s">
        <v>14973</v>
      </c>
      <c r="AV2477" s="22" t="s">
        <v>12634</v>
      </c>
    </row>
    <row r="2478" spans="40:48" ht="12.75" customHeight="1" x14ac:dyDescent="0.3">
      <c r="AN2478" s="22" t="s">
        <v>5719</v>
      </c>
      <c r="AO2478" s="22" t="s">
        <v>12643</v>
      </c>
      <c r="AP2478" s="90" t="s">
        <v>5720</v>
      </c>
      <c r="AQ2478" s="22" t="s">
        <v>566</v>
      </c>
      <c r="AR2478" s="22" t="s">
        <v>783</v>
      </c>
      <c r="AS2478" s="56">
        <v>2150</v>
      </c>
      <c r="AT2478" s="89">
        <v>42168.6559837963</v>
      </c>
      <c r="AU2478" s="22" t="s">
        <v>877</v>
      </c>
      <c r="AV2478" s="22" t="s">
        <v>12634</v>
      </c>
    </row>
    <row r="2479" spans="40:48" ht="12.75" customHeight="1" x14ac:dyDescent="0.3">
      <c r="AN2479" s="22" t="s">
        <v>5721</v>
      </c>
      <c r="AO2479" s="22" t="s">
        <v>12643</v>
      </c>
      <c r="AP2479" s="90" t="s">
        <v>5722</v>
      </c>
      <c r="AQ2479" s="22" t="s">
        <v>566</v>
      </c>
      <c r="AR2479" s="22" t="s">
        <v>12633</v>
      </c>
      <c r="AS2479" s="56">
        <v>1200</v>
      </c>
      <c r="AT2479" s="89">
        <v>42825.606585648151</v>
      </c>
      <c r="AU2479" s="22" t="s">
        <v>877</v>
      </c>
      <c r="AV2479" s="22" t="s">
        <v>12634</v>
      </c>
    </row>
    <row r="2480" spans="40:48" ht="12.75" customHeight="1" x14ac:dyDescent="0.3">
      <c r="AN2480" s="22" t="s">
        <v>5723</v>
      </c>
      <c r="AO2480" s="22" t="s">
        <v>12643</v>
      </c>
      <c r="AP2480" s="90" t="s">
        <v>5724</v>
      </c>
      <c r="AQ2480" s="22" t="s">
        <v>566</v>
      </c>
      <c r="AR2480" s="22" t="s">
        <v>783</v>
      </c>
      <c r="AS2480" s="56">
        <v>2450</v>
      </c>
      <c r="AT2480" s="89">
        <v>42527.419282407405</v>
      </c>
      <c r="AU2480" s="22" t="s">
        <v>877</v>
      </c>
      <c r="AV2480" s="22" t="s">
        <v>12634</v>
      </c>
    </row>
    <row r="2481" spans="40:48" ht="12.75" customHeight="1" x14ac:dyDescent="0.3">
      <c r="AN2481" s="22" t="s">
        <v>5725</v>
      </c>
      <c r="AO2481" s="22" t="s">
        <v>12643</v>
      </c>
      <c r="AP2481" s="90" t="s">
        <v>5726</v>
      </c>
      <c r="AQ2481" s="22" t="s">
        <v>566</v>
      </c>
      <c r="AR2481" s="22" t="s">
        <v>783</v>
      </c>
      <c r="AS2481" s="56">
        <v>2050</v>
      </c>
      <c r="AT2481" s="89">
        <v>41827.448587962965</v>
      </c>
      <c r="AU2481" s="22" t="s">
        <v>877</v>
      </c>
      <c r="AV2481" s="22" t="s">
        <v>12634</v>
      </c>
    </row>
    <row r="2482" spans="40:48" ht="12.75" customHeight="1" x14ac:dyDescent="0.3">
      <c r="AN2482" s="22" t="s">
        <v>5727</v>
      </c>
      <c r="AO2482" s="22" t="s">
        <v>12643</v>
      </c>
      <c r="AP2482" s="90" t="s">
        <v>5728</v>
      </c>
      <c r="AQ2482" s="22" t="s">
        <v>566</v>
      </c>
      <c r="AR2482" s="22" t="s">
        <v>783</v>
      </c>
      <c r="AS2482" s="56">
        <v>280</v>
      </c>
      <c r="AT2482" s="89">
        <v>42251.641516203701</v>
      </c>
      <c r="AU2482" s="22" t="s">
        <v>877</v>
      </c>
      <c r="AV2482" s="22" t="s">
        <v>12634</v>
      </c>
    </row>
    <row r="2483" spans="40:48" ht="12.75" customHeight="1" x14ac:dyDescent="0.3">
      <c r="AN2483" s="22" t="s">
        <v>5729</v>
      </c>
      <c r="AO2483" s="22" t="s">
        <v>12643</v>
      </c>
      <c r="AP2483" s="90" t="s">
        <v>5730</v>
      </c>
      <c r="AQ2483" s="22" t="s">
        <v>566</v>
      </c>
      <c r="AR2483" s="22" t="s">
        <v>783</v>
      </c>
      <c r="AS2483" s="56">
        <v>1950</v>
      </c>
      <c r="AT2483" s="89">
        <v>42543.765821759262</v>
      </c>
      <c r="AU2483" s="22" t="s">
        <v>846</v>
      </c>
      <c r="AV2483" s="22" t="s">
        <v>12634</v>
      </c>
    </row>
    <row r="2484" spans="40:48" ht="12.75" customHeight="1" x14ac:dyDescent="0.3">
      <c r="AN2484" s="22" t="s">
        <v>5731</v>
      </c>
      <c r="AO2484" s="22" t="s">
        <v>12643</v>
      </c>
      <c r="AP2484" s="90" t="s">
        <v>5732</v>
      </c>
      <c r="AQ2484" s="22" t="s">
        <v>566</v>
      </c>
      <c r="AR2484" s="22" t="s">
        <v>783</v>
      </c>
      <c r="AS2484" s="56">
        <v>275</v>
      </c>
      <c r="AT2484" s="89">
        <v>41708.747071759259</v>
      </c>
      <c r="AU2484" s="22" t="s">
        <v>877</v>
      </c>
      <c r="AV2484" s="22" t="s">
        <v>12634</v>
      </c>
    </row>
    <row r="2485" spans="40:48" ht="12.75" customHeight="1" x14ac:dyDescent="0.3">
      <c r="AN2485" s="22" t="s">
        <v>5733</v>
      </c>
      <c r="AO2485" s="22" t="s">
        <v>12643</v>
      </c>
      <c r="AP2485" s="90" t="s">
        <v>5734</v>
      </c>
      <c r="AQ2485" s="22" t="s">
        <v>566</v>
      </c>
      <c r="AR2485" s="22" t="s">
        <v>783</v>
      </c>
      <c r="AS2485" s="56">
        <v>0.19</v>
      </c>
      <c r="AT2485" s="89">
        <v>42529.703449074077</v>
      </c>
      <c r="AU2485" s="22" t="s">
        <v>787</v>
      </c>
      <c r="AV2485" s="22" t="s">
        <v>12634</v>
      </c>
    </row>
    <row r="2486" spans="40:48" ht="12.75" customHeight="1" x14ac:dyDescent="0.3">
      <c r="AN2486" s="22" t="s">
        <v>5735</v>
      </c>
      <c r="AO2486" s="22" t="s">
        <v>12643</v>
      </c>
      <c r="AP2486" s="90" t="s">
        <v>5736</v>
      </c>
      <c r="AQ2486" s="22" t="s">
        <v>566</v>
      </c>
      <c r="AR2486" s="22" t="s">
        <v>783</v>
      </c>
      <c r="AS2486" s="56">
        <v>0.32</v>
      </c>
      <c r="AT2486" s="89">
        <v>41754.635694444441</v>
      </c>
      <c r="AU2486" s="22" t="s">
        <v>1307</v>
      </c>
      <c r="AV2486" s="22" t="s">
        <v>12634</v>
      </c>
    </row>
    <row r="2487" spans="40:48" ht="12.75" customHeight="1" x14ac:dyDescent="0.3">
      <c r="AN2487" s="22" t="s">
        <v>5737</v>
      </c>
      <c r="AO2487" s="22" t="s">
        <v>12643</v>
      </c>
      <c r="AP2487" s="90" t="s">
        <v>5738</v>
      </c>
      <c r="AQ2487" s="22" t="s">
        <v>1344</v>
      </c>
      <c r="AR2487" s="22" t="s">
        <v>783</v>
      </c>
      <c r="AS2487" s="56">
        <v>13.9</v>
      </c>
      <c r="AT2487" s="89">
        <v>41942.451435185183</v>
      </c>
      <c r="AU2487" s="22" t="s">
        <v>787</v>
      </c>
      <c r="AV2487" s="22" t="s">
        <v>12634</v>
      </c>
    </row>
    <row r="2488" spans="40:48" ht="12.75" customHeight="1" x14ac:dyDescent="0.3">
      <c r="AN2488" s="22" t="s">
        <v>5739</v>
      </c>
      <c r="AO2488" s="22" t="s">
        <v>12643</v>
      </c>
      <c r="AP2488" s="90" t="s">
        <v>5740</v>
      </c>
      <c r="AQ2488" s="22" t="s">
        <v>1344</v>
      </c>
      <c r="AR2488" s="22" t="s">
        <v>783</v>
      </c>
      <c r="AS2488" s="56">
        <v>2.9</v>
      </c>
      <c r="AT2488" s="89">
        <v>41942.607256944444</v>
      </c>
      <c r="AU2488" s="22" t="s">
        <v>846</v>
      </c>
      <c r="AV2488" s="22" t="s">
        <v>12634</v>
      </c>
    </row>
    <row r="2489" spans="40:48" ht="12.75" customHeight="1" x14ac:dyDescent="0.3">
      <c r="AN2489" s="22" t="s">
        <v>5741</v>
      </c>
      <c r="AO2489" s="22" t="s">
        <v>12643</v>
      </c>
      <c r="AP2489" s="90" t="s">
        <v>5742</v>
      </c>
      <c r="AQ2489" s="22" t="s">
        <v>566</v>
      </c>
      <c r="AR2489" s="22" t="s">
        <v>783</v>
      </c>
      <c r="AS2489" s="56">
        <v>7</v>
      </c>
      <c r="AT2489" s="89">
        <v>42493.701898148145</v>
      </c>
      <c r="AU2489" s="22" t="s">
        <v>787</v>
      </c>
      <c r="AV2489" s="22" t="s">
        <v>12634</v>
      </c>
    </row>
    <row r="2490" spans="40:48" ht="12.75" customHeight="1" x14ac:dyDescent="0.3">
      <c r="AN2490" s="22" t="s">
        <v>5743</v>
      </c>
      <c r="AO2490" s="22" t="s">
        <v>12643</v>
      </c>
      <c r="AP2490" s="90" t="s">
        <v>5744</v>
      </c>
      <c r="AQ2490" s="22" t="s">
        <v>566</v>
      </c>
      <c r="AR2490" s="22" t="s">
        <v>783</v>
      </c>
      <c r="AS2490" s="56">
        <v>1</v>
      </c>
      <c r="AT2490" s="89">
        <v>42760.730879629627</v>
      </c>
      <c r="AU2490" s="22" t="s">
        <v>14971</v>
      </c>
      <c r="AV2490" s="22" t="s">
        <v>12634</v>
      </c>
    </row>
    <row r="2491" spans="40:48" ht="12.75" customHeight="1" x14ac:dyDescent="0.3">
      <c r="AN2491" s="22" t="s">
        <v>5745</v>
      </c>
      <c r="AO2491" s="22" t="s">
        <v>12643</v>
      </c>
      <c r="AP2491" s="90" t="s">
        <v>5746</v>
      </c>
      <c r="AQ2491" s="22" t="s">
        <v>566</v>
      </c>
      <c r="AR2491" s="22" t="s">
        <v>783</v>
      </c>
      <c r="AS2491" s="56">
        <v>0.77</v>
      </c>
      <c r="AT2491" s="89">
        <v>42555.478148148148</v>
      </c>
      <c r="AU2491" s="22" t="s">
        <v>1307</v>
      </c>
      <c r="AV2491" s="22" t="s">
        <v>12634</v>
      </c>
    </row>
    <row r="2492" spans="40:48" ht="12.75" customHeight="1" x14ac:dyDescent="0.3">
      <c r="AN2492" s="22" t="s">
        <v>5747</v>
      </c>
      <c r="AO2492" s="22" t="s">
        <v>12643</v>
      </c>
      <c r="AP2492" s="90" t="s">
        <v>5748</v>
      </c>
      <c r="AQ2492" s="22" t="s">
        <v>888</v>
      </c>
      <c r="AR2492" s="22" t="s">
        <v>783</v>
      </c>
      <c r="AS2492" s="56">
        <v>1</v>
      </c>
      <c r="AT2492" s="89">
        <v>42760.730879629627</v>
      </c>
      <c r="AU2492" s="22" t="s">
        <v>14971</v>
      </c>
      <c r="AV2492" s="22" t="s">
        <v>12634</v>
      </c>
    </row>
    <row r="2493" spans="40:48" ht="12.75" customHeight="1" x14ac:dyDescent="0.3">
      <c r="AN2493" s="22" t="s">
        <v>5749</v>
      </c>
      <c r="AO2493" s="22" t="s">
        <v>12643</v>
      </c>
      <c r="AP2493" s="90" t="s">
        <v>5750</v>
      </c>
      <c r="AQ2493" s="22" t="s">
        <v>566</v>
      </c>
      <c r="AR2493" s="22" t="s">
        <v>783</v>
      </c>
      <c r="AS2493" s="56">
        <v>1</v>
      </c>
      <c r="AT2493" s="89">
        <v>41970.518483796295</v>
      </c>
      <c r="AU2493" s="22" t="s">
        <v>846</v>
      </c>
      <c r="AV2493" s="22" t="s">
        <v>12634</v>
      </c>
    </row>
    <row r="2494" spans="40:48" ht="12.75" customHeight="1" x14ac:dyDescent="0.3">
      <c r="AN2494" s="22" t="s">
        <v>5751</v>
      </c>
      <c r="AO2494" s="22" t="s">
        <v>12643</v>
      </c>
      <c r="AP2494" s="90" t="s">
        <v>5752</v>
      </c>
      <c r="AQ2494" s="22" t="s">
        <v>566</v>
      </c>
      <c r="AR2494" s="22" t="s">
        <v>783</v>
      </c>
      <c r="AS2494" s="56">
        <v>150</v>
      </c>
      <c r="AT2494" s="89">
        <v>42277.654999999999</v>
      </c>
      <c r="AU2494" s="22" t="s">
        <v>1278</v>
      </c>
      <c r="AV2494" s="22" t="s">
        <v>12634</v>
      </c>
    </row>
    <row r="2495" spans="40:48" ht="12.75" customHeight="1" x14ac:dyDescent="0.3">
      <c r="AN2495" s="22" t="s">
        <v>5753</v>
      </c>
      <c r="AO2495" s="22" t="s">
        <v>12643</v>
      </c>
      <c r="AP2495" s="90" t="s">
        <v>5754</v>
      </c>
      <c r="AQ2495" s="22" t="s">
        <v>566</v>
      </c>
      <c r="AR2495" s="22" t="s">
        <v>783</v>
      </c>
      <c r="AS2495" s="56">
        <v>1</v>
      </c>
      <c r="AT2495" s="89">
        <v>42760.730879629627</v>
      </c>
      <c r="AU2495" s="22" t="s">
        <v>14971</v>
      </c>
      <c r="AV2495" s="22" t="s">
        <v>12634</v>
      </c>
    </row>
    <row r="2496" spans="40:48" ht="12.75" customHeight="1" x14ac:dyDescent="0.3">
      <c r="AN2496" s="22" t="s">
        <v>5755</v>
      </c>
      <c r="AO2496" s="22" t="s">
        <v>12643</v>
      </c>
      <c r="AP2496" s="90" t="s">
        <v>5756</v>
      </c>
      <c r="AQ2496" s="22" t="s">
        <v>566</v>
      </c>
      <c r="AR2496" s="22" t="s">
        <v>12633</v>
      </c>
      <c r="AS2496" s="56">
        <v>1.38</v>
      </c>
      <c r="AT2496" s="89">
        <v>42789.734097222223</v>
      </c>
      <c r="AU2496" s="22" t="s">
        <v>846</v>
      </c>
      <c r="AV2496" s="22" t="s">
        <v>12634</v>
      </c>
    </row>
    <row r="2497" spans="40:48" ht="12.75" customHeight="1" x14ac:dyDescent="0.3">
      <c r="AN2497" s="22" t="s">
        <v>5757</v>
      </c>
      <c r="AO2497" s="22" t="s">
        <v>12643</v>
      </c>
      <c r="AP2497" s="90" t="s">
        <v>5758</v>
      </c>
      <c r="AQ2497" s="22" t="s">
        <v>566</v>
      </c>
      <c r="AR2497" s="22" t="s">
        <v>12633</v>
      </c>
      <c r="AS2497" s="56">
        <v>1.38</v>
      </c>
      <c r="AT2497" s="89">
        <v>42789.734097222223</v>
      </c>
      <c r="AU2497" s="22" t="s">
        <v>846</v>
      </c>
      <c r="AV2497" s="22" t="s">
        <v>12634</v>
      </c>
    </row>
    <row r="2498" spans="40:48" ht="12.75" customHeight="1" x14ac:dyDescent="0.3">
      <c r="AN2498" s="22" t="s">
        <v>5759</v>
      </c>
      <c r="AO2498" s="22" t="s">
        <v>12643</v>
      </c>
      <c r="AP2498" s="90" t="s">
        <v>5760</v>
      </c>
      <c r="AQ2498" s="22" t="s">
        <v>566</v>
      </c>
      <c r="AR2498" s="22" t="s">
        <v>12633</v>
      </c>
      <c r="AS2498" s="56">
        <v>2.36</v>
      </c>
      <c r="AT2498" s="89">
        <v>42789.669618055559</v>
      </c>
      <c r="AU2498" s="22" t="s">
        <v>846</v>
      </c>
      <c r="AV2498" s="22" t="s">
        <v>12634</v>
      </c>
    </row>
    <row r="2499" spans="40:48" ht="12.75" customHeight="1" x14ac:dyDescent="0.3">
      <c r="AN2499" s="22" t="s">
        <v>5761</v>
      </c>
      <c r="AO2499" s="22" t="s">
        <v>12643</v>
      </c>
      <c r="AP2499" s="90" t="s">
        <v>5762</v>
      </c>
      <c r="AQ2499" s="22" t="s">
        <v>566</v>
      </c>
      <c r="AR2499" s="22" t="s">
        <v>783</v>
      </c>
      <c r="AS2499" s="56">
        <v>1.1299999999999999</v>
      </c>
      <c r="AT2499" s="89">
        <v>41631.812094907407</v>
      </c>
      <c r="AU2499" s="22" t="s">
        <v>846</v>
      </c>
      <c r="AV2499" s="22" t="s">
        <v>12634</v>
      </c>
    </row>
    <row r="2500" spans="40:48" ht="12.75" customHeight="1" x14ac:dyDescent="0.3">
      <c r="AN2500" s="22" t="s">
        <v>5763</v>
      </c>
      <c r="AO2500" s="22" t="s">
        <v>12643</v>
      </c>
      <c r="AP2500" s="90" t="s">
        <v>5764</v>
      </c>
      <c r="AQ2500" s="22" t="s">
        <v>566</v>
      </c>
      <c r="AR2500" s="22" t="s">
        <v>783</v>
      </c>
      <c r="AS2500" s="56">
        <v>1</v>
      </c>
      <c r="AT2500" s="89">
        <v>42760.730879629627</v>
      </c>
      <c r="AU2500" s="22" t="s">
        <v>14971</v>
      </c>
      <c r="AV2500" s="22" t="s">
        <v>12634</v>
      </c>
    </row>
    <row r="2501" spans="40:48" ht="12.75" customHeight="1" x14ac:dyDescent="0.3">
      <c r="AN2501" s="22" t="s">
        <v>5765</v>
      </c>
      <c r="AO2501" s="22" t="s">
        <v>12643</v>
      </c>
      <c r="AP2501" s="90" t="s">
        <v>5766</v>
      </c>
      <c r="AQ2501" s="22" t="s">
        <v>566</v>
      </c>
      <c r="AR2501" s="22" t="s">
        <v>783</v>
      </c>
      <c r="AS2501" s="56">
        <v>1</v>
      </c>
      <c r="AT2501" s="89">
        <v>42760.730879629627</v>
      </c>
      <c r="AU2501" s="22" t="s">
        <v>14971</v>
      </c>
      <c r="AV2501" s="22" t="s">
        <v>12634</v>
      </c>
    </row>
    <row r="2502" spans="40:48" ht="12.75" customHeight="1" x14ac:dyDescent="0.3">
      <c r="AN2502" s="22" t="s">
        <v>5767</v>
      </c>
      <c r="AO2502" s="22" t="s">
        <v>12643</v>
      </c>
      <c r="AP2502" s="90" t="s">
        <v>5768</v>
      </c>
      <c r="AQ2502" s="22" t="s">
        <v>566</v>
      </c>
      <c r="AR2502" s="22" t="s">
        <v>12633</v>
      </c>
      <c r="AS2502" s="56">
        <v>1.71</v>
      </c>
      <c r="AT2502" s="89">
        <v>42789.669618055559</v>
      </c>
      <c r="AU2502" s="22" t="s">
        <v>846</v>
      </c>
      <c r="AV2502" s="22" t="s">
        <v>12634</v>
      </c>
    </row>
    <row r="2503" spans="40:48" ht="12.75" customHeight="1" x14ac:dyDescent="0.3">
      <c r="AN2503" s="22" t="s">
        <v>5769</v>
      </c>
      <c r="AO2503" s="22" t="s">
        <v>12643</v>
      </c>
      <c r="AP2503" s="90" t="s">
        <v>5770</v>
      </c>
      <c r="AQ2503" s="22" t="s">
        <v>566</v>
      </c>
      <c r="AR2503" s="22" t="s">
        <v>783</v>
      </c>
      <c r="AS2503" s="56">
        <v>1.66</v>
      </c>
      <c r="AT2503" s="89">
        <v>42461.48238425926</v>
      </c>
      <c r="AU2503" s="22" t="s">
        <v>846</v>
      </c>
      <c r="AV2503" s="22" t="s">
        <v>12634</v>
      </c>
    </row>
    <row r="2504" spans="40:48" ht="12.75" customHeight="1" x14ac:dyDescent="0.3">
      <c r="AN2504" s="22" t="s">
        <v>5771</v>
      </c>
      <c r="AO2504" s="22" t="s">
        <v>12643</v>
      </c>
      <c r="AP2504" s="90" t="s">
        <v>5772</v>
      </c>
      <c r="AQ2504" s="22" t="s">
        <v>566</v>
      </c>
      <c r="AR2504" s="22" t="s">
        <v>783</v>
      </c>
      <c r="AS2504" s="56">
        <v>1</v>
      </c>
      <c r="AT2504" s="89">
        <v>42760.730879629627</v>
      </c>
      <c r="AU2504" s="22" t="s">
        <v>14985</v>
      </c>
      <c r="AV2504" s="22" t="s">
        <v>12634</v>
      </c>
    </row>
    <row r="2505" spans="40:48" ht="12.75" customHeight="1" x14ac:dyDescent="0.3">
      <c r="AN2505" s="22" t="s">
        <v>5773</v>
      </c>
      <c r="AO2505" s="22" t="s">
        <v>12643</v>
      </c>
      <c r="AP2505" s="90" t="s">
        <v>5774</v>
      </c>
      <c r="AQ2505" s="22" t="s">
        <v>566</v>
      </c>
      <c r="AR2505" s="22" t="s">
        <v>783</v>
      </c>
      <c r="AS2505" s="56">
        <v>8</v>
      </c>
      <c r="AT2505" s="89">
        <v>42411.518819444442</v>
      </c>
      <c r="AU2505" s="22" t="s">
        <v>2060</v>
      </c>
      <c r="AV2505" s="22" t="s">
        <v>12634</v>
      </c>
    </row>
    <row r="2506" spans="40:48" ht="12.75" customHeight="1" x14ac:dyDescent="0.3">
      <c r="AN2506" s="22" t="s">
        <v>5775</v>
      </c>
      <c r="AO2506" s="22" t="s">
        <v>12643</v>
      </c>
      <c r="AP2506" s="90" t="s">
        <v>5776</v>
      </c>
      <c r="AQ2506" s="22" t="s">
        <v>566</v>
      </c>
      <c r="AR2506" s="22" t="s">
        <v>783</v>
      </c>
      <c r="AS2506" s="56">
        <v>1</v>
      </c>
      <c r="AT2506" s="89">
        <v>42760.730879629627</v>
      </c>
      <c r="AU2506" s="22" t="s">
        <v>14985</v>
      </c>
      <c r="AV2506" s="22" t="s">
        <v>12634</v>
      </c>
    </row>
    <row r="2507" spans="40:48" ht="12.75" customHeight="1" x14ac:dyDescent="0.3">
      <c r="AN2507" s="22" t="s">
        <v>5777</v>
      </c>
      <c r="AO2507" s="22" t="s">
        <v>12643</v>
      </c>
      <c r="AP2507" s="90" t="s">
        <v>5778</v>
      </c>
      <c r="AQ2507" s="22" t="s">
        <v>566</v>
      </c>
      <c r="AR2507" s="22" t="s">
        <v>783</v>
      </c>
      <c r="AS2507" s="56">
        <v>1</v>
      </c>
      <c r="AT2507" s="89">
        <v>42760.730879629627</v>
      </c>
      <c r="AU2507" s="22" t="s">
        <v>14985</v>
      </c>
      <c r="AV2507" s="22" t="s">
        <v>12634</v>
      </c>
    </row>
    <row r="2508" spans="40:48" ht="12.75" customHeight="1" x14ac:dyDescent="0.3">
      <c r="AN2508" s="22" t="s">
        <v>5779</v>
      </c>
      <c r="AO2508" s="22" t="s">
        <v>12643</v>
      </c>
      <c r="AP2508" s="90" t="s">
        <v>5780</v>
      </c>
      <c r="AQ2508" s="22" t="s">
        <v>566</v>
      </c>
      <c r="AR2508" s="22" t="s">
        <v>783</v>
      </c>
      <c r="AS2508" s="56">
        <v>6.5</v>
      </c>
      <c r="AT2508" s="89">
        <v>42170.562060185184</v>
      </c>
      <c r="AU2508" s="22" t="s">
        <v>2060</v>
      </c>
      <c r="AV2508" s="22" t="s">
        <v>12634</v>
      </c>
    </row>
    <row r="2509" spans="40:48" ht="12.75" customHeight="1" x14ac:dyDescent="0.3">
      <c r="AN2509" s="22" t="s">
        <v>5781</v>
      </c>
      <c r="AO2509" s="22" t="s">
        <v>12643</v>
      </c>
      <c r="AP2509" s="90" t="s">
        <v>5782</v>
      </c>
      <c r="AQ2509" s="22" t="s">
        <v>566</v>
      </c>
      <c r="AR2509" s="22" t="s">
        <v>783</v>
      </c>
      <c r="AS2509" s="56">
        <v>11</v>
      </c>
      <c r="AT2509" s="89">
        <v>42152.528171296297</v>
      </c>
      <c r="AU2509" s="22" t="s">
        <v>2060</v>
      </c>
      <c r="AV2509" s="22" t="s">
        <v>12634</v>
      </c>
    </row>
    <row r="2510" spans="40:48" ht="12.75" customHeight="1" x14ac:dyDescent="0.3">
      <c r="AN2510" s="22" t="s">
        <v>5783</v>
      </c>
      <c r="AO2510" s="22" t="s">
        <v>12643</v>
      </c>
      <c r="AP2510" s="90" t="s">
        <v>5784</v>
      </c>
      <c r="AQ2510" s="22" t="s">
        <v>566</v>
      </c>
      <c r="AR2510" s="22" t="s">
        <v>783</v>
      </c>
      <c r="AS2510" s="56">
        <v>8.9</v>
      </c>
      <c r="AT2510" s="89">
        <v>42495.71292824074</v>
      </c>
      <c r="AU2510" s="22" t="s">
        <v>2060</v>
      </c>
      <c r="AV2510" s="22" t="s">
        <v>12634</v>
      </c>
    </row>
    <row r="2511" spans="40:48" ht="12.75" customHeight="1" x14ac:dyDescent="0.3">
      <c r="AN2511" s="22" t="s">
        <v>5785</v>
      </c>
      <c r="AO2511" s="22" t="s">
        <v>12643</v>
      </c>
      <c r="AP2511" s="90" t="s">
        <v>5786</v>
      </c>
      <c r="AQ2511" s="22" t="s">
        <v>566</v>
      </c>
      <c r="AR2511" s="22" t="s">
        <v>783</v>
      </c>
      <c r="AS2511" s="56">
        <v>5</v>
      </c>
      <c r="AT2511" s="89">
        <v>42058.448761574073</v>
      </c>
      <c r="AU2511" s="22" t="s">
        <v>1031</v>
      </c>
      <c r="AV2511" s="22" t="s">
        <v>12634</v>
      </c>
    </row>
    <row r="2512" spans="40:48" ht="12.75" customHeight="1" x14ac:dyDescent="0.3">
      <c r="AN2512" s="22" t="s">
        <v>5787</v>
      </c>
      <c r="AO2512" s="22" t="s">
        <v>12643</v>
      </c>
      <c r="AP2512" s="90" t="s">
        <v>5788</v>
      </c>
      <c r="AQ2512" s="22" t="s">
        <v>566</v>
      </c>
      <c r="AR2512" s="22" t="s">
        <v>783</v>
      </c>
      <c r="AS2512" s="56">
        <v>6</v>
      </c>
      <c r="AT2512" s="89">
        <v>41971.502071759256</v>
      </c>
      <c r="AU2512" s="22" t="s">
        <v>2060</v>
      </c>
      <c r="AV2512" s="22" t="s">
        <v>12634</v>
      </c>
    </row>
    <row r="2513" spans="40:48" ht="12.75" customHeight="1" x14ac:dyDescent="0.3">
      <c r="AN2513" s="22" t="s">
        <v>5789</v>
      </c>
      <c r="AO2513" s="22" t="s">
        <v>12643</v>
      </c>
      <c r="AP2513" s="90" t="s">
        <v>5790</v>
      </c>
      <c r="AQ2513" s="22" t="s">
        <v>566</v>
      </c>
      <c r="AR2513" s="22" t="s">
        <v>783</v>
      </c>
      <c r="AS2513" s="56">
        <v>1</v>
      </c>
      <c r="AT2513" s="89">
        <v>42760.730879629627</v>
      </c>
      <c r="AU2513" s="22" t="s">
        <v>14985</v>
      </c>
      <c r="AV2513" s="22" t="s">
        <v>12634</v>
      </c>
    </row>
    <row r="2514" spans="40:48" ht="12.75" customHeight="1" x14ac:dyDescent="0.3">
      <c r="AN2514" s="22" t="s">
        <v>5791</v>
      </c>
      <c r="AO2514" s="22" t="s">
        <v>12643</v>
      </c>
      <c r="AP2514" s="90" t="s">
        <v>5792</v>
      </c>
      <c r="AQ2514" s="22" t="s">
        <v>566</v>
      </c>
      <c r="AR2514" s="22" t="s">
        <v>783</v>
      </c>
      <c r="AS2514" s="56">
        <v>3.8</v>
      </c>
      <c r="AT2514" s="89">
        <v>42222.766574074078</v>
      </c>
      <c r="AU2514" s="22" t="s">
        <v>2060</v>
      </c>
      <c r="AV2514" s="22" t="s">
        <v>12634</v>
      </c>
    </row>
    <row r="2515" spans="40:48" ht="12.75" customHeight="1" x14ac:dyDescent="0.3">
      <c r="AN2515" s="22" t="s">
        <v>5793</v>
      </c>
      <c r="AO2515" s="22" t="s">
        <v>12643</v>
      </c>
      <c r="AP2515" s="90" t="s">
        <v>5794</v>
      </c>
      <c r="AQ2515" s="22" t="s">
        <v>566</v>
      </c>
      <c r="AR2515" s="22" t="s">
        <v>783</v>
      </c>
      <c r="AS2515" s="56">
        <v>10.5</v>
      </c>
      <c r="AT2515" s="89">
        <v>42357.452581018515</v>
      </c>
      <c r="AU2515" s="22" t="s">
        <v>2060</v>
      </c>
      <c r="AV2515" s="22" t="s">
        <v>12634</v>
      </c>
    </row>
    <row r="2516" spans="40:48" ht="12.75" customHeight="1" x14ac:dyDescent="0.3">
      <c r="AN2516" s="22" t="s">
        <v>5795</v>
      </c>
      <c r="AO2516" s="22" t="s">
        <v>12643</v>
      </c>
      <c r="AP2516" s="90" t="s">
        <v>5796</v>
      </c>
      <c r="AQ2516" s="22" t="s">
        <v>566</v>
      </c>
      <c r="AR2516" s="22" t="s">
        <v>783</v>
      </c>
      <c r="AS2516" s="56">
        <v>1</v>
      </c>
      <c r="AT2516" s="89">
        <v>42760.730879629627</v>
      </c>
      <c r="AU2516" s="22" t="s">
        <v>14980</v>
      </c>
      <c r="AV2516" s="22" t="s">
        <v>12634</v>
      </c>
    </row>
    <row r="2517" spans="40:48" ht="12.75" customHeight="1" x14ac:dyDescent="0.3">
      <c r="AN2517" s="22" t="s">
        <v>5797</v>
      </c>
      <c r="AO2517" s="22" t="s">
        <v>12643</v>
      </c>
      <c r="AP2517" s="90" t="s">
        <v>5798</v>
      </c>
      <c r="AQ2517" s="22" t="s">
        <v>566</v>
      </c>
      <c r="AR2517" s="22" t="s">
        <v>783</v>
      </c>
      <c r="AS2517" s="56">
        <v>1</v>
      </c>
      <c r="AT2517" s="89">
        <v>42760.730879629627</v>
      </c>
      <c r="AU2517" s="22" t="s">
        <v>14980</v>
      </c>
      <c r="AV2517" s="22" t="s">
        <v>12634</v>
      </c>
    </row>
    <row r="2518" spans="40:48" ht="12.75" customHeight="1" x14ac:dyDescent="0.3">
      <c r="AN2518" s="22" t="s">
        <v>5799</v>
      </c>
      <c r="AO2518" s="22" t="s">
        <v>12643</v>
      </c>
      <c r="AP2518" s="90" t="s">
        <v>5800</v>
      </c>
      <c r="AQ2518" s="22" t="s">
        <v>566</v>
      </c>
      <c r="AR2518" s="22" t="s">
        <v>783</v>
      </c>
      <c r="AS2518" s="56">
        <v>1</v>
      </c>
      <c r="AT2518" s="89">
        <v>42760.730879629627</v>
      </c>
      <c r="AU2518" s="22" t="s">
        <v>14980</v>
      </c>
      <c r="AV2518" s="22" t="s">
        <v>12634</v>
      </c>
    </row>
    <row r="2519" spans="40:48" ht="12.75" customHeight="1" x14ac:dyDescent="0.3">
      <c r="AN2519" s="22" t="s">
        <v>5801</v>
      </c>
      <c r="AO2519" s="22" t="s">
        <v>12643</v>
      </c>
      <c r="AP2519" s="90" t="s">
        <v>5802</v>
      </c>
      <c r="AQ2519" s="22" t="s">
        <v>566</v>
      </c>
      <c r="AR2519" s="22" t="s">
        <v>783</v>
      </c>
      <c r="AS2519" s="56">
        <v>1</v>
      </c>
      <c r="AT2519" s="89">
        <v>42760.730879629627</v>
      </c>
      <c r="AU2519" s="22" t="s">
        <v>14980</v>
      </c>
      <c r="AV2519" s="22" t="s">
        <v>12634</v>
      </c>
    </row>
    <row r="2520" spans="40:48" ht="12.75" customHeight="1" x14ac:dyDescent="0.3">
      <c r="AN2520" s="22" t="s">
        <v>5803</v>
      </c>
      <c r="AO2520" s="22" t="s">
        <v>12643</v>
      </c>
      <c r="AP2520" s="90" t="s">
        <v>5804</v>
      </c>
      <c r="AQ2520" s="22" t="s">
        <v>566</v>
      </c>
      <c r="AR2520" s="22" t="s">
        <v>783</v>
      </c>
      <c r="AS2520" s="56">
        <v>1</v>
      </c>
      <c r="AT2520" s="89">
        <v>42760.730879629627</v>
      </c>
      <c r="AU2520" s="22" t="s">
        <v>14980</v>
      </c>
      <c r="AV2520" s="22" t="s">
        <v>12634</v>
      </c>
    </row>
    <row r="2521" spans="40:48" ht="12.75" customHeight="1" x14ac:dyDescent="0.3">
      <c r="AN2521" s="22" t="s">
        <v>5805</v>
      </c>
      <c r="AO2521" s="22" t="s">
        <v>12643</v>
      </c>
      <c r="AP2521" s="90" t="s">
        <v>5806</v>
      </c>
      <c r="AQ2521" s="22" t="s">
        <v>566</v>
      </c>
      <c r="AR2521" s="22" t="s">
        <v>783</v>
      </c>
      <c r="AS2521" s="56">
        <v>1</v>
      </c>
      <c r="AT2521" s="89">
        <v>42760.730879629627</v>
      </c>
      <c r="AU2521" s="22" t="s">
        <v>14980</v>
      </c>
      <c r="AV2521" s="22" t="s">
        <v>12634</v>
      </c>
    </row>
    <row r="2522" spans="40:48" ht="12.75" customHeight="1" x14ac:dyDescent="0.3">
      <c r="AN2522" s="22" t="s">
        <v>5807</v>
      </c>
      <c r="AO2522" s="22" t="s">
        <v>12643</v>
      </c>
      <c r="AP2522" s="90" t="s">
        <v>5808</v>
      </c>
      <c r="AQ2522" s="22" t="s">
        <v>566</v>
      </c>
      <c r="AR2522" s="22" t="s">
        <v>783</v>
      </c>
      <c r="AS2522" s="56">
        <v>1</v>
      </c>
      <c r="AT2522" s="89">
        <v>42760.730879629627</v>
      </c>
      <c r="AU2522" s="22" t="s">
        <v>14980</v>
      </c>
      <c r="AV2522" s="22" t="s">
        <v>12634</v>
      </c>
    </row>
    <row r="2523" spans="40:48" ht="12.75" customHeight="1" x14ac:dyDescent="0.3">
      <c r="AN2523" s="22" t="s">
        <v>5809</v>
      </c>
      <c r="AO2523" s="22" t="s">
        <v>12643</v>
      </c>
      <c r="AP2523" s="90" t="s">
        <v>5810</v>
      </c>
      <c r="AQ2523" s="22" t="s">
        <v>566</v>
      </c>
      <c r="AR2523" s="22" t="s">
        <v>783</v>
      </c>
      <c r="AS2523" s="56">
        <v>249</v>
      </c>
      <c r="AT2523" s="89">
        <v>42618.395960648151</v>
      </c>
      <c r="AU2523" s="22" t="s">
        <v>1281</v>
      </c>
      <c r="AV2523" s="22" t="s">
        <v>12634</v>
      </c>
    </row>
    <row r="2524" spans="40:48" ht="12.75" customHeight="1" x14ac:dyDescent="0.3">
      <c r="AN2524" s="22" t="s">
        <v>5811</v>
      </c>
      <c r="AO2524" s="22" t="s">
        <v>12643</v>
      </c>
      <c r="AP2524" s="90" t="s">
        <v>5812</v>
      </c>
      <c r="AQ2524" s="22" t="s">
        <v>566</v>
      </c>
      <c r="AR2524" s="22" t="s">
        <v>783</v>
      </c>
      <c r="AS2524" s="56">
        <v>1</v>
      </c>
      <c r="AT2524" s="89">
        <v>42760.730879629627</v>
      </c>
      <c r="AU2524" s="22" t="s">
        <v>14980</v>
      </c>
      <c r="AV2524" s="22" t="s">
        <v>12634</v>
      </c>
    </row>
    <row r="2525" spans="40:48" ht="12.75" customHeight="1" x14ac:dyDescent="0.3">
      <c r="AN2525" s="22" t="s">
        <v>5813</v>
      </c>
      <c r="AO2525" s="22" t="s">
        <v>12643</v>
      </c>
      <c r="AP2525" s="90" t="s">
        <v>5814</v>
      </c>
      <c r="AQ2525" s="22" t="s">
        <v>566</v>
      </c>
      <c r="AR2525" s="22" t="s">
        <v>783</v>
      </c>
      <c r="AS2525" s="56">
        <v>12.3</v>
      </c>
      <c r="AT2525" s="89">
        <v>42234.639907407407</v>
      </c>
      <c r="AU2525" s="22" t="s">
        <v>846</v>
      </c>
      <c r="AV2525" s="22" t="s">
        <v>12634</v>
      </c>
    </row>
    <row r="2526" spans="40:48" ht="12.75" customHeight="1" x14ac:dyDescent="0.3">
      <c r="AN2526" s="22" t="s">
        <v>5815</v>
      </c>
      <c r="AO2526" s="22" t="s">
        <v>12643</v>
      </c>
      <c r="AP2526" s="90" t="s">
        <v>5816</v>
      </c>
      <c r="AQ2526" s="22" t="s">
        <v>566</v>
      </c>
      <c r="AR2526" s="22" t="s">
        <v>783</v>
      </c>
      <c r="AS2526" s="56">
        <v>11</v>
      </c>
      <c r="AT2526" s="89">
        <v>42234.639907407407</v>
      </c>
      <c r="AU2526" s="22" t="s">
        <v>846</v>
      </c>
      <c r="AV2526" s="22" t="s">
        <v>12634</v>
      </c>
    </row>
    <row r="2527" spans="40:48" ht="12.75" customHeight="1" x14ac:dyDescent="0.3">
      <c r="AN2527" s="22" t="s">
        <v>5817</v>
      </c>
      <c r="AO2527" s="22" t="s">
        <v>12643</v>
      </c>
      <c r="AP2527" s="90" t="s">
        <v>5818</v>
      </c>
      <c r="AQ2527" s="22" t="s">
        <v>566</v>
      </c>
      <c r="AR2527" s="22" t="s">
        <v>783</v>
      </c>
      <c r="AS2527" s="56">
        <v>2.2200000000000002</v>
      </c>
      <c r="AT2527" s="89">
        <v>42657.638171296298</v>
      </c>
      <c r="AU2527" s="22" t="s">
        <v>846</v>
      </c>
      <c r="AV2527" s="22" t="s">
        <v>12634</v>
      </c>
    </row>
    <row r="2528" spans="40:48" ht="12.75" customHeight="1" x14ac:dyDescent="0.3">
      <c r="AN2528" s="22" t="s">
        <v>5819</v>
      </c>
      <c r="AO2528" s="22" t="s">
        <v>12643</v>
      </c>
      <c r="AP2528" s="90" t="s">
        <v>5820</v>
      </c>
      <c r="AQ2528" s="22" t="s">
        <v>566</v>
      </c>
      <c r="AR2528" s="22" t="s">
        <v>783</v>
      </c>
      <c r="AS2528" s="56">
        <v>1</v>
      </c>
      <c r="AT2528" s="89">
        <v>42760.730879629627</v>
      </c>
      <c r="AU2528" s="22" t="s">
        <v>14971</v>
      </c>
      <c r="AV2528" s="22" t="s">
        <v>12634</v>
      </c>
    </row>
    <row r="2529" spans="40:48" ht="12.75" customHeight="1" x14ac:dyDescent="0.3">
      <c r="AN2529" s="22" t="s">
        <v>5821</v>
      </c>
      <c r="AO2529" s="22" t="s">
        <v>12643</v>
      </c>
      <c r="AP2529" s="90" t="s">
        <v>5822</v>
      </c>
      <c r="AQ2529" s="22" t="s">
        <v>566</v>
      </c>
      <c r="AR2529" s="22" t="s">
        <v>783</v>
      </c>
      <c r="AS2529" s="56">
        <v>3.23</v>
      </c>
      <c r="AT2529" s="89">
        <v>42586.367708333331</v>
      </c>
      <c r="AU2529" s="22" t="s">
        <v>846</v>
      </c>
      <c r="AV2529" s="22" t="s">
        <v>12634</v>
      </c>
    </row>
    <row r="2530" spans="40:48" ht="12.75" customHeight="1" x14ac:dyDescent="0.3">
      <c r="AN2530" s="22" t="s">
        <v>5823</v>
      </c>
      <c r="AO2530" s="22" t="s">
        <v>12643</v>
      </c>
      <c r="AP2530" s="90" t="s">
        <v>5824</v>
      </c>
      <c r="AQ2530" s="22" t="s">
        <v>566</v>
      </c>
      <c r="AR2530" s="22" t="s">
        <v>783</v>
      </c>
      <c r="AS2530" s="56">
        <v>17.11</v>
      </c>
      <c r="AT2530" s="89">
        <v>42422.510844907411</v>
      </c>
      <c r="AU2530" s="22" t="s">
        <v>846</v>
      </c>
      <c r="AV2530" s="22" t="s">
        <v>12634</v>
      </c>
    </row>
    <row r="2531" spans="40:48" ht="12.75" customHeight="1" x14ac:dyDescent="0.3">
      <c r="AN2531" s="22" t="s">
        <v>5825</v>
      </c>
      <c r="AO2531" s="22" t="s">
        <v>12643</v>
      </c>
      <c r="AP2531" s="90" t="s">
        <v>5826</v>
      </c>
      <c r="AQ2531" s="22" t="s">
        <v>566</v>
      </c>
      <c r="AR2531" s="22" t="s">
        <v>783</v>
      </c>
      <c r="AS2531" s="56">
        <v>3.3</v>
      </c>
      <c r="AT2531" s="89">
        <v>42422.513194444444</v>
      </c>
      <c r="AU2531" s="22" t="s">
        <v>846</v>
      </c>
      <c r="AV2531" s="22" t="s">
        <v>12634</v>
      </c>
    </row>
    <row r="2532" spans="40:48" ht="12.75" customHeight="1" x14ac:dyDescent="0.3">
      <c r="AN2532" s="22" t="s">
        <v>5827</v>
      </c>
      <c r="AO2532" s="22" t="s">
        <v>12643</v>
      </c>
      <c r="AP2532" s="90" t="s">
        <v>5828</v>
      </c>
      <c r="AQ2532" s="22" t="s">
        <v>566</v>
      </c>
      <c r="AR2532" s="22" t="s">
        <v>12633</v>
      </c>
      <c r="AS2532" s="56">
        <v>4.55</v>
      </c>
      <c r="AT2532" s="89">
        <v>42789.669618055559</v>
      </c>
      <c r="AU2532" s="22" t="s">
        <v>846</v>
      </c>
      <c r="AV2532" s="22" t="s">
        <v>12634</v>
      </c>
    </row>
    <row r="2533" spans="40:48" ht="12.75" customHeight="1" x14ac:dyDescent="0.3">
      <c r="AN2533" s="22" t="s">
        <v>5829</v>
      </c>
      <c r="AO2533" s="22" t="s">
        <v>12643</v>
      </c>
      <c r="AP2533" s="90" t="s">
        <v>5830</v>
      </c>
      <c r="AQ2533" s="22" t="s">
        <v>566</v>
      </c>
      <c r="AR2533" s="22" t="s">
        <v>12633</v>
      </c>
      <c r="AS2533" s="56">
        <v>2.0099999999999998</v>
      </c>
      <c r="AT2533" s="89">
        <v>42789.669618055559</v>
      </c>
      <c r="AU2533" s="22" t="s">
        <v>846</v>
      </c>
      <c r="AV2533" s="22" t="s">
        <v>12634</v>
      </c>
    </row>
    <row r="2534" spans="40:48" ht="12.75" customHeight="1" x14ac:dyDescent="0.3">
      <c r="AN2534" s="22" t="s">
        <v>5831</v>
      </c>
      <c r="AO2534" s="22" t="s">
        <v>12643</v>
      </c>
      <c r="AP2534" s="90" t="s">
        <v>5832</v>
      </c>
      <c r="AQ2534" s="22" t="s">
        <v>566</v>
      </c>
      <c r="AR2534" s="22" t="s">
        <v>783</v>
      </c>
      <c r="AS2534" s="56">
        <v>2.09</v>
      </c>
      <c r="AT2534" s="89">
        <v>42633.740231481483</v>
      </c>
      <c r="AU2534" s="22" t="s">
        <v>846</v>
      </c>
      <c r="AV2534" s="22" t="s">
        <v>12634</v>
      </c>
    </row>
    <row r="2535" spans="40:48" ht="12.75" customHeight="1" x14ac:dyDescent="0.3">
      <c r="AN2535" s="22" t="s">
        <v>5833</v>
      </c>
      <c r="AO2535" s="22" t="s">
        <v>12643</v>
      </c>
      <c r="AP2535" s="90" t="s">
        <v>5834</v>
      </c>
      <c r="AQ2535" s="22" t="s">
        <v>566</v>
      </c>
      <c r="AR2535" s="22" t="s">
        <v>12633</v>
      </c>
      <c r="AS2535" s="56">
        <v>0.46</v>
      </c>
      <c r="AT2535" s="89">
        <v>42789.646365740744</v>
      </c>
      <c r="AU2535" s="22" t="s">
        <v>846</v>
      </c>
      <c r="AV2535" s="22" t="s">
        <v>12634</v>
      </c>
    </row>
    <row r="2536" spans="40:48" ht="12.75" customHeight="1" x14ac:dyDescent="0.3">
      <c r="AN2536" s="22" t="s">
        <v>5835</v>
      </c>
      <c r="AO2536" s="22" t="s">
        <v>12643</v>
      </c>
      <c r="AP2536" s="90" t="s">
        <v>5836</v>
      </c>
      <c r="AQ2536" s="22" t="s">
        <v>566</v>
      </c>
      <c r="AR2536" s="22" t="s">
        <v>12633</v>
      </c>
      <c r="AS2536" s="56">
        <v>2.4300000000000002</v>
      </c>
      <c r="AT2536" s="89">
        <v>42853.621238425927</v>
      </c>
      <c r="AU2536" s="22" t="s">
        <v>846</v>
      </c>
      <c r="AV2536" s="22" t="s">
        <v>12634</v>
      </c>
    </row>
    <row r="2537" spans="40:48" ht="12.75" customHeight="1" x14ac:dyDescent="0.3">
      <c r="AN2537" s="22" t="s">
        <v>5837</v>
      </c>
      <c r="AO2537" s="22" t="s">
        <v>12643</v>
      </c>
      <c r="AP2537" s="90" t="s">
        <v>5838</v>
      </c>
      <c r="AQ2537" s="22" t="s">
        <v>566</v>
      </c>
      <c r="AR2537" s="22" t="s">
        <v>12633</v>
      </c>
      <c r="AS2537" s="56">
        <v>2.15</v>
      </c>
      <c r="AT2537" s="89">
        <v>42789.734097222223</v>
      </c>
      <c r="AU2537" s="22" t="s">
        <v>846</v>
      </c>
      <c r="AV2537" s="22" t="s">
        <v>12634</v>
      </c>
    </row>
    <row r="2538" spans="40:48" ht="12.75" customHeight="1" x14ac:dyDescent="0.3">
      <c r="AN2538" s="22" t="s">
        <v>5839</v>
      </c>
      <c r="AO2538" s="22" t="s">
        <v>12643</v>
      </c>
      <c r="AP2538" s="90" t="s">
        <v>5840</v>
      </c>
      <c r="AQ2538" s="22" t="s">
        <v>566</v>
      </c>
      <c r="AR2538" s="22" t="s">
        <v>783</v>
      </c>
      <c r="AS2538" s="56">
        <v>1</v>
      </c>
      <c r="AT2538" s="89">
        <v>42760.730879629627</v>
      </c>
      <c r="AU2538" s="22" t="s">
        <v>14971</v>
      </c>
      <c r="AV2538" s="22" t="s">
        <v>12634</v>
      </c>
    </row>
    <row r="2539" spans="40:48" ht="12.75" customHeight="1" x14ac:dyDescent="0.3">
      <c r="AN2539" s="22" t="s">
        <v>5841</v>
      </c>
      <c r="AO2539" s="22" t="s">
        <v>12643</v>
      </c>
      <c r="AP2539" s="90" t="s">
        <v>5842</v>
      </c>
      <c r="AQ2539" s="22" t="s">
        <v>566</v>
      </c>
      <c r="AR2539" s="22" t="s">
        <v>783</v>
      </c>
      <c r="AS2539" s="56">
        <v>1</v>
      </c>
      <c r="AT2539" s="89">
        <v>42760.730879629627</v>
      </c>
      <c r="AU2539" s="22" t="s">
        <v>14971</v>
      </c>
      <c r="AV2539" s="22" t="s">
        <v>12634</v>
      </c>
    </row>
    <row r="2540" spans="40:48" ht="12.75" customHeight="1" x14ac:dyDescent="0.3">
      <c r="AN2540" s="22" t="s">
        <v>5843</v>
      </c>
      <c r="AO2540" s="22" t="s">
        <v>12643</v>
      </c>
      <c r="AP2540" s="90" t="s">
        <v>5844</v>
      </c>
      <c r="AQ2540" s="22" t="s">
        <v>566</v>
      </c>
      <c r="AR2540" s="22" t="s">
        <v>783</v>
      </c>
      <c r="AS2540" s="56">
        <v>1</v>
      </c>
      <c r="AT2540" s="89">
        <v>42760.730879629627</v>
      </c>
      <c r="AU2540" s="22" t="s">
        <v>14971</v>
      </c>
      <c r="AV2540" s="22" t="s">
        <v>12634</v>
      </c>
    </row>
    <row r="2541" spans="40:48" ht="12.75" customHeight="1" x14ac:dyDescent="0.3">
      <c r="AN2541" s="22" t="s">
        <v>5845</v>
      </c>
      <c r="AO2541" s="22" t="s">
        <v>12643</v>
      </c>
      <c r="AP2541" s="90" t="s">
        <v>5846</v>
      </c>
      <c r="AQ2541" s="22" t="s">
        <v>581</v>
      </c>
      <c r="AR2541" s="22" t="s">
        <v>783</v>
      </c>
      <c r="AS2541" s="56">
        <v>20</v>
      </c>
      <c r="AT2541" s="89">
        <v>42051.547233796293</v>
      </c>
      <c r="AU2541" s="22" t="s">
        <v>793</v>
      </c>
      <c r="AV2541" s="22" t="s">
        <v>12634</v>
      </c>
    </row>
    <row r="2542" spans="40:48" ht="12.75" customHeight="1" x14ac:dyDescent="0.3">
      <c r="AN2542" s="22" t="s">
        <v>5847</v>
      </c>
      <c r="AO2542" s="22" t="s">
        <v>12643</v>
      </c>
      <c r="AP2542" s="90" t="s">
        <v>5848</v>
      </c>
      <c r="AQ2542" s="22" t="s">
        <v>581</v>
      </c>
      <c r="AR2542" s="22" t="s">
        <v>783</v>
      </c>
      <c r="AS2542" s="56">
        <v>1</v>
      </c>
      <c r="AT2542" s="89">
        <v>42760.730879629627</v>
      </c>
      <c r="AU2542" s="22" t="s">
        <v>14971</v>
      </c>
      <c r="AV2542" s="22" t="s">
        <v>12634</v>
      </c>
    </row>
    <row r="2543" spans="40:48" ht="12.75" customHeight="1" x14ac:dyDescent="0.3">
      <c r="AN2543" s="22" t="s">
        <v>5849</v>
      </c>
      <c r="AO2543" s="22" t="s">
        <v>12643</v>
      </c>
      <c r="AP2543" s="90" t="s">
        <v>5850</v>
      </c>
      <c r="AQ2543" s="22" t="s">
        <v>581</v>
      </c>
      <c r="AR2543" s="22" t="s">
        <v>783</v>
      </c>
      <c r="AS2543" s="56">
        <v>1</v>
      </c>
      <c r="AT2543" s="89">
        <v>42760.730879629627</v>
      </c>
      <c r="AU2543" s="22" t="s">
        <v>14964</v>
      </c>
      <c r="AV2543" s="22" t="s">
        <v>12634</v>
      </c>
    </row>
    <row r="2544" spans="40:48" ht="12.75" customHeight="1" x14ac:dyDescent="0.3">
      <c r="AN2544" s="22" t="s">
        <v>5851</v>
      </c>
      <c r="AO2544" s="22" t="s">
        <v>12643</v>
      </c>
      <c r="AP2544" s="90" t="s">
        <v>5852</v>
      </c>
      <c r="AQ2544" s="22" t="s">
        <v>566</v>
      </c>
      <c r="AR2544" s="22" t="s">
        <v>783</v>
      </c>
      <c r="AS2544" s="56">
        <v>69.19</v>
      </c>
      <c r="AT2544" s="89">
        <v>42516.475775462961</v>
      </c>
      <c r="AU2544" s="22" t="s">
        <v>784</v>
      </c>
      <c r="AV2544" s="22" t="s">
        <v>12634</v>
      </c>
    </row>
    <row r="2545" spans="40:48" ht="12.75" customHeight="1" x14ac:dyDescent="0.3">
      <c r="AN2545" s="22" t="s">
        <v>5853</v>
      </c>
      <c r="AO2545" s="22" t="s">
        <v>12643</v>
      </c>
      <c r="AP2545" s="90" t="s">
        <v>5854</v>
      </c>
      <c r="AQ2545" s="22" t="s">
        <v>566</v>
      </c>
      <c r="AR2545" s="22" t="s">
        <v>783</v>
      </c>
      <c r="AS2545" s="56">
        <v>1</v>
      </c>
      <c r="AT2545" s="89">
        <v>42760.730879629627</v>
      </c>
      <c r="AU2545" s="22" t="s">
        <v>14969</v>
      </c>
      <c r="AV2545" s="22" t="s">
        <v>12634</v>
      </c>
    </row>
    <row r="2546" spans="40:48" ht="12.75" customHeight="1" x14ac:dyDescent="0.3">
      <c r="AN2546" s="22" t="s">
        <v>5855</v>
      </c>
      <c r="AO2546" s="22" t="s">
        <v>12643</v>
      </c>
      <c r="AP2546" s="90" t="s">
        <v>5856</v>
      </c>
      <c r="AQ2546" s="22" t="s">
        <v>1984</v>
      </c>
      <c r="AR2546" s="22" t="s">
        <v>783</v>
      </c>
      <c r="AS2546" s="56">
        <v>5.9</v>
      </c>
      <c r="AT2546" s="89">
        <v>42349.650995370372</v>
      </c>
      <c r="AU2546" s="22" t="s">
        <v>2354</v>
      </c>
      <c r="AV2546" s="22" t="s">
        <v>12634</v>
      </c>
    </row>
    <row r="2547" spans="40:48" ht="12.75" customHeight="1" x14ac:dyDescent="0.3">
      <c r="AN2547" s="22" t="s">
        <v>5857</v>
      </c>
      <c r="AO2547" s="22" t="s">
        <v>12643</v>
      </c>
      <c r="AP2547" s="90" t="s">
        <v>5858</v>
      </c>
      <c r="AQ2547" s="22" t="s">
        <v>1984</v>
      </c>
      <c r="AR2547" s="22" t="s">
        <v>783</v>
      </c>
      <c r="AS2547" s="56">
        <v>1</v>
      </c>
      <c r="AT2547" s="89">
        <v>42760.730879629627</v>
      </c>
      <c r="AU2547" s="22" t="s">
        <v>14985</v>
      </c>
      <c r="AV2547" s="22" t="s">
        <v>12634</v>
      </c>
    </row>
    <row r="2548" spans="40:48" ht="12.75" customHeight="1" x14ac:dyDescent="0.3">
      <c r="AN2548" s="22" t="s">
        <v>5859</v>
      </c>
      <c r="AO2548" s="22" t="s">
        <v>12643</v>
      </c>
      <c r="AP2548" s="90" t="s">
        <v>5860</v>
      </c>
      <c r="AQ2548" s="22" t="s">
        <v>1984</v>
      </c>
      <c r="AR2548" s="22" t="s">
        <v>783</v>
      </c>
      <c r="AS2548" s="56">
        <v>1</v>
      </c>
      <c r="AT2548" s="89">
        <v>42760.730879629627</v>
      </c>
      <c r="AU2548" s="22" t="s">
        <v>14971</v>
      </c>
      <c r="AV2548" s="22" t="s">
        <v>12634</v>
      </c>
    </row>
    <row r="2549" spans="40:48" ht="12.75" customHeight="1" x14ac:dyDescent="0.3">
      <c r="AN2549" s="22" t="s">
        <v>5861</v>
      </c>
      <c r="AO2549" s="22" t="s">
        <v>12643</v>
      </c>
      <c r="AP2549" s="90" t="s">
        <v>5862</v>
      </c>
      <c r="AQ2549" s="22" t="s">
        <v>1984</v>
      </c>
      <c r="AR2549" s="22" t="s">
        <v>783</v>
      </c>
      <c r="AS2549" s="56">
        <v>12</v>
      </c>
      <c r="AT2549" s="89">
        <v>41982.458113425928</v>
      </c>
      <c r="AU2549" s="22" t="s">
        <v>2060</v>
      </c>
      <c r="AV2549" s="22" t="s">
        <v>12634</v>
      </c>
    </row>
    <row r="2550" spans="40:48" ht="12.75" customHeight="1" x14ac:dyDescent="0.3">
      <c r="AN2550" s="22" t="s">
        <v>5863</v>
      </c>
      <c r="AO2550" s="22" t="s">
        <v>12643</v>
      </c>
      <c r="AP2550" s="90" t="s">
        <v>5864</v>
      </c>
      <c r="AQ2550" s="22" t="s">
        <v>1984</v>
      </c>
      <c r="AR2550" s="22" t="s">
        <v>783</v>
      </c>
      <c r="AS2550" s="56">
        <v>11</v>
      </c>
      <c r="AT2550" s="89">
        <v>42650.358159722222</v>
      </c>
      <c r="AU2550" s="22" t="s">
        <v>1031</v>
      </c>
      <c r="AV2550" s="22" t="s">
        <v>12634</v>
      </c>
    </row>
    <row r="2551" spans="40:48" ht="12.75" customHeight="1" x14ac:dyDescent="0.3">
      <c r="AN2551" s="22" t="s">
        <v>5865</v>
      </c>
      <c r="AO2551" s="22" t="s">
        <v>12643</v>
      </c>
      <c r="AP2551" s="90" t="s">
        <v>5866</v>
      </c>
      <c r="AQ2551" s="22" t="s">
        <v>1984</v>
      </c>
      <c r="AR2551" s="22" t="s">
        <v>783</v>
      </c>
      <c r="AS2551" s="56">
        <v>1</v>
      </c>
      <c r="AT2551" s="89">
        <v>42760.730879629627</v>
      </c>
      <c r="AU2551" s="22" t="s">
        <v>14974</v>
      </c>
      <c r="AV2551" s="22" t="s">
        <v>12634</v>
      </c>
    </row>
    <row r="2552" spans="40:48" ht="12.75" customHeight="1" x14ac:dyDescent="0.3">
      <c r="AN2552" s="22" t="s">
        <v>5867</v>
      </c>
      <c r="AO2552" s="22" t="s">
        <v>12643</v>
      </c>
      <c r="AP2552" s="90" t="s">
        <v>5868</v>
      </c>
      <c r="AQ2552" s="22" t="s">
        <v>1984</v>
      </c>
      <c r="AR2552" s="22" t="s">
        <v>783</v>
      </c>
      <c r="AS2552" s="56">
        <v>3.5</v>
      </c>
      <c r="AT2552" s="89">
        <v>41380.819571759261</v>
      </c>
      <c r="AU2552" s="22" t="s">
        <v>2060</v>
      </c>
      <c r="AV2552" s="22" t="s">
        <v>12634</v>
      </c>
    </row>
    <row r="2553" spans="40:48" ht="12.75" customHeight="1" x14ac:dyDescent="0.3">
      <c r="AN2553" s="22" t="s">
        <v>5869</v>
      </c>
      <c r="AO2553" s="22" t="s">
        <v>12643</v>
      </c>
      <c r="AP2553" s="90" t="s">
        <v>5870</v>
      </c>
      <c r="AQ2553" s="22" t="s">
        <v>566</v>
      </c>
      <c r="AR2553" s="22" t="s">
        <v>783</v>
      </c>
      <c r="AS2553" s="56">
        <v>1</v>
      </c>
      <c r="AT2553" s="89">
        <v>42760.730879629627</v>
      </c>
      <c r="AU2553" s="22" t="s">
        <v>14974</v>
      </c>
      <c r="AV2553" s="22" t="s">
        <v>12634</v>
      </c>
    </row>
    <row r="2554" spans="40:48" ht="12.75" customHeight="1" x14ac:dyDescent="0.3">
      <c r="AN2554" s="22" t="s">
        <v>5871</v>
      </c>
      <c r="AO2554" s="22" t="s">
        <v>12643</v>
      </c>
      <c r="AP2554" s="90" t="s">
        <v>5872</v>
      </c>
      <c r="AQ2554" s="22" t="s">
        <v>5873</v>
      </c>
      <c r="AR2554" s="22" t="s">
        <v>783</v>
      </c>
      <c r="AS2554" s="56">
        <v>1</v>
      </c>
      <c r="AT2554" s="89">
        <v>42760.730879629627</v>
      </c>
      <c r="AU2554" s="22" t="s">
        <v>871</v>
      </c>
      <c r="AV2554" s="22" t="s">
        <v>12634</v>
      </c>
    </row>
    <row r="2555" spans="40:48" ht="12.75" customHeight="1" x14ac:dyDescent="0.3">
      <c r="AN2555" s="22" t="s">
        <v>5874</v>
      </c>
      <c r="AO2555" s="22" t="s">
        <v>12643</v>
      </c>
      <c r="AP2555" s="90" t="s">
        <v>5875</v>
      </c>
      <c r="AQ2555" s="22" t="s">
        <v>1984</v>
      </c>
      <c r="AR2555" s="22" t="s">
        <v>783</v>
      </c>
      <c r="AS2555" s="56">
        <v>1</v>
      </c>
      <c r="AT2555" s="89">
        <v>42760.730879629627</v>
      </c>
      <c r="AU2555" s="22" t="s">
        <v>14974</v>
      </c>
      <c r="AV2555" s="22" t="s">
        <v>12634</v>
      </c>
    </row>
    <row r="2556" spans="40:48" ht="12.75" customHeight="1" x14ac:dyDescent="0.3">
      <c r="AN2556" s="22" t="s">
        <v>5876</v>
      </c>
      <c r="AO2556" s="22" t="s">
        <v>12643</v>
      </c>
      <c r="AP2556" s="90" t="s">
        <v>5877</v>
      </c>
      <c r="AQ2556" s="22" t="s">
        <v>1984</v>
      </c>
      <c r="AR2556" s="22" t="s">
        <v>783</v>
      </c>
      <c r="AS2556" s="56">
        <v>1.3</v>
      </c>
      <c r="AT2556" s="89">
        <v>42334.568564814814</v>
      </c>
      <c r="AU2556" s="22" t="s">
        <v>2354</v>
      </c>
      <c r="AV2556" s="22" t="s">
        <v>12634</v>
      </c>
    </row>
    <row r="2557" spans="40:48" ht="12.75" customHeight="1" x14ac:dyDescent="0.3">
      <c r="AN2557" s="22" t="s">
        <v>5878</v>
      </c>
      <c r="AO2557" s="22" t="s">
        <v>12643</v>
      </c>
      <c r="AP2557" s="90" t="s">
        <v>14716</v>
      </c>
      <c r="AQ2557" s="22" t="s">
        <v>1984</v>
      </c>
      <c r="AR2557" s="22" t="s">
        <v>783</v>
      </c>
      <c r="AS2557" s="56">
        <v>1.3</v>
      </c>
      <c r="AT2557" s="89">
        <v>42334.568564814814</v>
      </c>
      <c r="AU2557" s="22" t="s">
        <v>1017</v>
      </c>
      <c r="AV2557" s="22" t="s">
        <v>12634</v>
      </c>
    </row>
    <row r="2558" spans="40:48" ht="12.75" customHeight="1" x14ac:dyDescent="0.3">
      <c r="AN2558" s="22" t="s">
        <v>5879</v>
      </c>
      <c r="AO2558" s="22" t="s">
        <v>12643</v>
      </c>
      <c r="AP2558" s="90" t="s">
        <v>5880</v>
      </c>
      <c r="AQ2558" s="22" t="s">
        <v>1984</v>
      </c>
      <c r="AR2558" s="22" t="s">
        <v>783</v>
      </c>
      <c r="AS2558" s="56">
        <v>7</v>
      </c>
      <c r="AT2558" s="89">
        <v>42103.730844907404</v>
      </c>
      <c r="AU2558" s="22" t="s">
        <v>2354</v>
      </c>
      <c r="AV2558" s="22" t="s">
        <v>12634</v>
      </c>
    </row>
    <row r="2559" spans="40:48" ht="12.75" customHeight="1" x14ac:dyDescent="0.3">
      <c r="AN2559" s="22" t="s">
        <v>5881</v>
      </c>
      <c r="AO2559" s="22" t="s">
        <v>12643</v>
      </c>
      <c r="AP2559" s="90" t="s">
        <v>5882</v>
      </c>
      <c r="AQ2559" s="22" t="s">
        <v>566</v>
      </c>
      <c r="AR2559" s="22" t="s">
        <v>783</v>
      </c>
      <c r="AS2559" s="56">
        <v>2.2000000000000002</v>
      </c>
      <c r="AT2559" s="89">
        <v>42500.36859953704</v>
      </c>
      <c r="AU2559" s="22" t="s">
        <v>871</v>
      </c>
      <c r="AV2559" s="22" t="s">
        <v>12634</v>
      </c>
    </row>
    <row r="2560" spans="40:48" ht="12.75" customHeight="1" x14ac:dyDescent="0.3">
      <c r="AN2560" s="22" t="s">
        <v>5883</v>
      </c>
      <c r="AO2560" s="22" t="s">
        <v>12643</v>
      </c>
      <c r="AP2560" s="90" t="s">
        <v>5884</v>
      </c>
      <c r="AQ2560" s="22" t="s">
        <v>1984</v>
      </c>
      <c r="AR2560" s="22" t="s">
        <v>12633</v>
      </c>
      <c r="AS2560" s="56">
        <v>2.2000000000000002</v>
      </c>
      <c r="AT2560" s="89">
        <v>42872.722662037035</v>
      </c>
      <c r="AU2560" s="22" t="s">
        <v>871</v>
      </c>
      <c r="AV2560" s="22" t="s">
        <v>12634</v>
      </c>
    </row>
    <row r="2561" spans="40:48" ht="12.75" customHeight="1" x14ac:dyDescent="0.3">
      <c r="AN2561" s="22" t="s">
        <v>5885</v>
      </c>
      <c r="AO2561" s="22" t="s">
        <v>12643</v>
      </c>
      <c r="AP2561" s="90" t="s">
        <v>5886</v>
      </c>
      <c r="AQ2561" s="22" t="s">
        <v>1984</v>
      </c>
      <c r="AR2561" s="22" t="s">
        <v>12633</v>
      </c>
      <c r="AS2561" s="56">
        <v>2.2000000000000002</v>
      </c>
      <c r="AT2561" s="89">
        <v>42872.722662037035</v>
      </c>
      <c r="AU2561" s="22" t="s">
        <v>871</v>
      </c>
      <c r="AV2561" s="22" t="s">
        <v>12634</v>
      </c>
    </row>
    <row r="2562" spans="40:48" ht="12.75" customHeight="1" x14ac:dyDescent="0.3">
      <c r="AN2562" s="22" t="s">
        <v>5887</v>
      </c>
      <c r="AO2562" s="22" t="s">
        <v>12643</v>
      </c>
      <c r="AP2562" s="90" t="s">
        <v>5888</v>
      </c>
      <c r="AQ2562" s="22" t="s">
        <v>1984</v>
      </c>
      <c r="AR2562" s="22" t="s">
        <v>783</v>
      </c>
      <c r="AS2562" s="56">
        <v>0.48</v>
      </c>
      <c r="AT2562" s="89">
        <v>42394.433194444442</v>
      </c>
      <c r="AU2562" s="22" t="s">
        <v>871</v>
      </c>
      <c r="AV2562" s="22" t="s">
        <v>12634</v>
      </c>
    </row>
    <row r="2563" spans="40:48" ht="12.75" customHeight="1" x14ac:dyDescent="0.3">
      <c r="AN2563" s="22" t="s">
        <v>5889</v>
      </c>
      <c r="AO2563" s="22" t="s">
        <v>12643</v>
      </c>
      <c r="AP2563" s="90" t="s">
        <v>5890</v>
      </c>
      <c r="AQ2563" s="22" t="s">
        <v>1984</v>
      </c>
      <c r="AR2563" s="22" t="s">
        <v>783</v>
      </c>
      <c r="AS2563" s="56">
        <v>236.6</v>
      </c>
      <c r="AT2563" s="89">
        <v>41626.878645833334</v>
      </c>
      <c r="AU2563" s="22" t="s">
        <v>2354</v>
      </c>
      <c r="AV2563" s="22" t="s">
        <v>12634</v>
      </c>
    </row>
    <row r="2564" spans="40:48" ht="12.75" customHeight="1" x14ac:dyDescent="0.3">
      <c r="AN2564" s="22" t="s">
        <v>5891</v>
      </c>
      <c r="AO2564" s="22" t="s">
        <v>12643</v>
      </c>
      <c r="AP2564" s="90" t="s">
        <v>5892</v>
      </c>
      <c r="AQ2564" s="22" t="s">
        <v>1984</v>
      </c>
      <c r="AR2564" s="22" t="s">
        <v>783</v>
      </c>
      <c r="AS2564" s="56">
        <v>1</v>
      </c>
      <c r="AT2564" s="89">
        <v>42760.730879629627</v>
      </c>
      <c r="AU2564" s="22" t="s">
        <v>14974</v>
      </c>
      <c r="AV2564" s="22" t="s">
        <v>12634</v>
      </c>
    </row>
    <row r="2565" spans="40:48" ht="12.75" customHeight="1" x14ac:dyDescent="0.3">
      <c r="AN2565" s="22" t="s">
        <v>5893</v>
      </c>
      <c r="AO2565" s="22" t="s">
        <v>12643</v>
      </c>
      <c r="AP2565" s="90" t="s">
        <v>5894</v>
      </c>
      <c r="AQ2565" s="22" t="s">
        <v>1984</v>
      </c>
      <c r="AR2565" s="22" t="s">
        <v>783</v>
      </c>
      <c r="AS2565" s="56">
        <v>1.2</v>
      </c>
      <c r="AT2565" s="89">
        <v>42215.532743055555</v>
      </c>
      <c r="AU2565" s="22" t="s">
        <v>871</v>
      </c>
      <c r="AV2565" s="22" t="s">
        <v>12634</v>
      </c>
    </row>
    <row r="2566" spans="40:48" ht="12.75" customHeight="1" x14ac:dyDescent="0.3">
      <c r="AN2566" s="22" t="s">
        <v>5895</v>
      </c>
      <c r="AO2566" s="22" t="s">
        <v>12643</v>
      </c>
      <c r="AP2566" s="90" t="s">
        <v>5896</v>
      </c>
      <c r="AQ2566" s="22" t="s">
        <v>566</v>
      </c>
      <c r="AR2566" s="22" t="s">
        <v>783</v>
      </c>
      <c r="AS2566" s="56">
        <v>22.89</v>
      </c>
      <c r="AT2566" s="89">
        <v>42590.462048611109</v>
      </c>
      <c r="AU2566" s="22" t="s">
        <v>871</v>
      </c>
      <c r="AV2566" s="22" t="s">
        <v>12634</v>
      </c>
    </row>
    <row r="2567" spans="40:48" ht="12.75" customHeight="1" x14ac:dyDescent="0.3">
      <c r="AN2567" s="22" t="s">
        <v>5897</v>
      </c>
      <c r="AO2567" s="22" t="s">
        <v>12643</v>
      </c>
      <c r="AP2567" s="90" t="s">
        <v>5898</v>
      </c>
      <c r="AQ2567" s="22" t="s">
        <v>566</v>
      </c>
      <c r="AR2567" s="22" t="s">
        <v>783</v>
      </c>
      <c r="AS2567" s="56">
        <v>50.1</v>
      </c>
      <c r="AT2567" s="89">
        <v>42500.36859953704</v>
      </c>
      <c r="AU2567" s="22" t="s">
        <v>871</v>
      </c>
      <c r="AV2567" s="22" t="s">
        <v>12634</v>
      </c>
    </row>
    <row r="2568" spans="40:48" ht="12.75" customHeight="1" x14ac:dyDescent="0.3">
      <c r="AN2568" s="22" t="s">
        <v>5899</v>
      </c>
      <c r="AO2568" s="22" t="s">
        <v>12643</v>
      </c>
      <c r="AP2568" s="90" t="s">
        <v>5900</v>
      </c>
      <c r="AQ2568" s="22" t="s">
        <v>566</v>
      </c>
      <c r="AR2568" s="22" t="s">
        <v>783</v>
      </c>
      <c r="AS2568" s="56">
        <v>1</v>
      </c>
      <c r="AT2568" s="89">
        <v>42760.730879629627</v>
      </c>
      <c r="AU2568" s="22" t="s">
        <v>14974</v>
      </c>
      <c r="AV2568" s="22" t="s">
        <v>12634</v>
      </c>
    </row>
    <row r="2569" spans="40:48" ht="12.75" customHeight="1" x14ac:dyDescent="0.3">
      <c r="AN2569" s="22" t="s">
        <v>5901</v>
      </c>
      <c r="AO2569" s="22" t="s">
        <v>12643</v>
      </c>
      <c r="AP2569" s="90" t="s">
        <v>5902</v>
      </c>
      <c r="AQ2569" s="22" t="s">
        <v>1984</v>
      </c>
      <c r="AR2569" s="22" t="s">
        <v>783</v>
      </c>
      <c r="AS2569" s="56">
        <v>4.8</v>
      </c>
      <c r="AT2569" s="89">
        <v>42500.36859953704</v>
      </c>
      <c r="AU2569" s="22" t="s">
        <v>871</v>
      </c>
      <c r="AV2569" s="22" t="s">
        <v>12634</v>
      </c>
    </row>
    <row r="2570" spans="40:48" ht="12.75" customHeight="1" x14ac:dyDescent="0.3">
      <c r="AN2570" s="22" t="s">
        <v>5903</v>
      </c>
      <c r="AO2570" s="22" t="s">
        <v>12643</v>
      </c>
      <c r="AP2570" s="90" t="s">
        <v>5904</v>
      </c>
      <c r="AQ2570" s="22" t="s">
        <v>566</v>
      </c>
      <c r="AR2570" s="22" t="s">
        <v>783</v>
      </c>
      <c r="AS2570" s="56">
        <v>1</v>
      </c>
      <c r="AT2570" s="89">
        <v>42760.730879629627</v>
      </c>
      <c r="AU2570" s="22" t="s">
        <v>14974</v>
      </c>
      <c r="AV2570" s="22" t="s">
        <v>12634</v>
      </c>
    </row>
    <row r="2571" spans="40:48" ht="12.75" customHeight="1" x14ac:dyDescent="0.3">
      <c r="AN2571" s="22" t="s">
        <v>5905</v>
      </c>
      <c r="AO2571" s="22" t="s">
        <v>12643</v>
      </c>
      <c r="AP2571" s="90" t="s">
        <v>5906</v>
      </c>
      <c r="AQ2571" s="22" t="s">
        <v>566</v>
      </c>
      <c r="AR2571" s="22" t="s">
        <v>783</v>
      </c>
      <c r="AS2571" s="56">
        <v>1</v>
      </c>
      <c r="AT2571" s="89">
        <v>42760.730879629627</v>
      </c>
      <c r="AU2571" s="22" t="s">
        <v>14974</v>
      </c>
      <c r="AV2571" s="22" t="s">
        <v>12634</v>
      </c>
    </row>
    <row r="2572" spans="40:48" ht="12.75" customHeight="1" x14ac:dyDescent="0.3">
      <c r="AN2572" s="22" t="s">
        <v>5907</v>
      </c>
      <c r="AO2572" s="22" t="s">
        <v>12643</v>
      </c>
      <c r="AP2572" s="90" t="s">
        <v>5908</v>
      </c>
      <c r="AQ2572" s="22" t="s">
        <v>566</v>
      </c>
      <c r="AR2572" s="22" t="s">
        <v>783</v>
      </c>
      <c r="AS2572" s="56">
        <v>1</v>
      </c>
      <c r="AT2572" s="89">
        <v>42760.730879629627</v>
      </c>
      <c r="AU2572" s="22" t="s">
        <v>14974</v>
      </c>
      <c r="AV2572" s="22" t="s">
        <v>12634</v>
      </c>
    </row>
    <row r="2573" spans="40:48" ht="12.75" customHeight="1" x14ac:dyDescent="0.3">
      <c r="AN2573" s="22" t="s">
        <v>5909</v>
      </c>
      <c r="AO2573" s="22" t="s">
        <v>12643</v>
      </c>
      <c r="AP2573" s="90" t="s">
        <v>5910</v>
      </c>
      <c r="AQ2573" s="22" t="s">
        <v>1984</v>
      </c>
      <c r="AR2573" s="22" t="s">
        <v>783</v>
      </c>
      <c r="AS2573" s="56">
        <v>1</v>
      </c>
      <c r="AT2573" s="89">
        <v>42760.730879629627</v>
      </c>
      <c r="AU2573" s="22" t="s">
        <v>14974</v>
      </c>
      <c r="AV2573" s="22" t="s">
        <v>12634</v>
      </c>
    </row>
    <row r="2574" spans="40:48" ht="12.75" customHeight="1" x14ac:dyDescent="0.3">
      <c r="AN2574" s="22" t="s">
        <v>5911</v>
      </c>
      <c r="AO2574" s="22" t="s">
        <v>12643</v>
      </c>
      <c r="AP2574" s="90" t="s">
        <v>5912</v>
      </c>
      <c r="AQ2574" s="22" t="s">
        <v>1984</v>
      </c>
      <c r="AR2574" s="22" t="s">
        <v>12633</v>
      </c>
      <c r="AS2574" s="56">
        <v>170</v>
      </c>
      <c r="AT2574" s="89">
        <v>42853.621238425927</v>
      </c>
      <c r="AU2574" s="22" t="s">
        <v>2354</v>
      </c>
      <c r="AV2574" s="22" t="s">
        <v>12634</v>
      </c>
    </row>
    <row r="2575" spans="40:48" ht="12.75" customHeight="1" x14ac:dyDescent="0.3">
      <c r="AN2575" s="22" t="s">
        <v>5913</v>
      </c>
      <c r="AO2575" s="22" t="s">
        <v>12643</v>
      </c>
      <c r="AP2575" s="90" t="s">
        <v>5914</v>
      </c>
      <c r="AQ2575" s="22" t="s">
        <v>1984</v>
      </c>
      <c r="AR2575" s="22" t="s">
        <v>783</v>
      </c>
      <c r="AS2575" s="56">
        <v>1</v>
      </c>
      <c r="AT2575" s="89">
        <v>42760.730879629627</v>
      </c>
      <c r="AU2575" s="22" t="s">
        <v>14974</v>
      </c>
      <c r="AV2575" s="22" t="s">
        <v>12634</v>
      </c>
    </row>
    <row r="2576" spans="40:48" ht="12.75" customHeight="1" x14ac:dyDescent="0.3">
      <c r="AN2576" s="22" t="s">
        <v>5915</v>
      </c>
      <c r="AO2576" s="22" t="s">
        <v>12643</v>
      </c>
      <c r="AP2576" s="90" t="s">
        <v>5916</v>
      </c>
      <c r="AQ2576" s="22" t="s">
        <v>1984</v>
      </c>
      <c r="AR2576" s="22" t="s">
        <v>783</v>
      </c>
      <c r="AS2576" s="56">
        <v>1</v>
      </c>
      <c r="AT2576" s="89">
        <v>42760.730879629627</v>
      </c>
      <c r="AU2576" s="22" t="s">
        <v>14974</v>
      </c>
      <c r="AV2576" s="22" t="s">
        <v>12634</v>
      </c>
    </row>
    <row r="2577" spans="40:48" ht="12.75" customHeight="1" x14ac:dyDescent="0.3">
      <c r="AN2577" s="22" t="s">
        <v>5917</v>
      </c>
      <c r="AO2577" s="22" t="s">
        <v>12643</v>
      </c>
      <c r="AP2577" s="90" t="s">
        <v>5918</v>
      </c>
      <c r="AQ2577" s="22" t="s">
        <v>1984</v>
      </c>
      <c r="AR2577" s="22" t="s">
        <v>783</v>
      </c>
      <c r="AS2577" s="56">
        <v>1</v>
      </c>
      <c r="AT2577" s="89">
        <v>42760.730879629627</v>
      </c>
      <c r="AU2577" s="22" t="s">
        <v>14974</v>
      </c>
      <c r="AV2577" s="22" t="s">
        <v>12634</v>
      </c>
    </row>
    <row r="2578" spans="40:48" ht="12.75" customHeight="1" x14ac:dyDescent="0.3">
      <c r="AN2578" s="22" t="s">
        <v>5919</v>
      </c>
      <c r="AO2578" s="22" t="s">
        <v>12643</v>
      </c>
      <c r="AP2578" s="90" t="s">
        <v>5920</v>
      </c>
      <c r="AQ2578" s="22" t="s">
        <v>1984</v>
      </c>
      <c r="AR2578" s="22" t="s">
        <v>783</v>
      </c>
      <c r="AS2578" s="56">
        <v>1</v>
      </c>
      <c r="AT2578" s="89">
        <v>42760.730879629627</v>
      </c>
      <c r="AU2578" s="22" t="s">
        <v>14974</v>
      </c>
      <c r="AV2578" s="22" t="s">
        <v>12634</v>
      </c>
    </row>
    <row r="2579" spans="40:48" ht="12.75" customHeight="1" x14ac:dyDescent="0.3">
      <c r="AN2579" s="22" t="s">
        <v>5921</v>
      </c>
      <c r="AO2579" s="22" t="s">
        <v>12643</v>
      </c>
      <c r="AP2579" s="90" t="s">
        <v>5922</v>
      </c>
      <c r="AQ2579" s="22" t="s">
        <v>566</v>
      </c>
      <c r="AR2579" s="22" t="s">
        <v>783</v>
      </c>
      <c r="AS2579" s="56">
        <v>1</v>
      </c>
      <c r="AT2579" s="89">
        <v>42760.730879629627</v>
      </c>
      <c r="AU2579" s="22" t="s">
        <v>14966</v>
      </c>
      <c r="AV2579" s="22" t="s">
        <v>12634</v>
      </c>
    </row>
    <row r="2580" spans="40:48" ht="12.75" customHeight="1" x14ac:dyDescent="0.3">
      <c r="AN2580" s="22" t="s">
        <v>5923</v>
      </c>
      <c r="AO2580" s="22" t="s">
        <v>12643</v>
      </c>
      <c r="AP2580" s="90" t="s">
        <v>5924</v>
      </c>
      <c r="AQ2580" s="22" t="s">
        <v>566</v>
      </c>
      <c r="AR2580" s="22" t="s">
        <v>783</v>
      </c>
      <c r="AS2580" s="56">
        <v>1</v>
      </c>
      <c r="AT2580" s="89">
        <v>42760.730879629627</v>
      </c>
      <c r="AU2580" s="22" t="s">
        <v>14966</v>
      </c>
      <c r="AV2580" s="22" t="s">
        <v>12634</v>
      </c>
    </row>
    <row r="2581" spans="40:48" ht="12.75" customHeight="1" x14ac:dyDescent="0.3">
      <c r="AN2581" s="22" t="s">
        <v>5925</v>
      </c>
      <c r="AO2581" s="22" t="s">
        <v>12643</v>
      </c>
      <c r="AP2581" s="90" t="s">
        <v>5926</v>
      </c>
      <c r="AQ2581" s="22" t="s">
        <v>566</v>
      </c>
      <c r="AR2581" s="22" t="s">
        <v>783</v>
      </c>
      <c r="AS2581" s="56">
        <v>55</v>
      </c>
      <c r="AT2581" s="89">
        <v>42004.68304398148</v>
      </c>
      <c r="AU2581" s="22" t="s">
        <v>2060</v>
      </c>
      <c r="AV2581" s="22" t="s">
        <v>12634</v>
      </c>
    </row>
    <row r="2582" spans="40:48" ht="12.75" customHeight="1" x14ac:dyDescent="0.3">
      <c r="AN2582" s="22" t="s">
        <v>5927</v>
      </c>
      <c r="AO2582" s="22" t="s">
        <v>12643</v>
      </c>
      <c r="AP2582" s="90" t="s">
        <v>5928</v>
      </c>
      <c r="AQ2582" s="22" t="s">
        <v>566</v>
      </c>
      <c r="AR2582" s="22" t="s">
        <v>783</v>
      </c>
      <c r="AS2582" s="56">
        <v>38</v>
      </c>
      <c r="AT2582" s="89">
        <v>42493.618807870371</v>
      </c>
      <c r="AU2582" s="22" t="s">
        <v>2060</v>
      </c>
      <c r="AV2582" s="22" t="s">
        <v>12634</v>
      </c>
    </row>
    <row r="2583" spans="40:48" ht="12.75" customHeight="1" x14ac:dyDescent="0.3">
      <c r="AN2583" s="22" t="s">
        <v>5929</v>
      </c>
      <c r="AO2583" s="22" t="s">
        <v>12643</v>
      </c>
      <c r="AP2583" s="90" t="s">
        <v>5930</v>
      </c>
      <c r="AQ2583" s="22" t="s">
        <v>566</v>
      </c>
      <c r="AR2583" s="22" t="s">
        <v>783</v>
      </c>
      <c r="AS2583" s="56">
        <v>1</v>
      </c>
      <c r="AT2583" s="89">
        <v>42760.730879629627</v>
      </c>
      <c r="AU2583" s="22" t="s">
        <v>14985</v>
      </c>
      <c r="AV2583" s="22" t="s">
        <v>12634</v>
      </c>
    </row>
    <row r="2584" spans="40:48" ht="12.75" customHeight="1" x14ac:dyDescent="0.3">
      <c r="AN2584" s="22" t="s">
        <v>5931</v>
      </c>
      <c r="AO2584" s="22" t="s">
        <v>12643</v>
      </c>
      <c r="AP2584" s="90" t="s">
        <v>5932</v>
      </c>
      <c r="AQ2584" s="22" t="s">
        <v>566</v>
      </c>
      <c r="AR2584" s="22" t="s">
        <v>783</v>
      </c>
      <c r="AS2584" s="56">
        <v>35.86</v>
      </c>
      <c r="AT2584" s="89">
        <v>42152.528171296297</v>
      </c>
      <c r="AU2584" s="22" t="s">
        <v>2060</v>
      </c>
      <c r="AV2584" s="22" t="s">
        <v>12634</v>
      </c>
    </row>
    <row r="2585" spans="40:48" ht="12.75" customHeight="1" x14ac:dyDescent="0.3">
      <c r="AN2585" s="22" t="s">
        <v>5933</v>
      </c>
      <c r="AO2585" s="22" t="s">
        <v>12643</v>
      </c>
      <c r="AP2585" s="90" t="s">
        <v>5934</v>
      </c>
      <c r="AQ2585" s="22" t="s">
        <v>566</v>
      </c>
      <c r="AR2585" s="22" t="s">
        <v>783</v>
      </c>
      <c r="AS2585" s="56">
        <v>1</v>
      </c>
      <c r="AT2585" s="89">
        <v>42760.730879629627</v>
      </c>
      <c r="AU2585" s="22" t="s">
        <v>14985</v>
      </c>
      <c r="AV2585" s="22" t="s">
        <v>12634</v>
      </c>
    </row>
    <row r="2586" spans="40:48" ht="12.75" customHeight="1" x14ac:dyDescent="0.3">
      <c r="AN2586" s="22" t="s">
        <v>5935</v>
      </c>
      <c r="AO2586" s="22" t="s">
        <v>12643</v>
      </c>
      <c r="AP2586" s="90" t="s">
        <v>5936</v>
      </c>
      <c r="AQ2586" s="22" t="s">
        <v>566</v>
      </c>
      <c r="AR2586" s="22" t="s">
        <v>783</v>
      </c>
      <c r="AS2586" s="56">
        <v>1</v>
      </c>
      <c r="AT2586" s="89">
        <v>42760.730879629627</v>
      </c>
      <c r="AU2586" s="22" t="s">
        <v>14985</v>
      </c>
      <c r="AV2586" s="22" t="s">
        <v>12634</v>
      </c>
    </row>
    <row r="2587" spans="40:48" ht="12.75" customHeight="1" x14ac:dyDescent="0.3">
      <c r="AN2587" s="22" t="s">
        <v>5937</v>
      </c>
      <c r="AO2587" s="22" t="s">
        <v>12643</v>
      </c>
      <c r="AP2587" s="90" t="s">
        <v>14717</v>
      </c>
      <c r="AQ2587" s="22" t="s">
        <v>566</v>
      </c>
      <c r="AR2587" s="22" t="s">
        <v>783</v>
      </c>
      <c r="AS2587" s="56">
        <v>1</v>
      </c>
      <c r="AT2587" s="89">
        <v>42760.730879629627</v>
      </c>
      <c r="AU2587" s="22" t="s">
        <v>14995</v>
      </c>
      <c r="AV2587" s="22" t="s">
        <v>12634</v>
      </c>
    </row>
    <row r="2588" spans="40:48" ht="12.75" customHeight="1" x14ac:dyDescent="0.3">
      <c r="AN2588" s="22" t="s">
        <v>5938</v>
      </c>
      <c r="AO2588" s="22" t="s">
        <v>12643</v>
      </c>
      <c r="AP2588" s="90" t="s">
        <v>5939</v>
      </c>
      <c r="AQ2588" s="22" t="s">
        <v>566</v>
      </c>
      <c r="AR2588" s="22" t="s">
        <v>783</v>
      </c>
      <c r="AS2588" s="56">
        <v>1</v>
      </c>
      <c r="AT2588" s="89">
        <v>42760.730879629627</v>
      </c>
      <c r="AU2588" s="22" t="s">
        <v>14995</v>
      </c>
      <c r="AV2588" s="22" t="s">
        <v>12634</v>
      </c>
    </row>
    <row r="2589" spans="40:48" ht="12.75" customHeight="1" x14ac:dyDescent="0.3">
      <c r="AN2589" s="22" t="s">
        <v>5940</v>
      </c>
      <c r="AO2589" s="22" t="s">
        <v>12643</v>
      </c>
      <c r="AP2589" s="90" t="s">
        <v>5941</v>
      </c>
      <c r="AQ2589" s="22" t="s">
        <v>566</v>
      </c>
      <c r="AR2589" s="22" t="s">
        <v>783</v>
      </c>
      <c r="AS2589" s="56">
        <v>75</v>
      </c>
      <c r="AT2589" s="89">
        <v>42160.79787037037</v>
      </c>
      <c r="AU2589" s="22" t="s">
        <v>877</v>
      </c>
      <c r="AV2589" s="22" t="s">
        <v>12634</v>
      </c>
    </row>
    <row r="2590" spans="40:48" ht="12.75" customHeight="1" x14ac:dyDescent="0.3">
      <c r="AN2590" s="22" t="s">
        <v>5942</v>
      </c>
      <c r="AO2590" s="22" t="s">
        <v>12643</v>
      </c>
      <c r="AP2590" s="90" t="s">
        <v>5943</v>
      </c>
      <c r="AQ2590" s="22" t="s">
        <v>566</v>
      </c>
      <c r="AR2590" s="22" t="s">
        <v>783</v>
      </c>
      <c r="AS2590" s="56">
        <v>3.63</v>
      </c>
      <c r="AT2590" s="89">
        <v>41423.662812499999</v>
      </c>
      <c r="AU2590" s="22" t="s">
        <v>877</v>
      </c>
      <c r="AV2590" s="22" t="s">
        <v>12634</v>
      </c>
    </row>
    <row r="2591" spans="40:48" ht="12.75" customHeight="1" x14ac:dyDescent="0.3">
      <c r="AN2591" s="22" t="s">
        <v>5944</v>
      </c>
      <c r="AO2591" s="22" t="s">
        <v>12643</v>
      </c>
      <c r="AP2591" s="90" t="s">
        <v>14718</v>
      </c>
      <c r="AQ2591" s="22" t="s">
        <v>566</v>
      </c>
      <c r="AR2591" s="22" t="s">
        <v>783</v>
      </c>
      <c r="AS2591" s="56">
        <v>6.49</v>
      </c>
      <c r="AT2591" s="89">
        <v>42173.492002314815</v>
      </c>
      <c r="AU2591" s="22" t="s">
        <v>877</v>
      </c>
      <c r="AV2591" s="22" t="s">
        <v>12634</v>
      </c>
    </row>
    <row r="2592" spans="40:48" ht="12.75" customHeight="1" x14ac:dyDescent="0.3">
      <c r="AN2592" s="22" t="s">
        <v>5945</v>
      </c>
      <c r="AO2592" s="22" t="s">
        <v>12643</v>
      </c>
      <c r="AP2592" s="90" t="s">
        <v>14719</v>
      </c>
      <c r="AQ2592" s="22" t="s">
        <v>566</v>
      </c>
      <c r="AR2592" s="22" t="s">
        <v>783</v>
      </c>
      <c r="AS2592" s="56">
        <v>1</v>
      </c>
      <c r="AT2592" s="89">
        <v>42760.730879629627</v>
      </c>
      <c r="AU2592" s="22" t="s">
        <v>14995</v>
      </c>
      <c r="AV2592" s="22" t="s">
        <v>12634</v>
      </c>
    </row>
    <row r="2593" spans="40:48" ht="12.75" customHeight="1" x14ac:dyDescent="0.3">
      <c r="AN2593" s="22" t="s">
        <v>5946</v>
      </c>
      <c r="AO2593" s="22" t="s">
        <v>12643</v>
      </c>
      <c r="AP2593" s="90" t="s">
        <v>5947</v>
      </c>
      <c r="AQ2593" s="22" t="s">
        <v>888</v>
      </c>
      <c r="AR2593" s="22" t="s">
        <v>12633</v>
      </c>
      <c r="AS2593" s="56">
        <v>4150</v>
      </c>
      <c r="AT2593" s="89">
        <v>42804.484270833331</v>
      </c>
      <c r="AU2593" s="22" t="s">
        <v>877</v>
      </c>
      <c r="AV2593" s="22" t="s">
        <v>12634</v>
      </c>
    </row>
    <row r="2594" spans="40:48" ht="12.75" customHeight="1" x14ac:dyDescent="0.3">
      <c r="AN2594" s="22" t="s">
        <v>5948</v>
      </c>
      <c r="AO2594" s="22" t="s">
        <v>12643</v>
      </c>
      <c r="AP2594" s="90" t="s">
        <v>5949</v>
      </c>
      <c r="AQ2594" s="22" t="s">
        <v>888</v>
      </c>
      <c r="AR2594" s="22" t="s">
        <v>12633</v>
      </c>
      <c r="AS2594" s="56">
        <v>5900</v>
      </c>
      <c r="AT2594" s="89">
        <v>42814.497650462959</v>
      </c>
      <c r="AU2594" s="22" t="s">
        <v>877</v>
      </c>
      <c r="AV2594" s="22" t="s">
        <v>12634</v>
      </c>
    </row>
    <row r="2595" spans="40:48" ht="12.75" customHeight="1" x14ac:dyDescent="0.3">
      <c r="AN2595" s="22" t="s">
        <v>5950</v>
      </c>
      <c r="AO2595" s="22" t="s">
        <v>12643</v>
      </c>
      <c r="AP2595" s="90" t="s">
        <v>14720</v>
      </c>
      <c r="AQ2595" s="22" t="s">
        <v>566</v>
      </c>
      <c r="AR2595" s="22" t="s">
        <v>783</v>
      </c>
      <c r="AS2595" s="56">
        <v>3.65</v>
      </c>
      <c r="AT2595" s="89">
        <v>42208.600231481483</v>
      </c>
      <c r="AU2595" s="22" t="s">
        <v>877</v>
      </c>
      <c r="AV2595" s="22" t="s">
        <v>12634</v>
      </c>
    </row>
    <row r="2596" spans="40:48" ht="12.75" customHeight="1" x14ac:dyDescent="0.3">
      <c r="AN2596" s="22" t="s">
        <v>5951</v>
      </c>
      <c r="AO2596" s="22" t="s">
        <v>12643</v>
      </c>
      <c r="AP2596" s="90" t="s">
        <v>5952</v>
      </c>
      <c r="AQ2596" s="22" t="s">
        <v>566</v>
      </c>
      <c r="AR2596" s="22" t="s">
        <v>783</v>
      </c>
      <c r="AS2596" s="56">
        <v>1</v>
      </c>
      <c r="AT2596" s="89">
        <v>42760.730879629627</v>
      </c>
      <c r="AU2596" s="22" t="s">
        <v>14995</v>
      </c>
      <c r="AV2596" s="22" t="s">
        <v>12634</v>
      </c>
    </row>
    <row r="2597" spans="40:48" ht="12.75" customHeight="1" x14ac:dyDescent="0.3">
      <c r="AN2597" s="22" t="s">
        <v>5953</v>
      </c>
      <c r="AO2597" s="22" t="s">
        <v>12643</v>
      </c>
      <c r="AP2597" s="90" t="s">
        <v>5954</v>
      </c>
      <c r="AQ2597" s="22" t="s">
        <v>566</v>
      </c>
      <c r="AR2597" s="22" t="s">
        <v>783</v>
      </c>
      <c r="AS2597" s="56">
        <v>1</v>
      </c>
      <c r="AT2597" s="89">
        <v>42760.730879629627</v>
      </c>
      <c r="AU2597" s="22" t="s">
        <v>14995</v>
      </c>
      <c r="AV2597" s="22" t="s">
        <v>12634</v>
      </c>
    </row>
    <row r="2598" spans="40:48" ht="12.75" customHeight="1" x14ac:dyDescent="0.3">
      <c r="AN2598" s="22" t="s">
        <v>5955</v>
      </c>
      <c r="AO2598" s="22" t="s">
        <v>12643</v>
      </c>
      <c r="AP2598" s="90" t="s">
        <v>5956</v>
      </c>
      <c r="AQ2598" s="22" t="s">
        <v>566</v>
      </c>
      <c r="AR2598" s="22" t="s">
        <v>783</v>
      </c>
      <c r="AS2598" s="56">
        <v>159</v>
      </c>
      <c r="AT2598" s="89">
        <v>42285.650046296294</v>
      </c>
      <c r="AU2598" s="22" t="s">
        <v>2771</v>
      </c>
      <c r="AV2598" s="22" t="s">
        <v>12634</v>
      </c>
    </row>
    <row r="2599" spans="40:48" ht="12.75" customHeight="1" x14ac:dyDescent="0.3">
      <c r="AN2599" s="22" t="s">
        <v>5957</v>
      </c>
      <c r="AO2599" s="22" t="s">
        <v>12643</v>
      </c>
      <c r="AP2599" s="90" t="s">
        <v>5958</v>
      </c>
      <c r="AQ2599" s="22" t="s">
        <v>566</v>
      </c>
      <c r="AR2599" s="22" t="s">
        <v>783</v>
      </c>
      <c r="AS2599" s="56">
        <v>380</v>
      </c>
      <c r="AT2599" s="89">
        <v>42166.434560185182</v>
      </c>
      <c r="AU2599" s="22" t="s">
        <v>2771</v>
      </c>
      <c r="AV2599" s="22" t="s">
        <v>12634</v>
      </c>
    </row>
    <row r="2600" spans="40:48" ht="12.75" customHeight="1" x14ac:dyDescent="0.3">
      <c r="AN2600" s="22" t="s">
        <v>5959</v>
      </c>
      <c r="AO2600" s="22" t="s">
        <v>12643</v>
      </c>
      <c r="AP2600" s="90" t="s">
        <v>5960</v>
      </c>
      <c r="AQ2600" s="22" t="s">
        <v>566</v>
      </c>
      <c r="AR2600" s="22" t="s">
        <v>783</v>
      </c>
      <c r="AS2600" s="56">
        <v>460.2</v>
      </c>
      <c r="AT2600" s="89">
        <v>42166.363368055558</v>
      </c>
      <c r="AU2600" s="22" t="s">
        <v>2771</v>
      </c>
      <c r="AV2600" s="22" t="s">
        <v>12634</v>
      </c>
    </row>
    <row r="2601" spans="40:48" ht="12.75" customHeight="1" x14ac:dyDescent="0.3">
      <c r="AN2601" s="22" t="s">
        <v>5961</v>
      </c>
      <c r="AO2601" s="22" t="s">
        <v>12643</v>
      </c>
      <c r="AP2601" s="90" t="s">
        <v>5962</v>
      </c>
      <c r="AQ2601" s="22" t="s">
        <v>566</v>
      </c>
      <c r="AR2601" s="22" t="s">
        <v>783</v>
      </c>
      <c r="AS2601" s="56">
        <v>150</v>
      </c>
      <c r="AT2601" s="89">
        <v>41871.500381944446</v>
      </c>
      <c r="AU2601" s="22" t="s">
        <v>2280</v>
      </c>
      <c r="AV2601" s="22" t="s">
        <v>12634</v>
      </c>
    </row>
    <row r="2602" spans="40:48" ht="12.75" customHeight="1" x14ac:dyDescent="0.3">
      <c r="AN2602" s="22" t="s">
        <v>5963</v>
      </c>
      <c r="AO2602" s="22" t="s">
        <v>12643</v>
      </c>
      <c r="AP2602" s="90" t="s">
        <v>5964</v>
      </c>
      <c r="AQ2602" s="22" t="s">
        <v>566</v>
      </c>
      <c r="AR2602" s="22" t="s">
        <v>783</v>
      </c>
      <c r="AS2602" s="56">
        <v>35</v>
      </c>
      <c r="AT2602" s="89">
        <v>42633.735115740739</v>
      </c>
      <c r="AU2602" s="22" t="s">
        <v>787</v>
      </c>
      <c r="AV2602" s="22" t="s">
        <v>12634</v>
      </c>
    </row>
    <row r="2603" spans="40:48" ht="12.75" customHeight="1" x14ac:dyDescent="0.3">
      <c r="AN2603" s="22" t="s">
        <v>5965</v>
      </c>
      <c r="AO2603" s="22" t="s">
        <v>12643</v>
      </c>
      <c r="AP2603" s="90" t="s">
        <v>5966</v>
      </c>
      <c r="AQ2603" s="22" t="s">
        <v>566</v>
      </c>
      <c r="AR2603" s="22" t="s">
        <v>783</v>
      </c>
      <c r="AS2603" s="56">
        <v>165</v>
      </c>
      <c r="AT2603" s="89">
        <v>42639.433738425927</v>
      </c>
      <c r="AU2603" s="22" t="s">
        <v>787</v>
      </c>
      <c r="AV2603" s="22" t="s">
        <v>12634</v>
      </c>
    </row>
    <row r="2604" spans="40:48" ht="12.75" customHeight="1" x14ac:dyDescent="0.3">
      <c r="AN2604" s="22" t="s">
        <v>5967</v>
      </c>
      <c r="AO2604" s="22" t="s">
        <v>12643</v>
      </c>
      <c r="AP2604" s="90" t="s">
        <v>14721</v>
      </c>
      <c r="AQ2604" s="22" t="s">
        <v>566</v>
      </c>
      <c r="AR2604" s="22" t="s">
        <v>783</v>
      </c>
      <c r="AS2604" s="56">
        <v>0</v>
      </c>
      <c r="AT2604" s="89">
        <v>42851.354884259257</v>
      </c>
      <c r="AU2604" s="22" t="s">
        <v>787</v>
      </c>
      <c r="AV2604" s="22" t="s">
        <v>12634</v>
      </c>
    </row>
    <row r="2605" spans="40:48" ht="12.75" customHeight="1" x14ac:dyDescent="0.3">
      <c r="AN2605" s="22" t="s">
        <v>5968</v>
      </c>
      <c r="AO2605" s="22" t="s">
        <v>12643</v>
      </c>
      <c r="AP2605" s="90" t="s">
        <v>5969</v>
      </c>
      <c r="AQ2605" s="22" t="s">
        <v>581</v>
      </c>
      <c r="AR2605" s="22" t="s">
        <v>783</v>
      </c>
      <c r="AS2605" s="56">
        <v>1</v>
      </c>
      <c r="AT2605" s="89">
        <v>42760.730879629627</v>
      </c>
      <c r="AU2605" s="22" t="s">
        <v>14967</v>
      </c>
      <c r="AV2605" s="22" t="s">
        <v>12634</v>
      </c>
    </row>
    <row r="2606" spans="40:48" ht="12.75" customHeight="1" x14ac:dyDescent="0.3">
      <c r="AN2606" s="22" t="s">
        <v>5970</v>
      </c>
      <c r="AO2606" s="22" t="s">
        <v>12643</v>
      </c>
      <c r="AP2606" s="90" t="s">
        <v>5971</v>
      </c>
      <c r="AQ2606" s="22" t="s">
        <v>581</v>
      </c>
      <c r="AR2606" s="22" t="s">
        <v>783</v>
      </c>
      <c r="AS2606" s="56">
        <v>1</v>
      </c>
      <c r="AT2606" s="89">
        <v>42760.730879629627</v>
      </c>
      <c r="AU2606" s="22" t="s">
        <v>14967</v>
      </c>
      <c r="AV2606" s="22" t="s">
        <v>12634</v>
      </c>
    </row>
    <row r="2607" spans="40:48" ht="12.75" customHeight="1" x14ac:dyDescent="0.3">
      <c r="AN2607" s="22" t="s">
        <v>5972</v>
      </c>
      <c r="AO2607" s="22" t="s">
        <v>12643</v>
      </c>
      <c r="AP2607" s="90" t="s">
        <v>5973</v>
      </c>
      <c r="AQ2607" s="22" t="s">
        <v>581</v>
      </c>
      <c r="AR2607" s="22" t="s">
        <v>783</v>
      </c>
      <c r="AS2607" s="56">
        <v>1</v>
      </c>
      <c r="AT2607" s="89">
        <v>42760.730879629627</v>
      </c>
      <c r="AU2607" s="22" t="s">
        <v>14967</v>
      </c>
      <c r="AV2607" s="22" t="s">
        <v>12634</v>
      </c>
    </row>
    <row r="2608" spans="40:48" ht="12.75" customHeight="1" x14ac:dyDescent="0.3">
      <c r="AN2608" s="22" t="s">
        <v>5974</v>
      </c>
      <c r="AO2608" s="22" t="s">
        <v>12643</v>
      </c>
      <c r="AP2608" s="90" t="s">
        <v>5975</v>
      </c>
      <c r="AQ2608" s="22" t="s">
        <v>581</v>
      </c>
      <c r="AR2608" s="22" t="s">
        <v>783</v>
      </c>
      <c r="AS2608" s="56">
        <v>1</v>
      </c>
      <c r="AT2608" s="89">
        <v>42760.730879629627</v>
      </c>
      <c r="AU2608" s="22" t="s">
        <v>14967</v>
      </c>
      <c r="AV2608" s="22" t="s">
        <v>12634</v>
      </c>
    </row>
    <row r="2609" spans="40:48" ht="12.75" customHeight="1" x14ac:dyDescent="0.3">
      <c r="AN2609" s="22" t="s">
        <v>5976</v>
      </c>
      <c r="AO2609" s="22" t="s">
        <v>12643</v>
      </c>
      <c r="AP2609" s="90" t="s">
        <v>5977</v>
      </c>
      <c r="AQ2609" s="22" t="s">
        <v>581</v>
      </c>
      <c r="AR2609" s="22" t="s">
        <v>783</v>
      </c>
      <c r="AS2609" s="56">
        <v>1</v>
      </c>
      <c r="AT2609" s="89">
        <v>42760.730879629627</v>
      </c>
      <c r="AU2609" s="22" t="s">
        <v>14967</v>
      </c>
      <c r="AV2609" s="22" t="s">
        <v>12634</v>
      </c>
    </row>
    <row r="2610" spans="40:48" ht="12.75" customHeight="1" x14ac:dyDescent="0.3">
      <c r="AN2610" s="22" t="s">
        <v>5978</v>
      </c>
      <c r="AO2610" s="22" t="s">
        <v>12643</v>
      </c>
      <c r="AP2610" s="90" t="s">
        <v>5979</v>
      </c>
      <c r="AQ2610" s="22" t="s">
        <v>566</v>
      </c>
      <c r="AR2610" s="22" t="s">
        <v>783</v>
      </c>
      <c r="AS2610" s="56">
        <v>1</v>
      </c>
      <c r="AT2610" s="89">
        <v>42760.730879629627</v>
      </c>
      <c r="AU2610" s="22" t="s">
        <v>14969</v>
      </c>
      <c r="AV2610" s="22" t="s">
        <v>12634</v>
      </c>
    </row>
    <row r="2611" spans="40:48" ht="12.75" customHeight="1" x14ac:dyDescent="0.3">
      <c r="AN2611" s="22" t="s">
        <v>5980</v>
      </c>
      <c r="AO2611" s="22" t="s">
        <v>12643</v>
      </c>
      <c r="AP2611" s="90" t="s">
        <v>5981</v>
      </c>
      <c r="AQ2611" s="22" t="s">
        <v>566</v>
      </c>
      <c r="AR2611" s="22" t="s">
        <v>783</v>
      </c>
      <c r="AS2611" s="56">
        <v>1</v>
      </c>
      <c r="AT2611" s="89">
        <v>42760.730879629627</v>
      </c>
      <c r="AU2611" s="22" t="s">
        <v>14969</v>
      </c>
      <c r="AV2611" s="22" t="s">
        <v>12634</v>
      </c>
    </row>
    <row r="2612" spans="40:48" ht="12.75" customHeight="1" x14ac:dyDescent="0.3">
      <c r="AN2612" s="22" t="s">
        <v>5982</v>
      </c>
      <c r="AO2612" s="22" t="s">
        <v>12643</v>
      </c>
      <c r="AP2612" s="90" t="s">
        <v>5983</v>
      </c>
      <c r="AQ2612" s="22" t="s">
        <v>566</v>
      </c>
      <c r="AR2612" s="22" t="s">
        <v>783</v>
      </c>
      <c r="AS2612" s="56">
        <v>25</v>
      </c>
      <c r="AT2612" s="89">
        <v>42465.397222222222</v>
      </c>
      <c r="AU2612" s="22" t="s">
        <v>787</v>
      </c>
      <c r="AV2612" s="22" t="s">
        <v>12634</v>
      </c>
    </row>
    <row r="2613" spans="40:48" ht="12.75" customHeight="1" x14ac:dyDescent="0.3">
      <c r="AN2613" s="22" t="s">
        <v>5984</v>
      </c>
      <c r="AO2613" s="22" t="s">
        <v>12643</v>
      </c>
      <c r="AP2613" s="90" t="s">
        <v>5985</v>
      </c>
      <c r="AQ2613" s="22" t="s">
        <v>566</v>
      </c>
      <c r="AR2613" s="22" t="s">
        <v>783</v>
      </c>
      <c r="AS2613" s="56">
        <v>1</v>
      </c>
      <c r="AT2613" s="89">
        <v>42760.730879629627</v>
      </c>
      <c r="AU2613" s="22" t="s">
        <v>14969</v>
      </c>
      <c r="AV2613" s="22" t="s">
        <v>12634</v>
      </c>
    </row>
    <row r="2614" spans="40:48" ht="12.75" customHeight="1" x14ac:dyDescent="0.3">
      <c r="AN2614" s="22" t="s">
        <v>5986</v>
      </c>
      <c r="AO2614" s="22" t="s">
        <v>12643</v>
      </c>
      <c r="AP2614" s="90" t="s">
        <v>5987</v>
      </c>
      <c r="AQ2614" s="22" t="s">
        <v>566</v>
      </c>
      <c r="AR2614" s="22" t="s">
        <v>783</v>
      </c>
      <c r="AS2614" s="56">
        <v>199</v>
      </c>
      <c r="AT2614" s="89">
        <v>42615.441238425927</v>
      </c>
      <c r="AU2614" s="22" t="s">
        <v>2580</v>
      </c>
      <c r="AV2614" s="22" t="s">
        <v>12634</v>
      </c>
    </row>
    <row r="2615" spans="40:48" ht="12.75" customHeight="1" x14ac:dyDescent="0.3">
      <c r="AN2615" s="22" t="s">
        <v>5988</v>
      </c>
      <c r="AO2615" s="22" t="s">
        <v>12643</v>
      </c>
      <c r="AP2615" s="90" t="s">
        <v>5989</v>
      </c>
      <c r="AQ2615" s="22" t="s">
        <v>566</v>
      </c>
      <c r="AR2615" s="22" t="s">
        <v>783</v>
      </c>
      <c r="AS2615" s="56">
        <v>109</v>
      </c>
      <c r="AT2615" s="89">
        <v>42402.517928240741</v>
      </c>
      <c r="AU2615" s="22" t="s">
        <v>2580</v>
      </c>
      <c r="AV2615" s="22" t="s">
        <v>12634</v>
      </c>
    </row>
    <row r="2616" spans="40:48" ht="12.75" customHeight="1" x14ac:dyDescent="0.3">
      <c r="AN2616" s="22" t="s">
        <v>5990</v>
      </c>
      <c r="AO2616" s="22" t="s">
        <v>12643</v>
      </c>
      <c r="AP2616" s="90" t="s">
        <v>5991</v>
      </c>
      <c r="AQ2616" s="22" t="s">
        <v>566</v>
      </c>
      <c r="AR2616" s="22" t="s">
        <v>783</v>
      </c>
      <c r="AS2616" s="56">
        <v>196.2</v>
      </c>
      <c r="AT2616" s="89">
        <v>42460.62091435185</v>
      </c>
      <c r="AU2616" s="22" t="s">
        <v>2580</v>
      </c>
      <c r="AV2616" s="22" t="s">
        <v>12634</v>
      </c>
    </row>
    <row r="2617" spans="40:48" ht="12.75" customHeight="1" x14ac:dyDescent="0.3">
      <c r="AN2617" s="22" t="s">
        <v>5992</v>
      </c>
      <c r="AO2617" s="22" t="s">
        <v>12643</v>
      </c>
      <c r="AP2617" s="90" t="s">
        <v>5993</v>
      </c>
      <c r="AQ2617" s="22" t="s">
        <v>566</v>
      </c>
      <c r="AR2617" s="22" t="s">
        <v>783</v>
      </c>
      <c r="AS2617" s="56">
        <v>1</v>
      </c>
      <c r="AT2617" s="89">
        <v>42760.730879629627</v>
      </c>
      <c r="AU2617" s="22" t="s">
        <v>14969</v>
      </c>
      <c r="AV2617" s="22" t="s">
        <v>12634</v>
      </c>
    </row>
    <row r="2618" spans="40:48" ht="12.75" customHeight="1" x14ac:dyDescent="0.3">
      <c r="AN2618" s="22" t="s">
        <v>5994</v>
      </c>
      <c r="AO2618" s="22" t="s">
        <v>12643</v>
      </c>
      <c r="AP2618" s="90" t="s">
        <v>5995</v>
      </c>
      <c r="AQ2618" s="22" t="s">
        <v>566</v>
      </c>
      <c r="AR2618" s="22" t="s">
        <v>783</v>
      </c>
      <c r="AS2618" s="56">
        <v>1</v>
      </c>
      <c r="AT2618" s="89">
        <v>42760.730879629627</v>
      </c>
      <c r="AU2618" s="22" t="s">
        <v>14969</v>
      </c>
      <c r="AV2618" s="22" t="s">
        <v>12634</v>
      </c>
    </row>
    <row r="2619" spans="40:48" ht="12.75" customHeight="1" x14ac:dyDescent="0.3">
      <c r="AN2619" s="22" t="s">
        <v>5996</v>
      </c>
      <c r="AO2619" s="22" t="s">
        <v>12643</v>
      </c>
      <c r="AP2619" s="90" t="s">
        <v>5997</v>
      </c>
      <c r="AQ2619" s="22" t="s">
        <v>566</v>
      </c>
      <c r="AR2619" s="22" t="s">
        <v>783</v>
      </c>
      <c r="AS2619" s="56">
        <v>1</v>
      </c>
      <c r="AT2619" s="89">
        <v>42760.730879629627</v>
      </c>
      <c r="AU2619" s="22" t="s">
        <v>14969</v>
      </c>
      <c r="AV2619" s="22" t="s">
        <v>12634</v>
      </c>
    </row>
    <row r="2620" spans="40:48" ht="12.75" customHeight="1" x14ac:dyDescent="0.3">
      <c r="AN2620" s="22" t="s">
        <v>5998</v>
      </c>
      <c r="AO2620" s="22" t="s">
        <v>12643</v>
      </c>
      <c r="AP2620" s="90" t="s">
        <v>5999</v>
      </c>
      <c r="AQ2620" s="22" t="s">
        <v>566</v>
      </c>
      <c r="AR2620" s="22" t="s">
        <v>783</v>
      </c>
      <c r="AS2620" s="56">
        <v>55</v>
      </c>
      <c r="AT2620" s="89">
        <v>41365.794756944444</v>
      </c>
      <c r="AU2620" s="22" t="s">
        <v>807</v>
      </c>
      <c r="AV2620" s="22" t="s">
        <v>12634</v>
      </c>
    </row>
    <row r="2621" spans="40:48" ht="12.75" customHeight="1" x14ac:dyDescent="0.3">
      <c r="AN2621" s="22" t="s">
        <v>6000</v>
      </c>
      <c r="AO2621" s="22" t="s">
        <v>12643</v>
      </c>
      <c r="AP2621" s="90" t="s">
        <v>6001</v>
      </c>
      <c r="AQ2621" s="22" t="s">
        <v>566</v>
      </c>
      <c r="AR2621" s="22" t="s">
        <v>783</v>
      </c>
      <c r="AS2621" s="56">
        <v>380</v>
      </c>
      <c r="AT2621" s="89">
        <v>41628.729212962964</v>
      </c>
      <c r="AU2621" s="22" t="s">
        <v>807</v>
      </c>
      <c r="AV2621" s="22" t="s">
        <v>12634</v>
      </c>
    </row>
    <row r="2622" spans="40:48" ht="12.75" customHeight="1" x14ac:dyDescent="0.3">
      <c r="AN2622" s="22" t="s">
        <v>6002</v>
      </c>
      <c r="AO2622" s="22" t="s">
        <v>12643</v>
      </c>
      <c r="AP2622" s="90" t="s">
        <v>6003</v>
      </c>
      <c r="AQ2622" s="22" t="s">
        <v>566</v>
      </c>
      <c r="AR2622" s="22" t="s">
        <v>783</v>
      </c>
      <c r="AS2622" s="56">
        <v>1</v>
      </c>
      <c r="AT2622" s="89">
        <v>42760.730879629627</v>
      </c>
      <c r="AU2622" s="22" t="s">
        <v>14966</v>
      </c>
      <c r="AV2622" s="22" t="s">
        <v>12634</v>
      </c>
    </row>
    <row r="2623" spans="40:48" ht="12.75" customHeight="1" x14ac:dyDescent="0.3">
      <c r="AN2623" s="22" t="s">
        <v>6004</v>
      </c>
      <c r="AO2623" s="22" t="s">
        <v>12643</v>
      </c>
      <c r="AP2623" s="90" t="s">
        <v>6005</v>
      </c>
      <c r="AQ2623" s="22" t="s">
        <v>581</v>
      </c>
      <c r="AR2623" s="22" t="s">
        <v>783</v>
      </c>
      <c r="AS2623" s="56">
        <v>1</v>
      </c>
      <c r="AT2623" s="89">
        <v>42760.730879629627</v>
      </c>
      <c r="AU2623" s="22" t="s">
        <v>14967</v>
      </c>
      <c r="AV2623" s="22" t="s">
        <v>12634</v>
      </c>
    </row>
    <row r="2624" spans="40:48" ht="12.75" customHeight="1" x14ac:dyDescent="0.3">
      <c r="AN2624" s="22" t="s">
        <v>6006</v>
      </c>
      <c r="AO2624" s="22" t="s">
        <v>12643</v>
      </c>
      <c r="AP2624" s="90" t="s">
        <v>6007</v>
      </c>
      <c r="AQ2624" s="22" t="s">
        <v>566</v>
      </c>
      <c r="AR2624" s="22" t="s">
        <v>783</v>
      </c>
      <c r="AS2624" s="56">
        <v>1</v>
      </c>
      <c r="AT2624" s="89">
        <v>42760.730879629627</v>
      </c>
      <c r="AU2624" s="22" t="s">
        <v>14967</v>
      </c>
      <c r="AV2624" s="22" t="s">
        <v>12634</v>
      </c>
    </row>
    <row r="2625" spans="40:48" ht="12.75" customHeight="1" x14ac:dyDescent="0.3">
      <c r="AN2625" s="22" t="s">
        <v>6008</v>
      </c>
      <c r="AO2625" s="22" t="s">
        <v>12643</v>
      </c>
      <c r="AP2625" s="90" t="s">
        <v>6007</v>
      </c>
      <c r="AQ2625" s="22" t="s">
        <v>566</v>
      </c>
      <c r="AR2625" s="22" t="s">
        <v>12633</v>
      </c>
      <c r="AS2625" s="56">
        <v>8.4</v>
      </c>
      <c r="AT2625" s="89">
        <v>42779.488043981481</v>
      </c>
      <c r="AU2625" s="22" t="s">
        <v>932</v>
      </c>
      <c r="AV2625" s="22" t="s">
        <v>12634</v>
      </c>
    </row>
    <row r="2626" spans="40:48" ht="12.75" customHeight="1" x14ac:dyDescent="0.3">
      <c r="AN2626" s="22" t="s">
        <v>6009</v>
      </c>
      <c r="AO2626" s="22" t="s">
        <v>12643</v>
      </c>
      <c r="AP2626" s="90" t="s">
        <v>6010</v>
      </c>
      <c r="AQ2626" s="22" t="s">
        <v>581</v>
      </c>
      <c r="AR2626" s="22" t="s">
        <v>783</v>
      </c>
      <c r="AS2626" s="56">
        <v>1</v>
      </c>
      <c r="AT2626" s="89">
        <v>42760.730879629627</v>
      </c>
      <c r="AU2626" s="22" t="s">
        <v>14967</v>
      </c>
      <c r="AV2626" s="22" t="s">
        <v>12634</v>
      </c>
    </row>
    <row r="2627" spans="40:48" ht="12.75" customHeight="1" x14ac:dyDescent="0.3">
      <c r="AN2627" s="22" t="s">
        <v>6011</v>
      </c>
      <c r="AO2627" s="22" t="s">
        <v>12643</v>
      </c>
      <c r="AP2627" s="90" t="s">
        <v>6012</v>
      </c>
      <c r="AQ2627" s="22" t="s">
        <v>566</v>
      </c>
      <c r="AR2627" s="22" t="s">
        <v>783</v>
      </c>
      <c r="AS2627" s="56">
        <v>8</v>
      </c>
      <c r="AT2627" s="89">
        <v>42493.701898148145</v>
      </c>
      <c r="AU2627" s="22" t="s">
        <v>1307</v>
      </c>
      <c r="AV2627" s="22" t="s">
        <v>12634</v>
      </c>
    </row>
    <row r="2628" spans="40:48" ht="12.75" customHeight="1" x14ac:dyDescent="0.3">
      <c r="AN2628" s="22" t="s">
        <v>6013</v>
      </c>
      <c r="AO2628" s="22" t="s">
        <v>12643</v>
      </c>
      <c r="AP2628" s="90" t="s">
        <v>6014</v>
      </c>
      <c r="AQ2628" s="22" t="s">
        <v>566</v>
      </c>
      <c r="AR2628" s="22" t="s">
        <v>12633</v>
      </c>
      <c r="AS2628" s="56">
        <v>8.4</v>
      </c>
      <c r="AT2628" s="89">
        <v>42873.369722222225</v>
      </c>
      <c r="AU2628" s="22" t="s">
        <v>1031</v>
      </c>
      <c r="AV2628" s="22" t="s">
        <v>12634</v>
      </c>
    </row>
    <row r="2629" spans="40:48" ht="12.75" customHeight="1" x14ac:dyDescent="0.3">
      <c r="AN2629" s="22" t="s">
        <v>6015</v>
      </c>
      <c r="AO2629" s="22" t="s">
        <v>12643</v>
      </c>
      <c r="AP2629" s="90" t="s">
        <v>6016</v>
      </c>
      <c r="AQ2629" s="22" t="s">
        <v>566</v>
      </c>
      <c r="AR2629" s="22" t="s">
        <v>783</v>
      </c>
      <c r="AS2629" s="56">
        <v>31.2</v>
      </c>
      <c r="AT2629" s="89">
        <v>42347.312268518515</v>
      </c>
      <c r="AU2629" s="22" t="s">
        <v>784</v>
      </c>
      <c r="AV2629" s="22" t="s">
        <v>12634</v>
      </c>
    </row>
    <row r="2630" spans="40:48" ht="12.75" customHeight="1" x14ac:dyDescent="0.3">
      <c r="AN2630" s="22" t="s">
        <v>6017</v>
      </c>
      <c r="AO2630" s="22" t="s">
        <v>12643</v>
      </c>
      <c r="AP2630" s="90" t="s">
        <v>6018</v>
      </c>
      <c r="AQ2630" s="22" t="s">
        <v>566</v>
      </c>
      <c r="AR2630" s="22" t="s">
        <v>783</v>
      </c>
      <c r="AS2630" s="56">
        <v>1</v>
      </c>
      <c r="AT2630" s="89">
        <v>42760.730879629627</v>
      </c>
      <c r="AU2630" s="22" t="s">
        <v>14971</v>
      </c>
      <c r="AV2630" s="22" t="s">
        <v>12634</v>
      </c>
    </row>
    <row r="2631" spans="40:48" ht="12.75" customHeight="1" x14ac:dyDescent="0.3">
      <c r="AN2631" s="22" t="s">
        <v>6019</v>
      </c>
      <c r="AO2631" s="22" t="s">
        <v>12643</v>
      </c>
      <c r="AP2631" s="90" t="s">
        <v>6020</v>
      </c>
      <c r="AQ2631" s="22" t="s">
        <v>566</v>
      </c>
      <c r="AR2631" s="22" t="s">
        <v>783</v>
      </c>
      <c r="AS2631" s="56">
        <v>1</v>
      </c>
      <c r="AT2631" s="89">
        <v>42760.730879629627</v>
      </c>
      <c r="AU2631" s="22" t="s">
        <v>14969</v>
      </c>
      <c r="AV2631" s="22" t="s">
        <v>12634</v>
      </c>
    </row>
    <row r="2632" spans="40:48" ht="12.75" customHeight="1" x14ac:dyDescent="0.3">
      <c r="AN2632" s="22" t="s">
        <v>6021</v>
      </c>
      <c r="AO2632" s="22" t="s">
        <v>12643</v>
      </c>
      <c r="AP2632" s="90" t="s">
        <v>6022</v>
      </c>
      <c r="AQ2632" s="22" t="s">
        <v>566</v>
      </c>
      <c r="AR2632" s="22" t="s">
        <v>783</v>
      </c>
      <c r="AS2632" s="56">
        <v>1</v>
      </c>
      <c r="AT2632" s="89">
        <v>42760.730879629627</v>
      </c>
      <c r="AU2632" s="22" t="s">
        <v>14971</v>
      </c>
      <c r="AV2632" s="22" t="s">
        <v>12634</v>
      </c>
    </row>
    <row r="2633" spans="40:48" ht="12.75" customHeight="1" x14ac:dyDescent="0.3">
      <c r="AN2633" s="22" t="s">
        <v>6023</v>
      </c>
      <c r="AO2633" s="22" t="s">
        <v>12643</v>
      </c>
      <c r="AP2633" s="90" t="s">
        <v>6024</v>
      </c>
      <c r="AQ2633" s="22" t="s">
        <v>566</v>
      </c>
      <c r="AR2633" s="22" t="s">
        <v>783</v>
      </c>
      <c r="AS2633" s="56">
        <v>1</v>
      </c>
      <c r="AT2633" s="89">
        <v>42760.730879629627</v>
      </c>
      <c r="AU2633" s="22" t="s">
        <v>14971</v>
      </c>
      <c r="AV2633" s="22" t="s">
        <v>12634</v>
      </c>
    </row>
    <row r="2634" spans="40:48" ht="12.75" customHeight="1" x14ac:dyDescent="0.3">
      <c r="AN2634" s="22" t="s">
        <v>6025</v>
      </c>
      <c r="AO2634" s="22" t="s">
        <v>12643</v>
      </c>
      <c r="AP2634" s="90" t="s">
        <v>6026</v>
      </c>
      <c r="AQ2634" s="22" t="s">
        <v>566</v>
      </c>
      <c r="AR2634" s="22" t="s">
        <v>783</v>
      </c>
      <c r="AS2634" s="56">
        <v>0.4</v>
      </c>
      <c r="AT2634" s="89">
        <v>42283.517881944441</v>
      </c>
      <c r="AU2634" s="22" t="s">
        <v>877</v>
      </c>
      <c r="AV2634" s="22" t="s">
        <v>12634</v>
      </c>
    </row>
    <row r="2635" spans="40:48" ht="12.75" customHeight="1" x14ac:dyDescent="0.3">
      <c r="AN2635" s="22" t="s">
        <v>6027</v>
      </c>
      <c r="AO2635" s="22" t="s">
        <v>12643</v>
      </c>
      <c r="AP2635" s="90" t="s">
        <v>6028</v>
      </c>
      <c r="AQ2635" s="22" t="s">
        <v>566</v>
      </c>
      <c r="AR2635" s="22" t="s">
        <v>783</v>
      </c>
      <c r="AS2635" s="56">
        <v>450</v>
      </c>
      <c r="AT2635" s="89">
        <v>42180.396817129629</v>
      </c>
      <c r="AU2635" s="22" t="s">
        <v>2580</v>
      </c>
      <c r="AV2635" s="22" t="s">
        <v>12634</v>
      </c>
    </row>
    <row r="2636" spans="40:48" ht="12.75" customHeight="1" x14ac:dyDescent="0.3">
      <c r="AN2636" s="22" t="s">
        <v>6029</v>
      </c>
      <c r="AO2636" s="22" t="s">
        <v>12643</v>
      </c>
      <c r="AP2636" s="90" t="s">
        <v>6030</v>
      </c>
      <c r="AQ2636" s="22" t="s">
        <v>566</v>
      </c>
      <c r="AR2636" s="22" t="s">
        <v>783</v>
      </c>
      <c r="AS2636" s="56">
        <v>330</v>
      </c>
      <c r="AT2636" s="89">
        <v>42622.833807870367</v>
      </c>
      <c r="AU2636" s="22" t="s">
        <v>2580</v>
      </c>
      <c r="AV2636" s="22" t="s">
        <v>12634</v>
      </c>
    </row>
    <row r="2637" spans="40:48" ht="12.75" customHeight="1" x14ac:dyDescent="0.3">
      <c r="AN2637" s="22" t="s">
        <v>6031</v>
      </c>
      <c r="AO2637" s="22" t="s">
        <v>12643</v>
      </c>
      <c r="AP2637" s="90" t="s">
        <v>6032</v>
      </c>
      <c r="AQ2637" s="22" t="s">
        <v>581</v>
      </c>
      <c r="AR2637" s="22" t="s">
        <v>783</v>
      </c>
      <c r="AS2637" s="56">
        <v>1</v>
      </c>
      <c r="AT2637" s="89">
        <v>42760.730879629627</v>
      </c>
      <c r="AU2637" s="22" t="s">
        <v>14967</v>
      </c>
      <c r="AV2637" s="22" t="s">
        <v>12634</v>
      </c>
    </row>
    <row r="2638" spans="40:48" ht="12.75" customHeight="1" x14ac:dyDescent="0.3">
      <c r="AN2638" s="22" t="s">
        <v>6033</v>
      </c>
      <c r="AO2638" s="22" t="s">
        <v>12643</v>
      </c>
      <c r="AP2638" s="90" t="s">
        <v>6034</v>
      </c>
      <c r="AQ2638" s="22" t="s">
        <v>566</v>
      </c>
      <c r="AR2638" s="22" t="s">
        <v>783</v>
      </c>
      <c r="AS2638" s="56">
        <v>14.11</v>
      </c>
      <c r="AT2638" s="89">
        <v>42256.472314814811</v>
      </c>
      <c r="AU2638" s="22" t="s">
        <v>2060</v>
      </c>
      <c r="AV2638" s="22" t="s">
        <v>12634</v>
      </c>
    </row>
    <row r="2639" spans="40:48" ht="12.75" customHeight="1" x14ac:dyDescent="0.3">
      <c r="AN2639" s="22" t="s">
        <v>6035</v>
      </c>
      <c r="AO2639" s="22" t="s">
        <v>12643</v>
      </c>
      <c r="AP2639" s="90" t="s">
        <v>6036</v>
      </c>
      <c r="AQ2639" s="22" t="s">
        <v>566</v>
      </c>
      <c r="AR2639" s="22" t="s">
        <v>783</v>
      </c>
      <c r="AS2639" s="56">
        <v>1</v>
      </c>
      <c r="AT2639" s="89">
        <v>42760.730879629627</v>
      </c>
      <c r="AU2639" s="22" t="s">
        <v>14967</v>
      </c>
      <c r="AV2639" s="22" t="s">
        <v>12634</v>
      </c>
    </row>
    <row r="2640" spans="40:48" ht="12.75" customHeight="1" x14ac:dyDescent="0.3">
      <c r="AN2640" s="22" t="s">
        <v>6037</v>
      </c>
      <c r="AO2640" s="22" t="s">
        <v>12643</v>
      </c>
      <c r="AP2640" s="90" t="s">
        <v>6038</v>
      </c>
      <c r="AQ2640" s="22" t="s">
        <v>581</v>
      </c>
      <c r="AR2640" s="22" t="s">
        <v>783</v>
      </c>
      <c r="AS2640" s="56">
        <v>1</v>
      </c>
      <c r="AT2640" s="89">
        <v>42760.730879629627</v>
      </c>
      <c r="AU2640" s="22" t="s">
        <v>14967</v>
      </c>
      <c r="AV2640" s="22" t="s">
        <v>12634</v>
      </c>
    </row>
    <row r="2641" spans="40:48" ht="12.75" customHeight="1" x14ac:dyDescent="0.3">
      <c r="AN2641" s="22" t="s">
        <v>6039</v>
      </c>
      <c r="AO2641" s="22" t="s">
        <v>12643</v>
      </c>
      <c r="AP2641" s="90" t="s">
        <v>6040</v>
      </c>
      <c r="AQ2641" s="22" t="s">
        <v>581</v>
      </c>
      <c r="AR2641" s="22" t="s">
        <v>783</v>
      </c>
      <c r="AS2641" s="56">
        <v>1</v>
      </c>
      <c r="AT2641" s="89">
        <v>42760.730879629627</v>
      </c>
      <c r="AU2641" s="22" t="s">
        <v>14967</v>
      </c>
      <c r="AV2641" s="22" t="s">
        <v>12634</v>
      </c>
    </row>
    <row r="2642" spans="40:48" ht="12.75" customHeight="1" x14ac:dyDescent="0.3">
      <c r="AN2642" s="22" t="s">
        <v>6041</v>
      </c>
      <c r="AO2642" s="22" t="s">
        <v>12643</v>
      </c>
      <c r="AP2642" s="90" t="s">
        <v>6042</v>
      </c>
      <c r="AQ2642" s="22" t="s">
        <v>566</v>
      </c>
      <c r="AR2642" s="22" t="s">
        <v>783</v>
      </c>
      <c r="AS2642" s="56">
        <v>0.2</v>
      </c>
      <c r="AT2642" s="89">
        <v>42656.456828703704</v>
      </c>
      <c r="AU2642" s="22" t="s">
        <v>826</v>
      </c>
      <c r="AV2642" s="22" t="s">
        <v>12634</v>
      </c>
    </row>
    <row r="2643" spans="40:48" ht="12.75" customHeight="1" x14ac:dyDescent="0.3">
      <c r="AN2643" s="22" t="s">
        <v>6043</v>
      </c>
      <c r="AO2643" s="22" t="s">
        <v>12643</v>
      </c>
      <c r="AP2643" s="90" t="s">
        <v>6044</v>
      </c>
      <c r="AQ2643" s="22" t="s">
        <v>566</v>
      </c>
      <c r="AR2643" s="22" t="s">
        <v>783</v>
      </c>
      <c r="AS2643" s="56">
        <v>1</v>
      </c>
      <c r="AT2643" s="89">
        <v>42760.730879629627</v>
      </c>
      <c r="AU2643" s="22" t="s">
        <v>14973</v>
      </c>
      <c r="AV2643" s="22" t="s">
        <v>12634</v>
      </c>
    </row>
    <row r="2644" spans="40:48" ht="12.75" customHeight="1" x14ac:dyDescent="0.3">
      <c r="AN2644" s="22" t="s">
        <v>6045</v>
      </c>
      <c r="AO2644" s="22" t="s">
        <v>12643</v>
      </c>
      <c r="AP2644" s="90" t="s">
        <v>6046</v>
      </c>
      <c r="AQ2644" s="22" t="s">
        <v>566</v>
      </c>
      <c r="AR2644" s="22" t="s">
        <v>783</v>
      </c>
      <c r="AS2644" s="56">
        <v>10</v>
      </c>
      <c r="AT2644" s="89">
        <v>42542.637083333335</v>
      </c>
      <c r="AU2644" s="22" t="s">
        <v>846</v>
      </c>
      <c r="AV2644" s="22" t="s">
        <v>12634</v>
      </c>
    </row>
    <row r="2645" spans="40:48" ht="12.75" customHeight="1" x14ac:dyDescent="0.3">
      <c r="AN2645" s="22" t="s">
        <v>6047</v>
      </c>
      <c r="AO2645" s="22" t="s">
        <v>12643</v>
      </c>
      <c r="AP2645" s="90" t="s">
        <v>6048</v>
      </c>
      <c r="AQ2645" s="22" t="s">
        <v>566</v>
      </c>
      <c r="AR2645" s="22" t="s">
        <v>783</v>
      </c>
      <c r="AS2645" s="56">
        <v>10498.96</v>
      </c>
      <c r="AT2645" s="89">
        <v>41632.587777777779</v>
      </c>
      <c r="AU2645" s="22" t="s">
        <v>2925</v>
      </c>
      <c r="AV2645" s="22" t="s">
        <v>12634</v>
      </c>
    </row>
    <row r="2646" spans="40:48" ht="12.75" customHeight="1" x14ac:dyDescent="0.3">
      <c r="AN2646" s="22" t="s">
        <v>6049</v>
      </c>
      <c r="AO2646" s="22" t="s">
        <v>12643</v>
      </c>
      <c r="AP2646" s="90" t="s">
        <v>6050</v>
      </c>
      <c r="AQ2646" s="22" t="s">
        <v>566</v>
      </c>
      <c r="AR2646" s="22" t="s">
        <v>783</v>
      </c>
      <c r="AS2646" s="56">
        <v>1</v>
      </c>
      <c r="AT2646" s="89">
        <v>42760.730879629627</v>
      </c>
      <c r="AU2646" s="22" t="s">
        <v>14969</v>
      </c>
      <c r="AV2646" s="22" t="s">
        <v>12634</v>
      </c>
    </row>
    <row r="2647" spans="40:48" ht="12.75" customHeight="1" x14ac:dyDescent="0.3">
      <c r="AN2647" s="22" t="s">
        <v>6051</v>
      </c>
      <c r="AO2647" s="22" t="s">
        <v>12643</v>
      </c>
      <c r="AP2647" s="90" t="s">
        <v>6052</v>
      </c>
      <c r="AQ2647" s="22" t="s">
        <v>566</v>
      </c>
      <c r="AR2647" s="22" t="s">
        <v>783</v>
      </c>
      <c r="AS2647" s="56">
        <v>1233.45</v>
      </c>
      <c r="AT2647" s="89">
        <v>42593.753935185188</v>
      </c>
      <c r="AU2647" s="22" t="s">
        <v>2925</v>
      </c>
      <c r="AV2647" s="22" t="s">
        <v>12634</v>
      </c>
    </row>
    <row r="2648" spans="40:48" ht="12.75" customHeight="1" x14ac:dyDescent="0.3">
      <c r="AN2648" s="22" t="s">
        <v>6053</v>
      </c>
      <c r="AO2648" s="22" t="s">
        <v>12643</v>
      </c>
      <c r="AP2648" s="90" t="s">
        <v>6054</v>
      </c>
      <c r="AQ2648" s="22" t="s">
        <v>566</v>
      </c>
      <c r="AR2648" s="22" t="s">
        <v>783</v>
      </c>
      <c r="AS2648" s="56">
        <v>1</v>
      </c>
      <c r="AT2648" s="89">
        <v>42760.730879629627</v>
      </c>
      <c r="AU2648" s="22" t="s">
        <v>14969</v>
      </c>
      <c r="AV2648" s="22" t="s">
        <v>12634</v>
      </c>
    </row>
    <row r="2649" spans="40:48" ht="12.75" customHeight="1" x14ac:dyDescent="0.3">
      <c r="AN2649" s="22" t="s">
        <v>6055</v>
      </c>
      <c r="AO2649" s="22" t="s">
        <v>12643</v>
      </c>
      <c r="AP2649" s="90" t="s">
        <v>6056</v>
      </c>
      <c r="AQ2649" s="22" t="s">
        <v>566</v>
      </c>
      <c r="AR2649" s="22" t="s">
        <v>783</v>
      </c>
      <c r="AS2649" s="56">
        <v>3216.9</v>
      </c>
      <c r="AT2649" s="89">
        <v>42450.37332175926</v>
      </c>
      <c r="AU2649" s="22" t="s">
        <v>2925</v>
      </c>
      <c r="AV2649" s="22" t="s">
        <v>12634</v>
      </c>
    </row>
    <row r="2650" spans="40:48" ht="12.75" customHeight="1" x14ac:dyDescent="0.3">
      <c r="AN2650" s="22" t="s">
        <v>6057</v>
      </c>
      <c r="AO2650" s="22" t="s">
        <v>12643</v>
      </c>
      <c r="AP2650" s="90" t="s">
        <v>6058</v>
      </c>
      <c r="AQ2650" s="22" t="s">
        <v>566</v>
      </c>
      <c r="AR2650" s="22" t="s">
        <v>783</v>
      </c>
      <c r="AS2650" s="56">
        <v>1</v>
      </c>
      <c r="AT2650" s="89">
        <v>42760.730879629627</v>
      </c>
      <c r="AU2650" s="22" t="s">
        <v>14969</v>
      </c>
      <c r="AV2650" s="22" t="s">
        <v>12634</v>
      </c>
    </row>
    <row r="2651" spans="40:48" ht="12.75" customHeight="1" x14ac:dyDescent="0.3">
      <c r="AN2651" s="22" t="s">
        <v>6059</v>
      </c>
      <c r="AO2651" s="22" t="s">
        <v>12643</v>
      </c>
      <c r="AP2651" s="90" t="s">
        <v>6060</v>
      </c>
      <c r="AQ2651" s="22" t="s">
        <v>566</v>
      </c>
      <c r="AR2651" s="22" t="s">
        <v>783</v>
      </c>
      <c r="AS2651" s="56">
        <v>1</v>
      </c>
      <c r="AT2651" s="89">
        <v>42760.730879629627</v>
      </c>
      <c r="AU2651" s="22" t="s">
        <v>14969</v>
      </c>
      <c r="AV2651" s="22" t="s">
        <v>12634</v>
      </c>
    </row>
    <row r="2652" spans="40:48" ht="12.75" customHeight="1" x14ac:dyDescent="0.3">
      <c r="AN2652" s="22" t="s">
        <v>6061</v>
      </c>
      <c r="AO2652" s="22" t="s">
        <v>12643</v>
      </c>
      <c r="AP2652" s="90" t="s">
        <v>6062</v>
      </c>
      <c r="AQ2652" s="22" t="s">
        <v>581</v>
      </c>
      <c r="AR2652" s="22" t="s">
        <v>783</v>
      </c>
      <c r="AS2652" s="56">
        <v>1.1499999999999999</v>
      </c>
      <c r="AT2652" s="89">
        <v>42497.382881944446</v>
      </c>
      <c r="AU2652" s="22" t="s">
        <v>793</v>
      </c>
      <c r="AV2652" s="22" t="s">
        <v>12634</v>
      </c>
    </row>
    <row r="2653" spans="40:48" ht="12.75" customHeight="1" x14ac:dyDescent="0.3">
      <c r="AN2653" s="22" t="s">
        <v>6063</v>
      </c>
      <c r="AO2653" s="22" t="s">
        <v>12643</v>
      </c>
      <c r="AP2653" s="90" t="s">
        <v>6064</v>
      </c>
      <c r="AQ2653" s="22" t="s">
        <v>566</v>
      </c>
      <c r="AR2653" s="22" t="s">
        <v>783</v>
      </c>
      <c r="AS2653" s="56">
        <v>1</v>
      </c>
      <c r="AT2653" s="89">
        <v>42760.730879629627</v>
      </c>
      <c r="AU2653" s="22" t="s">
        <v>14969</v>
      </c>
      <c r="AV2653" s="22" t="s">
        <v>12634</v>
      </c>
    </row>
    <row r="2654" spans="40:48" ht="12.75" customHeight="1" x14ac:dyDescent="0.3">
      <c r="AN2654" s="22" t="s">
        <v>6065</v>
      </c>
      <c r="AO2654" s="22" t="s">
        <v>12643</v>
      </c>
      <c r="AP2654" s="90" t="s">
        <v>6066</v>
      </c>
      <c r="AQ2654" s="22" t="s">
        <v>566</v>
      </c>
      <c r="AR2654" s="22" t="s">
        <v>783</v>
      </c>
      <c r="AS2654" s="56">
        <v>3.53</v>
      </c>
      <c r="AT2654" s="89">
        <v>41506.373437499999</v>
      </c>
      <c r="AU2654" s="22" t="s">
        <v>846</v>
      </c>
      <c r="AV2654" s="22" t="s">
        <v>12634</v>
      </c>
    </row>
    <row r="2655" spans="40:48" ht="12.75" customHeight="1" x14ac:dyDescent="0.3">
      <c r="AN2655" s="22" t="s">
        <v>6067</v>
      </c>
      <c r="AO2655" s="22" t="s">
        <v>12643</v>
      </c>
      <c r="AP2655" s="90" t="s">
        <v>6068</v>
      </c>
      <c r="AQ2655" s="22" t="s">
        <v>566</v>
      </c>
      <c r="AR2655" s="22" t="s">
        <v>783</v>
      </c>
      <c r="AS2655" s="56">
        <v>4.32</v>
      </c>
      <c r="AT2655" s="89">
        <v>42563.61</v>
      </c>
      <c r="AU2655" s="22" t="s">
        <v>846</v>
      </c>
      <c r="AV2655" s="22" t="s">
        <v>12634</v>
      </c>
    </row>
    <row r="2656" spans="40:48" ht="12.75" customHeight="1" x14ac:dyDescent="0.3">
      <c r="AN2656" s="22" t="s">
        <v>6069</v>
      </c>
      <c r="AO2656" s="22" t="s">
        <v>12643</v>
      </c>
      <c r="AP2656" s="90" t="s">
        <v>6070</v>
      </c>
      <c r="AQ2656" s="22" t="s">
        <v>566</v>
      </c>
      <c r="AR2656" s="22" t="s">
        <v>783</v>
      </c>
      <c r="AS2656" s="56">
        <v>1</v>
      </c>
      <c r="AT2656" s="89">
        <v>42760.730879629627</v>
      </c>
      <c r="AU2656" s="22" t="s">
        <v>14965</v>
      </c>
      <c r="AV2656" s="22" t="s">
        <v>12634</v>
      </c>
    </row>
    <row r="2657" spans="40:48" ht="12.75" customHeight="1" x14ac:dyDescent="0.3">
      <c r="AN2657" s="22" t="s">
        <v>6071</v>
      </c>
      <c r="AO2657" s="22" t="s">
        <v>12643</v>
      </c>
      <c r="AP2657" s="90" t="s">
        <v>6072</v>
      </c>
      <c r="AQ2657" s="22" t="s">
        <v>566</v>
      </c>
      <c r="AR2657" s="22" t="s">
        <v>783</v>
      </c>
      <c r="AS2657" s="56">
        <v>1</v>
      </c>
      <c r="AT2657" s="89">
        <v>42760.730879629627</v>
      </c>
      <c r="AU2657" s="22" t="s">
        <v>14965</v>
      </c>
      <c r="AV2657" s="22" t="s">
        <v>12634</v>
      </c>
    </row>
    <row r="2658" spans="40:48" ht="12.75" customHeight="1" x14ac:dyDescent="0.3">
      <c r="AN2658" s="22" t="s">
        <v>6073</v>
      </c>
      <c r="AO2658" s="22" t="s">
        <v>12643</v>
      </c>
      <c r="AP2658" s="90" t="s">
        <v>6074</v>
      </c>
      <c r="AQ2658" s="22" t="s">
        <v>566</v>
      </c>
      <c r="AR2658" s="22" t="s">
        <v>783</v>
      </c>
      <c r="AS2658" s="56">
        <v>1</v>
      </c>
      <c r="AT2658" s="89">
        <v>42760.730879629627</v>
      </c>
      <c r="AU2658" s="22" t="s">
        <v>14965</v>
      </c>
      <c r="AV2658" s="22" t="s">
        <v>12634</v>
      </c>
    </row>
    <row r="2659" spans="40:48" ht="12.75" customHeight="1" x14ac:dyDescent="0.3">
      <c r="AN2659" s="22" t="s">
        <v>6075</v>
      </c>
      <c r="AO2659" s="22" t="s">
        <v>12643</v>
      </c>
      <c r="AP2659" s="90" t="s">
        <v>6076</v>
      </c>
      <c r="AQ2659" s="22" t="s">
        <v>566</v>
      </c>
      <c r="AR2659" s="22" t="s">
        <v>783</v>
      </c>
      <c r="AS2659" s="56">
        <v>6</v>
      </c>
      <c r="AT2659" s="89">
        <v>41942.451435185183</v>
      </c>
      <c r="AU2659" s="22" t="s">
        <v>1017</v>
      </c>
      <c r="AV2659" s="22" t="s">
        <v>12634</v>
      </c>
    </row>
    <row r="2660" spans="40:48" ht="12.75" customHeight="1" x14ac:dyDescent="0.3">
      <c r="AN2660" s="22" t="s">
        <v>6077</v>
      </c>
      <c r="AO2660" s="22" t="s">
        <v>12643</v>
      </c>
      <c r="AP2660" s="90" t="s">
        <v>6076</v>
      </c>
      <c r="AQ2660" s="22" t="s">
        <v>566</v>
      </c>
      <c r="AR2660" s="22" t="s">
        <v>783</v>
      </c>
      <c r="AS2660" s="56">
        <v>1</v>
      </c>
      <c r="AT2660" s="89">
        <v>42760.730879629627</v>
      </c>
      <c r="AU2660" s="22" t="s">
        <v>14966</v>
      </c>
      <c r="AV2660" s="22" t="s">
        <v>12634</v>
      </c>
    </row>
    <row r="2661" spans="40:48" ht="12.75" customHeight="1" x14ac:dyDescent="0.3">
      <c r="AN2661" s="22" t="s">
        <v>6078</v>
      </c>
      <c r="AO2661" s="22" t="s">
        <v>12643</v>
      </c>
      <c r="AP2661" s="90" t="s">
        <v>6079</v>
      </c>
      <c r="AQ2661" s="22" t="s">
        <v>566</v>
      </c>
      <c r="AR2661" s="22" t="s">
        <v>783</v>
      </c>
      <c r="AS2661" s="56">
        <v>27</v>
      </c>
      <c r="AT2661" s="89">
        <v>42604.511828703704</v>
      </c>
      <c r="AU2661" s="22" t="s">
        <v>787</v>
      </c>
      <c r="AV2661" s="22" t="s">
        <v>12634</v>
      </c>
    </row>
    <row r="2662" spans="40:48" ht="12.75" customHeight="1" x14ac:dyDescent="0.3">
      <c r="AN2662" s="22" t="s">
        <v>6080</v>
      </c>
      <c r="AO2662" s="22" t="s">
        <v>12643</v>
      </c>
      <c r="AP2662" s="90" t="s">
        <v>6081</v>
      </c>
      <c r="AQ2662" s="22" t="s">
        <v>566</v>
      </c>
      <c r="AR2662" s="22" t="s">
        <v>783</v>
      </c>
      <c r="AS2662" s="56">
        <v>750</v>
      </c>
      <c r="AT2662" s="89">
        <v>42264.634594907409</v>
      </c>
      <c r="AU2662" s="22" t="s">
        <v>2277</v>
      </c>
      <c r="AV2662" s="22" t="s">
        <v>12634</v>
      </c>
    </row>
    <row r="2663" spans="40:48" ht="12.75" customHeight="1" x14ac:dyDescent="0.3">
      <c r="AN2663" s="22" t="s">
        <v>6082</v>
      </c>
      <c r="AO2663" s="22" t="s">
        <v>12643</v>
      </c>
      <c r="AP2663" s="90" t="s">
        <v>6083</v>
      </c>
      <c r="AQ2663" s="22" t="s">
        <v>566</v>
      </c>
      <c r="AR2663" s="22" t="s">
        <v>783</v>
      </c>
      <c r="AS2663" s="56">
        <v>185</v>
      </c>
      <c r="AT2663" s="89">
        <v>42201.38621527778</v>
      </c>
      <c r="AU2663" s="22" t="s">
        <v>793</v>
      </c>
      <c r="AV2663" s="22" t="s">
        <v>12634</v>
      </c>
    </row>
    <row r="2664" spans="40:48" ht="12.75" customHeight="1" x14ac:dyDescent="0.3">
      <c r="AN2664" s="22" t="s">
        <v>6084</v>
      </c>
      <c r="AO2664" s="22" t="s">
        <v>12643</v>
      </c>
      <c r="AP2664" s="90" t="s">
        <v>6085</v>
      </c>
      <c r="AQ2664" s="22" t="s">
        <v>566</v>
      </c>
      <c r="AR2664" s="22" t="s">
        <v>783</v>
      </c>
      <c r="AS2664" s="56">
        <v>222.3</v>
      </c>
      <c r="AT2664" s="89">
        <v>41331.65</v>
      </c>
      <c r="AU2664" s="22" t="s">
        <v>1502</v>
      </c>
      <c r="AV2664" s="22" t="s">
        <v>12634</v>
      </c>
    </row>
    <row r="2665" spans="40:48" ht="12.75" customHeight="1" x14ac:dyDescent="0.3">
      <c r="AN2665" s="22" t="s">
        <v>6086</v>
      </c>
      <c r="AO2665" s="22" t="s">
        <v>12643</v>
      </c>
      <c r="AP2665" s="90" t="s">
        <v>6087</v>
      </c>
      <c r="AQ2665" s="22" t="s">
        <v>566</v>
      </c>
      <c r="AR2665" s="22" t="s">
        <v>783</v>
      </c>
      <c r="AS2665" s="56">
        <v>1</v>
      </c>
      <c r="AT2665" s="89">
        <v>42760.730879629627</v>
      </c>
      <c r="AU2665" s="22" t="s">
        <v>14963</v>
      </c>
      <c r="AV2665" s="22" t="s">
        <v>12634</v>
      </c>
    </row>
    <row r="2666" spans="40:48" ht="12.75" customHeight="1" x14ac:dyDescent="0.3">
      <c r="AN2666" s="22" t="s">
        <v>6088</v>
      </c>
      <c r="AO2666" s="22" t="s">
        <v>12643</v>
      </c>
      <c r="AP2666" s="90" t="s">
        <v>6089</v>
      </c>
      <c r="AQ2666" s="22" t="s">
        <v>566</v>
      </c>
      <c r="AR2666" s="22" t="s">
        <v>783</v>
      </c>
      <c r="AS2666" s="56">
        <v>1</v>
      </c>
      <c r="AT2666" s="89">
        <v>42760.730879629627</v>
      </c>
      <c r="AU2666" s="22" t="s">
        <v>14963</v>
      </c>
      <c r="AV2666" s="22" t="s">
        <v>12634</v>
      </c>
    </row>
    <row r="2667" spans="40:48" ht="12.75" customHeight="1" x14ac:dyDescent="0.3">
      <c r="AN2667" s="22" t="s">
        <v>6090</v>
      </c>
      <c r="AO2667" s="22" t="s">
        <v>12643</v>
      </c>
      <c r="AP2667" s="90" t="s">
        <v>6091</v>
      </c>
      <c r="AQ2667" s="22" t="s">
        <v>566</v>
      </c>
      <c r="AR2667" s="22" t="s">
        <v>783</v>
      </c>
      <c r="AS2667" s="56">
        <v>1</v>
      </c>
      <c r="AT2667" s="89">
        <v>42760.730879629627</v>
      </c>
      <c r="AU2667" s="22" t="s">
        <v>14963</v>
      </c>
      <c r="AV2667" s="22" t="s">
        <v>12634</v>
      </c>
    </row>
    <row r="2668" spans="40:48" ht="12.75" customHeight="1" x14ac:dyDescent="0.3">
      <c r="AN2668" s="22" t="s">
        <v>6092</v>
      </c>
      <c r="AO2668" s="22" t="s">
        <v>12643</v>
      </c>
      <c r="AP2668" s="90" t="s">
        <v>6093</v>
      </c>
      <c r="AQ2668" s="22" t="s">
        <v>1030</v>
      </c>
      <c r="AR2668" s="22" t="s">
        <v>783</v>
      </c>
      <c r="AS2668" s="56">
        <v>1</v>
      </c>
      <c r="AT2668" s="89">
        <v>42760.730879629627</v>
      </c>
      <c r="AU2668" s="22" t="s">
        <v>14963</v>
      </c>
      <c r="AV2668" s="22" t="s">
        <v>12634</v>
      </c>
    </row>
    <row r="2669" spans="40:48" ht="12.75" customHeight="1" x14ac:dyDescent="0.3">
      <c r="AN2669" s="22" t="s">
        <v>6094</v>
      </c>
      <c r="AO2669" s="22" t="s">
        <v>12643</v>
      </c>
      <c r="AP2669" s="90" t="s">
        <v>6095</v>
      </c>
      <c r="AQ2669" s="22" t="s">
        <v>1030</v>
      </c>
      <c r="AR2669" s="22" t="s">
        <v>783</v>
      </c>
      <c r="AS2669" s="56">
        <v>1</v>
      </c>
      <c r="AT2669" s="89">
        <v>42760.730879629627</v>
      </c>
      <c r="AU2669" s="22" t="s">
        <v>14963</v>
      </c>
      <c r="AV2669" s="22" t="s">
        <v>12634</v>
      </c>
    </row>
    <row r="2670" spans="40:48" ht="12.75" customHeight="1" x14ac:dyDescent="0.3">
      <c r="AN2670" s="22" t="s">
        <v>6096</v>
      </c>
      <c r="AO2670" s="22" t="s">
        <v>12643</v>
      </c>
      <c r="AP2670" s="90" t="s">
        <v>6097</v>
      </c>
      <c r="AQ2670" s="22" t="s">
        <v>566</v>
      </c>
      <c r="AR2670" s="22" t="s">
        <v>783</v>
      </c>
      <c r="AS2670" s="56">
        <v>30.3</v>
      </c>
      <c r="AT2670" s="89">
        <v>42549.771527777775</v>
      </c>
      <c r="AU2670" s="22" t="s">
        <v>851</v>
      </c>
      <c r="AV2670" s="22" t="s">
        <v>12634</v>
      </c>
    </row>
    <row r="2671" spans="40:48" ht="12.75" customHeight="1" x14ac:dyDescent="0.3">
      <c r="AN2671" s="22" t="s">
        <v>6098</v>
      </c>
      <c r="AO2671" s="22" t="s">
        <v>12643</v>
      </c>
      <c r="AP2671" s="90" t="s">
        <v>6099</v>
      </c>
      <c r="AQ2671" s="22" t="s">
        <v>566</v>
      </c>
      <c r="AR2671" s="22" t="s">
        <v>783</v>
      </c>
      <c r="AS2671" s="56">
        <v>33.94</v>
      </c>
      <c r="AT2671" s="89">
        <v>42549.771527777775</v>
      </c>
      <c r="AU2671" s="22" t="s">
        <v>851</v>
      </c>
      <c r="AV2671" s="22" t="s">
        <v>12634</v>
      </c>
    </row>
    <row r="2672" spans="40:48" ht="12.75" customHeight="1" x14ac:dyDescent="0.3">
      <c r="AN2672" s="22" t="s">
        <v>6100</v>
      </c>
      <c r="AO2672" s="22" t="s">
        <v>12643</v>
      </c>
      <c r="AP2672" s="90" t="s">
        <v>6101</v>
      </c>
      <c r="AQ2672" s="22" t="s">
        <v>566</v>
      </c>
      <c r="AR2672" s="22" t="s">
        <v>783</v>
      </c>
      <c r="AS2672" s="56">
        <v>96.97</v>
      </c>
      <c r="AT2672" s="89">
        <v>42549.771527777775</v>
      </c>
      <c r="AU2672" s="22" t="s">
        <v>851</v>
      </c>
      <c r="AV2672" s="22" t="s">
        <v>12634</v>
      </c>
    </row>
    <row r="2673" spans="40:48" ht="12.75" customHeight="1" x14ac:dyDescent="0.3">
      <c r="AN2673" s="22" t="s">
        <v>6102</v>
      </c>
      <c r="AO2673" s="22" t="s">
        <v>12643</v>
      </c>
      <c r="AP2673" s="90" t="s">
        <v>6103</v>
      </c>
      <c r="AQ2673" s="22" t="s">
        <v>566</v>
      </c>
      <c r="AR2673" s="22" t="s">
        <v>783</v>
      </c>
      <c r="AS2673" s="56">
        <v>78.790000000000006</v>
      </c>
      <c r="AT2673" s="89">
        <v>42549.771527777775</v>
      </c>
      <c r="AU2673" s="22" t="s">
        <v>851</v>
      </c>
      <c r="AV2673" s="22" t="s">
        <v>12634</v>
      </c>
    </row>
    <row r="2674" spans="40:48" ht="12.75" customHeight="1" x14ac:dyDescent="0.3">
      <c r="AN2674" s="22" t="s">
        <v>6104</v>
      </c>
      <c r="AO2674" s="22" t="s">
        <v>12643</v>
      </c>
      <c r="AP2674" s="90" t="s">
        <v>6105</v>
      </c>
      <c r="AQ2674" s="22" t="s">
        <v>566</v>
      </c>
      <c r="AR2674" s="22" t="s">
        <v>783</v>
      </c>
      <c r="AS2674" s="56">
        <v>10</v>
      </c>
      <c r="AT2674" s="89">
        <v>42558.366909722223</v>
      </c>
      <c r="AU2674" s="22" t="s">
        <v>851</v>
      </c>
      <c r="AV2674" s="22" t="s">
        <v>12634</v>
      </c>
    </row>
    <row r="2675" spans="40:48" ht="12.75" customHeight="1" x14ac:dyDescent="0.3">
      <c r="AN2675" s="22" t="s">
        <v>6106</v>
      </c>
      <c r="AO2675" s="22" t="s">
        <v>12643</v>
      </c>
      <c r="AP2675" s="90" t="s">
        <v>6107</v>
      </c>
      <c r="AQ2675" s="22" t="s">
        <v>566</v>
      </c>
      <c r="AR2675" s="22" t="s">
        <v>783</v>
      </c>
      <c r="AS2675" s="56">
        <v>1</v>
      </c>
      <c r="AT2675" s="89">
        <v>42760.730879629627</v>
      </c>
      <c r="AU2675" s="22" t="s">
        <v>14972</v>
      </c>
      <c r="AV2675" s="22" t="s">
        <v>12634</v>
      </c>
    </row>
    <row r="2676" spans="40:48" ht="12.75" customHeight="1" x14ac:dyDescent="0.3">
      <c r="AN2676" s="22" t="s">
        <v>6108</v>
      </c>
      <c r="AO2676" s="22" t="s">
        <v>12643</v>
      </c>
      <c r="AP2676" s="90" t="s">
        <v>6109</v>
      </c>
      <c r="AQ2676" s="22" t="s">
        <v>566</v>
      </c>
      <c r="AR2676" s="22" t="s">
        <v>12633</v>
      </c>
      <c r="AS2676" s="56">
        <v>33.5</v>
      </c>
      <c r="AT2676" s="89">
        <v>42852.770856481482</v>
      </c>
      <c r="AU2676" s="22" t="s">
        <v>851</v>
      </c>
      <c r="AV2676" s="22" t="s">
        <v>12634</v>
      </c>
    </row>
    <row r="2677" spans="40:48" ht="12.75" customHeight="1" x14ac:dyDescent="0.3">
      <c r="AN2677" s="22" t="s">
        <v>6110</v>
      </c>
      <c r="AO2677" s="22" t="s">
        <v>12643</v>
      </c>
      <c r="AP2677" s="90" t="s">
        <v>6111</v>
      </c>
      <c r="AQ2677" s="22" t="s">
        <v>566</v>
      </c>
      <c r="AR2677" s="22" t="s">
        <v>783</v>
      </c>
      <c r="AS2677" s="56">
        <v>1</v>
      </c>
      <c r="AT2677" s="89">
        <v>42760.730879629627</v>
      </c>
      <c r="AU2677" s="22" t="s">
        <v>14972</v>
      </c>
      <c r="AV2677" s="22" t="s">
        <v>12634</v>
      </c>
    </row>
    <row r="2678" spans="40:48" ht="12.75" customHeight="1" x14ac:dyDescent="0.3">
      <c r="AN2678" s="22" t="s">
        <v>6112</v>
      </c>
      <c r="AO2678" s="22" t="s">
        <v>12643</v>
      </c>
      <c r="AP2678" s="90" t="s">
        <v>6113</v>
      </c>
      <c r="AQ2678" s="22" t="s">
        <v>566</v>
      </c>
      <c r="AR2678" s="22" t="s">
        <v>783</v>
      </c>
      <c r="AS2678" s="56">
        <v>1</v>
      </c>
      <c r="AT2678" s="89">
        <v>42760.730879629627</v>
      </c>
      <c r="AU2678" s="22" t="s">
        <v>14972</v>
      </c>
      <c r="AV2678" s="22" t="s">
        <v>12634</v>
      </c>
    </row>
    <row r="2679" spans="40:48" ht="12.75" customHeight="1" x14ac:dyDescent="0.3">
      <c r="AN2679" s="22" t="s">
        <v>6114</v>
      </c>
      <c r="AO2679" s="22" t="s">
        <v>12643</v>
      </c>
      <c r="AP2679" s="90" t="s">
        <v>6115</v>
      </c>
      <c r="AQ2679" s="22" t="s">
        <v>566</v>
      </c>
      <c r="AR2679" s="22" t="s">
        <v>783</v>
      </c>
      <c r="AS2679" s="56">
        <v>1</v>
      </c>
      <c r="AT2679" s="89">
        <v>42760.730879629627</v>
      </c>
      <c r="AU2679" s="22" t="s">
        <v>14972</v>
      </c>
      <c r="AV2679" s="22" t="s">
        <v>12634</v>
      </c>
    </row>
    <row r="2680" spans="40:48" ht="12.75" customHeight="1" x14ac:dyDescent="0.3">
      <c r="AN2680" s="22" t="s">
        <v>6116</v>
      </c>
      <c r="AO2680" s="22" t="s">
        <v>12643</v>
      </c>
      <c r="AP2680" s="90" t="s">
        <v>6117</v>
      </c>
      <c r="AQ2680" s="22" t="s">
        <v>566</v>
      </c>
      <c r="AR2680" s="22" t="s">
        <v>783</v>
      </c>
      <c r="AS2680" s="56">
        <v>1</v>
      </c>
      <c r="AT2680" s="89">
        <v>42760.730879629627</v>
      </c>
      <c r="AU2680" s="22" t="s">
        <v>14972</v>
      </c>
      <c r="AV2680" s="22" t="s">
        <v>12634</v>
      </c>
    </row>
    <row r="2681" spans="40:48" ht="12.75" customHeight="1" x14ac:dyDescent="0.3">
      <c r="AN2681" s="22" t="s">
        <v>6118</v>
      </c>
      <c r="AO2681" s="22" t="s">
        <v>12643</v>
      </c>
      <c r="AP2681" s="90" t="s">
        <v>6119</v>
      </c>
      <c r="AQ2681" s="22" t="s">
        <v>566</v>
      </c>
      <c r="AR2681" s="22" t="s">
        <v>783</v>
      </c>
      <c r="AS2681" s="56">
        <v>38</v>
      </c>
      <c r="AT2681" s="89">
        <v>41618.845995370371</v>
      </c>
      <c r="AU2681" s="22" t="s">
        <v>851</v>
      </c>
      <c r="AV2681" s="22" t="s">
        <v>12634</v>
      </c>
    </row>
    <row r="2682" spans="40:48" ht="12.75" customHeight="1" x14ac:dyDescent="0.3">
      <c r="AN2682" s="22" t="s">
        <v>6120</v>
      </c>
      <c r="AO2682" s="22" t="s">
        <v>12643</v>
      </c>
      <c r="AP2682" s="90" t="s">
        <v>14722</v>
      </c>
      <c r="AQ2682" s="22" t="s">
        <v>566</v>
      </c>
      <c r="AR2682" s="22" t="s">
        <v>783</v>
      </c>
      <c r="AS2682" s="56">
        <v>47.5</v>
      </c>
      <c r="AT2682" s="89">
        <v>42249.526238425926</v>
      </c>
      <c r="AU2682" s="22" t="s">
        <v>851</v>
      </c>
      <c r="AV2682" s="22" t="s">
        <v>12634</v>
      </c>
    </row>
    <row r="2683" spans="40:48" ht="12.75" customHeight="1" x14ac:dyDescent="0.3">
      <c r="AN2683" s="22" t="s">
        <v>6121</v>
      </c>
      <c r="AO2683" s="22" t="s">
        <v>12643</v>
      </c>
      <c r="AP2683" s="90" t="s">
        <v>6122</v>
      </c>
      <c r="AQ2683" s="22" t="s">
        <v>566</v>
      </c>
      <c r="AR2683" s="22" t="s">
        <v>783</v>
      </c>
      <c r="AS2683" s="56">
        <v>1</v>
      </c>
      <c r="AT2683" s="89">
        <v>42760.730879629627</v>
      </c>
      <c r="AU2683" s="22" t="s">
        <v>14972</v>
      </c>
      <c r="AV2683" s="22" t="s">
        <v>12634</v>
      </c>
    </row>
    <row r="2684" spans="40:48" ht="12.75" customHeight="1" x14ac:dyDescent="0.3">
      <c r="AN2684" s="22" t="s">
        <v>6123</v>
      </c>
      <c r="AO2684" s="22" t="s">
        <v>12643</v>
      </c>
      <c r="AP2684" s="90" t="s">
        <v>6124</v>
      </c>
      <c r="AQ2684" s="22" t="s">
        <v>566</v>
      </c>
      <c r="AR2684" s="22" t="s">
        <v>783</v>
      </c>
      <c r="AS2684" s="56">
        <v>1</v>
      </c>
      <c r="AT2684" s="89">
        <v>42760.730879629627</v>
      </c>
      <c r="AU2684" s="22" t="s">
        <v>14972</v>
      </c>
      <c r="AV2684" s="22" t="s">
        <v>12634</v>
      </c>
    </row>
    <row r="2685" spans="40:48" ht="12.75" customHeight="1" x14ac:dyDescent="0.3">
      <c r="AN2685" s="22" t="s">
        <v>6125</v>
      </c>
      <c r="AO2685" s="22" t="s">
        <v>12643</v>
      </c>
      <c r="AP2685" s="90" t="s">
        <v>14723</v>
      </c>
      <c r="AQ2685" s="22" t="s">
        <v>566</v>
      </c>
      <c r="AR2685" s="22" t="s">
        <v>783</v>
      </c>
      <c r="AS2685" s="56">
        <v>95</v>
      </c>
      <c r="AT2685" s="89">
        <v>41808.40552083333</v>
      </c>
      <c r="AU2685" s="22" t="s">
        <v>851</v>
      </c>
      <c r="AV2685" s="22" t="s">
        <v>12634</v>
      </c>
    </row>
    <row r="2686" spans="40:48" ht="12.75" customHeight="1" x14ac:dyDescent="0.3">
      <c r="AN2686" s="22" t="s">
        <v>6126</v>
      </c>
      <c r="AO2686" s="22" t="s">
        <v>12643</v>
      </c>
      <c r="AP2686" s="90" t="s">
        <v>6127</v>
      </c>
      <c r="AQ2686" s="22" t="s">
        <v>566</v>
      </c>
      <c r="AR2686" s="22" t="s">
        <v>783</v>
      </c>
      <c r="AS2686" s="56">
        <v>33</v>
      </c>
      <c r="AT2686" s="89">
        <v>42515.626354166663</v>
      </c>
      <c r="AU2686" s="22" t="s">
        <v>851</v>
      </c>
      <c r="AV2686" s="22" t="s">
        <v>12634</v>
      </c>
    </row>
    <row r="2687" spans="40:48" ht="12.75" customHeight="1" x14ac:dyDescent="0.3">
      <c r="AN2687" s="22" t="s">
        <v>6128</v>
      </c>
      <c r="AO2687" s="22" t="s">
        <v>12643</v>
      </c>
      <c r="AP2687" s="90" t="s">
        <v>6129</v>
      </c>
      <c r="AQ2687" s="22" t="s">
        <v>888</v>
      </c>
      <c r="AR2687" s="22" t="s">
        <v>783</v>
      </c>
      <c r="AS2687" s="56">
        <v>0.72</v>
      </c>
      <c r="AT2687" s="89">
        <v>42236.56355324074</v>
      </c>
      <c r="AU2687" s="22" t="s">
        <v>846</v>
      </c>
      <c r="AV2687" s="22" t="s">
        <v>12634</v>
      </c>
    </row>
    <row r="2688" spans="40:48" ht="12.75" customHeight="1" x14ac:dyDescent="0.3">
      <c r="AN2688" s="22" t="s">
        <v>6130</v>
      </c>
      <c r="AO2688" s="22" t="s">
        <v>12643</v>
      </c>
      <c r="AP2688" s="90" t="s">
        <v>6131</v>
      </c>
      <c r="AQ2688" s="22" t="s">
        <v>566</v>
      </c>
      <c r="AR2688" s="22" t="s">
        <v>783</v>
      </c>
      <c r="AS2688" s="56">
        <v>1</v>
      </c>
      <c r="AT2688" s="89">
        <v>42760.730879629627</v>
      </c>
      <c r="AU2688" s="22" t="s">
        <v>14966</v>
      </c>
      <c r="AV2688" s="22" t="s">
        <v>12634</v>
      </c>
    </row>
    <row r="2689" spans="40:48" ht="12.75" customHeight="1" x14ac:dyDescent="0.3">
      <c r="AN2689" s="22" t="s">
        <v>6132</v>
      </c>
      <c r="AO2689" s="22" t="s">
        <v>12643</v>
      </c>
      <c r="AP2689" s="90" t="s">
        <v>6133</v>
      </c>
      <c r="AQ2689" s="22" t="s">
        <v>566</v>
      </c>
      <c r="AR2689" s="22" t="s">
        <v>783</v>
      </c>
      <c r="AS2689" s="56">
        <v>1</v>
      </c>
      <c r="AT2689" s="89">
        <v>42760.730879629627</v>
      </c>
      <c r="AU2689" s="22" t="s">
        <v>14963</v>
      </c>
      <c r="AV2689" s="22" t="s">
        <v>12634</v>
      </c>
    </row>
    <row r="2690" spans="40:48" ht="12.75" customHeight="1" x14ac:dyDescent="0.3">
      <c r="AN2690" s="22" t="s">
        <v>6134</v>
      </c>
      <c r="AO2690" s="22" t="s">
        <v>12643</v>
      </c>
      <c r="AP2690" s="90" t="s">
        <v>6135</v>
      </c>
      <c r="AQ2690" s="22" t="s">
        <v>566</v>
      </c>
      <c r="AR2690" s="22" t="s">
        <v>783</v>
      </c>
      <c r="AS2690" s="56">
        <v>1.18</v>
      </c>
      <c r="AT2690" s="89">
        <v>41767.512824074074</v>
      </c>
      <c r="AU2690" s="22" t="s">
        <v>1031</v>
      </c>
      <c r="AV2690" s="22" t="s">
        <v>12634</v>
      </c>
    </row>
    <row r="2691" spans="40:48" ht="12.75" customHeight="1" x14ac:dyDescent="0.3">
      <c r="AN2691" s="22" t="s">
        <v>6136</v>
      </c>
      <c r="AO2691" s="22" t="s">
        <v>12643</v>
      </c>
      <c r="AP2691" s="90" t="s">
        <v>6137</v>
      </c>
      <c r="AQ2691" s="22" t="s">
        <v>566</v>
      </c>
      <c r="AR2691" s="22" t="s">
        <v>12633</v>
      </c>
      <c r="AS2691" s="56">
        <v>14.16</v>
      </c>
      <c r="AT2691" s="89">
        <v>42865.622152777774</v>
      </c>
      <c r="AU2691" s="22" t="s">
        <v>1031</v>
      </c>
      <c r="AV2691" s="22" t="s">
        <v>12634</v>
      </c>
    </row>
    <row r="2692" spans="40:48" ht="12.75" customHeight="1" x14ac:dyDescent="0.3">
      <c r="AN2692" s="22" t="s">
        <v>6138</v>
      </c>
      <c r="AO2692" s="22" t="s">
        <v>12643</v>
      </c>
      <c r="AP2692" s="90" t="s">
        <v>6139</v>
      </c>
      <c r="AQ2692" s="22" t="s">
        <v>566</v>
      </c>
      <c r="AR2692" s="22" t="s">
        <v>783</v>
      </c>
      <c r="AS2692" s="56">
        <v>1</v>
      </c>
      <c r="AT2692" s="89">
        <v>42760.730879629627</v>
      </c>
      <c r="AU2692" s="22" t="s">
        <v>14963</v>
      </c>
      <c r="AV2692" s="22" t="s">
        <v>12634</v>
      </c>
    </row>
    <row r="2693" spans="40:48" ht="12.75" customHeight="1" x14ac:dyDescent="0.3">
      <c r="AN2693" s="22" t="s">
        <v>6140</v>
      </c>
      <c r="AO2693" s="22" t="s">
        <v>12643</v>
      </c>
      <c r="AP2693" s="90" t="s">
        <v>6141</v>
      </c>
      <c r="AQ2693" s="22" t="s">
        <v>566</v>
      </c>
      <c r="AR2693" s="22" t="s">
        <v>783</v>
      </c>
      <c r="AS2693" s="56">
        <v>1</v>
      </c>
      <c r="AT2693" s="89">
        <v>42760.730879629627</v>
      </c>
      <c r="AU2693" s="22" t="s">
        <v>14963</v>
      </c>
      <c r="AV2693" s="22" t="s">
        <v>12634</v>
      </c>
    </row>
    <row r="2694" spans="40:48" ht="12.75" customHeight="1" x14ac:dyDescent="0.3">
      <c r="AN2694" s="22" t="s">
        <v>6142</v>
      </c>
      <c r="AO2694" s="22" t="s">
        <v>12643</v>
      </c>
      <c r="AP2694" s="90" t="s">
        <v>6143</v>
      </c>
      <c r="AQ2694" s="22" t="s">
        <v>566</v>
      </c>
      <c r="AR2694" s="22" t="s">
        <v>783</v>
      </c>
      <c r="AS2694" s="56">
        <v>2.42</v>
      </c>
      <c r="AT2694" s="89">
        <v>42571.694456018522</v>
      </c>
      <c r="AU2694" s="22" t="s">
        <v>1622</v>
      </c>
      <c r="AV2694" s="22" t="s">
        <v>12634</v>
      </c>
    </row>
    <row r="2695" spans="40:48" ht="12.75" customHeight="1" x14ac:dyDescent="0.3">
      <c r="AN2695" s="22" t="s">
        <v>6144</v>
      </c>
      <c r="AO2695" s="22" t="s">
        <v>12643</v>
      </c>
      <c r="AP2695" s="90" t="s">
        <v>6145</v>
      </c>
      <c r="AQ2695" s="22" t="s">
        <v>566</v>
      </c>
      <c r="AR2695" s="22" t="s">
        <v>783</v>
      </c>
      <c r="AS2695" s="56">
        <v>1</v>
      </c>
      <c r="AT2695" s="89">
        <v>42760.730879629627</v>
      </c>
      <c r="AU2695" s="22" t="s">
        <v>14963</v>
      </c>
      <c r="AV2695" s="22" t="s">
        <v>12634</v>
      </c>
    </row>
    <row r="2696" spans="40:48" ht="12.75" customHeight="1" x14ac:dyDescent="0.3">
      <c r="AN2696" s="22" t="s">
        <v>6146</v>
      </c>
      <c r="AO2696" s="22" t="s">
        <v>12643</v>
      </c>
      <c r="AP2696" s="90" t="s">
        <v>6147</v>
      </c>
      <c r="AQ2696" s="22" t="s">
        <v>566</v>
      </c>
      <c r="AR2696" s="22" t="s">
        <v>783</v>
      </c>
      <c r="AS2696" s="56">
        <v>12</v>
      </c>
      <c r="AT2696" s="89">
        <v>42535.425752314812</v>
      </c>
      <c r="AU2696" s="22" t="s">
        <v>1031</v>
      </c>
      <c r="AV2696" s="22" t="s">
        <v>12634</v>
      </c>
    </row>
    <row r="2697" spans="40:48" ht="12.75" customHeight="1" x14ac:dyDescent="0.3">
      <c r="AN2697" s="22" t="s">
        <v>6148</v>
      </c>
      <c r="AO2697" s="22" t="s">
        <v>12643</v>
      </c>
      <c r="AP2697" s="90" t="s">
        <v>6149</v>
      </c>
      <c r="AQ2697" s="22" t="s">
        <v>566</v>
      </c>
      <c r="AR2697" s="22" t="s">
        <v>783</v>
      </c>
      <c r="AS2697" s="56">
        <v>5.5</v>
      </c>
      <c r="AT2697" s="89">
        <v>42471.480486111112</v>
      </c>
      <c r="AU2697" s="22" t="s">
        <v>1031</v>
      </c>
      <c r="AV2697" s="22" t="s">
        <v>12634</v>
      </c>
    </row>
    <row r="2698" spans="40:48" ht="12.75" customHeight="1" x14ac:dyDescent="0.3">
      <c r="AN2698" s="22" t="s">
        <v>6150</v>
      </c>
      <c r="AO2698" s="22" t="s">
        <v>12643</v>
      </c>
      <c r="AP2698" s="90" t="s">
        <v>6151</v>
      </c>
      <c r="AQ2698" s="22" t="s">
        <v>566</v>
      </c>
      <c r="AR2698" s="22" t="s">
        <v>12633</v>
      </c>
      <c r="AS2698" s="56">
        <v>8.3000000000000007</v>
      </c>
      <c r="AT2698" s="89">
        <v>42853.621238425927</v>
      </c>
      <c r="AU2698" s="22" t="s">
        <v>1031</v>
      </c>
      <c r="AV2698" s="22" t="s">
        <v>12634</v>
      </c>
    </row>
    <row r="2699" spans="40:48" ht="12.75" customHeight="1" x14ac:dyDescent="0.3">
      <c r="AN2699" s="22" t="s">
        <v>6152</v>
      </c>
      <c r="AO2699" s="22" t="s">
        <v>12643</v>
      </c>
      <c r="AP2699" s="90" t="s">
        <v>6153</v>
      </c>
      <c r="AQ2699" s="22" t="s">
        <v>566</v>
      </c>
      <c r="AR2699" s="22" t="s">
        <v>783</v>
      </c>
      <c r="AS2699" s="56">
        <v>1</v>
      </c>
      <c r="AT2699" s="89">
        <v>42760.730879629627</v>
      </c>
      <c r="AU2699" s="22" t="s">
        <v>14963</v>
      </c>
      <c r="AV2699" s="22" t="s">
        <v>12634</v>
      </c>
    </row>
    <row r="2700" spans="40:48" ht="12.75" customHeight="1" x14ac:dyDescent="0.3">
      <c r="AN2700" s="22" t="s">
        <v>6154</v>
      </c>
      <c r="AO2700" s="22" t="s">
        <v>12643</v>
      </c>
      <c r="AP2700" s="90" t="s">
        <v>6155</v>
      </c>
      <c r="AQ2700" s="22" t="s">
        <v>566</v>
      </c>
      <c r="AR2700" s="22" t="s">
        <v>783</v>
      </c>
      <c r="AS2700" s="56">
        <v>3.4</v>
      </c>
      <c r="AT2700" s="89">
        <v>42466.57885416667</v>
      </c>
      <c r="AU2700" s="22" t="s">
        <v>1622</v>
      </c>
      <c r="AV2700" s="22" t="s">
        <v>12634</v>
      </c>
    </row>
    <row r="2701" spans="40:48" ht="12.75" customHeight="1" x14ac:dyDescent="0.3">
      <c r="AN2701" s="22" t="s">
        <v>6156</v>
      </c>
      <c r="AO2701" s="22" t="s">
        <v>12643</v>
      </c>
      <c r="AP2701" s="90" t="s">
        <v>6157</v>
      </c>
      <c r="AQ2701" s="22" t="s">
        <v>566</v>
      </c>
      <c r="AR2701" s="22" t="s">
        <v>12633</v>
      </c>
      <c r="AS2701" s="56">
        <v>3.5</v>
      </c>
      <c r="AT2701" s="89">
        <v>42793.430162037039</v>
      </c>
      <c r="AU2701" s="22" t="s">
        <v>1031</v>
      </c>
      <c r="AV2701" s="22" t="s">
        <v>12634</v>
      </c>
    </row>
    <row r="2702" spans="40:48" ht="12.75" customHeight="1" x14ac:dyDescent="0.3">
      <c r="AN2702" s="22" t="s">
        <v>6158</v>
      </c>
      <c r="AO2702" s="22" t="s">
        <v>12643</v>
      </c>
      <c r="AP2702" s="90" t="s">
        <v>6159</v>
      </c>
      <c r="AQ2702" s="22" t="s">
        <v>566</v>
      </c>
      <c r="AR2702" s="22" t="s">
        <v>12633</v>
      </c>
      <c r="AS2702" s="56">
        <v>21</v>
      </c>
      <c r="AT2702" s="89">
        <v>42795.365381944444</v>
      </c>
      <c r="AU2702" s="22" t="s">
        <v>1031</v>
      </c>
      <c r="AV2702" s="22" t="s">
        <v>12634</v>
      </c>
    </row>
    <row r="2703" spans="40:48" ht="12.75" customHeight="1" x14ac:dyDescent="0.3">
      <c r="AN2703" s="22" t="s">
        <v>6160</v>
      </c>
      <c r="AO2703" s="22" t="s">
        <v>12643</v>
      </c>
      <c r="AP2703" s="90" t="s">
        <v>6161</v>
      </c>
      <c r="AQ2703" s="22" t="s">
        <v>566</v>
      </c>
      <c r="AR2703" s="22" t="s">
        <v>783</v>
      </c>
      <c r="AS2703" s="56">
        <v>6.5</v>
      </c>
      <c r="AT2703" s="89">
        <v>42255.76353009259</v>
      </c>
      <c r="AU2703" s="22" t="s">
        <v>1031</v>
      </c>
      <c r="AV2703" s="22" t="s">
        <v>12634</v>
      </c>
    </row>
    <row r="2704" spans="40:48" ht="12.75" customHeight="1" x14ac:dyDescent="0.3">
      <c r="AN2704" s="22" t="s">
        <v>6162</v>
      </c>
      <c r="AO2704" s="22" t="s">
        <v>12643</v>
      </c>
      <c r="AP2704" s="90" t="s">
        <v>6163</v>
      </c>
      <c r="AQ2704" s="22" t="s">
        <v>566</v>
      </c>
      <c r="AR2704" s="22" t="s">
        <v>783</v>
      </c>
      <c r="AS2704" s="56">
        <v>5.6</v>
      </c>
      <c r="AT2704" s="89">
        <v>42460.596412037034</v>
      </c>
      <c r="AU2704" s="22" t="s">
        <v>1031</v>
      </c>
      <c r="AV2704" s="22" t="s">
        <v>12634</v>
      </c>
    </row>
    <row r="2705" spans="40:48" ht="12.75" customHeight="1" x14ac:dyDescent="0.3">
      <c r="AN2705" s="22" t="s">
        <v>6164</v>
      </c>
      <c r="AO2705" s="22" t="s">
        <v>12643</v>
      </c>
      <c r="AP2705" s="90" t="s">
        <v>6165</v>
      </c>
      <c r="AQ2705" s="22" t="s">
        <v>566</v>
      </c>
      <c r="AR2705" s="22" t="s">
        <v>783</v>
      </c>
      <c r="AS2705" s="56">
        <v>1</v>
      </c>
      <c r="AT2705" s="89">
        <v>42760.730879629627</v>
      </c>
      <c r="AU2705" s="22" t="s">
        <v>14963</v>
      </c>
      <c r="AV2705" s="22" t="s">
        <v>12634</v>
      </c>
    </row>
    <row r="2706" spans="40:48" ht="12.75" customHeight="1" x14ac:dyDescent="0.3">
      <c r="AN2706" s="22" t="s">
        <v>6166</v>
      </c>
      <c r="AO2706" s="22" t="s">
        <v>12643</v>
      </c>
      <c r="AP2706" s="90" t="s">
        <v>6167</v>
      </c>
      <c r="AQ2706" s="22" t="s">
        <v>1913</v>
      </c>
      <c r="AR2706" s="22" t="s">
        <v>783</v>
      </c>
      <c r="AS2706" s="56">
        <v>1</v>
      </c>
      <c r="AT2706" s="89">
        <v>42760.730879629627</v>
      </c>
      <c r="AU2706" s="22" t="s">
        <v>14963</v>
      </c>
      <c r="AV2706" s="22" t="s">
        <v>12634</v>
      </c>
    </row>
    <row r="2707" spans="40:48" ht="12.75" customHeight="1" x14ac:dyDescent="0.3">
      <c r="AN2707" s="22" t="s">
        <v>6168</v>
      </c>
      <c r="AO2707" s="22" t="s">
        <v>12643</v>
      </c>
      <c r="AP2707" s="90" t="s">
        <v>6169</v>
      </c>
      <c r="AQ2707" s="22" t="s">
        <v>566</v>
      </c>
      <c r="AR2707" s="22" t="s">
        <v>12633</v>
      </c>
      <c r="AS2707" s="56">
        <v>22.5</v>
      </c>
      <c r="AT2707" s="89">
        <v>42793.430162037039</v>
      </c>
      <c r="AU2707" s="22" t="s">
        <v>1031</v>
      </c>
      <c r="AV2707" s="22" t="s">
        <v>12634</v>
      </c>
    </row>
    <row r="2708" spans="40:48" ht="12.75" customHeight="1" x14ac:dyDescent="0.3">
      <c r="AN2708" s="22" t="s">
        <v>6170</v>
      </c>
      <c r="AO2708" s="22" t="s">
        <v>12643</v>
      </c>
      <c r="AP2708" s="90" t="s">
        <v>6171</v>
      </c>
      <c r="AQ2708" s="22" t="s">
        <v>566</v>
      </c>
      <c r="AR2708" s="22" t="s">
        <v>783</v>
      </c>
      <c r="AS2708" s="56">
        <v>1</v>
      </c>
      <c r="AT2708" s="89">
        <v>42760.730879629627</v>
      </c>
      <c r="AU2708" s="22" t="s">
        <v>14963</v>
      </c>
      <c r="AV2708" s="22" t="s">
        <v>12634</v>
      </c>
    </row>
    <row r="2709" spans="40:48" ht="12.75" customHeight="1" x14ac:dyDescent="0.3">
      <c r="AN2709" s="22" t="s">
        <v>6172</v>
      </c>
      <c r="AO2709" s="22" t="s">
        <v>12643</v>
      </c>
      <c r="AP2709" s="90" t="s">
        <v>6173</v>
      </c>
      <c r="AQ2709" s="22" t="s">
        <v>566</v>
      </c>
      <c r="AR2709" s="22" t="s">
        <v>783</v>
      </c>
      <c r="AS2709" s="56">
        <v>1.9</v>
      </c>
      <c r="AT2709" s="89">
        <v>41775.622384259259</v>
      </c>
      <c r="AU2709" s="22" t="s">
        <v>1031</v>
      </c>
      <c r="AV2709" s="22" t="s">
        <v>12634</v>
      </c>
    </row>
    <row r="2710" spans="40:48" ht="12.75" customHeight="1" x14ac:dyDescent="0.3">
      <c r="AN2710" s="22" t="s">
        <v>6174</v>
      </c>
      <c r="AO2710" s="22" t="s">
        <v>12643</v>
      </c>
      <c r="AP2710" s="90" t="s">
        <v>6175</v>
      </c>
      <c r="AQ2710" s="22" t="s">
        <v>566</v>
      </c>
      <c r="AR2710" s="22" t="s">
        <v>783</v>
      </c>
      <c r="AS2710" s="56">
        <v>2.8</v>
      </c>
      <c r="AT2710" s="89">
        <v>41632.501180555555</v>
      </c>
      <c r="AU2710" s="22" t="s">
        <v>1031</v>
      </c>
      <c r="AV2710" s="22" t="s">
        <v>12634</v>
      </c>
    </row>
    <row r="2711" spans="40:48" ht="12.75" customHeight="1" x14ac:dyDescent="0.3">
      <c r="AN2711" s="22" t="s">
        <v>6176</v>
      </c>
      <c r="AO2711" s="22" t="s">
        <v>12643</v>
      </c>
      <c r="AP2711" s="90" t="s">
        <v>6177</v>
      </c>
      <c r="AQ2711" s="22" t="s">
        <v>566</v>
      </c>
      <c r="AR2711" s="22" t="s">
        <v>12633</v>
      </c>
      <c r="AS2711" s="56">
        <v>1.3</v>
      </c>
      <c r="AT2711" s="89">
        <v>42783.694236111114</v>
      </c>
      <c r="AU2711" s="22" t="s">
        <v>1031</v>
      </c>
      <c r="AV2711" s="22" t="s">
        <v>12634</v>
      </c>
    </row>
    <row r="2712" spans="40:48" ht="12.75" customHeight="1" x14ac:dyDescent="0.3">
      <c r="AN2712" s="22" t="s">
        <v>6178</v>
      </c>
      <c r="AO2712" s="22" t="s">
        <v>12643</v>
      </c>
      <c r="AP2712" s="90" t="s">
        <v>6179</v>
      </c>
      <c r="AQ2712" s="22" t="s">
        <v>566</v>
      </c>
      <c r="AR2712" s="22" t="s">
        <v>783</v>
      </c>
      <c r="AS2712" s="56">
        <v>1</v>
      </c>
      <c r="AT2712" s="89">
        <v>42760.730879629627</v>
      </c>
      <c r="AU2712" s="22" t="s">
        <v>14966</v>
      </c>
      <c r="AV2712" s="22" t="s">
        <v>12634</v>
      </c>
    </row>
    <row r="2713" spans="40:48" ht="12.75" customHeight="1" x14ac:dyDescent="0.3">
      <c r="AN2713" s="22" t="s">
        <v>6180</v>
      </c>
      <c r="AO2713" s="22" t="s">
        <v>12643</v>
      </c>
      <c r="AP2713" s="90" t="s">
        <v>6181</v>
      </c>
      <c r="AQ2713" s="22" t="s">
        <v>581</v>
      </c>
      <c r="AR2713" s="22" t="s">
        <v>783</v>
      </c>
      <c r="AS2713" s="56">
        <v>1</v>
      </c>
      <c r="AT2713" s="89">
        <v>42760.730879629627</v>
      </c>
      <c r="AU2713" s="22" t="s">
        <v>14967</v>
      </c>
      <c r="AV2713" s="22" t="s">
        <v>12634</v>
      </c>
    </row>
    <row r="2714" spans="40:48" ht="12.75" customHeight="1" x14ac:dyDescent="0.3">
      <c r="AN2714" s="22" t="s">
        <v>6182</v>
      </c>
      <c r="AO2714" s="22" t="s">
        <v>12643</v>
      </c>
      <c r="AP2714" s="90" t="s">
        <v>6183</v>
      </c>
      <c r="AQ2714" s="22" t="s">
        <v>566</v>
      </c>
      <c r="AR2714" s="22" t="s">
        <v>783</v>
      </c>
      <c r="AS2714" s="56">
        <v>42</v>
      </c>
      <c r="AT2714" s="89">
        <v>42534.758819444447</v>
      </c>
      <c r="AU2714" s="22" t="s">
        <v>1091</v>
      </c>
      <c r="AV2714" s="22" t="s">
        <v>12634</v>
      </c>
    </row>
    <row r="2715" spans="40:48" ht="12.75" customHeight="1" x14ac:dyDescent="0.3">
      <c r="AN2715" s="22" t="s">
        <v>6184</v>
      </c>
      <c r="AO2715" s="22" t="s">
        <v>12643</v>
      </c>
      <c r="AP2715" s="90" t="s">
        <v>6185</v>
      </c>
      <c r="AQ2715" s="22" t="s">
        <v>566</v>
      </c>
      <c r="AR2715" s="22" t="s">
        <v>783</v>
      </c>
      <c r="AS2715" s="56">
        <v>0</v>
      </c>
      <c r="AT2715" s="89"/>
      <c r="AU2715" s="22" t="s">
        <v>14965</v>
      </c>
      <c r="AV2715" s="22" t="s">
        <v>12634</v>
      </c>
    </row>
    <row r="2716" spans="40:48" ht="12.75" customHeight="1" x14ac:dyDescent="0.3">
      <c r="AN2716" s="22" t="s">
        <v>6186</v>
      </c>
      <c r="AO2716" s="22" t="s">
        <v>12643</v>
      </c>
      <c r="AP2716" s="90" t="s">
        <v>6187</v>
      </c>
      <c r="AQ2716" s="22" t="s">
        <v>566</v>
      </c>
      <c r="AR2716" s="22" t="s">
        <v>783</v>
      </c>
      <c r="AS2716" s="56">
        <v>2</v>
      </c>
      <c r="AT2716" s="89">
        <v>41942.451435185183</v>
      </c>
      <c r="AU2716" s="22" t="s">
        <v>1549</v>
      </c>
      <c r="AV2716" s="22" t="s">
        <v>12634</v>
      </c>
    </row>
    <row r="2717" spans="40:48" ht="12.75" customHeight="1" x14ac:dyDescent="0.3">
      <c r="AN2717" s="22" t="s">
        <v>6188</v>
      </c>
      <c r="AO2717" s="22" t="s">
        <v>12643</v>
      </c>
      <c r="AP2717" s="90" t="s">
        <v>6189</v>
      </c>
      <c r="AQ2717" s="22" t="s">
        <v>566</v>
      </c>
      <c r="AR2717" s="22" t="s">
        <v>783</v>
      </c>
      <c r="AS2717" s="56">
        <v>1</v>
      </c>
      <c r="AT2717" s="89">
        <v>42760.730879629627</v>
      </c>
      <c r="AU2717" s="22" t="s">
        <v>14965</v>
      </c>
      <c r="AV2717" s="22" t="s">
        <v>12634</v>
      </c>
    </row>
    <row r="2718" spans="40:48" ht="12.75" customHeight="1" x14ac:dyDescent="0.3">
      <c r="AN2718" s="22" t="s">
        <v>6190</v>
      </c>
      <c r="AO2718" s="22" t="s">
        <v>12643</v>
      </c>
      <c r="AP2718" s="90" t="s">
        <v>6191</v>
      </c>
      <c r="AQ2718" s="22" t="s">
        <v>566</v>
      </c>
      <c r="AR2718" s="22" t="s">
        <v>783</v>
      </c>
      <c r="AS2718" s="56">
        <v>6.5</v>
      </c>
      <c r="AT2718" s="89">
        <v>42534.758819444447</v>
      </c>
      <c r="AU2718" s="22" t="s">
        <v>1549</v>
      </c>
      <c r="AV2718" s="22" t="s">
        <v>12634</v>
      </c>
    </row>
    <row r="2719" spans="40:48" ht="12.75" customHeight="1" x14ac:dyDescent="0.3">
      <c r="AN2719" s="22" t="s">
        <v>6192</v>
      </c>
      <c r="AO2719" s="22" t="s">
        <v>12643</v>
      </c>
      <c r="AP2719" s="90" t="s">
        <v>6193</v>
      </c>
      <c r="AQ2719" s="22" t="s">
        <v>566</v>
      </c>
      <c r="AR2719" s="22" t="s">
        <v>783</v>
      </c>
      <c r="AS2719" s="56">
        <v>18.63</v>
      </c>
      <c r="AT2719" s="89">
        <v>42109.507743055554</v>
      </c>
      <c r="AU2719" s="22" t="s">
        <v>1549</v>
      </c>
      <c r="AV2719" s="22" t="s">
        <v>12634</v>
      </c>
    </row>
    <row r="2720" spans="40:48" ht="12.75" customHeight="1" x14ac:dyDescent="0.3">
      <c r="AN2720" s="22" t="s">
        <v>6194</v>
      </c>
      <c r="AO2720" s="22" t="s">
        <v>12643</v>
      </c>
      <c r="AP2720" s="90" t="s">
        <v>6195</v>
      </c>
      <c r="AQ2720" s="22" t="s">
        <v>566</v>
      </c>
      <c r="AR2720" s="22" t="s">
        <v>783</v>
      </c>
      <c r="AS2720" s="56">
        <v>39.5</v>
      </c>
      <c r="AT2720" s="89">
        <v>42080.400729166664</v>
      </c>
      <c r="AU2720" s="22" t="s">
        <v>1549</v>
      </c>
      <c r="AV2720" s="22" t="s">
        <v>12634</v>
      </c>
    </row>
    <row r="2721" spans="40:48" ht="12.75" customHeight="1" x14ac:dyDescent="0.3">
      <c r="AN2721" s="22" t="s">
        <v>6196</v>
      </c>
      <c r="AO2721" s="22" t="s">
        <v>12643</v>
      </c>
      <c r="AP2721" s="90" t="s">
        <v>6197</v>
      </c>
      <c r="AQ2721" s="22" t="s">
        <v>566</v>
      </c>
      <c r="AR2721" s="22" t="s">
        <v>783</v>
      </c>
      <c r="AS2721" s="56">
        <v>1</v>
      </c>
      <c r="AT2721" s="89">
        <v>42760.730879629627</v>
      </c>
      <c r="AU2721" s="22" t="s">
        <v>14965</v>
      </c>
      <c r="AV2721" s="22" t="s">
        <v>12634</v>
      </c>
    </row>
    <row r="2722" spans="40:48" ht="12.75" customHeight="1" x14ac:dyDescent="0.3">
      <c r="AN2722" s="22" t="s">
        <v>6198</v>
      </c>
      <c r="AO2722" s="22" t="s">
        <v>12643</v>
      </c>
      <c r="AP2722" s="90" t="s">
        <v>6199</v>
      </c>
      <c r="AQ2722" s="22" t="s">
        <v>566</v>
      </c>
      <c r="AR2722" s="22" t="s">
        <v>783</v>
      </c>
      <c r="AS2722" s="56">
        <v>1</v>
      </c>
      <c r="AT2722" s="89">
        <v>42760.730879629627</v>
      </c>
      <c r="AU2722" s="22" t="s">
        <v>14965</v>
      </c>
      <c r="AV2722" s="22" t="s">
        <v>12634</v>
      </c>
    </row>
    <row r="2723" spans="40:48" ht="12.75" customHeight="1" x14ac:dyDescent="0.3">
      <c r="AN2723" s="22" t="s">
        <v>6200</v>
      </c>
      <c r="AO2723" s="22" t="s">
        <v>12643</v>
      </c>
      <c r="AP2723" s="90" t="s">
        <v>6201</v>
      </c>
      <c r="AQ2723" s="22" t="s">
        <v>566</v>
      </c>
      <c r="AR2723" s="22" t="s">
        <v>783</v>
      </c>
      <c r="AS2723" s="56">
        <v>1</v>
      </c>
      <c r="AT2723" s="89">
        <v>42760.730879629627</v>
      </c>
      <c r="AU2723" s="22" t="s">
        <v>14976</v>
      </c>
      <c r="AV2723" s="22" t="s">
        <v>12634</v>
      </c>
    </row>
    <row r="2724" spans="40:48" ht="12.75" customHeight="1" x14ac:dyDescent="0.3">
      <c r="AN2724" s="22" t="s">
        <v>6202</v>
      </c>
      <c r="AO2724" s="22" t="s">
        <v>12643</v>
      </c>
      <c r="AP2724" s="90" t="s">
        <v>6203</v>
      </c>
      <c r="AQ2724" s="22" t="s">
        <v>566</v>
      </c>
      <c r="AR2724" s="22" t="s">
        <v>783</v>
      </c>
      <c r="AS2724" s="56">
        <v>0.65</v>
      </c>
      <c r="AT2724" s="89">
        <v>42500.36859953704</v>
      </c>
      <c r="AU2724" s="22" t="s">
        <v>871</v>
      </c>
      <c r="AV2724" s="22" t="s">
        <v>12634</v>
      </c>
    </row>
    <row r="2725" spans="40:48" ht="12.75" customHeight="1" x14ac:dyDescent="0.3">
      <c r="AN2725" s="22" t="s">
        <v>6204</v>
      </c>
      <c r="AO2725" s="22" t="s">
        <v>12643</v>
      </c>
      <c r="AP2725" s="90" t="s">
        <v>6205</v>
      </c>
      <c r="AQ2725" s="22" t="s">
        <v>566</v>
      </c>
      <c r="AR2725" s="22" t="s">
        <v>783</v>
      </c>
      <c r="AS2725" s="56">
        <v>0.5</v>
      </c>
      <c r="AT2725" s="89">
        <v>42339.739317129628</v>
      </c>
      <c r="AU2725" s="22" t="s">
        <v>914</v>
      </c>
      <c r="AV2725" s="22" t="s">
        <v>12634</v>
      </c>
    </row>
    <row r="2726" spans="40:48" ht="12.75" customHeight="1" x14ac:dyDescent="0.3">
      <c r="AN2726" s="22" t="s">
        <v>6206</v>
      </c>
      <c r="AO2726" s="22" t="s">
        <v>12643</v>
      </c>
      <c r="AP2726" s="90" t="s">
        <v>6207</v>
      </c>
      <c r="AQ2726" s="22" t="s">
        <v>566</v>
      </c>
      <c r="AR2726" s="22" t="s">
        <v>783</v>
      </c>
      <c r="AS2726" s="56">
        <v>0.75</v>
      </c>
      <c r="AT2726" s="89">
        <v>42500.36859953704</v>
      </c>
      <c r="AU2726" s="22" t="s">
        <v>914</v>
      </c>
      <c r="AV2726" s="22" t="s">
        <v>12634</v>
      </c>
    </row>
    <row r="2727" spans="40:48" ht="12.75" customHeight="1" x14ac:dyDescent="0.3">
      <c r="AN2727" s="22" t="s">
        <v>6208</v>
      </c>
      <c r="AO2727" s="22" t="s">
        <v>12643</v>
      </c>
      <c r="AP2727" s="90" t="s">
        <v>6209</v>
      </c>
      <c r="AQ2727" s="22" t="s">
        <v>566</v>
      </c>
      <c r="AR2727" s="22" t="s">
        <v>783</v>
      </c>
      <c r="AS2727" s="56">
        <v>1.18</v>
      </c>
      <c r="AT2727" s="89">
        <v>42500.36859953704</v>
      </c>
      <c r="AU2727" s="22" t="s">
        <v>914</v>
      </c>
      <c r="AV2727" s="22" t="s">
        <v>12634</v>
      </c>
    </row>
    <row r="2728" spans="40:48" ht="12.75" customHeight="1" x14ac:dyDescent="0.3">
      <c r="AN2728" s="22" t="s">
        <v>6210</v>
      </c>
      <c r="AO2728" s="22" t="s">
        <v>12643</v>
      </c>
      <c r="AP2728" s="90" t="s">
        <v>6211</v>
      </c>
      <c r="AQ2728" s="22" t="s">
        <v>566</v>
      </c>
      <c r="AR2728" s="22" t="s">
        <v>783</v>
      </c>
      <c r="AS2728" s="56">
        <v>1</v>
      </c>
      <c r="AT2728" s="89">
        <v>42760.730879629627</v>
      </c>
      <c r="AU2728" s="22" t="s">
        <v>14976</v>
      </c>
      <c r="AV2728" s="22" t="s">
        <v>12634</v>
      </c>
    </row>
    <row r="2729" spans="40:48" ht="12.75" customHeight="1" x14ac:dyDescent="0.3">
      <c r="AN2729" s="22" t="s">
        <v>6212</v>
      </c>
      <c r="AO2729" s="22" t="s">
        <v>12643</v>
      </c>
      <c r="AP2729" s="90" t="s">
        <v>6213</v>
      </c>
      <c r="AQ2729" s="22" t="s">
        <v>566</v>
      </c>
      <c r="AR2729" s="22" t="s">
        <v>783</v>
      </c>
      <c r="AS2729" s="56">
        <v>0.18</v>
      </c>
      <c r="AT2729" s="89">
        <v>41835.442708333336</v>
      </c>
      <c r="AU2729" s="22" t="s">
        <v>871</v>
      </c>
      <c r="AV2729" s="22" t="s">
        <v>12634</v>
      </c>
    </row>
    <row r="2730" spans="40:48" ht="12.75" customHeight="1" x14ac:dyDescent="0.3">
      <c r="AN2730" s="22" t="s">
        <v>6214</v>
      </c>
      <c r="AO2730" s="22" t="s">
        <v>12643</v>
      </c>
      <c r="AP2730" s="90" t="s">
        <v>6215</v>
      </c>
      <c r="AQ2730" s="22" t="s">
        <v>566</v>
      </c>
      <c r="AR2730" s="22" t="s">
        <v>783</v>
      </c>
      <c r="AS2730" s="56">
        <v>1</v>
      </c>
      <c r="AT2730" s="89">
        <v>42760.730879629627</v>
      </c>
      <c r="AU2730" s="22" t="s">
        <v>14976</v>
      </c>
      <c r="AV2730" s="22" t="s">
        <v>12634</v>
      </c>
    </row>
    <row r="2731" spans="40:48" ht="12.75" customHeight="1" x14ac:dyDescent="0.3">
      <c r="AN2731" s="22" t="s">
        <v>6216</v>
      </c>
      <c r="AO2731" s="22" t="s">
        <v>12643</v>
      </c>
      <c r="AP2731" s="90" t="s">
        <v>6217</v>
      </c>
      <c r="AQ2731" s="22" t="s">
        <v>566</v>
      </c>
      <c r="AR2731" s="22" t="s">
        <v>783</v>
      </c>
      <c r="AS2731" s="56">
        <v>30</v>
      </c>
      <c r="AT2731" s="89">
        <v>42633.735115740739</v>
      </c>
      <c r="AU2731" s="22" t="s">
        <v>787</v>
      </c>
      <c r="AV2731" s="22" t="s">
        <v>12634</v>
      </c>
    </row>
    <row r="2732" spans="40:48" ht="12.75" customHeight="1" x14ac:dyDescent="0.3">
      <c r="AN2732" s="22" t="s">
        <v>6218</v>
      </c>
      <c r="AO2732" s="22" t="s">
        <v>12643</v>
      </c>
      <c r="AP2732" s="90" t="s">
        <v>6219</v>
      </c>
      <c r="AQ2732" s="22" t="s">
        <v>566</v>
      </c>
      <c r="AR2732" s="22" t="s">
        <v>12633</v>
      </c>
      <c r="AS2732" s="56">
        <v>75</v>
      </c>
      <c r="AT2732" s="89">
        <v>42860.463252314818</v>
      </c>
      <c r="AU2732" s="22" t="s">
        <v>1622</v>
      </c>
      <c r="AV2732" s="22" t="s">
        <v>12634</v>
      </c>
    </row>
    <row r="2733" spans="40:48" ht="12.75" customHeight="1" x14ac:dyDescent="0.3">
      <c r="AN2733" s="22" t="s">
        <v>6220</v>
      </c>
      <c r="AO2733" s="22" t="s">
        <v>12643</v>
      </c>
      <c r="AP2733" s="90" t="s">
        <v>6219</v>
      </c>
      <c r="AQ2733" s="22" t="s">
        <v>566</v>
      </c>
      <c r="AR2733" s="22" t="s">
        <v>12633</v>
      </c>
      <c r="AS2733" s="56">
        <v>75</v>
      </c>
      <c r="AT2733" s="89">
        <v>42860.463252314818</v>
      </c>
      <c r="AU2733" s="22" t="s">
        <v>1622</v>
      </c>
      <c r="AV2733" s="22" t="s">
        <v>12634</v>
      </c>
    </row>
    <row r="2734" spans="40:48" ht="12.75" customHeight="1" x14ac:dyDescent="0.3">
      <c r="AN2734" s="22" t="s">
        <v>6221</v>
      </c>
      <c r="AO2734" s="22" t="s">
        <v>12643</v>
      </c>
      <c r="AP2734" s="90" t="s">
        <v>6222</v>
      </c>
      <c r="AQ2734" s="22" t="s">
        <v>566</v>
      </c>
      <c r="AR2734" s="22" t="s">
        <v>12633</v>
      </c>
      <c r="AS2734" s="56">
        <v>27</v>
      </c>
      <c r="AT2734" s="89">
        <v>42860.46601851852</v>
      </c>
      <c r="AU2734" s="22" t="s">
        <v>1622</v>
      </c>
      <c r="AV2734" s="22" t="s">
        <v>12634</v>
      </c>
    </row>
    <row r="2735" spans="40:48" ht="12.75" customHeight="1" x14ac:dyDescent="0.3">
      <c r="AN2735" s="22" t="s">
        <v>6223</v>
      </c>
      <c r="AO2735" s="22" t="s">
        <v>12643</v>
      </c>
      <c r="AP2735" s="90" t="s">
        <v>6224</v>
      </c>
      <c r="AQ2735" s="22" t="s">
        <v>566</v>
      </c>
      <c r="AR2735" s="22" t="s">
        <v>12633</v>
      </c>
      <c r="AS2735" s="56">
        <v>25</v>
      </c>
      <c r="AT2735" s="89">
        <v>42860.46601851852</v>
      </c>
      <c r="AU2735" s="22" t="s">
        <v>1622</v>
      </c>
      <c r="AV2735" s="22" t="s">
        <v>12634</v>
      </c>
    </row>
    <row r="2736" spans="40:48" ht="12.75" customHeight="1" x14ac:dyDescent="0.3">
      <c r="AN2736" s="22" t="s">
        <v>6225</v>
      </c>
      <c r="AO2736" s="22" t="s">
        <v>12643</v>
      </c>
      <c r="AP2736" s="90" t="s">
        <v>6226</v>
      </c>
      <c r="AQ2736" s="22" t="s">
        <v>566</v>
      </c>
      <c r="AR2736" s="22" t="s">
        <v>12633</v>
      </c>
      <c r="AS2736" s="56">
        <v>13.39</v>
      </c>
      <c r="AT2736" s="89">
        <v>42860.46601851852</v>
      </c>
      <c r="AU2736" s="22" t="s">
        <v>1622</v>
      </c>
      <c r="AV2736" s="22" t="s">
        <v>12634</v>
      </c>
    </row>
    <row r="2737" spans="40:48" ht="12.75" customHeight="1" x14ac:dyDescent="0.3">
      <c r="AN2737" s="22" t="s">
        <v>6227</v>
      </c>
      <c r="AO2737" s="22" t="s">
        <v>12643</v>
      </c>
      <c r="AP2737" s="90" t="s">
        <v>6228</v>
      </c>
      <c r="AQ2737" s="22" t="s">
        <v>566</v>
      </c>
      <c r="AR2737" s="22" t="s">
        <v>12633</v>
      </c>
      <c r="AS2737" s="56">
        <v>17</v>
      </c>
      <c r="AT2737" s="89">
        <v>42860.46601851852</v>
      </c>
      <c r="AU2737" s="22" t="s">
        <v>1622</v>
      </c>
      <c r="AV2737" s="22" t="s">
        <v>12634</v>
      </c>
    </row>
    <row r="2738" spans="40:48" ht="12.75" customHeight="1" x14ac:dyDescent="0.3">
      <c r="AN2738" s="22" t="s">
        <v>6229</v>
      </c>
      <c r="AO2738" s="22" t="s">
        <v>12643</v>
      </c>
      <c r="AP2738" s="90" t="s">
        <v>6230</v>
      </c>
      <c r="AQ2738" s="22" t="s">
        <v>566</v>
      </c>
      <c r="AR2738" s="22" t="s">
        <v>783</v>
      </c>
      <c r="AS2738" s="56">
        <v>27.5</v>
      </c>
      <c r="AT2738" s="89">
        <v>42545.520856481482</v>
      </c>
      <c r="AU2738" s="22" t="s">
        <v>793</v>
      </c>
      <c r="AV2738" s="22" t="s">
        <v>12634</v>
      </c>
    </row>
    <row r="2739" spans="40:48" ht="12.75" customHeight="1" x14ac:dyDescent="0.3">
      <c r="AN2739" s="22" t="s">
        <v>6231</v>
      </c>
      <c r="AO2739" s="22" t="s">
        <v>12643</v>
      </c>
      <c r="AP2739" s="90" t="s">
        <v>6232</v>
      </c>
      <c r="AQ2739" s="22" t="s">
        <v>566</v>
      </c>
      <c r="AR2739" s="22" t="s">
        <v>783</v>
      </c>
      <c r="AS2739" s="56">
        <v>119</v>
      </c>
      <c r="AT2739" s="89">
        <v>42516.482071759259</v>
      </c>
      <c r="AU2739" s="22" t="s">
        <v>982</v>
      </c>
      <c r="AV2739" s="22" t="s">
        <v>12634</v>
      </c>
    </row>
    <row r="2740" spans="40:48" ht="12.75" customHeight="1" x14ac:dyDescent="0.3">
      <c r="AN2740" s="22" t="s">
        <v>6233</v>
      </c>
      <c r="AO2740" s="22" t="s">
        <v>12643</v>
      </c>
      <c r="AP2740" s="90" t="s">
        <v>6234</v>
      </c>
      <c r="AQ2740" s="22" t="s">
        <v>566</v>
      </c>
      <c r="AR2740" s="22" t="s">
        <v>783</v>
      </c>
      <c r="AS2740" s="56">
        <v>28</v>
      </c>
      <c r="AT2740" s="89">
        <v>42465.397222222222</v>
      </c>
      <c r="AU2740" s="22" t="s">
        <v>787</v>
      </c>
      <c r="AV2740" s="22" t="s">
        <v>12634</v>
      </c>
    </row>
    <row r="2741" spans="40:48" ht="12.75" customHeight="1" x14ac:dyDescent="0.3">
      <c r="AN2741" s="22" t="s">
        <v>6235</v>
      </c>
      <c r="AO2741" s="22" t="s">
        <v>12643</v>
      </c>
      <c r="AP2741" s="90" t="s">
        <v>6236</v>
      </c>
      <c r="AQ2741" s="22" t="s">
        <v>566</v>
      </c>
      <c r="AR2741" s="22" t="s">
        <v>783</v>
      </c>
      <c r="AS2741" s="56">
        <v>148</v>
      </c>
      <c r="AT2741" s="89">
        <v>42492.593645833331</v>
      </c>
      <c r="AU2741" s="22" t="s">
        <v>1110</v>
      </c>
      <c r="AV2741" s="22" t="s">
        <v>12634</v>
      </c>
    </row>
    <row r="2742" spans="40:48" ht="12.75" customHeight="1" x14ac:dyDescent="0.3">
      <c r="AN2742" s="22" t="s">
        <v>6237</v>
      </c>
      <c r="AO2742" s="22" t="s">
        <v>12643</v>
      </c>
      <c r="AP2742" s="90" t="s">
        <v>6238</v>
      </c>
      <c r="AQ2742" s="22" t="s">
        <v>566</v>
      </c>
      <c r="AR2742" s="22" t="s">
        <v>783</v>
      </c>
      <c r="AS2742" s="56">
        <v>30</v>
      </c>
      <c r="AT2742" s="89">
        <v>42633.735115740739</v>
      </c>
      <c r="AU2742" s="22" t="s">
        <v>787</v>
      </c>
      <c r="AV2742" s="22" t="s">
        <v>12634</v>
      </c>
    </row>
    <row r="2743" spans="40:48" ht="12.75" customHeight="1" x14ac:dyDescent="0.3">
      <c r="AN2743" s="22" t="s">
        <v>6239</v>
      </c>
      <c r="AO2743" s="22" t="s">
        <v>12643</v>
      </c>
      <c r="AP2743" s="90" t="s">
        <v>6240</v>
      </c>
      <c r="AQ2743" s="22" t="s">
        <v>566</v>
      </c>
      <c r="AR2743" s="22" t="s">
        <v>783</v>
      </c>
      <c r="AS2743" s="56">
        <v>25</v>
      </c>
      <c r="AT2743" s="89">
        <v>42431.502592592595</v>
      </c>
      <c r="AU2743" s="22" t="s">
        <v>787</v>
      </c>
      <c r="AV2743" s="22" t="s">
        <v>12634</v>
      </c>
    </row>
    <row r="2744" spans="40:48" ht="12.75" customHeight="1" x14ac:dyDescent="0.3">
      <c r="AN2744" s="22" t="s">
        <v>6241</v>
      </c>
      <c r="AO2744" s="22" t="s">
        <v>12643</v>
      </c>
      <c r="AP2744" s="90" t="s">
        <v>6242</v>
      </c>
      <c r="AQ2744" s="22" t="s">
        <v>566</v>
      </c>
      <c r="AR2744" s="22" t="s">
        <v>783</v>
      </c>
      <c r="AS2744" s="56">
        <v>1800</v>
      </c>
      <c r="AT2744" s="89">
        <v>42367.861539351848</v>
      </c>
      <c r="AU2744" s="22" t="s">
        <v>787</v>
      </c>
      <c r="AV2744" s="22" t="s">
        <v>12634</v>
      </c>
    </row>
    <row r="2745" spans="40:48" ht="12.75" customHeight="1" x14ac:dyDescent="0.3">
      <c r="AN2745" s="22" t="s">
        <v>6243</v>
      </c>
      <c r="AO2745" s="22" t="s">
        <v>12643</v>
      </c>
      <c r="AP2745" s="90" t="s">
        <v>6244</v>
      </c>
      <c r="AQ2745" s="22" t="s">
        <v>566</v>
      </c>
      <c r="AR2745" s="22" t="s">
        <v>783</v>
      </c>
      <c r="AS2745" s="56">
        <v>40</v>
      </c>
      <c r="AT2745" s="89">
        <v>42275.389826388891</v>
      </c>
      <c r="AU2745" s="22" t="s">
        <v>1031</v>
      </c>
      <c r="AV2745" s="22" t="s">
        <v>12634</v>
      </c>
    </row>
    <row r="2746" spans="40:48" ht="12.75" customHeight="1" x14ac:dyDescent="0.3">
      <c r="AN2746" s="22" t="s">
        <v>6245</v>
      </c>
      <c r="AO2746" s="22" t="s">
        <v>12643</v>
      </c>
      <c r="AP2746" s="90" t="s">
        <v>6246</v>
      </c>
      <c r="AQ2746" s="22" t="s">
        <v>566</v>
      </c>
      <c r="AR2746" s="22" t="s">
        <v>783</v>
      </c>
      <c r="AS2746" s="56">
        <v>22</v>
      </c>
      <c r="AT2746" s="89">
        <v>42633.735115740739</v>
      </c>
      <c r="AU2746" s="22" t="s">
        <v>787</v>
      </c>
      <c r="AV2746" s="22" t="s">
        <v>12634</v>
      </c>
    </row>
    <row r="2747" spans="40:48" ht="12.75" customHeight="1" x14ac:dyDescent="0.3">
      <c r="AN2747" s="22" t="s">
        <v>6247</v>
      </c>
      <c r="AO2747" s="22" t="s">
        <v>12643</v>
      </c>
      <c r="AP2747" s="90" t="s">
        <v>6248</v>
      </c>
      <c r="AQ2747" s="22" t="s">
        <v>566</v>
      </c>
      <c r="AR2747" s="22" t="s">
        <v>783</v>
      </c>
      <c r="AS2747" s="56">
        <v>65</v>
      </c>
      <c r="AT2747" s="89">
        <v>42293.351770833331</v>
      </c>
      <c r="AU2747" s="22" t="s">
        <v>787</v>
      </c>
      <c r="AV2747" s="22" t="s">
        <v>12634</v>
      </c>
    </row>
    <row r="2748" spans="40:48" ht="12.75" customHeight="1" x14ac:dyDescent="0.3">
      <c r="AN2748" s="22" t="s">
        <v>6249</v>
      </c>
      <c r="AO2748" s="22" t="s">
        <v>12643</v>
      </c>
      <c r="AP2748" s="90" t="s">
        <v>6250</v>
      </c>
      <c r="AQ2748" s="22" t="s">
        <v>566</v>
      </c>
      <c r="AR2748" s="22" t="s">
        <v>783</v>
      </c>
      <c r="AS2748" s="56">
        <v>13</v>
      </c>
      <c r="AT2748" s="89">
        <v>42564.705497685187</v>
      </c>
      <c r="AU2748" s="22" t="s">
        <v>787</v>
      </c>
      <c r="AV2748" s="22" t="s">
        <v>12634</v>
      </c>
    </row>
    <row r="2749" spans="40:48" ht="12.75" customHeight="1" x14ac:dyDescent="0.3">
      <c r="AN2749" s="22" t="s">
        <v>6251</v>
      </c>
      <c r="AO2749" s="22" t="s">
        <v>12643</v>
      </c>
      <c r="AP2749" s="90" t="s">
        <v>14724</v>
      </c>
      <c r="AQ2749" s="22" t="s">
        <v>566</v>
      </c>
      <c r="AR2749" s="22" t="s">
        <v>783</v>
      </c>
      <c r="AS2749" s="56">
        <v>50</v>
      </c>
      <c r="AT2749" s="89">
        <v>42205.742314814815</v>
      </c>
      <c r="AU2749" s="22" t="s">
        <v>787</v>
      </c>
      <c r="AV2749" s="22" t="s">
        <v>12634</v>
      </c>
    </row>
    <row r="2750" spans="40:48" ht="12.75" customHeight="1" x14ac:dyDescent="0.3">
      <c r="AN2750" s="22" t="s">
        <v>6252</v>
      </c>
      <c r="AO2750" s="22" t="s">
        <v>12643</v>
      </c>
      <c r="AP2750" s="90" t="s">
        <v>6253</v>
      </c>
      <c r="AQ2750" s="22" t="s">
        <v>566</v>
      </c>
      <c r="AR2750" s="22" t="s">
        <v>783</v>
      </c>
      <c r="AS2750" s="56">
        <v>37.5</v>
      </c>
      <c r="AT2750" s="89">
        <v>41628.653240740743</v>
      </c>
      <c r="AU2750" s="22" t="s">
        <v>982</v>
      </c>
      <c r="AV2750" s="22" t="s">
        <v>12634</v>
      </c>
    </row>
    <row r="2751" spans="40:48" ht="12.75" customHeight="1" x14ac:dyDescent="0.3">
      <c r="AN2751" s="22" t="s">
        <v>6254</v>
      </c>
      <c r="AO2751" s="22" t="s">
        <v>12643</v>
      </c>
      <c r="AP2751" s="90" t="s">
        <v>6255</v>
      </c>
      <c r="AQ2751" s="22" t="s">
        <v>566</v>
      </c>
      <c r="AR2751" s="22" t="s">
        <v>783</v>
      </c>
      <c r="AS2751" s="56">
        <v>520</v>
      </c>
      <c r="AT2751" s="89">
        <v>41626.946493055555</v>
      </c>
      <c r="AU2751" s="22" t="s">
        <v>793</v>
      </c>
      <c r="AV2751" s="22" t="s">
        <v>12634</v>
      </c>
    </row>
    <row r="2752" spans="40:48" ht="12.75" customHeight="1" x14ac:dyDescent="0.3">
      <c r="AN2752" s="22" t="s">
        <v>6256</v>
      </c>
      <c r="AO2752" s="22" t="s">
        <v>12643</v>
      </c>
      <c r="AP2752" s="90" t="s">
        <v>6257</v>
      </c>
      <c r="AQ2752" s="22" t="s">
        <v>566</v>
      </c>
      <c r="AR2752" s="22" t="s">
        <v>783</v>
      </c>
      <c r="AS2752" s="56">
        <v>52</v>
      </c>
      <c r="AT2752" s="89">
        <v>41626.946493055555</v>
      </c>
      <c r="AU2752" s="22" t="s">
        <v>793</v>
      </c>
      <c r="AV2752" s="22" t="s">
        <v>12634</v>
      </c>
    </row>
    <row r="2753" spans="40:48" ht="12.75" customHeight="1" x14ac:dyDescent="0.3">
      <c r="AN2753" s="22" t="s">
        <v>6258</v>
      </c>
      <c r="AO2753" s="22" t="s">
        <v>12643</v>
      </c>
      <c r="AP2753" s="90" t="s">
        <v>6259</v>
      </c>
      <c r="AQ2753" s="22" t="s">
        <v>566</v>
      </c>
      <c r="AR2753" s="22" t="s">
        <v>783</v>
      </c>
      <c r="AS2753" s="56">
        <v>1</v>
      </c>
      <c r="AT2753" s="89">
        <v>42760.730879629627</v>
      </c>
      <c r="AU2753" s="22" t="s">
        <v>14975</v>
      </c>
      <c r="AV2753" s="22" t="s">
        <v>12634</v>
      </c>
    </row>
    <row r="2754" spans="40:48" ht="12.75" customHeight="1" x14ac:dyDescent="0.3">
      <c r="AN2754" s="22" t="s">
        <v>6260</v>
      </c>
      <c r="AO2754" s="22" t="s">
        <v>12643</v>
      </c>
      <c r="AP2754" s="90" t="s">
        <v>6261</v>
      </c>
      <c r="AQ2754" s="22" t="s">
        <v>566</v>
      </c>
      <c r="AR2754" s="22" t="s">
        <v>783</v>
      </c>
      <c r="AS2754" s="56">
        <v>1</v>
      </c>
      <c r="AT2754" s="89">
        <v>42760.730879629627</v>
      </c>
      <c r="AU2754" s="22" t="s">
        <v>14975</v>
      </c>
      <c r="AV2754" s="22" t="s">
        <v>12634</v>
      </c>
    </row>
    <row r="2755" spans="40:48" ht="12.75" customHeight="1" x14ac:dyDescent="0.3">
      <c r="AN2755" s="22" t="s">
        <v>6262</v>
      </c>
      <c r="AO2755" s="22" t="s">
        <v>12643</v>
      </c>
      <c r="AP2755" s="90" t="s">
        <v>6263</v>
      </c>
      <c r="AQ2755" s="22" t="s">
        <v>566</v>
      </c>
      <c r="AR2755" s="22" t="s">
        <v>783</v>
      </c>
      <c r="AS2755" s="56">
        <v>42.48</v>
      </c>
      <c r="AT2755" s="89">
        <v>41631.854502314818</v>
      </c>
      <c r="AU2755" s="22" t="s">
        <v>1091</v>
      </c>
      <c r="AV2755" s="22" t="s">
        <v>12634</v>
      </c>
    </row>
    <row r="2756" spans="40:48" ht="12.75" customHeight="1" x14ac:dyDescent="0.3">
      <c r="AN2756" s="22" t="s">
        <v>6264</v>
      </c>
      <c r="AO2756" s="22" t="s">
        <v>12643</v>
      </c>
      <c r="AP2756" s="90" t="s">
        <v>6265</v>
      </c>
      <c r="AQ2756" s="22" t="s">
        <v>566</v>
      </c>
      <c r="AR2756" s="22" t="s">
        <v>783</v>
      </c>
      <c r="AS2756" s="56">
        <v>20</v>
      </c>
      <c r="AT2756" s="89">
        <v>42111.76222222222</v>
      </c>
      <c r="AU2756" s="22" t="s">
        <v>787</v>
      </c>
      <c r="AV2756" s="22" t="s">
        <v>12634</v>
      </c>
    </row>
    <row r="2757" spans="40:48" ht="12.75" customHeight="1" x14ac:dyDescent="0.3">
      <c r="AN2757" s="22" t="s">
        <v>6266</v>
      </c>
      <c r="AO2757" s="22" t="s">
        <v>12643</v>
      </c>
      <c r="AP2757" s="90" t="s">
        <v>6267</v>
      </c>
      <c r="AQ2757" s="22" t="s">
        <v>566</v>
      </c>
      <c r="AR2757" s="22" t="s">
        <v>783</v>
      </c>
      <c r="AS2757" s="56">
        <v>4</v>
      </c>
      <c r="AT2757" s="89">
        <v>42639.433738425927</v>
      </c>
      <c r="AU2757" s="22" t="s">
        <v>787</v>
      </c>
      <c r="AV2757" s="22" t="s">
        <v>12634</v>
      </c>
    </row>
    <row r="2758" spans="40:48" ht="12.75" customHeight="1" x14ac:dyDescent="0.3">
      <c r="AN2758" s="22" t="s">
        <v>6268</v>
      </c>
      <c r="AO2758" s="22" t="s">
        <v>12643</v>
      </c>
      <c r="AP2758" s="90" t="s">
        <v>6269</v>
      </c>
      <c r="AQ2758" s="22" t="s">
        <v>566</v>
      </c>
      <c r="AR2758" s="22" t="s">
        <v>783</v>
      </c>
      <c r="AS2758" s="56">
        <v>40</v>
      </c>
      <c r="AT2758" s="89">
        <v>42058.448761574073</v>
      </c>
      <c r="AU2758" s="22" t="s">
        <v>1031</v>
      </c>
      <c r="AV2758" s="22" t="s">
        <v>12634</v>
      </c>
    </row>
    <row r="2759" spans="40:48" ht="12.75" customHeight="1" x14ac:dyDescent="0.3">
      <c r="AN2759" s="22" t="s">
        <v>6270</v>
      </c>
      <c r="AO2759" s="22" t="s">
        <v>12643</v>
      </c>
      <c r="AP2759" s="90" t="s">
        <v>6271</v>
      </c>
      <c r="AQ2759" s="22" t="s">
        <v>566</v>
      </c>
      <c r="AR2759" s="22" t="s">
        <v>783</v>
      </c>
      <c r="AS2759" s="56">
        <v>83.03</v>
      </c>
      <c r="AT2759" s="89">
        <v>42257.368506944447</v>
      </c>
      <c r="AU2759" s="22" t="s">
        <v>3054</v>
      </c>
      <c r="AV2759" s="22" t="s">
        <v>12634</v>
      </c>
    </row>
    <row r="2760" spans="40:48" ht="12.75" customHeight="1" x14ac:dyDescent="0.3">
      <c r="AN2760" s="22" t="s">
        <v>6272</v>
      </c>
      <c r="AO2760" s="22" t="s">
        <v>12643</v>
      </c>
      <c r="AP2760" s="90" t="s">
        <v>6273</v>
      </c>
      <c r="AQ2760" s="22" t="s">
        <v>566</v>
      </c>
      <c r="AR2760" s="22" t="s">
        <v>783</v>
      </c>
      <c r="AS2760" s="56">
        <v>175</v>
      </c>
      <c r="AT2760" s="89">
        <v>42649.404791666668</v>
      </c>
      <c r="AU2760" s="22" t="s">
        <v>1549</v>
      </c>
      <c r="AV2760" s="22" t="s">
        <v>12634</v>
      </c>
    </row>
    <row r="2761" spans="40:48" ht="12.75" customHeight="1" x14ac:dyDescent="0.3">
      <c r="AN2761" s="22" t="s">
        <v>6274</v>
      </c>
      <c r="AO2761" s="22" t="s">
        <v>12643</v>
      </c>
      <c r="AP2761" s="90" t="s">
        <v>6275</v>
      </c>
      <c r="AQ2761" s="22" t="s">
        <v>566</v>
      </c>
      <c r="AR2761" s="22" t="s">
        <v>783</v>
      </c>
      <c r="AS2761" s="56">
        <v>30</v>
      </c>
      <c r="AT2761" s="89">
        <v>42633.735115740739</v>
      </c>
      <c r="AU2761" s="22" t="s">
        <v>787</v>
      </c>
      <c r="AV2761" s="22" t="s">
        <v>12634</v>
      </c>
    </row>
    <row r="2762" spans="40:48" ht="12.75" customHeight="1" x14ac:dyDescent="0.3">
      <c r="AN2762" s="22" t="s">
        <v>6276</v>
      </c>
      <c r="AO2762" s="22" t="s">
        <v>12643</v>
      </c>
      <c r="AP2762" s="90" t="s">
        <v>6277</v>
      </c>
      <c r="AQ2762" s="22" t="s">
        <v>566</v>
      </c>
      <c r="AR2762" s="22" t="s">
        <v>783</v>
      </c>
      <c r="AS2762" s="56">
        <v>22</v>
      </c>
      <c r="AT2762" s="89">
        <v>42465.397222222222</v>
      </c>
      <c r="AU2762" s="22" t="s">
        <v>787</v>
      </c>
      <c r="AV2762" s="22" t="s">
        <v>12634</v>
      </c>
    </row>
    <row r="2763" spans="40:48" ht="12.75" customHeight="1" x14ac:dyDescent="0.3">
      <c r="AN2763" s="22" t="s">
        <v>6278</v>
      </c>
      <c r="AO2763" s="22" t="s">
        <v>12643</v>
      </c>
      <c r="AP2763" s="90" t="s">
        <v>6279</v>
      </c>
      <c r="AQ2763" s="22" t="s">
        <v>566</v>
      </c>
      <c r="AR2763" s="22" t="s">
        <v>783</v>
      </c>
      <c r="AS2763" s="56">
        <v>74.599999999999994</v>
      </c>
      <c r="AT2763" s="89">
        <v>41626.946493055555</v>
      </c>
      <c r="AU2763" s="22" t="s">
        <v>1110</v>
      </c>
      <c r="AV2763" s="22" t="s">
        <v>12634</v>
      </c>
    </row>
    <row r="2764" spans="40:48" ht="12.75" customHeight="1" x14ac:dyDescent="0.3">
      <c r="AN2764" s="22" t="s">
        <v>6280</v>
      </c>
      <c r="AO2764" s="22" t="s">
        <v>12643</v>
      </c>
      <c r="AP2764" s="90" t="s">
        <v>6281</v>
      </c>
      <c r="AQ2764" s="22" t="s">
        <v>566</v>
      </c>
      <c r="AR2764" s="22" t="s">
        <v>783</v>
      </c>
      <c r="AS2764" s="56">
        <v>88.8</v>
      </c>
      <c r="AT2764" s="89">
        <v>42492.593645833331</v>
      </c>
      <c r="AU2764" s="22" t="s">
        <v>1110</v>
      </c>
      <c r="AV2764" s="22" t="s">
        <v>12634</v>
      </c>
    </row>
    <row r="2765" spans="40:48" ht="12.75" customHeight="1" x14ac:dyDescent="0.3">
      <c r="AN2765" s="22" t="s">
        <v>6282</v>
      </c>
      <c r="AO2765" s="22" t="s">
        <v>12643</v>
      </c>
      <c r="AP2765" s="90" t="s">
        <v>6283</v>
      </c>
      <c r="AQ2765" s="22" t="s">
        <v>566</v>
      </c>
      <c r="AR2765" s="22" t="s">
        <v>783</v>
      </c>
      <c r="AS2765" s="56">
        <v>1</v>
      </c>
      <c r="AT2765" s="89">
        <v>42760.730879629627</v>
      </c>
      <c r="AU2765" s="22" t="s">
        <v>14975</v>
      </c>
      <c r="AV2765" s="22" t="s">
        <v>12634</v>
      </c>
    </row>
    <row r="2766" spans="40:48" ht="12.75" customHeight="1" x14ac:dyDescent="0.3">
      <c r="AN2766" s="22" t="s">
        <v>6284</v>
      </c>
      <c r="AO2766" s="22" t="s">
        <v>12643</v>
      </c>
      <c r="AP2766" s="90" t="s">
        <v>6285</v>
      </c>
      <c r="AQ2766" s="22" t="s">
        <v>566</v>
      </c>
      <c r="AR2766" s="22" t="s">
        <v>783</v>
      </c>
      <c r="AS2766" s="56">
        <v>1</v>
      </c>
      <c r="AT2766" s="89">
        <v>42760.730879629627</v>
      </c>
      <c r="AU2766" s="22" t="s">
        <v>14975</v>
      </c>
      <c r="AV2766" s="22" t="s">
        <v>12634</v>
      </c>
    </row>
    <row r="2767" spans="40:48" ht="12.75" customHeight="1" x14ac:dyDescent="0.3">
      <c r="AN2767" s="22" t="s">
        <v>6286</v>
      </c>
      <c r="AO2767" s="22" t="s">
        <v>12643</v>
      </c>
      <c r="AP2767" s="90" t="s">
        <v>6287</v>
      </c>
      <c r="AQ2767" s="22" t="s">
        <v>566</v>
      </c>
      <c r="AR2767" s="22" t="s">
        <v>783</v>
      </c>
      <c r="AS2767" s="56">
        <v>115.5</v>
      </c>
      <c r="AT2767" s="89">
        <v>42492.593645833331</v>
      </c>
      <c r="AU2767" s="22" t="s">
        <v>1110</v>
      </c>
      <c r="AV2767" s="22" t="s">
        <v>12634</v>
      </c>
    </row>
    <row r="2768" spans="40:48" ht="12.75" customHeight="1" x14ac:dyDescent="0.3">
      <c r="AN2768" s="22" t="s">
        <v>6288</v>
      </c>
      <c r="AO2768" s="22" t="s">
        <v>12643</v>
      </c>
      <c r="AP2768" s="90" t="s">
        <v>6289</v>
      </c>
      <c r="AQ2768" s="22" t="s">
        <v>566</v>
      </c>
      <c r="AR2768" s="22" t="s">
        <v>783</v>
      </c>
      <c r="AS2768" s="56">
        <v>20.5</v>
      </c>
      <c r="AT2768" s="89">
        <v>42353.346504629626</v>
      </c>
      <c r="AU2768" s="22" t="s">
        <v>1110</v>
      </c>
      <c r="AV2768" s="22" t="s">
        <v>12634</v>
      </c>
    </row>
    <row r="2769" spans="40:48" ht="12.75" customHeight="1" x14ac:dyDescent="0.3">
      <c r="AN2769" s="22" t="s">
        <v>6290</v>
      </c>
      <c r="AO2769" s="22" t="s">
        <v>12643</v>
      </c>
      <c r="AP2769" s="90" t="s">
        <v>6291</v>
      </c>
      <c r="AQ2769" s="22" t="s">
        <v>566</v>
      </c>
      <c r="AR2769" s="22" t="s">
        <v>783</v>
      </c>
      <c r="AS2769" s="56">
        <v>1</v>
      </c>
      <c r="AT2769" s="89">
        <v>42760.730879629627</v>
      </c>
      <c r="AU2769" s="22" t="s">
        <v>14975</v>
      </c>
      <c r="AV2769" s="22" t="s">
        <v>12634</v>
      </c>
    </row>
    <row r="2770" spans="40:48" ht="12.75" customHeight="1" x14ac:dyDescent="0.3">
      <c r="AN2770" s="22" t="s">
        <v>6292</v>
      </c>
      <c r="AO2770" s="22" t="s">
        <v>12643</v>
      </c>
      <c r="AP2770" s="90" t="s">
        <v>6293</v>
      </c>
      <c r="AQ2770" s="22" t="s">
        <v>566</v>
      </c>
      <c r="AR2770" s="22" t="s">
        <v>783</v>
      </c>
      <c r="AS2770" s="56">
        <v>49</v>
      </c>
      <c r="AT2770" s="89">
        <v>42353.346504629626</v>
      </c>
      <c r="AU2770" s="22" t="s">
        <v>1110</v>
      </c>
      <c r="AV2770" s="22" t="s">
        <v>12634</v>
      </c>
    </row>
    <row r="2771" spans="40:48" ht="12.75" customHeight="1" x14ac:dyDescent="0.3">
      <c r="AN2771" s="22" t="s">
        <v>6294</v>
      </c>
      <c r="AO2771" s="22" t="s">
        <v>12643</v>
      </c>
      <c r="AP2771" s="90" t="s">
        <v>6295</v>
      </c>
      <c r="AQ2771" s="22" t="s">
        <v>566</v>
      </c>
      <c r="AR2771" s="22" t="s">
        <v>783</v>
      </c>
      <c r="AS2771" s="56">
        <v>1</v>
      </c>
      <c r="AT2771" s="89">
        <v>42760.730879629627</v>
      </c>
      <c r="AU2771" s="22" t="s">
        <v>14975</v>
      </c>
      <c r="AV2771" s="22" t="s">
        <v>12634</v>
      </c>
    </row>
    <row r="2772" spans="40:48" ht="12.75" customHeight="1" x14ac:dyDescent="0.3">
      <c r="AN2772" s="22" t="s">
        <v>6296</v>
      </c>
      <c r="AO2772" s="22" t="s">
        <v>12643</v>
      </c>
      <c r="AP2772" s="90" t="s">
        <v>6297</v>
      </c>
      <c r="AQ2772" s="22" t="s">
        <v>566</v>
      </c>
      <c r="AR2772" s="22" t="s">
        <v>783</v>
      </c>
      <c r="AS2772" s="56">
        <v>90</v>
      </c>
      <c r="AT2772" s="89">
        <v>42293.351770833331</v>
      </c>
      <c r="AU2772" s="22" t="s">
        <v>787</v>
      </c>
      <c r="AV2772" s="22" t="s">
        <v>12634</v>
      </c>
    </row>
    <row r="2773" spans="40:48" ht="12.75" customHeight="1" x14ac:dyDescent="0.3">
      <c r="AN2773" s="22" t="s">
        <v>6298</v>
      </c>
      <c r="AO2773" s="22" t="s">
        <v>12643</v>
      </c>
      <c r="AP2773" s="90" t="s">
        <v>6299</v>
      </c>
      <c r="AQ2773" s="22" t="s">
        <v>566</v>
      </c>
      <c r="AR2773" s="22" t="s">
        <v>783</v>
      </c>
      <c r="AS2773" s="56">
        <v>18</v>
      </c>
      <c r="AT2773" s="89">
        <v>42111.650347222225</v>
      </c>
      <c r="AU2773" s="22" t="s">
        <v>787</v>
      </c>
      <c r="AV2773" s="22" t="s">
        <v>12634</v>
      </c>
    </row>
    <row r="2774" spans="40:48" ht="12.75" customHeight="1" x14ac:dyDescent="0.3">
      <c r="AN2774" s="22" t="s">
        <v>6300</v>
      </c>
      <c r="AO2774" s="22" t="s">
        <v>12643</v>
      </c>
      <c r="AP2774" s="90" t="s">
        <v>6301</v>
      </c>
      <c r="AQ2774" s="22" t="s">
        <v>566</v>
      </c>
      <c r="AR2774" s="22" t="s">
        <v>783</v>
      </c>
      <c r="AS2774" s="56">
        <v>590</v>
      </c>
      <c r="AT2774" s="89">
        <v>42492.593645833331</v>
      </c>
      <c r="AU2774" s="22" t="s">
        <v>1110</v>
      </c>
      <c r="AV2774" s="22" t="s">
        <v>12634</v>
      </c>
    </row>
    <row r="2775" spans="40:48" ht="12.75" customHeight="1" x14ac:dyDescent="0.3">
      <c r="AN2775" s="22" t="s">
        <v>6302</v>
      </c>
      <c r="AO2775" s="22" t="s">
        <v>12643</v>
      </c>
      <c r="AP2775" s="90" t="s">
        <v>6303</v>
      </c>
      <c r="AQ2775" s="22" t="s">
        <v>566</v>
      </c>
      <c r="AR2775" s="22" t="s">
        <v>783</v>
      </c>
      <c r="AS2775" s="56">
        <v>91</v>
      </c>
      <c r="AT2775" s="89">
        <v>41626.946493055555</v>
      </c>
      <c r="AU2775" s="22" t="s">
        <v>1110</v>
      </c>
      <c r="AV2775" s="22" t="s">
        <v>12634</v>
      </c>
    </row>
    <row r="2776" spans="40:48" ht="12.75" customHeight="1" x14ac:dyDescent="0.3">
      <c r="AN2776" s="22" t="s">
        <v>6304</v>
      </c>
      <c r="AO2776" s="22" t="s">
        <v>12643</v>
      </c>
      <c r="AP2776" s="90" t="s">
        <v>6305</v>
      </c>
      <c r="AQ2776" s="22" t="s">
        <v>566</v>
      </c>
      <c r="AR2776" s="22" t="s">
        <v>783</v>
      </c>
      <c r="AS2776" s="56">
        <v>1</v>
      </c>
      <c r="AT2776" s="89">
        <v>42760.730879629627</v>
      </c>
      <c r="AU2776" s="22" t="s">
        <v>14975</v>
      </c>
      <c r="AV2776" s="22" t="s">
        <v>12634</v>
      </c>
    </row>
    <row r="2777" spans="40:48" ht="12.75" customHeight="1" x14ac:dyDescent="0.3">
      <c r="AN2777" s="22" t="s">
        <v>6306</v>
      </c>
      <c r="AO2777" s="22" t="s">
        <v>12643</v>
      </c>
      <c r="AP2777" s="90" t="s">
        <v>6307</v>
      </c>
      <c r="AQ2777" s="22" t="s">
        <v>566</v>
      </c>
      <c r="AR2777" s="22" t="s">
        <v>783</v>
      </c>
      <c r="AS2777" s="56">
        <v>31.1</v>
      </c>
      <c r="AT2777" s="89">
        <v>42215.532743055555</v>
      </c>
      <c r="AU2777" s="22" t="s">
        <v>1031</v>
      </c>
      <c r="AV2777" s="22" t="s">
        <v>12634</v>
      </c>
    </row>
    <row r="2778" spans="40:48" ht="12.75" customHeight="1" x14ac:dyDescent="0.3">
      <c r="AN2778" s="22" t="s">
        <v>6308</v>
      </c>
      <c r="AO2778" s="22" t="s">
        <v>12643</v>
      </c>
      <c r="AP2778" s="90" t="s">
        <v>6309</v>
      </c>
      <c r="AQ2778" s="22" t="s">
        <v>566</v>
      </c>
      <c r="AR2778" s="22" t="s">
        <v>783</v>
      </c>
      <c r="AS2778" s="56">
        <v>90</v>
      </c>
      <c r="AT2778" s="89">
        <v>41540.475289351853</v>
      </c>
      <c r="AU2778" s="22" t="s">
        <v>787</v>
      </c>
      <c r="AV2778" s="22" t="s">
        <v>12634</v>
      </c>
    </row>
    <row r="2779" spans="40:48" ht="12.75" customHeight="1" x14ac:dyDescent="0.3">
      <c r="AN2779" s="22" t="s">
        <v>6310</v>
      </c>
      <c r="AO2779" s="22" t="s">
        <v>12643</v>
      </c>
      <c r="AP2779" s="90" t="s">
        <v>6309</v>
      </c>
      <c r="AQ2779" s="22" t="s">
        <v>566</v>
      </c>
      <c r="AR2779" s="22" t="s">
        <v>783</v>
      </c>
      <c r="AS2779" s="56">
        <v>85</v>
      </c>
      <c r="AT2779" s="89">
        <v>42639.433738425927</v>
      </c>
      <c r="AU2779" s="22" t="s">
        <v>787</v>
      </c>
      <c r="AV2779" s="22" t="s">
        <v>12634</v>
      </c>
    </row>
    <row r="2780" spans="40:48" ht="12.75" customHeight="1" x14ac:dyDescent="0.3">
      <c r="AN2780" s="22" t="s">
        <v>6311</v>
      </c>
      <c r="AO2780" s="22" t="s">
        <v>12643</v>
      </c>
      <c r="AP2780" s="90" t="s">
        <v>6312</v>
      </c>
      <c r="AQ2780" s="22" t="s">
        <v>566</v>
      </c>
      <c r="AR2780" s="22" t="s">
        <v>783</v>
      </c>
      <c r="AS2780" s="56">
        <v>1</v>
      </c>
      <c r="AT2780" s="89">
        <v>42760.730879629627</v>
      </c>
      <c r="AU2780" s="22" t="s">
        <v>14975</v>
      </c>
      <c r="AV2780" s="22" t="s">
        <v>12634</v>
      </c>
    </row>
    <row r="2781" spans="40:48" ht="12.75" customHeight="1" x14ac:dyDescent="0.3">
      <c r="AN2781" s="22" t="s">
        <v>6313</v>
      </c>
      <c r="AO2781" s="22" t="s">
        <v>12643</v>
      </c>
      <c r="AP2781" s="90" t="s">
        <v>6314</v>
      </c>
      <c r="AQ2781" s="22" t="s">
        <v>566</v>
      </c>
      <c r="AR2781" s="22" t="s">
        <v>783</v>
      </c>
      <c r="AS2781" s="56">
        <v>26.5</v>
      </c>
      <c r="AT2781" s="89">
        <v>42349.650995370372</v>
      </c>
      <c r="AU2781" s="22" t="s">
        <v>1110</v>
      </c>
      <c r="AV2781" s="22" t="s">
        <v>12634</v>
      </c>
    </row>
    <row r="2782" spans="40:48" ht="12.75" customHeight="1" x14ac:dyDescent="0.3">
      <c r="AN2782" s="22" t="s">
        <v>6315</v>
      </c>
      <c r="AO2782" s="22" t="s">
        <v>12643</v>
      </c>
      <c r="AP2782" s="90" t="s">
        <v>6316</v>
      </c>
      <c r="AQ2782" s="22" t="s">
        <v>566</v>
      </c>
      <c r="AR2782" s="22" t="s">
        <v>783</v>
      </c>
      <c r="AS2782" s="56">
        <v>162.5</v>
      </c>
      <c r="AT2782" s="89">
        <v>41626.946493055555</v>
      </c>
      <c r="AU2782" s="22" t="s">
        <v>1110</v>
      </c>
      <c r="AV2782" s="22" t="s">
        <v>12634</v>
      </c>
    </row>
    <row r="2783" spans="40:48" ht="12.75" customHeight="1" x14ac:dyDescent="0.3">
      <c r="AN2783" s="22" t="s">
        <v>6317</v>
      </c>
      <c r="AO2783" s="22" t="s">
        <v>12643</v>
      </c>
      <c r="AP2783" s="90" t="s">
        <v>6318</v>
      </c>
      <c r="AQ2783" s="22" t="s">
        <v>566</v>
      </c>
      <c r="AR2783" s="22" t="s">
        <v>783</v>
      </c>
      <c r="AS2783" s="56">
        <v>96</v>
      </c>
      <c r="AT2783" s="89">
        <v>42492.593645833331</v>
      </c>
      <c r="AU2783" s="22" t="s">
        <v>1110</v>
      </c>
      <c r="AV2783" s="22" t="s">
        <v>12634</v>
      </c>
    </row>
    <row r="2784" spans="40:48" ht="12.75" customHeight="1" x14ac:dyDescent="0.3">
      <c r="AN2784" s="22" t="s">
        <v>6319</v>
      </c>
      <c r="AO2784" s="22" t="s">
        <v>12643</v>
      </c>
      <c r="AP2784" s="90" t="s">
        <v>6320</v>
      </c>
      <c r="AQ2784" s="22" t="s">
        <v>1913</v>
      </c>
      <c r="AR2784" s="22" t="s">
        <v>783</v>
      </c>
      <c r="AS2784" s="56">
        <v>122.9</v>
      </c>
      <c r="AT2784" s="89">
        <v>42460.62091435185</v>
      </c>
      <c r="AU2784" s="22" t="s">
        <v>1549</v>
      </c>
      <c r="AV2784" s="22" t="s">
        <v>12634</v>
      </c>
    </row>
    <row r="2785" spans="40:48" ht="12.75" customHeight="1" x14ac:dyDescent="0.3">
      <c r="AN2785" s="22" t="s">
        <v>6321</v>
      </c>
      <c r="AO2785" s="22" t="s">
        <v>12643</v>
      </c>
      <c r="AP2785" s="90" t="s">
        <v>6322</v>
      </c>
      <c r="AQ2785" s="22" t="s">
        <v>566</v>
      </c>
      <c r="AR2785" s="22" t="s">
        <v>783</v>
      </c>
      <c r="AS2785" s="56">
        <v>1</v>
      </c>
      <c r="AT2785" s="89">
        <v>42760.730879629627</v>
      </c>
      <c r="AU2785" s="22" t="s">
        <v>14975</v>
      </c>
      <c r="AV2785" s="22" t="s">
        <v>12634</v>
      </c>
    </row>
    <row r="2786" spans="40:48" ht="12.75" customHeight="1" x14ac:dyDescent="0.3">
      <c r="AN2786" s="22" t="s">
        <v>6323</v>
      </c>
      <c r="AO2786" s="22" t="s">
        <v>12643</v>
      </c>
      <c r="AP2786" s="90" t="s">
        <v>6324</v>
      </c>
      <c r="AQ2786" s="22" t="s">
        <v>566</v>
      </c>
      <c r="AR2786" s="22" t="s">
        <v>783</v>
      </c>
      <c r="AS2786" s="56">
        <v>433</v>
      </c>
      <c r="AT2786" s="89">
        <v>42492.593645833331</v>
      </c>
      <c r="AU2786" s="22" t="s">
        <v>3545</v>
      </c>
      <c r="AV2786" s="22" t="s">
        <v>12634</v>
      </c>
    </row>
    <row r="2787" spans="40:48" ht="12.75" customHeight="1" x14ac:dyDescent="0.3">
      <c r="AN2787" s="22" t="s">
        <v>6325</v>
      </c>
      <c r="AO2787" s="22" t="s">
        <v>12643</v>
      </c>
      <c r="AP2787" s="90" t="s">
        <v>6326</v>
      </c>
      <c r="AQ2787" s="22" t="s">
        <v>566</v>
      </c>
      <c r="AR2787" s="22" t="s">
        <v>783</v>
      </c>
      <c r="AS2787" s="56">
        <v>18</v>
      </c>
      <c r="AT2787" s="89">
        <v>42639.433738425927</v>
      </c>
      <c r="AU2787" s="22" t="s">
        <v>787</v>
      </c>
      <c r="AV2787" s="22" t="s">
        <v>12634</v>
      </c>
    </row>
    <row r="2788" spans="40:48" ht="12.75" customHeight="1" x14ac:dyDescent="0.3">
      <c r="AN2788" s="22" t="s">
        <v>6327</v>
      </c>
      <c r="AO2788" s="22" t="s">
        <v>12643</v>
      </c>
      <c r="AP2788" s="90" t="s">
        <v>6328</v>
      </c>
      <c r="AQ2788" s="22" t="s">
        <v>566</v>
      </c>
      <c r="AR2788" s="22" t="s">
        <v>783</v>
      </c>
      <c r="AS2788" s="56">
        <v>13</v>
      </c>
      <c r="AT2788" s="89">
        <v>42564.705497685187</v>
      </c>
      <c r="AU2788" s="22" t="s">
        <v>787</v>
      </c>
      <c r="AV2788" s="22" t="s">
        <v>12634</v>
      </c>
    </row>
    <row r="2789" spans="40:48" ht="12.75" customHeight="1" x14ac:dyDescent="0.3">
      <c r="AN2789" s="22" t="s">
        <v>6329</v>
      </c>
      <c r="AO2789" s="22" t="s">
        <v>12643</v>
      </c>
      <c r="AP2789" s="90" t="s">
        <v>14725</v>
      </c>
      <c r="AQ2789" s="22" t="s">
        <v>566</v>
      </c>
      <c r="AR2789" s="22" t="s">
        <v>783</v>
      </c>
      <c r="AS2789" s="56">
        <v>160</v>
      </c>
      <c r="AT2789" s="89">
        <v>41612.504675925928</v>
      </c>
      <c r="AU2789" s="22" t="s">
        <v>1017</v>
      </c>
      <c r="AV2789" s="22" t="s">
        <v>12634</v>
      </c>
    </row>
    <row r="2790" spans="40:48" ht="12.75" customHeight="1" x14ac:dyDescent="0.3">
      <c r="AN2790" s="22" t="s">
        <v>6330</v>
      </c>
      <c r="AO2790" s="22" t="s">
        <v>12643</v>
      </c>
      <c r="AP2790" s="90" t="s">
        <v>6331</v>
      </c>
      <c r="AQ2790" s="22" t="s">
        <v>566</v>
      </c>
      <c r="AR2790" s="22" t="s">
        <v>783</v>
      </c>
      <c r="AS2790" s="56">
        <v>50</v>
      </c>
      <c r="AT2790" s="89">
        <v>42564.705497685187</v>
      </c>
      <c r="AU2790" s="22" t="s">
        <v>787</v>
      </c>
      <c r="AV2790" s="22" t="s">
        <v>12634</v>
      </c>
    </row>
    <row r="2791" spans="40:48" ht="12.75" customHeight="1" x14ac:dyDescent="0.3">
      <c r="AN2791" s="22" t="s">
        <v>6332</v>
      </c>
      <c r="AO2791" s="22" t="s">
        <v>12643</v>
      </c>
      <c r="AP2791" s="90" t="s">
        <v>14726</v>
      </c>
      <c r="AQ2791" s="22" t="s">
        <v>566</v>
      </c>
      <c r="AR2791" s="22" t="s">
        <v>783</v>
      </c>
      <c r="AS2791" s="56">
        <v>9</v>
      </c>
      <c r="AT2791" s="89">
        <v>42502.607824074075</v>
      </c>
      <c r="AU2791" s="22" t="s">
        <v>787</v>
      </c>
      <c r="AV2791" s="22" t="s">
        <v>12634</v>
      </c>
    </row>
    <row r="2792" spans="40:48" ht="12.75" customHeight="1" x14ac:dyDescent="0.3">
      <c r="AN2792" s="22" t="s">
        <v>6333</v>
      </c>
      <c r="AO2792" s="22" t="s">
        <v>12643</v>
      </c>
      <c r="AP2792" s="90" t="s">
        <v>14727</v>
      </c>
      <c r="AQ2792" s="22" t="s">
        <v>566</v>
      </c>
      <c r="AR2792" s="22" t="s">
        <v>783</v>
      </c>
      <c r="AS2792" s="56">
        <v>13.62</v>
      </c>
      <c r="AT2792" s="89">
        <v>41912.762974537036</v>
      </c>
      <c r="AU2792" s="22" t="s">
        <v>787</v>
      </c>
      <c r="AV2792" s="22" t="s">
        <v>12634</v>
      </c>
    </row>
    <row r="2793" spans="40:48" ht="12.75" customHeight="1" x14ac:dyDescent="0.3">
      <c r="AN2793" s="22" t="s">
        <v>6334</v>
      </c>
      <c r="AO2793" s="22" t="s">
        <v>12643</v>
      </c>
      <c r="AP2793" s="90" t="s">
        <v>6335</v>
      </c>
      <c r="AQ2793" s="22" t="s">
        <v>566</v>
      </c>
      <c r="AR2793" s="22" t="s">
        <v>783</v>
      </c>
      <c r="AS2793" s="56">
        <v>2</v>
      </c>
      <c r="AT2793" s="89">
        <v>41949.855162037034</v>
      </c>
      <c r="AU2793" s="22" t="s">
        <v>1307</v>
      </c>
      <c r="AV2793" s="22" t="s">
        <v>12634</v>
      </c>
    </row>
    <row r="2794" spans="40:48" ht="12.75" customHeight="1" x14ac:dyDescent="0.3">
      <c r="AN2794" s="22" t="s">
        <v>6336</v>
      </c>
      <c r="AO2794" s="22" t="s">
        <v>12643</v>
      </c>
      <c r="AP2794" s="90" t="s">
        <v>6337</v>
      </c>
      <c r="AQ2794" s="22" t="s">
        <v>566</v>
      </c>
      <c r="AR2794" s="22" t="s">
        <v>783</v>
      </c>
      <c r="AS2794" s="56">
        <v>45</v>
      </c>
      <c r="AT2794" s="89">
        <v>42275.389826388891</v>
      </c>
      <c r="AU2794" s="22" t="s">
        <v>787</v>
      </c>
      <c r="AV2794" s="22" t="s">
        <v>12634</v>
      </c>
    </row>
    <row r="2795" spans="40:48" ht="12.75" customHeight="1" x14ac:dyDescent="0.3">
      <c r="AN2795" s="22" t="s">
        <v>6338</v>
      </c>
      <c r="AO2795" s="22" t="s">
        <v>12643</v>
      </c>
      <c r="AP2795" s="90" t="s">
        <v>6339</v>
      </c>
      <c r="AQ2795" s="22" t="s">
        <v>566</v>
      </c>
      <c r="AR2795" s="22" t="s">
        <v>783</v>
      </c>
      <c r="AS2795" s="56">
        <v>70</v>
      </c>
      <c r="AT2795" s="89">
        <v>42639.433738425927</v>
      </c>
      <c r="AU2795" s="22" t="s">
        <v>787</v>
      </c>
      <c r="AV2795" s="22" t="s">
        <v>12634</v>
      </c>
    </row>
    <row r="2796" spans="40:48" ht="12.75" customHeight="1" x14ac:dyDescent="0.3">
      <c r="AN2796" s="22" t="s">
        <v>6340</v>
      </c>
      <c r="AO2796" s="22" t="s">
        <v>12643</v>
      </c>
      <c r="AP2796" s="90" t="s">
        <v>6341</v>
      </c>
      <c r="AQ2796" s="22" t="s">
        <v>566</v>
      </c>
      <c r="AR2796" s="22" t="s">
        <v>783</v>
      </c>
      <c r="AS2796" s="56">
        <v>68</v>
      </c>
      <c r="AT2796" s="89">
        <v>42431.502592592595</v>
      </c>
      <c r="AU2796" s="22" t="s">
        <v>787</v>
      </c>
      <c r="AV2796" s="22" t="s">
        <v>12634</v>
      </c>
    </row>
    <row r="2797" spans="40:48" ht="12.75" customHeight="1" x14ac:dyDescent="0.3">
      <c r="AN2797" s="22" t="s">
        <v>6342</v>
      </c>
      <c r="AO2797" s="22" t="s">
        <v>12643</v>
      </c>
      <c r="AP2797" s="90" t="s">
        <v>6343</v>
      </c>
      <c r="AQ2797" s="22" t="s">
        <v>566</v>
      </c>
      <c r="AR2797" s="22" t="s">
        <v>783</v>
      </c>
      <c r="AS2797" s="56">
        <v>20</v>
      </c>
      <c r="AT2797" s="89">
        <v>42293.351770833331</v>
      </c>
      <c r="AU2797" s="22" t="s">
        <v>787</v>
      </c>
      <c r="AV2797" s="22" t="s">
        <v>12634</v>
      </c>
    </row>
    <row r="2798" spans="40:48" ht="12.75" customHeight="1" x14ac:dyDescent="0.3">
      <c r="AN2798" s="22" t="s">
        <v>6344</v>
      </c>
      <c r="AO2798" s="22" t="s">
        <v>12643</v>
      </c>
      <c r="AP2798" s="90" t="s">
        <v>6345</v>
      </c>
      <c r="AQ2798" s="22" t="s">
        <v>566</v>
      </c>
      <c r="AR2798" s="22" t="s">
        <v>783</v>
      </c>
      <c r="AS2798" s="56">
        <v>195</v>
      </c>
      <c r="AT2798" s="89">
        <v>42633.735115740739</v>
      </c>
      <c r="AU2798" s="22" t="s">
        <v>787</v>
      </c>
      <c r="AV2798" s="22" t="s">
        <v>12634</v>
      </c>
    </row>
    <row r="2799" spans="40:48" ht="12.75" customHeight="1" x14ac:dyDescent="0.3">
      <c r="AN2799" s="22" t="s">
        <v>6346</v>
      </c>
      <c r="AO2799" s="22" t="s">
        <v>12643</v>
      </c>
      <c r="AP2799" s="90" t="s">
        <v>6347</v>
      </c>
      <c r="AQ2799" s="22" t="s">
        <v>566</v>
      </c>
      <c r="AR2799" s="22" t="s">
        <v>783</v>
      </c>
      <c r="AS2799" s="56">
        <v>19</v>
      </c>
      <c r="AT2799" s="89">
        <v>42138.803726851853</v>
      </c>
      <c r="AU2799" s="22" t="s">
        <v>787</v>
      </c>
      <c r="AV2799" s="22" t="s">
        <v>12634</v>
      </c>
    </row>
    <row r="2800" spans="40:48" ht="12.75" customHeight="1" x14ac:dyDescent="0.3">
      <c r="AN2800" s="22" t="s">
        <v>6348</v>
      </c>
      <c r="AO2800" s="22" t="s">
        <v>12643</v>
      </c>
      <c r="AP2800" s="90" t="s">
        <v>6349</v>
      </c>
      <c r="AQ2800" s="22" t="s">
        <v>566</v>
      </c>
      <c r="AR2800" s="22" t="s">
        <v>783</v>
      </c>
      <c r="AS2800" s="56">
        <v>15</v>
      </c>
      <c r="AT2800" s="89">
        <v>42138.803726851853</v>
      </c>
      <c r="AU2800" s="22" t="s">
        <v>787</v>
      </c>
      <c r="AV2800" s="22" t="s">
        <v>12634</v>
      </c>
    </row>
    <row r="2801" spans="40:48" ht="12.75" customHeight="1" x14ac:dyDescent="0.3">
      <c r="AN2801" s="22" t="s">
        <v>6350</v>
      </c>
      <c r="AO2801" s="22" t="s">
        <v>12643</v>
      </c>
      <c r="AP2801" s="90" t="s">
        <v>6351</v>
      </c>
      <c r="AQ2801" s="22" t="s">
        <v>566</v>
      </c>
      <c r="AR2801" s="22" t="s">
        <v>783</v>
      </c>
      <c r="AS2801" s="56">
        <v>55</v>
      </c>
      <c r="AT2801" s="89">
        <v>42111.650347222225</v>
      </c>
      <c r="AU2801" s="22" t="s">
        <v>787</v>
      </c>
      <c r="AV2801" s="22" t="s">
        <v>12634</v>
      </c>
    </row>
    <row r="2802" spans="40:48" ht="12.75" customHeight="1" x14ac:dyDescent="0.3">
      <c r="AN2802" s="22" t="s">
        <v>6352</v>
      </c>
      <c r="AO2802" s="22" t="s">
        <v>12643</v>
      </c>
      <c r="AP2802" s="90" t="s">
        <v>6353</v>
      </c>
      <c r="AQ2802" s="22" t="s">
        <v>566</v>
      </c>
      <c r="AR2802" s="22" t="s">
        <v>783</v>
      </c>
      <c r="AS2802" s="56">
        <v>60</v>
      </c>
      <c r="AT2802" s="89">
        <v>42633.735115740739</v>
      </c>
      <c r="AU2802" s="22" t="s">
        <v>787</v>
      </c>
      <c r="AV2802" s="22" t="s">
        <v>12634</v>
      </c>
    </row>
    <row r="2803" spans="40:48" ht="12.75" customHeight="1" x14ac:dyDescent="0.3">
      <c r="AN2803" s="22" t="s">
        <v>6354</v>
      </c>
      <c r="AO2803" s="22" t="s">
        <v>12643</v>
      </c>
      <c r="AP2803" s="90" t="s">
        <v>6355</v>
      </c>
      <c r="AQ2803" s="22" t="s">
        <v>566</v>
      </c>
      <c r="AR2803" s="22" t="s">
        <v>783</v>
      </c>
      <c r="AS2803" s="56">
        <v>32</v>
      </c>
      <c r="AT2803" s="89">
        <v>42465.397222222222</v>
      </c>
      <c r="AU2803" s="22" t="s">
        <v>787</v>
      </c>
      <c r="AV2803" s="22" t="s">
        <v>12634</v>
      </c>
    </row>
    <row r="2804" spans="40:48" ht="12.75" customHeight="1" x14ac:dyDescent="0.3">
      <c r="AN2804" s="22" t="s">
        <v>6356</v>
      </c>
      <c r="AO2804" s="22" t="s">
        <v>12643</v>
      </c>
      <c r="AP2804" s="90" t="s">
        <v>14728</v>
      </c>
      <c r="AQ2804" s="22" t="s">
        <v>566</v>
      </c>
      <c r="AR2804" s="22" t="s">
        <v>783</v>
      </c>
      <c r="AS2804" s="56">
        <v>5.5</v>
      </c>
      <c r="AT2804" s="89">
        <v>42094.54</v>
      </c>
      <c r="AU2804" s="22" t="s">
        <v>787</v>
      </c>
      <c r="AV2804" s="22" t="s">
        <v>12634</v>
      </c>
    </row>
    <row r="2805" spans="40:48" ht="12.75" customHeight="1" x14ac:dyDescent="0.3">
      <c r="AN2805" s="22" t="s">
        <v>6357</v>
      </c>
      <c r="AO2805" s="22" t="s">
        <v>12643</v>
      </c>
      <c r="AP2805" s="90" t="s">
        <v>14729</v>
      </c>
      <c r="AQ2805" s="22" t="s">
        <v>566</v>
      </c>
      <c r="AR2805" s="22" t="s">
        <v>783</v>
      </c>
      <c r="AS2805" s="56">
        <v>17</v>
      </c>
      <c r="AT2805" s="89">
        <v>42170.699224537035</v>
      </c>
      <c r="AU2805" s="22" t="s">
        <v>787</v>
      </c>
      <c r="AV2805" s="22" t="s">
        <v>12634</v>
      </c>
    </row>
    <row r="2806" spans="40:48" ht="12.75" customHeight="1" x14ac:dyDescent="0.3">
      <c r="AN2806" s="22" t="s">
        <v>6358</v>
      </c>
      <c r="AO2806" s="22" t="s">
        <v>12643</v>
      </c>
      <c r="AP2806" s="90" t="s">
        <v>6359</v>
      </c>
      <c r="AQ2806" s="22" t="s">
        <v>566</v>
      </c>
      <c r="AR2806" s="22" t="s">
        <v>783</v>
      </c>
      <c r="AS2806" s="56">
        <v>220</v>
      </c>
      <c r="AT2806" s="89">
        <v>42293.351770833331</v>
      </c>
      <c r="AU2806" s="22" t="s">
        <v>1307</v>
      </c>
      <c r="AV2806" s="22" t="s">
        <v>12634</v>
      </c>
    </row>
    <row r="2807" spans="40:48" ht="12.75" customHeight="1" x14ac:dyDescent="0.3">
      <c r="AN2807" s="22" t="s">
        <v>6360</v>
      </c>
      <c r="AO2807" s="22" t="s">
        <v>12643</v>
      </c>
      <c r="AP2807" s="90" t="s">
        <v>6361</v>
      </c>
      <c r="AQ2807" s="22" t="s">
        <v>566</v>
      </c>
      <c r="AR2807" s="22" t="s">
        <v>783</v>
      </c>
      <c r="AS2807" s="56">
        <v>1021.97</v>
      </c>
      <c r="AT2807" s="89">
        <v>42004.39434027778</v>
      </c>
      <c r="AU2807" s="22" t="s">
        <v>1161</v>
      </c>
      <c r="AV2807" s="22" t="s">
        <v>12634</v>
      </c>
    </row>
    <row r="2808" spans="40:48" ht="12.75" customHeight="1" x14ac:dyDescent="0.3">
      <c r="AN2808" s="22" t="s">
        <v>6362</v>
      </c>
      <c r="AO2808" s="22" t="s">
        <v>12643</v>
      </c>
      <c r="AP2808" s="90" t="s">
        <v>6363</v>
      </c>
      <c r="AQ2808" s="22" t="s">
        <v>566</v>
      </c>
      <c r="AR2808" s="22" t="s">
        <v>783</v>
      </c>
      <c r="AS2808" s="56">
        <v>1308.4000000000001</v>
      </c>
      <c r="AT2808" s="89">
        <v>42041.715451388889</v>
      </c>
      <c r="AU2808" s="22" t="s">
        <v>1161</v>
      </c>
      <c r="AV2808" s="22" t="s">
        <v>12634</v>
      </c>
    </row>
    <row r="2809" spans="40:48" ht="12.75" customHeight="1" x14ac:dyDescent="0.3">
      <c r="AN2809" s="22" t="s">
        <v>6364</v>
      </c>
      <c r="AO2809" s="22" t="s">
        <v>12643</v>
      </c>
      <c r="AP2809" s="90" t="s">
        <v>6365</v>
      </c>
      <c r="AQ2809" s="22" t="s">
        <v>566</v>
      </c>
      <c r="AR2809" s="22" t="s">
        <v>783</v>
      </c>
      <c r="AS2809" s="56">
        <v>825.67</v>
      </c>
      <c r="AT2809" s="89">
        <v>41893.612650462965</v>
      </c>
      <c r="AU2809" s="22" t="s">
        <v>1161</v>
      </c>
      <c r="AV2809" s="22" t="s">
        <v>12634</v>
      </c>
    </row>
    <row r="2810" spans="40:48" ht="12.75" customHeight="1" x14ac:dyDescent="0.3">
      <c r="AN2810" s="22" t="s">
        <v>6366</v>
      </c>
      <c r="AO2810" s="22" t="s">
        <v>12643</v>
      </c>
      <c r="AP2810" s="90" t="s">
        <v>6367</v>
      </c>
      <c r="AQ2810" s="22" t="s">
        <v>566</v>
      </c>
      <c r="AR2810" s="22" t="s">
        <v>783</v>
      </c>
      <c r="AS2810" s="56">
        <v>1</v>
      </c>
      <c r="AT2810" s="89">
        <v>42760.730879629627</v>
      </c>
      <c r="AU2810" s="22" t="s">
        <v>14966</v>
      </c>
      <c r="AV2810" s="22" t="s">
        <v>12634</v>
      </c>
    </row>
    <row r="2811" spans="40:48" ht="12.75" customHeight="1" x14ac:dyDescent="0.3">
      <c r="AN2811" s="22" t="s">
        <v>6368</v>
      </c>
      <c r="AO2811" s="22" t="s">
        <v>12643</v>
      </c>
      <c r="AP2811" s="90" t="s">
        <v>6369</v>
      </c>
      <c r="AQ2811" s="22" t="s">
        <v>566</v>
      </c>
      <c r="AR2811" s="22" t="s">
        <v>783</v>
      </c>
      <c r="AS2811" s="56">
        <v>280</v>
      </c>
      <c r="AT2811" s="89">
        <v>42271.691990740743</v>
      </c>
      <c r="AU2811" s="22" t="s">
        <v>3054</v>
      </c>
      <c r="AV2811" s="22" t="s">
        <v>12634</v>
      </c>
    </row>
    <row r="2812" spans="40:48" ht="12.75" customHeight="1" x14ac:dyDescent="0.3">
      <c r="AN2812" s="22" t="s">
        <v>6370</v>
      </c>
      <c r="AO2812" s="22" t="s">
        <v>12643</v>
      </c>
      <c r="AP2812" s="90" t="s">
        <v>6371</v>
      </c>
      <c r="AQ2812" s="22" t="s">
        <v>566</v>
      </c>
      <c r="AR2812" s="22" t="s">
        <v>783</v>
      </c>
      <c r="AS2812" s="56">
        <v>573.24</v>
      </c>
      <c r="AT2812" s="89">
        <v>41569.389803240738</v>
      </c>
      <c r="AU2812" s="22" t="s">
        <v>1161</v>
      </c>
      <c r="AV2812" s="22" t="s">
        <v>12634</v>
      </c>
    </row>
    <row r="2813" spans="40:48" ht="12.75" customHeight="1" x14ac:dyDescent="0.3">
      <c r="AN2813" s="22" t="s">
        <v>6372</v>
      </c>
      <c r="AO2813" s="22" t="s">
        <v>12643</v>
      </c>
      <c r="AP2813" s="90" t="s">
        <v>6373</v>
      </c>
      <c r="AQ2813" s="22" t="s">
        <v>566</v>
      </c>
      <c r="AR2813" s="22" t="s">
        <v>783</v>
      </c>
      <c r="AS2813" s="56">
        <v>5.85</v>
      </c>
      <c r="AT2813" s="89">
        <v>41912.762974537036</v>
      </c>
      <c r="AU2813" s="22" t="s">
        <v>787</v>
      </c>
      <c r="AV2813" s="22" t="s">
        <v>12634</v>
      </c>
    </row>
    <row r="2814" spans="40:48" ht="12.75" customHeight="1" x14ac:dyDescent="0.3">
      <c r="AN2814" s="22" t="s">
        <v>6374</v>
      </c>
      <c r="AO2814" s="22" t="s">
        <v>12643</v>
      </c>
      <c r="AP2814" s="90" t="s">
        <v>6375</v>
      </c>
      <c r="AQ2814" s="22" t="s">
        <v>566</v>
      </c>
      <c r="AR2814" s="22" t="s">
        <v>783</v>
      </c>
      <c r="AS2814" s="56">
        <v>1</v>
      </c>
      <c r="AT2814" s="89">
        <v>42760.730879629627</v>
      </c>
      <c r="AU2814" s="22" t="s">
        <v>14965</v>
      </c>
      <c r="AV2814" s="22" t="s">
        <v>12634</v>
      </c>
    </row>
    <row r="2815" spans="40:48" ht="12.75" customHeight="1" x14ac:dyDescent="0.3">
      <c r="AN2815" s="22" t="s">
        <v>6376</v>
      </c>
      <c r="AO2815" s="22" t="s">
        <v>12643</v>
      </c>
      <c r="AP2815" s="90" t="s">
        <v>6377</v>
      </c>
      <c r="AQ2815" s="22" t="s">
        <v>1913</v>
      </c>
      <c r="AR2815" s="22" t="s">
        <v>783</v>
      </c>
      <c r="AS2815" s="56">
        <v>69.2</v>
      </c>
      <c r="AT2815" s="89">
        <v>42424.344166666669</v>
      </c>
      <c r="AU2815" s="22" t="s">
        <v>1549</v>
      </c>
      <c r="AV2815" s="22" t="s">
        <v>12634</v>
      </c>
    </row>
    <row r="2816" spans="40:48" ht="12.75" customHeight="1" x14ac:dyDescent="0.3">
      <c r="AN2816" s="22" t="s">
        <v>6378</v>
      </c>
      <c r="AO2816" s="22" t="s">
        <v>12643</v>
      </c>
      <c r="AP2816" s="90" t="s">
        <v>6379</v>
      </c>
      <c r="AQ2816" s="22" t="s">
        <v>566</v>
      </c>
      <c r="AR2816" s="22" t="s">
        <v>783</v>
      </c>
      <c r="AS2816" s="56">
        <v>130</v>
      </c>
      <c r="AT2816" s="89">
        <v>42344.632696759261</v>
      </c>
      <c r="AU2816" s="22" t="s">
        <v>787</v>
      </c>
      <c r="AV2816" s="22" t="s">
        <v>12634</v>
      </c>
    </row>
    <row r="2817" spans="40:48" ht="12.75" customHeight="1" x14ac:dyDescent="0.3">
      <c r="AN2817" s="22" t="s">
        <v>6380</v>
      </c>
      <c r="AO2817" s="22" t="s">
        <v>12643</v>
      </c>
      <c r="AP2817" s="90" t="s">
        <v>6381</v>
      </c>
      <c r="AQ2817" s="22" t="s">
        <v>566</v>
      </c>
      <c r="AR2817" s="22" t="s">
        <v>783</v>
      </c>
      <c r="AS2817" s="56">
        <v>135</v>
      </c>
      <c r="AT2817" s="89">
        <v>42344.632696759261</v>
      </c>
      <c r="AU2817" s="22" t="s">
        <v>787</v>
      </c>
      <c r="AV2817" s="22" t="s">
        <v>12634</v>
      </c>
    </row>
    <row r="2818" spans="40:48" ht="12.75" customHeight="1" x14ac:dyDescent="0.3">
      <c r="AN2818" s="22" t="s">
        <v>6382</v>
      </c>
      <c r="AO2818" s="22" t="s">
        <v>12643</v>
      </c>
      <c r="AP2818" s="90" t="s">
        <v>6383</v>
      </c>
      <c r="AQ2818" s="22" t="s">
        <v>566</v>
      </c>
      <c r="AR2818" s="22" t="s">
        <v>783</v>
      </c>
      <c r="AS2818" s="56">
        <v>135</v>
      </c>
      <c r="AT2818" s="89">
        <v>42344.632696759261</v>
      </c>
      <c r="AU2818" s="22" t="s">
        <v>787</v>
      </c>
      <c r="AV2818" s="22" t="s">
        <v>12634</v>
      </c>
    </row>
    <row r="2819" spans="40:48" ht="12.75" customHeight="1" x14ac:dyDescent="0.3">
      <c r="AN2819" s="22" t="s">
        <v>6384</v>
      </c>
      <c r="AO2819" s="22" t="s">
        <v>12643</v>
      </c>
      <c r="AP2819" s="90" t="s">
        <v>6385</v>
      </c>
      <c r="AQ2819" s="22" t="s">
        <v>566</v>
      </c>
      <c r="AR2819" s="22" t="s">
        <v>783</v>
      </c>
      <c r="AS2819" s="56">
        <v>220</v>
      </c>
      <c r="AT2819" s="89">
        <v>42633.735115740739</v>
      </c>
      <c r="AU2819" s="22" t="s">
        <v>787</v>
      </c>
      <c r="AV2819" s="22" t="s">
        <v>12634</v>
      </c>
    </row>
    <row r="2820" spans="40:48" ht="12.75" customHeight="1" x14ac:dyDescent="0.3">
      <c r="AN2820" s="22" t="s">
        <v>6386</v>
      </c>
      <c r="AO2820" s="22" t="s">
        <v>12643</v>
      </c>
      <c r="AP2820" s="90" t="s">
        <v>6387</v>
      </c>
      <c r="AQ2820" s="22" t="s">
        <v>566</v>
      </c>
      <c r="AR2820" s="22" t="s">
        <v>12633</v>
      </c>
      <c r="AS2820" s="56">
        <v>28.9</v>
      </c>
      <c r="AT2820" s="89">
        <v>42795.365381944444</v>
      </c>
      <c r="AU2820" s="22" t="s">
        <v>1549</v>
      </c>
      <c r="AV2820" s="22" t="s">
        <v>12634</v>
      </c>
    </row>
    <row r="2821" spans="40:48" ht="12.75" customHeight="1" x14ac:dyDescent="0.3">
      <c r="AN2821" s="22" t="s">
        <v>6388</v>
      </c>
      <c r="AO2821" s="22" t="s">
        <v>12643</v>
      </c>
      <c r="AP2821" s="90" t="s">
        <v>14730</v>
      </c>
      <c r="AQ2821" s="22" t="s">
        <v>566</v>
      </c>
      <c r="AR2821" s="22" t="s">
        <v>783</v>
      </c>
      <c r="AS2821" s="56">
        <v>1.5</v>
      </c>
      <c r="AT2821" s="89">
        <v>42633.735115740739</v>
      </c>
      <c r="AU2821" s="22" t="s">
        <v>787</v>
      </c>
      <c r="AV2821" s="22" t="s">
        <v>12634</v>
      </c>
    </row>
    <row r="2822" spans="40:48" ht="12.75" customHeight="1" x14ac:dyDescent="0.3">
      <c r="AN2822" s="22" t="s">
        <v>6389</v>
      </c>
      <c r="AO2822" s="22" t="s">
        <v>12643</v>
      </c>
      <c r="AP2822" s="90" t="s">
        <v>6390</v>
      </c>
      <c r="AQ2822" s="22" t="s">
        <v>566</v>
      </c>
      <c r="AR2822" s="22" t="s">
        <v>783</v>
      </c>
      <c r="AS2822" s="56">
        <v>120</v>
      </c>
      <c r="AT2822" s="89">
        <v>41540.475289351853</v>
      </c>
      <c r="AU2822" s="22" t="s">
        <v>787</v>
      </c>
      <c r="AV2822" s="22" t="s">
        <v>12634</v>
      </c>
    </row>
    <row r="2823" spans="40:48" ht="12.75" customHeight="1" x14ac:dyDescent="0.3">
      <c r="AN2823" s="22" t="s">
        <v>6391</v>
      </c>
      <c r="AO2823" s="22" t="s">
        <v>12643</v>
      </c>
      <c r="AP2823" s="90" t="s">
        <v>6392</v>
      </c>
      <c r="AQ2823" s="22" t="s">
        <v>566</v>
      </c>
      <c r="AR2823" s="22" t="s">
        <v>783</v>
      </c>
      <c r="AS2823" s="56">
        <v>14</v>
      </c>
      <c r="AT2823" s="89">
        <v>42633.735115740739</v>
      </c>
      <c r="AU2823" s="22" t="s">
        <v>787</v>
      </c>
      <c r="AV2823" s="22" t="s">
        <v>12634</v>
      </c>
    </row>
    <row r="2824" spans="40:48" ht="12.75" customHeight="1" x14ac:dyDescent="0.3">
      <c r="AN2824" s="22" t="s">
        <v>6393</v>
      </c>
      <c r="AO2824" s="22" t="s">
        <v>12643</v>
      </c>
      <c r="AP2824" s="90" t="s">
        <v>6394</v>
      </c>
      <c r="AQ2824" s="22" t="s">
        <v>566</v>
      </c>
      <c r="AR2824" s="22" t="s">
        <v>783</v>
      </c>
      <c r="AS2824" s="56">
        <v>13</v>
      </c>
      <c r="AT2824" s="89">
        <v>42111.650347222225</v>
      </c>
      <c r="AU2824" s="22" t="s">
        <v>787</v>
      </c>
      <c r="AV2824" s="22" t="s">
        <v>12634</v>
      </c>
    </row>
    <row r="2825" spans="40:48" ht="12.75" customHeight="1" x14ac:dyDescent="0.3">
      <c r="AN2825" s="22" t="s">
        <v>6395</v>
      </c>
      <c r="AO2825" s="22" t="s">
        <v>12643</v>
      </c>
      <c r="AP2825" s="90" t="s">
        <v>6396</v>
      </c>
      <c r="AQ2825" s="22" t="s">
        <v>566</v>
      </c>
      <c r="AR2825" s="22" t="s">
        <v>783</v>
      </c>
      <c r="AS2825" s="56">
        <v>420</v>
      </c>
      <c r="AT2825" s="89">
        <v>42271.513460648152</v>
      </c>
      <c r="AU2825" s="22" t="s">
        <v>787</v>
      </c>
      <c r="AV2825" s="22" t="s">
        <v>12634</v>
      </c>
    </row>
    <row r="2826" spans="40:48" ht="12.75" customHeight="1" x14ac:dyDescent="0.3">
      <c r="AN2826" s="22" t="s">
        <v>6397</v>
      </c>
      <c r="AO2826" s="22" t="s">
        <v>12643</v>
      </c>
      <c r="AP2826" s="90" t="s">
        <v>6398</v>
      </c>
      <c r="AQ2826" s="22" t="s">
        <v>566</v>
      </c>
      <c r="AR2826" s="22" t="s">
        <v>783</v>
      </c>
      <c r="AS2826" s="56">
        <v>50</v>
      </c>
      <c r="AT2826" s="89">
        <v>42205.742314814815</v>
      </c>
      <c r="AU2826" s="22" t="s">
        <v>787</v>
      </c>
      <c r="AV2826" s="22" t="s">
        <v>12634</v>
      </c>
    </row>
    <row r="2827" spans="40:48" ht="12.75" customHeight="1" x14ac:dyDescent="0.3">
      <c r="AN2827" s="22" t="s">
        <v>6399</v>
      </c>
      <c r="AO2827" s="22" t="s">
        <v>12643</v>
      </c>
      <c r="AP2827" s="90" t="s">
        <v>6400</v>
      </c>
      <c r="AQ2827" s="22" t="s">
        <v>566</v>
      </c>
      <c r="AR2827" s="22" t="s">
        <v>783</v>
      </c>
      <c r="AS2827" s="56">
        <v>105</v>
      </c>
      <c r="AT2827" s="89">
        <v>42205.742314814815</v>
      </c>
      <c r="AU2827" s="22" t="s">
        <v>787</v>
      </c>
      <c r="AV2827" s="22" t="s">
        <v>12634</v>
      </c>
    </row>
    <row r="2828" spans="40:48" ht="12.75" customHeight="1" x14ac:dyDescent="0.3">
      <c r="AN2828" s="22" t="s">
        <v>6401</v>
      </c>
      <c r="AO2828" s="22" t="s">
        <v>12643</v>
      </c>
      <c r="AP2828" s="90" t="s">
        <v>6402</v>
      </c>
      <c r="AQ2828" s="22" t="s">
        <v>566</v>
      </c>
      <c r="AR2828" s="22" t="s">
        <v>783</v>
      </c>
      <c r="AS2828" s="56">
        <v>80</v>
      </c>
      <c r="AT2828" s="89">
        <v>42604.511828703704</v>
      </c>
      <c r="AU2828" s="22" t="s">
        <v>787</v>
      </c>
      <c r="AV2828" s="22" t="s">
        <v>12634</v>
      </c>
    </row>
    <row r="2829" spans="40:48" ht="12.75" customHeight="1" x14ac:dyDescent="0.3">
      <c r="AN2829" s="22" t="s">
        <v>6403</v>
      </c>
      <c r="AO2829" s="22" t="s">
        <v>12643</v>
      </c>
      <c r="AP2829" s="90" t="s">
        <v>6404</v>
      </c>
      <c r="AQ2829" s="22" t="s">
        <v>566</v>
      </c>
      <c r="AR2829" s="22" t="s">
        <v>783</v>
      </c>
      <c r="AS2829" s="56">
        <v>25</v>
      </c>
      <c r="AT2829" s="89">
        <v>42500.609074074076</v>
      </c>
      <c r="AU2829" s="22" t="s">
        <v>787</v>
      </c>
      <c r="AV2829" s="22" t="s">
        <v>12634</v>
      </c>
    </row>
    <row r="2830" spans="40:48" ht="12.75" customHeight="1" x14ac:dyDescent="0.3">
      <c r="AN2830" s="22" t="s">
        <v>6405</v>
      </c>
      <c r="AO2830" s="22" t="s">
        <v>12643</v>
      </c>
      <c r="AP2830" s="90" t="s">
        <v>6406</v>
      </c>
      <c r="AQ2830" s="22" t="s">
        <v>566</v>
      </c>
      <c r="AR2830" s="22" t="s">
        <v>783</v>
      </c>
      <c r="AS2830" s="56">
        <v>45</v>
      </c>
      <c r="AT2830" s="89">
        <v>41540.475289351853</v>
      </c>
      <c r="AU2830" s="22" t="s">
        <v>787</v>
      </c>
      <c r="AV2830" s="22" t="s">
        <v>12634</v>
      </c>
    </row>
    <row r="2831" spans="40:48" ht="12.75" customHeight="1" x14ac:dyDescent="0.3">
      <c r="AN2831" s="22" t="s">
        <v>6407</v>
      </c>
      <c r="AO2831" s="22" t="s">
        <v>12643</v>
      </c>
      <c r="AP2831" s="90" t="s">
        <v>6408</v>
      </c>
      <c r="AQ2831" s="22" t="s">
        <v>566</v>
      </c>
      <c r="AR2831" s="22" t="s">
        <v>783</v>
      </c>
      <c r="AS2831" s="56">
        <v>27</v>
      </c>
      <c r="AT2831" s="89">
        <v>42465.451342592591</v>
      </c>
      <c r="AU2831" s="22" t="s">
        <v>787</v>
      </c>
      <c r="AV2831" s="22" t="s">
        <v>12634</v>
      </c>
    </row>
    <row r="2832" spans="40:48" ht="12.75" customHeight="1" x14ac:dyDescent="0.3">
      <c r="AN2832" s="22" t="s">
        <v>6409</v>
      </c>
      <c r="AO2832" s="22" t="s">
        <v>12643</v>
      </c>
      <c r="AP2832" s="90" t="s">
        <v>6410</v>
      </c>
      <c r="AQ2832" s="22" t="s">
        <v>566</v>
      </c>
      <c r="AR2832" s="22" t="s">
        <v>783</v>
      </c>
      <c r="AS2832" s="56">
        <v>50</v>
      </c>
      <c r="AT2832" s="89">
        <v>42633.735115740739</v>
      </c>
      <c r="AU2832" s="22" t="s">
        <v>787</v>
      </c>
      <c r="AV2832" s="22" t="s">
        <v>12634</v>
      </c>
    </row>
    <row r="2833" spans="40:48" ht="12.75" customHeight="1" x14ac:dyDescent="0.3">
      <c r="AN2833" s="22" t="s">
        <v>6411</v>
      </c>
      <c r="AO2833" s="22" t="s">
        <v>12643</v>
      </c>
      <c r="AP2833" s="90" t="s">
        <v>6412</v>
      </c>
      <c r="AQ2833" s="22" t="s">
        <v>566</v>
      </c>
      <c r="AR2833" s="22" t="s">
        <v>783</v>
      </c>
      <c r="AS2833" s="56">
        <v>103</v>
      </c>
      <c r="AT2833" s="89">
        <v>42633.735115740739</v>
      </c>
      <c r="AU2833" s="22" t="s">
        <v>787</v>
      </c>
      <c r="AV2833" s="22" t="s">
        <v>12634</v>
      </c>
    </row>
    <row r="2834" spans="40:48" ht="12.75" customHeight="1" x14ac:dyDescent="0.3">
      <c r="AN2834" s="22" t="s">
        <v>6413</v>
      </c>
      <c r="AO2834" s="22" t="s">
        <v>12643</v>
      </c>
      <c r="AP2834" s="90" t="s">
        <v>6414</v>
      </c>
      <c r="AQ2834" s="22" t="s">
        <v>566</v>
      </c>
      <c r="AR2834" s="22" t="s">
        <v>783</v>
      </c>
      <c r="AS2834" s="56">
        <v>14</v>
      </c>
      <c r="AT2834" s="89">
        <v>41540.475289351853</v>
      </c>
      <c r="AU2834" s="22" t="s">
        <v>787</v>
      </c>
      <c r="AV2834" s="22" t="s">
        <v>12634</v>
      </c>
    </row>
    <row r="2835" spans="40:48" ht="12.75" customHeight="1" x14ac:dyDescent="0.3">
      <c r="AN2835" s="22" t="s">
        <v>6415</v>
      </c>
      <c r="AO2835" s="22" t="s">
        <v>12643</v>
      </c>
      <c r="AP2835" s="90" t="s">
        <v>6416</v>
      </c>
      <c r="AQ2835" s="22" t="s">
        <v>566</v>
      </c>
      <c r="AR2835" s="22" t="s">
        <v>783</v>
      </c>
      <c r="AS2835" s="56">
        <v>20.5</v>
      </c>
      <c r="AT2835" s="89">
        <v>42500.609074074076</v>
      </c>
      <c r="AU2835" s="22" t="s">
        <v>787</v>
      </c>
      <c r="AV2835" s="22" t="s">
        <v>12634</v>
      </c>
    </row>
    <row r="2836" spans="40:48" ht="12.75" customHeight="1" x14ac:dyDescent="0.3">
      <c r="AN2836" s="22" t="s">
        <v>6417</v>
      </c>
      <c r="AO2836" s="22" t="s">
        <v>12643</v>
      </c>
      <c r="AP2836" s="90" t="s">
        <v>6418</v>
      </c>
      <c r="AQ2836" s="22" t="s">
        <v>566</v>
      </c>
      <c r="AR2836" s="22" t="s">
        <v>783</v>
      </c>
      <c r="AS2836" s="56">
        <v>12.5</v>
      </c>
      <c r="AT2836" s="89">
        <v>42500.609074074076</v>
      </c>
      <c r="AU2836" s="22" t="s">
        <v>787</v>
      </c>
      <c r="AV2836" s="22" t="s">
        <v>12634</v>
      </c>
    </row>
    <row r="2837" spans="40:48" ht="12.75" customHeight="1" x14ac:dyDescent="0.3">
      <c r="AN2837" s="22" t="s">
        <v>6419</v>
      </c>
      <c r="AO2837" s="22" t="s">
        <v>12643</v>
      </c>
      <c r="AP2837" s="90" t="s">
        <v>6420</v>
      </c>
      <c r="AQ2837" s="22" t="s">
        <v>566</v>
      </c>
      <c r="AR2837" s="22" t="s">
        <v>783</v>
      </c>
      <c r="AS2837" s="56">
        <v>66</v>
      </c>
      <c r="AT2837" s="89">
        <v>42633.735115740739</v>
      </c>
      <c r="AU2837" s="22" t="s">
        <v>787</v>
      </c>
      <c r="AV2837" s="22" t="s">
        <v>12634</v>
      </c>
    </row>
    <row r="2838" spans="40:48" ht="12.75" customHeight="1" x14ac:dyDescent="0.3">
      <c r="AN2838" s="22" t="s">
        <v>6421</v>
      </c>
      <c r="AO2838" s="22" t="s">
        <v>12643</v>
      </c>
      <c r="AP2838" s="90" t="s">
        <v>6422</v>
      </c>
      <c r="AQ2838" s="22" t="s">
        <v>566</v>
      </c>
      <c r="AR2838" s="22" t="s">
        <v>783</v>
      </c>
      <c r="AS2838" s="56">
        <v>15</v>
      </c>
      <c r="AT2838" s="89">
        <v>42564.705497685187</v>
      </c>
      <c r="AU2838" s="22" t="s">
        <v>787</v>
      </c>
      <c r="AV2838" s="22" t="s">
        <v>12634</v>
      </c>
    </row>
    <row r="2839" spans="40:48" ht="12.75" customHeight="1" x14ac:dyDescent="0.3">
      <c r="AN2839" s="22" t="s">
        <v>6423</v>
      </c>
      <c r="AO2839" s="22" t="s">
        <v>12643</v>
      </c>
      <c r="AP2839" s="90" t="s">
        <v>6424</v>
      </c>
      <c r="AQ2839" s="22" t="s">
        <v>566</v>
      </c>
      <c r="AR2839" s="22" t="s">
        <v>783</v>
      </c>
      <c r="AS2839" s="56">
        <v>12</v>
      </c>
      <c r="AT2839" s="89">
        <v>42639.433738425927</v>
      </c>
      <c r="AU2839" s="22" t="s">
        <v>787</v>
      </c>
      <c r="AV2839" s="22" t="s">
        <v>12634</v>
      </c>
    </row>
    <row r="2840" spans="40:48" ht="12.75" customHeight="1" x14ac:dyDescent="0.3">
      <c r="AN2840" s="22" t="s">
        <v>6425</v>
      </c>
      <c r="AO2840" s="22" t="s">
        <v>12643</v>
      </c>
      <c r="AP2840" s="90" t="s">
        <v>6426</v>
      </c>
      <c r="AQ2840" s="22" t="s">
        <v>566</v>
      </c>
      <c r="AR2840" s="22" t="s">
        <v>783</v>
      </c>
      <c r="AS2840" s="56">
        <v>45</v>
      </c>
      <c r="AT2840" s="89">
        <v>42465.451342592591</v>
      </c>
      <c r="AU2840" s="22" t="s">
        <v>787</v>
      </c>
      <c r="AV2840" s="22" t="s">
        <v>12634</v>
      </c>
    </row>
    <row r="2841" spans="40:48" ht="12.75" customHeight="1" x14ac:dyDescent="0.3">
      <c r="AN2841" s="22" t="s">
        <v>6427</v>
      </c>
      <c r="AO2841" s="22" t="s">
        <v>12643</v>
      </c>
      <c r="AP2841" s="90" t="s">
        <v>6428</v>
      </c>
      <c r="AQ2841" s="22" t="s">
        <v>566</v>
      </c>
      <c r="AR2841" s="22" t="s">
        <v>783</v>
      </c>
      <c r="AS2841" s="56">
        <v>1</v>
      </c>
      <c r="AT2841" s="89">
        <v>42760.730879629627</v>
      </c>
      <c r="AU2841" s="22" t="s">
        <v>14995</v>
      </c>
      <c r="AV2841" s="22" t="s">
        <v>12634</v>
      </c>
    </row>
    <row r="2842" spans="40:48" ht="12.75" customHeight="1" x14ac:dyDescent="0.3">
      <c r="AN2842" s="22" t="s">
        <v>6429</v>
      </c>
      <c r="AO2842" s="22" t="s">
        <v>12643</v>
      </c>
      <c r="AP2842" s="90" t="s">
        <v>6430</v>
      </c>
      <c r="AQ2842" s="22" t="s">
        <v>566</v>
      </c>
      <c r="AR2842" s="22" t="s">
        <v>783</v>
      </c>
      <c r="AS2842" s="56">
        <v>5.5</v>
      </c>
      <c r="AT2842" s="89">
        <v>42493.359722222223</v>
      </c>
      <c r="AU2842" s="22" t="s">
        <v>787</v>
      </c>
      <c r="AV2842" s="22" t="s">
        <v>12634</v>
      </c>
    </row>
    <row r="2843" spans="40:48" ht="12.75" customHeight="1" x14ac:dyDescent="0.3">
      <c r="AN2843" s="22" t="s">
        <v>6431</v>
      </c>
      <c r="AO2843" s="22" t="s">
        <v>12643</v>
      </c>
      <c r="AP2843" s="90" t="s">
        <v>14731</v>
      </c>
      <c r="AQ2843" s="22" t="s">
        <v>566</v>
      </c>
      <c r="AR2843" s="22" t="s">
        <v>783</v>
      </c>
      <c r="AS2843" s="56">
        <v>650</v>
      </c>
      <c r="AT2843" s="89">
        <v>42536.478171296294</v>
      </c>
      <c r="AU2843" s="22" t="s">
        <v>787</v>
      </c>
      <c r="AV2843" s="22" t="s">
        <v>12634</v>
      </c>
    </row>
    <row r="2844" spans="40:48" ht="12.75" customHeight="1" x14ac:dyDescent="0.3">
      <c r="AN2844" s="22" t="s">
        <v>6432</v>
      </c>
      <c r="AO2844" s="22" t="s">
        <v>12643</v>
      </c>
      <c r="AP2844" s="90" t="s">
        <v>6433</v>
      </c>
      <c r="AQ2844" s="22" t="s">
        <v>566</v>
      </c>
      <c r="AR2844" s="22" t="s">
        <v>783</v>
      </c>
      <c r="AS2844" s="56">
        <v>12</v>
      </c>
      <c r="AT2844" s="89">
        <v>42493.701898148145</v>
      </c>
      <c r="AU2844" s="22" t="s">
        <v>787</v>
      </c>
      <c r="AV2844" s="22" t="s">
        <v>12634</v>
      </c>
    </row>
    <row r="2845" spans="40:48" ht="12.75" customHeight="1" x14ac:dyDescent="0.3">
      <c r="AN2845" s="22" t="s">
        <v>6434</v>
      </c>
      <c r="AO2845" s="22" t="s">
        <v>12643</v>
      </c>
      <c r="AP2845" s="90" t="s">
        <v>6435</v>
      </c>
      <c r="AQ2845" s="22" t="s">
        <v>566</v>
      </c>
      <c r="AR2845" s="22" t="s">
        <v>783</v>
      </c>
      <c r="AS2845" s="56">
        <v>15</v>
      </c>
      <c r="AT2845" s="89">
        <v>42493.701898148145</v>
      </c>
      <c r="AU2845" s="22" t="s">
        <v>787</v>
      </c>
      <c r="AV2845" s="22" t="s">
        <v>12634</v>
      </c>
    </row>
    <row r="2846" spans="40:48" ht="12.75" customHeight="1" x14ac:dyDescent="0.3">
      <c r="AN2846" s="22" t="s">
        <v>6436</v>
      </c>
      <c r="AO2846" s="22" t="s">
        <v>12643</v>
      </c>
      <c r="AP2846" s="90" t="s">
        <v>6437</v>
      </c>
      <c r="AQ2846" s="22" t="s">
        <v>566</v>
      </c>
      <c r="AR2846" s="22" t="s">
        <v>783</v>
      </c>
      <c r="AS2846" s="56">
        <v>155</v>
      </c>
      <c r="AT2846" s="89">
        <v>42492.593645833331</v>
      </c>
      <c r="AU2846" s="22" t="s">
        <v>1110</v>
      </c>
      <c r="AV2846" s="22" t="s">
        <v>12634</v>
      </c>
    </row>
    <row r="2847" spans="40:48" ht="12.75" customHeight="1" x14ac:dyDescent="0.3">
      <c r="AN2847" s="22" t="s">
        <v>6438</v>
      </c>
      <c r="AO2847" s="22" t="s">
        <v>12643</v>
      </c>
      <c r="AP2847" s="90" t="s">
        <v>6439</v>
      </c>
      <c r="AQ2847" s="22" t="s">
        <v>566</v>
      </c>
      <c r="AR2847" s="22" t="s">
        <v>783</v>
      </c>
      <c r="AS2847" s="56">
        <v>10.5</v>
      </c>
      <c r="AT2847" s="89">
        <v>42493.359722222223</v>
      </c>
      <c r="AU2847" s="22" t="s">
        <v>787</v>
      </c>
      <c r="AV2847" s="22" t="s">
        <v>12634</v>
      </c>
    </row>
    <row r="2848" spans="40:48" ht="12.75" customHeight="1" x14ac:dyDescent="0.3">
      <c r="AN2848" s="22" t="s">
        <v>6440</v>
      </c>
      <c r="AO2848" s="22" t="s">
        <v>12643</v>
      </c>
      <c r="AP2848" s="90" t="s">
        <v>6441</v>
      </c>
      <c r="AQ2848" s="22" t="s">
        <v>566</v>
      </c>
      <c r="AR2848" s="22" t="s">
        <v>783</v>
      </c>
      <c r="AS2848" s="56">
        <v>16</v>
      </c>
      <c r="AT2848" s="89">
        <v>42558.750694444447</v>
      </c>
      <c r="AU2848" s="22" t="s">
        <v>787</v>
      </c>
      <c r="AV2848" s="22" t="s">
        <v>12634</v>
      </c>
    </row>
    <row r="2849" spans="40:48" ht="12.75" customHeight="1" x14ac:dyDescent="0.3">
      <c r="AN2849" s="22" t="s">
        <v>6442</v>
      </c>
      <c r="AO2849" s="22" t="s">
        <v>12643</v>
      </c>
      <c r="AP2849" s="90" t="s">
        <v>6443</v>
      </c>
      <c r="AQ2849" s="22" t="s">
        <v>566</v>
      </c>
      <c r="AR2849" s="22" t="s">
        <v>783</v>
      </c>
      <c r="AS2849" s="56">
        <v>167</v>
      </c>
      <c r="AT2849" s="89">
        <v>42205.720312500001</v>
      </c>
      <c r="AU2849" s="22" t="s">
        <v>6444</v>
      </c>
      <c r="AV2849" s="22" t="s">
        <v>12634</v>
      </c>
    </row>
    <row r="2850" spans="40:48" ht="12.75" customHeight="1" x14ac:dyDescent="0.3">
      <c r="AN2850" s="22" t="s">
        <v>6445</v>
      </c>
      <c r="AO2850" s="22" t="s">
        <v>12643</v>
      </c>
      <c r="AP2850" s="90" t="s">
        <v>6446</v>
      </c>
      <c r="AQ2850" s="22" t="s">
        <v>566</v>
      </c>
      <c r="AR2850" s="22" t="s">
        <v>783</v>
      </c>
      <c r="AS2850" s="56">
        <v>196.9</v>
      </c>
      <c r="AT2850" s="89">
        <v>42460.596412037034</v>
      </c>
      <c r="AU2850" s="22" t="s">
        <v>6444</v>
      </c>
      <c r="AV2850" s="22" t="s">
        <v>12634</v>
      </c>
    </row>
    <row r="2851" spans="40:48" ht="12.75" customHeight="1" x14ac:dyDescent="0.3">
      <c r="AN2851" s="22" t="s">
        <v>6447</v>
      </c>
      <c r="AO2851" s="22" t="s">
        <v>12643</v>
      </c>
      <c r="AP2851" s="90" t="s">
        <v>6448</v>
      </c>
      <c r="AQ2851" s="22" t="s">
        <v>566</v>
      </c>
      <c r="AR2851" s="22" t="s">
        <v>783</v>
      </c>
      <c r="AS2851" s="56">
        <v>650</v>
      </c>
      <c r="AT2851" s="89">
        <v>41890.775393518517</v>
      </c>
      <c r="AU2851" s="22" t="s">
        <v>6444</v>
      </c>
      <c r="AV2851" s="22" t="s">
        <v>12634</v>
      </c>
    </row>
    <row r="2852" spans="40:48" ht="12.75" customHeight="1" x14ac:dyDescent="0.3">
      <c r="AN2852" s="22" t="s">
        <v>6449</v>
      </c>
      <c r="AO2852" s="22" t="s">
        <v>12643</v>
      </c>
      <c r="AP2852" s="90" t="s">
        <v>6450</v>
      </c>
      <c r="AQ2852" s="22" t="s">
        <v>566</v>
      </c>
      <c r="AR2852" s="22" t="s">
        <v>783</v>
      </c>
      <c r="AS2852" s="56">
        <v>380</v>
      </c>
      <c r="AT2852" s="89">
        <v>41890.756793981483</v>
      </c>
      <c r="AU2852" s="22" t="s">
        <v>6444</v>
      </c>
      <c r="AV2852" s="22" t="s">
        <v>12634</v>
      </c>
    </row>
    <row r="2853" spans="40:48" ht="12.75" customHeight="1" x14ac:dyDescent="0.3">
      <c r="AN2853" s="22" t="s">
        <v>6451</v>
      </c>
      <c r="AO2853" s="22" t="s">
        <v>12643</v>
      </c>
      <c r="AP2853" s="90" t="s">
        <v>6452</v>
      </c>
      <c r="AQ2853" s="22" t="s">
        <v>566</v>
      </c>
      <c r="AR2853" s="22" t="s">
        <v>783</v>
      </c>
      <c r="AS2853" s="56">
        <v>144</v>
      </c>
      <c r="AT2853" s="89">
        <v>41899.758055555554</v>
      </c>
      <c r="AU2853" s="22" t="s">
        <v>787</v>
      </c>
      <c r="AV2853" s="22" t="s">
        <v>12634</v>
      </c>
    </row>
    <row r="2854" spans="40:48" ht="12.75" customHeight="1" x14ac:dyDescent="0.3">
      <c r="AN2854" s="22" t="s">
        <v>6453</v>
      </c>
      <c r="AO2854" s="22" t="s">
        <v>12643</v>
      </c>
      <c r="AP2854" s="90" t="s">
        <v>6454</v>
      </c>
      <c r="AQ2854" s="22" t="s">
        <v>566</v>
      </c>
      <c r="AR2854" s="22" t="s">
        <v>783</v>
      </c>
      <c r="AS2854" s="56">
        <v>20</v>
      </c>
      <c r="AT2854" s="89">
        <v>42564.705497685187</v>
      </c>
      <c r="AU2854" s="22" t="s">
        <v>787</v>
      </c>
      <c r="AV2854" s="22" t="s">
        <v>12634</v>
      </c>
    </row>
    <row r="2855" spans="40:48" ht="12.75" customHeight="1" x14ac:dyDescent="0.3">
      <c r="AN2855" s="22" t="s">
        <v>6455</v>
      </c>
      <c r="AO2855" s="22" t="s">
        <v>12643</v>
      </c>
      <c r="AP2855" s="90" t="s">
        <v>6456</v>
      </c>
      <c r="AQ2855" s="22" t="s">
        <v>566</v>
      </c>
      <c r="AR2855" s="22" t="s">
        <v>783</v>
      </c>
      <c r="AS2855" s="56">
        <v>9.74</v>
      </c>
      <c r="AT2855" s="89">
        <v>41912.762974537036</v>
      </c>
      <c r="AU2855" s="22" t="s">
        <v>787</v>
      </c>
      <c r="AV2855" s="22" t="s">
        <v>12634</v>
      </c>
    </row>
    <row r="2856" spans="40:48" ht="12.75" customHeight="1" x14ac:dyDescent="0.3">
      <c r="AN2856" s="22" t="s">
        <v>6457</v>
      </c>
      <c r="AO2856" s="22" t="s">
        <v>12643</v>
      </c>
      <c r="AP2856" s="90" t="s">
        <v>6458</v>
      </c>
      <c r="AQ2856" s="22" t="s">
        <v>566</v>
      </c>
      <c r="AR2856" s="22" t="s">
        <v>783</v>
      </c>
      <c r="AS2856" s="56">
        <v>30</v>
      </c>
      <c r="AT2856" s="89">
        <v>42633.735115740739</v>
      </c>
      <c r="AU2856" s="22" t="s">
        <v>787</v>
      </c>
      <c r="AV2856" s="22" t="s">
        <v>12634</v>
      </c>
    </row>
    <row r="2857" spans="40:48" ht="12.75" customHeight="1" x14ac:dyDescent="0.3">
      <c r="AN2857" s="22" t="s">
        <v>6459</v>
      </c>
      <c r="AO2857" s="22" t="s">
        <v>12643</v>
      </c>
      <c r="AP2857" s="90" t="s">
        <v>6460</v>
      </c>
      <c r="AQ2857" s="22" t="s">
        <v>566</v>
      </c>
      <c r="AR2857" s="22" t="s">
        <v>783</v>
      </c>
      <c r="AS2857" s="56">
        <v>1</v>
      </c>
      <c r="AT2857" s="89">
        <v>42760.730879629627</v>
      </c>
      <c r="AU2857" s="22" t="s">
        <v>14995</v>
      </c>
      <c r="AV2857" s="22" t="s">
        <v>12634</v>
      </c>
    </row>
    <row r="2858" spans="40:48" ht="12.75" customHeight="1" x14ac:dyDescent="0.3">
      <c r="AN2858" s="22" t="s">
        <v>6461</v>
      </c>
      <c r="AO2858" s="22" t="s">
        <v>12643</v>
      </c>
      <c r="AP2858" s="90" t="s">
        <v>6462</v>
      </c>
      <c r="AQ2858" s="22" t="s">
        <v>566</v>
      </c>
      <c r="AR2858" s="22" t="s">
        <v>783</v>
      </c>
      <c r="AS2858" s="56">
        <v>25</v>
      </c>
      <c r="AT2858" s="89">
        <v>42275.389826388891</v>
      </c>
      <c r="AU2858" s="22" t="s">
        <v>1017</v>
      </c>
      <c r="AV2858" s="22" t="s">
        <v>12634</v>
      </c>
    </row>
    <row r="2859" spans="40:48" ht="12.75" customHeight="1" x14ac:dyDescent="0.3">
      <c r="AN2859" s="22" t="s">
        <v>6463</v>
      </c>
      <c r="AO2859" s="22" t="s">
        <v>12643</v>
      </c>
      <c r="AP2859" s="90" t="s">
        <v>6464</v>
      </c>
      <c r="AQ2859" s="22" t="s">
        <v>566</v>
      </c>
      <c r="AR2859" s="22" t="s">
        <v>783</v>
      </c>
      <c r="AS2859" s="56">
        <v>26</v>
      </c>
      <c r="AT2859" s="89">
        <v>42564.705497685187</v>
      </c>
      <c r="AU2859" s="22" t="s">
        <v>787</v>
      </c>
      <c r="AV2859" s="22" t="s">
        <v>12634</v>
      </c>
    </row>
    <row r="2860" spans="40:48" ht="12.75" customHeight="1" x14ac:dyDescent="0.3">
      <c r="AN2860" s="22" t="s">
        <v>6465</v>
      </c>
      <c r="AO2860" s="22" t="s">
        <v>12643</v>
      </c>
      <c r="AP2860" s="90" t="s">
        <v>6466</v>
      </c>
      <c r="AQ2860" s="22" t="s">
        <v>566</v>
      </c>
      <c r="AR2860" s="22" t="s">
        <v>12633</v>
      </c>
      <c r="AS2860" s="56">
        <v>3.5</v>
      </c>
      <c r="AT2860" s="89">
        <v>42853.64366898148</v>
      </c>
      <c r="AU2860" s="22" t="s">
        <v>932</v>
      </c>
      <c r="AV2860" s="22" t="s">
        <v>12634</v>
      </c>
    </row>
    <row r="2861" spans="40:48" ht="12.75" customHeight="1" x14ac:dyDescent="0.3">
      <c r="AN2861" s="22" t="s">
        <v>6467</v>
      </c>
      <c r="AO2861" s="22" t="s">
        <v>12643</v>
      </c>
      <c r="AP2861" s="90" t="s">
        <v>6468</v>
      </c>
      <c r="AQ2861" s="22" t="s">
        <v>566</v>
      </c>
      <c r="AR2861" s="22" t="s">
        <v>783</v>
      </c>
      <c r="AS2861" s="56">
        <v>1</v>
      </c>
      <c r="AT2861" s="89">
        <v>42760.730879629627</v>
      </c>
      <c r="AU2861" s="22" t="s">
        <v>14967</v>
      </c>
      <c r="AV2861" s="22" t="s">
        <v>12634</v>
      </c>
    </row>
    <row r="2862" spans="40:48" ht="12.75" customHeight="1" x14ac:dyDescent="0.3">
      <c r="AN2862" s="22" t="s">
        <v>6469</v>
      </c>
      <c r="AO2862" s="22" t="s">
        <v>12643</v>
      </c>
      <c r="AP2862" s="90" t="s">
        <v>6470</v>
      </c>
      <c r="AQ2862" s="22" t="s">
        <v>3353</v>
      </c>
      <c r="AR2862" s="22" t="s">
        <v>783</v>
      </c>
      <c r="AS2862" s="56">
        <v>22</v>
      </c>
      <c r="AT2862" s="89">
        <v>42563.450474537036</v>
      </c>
      <c r="AU2862" s="22" t="s">
        <v>932</v>
      </c>
      <c r="AV2862" s="22" t="s">
        <v>12634</v>
      </c>
    </row>
    <row r="2863" spans="40:48" ht="12.75" customHeight="1" x14ac:dyDescent="0.3">
      <c r="AN2863" s="22" t="s">
        <v>6471</v>
      </c>
      <c r="AO2863" s="22" t="s">
        <v>12643</v>
      </c>
      <c r="AP2863" s="90" t="s">
        <v>6472</v>
      </c>
      <c r="AQ2863" s="22" t="s">
        <v>566</v>
      </c>
      <c r="AR2863" s="22" t="s">
        <v>783</v>
      </c>
      <c r="AS2863" s="56">
        <v>1</v>
      </c>
      <c r="AT2863" s="89">
        <v>42760.730879629627</v>
      </c>
      <c r="AU2863" s="22" t="s">
        <v>14967</v>
      </c>
      <c r="AV2863" s="22" t="s">
        <v>12634</v>
      </c>
    </row>
    <row r="2864" spans="40:48" ht="12.75" customHeight="1" x14ac:dyDescent="0.3">
      <c r="AN2864" s="22" t="s">
        <v>6473</v>
      </c>
      <c r="AO2864" s="22" t="s">
        <v>12643</v>
      </c>
      <c r="AP2864" s="90" t="s">
        <v>6474</v>
      </c>
      <c r="AQ2864" s="22" t="s">
        <v>566</v>
      </c>
      <c r="AR2864" s="22" t="s">
        <v>783</v>
      </c>
      <c r="AS2864" s="56">
        <v>1.08</v>
      </c>
      <c r="AT2864" s="89">
        <v>42664.608263888891</v>
      </c>
      <c r="AU2864" s="22" t="s">
        <v>932</v>
      </c>
      <c r="AV2864" s="22" t="s">
        <v>12634</v>
      </c>
    </row>
    <row r="2865" spans="40:48" ht="12.75" customHeight="1" x14ac:dyDescent="0.3">
      <c r="AN2865" s="22" t="s">
        <v>6475</v>
      </c>
      <c r="AO2865" s="22" t="s">
        <v>12643</v>
      </c>
      <c r="AP2865" s="90" t="s">
        <v>6476</v>
      </c>
      <c r="AQ2865" s="22" t="s">
        <v>566</v>
      </c>
      <c r="AR2865" s="22" t="s">
        <v>783</v>
      </c>
      <c r="AS2865" s="56">
        <v>23</v>
      </c>
      <c r="AT2865" s="89">
        <v>42279.503912037035</v>
      </c>
      <c r="AU2865" s="22" t="s">
        <v>932</v>
      </c>
      <c r="AV2865" s="22" t="s">
        <v>12634</v>
      </c>
    </row>
    <row r="2866" spans="40:48" ht="12.75" customHeight="1" x14ac:dyDescent="0.3">
      <c r="AN2866" s="22" t="s">
        <v>6477</v>
      </c>
      <c r="AO2866" s="22" t="s">
        <v>12643</v>
      </c>
      <c r="AP2866" s="90" t="s">
        <v>6478</v>
      </c>
      <c r="AQ2866" s="22" t="s">
        <v>566</v>
      </c>
      <c r="AR2866" s="22" t="s">
        <v>12633</v>
      </c>
      <c r="AS2866" s="56">
        <v>1.55</v>
      </c>
      <c r="AT2866" s="89">
        <v>42793.430162037039</v>
      </c>
      <c r="AU2866" s="22" t="s">
        <v>932</v>
      </c>
      <c r="AV2866" s="22" t="s">
        <v>12634</v>
      </c>
    </row>
    <row r="2867" spans="40:48" ht="12.75" customHeight="1" x14ac:dyDescent="0.3">
      <c r="AN2867" s="22" t="s">
        <v>6479</v>
      </c>
      <c r="AO2867" s="22" t="s">
        <v>12643</v>
      </c>
      <c r="AP2867" s="90" t="s">
        <v>6480</v>
      </c>
      <c r="AQ2867" s="22" t="s">
        <v>566</v>
      </c>
      <c r="AR2867" s="22" t="s">
        <v>783</v>
      </c>
      <c r="AS2867" s="56">
        <v>1</v>
      </c>
      <c r="AT2867" s="89">
        <v>42760.730879629627</v>
      </c>
      <c r="AU2867" s="22" t="s">
        <v>14967</v>
      </c>
      <c r="AV2867" s="22" t="s">
        <v>12634</v>
      </c>
    </row>
    <row r="2868" spans="40:48" ht="12.75" customHeight="1" x14ac:dyDescent="0.3">
      <c r="AN2868" s="22" t="s">
        <v>6481</v>
      </c>
      <c r="AO2868" s="22" t="s">
        <v>12643</v>
      </c>
      <c r="AP2868" s="90" t="s">
        <v>6482</v>
      </c>
      <c r="AQ2868" s="22" t="s">
        <v>566</v>
      </c>
      <c r="AR2868" s="22" t="s">
        <v>783</v>
      </c>
      <c r="AS2868" s="56">
        <v>16</v>
      </c>
      <c r="AT2868" s="89">
        <v>41540.475289351853</v>
      </c>
      <c r="AU2868" s="22" t="s">
        <v>787</v>
      </c>
      <c r="AV2868" s="22" t="s">
        <v>12634</v>
      </c>
    </row>
    <row r="2869" spans="40:48" ht="12.75" customHeight="1" x14ac:dyDescent="0.3">
      <c r="AN2869" s="22" t="s">
        <v>6483</v>
      </c>
      <c r="AO2869" s="22" t="s">
        <v>12643</v>
      </c>
      <c r="AP2869" s="90" t="s">
        <v>6484</v>
      </c>
      <c r="AQ2869" s="22" t="s">
        <v>566</v>
      </c>
      <c r="AR2869" s="22" t="s">
        <v>783</v>
      </c>
      <c r="AS2869" s="56">
        <v>9</v>
      </c>
      <c r="AT2869" s="89">
        <v>42564.705497685187</v>
      </c>
      <c r="AU2869" s="22" t="s">
        <v>787</v>
      </c>
      <c r="AV2869" s="22" t="s">
        <v>12634</v>
      </c>
    </row>
    <row r="2870" spans="40:48" ht="12.75" customHeight="1" x14ac:dyDescent="0.3">
      <c r="AN2870" s="22" t="s">
        <v>6485</v>
      </c>
      <c r="AO2870" s="22" t="s">
        <v>12643</v>
      </c>
      <c r="AP2870" s="90" t="s">
        <v>6486</v>
      </c>
      <c r="AQ2870" s="22" t="s">
        <v>566</v>
      </c>
      <c r="AR2870" s="22" t="s">
        <v>783</v>
      </c>
      <c r="AS2870" s="56">
        <v>37</v>
      </c>
      <c r="AT2870" s="89">
        <v>42465.451342592591</v>
      </c>
      <c r="AU2870" s="22" t="s">
        <v>787</v>
      </c>
      <c r="AV2870" s="22" t="s">
        <v>12634</v>
      </c>
    </row>
    <row r="2871" spans="40:48" ht="12.75" customHeight="1" x14ac:dyDescent="0.3">
      <c r="AN2871" s="22" t="s">
        <v>6487</v>
      </c>
      <c r="AO2871" s="22" t="s">
        <v>12643</v>
      </c>
      <c r="AP2871" s="90" t="s">
        <v>6488</v>
      </c>
      <c r="AQ2871" s="22" t="s">
        <v>566</v>
      </c>
      <c r="AR2871" s="22" t="s">
        <v>783</v>
      </c>
      <c r="AS2871" s="56">
        <v>28</v>
      </c>
      <c r="AT2871" s="89">
        <v>42565.382245370369</v>
      </c>
      <c r="AU2871" s="22" t="s">
        <v>787</v>
      </c>
      <c r="AV2871" s="22" t="s">
        <v>12634</v>
      </c>
    </row>
    <row r="2872" spans="40:48" ht="12.75" customHeight="1" x14ac:dyDescent="0.3">
      <c r="AN2872" s="22" t="s">
        <v>6489</v>
      </c>
      <c r="AO2872" s="22" t="s">
        <v>12643</v>
      </c>
      <c r="AP2872" s="90" t="s">
        <v>6490</v>
      </c>
      <c r="AQ2872" s="22" t="s">
        <v>566</v>
      </c>
      <c r="AR2872" s="22" t="s">
        <v>783</v>
      </c>
      <c r="AS2872" s="56">
        <v>55</v>
      </c>
      <c r="AT2872" s="89">
        <v>41540.475289351853</v>
      </c>
      <c r="AU2872" s="22" t="s">
        <v>787</v>
      </c>
      <c r="AV2872" s="22" t="s">
        <v>12634</v>
      </c>
    </row>
    <row r="2873" spans="40:48" ht="12.75" customHeight="1" x14ac:dyDescent="0.3">
      <c r="AN2873" s="22" t="s">
        <v>6491</v>
      </c>
      <c r="AO2873" s="22" t="s">
        <v>12643</v>
      </c>
      <c r="AP2873" s="90" t="s">
        <v>14732</v>
      </c>
      <c r="AQ2873" s="22" t="s">
        <v>566</v>
      </c>
      <c r="AR2873" s="22" t="s">
        <v>783</v>
      </c>
      <c r="AS2873" s="56">
        <v>23</v>
      </c>
      <c r="AT2873" s="89">
        <v>41919.493460648147</v>
      </c>
      <c r="AU2873" s="22" t="s">
        <v>787</v>
      </c>
      <c r="AV2873" s="22" t="s">
        <v>12634</v>
      </c>
    </row>
    <row r="2874" spans="40:48" ht="12.75" customHeight="1" x14ac:dyDescent="0.3">
      <c r="AN2874" s="22" t="s">
        <v>6492</v>
      </c>
      <c r="AO2874" s="22" t="s">
        <v>12643</v>
      </c>
      <c r="AP2874" s="90" t="s">
        <v>14733</v>
      </c>
      <c r="AQ2874" s="22" t="s">
        <v>566</v>
      </c>
      <c r="AR2874" s="22" t="s">
        <v>783</v>
      </c>
      <c r="AS2874" s="56">
        <v>65</v>
      </c>
      <c r="AT2874" s="89">
        <v>41899.795266203706</v>
      </c>
      <c r="AU2874" s="22" t="s">
        <v>787</v>
      </c>
      <c r="AV2874" s="22" t="s">
        <v>12634</v>
      </c>
    </row>
    <row r="2875" spans="40:48" ht="12.75" customHeight="1" x14ac:dyDescent="0.3">
      <c r="AN2875" s="22" t="s">
        <v>6493</v>
      </c>
      <c r="AO2875" s="22" t="s">
        <v>12643</v>
      </c>
      <c r="AP2875" s="90" t="s">
        <v>6494</v>
      </c>
      <c r="AQ2875" s="22" t="s">
        <v>566</v>
      </c>
      <c r="AR2875" s="22" t="s">
        <v>783</v>
      </c>
      <c r="AS2875" s="56">
        <v>1</v>
      </c>
      <c r="AT2875" s="89">
        <v>42760.730879629627</v>
      </c>
      <c r="AU2875" s="22" t="s">
        <v>14995</v>
      </c>
      <c r="AV2875" s="22" t="s">
        <v>12634</v>
      </c>
    </row>
    <row r="2876" spans="40:48" ht="12.75" customHeight="1" x14ac:dyDescent="0.3">
      <c r="AN2876" s="22" t="s">
        <v>6495</v>
      </c>
      <c r="AO2876" s="22" t="s">
        <v>12643</v>
      </c>
      <c r="AP2876" s="90" t="s">
        <v>6496</v>
      </c>
      <c r="AQ2876" s="22" t="s">
        <v>566</v>
      </c>
      <c r="AR2876" s="22" t="s">
        <v>783</v>
      </c>
      <c r="AS2876" s="56">
        <v>164</v>
      </c>
      <c r="AT2876" s="89">
        <v>42604.511828703704</v>
      </c>
      <c r="AU2876" s="22" t="s">
        <v>787</v>
      </c>
      <c r="AV2876" s="22" t="s">
        <v>12634</v>
      </c>
    </row>
    <row r="2877" spans="40:48" ht="12.75" customHeight="1" x14ac:dyDescent="0.3">
      <c r="AN2877" s="22" t="s">
        <v>6497</v>
      </c>
      <c r="AO2877" s="22" t="s">
        <v>12643</v>
      </c>
      <c r="AP2877" s="90" t="s">
        <v>6498</v>
      </c>
      <c r="AQ2877" s="22" t="s">
        <v>566</v>
      </c>
      <c r="AR2877" s="22" t="s">
        <v>783</v>
      </c>
      <c r="AS2877" s="56">
        <v>70</v>
      </c>
      <c r="AT2877" s="89">
        <v>42633.735115740739</v>
      </c>
      <c r="AU2877" s="22" t="s">
        <v>787</v>
      </c>
      <c r="AV2877" s="22" t="s">
        <v>12634</v>
      </c>
    </row>
    <row r="2878" spans="40:48" ht="12.75" customHeight="1" x14ac:dyDescent="0.3">
      <c r="AN2878" s="22" t="s">
        <v>6499</v>
      </c>
      <c r="AO2878" s="22" t="s">
        <v>12643</v>
      </c>
      <c r="AP2878" s="90" t="s">
        <v>6500</v>
      </c>
      <c r="AQ2878" s="22" t="s">
        <v>566</v>
      </c>
      <c r="AR2878" s="22" t="s">
        <v>783</v>
      </c>
      <c r="AS2878" s="56">
        <v>1</v>
      </c>
      <c r="AT2878" s="89">
        <v>42760.730879629627</v>
      </c>
      <c r="AU2878" s="22" t="s">
        <v>14995</v>
      </c>
      <c r="AV2878" s="22" t="s">
        <v>12634</v>
      </c>
    </row>
    <row r="2879" spans="40:48" ht="12.75" customHeight="1" x14ac:dyDescent="0.3">
      <c r="AN2879" s="22" t="s">
        <v>6501</v>
      </c>
      <c r="AO2879" s="22" t="s">
        <v>12643</v>
      </c>
      <c r="AP2879" s="90" t="s">
        <v>6502</v>
      </c>
      <c r="AQ2879" s="22" t="s">
        <v>566</v>
      </c>
      <c r="AR2879" s="22" t="s">
        <v>783</v>
      </c>
      <c r="AS2879" s="56">
        <v>1</v>
      </c>
      <c r="AT2879" s="89">
        <v>42760.730879629627</v>
      </c>
      <c r="AU2879" s="22" t="s">
        <v>14966</v>
      </c>
      <c r="AV2879" s="22" t="s">
        <v>12634</v>
      </c>
    </row>
    <row r="2880" spans="40:48" ht="12.75" customHeight="1" x14ac:dyDescent="0.3">
      <c r="AN2880" s="22" t="s">
        <v>6503</v>
      </c>
      <c r="AO2880" s="22" t="s">
        <v>12643</v>
      </c>
      <c r="AP2880" s="90" t="s">
        <v>6504</v>
      </c>
      <c r="AQ2880" s="22" t="s">
        <v>566</v>
      </c>
      <c r="AR2880" s="22" t="s">
        <v>783</v>
      </c>
      <c r="AS2880" s="56">
        <v>1</v>
      </c>
      <c r="AT2880" s="89">
        <v>42760.730879629627</v>
      </c>
      <c r="AU2880" s="22" t="s">
        <v>14967</v>
      </c>
      <c r="AV2880" s="22" t="s">
        <v>12634</v>
      </c>
    </row>
    <row r="2881" spans="40:48" ht="12.75" customHeight="1" x14ac:dyDescent="0.3">
      <c r="AN2881" s="22" t="s">
        <v>6505</v>
      </c>
      <c r="AO2881" s="22" t="s">
        <v>12643</v>
      </c>
      <c r="AP2881" s="90" t="s">
        <v>6506</v>
      </c>
      <c r="AQ2881" s="22" t="s">
        <v>566</v>
      </c>
      <c r="AR2881" s="22" t="s">
        <v>783</v>
      </c>
      <c r="AS2881" s="56">
        <v>1</v>
      </c>
      <c r="AT2881" s="89">
        <v>42760.730879629627</v>
      </c>
      <c r="AU2881" s="22" t="s">
        <v>14967</v>
      </c>
      <c r="AV2881" s="22" t="s">
        <v>12634</v>
      </c>
    </row>
    <row r="2882" spans="40:48" ht="12.75" customHeight="1" x14ac:dyDescent="0.3">
      <c r="AN2882" s="22" t="s">
        <v>6507</v>
      </c>
      <c r="AO2882" s="22" t="s">
        <v>12643</v>
      </c>
      <c r="AP2882" s="90" t="s">
        <v>6508</v>
      </c>
      <c r="AQ2882" s="22" t="s">
        <v>566</v>
      </c>
      <c r="AR2882" s="22" t="s">
        <v>12633</v>
      </c>
      <c r="AS2882" s="56">
        <v>1.6</v>
      </c>
      <c r="AT2882" s="89">
        <v>42821.426157407404</v>
      </c>
      <c r="AU2882" s="22" t="s">
        <v>932</v>
      </c>
      <c r="AV2882" s="22" t="s">
        <v>12634</v>
      </c>
    </row>
    <row r="2883" spans="40:48" ht="12.75" customHeight="1" x14ac:dyDescent="0.3">
      <c r="AN2883" s="22" t="s">
        <v>6509</v>
      </c>
      <c r="AO2883" s="22" t="s">
        <v>12643</v>
      </c>
      <c r="AP2883" s="90" t="s">
        <v>6510</v>
      </c>
      <c r="AQ2883" s="22" t="s">
        <v>566</v>
      </c>
      <c r="AR2883" s="22" t="s">
        <v>783</v>
      </c>
      <c r="AS2883" s="56">
        <v>8.6999999999999993</v>
      </c>
      <c r="AT2883" s="89">
        <v>42244.495370370372</v>
      </c>
      <c r="AU2883" s="22" t="s">
        <v>932</v>
      </c>
      <c r="AV2883" s="22" t="s">
        <v>12634</v>
      </c>
    </row>
    <row r="2884" spans="40:48" ht="12.75" customHeight="1" x14ac:dyDescent="0.3">
      <c r="AN2884" s="22" t="s">
        <v>6511</v>
      </c>
      <c r="AO2884" s="22" t="s">
        <v>12643</v>
      </c>
      <c r="AP2884" s="90" t="s">
        <v>6512</v>
      </c>
      <c r="AQ2884" s="22" t="s">
        <v>566</v>
      </c>
      <c r="AR2884" s="22" t="s">
        <v>783</v>
      </c>
      <c r="AS2884" s="56">
        <v>1</v>
      </c>
      <c r="AT2884" s="89">
        <v>42760.730879629627</v>
      </c>
      <c r="AU2884" s="22" t="s">
        <v>14967</v>
      </c>
      <c r="AV2884" s="22" t="s">
        <v>12634</v>
      </c>
    </row>
    <row r="2885" spans="40:48" ht="12.75" customHeight="1" x14ac:dyDescent="0.3">
      <c r="AN2885" s="22" t="s">
        <v>6513</v>
      </c>
      <c r="AO2885" s="22" t="s">
        <v>12643</v>
      </c>
      <c r="AP2885" s="90" t="s">
        <v>6514</v>
      </c>
      <c r="AQ2885" s="22" t="s">
        <v>566</v>
      </c>
      <c r="AR2885" s="22" t="s">
        <v>783</v>
      </c>
      <c r="AS2885" s="56">
        <v>1</v>
      </c>
      <c r="AT2885" s="89">
        <v>42760.730879629627</v>
      </c>
      <c r="AU2885" s="22" t="s">
        <v>14973</v>
      </c>
      <c r="AV2885" s="22" t="s">
        <v>12634</v>
      </c>
    </row>
    <row r="2886" spans="40:48" ht="12.75" customHeight="1" x14ac:dyDescent="0.3">
      <c r="AN2886" s="22" t="s">
        <v>6515</v>
      </c>
      <c r="AO2886" s="22" t="s">
        <v>12643</v>
      </c>
      <c r="AP2886" s="90" t="s">
        <v>6516</v>
      </c>
      <c r="AQ2886" s="22" t="s">
        <v>566</v>
      </c>
      <c r="AR2886" s="22" t="s">
        <v>783</v>
      </c>
      <c r="AS2886" s="56">
        <v>1</v>
      </c>
      <c r="AT2886" s="89">
        <v>42760.730879629627</v>
      </c>
      <c r="AU2886" s="22" t="s">
        <v>14973</v>
      </c>
      <c r="AV2886" s="22" t="s">
        <v>12634</v>
      </c>
    </row>
    <row r="2887" spans="40:48" ht="12.75" customHeight="1" x14ac:dyDescent="0.3">
      <c r="AN2887" s="22" t="s">
        <v>6517</v>
      </c>
      <c r="AO2887" s="22" t="s">
        <v>12643</v>
      </c>
      <c r="AP2887" s="90" t="s">
        <v>6518</v>
      </c>
      <c r="AQ2887" s="22" t="s">
        <v>581</v>
      </c>
      <c r="AR2887" s="22" t="s">
        <v>783</v>
      </c>
      <c r="AS2887" s="56">
        <v>1</v>
      </c>
      <c r="AT2887" s="89">
        <v>42760.730879629627</v>
      </c>
      <c r="AU2887" s="22" t="s">
        <v>14967</v>
      </c>
      <c r="AV2887" s="22" t="s">
        <v>12634</v>
      </c>
    </row>
    <row r="2888" spans="40:48" ht="12.75" customHeight="1" x14ac:dyDescent="0.3">
      <c r="AN2888" s="22" t="s">
        <v>6519</v>
      </c>
      <c r="AO2888" s="22" t="s">
        <v>12643</v>
      </c>
      <c r="AP2888" s="90" t="s">
        <v>6520</v>
      </c>
      <c r="AQ2888" s="22" t="s">
        <v>566</v>
      </c>
      <c r="AR2888" s="22" t="s">
        <v>783</v>
      </c>
      <c r="AS2888" s="56">
        <v>1</v>
      </c>
      <c r="AT2888" s="89">
        <v>42760.730879629627</v>
      </c>
      <c r="AU2888" s="22" t="s">
        <v>14970</v>
      </c>
      <c r="AV2888" s="22" t="s">
        <v>12634</v>
      </c>
    </row>
    <row r="2889" spans="40:48" ht="12.75" customHeight="1" x14ac:dyDescent="0.3">
      <c r="AN2889" s="22" t="s">
        <v>6521</v>
      </c>
      <c r="AO2889" s="22" t="s">
        <v>12643</v>
      </c>
      <c r="AP2889" s="90" t="s">
        <v>6522</v>
      </c>
      <c r="AQ2889" s="22" t="s">
        <v>566</v>
      </c>
      <c r="AR2889" s="22" t="s">
        <v>783</v>
      </c>
      <c r="AS2889" s="56">
        <v>1</v>
      </c>
      <c r="AT2889" s="89">
        <v>42760.730879629627</v>
      </c>
      <c r="AU2889" s="22" t="s">
        <v>14970</v>
      </c>
      <c r="AV2889" s="22" t="s">
        <v>12634</v>
      </c>
    </row>
    <row r="2890" spans="40:48" ht="12.75" customHeight="1" x14ac:dyDescent="0.3">
      <c r="AN2890" s="22" t="s">
        <v>6523</v>
      </c>
      <c r="AO2890" s="22" t="s">
        <v>12643</v>
      </c>
      <c r="AP2890" s="90" t="s">
        <v>6524</v>
      </c>
      <c r="AQ2890" s="22" t="s">
        <v>566</v>
      </c>
      <c r="AR2890" s="22" t="s">
        <v>783</v>
      </c>
      <c r="AS2890" s="56">
        <v>1</v>
      </c>
      <c r="AT2890" s="89">
        <v>42760.730879629627</v>
      </c>
      <c r="AU2890" s="22" t="s">
        <v>14970</v>
      </c>
      <c r="AV2890" s="22" t="s">
        <v>12634</v>
      </c>
    </row>
    <row r="2891" spans="40:48" ht="12.75" customHeight="1" x14ac:dyDescent="0.3">
      <c r="AN2891" s="22" t="s">
        <v>6525</v>
      </c>
      <c r="AO2891" s="22" t="s">
        <v>12643</v>
      </c>
      <c r="AP2891" s="90" t="s">
        <v>6526</v>
      </c>
      <c r="AQ2891" s="22" t="s">
        <v>566</v>
      </c>
      <c r="AR2891" s="22" t="s">
        <v>783</v>
      </c>
      <c r="AS2891" s="56">
        <v>1</v>
      </c>
      <c r="AT2891" s="89">
        <v>42760.730879629627</v>
      </c>
      <c r="AU2891" s="22" t="s">
        <v>14970</v>
      </c>
      <c r="AV2891" s="22" t="s">
        <v>12634</v>
      </c>
    </row>
    <row r="2892" spans="40:48" ht="12.75" customHeight="1" x14ac:dyDescent="0.3">
      <c r="AN2892" s="22" t="s">
        <v>6527</v>
      </c>
      <c r="AO2892" s="22" t="s">
        <v>12643</v>
      </c>
      <c r="AP2892" s="90" t="s">
        <v>6528</v>
      </c>
      <c r="AQ2892" s="22" t="s">
        <v>566</v>
      </c>
      <c r="AR2892" s="22" t="s">
        <v>783</v>
      </c>
      <c r="AS2892" s="56">
        <v>956.54</v>
      </c>
      <c r="AT2892" s="89">
        <v>41306.656550925924</v>
      </c>
      <c r="AU2892" s="22" t="s">
        <v>1161</v>
      </c>
      <c r="AV2892" s="22" t="s">
        <v>12634</v>
      </c>
    </row>
    <row r="2893" spans="40:48" ht="12.75" customHeight="1" x14ac:dyDescent="0.3">
      <c r="AN2893" s="22" t="s">
        <v>6529</v>
      </c>
      <c r="AO2893" s="22" t="s">
        <v>12643</v>
      </c>
      <c r="AP2893" s="90" t="s">
        <v>6530</v>
      </c>
      <c r="AQ2893" s="22" t="s">
        <v>566</v>
      </c>
      <c r="AR2893" s="22" t="s">
        <v>783</v>
      </c>
      <c r="AS2893" s="56">
        <v>1</v>
      </c>
      <c r="AT2893" s="89">
        <v>42760.730879629627</v>
      </c>
      <c r="AU2893" s="22" t="s">
        <v>14970</v>
      </c>
      <c r="AV2893" s="22" t="s">
        <v>12634</v>
      </c>
    </row>
    <row r="2894" spans="40:48" ht="12.75" customHeight="1" x14ac:dyDescent="0.3">
      <c r="AN2894" s="22" t="s">
        <v>6531</v>
      </c>
      <c r="AO2894" s="22" t="s">
        <v>12643</v>
      </c>
      <c r="AP2894" s="90" t="s">
        <v>6532</v>
      </c>
      <c r="AQ2894" s="22" t="s">
        <v>566</v>
      </c>
      <c r="AR2894" s="22" t="s">
        <v>783</v>
      </c>
      <c r="AS2894" s="56">
        <v>1</v>
      </c>
      <c r="AT2894" s="89">
        <v>42760.730879629627</v>
      </c>
      <c r="AU2894" s="22" t="s">
        <v>14970</v>
      </c>
      <c r="AV2894" s="22" t="s">
        <v>12634</v>
      </c>
    </row>
    <row r="2895" spans="40:48" ht="12.75" customHeight="1" x14ac:dyDescent="0.3">
      <c r="AN2895" s="22" t="s">
        <v>6533</v>
      </c>
      <c r="AO2895" s="22" t="s">
        <v>12643</v>
      </c>
      <c r="AP2895" s="90" t="s">
        <v>6534</v>
      </c>
      <c r="AQ2895" s="22" t="s">
        <v>566</v>
      </c>
      <c r="AR2895" s="22" t="s">
        <v>783</v>
      </c>
      <c r="AS2895" s="56">
        <v>1</v>
      </c>
      <c r="AT2895" s="89">
        <v>42760.730879629627</v>
      </c>
      <c r="AU2895" s="22" t="s">
        <v>14970</v>
      </c>
      <c r="AV2895" s="22" t="s">
        <v>12634</v>
      </c>
    </row>
    <row r="2896" spans="40:48" ht="12.75" customHeight="1" x14ac:dyDescent="0.3">
      <c r="AN2896" s="22" t="s">
        <v>6535</v>
      </c>
      <c r="AO2896" s="22" t="s">
        <v>12643</v>
      </c>
      <c r="AP2896" s="90" t="s">
        <v>6536</v>
      </c>
      <c r="AQ2896" s="22" t="s">
        <v>566</v>
      </c>
      <c r="AR2896" s="22" t="s">
        <v>783</v>
      </c>
      <c r="AS2896" s="56">
        <v>956.54</v>
      </c>
      <c r="AT2896" s="89">
        <v>41306.656550925924</v>
      </c>
      <c r="AU2896" s="22" t="s">
        <v>1161</v>
      </c>
      <c r="AV2896" s="22" t="s">
        <v>12634</v>
      </c>
    </row>
    <row r="2897" spans="40:48" ht="12.75" customHeight="1" x14ac:dyDescent="0.3">
      <c r="AN2897" s="22" t="s">
        <v>6537</v>
      </c>
      <c r="AO2897" s="22" t="s">
        <v>12643</v>
      </c>
      <c r="AP2897" s="90" t="s">
        <v>6538</v>
      </c>
      <c r="AQ2897" s="22" t="s">
        <v>566</v>
      </c>
      <c r="AR2897" s="22" t="s">
        <v>783</v>
      </c>
      <c r="AS2897" s="56">
        <v>1</v>
      </c>
      <c r="AT2897" s="89">
        <v>42760.730879629627</v>
      </c>
      <c r="AU2897" s="22" t="s">
        <v>14970</v>
      </c>
      <c r="AV2897" s="22" t="s">
        <v>12634</v>
      </c>
    </row>
    <row r="2898" spans="40:48" ht="12.75" customHeight="1" x14ac:dyDescent="0.3">
      <c r="AN2898" s="22" t="s">
        <v>6539</v>
      </c>
      <c r="AO2898" s="22" t="s">
        <v>12643</v>
      </c>
      <c r="AP2898" s="90" t="s">
        <v>6540</v>
      </c>
      <c r="AQ2898" s="22" t="s">
        <v>888</v>
      </c>
      <c r="AR2898" s="22" t="s">
        <v>783</v>
      </c>
      <c r="AS2898" s="56">
        <v>1</v>
      </c>
      <c r="AT2898" s="89">
        <v>42760.730879629627</v>
      </c>
      <c r="AU2898" s="22" t="s">
        <v>14971</v>
      </c>
      <c r="AV2898" s="22" t="s">
        <v>12634</v>
      </c>
    </row>
    <row r="2899" spans="40:48" ht="12.75" customHeight="1" x14ac:dyDescent="0.3">
      <c r="AN2899" s="22" t="s">
        <v>6541</v>
      </c>
      <c r="AO2899" s="22" t="s">
        <v>12643</v>
      </c>
      <c r="AP2899" s="90" t="s">
        <v>6542</v>
      </c>
      <c r="AQ2899" s="22" t="s">
        <v>566</v>
      </c>
      <c r="AR2899" s="22" t="s">
        <v>783</v>
      </c>
      <c r="AS2899" s="56">
        <v>1</v>
      </c>
      <c r="AT2899" s="89">
        <v>42760.730879629627</v>
      </c>
      <c r="AU2899" s="22" t="s">
        <v>14970</v>
      </c>
      <c r="AV2899" s="22" t="s">
        <v>12634</v>
      </c>
    </row>
    <row r="2900" spans="40:48" ht="12.75" customHeight="1" x14ac:dyDescent="0.3">
      <c r="AN2900" s="22" t="s">
        <v>6543</v>
      </c>
      <c r="AO2900" s="22" t="s">
        <v>12643</v>
      </c>
      <c r="AP2900" s="90" t="s">
        <v>6544</v>
      </c>
      <c r="AQ2900" s="22" t="s">
        <v>581</v>
      </c>
      <c r="AR2900" s="22" t="s">
        <v>783</v>
      </c>
      <c r="AS2900" s="56">
        <v>1</v>
      </c>
      <c r="AT2900" s="89">
        <v>42760.730879629627</v>
      </c>
      <c r="AU2900" s="22" t="s">
        <v>14967</v>
      </c>
      <c r="AV2900" s="22" t="s">
        <v>12634</v>
      </c>
    </row>
    <row r="2901" spans="40:48" ht="12.75" customHeight="1" x14ac:dyDescent="0.3">
      <c r="AN2901" s="22" t="s">
        <v>6545</v>
      </c>
      <c r="AO2901" s="22" t="s">
        <v>12643</v>
      </c>
      <c r="AP2901" s="90" t="s">
        <v>6546</v>
      </c>
      <c r="AQ2901" s="22" t="s">
        <v>566</v>
      </c>
      <c r="AR2901" s="22" t="s">
        <v>783</v>
      </c>
      <c r="AS2901" s="56">
        <v>1</v>
      </c>
      <c r="AT2901" s="89">
        <v>42760.730879629627</v>
      </c>
      <c r="AU2901" s="22" t="s">
        <v>14966</v>
      </c>
      <c r="AV2901" s="22" t="s">
        <v>12634</v>
      </c>
    </row>
    <row r="2902" spans="40:48" ht="12.75" customHeight="1" x14ac:dyDescent="0.3">
      <c r="AN2902" s="22" t="s">
        <v>6547</v>
      </c>
      <c r="AO2902" s="22" t="s">
        <v>12643</v>
      </c>
      <c r="AP2902" s="90" t="s">
        <v>6548</v>
      </c>
      <c r="AQ2902" s="22" t="s">
        <v>566</v>
      </c>
      <c r="AR2902" s="22" t="s">
        <v>783</v>
      </c>
      <c r="AS2902" s="56">
        <v>1</v>
      </c>
      <c r="AT2902" s="89">
        <v>42760.730879629627</v>
      </c>
      <c r="AU2902" s="22" t="s">
        <v>14966</v>
      </c>
      <c r="AV2902" s="22" t="s">
        <v>12634</v>
      </c>
    </row>
    <row r="2903" spans="40:48" ht="12.75" customHeight="1" x14ac:dyDescent="0.3">
      <c r="AN2903" s="22" t="s">
        <v>6549</v>
      </c>
      <c r="AO2903" s="22" t="s">
        <v>12643</v>
      </c>
      <c r="AP2903" s="90" t="s">
        <v>6550</v>
      </c>
      <c r="AQ2903" s="22" t="s">
        <v>800</v>
      </c>
      <c r="AR2903" s="22" t="s">
        <v>783</v>
      </c>
      <c r="AS2903" s="56">
        <v>1</v>
      </c>
      <c r="AT2903" s="89">
        <v>42760.730879629627</v>
      </c>
      <c r="AU2903" s="22" t="s">
        <v>14966</v>
      </c>
      <c r="AV2903" s="22" t="s">
        <v>12634</v>
      </c>
    </row>
    <row r="2904" spans="40:48" ht="12.75" customHeight="1" x14ac:dyDescent="0.3">
      <c r="AN2904" s="22" t="s">
        <v>6551</v>
      </c>
      <c r="AO2904" s="22" t="s">
        <v>12643</v>
      </c>
      <c r="AP2904" s="90" t="s">
        <v>6552</v>
      </c>
      <c r="AQ2904" s="22" t="s">
        <v>800</v>
      </c>
      <c r="AR2904" s="22" t="s">
        <v>783</v>
      </c>
      <c r="AS2904" s="56">
        <v>1</v>
      </c>
      <c r="AT2904" s="89">
        <v>42760.730879629627</v>
      </c>
      <c r="AU2904" s="22" t="s">
        <v>14966</v>
      </c>
      <c r="AV2904" s="22" t="s">
        <v>12634</v>
      </c>
    </row>
    <row r="2905" spans="40:48" ht="12.75" customHeight="1" x14ac:dyDescent="0.3">
      <c r="AN2905" s="22" t="s">
        <v>6553</v>
      </c>
      <c r="AO2905" s="22" t="s">
        <v>12643</v>
      </c>
      <c r="AP2905" s="90" t="s">
        <v>6554</v>
      </c>
      <c r="AQ2905" s="22" t="s">
        <v>1030</v>
      </c>
      <c r="AR2905" s="22" t="s">
        <v>783</v>
      </c>
      <c r="AS2905" s="56">
        <v>1</v>
      </c>
      <c r="AT2905" s="89">
        <v>42760.730879629627</v>
      </c>
      <c r="AU2905" s="22" t="s">
        <v>14966</v>
      </c>
      <c r="AV2905" s="22" t="s">
        <v>12634</v>
      </c>
    </row>
    <row r="2906" spans="40:48" ht="12.75" customHeight="1" x14ac:dyDescent="0.3">
      <c r="AN2906" s="22" t="s">
        <v>6555</v>
      </c>
      <c r="AO2906" s="22" t="s">
        <v>12643</v>
      </c>
      <c r="AP2906" s="90" t="s">
        <v>6556</v>
      </c>
      <c r="AQ2906" s="22" t="s">
        <v>800</v>
      </c>
      <c r="AR2906" s="22" t="s">
        <v>783</v>
      </c>
      <c r="AS2906" s="56">
        <v>1</v>
      </c>
      <c r="AT2906" s="89">
        <v>42760.730879629627</v>
      </c>
      <c r="AU2906" s="22" t="s">
        <v>14977</v>
      </c>
      <c r="AV2906" s="22" t="s">
        <v>12634</v>
      </c>
    </row>
    <row r="2907" spans="40:48" ht="12.75" customHeight="1" x14ac:dyDescent="0.3">
      <c r="AN2907" s="22" t="s">
        <v>6557</v>
      </c>
      <c r="AO2907" s="22" t="s">
        <v>12643</v>
      </c>
      <c r="AP2907" s="90" t="s">
        <v>6558</v>
      </c>
      <c r="AQ2907" s="22" t="s">
        <v>1030</v>
      </c>
      <c r="AR2907" s="22" t="s">
        <v>783</v>
      </c>
      <c r="AS2907" s="56">
        <v>1</v>
      </c>
      <c r="AT2907" s="89">
        <v>42760.730879629627</v>
      </c>
      <c r="AU2907" s="22" t="s">
        <v>14977</v>
      </c>
      <c r="AV2907" s="22" t="s">
        <v>12634</v>
      </c>
    </row>
    <row r="2908" spans="40:48" ht="12.75" customHeight="1" x14ac:dyDescent="0.3">
      <c r="AN2908" s="22" t="s">
        <v>6559</v>
      </c>
      <c r="AO2908" s="22" t="s">
        <v>12643</v>
      </c>
      <c r="AP2908" s="90" t="s">
        <v>6560</v>
      </c>
      <c r="AQ2908" s="22" t="s">
        <v>800</v>
      </c>
      <c r="AR2908" s="22" t="s">
        <v>783</v>
      </c>
      <c r="AS2908" s="56">
        <v>1</v>
      </c>
      <c r="AT2908" s="89">
        <v>42760.730879629627</v>
      </c>
      <c r="AU2908" s="22" t="s">
        <v>14977</v>
      </c>
      <c r="AV2908" s="22" t="s">
        <v>12634</v>
      </c>
    </row>
    <row r="2909" spans="40:48" ht="12.75" customHeight="1" x14ac:dyDescent="0.3">
      <c r="AN2909" s="22" t="s">
        <v>6561</v>
      </c>
      <c r="AO2909" s="22" t="s">
        <v>12643</v>
      </c>
      <c r="AP2909" s="90" t="s">
        <v>6562</v>
      </c>
      <c r="AQ2909" s="22" t="s">
        <v>581</v>
      </c>
      <c r="AR2909" s="22" t="s">
        <v>783</v>
      </c>
      <c r="AS2909" s="56">
        <v>1</v>
      </c>
      <c r="AT2909" s="89">
        <v>42760.730879629627</v>
      </c>
      <c r="AU2909" s="22" t="s">
        <v>14966</v>
      </c>
      <c r="AV2909" s="22" t="s">
        <v>12634</v>
      </c>
    </row>
    <row r="2910" spans="40:48" ht="12.75" customHeight="1" x14ac:dyDescent="0.3">
      <c r="AN2910" s="22" t="s">
        <v>6563</v>
      </c>
      <c r="AO2910" s="22" t="s">
        <v>12643</v>
      </c>
      <c r="AP2910" s="90" t="s">
        <v>6564</v>
      </c>
      <c r="AQ2910" s="22" t="s">
        <v>526</v>
      </c>
      <c r="AR2910" s="22" t="s">
        <v>783</v>
      </c>
      <c r="AS2910" s="56">
        <v>171.43</v>
      </c>
      <c r="AT2910" s="89">
        <v>41355.536608796298</v>
      </c>
      <c r="AU2910" s="22" t="s">
        <v>982</v>
      </c>
      <c r="AV2910" s="22" t="s">
        <v>12634</v>
      </c>
    </row>
    <row r="2911" spans="40:48" ht="12.75" customHeight="1" x14ac:dyDescent="0.3">
      <c r="AN2911" s="22" t="s">
        <v>6565</v>
      </c>
      <c r="AO2911" s="22" t="s">
        <v>12643</v>
      </c>
      <c r="AP2911" s="90" t="s">
        <v>6566</v>
      </c>
      <c r="AQ2911" s="22" t="s">
        <v>1344</v>
      </c>
      <c r="AR2911" s="22" t="s">
        <v>783</v>
      </c>
      <c r="AS2911" s="56">
        <v>0.5</v>
      </c>
      <c r="AT2911" s="89">
        <v>42569.475185185183</v>
      </c>
      <c r="AU2911" s="22" t="s">
        <v>846</v>
      </c>
      <c r="AV2911" s="22" t="s">
        <v>12634</v>
      </c>
    </row>
    <row r="2912" spans="40:48" ht="12.75" customHeight="1" x14ac:dyDescent="0.3">
      <c r="AN2912" s="22" t="s">
        <v>6567</v>
      </c>
      <c r="AO2912" s="22" t="s">
        <v>12643</v>
      </c>
      <c r="AP2912" s="90" t="s">
        <v>6568</v>
      </c>
      <c r="AQ2912" s="22" t="s">
        <v>566</v>
      </c>
      <c r="AR2912" s="22" t="s">
        <v>783</v>
      </c>
      <c r="AS2912" s="56">
        <v>2.4500000000000002</v>
      </c>
      <c r="AT2912" s="89">
        <v>41893.73978009259</v>
      </c>
      <c r="AU2912" s="22" t="s">
        <v>787</v>
      </c>
      <c r="AV2912" s="22" t="s">
        <v>12634</v>
      </c>
    </row>
    <row r="2913" spans="40:48" ht="12.75" customHeight="1" x14ac:dyDescent="0.3">
      <c r="AN2913" s="22" t="s">
        <v>6569</v>
      </c>
      <c r="AO2913" s="22" t="s">
        <v>12643</v>
      </c>
      <c r="AP2913" s="90" t="s">
        <v>6570</v>
      </c>
      <c r="AQ2913" s="22" t="s">
        <v>566</v>
      </c>
      <c r="AR2913" s="22" t="s">
        <v>783</v>
      </c>
      <c r="AS2913" s="56">
        <v>1</v>
      </c>
      <c r="AT2913" s="89">
        <v>42760.730879629627</v>
      </c>
      <c r="AU2913" s="22" t="s">
        <v>14970</v>
      </c>
      <c r="AV2913" s="22" t="s">
        <v>12634</v>
      </c>
    </row>
    <row r="2914" spans="40:48" ht="12.75" customHeight="1" x14ac:dyDescent="0.3">
      <c r="AN2914" s="22" t="s">
        <v>6571</v>
      </c>
      <c r="AO2914" s="22" t="s">
        <v>12643</v>
      </c>
      <c r="AP2914" s="90" t="s">
        <v>6572</v>
      </c>
      <c r="AQ2914" s="22" t="s">
        <v>566</v>
      </c>
      <c r="AR2914" s="22" t="s">
        <v>783</v>
      </c>
      <c r="AS2914" s="56">
        <v>2481</v>
      </c>
      <c r="AT2914" s="89">
        <v>41996.365046296298</v>
      </c>
      <c r="AU2914" s="22" t="s">
        <v>784</v>
      </c>
      <c r="AV2914" s="22" t="s">
        <v>12634</v>
      </c>
    </row>
    <row r="2915" spans="40:48" ht="12.75" customHeight="1" x14ac:dyDescent="0.3">
      <c r="AN2915" s="22" t="s">
        <v>6573</v>
      </c>
      <c r="AO2915" s="22" t="s">
        <v>12643</v>
      </c>
      <c r="AP2915" s="90" t="s">
        <v>6574</v>
      </c>
      <c r="AQ2915" s="22" t="s">
        <v>566</v>
      </c>
      <c r="AR2915" s="22" t="s">
        <v>783</v>
      </c>
      <c r="AS2915" s="56">
        <v>13.75</v>
      </c>
      <c r="AT2915" s="89">
        <v>42545.520856481482</v>
      </c>
      <c r="AU2915" s="22" t="s">
        <v>851</v>
      </c>
      <c r="AV2915" s="22" t="s">
        <v>12634</v>
      </c>
    </row>
    <row r="2916" spans="40:48" ht="12.75" customHeight="1" x14ac:dyDescent="0.3">
      <c r="AN2916" s="22" t="s">
        <v>6575</v>
      </c>
      <c r="AO2916" s="22" t="s">
        <v>12643</v>
      </c>
      <c r="AP2916" s="90" t="s">
        <v>6576</v>
      </c>
      <c r="AQ2916" s="22" t="s">
        <v>566</v>
      </c>
      <c r="AR2916" s="22" t="s">
        <v>783</v>
      </c>
      <c r="AS2916" s="56">
        <v>30.68</v>
      </c>
      <c r="AT2916" s="89">
        <v>42004.831574074073</v>
      </c>
      <c r="AU2916" s="22" t="s">
        <v>835</v>
      </c>
      <c r="AV2916" s="22" t="s">
        <v>12634</v>
      </c>
    </row>
    <row r="2917" spans="40:48" ht="12.75" customHeight="1" x14ac:dyDescent="0.3">
      <c r="AN2917" s="22" t="s">
        <v>6577</v>
      </c>
      <c r="AO2917" s="22" t="s">
        <v>12643</v>
      </c>
      <c r="AP2917" s="90" t="s">
        <v>6578</v>
      </c>
      <c r="AQ2917" s="22" t="s">
        <v>566</v>
      </c>
      <c r="AR2917" s="22" t="s">
        <v>783</v>
      </c>
      <c r="AS2917" s="56">
        <v>125</v>
      </c>
      <c r="AT2917" s="89">
        <v>41556.595717592594</v>
      </c>
      <c r="AU2917" s="22" t="s">
        <v>835</v>
      </c>
      <c r="AV2917" s="22" t="s">
        <v>12634</v>
      </c>
    </row>
    <row r="2918" spans="40:48" ht="12.75" customHeight="1" x14ac:dyDescent="0.3">
      <c r="AN2918" s="22" t="s">
        <v>6579</v>
      </c>
      <c r="AO2918" s="22" t="s">
        <v>12643</v>
      </c>
      <c r="AP2918" s="90" t="s">
        <v>6580</v>
      </c>
      <c r="AQ2918" s="22" t="s">
        <v>566</v>
      </c>
      <c r="AR2918" s="22" t="s">
        <v>783</v>
      </c>
      <c r="AS2918" s="56">
        <v>6</v>
      </c>
      <c r="AT2918" s="89">
        <v>41533.786481481482</v>
      </c>
      <c r="AU2918" s="22" t="s">
        <v>851</v>
      </c>
      <c r="AV2918" s="22" t="s">
        <v>12634</v>
      </c>
    </row>
    <row r="2919" spans="40:48" ht="12.75" customHeight="1" x14ac:dyDescent="0.3">
      <c r="AN2919" s="22" t="s">
        <v>6581</v>
      </c>
      <c r="AO2919" s="22" t="s">
        <v>12643</v>
      </c>
      <c r="AP2919" s="90" t="s">
        <v>6582</v>
      </c>
      <c r="AQ2919" s="22" t="s">
        <v>566</v>
      </c>
      <c r="AR2919" s="22" t="s">
        <v>12633</v>
      </c>
      <c r="AS2919" s="56">
        <v>8</v>
      </c>
      <c r="AT2919" s="89">
        <v>42852.770856481482</v>
      </c>
      <c r="AU2919" s="22" t="s">
        <v>851</v>
      </c>
      <c r="AV2919" s="22" t="s">
        <v>12634</v>
      </c>
    </row>
    <row r="2920" spans="40:48" ht="12.75" customHeight="1" x14ac:dyDescent="0.3">
      <c r="AN2920" s="22" t="s">
        <v>6583</v>
      </c>
      <c r="AO2920" s="22" t="s">
        <v>12643</v>
      </c>
      <c r="AP2920" s="90" t="s">
        <v>14734</v>
      </c>
      <c r="AQ2920" s="22" t="s">
        <v>566</v>
      </c>
      <c r="AR2920" s="22" t="s">
        <v>783</v>
      </c>
      <c r="AS2920" s="56">
        <v>5.5</v>
      </c>
      <c r="AT2920" s="89">
        <v>42625.355729166666</v>
      </c>
      <c r="AU2920" s="22" t="s">
        <v>851</v>
      </c>
      <c r="AV2920" s="22" t="s">
        <v>12634</v>
      </c>
    </row>
    <row r="2921" spans="40:48" ht="12.75" customHeight="1" x14ac:dyDescent="0.3">
      <c r="AN2921" s="22" t="s">
        <v>6584</v>
      </c>
      <c r="AO2921" s="22" t="s">
        <v>12643</v>
      </c>
      <c r="AP2921" s="90" t="s">
        <v>14735</v>
      </c>
      <c r="AQ2921" s="22" t="s">
        <v>566</v>
      </c>
      <c r="AR2921" s="22" t="s">
        <v>783</v>
      </c>
      <c r="AS2921" s="56">
        <v>10</v>
      </c>
      <c r="AT2921" s="89">
        <v>42573.467152777775</v>
      </c>
      <c r="AU2921" s="22" t="s">
        <v>851</v>
      </c>
      <c r="AV2921" s="22" t="s">
        <v>12634</v>
      </c>
    </row>
    <row r="2922" spans="40:48" ht="12.75" customHeight="1" x14ac:dyDescent="0.3">
      <c r="AN2922" s="22" t="s">
        <v>6585</v>
      </c>
      <c r="AO2922" s="22" t="s">
        <v>12643</v>
      </c>
      <c r="AP2922" s="90" t="s">
        <v>14736</v>
      </c>
      <c r="AQ2922" s="22" t="s">
        <v>566</v>
      </c>
      <c r="AR2922" s="22" t="s">
        <v>783</v>
      </c>
      <c r="AS2922" s="56">
        <v>10.5</v>
      </c>
      <c r="AT2922" s="89">
        <v>42573.467152777775</v>
      </c>
      <c r="AU2922" s="22" t="s">
        <v>851</v>
      </c>
      <c r="AV2922" s="22" t="s">
        <v>12634</v>
      </c>
    </row>
    <row r="2923" spans="40:48" ht="12.75" customHeight="1" x14ac:dyDescent="0.3">
      <c r="AN2923" s="22" t="s">
        <v>6586</v>
      </c>
      <c r="AO2923" s="22" t="s">
        <v>12643</v>
      </c>
      <c r="AP2923" s="90" t="s">
        <v>14737</v>
      </c>
      <c r="AQ2923" s="22" t="s">
        <v>566</v>
      </c>
      <c r="AR2923" s="22" t="s">
        <v>783</v>
      </c>
      <c r="AS2923" s="56">
        <v>6.2</v>
      </c>
      <c r="AT2923" s="89">
        <v>42551.453750000001</v>
      </c>
      <c r="AU2923" s="22" t="s">
        <v>851</v>
      </c>
      <c r="AV2923" s="22" t="s">
        <v>12634</v>
      </c>
    </row>
    <row r="2924" spans="40:48" ht="12.75" customHeight="1" x14ac:dyDescent="0.3">
      <c r="AN2924" s="22" t="s">
        <v>6587</v>
      </c>
      <c r="AO2924" s="22" t="s">
        <v>12643</v>
      </c>
      <c r="AP2924" s="90" t="s">
        <v>14738</v>
      </c>
      <c r="AQ2924" s="22" t="s">
        <v>566</v>
      </c>
      <c r="AR2924" s="22" t="s">
        <v>783</v>
      </c>
      <c r="AS2924" s="56">
        <v>8</v>
      </c>
      <c r="AT2924" s="89">
        <v>42408.631782407407</v>
      </c>
      <c r="AU2924" s="22" t="s">
        <v>851</v>
      </c>
      <c r="AV2924" s="22" t="s">
        <v>12634</v>
      </c>
    </row>
    <row r="2925" spans="40:48" ht="12.75" customHeight="1" x14ac:dyDescent="0.3">
      <c r="AN2925" s="22" t="s">
        <v>6588</v>
      </c>
      <c r="AO2925" s="22" t="s">
        <v>12643</v>
      </c>
      <c r="AP2925" s="90" t="s">
        <v>14739</v>
      </c>
      <c r="AQ2925" s="22" t="s">
        <v>566</v>
      </c>
      <c r="AR2925" s="22" t="s">
        <v>12633</v>
      </c>
      <c r="AS2925" s="56">
        <v>5.2</v>
      </c>
      <c r="AT2925" s="89">
        <v>42852.770856481482</v>
      </c>
      <c r="AU2925" s="22" t="s">
        <v>851</v>
      </c>
      <c r="AV2925" s="22" t="s">
        <v>12634</v>
      </c>
    </row>
    <row r="2926" spans="40:48" ht="12.75" customHeight="1" x14ac:dyDescent="0.3">
      <c r="AN2926" s="22" t="s">
        <v>6589</v>
      </c>
      <c r="AO2926" s="22" t="s">
        <v>12643</v>
      </c>
      <c r="AP2926" s="90" t="s">
        <v>14740</v>
      </c>
      <c r="AQ2926" s="22" t="s">
        <v>566</v>
      </c>
      <c r="AR2926" s="22" t="s">
        <v>12633</v>
      </c>
      <c r="AS2926" s="56">
        <v>5.9</v>
      </c>
      <c r="AT2926" s="89">
        <v>42852.770856481482</v>
      </c>
      <c r="AU2926" s="22" t="s">
        <v>851</v>
      </c>
      <c r="AV2926" s="22" t="s">
        <v>12634</v>
      </c>
    </row>
    <row r="2927" spans="40:48" ht="12.75" customHeight="1" x14ac:dyDescent="0.3">
      <c r="AN2927" s="22" t="s">
        <v>6590</v>
      </c>
      <c r="AO2927" s="22" t="s">
        <v>12643</v>
      </c>
      <c r="AP2927" s="90" t="s">
        <v>6591</v>
      </c>
      <c r="AQ2927" s="22" t="s">
        <v>566</v>
      </c>
      <c r="AR2927" s="22" t="s">
        <v>783</v>
      </c>
      <c r="AS2927" s="56">
        <v>800</v>
      </c>
      <c r="AT2927" s="89">
        <v>42632.62164351852</v>
      </c>
      <c r="AU2927" s="22" t="s">
        <v>1278</v>
      </c>
      <c r="AV2927" s="22" t="s">
        <v>12634</v>
      </c>
    </row>
    <row r="2928" spans="40:48" ht="12.75" customHeight="1" x14ac:dyDescent="0.3">
      <c r="AN2928" s="22" t="s">
        <v>6592</v>
      </c>
      <c r="AO2928" s="22" t="s">
        <v>12643</v>
      </c>
      <c r="AP2928" s="90" t="s">
        <v>6593</v>
      </c>
      <c r="AQ2928" s="22" t="s">
        <v>566</v>
      </c>
      <c r="AR2928" s="22" t="s">
        <v>783</v>
      </c>
      <c r="AS2928" s="56">
        <v>125</v>
      </c>
      <c r="AT2928" s="89">
        <v>41598.666493055556</v>
      </c>
      <c r="AU2928" s="22" t="s">
        <v>851</v>
      </c>
      <c r="AV2928" s="22" t="s">
        <v>12634</v>
      </c>
    </row>
    <row r="2929" spans="40:48" ht="12.75" customHeight="1" x14ac:dyDescent="0.3">
      <c r="AN2929" s="22" t="s">
        <v>6594</v>
      </c>
      <c r="AO2929" s="22" t="s">
        <v>12643</v>
      </c>
      <c r="AP2929" s="90" t="s">
        <v>6595</v>
      </c>
      <c r="AQ2929" s="22" t="s">
        <v>566</v>
      </c>
      <c r="AR2929" s="22" t="s">
        <v>783</v>
      </c>
      <c r="AS2929" s="56">
        <v>1</v>
      </c>
      <c r="AT2929" s="89">
        <v>42760.730879629627</v>
      </c>
      <c r="AU2929" s="22" t="s">
        <v>14970</v>
      </c>
      <c r="AV2929" s="22" t="s">
        <v>12634</v>
      </c>
    </row>
    <row r="2930" spans="40:48" ht="12.75" customHeight="1" x14ac:dyDescent="0.3">
      <c r="AN2930" s="22" t="s">
        <v>6596</v>
      </c>
      <c r="AO2930" s="22" t="s">
        <v>12643</v>
      </c>
      <c r="AP2930" s="90" t="s">
        <v>6597</v>
      </c>
      <c r="AQ2930" s="22" t="s">
        <v>566</v>
      </c>
      <c r="AR2930" s="22" t="s">
        <v>783</v>
      </c>
      <c r="AS2930" s="56">
        <v>1</v>
      </c>
      <c r="AT2930" s="89">
        <v>42760.730879629627</v>
      </c>
      <c r="AU2930" s="22" t="s">
        <v>14970</v>
      </c>
      <c r="AV2930" s="22" t="s">
        <v>12634</v>
      </c>
    </row>
    <row r="2931" spans="40:48" ht="12.75" customHeight="1" x14ac:dyDescent="0.3">
      <c r="AN2931" s="22" t="s">
        <v>6598</v>
      </c>
      <c r="AO2931" s="22" t="s">
        <v>12643</v>
      </c>
      <c r="AP2931" s="90" t="s">
        <v>6599</v>
      </c>
      <c r="AQ2931" s="22" t="s">
        <v>566</v>
      </c>
      <c r="AR2931" s="22" t="s">
        <v>783</v>
      </c>
      <c r="AS2931" s="56">
        <v>110</v>
      </c>
      <c r="AT2931" s="89">
        <v>41962.434490740743</v>
      </c>
      <c r="AU2931" s="22" t="s">
        <v>4287</v>
      </c>
      <c r="AV2931" s="22" t="s">
        <v>12634</v>
      </c>
    </row>
    <row r="2932" spans="40:48" ht="12.75" customHeight="1" x14ac:dyDescent="0.3">
      <c r="AN2932" s="22" t="s">
        <v>6600</v>
      </c>
      <c r="AO2932" s="22" t="s">
        <v>12643</v>
      </c>
      <c r="AP2932" s="90" t="s">
        <v>6601</v>
      </c>
      <c r="AQ2932" s="22" t="s">
        <v>566</v>
      </c>
      <c r="AR2932" s="22" t="s">
        <v>12633</v>
      </c>
      <c r="AS2932" s="56">
        <v>205</v>
      </c>
      <c r="AT2932" s="89">
        <v>42794.476273148146</v>
      </c>
      <c r="AU2932" s="22" t="s">
        <v>851</v>
      </c>
      <c r="AV2932" s="22" t="s">
        <v>12634</v>
      </c>
    </row>
    <row r="2933" spans="40:48" ht="12.75" customHeight="1" x14ac:dyDescent="0.3">
      <c r="AN2933" s="22" t="s">
        <v>6602</v>
      </c>
      <c r="AO2933" s="22" t="s">
        <v>12643</v>
      </c>
      <c r="AP2933" s="90" t="s">
        <v>6603</v>
      </c>
      <c r="AQ2933" s="22" t="s">
        <v>566</v>
      </c>
      <c r="AR2933" s="22" t="s">
        <v>783</v>
      </c>
      <c r="AS2933" s="56">
        <v>1</v>
      </c>
      <c r="AT2933" s="89">
        <v>42760.730879629627</v>
      </c>
      <c r="AU2933" s="22" t="s">
        <v>14970</v>
      </c>
      <c r="AV2933" s="22" t="s">
        <v>12634</v>
      </c>
    </row>
    <row r="2934" spans="40:48" ht="12.75" customHeight="1" x14ac:dyDescent="0.3">
      <c r="AN2934" s="22" t="s">
        <v>6604</v>
      </c>
      <c r="AO2934" s="22" t="s">
        <v>12643</v>
      </c>
      <c r="AP2934" s="90" t="s">
        <v>6605</v>
      </c>
      <c r="AQ2934" s="22" t="s">
        <v>566</v>
      </c>
      <c r="AR2934" s="22" t="s">
        <v>783</v>
      </c>
      <c r="AS2934" s="56">
        <v>1</v>
      </c>
      <c r="AT2934" s="89">
        <v>42760.730879629627</v>
      </c>
      <c r="AU2934" s="22" t="s">
        <v>14970</v>
      </c>
      <c r="AV2934" s="22" t="s">
        <v>12634</v>
      </c>
    </row>
    <row r="2935" spans="40:48" ht="12.75" customHeight="1" x14ac:dyDescent="0.3">
      <c r="AN2935" s="22" t="s">
        <v>6606</v>
      </c>
      <c r="AO2935" s="22" t="s">
        <v>12643</v>
      </c>
      <c r="AP2935" s="90" t="s">
        <v>6607</v>
      </c>
      <c r="AQ2935" s="22" t="s">
        <v>566</v>
      </c>
      <c r="AR2935" s="22" t="s">
        <v>783</v>
      </c>
      <c r="AS2935" s="56">
        <v>1</v>
      </c>
      <c r="AT2935" s="89">
        <v>42760.730879629627</v>
      </c>
      <c r="AU2935" s="22" t="s">
        <v>14970</v>
      </c>
      <c r="AV2935" s="22" t="s">
        <v>12634</v>
      </c>
    </row>
    <row r="2936" spans="40:48" ht="12.75" customHeight="1" x14ac:dyDescent="0.3">
      <c r="AN2936" s="22" t="s">
        <v>6608</v>
      </c>
      <c r="AO2936" s="22" t="s">
        <v>12643</v>
      </c>
      <c r="AP2936" s="90" t="s">
        <v>6609</v>
      </c>
      <c r="AQ2936" s="22" t="s">
        <v>566</v>
      </c>
      <c r="AR2936" s="22" t="s">
        <v>783</v>
      </c>
      <c r="AS2936" s="56">
        <v>1</v>
      </c>
      <c r="AT2936" s="89">
        <v>42760.730879629627</v>
      </c>
      <c r="AU2936" s="22" t="s">
        <v>14970</v>
      </c>
      <c r="AV2936" s="22" t="s">
        <v>12634</v>
      </c>
    </row>
    <row r="2937" spans="40:48" ht="12.75" customHeight="1" x14ac:dyDescent="0.3">
      <c r="AN2937" s="22" t="s">
        <v>6610</v>
      </c>
      <c r="AO2937" s="22" t="s">
        <v>12643</v>
      </c>
      <c r="AP2937" s="90" t="s">
        <v>6611</v>
      </c>
      <c r="AQ2937" s="22" t="s">
        <v>566</v>
      </c>
      <c r="AR2937" s="22" t="s">
        <v>783</v>
      </c>
      <c r="AS2937" s="56">
        <v>1</v>
      </c>
      <c r="AT2937" s="89">
        <v>42760.730879629627</v>
      </c>
      <c r="AU2937" s="22" t="s">
        <v>14970</v>
      </c>
      <c r="AV2937" s="22" t="s">
        <v>12634</v>
      </c>
    </row>
    <row r="2938" spans="40:48" ht="12.75" customHeight="1" x14ac:dyDescent="0.3">
      <c r="AN2938" s="22" t="s">
        <v>6612</v>
      </c>
      <c r="AO2938" s="22" t="s">
        <v>12643</v>
      </c>
      <c r="AP2938" s="90" t="s">
        <v>6613</v>
      </c>
      <c r="AQ2938" s="22" t="s">
        <v>566</v>
      </c>
      <c r="AR2938" s="22" t="s">
        <v>783</v>
      </c>
      <c r="AS2938" s="56">
        <v>800</v>
      </c>
      <c r="AT2938" s="89">
        <v>42132.387835648151</v>
      </c>
      <c r="AU2938" s="22" t="s">
        <v>4287</v>
      </c>
      <c r="AV2938" s="22" t="s">
        <v>12634</v>
      </c>
    </row>
    <row r="2939" spans="40:48" ht="12.75" customHeight="1" x14ac:dyDescent="0.3">
      <c r="AN2939" s="22" t="s">
        <v>6614</v>
      </c>
      <c r="AO2939" s="22" t="s">
        <v>12643</v>
      </c>
      <c r="AP2939" s="90" t="s">
        <v>6615</v>
      </c>
      <c r="AQ2939" s="22" t="s">
        <v>581</v>
      </c>
      <c r="AR2939" s="22" t="s">
        <v>783</v>
      </c>
      <c r="AS2939" s="56">
        <v>1</v>
      </c>
      <c r="AT2939" s="89">
        <v>42760.730879629627</v>
      </c>
      <c r="AU2939" s="22" t="s">
        <v>14966</v>
      </c>
      <c r="AV2939" s="22" t="s">
        <v>12634</v>
      </c>
    </row>
    <row r="2940" spans="40:48" ht="12.75" customHeight="1" x14ac:dyDescent="0.3">
      <c r="AN2940" s="22" t="s">
        <v>6616</v>
      </c>
      <c r="AO2940" s="22" t="s">
        <v>12643</v>
      </c>
      <c r="AP2940" s="90" t="s">
        <v>6617</v>
      </c>
      <c r="AQ2940" s="22" t="s">
        <v>526</v>
      </c>
      <c r="AR2940" s="22" t="s">
        <v>783</v>
      </c>
      <c r="AS2940" s="56">
        <v>1</v>
      </c>
      <c r="AT2940" s="89">
        <v>42760.730879629627</v>
      </c>
      <c r="AU2940" s="22" t="s">
        <v>14966</v>
      </c>
      <c r="AV2940" s="22" t="s">
        <v>12634</v>
      </c>
    </row>
    <row r="2941" spans="40:48" ht="12.75" customHeight="1" x14ac:dyDescent="0.3">
      <c r="AN2941" s="22" t="s">
        <v>6618</v>
      </c>
      <c r="AO2941" s="22" t="s">
        <v>12643</v>
      </c>
      <c r="AP2941" s="90" t="s">
        <v>6619</v>
      </c>
      <c r="AQ2941" s="22" t="s">
        <v>566</v>
      </c>
      <c r="AR2941" s="22" t="s">
        <v>783</v>
      </c>
      <c r="AS2941" s="56">
        <v>1</v>
      </c>
      <c r="AT2941" s="89">
        <v>42760.730879629627</v>
      </c>
      <c r="AU2941" s="22" t="s">
        <v>14971</v>
      </c>
      <c r="AV2941" s="22" t="s">
        <v>12634</v>
      </c>
    </row>
    <row r="2942" spans="40:48" ht="12.75" customHeight="1" x14ac:dyDescent="0.3">
      <c r="AN2942" s="22" t="s">
        <v>6620</v>
      </c>
      <c r="AO2942" s="22" t="s">
        <v>12643</v>
      </c>
      <c r="AP2942" s="90" t="s">
        <v>6621</v>
      </c>
      <c r="AQ2942" s="22" t="s">
        <v>566</v>
      </c>
      <c r="AR2942" s="22" t="s">
        <v>783</v>
      </c>
      <c r="AS2942" s="56">
        <v>1</v>
      </c>
      <c r="AT2942" s="89">
        <v>42760.730879629627</v>
      </c>
      <c r="AU2942" s="22" t="s">
        <v>14971</v>
      </c>
      <c r="AV2942" s="22" t="s">
        <v>12634</v>
      </c>
    </row>
    <row r="2943" spans="40:48" ht="12.75" customHeight="1" x14ac:dyDescent="0.3">
      <c r="AN2943" s="22" t="s">
        <v>6622</v>
      </c>
      <c r="AO2943" s="22" t="s">
        <v>12643</v>
      </c>
      <c r="AP2943" s="90" t="s">
        <v>6623</v>
      </c>
      <c r="AQ2943" s="22" t="s">
        <v>566</v>
      </c>
      <c r="AR2943" s="22" t="s">
        <v>783</v>
      </c>
      <c r="AS2943" s="56">
        <v>1</v>
      </c>
      <c r="AT2943" s="89">
        <v>42760.730879629627</v>
      </c>
      <c r="AU2943" s="22" t="s">
        <v>14971</v>
      </c>
      <c r="AV2943" s="22" t="s">
        <v>12634</v>
      </c>
    </row>
    <row r="2944" spans="40:48" ht="12.75" customHeight="1" x14ac:dyDescent="0.3">
      <c r="AN2944" s="22" t="s">
        <v>6624</v>
      </c>
      <c r="AO2944" s="22" t="s">
        <v>12643</v>
      </c>
      <c r="AP2944" s="90" t="s">
        <v>6625</v>
      </c>
      <c r="AQ2944" s="22" t="s">
        <v>566</v>
      </c>
      <c r="AR2944" s="22" t="s">
        <v>783</v>
      </c>
      <c r="AS2944" s="56">
        <v>0.45</v>
      </c>
      <c r="AT2944" s="89">
        <v>42473.729710648149</v>
      </c>
      <c r="AU2944" s="22" t="s">
        <v>846</v>
      </c>
      <c r="AV2944" s="22" t="s">
        <v>12634</v>
      </c>
    </row>
    <row r="2945" spans="40:48" ht="12.75" customHeight="1" x14ac:dyDescent="0.3">
      <c r="AN2945" s="22" t="s">
        <v>6626</v>
      </c>
      <c r="AO2945" s="22" t="s">
        <v>12643</v>
      </c>
      <c r="AP2945" s="90" t="s">
        <v>6627</v>
      </c>
      <c r="AQ2945" s="22" t="s">
        <v>566</v>
      </c>
      <c r="AR2945" s="22" t="s">
        <v>783</v>
      </c>
      <c r="AS2945" s="56">
        <v>5.5</v>
      </c>
      <c r="AT2945" s="89">
        <v>42215.351400462961</v>
      </c>
      <c r="AU2945" s="22" t="s">
        <v>846</v>
      </c>
      <c r="AV2945" s="22" t="s">
        <v>12634</v>
      </c>
    </row>
    <row r="2946" spans="40:48" ht="12.75" customHeight="1" x14ac:dyDescent="0.3">
      <c r="AN2946" s="22" t="s">
        <v>6628</v>
      </c>
      <c r="AO2946" s="22" t="s">
        <v>12643</v>
      </c>
      <c r="AP2946" s="90" t="s">
        <v>6629</v>
      </c>
      <c r="AQ2946" s="22" t="s">
        <v>566</v>
      </c>
      <c r="AR2946" s="22" t="s">
        <v>783</v>
      </c>
      <c r="AS2946" s="56">
        <v>1.7</v>
      </c>
      <c r="AT2946" s="89">
        <v>42650.366354166668</v>
      </c>
      <c r="AU2946" s="22" t="s">
        <v>846</v>
      </c>
      <c r="AV2946" s="22" t="s">
        <v>12634</v>
      </c>
    </row>
    <row r="2947" spans="40:48" ht="12.75" customHeight="1" x14ac:dyDescent="0.3">
      <c r="AN2947" s="22" t="s">
        <v>6630</v>
      </c>
      <c r="AO2947" s="22" t="s">
        <v>12643</v>
      </c>
      <c r="AP2947" s="90" t="s">
        <v>6631</v>
      </c>
      <c r="AQ2947" s="22" t="s">
        <v>566</v>
      </c>
      <c r="AR2947" s="22" t="s">
        <v>783</v>
      </c>
      <c r="AS2947" s="56">
        <v>3.65</v>
      </c>
      <c r="AT2947" s="89">
        <v>41884.48673611111</v>
      </c>
      <c r="AU2947" s="22" t="s">
        <v>846</v>
      </c>
      <c r="AV2947" s="22" t="s">
        <v>12634</v>
      </c>
    </row>
    <row r="2948" spans="40:48" ht="12.75" customHeight="1" x14ac:dyDescent="0.3">
      <c r="AN2948" s="22" t="s">
        <v>6632</v>
      </c>
      <c r="AO2948" s="22" t="s">
        <v>12643</v>
      </c>
      <c r="AP2948" s="90" t="s">
        <v>6633</v>
      </c>
      <c r="AQ2948" s="22" t="s">
        <v>566</v>
      </c>
      <c r="AR2948" s="22" t="s">
        <v>783</v>
      </c>
      <c r="AS2948" s="56">
        <v>8</v>
      </c>
      <c r="AT2948" s="89">
        <v>42282.44059027778</v>
      </c>
      <c r="AU2948" s="22" t="s">
        <v>846</v>
      </c>
      <c r="AV2948" s="22" t="s">
        <v>12634</v>
      </c>
    </row>
    <row r="2949" spans="40:48" ht="12.75" customHeight="1" x14ac:dyDescent="0.3">
      <c r="AN2949" s="22" t="s">
        <v>6634</v>
      </c>
      <c r="AO2949" s="22" t="s">
        <v>12643</v>
      </c>
      <c r="AP2949" s="90" t="s">
        <v>6635</v>
      </c>
      <c r="AQ2949" s="22" t="s">
        <v>566</v>
      </c>
      <c r="AR2949" s="22" t="s">
        <v>783</v>
      </c>
      <c r="AS2949" s="56">
        <v>3</v>
      </c>
      <c r="AT2949" s="89">
        <v>42486.432719907411</v>
      </c>
      <c r="AU2949" s="22" t="s">
        <v>846</v>
      </c>
      <c r="AV2949" s="22" t="s">
        <v>12634</v>
      </c>
    </row>
    <row r="2950" spans="40:48" ht="12.75" customHeight="1" x14ac:dyDescent="0.3">
      <c r="AN2950" s="22" t="s">
        <v>6636</v>
      </c>
      <c r="AO2950" s="22" t="s">
        <v>12643</v>
      </c>
      <c r="AP2950" s="90" t="s">
        <v>6637</v>
      </c>
      <c r="AQ2950" s="22" t="s">
        <v>566</v>
      </c>
      <c r="AR2950" s="22" t="s">
        <v>783</v>
      </c>
      <c r="AS2950" s="56">
        <v>1</v>
      </c>
      <c r="AT2950" s="89">
        <v>42760.730879629627</v>
      </c>
      <c r="AU2950" s="22" t="s">
        <v>14971</v>
      </c>
      <c r="AV2950" s="22" t="s">
        <v>12634</v>
      </c>
    </row>
    <row r="2951" spans="40:48" ht="12.75" customHeight="1" x14ac:dyDescent="0.3">
      <c r="AN2951" s="22" t="s">
        <v>6638</v>
      </c>
      <c r="AO2951" s="22" t="s">
        <v>12643</v>
      </c>
      <c r="AP2951" s="90" t="s">
        <v>6639</v>
      </c>
      <c r="AQ2951" s="22" t="s">
        <v>566</v>
      </c>
      <c r="AR2951" s="22" t="s">
        <v>783</v>
      </c>
      <c r="AS2951" s="56">
        <v>3.28</v>
      </c>
      <c r="AT2951" s="89">
        <v>42506.522349537037</v>
      </c>
      <c r="AU2951" s="22" t="s">
        <v>846</v>
      </c>
      <c r="AV2951" s="22" t="s">
        <v>12634</v>
      </c>
    </row>
    <row r="2952" spans="40:48" ht="12.75" customHeight="1" x14ac:dyDescent="0.3">
      <c r="AN2952" s="22" t="s">
        <v>6640</v>
      </c>
      <c r="AO2952" s="22" t="s">
        <v>12643</v>
      </c>
      <c r="AP2952" s="90" t="s">
        <v>6641</v>
      </c>
      <c r="AQ2952" s="22" t="s">
        <v>566</v>
      </c>
      <c r="AR2952" s="22" t="s">
        <v>783</v>
      </c>
      <c r="AS2952" s="56">
        <v>2.19</v>
      </c>
      <c r="AT2952" s="89">
        <v>42422.507013888891</v>
      </c>
      <c r="AU2952" s="22" t="s">
        <v>846</v>
      </c>
      <c r="AV2952" s="22" t="s">
        <v>12634</v>
      </c>
    </row>
    <row r="2953" spans="40:48" ht="12.75" customHeight="1" x14ac:dyDescent="0.3">
      <c r="AN2953" s="22" t="s">
        <v>6642</v>
      </c>
      <c r="AO2953" s="22" t="s">
        <v>12643</v>
      </c>
      <c r="AP2953" s="90" t="s">
        <v>6643</v>
      </c>
      <c r="AQ2953" s="22" t="s">
        <v>566</v>
      </c>
      <c r="AR2953" s="22" t="s">
        <v>783</v>
      </c>
      <c r="AS2953" s="56">
        <v>3.25</v>
      </c>
      <c r="AT2953" s="89">
        <v>42668.698009259257</v>
      </c>
      <c r="AU2953" s="22" t="s">
        <v>846</v>
      </c>
      <c r="AV2953" s="22" t="s">
        <v>12634</v>
      </c>
    </row>
    <row r="2954" spans="40:48" ht="12.75" customHeight="1" x14ac:dyDescent="0.3">
      <c r="AN2954" s="22" t="s">
        <v>6644</v>
      </c>
      <c r="AO2954" s="22" t="s">
        <v>12643</v>
      </c>
      <c r="AP2954" s="90" t="s">
        <v>6645</v>
      </c>
      <c r="AQ2954" s="22" t="s">
        <v>566</v>
      </c>
      <c r="AR2954" s="22" t="s">
        <v>783</v>
      </c>
      <c r="AS2954" s="56">
        <v>1</v>
      </c>
      <c r="AT2954" s="89">
        <v>42760.730879629627</v>
      </c>
      <c r="AU2954" s="22" t="s">
        <v>14971</v>
      </c>
      <c r="AV2954" s="22" t="s">
        <v>12634</v>
      </c>
    </row>
    <row r="2955" spans="40:48" ht="12.75" customHeight="1" x14ac:dyDescent="0.3">
      <c r="AN2955" s="22" t="s">
        <v>6646</v>
      </c>
      <c r="AO2955" s="22" t="s">
        <v>12643</v>
      </c>
      <c r="AP2955" s="90" t="s">
        <v>6647</v>
      </c>
      <c r="AQ2955" s="22" t="s">
        <v>566</v>
      </c>
      <c r="AR2955" s="22" t="s">
        <v>783</v>
      </c>
      <c r="AS2955" s="56">
        <v>23</v>
      </c>
      <c r="AT2955" s="89">
        <v>42215.351400462961</v>
      </c>
      <c r="AU2955" s="22" t="s">
        <v>846</v>
      </c>
      <c r="AV2955" s="22" t="s">
        <v>12634</v>
      </c>
    </row>
    <row r="2956" spans="40:48" ht="12.75" customHeight="1" x14ac:dyDescent="0.3">
      <c r="AN2956" s="22" t="s">
        <v>6648</v>
      </c>
      <c r="AO2956" s="22" t="s">
        <v>12643</v>
      </c>
      <c r="AP2956" s="90" t="s">
        <v>6649</v>
      </c>
      <c r="AQ2956" s="22" t="s">
        <v>566</v>
      </c>
      <c r="AR2956" s="22" t="s">
        <v>783</v>
      </c>
      <c r="AS2956" s="56">
        <v>1</v>
      </c>
      <c r="AT2956" s="89">
        <v>42760.730879629627</v>
      </c>
      <c r="AU2956" s="22" t="s">
        <v>14971</v>
      </c>
      <c r="AV2956" s="22" t="s">
        <v>12634</v>
      </c>
    </row>
    <row r="2957" spans="40:48" ht="12.75" customHeight="1" x14ac:dyDescent="0.3">
      <c r="AN2957" s="22" t="s">
        <v>6650</v>
      </c>
      <c r="AO2957" s="22" t="s">
        <v>12643</v>
      </c>
      <c r="AP2957" s="90" t="s">
        <v>6651</v>
      </c>
      <c r="AQ2957" s="22" t="s">
        <v>566</v>
      </c>
      <c r="AR2957" s="22" t="s">
        <v>783</v>
      </c>
      <c r="AS2957" s="56">
        <v>0.24</v>
      </c>
      <c r="AT2957" s="89">
        <v>42241.724432870367</v>
      </c>
      <c r="AU2957" s="22" t="s">
        <v>846</v>
      </c>
      <c r="AV2957" s="22" t="s">
        <v>12634</v>
      </c>
    </row>
    <row r="2958" spans="40:48" ht="12.75" customHeight="1" x14ac:dyDescent="0.3">
      <c r="AN2958" s="22" t="s">
        <v>6652</v>
      </c>
      <c r="AO2958" s="22" t="s">
        <v>12643</v>
      </c>
      <c r="AP2958" s="90" t="s">
        <v>6653</v>
      </c>
      <c r="AQ2958" s="22" t="s">
        <v>566</v>
      </c>
      <c r="AR2958" s="22" t="s">
        <v>783</v>
      </c>
      <c r="AS2958" s="56">
        <v>0.33</v>
      </c>
      <c r="AT2958" s="89">
        <v>42671.456412037034</v>
      </c>
      <c r="AU2958" s="22" t="s">
        <v>846</v>
      </c>
      <c r="AV2958" s="22" t="s">
        <v>12634</v>
      </c>
    </row>
    <row r="2959" spans="40:48" ht="12.75" customHeight="1" x14ac:dyDescent="0.3">
      <c r="AN2959" s="22" t="s">
        <v>6654</v>
      </c>
      <c r="AO2959" s="22" t="s">
        <v>12643</v>
      </c>
      <c r="AP2959" s="90" t="s">
        <v>6655</v>
      </c>
      <c r="AQ2959" s="22" t="s">
        <v>566</v>
      </c>
      <c r="AR2959" s="22" t="s">
        <v>12633</v>
      </c>
      <c r="AS2959" s="56">
        <v>0.28000000000000003</v>
      </c>
      <c r="AT2959" s="89">
        <v>42794.621412037035</v>
      </c>
      <c r="AU2959" s="22" t="s">
        <v>846</v>
      </c>
      <c r="AV2959" s="22" t="s">
        <v>12634</v>
      </c>
    </row>
    <row r="2960" spans="40:48" ht="12.75" customHeight="1" x14ac:dyDescent="0.3">
      <c r="AN2960" s="22" t="s">
        <v>6656</v>
      </c>
      <c r="AO2960" s="22" t="s">
        <v>12643</v>
      </c>
      <c r="AP2960" s="90" t="s">
        <v>6657</v>
      </c>
      <c r="AQ2960" s="22" t="s">
        <v>566</v>
      </c>
      <c r="AR2960" s="22" t="s">
        <v>783</v>
      </c>
      <c r="AS2960" s="56">
        <v>2.8</v>
      </c>
      <c r="AT2960" s="89">
        <v>42153.394386574073</v>
      </c>
      <c r="AU2960" s="22" t="s">
        <v>846</v>
      </c>
      <c r="AV2960" s="22" t="s">
        <v>12634</v>
      </c>
    </row>
    <row r="2961" spans="40:48" ht="12.75" customHeight="1" x14ac:dyDescent="0.3">
      <c r="AN2961" s="22" t="s">
        <v>6658</v>
      </c>
      <c r="AO2961" s="22" t="s">
        <v>12643</v>
      </c>
      <c r="AP2961" s="90" t="s">
        <v>6659</v>
      </c>
      <c r="AQ2961" s="22" t="s">
        <v>566</v>
      </c>
      <c r="AR2961" s="22" t="s">
        <v>783</v>
      </c>
      <c r="AS2961" s="56">
        <v>0.2</v>
      </c>
      <c r="AT2961" s="89">
        <v>42272.514618055553</v>
      </c>
      <c r="AU2961" s="22" t="s">
        <v>846</v>
      </c>
      <c r="AV2961" s="22" t="s">
        <v>12634</v>
      </c>
    </row>
    <row r="2962" spans="40:48" ht="12.75" customHeight="1" x14ac:dyDescent="0.3">
      <c r="AN2962" s="22" t="s">
        <v>6660</v>
      </c>
      <c r="AO2962" s="22" t="s">
        <v>12643</v>
      </c>
      <c r="AP2962" s="90" t="s">
        <v>6661</v>
      </c>
      <c r="AQ2962" s="22" t="s">
        <v>566</v>
      </c>
      <c r="AR2962" s="22" t="s">
        <v>783</v>
      </c>
      <c r="AS2962" s="56">
        <v>0.28000000000000003</v>
      </c>
      <c r="AT2962" s="89">
        <v>42643.641631944447</v>
      </c>
      <c r="AU2962" s="22" t="s">
        <v>846</v>
      </c>
      <c r="AV2962" s="22" t="s">
        <v>12634</v>
      </c>
    </row>
    <row r="2963" spans="40:48" ht="12.75" customHeight="1" x14ac:dyDescent="0.3">
      <c r="AN2963" s="22" t="s">
        <v>6662</v>
      </c>
      <c r="AO2963" s="22" t="s">
        <v>12643</v>
      </c>
      <c r="AP2963" s="90" t="s">
        <v>6663</v>
      </c>
      <c r="AQ2963" s="22" t="s">
        <v>566</v>
      </c>
      <c r="AR2963" s="22" t="s">
        <v>12633</v>
      </c>
      <c r="AS2963" s="56">
        <v>0.28000000000000003</v>
      </c>
      <c r="AT2963" s="89">
        <v>42794.621412037035</v>
      </c>
      <c r="AU2963" s="22" t="s">
        <v>846</v>
      </c>
      <c r="AV2963" s="22" t="s">
        <v>12634</v>
      </c>
    </row>
    <row r="2964" spans="40:48" ht="12.75" customHeight="1" x14ac:dyDescent="0.3">
      <c r="AN2964" s="22" t="s">
        <v>6664</v>
      </c>
      <c r="AO2964" s="22" t="s">
        <v>12643</v>
      </c>
      <c r="AP2964" s="90" t="s">
        <v>6665</v>
      </c>
      <c r="AQ2964" s="22" t="s">
        <v>566</v>
      </c>
      <c r="AR2964" s="22" t="s">
        <v>783</v>
      </c>
      <c r="AS2964" s="56">
        <v>1</v>
      </c>
      <c r="AT2964" s="89">
        <v>42760.730879629627</v>
      </c>
      <c r="AU2964" s="22" t="s">
        <v>14971</v>
      </c>
      <c r="AV2964" s="22" t="s">
        <v>12634</v>
      </c>
    </row>
    <row r="2965" spans="40:48" ht="12.75" customHeight="1" x14ac:dyDescent="0.3">
      <c r="AN2965" s="22" t="s">
        <v>6666</v>
      </c>
      <c r="AO2965" s="22" t="s">
        <v>12643</v>
      </c>
      <c r="AP2965" s="90" t="s">
        <v>6667</v>
      </c>
      <c r="AQ2965" s="22" t="s">
        <v>566</v>
      </c>
      <c r="AR2965" s="22" t="s">
        <v>783</v>
      </c>
      <c r="AS2965" s="56">
        <v>5</v>
      </c>
      <c r="AT2965" s="89">
        <v>42153.394386574073</v>
      </c>
      <c r="AU2965" s="22" t="s">
        <v>846</v>
      </c>
      <c r="AV2965" s="22" t="s">
        <v>12634</v>
      </c>
    </row>
    <row r="2966" spans="40:48" ht="12.75" customHeight="1" x14ac:dyDescent="0.3">
      <c r="AN2966" s="22" t="s">
        <v>6668</v>
      </c>
      <c r="AO2966" s="22" t="s">
        <v>12643</v>
      </c>
      <c r="AP2966" s="90" t="s">
        <v>6669</v>
      </c>
      <c r="AQ2966" s="22" t="s">
        <v>581</v>
      </c>
      <c r="AR2966" s="22" t="s">
        <v>783</v>
      </c>
      <c r="AS2966" s="56">
        <v>1</v>
      </c>
      <c r="AT2966" s="89">
        <v>42760.730879629627</v>
      </c>
      <c r="AU2966" s="22" t="s">
        <v>14967</v>
      </c>
      <c r="AV2966" s="22" t="s">
        <v>12634</v>
      </c>
    </row>
    <row r="2967" spans="40:48" ht="12.75" customHeight="1" x14ac:dyDescent="0.3">
      <c r="AN2967" s="22" t="s">
        <v>6670</v>
      </c>
      <c r="AO2967" s="22" t="s">
        <v>12643</v>
      </c>
      <c r="AP2967" s="90" t="s">
        <v>6671</v>
      </c>
      <c r="AQ2967" s="22" t="s">
        <v>566</v>
      </c>
      <c r="AR2967" s="22" t="s">
        <v>783</v>
      </c>
      <c r="AS2967" s="56">
        <v>1</v>
      </c>
      <c r="AT2967" s="89">
        <v>42760.730879629627</v>
      </c>
      <c r="AU2967" s="22" t="s">
        <v>14963</v>
      </c>
      <c r="AV2967" s="22" t="s">
        <v>12634</v>
      </c>
    </row>
    <row r="2968" spans="40:48" ht="12.75" customHeight="1" x14ac:dyDescent="0.3">
      <c r="AN2968" s="22" t="s">
        <v>6672</v>
      </c>
      <c r="AO2968" s="22" t="s">
        <v>12643</v>
      </c>
      <c r="AP2968" s="90" t="s">
        <v>6673</v>
      </c>
      <c r="AQ2968" s="22" t="s">
        <v>566</v>
      </c>
      <c r="AR2968" s="22" t="s">
        <v>783</v>
      </c>
      <c r="AS2968" s="56">
        <v>1</v>
      </c>
      <c r="AT2968" s="89">
        <v>42760.730879629627</v>
      </c>
      <c r="AU2968" s="22" t="s">
        <v>14963</v>
      </c>
      <c r="AV2968" s="22" t="s">
        <v>12634</v>
      </c>
    </row>
    <row r="2969" spans="40:48" ht="12.75" customHeight="1" x14ac:dyDescent="0.3">
      <c r="AN2969" s="22" t="s">
        <v>6674</v>
      </c>
      <c r="AO2969" s="22" t="s">
        <v>12643</v>
      </c>
      <c r="AP2969" s="90" t="s">
        <v>6675</v>
      </c>
      <c r="AQ2969" s="22" t="s">
        <v>566</v>
      </c>
      <c r="AR2969" s="22" t="s">
        <v>783</v>
      </c>
      <c r="AS2969" s="56">
        <v>1</v>
      </c>
      <c r="AT2969" s="89">
        <v>42760.730879629627</v>
      </c>
      <c r="AU2969" s="22" t="s">
        <v>14963</v>
      </c>
      <c r="AV2969" s="22" t="s">
        <v>12634</v>
      </c>
    </row>
    <row r="2970" spans="40:48" ht="12.75" customHeight="1" x14ac:dyDescent="0.3">
      <c r="AN2970" s="22" t="s">
        <v>6676</v>
      </c>
      <c r="AO2970" s="22" t="s">
        <v>12643</v>
      </c>
      <c r="AP2970" s="90" t="s">
        <v>6677</v>
      </c>
      <c r="AQ2970" s="22" t="s">
        <v>566</v>
      </c>
      <c r="AR2970" s="22" t="s">
        <v>783</v>
      </c>
      <c r="AS2970" s="56">
        <v>280</v>
      </c>
      <c r="AT2970" s="89">
        <v>42534.758819444447</v>
      </c>
      <c r="AU2970" s="22" t="s">
        <v>1502</v>
      </c>
      <c r="AV2970" s="22" t="s">
        <v>12634</v>
      </c>
    </row>
    <row r="2971" spans="40:48" ht="12.75" customHeight="1" x14ac:dyDescent="0.3">
      <c r="AN2971" s="22" t="s">
        <v>6678</v>
      </c>
      <c r="AO2971" s="22" t="s">
        <v>12643</v>
      </c>
      <c r="AP2971" s="90" t="s">
        <v>6679</v>
      </c>
      <c r="AQ2971" s="22" t="s">
        <v>566</v>
      </c>
      <c r="AR2971" s="22" t="s">
        <v>783</v>
      </c>
      <c r="AS2971" s="56">
        <v>1999</v>
      </c>
      <c r="AT2971" s="89">
        <v>42557.408541666664</v>
      </c>
      <c r="AU2971" s="22" t="s">
        <v>2580</v>
      </c>
      <c r="AV2971" s="22" t="s">
        <v>12634</v>
      </c>
    </row>
    <row r="2972" spans="40:48" ht="12.75" customHeight="1" x14ac:dyDescent="0.3">
      <c r="AN2972" s="22" t="s">
        <v>6680</v>
      </c>
      <c r="AO2972" s="22" t="s">
        <v>12643</v>
      </c>
      <c r="AP2972" s="90" t="s">
        <v>6681</v>
      </c>
      <c r="AQ2972" s="22" t="s">
        <v>566</v>
      </c>
      <c r="AR2972" s="22" t="s">
        <v>783</v>
      </c>
      <c r="AS2972" s="56">
        <v>62</v>
      </c>
      <c r="AT2972" s="89">
        <v>42201.38621527778</v>
      </c>
      <c r="AU2972" s="22" t="s">
        <v>793</v>
      </c>
      <c r="AV2972" s="22" t="s">
        <v>12634</v>
      </c>
    </row>
    <row r="2973" spans="40:48" ht="12.75" customHeight="1" x14ac:dyDescent="0.3">
      <c r="AN2973" s="22" t="s">
        <v>6682</v>
      </c>
      <c r="AO2973" s="22" t="s">
        <v>12643</v>
      </c>
      <c r="AP2973" s="90" t="s">
        <v>6683</v>
      </c>
      <c r="AQ2973" s="22" t="s">
        <v>566</v>
      </c>
      <c r="AR2973" s="22" t="s">
        <v>783</v>
      </c>
      <c r="AS2973" s="56">
        <v>1</v>
      </c>
      <c r="AT2973" s="89">
        <v>42760.730879629627</v>
      </c>
      <c r="AU2973" s="22" t="s">
        <v>14966</v>
      </c>
      <c r="AV2973" s="22" t="s">
        <v>12634</v>
      </c>
    </row>
    <row r="2974" spans="40:48" ht="12.75" customHeight="1" x14ac:dyDescent="0.3">
      <c r="AN2974" s="22" t="s">
        <v>6684</v>
      </c>
      <c r="AO2974" s="22" t="s">
        <v>12643</v>
      </c>
      <c r="AP2974" s="90" t="s">
        <v>6685</v>
      </c>
      <c r="AQ2974" s="22" t="s">
        <v>566</v>
      </c>
      <c r="AR2974" s="22" t="s">
        <v>783</v>
      </c>
      <c r="AS2974" s="56">
        <v>1</v>
      </c>
      <c r="AT2974" s="89">
        <v>42760.730879629627</v>
      </c>
      <c r="AU2974" s="22" t="s">
        <v>14966</v>
      </c>
      <c r="AV2974" s="22" t="s">
        <v>12634</v>
      </c>
    </row>
    <row r="2975" spans="40:48" ht="12.75" customHeight="1" x14ac:dyDescent="0.3">
      <c r="AN2975" s="22" t="s">
        <v>6686</v>
      </c>
      <c r="AO2975" s="22" t="s">
        <v>12643</v>
      </c>
      <c r="AP2975" s="90" t="s">
        <v>6687</v>
      </c>
      <c r="AQ2975" s="22" t="s">
        <v>566</v>
      </c>
      <c r="AR2975" s="22" t="s">
        <v>783</v>
      </c>
      <c r="AS2975" s="56">
        <v>1</v>
      </c>
      <c r="AT2975" s="89">
        <v>42760.730879629627</v>
      </c>
      <c r="AU2975" s="22" t="s">
        <v>14971</v>
      </c>
      <c r="AV2975" s="22" t="s">
        <v>12634</v>
      </c>
    </row>
    <row r="2976" spans="40:48" ht="12.75" customHeight="1" x14ac:dyDescent="0.3">
      <c r="AN2976" s="22" t="s">
        <v>6688</v>
      </c>
      <c r="AO2976" s="22" t="s">
        <v>12643</v>
      </c>
      <c r="AP2976" s="90" t="s">
        <v>6689</v>
      </c>
      <c r="AQ2976" s="22" t="s">
        <v>566</v>
      </c>
      <c r="AR2976" s="22" t="s">
        <v>783</v>
      </c>
      <c r="AS2976" s="56">
        <v>1.5</v>
      </c>
      <c r="AT2976" s="89">
        <v>41628.453055555554</v>
      </c>
      <c r="AU2976" s="22" t="s">
        <v>932</v>
      </c>
      <c r="AV2976" s="22" t="s">
        <v>12634</v>
      </c>
    </row>
    <row r="2977" spans="40:48" ht="12.75" customHeight="1" x14ac:dyDescent="0.3">
      <c r="AN2977" s="22" t="s">
        <v>6690</v>
      </c>
      <c r="AO2977" s="22" t="s">
        <v>12643</v>
      </c>
      <c r="AP2977" s="90" t="s">
        <v>6691</v>
      </c>
      <c r="AQ2977" s="22" t="s">
        <v>566</v>
      </c>
      <c r="AR2977" s="22" t="s">
        <v>783</v>
      </c>
      <c r="AS2977" s="56">
        <v>1</v>
      </c>
      <c r="AT2977" s="89">
        <v>42760.730879629627</v>
      </c>
      <c r="AU2977" s="22" t="s">
        <v>14967</v>
      </c>
      <c r="AV2977" s="22" t="s">
        <v>12634</v>
      </c>
    </row>
    <row r="2978" spans="40:48" ht="12.75" customHeight="1" x14ac:dyDescent="0.3">
      <c r="AN2978" s="22" t="s">
        <v>6692</v>
      </c>
      <c r="AO2978" s="22" t="s">
        <v>12643</v>
      </c>
      <c r="AP2978" s="90" t="s">
        <v>6693</v>
      </c>
      <c r="AQ2978" s="22" t="s">
        <v>581</v>
      </c>
      <c r="AR2978" s="22" t="s">
        <v>783</v>
      </c>
      <c r="AS2978" s="56">
        <v>1</v>
      </c>
      <c r="AT2978" s="89">
        <v>42760.730879629627</v>
      </c>
      <c r="AU2978" s="22" t="s">
        <v>14967</v>
      </c>
      <c r="AV2978" s="22" t="s">
        <v>12634</v>
      </c>
    </row>
    <row r="2979" spans="40:48" ht="12.75" customHeight="1" x14ac:dyDescent="0.3">
      <c r="AN2979" s="22" t="s">
        <v>6694</v>
      </c>
      <c r="AO2979" s="22" t="s">
        <v>12643</v>
      </c>
      <c r="AP2979" s="90" t="s">
        <v>6695</v>
      </c>
      <c r="AQ2979" s="22" t="s">
        <v>566</v>
      </c>
      <c r="AR2979" s="22" t="s">
        <v>12633</v>
      </c>
      <c r="AS2979" s="56">
        <v>75</v>
      </c>
      <c r="AT2979" s="89">
        <v>42793.430162037039</v>
      </c>
      <c r="AU2979" s="22" t="s">
        <v>932</v>
      </c>
      <c r="AV2979" s="22" t="s">
        <v>12634</v>
      </c>
    </row>
    <row r="2980" spans="40:48" ht="12.75" customHeight="1" x14ac:dyDescent="0.3">
      <c r="AN2980" s="22" t="s">
        <v>6696</v>
      </c>
      <c r="AO2980" s="22" t="s">
        <v>12643</v>
      </c>
      <c r="AP2980" s="90" t="s">
        <v>6697</v>
      </c>
      <c r="AQ2980" s="22" t="s">
        <v>566</v>
      </c>
      <c r="AR2980" s="22" t="s">
        <v>783</v>
      </c>
      <c r="AS2980" s="56">
        <v>1</v>
      </c>
      <c r="AT2980" s="89">
        <v>42760.730879629627</v>
      </c>
      <c r="AU2980" s="22" t="s">
        <v>14967</v>
      </c>
      <c r="AV2980" s="22" t="s">
        <v>12634</v>
      </c>
    </row>
    <row r="2981" spans="40:48" ht="12.75" customHeight="1" x14ac:dyDescent="0.3">
      <c r="AN2981" s="22" t="s">
        <v>6698</v>
      </c>
      <c r="AO2981" s="22" t="s">
        <v>12643</v>
      </c>
      <c r="AP2981" s="90" t="s">
        <v>6699</v>
      </c>
      <c r="AQ2981" s="22" t="s">
        <v>566</v>
      </c>
      <c r="AR2981" s="22" t="s">
        <v>783</v>
      </c>
      <c r="AS2981" s="56">
        <v>1</v>
      </c>
      <c r="AT2981" s="89">
        <v>42760.730879629627</v>
      </c>
      <c r="AU2981" s="22" t="s">
        <v>14967</v>
      </c>
      <c r="AV2981" s="22" t="s">
        <v>12634</v>
      </c>
    </row>
    <row r="2982" spans="40:48" ht="12.75" customHeight="1" x14ac:dyDescent="0.3">
      <c r="AN2982" s="22" t="s">
        <v>6700</v>
      </c>
      <c r="AO2982" s="22" t="s">
        <v>12643</v>
      </c>
      <c r="AP2982" s="90" t="s">
        <v>6701</v>
      </c>
      <c r="AQ2982" s="22" t="s">
        <v>566</v>
      </c>
      <c r="AR2982" s="22" t="s">
        <v>783</v>
      </c>
      <c r="AS2982" s="56">
        <v>3.1</v>
      </c>
      <c r="AT2982" s="89">
        <v>42328.387627314813</v>
      </c>
      <c r="AU2982" s="22" t="s">
        <v>932</v>
      </c>
      <c r="AV2982" s="22" t="s">
        <v>12634</v>
      </c>
    </row>
    <row r="2983" spans="40:48" ht="12.75" customHeight="1" x14ac:dyDescent="0.3">
      <c r="AN2983" s="22" t="s">
        <v>6702</v>
      </c>
      <c r="AO2983" s="22" t="s">
        <v>12643</v>
      </c>
      <c r="AP2983" s="90" t="s">
        <v>6703</v>
      </c>
      <c r="AQ2983" s="22" t="s">
        <v>566</v>
      </c>
      <c r="AR2983" s="22" t="s">
        <v>783</v>
      </c>
      <c r="AS2983" s="56">
        <v>2.95</v>
      </c>
      <c r="AT2983" s="89">
        <v>41599.439780092594</v>
      </c>
      <c r="AU2983" s="22" t="s">
        <v>932</v>
      </c>
      <c r="AV2983" s="22" t="s">
        <v>12634</v>
      </c>
    </row>
    <row r="2984" spans="40:48" ht="12.75" customHeight="1" x14ac:dyDescent="0.3">
      <c r="AN2984" s="22" t="s">
        <v>6704</v>
      </c>
      <c r="AO2984" s="22" t="s">
        <v>12643</v>
      </c>
      <c r="AP2984" s="90" t="s">
        <v>6705</v>
      </c>
      <c r="AQ2984" s="22" t="s">
        <v>566</v>
      </c>
      <c r="AR2984" s="22" t="s">
        <v>783</v>
      </c>
      <c r="AS2984" s="56">
        <v>3</v>
      </c>
      <c r="AT2984" s="89">
        <v>41338.508055555554</v>
      </c>
      <c r="AU2984" s="22" t="s">
        <v>932</v>
      </c>
      <c r="AV2984" s="22" t="s">
        <v>12634</v>
      </c>
    </row>
    <row r="2985" spans="40:48" ht="12.75" customHeight="1" x14ac:dyDescent="0.3">
      <c r="AN2985" s="22" t="s">
        <v>6706</v>
      </c>
      <c r="AO2985" s="22" t="s">
        <v>12643</v>
      </c>
      <c r="AP2985" s="90" t="s">
        <v>6707</v>
      </c>
      <c r="AQ2985" s="22" t="s">
        <v>566</v>
      </c>
      <c r="AR2985" s="22" t="s">
        <v>783</v>
      </c>
      <c r="AS2985" s="56">
        <v>1</v>
      </c>
      <c r="AT2985" s="89">
        <v>42760.730879629627</v>
      </c>
      <c r="AU2985" s="22" t="s">
        <v>14967</v>
      </c>
      <c r="AV2985" s="22" t="s">
        <v>12634</v>
      </c>
    </row>
    <row r="2986" spans="40:48" ht="12.75" customHeight="1" x14ac:dyDescent="0.3">
      <c r="AN2986" s="22" t="s">
        <v>6708</v>
      </c>
      <c r="AO2986" s="22" t="s">
        <v>12643</v>
      </c>
      <c r="AP2986" s="90" t="s">
        <v>6709</v>
      </c>
      <c r="AQ2986" s="22" t="s">
        <v>566</v>
      </c>
      <c r="AR2986" s="22" t="s">
        <v>783</v>
      </c>
      <c r="AS2986" s="56">
        <v>3.55</v>
      </c>
      <c r="AT2986" s="89">
        <v>42695.72552083333</v>
      </c>
      <c r="AU2986" s="22" t="s">
        <v>932</v>
      </c>
      <c r="AV2986" s="22" t="s">
        <v>12634</v>
      </c>
    </row>
    <row r="2987" spans="40:48" ht="12.75" customHeight="1" x14ac:dyDescent="0.3">
      <c r="AN2987" s="22" t="s">
        <v>6710</v>
      </c>
      <c r="AO2987" s="22" t="s">
        <v>12643</v>
      </c>
      <c r="AP2987" s="90" t="s">
        <v>6711</v>
      </c>
      <c r="AQ2987" s="22" t="s">
        <v>566</v>
      </c>
      <c r="AR2987" s="22" t="s">
        <v>783</v>
      </c>
      <c r="AS2987" s="56">
        <v>1</v>
      </c>
      <c r="AT2987" s="89">
        <v>42760.730879629627</v>
      </c>
      <c r="AU2987" s="22" t="s">
        <v>14967</v>
      </c>
      <c r="AV2987" s="22" t="s">
        <v>12634</v>
      </c>
    </row>
    <row r="2988" spans="40:48" ht="12.75" customHeight="1" x14ac:dyDescent="0.3">
      <c r="AN2988" s="22" t="s">
        <v>6712</v>
      </c>
      <c r="AO2988" s="22" t="s">
        <v>12643</v>
      </c>
      <c r="AP2988" s="90" t="s">
        <v>6713</v>
      </c>
      <c r="AQ2988" s="22" t="s">
        <v>566</v>
      </c>
      <c r="AR2988" s="22" t="s">
        <v>783</v>
      </c>
      <c r="AS2988" s="56">
        <v>1.19</v>
      </c>
      <c r="AT2988" s="89">
        <v>42357.618414351855</v>
      </c>
      <c r="AU2988" s="22" t="s">
        <v>932</v>
      </c>
      <c r="AV2988" s="22" t="s">
        <v>12634</v>
      </c>
    </row>
    <row r="2989" spans="40:48" ht="12.75" customHeight="1" x14ac:dyDescent="0.3">
      <c r="AN2989" s="22" t="s">
        <v>6714</v>
      </c>
      <c r="AO2989" s="22" t="s">
        <v>12643</v>
      </c>
      <c r="AP2989" s="90" t="s">
        <v>6715</v>
      </c>
      <c r="AQ2989" s="22" t="s">
        <v>566</v>
      </c>
      <c r="AR2989" s="22" t="s">
        <v>783</v>
      </c>
      <c r="AS2989" s="56">
        <v>1</v>
      </c>
      <c r="AT2989" s="89">
        <v>42760.730879629627</v>
      </c>
      <c r="AU2989" s="22" t="s">
        <v>14967</v>
      </c>
      <c r="AV2989" s="22" t="s">
        <v>12634</v>
      </c>
    </row>
    <row r="2990" spans="40:48" ht="12.75" customHeight="1" x14ac:dyDescent="0.3">
      <c r="AN2990" s="22" t="s">
        <v>6716</v>
      </c>
      <c r="AO2990" s="22" t="s">
        <v>12643</v>
      </c>
      <c r="AP2990" s="90" t="s">
        <v>6717</v>
      </c>
      <c r="AQ2990" s="22" t="s">
        <v>581</v>
      </c>
      <c r="AR2990" s="22" t="s">
        <v>783</v>
      </c>
      <c r="AS2990" s="56">
        <v>1</v>
      </c>
      <c r="AT2990" s="89">
        <v>42760.730879629627</v>
      </c>
      <c r="AU2990" s="22" t="s">
        <v>14967</v>
      </c>
      <c r="AV2990" s="22" t="s">
        <v>12634</v>
      </c>
    </row>
    <row r="2991" spans="40:48" ht="12.75" customHeight="1" x14ac:dyDescent="0.3">
      <c r="AN2991" s="22" t="s">
        <v>6718</v>
      </c>
      <c r="AO2991" s="22" t="s">
        <v>12643</v>
      </c>
      <c r="AP2991" s="90" t="s">
        <v>6719</v>
      </c>
      <c r="AQ2991" s="22" t="s">
        <v>566</v>
      </c>
      <c r="AR2991" s="22" t="s">
        <v>783</v>
      </c>
      <c r="AS2991" s="56">
        <v>1</v>
      </c>
      <c r="AT2991" s="89">
        <v>42760.730879629627</v>
      </c>
      <c r="AU2991" s="22" t="s">
        <v>14970</v>
      </c>
      <c r="AV2991" s="22" t="s">
        <v>12634</v>
      </c>
    </row>
    <row r="2992" spans="40:48" ht="12.75" customHeight="1" x14ac:dyDescent="0.3">
      <c r="AN2992" s="22" t="s">
        <v>6720</v>
      </c>
      <c r="AO2992" s="22" t="s">
        <v>12643</v>
      </c>
      <c r="AP2992" s="90" t="s">
        <v>6721</v>
      </c>
      <c r="AQ2992" s="22" t="s">
        <v>566</v>
      </c>
      <c r="AR2992" s="22" t="s">
        <v>783</v>
      </c>
      <c r="AS2992" s="56">
        <v>1</v>
      </c>
      <c r="AT2992" s="89">
        <v>42760.730879629627</v>
      </c>
      <c r="AU2992" s="22" t="s">
        <v>14970</v>
      </c>
      <c r="AV2992" s="22" t="s">
        <v>12634</v>
      </c>
    </row>
    <row r="2993" spans="40:48" ht="12.75" customHeight="1" x14ac:dyDescent="0.3">
      <c r="AN2993" s="22" t="s">
        <v>6722</v>
      </c>
      <c r="AO2993" s="22" t="s">
        <v>12643</v>
      </c>
      <c r="AP2993" s="90" t="s">
        <v>6723</v>
      </c>
      <c r="AQ2993" s="22" t="s">
        <v>566</v>
      </c>
      <c r="AR2993" s="22" t="s">
        <v>783</v>
      </c>
      <c r="AS2993" s="56">
        <v>1</v>
      </c>
      <c r="AT2993" s="89">
        <v>42760.730879629627</v>
      </c>
      <c r="AU2993" s="22" t="s">
        <v>14970</v>
      </c>
      <c r="AV2993" s="22" t="s">
        <v>12634</v>
      </c>
    </row>
    <row r="2994" spans="40:48" ht="12.75" customHeight="1" x14ac:dyDescent="0.3">
      <c r="AN2994" s="22" t="s">
        <v>6724</v>
      </c>
      <c r="AO2994" s="22" t="s">
        <v>12643</v>
      </c>
      <c r="AP2994" s="90" t="s">
        <v>6725</v>
      </c>
      <c r="AQ2994" s="22" t="s">
        <v>566</v>
      </c>
      <c r="AR2994" s="22" t="s">
        <v>783</v>
      </c>
      <c r="AS2994" s="56">
        <v>1</v>
      </c>
      <c r="AT2994" s="89">
        <v>42760.730879629627</v>
      </c>
      <c r="AU2994" s="22" t="s">
        <v>14970</v>
      </c>
      <c r="AV2994" s="22" t="s">
        <v>12634</v>
      </c>
    </row>
    <row r="2995" spans="40:48" ht="12.75" customHeight="1" x14ac:dyDescent="0.3">
      <c r="AN2995" s="22" t="s">
        <v>6726</v>
      </c>
      <c r="AO2995" s="22" t="s">
        <v>12643</v>
      </c>
      <c r="AP2995" s="90" t="s">
        <v>6727</v>
      </c>
      <c r="AQ2995" s="22" t="s">
        <v>566</v>
      </c>
      <c r="AR2995" s="22" t="s">
        <v>783</v>
      </c>
      <c r="AS2995" s="56">
        <v>1</v>
      </c>
      <c r="AT2995" s="89">
        <v>42760.730879629627</v>
      </c>
      <c r="AU2995" s="22" t="s">
        <v>14970</v>
      </c>
      <c r="AV2995" s="22" t="s">
        <v>12634</v>
      </c>
    </row>
    <row r="2996" spans="40:48" ht="12.75" customHeight="1" x14ac:dyDescent="0.3">
      <c r="AN2996" s="22" t="s">
        <v>6728</v>
      </c>
      <c r="AO2996" s="22" t="s">
        <v>12643</v>
      </c>
      <c r="AP2996" s="90" t="s">
        <v>6729</v>
      </c>
      <c r="AQ2996" s="22" t="s">
        <v>566</v>
      </c>
      <c r="AR2996" s="22" t="s">
        <v>12633</v>
      </c>
      <c r="AS2996" s="56">
        <v>45</v>
      </c>
      <c r="AT2996" s="89">
        <v>42783.514849537038</v>
      </c>
      <c r="AU2996" s="22" t="s">
        <v>2925</v>
      </c>
      <c r="AV2996" s="22" t="s">
        <v>12634</v>
      </c>
    </row>
    <row r="2997" spans="40:48" ht="12.75" customHeight="1" x14ac:dyDescent="0.3">
      <c r="AN2997" s="22" t="s">
        <v>6730</v>
      </c>
      <c r="AO2997" s="22" t="s">
        <v>12643</v>
      </c>
      <c r="AP2997" s="90" t="s">
        <v>6731</v>
      </c>
      <c r="AQ2997" s="22" t="s">
        <v>566</v>
      </c>
      <c r="AR2997" s="22" t="s">
        <v>783</v>
      </c>
      <c r="AS2997" s="56">
        <v>1</v>
      </c>
      <c r="AT2997" s="89">
        <v>42760.730879629627</v>
      </c>
      <c r="AU2997" s="22" t="s">
        <v>14970</v>
      </c>
      <c r="AV2997" s="22" t="s">
        <v>12634</v>
      </c>
    </row>
    <row r="2998" spans="40:48" ht="12.75" customHeight="1" x14ac:dyDescent="0.3">
      <c r="AN2998" s="22" t="s">
        <v>6732</v>
      </c>
      <c r="AO2998" s="22" t="s">
        <v>12643</v>
      </c>
      <c r="AP2998" s="90" t="s">
        <v>6733</v>
      </c>
      <c r="AQ2998" s="22" t="s">
        <v>566</v>
      </c>
      <c r="AR2998" s="22" t="s">
        <v>783</v>
      </c>
      <c r="AS2998" s="56">
        <v>1</v>
      </c>
      <c r="AT2998" s="89">
        <v>42760.730879629627</v>
      </c>
      <c r="AU2998" s="22" t="s">
        <v>14970</v>
      </c>
      <c r="AV2998" s="22" t="s">
        <v>12634</v>
      </c>
    </row>
    <row r="2999" spans="40:48" ht="12.75" customHeight="1" x14ac:dyDescent="0.3">
      <c r="AN2999" s="22" t="s">
        <v>6734</v>
      </c>
      <c r="AO2999" s="22" t="s">
        <v>12643</v>
      </c>
      <c r="AP2999" s="90" t="s">
        <v>6735</v>
      </c>
      <c r="AQ2999" s="22" t="s">
        <v>566</v>
      </c>
      <c r="AR2999" s="22" t="s">
        <v>783</v>
      </c>
      <c r="AS2999" s="56">
        <v>1</v>
      </c>
      <c r="AT2999" s="89">
        <v>42760.730879629627</v>
      </c>
      <c r="AU2999" s="22" t="s">
        <v>14970</v>
      </c>
      <c r="AV2999" s="22" t="s">
        <v>12634</v>
      </c>
    </row>
    <row r="3000" spans="40:48" ht="12.75" customHeight="1" x14ac:dyDescent="0.3">
      <c r="AN3000" s="22" t="s">
        <v>6736</v>
      </c>
      <c r="AO3000" s="22" t="s">
        <v>12643</v>
      </c>
      <c r="AP3000" s="90" t="s">
        <v>6737</v>
      </c>
      <c r="AQ3000" s="22" t="s">
        <v>566</v>
      </c>
      <c r="AR3000" s="22" t="s">
        <v>783</v>
      </c>
      <c r="AS3000" s="56">
        <v>1</v>
      </c>
      <c r="AT3000" s="89">
        <v>42760.730879629627</v>
      </c>
      <c r="AU3000" s="22" t="s">
        <v>14970</v>
      </c>
      <c r="AV3000" s="22" t="s">
        <v>12634</v>
      </c>
    </row>
    <row r="3001" spans="40:48" ht="12.75" customHeight="1" x14ac:dyDescent="0.3">
      <c r="AN3001" s="22" t="s">
        <v>6738</v>
      </c>
      <c r="AO3001" s="22" t="s">
        <v>12643</v>
      </c>
      <c r="AP3001" s="90" t="s">
        <v>6739</v>
      </c>
      <c r="AQ3001" s="22" t="s">
        <v>566</v>
      </c>
      <c r="AR3001" s="22" t="s">
        <v>783</v>
      </c>
      <c r="AS3001" s="56">
        <v>95</v>
      </c>
      <c r="AT3001" s="89">
        <v>42275.389826388891</v>
      </c>
      <c r="AU3001" s="22" t="s">
        <v>1017</v>
      </c>
      <c r="AV3001" s="22" t="s">
        <v>12634</v>
      </c>
    </row>
    <row r="3002" spans="40:48" ht="12.75" customHeight="1" x14ac:dyDescent="0.3">
      <c r="AN3002" s="22" t="s">
        <v>6740</v>
      </c>
      <c r="AO3002" s="22" t="s">
        <v>12643</v>
      </c>
      <c r="AP3002" s="90" t="s">
        <v>6741</v>
      </c>
      <c r="AQ3002" s="22" t="s">
        <v>800</v>
      </c>
      <c r="AR3002" s="22" t="s">
        <v>12633</v>
      </c>
      <c r="AS3002" s="56">
        <v>12</v>
      </c>
      <c r="AT3002" s="89">
        <v>42853.621238425927</v>
      </c>
      <c r="AU3002" s="22" t="s">
        <v>1031</v>
      </c>
      <c r="AV3002" s="22" t="s">
        <v>12634</v>
      </c>
    </row>
    <row r="3003" spans="40:48" ht="12.75" customHeight="1" x14ac:dyDescent="0.3">
      <c r="AN3003" s="22" t="s">
        <v>6742</v>
      </c>
      <c r="AO3003" s="22" t="s">
        <v>12643</v>
      </c>
      <c r="AP3003" s="90" t="s">
        <v>6743</v>
      </c>
      <c r="AQ3003" s="22" t="s">
        <v>566</v>
      </c>
      <c r="AR3003" s="22" t="s">
        <v>783</v>
      </c>
      <c r="AS3003" s="56">
        <v>15</v>
      </c>
      <c r="AT3003" s="89">
        <v>42650.358159722222</v>
      </c>
      <c r="AU3003" s="22" t="s">
        <v>1031</v>
      </c>
      <c r="AV3003" s="22" t="s">
        <v>12634</v>
      </c>
    </row>
    <row r="3004" spans="40:48" ht="12.75" customHeight="1" x14ac:dyDescent="0.3">
      <c r="AN3004" s="22" t="s">
        <v>6744</v>
      </c>
      <c r="AO3004" s="22" t="s">
        <v>12643</v>
      </c>
      <c r="AP3004" s="90" t="s">
        <v>6745</v>
      </c>
      <c r="AQ3004" s="22" t="s">
        <v>566</v>
      </c>
      <c r="AR3004" s="22" t="s">
        <v>783</v>
      </c>
      <c r="AS3004" s="56">
        <v>1</v>
      </c>
      <c r="AT3004" s="89">
        <v>42760.730879629627</v>
      </c>
      <c r="AU3004" s="22" t="s">
        <v>14963</v>
      </c>
      <c r="AV3004" s="22" t="s">
        <v>12634</v>
      </c>
    </row>
    <row r="3005" spans="40:48" ht="12.75" customHeight="1" x14ac:dyDescent="0.3">
      <c r="AN3005" s="22" t="s">
        <v>6746</v>
      </c>
      <c r="AO3005" s="22" t="s">
        <v>12643</v>
      </c>
      <c r="AP3005" s="90" t="s">
        <v>6747</v>
      </c>
      <c r="AQ3005" s="22" t="s">
        <v>800</v>
      </c>
      <c r="AR3005" s="22" t="s">
        <v>783</v>
      </c>
      <c r="AS3005" s="56">
        <v>1</v>
      </c>
      <c r="AT3005" s="89">
        <v>42760.730879629627</v>
      </c>
      <c r="AU3005" s="22" t="s">
        <v>14963</v>
      </c>
      <c r="AV3005" s="22" t="s">
        <v>12634</v>
      </c>
    </row>
    <row r="3006" spans="40:48" ht="12.75" customHeight="1" x14ac:dyDescent="0.3">
      <c r="AN3006" s="22" t="s">
        <v>6749</v>
      </c>
      <c r="AO3006" s="22" t="s">
        <v>12643</v>
      </c>
      <c r="AP3006" s="90" t="s">
        <v>6750</v>
      </c>
      <c r="AQ3006" s="22" t="s">
        <v>566</v>
      </c>
      <c r="AR3006" s="22" t="s">
        <v>783</v>
      </c>
      <c r="AS3006" s="56">
        <v>0</v>
      </c>
      <c r="AT3006" s="89">
        <v>42781.474722222221</v>
      </c>
      <c r="AU3006" s="22" t="s">
        <v>784</v>
      </c>
      <c r="AV3006" s="22" t="s">
        <v>12634</v>
      </c>
    </row>
    <row r="3007" spans="40:48" ht="12.75" customHeight="1" x14ac:dyDescent="0.3">
      <c r="AN3007" s="22" t="s">
        <v>6751</v>
      </c>
      <c r="AO3007" s="22" t="s">
        <v>12643</v>
      </c>
      <c r="AP3007" s="90" t="s">
        <v>6752</v>
      </c>
      <c r="AQ3007" s="22" t="s">
        <v>581</v>
      </c>
      <c r="AR3007" s="22" t="s">
        <v>783</v>
      </c>
      <c r="AS3007" s="56">
        <v>1</v>
      </c>
      <c r="AT3007" s="89">
        <v>42760.730879629627</v>
      </c>
      <c r="AU3007" s="22" t="s">
        <v>14967</v>
      </c>
      <c r="AV3007" s="22" t="s">
        <v>12634</v>
      </c>
    </row>
    <row r="3008" spans="40:48" ht="12.75" customHeight="1" x14ac:dyDescent="0.3">
      <c r="AN3008" s="22" t="s">
        <v>6753</v>
      </c>
      <c r="AO3008" s="22" t="s">
        <v>12643</v>
      </c>
      <c r="AP3008" s="90" t="s">
        <v>6754</v>
      </c>
      <c r="AQ3008" s="22" t="s">
        <v>566</v>
      </c>
      <c r="AR3008" s="22" t="s">
        <v>783</v>
      </c>
      <c r="AS3008" s="56">
        <v>1</v>
      </c>
      <c r="AT3008" s="89">
        <v>42760.730879629627</v>
      </c>
      <c r="AU3008" s="22" t="s">
        <v>14967</v>
      </c>
      <c r="AV3008" s="22" t="s">
        <v>12634</v>
      </c>
    </row>
    <row r="3009" spans="40:48" ht="12.75" customHeight="1" x14ac:dyDescent="0.3">
      <c r="AN3009" s="22" t="s">
        <v>6755</v>
      </c>
      <c r="AO3009" s="22" t="s">
        <v>12643</v>
      </c>
      <c r="AP3009" s="90" t="s">
        <v>6756</v>
      </c>
      <c r="AQ3009" s="22" t="s">
        <v>566</v>
      </c>
      <c r="AR3009" s="22" t="s">
        <v>783</v>
      </c>
      <c r="AS3009" s="56">
        <v>3.71</v>
      </c>
      <c r="AT3009" s="89">
        <v>41575.189143518517</v>
      </c>
      <c r="AU3009" s="22" t="s">
        <v>1622</v>
      </c>
      <c r="AV3009" s="22" t="s">
        <v>12634</v>
      </c>
    </row>
    <row r="3010" spans="40:48" ht="12.75" customHeight="1" x14ac:dyDescent="0.3">
      <c r="AN3010" s="22" t="s">
        <v>6757</v>
      </c>
      <c r="AO3010" s="22" t="s">
        <v>12643</v>
      </c>
      <c r="AP3010" s="90" t="s">
        <v>6758</v>
      </c>
      <c r="AQ3010" s="22" t="s">
        <v>566</v>
      </c>
      <c r="AR3010" s="22" t="s">
        <v>783</v>
      </c>
      <c r="AS3010" s="56">
        <v>4</v>
      </c>
      <c r="AT3010" s="89">
        <v>41626.946493055555</v>
      </c>
      <c r="AU3010" s="22" t="s">
        <v>2354</v>
      </c>
      <c r="AV3010" s="22" t="s">
        <v>12634</v>
      </c>
    </row>
    <row r="3011" spans="40:48" ht="12.75" customHeight="1" x14ac:dyDescent="0.3">
      <c r="AN3011" s="22" t="s">
        <v>6759</v>
      </c>
      <c r="AO3011" s="22" t="s">
        <v>12643</v>
      </c>
      <c r="AP3011" s="90" t="s">
        <v>6760</v>
      </c>
      <c r="AQ3011" s="22" t="s">
        <v>566</v>
      </c>
      <c r="AR3011" s="22" t="s">
        <v>783</v>
      </c>
      <c r="AS3011" s="56">
        <v>46</v>
      </c>
      <c r="AT3011" s="89">
        <v>42464.459282407406</v>
      </c>
      <c r="AU3011" s="22" t="s">
        <v>871</v>
      </c>
      <c r="AV3011" s="22" t="s">
        <v>12634</v>
      </c>
    </row>
    <row r="3012" spans="40:48" ht="12.75" customHeight="1" x14ac:dyDescent="0.3">
      <c r="AN3012" s="22" t="s">
        <v>6761</v>
      </c>
      <c r="AO3012" s="22" t="s">
        <v>12643</v>
      </c>
      <c r="AP3012" s="90" t="s">
        <v>6762</v>
      </c>
      <c r="AQ3012" s="22" t="s">
        <v>566</v>
      </c>
      <c r="AR3012" s="22" t="s">
        <v>783</v>
      </c>
      <c r="AS3012" s="56">
        <v>1</v>
      </c>
      <c r="AT3012" s="89">
        <v>42760.730879629627</v>
      </c>
      <c r="AU3012" s="22" t="s">
        <v>14966</v>
      </c>
      <c r="AV3012" s="22" t="s">
        <v>12634</v>
      </c>
    </row>
    <row r="3013" spans="40:48" ht="12.75" customHeight="1" x14ac:dyDescent="0.3">
      <c r="AN3013" s="22" t="s">
        <v>6763</v>
      </c>
      <c r="AO3013" s="22" t="s">
        <v>12643</v>
      </c>
      <c r="AP3013" s="90" t="s">
        <v>6764</v>
      </c>
      <c r="AQ3013" s="22" t="s">
        <v>566</v>
      </c>
      <c r="AR3013" s="22" t="s">
        <v>783</v>
      </c>
      <c r="AS3013" s="56">
        <v>4</v>
      </c>
      <c r="AT3013" s="89">
        <v>41380.819571759261</v>
      </c>
      <c r="AU3013" s="22" t="s">
        <v>871</v>
      </c>
      <c r="AV3013" s="22" t="s">
        <v>12634</v>
      </c>
    </row>
    <row r="3014" spans="40:48" ht="12.75" customHeight="1" x14ac:dyDescent="0.3">
      <c r="AN3014" s="22" t="s">
        <v>6765</v>
      </c>
      <c r="AO3014" s="22" t="s">
        <v>12643</v>
      </c>
      <c r="AP3014" s="90" t="s">
        <v>6766</v>
      </c>
      <c r="AQ3014" s="22" t="s">
        <v>566</v>
      </c>
      <c r="AR3014" s="22" t="s">
        <v>783</v>
      </c>
      <c r="AS3014" s="56">
        <v>1</v>
      </c>
      <c r="AT3014" s="89">
        <v>42760.730879629627</v>
      </c>
      <c r="AU3014" s="22" t="s">
        <v>14971</v>
      </c>
      <c r="AV3014" s="22" t="s">
        <v>12634</v>
      </c>
    </row>
    <row r="3015" spans="40:48" ht="12.75" customHeight="1" x14ac:dyDescent="0.3">
      <c r="AN3015" s="22" t="s">
        <v>6767</v>
      </c>
      <c r="AO3015" s="22" t="s">
        <v>12643</v>
      </c>
      <c r="AP3015" s="90" t="s">
        <v>6768</v>
      </c>
      <c r="AQ3015" s="22" t="s">
        <v>566</v>
      </c>
      <c r="AR3015" s="22" t="s">
        <v>783</v>
      </c>
      <c r="AS3015" s="56">
        <v>1</v>
      </c>
      <c r="AT3015" s="89">
        <v>42760.730879629627</v>
      </c>
      <c r="AU3015" s="22" t="s">
        <v>14971</v>
      </c>
      <c r="AV3015" s="22" t="s">
        <v>12634</v>
      </c>
    </row>
    <row r="3016" spans="40:48" ht="12.75" customHeight="1" x14ac:dyDescent="0.3">
      <c r="AN3016" s="22" t="s">
        <v>6769</v>
      </c>
      <c r="AO3016" s="22" t="s">
        <v>12643</v>
      </c>
      <c r="AP3016" s="90" t="s">
        <v>6770</v>
      </c>
      <c r="AQ3016" s="22" t="s">
        <v>566</v>
      </c>
      <c r="AR3016" s="22" t="s">
        <v>783</v>
      </c>
      <c r="AS3016" s="56">
        <v>17</v>
      </c>
      <c r="AT3016" s="89">
        <v>42296.601041666669</v>
      </c>
      <c r="AU3016" s="22" t="s">
        <v>1091</v>
      </c>
      <c r="AV3016" s="22" t="s">
        <v>12634</v>
      </c>
    </row>
    <row r="3017" spans="40:48" ht="12.75" customHeight="1" x14ac:dyDescent="0.3">
      <c r="AN3017" s="22" t="s">
        <v>6771</v>
      </c>
      <c r="AO3017" s="22" t="s">
        <v>12643</v>
      </c>
      <c r="AP3017" s="90" t="s">
        <v>6772</v>
      </c>
      <c r="AQ3017" s="22" t="s">
        <v>566</v>
      </c>
      <c r="AR3017" s="22" t="s">
        <v>783</v>
      </c>
      <c r="AS3017" s="56">
        <v>1</v>
      </c>
      <c r="AT3017" s="89">
        <v>42760.730879629627</v>
      </c>
      <c r="AU3017" s="22" t="s">
        <v>14971</v>
      </c>
      <c r="AV3017" s="22" t="s">
        <v>12634</v>
      </c>
    </row>
    <row r="3018" spans="40:48" ht="12.75" customHeight="1" x14ac:dyDescent="0.3">
      <c r="AN3018" s="22" t="s">
        <v>6773</v>
      </c>
      <c r="AO3018" s="22" t="s">
        <v>12643</v>
      </c>
      <c r="AP3018" s="90" t="s">
        <v>6774</v>
      </c>
      <c r="AQ3018" s="22" t="s">
        <v>566</v>
      </c>
      <c r="AR3018" s="22" t="s">
        <v>783</v>
      </c>
      <c r="AS3018" s="56">
        <v>1</v>
      </c>
      <c r="AT3018" s="89">
        <v>42760.730879629627</v>
      </c>
      <c r="AU3018" s="22" t="s">
        <v>14971</v>
      </c>
      <c r="AV3018" s="22" t="s">
        <v>12634</v>
      </c>
    </row>
    <row r="3019" spans="40:48" ht="12.75" customHeight="1" x14ac:dyDescent="0.3">
      <c r="AN3019" s="22" t="s">
        <v>6775</v>
      </c>
      <c r="AO3019" s="22" t="s">
        <v>12643</v>
      </c>
      <c r="AP3019" s="90" t="s">
        <v>6776</v>
      </c>
      <c r="AQ3019" s="22" t="s">
        <v>566</v>
      </c>
      <c r="AR3019" s="22" t="s">
        <v>783</v>
      </c>
      <c r="AS3019" s="56">
        <v>1</v>
      </c>
      <c r="AT3019" s="89">
        <v>42760.730879629627</v>
      </c>
      <c r="AU3019" s="22" t="s">
        <v>14971</v>
      </c>
      <c r="AV3019" s="22" t="s">
        <v>12634</v>
      </c>
    </row>
    <row r="3020" spans="40:48" ht="12.75" customHeight="1" x14ac:dyDescent="0.3">
      <c r="AN3020" s="22" t="s">
        <v>6777</v>
      </c>
      <c r="AO3020" s="22" t="s">
        <v>12643</v>
      </c>
      <c r="AP3020" s="90" t="s">
        <v>6778</v>
      </c>
      <c r="AQ3020" s="22" t="s">
        <v>566</v>
      </c>
      <c r="AR3020" s="22" t="s">
        <v>783</v>
      </c>
      <c r="AS3020" s="56">
        <v>1</v>
      </c>
      <c r="AT3020" s="89">
        <v>42760.730879629627</v>
      </c>
      <c r="AU3020" s="22" t="s">
        <v>14971</v>
      </c>
      <c r="AV3020" s="22" t="s">
        <v>12634</v>
      </c>
    </row>
    <row r="3021" spans="40:48" ht="12.75" customHeight="1" x14ac:dyDescent="0.3">
      <c r="AN3021" s="22" t="s">
        <v>6779</v>
      </c>
      <c r="AO3021" s="22" t="s">
        <v>12643</v>
      </c>
      <c r="AP3021" s="90" t="s">
        <v>6780</v>
      </c>
      <c r="AQ3021" s="22" t="s">
        <v>566</v>
      </c>
      <c r="AR3021" s="22" t="s">
        <v>783</v>
      </c>
      <c r="AS3021" s="56">
        <v>1</v>
      </c>
      <c r="AT3021" s="89">
        <v>42760.730879629627</v>
      </c>
      <c r="AU3021" s="22" t="s">
        <v>14971</v>
      </c>
      <c r="AV3021" s="22" t="s">
        <v>12634</v>
      </c>
    </row>
    <row r="3022" spans="40:48" ht="12.75" customHeight="1" x14ac:dyDescent="0.3">
      <c r="AN3022" s="22" t="s">
        <v>6781</v>
      </c>
      <c r="AO3022" s="22" t="s">
        <v>12643</v>
      </c>
      <c r="AP3022" s="90" t="s">
        <v>6782</v>
      </c>
      <c r="AQ3022" s="22" t="s">
        <v>566</v>
      </c>
      <c r="AR3022" s="22" t="s">
        <v>783</v>
      </c>
      <c r="AS3022" s="56">
        <v>1</v>
      </c>
      <c r="AT3022" s="89">
        <v>42760.730879629627</v>
      </c>
      <c r="AU3022" s="22" t="s">
        <v>14971</v>
      </c>
      <c r="AV3022" s="22" t="s">
        <v>12634</v>
      </c>
    </row>
    <row r="3023" spans="40:48" ht="12.75" customHeight="1" x14ac:dyDescent="0.3">
      <c r="AN3023" s="22" t="s">
        <v>6783</v>
      </c>
      <c r="AO3023" s="22" t="s">
        <v>12643</v>
      </c>
      <c r="AP3023" s="90" t="s">
        <v>6784</v>
      </c>
      <c r="AQ3023" s="22" t="s">
        <v>566</v>
      </c>
      <c r="AR3023" s="22" t="s">
        <v>783</v>
      </c>
      <c r="AS3023" s="56">
        <v>1</v>
      </c>
      <c r="AT3023" s="89">
        <v>42760.730879629627</v>
      </c>
      <c r="AU3023" s="22" t="s">
        <v>14971</v>
      </c>
      <c r="AV3023" s="22" t="s">
        <v>12634</v>
      </c>
    </row>
    <row r="3024" spans="40:48" ht="12.75" customHeight="1" x14ac:dyDescent="0.3">
      <c r="AN3024" s="22" t="s">
        <v>6785</v>
      </c>
      <c r="AO3024" s="22" t="s">
        <v>12643</v>
      </c>
      <c r="AP3024" s="90" t="s">
        <v>6786</v>
      </c>
      <c r="AQ3024" s="22" t="s">
        <v>566</v>
      </c>
      <c r="AR3024" s="22" t="s">
        <v>783</v>
      </c>
      <c r="AS3024" s="56">
        <v>1</v>
      </c>
      <c r="AT3024" s="89">
        <v>42760.730879629627</v>
      </c>
      <c r="AU3024" s="22" t="s">
        <v>14971</v>
      </c>
      <c r="AV3024" s="22" t="s">
        <v>12634</v>
      </c>
    </row>
    <row r="3025" spans="40:48" ht="12.75" customHeight="1" x14ac:dyDescent="0.3">
      <c r="AN3025" s="22" t="s">
        <v>6787</v>
      </c>
      <c r="AO3025" s="22" t="s">
        <v>12643</v>
      </c>
      <c r="AP3025" s="90" t="s">
        <v>6788</v>
      </c>
      <c r="AQ3025" s="22" t="s">
        <v>566</v>
      </c>
      <c r="AR3025" s="22" t="s">
        <v>783</v>
      </c>
      <c r="AS3025" s="56">
        <v>1</v>
      </c>
      <c r="AT3025" s="89">
        <v>42760.730879629627</v>
      </c>
      <c r="AU3025" s="22" t="s">
        <v>14971</v>
      </c>
      <c r="AV3025" s="22" t="s">
        <v>12634</v>
      </c>
    </row>
    <row r="3026" spans="40:48" ht="12.75" customHeight="1" x14ac:dyDescent="0.3">
      <c r="AN3026" s="22" t="s">
        <v>6789</v>
      </c>
      <c r="AO3026" s="22" t="s">
        <v>12643</v>
      </c>
      <c r="AP3026" s="90" t="s">
        <v>6790</v>
      </c>
      <c r="AQ3026" s="22" t="s">
        <v>566</v>
      </c>
      <c r="AR3026" s="22" t="s">
        <v>783</v>
      </c>
      <c r="AS3026" s="56">
        <v>1</v>
      </c>
      <c r="AT3026" s="89">
        <v>42760.730879629627</v>
      </c>
      <c r="AU3026" s="22" t="s">
        <v>14971</v>
      </c>
      <c r="AV3026" s="22" t="s">
        <v>12634</v>
      </c>
    </row>
    <row r="3027" spans="40:48" ht="12.75" customHeight="1" x14ac:dyDescent="0.3">
      <c r="AN3027" s="22" t="s">
        <v>6791</v>
      </c>
      <c r="AO3027" s="22" t="s">
        <v>12643</v>
      </c>
      <c r="AP3027" s="90" t="s">
        <v>6792</v>
      </c>
      <c r="AQ3027" s="22" t="s">
        <v>566</v>
      </c>
      <c r="AR3027" s="22" t="s">
        <v>783</v>
      </c>
      <c r="AS3027" s="56">
        <v>1</v>
      </c>
      <c r="AT3027" s="89">
        <v>42760.730879629627</v>
      </c>
      <c r="AU3027" s="22" t="s">
        <v>14971</v>
      </c>
      <c r="AV3027" s="22" t="s">
        <v>12634</v>
      </c>
    </row>
    <row r="3028" spans="40:48" ht="12.75" customHeight="1" x14ac:dyDescent="0.3">
      <c r="AN3028" s="22" t="s">
        <v>6793</v>
      </c>
      <c r="AO3028" s="22" t="s">
        <v>12643</v>
      </c>
      <c r="AP3028" s="90" t="s">
        <v>6794</v>
      </c>
      <c r="AQ3028" s="22" t="s">
        <v>566</v>
      </c>
      <c r="AR3028" s="22" t="s">
        <v>783</v>
      </c>
      <c r="AS3028" s="56">
        <v>13.71</v>
      </c>
      <c r="AT3028" s="89">
        <v>42460.490289351852</v>
      </c>
      <c r="AU3028" s="22" t="s">
        <v>2354</v>
      </c>
      <c r="AV3028" s="22" t="s">
        <v>12634</v>
      </c>
    </row>
    <row r="3029" spans="40:48" ht="12.75" customHeight="1" x14ac:dyDescent="0.3">
      <c r="AN3029" s="22" t="s">
        <v>6795</v>
      </c>
      <c r="AO3029" s="22" t="s">
        <v>12643</v>
      </c>
      <c r="AP3029" s="90" t="s">
        <v>6796</v>
      </c>
      <c r="AQ3029" s="22" t="s">
        <v>566</v>
      </c>
      <c r="AR3029" s="22" t="s">
        <v>783</v>
      </c>
      <c r="AS3029" s="56">
        <v>42</v>
      </c>
      <c r="AT3029" s="89">
        <v>42730.447847222225</v>
      </c>
      <c r="AU3029" s="22" t="s">
        <v>2354</v>
      </c>
      <c r="AV3029" s="22" t="s">
        <v>12634</v>
      </c>
    </row>
    <row r="3030" spans="40:48" ht="12.75" customHeight="1" x14ac:dyDescent="0.3">
      <c r="AN3030" s="22" t="s">
        <v>6797</v>
      </c>
      <c r="AO3030" s="22" t="s">
        <v>12643</v>
      </c>
      <c r="AP3030" s="90" t="s">
        <v>6798</v>
      </c>
      <c r="AQ3030" s="22" t="s">
        <v>566</v>
      </c>
      <c r="AR3030" s="22" t="s">
        <v>783</v>
      </c>
      <c r="AS3030" s="56">
        <v>1</v>
      </c>
      <c r="AT3030" s="89">
        <v>42760.730879629627</v>
      </c>
      <c r="AU3030" s="22" t="s">
        <v>14971</v>
      </c>
      <c r="AV3030" s="22" t="s">
        <v>12634</v>
      </c>
    </row>
    <row r="3031" spans="40:48" ht="12.75" customHeight="1" x14ac:dyDescent="0.3">
      <c r="AN3031" s="22" t="s">
        <v>6799</v>
      </c>
      <c r="AO3031" s="22" t="s">
        <v>12643</v>
      </c>
      <c r="AP3031" s="90" t="s">
        <v>6800</v>
      </c>
      <c r="AQ3031" s="22" t="s">
        <v>566</v>
      </c>
      <c r="AR3031" s="22" t="s">
        <v>783</v>
      </c>
      <c r="AS3031" s="56">
        <v>10.9</v>
      </c>
      <c r="AT3031" s="89">
        <v>42501.370219907411</v>
      </c>
      <c r="AU3031" s="22" t="s">
        <v>2354</v>
      </c>
      <c r="AV3031" s="22" t="s">
        <v>12634</v>
      </c>
    </row>
    <row r="3032" spans="40:48" ht="12.75" customHeight="1" x14ac:dyDescent="0.3">
      <c r="AN3032" s="22" t="s">
        <v>6801</v>
      </c>
      <c r="AO3032" s="22" t="s">
        <v>12643</v>
      </c>
      <c r="AP3032" s="90" t="s">
        <v>6802</v>
      </c>
      <c r="AQ3032" s="22" t="s">
        <v>566</v>
      </c>
      <c r="AR3032" s="22" t="s">
        <v>783</v>
      </c>
      <c r="AS3032" s="56">
        <v>15</v>
      </c>
      <c r="AT3032" s="89">
        <v>42573.467152777775</v>
      </c>
      <c r="AU3032" s="22" t="s">
        <v>2354</v>
      </c>
      <c r="AV3032" s="22" t="s">
        <v>12634</v>
      </c>
    </row>
    <row r="3033" spans="40:48" ht="12.75" customHeight="1" x14ac:dyDescent="0.3">
      <c r="AN3033" s="22" t="s">
        <v>6803</v>
      </c>
      <c r="AO3033" s="22" t="s">
        <v>12643</v>
      </c>
      <c r="AP3033" s="90" t="s">
        <v>6804</v>
      </c>
      <c r="AQ3033" s="22" t="s">
        <v>566</v>
      </c>
      <c r="AR3033" s="22" t="s">
        <v>783</v>
      </c>
      <c r="AS3033" s="56">
        <v>1</v>
      </c>
      <c r="AT3033" s="89">
        <v>42760.730879629627</v>
      </c>
      <c r="AU3033" s="22" t="s">
        <v>14987</v>
      </c>
      <c r="AV3033" s="22" t="s">
        <v>12634</v>
      </c>
    </row>
    <row r="3034" spans="40:48" ht="12.75" customHeight="1" x14ac:dyDescent="0.3">
      <c r="AN3034" s="22" t="s">
        <v>6805</v>
      </c>
      <c r="AO3034" s="22" t="s">
        <v>12643</v>
      </c>
      <c r="AP3034" s="90" t="s">
        <v>6806</v>
      </c>
      <c r="AQ3034" s="22" t="s">
        <v>566</v>
      </c>
      <c r="AR3034" s="22" t="s">
        <v>783</v>
      </c>
      <c r="AS3034" s="56">
        <v>1</v>
      </c>
      <c r="AT3034" s="89">
        <v>42760.730879629627</v>
      </c>
      <c r="AU3034" s="22" t="s">
        <v>14967</v>
      </c>
      <c r="AV3034" s="22" t="s">
        <v>12634</v>
      </c>
    </row>
    <row r="3035" spans="40:48" ht="12.75" customHeight="1" x14ac:dyDescent="0.3">
      <c r="AN3035" s="22" t="s">
        <v>6807</v>
      </c>
      <c r="AO3035" s="22" t="s">
        <v>12643</v>
      </c>
      <c r="AP3035" s="90" t="s">
        <v>14741</v>
      </c>
      <c r="AQ3035" s="22" t="s">
        <v>566</v>
      </c>
      <c r="AR3035" s="22" t="s">
        <v>783</v>
      </c>
      <c r="AS3035" s="56">
        <v>11.8</v>
      </c>
      <c r="AT3035" s="89">
        <v>41493.701377314814</v>
      </c>
      <c r="AU3035" s="22" t="s">
        <v>877</v>
      </c>
      <c r="AV3035" s="22" t="s">
        <v>12634</v>
      </c>
    </row>
    <row r="3036" spans="40:48" ht="12.75" customHeight="1" x14ac:dyDescent="0.3">
      <c r="AN3036" s="22" t="s">
        <v>6808</v>
      </c>
      <c r="AO3036" s="22" t="s">
        <v>12643</v>
      </c>
      <c r="AP3036" s="90" t="s">
        <v>6809</v>
      </c>
      <c r="AQ3036" s="22" t="s">
        <v>566</v>
      </c>
      <c r="AR3036" s="22" t="s">
        <v>783</v>
      </c>
      <c r="AS3036" s="56">
        <v>1</v>
      </c>
      <c r="AT3036" s="89">
        <v>42760.730879629627</v>
      </c>
      <c r="AU3036" s="22" t="s">
        <v>14981</v>
      </c>
      <c r="AV3036" s="22" t="s">
        <v>12634</v>
      </c>
    </row>
    <row r="3037" spans="40:48" ht="12.75" customHeight="1" x14ac:dyDescent="0.3">
      <c r="AN3037" s="22" t="s">
        <v>6810</v>
      </c>
      <c r="AO3037" s="22" t="s">
        <v>12643</v>
      </c>
      <c r="AP3037" s="90" t="s">
        <v>6811</v>
      </c>
      <c r="AQ3037" s="22" t="s">
        <v>566</v>
      </c>
      <c r="AR3037" s="22" t="s">
        <v>783</v>
      </c>
      <c r="AS3037" s="56">
        <v>1</v>
      </c>
      <c r="AT3037" s="89">
        <v>42760.730879629627</v>
      </c>
      <c r="AU3037" s="22" t="s">
        <v>14981</v>
      </c>
      <c r="AV3037" s="22" t="s">
        <v>12634</v>
      </c>
    </row>
    <row r="3038" spans="40:48" ht="12.75" customHeight="1" x14ac:dyDescent="0.3">
      <c r="AN3038" s="22" t="s">
        <v>6812</v>
      </c>
      <c r="AO3038" s="22" t="s">
        <v>12643</v>
      </c>
      <c r="AP3038" s="90" t="s">
        <v>6813</v>
      </c>
      <c r="AQ3038" s="22" t="s">
        <v>566</v>
      </c>
      <c r="AR3038" s="22" t="s">
        <v>783</v>
      </c>
      <c r="AS3038" s="56">
        <v>1</v>
      </c>
      <c r="AT3038" s="89">
        <v>42760.730879629627</v>
      </c>
      <c r="AU3038" s="22" t="s">
        <v>14981</v>
      </c>
      <c r="AV3038" s="22" t="s">
        <v>12634</v>
      </c>
    </row>
    <row r="3039" spans="40:48" ht="12.75" customHeight="1" x14ac:dyDescent="0.3">
      <c r="AN3039" s="22" t="s">
        <v>6814</v>
      </c>
      <c r="AO3039" s="22" t="s">
        <v>12643</v>
      </c>
      <c r="AP3039" s="90" t="s">
        <v>6815</v>
      </c>
      <c r="AQ3039" s="22" t="s">
        <v>566</v>
      </c>
      <c r="AR3039" s="22" t="s">
        <v>783</v>
      </c>
      <c r="AS3039" s="56">
        <v>33.6</v>
      </c>
      <c r="AT3039" s="89">
        <v>42430.487569444442</v>
      </c>
      <c r="AU3039" s="22" t="s">
        <v>889</v>
      </c>
      <c r="AV3039" s="22" t="s">
        <v>12634</v>
      </c>
    </row>
    <row r="3040" spans="40:48" ht="12.75" customHeight="1" x14ac:dyDescent="0.3">
      <c r="AN3040" s="22" t="s">
        <v>6816</v>
      </c>
      <c r="AO3040" s="22" t="s">
        <v>12643</v>
      </c>
      <c r="AP3040" s="90" t="s">
        <v>6817</v>
      </c>
      <c r="AQ3040" s="22" t="s">
        <v>566</v>
      </c>
      <c r="AR3040" s="22" t="s">
        <v>783</v>
      </c>
      <c r="AS3040" s="56">
        <v>1</v>
      </c>
      <c r="AT3040" s="89">
        <v>42760.730879629627</v>
      </c>
      <c r="AU3040" s="22" t="s">
        <v>14981</v>
      </c>
      <c r="AV3040" s="22" t="s">
        <v>12634</v>
      </c>
    </row>
    <row r="3041" spans="40:48" ht="12.75" customHeight="1" x14ac:dyDescent="0.3">
      <c r="AN3041" s="22" t="s">
        <v>6818</v>
      </c>
      <c r="AO3041" s="22" t="s">
        <v>12643</v>
      </c>
      <c r="AP3041" s="90" t="s">
        <v>6819</v>
      </c>
      <c r="AQ3041" s="22" t="s">
        <v>566</v>
      </c>
      <c r="AR3041" s="22" t="s">
        <v>783</v>
      </c>
      <c r="AS3041" s="56">
        <v>1</v>
      </c>
      <c r="AT3041" s="89">
        <v>42760.730879629627</v>
      </c>
      <c r="AU3041" s="22" t="s">
        <v>14981</v>
      </c>
      <c r="AV3041" s="22" t="s">
        <v>12634</v>
      </c>
    </row>
    <row r="3042" spans="40:48" ht="12.75" customHeight="1" x14ac:dyDescent="0.3">
      <c r="AN3042" s="22" t="s">
        <v>6820</v>
      </c>
      <c r="AO3042" s="22" t="s">
        <v>12643</v>
      </c>
      <c r="AP3042" s="90" t="s">
        <v>6821</v>
      </c>
      <c r="AQ3042" s="22" t="s">
        <v>566</v>
      </c>
      <c r="AR3042" s="22" t="s">
        <v>783</v>
      </c>
      <c r="AS3042" s="56">
        <v>1</v>
      </c>
      <c r="AT3042" s="89">
        <v>42760.730879629627</v>
      </c>
      <c r="AU3042" s="22" t="s">
        <v>14981</v>
      </c>
      <c r="AV3042" s="22" t="s">
        <v>12634</v>
      </c>
    </row>
    <row r="3043" spans="40:48" ht="12.75" customHeight="1" x14ac:dyDescent="0.3">
      <c r="AN3043" s="22" t="s">
        <v>6822</v>
      </c>
      <c r="AO3043" s="22" t="s">
        <v>12643</v>
      </c>
      <c r="AP3043" s="90" t="s">
        <v>6823</v>
      </c>
      <c r="AQ3043" s="22" t="s">
        <v>566</v>
      </c>
      <c r="AR3043" s="22" t="s">
        <v>12633</v>
      </c>
      <c r="AS3043" s="56">
        <v>80</v>
      </c>
      <c r="AT3043" s="89">
        <v>42795.364120370374</v>
      </c>
      <c r="AU3043" s="22" t="s">
        <v>1017</v>
      </c>
      <c r="AV3043" s="22" t="s">
        <v>12634</v>
      </c>
    </row>
    <row r="3044" spans="40:48" ht="12.75" customHeight="1" x14ac:dyDescent="0.3">
      <c r="AN3044" s="22" t="s">
        <v>6824</v>
      </c>
      <c r="AO3044" s="22" t="s">
        <v>12643</v>
      </c>
      <c r="AP3044" s="90" t="s">
        <v>6825</v>
      </c>
      <c r="AQ3044" s="22" t="s">
        <v>566</v>
      </c>
      <c r="AR3044" s="22" t="s">
        <v>783</v>
      </c>
      <c r="AS3044" s="56">
        <v>24</v>
      </c>
      <c r="AT3044" s="89">
        <v>42640.654733796298</v>
      </c>
      <c r="AU3044" s="22" t="s">
        <v>889</v>
      </c>
      <c r="AV3044" s="22" t="s">
        <v>12634</v>
      </c>
    </row>
    <row r="3045" spans="40:48" ht="12.75" customHeight="1" x14ac:dyDescent="0.3">
      <c r="AN3045" s="22" t="s">
        <v>6826</v>
      </c>
      <c r="AO3045" s="22" t="s">
        <v>12643</v>
      </c>
      <c r="AP3045" s="90" t="s">
        <v>6827</v>
      </c>
      <c r="AQ3045" s="22" t="s">
        <v>566</v>
      </c>
      <c r="AR3045" s="22" t="s">
        <v>783</v>
      </c>
      <c r="AS3045" s="56">
        <v>33.6</v>
      </c>
      <c r="AT3045" s="89">
        <v>42430.487569444442</v>
      </c>
      <c r="AU3045" s="22" t="s">
        <v>6828</v>
      </c>
      <c r="AV3045" s="22" t="s">
        <v>12634</v>
      </c>
    </row>
    <row r="3046" spans="40:48" ht="12.75" customHeight="1" x14ac:dyDescent="0.3">
      <c r="AN3046" s="22" t="s">
        <v>6829</v>
      </c>
      <c r="AO3046" s="22" t="s">
        <v>12643</v>
      </c>
      <c r="AP3046" s="90" t="s">
        <v>6830</v>
      </c>
      <c r="AQ3046" s="22" t="s">
        <v>566</v>
      </c>
      <c r="AR3046" s="22" t="s">
        <v>783</v>
      </c>
      <c r="AS3046" s="56">
        <v>1</v>
      </c>
      <c r="AT3046" s="89">
        <v>42760.730879629627</v>
      </c>
      <c r="AU3046" s="22" t="s">
        <v>14981</v>
      </c>
      <c r="AV3046" s="22" t="s">
        <v>12634</v>
      </c>
    </row>
    <row r="3047" spans="40:48" ht="12.75" customHeight="1" x14ac:dyDescent="0.3">
      <c r="AN3047" s="22" t="s">
        <v>6831</v>
      </c>
      <c r="AO3047" s="22" t="s">
        <v>12643</v>
      </c>
      <c r="AP3047" s="90" t="s">
        <v>6832</v>
      </c>
      <c r="AQ3047" s="22" t="s">
        <v>566</v>
      </c>
      <c r="AR3047" s="22" t="s">
        <v>783</v>
      </c>
      <c r="AS3047" s="56">
        <v>1</v>
      </c>
      <c r="AT3047" s="89">
        <v>42760.730879629627</v>
      </c>
      <c r="AU3047" s="22" t="s">
        <v>14981</v>
      </c>
      <c r="AV3047" s="22" t="s">
        <v>12634</v>
      </c>
    </row>
    <row r="3048" spans="40:48" ht="12.75" customHeight="1" x14ac:dyDescent="0.3">
      <c r="AN3048" s="22" t="s">
        <v>6833</v>
      </c>
      <c r="AO3048" s="22" t="s">
        <v>12643</v>
      </c>
      <c r="AP3048" s="90" t="s">
        <v>6834</v>
      </c>
      <c r="AQ3048" s="22" t="s">
        <v>566</v>
      </c>
      <c r="AR3048" s="22" t="s">
        <v>783</v>
      </c>
      <c r="AS3048" s="56">
        <v>24</v>
      </c>
      <c r="AT3048" s="89">
        <v>42640.654733796298</v>
      </c>
      <c r="AU3048" s="22" t="s">
        <v>889</v>
      </c>
      <c r="AV3048" s="22" t="s">
        <v>12634</v>
      </c>
    </row>
    <row r="3049" spans="40:48" ht="12.75" customHeight="1" x14ac:dyDescent="0.3">
      <c r="AN3049" s="22" t="s">
        <v>6835</v>
      </c>
      <c r="AO3049" s="22" t="s">
        <v>12643</v>
      </c>
      <c r="AP3049" s="90" t="s">
        <v>6836</v>
      </c>
      <c r="AQ3049" s="22" t="s">
        <v>566</v>
      </c>
      <c r="AR3049" s="22" t="s">
        <v>783</v>
      </c>
      <c r="AS3049" s="56">
        <v>1</v>
      </c>
      <c r="AT3049" s="89">
        <v>42760.730879629627</v>
      </c>
      <c r="AU3049" s="22" t="s">
        <v>14981</v>
      </c>
      <c r="AV3049" s="22" t="s">
        <v>12634</v>
      </c>
    </row>
    <row r="3050" spans="40:48" ht="12.75" customHeight="1" x14ac:dyDescent="0.3">
      <c r="AN3050" s="22" t="s">
        <v>6837</v>
      </c>
      <c r="AO3050" s="22" t="s">
        <v>12643</v>
      </c>
      <c r="AP3050" s="90" t="s">
        <v>6838</v>
      </c>
      <c r="AQ3050" s="22" t="s">
        <v>566</v>
      </c>
      <c r="AR3050" s="22" t="s">
        <v>783</v>
      </c>
      <c r="AS3050" s="56">
        <v>24</v>
      </c>
      <c r="AT3050" s="89">
        <v>42640.654733796298</v>
      </c>
      <c r="AU3050" s="22" t="s">
        <v>889</v>
      </c>
      <c r="AV3050" s="22" t="s">
        <v>12634</v>
      </c>
    </row>
    <row r="3051" spans="40:48" ht="12.75" customHeight="1" x14ac:dyDescent="0.3">
      <c r="AN3051" s="22" t="s">
        <v>6839</v>
      </c>
      <c r="AO3051" s="22" t="s">
        <v>12643</v>
      </c>
      <c r="AP3051" s="90" t="s">
        <v>6840</v>
      </c>
      <c r="AQ3051" s="22" t="s">
        <v>566</v>
      </c>
      <c r="AR3051" s="22" t="s">
        <v>783</v>
      </c>
      <c r="AS3051" s="56">
        <v>27</v>
      </c>
      <c r="AT3051" s="89">
        <v>41486.628495370373</v>
      </c>
      <c r="AU3051" s="22" t="s">
        <v>889</v>
      </c>
      <c r="AV3051" s="22" t="s">
        <v>12634</v>
      </c>
    </row>
    <row r="3052" spans="40:48" ht="12.75" customHeight="1" x14ac:dyDescent="0.3">
      <c r="AN3052" s="22" t="s">
        <v>6841</v>
      </c>
      <c r="AO3052" s="22" t="s">
        <v>12643</v>
      </c>
      <c r="AP3052" s="90" t="s">
        <v>6842</v>
      </c>
      <c r="AQ3052" s="22" t="s">
        <v>566</v>
      </c>
      <c r="AR3052" s="22" t="s">
        <v>783</v>
      </c>
      <c r="AS3052" s="56">
        <v>33.6</v>
      </c>
      <c r="AT3052" s="89">
        <v>42430.487569444442</v>
      </c>
      <c r="AU3052" s="22" t="s">
        <v>6828</v>
      </c>
      <c r="AV3052" s="22" t="s">
        <v>12634</v>
      </c>
    </row>
    <row r="3053" spans="40:48" ht="12.75" customHeight="1" x14ac:dyDescent="0.3">
      <c r="AN3053" s="22" t="s">
        <v>6843</v>
      </c>
      <c r="AO3053" s="22" t="s">
        <v>12643</v>
      </c>
      <c r="AP3053" s="90" t="s">
        <v>6844</v>
      </c>
      <c r="AQ3053" s="22" t="s">
        <v>566</v>
      </c>
      <c r="AR3053" s="22" t="s">
        <v>783</v>
      </c>
      <c r="AS3053" s="56">
        <v>24</v>
      </c>
      <c r="AT3053" s="89">
        <v>42535.722662037035</v>
      </c>
      <c r="AU3053" s="22" t="s">
        <v>889</v>
      </c>
      <c r="AV3053" s="22" t="s">
        <v>12634</v>
      </c>
    </row>
    <row r="3054" spans="40:48" ht="12.75" customHeight="1" x14ac:dyDescent="0.3">
      <c r="AN3054" s="22" t="s">
        <v>6845</v>
      </c>
      <c r="AO3054" s="22" t="s">
        <v>12643</v>
      </c>
      <c r="AP3054" s="90" t="s">
        <v>6846</v>
      </c>
      <c r="AQ3054" s="22" t="s">
        <v>566</v>
      </c>
      <c r="AR3054" s="22" t="s">
        <v>783</v>
      </c>
      <c r="AS3054" s="56">
        <v>24</v>
      </c>
      <c r="AT3054" s="89">
        <v>42535.722662037035</v>
      </c>
      <c r="AU3054" s="22" t="s">
        <v>889</v>
      </c>
      <c r="AV3054" s="22" t="s">
        <v>12634</v>
      </c>
    </row>
    <row r="3055" spans="40:48" ht="12.75" customHeight="1" x14ac:dyDescent="0.3">
      <c r="AN3055" s="22" t="s">
        <v>6847</v>
      </c>
      <c r="AO3055" s="22" t="s">
        <v>12643</v>
      </c>
      <c r="AP3055" s="90" t="s">
        <v>6848</v>
      </c>
      <c r="AQ3055" s="22" t="s">
        <v>566</v>
      </c>
      <c r="AR3055" s="22" t="s">
        <v>783</v>
      </c>
      <c r="AS3055" s="56">
        <v>27</v>
      </c>
      <c r="AT3055" s="89">
        <v>41486.628495370373</v>
      </c>
      <c r="AU3055" s="22" t="s">
        <v>889</v>
      </c>
      <c r="AV3055" s="22" t="s">
        <v>12634</v>
      </c>
    </row>
    <row r="3056" spans="40:48" ht="12.75" customHeight="1" x14ac:dyDescent="0.3">
      <c r="AN3056" s="22" t="s">
        <v>6849</v>
      </c>
      <c r="AO3056" s="22" t="s">
        <v>12643</v>
      </c>
      <c r="AP3056" s="90" t="s">
        <v>6850</v>
      </c>
      <c r="AQ3056" s="22" t="s">
        <v>566</v>
      </c>
      <c r="AR3056" s="22" t="s">
        <v>783</v>
      </c>
      <c r="AS3056" s="56">
        <v>24</v>
      </c>
      <c r="AT3056" s="89">
        <v>42640.654733796298</v>
      </c>
      <c r="AU3056" s="22" t="s">
        <v>889</v>
      </c>
      <c r="AV3056" s="22" t="s">
        <v>12634</v>
      </c>
    </row>
    <row r="3057" spans="40:48" ht="12.75" customHeight="1" x14ac:dyDescent="0.3">
      <c r="AN3057" s="22" t="s">
        <v>6851</v>
      </c>
      <c r="AO3057" s="22" t="s">
        <v>12643</v>
      </c>
      <c r="AP3057" s="90" t="s">
        <v>6852</v>
      </c>
      <c r="AQ3057" s="22" t="s">
        <v>566</v>
      </c>
      <c r="AR3057" s="22" t="s">
        <v>783</v>
      </c>
      <c r="AS3057" s="56">
        <v>24</v>
      </c>
      <c r="AT3057" s="89">
        <v>42640.654733796298</v>
      </c>
      <c r="AU3057" s="22" t="s">
        <v>889</v>
      </c>
      <c r="AV3057" s="22" t="s">
        <v>12634</v>
      </c>
    </row>
    <row r="3058" spans="40:48" ht="12.75" customHeight="1" x14ac:dyDescent="0.3">
      <c r="AN3058" s="22" t="s">
        <v>6853</v>
      </c>
      <c r="AO3058" s="22" t="s">
        <v>12643</v>
      </c>
      <c r="AP3058" s="90" t="s">
        <v>6854</v>
      </c>
      <c r="AQ3058" s="22" t="s">
        <v>566</v>
      </c>
      <c r="AR3058" s="22" t="s">
        <v>783</v>
      </c>
      <c r="AS3058" s="56">
        <v>24</v>
      </c>
      <c r="AT3058" s="89">
        <v>42640.654733796298</v>
      </c>
      <c r="AU3058" s="22" t="s">
        <v>889</v>
      </c>
      <c r="AV3058" s="22" t="s">
        <v>12634</v>
      </c>
    </row>
    <row r="3059" spans="40:48" ht="12.75" customHeight="1" x14ac:dyDescent="0.3">
      <c r="AN3059" s="22" t="s">
        <v>6855</v>
      </c>
      <c r="AO3059" s="22" t="s">
        <v>12643</v>
      </c>
      <c r="AP3059" s="90" t="s">
        <v>6856</v>
      </c>
      <c r="AQ3059" s="22" t="s">
        <v>566</v>
      </c>
      <c r="AR3059" s="22" t="s">
        <v>783</v>
      </c>
      <c r="AS3059" s="56">
        <v>1</v>
      </c>
      <c r="AT3059" s="89">
        <v>42760.730879629627</v>
      </c>
      <c r="AU3059" s="22" t="s">
        <v>14981</v>
      </c>
      <c r="AV3059" s="22" t="s">
        <v>12634</v>
      </c>
    </row>
    <row r="3060" spans="40:48" ht="12.75" customHeight="1" x14ac:dyDescent="0.3">
      <c r="AN3060" s="22" t="s">
        <v>6857</v>
      </c>
      <c r="AO3060" s="22" t="s">
        <v>12643</v>
      </c>
      <c r="AP3060" s="90" t="s">
        <v>6858</v>
      </c>
      <c r="AQ3060" s="22" t="s">
        <v>566</v>
      </c>
      <c r="AR3060" s="22" t="s">
        <v>783</v>
      </c>
      <c r="AS3060" s="56">
        <v>7.14</v>
      </c>
      <c r="AT3060" s="89">
        <v>42345.40625</v>
      </c>
      <c r="AU3060" s="22" t="s">
        <v>889</v>
      </c>
      <c r="AV3060" s="22" t="s">
        <v>12634</v>
      </c>
    </row>
    <row r="3061" spans="40:48" ht="12.75" customHeight="1" x14ac:dyDescent="0.3">
      <c r="AN3061" s="22" t="s">
        <v>6859</v>
      </c>
      <c r="AO3061" s="22" t="s">
        <v>12643</v>
      </c>
      <c r="AP3061" s="90" t="s">
        <v>6860</v>
      </c>
      <c r="AQ3061" s="22" t="s">
        <v>566</v>
      </c>
      <c r="AR3061" s="22" t="s">
        <v>783</v>
      </c>
      <c r="AS3061" s="56">
        <v>1</v>
      </c>
      <c r="AT3061" s="89">
        <v>42760.730879629627</v>
      </c>
      <c r="AU3061" s="22" t="s">
        <v>14981</v>
      </c>
      <c r="AV3061" s="22" t="s">
        <v>12634</v>
      </c>
    </row>
    <row r="3062" spans="40:48" ht="12.75" customHeight="1" x14ac:dyDescent="0.3">
      <c r="AN3062" s="22" t="s">
        <v>6861</v>
      </c>
      <c r="AO3062" s="22" t="s">
        <v>12643</v>
      </c>
      <c r="AP3062" s="90" t="s">
        <v>6862</v>
      </c>
      <c r="AQ3062" s="22" t="s">
        <v>566</v>
      </c>
      <c r="AR3062" s="22" t="s">
        <v>783</v>
      </c>
      <c r="AS3062" s="56">
        <v>1</v>
      </c>
      <c r="AT3062" s="89">
        <v>42760.730879629627</v>
      </c>
      <c r="AU3062" s="22" t="s">
        <v>14981</v>
      </c>
      <c r="AV3062" s="22" t="s">
        <v>12634</v>
      </c>
    </row>
    <row r="3063" spans="40:48" ht="12.75" customHeight="1" x14ac:dyDescent="0.3">
      <c r="AN3063" s="22" t="s">
        <v>6863</v>
      </c>
      <c r="AO3063" s="22" t="s">
        <v>12643</v>
      </c>
      <c r="AP3063" s="90" t="s">
        <v>6864</v>
      </c>
      <c r="AQ3063" s="22" t="s">
        <v>566</v>
      </c>
      <c r="AR3063" s="22" t="s">
        <v>783</v>
      </c>
      <c r="AS3063" s="56">
        <v>1</v>
      </c>
      <c r="AT3063" s="89">
        <v>42760.730879629627</v>
      </c>
      <c r="AU3063" s="22" t="s">
        <v>14981</v>
      </c>
      <c r="AV3063" s="22" t="s">
        <v>12634</v>
      </c>
    </row>
    <row r="3064" spans="40:48" ht="12.75" customHeight="1" x14ac:dyDescent="0.3">
      <c r="AN3064" s="22" t="s">
        <v>6865</v>
      </c>
      <c r="AO3064" s="22" t="s">
        <v>12643</v>
      </c>
      <c r="AP3064" s="90" t="s">
        <v>6866</v>
      </c>
      <c r="AQ3064" s="22" t="s">
        <v>566</v>
      </c>
      <c r="AR3064" s="22" t="s">
        <v>783</v>
      </c>
      <c r="AS3064" s="56">
        <v>1</v>
      </c>
      <c r="AT3064" s="89">
        <v>42760.730879629627</v>
      </c>
      <c r="AU3064" s="22" t="s">
        <v>14981</v>
      </c>
      <c r="AV3064" s="22" t="s">
        <v>12634</v>
      </c>
    </row>
    <row r="3065" spans="40:48" ht="12.75" customHeight="1" x14ac:dyDescent="0.3">
      <c r="AN3065" s="22" t="s">
        <v>6867</v>
      </c>
      <c r="AO3065" s="22" t="s">
        <v>12643</v>
      </c>
      <c r="AP3065" s="90" t="s">
        <v>6868</v>
      </c>
      <c r="AQ3065" s="22" t="s">
        <v>566</v>
      </c>
      <c r="AR3065" s="22" t="s">
        <v>783</v>
      </c>
      <c r="AS3065" s="56">
        <v>1</v>
      </c>
      <c r="AT3065" s="89">
        <v>42760.730879629627</v>
      </c>
      <c r="AU3065" s="22" t="s">
        <v>14981</v>
      </c>
      <c r="AV3065" s="22" t="s">
        <v>12634</v>
      </c>
    </row>
    <row r="3066" spans="40:48" ht="12.75" customHeight="1" x14ac:dyDescent="0.3">
      <c r="AN3066" s="22" t="s">
        <v>6869</v>
      </c>
      <c r="AO3066" s="22" t="s">
        <v>12643</v>
      </c>
      <c r="AP3066" s="90" t="s">
        <v>6870</v>
      </c>
      <c r="AQ3066" s="22" t="s">
        <v>566</v>
      </c>
      <c r="AR3066" s="22" t="s">
        <v>783</v>
      </c>
      <c r="AS3066" s="56">
        <v>1</v>
      </c>
      <c r="AT3066" s="89">
        <v>42760.730879629627</v>
      </c>
      <c r="AU3066" s="22" t="s">
        <v>14981</v>
      </c>
      <c r="AV3066" s="22" t="s">
        <v>12634</v>
      </c>
    </row>
    <row r="3067" spans="40:48" ht="12.75" customHeight="1" x14ac:dyDescent="0.3">
      <c r="AN3067" s="22" t="s">
        <v>6871</v>
      </c>
      <c r="AO3067" s="22" t="s">
        <v>12643</v>
      </c>
      <c r="AP3067" s="90" t="s">
        <v>6872</v>
      </c>
      <c r="AQ3067" s="22" t="s">
        <v>566</v>
      </c>
      <c r="AR3067" s="22" t="s">
        <v>783</v>
      </c>
      <c r="AS3067" s="56">
        <v>1</v>
      </c>
      <c r="AT3067" s="89">
        <v>42760.730879629627</v>
      </c>
      <c r="AU3067" s="22" t="s">
        <v>14981</v>
      </c>
      <c r="AV3067" s="22" t="s">
        <v>12634</v>
      </c>
    </row>
    <row r="3068" spans="40:48" ht="12.75" customHeight="1" x14ac:dyDescent="0.3">
      <c r="AN3068" s="22" t="s">
        <v>6873</v>
      </c>
      <c r="AO3068" s="22" t="s">
        <v>12643</v>
      </c>
      <c r="AP3068" s="90" t="s">
        <v>6874</v>
      </c>
      <c r="AQ3068" s="22" t="s">
        <v>566</v>
      </c>
      <c r="AR3068" s="22" t="s">
        <v>783</v>
      </c>
      <c r="AS3068" s="56">
        <v>1</v>
      </c>
      <c r="AT3068" s="89">
        <v>42760.730879629627</v>
      </c>
      <c r="AU3068" s="22" t="s">
        <v>14981</v>
      </c>
      <c r="AV3068" s="22" t="s">
        <v>12634</v>
      </c>
    </row>
    <row r="3069" spans="40:48" ht="12.75" customHeight="1" x14ac:dyDescent="0.3">
      <c r="AN3069" s="22" t="s">
        <v>6875</v>
      </c>
      <c r="AO3069" s="22" t="s">
        <v>12643</v>
      </c>
      <c r="AP3069" s="90" t="s">
        <v>6876</v>
      </c>
      <c r="AQ3069" s="22" t="s">
        <v>566</v>
      </c>
      <c r="AR3069" s="22" t="s">
        <v>783</v>
      </c>
      <c r="AS3069" s="56">
        <v>1</v>
      </c>
      <c r="AT3069" s="89">
        <v>42760.730879629627</v>
      </c>
      <c r="AU3069" s="22" t="s">
        <v>14981</v>
      </c>
      <c r="AV3069" s="22" t="s">
        <v>12634</v>
      </c>
    </row>
    <row r="3070" spans="40:48" ht="12.75" customHeight="1" x14ac:dyDescent="0.3">
      <c r="AN3070" s="22" t="s">
        <v>6877</v>
      </c>
      <c r="AO3070" s="22" t="s">
        <v>12643</v>
      </c>
      <c r="AP3070" s="90" t="s">
        <v>6878</v>
      </c>
      <c r="AQ3070" s="22" t="s">
        <v>566</v>
      </c>
      <c r="AR3070" s="22" t="s">
        <v>783</v>
      </c>
      <c r="AS3070" s="56">
        <v>24</v>
      </c>
      <c r="AT3070" s="89">
        <v>42640.654733796298</v>
      </c>
      <c r="AU3070" s="22" t="s">
        <v>889</v>
      </c>
      <c r="AV3070" s="22" t="s">
        <v>12634</v>
      </c>
    </row>
    <row r="3071" spans="40:48" ht="12.75" customHeight="1" x14ac:dyDescent="0.3">
      <c r="AN3071" s="22" t="s">
        <v>6879</v>
      </c>
      <c r="AO3071" s="22" t="s">
        <v>12643</v>
      </c>
      <c r="AP3071" s="90" t="s">
        <v>6880</v>
      </c>
      <c r="AQ3071" s="22" t="s">
        <v>566</v>
      </c>
      <c r="AR3071" s="22" t="s">
        <v>783</v>
      </c>
      <c r="AS3071" s="56">
        <v>24</v>
      </c>
      <c r="AT3071" s="89">
        <v>42535.722662037035</v>
      </c>
      <c r="AU3071" s="22" t="s">
        <v>889</v>
      </c>
      <c r="AV3071" s="22" t="s">
        <v>12634</v>
      </c>
    </row>
    <row r="3072" spans="40:48" ht="12.75" customHeight="1" x14ac:dyDescent="0.3">
      <c r="AN3072" s="22" t="s">
        <v>6881</v>
      </c>
      <c r="AO3072" s="22" t="s">
        <v>12643</v>
      </c>
      <c r="AP3072" s="90" t="s">
        <v>6882</v>
      </c>
      <c r="AQ3072" s="22" t="s">
        <v>566</v>
      </c>
      <c r="AR3072" s="22" t="s">
        <v>783</v>
      </c>
      <c r="AS3072" s="56">
        <v>24</v>
      </c>
      <c r="AT3072" s="89">
        <v>42640.654733796298</v>
      </c>
      <c r="AU3072" s="22" t="s">
        <v>889</v>
      </c>
      <c r="AV3072" s="22" t="s">
        <v>12634</v>
      </c>
    </row>
    <row r="3073" spans="40:48" ht="12.75" customHeight="1" x14ac:dyDescent="0.3">
      <c r="AN3073" s="22" t="s">
        <v>6883</v>
      </c>
      <c r="AO3073" s="22" t="s">
        <v>12643</v>
      </c>
      <c r="AP3073" s="90" t="s">
        <v>6884</v>
      </c>
      <c r="AQ3073" s="22" t="s">
        <v>566</v>
      </c>
      <c r="AR3073" s="22" t="s">
        <v>783</v>
      </c>
      <c r="AS3073" s="56">
        <v>24</v>
      </c>
      <c r="AT3073" s="89">
        <v>42640.654733796298</v>
      </c>
      <c r="AU3073" s="22" t="s">
        <v>889</v>
      </c>
      <c r="AV3073" s="22" t="s">
        <v>12634</v>
      </c>
    </row>
    <row r="3074" spans="40:48" ht="12.75" customHeight="1" x14ac:dyDescent="0.3">
      <c r="AN3074" s="22" t="s">
        <v>6885</v>
      </c>
      <c r="AO3074" s="22" t="s">
        <v>12643</v>
      </c>
      <c r="AP3074" s="90" t="s">
        <v>6886</v>
      </c>
      <c r="AQ3074" s="22" t="s">
        <v>566</v>
      </c>
      <c r="AR3074" s="22" t="s">
        <v>783</v>
      </c>
      <c r="AS3074" s="56">
        <v>33.299999999999997</v>
      </c>
      <c r="AT3074" s="89">
        <v>41486.628495370373</v>
      </c>
      <c r="AU3074" s="22" t="s">
        <v>889</v>
      </c>
      <c r="AV3074" s="22" t="s">
        <v>12634</v>
      </c>
    </row>
    <row r="3075" spans="40:48" ht="12.75" customHeight="1" x14ac:dyDescent="0.3">
      <c r="AN3075" s="22" t="s">
        <v>6887</v>
      </c>
      <c r="AO3075" s="22" t="s">
        <v>12643</v>
      </c>
      <c r="AP3075" s="90" t="s">
        <v>6888</v>
      </c>
      <c r="AQ3075" s="22" t="s">
        <v>566</v>
      </c>
      <c r="AR3075" s="22" t="s">
        <v>783</v>
      </c>
      <c r="AS3075" s="56">
        <v>30</v>
      </c>
      <c r="AT3075" s="89">
        <v>41870.659571759257</v>
      </c>
      <c r="AU3075" s="22" t="s">
        <v>889</v>
      </c>
      <c r="AV3075" s="22" t="s">
        <v>12634</v>
      </c>
    </row>
    <row r="3076" spans="40:48" ht="12.75" customHeight="1" x14ac:dyDescent="0.3">
      <c r="AN3076" s="22" t="s">
        <v>6889</v>
      </c>
      <c r="AO3076" s="22" t="s">
        <v>12643</v>
      </c>
      <c r="AP3076" s="90" t="s">
        <v>6890</v>
      </c>
      <c r="AQ3076" s="22" t="s">
        <v>566</v>
      </c>
      <c r="AR3076" s="22" t="s">
        <v>783</v>
      </c>
      <c r="AS3076" s="56">
        <v>24</v>
      </c>
      <c r="AT3076" s="89">
        <v>42640.654733796298</v>
      </c>
      <c r="AU3076" s="22" t="s">
        <v>889</v>
      </c>
      <c r="AV3076" s="22" t="s">
        <v>12634</v>
      </c>
    </row>
    <row r="3077" spans="40:48" ht="12.75" customHeight="1" x14ac:dyDescent="0.3">
      <c r="AN3077" s="22" t="s">
        <v>6891</v>
      </c>
      <c r="AO3077" s="22" t="s">
        <v>12643</v>
      </c>
      <c r="AP3077" s="90" t="s">
        <v>6892</v>
      </c>
      <c r="AQ3077" s="22" t="s">
        <v>566</v>
      </c>
      <c r="AR3077" s="22" t="s">
        <v>783</v>
      </c>
      <c r="AS3077" s="56">
        <v>831</v>
      </c>
      <c r="AT3077" s="89">
        <v>41634.730902777781</v>
      </c>
      <c r="AU3077" s="22" t="s">
        <v>877</v>
      </c>
      <c r="AV3077" s="22" t="s">
        <v>12634</v>
      </c>
    </row>
    <row r="3078" spans="40:48" ht="12.75" customHeight="1" x14ac:dyDescent="0.3">
      <c r="AN3078" s="22" t="s">
        <v>6893</v>
      </c>
      <c r="AO3078" s="22" t="s">
        <v>12643</v>
      </c>
      <c r="AP3078" s="90" t="s">
        <v>6894</v>
      </c>
      <c r="AQ3078" s="22" t="s">
        <v>566</v>
      </c>
      <c r="AR3078" s="22" t="s">
        <v>783</v>
      </c>
      <c r="AS3078" s="56">
        <v>2.5299999999999998</v>
      </c>
      <c r="AT3078" s="89">
        <v>42657.638171296298</v>
      </c>
      <c r="AU3078" s="22" t="s">
        <v>846</v>
      </c>
      <c r="AV3078" s="22" t="s">
        <v>12634</v>
      </c>
    </row>
    <row r="3079" spans="40:48" ht="12.75" customHeight="1" x14ac:dyDescent="0.3">
      <c r="AN3079" s="22" t="s">
        <v>6895</v>
      </c>
      <c r="AO3079" s="22" t="s">
        <v>12643</v>
      </c>
      <c r="AP3079" s="90" t="s">
        <v>6896</v>
      </c>
      <c r="AQ3079" s="22" t="s">
        <v>566</v>
      </c>
      <c r="AR3079" s="22" t="s">
        <v>783</v>
      </c>
      <c r="AS3079" s="56">
        <v>6.14</v>
      </c>
      <c r="AT3079" s="89">
        <v>42464.404513888891</v>
      </c>
      <c r="AU3079" s="22" t="s">
        <v>846</v>
      </c>
      <c r="AV3079" s="22" t="s">
        <v>12634</v>
      </c>
    </row>
    <row r="3080" spans="40:48" ht="12.75" customHeight="1" x14ac:dyDescent="0.3">
      <c r="AN3080" s="22" t="s">
        <v>6897</v>
      </c>
      <c r="AO3080" s="22" t="s">
        <v>12643</v>
      </c>
      <c r="AP3080" s="90" t="s">
        <v>6898</v>
      </c>
      <c r="AQ3080" s="22" t="s">
        <v>566</v>
      </c>
      <c r="AR3080" s="22" t="s">
        <v>12633</v>
      </c>
      <c r="AS3080" s="56">
        <v>12.98</v>
      </c>
      <c r="AT3080" s="89">
        <v>42794.621412037035</v>
      </c>
      <c r="AU3080" s="22" t="s">
        <v>846</v>
      </c>
      <c r="AV3080" s="22" t="s">
        <v>12634</v>
      </c>
    </row>
    <row r="3081" spans="40:48" ht="12.75" customHeight="1" x14ac:dyDescent="0.3">
      <c r="AN3081" s="22" t="s">
        <v>6899</v>
      </c>
      <c r="AO3081" s="22" t="s">
        <v>12643</v>
      </c>
      <c r="AP3081" s="90" t="s">
        <v>6900</v>
      </c>
      <c r="AQ3081" s="22" t="s">
        <v>566</v>
      </c>
      <c r="AR3081" s="22" t="s">
        <v>783</v>
      </c>
      <c r="AS3081" s="56">
        <v>14.28</v>
      </c>
      <c r="AT3081" s="89">
        <v>42683.345879629633</v>
      </c>
      <c r="AU3081" s="22" t="s">
        <v>846</v>
      </c>
      <c r="AV3081" s="22" t="s">
        <v>12634</v>
      </c>
    </row>
    <row r="3082" spans="40:48" ht="12.75" customHeight="1" x14ac:dyDescent="0.3">
      <c r="AN3082" s="22" t="s">
        <v>6901</v>
      </c>
      <c r="AO3082" s="22" t="s">
        <v>12643</v>
      </c>
      <c r="AP3082" s="90" t="s">
        <v>6902</v>
      </c>
      <c r="AQ3082" s="22" t="s">
        <v>566</v>
      </c>
      <c r="AR3082" s="22" t="s">
        <v>783</v>
      </c>
      <c r="AS3082" s="56">
        <v>1</v>
      </c>
      <c r="AT3082" s="89">
        <v>42760.730879629627</v>
      </c>
      <c r="AU3082" s="22" t="s">
        <v>14981</v>
      </c>
      <c r="AV3082" s="22" t="s">
        <v>12634</v>
      </c>
    </row>
    <row r="3083" spans="40:48" ht="12.75" customHeight="1" x14ac:dyDescent="0.3">
      <c r="AN3083" s="22" t="s">
        <v>6903</v>
      </c>
      <c r="AO3083" s="22" t="s">
        <v>12643</v>
      </c>
      <c r="AP3083" s="90" t="s">
        <v>6904</v>
      </c>
      <c r="AQ3083" s="22" t="s">
        <v>566</v>
      </c>
      <c r="AR3083" s="22" t="s">
        <v>783</v>
      </c>
      <c r="AS3083" s="56">
        <v>1</v>
      </c>
      <c r="AT3083" s="89">
        <v>42760.730879629627</v>
      </c>
      <c r="AU3083" s="22" t="s">
        <v>14981</v>
      </c>
      <c r="AV3083" s="22" t="s">
        <v>12634</v>
      </c>
    </row>
    <row r="3084" spans="40:48" ht="12.75" customHeight="1" x14ac:dyDescent="0.3">
      <c r="AN3084" s="22" t="s">
        <v>6905</v>
      </c>
      <c r="AO3084" s="22" t="s">
        <v>12643</v>
      </c>
      <c r="AP3084" s="90" t="s">
        <v>6906</v>
      </c>
      <c r="AQ3084" s="22" t="s">
        <v>566</v>
      </c>
      <c r="AR3084" s="22" t="s">
        <v>783</v>
      </c>
      <c r="AS3084" s="56">
        <v>1</v>
      </c>
      <c r="AT3084" s="89">
        <v>42760.730879629627</v>
      </c>
      <c r="AU3084" s="22" t="s">
        <v>14981</v>
      </c>
      <c r="AV3084" s="22" t="s">
        <v>12634</v>
      </c>
    </row>
    <row r="3085" spans="40:48" ht="12.75" customHeight="1" x14ac:dyDescent="0.3">
      <c r="AN3085" s="22" t="s">
        <v>6907</v>
      </c>
      <c r="AO3085" s="22" t="s">
        <v>12643</v>
      </c>
      <c r="AP3085" s="90" t="s">
        <v>6908</v>
      </c>
      <c r="AQ3085" s="22" t="s">
        <v>566</v>
      </c>
      <c r="AR3085" s="22" t="s">
        <v>783</v>
      </c>
      <c r="AS3085" s="56">
        <v>1</v>
      </c>
      <c r="AT3085" s="89">
        <v>42760.730879629627</v>
      </c>
      <c r="AU3085" s="22" t="s">
        <v>14981</v>
      </c>
      <c r="AV3085" s="22" t="s">
        <v>12634</v>
      </c>
    </row>
    <row r="3086" spans="40:48" ht="12.75" customHeight="1" x14ac:dyDescent="0.3">
      <c r="AN3086" s="22" t="s">
        <v>6909</v>
      </c>
      <c r="AO3086" s="22" t="s">
        <v>12643</v>
      </c>
      <c r="AP3086" s="90" t="s">
        <v>6910</v>
      </c>
      <c r="AQ3086" s="22" t="s">
        <v>566</v>
      </c>
      <c r="AR3086" s="22" t="s">
        <v>783</v>
      </c>
      <c r="AS3086" s="56">
        <v>1</v>
      </c>
      <c r="AT3086" s="89">
        <v>42760.730879629627</v>
      </c>
      <c r="AU3086" s="22" t="s">
        <v>14981</v>
      </c>
      <c r="AV3086" s="22" t="s">
        <v>12634</v>
      </c>
    </row>
    <row r="3087" spans="40:48" ht="12.75" customHeight="1" x14ac:dyDescent="0.3">
      <c r="AN3087" s="22" t="s">
        <v>6911</v>
      </c>
      <c r="AO3087" s="22" t="s">
        <v>12643</v>
      </c>
      <c r="AP3087" s="90" t="s">
        <v>6912</v>
      </c>
      <c r="AQ3087" s="22" t="s">
        <v>566</v>
      </c>
      <c r="AR3087" s="22" t="s">
        <v>783</v>
      </c>
      <c r="AS3087" s="56">
        <v>4.5</v>
      </c>
      <c r="AT3087" s="89">
        <v>41978.469513888886</v>
      </c>
      <c r="AU3087" s="22" t="s">
        <v>877</v>
      </c>
      <c r="AV3087" s="22" t="s">
        <v>12634</v>
      </c>
    </row>
    <row r="3088" spans="40:48" ht="12.75" customHeight="1" x14ac:dyDescent="0.3">
      <c r="AN3088" s="22" t="s">
        <v>6913</v>
      </c>
      <c r="AO3088" s="22" t="s">
        <v>12643</v>
      </c>
      <c r="AP3088" s="90" t="s">
        <v>6914</v>
      </c>
      <c r="AQ3088" s="22" t="s">
        <v>566</v>
      </c>
      <c r="AR3088" s="22" t="s">
        <v>783</v>
      </c>
      <c r="AS3088" s="56">
        <v>261</v>
      </c>
      <c r="AT3088" s="89">
        <v>41634.730902777781</v>
      </c>
      <c r="AU3088" s="22" t="s">
        <v>877</v>
      </c>
      <c r="AV3088" s="22" t="s">
        <v>12634</v>
      </c>
    </row>
    <row r="3089" spans="40:48" ht="12.75" customHeight="1" x14ac:dyDescent="0.3">
      <c r="AN3089" s="22" t="s">
        <v>6915</v>
      </c>
      <c r="AO3089" s="22" t="s">
        <v>12643</v>
      </c>
      <c r="AP3089" s="90" t="s">
        <v>6916</v>
      </c>
      <c r="AQ3089" s="22" t="s">
        <v>566</v>
      </c>
      <c r="AR3089" s="22" t="s">
        <v>783</v>
      </c>
      <c r="AS3089" s="56">
        <v>1</v>
      </c>
      <c r="AT3089" s="89">
        <v>42760.730879629627</v>
      </c>
      <c r="AU3089" s="22" t="s">
        <v>14981</v>
      </c>
      <c r="AV3089" s="22" t="s">
        <v>12634</v>
      </c>
    </row>
    <row r="3090" spans="40:48" ht="12.75" customHeight="1" x14ac:dyDescent="0.3">
      <c r="AN3090" s="22" t="s">
        <v>6917</v>
      </c>
      <c r="AO3090" s="22" t="s">
        <v>12643</v>
      </c>
      <c r="AP3090" s="90" t="s">
        <v>6918</v>
      </c>
      <c r="AQ3090" s="22" t="s">
        <v>566</v>
      </c>
      <c r="AR3090" s="22" t="s">
        <v>783</v>
      </c>
      <c r="AS3090" s="56">
        <v>90</v>
      </c>
      <c r="AT3090" s="89">
        <v>42517.48232638889</v>
      </c>
      <c r="AU3090" s="22" t="s">
        <v>846</v>
      </c>
      <c r="AV3090" s="22" t="s">
        <v>12634</v>
      </c>
    </row>
    <row r="3091" spans="40:48" ht="12.75" customHeight="1" x14ac:dyDescent="0.3">
      <c r="AN3091" s="22" t="s">
        <v>6919</v>
      </c>
      <c r="AO3091" s="22" t="s">
        <v>12643</v>
      </c>
      <c r="AP3091" s="90" t="s">
        <v>6920</v>
      </c>
      <c r="AQ3091" s="22" t="s">
        <v>566</v>
      </c>
      <c r="AR3091" s="22" t="s">
        <v>783</v>
      </c>
      <c r="AS3091" s="56">
        <v>1</v>
      </c>
      <c r="AT3091" s="89">
        <v>42760.730879629627</v>
      </c>
      <c r="AU3091" s="22" t="s">
        <v>14981</v>
      </c>
      <c r="AV3091" s="22" t="s">
        <v>12634</v>
      </c>
    </row>
    <row r="3092" spans="40:48" ht="12.75" customHeight="1" x14ac:dyDescent="0.3">
      <c r="AN3092" s="22" t="s">
        <v>6921</v>
      </c>
      <c r="AO3092" s="22" t="s">
        <v>12643</v>
      </c>
      <c r="AP3092" s="90" t="s">
        <v>6922</v>
      </c>
      <c r="AQ3092" s="22" t="s">
        <v>566</v>
      </c>
      <c r="AR3092" s="22" t="s">
        <v>783</v>
      </c>
      <c r="AS3092" s="56">
        <v>1</v>
      </c>
      <c r="AT3092" s="89">
        <v>42760.730879629627</v>
      </c>
      <c r="AU3092" s="22" t="s">
        <v>14981</v>
      </c>
      <c r="AV3092" s="22" t="s">
        <v>12634</v>
      </c>
    </row>
    <row r="3093" spans="40:48" ht="12.75" customHeight="1" x14ac:dyDescent="0.3">
      <c r="AN3093" s="22" t="s">
        <v>6923</v>
      </c>
      <c r="AO3093" s="22" t="s">
        <v>12643</v>
      </c>
      <c r="AP3093" s="90" t="s">
        <v>6924</v>
      </c>
      <c r="AQ3093" s="22" t="s">
        <v>566</v>
      </c>
      <c r="AR3093" s="22" t="s">
        <v>783</v>
      </c>
      <c r="AS3093" s="56">
        <v>1</v>
      </c>
      <c r="AT3093" s="89">
        <v>42760.730879629627</v>
      </c>
      <c r="AU3093" s="22" t="s">
        <v>14981</v>
      </c>
      <c r="AV3093" s="22" t="s">
        <v>12634</v>
      </c>
    </row>
    <row r="3094" spans="40:48" ht="12.75" customHeight="1" x14ac:dyDescent="0.3">
      <c r="AN3094" s="22" t="s">
        <v>6925</v>
      </c>
      <c r="AO3094" s="22" t="s">
        <v>12643</v>
      </c>
      <c r="AP3094" s="90" t="s">
        <v>6926</v>
      </c>
      <c r="AQ3094" s="22" t="s">
        <v>566</v>
      </c>
      <c r="AR3094" s="22" t="s">
        <v>783</v>
      </c>
      <c r="AS3094" s="56">
        <v>1</v>
      </c>
      <c r="AT3094" s="89">
        <v>42760.730879629627</v>
      </c>
      <c r="AU3094" s="22" t="s">
        <v>14981</v>
      </c>
      <c r="AV3094" s="22" t="s">
        <v>12634</v>
      </c>
    </row>
    <row r="3095" spans="40:48" ht="12.75" customHeight="1" x14ac:dyDescent="0.3">
      <c r="AN3095" s="22" t="s">
        <v>6927</v>
      </c>
      <c r="AO3095" s="22" t="s">
        <v>12643</v>
      </c>
      <c r="AP3095" s="90" t="s">
        <v>6928</v>
      </c>
      <c r="AQ3095" s="22" t="s">
        <v>566</v>
      </c>
      <c r="AR3095" s="22" t="s">
        <v>783</v>
      </c>
      <c r="AS3095" s="56">
        <v>1</v>
      </c>
      <c r="AT3095" s="89">
        <v>42760.730879629627</v>
      </c>
      <c r="AU3095" s="22" t="s">
        <v>14981</v>
      </c>
      <c r="AV3095" s="22" t="s">
        <v>12634</v>
      </c>
    </row>
    <row r="3096" spans="40:48" ht="12.75" customHeight="1" x14ac:dyDescent="0.3">
      <c r="AN3096" s="22" t="s">
        <v>6929</v>
      </c>
      <c r="AO3096" s="22" t="s">
        <v>12643</v>
      </c>
      <c r="AP3096" s="90" t="s">
        <v>6930</v>
      </c>
      <c r="AQ3096" s="22" t="s">
        <v>566</v>
      </c>
      <c r="AR3096" s="22" t="s">
        <v>783</v>
      </c>
      <c r="AS3096" s="56">
        <v>1</v>
      </c>
      <c r="AT3096" s="89">
        <v>42760.730879629627</v>
      </c>
      <c r="AU3096" s="22" t="s">
        <v>14981</v>
      </c>
      <c r="AV3096" s="22" t="s">
        <v>12634</v>
      </c>
    </row>
    <row r="3097" spans="40:48" ht="12.75" customHeight="1" x14ac:dyDescent="0.3">
      <c r="AN3097" s="22" t="s">
        <v>6931</v>
      </c>
      <c r="AO3097" s="22" t="s">
        <v>12643</v>
      </c>
      <c r="AP3097" s="90" t="s">
        <v>6930</v>
      </c>
      <c r="AQ3097" s="22" t="s">
        <v>566</v>
      </c>
      <c r="AR3097" s="22" t="s">
        <v>783</v>
      </c>
      <c r="AS3097" s="56">
        <v>1</v>
      </c>
      <c r="AT3097" s="89">
        <v>42760.730879629627</v>
      </c>
      <c r="AU3097" s="22" t="s">
        <v>14981</v>
      </c>
      <c r="AV3097" s="22" t="s">
        <v>12634</v>
      </c>
    </row>
    <row r="3098" spans="40:48" ht="12.75" customHeight="1" x14ac:dyDescent="0.3">
      <c r="AN3098" s="22" t="s">
        <v>6932</v>
      </c>
      <c r="AO3098" s="22" t="s">
        <v>12643</v>
      </c>
      <c r="AP3098" s="90" t="s">
        <v>6933</v>
      </c>
      <c r="AQ3098" s="22" t="s">
        <v>566</v>
      </c>
      <c r="AR3098" s="22" t="s">
        <v>783</v>
      </c>
      <c r="AS3098" s="56">
        <v>1</v>
      </c>
      <c r="AT3098" s="89">
        <v>42760.730879629627</v>
      </c>
      <c r="AU3098" s="22" t="s">
        <v>14981</v>
      </c>
      <c r="AV3098" s="22" t="s">
        <v>12634</v>
      </c>
    </row>
    <row r="3099" spans="40:48" ht="12.75" customHeight="1" x14ac:dyDescent="0.3">
      <c r="AN3099" s="22" t="s">
        <v>6934</v>
      </c>
      <c r="AO3099" s="22" t="s">
        <v>12643</v>
      </c>
      <c r="AP3099" s="90" t="s">
        <v>6935</v>
      </c>
      <c r="AQ3099" s="22" t="s">
        <v>566</v>
      </c>
      <c r="AR3099" s="22" t="s">
        <v>783</v>
      </c>
      <c r="AS3099" s="56">
        <v>24</v>
      </c>
      <c r="AT3099" s="89">
        <v>42640.654733796298</v>
      </c>
      <c r="AU3099" s="22" t="s">
        <v>889</v>
      </c>
      <c r="AV3099" s="22" t="s">
        <v>12634</v>
      </c>
    </row>
    <row r="3100" spans="40:48" ht="12.75" customHeight="1" x14ac:dyDescent="0.3">
      <c r="AN3100" s="22" t="s">
        <v>6936</v>
      </c>
      <c r="AO3100" s="22" t="s">
        <v>12643</v>
      </c>
      <c r="AP3100" s="90" t="s">
        <v>6937</v>
      </c>
      <c r="AQ3100" s="22" t="s">
        <v>566</v>
      </c>
      <c r="AR3100" s="22" t="s">
        <v>783</v>
      </c>
      <c r="AS3100" s="56">
        <v>1</v>
      </c>
      <c r="AT3100" s="89">
        <v>42760.730879629627</v>
      </c>
      <c r="AU3100" s="22" t="s">
        <v>14981</v>
      </c>
      <c r="AV3100" s="22" t="s">
        <v>12634</v>
      </c>
    </row>
    <row r="3101" spans="40:48" ht="12.75" customHeight="1" x14ac:dyDescent="0.3">
      <c r="AN3101" s="22" t="s">
        <v>6938</v>
      </c>
      <c r="AO3101" s="22" t="s">
        <v>12643</v>
      </c>
      <c r="AP3101" s="90" t="s">
        <v>6939</v>
      </c>
      <c r="AQ3101" s="22" t="s">
        <v>566</v>
      </c>
      <c r="AR3101" s="22" t="s">
        <v>783</v>
      </c>
      <c r="AS3101" s="56">
        <v>33.6</v>
      </c>
      <c r="AT3101" s="89">
        <v>42430.487569444442</v>
      </c>
      <c r="AU3101" s="22" t="s">
        <v>6828</v>
      </c>
      <c r="AV3101" s="22" t="s">
        <v>12634</v>
      </c>
    </row>
    <row r="3102" spans="40:48" ht="12.75" customHeight="1" x14ac:dyDescent="0.3">
      <c r="AN3102" s="22" t="s">
        <v>6940</v>
      </c>
      <c r="AO3102" s="22" t="s">
        <v>12643</v>
      </c>
      <c r="AP3102" s="90" t="s">
        <v>6941</v>
      </c>
      <c r="AQ3102" s="22" t="s">
        <v>566</v>
      </c>
      <c r="AR3102" s="22" t="s">
        <v>783</v>
      </c>
      <c r="AS3102" s="56">
        <v>33.6</v>
      </c>
      <c r="AT3102" s="89">
        <v>42430.487569444442</v>
      </c>
      <c r="AU3102" s="22" t="s">
        <v>6828</v>
      </c>
      <c r="AV3102" s="22" t="s">
        <v>12634</v>
      </c>
    </row>
    <row r="3103" spans="40:48" ht="12.75" customHeight="1" x14ac:dyDescent="0.3">
      <c r="AN3103" s="22" t="s">
        <v>6942</v>
      </c>
      <c r="AO3103" s="22" t="s">
        <v>12643</v>
      </c>
      <c r="AP3103" s="90" t="s">
        <v>6943</v>
      </c>
      <c r="AQ3103" s="22" t="s">
        <v>566</v>
      </c>
      <c r="AR3103" s="22" t="s">
        <v>783</v>
      </c>
      <c r="AS3103" s="56">
        <v>4.5</v>
      </c>
      <c r="AT3103" s="89">
        <v>41584.477083333331</v>
      </c>
      <c r="AU3103" s="22" t="s">
        <v>877</v>
      </c>
      <c r="AV3103" s="22" t="s">
        <v>12634</v>
      </c>
    </row>
    <row r="3104" spans="40:48" ht="12.75" customHeight="1" x14ac:dyDescent="0.3">
      <c r="AN3104" s="22" t="s">
        <v>6944</v>
      </c>
      <c r="AO3104" s="22" t="s">
        <v>12643</v>
      </c>
      <c r="AP3104" s="90" t="s">
        <v>6945</v>
      </c>
      <c r="AQ3104" s="22" t="s">
        <v>566</v>
      </c>
      <c r="AR3104" s="22" t="s">
        <v>783</v>
      </c>
      <c r="AS3104" s="56">
        <v>1</v>
      </c>
      <c r="AT3104" s="89">
        <v>42760.730879629627</v>
      </c>
      <c r="AU3104" s="22" t="s">
        <v>14981</v>
      </c>
      <c r="AV3104" s="22" t="s">
        <v>12634</v>
      </c>
    </row>
    <row r="3105" spans="40:48" ht="12.75" customHeight="1" x14ac:dyDescent="0.3">
      <c r="AN3105" s="22" t="s">
        <v>6946</v>
      </c>
      <c r="AO3105" s="22" t="s">
        <v>12643</v>
      </c>
      <c r="AP3105" s="90" t="s">
        <v>6947</v>
      </c>
      <c r="AQ3105" s="22" t="s">
        <v>566</v>
      </c>
      <c r="AR3105" s="22" t="s">
        <v>783</v>
      </c>
      <c r="AS3105" s="56">
        <v>1</v>
      </c>
      <c r="AT3105" s="89">
        <v>42760.730879629627</v>
      </c>
      <c r="AU3105" s="22" t="s">
        <v>14981</v>
      </c>
      <c r="AV3105" s="22" t="s">
        <v>12634</v>
      </c>
    </row>
    <row r="3106" spans="40:48" ht="12.75" customHeight="1" x14ac:dyDescent="0.3">
      <c r="AN3106" s="22" t="s">
        <v>6948</v>
      </c>
      <c r="AO3106" s="22" t="s">
        <v>12643</v>
      </c>
      <c r="AP3106" s="90" t="s">
        <v>6949</v>
      </c>
      <c r="AQ3106" s="22" t="s">
        <v>566</v>
      </c>
      <c r="AR3106" s="22" t="s">
        <v>783</v>
      </c>
      <c r="AS3106" s="56">
        <v>33.6</v>
      </c>
      <c r="AT3106" s="89">
        <v>42430.487569444442</v>
      </c>
      <c r="AU3106" s="22" t="s">
        <v>889</v>
      </c>
      <c r="AV3106" s="22" t="s">
        <v>12634</v>
      </c>
    </row>
    <row r="3107" spans="40:48" ht="12.75" customHeight="1" x14ac:dyDescent="0.3">
      <c r="AN3107" s="22" t="s">
        <v>6950</v>
      </c>
      <c r="AO3107" s="22" t="s">
        <v>12643</v>
      </c>
      <c r="AP3107" s="90" t="s">
        <v>6951</v>
      </c>
      <c r="AQ3107" s="22" t="s">
        <v>566</v>
      </c>
      <c r="AR3107" s="22" t="s">
        <v>783</v>
      </c>
      <c r="AS3107" s="56">
        <v>33.6</v>
      </c>
      <c r="AT3107" s="89">
        <v>42430.487569444442</v>
      </c>
      <c r="AU3107" s="22" t="s">
        <v>6828</v>
      </c>
      <c r="AV3107" s="22" t="s">
        <v>12634</v>
      </c>
    </row>
    <row r="3108" spans="40:48" ht="12.75" customHeight="1" x14ac:dyDescent="0.3">
      <c r="AN3108" s="22" t="s">
        <v>6952</v>
      </c>
      <c r="AO3108" s="22" t="s">
        <v>12643</v>
      </c>
      <c r="AP3108" s="90" t="s">
        <v>6953</v>
      </c>
      <c r="AQ3108" s="22" t="s">
        <v>566</v>
      </c>
      <c r="AR3108" s="22" t="s">
        <v>783</v>
      </c>
      <c r="AS3108" s="56">
        <v>33.6</v>
      </c>
      <c r="AT3108" s="89">
        <v>42430.487569444442</v>
      </c>
      <c r="AU3108" s="22" t="s">
        <v>889</v>
      </c>
      <c r="AV3108" s="22" t="s">
        <v>12634</v>
      </c>
    </row>
    <row r="3109" spans="40:48" ht="12.75" customHeight="1" x14ac:dyDescent="0.3">
      <c r="AN3109" s="22" t="s">
        <v>6954</v>
      </c>
      <c r="AO3109" s="22" t="s">
        <v>12643</v>
      </c>
      <c r="AP3109" s="90" t="s">
        <v>6955</v>
      </c>
      <c r="AQ3109" s="22" t="s">
        <v>566</v>
      </c>
      <c r="AR3109" s="22" t="s">
        <v>783</v>
      </c>
      <c r="AS3109" s="56">
        <v>1</v>
      </c>
      <c r="AT3109" s="89">
        <v>42760.730879629627</v>
      </c>
      <c r="AU3109" s="22" t="s">
        <v>14981</v>
      </c>
      <c r="AV3109" s="22" t="s">
        <v>12634</v>
      </c>
    </row>
    <row r="3110" spans="40:48" ht="12.75" customHeight="1" x14ac:dyDescent="0.3">
      <c r="AN3110" s="22" t="s">
        <v>6956</v>
      </c>
      <c r="AO3110" s="22" t="s">
        <v>12643</v>
      </c>
      <c r="AP3110" s="90" t="s">
        <v>6957</v>
      </c>
      <c r="AQ3110" s="22" t="s">
        <v>566</v>
      </c>
      <c r="AR3110" s="22" t="s">
        <v>783</v>
      </c>
      <c r="AS3110" s="56">
        <v>1</v>
      </c>
      <c r="AT3110" s="89">
        <v>42760.730879629627</v>
      </c>
      <c r="AU3110" s="22" t="s">
        <v>14981</v>
      </c>
      <c r="AV3110" s="22" t="s">
        <v>12634</v>
      </c>
    </row>
    <row r="3111" spans="40:48" ht="12.75" customHeight="1" x14ac:dyDescent="0.3">
      <c r="AN3111" s="22" t="s">
        <v>6958</v>
      </c>
      <c r="AO3111" s="22" t="s">
        <v>12643</v>
      </c>
      <c r="AP3111" s="90" t="s">
        <v>6959</v>
      </c>
      <c r="AQ3111" s="22" t="s">
        <v>566</v>
      </c>
      <c r="AR3111" s="22" t="s">
        <v>783</v>
      </c>
      <c r="AS3111" s="56">
        <v>1</v>
      </c>
      <c r="AT3111" s="89">
        <v>42760.730879629627</v>
      </c>
      <c r="AU3111" s="22" t="s">
        <v>14981</v>
      </c>
      <c r="AV3111" s="22" t="s">
        <v>12634</v>
      </c>
    </row>
    <row r="3112" spans="40:48" ht="12.75" customHeight="1" x14ac:dyDescent="0.3">
      <c r="AN3112" s="22" t="s">
        <v>6960</v>
      </c>
      <c r="AO3112" s="22" t="s">
        <v>12643</v>
      </c>
      <c r="AP3112" s="90" t="s">
        <v>6961</v>
      </c>
      <c r="AQ3112" s="22" t="s">
        <v>566</v>
      </c>
      <c r="AR3112" s="22" t="s">
        <v>783</v>
      </c>
      <c r="AS3112" s="56">
        <v>24</v>
      </c>
      <c r="AT3112" s="89">
        <v>42535.722662037035</v>
      </c>
      <c r="AU3112" s="22" t="s">
        <v>889</v>
      </c>
      <c r="AV3112" s="22" t="s">
        <v>12634</v>
      </c>
    </row>
    <row r="3113" spans="40:48" ht="12.75" customHeight="1" x14ac:dyDescent="0.3">
      <c r="AN3113" s="22" t="s">
        <v>6962</v>
      </c>
      <c r="AO3113" s="22" t="s">
        <v>12643</v>
      </c>
      <c r="AP3113" s="90" t="s">
        <v>6963</v>
      </c>
      <c r="AQ3113" s="22" t="s">
        <v>566</v>
      </c>
      <c r="AR3113" s="22" t="s">
        <v>783</v>
      </c>
      <c r="AS3113" s="56">
        <v>24</v>
      </c>
      <c r="AT3113" s="89">
        <v>42640.654733796298</v>
      </c>
      <c r="AU3113" s="22" t="s">
        <v>889</v>
      </c>
      <c r="AV3113" s="22" t="s">
        <v>12634</v>
      </c>
    </row>
    <row r="3114" spans="40:48" ht="12.75" customHeight="1" x14ac:dyDescent="0.3">
      <c r="AN3114" s="22" t="s">
        <v>6964</v>
      </c>
      <c r="AO3114" s="22" t="s">
        <v>12643</v>
      </c>
      <c r="AP3114" s="90" t="s">
        <v>6965</v>
      </c>
      <c r="AQ3114" s="22" t="s">
        <v>566</v>
      </c>
      <c r="AR3114" s="22" t="s">
        <v>783</v>
      </c>
      <c r="AS3114" s="56">
        <v>1</v>
      </c>
      <c r="AT3114" s="89">
        <v>42760.730879629627</v>
      </c>
      <c r="AU3114" s="22" t="s">
        <v>14981</v>
      </c>
      <c r="AV3114" s="22" t="s">
        <v>12634</v>
      </c>
    </row>
    <row r="3115" spans="40:48" ht="12.75" customHeight="1" x14ac:dyDescent="0.3">
      <c r="AN3115" s="22" t="s">
        <v>6966</v>
      </c>
      <c r="AO3115" s="22" t="s">
        <v>12643</v>
      </c>
      <c r="AP3115" s="90" t="s">
        <v>6967</v>
      </c>
      <c r="AQ3115" s="22" t="s">
        <v>566</v>
      </c>
      <c r="AR3115" s="22" t="s">
        <v>783</v>
      </c>
      <c r="AS3115" s="56">
        <v>1</v>
      </c>
      <c r="AT3115" s="89">
        <v>42760.730879629627</v>
      </c>
      <c r="AU3115" s="22" t="s">
        <v>14981</v>
      </c>
      <c r="AV3115" s="22" t="s">
        <v>12634</v>
      </c>
    </row>
    <row r="3116" spans="40:48" ht="12.75" customHeight="1" x14ac:dyDescent="0.3">
      <c r="AN3116" s="22" t="s">
        <v>6968</v>
      </c>
      <c r="AO3116" s="22" t="s">
        <v>12643</v>
      </c>
      <c r="AP3116" s="90" t="s">
        <v>6969</v>
      </c>
      <c r="AQ3116" s="22" t="s">
        <v>566</v>
      </c>
      <c r="AR3116" s="22" t="s">
        <v>783</v>
      </c>
      <c r="AS3116" s="56">
        <v>1</v>
      </c>
      <c r="AT3116" s="89">
        <v>42760.730879629627</v>
      </c>
      <c r="AU3116" s="22" t="s">
        <v>14981</v>
      </c>
      <c r="AV3116" s="22" t="s">
        <v>12634</v>
      </c>
    </row>
    <row r="3117" spans="40:48" ht="12.75" customHeight="1" x14ac:dyDescent="0.3">
      <c r="AN3117" s="22" t="s">
        <v>6970</v>
      </c>
      <c r="AO3117" s="22" t="s">
        <v>12643</v>
      </c>
      <c r="AP3117" s="90" t="s">
        <v>6971</v>
      </c>
      <c r="AQ3117" s="22" t="s">
        <v>566</v>
      </c>
      <c r="AR3117" s="22" t="s">
        <v>783</v>
      </c>
      <c r="AS3117" s="56">
        <v>1</v>
      </c>
      <c r="AT3117" s="89">
        <v>42760.730879629627</v>
      </c>
      <c r="AU3117" s="22" t="s">
        <v>14981</v>
      </c>
      <c r="AV3117" s="22" t="s">
        <v>12634</v>
      </c>
    </row>
    <row r="3118" spans="40:48" ht="12.75" customHeight="1" x14ac:dyDescent="0.3">
      <c r="AN3118" s="22" t="s">
        <v>6972</v>
      </c>
      <c r="AO3118" s="22" t="s">
        <v>12643</v>
      </c>
      <c r="AP3118" s="90" t="s">
        <v>6973</v>
      </c>
      <c r="AQ3118" s="22" t="s">
        <v>566</v>
      </c>
      <c r="AR3118" s="22" t="s">
        <v>783</v>
      </c>
      <c r="AS3118" s="56">
        <v>31.5</v>
      </c>
      <c r="AT3118" s="89">
        <v>41486.628495370373</v>
      </c>
      <c r="AU3118" s="22" t="s">
        <v>889</v>
      </c>
      <c r="AV3118" s="22" t="s">
        <v>12634</v>
      </c>
    </row>
    <row r="3119" spans="40:48" ht="12.75" customHeight="1" x14ac:dyDescent="0.3">
      <c r="AN3119" s="22" t="s">
        <v>6974</v>
      </c>
      <c r="AO3119" s="22" t="s">
        <v>12643</v>
      </c>
      <c r="AP3119" s="90" t="s">
        <v>6975</v>
      </c>
      <c r="AQ3119" s="22" t="s">
        <v>566</v>
      </c>
      <c r="AR3119" s="22" t="s">
        <v>783</v>
      </c>
      <c r="AS3119" s="56">
        <v>22.5</v>
      </c>
      <c r="AT3119" s="89">
        <v>41898.721041666664</v>
      </c>
      <c r="AU3119" s="22" t="s">
        <v>889</v>
      </c>
      <c r="AV3119" s="22" t="s">
        <v>12634</v>
      </c>
    </row>
    <row r="3120" spans="40:48" ht="12.75" customHeight="1" x14ac:dyDescent="0.3">
      <c r="AN3120" s="22" t="s">
        <v>6976</v>
      </c>
      <c r="AO3120" s="22" t="s">
        <v>12643</v>
      </c>
      <c r="AP3120" s="90" t="s">
        <v>6977</v>
      </c>
      <c r="AQ3120" s="22" t="s">
        <v>1344</v>
      </c>
      <c r="AR3120" s="22" t="s">
        <v>783</v>
      </c>
      <c r="AS3120" s="56">
        <v>1</v>
      </c>
      <c r="AT3120" s="89">
        <v>42760.730879629627</v>
      </c>
      <c r="AU3120" s="22" t="s">
        <v>14981</v>
      </c>
      <c r="AV3120" s="22" t="s">
        <v>12634</v>
      </c>
    </row>
    <row r="3121" spans="40:48" ht="12.75" customHeight="1" x14ac:dyDescent="0.3">
      <c r="AN3121" s="22" t="s">
        <v>6978</v>
      </c>
      <c r="AO3121" s="22" t="s">
        <v>12643</v>
      </c>
      <c r="AP3121" s="90" t="s">
        <v>6979</v>
      </c>
      <c r="AQ3121" s="22" t="s">
        <v>888</v>
      </c>
      <c r="AR3121" s="22" t="s">
        <v>783</v>
      </c>
      <c r="AS3121" s="56">
        <v>1</v>
      </c>
      <c r="AT3121" s="89">
        <v>42760.730879629627</v>
      </c>
      <c r="AU3121" s="22" t="s">
        <v>14981</v>
      </c>
      <c r="AV3121" s="22" t="s">
        <v>12634</v>
      </c>
    </row>
    <row r="3122" spans="40:48" ht="12.75" customHeight="1" x14ac:dyDescent="0.3">
      <c r="AN3122" s="22" t="s">
        <v>6980</v>
      </c>
      <c r="AO3122" s="22" t="s">
        <v>12643</v>
      </c>
      <c r="AP3122" s="90" t="s">
        <v>6981</v>
      </c>
      <c r="AQ3122" s="22" t="s">
        <v>566</v>
      </c>
      <c r="AR3122" s="22" t="s">
        <v>783</v>
      </c>
      <c r="AS3122" s="56">
        <v>1</v>
      </c>
      <c r="AT3122" s="89">
        <v>42760.730879629627</v>
      </c>
      <c r="AU3122" s="22" t="s">
        <v>14981</v>
      </c>
      <c r="AV3122" s="22" t="s">
        <v>12634</v>
      </c>
    </row>
    <row r="3123" spans="40:48" ht="12.75" customHeight="1" x14ac:dyDescent="0.3">
      <c r="AN3123" s="22" t="s">
        <v>6982</v>
      </c>
      <c r="AO3123" s="22" t="s">
        <v>12643</v>
      </c>
      <c r="AP3123" s="90" t="s">
        <v>6983</v>
      </c>
      <c r="AQ3123" s="22" t="s">
        <v>566</v>
      </c>
      <c r="AR3123" s="22" t="s">
        <v>783</v>
      </c>
      <c r="AS3123" s="56">
        <v>1</v>
      </c>
      <c r="AT3123" s="89">
        <v>42760.730879629627</v>
      </c>
      <c r="AU3123" s="22" t="s">
        <v>14981</v>
      </c>
      <c r="AV3123" s="22" t="s">
        <v>12634</v>
      </c>
    </row>
    <row r="3124" spans="40:48" ht="12.75" customHeight="1" x14ac:dyDescent="0.3">
      <c r="AN3124" s="22" t="s">
        <v>6984</v>
      </c>
      <c r="AO3124" s="22" t="s">
        <v>12643</v>
      </c>
      <c r="AP3124" s="90" t="s">
        <v>6985</v>
      </c>
      <c r="AQ3124" s="22" t="s">
        <v>566</v>
      </c>
      <c r="AR3124" s="22" t="s">
        <v>783</v>
      </c>
      <c r="AS3124" s="56">
        <v>24</v>
      </c>
      <c r="AT3124" s="89">
        <v>42640.654733796298</v>
      </c>
      <c r="AU3124" s="22" t="s">
        <v>889</v>
      </c>
      <c r="AV3124" s="22" t="s">
        <v>12634</v>
      </c>
    </row>
    <row r="3125" spans="40:48" ht="12.75" customHeight="1" x14ac:dyDescent="0.3">
      <c r="AN3125" s="22" t="s">
        <v>6986</v>
      </c>
      <c r="AO3125" s="22" t="s">
        <v>12643</v>
      </c>
      <c r="AP3125" s="90" t="s">
        <v>6987</v>
      </c>
      <c r="AQ3125" s="22" t="s">
        <v>566</v>
      </c>
      <c r="AR3125" s="22" t="s">
        <v>783</v>
      </c>
      <c r="AS3125" s="56">
        <v>24</v>
      </c>
      <c r="AT3125" s="89">
        <v>42640.654733796298</v>
      </c>
      <c r="AU3125" s="22" t="s">
        <v>889</v>
      </c>
      <c r="AV3125" s="22" t="s">
        <v>12634</v>
      </c>
    </row>
    <row r="3126" spans="40:48" ht="12.75" customHeight="1" x14ac:dyDescent="0.3">
      <c r="AN3126" s="22" t="s">
        <v>6988</v>
      </c>
      <c r="AO3126" s="22" t="s">
        <v>12643</v>
      </c>
      <c r="AP3126" s="90" t="s">
        <v>6989</v>
      </c>
      <c r="AQ3126" s="22" t="s">
        <v>566</v>
      </c>
      <c r="AR3126" s="22" t="s">
        <v>783</v>
      </c>
      <c r="AS3126" s="56">
        <v>24</v>
      </c>
      <c r="AT3126" s="89">
        <v>42640.654733796298</v>
      </c>
      <c r="AU3126" s="22" t="s">
        <v>889</v>
      </c>
      <c r="AV3126" s="22" t="s">
        <v>12634</v>
      </c>
    </row>
    <row r="3127" spans="40:48" ht="12.75" customHeight="1" x14ac:dyDescent="0.3">
      <c r="AN3127" s="22" t="s">
        <v>6990</v>
      </c>
      <c r="AO3127" s="22" t="s">
        <v>12643</v>
      </c>
      <c r="AP3127" s="90" t="s">
        <v>6991</v>
      </c>
      <c r="AQ3127" s="22" t="s">
        <v>566</v>
      </c>
      <c r="AR3127" s="22" t="s">
        <v>783</v>
      </c>
      <c r="AS3127" s="56">
        <v>24</v>
      </c>
      <c r="AT3127" s="89">
        <v>42640.654733796298</v>
      </c>
      <c r="AU3127" s="22" t="s">
        <v>889</v>
      </c>
      <c r="AV3127" s="22" t="s">
        <v>12634</v>
      </c>
    </row>
    <row r="3128" spans="40:48" ht="12.75" customHeight="1" x14ac:dyDescent="0.3">
      <c r="AN3128" s="22" t="s">
        <v>6992</v>
      </c>
      <c r="AO3128" s="22" t="s">
        <v>12643</v>
      </c>
      <c r="AP3128" s="90" t="s">
        <v>14742</v>
      </c>
      <c r="AQ3128" s="22" t="s">
        <v>566</v>
      </c>
      <c r="AR3128" s="22" t="s">
        <v>783</v>
      </c>
      <c r="AS3128" s="56">
        <v>10.75</v>
      </c>
      <c r="AT3128" s="89">
        <v>41631.790648148148</v>
      </c>
      <c r="AU3128" s="22" t="s">
        <v>877</v>
      </c>
      <c r="AV3128" s="22" t="s">
        <v>12634</v>
      </c>
    </row>
    <row r="3129" spans="40:48" ht="12.75" customHeight="1" x14ac:dyDescent="0.3">
      <c r="AN3129" s="22" t="s">
        <v>6993</v>
      </c>
      <c r="AO3129" s="22" t="s">
        <v>12643</v>
      </c>
      <c r="AP3129" s="90" t="s">
        <v>6994</v>
      </c>
      <c r="AQ3129" s="22" t="s">
        <v>566</v>
      </c>
      <c r="AR3129" s="22" t="s">
        <v>783</v>
      </c>
      <c r="AS3129" s="56">
        <v>24</v>
      </c>
      <c r="AT3129" s="89">
        <v>42640.654733796298</v>
      </c>
      <c r="AU3129" s="22" t="s">
        <v>889</v>
      </c>
      <c r="AV3129" s="22" t="s">
        <v>12634</v>
      </c>
    </row>
    <row r="3130" spans="40:48" ht="12.75" customHeight="1" x14ac:dyDescent="0.3">
      <c r="AN3130" s="22" t="s">
        <v>6995</v>
      </c>
      <c r="AO3130" s="22" t="s">
        <v>12643</v>
      </c>
      <c r="AP3130" s="90" t="s">
        <v>6996</v>
      </c>
      <c r="AQ3130" s="22" t="s">
        <v>566</v>
      </c>
      <c r="AR3130" s="22" t="s">
        <v>783</v>
      </c>
      <c r="AS3130" s="56">
        <v>1</v>
      </c>
      <c r="AT3130" s="89">
        <v>42760.730879629627</v>
      </c>
      <c r="AU3130" s="22" t="s">
        <v>14981</v>
      </c>
      <c r="AV3130" s="22" t="s">
        <v>12634</v>
      </c>
    </row>
    <row r="3131" spans="40:48" ht="12.75" customHeight="1" x14ac:dyDescent="0.3">
      <c r="AN3131" s="22" t="s">
        <v>6997</v>
      </c>
      <c r="AO3131" s="22" t="s">
        <v>12643</v>
      </c>
      <c r="AP3131" s="90" t="s">
        <v>6998</v>
      </c>
      <c r="AQ3131" s="22" t="s">
        <v>566</v>
      </c>
      <c r="AR3131" s="22" t="s">
        <v>783</v>
      </c>
      <c r="AS3131" s="56">
        <v>24</v>
      </c>
      <c r="AT3131" s="89">
        <v>42640.654733796298</v>
      </c>
      <c r="AU3131" s="22" t="s">
        <v>889</v>
      </c>
      <c r="AV3131" s="22" t="s">
        <v>12634</v>
      </c>
    </row>
    <row r="3132" spans="40:48" ht="12.75" customHeight="1" x14ac:dyDescent="0.3">
      <c r="AN3132" s="22" t="s">
        <v>6999</v>
      </c>
      <c r="AO3132" s="22" t="s">
        <v>12643</v>
      </c>
      <c r="AP3132" s="90" t="s">
        <v>7000</v>
      </c>
      <c r="AQ3132" s="22" t="s">
        <v>566</v>
      </c>
      <c r="AR3132" s="22" t="s">
        <v>783</v>
      </c>
      <c r="AS3132" s="56">
        <v>24</v>
      </c>
      <c r="AT3132" s="89">
        <v>42640.654733796298</v>
      </c>
      <c r="AU3132" s="22" t="s">
        <v>889</v>
      </c>
      <c r="AV3132" s="22" t="s">
        <v>12634</v>
      </c>
    </row>
    <row r="3133" spans="40:48" ht="12.75" customHeight="1" x14ac:dyDescent="0.3">
      <c r="AN3133" s="22" t="s">
        <v>7001</v>
      </c>
      <c r="AO3133" s="22" t="s">
        <v>12643</v>
      </c>
      <c r="AP3133" s="90" t="s">
        <v>7002</v>
      </c>
      <c r="AQ3133" s="22" t="s">
        <v>566</v>
      </c>
      <c r="AR3133" s="22" t="s">
        <v>783</v>
      </c>
      <c r="AS3133" s="56">
        <v>9.3000000000000007</v>
      </c>
      <c r="AT3133" s="89">
        <v>41891.70108796296</v>
      </c>
      <c r="AU3133" s="22" t="s">
        <v>877</v>
      </c>
      <c r="AV3133" s="22" t="s">
        <v>12634</v>
      </c>
    </row>
    <row r="3134" spans="40:48" ht="12.75" customHeight="1" x14ac:dyDescent="0.3">
      <c r="AN3134" s="22" t="s">
        <v>7003</v>
      </c>
      <c r="AO3134" s="22" t="s">
        <v>12643</v>
      </c>
      <c r="AP3134" s="90" t="s">
        <v>7004</v>
      </c>
      <c r="AQ3134" s="22" t="s">
        <v>566</v>
      </c>
      <c r="AR3134" s="22" t="s">
        <v>783</v>
      </c>
      <c r="AS3134" s="56">
        <v>1</v>
      </c>
      <c r="AT3134" s="89">
        <v>42760.730879629627</v>
      </c>
      <c r="AU3134" s="22" t="s">
        <v>14981</v>
      </c>
      <c r="AV3134" s="22" t="s">
        <v>12634</v>
      </c>
    </row>
    <row r="3135" spans="40:48" ht="12.75" customHeight="1" x14ac:dyDescent="0.3">
      <c r="AN3135" s="22" t="s">
        <v>7005</v>
      </c>
      <c r="AO3135" s="22" t="s">
        <v>12643</v>
      </c>
      <c r="AP3135" s="90" t="s">
        <v>7006</v>
      </c>
      <c r="AQ3135" s="22" t="s">
        <v>566</v>
      </c>
      <c r="AR3135" s="22" t="s">
        <v>783</v>
      </c>
      <c r="AS3135" s="56">
        <v>1</v>
      </c>
      <c r="AT3135" s="89">
        <v>42760.730879629627</v>
      </c>
      <c r="AU3135" s="22" t="s">
        <v>14981</v>
      </c>
      <c r="AV3135" s="22" t="s">
        <v>12634</v>
      </c>
    </row>
    <row r="3136" spans="40:48" ht="12.75" customHeight="1" x14ac:dyDescent="0.3">
      <c r="AN3136" s="22" t="s">
        <v>7007</v>
      </c>
      <c r="AO3136" s="22" t="s">
        <v>12643</v>
      </c>
      <c r="AP3136" s="90" t="s">
        <v>7008</v>
      </c>
      <c r="AQ3136" s="22" t="s">
        <v>566</v>
      </c>
      <c r="AR3136" s="22" t="s">
        <v>783</v>
      </c>
      <c r="AS3136" s="56">
        <v>1</v>
      </c>
      <c r="AT3136" s="89">
        <v>42760.730879629627</v>
      </c>
      <c r="AU3136" s="22" t="s">
        <v>14981</v>
      </c>
      <c r="AV3136" s="22" t="s">
        <v>12634</v>
      </c>
    </row>
    <row r="3137" spans="40:48" ht="12.75" customHeight="1" x14ac:dyDescent="0.3">
      <c r="AN3137" s="22" t="s">
        <v>7009</v>
      </c>
      <c r="AO3137" s="22" t="s">
        <v>12643</v>
      </c>
      <c r="AP3137" s="90" t="s">
        <v>7010</v>
      </c>
      <c r="AQ3137" s="22" t="s">
        <v>566</v>
      </c>
      <c r="AR3137" s="22" t="s">
        <v>783</v>
      </c>
      <c r="AS3137" s="56">
        <v>1</v>
      </c>
      <c r="AT3137" s="89">
        <v>42760.730879629627</v>
      </c>
      <c r="AU3137" s="22" t="s">
        <v>14981</v>
      </c>
      <c r="AV3137" s="22" t="s">
        <v>12634</v>
      </c>
    </row>
    <row r="3138" spans="40:48" ht="12.75" customHeight="1" x14ac:dyDescent="0.3">
      <c r="AN3138" s="22" t="s">
        <v>7011</v>
      </c>
      <c r="AO3138" s="22" t="s">
        <v>12643</v>
      </c>
      <c r="AP3138" s="90" t="s">
        <v>7012</v>
      </c>
      <c r="AQ3138" s="22" t="s">
        <v>566</v>
      </c>
      <c r="AR3138" s="22" t="s">
        <v>783</v>
      </c>
      <c r="AS3138" s="56">
        <v>10.199999999999999</v>
      </c>
      <c r="AT3138" s="89">
        <v>41754.698229166665</v>
      </c>
      <c r="AU3138" s="22" t="s">
        <v>877</v>
      </c>
      <c r="AV3138" s="22" t="s">
        <v>12634</v>
      </c>
    </row>
    <row r="3139" spans="40:48" ht="12.75" customHeight="1" x14ac:dyDescent="0.3">
      <c r="AN3139" s="22" t="s">
        <v>7013</v>
      </c>
      <c r="AO3139" s="22" t="s">
        <v>12643</v>
      </c>
      <c r="AP3139" s="90" t="s">
        <v>7014</v>
      </c>
      <c r="AQ3139" s="22" t="s">
        <v>566</v>
      </c>
      <c r="AR3139" s="22" t="s">
        <v>783</v>
      </c>
      <c r="AS3139" s="56">
        <v>1</v>
      </c>
      <c r="AT3139" s="89">
        <v>42760.730879629627</v>
      </c>
      <c r="AU3139" s="22" t="s">
        <v>14981</v>
      </c>
      <c r="AV3139" s="22" t="s">
        <v>12634</v>
      </c>
    </row>
    <row r="3140" spans="40:48" ht="12.75" customHeight="1" x14ac:dyDescent="0.3">
      <c r="AN3140" s="22" t="s">
        <v>7015</v>
      </c>
      <c r="AO3140" s="22" t="s">
        <v>12643</v>
      </c>
      <c r="AP3140" s="90" t="s">
        <v>7016</v>
      </c>
      <c r="AQ3140" s="22" t="s">
        <v>566</v>
      </c>
      <c r="AR3140" s="22" t="s">
        <v>783</v>
      </c>
      <c r="AS3140" s="56">
        <v>3.39</v>
      </c>
      <c r="AT3140" s="89">
        <v>41975.850416666668</v>
      </c>
      <c r="AU3140" s="22" t="s">
        <v>877</v>
      </c>
      <c r="AV3140" s="22" t="s">
        <v>12634</v>
      </c>
    </row>
    <row r="3141" spans="40:48" ht="12.75" customHeight="1" x14ac:dyDescent="0.3">
      <c r="AN3141" s="22" t="s">
        <v>7017</v>
      </c>
      <c r="AO3141" s="22" t="s">
        <v>12643</v>
      </c>
      <c r="AP3141" s="90" t="s">
        <v>7018</v>
      </c>
      <c r="AQ3141" s="22" t="s">
        <v>566</v>
      </c>
      <c r="AR3141" s="22" t="s">
        <v>783</v>
      </c>
      <c r="AS3141" s="56">
        <v>1</v>
      </c>
      <c r="AT3141" s="89">
        <v>42760.730879629627</v>
      </c>
      <c r="AU3141" s="22" t="s">
        <v>14981</v>
      </c>
      <c r="AV3141" s="22" t="s">
        <v>12634</v>
      </c>
    </row>
    <row r="3142" spans="40:48" ht="12.75" customHeight="1" x14ac:dyDescent="0.3">
      <c r="AN3142" s="22" t="s">
        <v>7019</v>
      </c>
      <c r="AO3142" s="22" t="s">
        <v>12643</v>
      </c>
      <c r="AP3142" s="90" t="s">
        <v>7020</v>
      </c>
      <c r="AQ3142" s="22" t="s">
        <v>566</v>
      </c>
      <c r="AR3142" s="22" t="s">
        <v>783</v>
      </c>
      <c r="AS3142" s="56">
        <v>24</v>
      </c>
      <c r="AT3142" s="89">
        <v>42640.654733796298</v>
      </c>
      <c r="AU3142" s="22" t="s">
        <v>889</v>
      </c>
      <c r="AV3142" s="22" t="s">
        <v>12634</v>
      </c>
    </row>
    <row r="3143" spans="40:48" ht="12.75" customHeight="1" x14ac:dyDescent="0.3">
      <c r="AN3143" s="22" t="s">
        <v>7021</v>
      </c>
      <c r="AO3143" s="22" t="s">
        <v>12643</v>
      </c>
      <c r="AP3143" s="90" t="s">
        <v>7022</v>
      </c>
      <c r="AQ3143" s="22" t="s">
        <v>566</v>
      </c>
      <c r="AR3143" s="22" t="s">
        <v>783</v>
      </c>
      <c r="AS3143" s="56">
        <v>24</v>
      </c>
      <c r="AT3143" s="89">
        <v>42535.722662037035</v>
      </c>
      <c r="AU3143" s="22" t="s">
        <v>889</v>
      </c>
      <c r="AV3143" s="22" t="s">
        <v>12634</v>
      </c>
    </row>
    <row r="3144" spans="40:48" ht="12.75" customHeight="1" x14ac:dyDescent="0.3">
      <c r="AN3144" s="22" t="s">
        <v>7023</v>
      </c>
      <c r="AO3144" s="22" t="s">
        <v>12643</v>
      </c>
      <c r="AP3144" s="90" t="s">
        <v>7024</v>
      </c>
      <c r="AQ3144" s="22" t="s">
        <v>566</v>
      </c>
      <c r="AR3144" s="22" t="s">
        <v>783</v>
      </c>
      <c r="AS3144" s="56">
        <v>1</v>
      </c>
      <c r="AT3144" s="89">
        <v>42760.730879629627</v>
      </c>
      <c r="AU3144" s="22" t="s">
        <v>14981</v>
      </c>
      <c r="AV3144" s="22" t="s">
        <v>12634</v>
      </c>
    </row>
    <row r="3145" spans="40:48" ht="12.75" customHeight="1" x14ac:dyDescent="0.3">
      <c r="AN3145" s="22" t="s">
        <v>7025</v>
      </c>
      <c r="AO3145" s="22" t="s">
        <v>12643</v>
      </c>
      <c r="AP3145" s="90" t="s">
        <v>7026</v>
      </c>
      <c r="AQ3145" s="22" t="s">
        <v>566</v>
      </c>
      <c r="AR3145" s="22" t="s">
        <v>783</v>
      </c>
      <c r="AS3145" s="56">
        <v>1</v>
      </c>
      <c r="AT3145" s="89">
        <v>42760.730879629627</v>
      </c>
      <c r="AU3145" s="22" t="s">
        <v>14981</v>
      </c>
      <c r="AV3145" s="22" t="s">
        <v>12634</v>
      </c>
    </row>
    <row r="3146" spans="40:48" ht="12.75" customHeight="1" x14ac:dyDescent="0.3">
      <c r="AN3146" s="22" t="s">
        <v>7027</v>
      </c>
      <c r="AO3146" s="22" t="s">
        <v>12643</v>
      </c>
      <c r="AP3146" s="90" t="s">
        <v>7028</v>
      </c>
      <c r="AQ3146" s="22" t="s">
        <v>566</v>
      </c>
      <c r="AR3146" s="22" t="s">
        <v>783</v>
      </c>
      <c r="AS3146" s="56">
        <v>1</v>
      </c>
      <c r="AT3146" s="89">
        <v>42760.730879629627</v>
      </c>
      <c r="AU3146" s="22" t="s">
        <v>14981</v>
      </c>
      <c r="AV3146" s="22" t="s">
        <v>12634</v>
      </c>
    </row>
    <row r="3147" spans="40:48" ht="12.75" customHeight="1" x14ac:dyDescent="0.3">
      <c r="AN3147" s="22" t="s">
        <v>7029</v>
      </c>
      <c r="AO3147" s="22" t="s">
        <v>12643</v>
      </c>
      <c r="AP3147" s="90" t="s">
        <v>7030</v>
      </c>
      <c r="AQ3147" s="22" t="s">
        <v>566</v>
      </c>
      <c r="AR3147" s="22" t="s">
        <v>783</v>
      </c>
      <c r="AS3147" s="56">
        <v>269</v>
      </c>
      <c r="AT3147" s="89">
        <v>41634.730902777781</v>
      </c>
      <c r="AU3147" s="22" t="s">
        <v>877</v>
      </c>
      <c r="AV3147" s="22" t="s">
        <v>12634</v>
      </c>
    </row>
    <row r="3148" spans="40:48" ht="12.75" customHeight="1" x14ac:dyDescent="0.3">
      <c r="AN3148" s="22" t="s">
        <v>7031</v>
      </c>
      <c r="AO3148" s="22" t="s">
        <v>12643</v>
      </c>
      <c r="AP3148" s="90" t="s">
        <v>7032</v>
      </c>
      <c r="AQ3148" s="22" t="s">
        <v>566</v>
      </c>
      <c r="AR3148" s="22" t="s">
        <v>783</v>
      </c>
      <c r="AS3148" s="56">
        <v>1</v>
      </c>
      <c r="AT3148" s="89">
        <v>42760.730879629627</v>
      </c>
      <c r="AU3148" s="22" t="s">
        <v>14981</v>
      </c>
      <c r="AV3148" s="22" t="s">
        <v>12634</v>
      </c>
    </row>
    <row r="3149" spans="40:48" ht="12.75" customHeight="1" x14ac:dyDescent="0.3">
      <c r="AN3149" s="22" t="s">
        <v>7033</v>
      </c>
      <c r="AO3149" s="22" t="s">
        <v>12643</v>
      </c>
      <c r="AP3149" s="90" t="s">
        <v>7034</v>
      </c>
      <c r="AQ3149" s="22" t="s">
        <v>566</v>
      </c>
      <c r="AR3149" s="22" t="s">
        <v>783</v>
      </c>
      <c r="AS3149" s="56">
        <v>24</v>
      </c>
      <c r="AT3149" s="89">
        <v>42640.654733796298</v>
      </c>
      <c r="AU3149" s="22" t="s">
        <v>889</v>
      </c>
      <c r="AV3149" s="22" t="s">
        <v>12634</v>
      </c>
    </row>
    <row r="3150" spans="40:48" ht="12.75" customHeight="1" x14ac:dyDescent="0.3">
      <c r="AN3150" s="22" t="s">
        <v>7035</v>
      </c>
      <c r="AO3150" s="22" t="s">
        <v>12643</v>
      </c>
      <c r="AP3150" s="90" t="s">
        <v>7036</v>
      </c>
      <c r="AQ3150" s="22" t="s">
        <v>566</v>
      </c>
      <c r="AR3150" s="22" t="s">
        <v>783</v>
      </c>
      <c r="AS3150" s="56">
        <v>1</v>
      </c>
      <c r="AT3150" s="89">
        <v>42760.730879629627</v>
      </c>
      <c r="AU3150" s="22" t="s">
        <v>14981</v>
      </c>
      <c r="AV3150" s="22" t="s">
        <v>12634</v>
      </c>
    </row>
    <row r="3151" spans="40:48" ht="12.75" customHeight="1" x14ac:dyDescent="0.3">
      <c r="AN3151" s="22" t="s">
        <v>7037</v>
      </c>
      <c r="AO3151" s="22" t="s">
        <v>12643</v>
      </c>
      <c r="AP3151" s="90" t="s">
        <v>7038</v>
      </c>
      <c r="AQ3151" s="22" t="s">
        <v>566</v>
      </c>
      <c r="AR3151" s="22" t="s">
        <v>783</v>
      </c>
      <c r="AS3151" s="56">
        <v>1</v>
      </c>
      <c r="AT3151" s="89">
        <v>42760.730879629627</v>
      </c>
      <c r="AU3151" s="22" t="s">
        <v>14981</v>
      </c>
      <c r="AV3151" s="22" t="s">
        <v>12634</v>
      </c>
    </row>
    <row r="3152" spans="40:48" ht="12.75" customHeight="1" x14ac:dyDescent="0.3">
      <c r="AN3152" s="22" t="s">
        <v>7039</v>
      </c>
      <c r="AO3152" s="22" t="s">
        <v>12643</v>
      </c>
      <c r="AP3152" s="90" t="s">
        <v>7040</v>
      </c>
      <c r="AQ3152" s="22" t="s">
        <v>566</v>
      </c>
      <c r="AR3152" s="22" t="s">
        <v>783</v>
      </c>
      <c r="AS3152" s="56">
        <v>33.6</v>
      </c>
      <c r="AT3152" s="89">
        <v>42430.487569444442</v>
      </c>
      <c r="AU3152" s="22" t="s">
        <v>6828</v>
      </c>
      <c r="AV3152" s="22" t="s">
        <v>12634</v>
      </c>
    </row>
    <row r="3153" spans="40:48" ht="12.75" customHeight="1" x14ac:dyDescent="0.3">
      <c r="AN3153" s="22" t="s">
        <v>7041</v>
      </c>
      <c r="AO3153" s="22" t="s">
        <v>12643</v>
      </c>
      <c r="AP3153" s="90" t="s">
        <v>14743</v>
      </c>
      <c r="AQ3153" s="22" t="s">
        <v>566</v>
      </c>
      <c r="AR3153" s="22" t="s">
        <v>783</v>
      </c>
      <c r="AS3153" s="56">
        <v>33.6</v>
      </c>
      <c r="AT3153" s="89">
        <v>42430.487569444442</v>
      </c>
      <c r="AU3153" s="22" t="s">
        <v>6828</v>
      </c>
      <c r="AV3153" s="22" t="s">
        <v>12634</v>
      </c>
    </row>
    <row r="3154" spans="40:48" ht="12.75" customHeight="1" x14ac:dyDescent="0.3">
      <c r="AN3154" s="22" t="s">
        <v>7042</v>
      </c>
      <c r="AO3154" s="22" t="s">
        <v>12643</v>
      </c>
      <c r="AP3154" s="90" t="s">
        <v>7043</v>
      </c>
      <c r="AQ3154" s="22" t="s">
        <v>566</v>
      </c>
      <c r="AR3154" s="22" t="s">
        <v>783</v>
      </c>
      <c r="AS3154" s="56">
        <v>1</v>
      </c>
      <c r="AT3154" s="89">
        <v>42760.730879629627</v>
      </c>
      <c r="AU3154" s="22" t="s">
        <v>14981</v>
      </c>
      <c r="AV3154" s="22" t="s">
        <v>12634</v>
      </c>
    </row>
    <row r="3155" spans="40:48" ht="12.75" customHeight="1" x14ac:dyDescent="0.3">
      <c r="AN3155" s="22" t="s">
        <v>7044</v>
      </c>
      <c r="AO3155" s="22" t="s">
        <v>12643</v>
      </c>
      <c r="AP3155" s="90" t="s">
        <v>14744</v>
      </c>
      <c r="AQ3155" s="22" t="s">
        <v>566</v>
      </c>
      <c r="AR3155" s="22" t="s">
        <v>783</v>
      </c>
      <c r="AS3155" s="56">
        <v>7.13</v>
      </c>
      <c r="AT3155" s="89">
        <v>41626.843252314815</v>
      </c>
      <c r="AU3155" s="22" t="s">
        <v>877</v>
      </c>
      <c r="AV3155" s="22" t="s">
        <v>12634</v>
      </c>
    </row>
    <row r="3156" spans="40:48" ht="12.75" customHeight="1" x14ac:dyDescent="0.3">
      <c r="AN3156" s="22" t="s">
        <v>7045</v>
      </c>
      <c r="AO3156" s="22" t="s">
        <v>12643</v>
      </c>
      <c r="AP3156" s="90" t="s">
        <v>7046</v>
      </c>
      <c r="AQ3156" s="22" t="s">
        <v>566</v>
      </c>
      <c r="AR3156" s="22" t="s">
        <v>783</v>
      </c>
      <c r="AS3156" s="56">
        <v>5.65</v>
      </c>
      <c r="AT3156" s="89">
        <v>41871.627743055556</v>
      </c>
      <c r="AU3156" s="22" t="s">
        <v>877</v>
      </c>
      <c r="AV3156" s="22" t="s">
        <v>12634</v>
      </c>
    </row>
    <row r="3157" spans="40:48" ht="12.75" customHeight="1" x14ac:dyDescent="0.3">
      <c r="AN3157" s="22" t="s">
        <v>7047</v>
      </c>
      <c r="AO3157" s="22" t="s">
        <v>12643</v>
      </c>
      <c r="AP3157" s="90" t="s">
        <v>7048</v>
      </c>
      <c r="AQ3157" s="22" t="s">
        <v>566</v>
      </c>
      <c r="AR3157" s="22" t="s">
        <v>783</v>
      </c>
      <c r="AS3157" s="56">
        <v>1</v>
      </c>
      <c r="AT3157" s="89">
        <v>42760.730879629627</v>
      </c>
      <c r="AU3157" s="22" t="s">
        <v>14981</v>
      </c>
      <c r="AV3157" s="22" t="s">
        <v>12634</v>
      </c>
    </row>
    <row r="3158" spans="40:48" ht="12.75" customHeight="1" x14ac:dyDescent="0.3">
      <c r="AN3158" s="22" t="s">
        <v>7049</v>
      </c>
      <c r="AO3158" s="22" t="s">
        <v>12643</v>
      </c>
      <c r="AP3158" s="90" t="s">
        <v>7050</v>
      </c>
      <c r="AQ3158" s="22" t="s">
        <v>566</v>
      </c>
      <c r="AR3158" s="22" t="s">
        <v>12633</v>
      </c>
      <c r="AS3158" s="56">
        <v>10.85</v>
      </c>
      <c r="AT3158" s="89">
        <v>42849.431550925925</v>
      </c>
      <c r="AU3158" s="22" t="s">
        <v>877</v>
      </c>
      <c r="AV3158" s="22" t="s">
        <v>12634</v>
      </c>
    </row>
    <row r="3159" spans="40:48" ht="12.75" customHeight="1" x14ac:dyDescent="0.3">
      <c r="AN3159" s="22" t="s">
        <v>7051</v>
      </c>
      <c r="AO3159" s="22" t="s">
        <v>12643</v>
      </c>
      <c r="AP3159" s="90" t="s">
        <v>7052</v>
      </c>
      <c r="AQ3159" s="22" t="s">
        <v>566</v>
      </c>
      <c r="AR3159" s="22" t="s">
        <v>783</v>
      </c>
      <c r="AS3159" s="56">
        <v>1</v>
      </c>
      <c r="AT3159" s="89">
        <v>42760.730879629627</v>
      </c>
      <c r="AU3159" s="22" t="s">
        <v>14981</v>
      </c>
      <c r="AV3159" s="22" t="s">
        <v>12634</v>
      </c>
    </row>
    <row r="3160" spans="40:48" ht="12.75" customHeight="1" x14ac:dyDescent="0.3">
      <c r="AN3160" s="22" t="s">
        <v>7053</v>
      </c>
      <c r="AO3160" s="22" t="s">
        <v>12643</v>
      </c>
      <c r="AP3160" s="90" t="s">
        <v>7054</v>
      </c>
      <c r="AQ3160" s="22" t="s">
        <v>566</v>
      </c>
      <c r="AR3160" s="22" t="s">
        <v>783</v>
      </c>
      <c r="AS3160" s="56">
        <v>79</v>
      </c>
      <c r="AT3160" s="89">
        <v>42065.494849537034</v>
      </c>
      <c r="AU3160" s="22" t="s">
        <v>877</v>
      </c>
      <c r="AV3160" s="22" t="s">
        <v>12634</v>
      </c>
    </row>
    <row r="3161" spans="40:48" ht="12.75" customHeight="1" x14ac:dyDescent="0.3">
      <c r="AN3161" s="22" t="s">
        <v>7055</v>
      </c>
      <c r="AO3161" s="22" t="s">
        <v>12643</v>
      </c>
      <c r="AP3161" s="90" t="s">
        <v>7056</v>
      </c>
      <c r="AQ3161" s="22" t="s">
        <v>566</v>
      </c>
      <c r="AR3161" s="22" t="s">
        <v>783</v>
      </c>
      <c r="AS3161" s="56">
        <v>1</v>
      </c>
      <c r="AT3161" s="89">
        <v>42760.730879629627</v>
      </c>
      <c r="AU3161" s="22" t="s">
        <v>14981</v>
      </c>
      <c r="AV3161" s="22" t="s">
        <v>12634</v>
      </c>
    </row>
    <row r="3162" spans="40:48" ht="12.75" customHeight="1" x14ac:dyDescent="0.3">
      <c r="AN3162" s="22" t="s">
        <v>7057</v>
      </c>
      <c r="AO3162" s="22" t="s">
        <v>12643</v>
      </c>
      <c r="AP3162" s="90" t="s">
        <v>7058</v>
      </c>
      <c r="AQ3162" s="22" t="s">
        <v>566</v>
      </c>
      <c r="AR3162" s="22" t="s">
        <v>783</v>
      </c>
      <c r="AS3162" s="56">
        <v>24</v>
      </c>
      <c r="AT3162" s="89">
        <v>42640.654733796298</v>
      </c>
      <c r="AU3162" s="22" t="s">
        <v>889</v>
      </c>
      <c r="AV3162" s="22" t="s">
        <v>12634</v>
      </c>
    </row>
    <row r="3163" spans="40:48" ht="12.75" customHeight="1" x14ac:dyDescent="0.3">
      <c r="AN3163" s="22" t="s">
        <v>7059</v>
      </c>
      <c r="AO3163" s="22" t="s">
        <v>12643</v>
      </c>
      <c r="AP3163" s="90" t="s">
        <v>7060</v>
      </c>
      <c r="AQ3163" s="22" t="s">
        <v>566</v>
      </c>
      <c r="AR3163" s="22" t="s">
        <v>783</v>
      </c>
      <c r="AS3163" s="56">
        <v>1</v>
      </c>
      <c r="AT3163" s="89">
        <v>42760.730879629627</v>
      </c>
      <c r="AU3163" s="22" t="s">
        <v>14981</v>
      </c>
      <c r="AV3163" s="22" t="s">
        <v>12634</v>
      </c>
    </row>
    <row r="3164" spans="40:48" ht="12.75" customHeight="1" x14ac:dyDescent="0.3">
      <c r="AN3164" s="22" t="s">
        <v>7061</v>
      </c>
      <c r="AO3164" s="22" t="s">
        <v>12643</v>
      </c>
      <c r="AP3164" s="90" t="s">
        <v>7062</v>
      </c>
      <c r="AQ3164" s="22" t="s">
        <v>566</v>
      </c>
      <c r="AR3164" s="22" t="s">
        <v>783</v>
      </c>
      <c r="AS3164" s="56">
        <v>120</v>
      </c>
      <c r="AT3164" s="89">
        <v>42649.459432870368</v>
      </c>
      <c r="AU3164" s="22" t="s">
        <v>846</v>
      </c>
      <c r="AV3164" s="22" t="s">
        <v>12634</v>
      </c>
    </row>
    <row r="3165" spans="40:48" ht="12.75" customHeight="1" x14ac:dyDescent="0.3">
      <c r="AN3165" s="22" t="s">
        <v>7063</v>
      </c>
      <c r="AO3165" s="22" t="s">
        <v>12643</v>
      </c>
      <c r="AP3165" s="90" t="s">
        <v>7064</v>
      </c>
      <c r="AQ3165" s="22" t="s">
        <v>566</v>
      </c>
      <c r="AR3165" s="22" t="s">
        <v>783</v>
      </c>
      <c r="AS3165" s="56">
        <v>10.75</v>
      </c>
      <c r="AT3165" s="89">
        <v>41631.790648148148</v>
      </c>
      <c r="AU3165" s="22" t="s">
        <v>877</v>
      </c>
      <c r="AV3165" s="22" t="s">
        <v>12634</v>
      </c>
    </row>
    <row r="3166" spans="40:48" ht="12.75" customHeight="1" x14ac:dyDescent="0.3">
      <c r="AN3166" s="22" t="s">
        <v>7065</v>
      </c>
      <c r="AO3166" s="22" t="s">
        <v>12643</v>
      </c>
      <c r="AP3166" s="90" t="s">
        <v>7066</v>
      </c>
      <c r="AQ3166" s="22" t="s">
        <v>566</v>
      </c>
      <c r="AR3166" s="22" t="s">
        <v>783</v>
      </c>
      <c r="AS3166" s="56">
        <v>24</v>
      </c>
      <c r="AT3166" s="89">
        <v>42535.722662037035</v>
      </c>
      <c r="AU3166" s="22" t="s">
        <v>889</v>
      </c>
      <c r="AV3166" s="22" t="s">
        <v>12634</v>
      </c>
    </row>
    <row r="3167" spans="40:48" ht="12.75" customHeight="1" x14ac:dyDescent="0.3">
      <c r="AN3167" s="22" t="s">
        <v>7067</v>
      </c>
      <c r="AO3167" s="22" t="s">
        <v>12643</v>
      </c>
      <c r="AP3167" s="90" t="s">
        <v>7068</v>
      </c>
      <c r="AQ3167" s="22" t="s">
        <v>566</v>
      </c>
      <c r="AR3167" s="22" t="s">
        <v>783</v>
      </c>
      <c r="AS3167" s="56">
        <v>3.5</v>
      </c>
      <c r="AT3167" s="89">
        <v>41870.659571759257</v>
      </c>
      <c r="AU3167" s="22" t="s">
        <v>889</v>
      </c>
      <c r="AV3167" s="22" t="s">
        <v>12634</v>
      </c>
    </row>
    <row r="3168" spans="40:48" ht="12.75" customHeight="1" x14ac:dyDescent="0.3">
      <c r="AN3168" s="22" t="s">
        <v>7069</v>
      </c>
      <c r="AO3168" s="22" t="s">
        <v>12643</v>
      </c>
      <c r="AP3168" s="90" t="s">
        <v>7070</v>
      </c>
      <c r="AQ3168" s="22" t="s">
        <v>566</v>
      </c>
      <c r="AR3168" s="22" t="s">
        <v>783</v>
      </c>
      <c r="AS3168" s="56">
        <v>1</v>
      </c>
      <c r="AT3168" s="89">
        <v>42760.730879629627</v>
      </c>
      <c r="AU3168" s="22" t="s">
        <v>14981</v>
      </c>
      <c r="AV3168" s="22" t="s">
        <v>12634</v>
      </c>
    </row>
    <row r="3169" spans="40:48" ht="12.75" customHeight="1" x14ac:dyDescent="0.3">
      <c r="AN3169" s="22" t="s">
        <v>7071</v>
      </c>
      <c r="AO3169" s="22" t="s">
        <v>12643</v>
      </c>
      <c r="AP3169" s="90" t="s">
        <v>7072</v>
      </c>
      <c r="AQ3169" s="22" t="s">
        <v>566</v>
      </c>
      <c r="AR3169" s="22" t="s">
        <v>783</v>
      </c>
      <c r="AS3169" s="56">
        <v>24</v>
      </c>
      <c r="AT3169" s="89">
        <v>42640.654733796298</v>
      </c>
      <c r="AU3169" s="22" t="s">
        <v>889</v>
      </c>
      <c r="AV3169" s="22" t="s">
        <v>12634</v>
      </c>
    </row>
    <row r="3170" spans="40:48" ht="12.75" customHeight="1" x14ac:dyDescent="0.3">
      <c r="AN3170" s="22" t="s">
        <v>7073</v>
      </c>
      <c r="AO3170" s="22" t="s">
        <v>12643</v>
      </c>
      <c r="AP3170" s="90" t="s">
        <v>7074</v>
      </c>
      <c r="AQ3170" s="22" t="s">
        <v>566</v>
      </c>
      <c r="AR3170" s="22" t="s">
        <v>783</v>
      </c>
      <c r="AS3170" s="56">
        <v>24</v>
      </c>
      <c r="AT3170" s="89">
        <v>42640.654733796298</v>
      </c>
      <c r="AU3170" s="22" t="s">
        <v>889</v>
      </c>
      <c r="AV3170" s="22" t="s">
        <v>12634</v>
      </c>
    </row>
    <row r="3171" spans="40:48" ht="12.75" customHeight="1" x14ac:dyDescent="0.3">
      <c r="AN3171" s="22" t="s">
        <v>7075</v>
      </c>
      <c r="AO3171" s="22" t="s">
        <v>12643</v>
      </c>
      <c r="AP3171" s="90" t="s">
        <v>7076</v>
      </c>
      <c r="AQ3171" s="22" t="s">
        <v>566</v>
      </c>
      <c r="AR3171" s="22" t="s">
        <v>783</v>
      </c>
      <c r="AS3171" s="56">
        <v>1</v>
      </c>
      <c r="AT3171" s="89">
        <v>42760.730879629627</v>
      </c>
      <c r="AU3171" s="22" t="s">
        <v>14981</v>
      </c>
      <c r="AV3171" s="22" t="s">
        <v>12634</v>
      </c>
    </row>
    <row r="3172" spans="40:48" ht="12.75" customHeight="1" x14ac:dyDescent="0.3">
      <c r="AN3172" s="22" t="s">
        <v>7077</v>
      </c>
      <c r="AO3172" s="22" t="s">
        <v>12643</v>
      </c>
      <c r="AP3172" s="90" t="s">
        <v>7078</v>
      </c>
      <c r="AQ3172" s="22" t="s">
        <v>566</v>
      </c>
      <c r="AR3172" s="22" t="s">
        <v>783</v>
      </c>
      <c r="AS3172" s="56">
        <v>1</v>
      </c>
      <c r="AT3172" s="89">
        <v>42760.730879629627</v>
      </c>
      <c r="AU3172" s="22" t="s">
        <v>14981</v>
      </c>
      <c r="AV3172" s="22" t="s">
        <v>12634</v>
      </c>
    </row>
    <row r="3173" spans="40:48" ht="12.75" customHeight="1" x14ac:dyDescent="0.3">
      <c r="AN3173" s="22" t="s">
        <v>7079</v>
      </c>
      <c r="AO3173" s="22" t="s">
        <v>12643</v>
      </c>
      <c r="AP3173" s="90" t="s">
        <v>7080</v>
      </c>
      <c r="AQ3173" s="22" t="s">
        <v>566</v>
      </c>
      <c r="AR3173" s="22" t="s">
        <v>783</v>
      </c>
      <c r="AS3173" s="56">
        <v>1</v>
      </c>
      <c r="AT3173" s="89">
        <v>42760.730879629627</v>
      </c>
      <c r="AU3173" s="22" t="s">
        <v>14981</v>
      </c>
      <c r="AV3173" s="22" t="s">
        <v>12634</v>
      </c>
    </row>
    <row r="3174" spans="40:48" ht="12.75" customHeight="1" x14ac:dyDescent="0.3">
      <c r="AN3174" s="22" t="s">
        <v>7081</v>
      </c>
      <c r="AO3174" s="22" t="s">
        <v>12643</v>
      </c>
      <c r="AP3174" s="90" t="s">
        <v>7082</v>
      </c>
      <c r="AQ3174" s="22" t="s">
        <v>566</v>
      </c>
      <c r="AR3174" s="22" t="s">
        <v>783</v>
      </c>
      <c r="AS3174" s="56">
        <v>1</v>
      </c>
      <c r="AT3174" s="89">
        <v>42760.730879629627</v>
      </c>
      <c r="AU3174" s="22" t="s">
        <v>14981</v>
      </c>
      <c r="AV3174" s="22" t="s">
        <v>12634</v>
      </c>
    </row>
    <row r="3175" spans="40:48" ht="12.75" customHeight="1" x14ac:dyDescent="0.3">
      <c r="AN3175" s="22" t="s">
        <v>7083</v>
      </c>
      <c r="AO3175" s="22" t="s">
        <v>12643</v>
      </c>
      <c r="AP3175" s="90" t="s">
        <v>7084</v>
      </c>
      <c r="AQ3175" s="22" t="s">
        <v>566</v>
      </c>
      <c r="AR3175" s="22" t="s">
        <v>783</v>
      </c>
      <c r="AS3175" s="56">
        <v>13.5</v>
      </c>
      <c r="AT3175" s="89">
        <v>42571.698993055557</v>
      </c>
      <c r="AU3175" s="22" t="s">
        <v>877</v>
      </c>
      <c r="AV3175" s="22" t="s">
        <v>12634</v>
      </c>
    </row>
    <row r="3176" spans="40:48" ht="12.75" customHeight="1" x14ac:dyDescent="0.3">
      <c r="AN3176" s="22" t="s">
        <v>7085</v>
      </c>
      <c r="AO3176" s="22" t="s">
        <v>12643</v>
      </c>
      <c r="AP3176" s="90" t="s">
        <v>7086</v>
      </c>
      <c r="AQ3176" s="22" t="s">
        <v>566</v>
      </c>
      <c r="AR3176" s="22" t="s">
        <v>783</v>
      </c>
      <c r="AS3176" s="56">
        <v>24</v>
      </c>
      <c r="AT3176" s="89">
        <v>42535.722662037035</v>
      </c>
      <c r="AU3176" s="22" t="s">
        <v>889</v>
      </c>
      <c r="AV3176" s="22" t="s">
        <v>12634</v>
      </c>
    </row>
    <row r="3177" spans="40:48" ht="12.75" customHeight="1" x14ac:dyDescent="0.3">
      <c r="AN3177" s="22" t="s">
        <v>7087</v>
      </c>
      <c r="AO3177" s="22" t="s">
        <v>12643</v>
      </c>
      <c r="AP3177" s="90" t="s">
        <v>14745</v>
      </c>
      <c r="AQ3177" s="22" t="s">
        <v>566</v>
      </c>
      <c r="AR3177" s="22" t="s">
        <v>783</v>
      </c>
      <c r="AS3177" s="56">
        <v>33.6</v>
      </c>
      <c r="AT3177" s="89">
        <v>42430.487569444442</v>
      </c>
      <c r="AU3177" s="22" t="s">
        <v>889</v>
      </c>
      <c r="AV3177" s="22" t="s">
        <v>12634</v>
      </c>
    </row>
    <row r="3178" spans="40:48" ht="12.75" customHeight="1" x14ac:dyDescent="0.3">
      <c r="AN3178" s="22" t="s">
        <v>7088</v>
      </c>
      <c r="AO3178" s="22" t="s">
        <v>12643</v>
      </c>
      <c r="AP3178" s="90" t="s">
        <v>7089</v>
      </c>
      <c r="AQ3178" s="22" t="s">
        <v>566</v>
      </c>
      <c r="AR3178" s="22" t="s">
        <v>12633</v>
      </c>
      <c r="AS3178" s="56">
        <v>46.99</v>
      </c>
      <c r="AT3178" s="89">
        <v>42803.390150462961</v>
      </c>
      <c r="AU3178" s="22" t="s">
        <v>14996</v>
      </c>
      <c r="AV3178" s="22" t="s">
        <v>12634</v>
      </c>
    </row>
    <row r="3179" spans="40:48" ht="12.75" customHeight="1" x14ac:dyDescent="0.3">
      <c r="AN3179" s="22" t="s">
        <v>7090</v>
      </c>
      <c r="AO3179" s="22" t="s">
        <v>12643</v>
      </c>
      <c r="AP3179" s="90" t="s">
        <v>7091</v>
      </c>
      <c r="AQ3179" s="22" t="s">
        <v>566</v>
      </c>
      <c r="AR3179" s="22" t="s">
        <v>783</v>
      </c>
      <c r="AS3179" s="56">
        <v>1</v>
      </c>
      <c r="AT3179" s="89">
        <v>42760.730879629627</v>
      </c>
      <c r="AU3179" s="22" t="s">
        <v>14996</v>
      </c>
      <c r="AV3179" s="22" t="s">
        <v>12634</v>
      </c>
    </row>
    <row r="3180" spans="40:48" ht="12.75" customHeight="1" x14ac:dyDescent="0.3">
      <c r="AN3180" s="22" t="s">
        <v>7092</v>
      </c>
      <c r="AO3180" s="22" t="s">
        <v>12643</v>
      </c>
      <c r="AP3180" s="90" t="s">
        <v>7093</v>
      </c>
      <c r="AQ3180" s="22" t="s">
        <v>566</v>
      </c>
      <c r="AR3180" s="22" t="s">
        <v>783</v>
      </c>
      <c r="AS3180" s="56">
        <v>1</v>
      </c>
      <c r="AT3180" s="89">
        <v>42760.730879629627</v>
      </c>
      <c r="AU3180" s="22" t="s">
        <v>14996</v>
      </c>
      <c r="AV3180" s="22" t="s">
        <v>12634</v>
      </c>
    </row>
    <row r="3181" spans="40:48" ht="12.75" customHeight="1" x14ac:dyDescent="0.3">
      <c r="AN3181" s="22" t="s">
        <v>7094</v>
      </c>
      <c r="AO3181" s="22" t="s">
        <v>12643</v>
      </c>
      <c r="AP3181" s="90" t="s">
        <v>7095</v>
      </c>
      <c r="AQ3181" s="22" t="s">
        <v>566</v>
      </c>
      <c r="AR3181" s="22" t="s">
        <v>12633</v>
      </c>
      <c r="AS3181" s="56">
        <v>7788</v>
      </c>
      <c r="AT3181" s="89">
        <v>42857.747708333336</v>
      </c>
      <c r="AU3181" s="22" t="s">
        <v>7096</v>
      </c>
      <c r="AV3181" s="22" t="s">
        <v>12634</v>
      </c>
    </row>
    <row r="3182" spans="40:48" ht="12.75" customHeight="1" x14ac:dyDescent="0.3">
      <c r="AN3182" s="22" t="s">
        <v>7097</v>
      </c>
      <c r="AO3182" s="22" t="s">
        <v>12643</v>
      </c>
      <c r="AP3182" s="90" t="s">
        <v>7098</v>
      </c>
      <c r="AQ3182" s="22" t="s">
        <v>566</v>
      </c>
      <c r="AR3182" s="22" t="s">
        <v>783</v>
      </c>
      <c r="AS3182" s="56">
        <v>1</v>
      </c>
      <c r="AT3182" s="89">
        <v>42760.730879629627</v>
      </c>
      <c r="AU3182" s="22" t="s">
        <v>14996</v>
      </c>
      <c r="AV3182" s="22" t="s">
        <v>12634</v>
      </c>
    </row>
    <row r="3183" spans="40:48" ht="12.75" customHeight="1" x14ac:dyDescent="0.3">
      <c r="AN3183" s="22" t="s">
        <v>7099</v>
      </c>
      <c r="AO3183" s="22" t="s">
        <v>12643</v>
      </c>
      <c r="AP3183" s="90" t="s">
        <v>7100</v>
      </c>
      <c r="AQ3183" s="22" t="s">
        <v>566</v>
      </c>
      <c r="AR3183" s="22" t="s">
        <v>783</v>
      </c>
      <c r="AS3183" s="56">
        <v>0</v>
      </c>
      <c r="AT3183" s="89">
        <v>42850.430844907409</v>
      </c>
      <c r="AU3183" s="22" t="s">
        <v>7101</v>
      </c>
      <c r="AV3183" s="22" t="s">
        <v>12634</v>
      </c>
    </row>
    <row r="3184" spans="40:48" ht="12.75" customHeight="1" x14ac:dyDescent="0.3">
      <c r="AN3184" s="22" t="s">
        <v>7102</v>
      </c>
      <c r="AO3184" s="22" t="s">
        <v>12643</v>
      </c>
      <c r="AP3184" s="90" t="s">
        <v>7103</v>
      </c>
      <c r="AQ3184" s="22" t="s">
        <v>566</v>
      </c>
      <c r="AR3184" s="22" t="s">
        <v>783</v>
      </c>
      <c r="AS3184" s="56">
        <v>1</v>
      </c>
      <c r="AT3184" s="89">
        <v>42760.730879629627</v>
      </c>
      <c r="AU3184" s="22" t="s">
        <v>14996</v>
      </c>
      <c r="AV3184" s="22" t="s">
        <v>12634</v>
      </c>
    </row>
    <row r="3185" spans="40:48" ht="12.75" customHeight="1" x14ac:dyDescent="0.3">
      <c r="AN3185" s="22" t="s">
        <v>7104</v>
      </c>
      <c r="AO3185" s="22" t="s">
        <v>12643</v>
      </c>
      <c r="AP3185" s="90" t="s">
        <v>7105</v>
      </c>
      <c r="AQ3185" s="22" t="s">
        <v>566</v>
      </c>
      <c r="AR3185" s="22" t="s">
        <v>783</v>
      </c>
      <c r="AS3185" s="56">
        <v>1</v>
      </c>
      <c r="AT3185" s="89">
        <v>42760.730879629627</v>
      </c>
      <c r="AU3185" s="22" t="s">
        <v>14996</v>
      </c>
      <c r="AV3185" s="22" t="s">
        <v>12634</v>
      </c>
    </row>
    <row r="3186" spans="40:48" ht="12.75" customHeight="1" x14ac:dyDescent="0.3">
      <c r="AN3186" s="22" t="s">
        <v>7106</v>
      </c>
      <c r="AO3186" s="22" t="s">
        <v>12643</v>
      </c>
      <c r="AP3186" s="90" t="s">
        <v>7107</v>
      </c>
      <c r="AQ3186" s="22" t="s">
        <v>566</v>
      </c>
      <c r="AR3186" s="22" t="s">
        <v>783</v>
      </c>
      <c r="AS3186" s="56">
        <v>369</v>
      </c>
      <c r="AT3186" s="89">
        <v>42165.732719907406</v>
      </c>
      <c r="AU3186" s="22" t="s">
        <v>2580</v>
      </c>
      <c r="AV3186" s="22" t="s">
        <v>12634</v>
      </c>
    </row>
    <row r="3187" spans="40:48" ht="12.75" customHeight="1" x14ac:dyDescent="0.3">
      <c r="AN3187" s="22" t="s">
        <v>7108</v>
      </c>
      <c r="AO3187" s="22" t="s">
        <v>12643</v>
      </c>
      <c r="AP3187" s="90" t="s">
        <v>7109</v>
      </c>
      <c r="AQ3187" s="22" t="s">
        <v>566</v>
      </c>
      <c r="AR3187" s="22" t="s">
        <v>783</v>
      </c>
      <c r="AS3187" s="56">
        <v>369</v>
      </c>
      <c r="AT3187" s="89">
        <v>42271.70521990741</v>
      </c>
      <c r="AU3187" s="22" t="s">
        <v>2580</v>
      </c>
      <c r="AV3187" s="22" t="s">
        <v>12634</v>
      </c>
    </row>
    <row r="3188" spans="40:48" ht="12.75" customHeight="1" x14ac:dyDescent="0.3">
      <c r="AN3188" s="22" t="s">
        <v>7110</v>
      </c>
      <c r="AO3188" s="22" t="s">
        <v>12643</v>
      </c>
      <c r="AP3188" s="90" t="s">
        <v>7111</v>
      </c>
      <c r="AQ3188" s="22" t="s">
        <v>566</v>
      </c>
      <c r="AR3188" s="22" t="s">
        <v>783</v>
      </c>
      <c r="AS3188" s="56">
        <v>599</v>
      </c>
      <c r="AT3188" s="89">
        <v>41627.874837962961</v>
      </c>
      <c r="AU3188" s="22" t="s">
        <v>2580</v>
      </c>
      <c r="AV3188" s="22" t="s">
        <v>12634</v>
      </c>
    </row>
    <row r="3189" spans="40:48" ht="12.75" customHeight="1" x14ac:dyDescent="0.3">
      <c r="AN3189" s="22" t="s">
        <v>7112</v>
      </c>
      <c r="AO3189" s="22" t="s">
        <v>12643</v>
      </c>
      <c r="AP3189" s="90" t="s">
        <v>7113</v>
      </c>
      <c r="AQ3189" s="22" t="s">
        <v>566</v>
      </c>
      <c r="AR3189" s="22" t="s">
        <v>783</v>
      </c>
      <c r="AS3189" s="56">
        <v>18</v>
      </c>
      <c r="AT3189" s="89">
        <v>42466.597002314818</v>
      </c>
      <c r="AU3189" s="22" t="s">
        <v>826</v>
      </c>
      <c r="AV3189" s="22" t="s">
        <v>12634</v>
      </c>
    </row>
    <row r="3190" spans="40:48" ht="12.75" customHeight="1" x14ac:dyDescent="0.3">
      <c r="AN3190" s="22" t="s">
        <v>7114</v>
      </c>
      <c r="AO3190" s="22" t="s">
        <v>12643</v>
      </c>
      <c r="AP3190" s="90" t="s">
        <v>7115</v>
      </c>
      <c r="AQ3190" s="22" t="s">
        <v>566</v>
      </c>
      <c r="AR3190" s="22" t="s">
        <v>783</v>
      </c>
      <c r="AS3190" s="56">
        <v>2.2999999999999998</v>
      </c>
      <c r="AT3190" s="89">
        <v>42257.630555555559</v>
      </c>
      <c r="AU3190" s="22" t="s">
        <v>826</v>
      </c>
      <c r="AV3190" s="22" t="s">
        <v>12634</v>
      </c>
    </row>
    <row r="3191" spans="40:48" ht="12.75" customHeight="1" x14ac:dyDescent="0.3">
      <c r="AN3191" s="22" t="s">
        <v>7116</v>
      </c>
      <c r="AO3191" s="22" t="s">
        <v>12643</v>
      </c>
      <c r="AP3191" s="90" t="s">
        <v>7117</v>
      </c>
      <c r="AQ3191" s="22" t="s">
        <v>566</v>
      </c>
      <c r="AR3191" s="22" t="s">
        <v>12633</v>
      </c>
      <c r="AS3191" s="56">
        <v>8.2100000000000009</v>
      </c>
      <c r="AT3191" s="89">
        <v>42789.734097222223</v>
      </c>
      <c r="AU3191" s="22" t="s">
        <v>846</v>
      </c>
      <c r="AV3191" s="22" t="s">
        <v>12634</v>
      </c>
    </row>
    <row r="3192" spans="40:48" ht="12.75" customHeight="1" x14ac:dyDescent="0.3">
      <c r="AN3192" s="22" t="s">
        <v>7118</v>
      </c>
      <c r="AO3192" s="22" t="s">
        <v>12643</v>
      </c>
      <c r="AP3192" s="90" t="s">
        <v>7119</v>
      </c>
      <c r="AQ3192" s="22" t="s">
        <v>566</v>
      </c>
      <c r="AR3192" s="22" t="s">
        <v>12633</v>
      </c>
      <c r="AS3192" s="56">
        <v>2.0699999999999998</v>
      </c>
      <c r="AT3192" s="89">
        <v>42789.734097222223</v>
      </c>
      <c r="AU3192" s="22" t="s">
        <v>846</v>
      </c>
      <c r="AV3192" s="22" t="s">
        <v>12634</v>
      </c>
    </row>
    <row r="3193" spans="40:48" ht="12.75" customHeight="1" x14ac:dyDescent="0.3">
      <c r="AN3193" s="22" t="s">
        <v>7120</v>
      </c>
      <c r="AO3193" s="22" t="s">
        <v>12643</v>
      </c>
      <c r="AP3193" s="90" t="s">
        <v>7121</v>
      </c>
      <c r="AQ3193" s="22" t="s">
        <v>566</v>
      </c>
      <c r="AR3193" s="22" t="s">
        <v>12633</v>
      </c>
      <c r="AS3193" s="56">
        <v>8.6300000000000008</v>
      </c>
      <c r="AT3193" s="89">
        <v>42815.455011574071</v>
      </c>
      <c r="AU3193" s="22" t="s">
        <v>846</v>
      </c>
      <c r="AV3193" s="22" t="s">
        <v>12634</v>
      </c>
    </row>
    <row r="3194" spans="40:48" ht="12.75" customHeight="1" x14ac:dyDescent="0.3">
      <c r="AN3194" s="22" t="s">
        <v>7122</v>
      </c>
      <c r="AO3194" s="22" t="s">
        <v>12643</v>
      </c>
      <c r="AP3194" s="90" t="s">
        <v>7123</v>
      </c>
      <c r="AQ3194" s="22" t="s">
        <v>566</v>
      </c>
      <c r="AR3194" s="22" t="s">
        <v>783</v>
      </c>
      <c r="AS3194" s="56">
        <v>1</v>
      </c>
      <c r="AT3194" s="89">
        <v>42760.730879629627</v>
      </c>
      <c r="AU3194" s="22" t="s">
        <v>14966</v>
      </c>
      <c r="AV3194" s="22" t="s">
        <v>12634</v>
      </c>
    </row>
    <row r="3195" spans="40:48" ht="12.75" customHeight="1" x14ac:dyDescent="0.3">
      <c r="AN3195" s="22" t="s">
        <v>7124</v>
      </c>
      <c r="AO3195" s="22" t="s">
        <v>12643</v>
      </c>
      <c r="AP3195" s="90" t="s">
        <v>7125</v>
      </c>
      <c r="AQ3195" s="22" t="s">
        <v>566</v>
      </c>
      <c r="AR3195" s="22" t="s">
        <v>783</v>
      </c>
      <c r="AS3195" s="56">
        <v>1</v>
      </c>
      <c r="AT3195" s="89">
        <v>42760.730879629627</v>
      </c>
      <c r="AU3195" s="22" t="s">
        <v>14977</v>
      </c>
      <c r="AV3195" s="22" t="s">
        <v>12634</v>
      </c>
    </row>
    <row r="3196" spans="40:48" ht="12.75" customHeight="1" x14ac:dyDescent="0.3">
      <c r="AN3196" s="22" t="s">
        <v>7126</v>
      </c>
      <c r="AO3196" s="22" t="s">
        <v>12643</v>
      </c>
      <c r="AP3196" s="90" t="s">
        <v>7127</v>
      </c>
      <c r="AQ3196" s="22" t="s">
        <v>566</v>
      </c>
      <c r="AR3196" s="22" t="s">
        <v>783</v>
      </c>
      <c r="AS3196" s="56">
        <v>2.5</v>
      </c>
      <c r="AT3196" s="89">
        <v>42678.351747685185</v>
      </c>
      <c r="AU3196" s="22" t="s">
        <v>982</v>
      </c>
      <c r="AV3196" s="22" t="s">
        <v>12634</v>
      </c>
    </row>
    <row r="3197" spans="40:48" ht="12.75" customHeight="1" x14ac:dyDescent="0.3">
      <c r="AN3197" s="22" t="s">
        <v>7128</v>
      </c>
      <c r="AO3197" s="22" t="s">
        <v>12643</v>
      </c>
      <c r="AP3197" s="90" t="s">
        <v>7129</v>
      </c>
      <c r="AQ3197" s="22" t="s">
        <v>566</v>
      </c>
      <c r="AR3197" s="22" t="s">
        <v>783</v>
      </c>
      <c r="AS3197" s="56">
        <v>1.2</v>
      </c>
      <c r="AT3197" s="89">
        <v>42601.466840277775</v>
      </c>
      <c r="AU3197" s="22" t="s">
        <v>982</v>
      </c>
      <c r="AV3197" s="22" t="s">
        <v>12634</v>
      </c>
    </row>
    <row r="3198" spans="40:48" ht="12.75" customHeight="1" x14ac:dyDescent="0.3">
      <c r="AN3198" s="22" t="s">
        <v>7130</v>
      </c>
      <c r="AO3198" s="22" t="s">
        <v>12643</v>
      </c>
      <c r="AP3198" s="90" t="s">
        <v>7131</v>
      </c>
      <c r="AQ3198" s="22" t="s">
        <v>566</v>
      </c>
      <c r="AR3198" s="22" t="s">
        <v>783</v>
      </c>
      <c r="AS3198" s="56">
        <v>1.3</v>
      </c>
      <c r="AT3198" s="89">
        <v>41625.452928240738</v>
      </c>
      <c r="AU3198" s="22" t="s">
        <v>982</v>
      </c>
      <c r="AV3198" s="22" t="s">
        <v>12634</v>
      </c>
    </row>
    <row r="3199" spans="40:48" ht="12.75" customHeight="1" x14ac:dyDescent="0.3">
      <c r="AN3199" s="22" t="s">
        <v>7132</v>
      </c>
      <c r="AO3199" s="22" t="s">
        <v>12643</v>
      </c>
      <c r="AP3199" s="90" t="s">
        <v>7133</v>
      </c>
      <c r="AQ3199" s="22" t="s">
        <v>566</v>
      </c>
      <c r="AR3199" s="22" t="s">
        <v>783</v>
      </c>
      <c r="AS3199" s="56">
        <v>1</v>
      </c>
      <c r="AT3199" s="89">
        <v>42760.730879629627</v>
      </c>
      <c r="AU3199" s="22" t="s">
        <v>14977</v>
      </c>
      <c r="AV3199" s="22" t="s">
        <v>12634</v>
      </c>
    </row>
    <row r="3200" spans="40:48" ht="12.75" customHeight="1" x14ac:dyDescent="0.3">
      <c r="AN3200" s="22" t="s">
        <v>7134</v>
      </c>
      <c r="AO3200" s="22" t="s">
        <v>12643</v>
      </c>
      <c r="AP3200" s="90" t="s">
        <v>7135</v>
      </c>
      <c r="AQ3200" s="22" t="s">
        <v>566</v>
      </c>
      <c r="AR3200" s="22" t="s">
        <v>783</v>
      </c>
      <c r="AS3200" s="56">
        <v>2.6</v>
      </c>
      <c r="AT3200" s="89">
        <v>42678.351747685185</v>
      </c>
      <c r="AU3200" s="22" t="s">
        <v>2401</v>
      </c>
      <c r="AV3200" s="22" t="s">
        <v>12634</v>
      </c>
    </row>
    <row r="3201" spans="40:48" ht="12.75" customHeight="1" x14ac:dyDescent="0.3">
      <c r="AN3201" s="22" t="s">
        <v>7136</v>
      </c>
      <c r="AO3201" s="22" t="s">
        <v>12643</v>
      </c>
      <c r="AP3201" s="90" t="s">
        <v>7137</v>
      </c>
      <c r="AQ3201" s="22" t="s">
        <v>566</v>
      </c>
      <c r="AR3201" s="22" t="s">
        <v>783</v>
      </c>
      <c r="AS3201" s="56">
        <v>1</v>
      </c>
      <c r="AT3201" s="89">
        <v>42760.730879629627</v>
      </c>
      <c r="AU3201" s="22" t="s">
        <v>14977</v>
      </c>
      <c r="AV3201" s="22" t="s">
        <v>12634</v>
      </c>
    </row>
    <row r="3202" spans="40:48" ht="12.75" customHeight="1" x14ac:dyDescent="0.3">
      <c r="AN3202" s="22" t="s">
        <v>7138</v>
      </c>
      <c r="AO3202" s="22" t="s">
        <v>12643</v>
      </c>
      <c r="AP3202" s="90" t="s">
        <v>7139</v>
      </c>
      <c r="AQ3202" s="22" t="s">
        <v>566</v>
      </c>
      <c r="AR3202" s="22" t="s">
        <v>783</v>
      </c>
      <c r="AS3202" s="56">
        <v>2</v>
      </c>
      <c r="AT3202" s="89">
        <v>42170.699224537035</v>
      </c>
      <c r="AU3202" s="22" t="s">
        <v>1307</v>
      </c>
      <c r="AV3202" s="22" t="s">
        <v>12634</v>
      </c>
    </row>
    <row r="3203" spans="40:48" ht="12.75" customHeight="1" x14ac:dyDescent="0.3">
      <c r="AN3203" s="22" t="s">
        <v>7140</v>
      </c>
      <c r="AO3203" s="22" t="s">
        <v>12643</v>
      </c>
      <c r="AP3203" s="90" t="s">
        <v>7141</v>
      </c>
      <c r="AQ3203" s="22" t="s">
        <v>566</v>
      </c>
      <c r="AR3203" s="22" t="s">
        <v>783</v>
      </c>
      <c r="AS3203" s="56">
        <v>1</v>
      </c>
      <c r="AT3203" s="89">
        <v>42760.730879629627</v>
      </c>
      <c r="AU3203" s="22" t="s">
        <v>14977</v>
      </c>
      <c r="AV3203" s="22" t="s">
        <v>12634</v>
      </c>
    </row>
    <row r="3204" spans="40:48" ht="12.75" customHeight="1" x14ac:dyDescent="0.3">
      <c r="AN3204" s="22" t="s">
        <v>7142</v>
      </c>
      <c r="AO3204" s="22" t="s">
        <v>12643</v>
      </c>
      <c r="AP3204" s="90" t="s">
        <v>7143</v>
      </c>
      <c r="AQ3204" s="22" t="s">
        <v>566</v>
      </c>
      <c r="AR3204" s="22" t="s">
        <v>783</v>
      </c>
      <c r="AS3204" s="56">
        <v>2.2000000000000002</v>
      </c>
      <c r="AT3204" s="89">
        <v>42249.526238425926</v>
      </c>
      <c r="AU3204" s="22" t="s">
        <v>982</v>
      </c>
      <c r="AV3204" s="22" t="s">
        <v>12634</v>
      </c>
    </row>
    <row r="3205" spans="40:48" ht="12.75" customHeight="1" x14ac:dyDescent="0.3">
      <c r="AN3205" s="22" t="s">
        <v>7144</v>
      </c>
      <c r="AO3205" s="22" t="s">
        <v>12643</v>
      </c>
      <c r="AP3205" s="90" t="s">
        <v>7145</v>
      </c>
      <c r="AQ3205" s="22" t="s">
        <v>566</v>
      </c>
      <c r="AR3205" s="22" t="s">
        <v>783</v>
      </c>
      <c r="AS3205" s="56">
        <v>1</v>
      </c>
      <c r="AT3205" s="89">
        <v>42760.730879629627</v>
      </c>
      <c r="AU3205" s="22" t="s">
        <v>14977</v>
      </c>
      <c r="AV3205" s="22" t="s">
        <v>12634</v>
      </c>
    </row>
    <row r="3206" spans="40:48" ht="12.75" customHeight="1" x14ac:dyDescent="0.3">
      <c r="AN3206" s="22" t="s">
        <v>7146</v>
      </c>
      <c r="AO3206" s="22" t="s">
        <v>12643</v>
      </c>
      <c r="AP3206" s="90" t="s">
        <v>7147</v>
      </c>
      <c r="AQ3206" s="22" t="s">
        <v>566</v>
      </c>
      <c r="AR3206" s="22" t="s">
        <v>783</v>
      </c>
      <c r="AS3206" s="56">
        <v>1</v>
      </c>
      <c r="AT3206" s="89">
        <v>42760.730879629627</v>
      </c>
      <c r="AU3206" s="22" t="s">
        <v>14977</v>
      </c>
      <c r="AV3206" s="22" t="s">
        <v>12634</v>
      </c>
    </row>
    <row r="3207" spans="40:48" ht="12.75" customHeight="1" x14ac:dyDescent="0.3">
      <c r="AN3207" s="22" t="s">
        <v>7148</v>
      </c>
      <c r="AO3207" s="22" t="s">
        <v>12643</v>
      </c>
      <c r="AP3207" s="90" t="s">
        <v>7149</v>
      </c>
      <c r="AQ3207" s="22" t="s">
        <v>566</v>
      </c>
      <c r="AR3207" s="22" t="s">
        <v>783</v>
      </c>
      <c r="AS3207" s="56">
        <v>1</v>
      </c>
      <c r="AT3207" s="89">
        <v>42760.730879629627</v>
      </c>
      <c r="AU3207" s="22" t="s">
        <v>14977</v>
      </c>
      <c r="AV3207" s="22" t="s">
        <v>12634</v>
      </c>
    </row>
    <row r="3208" spans="40:48" ht="12.75" customHeight="1" x14ac:dyDescent="0.3">
      <c r="AN3208" s="22" t="s">
        <v>7150</v>
      </c>
      <c r="AO3208" s="22" t="s">
        <v>12643</v>
      </c>
      <c r="AP3208" s="90" t="s">
        <v>7151</v>
      </c>
      <c r="AQ3208" s="22" t="s">
        <v>566</v>
      </c>
      <c r="AR3208" s="22" t="s">
        <v>783</v>
      </c>
      <c r="AS3208" s="56">
        <v>1</v>
      </c>
      <c r="AT3208" s="89">
        <v>42760.730879629627</v>
      </c>
      <c r="AU3208" s="22" t="s">
        <v>14977</v>
      </c>
      <c r="AV3208" s="22" t="s">
        <v>12634</v>
      </c>
    </row>
    <row r="3209" spans="40:48" ht="12.75" customHeight="1" x14ac:dyDescent="0.3">
      <c r="AN3209" s="22" t="s">
        <v>7152</v>
      </c>
      <c r="AO3209" s="22" t="s">
        <v>12643</v>
      </c>
      <c r="AP3209" s="90" t="s">
        <v>7153</v>
      </c>
      <c r="AQ3209" s="22" t="s">
        <v>566</v>
      </c>
      <c r="AR3209" s="22" t="s">
        <v>783</v>
      </c>
      <c r="AS3209" s="56">
        <v>2.6</v>
      </c>
      <c r="AT3209" s="89">
        <v>42497.382881944446</v>
      </c>
      <c r="AU3209" s="22" t="s">
        <v>982</v>
      </c>
      <c r="AV3209" s="22" t="s">
        <v>12634</v>
      </c>
    </row>
    <row r="3210" spans="40:48" ht="12.75" customHeight="1" x14ac:dyDescent="0.3">
      <c r="AN3210" s="22" t="s">
        <v>7154</v>
      </c>
      <c r="AO3210" s="22" t="s">
        <v>12643</v>
      </c>
      <c r="AP3210" s="90" t="s">
        <v>7155</v>
      </c>
      <c r="AQ3210" s="22" t="s">
        <v>566</v>
      </c>
      <c r="AR3210" s="22" t="s">
        <v>783</v>
      </c>
      <c r="AS3210" s="56">
        <v>1.9</v>
      </c>
      <c r="AT3210" s="89">
        <v>41625.452928240738</v>
      </c>
      <c r="AU3210" s="22" t="s">
        <v>982</v>
      </c>
      <c r="AV3210" s="22" t="s">
        <v>12634</v>
      </c>
    </row>
    <row r="3211" spans="40:48" ht="12.75" customHeight="1" x14ac:dyDescent="0.3">
      <c r="AN3211" s="22" t="s">
        <v>7156</v>
      </c>
      <c r="AO3211" s="22" t="s">
        <v>12643</v>
      </c>
      <c r="AP3211" s="90" t="s">
        <v>7157</v>
      </c>
      <c r="AQ3211" s="22" t="s">
        <v>566</v>
      </c>
      <c r="AR3211" s="22" t="s">
        <v>783</v>
      </c>
      <c r="AS3211" s="56">
        <v>1</v>
      </c>
      <c r="AT3211" s="89">
        <v>42760.730879629627</v>
      </c>
      <c r="AU3211" s="22" t="s">
        <v>14977</v>
      </c>
      <c r="AV3211" s="22" t="s">
        <v>12634</v>
      </c>
    </row>
    <row r="3212" spans="40:48" ht="12.75" customHeight="1" x14ac:dyDescent="0.3">
      <c r="AN3212" s="22" t="s">
        <v>7158</v>
      </c>
      <c r="AO3212" s="22" t="s">
        <v>12643</v>
      </c>
      <c r="AP3212" s="90" t="s">
        <v>7159</v>
      </c>
      <c r="AQ3212" s="22" t="s">
        <v>566</v>
      </c>
      <c r="AR3212" s="22" t="s">
        <v>783</v>
      </c>
      <c r="AS3212" s="56">
        <v>2</v>
      </c>
      <c r="AT3212" s="89">
        <v>42170.699224537035</v>
      </c>
      <c r="AU3212" s="22" t="s">
        <v>1307</v>
      </c>
      <c r="AV3212" s="22" t="s">
        <v>12634</v>
      </c>
    </row>
    <row r="3213" spans="40:48" ht="12.75" customHeight="1" x14ac:dyDescent="0.3">
      <c r="AN3213" s="22" t="s">
        <v>7160</v>
      </c>
      <c r="AO3213" s="22" t="s">
        <v>12643</v>
      </c>
      <c r="AP3213" s="90" t="s">
        <v>7161</v>
      </c>
      <c r="AQ3213" s="22" t="s">
        <v>566</v>
      </c>
      <c r="AR3213" s="22" t="s">
        <v>783</v>
      </c>
      <c r="AS3213" s="56">
        <v>2.6</v>
      </c>
      <c r="AT3213" s="89">
        <v>42678.351747685185</v>
      </c>
      <c r="AU3213" s="22" t="s">
        <v>982</v>
      </c>
      <c r="AV3213" s="22" t="s">
        <v>12634</v>
      </c>
    </row>
    <row r="3214" spans="40:48" ht="12.75" customHeight="1" x14ac:dyDescent="0.3">
      <c r="AN3214" s="22" t="s">
        <v>7162</v>
      </c>
      <c r="AO3214" s="22" t="s">
        <v>12643</v>
      </c>
      <c r="AP3214" s="90" t="s">
        <v>7163</v>
      </c>
      <c r="AQ3214" s="22" t="s">
        <v>566</v>
      </c>
      <c r="AR3214" s="22" t="s">
        <v>783</v>
      </c>
      <c r="AS3214" s="56">
        <v>1</v>
      </c>
      <c r="AT3214" s="89">
        <v>42760.730879629627</v>
      </c>
      <c r="AU3214" s="22" t="s">
        <v>14977</v>
      </c>
      <c r="AV3214" s="22" t="s">
        <v>12634</v>
      </c>
    </row>
    <row r="3215" spans="40:48" ht="12.75" customHeight="1" x14ac:dyDescent="0.3">
      <c r="AN3215" s="22" t="s">
        <v>7164</v>
      </c>
      <c r="AO3215" s="22" t="s">
        <v>12643</v>
      </c>
      <c r="AP3215" s="90" t="s">
        <v>7165</v>
      </c>
      <c r="AQ3215" s="22" t="s">
        <v>566</v>
      </c>
      <c r="AR3215" s="22" t="s">
        <v>783</v>
      </c>
      <c r="AS3215" s="56">
        <v>1</v>
      </c>
      <c r="AT3215" s="89">
        <v>42760.730879629627</v>
      </c>
      <c r="AU3215" s="22" t="s">
        <v>14977</v>
      </c>
      <c r="AV3215" s="22" t="s">
        <v>12634</v>
      </c>
    </row>
    <row r="3216" spans="40:48" ht="12.75" customHeight="1" x14ac:dyDescent="0.3">
      <c r="AN3216" s="22" t="s">
        <v>7166</v>
      </c>
      <c r="AO3216" s="22" t="s">
        <v>12643</v>
      </c>
      <c r="AP3216" s="90" t="s">
        <v>7167</v>
      </c>
      <c r="AQ3216" s="22" t="s">
        <v>566</v>
      </c>
      <c r="AR3216" s="22" t="s">
        <v>783</v>
      </c>
      <c r="AS3216" s="56">
        <v>1</v>
      </c>
      <c r="AT3216" s="89">
        <v>42760.730879629627</v>
      </c>
      <c r="AU3216" s="22" t="s">
        <v>14966</v>
      </c>
      <c r="AV3216" s="22" t="s">
        <v>12634</v>
      </c>
    </row>
    <row r="3217" spans="40:48" ht="12.75" customHeight="1" x14ac:dyDescent="0.3">
      <c r="AN3217" s="22" t="s">
        <v>7168</v>
      </c>
      <c r="AO3217" s="22" t="s">
        <v>12643</v>
      </c>
      <c r="AP3217" s="90" t="s">
        <v>7169</v>
      </c>
      <c r="AQ3217" s="22" t="s">
        <v>566</v>
      </c>
      <c r="AR3217" s="22" t="s">
        <v>783</v>
      </c>
      <c r="AS3217" s="56">
        <v>2.9</v>
      </c>
      <c r="AT3217" s="89">
        <v>42215.532743055555</v>
      </c>
      <c r="AU3217" s="22" t="s">
        <v>1031</v>
      </c>
      <c r="AV3217" s="22" t="s">
        <v>12634</v>
      </c>
    </row>
    <row r="3218" spans="40:48" ht="12.75" customHeight="1" x14ac:dyDescent="0.3">
      <c r="AN3218" s="22" t="s">
        <v>7170</v>
      </c>
      <c r="AO3218" s="22" t="s">
        <v>12643</v>
      </c>
      <c r="AP3218" s="90" t="s">
        <v>7171</v>
      </c>
      <c r="AQ3218" s="22" t="s">
        <v>566</v>
      </c>
      <c r="AR3218" s="22" t="s">
        <v>783</v>
      </c>
      <c r="AS3218" s="56">
        <v>5.8</v>
      </c>
      <c r="AT3218" s="89">
        <v>42215.532743055555</v>
      </c>
      <c r="AU3218" s="22" t="s">
        <v>1031</v>
      </c>
      <c r="AV3218" s="22" t="s">
        <v>12634</v>
      </c>
    </row>
    <row r="3219" spans="40:48" ht="12.75" customHeight="1" x14ac:dyDescent="0.3">
      <c r="AN3219" s="22" t="s">
        <v>7172</v>
      </c>
      <c r="AO3219" s="22" t="s">
        <v>12643</v>
      </c>
      <c r="AP3219" s="90" t="s">
        <v>7173</v>
      </c>
      <c r="AQ3219" s="22" t="s">
        <v>566</v>
      </c>
      <c r="AR3219" s="22" t="s">
        <v>783</v>
      </c>
      <c r="AS3219" s="56">
        <v>2.2000000000000002</v>
      </c>
      <c r="AT3219" s="89">
        <v>42215.532743055555</v>
      </c>
      <c r="AU3219" s="22" t="s">
        <v>1031</v>
      </c>
      <c r="AV3219" s="22" t="s">
        <v>12634</v>
      </c>
    </row>
    <row r="3220" spans="40:48" ht="12.75" customHeight="1" x14ac:dyDescent="0.3">
      <c r="AN3220" s="22" t="s">
        <v>7174</v>
      </c>
      <c r="AO3220" s="22" t="s">
        <v>12643</v>
      </c>
      <c r="AP3220" s="90" t="s">
        <v>7175</v>
      </c>
      <c r="AQ3220" s="22" t="s">
        <v>566</v>
      </c>
      <c r="AR3220" s="22" t="s">
        <v>783</v>
      </c>
      <c r="AS3220" s="56">
        <v>1</v>
      </c>
      <c r="AT3220" s="89">
        <v>42760.730879629627</v>
      </c>
      <c r="AU3220" s="22" t="s">
        <v>14966</v>
      </c>
      <c r="AV3220" s="22" t="s">
        <v>12634</v>
      </c>
    </row>
    <row r="3221" spans="40:48" ht="12.75" customHeight="1" x14ac:dyDescent="0.3">
      <c r="AN3221" s="22" t="s">
        <v>7176</v>
      </c>
      <c r="AO3221" s="22" t="s">
        <v>12643</v>
      </c>
      <c r="AP3221" s="90" t="s">
        <v>7177</v>
      </c>
      <c r="AQ3221" s="22" t="s">
        <v>566</v>
      </c>
      <c r="AR3221" s="22" t="s">
        <v>783</v>
      </c>
      <c r="AS3221" s="56">
        <v>1</v>
      </c>
      <c r="AT3221" s="89">
        <v>42760.730879629627</v>
      </c>
      <c r="AU3221" s="22" t="s">
        <v>14966</v>
      </c>
      <c r="AV3221" s="22" t="s">
        <v>12634</v>
      </c>
    </row>
    <row r="3222" spans="40:48" ht="12.75" customHeight="1" x14ac:dyDescent="0.3">
      <c r="AN3222" s="22" t="s">
        <v>7178</v>
      </c>
      <c r="AO3222" s="22" t="s">
        <v>12643</v>
      </c>
      <c r="AP3222" s="90" t="s">
        <v>7179</v>
      </c>
      <c r="AQ3222" s="22" t="s">
        <v>581</v>
      </c>
      <c r="AR3222" s="22" t="s">
        <v>783</v>
      </c>
      <c r="AS3222" s="56">
        <v>1</v>
      </c>
      <c r="AT3222" s="89">
        <v>42760.730879629627</v>
      </c>
      <c r="AU3222" s="22" t="s">
        <v>14967</v>
      </c>
      <c r="AV3222" s="22" t="s">
        <v>12634</v>
      </c>
    </row>
    <row r="3223" spans="40:48" ht="12.75" customHeight="1" x14ac:dyDescent="0.3">
      <c r="AN3223" s="22" t="s">
        <v>7180</v>
      </c>
      <c r="AO3223" s="22" t="s">
        <v>12643</v>
      </c>
      <c r="AP3223" s="90" t="s">
        <v>7181</v>
      </c>
      <c r="AQ3223" s="22" t="s">
        <v>581</v>
      </c>
      <c r="AR3223" s="22" t="s">
        <v>783</v>
      </c>
      <c r="AS3223" s="56">
        <v>1</v>
      </c>
      <c r="AT3223" s="89">
        <v>42760.730879629627</v>
      </c>
      <c r="AU3223" s="22" t="s">
        <v>14967</v>
      </c>
      <c r="AV3223" s="22" t="s">
        <v>12634</v>
      </c>
    </row>
    <row r="3224" spans="40:48" ht="12.75" customHeight="1" x14ac:dyDescent="0.3">
      <c r="AN3224" s="22" t="s">
        <v>7182</v>
      </c>
      <c r="AO3224" s="22" t="s">
        <v>12643</v>
      </c>
      <c r="AP3224" s="90" t="s">
        <v>7183</v>
      </c>
      <c r="AQ3224" s="22" t="s">
        <v>566</v>
      </c>
      <c r="AR3224" s="22" t="s">
        <v>783</v>
      </c>
      <c r="AS3224" s="56">
        <v>1</v>
      </c>
      <c r="AT3224" s="89">
        <v>42760.730879629627</v>
      </c>
      <c r="AU3224" s="22" t="s">
        <v>14966</v>
      </c>
      <c r="AV3224" s="22" t="s">
        <v>12634</v>
      </c>
    </row>
    <row r="3225" spans="40:48" ht="12.75" customHeight="1" x14ac:dyDescent="0.3">
      <c r="AN3225" s="22" t="s">
        <v>7184</v>
      </c>
      <c r="AO3225" s="22" t="s">
        <v>12643</v>
      </c>
      <c r="AP3225" s="90" t="s">
        <v>7185</v>
      </c>
      <c r="AQ3225" s="22" t="s">
        <v>566</v>
      </c>
      <c r="AR3225" s="22" t="s">
        <v>783</v>
      </c>
      <c r="AS3225" s="56">
        <v>1</v>
      </c>
      <c r="AT3225" s="89">
        <v>42760.730879629627</v>
      </c>
      <c r="AU3225" s="22" t="s">
        <v>14966</v>
      </c>
      <c r="AV3225" s="22" t="s">
        <v>12634</v>
      </c>
    </row>
    <row r="3226" spans="40:48" ht="12.75" customHeight="1" x14ac:dyDescent="0.3">
      <c r="AN3226" s="22" t="s">
        <v>7186</v>
      </c>
      <c r="AO3226" s="22" t="s">
        <v>12643</v>
      </c>
      <c r="AP3226" s="90" t="s">
        <v>7187</v>
      </c>
      <c r="AQ3226" s="22" t="s">
        <v>566</v>
      </c>
      <c r="AR3226" s="22" t="s">
        <v>12633</v>
      </c>
      <c r="AS3226" s="56">
        <v>15.8</v>
      </c>
      <c r="AT3226" s="89">
        <v>42795.365381944444</v>
      </c>
      <c r="AU3226" s="22" t="s">
        <v>1031</v>
      </c>
      <c r="AV3226" s="22" t="s">
        <v>12634</v>
      </c>
    </row>
    <row r="3227" spans="40:48" ht="12.75" customHeight="1" x14ac:dyDescent="0.3">
      <c r="AN3227" s="22" t="s">
        <v>7188</v>
      </c>
      <c r="AO3227" s="22" t="s">
        <v>12643</v>
      </c>
      <c r="AP3227" s="90" t="s">
        <v>7189</v>
      </c>
      <c r="AQ3227" s="22" t="s">
        <v>566</v>
      </c>
      <c r="AR3227" s="22" t="s">
        <v>783</v>
      </c>
      <c r="AS3227" s="56">
        <v>8</v>
      </c>
      <c r="AT3227" s="89">
        <v>42481.420034722221</v>
      </c>
      <c r="AU3227" s="22" t="s">
        <v>1031</v>
      </c>
      <c r="AV3227" s="22" t="s">
        <v>12634</v>
      </c>
    </row>
    <row r="3228" spans="40:48" ht="12.75" customHeight="1" x14ac:dyDescent="0.3">
      <c r="AN3228" s="22" t="s">
        <v>7190</v>
      </c>
      <c r="AO3228" s="22" t="s">
        <v>12643</v>
      </c>
      <c r="AP3228" s="90" t="s">
        <v>7191</v>
      </c>
      <c r="AQ3228" s="22" t="s">
        <v>1780</v>
      </c>
      <c r="AR3228" s="22" t="s">
        <v>783</v>
      </c>
      <c r="AS3228" s="56">
        <v>1</v>
      </c>
      <c r="AT3228" s="89">
        <v>42760.730879629627</v>
      </c>
      <c r="AU3228" s="22" t="s">
        <v>14963</v>
      </c>
      <c r="AV3228" s="22" t="s">
        <v>12634</v>
      </c>
    </row>
    <row r="3229" spans="40:48" ht="12.75" customHeight="1" x14ac:dyDescent="0.3">
      <c r="AN3229" s="22" t="s">
        <v>7192</v>
      </c>
      <c r="AO3229" s="22" t="s">
        <v>12643</v>
      </c>
      <c r="AP3229" s="90" t="s">
        <v>7193</v>
      </c>
      <c r="AQ3229" s="22" t="s">
        <v>566</v>
      </c>
      <c r="AR3229" s="22" t="s">
        <v>783</v>
      </c>
      <c r="AS3229" s="56">
        <v>7.8</v>
      </c>
      <c r="AT3229" s="89">
        <v>42346.652789351851</v>
      </c>
      <c r="AU3229" s="22" t="s">
        <v>1031</v>
      </c>
      <c r="AV3229" s="22" t="s">
        <v>12634</v>
      </c>
    </row>
    <row r="3230" spans="40:48" ht="12.75" customHeight="1" x14ac:dyDescent="0.3">
      <c r="AN3230" s="22" t="s">
        <v>7194</v>
      </c>
      <c r="AO3230" s="22" t="s">
        <v>12643</v>
      </c>
      <c r="AP3230" s="90" t="s">
        <v>7195</v>
      </c>
      <c r="AQ3230" s="22" t="s">
        <v>566</v>
      </c>
      <c r="AR3230" s="22" t="s">
        <v>783</v>
      </c>
      <c r="AS3230" s="56">
        <v>1</v>
      </c>
      <c r="AT3230" s="89">
        <v>42760.730879629627</v>
      </c>
      <c r="AU3230" s="22" t="s">
        <v>14963</v>
      </c>
      <c r="AV3230" s="22" t="s">
        <v>12634</v>
      </c>
    </row>
    <row r="3231" spans="40:48" ht="12.75" customHeight="1" x14ac:dyDescent="0.3">
      <c r="AN3231" s="22" t="s">
        <v>7196</v>
      </c>
      <c r="AO3231" s="22" t="s">
        <v>12643</v>
      </c>
      <c r="AP3231" s="90" t="s">
        <v>7197</v>
      </c>
      <c r="AQ3231" s="22" t="s">
        <v>566</v>
      </c>
      <c r="AR3231" s="22" t="s">
        <v>783</v>
      </c>
      <c r="AS3231" s="56">
        <v>6.2</v>
      </c>
      <c r="AT3231" s="89">
        <v>42396.428379629629</v>
      </c>
      <c r="AU3231" s="22" t="s">
        <v>1031</v>
      </c>
      <c r="AV3231" s="22" t="s">
        <v>12634</v>
      </c>
    </row>
    <row r="3232" spans="40:48" ht="12.75" customHeight="1" x14ac:dyDescent="0.3">
      <c r="AN3232" s="22" t="s">
        <v>7198</v>
      </c>
      <c r="AO3232" s="22" t="s">
        <v>12643</v>
      </c>
      <c r="AP3232" s="90" t="s">
        <v>7199</v>
      </c>
      <c r="AQ3232" s="22" t="s">
        <v>566</v>
      </c>
      <c r="AR3232" s="22" t="s">
        <v>783</v>
      </c>
      <c r="AS3232" s="56">
        <v>1</v>
      </c>
      <c r="AT3232" s="89">
        <v>42760.730879629627</v>
      </c>
      <c r="AU3232" s="22" t="s">
        <v>14963</v>
      </c>
      <c r="AV3232" s="22" t="s">
        <v>12634</v>
      </c>
    </row>
    <row r="3233" spans="40:48" ht="12.75" customHeight="1" x14ac:dyDescent="0.3">
      <c r="AN3233" s="22" t="s">
        <v>7200</v>
      </c>
      <c r="AO3233" s="22" t="s">
        <v>12643</v>
      </c>
      <c r="AP3233" s="90" t="s">
        <v>7201</v>
      </c>
      <c r="AQ3233" s="22" t="s">
        <v>566</v>
      </c>
      <c r="AR3233" s="22" t="s">
        <v>783</v>
      </c>
      <c r="AS3233" s="56">
        <v>25</v>
      </c>
      <c r="AT3233" s="89">
        <v>42492.593645833331</v>
      </c>
      <c r="AU3233" s="22" t="s">
        <v>1031</v>
      </c>
      <c r="AV3233" s="22" t="s">
        <v>12634</v>
      </c>
    </row>
    <row r="3234" spans="40:48" ht="12.75" customHeight="1" x14ac:dyDescent="0.3">
      <c r="AN3234" s="22" t="s">
        <v>7202</v>
      </c>
      <c r="AO3234" s="22" t="s">
        <v>12643</v>
      </c>
      <c r="AP3234" s="90" t="s">
        <v>7203</v>
      </c>
      <c r="AQ3234" s="22" t="s">
        <v>566</v>
      </c>
      <c r="AR3234" s="22" t="s">
        <v>783</v>
      </c>
      <c r="AS3234" s="56">
        <v>31.2</v>
      </c>
      <c r="AT3234" s="89">
        <v>42558.366909722223</v>
      </c>
      <c r="AU3234" s="22" t="s">
        <v>1031</v>
      </c>
      <c r="AV3234" s="22" t="s">
        <v>12634</v>
      </c>
    </row>
    <row r="3235" spans="40:48" ht="12.75" customHeight="1" x14ac:dyDescent="0.3">
      <c r="AN3235" s="22" t="s">
        <v>7204</v>
      </c>
      <c r="AO3235" s="22" t="s">
        <v>12643</v>
      </c>
      <c r="AP3235" s="90" t="s">
        <v>7205</v>
      </c>
      <c r="AQ3235" s="22" t="s">
        <v>566</v>
      </c>
      <c r="AR3235" s="22" t="s">
        <v>783</v>
      </c>
      <c r="AS3235" s="56">
        <v>26.8</v>
      </c>
      <c r="AT3235" s="89">
        <v>42353.346504629626</v>
      </c>
      <c r="AU3235" s="22" t="s">
        <v>1031</v>
      </c>
      <c r="AV3235" s="22" t="s">
        <v>12634</v>
      </c>
    </row>
    <row r="3236" spans="40:48" ht="12.75" customHeight="1" x14ac:dyDescent="0.3">
      <c r="AN3236" s="22" t="s">
        <v>7206</v>
      </c>
      <c r="AO3236" s="22" t="s">
        <v>12643</v>
      </c>
      <c r="AP3236" s="90" t="s">
        <v>7207</v>
      </c>
      <c r="AQ3236" s="22" t="s">
        <v>566</v>
      </c>
      <c r="AR3236" s="22" t="s">
        <v>783</v>
      </c>
      <c r="AS3236" s="56">
        <v>17</v>
      </c>
      <c r="AT3236" s="89">
        <v>41380.819571759261</v>
      </c>
      <c r="AU3236" s="22" t="s">
        <v>793</v>
      </c>
      <c r="AV3236" s="22" t="s">
        <v>12634</v>
      </c>
    </row>
    <row r="3237" spans="40:48" ht="12.75" customHeight="1" x14ac:dyDescent="0.3">
      <c r="AN3237" s="22" t="s">
        <v>7208</v>
      </c>
      <c r="AO3237" s="22" t="s">
        <v>12643</v>
      </c>
      <c r="AP3237" s="90" t="s">
        <v>7209</v>
      </c>
      <c r="AQ3237" s="22" t="s">
        <v>566</v>
      </c>
      <c r="AR3237" s="22" t="s">
        <v>783</v>
      </c>
      <c r="AS3237" s="56">
        <v>1</v>
      </c>
      <c r="AT3237" s="89">
        <v>42760.730879629627</v>
      </c>
      <c r="AU3237" s="22" t="s">
        <v>14963</v>
      </c>
      <c r="AV3237" s="22" t="s">
        <v>12634</v>
      </c>
    </row>
    <row r="3238" spans="40:48" ht="12.75" customHeight="1" x14ac:dyDescent="0.3">
      <c r="AN3238" s="22" t="s">
        <v>7210</v>
      </c>
      <c r="AO3238" s="22" t="s">
        <v>12643</v>
      </c>
      <c r="AP3238" s="90" t="s">
        <v>7211</v>
      </c>
      <c r="AQ3238" s="22" t="s">
        <v>566</v>
      </c>
      <c r="AR3238" s="22" t="s">
        <v>783</v>
      </c>
      <c r="AS3238" s="56">
        <v>23.6</v>
      </c>
      <c r="AT3238" s="89">
        <v>42185.535729166666</v>
      </c>
      <c r="AU3238" s="22" t="s">
        <v>851</v>
      </c>
      <c r="AV3238" s="22" t="s">
        <v>12634</v>
      </c>
    </row>
    <row r="3239" spans="40:48" ht="12.75" customHeight="1" x14ac:dyDescent="0.3">
      <c r="AN3239" s="22" t="s">
        <v>7212</v>
      </c>
      <c r="AO3239" s="22" t="s">
        <v>12643</v>
      </c>
      <c r="AP3239" s="90" t="s">
        <v>7213</v>
      </c>
      <c r="AQ3239" s="22" t="s">
        <v>566</v>
      </c>
      <c r="AR3239" s="22" t="s">
        <v>783</v>
      </c>
      <c r="AS3239" s="56">
        <v>1</v>
      </c>
      <c r="AT3239" s="89">
        <v>42760.730879629627</v>
      </c>
      <c r="AU3239" s="22" t="s">
        <v>14980</v>
      </c>
      <c r="AV3239" s="22" t="s">
        <v>12634</v>
      </c>
    </row>
    <row r="3240" spans="40:48" ht="12.75" customHeight="1" x14ac:dyDescent="0.3">
      <c r="AN3240" s="22" t="s">
        <v>7214</v>
      </c>
      <c r="AO3240" s="22" t="s">
        <v>12643</v>
      </c>
      <c r="AP3240" s="90" t="s">
        <v>7215</v>
      </c>
      <c r="AQ3240" s="22" t="s">
        <v>566</v>
      </c>
      <c r="AR3240" s="22" t="s">
        <v>783</v>
      </c>
      <c r="AS3240" s="56">
        <v>35</v>
      </c>
      <c r="AT3240" s="89">
        <v>41982.458113425928</v>
      </c>
      <c r="AU3240" s="22" t="s">
        <v>851</v>
      </c>
      <c r="AV3240" s="22" t="s">
        <v>12634</v>
      </c>
    </row>
    <row r="3241" spans="40:48" ht="12.75" customHeight="1" x14ac:dyDescent="0.3">
      <c r="AN3241" s="22" t="s">
        <v>7216</v>
      </c>
      <c r="AO3241" s="22" t="s">
        <v>12643</v>
      </c>
      <c r="AP3241" s="90" t="s">
        <v>7217</v>
      </c>
      <c r="AQ3241" s="22" t="s">
        <v>566</v>
      </c>
      <c r="AR3241" s="22" t="s">
        <v>783</v>
      </c>
      <c r="AS3241" s="56">
        <v>18.5</v>
      </c>
      <c r="AT3241" s="89">
        <v>42458.487719907411</v>
      </c>
      <c r="AU3241" s="22" t="s">
        <v>851</v>
      </c>
      <c r="AV3241" s="22" t="s">
        <v>12634</v>
      </c>
    </row>
    <row r="3242" spans="40:48" ht="12.75" customHeight="1" x14ac:dyDescent="0.3">
      <c r="AN3242" s="22" t="s">
        <v>7218</v>
      </c>
      <c r="AO3242" s="22" t="s">
        <v>12643</v>
      </c>
      <c r="AP3242" s="90" t="s">
        <v>7219</v>
      </c>
      <c r="AQ3242" s="22" t="s">
        <v>566</v>
      </c>
      <c r="AR3242" s="22" t="s">
        <v>783</v>
      </c>
      <c r="AS3242" s="56">
        <v>37.9</v>
      </c>
      <c r="AT3242" s="89">
        <v>42349.650995370372</v>
      </c>
      <c r="AU3242" s="22" t="s">
        <v>851</v>
      </c>
      <c r="AV3242" s="22" t="s">
        <v>12634</v>
      </c>
    </row>
    <row r="3243" spans="40:48" ht="12.75" customHeight="1" x14ac:dyDescent="0.3">
      <c r="AN3243" s="22" t="s">
        <v>7220</v>
      </c>
      <c r="AO3243" s="22" t="s">
        <v>12643</v>
      </c>
      <c r="AP3243" s="90" t="s">
        <v>7221</v>
      </c>
      <c r="AQ3243" s="22" t="s">
        <v>566</v>
      </c>
      <c r="AR3243" s="22" t="s">
        <v>783</v>
      </c>
      <c r="AS3243" s="56">
        <v>1</v>
      </c>
      <c r="AT3243" s="89">
        <v>42760.730879629627</v>
      </c>
      <c r="AU3243" s="22" t="s">
        <v>14980</v>
      </c>
      <c r="AV3243" s="22" t="s">
        <v>12634</v>
      </c>
    </row>
    <row r="3244" spans="40:48" ht="12.75" customHeight="1" x14ac:dyDescent="0.3">
      <c r="AN3244" s="22" t="s">
        <v>7222</v>
      </c>
      <c r="AO3244" s="22" t="s">
        <v>12643</v>
      </c>
      <c r="AP3244" s="90" t="s">
        <v>7223</v>
      </c>
      <c r="AQ3244" s="22" t="s">
        <v>566</v>
      </c>
      <c r="AR3244" s="22" t="s">
        <v>783</v>
      </c>
      <c r="AS3244" s="56">
        <v>1</v>
      </c>
      <c r="AT3244" s="89">
        <v>42760.730879629627</v>
      </c>
      <c r="AU3244" s="22" t="s">
        <v>14980</v>
      </c>
      <c r="AV3244" s="22" t="s">
        <v>12634</v>
      </c>
    </row>
    <row r="3245" spans="40:48" ht="12.75" customHeight="1" x14ac:dyDescent="0.3">
      <c r="AN3245" s="22" t="s">
        <v>7224</v>
      </c>
      <c r="AO3245" s="22" t="s">
        <v>12643</v>
      </c>
      <c r="AP3245" s="90" t="s">
        <v>7225</v>
      </c>
      <c r="AQ3245" s="22" t="s">
        <v>566</v>
      </c>
      <c r="AR3245" s="22" t="s">
        <v>783</v>
      </c>
      <c r="AS3245" s="56">
        <v>1</v>
      </c>
      <c r="AT3245" s="89">
        <v>42760.730879629627</v>
      </c>
      <c r="AU3245" s="22" t="s">
        <v>14980</v>
      </c>
      <c r="AV3245" s="22" t="s">
        <v>12634</v>
      </c>
    </row>
    <row r="3246" spans="40:48" ht="12.75" customHeight="1" x14ac:dyDescent="0.3">
      <c r="AN3246" s="22" t="s">
        <v>7226</v>
      </c>
      <c r="AO3246" s="22" t="s">
        <v>12643</v>
      </c>
      <c r="AP3246" s="90" t="s">
        <v>7227</v>
      </c>
      <c r="AQ3246" s="22" t="s">
        <v>566</v>
      </c>
      <c r="AR3246" s="22" t="s">
        <v>783</v>
      </c>
      <c r="AS3246" s="56">
        <v>76</v>
      </c>
      <c r="AT3246" s="89">
        <v>42500.36859953704</v>
      </c>
      <c r="AU3246" s="22" t="s">
        <v>871</v>
      </c>
      <c r="AV3246" s="22" t="s">
        <v>12634</v>
      </c>
    </row>
    <row r="3247" spans="40:48" ht="12.75" customHeight="1" x14ac:dyDescent="0.3">
      <c r="AN3247" s="22" t="s">
        <v>7228</v>
      </c>
      <c r="AO3247" s="22" t="s">
        <v>12643</v>
      </c>
      <c r="AP3247" s="90" t="s">
        <v>7229</v>
      </c>
      <c r="AQ3247" s="22" t="s">
        <v>566</v>
      </c>
      <c r="AR3247" s="22" t="s">
        <v>783</v>
      </c>
      <c r="AS3247" s="56">
        <v>198</v>
      </c>
      <c r="AT3247" s="89">
        <v>42353.346504629626</v>
      </c>
      <c r="AU3247" s="22" t="s">
        <v>851</v>
      </c>
      <c r="AV3247" s="22" t="s">
        <v>12634</v>
      </c>
    </row>
    <row r="3248" spans="40:48" ht="12.75" customHeight="1" x14ac:dyDescent="0.3">
      <c r="AN3248" s="22" t="s">
        <v>7230</v>
      </c>
      <c r="AO3248" s="22" t="s">
        <v>12643</v>
      </c>
      <c r="AP3248" s="90" t="s">
        <v>7231</v>
      </c>
      <c r="AQ3248" s="22" t="s">
        <v>566</v>
      </c>
      <c r="AR3248" s="22" t="s">
        <v>783</v>
      </c>
      <c r="AS3248" s="56">
        <v>65.2</v>
      </c>
      <c r="AT3248" s="89">
        <v>41626.946493055555</v>
      </c>
      <c r="AU3248" s="22" t="s">
        <v>851</v>
      </c>
      <c r="AV3248" s="22" t="s">
        <v>12634</v>
      </c>
    </row>
    <row r="3249" spans="40:48" ht="12.75" customHeight="1" x14ac:dyDescent="0.3">
      <c r="AN3249" s="22" t="s">
        <v>7232</v>
      </c>
      <c r="AO3249" s="22" t="s">
        <v>12643</v>
      </c>
      <c r="AP3249" s="90" t="s">
        <v>7233</v>
      </c>
      <c r="AQ3249" s="22" t="s">
        <v>800</v>
      </c>
      <c r="AR3249" s="22" t="s">
        <v>783</v>
      </c>
      <c r="AS3249" s="56">
        <v>96.3</v>
      </c>
      <c r="AT3249" s="89">
        <v>42398.498622685183</v>
      </c>
      <c r="AU3249" s="22" t="s">
        <v>807</v>
      </c>
      <c r="AV3249" s="22" t="s">
        <v>12634</v>
      </c>
    </row>
    <row r="3250" spans="40:48" ht="12.75" customHeight="1" x14ac:dyDescent="0.3">
      <c r="AN3250" s="22" t="s">
        <v>7234</v>
      </c>
      <c r="AO3250" s="22" t="s">
        <v>12643</v>
      </c>
      <c r="AP3250" s="90" t="s">
        <v>7235</v>
      </c>
      <c r="AQ3250" s="22" t="s">
        <v>566</v>
      </c>
      <c r="AR3250" s="22" t="s">
        <v>783</v>
      </c>
      <c r="AS3250" s="56">
        <v>1</v>
      </c>
      <c r="AT3250" s="89">
        <v>42760.730879629627</v>
      </c>
      <c r="AU3250" s="22" t="s">
        <v>14963</v>
      </c>
      <c r="AV3250" s="22" t="s">
        <v>12634</v>
      </c>
    </row>
    <row r="3251" spans="40:48" ht="12.75" customHeight="1" x14ac:dyDescent="0.3">
      <c r="AN3251" s="22" t="s">
        <v>7236</v>
      </c>
      <c r="AO3251" s="22" t="s">
        <v>12643</v>
      </c>
      <c r="AP3251" s="90" t="s">
        <v>7237</v>
      </c>
      <c r="AQ3251" s="22" t="s">
        <v>800</v>
      </c>
      <c r="AR3251" s="22" t="s">
        <v>783</v>
      </c>
      <c r="AS3251" s="56">
        <v>84</v>
      </c>
      <c r="AT3251" s="89">
        <v>42492.593645833331</v>
      </c>
      <c r="AU3251" s="22" t="s">
        <v>1031</v>
      </c>
      <c r="AV3251" s="22" t="s">
        <v>12634</v>
      </c>
    </row>
    <row r="3252" spans="40:48" ht="12.75" customHeight="1" x14ac:dyDescent="0.3">
      <c r="AN3252" s="22" t="s">
        <v>7238</v>
      </c>
      <c r="AO3252" s="22" t="s">
        <v>12643</v>
      </c>
      <c r="AP3252" s="90" t="s">
        <v>7239</v>
      </c>
      <c r="AQ3252" s="22" t="s">
        <v>566</v>
      </c>
      <c r="AR3252" s="22" t="s">
        <v>783</v>
      </c>
      <c r="AS3252" s="56">
        <v>25</v>
      </c>
      <c r="AT3252" s="89">
        <v>42058.448761574073</v>
      </c>
      <c r="AU3252" s="22" t="s">
        <v>1031</v>
      </c>
      <c r="AV3252" s="22" t="s">
        <v>12634</v>
      </c>
    </row>
    <row r="3253" spans="40:48" ht="12.75" customHeight="1" x14ac:dyDescent="0.3">
      <c r="AN3253" s="22" t="s">
        <v>7240</v>
      </c>
      <c r="AO3253" s="22" t="s">
        <v>12643</v>
      </c>
      <c r="AP3253" s="90" t="s">
        <v>7241</v>
      </c>
      <c r="AQ3253" s="22" t="s">
        <v>566</v>
      </c>
      <c r="AR3253" s="22" t="s">
        <v>783</v>
      </c>
      <c r="AS3253" s="56">
        <v>1</v>
      </c>
      <c r="AT3253" s="89">
        <v>42760.730879629627</v>
      </c>
      <c r="AU3253" s="22" t="s">
        <v>14963</v>
      </c>
      <c r="AV3253" s="22" t="s">
        <v>12634</v>
      </c>
    </row>
    <row r="3254" spans="40:48" ht="12.75" customHeight="1" x14ac:dyDescent="0.3">
      <c r="AN3254" s="22" t="s">
        <v>7242</v>
      </c>
      <c r="AO3254" s="22" t="s">
        <v>12643</v>
      </c>
      <c r="AP3254" s="90" t="s">
        <v>7243</v>
      </c>
      <c r="AQ3254" s="22" t="s">
        <v>566</v>
      </c>
      <c r="AR3254" s="22" t="s">
        <v>783</v>
      </c>
      <c r="AS3254" s="56">
        <v>14.5</v>
      </c>
      <c r="AT3254" s="89">
        <v>42353.346504629626</v>
      </c>
      <c r="AU3254" s="22" t="s">
        <v>1031</v>
      </c>
      <c r="AV3254" s="22" t="s">
        <v>12634</v>
      </c>
    </row>
    <row r="3255" spans="40:48" ht="12.75" customHeight="1" x14ac:dyDescent="0.3">
      <c r="AN3255" s="22" t="s">
        <v>7244</v>
      </c>
      <c r="AO3255" s="22" t="s">
        <v>12643</v>
      </c>
      <c r="AP3255" s="90" t="s">
        <v>7245</v>
      </c>
      <c r="AQ3255" s="22" t="s">
        <v>566</v>
      </c>
      <c r="AR3255" s="22" t="s">
        <v>783</v>
      </c>
      <c r="AS3255" s="56">
        <v>1</v>
      </c>
      <c r="AT3255" s="89">
        <v>42760.730879629627</v>
      </c>
      <c r="AU3255" s="22" t="s">
        <v>14963</v>
      </c>
      <c r="AV3255" s="22" t="s">
        <v>12634</v>
      </c>
    </row>
    <row r="3256" spans="40:48" ht="12.75" customHeight="1" x14ac:dyDescent="0.3">
      <c r="AN3256" s="22" t="s">
        <v>7246</v>
      </c>
      <c r="AO3256" s="22" t="s">
        <v>12643</v>
      </c>
      <c r="AP3256" s="90" t="s">
        <v>7247</v>
      </c>
      <c r="AQ3256" s="22" t="s">
        <v>566</v>
      </c>
      <c r="AR3256" s="22" t="s">
        <v>783</v>
      </c>
      <c r="AS3256" s="56">
        <v>25</v>
      </c>
      <c r="AT3256" s="89">
        <v>42058.448761574073</v>
      </c>
      <c r="AU3256" s="22" t="s">
        <v>1031</v>
      </c>
      <c r="AV3256" s="22" t="s">
        <v>12634</v>
      </c>
    </row>
    <row r="3257" spans="40:48" ht="12.75" customHeight="1" x14ac:dyDescent="0.3">
      <c r="AN3257" s="22" t="s">
        <v>7248</v>
      </c>
      <c r="AO3257" s="22" t="s">
        <v>12643</v>
      </c>
      <c r="AP3257" s="90" t="s">
        <v>7249</v>
      </c>
      <c r="AQ3257" s="22" t="s">
        <v>566</v>
      </c>
      <c r="AR3257" s="22" t="s">
        <v>783</v>
      </c>
      <c r="AS3257" s="56">
        <v>120</v>
      </c>
      <c r="AT3257" s="89">
        <v>41628.729212962964</v>
      </c>
      <c r="AU3257" s="22" t="s">
        <v>807</v>
      </c>
      <c r="AV3257" s="22" t="s">
        <v>12634</v>
      </c>
    </row>
    <row r="3258" spans="40:48" ht="12.75" customHeight="1" x14ac:dyDescent="0.3">
      <c r="AN3258" s="22" t="s">
        <v>7250</v>
      </c>
      <c r="AO3258" s="22" t="s">
        <v>12643</v>
      </c>
      <c r="AP3258" s="90" t="s">
        <v>7251</v>
      </c>
      <c r="AQ3258" s="22" t="s">
        <v>800</v>
      </c>
      <c r="AR3258" s="22" t="s">
        <v>783</v>
      </c>
      <c r="AS3258" s="56">
        <v>70</v>
      </c>
      <c r="AT3258" s="89">
        <v>42398.498622685183</v>
      </c>
      <c r="AU3258" s="22" t="s">
        <v>807</v>
      </c>
      <c r="AV3258" s="22" t="s">
        <v>12634</v>
      </c>
    </row>
    <row r="3259" spans="40:48" ht="12.75" customHeight="1" x14ac:dyDescent="0.3">
      <c r="AN3259" s="22" t="s">
        <v>7252</v>
      </c>
      <c r="AO3259" s="22" t="s">
        <v>12643</v>
      </c>
      <c r="AP3259" s="90" t="s">
        <v>7253</v>
      </c>
      <c r="AQ3259" s="22" t="s">
        <v>566</v>
      </c>
      <c r="AR3259" s="22" t="s">
        <v>783</v>
      </c>
      <c r="AS3259" s="56">
        <v>1</v>
      </c>
      <c r="AT3259" s="89">
        <v>42760.730879629627</v>
      </c>
      <c r="AU3259" s="22" t="s">
        <v>14997</v>
      </c>
      <c r="AV3259" s="22" t="s">
        <v>12634</v>
      </c>
    </row>
    <row r="3260" spans="40:48" ht="12.75" customHeight="1" x14ac:dyDescent="0.3">
      <c r="AN3260" s="22" t="s">
        <v>7254</v>
      </c>
      <c r="AO3260" s="22" t="s">
        <v>12643</v>
      </c>
      <c r="AP3260" s="90" t="s">
        <v>7255</v>
      </c>
      <c r="AQ3260" s="22" t="s">
        <v>566</v>
      </c>
      <c r="AR3260" s="22" t="s">
        <v>783</v>
      </c>
      <c r="AS3260" s="56">
        <v>1</v>
      </c>
      <c r="AT3260" s="89">
        <v>42760.730879629627</v>
      </c>
      <c r="AU3260" s="22" t="s">
        <v>14977</v>
      </c>
      <c r="AV3260" s="22" t="s">
        <v>12634</v>
      </c>
    </row>
    <row r="3261" spans="40:48" ht="12.75" customHeight="1" x14ac:dyDescent="0.3">
      <c r="AN3261" s="22" t="s">
        <v>7256</v>
      </c>
      <c r="AO3261" s="22" t="s">
        <v>12643</v>
      </c>
      <c r="AP3261" s="90" t="s">
        <v>7257</v>
      </c>
      <c r="AQ3261" s="22" t="s">
        <v>566</v>
      </c>
      <c r="AR3261" s="22" t="s">
        <v>783</v>
      </c>
      <c r="AS3261" s="56">
        <v>1</v>
      </c>
      <c r="AT3261" s="89">
        <v>42760.730879629627</v>
      </c>
      <c r="AU3261" s="22" t="s">
        <v>14977</v>
      </c>
      <c r="AV3261" s="22" t="s">
        <v>12634</v>
      </c>
    </row>
    <row r="3262" spans="40:48" ht="12.75" customHeight="1" x14ac:dyDescent="0.3">
      <c r="AN3262" s="22" t="s">
        <v>7258</v>
      </c>
      <c r="AO3262" s="22" t="s">
        <v>12643</v>
      </c>
      <c r="AP3262" s="90" t="s">
        <v>7259</v>
      </c>
      <c r="AQ3262" s="22" t="s">
        <v>566</v>
      </c>
      <c r="AR3262" s="22" t="s">
        <v>783</v>
      </c>
      <c r="AS3262" s="56">
        <v>385</v>
      </c>
      <c r="AT3262" s="89">
        <v>42705.390636574077</v>
      </c>
      <c r="AU3262" s="22" t="s">
        <v>1465</v>
      </c>
      <c r="AV3262" s="22" t="s">
        <v>12634</v>
      </c>
    </row>
    <row r="3263" spans="40:48" ht="12.75" customHeight="1" x14ac:dyDescent="0.3">
      <c r="AN3263" s="22" t="s">
        <v>7260</v>
      </c>
      <c r="AO3263" s="22" t="s">
        <v>12643</v>
      </c>
      <c r="AP3263" s="90" t="s">
        <v>7261</v>
      </c>
      <c r="AQ3263" s="22" t="s">
        <v>566</v>
      </c>
      <c r="AR3263" s="22" t="s">
        <v>783</v>
      </c>
      <c r="AS3263" s="56">
        <v>1622</v>
      </c>
      <c r="AT3263" s="89">
        <v>41576.049363425926</v>
      </c>
      <c r="AU3263" s="22" t="s">
        <v>1465</v>
      </c>
      <c r="AV3263" s="22" t="s">
        <v>12634</v>
      </c>
    </row>
    <row r="3264" spans="40:48" ht="12.75" customHeight="1" x14ac:dyDescent="0.3">
      <c r="AN3264" s="22" t="s">
        <v>7262</v>
      </c>
      <c r="AO3264" s="22" t="s">
        <v>12643</v>
      </c>
      <c r="AP3264" s="90" t="s">
        <v>7263</v>
      </c>
      <c r="AQ3264" s="22" t="s">
        <v>566</v>
      </c>
      <c r="AR3264" s="22" t="s">
        <v>783</v>
      </c>
      <c r="AS3264" s="56">
        <v>1</v>
      </c>
      <c r="AT3264" s="89">
        <v>42760.730879629627</v>
      </c>
      <c r="AU3264" s="22" t="s">
        <v>14998</v>
      </c>
      <c r="AV3264" s="22" t="s">
        <v>12634</v>
      </c>
    </row>
    <row r="3265" spans="40:48" ht="12.75" customHeight="1" x14ac:dyDescent="0.3">
      <c r="AN3265" s="22" t="s">
        <v>7264</v>
      </c>
      <c r="AO3265" s="22" t="s">
        <v>12643</v>
      </c>
      <c r="AP3265" s="90" t="s">
        <v>7265</v>
      </c>
      <c r="AQ3265" s="22" t="s">
        <v>566</v>
      </c>
      <c r="AR3265" s="22" t="s">
        <v>783</v>
      </c>
      <c r="AS3265" s="56">
        <v>117.81</v>
      </c>
      <c r="AT3265" s="89">
        <v>41999.526782407411</v>
      </c>
      <c r="AU3265" s="22" t="s">
        <v>1465</v>
      </c>
      <c r="AV3265" s="22" t="s">
        <v>12634</v>
      </c>
    </row>
    <row r="3266" spans="40:48" ht="12.75" customHeight="1" x14ac:dyDescent="0.3">
      <c r="AN3266" s="22" t="s">
        <v>7266</v>
      </c>
      <c r="AO3266" s="22" t="s">
        <v>12643</v>
      </c>
      <c r="AP3266" s="90" t="s">
        <v>7267</v>
      </c>
      <c r="AQ3266" s="22" t="s">
        <v>566</v>
      </c>
      <c r="AR3266" s="22" t="s">
        <v>783</v>
      </c>
      <c r="AS3266" s="56">
        <v>111.32</v>
      </c>
      <c r="AT3266" s="89">
        <v>41999.526782407411</v>
      </c>
      <c r="AU3266" s="22" t="s">
        <v>1465</v>
      </c>
      <c r="AV3266" s="22" t="s">
        <v>12634</v>
      </c>
    </row>
    <row r="3267" spans="40:48" ht="12.75" customHeight="1" x14ac:dyDescent="0.3">
      <c r="AN3267" s="22" t="s">
        <v>7268</v>
      </c>
      <c r="AO3267" s="22" t="s">
        <v>12643</v>
      </c>
      <c r="AP3267" s="90" t="s">
        <v>7269</v>
      </c>
      <c r="AQ3267" s="22" t="s">
        <v>566</v>
      </c>
      <c r="AR3267" s="22" t="s">
        <v>783</v>
      </c>
      <c r="AS3267" s="56">
        <v>117.81</v>
      </c>
      <c r="AT3267" s="89">
        <v>41921.64775462963</v>
      </c>
      <c r="AU3267" s="22" t="s">
        <v>1465</v>
      </c>
      <c r="AV3267" s="22" t="s">
        <v>12634</v>
      </c>
    </row>
    <row r="3268" spans="40:48" ht="12.75" customHeight="1" x14ac:dyDescent="0.3">
      <c r="AN3268" s="22" t="s">
        <v>7270</v>
      </c>
      <c r="AO3268" s="22" t="s">
        <v>12643</v>
      </c>
      <c r="AP3268" s="90" t="s">
        <v>7271</v>
      </c>
      <c r="AQ3268" s="22" t="s">
        <v>566</v>
      </c>
      <c r="AR3268" s="22" t="s">
        <v>783</v>
      </c>
      <c r="AS3268" s="56">
        <v>194</v>
      </c>
      <c r="AT3268" s="89">
        <v>42697.413726851853</v>
      </c>
      <c r="AU3268" s="22" t="s">
        <v>1465</v>
      </c>
      <c r="AV3268" s="22" t="s">
        <v>12634</v>
      </c>
    </row>
    <row r="3269" spans="40:48" ht="12.75" customHeight="1" x14ac:dyDescent="0.3">
      <c r="AN3269" s="22" t="s">
        <v>7272</v>
      </c>
      <c r="AO3269" s="22" t="s">
        <v>12643</v>
      </c>
      <c r="AP3269" s="90" t="s">
        <v>7273</v>
      </c>
      <c r="AQ3269" s="22" t="s">
        <v>566</v>
      </c>
      <c r="AR3269" s="22" t="s">
        <v>783</v>
      </c>
      <c r="AS3269" s="56">
        <v>137.27000000000001</v>
      </c>
      <c r="AT3269" s="89">
        <v>41999.526782407411</v>
      </c>
      <c r="AU3269" s="22" t="s">
        <v>1465</v>
      </c>
      <c r="AV3269" s="22" t="s">
        <v>12634</v>
      </c>
    </row>
    <row r="3270" spans="40:48" ht="12.75" customHeight="1" x14ac:dyDescent="0.3">
      <c r="AN3270" s="22" t="s">
        <v>7274</v>
      </c>
      <c r="AO3270" s="22" t="s">
        <v>12643</v>
      </c>
      <c r="AP3270" s="90" t="s">
        <v>7275</v>
      </c>
      <c r="AQ3270" s="22" t="s">
        <v>566</v>
      </c>
      <c r="AR3270" s="22" t="s">
        <v>783</v>
      </c>
      <c r="AS3270" s="56">
        <v>163.21</v>
      </c>
      <c r="AT3270" s="89">
        <v>41921.64775462963</v>
      </c>
      <c r="AU3270" s="22" t="s">
        <v>1465</v>
      </c>
      <c r="AV3270" s="22" t="s">
        <v>12634</v>
      </c>
    </row>
    <row r="3271" spans="40:48" ht="12.75" customHeight="1" x14ac:dyDescent="0.3">
      <c r="AN3271" s="22" t="s">
        <v>7276</v>
      </c>
      <c r="AO3271" s="22" t="s">
        <v>12643</v>
      </c>
      <c r="AP3271" s="90" t="s">
        <v>7277</v>
      </c>
      <c r="AQ3271" s="22" t="s">
        <v>566</v>
      </c>
      <c r="AR3271" s="22" t="s">
        <v>12633</v>
      </c>
      <c r="AS3271" s="56">
        <v>301.3</v>
      </c>
      <c r="AT3271" s="89">
        <v>42829.599108796298</v>
      </c>
      <c r="AU3271" s="22" t="s">
        <v>1465</v>
      </c>
      <c r="AV3271" s="22" t="s">
        <v>12634</v>
      </c>
    </row>
    <row r="3272" spans="40:48" ht="12.75" customHeight="1" x14ac:dyDescent="0.3">
      <c r="AN3272" s="22" t="s">
        <v>7278</v>
      </c>
      <c r="AO3272" s="22" t="s">
        <v>12643</v>
      </c>
      <c r="AP3272" s="90" t="s">
        <v>7279</v>
      </c>
      <c r="AQ3272" s="22" t="s">
        <v>566</v>
      </c>
      <c r="AR3272" s="22" t="s">
        <v>783</v>
      </c>
      <c r="AS3272" s="56">
        <v>169.7</v>
      </c>
      <c r="AT3272" s="89">
        <v>41999.526782407411</v>
      </c>
      <c r="AU3272" s="22" t="s">
        <v>1465</v>
      </c>
      <c r="AV3272" s="22" t="s">
        <v>12634</v>
      </c>
    </row>
    <row r="3273" spans="40:48" ht="12.75" customHeight="1" x14ac:dyDescent="0.3">
      <c r="AN3273" s="22" t="s">
        <v>7280</v>
      </c>
      <c r="AO3273" s="22" t="s">
        <v>12643</v>
      </c>
      <c r="AP3273" s="90" t="s">
        <v>7281</v>
      </c>
      <c r="AQ3273" s="22" t="s">
        <v>566</v>
      </c>
      <c r="AR3273" s="22" t="s">
        <v>783</v>
      </c>
      <c r="AS3273" s="56">
        <v>1</v>
      </c>
      <c r="AT3273" s="89">
        <v>42760.730879629627</v>
      </c>
      <c r="AU3273" s="22" t="s">
        <v>14998</v>
      </c>
      <c r="AV3273" s="22" t="s">
        <v>12634</v>
      </c>
    </row>
    <row r="3274" spans="40:48" ht="12.75" customHeight="1" x14ac:dyDescent="0.3">
      <c r="AN3274" s="22" t="s">
        <v>7282</v>
      </c>
      <c r="AO3274" s="22" t="s">
        <v>12643</v>
      </c>
      <c r="AP3274" s="90" t="s">
        <v>7283</v>
      </c>
      <c r="AQ3274" s="22" t="s">
        <v>566</v>
      </c>
      <c r="AR3274" s="22" t="s">
        <v>783</v>
      </c>
      <c r="AS3274" s="56">
        <v>720</v>
      </c>
      <c r="AT3274" s="89">
        <v>42227.629293981481</v>
      </c>
      <c r="AU3274" s="22" t="s">
        <v>1465</v>
      </c>
      <c r="AV3274" s="22" t="s">
        <v>12634</v>
      </c>
    </row>
    <row r="3275" spans="40:48" ht="12.75" customHeight="1" x14ac:dyDescent="0.3">
      <c r="AN3275" s="22" t="s">
        <v>7284</v>
      </c>
      <c r="AO3275" s="22" t="s">
        <v>12643</v>
      </c>
      <c r="AP3275" s="90" t="s">
        <v>7285</v>
      </c>
      <c r="AQ3275" s="22" t="s">
        <v>566</v>
      </c>
      <c r="AR3275" s="22" t="s">
        <v>783</v>
      </c>
      <c r="AS3275" s="56">
        <v>166.45</v>
      </c>
      <c r="AT3275" s="89">
        <v>41999.526782407411</v>
      </c>
      <c r="AU3275" s="22" t="s">
        <v>1465</v>
      </c>
      <c r="AV3275" s="22" t="s">
        <v>12634</v>
      </c>
    </row>
    <row r="3276" spans="40:48" ht="12.75" customHeight="1" x14ac:dyDescent="0.3">
      <c r="AN3276" s="22" t="s">
        <v>7286</v>
      </c>
      <c r="AO3276" s="22" t="s">
        <v>12643</v>
      </c>
      <c r="AP3276" s="90" t="s">
        <v>7287</v>
      </c>
      <c r="AQ3276" s="22" t="s">
        <v>566</v>
      </c>
      <c r="AR3276" s="22" t="s">
        <v>783</v>
      </c>
      <c r="AS3276" s="56">
        <v>965</v>
      </c>
      <c r="AT3276" s="89">
        <v>41457.486284722225</v>
      </c>
      <c r="AU3276" s="22" t="s">
        <v>1465</v>
      </c>
      <c r="AV3276" s="22" t="s">
        <v>12634</v>
      </c>
    </row>
    <row r="3277" spans="40:48" ht="12.75" customHeight="1" x14ac:dyDescent="0.3">
      <c r="AN3277" s="22" t="s">
        <v>7288</v>
      </c>
      <c r="AO3277" s="22" t="s">
        <v>12643</v>
      </c>
      <c r="AP3277" s="90" t="s">
        <v>7289</v>
      </c>
      <c r="AQ3277" s="22" t="s">
        <v>566</v>
      </c>
      <c r="AR3277" s="22" t="s">
        <v>783</v>
      </c>
      <c r="AS3277" s="56">
        <v>1</v>
      </c>
      <c r="AT3277" s="89">
        <v>42760.730879629627</v>
      </c>
      <c r="AU3277" s="22" t="s">
        <v>14998</v>
      </c>
      <c r="AV3277" s="22" t="s">
        <v>12634</v>
      </c>
    </row>
    <row r="3278" spans="40:48" ht="12.75" customHeight="1" x14ac:dyDescent="0.3">
      <c r="AN3278" s="22" t="s">
        <v>7290</v>
      </c>
      <c r="AO3278" s="22" t="s">
        <v>12643</v>
      </c>
      <c r="AP3278" s="90" t="s">
        <v>7291</v>
      </c>
      <c r="AQ3278" s="22" t="s">
        <v>566</v>
      </c>
      <c r="AR3278" s="22" t="s">
        <v>783</v>
      </c>
      <c r="AS3278" s="56">
        <v>330.9</v>
      </c>
      <c r="AT3278" s="89">
        <v>41921.64775462963</v>
      </c>
      <c r="AU3278" s="22" t="s">
        <v>1465</v>
      </c>
      <c r="AV3278" s="22" t="s">
        <v>12634</v>
      </c>
    </row>
    <row r="3279" spans="40:48" ht="12.75" customHeight="1" x14ac:dyDescent="0.3">
      <c r="AN3279" s="22" t="s">
        <v>7292</v>
      </c>
      <c r="AO3279" s="22" t="s">
        <v>12643</v>
      </c>
      <c r="AP3279" s="90" t="s">
        <v>7293</v>
      </c>
      <c r="AQ3279" s="22" t="s">
        <v>566</v>
      </c>
      <c r="AR3279" s="22" t="s">
        <v>783</v>
      </c>
      <c r="AS3279" s="56">
        <v>350.82</v>
      </c>
      <c r="AT3279" s="89">
        <v>41999.526782407411</v>
      </c>
      <c r="AU3279" s="22" t="s">
        <v>1465</v>
      </c>
      <c r="AV3279" s="22" t="s">
        <v>12634</v>
      </c>
    </row>
    <row r="3280" spans="40:48" ht="12.75" customHeight="1" x14ac:dyDescent="0.3">
      <c r="AN3280" s="22" t="s">
        <v>7294</v>
      </c>
      <c r="AO3280" s="22" t="s">
        <v>12643</v>
      </c>
      <c r="AP3280" s="90" t="s">
        <v>7295</v>
      </c>
      <c r="AQ3280" s="22" t="s">
        <v>566</v>
      </c>
      <c r="AR3280" s="22" t="s">
        <v>783</v>
      </c>
      <c r="AS3280" s="56">
        <v>1</v>
      </c>
      <c r="AT3280" s="89">
        <v>42760.730879629627</v>
      </c>
      <c r="AU3280" s="22" t="s">
        <v>14998</v>
      </c>
      <c r="AV3280" s="22" t="s">
        <v>12634</v>
      </c>
    </row>
    <row r="3281" spans="40:48" ht="12.75" customHeight="1" x14ac:dyDescent="0.3">
      <c r="AN3281" s="22" t="s">
        <v>7296</v>
      </c>
      <c r="AO3281" s="22" t="s">
        <v>12643</v>
      </c>
      <c r="AP3281" s="90" t="s">
        <v>7297</v>
      </c>
      <c r="AQ3281" s="22" t="s">
        <v>566</v>
      </c>
      <c r="AR3281" s="22" t="s">
        <v>783</v>
      </c>
      <c r="AS3281" s="56">
        <v>221.59</v>
      </c>
      <c r="AT3281" s="89">
        <v>41999.526782407411</v>
      </c>
      <c r="AU3281" s="22" t="s">
        <v>1465</v>
      </c>
      <c r="AV3281" s="22" t="s">
        <v>12634</v>
      </c>
    </row>
    <row r="3282" spans="40:48" ht="12.75" customHeight="1" x14ac:dyDescent="0.3">
      <c r="AN3282" s="22" t="s">
        <v>7298</v>
      </c>
      <c r="AO3282" s="22" t="s">
        <v>12643</v>
      </c>
      <c r="AP3282" s="90" t="s">
        <v>7299</v>
      </c>
      <c r="AQ3282" s="22" t="s">
        <v>566</v>
      </c>
      <c r="AR3282" s="22" t="s">
        <v>783</v>
      </c>
      <c r="AS3282" s="56">
        <v>1</v>
      </c>
      <c r="AT3282" s="89">
        <v>42760.730879629627</v>
      </c>
      <c r="AU3282" s="22" t="s">
        <v>14998</v>
      </c>
      <c r="AV3282" s="22" t="s">
        <v>12634</v>
      </c>
    </row>
    <row r="3283" spans="40:48" ht="12.75" customHeight="1" x14ac:dyDescent="0.3">
      <c r="AN3283" s="22" t="s">
        <v>7300</v>
      </c>
      <c r="AO3283" s="22" t="s">
        <v>12643</v>
      </c>
      <c r="AP3283" s="90" t="s">
        <v>7301</v>
      </c>
      <c r="AQ3283" s="22" t="s">
        <v>566</v>
      </c>
      <c r="AR3283" s="22" t="s">
        <v>783</v>
      </c>
      <c r="AS3283" s="56">
        <v>360.17</v>
      </c>
      <c r="AT3283" s="89">
        <v>41999.526782407411</v>
      </c>
      <c r="AU3283" s="22" t="s">
        <v>1465</v>
      </c>
      <c r="AV3283" s="22" t="s">
        <v>12634</v>
      </c>
    </row>
    <row r="3284" spans="40:48" ht="12.75" customHeight="1" x14ac:dyDescent="0.3">
      <c r="AN3284" s="22" t="s">
        <v>7302</v>
      </c>
      <c r="AO3284" s="22" t="s">
        <v>12643</v>
      </c>
      <c r="AP3284" s="90" t="s">
        <v>7303</v>
      </c>
      <c r="AQ3284" s="22" t="s">
        <v>566</v>
      </c>
      <c r="AR3284" s="22" t="s">
        <v>783</v>
      </c>
      <c r="AS3284" s="56">
        <v>3495.84</v>
      </c>
      <c r="AT3284" s="89">
        <v>42278.765057870369</v>
      </c>
      <c r="AU3284" s="22" t="s">
        <v>1465</v>
      </c>
      <c r="AV3284" s="22" t="s">
        <v>12634</v>
      </c>
    </row>
    <row r="3285" spans="40:48" ht="12.75" customHeight="1" x14ac:dyDescent="0.3">
      <c r="AN3285" s="22" t="s">
        <v>7304</v>
      </c>
      <c r="AO3285" s="22" t="s">
        <v>12643</v>
      </c>
      <c r="AP3285" s="90" t="s">
        <v>7305</v>
      </c>
      <c r="AQ3285" s="22" t="s">
        <v>566</v>
      </c>
      <c r="AR3285" s="22" t="s">
        <v>783</v>
      </c>
      <c r="AS3285" s="56">
        <v>1</v>
      </c>
      <c r="AT3285" s="89">
        <v>42760.730879629627</v>
      </c>
      <c r="AU3285" s="22" t="s">
        <v>14998</v>
      </c>
      <c r="AV3285" s="22" t="s">
        <v>12634</v>
      </c>
    </row>
    <row r="3286" spans="40:48" ht="12.75" customHeight="1" x14ac:dyDescent="0.3">
      <c r="AN3286" s="22" t="s">
        <v>7306</v>
      </c>
      <c r="AO3286" s="22" t="s">
        <v>12643</v>
      </c>
      <c r="AP3286" s="90" t="s">
        <v>7307</v>
      </c>
      <c r="AQ3286" s="22" t="s">
        <v>566</v>
      </c>
      <c r="AR3286" s="22" t="s">
        <v>783</v>
      </c>
      <c r="AS3286" s="56">
        <v>393.46</v>
      </c>
      <c r="AT3286" s="89">
        <v>41921.64775462963</v>
      </c>
      <c r="AU3286" s="22" t="s">
        <v>1465</v>
      </c>
      <c r="AV3286" s="22" t="s">
        <v>12634</v>
      </c>
    </row>
    <row r="3287" spans="40:48" ht="12.75" customHeight="1" x14ac:dyDescent="0.3">
      <c r="AN3287" s="22" t="s">
        <v>7308</v>
      </c>
      <c r="AO3287" s="22" t="s">
        <v>12643</v>
      </c>
      <c r="AP3287" s="90" t="s">
        <v>7309</v>
      </c>
      <c r="AQ3287" s="22" t="s">
        <v>566</v>
      </c>
      <c r="AR3287" s="22" t="s">
        <v>783</v>
      </c>
      <c r="AS3287" s="56">
        <v>351.31</v>
      </c>
      <c r="AT3287" s="89">
        <v>41999.526782407411</v>
      </c>
      <c r="AU3287" s="22" t="s">
        <v>1465</v>
      </c>
      <c r="AV3287" s="22" t="s">
        <v>12634</v>
      </c>
    </row>
    <row r="3288" spans="40:48" ht="12.75" customHeight="1" x14ac:dyDescent="0.3">
      <c r="AN3288" s="22" t="s">
        <v>7310</v>
      </c>
      <c r="AO3288" s="22" t="s">
        <v>12643</v>
      </c>
      <c r="AP3288" s="90" t="s">
        <v>7311</v>
      </c>
      <c r="AQ3288" s="22" t="s">
        <v>566</v>
      </c>
      <c r="AR3288" s="22" t="s">
        <v>783</v>
      </c>
      <c r="AS3288" s="56">
        <v>613.99</v>
      </c>
      <c r="AT3288" s="89">
        <v>41999.526782407411</v>
      </c>
      <c r="AU3288" s="22" t="s">
        <v>1465</v>
      </c>
      <c r="AV3288" s="22" t="s">
        <v>12634</v>
      </c>
    </row>
    <row r="3289" spans="40:48" ht="12.75" customHeight="1" x14ac:dyDescent="0.3">
      <c r="AN3289" s="22" t="s">
        <v>7312</v>
      </c>
      <c r="AO3289" s="22" t="s">
        <v>12643</v>
      </c>
      <c r="AP3289" s="90" t="s">
        <v>7313</v>
      </c>
      <c r="AQ3289" s="22" t="s">
        <v>566</v>
      </c>
      <c r="AR3289" s="22" t="s">
        <v>783</v>
      </c>
      <c r="AS3289" s="56">
        <v>613.99</v>
      </c>
      <c r="AT3289" s="89">
        <v>41999.526782407411</v>
      </c>
      <c r="AU3289" s="22" t="s">
        <v>1465</v>
      </c>
      <c r="AV3289" s="22" t="s">
        <v>12634</v>
      </c>
    </row>
    <row r="3290" spans="40:48" ht="12.75" customHeight="1" x14ac:dyDescent="0.3">
      <c r="AN3290" s="22" t="s">
        <v>7314</v>
      </c>
      <c r="AO3290" s="22" t="s">
        <v>12643</v>
      </c>
      <c r="AP3290" s="90" t="s">
        <v>7315</v>
      </c>
      <c r="AQ3290" s="22" t="s">
        <v>566</v>
      </c>
      <c r="AR3290" s="22" t="s">
        <v>783</v>
      </c>
      <c r="AS3290" s="56">
        <v>351.31</v>
      </c>
      <c r="AT3290" s="89">
        <v>41999.526782407411</v>
      </c>
      <c r="AU3290" s="22" t="s">
        <v>1465</v>
      </c>
      <c r="AV3290" s="22" t="s">
        <v>12634</v>
      </c>
    </row>
    <row r="3291" spans="40:48" ht="12.75" customHeight="1" x14ac:dyDescent="0.3">
      <c r="AN3291" s="22" t="s">
        <v>7316</v>
      </c>
      <c r="AO3291" s="22" t="s">
        <v>12643</v>
      </c>
      <c r="AP3291" s="90" t="s">
        <v>7317</v>
      </c>
      <c r="AQ3291" s="22" t="s">
        <v>566</v>
      </c>
      <c r="AR3291" s="22" t="s">
        <v>783</v>
      </c>
      <c r="AS3291" s="56">
        <v>1</v>
      </c>
      <c r="AT3291" s="89">
        <v>42760.730879629627</v>
      </c>
      <c r="AU3291" s="22" t="s">
        <v>14998</v>
      </c>
      <c r="AV3291" s="22" t="s">
        <v>12634</v>
      </c>
    </row>
    <row r="3292" spans="40:48" ht="12.75" customHeight="1" x14ac:dyDescent="0.3">
      <c r="AN3292" s="22" t="s">
        <v>7318</v>
      </c>
      <c r="AO3292" s="22" t="s">
        <v>12643</v>
      </c>
      <c r="AP3292" s="90" t="s">
        <v>7319</v>
      </c>
      <c r="AQ3292" s="22" t="s">
        <v>566</v>
      </c>
      <c r="AR3292" s="22" t="s">
        <v>783</v>
      </c>
      <c r="AS3292" s="56">
        <v>370</v>
      </c>
      <c r="AT3292" s="89">
        <v>42417.438321759262</v>
      </c>
      <c r="AU3292" s="22" t="s">
        <v>1465</v>
      </c>
      <c r="AV3292" s="22" t="s">
        <v>12634</v>
      </c>
    </row>
    <row r="3293" spans="40:48" ht="12.75" customHeight="1" x14ac:dyDescent="0.3">
      <c r="AN3293" s="22" t="s">
        <v>7320</v>
      </c>
      <c r="AO3293" s="22" t="s">
        <v>12643</v>
      </c>
      <c r="AP3293" s="90" t="s">
        <v>7321</v>
      </c>
      <c r="AQ3293" s="22" t="s">
        <v>566</v>
      </c>
      <c r="AR3293" s="22" t="s">
        <v>783</v>
      </c>
      <c r="AS3293" s="56">
        <v>382.88</v>
      </c>
      <c r="AT3293" s="89">
        <v>41999.526782407411</v>
      </c>
      <c r="AU3293" s="22" t="s">
        <v>1465</v>
      </c>
      <c r="AV3293" s="22" t="s">
        <v>12634</v>
      </c>
    </row>
    <row r="3294" spans="40:48" ht="12.75" customHeight="1" x14ac:dyDescent="0.3">
      <c r="AN3294" s="22" t="s">
        <v>7322</v>
      </c>
      <c r="AO3294" s="22" t="s">
        <v>12643</v>
      </c>
      <c r="AP3294" s="90" t="s">
        <v>7323</v>
      </c>
      <c r="AQ3294" s="22" t="s">
        <v>566</v>
      </c>
      <c r="AR3294" s="22" t="s">
        <v>783</v>
      </c>
      <c r="AS3294" s="56">
        <v>1</v>
      </c>
      <c r="AT3294" s="89">
        <v>42760.730879629627</v>
      </c>
      <c r="AU3294" s="22" t="s">
        <v>14998</v>
      </c>
      <c r="AV3294" s="22" t="s">
        <v>12634</v>
      </c>
    </row>
    <row r="3295" spans="40:48" ht="12.75" customHeight="1" x14ac:dyDescent="0.3">
      <c r="AN3295" s="22" t="s">
        <v>7324</v>
      </c>
      <c r="AO3295" s="22" t="s">
        <v>12643</v>
      </c>
      <c r="AP3295" s="90" t="s">
        <v>7325</v>
      </c>
      <c r="AQ3295" s="22" t="s">
        <v>566</v>
      </c>
      <c r="AR3295" s="22" t="s">
        <v>783</v>
      </c>
      <c r="AS3295" s="56">
        <v>401.38</v>
      </c>
      <c r="AT3295" s="89">
        <v>41999.526782407411</v>
      </c>
      <c r="AU3295" s="22" t="s">
        <v>1465</v>
      </c>
      <c r="AV3295" s="22" t="s">
        <v>12634</v>
      </c>
    </row>
    <row r="3296" spans="40:48" ht="12.75" customHeight="1" x14ac:dyDescent="0.3">
      <c r="AN3296" s="22" t="s">
        <v>7326</v>
      </c>
      <c r="AO3296" s="22" t="s">
        <v>12643</v>
      </c>
      <c r="AP3296" s="90" t="s">
        <v>7327</v>
      </c>
      <c r="AQ3296" s="22" t="s">
        <v>566</v>
      </c>
      <c r="AR3296" s="22" t="s">
        <v>783</v>
      </c>
      <c r="AS3296" s="56">
        <v>511</v>
      </c>
      <c r="AT3296" s="89">
        <v>41576.049363425926</v>
      </c>
      <c r="AU3296" s="22" t="s">
        <v>1465</v>
      </c>
      <c r="AV3296" s="22" t="s">
        <v>12634</v>
      </c>
    </row>
    <row r="3297" spans="40:48" ht="12.75" customHeight="1" x14ac:dyDescent="0.3">
      <c r="AN3297" s="22" t="s">
        <v>7328</v>
      </c>
      <c r="AO3297" s="22" t="s">
        <v>12643</v>
      </c>
      <c r="AP3297" s="90" t="s">
        <v>7329</v>
      </c>
      <c r="AQ3297" s="22" t="s">
        <v>566</v>
      </c>
      <c r="AR3297" s="22" t="s">
        <v>783</v>
      </c>
      <c r="AS3297" s="56">
        <v>144</v>
      </c>
      <c r="AT3297" s="89">
        <v>41444.757314814815</v>
      </c>
      <c r="AU3297" s="22" t="s">
        <v>1465</v>
      </c>
      <c r="AV3297" s="22" t="s">
        <v>12634</v>
      </c>
    </row>
    <row r="3298" spans="40:48" ht="12.75" customHeight="1" x14ac:dyDescent="0.3">
      <c r="AN3298" s="22" t="s">
        <v>7330</v>
      </c>
      <c r="AO3298" s="22" t="s">
        <v>12643</v>
      </c>
      <c r="AP3298" s="90" t="s">
        <v>7331</v>
      </c>
      <c r="AQ3298" s="22" t="s">
        <v>566</v>
      </c>
      <c r="AR3298" s="22" t="s">
        <v>783</v>
      </c>
      <c r="AS3298" s="56">
        <v>200</v>
      </c>
      <c r="AT3298" s="89">
        <v>41444.757314814815</v>
      </c>
      <c r="AU3298" s="22" t="s">
        <v>1465</v>
      </c>
      <c r="AV3298" s="22" t="s">
        <v>12634</v>
      </c>
    </row>
    <row r="3299" spans="40:48" ht="12.75" customHeight="1" x14ac:dyDescent="0.3">
      <c r="AN3299" s="22" t="s">
        <v>7332</v>
      </c>
      <c r="AO3299" s="22" t="s">
        <v>12643</v>
      </c>
      <c r="AP3299" s="90" t="s">
        <v>7333</v>
      </c>
      <c r="AQ3299" s="22" t="s">
        <v>566</v>
      </c>
      <c r="AR3299" s="22" t="s">
        <v>783</v>
      </c>
      <c r="AS3299" s="56">
        <v>1</v>
      </c>
      <c r="AT3299" s="89">
        <v>42760.730879629627</v>
      </c>
      <c r="AU3299" s="22" t="s">
        <v>14998</v>
      </c>
      <c r="AV3299" s="22" t="s">
        <v>12634</v>
      </c>
    </row>
    <row r="3300" spans="40:48" ht="12.75" customHeight="1" x14ac:dyDescent="0.3">
      <c r="AN3300" s="22" t="s">
        <v>7334</v>
      </c>
      <c r="AO3300" s="22" t="s">
        <v>12643</v>
      </c>
      <c r="AP3300" s="90" t="s">
        <v>7335</v>
      </c>
      <c r="AQ3300" s="22" t="s">
        <v>566</v>
      </c>
      <c r="AR3300" s="22" t="s">
        <v>783</v>
      </c>
      <c r="AS3300" s="56">
        <v>450</v>
      </c>
      <c r="AT3300" s="89">
        <v>42705.390636574077</v>
      </c>
      <c r="AU3300" s="22" t="s">
        <v>1465</v>
      </c>
      <c r="AV3300" s="22" t="s">
        <v>12634</v>
      </c>
    </row>
    <row r="3301" spans="40:48" ht="12.75" customHeight="1" x14ac:dyDescent="0.3">
      <c r="AN3301" s="22" t="s">
        <v>7336</v>
      </c>
      <c r="AO3301" s="22" t="s">
        <v>12643</v>
      </c>
      <c r="AP3301" s="90" t="s">
        <v>7337</v>
      </c>
      <c r="AQ3301" s="22" t="s">
        <v>566</v>
      </c>
      <c r="AR3301" s="22" t="s">
        <v>783</v>
      </c>
      <c r="AS3301" s="56">
        <v>1</v>
      </c>
      <c r="AT3301" s="89">
        <v>42760.730879629627</v>
      </c>
      <c r="AU3301" s="22" t="s">
        <v>14998</v>
      </c>
      <c r="AV3301" s="22" t="s">
        <v>12634</v>
      </c>
    </row>
    <row r="3302" spans="40:48" ht="12.75" customHeight="1" x14ac:dyDescent="0.3">
      <c r="AN3302" s="22" t="s">
        <v>7338</v>
      </c>
      <c r="AO3302" s="22" t="s">
        <v>12643</v>
      </c>
      <c r="AP3302" s="90" t="s">
        <v>7339</v>
      </c>
      <c r="AQ3302" s="22" t="s">
        <v>566</v>
      </c>
      <c r="AR3302" s="22" t="s">
        <v>783</v>
      </c>
      <c r="AS3302" s="56">
        <v>1</v>
      </c>
      <c r="AT3302" s="89">
        <v>42760.730879629627</v>
      </c>
      <c r="AU3302" s="22" t="s">
        <v>14977</v>
      </c>
      <c r="AV3302" s="22" t="s">
        <v>12634</v>
      </c>
    </row>
    <row r="3303" spans="40:48" ht="12.75" customHeight="1" x14ac:dyDescent="0.3">
      <c r="AN3303" s="22" t="s">
        <v>7340</v>
      </c>
      <c r="AO3303" s="22" t="s">
        <v>12643</v>
      </c>
      <c r="AP3303" s="90" t="s">
        <v>7341</v>
      </c>
      <c r="AQ3303" s="22" t="s">
        <v>566</v>
      </c>
      <c r="AR3303" s="22" t="s">
        <v>783</v>
      </c>
      <c r="AS3303" s="56">
        <v>40</v>
      </c>
      <c r="AT3303" s="89">
        <v>42545.520856481482</v>
      </c>
      <c r="AU3303" s="22" t="s">
        <v>793</v>
      </c>
      <c r="AV3303" s="22" t="s">
        <v>12634</v>
      </c>
    </row>
    <row r="3304" spans="40:48" ht="12.75" customHeight="1" x14ac:dyDescent="0.3">
      <c r="AN3304" s="22" t="s">
        <v>7342</v>
      </c>
      <c r="AO3304" s="22" t="s">
        <v>12643</v>
      </c>
      <c r="AP3304" s="90" t="s">
        <v>7343</v>
      </c>
      <c r="AQ3304" s="22" t="s">
        <v>566</v>
      </c>
      <c r="AR3304" s="22" t="s">
        <v>783</v>
      </c>
      <c r="AS3304" s="56">
        <v>1</v>
      </c>
      <c r="AT3304" s="89">
        <v>42760.730879629627</v>
      </c>
      <c r="AU3304" s="22" t="s">
        <v>14977</v>
      </c>
      <c r="AV3304" s="22" t="s">
        <v>12634</v>
      </c>
    </row>
    <row r="3305" spans="40:48" ht="12.75" customHeight="1" x14ac:dyDescent="0.3">
      <c r="AN3305" s="22" t="s">
        <v>7344</v>
      </c>
      <c r="AO3305" s="22" t="s">
        <v>12643</v>
      </c>
      <c r="AP3305" s="90" t="s">
        <v>7345</v>
      </c>
      <c r="AQ3305" s="22" t="s">
        <v>566</v>
      </c>
      <c r="AR3305" s="22" t="s">
        <v>783</v>
      </c>
      <c r="AS3305" s="56">
        <v>15.6</v>
      </c>
      <c r="AT3305" s="89">
        <v>41626.946493055555</v>
      </c>
      <c r="AU3305" s="22" t="s">
        <v>1110</v>
      </c>
      <c r="AV3305" s="22" t="s">
        <v>12634</v>
      </c>
    </row>
    <row r="3306" spans="40:48" ht="12.75" customHeight="1" x14ac:dyDescent="0.3">
      <c r="AN3306" s="22" t="s">
        <v>7346</v>
      </c>
      <c r="AO3306" s="22" t="s">
        <v>12643</v>
      </c>
      <c r="AP3306" s="90" t="s">
        <v>7347</v>
      </c>
      <c r="AQ3306" s="22" t="s">
        <v>566</v>
      </c>
      <c r="AR3306" s="22" t="s">
        <v>783</v>
      </c>
      <c r="AS3306" s="56">
        <v>63</v>
      </c>
      <c r="AT3306" s="89">
        <v>42201.38621527778</v>
      </c>
      <c r="AU3306" s="22" t="s">
        <v>793</v>
      </c>
      <c r="AV3306" s="22" t="s">
        <v>12634</v>
      </c>
    </row>
    <row r="3307" spans="40:48" ht="12.75" customHeight="1" x14ac:dyDescent="0.3">
      <c r="AN3307" s="22" t="s">
        <v>7348</v>
      </c>
      <c r="AO3307" s="22" t="s">
        <v>12643</v>
      </c>
      <c r="AP3307" s="90" t="s">
        <v>7349</v>
      </c>
      <c r="AQ3307" s="22" t="s">
        <v>566</v>
      </c>
      <c r="AR3307" s="22" t="s">
        <v>783</v>
      </c>
      <c r="AS3307" s="56">
        <v>22.35</v>
      </c>
      <c r="AT3307" s="89">
        <v>42545.520856481482</v>
      </c>
      <c r="AU3307" s="22" t="s">
        <v>793</v>
      </c>
      <c r="AV3307" s="22" t="s">
        <v>12634</v>
      </c>
    </row>
    <row r="3308" spans="40:48" ht="12.75" customHeight="1" x14ac:dyDescent="0.3">
      <c r="AN3308" s="22" t="s">
        <v>7350</v>
      </c>
      <c r="AO3308" s="22" t="s">
        <v>12643</v>
      </c>
      <c r="AP3308" s="90" t="s">
        <v>7351</v>
      </c>
      <c r="AQ3308" s="22" t="s">
        <v>566</v>
      </c>
      <c r="AR3308" s="22" t="s">
        <v>783</v>
      </c>
      <c r="AS3308" s="56">
        <v>1</v>
      </c>
      <c r="AT3308" s="89">
        <v>42760.730879629627</v>
      </c>
      <c r="AU3308" s="22" t="s">
        <v>14977</v>
      </c>
      <c r="AV3308" s="22" t="s">
        <v>12634</v>
      </c>
    </row>
    <row r="3309" spans="40:48" ht="12.75" customHeight="1" x14ac:dyDescent="0.3">
      <c r="AN3309" s="22" t="s">
        <v>7352</v>
      </c>
      <c r="AO3309" s="22" t="s">
        <v>12643</v>
      </c>
      <c r="AP3309" s="90" t="s">
        <v>7353</v>
      </c>
      <c r="AQ3309" s="22" t="s">
        <v>566</v>
      </c>
      <c r="AR3309" s="22" t="s">
        <v>783</v>
      </c>
      <c r="AS3309" s="56">
        <v>1</v>
      </c>
      <c r="AT3309" s="89">
        <v>42760.730879629627</v>
      </c>
      <c r="AU3309" s="22" t="s">
        <v>14977</v>
      </c>
      <c r="AV3309" s="22" t="s">
        <v>12634</v>
      </c>
    </row>
    <row r="3310" spans="40:48" ht="12.75" customHeight="1" x14ac:dyDescent="0.3">
      <c r="AN3310" s="22" t="s">
        <v>7354</v>
      </c>
      <c r="AO3310" s="22" t="s">
        <v>12643</v>
      </c>
      <c r="AP3310" s="90" t="s">
        <v>7355</v>
      </c>
      <c r="AQ3310" s="22" t="s">
        <v>566</v>
      </c>
      <c r="AR3310" s="22" t="s">
        <v>783</v>
      </c>
      <c r="AS3310" s="56">
        <v>21</v>
      </c>
      <c r="AT3310" s="89">
        <v>42516.482071759259</v>
      </c>
      <c r="AU3310" s="22" t="s">
        <v>793</v>
      </c>
      <c r="AV3310" s="22" t="s">
        <v>12634</v>
      </c>
    </row>
    <row r="3311" spans="40:48" ht="12.75" customHeight="1" x14ac:dyDescent="0.3">
      <c r="AN3311" s="22" t="s">
        <v>7356</v>
      </c>
      <c r="AO3311" s="22" t="s">
        <v>12643</v>
      </c>
      <c r="AP3311" s="90" t="s">
        <v>7357</v>
      </c>
      <c r="AQ3311" s="22" t="s">
        <v>566</v>
      </c>
      <c r="AR3311" s="22" t="s">
        <v>783</v>
      </c>
      <c r="AS3311" s="56">
        <v>48.5</v>
      </c>
      <c r="AT3311" s="89">
        <v>42492.593645833331</v>
      </c>
      <c r="AU3311" s="22" t="s">
        <v>1110</v>
      </c>
      <c r="AV3311" s="22" t="s">
        <v>12634</v>
      </c>
    </row>
    <row r="3312" spans="40:48" ht="12.75" customHeight="1" x14ac:dyDescent="0.3">
      <c r="AN3312" s="22" t="s">
        <v>7358</v>
      </c>
      <c r="AO3312" s="22" t="s">
        <v>12643</v>
      </c>
      <c r="AP3312" s="90" t="s">
        <v>7359</v>
      </c>
      <c r="AQ3312" s="22" t="s">
        <v>566</v>
      </c>
      <c r="AR3312" s="22" t="s">
        <v>783</v>
      </c>
      <c r="AS3312" s="56">
        <v>1</v>
      </c>
      <c r="AT3312" s="89">
        <v>42760.730879629627</v>
      </c>
      <c r="AU3312" s="22" t="s">
        <v>14977</v>
      </c>
      <c r="AV3312" s="22" t="s">
        <v>12634</v>
      </c>
    </row>
    <row r="3313" spans="40:48" ht="12.75" customHeight="1" x14ac:dyDescent="0.3">
      <c r="AN3313" s="22" t="s">
        <v>7360</v>
      </c>
      <c r="AO3313" s="22" t="s">
        <v>12643</v>
      </c>
      <c r="AP3313" s="90" t="s">
        <v>7361</v>
      </c>
      <c r="AQ3313" s="22" t="s">
        <v>566</v>
      </c>
      <c r="AR3313" s="22" t="s">
        <v>783</v>
      </c>
      <c r="AS3313" s="56">
        <v>1</v>
      </c>
      <c r="AT3313" s="89">
        <v>42760.730879629627</v>
      </c>
      <c r="AU3313" s="22" t="s">
        <v>14977</v>
      </c>
      <c r="AV3313" s="22" t="s">
        <v>12634</v>
      </c>
    </row>
    <row r="3314" spans="40:48" ht="12.75" customHeight="1" x14ac:dyDescent="0.3">
      <c r="AN3314" s="22" t="s">
        <v>7362</v>
      </c>
      <c r="AO3314" s="22" t="s">
        <v>12643</v>
      </c>
      <c r="AP3314" s="90" t="s">
        <v>7363</v>
      </c>
      <c r="AQ3314" s="22" t="s">
        <v>566</v>
      </c>
      <c r="AR3314" s="22" t="s">
        <v>783</v>
      </c>
      <c r="AS3314" s="56">
        <v>18</v>
      </c>
      <c r="AT3314" s="89">
        <v>42264.634594907409</v>
      </c>
      <c r="AU3314" s="22" t="s">
        <v>1110</v>
      </c>
      <c r="AV3314" s="22" t="s">
        <v>12634</v>
      </c>
    </row>
    <row r="3315" spans="40:48" ht="12.75" customHeight="1" x14ac:dyDescent="0.3">
      <c r="AN3315" s="22" t="s">
        <v>7364</v>
      </c>
      <c r="AO3315" s="22" t="s">
        <v>12643</v>
      </c>
      <c r="AP3315" s="90" t="s">
        <v>7365</v>
      </c>
      <c r="AQ3315" s="22" t="s">
        <v>566</v>
      </c>
      <c r="AR3315" s="22" t="s">
        <v>783</v>
      </c>
      <c r="AS3315" s="56">
        <v>1</v>
      </c>
      <c r="AT3315" s="89">
        <v>42760.730879629627</v>
      </c>
      <c r="AU3315" s="22" t="s">
        <v>14977</v>
      </c>
      <c r="AV3315" s="22" t="s">
        <v>12634</v>
      </c>
    </row>
    <row r="3316" spans="40:48" ht="12.75" customHeight="1" x14ac:dyDescent="0.3">
      <c r="AN3316" s="22" t="s">
        <v>7366</v>
      </c>
      <c r="AO3316" s="22" t="s">
        <v>12643</v>
      </c>
      <c r="AP3316" s="90" t="s">
        <v>7367</v>
      </c>
      <c r="AQ3316" s="22" t="s">
        <v>566</v>
      </c>
      <c r="AR3316" s="22" t="s">
        <v>783</v>
      </c>
      <c r="AS3316" s="56">
        <v>1</v>
      </c>
      <c r="AT3316" s="89">
        <v>42760.730879629627</v>
      </c>
      <c r="AU3316" s="22" t="s">
        <v>14977</v>
      </c>
      <c r="AV3316" s="22" t="s">
        <v>12634</v>
      </c>
    </row>
    <row r="3317" spans="40:48" ht="12.75" customHeight="1" x14ac:dyDescent="0.3">
      <c r="AN3317" s="22" t="s">
        <v>7368</v>
      </c>
      <c r="AO3317" s="22" t="s">
        <v>12643</v>
      </c>
      <c r="AP3317" s="90" t="s">
        <v>7369</v>
      </c>
      <c r="AQ3317" s="22" t="s">
        <v>566</v>
      </c>
      <c r="AR3317" s="22" t="s">
        <v>783</v>
      </c>
      <c r="AS3317" s="56">
        <v>90</v>
      </c>
      <c r="AT3317" s="89">
        <v>42516.482071759259</v>
      </c>
      <c r="AU3317" s="22" t="s">
        <v>793</v>
      </c>
      <c r="AV3317" s="22" t="s">
        <v>12634</v>
      </c>
    </row>
    <row r="3318" spans="40:48" ht="12.75" customHeight="1" x14ac:dyDescent="0.3">
      <c r="AN3318" s="22" t="s">
        <v>7370</v>
      </c>
      <c r="AO3318" s="22" t="s">
        <v>12643</v>
      </c>
      <c r="AP3318" s="90" t="s">
        <v>7371</v>
      </c>
      <c r="AQ3318" s="22" t="s">
        <v>566</v>
      </c>
      <c r="AR3318" s="22" t="s">
        <v>783</v>
      </c>
      <c r="AS3318" s="56">
        <v>1</v>
      </c>
      <c r="AT3318" s="89">
        <v>42760.730879629627</v>
      </c>
      <c r="AU3318" s="22" t="s">
        <v>14977</v>
      </c>
      <c r="AV3318" s="22" t="s">
        <v>12634</v>
      </c>
    </row>
    <row r="3319" spans="40:48" ht="12.75" customHeight="1" x14ac:dyDescent="0.3">
      <c r="AN3319" s="22" t="s">
        <v>7372</v>
      </c>
      <c r="AO3319" s="22" t="s">
        <v>12643</v>
      </c>
      <c r="AP3319" s="90" t="s">
        <v>7373</v>
      </c>
      <c r="AQ3319" s="22" t="s">
        <v>566</v>
      </c>
      <c r="AR3319" s="22" t="s">
        <v>783</v>
      </c>
      <c r="AS3319" s="56">
        <v>1</v>
      </c>
      <c r="AT3319" s="89">
        <v>42760.730879629627</v>
      </c>
      <c r="AU3319" s="22" t="s">
        <v>14977</v>
      </c>
      <c r="AV3319" s="22" t="s">
        <v>12634</v>
      </c>
    </row>
    <row r="3320" spans="40:48" ht="12.75" customHeight="1" x14ac:dyDescent="0.3">
      <c r="AN3320" s="22" t="s">
        <v>7374</v>
      </c>
      <c r="AO3320" s="22" t="s">
        <v>12643</v>
      </c>
      <c r="AP3320" s="90" t="s">
        <v>7375</v>
      </c>
      <c r="AQ3320" s="22" t="s">
        <v>566</v>
      </c>
      <c r="AR3320" s="22" t="s">
        <v>783</v>
      </c>
      <c r="AS3320" s="56">
        <v>1</v>
      </c>
      <c r="AT3320" s="89">
        <v>42760.730879629627</v>
      </c>
      <c r="AU3320" s="22" t="s">
        <v>14977</v>
      </c>
      <c r="AV3320" s="22" t="s">
        <v>12634</v>
      </c>
    </row>
    <row r="3321" spans="40:48" ht="12.75" customHeight="1" x14ac:dyDescent="0.3">
      <c r="AN3321" s="22" t="s">
        <v>7376</v>
      </c>
      <c r="AO3321" s="22" t="s">
        <v>12643</v>
      </c>
      <c r="AP3321" s="90" t="s">
        <v>7377</v>
      </c>
      <c r="AQ3321" s="22" t="s">
        <v>566</v>
      </c>
      <c r="AR3321" s="22" t="s">
        <v>783</v>
      </c>
      <c r="AS3321" s="56">
        <v>2.2000000000000002</v>
      </c>
      <c r="AT3321" s="89">
        <v>42555.460868055554</v>
      </c>
      <c r="AU3321" s="22" t="s">
        <v>1307</v>
      </c>
      <c r="AV3321" s="22" t="s">
        <v>12634</v>
      </c>
    </row>
    <row r="3322" spans="40:48" ht="12.75" customHeight="1" x14ac:dyDescent="0.3">
      <c r="AN3322" s="22" t="s">
        <v>7378</v>
      </c>
      <c r="AO3322" s="22" t="s">
        <v>12643</v>
      </c>
      <c r="AP3322" s="90" t="s">
        <v>7379</v>
      </c>
      <c r="AQ3322" s="22" t="s">
        <v>566</v>
      </c>
      <c r="AR3322" s="22" t="s">
        <v>783</v>
      </c>
      <c r="AS3322" s="56">
        <v>1</v>
      </c>
      <c r="AT3322" s="89">
        <v>42760.730879629627</v>
      </c>
      <c r="AU3322" s="22" t="s">
        <v>14977</v>
      </c>
      <c r="AV3322" s="22" t="s">
        <v>12634</v>
      </c>
    </row>
    <row r="3323" spans="40:48" ht="12.75" customHeight="1" x14ac:dyDescent="0.3">
      <c r="AN3323" s="22" t="s">
        <v>7380</v>
      </c>
      <c r="AO3323" s="22" t="s">
        <v>12643</v>
      </c>
      <c r="AP3323" s="90" t="s">
        <v>7381</v>
      </c>
      <c r="AQ3323" s="22" t="s">
        <v>566</v>
      </c>
      <c r="AR3323" s="22" t="s">
        <v>783</v>
      </c>
      <c r="AS3323" s="56">
        <v>1.9</v>
      </c>
      <c r="AT3323" s="89">
        <v>42256.772048611114</v>
      </c>
      <c r="AU3323" s="22" t="s">
        <v>877</v>
      </c>
      <c r="AV3323" s="22" t="s">
        <v>12634</v>
      </c>
    </row>
    <row r="3324" spans="40:48" ht="12.75" customHeight="1" x14ac:dyDescent="0.3">
      <c r="AN3324" s="22" t="s">
        <v>7382</v>
      </c>
      <c r="AO3324" s="22" t="s">
        <v>12643</v>
      </c>
      <c r="AP3324" s="90" t="s">
        <v>7383</v>
      </c>
      <c r="AQ3324" s="22" t="s">
        <v>566</v>
      </c>
      <c r="AR3324" s="22" t="s">
        <v>783</v>
      </c>
      <c r="AS3324" s="56">
        <v>1</v>
      </c>
      <c r="AT3324" s="89">
        <v>41535.40121527778</v>
      </c>
      <c r="AU3324" s="22" t="s">
        <v>846</v>
      </c>
      <c r="AV3324" s="22" t="s">
        <v>12634</v>
      </c>
    </row>
    <row r="3325" spans="40:48" ht="12.75" customHeight="1" x14ac:dyDescent="0.3">
      <c r="AN3325" s="22" t="s">
        <v>7384</v>
      </c>
      <c r="AO3325" s="22" t="s">
        <v>12643</v>
      </c>
      <c r="AP3325" s="90" t="s">
        <v>7385</v>
      </c>
      <c r="AQ3325" s="22" t="s">
        <v>566</v>
      </c>
      <c r="AR3325" s="22" t="s">
        <v>783</v>
      </c>
      <c r="AS3325" s="56">
        <v>0.67</v>
      </c>
      <c r="AT3325" s="89">
        <v>41522.435914351852</v>
      </c>
      <c r="AU3325" s="22" t="s">
        <v>877</v>
      </c>
      <c r="AV3325" s="22" t="s">
        <v>12634</v>
      </c>
    </row>
    <row r="3326" spans="40:48" ht="12.75" customHeight="1" x14ac:dyDescent="0.3">
      <c r="AN3326" s="22" t="s">
        <v>7386</v>
      </c>
      <c r="AO3326" s="22" t="s">
        <v>12643</v>
      </c>
      <c r="AP3326" s="90" t="s">
        <v>7387</v>
      </c>
      <c r="AQ3326" s="22" t="s">
        <v>566</v>
      </c>
      <c r="AR3326" s="22" t="s">
        <v>783</v>
      </c>
      <c r="AS3326" s="56">
        <v>1</v>
      </c>
      <c r="AT3326" s="89">
        <v>42760.730879629627</v>
      </c>
      <c r="AU3326" s="22" t="s">
        <v>14977</v>
      </c>
      <c r="AV3326" s="22" t="s">
        <v>12634</v>
      </c>
    </row>
    <row r="3327" spans="40:48" ht="12.75" customHeight="1" x14ac:dyDescent="0.3">
      <c r="AN3327" s="22" t="s">
        <v>7388</v>
      </c>
      <c r="AO3327" s="22" t="s">
        <v>12643</v>
      </c>
      <c r="AP3327" s="90" t="s">
        <v>7389</v>
      </c>
      <c r="AQ3327" s="22" t="s">
        <v>566</v>
      </c>
      <c r="AR3327" s="22" t="s">
        <v>783</v>
      </c>
      <c r="AS3327" s="56">
        <v>1</v>
      </c>
      <c r="AT3327" s="89">
        <v>42760.730879629627</v>
      </c>
      <c r="AU3327" s="22" t="s">
        <v>14977</v>
      </c>
      <c r="AV3327" s="22" t="s">
        <v>12634</v>
      </c>
    </row>
    <row r="3328" spans="40:48" ht="12.75" customHeight="1" x14ac:dyDescent="0.3">
      <c r="AN3328" s="22" t="s">
        <v>7390</v>
      </c>
      <c r="AO3328" s="22" t="s">
        <v>12643</v>
      </c>
      <c r="AP3328" s="90" t="s">
        <v>7391</v>
      </c>
      <c r="AQ3328" s="22" t="s">
        <v>566</v>
      </c>
      <c r="AR3328" s="22" t="s">
        <v>783</v>
      </c>
      <c r="AS3328" s="56">
        <v>1</v>
      </c>
      <c r="AT3328" s="89">
        <v>42760.730879629627</v>
      </c>
      <c r="AU3328" s="22" t="s">
        <v>14973</v>
      </c>
      <c r="AV3328" s="22" t="s">
        <v>12634</v>
      </c>
    </row>
    <row r="3329" spans="40:48" ht="12.75" customHeight="1" x14ac:dyDescent="0.3">
      <c r="AN3329" s="22" t="s">
        <v>7392</v>
      </c>
      <c r="AO3329" s="22" t="s">
        <v>12643</v>
      </c>
      <c r="AP3329" s="90" t="s">
        <v>7393</v>
      </c>
      <c r="AQ3329" s="22" t="s">
        <v>566</v>
      </c>
      <c r="AR3329" s="22" t="s">
        <v>783</v>
      </c>
      <c r="AS3329" s="56">
        <v>15.9</v>
      </c>
      <c r="AT3329" s="89">
        <v>42215.532743055555</v>
      </c>
      <c r="AU3329" s="22" t="s">
        <v>1031</v>
      </c>
      <c r="AV3329" s="22" t="s">
        <v>12634</v>
      </c>
    </row>
    <row r="3330" spans="40:48" ht="12.75" customHeight="1" x14ac:dyDescent="0.3">
      <c r="AN3330" s="22" t="s">
        <v>7394</v>
      </c>
      <c r="AO3330" s="22" t="s">
        <v>12643</v>
      </c>
      <c r="AP3330" s="90" t="s">
        <v>7395</v>
      </c>
      <c r="AQ3330" s="22" t="s">
        <v>566</v>
      </c>
      <c r="AR3330" s="22" t="s">
        <v>783</v>
      </c>
      <c r="AS3330" s="56">
        <v>1</v>
      </c>
      <c r="AT3330" s="89">
        <v>42760.730879629627</v>
      </c>
      <c r="AU3330" s="22" t="s">
        <v>14971</v>
      </c>
      <c r="AV3330" s="22" t="s">
        <v>12634</v>
      </c>
    </row>
    <row r="3331" spans="40:48" ht="12.75" customHeight="1" x14ac:dyDescent="0.3">
      <c r="AN3331" s="22" t="s">
        <v>7396</v>
      </c>
      <c r="AO3331" s="22" t="s">
        <v>12643</v>
      </c>
      <c r="AP3331" s="90" t="s">
        <v>7397</v>
      </c>
      <c r="AQ3331" s="22" t="s">
        <v>566</v>
      </c>
      <c r="AR3331" s="22" t="s">
        <v>783</v>
      </c>
      <c r="AS3331" s="56">
        <v>70</v>
      </c>
      <c r="AT3331" s="89">
        <v>42521.39675925926</v>
      </c>
      <c r="AU3331" s="22" t="s">
        <v>851</v>
      </c>
      <c r="AV3331" s="22" t="s">
        <v>12634</v>
      </c>
    </row>
    <row r="3332" spans="40:48" ht="12.75" customHeight="1" x14ac:dyDescent="0.3">
      <c r="AN3332" s="22" t="s">
        <v>7398</v>
      </c>
      <c r="AO3332" s="22" t="s">
        <v>12643</v>
      </c>
      <c r="AP3332" s="90" t="s">
        <v>7399</v>
      </c>
      <c r="AQ3332" s="22" t="s">
        <v>566</v>
      </c>
      <c r="AR3332" s="22" t="s">
        <v>783</v>
      </c>
      <c r="AS3332" s="56">
        <v>180.33</v>
      </c>
      <c r="AT3332" s="89">
        <v>41627.787453703706</v>
      </c>
      <c r="AU3332" s="22" t="s">
        <v>851</v>
      </c>
      <c r="AV3332" s="22" t="s">
        <v>12634</v>
      </c>
    </row>
    <row r="3333" spans="40:48" ht="12.75" customHeight="1" x14ac:dyDescent="0.3">
      <c r="AN3333" s="22" t="s">
        <v>7400</v>
      </c>
      <c r="AO3333" s="22" t="s">
        <v>12643</v>
      </c>
      <c r="AP3333" s="90" t="s">
        <v>7401</v>
      </c>
      <c r="AQ3333" s="22" t="s">
        <v>566</v>
      </c>
      <c r="AR3333" s="22" t="s">
        <v>783</v>
      </c>
      <c r="AS3333" s="56">
        <v>8.9</v>
      </c>
      <c r="AT3333" s="89">
        <v>42573.467152777775</v>
      </c>
      <c r="AU3333" s="22" t="s">
        <v>851</v>
      </c>
      <c r="AV3333" s="22" t="s">
        <v>12634</v>
      </c>
    </row>
    <row r="3334" spans="40:48" ht="12.75" customHeight="1" x14ac:dyDescent="0.3">
      <c r="AN3334" s="22" t="s">
        <v>7402</v>
      </c>
      <c r="AO3334" s="22" t="s">
        <v>12643</v>
      </c>
      <c r="AP3334" s="90" t="s">
        <v>7403</v>
      </c>
      <c r="AQ3334" s="22" t="s">
        <v>566</v>
      </c>
      <c r="AR3334" s="22" t="s">
        <v>783</v>
      </c>
      <c r="AS3334" s="56">
        <v>240</v>
      </c>
      <c r="AT3334" s="89">
        <v>41333.517013888886</v>
      </c>
      <c r="AU3334" s="22" t="s">
        <v>851</v>
      </c>
      <c r="AV3334" s="22" t="s">
        <v>12634</v>
      </c>
    </row>
    <row r="3335" spans="40:48" ht="12.75" customHeight="1" x14ac:dyDescent="0.3">
      <c r="AN3335" s="22" t="s">
        <v>7404</v>
      </c>
      <c r="AO3335" s="22" t="s">
        <v>12643</v>
      </c>
      <c r="AP3335" s="90" t="s">
        <v>7405</v>
      </c>
      <c r="AQ3335" s="22" t="s">
        <v>566</v>
      </c>
      <c r="AR3335" s="22" t="s">
        <v>783</v>
      </c>
      <c r="AS3335" s="56">
        <v>218.3</v>
      </c>
      <c r="AT3335" s="89">
        <v>42342.755902777775</v>
      </c>
      <c r="AU3335" s="22" t="s">
        <v>1502</v>
      </c>
      <c r="AV3335" s="22" t="s">
        <v>12634</v>
      </c>
    </row>
    <row r="3336" spans="40:48" ht="12.75" customHeight="1" x14ac:dyDescent="0.3">
      <c r="AN3336" s="22" t="s">
        <v>7406</v>
      </c>
      <c r="AO3336" s="22" t="s">
        <v>12643</v>
      </c>
      <c r="AP3336" s="90" t="s">
        <v>7407</v>
      </c>
      <c r="AQ3336" s="22" t="s">
        <v>566</v>
      </c>
      <c r="AR3336" s="22" t="s">
        <v>783</v>
      </c>
      <c r="AS3336" s="56">
        <v>1</v>
      </c>
      <c r="AT3336" s="89">
        <v>42760.730879629627</v>
      </c>
      <c r="AU3336" s="22" t="s">
        <v>14966</v>
      </c>
      <c r="AV3336" s="22" t="s">
        <v>12634</v>
      </c>
    </row>
    <row r="3337" spans="40:48" ht="12.75" customHeight="1" x14ac:dyDescent="0.3">
      <c r="AN3337" s="22" t="s">
        <v>7408</v>
      </c>
      <c r="AO3337" s="22" t="s">
        <v>12643</v>
      </c>
      <c r="AP3337" s="90" t="s">
        <v>7409</v>
      </c>
      <c r="AQ3337" s="22" t="s">
        <v>566</v>
      </c>
      <c r="AR3337" s="22" t="s">
        <v>783</v>
      </c>
      <c r="AS3337" s="56">
        <v>1</v>
      </c>
      <c r="AT3337" s="89">
        <v>42760.730879629627</v>
      </c>
      <c r="AU3337" s="22" t="s">
        <v>14966</v>
      </c>
      <c r="AV3337" s="22" t="s">
        <v>12634</v>
      </c>
    </row>
    <row r="3338" spans="40:48" ht="12.75" customHeight="1" x14ac:dyDescent="0.3">
      <c r="AN3338" s="22" t="s">
        <v>7410</v>
      </c>
      <c r="AO3338" s="22" t="s">
        <v>12643</v>
      </c>
      <c r="AP3338" s="90" t="s">
        <v>7411</v>
      </c>
      <c r="AQ3338" s="22" t="s">
        <v>566</v>
      </c>
      <c r="AR3338" s="22" t="s">
        <v>783</v>
      </c>
      <c r="AS3338" s="56">
        <v>3.5</v>
      </c>
      <c r="AT3338" s="89">
        <v>42493.701898148145</v>
      </c>
      <c r="AU3338" s="22" t="s">
        <v>787</v>
      </c>
      <c r="AV3338" s="22" t="s">
        <v>12634</v>
      </c>
    </row>
    <row r="3339" spans="40:48" ht="12.75" customHeight="1" x14ac:dyDescent="0.3">
      <c r="AN3339" s="22" t="s">
        <v>7412</v>
      </c>
      <c r="AO3339" s="22" t="s">
        <v>12643</v>
      </c>
      <c r="AP3339" s="90" t="s">
        <v>7413</v>
      </c>
      <c r="AQ3339" s="22" t="s">
        <v>566</v>
      </c>
      <c r="AR3339" s="22" t="s">
        <v>783</v>
      </c>
      <c r="AS3339" s="56">
        <v>25.5</v>
      </c>
      <c r="AT3339" s="89">
        <v>42500.36859953704</v>
      </c>
      <c r="AU3339" s="22" t="s">
        <v>871</v>
      </c>
      <c r="AV3339" s="22" t="s">
        <v>12634</v>
      </c>
    </row>
    <row r="3340" spans="40:48" ht="12.75" customHeight="1" x14ac:dyDescent="0.3">
      <c r="AN3340" s="22" t="s">
        <v>7414</v>
      </c>
      <c r="AO3340" s="22" t="s">
        <v>12643</v>
      </c>
      <c r="AP3340" s="90" t="s">
        <v>7415</v>
      </c>
      <c r="AQ3340" s="22" t="s">
        <v>566</v>
      </c>
      <c r="AR3340" s="22" t="s">
        <v>783</v>
      </c>
      <c r="AS3340" s="56">
        <v>1</v>
      </c>
      <c r="AT3340" s="89">
        <v>42760.730879629627</v>
      </c>
      <c r="AU3340" s="22" t="s">
        <v>14969</v>
      </c>
      <c r="AV3340" s="22" t="s">
        <v>12634</v>
      </c>
    </row>
    <row r="3341" spans="40:48" ht="12.75" customHeight="1" x14ac:dyDescent="0.3">
      <c r="AN3341" s="22" t="s">
        <v>7416</v>
      </c>
      <c r="AO3341" s="22" t="s">
        <v>12643</v>
      </c>
      <c r="AP3341" s="90" t="s">
        <v>7417</v>
      </c>
      <c r="AQ3341" s="22" t="s">
        <v>566</v>
      </c>
      <c r="AR3341" s="22" t="s">
        <v>783</v>
      </c>
      <c r="AS3341" s="56">
        <v>1</v>
      </c>
      <c r="AT3341" s="89">
        <v>42760.730879629627</v>
      </c>
      <c r="AU3341" s="22" t="s">
        <v>14977</v>
      </c>
      <c r="AV3341" s="22" t="s">
        <v>12634</v>
      </c>
    </row>
    <row r="3342" spans="40:48" ht="12.75" customHeight="1" x14ac:dyDescent="0.3">
      <c r="AN3342" s="22" t="s">
        <v>7418</v>
      </c>
      <c r="AO3342" s="22" t="s">
        <v>12643</v>
      </c>
      <c r="AP3342" s="90" t="s">
        <v>7419</v>
      </c>
      <c r="AQ3342" s="22" t="s">
        <v>566</v>
      </c>
      <c r="AR3342" s="22" t="s">
        <v>783</v>
      </c>
      <c r="AS3342" s="56">
        <v>1</v>
      </c>
      <c r="AT3342" s="89">
        <v>42760.730879629627</v>
      </c>
      <c r="AU3342" s="22" t="s">
        <v>14977</v>
      </c>
      <c r="AV3342" s="22" t="s">
        <v>12634</v>
      </c>
    </row>
    <row r="3343" spans="40:48" ht="12.75" customHeight="1" x14ac:dyDescent="0.3">
      <c r="AN3343" s="22" t="s">
        <v>7420</v>
      </c>
      <c r="AO3343" s="22" t="s">
        <v>12643</v>
      </c>
      <c r="AP3343" s="90" t="s">
        <v>7421</v>
      </c>
      <c r="AQ3343" s="22" t="s">
        <v>566</v>
      </c>
      <c r="AR3343" s="22" t="s">
        <v>783</v>
      </c>
      <c r="AS3343" s="56">
        <v>8.5</v>
      </c>
      <c r="AT3343" s="89">
        <v>42334.403020833335</v>
      </c>
      <c r="AU3343" s="22" t="s">
        <v>1307</v>
      </c>
      <c r="AV3343" s="22" t="s">
        <v>12634</v>
      </c>
    </row>
    <row r="3344" spans="40:48" ht="12.75" customHeight="1" x14ac:dyDescent="0.3">
      <c r="AN3344" s="22" t="s">
        <v>7422</v>
      </c>
      <c r="AO3344" s="22" t="s">
        <v>12643</v>
      </c>
      <c r="AP3344" s="90" t="s">
        <v>7423</v>
      </c>
      <c r="AQ3344" s="22" t="s">
        <v>566</v>
      </c>
      <c r="AR3344" s="22" t="s">
        <v>783</v>
      </c>
      <c r="AS3344" s="56">
        <v>15</v>
      </c>
      <c r="AT3344" s="89">
        <v>41625.452928240738</v>
      </c>
      <c r="AU3344" s="22" t="s">
        <v>982</v>
      </c>
      <c r="AV3344" s="22" t="s">
        <v>12634</v>
      </c>
    </row>
    <row r="3345" spans="40:48" ht="12.75" customHeight="1" x14ac:dyDescent="0.3">
      <c r="AN3345" s="22" t="s">
        <v>7424</v>
      </c>
      <c r="AO3345" s="22" t="s">
        <v>12643</v>
      </c>
      <c r="AP3345" s="90" t="s">
        <v>7425</v>
      </c>
      <c r="AQ3345" s="22" t="s">
        <v>566</v>
      </c>
      <c r="AR3345" s="22" t="s">
        <v>783</v>
      </c>
      <c r="AS3345" s="56">
        <v>1</v>
      </c>
      <c r="AT3345" s="89">
        <v>42760.730879629627</v>
      </c>
      <c r="AU3345" s="22" t="s">
        <v>14977</v>
      </c>
      <c r="AV3345" s="22" t="s">
        <v>12634</v>
      </c>
    </row>
    <row r="3346" spans="40:48" ht="12.75" customHeight="1" x14ac:dyDescent="0.3">
      <c r="AN3346" s="22" t="s">
        <v>7426</v>
      </c>
      <c r="AO3346" s="22" t="s">
        <v>12643</v>
      </c>
      <c r="AP3346" s="90" t="s">
        <v>7427</v>
      </c>
      <c r="AQ3346" s="22" t="s">
        <v>566</v>
      </c>
      <c r="AR3346" s="22" t="s">
        <v>783</v>
      </c>
      <c r="AS3346" s="56">
        <v>1</v>
      </c>
      <c r="AT3346" s="89">
        <v>42760.730879629627</v>
      </c>
      <c r="AU3346" s="22" t="s">
        <v>14977</v>
      </c>
      <c r="AV3346" s="22" t="s">
        <v>12634</v>
      </c>
    </row>
    <row r="3347" spans="40:48" ht="12.75" customHeight="1" x14ac:dyDescent="0.3">
      <c r="AN3347" s="22" t="s">
        <v>7428</v>
      </c>
      <c r="AO3347" s="22" t="s">
        <v>12643</v>
      </c>
      <c r="AP3347" s="90" t="s">
        <v>7429</v>
      </c>
      <c r="AQ3347" s="22" t="s">
        <v>581</v>
      </c>
      <c r="AR3347" s="22" t="s">
        <v>783</v>
      </c>
      <c r="AS3347" s="56">
        <v>1</v>
      </c>
      <c r="AT3347" s="89">
        <v>42760.730879629627</v>
      </c>
      <c r="AU3347" s="22" t="s">
        <v>14967</v>
      </c>
      <c r="AV3347" s="22" t="s">
        <v>12634</v>
      </c>
    </row>
    <row r="3348" spans="40:48" ht="12.75" customHeight="1" x14ac:dyDescent="0.3">
      <c r="AN3348" s="22" t="s">
        <v>7430</v>
      </c>
      <c r="AO3348" s="22" t="s">
        <v>12643</v>
      </c>
      <c r="AP3348" s="90" t="s">
        <v>7431</v>
      </c>
      <c r="AQ3348" s="22" t="s">
        <v>566</v>
      </c>
      <c r="AR3348" s="22" t="s">
        <v>783</v>
      </c>
      <c r="AS3348" s="56">
        <v>1</v>
      </c>
      <c r="AT3348" s="89">
        <v>42760.730879629627</v>
      </c>
      <c r="AU3348" s="22" t="s">
        <v>14970</v>
      </c>
      <c r="AV3348" s="22" t="s">
        <v>12634</v>
      </c>
    </row>
    <row r="3349" spans="40:48" ht="12.75" customHeight="1" x14ac:dyDescent="0.3">
      <c r="AN3349" s="22" t="s">
        <v>7432</v>
      </c>
      <c r="AO3349" s="22" t="s">
        <v>12643</v>
      </c>
      <c r="AP3349" s="90" t="s">
        <v>7433</v>
      </c>
      <c r="AQ3349" s="22" t="s">
        <v>566</v>
      </c>
      <c r="AR3349" s="22" t="s">
        <v>783</v>
      </c>
      <c r="AS3349" s="56">
        <v>1</v>
      </c>
      <c r="AT3349" s="89">
        <v>42760.730879629627</v>
      </c>
      <c r="AU3349" s="22" t="s">
        <v>1161</v>
      </c>
      <c r="AV3349" s="22" t="s">
        <v>12634</v>
      </c>
    </row>
    <row r="3350" spans="40:48" ht="12.75" customHeight="1" x14ac:dyDescent="0.3">
      <c r="AN3350" s="22" t="s">
        <v>7434</v>
      </c>
      <c r="AO3350" s="22" t="s">
        <v>12643</v>
      </c>
      <c r="AP3350" s="90" t="s">
        <v>7435</v>
      </c>
      <c r="AQ3350" s="22" t="s">
        <v>566</v>
      </c>
      <c r="AR3350" s="22" t="s">
        <v>783</v>
      </c>
      <c r="AS3350" s="56">
        <v>1</v>
      </c>
      <c r="AT3350" s="89">
        <v>42760.730879629627</v>
      </c>
      <c r="AU3350" s="22" t="s">
        <v>14970</v>
      </c>
      <c r="AV3350" s="22" t="s">
        <v>12634</v>
      </c>
    </row>
    <row r="3351" spans="40:48" ht="12.75" customHeight="1" x14ac:dyDescent="0.3">
      <c r="AN3351" s="22" t="s">
        <v>7436</v>
      </c>
      <c r="AO3351" s="22" t="s">
        <v>12643</v>
      </c>
      <c r="AP3351" s="90" t="s">
        <v>7437</v>
      </c>
      <c r="AQ3351" s="22" t="s">
        <v>566</v>
      </c>
      <c r="AR3351" s="22" t="s">
        <v>783</v>
      </c>
      <c r="AS3351" s="56">
        <v>1</v>
      </c>
      <c r="AT3351" s="89">
        <v>42760.730879629627</v>
      </c>
      <c r="AU3351" s="22" t="s">
        <v>14970</v>
      </c>
      <c r="AV3351" s="22" t="s">
        <v>12634</v>
      </c>
    </row>
    <row r="3352" spans="40:48" ht="12.75" customHeight="1" x14ac:dyDescent="0.3">
      <c r="AN3352" s="22" t="s">
        <v>7438</v>
      </c>
      <c r="AO3352" s="22" t="s">
        <v>12643</v>
      </c>
      <c r="AP3352" s="90" t="s">
        <v>7439</v>
      </c>
      <c r="AQ3352" s="22" t="s">
        <v>566</v>
      </c>
      <c r="AR3352" s="22" t="s">
        <v>783</v>
      </c>
      <c r="AS3352" s="56">
        <v>1</v>
      </c>
      <c r="AT3352" s="89">
        <v>42760.730879629627</v>
      </c>
      <c r="AU3352" s="22" t="s">
        <v>14970</v>
      </c>
      <c r="AV3352" s="22" t="s">
        <v>12634</v>
      </c>
    </row>
    <row r="3353" spans="40:48" ht="12.75" customHeight="1" x14ac:dyDescent="0.3">
      <c r="AN3353" s="22" t="s">
        <v>7440</v>
      </c>
      <c r="AO3353" s="22" t="s">
        <v>12643</v>
      </c>
      <c r="AP3353" s="90" t="s">
        <v>7441</v>
      </c>
      <c r="AQ3353" s="22" t="s">
        <v>566</v>
      </c>
      <c r="AR3353" s="22" t="s">
        <v>783</v>
      </c>
      <c r="AS3353" s="56">
        <v>1</v>
      </c>
      <c r="AT3353" s="89">
        <v>42760.730879629627</v>
      </c>
      <c r="AU3353" s="22" t="s">
        <v>14970</v>
      </c>
      <c r="AV3353" s="22" t="s">
        <v>12634</v>
      </c>
    </row>
    <row r="3354" spans="40:48" ht="12.75" customHeight="1" x14ac:dyDescent="0.3">
      <c r="AN3354" s="22" t="s">
        <v>7442</v>
      </c>
      <c r="AO3354" s="22" t="s">
        <v>12643</v>
      </c>
      <c r="AP3354" s="90" t="s">
        <v>7443</v>
      </c>
      <c r="AQ3354" s="22" t="s">
        <v>581</v>
      </c>
      <c r="AR3354" s="22" t="s">
        <v>783</v>
      </c>
      <c r="AS3354" s="56">
        <v>1</v>
      </c>
      <c r="AT3354" s="89">
        <v>42760.730879629627</v>
      </c>
      <c r="AU3354" s="22" t="s">
        <v>14967</v>
      </c>
      <c r="AV3354" s="22" t="s">
        <v>12634</v>
      </c>
    </row>
    <row r="3355" spans="40:48" ht="12.75" customHeight="1" x14ac:dyDescent="0.3">
      <c r="AN3355" s="22" t="s">
        <v>7444</v>
      </c>
      <c r="AO3355" s="22" t="s">
        <v>12643</v>
      </c>
      <c r="AP3355" s="90" t="s">
        <v>7445</v>
      </c>
      <c r="AQ3355" s="22" t="s">
        <v>581</v>
      </c>
      <c r="AR3355" s="22" t="s">
        <v>783</v>
      </c>
      <c r="AS3355" s="56">
        <v>1</v>
      </c>
      <c r="AT3355" s="89">
        <v>42760.730879629627</v>
      </c>
      <c r="AU3355" s="22" t="s">
        <v>14967</v>
      </c>
      <c r="AV3355" s="22" t="s">
        <v>12634</v>
      </c>
    </row>
    <row r="3356" spans="40:48" ht="12.75" customHeight="1" x14ac:dyDescent="0.3">
      <c r="AN3356" s="22" t="s">
        <v>7446</v>
      </c>
      <c r="AO3356" s="22" t="s">
        <v>12643</v>
      </c>
      <c r="AP3356" s="90" t="s">
        <v>7447</v>
      </c>
      <c r="AQ3356" s="22" t="s">
        <v>566</v>
      </c>
      <c r="AR3356" s="22" t="s">
        <v>783</v>
      </c>
      <c r="AS3356" s="56">
        <v>1</v>
      </c>
      <c r="AT3356" s="89">
        <v>42760.730879629627</v>
      </c>
      <c r="AU3356" s="22" t="s">
        <v>14971</v>
      </c>
      <c r="AV3356" s="22" t="s">
        <v>12634</v>
      </c>
    </row>
    <row r="3357" spans="40:48" ht="12.75" customHeight="1" x14ac:dyDescent="0.3">
      <c r="AN3357" s="22" t="s">
        <v>7448</v>
      </c>
      <c r="AO3357" s="22" t="s">
        <v>12643</v>
      </c>
      <c r="AP3357" s="90" t="s">
        <v>7449</v>
      </c>
      <c r="AQ3357" s="22" t="s">
        <v>566</v>
      </c>
      <c r="AR3357" s="22" t="s">
        <v>783</v>
      </c>
      <c r="AS3357" s="56">
        <v>580</v>
      </c>
      <c r="AT3357" s="89">
        <v>41858.814340277779</v>
      </c>
      <c r="AU3357" s="22" t="s">
        <v>2060</v>
      </c>
      <c r="AV3357" s="22" t="s">
        <v>12634</v>
      </c>
    </row>
    <row r="3358" spans="40:48" ht="12.75" customHeight="1" x14ac:dyDescent="0.3">
      <c r="AN3358" s="22" t="s">
        <v>7450</v>
      </c>
      <c r="AO3358" s="22" t="s">
        <v>12643</v>
      </c>
      <c r="AP3358" s="90" t="s">
        <v>7451</v>
      </c>
      <c r="AQ3358" s="22" t="s">
        <v>566</v>
      </c>
      <c r="AR3358" s="22" t="s">
        <v>783</v>
      </c>
      <c r="AS3358" s="56">
        <v>300</v>
      </c>
      <c r="AT3358" s="89">
        <v>42571.485925925925</v>
      </c>
      <c r="AU3358" s="22" t="s">
        <v>2060</v>
      </c>
      <c r="AV3358" s="22" t="s">
        <v>12634</v>
      </c>
    </row>
    <row r="3359" spans="40:48" ht="12.75" customHeight="1" x14ac:dyDescent="0.3">
      <c r="AN3359" s="22" t="s">
        <v>7452</v>
      </c>
      <c r="AO3359" s="22" t="s">
        <v>12643</v>
      </c>
      <c r="AP3359" s="90" t="s">
        <v>7453</v>
      </c>
      <c r="AQ3359" s="22" t="s">
        <v>566</v>
      </c>
      <c r="AR3359" s="22" t="s">
        <v>783</v>
      </c>
      <c r="AS3359" s="56">
        <v>19.649999999999999</v>
      </c>
      <c r="AT3359" s="89">
        <v>41761.727337962962</v>
      </c>
      <c r="AU3359" s="22" t="s">
        <v>2060</v>
      </c>
      <c r="AV3359" s="22" t="s">
        <v>12634</v>
      </c>
    </row>
    <row r="3360" spans="40:48" ht="12.75" customHeight="1" x14ac:dyDescent="0.3">
      <c r="AN3360" s="22" t="s">
        <v>7454</v>
      </c>
      <c r="AO3360" s="22" t="s">
        <v>12643</v>
      </c>
      <c r="AP3360" s="90" t="s">
        <v>7455</v>
      </c>
      <c r="AQ3360" s="22" t="s">
        <v>566</v>
      </c>
      <c r="AR3360" s="22" t="s">
        <v>783</v>
      </c>
      <c r="AS3360" s="56">
        <v>30</v>
      </c>
      <c r="AT3360" s="89">
        <v>42277.654999999999</v>
      </c>
      <c r="AU3360" s="22" t="s">
        <v>871</v>
      </c>
      <c r="AV3360" s="22" t="s">
        <v>12634</v>
      </c>
    </row>
    <row r="3361" spans="40:48" ht="12.75" customHeight="1" x14ac:dyDescent="0.3">
      <c r="AN3361" s="22" t="s">
        <v>7456</v>
      </c>
      <c r="AO3361" s="22" t="s">
        <v>12643</v>
      </c>
      <c r="AP3361" s="90" t="s">
        <v>7457</v>
      </c>
      <c r="AQ3361" s="22" t="s">
        <v>566</v>
      </c>
      <c r="AR3361" s="22" t="s">
        <v>783</v>
      </c>
      <c r="AS3361" s="56">
        <v>129.9</v>
      </c>
      <c r="AT3361" s="89">
        <v>41709.717453703706</v>
      </c>
      <c r="AU3361" s="22" t="s">
        <v>1161</v>
      </c>
      <c r="AV3361" s="22" t="s">
        <v>12634</v>
      </c>
    </row>
    <row r="3362" spans="40:48" ht="12.75" customHeight="1" x14ac:dyDescent="0.3">
      <c r="AN3362" s="22" t="s">
        <v>7458</v>
      </c>
      <c r="AO3362" s="22" t="s">
        <v>12643</v>
      </c>
      <c r="AP3362" s="90" t="s">
        <v>7459</v>
      </c>
      <c r="AQ3362" s="22" t="s">
        <v>566</v>
      </c>
      <c r="AR3362" s="22" t="s">
        <v>783</v>
      </c>
      <c r="AS3362" s="56">
        <v>180</v>
      </c>
      <c r="AT3362" s="89">
        <v>42510.601805555554</v>
      </c>
      <c r="AU3362" s="22" t="s">
        <v>2060</v>
      </c>
      <c r="AV3362" s="22" t="s">
        <v>12634</v>
      </c>
    </row>
    <row r="3363" spans="40:48" ht="12.75" customHeight="1" x14ac:dyDescent="0.3">
      <c r="AN3363" s="22" t="s">
        <v>7460</v>
      </c>
      <c r="AO3363" s="22" t="s">
        <v>12643</v>
      </c>
      <c r="AP3363" s="90" t="s">
        <v>7461</v>
      </c>
      <c r="AQ3363" s="22" t="s">
        <v>566</v>
      </c>
      <c r="AR3363" s="22" t="s">
        <v>783</v>
      </c>
      <c r="AS3363" s="56">
        <v>1</v>
      </c>
      <c r="AT3363" s="89">
        <v>42760.730879629627</v>
      </c>
      <c r="AU3363" s="22" t="s">
        <v>14971</v>
      </c>
      <c r="AV3363" s="22" t="s">
        <v>12634</v>
      </c>
    </row>
    <row r="3364" spans="40:48" ht="12.75" customHeight="1" x14ac:dyDescent="0.3">
      <c r="AN3364" s="22" t="s">
        <v>7462</v>
      </c>
      <c r="AO3364" s="22" t="s">
        <v>12643</v>
      </c>
      <c r="AP3364" s="90" t="s">
        <v>7463</v>
      </c>
      <c r="AQ3364" s="22" t="s">
        <v>566</v>
      </c>
      <c r="AR3364" s="22" t="s">
        <v>783</v>
      </c>
      <c r="AS3364" s="56">
        <v>1</v>
      </c>
      <c r="AT3364" s="89">
        <v>42760.730879629627</v>
      </c>
      <c r="AU3364" s="22" t="s">
        <v>14971</v>
      </c>
      <c r="AV3364" s="22" t="s">
        <v>12634</v>
      </c>
    </row>
    <row r="3365" spans="40:48" ht="12.75" customHeight="1" x14ac:dyDescent="0.3">
      <c r="AN3365" s="22" t="s">
        <v>7464</v>
      </c>
      <c r="AO3365" s="22" t="s">
        <v>12643</v>
      </c>
      <c r="AP3365" s="90" t="s">
        <v>7465</v>
      </c>
      <c r="AQ3365" s="22" t="s">
        <v>566</v>
      </c>
      <c r="AR3365" s="22" t="s">
        <v>783</v>
      </c>
      <c r="AS3365" s="56">
        <v>1</v>
      </c>
      <c r="AT3365" s="89">
        <v>42760.730879629627</v>
      </c>
      <c r="AU3365" s="22" t="s">
        <v>14971</v>
      </c>
      <c r="AV3365" s="22" t="s">
        <v>12634</v>
      </c>
    </row>
    <row r="3366" spans="40:48" ht="12.75" customHeight="1" x14ac:dyDescent="0.3">
      <c r="AN3366" s="22" t="s">
        <v>7466</v>
      </c>
      <c r="AO3366" s="22" t="s">
        <v>12643</v>
      </c>
      <c r="AP3366" s="90" t="s">
        <v>7467</v>
      </c>
      <c r="AQ3366" s="22" t="s">
        <v>566</v>
      </c>
      <c r="AR3366" s="22" t="s">
        <v>783</v>
      </c>
      <c r="AS3366" s="56">
        <v>1</v>
      </c>
      <c r="AT3366" s="89">
        <v>42760.730879629627</v>
      </c>
      <c r="AU3366" s="22" t="s">
        <v>14966</v>
      </c>
      <c r="AV3366" s="22" t="s">
        <v>12634</v>
      </c>
    </row>
    <row r="3367" spans="40:48" ht="12.75" customHeight="1" x14ac:dyDescent="0.3">
      <c r="AN3367" s="22" t="s">
        <v>7468</v>
      </c>
      <c r="AO3367" s="22" t="s">
        <v>12643</v>
      </c>
      <c r="AP3367" s="90" t="s">
        <v>7469</v>
      </c>
      <c r="AQ3367" s="22" t="s">
        <v>566</v>
      </c>
      <c r="AR3367" s="22" t="s">
        <v>783</v>
      </c>
      <c r="AS3367" s="56">
        <v>1500</v>
      </c>
      <c r="AT3367" s="89">
        <v>42173.380706018521</v>
      </c>
      <c r="AU3367" s="22" t="s">
        <v>982</v>
      </c>
      <c r="AV3367" s="22" t="s">
        <v>12634</v>
      </c>
    </row>
    <row r="3368" spans="40:48" ht="12.75" customHeight="1" x14ac:dyDescent="0.3">
      <c r="AN3368" s="22" t="s">
        <v>7470</v>
      </c>
      <c r="AO3368" s="22" t="s">
        <v>12643</v>
      </c>
      <c r="AP3368" s="90" t="s">
        <v>7471</v>
      </c>
      <c r="AQ3368" s="22" t="s">
        <v>581</v>
      </c>
      <c r="AR3368" s="22" t="s">
        <v>783</v>
      </c>
      <c r="AS3368" s="56">
        <v>1</v>
      </c>
      <c r="AT3368" s="89">
        <v>42760.730879629627</v>
      </c>
      <c r="AU3368" s="22" t="s">
        <v>14967</v>
      </c>
      <c r="AV3368" s="22" t="s">
        <v>12634</v>
      </c>
    </row>
    <row r="3369" spans="40:48" ht="12.75" customHeight="1" x14ac:dyDescent="0.3">
      <c r="AN3369" s="22" t="s">
        <v>7472</v>
      </c>
      <c r="AO3369" s="22" t="s">
        <v>12643</v>
      </c>
      <c r="AP3369" s="90" t="s">
        <v>7473</v>
      </c>
      <c r="AQ3369" s="22" t="s">
        <v>566</v>
      </c>
      <c r="AR3369" s="22" t="s">
        <v>783</v>
      </c>
      <c r="AS3369" s="56">
        <v>12</v>
      </c>
      <c r="AT3369" s="89">
        <v>42170.562060185184</v>
      </c>
      <c r="AU3369" s="22" t="s">
        <v>2060</v>
      </c>
      <c r="AV3369" s="22" t="s">
        <v>12634</v>
      </c>
    </row>
    <row r="3370" spans="40:48" ht="12.75" customHeight="1" x14ac:dyDescent="0.3">
      <c r="AN3370" s="22" t="s">
        <v>7474</v>
      </c>
      <c r="AO3370" s="22" t="s">
        <v>12643</v>
      </c>
      <c r="AP3370" s="90" t="s">
        <v>7475</v>
      </c>
      <c r="AQ3370" s="22" t="s">
        <v>566</v>
      </c>
      <c r="AR3370" s="22" t="s">
        <v>783</v>
      </c>
      <c r="AS3370" s="56">
        <v>120</v>
      </c>
      <c r="AT3370" s="89">
        <v>41298.377743055556</v>
      </c>
      <c r="AU3370" s="22" t="s">
        <v>871</v>
      </c>
      <c r="AV3370" s="22" t="s">
        <v>12634</v>
      </c>
    </row>
    <row r="3371" spans="40:48" ht="12.75" customHeight="1" x14ac:dyDescent="0.3">
      <c r="AN3371" s="22" t="s">
        <v>7476</v>
      </c>
      <c r="AO3371" s="22" t="s">
        <v>12643</v>
      </c>
      <c r="AP3371" s="90" t="s">
        <v>7477</v>
      </c>
      <c r="AQ3371" s="22" t="s">
        <v>581</v>
      </c>
      <c r="AR3371" s="22" t="s">
        <v>783</v>
      </c>
      <c r="AS3371" s="56">
        <v>1</v>
      </c>
      <c r="AT3371" s="89">
        <v>42760.730879629627</v>
      </c>
      <c r="AU3371" s="22" t="s">
        <v>14967</v>
      </c>
      <c r="AV3371" s="22" t="s">
        <v>12634</v>
      </c>
    </row>
    <row r="3372" spans="40:48" ht="12.75" customHeight="1" x14ac:dyDescent="0.3">
      <c r="AN3372" s="22" t="s">
        <v>7478</v>
      </c>
      <c r="AO3372" s="22" t="s">
        <v>12643</v>
      </c>
      <c r="AP3372" s="90" t="s">
        <v>7479</v>
      </c>
      <c r="AQ3372" s="22" t="s">
        <v>566</v>
      </c>
      <c r="AR3372" s="22" t="s">
        <v>783</v>
      </c>
      <c r="AS3372" s="56">
        <v>1</v>
      </c>
      <c r="AT3372" s="89">
        <v>42760.730879629627</v>
      </c>
      <c r="AU3372" s="22" t="s">
        <v>14966</v>
      </c>
      <c r="AV3372" s="22" t="s">
        <v>12634</v>
      </c>
    </row>
    <row r="3373" spans="40:48" ht="12.75" customHeight="1" x14ac:dyDescent="0.3">
      <c r="AN3373" s="22" t="s">
        <v>7480</v>
      </c>
      <c r="AO3373" s="22" t="s">
        <v>12643</v>
      </c>
      <c r="AP3373" s="90" t="s">
        <v>7481</v>
      </c>
      <c r="AQ3373" s="22" t="s">
        <v>530</v>
      </c>
      <c r="AR3373" s="22" t="s">
        <v>783</v>
      </c>
      <c r="AS3373" s="56">
        <v>1.8</v>
      </c>
      <c r="AT3373" s="89">
        <v>42492.593645833331</v>
      </c>
      <c r="AU3373" s="22" t="s">
        <v>793</v>
      </c>
      <c r="AV3373" s="22" t="s">
        <v>12634</v>
      </c>
    </row>
    <row r="3374" spans="40:48" ht="12.75" customHeight="1" x14ac:dyDescent="0.3">
      <c r="AN3374" s="22" t="s">
        <v>7482</v>
      </c>
      <c r="AO3374" s="22" t="s">
        <v>12643</v>
      </c>
      <c r="AP3374" s="90" t="s">
        <v>7483</v>
      </c>
      <c r="AQ3374" s="22" t="s">
        <v>581</v>
      </c>
      <c r="AR3374" s="22" t="s">
        <v>783</v>
      </c>
      <c r="AS3374" s="56">
        <v>1</v>
      </c>
      <c r="AT3374" s="89">
        <v>42760.730879629627</v>
      </c>
      <c r="AU3374" s="22" t="s">
        <v>14967</v>
      </c>
      <c r="AV3374" s="22" t="s">
        <v>12634</v>
      </c>
    </row>
    <row r="3375" spans="40:48" ht="12.75" customHeight="1" x14ac:dyDescent="0.3">
      <c r="AN3375" s="22" t="s">
        <v>7484</v>
      </c>
      <c r="AO3375" s="22" t="s">
        <v>12643</v>
      </c>
      <c r="AP3375" s="90" t="s">
        <v>7485</v>
      </c>
      <c r="AQ3375" s="22" t="s">
        <v>581</v>
      </c>
      <c r="AR3375" s="22" t="s">
        <v>783</v>
      </c>
      <c r="AS3375" s="56">
        <v>1</v>
      </c>
      <c r="AT3375" s="89">
        <v>42760.730879629627</v>
      </c>
      <c r="AU3375" s="22" t="s">
        <v>14967</v>
      </c>
      <c r="AV3375" s="22" t="s">
        <v>12634</v>
      </c>
    </row>
    <row r="3376" spans="40:48" ht="12.75" customHeight="1" x14ac:dyDescent="0.3">
      <c r="AN3376" s="22" t="s">
        <v>7486</v>
      </c>
      <c r="AO3376" s="22" t="s">
        <v>12643</v>
      </c>
      <c r="AP3376" s="90" t="s">
        <v>7487</v>
      </c>
      <c r="AQ3376" s="22" t="s">
        <v>566</v>
      </c>
      <c r="AR3376" s="22" t="s">
        <v>783</v>
      </c>
      <c r="AS3376" s="56">
        <v>1</v>
      </c>
      <c r="AT3376" s="89">
        <v>42760.730879629627</v>
      </c>
      <c r="AU3376" s="22" t="s">
        <v>14967</v>
      </c>
      <c r="AV3376" s="22" t="s">
        <v>12634</v>
      </c>
    </row>
    <row r="3377" spans="40:48" ht="12.75" customHeight="1" x14ac:dyDescent="0.3">
      <c r="AN3377" s="22" t="s">
        <v>7488</v>
      </c>
      <c r="AO3377" s="22" t="s">
        <v>12643</v>
      </c>
      <c r="AP3377" s="90" t="s">
        <v>7489</v>
      </c>
      <c r="AQ3377" s="22" t="s">
        <v>566</v>
      </c>
      <c r="AR3377" s="22" t="s">
        <v>783</v>
      </c>
      <c r="AS3377" s="56">
        <v>185</v>
      </c>
      <c r="AT3377" s="89">
        <v>41625.452928240738</v>
      </c>
      <c r="AU3377" s="22" t="s">
        <v>982</v>
      </c>
      <c r="AV3377" s="22" t="s">
        <v>12634</v>
      </c>
    </row>
    <row r="3378" spans="40:48" ht="12.75" customHeight="1" x14ac:dyDescent="0.3">
      <c r="AN3378" s="22" t="s">
        <v>7490</v>
      </c>
      <c r="AO3378" s="22" t="s">
        <v>12643</v>
      </c>
      <c r="AP3378" s="90" t="s">
        <v>7491</v>
      </c>
      <c r="AQ3378" s="22" t="s">
        <v>566</v>
      </c>
      <c r="AR3378" s="22" t="s">
        <v>783</v>
      </c>
      <c r="AS3378" s="56">
        <v>13</v>
      </c>
      <c r="AT3378" s="89">
        <v>42497.382881944446</v>
      </c>
      <c r="AU3378" s="22" t="s">
        <v>793</v>
      </c>
      <c r="AV3378" s="22" t="s">
        <v>12634</v>
      </c>
    </row>
    <row r="3379" spans="40:48" ht="12.75" customHeight="1" x14ac:dyDescent="0.3">
      <c r="AN3379" s="22" t="s">
        <v>7492</v>
      </c>
      <c r="AO3379" s="22" t="s">
        <v>12643</v>
      </c>
      <c r="AP3379" s="90" t="s">
        <v>7493</v>
      </c>
      <c r="AQ3379" s="22" t="s">
        <v>566</v>
      </c>
      <c r="AR3379" s="22" t="s">
        <v>783</v>
      </c>
      <c r="AS3379" s="56">
        <v>1</v>
      </c>
      <c r="AT3379" s="89">
        <v>42760.730879629627</v>
      </c>
      <c r="AU3379" s="22" t="s">
        <v>14977</v>
      </c>
      <c r="AV3379" s="22" t="s">
        <v>12634</v>
      </c>
    </row>
    <row r="3380" spans="40:48" ht="12.75" customHeight="1" x14ac:dyDescent="0.3">
      <c r="AN3380" s="22" t="s">
        <v>7494</v>
      </c>
      <c r="AO3380" s="22" t="s">
        <v>12643</v>
      </c>
      <c r="AP3380" s="90" t="s">
        <v>7495</v>
      </c>
      <c r="AQ3380" s="22" t="s">
        <v>566</v>
      </c>
      <c r="AR3380" s="22" t="s">
        <v>783</v>
      </c>
      <c r="AS3380" s="56">
        <v>1</v>
      </c>
      <c r="AT3380" s="89">
        <v>42760.730879629627</v>
      </c>
      <c r="AU3380" s="22" t="s">
        <v>14977</v>
      </c>
      <c r="AV3380" s="22" t="s">
        <v>12634</v>
      </c>
    </row>
    <row r="3381" spans="40:48" ht="12.75" customHeight="1" x14ac:dyDescent="0.3">
      <c r="AN3381" s="22" t="s">
        <v>7496</v>
      </c>
      <c r="AO3381" s="22" t="s">
        <v>12643</v>
      </c>
      <c r="AP3381" s="90" t="s">
        <v>7497</v>
      </c>
      <c r="AQ3381" s="22" t="s">
        <v>566</v>
      </c>
      <c r="AR3381" s="22" t="s">
        <v>783</v>
      </c>
      <c r="AS3381" s="56">
        <v>4.75</v>
      </c>
      <c r="AT3381" s="89">
        <v>41575.365046296298</v>
      </c>
      <c r="AU3381" s="22" t="s">
        <v>2401</v>
      </c>
      <c r="AV3381" s="22" t="s">
        <v>12634</v>
      </c>
    </row>
    <row r="3382" spans="40:48" ht="12.75" customHeight="1" x14ac:dyDescent="0.3">
      <c r="AN3382" s="22" t="s">
        <v>7498</v>
      </c>
      <c r="AO3382" s="22" t="s">
        <v>12643</v>
      </c>
      <c r="AP3382" s="90" t="s">
        <v>7499</v>
      </c>
      <c r="AQ3382" s="22" t="s">
        <v>566</v>
      </c>
      <c r="AR3382" s="22" t="s">
        <v>783</v>
      </c>
      <c r="AS3382" s="56">
        <v>1</v>
      </c>
      <c r="AT3382" s="89">
        <v>42760.730879629627</v>
      </c>
      <c r="AU3382" s="22" t="s">
        <v>14977</v>
      </c>
      <c r="AV3382" s="22" t="s">
        <v>12634</v>
      </c>
    </row>
    <row r="3383" spans="40:48" ht="12.75" customHeight="1" x14ac:dyDescent="0.3">
      <c r="AN3383" s="22" t="s">
        <v>7500</v>
      </c>
      <c r="AO3383" s="22" t="s">
        <v>12643</v>
      </c>
      <c r="AP3383" s="90" t="s">
        <v>7501</v>
      </c>
      <c r="AQ3383" s="22" t="s">
        <v>566</v>
      </c>
      <c r="AR3383" s="22" t="s">
        <v>783</v>
      </c>
      <c r="AS3383" s="56">
        <v>1</v>
      </c>
      <c r="AT3383" s="89">
        <v>42760.730879629627</v>
      </c>
      <c r="AU3383" s="22" t="s">
        <v>14977</v>
      </c>
      <c r="AV3383" s="22" t="s">
        <v>12634</v>
      </c>
    </row>
    <row r="3384" spans="40:48" ht="12.75" customHeight="1" x14ac:dyDescent="0.3">
      <c r="AN3384" s="22" t="s">
        <v>7502</v>
      </c>
      <c r="AO3384" s="22" t="s">
        <v>12643</v>
      </c>
      <c r="AP3384" s="90" t="s">
        <v>7503</v>
      </c>
      <c r="AQ3384" s="22" t="s">
        <v>566</v>
      </c>
      <c r="AR3384" s="22" t="s">
        <v>783</v>
      </c>
      <c r="AS3384" s="56">
        <v>0</v>
      </c>
      <c r="AT3384" s="89">
        <v>42845.415231481478</v>
      </c>
      <c r="AU3384" s="22" t="s">
        <v>4287</v>
      </c>
      <c r="AV3384" s="22" t="s">
        <v>12634</v>
      </c>
    </row>
    <row r="3385" spans="40:48" ht="12.75" customHeight="1" x14ac:dyDescent="0.3">
      <c r="AN3385" s="22" t="s">
        <v>7504</v>
      </c>
      <c r="AO3385" s="22" t="s">
        <v>12643</v>
      </c>
      <c r="AP3385" s="90" t="s">
        <v>7505</v>
      </c>
      <c r="AQ3385" s="22" t="s">
        <v>581</v>
      </c>
      <c r="AR3385" s="22" t="s">
        <v>783</v>
      </c>
      <c r="AS3385" s="56">
        <v>1</v>
      </c>
      <c r="AT3385" s="89">
        <v>42760.730879629627</v>
      </c>
      <c r="AU3385" s="22" t="s">
        <v>14967</v>
      </c>
      <c r="AV3385" s="22" t="s">
        <v>12634</v>
      </c>
    </row>
    <row r="3386" spans="40:48" ht="12.75" customHeight="1" x14ac:dyDescent="0.3">
      <c r="AN3386" s="22" t="s">
        <v>7506</v>
      </c>
      <c r="AO3386" s="22" t="s">
        <v>12643</v>
      </c>
      <c r="AP3386" s="90" t="s">
        <v>7507</v>
      </c>
      <c r="AQ3386" s="22" t="s">
        <v>566</v>
      </c>
      <c r="AR3386" s="22" t="s">
        <v>783</v>
      </c>
      <c r="AS3386" s="56">
        <v>34.200000000000003</v>
      </c>
      <c r="AT3386" s="89">
        <v>42215.532743055555</v>
      </c>
      <c r="AU3386" s="22" t="s">
        <v>1017</v>
      </c>
      <c r="AV3386" s="22" t="s">
        <v>12634</v>
      </c>
    </row>
    <row r="3387" spans="40:48" ht="12.75" customHeight="1" x14ac:dyDescent="0.3">
      <c r="AN3387" s="22" t="s">
        <v>7508</v>
      </c>
      <c r="AO3387" s="22" t="s">
        <v>12643</v>
      </c>
      <c r="AP3387" s="90" t="s">
        <v>7509</v>
      </c>
      <c r="AQ3387" s="22" t="s">
        <v>566</v>
      </c>
      <c r="AR3387" s="22" t="s">
        <v>783</v>
      </c>
      <c r="AS3387" s="56">
        <v>6.3</v>
      </c>
      <c r="AT3387" s="89">
        <v>42576.530763888892</v>
      </c>
      <c r="AU3387" s="22" t="s">
        <v>1622</v>
      </c>
      <c r="AV3387" s="22" t="s">
        <v>12634</v>
      </c>
    </row>
    <row r="3388" spans="40:48" ht="12.75" customHeight="1" x14ac:dyDescent="0.3">
      <c r="AN3388" s="22" t="s">
        <v>7510</v>
      </c>
      <c r="AO3388" s="22" t="s">
        <v>12643</v>
      </c>
      <c r="AP3388" s="90" t="s">
        <v>7511</v>
      </c>
      <c r="AQ3388" s="22" t="s">
        <v>566</v>
      </c>
      <c r="AR3388" s="22" t="s">
        <v>783</v>
      </c>
      <c r="AS3388" s="56">
        <v>1</v>
      </c>
      <c r="AT3388" s="89">
        <v>42760.730879629627</v>
      </c>
      <c r="AU3388" s="22" t="s">
        <v>14978</v>
      </c>
      <c r="AV3388" s="22" t="s">
        <v>12634</v>
      </c>
    </row>
    <row r="3389" spans="40:48" ht="12.75" customHeight="1" x14ac:dyDescent="0.3">
      <c r="AN3389" s="22" t="s">
        <v>7512</v>
      </c>
      <c r="AO3389" s="22" t="s">
        <v>12643</v>
      </c>
      <c r="AP3389" s="90" t="s">
        <v>7513</v>
      </c>
      <c r="AQ3389" s="22" t="s">
        <v>581</v>
      </c>
      <c r="AR3389" s="22" t="s">
        <v>783</v>
      </c>
      <c r="AS3389" s="56">
        <v>1</v>
      </c>
      <c r="AT3389" s="89">
        <v>42760.730879629627</v>
      </c>
      <c r="AU3389" s="22" t="s">
        <v>14967</v>
      </c>
      <c r="AV3389" s="22" t="s">
        <v>12634</v>
      </c>
    </row>
    <row r="3390" spans="40:48" ht="12.75" customHeight="1" x14ac:dyDescent="0.3">
      <c r="AN3390" s="22" t="s">
        <v>7514</v>
      </c>
      <c r="AO3390" s="22" t="s">
        <v>12643</v>
      </c>
      <c r="AP3390" s="90" t="s">
        <v>7515</v>
      </c>
      <c r="AQ3390" s="22" t="s">
        <v>566</v>
      </c>
      <c r="AR3390" s="22" t="s">
        <v>783</v>
      </c>
      <c r="AS3390" s="56">
        <v>1</v>
      </c>
      <c r="AT3390" s="89">
        <v>42760.730879629627</v>
      </c>
      <c r="AU3390" s="22" t="s">
        <v>14967</v>
      </c>
      <c r="AV3390" s="22" t="s">
        <v>12634</v>
      </c>
    </row>
    <row r="3391" spans="40:48" ht="12.75" customHeight="1" x14ac:dyDescent="0.3">
      <c r="AN3391" s="22" t="s">
        <v>7516</v>
      </c>
      <c r="AO3391" s="22" t="s">
        <v>12643</v>
      </c>
      <c r="AP3391" s="90" t="s">
        <v>7517</v>
      </c>
      <c r="AQ3391" s="22" t="s">
        <v>566</v>
      </c>
      <c r="AR3391" s="22" t="s">
        <v>783</v>
      </c>
      <c r="AS3391" s="56">
        <v>731</v>
      </c>
      <c r="AT3391" s="89">
        <v>42259.455729166664</v>
      </c>
      <c r="AU3391" s="22" t="s">
        <v>1091</v>
      </c>
      <c r="AV3391" s="22" t="s">
        <v>12634</v>
      </c>
    </row>
    <row r="3392" spans="40:48" ht="12.75" customHeight="1" x14ac:dyDescent="0.3">
      <c r="AN3392" s="22" t="s">
        <v>7518</v>
      </c>
      <c r="AO3392" s="22" t="s">
        <v>12643</v>
      </c>
      <c r="AP3392" s="90" t="s">
        <v>7519</v>
      </c>
      <c r="AQ3392" s="22" t="s">
        <v>566</v>
      </c>
      <c r="AR3392" s="22" t="s">
        <v>783</v>
      </c>
      <c r="AS3392" s="56">
        <v>1</v>
      </c>
      <c r="AT3392" s="89">
        <v>42760.730879629627</v>
      </c>
      <c r="AU3392" s="22" t="s">
        <v>14978</v>
      </c>
      <c r="AV3392" s="22" t="s">
        <v>12634</v>
      </c>
    </row>
    <row r="3393" spans="40:48" ht="12.75" customHeight="1" x14ac:dyDescent="0.3">
      <c r="AN3393" s="22" t="s">
        <v>7520</v>
      </c>
      <c r="AO3393" s="22" t="s">
        <v>12643</v>
      </c>
      <c r="AP3393" s="90" t="s">
        <v>7521</v>
      </c>
      <c r="AQ3393" s="22" t="s">
        <v>566</v>
      </c>
      <c r="AR3393" s="22" t="s">
        <v>783</v>
      </c>
      <c r="AS3393" s="56">
        <v>500</v>
      </c>
      <c r="AT3393" s="89">
        <v>42569.397013888891</v>
      </c>
      <c r="AU3393" s="22" t="s">
        <v>1091</v>
      </c>
      <c r="AV3393" s="22" t="s">
        <v>12634</v>
      </c>
    </row>
    <row r="3394" spans="40:48" ht="12.75" customHeight="1" x14ac:dyDescent="0.3">
      <c r="AN3394" s="22" t="s">
        <v>7522</v>
      </c>
      <c r="AO3394" s="22" t="s">
        <v>12643</v>
      </c>
      <c r="AP3394" s="90" t="s">
        <v>7523</v>
      </c>
      <c r="AQ3394" s="22" t="s">
        <v>566</v>
      </c>
      <c r="AR3394" s="22" t="s">
        <v>783</v>
      </c>
      <c r="AS3394" s="56">
        <v>1</v>
      </c>
      <c r="AT3394" s="89">
        <v>42760.730879629627</v>
      </c>
      <c r="AU3394" s="22" t="s">
        <v>14978</v>
      </c>
      <c r="AV3394" s="22" t="s">
        <v>12634</v>
      </c>
    </row>
    <row r="3395" spans="40:48" ht="12.75" customHeight="1" x14ac:dyDescent="0.3">
      <c r="AN3395" s="22" t="s">
        <v>7524</v>
      </c>
      <c r="AO3395" s="22" t="s">
        <v>12643</v>
      </c>
      <c r="AP3395" s="90" t="s">
        <v>7525</v>
      </c>
      <c r="AQ3395" s="22" t="s">
        <v>566</v>
      </c>
      <c r="AR3395" s="22" t="s">
        <v>783</v>
      </c>
      <c r="AS3395" s="56">
        <v>1</v>
      </c>
      <c r="AT3395" s="89">
        <v>42760.730879629627</v>
      </c>
      <c r="AU3395" s="22" t="s">
        <v>14967</v>
      </c>
      <c r="AV3395" s="22" t="s">
        <v>12634</v>
      </c>
    </row>
    <row r="3396" spans="40:48" ht="12.75" customHeight="1" x14ac:dyDescent="0.3">
      <c r="AN3396" s="22" t="s">
        <v>7526</v>
      </c>
      <c r="AO3396" s="22" t="s">
        <v>12643</v>
      </c>
      <c r="AP3396" s="90" t="s">
        <v>7527</v>
      </c>
      <c r="AQ3396" s="22" t="s">
        <v>581</v>
      </c>
      <c r="AR3396" s="22" t="s">
        <v>783</v>
      </c>
      <c r="AS3396" s="56">
        <v>1</v>
      </c>
      <c r="AT3396" s="89">
        <v>42760.730879629627</v>
      </c>
      <c r="AU3396" s="22" t="s">
        <v>14967</v>
      </c>
      <c r="AV3396" s="22" t="s">
        <v>12634</v>
      </c>
    </row>
    <row r="3397" spans="40:48" ht="12.75" customHeight="1" x14ac:dyDescent="0.3">
      <c r="AN3397" s="22" t="s">
        <v>7528</v>
      </c>
      <c r="AO3397" s="22" t="s">
        <v>12643</v>
      </c>
      <c r="AP3397" s="90" t="s">
        <v>7529</v>
      </c>
      <c r="AQ3397" s="22" t="s">
        <v>566</v>
      </c>
      <c r="AR3397" s="22" t="s">
        <v>783</v>
      </c>
      <c r="AS3397" s="56">
        <v>1</v>
      </c>
      <c r="AT3397" s="89">
        <v>42760.730879629627</v>
      </c>
      <c r="AU3397" s="22" t="s">
        <v>14967</v>
      </c>
      <c r="AV3397" s="22" t="s">
        <v>12634</v>
      </c>
    </row>
    <row r="3398" spans="40:48" ht="12.75" customHeight="1" x14ac:dyDescent="0.3">
      <c r="AN3398" s="22" t="s">
        <v>7530</v>
      </c>
      <c r="AO3398" s="22" t="s">
        <v>12643</v>
      </c>
      <c r="AP3398" s="90" t="s">
        <v>7531</v>
      </c>
      <c r="AQ3398" s="22" t="s">
        <v>566</v>
      </c>
      <c r="AR3398" s="22" t="s">
        <v>783</v>
      </c>
      <c r="AS3398" s="56">
        <v>1</v>
      </c>
      <c r="AT3398" s="89">
        <v>42760.730879629627</v>
      </c>
      <c r="AU3398" s="22" t="s">
        <v>14967</v>
      </c>
      <c r="AV3398" s="22" t="s">
        <v>12634</v>
      </c>
    </row>
    <row r="3399" spans="40:48" ht="12.75" customHeight="1" x14ac:dyDescent="0.3">
      <c r="AN3399" s="22" t="s">
        <v>7532</v>
      </c>
      <c r="AO3399" s="22" t="s">
        <v>12643</v>
      </c>
      <c r="AP3399" s="90" t="s">
        <v>7533</v>
      </c>
      <c r="AQ3399" s="22" t="s">
        <v>566</v>
      </c>
      <c r="AR3399" s="22" t="s">
        <v>783</v>
      </c>
      <c r="AS3399" s="56">
        <v>1</v>
      </c>
      <c r="AT3399" s="89">
        <v>42760.730879629627</v>
      </c>
      <c r="AU3399" s="22" t="s">
        <v>14967</v>
      </c>
      <c r="AV3399" s="22" t="s">
        <v>12634</v>
      </c>
    </row>
    <row r="3400" spans="40:48" ht="12.75" customHeight="1" x14ac:dyDescent="0.3">
      <c r="AN3400" s="22" t="s">
        <v>7534</v>
      </c>
      <c r="AO3400" s="22" t="s">
        <v>12643</v>
      </c>
      <c r="AP3400" s="90" t="s">
        <v>7535</v>
      </c>
      <c r="AQ3400" s="22" t="s">
        <v>566</v>
      </c>
      <c r="AR3400" s="22" t="s">
        <v>783</v>
      </c>
      <c r="AS3400" s="56">
        <v>1</v>
      </c>
      <c r="AT3400" s="89">
        <v>42760.730879629627</v>
      </c>
      <c r="AU3400" s="22" t="s">
        <v>14971</v>
      </c>
      <c r="AV3400" s="22" t="s">
        <v>12634</v>
      </c>
    </row>
    <row r="3401" spans="40:48" ht="12.75" customHeight="1" x14ac:dyDescent="0.3">
      <c r="AN3401" s="22" t="s">
        <v>7536</v>
      </c>
      <c r="AO3401" s="22" t="s">
        <v>12643</v>
      </c>
      <c r="AP3401" s="90" t="s">
        <v>7537</v>
      </c>
      <c r="AQ3401" s="22" t="s">
        <v>566</v>
      </c>
      <c r="AR3401" s="22" t="s">
        <v>783</v>
      </c>
      <c r="AS3401" s="56">
        <v>10.3</v>
      </c>
      <c r="AT3401" s="89">
        <v>42178.390902777777</v>
      </c>
      <c r="AU3401" s="22" t="s">
        <v>877</v>
      </c>
      <c r="AV3401" s="22" t="s">
        <v>12634</v>
      </c>
    </row>
    <row r="3402" spans="40:48" ht="12.75" customHeight="1" x14ac:dyDescent="0.3">
      <c r="AN3402" s="22" t="s">
        <v>7538</v>
      </c>
      <c r="AO3402" s="22" t="s">
        <v>12643</v>
      </c>
      <c r="AP3402" s="90" t="s">
        <v>7539</v>
      </c>
      <c r="AQ3402" s="22" t="s">
        <v>566</v>
      </c>
      <c r="AR3402" s="22" t="s">
        <v>783</v>
      </c>
      <c r="AS3402" s="56">
        <v>10.3</v>
      </c>
      <c r="AT3402" s="89">
        <v>42671.506157407406</v>
      </c>
      <c r="AU3402" s="22" t="s">
        <v>877</v>
      </c>
      <c r="AV3402" s="22" t="s">
        <v>12634</v>
      </c>
    </row>
    <row r="3403" spans="40:48" ht="12.75" customHeight="1" x14ac:dyDescent="0.3">
      <c r="AN3403" s="22" t="s">
        <v>7540</v>
      </c>
      <c r="AO3403" s="22" t="s">
        <v>12643</v>
      </c>
      <c r="AP3403" s="90" t="s">
        <v>14746</v>
      </c>
      <c r="AQ3403" s="22" t="s">
        <v>566</v>
      </c>
      <c r="AR3403" s="22" t="s">
        <v>783</v>
      </c>
      <c r="AS3403" s="56">
        <v>18.329999999999998</v>
      </c>
      <c r="AT3403" s="89">
        <v>41911.644594907404</v>
      </c>
      <c r="AU3403" s="22" t="s">
        <v>877</v>
      </c>
      <c r="AV3403" s="22" t="s">
        <v>12634</v>
      </c>
    </row>
    <row r="3404" spans="40:48" ht="12.75" customHeight="1" x14ac:dyDescent="0.3">
      <c r="AN3404" s="22" t="s">
        <v>7541</v>
      </c>
      <c r="AO3404" s="22" t="s">
        <v>12643</v>
      </c>
      <c r="AP3404" s="90" t="s">
        <v>7542</v>
      </c>
      <c r="AQ3404" s="22" t="s">
        <v>566</v>
      </c>
      <c r="AR3404" s="22" t="s">
        <v>783</v>
      </c>
      <c r="AS3404" s="56">
        <v>80</v>
      </c>
      <c r="AT3404" s="89">
        <v>42516.491076388891</v>
      </c>
      <c r="AU3404" s="22" t="s">
        <v>982</v>
      </c>
      <c r="AV3404" s="22" t="s">
        <v>12634</v>
      </c>
    </row>
    <row r="3405" spans="40:48" ht="12.75" customHeight="1" x14ac:dyDescent="0.3">
      <c r="AN3405" s="22" t="s">
        <v>7543</v>
      </c>
      <c r="AO3405" s="22" t="s">
        <v>12643</v>
      </c>
      <c r="AP3405" s="90" t="s">
        <v>7544</v>
      </c>
      <c r="AQ3405" s="22" t="s">
        <v>581</v>
      </c>
      <c r="AR3405" s="22" t="s">
        <v>783</v>
      </c>
      <c r="AS3405" s="56">
        <v>1</v>
      </c>
      <c r="AT3405" s="89">
        <v>42760.730879629627</v>
      </c>
      <c r="AU3405" s="22" t="s">
        <v>14967</v>
      </c>
      <c r="AV3405" s="22" t="s">
        <v>12634</v>
      </c>
    </row>
    <row r="3406" spans="40:48" ht="12.75" customHeight="1" x14ac:dyDescent="0.3">
      <c r="AN3406" s="22" t="s">
        <v>7545</v>
      </c>
      <c r="AO3406" s="22" t="s">
        <v>12643</v>
      </c>
      <c r="AP3406" s="90" t="s">
        <v>7546</v>
      </c>
      <c r="AQ3406" s="22" t="s">
        <v>581</v>
      </c>
      <c r="AR3406" s="22" t="s">
        <v>783</v>
      </c>
      <c r="AS3406" s="56">
        <v>1</v>
      </c>
      <c r="AT3406" s="89">
        <v>42760.730879629627</v>
      </c>
      <c r="AU3406" s="22" t="s">
        <v>14967</v>
      </c>
      <c r="AV3406" s="22" t="s">
        <v>12634</v>
      </c>
    </row>
    <row r="3407" spans="40:48" ht="12.75" customHeight="1" x14ac:dyDescent="0.3">
      <c r="AN3407" s="22" t="s">
        <v>7547</v>
      </c>
      <c r="AO3407" s="22" t="s">
        <v>12643</v>
      </c>
      <c r="AP3407" s="90" t="s">
        <v>7548</v>
      </c>
      <c r="AQ3407" s="22" t="s">
        <v>566</v>
      </c>
      <c r="AR3407" s="22" t="s">
        <v>783</v>
      </c>
      <c r="AS3407" s="56">
        <v>1</v>
      </c>
      <c r="AT3407" s="89">
        <v>42760.730879629627</v>
      </c>
      <c r="AU3407" s="22" t="s">
        <v>14967</v>
      </c>
      <c r="AV3407" s="22" t="s">
        <v>12634</v>
      </c>
    </row>
    <row r="3408" spans="40:48" ht="12.75" customHeight="1" x14ac:dyDescent="0.3">
      <c r="AN3408" s="22" t="s">
        <v>7549</v>
      </c>
      <c r="AO3408" s="22" t="s">
        <v>12643</v>
      </c>
      <c r="AP3408" s="90" t="s">
        <v>7548</v>
      </c>
      <c r="AQ3408" s="22" t="s">
        <v>566</v>
      </c>
      <c r="AR3408" s="22" t="s">
        <v>12633</v>
      </c>
      <c r="AS3408" s="56">
        <v>7.4</v>
      </c>
      <c r="AT3408" s="89">
        <v>42825.66233796296</v>
      </c>
      <c r="AU3408" s="22" t="s">
        <v>932</v>
      </c>
      <c r="AV3408" s="22" t="s">
        <v>12634</v>
      </c>
    </row>
    <row r="3409" spans="40:48" ht="12.75" customHeight="1" x14ac:dyDescent="0.3">
      <c r="AN3409" s="22" t="s">
        <v>7550</v>
      </c>
      <c r="AO3409" s="22" t="s">
        <v>12643</v>
      </c>
      <c r="AP3409" s="90" t="s">
        <v>7551</v>
      </c>
      <c r="AQ3409" s="22" t="s">
        <v>566</v>
      </c>
      <c r="AR3409" s="22" t="s">
        <v>783</v>
      </c>
      <c r="AS3409" s="56">
        <v>1</v>
      </c>
      <c r="AT3409" s="89">
        <v>42760.730879629627</v>
      </c>
      <c r="AU3409" s="22" t="s">
        <v>14967</v>
      </c>
      <c r="AV3409" s="22" t="s">
        <v>12634</v>
      </c>
    </row>
    <row r="3410" spans="40:48" ht="12.75" customHeight="1" x14ac:dyDescent="0.3">
      <c r="AN3410" s="22" t="s">
        <v>7552</v>
      </c>
      <c r="AO3410" s="22" t="s">
        <v>12643</v>
      </c>
      <c r="AP3410" s="90" t="s">
        <v>7551</v>
      </c>
      <c r="AQ3410" s="22" t="s">
        <v>566</v>
      </c>
      <c r="AR3410" s="22" t="s">
        <v>783</v>
      </c>
      <c r="AS3410" s="56">
        <v>2.4</v>
      </c>
      <c r="AT3410" s="89">
        <v>42537.613680555558</v>
      </c>
      <c r="AU3410" s="22" t="s">
        <v>932</v>
      </c>
      <c r="AV3410" s="22" t="s">
        <v>12634</v>
      </c>
    </row>
    <row r="3411" spans="40:48" ht="12.75" customHeight="1" x14ac:dyDescent="0.3">
      <c r="AN3411" s="22" t="s">
        <v>7553</v>
      </c>
      <c r="AO3411" s="22" t="s">
        <v>12643</v>
      </c>
      <c r="AP3411" s="90" t="s">
        <v>7554</v>
      </c>
      <c r="AQ3411" s="22" t="s">
        <v>566</v>
      </c>
      <c r="AR3411" s="22" t="s">
        <v>783</v>
      </c>
      <c r="AS3411" s="56">
        <v>1</v>
      </c>
      <c r="AT3411" s="89">
        <v>42760.730879629627</v>
      </c>
      <c r="AU3411" s="22" t="s">
        <v>14971</v>
      </c>
      <c r="AV3411" s="22" t="s">
        <v>12634</v>
      </c>
    </row>
    <row r="3412" spans="40:48" ht="12.75" customHeight="1" x14ac:dyDescent="0.3">
      <c r="AN3412" s="22" t="s">
        <v>7555</v>
      </c>
      <c r="AO3412" s="22" t="s">
        <v>12643</v>
      </c>
      <c r="AP3412" s="90" t="s">
        <v>7556</v>
      </c>
      <c r="AQ3412" s="22" t="s">
        <v>566</v>
      </c>
      <c r="AR3412" s="22" t="s">
        <v>783</v>
      </c>
      <c r="AS3412" s="56">
        <v>1</v>
      </c>
      <c r="AT3412" s="89">
        <v>42760.730879629627</v>
      </c>
      <c r="AU3412" s="22" t="s">
        <v>14971</v>
      </c>
      <c r="AV3412" s="22" t="s">
        <v>12634</v>
      </c>
    </row>
    <row r="3413" spans="40:48" ht="12.75" customHeight="1" x14ac:dyDescent="0.3">
      <c r="AN3413" s="22" t="s">
        <v>7557</v>
      </c>
      <c r="AO3413" s="22" t="s">
        <v>12643</v>
      </c>
      <c r="AP3413" s="90" t="s">
        <v>7558</v>
      </c>
      <c r="AQ3413" s="22" t="s">
        <v>566</v>
      </c>
      <c r="AR3413" s="22" t="s">
        <v>783</v>
      </c>
      <c r="AS3413" s="56">
        <v>1</v>
      </c>
      <c r="AT3413" s="89">
        <v>42760.730879629627</v>
      </c>
      <c r="AU3413" s="22" t="s">
        <v>14971</v>
      </c>
      <c r="AV3413" s="22" t="s">
        <v>12634</v>
      </c>
    </row>
    <row r="3414" spans="40:48" ht="12.75" customHeight="1" x14ac:dyDescent="0.3">
      <c r="AN3414" s="22" t="s">
        <v>7559</v>
      </c>
      <c r="AO3414" s="22" t="s">
        <v>12643</v>
      </c>
      <c r="AP3414" s="90" t="s">
        <v>7560</v>
      </c>
      <c r="AQ3414" s="22" t="s">
        <v>566</v>
      </c>
      <c r="AR3414" s="22" t="s">
        <v>783</v>
      </c>
      <c r="AS3414" s="56">
        <v>1</v>
      </c>
      <c r="AT3414" s="89">
        <v>42760.730879629627</v>
      </c>
      <c r="AU3414" s="22" t="s">
        <v>14971</v>
      </c>
      <c r="AV3414" s="22" t="s">
        <v>12634</v>
      </c>
    </row>
    <row r="3415" spans="40:48" ht="12.75" customHeight="1" x14ac:dyDescent="0.3">
      <c r="AN3415" s="22" t="s">
        <v>7561</v>
      </c>
      <c r="AO3415" s="22" t="s">
        <v>12643</v>
      </c>
      <c r="AP3415" s="90" t="s">
        <v>7562</v>
      </c>
      <c r="AQ3415" s="22" t="s">
        <v>566</v>
      </c>
      <c r="AR3415" s="22" t="s">
        <v>783</v>
      </c>
      <c r="AS3415" s="56">
        <v>1</v>
      </c>
      <c r="AT3415" s="89">
        <v>42760.730879629627</v>
      </c>
      <c r="AU3415" s="22" t="s">
        <v>14971</v>
      </c>
      <c r="AV3415" s="22" t="s">
        <v>12634</v>
      </c>
    </row>
    <row r="3416" spans="40:48" ht="12.75" customHeight="1" x14ac:dyDescent="0.3">
      <c r="AN3416" s="22" t="s">
        <v>7563</v>
      </c>
      <c r="AO3416" s="22" t="s">
        <v>12643</v>
      </c>
      <c r="AP3416" s="90" t="s">
        <v>7564</v>
      </c>
      <c r="AQ3416" s="22" t="s">
        <v>566</v>
      </c>
      <c r="AR3416" s="22" t="s">
        <v>783</v>
      </c>
      <c r="AS3416" s="56">
        <v>1</v>
      </c>
      <c r="AT3416" s="89">
        <v>42760.730879629627</v>
      </c>
      <c r="AU3416" s="22" t="s">
        <v>14971</v>
      </c>
      <c r="AV3416" s="22" t="s">
        <v>12634</v>
      </c>
    </row>
    <row r="3417" spans="40:48" ht="12.75" customHeight="1" x14ac:dyDescent="0.3">
      <c r="AN3417" s="22" t="s">
        <v>7565</v>
      </c>
      <c r="AO3417" s="22" t="s">
        <v>12643</v>
      </c>
      <c r="AP3417" s="90" t="s">
        <v>7566</v>
      </c>
      <c r="AQ3417" s="22" t="s">
        <v>566</v>
      </c>
      <c r="AR3417" s="22" t="s">
        <v>783</v>
      </c>
      <c r="AS3417" s="56">
        <v>1</v>
      </c>
      <c r="AT3417" s="89">
        <v>42760.730879629627</v>
      </c>
      <c r="AU3417" s="22" t="s">
        <v>14971</v>
      </c>
      <c r="AV3417" s="22" t="s">
        <v>12634</v>
      </c>
    </row>
    <row r="3418" spans="40:48" ht="12.75" customHeight="1" x14ac:dyDescent="0.3">
      <c r="AN3418" s="22" t="s">
        <v>7567</v>
      </c>
      <c r="AO3418" s="22" t="s">
        <v>12643</v>
      </c>
      <c r="AP3418" s="90" t="s">
        <v>7568</v>
      </c>
      <c r="AQ3418" s="22" t="s">
        <v>566</v>
      </c>
      <c r="AR3418" s="22" t="s">
        <v>783</v>
      </c>
      <c r="AS3418" s="56">
        <v>650</v>
      </c>
      <c r="AT3418" s="89">
        <v>41431.540497685186</v>
      </c>
      <c r="AU3418" s="22" t="s">
        <v>2771</v>
      </c>
      <c r="AV3418" s="22" t="s">
        <v>12634</v>
      </c>
    </row>
    <row r="3419" spans="40:48" ht="12.75" customHeight="1" x14ac:dyDescent="0.3">
      <c r="AN3419" s="22" t="s">
        <v>7569</v>
      </c>
      <c r="AO3419" s="22" t="s">
        <v>12643</v>
      </c>
      <c r="AP3419" s="90" t="s">
        <v>7570</v>
      </c>
      <c r="AQ3419" s="22" t="s">
        <v>566</v>
      </c>
      <c r="AR3419" s="22" t="s">
        <v>783</v>
      </c>
      <c r="AS3419" s="56">
        <v>3740</v>
      </c>
      <c r="AT3419" s="89">
        <v>42264.646770833337</v>
      </c>
      <c r="AU3419" s="22" t="s">
        <v>2771</v>
      </c>
      <c r="AV3419" s="22" t="s">
        <v>12634</v>
      </c>
    </row>
    <row r="3420" spans="40:48" ht="12.75" customHeight="1" x14ac:dyDescent="0.3">
      <c r="AN3420" s="22" t="s">
        <v>7571</v>
      </c>
      <c r="AO3420" s="22" t="s">
        <v>12643</v>
      </c>
      <c r="AP3420" s="90" t="s">
        <v>7572</v>
      </c>
      <c r="AQ3420" s="22" t="s">
        <v>566</v>
      </c>
      <c r="AR3420" s="22" t="s">
        <v>783</v>
      </c>
      <c r="AS3420" s="56">
        <v>173.4</v>
      </c>
      <c r="AT3420" s="89">
        <v>42058.448761574073</v>
      </c>
      <c r="AU3420" s="22" t="s">
        <v>2580</v>
      </c>
      <c r="AV3420" s="22" t="s">
        <v>12634</v>
      </c>
    </row>
    <row r="3421" spans="40:48" ht="12.75" customHeight="1" x14ac:dyDescent="0.3">
      <c r="AN3421" s="22" t="s">
        <v>7573</v>
      </c>
      <c r="AO3421" s="22" t="s">
        <v>12643</v>
      </c>
      <c r="AP3421" s="90" t="s">
        <v>7574</v>
      </c>
      <c r="AQ3421" s="22" t="s">
        <v>566</v>
      </c>
      <c r="AR3421" s="22" t="s">
        <v>783</v>
      </c>
      <c r="AS3421" s="56">
        <v>1</v>
      </c>
      <c r="AT3421" s="89">
        <v>42760.730879629627</v>
      </c>
      <c r="AU3421" s="22" t="s">
        <v>14977</v>
      </c>
      <c r="AV3421" s="22" t="s">
        <v>12634</v>
      </c>
    </row>
    <row r="3422" spans="40:48" ht="12.75" customHeight="1" x14ac:dyDescent="0.3">
      <c r="AN3422" s="22" t="s">
        <v>7575</v>
      </c>
      <c r="AO3422" s="22" t="s">
        <v>12643</v>
      </c>
      <c r="AP3422" s="90" t="s">
        <v>7576</v>
      </c>
      <c r="AQ3422" s="22" t="s">
        <v>566</v>
      </c>
      <c r="AR3422" s="22" t="s">
        <v>783</v>
      </c>
      <c r="AS3422" s="56">
        <v>2622</v>
      </c>
      <c r="AT3422" s="89">
        <v>42165.367361111108</v>
      </c>
      <c r="AU3422" s="22" t="s">
        <v>2771</v>
      </c>
      <c r="AV3422" s="22" t="s">
        <v>12634</v>
      </c>
    </row>
    <row r="3423" spans="40:48" ht="12.75" customHeight="1" x14ac:dyDescent="0.3">
      <c r="AN3423" s="22" t="s">
        <v>7577</v>
      </c>
      <c r="AO3423" s="22" t="s">
        <v>12643</v>
      </c>
      <c r="AP3423" s="90" t="s">
        <v>7578</v>
      </c>
      <c r="AQ3423" s="22" t="s">
        <v>566</v>
      </c>
      <c r="AR3423" s="22" t="s">
        <v>783</v>
      </c>
      <c r="AS3423" s="56">
        <v>650</v>
      </c>
      <c r="AT3423" s="89">
        <v>42492.593645833331</v>
      </c>
      <c r="AU3423" s="22" t="s">
        <v>2766</v>
      </c>
      <c r="AV3423" s="22" t="s">
        <v>12634</v>
      </c>
    </row>
    <row r="3424" spans="40:48" ht="12.75" customHeight="1" x14ac:dyDescent="0.3">
      <c r="AN3424" s="22" t="s">
        <v>7579</v>
      </c>
      <c r="AO3424" s="22" t="s">
        <v>12643</v>
      </c>
      <c r="AP3424" s="90" t="s">
        <v>7580</v>
      </c>
      <c r="AQ3424" s="22" t="s">
        <v>566</v>
      </c>
      <c r="AR3424" s="22" t="s">
        <v>783</v>
      </c>
      <c r="AS3424" s="56">
        <v>1</v>
      </c>
      <c r="AT3424" s="89">
        <v>42760.730879629627</v>
      </c>
      <c r="AU3424" s="22" t="s">
        <v>14977</v>
      </c>
      <c r="AV3424" s="22" t="s">
        <v>12634</v>
      </c>
    </row>
    <row r="3425" spans="40:48" ht="12.75" customHeight="1" x14ac:dyDescent="0.3">
      <c r="AN3425" s="22" t="s">
        <v>7581</v>
      </c>
      <c r="AO3425" s="22" t="s">
        <v>12643</v>
      </c>
      <c r="AP3425" s="90" t="s">
        <v>7582</v>
      </c>
      <c r="AQ3425" s="22" t="s">
        <v>566</v>
      </c>
      <c r="AR3425" s="22" t="s">
        <v>783</v>
      </c>
      <c r="AS3425" s="56">
        <v>7.9</v>
      </c>
      <c r="AT3425" s="89">
        <v>42633.735115740739</v>
      </c>
      <c r="AU3425" s="22" t="s">
        <v>2280</v>
      </c>
      <c r="AV3425" s="22" t="s">
        <v>12634</v>
      </c>
    </row>
    <row r="3426" spans="40:48" ht="12.75" customHeight="1" x14ac:dyDescent="0.3">
      <c r="AN3426" s="22" t="s">
        <v>7583</v>
      </c>
      <c r="AO3426" s="22" t="s">
        <v>12643</v>
      </c>
      <c r="AP3426" s="90" t="s">
        <v>7584</v>
      </c>
      <c r="AQ3426" s="22" t="s">
        <v>566</v>
      </c>
      <c r="AR3426" s="22" t="s">
        <v>783</v>
      </c>
      <c r="AS3426" s="56">
        <v>20</v>
      </c>
      <c r="AT3426" s="89">
        <v>42293.351770833331</v>
      </c>
      <c r="AU3426" s="22" t="s">
        <v>787</v>
      </c>
      <c r="AV3426" s="22" t="s">
        <v>12634</v>
      </c>
    </row>
    <row r="3427" spans="40:48" ht="12.75" customHeight="1" x14ac:dyDescent="0.3">
      <c r="AN3427" s="22" t="s">
        <v>7585</v>
      </c>
      <c r="AO3427" s="22" t="s">
        <v>12643</v>
      </c>
      <c r="AP3427" s="90" t="s">
        <v>7586</v>
      </c>
      <c r="AQ3427" s="22" t="s">
        <v>581</v>
      </c>
      <c r="AR3427" s="22" t="s">
        <v>783</v>
      </c>
      <c r="AS3427" s="56">
        <v>1</v>
      </c>
      <c r="AT3427" s="89">
        <v>42760.730879629627</v>
      </c>
      <c r="AU3427" s="22" t="s">
        <v>14967</v>
      </c>
      <c r="AV3427" s="22" t="s">
        <v>12634</v>
      </c>
    </row>
    <row r="3428" spans="40:48" ht="12.75" customHeight="1" x14ac:dyDescent="0.3">
      <c r="AN3428" s="22" t="s">
        <v>7587</v>
      </c>
      <c r="AO3428" s="22" t="s">
        <v>12643</v>
      </c>
      <c r="AP3428" s="90" t="s">
        <v>7588</v>
      </c>
      <c r="AQ3428" s="22" t="s">
        <v>566</v>
      </c>
      <c r="AR3428" s="22" t="s">
        <v>783</v>
      </c>
      <c r="AS3428" s="56">
        <v>18</v>
      </c>
      <c r="AT3428" s="89">
        <v>42170.699224537035</v>
      </c>
      <c r="AU3428" s="22" t="s">
        <v>1307</v>
      </c>
      <c r="AV3428" s="22" t="s">
        <v>12634</v>
      </c>
    </row>
    <row r="3429" spans="40:48" ht="12.75" customHeight="1" x14ac:dyDescent="0.3">
      <c r="AN3429" s="22" t="s">
        <v>7589</v>
      </c>
      <c r="AO3429" s="22" t="s">
        <v>12643</v>
      </c>
      <c r="AP3429" s="90" t="s">
        <v>7590</v>
      </c>
      <c r="AQ3429" s="22" t="s">
        <v>530</v>
      </c>
      <c r="AR3429" s="22" t="s">
        <v>783</v>
      </c>
      <c r="AS3429" s="56">
        <v>1</v>
      </c>
      <c r="AT3429" s="89">
        <v>42760.730879629627</v>
      </c>
      <c r="AU3429" s="22" t="s">
        <v>14971</v>
      </c>
      <c r="AV3429" s="22" t="s">
        <v>12634</v>
      </c>
    </row>
    <row r="3430" spans="40:48" ht="12.75" customHeight="1" x14ac:dyDescent="0.3">
      <c r="AN3430" s="22" t="s">
        <v>7591</v>
      </c>
      <c r="AO3430" s="22" t="s">
        <v>12643</v>
      </c>
      <c r="AP3430" s="90" t="s">
        <v>7592</v>
      </c>
      <c r="AQ3430" s="22" t="s">
        <v>566</v>
      </c>
      <c r="AR3430" s="22" t="s">
        <v>783</v>
      </c>
      <c r="AS3430" s="56">
        <v>1</v>
      </c>
      <c r="AT3430" s="89">
        <v>42760.730879629627</v>
      </c>
      <c r="AU3430" s="22" t="s">
        <v>14977</v>
      </c>
      <c r="AV3430" s="22" t="s">
        <v>12634</v>
      </c>
    </row>
    <row r="3431" spans="40:48" ht="12.75" customHeight="1" x14ac:dyDescent="0.3">
      <c r="AN3431" s="22" t="s">
        <v>7593</v>
      </c>
      <c r="AO3431" s="22" t="s">
        <v>12643</v>
      </c>
      <c r="AP3431" s="90" t="s">
        <v>7594</v>
      </c>
      <c r="AQ3431" s="22" t="s">
        <v>566</v>
      </c>
      <c r="AR3431" s="22" t="s">
        <v>783</v>
      </c>
      <c r="AS3431" s="56">
        <v>1</v>
      </c>
      <c r="AT3431" s="89">
        <v>42760.730879629627</v>
      </c>
      <c r="AU3431" s="22" t="s">
        <v>14977</v>
      </c>
      <c r="AV3431" s="22" t="s">
        <v>12634</v>
      </c>
    </row>
    <row r="3432" spans="40:48" ht="12.75" customHeight="1" x14ac:dyDescent="0.3">
      <c r="AN3432" s="22" t="s">
        <v>7595</v>
      </c>
      <c r="AO3432" s="22" t="s">
        <v>12643</v>
      </c>
      <c r="AP3432" s="90" t="s">
        <v>7596</v>
      </c>
      <c r="AQ3432" s="22" t="s">
        <v>566</v>
      </c>
      <c r="AR3432" s="22" t="s">
        <v>783</v>
      </c>
      <c r="AS3432" s="56">
        <v>1</v>
      </c>
      <c r="AT3432" s="89">
        <v>42760.730879629627</v>
      </c>
      <c r="AU3432" s="22" t="s">
        <v>14977</v>
      </c>
      <c r="AV3432" s="22" t="s">
        <v>12634</v>
      </c>
    </row>
    <row r="3433" spans="40:48" ht="12.75" customHeight="1" x14ac:dyDescent="0.3">
      <c r="AN3433" s="22" t="s">
        <v>7597</v>
      </c>
      <c r="AO3433" s="22" t="s">
        <v>12643</v>
      </c>
      <c r="AP3433" s="90" t="s">
        <v>7598</v>
      </c>
      <c r="AQ3433" s="22" t="s">
        <v>566</v>
      </c>
      <c r="AR3433" s="22" t="s">
        <v>783</v>
      </c>
      <c r="AS3433" s="56">
        <v>18.7</v>
      </c>
      <c r="AT3433" s="89">
        <v>42353.346504629626</v>
      </c>
      <c r="AU3433" s="22" t="s">
        <v>1110</v>
      </c>
      <c r="AV3433" s="22" t="s">
        <v>12634</v>
      </c>
    </row>
    <row r="3434" spans="40:48" ht="12.75" customHeight="1" x14ac:dyDescent="0.3">
      <c r="AN3434" s="22" t="s">
        <v>7599</v>
      </c>
      <c r="AO3434" s="22" t="s">
        <v>12643</v>
      </c>
      <c r="AP3434" s="90" t="s">
        <v>7600</v>
      </c>
      <c r="AQ3434" s="22" t="s">
        <v>566</v>
      </c>
      <c r="AR3434" s="22" t="s">
        <v>783</v>
      </c>
      <c r="AS3434" s="56">
        <v>37.5</v>
      </c>
      <c r="AT3434" s="89">
        <v>42492.593645833331</v>
      </c>
      <c r="AU3434" s="22" t="s">
        <v>1110</v>
      </c>
      <c r="AV3434" s="22" t="s">
        <v>12634</v>
      </c>
    </row>
    <row r="3435" spans="40:48" ht="12.75" customHeight="1" x14ac:dyDescent="0.3">
      <c r="AN3435" s="22" t="s">
        <v>7601</v>
      </c>
      <c r="AO3435" s="22" t="s">
        <v>12643</v>
      </c>
      <c r="AP3435" s="90" t="s">
        <v>7602</v>
      </c>
      <c r="AQ3435" s="22" t="s">
        <v>566</v>
      </c>
      <c r="AR3435" s="22" t="s">
        <v>783</v>
      </c>
      <c r="AS3435" s="56">
        <v>81</v>
      </c>
      <c r="AT3435" s="89">
        <v>42004.461157407408</v>
      </c>
      <c r="AU3435" s="22" t="s">
        <v>2354</v>
      </c>
      <c r="AV3435" s="22" t="s">
        <v>12634</v>
      </c>
    </row>
    <row r="3436" spans="40:48" ht="12.75" customHeight="1" x14ac:dyDescent="0.3">
      <c r="AN3436" s="22" t="s">
        <v>7603</v>
      </c>
      <c r="AO3436" s="22" t="s">
        <v>12643</v>
      </c>
      <c r="AP3436" s="90" t="s">
        <v>7604</v>
      </c>
      <c r="AQ3436" s="22" t="s">
        <v>566</v>
      </c>
      <c r="AR3436" s="22" t="s">
        <v>783</v>
      </c>
      <c r="AS3436" s="56">
        <v>1</v>
      </c>
      <c r="AT3436" s="89">
        <v>42760.730879629627</v>
      </c>
      <c r="AU3436" s="22" t="s">
        <v>14974</v>
      </c>
      <c r="AV3436" s="22" t="s">
        <v>12634</v>
      </c>
    </row>
    <row r="3437" spans="40:48" ht="12.75" customHeight="1" x14ac:dyDescent="0.3">
      <c r="AN3437" s="22" t="s">
        <v>7605</v>
      </c>
      <c r="AO3437" s="22" t="s">
        <v>12643</v>
      </c>
      <c r="AP3437" s="90" t="s">
        <v>7606</v>
      </c>
      <c r="AQ3437" s="22" t="s">
        <v>566</v>
      </c>
      <c r="AR3437" s="22" t="s">
        <v>783</v>
      </c>
      <c r="AS3437" s="56">
        <v>1</v>
      </c>
      <c r="AT3437" s="89">
        <v>42760.730879629627</v>
      </c>
      <c r="AU3437" s="22" t="s">
        <v>14974</v>
      </c>
      <c r="AV3437" s="22" t="s">
        <v>12634</v>
      </c>
    </row>
    <row r="3438" spans="40:48" ht="12.75" customHeight="1" x14ac:dyDescent="0.3">
      <c r="AN3438" s="22" t="s">
        <v>7607</v>
      </c>
      <c r="AO3438" s="22" t="s">
        <v>12643</v>
      </c>
      <c r="AP3438" s="90" t="s">
        <v>7608</v>
      </c>
      <c r="AQ3438" s="22" t="s">
        <v>566</v>
      </c>
      <c r="AR3438" s="22" t="s">
        <v>783</v>
      </c>
      <c r="AS3438" s="56">
        <v>1</v>
      </c>
      <c r="AT3438" s="89">
        <v>42760.730879629627</v>
      </c>
      <c r="AU3438" s="22" t="s">
        <v>14974</v>
      </c>
      <c r="AV3438" s="22" t="s">
        <v>12634</v>
      </c>
    </row>
    <row r="3439" spans="40:48" ht="12.75" customHeight="1" x14ac:dyDescent="0.3">
      <c r="AN3439" s="22" t="s">
        <v>7609</v>
      </c>
      <c r="AO3439" s="22" t="s">
        <v>12643</v>
      </c>
      <c r="AP3439" s="90" t="s">
        <v>7610</v>
      </c>
      <c r="AQ3439" s="22" t="s">
        <v>566</v>
      </c>
      <c r="AR3439" s="22" t="s">
        <v>783</v>
      </c>
      <c r="AS3439" s="56">
        <v>11.3</v>
      </c>
      <c r="AT3439" s="89">
        <v>42342.49009259259</v>
      </c>
      <c r="AU3439" s="22" t="s">
        <v>871</v>
      </c>
      <c r="AV3439" s="22" t="s">
        <v>12634</v>
      </c>
    </row>
    <row r="3440" spans="40:48" ht="12.75" customHeight="1" x14ac:dyDescent="0.3">
      <c r="AN3440" s="22" t="s">
        <v>7611</v>
      </c>
      <c r="AO3440" s="22" t="s">
        <v>12643</v>
      </c>
      <c r="AP3440" s="90" t="s">
        <v>7612</v>
      </c>
      <c r="AQ3440" s="22" t="s">
        <v>1689</v>
      </c>
      <c r="AR3440" s="22" t="s">
        <v>783</v>
      </c>
      <c r="AS3440" s="56">
        <v>25.5</v>
      </c>
      <c r="AT3440" s="89">
        <v>42215.532743055555</v>
      </c>
      <c r="AU3440" s="22" t="s">
        <v>2354</v>
      </c>
      <c r="AV3440" s="22" t="s">
        <v>12634</v>
      </c>
    </row>
    <row r="3441" spans="40:48" ht="12.75" customHeight="1" x14ac:dyDescent="0.3">
      <c r="AN3441" s="22" t="s">
        <v>7613</v>
      </c>
      <c r="AO3441" s="22" t="s">
        <v>12643</v>
      </c>
      <c r="AP3441" s="90" t="s">
        <v>7614</v>
      </c>
      <c r="AQ3441" s="22" t="s">
        <v>566</v>
      </c>
      <c r="AR3441" s="22" t="s">
        <v>783</v>
      </c>
      <c r="AS3441" s="56">
        <v>0.4</v>
      </c>
      <c r="AT3441" s="89">
        <v>42458.666168981479</v>
      </c>
      <c r="AU3441" s="22" t="s">
        <v>871</v>
      </c>
      <c r="AV3441" s="22" t="s">
        <v>12634</v>
      </c>
    </row>
    <row r="3442" spans="40:48" ht="12.75" customHeight="1" x14ac:dyDescent="0.3">
      <c r="AN3442" s="22" t="s">
        <v>7615</v>
      </c>
      <c r="AO3442" s="22" t="s">
        <v>12643</v>
      </c>
      <c r="AP3442" s="90" t="s">
        <v>7616</v>
      </c>
      <c r="AQ3442" s="22" t="s">
        <v>566</v>
      </c>
      <c r="AR3442" s="22" t="s">
        <v>783</v>
      </c>
      <c r="AS3442" s="56">
        <v>0.5</v>
      </c>
      <c r="AT3442" s="89">
        <v>41710.690567129626</v>
      </c>
      <c r="AU3442" s="22" t="s">
        <v>2354</v>
      </c>
      <c r="AV3442" s="22" t="s">
        <v>12634</v>
      </c>
    </row>
    <row r="3443" spans="40:48" ht="12.75" customHeight="1" x14ac:dyDescent="0.3">
      <c r="AN3443" s="22" t="s">
        <v>7617</v>
      </c>
      <c r="AO3443" s="22" t="s">
        <v>12643</v>
      </c>
      <c r="AP3443" s="90" t="s">
        <v>7618</v>
      </c>
      <c r="AQ3443" s="22" t="s">
        <v>566</v>
      </c>
      <c r="AR3443" s="22" t="s">
        <v>12633</v>
      </c>
      <c r="AS3443" s="56">
        <v>1.8</v>
      </c>
      <c r="AT3443" s="89">
        <v>42853.621238425927</v>
      </c>
      <c r="AU3443" s="22" t="s">
        <v>871</v>
      </c>
      <c r="AV3443" s="22" t="s">
        <v>12634</v>
      </c>
    </row>
    <row r="3444" spans="40:48" ht="12.75" customHeight="1" x14ac:dyDescent="0.3">
      <c r="AN3444" s="22" t="s">
        <v>7619</v>
      </c>
      <c r="AO3444" s="22" t="s">
        <v>12643</v>
      </c>
      <c r="AP3444" s="90" t="s">
        <v>7620</v>
      </c>
      <c r="AQ3444" s="22" t="s">
        <v>566</v>
      </c>
      <c r="AR3444" s="22" t="s">
        <v>783</v>
      </c>
      <c r="AS3444" s="56">
        <v>1</v>
      </c>
      <c r="AT3444" s="89">
        <v>42760.730879629627</v>
      </c>
      <c r="AU3444" s="22" t="s">
        <v>14974</v>
      </c>
      <c r="AV3444" s="22" t="s">
        <v>12634</v>
      </c>
    </row>
    <row r="3445" spans="40:48" ht="12.75" customHeight="1" x14ac:dyDescent="0.3">
      <c r="AN3445" s="22" t="s">
        <v>7621</v>
      </c>
      <c r="AO3445" s="22" t="s">
        <v>12643</v>
      </c>
      <c r="AP3445" s="90" t="s">
        <v>7622</v>
      </c>
      <c r="AQ3445" s="22" t="s">
        <v>566</v>
      </c>
      <c r="AR3445" s="22" t="s">
        <v>783</v>
      </c>
      <c r="AS3445" s="56">
        <v>1</v>
      </c>
      <c r="AT3445" s="89">
        <v>42760.730879629627</v>
      </c>
      <c r="AU3445" s="22" t="s">
        <v>14974</v>
      </c>
      <c r="AV3445" s="22" t="s">
        <v>12634</v>
      </c>
    </row>
    <row r="3446" spans="40:48" ht="12.75" customHeight="1" x14ac:dyDescent="0.3">
      <c r="AN3446" s="22" t="s">
        <v>7623</v>
      </c>
      <c r="AO3446" s="22" t="s">
        <v>12643</v>
      </c>
      <c r="AP3446" s="90" t="s">
        <v>7624</v>
      </c>
      <c r="AQ3446" s="22" t="s">
        <v>566</v>
      </c>
      <c r="AR3446" s="22" t="s">
        <v>783</v>
      </c>
      <c r="AS3446" s="56">
        <v>1</v>
      </c>
      <c r="AT3446" s="89">
        <v>42760.730879629627</v>
      </c>
      <c r="AU3446" s="22" t="s">
        <v>14974</v>
      </c>
      <c r="AV3446" s="22" t="s">
        <v>12634</v>
      </c>
    </row>
    <row r="3447" spans="40:48" ht="12.75" customHeight="1" x14ac:dyDescent="0.3">
      <c r="AN3447" s="22" t="s">
        <v>7625</v>
      </c>
      <c r="AO3447" s="22" t="s">
        <v>12643</v>
      </c>
      <c r="AP3447" s="90" t="s">
        <v>7626</v>
      </c>
      <c r="AQ3447" s="22" t="s">
        <v>566</v>
      </c>
      <c r="AR3447" s="22" t="s">
        <v>783</v>
      </c>
      <c r="AS3447" s="56">
        <v>1</v>
      </c>
      <c r="AT3447" s="89">
        <v>42760.730879629627</v>
      </c>
      <c r="AU3447" s="22" t="s">
        <v>14977</v>
      </c>
      <c r="AV3447" s="22" t="s">
        <v>12634</v>
      </c>
    </row>
    <row r="3448" spans="40:48" ht="12.75" customHeight="1" x14ac:dyDescent="0.3">
      <c r="AN3448" s="22" t="s">
        <v>7627</v>
      </c>
      <c r="AO3448" s="22" t="s">
        <v>12643</v>
      </c>
      <c r="AP3448" s="90" t="s">
        <v>7628</v>
      </c>
      <c r="AQ3448" s="22" t="s">
        <v>566</v>
      </c>
      <c r="AR3448" s="22" t="s">
        <v>783</v>
      </c>
      <c r="AS3448" s="56">
        <v>1</v>
      </c>
      <c r="AT3448" s="89">
        <v>42760.730879629627</v>
      </c>
      <c r="AU3448" s="22" t="s">
        <v>14977</v>
      </c>
      <c r="AV3448" s="22" t="s">
        <v>12634</v>
      </c>
    </row>
    <row r="3449" spans="40:48" ht="12.75" customHeight="1" x14ac:dyDescent="0.3">
      <c r="AN3449" s="22" t="s">
        <v>7629</v>
      </c>
      <c r="AO3449" s="22" t="s">
        <v>12643</v>
      </c>
      <c r="AP3449" s="90" t="s">
        <v>7630</v>
      </c>
      <c r="AQ3449" s="22" t="s">
        <v>800</v>
      </c>
      <c r="AR3449" s="22" t="s">
        <v>783</v>
      </c>
      <c r="AS3449" s="56">
        <v>1</v>
      </c>
      <c r="AT3449" s="89">
        <v>42760.730879629627</v>
      </c>
      <c r="AU3449" s="22" t="s">
        <v>14977</v>
      </c>
      <c r="AV3449" s="22" t="s">
        <v>12634</v>
      </c>
    </row>
    <row r="3450" spans="40:48" ht="12.75" customHeight="1" x14ac:dyDescent="0.3">
      <c r="AN3450" s="22" t="s">
        <v>7631</v>
      </c>
      <c r="AO3450" s="22" t="s">
        <v>12643</v>
      </c>
      <c r="AP3450" s="90" t="s">
        <v>7630</v>
      </c>
      <c r="AQ3450" s="22" t="s">
        <v>581</v>
      </c>
      <c r="AR3450" s="22" t="s">
        <v>783</v>
      </c>
      <c r="AS3450" s="56">
        <v>4</v>
      </c>
      <c r="AT3450" s="89">
        <v>42678.351747685185</v>
      </c>
      <c r="AU3450" s="22" t="s">
        <v>982</v>
      </c>
      <c r="AV3450" s="22" t="s">
        <v>12634</v>
      </c>
    </row>
    <row r="3451" spans="40:48" ht="12.75" customHeight="1" x14ac:dyDescent="0.3">
      <c r="AN3451" s="22" t="s">
        <v>7632</v>
      </c>
      <c r="AO3451" s="22" t="s">
        <v>12643</v>
      </c>
      <c r="AP3451" s="90" t="s">
        <v>7633</v>
      </c>
      <c r="AQ3451" s="22" t="s">
        <v>1030</v>
      </c>
      <c r="AR3451" s="22" t="s">
        <v>783</v>
      </c>
      <c r="AS3451" s="56">
        <v>8.8000000000000007</v>
      </c>
      <c r="AT3451" s="89">
        <v>42607.441284722219</v>
      </c>
      <c r="AU3451" s="22" t="s">
        <v>982</v>
      </c>
      <c r="AV3451" s="22" t="s">
        <v>12634</v>
      </c>
    </row>
    <row r="3452" spans="40:48" ht="12.75" customHeight="1" x14ac:dyDescent="0.3">
      <c r="AN3452" s="22" t="s">
        <v>7634</v>
      </c>
      <c r="AO3452" s="22" t="s">
        <v>12643</v>
      </c>
      <c r="AP3452" s="90" t="s">
        <v>7635</v>
      </c>
      <c r="AQ3452" s="22" t="s">
        <v>566</v>
      </c>
      <c r="AR3452" s="22" t="s">
        <v>783</v>
      </c>
      <c r="AS3452" s="56">
        <v>1</v>
      </c>
      <c r="AT3452" s="89">
        <v>42760.730879629627</v>
      </c>
      <c r="AU3452" s="22" t="s">
        <v>14977</v>
      </c>
      <c r="AV3452" s="22" t="s">
        <v>12634</v>
      </c>
    </row>
    <row r="3453" spans="40:48" ht="12.75" customHeight="1" x14ac:dyDescent="0.3">
      <c r="AN3453" s="22" t="s">
        <v>7636</v>
      </c>
      <c r="AO3453" s="22" t="s">
        <v>12643</v>
      </c>
      <c r="AP3453" s="90" t="s">
        <v>7637</v>
      </c>
      <c r="AQ3453" s="22" t="s">
        <v>581</v>
      </c>
      <c r="AR3453" s="22" t="s">
        <v>783</v>
      </c>
      <c r="AS3453" s="56">
        <v>2.5299999999999998</v>
      </c>
      <c r="AT3453" s="89">
        <v>42541.795358796298</v>
      </c>
      <c r="AU3453" s="22" t="s">
        <v>1017</v>
      </c>
      <c r="AV3453" s="22" t="s">
        <v>12634</v>
      </c>
    </row>
    <row r="3454" spans="40:48" ht="12.75" customHeight="1" x14ac:dyDescent="0.3">
      <c r="AN3454" s="22" t="s">
        <v>7638</v>
      </c>
      <c r="AO3454" s="22" t="s">
        <v>12643</v>
      </c>
      <c r="AP3454" s="90" t="s">
        <v>7639</v>
      </c>
      <c r="AQ3454" s="22" t="s">
        <v>566</v>
      </c>
      <c r="AR3454" s="22" t="s">
        <v>783</v>
      </c>
      <c r="AS3454" s="56">
        <v>1</v>
      </c>
      <c r="AT3454" s="89">
        <v>42760.730879629627</v>
      </c>
      <c r="AU3454" s="22" t="s">
        <v>14967</v>
      </c>
      <c r="AV3454" s="22" t="s">
        <v>12634</v>
      </c>
    </row>
    <row r="3455" spans="40:48" ht="12.75" customHeight="1" x14ac:dyDescent="0.3">
      <c r="AN3455" s="22" t="s">
        <v>7640</v>
      </c>
      <c r="AO3455" s="22" t="s">
        <v>12643</v>
      </c>
      <c r="AP3455" s="90" t="s">
        <v>7641</v>
      </c>
      <c r="AQ3455" s="22" t="s">
        <v>526</v>
      </c>
      <c r="AR3455" s="22" t="s">
        <v>783</v>
      </c>
      <c r="AS3455" s="56">
        <v>29.9</v>
      </c>
      <c r="AT3455" s="89">
        <v>42437.484942129631</v>
      </c>
      <c r="AU3455" s="22" t="s">
        <v>982</v>
      </c>
      <c r="AV3455" s="22" t="s">
        <v>12634</v>
      </c>
    </row>
    <row r="3456" spans="40:48" ht="12.75" customHeight="1" x14ac:dyDescent="0.3">
      <c r="AN3456" s="22" t="s">
        <v>7642</v>
      </c>
      <c r="AO3456" s="22" t="s">
        <v>12643</v>
      </c>
      <c r="AP3456" s="90" t="s">
        <v>7643</v>
      </c>
      <c r="AQ3456" s="22" t="s">
        <v>566</v>
      </c>
      <c r="AR3456" s="22" t="s">
        <v>783</v>
      </c>
      <c r="AS3456" s="56">
        <v>1</v>
      </c>
      <c r="AT3456" s="89">
        <v>42760.730879629627</v>
      </c>
      <c r="AU3456" s="22" t="s">
        <v>14967</v>
      </c>
      <c r="AV3456" s="22" t="s">
        <v>12634</v>
      </c>
    </row>
    <row r="3457" spans="40:48" ht="12.75" customHeight="1" x14ac:dyDescent="0.3">
      <c r="AN3457" s="22" t="s">
        <v>7644</v>
      </c>
      <c r="AO3457" s="22" t="s">
        <v>12643</v>
      </c>
      <c r="AP3457" s="90" t="s">
        <v>7645</v>
      </c>
      <c r="AQ3457" s="22" t="s">
        <v>566</v>
      </c>
      <c r="AR3457" s="22" t="s">
        <v>12633</v>
      </c>
      <c r="AS3457" s="56">
        <v>410</v>
      </c>
      <c r="AT3457" s="89">
        <v>42801.662951388891</v>
      </c>
      <c r="AU3457" s="22" t="s">
        <v>1666</v>
      </c>
      <c r="AV3457" s="22" t="s">
        <v>12634</v>
      </c>
    </row>
    <row r="3458" spans="40:48" ht="12.75" customHeight="1" x14ac:dyDescent="0.3">
      <c r="AN3458" s="22" t="s">
        <v>7646</v>
      </c>
      <c r="AO3458" s="22" t="s">
        <v>12643</v>
      </c>
      <c r="AP3458" s="90" t="s">
        <v>7647</v>
      </c>
      <c r="AQ3458" s="22" t="s">
        <v>566</v>
      </c>
      <c r="AR3458" s="22" t="s">
        <v>783</v>
      </c>
      <c r="AS3458" s="56">
        <v>2.5</v>
      </c>
      <c r="AT3458" s="89">
        <v>41858.437824074077</v>
      </c>
      <c r="AU3458" s="22" t="s">
        <v>1666</v>
      </c>
      <c r="AV3458" s="22" t="s">
        <v>12634</v>
      </c>
    </row>
    <row r="3459" spans="40:48" ht="12.75" customHeight="1" x14ac:dyDescent="0.3">
      <c r="AN3459" s="22" t="s">
        <v>7648</v>
      </c>
      <c r="AO3459" s="22" t="s">
        <v>12643</v>
      </c>
      <c r="AP3459" s="90" t="s">
        <v>7649</v>
      </c>
      <c r="AQ3459" s="22" t="s">
        <v>566</v>
      </c>
      <c r="AR3459" s="22" t="s">
        <v>783</v>
      </c>
      <c r="AS3459" s="56">
        <v>1</v>
      </c>
      <c r="AT3459" s="89">
        <v>42760.730879629627</v>
      </c>
      <c r="AU3459" s="22" t="s">
        <v>14971</v>
      </c>
      <c r="AV3459" s="22" t="s">
        <v>12634</v>
      </c>
    </row>
    <row r="3460" spans="40:48" ht="12.75" customHeight="1" x14ac:dyDescent="0.3">
      <c r="AN3460" s="22" t="s">
        <v>7650</v>
      </c>
      <c r="AO3460" s="22" t="s">
        <v>12643</v>
      </c>
      <c r="AP3460" s="90" t="s">
        <v>7651</v>
      </c>
      <c r="AQ3460" s="22" t="s">
        <v>566</v>
      </c>
      <c r="AR3460" s="22" t="s">
        <v>783</v>
      </c>
      <c r="AS3460" s="56">
        <v>310.63</v>
      </c>
      <c r="AT3460" s="89">
        <v>42541.519236111111</v>
      </c>
      <c r="AU3460" s="22" t="s">
        <v>1666</v>
      </c>
      <c r="AV3460" s="22" t="s">
        <v>12634</v>
      </c>
    </row>
    <row r="3461" spans="40:48" ht="12.75" customHeight="1" x14ac:dyDescent="0.3">
      <c r="AN3461" s="22" t="s">
        <v>7652</v>
      </c>
      <c r="AO3461" s="22" t="s">
        <v>12643</v>
      </c>
      <c r="AP3461" s="90" t="s">
        <v>14747</v>
      </c>
      <c r="AQ3461" s="22" t="s">
        <v>1984</v>
      </c>
      <c r="AR3461" s="22" t="s">
        <v>783</v>
      </c>
      <c r="AS3461" s="56">
        <v>4.5</v>
      </c>
      <c r="AT3461" s="89">
        <v>42593.602546296293</v>
      </c>
      <c r="AU3461" s="22" t="s">
        <v>1622</v>
      </c>
      <c r="AV3461" s="22" t="s">
        <v>12634</v>
      </c>
    </row>
    <row r="3462" spans="40:48" ht="12.75" customHeight="1" x14ac:dyDescent="0.3">
      <c r="AN3462" s="22" t="s">
        <v>7653</v>
      </c>
      <c r="AO3462" s="22" t="s">
        <v>12643</v>
      </c>
      <c r="AP3462" s="90" t="s">
        <v>7654</v>
      </c>
      <c r="AQ3462" s="22" t="s">
        <v>1984</v>
      </c>
      <c r="AR3462" s="22" t="s">
        <v>783</v>
      </c>
      <c r="AS3462" s="56">
        <v>1</v>
      </c>
      <c r="AT3462" s="89">
        <v>42760.730879629627</v>
      </c>
      <c r="AU3462" s="22" t="s">
        <v>14985</v>
      </c>
      <c r="AV3462" s="22" t="s">
        <v>12634</v>
      </c>
    </row>
    <row r="3463" spans="40:48" ht="12.75" customHeight="1" x14ac:dyDescent="0.3">
      <c r="AN3463" s="22" t="s">
        <v>7655</v>
      </c>
      <c r="AO3463" s="22" t="s">
        <v>12643</v>
      </c>
      <c r="AP3463" s="90" t="s">
        <v>7656</v>
      </c>
      <c r="AQ3463" s="22" t="s">
        <v>1984</v>
      </c>
      <c r="AR3463" s="22" t="s">
        <v>783</v>
      </c>
      <c r="AS3463" s="56">
        <v>4</v>
      </c>
      <c r="AT3463" s="89">
        <v>42576.530763888892</v>
      </c>
      <c r="AU3463" s="22" t="s">
        <v>1622</v>
      </c>
      <c r="AV3463" s="22" t="s">
        <v>12634</v>
      </c>
    </row>
    <row r="3464" spans="40:48" ht="12.75" customHeight="1" x14ac:dyDescent="0.3">
      <c r="AN3464" s="22" t="s">
        <v>7657</v>
      </c>
      <c r="AO3464" s="22" t="s">
        <v>12643</v>
      </c>
      <c r="AP3464" s="90" t="s">
        <v>7658</v>
      </c>
      <c r="AQ3464" s="22" t="s">
        <v>1984</v>
      </c>
      <c r="AR3464" s="22" t="s">
        <v>783</v>
      </c>
      <c r="AS3464" s="56">
        <v>1</v>
      </c>
      <c r="AT3464" s="89">
        <v>42760.730879629627</v>
      </c>
      <c r="AU3464" s="22" t="s">
        <v>14985</v>
      </c>
      <c r="AV3464" s="22" t="s">
        <v>12634</v>
      </c>
    </row>
    <row r="3465" spans="40:48" ht="12.75" customHeight="1" x14ac:dyDescent="0.3">
      <c r="AN3465" s="22" t="s">
        <v>7659</v>
      </c>
      <c r="AO3465" s="22" t="s">
        <v>12643</v>
      </c>
      <c r="AP3465" s="90" t="s">
        <v>7660</v>
      </c>
      <c r="AQ3465" s="22" t="s">
        <v>1984</v>
      </c>
      <c r="AR3465" s="22" t="s">
        <v>783</v>
      </c>
      <c r="AS3465" s="56">
        <v>1</v>
      </c>
      <c r="AT3465" s="89">
        <v>42760.730879629627</v>
      </c>
      <c r="AU3465" s="22" t="s">
        <v>14985</v>
      </c>
      <c r="AV3465" s="22" t="s">
        <v>12634</v>
      </c>
    </row>
    <row r="3466" spans="40:48" ht="12.75" customHeight="1" x14ac:dyDescent="0.3">
      <c r="AN3466" s="22" t="s">
        <v>7661</v>
      </c>
      <c r="AO3466" s="22" t="s">
        <v>12643</v>
      </c>
      <c r="AP3466" s="90" t="s">
        <v>7662</v>
      </c>
      <c r="AQ3466" s="22" t="s">
        <v>566</v>
      </c>
      <c r="AR3466" s="22" t="s">
        <v>783</v>
      </c>
      <c r="AS3466" s="56">
        <v>31.5</v>
      </c>
      <c r="AT3466" s="89">
        <v>42349.650995370372</v>
      </c>
      <c r="AU3466" s="22" t="s">
        <v>1278</v>
      </c>
      <c r="AV3466" s="22" t="s">
        <v>12634</v>
      </c>
    </row>
    <row r="3467" spans="40:48" ht="12.75" customHeight="1" x14ac:dyDescent="0.3">
      <c r="AN3467" s="22" t="s">
        <v>7663</v>
      </c>
      <c r="AO3467" s="22" t="s">
        <v>12643</v>
      </c>
      <c r="AP3467" s="90" t="s">
        <v>7664</v>
      </c>
      <c r="AQ3467" s="22" t="s">
        <v>566</v>
      </c>
      <c r="AR3467" s="22" t="s">
        <v>783</v>
      </c>
      <c r="AS3467" s="56">
        <v>35</v>
      </c>
      <c r="AT3467" s="89">
        <v>42318.499050925922</v>
      </c>
      <c r="AU3467" s="22" t="s">
        <v>1465</v>
      </c>
      <c r="AV3467" s="22" t="s">
        <v>12634</v>
      </c>
    </row>
    <row r="3468" spans="40:48" ht="12.75" customHeight="1" x14ac:dyDescent="0.3">
      <c r="AN3468" s="22" t="s">
        <v>7665</v>
      </c>
      <c r="AO3468" s="22" t="s">
        <v>12643</v>
      </c>
      <c r="AP3468" s="90" t="s">
        <v>7666</v>
      </c>
      <c r="AQ3468" s="22" t="s">
        <v>566</v>
      </c>
      <c r="AR3468" s="22" t="s">
        <v>12633</v>
      </c>
      <c r="AS3468" s="56">
        <v>150</v>
      </c>
      <c r="AT3468" s="89">
        <v>42797.747997685183</v>
      </c>
      <c r="AU3468" s="22" t="s">
        <v>1281</v>
      </c>
      <c r="AV3468" s="22" t="s">
        <v>12634</v>
      </c>
    </row>
    <row r="3469" spans="40:48" ht="12.75" customHeight="1" x14ac:dyDescent="0.3">
      <c r="AN3469" s="22" t="s">
        <v>7667</v>
      </c>
      <c r="AO3469" s="22" t="s">
        <v>12643</v>
      </c>
      <c r="AP3469" s="90" t="s">
        <v>7668</v>
      </c>
      <c r="AQ3469" s="22" t="s">
        <v>566</v>
      </c>
      <c r="AR3469" s="22" t="s">
        <v>783</v>
      </c>
      <c r="AS3469" s="56">
        <v>216.46</v>
      </c>
      <c r="AT3469" s="89">
        <v>42571.749988425923</v>
      </c>
      <c r="AU3469" s="22" t="s">
        <v>2401</v>
      </c>
      <c r="AV3469" s="22" t="s">
        <v>12634</v>
      </c>
    </row>
    <row r="3470" spans="40:48" ht="12.75" customHeight="1" x14ac:dyDescent="0.3">
      <c r="AN3470" s="22" t="s">
        <v>7669</v>
      </c>
      <c r="AO3470" s="22" t="s">
        <v>12643</v>
      </c>
      <c r="AP3470" s="90" t="s">
        <v>7670</v>
      </c>
      <c r="AQ3470" s="22" t="s">
        <v>566</v>
      </c>
      <c r="AR3470" s="22" t="s">
        <v>783</v>
      </c>
      <c r="AS3470" s="56">
        <v>260</v>
      </c>
      <c r="AT3470" s="89">
        <v>42569.45039351852</v>
      </c>
      <c r="AU3470" s="22" t="s">
        <v>2401</v>
      </c>
      <c r="AV3470" s="22" t="s">
        <v>12634</v>
      </c>
    </row>
    <row r="3471" spans="40:48" ht="12.75" customHeight="1" x14ac:dyDescent="0.3">
      <c r="AN3471" s="22" t="s">
        <v>7671</v>
      </c>
      <c r="AO3471" s="22" t="s">
        <v>12643</v>
      </c>
      <c r="AP3471" s="90" t="s">
        <v>7672</v>
      </c>
      <c r="AQ3471" s="22" t="s">
        <v>566</v>
      </c>
      <c r="AR3471" s="22" t="s">
        <v>783</v>
      </c>
      <c r="AS3471" s="56">
        <v>322</v>
      </c>
      <c r="AT3471" s="89">
        <v>42678.351747685185</v>
      </c>
      <c r="AU3471" s="22" t="s">
        <v>2401</v>
      </c>
      <c r="AV3471" s="22" t="s">
        <v>12634</v>
      </c>
    </row>
    <row r="3472" spans="40:48" ht="12.75" customHeight="1" x14ac:dyDescent="0.3">
      <c r="AN3472" s="22" t="s">
        <v>7673</v>
      </c>
      <c r="AO3472" s="22" t="s">
        <v>12643</v>
      </c>
      <c r="AP3472" s="90" t="s">
        <v>7674</v>
      </c>
      <c r="AQ3472" s="22" t="s">
        <v>566</v>
      </c>
      <c r="AR3472" s="22" t="s">
        <v>783</v>
      </c>
      <c r="AS3472" s="56">
        <v>1</v>
      </c>
      <c r="AT3472" s="89">
        <v>42760.730879629627</v>
      </c>
      <c r="AU3472" s="22" t="s">
        <v>14966</v>
      </c>
      <c r="AV3472" s="22" t="s">
        <v>12634</v>
      </c>
    </row>
    <row r="3473" spans="40:48" ht="12.75" customHeight="1" x14ac:dyDescent="0.3">
      <c r="AN3473" s="22" t="s">
        <v>7675</v>
      </c>
      <c r="AO3473" s="22" t="s">
        <v>12643</v>
      </c>
      <c r="AP3473" s="90" t="s">
        <v>7676</v>
      </c>
      <c r="AQ3473" s="22" t="s">
        <v>566</v>
      </c>
      <c r="AR3473" s="22" t="s">
        <v>783</v>
      </c>
      <c r="AS3473" s="56">
        <v>1</v>
      </c>
      <c r="AT3473" s="89">
        <v>42760.730879629627</v>
      </c>
      <c r="AU3473" s="22" t="s">
        <v>14977</v>
      </c>
      <c r="AV3473" s="22" t="s">
        <v>12634</v>
      </c>
    </row>
    <row r="3474" spans="40:48" ht="12.75" customHeight="1" x14ac:dyDescent="0.3">
      <c r="AN3474" s="22" t="s">
        <v>7677</v>
      </c>
      <c r="AO3474" s="22" t="s">
        <v>12643</v>
      </c>
      <c r="AP3474" s="90" t="s">
        <v>7678</v>
      </c>
      <c r="AQ3474" s="22" t="s">
        <v>566</v>
      </c>
      <c r="AR3474" s="22" t="s">
        <v>783</v>
      </c>
      <c r="AS3474" s="56">
        <v>1</v>
      </c>
      <c r="AT3474" s="89">
        <v>42760.730879629627</v>
      </c>
      <c r="AU3474" s="22" t="s">
        <v>14977</v>
      </c>
      <c r="AV3474" s="22" t="s">
        <v>12634</v>
      </c>
    </row>
    <row r="3475" spans="40:48" ht="12.75" customHeight="1" x14ac:dyDescent="0.3">
      <c r="AN3475" s="22" t="s">
        <v>7679</v>
      </c>
      <c r="AO3475" s="22" t="s">
        <v>12643</v>
      </c>
      <c r="AP3475" s="90" t="s">
        <v>7680</v>
      </c>
      <c r="AQ3475" s="22" t="s">
        <v>566</v>
      </c>
      <c r="AR3475" s="22" t="s">
        <v>783</v>
      </c>
      <c r="AS3475" s="56">
        <v>1</v>
      </c>
      <c r="AT3475" s="89">
        <v>42760.730879629627</v>
      </c>
      <c r="AU3475" s="22" t="s">
        <v>14977</v>
      </c>
      <c r="AV3475" s="22" t="s">
        <v>12634</v>
      </c>
    </row>
    <row r="3476" spans="40:48" ht="12.75" customHeight="1" x14ac:dyDescent="0.3">
      <c r="AN3476" s="22" t="s">
        <v>7681</v>
      </c>
      <c r="AO3476" s="22" t="s">
        <v>12643</v>
      </c>
      <c r="AP3476" s="90" t="s">
        <v>7682</v>
      </c>
      <c r="AQ3476" s="22" t="s">
        <v>566</v>
      </c>
      <c r="AR3476" s="22" t="s">
        <v>783</v>
      </c>
      <c r="AS3476" s="56">
        <v>1</v>
      </c>
      <c r="AT3476" s="89">
        <v>42760.730879629627</v>
      </c>
      <c r="AU3476" s="22" t="s">
        <v>14977</v>
      </c>
      <c r="AV3476" s="22" t="s">
        <v>12634</v>
      </c>
    </row>
    <row r="3477" spans="40:48" ht="12.75" customHeight="1" x14ac:dyDescent="0.3">
      <c r="AN3477" s="22" t="s">
        <v>7683</v>
      </c>
      <c r="AO3477" s="22" t="s">
        <v>12643</v>
      </c>
      <c r="AP3477" s="90" t="s">
        <v>7684</v>
      </c>
      <c r="AQ3477" s="22" t="s">
        <v>566</v>
      </c>
      <c r="AR3477" s="22" t="s">
        <v>783</v>
      </c>
      <c r="AS3477" s="56">
        <v>1</v>
      </c>
      <c r="AT3477" s="89">
        <v>42760.730879629627</v>
      </c>
      <c r="AU3477" s="22" t="s">
        <v>14977</v>
      </c>
      <c r="AV3477" s="22" t="s">
        <v>12634</v>
      </c>
    </row>
    <row r="3478" spans="40:48" ht="12.75" customHeight="1" x14ac:dyDescent="0.3">
      <c r="AN3478" s="22" t="s">
        <v>7685</v>
      </c>
      <c r="AO3478" s="22" t="s">
        <v>12643</v>
      </c>
      <c r="AP3478" s="90" t="s">
        <v>7686</v>
      </c>
      <c r="AQ3478" s="22" t="s">
        <v>581</v>
      </c>
      <c r="AR3478" s="22" t="s">
        <v>783</v>
      </c>
      <c r="AS3478" s="56">
        <v>1</v>
      </c>
      <c r="AT3478" s="89">
        <v>42760.730879629627</v>
      </c>
      <c r="AU3478" s="22" t="s">
        <v>14967</v>
      </c>
      <c r="AV3478" s="22" t="s">
        <v>12634</v>
      </c>
    </row>
    <row r="3479" spans="40:48" ht="12.75" customHeight="1" x14ac:dyDescent="0.3">
      <c r="AN3479" s="22" t="s">
        <v>7687</v>
      </c>
      <c r="AO3479" s="22" t="s">
        <v>12643</v>
      </c>
      <c r="AP3479" s="90" t="s">
        <v>7688</v>
      </c>
      <c r="AQ3479" s="22" t="s">
        <v>566</v>
      </c>
      <c r="AR3479" s="22" t="s">
        <v>783</v>
      </c>
      <c r="AS3479" s="56">
        <v>1</v>
      </c>
      <c r="AT3479" s="89">
        <v>42760.730879629627</v>
      </c>
      <c r="AU3479" s="22" t="s">
        <v>14980</v>
      </c>
      <c r="AV3479" s="22" t="s">
        <v>12634</v>
      </c>
    </row>
    <row r="3480" spans="40:48" ht="12.75" customHeight="1" x14ac:dyDescent="0.3">
      <c r="AN3480" s="22" t="s">
        <v>7689</v>
      </c>
      <c r="AO3480" s="22" t="s">
        <v>12643</v>
      </c>
      <c r="AP3480" s="90" t="s">
        <v>7690</v>
      </c>
      <c r="AQ3480" s="22" t="s">
        <v>566</v>
      </c>
      <c r="AR3480" s="22" t="s">
        <v>783</v>
      </c>
      <c r="AS3480" s="56">
        <v>1</v>
      </c>
      <c r="AT3480" s="89">
        <v>42760.730879629627</v>
      </c>
      <c r="AU3480" s="22" t="s">
        <v>14970</v>
      </c>
      <c r="AV3480" s="22" t="s">
        <v>12634</v>
      </c>
    </row>
    <row r="3481" spans="40:48" ht="12.75" customHeight="1" x14ac:dyDescent="0.3">
      <c r="AN3481" s="22" t="s">
        <v>7691</v>
      </c>
      <c r="AO3481" s="22" t="s">
        <v>12643</v>
      </c>
      <c r="AP3481" s="90" t="s">
        <v>7692</v>
      </c>
      <c r="AQ3481" s="22" t="s">
        <v>566</v>
      </c>
      <c r="AR3481" s="22" t="s">
        <v>783</v>
      </c>
      <c r="AS3481" s="56">
        <v>1</v>
      </c>
      <c r="AT3481" s="89">
        <v>42760.730879629627</v>
      </c>
      <c r="AU3481" s="22" t="s">
        <v>14970</v>
      </c>
      <c r="AV3481" s="22" t="s">
        <v>12634</v>
      </c>
    </row>
    <row r="3482" spans="40:48" ht="12.75" customHeight="1" x14ac:dyDescent="0.3">
      <c r="AN3482" s="22" t="s">
        <v>7693</v>
      </c>
      <c r="AO3482" s="22" t="s">
        <v>12643</v>
      </c>
      <c r="AP3482" s="90" t="s">
        <v>7694</v>
      </c>
      <c r="AQ3482" s="22" t="s">
        <v>566</v>
      </c>
      <c r="AR3482" s="22" t="s">
        <v>783</v>
      </c>
      <c r="AS3482" s="56">
        <v>1</v>
      </c>
      <c r="AT3482" s="89">
        <v>42760.730879629627</v>
      </c>
      <c r="AU3482" s="22" t="s">
        <v>14970</v>
      </c>
      <c r="AV3482" s="22" t="s">
        <v>12634</v>
      </c>
    </row>
    <row r="3483" spans="40:48" ht="12.75" customHeight="1" x14ac:dyDescent="0.3">
      <c r="AN3483" s="22" t="s">
        <v>7695</v>
      </c>
      <c r="AO3483" s="22" t="s">
        <v>12643</v>
      </c>
      <c r="AP3483" s="90" t="s">
        <v>7696</v>
      </c>
      <c r="AQ3483" s="22" t="s">
        <v>566</v>
      </c>
      <c r="AR3483" s="22" t="s">
        <v>783</v>
      </c>
      <c r="AS3483" s="56">
        <v>1</v>
      </c>
      <c r="AT3483" s="89">
        <v>42760.730879629627</v>
      </c>
      <c r="AU3483" s="22" t="s">
        <v>14970</v>
      </c>
      <c r="AV3483" s="22" t="s">
        <v>12634</v>
      </c>
    </row>
    <row r="3484" spans="40:48" ht="12.75" customHeight="1" x14ac:dyDescent="0.3">
      <c r="AN3484" s="22" t="s">
        <v>7697</v>
      </c>
      <c r="AO3484" s="22" t="s">
        <v>12643</v>
      </c>
      <c r="AP3484" s="90" t="s">
        <v>7698</v>
      </c>
      <c r="AQ3484" s="22" t="s">
        <v>566</v>
      </c>
      <c r="AR3484" s="22" t="s">
        <v>783</v>
      </c>
      <c r="AS3484" s="56">
        <v>1</v>
      </c>
      <c r="AT3484" s="89">
        <v>42760.730879629627</v>
      </c>
      <c r="AU3484" s="22" t="s">
        <v>14970</v>
      </c>
      <c r="AV3484" s="22" t="s">
        <v>12634</v>
      </c>
    </row>
    <row r="3485" spans="40:48" ht="12.75" customHeight="1" x14ac:dyDescent="0.3">
      <c r="AN3485" s="22" t="s">
        <v>7699</v>
      </c>
      <c r="AO3485" s="22" t="s">
        <v>12643</v>
      </c>
      <c r="AP3485" s="90" t="s">
        <v>7700</v>
      </c>
      <c r="AQ3485" s="22" t="s">
        <v>566</v>
      </c>
      <c r="AR3485" s="22" t="s">
        <v>783</v>
      </c>
      <c r="AS3485" s="56">
        <v>1</v>
      </c>
      <c r="AT3485" s="89">
        <v>42760.730879629627</v>
      </c>
      <c r="AU3485" s="22" t="s">
        <v>14970</v>
      </c>
      <c r="AV3485" s="22" t="s">
        <v>12634</v>
      </c>
    </row>
    <row r="3486" spans="40:48" ht="12.75" customHeight="1" x14ac:dyDescent="0.3">
      <c r="AN3486" s="22" t="s">
        <v>7701</v>
      </c>
      <c r="AO3486" s="22" t="s">
        <v>12643</v>
      </c>
      <c r="AP3486" s="90" t="s">
        <v>7702</v>
      </c>
      <c r="AQ3486" s="22" t="s">
        <v>566</v>
      </c>
      <c r="AR3486" s="22" t="s">
        <v>783</v>
      </c>
      <c r="AS3486" s="56">
        <v>1</v>
      </c>
      <c r="AT3486" s="89">
        <v>42760.730879629627</v>
      </c>
      <c r="AU3486" s="22" t="s">
        <v>14970</v>
      </c>
      <c r="AV3486" s="22" t="s">
        <v>12634</v>
      </c>
    </row>
    <row r="3487" spans="40:48" ht="12.75" customHeight="1" x14ac:dyDescent="0.3">
      <c r="AN3487" s="22" t="s">
        <v>7703</v>
      </c>
      <c r="AO3487" s="22" t="s">
        <v>12643</v>
      </c>
      <c r="AP3487" s="90" t="s">
        <v>7704</v>
      </c>
      <c r="AQ3487" s="22" t="s">
        <v>566</v>
      </c>
      <c r="AR3487" s="22" t="s">
        <v>783</v>
      </c>
      <c r="AS3487" s="56">
        <v>1</v>
      </c>
      <c r="AT3487" s="89">
        <v>42760.730879629627</v>
      </c>
      <c r="AU3487" s="22" t="s">
        <v>14970</v>
      </c>
      <c r="AV3487" s="22" t="s">
        <v>12634</v>
      </c>
    </row>
    <row r="3488" spans="40:48" ht="12.75" customHeight="1" x14ac:dyDescent="0.3">
      <c r="AN3488" s="22" t="s">
        <v>7705</v>
      </c>
      <c r="AO3488" s="22" t="s">
        <v>12643</v>
      </c>
      <c r="AP3488" s="90" t="s">
        <v>7706</v>
      </c>
      <c r="AQ3488" s="22" t="s">
        <v>566</v>
      </c>
      <c r="AR3488" s="22" t="s">
        <v>783</v>
      </c>
      <c r="AS3488" s="56">
        <v>8.6999999999999993</v>
      </c>
      <c r="AT3488" s="89">
        <v>42558.750694444447</v>
      </c>
      <c r="AU3488" s="22" t="s">
        <v>787</v>
      </c>
      <c r="AV3488" s="22" t="s">
        <v>12634</v>
      </c>
    </row>
    <row r="3489" spans="40:48" ht="12.75" customHeight="1" x14ac:dyDescent="0.3">
      <c r="AN3489" s="22" t="s">
        <v>7707</v>
      </c>
      <c r="AO3489" s="22" t="s">
        <v>12643</v>
      </c>
      <c r="AP3489" s="90" t="s">
        <v>7708</v>
      </c>
      <c r="AQ3489" s="22" t="s">
        <v>566</v>
      </c>
      <c r="AR3489" s="22" t="s">
        <v>783</v>
      </c>
      <c r="AS3489" s="56">
        <v>26.4</v>
      </c>
      <c r="AT3489" s="89">
        <v>42562.519988425927</v>
      </c>
      <c r="AU3489" s="22" t="s">
        <v>877</v>
      </c>
      <c r="AV3489" s="22" t="s">
        <v>12634</v>
      </c>
    </row>
    <row r="3490" spans="40:48" ht="12.75" customHeight="1" x14ac:dyDescent="0.3">
      <c r="AN3490" s="22" t="s">
        <v>7709</v>
      </c>
      <c r="AO3490" s="22" t="s">
        <v>12643</v>
      </c>
      <c r="AP3490" s="90" t="s">
        <v>7710</v>
      </c>
      <c r="AQ3490" s="22" t="s">
        <v>566</v>
      </c>
      <c r="AR3490" s="22" t="s">
        <v>783</v>
      </c>
      <c r="AS3490" s="56">
        <v>1</v>
      </c>
      <c r="AT3490" s="89">
        <v>42760.730879629627</v>
      </c>
      <c r="AU3490" s="22" t="s">
        <v>14970</v>
      </c>
      <c r="AV3490" s="22" t="s">
        <v>12634</v>
      </c>
    </row>
    <row r="3491" spans="40:48" ht="12.75" customHeight="1" x14ac:dyDescent="0.3">
      <c r="AN3491" s="22" t="s">
        <v>7711</v>
      </c>
      <c r="AO3491" s="22" t="s">
        <v>12643</v>
      </c>
      <c r="AP3491" s="90" t="s">
        <v>7712</v>
      </c>
      <c r="AQ3491" s="22" t="s">
        <v>566</v>
      </c>
      <c r="AR3491" s="22" t="s">
        <v>783</v>
      </c>
      <c r="AS3491" s="56">
        <v>46.34</v>
      </c>
      <c r="AT3491" s="89">
        <v>42594.635000000002</v>
      </c>
      <c r="AU3491" s="22" t="s">
        <v>1161</v>
      </c>
      <c r="AV3491" s="22" t="s">
        <v>12634</v>
      </c>
    </row>
    <row r="3492" spans="40:48" ht="12.75" customHeight="1" x14ac:dyDescent="0.3">
      <c r="AN3492" s="22" t="s">
        <v>7713</v>
      </c>
      <c r="AO3492" s="22" t="s">
        <v>12643</v>
      </c>
      <c r="AP3492" s="90" t="s">
        <v>7714</v>
      </c>
      <c r="AQ3492" s="22" t="s">
        <v>566</v>
      </c>
      <c r="AR3492" s="22" t="s">
        <v>783</v>
      </c>
      <c r="AS3492" s="56">
        <v>1</v>
      </c>
      <c r="AT3492" s="89">
        <v>42760.730879629627</v>
      </c>
      <c r="AU3492" s="22" t="s">
        <v>14970</v>
      </c>
      <c r="AV3492" s="22" t="s">
        <v>12634</v>
      </c>
    </row>
    <row r="3493" spans="40:48" ht="12.75" customHeight="1" x14ac:dyDescent="0.3">
      <c r="AN3493" s="22" t="s">
        <v>7715</v>
      </c>
      <c r="AO3493" s="22" t="s">
        <v>12643</v>
      </c>
      <c r="AP3493" s="90" t="s">
        <v>7716</v>
      </c>
      <c r="AQ3493" s="22" t="s">
        <v>566</v>
      </c>
      <c r="AR3493" s="22" t="s">
        <v>12633</v>
      </c>
      <c r="AS3493" s="56">
        <v>37</v>
      </c>
      <c r="AT3493" s="89">
        <v>42851.540601851855</v>
      </c>
      <c r="AU3493" s="22" t="s">
        <v>846</v>
      </c>
      <c r="AV3493" s="22" t="s">
        <v>12634</v>
      </c>
    </row>
    <row r="3494" spans="40:48" ht="12.75" customHeight="1" x14ac:dyDescent="0.3">
      <c r="AN3494" s="22" t="s">
        <v>7717</v>
      </c>
      <c r="AO3494" s="22" t="s">
        <v>12643</v>
      </c>
      <c r="AP3494" s="90" t="s">
        <v>7718</v>
      </c>
      <c r="AQ3494" s="22" t="s">
        <v>566</v>
      </c>
      <c r="AR3494" s="22" t="s">
        <v>783</v>
      </c>
      <c r="AS3494" s="56">
        <v>29.5</v>
      </c>
      <c r="AT3494" s="89">
        <v>42126.681493055556</v>
      </c>
      <c r="AU3494" s="22" t="s">
        <v>846</v>
      </c>
      <c r="AV3494" s="22" t="s">
        <v>12634</v>
      </c>
    </row>
    <row r="3495" spans="40:48" ht="12.75" customHeight="1" x14ac:dyDescent="0.3">
      <c r="AN3495" s="22" t="s">
        <v>7719</v>
      </c>
      <c r="AO3495" s="22" t="s">
        <v>12643</v>
      </c>
      <c r="AP3495" s="90" t="s">
        <v>7720</v>
      </c>
      <c r="AQ3495" s="22" t="s">
        <v>566</v>
      </c>
      <c r="AR3495" s="22" t="s">
        <v>12633</v>
      </c>
      <c r="AS3495" s="56">
        <v>15</v>
      </c>
      <c r="AT3495" s="89">
        <v>42815.429236111115</v>
      </c>
      <c r="AU3495" s="22" t="s">
        <v>846</v>
      </c>
      <c r="AV3495" s="22" t="s">
        <v>12634</v>
      </c>
    </row>
    <row r="3496" spans="40:48" ht="12.75" customHeight="1" x14ac:dyDescent="0.3">
      <c r="AN3496" s="22" t="s">
        <v>7721</v>
      </c>
      <c r="AO3496" s="22" t="s">
        <v>12643</v>
      </c>
      <c r="AP3496" s="90" t="s">
        <v>7722</v>
      </c>
      <c r="AQ3496" s="22" t="s">
        <v>566</v>
      </c>
      <c r="AR3496" s="22" t="s">
        <v>12633</v>
      </c>
      <c r="AS3496" s="56">
        <v>15.29</v>
      </c>
      <c r="AT3496" s="89">
        <v>42815.455011574071</v>
      </c>
      <c r="AU3496" s="22" t="s">
        <v>846</v>
      </c>
      <c r="AV3496" s="22" t="s">
        <v>12634</v>
      </c>
    </row>
    <row r="3497" spans="40:48" ht="12.75" customHeight="1" x14ac:dyDescent="0.3">
      <c r="AN3497" s="22" t="s">
        <v>7723</v>
      </c>
      <c r="AO3497" s="22" t="s">
        <v>12643</v>
      </c>
      <c r="AP3497" s="90" t="s">
        <v>7724</v>
      </c>
      <c r="AQ3497" s="22" t="s">
        <v>566</v>
      </c>
      <c r="AR3497" s="22" t="s">
        <v>783</v>
      </c>
      <c r="AS3497" s="56">
        <v>1</v>
      </c>
      <c r="AT3497" s="89">
        <v>42760.730879629627</v>
      </c>
      <c r="AU3497" s="22" t="s">
        <v>14970</v>
      </c>
      <c r="AV3497" s="22" t="s">
        <v>12634</v>
      </c>
    </row>
    <row r="3498" spans="40:48" ht="12.75" customHeight="1" x14ac:dyDescent="0.3">
      <c r="AN3498" s="22" t="s">
        <v>7725</v>
      </c>
      <c r="AO3498" s="22" t="s">
        <v>12643</v>
      </c>
      <c r="AP3498" s="90" t="s">
        <v>7726</v>
      </c>
      <c r="AQ3498" s="22" t="s">
        <v>566</v>
      </c>
      <c r="AR3498" s="22" t="s">
        <v>783</v>
      </c>
      <c r="AS3498" s="56">
        <v>270</v>
      </c>
      <c r="AT3498" s="89">
        <v>41495.892592592594</v>
      </c>
      <c r="AU3498" s="22" t="s">
        <v>1161</v>
      </c>
      <c r="AV3498" s="22" t="s">
        <v>12634</v>
      </c>
    </row>
    <row r="3499" spans="40:48" ht="12.75" customHeight="1" x14ac:dyDescent="0.3">
      <c r="AN3499" s="22" t="s">
        <v>7727</v>
      </c>
      <c r="AO3499" s="22" t="s">
        <v>12643</v>
      </c>
      <c r="AP3499" s="90" t="s">
        <v>7728</v>
      </c>
      <c r="AQ3499" s="22" t="s">
        <v>566</v>
      </c>
      <c r="AR3499" s="22" t="s">
        <v>783</v>
      </c>
      <c r="AS3499" s="56">
        <v>1</v>
      </c>
      <c r="AT3499" s="89">
        <v>42760.730879629627</v>
      </c>
      <c r="AU3499" s="22" t="s">
        <v>14970</v>
      </c>
      <c r="AV3499" s="22" t="s">
        <v>12634</v>
      </c>
    </row>
    <row r="3500" spans="40:48" ht="12.75" customHeight="1" x14ac:dyDescent="0.3">
      <c r="AN3500" s="22" t="s">
        <v>7729</v>
      </c>
      <c r="AO3500" s="22" t="s">
        <v>12643</v>
      </c>
      <c r="AP3500" s="90" t="s">
        <v>7730</v>
      </c>
      <c r="AQ3500" s="22" t="s">
        <v>566</v>
      </c>
      <c r="AR3500" s="22" t="s">
        <v>783</v>
      </c>
      <c r="AS3500" s="56">
        <v>1</v>
      </c>
      <c r="AT3500" s="89">
        <v>42760.730879629627</v>
      </c>
      <c r="AU3500" s="22" t="s">
        <v>14970</v>
      </c>
      <c r="AV3500" s="22" t="s">
        <v>12634</v>
      </c>
    </row>
    <row r="3501" spans="40:48" ht="12.75" customHeight="1" x14ac:dyDescent="0.3">
      <c r="AN3501" s="22" t="s">
        <v>7731</v>
      </c>
      <c r="AO3501" s="22" t="s">
        <v>12643</v>
      </c>
      <c r="AP3501" s="90" t="s">
        <v>7732</v>
      </c>
      <c r="AQ3501" s="22" t="s">
        <v>566</v>
      </c>
      <c r="AR3501" s="22" t="s">
        <v>783</v>
      </c>
      <c r="AS3501" s="56">
        <v>1</v>
      </c>
      <c r="AT3501" s="89">
        <v>42760.730879629627</v>
      </c>
      <c r="AU3501" s="22" t="s">
        <v>14970</v>
      </c>
      <c r="AV3501" s="22" t="s">
        <v>12634</v>
      </c>
    </row>
    <row r="3502" spans="40:48" ht="12.75" customHeight="1" x14ac:dyDescent="0.3">
      <c r="AN3502" s="22" t="s">
        <v>7733</v>
      </c>
      <c r="AO3502" s="22" t="s">
        <v>12643</v>
      </c>
      <c r="AP3502" s="90" t="s">
        <v>7734</v>
      </c>
      <c r="AQ3502" s="22" t="s">
        <v>566</v>
      </c>
      <c r="AR3502" s="22" t="s">
        <v>783</v>
      </c>
      <c r="AS3502" s="56">
        <v>1</v>
      </c>
      <c r="AT3502" s="89">
        <v>42760.730879629627</v>
      </c>
      <c r="AU3502" s="22" t="s">
        <v>14970</v>
      </c>
      <c r="AV3502" s="22" t="s">
        <v>12634</v>
      </c>
    </row>
    <row r="3503" spans="40:48" ht="12.75" customHeight="1" x14ac:dyDescent="0.3">
      <c r="AN3503" s="22" t="s">
        <v>7735</v>
      </c>
      <c r="AO3503" s="22" t="s">
        <v>12643</v>
      </c>
      <c r="AP3503" s="90" t="s">
        <v>7736</v>
      </c>
      <c r="AQ3503" s="22" t="s">
        <v>566</v>
      </c>
      <c r="AR3503" s="22" t="s">
        <v>783</v>
      </c>
      <c r="AS3503" s="56">
        <v>1</v>
      </c>
      <c r="AT3503" s="89">
        <v>42760.730879629627</v>
      </c>
      <c r="AU3503" s="22" t="s">
        <v>14970</v>
      </c>
      <c r="AV3503" s="22" t="s">
        <v>12634</v>
      </c>
    </row>
    <row r="3504" spans="40:48" ht="12.75" customHeight="1" x14ac:dyDescent="0.3">
      <c r="AN3504" s="22" t="s">
        <v>7737</v>
      </c>
      <c r="AO3504" s="22" t="s">
        <v>12643</v>
      </c>
      <c r="AP3504" s="90" t="s">
        <v>7738</v>
      </c>
      <c r="AQ3504" s="22" t="s">
        <v>566</v>
      </c>
      <c r="AR3504" s="22" t="s">
        <v>783</v>
      </c>
      <c r="AS3504" s="56">
        <v>118</v>
      </c>
      <c r="AT3504" s="89">
        <v>41407.442719907405</v>
      </c>
      <c r="AU3504" s="22" t="s">
        <v>1161</v>
      </c>
      <c r="AV3504" s="22" t="s">
        <v>12634</v>
      </c>
    </row>
    <row r="3505" spans="40:48" ht="12.75" customHeight="1" x14ac:dyDescent="0.3">
      <c r="AN3505" s="22" t="s">
        <v>7739</v>
      </c>
      <c r="AO3505" s="22" t="s">
        <v>12643</v>
      </c>
      <c r="AP3505" s="90" t="s">
        <v>7740</v>
      </c>
      <c r="AQ3505" s="22" t="s">
        <v>566</v>
      </c>
      <c r="AR3505" s="22" t="s">
        <v>783</v>
      </c>
      <c r="AS3505" s="56">
        <v>1</v>
      </c>
      <c r="AT3505" s="89">
        <v>42760.730879629627</v>
      </c>
      <c r="AU3505" s="22" t="s">
        <v>14970</v>
      </c>
      <c r="AV3505" s="22" t="s">
        <v>12634</v>
      </c>
    </row>
    <row r="3506" spans="40:48" ht="12.75" customHeight="1" x14ac:dyDescent="0.3">
      <c r="AN3506" s="22" t="s">
        <v>7741</v>
      </c>
      <c r="AO3506" s="22" t="s">
        <v>12643</v>
      </c>
      <c r="AP3506" s="90" t="s">
        <v>7742</v>
      </c>
      <c r="AQ3506" s="22" t="s">
        <v>566</v>
      </c>
      <c r="AR3506" s="22" t="s">
        <v>783</v>
      </c>
      <c r="AS3506" s="56">
        <v>1</v>
      </c>
      <c r="AT3506" s="89">
        <v>42760.730879629627</v>
      </c>
      <c r="AU3506" s="22" t="s">
        <v>14970</v>
      </c>
      <c r="AV3506" s="22" t="s">
        <v>12634</v>
      </c>
    </row>
    <row r="3507" spans="40:48" ht="12.75" customHeight="1" x14ac:dyDescent="0.3">
      <c r="AN3507" s="22" t="s">
        <v>7743</v>
      </c>
      <c r="AO3507" s="22" t="s">
        <v>12643</v>
      </c>
      <c r="AP3507" s="90" t="s">
        <v>7744</v>
      </c>
      <c r="AQ3507" s="22" t="s">
        <v>566</v>
      </c>
      <c r="AR3507" s="22" t="s">
        <v>783</v>
      </c>
      <c r="AS3507" s="56">
        <v>1</v>
      </c>
      <c r="AT3507" s="89">
        <v>42760.730879629627</v>
      </c>
      <c r="AU3507" s="22" t="s">
        <v>14970</v>
      </c>
      <c r="AV3507" s="22" t="s">
        <v>12634</v>
      </c>
    </row>
    <row r="3508" spans="40:48" ht="12.75" customHeight="1" x14ac:dyDescent="0.3">
      <c r="AN3508" s="22" t="s">
        <v>7745</v>
      </c>
      <c r="AO3508" s="22" t="s">
        <v>12643</v>
      </c>
      <c r="AP3508" s="90" t="s">
        <v>7746</v>
      </c>
      <c r="AQ3508" s="22" t="s">
        <v>566</v>
      </c>
      <c r="AR3508" s="22" t="s">
        <v>783</v>
      </c>
      <c r="AS3508" s="56">
        <v>1</v>
      </c>
      <c r="AT3508" s="89">
        <v>42760.730879629627</v>
      </c>
      <c r="AU3508" s="22" t="s">
        <v>14970</v>
      </c>
      <c r="AV3508" s="22" t="s">
        <v>12634</v>
      </c>
    </row>
    <row r="3509" spans="40:48" ht="12.75" customHeight="1" x14ac:dyDescent="0.3">
      <c r="AN3509" s="22" t="s">
        <v>7747</v>
      </c>
      <c r="AO3509" s="22" t="s">
        <v>12643</v>
      </c>
      <c r="AP3509" s="90" t="s">
        <v>7748</v>
      </c>
      <c r="AQ3509" s="22" t="s">
        <v>566</v>
      </c>
      <c r="AR3509" s="22" t="s">
        <v>783</v>
      </c>
      <c r="AS3509" s="56">
        <v>1</v>
      </c>
      <c r="AT3509" s="89">
        <v>42760.730879629627</v>
      </c>
      <c r="AU3509" s="22" t="s">
        <v>14970</v>
      </c>
      <c r="AV3509" s="22" t="s">
        <v>12634</v>
      </c>
    </row>
    <row r="3510" spans="40:48" ht="12.75" customHeight="1" x14ac:dyDescent="0.3">
      <c r="AN3510" s="22" t="s">
        <v>7749</v>
      </c>
      <c r="AO3510" s="22" t="s">
        <v>12643</v>
      </c>
      <c r="AP3510" s="90" t="s">
        <v>7750</v>
      </c>
      <c r="AQ3510" s="22" t="s">
        <v>566</v>
      </c>
      <c r="AR3510" s="22" t="s">
        <v>783</v>
      </c>
      <c r="AS3510" s="56">
        <v>1</v>
      </c>
      <c r="AT3510" s="89">
        <v>42760.730879629627</v>
      </c>
      <c r="AU3510" s="22" t="s">
        <v>14970</v>
      </c>
      <c r="AV3510" s="22" t="s">
        <v>12634</v>
      </c>
    </row>
    <row r="3511" spans="40:48" ht="12.75" customHeight="1" x14ac:dyDescent="0.3">
      <c r="AN3511" s="22" t="s">
        <v>7751</v>
      </c>
      <c r="AO3511" s="22" t="s">
        <v>12643</v>
      </c>
      <c r="AP3511" s="90" t="s">
        <v>7752</v>
      </c>
      <c r="AQ3511" s="22" t="s">
        <v>581</v>
      </c>
      <c r="AR3511" s="22" t="s">
        <v>783</v>
      </c>
      <c r="AS3511" s="56">
        <v>1</v>
      </c>
      <c r="AT3511" s="89">
        <v>42760.730879629627</v>
      </c>
      <c r="AU3511" s="22" t="s">
        <v>14967</v>
      </c>
      <c r="AV3511" s="22" t="s">
        <v>12634</v>
      </c>
    </row>
    <row r="3512" spans="40:48" ht="12.75" customHeight="1" x14ac:dyDescent="0.3">
      <c r="AN3512" s="22" t="s">
        <v>7753</v>
      </c>
      <c r="AO3512" s="22" t="s">
        <v>12643</v>
      </c>
      <c r="AP3512" s="90" t="s">
        <v>7754</v>
      </c>
      <c r="AQ3512" s="22" t="s">
        <v>581</v>
      </c>
      <c r="AR3512" s="22" t="s">
        <v>783</v>
      </c>
      <c r="AS3512" s="56">
        <v>1</v>
      </c>
      <c r="AT3512" s="89">
        <v>42760.730879629627</v>
      </c>
      <c r="AU3512" s="22" t="s">
        <v>14967</v>
      </c>
      <c r="AV3512" s="22" t="s">
        <v>12634</v>
      </c>
    </row>
    <row r="3513" spans="40:48" ht="12.75" customHeight="1" x14ac:dyDescent="0.3">
      <c r="AN3513" s="22" t="s">
        <v>7755</v>
      </c>
      <c r="AO3513" s="22" t="s">
        <v>12643</v>
      </c>
      <c r="AP3513" s="90" t="s">
        <v>7756</v>
      </c>
      <c r="AQ3513" s="22" t="s">
        <v>566</v>
      </c>
      <c r="AR3513" s="22" t="s">
        <v>783</v>
      </c>
      <c r="AS3513" s="56">
        <v>1</v>
      </c>
      <c r="AT3513" s="89">
        <v>42760.730879629627</v>
      </c>
      <c r="AU3513" s="22" t="s">
        <v>14967</v>
      </c>
      <c r="AV3513" s="22" t="s">
        <v>12634</v>
      </c>
    </row>
    <row r="3514" spans="40:48" ht="12.75" customHeight="1" x14ac:dyDescent="0.3">
      <c r="AN3514" s="22" t="s">
        <v>7757</v>
      </c>
      <c r="AO3514" s="22" t="s">
        <v>12643</v>
      </c>
      <c r="AP3514" s="90" t="s">
        <v>7758</v>
      </c>
      <c r="AQ3514" s="22" t="s">
        <v>566</v>
      </c>
      <c r="AR3514" s="22" t="s">
        <v>783</v>
      </c>
      <c r="AS3514" s="56">
        <v>1994.2</v>
      </c>
      <c r="AT3514" s="89">
        <v>41977.480567129627</v>
      </c>
      <c r="AU3514" s="22" t="s">
        <v>1401</v>
      </c>
      <c r="AV3514" s="22" t="s">
        <v>12634</v>
      </c>
    </row>
    <row r="3515" spans="40:48" ht="12.75" customHeight="1" x14ac:dyDescent="0.3">
      <c r="AN3515" s="22" t="s">
        <v>7759</v>
      </c>
      <c r="AO3515" s="22" t="s">
        <v>12643</v>
      </c>
      <c r="AP3515" s="90" t="s">
        <v>7760</v>
      </c>
      <c r="AQ3515" s="22" t="s">
        <v>566</v>
      </c>
      <c r="AR3515" s="22" t="s">
        <v>783</v>
      </c>
      <c r="AS3515" s="56">
        <v>250</v>
      </c>
      <c r="AT3515" s="89">
        <v>42650.365937499999</v>
      </c>
      <c r="AU3515" s="22" t="s">
        <v>1401</v>
      </c>
      <c r="AV3515" s="22" t="s">
        <v>12634</v>
      </c>
    </row>
    <row r="3516" spans="40:48" ht="12.75" customHeight="1" x14ac:dyDescent="0.3">
      <c r="AN3516" s="22" t="s">
        <v>7761</v>
      </c>
      <c r="AO3516" s="22" t="s">
        <v>12643</v>
      </c>
      <c r="AP3516" s="90" t="s">
        <v>7762</v>
      </c>
      <c r="AQ3516" s="22" t="s">
        <v>566</v>
      </c>
      <c r="AR3516" s="22" t="s">
        <v>783</v>
      </c>
      <c r="AS3516" s="56">
        <v>218</v>
      </c>
      <c r="AT3516" s="89">
        <v>41890.534942129627</v>
      </c>
      <c r="AU3516" s="22" t="s">
        <v>1401</v>
      </c>
      <c r="AV3516" s="22" t="s">
        <v>12634</v>
      </c>
    </row>
    <row r="3517" spans="40:48" ht="12.75" customHeight="1" x14ac:dyDescent="0.3">
      <c r="AN3517" s="22" t="s">
        <v>7763</v>
      </c>
      <c r="AO3517" s="22" t="s">
        <v>12643</v>
      </c>
      <c r="AP3517" s="90" t="s">
        <v>7764</v>
      </c>
      <c r="AQ3517" s="22" t="s">
        <v>566</v>
      </c>
      <c r="AR3517" s="22" t="s">
        <v>783</v>
      </c>
      <c r="AS3517" s="56">
        <v>350</v>
      </c>
      <c r="AT3517" s="89">
        <v>42650.365937499999</v>
      </c>
      <c r="AU3517" s="22" t="s">
        <v>1401</v>
      </c>
      <c r="AV3517" s="22" t="s">
        <v>12634</v>
      </c>
    </row>
    <row r="3518" spans="40:48" ht="12.75" customHeight="1" x14ac:dyDescent="0.3">
      <c r="AN3518" s="22" t="s">
        <v>7765</v>
      </c>
      <c r="AO3518" s="22" t="s">
        <v>12643</v>
      </c>
      <c r="AP3518" s="90" t="s">
        <v>7766</v>
      </c>
      <c r="AQ3518" s="22" t="s">
        <v>566</v>
      </c>
      <c r="AR3518" s="22" t="s">
        <v>783</v>
      </c>
      <c r="AS3518" s="56">
        <v>2350</v>
      </c>
      <c r="AT3518" s="89">
        <v>42275.761967592596</v>
      </c>
      <c r="AU3518" s="22" t="s">
        <v>1401</v>
      </c>
      <c r="AV3518" s="22" t="s">
        <v>12634</v>
      </c>
    </row>
    <row r="3519" spans="40:48" ht="12.75" customHeight="1" x14ac:dyDescent="0.3">
      <c r="AN3519" s="22" t="s">
        <v>7767</v>
      </c>
      <c r="AO3519" s="22" t="s">
        <v>12643</v>
      </c>
      <c r="AP3519" s="90" t="s">
        <v>7768</v>
      </c>
      <c r="AQ3519" s="22" t="s">
        <v>566</v>
      </c>
      <c r="AR3519" s="22" t="s">
        <v>783</v>
      </c>
      <c r="AS3519" s="56">
        <v>650</v>
      </c>
      <c r="AT3519" s="89">
        <v>41500.68372685185</v>
      </c>
      <c r="AU3519" s="22" t="s">
        <v>1290</v>
      </c>
      <c r="AV3519" s="22" t="s">
        <v>12634</v>
      </c>
    </row>
    <row r="3520" spans="40:48" ht="12.75" customHeight="1" x14ac:dyDescent="0.3">
      <c r="AN3520" s="22" t="s">
        <v>7769</v>
      </c>
      <c r="AO3520" s="22" t="s">
        <v>12643</v>
      </c>
      <c r="AP3520" s="90" t="s">
        <v>7770</v>
      </c>
      <c r="AQ3520" s="22" t="s">
        <v>566</v>
      </c>
      <c r="AR3520" s="22" t="s">
        <v>783</v>
      </c>
      <c r="AS3520" s="56">
        <v>320</v>
      </c>
      <c r="AT3520" s="89">
        <v>42622.832650462966</v>
      </c>
      <c r="AU3520" s="22" t="s">
        <v>1401</v>
      </c>
      <c r="AV3520" s="22" t="s">
        <v>12634</v>
      </c>
    </row>
    <row r="3521" spans="40:48" ht="12.75" customHeight="1" x14ac:dyDescent="0.3">
      <c r="AN3521" s="22" t="s">
        <v>7771</v>
      </c>
      <c r="AO3521" s="22" t="s">
        <v>12643</v>
      </c>
      <c r="AP3521" s="90" t="s">
        <v>7772</v>
      </c>
      <c r="AQ3521" s="22" t="s">
        <v>566</v>
      </c>
      <c r="AR3521" s="22" t="s">
        <v>783</v>
      </c>
      <c r="AS3521" s="56">
        <v>320</v>
      </c>
      <c r="AT3521" s="89">
        <v>42446.616296296299</v>
      </c>
      <c r="AU3521" s="22" t="s">
        <v>1401</v>
      </c>
      <c r="AV3521" s="22" t="s">
        <v>12634</v>
      </c>
    </row>
    <row r="3522" spans="40:48" ht="12.75" customHeight="1" x14ac:dyDescent="0.3">
      <c r="AN3522" s="22" t="s">
        <v>7773</v>
      </c>
      <c r="AO3522" s="22" t="s">
        <v>12643</v>
      </c>
      <c r="AP3522" s="90" t="s">
        <v>7774</v>
      </c>
      <c r="AQ3522" s="22" t="s">
        <v>566</v>
      </c>
      <c r="AR3522" s="22" t="s">
        <v>783</v>
      </c>
      <c r="AS3522" s="56">
        <v>1</v>
      </c>
      <c r="AT3522" s="89">
        <v>42760.730879629627</v>
      </c>
      <c r="AU3522" s="22" t="s">
        <v>14968</v>
      </c>
      <c r="AV3522" s="22" t="s">
        <v>12634</v>
      </c>
    </row>
    <row r="3523" spans="40:48" ht="12.75" customHeight="1" x14ac:dyDescent="0.3">
      <c r="AN3523" s="22" t="s">
        <v>7775</v>
      </c>
      <c r="AO3523" s="22" t="s">
        <v>12643</v>
      </c>
      <c r="AP3523" s="90" t="s">
        <v>7776</v>
      </c>
      <c r="AQ3523" s="22" t="s">
        <v>566</v>
      </c>
      <c r="AR3523" s="22" t="s">
        <v>783</v>
      </c>
      <c r="AS3523" s="56">
        <v>200</v>
      </c>
      <c r="AT3523" s="89">
        <v>42004.795659722222</v>
      </c>
      <c r="AU3523" s="22" t="s">
        <v>1401</v>
      </c>
      <c r="AV3523" s="22" t="s">
        <v>12634</v>
      </c>
    </row>
    <row r="3524" spans="40:48" ht="12.75" customHeight="1" x14ac:dyDescent="0.3">
      <c r="AN3524" s="22" t="s">
        <v>7777</v>
      </c>
      <c r="AO3524" s="22" t="s">
        <v>12643</v>
      </c>
      <c r="AP3524" s="90" t="s">
        <v>7778</v>
      </c>
      <c r="AQ3524" s="22" t="s">
        <v>566</v>
      </c>
      <c r="AR3524" s="22" t="s">
        <v>783</v>
      </c>
      <c r="AS3524" s="56">
        <v>340</v>
      </c>
      <c r="AT3524" s="89">
        <v>42446.616296296299</v>
      </c>
      <c r="AU3524" s="22" t="s">
        <v>1401</v>
      </c>
      <c r="AV3524" s="22" t="s">
        <v>12634</v>
      </c>
    </row>
    <row r="3525" spans="40:48" ht="12.75" customHeight="1" x14ac:dyDescent="0.3">
      <c r="AN3525" s="22" t="s">
        <v>7779</v>
      </c>
      <c r="AO3525" s="22" t="s">
        <v>12643</v>
      </c>
      <c r="AP3525" s="90" t="s">
        <v>7780</v>
      </c>
      <c r="AQ3525" s="22" t="s">
        <v>566</v>
      </c>
      <c r="AR3525" s="22" t="s">
        <v>783</v>
      </c>
      <c r="AS3525" s="56">
        <v>237.9</v>
      </c>
      <c r="AT3525" s="89">
        <v>42622.479178240741</v>
      </c>
      <c r="AU3525" s="22" t="s">
        <v>6444</v>
      </c>
      <c r="AV3525" s="22" t="s">
        <v>12634</v>
      </c>
    </row>
    <row r="3526" spans="40:48" ht="12.75" customHeight="1" x14ac:dyDescent="0.3">
      <c r="AN3526" s="22" t="s">
        <v>7781</v>
      </c>
      <c r="AO3526" s="22" t="s">
        <v>12643</v>
      </c>
      <c r="AP3526" s="90" t="s">
        <v>7782</v>
      </c>
      <c r="AQ3526" s="22" t="s">
        <v>566</v>
      </c>
      <c r="AR3526" s="22" t="s">
        <v>783</v>
      </c>
      <c r="AS3526" s="56">
        <v>90</v>
      </c>
      <c r="AT3526" s="89">
        <v>42510.601805555554</v>
      </c>
      <c r="AU3526" s="22" t="s">
        <v>6444</v>
      </c>
      <c r="AV3526" s="22" t="s">
        <v>12634</v>
      </c>
    </row>
    <row r="3527" spans="40:48" ht="12.75" customHeight="1" x14ac:dyDescent="0.3">
      <c r="AN3527" s="22" t="s">
        <v>7783</v>
      </c>
      <c r="AO3527" s="22" t="s">
        <v>12643</v>
      </c>
      <c r="AP3527" s="90" t="s">
        <v>7784</v>
      </c>
      <c r="AQ3527" s="22" t="s">
        <v>566</v>
      </c>
      <c r="AR3527" s="22" t="s">
        <v>783</v>
      </c>
      <c r="AS3527" s="56">
        <v>110</v>
      </c>
      <c r="AT3527" s="89">
        <v>42284.474085648151</v>
      </c>
      <c r="AU3527" s="22" t="s">
        <v>6444</v>
      </c>
      <c r="AV3527" s="22" t="s">
        <v>12634</v>
      </c>
    </row>
    <row r="3528" spans="40:48" ht="12.75" customHeight="1" x14ac:dyDescent="0.3">
      <c r="AN3528" s="22" t="s">
        <v>7785</v>
      </c>
      <c r="AO3528" s="22" t="s">
        <v>12643</v>
      </c>
      <c r="AP3528" s="90" t="s">
        <v>7786</v>
      </c>
      <c r="AQ3528" s="22" t="s">
        <v>566</v>
      </c>
      <c r="AR3528" s="22" t="s">
        <v>783</v>
      </c>
      <c r="AS3528" s="56">
        <v>3400</v>
      </c>
      <c r="AT3528" s="89">
        <v>41758.749178240738</v>
      </c>
      <c r="AU3528" s="22" t="s">
        <v>1401</v>
      </c>
      <c r="AV3528" s="22" t="s">
        <v>12634</v>
      </c>
    </row>
    <row r="3529" spans="40:48" ht="12.75" customHeight="1" x14ac:dyDescent="0.3">
      <c r="AN3529" s="22" t="s">
        <v>7787</v>
      </c>
      <c r="AO3529" s="22" t="s">
        <v>12643</v>
      </c>
      <c r="AP3529" s="90" t="s">
        <v>7788</v>
      </c>
      <c r="AQ3529" s="22" t="s">
        <v>566</v>
      </c>
      <c r="AR3529" s="22" t="s">
        <v>783</v>
      </c>
      <c r="AS3529" s="56">
        <v>1</v>
      </c>
      <c r="AT3529" s="89">
        <v>42760.730879629627</v>
      </c>
      <c r="AU3529" s="22" t="s">
        <v>14968</v>
      </c>
      <c r="AV3529" s="22" t="s">
        <v>12634</v>
      </c>
    </row>
    <row r="3530" spans="40:48" ht="12.75" customHeight="1" x14ac:dyDescent="0.3">
      <c r="AN3530" s="22" t="s">
        <v>7789</v>
      </c>
      <c r="AO3530" s="22" t="s">
        <v>12643</v>
      </c>
      <c r="AP3530" s="90" t="s">
        <v>7790</v>
      </c>
      <c r="AQ3530" s="22" t="s">
        <v>566</v>
      </c>
      <c r="AR3530" s="22" t="s">
        <v>783</v>
      </c>
      <c r="AS3530" s="56">
        <v>141</v>
      </c>
      <c r="AT3530" s="89">
        <v>41802.618611111109</v>
      </c>
      <c r="AU3530" s="22" t="s">
        <v>6444</v>
      </c>
      <c r="AV3530" s="22" t="s">
        <v>12634</v>
      </c>
    </row>
    <row r="3531" spans="40:48" ht="12.75" customHeight="1" x14ac:dyDescent="0.3">
      <c r="AN3531" s="22" t="s">
        <v>7791</v>
      </c>
      <c r="AO3531" s="22" t="s">
        <v>12643</v>
      </c>
      <c r="AP3531" s="90" t="s">
        <v>7792</v>
      </c>
      <c r="AQ3531" s="22" t="s">
        <v>566</v>
      </c>
      <c r="AR3531" s="22" t="s">
        <v>783</v>
      </c>
      <c r="AS3531" s="56">
        <v>600</v>
      </c>
      <c r="AT3531" s="89">
        <v>41500.68372685185</v>
      </c>
      <c r="AU3531" s="22" t="s">
        <v>1401</v>
      </c>
      <c r="AV3531" s="22" t="s">
        <v>12634</v>
      </c>
    </row>
    <row r="3532" spans="40:48" ht="12.75" customHeight="1" x14ac:dyDescent="0.3">
      <c r="AN3532" s="22" t="s">
        <v>7793</v>
      </c>
      <c r="AO3532" s="22" t="s">
        <v>12643</v>
      </c>
      <c r="AP3532" s="90" t="s">
        <v>7794</v>
      </c>
      <c r="AQ3532" s="22" t="s">
        <v>566</v>
      </c>
      <c r="AR3532" s="22" t="s">
        <v>783</v>
      </c>
      <c r="AS3532" s="56">
        <v>316.67</v>
      </c>
      <c r="AT3532" s="89">
        <v>42329.475972222222</v>
      </c>
      <c r="AU3532" s="22" t="s">
        <v>1401</v>
      </c>
      <c r="AV3532" s="22" t="s">
        <v>12634</v>
      </c>
    </row>
    <row r="3533" spans="40:48" ht="12.75" customHeight="1" x14ac:dyDescent="0.3">
      <c r="AN3533" s="22" t="s">
        <v>7795</v>
      </c>
      <c r="AO3533" s="22" t="s">
        <v>12643</v>
      </c>
      <c r="AP3533" s="90" t="s">
        <v>7796</v>
      </c>
      <c r="AQ3533" s="22" t="s">
        <v>566</v>
      </c>
      <c r="AR3533" s="22" t="s">
        <v>783</v>
      </c>
      <c r="AS3533" s="56">
        <v>0.8</v>
      </c>
      <c r="AT3533" s="89">
        <v>42111.446342592593</v>
      </c>
      <c r="AU3533" s="22" t="s">
        <v>826</v>
      </c>
      <c r="AV3533" s="22" t="s">
        <v>12634</v>
      </c>
    </row>
    <row r="3534" spans="40:48" ht="12.75" customHeight="1" x14ac:dyDescent="0.3">
      <c r="AN3534" s="22" t="s">
        <v>7797</v>
      </c>
      <c r="AO3534" s="22" t="s">
        <v>12643</v>
      </c>
      <c r="AP3534" s="90" t="s">
        <v>7798</v>
      </c>
      <c r="AQ3534" s="22" t="s">
        <v>566</v>
      </c>
      <c r="AR3534" s="22" t="s">
        <v>783</v>
      </c>
      <c r="AS3534" s="56">
        <v>0.3</v>
      </c>
      <c r="AT3534" s="89">
        <v>42111.446342592593</v>
      </c>
      <c r="AU3534" s="22" t="s">
        <v>826</v>
      </c>
      <c r="AV3534" s="22" t="s">
        <v>12634</v>
      </c>
    </row>
    <row r="3535" spans="40:48" ht="12.75" customHeight="1" x14ac:dyDescent="0.3">
      <c r="AN3535" s="22" t="s">
        <v>7799</v>
      </c>
      <c r="AO3535" s="22" t="s">
        <v>12643</v>
      </c>
      <c r="AP3535" s="90" t="s">
        <v>7800</v>
      </c>
      <c r="AQ3535" s="22" t="s">
        <v>566</v>
      </c>
      <c r="AR3535" s="22" t="s">
        <v>783</v>
      </c>
      <c r="AS3535" s="56">
        <v>1</v>
      </c>
      <c r="AT3535" s="89">
        <v>42760.730879629627</v>
      </c>
      <c r="AU3535" s="22" t="s">
        <v>14974</v>
      </c>
      <c r="AV3535" s="22" t="s">
        <v>12634</v>
      </c>
    </row>
    <row r="3536" spans="40:48" ht="12.75" customHeight="1" x14ac:dyDescent="0.3">
      <c r="AN3536" s="22" t="s">
        <v>7801</v>
      </c>
      <c r="AO3536" s="22" t="s">
        <v>12643</v>
      </c>
      <c r="AP3536" s="90" t="s">
        <v>7802</v>
      </c>
      <c r="AQ3536" s="22" t="s">
        <v>566</v>
      </c>
      <c r="AR3536" s="22" t="s">
        <v>783</v>
      </c>
      <c r="AS3536" s="56">
        <v>1</v>
      </c>
      <c r="AT3536" s="89">
        <v>42760.730879629627</v>
      </c>
      <c r="AU3536" s="22" t="s">
        <v>14971</v>
      </c>
      <c r="AV3536" s="22" t="s">
        <v>12634</v>
      </c>
    </row>
    <row r="3537" spans="40:48" ht="12.75" customHeight="1" x14ac:dyDescent="0.3">
      <c r="AN3537" s="22" t="s">
        <v>7803</v>
      </c>
      <c r="AO3537" s="22" t="s">
        <v>12643</v>
      </c>
      <c r="AP3537" s="90" t="s">
        <v>7804</v>
      </c>
      <c r="AQ3537" s="22" t="s">
        <v>566</v>
      </c>
      <c r="AR3537" s="22" t="s">
        <v>783</v>
      </c>
      <c r="AS3537" s="56">
        <v>1</v>
      </c>
      <c r="AT3537" s="89">
        <v>42760.730879629627</v>
      </c>
      <c r="AU3537" s="22" t="s">
        <v>14971</v>
      </c>
      <c r="AV3537" s="22" t="s">
        <v>12634</v>
      </c>
    </row>
    <row r="3538" spans="40:48" ht="12.75" customHeight="1" x14ac:dyDescent="0.3">
      <c r="AN3538" s="22" t="s">
        <v>7805</v>
      </c>
      <c r="AO3538" s="22" t="s">
        <v>12643</v>
      </c>
      <c r="AP3538" s="90" t="s">
        <v>7806</v>
      </c>
      <c r="AQ3538" s="22" t="s">
        <v>566</v>
      </c>
      <c r="AR3538" s="22" t="s">
        <v>783</v>
      </c>
      <c r="AS3538" s="56">
        <v>1</v>
      </c>
      <c r="AT3538" s="89">
        <v>42353.666643518518</v>
      </c>
      <c r="AU3538" s="22" t="s">
        <v>846</v>
      </c>
      <c r="AV3538" s="22" t="s">
        <v>12634</v>
      </c>
    </row>
    <row r="3539" spans="40:48" ht="12.75" customHeight="1" x14ac:dyDescent="0.3">
      <c r="AN3539" s="22" t="s">
        <v>7807</v>
      </c>
      <c r="AO3539" s="22" t="s">
        <v>12643</v>
      </c>
      <c r="AP3539" s="90" t="s">
        <v>7808</v>
      </c>
      <c r="AQ3539" s="22" t="s">
        <v>566</v>
      </c>
      <c r="AR3539" s="22" t="s">
        <v>12633</v>
      </c>
      <c r="AS3539" s="56">
        <v>0.22</v>
      </c>
      <c r="AT3539" s="89">
        <v>42789.734097222223</v>
      </c>
      <c r="AU3539" s="22" t="s">
        <v>846</v>
      </c>
      <c r="AV3539" s="22" t="s">
        <v>12634</v>
      </c>
    </row>
    <row r="3540" spans="40:48" ht="12.75" customHeight="1" x14ac:dyDescent="0.3">
      <c r="AN3540" s="22" t="s">
        <v>7809</v>
      </c>
      <c r="AO3540" s="22" t="s">
        <v>12643</v>
      </c>
      <c r="AP3540" s="90" t="s">
        <v>7810</v>
      </c>
      <c r="AQ3540" s="22" t="s">
        <v>566</v>
      </c>
      <c r="AR3540" s="22" t="s">
        <v>783</v>
      </c>
      <c r="AS3540" s="56">
        <v>1</v>
      </c>
      <c r="AT3540" s="89">
        <v>42760.730879629627</v>
      </c>
      <c r="AU3540" s="22" t="s">
        <v>14971</v>
      </c>
      <c r="AV3540" s="22" t="s">
        <v>12634</v>
      </c>
    </row>
    <row r="3541" spans="40:48" ht="12.75" customHeight="1" x14ac:dyDescent="0.3">
      <c r="AN3541" s="22" t="s">
        <v>7811</v>
      </c>
      <c r="AO3541" s="22" t="s">
        <v>12643</v>
      </c>
      <c r="AP3541" s="90" t="s">
        <v>7812</v>
      </c>
      <c r="AQ3541" s="22" t="s">
        <v>566</v>
      </c>
      <c r="AR3541" s="22" t="s">
        <v>783</v>
      </c>
      <c r="AS3541" s="56">
        <v>0.21</v>
      </c>
      <c r="AT3541" s="89">
        <v>42577.340682870374</v>
      </c>
      <c r="AU3541" s="22" t="s">
        <v>846</v>
      </c>
      <c r="AV3541" s="22" t="s">
        <v>12634</v>
      </c>
    </row>
    <row r="3542" spans="40:48" ht="12.75" customHeight="1" x14ac:dyDescent="0.3">
      <c r="AN3542" s="22" t="s">
        <v>7813</v>
      </c>
      <c r="AO3542" s="22" t="s">
        <v>12643</v>
      </c>
      <c r="AP3542" s="90" t="s">
        <v>7814</v>
      </c>
      <c r="AQ3542" s="22" t="s">
        <v>566</v>
      </c>
      <c r="AR3542" s="22" t="s">
        <v>12633</v>
      </c>
      <c r="AS3542" s="56">
        <v>0.24</v>
      </c>
      <c r="AT3542" s="89">
        <v>42789.734097222223</v>
      </c>
      <c r="AU3542" s="22" t="s">
        <v>846</v>
      </c>
      <c r="AV3542" s="22" t="s">
        <v>12634</v>
      </c>
    </row>
    <row r="3543" spans="40:48" ht="12.75" customHeight="1" x14ac:dyDescent="0.3">
      <c r="AN3543" s="22" t="s">
        <v>7815</v>
      </c>
      <c r="AO3543" s="22" t="s">
        <v>12643</v>
      </c>
      <c r="AP3543" s="90" t="s">
        <v>7816</v>
      </c>
      <c r="AQ3543" s="22" t="s">
        <v>566</v>
      </c>
      <c r="AR3543" s="22" t="s">
        <v>12633</v>
      </c>
      <c r="AS3543" s="56">
        <v>0.19</v>
      </c>
      <c r="AT3543" s="89">
        <v>42789.734097222223</v>
      </c>
      <c r="AU3543" s="22" t="s">
        <v>846</v>
      </c>
      <c r="AV3543" s="22" t="s">
        <v>12634</v>
      </c>
    </row>
    <row r="3544" spans="40:48" ht="12.75" customHeight="1" x14ac:dyDescent="0.3">
      <c r="AN3544" s="22" t="s">
        <v>7817</v>
      </c>
      <c r="AO3544" s="22" t="s">
        <v>12643</v>
      </c>
      <c r="AP3544" s="90" t="s">
        <v>7818</v>
      </c>
      <c r="AQ3544" s="22" t="s">
        <v>566</v>
      </c>
      <c r="AR3544" s="22" t="s">
        <v>12633</v>
      </c>
      <c r="AS3544" s="56">
        <v>0.2</v>
      </c>
      <c r="AT3544" s="89">
        <v>42789.734097222223</v>
      </c>
      <c r="AU3544" s="22" t="s">
        <v>846</v>
      </c>
      <c r="AV3544" s="22" t="s">
        <v>12634</v>
      </c>
    </row>
    <row r="3545" spans="40:48" ht="12.75" customHeight="1" x14ac:dyDescent="0.3">
      <c r="AN3545" s="22" t="s">
        <v>7819</v>
      </c>
      <c r="AO3545" s="22" t="s">
        <v>12643</v>
      </c>
      <c r="AP3545" s="90" t="s">
        <v>7820</v>
      </c>
      <c r="AQ3545" s="22" t="s">
        <v>566</v>
      </c>
      <c r="AR3545" s="22" t="s">
        <v>783</v>
      </c>
      <c r="AS3545" s="56">
        <v>1</v>
      </c>
      <c r="AT3545" s="89">
        <v>42760.730879629627</v>
      </c>
      <c r="AU3545" s="22" t="s">
        <v>14971</v>
      </c>
      <c r="AV3545" s="22" t="s">
        <v>12634</v>
      </c>
    </row>
    <row r="3546" spans="40:48" ht="12.75" customHeight="1" x14ac:dyDescent="0.3">
      <c r="AN3546" s="22" t="s">
        <v>7821</v>
      </c>
      <c r="AO3546" s="22" t="s">
        <v>12643</v>
      </c>
      <c r="AP3546" s="90" t="s">
        <v>7822</v>
      </c>
      <c r="AQ3546" s="22" t="s">
        <v>566</v>
      </c>
      <c r="AR3546" s="22" t="s">
        <v>783</v>
      </c>
      <c r="AS3546" s="56">
        <v>1</v>
      </c>
      <c r="AT3546" s="89">
        <v>42760.730879629627</v>
      </c>
      <c r="AU3546" s="22" t="s">
        <v>14971</v>
      </c>
      <c r="AV3546" s="22" t="s">
        <v>12634</v>
      </c>
    </row>
    <row r="3547" spans="40:48" ht="12.75" customHeight="1" x14ac:dyDescent="0.3">
      <c r="AN3547" s="22" t="s">
        <v>7823</v>
      </c>
      <c r="AO3547" s="22" t="s">
        <v>12643</v>
      </c>
      <c r="AP3547" s="90" t="s">
        <v>7824</v>
      </c>
      <c r="AQ3547" s="22" t="s">
        <v>566</v>
      </c>
      <c r="AR3547" s="22" t="s">
        <v>783</v>
      </c>
      <c r="AS3547" s="56">
        <v>1</v>
      </c>
      <c r="AT3547" s="89">
        <v>42760.730879629627</v>
      </c>
      <c r="AU3547" s="22" t="s">
        <v>14971</v>
      </c>
      <c r="AV3547" s="22" t="s">
        <v>12634</v>
      </c>
    </row>
    <row r="3548" spans="40:48" ht="12.75" customHeight="1" x14ac:dyDescent="0.3">
      <c r="AN3548" s="22" t="s">
        <v>7825</v>
      </c>
      <c r="AO3548" s="22" t="s">
        <v>12643</v>
      </c>
      <c r="AP3548" s="90" t="s">
        <v>7826</v>
      </c>
      <c r="AQ3548" s="22" t="s">
        <v>566</v>
      </c>
      <c r="AR3548" s="22" t="s">
        <v>783</v>
      </c>
      <c r="AS3548" s="56">
        <v>1</v>
      </c>
      <c r="AT3548" s="89">
        <v>42760.730879629627</v>
      </c>
      <c r="AU3548" s="22" t="s">
        <v>14971</v>
      </c>
      <c r="AV3548" s="22" t="s">
        <v>12634</v>
      </c>
    </row>
    <row r="3549" spans="40:48" ht="12.75" customHeight="1" x14ac:dyDescent="0.3">
      <c r="AN3549" s="22" t="s">
        <v>7827</v>
      </c>
      <c r="AO3549" s="22" t="s">
        <v>12643</v>
      </c>
      <c r="AP3549" s="90" t="s">
        <v>7828</v>
      </c>
      <c r="AQ3549" s="22" t="s">
        <v>566</v>
      </c>
      <c r="AR3549" s="22" t="s">
        <v>12633</v>
      </c>
      <c r="AS3549" s="56">
        <v>0.3</v>
      </c>
      <c r="AT3549" s="89">
        <v>42853.621238425927</v>
      </c>
      <c r="AU3549" s="22" t="s">
        <v>846</v>
      </c>
      <c r="AV3549" s="22" t="s">
        <v>12634</v>
      </c>
    </row>
    <row r="3550" spans="40:48" ht="12.75" customHeight="1" x14ac:dyDescent="0.3">
      <c r="AN3550" s="22" t="s">
        <v>7829</v>
      </c>
      <c r="AO3550" s="22" t="s">
        <v>12643</v>
      </c>
      <c r="AP3550" s="90" t="s">
        <v>7830</v>
      </c>
      <c r="AQ3550" s="22" t="s">
        <v>566</v>
      </c>
      <c r="AR3550" s="22" t="s">
        <v>12633</v>
      </c>
      <c r="AS3550" s="56">
        <v>0.28000000000000003</v>
      </c>
      <c r="AT3550" s="89">
        <v>42789.646365740744</v>
      </c>
      <c r="AU3550" s="22" t="s">
        <v>846</v>
      </c>
      <c r="AV3550" s="22" t="s">
        <v>12634</v>
      </c>
    </row>
    <row r="3551" spans="40:48" ht="12.75" customHeight="1" x14ac:dyDescent="0.3">
      <c r="AN3551" s="22" t="s">
        <v>7831</v>
      </c>
      <c r="AO3551" s="22" t="s">
        <v>12643</v>
      </c>
      <c r="AP3551" s="90" t="s">
        <v>7832</v>
      </c>
      <c r="AQ3551" s="22" t="s">
        <v>566</v>
      </c>
      <c r="AR3551" s="22" t="s">
        <v>12633</v>
      </c>
      <c r="AS3551" s="56">
        <v>0.28000000000000003</v>
      </c>
      <c r="AT3551" s="89">
        <v>42794.704467592594</v>
      </c>
      <c r="AU3551" s="22" t="s">
        <v>846</v>
      </c>
      <c r="AV3551" s="22" t="s">
        <v>12634</v>
      </c>
    </row>
    <row r="3552" spans="40:48" ht="12.75" customHeight="1" x14ac:dyDescent="0.3">
      <c r="AN3552" s="22" t="s">
        <v>7833</v>
      </c>
      <c r="AO3552" s="22" t="s">
        <v>12643</v>
      </c>
      <c r="AP3552" s="90" t="s">
        <v>7834</v>
      </c>
      <c r="AQ3552" s="22" t="s">
        <v>566</v>
      </c>
      <c r="AR3552" s="22" t="s">
        <v>783</v>
      </c>
      <c r="AS3552" s="56">
        <v>1</v>
      </c>
      <c r="AT3552" s="89">
        <v>42760.730879629627</v>
      </c>
      <c r="AU3552" s="22" t="s">
        <v>14971</v>
      </c>
      <c r="AV3552" s="22" t="s">
        <v>12634</v>
      </c>
    </row>
    <row r="3553" spans="40:48" ht="12.75" customHeight="1" x14ac:dyDescent="0.3">
      <c r="AN3553" s="22" t="s">
        <v>7835</v>
      </c>
      <c r="AO3553" s="22" t="s">
        <v>12643</v>
      </c>
      <c r="AP3553" s="90" t="s">
        <v>7836</v>
      </c>
      <c r="AQ3553" s="22" t="s">
        <v>566</v>
      </c>
      <c r="AR3553" s="22" t="s">
        <v>783</v>
      </c>
      <c r="AS3553" s="56">
        <v>1</v>
      </c>
      <c r="AT3553" s="89">
        <v>42760.730879629627</v>
      </c>
      <c r="AU3553" s="22" t="s">
        <v>14971</v>
      </c>
      <c r="AV3553" s="22" t="s">
        <v>12634</v>
      </c>
    </row>
    <row r="3554" spans="40:48" ht="12.75" customHeight="1" x14ac:dyDescent="0.3">
      <c r="AN3554" s="22" t="s">
        <v>7837</v>
      </c>
      <c r="AO3554" s="22" t="s">
        <v>12643</v>
      </c>
      <c r="AP3554" s="90" t="s">
        <v>7838</v>
      </c>
      <c r="AQ3554" s="22" t="s">
        <v>566</v>
      </c>
      <c r="AR3554" s="22" t="s">
        <v>783</v>
      </c>
      <c r="AS3554" s="56">
        <v>1</v>
      </c>
      <c r="AT3554" s="89">
        <v>42760.730879629627</v>
      </c>
      <c r="AU3554" s="22" t="s">
        <v>14969</v>
      </c>
      <c r="AV3554" s="22" t="s">
        <v>12634</v>
      </c>
    </row>
    <row r="3555" spans="40:48" ht="12.75" customHeight="1" x14ac:dyDescent="0.3">
      <c r="AN3555" s="22" t="s">
        <v>7839</v>
      </c>
      <c r="AO3555" s="22" t="s">
        <v>12643</v>
      </c>
      <c r="AP3555" s="90" t="s">
        <v>7840</v>
      </c>
      <c r="AQ3555" s="22" t="s">
        <v>566</v>
      </c>
      <c r="AR3555" s="22" t="s">
        <v>783</v>
      </c>
      <c r="AS3555" s="56">
        <v>19.899999999999999</v>
      </c>
      <c r="AT3555" s="89">
        <v>42255.761192129627</v>
      </c>
      <c r="AU3555" s="22" t="s">
        <v>1281</v>
      </c>
      <c r="AV3555" s="22" t="s">
        <v>12634</v>
      </c>
    </row>
    <row r="3556" spans="40:48" ht="12.75" customHeight="1" x14ac:dyDescent="0.3">
      <c r="AN3556" s="22" t="s">
        <v>7841</v>
      </c>
      <c r="AO3556" s="22" t="s">
        <v>12643</v>
      </c>
      <c r="AP3556" s="90" t="s">
        <v>7842</v>
      </c>
      <c r="AQ3556" s="22" t="s">
        <v>566</v>
      </c>
      <c r="AR3556" s="22" t="s">
        <v>783</v>
      </c>
      <c r="AS3556" s="56">
        <v>305.16000000000003</v>
      </c>
      <c r="AT3556" s="89">
        <v>42667.614212962966</v>
      </c>
      <c r="AU3556" s="22" t="s">
        <v>1281</v>
      </c>
      <c r="AV3556" s="22" t="s">
        <v>12634</v>
      </c>
    </row>
    <row r="3557" spans="40:48" ht="12.75" customHeight="1" x14ac:dyDescent="0.3">
      <c r="AN3557" s="22" t="s">
        <v>7843</v>
      </c>
      <c r="AO3557" s="22" t="s">
        <v>12643</v>
      </c>
      <c r="AP3557" s="90" t="s">
        <v>7844</v>
      </c>
      <c r="AQ3557" s="22" t="s">
        <v>566</v>
      </c>
      <c r="AR3557" s="22" t="s">
        <v>783</v>
      </c>
      <c r="AS3557" s="56">
        <v>3114.5</v>
      </c>
      <c r="AT3557" s="89">
        <v>42562.488807870373</v>
      </c>
      <c r="AU3557" s="22" t="s">
        <v>1281</v>
      </c>
      <c r="AV3557" s="22" t="s">
        <v>12634</v>
      </c>
    </row>
    <row r="3558" spans="40:48" ht="12.75" customHeight="1" x14ac:dyDescent="0.3">
      <c r="AN3558" s="22" t="s">
        <v>7845</v>
      </c>
      <c r="AO3558" s="22" t="s">
        <v>12643</v>
      </c>
      <c r="AP3558" s="90" t="s">
        <v>7846</v>
      </c>
      <c r="AQ3558" s="22" t="s">
        <v>566</v>
      </c>
      <c r="AR3558" s="22" t="s">
        <v>783</v>
      </c>
      <c r="AS3558" s="56">
        <v>3126</v>
      </c>
      <c r="AT3558" s="89">
        <v>42562.488807870373</v>
      </c>
      <c r="AU3558" s="22" t="s">
        <v>1281</v>
      </c>
      <c r="AV3558" s="22" t="s">
        <v>12634</v>
      </c>
    </row>
    <row r="3559" spans="40:48" ht="12.75" customHeight="1" x14ac:dyDescent="0.3">
      <c r="AN3559" s="22" t="s">
        <v>7847</v>
      </c>
      <c r="AO3559" s="22" t="s">
        <v>12643</v>
      </c>
      <c r="AP3559" s="90" t="s">
        <v>7848</v>
      </c>
      <c r="AQ3559" s="22" t="s">
        <v>566</v>
      </c>
      <c r="AR3559" s="22" t="s">
        <v>783</v>
      </c>
      <c r="AS3559" s="56">
        <v>274</v>
      </c>
      <c r="AT3559" s="89">
        <v>41591.411574074074</v>
      </c>
      <c r="AU3559" s="22" t="s">
        <v>1281</v>
      </c>
      <c r="AV3559" s="22" t="s">
        <v>12634</v>
      </c>
    </row>
    <row r="3560" spans="40:48" ht="12.75" customHeight="1" x14ac:dyDescent="0.3">
      <c r="AN3560" s="22" t="s">
        <v>7849</v>
      </c>
      <c r="AO3560" s="22" t="s">
        <v>12643</v>
      </c>
      <c r="AP3560" s="90" t="s">
        <v>7850</v>
      </c>
      <c r="AQ3560" s="22" t="s">
        <v>566</v>
      </c>
      <c r="AR3560" s="22" t="s">
        <v>783</v>
      </c>
      <c r="AS3560" s="56">
        <v>3600</v>
      </c>
      <c r="AT3560" s="89">
        <v>41996.365046296298</v>
      </c>
      <c r="AU3560" s="22" t="s">
        <v>784</v>
      </c>
      <c r="AV3560" s="22" t="s">
        <v>12634</v>
      </c>
    </row>
    <row r="3561" spans="40:48" ht="12.75" customHeight="1" x14ac:dyDescent="0.3">
      <c r="AN3561" s="22" t="s">
        <v>7851</v>
      </c>
      <c r="AO3561" s="22" t="s">
        <v>12643</v>
      </c>
      <c r="AP3561" s="90" t="s">
        <v>7852</v>
      </c>
      <c r="AQ3561" s="22" t="s">
        <v>566</v>
      </c>
      <c r="AR3561" s="22" t="s">
        <v>783</v>
      </c>
      <c r="AS3561" s="56">
        <v>1</v>
      </c>
      <c r="AT3561" s="89">
        <v>42760.730879629627</v>
      </c>
      <c r="AU3561" s="22" t="s">
        <v>14969</v>
      </c>
      <c r="AV3561" s="22" t="s">
        <v>12634</v>
      </c>
    </row>
    <row r="3562" spans="40:48" ht="12.75" customHeight="1" x14ac:dyDescent="0.3">
      <c r="AN3562" s="22" t="s">
        <v>7853</v>
      </c>
      <c r="AO3562" s="22" t="s">
        <v>12643</v>
      </c>
      <c r="AP3562" s="90" t="s">
        <v>7854</v>
      </c>
      <c r="AQ3562" s="22" t="s">
        <v>566</v>
      </c>
      <c r="AR3562" s="22" t="s">
        <v>783</v>
      </c>
      <c r="AS3562" s="56">
        <v>1</v>
      </c>
      <c r="AT3562" s="89">
        <v>42760.730879629627</v>
      </c>
      <c r="AU3562" s="22" t="s">
        <v>14971</v>
      </c>
      <c r="AV3562" s="22" t="s">
        <v>12634</v>
      </c>
    </row>
    <row r="3563" spans="40:48" ht="12.75" customHeight="1" x14ac:dyDescent="0.3">
      <c r="AN3563" s="22" t="s">
        <v>7855</v>
      </c>
      <c r="AO3563" s="22" t="s">
        <v>12643</v>
      </c>
      <c r="AP3563" s="90" t="s">
        <v>7856</v>
      </c>
      <c r="AQ3563" s="22" t="s">
        <v>566</v>
      </c>
      <c r="AR3563" s="22" t="s">
        <v>783</v>
      </c>
      <c r="AS3563" s="56">
        <v>1.01</v>
      </c>
      <c r="AT3563" s="89">
        <v>42269.430162037039</v>
      </c>
      <c r="AU3563" s="22" t="s">
        <v>846</v>
      </c>
      <c r="AV3563" s="22" t="s">
        <v>12634</v>
      </c>
    </row>
    <row r="3564" spans="40:48" ht="12.75" customHeight="1" x14ac:dyDescent="0.3">
      <c r="AN3564" s="22" t="s">
        <v>7857</v>
      </c>
      <c r="AO3564" s="22" t="s">
        <v>12643</v>
      </c>
      <c r="AP3564" s="90" t="s">
        <v>7858</v>
      </c>
      <c r="AQ3564" s="22" t="s">
        <v>566</v>
      </c>
      <c r="AR3564" s="22" t="s">
        <v>783</v>
      </c>
      <c r="AS3564" s="56">
        <v>1</v>
      </c>
      <c r="AT3564" s="89">
        <v>42760.730879629627</v>
      </c>
      <c r="AU3564" s="22" t="s">
        <v>14971</v>
      </c>
      <c r="AV3564" s="22" t="s">
        <v>12634</v>
      </c>
    </row>
    <row r="3565" spans="40:48" ht="12.75" customHeight="1" x14ac:dyDescent="0.3">
      <c r="AN3565" s="22" t="s">
        <v>7859</v>
      </c>
      <c r="AO3565" s="22" t="s">
        <v>12643</v>
      </c>
      <c r="AP3565" s="90" t="s">
        <v>7860</v>
      </c>
      <c r="AQ3565" s="22" t="s">
        <v>566</v>
      </c>
      <c r="AR3565" s="22" t="s">
        <v>783</v>
      </c>
      <c r="AS3565" s="56">
        <v>1</v>
      </c>
      <c r="AT3565" s="89">
        <v>42760.730879629627</v>
      </c>
      <c r="AU3565" s="22" t="s">
        <v>14971</v>
      </c>
      <c r="AV3565" s="22" t="s">
        <v>12634</v>
      </c>
    </row>
    <row r="3566" spans="40:48" ht="12.75" customHeight="1" x14ac:dyDescent="0.3">
      <c r="AN3566" s="22" t="s">
        <v>7861</v>
      </c>
      <c r="AO3566" s="22" t="s">
        <v>12643</v>
      </c>
      <c r="AP3566" s="90" t="s">
        <v>7862</v>
      </c>
      <c r="AQ3566" s="22" t="s">
        <v>566</v>
      </c>
      <c r="AR3566" s="22" t="s">
        <v>783</v>
      </c>
      <c r="AS3566" s="56">
        <v>1.2</v>
      </c>
      <c r="AT3566" s="89">
        <v>41738.411076388889</v>
      </c>
      <c r="AU3566" s="22" t="s">
        <v>846</v>
      </c>
      <c r="AV3566" s="22" t="s">
        <v>12634</v>
      </c>
    </row>
    <row r="3567" spans="40:48" ht="12.75" customHeight="1" x14ac:dyDescent="0.3">
      <c r="AN3567" s="22" t="s">
        <v>7863</v>
      </c>
      <c r="AO3567" s="22" t="s">
        <v>12643</v>
      </c>
      <c r="AP3567" s="90" t="s">
        <v>7864</v>
      </c>
      <c r="AQ3567" s="22" t="s">
        <v>566</v>
      </c>
      <c r="AR3567" s="22" t="s">
        <v>783</v>
      </c>
      <c r="AS3567" s="56">
        <v>4</v>
      </c>
      <c r="AT3567" s="89">
        <v>42419.3828587963</v>
      </c>
      <c r="AU3567" s="22" t="s">
        <v>846</v>
      </c>
      <c r="AV3567" s="22" t="s">
        <v>12634</v>
      </c>
    </row>
    <row r="3568" spans="40:48" ht="12.75" customHeight="1" x14ac:dyDescent="0.3">
      <c r="AN3568" s="22" t="s">
        <v>7865</v>
      </c>
      <c r="AO3568" s="22" t="s">
        <v>12643</v>
      </c>
      <c r="AP3568" s="90" t="s">
        <v>7866</v>
      </c>
      <c r="AQ3568" s="22" t="s">
        <v>566</v>
      </c>
      <c r="AR3568" s="22" t="s">
        <v>783</v>
      </c>
      <c r="AS3568" s="56">
        <v>3.2</v>
      </c>
      <c r="AT3568" s="89">
        <v>41738.411076388889</v>
      </c>
      <c r="AU3568" s="22" t="s">
        <v>846</v>
      </c>
      <c r="AV3568" s="22" t="s">
        <v>12634</v>
      </c>
    </row>
    <row r="3569" spans="40:48" ht="12.75" customHeight="1" x14ac:dyDescent="0.3">
      <c r="AN3569" s="22" t="s">
        <v>7867</v>
      </c>
      <c r="AO3569" s="22" t="s">
        <v>12643</v>
      </c>
      <c r="AP3569" s="90" t="s">
        <v>7868</v>
      </c>
      <c r="AQ3569" s="22" t="s">
        <v>566</v>
      </c>
      <c r="AR3569" s="22" t="s">
        <v>783</v>
      </c>
      <c r="AS3569" s="56">
        <v>129</v>
      </c>
      <c r="AT3569" s="89">
        <v>42271.595219907409</v>
      </c>
      <c r="AU3569" s="22" t="s">
        <v>7869</v>
      </c>
      <c r="AV3569" s="22" t="s">
        <v>12634</v>
      </c>
    </row>
    <row r="3570" spans="40:48" ht="12.75" customHeight="1" x14ac:dyDescent="0.3">
      <c r="AN3570" s="22" t="s">
        <v>7870</v>
      </c>
      <c r="AO3570" s="22" t="s">
        <v>12643</v>
      </c>
      <c r="AP3570" s="90" t="s">
        <v>7871</v>
      </c>
      <c r="AQ3570" s="22" t="s">
        <v>566</v>
      </c>
      <c r="AR3570" s="22" t="s">
        <v>783</v>
      </c>
      <c r="AS3570" s="56">
        <v>1</v>
      </c>
      <c r="AT3570" s="89">
        <v>42760.730879629627</v>
      </c>
      <c r="AU3570" s="22" t="s">
        <v>14980</v>
      </c>
      <c r="AV3570" s="22" t="s">
        <v>12634</v>
      </c>
    </row>
    <row r="3571" spans="40:48" ht="12.75" customHeight="1" x14ac:dyDescent="0.3">
      <c r="AN3571" s="22" t="s">
        <v>7872</v>
      </c>
      <c r="AO3571" s="22" t="s">
        <v>12643</v>
      </c>
      <c r="AP3571" s="90" t="s">
        <v>7873</v>
      </c>
      <c r="AQ3571" s="22" t="s">
        <v>566</v>
      </c>
      <c r="AR3571" s="22" t="s">
        <v>783</v>
      </c>
      <c r="AS3571" s="56">
        <v>1</v>
      </c>
      <c r="AT3571" s="89">
        <v>42760.730879629627</v>
      </c>
      <c r="AU3571" s="22" t="s">
        <v>14980</v>
      </c>
      <c r="AV3571" s="22" t="s">
        <v>12634</v>
      </c>
    </row>
    <row r="3572" spans="40:48" ht="12.75" customHeight="1" x14ac:dyDescent="0.3">
      <c r="AN3572" s="22" t="s">
        <v>7874</v>
      </c>
      <c r="AO3572" s="22" t="s">
        <v>12643</v>
      </c>
      <c r="AP3572" s="90" t="s">
        <v>7875</v>
      </c>
      <c r="AQ3572" s="22" t="s">
        <v>566</v>
      </c>
      <c r="AR3572" s="22" t="s">
        <v>783</v>
      </c>
      <c r="AS3572" s="56">
        <v>1</v>
      </c>
      <c r="AT3572" s="89">
        <v>42760.730879629627</v>
      </c>
      <c r="AU3572" s="22" t="s">
        <v>14971</v>
      </c>
      <c r="AV3572" s="22" t="s">
        <v>12634</v>
      </c>
    </row>
    <row r="3573" spans="40:48" ht="12.75" customHeight="1" x14ac:dyDescent="0.3">
      <c r="AN3573" s="22" t="s">
        <v>7876</v>
      </c>
      <c r="AO3573" s="22" t="s">
        <v>12643</v>
      </c>
      <c r="AP3573" s="90" t="s">
        <v>7877</v>
      </c>
      <c r="AQ3573" s="22" t="s">
        <v>566</v>
      </c>
      <c r="AR3573" s="22" t="s">
        <v>783</v>
      </c>
      <c r="AS3573" s="56">
        <v>1</v>
      </c>
      <c r="AT3573" s="89">
        <v>42760.730879629627</v>
      </c>
      <c r="AU3573" s="22" t="s">
        <v>14971</v>
      </c>
      <c r="AV3573" s="22" t="s">
        <v>12634</v>
      </c>
    </row>
    <row r="3574" spans="40:48" ht="12.75" customHeight="1" x14ac:dyDescent="0.3">
      <c r="AN3574" s="22" t="s">
        <v>7878</v>
      </c>
      <c r="AO3574" s="22" t="s">
        <v>12643</v>
      </c>
      <c r="AP3574" s="90" t="s">
        <v>7879</v>
      </c>
      <c r="AQ3574" s="22" t="s">
        <v>566</v>
      </c>
      <c r="AR3574" s="22" t="s">
        <v>12633</v>
      </c>
      <c r="AS3574" s="56">
        <v>16.100000000000001</v>
      </c>
      <c r="AT3574" s="89">
        <v>42789.350717592592</v>
      </c>
      <c r="AU3574" s="22" t="s">
        <v>787</v>
      </c>
      <c r="AV3574" s="22" t="s">
        <v>12634</v>
      </c>
    </row>
    <row r="3575" spans="40:48" ht="12.75" customHeight="1" x14ac:dyDescent="0.3">
      <c r="AN3575" s="22" t="s">
        <v>7880</v>
      </c>
      <c r="AO3575" s="22" t="s">
        <v>12643</v>
      </c>
      <c r="AP3575" s="90" t="s">
        <v>7881</v>
      </c>
      <c r="AQ3575" s="22" t="s">
        <v>566</v>
      </c>
      <c r="AR3575" s="22" t="s">
        <v>783</v>
      </c>
      <c r="AS3575" s="56">
        <v>85</v>
      </c>
      <c r="AT3575" s="89">
        <v>42157.772557870368</v>
      </c>
      <c r="AU3575" s="22" t="s">
        <v>2060</v>
      </c>
      <c r="AV3575" s="22" t="s">
        <v>12634</v>
      </c>
    </row>
    <row r="3576" spans="40:48" ht="12.75" customHeight="1" x14ac:dyDescent="0.3">
      <c r="AN3576" s="22" t="s">
        <v>7882</v>
      </c>
      <c r="AO3576" s="22" t="s">
        <v>12643</v>
      </c>
      <c r="AP3576" s="90" t="s">
        <v>7883</v>
      </c>
      <c r="AQ3576" s="22" t="s">
        <v>566</v>
      </c>
      <c r="AR3576" s="22" t="s">
        <v>783</v>
      </c>
      <c r="AS3576" s="56">
        <v>200</v>
      </c>
      <c r="AT3576" s="89">
        <v>42571.485925925925</v>
      </c>
      <c r="AU3576" s="22" t="s">
        <v>2060</v>
      </c>
      <c r="AV3576" s="22" t="s">
        <v>12634</v>
      </c>
    </row>
    <row r="3577" spans="40:48" ht="12.75" customHeight="1" x14ac:dyDescent="0.3">
      <c r="AN3577" s="22" t="s">
        <v>7884</v>
      </c>
      <c r="AO3577" s="22" t="s">
        <v>12643</v>
      </c>
      <c r="AP3577" s="90" t="s">
        <v>7885</v>
      </c>
      <c r="AQ3577" s="22" t="s">
        <v>566</v>
      </c>
      <c r="AR3577" s="22" t="s">
        <v>783</v>
      </c>
      <c r="AS3577" s="56">
        <v>34.5</v>
      </c>
      <c r="AT3577" s="89">
        <v>42543.490844907406</v>
      </c>
      <c r="AU3577" s="22" t="s">
        <v>2060</v>
      </c>
      <c r="AV3577" s="22" t="s">
        <v>12634</v>
      </c>
    </row>
    <row r="3578" spans="40:48" ht="12.75" customHeight="1" x14ac:dyDescent="0.3">
      <c r="AN3578" s="22" t="s">
        <v>7886</v>
      </c>
      <c r="AO3578" s="22" t="s">
        <v>12643</v>
      </c>
      <c r="AP3578" s="90" t="s">
        <v>7887</v>
      </c>
      <c r="AQ3578" s="22" t="s">
        <v>566</v>
      </c>
      <c r="AR3578" s="22" t="s">
        <v>783</v>
      </c>
      <c r="AS3578" s="56">
        <v>1</v>
      </c>
      <c r="AT3578" s="89">
        <v>42760.730879629627</v>
      </c>
      <c r="AU3578" s="22" t="s">
        <v>14971</v>
      </c>
      <c r="AV3578" s="22" t="s">
        <v>12634</v>
      </c>
    </row>
    <row r="3579" spans="40:48" ht="12.75" customHeight="1" x14ac:dyDescent="0.3">
      <c r="AN3579" s="22" t="s">
        <v>7888</v>
      </c>
      <c r="AO3579" s="22" t="s">
        <v>12643</v>
      </c>
      <c r="AP3579" s="90" t="s">
        <v>7889</v>
      </c>
      <c r="AQ3579" s="22" t="s">
        <v>566</v>
      </c>
      <c r="AR3579" s="22" t="s">
        <v>783</v>
      </c>
      <c r="AS3579" s="56">
        <v>1</v>
      </c>
      <c r="AT3579" s="89">
        <v>42760.730879629627</v>
      </c>
      <c r="AU3579" s="22" t="s">
        <v>14968</v>
      </c>
      <c r="AV3579" s="22" t="s">
        <v>12634</v>
      </c>
    </row>
    <row r="3580" spans="40:48" ht="12.75" customHeight="1" x14ac:dyDescent="0.3">
      <c r="AN3580" s="22" t="s">
        <v>7890</v>
      </c>
      <c r="AO3580" s="22" t="s">
        <v>12643</v>
      </c>
      <c r="AP3580" s="90" t="s">
        <v>7891</v>
      </c>
      <c r="AQ3580" s="22" t="s">
        <v>566</v>
      </c>
      <c r="AR3580" s="22" t="s">
        <v>783</v>
      </c>
      <c r="AS3580" s="56">
        <v>1</v>
      </c>
      <c r="AT3580" s="89">
        <v>42760.730879629627</v>
      </c>
      <c r="AU3580" s="22" t="s">
        <v>14968</v>
      </c>
      <c r="AV3580" s="22" t="s">
        <v>12634</v>
      </c>
    </row>
    <row r="3581" spans="40:48" ht="12.75" customHeight="1" x14ac:dyDescent="0.3">
      <c r="AN3581" s="22" t="s">
        <v>7892</v>
      </c>
      <c r="AO3581" s="22" t="s">
        <v>12643</v>
      </c>
      <c r="AP3581" s="90" t="s">
        <v>7893</v>
      </c>
      <c r="AQ3581" s="22" t="s">
        <v>566</v>
      </c>
      <c r="AR3581" s="22" t="s">
        <v>783</v>
      </c>
      <c r="AS3581" s="56">
        <v>1400</v>
      </c>
      <c r="AT3581" s="89">
        <v>42324.406388888892</v>
      </c>
      <c r="AU3581" s="22" t="s">
        <v>1401</v>
      </c>
      <c r="AV3581" s="22" t="s">
        <v>12634</v>
      </c>
    </row>
    <row r="3582" spans="40:48" ht="12.75" customHeight="1" x14ac:dyDescent="0.3">
      <c r="AN3582" s="22" t="s">
        <v>7894</v>
      </c>
      <c r="AO3582" s="22" t="s">
        <v>12643</v>
      </c>
      <c r="AP3582" s="90" t="s">
        <v>7895</v>
      </c>
      <c r="AQ3582" s="22" t="s">
        <v>566</v>
      </c>
      <c r="AR3582" s="22" t="s">
        <v>783</v>
      </c>
      <c r="AS3582" s="56">
        <v>300</v>
      </c>
      <c r="AT3582" s="89">
        <v>42650.365937499999</v>
      </c>
      <c r="AU3582" s="22" t="s">
        <v>1401</v>
      </c>
      <c r="AV3582" s="22" t="s">
        <v>12634</v>
      </c>
    </row>
    <row r="3583" spans="40:48" ht="12.75" customHeight="1" x14ac:dyDescent="0.3">
      <c r="AN3583" s="22" t="s">
        <v>7896</v>
      </c>
      <c r="AO3583" s="22" t="s">
        <v>12643</v>
      </c>
      <c r="AP3583" s="90" t="s">
        <v>7897</v>
      </c>
      <c r="AQ3583" s="22" t="s">
        <v>566</v>
      </c>
      <c r="AR3583" s="22" t="s">
        <v>783</v>
      </c>
      <c r="AS3583" s="56">
        <v>745</v>
      </c>
      <c r="AT3583" s="89">
        <v>42587.414618055554</v>
      </c>
      <c r="AU3583" s="22" t="s">
        <v>1401</v>
      </c>
      <c r="AV3583" s="22" t="s">
        <v>12634</v>
      </c>
    </row>
    <row r="3584" spans="40:48" ht="12.75" customHeight="1" x14ac:dyDescent="0.3">
      <c r="AN3584" s="22" t="s">
        <v>7898</v>
      </c>
      <c r="AO3584" s="22" t="s">
        <v>12643</v>
      </c>
      <c r="AP3584" s="90" t="s">
        <v>7899</v>
      </c>
      <c r="AQ3584" s="22" t="s">
        <v>566</v>
      </c>
      <c r="AR3584" s="22" t="s">
        <v>783</v>
      </c>
      <c r="AS3584" s="56">
        <v>800</v>
      </c>
      <c r="AT3584" s="89">
        <v>41904.424189814818</v>
      </c>
      <c r="AU3584" s="22" t="s">
        <v>1401</v>
      </c>
      <c r="AV3584" s="22" t="s">
        <v>12634</v>
      </c>
    </row>
    <row r="3585" spans="40:48" ht="12.75" customHeight="1" x14ac:dyDescent="0.3">
      <c r="AN3585" s="22" t="s">
        <v>7900</v>
      </c>
      <c r="AO3585" s="22" t="s">
        <v>12643</v>
      </c>
      <c r="AP3585" s="90" t="s">
        <v>7901</v>
      </c>
      <c r="AQ3585" s="22" t="s">
        <v>566</v>
      </c>
      <c r="AR3585" s="22" t="s">
        <v>12633</v>
      </c>
      <c r="AS3585" s="56">
        <v>1750</v>
      </c>
      <c r="AT3585" s="89">
        <v>42870.414224537039</v>
      </c>
      <c r="AU3585" s="22" t="s">
        <v>1401</v>
      </c>
      <c r="AV3585" s="22" t="s">
        <v>12634</v>
      </c>
    </row>
    <row r="3586" spans="40:48" ht="12.75" customHeight="1" x14ac:dyDescent="0.3">
      <c r="AN3586" s="22" t="s">
        <v>7902</v>
      </c>
      <c r="AO3586" s="22" t="s">
        <v>12643</v>
      </c>
      <c r="AP3586" s="90" t="s">
        <v>7903</v>
      </c>
      <c r="AQ3586" s="22" t="s">
        <v>566</v>
      </c>
      <c r="AR3586" s="22" t="s">
        <v>783</v>
      </c>
      <c r="AS3586" s="56">
        <v>750</v>
      </c>
      <c r="AT3586" s="89">
        <v>42513.694814814815</v>
      </c>
      <c r="AU3586" s="22" t="s">
        <v>1401</v>
      </c>
      <c r="AV3586" s="22" t="s">
        <v>12634</v>
      </c>
    </row>
    <row r="3587" spans="40:48" ht="12.75" customHeight="1" x14ac:dyDescent="0.3">
      <c r="AN3587" s="22" t="s">
        <v>7904</v>
      </c>
      <c r="AO3587" s="22" t="s">
        <v>12643</v>
      </c>
      <c r="AP3587" s="90" t="s">
        <v>7905</v>
      </c>
      <c r="AQ3587" s="22" t="s">
        <v>566</v>
      </c>
      <c r="AR3587" s="22" t="s">
        <v>12633</v>
      </c>
      <c r="AS3587" s="56">
        <v>4150</v>
      </c>
      <c r="AT3587" s="89">
        <v>42870.414224537039</v>
      </c>
      <c r="AU3587" s="22" t="s">
        <v>1401</v>
      </c>
      <c r="AV3587" s="22" t="s">
        <v>12634</v>
      </c>
    </row>
    <row r="3588" spans="40:48" ht="12.75" customHeight="1" x14ac:dyDescent="0.3">
      <c r="AN3588" s="22" t="s">
        <v>7906</v>
      </c>
      <c r="AO3588" s="22" t="s">
        <v>12643</v>
      </c>
      <c r="AP3588" s="90" t="s">
        <v>7907</v>
      </c>
      <c r="AQ3588" s="22" t="s">
        <v>566</v>
      </c>
      <c r="AR3588" s="22" t="s">
        <v>783</v>
      </c>
      <c r="AS3588" s="56">
        <v>1</v>
      </c>
      <c r="AT3588" s="89">
        <v>42760.730879629627</v>
      </c>
      <c r="AU3588" s="22" t="s">
        <v>14968</v>
      </c>
      <c r="AV3588" s="22" t="s">
        <v>12634</v>
      </c>
    </row>
    <row r="3589" spans="40:48" ht="12.75" customHeight="1" x14ac:dyDescent="0.3">
      <c r="AN3589" s="22" t="s">
        <v>7908</v>
      </c>
      <c r="AO3589" s="22" t="s">
        <v>12643</v>
      </c>
      <c r="AP3589" s="90" t="s">
        <v>14748</v>
      </c>
      <c r="AQ3589" s="22" t="s">
        <v>566</v>
      </c>
      <c r="AR3589" s="22" t="s">
        <v>783</v>
      </c>
      <c r="AS3589" s="56">
        <v>1</v>
      </c>
      <c r="AT3589" s="89">
        <v>42760.730879629627</v>
      </c>
      <c r="AU3589" s="22" t="s">
        <v>14968</v>
      </c>
      <c r="AV3589" s="22" t="s">
        <v>12634</v>
      </c>
    </row>
    <row r="3590" spans="40:48" ht="12.75" customHeight="1" x14ac:dyDescent="0.3">
      <c r="AN3590" s="22" t="s">
        <v>7909</v>
      </c>
      <c r="AO3590" s="22" t="s">
        <v>12643</v>
      </c>
      <c r="AP3590" s="90" t="s">
        <v>7910</v>
      </c>
      <c r="AQ3590" s="22" t="s">
        <v>566</v>
      </c>
      <c r="AR3590" s="22" t="s">
        <v>783</v>
      </c>
      <c r="AS3590" s="56">
        <v>2248</v>
      </c>
      <c r="AT3590" s="89">
        <v>41795.797233796293</v>
      </c>
      <c r="AU3590" s="22" t="s">
        <v>787</v>
      </c>
      <c r="AV3590" s="22" t="s">
        <v>12634</v>
      </c>
    </row>
    <row r="3591" spans="40:48" ht="12.75" customHeight="1" x14ac:dyDescent="0.3">
      <c r="AN3591" s="22" t="s">
        <v>7911</v>
      </c>
      <c r="AO3591" s="22" t="s">
        <v>12643</v>
      </c>
      <c r="AP3591" s="90" t="s">
        <v>7912</v>
      </c>
      <c r="AQ3591" s="22" t="s">
        <v>566</v>
      </c>
      <c r="AR3591" s="22" t="s">
        <v>783</v>
      </c>
      <c r="AS3591" s="56">
        <v>1</v>
      </c>
      <c r="AT3591" s="89">
        <v>42760.730879629627</v>
      </c>
      <c r="AU3591" s="22" t="s">
        <v>14968</v>
      </c>
      <c r="AV3591" s="22" t="s">
        <v>12634</v>
      </c>
    </row>
    <row r="3592" spans="40:48" ht="12.75" customHeight="1" x14ac:dyDescent="0.3">
      <c r="AN3592" s="22" t="s">
        <v>7913</v>
      </c>
      <c r="AO3592" s="22" t="s">
        <v>12643</v>
      </c>
      <c r="AP3592" s="90" t="s">
        <v>7914</v>
      </c>
      <c r="AQ3592" s="22" t="s">
        <v>581</v>
      </c>
      <c r="AR3592" s="22" t="s">
        <v>783</v>
      </c>
      <c r="AS3592" s="56">
        <v>1</v>
      </c>
      <c r="AT3592" s="89">
        <v>42760.730879629627</v>
      </c>
      <c r="AU3592" s="22" t="s">
        <v>14967</v>
      </c>
      <c r="AV3592" s="22" t="s">
        <v>12634</v>
      </c>
    </row>
    <row r="3593" spans="40:48" ht="12.75" customHeight="1" x14ac:dyDescent="0.3">
      <c r="AN3593" s="22" t="s">
        <v>7915</v>
      </c>
      <c r="AO3593" s="22" t="s">
        <v>12643</v>
      </c>
      <c r="AP3593" s="90" t="s">
        <v>7916</v>
      </c>
      <c r="AQ3593" s="22" t="s">
        <v>566</v>
      </c>
      <c r="AR3593" s="22" t="s">
        <v>783</v>
      </c>
      <c r="AS3593" s="56">
        <v>1</v>
      </c>
      <c r="AT3593" s="89">
        <v>42760.730879629627</v>
      </c>
      <c r="AU3593" s="22" t="s">
        <v>14980</v>
      </c>
      <c r="AV3593" s="22" t="s">
        <v>12634</v>
      </c>
    </row>
    <row r="3594" spans="40:48" ht="12.75" customHeight="1" x14ac:dyDescent="0.3">
      <c r="AN3594" s="22" t="s">
        <v>7917</v>
      </c>
      <c r="AO3594" s="22" t="s">
        <v>12643</v>
      </c>
      <c r="AP3594" s="90" t="s">
        <v>7918</v>
      </c>
      <c r="AQ3594" s="22" t="s">
        <v>566</v>
      </c>
      <c r="AR3594" s="22" t="s">
        <v>783</v>
      </c>
      <c r="AS3594" s="56">
        <v>832.86</v>
      </c>
      <c r="AT3594" s="89">
        <v>42458.73097222222</v>
      </c>
      <c r="AU3594" s="22" t="s">
        <v>2925</v>
      </c>
      <c r="AV3594" s="22" t="s">
        <v>12634</v>
      </c>
    </row>
    <row r="3595" spans="40:48" ht="12.75" customHeight="1" x14ac:dyDescent="0.3">
      <c r="AN3595" s="22" t="s">
        <v>7919</v>
      </c>
      <c r="AO3595" s="22" t="s">
        <v>12643</v>
      </c>
      <c r="AP3595" s="90" t="s">
        <v>7920</v>
      </c>
      <c r="AQ3595" s="22" t="s">
        <v>566</v>
      </c>
      <c r="AR3595" s="22" t="s">
        <v>783</v>
      </c>
      <c r="AS3595" s="56">
        <v>1</v>
      </c>
      <c r="AT3595" s="89">
        <v>42760.730879629627</v>
      </c>
      <c r="AU3595" s="22" t="s">
        <v>14980</v>
      </c>
      <c r="AV3595" s="22" t="s">
        <v>12634</v>
      </c>
    </row>
    <row r="3596" spans="40:48" ht="12.75" customHeight="1" x14ac:dyDescent="0.3">
      <c r="AN3596" s="22" t="s">
        <v>7921</v>
      </c>
      <c r="AO3596" s="22" t="s">
        <v>12643</v>
      </c>
      <c r="AP3596" s="90" t="s">
        <v>7922</v>
      </c>
      <c r="AQ3596" s="22" t="s">
        <v>566</v>
      </c>
      <c r="AR3596" s="22" t="s">
        <v>783</v>
      </c>
      <c r="AS3596" s="56">
        <v>1</v>
      </c>
      <c r="AT3596" s="89">
        <v>42760.730879629627</v>
      </c>
      <c r="AU3596" s="22" t="s">
        <v>14980</v>
      </c>
      <c r="AV3596" s="22" t="s">
        <v>12634</v>
      </c>
    </row>
    <row r="3597" spans="40:48" ht="12.75" customHeight="1" x14ac:dyDescent="0.3">
      <c r="AN3597" s="22" t="s">
        <v>7923</v>
      </c>
      <c r="AO3597" s="22" t="s">
        <v>12643</v>
      </c>
      <c r="AP3597" s="90" t="s">
        <v>7924</v>
      </c>
      <c r="AQ3597" s="22" t="s">
        <v>566</v>
      </c>
      <c r="AR3597" s="22" t="s">
        <v>783</v>
      </c>
      <c r="AS3597" s="56">
        <v>524.76</v>
      </c>
      <c r="AT3597" s="89">
        <v>42667.498171296298</v>
      </c>
      <c r="AU3597" s="22" t="s">
        <v>2925</v>
      </c>
      <c r="AV3597" s="22" t="s">
        <v>12634</v>
      </c>
    </row>
    <row r="3598" spans="40:48" ht="12.75" customHeight="1" x14ac:dyDescent="0.3">
      <c r="AN3598" s="22" t="s">
        <v>7925</v>
      </c>
      <c r="AO3598" s="22" t="s">
        <v>12643</v>
      </c>
      <c r="AP3598" s="90" t="s">
        <v>7926</v>
      </c>
      <c r="AQ3598" s="22" t="s">
        <v>566</v>
      </c>
      <c r="AR3598" s="22" t="s">
        <v>783</v>
      </c>
      <c r="AS3598" s="56">
        <v>524.76</v>
      </c>
      <c r="AT3598" s="89">
        <v>42667.498171296298</v>
      </c>
      <c r="AU3598" s="22" t="s">
        <v>2925</v>
      </c>
      <c r="AV3598" s="22" t="s">
        <v>12634</v>
      </c>
    </row>
    <row r="3599" spans="40:48" ht="12.75" customHeight="1" x14ac:dyDescent="0.3">
      <c r="AN3599" s="22" t="s">
        <v>7927</v>
      </c>
      <c r="AO3599" s="22" t="s">
        <v>12643</v>
      </c>
      <c r="AP3599" s="90" t="s">
        <v>7928</v>
      </c>
      <c r="AQ3599" s="22" t="s">
        <v>566</v>
      </c>
      <c r="AR3599" s="22" t="s">
        <v>783</v>
      </c>
      <c r="AS3599" s="56">
        <v>806.34</v>
      </c>
      <c r="AT3599" s="89">
        <v>42480.366249999999</v>
      </c>
      <c r="AU3599" s="22" t="s">
        <v>2925</v>
      </c>
      <c r="AV3599" s="22" t="s">
        <v>12634</v>
      </c>
    </row>
    <row r="3600" spans="40:48" ht="12.75" customHeight="1" x14ac:dyDescent="0.3">
      <c r="AN3600" s="22" t="s">
        <v>7929</v>
      </c>
      <c r="AO3600" s="22" t="s">
        <v>12643</v>
      </c>
      <c r="AP3600" s="90" t="s">
        <v>7930</v>
      </c>
      <c r="AQ3600" s="22" t="s">
        <v>566</v>
      </c>
      <c r="AR3600" s="22" t="s">
        <v>783</v>
      </c>
      <c r="AS3600" s="56">
        <v>803.3</v>
      </c>
      <c r="AT3600" s="89">
        <v>41978.806550925925</v>
      </c>
      <c r="AU3600" s="22" t="s">
        <v>2925</v>
      </c>
      <c r="AV3600" s="22" t="s">
        <v>12634</v>
      </c>
    </row>
    <row r="3601" spans="40:48" ht="12.75" customHeight="1" x14ac:dyDescent="0.3">
      <c r="AN3601" s="22" t="s">
        <v>7931</v>
      </c>
      <c r="AO3601" s="22" t="s">
        <v>12643</v>
      </c>
      <c r="AP3601" s="90" t="s">
        <v>7932</v>
      </c>
      <c r="AQ3601" s="22" t="s">
        <v>566</v>
      </c>
      <c r="AR3601" s="22" t="s">
        <v>783</v>
      </c>
      <c r="AS3601" s="56">
        <v>833.35</v>
      </c>
      <c r="AT3601" s="89">
        <v>42444.649918981479</v>
      </c>
      <c r="AU3601" s="22" t="s">
        <v>2766</v>
      </c>
      <c r="AV3601" s="22" t="s">
        <v>12634</v>
      </c>
    </row>
    <row r="3602" spans="40:48" ht="12.75" customHeight="1" x14ac:dyDescent="0.3">
      <c r="AN3602" s="22" t="s">
        <v>7933</v>
      </c>
      <c r="AO3602" s="22" t="s">
        <v>12643</v>
      </c>
      <c r="AP3602" s="90" t="s">
        <v>7934</v>
      </c>
      <c r="AQ3602" s="22" t="s">
        <v>566</v>
      </c>
      <c r="AR3602" s="22" t="s">
        <v>783</v>
      </c>
      <c r="AS3602" s="56">
        <v>1</v>
      </c>
      <c r="AT3602" s="89">
        <v>42760.730879629627</v>
      </c>
      <c r="AU3602" s="22" t="s">
        <v>14980</v>
      </c>
      <c r="AV3602" s="22" t="s">
        <v>12634</v>
      </c>
    </row>
    <row r="3603" spans="40:48" ht="12.75" customHeight="1" x14ac:dyDescent="0.3">
      <c r="AN3603" s="22" t="s">
        <v>7935</v>
      </c>
      <c r="AO3603" s="22" t="s">
        <v>12643</v>
      </c>
      <c r="AP3603" s="90" t="s">
        <v>7936</v>
      </c>
      <c r="AQ3603" s="22" t="s">
        <v>566</v>
      </c>
      <c r="AR3603" s="22" t="s">
        <v>783</v>
      </c>
      <c r="AS3603" s="56">
        <v>1</v>
      </c>
      <c r="AT3603" s="89">
        <v>42760.730879629627</v>
      </c>
      <c r="AU3603" s="22" t="s">
        <v>14980</v>
      </c>
      <c r="AV3603" s="22" t="s">
        <v>12634</v>
      </c>
    </row>
    <row r="3604" spans="40:48" ht="12.75" customHeight="1" x14ac:dyDescent="0.3">
      <c r="AN3604" s="22" t="s">
        <v>7937</v>
      </c>
      <c r="AO3604" s="22" t="s">
        <v>12643</v>
      </c>
      <c r="AP3604" s="90" t="s">
        <v>7938</v>
      </c>
      <c r="AQ3604" s="22" t="s">
        <v>581</v>
      </c>
      <c r="AR3604" s="22" t="s">
        <v>783</v>
      </c>
      <c r="AS3604" s="56">
        <v>1</v>
      </c>
      <c r="AT3604" s="89">
        <v>42760.730879629627</v>
      </c>
      <c r="AU3604" s="22" t="s">
        <v>14967</v>
      </c>
      <c r="AV3604" s="22" t="s">
        <v>12634</v>
      </c>
    </row>
    <row r="3605" spans="40:48" ht="12.75" customHeight="1" x14ac:dyDescent="0.3">
      <c r="AN3605" s="22" t="s">
        <v>7939</v>
      </c>
      <c r="AO3605" s="22" t="s">
        <v>12643</v>
      </c>
      <c r="AP3605" s="90" t="s">
        <v>7940</v>
      </c>
      <c r="AQ3605" s="22" t="s">
        <v>566</v>
      </c>
      <c r="AR3605" s="22" t="s">
        <v>783</v>
      </c>
      <c r="AS3605" s="56">
        <v>1200</v>
      </c>
      <c r="AT3605" s="89">
        <v>41905.446018518516</v>
      </c>
      <c r="AU3605" s="22" t="s">
        <v>1401</v>
      </c>
      <c r="AV3605" s="22" t="s">
        <v>12634</v>
      </c>
    </row>
    <row r="3606" spans="40:48" ht="12.75" customHeight="1" x14ac:dyDescent="0.3">
      <c r="AN3606" s="22" t="s">
        <v>7941</v>
      </c>
      <c r="AO3606" s="22" t="s">
        <v>12643</v>
      </c>
      <c r="AP3606" s="90" t="s">
        <v>7942</v>
      </c>
      <c r="AQ3606" s="22" t="s">
        <v>566</v>
      </c>
      <c r="AR3606" s="22" t="s">
        <v>783</v>
      </c>
      <c r="AS3606" s="56">
        <v>1</v>
      </c>
      <c r="AT3606" s="89">
        <v>42760.730879629627</v>
      </c>
      <c r="AU3606" s="22" t="s">
        <v>14971</v>
      </c>
      <c r="AV3606" s="22" t="s">
        <v>12634</v>
      </c>
    </row>
    <row r="3607" spans="40:48" ht="12.75" customHeight="1" x14ac:dyDescent="0.3">
      <c r="AN3607" s="22" t="s">
        <v>7943</v>
      </c>
      <c r="AO3607" s="22" t="s">
        <v>12643</v>
      </c>
      <c r="AP3607" s="90" t="s">
        <v>7942</v>
      </c>
      <c r="AQ3607" s="22" t="s">
        <v>566</v>
      </c>
      <c r="AR3607" s="22" t="s">
        <v>12633</v>
      </c>
      <c r="AS3607" s="56">
        <v>1.88</v>
      </c>
      <c r="AT3607" s="89">
        <v>42789.734097222223</v>
      </c>
      <c r="AU3607" s="22" t="s">
        <v>846</v>
      </c>
      <c r="AV3607" s="22" t="s">
        <v>12634</v>
      </c>
    </row>
    <row r="3608" spans="40:48" ht="12.75" customHeight="1" x14ac:dyDescent="0.3">
      <c r="AN3608" s="22" t="s">
        <v>7944</v>
      </c>
      <c r="AO3608" s="22" t="s">
        <v>12643</v>
      </c>
      <c r="AP3608" s="90" t="s">
        <v>7945</v>
      </c>
      <c r="AQ3608" s="22" t="s">
        <v>566</v>
      </c>
      <c r="AR3608" s="22" t="s">
        <v>783</v>
      </c>
      <c r="AS3608" s="56">
        <v>6399</v>
      </c>
      <c r="AT3608" s="89">
        <v>42349.737384259257</v>
      </c>
      <c r="AU3608" s="22" t="s">
        <v>2792</v>
      </c>
      <c r="AV3608" s="22" t="s">
        <v>12634</v>
      </c>
    </row>
    <row r="3609" spans="40:48" ht="12.75" customHeight="1" x14ac:dyDescent="0.3">
      <c r="AN3609" s="22" t="s">
        <v>7946</v>
      </c>
      <c r="AO3609" s="22" t="s">
        <v>12643</v>
      </c>
      <c r="AP3609" s="90" t="s">
        <v>7947</v>
      </c>
      <c r="AQ3609" s="22" t="s">
        <v>566</v>
      </c>
      <c r="AR3609" s="22" t="s">
        <v>783</v>
      </c>
      <c r="AS3609" s="56">
        <v>1</v>
      </c>
      <c r="AT3609" s="89">
        <v>42760.730879629627</v>
      </c>
      <c r="AU3609" s="22" t="s">
        <v>14966</v>
      </c>
      <c r="AV3609" s="22" t="s">
        <v>12634</v>
      </c>
    </row>
    <row r="3610" spans="40:48" ht="12.75" customHeight="1" x14ac:dyDescent="0.3">
      <c r="AN3610" s="22" t="s">
        <v>7948</v>
      </c>
      <c r="AO3610" s="22" t="s">
        <v>12643</v>
      </c>
      <c r="AP3610" s="90" t="s">
        <v>7949</v>
      </c>
      <c r="AQ3610" s="22" t="s">
        <v>566</v>
      </c>
      <c r="AR3610" s="22" t="s">
        <v>783</v>
      </c>
      <c r="AS3610" s="56">
        <v>1</v>
      </c>
      <c r="AT3610" s="89">
        <v>42760.730879629627</v>
      </c>
      <c r="AU3610" s="22" t="s">
        <v>14980</v>
      </c>
      <c r="AV3610" s="22" t="s">
        <v>12634</v>
      </c>
    </row>
    <row r="3611" spans="40:48" ht="12.75" customHeight="1" x14ac:dyDescent="0.3">
      <c r="AN3611" s="22" t="s">
        <v>7950</v>
      </c>
      <c r="AO3611" s="22" t="s">
        <v>12643</v>
      </c>
      <c r="AP3611" s="90" t="s">
        <v>7949</v>
      </c>
      <c r="AQ3611" s="22" t="s">
        <v>566</v>
      </c>
      <c r="AR3611" s="22" t="s">
        <v>783</v>
      </c>
      <c r="AS3611" s="56">
        <v>15.17</v>
      </c>
      <c r="AT3611" s="89">
        <v>42261.615173611113</v>
      </c>
      <c r="AU3611" s="22" t="s">
        <v>1161</v>
      </c>
      <c r="AV3611" s="22" t="s">
        <v>12634</v>
      </c>
    </row>
    <row r="3612" spans="40:48" ht="12.75" customHeight="1" x14ac:dyDescent="0.3">
      <c r="AN3612" s="22" t="s">
        <v>7951</v>
      </c>
      <c r="AO3612" s="22" t="s">
        <v>12643</v>
      </c>
      <c r="AP3612" s="90" t="s">
        <v>7952</v>
      </c>
      <c r="AQ3612" s="22" t="s">
        <v>566</v>
      </c>
      <c r="AR3612" s="22" t="s">
        <v>783</v>
      </c>
      <c r="AS3612" s="56">
        <v>1</v>
      </c>
      <c r="AT3612" s="89">
        <v>42760.730879629627</v>
      </c>
      <c r="AU3612" s="22" t="s">
        <v>14980</v>
      </c>
      <c r="AV3612" s="22" t="s">
        <v>12634</v>
      </c>
    </row>
    <row r="3613" spans="40:48" ht="12.75" customHeight="1" x14ac:dyDescent="0.3">
      <c r="AN3613" s="22" t="s">
        <v>7953</v>
      </c>
      <c r="AO3613" s="22" t="s">
        <v>12643</v>
      </c>
      <c r="AP3613" s="90" t="s">
        <v>7954</v>
      </c>
      <c r="AQ3613" s="22" t="s">
        <v>566</v>
      </c>
      <c r="AR3613" s="22" t="s">
        <v>783</v>
      </c>
      <c r="AS3613" s="56">
        <v>15.17</v>
      </c>
      <c r="AT3613" s="89">
        <v>42261.928298611114</v>
      </c>
      <c r="AU3613" s="22" t="s">
        <v>1161</v>
      </c>
      <c r="AV3613" s="22" t="s">
        <v>12634</v>
      </c>
    </row>
    <row r="3614" spans="40:48" ht="12.75" customHeight="1" x14ac:dyDescent="0.3">
      <c r="AN3614" s="22" t="s">
        <v>7955</v>
      </c>
      <c r="AO3614" s="22" t="s">
        <v>12643</v>
      </c>
      <c r="AP3614" s="90" t="s">
        <v>7956</v>
      </c>
      <c r="AQ3614" s="22" t="s">
        <v>566</v>
      </c>
      <c r="AR3614" s="22" t="s">
        <v>783</v>
      </c>
      <c r="AS3614" s="56">
        <v>1</v>
      </c>
      <c r="AT3614" s="89">
        <v>42760.730879629627</v>
      </c>
      <c r="AU3614" s="22" t="s">
        <v>14980</v>
      </c>
      <c r="AV3614" s="22" t="s">
        <v>12634</v>
      </c>
    </row>
    <row r="3615" spans="40:48" ht="12.75" customHeight="1" x14ac:dyDescent="0.3">
      <c r="AN3615" s="22" t="s">
        <v>7957</v>
      </c>
      <c r="AO3615" s="22" t="s">
        <v>12643</v>
      </c>
      <c r="AP3615" s="90" t="s">
        <v>7958</v>
      </c>
      <c r="AQ3615" s="22" t="s">
        <v>566</v>
      </c>
      <c r="AR3615" s="22" t="s">
        <v>783</v>
      </c>
      <c r="AS3615" s="56">
        <v>1</v>
      </c>
      <c r="AT3615" s="89">
        <v>42760.730879629627</v>
      </c>
      <c r="AU3615" s="22" t="s">
        <v>14973</v>
      </c>
      <c r="AV3615" s="22" t="s">
        <v>12634</v>
      </c>
    </row>
    <row r="3616" spans="40:48" ht="12.75" customHeight="1" x14ac:dyDescent="0.3">
      <c r="AN3616" s="22" t="s">
        <v>7959</v>
      </c>
      <c r="AO3616" s="22" t="s">
        <v>12643</v>
      </c>
      <c r="AP3616" s="90" t="s">
        <v>7960</v>
      </c>
      <c r="AQ3616" s="22" t="s">
        <v>566</v>
      </c>
      <c r="AR3616" s="22" t="s">
        <v>783</v>
      </c>
      <c r="AS3616" s="56">
        <v>1</v>
      </c>
      <c r="AT3616" s="89">
        <v>42760.730879629627</v>
      </c>
      <c r="AU3616" s="22" t="s">
        <v>14973</v>
      </c>
      <c r="AV3616" s="22" t="s">
        <v>12634</v>
      </c>
    </row>
    <row r="3617" spans="40:48" ht="12.75" customHeight="1" x14ac:dyDescent="0.3">
      <c r="AN3617" s="22" t="s">
        <v>7961</v>
      </c>
      <c r="AO3617" s="22" t="s">
        <v>12643</v>
      </c>
      <c r="AP3617" s="90" t="s">
        <v>7962</v>
      </c>
      <c r="AQ3617" s="22" t="s">
        <v>566</v>
      </c>
      <c r="AR3617" s="22" t="s">
        <v>783</v>
      </c>
      <c r="AS3617" s="56">
        <v>1</v>
      </c>
      <c r="AT3617" s="89">
        <v>42760.730879629627</v>
      </c>
      <c r="AU3617" s="22" t="s">
        <v>14973</v>
      </c>
      <c r="AV3617" s="22" t="s">
        <v>12634</v>
      </c>
    </row>
    <row r="3618" spans="40:48" ht="12.75" customHeight="1" x14ac:dyDescent="0.3">
      <c r="AN3618" s="22" t="s">
        <v>7963</v>
      </c>
      <c r="AO3618" s="22" t="s">
        <v>12643</v>
      </c>
      <c r="AP3618" s="90" t="s">
        <v>7964</v>
      </c>
      <c r="AQ3618" s="22" t="s">
        <v>1984</v>
      </c>
      <c r="AR3618" s="22" t="s">
        <v>783</v>
      </c>
      <c r="AS3618" s="56">
        <v>150</v>
      </c>
      <c r="AT3618" s="89">
        <v>42221.595590277779</v>
      </c>
      <c r="AU3618" s="22" t="s">
        <v>871</v>
      </c>
      <c r="AV3618" s="22" t="s">
        <v>12634</v>
      </c>
    </row>
    <row r="3619" spans="40:48" ht="12.75" customHeight="1" x14ac:dyDescent="0.3">
      <c r="AN3619" s="22" t="s">
        <v>7965</v>
      </c>
      <c r="AO3619" s="22" t="s">
        <v>12643</v>
      </c>
      <c r="AP3619" s="90" t="s">
        <v>7966</v>
      </c>
      <c r="AQ3619" s="22" t="s">
        <v>566</v>
      </c>
      <c r="AR3619" s="22" t="s">
        <v>783</v>
      </c>
      <c r="AS3619" s="56">
        <v>1</v>
      </c>
      <c r="AT3619" s="89">
        <v>42760.730879629627</v>
      </c>
      <c r="AU3619" s="22" t="s">
        <v>14980</v>
      </c>
      <c r="AV3619" s="22" t="s">
        <v>12634</v>
      </c>
    </row>
    <row r="3620" spans="40:48" ht="12.75" customHeight="1" x14ac:dyDescent="0.3">
      <c r="AN3620" s="22" t="s">
        <v>7967</v>
      </c>
      <c r="AO3620" s="22" t="s">
        <v>12643</v>
      </c>
      <c r="AP3620" s="90" t="s">
        <v>7968</v>
      </c>
      <c r="AQ3620" s="22" t="s">
        <v>566</v>
      </c>
      <c r="AR3620" s="22" t="s">
        <v>783</v>
      </c>
      <c r="AS3620" s="56">
        <v>1</v>
      </c>
      <c r="AT3620" s="89">
        <v>42760.730879629627</v>
      </c>
      <c r="AU3620" s="22" t="s">
        <v>14969</v>
      </c>
      <c r="AV3620" s="22" t="s">
        <v>12634</v>
      </c>
    </row>
    <row r="3621" spans="40:48" ht="12.75" customHeight="1" x14ac:dyDescent="0.3">
      <c r="AN3621" s="22" t="s">
        <v>7969</v>
      </c>
      <c r="AO3621" s="22" t="s">
        <v>12643</v>
      </c>
      <c r="AP3621" s="90" t="s">
        <v>7970</v>
      </c>
      <c r="AQ3621" s="22" t="s">
        <v>566</v>
      </c>
      <c r="AR3621" s="22" t="s">
        <v>783</v>
      </c>
      <c r="AS3621" s="56">
        <v>27</v>
      </c>
      <c r="AT3621" s="89">
        <v>42264.634594907409</v>
      </c>
      <c r="AU3621" s="22" t="s">
        <v>1278</v>
      </c>
      <c r="AV3621" s="22" t="s">
        <v>12634</v>
      </c>
    </row>
    <row r="3622" spans="40:48" ht="12.75" customHeight="1" x14ac:dyDescent="0.3">
      <c r="AN3622" s="22" t="s">
        <v>7971</v>
      </c>
      <c r="AO3622" s="22" t="s">
        <v>12643</v>
      </c>
      <c r="AP3622" s="90" t="s">
        <v>7972</v>
      </c>
      <c r="AQ3622" s="22" t="s">
        <v>566</v>
      </c>
      <c r="AR3622" s="22" t="s">
        <v>783</v>
      </c>
      <c r="AS3622" s="56">
        <v>1</v>
      </c>
      <c r="AT3622" s="89">
        <v>42760.730879629627</v>
      </c>
      <c r="AU3622" s="22" t="s">
        <v>14969</v>
      </c>
      <c r="AV3622" s="22" t="s">
        <v>12634</v>
      </c>
    </row>
    <row r="3623" spans="40:48" ht="12.75" customHeight="1" x14ac:dyDescent="0.3">
      <c r="AN3623" s="22" t="s">
        <v>7973</v>
      </c>
      <c r="AO3623" s="22" t="s">
        <v>12643</v>
      </c>
      <c r="AP3623" s="90" t="s">
        <v>7974</v>
      </c>
      <c r="AQ3623" s="22" t="s">
        <v>566</v>
      </c>
      <c r="AR3623" s="22" t="s">
        <v>783</v>
      </c>
      <c r="AS3623" s="56">
        <v>22</v>
      </c>
      <c r="AT3623" s="89">
        <v>42633.735115740739</v>
      </c>
      <c r="AU3623" s="22" t="s">
        <v>787</v>
      </c>
      <c r="AV3623" s="22" t="s">
        <v>12634</v>
      </c>
    </row>
    <row r="3624" spans="40:48" ht="12.75" customHeight="1" x14ac:dyDescent="0.3">
      <c r="AN3624" s="22" t="s">
        <v>7975</v>
      </c>
      <c r="AO3624" s="22" t="s">
        <v>12643</v>
      </c>
      <c r="AP3624" s="90" t="s">
        <v>7976</v>
      </c>
      <c r="AQ3624" s="22" t="s">
        <v>566</v>
      </c>
      <c r="AR3624" s="22" t="s">
        <v>783</v>
      </c>
      <c r="AS3624" s="56">
        <v>14.6</v>
      </c>
      <c r="AT3624" s="89">
        <v>41899.7656712963</v>
      </c>
      <c r="AU3624" s="22" t="s">
        <v>787</v>
      </c>
      <c r="AV3624" s="22" t="s">
        <v>12634</v>
      </c>
    </row>
    <row r="3625" spans="40:48" ht="12.75" customHeight="1" x14ac:dyDescent="0.3">
      <c r="AN3625" s="22" t="s">
        <v>7977</v>
      </c>
      <c r="AO3625" s="22" t="s">
        <v>12643</v>
      </c>
      <c r="AP3625" s="90" t="s">
        <v>7978</v>
      </c>
      <c r="AQ3625" s="22" t="s">
        <v>566</v>
      </c>
      <c r="AR3625" s="22" t="s">
        <v>783</v>
      </c>
      <c r="AS3625" s="56">
        <v>1</v>
      </c>
      <c r="AT3625" s="89">
        <v>42760.730879629627</v>
      </c>
      <c r="AU3625" s="22" t="s">
        <v>14966</v>
      </c>
      <c r="AV3625" s="22" t="s">
        <v>12634</v>
      </c>
    </row>
    <row r="3626" spans="40:48" ht="12.75" customHeight="1" x14ac:dyDescent="0.3">
      <c r="AN3626" s="22" t="s">
        <v>7979</v>
      </c>
      <c r="AO3626" s="22" t="s">
        <v>12643</v>
      </c>
      <c r="AP3626" s="90" t="s">
        <v>7980</v>
      </c>
      <c r="AQ3626" s="22" t="s">
        <v>566</v>
      </c>
      <c r="AR3626" s="22" t="s">
        <v>783</v>
      </c>
      <c r="AS3626" s="56">
        <v>29</v>
      </c>
      <c r="AT3626" s="89">
        <v>42633.735115740739</v>
      </c>
      <c r="AU3626" s="22" t="s">
        <v>787</v>
      </c>
      <c r="AV3626" s="22" t="s">
        <v>12634</v>
      </c>
    </row>
    <row r="3627" spans="40:48" ht="12.75" customHeight="1" x14ac:dyDescent="0.3">
      <c r="AN3627" s="22" t="s">
        <v>7981</v>
      </c>
      <c r="AO3627" s="22" t="s">
        <v>12643</v>
      </c>
      <c r="AP3627" s="90" t="s">
        <v>7982</v>
      </c>
      <c r="AQ3627" s="22" t="s">
        <v>566</v>
      </c>
      <c r="AR3627" s="22" t="s">
        <v>783</v>
      </c>
      <c r="AS3627" s="56">
        <v>1</v>
      </c>
      <c r="AT3627" s="89">
        <v>42760.730879629627</v>
      </c>
      <c r="AU3627" s="22" t="s">
        <v>14967</v>
      </c>
      <c r="AV3627" s="22" t="s">
        <v>12634</v>
      </c>
    </row>
    <row r="3628" spans="40:48" ht="12.75" customHeight="1" x14ac:dyDescent="0.3">
      <c r="AN3628" s="22" t="s">
        <v>7983</v>
      </c>
      <c r="AO3628" s="22" t="s">
        <v>12643</v>
      </c>
      <c r="AP3628" s="90" t="s">
        <v>7984</v>
      </c>
      <c r="AQ3628" s="22" t="s">
        <v>581</v>
      </c>
      <c r="AR3628" s="22" t="s">
        <v>783</v>
      </c>
      <c r="AS3628" s="56">
        <v>1</v>
      </c>
      <c r="AT3628" s="89">
        <v>42760.730879629627</v>
      </c>
      <c r="AU3628" s="22" t="s">
        <v>14967</v>
      </c>
      <c r="AV3628" s="22" t="s">
        <v>12634</v>
      </c>
    </row>
    <row r="3629" spans="40:48" ht="12.75" customHeight="1" x14ac:dyDescent="0.3">
      <c r="AN3629" s="22" t="s">
        <v>7985</v>
      </c>
      <c r="AO3629" s="22" t="s">
        <v>12643</v>
      </c>
      <c r="AP3629" s="90" t="s">
        <v>7986</v>
      </c>
      <c r="AQ3629" s="22" t="s">
        <v>566</v>
      </c>
      <c r="AR3629" s="22" t="s">
        <v>783</v>
      </c>
      <c r="AS3629" s="56">
        <v>1</v>
      </c>
      <c r="AT3629" s="89">
        <v>42760.730879629627</v>
      </c>
      <c r="AU3629" s="22" t="s">
        <v>14973</v>
      </c>
      <c r="AV3629" s="22" t="s">
        <v>12634</v>
      </c>
    </row>
    <row r="3630" spans="40:48" ht="12.75" customHeight="1" x14ac:dyDescent="0.3">
      <c r="AN3630" s="22" t="s">
        <v>7987</v>
      </c>
      <c r="AO3630" s="22" t="s">
        <v>12643</v>
      </c>
      <c r="AP3630" s="90" t="s">
        <v>7988</v>
      </c>
      <c r="AQ3630" s="22" t="s">
        <v>566</v>
      </c>
      <c r="AR3630" s="22" t="s">
        <v>783</v>
      </c>
      <c r="AS3630" s="56">
        <v>1</v>
      </c>
      <c r="AT3630" s="89">
        <v>42760.730879629627</v>
      </c>
      <c r="AU3630" s="22" t="s">
        <v>14973</v>
      </c>
      <c r="AV3630" s="22" t="s">
        <v>12634</v>
      </c>
    </row>
    <row r="3631" spans="40:48" ht="12.75" customHeight="1" x14ac:dyDescent="0.3">
      <c r="AN3631" s="22" t="s">
        <v>7989</v>
      </c>
      <c r="AO3631" s="22" t="s">
        <v>12643</v>
      </c>
      <c r="AP3631" s="90" t="s">
        <v>7990</v>
      </c>
      <c r="AQ3631" s="22" t="s">
        <v>566</v>
      </c>
      <c r="AR3631" s="22" t="s">
        <v>12633</v>
      </c>
      <c r="AS3631" s="56">
        <v>0.28999999999999998</v>
      </c>
      <c r="AT3631" s="89">
        <v>42872.722662037035</v>
      </c>
      <c r="AU3631" s="22" t="s">
        <v>826</v>
      </c>
      <c r="AV3631" s="22" t="s">
        <v>12634</v>
      </c>
    </row>
    <row r="3632" spans="40:48" ht="12.75" customHeight="1" x14ac:dyDescent="0.3">
      <c r="AN3632" s="22" t="s">
        <v>7991</v>
      </c>
      <c r="AO3632" s="22" t="s">
        <v>12643</v>
      </c>
      <c r="AP3632" s="90" t="s">
        <v>7992</v>
      </c>
      <c r="AQ3632" s="22" t="s">
        <v>566</v>
      </c>
      <c r="AR3632" s="22" t="s">
        <v>783</v>
      </c>
      <c r="AS3632" s="56">
        <v>1</v>
      </c>
      <c r="AT3632" s="89">
        <v>42760.730879629627</v>
      </c>
      <c r="AU3632" s="22" t="s">
        <v>14973</v>
      </c>
      <c r="AV3632" s="22" t="s">
        <v>12634</v>
      </c>
    </row>
    <row r="3633" spans="40:48" ht="12.75" customHeight="1" x14ac:dyDescent="0.3">
      <c r="AN3633" s="22" t="s">
        <v>7993</v>
      </c>
      <c r="AO3633" s="22" t="s">
        <v>12643</v>
      </c>
      <c r="AP3633" s="90" t="s">
        <v>7994</v>
      </c>
      <c r="AQ3633" s="22" t="s">
        <v>566</v>
      </c>
      <c r="AR3633" s="22" t="s">
        <v>783</v>
      </c>
      <c r="AS3633" s="56">
        <v>0.21</v>
      </c>
      <c r="AT3633" s="89">
        <v>41486.482129629629</v>
      </c>
      <c r="AU3633" s="22" t="s">
        <v>826</v>
      </c>
      <c r="AV3633" s="22" t="s">
        <v>12634</v>
      </c>
    </row>
    <row r="3634" spans="40:48" ht="12.75" customHeight="1" x14ac:dyDescent="0.3">
      <c r="AN3634" s="22" t="s">
        <v>7995</v>
      </c>
      <c r="AO3634" s="22" t="s">
        <v>12643</v>
      </c>
      <c r="AP3634" s="90" t="s">
        <v>7996</v>
      </c>
      <c r="AQ3634" s="22" t="s">
        <v>566</v>
      </c>
      <c r="AR3634" s="22" t="s">
        <v>783</v>
      </c>
      <c r="AS3634" s="56">
        <v>1</v>
      </c>
      <c r="AT3634" s="89">
        <v>42760.730879629627</v>
      </c>
      <c r="AU3634" s="22" t="s">
        <v>14967</v>
      </c>
      <c r="AV3634" s="22" t="s">
        <v>12634</v>
      </c>
    </row>
    <row r="3635" spans="40:48" ht="12.75" customHeight="1" x14ac:dyDescent="0.3">
      <c r="AN3635" s="22" t="s">
        <v>7997</v>
      </c>
      <c r="AO3635" s="22" t="s">
        <v>12643</v>
      </c>
      <c r="AP3635" s="90" t="s">
        <v>7998</v>
      </c>
      <c r="AQ3635" s="22" t="s">
        <v>581</v>
      </c>
      <c r="AR3635" s="22" t="s">
        <v>783</v>
      </c>
      <c r="AS3635" s="56">
        <v>1</v>
      </c>
      <c r="AT3635" s="89">
        <v>42760.730879629627</v>
      </c>
      <c r="AU3635" s="22" t="s">
        <v>14967</v>
      </c>
      <c r="AV3635" s="22" t="s">
        <v>12634</v>
      </c>
    </row>
    <row r="3636" spans="40:48" ht="12.75" customHeight="1" x14ac:dyDescent="0.3">
      <c r="AN3636" s="22" t="s">
        <v>7999</v>
      </c>
      <c r="AO3636" s="22" t="s">
        <v>12643</v>
      </c>
      <c r="AP3636" s="90" t="s">
        <v>8000</v>
      </c>
      <c r="AQ3636" s="22" t="s">
        <v>581</v>
      </c>
      <c r="AR3636" s="22" t="s">
        <v>783</v>
      </c>
      <c r="AS3636" s="56">
        <v>1</v>
      </c>
      <c r="AT3636" s="89">
        <v>42760.730879629627</v>
      </c>
      <c r="AU3636" s="22" t="s">
        <v>14967</v>
      </c>
      <c r="AV3636" s="22" t="s">
        <v>12634</v>
      </c>
    </row>
    <row r="3637" spans="40:48" ht="12.75" customHeight="1" x14ac:dyDescent="0.3">
      <c r="AN3637" s="22" t="s">
        <v>8001</v>
      </c>
      <c r="AO3637" s="22" t="s">
        <v>12643</v>
      </c>
      <c r="AP3637" s="90" t="s">
        <v>8002</v>
      </c>
      <c r="AQ3637" s="22" t="s">
        <v>566</v>
      </c>
      <c r="AR3637" s="22" t="s">
        <v>783</v>
      </c>
      <c r="AS3637" s="56">
        <v>0.83</v>
      </c>
      <c r="AT3637" s="89">
        <v>42200.591400462959</v>
      </c>
      <c r="AU3637" s="22" t="s">
        <v>787</v>
      </c>
      <c r="AV3637" s="22" t="s">
        <v>12634</v>
      </c>
    </row>
    <row r="3638" spans="40:48" ht="12.75" customHeight="1" x14ac:dyDescent="0.3">
      <c r="AN3638" s="22" t="s">
        <v>8003</v>
      </c>
      <c r="AO3638" s="22" t="s">
        <v>12643</v>
      </c>
      <c r="AP3638" s="90" t="s">
        <v>8004</v>
      </c>
      <c r="AQ3638" s="22" t="s">
        <v>566</v>
      </c>
      <c r="AR3638" s="22" t="s">
        <v>783</v>
      </c>
      <c r="AS3638" s="56">
        <v>24.85</v>
      </c>
      <c r="AT3638" s="89">
        <v>42215.532743055555</v>
      </c>
      <c r="AU3638" s="22" t="s">
        <v>2060</v>
      </c>
      <c r="AV3638" s="22" t="s">
        <v>12634</v>
      </c>
    </row>
    <row r="3639" spans="40:48" ht="12.75" customHeight="1" x14ac:dyDescent="0.3">
      <c r="AN3639" s="22" t="s">
        <v>8005</v>
      </c>
      <c r="AO3639" s="22" t="s">
        <v>12643</v>
      </c>
      <c r="AP3639" s="90" t="s">
        <v>8006</v>
      </c>
      <c r="AQ3639" s="22" t="s">
        <v>566</v>
      </c>
      <c r="AR3639" s="22" t="s">
        <v>783</v>
      </c>
      <c r="AS3639" s="56">
        <v>20</v>
      </c>
      <c r="AT3639" s="89">
        <v>42564.705497685187</v>
      </c>
      <c r="AU3639" s="22" t="s">
        <v>787</v>
      </c>
      <c r="AV3639" s="22" t="s">
        <v>12634</v>
      </c>
    </row>
    <row r="3640" spans="40:48" ht="12.75" customHeight="1" x14ac:dyDescent="0.3">
      <c r="AN3640" s="22" t="s">
        <v>8007</v>
      </c>
      <c r="AO3640" s="22" t="s">
        <v>12643</v>
      </c>
      <c r="AP3640" s="90" t="s">
        <v>8008</v>
      </c>
      <c r="AQ3640" s="22" t="s">
        <v>566</v>
      </c>
      <c r="AR3640" s="22" t="s">
        <v>783</v>
      </c>
      <c r="AS3640" s="56">
        <v>1</v>
      </c>
      <c r="AT3640" s="89">
        <v>42760.730879629627</v>
      </c>
      <c r="AU3640" s="22" t="s">
        <v>14973</v>
      </c>
      <c r="AV3640" s="22" t="s">
        <v>12634</v>
      </c>
    </row>
    <row r="3641" spans="40:48" ht="12.75" customHeight="1" x14ac:dyDescent="0.3">
      <c r="AN3641" s="22" t="s">
        <v>8009</v>
      </c>
      <c r="AO3641" s="22" t="s">
        <v>12643</v>
      </c>
      <c r="AP3641" s="90" t="s">
        <v>8010</v>
      </c>
      <c r="AQ3641" s="22" t="s">
        <v>566</v>
      </c>
      <c r="AR3641" s="22" t="s">
        <v>783</v>
      </c>
      <c r="AS3641" s="56">
        <v>0.63</v>
      </c>
      <c r="AT3641" s="89">
        <v>42545.520856481482</v>
      </c>
      <c r="AU3641" s="22" t="s">
        <v>793</v>
      </c>
      <c r="AV3641" s="22" t="s">
        <v>12634</v>
      </c>
    </row>
    <row r="3642" spans="40:48" ht="12.75" customHeight="1" x14ac:dyDescent="0.3">
      <c r="AN3642" s="22" t="s">
        <v>8011</v>
      </c>
      <c r="AO3642" s="22" t="s">
        <v>12643</v>
      </c>
      <c r="AP3642" s="90" t="s">
        <v>8012</v>
      </c>
      <c r="AQ3642" s="22" t="s">
        <v>566</v>
      </c>
      <c r="AR3642" s="22" t="s">
        <v>783</v>
      </c>
      <c r="AS3642" s="56">
        <v>1</v>
      </c>
      <c r="AT3642" s="89">
        <v>42760.730879629627</v>
      </c>
      <c r="AU3642" s="22" t="s">
        <v>14977</v>
      </c>
      <c r="AV3642" s="22" t="s">
        <v>12634</v>
      </c>
    </row>
    <row r="3643" spans="40:48" ht="12.75" customHeight="1" x14ac:dyDescent="0.3">
      <c r="AN3643" s="22" t="s">
        <v>8013</v>
      </c>
      <c r="AO3643" s="22" t="s">
        <v>12643</v>
      </c>
      <c r="AP3643" s="90" t="s">
        <v>8014</v>
      </c>
      <c r="AQ3643" s="22" t="s">
        <v>566</v>
      </c>
      <c r="AR3643" s="22" t="s">
        <v>783</v>
      </c>
      <c r="AS3643" s="56">
        <v>1</v>
      </c>
      <c r="AT3643" s="89">
        <v>42760.730879629627</v>
      </c>
      <c r="AU3643" s="22" t="s">
        <v>14977</v>
      </c>
      <c r="AV3643" s="22" t="s">
        <v>12634</v>
      </c>
    </row>
    <row r="3644" spans="40:48" ht="12.75" customHeight="1" x14ac:dyDescent="0.3">
      <c r="AN3644" s="22" t="s">
        <v>8015</v>
      </c>
      <c r="AO3644" s="22" t="s">
        <v>12643</v>
      </c>
      <c r="AP3644" s="90" t="s">
        <v>8016</v>
      </c>
      <c r="AQ3644" s="22" t="s">
        <v>566</v>
      </c>
      <c r="AR3644" s="22" t="s">
        <v>783</v>
      </c>
      <c r="AS3644" s="56">
        <v>1</v>
      </c>
      <c r="AT3644" s="89">
        <v>42760.730879629627</v>
      </c>
      <c r="AU3644" s="22" t="s">
        <v>14977</v>
      </c>
      <c r="AV3644" s="22" t="s">
        <v>12634</v>
      </c>
    </row>
    <row r="3645" spans="40:48" ht="12.75" customHeight="1" x14ac:dyDescent="0.3">
      <c r="AN3645" s="22" t="s">
        <v>8017</v>
      </c>
      <c r="AO3645" s="22" t="s">
        <v>12643</v>
      </c>
      <c r="AP3645" s="90" t="s">
        <v>8018</v>
      </c>
      <c r="AQ3645" s="22" t="s">
        <v>566</v>
      </c>
      <c r="AR3645" s="22" t="s">
        <v>783</v>
      </c>
      <c r="AS3645" s="56">
        <v>1</v>
      </c>
      <c r="AT3645" s="89">
        <v>42760.730879629627</v>
      </c>
      <c r="AU3645" s="22" t="s">
        <v>14977</v>
      </c>
      <c r="AV3645" s="22" t="s">
        <v>12634</v>
      </c>
    </row>
    <row r="3646" spans="40:48" ht="12.75" customHeight="1" x14ac:dyDescent="0.3">
      <c r="AN3646" s="22" t="s">
        <v>8019</v>
      </c>
      <c r="AO3646" s="22" t="s">
        <v>12643</v>
      </c>
      <c r="AP3646" s="90" t="s">
        <v>8020</v>
      </c>
      <c r="AQ3646" s="22" t="s">
        <v>566</v>
      </c>
      <c r="AR3646" s="22" t="s">
        <v>783</v>
      </c>
      <c r="AS3646" s="56">
        <v>1</v>
      </c>
      <c r="AT3646" s="89">
        <v>42760.730879629627</v>
      </c>
      <c r="AU3646" s="22" t="s">
        <v>14977</v>
      </c>
      <c r="AV3646" s="22" t="s">
        <v>12634</v>
      </c>
    </row>
    <row r="3647" spans="40:48" ht="12.75" customHeight="1" x14ac:dyDescent="0.3">
      <c r="AN3647" s="22" t="s">
        <v>8021</v>
      </c>
      <c r="AO3647" s="22" t="s">
        <v>12643</v>
      </c>
      <c r="AP3647" s="90" t="s">
        <v>8022</v>
      </c>
      <c r="AQ3647" s="22" t="s">
        <v>566</v>
      </c>
      <c r="AR3647" s="22" t="s">
        <v>783</v>
      </c>
      <c r="AS3647" s="56">
        <v>0.63</v>
      </c>
      <c r="AT3647" s="89">
        <v>42516.475775462961</v>
      </c>
      <c r="AU3647" s="22" t="s">
        <v>793</v>
      </c>
      <c r="AV3647" s="22" t="s">
        <v>12634</v>
      </c>
    </row>
    <row r="3648" spans="40:48" ht="12.75" customHeight="1" x14ac:dyDescent="0.3">
      <c r="AN3648" s="22" t="s">
        <v>8023</v>
      </c>
      <c r="AO3648" s="22" t="s">
        <v>12643</v>
      </c>
      <c r="AP3648" s="90" t="s">
        <v>8024</v>
      </c>
      <c r="AQ3648" s="22" t="s">
        <v>566</v>
      </c>
      <c r="AR3648" s="22" t="s">
        <v>783</v>
      </c>
      <c r="AS3648" s="56">
        <v>1</v>
      </c>
      <c r="AT3648" s="89">
        <v>42003.805231481485</v>
      </c>
      <c r="AU3648" s="22" t="s">
        <v>793</v>
      </c>
      <c r="AV3648" s="22" t="s">
        <v>12634</v>
      </c>
    </row>
    <row r="3649" spans="40:48" ht="12.75" customHeight="1" x14ac:dyDescent="0.3">
      <c r="AN3649" s="22" t="s">
        <v>8025</v>
      </c>
      <c r="AO3649" s="22" t="s">
        <v>12643</v>
      </c>
      <c r="AP3649" s="90" t="s">
        <v>8026</v>
      </c>
      <c r="AQ3649" s="22" t="s">
        <v>566</v>
      </c>
      <c r="AR3649" s="22" t="s">
        <v>783</v>
      </c>
      <c r="AS3649" s="56">
        <v>39.5</v>
      </c>
      <c r="AT3649" s="89">
        <v>41631.692326388889</v>
      </c>
      <c r="AU3649" s="22" t="s">
        <v>826</v>
      </c>
      <c r="AV3649" s="22" t="s">
        <v>12634</v>
      </c>
    </row>
    <row r="3650" spans="40:48" ht="12.75" customHeight="1" x14ac:dyDescent="0.3">
      <c r="AN3650" s="22" t="s">
        <v>8027</v>
      </c>
      <c r="AO3650" s="22" t="s">
        <v>12643</v>
      </c>
      <c r="AP3650" s="90" t="s">
        <v>8028</v>
      </c>
      <c r="AQ3650" s="22" t="s">
        <v>566</v>
      </c>
      <c r="AR3650" s="22" t="s">
        <v>783</v>
      </c>
      <c r="AS3650" s="56">
        <v>90</v>
      </c>
      <c r="AT3650" s="89">
        <v>42338.633611111109</v>
      </c>
      <c r="AU3650" s="22" t="s">
        <v>1017</v>
      </c>
      <c r="AV3650" s="22" t="s">
        <v>12634</v>
      </c>
    </row>
    <row r="3651" spans="40:48" ht="12.75" customHeight="1" x14ac:dyDescent="0.3">
      <c r="AN3651" s="22" t="s">
        <v>8029</v>
      </c>
      <c r="AO3651" s="22" t="s">
        <v>12643</v>
      </c>
      <c r="AP3651" s="90" t="s">
        <v>8030</v>
      </c>
      <c r="AQ3651" s="22" t="s">
        <v>566</v>
      </c>
      <c r="AR3651" s="22" t="s">
        <v>783</v>
      </c>
      <c r="AS3651" s="56">
        <v>1</v>
      </c>
      <c r="AT3651" s="89">
        <v>42760.730879629627</v>
      </c>
      <c r="AU3651" s="22" t="s">
        <v>14977</v>
      </c>
      <c r="AV3651" s="22" t="s">
        <v>12634</v>
      </c>
    </row>
    <row r="3652" spans="40:48" ht="12.75" customHeight="1" x14ac:dyDescent="0.3">
      <c r="AN3652" s="22" t="s">
        <v>8031</v>
      </c>
      <c r="AO3652" s="22" t="s">
        <v>12643</v>
      </c>
      <c r="AP3652" s="90" t="s">
        <v>8032</v>
      </c>
      <c r="AQ3652" s="22" t="s">
        <v>566</v>
      </c>
      <c r="AR3652" s="22" t="s">
        <v>783</v>
      </c>
      <c r="AS3652" s="56">
        <v>1</v>
      </c>
      <c r="AT3652" s="89">
        <v>42760.730879629627</v>
      </c>
      <c r="AU3652" s="22" t="s">
        <v>14977</v>
      </c>
      <c r="AV3652" s="22" t="s">
        <v>12634</v>
      </c>
    </row>
    <row r="3653" spans="40:48" ht="12.75" customHeight="1" x14ac:dyDescent="0.3">
      <c r="AN3653" s="22" t="s">
        <v>8033</v>
      </c>
      <c r="AO3653" s="22" t="s">
        <v>12643</v>
      </c>
      <c r="AP3653" s="90" t="s">
        <v>8034</v>
      </c>
      <c r="AQ3653" s="22" t="s">
        <v>581</v>
      </c>
      <c r="AR3653" s="22" t="s">
        <v>783</v>
      </c>
      <c r="AS3653" s="56">
        <v>1</v>
      </c>
      <c r="AT3653" s="89">
        <v>42760.730879629627</v>
      </c>
      <c r="AU3653" s="22" t="s">
        <v>14966</v>
      </c>
      <c r="AV3653" s="22" t="s">
        <v>12634</v>
      </c>
    </row>
    <row r="3654" spans="40:48" ht="12.75" customHeight="1" x14ac:dyDescent="0.3">
      <c r="AN3654" s="22" t="s">
        <v>8035</v>
      </c>
      <c r="AO3654" s="22" t="s">
        <v>12643</v>
      </c>
      <c r="AP3654" s="90" t="s">
        <v>8036</v>
      </c>
      <c r="AQ3654" s="22" t="s">
        <v>566</v>
      </c>
      <c r="AR3654" s="22" t="s">
        <v>12633</v>
      </c>
      <c r="AS3654" s="56">
        <v>8.4600000000000009</v>
      </c>
      <c r="AT3654" s="89">
        <v>42789.659988425927</v>
      </c>
      <c r="AU3654" s="22" t="s">
        <v>846</v>
      </c>
      <c r="AV3654" s="22" t="s">
        <v>12634</v>
      </c>
    </row>
    <row r="3655" spans="40:48" ht="12.75" customHeight="1" x14ac:dyDescent="0.3">
      <c r="AN3655" s="22" t="s">
        <v>8037</v>
      </c>
      <c r="AO3655" s="22" t="s">
        <v>12643</v>
      </c>
      <c r="AP3655" s="90" t="s">
        <v>8038</v>
      </c>
      <c r="AQ3655" s="22" t="s">
        <v>1913</v>
      </c>
      <c r="AR3655" s="22" t="s">
        <v>12633</v>
      </c>
      <c r="AS3655" s="56">
        <v>8.4600000000000009</v>
      </c>
      <c r="AT3655" s="89">
        <v>42789.659988425927</v>
      </c>
      <c r="AU3655" s="22" t="s">
        <v>846</v>
      </c>
      <c r="AV3655" s="22" t="s">
        <v>12634</v>
      </c>
    </row>
    <row r="3656" spans="40:48" ht="12.75" customHeight="1" x14ac:dyDescent="0.3">
      <c r="AN3656" s="22" t="s">
        <v>8039</v>
      </c>
      <c r="AO3656" s="22" t="s">
        <v>12643</v>
      </c>
      <c r="AP3656" s="90" t="s">
        <v>8040</v>
      </c>
      <c r="AQ3656" s="22" t="s">
        <v>566</v>
      </c>
      <c r="AR3656" s="22" t="s">
        <v>12633</v>
      </c>
      <c r="AS3656" s="56">
        <v>8.4600000000000009</v>
      </c>
      <c r="AT3656" s="89">
        <v>42789.659988425927</v>
      </c>
      <c r="AU3656" s="22" t="s">
        <v>846</v>
      </c>
      <c r="AV3656" s="22" t="s">
        <v>12634</v>
      </c>
    </row>
    <row r="3657" spans="40:48" ht="12.75" customHeight="1" x14ac:dyDescent="0.3">
      <c r="AN3657" s="22" t="s">
        <v>8041</v>
      </c>
      <c r="AO3657" s="22" t="s">
        <v>12643</v>
      </c>
      <c r="AP3657" s="90" t="s">
        <v>8042</v>
      </c>
      <c r="AQ3657" s="22" t="s">
        <v>566</v>
      </c>
      <c r="AR3657" s="22" t="s">
        <v>783</v>
      </c>
      <c r="AS3657" s="56">
        <v>1</v>
      </c>
      <c r="AT3657" s="89">
        <v>42760.730879629627</v>
      </c>
      <c r="AU3657" s="22" t="s">
        <v>14971</v>
      </c>
      <c r="AV3657" s="22" t="s">
        <v>12634</v>
      </c>
    </row>
    <row r="3658" spans="40:48" ht="12.75" customHeight="1" x14ac:dyDescent="0.3">
      <c r="AN3658" s="22" t="s">
        <v>8043</v>
      </c>
      <c r="AO3658" s="22" t="s">
        <v>12643</v>
      </c>
      <c r="AP3658" s="90" t="s">
        <v>8044</v>
      </c>
      <c r="AQ3658" s="22" t="s">
        <v>566</v>
      </c>
      <c r="AR3658" s="22" t="s">
        <v>12633</v>
      </c>
      <c r="AS3658" s="56">
        <v>1.49</v>
      </c>
      <c r="AT3658" s="89">
        <v>42789.659988425927</v>
      </c>
      <c r="AU3658" s="22" t="s">
        <v>846</v>
      </c>
      <c r="AV3658" s="22" t="s">
        <v>12634</v>
      </c>
    </row>
    <row r="3659" spans="40:48" ht="12.75" customHeight="1" x14ac:dyDescent="0.3">
      <c r="AN3659" s="22" t="s">
        <v>8045</v>
      </c>
      <c r="AO3659" s="22" t="s">
        <v>12643</v>
      </c>
      <c r="AP3659" s="90" t="s">
        <v>8046</v>
      </c>
      <c r="AQ3659" s="22" t="s">
        <v>566</v>
      </c>
      <c r="AR3659" s="22" t="s">
        <v>12633</v>
      </c>
      <c r="AS3659" s="56">
        <v>8.33</v>
      </c>
      <c r="AT3659" s="89">
        <v>42789.659988425927</v>
      </c>
      <c r="AU3659" s="22" t="s">
        <v>846</v>
      </c>
      <c r="AV3659" s="22" t="s">
        <v>12634</v>
      </c>
    </row>
    <row r="3660" spans="40:48" ht="12.75" customHeight="1" x14ac:dyDescent="0.3">
      <c r="AN3660" s="22" t="s">
        <v>8047</v>
      </c>
      <c r="AO3660" s="22" t="s">
        <v>12643</v>
      </c>
      <c r="AP3660" s="90" t="s">
        <v>8048</v>
      </c>
      <c r="AQ3660" s="22" t="s">
        <v>566</v>
      </c>
      <c r="AR3660" s="22" t="s">
        <v>12633</v>
      </c>
      <c r="AS3660" s="56">
        <v>2.74</v>
      </c>
      <c r="AT3660" s="89">
        <v>42789.659988425927</v>
      </c>
      <c r="AU3660" s="22" t="s">
        <v>846</v>
      </c>
      <c r="AV3660" s="22" t="s">
        <v>12634</v>
      </c>
    </row>
    <row r="3661" spans="40:48" ht="12.75" customHeight="1" x14ac:dyDescent="0.3">
      <c r="AN3661" s="22" t="s">
        <v>8049</v>
      </c>
      <c r="AO3661" s="22" t="s">
        <v>12643</v>
      </c>
      <c r="AP3661" s="90" t="s">
        <v>8050</v>
      </c>
      <c r="AQ3661" s="22" t="s">
        <v>566</v>
      </c>
      <c r="AR3661" s="22" t="s">
        <v>12633</v>
      </c>
      <c r="AS3661" s="56">
        <v>16.170000000000002</v>
      </c>
      <c r="AT3661" s="89">
        <v>42794.621412037035</v>
      </c>
      <c r="AU3661" s="22" t="s">
        <v>846</v>
      </c>
      <c r="AV3661" s="22" t="s">
        <v>12634</v>
      </c>
    </row>
    <row r="3662" spans="40:48" ht="12.75" customHeight="1" x14ac:dyDescent="0.3">
      <c r="AN3662" s="22" t="s">
        <v>8051</v>
      </c>
      <c r="AO3662" s="22" t="s">
        <v>12643</v>
      </c>
      <c r="AP3662" s="90" t="s">
        <v>8052</v>
      </c>
      <c r="AQ3662" s="22" t="s">
        <v>566</v>
      </c>
      <c r="AR3662" s="22" t="s">
        <v>12633</v>
      </c>
      <c r="AS3662" s="56">
        <v>2.74</v>
      </c>
      <c r="AT3662" s="89">
        <v>42789.659988425927</v>
      </c>
      <c r="AU3662" s="22" t="s">
        <v>846</v>
      </c>
      <c r="AV3662" s="22" t="s">
        <v>12634</v>
      </c>
    </row>
    <row r="3663" spans="40:48" ht="12.75" customHeight="1" x14ac:dyDescent="0.3">
      <c r="AN3663" s="22" t="s">
        <v>8053</v>
      </c>
      <c r="AO3663" s="22" t="s">
        <v>12643</v>
      </c>
      <c r="AP3663" s="90" t="s">
        <v>8054</v>
      </c>
      <c r="AQ3663" s="22" t="s">
        <v>566</v>
      </c>
      <c r="AR3663" s="22" t="s">
        <v>12633</v>
      </c>
      <c r="AS3663" s="56">
        <v>8.33</v>
      </c>
      <c r="AT3663" s="89">
        <v>42789.659988425927</v>
      </c>
      <c r="AU3663" s="22" t="s">
        <v>846</v>
      </c>
      <c r="AV3663" s="22" t="s">
        <v>12634</v>
      </c>
    </row>
    <row r="3664" spans="40:48" ht="12.75" customHeight="1" x14ac:dyDescent="0.3">
      <c r="AN3664" s="22" t="s">
        <v>8055</v>
      </c>
      <c r="AO3664" s="22" t="s">
        <v>12643</v>
      </c>
      <c r="AP3664" s="90" t="s">
        <v>8056</v>
      </c>
      <c r="AQ3664" s="22" t="s">
        <v>566</v>
      </c>
      <c r="AR3664" s="22" t="s">
        <v>783</v>
      </c>
      <c r="AS3664" s="56">
        <v>1</v>
      </c>
      <c r="AT3664" s="89">
        <v>42760.730879629627</v>
      </c>
      <c r="AU3664" s="22" t="s">
        <v>14971</v>
      </c>
      <c r="AV3664" s="22" t="s">
        <v>12634</v>
      </c>
    </row>
    <row r="3665" spans="40:48" ht="12.75" customHeight="1" x14ac:dyDescent="0.3">
      <c r="AN3665" s="22" t="s">
        <v>8057</v>
      </c>
      <c r="AO3665" s="22" t="s">
        <v>12643</v>
      </c>
      <c r="AP3665" s="90" t="s">
        <v>8058</v>
      </c>
      <c r="AQ3665" s="22" t="s">
        <v>566</v>
      </c>
      <c r="AR3665" s="22" t="s">
        <v>12633</v>
      </c>
      <c r="AS3665" s="56">
        <v>1.49</v>
      </c>
      <c r="AT3665" s="89">
        <v>42789.659988425927</v>
      </c>
      <c r="AU3665" s="22" t="s">
        <v>846</v>
      </c>
      <c r="AV3665" s="22" t="s">
        <v>12634</v>
      </c>
    </row>
    <row r="3666" spans="40:48" ht="12.75" customHeight="1" x14ac:dyDescent="0.3">
      <c r="AN3666" s="22" t="s">
        <v>8059</v>
      </c>
      <c r="AO3666" s="22" t="s">
        <v>12643</v>
      </c>
      <c r="AP3666" s="90" t="s">
        <v>12638</v>
      </c>
      <c r="AQ3666" s="22" t="s">
        <v>566</v>
      </c>
      <c r="AR3666" s="22" t="s">
        <v>783</v>
      </c>
      <c r="AS3666" s="56">
        <v>0</v>
      </c>
      <c r="AT3666" s="89"/>
      <c r="AU3666" s="22" t="s">
        <v>14971</v>
      </c>
      <c r="AV3666" s="22" t="s">
        <v>12634</v>
      </c>
    </row>
    <row r="3667" spans="40:48" ht="12.75" customHeight="1" x14ac:dyDescent="0.3">
      <c r="AN3667" s="22" t="s">
        <v>8060</v>
      </c>
      <c r="AO3667" s="22" t="s">
        <v>12643</v>
      </c>
      <c r="AP3667" s="90" t="s">
        <v>8061</v>
      </c>
      <c r="AQ3667" s="22" t="s">
        <v>566</v>
      </c>
      <c r="AR3667" s="22" t="s">
        <v>783</v>
      </c>
      <c r="AS3667" s="56">
        <v>1</v>
      </c>
      <c r="AT3667" s="89">
        <v>42760.730879629627</v>
      </c>
      <c r="AU3667" s="22" t="s">
        <v>14971</v>
      </c>
      <c r="AV3667" s="22" t="s">
        <v>12634</v>
      </c>
    </row>
    <row r="3668" spans="40:48" ht="12.75" customHeight="1" x14ac:dyDescent="0.3">
      <c r="AN3668" s="22" t="s">
        <v>8062</v>
      </c>
      <c r="AO3668" s="22" t="s">
        <v>12643</v>
      </c>
      <c r="AP3668" s="90" t="s">
        <v>8063</v>
      </c>
      <c r="AQ3668" s="22" t="s">
        <v>566</v>
      </c>
      <c r="AR3668" s="22" t="s">
        <v>783</v>
      </c>
      <c r="AS3668" s="56">
        <v>1</v>
      </c>
      <c r="AT3668" s="89">
        <v>42760.730879629627</v>
      </c>
      <c r="AU3668" s="22" t="s">
        <v>14971</v>
      </c>
      <c r="AV3668" s="22" t="s">
        <v>12634</v>
      </c>
    </row>
    <row r="3669" spans="40:48" ht="12.75" customHeight="1" x14ac:dyDescent="0.3">
      <c r="AN3669" s="22" t="s">
        <v>8064</v>
      </c>
      <c r="AO3669" s="22" t="s">
        <v>12643</v>
      </c>
      <c r="AP3669" s="90" t="s">
        <v>8065</v>
      </c>
      <c r="AQ3669" s="22" t="s">
        <v>566</v>
      </c>
      <c r="AR3669" s="22" t="s">
        <v>783</v>
      </c>
      <c r="AS3669" s="56">
        <v>1</v>
      </c>
      <c r="AT3669" s="89">
        <v>42760.730879629627</v>
      </c>
      <c r="AU3669" s="22" t="s">
        <v>14971</v>
      </c>
      <c r="AV3669" s="22" t="s">
        <v>12634</v>
      </c>
    </row>
    <row r="3670" spans="40:48" ht="12.75" customHeight="1" x14ac:dyDescent="0.3">
      <c r="AN3670" s="22" t="s">
        <v>8066</v>
      </c>
      <c r="AO3670" s="22" t="s">
        <v>12643</v>
      </c>
      <c r="AP3670" s="90" t="s">
        <v>8067</v>
      </c>
      <c r="AQ3670" s="22" t="s">
        <v>566</v>
      </c>
      <c r="AR3670" s="22" t="s">
        <v>783</v>
      </c>
      <c r="AS3670" s="56">
        <v>1</v>
      </c>
      <c r="AT3670" s="89">
        <v>42760.730879629627</v>
      </c>
      <c r="AU3670" s="22" t="s">
        <v>14971</v>
      </c>
      <c r="AV3670" s="22" t="s">
        <v>12634</v>
      </c>
    </row>
    <row r="3671" spans="40:48" ht="12.75" customHeight="1" x14ac:dyDescent="0.3">
      <c r="AN3671" s="22" t="s">
        <v>8068</v>
      </c>
      <c r="AO3671" s="22" t="s">
        <v>12643</v>
      </c>
      <c r="AP3671" s="90" t="s">
        <v>8069</v>
      </c>
      <c r="AQ3671" s="22" t="s">
        <v>566</v>
      </c>
      <c r="AR3671" s="22" t="s">
        <v>783</v>
      </c>
      <c r="AS3671" s="56">
        <v>1</v>
      </c>
      <c r="AT3671" s="89">
        <v>42760.730879629627</v>
      </c>
      <c r="AU3671" s="22" t="s">
        <v>14971</v>
      </c>
      <c r="AV3671" s="22" t="s">
        <v>12634</v>
      </c>
    </row>
    <row r="3672" spans="40:48" ht="12.75" customHeight="1" x14ac:dyDescent="0.3">
      <c r="AN3672" s="22" t="s">
        <v>8070</v>
      </c>
      <c r="AO3672" s="22" t="s">
        <v>12643</v>
      </c>
      <c r="AP3672" s="90" t="s">
        <v>8071</v>
      </c>
      <c r="AQ3672" s="22" t="s">
        <v>566</v>
      </c>
      <c r="AR3672" s="22" t="s">
        <v>783</v>
      </c>
      <c r="AS3672" s="56">
        <v>1</v>
      </c>
      <c r="AT3672" s="89">
        <v>42760.730879629627</v>
      </c>
      <c r="AU3672" s="22" t="s">
        <v>14971</v>
      </c>
      <c r="AV3672" s="22" t="s">
        <v>12634</v>
      </c>
    </row>
    <row r="3673" spans="40:48" ht="12.75" customHeight="1" x14ac:dyDescent="0.3">
      <c r="AN3673" s="22" t="s">
        <v>8072</v>
      </c>
      <c r="AO3673" s="22" t="s">
        <v>12643</v>
      </c>
      <c r="AP3673" s="90" t="s">
        <v>8073</v>
      </c>
      <c r="AQ3673" s="22" t="s">
        <v>566</v>
      </c>
      <c r="AR3673" s="22" t="s">
        <v>783</v>
      </c>
      <c r="AS3673" s="56">
        <v>1</v>
      </c>
      <c r="AT3673" s="89">
        <v>42760.730879629627</v>
      </c>
      <c r="AU3673" s="22" t="s">
        <v>14971</v>
      </c>
      <c r="AV3673" s="22" t="s">
        <v>12634</v>
      </c>
    </row>
    <row r="3674" spans="40:48" ht="12.75" customHeight="1" x14ac:dyDescent="0.3">
      <c r="AN3674" s="22" t="s">
        <v>8074</v>
      </c>
      <c r="AO3674" s="22" t="s">
        <v>12643</v>
      </c>
      <c r="AP3674" s="90" t="s">
        <v>8075</v>
      </c>
      <c r="AQ3674" s="22" t="s">
        <v>566</v>
      </c>
      <c r="AR3674" s="22" t="s">
        <v>783</v>
      </c>
      <c r="AS3674" s="56">
        <v>1</v>
      </c>
      <c r="AT3674" s="89">
        <v>42760.730879629627</v>
      </c>
      <c r="AU3674" s="22" t="s">
        <v>14971</v>
      </c>
      <c r="AV3674" s="22" t="s">
        <v>12634</v>
      </c>
    </row>
    <row r="3675" spans="40:48" ht="12.75" customHeight="1" x14ac:dyDescent="0.3">
      <c r="AN3675" s="22" t="s">
        <v>8076</v>
      </c>
      <c r="AO3675" s="22" t="s">
        <v>12643</v>
      </c>
      <c r="AP3675" s="90" t="s">
        <v>8077</v>
      </c>
      <c r="AQ3675" s="22" t="s">
        <v>566</v>
      </c>
      <c r="AR3675" s="22" t="s">
        <v>783</v>
      </c>
      <c r="AS3675" s="56">
        <v>52.88</v>
      </c>
      <c r="AT3675" s="89">
        <v>42555.442002314812</v>
      </c>
      <c r="AU3675" s="22" t="s">
        <v>846</v>
      </c>
      <c r="AV3675" s="22" t="s">
        <v>12634</v>
      </c>
    </row>
    <row r="3676" spans="40:48" ht="12.75" customHeight="1" x14ac:dyDescent="0.3">
      <c r="AN3676" s="22" t="s">
        <v>8078</v>
      </c>
      <c r="AO3676" s="22" t="s">
        <v>12643</v>
      </c>
      <c r="AP3676" s="90" t="s">
        <v>8079</v>
      </c>
      <c r="AQ3676" s="22" t="s">
        <v>566</v>
      </c>
      <c r="AR3676" s="22" t="s">
        <v>783</v>
      </c>
      <c r="AS3676" s="56">
        <v>67.489999999999995</v>
      </c>
      <c r="AT3676" s="89">
        <v>42583.689398148148</v>
      </c>
      <c r="AU3676" s="22" t="s">
        <v>846</v>
      </c>
      <c r="AV3676" s="22" t="s">
        <v>12634</v>
      </c>
    </row>
    <row r="3677" spans="40:48" ht="12.75" customHeight="1" x14ac:dyDescent="0.3">
      <c r="AN3677" s="22" t="s">
        <v>8080</v>
      </c>
      <c r="AO3677" s="22" t="s">
        <v>12643</v>
      </c>
      <c r="AP3677" s="90" t="s">
        <v>8081</v>
      </c>
      <c r="AQ3677" s="22" t="s">
        <v>566</v>
      </c>
      <c r="AR3677" s="22" t="s">
        <v>783</v>
      </c>
      <c r="AS3677" s="56">
        <v>1</v>
      </c>
      <c r="AT3677" s="89">
        <v>42760.730879629627</v>
      </c>
      <c r="AU3677" s="22" t="s">
        <v>14977</v>
      </c>
      <c r="AV3677" s="22" t="s">
        <v>12634</v>
      </c>
    </row>
    <row r="3678" spans="40:48" ht="12.75" customHeight="1" x14ac:dyDescent="0.3">
      <c r="AN3678" s="22" t="s">
        <v>8082</v>
      </c>
      <c r="AO3678" s="22" t="s">
        <v>12643</v>
      </c>
      <c r="AP3678" s="90" t="s">
        <v>8083</v>
      </c>
      <c r="AQ3678" s="22" t="s">
        <v>566</v>
      </c>
      <c r="AR3678" s="22" t="s">
        <v>783</v>
      </c>
      <c r="AS3678" s="56">
        <v>0.6</v>
      </c>
      <c r="AT3678" s="89">
        <v>42216.499039351853</v>
      </c>
      <c r="AU3678" s="22" t="s">
        <v>846</v>
      </c>
      <c r="AV3678" s="22" t="s">
        <v>12634</v>
      </c>
    </row>
    <row r="3679" spans="40:48" ht="12.75" customHeight="1" x14ac:dyDescent="0.3">
      <c r="AN3679" s="22" t="s">
        <v>8084</v>
      </c>
      <c r="AO3679" s="22" t="s">
        <v>12643</v>
      </c>
      <c r="AP3679" s="90" t="s">
        <v>8085</v>
      </c>
      <c r="AQ3679" s="22" t="s">
        <v>566</v>
      </c>
      <c r="AR3679" s="22" t="s">
        <v>783</v>
      </c>
      <c r="AS3679" s="56">
        <v>1</v>
      </c>
      <c r="AT3679" s="89">
        <v>42760.730879629627</v>
      </c>
      <c r="AU3679" s="22" t="s">
        <v>14966</v>
      </c>
      <c r="AV3679" s="22" t="s">
        <v>12634</v>
      </c>
    </row>
    <row r="3680" spans="40:48" ht="12.75" customHeight="1" x14ac:dyDescent="0.3">
      <c r="AN3680" s="22" t="s">
        <v>8086</v>
      </c>
      <c r="AO3680" s="22" t="s">
        <v>12643</v>
      </c>
      <c r="AP3680" s="90" t="s">
        <v>8087</v>
      </c>
      <c r="AQ3680" s="22" t="s">
        <v>1984</v>
      </c>
      <c r="AR3680" s="22" t="s">
        <v>783</v>
      </c>
      <c r="AS3680" s="56">
        <v>0.5</v>
      </c>
      <c r="AT3680" s="89">
        <v>42465.397222222222</v>
      </c>
      <c r="AU3680" s="22" t="s">
        <v>787</v>
      </c>
      <c r="AV3680" s="22" t="s">
        <v>12634</v>
      </c>
    </row>
    <row r="3681" spans="40:48" ht="12.75" customHeight="1" x14ac:dyDescent="0.3">
      <c r="AN3681" s="22" t="s">
        <v>8088</v>
      </c>
      <c r="AO3681" s="22" t="s">
        <v>12643</v>
      </c>
      <c r="AP3681" s="90" t="s">
        <v>8089</v>
      </c>
      <c r="AQ3681" s="22" t="s">
        <v>566</v>
      </c>
      <c r="AR3681" s="22" t="s">
        <v>783</v>
      </c>
      <c r="AS3681" s="56">
        <v>15</v>
      </c>
      <c r="AT3681" s="89">
        <v>42170.699224537035</v>
      </c>
      <c r="AU3681" s="22" t="s">
        <v>1307</v>
      </c>
      <c r="AV3681" s="22" t="s">
        <v>12634</v>
      </c>
    </row>
    <row r="3682" spans="40:48" ht="12.75" customHeight="1" x14ac:dyDescent="0.3">
      <c r="AN3682" s="22" t="s">
        <v>8090</v>
      </c>
      <c r="AO3682" s="22" t="s">
        <v>12643</v>
      </c>
      <c r="AP3682" s="90" t="s">
        <v>8091</v>
      </c>
      <c r="AQ3682" s="22" t="s">
        <v>566</v>
      </c>
      <c r="AR3682" s="22" t="s">
        <v>783</v>
      </c>
      <c r="AS3682" s="56">
        <v>0</v>
      </c>
      <c r="AT3682" s="89"/>
      <c r="AU3682" s="22" t="s">
        <v>14966</v>
      </c>
      <c r="AV3682" s="22" t="s">
        <v>12634</v>
      </c>
    </row>
    <row r="3683" spans="40:48" ht="12.75" customHeight="1" x14ac:dyDescent="0.3">
      <c r="AN3683" s="22" t="s">
        <v>8092</v>
      </c>
      <c r="AO3683" s="22" t="s">
        <v>12643</v>
      </c>
      <c r="AP3683" s="90" t="s">
        <v>8093</v>
      </c>
      <c r="AQ3683" s="22" t="s">
        <v>566</v>
      </c>
      <c r="AR3683" s="22" t="s">
        <v>783</v>
      </c>
      <c r="AS3683" s="56">
        <v>179</v>
      </c>
      <c r="AT3683" s="89">
        <v>42271.580185185187</v>
      </c>
      <c r="AU3683" s="22" t="s">
        <v>2580</v>
      </c>
      <c r="AV3683" s="22" t="s">
        <v>12634</v>
      </c>
    </row>
    <row r="3684" spans="40:48" ht="12.75" customHeight="1" x14ac:dyDescent="0.3">
      <c r="AN3684" s="22" t="s">
        <v>8094</v>
      </c>
      <c r="AO3684" s="22" t="s">
        <v>12643</v>
      </c>
      <c r="AP3684" s="90" t="s">
        <v>8095</v>
      </c>
      <c r="AQ3684" s="22" t="s">
        <v>566</v>
      </c>
      <c r="AR3684" s="22" t="s">
        <v>783</v>
      </c>
      <c r="AS3684" s="56">
        <v>354.9</v>
      </c>
      <c r="AT3684" s="89">
        <v>42271.70521990741</v>
      </c>
      <c r="AU3684" s="22" t="s">
        <v>1549</v>
      </c>
      <c r="AV3684" s="22" t="s">
        <v>12634</v>
      </c>
    </row>
    <row r="3685" spans="40:48" ht="12.75" customHeight="1" x14ac:dyDescent="0.3">
      <c r="AN3685" s="22" t="s">
        <v>8096</v>
      </c>
      <c r="AO3685" s="22" t="s">
        <v>12643</v>
      </c>
      <c r="AP3685" s="90" t="s">
        <v>8097</v>
      </c>
      <c r="AQ3685" s="22" t="s">
        <v>566</v>
      </c>
      <c r="AR3685" s="22" t="s">
        <v>783</v>
      </c>
      <c r="AS3685" s="56">
        <v>141</v>
      </c>
      <c r="AT3685" s="89">
        <v>42271.70521990741</v>
      </c>
      <c r="AU3685" s="22" t="s">
        <v>1549</v>
      </c>
      <c r="AV3685" s="22" t="s">
        <v>12634</v>
      </c>
    </row>
    <row r="3686" spans="40:48" ht="12.75" customHeight="1" x14ac:dyDescent="0.3">
      <c r="AN3686" s="22" t="s">
        <v>8098</v>
      </c>
      <c r="AO3686" s="22" t="s">
        <v>12643</v>
      </c>
      <c r="AP3686" s="90" t="s">
        <v>8099</v>
      </c>
      <c r="AQ3686" s="22" t="s">
        <v>566</v>
      </c>
      <c r="AR3686" s="22" t="s">
        <v>783</v>
      </c>
      <c r="AS3686" s="56">
        <v>108</v>
      </c>
      <c r="AT3686" s="89">
        <v>42228.474791666667</v>
      </c>
      <c r="AU3686" s="22" t="s">
        <v>1091</v>
      </c>
      <c r="AV3686" s="22" t="s">
        <v>12634</v>
      </c>
    </row>
    <row r="3687" spans="40:48" ht="12.75" customHeight="1" x14ac:dyDescent="0.3">
      <c r="AN3687" s="22" t="s">
        <v>8100</v>
      </c>
      <c r="AO3687" s="22" t="s">
        <v>12643</v>
      </c>
      <c r="AP3687" s="90" t="s">
        <v>8101</v>
      </c>
      <c r="AQ3687" s="22" t="s">
        <v>581</v>
      </c>
      <c r="AR3687" s="22" t="s">
        <v>783</v>
      </c>
      <c r="AS3687" s="56">
        <v>1</v>
      </c>
      <c r="AT3687" s="89">
        <v>42760.730879629627</v>
      </c>
      <c r="AU3687" s="22" t="s">
        <v>14967</v>
      </c>
      <c r="AV3687" s="22" t="s">
        <v>12634</v>
      </c>
    </row>
    <row r="3688" spans="40:48" ht="12.75" customHeight="1" x14ac:dyDescent="0.3">
      <c r="AN3688" s="22" t="s">
        <v>8102</v>
      </c>
      <c r="AO3688" s="22" t="s">
        <v>12643</v>
      </c>
      <c r="AP3688" s="90" t="s">
        <v>8103</v>
      </c>
      <c r="AQ3688" s="22" t="s">
        <v>566</v>
      </c>
      <c r="AR3688" s="22" t="s">
        <v>783</v>
      </c>
      <c r="AS3688" s="56">
        <v>2.8</v>
      </c>
      <c r="AT3688" s="89">
        <v>42257.630555555559</v>
      </c>
      <c r="AU3688" s="22" t="s">
        <v>826</v>
      </c>
      <c r="AV3688" s="22" t="s">
        <v>12634</v>
      </c>
    </row>
    <row r="3689" spans="40:48" ht="12.75" customHeight="1" x14ac:dyDescent="0.3">
      <c r="AN3689" s="22" t="s">
        <v>8104</v>
      </c>
      <c r="AO3689" s="22" t="s">
        <v>12643</v>
      </c>
      <c r="AP3689" s="90" t="s">
        <v>8105</v>
      </c>
      <c r="AQ3689" s="22" t="s">
        <v>566</v>
      </c>
      <c r="AR3689" s="22" t="s">
        <v>783</v>
      </c>
      <c r="AS3689" s="56">
        <v>0.48</v>
      </c>
      <c r="AT3689" s="89">
        <v>42656.456828703704</v>
      </c>
      <c r="AU3689" s="22" t="s">
        <v>826</v>
      </c>
      <c r="AV3689" s="22" t="s">
        <v>12634</v>
      </c>
    </row>
    <row r="3690" spans="40:48" ht="12.75" customHeight="1" x14ac:dyDescent="0.3">
      <c r="AN3690" s="22" t="s">
        <v>8106</v>
      </c>
      <c r="AO3690" s="22" t="s">
        <v>12643</v>
      </c>
      <c r="AP3690" s="90" t="s">
        <v>8107</v>
      </c>
      <c r="AQ3690" s="22" t="s">
        <v>566</v>
      </c>
      <c r="AR3690" s="22" t="s">
        <v>783</v>
      </c>
      <c r="AS3690" s="56">
        <v>77.349999999999994</v>
      </c>
      <c r="AT3690" s="89">
        <v>41632.442754629628</v>
      </c>
      <c r="AU3690" s="22" t="s">
        <v>854</v>
      </c>
      <c r="AV3690" s="22" t="s">
        <v>12634</v>
      </c>
    </row>
    <row r="3691" spans="40:48" ht="12.75" customHeight="1" x14ac:dyDescent="0.3">
      <c r="AN3691" s="22" t="s">
        <v>8108</v>
      </c>
      <c r="AO3691" s="22" t="s">
        <v>12643</v>
      </c>
      <c r="AP3691" s="90" t="s">
        <v>8109</v>
      </c>
      <c r="AQ3691" s="22" t="s">
        <v>581</v>
      </c>
      <c r="AR3691" s="22" t="s">
        <v>783</v>
      </c>
      <c r="AS3691" s="56">
        <v>1</v>
      </c>
      <c r="AT3691" s="89">
        <v>42760.730879629627</v>
      </c>
      <c r="AU3691" s="22" t="s">
        <v>14967</v>
      </c>
      <c r="AV3691" s="22" t="s">
        <v>12634</v>
      </c>
    </row>
    <row r="3692" spans="40:48" ht="12.75" customHeight="1" x14ac:dyDescent="0.3">
      <c r="AN3692" s="22" t="s">
        <v>8110</v>
      </c>
      <c r="AO3692" s="22" t="s">
        <v>12643</v>
      </c>
      <c r="AP3692" s="90" t="s">
        <v>8111</v>
      </c>
      <c r="AQ3692" s="22" t="s">
        <v>566</v>
      </c>
      <c r="AR3692" s="22" t="s">
        <v>783</v>
      </c>
      <c r="AS3692" s="56">
        <v>71.5</v>
      </c>
      <c r="AT3692" s="89">
        <v>41626.946493055555</v>
      </c>
      <c r="AU3692" s="22" t="s">
        <v>2354</v>
      </c>
      <c r="AV3692" s="22" t="s">
        <v>12634</v>
      </c>
    </row>
    <row r="3693" spans="40:48" ht="12.75" customHeight="1" x14ac:dyDescent="0.3">
      <c r="AN3693" s="22" t="s">
        <v>8112</v>
      </c>
      <c r="AO3693" s="22" t="s">
        <v>12643</v>
      </c>
      <c r="AP3693" s="90" t="s">
        <v>8113</v>
      </c>
      <c r="AQ3693" s="22" t="s">
        <v>566</v>
      </c>
      <c r="AR3693" s="22" t="s">
        <v>783</v>
      </c>
      <c r="AS3693" s="56">
        <v>1</v>
      </c>
      <c r="AT3693" s="89">
        <v>42760.730879629627</v>
      </c>
      <c r="AU3693" s="22" t="s">
        <v>14974</v>
      </c>
      <c r="AV3693" s="22" t="s">
        <v>12634</v>
      </c>
    </row>
    <row r="3694" spans="40:48" ht="12.75" customHeight="1" x14ac:dyDescent="0.3">
      <c r="AN3694" s="22" t="s">
        <v>8114</v>
      </c>
      <c r="AO3694" s="22" t="s">
        <v>12643</v>
      </c>
      <c r="AP3694" s="90" t="s">
        <v>8115</v>
      </c>
      <c r="AQ3694" s="22" t="s">
        <v>566</v>
      </c>
      <c r="AR3694" s="22" t="s">
        <v>783</v>
      </c>
      <c r="AS3694" s="56">
        <v>1</v>
      </c>
      <c r="AT3694" s="89">
        <v>42760.730879629627</v>
      </c>
      <c r="AU3694" s="22" t="s">
        <v>14974</v>
      </c>
      <c r="AV3694" s="22" t="s">
        <v>12634</v>
      </c>
    </row>
    <row r="3695" spans="40:48" ht="12.75" customHeight="1" x14ac:dyDescent="0.3">
      <c r="AN3695" s="22" t="s">
        <v>8116</v>
      </c>
      <c r="AO3695" s="22" t="s">
        <v>12643</v>
      </c>
      <c r="AP3695" s="90" t="s">
        <v>8117</v>
      </c>
      <c r="AQ3695" s="22" t="s">
        <v>566</v>
      </c>
      <c r="AR3695" s="22" t="s">
        <v>783</v>
      </c>
      <c r="AS3695" s="56">
        <v>74</v>
      </c>
      <c r="AT3695" s="89">
        <v>41802.618611111109</v>
      </c>
      <c r="AU3695" s="22" t="s">
        <v>1031</v>
      </c>
      <c r="AV3695" s="22" t="s">
        <v>12634</v>
      </c>
    </row>
    <row r="3696" spans="40:48" ht="12.75" customHeight="1" x14ac:dyDescent="0.3">
      <c r="AN3696" s="22" t="s">
        <v>8118</v>
      </c>
      <c r="AO3696" s="22" t="s">
        <v>12643</v>
      </c>
      <c r="AP3696" s="90" t="s">
        <v>8119</v>
      </c>
      <c r="AQ3696" s="22" t="s">
        <v>566</v>
      </c>
      <c r="AR3696" s="22" t="s">
        <v>783</v>
      </c>
      <c r="AS3696" s="56">
        <v>699</v>
      </c>
      <c r="AT3696" s="89">
        <v>41876.691770833335</v>
      </c>
      <c r="AU3696" s="22" t="s">
        <v>2280</v>
      </c>
      <c r="AV3696" s="22" t="s">
        <v>12634</v>
      </c>
    </row>
    <row r="3697" spans="40:48" ht="12.75" customHeight="1" x14ac:dyDescent="0.3">
      <c r="AN3697" s="22" t="s">
        <v>8120</v>
      </c>
      <c r="AO3697" s="22" t="s">
        <v>12643</v>
      </c>
      <c r="AP3697" s="90" t="s">
        <v>8121</v>
      </c>
      <c r="AQ3697" s="22" t="s">
        <v>566</v>
      </c>
      <c r="AR3697" s="22" t="s">
        <v>783</v>
      </c>
      <c r="AS3697" s="56">
        <v>14.8</v>
      </c>
      <c r="AT3697" s="89">
        <v>41767.512824074074</v>
      </c>
      <c r="AU3697" s="22" t="s">
        <v>826</v>
      </c>
      <c r="AV3697" s="22" t="s">
        <v>12634</v>
      </c>
    </row>
    <row r="3698" spans="40:48" ht="12.75" customHeight="1" x14ac:dyDescent="0.3">
      <c r="AN3698" s="22" t="s">
        <v>8122</v>
      </c>
      <c r="AO3698" s="22" t="s">
        <v>12643</v>
      </c>
      <c r="AP3698" s="90" t="s">
        <v>8123</v>
      </c>
      <c r="AQ3698" s="22" t="s">
        <v>566</v>
      </c>
      <c r="AR3698" s="22" t="s">
        <v>783</v>
      </c>
      <c r="AS3698" s="56">
        <v>1</v>
      </c>
      <c r="AT3698" s="89">
        <v>42760.730879629627</v>
      </c>
      <c r="AU3698" s="22" t="s">
        <v>14971</v>
      </c>
      <c r="AV3698" s="22" t="s">
        <v>12634</v>
      </c>
    </row>
    <row r="3699" spans="40:48" ht="12.75" customHeight="1" x14ac:dyDescent="0.3">
      <c r="AN3699" s="22" t="s">
        <v>8124</v>
      </c>
      <c r="AO3699" s="22" t="s">
        <v>12643</v>
      </c>
      <c r="AP3699" s="90" t="s">
        <v>8125</v>
      </c>
      <c r="AQ3699" s="22" t="s">
        <v>566</v>
      </c>
      <c r="AR3699" s="22" t="s">
        <v>783</v>
      </c>
      <c r="AS3699" s="56">
        <v>584.95000000000005</v>
      </c>
      <c r="AT3699" s="89">
        <v>41400.649386574078</v>
      </c>
      <c r="AU3699" s="22" t="s">
        <v>1161</v>
      </c>
      <c r="AV3699" s="22" t="s">
        <v>12634</v>
      </c>
    </row>
    <row r="3700" spans="40:48" ht="12.75" customHeight="1" x14ac:dyDescent="0.3">
      <c r="AN3700" s="22" t="s">
        <v>8126</v>
      </c>
      <c r="AO3700" s="22" t="s">
        <v>12643</v>
      </c>
      <c r="AP3700" s="90" t="s">
        <v>8127</v>
      </c>
      <c r="AQ3700" s="22" t="s">
        <v>566</v>
      </c>
      <c r="AR3700" s="22" t="s">
        <v>783</v>
      </c>
      <c r="AS3700" s="56">
        <v>4</v>
      </c>
      <c r="AT3700" s="89">
        <v>42564.705497685187</v>
      </c>
      <c r="AU3700" s="22" t="s">
        <v>787</v>
      </c>
      <c r="AV3700" s="22" t="s">
        <v>12634</v>
      </c>
    </row>
    <row r="3701" spans="40:48" ht="12.75" customHeight="1" x14ac:dyDescent="0.3">
      <c r="AN3701" s="22" t="s">
        <v>8128</v>
      </c>
      <c r="AO3701" s="22" t="s">
        <v>12643</v>
      </c>
      <c r="AP3701" s="90" t="s">
        <v>8129</v>
      </c>
      <c r="AQ3701" s="22" t="s">
        <v>566</v>
      </c>
      <c r="AR3701" s="22" t="s">
        <v>783</v>
      </c>
      <c r="AS3701" s="56">
        <v>5</v>
      </c>
      <c r="AT3701" s="89">
        <v>42471.545868055553</v>
      </c>
      <c r="AU3701" s="22" t="s">
        <v>3054</v>
      </c>
      <c r="AV3701" s="22" t="s">
        <v>12634</v>
      </c>
    </row>
    <row r="3702" spans="40:48" ht="12.75" customHeight="1" x14ac:dyDescent="0.3">
      <c r="AN3702" s="22" t="s">
        <v>8130</v>
      </c>
      <c r="AO3702" s="22" t="s">
        <v>12643</v>
      </c>
      <c r="AP3702" s="90" t="s">
        <v>8131</v>
      </c>
      <c r="AQ3702" s="22" t="s">
        <v>566</v>
      </c>
      <c r="AR3702" s="22" t="s">
        <v>783</v>
      </c>
      <c r="AS3702" s="56">
        <v>170</v>
      </c>
      <c r="AT3702" s="89">
        <v>42277.654999999999</v>
      </c>
      <c r="AU3702" s="22" t="s">
        <v>4287</v>
      </c>
      <c r="AV3702" s="22" t="s">
        <v>12634</v>
      </c>
    </row>
    <row r="3703" spans="40:48" ht="12.75" customHeight="1" x14ac:dyDescent="0.3">
      <c r="AN3703" s="22" t="s">
        <v>8132</v>
      </c>
      <c r="AO3703" s="22" t="s">
        <v>12643</v>
      </c>
      <c r="AP3703" s="90" t="s">
        <v>8133</v>
      </c>
      <c r="AQ3703" s="22" t="s">
        <v>566</v>
      </c>
      <c r="AR3703" s="22" t="s">
        <v>783</v>
      </c>
      <c r="AS3703" s="56">
        <v>1</v>
      </c>
      <c r="AT3703" s="89">
        <v>42760.730879629627</v>
      </c>
      <c r="AU3703" s="22" t="s">
        <v>14966</v>
      </c>
      <c r="AV3703" s="22" t="s">
        <v>12634</v>
      </c>
    </row>
    <row r="3704" spans="40:48" ht="12.75" customHeight="1" x14ac:dyDescent="0.3">
      <c r="AN3704" s="22" t="s">
        <v>8134</v>
      </c>
      <c r="AO3704" s="22" t="s">
        <v>12643</v>
      </c>
      <c r="AP3704" s="90" t="s">
        <v>8135</v>
      </c>
      <c r="AQ3704" s="22" t="s">
        <v>566</v>
      </c>
      <c r="AR3704" s="22" t="s">
        <v>783</v>
      </c>
      <c r="AS3704" s="56">
        <v>17</v>
      </c>
      <c r="AT3704" s="89">
        <v>42520.450648148151</v>
      </c>
      <c r="AU3704" s="22" t="s">
        <v>787</v>
      </c>
      <c r="AV3704" s="22" t="s">
        <v>12634</v>
      </c>
    </row>
    <row r="3705" spans="40:48" ht="12.75" customHeight="1" x14ac:dyDescent="0.3">
      <c r="AN3705" s="22" t="s">
        <v>8136</v>
      </c>
      <c r="AO3705" s="22" t="s">
        <v>12643</v>
      </c>
      <c r="AP3705" s="90" t="s">
        <v>8137</v>
      </c>
      <c r="AQ3705" s="22" t="s">
        <v>566</v>
      </c>
      <c r="AR3705" s="22" t="s">
        <v>12633</v>
      </c>
      <c r="AS3705" s="56">
        <v>2.8</v>
      </c>
      <c r="AT3705" s="89">
        <v>42815.433356481481</v>
      </c>
      <c r="AU3705" s="22" t="s">
        <v>846</v>
      </c>
      <c r="AV3705" s="22" t="s">
        <v>12634</v>
      </c>
    </row>
    <row r="3706" spans="40:48" ht="12.75" customHeight="1" x14ac:dyDescent="0.3">
      <c r="AN3706" s="22" t="s">
        <v>8138</v>
      </c>
      <c r="AO3706" s="22" t="s">
        <v>12643</v>
      </c>
      <c r="AP3706" s="90" t="s">
        <v>8139</v>
      </c>
      <c r="AQ3706" s="22" t="s">
        <v>566</v>
      </c>
      <c r="AR3706" s="22" t="s">
        <v>12633</v>
      </c>
      <c r="AS3706" s="56">
        <v>12.15</v>
      </c>
      <c r="AT3706" s="89">
        <v>42815.433356481481</v>
      </c>
      <c r="AU3706" s="22" t="s">
        <v>846</v>
      </c>
      <c r="AV3706" s="22" t="s">
        <v>12634</v>
      </c>
    </row>
    <row r="3707" spans="40:48" ht="12.75" customHeight="1" x14ac:dyDescent="0.3">
      <c r="AN3707" s="22" t="s">
        <v>8140</v>
      </c>
      <c r="AO3707" s="22" t="s">
        <v>12643</v>
      </c>
      <c r="AP3707" s="90" t="s">
        <v>8141</v>
      </c>
      <c r="AQ3707" s="22" t="s">
        <v>566</v>
      </c>
      <c r="AR3707" s="22" t="s">
        <v>783</v>
      </c>
      <c r="AS3707" s="56">
        <v>1</v>
      </c>
      <c r="AT3707" s="89">
        <v>42493.701898148145</v>
      </c>
      <c r="AU3707" s="22" t="s">
        <v>787</v>
      </c>
      <c r="AV3707" s="22" t="s">
        <v>12634</v>
      </c>
    </row>
    <row r="3708" spans="40:48" ht="12.75" customHeight="1" x14ac:dyDescent="0.3">
      <c r="AN3708" s="22" t="s">
        <v>8142</v>
      </c>
      <c r="AO3708" s="22" t="s">
        <v>12643</v>
      </c>
      <c r="AP3708" s="90" t="s">
        <v>8143</v>
      </c>
      <c r="AQ3708" s="22" t="s">
        <v>566</v>
      </c>
      <c r="AR3708" s="22" t="s">
        <v>783</v>
      </c>
      <c r="AS3708" s="56">
        <v>4</v>
      </c>
      <c r="AT3708" s="89">
        <v>42565.366296296299</v>
      </c>
      <c r="AU3708" s="22" t="s">
        <v>1161</v>
      </c>
      <c r="AV3708" s="22" t="s">
        <v>12634</v>
      </c>
    </row>
    <row r="3709" spans="40:48" ht="12.75" customHeight="1" x14ac:dyDescent="0.3">
      <c r="AN3709" s="22" t="s">
        <v>8144</v>
      </c>
      <c r="AO3709" s="22" t="s">
        <v>12643</v>
      </c>
      <c r="AP3709" s="90" t="s">
        <v>8143</v>
      </c>
      <c r="AQ3709" s="22" t="s">
        <v>566</v>
      </c>
      <c r="AR3709" s="22" t="s">
        <v>783</v>
      </c>
      <c r="AS3709" s="56">
        <v>1</v>
      </c>
      <c r="AT3709" s="89">
        <v>42760.730879629627</v>
      </c>
      <c r="AU3709" s="22" t="s">
        <v>14971</v>
      </c>
      <c r="AV3709" s="22" t="s">
        <v>12634</v>
      </c>
    </row>
    <row r="3710" spans="40:48" ht="12.75" customHeight="1" x14ac:dyDescent="0.3">
      <c r="AN3710" s="22" t="s">
        <v>8145</v>
      </c>
      <c r="AO3710" s="22" t="s">
        <v>12643</v>
      </c>
      <c r="AP3710" s="90" t="s">
        <v>8146</v>
      </c>
      <c r="AQ3710" s="22" t="s">
        <v>566</v>
      </c>
      <c r="AR3710" s="22" t="s">
        <v>783</v>
      </c>
      <c r="AS3710" s="56">
        <v>29.5</v>
      </c>
      <c r="AT3710" s="89">
        <v>41351.810844907406</v>
      </c>
      <c r="AU3710" s="22" t="s">
        <v>1622</v>
      </c>
      <c r="AV3710" s="22" t="s">
        <v>12634</v>
      </c>
    </row>
    <row r="3711" spans="40:48" ht="12.75" customHeight="1" x14ac:dyDescent="0.3">
      <c r="AN3711" s="22" t="s">
        <v>8147</v>
      </c>
      <c r="AO3711" s="22" t="s">
        <v>12643</v>
      </c>
      <c r="AP3711" s="90" t="s">
        <v>8148</v>
      </c>
      <c r="AQ3711" s="22" t="s">
        <v>566</v>
      </c>
      <c r="AR3711" s="22" t="s">
        <v>783</v>
      </c>
      <c r="AS3711" s="56">
        <v>6</v>
      </c>
      <c r="AT3711" s="89">
        <v>42493.359722222223</v>
      </c>
      <c r="AU3711" s="22" t="s">
        <v>787</v>
      </c>
      <c r="AV3711" s="22" t="s">
        <v>12634</v>
      </c>
    </row>
    <row r="3712" spans="40:48" ht="12.75" customHeight="1" x14ac:dyDescent="0.3">
      <c r="AN3712" s="22" t="s">
        <v>8149</v>
      </c>
      <c r="AO3712" s="22" t="s">
        <v>12643</v>
      </c>
      <c r="AP3712" s="90" t="s">
        <v>8150</v>
      </c>
      <c r="AQ3712" s="22" t="s">
        <v>566</v>
      </c>
      <c r="AR3712" s="22" t="s">
        <v>783</v>
      </c>
      <c r="AS3712" s="56">
        <v>1</v>
      </c>
      <c r="AT3712" s="89">
        <v>42760.730879629627</v>
      </c>
      <c r="AU3712" s="22" t="s">
        <v>14966</v>
      </c>
      <c r="AV3712" s="22" t="s">
        <v>12634</v>
      </c>
    </row>
    <row r="3713" spans="40:48" ht="12.75" customHeight="1" x14ac:dyDescent="0.3">
      <c r="AN3713" s="22" t="s">
        <v>8151</v>
      </c>
      <c r="AO3713" s="22" t="s">
        <v>12643</v>
      </c>
      <c r="AP3713" s="90" t="s">
        <v>8152</v>
      </c>
      <c r="AQ3713" s="22" t="s">
        <v>581</v>
      </c>
      <c r="AR3713" s="22" t="s">
        <v>783</v>
      </c>
      <c r="AS3713" s="56">
        <v>1</v>
      </c>
      <c r="AT3713" s="89">
        <v>42760.730879629627</v>
      </c>
      <c r="AU3713" s="22" t="s">
        <v>14967</v>
      </c>
      <c r="AV3713" s="22" t="s">
        <v>12634</v>
      </c>
    </row>
    <row r="3714" spans="40:48" ht="12.75" customHeight="1" x14ac:dyDescent="0.3">
      <c r="AN3714" s="22" t="s">
        <v>8153</v>
      </c>
      <c r="AO3714" s="22" t="s">
        <v>12643</v>
      </c>
      <c r="AP3714" s="90" t="s">
        <v>8154</v>
      </c>
      <c r="AQ3714" s="22" t="s">
        <v>566</v>
      </c>
      <c r="AR3714" s="22" t="s">
        <v>783</v>
      </c>
      <c r="AS3714" s="56">
        <v>12</v>
      </c>
      <c r="AT3714" s="89">
        <v>42633.735115740739</v>
      </c>
      <c r="AU3714" s="22" t="s">
        <v>787</v>
      </c>
      <c r="AV3714" s="22" t="s">
        <v>12634</v>
      </c>
    </row>
    <row r="3715" spans="40:48" ht="12.75" customHeight="1" x14ac:dyDescent="0.3">
      <c r="AN3715" s="22" t="s">
        <v>8155</v>
      </c>
      <c r="AO3715" s="22" t="s">
        <v>12643</v>
      </c>
      <c r="AP3715" s="90" t="s">
        <v>8156</v>
      </c>
      <c r="AQ3715" s="22" t="s">
        <v>566</v>
      </c>
      <c r="AR3715" s="22" t="s">
        <v>783</v>
      </c>
      <c r="AS3715" s="56">
        <v>0.1</v>
      </c>
      <c r="AT3715" s="89">
        <v>42633.735115740739</v>
      </c>
      <c r="AU3715" s="22" t="s">
        <v>1091</v>
      </c>
      <c r="AV3715" s="22" t="s">
        <v>12634</v>
      </c>
    </row>
    <row r="3716" spans="40:48" ht="12.75" customHeight="1" x14ac:dyDescent="0.3">
      <c r="AN3716" s="22" t="s">
        <v>8157</v>
      </c>
      <c r="AO3716" s="22" t="s">
        <v>12643</v>
      </c>
      <c r="AP3716" s="90" t="s">
        <v>8158</v>
      </c>
      <c r="AQ3716" s="22" t="s">
        <v>566</v>
      </c>
      <c r="AR3716" s="22" t="s">
        <v>783</v>
      </c>
      <c r="AS3716" s="56">
        <v>1</v>
      </c>
      <c r="AT3716" s="89">
        <v>42760.730879629627</v>
      </c>
      <c r="AU3716" s="22" t="s">
        <v>14966</v>
      </c>
      <c r="AV3716" s="22" t="s">
        <v>12634</v>
      </c>
    </row>
    <row r="3717" spans="40:48" ht="12.75" customHeight="1" x14ac:dyDescent="0.3">
      <c r="AN3717" s="22" t="s">
        <v>8159</v>
      </c>
      <c r="AO3717" s="22" t="s">
        <v>12643</v>
      </c>
      <c r="AP3717" s="90" t="s">
        <v>8160</v>
      </c>
      <c r="AQ3717" s="22" t="s">
        <v>1344</v>
      </c>
      <c r="AR3717" s="22" t="s">
        <v>783</v>
      </c>
      <c r="AS3717" s="56">
        <v>4</v>
      </c>
      <c r="AT3717" s="89">
        <v>42437.715428240743</v>
      </c>
      <c r="AU3717" s="22" t="s">
        <v>787</v>
      </c>
      <c r="AV3717" s="22" t="s">
        <v>12634</v>
      </c>
    </row>
    <row r="3718" spans="40:48" ht="12.75" customHeight="1" x14ac:dyDescent="0.3">
      <c r="AN3718" s="22" t="s">
        <v>8161</v>
      </c>
      <c r="AO3718" s="22" t="s">
        <v>12643</v>
      </c>
      <c r="AP3718" s="90" t="s">
        <v>8162</v>
      </c>
      <c r="AQ3718" s="22" t="s">
        <v>581</v>
      </c>
      <c r="AR3718" s="22" t="s">
        <v>783</v>
      </c>
      <c r="AS3718" s="56">
        <v>1</v>
      </c>
      <c r="AT3718" s="89">
        <v>42760.730879629627</v>
      </c>
      <c r="AU3718" s="22" t="s">
        <v>14967</v>
      </c>
      <c r="AV3718" s="22" t="s">
        <v>12634</v>
      </c>
    </row>
    <row r="3719" spans="40:48" ht="12.75" customHeight="1" x14ac:dyDescent="0.3">
      <c r="AN3719" s="22" t="s">
        <v>8163</v>
      </c>
      <c r="AO3719" s="22" t="s">
        <v>12643</v>
      </c>
      <c r="AP3719" s="90" t="s">
        <v>8164</v>
      </c>
      <c r="AQ3719" s="22" t="s">
        <v>566</v>
      </c>
      <c r="AR3719" s="22" t="s">
        <v>783</v>
      </c>
      <c r="AS3719" s="56">
        <v>25</v>
      </c>
      <c r="AT3719" s="89">
        <v>42633.735115740739</v>
      </c>
      <c r="AU3719" s="22" t="s">
        <v>2280</v>
      </c>
      <c r="AV3719" s="22" t="s">
        <v>12634</v>
      </c>
    </row>
    <row r="3720" spans="40:48" ht="12.75" customHeight="1" x14ac:dyDescent="0.3">
      <c r="AN3720" s="22" t="s">
        <v>8165</v>
      </c>
      <c r="AO3720" s="22" t="s">
        <v>12643</v>
      </c>
      <c r="AP3720" s="90" t="s">
        <v>8166</v>
      </c>
      <c r="AQ3720" s="22" t="s">
        <v>581</v>
      </c>
      <c r="AR3720" s="22" t="s">
        <v>783</v>
      </c>
      <c r="AS3720" s="56">
        <v>1</v>
      </c>
      <c r="AT3720" s="89">
        <v>42760.730879629627</v>
      </c>
      <c r="AU3720" s="22" t="s">
        <v>14967</v>
      </c>
      <c r="AV3720" s="22" t="s">
        <v>12634</v>
      </c>
    </row>
    <row r="3721" spans="40:48" ht="12.75" customHeight="1" x14ac:dyDescent="0.3">
      <c r="AN3721" s="22" t="s">
        <v>8167</v>
      </c>
      <c r="AO3721" s="22" t="s">
        <v>12643</v>
      </c>
      <c r="AP3721" s="90" t="s">
        <v>8168</v>
      </c>
      <c r="AQ3721" s="22" t="s">
        <v>581</v>
      </c>
      <c r="AR3721" s="22" t="s">
        <v>783</v>
      </c>
      <c r="AS3721" s="56">
        <v>1</v>
      </c>
      <c r="AT3721" s="89">
        <v>42760.730879629627</v>
      </c>
      <c r="AU3721" s="22" t="s">
        <v>14967</v>
      </c>
      <c r="AV3721" s="22" t="s">
        <v>12634</v>
      </c>
    </row>
    <row r="3722" spans="40:48" ht="12.75" customHeight="1" x14ac:dyDescent="0.3">
      <c r="AN3722" s="22" t="s">
        <v>8169</v>
      </c>
      <c r="AO3722" s="22" t="s">
        <v>12643</v>
      </c>
      <c r="AP3722" s="90" t="s">
        <v>8170</v>
      </c>
      <c r="AQ3722" s="22" t="s">
        <v>566</v>
      </c>
      <c r="AR3722" s="22" t="s">
        <v>783</v>
      </c>
      <c r="AS3722" s="56">
        <v>1</v>
      </c>
      <c r="AT3722" s="89">
        <v>42760.730879629627</v>
      </c>
      <c r="AU3722" s="22" t="s">
        <v>14967</v>
      </c>
      <c r="AV3722" s="22" t="s">
        <v>12634</v>
      </c>
    </row>
    <row r="3723" spans="40:48" ht="12.75" customHeight="1" x14ac:dyDescent="0.3">
      <c r="AN3723" s="22" t="s">
        <v>8171</v>
      </c>
      <c r="AO3723" s="22" t="s">
        <v>12643</v>
      </c>
      <c r="AP3723" s="90" t="s">
        <v>8172</v>
      </c>
      <c r="AQ3723" s="22" t="s">
        <v>566</v>
      </c>
      <c r="AR3723" s="22" t="s">
        <v>783</v>
      </c>
      <c r="AS3723" s="56">
        <v>2.5</v>
      </c>
      <c r="AT3723" s="89">
        <v>41557.521087962959</v>
      </c>
      <c r="AU3723" s="22" t="s">
        <v>932</v>
      </c>
      <c r="AV3723" s="22" t="s">
        <v>12634</v>
      </c>
    </row>
    <row r="3724" spans="40:48" ht="12.75" customHeight="1" x14ac:dyDescent="0.3">
      <c r="AN3724" s="22" t="s">
        <v>8173</v>
      </c>
      <c r="AO3724" s="22" t="s">
        <v>12643</v>
      </c>
      <c r="AP3724" s="90" t="s">
        <v>8174</v>
      </c>
      <c r="AQ3724" s="22" t="s">
        <v>566</v>
      </c>
      <c r="AR3724" s="22" t="s">
        <v>783</v>
      </c>
      <c r="AS3724" s="56">
        <v>1.2</v>
      </c>
      <c r="AT3724" s="89">
        <v>41428.783194444448</v>
      </c>
      <c r="AU3724" s="22" t="s">
        <v>932</v>
      </c>
      <c r="AV3724" s="22" t="s">
        <v>12634</v>
      </c>
    </row>
    <row r="3725" spans="40:48" ht="12.75" customHeight="1" x14ac:dyDescent="0.3">
      <c r="AN3725" s="22" t="s">
        <v>8175</v>
      </c>
      <c r="AO3725" s="22" t="s">
        <v>12643</v>
      </c>
      <c r="AP3725" s="90" t="s">
        <v>8176</v>
      </c>
      <c r="AQ3725" s="22" t="s">
        <v>566</v>
      </c>
      <c r="AR3725" s="22" t="s">
        <v>783</v>
      </c>
      <c r="AS3725" s="56">
        <v>1</v>
      </c>
      <c r="AT3725" s="89">
        <v>42760.730879629627</v>
      </c>
      <c r="AU3725" s="22" t="s">
        <v>14967</v>
      </c>
      <c r="AV3725" s="22" t="s">
        <v>12634</v>
      </c>
    </row>
    <row r="3726" spans="40:48" ht="12.75" customHeight="1" x14ac:dyDescent="0.3">
      <c r="AN3726" s="22" t="s">
        <v>8177</v>
      </c>
      <c r="AO3726" s="22" t="s">
        <v>12643</v>
      </c>
      <c r="AP3726" s="90" t="s">
        <v>8178</v>
      </c>
      <c r="AQ3726" s="22" t="s">
        <v>566</v>
      </c>
      <c r="AR3726" s="22" t="s">
        <v>783</v>
      </c>
      <c r="AS3726" s="56">
        <v>1.2</v>
      </c>
      <c r="AT3726" s="89">
        <v>41449.885752314818</v>
      </c>
      <c r="AU3726" s="22" t="s">
        <v>932</v>
      </c>
      <c r="AV3726" s="22" t="s">
        <v>12634</v>
      </c>
    </row>
    <row r="3727" spans="40:48" ht="12.75" customHeight="1" x14ac:dyDescent="0.3">
      <c r="AN3727" s="22" t="s">
        <v>8179</v>
      </c>
      <c r="AO3727" s="22" t="s">
        <v>12643</v>
      </c>
      <c r="AP3727" s="90" t="s">
        <v>8180</v>
      </c>
      <c r="AQ3727" s="22" t="s">
        <v>566</v>
      </c>
      <c r="AR3727" s="22" t="s">
        <v>783</v>
      </c>
      <c r="AS3727" s="56">
        <v>2.56</v>
      </c>
      <c r="AT3727" s="89">
        <v>41374.698472222219</v>
      </c>
      <c r="AU3727" s="22" t="s">
        <v>877</v>
      </c>
      <c r="AV3727" s="22" t="s">
        <v>12634</v>
      </c>
    </row>
    <row r="3728" spans="40:48" ht="12.75" customHeight="1" x14ac:dyDescent="0.3">
      <c r="AN3728" s="22" t="s">
        <v>8181</v>
      </c>
      <c r="AO3728" s="22" t="s">
        <v>12643</v>
      </c>
      <c r="AP3728" s="90" t="s">
        <v>8182</v>
      </c>
      <c r="AQ3728" s="22" t="s">
        <v>566</v>
      </c>
      <c r="AR3728" s="22" t="s">
        <v>783</v>
      </c>
      <c r="AS3728" s="56">
        <v>12</v>
      </c>
      <c r="AT3728" s="89">
        <v>42275.389826388891</v>
      </c>
      <c r="AU3728" s="22" t="s">
        <v>1017</v>
      </c>
      <c r="AV3728" s="22" t="s">
        <v>12634</v>
      </c>
    </row>
    <row r="3729" spans="40:48" ht="12.75" customHeight="1" x14ac:dyDescent="0.3">
      <c r="AN3729" s="22" t="s">
        <v>8183</v>
      </c>
      <c r="AO3729" s="22" t="s">
        <v>12643</v>
      </c>
      <c r="AP3729" s="90" t="s">
        <v>8184</v>
      </c>
      <c r="AQ3729" s="22" t="s">
        <v>566</v>
      </c>
      <c r="AR3729" s="22" t="s">
        <v>783</v>
      </c>
      <c r="AS3729" s="56">
        <v>15</v>
      </c>
      <c r="AT3729" s="89">
        <v>42633.735115740739</v>
      </c>
      <c r="AU3729" s="22" t="s">
        <v>787</v>
      </c>
      <c r="AV3729" s="22" t="s">
        <v>12634</v>
      </c>
    </row>
    <row r="3730" spans="40:48" ht="12.75" customHeight="1" x14ac:dyDescent="0.3">
      <c r="AN3730" s="22" t="s">
        <v>8185</v>
      </c>
      <c r="AO3730" s="22" t="s">
        <v>12643</v>
      </c>
      <c r="AP3730" s="90" t="s">
        <v>8186</v>
      </c>
      <c r="AQ3730" s="22" t="s">
        <v>566</v>
      </c>
      <c r="AR3730" s="22" t="s">
        <v>783</v>
      </c>
      <c r="AS3730" s="56">
        <v>1</v>
      </c>
      <c r="AT3730" s="89">
        <v>42760.730879629627</v>
      </c>
      <c r="AU3730" s="22" t="s">
        <v>14969</v>
      </c>
      <c r="AV3730" s="22" t="s">
        <v>12634</v>
      </c>
    </row>
    <row r="3731" spans="40:48" ht="12.75" customHeight="1" x14ac:dyDescent="0.3">
      <c r="AN3731" s="22" t="s">
        <v>8187</v>
      </c>
      <c r="AO3731" s="22" t="s">
        <v>12643</v>
      </c>
      <c r="AP3731" s="90" t="s">
        <v>8188</v>
      </c>
      <c r="AQ3731" s="22" t="s">
        <v>566</v>
      </c>
      <c r="AR3731" s="22" t="s">
        <v>783</v>
      </c>
      <c r="AS3731" s="56">
        <v>25</v>
      </c>
      <c r="AT3731" s="89">
        <v>42166.420057870368</v>
      </c>
      <c r="AU3731" s="22" t="s">
        <v>1091</v>
      </c>
      <c r="AV3731" s="22" t="s">
        <v>12634</v>
      </c>
    </row>
    <row r="3732" spans="40:48" ht="12.75" customHeight="1" x14ac:dyDescent="0.3">
      <c r="AN3732" s="22" t="s">
        <v>8189</v>
      </c>
      <c r="AO3732" s="22" t="s">
        <v>12643</v>
      </c>
      <c r="AP3732" s="90" t="s">
        <v>8190</v>
      </c>
      <c r="AQ3732" s="22" t="s">
        <v>566</v>
      </c>
      <c r="AR3732" s="22" t="s">
        <v>783</v>
      </c>
      <c r="AS3732" s="56">
        <v>1</v>
      </c>
      <c r="AT3732" s="89">
        <v>42760.730879629627</v>
      </c>
      <c r="AU3732" s="22" t="s">
        <v>14969</v>
      </c>
      <c r="AV3732" s="22" t="s">
        <v>12634</v>
      </c>
    </row>
    <row r="3733" spans="40:48" ht="12.75" customHeight="1" x14ac:dyDescent="0.3">
      <c r="AN3733" s="22" t="s">
        <v>8191</v>
      </c>
      <c r="AO3733" s="22" t="s">
        <v>12643</v>
      </c>
      <c r="AP3733" s="90" t="s">
        <v>8192</v>
      </c>
      <c r="AQ3733" s="22" t="s">
        <v>566</v>
      </c>
      <c r="AR3733" s="22" t="s">
        <v>783</v>
      </c>
      <c r="AS3733" s="56">
        <v>1</v>
      </c>
      <c r="AT3733" s="89">
        <v>42760.730879629627</v>
      </c>
      <c r="AU3733" s="22" t="s">
        <v>14969</v>
      </c>
      <c r="AV3733" s="22" t="s">
        <v>12634</v>
      </c>
    </row>
    <row r="3734" spans="40:48" ht="12.75" customHeight="1" x14ac:dyDescent="0.3">
      <c r="AN3734" s="22" t="s">
        <v>8193</v>
      </c>
      <c r="AO3734" s="22" t="s">
        <v>12643</v>
      </c>
      <c r="AP3734" s="90" t="s">
        <v>8194</v>
      </c>
      <c r="AQ3734" s="22" t="s">
        <v>566</v>
      </c>
      <c r="AR3734" s="22" t="s">
        <v>783</v>
      </c>
      <c r="AS3734" s="56">
        <v>1</v>
      </c>
      <c r="AT3734" s="89">
        <v>42760.730879629627</v>
      </c>
      <c r="AU3734" s="22" t="s">
        <v>14969</v>
      </c>
      <c r="AV3734" s="22" t="s">
        <v>12634</v>
      </c>
    </row>
    <row r="3735" spans="40:48" ht="12.75" customHeight="1" x14ac:dyDescent="0.3">
      <c r="AN3735" s="22" t="s">
        <v>8195</v>
      </c>
      <c r="AO3735" s="22" t="s">
        <v>12643</v>
      </c>
      <c r="AP3735" s="90" t="s">
        <v>8196</v>
      </c>
      <c r="AQ3735" s="22" t="s">
        <v>566</v>
      </c>
      <c r="AR3735" s="22" t="s">
        <v>783</v>
      </c>
      <c r="AS3735" s="56">
        <v>1</v>
      </c>
      <c r="AT3735" s="89">
        <v>42760.730879629627</v>
      </c>
      <c r="AU3735" s="22" t="s">
        <v>14969</v>
      </c>
      <c r="AV3735" s="22" t="s">
        <v>12634</v>
      </c>
    </row>
    <row r="3736" spans="40:48" ht="12.75" customHeight="1" x14ac:dyDescent="0.3">
      <c r="AN3736" s="22" t="s">
        <v>8197</v>
      </c>
      <c r="AO3736" s="22" t="s">
        <v>12643</v>
      </c>
      <c r="AP3736" s="90" t="s">
        <v>8198</v>
      </c>
      <c r="AQ3736" s="22" t="s">
        <v>566</v>
      </c>
      <c r="AR3736" s="22" t="s">
        <v>783</v>
      </c>
      <c r="AS3736" s="56">
        <v>1</v>
      </c>
      <c r="AT3736" s="89">
        <v>42760.730879629627</v>
      </c>
      <c r="AU3736" s="22" t="s">
        <v>14969</v>
      </c>
      <c r="AV3736" s="22" t="s">
        <v>12634</v>
      </c>
    </row>
    <row r="3737" spans="40:48" ht="12.75" customHeight="1" x14ac:dyDescent="0.3">
      <c r="AN3737" s="22" t="s">
        <v>8199</v>
      </c>
      <c r="AO3737" s="22" t="s">
        <v>12643</v>
      </c>
      <c r="AP3737" s="90" t="s">
        <v>8200</v>
      </c>
      <c r="AQ3737" s="22" t="s">
        <v>566</v>
      </c>
      <c r="AR3737" s="22" t="s">
        <v>783</v>
      </c>
      <c r="AS3737" s="56">
        <v>363.33</v>
      </c>
      <c r="AT3737" s="89">
        <v>41795.797233796293</v>
      </c>
      <c r="AU3737" s="22" t="s">
        <v>1401</v>
      </c>
      <c r="AV3737" s="22" t="s">
        <v>12634</v>
      </c>
    </row>
    <row r="3738" spans="40:48" ht="12.75" customHeight="1" x14ac:dyDescent="0.3">
      <c r="AN3738" s="22" t="s">
        <v>8201</v>
      </c>
      <c r="AO3738" s="22" t="s">
        <v>12643</v>
      </c>
      <c r="AP3738" s="90" t="s">
        <v>8202</v>
      </c>
      <c r="AQ3738" s="22" t="s">
        <v>566</v>
      </c>
      <c r="AR3738" s="22" t="s">
        <v>783</v>
      </c>
      <c r="AS3738" s="56">
        <v>480</v>
      </c>
      <c r="AT3738" s="89">
        <v>41974.732858796298</v>
      </c>
      <c r="AU3738" s="22" t="s">
        <v>1401</v>
      </c>
      <c r="AV3738" s="22" t="s">
        <v>12634</v>
      </c>
    </row>
    <row r="3739" spans="40:48" ht="12.75" customHeight="1" x14ac:dyDescent="0.3">
      <c r="AN3739" s="22" t="s">
        <v>8203</v>
      </c>
      <c r="AO3739" s="22" t="s">
        <v>12643</v>
      </c>
      <c r="AP3739" s="90" t="s">
        <v>8204</v>
      </c>
      <c r="AQ3739" s="22" t="s">
        <v>566</v>
      </c>
      <c r="AR3739" s="22" t="s">
        <v>783</v>
      </c>
      <c r="AS3739" s="56">
        <v>2.2000000000000002</v>
      </c>
      <c r="AT3739" s="89">
        <v>41628.453055555554</v>
      </c>
      <c r="AU3739" s="22" t="s">
        <v>932</v>
      </c>
      <c r="AV3739" s="22" t="s">
        <v>12634</v>
      </c>
    </row>
    <row r="3740" spans="40:48" ht="12.75" customHeight="1" x14ac:dyDescent="0.3">
      <c r="AN3740" s="22" t="s">
        <v>8205</v>
      </c>
      <c r="AO3740" s="22" t="s">
        <v>12643</v>
      </c>
      <c r="AP3740" s="90" t="s">
        <v>8206</v>
      </c>
      <c r="AQ3740" s="22" t="s">
        <v>566</v>
      </c>
      <c r="AR3740" s="22" t="s">
        <v>783</v>
      </c>
      <c r="AS3740" s="56">
        <v>1</v>
      </c>
      <c r="AT3740" s="89">
        <v>42760.730879629627</v>
      </c>
      <c r="AU3740" s="22" t="s">
        <v>14967</v>
      </c>
      <c r="AV3740" s="22" t="s">
        <v>12634</v>
      </c>
    </row>
    <row r="3741" spans="40:48" ht="12.75" customHeight="1" x14ac:dyDescent="0.3">
      <c r="AN3741" s="22" t="s">
        <v>8207</v>
      </c>
      <c r="AO3741" s="22" t="s">
        <v>12643</v>
      </c>
      <c r="AP3741" s="90" t="s">
        <v>8208</v>
      </c>
      <c r="AQ3741" s="22" t="s">
        <v>566</v>
      </c>
      <c r="AR3741" s="22" t="s">
        <v>783</v>
      </c>
      <c r="AS3741" s="56">
        <v>1</v>
      </c>
      <c r="AT3741" s="89">
        <v>42760.730879629627</v>
      </c>
      <c r="AU3741" s="22" t="s">
        <v>14967</v>
      </c>
      <c r="AV3741" s="22" t="s">
        <v>12634</v>
      </c>
    </row>
    <row r="3742" spans="40:48" ht="12.75" customHeight="1" x14ac:dyDescent="0.3">
      <c r="AN3742" s="22" t="s">
        <v>8209</v>
      </c>
      <c r="AO3742" s="22" t="s">
        <v>12643</v>
      </c>
      <c r="AP3742" s="90" t="s">
        <v>8210</v>
      </c>
      <c r="AQ3742" s="22" t="s">
        <v>566</v>
      </c>
      <c r="AR3742" s="22" t="s">
        <v>783</v>
      </c>
      <c r="AS3742" s="56">
        <v>1</v>
      </c>
      <c r="AT3742" s="89">
        <v>42760.730879629627</v>
      </c>
      <c r="AU3742" s="22" t="s">
        <v>14967</v>
      </c>
      <c r="AV3742" s="22" t="s">
        <v>12634</v>
      </c>
    </row>
    <row r="3743" spans="40:48" ht="12.75" customHeight="1" x14ac:dyDescent="0.3">
      <c r="AN3743" s="22" t="s">
        <v>8211</v>
      </c>
      <c r="AO3743" s="22" t="s">
        <v>12643</v>
      </c>
      <c r="AP3743" s="90" t="s">
        <v>8212</v>
      </c>
      <c r="AQ3743" s="22" t="s">
        <v>566</v>
      </c>
      <c r="AR3743" s="22" t="s">
        <v>783</v>
      </c>
      <c r="AS3743" s="56">
        <v>1</v>
      </c>
      <c r="AT3743" s="89">
        <v>42760.730879629627</v>
      </c>
      <c r="AU3743" s="22" t="s">
        <v>14967</v>
      </c>
      <c r="AV3743" s="22" t="s">
        <v>12634</v>
      </c>
    </row>
    <row r="3744" spans="40:48" ht="12.75" customHeight="1" x14ac:dyDescent="0.3">
      <c r="AN3744" s="22" t="s">
        <v>8213</v>
      </c>
      <c r="AO3744" s="22" t="s">
        <v>12643</v>
      </c>
      <c r="AP3744" s="90" t="s">
        <v>8214</v>
      </c>
      <c r="AQ3744" s="22" t="s">
        <v>566</v>
      </c>
      <c r="AR3744" s="22" t="s">
        <v>783</v>
      </c>
      <c r="AS3744" s="56">
        <v>1</v>
      </c>
      <c r="AT3744" s="89">
        <v>42760.730879629627</v>
      </c>
      <c r="AU3744" s="22" t="s">
        <v>14967</v>
      </c>
      <c r="AV3744" s="22" t="s">
        <v>12634</v>
      </c>
    </row>
    <row r="3745" spans="40:48" ht="12.75" customHeight="1" x14ac:dyDescent="0.3">
      <c r="AN3745" s="22" t="s">
        <v>8215</v>
      </c>
      <c r="AO3745" s="22" t="s">
        <v>12643</v>
      </c>
      <c r="AP3745" s="90" t="s">
        <v>8216</v>
      </c>
      <c r="AQ3745" s="22" t="s">
        <v>566</v>
      </c>
      <c r="AR3745" s="22" t="s">
        <v>783</v>
      </c>
      <c r="AS3745" s="56">
        <v>775.6</v>
      </c>
      <c r="AT3745" s="89">
        <v>42530.607719907406</v>
      </c>
      <c r="AU3745" s="22" t="s">
        <v>1401</v>
      </c>
      <c r="AV3745" s="22" t="s">
        <v>12634</v>
      </c>
    </row>
    <row r="3746" spans="40:48" ht="12.75" customHeight="1" x14ac:dyDescent="0.3">
      <c r="AN3746" s="22" t="s">
        <v>8217</v>
      </c>
      <c r="AO3746" s="22" t="s">
        <v>12643</v>
      </c>
      <c r="AP3746" s="90" t="s">
        <v>8218</v>
      </c>
      <c r="AQ3746" s="22" t="s">
        <v>566</v>
      </c>
      <c r="AR3746" s="22" t="s">
        <v>783</v>
      </c>
      <c r="AS3746" s="56">
        <v>393.34</v>
      </c>
      <c r="AT3746" s="89">
        <v>42517.613969907405</v>
      </c>
      <c r="AU3746" s="22" t="s">
        <v>1401</v>
      </c>
      <c r="AV3746" s="22" t="s">
        <v>12634</v>
      </c>
    </row>
    <row r="3747" spans="40:48" ht="12.75" customHeight="1" x14ac:dyDescent="0.3">
      <c r="AN3747" s="22" t="s">
        <v>8219</v>
      </c>
      <c r="AO3747" s="22" t="s">
        <v>12643</v>
      </c>
      <c r="AP3747" s="90" t="s">
        <v>8220</v>
      </c>
      <c r="AQ3747" s="22" t="s">
        <v>566</v>
      </c>
      <c r="AR3747" s="22" t="s">
        <v>783</v>
      </c>
      <c r="AS3747" s="56">
        <v>390</v>
      </c>
      <c r="AT3747" s="89">
        <v>42060.730497685188</v>
      </c>
      <c r="AU3747" s="22" t="s">
        <v>1401</v>
      </c>
      <c r="AV3747" s="22" t="s">
        <v>12634</v>
      </c>
    </row>
    <row r="3748" spans="40:48" ht="12.75" customHeight="1" x14ac:dyDescent="0.3">
      <c r="AN3748" s="22" t="s">
        <v>8221</v>
      </c>
      <c r="AO3748" s="22" t="s">
        <v>12643</v>
      </c>
      <c r="AP3748" s="90" t="s">
        <v>8222</v>
      </c>
      <c r="AQ3748" s="22" t="s">
        <v>566</v>
      </c>
      <c r="AR3748" s="22" t="s">
        <v>12633</v>
      </c>
      <c r="AS3748" s="56">
        <v>19</v>
      </c>
      <c r="AT3748" s="89">
        <v>42794.704270833332</v>
      </c>
      <c r="AU3748" s="22" t="s">
        <v>2060</v>
      </c>
      <c r="AV3748" s="22" t="s">
        <v>12634</v>
      </c>
    </row>
    <row r="3749" spans="40:48" ht="12.75" customHeight="1" x14ac:dyDescent="0.3">
      <c r="AN3749" s="22" t="s">
        <v>8223</v>
      </c>
      <c r="AO3749" s="22" t="s">
        <v>12643</v>
      </c>
      <c r="AP3749" s="90" t="s">
        <v>8224</v>
      </c>
      <c r="AQ3749" s="22" t="s">
        <v>566</v>
      </c>
      <c r="AR3749" s="22" t="s">
        <v>783</v>
      </c>
      <c r="AS3749" s="56">
        <v>1</v>
      </c>
      <c r="AT3749" s="89">
        <v>42760.730879629627</v>
      </c>
      <c r="AU3749" s="22" t="s">
        <v>14985</v>
      </c>
      <c r="AV3749" s="22" t="s">
        <v>12634</v>
      </c>
    </row>
    <row r="3750" spans="40:48" ht="12.75" customHeight="1" x14ac:dyDescent="0.3">
      <c r="AN3750" s="22" t="s">
        <v>8225</v>
      </c>
      <c r="AO3750" s="22" t="s">
        <v>12643</v>
      </c>
      <c r="AP3750" s="90" t="s">
        <v>8226</v>
      </c>
      <c r="AQ3750" s="22" t="s">
        <v>566</v>
      </c>
      <c r="AR3750" s="22" t="s">
        <v>783</v>
      </c>
      <c r="AS3750" s="56">
        <v>65</v>
      </c>
      <c r="AT3750" s="89">
        <v>42004.68304398148</v>
      </c>
      <c r="AU3750" s="22" t="s">
        <v>2060</v>
      </c>
      <c r="AV3750" s="22" t="s">
        <v>12634</v>
      </c>
    </row>
    <row r="3751" spans="40:48" ht="12.75" customHeight="1" x14ac:dyDescent="0.3">
      <c r="AN3751" s="22" t="s">
        <v>8227</v>
      </c>
      <c r="AO3751" s="22" t="s">
        <v>12643</v>
      </c>
      <c r="AP3751" s="90" t="s">
        <v>8228</v>
      </c>
      <c r="AQ3751" s="22" t="s">
        <v>566</v>
      </c>
      <c r="AR3751" s="22" t="s">
        <v>783</v>
      </c>
      <c r="AS3751" s="56">
        <v>45</v>
      </c>
      <c r="AT3751" s="89">
        <v>42103.730844907404</v>
      </c>
      <c r="AU3751" s="22" t="s">
        <v>2060</v>
      </c>
      <c r="AV3751" s="22" t="s">
        <v>12634</v>
      </c>
    </row>
    <row r="3752" spans="40:48" ht="12.75" customHeight="1" x14ac:dyDescent="0.3">
      <c r="AN3752" s="22" t="s">
        <v>8229</v>
      </c>
      <c r="AO3752" s="22" t="s">
        <v>12643</v>
      </c>
      <c r="AP3752" s="90" t="s">
        <v>8230</v>
      </c>
      <c r="AQ3752" s="22" t="s">
        <v>566</v>
      </c>
      <c r="AR3752" s="22" t="s">
        <v>783</v>
      </c>
      <c r="AS3752" s="56">
        <v>45</v>
      </c>
      <c r="AT3752" s="89">
        <v>42103.730844907404</v>
      </c>
      <c r="AU3752" s="22" t="s">
        <v>2060</v>
      </c>
      <c r="AV3752" s="22" t="s">
        <v>12634</v>
      </c>
    </row>
    <row r="3753" spans="40:48" ht="12.75" customHeight="1" x14ac:dyDescent="0.3">
      <c r="AN3753" s="22" t="s">
        <v>8231</v>
      </c>
      <c r="AO3753" s="22" t="s">
        <v>12643</v>
      </c>
      <c r="AP3753" s="90" t="s">
        <v>8232</v>
      </c>
      <c r="AQ3753" s="22" t="s">
        <v>566</v>
      </c>
      <c r="AR3753" s="22" t="s">
        <v>783</v>
      </c>
      <c r="AS3753" s="56">
        <v>45</v>
      </c>
      <c r="AT3753" s="89">
        <v>42103.730844907404</v>
      </c>
      <c r="AU3753" s="22" t="s">
        <v>2060</v>
      </c>
      <c r="AV3753" s="22" t="s">
        <v>12634</v>
      </c>
    </row>
    <row r="3754" spans="40:48" ht="12.75" customHeight="1" x14ac:dyDescent="0.3">
      <c r="AN3754" s="22" t="s">
        <v>8233</v>
      </c>
      <c r="AO3754" s="22" t="s">
        <v>12643</v>
      </c>
      <c r="AP3754" s="90" t="s">
        <v>8234</v>
      </c>
      <c r="AQ3754" s="22" t="s">
        <v>566</v>
      </c>
      <c r="AR3754" s="22" t="s">
        <v>783</v>
      </c>
      <c r="AS3754" s="56">
        <v>45</v>
      </c>
      <c r="AT3754" s="89">
        <v>42103.730844907404</v>
      </c>
      <c r="AU3754" s="22" t="s">
        <v>2060</v>
      </c>
      <c r="AV3754" s="22" t="s">
        <v>12634</v>
      </c>
    </row>
    <row r="3755" spans="40:48" ht="12.75" customHeight="1" x14ac:dyDescent="0.3">
      <c r="AN3755" s="22" t="s">
        <v>8235</v>
      </c>
      <c r="AO3755" s="22" t="s">
        <v>12643</v>
      </c>
      <c r="AP3755" s="90" t="s">
        <v>8236</v>
      </c>
      <c r="AQ3755" s="22" t="s">
        <v>566</v>
      </c>
      <c r="AR3755" s="22" t="s">
        <v>783</v>
      </c>
      <c r="AS3755" s="56">
        <v>1</v>
      </c>
      <c r="AT3755" s="89">
        <v>42760.730879629627</v>
      </c>
      <c r="AU3755" s="22" t="s">
        <v>14985</v>
      </c>
      <c r="AV3755" s="22" t="s">
        <v>12634</v>
      </c>
    </row>
    <row r="3756" spans="40:48" ht="12.75" customHeight="1" x14ac:dyDescent="0.3">
      <c r="AN3756" s="22" t="s">
        <v>8237</v>
      </c>
      <c r="AO3756" s="22" t="s">
        <v>12643</v>
      </c>
      <c r="AP3756" s="90" t="s">
        <v>8238</v>
      </c>
      <c r="AQ3756" s="22" t="s">
        <v>566</v>
      </c>
      <c r="AR3756" s="22" t="s">
        <v>783</v>
      </c>
      <c r="AS3756" s="56">
        <v>1</v>
      </c>
      <c r="AT3756" s="89">
        <v>42760.730879629627</v>
      </c>
      <c r="AU3756" s="22" t="s">
        <v>14966</v>
      </c>
      <c r="AV3756" s="22" t="s">
        <v>12634</v>
      </c>
    </row>
    <row r="3757" spans="40:48" ht="12.75" customHeight="1" x14ac:dyDescent="0.3">
      <c r="AN3757" s="22" t="s">
        <v>8239</v>
      </c>
      <c r="AO3757" s="22" t="s">
        <v>12643</v>
      </c>
      <c r="AP3757" s="90" t="s">
        <v>8240</v>
      </c>
      <c r="AQ3757" s="22" t="s">
        <v>1984</v>
      </c>
      <c r="AR3757" s="22" t="s">
        <v>783</v>
      </c>
      <c r="AS3757" s="56">
        <v>34.200000000000003</v>
      </c>
      <c r="AT3757" s="89">
        <v>42215.532743055555</v>
      </c>
      <c r="AU3757" s="22" t="s">
        <v>2303</v>
      </c>
      <c r="AV3757" s="22" t="s">
        <v>12634</v>
      </c>
    </row>
    <row r="3758" spans="40:48" ht="12.75" customHeight="1" x14ac:dyDescent="0.3">
      <c r="AN3758" s="22" t="s">
        <v>8241</v>
      </c>
      <c r="AO3758" s="22" t="s">
        <v>12643</v>
      </c>
      <c r="AP3758" s="90" t="s">
        <v>8242</v>
      </c>
      <c r="AQ3758" s="22" t="s">
        <v>566</v>
      </c>
      <c r="AR3758" s="22" t="s">
        <v>783</v>
      </c>
      <c r="AS3758" s="56">
        <v>1</v>
      </c>
      <c r="AT3758" s="89">
        <v>42760.730879629627</v>
      </c>
      <c r="AU3758" s="22" t="s">
        <v>14963</v>
      </c>
      <c r="AV3758" s="22" t="s">
        <v>12634</v>
      </c>
    </row>
    <row r="3759" spans="40:48" ht="12.75" customHeight="1" x14ac:dyDescent="0.3">
      <c r="AN3759" s="22" t="s">
        <v>8243</v>
      </c>
      <c r="AO3759" s="22" t="s">
        <v>12643</v>
      </c>
      <c r="AP3759" s="90" t="s">
        <v>8244</v>
      </c>
      <c r="AQ3759" s="22" t="s">
        <v>566</v>
      </c>
      <c r="AR3759" s="22" t="s">
        <v>783</v>
      </c>
      <c r="AS3759" s="56">
        <v>1</v>
      </c>
      <c r="AT3759" s="89">
        <v>42760.730879629627</v>
      </c>
      <c r="AU3759" s="22" t="s">
        <v>14963</v>
      </c>
      <c r="AV3759" s="22" t="s">
        <v>12634</v>
      </c>
    </row>
    <row r="3760" spans="40:48" ht="12.75" customHeight="1" x14ac:dyDescent="0.3">
      <c r="AN3760" s="22" t="s">
        <v>8245</v>
      </c>
      <c r="AO3760" s="22" t="s">
        <v>12643</v>
      </c>
      <c r="AP3760" s="90" t="s">
        <v>8246</v>
      </c>
      <c r="AQ3760" s="22" t="s">
        <v>566</v>
      </c>
      <c r="AR3760" s="22" t="s">
        <v>783</v>
      </c>
      <c r="AS3760" s="56">
        <v>1</v>
      </c>
      <c r="AT3760" s="89">
        <v>42760.730879629627</v>
      </c>
      <c r="AU3760" s="22" t="s">
        <v>14963</v>
      </c>
      <c r="AV3760" s="22" t="s">
        <v>12634</v>
      </c>
    </row>
    <row r="3761" spans="40:48" ht="12.75" customHeight="1" x14ac:dyDescent="0.3">
      <c r="AN3761" s="22" t="s">
        <v>8247</v>
      </c>
      <c r="AO3761" s="22" t="s">
        <v>12643</v>
      </c>
      <c r="AP3761" s="90" t="s">
        <v>8248</v>
      </c>
      <c r="AQ3761" s="22" t="s">
        <v>566</v>
      </c>
      <c r="AR3761" s="22" t="s">
        <v>783</v>
      </c>
      <c r="AS3761" s="56">
        <v>1</v>
      </c>
      <c r="AT3761" s="89">
        <v>42760.730879629627</v>
      </c>
      <c r="AU3761" s="22" t="s">
        <v>14963</v>
      </c>
      <c r="AV3761" s="22" t="s">
        <v>12634</v>
      </c>
    </row>
    <row r="3762" spans="40:48" ht="12.75" customHeight="1" x14ac:dyDescent="0.3">
      <c r="AN3762" s="22" t="s">
        <v>8249</v>
      </c>
      <c r="AO3762" s="22" t="s">
        <v>12643</v>
      </c>
      <c r="AP3762" s="90" t="s">
        <v>8250</v>
      </c>
      <c r="AQ3762" s="22" t="s">
        <v>566</v>
      </c>
      <c r="AR3762" s="22" t="s">
        <v>783</v>
      </c>
      <c r="AS3762" s="56">
        <v>1</v>
      </c>
      <c r="AT3762" s="89">
        <v>42760.730879629627</v>
      </c>
      <c r="AU3762" s="22" t="s">
        <v>14963</v>
      </c>
      <c r="AV3762" s="22" t="s">
        <v>12634</v>
      </c>
    </row>
    <row r="3763" spans="40:48" ht="12.75" customHeight="1" x14ac:dyDescent="0.3">
      <c r="AN3763" s="22" t="s">
        <v>8251</v>
      </c>
      <c r="AO3763" s="22" t="s">
        <v>12643</v>
      </c>
      <c r="AP3763" s="90" t="s">
        <v>8252</v>
      </c>
      <c r="AQ3763" s="22" t="s">
        <v>566</v>
      </c>
      <c r="AR3763" s="22" t="s">
        <v>783</v>
      </c>
      <c r="AS3763" s="56">
        <v>2.83</v>
      </c>
      <c r="AT3763" s="89">
        <v>41625.503865740742</v>
      </c>
      <c r="AU3763" s="22" t="s">
        <v>1622</v>
      </c>
      <c r="AV3763" s="22" t="s">
        <v>12634</v>
      </c>
    </row>
    <row r="3764" spans="40:48" ht="12.75" customHeight="1" x14ac:dyDescent="0.3">
      <c r="AN3764" s="22" t="s">
        <v>8253</v>
      </c>
      <c r="AO3764" s="22" t="s">
        <v>12643</v>
      </c>
      <c r="AP3764" s="90" t="s">
        <v>8254</v>
      </c>
      <c r="AQ3764" s="22" t="s">
        <v>566</v>
      </c>
      <c r="AR3764" s="22" t="s">
        <v>783</v>
      </c>
      <c r="AS3764" s="56">
        <v>2.4500000000000002</v>
      </c>
      <c r="AT3764" s="89">
        <v>42466.597002314818</v>
      </c>
      <c r="AU3764" s="22" t="s">
        <v>1622</v>
      </c>
      <c r="AV3764" s="22" t="s">
        <v>12634</v>
      </c>
    </row>
    <row r="3765" spans="40:48" ht="12.75" customHeight="1" x14ac:dyDescent="0.3">
      <c r="AN3765" s="22" t="s">
        <v>8255</v>
      </c>
      <c r="AO3765" s="22" t="s">
        <v>12643</v>
      </c>
      <c r="AP3765" s="90" t="s">
        <v>8256</v>
      </c>
      <c r="AQ3765" s="22" t="s">
        <v>566</v>
      </c>
      <c r="AR3765" s="22" t="s">
        <v>783</v>
      </c>
      <c r="AS3765" s="56">
        <v>2.48</v>
      </c>
      <c r="AT3765" s="89">
        <v>41556.488958333335</v>
      </c>
      <c r="AU3765" s="22" t="s">
        <v>1622</v>
      </c>
      <c r="AV3765" s="22" t="s">
        <v>12634</v>
      </c>
    </row>
    <row r="3766" spans="40:48" ht="12.75" customHeight="1" x14ac:dyDescent="0.3">
      <c r="AN3766" s="22" t="s">
        <v>8257</v>
      </c>
      <c r="AO3766" s="22" t="s">
        <v>12643</v>
      </c>
      <c r="AP3766" s="90" t="s">
        <v>8258</v>
      </c>
      <c r="AQ3766" s="22" t="s">
        <v>566</v>
      </c>
      <c r="AR3766" s="22" t="s">
        <v>783</v>
      </c>
      <c r="AS3766" s="56">
        <v>0.71</v>
      </c>
      <c r="AT3766" s="89">
        <v>41556.488958333335</v>
      </c>
      <c r="AU3766" s="22" t="s">
        <v>1622</v>
      </c>
      <c r="AV3766" s="22" t="s">
        <v>12634</v>
      </c>
    </row>
    <row r="3767" spans="40:48" ht="12.75" customHeight="1" x14ac:dyDescent="0.3">
      <c r="AN3767" s="22" t="s">
        <v>8259</v>
      </c>
      <c r="AO3767" s="22" t="s">
        <v>12643</v>
      </c>
      <c r="AP3767" s="90" t="s">
        <v>8260</v>
      </c>
      <c r="AQ3767" s="22" t="s">
        <v>566</v>
      </c>
      <c r="AR3767" s="22" t="s">
        <v>783</v>
      </c>
      <c r="AS3767" s="56">
        <v>48</v>
      </c>
      <c r="AT3767" s="89">
        <v>41632.501180555555</v>
      </c>
      <c r="AU3767" s="22" t="s">
        <v>1031</v>
      </c>
      <c r="AV3767" s="22" t="s">
        <v>12634</v>
      </c>
    </row>
    <row r="3768" spans="40:48" ht="12.75" customHeight="1" x14ac:dyDescent="0.3">
      <c r="AN3768" s="22" t="s">
        <v>8261</v>
      </c>
      <c r="AO3768" s="22" t="s">
        <v>12643</v>
      </c>
      <c r="AP3768" s="90" t="s">
        <v>8262</v>
      </c>
      <c r="AQ3768" s="22" t="s">
        <v>566</v>
      </c>
      <c r="AR3768" s="22" t="s">
        <v>783</v>
      </c>
      <c r="AS3768" s="56">
        <v>0.63</v>
      </c>
      <c r="AT3768" s="89">
        <v>41556.488958333335</v>
      </c>
      <c r="AU3768" s="22" t="s">
        <v>1622</v>
      </c>
      <c r="AV3768" s="22" t="s">
        <v>12634</v>
      </c>
    </row>
    <row r="3769" spans="40:48" ht="12.75" customHeight="1" x14ac:dyDescent="0.3">
      <c r="AN3769" s="22" t="s">
        <v>8263</v>
      </c>
      <c r="AO3769" s="22" t="s">
        <v>12643</v>
      </c>
      <c r="AP3769" s="90" t="s">
        <v>8264</v>
      </c>
      <c r="AQ3769" s="22" t="s">
        <v>566</v>
      </c>
      <c r="AR3769" s="22" t="s">
        <v>783</v>
      </c>
      <c r="AS3769" s="56">
        <v>0.48</v>
      </c>
      <c r="AT3769" s="89">
        <v>41556.488958333335</v>
      </c>
      <c r="AU3769" s="22" t="s">
        <v>1622</v>
      </c>
      <c r="AV3769" s="22" t="s">
        <v>12634</v>
      </c>
    </row>
    <row r="3770" spans="40:48" ht="12.75" customHeight="1" x14ac:dyDescent="0.3">
      <c r="AN3770" s="22" t="s">
        <v>8265</v>
      </c>
      <c r="AO3770" s="22" t="s">
        <v>12643</v>
      </c>
      <c r="AP3770" s="90" t="s">
        <v>8266</v>
      </c>
      <c r="AQ3770" s="22" t="s">
        <v>566</v>
      </c>
      <c r="AR3770" s="22" t="s">
        <v>783</v>
      </c>
      <c r="AS3770" s="56">
        <v>0.87</v>
      </c>
      <c r="AT3770" s="89">
        <v>41556.488958333335</v>
      </c>
      <c r="AU3770" s="22" t="s">
        <v>1622</v>
      </c>
      <c r="AV3770" s="22" t="s">
        <v>12634</v>
      </c>
    </row>
    <row r="3771" spans="40:48" ht="12.75" customHeight="1" x14ac:dyDescent="0.3">
      <c r="AN3771" s="22" t="s">
        <v>8267</v>
      </c>
      <c r="AO3771" s="22" t="s">
        <v>12643</v>
      </c>
      <c r="AP3771" s="90" t="s">
        <v>8268</v>
      </c>
      <c r="AQ3771" s="22" t="s">
        <v>566</v>
      </c>
      <c r="AR3771" s="22" t="s">
        <v>783</v>
      </c>
      <c r="AS3771" s="56">
        <v>48</v>
      </c>
      <c r="AT3771" s="89">
        <v>41632.501180555555</v>
      </c>
      <c r="AU3771" s="22" t="s">
        <v>1031</v>
      </c>
      <c r="AV3771" s="22" t="s">
        <v>12634</v>
      </c>
    </row>
    <row r="3772" spans="40:48" ht="12.75" customHeight="1" x14ac:dyDescent="0.3">
      <c r="AN3772" s="22" t="s">
        <v>8269</v>
      </c>
      <c r="AO3772" s="22" t="s">
        <v>12643</v>
      </c>
      <c r="AP3772" s="90" t="s">
        <v>8270</v>
      </c>
      <c r="AQ3772" s="22" t="s">
        <v>566</v>
      </c>
      <c r="AR3772" s="22" t="s">
        <v>783</v>
      </c>
      <c r="AS3772" s="56">
        <v>0.94</v>
      </c>
      <c r="AT3772" s="89">
        <v>41556.488958333335</v>
      </c>
      <c r="AU3772" s="22" t="s">
        <v>1622</v>
      </c>
      <c r="AV3772" s="22" t="s">
        <v>12634</v>
      </c>
    </row>
    <row r="3773" spans="40:48" ht="12.75" customHeight="1" x14ac:dyDescent="0.3">
      <c r="AN3773" s="22" t="s">
        <v>8271</v>
      </c>
      <c r="AO3773" s="22" t="s">
        <v>12643</v>
      </c>
      <c r="AP3773" s="90" t="s">
        <v>8272</v>
      </c>
      <c r="AQ3773" s="22" t="s">
        <v>566</v>
      </c>
      <c r="AR3773" s="22" t="s">
        <v>783</v>
      </c>
      <c r="AS3773" s="56">
        <v>48</v>
      </c>
      <c r="AT3773" s="89">
        <v>41632.501180555555</v>
      </c>
      <c r="AU3773" s="22" t="s">
        <v>1031</v>
      </c>
      <c r="AV3773" s="22" t="s">
        <v>12634</v>
      </c>
    </row>
    <row r="3774" spans="40:48" ht="12.75" customHeight="1" x14ac:dyDescent="0.3">
      <c r="AN3774" s="22" t="s">
        <v>8273</v>
      </c>
      <c r="AO3774" s="22" t="s">
        <v>12643</v>
      </c>
      <c r="AP3774" s="90" t="s">
        <v>8274</v>
      </c>
      <c r="AQ3774" s="22" t="s">
        <v>566</v>
      </c>
      <c r="AR3774" s="22" t="s">
        <v>783</v>
      </c>
      <c r="AS3774" s="56">
        <v>0.41</v>
      </c>
      <c r="AT3774" s="89">
        <v>41556.488958333335</v>
      </c>
      <c r="AU3774" s="22" t="s">
        <v>1622</v>
      </c>
      <c r="AV3774" s="22" t="s">
        <v>12634</v>
      </c>
    </row>
    <row r="3775" spans="40:48" ht="12.75" customHeight="1" x14ac:dyDescent="0.3">
      <c r="AN3775" s="22" t="s">
        <v>8275</v>
      </c>
      <c r="AO3775" s="22" t="s">
        <v>12643</v>
      </c>
      <c r="AP3775" s="90" t="s">
        <v>8276</v>
      </c>
      <c r="AQ3775" s="22" t="s">
        <v>566</v>
      </c>
      <c r="AR3775" s="22" t="s">
        <v>783</v>
      </c>
      <c r="AS3775" s="56">
        <v>0.34</v>
      </c>
      <c r="AT3775" s="89">
        <v>41556.488958333335</v>
      </c>
      <c r="AU3775" s="22" t="s">
        <v>1622</v>
      </c>
      <c r="AV3775" s="22" t="s">
        <v>12634</v>
      </c>
    </row>
    <row r="3776" spans="40:48" ht="12.75" customHeight="1" x14ac:dyDescent="0.3">
      <c r="AN3776" s="22" t="s">
        <v>8277</v>
      </c>
      <c r="AO3776" s="22" t="s">
        <v>12643</v>
      </c>
      <c r="AP3776" s="90" t="s">
        <v>8278</v>
      </c>
      <c r="AQ3776" s="22" t="s">
        <v>566</v>
      </c>
      <c r="AR3776" s="22" t="s">
        <v>12633</v>
      </c>
      <c r="AS3776" s="56">
        <v>2.63</v>
      </c>
      <c r="AT3776" s="89">
        <v>42793.430162037039</v>
      </c>
      <c r="AU3776" s="22" t="s">
        <v>1031</v>
      </c>
      <c r="AV3776" s="22" t="s">
        <v>12634</v>
      </c>
    </row>
    <row r="3777" spans="40:48" ht="12.75" customHeight="1" x14ac:dyDescent="0.3">
      <c r="AN3777" s="22" t="s">
        <v>8279</v>
      </c>
      <c r="AO3777" s="22" t="s">
        <v>12643</v>
      </c>
      <c r="AP3777" s="90" t="s">
        <v>8280</v>
      </c>
      <c r="AQ3777" s="22" t="s">
        <v>566</v>
      </c>
      <c r="AR3777" s="22" t="s">
        <v>783</v>
      </c>
      <c r="AS3777" s="56">
        <v>1</v>
      </c>
      <c r="AT3777" s="89">
        <v>42760.730879629627</v>
      </c>
      <c r="AU3777" s="22" t="s">
        <v>14963</v>
      </c>
      <c r="AV3777" s="22" t="s">
        <v>12634</v>
      </c>
    </row>
    <row r="3778" spans="40:48" ht="12.75" customHeight="1" x14ac:dyDescent="0.3">
      <c r="AN3778" s="22" t="s">
        <v>8281</v>
      </c>
      <c r="AO3778" s="22" t="s">
        <v>12643</v>
      </c>
      <c r="AP3778" s="90" t="s">
        <v>8282</v>
      </c>
      <c r="AQ3778" s="22" t="s">
        <v>566</v>
      </c>
      <c r="AR3778" s="22" t="s">
        <v>12633</v>
      </c>
      <c r="AS3778" s="56">
        <v>19.2</v>
      </c>
      <c r="AT3778" s="89">
        <v>42795.365381944444</v>
      </c>
      <c r="AU3778" s="22" t="s">
        <v>1031</v>
      </c>
      <c r="AV3778" s="22" t="s">
        <v>12634</v>
      </c>
    </row>
    <row r="3779" spans="40:48" ht="12.75" customHeight="1" x14ac:dyDescent="0.3">
      <c r="AN3779" s="22" t="s">
        <v>8283</v>
      </c>
      <c r="AO3779" s="22" t="s">
        <v>12643</v>
      </c>
      <c r="AP3779" s="90" t="s">
        <v>8284</v>
      </c>
      <c r="AQ3779" s="22" t="s">
        <v>566</v>
      </c>
      <c r="AR3779" s="22" t="s">
        <v>783</v>
      </c>
      <c r="AS3779" s="56">
        <v>1</v>
      </c>
      <c r="AT3779" s="89">
        <v>42760.730879629627</v>
      </c>
      <c r="AU3779" s="22" t="s">
        <v>14963</v>
      </c>
      <c r="AV3779" s="22" t="s">
        <v>12634</v>
      </c>
    </row>
    <row r="3780" spans="40:48" ht="12.75" customHeight="1" x14ac:dyDescent="0.3">
      <c r="AN3780" s="22" t="s">
        <v>8285</v>
      </c>
      <c r="AO3780" s="22" t="s">
        <v>12643</v>
      </c>
      <c r="AP3780" s="90" t="s">
        <v>8286</v>
      </c>
      <c r="AQ3780" s="22" t="s">
        <v>566</v>
      </c>
      <c r="AR3780" s="22" t="s">
        <v>783</v>
      </c>
      <c r="AS3780" s="56">
        <v>1</v>
      </c>
      <c r="AT3780" s="89">
        <v>42760.730879629627</v>
      </c>
      <c r="AU3780" s="22" t="s">
        <v>14963</v>
      </c>
      <c r="AV3780" s="22" t="s">
        <v>12634</v>
      </c>
    </row>
    <row r="3781" spans="40:48" ht="12.75" customHeight="1" x14ac:dyDescent="0.3">
      <c r="AN3781" s="22" t="s">
        <v>8287</v>
      </c>
      <c r="AO3781" s="22" t="s">
        <v>12643</v>
      </c>
      <c r="AP3781" s="90" t="s">
        <v>8288</v>
      </c>
      <c r="AQ3781" s="22" t="s">
        <v>566</v>
      </c>
      <c r="AR3781" s="22" t="s">
        <v>12633</v>
      </c>
      <c r="AS3781" s="56">
        <v>7.2</v>
      </c>
      <c r="AT3781" s="89">
        <v>42762.798159722224</v>
      </c>
      <c r="AU3781" s="22" t="s">
        <v>1031</v>
      </c>
      <c r="AV3781" s="22" t="s">
        <v>12634</v>
      </c>
    </row>
    <row r="3782" spans="40:48" ht="12.75" customHeight="1" x14ac:dyDescent="0.3">
      <c r="AN3782" s="22" t="s">
        <v>8289</v>
      </c>
      <c r="AO3782" s="22" t="s">
        <v>12643</v>
      </c>
      <c r="AP3782" s="90" t="s">
        <v>8290</v>
      </c>
      <c r="AQ3782" s="22" t="s">
        <v>566</v>
      </c>
      <c r="AR3782" s="22" t="s">
        <v>783</v>
      </c>
      <c r="AS3782" s="56">
        <v>15</v>
      </c>
      <c r="AT3782" s="89">
        <v>42396.428379629629</v>
      </c>
      <c r="AU3782" s="22" t="s">
        <v>1031</v>
      </c>
      <c r="AV3782" s="22" t="s">
        <v>12634</v>
      </c>
    </row>
    <row r="3783" spans="40:48" ht="12.75" customHeight="1" x14ac:dyDescent="0.3">
      <c r="AN3783" s="22" t="s">
        <v>8291</v>
      </c>
      <c r="AO3783" s="22" t="s">
        <v>12643</v>
      </c>
      <c r="AP3783" s="90" t="s">
        <v>8292</v>
      </c>
      <c r="AQ3783" s="22" t="s">
        <v>566</v>
      </c>
      <c r="AR3783" s="22" t="s">
        <v>783</v>
      </c>
      <c r="AS3783" s="56">
        <v>1</v>
      </c>
      <c r="AT3783" s="89">
        <v>42760.730879629627</v>
      </c>
      <c r="AU3783" s="22" t="s">
        <v>14963</v>
      </c>
      <c r="AV3783" s="22" t="s">
        <v>12634</v>
      </c>
    </row>
    <row r="3784" spans="40:48" ht="12.75" customHeight="1" x14ac:dyDescent="0.3">
      <c r="AN3784" s="22" t="s">
        <v>8293</v>
      </c>
      <c r="AO3784" s="22" t="s">
        <v>12643</v>
      </c>
      <c r="AP3784" s="90" t="s">
        <v>8294</v>
      </c>
      <c r="AQ3784" s="22" t="s">
        <v>566</v>
      </c>
      <c r="AR3784" s="22" t="s">
        <v>783</v>
      </c>
      <c r="AS3784" s="56">
        <v>1</v>
      </c>
      <c r="AT3784" s="89">
        <v>42760.730879629627</v>
      </c>
      <c r="AU3784" s="22" t="s">
        <v>14963</v>
      </c>
      <c r="AV3784" s="22" t="s">
        <v>12634</v>
      </c>
    </row>
    <row r="3785" spans="40:48" ht="12.75" customHeight="1" x14ac:dyDescent="0.3">
      <c r="AN3785" s="22" t="s">
        <v>8295</v>
      </c>
      <c r="AO3785" s="22" t="s">
        <v>12643</v>
      </c>
      <c r="AP3785" s="90" t="s">
        <v>8296</v>
      </c>
      <c r="AQ3785" s="22" t="s">
        <v>566</v>
      </c>
      <c r="AR3785" s="22" t="s">
        <v>783</v>
      </c>
      <c r="AS3785" s="56">
        <v>10.45</v>
      </c>
      <c r="AT3785" s="89">
        <v>42500.36859953704</v>
      </c>
      <c r="AU3785" s="22" t="s">
        <v>1031</v>
      </c>
      <c r="AV3785" s="22" t="s">
        <v>12634</v>
      </c>
    </row>
    <row r="3786" spans="40:48" ht="12.75" customHeight="1" x14ac:dyDescent="0.3">
      <c r="AN3786" s="22" t="s">
        <v>8297</v>
      </c>
      <c r="AO3786" s="22" t="s">
        <v>12643</v>
      </c>
      <c r="AP3786" s="90" t="s">
        <v>8298</v>
      </c>
      <c r="AQ3786" s="22" t="s">
        <v>566</v>
      </c>
      <c r="AR3786" s="22" t="s">
        <v>783</v>
      </c>
      <c r="AS3786" s="56">
        <v>1</v>
      </c>
      <c r="AT3786" s="89">
        <v>42760.730879629627</v>
      </c>
      <c r="AU3786" s="22" t="s">
        <v>14963</v>
      </c>
      <c r="AV3786" s="22" t="s">
        <v>12634</v>
      </c>
    </row>
    <row r="3787" spans="40:48" ht="12.75" customHeight="1" x14ac:dyDescent="0.3">
      <c r="AN3787" s="22" t="s">
        <v>8299</v>
      </c>
      <c r="AO3787" s="22" t="s">
        <v>12643</v>
      </c>
      <c r="AP3787" s="90" t="s">
        <v>8300</v>
      </c>
      <c r="AQ3787" s="22" t="s">
        <v>566</v>
      </c>
      <c r="AR3787" s="22" t="s">
        <v>783</v>
      </c>
      <c r="AS3787" s="56">
        <v>1</v>
      </c>
      <c r="AT3787" s="89">
        <v>42760.730879629627</v>
      </c>
      <c r="AU3787" s="22" t="s">
        <v>14963</v>
      </c>
      <c r="AV3787" s="22" t="s">
        <v>12634</v>
      </c>
    </row>
    <row r="3788" spans="40:48" ht="12.75" customHeight="1" x14ac:dyDescent="0.3">
      <c r="AN3788" s="22" t="s">
        <v>8301</v>
      </c>
      <c r="AO3788" s="22" t="s">
        <v>12643</v>
      </c>
      <c r="AP3788" s="90" t="s">
        <v>8302</v>
      </c>
      <c r="AQ3788" s="22" t="s">
        <v>566</v>
      </c>
      <c r="AR3788" s="22" t="s">
        <v>783</v>
      </c>
      <c r="AS3788" s="56">
        <v>4.3</v>
      </c>
      <c r="AT3788" s="89">
        <v>42256.472314814811</v>
      </c>
      <c r="AU3788" s="22" t="s">
        <v>2060</v>
      </c>
      <c r="AV3788" s="22" t="s">
        <v>12634</v>
      </c>
    </row>
    <row r="3789" spans="40:48" ht="12.75" customHeight="1" x14ac:dyDescent="0.3">
      <c r="AN3789" s="22" t="s">
        <v>8303</v>
      </c>
      <c r="AO3789" s="22" t="s">
        <v>12643</v>
      </c>
      <c r="AP3789" s="90" t="s">
        <v>8304</v>
      </c>
      <c r="AQ3789" s="22" t="s">
        <v>566</v>
      </c>
      <c r="AR3789" s="22" t="s">
        <v>783</v>
      </c>
      <c r="AS3789" s="56">
        <v>1</v>
      </c>
      <c r="AT3789" s="89">
        <v>42760.730879629627</v>
      </c>
      <c r="AU3789" s="22" t="s">
        <v>14963</v>
      </c>
      <c r="AV3789" s="22" t="s">
        <v>12634</v>
      </c>
    </row>
    <row r="3790" spans="40:48" ht="12.75" customHeight="1" x14ac:dyDescent="0.3">
      <c r="AN3790" s="22" t="s">
        <v>8305</v>
      </c>
      <c r="AO3790" s="22" t="s">
        <v>12643</v>
      </c>
      <c r="AP3790" s="90" t="s">
        <v>8306</v>
      </c>
      <c r="AQ3790" s="22" t="s">
        <v>566</v>
      </c>
      <c r="AR3790" s="22" t="s">
        <v>783</v>
      </c>
      <c r="AS3790" s="56">
        <v>1</v>
      </c>
      <c r="AT3790" s="89">
        <v>42760.730879629627</v>
      </c>
      <c r="AU3790" s="22" t="s">
        <v>14963</v>
      </c>
      <c r="AV3790" s="22" t="s">
        <v>12634</v>
      </c>
    </row>
    <row r="3791" spans="40:48" ht="12.75" customHeight="1" x14ac:dyDescent="0.3">
      <c r="AN3791" s="22" t="s">
        <v>8307</v>
      </c>
      <c r="AO3791" s="22" t="s">
        <v>12643</v>
      </c>
      <c r="AP3791" s="90" t="s">
        <v>8308</v>
      </c>
      <c r="AQ3791" s="22" t="s">
        <v>566</v>
      </c>
      <c r="AR3791" s="22" t="s">
        <v>783</v>
      </c>
      <c r="AS3791" s="56">
        <v>1</v>
      </c>
      <c r="AT3791" s="89">
        <v>42760.730879629627</v>
      </c>
      <c r="AU3791" s="22" t="s">
        <v>14971</v>
      </c>
      <c r="AV3791" s="22" t="s">
        <v>12634</v>
      </c>
    </row>
    <row r="3792" spans="40:48" ht="12.75" customHeight="1" x14ac:dyDescent="0.3">
      <c r="AN3792" s="22" t="s">
        <v>8309</v>
      </c>
      <c r="AO3792" s="22" t="s">
        <v>12643</v>
      </c>
      <c r="AP3792" s="90" t="s">
        <v>8310</v>
      </c>
      <c r="AQ3792" s="22" t="s">
        <v>581</v>
      </c>
      <c r="AR3792" s="22" t="s">
        <v>783</v>
      </c>
      <c r="AS3792" s="56">
        <v>1</v>
      </c>
      <c r="AT3792" s="89">
        <v>42760.730879629627</v>
      </c>
      <c r="AU3792" s="22" t="s">
        <v>14967</v>
      </c>
      <c r="AV3792" s="22" t="s">
        <v>12634</v>
      </c>
    </row>
    <row r="3793" spans="40:48" ht="12.75" customHeight="1" x14ac:dyDescent="0.3">
      <c r="AN3793" s="22" t="s">
        <v>8311</v>
      </c>
      <c r="AO3793" s="22" t="s">
        <v>12643</v>
      </c>
      <c r="AP3793" s="90" t="s">
        <v>8312</v>
      </c>
      <c r="AQ3793" s="22" t="s">
        <v>581</v>
      </c>
      <c r="AR3793" s="22" t="s">
        <v>783</v>
      </c>
      <c r="AS3793" s="56">
        <v>1</v>
      </c>
      <c r="AT3793" s="89">
        <v>42760.730879629627</v>
      </c>
      <c r="AU3793" s="22" t="s">
        <v>14967</v>
      </c>
      <c r="AV3793" s="22" t="s">
        <v>12634</v>
      </c>
    </row>
    <row r="3794" spans="40:48" ht="12.75" customHeight="1" x14ac:dyDescent="0.3">
      <c r="AN3794" s="22" t="s">
        <v>8313</v>
      </c>
      <c r="AO3794" s="22" t="s">
        <v>12643</v>
      </c>
      <c r="AP3794" s="90" t="s">
        <v>8314</v>
      </c>
      <c r="AQ3794" s="22" t="s">
        <v>581</v>
      </c>
      <c r="AR3794" s="22" t="s">
        <v>783</v>
      </c>
      <c r="AS3794" s="56">
        <v>1</v>
      </c>
      <c r="AT3794" s="89">
        <v>42760.730879629627</v>
      </c>
      <c r="AU3794" s="22" t="s">
        <v>14967</v>
      </c>
      <c r="AV3794" s="22" t="s">
        <v>12634</v>
      </c>
    </row>
    <row r="3795" spans="40:48" ht="12.75" customHeight="1" x14ac:dyDescent="0.3">
      <c r="AN3795" s="22" t="s">
        <v>8315</v>
      </c>
      <c r="AO3795" s="22" t="s">
        <v>12643</v>
      </c>
      <c r="AP3795" s="90" t="s">
        <v>8316</v>
      </c>
      <c r="AQ3795" s="22" t="s">
        <v>581</v>
      </c>
      <c r="AR3795" s="22" t="s">
        <v>783</v>
      </c>
      <c r="AS3795" s="56">
        <v>1</v>
      </c>
      <c r="AT3795" s="89">
        <v>42760.730879629627</v>
      </c>
      <c r="AU3795" s="22" t="s">
        <v>14967</v>
      </c>
      <c r="AV3795" s="22" t="s">
        <v>12634</v>
      </c>
    </row>
    <row r="3796" spans="40:48" ht="12.75" customHeight="1" x14ac:dyDescent="0.3">
      <c r="AN3796" s="22" t="s">
        <v>8317</v>
      </c>
      <c r="AO3796" s="22" t="s">
        <v>12643</v>
      </c>
      <c r="AP3796" s="90" t="s">
        <v>8318</v>
      </c>
      <c r="AQ3796" s="22" t="s">
        <v>1344</v>
      </c>
      <c r="AR3796" s="22" t="s">
        <v>783</v>
      </c>
      <c r="AS3796" s="56">
        <v>1</v>
      </c>
      <c r="AT3796" s="89">
        <v>42760.730879629627</v>
      </c>
      <c r="AU3796" s="22" t="s">
        <v>14971</v>
      </c>
      <c r="AV3796" s="22" t="s">
        <v>12634</v>
      </c>
    </row>
    <row r="3797" spans="40:48" ht="12.75" customHeight="1" x14ac:dyDescent="0.3">
      <c r="AN3797" s="22" t="s">
        <v>8319</v>
      </c>
      <c r="AO3797" s="22" t="s">
        <v>12643</v>
      </c>
      <c r="AP3797" s="90" t="s">
        <v>8320</v>
      </c>
      <c r="AQ3797" s="22" t="s">
        <v>888</v>
      </c>
      <c r="AR3797" s="22" t="s">
        <v>783</v>
      </c>
      <c r="AS3797" s="56">
        <v>1</v>
      </c>
      <c r="AT3797" s="89">
        <v>42760.730879629627</v>
      </c>
      <c r="AU3797" s="22" t="s">
        <v>14971</v>
      </c>
      <c r="AV3797" s="22" t="s">
        <v>12634</v>
      </c>
    </row>
    <row r="3798" spans="40:48" ht="12.75" customHeight="1" x14ac:dyDescent="0.3">
      <c r="AN3798" s="22" t="s">
        <v>8321</v>
      </c>
      <c r="AO3798" s="22" t="s">
        <v>12643</v>
      </c>
      <c r="AP3798" s="90" t="s">
        <v>8322</v>
      </c>
      <c r="AQ3798" s="22" t="s">
        <v>566</v>
      </c>
      <c r="AR3798" s="22" t="s">
        <v>783</v>
      </c>
      <c r="AS3798" s="56">
        <v>0.34</v>
      </c>
      <c r="AT3798" s="89">
        <v>41949.612812500003</v>
      </c>
      <c r="AU3798" s="22" t="s">
        <v>846</v>
      </c>
      <c r="AV3798" s="22" t="s">
        <v>12634</v>
      </c>
    </row>
    <row r="3799" spans="40:48" ht="12.75" customHeight="1" x14ac:dyDescent="0.3">
      <c r="AN3799" s="22" t="s">
        <v>8323</v>
      </c>
      <c r="AO3799" s="22" t="s">
        <v>12643</v>
      </c>
      <c r="AP3799" s="90" t="s">
        <v>8324</v>
      </c>
      <c r="AQ3799" s="22" t="s">
        <v>566</v>
      </c>
      <c r="AR3799" s="22" t="s">
        <v>783</v>
      </c>
      <c r="AS3799" s="56">
        <v>0.04</v>
      </c>
      <c r="AT3799" s="89">
        <v>42422.663611111115</v>
      </c>
      <c r="AU3799" s="22" t="s">
        <v>846</v>
      </c>
      <c r="AV3799" s="22" t="s">
        <v>12634</v>
      </c>
    </row>
    <row r="3800" spans="40:48" ht="12.75" customHeight="1" x14ac:dyDescent="0.3">
      <c r="AN3800" s="22" t="s">
        <v>8325</v>
      </c>
      <c r="AO3800" s="22" t="s">
        <v>12643</v>
      </c>
      <c r="AP3800" s="90" t="s">
        <v>8326</v>
      </c>
      <c r="AQ3800" s="22" t="s">
        <v>566</v>
      </c>
      <c r="AR3800" s="22" t="s">
        <v>783</v>
      </c>
      <c r="AS3800" s="56">
        <v>0.1</v>
      </c>
      <c r="AT3800" s="89">
        <v>42272.690486111111</v>
      </c>
      <c r="AU3800" s="22" t="s">
        <v>846</v>
      </c>
      <c r="AV3800" s="22" t="s">
        <v>12634</v>
      </c>
    </row>
    <row r="3801" spans="40:48" ht="12.75" customHeight="1" x14ac:dyDescent="0.3">
      <c r="AN3801" s="22" t="s">
        <v>8327</v>
      </c>
      <c r="AO3801" s="22" t="s">
        <v>12643</v>
      </c>
      <c r="AP3801" s="90" t="s">
        <v>8328</v>
      </c>
      <c r="AQ3801" s="22" t="s">
        <v>566</v>
      </c>
      <c r="AR3801" s="22" t="s">
        <v>783</v>
      </c>
      <c r="AS3801" s="56">
        <v>0.1</v>
      </c>
      <c r="AT3801" s="89">
        <v>42272.690486111111</v>
      </c>
      <c r="AU3801" s="22" t="s">
        <v>846</v>
      </c>
      <c r="AV3801" s="22" t="s">
        <v>12634</v>
      </c>
    </row>
    <row r="3802" spans="40:48" ht="12.75" customHeight="1" x14ac:dyDescent="0.3">
      <c r="AN3802" s="22" t="s">
        <v>8329</v>
      </c>
      <c r="AO3802" s="22" t="s">
        <v>12643</v>
      </c>
      <c r="AP3802" s="90" t="s">
        <v>8330</v>
      </c>
      <c r="AQ3802" s="22" t="s">
        <v>566</v>
      </c>
      <c r="AR3802" s="22" t="s">
        <v>783</v>
      </c>
      <c r="AS3802" s="56">
        <v>0.1</v>
      </c>
      <c r="AT3802" s="89">
        <v>42272.690486111111</v>
      </c>
      <c r="AU3802" s="22" t="s">
        <v>846</v>
      </c>
      <c r="AV3802" s="22" t="s">
        <v>12634</v>
      </c>
    </row>
    <row r="3803" spans="40:48" ht="12.75" customHeight="1" x14ac:dyDescent="0.3">
      <c r="AN3803" s="22" t="s">
        <v>8331</v>
      </c>
      <c r="AO3803" s="22" t="s">
        <v>12643</v>
      </c>
      <c r="AP3803" s="90" t="s">
        <v>8332</v>
      </c>
      <c r="AQ3803" s="22" t="s">
        <v>566</v>
      </c>
      <c r="AR3803" s="22" t="s">
        <v>783</v>
      </c>
      <c r="AS3803" s="56">
        <v>0.1</v>
      </c>
      <c r="AT3803" s="89">
        <v>42272.690486111111</v>
      </c>
      <c r="AU3803" s="22" t="s">
        <v>846</v>
      </c>
      <c r="AV3803" s="22" t="s">
        <v>12634</v>
      </c>
    </row>
    <row r="3804" spans="40:48" ht="12.75" customHeight="1" x14ac:dyDescent="0.3">
      <c r="AN3804" s="22" t="s">
        <v>8333</v>
      </c>
      <c r="AO3804" s="22" t="s">
        <v>12643</v>
      </c>
      <c r="AP3804" s="90" t="s">
        <v>8334</v>
      </c>
      <c r="AQ3804" s="22" t="s">
        <v>566</v>
      </c>
      <c r="AR3804" s="22" t="s">
        <v>783</v>
      </c>
      <c r="AS3804" s="56">
        <v>0.1</v>
      </c>
      <c r="AT3804" s="89">
        <v>42272.690486111111</v>
      </c>
      <c r="AU3804" s="22" t="s">
        <v>846</v>
      </c>
      <c r="AV3804" s="22" t="s">
        <v>12634</v>
      </c>
    </row>
    <row r="3805" spans="40:48" ht="12.75" customHeight="1" x14ac:dyDescent="0.3">
      <c r="AN3805" s="22" t="s">
        <v>8335</v>
      </c>
      <c r="AO3805" s="22" t="s">
        <v>12643</v>
      </c>
      <c r="AP3805" s="90" t="s">
        <v>8336</v>
      </c>
      <c r="AQ3805" s="22" t="s">
        <v>888</v>
      </c>
      <c r="AR3805" s="22" t="s">
        <v>783</v>
      </c>
      <c r="AS3805" s="56">
        <v>29.03</v>
      </c>
      <c r="AT3805" s="89">
        <v>42431.374884259261</v>
      </c>
      <c r="AU3805" s="22" t="s">
        <v>846</v>
      </c>
      <c r="AV3805" s="22" t="s">
        <v>12634</v>
      </c>
    </row>
    <row r="3806" spans="40:48" ht="12.75" customHeight="1" x14ac:dyDescent="0.3">
      <c r="AN3806" s="22" t="s">
        <v>8337</v>
      </c>
      <c r="AO3806" s="22" t="s">
        <v>12643</v>
      </c>
      <c r="AP3806" s="90" t="s">
        <v>8338</v>
      </c>
      <c r="AQ3806" s="22" t="s">
        <v>888</v>
      </c>
      <c r="AR3806" s="22" t="s">
        <v>783</v>
      </c>
      <c r="AS3806" s="56">
        <v>1</v>
      </c>
      <c r="AT3806" s="89">
        <v>42760.730879629627</v>
      </c>
      <c r="AU3806" s="22" t="s">
        <v>14971</v>
      </c>
      <c r="AV3806" s="22" t="s">
        <v>12634</v>
      </c>
    </row>
    <row r="3807" spans="40:48" ht="12.75" customHeight="1" x14ac:dyDescent="0.3">
      <c r="AN3807" s="22" t="s">
        <v>8339</v>
      </c>
      <c r="AO3807" s="22" t="s">
        <v>12643</v>
      </c>
      <c r="AP3807" s="90" t="s">
        <v>8340</v>
      </c>
      <c r="AQ3807" s="22" t="s">
        <v>888</v>
      </c>
      <c r="AR3807" s="22" t="s">
        <v>783</v>
      </c>
      <c r="AS3807" s="56">
        <v>1</v>
      </c>
      <c r="AT3807" s="89">
        <v>42760.730879629627</v>
      </c>
      <c r="AU3807" s="22" t="s">
        <v>14971</v>
      </c>
      <c r="AV3807" s="22" t="s">
        <v>12634</v>
      </c>
    </row>
    <row r="3808" spans="40:48" ht="12.75" customHeight="1" x14ac:dyDescent="0.3">
      <c r="AN3808" s="22" t="s">
        <v>8341</v>
      </c>
      <c r="AO3808" s="22" t="s">
        <v>12643</v>
      </c>
      <c r="AP3808" s="90" t="s">
        <v>8342</v>
      </c>
      <c r="AQ3808" s="22" t="s">
        <v>888</v>
      </c>
      <c r="AR3808" s="22" t="s">
        <v>783</v>
      </c>
      <c r="AS3808" s="56">
        <v>1</v>
      </c>
      <c r="AT3808" s="89">
        <v>42760.730879629627</v>
      </c>
      <c r="AU3808" s="22" t="s">
        <v>14971</v>
      </c>
      <c r="AV3808" s="22" t="s">
        <v>12634</v>
      </c>
    </row>
    <row r="3809" spans="40:48" ht="12.75" customHeight="1" x14ac:dyDescent="0.3">
      <c r="AN3809" s="22" t="s">
        <v>8343</v>
      </c>
      <c r="AO3809" s="22" t="s">
        <v>12643</v>
      </c>
      <c r="AP3809" s="90" t="s">
        <v>8344</v>
      </c>
      <c r="AQ3809" s="22" t="s">
        <v>888</v>
      </c>
      <c r="AR3809" s="22" t="s">
        <v>783</v>
      </c>
      <c r="AS3809" s="56">
        <v>1</v>
      </c>
      <c r="AT3809" s="89">
        <v>42760.730879629627</v>
      </c>
      <c r="AU3809" s="22" t="s">
        <v>14971</v>
      </c>
      <c r="AV3809" s="22" t="s">
        <v>12634</v>
      </c>
    </row>
    <row r="3810" spans="40:48" ht="12.75" customHeight="1" x14ac:dyDescent="0.3">
      <c r="AN3810" s="22" t="s">
        <v>8345</v>
      </c>
      <c r="AO3810" s="22" t="s">
        <v>12643</v>
      </c>
      <c r="AP3810" s="90" t="s">
        <v>8346</v>
      </c>
      <c r="AQ3810" s="22" t="s">
        <v>888</v>
      </c>
      <c r="AR3810" s="22" t="s">
        <v>12633</v>
      </c>
      <c r="AS3810" s="56">
        <v>46.96</v>
      </c>
      <c r="AT3810" s="89">
        <v>42794.704467592594</v>
      </c>
      <c r="AU3810" s="22" t="s">
        <v>846</v>
      </c>
      <c r="AV3810" s="22" t="s">
        <v>12634</v>
      </c>
    </row>
    <row r="3811" spans="40:48" ht="12.75" customHeight="1" x14ac:dyDescent="0.3">
      <c r="AN3811" s="22" t="s">
        <v>8347</v>
      </c>
      <c r="AO3811" s="22" t="s">
        <v>12643</v>
      </c>
      <c r="AP3811" s="90" t="s">
        <v>8348</v>
      </c>
      <c r="AQ3811" s="22" t="s">
        <v>8349</v>
      </c>
      <c r="AR3811" s="22" t="s">
        <v>12633</v>
      </c>
      <c r="AS3811" s="56">
        <v>12</v>
      </c>
      <c r="AT3811" s="89">
        <v>42853.621238425927</v>
      </c>
      <c r="AU3811" s="22" t="s">
        <v>846</v>
      </c>
      <c r="AV3811" s="22" t="s">
        <v>12634</v>
      </c>
    </row>
    <row r="3812" spans="40:48" ht="12.75" customHeight="1" x14ac:dyDescent="0.3">
      <c r="AN3812" s="22" t="s">
        <v>8350</v>
      </c>
      <c r="AO3812" s="22" t="s">
        <v>12643</v>
      </c>
      <c r="AP3812" s="90" t="s">
        <v>8351</v>
      </c>
      <c r="AQ3812" s="22" t="s">
        <v>566</v>
      </c>
      <c r="AR3812" s="22" t="s">
        <v>783</v>
      </c>
      <c r="AS3812" s="56">
        <v>1</v>
      </c>
      <c r="AT3812" s="89">
        <v>42760.730879629627</v>
      </c>
      <c r="AU3812" s="22" t="s">
        <v>14971</v>
      </c>
      <c r="AV3812" s="22" t="s">
        <v>12634</v>
      </c>
    </row>
    <row r="3813" spans="40:48" ht="12.75" customHeight="1" x14ac:dyDescent="0.3">
      <c r="AN3813" s="22" t="s">
        <v>8352</v>
      </c>
      <c r="AO3813" s="22" t="s">
        <v>12643</v>
      </c>
      <c r="AP3813" s="90" t="s">
        <v>8353</v>
      </c>
      <c r="AQ3813" s="22" t="s">
        <v>566</v>
      </c>
      <c r="AR3813" s="22" t="s">
        <v>783</v>
      </c>
      <c r="AS3813" s="56">
        <v>26.46</v>
      </c>
      <c r="AT3813" s="89">
        <v>41478.860833333332</v>
      </c>
      <c r="AU3813" s="22" t="s">
        <v>846</v>
      </c>
      <c r="AV3813" s="22" t="s">
        <v>12634</v>
      </c>
    </row>
    <row r="3814" spans="40:48" ht="12.75" customHeight="1" x14ac:dyDescent="0.3">
      <c r="AN3814" s="22" t="s">
        <v>8354</v>
      </c>
      <c r="AO3814" s="22" t="s">
        <v>12643</v>
      </c>
      <c r="AP3814" s="90" t="s">
        <v>8355</v>
      </c>
      <c r="AQ3814" s="22" t="s">
        <v>8349</v>
      </c>
      <c r="AR3814" s="22" t="s">
        <v>12633</v>
      </c>
      <c r="AS3814" s="56">
        <v>23.48</v>
      </c>
      <c r="AT3814" s="89">
        <v>42794.704467592594</v>
      </c>
      <c r="AU3814" s="22" t="s">
        <v>846</v>
      </c>
      <c r="AV3814" s="22" t="s">
        <v>12634</v>
      </c>
    </row>
    <row r="3815" spans="40:48" ht="12.75" customHeight="1" x14ac:dyDescent="0.3">
      <c r="AN3815" s="22" t="s">
        <v>8356</v>
      </c>
      <c r="AO3815" s="22" t="s">
        <v>12643</v>
      </c>
      <c r="AP3815" s="90" t="s">
        <v>8357</v>
      </c>
      <c r="AQ3815" s="22" t="s">
        <v>888</v>
      </c>
      <c r="AR3815" s="22" t="s">
        <v>12633</v>
      </c>
      <c r="AS3815" s="56">
        <v>21.78</v>
      </c>
      <c r="AT3815" s="89">
        <v>42789.648541666669</v>
      </c>
      <c r="AU3815" s="22" t="s">
        <v>846</v>
      </c>
      <c r="AV3815" s="22" t="s">
        <v>12634</v>
      </c>
    </row>
    <row r="3816" spans="40:48" ht="12.75" customHeight="1" x14ac:dyDescent="0.3">
      <c r="AN3816" s="22" t="s">
        <v>8358</v>
      </c>
      <c r="AO3816" s="22" t="s">
        <v>12643</v>
      </c>
      <c r="AP3816" s="90" t="s">
        <v>8359</v>
      </c>
      <c r="AQ3816" s="22" t="s">
        <v>888</v>
      </c>
      <c r="AR3816" s="22" t="s">
        <v>783</v>
      </c>
      <c r="AS3816" s="56">
        <v>29</v>
      </c>
      <c r="AT3816" s="89">
        <v>42650.390960648147</v>
      </c>
      <c r="AU3816" s="22" t="s">
        <v>846</v>
      </c>
      <c r="AV3816" s="22" t="s">
        <v>12634</v>
      </c>
    </row>
    <row r="3817" spans="40:48" ht="12.75" customHeight="1" x14ac:dyDescent="0.3">
      <c r="AN3817" s="22" t="s">
        <v>8360</v>
      </c>
      <c r="AO3817" s="22" t="s">
        <v>12643</v>
      </c>
      <c r="AP3817" s="90" t="s">
        <v>8361</v>
      </c>
      <c r="AQ3817" s="22" t="s">
        <v>888</v>
      </c>
      <c r="AR3817" s="22" t="s">
        <v>783</v>
      </c>
      <c r="AS3817" s="56">
        <v>1</v>
      </c>
      <c r="AT3817" s="89">
        <v>42760.730879629627</v>
      </c>
      <c r="AU3817" s="22" t="s">
        <v>14971</v>
      </c>
      <c r="AV3817" s="22" t="s">
        <v>12634</v>
      </c>
    </row>
    <row r="3818" spans="40:48" ht="12.75" customHeight="1" x14ac:dyDescent="0.3">
      <c r="AN3818" s="22" t="s">
        <v>8362</v>
      </c>
      <c r="AO3818" s="22" t="s">
        <v>12643</v>
      </c>
      <c r="AP3818" s="90" t="s">
        <v>8363</v>
      </c>
      <c r="AQ3818" s="22" t="s">
        <v>888</v>
      </c>
      <c r="AR3818" s="22" t="s">
        <v>783</v>
      </c>
      <c r="AS3818" s="56">
        <v>1</v>
      </c>
      <c r="AT3818" s="89">
        <v>42760.730879629627</v>
      </c>
      <c r="AU3818" s="22" t="s">
        <v>14971</v>
      </c>
      <c r="AV3818" s="22" t="s">
        <v>12634</v>
      </c>
    </row>
    <row r="3819" spans="40:48" ht="12.75" customHeight="1" x14ac:dyDescent="0.3">
      <c r="AN3819" s="22" t="s">
        <v>8364</v>
      </c>
      <c r="AO3819" s="22" t="s">
        <v>12643</v>
      </c>
      <c r="AP3819" s="90" t="s">
        <v>8365</v>
      </c>
      <c r="AQ3819" s="22" t="s">
        <v>888</v>
      </c>
      <c r="AR3819" s="22" t="s">
        <v>783</v>
      </c>
      <c r="AS3819" s="56">
        <v>1</v>
      </c>
      <c r="AT3819" s="89">
        <v>42760.730879629627</v>
      </c>
      <c r="AU3819" s="22" t="s">
        <v>14971</v>
      </c>
      <c r="AV3819" s="22" t="s">
        <v>12634</v>
      </c>
    </row>
    <row r="3820" spans="40:48" ht="12.75" customHeight="1" x14ac:dyDescent="0.3">
      <c r="AN3820" s="22" t="s">
        <v>8366</v>
      </c>
      <c r="AO3820" s="22" t="s">
        <v>12643</v>
      </c>
      <c r="AP3820" s="90" t="s">
        <v>8367</v>
      </c>
      <c r="AQ3820" s="22" t="s">
        <v>566</v>
      </c>
      <c r="AR3820" s="22" t="s">
        <v>783</v>
      </c>
      <c r="AS3820" s="56">
        <v>42</v>
      </c>
      <c r="AT3820" s="89">
        <v>42570.516597222224</v>
      </c>
      <c r="AU3820" s="22" t="s">
        <v>846</v>
      </c>
      <c r="AV3820" s="22" t="s">
        <v>12634</v>
      </c>
    </row>
    <row r="3821" spans="40:48" ht="12.75" customHeight="1" x14ac:dyDescent="0.3">
      <c r="AN3821" s="22" t="s">
        <v>8368</v>
      </c>
      <c r="AO3821" s="22" t="s">
        <v>12643</v>
      </c>
      <c r="AP3821" s="90" t="s">
        <v>8369</v>
      </c>
      <c r="AQ3821" s="22" t="s">
        <v>566</v>
      </c>
      <c r="AR3821" s="22" t="s">
        <v>783</v>
      </c>
      <c r="AS3821" s="56">
        <v>0.2</v>
      </c>
      <c r="AT3821" s="89">
        <v>42170.562060185184</v>
      </c>
      <c r="AU3821" s="22" t="s">
        <v>846</v>
      </c>
      <c r="AV3821" s="22" t="s">
        <v>12634</v>
      </c>
    </row>
    <row r="3822" spans="40:48" ht="12.75" customHeight="1" x14ac:dyDescent="0.3">
      <c r="AN3822" s="22" t="s">
        <v>8370</v>
      </c>
      <c r="AO3822" s="22" t="s">
        <v>12643</v>
      </c>
      <c r="AP3822" s="90" t="s">
        <v>8371</v>
      </c>
      <c r="AQ3822" s="22" t="s">
        <v>888</v>
      </c>
      <c r="AR3822" s="22" t="s">
        <v>783</v>
      </c>
      <c r="AS3822" s="56">
        <v>1</v>
      </c>
      <c r="AT3822" s="89">
        <v>42760.730879629627</v>
      </c>
      <c r="AU3822" s="22" t="s">
        <v>14971</v>
      </c>
      <c r="AV3822" s="22" t="s">
        <v>12634</v>
      </c>
    </row>
    <row r="3823" spans="40:48" ht="12.75" customHeight="1" x14ac:dyDescent="0.3">
      <c r="AN3823" s="22" t="s">
        <v>8372</v>
      </c>
      <c r="AO3823" s="22" t="s">
        <v>12643</v>
      </c>
      <c r="AP3823" s="90" t="s">
        <v>8373</v>
      </c>
      <c r="AQ3823" s="22" t="s">
        <v>8349</v>
      </c>
      <c r="AR3823" s="22" t="s">
        <v>783</v>
      </c>
      <c r="AS3823" s="56">
        <v>14.16</v>
      </c>
      <c r="AT3823" s="89">
        <v>42275.456909722219</v>
      </c>
      <c r="AU3823" s="22" t="s">
        <v>846</v>
      </c>
      <c r="AV3823" s="22" t="s">
        <v>12634</v>
      </c>
    </row>
    <row r="3824" spans="40:48" ht="12.75" customHeight="1" x14ac:dyDescent="0.3">
      <c r="AN3824" s="22" t="s">
        <v>8374</v>
      </c>
      <c r="AO3824" s="22" t="s">
        <v>12643</v>
      </c>
      <c r="AP3824" s="90" t="s">
        <v>8375</v>
      </c>
      <c r="AQ3824" s="22" t="s">
        <v>566</v>
      </c>
      <c r="AR3824" s="22" t="s">
        <v>783</v>
      </c>
      <c r="AS3824" s="56">
        <v>1</v>
      </c>
      <c r="AT3824" s="89">
        <v>42760.730879629627</v>
      </c>
      <c r="AU3824" s="22" t="s">
        <v>14971</v>
      </c>
      <c r="AV3824" s="22" t="s">
        <v>12634</v>
      </c>
    </row>
    <row r="3825" spans="40:48" ht="12.75" customHeight="1" x14ac:dyDescent="0.3">
      <c r="AN3825" s="22" t="s">
        <v>8376</v>
      </c>
      <c r="AO3825" s="22" t="s">
        <v>12643</v>
      </c>
      <c r="AP3825" s="90" t="s">
        <v>8377</v>
      </c>
      <c r="AQ3825" s="22" t="s">
        <v>566</v>
      </c>
      <c r="AR3825" s="22" t="s">
        <v>783</v>
      </c>
      <c r="AS3825" s="56">
        <v>1</v>
      </c>
      <c r="AT3825" s="89">
        <v>42760.730879629627</v>
      </c>
      <c r="AU3825" s="22" t="s">
        <v>14971</v>
      </c>
      <c r="AV3825" s="22" t="s">
        <v>12634</v>
      </c>
    </row>
    <row r="3826" spans="40:48" ht="12.75" customHeight="1" x14ac:dyDescent="0.3">
      <c r="AN3826" s="22" t="s">
        <v>8378</v>
      </c>
      <c r="AO3826" s="22" t="s">
        <v>12643</v>
      </c>
      <c r="AP3826" s="90" t="s">
        <v>8379</v>
      </c>
      <c r="AQ3826" s="22" t="s">
        <v>888</v>
      </c>
      <c r="AR3826" s="22" t="s">
        <v>783</v>
      </c>
      <c r="AS3826" s="56">
        <v>1</v>
      </c>
      <c r="AT3826" s="89">
        <v>42760.730879629627</v>
      </c>
      <c r="AU3826" s="22" t="s">
        <v>14971</v>
      </c>
      <c r="AV3826" s="22" t="s">
        <v>12634</v>
      </c>
    </row>
    <row r="3827" spans="40:48" ht="12.75" customHeight="1" x14ac:dyDescent="0.3">
      <c r="AN3827" s="22" t="s">
        <v>8380</v>
      </c>
      <c r="AO3827" s="22" t="s">
        <v>12643</v>
      </c>
      <c r="AP3827" s="90" t="s">
        <v>8381</v>
      </c>
      <c r="AQ3827" s="22" t="s">
        <v>566</v>
      </c>
      <c r="AR3827" s="22" t="s">
        <v>783</v>
      </c>
      <c r="AS3827" s="56">
        <v>1</v>
      </c>
      <c r="AT3827" s="89">
        <v>42760.730879629627</v>
      </c>
      <c r="AU3827" s="22" t="s">
        <v>14971</v>
      </c>
      <c r="AV3827" s="22" t="s">
        <v>12634</v>
      </c>
    </row>
    <row r="3828" spans="40:48" ht="12.75" customHeight="1" x14ac:dyDescent="0.3">
      <c r="AN3828" s="22" t="s">
        <v>8382</v>
      </c>
      <c r="AO3828" s="22" t="s">
        <v>12643</v>
      </c>
      <c r="AP3828" s="90" t="s">
        <v>8383</v>
      </c>
      <c r="AQ3828" s="22" t="s">
        <v>566</v>
      </c>
      <c r="AR3828" s="22" t="s">
        <v>783</v>
      </c>
      <c r="AS3828" s="56">
        <v>7.92</v>
      </c>
      <c r="AT3828" s="89">
        <v>42221.445011574076</v>
      </c>
      <c r="AU3828" s="22" t="s">
        <v>846</v>
      </c>
      <c r="AV3828" s="22" t="s">
        <v>12634</v>
      </c>
    </row>
    <row r="3829" spans="40:48" ht="12.75" customHeight="1" x14ac:dyDescent="0.3">
      <c r="AN3829" s="22" t="s">
        <v>8384</v>
      </c>
      <c r="AO3829" s="22" t="s">
        <v>12643</v>
      </c>
      <c r="AP3829" s="90" t="s">
        <v>8385</v>
      </c>
      <c r="AQ3829" s="22" t="s">
        <v>888</v>
      </c>
      <c r="AR3829" s="22" t="s">
        <v>783</v>
      </c>
      <c r="AS3829" s="56">
        <v>1</v>
      </c>
      <c r="AT3829" s="89">
        <v>42760.730879629627</v>
      </c>
      <c r="AU3829" s="22" t="s">
        <v>14971</v>
      </c>
      <c r="AV3829" s="22" t="s">
        <v>12634</v>
      </c>
    </row>
    <row r="3830" spans="40:48" ht="12.75" customHeight="1" x14ac:dyDescent="0.3">
      <c r="AN3830" s="22" t="s">
        <v>8386</v>
      </c>
      <c r="AO3830" s="22" t="s">
        <v>12643</v>
      </c>
      <c r="AP3830" s="90" t="s">
        <v>8387</v>
      </c>
      <c r="AQ3830" s="22" t="s">
        <v>8349</v>
      </c>
      <c r="AR3830" s="22" t="s">
        <v>783</v>
      </c>
      <c r="AS3830" s="56">
        <v>19.78</v>
      </c>
      <c r="AT3830" s="89">
        <v>42570.433587962965</v>
      </c>
      <c r="AU3830" s="22" t="s">
        <v>846</v>
      </c>
      <c r="AV3830" s="22" t="s">
        <v>12634</v>
      </c>
    </row>
    <row r="3831" spans="40:48" ht="12.75" customHeight="1" x14ac:dyDescent="0.3">
      <c r="AN3831" s="22" t="s">
        <v>8388</v>
      </c>
      <c r="AO3831" s="22" t="s">
        <v>12643</v>
      </c>
      <c r="AP3831" s="90" t="s">
        <v>8389</v>
      </c>
      <c r="AQ3831" s="22" t="s">
        <v>566</v>
      </c>
      <c r="AR3831" s="22" t="s">
        <v>783</v>
      </c>
      <c r="AS3831" s="56">
        <v>6.89</v>
      </c>
      <c r="AT3831" s="89">
        <v>41828.758148148147</v>
      </c>
      <c r="AU3831" s="22" t="s">
        <v>846</v>
      </c>
      <c r="AV3831" s="22" t="s">
        <v>12634</v>
      </c>
    </row>
    <row r="3832" spans="40:48" ht="12.75" customHeight="1" x14ac:dyDescent="0.3">
      <c r="AN3832" s="22" t="s">
        <v>8390</v>
      </c>
      <c r="AO3832" s="22" t="s">
        <v>12643</v>
      </c>
      <c r="AP3832" s="90" t="s">
        <v>8391</v>
      </c>
      <c r="AQ3832" s="22" t="s">
        <v>888</v>
      </c>
      <c r="AR3832" s="22" t="s">
        <v>783</v>
      </c>
      <c r="AS3832" s="56">
        <v>1</v>
      </c>
      <c r="AT3832" s="89">
        <v>42760.730879629627</v>
      </c>
      <c r="AU3832" s="22" t="s">
        <v>14971</v>
      </c>
      <c r="AV3832" s="22" t="s">
        <v>12634</v>
      </c>
    </row>
    <row r="3833" spans="40:48" ht="12.75" customHeight="1" x14ac:dyDescent="0.3">
      <c r="AN3833" s="22" t="s">
        <v>8392</v>
      </c>
      <c r="AO3833" s="22" t="s">
        <v>12643</v>
      </c>
      <c r="AP3833" s="90" t="s">
        <v>8393</v>
      </c>
      <c r="AQ3833" s="22" t="s">
        <v>566</v>
      </c>
      <c r="AR3833" s="22" t="s">
        <v>783</v>
      </c>
      <c r="AS3833" s="56">
        <v>1</v>
      </c>
      <c r="AT3833" s="89">
        <v>42760.730879629627</v>
      </c>
      <c r="AU3833" s="22" t="s">
        <v>14971</v>
      </c>
      <c r="AV3833" s="22" t="s">
        <v>12634</v>
      </c>
    </row>
    <row r="3834" spans="40:48" ht="12.75" customHeight="1" x14ac:dyDescent="0.3">
      <c r="AN3834" s="22" t="s">
        <v>8394</v>
      </c>
      <c r="AO3834" s="22" t="s">
        <v>12643</v>
      </c>
      <c r="AP3834" s="90" t="s">
        <v>8395</v>
      </c>
      <c r="AQ3834" s="22" t="s">
        <v>566</v>
      </c>
      <c r="AR3834" s="22" t="s">
        <v>783</v>
      </c>
      <c r="AS3834" s="56">
        <v>0.09</v>
      </c>
      <c r="AT3834" s="89">
        <v>41631.814375000002</v>
      </c>
      <c r="AU3834" s="22" t="s">
        <v>846</v>
      </c>
      <c r="AV3834" s="22" t="s">
        <v>12634</v>
      </c>
    </row>
    <row r="3835" spans="40:48" ht="12.75" customHeight="1" x14ac:dyDescent="0.3">
      <c r="AN3835" s="22" t="s">
        <v>8396</v>
      </c>
      <c r="AO3835" s="22" t="s">
        <v>12643</v>
      </c>
      <c r="AP3835" s="90" t="s">
        <v>8397</v>
      </c>
      <c r="AQ3835" s="22" t="s">
        <v>566</v>
      </c>
      <c r="AR3835" s="22" t="s">
        <v>783</v>
      </c>
      <c r="AS3835" s="56">
        <v>0.3</v>
      </c>
      <c r="AT3835" s="89">
        <v>42153.394386574073</v>
      </c>
      <c r="AU3835" s="22" t="s">
        <v>846</v>
      </c>
      <c r="AV3835" s="22" t="s">
        <v>12634</v>
      </c>
    </row>
    <row r="3836" spans="40:48" ht="12.75" customHeight="1" x14ac:dyDescent="0.3">
      <c r="AN3836" s="22" t="s">
        <v>8398</v>
      </c>
      <c r="AO3836" s="22" t="s">
        <v>12643</v>
      </c>
      <c r="AP3836" s="90" t="s">
        <v>12639</v>
      </c>
      <c r="AQ3836" s="22" t="s">
        <v>566</v>
      </c>
      <c r="AR3836" s="22" t="s">
        <v>783</v>
      </c>
      <c r="AS3836" s="56">
        <v>0</v>
      </c>
      <c r="AT3836" s="89"/>
      <c r="AU3836" s="22" t="s">
        <v>14971</v>
      </c>
      <c r="AV3836" s="22" t="s">
        <v>12634</v>
      </c>
    </row>
    <row r="3837" spans="40:48" ht="12.75" customHeight="1" x14ac:dyDescent="0.3">
      <c r="AN3837" s="22" t="s">
        <v>8399</v>
      </c>
      <c r="AO3837" s="22" t="s">
        <v>12643</v>
      </c>
      <c r="AP3837" s="90" t="s">
        <v>8400</v>
      </c>
      <c r="AQ3837" s="22" t="s">
        <v>8401</v>
      </c>
      <c r="AR3837" s="22" t="s">
        <v>783</v>
      </c>
      <c r="AS3837" s="56">
        <v>0</v>
      </c>
      <c r="AT3837" s="89"/>
      <c r="AU3837" s="22" t="s">
        <v>14971</v>
      </c>
      <c r="AV3837" s="22" t="s">
        <v>12634</v>
      </c>
    </row>
    <row r="3838" spans="40:48" ht="12.75" customHeight="1" x14ac:dyDescent="0.3">
      <c r="AN3838" s="22" t="s">
        <v>8402</v>
      </c>
      <c r="AO3838" s="22" t="s">
        <v>12643</v>
      </c>
      <c r="AP3838" s="90" t="s">
        <v>8403</v>
      </c>
      <c r="AQ3838" s="22" t="s">
        <v>566</v>
      </c>
      <c r="AR3838" s="22" t="s">
        <v>783</v>
      </c>
      <c r="AS3838" s="56">
        <v>1</v>
      </c>
      <c r="AT3838" s="89">
        <v>42760.730879629627</v>
      </c>
      <c r="AU3838" s="22" t="s">
        <v>14971</v>
      </c>
      <c r="AV3838" s="22" t="s">
        <v>12634</v>
      </c>
    </row>
    <row r="3839" spans="40:48" ht="12.75" customHeight="1" x14ac:dyDescent="0.3">
      <c r="AN3839" s="22" t="s">
        <v>8404</v>
      </c>
      <c r="AO3839" s="22" t="s">
        <v>12643</v>
      </c>
      <c r="AP3839" s="90" t="s">
        <v>8405</v>
      </c>
      <c r="AQ3839" s="22" t="s">
        <v>566</v>
      </c>
      <c r="AR3839" s="22" t="s">
        <v>783</v>
      </c>
      <c r="AS3839" s="56">
        <v>1</v>
      </c>
      <c r="AT3839" s="89">
        <v>42760.730879629627</v>
      </c>
      <c r="AU3839" s="22" t="s">
        <v>14971</v>
      </c>
      <c r="AV3839" s="22" t="s">
        <v>12634</v>
      </c>
    </row>
    <row r="3840" spans="40:48" ht="12.75" customHeight="1" x14ac:dyDescent="0.3">
      <c r="AN3840" s="22" t="s">
        <v>8406</v>
      </c>
      <c r="AO3840" s="22" t="s">
        <v>12643</v>
      </c>
      <c r="AP3840" s="90" t="s">
        <v>8407</v>
      </c>
      <c r="AQ3840" s="22" t="s">
        <v>566</v>
      </c>
      <c r="AR3840" s="22" t="s">
        <v>783</v>
      </c>
      <c r="AS3840" s="56">
        <v>1</v>
      </c>
      <c r="AT3840" s="89">
        <v>42760.730879629627</v>
      </c>
      <c r="AU3840" s="22" t="s">
        <v>14971</v>
      </c>
      <c r="AV3840" s="22" t="s">
        <v>12634</v>
      </c>
    </row>
    <row r="3841" spans="40:48" ht="12.75" customHeight="1" x14ac:dyDescent="0.3">
      <c r="AN3841" s="22" t="s">
        <v>8408</v>
      </c>
      <c r="AO3841" s="22" t="s">
        <v>12643</v>
      </c>
      <c r="AP3841" s="90" t="s">
        <v>8409</v>
      </c>
      <c r="AQ3841" s="22" t="s">
        <v>566</v>
      </c>
      <c r="AR3841" s="22" t="s">
        <v>783</v>
      </c>
      <c r="AS3841" s="56">
        <v>0.34</v>
      </c>
      <c r="AT3841" s="89">
        <v>41479.439247685186</v>
      </c>
      <c r="AU3841" s="22" t="s">
        <v>846</v>
      </c>
      <c r="AV3841" s="22" t="s">
        <v>12634</v>
      </c>
    </row>
    <row r="3842" spans="40:48" ht="12.75" customHeight="1" x14ac:dyDescent="0.3">
      <c r="AN3842" s="22" t="s">
        <v>8410</v>
      </c>
      <c r="AO3842" s="22" t="s">
        <v>12643</v>
      </c>
      <c r="AP3842" s="90" t="s">
        <v>8411</v>
      </c>
      <c r="AQ3842" s="22" t="s">
        <v>566</v>
      </c>
      <c r="AR3842" s="22" t="s">
        <v>783</v>
      </c>
      <c r="AS3842" s="56">
        <v>1</v>
      </c>
      <c r="AT3842" s="89">
        <v>42760.730879629627</v>
      </c>
      <c r="AU3842" s="22" t="s">
        <v>14971</v>
      </c>
      <c r="AV3842" s="22" t="s">
        <v>12634</v>
      </c>
    </row>
    <row r="3843" spans="40:48" ht="12.75" customHeight="1" x14ac:dyDescent="0.3">
      <c r="AN3843" s="22" t="s">
        <v>8412</v>
      </c>
      <c r="AO3843" s="22" t="s">
        <v>12643</v>
      </c>
      <c r="AP3843" s="90" t="s">
        <v>8413</v>
      </c>
      <c r="AQ3843" s="22" t="s">
        <v>566</v>
      </c>
      <c r="AR3843" s="22" t="s">
        <v>783</v>
      </c>
      <c r="AS3843" s="56">
        <v>1</v>
      </c>
      <c r="AT3843" s="89">
        <v>42760.730879629627</v>
      </c>
      <c r="AU3843" s="22" t="s">
        <v>14971</v>
      </c>
      <c r="AV3843" s="22" t="s">
        <v>12634</v>
      </c>
    </row>
    <row r="3844" spans="40:48" ht="12.75" customHeight="1" x14ac:dyDescent="0.3">
      <c r="AN3844" s="22" t="s">
        <v>8414</v>
      </c>
      <c r="AO3844" s="22" t="s">
        <v>12643</v>
      </c>
      <c r="AP3844" s="90" t="s">
        <v>8415</v>
      </c>
      <c r="AQ3844" s="22" t="s">
        <v>566</v>
      </c>
      <c r="AR3844" s="22" t="s">
        <v>783</v>
      </c>
      <c r="AS3844" s="56">
        <v>1</v>
      </c>
      <c r="AT3844" s="89">
        <v>42760.730879629627</v>
      </c>
      <c r="AU3844" s="22" t="s">
        <v>14971</v>
      </c>
      <c r="AV3844" s="22" t="s">
        <v>12634</v>
      </c>
    </row>
    <row r="3845" spans="40:48" ht="12.75" customHeight="1" x14ac:dyDescent="0.3">
      <c r="AN3845" s="22" t="s">
        <v>8416</v>
      </c>
      <c r="AO3845" s="22" t="s">
        <v>12643</v>
      </c>
      <c r="AP3845" s="90" t="s">
        <v>8417</v>
      </c>
      <c r="AQ3845" s="22" t="s">
        <v>2231</v>
      </c>
      <c r="AR3845" s="22" t="s">
        <v>783</v>
      </c>
      <c r="AS3845" s="56">
        <v>3.13</v>
      </c>
      <c r="AT3845" s="89">
        <v>41886.740555555552</v>
      </c>
      <c r="AU3845" s="22" t="s">
        <v>787</v>
      </c>
      <c r="AV3845" s="22" t="s">
        <v>12634</v>
      </c>
    </row>
    <row r="3846" spans="40:48" ht="12.75" customHeight="1" x14ac:dyDescent="0.3">
      <c r="AN3846" s="22" t="s">
        <v>8418</v>
      </c>
      <c r="AO3846" s="22" t="s">
        <v>12643</v>
      </c>
      <c r="AP3846" s="90" t="s">
        <v>8419</v>
      </c>
      <c r="AQ3846" s="22" t="s">
        <v>888</v>
      </c>
      <c r="AR3846" s="22" t="s">
        <v>783</v>
      </c>
      <c r="AS3846" s="56">
        <v>28.56</v>
      </c>
      <c r="AT3846" s="89">
        <v>42501.422905092593</v>
      </c>
      <c r="AU3846" s="22" t="s">
        <v>846</v>
      </c>
      <c r="AV3846" s="22" t="s">
        <v>12634</v>
      </c>
    </row>
    <row r="3847" spans="40:48" ht="12.75" customHeight="1" x14ac:dyDescent="0.3">
      <c r="AN3847" s="22" t="s">
        <v>8420</v>
      </c>
      <c r="AO3847" s="22" t="s">
        <v>12643</v>
      </c>
      <c r="AP3847" s="90" t="s">
        <v>8421</v>
      </c>
      <c r="AQ3847" s="22" t="s">
        <v>566</v>
      </c>
      <c r="AR3847" s="22" t="s">
        <v>783</v>
      </c>
      <c r="AS3847" s="56">
        <v>1</v>
      </c>
      <c r="AT3847" s="89">
        <v>42760.730879629627</v>
      </c>
      <c r="AU3847" s="22" t="s">
        <v>14971</v>
      </c>
      <c r="AV3847" s="22" t="s">
        <v>12634</v>
      </c>
    </row>
    <row r="3848" spans="40:48" ht="12.75" customHeight="1" x14ac:dyDescent="0.3">
      <c r="AN3848" s="22" t="s">
        <v>8422</v>
      </c>
      <c r="AO3848" s="22" t="s">
        <v>12643</v>
      </c>
      <c r="AP3848" s="90" t="s">
        <v>8423</v>
      </c>
      <c r="AQ3848" s="22" t="s">
        <v>1344</v>
      </c>
      <c r="AR3848" s="22" t="s">
        <v>12633</v>
      </c>
      <c r="AS3848" s="56">
        <v>28.14</v>
      </c>
      <c r="AT3848" s="89">
        <v>42815.441793981481</v>
      </c>
      <c r="AU3848" s="22" t="s">
        <v>846</v>
      </c>
      <c r="AV3848" s="22" t="s">
        <v>12634</v>
      </c>
    </row>
    <row r="3849" spans="40:48" ht="12.75" customHeight="1" x14ac:dyDescent="0.3">
      <c r="AN3849" s="22" t="s">
        <v>8424</v>
      </c>
      <c r="AO3849" s="22" t="s">
        <v>12643</v>
      </c>
      <c r="AP3849" s="90" t="s">
        <v>8425</v>
      </c>
      <c r="AQ3849" s="22" t="s">
        <v>566</v>
      </c>
      <c r="AR3849" s="22" t="s">
        <v>783</v>
      </c>
      <c r="AS3849" s="56">
        <v>1</v>
      </c>
      <c r="AT3849" s="89">
        <v>42760.730879629627</v>
      </c>
      <c r="AU3849" s="22" t="s">
        <v>14971</v>
      </c>
      <c r="AV3849" s="22" t="s">
        <v>12634</v>
      </c>
    </row>
    <row r="3850" spans="40:48" ht="12.75" customHeight="1" x14ac:dyDescent="0.3">
      <c r="AN3850" s="22" t="s">
        <v>8426</v>
      </c>
      <c r="AO3850" s="22" t="s">
        <v>12643</v>
      </c>
      <c r="AP3850" s="90" t="s">
        <v>8427</v>
      </c>
      <c r="AQ3850" s="22" t="s">
        <v>566</v>
      </c>
      <c r="AR3850" s="22" t="s">
        <v>783</v>
      </c>
      <c r="AS3850" s="56">
        <v>0.7</v>
      </c>
      <c r="AT3850" s="89">
        <v>42319.376215277778</v>
      </c>
      <c r="AU3850" s="22" t="s">
        <v>846</v>
      </c>
      <c r="AV3850" s="22" t="s">
        <v>12634</v>
      </c>
    </row>
    <row r="3851" spans="40:48" ht="12.75" customHeight="1" x14ac:dyDescent="0.3">
      <c r="AN3851" s="22" t="s">
        <v>8428</v>
      </c>
      <c r="AO3851" s="22" t="s">
        <v>12643</v>
      </c>
      <c r="AP3851" s="90" t="s">
        <v>8429</v>
      </c>
      <c r="AQ3851" s="22" t="s">
        <v>1344</v>
      </c>
      <c r="AR3851" s="22" t="s">
        <v>12633</v>
      </c>
      <c r="AS3851" s="56">
        <v>47.68</v>
      </c>
      <c r="AT3851" s="89">
        <v>42815.441793981481</v>
      </c>
      <c r="AU3851" s="22" t="s">
        <v>846</v>
      </c>
      <c r="AV3851" s="22" t="s">
        <v>12634</v>
      </c>
    </row>
    <row r="3852" spans="40:48" ht="12.75" customHeight="1" x14ac:dyDescent="0.3">
      <c r="AN3852" s="22" t="s">
        <v>8430</v>
      </c>
      <c r="AO3852" s="22" t="s">
        <v>12643</v>
      </c>
      <c r="AP3852" s="90" t="s">
        <v>8431</v>
      </c>
      <c r="AQ3852" s="22" t="s">
        <v>566</v>
      </c>
      <c r="AR3852" s="22" t="s">
        <v>783</v>
      </c>
      <c r="AS3852" s="56">
        <v>0.76</v>
      </c>
      <c r="AT3852" s="89">
        <v>41326.732893518521</v>
      </c>
      <c r="AU3852" s="22" t="s">
        <v>846</v>
      </c>
      <c r="AV3852" s="22" t="s">
        <v>12634</v>
      </c>
    </row>
    <row r="3853" spans="40:48" ht="12.75" customHeight="1" x14ac:dyDescent="0.3">
      <c r="AN3853" s="22" t="s">
        <v>8432</v>
      </c>
      <c r="AO3853" s="22" t="s">
        <v>12643</v>
      </c>
      <c r="AP3853" s="90" t="s">
        <v>8433</v>
      </c>
      <c r="AQ3853" s="22" t="s">
        <v>566</v>
      </c>
      <c r="AR3853" s="22" t="s">
        <v>783</v>
      </c>
      <c r="AS3853" s="56">
        <v>0.48</v>
      </c>
      <c r="AT3853" s="89">
        <v>41326.732893518521</v>
      </c>
      <c r="AU3853" s="22" t="s">
        <v>846</v>
      </c>
      <c r="AV3853" s="22" t="s">
        <v>12634</v>
      </c>
    </row>
    <row r="3854" spans="40:48" ht="12.75" customHeight="1" x14ac:dyDescent="0.3">
      <c r="AN3854" s="22" t="s">
        <v>8434</v>
      </c>
      <c r="AO3854" s="22" t="s">
        <v>12643</v>
      </c>
      <c r="AP3854" s="90" t="s">
        <v>8435</v>
      </c>
      <c r="AQ3854" s="22" t="s">
        <v>566</v>
      </c>
      <c r="AR3854" s="22" t="s">
        <v>783</v>
      </c>
      <c r="AS3854" s="56">
        <v>1</v>
      </c>
      <c r="AT3854" s="89">
        <v>42760.730879629627</v>
      </c>
      <c r="AU3854" s="22" t="s">
        <v>14971</v>
      </c>
      <c r="AV3854" s="22" t="s">
        <v>12634</v>
      </c>
    </row>
    <row r="3855" spans="40:48" ht="12.75" customHeight="1" x14ac:dyDescent="0.3">
      <c r="AN3855" s="22" t="s">
        <v>8436</v>
      </c>
      <c r="AO3855" s="22" t="s">
        <v>12643</v>
      </c>
      <c r="AP3855" s="90" t="s">
        <v>8437</v>
      </c>
      <c r="AQ3855" s="22" t="s">
        <v>1344</v>
      </c>
      <c r="AR3855" s="22" t="s">
        <v>12633</v>
      </c>
      <c r="AS3855" s="56">
        <v>22.34</v>
      </c>
      <c r="AT3855" s="89">
        <v>42815.441793981481</v>
      </c>
      <c r="AU3855" s="22" t="s">
        <v>846</v>
      </c>
      <c r="AV3855" s="22" t="s">
        <v>12634</v>
      </c>
    </row>
    <row r="3856" spans="40:48" ht="12.75" customHeight="1" x14ac:dyDescent="0.3">
      <c r="AN3856" s="22" t="s">
        <v>8438</v>
      </c>
      <c r="AO3856" s="22" t="s">
        <v>12643</v>
      </c>
      <c r="AP3856" s="90" t="s">
        <v>8439</v>
      </c>
      <c r="AQ3856" s="22" t="s">
        <v>566</v>
      </c>
      <c r="AR3856" s="22" t="s">
        <v>783</v>
      </c>
      <c r="AS3856" s="56">
        <v>1</v>
      </c>
      <c r="AT3856" s="89">
        <v>42760.730879629627</v>
      </c>
      <c r="AU3856" s="22" t="s">
        <v>14971</v>
      </c>
      <c r="AV3856" s="22" t="s">
        <v>12634</v>
      </c>
    </row>
    <row r="3857" spans="40:48" ht="12.75" customHeight="1" x14ac:dyDescent="0.3">
      <c r="AN3857" s="22" t="s">
        <v>8440</v>
      </c>
      <c r="AO3857" s="22" t="s">
        <v>12643</v>
      </c>
      <c r="AP3857" s="90" t="s">
        <v>8441</v>
      </c>
      <c r="AQ3857" s="22" t="s">
        <v>566</v>
      </c>
      <c r="AR3857" s="22" t="s">
        <v>783</v>
      </c>
      <c r="AS3857" s="56">
        <v>1</v>
      </c>
      <c r="AT3857" s="89">
        <v>42760.730879629627</v>
      </c>
      <c r="AU3857" s="22" t="s">
        <v>14971</v>
      </c>
      <c r="AV3857" s="22" t="s">
        <v>12634</v>
      </c>
    </row>
    <row r="3858" spans="40:48" ht="12.75" customHeight="1" x14ac:dyDescent="0.3">
      <c r="AN3858" s="22" t="s">
        <v>8442</v>
      </c>
      <c r="AO3858" s="22" t="s">
        <v>12643</v>
      </c>
      <c r="AP3858" s="90" t="s">
        <v>8443</v>
      </c>
      <c r="AQ3858" s="22" t="s">
        <v>566</v>
      </c>
      <c r="AR3858" s="22" t="s">
        <v>783</v>
      </c>
      <c r="AS3858" s="56">
        <v>1</v>
      </c>
      <c r="AT3858" s="89">
        <v>42760.730879629627</v>
      </c>
      <c r="AU3858" s="22" t="s">
        <v>14963</v>
      </c>
      <c r="AV3858" s="22" t="s">
        <v>12634</v>
      </c>
    </row>
    <row r="3859" spans="40:48" ht="12.75" customHeight="1" x14ac:dyDescent="0.3">
      <c r="AN3859" s="22" t="s">
        <v>8444</v>
      </c>
      <c r="AO3859" s="22" t="s">
        <v>12643</v>
      </c>
      <c r="AP3859" s="90" t="s">
        <v>8445</v>
      </c>
      <c r="AQ3859" s="22" t="s">
        <v>566</v>
      </c>
      <c r="AR3859" s="22" t="s">
        <v>783</v>
      </c>
      <c r="AS3859" s="56">
        <v>0.86</v>
      </c>
      <c r="AT3859" s="89">
        <v>42587.59542824074</v>
      </c>
      <c r="AU3859" s="22" t="s">
        <v>1622</v>
      </c>
      <c r="AV3859" s="22" t="s">
        <v>12634</v>
      </c>
    </row>
    <row r="3860" spans="40:48" ht="12.75" customHeight="1" x14ac:dyDescent="0.3">
      <c r="AN3860" s="22" t="s">
        <v>8446</v>
      </c>
      <c r="AO3860" s="22" t="s">
        <v>12643</v>
      </c>
      <c r="AP3860" s="90" t="s">
        <v>8447</v>
      </c>
      <c r="AQ3860" s="22" t="s">
        <v>566</v>
      </c>
      <c r="AR3860" s="22" t="s">
        <v>12633</v>
      </c>
      <c r="AS3860" s="56">
        <v>1.9</v>
      </c>
      <c r="AT3860" s="89">
        <v>42817.422939814816</v>
      </c>
      <c r="AU3860" s="22" t="s">
        <v>1031</v>
      </c>
      <c r="AV3860" s="22" t="s">
        <v>12634</v>
      </c>
    </row>
    <row r="3861" spans="40:48" ht="12.75" customHeight="1" x14ac:dyDescent="0.3">
      <c r="AN3861" s="22" t="s">
        <v>8448</v>
      </c>
      <c r="AO3861" s="22" t="s">
        <v>12643</v>
      </c>
      <c r="AP3861" s="90" t="s">
        <v>8449</v>
      </c>
      <c r="AQ3861" s="22" t="s">
        <v>566</v>
      </c>
      <c r="AR3861" s="22" t="s">
        <v>12633</v>
      </c>
      <c r="AS3861" s="56">
        <v>18.2</v>
      </c>
      <c r="AT3861" s="89">
        <v>42795.661736111113</v>
      </c>
      <c r="AU3861" s="22" t="s">
        <v>1031</v>
      </c>
      <c r="AV3861" s="22" t="s">
        <v>12634</v>
      </c>
    </row>
    <row r="3862" spans="40:48" ht="12.75" customHeight="1" x14ac:dyDescent="0.3">
      <c r="AN3862" s="22" t="s">
        <v>8450</v>
      </c>
      <c r="AO3862" s="22" t="s">
        <v>12643</v>
      </c>
      <c r="AP3862" s="90" t="s">
        <v>8451</v>
      </c>
      <c r="AQ3862" s="22" t="s">
        <v>566</v>
      </c>
      <c r="AR3862" s="22" t="s">
        <v>783</v>
      </c>
      <c r="AS3862" s="56">
        <v>0.65</v>
      </c>
      <c r="AT3862" s="89">
        <v>41522.52103009259</v>
      </c>
      <c r="AU3862" s="22" t="s">
        <v>1031</v>
      </c>
      <c r="AV3862" s="22" t="s">
        <v>12634</v>
      </c>
    </row>
    <row r="3863" spans="40:48" ht="12.75" customHeight="1" x14ac:dyDescent="0.3">
      <c r="AN3863" s="22" t="s">
        <v>8452</v>
      </c>
      <c r="AO3863" s="22" t="s">
        <v>12643</v>
      </c>
      <c r="AP3863" s="90" t="s">
        <v>8453</v>
      </c>
      <c r="AQ3863" s="22" t="s">
        <v>566</v>
      </c>
      <c r="AR3863" s="22" t="s">
        <v>783</v>
      </c>
      <c r="AS3863" s="56">
        <v>1</v>
      </c>
      <c r="AT3863" s="89">
        <v>42760.730879629627</v>
      </c>
      <c r="AU3863" s="22" t="s">
        <v>14963</v>
      </c>
      <c r="AV3863" s="22" t="s">
        <v>12634</v>
      </c>
    </row>
    <row r="3864" spans="40:48" ht="12.75" customHeight="1" x14ac:dyDescent="0.3">
      <c r="AN3864" s="22" t="s">
        <v>8454</v>
      </c>
      <c r="AO3864" s="22" t="s">
        <v>12643</v>
      </c>
      <c r="AP3864" s="90" t="s">
        <v>8455</v>
      </c>
      <c r="AQ3864" s="22" t="s">
        <v>566</v>
      </c>
      <c r="AR3864" s="22" t="s">
        <v>783</v>
      </c>
      <c r="AS3864" s="56">
        <v>1</v>
      </c>
      <c r="AT3864" s="89">
        <v>42760.730879629627</v>
      </c>
      <c r="AU3864" s="22" t="s">
        <v>14963</v>
      </c>
      <c r="AV3864" s="22" t="s">
        <v>12634</v>
      </c>
    </row>
    <row r="3865" spans="40:48" ht="12.75" customHeight="1" x14ac:dyDescent="0.3">
      <c r="AN3865" s="22" t="s">
        <v>8456</v>
      </c>
      <c r="AO3865" s="22" t="s">
        <v>12643</v>
      </c>
      <c r="AP3865" s="90" t="s">
        <v>8457</v>
      </c>
      <c r="AQ3865" s="22" t="s">
        <v>566</v>
      </c>
      <c r="AR3865" s="22" t="s">
        <v>783</v>
      </c>
      <c r="AS3865" s="56">
        <v>13</v>
      </c>
      <c r="AT3865" s="89">
        <v>42534.758819444447</v>
      </c>
      <c r="AU3865" s="22" t="s">
        <v>1031</v>
      </c>
      <c r="AV3865" s="22" t="s">
        <v>12634</v>
      </c>
    </row>
    <row r="3866" spans="40:48" ht="12.75" customHeight="1" x14ac:dyDescent="0.3">
      <c r="AN3866" s="22" t="s">
        <v>8458</v>
      </c>
      <c r="AO3866" s="22" t="s">
        <v>12643</v>
      </c>
      <c r="AP3866" s="90" t="s">
        <v>8459</v>
      </c>
      <c r="AQ3866" s="22" t="s">
        <v>566</v>
      </c>
      <c r="AR3866" s="22" t="s">
        <v>12633</v>
      </c>
      <c r="AS3866" s="56">
        <v>9.5</v>
      </c>
      <c r="AT3866" s="89">
        <v>42853.621238425927</v>
      </c>
      <c r="AU3866" s="22" t="s">
        <v>1031</v>
      </c>
      <c r="AV3866" s="22" t="s">
        <v>12634</v>
      </c>
    </row>
    <row r="3867" spans="40:48" ht="12.75" customHeight="1" x14ac:dyDescent="0.3">
      <c r="AN3867" s="22" t="s">
        <v>8460</v>
      </c>
      <c r="AO3867" s="22" t="s">
        <v>12643</v>
      </c>
      <c r="AP3867" s="90" t="s">
        <v>8461</v>
      </c>
      <c r="AQ3867" s="22" t="s">
        <v>1344</v>
      </c>
      <c r="AR3867" s="22" t="s">
        <v>783</v>
      </c>
      <c r="AS3867" s="56">
        <v>1</v>
      </c>
      <c r="AT3867" s="89">
        <v>42760.730879629627</v>
      </c>
      <c r="AU3867" s="22" t="s">
        <v>14971</v>
      </c>
      <c r="AV3867" s="22" t="s">
        <v>12634</v>
      </c>
    </row>
    <row r="3868" spans="40:48" ht="12.75" customHeight="1" x14ac:dyDescent="0.3">
      <c r="AN3868" s="22" t="s">
        <v>8462</v>
      </c>
      <c r="AO3868" s="22" t="s">
        <v>12643</v>
      </c>
      <c r="AP3868" s="90" t="s">
        <v>8463</v>
      </c>
      <c r="AQ3868" s="22" t="s">
        <v>566</v>
      </c>
      <c r="AR3868" s="22" t="s">
        <v>783</v>
      </c>
      <c r="AS3868" s="56">
        <v>1</v>
      </c>
      <c r="AT3868" s="89">
        <v>42760.730879629627</v>
      </c>
      <c r="AU3868" s="22" t="s">
        <v>14971</v>
      </c>
      <c r="AV3868" s="22" t="s">
        <v>12634</v>
      </c>
    </row>
    <row r="3869" spans="40:48" ht="12.75" customHeight="1" x14ac:dyDescent="0.3">
      <c r="AN3869" s="22" t="s">
        <v>8464</v>
      </c>
      <c r="AO3869" s="22" t="s">
        <v>12643</v>
      </c>
      <c r="AP3869" s="90" t="s">
        <v>8465</v>
      </c>
      <c r="AQ3869" s="22" t="s">
        <v>888</v>
      </c>
      <c r="AR3869" s="22" t="s">
        <v>783</v>
      </c>
      <c r="AS3869" s="56">
        <v>1</v>
      </c>
      <c r="AT3869" s="89">
        <v>42760.730879629627</v>
      </c>
      <c r="AU3869" s="22" t="s">
        <v>14971</v>
      </c>
      <c r="AV3869" s="22" t="s">
        <v>12634</v>
      </c>
    </row>
    <row r="3870" spans="40:48" ht="12.75" customHeight="1" x14ac:dyDescent="0.3">
      <c r="AN3870" s="22" t="s">
        <v>8466</v>
      </c>
      <c r="AO3870" s="22" t="s">
        <v>12643</v>
      </c>
      <c r="AP3870" s="90" t="s">
        <v>8467</v>
      </c>
      <c r="AQ3870" s="22" t="s">
        <v>1344</v>
      </c>
      <c r="AR3870" s="22" t="s">
        <v>783</v>
      </c>
      <c r="AS3870" s="56">
        <v>1</v>
      </c>
      <c r="AT3870" s="89">
        <v>42760.730879629627</v>
      </c>
      <c r="AU3870" s="22" t="s">
        <v>14971</v>
      </c>
      <c r="AV3870" s="22" t="s">
        <v>12634</v>
      </c>
    </row>
    <row r="3871" spans="40:48" ht="12.75" customHeight="1" x14ac:dyDescent="0.3">
      <c r="AN3871" s="22" t="s">
        <v>8468</v>
      </c>
      <c r="AO3871" s="22" t="s">
        <v>12643</v>
      </c>
      <c r="AP3871" s="90" t="s">
        <v>8469</v>
      </c>
      <c r="AQ3871" s="22" t="s">
        <v>566</v>
      </c>
      <c r="AR3871" s="22" t="s">
        <v>783</v>
      </c>
      <c r="AS3871" s="56">
        <v>1</v>
      </c>
      <c r="AT3871" s="89">
        <v>42760.730879629627</v>
      </c>
      <c r="AU3871" s="22" t="s">
        <v>14971</v>
      </c>
      <c r="AV3871" s="22" t="s">
        <v>12634</v>
      </c>
    </row>
    <row r="3872" spans="40:48" ht="12.75" customHeight="1" x14ac:dyDescent="0.3">
      <c r="AN3872" s="22" t="s">
        <v>8470</v>
      </c>
      <c r="AO3872" s="22" t="s">
        <v>12643</v>
      </c>
      <c r="AP3872" s="90" t="s">
        <v>8471</v>
      </c>
      <c r="AQ3872" s="22" t="s">
        <v>566</v>
      </c>
      <c r="AR3872" s="22" t="s">
        <v>783</v>
      </c>
      <c r="AS3872" s="56">
        <v>1</v>
      </c>
      <c r="AT3872" s="89">
        <v>42760.730879629627</v>
      </c>
      <c r="AU3872" s="22" t="s">
        <v>14971</v>
      </c>
      <c r="AV3872" s="22" t="s">
        <v>12634</v>
      </c>
    </row>
    <row r="3873" spans="40:48" ht="12.75" customHeight="1" x14ac:dyDescent="0.3">
      <c r="AN3873" s="22" t="s">
        <v>8472</v>
      </c>
      <c r="AO3873" s="22" t="s">
        <v>12643</v>
      </c>
      <c r="AP3873" s="90" t="s">
        <v>8473</v>
      </c>
      <c r="AQ3873" s="22" t="s">
        <v>566</v>
      </c>
      <c r="AR3873" s="22" t="s">
        <v>783</v>
      </c>
      <c r="AS3873" s="56">
        <v>0.5</v>
      </c>
      <c r="AT3873" s="89">
        <v>42251.583969907406</v>
      </c>
      <c r="AU3873" s="22" t="s">
        <v>846</v>
      </c>
      <c r="AV3873" s="22" t="s">
        <v>12634</v>
      </c>
    </row>
    <row r="3874" spans="40:48" ht="12.75" customHeight="1" x14ac:dyDescent="0.3">
      <c r="AN3874" s="22" t="s">
        <v>8474</v>
      </c>
      <c r="AO3874" s="22" t="s">
        <v>12643</v>
      </c>
      <c r="AP3874" s="90" t="s">
        <v>8475</v>
      </c>
      <c r="AQ3874" s="22" t="s">
        <v>566</v>
      </c>
      <c r="AR3874" s="22" t="s">
        <v>783</v>
      </c>
      <c r="AS3874" s="56">
        <v>110.65</v>
      </c>
      <c r="AT3874" s="89">
        <v>42503.709733796299</v>
      </c>
      <c r="AU3874" s="22" t="s">
        <v>846</v>
      </c>
      <c r="AV3874" s="22" t="s">
        <v>12634</v>
      </c>
    </row>
    <row r="3875" spans="40:48" ht="12.75" customHeight="1" x14ac:dyDescent="0.3">
      <c r="AN3875" s="22" t="s">
        <v>8476</v>
      </c>
      <c r="AO3875" s="22" t="s">
        <v>12643</v>
      </c>
      <c r="AP3875" s="90" t="s">
        <v>8477</v>
      </c>
      <c r="AQ3875" s="22" t="s">
        <v>566</v>
      </c>
      <c r="AR3875" s="22" t="s">
        <v>783</v>
      </c>
      <c r="AS3875" s="56">
        <v>0.5</v>
      </c>
      <c r="AT3875" s="89">
        <v>42437.710381944446</v>
      </c>
      <c r="AU3875" s="22" t="s">
        <v>846</v>
      </c>
      <c r="AV3875" s="22" t="s">
        <v>12634</v>
      </c>
    </row>
    <row r="3876" spans="40:48" ht="12.75" customHeight="1" x14ac:dyDescent="0.3">
      <c r="AN3876" s="22" t="s">
        <v>8478</v>
      </c>
      <c r="AO3876" s="22" t="s">
        <v>12643</v>
      </c>
      <c r="AP3876" s="90" t="s">
        <v>8479</v>
      </c>
      <c r="AQ3876" s="22" t="s">
        <v>1344</v>
      </c>
      <c r="AR3876" s="22" t="s">
        <v>783</v>
      </c>
      <c r="AS3876" s="56">
        <v>17.7</v>
      </c>
      <c r="AT3876" s="89">
        <v>42657.638171296298</v>
      </c>
      <c r="AU3876" s="22" t="s">
        <v>846</v>
      </c>
      <c r="AV3876" s="22" t="s">
        <v>12634</v>
      </c>
    </row>
    <row r="3877" spans="40:48" ht="12.75" customHeight="1" x14ac:dyDescent="0.3">
      <c r="AN3877" s="22" t="s">
        <v>8480</v>
      </c>
      <c r="AO3877" s="22" t="s">
        <v>12643</v>
      </c>
      <c r="AP3877" s="90" t="s">
        <v>8481</v>
      </c>
      <c r="AQ3877" s="22" t="s">
        <v>566</v>
      </c>
      <c r="AR3877" s="22" t="s">
        <v>12633</v>
      </c>
      <c r="AS3877" s="56">
        <v>0.24</v>
      </c>
      <c r="AT3877" s="89">
        <v>42789.669618055559</v>
      </c>
      <c r="AU3877" s="22" t="s">
        <v>846</v>
      </c>
      <c r="AV3877" s="22" t="s">
        <v>12634</v>
      </c>
    </row>
    <row r="3878" spans="40:48" ht="12.75" customHeight="1" x14ac:dyDescent="0.3">
      <c r="AN3878" s="22" t="s">
        <v>8482</v>
      </c>
      <c r="AO3878" s="22" t="s">
        <v>12643</v>
      </c>
      <c r="AP3878" s="90" t="s">
        <v>8483</v>
      </c>
      <c r="AQ3878" s="22" t="s">
        <v>566</v>
      </c>
      <c r="AR3878" s="22" t="s">
        <v>12633</v>
      </c>
      <c r="AS3878" s="56">
        <v>0.24</v>
      </c>
      <c r="AT3878" s="89">
        <v>42789.669618055559</v>
      </c>
      <c r="AU3878" s="22" t="s">
        <v>846</v>
      </c>
      <c r="AV3878" s="22" t="s">
        <v>12634</v>
      </c>
    </row>
    <row r="3879" spans="40:48" ht="12.75" customHeight="1" x14ac:dyDescent="0.3">
      <c r="AN3879" s="22" t="s">
        <v>8484</v>
      </c>
      <c r="AO3879" s="22" t="s">
        <v>12643</v>
      </c>
      <c r="AP3879" s="90" t="s">
        <v>8485</v>
      </c>
      <c r="AQ3879" s="22" t="s">
        <v>566</v>
      </c>
      <c r="AR3879" s="22" t="s">
        <v>783</v>
      </c>
      <c r="AS3879" s="56">
        <v>0.14000000000000001</v>
      </c>
      <c r="AT3879" s="89">
        <v>42275.456909722219</v>
      </c>
      <c r="AU3879" s="22" t="s">
        <v>846</v>
      </c>
      <c r="AV3879" s="22" t="s">
        <v>12634</v>
      </c>
    </row>
    <row r="3880" spans="40:48" ht="12.75" customHeight="1" x14ac:dyDescent="0.3">
      <c r="AN3880" s="22" t="s">
        <v>8486</v>
      </c>
      <c r="AO3880" s="22" t="s">
        <v>12643</v>
      </c>
      <c r="AP3880" s="90" t="s">
        <v>8487</v>
      </c>
      <c r="AQ3880" s="22" t="s">
        <v>566</v>
      </c>
      <c r="AR3880" s="22" t="s">
        <v>783</v>
      </c>
      <c r="AS3880" s="56">
        <v>0.17</v>
      </c>
      <c r="AT3880" s="89">
        <v>42669.663402777776</v>
      </c>
      <c r="AU3880" s="22" t="s">
        <v>846</v>
      </c>
      <c r="AV3880" s="22" t="s">
        <v>12634</v>
      </c>
    </row>
    <row r="3881" spans="40:48" ht="12.75" customHeight="1" x14ac:dyDescent="0.3">
      <c r="AN3881" s="22" t="s">
        <v>8488</v>
      </c>
      <c r="AO3881" s="22" t="s">
        <v>12643</v>
      </c>
      <c r="AP3881" s="90" t="s">
        <v>8489</v>
      </c>
      <c r="AQ3881" s="22" t="s">
        <v>566</v>
      </c>
      <c r="AR3881" s="22" t="s">
        <v>12633</v>
      </c>
      <c r="AS3881" s="56">
        <v>0.24</v>
      </c>
      <c r="AT3881" s="89">
        <v>42789.669618055559</v>
      </c>
      <c r="AU3881" s="22" t="s">
        <v>846</v>
      </c>
      <c r="AV3881" s="22" t="s">
        <v>12634</v>
      </c>
    </row>
    <row r="3882" spans="40:48" ht="12.75" customHeight="1" x14ac:dyDescent="0.3">
      <c r="AN3882" s="22" t="s">
        <v>8490</v>
      </c>
      <c r="AO3882" s="22" t="s">
        <v>12643</v>
      </c>
      <c r="AP3882" s="90" t="s">
        <v>8491</v>
      </c>
      <c r="AQ3882" s="22" t="s">
        <v>566</v>
      </c>
      <c r="AR3882" s="22" t="s">
        <v>783</v>
      </c>
      <c r="AS3882" s="56">
        <v>0.14000000000000001</v>
      </c>
      <c r="AT3882" s="89">
        <v>42275.456909722219</v>
      </c>
      <c r="AU3882" s="22" t="s">
        <v>846</v>
      </c>
      <c r="AV3882" s="22" t="s">
        <v>12634</v>
      </c>
    </row>
    <row r="3883" spans="40:48" ht="12.75" customHeight="1" x14ac:dyDescent="0.3">
      <c r="AN3883" s="22" t="s">
        <v>8492</v>
      </c>
      <c r="AO3883" s="22" t="s">
        <v>12643</v>
      </c>
      <c r="AP3883" s="90" t="s">
        <v>8493</v>
      </c>
      <c r="AQ3883" s="22" t="s">
        <v>566</v>
      </c>
      <c r="AR3883" s="22" t="s">
        <v>12633</v>
      </c>
      <c r="AS3883" s="56">
        <v>0.24</v>
      </c>
      <c r="AT3883" s="89">
        <v>42789.669618055559</v>
      </c>
      <c r="AU3883" s="22" t="s">
        <v>846</v>
      </c>
      <c r="AV3883" s="22" t="s">
        <v>12634</v>
      </c>
    </row>
    <row r="3884" spans="40:48" ht="12.75" customHeight="1" x14ac:dyDescent="0.3">
      <c r="AN3884" s="22" t="s">
        <v>8494</v>
      </c>
      <c r="AO3884" s="22" t="s">
        <v>12643</v>
      </c>
      <c r="AP3884" s="90" t="s">
        <v>8495</v>
      </c>
      <c r="AQ3884" s="22" t="s">
        <v>566</v>
      </c>
      <c r="AR3884" s="22" t="s">
        <v>783</v>
      </c>
      <c r="AS3884" s="56">
        <v>0.14000000000000001</v>
      </c>
      <c r="AT3884" s="89">
        <v>42275.456909722219</v>
      </c>
      <c r="AU3884" s="22" t="s">
        <v>846</v>
      </c>
      <c r="AV3884" s="22" t="s">
        <v>12634</v>
      </c>
    </row>
    <row r="3885" spans="40:48" ht="12.75" customHeight="1" x14ac:dyDescent="0.3">
      <c r="AN3885" s="22" t="s">
        <v>8496</v>
      </c>
      <c r="AO3885" s="22" t="s">
        <v>12643</v>
      </c>
      <c r="AP3885" s="90" t="s">
        <v>8497</v>
      </c>
      <c r="AQ3885" s="22" t="s">
        <v>566</v>
      </c>
      <c r="AR3885" s="22" t="s">
        <v>12633</v>
      </c>
      <c r="AS3885" s="56">
        <v>0.24</v>
      </c>
      <c r="AT3885" s="89">
        <v>42789.669618055559</v>
      </c>
      <c r="AU3885" s="22" t="s">
        <v>846</v>
      </c>
      <c r="AV3885" s="22" t="s">
        <v>12634</v>
      </c>
    </row>
    <row r="3886" spans="40:48" ht="12.75" customHeight="1" x14ac:dyDescent="0.3">
      <c r="AN3886" s="22" t="s">
        <v>8498</v>
      </c>
      <c r="AO3886" s="22" t="s">
        <v>12643</v>
      </c>
      <c r="AP3886" s="90" t="s">
        <v>8499</v>
      </c>
      <c r="AQ3886" s="22" t="s">
        <v>566</v>
      </c>
      <c r="AR3886" s="22" t="s">
        <v>783</v>
      </c>
      <c r="AS3886" s="56">
        <v>0.17</v>
      </c>
      <c r="AT3886" s="89">
        <v>42669.663402777776</v>
      </c>
      <c r="AU3886" s="22" t="s">
        <v>846</v>
      </c>
      <c r="AV3886" s="22" t="s">
        <v>12634</v>
      </c>
    </row>
    <row r="3887" spans="40:48" ht="12.75" customHeight="1" x14ac:dyDescent="0.3">
      <c r="AN3887" s="22" t="s">
        <v>8500</v>
      </c>
      <c r="AO3887" s="22" t="s">
        <v>12643</v>
      </c>
      <c r="AP3887" s="90" t="s">
        <v>8501</v>
      </c>
      <c r="AQ3887" s="22" t="s">
        <v>566</v>
      </c>
      <c r="AR3887" s="22" t="s">
        <v>12633</v>
      </c>
      <c r="AS3887" s="56">
        <v>0.24</v>
      </c>
      <c r="AT3887" s="89">
        <v>42789.669618055559</v>
      </c>
      <c r="AU3887" s="22" t="s">
        <v>846</v>
      </c>
      <c r="AV3887" s="22" t="s">
        <v>12634</v>
      </c>
    </row>
    <row r="3888" spans="40:48" ht="12.75" customHeight="1" x14ac:dyDescent="0.3">
      <c r="AN3888" s="22" t="s">
        <v>8502</v>
      </c>
      <c r="AO3888" s="22" t="s">
        <v>12643</v>
      </c>
      <c r="AP3888" s="90" t="s">
        <v>8503</v>
      </c>
      <c r="AQ3888" s="22" t="s">
        <v>566</v>
      </c>
      <c r="AR3888" s="22" t="s">
        <v>783</v>
      </c>
      <c r="AS3888" s="56">
        <v>0.14000000000000001</v>
      </c>
      <c r="AT3888" s="89">
        <v>42275.456909722219</v>
      </c>
      <c r="AU3888" s="22" t="s">
        <v>846</v>
      </c>
      <c r="AV3888" s="22" t="s">
        <v>12634</v>
      </c>
    </row>
    <row r="3889" spans="40:48" ht="12.75" customHeight="1" x14ac:dyDescent="0.3">
      <c r="AN3889" s="22" t="s">
        <v>8504</v>
      </c>
      <c r="AO3889" s="22" t="s">
        <v>12643</v>
      </c>
      <c r="AP3889" s="90" t="s">
        <v>8505</v>
      </c>
      <c r="AQ3889" s="22" t="s">
        <v>566</v>
      </c>
      <c r="AR3889" s="22" t="s">
        <v>12633</v>
      </c>
      <c r="AS3889" s="56">
        <v>0.24</v>
      </c>
      <c r="AT3889" s="89">
        <v>42789.669618055559</v>
      </c>
      <c r="AU3889" s="22" t="s">
        <v>846</v>
      </c>
      <c r="AV3889" s="22" t="s">
        <v>12634</v>
      </c>
    </row>
    <row r="3890" spans="40:48" ht="12.75" customHeight="1" x14ac:dyDescent="0.3">
      <c r="AN3890" s="22" t="s">
        <v>8506</v>
      </c>
      <c r="AO3890" s="22" t="s">
        <v>12643</v>
      </c>
      <c r="AP3890" s="90" t="s">
        <v>8507</v>
      </c>
      <c r="AQ3890" s="22" t="s">
        <v>566</v>
      </c>
      <c r="AR3890" s="22" t="s">
        <v>12633</v>
      </c>
      <c r="AS3890" s="56">
        <v>0.24</v>
      </c>
      <c r="AT3890" s="89">
        <v>42789.669618055559</v>
      </c>
      <c r="AU3890" s="22" t="s">
        <v>846</v>
      </c>
      <c r="AV3890" s="22" t="s">
        <v>12634</v>
      </c>
    </row>
    <row r="3891" spans="40:48" ht="12.75" customHeight="1" x14ac:dyDescent="0.3">
      <c r="AN3891" s="22" t="s">
        <v>8508</v>
      </c>
      <c r="AO3891" s="22" t="s">
        <v>12643</v>
      </c>
      <c r="AP3891" s="90" t="s">
        <v>8509</v>
      </c>
      <c r="AQ3891" s="22" t="s">
        <v>566</v>
      </c>
      <c r="AR3891" s="22" t="s">
        <v>12633</v>
      </c>
      <c r="AS3891" s="56">
        <v>0.24</v>
      </c>
      <c r="AT3891" s="89">
        <v>42789.669618055559</v>
      </c>
      <c r="AU3891" s="22" t="s">
        <v>846</v>
      </c>
      <c r="AV3891" s="22" t="s">
        <v>12634</v>
      </c>
    </row>
    <row r="3892" spans="40:48" ht="12.75" customHeight="1" x14ac:dyDescent="0.3">
      <c r="AN3892" s="22" t="s">
        <v>8510</v>
      </c>
      <c r="AO3892" s="22" t="s">
        <v>12643</v>
      </c>
      <c r="AP3892" s="90" t="s">
        <v>8511</v>
      </c>
      <c r="AQ3892" s="22" t="s">
        <v>566</v>
      </c>
      <c r="AR3892" s="22" t="s">
        <v>12633</v>
      </c>
      <c r="AS3892" s="56">
        <v>0.24</v>
      </c>
      <c r="AT3892" s="89">
        <v>42789.669618055559</v>
      </c>
      <c r="AU3892" s="22" t="s">
        <v>846</v>
      </c>
      <c r="AV3892" s="22" t="s">
        <v>12634</v>
      </c>
    </row>
    <row r="3893" spans="40:48" ht="12.75" customHeight="1" x14ac:dyDescent="0.3">
      <c r="AN3893" s="22" t="s">
        <v>8512</v>
      </c>
      <c r="AO3893" s="22" t="s">
        <v>12643</v>
      </c>
      <c r="AP3893" s="90" t="s">
        <v>8513</v>
      </c>
      <c r="AQ3893" s="22" t="s">
        <v>566</v>
      </c>
      <c r="AR3893" s="22" t="s">
        <v>12633</v>
      </c>
      <c r="AS3893" s="56">
        <v>0.24</v>
      </c>
      <c r="AT3893" s="89">
        <v>42789.669618055559</v>
      </c>
      <c r="AU3893" s="22" t="s">
        <v>846</v>
      </c>
      <c r="AV3893" s="22" t="s">
        <v>12634</v>
      </c>
    </row>
    <row r="3894" spans="40:48" ht="12.75" customHeight="1" x14ac:dyDescent="0.3">
      <c r="AN3894" s="22" t="s">
        <v>8514</v>
      </c>
      <c r="AO3894" s="22" t="s">
        <v>12643</v>
      </c>
      <c r="AP3894" s="90" t="s">
        <v>8515</v>
      </c>
      <c r="AQ3894" s="22" t="s">
        <v>566</v>
      </c>
      <c r="AR3894" s="22" t="s">
        <v>783</v>
      </c>
      <c r="AS3894" s="56">
        <v>0.17</v>
      </c>
      <c r="AT3894" s="89">
        <v>42079.709791666668</v>
      </c>
      <c r="AU3894" s="22" t="s">
        <v>846</v>
      </c>
      <c r="AV3894" s="22" t="s">
        <v>12634</v>
      </c>
    </row>
    <row r="3895" spans="40:48" ht="12.75" customHeight="1" x14ac:dyDescent="0.3">
      <c r="AN3895" s="22" t="s">
        <v>8516</v>
      </c>
      <c r="AO3895" s="22" t="s">
        <v>12643</v>
      </c>
      <c r="AP3895" s="90" t="s">
        <v>8517</v>
      </c>
      <c r="AQ3895" s="22" t="s">
        <v>566</v>
      </c>
      <c r="AR3895" s="22" t="s">
        <v>783</v>
      </c>
      <c r="AS3895" s="56">
        <v>0.25</v>
      </c>
      <c r="AT3895" s="89">
        <v>42475.701215277775</v>
      </c>
      <c r="AU3895" s="22" t="s">
        <v>846</v>
      </c>
      <c r="AV3895" s="22" t="s">
        <v>12634</v>
      </c>
    </row>
    <row r="3896" spans="40:48" ht="12.75" customHeight="1" x14ac:dyDescent="0.3">
      <c r="AN3896" s="22" t="s">
        <v>8518</v>
      </c>
      <c r="AO3896" s="22" t="s">
        <v>12643</v>
      </c>
      <c r="AP3896" s="90" t="s">
        <v>8519</v>
      </c>
      <c r="AQ3896" s="22" t="s">
        <v>566</v>
      </c>
      <c r="AR3896" s="22" t="s">
        <v>783</v>
      </c>
      <c r="AS3896" s="56">
        <v>0.17</v>
      </c>
      <c r="AT3896" s="89">
        <v>42157.550104166665</v>
      </c>
      <c r="AU3896" s="22" t="s">
        <v>846</v>
      </c>
      <c r="AV3896" s="22" t="s">
        <v>12634</v>
      </c>
    </row>
    <row r="3897" spans="40:48" ht="12.75" customHeight="1" x14ac:dyDescent="0.3">
      <c r="AN3897" s="22" t="s">
        <v>8520</v>
      </c>
      <c r="AO3897" s="22" t="s">
        <v>12643</v>
      </c>
      <c r="AP3897" s="90" t="s">
        <v>8521</v>
      </c>
      <c r="AQ3897" s="22" t="s">
        <v>566</v>
      </c>
      <c r="AR3897" s="22" t="s">
        <v>12633</v>
      </c>
      <c r="AS3897" s="56">
        <v>0.24</v>
      </c>
      <c r="AT3897" s="89">
        <v>42789.669618055559</v>
      </c>
      <c r="AU3897" s="22" t="s">
        <v>846</v>
      </c>
      <c r="AV3897" s="22" t="s">
        <v>12634</v>
      </c>
    </row>
    <row r="3898" spans="40:48" ht="12.75" customHeight="1" x14ac:dyDescent="0.3">
      <c r="AN3898" s="22" t="s">
        <v>8522</v>
      </c>
      <c r="AO3898" s="22" t="s">
        <v>12643</v>
      </c>
      <c r="AP3898" s="90" t="s">
        <v>8523</v>
      </c>
      <c r="AQ3898" s="22" t="s">
        <v>566</v>
      </c>
      <c r="AR3898" s="22" t="s">
        <v>783</v>
      </c>
      <c r="AS3898" s="56">
        <v>0.15</v>
      </c>
      <c r="AT3898" s="89">
        <v>41631.814375000002</v>
      </c>
      <c r="AU3898" s="22" t="s">
        <v>846</v>
      </c>
      <c r="AV3898" s="22" t="s">
        <v>12634</v>
      </c>
    </row>
    <row r="3899" spans="40:48" ht="12.75" customHeight="1" x14ac:dyDescent="0.3">
      <c r="AN3899" s="22" t="s">
        <v>8524</v>
      </c>
      <c r="AO3899" s="22" t="s">
        <v>12643</v>
      </c>
      <c r="AP3899" s="90" t="s">
        <v>8525</v>
      </c>
      <c r="AQ3899" s="22" t="s">
        <v>566</v>
      </c>
      <c r="AR3899" s="22" t="s">
        <v>783</v>
      </c>
      <c r="AS3899" s="56">
        <v>0.15</v>
      </c>
      <c r="AT3899" s="89">
        <v>42269.430162037039</v>
      </c>
      <c r="AU3899" s="22" t="s">
        <v>846</v>
      </c>
      <c r="AV3899" s="22" t="s">
        <v>12634</v>
      </c>
    </row>
    <row r="3900" spans="40:48" ht="12.75" customHeight="1" x14ac:dyDescent="0.3">
      <c r="AN3900" s="22" t="s">
        <v>8526</v>
      </c>
      <c r="AO3900" s="22" t="s">
        <v>12643</v>
      </c>
      <c r="AP3900" s="90" t="s">
        <v>8527</v>
      </c>
      <c r="AQ3900" s="22" t="s">
        <v>566</v>
      </c>
      <c r="AR3900" s="22" t="s">
        <v>783</v>
      </c>
      <c r="AS3900" s="56">
        <v>0.15</v>
      </c>
      <c r="AT3900" s="89">
        <v>42269.430162037039</v>
      </c>
      <c r="AU3900" s="22" t="s">
        <v>846</v>
      </c>
      <c r="AV3900" s="22" t="s">
        <v>12634</v>
      </c>
    </row>
    <row r="3901" spans="40:48" ht="12.75" customHeight="1" x14ac:dyDescent="0.3">
      <c r="AN3901" s="22" t="s">
        <v>8528</v>
      </c>
      <c r="AO3901" s="22" t="s">
        <v>12643</v>
      </c>
      <c r="AP3901" s="90" t="s">
        <v>8529</v>
      </c>
      <c r="AQ3901" s="22" t="s">
        <v>566</v>
      </c>
      <c r="AR3901" s="22" t="s">
        <v>12633</v>
      </c>
      <c r="AS3901" s="56">
        <v>0.24</v>
      </c>
      <c r="AT3901" s="89">
        <v>42789.669618055559</v>
      </c>
      <c r="AU3901" s="22" t="s">
        <v>846</v>
      </c>
      <c r="AV3901" s="22" t="s">
        <v>12634</v>
      </c>
    </row>
    <row r="3902" spans="40:48" ht="12.75" customHeight="1" x14ac:dyDescent="0.3">
      <c r="AN3902" s="22" t="s">
        <v>8530</v>
      </c>
      <c r="AO3902" s="22" t="s">
        <v>12643</v>
      </c>
      <c r="AP3902" s="90" t="s">
        <v>8531</v>
      </c>
      <c r="AQ3902" s="22" t="s">
        <v>566</v>
      </c>
      <c r="AR3902" s="22" t="s">
        <v>783</v>
      </c>
      <c r="AS3902" s="56">
        <v>0.15</v>
      </c>
      <c r="AT3902" s="89">
        <v>41631.814375000002</v>
      </c>
      <c r="AU3902" s="22" t="s">
        <v>846</v>
      </c>
      <c r="AV3902" s="22" t="s">
        <v>12634</v>
      </c>
    </row>
    <row r="3903" spans="40:48" ht="12.75" customHeight="1" x14ac:dyDescent="0.3">
      <c r="AN3903" s="22" t="s">
        <v>8532</v>
      </c>
      <c r="AO3903" s="22" t="s">
        <v>12643</v>
      </c>
      <c r="AP3903" s="90" t="s">
        <v>8533</v>
      </c>
      <c r="AQ3903" s="22" t="s">
        <v>566</v>
      </c>
      <c r="AR3903" s="22" t="s">
        <v>783</v>
      </c>
      <c r="AS3903" s="56">
        <v>0.15</v>
      </c>
      <c r="AT3903" s="89">
        <v>42269.430162037039</v>
      </c>
      <c r="AU3903" s="22" t="s">
        <v>846</v>
      </c>
      <c r="AV3903" s="22" t="s">
        <v>12634</v>
      </c>
    </row>
    <row r="3904" spans="40:48" ht="12.75" customHeight="1" x14ac:dyDescent="0.3">
      <c r="AN3904" s="22" t="s">
        <v>8534</v>
      </c>
      <c r="AO3904" s="22" t="s">
        <v>12643</v>
      </c>
      <c r="AP3904" s="90" t="s">
        <v>8535</v>
      </c>
      <c r="AQ3904" s="22" t="s">
        <v>566</v>
      </c>
      <c r="AR3904" s="22" t="s">
        <v>12633</v>
      </c>
      <c r="AS3904" s="56">
        <v>0.24</v>
      </c>
      <c r="AT3904" s="89">
        <v>42789.669618055559</v>
      </c>
      <c r="AU3904" s="22" t="s">
        <v>846</v>
      </c>
      <c r="AV3904" s="22" t="s">
        <v>12634</v>
      </c>
    </row>
    <row r="3905" spans="40:48" ht="12.75" customHeight="1" x14ac:dyDescent="0.3">
      <c r="AN3905" s="22" t="s">
        <v>8536</v>
      </c>
      <c r="AO3905" s="22" t="s">
        <v>12643</v>
      </c>
      <c r="AP3905" s="90" t="s">
        <v>8537</v>
      </c>
      <c r="AQ3905" s="22" t="s">
        <v>566</v>
      </c>
      <c r="AR3905" s="22" t="s">
        <v>783</v>
      </c>
      <c r="AS3905" s="56">
        <v>1</v>
      </c>
      <c r="AT3905" s="89">
        <v>42760.730879629627</v>
      </c>
      <c r="AU3905" s="22" t="s">
        <v>14971</v>
      </c>
      <c r="AV3905" s="22" t="s">
        <v>12634</v>
      </c>
    </row>
    <row r="3906" spans="40:48" ht="12.75" customHeight="1" x14ac:dyDescent="0.3">
      <c r="AN3906" s="22" t="s">
        <v>8538</v>
      </c>
      <c r="AO3906" s="22" t="s">
        <v>12643</v>
      </c>
      <c r="AP3906" s="90" t="s">
        <v>8539</v>
      </c>
      <c r="AQ3906" s="22" t="s">
        <v>566</v>
      </c>
      <c r="AR3906" s="22" t="s">
        <v>783</v>
      </c>
      <c r="AS3906" s="56">
        <v>0.17</v>
      </c>
      <c r="AT3906" s="89">
        <v>42255.343622685185</v>
      </c>
      <c r="AU3906" s="22" t="s">
        <v>846</v>
      </c>
      <c r="AV3906" s="22" t="s">
        <v>12634</v>
      </c>
    </row>
    <row r="3907" spans="40:48" ht="12.75" customHeight="1" x14ac:dyDescent="0.3">
      <c r="AN3907" s="22" t="s">
        <v>8540</v>
      </c>
      <c r="AO3907" s="22" t="s">
        <v>12643</v>
      </c>
      <c r="AP3907" s="90" t="s">
        <v>8541</v>
      </c>
      <c r="AQ3907" s="22" t="s">
        <v>566</v>
      </c>
      <c r="AR3907" s="22" t="s">
        <v>783</v>
      </c>
      <c r="AS3907" s="56">
        <v>0.15</v>
      </c>
      <c r="AT3907" s="89">
        <v>41631.814375000002</v>
      </c>
      <c r="AU3907" s="22" t="s">
        <v>846</v>
      </c>
      <c r="AV3907" s="22" t="s">
        <v>12634</v>
      </c>
    </row>
    <row r="3908" spans="40:48" ht="12.75" customHeight="1" x14ac:dyDescent="0.3">
      <c r="AN3908" s="22" t="s">
        <v>8542</v>
      </c>
      <c r="AO3908" s="22" t="s">
        <v>12643</v>
      </c>
      <c r="AP3908" s="90" t="s">
        <v>8543</v>
      </c>
      <c r="AQ3908" s="22" t="s">
        <v>566</v>
      </c>
      <c r="AR3908" s="22" t="s">
        <v>12633</v>
      </c>
      <c r="AS3908" s="56">
        <v>0.24</v>
      </c>
      <c r="AT3908" s="89">
        <v>42789.669618055559</v>
      </c>
      <c r="AU3908" s="22" t="s">
        <v>846</v>
      </c>
      <c r="AV3908" s="22" t="s">
        <v>12634</v>
      </c>
    </row>
    <row r="3909" spans="40:48" ht="12.75" customHeight="1" x14ac:dyDescent="0.3">
      <c r="AN3909" s="22" t="s">
        <v>8544</v>
      </c>
      <c r="AO3909" s="22" t="s">
        <v>12643</v>
      </c>
      <c r="AP3909" s="90" t="s">
        <v>8545</v>
      </c>
      <c r="AQ3909" s="22" t="s">
        <v>566</v>
      </c>
      <c r="AR3909" s="22" t="s">
        <v>783</v>
      </c>
      <c r="AS3909" s="56">
        <v>0.25</v>
      </c>
      <c r="AT3909" s="89">
        <v>42570.433587962965</v>
      </c>
      <c r="AU3909" s="22" t="s">
        <v>846</v>
      </c>
      <c r="AV3909" s="22" t="s">
        <v>12634</v>
      </c>
    </row>
    <row r="3910" spans="40:48" ht="12.75" customHeight="1" x14ac:dyDescent="0.3">
      <c r="AN3910" s="22" t="s">
        <v>8546</v>
      </c>
      <c r="AO3910" s="22" t="s">
        <v>12643</v>
      </c>
      <c r="AP3910" s="90" t="s">
        <v>8547</v>
      </c>
      <c r="AQ3910" s="22" t="s">
        <v>566</v>
      </c>
      <c r="AR3910" s="22" t="s">
        <v>783</v>
      </c>
      <c r="AS3910" s="56">
        <v>1</v>
      </c>
      <c r="AT3910" s="89">
        <v>42760.730879629627</v>
      </c>
      <c r="AU3910" s="22" t="s">
        <v>14971</v>
      </c>
      <c r="AV3910" s="22" t="s">
        <v>12634</v>
      </c>
    </row>
    <row r="3911" spans="40:48" ht="12.75" customHeight="1" x14ac:dyDescent="0.3">
      <c r="AN3911" s="22" t="s">
        <v>8548</v>
      </c>
      <c r="AO3911" s="22" t="s">
        <v>12643</v>
      </c>
      <c r="AP3911" s="90" t="s">
        <v>8549</v>
      </c>
      <c r="AQ3911" s="22" t="s">
        <v>566</v>
      </c>
      <c r="AR3911" s="22" t="s">
        <v>783</v>
      </c>
      <c r="AS3911" s="56">
        <v>1</v>
      </c>
      <c r="AT3911" s="89">
        <v>42760.730879629627</v>
      </c>
      <c r="AU3911" s="22" t="s">
        <v>14971</v>
      </c>
      <c r="AV3911" s="22" t="s">
        <v>12634</v>
      </c>
    </row>
    <row r="3912" spans="40:48" ht="12.75" customHeight="1" x14ac:dyDescent="0.3">
      <c r="AN3912" s="22" t="s">
        <v>8550</v>
      </c>
      <c r="AO3912" s="22" t="s">
        <v>12643</v>
      </c>
      <c r="AP3912" s="90" t="s">
        <v>8551</v>
      </c>
      <c r="AQ3912" s="22" t="s">
        <v>566</v>
      </c>
      <c r="AR3912" s="22" t="s">
        <v>783</v>
      </c>
      <c r="AS3912" s="56">
        <v>0.4</v>
      </c>
      <c r="AT3912" s="89">
        <v>42334.403020833335</v>
      </c>
      <c r="AU3912" s="22" t="s">
        <v>846</v>
      </c>
      <c r="AV3912" s="22" t="s">
        <v>12634</v>
      </c>
    </row>
    <row r="3913" spans="40:48" ht="12.75" customHeight="1" x14ac:dyDescent="0.3">
      <c r="AN3913" s="22" t="s">
        <v>8552</v>
      </c>
      <c r="AO3913" s="22" t="s">
        <v>12643</v>
      </c>
      <c r="AP3913" s="90" t="s">
        <v>8553</v>
      </c>
      <c r="AQ3913" s="22" t="s">
        <v>888</v>
      </c>
      <c r="AR3913" s="22" t="s">
        <v>783</v>
      </c>
      <c r="AS3913" s="56">
        <v>1</v>
      </c>
      <c r="AT3913" s="89">
        <v>42760.730879629627</v>
      </c>
      <c r="AU3913" s="22" t="s">
        <v>14971</v>
      </c>
      <c r="AV3913" s="22" t="s">
        <v>12634</v>
      </c>
    </row>
    <row r="3914" spans="40:48" ht="12.75" customHeight="1" x14ac:dyDescent="0.3">
      <c r="AN3914" s="22" t="s">
        <v>8554</v>
      </c>
      <c r="AO3914" s="22" t="s">
        <v>12643</v>
      </c>
      <c r="AP3914" s="90" t="s">
        <v>8555</v>
      </c>
      <c r="AQ3914" s="22" t="s">
        <v>888</v>
      </c>
      <c r="AR3914" s="22" t="s">
        <v>783</v>
      </c>
      <c r="AS3914" s="56">
        <v>1</v>
      </c>
      <c r="AT3914" s="89">
        <v>42760.730879629627</v>
      </c>
      <c r="AU3914" s="22" t="s">
        <v>14971</v>
      </c>
      <c r="AV3914" s="22" t="s">
        <v>12634</v>
      </c>
    </row>
    <row r="3915" spans="40:48" ht="12.75" customHeight="1" x14ac:dyDescent="0.3">
      <c r="AN3915" s="22" t="s">
        <v>8556</v>
      </c>
      <c r="AO3915" s="22" t="s">
        <v>12643</v>
      </c>
      <c r="AP3915" s="90" t="s">
        <v>8557</v>
      </c>
      <c r="AQ3915" s="22" t="s">
        <v>888</v>
      </c>
      <c r="AR3915" s="22" t="s">
        <v>783</v>
      </c>
      <c r="AS3915" s="56">
        <v>1</v>
      </c>
      <c r="AT3915" s="89">
        <v>42760.730879629627</v>
      </c>
      <c r="AU3915" s="22" t="s">
        <v>14971</v>
      </c>
      <c r="AV3915" s="22" t="s">
        <v>12634</v>
      </c>
    </row>
    <row r="3916" spans="40:48" ht="12.75" customHeight="1" x14ac:dyDescent="0.3">
      <c r="AN3916" s="22" t="s">
        <v>8558</v>
      </c>
      <c r="AO3916" s="22" t="s">
        <v>12643</v>
      </c>
      <c r="AP3916" s="90" t="s">
        <v>8559</v>
      </c>
      <c r="AQ3916" s="22" t="s">
        <v>888</v>
      </c>
      <c r="AR3916" s="22" t="s">
        <v>783</v>
      </c>
      <c r="AS3916" s="56">
        <v>1</v>
      </c>
      <c r="AT3916" s="89">
        <v>42760.730879629627</v>
      </c>
      <c r="AU3916" s="22" t="s">
        <v>14971</v>
      </c>
      <c r="AV3916" s="22" t="s">
        <v>12634</v>
      </c>
    </row>
    <row r="3917" spans="40:48" ht="12.75" customHeight="1" x14ac:dyDescent="0.3">
      <c r="AN3917" s="22" t="s">
        <v>8560</v>
      </c>
      <c r="AO3917" s="22" t="s">
        <v>12643</v>
      </c>
      <c r="AP3917" s="90" t="s">
        <v>8561</v>
      </c>
      <c r="AQ3917" s="22" t="s">
        <v>888</v>
      </c>
      <c r="AR3917" s="22" t="s">
        <v>783</v>
      </c>
      <c r="AS3917" s="56">
        <v>1</v>
      </c>
      <c r="AT3917" s="89">
        <v>42760.730879629627</v>
      </c>
      <c r="AU3917" s="22" t="s">
        <v>14971</v>
      </c>
      <c r="AV3917" s="22" t="s">
        <v>12634</v>
      </c>
    </row>
    <row r="3918" spans="40:48" ht="12.75" customHeight="1" x14ac:dyDescent="0.3">
      <c r="AN3918" s="22" t="s">
        <v>8562</v>
      </c>
      <c r="AO3918" s="22" t="s">
        <v>12643</v>
      </c>
      <c r="AP3918" s="90" t="s">
        <v>8563</v>
      </c>
      <c r="AQ3918" s="22" t="s">
        <v>888</v>
      </c>
      <c r="AR3918" s="22" t="s">
        <v>783</v>
      </c>
      <c r="AS3918" s="56">
        <v>1150</v>
      </c>
      <c r="AT3918" s="89">
        <v>42578.684189814812</v>
      </c>
      <c r="AU3918" s="22" t="s">
        <v>846</v>
      </c>
      <c r="AV3918" s="22" t="s">
        <v>12634</v>
      </c>
    </row>
    <row r="3919" spans="40:48" ht="12.75" customHeight="1" x14ac:dyDescent="0.3">
      <c r="AN3919" s="22" t="s">
        <v>8564</v>
      </c>
      <c r="AO3919" s="22" t="s">
        <v>12643</v>
      </c>
      <c r="AP3919" s="90" t="s">
        <v>8565</v>
      </c>
      <c r="AQ3919" s="22" t="s">
        <v>888</v>
      </c>
      <c r="AR3919" s="22" t="s">
        <v>783</v>
      </c>
      <c r="AS3919" s="56">
        <v>950</v>
      </c>
      <c r="AT3919" s="89">
        <v>41492.749155092592</v>
      </c>
      <c r="AU3919" s="22" t="s">
        <v>877</v>
      </c>
      <c r="AV3919" s="22" t="s">
        <v>12634</v>
      </c>
    </row>
    <row r="3920" spans="40:48" ht="12.75" customHeight="1" x14ac:dyDescent="0.3">
      <c r="AN3920" s="22" t="s">
        <v>8566</v>
      </c>
      <c r="AO3920" s="22" t="s">
        <v>12643</v>
      </c>
      <c r="AP3920" s="90" t="s">
        <v>8567</v>
      </c>
      <c r="AQ3920" s="22" t="s">
        <v>566</v>
      </c>
      <c r="AR3920" s="22" t="s">
        <v>783</v>
      </c>
      <c r="AS3920" s="56">
        <v>0.78</v>
      </c>
      <c r="AT3920" s="89">
        <v>42465.45857638889</v>
      </c>
      <c r="AU3920" s="22" t="s">
        <v>846</v>
      </c>
      <c r="AV3920" s="22" t="s">
        <v>12634</v>
      </c>
    </row>
    <row r="3921" spans="40:48" ht="12.75" customHeight="1" x14ac:dyDescent="0.3">
      <c r="AN3921" s="22" t="s">
        <v>8568</v>
      </c>
      <c r="AO3921" s="22" t="s">
        <v>12643</v>
      </c>
      <c r="AP3921" s="90" t="s">
        <v>8569</v>
      </c>
      <c r="AQ3921" s="22" t="s">
        <v>8349</v>
      </c>
      <c r="AR3921" s="22" t="s">
        <v>783</v>
      </c>
      <c r="AS3921" s="56">
        <v>6.37</v>
      </c>
      <c r="AT3921" s="89">
        <v>42149.500578703701</v>
      </c>
      <c r="AU3921" s="22" t="s">
        <v>846</v>
      </c>
      <c r="AV3921" s="22" t="s">
        <v>12634</v>
      </c>
    </row>
    <row r="3922" spans="40:48" ht="12.75" customHeight="1" x14ac:dyDescent="0.3">
      <c r="AN3922" s="22" t="s">
        <v>8570</v>
      </c>
      <c r="AO3922" s="22" t="s">
        <v>12643</v>
      </c>
      <c r="AP3922" s="90" t="s">
        <v>8571</v>
      </c>
      <c r="AQ3922" s="22" t="s">
        <v>566</v>
      </c>
      <c r="AR3922" s="22" t="s">
        <v>783</v>
      </c>
      <c r="AS3922" s="56">
        <v>2</v>
      </c>
      <c r="AT3922" s="89">
        <v>42338.633611111109</v>
      </c>
      <c r="AU3922" s="22" t="s">
        <v>846</v>
      </c>
      <c r="AV3922" s="22" t="s">
        <v>12634</v>
      </c>
    </row>
    <row r="3923" spans="40:48" ht="12.75" customHeight="1" x14ac:dyDescent="0.3">
      <c r="AN3923" s="22" t="s">
        <v>8572</v>
      </c>
      <c r="AO3923" s="22" t="s">
        <v>12643</v>
      </c>
      <c r="AP3923" s="90" t="s">
        <v>8573</v>
      </c>
      <c r="AQ3923" s="22" t="s">
        <v>566</v>
      </c>
      <c r="AR3923" s="22" t="s">
        <v>783</v>
      </c>
      <c r="AS3923" s="56">
        <v>0.51</v>
      </c>
      <c r="AT3923" s="89">
        <v>41893.73978009259</v>
      </c>
      <c r="AU3923" s="22" t="s">
        <v>787</v>
      </c>
      <c r="AV3923" s="22" t="s">
        <v>12634</v>
      </c>
    </row>
    <row r="3924" spans="40:48" ht="12.75" customHeight="1" x14ac:dyDescent="0.3">
      <c r="AN3924" s="22" t="s">
        <v>8574</v>
      </c>
      <c r="AO3924" s="22" t="s">
        <v>12643</v>
      </c>
      <c r="AP3924" s="90" t="s">
        <v>8575</v>
      </c>
      <c r="AQ3924" s="22" t="s">
        <v>566</v>
      </c>
      <c r="AR3924" s="22" t="s">
        <v>783</v>
      </c>
      <c r="AS3924" s="56">
        <v>2</v>
      </c>
      <c r="AT3924" s="89">
        <v>42338.633611111109</v>
      </c>
      <c r="AU3924" s="22" t="s">
        <v>787</v>
      </c>
      <c r="AV3924" s="22" t="s">
        <v>12634</v>
      </c>
    </row>
    <row r="3925" spans="40:48" ht="12.75" customHeight="1" x14ac:dyDescent="0.3">
      <c r="AN3925" s="22" t="s">
        <v>8576</v>
      </c>
      <c r="AO3925" s="22" t="s">
        <v>12643</v>
      </c>
      <c r="AP3925" s="90" t="s">
        <v>8577</v>
      </c>
      <c r="AQ3925" s="22" t="s">
        <v>566</v>
      </c>
      <c r="AR3925" s="22" t="s">
        <v>783</v>
      </c>
      <c r="AS3925" s="56">
        <v>0.51</v>
      </c>
      <c r="AT3925" s="89">
        <v>41893.73978009259</v>
      </c>
      <c r="AU3925" s="22" t="s">
        <v>787</v>
      </c>
      <c r="AV3925" s="22" t="s">
        <v>12634</v>
      </c>
    </row>
    <row r="3926" spans="40:48" ht="12.75" customHeight="1" x14ac:dyDescent="0.3">
      <c r="AN3926" s="22" t="s">
        <v>8578</v>
      </c>
      <c r="AO3926" s="22" t="s">
        <v>12643</v>
      </c>
      <c r="AP3926" s="90" t="s">
        <v>8579</v>
      </c>
      <c r="AQ3926" s="22" t="s">
        <v>566</v>
      </c>
      <c r="AR3926" s="22" t="s">
        <v>783</v>
      </c>
      <c r="AS3926" s="56">
        <v>0.51</v>
      </c>
      <c r="AT3926" s="89">
        <v>41893.73978009259</v>
      </c>
      <c r="AU3926" s="22" t="s">
        <v>787</v>
      </c>
      <c r="AV3926" s="22" t="s">
        <v>12634</v>
      </c>
    </row>
    <row r="3927" spans="40:48" ht="12.75" customHeight="1" x14ac:dyDescent="0.3">
      <c r="AN3927" s="22" t="s">
        <v>8580</v>
      </c>
      <c r="AO3927" s="22" t="s">
        <v>12643</v>
      </c>
      <c r="AP3927" s="90" t="s">
        <v>8581</v>
      </c>
      <c r="AQ3927" s="22" t="s">
        <v>566</v>
      </c>
      <c r="AR3927" s="22" t="s">
        <v>783</v>
      </c>
      <c r="AS3927" s="56">
        <v>0.51</v>
      </c>
      <c r="AT3927" s="89">
        <v>41893.73978009259</v>
      </c>
      <c r="AU3927" s="22" t="s">
        <v>787</v>
      </c>
      <c r="AV3927" s="22" t="s">
        <v>12634</v>
      </c>
    </row>
    <row r="3928" spans="40:48" ht="12.75" customHeight="1" x14ac:dyDescent="0.3">
      <c r="AN3928" s="22" t="s">
        <v>8582</v>
      </c>
      <c r="AO3928" s="22" t="s">
        <v>12643</v>
      </c>
      <c r="AP3928" s="90" t="s">
        <v>8583</v>
      </c>
      <c r="AQ3928" s="22" t="s">
        <v>566</v>
      </c>
      <c r="AR3928" s="22" t="s">
        <v>783</v>
      </c>
      <c r="AS3928" s="56">
        <v>0</v>
      </c>
      <c r="AT3928" s="89">
        <v>42872.497488425928</v>
      </c>
      <c r="AU3928" s="22" t="s">
        <v>1031</v>
      </c>
      <c r="AV3928" s="22" t="s">
        <v>12634</v>
      </c>
    </row>
    <row r="3929" spans="40:48" ht="12.75" customHeight="1" x14ac:dyDescent="0.3">
      <c r="AN3929" s="22" t="s">
        <v>8584</v>
      </c>
      <c r="AO3929" s="22" t="s">
        <v>12643</v>
      </c>
      <c r="AP3929" s="90" t="s">
        <v>8585</v>
      </c>
      <c r="AQ3929" s="22" t="s">
        <v>8349</v>
      </c>
      <c r="AR3929" s="22" t="s">
        <v>783</v>
      </c>
      <c r="AS3929" s="56">
        <v>38.5</v>
      </c>
      <c r="AT3929" s="89">
        <v>41893.73978009259</v>
      </c>
      <c r="AU3929" s="22" t="s">
        <v>787</v>
      </c>
      <c r="AV3929" s="22" t="s">
        <v>12634</v>
      </c>
    </row>
    <row r="3930" spans="40:48" ht="12.75" customHeight="1" x14ac:dyDescent="0.3">
      <c r="AN3930" s="22" t="s">
        <v>8586</v>
      </c>
      <c r="AO3930" s="22" t="s">
        <v>12643</v>
      </c>
      <c r="AP3930" s="90" t="s">
        <v>8587</v>
      </c>
      <c r="AQ3930" s="22" t="s">
        <v>566</v>
      </c>
      <c r="AR3930" s="22" t="s">
        <v>783</v>
      </c>
      <c r="AS3930" s="56">
        <v>0.09</v>
      </c>
      <c r="AT3930" s="89">
        <v>41942.451435185183</v>
      </c>
      <c r="AU3930" s="22" t="s">
        <v>846</v>
      </c>
      <c r="AV3930" s="22" t="s">
        <v>12634</v>
      </c>
    </row>
    <row r="3931" spans="40:48" ht="12.75" customHeight="1" x14ac:dyDescent="0.3">
      <c r="AN3931" s="22" t="s">
        <v>8588</v>
      </c>
      <c r="AO3931" s="22" t="s">
        <v>12643</v>
      </c>
      <c r="AP3931" s="90" t="s">
        <v>8589</v>
      </c>
      <c r="AQ3931" s="22" t="s">
        <v>566</v>
      </c>
      <c r="AR3931" s="22" t="s">
        <v>783</v>
      </c>
      <c r="AS3931" s="56">
        <v>0.09</v>
      </c>
      <c r="AT3931" s="89">
        <v>41942.451435185183</v>
      </c>
      <c r="AU3931" s="22" t="s">
        <v>846</v>
      </c>
      <c r="AV3931" s="22" t="s">
        <v>12634</v>
      </c>
    </row>
    <row r="3932" spans="40:48" ht="12.75" customHeight="1" x14ac:dyDescent="0.3">
      <c r="AN3932" s="22" t="s">
        <v>8590</v>
      </c>
      <c r="AO3932" s="22" t="s">
        <v>12643</v>
      </c>
      <c r="AP3932" s="90" t="s">
        <v>8591</v>
      </c>
      <c r="AQ3932" s="22" t="s">
        <v>566</v>
      </c>
      <c r="AR3932" s="22" t="s">
        <v>783</v>
      </c>
      <c r="AS3932" s="56">
        <v>0.09</v>
      </c>
      <c r="AT3932" s="89">
        <v>41942.451435185183</v>
      </c>
      <c r="AU3932" s="22" t="s">
        <v>846</v>
      </c>
      <c r="AV3932" s="22" t="s">
        <v>12634</v>
      </c>
    </row>
    <row r="3933" spans="40:48" ht="12.75" customHeight="1" x14ac:dyDescent="0.3">
      <c r="AN3933" s="22" t="s">
        <v>8592</v>
      </c>
      <c r="AO3933" s="22" t="s">
        <v>12643</v>
      </c>
      <c r="AP3933" s="90" t="s">
        <v>8593</v>
      </c>
      <c r="AQ3933" s="22" t="s">
        <v>566</v>
      </c>
      <c r="AR3933" s="22" t="s">
        <v>783</v>
      </c>
      <c r="AS3933" s="56">
        <v>0.09</v>
      </c>
      <c r="AT3933" s="89">
        <v>41942.451435185183</v>
      </c>
      <c r="AU3933" s="22" t="s">
        <v>846</v>
      </c>
      <c r="AV3933" s="22" t="s">
        <v>12634</v>
      </c>
    </row>
    <row r="3934" spans="40:48" ht="12.75" customHeight="1" x14ac:dyDescent="0.3">
      <c r="AN3934" s="22" t="s">
        <v>8594</v>
      </c>
      <c r="AO3934" s="22" t="s">
        <v>12643</v>
      </c>
      <c r="AP3934" s="90" t="s">
        <v>8595</v>
      </c>
      <c r="AQ3934" s="22" t="s">
        <v>566</v>
      </c>
      <c r="AR3934" s="22" t="s">
        <v>783</v>
      </c>
      <c r="AS3934" s="56">
        <v>0.09</v>
      </c>
      <c r="AT3934" s="89">
        <v>41942.451435185183</v>
      </c>
      <c r="AU3934" s="22" t="s">
        <v>846</v>
      </c>
      <c r="AV3934" s="22" t="s">
        <v>12634</v>
      </c>
    </row>
    <row r="3935" spans="40:48" ht="12.75" customHeight="1" x14ac:dyDescent="0.3">
      <c r="AN3935" s="22" t="s">
        <v>8596</v>
      </c>
      <c r="AO3935" s="22" t="s">
        <v>12643</v>
      </c>
      <c r="AP3935" s="90" t="s">
        <v>8597</v>
      </c>
      <c r="AQ3935" s="22" t="s">
        <v>566</v>
      </c>
      <c r="AR3935" s="22" t="s">
        <v>783</v>
      </c>
      <c r="AS3935" s="56">
        <v>0.09</v>
      </c>
      <c r="AT3935" s="89">
        <v>41942.451435185183</v>
      </c>
      <c r="AU3935" s="22" t="s">
        <v>846</v>
      </c>
      <c r="AV3935" s="22" t="s">
        <v>12634</v>
      </c>
    </row>
    <row r="3936" spans="40:48" ht="12.75" customHeight="1" x14ac:dyDescent="0.3">
      <c r="AN3936" s="22" t="s">
        <v>8598</v>
      </c>
      <c r="AO3936" s="22" t="s">
        <v>12643</v>
      </c>
      <c r="AP3936" s="90" t="s">
        <v>8599</v>
      </c>
      <c r="AQ3936" s="22" t="s">
        <v>566</v>
      </c>
      <c r="AR3936" s="22" t="s">
        <v>783</v>
      </c>
      <c r="AS3936" s="56">
        <v>0.15</v>
      </c>
      <c r="AT3936" s="89">
        <v>42153.394386574073</v>
      </c>
      <c r="AU3936" s="22" t="s">
        <v>846</v>
      </c>
      <c r="AV3936" s="22" t="s">
        <v>12634</v>
      </c>
    </row>
    <row r="3937" spans="40:48" ht="12.75" customHeight="1" x14ac:dyDescent="0.3">
      <c r="AN3937" s="22" t="s">
        <v>8600</v>
      </c>
      <c r="AO3937" s="22" t="s">
        <v>12643</v>
      </c>
      <c r="AP3937" s="90" t="s">
        <v>8601</v>
      </c>
      <c r="AQ3937" s="22" t="s">
        <v>566</v>
      </c>
      <c r="AR3937" s="22" t="s">
        <v>12633</v>
      </c>
      <c r="AS3937" s="56">
        <v>10</v>
      </c>
      <c r="AT3937" s="89">
        <v>42815.429236111115</v>
      </c>
      <c r="AU3937" s="22" t="s">
        <v>846</v>
      </c>
      <c r="AV3937" s="22" t="s">
        <v>12634</v>
      </c>
    </row>
    <row r="3938" spans="40:48" ht="12.75" customHeight="1" x14ac:dyDescent="0.3">
      <c r="AN3938" s="22" t="s">
        <v>8602</v>
      </c>
      <c r="AO3938" s="22" t="s">
        <v>12643</v>
      </c>
      <c r="AP3938" s="90" t="s">
        <v>8603</v>
      </c>
      <c r="AQ3938" s="22" t="s">
        <v>566</v>
      </c>
      <c r="AR3938" s="22" t="s">
        <v>783</v>
      </c>
      <c r="AS3938" s="56">
        <v>1</v>
      </c>
      <c r="AT3938" s="89">
        <v>42760.730879629627</v>
      </c>
      <c r="AU3938" s="22" t="s">
        <v>14971</v>
      </c>
      <c r="AV3938" s="22" t="s">
        <v>12634</v>
      </c>
    </row>
    <row r="3939" spans="40:48" ht="12.75" customHeight="1" x14ac:dyDescent="0.3">
      <c r="AN3939" s="22" t="s">
        <v>8604</v>
      </c>
      <c r="AO3939" s="22" t="s">
        <v>12643</v>
      </c>
      <c r="AP3939" s="90" t="s">
        <v>8605</v>
      </c>
      <c r="AQ3939" s="22" t="s">
        <v>566</v>
      </c>
      <c r="AR3939" s="22" t="s">
        <v>783</v>
      </c>
      <c r="AS3939" s="56">
        <v>1</v>
      </c>
      <c r="AT3939" s="89">
        <v>42760.730879629627</v>
      </c>
      <c r="AU3939" s="22" t="s">
        <v>14963</v>
      </c>
      <c r="AV3939" s="22" t="s">
        <v>12634</v>
      </c>
    </row>
    <row r="3940" spans="40:48" ht="12.75" customHeight="1" x14ac:dyDescent="0.3">
      <c r="AN3940" s="22" t="s">
        <v>8606</v>
      </c>
      <c r="AO3940" s="22" t="s">
        <v>12643</v>
      </c>
      <c r="AP3940" s="90" t="s">
        <v>8607</v>
      </c>
      <c r="AQ3940" s="22" t="s">
        <v>566</v>
      </c>
      <c r="AR3940" s="22" t="s">
        <v>783</v>
      </c>
      <c r="AS3940" s="56">
        <v>4.5</v>
      </c>
      <c r="AT3940" s="89">
        <v>42348.58185185185</v>
      </c>
      <c r="AU3940" s="22" t="s">
        <v>1031</v>
      </c>
      <c r="AV3940" s="22" t="s">
        <v>12634</v>
      </c>
    </row>
    <row r="3941" spans="40:48" ht="12.75" customHeight="1" x14ac:dyDescent="0.3">
      <c r="AN3941" s="22" t="s">
        <v>8608</v>
      </c>
      <c r="AO3941" s="22" t="s">
        <v>12643</v>
      </c>
      <c r="AP3941" s="90" t="s">
        <v>8609</v>
      </c>
      <c r="AQ3941" s="22" t="s">
        <v>566</v>
      </c>
      <c r="AR3941" s="22" t="s">
        <v>783</v>
      </c>
      <c r="AS3941" s="56">
        <v>50</v>
      </c>
      <c r="AT3941" s="89">
        <v>42534.758819444447</v>
      </c>
      <c r="AU3941" s="22" t="s">
        <v>1031</v>
      </c>
      <c r="AV3941" s="22" t="s">
        <v>12634</v>
      </c>
    </row>
    <row r="3942" spans="40:48" ht="12.75" customHeight="1" x14ac:dyDescent="0.3">
      <c r="AN3942" s="22" t="s">
        <v>8610</v>
      </c>
      <c r="AO3942" s="22" t="s">
        <v>12643</v>
      </c>
      <c r="AP3942" s="90" t="s">
        <v>8611</v>
      </c>
      <c r="AQ3942" s="22" t="s">
        <v>566</v>
      </c>
      <c r="AR3942" s="22" t="s">
        <v>783</v>
      </c>
      <c r="AS3942" s="56">
        <v>2.5</v>
      </c>
      <c r="AT3942" s="89">
        <v>42320.535243055558</v>
      </c>
      <c r="AU3942" s="22" t="s">
        <v>1031</v>
      </c>
      <c r="AV3942" s="22" t="s">
        <v>12634</v>
      </c>
    </row>
    <row r="3943" spans="40:48" ht="12.75" customHeight="1" x14ac:dyDescent="0.3">
      <c r="AN3943" s="22" t="s">
        <v>8612</v>
      </c>
      <c r="AO3943" s="22" t="s">
        <v>12643</v>
      </c>
      <c r="AP3943" s="90" t="s">
        <v>8613</v>
      </c>
      <c r="AQ3943" s="22" t="s">
        <v>566</v>
      </c>
      <c r="AR3943" s="22" t="s">
        <v>12633</v>
      </c>
      <c r="AS3943" s="56">
        <v>5.6</v>
      </c>
      <c r="AT3943" s="89">
        <v>42873.369722222225</v>
      </c>
      <c r="AU3943" s="22" t="s">
        <v>1031</v>
      </c>
      <c r="AV3943" s="22" t="s">
        <v>12634</v>
      </c>
    </row>
    <row r="3944" spans="40:48" ht="12.75" customHeight="1" x14ac:dyDescent="0.3">
      <c r="AN3944" s="22" t="s">
        <v>8614</v>
      </c>
      <c r="AO3944" s="22" t="s">
        <v>12643</v>
      </c>
      <c r="AP3944" s="90" t="s">
        <v>8615</v>
      </c>
      <c r="AQ3944" s="22" t="s">
        <v>566</v>
      </c>
      <c r="AR3944" s="22" t="s">
        <v>12633</v>
      </c>
      <c r="AS3944" s="56">
        <v>6</v>
      </c>
      <c r="AT3944" s="89">
        <v>42810.368344907409</v>
      </c>
      <c r="AU3944" s="22" t="s">
        <v>1031</v>
      </c>
      <c r="AV3944" s="22" t="s">
        <v>12634</v>
      </c>
    </row>
    <row r="3945" spans="40:48" ht="12.75" customHeight="1" x14ac:dyDescent="0.3">
      <c r="AN3945" s="22" t="s">
        <v>8616</v>
      </c>
      <c r="AO3945" s="22" t="s">
        <v>12643</v>
      </c>
      <c r="AP3945" s="90" t="s">
        <v>8617</v>
      </c>
      <c r="AQ3945" s="22" t="s">
        <v>566</v>
      </c>
      <c r="AR3945" s="22" t="s">
        <v>12633</v>
      </c>
      <c r="AS3945" s="56">
        <v>5</v>
      </c>
      <c r="AT3945" s="89">
        <v>42817.422939814816</v>
      </c>
      <c r="AU3945" s="22" t="s">
        <v>1031</v>
      </c>
      <c r="AV3945" s="22" t="s">
        <v>12634</v>
      </c>
    </row>
    <row r="3946" spans="40:48" ht="12.75" customHeight="1" x14ac:dyDescent="0.3">
      <c r="AN3946" s="22" t="s">
        <v>8618</v>
      </c>
      <c r="AO3946" s="22" t="s">
        <v>12643</v>
      </c>
      <c r="AP3946" s="90" t="s">
        <v>8619</v>
      </c>
      <c r="AQ3946" s="22" t="s">
        <v>566</v>
      </c>
      <c r="AR3946" s="22" t="s">
        <v>783</v>
      </c>
      <c r="AS3946" s="56">
        <v>1</v>
      </c>
      <c r="AT3946" s="89">
        <v>42760.730879629627</v>
      </c>
      <c r="AU3946" s="22" t="s">
        <v>14963</v>
      </c>
      <c r="AV3946" s="22" t="s">
        <v>12634</v>
      </c>
    </row>
    <row r="3947" spans="40:48" ht="12.75" customHeight="1" x14ac:dyDescent="0.3">
      <c r="AN3947" s="22" t="s">
        <v>8620</v>
      </c>
      <c r="AO3947" s="22" t="s">
        <v>12643</v>
      </c>
      <c r="AP3947" s="90" t="s">
        <v>8621</v>
      </c>
      <c r="AQ3947" s="22" t="s">
        <v>566</v>
      </c>
      <c r="AR3947" s="22" t="s">
        <v>783</v>
      </c>
      <c r="AS3947" s="56">
        <v>3.2</v>
      </c>
      <c r="AT3947" s="89">
        <v>41939.626030092593</v>
      </c>
      <c r="AU3947" s="22" t="s">
        <v>1031</v>
      </c>
      <c r="AV3947" s="22" t="s">
        <v>12634</v>
      </c>
    </row>
    <row r="3948" spans="40:48" ht="12.75" customHeight="1" x14ac:dyDescent="0.3">
      <c r="AN3948" s="22" t="s">
        <v>8622</v>
      </c>
      <c r="AO3948" s="22" t="s">
        <v>12643</v>
      </c>
      <c r="AP3948" s="90" t="s">
        <v>8623</v>
      </c>
      <c r="AQ3948" s="22" t="s">
        <v>566</v>
      </c>
      <c r="AR3948" s="22" t="s">
        <v>783</v>
      </c>
      <c r="AS3948" s="56">
        <v>5.2</v>
      </c>
      <c r="AT3948" s="89">
        <v>42317.458067129628</v>
      </c>
      <c r="AU3948" s="22" t="s">
        <v>1031</v>
      </c>
      <c r="AV3948" s="22" t="s">
        <v>12634</v>
      </c>
    </row>
    <row r="3949" spans="40:48" ht="12.75" customHeight="1" x14ac:dyDescent="0.3">
      <c r="AN3949" s="22" t="s">
        <v>8624</v>
      </c>
      <c r="AO3949" s="22" t="s">
        <v>12643</v>
      </c>
      <c r="AP3949" s="90" t="s">
        <v>8625</v>
      </c>
      <c r="AQ3949" s="22" t="s">
        <v>566</v>
      </c>
      <c r="AR3949" s="22" t="s">
        <v>12633</v>
      </c>
      <c r="AS3949" s="56">
        <v>8.9</v>
      </c>
      <c r="AT3949" s="89">
        <v>42773.526712962965</v>
      </c>
      <c r="AU3949" s="22" t="s">
        <v>1031</v>
      </c>
      <c r="AV3949" s="22" t="s">
        <v>12634</v>
      </c>
    </row>
    <row r="3950" spans="40:48" ht="12.75" customHeight="1" x14ac:dyDescent="0.3">
      <c r="AN3950" s="22" t="s">
        <v>8626</v>
      </c>
      <c r="AO3950" s="22" t="s">
        <v>12643</v>
      </c>
      <c r="AP3950" s="90" t="s">
        <v>8627</v>
      </c>
      <c r="AQ3950" s="22" t="s">
        <v>566</v>
      </c>
      <c r="AR3950" s="22" t="s">
        <v>783</v>
      </c>
      <c r="AS3950" s="56">
        <v>1</v>
      </c>
      <c r="AT3950" s="89">
        <v>42760.730879629627</v>
      </c>
      <c r="AU3950" s="22" t="s">
        <v>14963</v>
      </c>
      <c r="AV3950" s="22" t="s">
        <v>12634</v>
      </c>
    </row>
    <row r="3951" spans="40:48" ht="12.75" customHeight="1" x14ac:dyDescent="0.3">
      <c r="AN3951" s="22" t="s">
        <v>8628</v>
      </c>
      <c r="AO3951" s="22" t="s">
        <v>12643</v>
      </c>
      <c r="AP3951" s="90" t="s">
        <v>8629</v>
      </c>
      <c r="AQ3951" s="22" t="s">
        <v>566</v>
      </c>
      <c r="AR3951" s="22" t="s">
        <v>783</v>
      </c>
      <c r="AS3951" s="56">
        <v>1</v>
      </c>
      <c r="AT3951" s="89">
        <v>42760.730879629627</v>
      </c>
      <c r="AU3951" s="22" t="s">
        <v>14963</v>
      </c>
      <c r="AV3951" s="22" t="s">
        <v>12634</v>
      </c>
    </row>
    <row r="3952" spans="40:48" ht="12.75" customHeight="1" x14ac:dyDescent="0.3">
      <c r="AN3952" s="22" t="s">
        <v>8630</v>
      </c>
      <c r="AO3952" s="22" t="s">
        <v>12643</v>
      </c>
      <c r="AP3952" s="90" t="s">
        <v>8631</v>
      </c>
      <c r="AQ3952" s="22" t="s">
        <v>566</v>
      </c>
      <c r="AR3952" s="22" t="s">
        <v>783</v>
      </c>
      <c r="AS3952" s="56">
        <v>10.5</v>
      </c>
      <c r="AT3952" s="89">
        <v>41912.749745370369</v>
      </c>
      <c r="AU3952" s="22" t="s">
        <v>1031</v>
      </c>
      <c r="AV3952" s="22" t="s">
        <v>12634</v>
      </c>
    </row>
    <row r="3953" spans="40:48" ht="12.75" customHeight="1" x14ac:dyDescent="0.3">
      <c r="AN3953" s="22" t="s">
        <v>8632</v>
      </c>
      <c r="AO3953" s="22" t="s">
        <v>12643</v>
      </c>
      <c r="AP3953" s="90" t="s">
        <v>8633</v>
      </c>
      <c r="AQ3953" s="22" t="s">
        <v>566</v>
      </c>
      <c r="AR3953" s="22" t="s">
        <v>783</v>
      </c>
      <c r="AS3953" s="56">
        <v>1</v>
      </c>
      <c r="AT3953" s="89">
        <v>42760.730879629627</v>
      </c>
      <c r="AU3953" s="22" t="s">
        <v>14971</v>
      </c>
      <c r="AV3953" s="22" t="s">
        <v>12634</v>
      </c>
    </row>
    <row r="3954" spans="40:48" ht="12.75" customHeight="1" x14ac:dyDescent="0.3">
      <c r="AN3954" s="22" t="s">
        <v>8634</v>
      </c>
      <c r="AO3954" s="22" t="s">
        <v>12643</v>
      </c>
      <c r="AP3954" s="90" t="s">
        <v>8635</v>
      </c>
      <c r="AQ3954" s="22" t="s">
        <v>566</v>
      </c>
      <c r="AR3954" s="22" t="s">
        <v>783</v>
      </c>
      <c r="AS3954" s="56">
        <v>1</v>
      </c>
      <c r="AT3954" s="89">
        <v>42760.730879629627</v>
      </c>
      <c r="AU3954" s="22" t="s">
        <v>1091</v>
      </c>
      <c r="AV3954" s="22" t="s">
        <v>12634</v>
      </c>
    </row>
    <row r="3955" spans="40:48" ht="12.75" customHeight="1" x14ac:dyDescent="0.3">
      <c r="AN3955" s="22" t="s">
        <v>8636</v>
      </c>
      <c r="AO3955" s="22" t="s">
        <v>12643</v>
      </c>
      <c r="AP3955" s="90" t="s">
        <v>8637</v>
      </c>
      <c r="AQ3955" s="22" t="s">
        <v>566</v>
      </c>
      <c r="AR3955" s="22" t="s">
        <v>12633</v>
      </c>
      <c r="AS3955" s="56">
        <v>0.18</v>
      </c>
      <c r="AT3955" s="89">
        <v>42815.441793981481</v>
      </c>
      <c r="AU3955" s="22" t="s">
        <v>846</v>
      </c>
      <c r="AV3955" s="22" t="s">
        <v>12634</v>
      </c>
    </row>
    <row r="3956" spans="40:48" ht="12.75" customHeight="1" x14ac:dyDescent="0.3">
      <c r="AN3956" s="22" t="s">
        <v>8638</v>
      </c>
      <c r="AO3956" s="22" t="s">
        <v>12643</v>
      </c>
      <c r="AP3956" s="90" t="s">
        <v>8639</v>
      </c>
      <c r="AQ3956" s="22" t="s">
        <v>566</v>
      </c>
      <c r="AR3956" s="22" t="s">
        <v>783</v>
      </c>
      <c r="AS3956" s="56">
        <v>1</v>
      </c>
      <c r="AT3956" s="89">
        <v>42760.730879629627</v>
      </c>
      <c r="AU3956" s="22" t="s">
        <v>14971</v>
      </c>
      <c r="AV3956" s="22" t="s">
        <v>12634</v>
      </c>
    </row>
    <row r="3957" spans="40:48" ht="12.75" customHeight="1" x14ac:dyDescent="0.3">
      <c r="AN3957" s="22" t="s">
        <v>8640</v>
      </c>
      <c r="AO3957" s="22" t="s">
        <v>12643</v>
      </c>
      <c r="AP3957" s="90" t="s">
        <v>8641</v>
      </c>
      <c r="AQ3957" s="22" t="s">
        <v>566</v>
      </c>
      <c r="AR3957" s="22" t="s">
        <v>783</v>
      </c>
      <c r="AS3957" s="56">
        <v>1</v>
      </c>
      <c r="AT3957" s="89">
        <v>42760.730879629627</v>
      </c>
      <c r="AU3957" s="22" t="s">
        <v>14971</v>
      </c>
      <c r="AV3957" s="22" t="s">
        <v>12634</v>
      </c>
    </row>
    <row r="3958" spans="40:48" ht="12.75" customHeight="1" x14ac:dyDescent="0.3">
      <c r="AN3958" s="22" t="s">
        <v>8642</v>
      </c>
      <c r="AO3958" s="22" t="s">
        <v>12643</v>
      </c>
      <c r="AP3958" s="90" t="s">
        <v>8643</v>
      </c>
      <c r="AQ3958" s="22" t="s">
        <v>566</v>
      </c>
      <c r="AR3958" s="22" t="s">
        <v>783</v>
      </c>
      <c r="AS3958" s="56">
        <v>1</v>
      </c>
      <c r="AT3958" s="89">
        <v>42760.730879629627</v>
      </c>
      <c r="AU3958" s="22" t="s">
        <v>14971</v>
      </c>
      <c r="AV3958" s="22" t="s">
        <v>12634</v>
      </c>
    </row>
    <row r="3959" spans="40:48" ht="12.75" customHeight="1" x14ac:dyDescent="0.3">
      <c r="AN3959" s="22" t="s">
        <v>8644</v>
      </c>
      <c r="AO3959" s="22" t="s">
        <v>12643</v>
      </c>
      <c r="AP3959" s="90" t="s">
        <v>8645</v>
      </c>
      <c r="AQ3959" s="22" t="s">
        <v>566</v>
      </c>
      <c r="AR3959" s="22" t="s">
        <v>12633</v>
      </c>
      <c r="AS3959" s="56">
        <v>0.16</v>
      </c>
      <c r="AT3959" s="89">
        <v>42815.455011574071</v>
      </c>
      <c r="AU3959" s="22" t="s">
        <v>846</v>
      </c>
      <c r="AV3959" s="22" t="s">
        <v>12634</v>
      </c>
    </row>
    <row r="3960" spans="40:48" ht="12.75" customHeight="1" x14ac:dyDescent="0.3">
      <c r="AN3960" s="22" t="s">
        <v>8646</v>
      </c>
      <c r="AO3960" s="22" t="s">
        <v>12643</v>
      </c>
      <c r="AP3960" s="90" t="s">
        <v>8647</v>
      </c>
      <c r="AQ3960" s="22" t="s">
        <v>566</v>
      </c>
      <c r="AR3960" s="22" t="s">
        <v>783</v>
      </c>
      <c r="AS3960" s="56">
        <v>0.16</v>
      </c>
      <c r="AT3960" s="89">
        <v>41977.822650462964</v>
      </c>
      <c r="AU3960" s="22" t="s">
        <v>846</v>
      </c>
      <c r="AV3960" s="22" t="s">
        <v>12634</v>
      </c>
    </row>
    <row r="3961" spans="40:48" ht="12.75" customHeight="1" x14ac:dyDescent="0.3">
      <c r="AN3961" s="22" t="s">
        <v>8648</v>
      </c>
      <c r="AO3961" s="22" t="s">
        <v>12643</v>
      </c>
      <c r="AP3961" s="90" t="s">
        <v>8649</v>
      </c>
      <c r="AQ3961" s="22" t="s">
        <v>566</v>
      </c>
      <c r="AR3961" s="22" t="s">
        <v>783</v>
      </c>
      <c r="AS3961" s="56">
        <v>1</v>
      </c>
      <c r="AT3961" s="89">
        <v>42760.730879629627</v>
      </c>
      <c r="AU3961" s="22" t="s">
        <v>14971</v>
      </c>
      <c r="AV3961" s="22" t="s">
        <v>12634</v>
      </c>
    </row>
    <row r="3962" spans="40:48" ht="12.75" customHeight="1" x14ac:dyDescent="0.3">
      <c r="AN3962" s="22" t="s">
        <v>8650</v>
      </c>
      <c r="AO3962" s="22" t="s">
        <v>12643</v>
      </c>
      <c r="AP3962" s="90" t="s">
        <v>8651</v>
      </c>
      <c r="AQ3962" s="22" t="s">
        <v>566</v>
      </c>
      <c r="AR3962" s="22" t="s">
        <v>783</v>
      </c>
      <c r="AS3962" s="56">
        <v>1</v>
      </c>
      <c r="AT3962" s="89">
        <v>42760.730879629627</v>
      </c>
      <c r="AU3962" s="22" t="s">
        <v>14971</v>
      </c>
      <c r="AV3962" s="22" t="s">
        <v>12634</v>
      </c>
    </row>
    <row r="3963" spans="40:48" ht="12.75" customHeight="1" x14ac:dyDescent="0.3">
      <c r="AN3963" s="22" t="s">
        <v>8652</v>
      </c>
      <c r="AO3963" s="22" t="s">
        <v>12643</v>
      </c>
      <c r="AP3963" s="90" t="s">
        <v>8653</v>
      </c>
      <c r="AQ3963" s="22" t="s">
        <v>566</v>
      </c>
      <c r="AR3963" s="22" t="s">
        <v>783</v>
      </c>
      <c r="AS3963" s="56">
        <v>136</v>
      </c>
      <c r="AT3963" s="89">
        <v>41858.511701388888</v>
      </c>
      <c r="AU3963" s="22" t="s">
        <v>846</v>
      </c>
      <c r="AV3963" s="22" t="s">
        <v>12634</v>
      </c>
    </row>
    <row r="3964" spans="40:48" ht="12.75" customHeight="1" x14ac:dyDescent="0.3">
      <c r="AN3964" s="22" t="s">
        <v>8654</v>
      </c>
      <c r="AO3964" s="22" t="s">
        <v>12643</v>
      </c>
      <c r="AP3964" s="90" t="s">
        <v>8655</v>
      </c>
      <c r="AQ3964" s="22" t="s">
        <v>566</v>
      </c>
      <c r="AR3964" s="22" t="s">
        <v>783</v>
      </c>
      <c r="AS3964" s="56">
        <v>95</v>
      </c>
      <c r="AT3964" s="89">
        <v>42639.433738425927</v>
      </c>
      <c r="AU3964" s="22" t="s">
        <v>787</v>
      </c>
      <c r="AV3964" s="22" t="s">
        <v>12634</v>
      </c>
    </row>
    <row r="3965" spans="40:48" ht="12.75" customHeight="1" x14ac:dyDescent="0.3">
      <c r="AN3965" s="22" t="s">
        <v>8656</v>
      </c>
      <c r="AO3965" s="22" t="s">
        <v>12643</v>
      </c>
      <c r="AP3965" s="90" t="s">
        <v>8657</v>
      </c>
      <c r="AQ3965" s="22" t="s">
        <v>566</v>
      </c>
      <c r="AR3965" s="22" t="s">
        <v>783</v>
      </c>
      <c r="AS3965" s="56">
        <v>1.3</v>
      </c>
      <c r="AT3965" s="89">
        <v>42257.630555555559</v>
      </c>
      <c r="AU3965" s="22" t="s">
        <v>826</v>
      </c>
      <c r="AV3965" s="22" t="s">
        <v>12634</v>
      </c>
    </row>
    <row r="3966" spans="40:48" ht="12.75" customHeight="1" x14ac:dyDescent="0.3">
      <c r="AN3966" s="22" t="s">
        <v>8658</v>
      </c>
      <c r="AO3966" s="22" t="s">
        <v>12643</v>
      </c>
      <c r="AP3966" s="90" t="s">
        <v>8659</v>
      </c>
      <c r="AQ3966" s="22" t="s">
        <v>566</v>
      </c>
      <c r="AR3966" s="22" t="s">
        <v>783</v>
      </c>
      <c r="AS3966" s="56">
        <v>1</v>
      </c>
      <c r="AT3966" s="89">
        <v>42760.730879629627</v>
      </c>
      <c r="AU3966" s="22" t="s">
        <v>14973</v>
      </c>
      <c r="AV3966" s="22" t="s">
        <v>12634</v>
      </c>
    </row>
    <row r="3967" spans="40:48" ht="12.75" customHeight="1" x14ac:dyDescent="0.3">
      <c r="AN3967" s="22" t="s">
        <v>8660</v>
      </c>
      <c r="AO3967" s="22" t="s">
        <v>12643</v>
      </c>
      <c r="AP3967" s="90" t="s">
        <v>8661</v>
      </c>
      <c r="AQ3967" s="22" t="s">
        <v>566</v>
      </c>
      <c r="AR3967" s="22" t="s">
        <v>12633</v>
      </c>
      <c r="AS3967" s="56">
        <v>2.8</v>
      </c>
      <c r="AT3967" s="89">
        <v>42872.722662037035</v>
      </c>
      <c r="AU3967" s="22" t="s">
        <v>826</v>
      </c>
      <c r="AV3967" s="22" t="s">
        <v>12634</v>
      </c>
    </row>
    <row r="3968" spans="40:48" ht="12.75" customHeight="1" x14ac:dyDescent="0.3">
      <c r="AN3968" s="22" t="s">
        <v>8662</v>
      </c>
      <c r="AO3968" s="22" t="s">
        <v>12643</v>
      </c>
      <c r="AP3968" s="90" t="s">
        <v>8663</v>
      </c>
      <c r="AQ3968" s="22" t="s">
        <v>566</v>
      </c>
      <c r="AR3968" s="22" t="s">
        <v>12633</v>
      </c>
      <c r="AS3968" s="56">
        <v>3.1</v>
      </c>
      <c r="AT3968" s="89">
        <v>42872.722662037035</v>
      </c>
      <c r="AU3968" s="22" t="s">
        <v>826</v>
      </c>
      <c r="AV3968" s="22" t="s">
        <v>12634</v>
      </c>
    </row>
    <row r="3969" spans="40:48" ht="12.75" customHeight="1" x14ac:dyDescent="0.3">
      <c r="AN3969" s="22" t="s">
        <v>8664</v>
      </c>
      <c r="AO3969" s="22" t="s">
        <v>12643</v>
      </c>
      <c r="AP3969" s="90" t="s">
        <v>8665</v>
      </c>
      <c r="AQ3969" s="22" t="s">
        <v>566</v>
      </c>
      <c r="AR3969" s="22" t="s">
        <v>783</v>
      </c>
      <c r="AS3969" s="56">
        <v>1</v>
      </c>
      <c r="AT3969" s="89">
        <v>42760.730879629627</v>
      </c>
      <c r="AU3969" s="22" t="s">
        <v>14973</v>
      </c>
      <c r="AV3969" s="22" t="s">
        <v>12634</v>
      </c>
    </row>
    <row r="3970" spans="40:48" ht="12.75" customHeight="1" x14ac:dyDescent="0.3">
      <c r="AN3970" s="22" t="s">
        <v>8666</v>
      </c>
      <c r="AO3970" s="22" t="s">
        <v>12643</v>
      </c>
      <c r="AP3970" s="90" t="s">
        <v>8667</v>
      </c>
      <c r="AQ3970" s="22" t="s">
        <v>566</v>
      </c>
      <c r="AR3970" s="22" t="s">
        <v>12633</v>
      </c>
      <c r="AS3970" s="56">
        <v>0.1</v>
      </c>
      <c r="AT3970" s="89">
        <v>42873.369722222225</v>
      </c>
      <c r="AU3970" s="22" t="s">
        <v>826</v>
      </c>
      <c r="AV3970" s="22" t="s">
        <v>12634</v>
      </c>
    </row>
    <row r="3971" spans="40:48" ht="12.75" customHeight="1" x14ac:dyDescent="0.3">
      <c r="AN3971" s="22" t="s">
        <v>8668</v>
      </c>
      <c r="AO3971" s="22" t="s">
        <v>12643</v>
      </c>
      <c r="AP3971" s="90" t="s">
        <v>8669</v>
      </c>
      <c r="AQ3971" s="22" t="s">
        <v>566</v>
      </c>
      <c r="AR3971" s="22" t="s">
        <v>783</v>
      </c>
      <c r="AS3971" s="56">
        <v>1</v>
      </c>
      <c r="AT3971" s="89">
        <v>42760.730879629627</v>
      </c>
      <c r="AU3971" s="22" t="s">
        <v>14973</v>
      </c>
      <c r="AV3971" s="22" t="s">
        <v>12634</v>
      </c>
    </row>
    <row r="3972" spans="40:48" ht="12.75" customHeight="1" x14ac:dyDescent="0.3">
      <c r="AN3972" s="22" t="s">
        <v>8670</v>
      </c>
      <c r="AO3972" s="22" t="s">
        <v>12643</v>
      </c>
      <c r="AP3972" s="90" t="s">
        <v>8671</v>
      </c>
      <c r="AQ3972" s="22" t="s">
        <v>566</v>
      </c>
      <c r="AR3972" s="22" t="s">
        <v>783</v>
      </c>
      <c r="AS3972" s="56">
        <v>15</v>
      </c>
      <c r="AT3972" s="89">
        <v>42215.532743055555</v>
      </c>
      <c r="AU3972" s="22" t="s">
        <v>871</v>
      </c>
      <c r="AV3972" s="22" t="s">
        <v>12634</v>
      </c>
    </row>
    <row r="3973" spans="40:48" ht="12.75" customHeight="1" x14ac:dyDescent="0.3">
      <c r="AN3973" s="22" t="s">
        <v>8672</v>
      </c>
      <c r="AO3973" s="22" t="s">
        <v>12643</v>
      </c>
      <c r="AP3973" s="90" t="s">
        <v>8673</v>
      </c>
      <c r="AQ3973" s="22" t="s">
        <v>566</v>
      </c>
      <c r="AR3973" s="22" t="s">
        <v>783</v>
      </c>
      <c r="AS3973" s="56">
        <v>15</v>
      </c>
      <c r="AT3973" s="89">
        <v>42215.532743055555</v>
      </c>
      <c r="AU3973" s="22" t="s">
        <v>871</v>
      </c>
      <c r="AV3973" s="22" t="s">
        <v>12634</v>
      </c>
    </row>
    <row r="3974" spans="40:48" ht="12.75" customHeight="1" x14ac:dyDescent="0.3">
      <c r="AN3974" s="22" t="s">
        <v>8674</v>
      </c>
      <c r="AO3974" s="22" t="s">
        <v>12643</v>
      </c>
      <c r="AP3974" s="90" t="s">
        <v>8675</v>
      </c>
      <c r="AQ3974" s="22" t="s">
        <v>566</v>
      </c>
      <c r="AR3974" s="22" t="s">
        <v>783</v>
      </c>
      <c r="AS3974" s="56">
        <v>15</v>
      </c>
      <c r="AT3974" s="89">
        <v>42459.499479166669</v>
      </c>
      <c r="AU3974" s="22" t="s">
        <v>2060</v>
      </c>
      <c r="AV3974" s="22" t="s">
        <v>12634</v>
      </c>
    </row>
    <row r="3975" spans="40:48" ht="12.75" customHeight="1" x14ac:dyDescent="0.3">
      <c r="AN3975" s="22" t="s">
        <v>8676</v>
      </c>
      <c r="AO3975" s="22" t="s">
        <v>12643</v>
      </c>
      <c r="AP3975" s="90" t="s">
        <v>8677</v>
      </c>
      <c r="AQ3975" s="22" t="s">
        <v>566</v>
      </c>
      <c r="AR3975" s="22" t="s">
        <v>783</v>
      </c>
      <c r="AS3975" s="56">
        <v>1</v>
      </c>
      <c r="AT3975" s="89">
        <v>42760.730879629627</v>
      </c>
      <c r="AU3975" s="22" t="s">
        <v>14971</v>
      </c>
      <c r="AV3975" s="22" t="s">
        <v>12634</v>
      </c>
    </row>
    <row r="3976" spans="40:48" ht="12.75" customHeight="1" x14ac:dyDescent="0.3">
      <c r="AN3976" s="22" t="s">
        <v>8678</v>
      </c>
      <c r="AO3976" s="22" t="s">
        <v>12643</v>
      </c>
      <c r="AP3976" s="90" t="s">
        <v>8679</v>
      </c>
      <c r="AQ3976" s="22" t="s">
        <v>566</v>
      </c>
      <c r="AR3976" s="22" t="s">
        <v>783</v>
      </c>
      <c r="AS3976" s="56">
        <v>22</v>
      </c>
      <c r="AT3976" s="89">
        <v>42166.420057870368</v>
      </c>
      <c r="AU3976" s="22" t="s">
        <v>1091</v>
      </c>
      <c r="AV3976" s="22" t="s">
        <v>12634</v>
      </c>
    </row>
    <row r="3977" spans="40:48" ht="12.75" customHeight="1" x14ac:dyDescent="0.3">
      <c r="AN3977" s="22" t="s">
        <v>8680</v>
      </c>
      <c r="AO3977" s="22" t="s">
        <v>12643</v>
      </c>
      <c r="AP3977" s="90" t="s">
        <v>8681</v>
      </c>
      <c r="AQ3977" s="22" t="s">
        <v>566</v>
      </c>
      <c r="AR3977" s="22" t="s">
        <v>783</v>
      </c>
      <c r="AS3977" s="56">
        <v>85</v>
      </c>
      <c r="AT3977" s="89">
        <v>41513.51221064815</v>
      </c>
      <c r="AU3977" s="22" t="s">
        <v>1307</v>
      </c>
      <c r="AV3977" s="22" t="s">
        <v>12634</v>
      </c>
    </row>
    <row r="3978" spans="40:48" ht="12.75" customHeight="1" x14ac:dyDescent="0.3">
      <c r="AN3978" s="22" t="s">
        <v>8682</v>
      </c>
      <c r="AO3978" s="22" t="s">
        <v>12643</v>
      </c>
      <c r="AP3978" s="90" t="s">
        <v>8683</v>
      </c>
      <c r="AQ3978" s="22" t="s">
        <v>566</v>
      </c>
      <c r="AR3978" s="22" t="s">
        <v>783</v>
      </c>
      <c r="AS3978" s="56">
        <v>42</v>
      </c>
      <c r="AT3978" s="89">
        <v>42207.767476851855</v>
      </c>
      <c r="AU3978" s="22" t="s">
        <v>1307</v>
      </c>
      <c r="AV3978" s="22" t="s">
        <v>12634</v>
      </c>
    </row>
    <row r="3979" spans="40:48" ht="12.75" customHeight="1" x14ac:dyDescent="0.3">
      <c r="AN3979" s="22" t="s">
        <v>8684</v>
      </c>
      <c r="AO3979" s="22" t="s">
        <v>12643</v>
      </c>
      <c r="AP3979" s="90" t="s">
        <v>8685</v>
      </c>
      <c r="AQ3979" s="22" t="s">
        <v>566</v>
      </c>
      <c r="AR3979" s="22" t="s">
        <v>783</v>
      </c>
      <c r="AS3979" s="56">
        <v>999</v>
      </c>
      <c r="AT3979" s="89">
        <v>42562.656597222223</v>
      </c>
      <c r="AU3979" s="22" t="s">
        <v>854</v>
      </c>
      <c r="AV3979" s="22" t="s">
        <v>12634</v>
      </c>
    </row>
    <row r="3980" spans="40:48" ht="12.75" customHeight="1" x14ac:dyDescent="0.3">
      <c r="AN3980" s="22" t="s">
        <v>8686</v>
      </c>
      <c r="AO3980" s="22" t="s">
        <v>12643</v>
      </c>
      <c r="AP3980" s="90" t="s">
        <v>8687</v>
      </c>
      <c r="AQ3980" s="22" t="s">
        <v>566</v>
      </c>
      <c r="AR3980" s="22" t="s">
        <v>783</v>
      </c>
      <c r="AS3980" s="56">
        <v>1</v>
      </c>
      <c r="AT3980" s="89">
        <v>42760.730879629627</v>
      </c>
      <c r="AU3980" s="22" t="s">
        <v>14969</v>
      </c>
      <c r="AV3980" s="22" t="s">
        <v>12634</v>
      </c>
    </row>
    <row r="3981" spans="40:48" ht="12.75" customHeight="1" x14ac:dyDescent="0.3">
      <c r="AN3981" s="22" t="s">
        <v>8688</v>
      </c>
      <c r="AO3981" s="22" t="s">
        <v>12643</v>
      </c>
      <c r="AP3981" s="90" t="s">
        <v>8689</v>
      </c>
      <c r="AQ3981" s="22" t="s">
        <v>566</v>
      </c>
      <c r="AR3981" s="22" t="s">
        <v>783</v>
      </c>
      <c r="AS3981" s="56">
        <v>980</v>
      </c>
      <c r="AT3981" s="89">
        <v>42564.854768518519</v>
      </c>
      <c r="AU3981" s="22" t="s">
        <v>1281</v>
      </c>
      <c r="AV3981" s="22" t="s">
        <v>12634</v>
      </c>
    </row>
    <row r="3982" spans="40:48" ht="12.75" customHeight="1" x14ac:dyDescent="0.3">
      <c r="AN3982" s="22" t="s">
        <v>8690</v>
      </c>
      <c r="AO3982" s="22" t="s">
        <v>12643</v>
      </c>
      <c r="AP3982" s="90" t="s">
        <v>8691</v>
      </c>
      <c r="AQ3982" s="22" t="s">
        <v>566</v>
      </c>
      <c r="AR3982" s="22" t="s">
        <v>783</v>
      </c>
      <c r="AS3982" s="56">
        <v>800</v>
      </c>
      <c r="AT3982" s="89">
        <v>42367.419270833336</v>
      </c>
      <c r="AU3982" s="22" t="s">
        <v>1281</v>
      </c>
      <c r="AV3982" s="22" t="s">
        <v>12634</v>
      </c>
    </row>
    <row r="3983" spans="40:48" ht="12.75" customHeight="1" x14ac:dyDescent="0.3">
      <c r="AN3983" s="22" t="s">
        <v>8692</v>
      </c>
      <c r="AO3983" s="22" t="s">
        <v>12643</v>
      </c>
      <c r="AP3983" s="90" t="s">
        <v>8693</v>
      </c>
      <c r="AQ3983" s="22" t="s">
        <v>581</v>
      </c>
      <c r="AR3983" s="22" t="s">
        <v>783</v>
      </c>
      <c r="AS3983" s="56">
        <v>1</v>
      </c>
      <c r="AT3983" s="89">
        <v>42760.730879629627</v>
      </c>
      <c r="AU3983" s="22" t="s">
        <v>14967</v>
      </c>
      <c r="AV3983" s="22" t="s">
        <v>12634</v>
      </c>
    </row>
    <row r="3984" spans="40:48" ht="12.75" customHeight="1" x14ac:dyDescent="0.3">
      <c r="AN3984" s="22" t="s">
        <v>8694</v>
      </c>
      <c r="AO3984" s="22" t="s">
        <v>12643</v>
      </c>
      <c r="AP3984" s="90" t="s">
        <v>8695</v>
      </c>
      <c r="AQ3984" s="22" t="s">
        <v>566</v>
      </c>
      <c r="AR3984" s="22" t="s">
        <v>783</v>
      </c>
      <c r="AS3984" s="56">
        <v>1</v>
      </c>
      <c r="AT3984" s="89">
        <v>42760.730879629627</v>
      </c>
      <c r="AU3984" s="22" t="s">
        <v>14977</v>
      </c>
      <c r="AV3984" s="22" t="s">
        <v>12634</v>
      </c>
    </row>
    <row r="3985" spans="40:48" ht="12.75" customHeight="1" x14ac:dyDescent="0.3">
      <c r="AN3985" s="22" t="s">
        <v>8696</v>
      </c>
      <c r="AO3985" s="22" t="s">
        <v>12643</v>
      </c>
      <c r="AP3985" s="90" t="s">
        <v>8697</v>
      </c>
      <c r="AQ3985" s="22" t="s">
        <v>566</v>
      </c>
      <c r="AR3985" s="22" t="s">
        <v>783</v>
      </c>
      <c r="AS3985" s="56">
        <v>3.5</v>
      </c>
      <c r="AT3985" s="89">
        <v>42437.731828703705</v>
      </c>
      <c r="AU3985" s="22" t="s">
        <v>1502</v>
      </c>
      <c r="AV3985" s="22" t="s">
        <v>12634</v>
      </c>
    </row>
    <row r="3986" spans="40:48" ht="12.75" customHeight="1" x14ac:dyDescent="0.3">
      <c r="AN3986" s="22" t="s">
        <v>8698</v>
      </c>
      <c r="AO3986" s="22" t="s">
        <v>12643</v>
      </c>
      <c r="AP3986" s="90" t="s">
        <v>8699</v>
      </c>
      <c r="AQ3986" s="22" t="s">
        <v>566</v>
      </c>
      <c r="AR3986" s="22" t="s">
        <v>783</v>
      </c>
      <c r="AS3986" s="56">
        <v>10.4</v>
      </c>
      <c r="AT3986" s="89">
        <v>41626.946493055555</v>
      </c>
      <c r="AU3986" s="22" t="s">
        <v>1502</v>
      </c>
      <c r="AV3986" s="22" t="s">
        <v>12634</v>
      </c>
    </row>
    <row r="3987" spans="40:48" ht="12.75" customHeight="1" x14ac:dyDescent="0.3">
      <c r="AN3987" s="22" t="s">
        <v>8700</v>
      </c>
      <c r="AO3987" s="22" t="s">
        <v>12643</v>
      </c>
      <c r="AP3987" s="90" t="s">
        <v>8701</v>
      </c>
      <c r="AQ3987" s="22" t="s">
        <v>566</v>
      </c>
      <c r="AR3987" s="22" t="s">
        <v>783</v>
      </c>
      <c r="AS3987" s="56">
        <v>1</v>
      </c>
      <c r="AT3987" s="89">
        <v>42760.730879629627</v>
      </c>
      <c r="AU3987" s="22" t="s">
        <v>14977</v>
      </c>
      <c r="AV3987" s="22" t="s">
        <v>12634</v>
      </c>
    </row>
    <row r="3988" spans="40:48" ht="12.75" customHeight="1" x14ac:dyDescent="0.3">
      <c r="AN3988" s="22" t="s">
        <v>8702</v>
      </c>
      <c r="AO3988" s="22" t="s">
        <v>12643</v>
      </c>
      <c r="AP3988" s="90" t="s">
        <v>8703</v>
      </c>
      <c r="AQ3988" s="22" t="s">
        <v>566</v>
      </c>
      <c r="AR3988" s="22" t="s">
        <v>783</v>
      </c>
      <c r="AS3988" s="56">
        <v>32</v>
      </c>
      <c r="AT3988" s="89">
        <v>42633.735115740739</v>
      </c>
      <c r="AU3988" s="22" t="s">
        <v>787</v>
      </c>
      <c r="AV3988" s="22" t="s">
        <v>12634</v>
      </c>
    </row>
    <row r="3989" spans="40:48" ht="12.75" customHeight="1" x14ac:dyDescent="0.3">
      <c r="AN3989" s="22" t="s">
        <v>8704</v>
      </c>
      <c r="AO3989" s="22" t="s">
        <v>12643</v>
      </c>
      <c r="AP3989" s="90" t="s">
        <v>8705</v>
      </c>
      <c r="AQ3989" s="22" t="s">
        <v>888</v>
      </c>
      <c r="AR3989" s="22" t="s">
        <v>783</v>
      </c>
      <c r="AS3989" s="56">
        <v>1</v>
      </c>
      <c r="AT3989" s="89">
        <v>42760.730879629627</v>
      </c>
      <c r="AU3989" s="22" t="s">
        <v>14966</v>
      </c>
      <c r="AV3989" s="22" t="s">
        <v>12634</v>
      </c>
    </row>
    <row r="3990" spans="40:48" ht="12.75" customHeight="1" x14ac:dyDescent="0.3">
      <c r="AN3990" s="22" t="s">
        <v>8706</v>
      </c>
      <c r="AO3990" s="22" t="s">
        <v>12643</v>
      </c>
      <c r="AP3990" s="90" t="s">
        <v>8707</v>
      </c>
      <c r="AQ3990" s="22" t="s">
        <v>566</v>
      </c>
      <c r="AR3990" s="22" t="s">
        <v>783</v>
      </c>
      <c r="AS3990" s="56">
        <v>2.92</v>
      </c>
      <c r="AT3990" s="89">
        <v>42731.510949074072</v>
      </c>
      <c r="AU3990" s="22" t="s">
        <v>877</v>
      </c>
      <c r="AV3990" s="22" t="s">
        <v>12634</v>
      </c>
    </row>
    <row r="3991" spans="40:48" ht="12.75" customHeight="1" x14ac:dyDescent="0.3">
      <c r="AN3991" s="22" t="s">
        <v>8708</v>
      </c>
      <c r="AO3991" s="22" t="s">
        <v>12643</v>
      </c>
      <c r="AP3991" s="90" t="s">
        <v>8709</v>
      </c>
      <c r="AQ3991" s="22" t="s">
        <v>566</v>
      </c>
      <c r="AR3991" s="22" t="s">
        <v>12633</v>
      </c>
      <c r="AS3991" s="56">
        <v>1.23</v>
      </c>
      <c r="AT3991" s="89">
        <v>42815.455011574071</v>
      </c>
      <c r="AU3991" s="22" t="s">
        <v>846</v>
      </c>
      <c r="AV3991" s="22" t="s">
        <v>12634</v>
      </c>
    </row>
    <row r="3992" spans="40:48" ht="12.75" customHeight="1" x14ac:dyDescent="0.3">
      <c r="AN3992" s="22" t="s">
        <v>8710</v>
      </c>
      <c r="AO3992" s="22" t="s">
        <v>12643</v>
      </c>
      <c r="AP3992" s="90" t="s">
        <v>8711</v>
      </c>
      <c r="AQ3992" s="22" t="s">
        <v>800</v>
      </c>
      <c r="AR3992" s="22" t="s">
        <v>783</v>
      </c>
      <c r="AS3992" s="56">
        <v>1</v>
      </c>
      <c r="AT3992" s="89">
        <v>42760.730879629627</v>
      </c>
      <c r="AU3992" s="22" t="s">
        <v>14971</v>
      </c>
      <c r="AV3992" s="22" t="s">
        <v>12634</v>
      </c>
    </row>
    <row r="3993" spans="40:48" ht="12.75" customHeight="1" x14ac:dyDescent="0.3">
      <c r="AN3993" s="22" t="s">
        <v>8712</v>
      </c>
      <c r="AO3993" s="22" t="s">
        <v>12643</v>
      </c>
      <c r="AP3993" s="90" t="s">
        <v>8713</v>
      </c>
      <c r="AQ3993" s="22" t="s">
        <v>566</v>
      </c>
      <c r="AR3993" s="22" t="s">
        <v>783</v>
      </c>
      <c r="AS3993" s="56">
        <v>11</v>
      </c>
      <c r="AT3993" s="89">
        <v>42650.366354166668</v>
      </c>
      <c r="AU3993" s="22" t="s">
        <v>1017</v>
      </c>
      <c r="AV3993" s="22" t="s">
        <v>12634</v>
      </c>
    </row>
    <row r="3994" spans="40:48" ht="12.75" customHeight="1" x14ac:dyDescent="0.3">
      <c r="AN3994" s="22" t="s">
        <v>8714</v>
      </c>
      <c r="AO3994" s="22" t="s">
        <v>12643</v>
      </c>
      <c r="AP3994" s="90" t="s">
        <v>8715</v>
      </c>
      <c r="AQ3994" s="22" t="s">
        <v>566</v>
      </c>
      <c r="AR3994" s="22" t="s">
        <v>783</v>
      </c>
      <c r="AS3994" s="56">
        <v>1</v>
      </c>
      <c r="AT3994" s="89">
        <v>42760.730879629627</v>
      </c>
      <c r="AU3994" s="22" t="s">
        <v>14977</v>
      </c>
      <c r="AV3994" s="22" t="s">
        <v>12634</v>
      </c>
    </row>
    <row r="3995" spans="40:48" ht="12.75" customHeight="1" x14ac:dyDescent="0.3">
      <c r="AN3995" s="22" t="s">
        <v>8716</v>
      </c>
      <c r="AO3995" s="22" t="s">
        <v>12643</v>
      </c>
      <c r="AP3995" s="90" t="s">
        <v>8717</v>
      </c>
      <c r="AQ3995" s="22" t="s">
        <v>566</v>
      </c>
      <c r="AR3995" s="22" t="s">
        <v>783</v>
      </c>
      <c r="AS3995" s="56">
        <v>24</v>
      </c>
      <c r="AT3995" s="89">
        <v>41380.819571759261</v>
      </c>
      <c r="AU3995" s="22" t="s">
        <v>793</v>
      </c>
      <c r="AV3995" s="22" t="s">
        <v>12634</v>
      </c>
    </row>
    <row r="3996" spans="40:48" ht="12.75" customHeight="1" x14ac:dyDescent="0.3">
      <c r="AN3996" s="22" t="s">
        <v>8718</v>
      </c>
      <c r="AO3996" s="22" t="s">
        <v>12643</v>
      </c>
      <c r="AP3996" s="90" t="s">
        <v>8719</v>
      </c>
      <c r="AQ3996" s="22" t="s">
        <v>566</v>
      </c>
      <c r="AR3996" s="22" t="s">
        <v>783</v>
      </c>
      <c r="AS3996" s="56">
        <v>1</v>
      </c>
      <c r="AT3996" s="89">
        <v>42760.730879629627</v>
      </c>
      <c r="AU3996" s="22" t="s">
        <v>14977</v>
      </c>
      <c r="AV3996" s="22" t="s">
        <v>12634</v>
      </c>
    </row>
    <row r="3997" spans="40:48" ht="12.75" customHeight="1" x14ac:dyDescent="0.3">
      <c r="AN3997" s="22" t="s">
        <v>8720</v>
      </c>
      <c r="AO3997" s="22" t="s">
        <v>12643</v>
      </c>
      <c r="AP3997" s="90" t="s">
        <v>8721</v>
      </c>
      <c r="AQ3997" s="22" t="s">
        <v>566</v>
      </c>
      <c r="AR3997" s="22" t="s">
        <v>783</v>
      </c>
      <c r="AS3997" s="56">
        <v>30</v>
      </c>
      <c r="AT3997" s="89">
        <v>42283.435127314813</v>
      </c>
      <c r="AU3997" s="22" t="s">
        <v>871</v>
      </c>
      <c r="AV3997" s="22" t="s">
        <v>12634</v>
      </c>
    </row>
    <row r="3998" spans="40:48" ht="12.75" customHeight="1" x14ac:dyDescent="0.3">
      <c r="AN3998" s="22" t="s">
        <v>8722</v>
      </c>
      <c r="AO3998" s="22" t="s">
        <v>12643</v>
      </c>
      <c r="AP3998" s="90" t="s">
        <v>8723</v>
      </c>
      <c r="AQ3998" s="22" t="s">
        <v>530</v>
      </c>
      <c r="AR3998" s="22" t="s">
        <v>783</v>
      </c>
      <c r="AS3998" s="56">
        <v>40</v>
      </c>
      <c r="AT3998" s="89">
        <v>42328.524733796294</v>
      </c>
      <c r="AU3998" s="22" t="s">
        <v>854</v>
      </c>
      <c r="AV3998" s="22" t="s">
        <v>12634</v>
      </c>
    </row>
    <row r="3999" spans="40:48" ht="12.75" customHeight="1" x14ac:dyDescent="0.3">
      <c r="AN3999" s="22" t="s">
        <v>8724</v>
      </c>
      <c r="AO3999" s="22" t="s">
        <v>12643</v>
      </c>
      <c r="AP3999" s="90" t="s">
        <v>8725</v>
      </c>
      <c r="AQ3999" s="22" t="s">
        <v>566</v>
      </c>
      <c r="AR3999" s="22" t="s">
        <v>783</v>
      </c>
      <c r="AS3999" s="56">
        <v>18.399999999999999</v>
      </c>
      <c r="AT3999" s="89">
        <v>42425.653287037036</v>
      </c>
      <c r="AU3999" s="22" t="s">
        <v>854</v>
      </c>
      <c r="AV3999" s="22" t="s">
        <v>12634</v>
      </c>
    </row>
    <row r="4000" spans="40:48" ht="12.75" customHeight="1" x14ac:dyDescent="0.3">
      <c r="AN4000" s="22" t="s">
        <v>8726</v>
      </c>
      <c r="AO4000" s="22" t="s">
        <v>12643</v>
      </c>
      <c r="AP4000" s="90" t="s">
        <v>8727</v>
      </c>
      <c r="AQ4000" s="22" t="s">
        <v>566</v>
      </c>
      <c r="AR4000" s="22" t="s">
        <v>783</v>
      </c>
      <c r="AS4000" s="56">
        <v>1</v>
      </c>
      <c r="AT4000" s="89">
        <v>42760.730879629627</v>
      </c>
      <c r="AU4000" s="22" t="s">
        <v>14969</v>
      </c>
      <c r="AV4000" s="22" t="s">
        <v>12634</v>
      </c>
    </row>
    <row r="4001" spans="40:48" ht="12.75" customHeight="1" x14ac:dyDescent="0.3">
      <c r="AN4001" s="22" t="s">
        <v>8728</v>
      </c>
      <c r="AO4001" s="22" t="s">
        <v>12643</v>
      </c>
      <c r="AP4001" s="90" t="s">
        <v>8729</v>
      </c>
      <c r="AQ4001" s="22" t="s">
        <v>566</v>
      </c>
      <c r="AR4001" s="22" t="s">
        <v>783</v>
      </c>
      <c r="AS4001" s="56">
        <v>23</v>
      </c>
      <c r="AT4001" s="89">
        <v>42248.359803240739</v>
      </c>
      <c r="AU4001" s="22" t="s">
        <v>854</v>
      </c>
      <c r="AV4001" s="22" t="s">
        <v>12634</v>
      </c>
    </row>
    <row r="4002" spans="40:48" ht="12.75" customHeight="1" x14ac:dyDescent="0.3">
      <c r="AN4002" s="22" t="s">
        <v>8730</v>
      </c>
      <c r="AO4002" s="22" t="s">
        <v>12643</v>
      </c>
      <c r="AP4002" s="90" t="s">
        <v>8731</v>
      </c>
      <c r="AQ4002" s="22" t="s">
        <v>566</v>
      </c>
      <c r="AR4002" s="22" t="s">
        <v>783</v>
      </c>
      <c r="AS4002" s="56">
        <v>1</v>
      </c>
      <c r="AT4002" s="89">
        <v>42760.730879629627</v>
      </c>
      <c r="AU4002" s="22" t="s">
        <v>14969</v>
      </c>
      <c r="AV4002" s="22" t="s">
        <v>12634</v>
      </c>
    </row>
    <row r="4003" spans="40:48" ht="12.75" customHeight="1" x14ac:dyDescent="0.3">
      <c r="AN4003" s="22" t="s">
        <v>8732</v>
      </c>
      <c r="AO4003" s="22" t="s">
        <v>12643</v>
      </c>
      <c r="AP4003" s="90" t="s">
        <v>8733</v>
      </c>
      <c r="AQ4003" s="22" t="s">
        <v>566</v>
      </c>
      <c r="AR4003" s="22" t="s">
        <v>783</v>
      </c>
      <c r="AS4003" s="56">
        <v>60</v>
      </c>
      <c r="AT4003" s="89">
        <v>42248.359803240739</v>
      </c>
      <c r="AU4003" s="22" t="s">
        <v>1017</v>
      </c>
      <c r="AV4003" s="22" t="s">
        <v>12634</v>
      </c>
    </row>
    <row r="4004" spans="40:48" ht="12.75" customHeight="1" x14ac:dyDescent="0.3">
      <c r="AN4004" s="22" t="s">
        <v>8734</v>
      </c>
      <c r="AO4004" s="22" t="s">
        <v>12643</v>
      </c>
      <c r="AP4004" s="90" t="s">
        <v>8735</v>
      </c>
      <c r="AQ4004" s="22" t="s">
        <v>566</v>
      </c>
      <c r="AR4004" s="22" t="s">
        <v>783</v>
      </c>
      <c r="AS4004" s="56">
        <v>1</v>
      </c>
      <c r="AT4004" s="89">
        <v>42760.730879629627</v>
      </c>
      <c r="AU4004" s="22" t="s">
        <v>14969</v>
      </c>
      <c r="AV4004" s="22" t="s">
        <v>12634</v>
      </c>
    </row>
    <row r="4005" spans="40:48" ht="12.75" customHeight="1" x14ac:dyDescent="0.3">
      <c r="AN4005" s="22" t="s">
        <v>8736</v>
      </c>
      <c r="AO4005" s="22" t="s">
        <v>12643</v>
      </c>
      <c r="AP4005" s="90" t="s">
        <v>8737</v>
      </c>
      <c r="AQ4005" s="22" t="s">
        <v>566</v>
      </c>
      <c r="AR4005" s="22" t="s">
        <v>783</v>
      </c>
      <c r="AS4005" s="56">
        <v>1</v>
      </c>
      <c r="AT4005" s="89">
        <v>42760.730879629627</v>
      </c>
      <c r="AU4005" s="22" t="s">
        <v>14969</v>
      </c>
      <c r="AV4005" s="22" t="s">
        <v>12634</v>
      </c>
    </row>
    <row r="4006" spans="40:48" ht="12.75" customHeight="1" x14ac:dyDescent="0.3">
      <c r="AN4006" s="22" t="s">
        <v>8738</v>
      </c>
      <c r="AO4006" s="22" t="s">
        <v>12643</v>
      </c>
      <c r="AP4006" s="90" t="s">
        <v>8739</v>
      </c>
      <c r="AQ4006" s="22" t="s">
        <v>566</v>
      </c>
      <c r="AR4006" s="22" t="s">
        <v>783</v>
      </c>
      <c r="AS4006" s="56">
        <v>0.5</v>
      </c>
      <c r="AT4006" s="89">
        <v>42569.45039351852</v>
      </c>
      <c r="AU4006" s="22" t="s">
        <v>1307</v>
      </c>
      <c r="AV4006" s="22" t="s">
        <v>12634</v>
      </c>
    </row>
    <row r="4007" spans="40:48" ht="12.75" customHeight="1" x14ac:dyDescent="0.3">
      <c r="AN4007" s="22" t="s">
        <v>8740</v>
      </c>
      <c r="AO4007" s="22" t="s">
        <v>12643</v>
      </c>
      <c r="AP4007" s="90" t="s">
        <v>8741</v>
      </c>
      <c r="AQ4007" s="22" t="s">
        <v>566</v>
      </c>
      <c r="AR4007" s="22" t="s">
        <v>783</v>
      </c>
      <c r="AS4007" s="56">
        <v>318</v>
      </c>
      <c r="AT4007" s="89">
        <v>42338.633611111109</v>
      </c>
      <c r="AU4007" s="22" t="s">
        <v>1401</v>
      </c>
      <c r="AV4007" s="22" t="s">
        <v>12634</v>
      </c>
    </row>
    <row r="4008" spans="40:48" ht="12.75" customHeight="1" x14ac:dyDescent="0.3">
      <c r="AN4008" s="22" t="s">
        <v>8742</v>
      </c>
      <c r="AO4008" s="22" t="s">
        <v>12643</v>
      </c>
      <c r="AP4008" s="90" t="s">
        <v>8743</v>
      </c>
      <c r="AQ4008" s="22" t="s">
        <v>566</v>
      </c>
      <c r="AR4008" s="22" t="s">
        <v>783</v>
      </c>
      <c r="AS4008" s="56">
        <v>1</v>
      </c>
      <c r="AT4008" s="89">
        <v>42760.730879629627</v>
      </c>
      <c r="AU4008" s="22" t="s">
        <v>14966</v>
      </c>
      <c r="AV4008" s="22" t="s">
        <v>12634</v>
      </c>
    </row>
    <row r="4009" spans="40:48" ht="12.75" customHeight="1" x14ac:dyDescent="0.3">
      <c r="AN4009" s="22" t="s">
        <v>8744</v>
      </c>
      <c r="AO4009" s="22" t="s">
        <v>12643</v>
      </c>
      <c r="AP4009" s="90" t="s">
        <v>8745</v>
      </c>
      <c r="AQ4009" s="22" t="s">
        <v>566</v>
      </c>
      <c r="AR4009" s="22" t="s">
        <v>783</v>
      </c>
      <c r="AS4009" s="56">
        <v>1</v>
      </c>
      <c r="AT4009" s="89">
        <v>42760.730879629627</v>
      </c>
      <c r="AU4009" s="22" t="s">
        <v>14966</v>
      </c>
      <c r="AV4009" s="22" t="s">
        <v>12634</v>
      </c>
    </row>
    <row r="4010" spans="40:48" ht="12.75" customHeight="1" x14ac:dyDescent="0.3">
      <c r="AN4010" s="22" t="s">
        <v>8746</v>
      </c>
      <c r="AO4010" s="22" t="s">
        <v>12643</v>
      </c>
      <c r="AP4010" s="90" t="s">
        <v>8747</v>
      </c>
      <c r="AQ4010" s="22" t="s">
        <v>566</v>
      </c>
      <c r="AR4010" s="22" t="s">
        <v>783</v>
      </c>
      <c r="AS4010" s="56">
        <v>166.1</v>
      </c>
      <c r="AT4010" s="89">
        <v>42562.488807870373</v>
      </c>
      <c r="AU4010" s="22" t="s">
        <v>2277</v>
      </c>
      <c r="AV4010" s="22" t="s">
        <v>12634</v>
      </c>
    </row>
    <row r="4011" spans="40:48" ht="12.75" customHeight="1" x14ac:dyDescent="0.3">
      <c r="AN4011" s="22" t="s">
        <v>8748</v>
      </c>
      <c r="AO4011" s="22" t="s">
        <v>12643</v>
      </c>
      <c r="AP4011" s="90" t="s">
        <v>8749</v>
      </c>
      <c r="AQ4011" s="22" t="s">
        <v>800</v>
      </c>
      <c r="AR4011" s="22" t="s">
        <v>783</v>
      </c>
      <c r="AS4011" s="56">
        <v>1</v>
      </c>
      <c r="AT4011" s="89">
        <v>42760.730879629627</v>
      </c>
      <c r="AU4011" s="22" t="s">
        <v>14977</v>
      </c>
      <c r="AV4011" s="22" t="s">
        <v>12634</v>
      </c>
    </row>
    <row r="4012" spans="40:48" ht="12.75" customHeight="1" x14ac:dyDescent="0.3">
      <c r="AN4012" s="22" t="s">
        <v>8750</v>
      </c>
      <c r="AO4012" s="22" t="s">
        <v>12643</v>
      </c>
      <c r="AP4012" s="90" t="s">
        <v>8751</v>
      </c>
      <c r="AQ4012" s="22" t="s">
        <v>566</v>
      </c>
      <c r="AR4012" s="22" t="s">
        <v>783</v>
      </c>
      <c r="AS4012" s="56">
        <v>12</v>
      </c>
      <c r="AT4012" s="89">
        <v>42278.339039351849</v>
      </c>
      <c r="AU4012" s="22" t="s">
        <v>2401</v>
      </c>
      <c r="AV4012" s="22" t="s">
        <v>12634</v>
      </c>
    </row>
    <row r="4013" spans="40:48" ht="12.75" customHeight="1" x14ac:dyDescent="0.3">
      <c r="AN4013" s="22" t="s">
        <v>8752</v>
      </c>
      <c r="AO4013" s="22" t="s">
        <v>12643</v>
      </c>
      <c r="AP4013" s="90" t="s">
        <v>8753</v>
      </c>
      <c r="AQ4013" s="22" t="s">
        <v>1780</v>
      </c>
      <c r="AR4013" s="22" t="s">
        <v>783</v>
      </c>
      <c r="AS4013" s="56">
        <v>1</v>
      </c>
      <c r="AT4013" s="89">
        <v>42760.730879629627</v>
      </c>
      <c r="AU4013" s="22" t="s">
        <v>14977</v>
      </c>
      <c r="AV4013" s="22" t="s">
        <v>12634</v>
      </c>
    </row>
    <row r="4014" spans="40:48" ht="12.75" customHeight="1" x14ac:dyDescent="0.3">
      <c r="AN4014" s="22" t="s">
        <v>8754</v>
      </c>
      <c r="AO4014" s="22" t="s">
        <v>12643</v>
      </c>
      <c r="AP4014" s="90" t="s">
        <v>8755</v>
      </c>
      <c r="AQ4014" s="22" t="s">
        <v>566</v>
      </c>
      <c r="AR4014" s="22" t="s">
        <v>783</v>
      </c>
      <c r="AS4014" s="56">
        <v>1</v>
      </c>
      <c r="AT4014" s="89">
        <v>42760.730879629627</v>
      </c>
      <c r="AU4014" s="22" t="s">
        <v>14977</v>
      </c>
      <c r="AV4014" s="22" t="s">
        <v>12634</v>
      </c>
    </row>
    <row r="4015" spans="40:48" ht="12.75" customHeight="1" x14ac:dyDescent="0.3">
      <c r="AN4015" s="22" t="s">
        <v>8756</v>
      </c>
      <c r="AO4015" s="22" t="s">
        <v>12643</v>
      </c>
      <c r="AP4015" s="90" t="s">
        <v>8757</v>
      </c>
      <c r="AQ4015" s="22" t="s">
        <v>566</v>
      </c>
      <c r="AR4015" s="22" t="s">
        <v>783</v>
      </c>
      <c r="AS4015" s="56">
        <v>1</v>
      </c>
      <c r="AT4015" s="89">
        <v>42760.730879629627</v>
      </c>
      <c r="AU4015" s="22" t="s">
        <v>14977</v>
      </c>
      <c r="AV4015" s="22" t="s">
        <v>12634</v>
      </c>
    </row>
    <row r="4016" spans="40:48" ht="12.75" customHeight="1" x14ac:dyDescent="0.3">
      <c r="AN4016" s="22" t="s">
        <v>8758</v>
      </c>
      <c r="AO4016" s="22" t="s">
        <v>12643</v>
      </c>
      <c r="AP4016" s="90" t="s">
        <v>8759</v>
      </c>
      <c r="AQ4016" s="22" t="s">
        <v>566</v>
      </c>
      <c r="AR4016" s="22" t="s">
        <v>783</v>
      </c>
      <c r="AS4016" s="56">
        <v>1</v>
      </c>
      <c r="AT4016" s="89">
        <v>42760.730879629627</v>
      </c>
      <c r="AU4016" s="22" t="s">
        <v>14977</v>
      </c>
      <c r="AV4016" s="22" t="s">
        <v>12634</v>
      </c>
    </row>
    <row r="4017" spans="40:48" ht="12.75" customHeight="1" x14ac:dyDescent="0.3">
      <c r="AN4017" s="22" t="s">
        <v>8760</v>
      </c>
      <c r="AO4017" s="22" t="s">
        <v>12643</v>
      </c>
      <c r="AP4017" s="90" t="s">
        <v>8761</v>
      </c>
      <c r="AQ4017" s="22" t="s">
        <v>566</v>
      </c>
      <c r="AR4017" s="22" t="s">
        <v>783</v>
      </c>
      <c r="AS4017" s="56">
        <v>1.8</v>
      </c>
      <c r="AT4017" s="89">
        <v>41631.814375000002</v>
      </c>
      <c r="AU4017" s="22" t="s">
        <v>846</v>
      </c>
      <c r="AV4017" s="22" t="s">
        <v>12634</v>
      </c>
    </row>
    <row r="4018" spans="40:48" ht="12.75" customHeight="1" x14ac:dyDescent="0.3">
      <c r="AN4018" s="22" t="s">
        <v>8762</v>
      </c>
      <c r="AO4018" s="22" t="s">
        <v>12643</v>
      </c>
      <c r="AP4018" s="90" t="s">
        <v>8763</v>
      </c>
      <c r="AQ4018" s="22" t="s">
        <v>566</v>
      </c>
      <c r="AR4018" s="22" t="s">
        <v>783</v>
      </c>
      <c r="AS4018" s="56">
        <v>1</v>
      </c>
      <c r="AT4018" s="89">
        <v>42760.730879629627</v>
      </c>
      <c r="AU4018" s="22" t="s">
        <v>14977</v>
      </c>
      <c r="AV4018" s="22" t="s">
        <v>12634</v>
      </c>
    </row>
    <row r="4019" spans="40:48" ht="12.75" customHeight="1" x14ac:dyDescent="0.3">
      <c r="AN4019" s="22" t="s">
        <v>8764</v>
      </c>
      <c r="AO4019" s="22" t="s">
        <v>12643</v>
      </c>
      <c r="AP4019" s="90" t="s">
        <v>8765</v>
      </c>
      <c r="AQ4019" s="22" t="s">
        <v>566</v>
      </c>
      <c r="AR4019" s="22" t="s">
        <v>783</v>
      </c>
      <c r="AS4019" s="56">
        <v>1</v>
      </c>
      <c r="AT4019" s="89">
        <v>42760.730879629627</v>
      </c>
      <c r="AU4019" s="22" t="s">
        <v>14977</v>
      </c>
      <c r="AV4019" s="22" t="s">
        <v>12634</v>
      </c>
    </row>
    <row r="4020" spans="40:48" ht="12.75" customHeight="1" x14ac:dyDescent="0.3">
      <c r="AN4020" s="22" t="s">
        <v>8766</v>
      </c>
      <c r="AO4020" s="22" t="s">
        <v>12643</v>
      </c>
      <c r="AP4020" s="90" t="s">
        <v>8767</v>
      </c>
      <c r="AQ4020" s="22" t="s">
        <v>566</v>
      </c>
      <c r="AR4020" s="22" t="s">
        <v>783</v>
      </c>
      <c r="AS4020" s="56">
        <v>1</v>
      </c>
      <c r="AT4020" s="89">
        <v>42760.730879629627</v>
      </c>
      <c r="AU4020" s="22" t="s">
        <v>14977</v>
      </c>
      <c r="AV4020" s="22" t="s">
        <v>12634</v>
      </c>
    </row>
    <row r="4021" spans="40:48" ht="12.75" customHeight="1" x14ac:dyDescent="0.3">
      <c r="AN4021" s="22" t="s">
        <v>8768</v>
      </c>
      <c r="AO4021" s="22" t="s">
        <v>12643</v>
      </c>
      <c r="AP4021" s="90" t="s">
        <v>8769</v>
      </c>
      <c r="AQ4021" s="22" t="s">
        <v>566</v>
      </c>
      <c r="AR4021" s="22" t="s">
        <v>783</v>
      </c>
      <c r="AS4021" s="56">
        <v>1</v>
      </c>
      <c r="AT4021" s="89">
        <v>42760.730879629627</v>
      </c>
      <c r="AU4021" s="22" t="s">
        <v>14977</v>
      </c>
      <c r="AV4021" s="22" t="s">
        <v>12634</v>
      </c>
    </row>
    <row r="4022" spans="40:48" ht="12.75" customHeight="1" x14ac:dyDescent="0.3">
      <c r="AN4022" s="22" t="s">
        <v>8770</v>
      </c>
      <c r="AO4022" s="22" t="s">
        <v>12643</v>
      </c>
      <c r="AP4022" s="90" t="s">
        <v>8771</v>
      </c>
      <c r="AQ4022" s="22" t="s">
        <v>566</v>
      </c>
      <c r="AR4022" s="22" t="s">
        <v>12633</v>
      </c>
      <c r="AS4022" s="56">
        <v>3.76</v>
      </c>
      <c r="AT4022" s="89">
        <v>42815.455011574071</v>
      </c>
      <c r="AU4022" s="22" t="s">
        <v>846</v>
      </c>
      <c r="AV4022" s="22" t="s">
        <v>12634</v>
      </c>
    </row>
    <row r="4023" spans="40:48" ht="12.75" customHeight="1" x14ac:dyDescent="0.3">
      <c r="AN4023" s="22" t="s">
        <v>8772</v>
      </c>
      <c r="AO4023" s="22" t="s">
        <v>12643</v>
      </c>
      <c r="AP4023" s="90" t="s">
        <v>8773</v>
      </c>
      <c r="AQ4023" s="22" t="s">
        <v>800</v>
      </c>
      <c r="AR4023" s="22" t="s">
        <v>783</v>
      </c>
      <c r="AS4023" s="56">
        <v>52.44</v>
      </c>
      <c r="AT4023" s="89">
        <v>42571.749988425923</v>
      </c>
      <c r="AU4023" s="22" t="s">
        <v>846</v>
      </c>
      <c r="AV4023" s="22" t="s">
        <v>12634</v>
      </c>
    </row>
    <row r="4024" spans="40:48" ht="12.75" customHeight="1" x14ac:dyDescent="0.3">
      <c r="AN4024" s="22" t="s">
        <v>8774</v>
      </c>
      <c r="AO4024" s="22" t="s">
        <v>12643</v>
      </c>
      <c r="AP4024" s="90" t="s">
        <v>8775</v>
      </c>
      <c r="AQ4024" s="22" t="s">
        <v>800</v>
      </c>
      <c r="AR4024" s="22" t="s">
        <v>783</v>
      </c>
      <c r="AS4024" s="56">
        <v>1</v>
      </c>
      <c r="AT4024" s="89">
        <v>42760.730879629627</v>
      </c>
      <c r="AU4024" s="22" t="s">
        <v>14977</v>
      </c>
      <c r="AV4024" s="22" t="s">
        <v>12634</v>
      </c>
    </row>
    <row r="4025" spans="40:48" ht="12.75" customHeight="1" x14ac:dyDescent="0.3">
      <c r="AN4025" s="22" t="s">
        <v>8776</v>
      </c>
      <c r="AO4025" s="22" t="s">
        <v>12643</v>
      </c>
      <c r="AP4025" s="90" t="s">
        <v>8777</v>
      </c>
      <c r="AQ4025" s="22" t="s">
        <v>566</v>
      </c>
      <c r="AR4025" s="22" t="s">
        <v>783</v>
      </c>
      <c r="AS4025" s="56">
        <v>1</v>
      </c>
      <c r="AT4025" s="89">
        <v>42760.730879629627</v>
      </c>
      <c r="AU4025" s="22" t="s">
        <v>14977</v>
      </c>
      <c r="AV4025" s="22" t="s">
        <v>12634</v>
      </c>
    </row>
    <row r="4026" spans="40:48" ht="12.75" customHeight="1" x14ac:dyDescent="0.3">
      <c r="AN4026" s="22" t="s">
        <v>8778</v>
      </c>
      <c r="AO4026" s="22" t="s">
        <v>12643</v>
      </c>
      <c r="AP4026" s="90" t="s">
        <v>8779</v>
      </c>
      <c r="AQ4026" s="22" t="s">
        <v>566</v>
      </c>
      <c r="AR4026" s="22" t="s">
        <v>783</v>
      </c>
      <c r="AS4026" s="56">
        <v>55</v>
      </c>
      <c r="AT4026" s="89">
        <v>42678.351747685185</v>
      </c>
      <c r="AU4026" s="22" t="s">
        <v>846</v>
      </c>
      <c r="AV4026" s="22" t="s">
        <v>12634</v>
      </c>
    </row>
    <row r="4027" spans="40:48" ht="12.75" customHeight="1" x14ac:dyDescent="0.3">
      <c r="AN4027" s="22" t="s">
        <v>8780</v>
      </c>
      <c r="AO4027" s="22" t="s">
        <v>12643</v>
      </c>
      <c r="AP4027" s="90" t="s">
        <v>8781</v>
      </c>
      <c r="AQ4027" s="22" t="s">
        <v>566</v>
      </c>
      <c r="AR4027" s="22" t="s">
        <v>783</v>
      </c>
      <c r="AS4027" s="56">
        <v>1</v>
      </c>
      <c r="AT4027" s="89">
        <v>42760.730879629627</v>
      </c>
      <c r="AU4027" s="22" t="s">
        <v>14977</v>
      </c>
      <c r="AV4027" s="22" t="s">
        <v>12634</v>
      </c>
    </row>
    <row r="4028" spans="40:48" ht="12.75" customHeight="1" x14ac:dyDescent="0.3">
      <c r="AN4028" s="22" t="s">
        <v>8782</v>
      </c>
      <c r="AO4028" s="22" t="s">
        <v>12643</v>
      </c>
      <c r="AP4028" s="90" t="s">
        <v>8783</v>
      </c>
      <c r="AQ4028" s="22" t="s">
        <v>566</v>
      </c>
      <c r="AR4028" s="22" t="s">
        <v>783</v>
      </c>
      <c r="AS4028" s="56">
        <v>58</v>
      </c>
      <c r="AT4028" s="89">
        <v>42353.346504629626</v>
      </c>
      <c r="AU4028" s="22" t="s">
        <v>846</v>
      </c>
      <c r="AV4028" s="22" t="s">
        <v>12634</v>
      </c>
    </row>
    <row r="4029" spans="40:48" ht="12.75" customHeight="1" x14ac:dyDescent="0.3">
      <c r="AN4029" s="22" t="s">
        <v>8784</v>
      </c>
      <c r="AO4029" s="22" t="s">
        <v>12643</v>
      </c>
      <c r="AP4029" s="90" t="s">
        <v>8785</v>
      </c>
      <c r="AQ4029" s="22" t="s">
        <v>566</v>
      </c>
      <c r="AR4029" s="22" t="s">
        <v>783</v>
      </c>
      <c r="AS4029" s="56">
        <v>9</v>
      </c>
      <c r="AT4029" s="89">
        <v>42058.448761574073</v>
      </c>
      <c r="AU4029" s="22" t="s">
        <v>1031</v>
      </c>
      <c r="AV4029" s="22" t="s">
        <v>12634</v>
      </c>
    </row>
    <row r="4030" spans="40:48" ht="12.75" customHeight="1" x14ac:dyDescent="0.3">
      <c r="AN4030" s="22" t="s">
        <v>8786</v>
      </c>
      <c r="AO4030" s="22" t="s">
        <v>12643</v>
      </c>
      <c r="AP4030" s="90" t="s">
        <v>8787</v>
      </c>
      <c r="AQ4030" s="22" t="s">
        <v>566</v>
      </c>
      <c r="AR4030" s="22" t="s">
        <v>783</v>
      </c>
      <c r="AS4030" s="56">
        <v>2</v>
      </c>
      <c r="AT4030" s="89">
        <v>42466.57885416667</v>
      </c>
      <c r="AU4030" s="22" t="s">
        <v>1031</v>
      </c>
      <c r="AV4030" s="22" t="s">
        <v>12634</v>
      </c>
    </row>
    <row r="4031" spans="40:48" ht="12.75" customHeight="1" x14ac:dyDescent="0.3">
      <c r="AN4031" s="22" t="s">
        <v>8788</v>
      </c>
      <c r="AO4031" s="22" t="s">
        <v>12643</v>
      </c>
      <c r="AP4031" s="90" t="s">
        <v>8789</v>
      </c>
      <c r="AQ4031" s="22" t="s">
        <v>566</v>
      </c>
      <c r="AR4031" s="22" t="s">
        <v>12633</v>
      </c>
      <c r="AS4031" s="56">
        <v>1.2</v>
      </c>
      <c r="AT4031" s="89">
        <v>42783.694236111114</v>
      </c>
      <c r="AU4031" s="22" t="s">
        <v>1031</v>
      </c>
      <c r="AV4031" s="22" t="s">
        <v>12634</v>
      </c>
    </row>
    <row r="4032" spans="40:48" ht="12.75" customHeight="1" x14ac:dyDescent="0.3">
      <c r="AN4032" s="22" t="s">
        <v>8790</v>
      </c>
      <c r="AO4032" s="22" t="s">
        <v>12643</v>
      </c>
      <c r="AP4032" s="90" t="s">
        <v>8791</v>
      </c>
      <c r="AQ4032" s="22" t="s">
        <v>566</v>
      </c>
      <c r="AR4032" s="22" t="s">
        <v>783</v>
      </c>
      <c r="AS4032" s="56">
        <v>2</v>
      </c>
      <c r="AT4032" s="89">
        <v>42320.535243055558</v>
      </c>
      <c r="AU4032" s="22" t="s">
        <v>1031</v>
      </c>
      <c r="AV4032" s="22" t="s">
        <v>12634</v>
      </c>
    </row>
    <row r="4033" spans="40:48" ht="12.75" customHeight="1" x14ac:dyDescent="0.3">
      <c r="AN4033" s="22" t="s">
        <v>8792</v>
      </c>
      <c r="AO4033" s="22" t="s">
        <v>12643</v>
      </c>
      <c r="AP4033" s="90" t="s">
        <v>8793</v>
      </c>
      <c r="AQ4033" s="22" t="s">
        <v>566</v>
      </c>
      <c r="AR4033" s="22" t="s">
        <v>783</v>
      </c>
      <c r="AS4033" s="56">
        <v>0.41</v>
      </c>
      <c r="AT4033" s="89">
        <v>41430.625717592593</v>
      </c>
      <c r="AU4033" s="22" t="s">
        <v>1622</v>
      </c>
      <c r="AV4033" s="22" t="s">
        <v>12634</v>
      </c>
    </row>
    <row r="4034" spans="40:48" ht="12.75" customHeight="1" x14ac:dyDescent="0.3">
      <c r="AN4034" s="22" t="s">
        <v>8794</v>
      </c>
      <c r="AO4034" s="22" t="s">
        <v>12643</v>
      </c>
      <c r="AP4034" s="90" t="s">
        <v>8795</v>
      </c>
      <c r="AQ4034" s="22" t="s">
        <v>566</v>
      </c>
      <c r="AR4034" s="22" t="s">
        <v>783</v>
      </c>
      <c r="AS4034" s="56">
        <v>1</v>
      </c>
      <c r="AT4034" s="89">
        <v>42320.535243055558</v>
      </c>
      <c r="AU4034" s="22" t="s">
        <v>1031</v>
      </c>
      <c r="AV4034" s="22" t="s">
        <v>12634</v>
      </c>
    </row>
    <row r="4035" spans="40:48" ht="12.75" customHeight="1" x14ac:dyDescent="0.3">
      <c r="AN4035" s="22" t="s">
        <v>8796</v>
      </c>
      <c r="AO4035" s="22" t="s">
        <v>12643</v>
      </c>
      <c r="AP4035" s="90" t="s">
        <v>8797</v>
      </c>
      <c r="AQ4035" s="22" t="s">
        <v>566</v>
      </c>
      <c r="AR4035" s="22" t="s">
        <v>783</v>
      </c>
      <c r="AS4035" s="56">
        <v>1</v>
      </c>
      <c r="AT4035" s="89">
        <v>42760.730879629627</v>
      </c>
      <c r="AU4035" s="22" t="s">
        <v>14987</v>
      </c>
      <c r="AV4035" s="22" t="s">
        <v>12634</v>
      </c>
    </row>
    <row r="4036" spans="40:48" ht="12.75" customHeight="1" x14ac:dyDescent="0.3">
      <c r="AN4036" s="22" t="s">
        <v>8798</v>
      </c>
      <c r="AO4036" s="22" t="s">
        <v>12643</v>
      </c>
      <c r="AP4036" s="90" t="s">
        <v>8799</v>
      </c>
      <c r="AQ4036" s="22" t="s">
        <v>566</v>
      </c>
      <c r="AR4036" s="22" t="s">
        <v>783</v>
      </c>
      <c r="AS4036" s="56">
        <v>31</v>
      </c>
      <c r="AT4036" s="89">
        <v>42355.361655092594</v>
      </c>
      <c r="AU4036" s="22" t="s">
        <v>846</v>
      </c>
      <c r="AV4036" s="22" t="s">
        <v>12634</v>
      </c>
    </row>
    <row r="4037" spans="40:48" ht="12.75" customHeight="1" x14ac:dyDescent="0.3">
      <c r="AN4037" s="22" t="s">
        <v>8800</v>
      </c>
      <c r="AO4037" s="22" t="s">
        <v>12643</v>
      </c>
      <c r="AP4037" s="90" t="s">
        <v>8801</v>
      </c>
      <c r="AQ4037" s="22" t="s">
        <v>566</v>
      </c>
      <c r="AR4037" s="22" t="s">
        <v>12633</v>
      </c>
      <c r="AS4037" s="56">
        <v>37</v>
      </c>
      <c r="AT4037" s="89">
        <v>42795.671122685184</v>
      </c>
      <c r="AU4037" s="22" t="s">
        <v>846</v>
      </c>
      <c r="AV4037" s="22" t="s">
        <v>12634</v>
      </c>
    </row>
    <row r="4038" spans="40:48" ht="12.75" customHeight="1" x14ac:dyDescent="0.3">
      <c r="AN4038" s="22" t="s">
        <v>8802</v>
      </c>
      <c r="AO4038" s="22" t="s">
        <v>12643</v>
      </c>
      <c r="AP4038" s="90" t="s">
        <v>8803</v>
      </c>
      <c r="AQ4038" s="22" t="s">
        <v>566</v>
      </c>
      <c r="AR4038" s="22" t="s">
        <v>783</v>
      </c>
      <c r="AS4038" s="56">
        <v>43</v>
      </c>
      <c r="AT4038" s="89">
        <v>42496.692048611112</v>
      </c>
      <c r="AU4038" s="22" t="s">
        <v>846</v>
      </c>
      <c r="AV4038" s="22" t="s">
        <v>12634</v>
      </c>
    </row>
    <row r="4039" spans="40:48" ht="12.75" customHeight="1" x14ac:dyDescent="0.3">
      <c r="AN4039" s="22" t="s">
        <v>8804</v>
      </c>
      <c r="AO4039" s="22" t="s">
        <v>12643</v>
      </c>
      <c r="AP4039" s="90" t="s">
        <v>8805</v>
      </c>
      <c r="AQ4039" s="22" t="s">
        <v>566</v>
      </c>
      <c r="AR4039" s="22" t="s">
        <v>783</v>
      </c>
      <c r="AS4039" s="56">
        <v>39.5</v>
      </c>
      <c r="AT4039" s="89">
        <v>42283.52988425926</v>
      </c>
      <c r="AU4039" s="22" t="s">
        <v>846</v>
      </c>
      <c r="AV4039" s="22" t="s">
        <v>12634</v>
      </c>
    </row>
    <row r="4040" spans="40:48" ht="12.75" customHeight="1" x14ac:dyDescent="0.3">
      <c r="AN4040" s="22" t="s">
        <v>8806</v>
      </c>
      <c r="AO4040" s="22" t="s">
        <v>12643</v>
      </c>
      <c r="AP4040" s="90" t="s">
        <v>8807</v>
      </c>
      <c r="AQ4040" s="22" t="s">
        <v>566</v>
      </c>
      <c r="AR4040" s="22" t="s">
        <v>783</v>
      </c>
      <c r="AS4040" s="56">
        <v>1</v>
      </c>
      <c r="AT4040" s="89">
        <v>42760.730879629627</v>
      </c>
      <c r="AU4040" s="22" t="s">
        <v>14987</v>
      </c>
      <c r="AV4040" s="22" t="s">
        <v>12634</v>
      </c>
    </row>
    <row r="4041" spans="40:48" ht="12.75" customHeight="1" x14ac:dyDescent="0.3">
      <c r="AN4041" s="22" t="s">
        <v>8808</v>
      </c>
      <c r="AO4041" s="22" t="s">
        <v>12643</v>
      </c>
      <c r="AP4041" s="90" t="s">
        <v>8809</v>
      </c>
      <c r="AQ4041" s="22" t="s">
        <v>566</v>
      </c>
      <c r="AR4041" s="22" t="s">
        <v>783</v>
      </c>
      <c r="AS4041" s="56">
        <v>28</v>
      </c>
      <c r="AT4041" s="89">
        <v>42496.627708333333</v>
      </c>
      <c r="AU4041" s="22" t="s">
        <v>846</v>
      </c>
      <c r="AV4041" s="22" t="s">
        <v>12634</v>
      </c>
    </row>
    <row r="4042" spans="40:48" ht="12.75" customHeight="1" x14ac:dyDescent="0.3">
      <c r="AN4042" s="22" t="s">
        <v>8810</v>
      </c>
      <c r="AO4042" s="22" t="s">
        <v>12643</v>
      </c>
      <c r="AP4042" s="90" t="s">
        <v>8811</v>
      </c>
      <c r="AQ4042" s="22" t="s">
        <v>566</v>
      </c>
      <c r="AR4042" s="22" t="s">
        <v>783</v>
      </c>
      <c r="AS4042" s="56">
        <v>0</v>
      </c>
      <c r="AT4042" s="89"/>
      <c r="AU4042" s="22" t="s">
        <v>14987</v>
      </c>
      <c r="AV4042" s="22" t="s">
        <v>12634</v>
      </c>
    </row>
    <row r="4043" spans="40:48" ht="12.75" customHeight="1" x14ac:dyDescent="0.3">
      <c r="AN4043" s="22" t="s">
        <v>8812</v>
      </c>
      <c r="AO4043" s="22" t="s">
        <v>12643</v>
      </c>
      <c r="AP4043" s="90" t="s">
        <v>8813</v>
      </c>
      <c r="AQ4043" s="22" t="s">
        <v>566</v>
      </c>
      <c r="AR4043" s="22" t="s">
        <v>783</v>
      </c>
      <c r="AS4043" s="56">
        <v>1</v>
      </c>
      <c r="AT4043" s="89">
        <v>42760.730879629627</v>
      </c>
      <c r="AU4043" s="22" t="s">
        <v>14987</v>
      </c>
      <c r="AV4043" s="22" t="s">
        <v>12634</v>
      </c>
    </row>
    <row r="4044" spans="40:48" ht="12.75" customHeight="1" x14ac:dyDescent="0.3">
      <c r="AN4044" s="22" t="s">
        <v>8814</v>
      </c>
      <c r="AO4044" s="22" t="s">
        <v>12643</v>
      </c>
      <c r="AP4044" s="90" t="s">
        <v>8815</v>
      </c>
      <c r="AQ4044" s="22" t="s">
        <v>566</v>
      </c>
      <c r="AR4044" s="22" t="s">
        <v>783</v>
      </c>
      <c r="AS4044" s="56">
        <v>1</v>
      </c>
      <c r="AT4044" s="89">
        <v>42760.730879629627</v>
      </c>
      <c r="AU4044" s="22" t="s">
        <v>14987</v>
      </c>
      <c r="AV4044" s="22" t="s">
        <v>12634</v>
      </c>
    </row>
    <row r="4045" spans="40:48" ht="12.75" customHeight="1" x14ac:dyDescent="0.3">
      <c r="AN4045" s="22" t="s">
        <v>8816</v>
      </c>
      <c r="AO4045" s="22" t="s">
        <v>12643</v>
      </c>
      <c r="AP4045" s="90" t="s">
        <v>8817</v>
      </c>
      <c r="AQ4045" s="22" t="s">
        <v>566</v>
      </c>
      <c r="AR4045" s="22" t="s">
        <v>783</v>
      </c>
      <c r="AS4045" s="56">
        <v>1</v>
      </c>
      <c r="AT4045" s="89">
        <v>42760.730879629627</v>
      </c>
      <c r="AU4045" s="22" t="s">
        <v>14987</v>
      </c>
      <c r="AV4045" s="22" t="s">
        <v>12634</v>
      </c>
    </row>
    <row r="4046" spans="40:48" ht="12.75" customHeight="1" x14ac:dyDescent="0.3">
      <c r="AN4046" s="22" t="s">
        <v>8818</v>
      </c>
      <c r="AO4046" s="22" t="s">
        <v>12643</v>
      </c>
      <c r="AP4046" s="90" t="s">
        <v>8819</v>
      </c>
      <c r="AQ4046" s="22" t="s">
        <v>566</v>
      </c>
      <c r="AR4046" s="22" t="s">
        <v>783</v>
      </c>
      <c r="AS4046" s="56">
        <v>1</v>
      </c>
      <c r="AT4046" s="89">
        <v>42760.730879629627</v>
      </c>
      <c r="AU4046" s="22" t="s">
        <v>14987</v>
      </c>
      <c r="AV4046" s="22" t="s">
        <v>12634</v>
      </c>
    </row>
    <row r="4047" spans="40:48" ht="12.75" customHeight="1" x14ac:dyDescent="0.3">
      <c r="AN4047" s="22" t="s">
        <v>8820</v>
      </c>
      <c r="AO4047" s="22" t="s">
        <v>12643</v>
      </c>
      <c r="AP4047" s="90" t="s">
        <v>8821</v>
      </c>
      <c r="AQ4047" s="22" t="s">
        <v>566</v>
      </c>
      <c r="AR4047" s="22" t="s">
        <v>783</v>
      </c>
      <c r="AS4047" s="56">
        <v>1</v>
      </c>
      <c r="AT4047" s="89">
        <v>42760.730879629627</v>
      </c>
      <c r="AU4047" s="22" t="s">
        <v>14987</v>
      </c>
      <c r="AV4047" s="22" t="s">
        <v>12634</v>
      </c>
    </row>
    <row r="4048" spans="40:48" ht="12.75" customHeight="1" x14ac:dyDescent="0.3">
      <c r="AN4048" s="22" t="s">
        <v>8822</v>
      </c>
      <c r="AO4048" s="22" t="s">
        <v>12643</v>
      </c>
      <c r="AP4048" s="90" t="s">
        <v>8823</v>
      </c>
      <c r="AQ4048" s="22" t="s">
        <v>566</v>
      </c>
      <c r="AR4048" s="22" t="s">
        <v>783</v>
      </c>
      <c r="AS4048" s="56">
        <v>20.3</v>
      </c>
      <c r="AT4048" s="89">
        <v>42542.669374999998</v>
      </c>
      <c r="AU4048" s="22" t="s">
        <v>787</v>
      </c>
      <c r="AV4048" s="22" t="s">
        <v>12634</v>
      </c>
    </row>
    <row r="4049" spans="40:48" ht="12.75" customHeight="1" x14ac:dyDescent="0.3">
      <c r="AN4049" s="22" t="s">
        <v>8824</v>
      </c>
      <c r="AO4049" s="22" t="s">
        <v>12643</v>
      </c>
      <c r="AP4049" s="90" t="s">
        <v>8825</v>
      </c>
      <c r="AQ4049" s="22" t="s">
        <v>566</v>
      </c>
      <c r="AR4049" s="22" t="s">
        <v>783</v>
      </c>
      <c r="AS4049" s="56">
        <v>59</v>
      </c>
      <c r="AT4049" s="89">
        <v>42244.465185185189</v>
      </c>
      <c r="AU4049" s="22" t="s">
        <v>787</v>
      </c>
      <c r="AV4049" s="22" t="s">
        <v>12634</v>
      </c>
    </row>
    <row r="4050" spans="40:48" ht="12.75" customHeight="1" x14ac:dyDescent="0.3">
      <c r="AN4050" s="22" t="s">
        <v>8826</v>
      </c>
      <c r="AO4050" s="22" t="s">
        <v>12643</v>
      </c>
      <c r="AP4050" s="90" t="s">
        <v>14749</v>
      </c>
      <c r="AQ4050" s="22" t="s">
        <v>566</v>
      </c>
      <c r="AR4050" s="22" t="s">
        <v>783</v>
      </c>
      <c r="AS4050" s="56">
        <v>33</v>
      </c>
      <c r="AT4050" s="89">
        <v>42502.593043981484</v>
      </c>
      <c r="AU4050" s="22" t="s">
        <v>787</v>
      </c>
      <c r="AV4050" s="22" t="s">
        <v>12634</v>
      </c>
    </row>
    <row r="4051" spans="40:48" ht="12.75" customHeight="1" x14ac:dyDescent="0.3">
      <c r="AN4051" s="22" t="s">
        <v>8827</v>
      </c>
      <c r="AO4051" s="22" t="s">
        <v>12643</v>
      </c>
      <c r="AP4051" s="90" t="s">
        <v>8828</v>
      </c>
      <c r="AQ4051" s="22" t="s">
        <v>566</v>
      </c>
      <c r="AR4051" s="22" t="s">
        <v>783</v>
      </c>
      <c r="AS4051" s="56">
        <v>29.35</v>
      </c>
      <c r="AT4051" s="89">
        <v>41562.337199074071</v>
      </c>
      <c r="AU4051" s="22" t="s">
        <v>1307</v>
      </c>
      <c r="AV4051" s="22" t="s">
        <v>12634</v>
      </c>
    </row>
    <row r="4052" spans="40:48" ht="12.75" customHeight="1" x14ac:dyDescent="0.3">
      <c r="AN4052" s="22" t="s">
        <v>8829</v>
      </c>
      <c r="AO4052" s="22" t="s">
        <v>12643</v>
      </c>
      <c r="AP4052" s="90" t="s">
        <v>8830</v>
      </c>
      <c r="AQ4052" s="22" t="s">
        <v>566</v>
      </c>
      <c r="AR4052" s="22" t="s">
        <v>783</v>
      </c>
      <c r="AS4052" s="56">
        <v>10</v>
      </c>
      <c r="AT4052" s="89">
        <v>41899.795266203706</v>
      </c>
      <c r="AU4052" s="22" t="s">
        <v>787</v>
      </c>
      <c r="AV4052" s="22" t="s">
        <v>12634</v>
      </c>
    </row>
    <row r="4053" spans="40:48" ht="12.75" customHeight="1" x14ac:dyDescent="0.3">
      <c r="AN4053" s="22" t="s">
        <v>8831</v>
      </c>
      <c r="AO4053" s="22" t="s">
        <v>12643</v>
      </c>
      <c r="AP4053" s="90" t="s">
        <v>8832</v>
      </c>
      <c r="AQ4053" s="22" t="s">
        <v>566</v>
      </c>
      <c r="AR4053" s="22" t="s">
        <v>783</v>
      </c>
      <c r="AS4053" s="56">
        <v>40</v>
      </c>
      <c r="AT4053" s="89">
        <v>42633.735115740739</v>
      </c>
      <c r="AU4053" s="22" t="s">
        <v>787</v>
      </c>
      <c r="AV4053" s="22" t="s">
        <v>12634</v>
      </c>
    </row>
    <row r="4054" spans="40:48" ht="12.75" customHeight="1" x14ac:dyDescent="0.3">
      <c r="AN4054" s="22" t="s">
        <v>8833</v>
      </c>
      <c r="AO4054" s="22" t="s">
        <v>12643</v>
      </c>
      <c r="AP4054" s="90" t="s">
        <v>8834</v>
      </c>
      <c r="AQ4054" s="22" t="s">
        <v>566</v>
      </c>
      <c r="AR4054" s="22" t="s">
        <v>783</v>
      </c>
      <c r="AS4054" s="56">
        <v>35</v>
      </c>
      <c r="AT4054" s="89">
        <v>42542.669374999998</v>
      </c>
      <c r="AU4054" s="22" t="s">
        <v>787</v>
      </c>
      <c r="AV4054" s="22" t="s">
        <v>12634</v>
      </c>
    </row>
    <row r="4055" spans="40:48" ht="12.75" customHeight="1" x14ac:dyDescent="0.3">
      <c r="AN4055" s="22" t="s">
        <v>8835</v>
      </c>
      <c r="AO4055" s="22" t="s">
        <v>12643</v>
      </c>
      <c r="AP4055" s="90" t="s">
        <v>8836</v>
      </c>
      <c r="AQ4055" s="22" t="s">
        <v>566</v>
      </c>
      <c r="AR4055" s="22" t="s">
        <v>783</v>
      </c>
      <c r="AS4055" s="56">
        <v>3.3</v>
      </c>
      <c r="AT4055" s="89">
        <v>42222.41679398148</v>
      </c>
      <c r="AU4055" s="22" t="s">
        <v>846</v>
      </c>
      <c r="AV4055" s="22" t="s">
        <v>12634</v>
      </c>
    </row>
    <row r="4056" spans="40:48" ht="12.75" customHeight="1" x14ac:dyDescent="0.3">
      <c r="AN4056" s="22" t="s">
        <v>8837</v>
      </c>
      <c r="AO4056" s="22" t="s">
        <v>12643</v>
      </c>
      <c r="AP4056" s="90" t="s">
        <v>8838</v>
      </c>
      <c r="AQ4056" s="22" t="s">
        <v>566</v>
      </c>
      <c r="AR4056" s="22" t="s">
        <v>783</v>
      </c>
      <c r="AS4056" s="56">
        <v>17</v>
      </c>
      <c r="AT4056" s="89">
        <v>42529.703449074077</v>
      </c>
      <c r="AU4056" s="22" t="s">
        <v>787</v>
      </c>
      <c r="AV4056" s="22" t="s">
        <v>12634</v>
      </c>
    </row>
    <row r="4057" spans="40:48" ht="12.75" customHeight="1" x14ac:dyDescent="0.3">
      <c r="AN4057" s="22" t="s">
        <v>8839</v>
      </c>
      <c r="AO4057" s="22" t="s">
        <v>12643</v>
      </c>
      <c r="AP4057" s="90" t="s">
        <v>8840</v>
      </c>
      <c r="AQ4057" s="22" t="s">
        <v>566</v>
      </c>
      <c r="AR4057" s="22" t="s">
        <v>783</v>
      </c>
      <c r="AS4057" s="56">
        <v>41.6</v>
      </c>
      <c r="AT4057" s="89">
        <v>41899.716608796298</v>
      </c>
      <c r="AU4057" s="22" t="s">
        <v>787</v>
      </c>
      <c r="AV4057" s="22" t="s">
        <v>12634</v>
      </c>
    </row>
    <row r="4058" spans="40:48" ht="12.75" customHeight="1" x14ac:dyDescent="0.3">
      <c r="AN4058" s="22" t="s">
        <v>8841</v>
      </c>
      <c r="AO4058" s="22" t="s">
        <v>12643</v>
      </c>
      <c r="AP4058" s="90" t="s">
        <v>8842</v>
      </c>
      <c r="AQ4058" s="22" t="s">
        <v>566</v>
      </c>
      <c r="AR4058" s="22" t="s">
        <v>783</v>
      </c>
      <c r="AS4058" s="56">
        <v>37</v>
      </c>
      <c r="AT4058" s="89">
        <v>41999.909641203703</v>
      </c>
      <c r="AU4058" s="22" t="s">
        <v>1307</v>
      </c>
      <c r="AV4058" s="22" t="s">
        <v>12634</v>
      </c>
    </row>
    <row r="4059" spans="40:48" ht="12.75" customHeight="1" x14ac:dyDescent="0.3">
      <c r="AN4059" s="22" t="s">
        <v>8843</v>
      </c>
      <c r="AO4059" s="22" t="s">
        <v>12643</v>
      </c>
      <c r="AP4059" s="90" t="s">
        <v>8844</v>
      </c>
      <c r="AQ4059" s="22" t="s">
        <v>566</v>
      </c>
      <c r="AR4059" s="22" t="s">
        <v>783</v>
      </c>
      <c r="AS4059" s="56">
        <v>4</v>
      </c>
      <c r="AT4059" s="89">
        <v>41977.845231481479</v>
      </c>
      <c r="AU4059" s="22" t="s">
        <v>787</v>
      </c>
      <c r="AV4059" s="22" t="s">
        <v>12634</v>
      </c>
    </row>
    <row r="4060" spans="40:48" ht="12.75" customHeight="1" x14ac:dyDescent="0.3">
      <c r="AN4060" s="22" t="s">
        <v>8845</v>
      </c>
      <c r="AO4060" s="22" t="s">
        <v>12643</v>
      </c>
      <c r="AP4060" s="90" t="s">
        <v>14750</v>
      </c>
      <c r="AQ4060" s="22" t="s">
        <v>566</v>
      </c>
      <c r="AR4060" s="22" t="s">
        <v>783</v>
      </c>
      <c r="AS4060" s="56">
        <v>8.5</v>
      </c>
      <c r="AT4060" s="89">
        <v>42465.451342592591</v>
      </c>
      <c r="AU4060" s="22" t="s">
        <v>787</v>
      </c>
      <c r="AV4060" s="22" t="s">
        <v>12634</v>
      </c>
    </row>
    <row r="4061" spans="40:48" ht="12.75" customHeight="1" x14ac:dyDescent="0.3">
      <c r="AN4061" s="22" t="s">
        <v>8846</v>
      </c>
      <c r="AO4061" s="22" t="s">
        <v>12643</v>
      </c>
      <c r="AP4061" s="90" t="s">
        <v>8847</v>
      </c>
      <c r="AQ4061" s="22" t="s">
        <v>566</v>
      </c>
      <c r="AR4061" s="22" t="s">
        <v>783</v>
      </c>
      <c r="AS4061" s="56">
        <v>2.4</v>
      </c>
      <c r="AT4061" s="89">
        <v>41387.476053240738</v>
      </c>
      <c r="AU4061" s="22" t="s">
        <v>8848</v>
      </c>
      <c r="AV4061" s="22" t="s">
        <v>12634</v>
      </c>
    </row>
    <row r="4062" spans="40:48" ht="12.75" customHeight="1" x14ac:dyDescent="0.3">
      <c r="AN4062" s="22" t="s">
        <v>8849</v>
      </c>
      <c r="AO4062" s="22" t="s">
        <v>12643</v>
      </c>
      <c r="AP4062" s="90" t="s">
        <v>14751</v>
      </c>
      <c r="AQ4062" s="22" t="s">
        <v>566</v>
      </c>
      <c r="AR4062" s="22" t="s">
        <v>783</v>
      </c>
      <c r="AS4062" s="56">
        <v>150</v>
      </c>
      <c r="AT4062" s="89">
        <v>42633.735115740739</v>
      </c>
      <c r="AU4062" s="22" t="s">
        <v>787</v>
      </c>
      <c r="AV4062" s="22" t="s">
        <v>12634</v>
      </c>
    </row>
    <row r="4063" spans="40:48" ht="12.75" customHeight="1" x14ac:dyDescent="0.3">
      <c r="AN4063" s="22" t="s">
        <v>8850</v>
      </c>
      <c r="AO4063" s="22" t="s">
        <v>12643</v>
      </c>
      <c r="AP4063" s="90" t="s">
        <v>14752</v>
      </c>
      <c r="AQ4063" s="22" t="s">
        <v>566</v>
      </c>
      <c r="AR4063" s="22" t="s">
        <v>783</v>
      </c>
      <c r="AS4063" s="56">
        <v>17</v>
      </c>
      <c r="AT4063" s="89">
        <v>42529.703449074077</v>
      </c>
      <c r="AU4063" s="22" t="s">
        <v>787</v>
      </c>
      <c r="AV4063" s="22" t="s">
        <v>12634</v>
      </c>
    </row>
    <row r="4064" spans="40:48" ht="12.75" customHeight="1" x14ac:dyDescent="0.3">
      <c r="AN4064" s="22" t="s">
        <v>8851</v>
      </c>
      <c r="AO4064" s="22" t="s">
        <v>12643</v>
      </c>
      <c r="AP4064" s="90" t="s">
        <v>8852</v>
      </c>
      <c r="AQ4064" s="22" t="s">
        <v>566</v>
      </c>
      <c r="AR4064" s="22" t="s">
        <v>783</v>
      </c>
      <c r="AS4064" s="56">
        <v>9.15</v>
      </c>
      <c r="AT4064" s="89">
        <v>41562.337199074071</v>
      </c>
      <c r="AU4064" s="22" t="s">
        <v>1307</v>
      </c>
      <c r="AV4064" s="22" t="s">
        <v>12634</v>
      </c>
    </row>
    <row r="4065" spans="40:48" ht="12.75" customHeight="1" x14ac:dyDescent="0.3">
      <c r="AN4065" s="22" t="s">
        <v>8853</v>
      </c>
      <c r="AO4065" s="22" t="s">
        <v>12643</v>
      </c>
      <c r="AP4065" s="90" t="s">
        <v>14753</v>
      </c>
      <c r="AQ4065" s="22" t="s">
        <v>566</v>
      </c>
      <c r="AR4065" s="22" t="s">
        <v>783</v>
      </c>
      <c r="AS4065" s="56">
        <v>13</v>
      </c>
      <c r="AT4065" s="89">
        <v>42111.76222222222</v>
      </c>
      <c r="AU4065" s="22" t="s">
        <v>787</v>
      </c>
      <c r="AV4065" s="22" t="s">
        <v>12634</v>
      </c>
    </row>
    <row r="4066" spans="40:48" ht="12.75" customHeight="1" x14ac:dyDescent="0.3">
      <c r="AN4066" s="22" t="s">
        <v>8854</v>
      </c>
      <c r="AO4066" s="22" t="s">
        <v>12643</v>
      </c>
      <c r="AP4066" s="90" t="s">
        <v>8855</v>
      </c>
      <c r="AQ4066" s="22" t="s">
        <v>566</v>
      </c>
      <c r="AR4066" s="22" t="s">
        <v>783</v>
      </c>
      <c r="AS4066" s="56">
        <v>1.4</v>
      </c>
      <c r="AT4066" s="89">
        <v>42500.609074074076</v>
      </c>
      <c r="AU4066" s="22" t="s">
        <v>787</v>
      </c>
      <c r="AV4066" s="22" t="s">
        <v>12634</v>
      </c>
    </row>
    <row r="4067" spans="40:48" ht="12.75" customHeight="1" x14ac:dyDescent="0.3">
      <c r="AN4067" s="22" t="s">
        <v>8856</v>
      </c>
      <c r="AO4067" s="22" t="s">
        <v>12643</v>
      </c>
      <c r="AP4067" s="90" t="s">
        <v>8857</v>
      </c>
      <c r="AQ4067" s="22" t="s">
        <v>566</v>
      </c>
      <c r="AR4067" s="22" t="s">
        <v>783</v>
      </c>
      <c r="AS4067" s="56">
        <v>40</v>
      </c>
      <c r="AT4067" s="89">
        <v>42633.735115740739</v>
      </c>
      <c r="AU4067" s="22" t="s">
        <v>787</v>
      </c>
      <c r="AV4067" s="22" t="s">
        <v>12634</v>
      </c>
    </row>
    <row r="4068" spans="40:48" ht="12.75" customHeight="1" x14ac:dyDescent="0.3">
      <c r="AN4068" s="22" t="s">
        <v>8858</v>
      </c>
      <c r="AO4068" s="22" t="s">
        <v>12643</v>
      </c>
      <c r="AP4068" s="90" t="s">
        <v>8859</v>
      </c>
      <c r="AQ4068" s="22" t="s">
        <v>566</v>
      </c>
      <c r="AR4068" s="22" t="s">
        <v>783</v>
      </c>
      <c r="AS4068" s="56">
        <v>4.95</v>
      </c>
      <c r="AT4068" s="89">
        <v>41899.7656712963</v>
      </c>
      <c r="AU4068" s="22" t="s">
        <v>787</v>
      </c>
      <c r="AV4068" s="22" t="s">
        <v>12634</v>
      </c>
    </row>
    <row r="4069" spans="40:48" ht="12.75" customHeight="1" x14ac:dyDescent="0.3">
      <c r="AN4069" s="22" t="s">
        <v>8860</v>
      </c>
      <c r="AO4069" s="22" t="s">
        <v>12643</v>
      </c>
      <c r="AP4069" s="90" t="s">
        <v>8861</v>
      </c>
      <c r="AQ4069" s="22" t="s">
        <v>566</v>
      </c>
      <c r="AR4069" s="22" t="s">
        <v>783</v>
      </c>
      <c r="AS4069" s="56">
        <v>1</v>
      </c>
      <c r="AT4069" s="89">
        <v>42760.730879629627</v>
      </c>
      <c r="AU4069" s="22" t="s">
        <v>14966</v>
      </c>
      <c r="AV4069" s="22" t="s">
        <v>12634</v>
      </c>
    </row>
    <row r="4070" spans="40:48" ht="12.75" customHeight="1" x14ac:dyDescent="0.3">
      <c r="AN4070" s="22" t="s">
        <v>8862</v>
      </c>
      <c r="AO4070" s="22" t="s">
        <v>12643</v>
      </c>
      <c r="AP4070" s="90" t="s">
        <v>8863</v>
      </c>
      <c r="AQ4070" s="22" t="s">
        <v>566</v>
      </c>
      <c r="AR4070" s="22" t="s">
        <v>783</v>
      </c>
      <c r="AS4070" s="56">
        <v>12</v>
      </c>
      <c r="AT4070" s="89">
        <v>41899.716608796298</v>
      </c>
      <c r="AU4070" s="22" t="s">
        <v>787</v>
      </c>
      <c r="AV4070" s="22" t="s">
        <v>12634</v>
      </c>
    </row>
    <row r="4071" spans="40:48" ht="12.75" customHeight="1" x14ac:dyDescent="0.3">
      <c r="AN4071" s="22" t="s">
        <v>8864</v>
      </c>
      <c r="AO4071" s="22" t="s">
        <v>12643</v>
      </c>
      <c r="AP4071" s="90" t="s">
        <v>14754</v>
      </c>
      <c r="AQ4071" s="22" t="s">
        <v>566</v>
      </c>
      <c r="AR4071" s="22" t="s">
        <v>783</v>
      </c>
      <c r="AS4071" s="56">
        <v>100</v>
      </c>
      <c r="AT4071" s="89">
        <v>42633.735115740739</v>
      </c>
      <c r="AU4071" s="22" t="s">
        <v>787</v>
      </c>
      <c r="AV4071" s="22" t="s">
        <v>12634</v>
      </c>
    </row>
    <row r="4072" spans="40:48" ht="12.75" customHeight="1" x14ac:dyDescent="0.3">
      <c r="AN4072" s="22" t="s">
        <v>8865</v>
      </c>
      <c r="AO4072" s="22" t="s">
        <v>12643</v>
      </c>
      <c r="AP4072" s="90" t="s">
        <v>8866</v>
      </c>
      <c r="AQ4072" s="22" t="s">
        <v>566</v>
      </c>
      <c r="AR4072" s="22" t="s">
        <v>783</v>
      </c>
      <c r="AS4072" s="56">
        <v>190</v>
      </c>
      <c r="AT4072" s="89">
        <v>41540.475289351853</v>
      </c>
      <c r="AU4072" s="22" t="s">
        <v>787</v>
      </c>
      <c r="AV4072" s="22" t="s">
        <v>12634</v>
      </c>
    </row>
    <row r="4073" spans="40:48" ht="12.75" customHeight="1" x14ac:dyDescent="0.3">
      <c r="AN4073" s="22" t="s">
        <v>8867</v>
      </c>
      <c r="AO4073" s="22" t="s">
        <v>12643</v>
      </c>
      <c r="AP4073" s="90" t="s">
        <v>8868</v>
      </c>
      <c r="AQ4073" s="22" t="s">
        <v>566</v>
      </c>
      <c r="AR4073" s="22" t="s">
        <v>783</v>
      </c>
      <c r="AS4073" s="56">
        <v>2.2000000000000002</v>
      </c>
      <c r="AT4073" s="89">
        <v>41929.739722222221</v>
      </c>
      <c r="AU4073" s="22" t="s">
        <v>787</v>
      </c>
      <c r="AV4073" s="22" t="s">
        <v>12634</v>
      </c>
    </row>
    <row r="4074" spans="40:48" ht="12.75" customHeight="1" x14ac:dyDescent="0.3">
      <c r="AN4074" s="22" t="s">
        <v>8869</v>
      </c>
      <c r="AO4074" s="22" t="s">
        <v>12643</v>
      </c>
      <c r="AP4074" s="90" t="s">
        <v>8870</v>
      </c>
      <c r="AQ4074" s="22" t="s">
        <v>566</v>
      </c>
      <c r="AR4074" s="22" t="s">
        <v>783</v>
      </c>
      <c r="AS4074" s="56">
        <v>4.24</v>
      </c>
      <c r="AT4074" s="89">
        <v>41472.687025462961</v>
      </c>
      <c r="AU4074" s="22" t="s">
        <v>871</v>
      </c>
      <c r="AV4074" s="22" t="s">
        <v>12634</v>
      </c>
    </row>
    <row r="4075" spans="40:48" ht="12.75" customHeight="1" x14ac:dyDescent="0.3">
      <c r="AN4075" s="22" t="s">
        <v>8871</v>
      </c>
      <c r="AO4075" s="22" t="s">
        <v>12643</v>
      </c>
      <c r="AP4075" s="90" t="s">
        <v>8872</v>
      </c>
      <c r="AQ4075" s="22" t="s">
        <v>581</v>
      </c>
      <c r="AR4075" s="22" t="s">
        <v>783</v>
      </c>
      <c r="AS4075" s="56">
        <v>1</v>
      </c>
      <c r="AT4075" s="89">
        <v>42760.730879629627</v>
      </c>
      <c r="AU4075" s="22" t="s">
        <v>14967</v>
      </c>
      <c r="AV4075" s="22" t="s">
        <v>12634</v>
      </c>
    </row>
    <row r="4076" spans="40:48" ht="12.75" customHeight="1" x14ac:dyDescent="0.3">
      <c r="AN4076" s="22" t="s">
        <v>8873</v>
      </c>
      <c r="AO4076" s="22" t="s">
        <v>12643</v>
      </c>
      <c r="AP4076" s="90" t="s">
        <v>8874</v>
      </c>
      <c r="AQ4076" s="22" t="s">
        <v>566</v>
      </c>
      <c r="AR4076" s="22" t="s">
        <v>783</v>
      </c>
      <c r="AS4076" s="56">
        <v>150</v>
      </c>
      <c r="AT4076" s="89">
        <v>42082.800995370373</v>
      </c>
      <c r="AU4076" s="22" t="s">
        <v>1401</v>
      </c>
      <c r="AV4076" s="22" t="s">
        <v>12634</v>
      </c>
    </row>
    <row r="4077" spans="40:48" ht="12.75" customHeight="1" x14ac:dyDescent="0.3">
      <c r="AN4077" s="22" t="s">
        <v>8875</v>
      </c>
      <c r="AO4077" s="22" t="s">
        <v>12643</v>
      </c>
      <c r="AP4077" s="90" t="s">
        <v>8876</v>
      </c>
      <c r="AQ4077" s="22" t="s">
        <v>566</v>
      </c>
      <c r="AR4077" s="22" t="s">
        <v>783</v>
      </c>
      <c r="AS4077" s="56">
        <v>130</v>
      </c>
      <c r="AT4077" s="89">
        <v>42650.365937499999</v>
      </c>
      <c r="AU4077" s="22" t="s">
        <v>1091</v>
      </c>
      <c r="AV4077" s="22" t="s">
        <v>12634</v>
      </c>
    </row>
    <row r="4078" spans="40:48" ht="12.75" customHeight="1" x14ac:dyDescent="0.3">
      <c r="AN4078" s="22" t="s">
        <v>8877</v>
      </c>
      <c r="AO4078" s="22" t="s">
        <v>12643</v>
      </c>
      <c r="AP4078" s="90" t="s">
        <v>8878</v>
      </c>
      <c r="AQ4078" s="22" t="s">
        <v>566</v>
      </c>
      <c r="AR4078" s="22" t="s">
        <v>783</v>
      </c>
      <c r="AS4078" s="56">
        <v>100</v>
      </c>
      <c r="AT4078" s="89">
        <v>42338.7187962963</v>
      </c>
      <c r="AU4078" s="22" t="s">
        <v>1091</v>
      </c>
      <c r="AV4078" s="22" t="s">
        <v>12634</v>
      </c>
    </row>
    <row r="4079" spans="40:48" ht="12.75" customHeight="1" x14ac:dyDescent="0.3">
      <c r="AN4079" s="22" t="s">
        <v>8879</v>
      </c>
      <c r="AO4079" s="22" t="s">
        <v>12643</v>
      </c>
      <c r="AP4079" s="90" t="s">
        <v>8880</v>
      </c>
      <c r="AQ4079" s="22" t="s">
        <v>581</v>
      </c>
      <c r="AR4079" s="22" t="s">
        <v>783</v>
      </c>
      <c r="AS4079" s="56">
        <v>1</v>
      </c>
      <c r="AT4079" s="89">
        <v>42760.730879629627</v>
      </c>
      <c r="AU4079" s="22" t="s">
        <v>14967</v>
      </c>
      <c r="AV4079" s="22" t="s">
        <v>12634</v>
      </c>
    </row>
    <row r="4080" spans="40:48" ht="12.75" customHeight="1" x14ac:dyDescent="0.3">
      <c r="AN4080" s="22" t="s">
        <v>8881</v>
      </c>
      <c r="AO4080" s="22" t="s">
        <v>12643</v>
      </c>
      <c r="AP4080" s="90" t="s">
        <v>8882</v>
      </c>
      <c r="AQ4080" s="22" t="s">
        <v>566</v>
      </c>
      <c r="AR4080" s="22" t="s">
        <v>783</v>
      </c>
      <c r="AS4080" s="56">
        <v>1</v>
      </c>
      <c r="AT4080" s="89">
        <v>42760.730879629627</v>
      </c>
      <c r="AU4080" s="22" t="s">
        <v>14962</v>
      </c>
      <c r="AV4080" s="22" t="s">
        <v>12634</v>
      </c>
    </row>
    <row r="4081" spans="40:48" ht="12.75" customHeight="1" x14ac:dyDescent="0.3">
      <c r="AN4081" s="22" t="s">
        <v>8883</v>
      </c>
      <c r="AO4081" s="22" t="s">
        <v>12643</v>
      </c>
      <c r="AP4081" s="90" t="s">
        <v>8884</v>
      </c>
      <c r="AQ4081" s="22" t="s">
        <v>566</v>
      </c>
      <c r="AR4081" s="22" t="s">
        <v>783</v>
      </c>
      <c r="AS4081" s="56">
        <v>1</v>
      </c>
      <c r="AT4081" s="89">
        <v>42760.730879629627</v>
      </c>
      <c r="AU4081" s="22" t="s">
        <v>14962</v>
      </c>
      <c r="AV4081" s="22" t="s">
        <v>12634</v>
      </c>
    </row>
    <row r="4082" spans="40:48" ht="12.75" customHeight="1" x14ac:dyDescent="0.3">
      <c r="AN4082" s="22" t="s">
        <v>8885</v>
      </c>
      <c r="AO4082" s="22" t="s">
        <v>12643</v>
      </c>
      <c r="AP4082" s="90" t="s">
        <v>8886</v>
      </c>
      <c r="AQ4082" s="22" t="s">
        <v>566</v>
      </c>
      <c r="AR4082" s="22" t="s">
        <v>783</v>
      </c>
      <c r="AS4082" s="56">
        <v>1</v>
      </c>
      <c r="AT4082" s="89">
        <v>42760.730879629627</v>
      </c>
      <c r="AU4082" s="22" t="s">
        <v>14962</v>
      </c>
      <c r="AV4082" s="22" t="s">
        <v>12634</v>
      </c>
    </row>
    <row r="4083" spans="40:48" ht="12.75" customHeight="1" x14ac:dyDescent="0.3">
      <c r="AN4083" s="22" t="s">
        <v>8887</v>
      </c>
      <c r="AO4083" s="22" t="s">
        <v>12643</v>
      </c>
      <c r="AP4083" s="90" t="s">
        <v>8888</v>
      </c>
      <c r="AQ4083" s="22" t="s">
        <v>566</v>
      </c>
      <c r="AR4083" s="22" t="s">
        <v>783</v>
      </c>
      <c r="AS4083" s="56">
        <v>1</v>
      </c>
      <c r="AT4083" s="89">
        <v>42760.730879629627</v>
      </c>
      <c r="AU4083" s="22" t="s">
        <v>14962</v>
      </c>
      <c r="AV4083" s="22" t="s">
        <v>12634</v>
      </c>
    </row>
    <row r="4084" spans="40:48" ht="12.75" customHeight="1" x14ac:dyDescent="0.3">
      <c r="AN4084" s="22" t="s">
        <v>8889</v>
      </c>
      <c r="AO4084" s="22" t="s">
        <v>12643</v>
      </c>
      <c r="AP4084" s="90" t="s">
        <v>8890</v>
      </c>
      <c r="AQ4084" s="22" t="s">
        <v>566</v>
      </c>
      <c r="AR4084" s="22" t="s">
        <v>783</v>
      </c>
      <c r="AS4084" s="56">
        <v>1</v>
      </c>
      <c r="AT4084" s="89">
        <v>42760.730879629627</v>
      </c>
      <c r="AU4084" s="22" t="s">
        <v>14962</v>
      </c>
      <c r="AV4084" s="22" t="s">
        <v>12634</v>
      </c>
    </row>
    <row r="4085" spans="40:48" ht="12.75" customHeight="1" x14ac:dyDescent="0.3">
      <c r="AN4085" s="22" t="s">
        <v>8891</v>
      </c>
      <c r="AO4085" s="22" t="s">
        <v>12643</v>
      </c>
      <c r="AP4085" s="90" t="s">
        <v>8892</v>
      </c>
      <c r="AQ4085" s="22" t="s">
        <v>566</v>
      </c>
      <c r="AR4085" s="22" t="s">
        <v>783</v>
      </c>
      <c r="AS4085" s="56">
        <v>20</v>
      </c>
      <c r="AT4085" s="89">
        <v>42437.484942129631</v>
      </c>
      <c r="AU4085" s="22" t="s">
        <v>982</v>
      </c>
      <c r="AV4085" s="22" t="s">
        <v>12634</v>
      </c>
    </row>
    <row r="4086" spans="40:48" ht="12.75" customHeight="1" x14ac:dyDescent="0.3">
      <c r="AN4086" s="22" t="s">
        <v>8893</v>
      </c>
      <c r="AO4086" s="22" t="s">
        <v>12643</v>
      </c>
      <c r="AP4086" s="90" t="s">
        <v>8894</v>
      </c>
      <c r="AQ4086" s="22" t="s">
        <v>566</v>
      </c>
      <c r="AR4086" s="22" t="s">
        <v>783</v>
      </c>
      <c r="AS4086" s="56">
        <v>1</v>
      </c>
      <c r="AT4086" s="89">
        <v>42760.730879629627</v>
      </c>
      <c r="AU4086" s="22" t="s">
        <v>14962</v>
      </c>
      <c r="AV4086" s="22" t="s">
        <v>12634</v>
      </c>
    </row>
    <row r="4087" spans="40:48" ht="12.75" customHeight="1" x14ac:dyDescent="0.3">
      <c r="AN4087" s="22" t="s">
        <v>8895</v>
      </c>
      <c r="AO4087" s="22" t="s">
        <v>12643</v>
      </c>
      <c r="AP4087" s="90" t="s">
        <v>8896</v>
      </c>
      <c r="AQ4087" s="22" t="s">
        <v>566</v>
      </c>
      <c r="AR4087" s="22" t="s">
        <v>12633</v>
      </c>
      <c r="AS4087" s="56">
        <v>6.58</v>
      </c>
      <c r="AT4087" s="89">
        <v>42789.659988425927</v>
      </c>
      <c r="AU4087" s="22" t="s">
        <v>846</v>
      </c>
      <c r="AV4087" s="22" t="s">
        <v>12634</v>
      </c>
    </row>
    <row r="4088" spans="40:48" ht="12.75" customHeight="1" x14ac:dyDescent="0.3">
      <c r="AN4088" s="22" t="s">
        <v>8897</v>
      </c>
      <c r="AO4088" s="22" t="s">
        <v>12643</v>
      </c>
      <c r="AP4088" s="90" t="s">
        <v>8898</v>
      </c>
      <c r="AQ4088" s="22" t="s">
        <v>566</v>
      </c>
      <c r="AR4088" s="22" t="s">
        <v>783</v>
      </c>
      <c r="AS4088" s="56">
        <v>455.64</v>
      </c>
      <c r="AT4088" s="89">
        <v>42569.584629629629</v>
      </c>
      <c r="AU4088" s="22" t="s">
        <v>846</v>
      </c>
      <c r="AV4088" s="22" t="s">
        <v>12634</v>
      </c>
    </row>
    <row r="4089" spans="40:48" ht="12.75" customHeight="1" x14ac:dyDescent="0.3">
      <c r="AN4089" s="22" t="s">
        <v>8899</v>
      </c>
      <c r="AO4089" s="22" t="s">
        <v>12643</v>
      </c>
      <c r="AP4089" s="90" t="s">
        <v>8900</v>
      </c>
      <c r="AQ4089" s="22" t="s">
        <v>566</v>
      </c>
      <c r="AR4089" s="22" t="s">
        <v>12633</v>
      </c>
      <c r="AS4089" s="56">
        <v>375.8</v>
      </c>
      <c r="AT4089" s="89">
        <v>42794.621412037035</v>
      </c>
      <c r="AU4089" s="22" t="s">
        <v>846</v>
      </c>
      <c r="AV4089" s="22" t="s">
        <v>12634</v>
      </c>
    </row>
    <row r="4090" spans="40:48" ht="12.75" customHeight="1" x14ac:dyDescent="0.3">
      <c r="AN4090" s="22" t="s">
        <v>8901</v>
      </c>
      <c r="AO4090" s="22" t="s">
        <v>12643</v>
      </c>
      <c r="AP4090" s="90" t="s">
        <v>8902</v>
      </c>
      <c r="AQ4090" s="22" t="s">
        <v>566</v>
      </c>
      <c r="AR4090" s="22" t="s">
        <v>12633</v>
      </c>
      <c r="AS4090" s="56">
        <v>6.58</v>
      </c>
      <c r="AT4090" s="89">
        <v>42789.659988425927</v>
      </c>
      <c r="AU4090" s="22" t="s">
        <v>846</v>
      </c>
      <c r="AV4090" s="22" t="s">
        <v>12634</v>
      </c>
    </row>
    <row r="4091" spans="40:48" ht="12.75" customHeight="1" x14ac:dyDescent="0.3">
      <c r="AN4091" s="22" t="s">
        <v>8903</v>
      </c>
      <c r="AO4091" s="22" t="s">
        <v>12643</v>
      </c>
      <c r="AP4091" s="90" t="s">
        <v>8904</v>
      </c>
      <c r="AQ4091" s="22" t="s">
        <v>566</v>
      </c>
      <c r="AR4091" s="22" t="s">
        <v>783</v>
      </c>
      <c r="AS4091" s="56">
        <v>310.93</v>
      </c>
      <c r="AT4091" s="89">
        <v>42062.352476851855</v>
      </c>
      <c r="AU4091" s="22" t="s">
        <v>846</v>
      </c>
      <c r="AV4091" s="22" t="s">
        <v>12634</v>
      </c>
    </row>
    <row r="4092" spans="40:48" ht="12.75" customHeight="1" x14ac:dyDescent="0.3">
      <c r="AN4092" s="22" t="s">
        <v>8905</v>
      </c>
      <c r="AO4092" s="22" t="s">
        <v>12643</v>
      </c>
      <c r="AP4092" s="90" t="s">
        <v>8906</v>
      </c>
      <c r="AQ4092" s="22" t="s">
        <v>566</v>
      </c>
      <c r="AR4092" s="22" t="s">
        <v>783</v>
      </c>
      <c r="AS4092" s="56">
        <v>49.98</v>
      </c>
      <c r="AT4092" s="89">
        <v>42584.745567129627</v>
      </c>
      <c r="AU4092" s="22" t="s">
        <v>846</v>
      </c>
      <c r="AV4092" s="22" t="s">
        <v>12634</v>
      </c>
    </row>
    <row r="4093" spans="40:48" ht="12.75" customHeight="1" x14ac:dyDescent="0.3">
      <c r="AN4093" s="22" t="s">
        <v>8907</v>
      </c>
      <c r="AO4093" s="22" t="s">
        <v>12643</v>
      </c>
      <c r="AP4093" s="90" t="s">
        <v>8908</v>
      </c>
      <c r="AQ4093" s="22" t="s">
        <v>566</v>
      </c>
      <c r="AR4093" s="22" t="s">
        <v>783</v>
      </c>
      <c r="AS4093" s="56">
        <v>54.16</v>
      </c>
      <c r="AT4093" s="89">
        <v>42671.456412037034</v>
      </c>
      <c r="AU4093" s="22" t="s">
        <v>846</v>
      </c>
      <c r="AV4093" s="22" t="s">
        <v>12634</v>
      </c>
    </row>
    <row r="4094" spans="40:48" ht="12.75" customHeight="1" x14ac:dyDescent="0.3">
      <c r="AN4094" s="22" t="s">
        <v>8909</v>
      </c>
      <c r="AO4094" s="22" t="s">
        <v>12643</v>
      </c>
      <c r="AP4094" s="90" t="s">
        <v>8910</v>
      </c>
      <c r="AQ4094" s="22" t="s">
        <v>566</v>
      </c>
      <c r="AR4094" s="22" t="s">
        <v>783</v>
      </c>
      <c r="AS4094" s="56">
        <v>1</v>
      </c>
      <c r="AT4094" s="89">
        <v>42760.730879629627</v>
      </c>
      <c r="AU4094" s="22" t="s">
        <v>14971</v>
      </c>
      <c r="AV4094" s="22" t="s">
        <v>12634</v>
      </c>
    </row>
    <row r="4095" spans="40:48" ht="12.75" customHeight="1" x14ac:dyDescent="0.3">
      <c r="AN4095" s="22" t="s">
        <v>8911</v>
      </c>
      <c r="AO4095" s="22" t="s">
        <v>12643</v>
      </c>
      <c r="AP4095" s="90" t="s">
        <v>8912</v>
      </c>
      <c r="AQ4095" s="22" t="s">
        <v>566</v>
      </c>
      <c r="AR4095" s="22" t="s">
        <v>783</v>
      </c>
      <c r="AS4095" s="56">
        <v>1</v>
      </c>
      <c r="AT4095" s="89">
        <v>42760.730879629627</v>
      </c>
      <c r="AU4095" s="22" t="s">
        <v>14971</v>
      </c>
      <c r="AV4095" s="22" t="s">
        <v>12634</v>
      </c>
    </row>
    <row r="4096" spans="40:48" ht="12.75" customHeight="1" x14ac:dyDescent="0.3">
      <c r="AN4096" s="22" t="s">
        <v>8913</v>
      </c>
      <c r="AO4096" s="22" t="s">
        <v>12643</v>
      </c>
      <c r="AP4096" s="90" t="s">
        <v>8914</v>
      </c>
      <c r="AQ4096" s="22" t="s">
        <v>566</v>
      </c>
      <c r="AR4096" s="22" t="s">
        <v>783</v>
      </c>
      <c r="AS4096" s="56">
        <v>1</v>
      </c>
      <c r="AT4096" s="89">
        <v>42760.730879629627</v>
      </c>
      <c r="AU4096" s="22" t="s">
        <v>14971</v>
      </c>
      <c r="AV4096" s="22" t="s">
        <v>12634</v>
      </c>
    </row>
    <row r="4097" spans="40:48" ht="12.75" customHeight="1" x14ac:dyDescent="0.3">
      <c r="AN4097" s="22" t="s">
        <v>8915</v>
      </c>
      <c r="AO4097" s="22" t="s">
        <v>12643</v>
      </c>
      <c r="AP4097" s="90" t="s">
        <v>8916</v>
      </c>
      <c r="AQ4097" s="22" t="s">
        <v>566</v>
      </c>
      <c r="AR4097" s="22" t="s">
        <v>783</v>
      </c>
      <c r="AS4097" s="56">
        <v>1</v>
      </c>
      <c r="AT4097" s="89">
        <v>42760.730879629627</v>
      </c>
      <c r="AU4097" s="22" t="s">
        <v>14971</v>
      </c>
      <c r="AV4097" s="22" t="s">
        <v>12634</v>
      </c>
    </row>
    <row r="4098" spans="40:48" ht="12.75" customHeight="1" x14ac:dyDescent="0.3">
      <c r="AN4098" s="22" t="s">
        <v>8917</v>
      </c>
      <c r="AO4098" s="22" t="s">
        <v>12643</v>
      </c>
      <c r="AP4098" s="90" t="s">
        <v>8918</v>
      </c>
      <c r="AQ4098" s="22" t="s">
        <v>566</v>
      </c>
      <c r="AR4098" s="22" t="s">
        <v>783</v>
      </c>
      <c r="AS4098" s="56">
        <v>1</v>
      </c>
      <c r="AT4098" s="89">
        <v>42760.730879629627</v>
      </c>
      <c r="AU4098" s="22" t="s">
        <v>14977</v>
      </c>
      <c r="AV4098" s="22" t="s">
        <v>12634</v>
      </c>
    </row>
    <row r="4099" spans="40:48" ht="12.75" customHeight="1" x14ac:dyDescent="0.3">
      <c r="AN4099" s="22" t="s">
        <v>8919</v>
      </c>
      <c r="AO4099" s="22" t="s">
        <v>12643</v>
      </c>
      <c r="AP4099" s="90" t="s">
        <v>8920</v>
      </c>
      <c r="AQ4099" s="22" t="s">
        <v>566</v>
      </c>
      <c r="AR4099" s="22" t="s">
        <v>783</v>
      </c>
      <c r="AS4099" s="56">
        <v>1</v>
      </c>
      <c r="AT4099" s="89">
        <v>42760.730879629627</v>
      </c>
      <c r="AU4099" s="22" t="s">
        <v>14977</v>
      </c>
      <c r="AV4099" s="22" t="s">
        <v>12634</v>
      </c>
    </row>
    <row r="4100" spans="40:48" ht="12.75" customHeight="1" x14ac:dyDescent="0.3">
      <c r="AN4100" s="22" t="s">
        <v>8921</v>
      </c>
      <c r="AO4100" s="22" t="s">
        <v>12643</v>
      </c>
      <c r="AP4100" s="90" t="s">
        <v>8922</v>
      </c>
      <c r="AQ4100" s="22" t="s">
        <v>566</v>
      </c>
      <c r="AR4100" s="22" t="s">
        <v>783</v>
      </c>
      <c r="AS4100" s="56">
        <v>1</v>
      </c>
      <c r="AT4100" s="89">
        <v>42760.730879629627</v>
      </c>
      <c r="AU4100" s="22" t="s">
        <v>14977</v>
      </c>
      <c r="AV4100" s="22" t="s">
        <v>12634</v>
      </c>
    </row>
    <row r="4101" spans="40:48" ht="12.75" customHeight="1" x14ac:dyDescent="0.3">
      <c r="AN4101" s="22" t="s">
        <v>8923</v>
      </c>
      <c r="AO4101" s="22" t="s">
        <v>12643</v>
      </c>
      <c r="AP4101" s="90" t="s">
        <v>8924</v>
      </c>
      <c r="AQ4101" s="22" t="s">
        <v>566</v>
      </c>
      <c r="AR4101" s="22" t="s">
        <v>783</v>
      </c>
      <c r="AS4101" s="56">
        <v>1</v>
      </c>
      <c r="AT4101" s="89">
        <v>42760.730879629627</v>
      </c>
      <c r="AU4101" s="22" t="s">
        <v>14977</v>
      </c>
      <c r="AV4101" s="22" t="s">
        <v>12634</v>
      </c>
    </row>
    <row r="4102" spans="40:48" ht="12.75" customHeight="1" x14ac:dyDescent="0.3">
      <c r="AN4102" s="22" t="s">
        <v>8925</v>
      </c>
      <c r="AO4102" s="22" t="s">
        <v>12643</v>
      </c>
      <c r="AP4102" s="90" t="s">
        <v>8926</v>
      </c>
      <c r="AQ4102" s="22" t="s">
        <v>566</v>
      </c>
      <c r="AR4102" s="22" t="s">
        <v>783</v>
      </c>
      <c r="AS4102" s="56">
        <v>1</v>
      </c>
      <c r="AT4102" s="89">
        <v>42760.730879629627</v>
      </c>
      <c r="AU4102" s="22" t="s">
        <v>14977</v>
      </c>
      <c r="AV4102" s="22" t="s">
        <v>12634</v>
      </c>
    </row>
    <row r="4103" spans="40:48" ht="12.75" customHeight="1" x14ac:dyDescent="0.3">
      <c r="AN4103" s="22" t="s">
        <v>8927</v>
      </c>
      <c r="AO4103" s="22" t="s">
        <v>12643</v>
      </c>
      <c r="AP4103" s="90" t="s">
        <v>8928</v>
      </c>
      <c r="AQ4103" s="22" t="s">
        <v>1984</v>
      </c>
      <c r="AR4103" s="22" t="s">
        <v>783</v>
      </c>
      <c r="AS4103" s="56">
        <v>1</v>
      </c>
      <c r="AT4103" s="89">
        <v>42760.730879629627</v>
      </c>
      <c r="AU4103" s="22" t="s">
        <v>14977</v>
      </c>
      <c r="AV4103" s="22" t="s">
        <v>12634</v>
      </c>
    </row>
    <row r="4104" spans="40:48" ht="12.75" customHeight="1" x14ac:dyDescent="0.3">
      <c r="AN4104" s="22" t="s">
        <v>8929</v>
      </c>
      <c r="AO4104" s="22" t="s">
        <v>12643</v>
      </c>
      <c r="AP4104" s="90" t="s">
        <v>8930</v>
      </c>
      <c r="AQ4104" s="22" t="s">
        <v>566</v>
      </c>
      <c r="AR4104" s="22" t="s">
        <v>783</v>
      </c>
      <c r="AS4104" s="56">
        <v>1</v>
      </c>
      <c r="AT4104" s="89">
        <v>42760.730879629627</v>
      </c>
      <c r="AU4104" s="22" t="s">
        <v>14977</v>
      </c>
      <c r="AV4104" s="22" t="s">
        <v>12634</v>
      </c>
    </row>
    <row r="4105" spans="40:48" ht="12.75" customHeight="1" x14ac:dyDescent="0.3">
      <c r="AN4105" s="22" t="s">
        <v>8931</v>
      </c>
      <c r="AO4105" s="22" t="s">
        <v>12643</v>
      </c>
      <c r="AP4105" s="90" t="s">
        <v>8932</v>
      </c>
      <c r="AQ4105" s="22" t="s">
        <v>566</v>
      </c>
      <c r="AR4105" s="22" t="s">
        <v>783</v>
      </c>
      <c r="AS4105" s="56">
        <v>0.14000000000000001</v>
      </c>
      <c r="AT4105" s="89">
        <v>42166.420057870368</v>
      </c>
      <c r="AU4105" s="22" t="s">
        <v>2401</v>
      </c>
      <c r="AV4105" s="22" t="s">
        <v>12634</v>
      </c>
    </row>
    <row r="4106" spans="40:48" ht="12.75" customHeight="1" x14ac:dyDescent="0.3">
      <c r="AN4106" s="22" t="s">
        <v>8933</v>
      </c>
      <c r="AO4106" s="22" t="s">
        <v>12643</v>
      </c>
      <c r="AP4106" s="90" t="s">
        <v>8934</v>
      </c>
      <c r="AQ4106" s="22" t="s">
        <v>566</v>
      </c>
      <c r="AR4106" s="22" t="s">
        <v>783</v>
      </c>
      <c r="AS4106" s="56">
        <v>1</v>
      </c>
      <c r="AT4106" s="89">
        <v>42760.730879629627</v>
      </c>
      <c r="AU4106" s="22" t="s">
        <v>14977</v>
      </c>
      <c r="AV4106" s="22" t="s">
        <v>12634</v>
      </c>
    </row>
    <row r="4107" spans="40:48" ht="12.75" customHeight="1" x14ac:dyDescent="0.3">
      <c r="AN4107" s="22" t="s">
        <v>8935</v>
      </c>
      <c r="AO4107" s="22" t="s">
        <v>12643</v>
      </c>
      <c r="AP4107" s="90" t="s">
        <v>8936</v>
      </c>
      <c r="AQ4107" s="22" t="s">
        <v>566</v>
      </c>
      <c r="AR4107" s="22" t="s">
        <v>783</v>
      </c>
      <c r="AS4107" s="56">
        <v>1.25</v>
      </c>
      <c r="AT4107" s="89">
        <v>42215.532743055555</v>
      </c>
      <c r="AU4107" s="22" t="s">
        <v>3726</v>
      </c>
      <c r="AV4107" s="22" t="s">
        <v>12634</v>
      </c>
    </row>
    <row r="4108" spans="40:48" ht="12.75" customHeight="1" x14ac:dyDescent="0.3">
      <c r="AN4108" s="22" t="s">
        <v>8937</v>
      </c>
      <c r="AO4108" s="22" t="s">
        <v>12643</v>
      </c>
      <c r="AP4108" s="90" t="s">
        <v>8938</v>
      </c>
      <c r="AQ4108" s="22" t="s">
        <v>566</v>
      </c>
      <c r="AR4108" s="22" t="s">
        <v>783</v>
      </c>
      <c r="AS4108" s="56">
        <v>6.8</v>
      </c>
      <c r="AT4108" s="89">
        <v>42339.739317129628</v>
      </c>
      <c r="AU4108" s="22" t="s">
        <v>917</v>
      </c>
      <c r="AV4108" s="22" t="s">
        <v>12634</v>
      </c>
    </row>
    <row r="4109" spans="40:48" ht="12.75" customHeight="1" x14ac:dyDescent="0.3">
      <c r="AN4109" s="22" t="s">
        <v>8939</v>
      </c>
      <c r="AO4109" s="22" t="s">
        <v>12643</v>
      </c>
      <c r="AP4109" s="90" t="s">
        <v>8940</v>
      </c>
      <c r="AQ4109" s="22" t="s">
        <v>566</v>
      </c>
      <c r="AR4109" s="22" t="s">
        <v>783</v>
      </c>
      <c r="AS4109" s="56">
        <v>1</v>
      </c>
      <c r="AT4109" s="89">
        <v>42760.730879629627</v>
      </c>
      <c r="AU4109" s="22" t="s">
        <v>14973</v>
      </c>
      <c r="AV4109" s="22" t="s">
        <v>12634</v>
      </c>
    </row>
    <row r="4110" spans="40:48" ht="12.75" customHeight="1" x14ac:dyDescent="0.3">
      <c r="AN4110" s="22" t="s">
        <v>8941</v>
      </c>
      <c r="AO4110" s="22" t="s">
        <v>12643</v>
      </c>
      <c r="AP4110" s="90" t="s">
        <v>8942</v>
      </c>
      <c r="AQ4110" s="22" t="s">
        <v>566</v>
      </c>
      <c r="AR4110" s="22" t="s">
        <v>783</v>
      </c>
      <c r="AS4110" s="56">
        <v>1</v>
      </c>
      <c r="AT4110" s="89">
        <v>42760.730879629627</v>
      </c>
      <c r="AU4110" s="22" t="s">
        <v>14968</v>
      </c>
      <c r="AV4110" s="22" t="s">
        <v>12634</v>
      </c>
    </row>
    <row r="4111" spans="40:48" ht="12.75" customHeight="1" x14ac:dyDescent="0.3">
      <c r="AN4111" s="22" t="s">
        <v>8943</v>
      </c>
      <c r="AO4111" s="22" t="s">
        <v>12643</v>
      </c>
      <c r="AP4111" s="90" t="s">
        <v>8944</v>
      </c>
      <c r="AQ4111" s="22" t="s">
        <v>530</v>
      </c>
      <c r="AR4111" s="22" t="s">
        <v>783</v>
      </c>
      <c r="AS4111" s="56">
        <v>790</v>
      </c>
      <c r="AT4111" s="89">
        <v>41333.517013888886</v>
      </c>
      <c r="AU4111" s="22" t="s">
        <v>1091</v>
      </c>
      <c r="AV4111" s="22" t="s">
        <v>12634</v>
      </c>
    </row>
    <row r="4112" spans="40:48" ht="12.75" customHeight="1" x14ac:dyDescent="0.3">
      <c r="AN4112" s="22" t="s">
        <v>8945</v>
      </c>
      <c r="AO4112" s="22" t="s">
        <v>12643</v>
      </c>
      <c r="AP4112" s="90" t="s">
        <v>8946</v>
      </c>
      <c r="AQ4112" s="22" t="s">
        <v>566</v>
      </c>
      <c r="AR4112" s="22" t="s">
        <v>783</v>
      </c>
      <c r="AS4112" s="56">
        <v>1243.24</v>
      </c>
      <c r="AT4112" s="89">
        <v>42002.424328703702</v>
      </c>
      <c r="AU4112" s="22" t="s">
        <v>1091</v>
      </c>
      <c r="AV4112" s="22" t="s">
        <v>12634</v>
      </c>
    </row>
    <row r="4113" spans="40:48" ht="12.75" customHeight="1" x14ac:dyDescent="0.3">
      <c r="AN4113" s="22" t="s">
        <v>8947</v>
      </c>
      <c r="AO4113" s="22" t="s">
        <v>12643</v>
      </c>
      <c r="AP4113" s="90" t="s">
        <v>8948</v>
      </c>
      <c r="AQ4113" s="22" t="s">
        <v>566</v>
      </c>
      <c r="AR4113" s="22" t="s">
        <v>783</v>
      </c>
      <c r="AS4113" s="56">
        <v>920</v>
      </c>
      <c r="AT4113" s="89">
        <v>42431.609988425924</v>
      </c>
      <c r="AU4113" s="22" t="s">
        <v>1091</v>
      </c>
      <c r="AV4113" s="22" t="s">
        <v>12634</v>
      </c>
    </row>
    <row r="4114" spans="40:48" ht="12.75" customHeight="1" x14ac:dyDescent="0.3">
      <c r="AN4114" s="22" t="s">
        <v>8949</v>
      </c>
      <c r="AO4114" s="22" t="s">
        <v>12643</v>
      </c>
      <c r="AP4114" s="90" t="s">
        <v>8950</v>
      </c>
      <c r="AQ4114" s="22" t="s">
        <v>566</v>
      </c>
      <c r="AR4114" s="22" t="s">
        <v>783</v>
      </c>
      <c r="AS4114" s="56">
        <v>299.8</v>
      </c>
      <c r="AT4114" s="89">
        <v>41717.388877314814</v>
      </c>
      <c r="AU4114" s="22" t="s">
        <v>1091</v>
      </c>
      <c r="AV4114" s="22" t="s">
        <v>12634</v>
      </c>
    </row>
    <row r="4115" spans="40:48" ht="12.75" customHeight="1" x14ac:dyDescent="0.3">
      <c r="AN4115" s="22" t="s">
        <v>8951</v>
      </c>
      <c r="AO4115" s="22" t="s">
        <v>12643</v>
      </c>
      <c r="AP4115" s="90" t="s">
        <v>8952</v>
      </c>
      <c r="AQ4115" s="22" t="s">
        <v>581</v>
      </c>
      <c r="AR4115" s="22" t="s">
        <v>783</v>
      </c>
      <c r="AS4115" s="56">
        <v>1</v>
      </c>
      <c r="AT4115" s="89">
        <v>42760.730879629627</v>
      </c>
      <c r="AU4115" s="22" t="s">
        <v>14967</v>
      </c>
      <c r="AV4115" s="22" t="s">
        <v>12634</v>
      </c>
    </row>
    <row r="4116" spans="40:48" ht="12.75" customHeight="1" x14ac:dyDescent="0.3">
      <c r="AN4116" s="22" t="s">
        <v>8953</v>
      </c>
      <c r="AO4116" s="22" t="s">
        <v>12643</v>
      </c>
      <c r="AP4116" s="90" t="s">
        <v>8954</v>
      </c>
      <c r="AQ4116" s="22" t="s">
        <v>800</v>
      </c>
      <c r="AR4116" s="22" t="s">
        <v>12633</v>
      </c>
      <c r="AS4116" s="56">
        <v>10.41</v>
      </c>
      <c r="AT4116" s="89">
        <v>42786.602997685186</v>
      </c>
      <c r="AU4116" s="22" t="s">
        <v>4457</v>
      </c>
      <c r="AV4116" s="22" t="s">
        <v>12634</v>
      </c>
    </row>
    <row r="4117" spans="40:48" ht="12.75" customHeight="1" x14ac:dyDescent="0.3">
      <c r="AN4117" s="22" t="s">
        <v>8955</v>
      </c>
      <c r="AO4117" s="22" t="s">
        <v>12643</v>
      </c>
      <c r="AP4117" s="90" t="s">
        <v>8956</v>
      </c>
      <c r="AQ4117" s="22" t="s">
        <v>566</v>
      </c>
      <c r="AR4117" s="22" t="s">
        <v>783</v>
      </c>
      <c r="AS4117" s="56">
        <v>13</v>
      </c>
      <c r="AT4117" s="89">
        <v>42201.38621527778</v>
      </c>
      <c r="AU4117" s="22" t="s">
        <v>793</v>
      </c>
      <c r="AV4117" s="22" t="s">
        <v>12634</v>
      </c>
    </row>
    <row r="4118" spans="40:48" ht="12.75" customHeight="1" x14ac:dyDescent="0.3">
      <c r="AN4118" s="22" t="s">
        <v>8957</v>
      </c>
      <c r="AO4118" s="22" t="s">
        <v>12643</v>
      </c>
      <c r="AP4118" s="90" t="s">
        <v>8958</v>
      </c>
      <c r="AQ4118" s="22" t="s">
        <v>566</v>
      </c>
      <c r="AR4118" s="22" t="s">
        <v>783</v>
      </c>
      <c r="AS4118" s="56">
        <v>41.3</v>
      </c>
      <c r="AT4118" s="89">
        <v>41351.374664351853</v>
      </c>
      <c r="AU4118" s="22" t="s">
        <v>1622</v>
      </c>
      <c r="AV4118" s="22" t="s">
        <v>12634</v>
      </c>
    </row>
    <row r="4119" spans="40:48" ht="12.75" customHeight="1" x14ac:dyDescent="0.3">
      <c r="AN4119" s="22" t="s">
        <v>8959</v>
      </c>
      <c r="AO4119" s="22" t="s">
        <v>12643</v>
      </c>
      <c r="AP4119" s="90" t="s">
        <v>8960</v>
      </c>
      <c r="AQ4119" s="22" t="s">
        <v>566</v>
      </c>
      <c r="AR4119" s="22" t="s">
        <v>783</v>
      </c>
      <c r="AS4119" s="56">
        <v>34</v>
      </c>
      <c r="AT4119" s="89">
        <v>41982.458113425928</v>
      </c>
      <c r="AU4119" s="22" t="s">
        <v>1110</v>
      </c>
      <c r="AV4119" s="22" t="s">
        <v>12634</v>
      </c>
    </row>
    <row r="4120" spans="40:48" ht="12.75" customHeight="1" x14ac:dyDescent="0.3">
      <c r="AN4120" s="22" t="s">
        <v>8961</v>
      </c>
      <c r="AO4120" s="22" t="s">
        <v>12643</v>
      </c>
      <c r="AP4120" s="90" t="s">
        <v>8962</v>
      </c>
      <c r="AQ4120" s="22" t="s">
        <v>566</v>
      </c>
      <c r="AR4120" s="22" t="s">
        <v>783</v>
      </c>
      <c r="AS4120" s="56">
        <v>1</v>
      </c>
      <c r="AT4120" s="89">
        <v>42760.730879629627</v>
      </c>
      <c r="AU4120" s="22" t="s">
        <v>14966</v>
      </c>
      <c r="AV4120" s="22" t="s">
        <v>12634</v>
      </c>
    </row>
    <row r="4121" spans="40:48" ht="12.75" customHeight="1" x14ac:dyDescent="0.3">
      <c r="AN4121" s="22" t="s">
        <v>8963</v>
      </c>
      <c r="AO4121" s="22" t="s">
        <v>12643</v>
      </c>
      <c r="AP4121" s="90" t="s">
        <v>8964</v>
      </c>
      <c r="AQ4121" s="22" t="s">
        <v>566</v>
      </c>
      <c r="AR4121" s="22" t="s">
        <v>783</v>
      </c>
      <c r="AS4121" s="56">
        <v>1</v>
      </c>
      <c r="AT4121" s="89">
        <v>42760.730879629627</v>
      </c>
      <c r="AU4121" s="22" t="s">
        <v>14966</v>
      </c>
      <c r="AV4121" s="22" t="s">
        <v>12634</v>
      </c>
    </row>
    <row r="4122" spans="40:48" ht="12.75" customHeight="1" x14ac:dyDescent="0.3">
      <c r="AN4122" s="22" t="s">
        <v>8965</v>
      </c>
      <c r="AO4122" s="22" t="s">
        <v>12643</v>
      </c>
      <c r="AP4122" s="90" t="s">
        <v>8966</v>
      </c>
      <c r="AQ4122" s="22" t="s">
        <v>566</v>
      </c>
      <c r="AR4122" s="22" t="s">
        <v>783</v>
      </c>
      <c r="AS4122" s="56">
        <v>1.77</v>
      </c>
      <c r="AT4122" s="89">
        <v>42678.482037037036</v>
      </c>
      <c r="AU4122" s="22" t="s">
        <v>851</v>
      </c>
      <c r="AV4122" s="22" t="s">
        <v>12634</v>
      </c>
    </row>
    <row r="4123" spans="40:48" ht="12.75" customHeight="1" x14ac:dyDescent="0.3">
      <c r="AN4123" s="22" t="s">
        <v>8967</v>
      </c>
      <c r="AO4123" s="22" t="s">
        <v>12643</v>
      </c>
      <c r="AP4123" s="90" t="s">
        <v>8968</v>
      </c>
      <c r="AQ4123" s="22" t="s">
        <v>566</v>
      </c>
      <c r="AR4123" s="22" t="s">
        <v>783</v>
      </c>
      <c r="AS4123" s="56">
        <v>1.77</v>
      </c>
      <c r="AT4123" s="89">
        <v>42678.482037037036</v>
      </c>
      <c r="AU4123" s="22" t="s">
        <v>851</v>
      </c>
      <c r="AV4123" s="22" t="s">
        <v>12634</v>
      </c>
    </row>
    <row r="4124" spans="40:48" ht="12.75" customHeight="1" x14ac:dyDescent="0.3">
      <c r="AN4124" s="22" t="s">
        <v>8969</v>
      </c>
      <c r="AO4124" s="22" t="s">
        <v>12643</v>
      </c>
      <c r="AP4124" s="90" t="s">
        <v>8970</v>
      </c>
      <c r="AQ4124" s="22" t="s">
        <v>566</v>
      </c>
      <c r="AR4124" s="22" t="s">
        <v>783</v>
      </c>
      <c r="AS4124" s="56">
        <v>1</v>
      </c>
      <c r="AT4124" s="89">
        <v>42760.730879629627</v>
      </c>
      <c r="AU4124" s="22" t="s">
        <v>14972</v>
      </c>
      <c r="AV4124" s="22" t="s">
        <v>12634</v>
      </c>
    </row>
    <row r="4125" spans="40:48" ht="12.75" customHeight="1" x14ac:dyDescent="0.3">
      <c r="AN4125" s="22" t="s">
        <v>8971</v>
      </c>
      <c r="AO4125" s="22" t="s">
        <v>12643</v>
      </c>
      <c r="AP4125" s="90" t="s">
        <v>8972</v>
      </c>
      <c r="AQ4125" s="22" t="s">
        <v>566</v>
      </c>
      <c r="AR4125" s="22" t="s">
        <v>783</v>
      </c>
      <c r="AS4125" s="56">
        <v>1</v>
      </c>
      <c r="AT4125" s="89">
        <v>42760.730879629627</v>
      </c>
      <c r="AU4125" s="22" t="s">
        <v>14972</v>
      </c>
      <c r="AV4125" s="22" t="s">
        <v>12634</v>
      </c>
    </row>
    <row r="4126" spans="40:48" ht="12.75" customHeight="1" x14ac:dyDescent="0.3">
      <c r="AN4126" s="22" t="s">
        <v>8973</v>
      </c>
      <c r="AO4126" s="22" t="s">
        <v>12643</v>
      </c>
      <c r="AP4126" s="90" t="s">
        <v>8974</v>
      </c>
      <c r="AQ4126" s="22" t="s">
        <v>566</v>
      </c>
      <c r="AR4126" s="22" t="s">
        <v>783</v>
      </c>
      <c r="AS4126" s="56">
        <v>1</v>
      </c>
      <c r="AT4126" s="89">
        <v>42760.730879629627</v>
      </c>
      <c r="AU4126" s="22" t="s">
        <v>14972</v>
      </c>
      <c r="AV4126" s="22" t="s">
        <v>12634</v>
      </c>
    </row>
    <row r="4127" spans="40:48" ht="12.75" customHeight="1" x14ac:dyDescent="0.3">
      <c r="AN4127" s="22" t="s">
        <v>8975</v>
      </c>
      <c r="AO4127" s="22" t="s">
        <v>12643</v>
      </c>
      <c r="AP4127" s="90" t="s">
        <v>8976</v>
      </c>
      <c r="AQ4127" s="22" t="s">
        <v>566</v>
      </c>
      <c r="AR4127" s="22" t="s">
        <v>783</v>
      </c>
      <c r="AS4127" s="56">
        <v>1</v>
      </c>
      <c r="AT4127" s="89">
        <v>42760.730879629627</v>
      </c>
      <c r="AU4127" s="22" t="s">
        <v>14972</v>
      </c>
      <c r="AV4127" s="22" t="s">
        <v>12634</v>
      </c>
    </row>
    <row r="4128" spans="40:48" ht="12.75" customHeight="1" x14ac:dyDescent="0.3">
      <c r="AN4128" s="22" t="s">
        <v>8977</v>
      </c>
      <c r="AO4128" s="22" t="s">
        <v>12643</v>
      </c>
      <c r="AP4128" s="90" t="s">
        <v>8978</v>
      </c>
      <c r="AQ4128" s="22" t="s">
        <v>566</v>
      </c>
      <c r="AR4128" s="22" t="s">
        <v>783</v>
      </c>
      <c r="AS4128" s="56">
        <v>1</v>
      </c>
      <c r="AT4128" s="89">
        <v>42760.730879629627</v>
      </c>
      <c r="AU4128" s="22" t="s">
        <v>14972</v>
      </c>
      <c r="AV4128" s="22" t="s">
        <v>12634</v>
      </c>
    </row>
    <row r="4129" spans="40:48" ht="12.75" customHeight="1" x14ac:dyDescent="0.3">
      <c r="AN4129" s="22" t="s">
        <v>8979</v>
      </c>
      <c r="AO4129" s="22" t="s">
        <v>12643</v>
      </c>
      <c r="AP4129" s="90" t="s">
        <v>8980</v>
      </c>
      <c r="AQ4129" s="22" t="s">
        <v>566</v>
      </c>
      <c r="AR4129" s="22" t="s">
        <v>783</v>
      </c>
      <c r="AS4129" s="56">
        <v>1</v>
      </c>
      <c r="AT4129" s="89">
        <v>42760.730879629627</v>
      </c>
      <c r="AU4129" s="22" t="s">
        <v>14972</v>
      </c>
      <c r="AV4129" s="22" t="s">
        <v>12634</v>
      </c>
    </row>
    <row r="4130" spans="40:48" ht="12.75" customHeight="1" x14ac:dyDescent="0.3">
      <c r="AN4130" s="22" t="s">
        <v>8981</v>
      </c>
      <c r="AO4130" s="22" t="s">
        <v>12643</v>
      </c>
      <c r="AP4130" s="90" t="s">
        <v>8982</v>
      </c>
      <c r="AQ4130" s="22" t="s">
        <v>1984</v>
      </c>
      <c r="AR4130" s="22" t="s">
        <v>783</v>
      </c>
      <c r="AS4130" s="56">
        <v>2.8</v>
      </c>
      <c r="AT4130" s="89">
        <v>41629.513923611114</v>
      </c>
      <c r="AU4130" s="22" t="s">
        <v>851</v>
      </c>
      <c r="AV4130" s="22" t="s">
        <v>12634</v>
      </c>
    </row>
    <row r="4131" spans="40:48" ht="12.75" customHeight="1" x14ac:dyDescent="0.3">
      <c r="AN4131" s="22" t="s">
        <v>8983</v>
      </c>
      <c r="AO4131" s="22" t="s">
        <v>12643</v>
      </c>
      <c r="AP4131" s="90" t="s">
        <v>8984</v>
      </c>
      <c r="AQ4131" s="22" t="s">
        <v>566</v>
      </c>
      <c r="AR4131" s="22" t="s">
        <v>783</v>
      </c>
      <c r="AS4131" s="56">
        <v>1</v>
      </c>
      <c r="AT4131" s="89">
        <v>42760.730879629627</v>
      </c>
      <c r="AU4131" s="22" t="s">
        <v>14972</v>
      </c>
      <c r="AV4131" s="22" t="s">
        <v>12634</v>
      </c>
    </row>
    <row r="4132" spans="40:48" ht="12.75" customHeight="1" x14ac:dyDescent="0.3">
      <c r="AN4132" s="22" t="s">
        <v>8985</v>
      </c>
      <c r="AO4132" s="22" t="s">
        <v>12643</v>
      </c>
      <c r="AP4132" s="90" t="s">
        <v>8986</v>
      </c>
      <c r="AQ4132" s="22" t="s">
        <v>566</v>
      </c>
      <c r="AR4132" s="22" t="s">
        <v>783</v>
      </c>
      <c r="AS4132" s="56">
        <v>1</v>
      </c>
      <c r="AT4132" s="89">
        <v>42760.730879629627</v>
      </c>
      <c r="AU4132" s="22" t="s">
        <v>14972</v>
      </c>
      <c r="AV4132" s="22" t="s">
        <v>12634</v>
      </c>
    </row>
    <row r="4133" spans="40:48" ht="12.75" customHeight="1" x14ac:dyDescent="0.3">
      <c r="AN4133" s="22" t="s">
        <v>8987</v>
      </c>
      <c r="AO4133" s="22" t="s">
        <v>12643</v>
      </c>
      <c r="AP4133" s="90" t="s">
        <v>8988</v>
      </c>
      <c r="AQ4133" s="22" t="s">
        <v>566</v>
      </c>
      <c r="AR4133" s="22" t="s">
        <v>783</v>
      </c>
      <c r="AS4133" s="56">
        <v>1.8</v>
      </c>
      <c r="AT4133" s="89">
        <v>42353.346504629626</v>
      </c>
      <c r="AU4133" s="22" t="s">
        <v>851</v>
      </c>
      <c r="AV4133" s="22" t="s">
        <v>12634</v>
      </c>
    </row>
    <row r="4134" spans="40:48" ht="12.75" customHeight="1" x14ac:dyDescent="0.3">
      <c r="AN4134" s="22" t="s">
        <v>8989</v>
      </c>
      <c r="AO4134" s="22" t="s">
        <v>12643</v>
      </c>
      <c r="AP4134" s="90" t="s">
        <v>8990</v>
      </c>
      <c r="AQ4134" s="22" t="s">
        <v>566</v>
      </c>
      <c r="AR4134" s="22" t="s">
        <v>783</v>
      </c>
      <c r="AS4134" s="56">
        <v>1</v>
      </c>
      <c r="AT4134" s="89">
        <v>42760.730879629627</v>
      </c>
      <c r="AU4134" s="22" t="s">
        <v>14972</v>
      </c>
      <c r="AV4134" s="22" t="s">
        <v>12634</v>
      </c>
    </row>
    <row r="4135" spans="40:48" ht="12.75" customHeight="1" x14ac:dyDescent="0.3">
      <c r="AN4135" s="22" t="s">
        <v>8991</v>
      </c>
      <c r="AO4135" s="22" t="s">
        <v>12643</v>
      </c>
      <c r="AP4135" s="90" t="s">
        <v>8992</v>
      </c>
      <c r="AQ4135" s="22" t="s">
        <v>566</v>
      </c>
      <c r="AR4135" s="22" t="s">
        <v>783</v>
      </c>
      <c r="AS4135" s="56">
        <v>70</v>
      </c>
      <c r="AT4135" s="89">
        <v>41524.424525462964</v>
      </c>
      <c r="AU4135" s="22" t="s">
        <v>1017</v>
      </c>
      <c r="AV4135" s="22" t="s">
        <v>12634</v>
      </c>
    </row>
    <row r="4136" spans="40:48" ht="12.75" customHeight="1" x14ac:dyDescent="0.3">
      <c r="AN4136" s="22" t="s">
        <v>8993</v>
      </c>
      <c r="AO4136" s="22" t="s">
        <v>12643</v>
      </c>
      <c r="AP4136" s="90" t="s">
        <v>8994</v>
      </c>
      <c r="AQ4136" s="22" t="s">
        <v>566</v>
      </c>
      <c r="AR4136" s="22" t="s">
        <v>783</v>
      </c>
      <c r="AS4136" s="56">
        <v>11.4</v>
      </c>
      <c r="AT4136" s="89">
        <v>41626.946493055555</v>
      </c>
      <c r="AU4136" s="22" t="s">
        <v>851</v>
      </c>
      <c r="AV4136" s="22" t="s">
        <v>12634</v>
      </c>
    </row>
    <row r="4137" spans="40:48" ht="12.75" customHeight="1" x14ac:dyDescent="0.3">
      <c r="AN4137" s="22" t="s">
        <v>8995</v>
      </c>
      <c r="AO4137" s="22" t="s">
        <v>12643</v>
      </c>
      <c r="AP4137" s="90" t="s">
        <v>8996</v>
      </c>
      <c r="AQ4137" s="22" t="s">
        <v>566</v>
      </c>
      <c r="AR4137" s="22" t="s">
        <v>783</v>
      </c>
      <c r="AS4137" s="56">
        <v>22</v>
      </c>
      <c r="AT4137" s="89">
        <v>42000.535138888888</v>
      </c>
      <c r="AU4137" s="22" t="s">
        <v>851</v>
      </c>
      <c r="AV4137" s="22" t="s">
        <v>12634</v>
      </c>
    </row>
    <row r="4138" spans="40:48" ht="12.75" customHeight="1" x14ac:dyDescent="0.3">
      <c r="AN4138" s="22" t="s">
        <v>8997</v>
      </c>
      <c r="AO4138" s="22" t="s">
        <v>12643</v>
      </c>
      <c r="AP4138" s="90" t="s">
        <v>8998</v>
      </c>
      <c r="AQ4138" s="22" t="s">
        <v>581</v>
      </c>
      <c r="AR4138" s="22" t="s">
        <v>783</v>
      </c>
      <c r="AS4138" s="56">
        <v>1</v>
      </c>
      <c r="AT4138" s="89">
        <v>42760.730879629627</v>
      </c>
      <c r="AU4138" s="22" t="s">
        <v>14967</v>
      </c>
      <c r="AV4138" s="22" t="s">
        <v>12634</v>
      </c>
    </row>
    <row r="4139" spans="40:48" ht="12.75" customHeight="1" x14ac:dyDescent="0.3">
      <c r="AN4139" s="22" t="s">
        <v>8999</v>
      </c>
      <c r="AO4139" s="22" t="s">
        <v>12643</v>
      </c>
      <c r="AP4139" s="90" t="s">
        <v>9000</v>
      </c>
      <c r="AQ4139" s="22" t="s">
        <v>581</v>
      </c>
      <c r="AR4139" s="22" t="s">
        <v>783</v>
      </c>
      <c r="AS4139" s="56">
        <v>1</v>
      </c>
      <c r="AT4139" s="89">
        <v>42760.730879629627</v>
      </c>
      <c r="AU4139" s="22" t="s">
        <v>14967</v>
      </c>
      <c r="AV4139" s="22" t="s">
        <v>12634</v>
      </c>
    </row>
    <row r="4140" spans="40:48" ht="12.75" customHeight="1" x14ac:dyDescent="0.3">
      <c r="AN4140" s="22" t="s">
        <v>9001</v>
      </c>
      <c r="AO4140" s="22" t="s">
        <v>12643</v>
      </c>
      <c r="AP4140" s="90" t="s">
        <v>9002</v>
      </c>
      <c r="AQ4140" s="22" t="s">
        <v>566</v>
      </c>
      <c r="AR4140" s="22" t="s">
        <v>783</v>
      </c>
      <c r="AS4140" s="56">
        <v>14</v>
      </c>
      <c r="AT4140" s="89">
        <v>42501.70815972222</v>
      </c>
      <c r="AU4140" s="22" t="s">
        <v>1666</v>
      </c>
      <c r="AV4140" s="22" t="s">
        <v>12634</v>
      </c>
    </row>
    <row r="4141" spans="40:48" ht="12.75" customHeight="1" x14ac:dyDescent="0.3">
      <c r="AN4141" s="22" t="s">
        <v>9003</v>
      </c>
      <c r="AO4141" s="22" t="s">
        <v>12643</v>
      </c>
      <c r="AP4141" s="90" t="s">
        <v>9004</v>
      </c>
      <c r="AQ4141" s="22" t="s">
        <v>566</v>
      </c>
      <c r="AR4141" s="22" t="s">
        <v>783</v>
      </c>
      <c r="AS4141" s="56">
        <v>1</v>
      </c>
      <c r="AT4141" s="89">
        <v>42760.730879629627</v>
      </c>
      <c r="AU4141" s="22" t="s">
        <v>14966</v>
      </c>
      <c r="AV4141" s="22" t="s">
        <v>12634</v>
      </c>
    </row>
    <row r="4142" spans="40:48" ht="12.75" customHeight="1" x14ac:dyDescent="0.3">
      <c r="AN4142" s="22" t="s">
        <v>9005</v>
      </c>
      <c r="AO4142" s="22" t="s">
        <v>12643</v>
      </c>
      <c r="AP4142" s="90" t="s">
        <v>9006</v>
      </c>
      <c r="AQ4142" s="22" t="s">
        <v>566</v>
      </c>
      <c r="AR4142" s="22" t="s">
        <v>783</v>
      </c>
      <c r="AS4142" s="56">
        <v>1.7</v>
      </c>
      <c r="AT4142" s="89">
        <v>42164.449606481481</v>
      </c>
      <c r="AU4142" s="22" t="s">
        <v>1666</v>
      </c>
      <c r="AV4142" s="22" t="s">
        <v>12634</v>
      </c>
    </row>
    <row r="4143" spans="40:48" ht="12.75" customHeight="1" x14ac:dyDescent="0.3">
      <c r="AN4143" s="22" t="s">
        <v>9007</v>
      </c>
      <c r="AO4143" s="22" t="s">
        <v>12643</v>
      </c>
      <c r="AP4143" s="90" t="s">
        <v>9008</v>
      </c>
      <c r="AQ4143" s="22" t="s">
        <v>566</v>
      </c>
      <c r="AR4143" s="22" t="s">
        <v>783</v>
      </c>
      <c r="AS4143" s="56">
        <v>1</v>
      </c>
      <c r="AT4143" s="89">
        <v>42760.730879629627</v>
      </c>
      <c r="AU4143" s="22" t="s">
        <v>14971</v>
      </c>
      <c r="AV4143" s="22" t="s">
        <v>12634</v>
      </c>
    </row>
    <row r="4144" spans="40:48" ht="12.75" customHeight="1" x14ac:dyDescent="0.3">
      <c r="AN4144" s="22" t="s">
        <v>9009</v>
      </c>
      <c r="AO4144" s="22" t="s">
        <v>12643</v>
      </c>
      <c r="AP4144" s="90" t="s">
        <v>9010</v>
      </c>
      <c r="AQ4144" s="22" t="s">
        <v>566</v>
      </c>
      <c r="AR4144" s="22" t="s">
        <v>783</v>
      </c>
      <c r="AS4144" s="56">
        <v>2</v>
      </c>
      <c r="AT4144" s="89">
        <v>42278.431238425925</v>
      </c>
      <c r="AU4144" s="22" t="s">
        <v>787</v>
      </c>
      <c r="AV4144" s="22" t="s">
        <v>12634</v>
      </c>
    </row>
    <row r="4145" spans="40:48" ht="12.75" customHeight="1" x14ac:dyDescent="0.3">
      <c r="AN4145" s="22" t="s">
        <v>9011</v>
      </c>
      <c r="AO4145" s="22" t="s">
        <v>12643</v>
      </c>
      <c r="AP4145" s="90" t="s">
        <v>9012</v>
      </c>
      <c r="AQ4145" s="22" t="s">
        <v>566</v>
      </c>
      <c r="AR4145" s="22" t="s">
        <v>783</v>
      </c>
      <c r="AS4145" s="56">
        <v>3.5</v>
      </c>
      <c r="AT4145" s="89">
        <v>42173.563726851855</v>
      </c>
      <c r="AU4145" s="22" t="s">
        <v>1307</v>
      </c>
      <c r="AV4145" s="22" t="s">
        <v>12634</v>
      </c>
    </row>
    <row r="4146" spans="40:48" ht="12.75" customHeight="1" x14ac:dyDescent="0.3">
      <c r="AN4146" s="22" t="s">
        <v>9013</v>
      </c>
      <c r="AO4146" s="22" t="s">
        <v>12643</v>
      </c>
      <c r="AP4146" s="90" t="s">
        <v>9014</v>
      </c>
      <c r="AQ4146" s="22" t="s">
        <v>566</v>
      </c>
      <c r="AR4146" s="22" t="s">
        <v>783</v>
      </c>
      <c r="AS4146" s="56">
        <v>1</v>
      </c>
      <c r="AT4146" s="89">
        <v>42493.701898148145</v>
      </c>
      <c r="AU4146" s="22" t="s">
        <v>787</v>
      </c>
      <c r="AV4146" s="22" t="s">
        <v>12634</v>
      </c>
    </row>
    <row r="4147" spans="40:48" ht="12.75" customHeight="1" x14ac:dyDescent="0.3">
      <c r="AN4147" s="22" t="s">
        <v>9015</v>
      </c>
      <c r="AO4147" s="22" t="s">
        <v>12643</v>
      </c>
      <c r="AP4147" s="90" t="s">
        <v>9016</v>
      </c>
      <c r="AQ4147" s="22" t="s">
        <v>566</v>
      </c>
      <c r="AR4147" s="22" t="s">
        <v>783</v>
      </c>
      <c r="AS4147" s="56">
        <v>12</v>
      </c>
      <c r="AT4147" s="89">
        <v>42282.44059027778</v>
      </c>
      <c r="AU4147" s="22" t="s">
        <v>787</v>
      </c>
      <c r="AV4147" s="22" t="s">
        <v>12634</v>
      </c>
    </row>
    <row r="4148" spans="40:48" ht="12.75" customHeight="1" x14ac:dyDescent="0.3">
      <c r="AN4148" s="22" t="s">
        <v>9017</v>
      </c>
      <c r="AO4148" s="22" t="s">
        <v>12643</v>
      </c>
      <c r="AP4148" s="90" t="s">
        <v>9018</v>
      </c>
      <c r="AQ4148" s="22" t="s">
        <v>566</v>
      </c>
      <c r="AR4148" s="22" t="s">
        <v>783</v>
      </c>
      <c r="AS4148" s="56">
        <v>5.5</v>
      </c>
      <c r="AT4148" s="89">
        <v>42215.351400462961</v>
      </c>
      <c r="AU4148" s="22" t="s">
        <v>787</v>
      </c>
      <c r="AV4148" s="22" t="s">
        <v>12634</v>
      </c>
    </row>
    <row r="4149" spans="40:48" ht="12.75" customHeight="1" x14ac:dyDescent="0.3">
      <c r="AN4149" s="22" t="s">
        <v>9019</v>
      </c>
      <c r="AO4149" s="22" t="s">
        <v>12643</v>
      </c>
      <c r="AP4149" s="90" t="s">
        <v>14755</v>
      </c>
      <c r="AQ4149" s="22" t="s">
        <v>566</v>
      </c>
      <c r="AR4149" s="22" t="s">
        <v>783</v>
      </c>
      <c r="AS4149" s="56">
        <v>2</v>
      </c>
      <c r="AT4149" s="89">
        <v>42170.562060185184</v>
      </c>
      <c r="AU4149" s="22" t="s">
        <v>787</v>
      </c>
      <c r="AV4149" s="22" t="s">
        <v>12634</v>
      </c>
    </row>
    <row r="4150" spans="40:48" ht="12.75" customHeight="1" x14ac:dyDescent="0.3">
      <c r="AN4150" s="22" t="s">
        <v>9020</v>
      </c>
      <c r="AO4150" s="22" t="s">
        <v>12643</v>
      </c>
      <c r="AP4150" s="90" t="s">
        <v>14756</v>
      </c>
      <c r="AQ4150" s="22" t="s">
        <v>566</v>
      </c>
      <c r="AR4150" s="22" t="s">
        <v>783</v>
      </c>
      <c r="AS4150" s="56">
        <v>1.95</v>
      </c>
      <c r="AT4150" s="89">
        <v>42465.45857638889</v>
      </c>
      <c r="AU4150" s="22" t="s">
        <v>787</v>
      </c>
      <c r="AV4150" s="22" t="s">
        <v>12634</v>
      </c>
    </row>
    <row r="4151" spans="40:48" ht="12.75" customHeight="1" x14ac:dyDescent="0.3">
      <c r="AN4151" s="22" t="s">
        <v>9021</v>
      </c>
      <c r="AO4151" s="22" t="s">
        <v>12643</v>
      </c>
      <c r="AP4151" s="90" t="s">
        <v>14757</v>
      </c>
      <c r="AQ4151" s="22" t="s">
        <v>566</v>
      </c>
      <c r="AR4151" s="22" t="s">
        <v>783</v>
      </c>
      <c r="AS4151" s="56">
        <v>1.1499999999999999</v>
      </c>
      <c r="AT4151" s="89">
        <v>42465.45857638889</v>
      </c>
      <c r="AU4151" s="22" t="s">
        <v>787</v>
      </c>
      <c r="AV4151" s="22" t="s">
        <v>12634</v>
      </c>
    </row>
    <row r="4152" spans="40:48" ht="12.75" customHeight="1" x14ac:dyDescent="0.3">
      <c r="AN4152" s="22" t="s">
        <v>9022</v>
      </c>
      <c r="AO4152" s="22" t="s">
        <v>12643</v>
      </c>
      <c r="AP4152" s="90" t="s">
        <v>14758</v>
      </c>
      <c r="AQ4152" s="22" t="s">
        <v>566</v>
      </c>
      <c r="AR4152" s="22" t="s">
        <v>783</v>
      </c>
      <c r="AS4152" s="56">
        <v>1</v>
      </c>
      <c r="AT4152" s="89">
        <v>42650.366354166668</v>
      </c>
      <c r="AU4152" s="22" t="s">
        <v>787</v>
      </c>
      <c r="AV4152" s="22" t="s">
        <v>12634</v>
      </c>
    </row>
    <row r="4153" spans="40:48" ht="12.75" customHeight="1" x14ac:dyDescent="0.3">
      <c r="AN4153" s="22" t="s">
        <v>9023</v>
      </c>
      <c r="AO4153" s="22" t="s">
        <v>12643</v>
      </c>
      <c r="AP4153" s="90" t="s">
        <v>9024</v>
      </c>
      <c r="AQ4153" s="22" t="s">
        <v>566</v>
      </c>
      <c r="AR4153" s="22" t="s">
        <v>783</v>
      </c>
      <c r="AS4153" s="56">
        <v>5.15</v>
      </c>
      <c r="AT4153" s="89">
        <v>41942.451435185183</v>
      </c>
      <c r="AU4153" s="22" t="s">
        <v>787</v>
      </c>
      <c r="AV4153" s="22" t="s">
        <v>12634</v>
      </c>
    </row>
    <row r="4154" spans="40:48" ht="12.75" customHeight="1" x14ac:dyDescent="0.3">
      <c r="AN4154" s="22" t="s">
        <v>9025</v>
      </c>
      <c r="AO4154" s="22" t="s">
        <v>12643</v>
      </c>
      <c r="AP4154" s="90" t="s">
        <v>9026</v>
      </c>
      <c r="AQ4154" s="22" t="s">
        <v>566</v>
      </c>
      <c r="AR4154" s="22" t="s">
        <v>783</v>
      </c>
      <c r="AS4154" s="56">
        <v>1</v>
      </c>
      <c r="AT4154" s="89">
        <v>42760.730879629627</v>
      </c>
      <c r="AU4154" s="22" t="s">
        <v>14971</v>
      </c>
      <c r="AV4154" s="22" t="s">
        <v>12634</v>
      </c>
    </row>
    <row r="4155" spans="40:48" ht="12.75" customHeight="1" x14ac:dyDescent="0.3">
      <c r="AN4155" s="22" t="s">
        <v>9027</v>
      </c>
      <c r="AO4155" s="22" t="s">
        <v>12643</v>
      </c>
      <c r="AP4155" s="90" t="s">
        <v>9028</v>
      </c>
      <c r="AQ4155" s="22" t="s">
        <v>566</v>
      </c>
      <c r="AR4155" s="22" t="s">
        <v>783</v>
      </c>
      <c r="AS4155" s="56">
        <v>1</v>
      </c>
      <c r="AT4155" s="89">
        <v>42760.730879629627</v>
      </c>
      <c r="AU4155" s="22" t="s">
        <v>14971</v>
      </c>
      <c r="AV4155" s="22" t="s">
        <v>12634</v>
      </c>
    </row>
    <row r="4156" spans="40:48" ht="12.75" customHeight="1" x14ac:dyDescent="0.3">
      <c r="AN4156" s="22" t="s">
        <v>9029</v>
      </c>
      <c r="AO4156" s="22" t="s">
        <v>12643</v>
      </c>
      <c r="AP4156" s="90" t="s">
        <v>9030</v>
      </c>
      <c r="AQ4156" s="22" t="s">
        <v>566</v>
      </c>
      <c r="AR4156" s="22" t="s">
        <v>783</v>
      </c>
      <c r="AS4156" s="56">
        <v>1</v>
      </c>
      <c r="AT4156" s="89">
        <v>42760.730879629627</v>
      </c>
      <c r="AU4156" s="22" t="s">
        <v>14971</v>
      </c>
      <c r="AV4156" s="22" t="s">
        <v>12634</v>
      </c>
    </row>
    <row r="4157" spans="40:48" ht="12.75" customHeight="1" x14ac:dyDescent="0.3">
      <c r="AN4157" s="22" t="s">
        <v>9031</v>
      </c>
      <c r="AO4157" s="22" t="s">
        <v>12643</v>
      </c>
      <c r="AP4157" s="90" t="s">
        <v>9032</v>
      </c>
      <c r="AQ4157" s="22" t="s">
        <v>566</v>
      </c>
      <c r="AR4157" s="22" t="s">
        <v>783</v>
      </c>
      <c r="AS4157" s="56">
        <v>1</v>
      </c>
      <c r="AT4157" s="89">
        <v>42760.730879629627</v>
      </c>
      <c r="AU4157" s="22" t="s">
        <v>14971</v>
      </c>
      <c r="AV4157" s="22" t="s">
        <v>12634</v>
      </c>
    </row>
    <row r="4158" spans="40:48" ht="12.75" customHeight="1" x14ac:dyDescent="0.3">
      <c r="AN4158" s="22" t="s">
        <v>9033</v>
      </c>
      <c r="AO4158" s="22" t="s">
        <v>12643</v>
      </c>
      <c r="AP4158" s="90" t="s">
        <v>9034</v>
      </c>
      <c r="AQ4158" s="22" t="s">
        <v>566</v>
      </c>
      <c r="AR4158" s="22" t="s">
        <v>783</v>
      </c>
      <c r="AS4158" s="56">
        <v>1</v>
      </c>
      <c r="AT4158" s="89">
        <v>42760.730879629627</v>
      </c>
      <c r="AU4158" s="22" t="s">
        <v>14971</v>
      </c>
      <c r="AV4158" s="22" t="s">
        <v>12634</v>
      </c>
    </row>
    <row r="4159" spans="40:48" ht="12.75" customHeight="1" x14ac:dyDescent="0.3">
      <c r="AN4159" s="22" t="s">
        <v>9035</v>
      </c>
      <c r="AO4159" s="22" t="s">
        <v>12643</v>
      </c>
      <c r="AP4159" s="90" t="s">
        <v>9036</v>
      </c>
      <c r="AQ4159" s="22" t="s">
        <v>566</v>
      </c>
      <c r="AR4159" s="22" t="s">
        <v>783</v>
      </c>
      <c r="AS4159" s="56">
        <v>1</v>
      </c>
      <c r="AT4159" s="89">
        <v>42760.730879629627</v>
      </c>
      <c r="AU4159" s="22" t="s">
        <v>14971</v>
      </c>
      <c r="AV4159" s="22" t="s">
        <v>12634</v>
      </c>
    </row>
    <row r="4160" spans="40:48" ht="12.75" customHeight="1" x14ac:dyDescent="0.3">
      <c r="AN4160" s="22" t="s">
        <v>9037</v>
      </c>
      <c r="AO4160" s="22" t="s">
        <v>12643</v>
      </c>
      <c r="AP4160" s="90" t="s">
        <v>9038</v>
      </c>
      <c r="AQ4160" s="22" t="s">
        <v>566</v>
      </c>
      <c r="AR4160" s="22" t="s">
        <v>783</v>
      </c>
      <c r="AS4160" s="56">
        <v>1</v>
      </c>
      <c r="AT4160" s="89">
        <v>42760.730879629627</v>
      </c>
      <c r="AU4160" s="22" t="s">
        <v>14999</v>
      </c>
      <c r="AV4160" s="22" t="s">
        <v>12634</v>
      </c>
    </row>
    <row r="4161" spans="40:48" ht="12.75" customHeight="1" x14ac:dyDescent="0.3">
      <c r="AN4161" s="22" t="s">
        <v>9039</v>
      </c>
      <c r="AO4161" s="22" t="s">
        <v>12643</v>
      </c>
      <c r="AP4161" s="90" t="s">
        <v>9040</v>
      </c>
      <c r="AQ4161" s="22" t="s">
        <v>800</v>
      </c>
      <c r="AR4161" s="22" t="s">
        <v>783</v>
      </c>
      <c r="AS4161" s="56">
        <v>72.8</v>
      </c>
      <c r="AT4161" s="89">
        <v>42440.483819444446</v>
      </c>
      <c r="AU4161" s="22" t="s">
        <v>982</v>
      </c>
      <c r="AV4161" s="22" t="s">
        <v>12634</v>
      </c>
    </row>
    <row r="4162" spans="40:48" ht="12.75" customHeight="1" x14ac:dyDescent="0.3">
      <c r="AN4162" s="22" t="s">
        <v>9041</v>
      </c>
      <c r="AO4162" s="22" t="s">
        <v>12643</v>
      </c>
      <c r="AP4162" s="90" t="s">
        <v>9042</v>
      </c>
      <c r="AQ4162" s="22" t="s">
        <v>800</v>
      </c>
      <c r="AR4162" s="22" t="s">
        <v>783</v>
      </c>
      <c r="AS4162" s="56">
        <v>52</v>
      </c>
      <c r="AT4162" s="89">
        <v>42607.441284722219</v>
      </c>
      <c r="AU4162" s="22" t="s">
        <v>982</v>
      </c>
      <c r="AV4162" s="22" t="s">
        <v>12634</v>
      </c>
    </row>
    <row r="4163" spans="40:48" ht="12.75" customHeight="1" x14ac:dyDescent="0.3">
      <c r="AN4163" s="22" t="s">
        <v>9043</v>
      </c>
      <c r="AO4163" s="22" t="s">
        <v>12643</v>
      </c>
      <c r="AP4163" s="90" t="s">
        <v>9044</v>
      </c>
      <c r="AQ4163" s="22" t="s">
        <v>800</v>
      </c>
      <c r="AR4163" s="22" t="s">
        <v>783</v>
      </c>
      <c r="AS4163" s="56">
        <v>66</v>
      </c>
      <c r="AT4163" s="89">
        <v>42440.483819444446</v>
      </c>
      <c r="AU4163" s="22" t="s">
        <v>982</v>
      </c>
      <c r="AV4163" s="22" t="s">
        <v>12634</v>
      </c>
    </row>
    <row r="4164" spans="40:48" ht="12.75" customHeight="1" x14ac:dyDescent="0.3">
      <c r="AN4164" s="22" t="s">
        <v>9045</v>
      </c>
      <c r="AO4164" s="22" t="s">
        <v>12643</v>
      </c>
      <c r="AP4164" s="90" t="s">
        <v>9046</v>
      </c>
      <c r="AQ4164" s="22" t="s">
        <v>800</v>
      </c>
      <c r="AR4164" s="22" t="s">
        <v>783</v>
      </c>
      <c r="AS4164" s="56">
        <v>1</v>
      </c>
      <c r="AT4164" s="89">
        <v>42760.730879629627</v>
      </c>
      <c r="AU4164" s="22" t="s">
        <v>14999</v>
      </c>
      <c r="AV4164" s="22" t="s">
        <v>12634</v>
      </c>
    </row>
    <row r="4165" spans="40:48" ht="12.75" customHeight="1" x14ac:dyDescent="0.3">
      <c r="AN4165" s="22" t="s">
        <v>9047</v>
      </c>
      <c r="AO4165" s="22" t="s">
        <v>12643</v>
      </c>
      <c r="AP4165" s="90" t="s">
        <v>9048</v>
      </c>
      <c r="AQ4165" s="22" t="s">
        <v>566</v>
      </c>
      <c r="AR4165" s="22" t="s">
        <v>783</v>
      </c>
      <c r="AS4165" s="56">
        <v>8.4</v>
      </c>
      <c r="AT4165" s="89">
        <v>41884.48673611111</v>
      </c>
      <c r="AU4165" s="22" t="s">
        <v>1017</v>
      </c>
      <c r="AV4165" s="22" t="s">
        <v>12634</v>
      </c>
    </row>
    <row r="4166" spans="40:48" ht="12.75" customHeight="1" x14ac:dyDescent="0.3">
      <c r="AN4166" s="22" t="s">
        <v>9049</v>
      </c>
      <c r="AO4166" s="22" t="s">
        <v>12643</v>
      </c>
      <c r="AP4166" s="90" t="s">
        <v>9050</v>
      </c>
      <c r="AQ4166" s="22" t="s">
        <v>566</v>
      </c>
      <c r="AR4166" s="22" t="s">
        <v>783</v>
      </c>
      <c r="AS4166" s="56">
        <v>1</v>
      </c>
      <c r="AT4166" s="89">
        <v>42760.730879629627</v>
      </c>
      <c r="AU4166" s="22" t="s">
        <v>14999</v>
      </c>
      <c r="AV4166" s="22" t="s">
        <v>12634</v>
      </c>
    </row>
    <row r="4167" spans="40:48" ht="12.75" customHeight="1" x14ac:dyDescent="0.3">
      <c r="AN4167" s="22" t="s">
        <v>9051</v>
      </c>
      <c r="AO4167" s="22" t="s">
        <v>12643</v>
      </c>
      <c r="AP4167" s="90" t="s">
        <v>9052</v>
      </c>
      <c r="AQ4167" s="22" t="s">
        <v>800</v>
      </c>
      <c r="AR4167" s="22" t="s">
        <v>783</v>
      </c>
      <c r="AS4167" s="56">
        <v>1</v>
      </c>
      <c r="AT4167" s="89">
        <v>42760.730879629627</v>
      </c>
      <c r="AU4167" s="22" t="s">
        <v>14999</v>
      </c>
      <c r="AV4167" s="22" t="s">
        <v>12634</v>
      </c>
    </row>
    <row r="4168" spans="40:48" ht="12.75" customHeight="1" x14ac:dyDescent="0.3">
      <c r="AN4168" s="22" t="s">
        <v>9053</v>
      </c>
      <c r="AO4168" s="22" t="s">
        <v>12643</v>
      </c>
      <c r="AP4168" s="90" t="s">
        <v>9054</v>
      </c>
      <c r="AQ4168" s="22" t="s">
        <v>800</v>
      </c>
      <c r="AR4168" s="22" t="s">
        <v>783</v>
      </c>
      <c r="AS4168" s="56">
        <v>56.33</v>
      </c>
      <c r="AT4168" s="89">
        <v>41625.452928240738</v>
      </c>
      <c r="AU4168" s="22" t="s">
        <v>793</v>
      </c>
      <c r="AV4168" s="22" t="s">
        <v>12634</v>
      </c>
    </row>
    <row r="4169" spans="40:48" ht="12.75" customHeight="1" x14ac:dyDescent="0.3">
      <c r="AN4169" s="22" t="s">
        <v>9055</v>
      </c>
      <c r="AO4169" s="22" t="s">
        <v>12643</v>
      </c>
      <c r="AP4169" s="90" t="s">
        <v>9056</v>
      </c>
      <c r="AQ4169" s="22" t="s">
        <v>800</v>
      </c>
      <c r="AR4169" s="22" t="s">
        <v>783</v>
      </c>
      <c r="AS4169" s="56">
        <v>68</v>
      </c>
      <c r="AT4169" s="89">
        <v>42678.351747685185</v>
      </c>
      <c r="AU4169" s="22" t="s">
        <v>1502</v>
      </c>
      <c r="AV4169" s="22" t="s">
        <v>12634</v>
      </c>
    </row>
    <row r="4170" spans="40:48" ht="12.75" customHeight="1" x14ac:dyDescent="0.3">
      <c r="AN4170" s="22" t="s">
        <v>9057</v>
      </c>
      <c r="AO4170" s="22" t="s">
        <v>12643</v>
      </c>
      <c r="AP4170" s="90" t="s">
        <v>9058</v>
      </c>
      <c r="AQ4170" s="22" t="s">
        <v>566</v>
      </c>
      <c r="AR4170" s="22" t="s">
        <v>783</v>
      </c>
      <c r="AS4170" s="56">
        <v>10</v>
      </c>
      <c r="AT4170" s="89">
        <v>42170.699224537035</v>
      </c>
      <c r="AU4170" s="22" t="s">
        <v>1307</v>
      </c>
      <c r="AV4170" s="22" t="s">
        <v>12634</v>
      </c>
    </row>
    <row r="4171" spans="40:48" ht="12.75" customHeight="1" x14ac:dyDescent="0.3">
      <c r="AN4171" s="22" t="s">
        <v>9059</v>
      </c>
      <c r="AO4171" s="22" t="s">
        <v>12643</v>
      </c>
      <c r="AP4171" s="90" t="s">
        <v>9060</v>
      </c>
      <c r="AQ4171" s="22" t="s">
        <v>566</v>
      </c>
      <c r="AR4171" s="22" t="s">
        <v>783</v>
      </c>
      <c r="AS4171" s="56">
        <v>1</v>
      </c>
      <c r="AT4171" s="89">
        <v>42760.730879629627</v>
      </c>
      <c r="AU4171" s="22" t="s">
        <v>14999</v>
      </c>
      <c r="AV4171" s="22" t="s">
        <v>12634</v>
      </c>
    </row>
    <row r="4172" spans="40:48" ht="12.75" customHeight="1" x14ac:dyDescent="0.3">
      <c r="AN4172" s="22" t="s">
        <v>9061</v>
      </c>
      <c r="AO4172" s="22" t="s">
        <v>12643</v>
      </c>
      <c r="AP4172" s="90" t="s">
        <v>9062</v>
      </c>
      <c r="AQ4172" s="22" t="s">
        <v>800</v>
      </c>
      <c r="AR4172" s="22" t="s">
        <v>783</v>
      </c>
      <c r="AS4172" s="56">
        <v>107</v>
      </c>
      <c r="AT4172" s="89">
        <v>41625.452928240738</v>
      </c>
      <c r="AU4172" s="22" t="s">
        <v>982</v>
      </c>
      <c r="AV4172" s="22" t="s">
        <v>12634</v>
      </c>
    </row>
    <row r="4173" spans="40:48" ht="12.75" customHeight="1" x14ac:dyDescent="0.3">
      <c r="AN4173" s="22" t="s">
        <v>9063</v>
      </c>
      <c r="AO4173" s="22" t="s">
        <v>12643</v>
      </c>
      <c r="AP4173" s="90" t="s">
        <v>9064</v>
      </c>
      <c r="AQ4173" s="22" t="s">
        <v>800</v>
      </c>
      <c r="AR4173" s="22" t="s">
        <v>783</v>
      </c>
      <c r="AS4173" s="56">
        <v>1</v>
      </c>
      <c r="AT4173" s="89">
        <v>42760.730879629627</v>
      </c>
      <c r="AU4173" s="22" t="s">
        <v>14999</v>
      </c>
      <c r="AV4173" s="22" t="s">
        <v>12634</v>
      </c>
    </row>
    <row r="4174" spans="40:48" ht="12.75" customHeight="1" x14ac:dyDescent="0.3">
      <c r="AN4174" s="22" t="s">
        <v>9065</v>
      </c>
      <c r="AO4174" s="22" t="s">
        <v>12643</v>
      </c>
      <c r="AP4174" s="90" t="s">
        <v>9066</v>
      </c>
      <c r="AQ4174" s="22" t="s">
        <v>800</v>
      </c>
      <c r="AR4174" s="22" t="s">
        <v>783</v>
      </c>
      <c r="AS4174" s="56">
        <v>1</v>
      </c>
      <c r="AT4174" s="89">
        <v>42760.730879629627</v>
      </c>
      <c r="AU4174" s="22" t="s">
        <v>14999</v>
      </c>
      <c r="AV4174" s="22" t="s">
        <v>12634</v>
      </c>
    </row>
    <row r="4175" spans="40:48" ht="12.75" customHeight="1" x14ac:dyDescent="0.3">
      <c r="AN4175" s="22" t="s">
        <v>9067</v>
      </c>
      <c r="AO4175" s="22" t="s">
        <v>12643</v>
      </c>
      <c r="AP4175" s="90" t="s">
        <v>9068</v>
      </c>
      <c r="AQ4175" s="22" t="s">
        <v>800</v>
      </c>
      <c r="AR4175" s="22" t="s">
        <v>783</v>
      </c>
      <c r="AS4175" s="56">
        <v>1</v>
      </c>
      <c r="AT4175" s="89">
        <v>42760.730879629627</v>
      </c>
      <c r="AU4175" s="22" t="s">
        <v>14999</v>
      </c>
      <c r="AV4175" s="22" t="s">
        <v>12634</v>
      </c>
    </row>
    <row r="4176" spans="40:48" ht="12.75" customHeight="1" x14ac:dyDescent="0.3">
      <c r="AN4176" s="22" t="s">
        <v>9069</v>
      </c>
      <c r="AO4176" s="22" t="s">
        <v>12643</v>
      </c>
      <c r="AP4176" s="90" t="s">
        <v>9070</v>
      </c>
      <c r="AQ4176" s="22" t="s">
        <v>800</v>
      </c>
      <c r="AR4176" s="22" t="s">
        <v>783</v>
      </c>
      <c r="AS4176" s="56">
        <v>1</v>
      </c>
      <c r="AT4176" s="89">
        <v>42760.730879629627</v>
      </c>
      <c r="AU4176" s="22" t="s">
        <v>14999</v>
      </c>
      <c r="AV4176" s="22" t="s">
        <v>12634</v>
      </c>
    </row>
    <row r="4177" spans="40:48" ht="12.75" customHeight="1" x14ac:dyDescent="0.3">
      <c r="AN4177" s="22" t="s">
        <v>9071</v>
      </c>
      <c r="AO4177" s="22" t="s">
        <v>12643</v>
      </c>
      <c r="AP4177" s="90" t="s">
        <v>9072</v>
      </c>
      <c r="AQ4177" s="22" t="s">
        <v>800</v>
      </c>
      <c r="AR4177" s="22" t="s">
        <v>783</v>
      </c>
      <c r="AS4177" s="56">
        <v>1</v>
      </c>
      <c r="AT4177" s="89">
        <v>42760.730879629627</v>
      </c>
      <c r="AU4177" s="22" t="s">
        <v>14999</v>
      </c>
      <c r="AV4177" s="22" t="s">
        <v>12634</v>
      </c>
    </row>
    <row r="4178" spans="40:48" ht="12.75" customHeight="1" x14ac:dyDescent="0.3">
      <c r="AN4178" s="22" t="s">
        <v>9073</v>
      </c>
      <c r="AO4178" s="22" t="s">
        <v>12643</v>
      </c>
      <c r="AP4178" s="90" t="s">
        <v>9074</v>
      </c>
      <c r="AQ4178" s="22" t="s">
        <v>800</v>
      </c>
      <c r="AR4178" s="22" t="s">
        <v>783</v>
      </c>
      <c r="AS4178" s="56">
        <v>1</v>
      </c>
      <c r="AT4178" s="89">
        <v>42760.730879629627</v>
      </c>
      <c r="AU4178" s="22" t="s">
        <v>14999</v>
      </c>
      <c r="AV4178" s="22" t="s">
        <v>12634</v>
      </c>
    </row>
    <row r="4179" spans="40:48" ht="12.75" customHeight="1" x14ac:dyDescent="0.3">
      <c r="AN4179" s="22" t="s">
        <v>9075</v>
      </c>
      <c r="AO4179" s="22" t="s">
        <v>12643</v>
      </c>
      <c r="AP4179" s="90" t="s">
        <v>9076</v>
      </c>
      <c r="AQ4179" s="22" t="s">
        <v>800</v>
      </c>
      <c r="AR4179" s="22" t="s">
        <v>783</v>
      </c>
      <c r="AS4179" s="56">
        <v>1</v>
      </c>
      <c r="AT4179" s="89">
        <v>42760.730879629627</v>
      </c>
      <c r="AU4179" s="22" t="s">
        <v>14999</v>
      </c>
      <c r="AV4179" s="22" t="s">
        <v>12634</v>
      </c>
    </row>
    <row r="4180" spans="40:48" ht="12.75" customHeight="1" x14ac:dyDescent="0.3">
      <c r="AN4180" s="22" t="s">
        <v>9077</v>
      </c>
      <c r="AO4180" s="22" t="s">
        <v>12643</v>
      </c>
      <c r="AP4180" s="90" t="s">
        <v>9078</v>
      </c>
      <c r="AQ4180" s="22" t="s">
        <v>800</v>
      </c>
      <c r="AR4180" s="22" t="s">
        <v>783</v>
      </c>
      <c r="AS4180" s="56">
        <v>105</v>
      </c>
      <c r="AT4180" s="89">
        <v>42004.461157407408</v>
      </c>
      <c r="AU4180" s="22" t="s">
        <v>793</v>
      </c>
      <c r="AV4180" s="22" t="s">
        <v>12634</v>
      </c>
    </row>
    <row r="4181" spans="40:48" ht="12.75" customHeight="1" x14ac:dyDescent="0.3">
      <c r="AN4181" s="22" t="s">
        <v>9079</v>
      </c>
      <c r="AO4181" s="22" t="s">
        <v>12643</v>
      </c>
      <c r="AP4181" s="90" t="s">
        <v>9080</v>
      </c>
      <c r="AQ4181" s="22" t="s">
        <v>800</v>
      </c>
      <c r="AR4181" s="22" t="s">
        <v>783</v>
      </c>
      <c r="AS4181" s="56">
        <v>1</v>
      </c>
      <c r="AT4181" s="89">
        <v>42760.730879629627</v>
      </c>
      <c r="AU4181" s="22" t="s">
        <v>14999</v>
      </c>
      <c r="AV4181" s="22" t="s">
        <v>12634</v>
      </c>
    </row>
    <row r="4182" spans="40:48" ht="12.75" customHeight="1" x14ac:dyDescent="0.3">
      <c r="AN4182" s="22" t="s">
        <v>9081</v>
      </c>
      <c r="AO4182" s="22" t="s">
        <v>12643</v>
      </c>
      <c r="AP4182" s="90" t="s">
        <v>9082</v>
      </c>
      <c r="AQ4182" s="22" t="s">
        <v>800</v>
      </c>
      <c r="AR4182" s="22" t="s">
        <v>783</v>
      </c>
      <c r="AS4182" s="56">
        <v>72</v>
      </c>
      <c r="AT4182" s="89">
        <v>42249.526238425926</v>
      </c>
      <c r="AU4182" s="22" t="s">
        <v>1307</v>
      </c>
      <c r="AV4182" s="22" t="s">
        <v>12634</v>
      </c>
    </row>
    <row r="4183" spans="40:48" ht="12.75" customHeight="1" x14ac:dyDescent="0.3">
      <c r="AN4183" s="22" t="s">
        <v>9083</v>
      </c>
      <c r="AO4183" s="22" t="s">
        <v>12643</v>
      </c>
      <c r="AP4183" s="90" t="s">
        <v>9084</v>
      </c>
      <c r="AQ4183" s="22" t="s">
        <v>800</v>
      </c>
      <c r="AR4183" s="22" t="s">
        <v>783</v>
      </c>
      <c r="AS4183" s="56">
        <v>1</v>
      </c>
      <c r="AT4183" s="89">
        <v>42760.730879629627</v>
      </c>
      <c r="AU4183" s="22" t="s">
        <v>14999</v>
      </c>
      <c r="AV4183" s="22" t="s">
        <v>12634</v>
      </c>
    </row>
    <row r="4184" spans="40:48" ht="12.75" customHeight="1" x14ac:dyDescent="0.3">
      <c r="AN4184" s="22" t="s">
        <v>9085</v>
      </c>
      <c r="AO4184" s="22" t="s">
        <v>12643</v>
      </c>
      <c r="AP4184" s="90" t="s">
        <v>9086</v>
      </c>
      <c r="AQ4184" s="22" t="s">
        <v>800</v>
      </c>
      <c r="AR4184" s="22" t="s">
        <v>783</v>
      </c>
      <c r="AS4184" s="56">
        <v>39</v>
      </c>
      <c r="AT4184" s="89">
        <v>42334.403020833335</v>
      </c>
      <c r="AU4184" s="22" t="s">
        <v>1017</v>
      </c>
      <c r="AV4184" s="22" t="s">
        <v>12634</v>
      </c>
    </row>
    <row r="4185" spans="40:48" ht="12.75" customHeight="1" x14ac:dyDescent="0.3">
      <c r="AN4185" s="22" t="s">
        <v>9087</v>
      </c>
      <c r="AO4185" s="22" t="s">
        <v>12643</v>
      </c>
      <c r="AP4185" s="90" t="s">
        <v>9088</v>
      </c>
      <c r="AQ4185" s="22" t="s">
        <v>566</v>
      </c>
      <c r="AR4185" s="22" t="s">
        <v>783</v>
      </c>
      <c r="AS4185" s="56">
        <v>59.91</v>
      </c>
      <c r="AT4185" s="89">
        <v>42173.563726851855</v>
      </c>
      <c r="AU4185" s="22" t="s">
        <v>793</v>
      </c>
      <c r="AV4185" s="22" t="s">
        <v>12634</v>
      </c>
    </row>
    <row r="4186" spans="40:48" ht="12.75" customHeight="1" x14ac:dyDescent="0.3">
      <c r="AN4186" s="22" t="s">
        <v>9089</v>
      </c>
      <c r="AO4186" s="22" t="s">
        <v>12643</v>
      </c>
      <c r="AP4186" s="90" t="s">
        <v>9090</v>
      </c>
      <c r="AQ4186" s="22" t="s">
        <v>800</v>
      </c>
      <c r="AR4186" s="22" t="s">
        <v>783</v>
      </c>
      <c r="AS4186" s="56">
        <v>1</v>
      </c>
      <c r="AT4186" s="89">
        <v>42760.730879629627</v>
      </c>
      <c r="AU4186" s="22" t="s">
        <v>14999</v>
      </c>
      <c r="AV4186" s="22" t="s">
        <v>12634</v>
      </c>
    </row>
    <row r="4187" spans="40:48" ht="12.75" customHeight="1" x14ac:dyDescent="0.3">
      <c r="AN4187" s="22" t="s">
        <v>9091</v>
      </c>
      <c r="AO4187" s="22" t="s">
        <v>12643</v>
      </c>
      <c r="AP4187" s="90" t="s">
        <v>9092</v>
      </c>
      <c r="AQ4187" s="22" t="s">
        <v>800</v>
      </c>
      <c r="AR4187" s="22" t="s">
        <v>783</v>
      </c>
      <c r="AS4187" s="56">
        <v>55</v>
      </c>
      <c r="AT4187" s="89">
        <v>41313.707071759258</v>
      </c>
      <c r="AU4187" s="22" t="s">
        <v>1502</v>
      </c>
      <c r="AV4187" s="22" t="s">
        <v>12634</v>
      </c>
    </row>
    <row r="4188" spans="40:48" ht="12.75" customHeight="1" x14ac:dyDescent="0.3">
      <c r="AN4188" s="22" t="s">
        <v>9093</v>
      </c>
      <c r="AO4188" s="22" t="s">
        <v>12643</v>
      </c>
      <c r="AP4188" s="90" t="s">
        <v>9094</v>
      </c>
      <c r="AQ4188" s="22" t="s">
        <v>800</v>
      </c>
      <c r="AR4188" s="22" t="s">
        <v>783</v>
      </c>
      <c r="AS4188" s="56">
        <v>32</v>
      </c>
      <c r="AT4188" s="89">
        <v>42338.633611111109</v>
      </c>
      <c r="AU4188" s="22" t="s">
        <v>1017</v>
      </c>
      <c r="AV4188" s="22" t="s">
        <v>12634</v>
      </c>
    </row>
    <row r="4189" spans="40:48" ht="12.75" customHeight="1" x14ac:dyDescent="0.3">
      <c r="AN4189" s="22" t="s">
        <v>9095</v>
      </c>
      <c r="AO4189" s="22" t="s">
        <v>12643</v>
      </c>
      <c r="AP4189" s="90" t="s">
        <v>9096</v>
      </c>
      <c r="AQ4189" s="22" t="s">
        <v>800</v>
      </c>
      <c r="AR4189" s="22" t="s">
        <v>783</v>
      </c>
      <c r="AS4189" s="56">
        <v>32.5</v>
      </c>
      <c r="AT4189" s="89">
        <v>42338.633611111109</v>
      </c>
      <c r="AU4189" s="22" t="s">
        <v>1017</v>
      </c>
      <c r="AV4189" s="22" t="s">
        <v>12634</v>
      </c>
    </row>
    <row r="4190" spans="40:48" ht="12.75" customHeight="1" x14ac:dyDescent="0.3">
      <c r="AN4190" s="22" t="s">
        <v>9097</v>
      </c>
      <c r="AO4190" s="22" t="s">
        <v>12643</v>
      </c>
      <c r="AP4190" s="90" t="s">
        <v>9098</v>
      </c>
      <c r="AQ4190" s="22" t="s">
        <v>800</v>
      </c>
      <c r="AR4190" s="22" t="s">
        <v>783</v>
      </c>
      <c r="AS4190" s="56">
        <v>32.5</v>
      </c>
      <c r="AT4190" s="89">
        <v>42338.633611111109</v>
      </c>
      <c r="AU4190" s="22" t="s">
        <v>1017</v>
      </c>
      <c r="AV4190" s="22" t="s">
        <v>12634</v>
      </c>
    </row>
    <row r="4191" spans="40:48" ht="12.75" customHeight="1" x14ac:dyDescent="0.3">
      <c r="AN4191" s="22" t="s">
        <v>9099</v>
      </c>
      <c r="AO4191" s="22" t="s">
        <v>12643</v>
      </c>
      <c r="AP4191" s="90" t="s">
        <v>9100</v>
      </c>
      <c r="AQ4191" s="22" t="s">
        <v>800</v>
      </c>
      <c r="AR4191" s="22" t="s">
        <v>783</v>
      </c>
      <c r="AS4191" s="56">
        <v>59.91</v>
      </c>
      <c r="AT4191" s="89">
        <v>42173.563726851855</v>
      </c>
      <c r="AU4191" s="22" t="s">
        <v>793</v>
      </c>
      <c r="AV4191" s="22" t="s">
        <v>12634</v>
      </c>
    </row>
    <row r="4192" spans="40:48" ht="12.75" customHeight="1" x14ac:dyDescent="0.3">
      <c r="AN4192" s="22" t="s">
        <v>9101</v>
      </c>
      <c r="AO4192" s="22" t="s">
        <v>12643</v>
      </c>
      <c r="AP4192" s="90" t="s">
        <v>9102</v>
      </c>
      <c r="AQ4192" s="22" t="s">
        <v>800</v>
      </c>
      <c r="AR4192" s="22" t="s">
        <v>783</v>
      </c>
      <c r="AS4192" s="56">
        <v>1</v>
      </c>
      <c r="AT4192" s="89">
        <v>42760.730879629627</v>
      </c>
      <c r="AU4192" s="22" t="s">
        <v>14999</v>
      </c>
      <c r="AV4192" s="22" t="s">
        <v>12634</v>
      </c>
    </row>
    <row r="4193" spans="40:48" ht="12.75" customHeight="1" x14ac:dyDescent="0.3">
      <c r="AN4193" s="22" t="s">
        <v>9103</v>
      </c>
      <c r="AO4193" s="22" t="s">
        <v>12643</v>
      </c>
      <c r="AP4193" s="90" t="s">
        <v>9104</v>
      </c>
      <c r="AQ4193" s="22" t="s">
        <v>800</v>
      </c>
      <c r="AR4193" s="22" t="s">
        <v>783</v>
      </c>
      <c r="AS4193" s="56">
        <v>32</v>
      </c>
      <c r="AT4193" s="89">
        <v>42338.633611111109</v>
      </c>
      <c r="AU4193" s="22" t="s">
        <v>1017</v>
      </c>
      <c r="AV4193" s="22" t="s">
        <v>12634</v>
      </c>
    </row>
    <row r="4194" spans="40:48" ht="12.75" customHeight="1" x14ac:dyDescent="0.3">
      <c r="AN4194" s="22" t="s">
        <v>9105</v>
      </c>
      <c r="AO4194" s="22" t="s">
        <v>12643</v>
      </c>
      <c r="AP4194" s="90" t="s">
        <v>9106</v>
      </c>
      <c r="AQ4194" s="22" t="s">
        <v>800</v>
      </c>
      <c r="AR4194" s="22" t="s">
        <v>783</v>
      </c>
      <c r="AS4194" s="56">
        <v>67.599999999999994</v>
      </c>
      <c r="AT4194" s="89">
        <v>42060.677164351851</v>
      </c>
      <c r="AU4194" s="22" t="s">
        <v>982</v>
      </c>
      <c r="AV4194" s="22" t="s">
        <v>12634</v>
      </c>
    </row>
    <row r="4195" spans="40:48" ht="12.75" customHeight="1" x14ac:dyDescent="0.3">
      <c r="AN4195" s="22" t="s">
        <v>9107</v>
      </c>
      <c r="AO4195" s="22" t="s">
        <v>12643</v>
      </c>
      <c r="AP4195" s="90" t="s">
        <v>9108</v>
      </c>
      <c r="AQ4195" s="22" t="s">
        <v>800</v>
      </c>
      <c r="AR4195" s="22" t="s">
        <v>783</v>
      </c>
      <c r="AS4195" s="56">
        <v>52</v>
      </c>
      <c r="AT4195" s="89">
        <v>41625.452928240738</v>
      </c>
      <c r="AU4195" s="22" t="s">
        <v>982</v>
      </c>
      <c r="AV4195" s="22" t="s">
        <v>12634</v>
      </c>
    </row>
    <row r="4196" spans="40:48" ht="12.75" customHeight="1" x14ac:dyDescent="0.3">
      <c r="AN4196" s="22" t="s">
        <v>9109</v>
      </c>
      <c r="AO4196" s="22" t="s">
        <v>12643</v>
      </c>
      <c r="AP4196" s="90" t="s">
        <v>9110</v>
      </c>
      <c r="AQ4196" s="22" t="s">
        <v>800</v>
      </c>
      <c r="AR4196" s="22" t="s">
        <v>783</v>
      </c>
      <c r="AS4196" s="56">
        <v>1</v>
      </c>
      <c r="AT4196" s="89">
        <v>42760.730879629627</v>
      </c>
      <c r="AU4196" s="22" t="s">
        <v>14999</v>
      </c>
      <c r="AV4196" s="22" t="s">
        <v>12634</v>
      </c>
    </row>
    <row r="4197" spans="40:48" ht="12.75" customHeight="1" x14ac:dyDescent="0.3">
      <c r="AN4197" s="22" t="s">
        <v>9111</v>
      </c>
      <c r="AO4197" s="22" t="s">
        <v>12643</v>
      </c>
      <c r="AP4197" s="90" t="s">
        <v>9110</v>
      </c>
      <c r="AQ4197" s="22" t="s">
        <v>800</v>
      </c>
      <c r="AR4197" s="22" t="s">
        <v>783</v>
      </c>
      <c r="AS4197" s="56">
        <v>1</v>
      </c>
      <c r="AT4197" s="89">
        <v>42760.730879629627</v>
      </c>
      <c r="AU4197" s="22" t="s">
        <v>14999</v>
      </c>
      <c r="AV4197" s="22" t="s">
        <v>12634</v>
      </c>
    </row>
    <row r="4198" spans="40:48" ht="12.75" customHeight="1" x14ac:dyDescent="0.3">
      <c r="AN4198" s="22" t="s">
        <v>9112</v>
      </c>
      <c r="AO4198" s="22" t="s">
        <v>12643</v>
      </c>
      <c r="AP4198" s="90" t="s">
        <v>9113</v>
      </c>
      <c r="AQ4198" s="22" t="s">
        <v>800</v>
      </c>
      <c r="AR4198" s="22" t="s">
        <v>783</v>
      </c>
      <c r="AS4198" s="56">
        <v>1</v>
      </c>
      <c r="AT4198" s="89">
        <v>42760.730879629627</v>
      </c>
      <c r="AU4198" s="22" t="s">
        <v>14999</v>
      </c>
      <c r="AV4198" s="22" t="s">
        <v>12634</v>
      </c>
    </row>
    <row r="4199" spans="40:48" ht="12.75" customHeight="1" x14ac:dyDescent="0.3">
      <c r="AN4199" s="22" t="s">
        <v>9114</v>
      </c>
      <c r="AO4199" s="22" t="s">
        <v>12643</v>
      </c>
      <c r="AP4199" s="90" t="s">
        <v>9115</v>
      </c>
      <c r="AQ4199" s="22" t="s">
        <v>800</v>
      </c>
      <c r="AR4199" s="22" t="s">
        <v>783</v>
      </c>
      <c r="AS4199" s="56">
        <v>1</v>
      </c>
      <c r="AT4199" s="89">
        <v>42760.730879629627</v>
      </c>
      <c r="AU4199" s="22" t="s">
        <v>14999</v>
      </c>
      <c r="AV4199" s="22" t="s">
        <v>12634</v>
      </c>
    </row>
    <row r="4200" spans="40:48" ht="12.75" customHeight="1" x14ac:dyDescent="0.3">
      <c r="AN4200" s="22" t="s">
        <v>9116</v>
      </c>
      <c r="AO4200" s="22" t="s">
        <v>12643</v>
      </c>
      <c r="AP4200" s="90" t="s">
        <v>9117</v>
      </c>
      <c r="AQ4200" s="22" t="s">
        <v>566</v>
      </c>
      <c r="AR4200" s="22" t="s">
        <v>783</v>
      </c>
      <c r="AS4200" s="56">
        <v>1</v>
      </c>
      <c r="AT4200" s="89">
        <v>42760.730879629627</v>
      </c>
      <c r="AU4200" s="22" t="s">
        <v>14999</v>
      </c>
      <c r="AV4200" s="22" t="s">
        <v>12634</v>
      </c>
    </row>
    <row r="4201" spans="40:48" ht="12.75" customHeight="1" x14ac:dyDescent="0.3">
      <c r="AN4201" s="22" t="s">
        <v>9118</v>
      </c>
      <c r="AO4201" s="22" t="s">
        <v>12643</v>
      </c>
      <c r="AP4201" s="90" t="s">
        <v>9119</v>
      </c>
      <c r="AQ4201" s="22" t="s">
        <v>566</v>
      </c>
      <c r="AR4201" s="22" t="s">
        <v>783</v>
      </c>
      <c r="AS4201" s="56">
        <v>1</v>
      </c>
      <c r="AT4201" s="89">
        <v>42760.730879629627</v>
      </c>
      <c r="AU4201" s="22" t="s">
        <v>14999</v>
      </c>
      <c r="AV4201" s="22" t="s">
        <v>12634</v>
      </c>
    </row>
    <row r="4202" spans="40:48" ht="12.75" customHeight="1" x14ac:dyDescent="0.3">
      <c r="AN4202" s="22" t="s">
        <v>9120</v>
      </c>
      <c r="AO4202" s="22" t="s">
        <v>12643</v>
      </c>
      <c r="AP4202" s="90" t="s">
        <v>9121</v>
      </c>
      <c r="AQ4202" s="22" t="s">
        <v>800</v>
      </c>
      <c r="AR4202" s="22" t="s">
        <v>783</v>
      </c>
      <c r="AS4202" s="56">
        <v>79.5</v>
      </c>
      <c r="AT4202" s="89">
        <v>42678.351747685185</v>
      </c>
      <c r="AU4202" s="22" t="s">
        <v>982</v>
      </c>
      <c r="AV4202" s="22" t="s">
        <v>12634</v>
      </c>
    </row>
    <row r="4203" spans="40:48" ht="12.75" customHeight="1" x14ac:dyDescent="0.3">
      <c r="AN4203" s="22" t="s">
        <v>9122</v>
      </c>
      <c r="AO4203" s="22" t="s">
        <v>12643</v>
      </c>
      <c r="AP4203" s="90" t="s">
        <v>9123</v>
      </c>
      <c r="AQ4203" s="22" t="s">
        <v>800</v>
      </c>
      <c r="AR4203" s="22" t="s">
        <v>783</v>
      </c>
      <c r="AS4203" s="56">
        <v>50.2</v>
      </c>
      <c r="AT4203" s="89">
        <v>42625.355729166666</v>
      </c>
      <c r="AU4203" s="22" t="s">
        <v>1502</v>
      </c>
      <c r="AV4203" s="22" t="s">
        <v>12634</v>
      </c>
    </row>
    <row r="4204" spans="40:48" ht="12.75" customHeight="1" x14ac:dyDescent="0.3">
      <c r="AN4204" s="22" t="s">
        <v>9124</v>
      </c>
      <c r="AO4204" s="22" t="s">
        <v>12643</v>
      </c>
      <c r="AP4204" s="90" t="s">
        <v>9125</v>
      </c>
      <c r="AQ4204" s="22" t="s">
        <v>800</v>
      </c>
      <c r="AR4204" s="22" t="s">
        <v>783</v>
      </c>
      <c r="AS4204" s="56">
        <v>59.75</v>
      </c>
      <c r="AT4204" s="89">
        <v>42173.563726851855</v>
      </c>
      <c r="AU4204" s="22" t="s">
        <v>982</v>
      </c>
      <c r="AV4204" s="22" t="s">
        <v>12634</v>
      </c>
    </row>
    <row r="4205" spans="40:48" ht="12.75" customHeight="1" x14ac:dyDescent="0.3">
      <c r="AN4205" s="22" t="s">
        <v>9126</v>
      </c>
      <c r="AO4205" s="22" t="s">
        <v>12643</v>
      </c>
      <c r="AP4205" s="90" t="s">
        <v>9127</v>
      </c>
      <c r="AQ4205" s="22" t="s">
        <v>800</v>
      </c>
      <c r="AR4205" s="22" t="s">
        <v>783</v>
      </c>
      <c r="AS4205" s="56">
        <v>56</v>
      </c>
      <c r="AT4205" s="89">
        <v>41625.452928240738</v>
      </c>
      <c r="AU4205" s="22" t="s">
        <v>793</v>
      </c>
      <c r="AV4205" s="22" t="s">
        <v>12634</v>
      </c>
    </row>
    <row r="4206" spans="40:48" ht="12.75" customHeight="1" x14ac:dyDescent="0.3">
      <c r="AN4206" s="22" t="s">
        <v>9128</v>
      </c>
      <c r="AO4206" s="22" t="s">
        <v>12643</v>
      </c>
      <c r="AP4206" s="90" t="s">
        <v>9129</v>
      </c>
      <c r="AQ4206" s="22" t="s">
        <v>800</v>
      </c>
      <c r="AR4206" s="22" t="s">
        <v>783</v>
      </c>
      <c r="AS4206" s="56">
        <v>1</v>
      </c>
      <c r="AT4206" s="89">
        <v>42760.730879629627</v>
      </c>
      <c r="AU4206" s="22" t="s">
        <v>14999</v>
      </c>
      <c r="AV4206" s="22" t="s">
        <v>12634</v>
      </c>
    </row>
    <row r="4207" spans="40:48" ht="12.75" customHeight="1" x14ac:dyDescent="0.3">
      <c r="AN4207" s="22" t="s">
        <v>9130</v>
      </c>
      <c r="AO4207" s="22" t="s">
        <v>12643</v>
      </c>
      <c r="AP4207" s="90" t="s">
        <v>9131</v>
      </c>
      <c r="AQ4207" s="22" t="s">
        <v>800</v>
      </c>
      <c r="AR4207" s="22" t="s">
        <v>783</v>
      </c>
      <c r="AS4207" s="56">
        <v>1</v>
      </c>
      <c r="AT4207" s="89">
        <v>42760.730879629627</v>
      </c>
      <c r="AU4207" s="22" t="s">
        <v>14999</v>
      </c>
      <c r="AV4207" s="22" t="s">
        <v>12634</v>
      </c>
    </row>
    <row r="4208" spans="40:48" ht="12.75" customHeight="1" x14ac:dyDescent="0.3">
      <c r="AN4208" s="22" t="s">
        <v>9132</v>
      </c>
      <c r="AO4208" s="22" t="s">
        <v>12643</v>
      </c>
      <c r="AP4208" s="90" t="s">
        <v>9133</v>
      </c>
      <c r="AQ4208" s="22" t="s">
        <v>800</v>
      </c>
      <c r="AR4208" s="22" t="s">
        <v>783</v>
      </c>
      <c r="AS4208" s="56">
        <v>1</v>
      </c>
      <c r="AT4208" s="89">
        <v>42760.730879629627</v>
      </c>
      <c r="AU4208" s="22" t="s">
        <v>14999</v>
      </c>
      <c r="AV4208" s="22" t="s">
        <v>12634</v>
      </c>
    </row>
    <row r="4209" spans="40:48" ht="12.75" customHeight="1" x14ac:dyDescent="0.3">
      <c r="AN4209" s="22" t="s">
        <v>9134</v>
      </c>
      <c r="AO4209" s="22" t="s">
        <v>12643</v>
      </c>
      <c r="AP4209" s="90" t="s">
        <v>9135</v>
      </c>
      <c r="AQ4209" s="22" t="s">
        <v>800</v>
      </c>
      <c r="AR4209" s="22" t="s">
        <v>783</v>
      </c>
      <c r="AS4209" s="56">
        <v>1</v>
      </c>
      <c r="AT4209" s="89">
        <v>42760.730879629627</v>
      </c>
      <c r="AU4209" s="22" t="s">
        <v>14999</v>
      </c>
      <c r="AV4209" s="22" t="s">
        <v>12634</v>
      </c>
    </row>
    <row r="4210" spans="40:48" ht="12.75" customHeight="1" x14ac:dyDescent="0.3">
      <c r="AN4210" s="22" t="s">
        <v>9136</v>
      </c>
      <c r="AO4210" s="22" t="s">
        <v>12643</v>
      </c>
      <c r="AP4210" s="90" t="s">
        <v>9137</v>
      </c>
      <c r="AQ4210" s="22" t="s">
        <v>800</v>
      </c>
      <c r="AR4210" s="22" t="s">
        <v>783</v>
      </c>
      <c r="AS4210" s="56">
        <v>1</v>
      </c>
      <c r="AT4210" s="89">
        <v>42760.730879629627</v>
      </c>
      <c r="AU4210" s="22" t="s">
        <v>14999</v>
      </c>
      <c r="AV4210" s="22" t="s">
        <v>12634</v>
      </c>
    </row>
    <row r="4211" spans="40:48" ht="12.75" customHeight="1" x14ac:dyDescent="0.3">
      <c r="AN4211" s="22" t="s">
        <v>9138</v>
      </c>
      <c r="AO4211" s="22" t="s">
        <v>12643</v>
      </c>
      <c r="AP4211" s="90" t="s">
        <v>9139</v>
      </c>
      <c r="AQ4211" s="22" t="s">
        <v>566</v>
      </c>
      <c r="AR4211" s="22" t="s">
        <v>783</v>
      </c>
      <c r="AS4211" s="56">
        <v>1</v>
      </c>
      <c r="AT4211" s="89">
        <v>42760.730879629627</v>
      </c>
      <c r="AU4211" s="22" t="s">
        <v>14999</v>
      </c>
      <c r="AV4211" s="22" t="s">
        <v>12634</v>
      </c>
    </row>
    <row r="4212" spans="40:48" ht="12.75" customHeight="1" x14ac:dyDescent="0.3">
      <c r="AN4212" s="22" t="s">
        <v>9140</v>
      </c>
      <c r="AO4212" s="22" t="s">
        <v>12643</v>
      </c>
      <c r="AP4212" s="90" t="s">
        <v>9141</v>
      </c>
      <c r="AQ4212" s="22" t="s">
        <v>800</v>
      </c>
      <c r="AR4212" s="22" t="s">
        <v>783</v>
      </c>
      <c r="AS4212" s="56">
        <v>1</v>
      </c>
      <c r="AT4212" s="89">
        <v>42760.730879629627</v>
      </c>
      <c r="AU4212" s="22" t="s">
        <v>14999</v>
      </c>
      <c r="AV4212" s="22" t="s">
        <v>12634</v>
      </c>
    </row>
    <row r="4213" spans="40:48" ht="12.75" customHeight="1" x14ac:dyDescent="0.3">
      <c r="AN4213" s="22" t="s">
        <v>9142</v>
      </c>
      <c r="AO4213" s="22" t="s">
        <v>12643</v>
      </c>
      <c r="AP4213" s="90" t="s">
        <v>9143</v>
      </c>
      <c r="AQ4213" s="22" t="s">
        <v>800</v>
      </c>
      <c r="AR4213" s="22" t="s">
        <v>783</v>
      </c>
      <c r="AS4213" s="56">
        <v>1</v>
      </c>
      <c r="AT4213" s="89">
        <v>42760.730879629627</v>
      </c>
      <c r="AU4213" s="22" t="s">
        <v>14999</v>
      </c>
      <c r="AV4213" s="22" t="s">
        <v>12634</v>
      </c>
    </row>
    <row r="4214" spans="40:48" ht="12.75" customHeight="1" x14ac:dyDescent="0.3">
      <c r="AN4214" s="22" t="s">
        <v>9144</v>
      </c>
      <c r="AO4214" s="22" t="s">
        <v>12643</v>
      </c>
      <c r="AP4214" s="90" t="s">
        <v>9145</v>
      </c>
      <c r="AQ4214" s="22" t="s">
        <v>800</v>
      </c>
      <c r="AR4214" s="22" t="s">
        <v>783</v>
      </c>
      <c r="AS4214" s="56">
        <v>1</v>
      </c>
      <c r="AT4214" s="89">
        <v>42760.730879629627</v>
      </c>
      <c r="AU4214" s="22" t="s">
        <v>14999</v>
      </c>
      <c r="AV4214" s="22" t="s">
        <v>12634</v>
      </c>
    </row>
    <row r="4215" spans="40:48" ht="12.75" customHeight="1" x14ac:dyDescent="0.3">
      <c r="AN4215" s="22" t="s">
        <v>9146</v>
      </c>
      <c r="AO4215" s="22" t="s">
        <v>12643</v>
      </c>
      <c r="AP4215" s="90" t="s">
        <v>9147</v>
      </c>
      <c r="AQ4215" s="22" t="s">
        <v>566</v>
      </c>
      <c r="AR4215" s="22" t="s">
        <v>783</v>
      </c>
      <c r="AS4215" s="56">
        <v>1</v>
      </c>
      <c r="AT4215" s="89">
        <v>42760.730879629627</v>
      </c>
      <c r="AU4215" s="22" t="s">
        <v>14966</v>
      </c>
      <c r="AV4215" s="22" t="s">
        <v>12634</v>
      </c>
    </row>
    <row r="4216" spans="40:48" ht="12.75" customHeight="1" x14ac:dyDescent="0.3">
      <c r="AN4216" s="22" t="s">
        <v>9148</v>
      </c>
      <c r="AO4216" s="22" t="s">
        <v>12643</v>
      </c>
      <c r="AP4216" s="90" t="s">
        <v>9149</v>
      </c>
      <c r="AQ4216" s="22" t="s">
        <v>581</v>
      </c>
      <c r="AR4216" s="22" t="s">
        <v>783</v>
      </c>
      <c r="AS4216" s="56">
        <v>1</v>
      </c>
      <c r="AT4216" s="89">
        <v>42760.730879629627</v>
      </c>
      <c r="AU4216" s="22" t="s">
        <v>14967</v>
      </c>
      <c r="AV4216" s="22" t="s">
        <v>12634</v>
      </c>
    </row>
    <row r="4217" spans="40:48" ht="12.75" customHeight="1" x14ac:dyDescent="0.3">
      <c r="AN4217" s="22" t="s">
        <v>9150</v>
      </c>
      <c r="AO4217" s="22" t="s">
        <v>12643</v>
      </c>
      <c r="AP4217" s="90" t="s">
        <v>9151</v>
      </c>
      <c r="AQ4217" s="22" t="s">
        <v>566</v>
      </c>
      <c r="AR4217" s="22" t="s">
        <v>783</v>
      </c>
      <c r="AS4217" s="56">
        <v>1</v>
      </c>
      <c r="AT4217" s="89">
        <v>42760.730879629627</v>
      </c>
      <c r="AU4217" s="22" t="s">
        <v>14966</v>
      </c>
      <c r="AV4217" s="22" t="s">
        <v>12634</v>
      </c>
    </row>
    <row r="4218" spans="40:48" ht="12.75" customHeight="1" x14ac:dyDescent="0.3">
      <c r="AN4218" s="22" t="s">
        <v>9152</v>
      </c>
      <c r="AO4218" s="22" t="s">
        <v>12643</v>
      </c>
      <c r="AP4218" s="90" t="s">
        <v>9153</v>
      </c>
      <c r="AQ4218" s="22" t="s">
        <v>566</v>
      </c>
      <c r="AR4218" s="22" t="s">
        <v>12633</v>
      </c>
      <c r="AS4218" s="56">
        <v>9.4499999999999993</v>
      </c>
      <c r="AT4218" s="89">
        <v>42789.646365740744</v>
      </c>
      <c r="AU4218" s="22" t="s">
        <v>846</v>
      </c>
      <c r="AV4218" s="22" t="s">
        <v>12634</v>
      </c>
    </row>
    <row r="4219" spans="40:48" ht="12.75" customHeight="1" x14ac:dyDescent="0.3">
      <c r="AN4219" s="22" t="s">
        <v>9154</v>
      </c>
      <c r="AO4219" s="22" t="s">
        <v>12643</v>
      </c>
      <c r="AP4219" s="90" t="s">
        <v>9155</v>
      </c>
      <c r="AQ4219" s="22" t="s">
        <v>566</v>
      </c>
      <c r="AR4219" s="22" t="s">
        <v>783</v>
      </c>
      <c r="AS4219" s="56">
        <v>9.2799999999999994</v>
      </c>
      <c r="AT4219" s="89">
        <v>42586.367708333331</v>
      </c>
      <c r="AU4219" s="22" t="s">
        <v>846</v>
      </c>
      <c r="AV4219" s="22" t="s">
        <v>12634</v>
      </c>
    </row>
    <row r="4220" spans="40:48" ht="12.75" customHeight="1" x14ac:dyDescent="0.3">
      <c r="AN4220" s="22" t="s">
        <v>9156</v>
      </c>
      <c r="AO4220" s="22" t="s">
        <v>12643</v>
      </c>
      <c r="AP4220" s="90" t="s">
        <v>9157</v>
      </c>
      <c r="AQ4220" s="22" t="s">
        <v>566</v>
      </c>
      <c r="AR4220" s="22" t="s">
        <v>12633</v>
      </c>
      <c r="AS4220" s="56">
        <v>9.4499999999999993</v>
      </c>
      <c r="AT4220" s="89">
        <v>42789.646365740744</v>
      </c>
      <c r="AU4220" s="22" t="s">
        <v>846</v>
      </c>
      <c r="AV4220" s="22" t="s">
        <v>12634</v>
      </c>
    </row>
    <row r="4221" spans="40:48" ht="12.75" customHeight="1" x14ac:dyDescent="0.3">
      <c r="AN4221" s="22" t="s">
        <v>9158</v>
      </c>
      <c r="AO4221" s="22" t="s">
        <v>12643</v>
      </c>
      <c r="AP4221" s="90" t="s">
        <v>9159</v>
      </c>
      <c r="AQ4221" s="22" t="s">
        <v>566</v>
      </c>
      <c r="AR4221" s="22" t="s">
        <v>783</v>
      </c>
      <c r="AS4221" s="56">
        <v>6.12</v>
      </c>
      <c r="AT4221" s="89">
        <v>42643.641631944447</v>
      </c>
      <c r="AU4221" s="22" t="s">
        <v>846</v>
      </c>
      <c r="AV4221" s="22" t="s">
        <v>12634</v>
      </c>
    </row>
    <row r="4222" spans="40:48" ht="12.75" customHeight="1" x14ac:dyDescent="0.3">
      <c r="AN4222" s="22" t="s">
        <v>9160</v>
      </c>
      <c r="AO4222" s="22" t="s">
        <v>12643</v>
      </c>
      <c r="AP4222" s="90" t="s">
        <v>9161</v>
      </c>
      <c r="AQ4222" s="22" t="s">
        <v>566</v>
      </c>
      <c r="AR4222" s="22" t="s">
        <v>783</v>
      </c>
      <c r="AS4222" s="56">
        <v>9.19</v>
      </c>
      <c r="AT4222" s="89">
        <v>42577.340682870374</v>
      </c>
      <c r="AU4222" s="22" t="s">
        <v>846</v>
      </c>
      <c r="AV4222" s="22" t="s">
        <v>12634</v>
      </c>
    </row>
    <row r="4223" spans="40:48" ht="12.75" customHeight="1" x14ac:dyDescent="0.3">
      <c r="AN4223" s="22" t="s">
        <v>9162</v>
      </c>
      <c r="AO4223" s="22" t="s">
        <v>12643</v>
      </c>
      <c r="AP4223" s="90" t="s">
        <v>9163</v>
      </c>
      <c r="AQ4223" s="22" t="s">
        <v>566</v>
      </c>
      <c r="AR4223" s="22" t="s">
        <v>783</v>
      </c>
      <c r="AS4223" s="56">
        <v>1</v>
      </c>
      <c r="AT4223" s="89">
        <v>42760.730879629627</v>
      </c>
      <c r="AU4223" s="22" t="s">
        <v>14971</v>
      </c>
      <c r="AV4223" s="22" t="s">
        <v>12634</v>
      </c>
    </row>
    <row r="4224" spans="40:48" ht="12.75" customHeight="1" x14ac:dyDescent="0.3">
      <c r="AN4224" s="22" t="s">
        <v>9164</v>
      </c>
      <c r="AO4224" s="22" t="s">
        <v>12643</v>
      </c>
      <c r="AP4224" s="90" t="s">
        <v>9165</v>
      </c>
      <c r="AQ4224" s="22" t="s">
        <v>566</v>
      </c>
      <c r="AR4224" s="22" t="s">
        <v>783</v>
      </c>
      <c r="AS4224" s="56">
        <v>1</v>
      </c>
      <c r="AT4224" s="89">
        <v>42760.730879629627</v>
      </c>
      <c r="AU4224" s="22" t="s">
        <v>14971</v>
      </c>
      <c r="AV4224" s="22" t="s">
        <v>12634</v>
      </c>
    </row>
    <row r="4225" spans="40:48" ht="12.75" customHeight="1" x14ac:dyDescent="0.3">
      <c r="AN4225" s="22" t="s">
        <v>9166</v>
      </c>
      <c r="AO4225" s="22" t="s">
        <v>12643</v>
      </c>
      <c r="AP4225" s="90" t="s">
        <v>9167</v>
      </c>
      <c r="AQ4225" s="22" t="s">
        <v>566</v>
      </c>
      <c r="AR4225" s="22" t="s">
        <v>783</v>
      </c>
      <c r="AS4225" s="56">
        <v>1</v>
      </c>
      <c r="AT4225" s="89">
        <v>42760.730879629627</v>
      </c>
      <c r="AU4225" s="22" t="s">
        <v>14971</v>
      </c>
      <c r="AV4225" s="22" t="s">
        <v>12634</v>
      </c>
    </row>
    <row r="4226" spans="40:48" ht="12.75" customHeight="1" x14ac:dyDescent="0.3">
      <c r="AN4226" s="22" t="s">
        <v>9168</v>
      </c>
      <c r="AO4226" s="22" t="s">
        <v>12643</v>
      </c>
      <c r="AP4226" s="90" t="s">
        <v>9169</v>
      </c>
      <c r="AQ4226" s="22" t="s">
        <v>566</v>
      </c>
      <c r="AR4226" s="22" t="s">
        <v>783</v>
      </c>
      <c r="AS4226" s="56">
        <v>1</v>
      </c>
      <c r="AT4226" s="89">
        <v>42760.730879629627</v>
      </c>
      <c r="AU4226" s="22" t="s">
        <v>14971</v>
      </c>
      <c r="AV4226" s="22" t="s">
        <v>12634</v>
      </c>
    </row>
    <row r="4227" spans="40:48" ht="12.75" customHeight="1" x14ac:dyDescent="0.3">
      <c r="AN4227" s="22" t="s">
        <v>9170</v>
      </c>
      <c r="AO4227" s="22" t="s">
        <v>12643</v>
      </c>
      <c r="AP4227" s="90" t="s">
        <v>9171</v>
      </c>
      <c r="AQ4227" s="22" t="s">
        <v>566</v>
      </c>
      <c r="AR4227" s="22" t="s">
        <v>783</v>
      </c>
      <c r="AS4227" s="56">
        <v>519</v>
      </c>
      <c r="AT4227" s="89">
        <v>42558.731388888889</v>
      </c>
      <c r="AU4227" s="22" t="s">
        <v>787</v>
      </c>
      <c r="AV4227" s="22" t="s">
        <v>12634</v>
      </c>
    </row>
    <row r="4228" spans="40:48" ht="12.75" customHeight="1" x14ac:dyDescent="0.3">
      <c r="AN4228" s="22" t="s">
        <v>9172</v>
      </c>
      <c r="AO4228" s="22" t="s">
        <v>12643</v>
      </c>
      <c r="AP4228" s="90" t="s">
        <v>9173</v>
      </c>
      <c r="AQ4228" s="22" t="s">
        <v>526</v>
      </c>
      <c r="AR4228" s="22" t="s">
        <v>783</v>
      </c>
      <c r="AS4228" s="56">
        <v>1</v>
      </c>
      <c r="AT4228" s="89">
        <v>42760.730879629627</v>
      </c>
      <c r="AU4228" s="22" t="s">
        <v>14977</v>
      </c>
      <c r="AV4228" s="22" t="s">
        <v>12634</v>
      </c>
    </row>
    <row r="4229" spans="40:48" ht="12.75" customHeight="1" x14ac:dyDescent="0.3">
      <c r="AN4229" s="22" t="s">
        <v>9174</v>
      </c>
      <c r="AO4229" s="22" t="s">
        <v>12643</v>
      </c>
      <c r="AP4229" s="90" t="s">
        <v>9175</v>
      </c>
      <c r="AQ4229" s="22" t="s">
        <v>526</v>
      </c>
      <c r="AR4229" s="22" t="s">
        <v>783</v>
      </c>
      <c r="AS4229" s="56">
        <v>1</v>
      </c>
      <c r="AT4229" s="89">
        <v>42760.730879629627</v>
      </c>
      <c r="AU4229" s="22" t="s">
        <v>14977</v>
      </c>
      <c r="AV4229" s="22" t="s">
        <v>12634</v>
      </c>
    </row>
    <row r="4230" spans="40:48" ht="12.75" customHeight="1" x14ac:dyDescent="0.3">
      <c r="AN4230" s="22" t="s">
        <v>9176</v>
      </c>
      <c r="AO4230" s="22" t="s">
        <v>12643</v>
      </c>
      <c r="AP4230" s="90" t="s">
        <v>9177</v>
      </c>
      <c r="AQ4230" s="22" t="s">
        <v>566</v>
      </c>
      <c r="AR4230" s="22" t="s">
        <v>783</v>
      </c>
      <c r="AS4230" s="56">
        <v>1</v>
      </c>
      <c r="AT4230" s="89">
        <v>42760.730879629627</v>
      </c>
      <c r="AU4230" s="22" t="s">
        <v>14977</v>
      </c>
      <c r="AV4230" s="22" t="s">
        <v>12634</v>
      </c>
    </row>
    <row r="4231" spans="40:48" ht="12.75" customHeight="1" x14ac:dyDescent="0.3">
      <c r="AN4231" s="22" t="s">
        <v>9178</v>
      </c>
      <c r="AO4231" s="22" t="s">
        <v>12643</v>
      </c>
      <c r="AP4231" s="90" t="s">
        <v>9179</v>
      </c>
      <c r="AQ4231" s="22" t="s">
        <v>566</v>
      </c>
      <c r="AR4231" s="22" t="s">
        <v>783</v>
      </c>
      <c r="AS4231" s="56">
        <v>19.5</v>
      </c>
      <c r="AT4231" s="89">
        <v>42271.513460648152</v>
      </c>
      <c r="AU4231" s="22" t="s">
        <v>1307</v>
      </c>
      <c r="AV4231" s="22" t="s">
        <v>12634</v>
      </c>
    </row>
    <row r="4232" spans="40:48" ht="12.75" customHeight="1" x14ac:dyDescent="0.3">
      <c r="AN4232" s="22" t="s">
        <v>9180</v>
      </c>
      <c r="AO4232" s="22" t="s">
        <v>12643</v>
      </c>
      <c r="AP4232" s="90" t="s">
        <v>9181</v>
      </c>
      <c r="AQ4232" s="22" t="s">
        <v>526</v>
      </c>
      <c r="AR4232" s="22" t="s">
        <v>783</v>
      </c>
      <c r="AS4232" s="56">
        <v>31.08</v>
      </c>
      <c r="AT4232" s="89">
        <v>42271.557060185187</v>
      </c>
      <c r="AU4232" s="22" t="s">
        <v>793</v>
      </c>
      <c r="AV4232" s="22" t="s">
        <v>12634</v>
      </c>
    </row>
    <row r="4233" spans="40:48" ht="12.75" customHeight="1" x14ac:dyDescent="0.3">
      <c r="AN4233" s="22" t="s">
        <v>9182</v>
      </c>
      <c r="AO4233" s="22" t="s">
        <v>12643</v>
      </c>
      <c r="AP4233" s="90" t="s">
        <v>9183</v>
      </c>
      <c r="AQ4233" s="22" t="s">
        <v>566</v>
      </c>
      <c r="AR4233" s="22" t="s">
        <v>783</v>
      </c>
      <c r="AS4233" s="56">
        <v>1</v>
      </c>
      <c r="AT4233" s="89">
        <v>42760.730879629627</v>
      </c>
      <c r="AU4233" s="22" t="s">
        <v>14977</v>
      </c>
      <c r="AV4233" s="22" t="s">
        <v>12634</v>
      </c>
    </row>
    <row r="4234" spans="40:48" ht="12.75" customHeight="1" x14ac:dyDescent="0.3">
      <c r="AN4234" s="22" t="s">
        <v>9184</v>
      </c>
      <c r="AO4234" s="22" t="s">
        <v>12643</v>
      </c>
      <c r="AP4234" s="90" t="s">
        <v>9185</v>
      </c>
      <c r="AQ4234" s="22" t="s">
        <v>566</v>
      </c>
      <c r="AR4234" s="22" t="s">
        <v>783</v>
      </c>
      <c r="AS4234" s="56">
        <v>1</v>
      </c>
      <c r="AT4234" s="89">
        <v>42760.730879629627</v>
      </c>
      <c r="AU4234" s="22" t="s">
        <v>14971</v>
      </c>
      <c r="AV4234" s="22" t="s">
        <v>12634</v>
      </c>
    </row>
    <row r="4235" spans="40:48" ht="12.75" customHeight="1" x14ac:dyDescent="0.3">
      <c r="AN4235" s="22" t="s">
        <v>9186</v>
      </c>
      <c r="AO4235" s="22" t="s">
        <v>12643</v>
      </c>
      <c r="AP4235" s="90" t="s">
        <v>9187</v>
      </c>
      <c r="AQ4235" s="22" t="s">
        <v>566</v>
      </c>
      <c r="AR4235" s="22" t="s">
        <v>783</v>
      </c>
      <c r="AS4235" s="56">
        <v>1</v>
      </c>
      <c r="AT4235" s="89">
        <v>42760.730879629627</v>
      </c>
      <c r="AU4235" s="22" t="s">
        <v>14977</v>
      </c>
      <c r="AV4235" s="22" t="s">
        <v>12634</v>
      </c>
    </row>
    <row r="4236" spans="40:48" ht="12.75" customHeight="1" x14ac:dyDescent="0.3">
      <c r="AN4236" s="22" t="s">
        <v>9188</v>
      </c>
      <c r="AO4236" s="22" t="s">
        <v>12643</v>
      </c>
      <c r="AP4236" s="90" t="s">
        <v>9189</v>
      </c>
      <c r="AQ4236" s="22" t="s">
        <v>566</v>
      </c>
      <c r="AR4236" s="22" t="s">
        <v>783</v>
      </c>
      <c r="AS4236" s="56">
        <v>1</v>
      </c>
      <c r="AT4236" s="89">
        <v>42760.730879629627</v>
      </c>
      <c r="AU4236" s="22" t="s">
        <v>14977</v>
      </c>
      <c r="AV4236" s="22" t="s">
        <v>12634</v>
      </c>
    </row>
    <row r="4237" spans="40:48" ht="12.75" customHeight="1" x14ac:dyDescent="0.3">
      <c r="AN4237" s="22" t="s">
        <v>9190</v>
      </c>
      <c r="AO4237" s="22" t="s">
        <v>12643</v>
      </c>
      <c r="AP4237" s="90" t="s">
        <v>9191</v>
      </c>
      <c r="AQ4237" s="22" t="s">
        <v>566</v>
      </c>
      <c r="AR4237" s="22" t="s">
        <v>783</v>
      </c>
      <c r="AS4237" s="56">
        <v>57</v>
      </c>
      <c r="AT4237" s="89">
        <v>42264.634594907409</v>
      </c>
      <c r="AU4237" s="22" t="s">
        <v>2277</v>
      </c>
      <c r="AV4237" s="22" t="s">
        <v>12634</v>
      </c>
    </row>
    <row r="4238" spans="40:48" ht="12.75" customHeight="1" x14ac:dyDescent="0.3">
      <c r="AN4238" s="22" t="s">
        <v>9192</v>
      </c>
      <c r="AO4238" s="22" t="s">
        <v>12643</v>
      </c>
      <c r="AP4238" s="90" t="s">
        <v>9193</v>
      </c>
      <c r="AQ4238" s="22" t="s">
        <v>566</v>
      </c>
      <c r="AR4238" s="22" t="s">
        <v>783</v>
      </c>
      <c r="AS4238" s="56">
        <v>7</v>
      </c>
      <c r="AT4238" s="89">
        <v>41942.451435185183</v>
      </c>
      <c r="AU4238" s="22" t="s">
        <v>787</v>
      </c>
      <c r="AV4238" s="22" t="s">
        <v>12634</v>
      </c>
    </row>
    <row r="4239" spans="40:48" ht="12.75" customHeight="1" x14ac:dyDescent="0.3">
      <c r="AN4239" s="22" t="s">
        <v>9194</v>
      </c>
      <c r="AO4239" s="22" t="s">
        <v>12643</v>
      </c>
      <c r="AP4239" s="90" t="s">
        <v>9195</v>
      </c>
      <c r="AQ4239" s="22" t="s">
        <v>566</v>
      </c>
      <c r="AR4239" s="22" t="s">
        <v>783</v>
      </c>
      <c r="AS4239" s="56">
        <v>1</v>
      </c>
      <c r="AT4239" s="89">
        <v>42760.730879629627</v>
      </c>
      <c r="AU4239" s="22" t="s">
        <v>14977</v>
      </c>
      <c r="AV4239" s="22" t="s">
        <v>12634</v>
      </c>
    </row>
    <row r="4240" spans="40:48" ht="12.75" customHeight="1" x14ac:dyDescent="0.3">
      <c r="AN4240" s="22" t="s">
        <v>9196</v>
      </c>
      <c r="AO4240" s="22" t="s">
        <v>12643</v>
      </c>
      <c r="AP4240" s="90" t="s">
        <v>9197</v>
      </c>
      <c r="AQ4240" s="22" t="s">
        <v>566</v>
      </c>
      <c r="AR4240" s="22" t="s">
        <v>783</v>
      </c>
      <c r="AS4240" s="56">
        <v>1</v>
      </c>
      <c r="AT4240" s="89">
        <v>42760.730879629627</v>
      </c>
      <c r="AU4240" s="22" t="s">
        <v>14977</v>
      </c>
      <c r="AV4240" s="22" t="s">
        <v>12634</v>
      </c>
    </row>
    <row r="4241" spans="40:48" ht="12.75" customHeight="1" x14ac:dyDescent="0.3">
      <c r="AN4241" s="22" t="s">
        <v>9198</v>
      </c>
      <c r="AO4241" s="22" t="s">
        <v>12643</v>
      </c>
      <c r="AP4241" s="90" t="s">
        <v>9199</v>
      </c>
      <c r="AQ4241" s="22" t="s">
        <v>566</v>
      </c>
      <c r="AR4241" s="22" t="s">
        <v>783</v>
      </c>
      <c r="AS4241" s="56">
        <v>1</v>
      </c>
      <c r="AT4241" s="89">
        <v>42760.730879629627</v>
      </c>
      <c r="AU4241" s="22" t="s">
        <v>14977</v>
      </c>
      <c r="AV4241" s="22" t="s">
        <v>12634</v>
      </c>
    </row>
    <row r="4242" spans="40:48" ht="12.75" customHeight="1" x14ac:dyDescent="0.3">
      <c r="AN4242" s="22" t="s">
        <v>9200</v>
      </c>
      <c r="AO4242" s="22" t="s">
        <v>12643</v>
      </c>
      <c r="AP4242" s="90" t="s">
        <v>9201</v>
      </c>
      <c r="AQ4242" s="22" t="s">
        <v>566</v>
      </c>
      <c r="AR4242" s="22" t="s">
        <v>783</v>
      </c>
      <c r="AS4242" s="56">
        <v>1</v>
      </c>
      <c r="AT4242" s="89">
        <v>42760.730879629627</v>
      </c>
      <c r="AU4242" s="22" t="s">
        <v>14977</v>
      </c>
      <c r="AV4242" s="22" t="s">
        <v>12634</v>
      </c>
    </row>
    <row r="4243" spans="40:48" ht="12.75" customHeight="1" x14ac:dyDescent="0.3">
      <c r="AN4243" s="22" t="s">
        <v>9202</v>
      </c>
      <c r="AO4243" s="22" t="s">
        <v>12643</v>
      </c>
      <c r="AP4243" s="90" t="s">
        <v>9203</v>
      </c>
      <c r="AQ4243" s="22" t="s">
        <v>566</v>
      </c>
      <c r="AR4243" s="22" t="s">
        <v>783</v>
      </c>
      <c r="AS4243" s="56">
        <v>1</v>
      </c>
      <c r="AT4243" s="89">
        <v>42760.730879629627</v>
      </c>
      <c r="AU4243" s="22" t="s">
        <v>14966</v>
      </c>
      <c r="AV4243" s="22" t="s">
        <v>12634</v>
      </c>
    </row>
    <row r="4244" spans="40:48" ht="12.75" customHeight="1" x14ac:dyDescent="0.3">
      <c r="AN4244" s="22" t="s">
        <v>9204</v>
      </c>
      <c r="AO4244" s="22" t="s">
        <v>12643</v>
      </c>
      <c r="AP4244" s="90" t="s">
        <v>9205</v>
      </c>
      <c r="AQ4244" s="22" t="s">
        <v>566</v>
      </c>
      <c r="AR4244" s="22" t="s">
        <v>783</v>
      </c>
      <c r="AS4244" s="56">
        <v>1</v>
      </c>
      <c r="AT4244" s="89">
        <v>42760.730879629627</v>
      </c>
      <c r="AU4244" s="22" t="s">
        <v>14966</v>
      </c>
      <c r="AV4244" s="22" t="s">
        <v>12634</v>
      </c>
    </row>
    <row r="4245" spans="40:48" ht="12.75" customHeight="1" x14ac:dyDescent="0.3">
      <c r="AN4245" s="22" t="s">
        <v>9206</v>
      </c>
      <c r="AO4245" s="22" t="s">
        <v>12643</v>
      </c>
      <c r="AP4245" s="90" t="s">
        <v>9207</v>
      </c>
      <c r="AQ4245" s="22" t="s">
        <v>566</v>
      </c>
      <c r="AR4245" s="22" t="s">
        <v>783</v>
      </c>
      <c r="AS4245" s="56">
        <v>55</v>
      </c>
      <c r="AT4245" s="89">
        <v>41842.780092592591</v>
      </c>
      <c r="AU4245" s="22" t="s">
        <v>784</v>
      </c>
      <c r="AV4245" s="22" t="s">
        <v>12634</v>
      </c>
    </row>
    <row r="4246" spans="40:48" ht="12.75" customHeight="1" x14ac:dyDescent="0.3">
      <c r="AN4246" s="22" t="s">
        <v>9208</v>
      </c>
      <c r="AO4246" s="22" t="s">
        <v>12643</v>
      </c>
      <c r="AP4246" s="90" t="s">
        <v>9209</v>
      </c>
      <c r="AQ4246" s="22" t="s">
        <v>566</v>
      </c>
      <c r="AR4246" s="22" t="s">
        <v>783</v>
      </c>
      <c r="AS4246" s="56">
        <v>120</v>
      </c>
      <c r="AT4246" s="89">
        <v>42207.698310185187</v>
      </c>
      <c r="AU4246" s="22" t="s">
        <v>784</v>
      </c>
      <c r="AV4246" s="22" t="s">
        <v>12634</v>
      </c>
    </row>
    <row r="4247" spans="40:48" ht="12.75" customHeight="1" x14ac:dyDescent="0.3">
      <c r="AN4247" s="22" t="s">
        <v>9210</v>
      </c>
      <c r="AO4247" s="22" t="s">
        <v>12643</v>
      </c>
      <c r="AP4247" s="90" t="s">
        <v>9211</v>
      </c>
      <c r="AQ4247" s="22" t="s">
        <v>566</v>
      </c>
      <c r="AR4247" s="22" t="s">
        <v>783</v>
      </c>
      <c r="AS4247" s="56">
        <v>1</v>
      </c>
      <c r="AT4247" s="89">
        <v>42760.730879629627</v>
      </c>
      <c r="AU4247" s="22" t="s">
        <v>14966</v>
      </c>
      <c r="AV4247" s="22" t="s">
        <v>12634</v>
      </c>
    </row>
    <row r="4248" spans="40:48" ht="12.75" customHeight="1" x14ac:dyDescent="0.3">
      <c r="AN4248" s="22" t="s">
        <v>9212</v>
      </c>
      <c r="AO4248" s="22" t="s">
        <v>12643</v>
      </c>
      <c r="AP4248" s="90" t="s">
        <v>9213</v>
      </c>
      <c r="AQ4248" s="22" t="s">
        <v>566</v>
      </c>
      <c r="AR4248" s="22" t="s">
        <v>783</v>
      </c>
      <c r="AS4248" s="56">
        <v>348</v>
      </c>
      <c r="AT4248" s="89">
        <v>42724.41983796296</v>
      </c>
      <c r="AU4248" s="22" t="s">
        <v>1401</v>
      </c>
      <c r="AV4248" s="22" t="s">
        <v>12634</v>
      </c>
    </row>
    <row r="4249" spans="40:48" ht="12.75" customHeight="1" x14ac:dyDescent="0.3">
      <c r="AN4249" s="22" t="s">
        <v>9214</v>
      </c>
      <c r="AO4249" s="22" t="s">
        <v>12643</v>
      </c>
      <c r="AP4249" s="90" t="s">
        <v>9215</v>
      </c>
      <c r="AQ4249" s="22" t="s">
        <v>566</v>
      </c>
      <c r="AR4249" s="22" t="s">
        <v>783</v>
      </c>
      <c r="AS4249" s="56">
        <v>1</v>
      </c>
      <c r="AT4249" s="89">
        <v>42760.730879629627</v>
      </c>
      <c r="AU4249" s="22" t="s">
        <v>14971</v>
      </c>
      <c r="AV4249" s="22" t="s">
        <v>12634</v>
      </c>
    </row>
    <row r="4250" spans="40:48" ht="12.75" customHeight="1" x14ac:dyDescent="0.3">
      <c r="AN4250" s="22" t="s">
        <v>9216</v>
      </c>
      <c r="AO4250" s="22" t="s">
        <v>12643</v>
      </c>
      <c r="AP4250" s="90" t="s">
        <v>9217</v>
      </c>
      <c r="AQ4250" s="22" t="s">
        <v>566</v>
      </c>
      <c r="AR4250" s="22" t="s">
        <v>783</v>
      </c>
      <c r="AS4250" s="56">
        <v>95</v>
      </c>
      <c r="AT4250" s="89">
        <v>42367.871805555558</v>
      </c>
      <c r="AU4250" s="22" t="s">
        <v>1401</v>
      </c>
      <c r="AV4250" s="22" t="s">
        <v>12634</v>
      </c>
    </row>
    <row r="4251" spans="40:48" ht="12.75" customHeight="1" x14ac:dyDescent="0.3">
      <c r="AN4251" s="22" t="s">
        <v>9218</v>
      </c>
      <c r="AO4251" s="22" t="s">
        <v>12643</v>
      </c>
      <c r="AP4251" s="90" t="s">
        <v>9219</v>
      </c>
      <c r="AQ4251" s="22" t="s">
        <v>566</v>
      </c>
      <c r="AR4251" s="22" t="s">
        <v>783</v>
      </c>
      <c r="AS4251" s="56">
        <v>182</v>
      </c>
      <c r="AT4251" s="89">
        <v>42674.334398148145</v>
      </c>
      <c r="AU4251" s="22" t="s">
        <v>1401</v>
      </c>
      <c r="AV4251" s="22" t="s">
        <v>12634</v>
      </c>
    </row>
    <row r="4252" spans="40:48" ht="12.75" customHeight="1" x14ac:dyDescent="0.3">
      <c r="AN4252" s="22" t="s">
        <v>9220</v>
      </c>
      <c r="AO4252" s="22" t="s">
        <v>12643</v>
      </c>
      <c r="AP4252" s="90" t="s">
        <v>9221</v>
      </c>
      <c r="AQ4252" s="22" t="s">
        <v>566</v>
      </c>
      <c r="AR4252" s="22" t="s">
        <v>783</v>
      </c>
      <c r="AS4252" s="56">
        <v>850</v>
      </c>
      <c r="AT4252" s="89">
        <v>41808.40552083333</v>
      </c>
      <c r="AU4252" s="22" t="s">
        <v>1401</v>
      </c>
      <c r="AV4252" s="22" t="s">
        <v>12634</v>
      </c>
    </row>
    <row r="4253" spans="40:48" ht="12.75" customHeight="1" x14ac:dyDescent="0.3">
      <c r="AN4253" s="22" t="s">
        <v>9222</v>
      </c>
      <c r="AO4253" s="22" t="s">
        <v>12643</v>
      </c>
      <c r="AP4253" s="90" t="s">
        <v>9223</v>
      </c>
      <c r="AQ4253" s="22" t="s">
        <v>566</v>
      </c>
      <c r="AR4253" s="22" t="s">
        <v>783</v>
      </c>
      <c r="AS4253" s="56">
        <v>1</v>
      </c>
      <c r="AT4253" s="89">
        <v>42760.730879629627</v>
      </c>
      <c r="AU4253" s="22" t="s">
        <v>14971</v>
      </c>
      <c r="AV4253" s="22" t="s">
        <v>12634</v>
      </c>
    </row>
    <row r="4254" spans="40:48" ht="12.75" customHeight="1" x14ac:dyDescent="0.3">
      <c r="AN4254" s="22" t="s">
        <v>9224</v>
      </c>
      <c r="AO4254" s="22" t="s">
        <v>12643</v>
      </c>
      <c r="AP4254" s="90" t="s">
        <v>9223</v>
      </c>
      <c r="AQ4254" s="22" t="s">
        <v>566</v>
      </c>
      <c r="AR4254" s="22" t="s">
        <v>783</v>
      </c>
      <c r="AS4254" s="56">
        <v>1</v>
      </c>
      <c r="AT4254" s="89">
        <v>42760.730879629627</v>
      </c>
      <c r="AU4254" s="22" t="s">
        <v>14971</v>
      </c>
      <c r="AV4254" s="22" t="s">
        <v>12634</v>
      </c>
    </row>
    <row r="4255" spans="40:48" ht="12.75" customHeight="1" x14ac:dyDescent="0.3">
      <c r="AN4255" s="22" t="s">
        <v>9225</v>
      </c>
      <c r="AO4255" s="22" t="s">
        <v>12643</v>
      </c>
      <c r="AP4255" s="90" t="s">
        <v>9226</v>
      </c>
      <c r="AQ4255" s="22" t="s">
        <v>566</v>
      </c>
      <c r="AR4255" s="22" t="s">
        <v>12633</v>
      </c>
      <c r="AS4255" s="56">
        <v>12.79</v>
      </c>
      <c r="AT4255" s="89">
        <v>42815.455011574071</v>
      </c>
      <c r="AU4255" s="22" t="s">
        <v>846</v>
      </c>
      <c r="AV4255" s="22" t="s">
        <v>12634</v>
      </c>
    </row>
    <row r="4256" spans="40:48" ht="12.75" customHeight="1" x14ac:dyDescent="0.3">
      <c r="AN4256" s="22" t="s">
        <v>9227</v>
      </c>
      <c r="AO4256" s="22" t="s">
        <v>12643</v>
      </c>
      <c r="AP4256" s="90" t="s">
        <v>9228</v>
      </c>
      <c r="AQ4256" s="22" t="s">
        <v>566</v>
      </c>
      <c r="AR4256" s="22" t="s">
        <v>783</v>
      </c>
      <c r="AS4256" s="56">
        <v>1</v>
      </c>
      <c r="AT4256" s="89">
        <v>42760.730879629627</v>
      </c>
      <c r="AU4256" s="22" t="s">
        <v>14971</v>
      </c>
      <c r="AV4256" s="22" t="s">
        <v>12634</v>
      </c>
    </row>
    <row r="4257" spans="40:48" ht="12.75" customHeight="1" x14ac:dyDescent="0.3">
      <c r="AN4257" s="22" t="s">
        <v>9229</v>
      </c>
      <c r="AO4257" s="22" t="s">
        <v>12643</v>
      </c>
      <c r="AP4257" s="90" t="s">
        <v>9230</v>
      </c>
      <c r="AQ4257" s="22" t="s">
        <v>566</v>
      </c>
      <c r="AR4257" s="22" t="s">
        <v>783</v>
      </c>
      <c r="AS4257" s="56">
        <v>450</v>
      </c>
      <c r="AT4257" s="89">
        <v>41975.535081018519</v>
      </c>
      <c r="AU4257" s="22" t="s">
        <v>846</v>
      </c>
      <c r="AV4257" s="22" t="s">
        <v>12634</v>
      </c>
    </row>
    <row r="4258" spans="40:48" ht="12.75" customHeight="1" x14ac:dyDescent="0.3">
      <c r="AN4258" s="22" t="s">
        <v>9231</v>
      </c>
      <c r="AO4258" s="22" t="s">
        <v>12643</v>
      </c>
      <c r="AP4258" s="90" t="s">
        <v>9232</v>
      </c>
      <c r="AQ4258" s="22" t="s">
        <v>566</v>
      </c>
      <c r="AR4258" s="22" t="s">
        <v>783</v>
      </c>
      <c r="AS4258" s="56">
        <v>100</v>
      </c>
      <c r="AT4258" s="89">
        <v>42353.585763888892</v>
      </c>
      <c r="AU4258" s="22" t="s">
        <v>846</v>
      </c>
      <c r="AV4258" s="22" t="s">
        <v>12634</v>
      </c>
    </row>
    <row r="4259" spans="40:48" ht="12.75" customHeight="1" x14ac:dyDescent="0.3">
      <c r="AN4259" s="22" t="s">
        <v>9233</v>
      </c>
      <c r="AO4259" s="22" t="s">
        <v>12643</v>
      </c>
      <c r="AP4259" s="90" t="s">
        <v>9234</v>
      </c>
      <c r="AQ4259" s="22" t="s">
        <v>566</v>
      </c>
      <c r="AR4259" s="22" t="s">
        <v>783</v>
      </c>
      <c r="AS4259" s="56">
        <v>13.5</v>
      </c>
      <c r="AT4259" s="89">
        <v>42482.704826388886</v>
      </c>
      <c r="AU4259" s="22" t="s">
        <v>846</v>
      </c>
      <c r="AV4259" s="22" t="s">
        <v>12634</v>
      </c>
    </row>
    <row r="4260" spans="40:48" ht="12.75" customHeight="1" x14ac:dyDescent="0.3">
      <c r="AN4260" s="22" t="s">
        <v>9235</v>
      </c>
      <c r="AO4260" s="22" t="s">
        <v>12643</v>
      </c>
      <c r="AP4260" s="90" t="s">
        <v>9236</v>
      </c>
      <c r="AQ4260" s="22" t="s">
        <v>566</v>
      </c>
      <c r="AR4260" s="22" t="s">
        <v>783</v>
      </c>
      <c r="AS4260" s="56">
        <v>25</v>
      </c>
      <c r="AT4260" s="89">
        <v>42234.705740740741</v>
      </c>
      <c r="AU4260" s="22" t="s">
        <v>846</v>
      </c>
      <c r="AV4260" s="22" t="s">
        <v>12634</v>
      </c>
    </row>
    <row r="4261" spans="40:48" ht="12.75" customHeight="1" x14ac:dyDescent="0.3">
      <c r="AN4261" s="22" t="s">
        <v>9237</v>
      </c>
      <c r="AO4261" s="22" t="s">
        <v>12643</v>
      </c>
      <c r="AP4261" s="90" t="s">
        <v>9238</v>
      </c>
      <c r="AQ4261" s="22" t="s">
        <v>566</v>
      </c>
      <c r="AR4261" s="22" t="s">
        <v>783</v>
      </c>
      <c r="AS4261" s="56">
        <v>65</v>
      </c>
      <c r="AT4261" s="89">
        <v>42367.871805555558</v>
      </c>
      <c r="AU4261" s="22" t="s">
        <v>846</v>
      </c>
      <c r="AV4261" s="22" t="s">
        <v>12634</v>
      </c>
    </row>
    <row r="4262" spans="40:48" ht="12.75" customHeight="1" x14ac:dyDescent="0.3">
      <c r="AN4262" s="22" t="s">
        <v>9239</v>
      </c>
      <c r="AO4262" s="22" t="s">
        <v>12643</v>
      </c>
      <c r="AP4262" s="90" t="s">
        <v>9240</v>
      </c>
      <c r="AQ4262" s="22" t="s">
        <v>566</v>
      </c>
      <c r="AR4262" s="22" t="s">
        <v>783</v>
      </c>
      <c r="AS4262" s="56">
        <v>38</v>
      </c>
      <c r="AT4262" s="89">
        <v>42437.710381944446</v>
      </c>
      <c r="AU4262" s="22" t="s">
        <v>846</v>
      </c>
      <c r="AV4262" s="22" t="s">
        <v>12634</v>
      </c>
    </row>
    <row r="4263" spans="40:48" ht="12.75" customHeight="1" x14ac:dyDescent="0.3">
      <c r="AN4263" s="22" t="s">
        <v>9241</v>
      </c>
      <c r="AO4263" s="22" t="s">
        <v>12643</v>
      </c>
      <c r="AP4263" s="90" t="s">
        <v>9242</v>
      </c>
      <c r="AQ4263" s="22" t="s">
        <v>566</v>
      </c>
      <c r="AR4263" s="22" t="s">
        <v>783</v>
      </c>
      <c r="AS4263" s="56">
        <v>1430</v>
      </c>
      <c r="AT4263" s="89">
        <v>41999.499050925922</v>
      </c>
      <c r="AU4263" s="22" t="s">
        <v>1091</v>
      </c>
      <c r="AV4263" s="22" t="s">
        <v>12634</v>
      </c>
    </row>
    <row r="4264" spans="40:48" ht="12.75" customHeight="1" x14ac:dyDescent="0.3">
      <c r="AN4264" s="22" t="s">
        <v>9243</v>
      </c>
      <c r="AO4264" s="22" t="s">
        <v>12643</v>
      </c>
      <c r="AP4264" s="90" t="s">
        <v>9244</v>
      </c>
      <c r="AQ4264" s="22" t="s">
        <v>566</v>
      </c>
      <c r="AR4264" s="22" t="s">
        <v>783</v>
      </c>
      <c r="AS4264" s="56">
        <v>1</v>
      </c>
      <c r="AT4264" s="89">
        <v>42760.730879629627</v>
      </c>
      <c r="AU4264" s="22" t="s">
        <v>14971</v>
      </c>
      <c r="AV4264" s="22" t="s">
        <v>12634</v>
      </c>
    </row>
    <row r="4265" spans="40:48" ht="12.75" customHeight="1" x14ac:dyDescent="0.3">
      <c r="AN4265" s="22" t="s">
        <v>9245</v>
      </c>
      <c r="AO4265" s="22" t="s">
        <v>12643</v>
      </c>
      <c r="AP4265" s="90" t="s">
        <v>9246</v>
      </c>
      <c r="AQ4265" s="22" t="s">
        <v>566</v>
      </c>
      <c r="AR4265" s="22" t="s">
        <v>783</v>
      </c>
      <c r="AS4265" s="56">
        <v>250</v>
      </c>
      <c r="AT4265" s="89">
        <v>42650.365937499999</v>
      </c>
      <c r="AU4265" s="22" t="s">
        <v>1401</v>
      </c>
      <c r="AV4265" s="22" t="s">
        <v>12634</v>
      </c>
    </row>
    <row r="4266" spans="40:48" ht="12.75" customHeight="1" x14ac:dyDescent="0.3">
      <c r="AN4266" s="22" t="s">
        <v>9247</v>
      </c>
      <c r="AO4266" s="22" t="s">
        <v>12643</v>
      </c>
      <c r="AP4266" s="90" t="s">
        <v>9248</v>
      </c>
      <c r="AQ4266" s="22" t="s">
        <v>566</v>
      </c>
      <c r="AR4266" s="22" t="s">
        <v>783</v>
      </c>
      <c r="AS4266" s="56">
        <v>1</v>
      </c>
      <c r="AT4266" s="89">
        <v>42760.730879629627</v>
      </c>
      <c r="AU4266" s="22" t="s">
        <v>14971</v>
      </c>
      <c r="AV4266" s="22" t="s">
        <v>12634</v>
      </c>
    </row>
    <row r="4267" spans="40:48" ht="12.75" customHeight="1" x14ac:dyDescent="0.3">
      <c r="AN4267" s="22" t="s">
        <v>9249</v>
      </c>
      <c r="AO4267" s="22" t="s">
        <v>12643</v>
      </c>
      <c r="AP4267" s="90" t="s">
        <v>9250</v>
      </c>
      <c r="AQ4267" s="22" t="s">
        <v>566</v>
      </c>
      <c r="AR4267" s="22" t="s">
        <v>783</v>
      </c>
      <c r="AS4267" s="56">
        <v>599</v>
      </c>
      <c r="AT4267" s="89">
        <v>42138.459039351852</v>
      </c>
      <c r="AU4267" s="22" t="s">
        <v>1401</v>
      </c>
      <c r="AV4267" s="22" t="s">
        <v>12634</v>
      </c>
    </row>
    <row r="4268" spans="40:48" ht="12.75" customHeight="1" x14ac:dyDescent="0.3">
      <c r="AN4268" s="22" t="s">
        <v>9251</v>
      </c>
      <c r="AO4268" s="22" t="s">
        <v>12643</v>
      </c>
      <c r="AP4268" s="90" t="s">
        <v>9252</v>
      </c>
      <c r="AQ4268" s="22" t="s">
        <v>566</v>
      </c>
      <c r="AR4268" s="22" t="s">
        <v>783</v>
      </c>
      <c r="AS4268" s="56">
        <v>1</v>
      </c>
      <c r="AT4268" s="89">
        <v>42760.730879629627</v>
      </c>
      <c r="AU4268" s="22" t="s">
        <v>14971</v>
      </c>
      <c r="AV4268" s="22" t="s">
        <v>12634</v>
      </c>
    </row>
    <row r="4269" spans="40:48" ht="12.75" customHeight="1" x14ac:dyDescent="0.3">
      <c r="AN4269" s="22" t="s">
        <v>9253</v>
      </c>
      <c r="AO4269" s="22" t="s">
        <v>12643</v>
      </c>
      <c r="AP4269" s="90" t="s">
        <v>9254</v>
      </c>
      <c r="AQ4269" s="22" t="s">
        <v>566</v>
      </c>
      <c r="AR4269" s="22" t="s">
        <v>783</v>
      </c>
      <c r="AS4269" s="56">
        <v>1</v>
      </c>
      <c r="AT4269" s="89">
        <v>42760.730879629627</v>
      </c>
      <c r="AU4269" s="22" t="s">
        <v>14971</v>
      </c>
      <c r="AV4269" s="22" t="s">
        <v>12634</v>
      </c>
    </row>
    <row r="4270" spans="40:48" ht="12.75" customHeight="1" x14ac:dyDescent="0.3">
      <c r="AN4270" s="22" t="s">
        <v>9255</v>
      </c>
      <c r="AO4270" s="22" t="s">
        <v>12643</v>
      </c>
      <c r="AP4270" s="90" t="s">
        <v>9256</v>
      </c>
      <c r="AQ4270" s="22" t="s">
        <v>566</v>
      </c>
      <c r="AR4270" s="22" t="s">
        <v>783</v>
      </c>
      <c r="AS4270" s="56">
        <v>10</v>
      </c>
      <c r="AT4270" s="89">
        <v>42545.520856481482</v>
      </c>
      <c r="AU4270" s="22" t="s">
        <v>851</v>
      </c>
      <c r="AV4270" s="22" t="s">
        <v>12634</v>
      </c>
    </row>
    <row r="4271" spans="40:48" ht="12.75" customHeight="1" x14ac:dyDescent="0.3">
      <c r="AN4271" s="22" t="s">
        <v>9257</v>
      </c>
      <c r="AO4271" s="22" t="s">
        <v>12643</v>
      </c>
      <c r="AP4271" s="90" t="s">
        <v>9258</v>
      </c>
      <c r="AQ4271" s="22" t="s">
        <v>566</v>
      </c>
      <c r="AR4271" s="22" t="s">
        <v>783</v>
      </c>
      <c r="AS4271" s="56">
        <v>10</v>
      </c>
      <c r="AT4271" s="89">
        <v>42545.520856481482</v>
      </c>
      <c r="AU4271" s="22" t="s">
        <v>851</v>
      </c>
      <c r="AV4271" s="22" t="s">
        <v>12634</v>
      </c>
    </row>
    <row r="4272" spans="40:48" ht="12.75" customHeight="1" x14ac:dyDescent="0.3">
      <c r="AN4272" s="22" t="s">
        <v>9259</v>
      </c>
      <c r="AO4272" s="22" t="s">
        <v>12643</v>
      </c>
      <c r="AP4272" s="90" t="s">
        <v>9260</v>
      </c>
      <c r="AQ4272" s="22" t="s">
        <v>566</v>
      </c>
      <c r="AR4272" s="22" t="s">
        <v>783</v>
      </c>
      <c r="AS4272" s="56">
        <v>11.9</v>
      </c>
      <c r="AT4272" s="89">
        <v>42437.484942129631</v>
      </c>
      <c r="AU4272" s="22" t="s">
        <v>851</v>
      </c>
      <c r="AV4272" s="22" t="s">
        <v>12634</v>
      </c>
    </row>
    <row r="4273" spans="40:48" ht="12.75" customHeight="1" x14ac:dyDescent="0.3">
      <c r="AN4273" s="22" t="s">
        <v>9261</v>
      </c>
      <c r="AO4273" s="22" t="s">
        <v>12643</v>
      </c>
      <c r="AP4273" s="90" t="s">
        <v>9262</v>
      </c>
      <c r="AQ4273" s="22" t="s">
        <v>566</v>
      </c>
      <c r="AR4273" s="22" t="s">
        <v>783</v>
      </c>
      <c r="AS4273" s="56">
        <v>1</v>
      </c>
      <c r="AT4273" s="89">
        <v>42760.730879629627</v>
      </c>
      <c r="AU4273" s="22" t="s">
        <v>14971</v>
      </c>
      <c r="AV4273" s="22" t="s">
        <v>12634</v>
      </c>
    </row>
    <row r="4274" spans="40:48" ht="12.75" customHeight="1" x14ac:dyDescent="0.3">
      <c r="AN4274" s="22" t="s">
        <v>9263</v>
      </c>
      <c r="AO4274" s="22" t="s">
        <v>12643</v>
      </c>
      <c r="AP4274" s="90" t="s">
        <v>9264</v>
      </c>
      <c r="AQ4274" s="22" t="s">
        <v>566</v>
      </c>
      <c r="AR4274" s="22" t="s">
        <v>783</v>
      </c>
      <c r="AS4274" s="56">
        <v>215</v>
      </c>
      <c r="AT4274" s="89">
        <v>41977.783125000002</v>
      </c>
      <c r="AU4274" s="22" t="s">
        <v>1091</v>
      </c>
      <c r="AV4274" s="22" t="s">
        <v>12634</v>
      </c>
    </row>
    <row r="4275" spans="40:48" ht="12.75" customHeight="1" x14ac:dyDescent="0.3">
      <c r="AN4275" s="22" t="s">
        <v>9265</v>
      </c>
      <c r="AO4275" s="22" t="s">
        <v>12643</v>
      </c>
      <c r="AP4275" s="90" t="s">
        <v>9266</v>
      </c>
      <c r="AQ4275" s="22" t="s">
        <v>566</v>
      </c>
      <c r="AR4275" s="22" t="s">
        <v>12633</v>
      </c>
      <c r="AS4275" s="56">
        <v>490</v>
      </c>
      <c r="AT4275" s="89">
        <v>42844.630752314813</v>
      </c>
      <c r="AU4275" s="22" t="s">
        <v>1161</v>
      </c>
      <c r="AV4275" s="22" t="s">
        <v>12634</v>
      </c>
    </row>
    <row r="4276" spans="40:48" ht="12.75" customHeight="1" x14ac:dyDescent="0.3">
      <c r="AN4276" s="22" t="s">
        <v>9267</v>
      </c>
      <c r="AO4276" s="22" t="s">
        <v>12643</v>
      </c>
      <c r="AP4276" s="90" t="s">
        <v>9268</v>
      </c>
      <c r="AQ4276" s="22" t="s">
        <v>566</v>
      </c>
      <c r="AR4276" s="22" t="s">
        <v>783</v>
      </c>
      <c r="AS4276" s="56">
        <v>1</v>
      </c>
      <c r="AT4276" s="89">
        <v>42760.730879629627</v>
      </c>
      <c r="AU4276" s="22" t="s">
        <v>14971</v>
      </c>
      <c r="AV4276" s="22" t="s">
        <v>12634</v>
      </c>
    </row>
    <row r="4277" spans="40:48" ht="12.75" customHeight="1" x14ac:dyDescent="0.3">
      <c r="AN4277" s="22" t="s">
        <v>9269</v>
      </c>
      <c r="AO4277" s="22" t="s">
        <v>12643</v>
      </c>
      <c r="AP4277" s="90" t="s">
        <v>9270</v>
      </c>
      <c r="AQ4277" s="22" t="s">
        <v>566</v>
      </c>
      <c r="AR4277" s="22" t="s">
        <v>783</v>
      </c>
      <c r="AS4277" s="56">
        <v>11.39</v>
      </c>
      <c r="AT4277" s="89">
        <v>42541.795358796298</v>
      </c>
      <c r="AU4277" s="22" t="s">
        <v>851</v>
      </c>
      <c r="AV4277" s="22" t="s">
        <v>12634</v>
      </c>
    </row>
    <row r="4278" spans="40:48" ht="12.75" customHeight="1" x14ac:dyDescent="0.3">
      <c r="AN4278" s="22" t="s">
        <v>9271</v>
      </c>
      <c r="AO4278" s="22" t="s">
        <v>12643</v>
      </c>
      <c r="AP4278" s="90" t="s">
        <v>9272</v>
      </c>
      <c r="AQ4278" s="22" t="s">
        <v>566</v>
      </c>
      <c r="AR4278" s="22" t="s">
        <v>783</v>
      </c>
      <c r="AS4278" s="56">
        <v>30</v>
      </c>
      <c r="AT4278" s="89">
        <v>42559.46025462963</v>
      </c>
      <c r="AU4278" s="22" t="s">
        <v>846</v>
      </c>
      <c r="AV4278" s="22" t="s">
        <v>12634</v>
      </c>
    </row>
    <row r="4279" spans="40:48" ht="12.75" customHeight="1" x14ac:dyDescent="0.3">
      <c r="AN4279" s="22" t="s">
        <v>9273</v>
      </c>
      <c r="AO4279" s="22" t="s">
        <v>12643</v>
      </c>
      <c r="AP4279" s="90" t="s">
        <v>9274</v>
      </c>
      <c r="AQ4279" s="22" t="s">
        <v>566</v>
      </c>
      <c r="AR4279" s="22" t="s">
        <v>783</v>
      </c>
      <c r="AS4279" s="56">
        <v>320</v>
      </c>
      <c r="AT4279" s="89">
        <v>42481.426516203705</v>
      </c>
      <c r="AU4279" s="22" t="s">
        <v>1666</v>
      </c>
      <c r="AV4279" s="22" t="s">
        <v>12634</v>
      </c>
    </row>
    <row r="4280" spans="40:48" ht="12.75" customHeight="1" x14ac:dyDescent="0.3">
      <c r="AN4280" s="22" t="s">
        <v>9275</v>
      </c>
      <c r="AO4280" s="22" t="s">
        <v>12643</v>
      </c>
      <c r="AP4280" s="90" t="s">
        <v>9276</v>
      </c>
      <c r="AQ4280" s="22" t="s">
        <v>566</v>
      </c>
      <c r="AR4280" s="22" t="s">
        <v>783</v>
      </c>
      <c r="AS4280" s="56">
        <v>1</v>
      </c>
      <c r="AT4280" s="89">
        <v>42760.730879629627</v>
      </c>
      <c r="AU4280" s="22" t="s">
        <v>14971</v>
      </c>
      <c r="AV4280" s="22" t="s">
        <v>12634</v>
      </c>
    </row>
    <row r="4281" spans="40:48" ht="12.75" customHeight="1" x14ac:dyDescent="0.3">
      <c r="AN4281" s="22" t="s">
        <v>9277</v>
      </c>
      <c r="AO4281" s="22" t="s">
        <v>12643</v>
      </c>
      <c r="AP4281" s="90" t="s">
        <v>9278</v>
      </c>
      <c r="AQ4281" s="22" t="s">
        <v>566</v>
      </c>
      <c r="AR4281" s="22" t="s">
        <v>783</v>
      </c>
      <c r="AS4281" s="56">
        <v>235</v>
      </c>
      <c r="AT4281" s="89">
        <v>42000.450150462966</v>
      </c>
      <c r="AU4281" s="22" t="s">
        <v>1666</v>
      </c>
      <c r="AV4281" s="22" t="s">
        <v>12634</v>
      </c>
    </row>
    <row r="4282" spans="40:48" ht="12.75" customHeight="1" x14ac:dyDescent="0.3">
      <c r="AN4282" s="22" t="s">
        <v>9279</v>
      </c>
      <c r="AO4282" s="22" t="s">
        <v>12643</v>
      </c>
      <c r="AP4282" s="90" t="s">
        <v>9280</v>
      </c>
      <c r="AQ4282" s="22" t="s">
        <v>566</v>
      </c>
      <c r="AR4282" s="22" t="s">
        <v>783</v>
      </c>
      <c r="AS4282" s="56">
        <v>1</v>
      </c>
      <c r="AT4282" s="89">
        <v>42760.730879629627</v>
      </c>
      <c r="AU4282" s="22" t="s">
        <v>14971</v>
      </c>
      <c r="AV4282" s="22" t="s">
        <v>12634</v>
      </c>
    </row>
    <row r="4283" spans="40:48" ht="12.75" customHeight="1" x14ac:dyDescent="0.3">
      <c r="AN4283" s="22" t="s">
        <v>9281</v>
      </c>
      <c r="AO4283" s="22" t="s">
        <v>12643</v>
      </c>
      <c r="AP4283" s="90" t="s">
        <v>9282</v>
      </c>
      <c r="AQ4283" s="22" t="s">
        <v>566</v>
      </c>
      <c r="AR4283" s="22" t="s">
        <v>783</v>
      </c>
      <c r="AS4283" s="56">
        <v>1</v>
      </c>
      <c r="AT4283" s="89">
        <v>42760.730879629627</v>
      </c>
      <c r="AU4283" s="22" t="s">
        <v>14971</v>
      </c>
      <c r="AV4283" s="22" t="s">
        <v>12634</v>
      </c>
    </row>
    <row r="4284" spans="40:48" ht="12.75" customHeight="1" x14ac:dyDescent="0.3">
      <c r="AN4284" s="22" t="s">
        <v>9283</v>
      </c>
      <c r="AO4284" s="22" t="s">
        <v>12643</v>
      </c>
      <c r="AP4284" s="90" t="s">
        <v>9284</v>
      </c>
      <c r="AQ4284" s="22" t="s">
        <v>566</v>
      </c>
      <c r="AR4284" s="22" t="s">
        <v>783</v>
      </c>
      <c r="AS4284" s="56">
        <v>1</v>
      </c>
      <c r="AT4284" s="89">
        <v>42760.730879629627</v>
      </c>
      <c r="AU4284" s="22" t="s">
        <v>14971</v>
      </c>
      <c r="AV4284" s="22" t="s">
        <v>12634</v>
      </c>
    </row>
    <row r="4285" spans="40:48" ht="12.75" customHeight="1" x14ac:dyDescent="0.3">
      <c r="AN4285" s="22" t="s">
        <v>9285</v>
      </c>
      <c r="AO4285" s="22" t="s">
        <v>12643</v>
      </c>
      <c r="AP4285" s="90" t="s">
        <v>9286</v>
      </c>
      <c r="AQ4285" s="22" t="s">
        <v>566</v>
      </c>
      <c r="AR4285" s="22" t="s">
        <v>783</v>
      </c>
      <c r="AS4285" s="56">
        <v>1</v>
      </c>
      <c r="AT4285" s="89">
        <v>42760.730879629627</v>
      </c>
      <c r="AU4285" s="22" t="s">
        <v>14977</v>
      </c>
      <c r="AV4285" s="22" t="s">
        <v>12634</v>
      </c>
    </row>
    <row r="4286" spans="40:48" ht="12.75" customHeight="1" x14ac:dyDescent="0.3">
      <c r="AN4286" s="22" t="s">
        <v>9287</v>
      </c>
      <c r="AO4286" s="22" t="s">
        <v>12643</v>
      </c>
      <c r="AP4286" s="90" t="s">
        <v>9288</v>
      </c>
      <c r="AQ4286" s="22" t="s">
        <v>566</v>
      </c>
      <c r="AR4286" s="22" t="s">
        <v>783</v>
      </c>
      <c r="AS4286" s="56">
        <v>1</v>
      </c>
      <c r="AT4286" s="89">
        <v>42760.730879629627</v>
      </c>
      <c r="AU4286" s="22" t="s">
        <v>14977</v>
      </c>
      <c r="AV4286" s="22" t="s">
        <v>12634</v>
      </c>
    </row>
    <row r="4287" spans="40:48" ht="12.75" customHeight="1" x14ac:dyDescent="0.3">
      <c r="AN4287" s="22" t="s">
        <v>9289</v>
      </c>
      <c r="AO4287" s="22" t="s">
        <v>12643</v>
      </c>
      <c r="AP4287" s="90" t="s">
        <v>9290</v>
      </c>
      <c r="AQ4287" s="22" t="s">
        <v>566</v>
      </c>
      <c r="AR4287" s="22" t="s">
        <v>783</v>
      </c>
      <c r="AS4287" s="56">
        <v>85</v>
      </c>
      <c r="AT4287" s="89">
        <v>42678.351747685185</v>
      </c>
      <c r="AU4287" s="22" t="s">
        <v>2401</v>
      </c>
      <c r="AV4287" s="22" t="s">
        <v>12634</v>
      </c>
    </row>
    <row r="4288" spans="40:48" ht="12.75" customHeight="1" x14ac:dyDescent="0.3">
      <c r="AN4288" s="22" t="s">
        <v>9291</v>
      </c>
      <c r="AO4288" s="22" t="s">
        <v>12643</v>
      </c>
      <c r="AP4288" s="90" t="s">
        <v>9292</v>
      </c>
      <c r="AQ4288" s="22" t="s">
        <v>566</v>
      </c>
      <c r="AR4288" s="22" t="s">
        <v>783</v>
      </c>
      <c r="AS4288" s="56">
        <v>72</v>
      </c>
      <c r="AT4288" s="89">
        <v>42569.45039351852</v>
      </c>
      <c r="AU4288" s="22" t="s">
        <v>2401</v>
      </c>
      <c r="AV4288" s="22" t="s">
        <v>12634</v>
      </c>
    </row>
    <row r="4289" spans="40:48" ht="12.75" customHeight="1" x14ac:dyDescent="0.3">
      <c r="AN4289" s="22" t="s">
        <v>9293</v>
      </c>
      <c r="AO4289" s="22" t="s">
        <v>12643</v>
      </c>
      <c r="AP4289" s="90" t="s">
        <v>9294</v>
      </c>
      <c r="AQ4289" s="22" t="s">
        <v>566</v>
      </c>
      <c r="AR4289" s="22" t="s">
        <v>783</v>
      </c>
      <c r="AS4289" s="56">
        <v>1</v>
      </c>
      <c r="AT4289" s="89">
        <v>42760.730879629627</v>
      </c>
      <c r="AU4289" s="22" t="s">
        <v>14977</v>
      </c>
      <c r="AV4289" s="22" t="s">
        <v>12634</v>
      </c>
    </row>
    <row r="4290" spans="40:48" ht="12.75" customHeight="1" x14ac:dyDescent="0.3">
      <c r="AN4290" s="22" t="s">
        <v>9295</v>
      </c>
      <c r="AO4290" s="22" t="s">
        <v>12643</v>
      </c>
      <c r="AP4290" s="90" t="s">
        <v>9296</v>
      </c>
      <c r="AQ4290" s="22" t="s">
        <v>566</v>
      </c>
      <c r="AR4290" s="22" t="s">
        <v>783</v>
      </c>
      <c r="AS4290" s="56">
        <v>360</v>
      </c>
      <c r="AT4290" s="89">
        <v>41634.858287037037</v>
      </c>
      <c r="AU4290" s="22" t="s">
        <v>1307</v>
      </c>
      <c r="AV4290" s="22" t="s">
        <v>12634</v>
      </c>
    </row>
    <row r="4291" spans="40:48" ht="12.75" customHeight="1" x14ac:dyDescent="0.3">
      <c r="AN4291" s="22" t="s">
        <v>9297</v>
      </c>
      <c r="AO4291" s="22" t="s">
        <v>12643</v>
      </c>
      <c r="AP4291" s="90" t="s">
        <v>9298</v>
      </c>
      <c r="AQ4291" s="22" t="s">
        <v>566</v>
      </c>
      <c r="AR4291" s="22" t="s">
        <v>783</v>
      </c>
      <c r="AS4291" s="56">
        <v>168.4</v>
      </c>
      <c r="AT4291" s="89">
        <v>41625.452928240738</v>
      </c>
      <c r="AU4291" s="22" t="s">
        <v>982</v>
      </c>
      <c r="AV4291" s="22" t="s">
        <v>12634</v>
      </c>
    </row>
    <row r="4292" spans="40:48" ht="12.75" customHeight="1" x14ac:dyDescent="0.3">
      <c r="AN4292" s="22" t="s">
        <v>9299</v>
      </c>
      <c r="AO4292" s="22" t="s">
        <v>12643</v>
      </c>
      <c r="AP4292" s="90" t="s">
        <v>9300</v>
      </c>
      <c r="AQ4292" s="22" t="s">
        <v>566</v>
      </c>
      <c r="AR4292" s="22" t="s">
        <v>783</v>
      </c>
      <c r="AS4292" s="56">
        <v>14</v>
      </c>
      <c r="AT4292" s="89">
        <v>42338.633611111109</v>
      </c>
      <c r="AU4292" s="22" t="s">
        <v>1017</v>
      </c>
      <c r="AV4292" s="22" t="s">
        <v>12634</v>
      </c>
    </row>
    <row r="4293" spans="40:48" ht="12.75" customHeight="1" x14ac:dyDescent="0.3">
      <c r="AN4293" s="22" t="s">
        <v>9301</v>
      </c>
      <c r="AO4293" s="22" t="s">
        <v>12643</v>
      </c>
      <c r="AP4293" s="90" t="s">
        <v>9302</v>
      </c>
      <c r="AQ4293" s="22" t="s">
        <v>566</v>
      </c>
      <c r="AR4293" s="22" t="s">
        <v>783</v>
      </c>
      <c r="AS4293" s="56">
        <v>53.1</v>
      </c>
      <c r="AT4293" s="89">
        <v>42342.755902777775</v>
      </c>
      <c r="AU4293" s="22" t="s">
        <v>1502</v>
      </c>
      <c r="AV4293" s="22" t="s">
        <v>12634</v>
      </c>
    </row>
    <row r="4294" spans="40:48" ht="12.75" customHeight="1" x14ac:dyDescent="0.3">
      <c r="AN4294" s="22" t="s">
        <v>9303</v>
      </c>
      <c r="AO4294" s="22" t="s">
        <v>12643</v>
      </c>
      <c r="AP4294" s="90" t="s">
        <v>9304</v>
      </c>
      <c r="AQ4294" s="22" t="s">
        <v>566</v>
      </c>
      <c r="AR4294" s="22" t="s">
        <v>783</v>
      </c>
      <c r="AS4294" s="56">
        <v>169</v>
      </c>
      <c r="AT4294" s="89">
        <v>42109.519004629627</v>
      </c>
      <c r="AU4294" s="22" t="s">
        <v>2580</v>
      </c>
      <c r="AV4294" s="22" t="s">
        <v>12634</v>
      </c>
    </row>
    <row r="4295" spans="40:48" ht="12.75" customHeight="1" x14ac:dyDescent="0.3">
      <c r="AN4295" s="22" t="s">
        <v>9305</v>
      </c>
      <c r="AO4295" s="22" t="s">
        <v>12643</v>
      </c>
      <c r="AP4295" s="90" t="s">
        <v>9306</v>
      </c>
      <c r="AQ4295" s="22" t="s">
        <v>566</v>
      </c>
      <c r="AR4295" s="22" t="s">
        <v>783</v>
      </c>
      <c r="AS4295" s="56">
        <v>1</v>
      </c>
      <c r="AT4295" s="89">
        <v>42760.730879629627</v>
      </c>
      <c r="AU4295" s="22" t="s">
        <v>14977</v>
      </c>
      <c r="AV4295" s="22" t="s">
        <v>12634</v>
      </c>
    </row>
    <row r="4296" spans="40:48" ht="12.75" customHeight="1" x14ac:dyDescent="0.3">
      <c r="AN4296" s="22" t="s">
        <v>9307</v>
      </c>
      <c r="AO4296" s="22" t="s">
        <v>12643</v>
      </c>
      <c r="AP4296" s="90" t="s">
        <v>9308</v>
      </c>
      <c r="AQ4296" s="22" t="s">
        <v>566</v>
      </c>
      <c r="AR4296" s="22" t="s">
        <v>783</v>
      </c>
      <c r="AS4296" s="56">
        <v>1</v>
      </c>
      <c r="AT4296" s="89">
        <v>42760.730879629627</v>
      </c>
      <c r="AU4296" s="22" t="s">
        <v>14977</v>
      </c>
      <c r="AV4296" s="22" t="s">
        <v>12634</v>
      </c>
    </row>
    <row r="4297" spans="40:48" ht="12.75" customHeight="1" x14ac:dyDescent="0.3">
      <c r="AN4297" s="22" t="s">
        <v>9309</v>
      </c>
      <c r="AO4297" s="22" t="s">
        <v>12643</v>
      </c>
      <c r="AP4297" s="90" t="s">
        <v>9310</v>
      </c>
      <c r="AQ4297" s="22" t="s">
        <v>566</v>
      </c>
      <c r="AR4297" s="22" t="s">
        <v>783</v>
      </c>
      <c r="AS4297" s="56">
        <v>1</v>
      </c>
      <c r="AT4297" s="89">
        <v>42760.730879629627</v>
      </c>
      <c r="AU4297" s="22" t="s">
        <v>14977</v>
      </c>
      <c r="AV4297" s="22" t="s">
        <v>12634</v>
      </c>
    </row>
    <row r="4298" spans="40:48" ht="12.75" customHeight="1" x14ac:dyDescent="0.3">
      <c r="AN4298" s="22" t="s">
        <v>9311</v>
      </c>
      <c r="AO4298" s="22" t="s">
        <v>12643</v>
      </c>
      <c r="AP4298" s="90" t="s">
        <v>9312</v>
      </c>
      <c r="AQ4298" s="22" t="s">
        <v>566</v>
      </c>
      <c r="AR4298" s="22" t="s">
        <v>783</v>
      </c>
      <c r="AS4298" s="56">
        <v>1</v>
      </c>
      <c r="AT4298" s="89">
        <v>42760.730879629627</v>
      </c>
      <c r="AU4298" s="22" t="s">
        <v>14971</v>
      </c>
      <c r="AV4298" s="22" t="s">
        <v>12634</v>
      </c>
    </row>
    <row r="4299" spans="40:48" ht="12.75" customHeight="1" x14ac:dyDescent="0.3">
      <c r="AN4299" s="22" t="s">
        <v>9313</v>
      </c>
      <c r="AO4299" s="22" t="s">
        <v>12643</v>
      </c>
      <c r="AP4299" s="90" t="s">
        <v>9314</v>
      </c>
      <c r="AQ4299" s="22" t="s">
        <v>566</v>
      </c>
      <c r="AR4299" s="22" t="s">
        <v>783</v>
      </c>
      <c r="AS4299" s="56">
        <v>15</v>
      </c>
      <c r="AT4299" s="89">
        <v>42168.659062500003</v>
      </c>
      <c r="AU4299" s="22" t="s">
        <v>846</v>
      </c>
      <c r="AV4299" s="22" t="s">
        <v>12634</v>
      </c>
    </row>
    <row r="4300" spans="40:48" ht="12.75" customHeight="1" x14ac:dyDescent="0.3">
      <c r="AN4300" s="22" t="s">
        <v>9315</v>
      </c>
      <c r="AO4300" s="22" t="s">
        <v>12643</v>
      </c>
      <c r="AP4300" s="90" t="s">
        <v>9316</v>
      </c>
      <c r="AQ4300" s="22" t="s">
        <v>566</v>
      </c>
      <c r="AR4300" s="22" t="s">
        <v>783</v>
      </c>
      <c r="AS4300" s="56">
        <v>20</v>
      </c>
      <c r="AT4300" s="89">
        <v>42168.659062500003</v>
      </c>
      <c r="AU4300" s="22" t="s">
        <v>846</v>
      </c>
      <c r="AV4300" s="22" t="s">
        <v>12634</v>
      </c>
    </row>
    <row r="4301" spans="40:48" ht="12.75" customHeight="1" x14ac:dyDescent="0.3">
      <c r="AN4301" s="22" t="s">
        <v>9317</v>
      </c>
      <c r="AO4301" s="22" t="s">
        <v>12643</v>
      </c>
      <c r="AP4301" s="90" t="s">
        <v>9318</v>
      </c>
      <c r="AQ4301" s="22" t="s">
        <v>566</v>
      </c>
      <c r="AR4301" s="22" t="s">
        <v>783</v>
      </c>
      <c r="AS4301" s="56">
        <v>8</v>
      </c>
      <c r="AT4301" s="89">
        <v>41663.397037037037</v>
      </c>
      <c r="AU4301" s="22" t="s">
        <v>846</v>
      </c>
      <c r="AV4301" s="22" t="s">
        <v>12634</v>
      </c>
    </row>
    <row r="4302" spans="40:48" ht="12.75" customHeight="1" x14ac:dyDescent="0.3">
      <c r="AN4302" s="22" t="s">
        <v>9319</v>
      </c>
      <c r="AO4302" s="22" t="s">
        <v>12643</v>
      </c>
      <c r="AP4302" s="90" t="s">
        <v>9320</v>
      </c>
      <c r="AQ4302" s="22" t="s">
        <v>566</v>
      </c>
      <c r="AR4302" s="22" t="s">
        <v>783</v>
      </c>
      <c r="AS4302" s="56">
        <v>8</v>
      </c>
      <c r="AT4302" s="89">
        <v>42264.571886574071</v>
      </c>
      <c r="AU4302" s="22" t="s">
        <v>846</v>
      </c>
      <c r="AV4302" s="22" t="s">
        <v>12634</v>
      </c>
    </row>
    <row r="4303" spans="40:48" ht="12.75" customHeight="1" x14ac:dyDescent="0.3">
      <c r="AN4303" s="22" t="s">
        <v>9321</v>
      </c>
      <c r="AO4303" s="22" t="s">
        <v>12643</v>
      </c>
      <c r="AP4303" s="90" t="s">
        <v>9322</v>
      </c>
      <c r="AQ4303" s="22" t="s">
        <v>566</v>
      </c>
      <c r="AR4303" s="22" t="s">
        <v>783</v>
      </c>
      <c r="AS4303" s="56">
        <v>8</v>
      </c>
      <c r="AT4303" s="89">
        <v>41663.397037037037</v>
      </c>
      <c r="AU4303" s="22" t="s">
        <v>846</v>
      </c>
      <c r="AV4303" s="22" t="s">
        <v>12634</v>
      </c>
    </row>
    <row r="4304" spans="40:48" ht="12.75" customHeight="1" x14ac:dyDescent="0.3">
      <c r="AN4304" s="22" t="s">
        <v>9323</v>
      </c>
      <c r="AO4304" s="22" t="s">
        <v>12643</v>
      </c>
      <c r="AP4304" s="90" t="s">
        <v>9324</v>
      </c>
      <c r="AQ4304" s="22" t="s">
        <v>566</v>
      </c>
      <c r="AR4304" s="22" t="s">
        <v>783</v>
      </c>
      <c r="AS4304" s="56">
        <v>10.35</v>
      </c>
      <c r="AT4304" s="89">
        <v>42650.376134259262</v>
      </c>
      <c r="AU4304" s="22" t="s">
        <v>846</v>
      </c>
      <c r="AV4304" s="22" t="s">
        <v>12634</v>
      </c>
    </row>
    <row r="4305" spans="40:48" ht="12.75" customHeight="1" x14ac:dyDescent="0.3">
      <c r="AN4305" s="22" t="s">
        <v>9325</v>
      </c>
      <c r="AO4305" s="22" t="s">
        <v>12643</v>
      </c>
      <c r="AP4305" s="90" t="s">
        <v>9326</v>
      </c>
      <c r="AQ4305" s="22" t="s">
        <v>566</v>
      </c>
      <c r="AR4305" s="22" t="s">
        <v>783</v>
      </c>
      <c r="AS4305" s="56">
        <v>1</v>
      </c>
      <c r="AT4305" s="89">
        <v>42760.730879629627</v>
      </c>
      <c r="AU4305" s="22" t="s">
        <v>14971</v>
      </c>
      <c r="AV4305" s="22" t="s">
        <v>12634</v>
      </c>
    </row>
    <row r="4306" spans="40:48" ht="12.75" customHeight="1" x14ac:dyDescent="0.3">
      <c r="AN4306" s="22" t="s">
        <v>9327</v>
      </c>
      <c r="AO4306" s="22" t="s">
        <v>12643</v>
      </c>
      <c r="AP4306" s="90" t="s">
        <v>9328</v>
      </c>
      <c r="AQ4306" s="22" t="s">
        <v>566</v>
      </c>
      <c r="AR4306" s="22" t="s">
        <v>783</v>
      </c>
      <c r="AS4306" s="56">
        <v>3</v>
      </c>
      <c r="AT4306" s="89">
        <v>42111.76222222222</v>
      </c>
      <c r="AU4306" s="22" t="s">
        <v>787</v>
      </c>
      <c r="AV4306" s="22" t="s">
        <v>12634</v>
      </c>
    </row>
    <row r="4307" spans="40:48" ht="12.75" customHeight="1" x14ac:dyDescent="0.3">
      <c r="AN4307" s="22" t="s">
        <v>9329</v>
      </c>
      <c r="AO4307" s="22" t="s">
        <v>12643</v>
      </c>
      <c r="AP4307" s="90" t="s">
        <v>9330</v>
      </c>
      <c r="AQ4307" s="22" t="s">
        <v>530</v>
      </c>
      <c r="AR4307" s="22" t="s">
        <v>783</v>
      </c>
      <c r="AS4307" s="56">
        <v>238.51</v>
      </c>
      <c r="AT4307" s="89">
        <v>41501.416574074072</v>
      </c>
      <c r="AU4307" s="22" t="s">
        <v>914</v>
      </c>
      <c r="AV4307" s="22" t="s">
        <v>12634</v>
      </c>
    </row>
    <row r="4308" spans="40:48" ht="12.75" customHeight="1" x14ac:dyDescent="0.3">
      <c r="AN4308" s="22" t="s">
        <v>9331</v>
      </c>
      <c r="AO4308" s="22" t="s">
        <v>12643</v>
      </c>
      <c r="AP4308" s="90" t="s">
        <v>9332</v>
      </c>
      <c r="AQ4308" s="22" t="s">
        <v>530</v>
      </c>
      <c r="AR4308" s="22" t="s">
        <v>783</v>
      </c>
      <c r="AS4308" s="56">
        <v>3.5</v>
      </c>
      <c r="AT4308" s="89">
        <v>42460.596412037034</v>
      </c>
      <c r="AU4308" s="22" t="s">
        <v>787</v>
      </c>
      <c r="AV4308" s="22" t="s">
        <v>12634</v>
      </c>
    </row>
    <row r="4309" spans="40:48" ht="12.75" customHeight="1" x14ac:dyDescent="0.3">
      <c r="AN4309" s="22" t="s">
        <v>9333</v>
      </c>
      <c r="AO4309" s="22" t="s">
        <v>12643</v>
      </c>
      <c r="AP4309" s="90" t="s">
        <v>9334</v>
      </c>
      <c r="AQ4309" s="22" t="s">
        <v>566</v>
      </c>
      <c r="AR4309" s="22" t="s">
        <v>783</v>
      </c>
      <c r="AS4309" s="56">
        <v>1</v>
      </c>
      <c r="AT4309" s="89">
        <v>42760.730879629627</v>
      </c>
      <c r="AU4309" s="22" t="s">
        <v>14971</v>
      </c>
      <c r="AV4309" s="22" t="s">
        <v>12634</v>
      </c>
    </row>
    <row r="4310" spans="40:48" ht="12.75" customHeight="1" x14ac:dyDescent="0.3">
      <c r="AN4310" s="22" t="s">
        <v>9335</v>
      </c>
      <c r="AO4310" s="22" t="s">
        <v>12643</v>
      </c>
      <c r="AP4310" s="90" t="s">
        <v>9336</v>
      </c>
      <c r="AQ4310" s="22" t="s">
        <v>566</v>
      </c>
      <c r="AR4310" s="22" t="s">
        <v>783</v>
      </c>
      <c r="AS4310" s="56">
        <v>2.8</v>
      </c>
      <c r="AT4310" s="89">
        <v>42650.366354166668</v>
      </c>
      <c r="AU4310" s="22" t="s">
        <v>787</v>
      </c>
      <c r="AV4310" s="22" t="s">
        <v>12634</v>
      </c>
    </row>
    <row r="4311" spans="40:48" ht="12.75" customHeight="1" x14ac:dyDescent="0.3">
      <c r="AN4311" s="22" t="s">
        <v>9337</v>
      </c>
      <c r="AO4311" s="22" t="s">
        <v>12643</v>
      </c>
      <c r="AP4311" s="90" t="s">
        <v>14759</v>
      </c>
      <c r="AQ4311" s="22" t="s">
        <v>566</v>
      </c>
      <c r="AR4311" s="22" t="s">
        <v>783</v>
      </c>
      <c r="AS4311" s="56">
        <v>1</v>
      </c>
      <c r="AT4311" s="89">
        <v>42760.730879629627</v>
      </c>
      <c r="AU4311" s="22" t="s">
        <v>14967</v>
      </c>
      <c r="AV4311" s="22" t="s">
        <v>12634</v>
      </c>
    </row>
    <row r="4312" spans="40:48" ht="12.75" customHeight="1" x14ac:dyDescent="0.3">
      <c r="AN4312" s="22" t="s">
        <v>9338</v>
      </c>
      <c r="AO4312" s="22" t="s">
        <v>12643</v>
      </c>
      <c r="AP4312" s="90" t="s">
        <v>14760</v>
      </c>
      <c r="AQ4312" s="22" t="s">
        <v>566</v>
      </c>
      <c r="AR4312" s="22" t="s">
        <v>783</v>
      </c>
      <c r="AS4312" s="56">
        <v>1</v>
      </c>
      <c r="AT4312" s="89">
        <v>42760.730879629627</v>
      </c>
      <c r="AU4312" s="22" t="s">
        <v>14967</v>
      </c>
      <c r="AV4312" s="22" t="s">
        <v>12634</v>
      </c>
    </row>
    <row r="4313" spans="40:48" ht="12.75" customHeight="1" x14ac:dyDescent="0.3">
      <c r="AN4313" s="22" t="s">
        <v>9339</v>
      </c>
      <c r="AO4313" s="22" t="s">
        <v>12643</v>
      </c>
      <c r="AP4313" s="90" t="s">
        <v>9340</v>
      </c>
      <c r="AQ4313" s="22" t="s">
        <v>566</v>
      </c>
      <c r="AR4313" s="22" t="s">
        <v>783</v>
      </c>
      <c r="AS4313" s="56">
        <v>35</v>
      </c>
      <c r="AT4313" s="89">
        <v>42633.735115740739</v>
      </c>
      <c r="AU4313" s="22" t="s">
        <v>787</v>
      </c>
      <c r="AV4313" s="22" t="s">
        <v>12634</v>
      </c>
    </row>
    <row r="4314" spans="40:48" ht="12.75" customHeight="1" x14ac:dyDescent="0.3">
      <c r="AN4314" s="22" t="s">
        <v>9341</v>
      </c>
      <c r="AO4314" s="22" t="s">
        <v>12643</v>
      </c>
      <c r="AP4314" s="90" t="s">
        <v>9342</v>
      </c>
      <c r="AQ4314" s="22" t="s">
        <v>566</v>
      </c>
      <c r="AR4314" s="22" t="s">
        <v>783</v>
      </c>
      <c r="AS4314" s="56">
        <v>1</v>
      </c>
      <c r="AT4314" s="89">
        <v>42760.730879629627</v>
      </c>
      <c r="AU4314" s="22" t="s">
        <v>14966</v>
      </c>
      <c r="AV4314" s="22" t="s">
        <v>12634</v>
      </c>
    </row>
    <row r="4315" spans="40:48" ht="12.75" customHeight="1" x14ac:dyDescent="0.3">
      <c r="AN4315" s="22" t="s">
        <v>9343</v>
      </c>
      <c r="AO4315" s="22" t="s">
        <v>12643</v>
      </c>
      <c r="AP4315" s="90" t="s">
        <v>9344</v>
      </c>
      <c r="AQ4315" s="22" t="s">
        <v>566</v>
      </c>
      <c r="AR4315" s="22" t="s">
        <v>783</v>
      </c>
      <c r="AS4315" s="56">
        <v>1</v>
      </c>
      <c r="AT4315" s="89">
        <v>42760.730879629627</v>
      </c>
      <c r="AU4315" s="22" t="s">
        <v>14966</v>
      </c>
      <c r="AV4315" s="22" t="s">
        <v>12634</v>
      </c>
    </row>
    <row r="4316" spans="40:48" ht="12.75" customHeight="1" x14ac:dyDescent="0.3">
      <c r="AN4316" s="22" t="s">
        <v>9345</v>
      </c>
      <c r="AO4316" s="22" t="s">
        <v>12643</v>
      </c>
      <c r="AP4316" s="90" t="s">
        <v>9346</v>
      </c>
      <c r="AQ4316" s="22" t="s">
        <v>1344</v>
      </c>
      <c r="AR4316" s="22" t="s">
        <v>783</v>
      </c>
      <c r="AS4316" s="56">
        <v>1</v>
      </c>
      <c r="AT4316" s="89">
        <v>42760.730879629627</v>
      </c>
      <c r="AU4316" s="22" t="s">
        <v>14971</v>
      </c>
      <c r="AV4316" s="22" t="s">
        <v>12634</v>
      </c>
    </row>
    <row r="4317" spans="40:48" ht="12.75" customHeight="1" x14ac:dyDescent="0.3">
      <c r="AN4317" s="22" t="s">
        <v>9347</v>
      </c>
      <c r="AO4317" s="22" t="s">
        <v>12643</v>
      </c>
      <c r="AP4317" s="90" t="s">
        <v>9348</v>
      </c>
      <c r="AQ4317" s="22" t="s">
        <v>1344</v>
      </c>
      <c r="AR4317" s="22" t="s">
        <v>783</v>
      </c>
      <c r="AS4317" s="56">
        <v>1</v>
      </c>
      <c r="AT4317" s="89">
        <v>42760.730879629627</v>
      </c>
      <c r="AU4317" s="22" t="s">
        <v>14971</v>
      </c>
      <c r="AV4317" s="22" t="s">
        <v>12634</v>
      </c>
    </row>
    <row r="4318" spans="40:48" ht="12.75" customHeight="1" x14ac:dyDescent="0.3">
      <c r="AN4318" s="22" t="s">
        <v>9349</v>
      </c>
      <c r="AO4318" s="22" t="s">
        <v>12643</v>
      </c>
      <c r="AP4318" s="90" t="s">
        <v>9350</v>
      </c>
      <c r="AQ4318" s="22" t="s">
        <v>1344</v>
      </c>
      <c r="AR4318" s="22" t="s">
        <v>783</v>
      </c>
      <c r="AS4318" s="56">
        <v>5.2</v>
      </c>
      <c r="AT4318" s="89">
        <v>42640.63962962963</v>
      </c>
      <c r="AU4318" s="22" t="s">
        <v>1031</v>
      </c>
      <c r="AV4318" s="22" t="s">
        <v>12634</v>
      </c>
    </row>
    <row r="4319" spans="40:48" ht="12.75" customHeight="1" x14ac:dyDescent="0.3">
      <c r="AN4319" s="22" t="s">
        <v>9351</v>
      </c>
      <c r="AO4319" s="22" t="s">
        <v>12643</v>
      </c>
      <c r="AP4319" s="90" t="s">
        <v>9352</v>
      </c>
      <c r="AQ4319" s="22" t="s">
        <v>566</v>
      </c>
      <c r="AR4319" s="22" t="s">
        <v>12633</v>
      </c>
      <c r="AS4319" s="56">
        <v>0.1</v>
      </c>
      <c r="AT4319" s="89">
        <v>42787.617997685185</v>
      </c>
      <c r="AU4319" s="22" t="s">
        <v>1549</v>
      </c>
      <c r="AV4319" s="22" t="s">
        <v>12634</v>
      </c>
    </row>
    <row r="4320" spans="40:48" ht="12.75" customHeight="1" x14ac:dyDescent="0.3">
      <c r="AN4320" s="22" t="s">
        <v>9353</v>
      </c>
      <c r="AO4320" s="22" t="s">
        <v>12643</v>
      </c>
      <c r="AP4320" s="90" t="s">
        <v>9354</v>
      </c>
      <c r="AQ4320" s="22" t="s">
        <v>566</v>
      </c>
      <c r="AR4320" s="22" t="s">
        <v>783</v>
      </c>
      <c r="AS4320" s="56">
        <v>0.13</v>
      </c>
      <c r="AT4320" s="89">
        <v>41586.506527777776</v>
      </c>
      <c r="AU4320" s="22" t="s">
        <v>1091</v>
      </c>
      <c r="AV4320" s="22" t="s">
        <v>12634</v>
      </c>
    </row>
    <row r="4321" spans="40:48" ht="12.75" customHeight="1" x14ac:dyDescent="0.3">
      <c r="AN4321" s="22" t="s">
        <v>9355</v>
      </c>
      <c r="AO4321" s="22" t="s">
        <v>12643</v>
      </c>
      <c r="AP4321" s="90" t="s">
        <v>9356</v>
      </c>
      <c r="AQ4321" s="22" t="s">
        <v>566</v>
      </c>
      <c r="AR4321" s="22" t="s">
        <v>783</v>
      </c>
      <c r="AS4321" s="56">
        <v>0.7</v>
      </c>
      <c r="AT4321" s="89">
        <v>42171.75980324074</v>
      </c>
      <c r="AU4321" s="22" t="s">
        <v>1091</v>
      </c>
      <c r="AV4321" s="22" t="s">
        <v>12634</v>
      </c>
    </row>
    <row r="4322" spans="40:48" ht="12.75" customHeight="1" x14ac:dyDescent="0.3">
      <c r="AN4322" s="22" t="s">
        <v>9357</v>
      </c>
      <c r="AO4322" s="22" t="s">
        <v>12643</v>
      </c>
      <c r="AP4322" s="90" t="s">
        <v>9358</v>
      </c>
      <c r="AQ4322" s="22" t="s">
        <v>566</v>
      </c>
      <c r="AR4322" s="22" t="s">
        <v>783</v>
      </c>
      <c r="AS4322" s="56">
        <v>0.2</v>
      </c>
      <c r="AT4322" s="89">
        <v>41586.517245370371</v>
      </c>
      <c r="AU4322" s="22" t="s">
        <v>1091</v>
      </c>
      <c r="AV4322" s="22" t="s">
        <v>12634</v>
      </c>
    </row>
    <row r="4323" spans="40:48" ht="12.75" customHeight="1" x14ac:dyDescent="0.3">
      <c r="AN4323" s="22" t="s">
        <v>9359</v>
      </c>
      <c r="AO4323" s="22" t="s">
        <v>12643</v>
      </c>
      <c r="AP4323" s="90" t="s">
        <v>9360</v>
      </c>
      <c r="AQ4323" s="22" t="s">
        <v>1344</v>
      </c>
      <c r="AR4323" s="22" t="s">
        <v>783</v>
      </c>
      <c r="AS4323" s="56">
        <v>1</v>
      </c>
      <c r="AT4323" s="89">
        <v>42760.730879629627</v>
      </c>
      <c r="AU4323" s="22" t="s">
        <v>14971</v>
      </c>
      <c r="AV4323" s="22" t="s">
        <v>12634</v>
      </c>
    </row>
    <row r="4324" spans="40:48" ht="12.75" customHeight="1" x14ac:dyDescent="0.3">
      <c r="AN4324" s="22" t="s">
        <v>9361</v>
      </c>
      <c r="AO4324" s="22" t="s">
        <v>12643</v>
      </c>
      <c r="AP4324" s="90" t="s">
        <v>9362</v>
      </c>
      <c r="AQ4324" s="22" t="s">
        <v>1913</v>
      </c>
      <c r="AR4324" s="22" t="s">
        <v>783</v>
      </c>
      <c r="AS4324" s="56">
        <v>4.5</v>
      </c>
      <c r="AT4324" s="89">
        <v>42255.72084490741</v>
      </c>
      <c r="AU4324" s="22" t="s">
        <v>1549</v>
      </c>
      <c r="AV4324" s="22" t="s">
        <v>12634</v>
      </c>
    </row>
    <row r="4325" spans="40:48" ht="12.75" customHeight="1" x14ac:dyDescent="0.3">
      <c r="AN4325" s="22" t="s">
        <v>9363</v>
      </c>
      <c r="AO4325" s="22" t="s">
        <v>12643</v>
      </c>
      <c r="AP4325" s="90" t="s">
        <v>9364</v>
      </c>
      <c r="AQ4325" s="22" t="s">
        <v>566</v>
      </c>
      <c r="AR4325" s="22" t="s">
        <v>783</v>
      </c>
      <c r="AS4325" s="56">
        <v>1.77</v>
      </c>
      <c r="AT4325" s="89">
        <v>41432.00818287037</v>
      </c>
      <c r="AU4325" s="22" t="s">
        <v>1622</v>
      </c>
      <c r="AV4325" s="22" t="s">
        <v>12634</v>
      </c>
    </row>
    <row r="4326" spans="40:48" ht="12.75" customHeight="1" x14ac:dyDescent="0.3">
      <c r="AN4326" s="22" t="s">
        <v>9365</v>
      </c>
      <c r="AO4326" s="22" t="s">
        <v>12643</v>
      </c>
      <c r="AP4326" s="90" t="s">
        <v>9366</v>
      </c>
      <c r="AQ4326" s="22" t="s">
        <v>1913</v>
      </c>
      <c r="AR4326" s="22" t="s">
        <v>783</v>
      </c>
      <c r="AS4326" s="56">
        <v>34.1</v>
      </c>
      <c r="AT4326" s="89">
        <v>42424.344166666669</v>
      </c>
      <c r="AU4326" s="22" t="s">
        <v>1549</v>
      </c>
      <c r="AV4326" s="22" t="s">
        <v>12634</v>
      </c>
    </row>
    <row r="4327" spans="40:48" ht="12.75" customHeight="1" x14ac:dyDescent="0.3">
      <c r="AN4327" s="22" t="s">
        <v>9367</v>
      </c>
      <c r="AO4327" s="22" t="s">
        <v>12643</v>
      </c>
      <c r="AP4327" s="90" t="s">
        <v>9368</v>
      </c>
      <c r="AQ4327" s="22" t="s">
        <v>566</v>
      </c>
      <c r="AR4327" s="22" t="s">
        <v>783</v>
      </c>
      <c r="AS4327" s="56">
        <v>4.5</v>
      </c>
      <c r="AT4327" s="89">
        <v>42255.72084490741</v>
      </c>
      <c r="AU4327" s="22" t="s">
        <v>1549</v>
      </c>
      <c r="AV4327" s="22" t="s">
        <v>12634</v>
      </c>
    </row>
    <row r="4328" spans="40:48" ht="12.75" customHeight="1" x14ac:dyDescent="0.3">
      <c r="AN4328" s="22" t="s">
        <v>9369</v>
      </c>
      <c r="AO4328" s="22" t="s">
        <v>12643</v>
      </c>
      <c r="AP4328" s="90" t="s">
        <v>9370</v>
      </c>
      <c r="AQ4328" s="22" t="s">
        <v>566</v>
      </c>
      <c r="AR4328" s="22" t="s">
        <v>783</v>
      </c>
      <c r="AS4328" s="56">
        <v>7</v>
      </c>
      <c r="AT4328" s="89">
        <v>41366.721724537034</v>
      </c>
      <c r="AU4328" s="22" t="s">
        <v>1549</v>
      </c>
      <c r="AV4328" s="22" t="s">
        <v>12634</v>
      </c>
    </row>
    <row r="4329" spans="40:48" ht="12.75" customHeight="1" x14ac:dyDescent="0.3">
      <c r="AN4329" s="22" t="s">
        <v>9371</v>
      </c>
      <c r="AO4329" s="22" t="s">
        <v>12643</v>
      </c>
      <c r="AP4329" s="90" t="s">
        <v>9372</v>
      </c>
      <c r="AQ4329" s="22" t="s">
        <v>566</v>
      </c>
      <c r="AR4329" s="22" t="s">
        <v>783</v>
      </c>
      <c r="AS4329" s="56">
        <v>1</v>
      </c>
      <c r="AT4329" s="89">
        <v>42760.730879629627</v>
      </c>
      <c r="AU4329" s="22" t="s">
        <v>14971</v>
      </c>
      <c r="AV4329" s="22" t="s">
        <v>12634</v>
      </c>
    </row>
    <row r="4330" spans="40:48" ht="12.75" customHeight="1" x14ac:dyDescent="0.3">
      <c r="AN4330" s="22" t="s">
        <v>9373</v>
      </c>
      <c r="AO4330" s="22" t="s">
        <v>12643</v>
      </c>
      <c r="AP4330" s="90" t="s">
        <v>9374</v>
      </c>
      <c r="AQ4330" s="22" t="s">
        <v>566</v>
      </c>
      <c r="AR4330" s="22" t="s">
        <v>783</v>
      </c>
      <c r="AS4330" s="56">
        <v>2.7</v>
      </c>
      <c r="AT4330" s="89">
        <v>42255.72084490741</v>
      </c>
      <c r="AU4330" s="22" t="s">
        <v>1549</v>
      </c>
      <c r="AV4330" s="22" t="s">
        <v>12634</v>
      </c>
    </row>
    <row r="4331" spans="40:48" ht="12.75" customHeight="1" x14ac:dyDescent="0.3">
      <c r="AN4331" s="22" t="s">
        <v>9375</v>
      </c>
      <c r="AO4331" s="22" t="s">
        <v>12643</v>
      </c>
      <c r="AP4331" s="90" t="s">
        <v>9376</v>
      </c>
      <c r="AQ4331" s="22" t="s">
        <v>566</v>
      </c>
      <c r="AR4331" s="22" t="s">
        <v>783</v>
      </c>
      <c r="AS4331" s="56">
        <v>0.05</v>
      </c>
      <c r="AT4331" s="89">
        <v>42713.589826388888</v>
      </c>
      <c r="AU4331" s="22" t="s">
        <v>1622</v>
      </c>
      <c r="AV4331" s="22" t="s">
        <v>12634</v>
      </c>
    </row>
    <row r="4332" spans="40:48" ht="12.75" customHeight="1" x14ac:dyDescent="0.3">
      <c r="AN4332" s="22" t="s">
        <v>9377</v>
      </c>
      <c r="AO4332" s="22" t="s">
        <v>12643</v>
      </c>
      <c r="AP4332" s="90" t="s">
        <v>9378</v>
      </c>
      <c r="AQ4332" s="22" t="s">
        <v>566</v>
      </c>
      <c r="AR4332" s="22" t="s">
        <v>783</v>
      </c>
      <c r="AS4332" s="56">
        <v>1</v>
      </c>
      <c r="AT4332" s="89">
        <v>42760.730879629627</v>
      </c>
      <c r="AU4332" s="22" t="s">
        <v>14966</v>
      </c>
      <c r="AV4332" s="22" t="s">
        <v>12634</v>
      </c>
    </row>
    <row r="4333" spans="40:48" ht="12.75" customHeight="1" x14ac:dyDescent="0.3">
      <c r="AN4333" s="22" t="s">
        <v>9379</v>
      </c>
      <c r="AO4333" s="22" t="s">
        <v>12643</v>
      </c>
      <c r="AP4333" s="90" t="s">
        <v>9380</v>
      </c>
      <c r="AQ4333" s="22" t="s">
        <v>566</v>
      </c>
      <c r="AR4333" s="22" t="s">
        <v>783</v>
      </c>
      <c r="AS4333" s="56">
        <v>12.5</v>
      </c>
      <c r="AT4333" s="89">
        <v>42170.562060185184</v>
      </c>
      <c r="AU4333" s="22" t="s">
        <v>846</v>
      </c>
      <c r="AV4333" s="22" t="s">
        <v>12634</v>
      </c>
    </row>
    <row r="4334" spans="40:48" ht="12.75" customHeight="1" x14ac:dyDescent="0.3">
      <c r="AN4334" s="22" t="s">
        <v>9381</v>
      </c>
      <c r="AO4334" s="22" t="s">
        <v>12643</v>
      </c>
      <c r="AP4334" s="90" t="s">
        <v>9382</v>
      </c>
      <c r="AQ4334" s="22" t="s">
        <v>566</v>
      </c>
      <c r="AR4334" s="22" t="s">
        <v>783</v>
      </c>
      <c r="AS4334" s="56">
        <v>1</v>
      </c>
      <c r="AT4334" s="89">
        <v>42760.730879629627</v>
      </c>
      <c r="AU4334" s="22" t="s">
        <v>14971</v>
      </c>
      <c r="AV4334" s="22" t="s">
        <v>12634</v>
      </c>
    </row>
    <row r="4335" spans="40:48" ht="12.75" customHeight="1" x14ac:dyDescent="0.3">
      <c r="AN4335" s="22" t="s">
        <v>9383</v>
      </c>
      <c r="AO4335" s="22" t="s">
        <v>12643</v>
      </c>
      <c r="AP4335" s="90" t="s">
        <v>9384</v>
      </c>
      <c r="AQ4335" s="22" t="s">
        <v>566</v>
      </c>
      <c r="AR4335" s="22" t="s">
        <v>12633</v>
      </c>
      <c r="AS4335" s="56">
        <v>1.38</v>
      </c>
      <c r="AT4335" s="89">
        <v>42789.646365740744</v>
      </c>
      <c r="AU4335" s="22" t="s">
        <v>846</v>
      </c>
      <c r="AV4335" s="22" t="s">
        <v>12634</v>
      </c>
    </row>
    <row r="4336" spans="40:48" ht="12.75" customHeight="1" x14ac:dyDescent="0.3">
      <c r="AN4336" s="22" t="s">
        <v>9385</v>
      </c>
      <c r="AO4336" s="22" t="s">
        <v>12643</v>
      </c>
      <c r="AP4336" s="90" t="s">
        <v>9386</v>
      </c>
      <c r="AQ4336" s="22" t="s">
        <v>566</v>
      </c>
      <c r="AR4336" s="22" t="s">
        <v>783</v>
      </c>
      <c r="AS4336" s="56">
        <v>1</v>
      </c>
      <c r="AT4336" s="89">
        <v>42760.730879629627</v>
      </c>
      <c r="AU4336" s="22" t="s">
        <v>14971</v>
      </c>
      <c r="AV4336" s="22" t="s">
        <v>12634</v>
      </c>
    </row>
    <row r="4337" spans="40:48" ht="12.75" customHeight="1" x14ac:dyDescent="0.3">
      <c r="AN4337" s="22" t="s">
        <v>9387</v>
      </c>
      <c r="AO4337" s="22" t="s">
        <v>12643</v>
      </c>
      <c r="AP4337" s="90" t="s">
        <v>9388</v>
      </c>
      <c r="AQ4337" s="22" t="s">
        <v>566</v>
      </c>
      <c r="AR4337" s="22" t="s">
        <v>12633</v>
      </c>
      <c r="AS4337" s="56">
        <v>1.38</v>
      </c>
      <c r="AT4337" s="89">
        <v>42789.646365740744</v>
      </c>
      <c r="AU4337" s="22" t="s">
        <v>846</v>
      </c>
      <c r="AV4337" s="22" t="s">
        <v>12634</v>
      </c>
    </row>
    <row r="4338" spans="40:48" ht="12.75" customHeight="1" x14ac:dyDescent="0.3">
      <c r="AN4338" s="22" t="s">
        <v>9389</v>
      </c>
      <c r="AO4338" s="22" t="s">
        <v>12643</v>
      </c>
      <c r="AP4338" s="90" t="s">
        <v>9390</v>
      </c>
      <c r="AQ4338" s="22" t="s">
        <v>566</v>
      </c>
      <c r="AR4338" s="22" t="s">
        <v>12633</v>
      </c>
      <c r="AS4338" s="56">
        <v>2.0099999999999998</v>
      </c>
      <c r="AT4338" s="89">
        <v>42789.659988425927</v>
      </c>
      <c r="AU4338" s="22" t="s">
        <v>846</v>
      </c>
      <c r="AV4338" s="22" t="s">
        <v>12634</v>
      </c>
    </row>
    <row r="4339" spans="40:48" ht="12.75" customHeight="1" x14ac:dyDescent="0.3">
      <c r="AN4339" s="22" t="s">
        <v>9391</v>
      </c>
      <c r="AO4339" s="22" t="s">
        <v>12643</v>
      </c>
      <c r="AP4339" s="90" t="s">
        <v>9392</v>
      </c>
      <c r="AQ4339" s="22" t="s">
        <v>566</v>
      </c>
      <c r="AR4339" s="22" t="s">
        <v>12633</v>
      </c>
      <c r="AS4339" s="56">
        <v>2.0099999999999998</v>
      </c>
      <c r="AT4339" s="89">
        <v>42789.659988425927</v>
      </c>
      <c r="AU4339" s="22" t="s">
        <v>846</v>
      </c>
      <c r="AV4339" s="22" t="s">
        <v>12634</v>
      </c>
    </row>
    <row r="4340" spans="40:48" ht="12.75" customHeight="1" x14ac:dyDescent="0.3">
      <c r="AN4340" s="22" t="s">
        <v>9393</v>
      </c>
      <c r="AO4340" s="22" t="s">
        <v>12643</v>
      </c>
      <c r="AP4340" s="90" t="s">
        <v>9394</v>
      </c>
      <c r="AQ4340" s="22" t="s">
        <v>566</v>
      </c>
      <c r="AR4340" s="22" t="s">
        <v>12633</v>
      </c>
      <c r="AS4340" s="56">
        <v>2.0099999999999998</v>
      </c>
      <c r="AT4340" s="89">
        <v>42789.659988425927</v>
      </c>
      <c r="AU4340" s="22" t="s">
        <v>846</v>
      </c>
      <c r="AV4340" s="22" t="s">
        <v>12634</v>
      </c>
    </row>
    <row r="4341" spans="40:48" ht="12.75" customHeight="1" x14ac:dyDescent="0.3">
      <c r="AN4341" s="22" t="s">
        <v>9395</v>
      </c>
      <c r="AO4341" s="22" t="s">
        <v>12643</v>
      </c>
      <c r="AP4341" s="90" t="s">
        <v>9396</v>
      </c>
      <c r="AQ4341" s="22" t="s">
        <v>566</v>
      </c>
      <c r="AR4341" s="22" t="s">
        <v>12633</v>
      </c>
      <c r="AS4341" s="56">
        <v>2.0099999999999998</v>
      </c>
      <c r="AT4341" s="89">
        <v>42789.659988425927</v>
      </c>
      <c r="AU4341" s="22" t="s">
        <v>846</v>
      </c>
      <c r="AV4341" s="22" t="s">
        <v>12634</v>
      </c>
    </row>
    <row r="4342" spans="40:48" ht="12.75" customHeight="1" x14ac:dyDescent="0.3">
      <c r="AN4342" s="22" t="s">
        <v>9397</v>
      </c>
      <c r="AO4342" s="22" t="s">
        <v>12643</v>
      </c>
      <c r="AP4342" s="90" t="s">
        <v>9398</v>
      </c>
      <c r="AQ4342" s="22" t="s">
        <v>566</v>
      </c>
      <c r="AR4342" s="22" t="s">
        <v>12633</v>
      </c>
      <c r="AS4342" s="56">
        <v>2.25</v>
      </c>
      <c r="AT4342" s="89">
        <v>42794.704467592594</v>
      </c>
      <c r="AU4342" s="22" t="s">
        <v>846</v>
      </c>
      <c r="AV4342" s="22" t="s">
        <v>12634</v>
      </c>
    </row>
    <row r="4343" spans="40:48" ht="12.75" customHeight="1" x14ac:dyDescent="0.3">
      <c r="AN4343" s="22" t="s">
        <v>9399</v>
      </c>
      <c r="AO4343" s="22" t="s">
        <v>12643</v>
      </c>
      <c r="AP4343" s="90" t="s">
        <v>9400</v>
      </c>
      <c r="AQ4343" s="22" t="s">
        <v>566</v>
      </c>
      <c r="AR4343" s="22" t="s">
        <v>12633</v>
      </c>
      <c r="AS4343" s="56">
        <v>1.0900000000000001</v>
      </c>
      <c r="AT4343" s="89">
        <v>42789.734097222223</v>
      </c>
      <c r="AU4343" s="22" t="s">
        <v>846</v>
      </c>
      <c r="AV4343" s="22" t="s">
        <v>12634</v>
      </c>
    </row>
    <row r="4344" spans="40:48" ht="12.75" customHeight="1" x14ac:dyDescent="0.3">
      <c r="AN4344" s="22" t="s">
        <v>9401</v>
      </c>
      <c r="AO4344" s="22" t="s">
        <v>12643</v>
      </c>
      <c r="AP4344" s="90" t="s">
        <v>9402</v>
      </c>
      <c r="AQ4344" s="22" t="s">
        <v>566</v>
      </c>
      <c r="AR4344" s="22" t="s">
        <v>12633</v>
      </c>
      <c r="AS4344" s="56">
        <v>1.1599999999999999</v>
      </c>
      <c r="AT4344" s="89">
        <v>42789.659988425927</v>
      </c>
      <c r="AU4344" s="22" t="s">
        <v>846</v>
      </c>
      <c r="AV4344" s="22" t="s">
        <v>12634</v>
      </c>
    </row>
    <row r="4345" spans="40:48" ht="12.75" customHeight="1" x14ac:dyDescent="0.3">
      <c r="AN4345" s="22" t="s">
        <v>9403</v>
      </c>
      <c r="AO4345" s="22" t="s">
        <v>12643</v>
      </c>
      <c r="AP4345" s="90" t="s">
        <v>9404</v>
      </c>
      <c r="AQ4345" s="22" t="s">
        <v>566</v>
      </c>
      <c r="AR4345" s="22" t="s">
        <v>12633</v>
      </c>
      <c r="AS4345" s="56">
        <v>1.1599999999999999</v>
      </c>
      <c r="AT4345" s="89">
        <v>42789.659988425927</v>
      </c>
      <c r="AU4345" s="22" t="s">
        <v>846</v>
      </c>
      <c r="AV4345" s="22" t="s">
        <v>12634</v>
      </c>
    </row>
    <row r="4346" spans="40:48" ht="12.75" customHeight="1" x14ac:dyDescent="0.3">
      <c r="AN4346" s="22" t="s">
        <v>9405</v>
      </c>
      <c r="AO4346" s="22" t="s">
        <v>12643</v>
      </c>
      <c r="AP4346" s="90" t="s">
        <v>9406</v>
      </c>
      <c r="AQ4346" s="22" t="s">
        <v>566</v>
      </c>
      <c r="AR4346" s="22" t="s">
        <v>12633</v>
      </c>
      <c r="AS4346" s="56">
        <v>1.1599999999999999</v>
      </c>
      <c r="AT4346" s="89">
        <v>42789.659988425927</v>
      </c>
      <c r="AU4346" s="22" t="s">
        <v>846</v>
      </c>
      <c r="AV4346" s="22" t="s">
        <v>12634</v>
      </c>
    </row>
    <row r="4347" spans="40:48" ht="12.75" customHeight="1" x14ac:dyDescent="0.3">
      <c r="AN4347" s="22" t="s">
        <v>9407</v>
      </c>
      <c r="AO4347" s="22" t="s">
        <v>12643</v>
      </c>
      <c r="AP4347" s="90" t="s">
        <v>9408</v>
      </c>
      <c r="AQ4347" s="22" t="s">
        <v>566</v>
      </c>
      <c r="AR4347" s="22" t="s">
        <v>12633</v>
      </c>
      <c r="AS4347" s="56">
        <v>1.1599999999999999</v>
      </c>
      <c r="AT4347" s="89">
        <v>42789.659988425927</v>
      </c>
      <c r="AU4347" s="22" t="s">
        <v>846</v>
      </c>
      <c r="AV4347" s="22" t="s">
        <v>12634</v>
      </c>
    </row>
    <row r="4348" spans="40:48" ht="12.75" customHeight="1" x14ac:dyDescent="0.3">
      <c r="AN4348" s="22" t="s">
        <v>9409</v>
      </c>
      <c r="AO4348" s="22" t="s">
        <v>12643</v>
      </c>
      <c r="AP4348" s="90" t="s">
        <v>9410</v>
      </c>
      <c r="AQ4348" s="22" t="s">
        <v>566</v>
      </c>
      <c r="AR4348" s="22" t="s">
        <v>783</v>
      </c>
      <c r="AS4348" s="56">
        <v>1</v>
      </c>
      <c r="AT4348" s="89">
        <v>42760.730879629627</v>
      </c>
      <c r="AU4348" s="22" t="s">
        <v>14971</v>
      </c>
      <c r="AV4348" s="22" t="s">
        <v>12634</v>
      </c>
    </row>
    <row r="4349" spans="40:48" ht="12.75" customHeight="1" x14ac:dyDescent="0.3">
      <c r="AN4349" s="22" t="s">
        <v>9411</v>
      </c>
      <c r="AO4349" s="22" t="s">
        <v>12643</v>
      </c>
      <c r="AP4349" s="90" t="s">
        <v>9412</v>
      </c>
      <c r="AQ4349" s="22" t="s">
        <v>566</v>
      </c>
      <c r="AR4349" s="22" t="s">
        <v>783</v>
      </c>
      <c r="AS4349" s="56">
        <v>1</v>
      </c>
      <c r="AT4349" s="89">
        <v>42760.730879629627</v>
      </c>
      <c r="AU4349" s="22" t="s">
        <v>14971</v>
      </c>
      <c r="AV4349" s="22" t="s">
        <v>12634</v>
      </c>
    </row>
    <row r="4350" spans="40:48" ht="12.75" customHeight="1" x14ac:dyDescent="0.3">
      <c r="AN4350" s="22" t="s">
        <v>9413</v>
      </c>
      <c r="AO4350" s="22" t="s">
        <v>12643</v>
      </c>
      <c r="AP4350" s="90" t="s">
        <v>9414</v>
      </c>
      <c r="AQ4350" s="22" t="s">
        <v>566</v>
      </c>
      <c r="AR4350" s="22" t="s">
        <v>783</v>
      </c>
      <c r="AS4350" s="56">
        <v>1</v>
      </c>
      <c r="AT4350" s="89">
        <v>42760.730879629627</v>
      </c>
      <c r="AU4350" s="22" t="s">
        <v>14971</v>
      </c>
      <c r="AV4350" s="22" t="s">
        <v>12634</v>
      </c>
    </row>
    <row r="4351" spans="40:48" ht="12.75" customHeight="1" x14ac:dyDescent="0.3">
      <c r="AN4351" s="22" t="s">
        <v>9415</v>
      </c>
      <c r="AO4351" s="22" t="s">
        <v>12643</v>
      </c>
      <c r="AP4351" s="90" t="s">
        <v>9416</v>
      </c>
      <c r="AQ4351" s="22" t="s">
        <v>566</v>
      </c>
      <c r="AR4351" s="22" t="s">
        <v>783</v>
      </c>
      <c r="AS4351" s="56">
        <v>1</v>
      </c>
      <c r="AT4351" s="89">
        <v>42760.730879629627</v>
      </c>
      <c r="AU4351" s="22" t="s">
        <v>14971</v>
      </c>
      <c r="AV4351" s="22" t="s">
        <v>12634</v>
      </c>
    </row>
    <row r="4352" spans="40:48" ht="12.75" customHeight="1" x14ac:dyDescent="0.3">
      <c r="AN4352" s="22" t="s">
        <v>9417</v>
      </c>
      <c r="AO4352" s="22" t="s">
        <v>12643</v>
      </c>
      <c r="AP4352" s="90" t="s">
        <v>9418</v>
      </c>
      <c r="AQ4352" s="22" t="s">
        <v>566</v>
      </c>
      <c r="AR4352" s="22" t="s">
        <v>783</v>
      </c>
      <c r="AS4352" s="56">
        <v>1</v>
      </c>
      <c r="AT4352" s="89">
        <v>42760.730879629627</v>
      </c>
      <c r="AU4352" s="22" t="s">
        <v>14971</v>
      </c>
      <c r="AV4352" s="22" t="s">
        <v>12634</v>
      </c>
    </row>
    <row r="4353" spans="40:48" ht="12.75" customHeight="1" x14ac:dyDescent="0.3">
      <c r="AN4353" s="22" t="s">
        <v>9419</v>
      </c>
      <c r="AO4353" s="22" t="s">
        <v>12643</v>
      </c>
      <c r="AP4353" s="90" t="s">
        <v>9420</v>
      </c>
      <c r="AQ4353" s="22" t="s">
        <v>566</v>
      </c>
      <c r="AR4353" s="22" t="s">
        <v>783</v>
      </c>
      <c r="AS4353" s="56">
        <v>0.37</v>
      </c>
      <c r="AT4353" s="89">
        <v>42571.691064814811</v>
      </c>
      <c r="AU4353" s="22" t="s">
        <v>846</v>
      </c>
      <c r="AV4353" s="22" t="s">
        <v>12634</v>
      </c>
    </row>
    <row r="4354" spans="40:48" ht="12.75" customHeight="1" x14ac:dyDescent="0.3">
      <c r="AN4354" s="22" t="s">
        <v>9421</v>
      </c>
      <c r="AO4354" s="22" t="s">
        <v>12643</v>
      </c>
      <c r="AP4354" s="90" t="s">
        <v>9422</v>
      </c>
      <c r="AQ4354" s="22" t="s">
        <v>566</v>
      </c>
      <c r="AR4354" s="22" t="s">
        <v>12633</v>
      </c>
      <c r="AS4354" s="56">
        <v>0.41</v>
      </c>
      <c r="AT4354" s="89">
        <v>42789.646365740744</v>
      </c>
      <c r="AU4354" s="22" t="s">
        <v>846</v>
      </c>
      <c r="AV4354" s="22" t="s">
        <v>12634</v>
      </c>
    </row>
    <row r="4355" spans="40:48" ht="12.75" customHeight="1" x14ac:dyDescent="0.3">
      <c r="AN4355" s="22" t="s">
        <v>9423</v>
      </c>
      <c r="AO4355" s="22" t="s">
        <v>12643</v>
      </c>
      <c r="AP4355" s="90" t="s">
        <v>9424</v>
      </c>
      <c r="AQ4355" s="22" t="s">
        <v>566</v>
      </c>
      <c r="AR4355" s="22" t="s">
        <v>12633</v>
      </c>
      <c r="AS4355" s="56">
        <v>0.41</v>
      </c>
      <c r="AT4355" s="89">
        <v>42789.646365740744</v>
      </c>
      <c r="AU4355" s="22" t="s">
        <v>846</v>
      </c>
      <c r="AV4355" s="22" t="s">
        <v>12634</v>
      </c>
    </row>
    <row r="4356" spans="40:48" ht="12.75" customHeight="1" x14ac:dyDescent="0.3">
      <c r="AN4356" s="22" t="s">
        <v>9425</v>
      </c>
      <c r="AO4356" s="22" t="s">
        <v>12643</v>
      </c>
      <c r="AP4356" s="90" t="s">
        <v>9426</v>
      </c>
      <c r="AQ4356" s="22" t="s">
        <v>566</v>
      </c>
      <c r="AR4356" s="22" t="s">
        <v>783</v>
      </c>
      <c r="AS4356" s="56">
        <v>0.44</v>
      </c>
      <c r="AT4356" s="89">
        <v>42520.654027777775</v>
      </c>
      <c r="AU4356" s="22" t="s">
        <v>846</v>
      </c>
      <c r="AV4356" s="22" t="s">
        <v>12634</v>
      </c>
    </row>
    <row r="4357" spans="40:48" ht="12.75" customHeight="1" x14ac:dyDescent="0.3">
      <c r="AN4357" s="22" t="s">
        <v>9427</v>
      </c>
      <c r="AO4357" s="22" t="s">
        <v>12643</v>
      </c>
      <c r="AP4357" s="90" t="s">
        <v>9428</v>
      </c>
      <c r="AQ4357" s="22" t="s">
        <v>566</v>
      </c>
      <c r="AR4357" s="22" t="s">
        <v>783</v>
      </c>
      <c r="AS4357" s="56">
        <v>0.44</v>
      </c>
      <c r="AT4357" s="89">
        <v>42520.654027777775</v>
      </c>
      <c r="AU4357" s="22" t="s">
        <v>846</v>
      </c>
      <c r="AV4357" s="22" t="s">
        <v>12634</v>
      </c>
    </row>
    <row r="4358" spans="40:48" ht="12.75" customHeight="1" x14ac:dyDescent="0.3">
      <c r="AN4358" s="22" t="s">
        <v>9429</v>
      </c>
      <c r="AO4358" s="22" t="s">
        <v>12643</v>
      </c>
      <c r="AP4358" s="90" t="s">
        <v>9430</v>
      </c>
      <c r="AQ4358" s="22" t="s">
        <v>566</v>
      </c>
      <c r="AR4358" s="22" t="s">
        <v>12633</v>
      </c>
      <c r="AS4358" s="56">
        <v>3.65</v>
      </c>
      <c r="AT4358" s="89">
        <v>42815.455011574071</v>
      </c>
      <c r="AU4358" s="22" t="s">
        <v>846</v>
      </c>
      <c r="AV4358" s="22" t="s">
        <v>12634</v>
      </c>
    </row>
    <row r="4359" spans="40:48" ht="12.75" customHeight="1" x14ac:dyDescent="0.3">
      <c r="AN4359" s="22" t="s">
        <v>9431</v>
      </c>
      <c r="AO4359" s="22" t="s">
        <v>12643</v>
      </c>
      <c r="AP4359" s="90" t="s">
        <v>9432</v>
      </c>
      <c r="AQ4359" s="22" t="s">
        <v>566</v>
      </c>
      <c r="AR4359" s="22" t="s">
        <v>12633</v>
      </c>
      <c r="AS4359" s="56">
        <v>3.65</v>
      </c>
      <c r="AT4359" s="89">
        <v>42815.455011574071</v>
      </c>
      <c r="AU4359" s="22" t="s">
        <v>846</v>
      </c>
      <c r="AV4359" s="22" t="s">
        <v>12634</v>
      </c>
    </row>
    <row r="4360" spans="40:48" ht="12.75" customHeight="1" x14ac:dyDescent="0.3">
      <c r="AN4360" s="22" t="s">
        <v>9433</v>
      </c>
      <c r="AO4360" s="22" t="s">
        <v>12643</v>
      </c>
      <c r="AP4360" s="90" t="s">
        <v>9434</v>
      </c>
      <c r="AQ4360" s="22" t="s">
        <v>566</v>
      </c>
      <c r="AR4360" s="22" t="s">
        <v>783</v>
      </c>
      <c r="AS4360" s="56">
        <v>2.2000000000000002</v>
      </c>
      <c r="AT4360" s="89">
        <v>42487.521516203706</v>
      </c>
      <c r="AU4360" s="22" t="s">
        <v>846</v>
      </c>
      <c r="AV4360" s="22" t="s">
        <v>12634</v>
      </c>
    </row>
    <row r="4361" spans="40:48" ht="12.75" customHeight="1" x14ac:dyDescent="0.3">
      <c r="AN4361" s="22" t="s">
        <v>9435</v>
      </c>
      <c r="AO4361" s="22" t="s">
        <v>12643</v>
      </c>
      <c r="AP4361" s="90" t="s">
        <v>9436</v>
      </c>
      <c r="AQ4361" s="22" t="s">
        <v>566</v>
      </c>
      <c r="AR4361" s="22" t="s">
        <v>783</v>
      </c>
      <c r="AS4361" s="56">
        <v>1.25</v>
      </c>
      <c r="AT4361" s="89">
        <v>41631.812094907407</v>
      </c>
      <c r="AU4361" s="22" t="s">
        <v>846</v>
      </c>
      <c r="AV4361" s="22" t="s">
        <v>12634</v>
      </c>
    </row>
    <row r="4362" spans="40:48" ht="12.75" customHeight="1" x14ac:dyDescent="0.3">
      <c r="AN4362" s="22" t="s">
        <v>9437</v>
      </c>
      <c r="AO4362" s="22" t="s">
        <v>12643</v>
      </c>
      <c r="AP4362" s="90" t="s">
        <v>9438</v>
      </c>
      <c r="AQ4362" s="22" t="s">
        <v>566</v>
      </c>
      <c r="AR4362" s="22" t="s">
        <v>12633</v>
      </c>
      <c r="AS4362" s="56">
        <v>2.2400000000000002</v>
      </c>
      <c r="AT4362" s="89">
        <v>42794.621412037035</v>
      </c>
      <c r="AU4362" s="22" t="s">
        <v>846</v>
      </c>
      <c r="AV4362" s="22" t="s">
        <v>12634</v>
      </c>
    </row>
    <row r="4363" spans="40:48" ht="12.75" customHeight="1" x14ac:dyDescent="0.3">
      <c r="AN4363" s="22" t="s">
        <v>9439</v>
      </c>
      <c r="AO4363" s="22" t="s">
        <v>12643</v>
      </c>
      <c r="AP4363" s="90" t="s">
        <v>9440</v>
      </c>
      <c r="AQ4363" s="22" t="s">
        <v>566</v>
      </c>
      <c r="AR4363" s="22" t="s">
        <v>12633</v>
      </c>
      <c r="AS4363" s="56">
        <v>2.2400000000000002</v>
      </c>
      <c r="AT4363" s="89">
        <v>42794.621412037035</v>
      </c>
      <c r="AU4363" s="22" t="s">
        <v>846</v>
      </c>
      <c r="AV4363" s="22" t="s">
        <v>12634</v>
      </c>
    </row>
    <row r="4364" spans="40:48" ht="12.75" customHeight="1" x14ac:dyDescent="0.3">
      <c r="AN4364" s="22" t="s">
        <v>9441</v>
      </c>
      <c r="AO4364" s="22" t="s">
        <v>12643</v>
      </c>
      <c r="AP4364" s="90" t="s">
        <v>9442</v>
      </c>
      <c r="AQ4364" s="22" t="s">
        <v>566</v>
      </c>
      <c r="AR4364" s="22" t="s">
        <v>12633</v>
      </c>
      <c r="AS4364" s="56">
        <v>2.2400000000000002</v>
      </c>
      <c r="AT4364" s="89">
        <v>42794.621412037035</v>
      </c>
      <c r="AU4364" s="22" t="s">
        <v>846</v>
      </c>
      <c r="AV4364" s="22" t="s">
        <v>12634</v>
      </c>
    </row>
    <row r="4365" spans="40:48" ht="12.75" customHeight="1" x14ac:dyDescent="0.3">
      <c r="AN4365" s="22" t="s">
        <v>9443</v>
      </c>
      <c r="AO4365" s="22" t="s">
        <v>12643</v>
      </c>
      <c r="AP4365" s="90" t="s">
        <v>9444</v>
      </c>
      <c r="AQ4365" s="22" t="s">
        <v>566</v>
      </c>
      <c r="AR4365" s="22" t="s">
        <v>12633</v>
      </c>
      <c r="AS4365" s="56">
        <v>2.2400000000000002</v>
      </c>
      <c r="AT4365" s="89">
        <v>42794.621412037035</v>
      </c>
      <c r="AU4365" s="22" t="s">
        <v>846</v>
      </c>
      <c r="AV4365" s="22" t="s">
        <v>12634</v>
      </c>
    </row>
    <row r="4366" spans="40:48" ht="12.75" customHeight="1" x14ac:dyDescent="0.3">
      <c r="AN4366" s="22" t="s">
        <v>9445</v>
      </c>
      <c r="AO4366" s="22" t="s">
        <v>12643</v>
      </c>
      <c r="AP4366" s="90" t="s">
        <v>9446</v>
      </c>
      <c r="AQ4366" s="22" t="s">
        <v>566</v>
      </c>
      <c r="AR4366" s="22" t="s">
        <v>12633</v>
      </c>
      <c r="AS4366" s="56">
        <v>8.5</v>
      </c>
      <c r="AT4366" s="89">
        <v>42815.433356481481</v>
      </c>
      <c r="AU4366" s="22" t="s">
        <v>846</v>
      </c>
      <c r="AV4366" s="22" t="s">
        <v>12634</v>
      </c>
    </row>
    <row r="4367" spans="40:48" ht="12.75" customHeight="1" x14ac:dyDescent="0.3">
      <c r="AN4367" s="22" t="s">
        <v>9447</v>
      </c>
      <c r="AO4367" s="22" t="s">
        <v>12643</v>
      </c>
      <c r="AP4367" s="90" t="s">
        <v>9448</v>
      </c>
      <c r="AQ4367" s="22" t="s">
        <v>566</v>
      </c>
      <c r="AR4367" s="22" t="s">
        <v>12633</v>
      </c>
      <c r="AS4367" s="56">
        <v>8.5</v>
      </c>
      <c r="AT4367" s="89">
        <v>42815.433356481481</v>
      </c>
      <c r="AU4367" s="22" t="s">
        <v>846</v>
      </c>
      <c r="AV4367" s="22" t="s">
        <v>12634</v>
      </c>
    </row>
    <row r="4368" spans="40:48" ht="12.75" customHeight="1" x14ac:dyDescent="0.3">
      <c r="AN4368" s="22" t="s">
        <v>9449</v>
      </c>
      <c r="AO4368" s="22" t="s">
        <v>12643</v>
      </c>
      <c r="AP4368" s="90" t="s">
        <v>9450</v>
      </c>
      <c r="AQ4368" s="22" t="s">
        <v>566</v>
      </c>
      <c r="AR4368" s="22" t="s">
        <v>783</v>
      </c>
      <c r="AS4368" s="56">
        <v>1</v>
      </c>
      <c r="AT4368" s="89">
        <v>42760.730879629627</v>
      </c>
      <c r="AU4368" s="22" t="s">
        <v>14971</v>
      </c>
      <c r="AV4368" s="22" t="s">
        <v>12634</v>
      </c>
    </row>
    <row r="4369" spans="40:48" ht="12.75" customHeight="1" x14ac:dyDescent="0.3">
      <c r="AN4369" s="22" t="s">
        <v>9451</v>
      </c>
      <c r="AO4369" s="22" t="s">
        <v>12643</v>
      </c>
      <c r="AP4369" s="90" t="s">
        <v>9452</v>
      </c>
      <c r="AQ4369" s="22" t="s">
        <v>566</v>
      </c>
      <c r="AR4369" s="22" t="s">
        <v>783</v>
      </c>
      <c r="AS4369" s="56">
        <v>1</v>
      </c>
      <c r="AT4369" s="89">
        <v>42760.730879629627</v>
      </c>
      <c r="AU4369" s="22" t="s">
        <v>14971</v>
      </c>
      <c r="AV4369" s="22" t="s">
        <v>12634</v>
      </c>
    </row>
    <row r="4370" spans="40:48" ht="12.75" customHeight="1" x14ac:dyDescent="0.3">
      <c r="AN4370" s="22" t="s">
        <v>9453</v>
      </c>
      <c r="AO4370" s="22" t="s">
        <v>12643</v>
      </c>
      <c r="AP4370" s="90" t="s">
        <v>9454</v>
      </c>
      <c r="AQ4370" s="22" t="s">
        <v>566</v>
      </c>
      <c r="AR4370" s="22" t="s">
        <v>783</v>
      </c>
      <c r="AS4370" s="56">
        <v>1</v>
      </c>
      <c r="AT4370" s="89">
        <v>42760.730879629627</v>
      </c>
      <c r="AU4370" s="22" t="s">
        <v>14971</v>
      </c>
      <c r="AV4370" s="22" t="s">
        <v>12634</v>
      </c>
    </row>
    <row r="4371" spans="40:48" ht="12.75" customHeight="1" x14ac:dyDescent="0.3">
      <c r="AN4371" s="22" t="s">
        <v>9455</v>
      </c>
      <c r="AO4371" s="22" t="s">
        <v>12643</v>
      </c>
      <c r="AP4371" s="90" t="s">
        <v>9456</v>
      </c>
      <c r="AQ4371" s="22" t="s">
        <v>566</v>
      </c>
      <c r="AR4371" s="22" t="s">
        <v>783</v>
      </c>
      <c r="AS4371" s="56">
        <v>1</v>
      </c>
      <c r="AT4371" s="89">
        <v>42760.730879629627</v>
      </c>
      <c r="AU4371" s="22" t="s">
        <v>14971</v>
      </c>
      <c r="AV4371" s="22" t="s">
        <v>12634</v>
      </c>
    </row>
    <row r="4372" spans="40:48" ht="12.75" customHeight="1" x14ac:dyDescent="0.3">
      <c r="AN4372" s="22" t="s">
        <v>9457</v>
      </c>
      <c r="AO4372" s="22" t="s">
        <v>12643</v>
      </c>
      <c r="AP4372" s="90" t="s">
        <v>9458</v>
      </c>
      <c r="AQ4372" s="22" t="s">
        <v>566</v>
      </c>
      <c r="AR4372" s="22" t="s">
        <v>783</v>
      </c>
      <c r="AS4372" s="56">
        <v>1</v>
      </c>
      <c r="AT4372" s="89">
        <v>42760.730879629627</v>
      </c>
      <c r="AU4372" s="22" t="s">
        <v>14971</v>
      </c>
      <c r="AV4372" s="22" t="s">
        <v>12634</v>
      </c>
    </row>
    <row r="4373" spans="40:48" ht="12.75" customHeight="1" x14ac:dyDescent="0.3">
      <c r="AN4373" s="22" t="s">
        <v>9459</v>
      </c>
      <c r="AO4373" s="22" t="s">
        <v>12643</v>
      </c>
      <c r="AP4373" s="90" t="s">
        <v>9460</v>
      </c>
      <c r="AQ4373" s="22" t="s">
        <v>566</v>
      </c>
      <c r="AR4373" s="22" t="s">
        <v>783</v>
      </c>
      <c r="AS4373" s="56">
        <v>1</v>
      </c>
      <c r="AT4373" s="89">
        <v>42760.730879629627</v>
      </c>
      <c r="AU4373" s="22" t="s">
        <v>14971</v>
      </c>
      <c r="AV4373" s="22" t="s">
        <v>12634</v>
      </c>
    </row>
    <row r="4374" spans="40:48" ht="12.75" customHeight="1" x14ac:dyDescent="0.3">
      <c r="AN4374" s="22" t="s">
        <v>9461</v>
      </c>
      <c r="AO4374" s="22" t="s">
        <v>12643</v>
      </c>
      <c r="AP4374" s="90" t="s">
        <v>9462</v>
      </c>
      <c r="AQ4374" s="22" t="s">
        <v>566</v>
      </c>
      <c r="AR4374" s="22" t="s">
        <v>783</v>
      </c>
      <c r="AS4374" s="56">
        <v>1</v>
      </c>
      <c r="AT4374" s="89">
        <v>42760.730879629627</v>
      </c>
      <c r="AU4374" s="22" t="s">
        <v>14971</v>
      </c>
      <c r="AV4374" s="22" t="s">
        <v>12634</v>
      </c>
    </row>
    <row r="4375" spans="40:48" ht="12.75" customHeight="1" x14ac:dyDescent="0.3">
      <c r="AN4375" s="22" t="s">
        <v>9463</v>
      </c>
      <c r="AO4375" s="22" t="s">
        <v>12643</v>
      </c>
      <c r="AP4375" s="90" t="s">
        <v>9464</v>
      </c>
      <c r="AQ4375" s="22" t="s">
        <v>566</v>
      </c>
      <c r="AR4375" s="22" t="s">
        <v>783</v>
      </c>
      <c r="AS4375" s="56">
        <v>1</v>
      </c>
      <c r="AT4375" s="89">
        <v>42760.730879629627</v>
      </c>
      <c r="AU4375" s="22" t="s">
        <v>14971</v>
      </c>
      <c r="AV4375" s="22" t="s">
        <v>12634</v>
      </c>
    </row>
    <row r="4376" spans="40:48" ht="12.75" customHeight="1" x14ac:dyDescent="0.3">
      <c r="AN4376" s="22" t="s">
        <v>9465</v>
      </c>
      <c r="AO4376" s="22" t="s">
        <v>12643</v>
      </c>
      <c r="AP4376" s="90" t="s">
        <v>9466</v>
      </c>
      <c r="AQ4376" s="22" t="s">
        <v>566</v>
      </c>
      <c r="AR4376" s="22" t="s">
        <v>783</v>
      </c>
      <c r="AS4376" s="56">
        <v>1</v>
      </c>
      <c r="AT4376" s="89">
        <v>42760.730879629627</v>
      </c>
      <c r="AU4376" s="22" t="s">
        <v>14971</v>
      </c>
      <c r="AV4376" s="22" t="s">
        <v>12634</v>
      </c>
    </row>
    <row r="4377" spans="40:48" ht="12.75" customHeight="1" x14ac:dyDescent="0.3">
      <c r="AN4377" s="22" t="s">
        <v>9467</v>
      </c>
      <c r="AO4377" s="22" t="s">
        <v>12643</v>
      </c>
      <c r="AP4377" s="90" t="s">
        <v>9468</v>
      </c>
      <c r="AQ4377" s="22" t="s">
        <v>566</v>
      </c>
      <c r="AR4377" s="22" t="s">
        <v>12633</v>
      </c>
      <c r="AS4377" s="56">
        <v>2.6</v>
      </c>
      <c r="AT4377" s="89">
        <v>42794.621412037035</v>
      </c>
      <c r="AU4377" s="22" t="s">
        <v>846</v>
      </c>
      <c r="AV4377" s="22" t="s">
        <v>12634</v>
      </c>
    </row>
    <row r="4378" spans="40:48" ht="12.75" customHeight="1" x14ac:dyDescent="0.3">
      <c r="AN4378" s="22" t="s">
        <v>9469</v>
      </c>
      <c r="AO4378" s="22" t="s">
        <v>12643</v>
      </c>
      <c r="AP4378" s="90" t="s">
        <v>9470</v>
      </c>
      <c r="AQ4378" s="22" t="s">
        <v>566</v>
      </c>
      <c r="AR4378" s="22" t="s">
        <v>12633</v>
      </c>
      <c r="AS4378" s="56">
        <v>2.6</v>
      </c>
      <c r="AT4378" s="89">
        <v>42794.621412037035</v>
      </c>
      <c r="AU4378" s="22" t="s">
        <v>846</v>
      </c>
      <c r="AV4378" s="22" t="s">
        <v>12634</v>
      </c>
    </row>
    <row r="4379" spans="40:48" ht="12.75" customHeight="1" x14ac:dyDescent="0.3">
      <c r="AN4379" s="22" t="s">
        <v>9471</v>
      </c>
      <c r="AO4379" s="22" t="s">
        <v>12643</v>
      </c>
      <c r="AP4379" s="90" t="s">
        <v>9472</v>
      </c>
      <c r="AQ4379" s="22" t="s">
        <v>566</v>
      </c>
      <c r="AR4379" s="22" t="s">
        <v>12633</v>
      </c>
      <c r="AS4379" s="56">
        <v>2.6</v>
      </c>
      <c r="AT4379" s="89">
        <v>42794.621412037035</v>
      </c>
      <c r="AU4379" s="22" t="s">
        <v>846</v>
      </c>
      <c r="AV4379" s="22" t="s">
        <v>12634</v>
      </c>
    </row>
    <row r="4380" spans="40:48" ht="12.75" customHeight="1" x14ac:dyDescent="0.3">
      <c r="AN4380" s="22" t="s">
        <v>9473</v>
      </c>
      <c r="AO4380" s="22" t="s">
        <v>12643</v>
      </c>
      <c r="AP4380" s="90" t="s">
        <v>9474</v>
      </c>
      <c r="AQ4380" s="22" t="s">
        <v>566</v>
      </c>
      <c r="AR4380" s="22" t="s">
        <v>12633</v>
      </c>
      <c r="AS4380" s="56">
        <v>2.6</v>
      </c>
      <c r="AT4380" s="89">
        <v>42794.621412037035</v>
      </c>
      <c r="AU4380" s="22" t="s">
        <v>846</v>
      </c>
      <c r="AV4380" s="22" t="s">
        <v>12634</v>
      </c>
    </row>
    <row r="4381" spans="40:48" ht="12.75" customHeight="1" x14ac:dyDescent="0.3">
      <c r="AN4381" s="22" t="s">
        <v>9475</v>
      </c>
      <c r="AO4381" s="22" t="s">
        <v>12643</v>
      </c>
      <c r="AP4381" s="90" t="s">
        <v>9476</v>
      </c>
      <c r="AQ4381" s="22" t="s">
        <v>566</v>
      </c>
      <c r="AR4381" s="22" t="s">
        <v>12633</v>
      </c>
      <c r="AS4381" s="56">
        <v>2.6</v>
      </c>
      <c r="AT4381" s="89">
        <v>42794.621412037035</v>
      </c>
      <c r="AU4381" s="22" t="s">
        <v>846</v>
      </c>
      <c r="AV4381" s="22" t="s">
        <v>12634</v>
      </c>
    </row>
    <row r="4382" spans="40:48" ht="12.75" customHeight="1" x14ac:dyDescent="0.3">
      <c r="AN4382" s="22" t="s">
        <v>9477</v>
      </c>
      <c r="AO4382" s="22" t="s">
        <v>12643</v>
      </c>
      <c r="AP4382" s="90" t="s">
        <v>9478</v>
      </c>
      <c r="AQ4382" s="22" t="s">
        <v>566</v>
      </c>
      <c r="AR4382" s="22" t="s">
        <v>783</v>
      </c>
      <c r="AS4382" s="56">
        <v>1.29</v>
      </c>
      <c r="AT4382" s="89">
        <v>42584.745567129627</v>
      </c>
      <c r="AU4382" s="22" t="s">
        <v>846</v>
      </c>
      <c r="AV4382" s="22" t="s">
        <v>12634</v>
      </c>
    </row>
    <row r="4383" spans="40:48" ht="12.75" customHeight="1" x14ac:dyDescent="0.3">
      <c r="AN4383" s="22" t="s">
        <v>9479</v>
      </c>
      <c r="AO4383" s="22" t="s">
        <v>12643</v>
      </c>
      <c r="AP4383" s="90" t="s">
        <v>9480</v>
      </c>
      <c r="AQ4383" s="22" t="s">
        <v>566</v>
      </c>
      <c r="AR4383" s="22" t="s">
        <v>783</v>
      </c>
      <c r="AS4383" s="56">
        <v>1</v>
      </c>
      <c r="AT4383" s="89">
        <v>42760.730879629627</v>
      </c>
      <c r="AU4383" s="22" t="s">
        <v>14971</v>
      </c>
      <c r="AV4383" s="22" t="s">
        <v>12634</v>
      </c>
    </row>
    <row r="4384" spans="40:48" ht="12.75" customHeight="1" x14ac:dyDescent="0.3">
      <c r="AN4384" s="22" t="s">
        <v>9481</v>
      </c>
      <c r="AO4384" s="22" t="s">
        <v>12643</v>
      </c>
      <c r="AP4384" s="90" t="s">
        <v>9482</v>
      </c>
      <c r="AQ4384" s="22" t="s">
        <v>566</v>
      </c>
      <c r="AR4384" s="22" t="s">
        <v>783</v>
      </c>
      <c r="AS4384" s="56">
        <v>1</v>
      </c>
      <c r="AT4384" s="89">
        <v>42760.730879629627</v>
      </c>
      <c r="AU4384" s="22" t="s">
        <v>14971</v>
      </c>
      <c r="AV4384" s="22" t="s">
        <v>12634</v>
      </c>
    </row>
    <row r="4385" spans="40:48" ht="12.75" customHeight="1" x14ac:dyDescent="0.3">
      <c r="AN4385" s="22" t="s">
        <v>9483</v>
      </c>
      <c r="AO4385" s="22" t="s">
        <v>12643</v>
      </c>
      <c r="AP4385" s="90" t="s">
        <v>9484</v>
      </c>
      <c r="AQ4385" s="22" t="s">
        <v>566</v>
      </c>
      <c r="AR4385" s="22" t="s">
        <v>783</v>
      </c>
      <c r="AS4385" s="56">
        <v>1</v>
      </c>
      <c r="AT4385" s="89">
        <v>42760.730879629627</v>
      </c>
      <c r="AU4385" s="22" t="s">
        <v>14971</v>
      </c>
      <c r="AV4385" s="22" t="s">
        <v>12634</v>
      </c>
    </row>
    <row r="4386" spans="40:48" ht="12.75" customHeight="1" x14ac:dyDescent="0.3">
      <c r="AN4386" s="22" t="s">
        <v>9485</v>
      </c>
      <c r="AO4386" s="22" t="s">
        <v>12643</v>
      </c>
      <c r="AP4386" s="90" t="s">
        <v>9486</v>
      </c>
      <c r="AQ4386" s="22" t="s">
        <v>566</v>
      </c>
      <c r="AR4386" s="22" t="s">
        <v>783</v>
      </c>
      <c r="AS4386" s="56">
        <v>1</v>
      </c>
      <c r="AT4386" s="89">
        <v>42760.730879629627</v>
      </c>
      <c r="AU4386" s="22" t="s">
        <v>14971</v>
      </c>
      <c r="AV4386" s="22" t="s">
        <v>12634</v>
      </c>
    </row>
    <row r="4387" spans="40:48" ht="12.75" customHeight="1" x14ac:dyDescent="0.3">
      <c r="AN4387" s="22" t="s">
        <v>9487</v>
      </c>
      <c r="AO4387" s="22" t="s">
        <v>12643</v>
      </c>
      <c r="AP4387" s="90" t="s">
        <v>9488</v>
      </c>
      <c r="AQ4387" s="22" t="s">
        <v>566</v>
      </c>
      <c r="AR4387" s="22" t="s">
        <v>783</v>
      </c>
      <c r="AS4387" s="56">
        <v>1</v>
      </c>
      <c r="AT4387" s="89">
        <v>42760.730879629627</v>
      </c>
      <c r="AU4387" s="22" t="s">
        <v>14971</v>
      </c>
      <c r="AV4387" s="22" t="s">
        <v>12634</v>
      </c>
    </row>
    <row r="4388" spans="40:48" ht="12.75" customHeight="1" x14ac:dyDescent="0.3">
      <c r="AN4388" s="22" t="s">
        <v>9489</v>
      </c>
      <c r="AO4388" s="22" t="s">
        <v>12643</v>
      </c>
      <c r="AP4388" s="90" t="s">
        <v>9490</v>
      </c>
      <c r="AQ4388" s="22" t="s">
        <v>566</v>
      </c>
      <c r="AR4388" s="22" t="s">
        <v>783</v>
      </c>
      <c r="AS4388" s="56">
        <v>1</v>
      </c>
      <c r="AT4388" s="89">
        <v>42760.730879629627</v>
      </c>
      <c r="AU4388" s="22" t="s">
        <v>14971</v>
      </c>
      <c r="AV4388" s="22" t="s">
        <v>12634</v>
      </c>
    </row>
    <row r="4389" spans="40:48" ht="12.75" customHeight="1" x14ac:dyDescent="0.3">
      <c r="AN4389" s="22" t="s">
        <v>9491</v>
      </c>
      <c r="AO4389" s="22" t="s">
        <v>12643</v>
      </c>
      <c r="AP4389" s="90" t="s">
        <v>9492</v>
      </c>
      <c r="AQ4389" s="22" t="s">
        <v>566</v>
      </c>
      <c r="AR4389" s="22" t="s">
        <v>783</v>
      </c>
      <c r="AS4389" s="56">
        <v>1</v>
      </c>
      <c r="AT4389" s="89">
        <v>42760.730879629627</v>
      </c>
      <c r="AU4389" s="22" t="s">
        <v>14971</v>
      </c>
      <c r="AV4389" s="22" t="s">
        <v>12634</v>
      </c>
    </row>
    <row r="4390" spans="40:48" ht="12.75" customHeight="1" x14ac:dyDescent="0.3">
      <c r="AN4390" s="22" t="s">
        <v>9493</v>
      </c>
      <c r="AO4390" s="22" t="s">
        <v>12643</v>
      </c>
      <c r="AP4390" s="90" t="s">
        <v>9494</v>
      </c>
      <c r="AQ4390" s="22" t="s">
        <v>566</v>
      </c>
      <c r="AR4390" s="22" t="s">
        <v>783</v>
      </c>
      <c r="AS4390" s="56">
        <v>1</v>
      </c>
      <c r="AT4390" s="89">
        <v>42760.730879629627</v>
      </c>
      <c r="AU4390" s="22" t="s">
        <v>14971</v>
      </c>
      <c r="AV4390" s="22" t="s">
        <v>12634</v>
      </c>
    </row>
    <row r="4391" spans="40:48" ht="12.75" customHeight="1" x14ac:dyDescent="0.3">
      <c r="AN4391" s="22" t="s">
        <v>9495</v>
      </c>
      <c r="AO4391" s="22" t="s">
        <v>12643</v>
      </c>
      <c r="AP4391" s="90" t="s">
        <v>9496</v>
      </c>
      <c r="AQ4391" s="22" t="s">
        <v>566</v>
      </c>
      <c r="AR4391" s="22" t="s">
        <v>783</v>
      </c>
      <c r="AS4391" s="56">
        <v>1.92</v>
      </c>
      <c r="AT4391" s="89">
        <v>42584.745567129627</v>
      </c>
      <c r="AU4391" s="22" t="s">
        <v>846</v>
      </c>
      <c r="AV4391" s="22" t="s">
        <v>12634</v>
      </c>
    </row>
    <row r="4392" spans="40:48" ht="12.75" customHeight="1" x14ac:dyDescent="0.3">
      <c r="AN4392" s="22" t="s">
        <v>9497</v>
      </c>
      <c r="AO4392" s="22" t="s">
        <v>12643</v>
      </c>
      <c r="AP4392" s="90" t="s">
        <v>9498</v>
      </c>
      <c r="AQ4392" s="22" t="s">
        <v>566</v>
      </c>
      <c r="AR4392" s="22" t="s">
        <v>12633</v>
      </c>
      <c r="AS4392" s="56">
        <v>2.2000000000000002</v>
      </c>
      <c r="AT4392" s="89">
        <v>42853.621238425927</v>
      </c>
      <c r="AU4392" s="22" t="s">
        <v>846</v>
      </c>
      <c r="AV4392" s="22" t="s">
        <v>12634</v>
      </c>
    </row>
    <row r="4393" spans="40:48" ht="12.75" customHeight="1" x14ac:dyDescent="0.3">
      <c r="AN4393" s="22" t="s">
        <v>9499</v>
      </c>
      <c r="AO4393" s="22" t="s">
        <v>12643</v>
      </c>
      <c r="AP4393" s="90" t="s">
        <v>9500</v>
      </c>
      <c r="AQ4393" s="22" t="s">
        <v>566</v>
      </c>
      <c r="AR4393" s="22" t="s">
        <v>12633</v>
      </c>
      <c r="AS4393" s="56">
        <v>2.2000000000000002</v>
      </c>
      <c r="AT4393" s="89">
        <v>42853.621238425927</v>
      </c>
      <c r="AU4393" s="22" t="s">
        <v>846</v>
      </c>
      <c r="AV4393" s="22" t="s">
        <v>12634</v>
      </c>
    </row>
    <row r="4394" spans="40:48" ht="12.75" customHeight="1" x14ac:dyDescent="0.3">
      <c r="AN4394" s="22" t="s">
        <v>9501</v>
      </c>
      <c r="AO4394" s="22" t="s">
        <v>12643</v>
      </c>
      <c r="AP4394" s="90" t="s">
        <v>9502</v>
      </c>
      <c r="AQ4394" s="22" t="s">
        <v>566</v>
      </c>
      <c r="AR4394" s="22" t="s">
        <v>12633</v>
      </c>
      <c r="AS4394" s="56">
        <v>1.94</v>
      </c>
      <c r="AT4394" s="89">
        <v>42789.659988425927</v>
      </c>
      <c r="AU4394" s="22" t="s">
        <v>846</v>
      </c>
      <c r="AV4394" s="22" t="s">
        <v>12634</v>
      </c>
    </row>
    <row r="4395" spans="40:48" ht="12.75" customHeight="1" x14ac:dyDescent="0.3">
      <c r="AN4395" s="22" t="s">
        <v>9503</v>
      </c>
      <c r="AO4395" s="22" t="s">
        <v>12643</v>
      </c>
      <c r="AP4395" s="90" t="s">
        <v>9504</v>
      </c>
      <c r="AQ4395" s="22" t="s">
        <v>566</v>
      </c>
      <c r="AR4395" s="22" t="s">
        <v>12633</v>
      </c>
      <c r="AS4395" s="56">
        <v>1.94</v>
      </c>
      <c r="AT4395" s="89">
        <v>42789.659988425927</v>
      </c>
      <c r="AU4395" s="22" t="s">
        <v>846</v>
      </c>
      <c r="AV4395" s="22" t="s">
        <v>12634</v>
      </c>
    </row>
    <row r="4396" spans="40:48" ht="12.75" customHeight="1" x14ac:dyDescent="0.3">
      <c r="AN4396" s="22" t="s">
        <v>9505</v>
      </c>
      <c r="AO4396" s="22" t="s">
        <v>12643</v>
      </c>
      <c r="AP4396" s="90" t="s">
        <v>9506</v>
      </c>
      <c r="AQ4396" s="22" t="s">
        <v>566</v>
      </c>
      <c r="AR4396" s="22" t="s">
        <v>12633</v>
      </c>
      <c r="AS4396" s="56">
        <v>2.2000000000000002</v>
      </c>
      <c r="AT4396" s="89">
        <v>42853.621238425927</v>
      </c>
      <c r="AU4396" s="22" t="s">
        <v>846</v>
      </c>
      <c r="AV4396" s="22" t="s">
        <v>12634</v>
      </c>
    </row>
    <row r="4397" spans="40:48" ht="12.75" customHeight="1" x14ac:dyDescent="0.3">
      <c r="AN4397" s="22" t="s">
        <v>9507</v>
      </c>
      <c r="AO4397" s="22" t="s">
        <v>12643</v>
      </c>
      <c r="AP4397" s="90" t="s">
        <v>9508</v>
      </c>
      <c r="AQ4397" s="22" t="s">
        <v>581</v>
      </c>
      <c r="AR4397" s="22" t="s">
        <v>783</v>
      </c>
      <c r="AS4397" s="56">
        <v>1</v>
      </c>
      <c r="AT4397" s="89">
        <v>42760.730879629627</v>
      </c>
      <c r="AU4397" s="22" t="s">
        <v>14966</v>
      </c>
      <c r="AV4397" s="22" t="s">
        <v>12634</v>
      </c>
    </row>
    <row r="4398" spans="40:48" ht="12.75" customHeight="1" x14ac:dyDescent="0.3">
      <c r="AN4398" s="22" t="s">
        <v>9509</v>
      </c>
      <c r="AO4398" s="22" t="s">
        <v>12643</v>
      </c>
      <c r="AP4398" s="90" t="s">
        <v>9510</v>
      </c>
      <c r="AQ4398" s="22" t="s">
        <v>566</v>
      </c>
      <c r="AR4398" s="22" t="s">
        <v>783</v>
      </c>
      <c r="AS4398" s="56">
        <v>8</v>
      </c>
      <c r="AT4398" s="89">
        <v>42571.74559027778</v>
      </c>
      <c r="AU4398" s="22" t="s">
        <v>846</v>
      </c>
      <c r="AV4398" s="22" t="s">
        <v>12634</v>
      </c>
    </row>
    <row r="4399" spans="40:48" ht="12.75" customHeight="1" x14ac:dyDescent="0.3">
      <c r="AN4399" s="22" t="s">
        <v>9511</v>
      </c>
      <c r="AO4399" s="22" t="s">
        <v>12643</v>
      </c>
      <c r="AP4399" s="90" t="s">
        <v>9512</v>
      </c>
      <c r="AQ4399" s="22" t="s">
        <v>581</v>
      </c>
      <c r="AR4399" s="22" t="s">
        <v>783</v>
      </c>
      <c r="AS4399" s="56">
        <v>1</v>
      </c>
      <c r="AT4399" s="89">
        <v>42760.730879629627</v>
      </c>
      <c r="AU4399" s="22" t="s">
        <v>14967</v>
      </c>
      <c r="AV4399" s="22" t="s">
        <v>12634</v>
      </c>
    </row>
    <row r="4400" spans="40:48" ht="12.75" customHeight="1" x14ac:dyDescent="0.3">
      <c r="AN4400" s="22" t="s">
        <v>9513</v>
      </c>
      <c r="AO4400" s="22" t="s">
        <v>12643</v>
      </c>
      <c r="AP4400" s="90" t="s">
        <v>9514</v>
      </c>
      <c r="AQ4400" s="22" t="s">
        <v>566</v>
      </c>
      <c r="AR4400" s="22" t="s">
        <v>783</v>
      </c>
      <c r="AS4400" s="56">
        <v>1</v>
      </c>
      <c r="AT4400" s="89">
        <v>42760.730879629627</v>
      </c>
      <c r="AU4400" s="22" t="s">
        <v>14985</v>
      </c>
      <c r="AV4400" s="22" t="s">
        <v>12634</v>
      </c>
    </row>
    <row r="4401" spans="40:48" ht="12.75" customHeight="1" x14ac:dyDescent="0.3">
      <c r="AN4401" s="22" t="s">
        <v>9515</v>
      </c>
      <c r="AO4401" s="22" t="s">
        <v>12643</v>
      </c>
      <c r="AP4401" s="90" t="s">
        <v>9516</v>
      </c>
      <c r="AQ4401" s="22" t="s">
        <v>566</v>
      </c>
      <c r="AR4401" s="22" t="s">
        <v>783</v>
      </c>
      <c r="AS4401" s="56">
        <v>1</v>
      </c>
      <c r="AT4401" s="89">
        <v>42760.730879629627</v>
      </c>
      <c r="AU4401" s="22" t="s">
        <v>14985</v>
      </c>
      <c r="AV4401" s="22" t="s">
        <v>12634</v>
      </c>
    </row>
    <row r="4402" spans="40:48" ht="12.75" customHeight="1" x14ac:dyDescent="0.3">
      <c r="AN4402" s="22" t="s">
        <v>9517</v>
      </c>
      <c r="AO4402" s="22" t="s">
        <v>12643</v>
      </c>
      <c r="AP4402" s="90" t="s">
        <v>9518</v>
      </c>
      <c r="AQ4402" s="22" t="s">
        <v>566</v>
      </c>
      <c r="AR4402" s="22" t="s">
        <v>783</v>
      </c>
      <c r="AS4402" s="56">
        <v>1</v>
      </c>
      <c r="AT4402" s="89">
        <v>42760.730879629627</v>
      </c>
      <c r="AU4402" s="22" t="s">
        <v>14985</v>
      </c>
      <c r="AV4402" s="22" t="s">
        <v>12634</v>
      </c>
    </row>
    <row r="4403" spans="40:48" ht="12.75" customHeight="1" x14ac:dyDescent="0.3">
      <c r="AN4403" s="22" t="s">
        <v>9519</v>
      </c>
      <c r="AO4403" s="22" t="s">
        <v>12643</v>
      </c>
      <c r="AP4403" s="90" t="s">
        <v>9520</v>
      </c>
      <c r="AQ4403" s="22" t="s">
        <v>566</v>
      </c>
      <c r="AR4403" s="22" t="s">
        <v>783</v>
      </c>
      <c r="AS4403" s="56">
        <v>1</v>
      </c>
      <c r="AT4403" s="89">
        <v>42760.730879629627</v>
      </c>
      <c r="AU4403" s="22" t="s">
        <v>14985</v>
      </c>
      <c r="AV4403" s="22" t="s">
        <v>12634</v>
      </c>
    </row>
    <row r="4404" spans="40:48" ht="12.75" customHeight="1" x14ac:dyDescent="0.3">
      <c r="AN4404" s="22" t="s">
        <v>9521</v>
      </c>
      <c r="AO4404" s="22" t="s">
        <v>12643</v>
      </c>
      <c r="AP4404" s="90" t="s">
        <v>9522</v>
      </c>
      <c r="AQ4404" s="22" t="s">
        <v>581</v>
      </c>
      <c r="AR4404" s="22" t="s">
        <v>783</v>
      </c>
      <c r="AS4404" s="56">
        <v>1</v>
      </c>
      <c r="AT4404" s="89">
        <v>42760.730879629627</v>
      </c>
      <c r="AU4404" s="22" t="s">
        <v>14967</v>
      </c>
      <c r="AV4404" s="22" t="s">
        <v>12634</v>
      </c>
    </row>
    <row r="4405" spans="40:48" ht="12.75" customHeight="1" x14ac:dyDescent="0.3">
      <c r="AN4405" s="22" t="s">
        <v>9523</v>
      </c>
      <c r="AO4405" s="22" t="s">
        <v>12643</v>
      </c>
      <c r="AP4405" s="90" t="s">
        <v>9524</v>
      </c>
      <c r="AQ4405" s="22" t="s">
        <v>566</v>
      </c>
      <c r="AR4405" s="22" t="s">
        <v>783</v>
      </c>
      <c r="AS4405" s="56">
        <v>1</v>
      </c>
      <c r="AT4405" s="89">
        <v>42760.730879629627</v>
      </c>
      <c r="AU4405" s="22" t="s">
        <v>14967</v>
      </c>
      <c r="AV4405" s="22" t="s">
        <v>12634</v>
      </c>
    </row>
    <row r="4406" spans="40:48" ht="12.75" customHeight="1" x14ac:dyDescent="0.3">
      <c r="AN4406" s="22" t="s">
        <v>9525</v>
      </c>
      <c r="AO4406" s="22" t="s">
        <v>12643</v>
      </c>
      <c r="AP4406" s="90" t="s">
        <v>9526</v>
      </c>
      <c r="AQ4406" s="22" t="s">
        <v>566</v>
      </c>
      <c r="AR4406" s="22" t="s">
        <v>783</v>
      </c>
      <c r="AS4406" s="56">
        <v>40</v>
      </c>
      <c r="AT4406" s="89">
        <v>42173.666585648149</v>
      </c>
      <c r="AU4406" s="22" t="s">
        <v>854</v>
      </c>
      <c r="AV4406" s="22" t="s">
        <v>12634</v>
      </c>
    </row>
    <row r="4407" spans="40:48" ht="12.75" customHeight="1" x14ac:dyDescent="0.3">
      <c r="AN4407" s="22" t="s">
        <v>9527</v>
      </c>
      <c r="AO4407" s="22" t="s">
        <v>12643</v>
      </c>
      <c r="AP4407" s="90" t="s">
        <v>9528</v>
      </c>
      <c r="AQ4407" s="22" t="s">
        <v>566</v>
      </c>
      <c r="AR4407" s="22" t="s">
        <v>783</v>
      </c>
      <c r="AS4407" s="56">
        <v>1</v>
      </c>
      <c r="AT4407" s="89">
        <v>42760.730879629627</v>
      </c>
      <c r="AU4407" s="22" t="s">
        <v>14985</v>
      </c>
      <c r="AV4407" s="22" t="s">
        <v>12634</v>
      </c>
    </row>
    <row r="4408" spans="40:48" ht="12.75" customHeight="1" x14ac:dyDescent="0.3">
      <c r="AN4408" s="22" t="s">
        <v>9529</v>
      </c>
      <c r="AO4408" s="22" t="s">
        <v>12643</v>
      </c>
      <c r="AP4408" s="90" t="s">
        <v>9530</v>
      </c>
      <c r="AQ4408" s="22" t="s">
        <v>566</v>
      </c>
      <c r="AR4408" s="22" t="s">
        <v>12633</v>
      </c>
      <c r="AS4408" s="56">
        <v>24</v>
      </c>
      <c r="AT4408" s="89">
        <v>42863.745162037034</v>
      </c>
      <c r="AU4408" s="22" t="s">
        <v>2060</v>
      </c>
      <c r="AV4408" s="22" t="s">
        <v>12634</v>
      </c>
    </row>
    <row r="4409" spans="40:48" ht="12.75" customHeight="1" x14ac:dyDescent="0.3">
      <c r="AN4409" s="22" t="s">
        <v>9531</v>
      </c>
      <c r="AO4409" s="22" t="s">
        <v>12643</v>
      </c>
      <c r="AP4409" s="90" t="s">
        <v>9532</v>
      </c>
      <c r="AQ4409" s="22" t="s">
        <v>566</v>
      </c>
      <c r="AR4409" s="22" t="s">
        <v>783</v>
      </c>
      <c r="AS4409" s="56">
        <v>27</v>
      </c>
      <c r="AT4409" s="89">
        <v>42472.352094907408</v>
      </c>
      <c r="AU4409" s="22" t="s">
        <v>2060</v>
      </c>
      <c r="AV4409" s="22" t="s">
        <v>12634</v>
      </c>
    </row>
    <row r="4410" spans="40:48" ht="12.75" customHeight="1" x14ac:dyDescent="0.3">
      <c r="AN4410" s="22" t="s">
        <v>9533</v>
      </c>
      <c r="AO4410" s="22" t="s">
        <v>12643</v>
      </c>
      <c r="AP4410" s="90" t="s">
        <v>9534</v>
      </c>
      <c r="AQ4410" s="22" t="s">
        <v>581</v>
      </c>
      <c r="AR4410" s="22" t="s">
        <v>783</v>
      </c>
      <c r="AS4410" s="56">
        <v>1</v>
      </c>
      <c r="AT4410" s="89">
        <v>42760.730879629627</v>
      </c>
      <c r="AU4410" s="22" t="s">
        <v>14997</v>
      </c>
      <c r="AV4410" s="22" t="s">
        <v>12634</v>
      </c>
    </row>
    <row r="4411" spans="40:48" ht="12.75" customHeight="1" x14ac:dyDescent="0.3">
      <c r="AN4411" s="22" t="s">
        <v>9535</v>
      </c>
      <c r="AO4411" s="22" t="s">
        <v>12643</v>
      </c>
      <c r="AP4411" s="90" t="s">
        <v>9536</v>
      </c>
      <c r="AQ4411" s="22" t="s">
        <v>581</v>
      </c>
      <c r="AR4411" s="22" t="s">
        <v>783</v>
      </c>
      <c r="AS4411" s="56">
        <v>1</v>
      </c>
      <c r="AT4411" s="89">
        <v>42760.730879629627</v>
      </c>
      <c r="AU4411" s="22" t="s">
        <v>14997</v>
      </c>
      <c r="AV4411" s="22" t="s">
        <v>12634</v>
      </c>
    </row>
    <row r="4412" spans="40:48" ht="12.75" customHeight="1" x14ac:dyDescent="0.3">
      <c r="AN4412" s="22" t="s">
        <v>9537</v>
      </c>
      <c r="AO4412" s="22" t="s">
        <v>12643</v>
      </c>
      <c r="AP4412" s="90" t="s">
        <v>9538</v>
      </c>
      <c r="AQ4412" s="22" t="s">
        <v>526</v>
      </c>
      <c r="AR4412" s="22" t="s">
        <v>783</v>
      </c>
      <c r="AS4412" s="56">
        <v>47.5</v>
      </c>
      <c r="AT4412" s="89">
        <v>42086.436585648145</v>
      </c>
      <c r="AU4412" s="22" t="s">
        <v>1502</v>
      </c>
      <c r="AV4412" s="22" t="s">
        <v>12634</v>
      </c>
    </row>
    <row r="4413" spans="40:48" ht="12.75" customHeight="1" x14ac:dyDescent="0.3">
      <c r="AN4413" s="22" t="s">
        <v>9539</v>
      </c>
      <c r="AO4413" s="22" t="s">
        <v>12643</v>
      </c>
      <c r="AP4413" s="90" t="s">
        <v>9540</v>
      </c>
      <c r="AQ4413" s="22" t="s">
        <v>526</v>
      </c>
      <c r="AR4413" s="22" t="s">
        <v>783</v>
      </c>
      <c r="AS4413" s="56">
        <v>1</v>
      </c>
      <c r="AT4413" s="89">
        <v>42760.730879629627</v>
      </c>
      <c r="AU4413" s="22" t="s">
        <v>14997</v>
      </c>
      <c r="AV4413" s="22" t="s">
        <v>12634</v>
      </c>
    </row>
    <row r="4414" spans="40:48" ht="12.75" customHeight="1" x14ac:dyDescent="0.3">
      <c r="AN4414" s="22" t="s">
        <v>9541</v>
      </c>
      <c r="AO4414" s="22" t="s">
        <v>12643</v>
      </c>
      <c r="AP4414" s="90" t="s">
        <v>9542</v>
      </c>
      <c r="AQ4414" s="22" t="s">
        <v>581</v>
      </c>
      <c r="AR4414" s="22" t="s">
        <v>783</v>
      </c>
      <c r="AS4414" s="56">
        <v>1</v>
      </c>
      <c r="AT4414" s="89">
        <v>42760.730879629627</v>
      </c>
      <c r="AU4414" s="22" t="s">
        <v>14967</v>
      </c>
      <c r="AV4414" s="22" t="s">
        <v>12634</v>
      </c>
    </row>
    <row r="4415" spans="40:48" ht="12.75" customHeight="1" x14ac:dyDescent="0.3">
      <c r="AN4415" s="22" t="s">
        <v>9543</v>
      </c>
      <c r="AO4415" s="22" t="s">
        <v>12643</v>
      </c>
      <c r="AP4415" s="90" t="s">
        <v>9544</v>
      </c>
      <c r="AQ4415" s="22" t="s">
        <v>566</v>
      </c>
      <c r="AR4415" s="22" t="s">
        <v>783</v>
      </c>
      <c r="AS4415" s="56">
        <v>1</v>
      </c>
      <c r="AT4415" s="89">
        <v>42760.730879629627</v>
      </c>
      <c r="AU4415" s="22" t="s">
        <v>14971</v>
      </c>
      <c r="AV4415" s="22" t="s">
        <v>12634</v>
      </c>
    </row>
    <row r="4416" spans="40:48" ht="12.75" customHeight="1" x14ac:dyDescent="0.3">
      <c r="AN4416" s="22" t="s">
        <v>9545</v>
      </c>
      <c r="AO4416" s="22" t="s">
        <v>12643</v>
      </c>
      <c r="AP4416" s="90" t="s">
        <v>9546</v>
      </c>
      <c r="AQ4416" s="22" t="s">
        <v>566</v>
      </c>
      <c r="AR4416" s="22" t="s">
        <v>783</v>
      </c>
      <c r="AS4416" s="56">
        <v>1</v>
      </c>
      <c r="AT4416" s="89">
        <v>42760.730879629627</v>
      </c>
      <c r="AU4416" s="22" t="s">
        <v>14971</v>
      </c>
      <c r="AV4416" s="22" t="s">
        <v>12634</v>
      </c>
    </row>
    <row r="4417" spans="40:48" ht="12.75" customHeight="1" x14ac:dyDescent="0.3">
      <c r="AN4417" s="22" t="s">
        <v>9547</v>
      </c>
      <c r="AO4417" s="22" t="s">
        <v>12643</v>
      </c>
      <c r="AP4417" s="90" t="s">
        <v>9548</v>
      </c>
      <c r="AQ4417" s="22" t="s">
        <v>566</v>
      </c>
      <c r="AR4417" s="22" t="s">
        <v>783</v>
      </c>
      <c r="AS4417" s="56">
        <v>0.52</v>
      </c>
      <c r="AT4417" s="89">
        <v>42268.497442129628</v>
      </c>
      <c r="AU4417" s="22" t="s">
        <v>846</v>
      </c>
      <c r="AV4417" s="22" t="s">
        <v>12634</v>
      </c>
    </row>
    <row r="4418" spans="40:48" ht="12.75" customHeight="1" x14ac:dyDescent="0.3">
      <c r="AN4418" s="22" t="s">
        <v>9549</v>
      </c>
      <c r="AO4418" s="22" t="s">
        <v>12643</v>
      </c>
      <c r="AP4418" s="90" t="s">
        <v>9550</v>
      </c>
      <c r="AQ4418" s="22" t="s">
        <v>566</v>
      </c>
      <c r="AR4418" s="22" t="s">
        <v>783</v>
      </c>
      <c r="AS4418" s="56">
        <v>35</v>
      </c>
      <c r="AT4418" s="89">
        <v>42234.705740740741</v>
      </c>
      <c r="AU4418" s="22" t="s">
        <v>846</v>
      </c>
      <c r="AV4418" s="22" t="s">
        <v>12634</v>
      </c>
    </row>
    <row r="4419" spans="40:48" ht="12.75" customHeight="1" x14ac:dyDescent="0.3">
      <c r="AN4419" s="22" t="s">
        <v>9551</v>
      </c>
      <c r="AO4419" s="22" t="s">
        <v>12643</v>
      </c>
      <c r="AP4419" s="90" t="s">
        <v>9552</v>
      </c>
      <c r="AQ4419" s="22" t="s">
        <v>566</v>
      </c>
      <c r="AR4419" s="22" t="s">
        <v>783</v>
      </c>
      <c r="AS4419" s="56">
        <v>1</v>
      </c>
      <c r="AT4419" s="89">
        <v>42760.730879629627</v>
      </c>
      <c r="AU4419" s="22" t="s">
        <v>14971</v>
      </c>
      <c r="AV4419" s="22" t="s">
        <v>12634</v>
      </c>
    </row>
    <row r="4420" spans="40:48" ht="12.75" customHeight="1" x14ac:dyDescent="0.3">
      <c r="AN4420" s="22" t="s">
        <v>9553</v>
      </c>
      <c r="AO4420" s="22" t="s">
        <v>12643</v>
      </c>
      <c r="AP4420" s="90" t="s">
        <v>9554</v>
      </c>
      <c r="AQ4420" s="22" t="s">
        <v>566</v>
      </c>
      <c r="AR4420" s="22" t="s">
        <v>783</v>
      </c>
      <c r="AS4420" s="56">
        <v>0.1</v>
      </c>
      <c r="AT4420" s="89">
        <v>42468.388229166667</v>
      </c>
      <c r="AU4420" s="22" t="s">
        <v>846</v>
      </c>
      <c r="AV4420" s="22" t="s">
        <v>12634</v>
      </c>
    </row>
    <row r="4421" spans="40:48" ht="12.75" customHeight="1" x14ac:dyDescent="0.3">
      <c r="AN4421" s="22" t="s">
        <v>9555</v>
      </c>
      <c r="AO4421" s="22" t="s">
        <v>12643</v>
      </c>
      <c r="AP4421" s="90" t="s">
        <v>9556</v>
      </c>
      <c r="AQ4421" s="22" t="s">
        <v>566</v>
      </c>
      <c r="AR4421" s="22" t="s">
        <v>783</v>
      </c>
      <c r="AS4421" s="56">
        <v>6</v>
      </c>
      <c r="AT4421" s="89">
        <v>42143.45652777778</v>
      </c>
      <c r="AU4421" s="22" t="s">
        <v>846</v>
      </c>
      <c r="AV4421" s="22" t="s">
        <v>12634</v>
      </c>
    </row>
    <row r="4422" spans="40:48" ht="12.75" customHeight="1" x14ac:dyDescent="0.3">
      <c r="AN4422" s="22" t="s">
        <v>9557</v>
      </c>
      <c r="AO4422" s="22" t="s">
        <v>12643</v>
      </c>
      <c r="AP4422" s="90" t="s">
        <v>9558</v>
      </c>
      <c r="AQ4422" s="22" t="s">
        <v>566</v>
      </c>
      <c r="AR4422" s="22" t="s">
        <v>783</v>
      </c>
      <c r="AS4422" s="56">
        <v>0.08</v>
      </c>
      <c r="AT4422" s="89">
        <v>42256.44321759259</v>
      </c>
      <c r="AU4422" s="22" t="s">
        <v>846</v>
      </c>
      <c r="AV4422" s="22" t="s">
        <v>12634</v>
      </c>
    </row>
    <row r="4423" spans="40:48" ht="12.75" customHeight="1" x14ac:dyDescent="0.3">
      <c r="AN4423" s="22" t="s">
        <v>9559</v>
      </c>
      <c r="AO4423" s="22" t="s">
        <v>12643</v>
      </c>
      <c r="AP4423" s="90" t="s">
        <v>9560</v>
      </c>
      <c r="AQ4423" s="22" t="s">
        <v>566</v>
      </c>
      <c r="AR4423" s="22" t="s">
        <v>783</v>
      </c>
      <c r="AS4423" s="56">
        <v>1</v>
      </c>
      <c r="AT4423" s="89">
        <v>42760.730879629627</v>
      </c>
      <c r="AU4423" s="22" t="s">
        <v>14971</v>
      </c>
      <c r="AV4423" s="22" t="s">
        <v>12634</v>
      </c>
    </row>
    <row r="4424" spans="40:48" ht="12.75" customHeight="1" x14ac:dyDescent="0.3">
      <c r="AN4424" s="22" t="s">
        <v>9561</v>
      </c>
      <c r="AO4424" s="22" t="s">
        <v>12643</v>
      </c>
      <c r="AP4424" s="90" t="s">
        <v>9562</v>
      </c>
      <c r="AQ4424" s="22" t="s">
        <v>566</v>
      </c>
      <c r="AR4424" s="22" t="s">
        <v>783</v>
      </c>
      <c r="AS4424" s="56">
        <v>1</v>
      </c>
      <c r="AT4424" s="89">
        <v>42760.730879629627</v>
      </c>
      <c r="AU4424" s="22" t="s">
        <v>14971</v>
      </c>
      <c r="AV4424" s="22" t="s">
        <v>12634</v>
      </c>
    </row>
    <row r="4425" spans="40:48" ht="12.75" customHeight="1" x14ac:dyDescent="0.3">
      <c r="AN4425" s="22" t="s">
        <v>9563</v>
      </c>
      <c r="AO4425" s="22" t="s">
        <v>12643</v>
      </c>
      <c r="AP4425" s="90" t="s">
        <v>9564</v>
      </c>
      <c r="AQ4425" s="22" t="s">
        <v>566</v>
      </c>
      <c r="AR4425" s="22" t="s">
        <v>783</v>
      </c>
      <c r="AS4425" s="56">
        <v>1</v>
      </c>
      <c r="AT4425" s="89">
        <v>42760.730879629627</v>
      </c>
      <c r="AU4425" s="22" t="s">
        <v>14971</v>
      </c>
      <c r="AV4425" s="22" t="s">
        <v>12634</v>
      </c>
    </row>
    <row r="4426" spans="40:48" ht="12.75" customHeight="1" x14ac:dyDescent="0.3">
      <c r="AN4426" s="22" t="s">
        <v>9565</v>
      </c>
      <c r="AO4426" s="22" t="s">
        <v>12643</v>
      </c>
      <c r="AP4426" s="90" t="s">
        <v>9566</v>
      </c>
      <c r="AQ4426" s="22" t="s">
        <v>566</v>
      </c>
      <c r="AR4426" s="22" t="s">
        <v>12633</v>
      </c>
      <c r="AS4426" s="56">
        <v>2.17</v>
      </c>
      <c r="AT4426" s="89">
        <v>42789.669618055559</v>
      </c>
      <c r="AU4426" s="22" t="s">
        <v>846</v>
      </c>
      <c r="AV4426" s="22" t="s">
        <v>12634</v>
      </c>
    </row>
    <row r="4427" spans="40:48" ht="12.75" customHeight="1" x14ac:dyDescent="0.3">
      <c r="AN4427" s="22" t="s">
        <v>9567</v>
      </c>
      <c r="AO4427" s="22" t="s">
        <v>12643</v>
      </c>
      <c r="AP4427" s="90" t="s">
        <v>9568</v>
      </c>
      <c r="AQ4427" s="22" t="s">
        <v>566</v>
      </c>
      <c r="AR4427" s="22" t="s">
        <v>783</v>
      </c>
      <c r="AS4427" s="56">
        <v>1</v>
      </c>
      <c r="AT4427" s="89">
        <v>42760.730879629627</v>
      </c>
      <c r="AU4427" s="22" t="s">
        <v>14971</v>
      </c>
      <c r="AV4427" s="22" t="s">
        <v>12634</v>
      </c>
    </row>
    <row r="4428" spans="40:48" ht="12.75" customHeight="1" x14ac:dyDescent="0.3">
      <c r="AN4428" s="22" t="s">
        <v>9569</v>
      </c>
      <c r="AO4428" s="22" t="s">
        <v>12643</v>
      </c>
      <c r="AP4428" s="90" t="s">
        <v>14761</v>
      </c>
      <c r="AQ4428" s="22" t="s">
        <v>566</v>
      </c>
      <c r="AR4428" s="22" t="s">
        <v>783</v>
      </c>
      <c r="AS4428" s="56">
        <v>22</v>
      </c>
      <c r="AT4428" s="89">
        <v>42534.758819444447</v>
      </c>
      <c r="AU4428" s="22" t="s">
        <v>1091</v>
      </c>
      <c r="AV4428" s="22" t="s">
        <v>12634</v>
      </c>
    </row>
    <row r="4429" spans="40:48" ht="12.75" customHeight="1" x14ac:dyDescent="0.3">
      <c r="AN4429" s="22" t="s">
        <v>9570</v>
      </c>
      <c r="AO4429" s="22" t="s">
        <v>12643</v>
      </c>
      <c r="AP4429" s="90" t="s">
        <v>9571</v>
      </c>
      <c r="AQ4429" s="22" t="s">
        <v>566</v>
      </c>
      <c r="AR4429" s="22" t="s">
        <v>783</v>
      </c>
      <c r="AS4429" s="56">
        <v>48</v>
      </c>
      <c r="AT4429" s="89">
        <v>42629.842812499999</v>
      </c>
      <c r="AU4429" s="22" t="s">
        <v>846</v>
      </c>
      <c r="AV4429" s="22" t="s">
        <v>12634</v>
      </c>
    </row>
    <row r="4430" spans="40:48" ht="12.75" customHeight="1" x14ac:dyDescent="0.3">
      <c r="AN4430" s="22" t="s">
        <v>9572</v>
      </c>
      <c r="AO4430" s="22" t="s">
        <v>12643</v>
      </c>
      <c r="AP4430" s="90" t="s">
        <v>9573</v>
      </c>
      <c r="AQ4430" s="22" t="s">
        <v>566</v>
      </c>
      <c r="AR4430" s="22" t="s">
        <v>783</v>
      </c>
      <c r="AS4430" s="56">
        <v>80</v>
      </c>
      <c r="AT4430" s="89">
        <v>42541.49763888889</v>
      </c>
      <c r="AU4430" s="22" t="s">
        <v>846</v>
      </c>
      <c r="AV4430" s="22" t="s">
        <v>12634</v>
      </c>
    </row>
    <row r="4431" spans="40:48" ht="12.75" customHeight="1" x14ac:dyDescent="0.3">
      <c r="AN4431" s="22" t="s">
        <v>9574</v>
      </c>
      <c r="AO4431" s="22" t="s">
        <v>12643</v>
      </c>
      <c r="AP4431" s="90" t="s">
        <v>9575</v>
      </c>
      <c r="AQ4431" s="22" t="s">
        <v>566</v>
      </c>
      <c r="AR4431" s="22" t="s">
        <v>12633</v>
      </c>
      <c r="AS4431" s="56">
        <v>70</v>
      </c>
      <c r="AT4431" s="89">
        <v>42801.662951388891</v>
      </c>
      <c r="AU4431" s="22" t="s">
        <v>846</v>
      </c>
      <c r="AV4431" s="22" t="s">
        <v>12634</v>
      </c>
    </row>
    <row r="4432" spans="40:48" ht="12.75" customHeight="1" x14ac:dyDescent="0.3">
      <c r="AN4432" s="22" t="s">
        <v>9576</v>
      </c>
      <c r="AO4432" s="22" t="s">
        <v>12643</v>
      </c>
      <c r="AP4432" s="90" t="s">
        <v>9577</v>
      </c>
      <c r="AQ4432" s="22" t="s">
        <v>566</v>
      </c>
      <c r="AR4432" s="22" t="s">
        <v>783</v>
      </c>
      <c r="AS4432" s="56">
        <v>1</v>
      </c>
      <c r="AT4432" s="89">
        <v>42760.730879629627</v>
      </c>
      <c r="AU4432" s="22" t="s">
        <v>14971</v>
      </c>
      <c r="AV4432" s="22" t="s">
        <v>12634</v>
      </c>
    </row>
    <row r="4433" spans="40:48" ht="12.75" customHeight="1" x14ac:dyDescent="0.3">
      <c r="AN4433" s="22" t="s">
        <v>9578</v>
      </c>
      <c r="AO4433" s="22" t="s">
        <v>12643</v>
      </c>
      <c r="AP4433" s="90" t="s">
        <v>12640</v>
      </c>
      <c r="AQ4433" s="22" t="s">
        <v>566</v>
      </c>
      <c r="AR4433" s="22" t="s">
        <v>783</v>
      </c>
      <c r="AS4433" s="56">
        <v>0</v>
      </c>
      <c r="AT4433" s="89"/>
      <c r="AU4433" s="22" t="s">
        <v>14971</v>
      </c>
      <c r="AV4433" s="22" t="s">
        <v>12634</v>
      </c>
    </row>
    <row r="4434" spans="40:48" ht="12.75" customHeight="1" x14ac:dyDescent="0.3">
      <c r="AN4434" s="22" t="s">
        <v>9579</v>
      </c>
      <c r="AO4434" s="22" t="s">
        <v>12643</v>
      </c>
      <c r="AP4434" s="90" t="s">
        <v>9580</v>
      </c>
      <c r="AQ4434" s="22" t="s">
        <v>566</v>
      </c>
      <c r="AR4434" s="22" t="s">
        <v>783</v>
      </c>
      <c r="AS4434" s="56">
        <v>0.7</v>
      </c>
      <c r="AT4434" s="89">
        <v>42263.72488425926</v>
      </c>
      <c r="AU4434" s="22" t="s">
        <v>846</v>
      </c>
      <c r="AV4434" s="22" t="s">
        <v>12634</v>
      </c>
    </row>
    <row r="4435" spans="40:48" ht="12.75" customHeight="1" x14ac:dyDescent="0.3">
      <c r="AN4435" s="22" t="s">
        <v>9581</v>
      </c>
      <c r="AO4435" s="22" t="s">
        <v>12643</v>
      </c>
      <c r="AP4435" s="90" t="s">
        <v>9582</v>
      </c>
      <c r="AQ4435" s="22" t="s">
        <v>566</v>
      </c>
      <c r="AR4435" s="22" t="s">
        <v>783</v>
      </c>
      <c r="AS4435" s="56">
        <v>1.3</v>
      </c>
      <c r="AT4435" s="89">
        <v>42048.382893518516</v>
      </c>
      <c r="AU4435" s="22" t="s">
        <v>846</v>
      </c>
      <c r="AV4435" s="22" t="s">
        <v>12634</v>
      </c>
    </row>
    <row r="4436" spans="40:48" ht="12.75" customHeight="1" x14ac:dyDescent="0.3">
      <c r="AN4436" s="22" t="s">
        <v>9583</v>
      </c>
      <c r="AO4436" s="22" t="s">
        <v>12643</v>
      </c>
      <c r="AP4436" s="90" t="s">
        <v>9584</v>
      </c>
      <c r="AQ4436" s="22" t="s">
        <v>566</v>
      </c>
      <c r="AR4436" s="22" t="s">
        <v>783</v>
      </c>
      <c r="AS4436" s="56">
        <v>3.5</v>
      </c>
      <c r="AT4436" s="89">
        <v>42569.475185185183</v>
      </c>
      <c r="AU4436" s="22" t="s">
        <v>846</v>
      </c>
      <c r="AV4436" s="22" t="s">
        <v>12634</v>
      </c>
    </row>
    <row r="4437" spans="40:48" ht="12.75" customHeight="1" x14ac:dyDescent="0.3">
      <c r="AN4437" s="22" t="s">
        <v>9585</v>
      </c>
      <c r="AO4437" s="22" t="s">
        <v>12643</v>
      </c>
      <c r="AP4437" s="90" t="s">
        <v>9586</v>
      </c>
      <c r="AQ4437" s="22" t="s">
        <v>566</v>
      </c>
      <c r="AR4437" s="22" t="s">
        <v>783</v>
      </c>
      <c r="AS4437" s="56">
        <v>0.68</v>
      </c>
      <c r="AT4437" s="89">
        <v>42307.516655092593</v>
      </c>
      <c r="AU4437" s="22" t="s">
        <v>846</v>
      </c>
      <c r="AV4437" s="22" t="s">
        <v>12634</v>
      </c>
    </row>
    <row r="4438" spans="40:48" ht="12.75" customHeight="1" x14ac:dyDescent="0.3">
      <c r="AN4438" s="22" t="s">
        <v>9587</v>
      </c>
      <c r="AO4438" s="22" t="s">
        <v>12643</v>
      </c>
      <c r="AP4438" s="90" t="s">
        <v>9588</v>
      </c>
      <c r="AQ4438" s="22" t="s">
        <v>566</v>
      </c>
      <c r="AR4438" s="22" t="s">
        <v>12633</v>
      </c>
      <c r="AS4438" s="56">
        <v>1.97</v>
      </c>
      <c r="AT4438" s="89">
        <v>42789.669618055559</v>
      </c>
      <c r="AU4438" s="22" t="s">
        <v>846</v>
      </c>
      <c r="AV4438" s="22" t="s">
        <v>12634</v>
      </c>
    </row>
    <row r="4439" spans="40:48" ht="12.75" customHeight="1" x14ac:dyDescent="0.3">
      <c r="AN4439" s="22" t="s">
        <v>9589</v>
      </c>
      <c r="AO4439" s="22" t="s">
        <v>12643</v>
      </c>
      <c r="AP4439" s="90" t="s">
        <v>9590</v>
      </c>
      <c r="AQ4439" s="22" t="s">
        <v>566</v>
      </c>
      <c r="AR4439" s="22" t="s">
        <v>12633</v>
      </c>
      <c r="AS4439" s="56">
        <v>1.97</v>
      </c>
      <c r="AT4439" s="89">
        <v>42789.669618055559</v>
      </c>
      <c r="AU4439" s="22" t="s">
        <v>846</v>
      </c>
      <c r="AV4439" s="22" t="s">
        <v>12634</v>
      </c>
    </row>
    <row r="4440" spans="40:48" ht="12.75" customHeight="1" x14ac:dyDescent="0.3">
      <c r="AN4440" s="22" t="s">
        <v>9591</v>
      </c>
      <c r="AO4440" s="22" t="s">
        <v>12643</v>
      </c>
      <c r="AP4440" s="90" t="s">
        <v>9592</v>
      </c>
      <c r="AQ4440" s="22" t="s">
        <v>566</v>
      </c>
      <c r="AR4440" s="22" t="s">
        <v>783</v>
      </c>
      <c r="AS4440" s="56">
        <v>1</v>
      </c>
      <c r="AT4440" s="89">
        <v>42760.730879629627</v>
      </c>
      <c r="AU4440" s="22" t="s">
        <v>14971</v>
      </c>
      <c r="AV4440" s="22" t="s">
        <v>12634</v>
      </c>
    </row>
    <row r="4441" spans="40:48" ht="12.75" customHeight="1" x14ac:dyDescent="0.3">
      <c r="AN4441" s="22" t="s">
        <v>9593</v>
      </c>
      <c r="AO4441" s="22" t="s">
        <v>12643</v>
      </c>
      <c r="AP4441" s="90" t="s">
        <v>9594</v>
      </c>
      <c r="AQ4441" s="22" t="s">
        <v>566</v>
      </c>
      <c r="AR4441" s="22" t="s">
        <v>783</v>
      </c>
      <c r="AS4441" s="56">
        <v>9.4</v>
      </c>
      <c r="AT4441" s="89">
        <v>42342.484525462962</v>
      </c>
      <c r="AU4441" s="22" t="s">
        <v>846</v>
      </c>
      <c r="AV4441" s="22" t="s">
        <v>12634</v>
      </c>
    </row>
    <row r="4442" spans="40:48" ht="12.75" customHeight="1" x14ac:dyDescent="0.3">
      <c r="AN4442" s="22" t="s">
        <v>9595</v>
      </c>
      <c r="AO4442" s="22" t="s">
        <v>12643</v>
      </c>
      <c r="AP4442" s="90" t="s">
        <v>9596</v>
      </c>
      <c r="AQ4442" s="22" t="s">
        <v>566</v>
      </c>
      <c r="AR4442" s="22" t="s">
        <v>783</v>
      </c>
      <c r="AS4442" s="56">
        <v>10</v>
      </c>
      <c r="AT4442" s="89">
        <v>42305.495555555557</v>
      </c>
      <c r="AU4442" s="22" t="s">
        <v>846</v>
      </c>
      <c r="AV4442" s="22" t="s">
        <v>12634</v>
      </c>
    </row>
    <row r="4443" spans="40:48" ht="12.75" customHeight="1" x14ac:dyDescent="0.3">
      <c r="AN4443" s="22" t="s">
        <v>9597</v>
      </c>
      <c r="AO4443" s="22" t="s">
        <v>12643</v>
      </c>
      <c r="AP4443" s="90" t="s">
        <v>14762</v>
      </c>
      <c r="AQ4443" s="22" t="s">
        <v>566</v>
      </c>
      <c r="AR4443" s="22" t="s">
        <v>783</v>
      </c>
      <c r="AS4443" s="56">
        <v>5.5</v>
      </c>
      <c r="AT4443" s="89">
        <v>42369.661539351851</v>
      </c>
      <c r="AU4443" s="22" t="s">
        <v>877</v>
      </c>
      <c r="AV4443" s="22" t="s">
        <v>12634</v>
      </c>
    </row>
    <row r="4444" spans="40:48" ht="12.75" customHeight="1" x14ac:dyDescent="0.3">
      <c r="AN4444" s="22" t="s">
        <v>9598</v>
      </c>
      <c r="AO4444" s="22" t="s">
        <v>12643</v>
      </c>
      <c r="AP4444" s="90" t="s">
        <v>14763</v>
      </c>
      <c r="AQ4444" s="22" t="s">
        <v>566</v>
      </c>
      <c r="AR4444" s="22" t="s">
        <v>783</v>
      </c>
      <c r="AS4444" s="56">
        <v>10</v>
      </c>
      <c r="AT4444" s="89">
        <v>41522.435914351852</v>
      </c>
      <c r="AU4444" s="22" t="s">
        <v>877</v>
      </c>
      <c r="AV4444" s="22" t="s">
        <v>12634</v>
      </c>
    </row>
    <row r="4445" spans="40:48" ht="12.75" customHeight="1" x14ac:dyDescent="0.3">
      <c r="AN4445" s="22" t="s">
        <v>9599</v>
      </c>
      <c r="AO4445" s="22" t="s">
        <v>12643</v>
      </c>
      <c r="AP4445" s="90" t="s">
        <v>14764</v>
      </c>
      <c r="AQ4445" s="22" t="s">
        <v>566</v>
      </c>
      <c r="AR4445" s="22" t="s">
        <v>783</v>
      </c>
      <c r="AS4445" s="56">
        <v>7.4</v>
      </c>
      <c r="AT4445" s="89">
        <v>41933.363738425927</v>
      </c>
      <c r="AU4445" s="22" t="s">
        <v>877</v>
      </c>
      <c r="AV4445" s="22" t="s">
        <v>12634</v>
      </c>
    </row>
    <row r="4446" spans="40:48" ht="12.75" customHeight="1" x14ac:dyDescent="0.3">
      <c r="AN4446" s="22" t="s">
        <v>9600</v>
      </c>
      <c r="AO4446" s="22" t="s">
        <v>12643</v>
      </c>
      <c r="AP4446" s="90" t="s">
        <v>9601</v>
      </c>
      <c r="AQ4446" s="22" t="s">
        <v>566</v>
      </c>
      <c r="AR4446" s="22" t="s">
        <v>783</v>
      </c>
      <c r="AS4446" s="56">
        <v>1</v>
      </c>
      <c r="AT4446" s="89">
        <v>42760.730879629627</v>
      </c>
      <c r="AU4446" s="22" t="s">
        <v>14971</v>
      </c>
      <c r="AV4446" s="22" t="s">
        <v>12634</v>
      </c>
    </row>
    <row r="4447" spans="40:48" ht="12.75" customHeight="1" x14ac:dyDescent="0.3">
      <c r="AN4447" s="22" t="s">
        <v>9602</v>
      </c>
      <c r="AO4447" s="22" t="s">
        <v>12643</v>
      </c>
      <c r="AP4447" s="90" t="s">
        <v>9603</v>
      </c>
      <c r="AQ4447" s="22" t="s">
        <v>566</v>
      </c>
      <c r="AR4447" s="22" t="s">
        <v>783</v>
      </c>
      <c r="AS4447" s="56">
        <v>154</v>
      </c>
      <c r="AT4447" s="89">
        <v>42158.488229166665</v>
      </c>
      <c r="AU4447" s="22" t="s">
        <v>1666</v>
      </c>
      <c r="AV4447" s="22" t="s">
        <v>12634</v>
      </c>
    </row>
    <row r="4448" spans="40:48" ht="12.75" customHeight="1" x14ac:dyDescent="0.3">
      <c r="AN4448" s="22" t="s">
        <v>9604</v>
      </c>
      <c r="AO4448" s="22" t="s">
        <v>12643</v>
      </c>
      <c r="AP4448" s="90" t="s">
        <v>9605</v>
      </c>
      <c r="AQ4448" s="22" t="s">
        <v>566</v>
      </c>
      <c r="AR4448" s="22" t="s">
        <v>783</v>
      </c>
      <c r="AS4448" s="56">
        <v>1</v>
      </c>
      <c r="AT4448" s="89">
        <v>42760.730879629627</v>
      </c>
      <c r="AU4448" s="22" t="s">
        <v>14971</v>
      </c>
      <c r="AV4448" s="22" t="s">
        <v>12634</v>
      </c>
    </row>
    <row r="4449" spans="40:48" ht="12.75" customHeight="1" x14ac:dyDescent="0.3">
      <c r="AN4449" s="22" t="s">
        <v>9606</v>
      </c>
      <c r="AO4449" s="22" t="s">
        <v>12643</v>
      </c>
      <c r="AP4449" s="90" t="s">
        <v>9607</v>
      </c>
      <c r="AQ4449" s="22" t="s">
        <v>566</v>
      </c>
      <c r="AR4449" s="22" t="s">
        <v>783</v>
      </c>
      <c r="AS4449" s="56">
        <v>1</v>
      </c>
      <c r="AT4449" s="89">
        <v>42760.730879629627</v>
      </c>
      <c r="AU4449" s="22" t="s">
        <v>14971</v>
      </c>
      <c r="AV4449" s="22" t="s">
        <v>12634</v>
      </c>
    </row>
    <row r="4450" spans="40:48" ht="12.75" customHeight="1" x14ac:dyDescent="0.3">
      <c r="AN4450" s="22" t="s">
        <v>9608</v>
      </c>
      <c r="AO4450" s="22" t="s">
        <v>12643</v>
      </c>
      <c r="AP4450" s="90" t="s">
        <v>9609</v>
      </c>
      <c r="AQ4450" s="22" t="s">
        <v>566</v>
      </c>
      <c r="AR4450" s="22" t="s">
        <v>783</v>
      </c>
      <c r="AS4450" s="56">
        <v>95</v>
      </c>
      <c r="AT4450" s="89">
        <v>42640.627650462964</v>
      </c>
      <c r="AU4450" s="22" t="s">
        <v>1290</v>
      </c>
      <c r="AV4450" s="22" t="s">
        <v>12634</v>
      </c>
    </row>
    <row r="4451" spans="40:48" ht="12.75" customHeight="1" x14ac:dyDescent="0.3">
      <c r="AN4451" s="22" t="s">
        <v>9610</v>
      </c>
      <c r="AO4451" s="22" t="s">
        <v>12643</v>
      </c>
      <c r="AP4451" s="90" t="s">
        <v>9611</v>
      </c>
      <c r="AQ4451" s="22" t="s">
        <v>566</v>
      </c>
      <c r="AR4451" s="22" t="s">
        <v>12633</v>
      </c>
      <c r="AS4451" s="56">
        <v>2.48</v>
      </c>
      <c r="AT4451" s="89">
        <v>42815.455011574071</v>
      </c>
      <c r="AU4451" s="22" t="s">
        <v>846</v>
      </c>
      <c r="AV4451" s="22" t="s">
        <v>12634</v>
      </c>
    </row>
    <row r="4452" spans="40:48" ht="12.75" customHeight="1" x14ac:dyDescent="0.3">
      <c r="AN4452" s="22" t="s">
        <v>9612</v>
      </c>
      <c r="AO4452" s="22" t="s">
        <v>12643</v>
      </c>
      <c r="AP4452" s="90" t="s">
        <v>9613</v>
      </c>
      <c r="AQ4452" s="22" t="s">
        <v>566</v>
      </c>
      <c r="AR4452" s="22" t="s">
        <v>783</v>
      </c>
      <c r="AS4452" s="56">
        <v>1</v>
      </c>
      <c r="AT4452" s="89">
        <v>42760.730879629627</v>
      </c>
      <c r="AU4452" s="22" t="s">
        <v>14971</v>
      </c>
      <c r="AV4452" s="22" t="s">
        <v>12634</v>
      </c>
    </row>
    <row r="4453" spans="40:48" ht="12.75" customHeight="1" x14ac:dyDescent="0.3">
      <c r="AN4453" s="22" t="s">
        <v>9614</v>
      </c>
      <c r="AO4453" s="22" t="s">
        <v>12643</v>
      </c>
      <c r="AP4453" s="90" t="s">
        <v>9615</v>
      </c>
      <c r="AQ4453" s="22" t="s">
        <v>566</v>
      </c>
      <c r="AR4453" s="22" t="s">
        <v>783</v>
      </c>
      <c r="AS4453" s="56">
        <v>1</v>
      </c>
      <c r="AT4453" s="89">
        <v>42760.730879629627</v>
      </c>
      <c r="AU4453" s="22" t="s">
        <v>14971</v>
      </c>
      <c r="AV4453" s="22" t="s">
        <v>12634</v>
      </c>
    </row>
    <row r="4454" spans="40:48" ht="12.75" customHeight="1" x14ac:dyDescent="0.3">
      <c r="AN4454" s="22" t="s">
        <v>9616</v>
      </c>
      <c r="AO4454" s="22" t="s">
        <v>12643</v>
      </c>
      <c r="AP4454" s="90" t="s">
        <v>9617</v>
      </c>
      <c r="AQ4454" s="22" t="s">
        <v>566</v>
      </c>
      <c r="AR4454" s="22" t="s">
        <v>783</v>
      </c>
      <c r="AS4454" s="56">
        <v>1</v>
      </c>
      <c r="AT4454" s="89">
        <v>42760.730879629627</v>
      </c>
      <c r="AU4454" s="22" t="s">
        <v>14971</v>
      </c>
      <c r="AV4454" s="22" t="s">
        <v>12634</v>
      </c>
    </row>
    <row r="4455" spans="40:48" ht="12.75" customHeight="1" x14ac:dyDescent="0.3">
      <c r="AN4455" s="22" t="s">
        <v>9618</v>
      </c>
      <c r="AO4455" s="22" t="s">
        <v>12643</v>
      </c>
      <c r="AP4455" s="90" t="s">
        <v>9619</v>
      </c>
      <c r="AQ4455" s="22" t="s">
        <v>566</v>
      </c>
      <c r="AR4455" s="22" t="s">
        <v>783</v>
      </c>
      <c r="AS4455" s="56">
        <v>1</v>
      </c>
      <c r="AT4455" s="89">
        <v>42760.730879629627</v>
      </c>
      <c r="AU4455" s="22" t="s">
        <v>14971</v>
      </c>
      <c r="AV4455" s="22" t="s">
        <v>12634</v>
      </c>
    </row>
    <row r="4456" spans="40:48" ht="12.75" customHeight="1" x14ac:dyDescent="0.3">
      <c r="AN4456" s="22" t="s">
        <v>9620</v>
      </c>
      <c r="AO4456" s="22" t="s">
        <v>12643</v>
      </c>
      <c r="AP4456" s="90" t="s">
        <v>9621</v>
      </c>
      <c r="AQ4456" s="22" t="s">
        <v>566</v>
      </c>
      <c r="AR4456" s="22" t="s">
        <v>783</v>
      </c>
      <c r="AS4456" s="56">
        <v>1</v>
      </c>
      <c r="AT4456" s="89">
        <v>42760.730879629627</v>
      </c>
      <c r="AU4456" s="22" t="s">
        <v>14971</v>
      </c>
      <c r="AV4456" s="22" t="s">
        <v>12634</v>
      </c>
    </row>
    <row r="4457" spans="40:48" ht="12.75" customHeight="1" x14ac:dyDescent="0.3">
      <c r="AN4457" s="22" t="s">
        <v>9622</v>
      </c>
      <c r="AO4457" s="22" t="s">
        <v>12643</v>
      </c>
      <c r="AP4457" s="90" t="s">
        <v>9623</v>
      </c>
      <c r="AQ4457" s="22" t="s">
        <v>566</v>
      </c>
      <c r="AR4457" s="22" t="s">
        <v>783</v>
      </c>
      <c r="AS4457" s="56">
        <v>51</v>
      </c>
      <c r="AT4457" s="89">
        <v>41309.457546296297</v>
      </c>
      <c r="AU4457" s="22" t="s">
        <v>846</v>
      </c>
      <c r="AV4457" s="22" t="s">
        <v>12634</v>
      </c>
    </row>
    <row r="4458" spans="40:48" ht="12.75" customHeight="1" x14ac:dyDescent="0.3">
      <c r="AN4458" s="22" t="s">
        <v>9624</v>
      </c>
      <c r="AO4458" s="22" t="s">
        <v>12643</v>
      </c>
      <c r="AP4458" s="90" t="s">
        <v>9625</v>
      </c>
      <c r="AQ4458" s="22" t="s">
        <v>566</v>
      </c>
      <c r="AR4458" s="22" t="s">
        <v>783</v>
      </c>
      <c r="AS4458" s="56">
        <v>1</v>
      </c>
      <c r="AT4458" s="89">
        <v>42760.730879629627</v>
      </c>
      <c r="AU4458" s="22" t="s">
        <v>14971</v>
      </c>
      <c r="AV4458" s="22" t="s">
        <v>12634</v>
      </c>
    </row>
    <row r="4459" spans="40:48" ht="12.75" customHeight="1" x14ac:dyDescent="0.3">
      <c r="AN4459" s="22" t="s">
        <v>9626</v>
      </c>
      <c r="AO4459" s="22" t="s">
        <v>12643</v>
      </c>
      <c r="AP4459" s="90" t="s">
        <v>9627</v>
      </c>
      <c r="AQ4459" s="22" t="s">
        <v>566</v>
      </c>
      <c r="AR4459" s="22" t="s">
        <v>783</v>
      </c>
      <c r="AS4459" s="56">
        <v>25</v>
      </c>
      <c r="AT4459" s="89">
        <v>41556.621979166666</v>
      </c>
      <c r="AU4459" s="22" t="s">
        <v>846</v>
      </c>
      <c r="AV4459" s="22" t="s">
        <v>12634</v>
      </c>
    </row>
    <row r="4460" spans="40:48" ht="12.75" customHeight="1" x14ac:dyDescent="0.3">
      <c r="AN4460" s="22" t="s">
        <v>9628</v>
      </c>
      <c r="AO4460" s="22" t="s">
        <v>12643</v>
      </c>
      <c r="AP4460" s="90" t="s">
        <v>9629</v>
      </c>
      <c r="AQ4460" s="22" t="s">
        <v>566</v>
      </c>
      <c r="AR4460" s="22" t="s">
        <v>783</v>
      </c>
      <c r="AS4460" s="56">
        <v>7</v>
      </c>
      <c r="AT4460" s="89">
        <v>41393.591400462959</v>
      </c>
      <c r="AU4460" s="22" t="s">
        <v>2060</v>
      </c>
      <c r="AV4460" s="22" t="s">
        <v>12634</v>
      </c>
    </row>
    <row r="4461" spans="40:48" ht="12.75" customHeight="1" x14ac:dyDescent="0.3">
      <c r="AN4461" s="22" t="s">
        <v>9630</v>
      </c>
      <c r="AO4461" s="22" t="s">
        <v>12643</v>
      </c>
      <c r="AP4461" s="90" t="s">
        <v>9631</v>
      </c>
      <c r="AQ4461" s="22" t="s">
        <v>566</v>
      </c>
      <c r="AR4461" s="22" t="s">
        <v>783</v>
      </c>
      <c r="AS4461" s="56">
        <v>1</v>
      </c>
      <c r="AT4461" s="89">
        <v>42760.730879629627</v>
      </c>
      <c r="AU4461" s="22" t="s">
        <v>14971</v>
      </c>
      <c r="AV4461" s="22" t="s">
        <v>12634</v>
      </c>
    </row>
    <row r="4462" spans="40:48" ht="12.75" customHeight="1" x14ac:dyDescent="0.3">
      <c r="AN4462" s="22" t="s">
        <v>9632</v>
      </c>
      <c r="AO4462" s="22" t="s">
        <v>12643</v>
      </c>
      <c r="AP4462" s="90" t="s">
        <v>9633</v>
      </c>
      <c r="AQ4462" s="22" t="s">
        <v>566</v>
      </c>
      <c r="AR4462" s="22" t="s">
        <v>783</v>
      </c>
      <c r="AS4462" s="56">
        <v>1</v>
      </c>
      <c r="AT4462" s="89">
        <v>42760.730879629627</v>
      </c>
      <c r="AU4462" s="22" t="s">
        <v>14971</v>
      </c>
      <c r="AV4462" s="22" t="s">
        <v>12634</v>
      </c>
    </row>
    <row r="4463" spans="40:48" ht="12.75" customHeight="1" x14ac:dyDescent="0.3">
      <c r="AN4463" s="22" t="s">
        <v>9634</v>
      </c>
      <c r="AO4463" s="22" t="s">
        <v>12643</v>
      </c>
      <c r="AP4463" s="90" t="s">
        <v>9635</v>
      </c>
      <c r="AQ4463" s="22" t="s">
        <v>566</v>
      </c>
      <c r="AR4463" s="22" t="s">
        <v>783</v>
      </c>
      <c r="AS4463" s="56">
        <v>1</v>
      </c>
      <c r="AT4463" s="89">
        <v>42760.730879629627</v>
      </c>
      <c r="AU4463" s="22" t="s">
        <v>14971</v>
      </c>
      <c r="AV4463" s="22" t="s">
        <v>12634</v>
      </c>
    </row>
    <row r="4464" spans="40:48" ht="12.75" customHeight="1" x14ac:dyDescent="0.3">
      <c r="AN4464" s="22" t="s">
        <v>9636</v>
      </c>
      <c r="AO4464" s="22" t="s">
        <v>12643</v>
      </c>
      <c r="AP4464" s="90" t="s">
        <v>9637</v>
      </c>
      <c r="AQ4464" s="22" t="s">
        <v>566</v>
      </c>
      <c r="AR4464" s="22" t="s">
        <v>12633</v>
      </c>
      <c r="AS4464" s="56">
        <v>1.1200000000000001</v>
      </c>
      <c r="AT4464" s="89">
        <v>42789.646365740744</v>
      </c>
      <c r="AU4464" s="22" t="s">
        <v>846</v>
      </c>
      <c r="AV4464" s="22" t="s">
        <v>12634</v>
      </c>
    </row>
    <row r="4465" spans="40:48" ht="12.75" customHeight="1" x14ac:dyDescent="0.3">
      <c r="AN4465" s="22" t="s">
        <v>9638</v>
      </c>
      <c r="AO4465" s="22" t="s">
        <v>12643</v>
      </c>
      <c r="AP4465" s="90" t="s">
        <v>9639</v>
      </c>
      <c r="AQ4465" s="22" t="s">
        <v>566</v>
      </c>
      <c r="AR4465" s="22" t="s">
        <v>783</v>
      </c>
      <c r="AS4465" s="56">
        <v>1</v>
      </c>
      <c r="AT4465" s="89">
        <v>42760.730879629627</v>
      </c>
      <c r="AU4465" s="22" t="s">
        <v>14971</v>
      </c>
      <c r="AV4465" s="22" t="s">
        <v>12634</v>
      </c>
    </row>
    <row r="4466" spans="40:48" ht="12.75" customHeight="1" x14ac:dyDescent="0.3">
      <c r="AN4466" s="22" t="s">
        <v>9640</v>
      </c>
      <c r="AO4466" s="22" t="s">
        <v>12643</v>
      </c>
      <c r="AP4466" s="90" t="s">
        <v>9641</v>
      </c>
      <c r="AQ4466" s="22" t="s">
        <v>566</v>
      </c>
      <c r="AR4466" s="22" t="s">
        <v>783</v>
      </c>
      <c r="AS4466" s="56">
        <v>0.4</v>
      </c>
      <c r="AT4466" s="89">
        <v>42501.760231481479</v>
      </c>
      <c r="AU4466" s="22" t="s">
        <v>1091</v>
      </c>
      <c r="AV4466" s="22" t="s">
        <v>12634</v>
      </c>
    </row>
    <row r="4467" spans="40:48" ht="12.75" customHeight="1" x14ac:dyDescent="0.3">
      <c r="AN4467" s="22" t="s">
        <v>9642</v>
      </c>
      <c r="AO4467" s="22" t="s">
        <v>12643</v>
      </c>
      <c r="AP4467" s="90" t="s">
        <v>9643</v>
      </c>
      <c r="AQ4467" s="22" t="s">
        <v>566</v>
      </c>
      <c r="AR4467" s="22" t="s">
        <v>783</v>
      </c>
      <c r="AS4467" s="56">
        <v>0.2</v>
      </c>
      <c r="AT4467" s="89">
        <v>42257.630555555559</v>
      </c>
      <c r="AU4467" s="22" t="s">
        <v>826</v>
      </c>
      <c r="AV4467" s="22" t="s">
        <v>12634</v>
      </c>
    </row>
    <row r="4468" spans="40:48" ht="12.75" customHeight="1" x14ac:dyDescent="0.3">
      <c r="AN4468" s="22" t="s">
        <v>9644</v>
      </c>
      <c r="AO4468" s="22" t="s">
        <v>12643</v>
      </c>
      <c r="AP4468" s="90" t="s">
        <v>9645</v>
      </c>
      <c r="AQ4468" s="22" t="s">
        <v>566</v>
      </c>
      <c r="AR4468" s="22" t="s">
        <v>783</v>
      </c>
      <c r="AS4468" s="56">
        <v>0.24</v>
      </c>
      <c r="AT4468" s="89">
        <v>41793.81082175926</v>
      </c>
      <c r="AU4468" s="22" t="s">
        <v>826</v>
      </c>
      <c r="AV4468" s="22" t="s">
        <v>12634</v>
      </c>
    </row>
    <row r="4469" spans="40:48" ht="12.75" customHeight="1" x14ac:dyDescent="0.3">
      <c r="AN4469" s="22" t="s">
        <v>9646</v>
      </c>
      <c r="AO4469" s="22" t="s">
        <v>12643</v>
      </c>
      <c r="AP4469" s="90" t="s">
        <v>9647</v>
      </c>
      <c r="AQ4469" s="22" t="s">
        <v>566</v>
      </c>
      <c r="AR4469" s="22" t="s">
        <v>12633</v>
      </c>
      <c r="AS4469" s="56">
        <v>7.2</v>
      </c>
      <c r="AT4469" s="89">
        <v>42872.722662037035</v>
      </c>
      <c r="AU4469" s="22" t="s">
        <v>826</v>
      </c>
      <c r="AV4469" s="22" t="s">
        <v>12634</v>
      </c>
    </row>
    <row r="4470" spans="40:48" ht="12.75" customHeight="1" x14ac:dyDescent="0.3">
      <c r="AN4470" s="22" t="s">
        <v>9648</v>
      </c>
      <c r="AO4470" s="22" t="s">
        <v>12643</v>
      </c>
      <c r="AP4470" s="90" t="s">
        <v>9649</v>
      </c>
      <c r="AQ4470" s="22" t="s">
        <v>566</v>
      </c>
      <c r="AR4470" s="22" t="s">
        <v>783</v>
      </c>
      <c r="AS4470" s="56">
        <v>0.5</v>
      </c>
      <c r="AT4470" s="89">
        <v>42656.456828703704</v>
      </c>
      <c r="AU4470" s="22" t="s">
        <v>826</v>
      </c>
      <c r="AV4470" s="22" t="s">
        <v>12634</v>
      </c>
    </row>
    <row r="4471" spans="40:48" ht="12.75" customHeight="1" x14ac:dyDescent="0.3">
      <c r="AN4471" s="22" t="s">
        <v>9650</v>
      </c>
      <c r="AO4471" s="22" t="s">
        <v>12643</v>
      </c>
      <c r="AP4471" s="90" t="s">
        <v>9651</v>
      </c>
      <c r="AQ4471" s="22" t="s">
        <v>566</v>
      </c>
      <c r="AR4471" s="22" t="s">
        <v>783</v>
      </c>
      <c r="AS4471" s="56">
        <v>55</v>
      </c>
      <c r="AT4471" s="89">
        <v>42264.634594907409</v>
      </c>
      <c r="AU4471" s="22" t="s">
        <v>2277</v>
      </c>
      <c r="AV4471" s="22" t="s">
        <v>12634</v>
      </c>
    </row>
    <row r="4472" spans="40:48" ht="12.75" customHeight="1" x14ac:dyDescent="0.3">
      <c r="AN4472" s="22" t="s">
        <v>9652</v>
      </c>
      <c r="AO4472" s="22" t="s">
        <v>12643</v>
      </c>
      <c r="AP4472" s="90" t="s">
        <v>9653</v>
      </c>
      <c r="AQ4472" s="22" t="s">
        <v>566</v>
      </c>
      <c r="AR4472" s="22" t="s">
        <v>783</v>
      </c>
      <c r="AS4472" s="56">
        <v>1</v>
      </c>
      <c r="AT4472" s="89">
        <v>42760.730879629627</v>
      </c>
      <c r="AU4472" s="22" t="s">
        <v>14980</v>
      </c>
      <c r="AV4472" s="22" t="s">
        <v>12634</v>
      </c>
    </row>
    <row r="4473" spans="40:48" ht="12.75" customHeight="1" x14ac:dyDescent="0.3">
      <c r="AN4473" s="22" t="s">
        <v>9654</v>
      </c>
      <c r="AO4473" s="22" t="s">
        <v>12643</v>
      </c>
      <c r="AP4473" s="90" t="s">
        <v>9655</v>
      </c>
      <c r="AQ4473" s="22" t="s">
        <v>566</v>
      </c>
      <c r="AR4473" s="22" t="s">
        <v>783</v>
      </c>
      <c r="AS4473" s="56">
        <v>1</v>
      </c>
      <c r="AT4473" s="89">
        <v>42760.730879629627</v>
      </c>
      <c r="AU4473" s="22" t="s">
        <v>14980</v>
      </c>
      <c r="AV4473" s="22" t="s">
        <v>12634</v>
      </c>
    </row>
    <row r="4474" spans="40:48" ht="12.75" customHeight="1" x14ac:dyDescent="0.3">
      <c r="AN4474" s="22" t="s">
        <v>9656</v>
      </c>
      <c r="AO4474" s="22" t="s">
        <v>12643</v>
      </c>
      <c r="AP4474" s="90" t="s">
        <v>9657</v>
      </c>
      <c r="AQ4474" s="22" t="s">
        <v>566</v>
      </c>
      <c r="AR4474" s="22" t="s">
        <v>783</v>
      </c>
      <c r="AS4474" s="56">
        <v>1</v>
      </c>
      <c r="AT4474" s="89">
        <v>42760.730879629627</v>
      </c>
      <c r="AU4474" s="22" t="s">
        <v>14980</v>
      </c>
      <c r="AV4474" s="22" t="s">
        <v>12634</v>
      </c>
    </row>
    <row r="4475" spans="40:48" ht="12.75" customHeight="1" x14ac:dyDescent="0.3">
      <c r="AN4475" s="22" t="s">
        <v>9658</v>
      </c>
      <c r="AO4475" s="22" t="s">
        <v>12643</v>
      </c>
      <c r="AP4475" s="90" t="s">
        <v>9659</v>
      </c>
      <c r="AQ4475" s="22" t="s">
        <v>566</v>
      </c>
      <c r="AR4475" s="22" t="s">
        <v>783</v>
      </c>
      <c r="AS4475" s="56">
        <v>1</v>
      </c>
      <c r="AT4475" s="89">
        <v>42760.730879629627</v>
      </c>
      <c r="AU4475" s="22" t="s">
        <v>14980</v>
      </c>
      <c r="AV4475" s="22" t="s">
        <v>12634</v>
      </c>
    </row>
    <row r="4476" spans="40:48" ht="12.75" customHeight="1" x14ac:dyDescent="0.3">
      <c r="AN4476" s="22" t="s">
        <v>9660</v>
      </c>
      <c r="AO4476" s="22" t="s">
        <v>12643</v>
      </c>
      <c r="AP4476" s="90" t="s">
        <v>9661</v>
      </c>
      <c r="AQ4476" s="22" t="s">
        <v>566</v>
      </c>
      <c r="AR4476" s="22" t="s">
        <v>783</v>
      </c>
      <c r="AS4476" s="56">
        <v>1</v>
      </c>
      <c r="AT4476" s="89">
        <v>42760.730879629627</v>
      </c>
      <c r="AU4476" s="22" t="s">
        <v>14980</v>
      </c>
      <c r="AV4476" s="22" t="s">
        <v>12634</v>
      </c>
    </row>
    <row r="4477" spans="40:48" ht="12.75" customHeight="1" x14ac:dyDescent="0.3">
      <c r="AN4477" s="22" t="s">
        <v>9662</v>
      </c>
      <c r="AO4477" s="22" t="s">
        <v>12643</v>
      </c>
      <c r="AP4477" s="90" t="s">
        <v>9663</v>
      </c>
      <c r="AQ4477" s="22" t="s">
        <v>566</v>
      </c>
      <c r="AR4477" s="22" t="s">
        <v>783</v>
      </c>
      <c r="AS4477" s="56">
        <v>1</v>
      </c>
      <c r="AT4477" s="89">
        <v>42760.730879629627</v>
      </c>
      <c r="AU4477" s="22" t="s">
        <v>14980</v>
      </c>
      <c r="AV4477" s="22" t="s">
        <v>12634</v>
      </c>
    </row>
    <row r="4478" spans="40:48" ht="12.75" customHeight="1" x14ac:dyDescent="0.3">
      <c r="AN4478" s="22" t="s">
        <v>9664</v>
      </c>
      <c r="AO4478" s="22" t="s">
        <v>12643</v>
      </c>
      <c r="AP4478" s="90" t="s">
        <v>9665</v>
      </c>
      <c r="AQ4478" s="22" t="s">
        <v>566</v>
      </c>
      <c r="AR4478" s="22" t="s">
        <v>783</v>
      </c>
      <c r="AS4478" s="56">
        <v>1</v>
      </c>
      <c r="AT4478" s="89">
        <v>42760.730879629627</v>
      </c>
      <c r="AU4478" s="22" t="s">
        <v>14980</v>
      </c>
      <c r="AV4478" s="22" t="s">
        <v>12634</v>
      </c>
    </row>
    <row r="4479" spans="40:48" ht="12.75" customHeight="1" x14ac:dyDescent="0.3">
      <c r="AN4479" s="22" t="s">
        <v>9666</v>
      </c>
      <c r="AO4479" s="22" t="s">
        <v>12643</v>
      </c>
      <c r="AP4479" s="90" t="s">
        <v>9667</v>
      </c>
      <c r="AQ4479" s="22" t="s">
        <v>566</v>
      </c>
      <c r="AR4479" s="22" t="s">
        <v>783</v>
      </c>
      <c r="AS4479" s="56">
        <v>1</v>
      </c>
      <c r="AT4479" s="89">
        <v>42760.730879629627</v>
      </c>
      <c r="AU4479" s="22" t="s">
        <v>14980</v>
      </c>
      <c r="AV4479" s="22" t="s">
        <v>12634</v>
      </c>
    </row>
    <row r="4480" spans="40:48" ht="12.75" customHeight="1" x14ac:dyDescent="0.3">
      <c r="AN4480" s="22" t="s">
        <v>9668</v>
      </c>
      <c r="AO4480" s="22" t="s">
        <v>12643</v>
      </c>
      <c r="AP4480" s="90" t="s">
        <v>9669</v>
      </c>
      <c r="AQ4480" s="22" t="s">
        <v>566</v>
      </c>
      <c r="AR4480" s="22" t="s">
        <v>783</v>
      </c>
      <c r="AS4480" s="56">
        <v>1</v>
      </c>
      <c r="AT4480" s="89">
        <v>42760.730879629627</v>
      </c>
      <c r="AU4480" s="22" t="s">
        <v>14980</v>
      </c>
      <c r="AV4480" s="22" t="s">
        <v>12634</v>
      </c>
    </row>
    <row r="4481" spans="40:48" ht="12.75" customHeight="1" x14ac:dyDescent="0.3">
      <c r="AN4481" s="22" t="s">
        <v>9670</v>
      </c>
      <c r="AO4481" s="22" t="s">
        <v>12643</v>
      </c>
      <c r="AP4481" s="90" t="s">
        <v>9671</v>
      </c>
      <c r="AQ4481" s="22" t="s">
        <v>566</v>
      </c>
      <c r="AR4481" s="22" t="s">
        <v>783</v>
      </c>
      <c r="AS4481" s="56">
        <v>1</v>
      </c>
      <c r="AT4481" s="89">
        <v>42760.730879629627</v>
      </c>
      <c r="AU4481" s="22" t="s">
        <v>14980</v>
      </c>
      <c r="AV4481" s="22" t="s">
        <v>12634</v>
      </c>
    </row>
    <row r="4482" spans="40:48" ht="12.75" customHeight="1" x14ac:dyDescent="0.3">
      <c r="AN4482" s="22" t="s">
        <v>9672</v>
      </c>
      <c r="AO4482" s="22" t="s">
        <v>12643</v>
      </c>
      <c r="AP4482" s="90" t="s">
        <v>9673</v>
      </c>
      <c r="AQ4482" s="22" t="s">
        <v>566</v>
      </c>
      <c r="AR4482" s="22" t="s">
        <v>783</v>
      </c>
      <c r="AS4482" s="56">
        <v>1</v>
      </c>
      <c r="AT4482" s="89">
        <v>42760.730879629627</v>
      </c>
      <c r="AU4482" s="22" t="s">
        <v>14980</v>
      </c>
      <c r="AV4482" s="22" t="s">
        <v>12634</v>
      </c>
    </row>
    <row r="4483" spans="40:48" ht="12.75" customHeight="1" x14ac:dyDescent="0.3">
      <c r="AN4483" s="22" t="s">
        <v>9674</v>
      </c>
      <c r="AO4483" s="22" t="s">
        <v>12643</v>
      </c>
      <c r="AP4483" s="90" t="s">
        <v>9675</v>
      </c>
      <c r="AQ4483" s="22" t="s">
        <v>566</v>
      </c>
      <c r="AR4483" s="22" t="s">
        <v>783</v>
      </c>
      <c r="AS4483" s="56">
        <v>1</v>
      </c>
      <c r="AT4483" s="89">
        <v>42760.730879629627</v>
      </c>
      <c r="AU4483" s="22" t="s">
        <v>14980</v>
      </c>
      <c r="AV4483" s="22" t="s">
        <v>12634</v>
      </c>
    </row>
    <row r="4484" spans="40:48" ht="12.75" customHeight="1" x14ac:dyDescent="0.3">
      <c r="AN4484" s="22" t="s">
        <v>9676</v>
      </c>
      <c r="AO4484" s="22" t="s">
        <v>12643</v>
      </c>
      <c r="AP4484" s="90" t="s">
        <v>12641</v>
      </c>
      <c r="AQ4484" s="22" t="s">
        <v>566</v>
      </c>
      <c r="AR4484" s="22" t="s">
        <v>12633</v>
      </c>
      <c r="AS4484" s="56">
        <v>53</v>
      </c>
      <c r="AT4484" s="89">
        <v>42821.447199074071</v>
      </c>
      <c r="AU4484" s="22" t="s">
        <v>1031</v>
      </c>
      <c r="AV4484" s="22" t="s">
        <v>12634</v>
      </c>
    </row>
    <row r="4485" spans="40:48" ht="12.75" customHeight="1" x14ac:dyDescent="0.3">
      <c r="AN4485" s="22" t="s">
        <v>9677</v>
      </c>
      <c r="AO4485" s="22" t="s">
        <v>12643</v>
      </c>
      <c r="AP4485" s="90" t="s">
        <v>9678</v>
      </c>
      <c r="AQ4485" s="22" t="s">
        <v>566</v>
      </c>
      <c r="AR4485" s="22" t="s">
        <v>12633</v>
      </c>
      <c r="AS4485" s="56">
        <v>2.8</v>
      </c>
      <c r="AT4485" s="89">
        <v>42867.720347222225</v>
      </c>
      <c r="AU4485" s="22" t="s">
        <v>1031</v>
      </c>
      <c r="AV4485" s="22" t="s">
        <v>12634</v>
      </c>
    </row>
    <row r="4486" spans="40:48" ht="12.75" customHeight="1" x14ac:dyDescent="0.3">
      <c r="AN4486" s="22" t="s">
        <v>9679</v>
      </c>
      <c r="AO4486" s="22" t="s">
        <v>12643</v>
      </c>
      <c r="AP4486" s="90" t="s">
        <v>9680</v>
      </c>
      <c r="AQ4486" s="22" t="s">
        <v>566</v>
      </c>
      <c r="AR4486" s="22" t="s">
        <v>783</v>
      </c>
      <c r="AS4486" s="56">
        <v>3490</v>
      </c>
      <c r="AT4486" s="89">
        <v>42333.51457175926</v>
      </c>
      <c r="AU4486" s="22" t="s">
        <v>1281</v>
      </c>
      <c r="AV4486" s="22" t="s">
        <v>12634</v>
      </c>
    </row>
    <row r="4487" spans="40:48" ht="12.75" customHeight="1" x14ac:dyDescent="0.3">
      <c r="AN4487" s="22" t="s">
        <v>9681</v>
      </c>
      <c r="AO4487" s="22" t="s">
        <v>12643</v>
      </c>
      <c r="AP4487" s="90" t="s">
        <v>9682</v>
      </c>
      <c r="AQ4487" s="22" t="s">
        <v>566</v>
      </c>
      <c r="AR4487" s="22" t="s">
        <v>783</v>
      </c>
      <c r="AS4487" s="56">
        <v>1</v>
      </c>
      <c r="AT4487" s="89">
        <v>42760.730879629627</v>
      </c>
      <c r="AU4487" s="22" t="s">
        <v>14980</v>
      </c>
      <c r="AV4487" s="22" t="s">
        <v>12634</v>
      </c>
    </row>
    <row r="4488" spans="40:48" ht="12.75" customHeight="1" x14ac:dyDescent="0.3">
      <c r="AN4488" s="22" t="s">
        <v>9683</v>
      </c>
      <c r="AO4488" s="22" t="s">
        <v>12643</v>
      </c>
      <c r="AP4488" s="90" t="s">
        <v>9684</v>
      </c>
      <c r="AQ4488" s="22" t="s">
        <v>566</v>
      </c>
      <c r="AR4488" s="22" t="s">
        <v>783</v>
      </c>
      <c r="AS4488" s="56">
        <v>1</v>
      </c>
      <c r="AT4488" s="89">
        <v>42760.730879629627</v>
      </c>
      <c r="AU4488" s="22" t="s">
        <v>14980</v>
      </c>
      <c r="AV4488" s="22" t="s">
        <v>12634</v>
      </c>
    </row>
    <row r="4489" spans="40:48" ht="12.75" customHeight="1" x14ac:dyDescent="0.3">
      <c r="AN4489" s="22" t="s">
        <v>9685</v>
      </c>
      <c r="AO4489" s="22" t="s">
        <v>12643</v>
      </c>
      <c r="AP4489" s="90" t="s">
        <v>9686</v>
      </c>
      <c r="AQ4489" s="22" t="s">
        <v>9687</v>
      </c>
      <c r="AR4489" s="22" t="s">
        <v>12633</v>
      </c>
      <c r="AS4489" s="56">
        <v>24</v>
      </c>
      <c r="AT4489" s="89">
        <v>42873.369722222225</v>
      </c>
      <c r="AU4489" s="22" t="s">
        <v>871</v>
      </c>
      <c r="AV4489" s="22" t="s">
        <v>12634</v>
      </c>
    </row>
    <row r="4490" spans="40:48" ht="12.75" customHeight="1" x14ac:dyDescent="0.3">
      <c r="AN4490" s="22" t="s">
        <v>9688</v>
      </c>
      <c r="AO4490" s="22" t="s">
        <v>12643</v>
      </c>
      <c r="AP4490" s="90" t="s">
        <v>9689</v>
      </c>
      <c r="AQ4490" s="22" t="s">
        <v>566</v>
      </c>
      <c r="AR4490" s="22" t="s">
        <v>783</v>
      </c>
      <c r="AS4490" s="56">
        <v>1825</v>
      </c>
      <c r="AT4490" s="89">
        <v>41509.81521990741</v>
      </c>
      <c r="AU4490" s="22" t="s">
        <v>982</v>
      </c>
      <c r="AV4490" s="22" t="s">
        <v>12634</v>
      </c>
    </row>
    <row r="4491" spans="40:48" ht="12.75" customHeight="1" x14ac:dyDescent="0.3">
      <c r="AN4491" s="22" t="s">
        <v>9690</v>
      </c>
      <c r="AO4491" s="22" t="s">
        <v>12643</v>
      </c>
      <c r="AP4491" s="90" t="s">
        <v>9691</v>
      </c>
      <c r="AQ4491" s="22" t="s">
        <v>566</v>
      </c>
      <c r="AR4491" s="22" t="s">
        <v>783</v>
      </c>
      <c r="AS4491" s="56">
        <v>1841.17</v>
      </c>
      <c r="AT4491" s="89">
        <v>41605.392060185186</v>
      </c>
      <c r="AU4491" s="22" t="s">
        <v>1502</v>
      </c>
      <c r="AV4491" s="22" t="s">
        <v>12634</v>
      </c>
    </row>
    <row r="4492" spans="40:48" ht="12.75" customHeight="1" x14ac:dyDescent="0.3">
      <c r="AN4492" s="22" t="s">
        <v>9692</v>
      </c>
      <c r="AO4492" s="22" t="s">
        <v>12643</v>
      </c>
      <c r="AP4492" s="90" t="s">
        <v>9693</v>
      </c>
      <c r="AQ4492" s="22" t="s">
        <v>566</v>
      </c>
      <c r="AR4492" s="22" t="s">
        <v>783</v>
      </c>
      <c r="AS4492" s="56">
        <v>0</v>
      </c>
      <c r="AT4492" s="89">
        <v>42760.725590277776</v>
      </c>
      <c r="AU4492" s="22" t="s">
        <v>982</v>
      </c>
      <c r="AV4492" s="22" t="s">
        <v>12634</v>
      </c>
    </row>
    <row r="4493" spans="40:48" ht="12.75" customHeight="1" x14ac:dyDescent="0.3">
      <c r="AN4493" s="22" t="s">
        <v>9694</v>
      </c>
      <c r="AO4493" s="22" t="s">
        <v>12643</v>
      </c>
      <c r="AP4493" s="90" t="s">
        <v>9695</v>
      </c>
      <c r="AQ4493" s="22" t="s">
        <v>800</v>
      </c>
      <c r="AR4493" s="22" t="s">
        <v>783</v>
      </c>
      <c r="AS4493" s="56">
        <v>25</v>
      </c>
      <c r="AT4493" s="89">
        <v>42318.499050925922</v>
      </c>
      <c r="AU4493" s="22" t="s">
        <v>1031</v>
      </c>
      <c r="AV4493" s="22" t="s">
        <v>12634</v>
      </c>
    </row>
    <row r="4494" spans="40:48" ht="12.75" customHeight="1" x14ac:dyDescent="0.3">
      <c r="AN4494" s="22" t="s">
        <v>9696</v>
      </c>
      <c r="AO4494" s="22" t="s">
        <v>12643</v>
      </c>
      <c r="AP4494" s="90" t="s">
        <v>9697</v>
      </c>
      <c r="AQ4494" s="22" t="s">
        <v>581</v>
      </c>
      <c r="AR4494" s="22" t="s">
        <v>783</v>
      </c>
      <c r="AS4494" s="56">
        <v>1</v>
      </c>
      <c r="AT4494" s="89">
        <v>42760.730879629627</v>
      </c>
      <c r="AU4494" s="22" t="s">
        <v>14966</v>
      </c>
      <c r="AV4494" s="22" t="s">
        <v>12634</v>
      </c>
    </row>
    <row r="4495" spans="40:48" ht="12.75" customHeight="1" x14ac:dyDescent="0.3">
      <c r="AN4495" s="22" t="s">
        <v>9698</v>
      </c>
      <c r="AO4495" s="22" t="s">
        <v>12643</v>
      </c>
      <c r="AP4495" s="90" t="s">
        <v>9699</v>
      </c>
      <c r="AQ4495" s="22" t="s">
        <v>566</v>
      </c>
      <c r="AR4495" s="22" t="s">
        <v>783</v>
      </c>
      <c r="AS4495" s="56">
        <v>0.96</v>
      </c>
      <c r="AT4495" s="89">
        <v>42320.430821759262</v>
      </c>
      <c r="AU4495" s="22" t="s">
        <v>2060</v>
      </c>
      <c r="AV4495" s="22" t="s">
        <v>12634</v>
      </c>
    </row>
    <row r="4496" spans="40:48" ht="12.75" customHeight="1" x14ac:dyDescent="0.3">
      <c r="AN4496" s="22" t="s">
        <v>9700</v>
      </c>
      <c r="AO4496" s="22" t="s">
        <v>12643</v>
      </c>
      <c r="AP4496" s="90" t="s">
        <v>9701</v>
      </c>
      <c r="AQ4496" s="22" t="s">
        <v>566</v>
      </c>
      <c r="AR4496" s="22" t="s">
        <v>783</v>
      </c>
      <c r="AS4496" s="56">
        <v>2.4500000000000002</v>
      </c>
      <c r="AT4496" s="89">
        <v>42357.452581018515</v>
      </c>
      <c r="AU4496" s="22" t="s">
        <v>2060</v>
      </c>
      <c r="AV4496" s="22" t="s">
        <v>12634</v>
      </c>
    </row>
    <row r="4497" spans="40:48" ht="12.75" customHeight="1" x14ac:dyDescent="0.3">
      <c r="AN4497" s="22" t="s">
        <v>9702</v>
      </c>
      <c r="AO4497" s="22" t="s">
        <v>12643</v>
      </c>
      <c r="AP4497" s="90" t="s">
        <v>9703</v>
      </c>
      <c r="AQ4497" s="22" t="s">
        <v>566</v>
      </c>
      <c r="AR4497" s="22" t="s">
        <v>783</v>
      </c>
      <c r="AS4497" s="56">
        <v>1</v>
      </c>
      <c r="AT4497" s="89">
        <v>42760.730879629627</v>
      </c>
      <c r="AU4497" s="22" t="s">
        <v>14966</v>
      </c>
      <c r="AV4497" s="22" t="s">
        <v>12634</v>
      </c>
    </row>
    <row r="4498" spans="40:48" ht="12.75" customHeight="1" x14ac:dyDescent="0.3">
      <c r="AN4498" s="22" t="s">
        <v>9704</v>
      </c>
      <c r="AO4498" s="22" t="s">
        <v>12643</v>
      </c>
      <c r="AP4498" s="90" t="s">
        <v>9705</v>
      </c>
      <c r="AQ4498" s="22" t="s">
        <v>566</v>
      </c>
      <c r="AR4498" s="22" t="s">
        <v>783</v>
      </c>
      <c r="AS4498" s="56">
        <v>200</v>
      </c>
      <c r="AT4498" s="89">
        <v>42318.462175925924</v>
      </c>
      <c r="AU4498" s="22" t="s">
        <v>846</v>
      </c>
      <c r="AV4498" s="22" t="s">
        <v>12634</v>
      </c>
    </row>
    <row r="4499" spans="40:48" ht="12.75" customHeight="1" x14ac:dyDescent="0.3">
      <c r="AN4499" s="22" t="s">
        <v>9706</v>
      </c>
      <c r="AO4499" s="22" t="s">
        <v>12643</v>
      </c>
      <c r="AP4499" s="90" t="s">
        <v>9707</v>
      </c>
      <c r="AQ4499" s="22" t="s">
        <v>566</v>
      </c>
      <c r="AR4499" s="22" t="s">
        <v>12633</v>
      </c>
      <c r="AS4499" s="56">
        <v>85.34</v>
      </c>
      <c r="AT4499" s="89">
        <v>42815.455011574071</v>
      </c>
      <c r="AU4499" s="22" t="s">
        <v>846</v>
      </c>
      <c r="AV4499" s="22" t="s">
        <v>12634</v>
      </c>
    </row>
    <row r="4500" spans="40:48" ht="12.75" customHeight="1" x14ac:dyDescent="0.3">
      <c r="AN4500" s="22" t="s">
        <v>9708</v>
      </c>
      <c r="AO4500" s="22" t="s">
        <v>12643</v>
      </c>
      <c r="AP4500" s="90" t="s">
        <v>9709</v>
      </c>
      <c r="AQ4500" s="22" t="s">
        <v>566</v>
      </c>
      <c r="AR4500" s="22" t="s">
        <v>783</v>
      </c>
      <c r="AS4500" s="56">
        <v>4500</v>
      </c>
      <c r="AT4500" s="89">
        <v>42670.373113425929</v>
      </c>
      <c r="AU4500" s="22" t="s">
        <v>1281</v>
      </c>
      <c r="AV4500" s="22" t="s">
        <v>12634</v>
      </c>
    </row>
    <row r="4501" spans="40:48" ht="12.75" customHeight="1" x14ac:dyDescent="0.3">
      <c r="AN4501" s="22" t="s">
        <v>9710</v>
      </c>
      <c r="AO4501" s="22" t="s">
        <v>12643</v>
      </c>
      <c r="AP4501" s="90" t="s">
        <v>9711</v>
      </c>
      <c r="AQ4501" s="22" t="s">
        <v>566</v>
      </c>
      <c r="AR4501" s="22" t="s">
        <v>783</v>
      </c>
      <c r="AS4501" s="56">
        <v>1</v>
      </c>
      <c r="AT4501" s="89">
        <v>42760.730879629627</v>
      </c>
      <c r="AU4501" s="22" t="s">
        <v>14971</v>
      </c>
      <c r="AV4501" s="22" t="s">
        <v>12634</v>
      </c>
    </row>
    <row r="4502" spans="40:48" ht="12.75" customHeight="1" x14ac:dyDescent="0.3">
      <c r="AN4502" s="22" t="s">
        <v>9712</v>
      </c>
      <c r="AO4502" s="22" t="s">
        <v>12643</v>
      </c>
      <c r="AP4502" s="90" t="s">
        <v>9713</v>
      </c>
      <c r="AQ4502" s="22" t="s">
        <v>566</v>
      </c>
      <c r="AR4502" s="22" t="s">
        <v>783</v>
      </c>
      <c r="AS4502" s="56">
        <v>1</v>
      </c>
      <c r="AT4502" s="89">
        <v>42760.730879629627</v>
      </c>
      <c r="AU4502" s="22" t="s">
        <v>14980</v>
      </c>
      <c r="AV4502" s="22" t="s">
        <v>12634</v>
      </c>
    </row>
    <row r="4503" spans="40:48" ht="12.75" customHeight="1" x14ac:dyDescent="0.3">
      <c r="AN4503" s="22" t="s">
        <v>9714</v>
      </c>
      <c r="AO4503" s="22" t="s">
        <v>12643</v>
      </c>
      <c r="AP4503" s="90" t="s">
        <v>9715</v>
      </c>
      <c r="AQ4503" s="22" t="s">
        <v>566</v>
      </c>
      <c r="AR4503" s="22" t="s">
        <v>783</v>
      </c>
      <c r="AS4503" s="56">
        <v>14</v>
      </c>
      <c r="AT4503" s="89">
        <v>42633.735115740739</v>
      </c>
      <c r="AU4503" s="22" t="s">
        <v>787</v>
      </c>
      <c r="AV4503" s="22" t="s">
        <v>12634</v>
      </c>
    </row>
    <row r="4504" spans="40:48" ht="12.75" customHeight="1" x14ac:dyDescent="0.3">
      <c r="AN4504" s="22" t="s">
        <v>9716</v>
      </c>
      <c r="AO4504" s="22" t="s">
        <v>12643</v>
      </c>
      <c r="AP4504" s="90" t="s">
        <v>9717</v>
      </c>
      <c r="AQ4504" s="22" t="s">
        <v>566</v>
      </c>
      <c r="AR4504" s="22" t="s">
        <v>783</v>
      </c>
      <c r="AS4504" s="56">
        <v>1</v>
      </c>
      <c r="AT4504" s="89">
        <v>42760.730879629627</v>
      </c>
      <c r="AU4504" s="22" t="s">
        <v>14967</v>
      </c>
      <c r="AV4504" s="22" t="s">
        <v>12634</v>
      </c>
    </row>
    <row r="4505" spans="40:48" ht="12.75" customHeight="1" x14ac:dyDescent="0.3">
      <c r="AN4505" s="22" t="s">
        <v>9718</v>
      </c>
      <c r="AO4505" s="22" t="s">
        <v>12643</v>
      </c>
      <c r="AP4505" s="90" t="s">
        <v>9719</v>
      </c>
      <c r="AQ4505" s="22" t="s">
        <v>581</v>
      </c>
      <c r="AR4505" s="22" t="s">
        <v>783</v>
      </c>
      <c r="AS4505" s="56">
        <v>1</v>
      </c>
      <c r="AT4505" s="89">
        <v>42760.730879629627</v>
      </c>
      <c r="AU4505" s="22" t="s">
        <v>14967</v>
      </c>
      <c r="AV4505" s="22" t="s">
        <v>12634</v>
      </c>
    </row>
    <row r="4506" spans="40:48" ht="12.75" customHeight="1" x14ac:dyDescent="0.3">
      <c r="AN4506" s="22" t="s">
        <v>9720</v>
      </c>
      <c r="AO4506" s="22" t="s">
        <v>12643</v>
      </c>
      <c r="AP4506" s="90" t="s">
        <v>9721</v>
      </c>
      <c r="AQ4506" s="22" t="s">
        <v>581</v>
      </c>
      <c r="AR4506" s="22" t="s">
        <v>783</v>
      </c>
      <c r="AS4506" s="56">
        <v>1</v>
      </c>
      <c r="AT4506" s="89">
        <v>42760.730879629627</v>
      </c>
      <c r="AU4506" s="22" t="s">
        <v>14967</v>
      </c>
      <c r="AV4506" s="22" t="s">
        <v>12634</v>
      </c>
    </row>
    <row r="4507" spans="40:48" ht="12.75" customHeight="1" x14ac:dyDescent="0.3">
      <c r="AN4507" s="22" t="s">
        <v>9722</v>
      </c>
      <c r="AO4507" s="22" t="s">
        <v>12643</v>
      </c>
      <c r="AP4507" s="90" t="s">
        <v>9723</v>
      </c>
      <c r="AQ4507" s="22" t="s">
        <v>581</v>
      </c>
      <c r="AR4507" s="22" t="s">
        <v>783</v>
      </c>
      <c r="AS4507" s="56">
        <v>1</v>
      </c>
      <c r="AT4507" s="89">
        <v>42760.730879629627</v>
      </c>
      <c r="AU4507" s="22" t="s">
        <v>14967</v>
      </c>
      <c r="AV4507" s="22" t="s">
        <v>12634</v>
      </c>
    </row>
    <row r="4508" spans="40:48" ht="12.75" customHeight="1" x14ac:dyDescent="0.3">
      <c r="AN4508" s="22" t="s">
        <v>9724</v>
      </c>
      <c r="AO4508" s="22" t="s">
        <v>12643</v>
      </c>
      <c r="AP4508" s="90" t="s">
        <v>9725</v>
      </c>
      <c r="AQ4508" s="22" t="s">
        <v>581</v>
      </c>
      <c r="AR4508" s="22" t="s">
        <v>783</v>
      </c>
      <c r="AS4508" s="56">
        <v>1</v>
      </c>
      <c r="AT4508" s="89">
        <v>42760.730879629627</v>
      </c>
      <c r="AU4508" s="22" t="s">
        <v>14967</v>
      </c>
      <c r="AV4508" s="22" t="s">
        <v>12634</v>
      </c>
    </row>
    <row r="4509" spans="40:48" ht="12.75" customHeight="1" x14ac:dyDescent="0.3">
      <c r="AN4509" s="22" t="s">
        <v>9726</v>
      </c>
      <c r="AO4509" s="22" t="s">
        <v>12643</v>
      </c>
      <c r="AP4509" s="90" t="s">
        <v>9727</v>
      </c>
      <c r="AQ4509" s="22" t="s">
        <v>566</v>
      </c>
      <c r="AR4509" s="22" t="s">
        <v>783</v>
      </c>
      <c r="AS4509" s="56">
        <v>6.9</v>
      </c>
      <c r="AT4509" s="89">
        <v>42215.532743055555</v>
      </c>
      <c r="AU4509" s="22" t="s">
        <v>1031</v>
      </c>
      <c r="AV4509" s="22" t="s">
        <v>12634</v>
      </c>
    </row>
    <row r="4510" spans="40:48" ht="12.75" customHeight="1" x14ac:dyDescent="0.3">
      <c r="AN4510" s="22" t="s">
        <v>9728</v>
      </c>
      <c r="AO4510" s="22" t="s">
        <v>12643</v>
      </c>
      <c r="AP4510" s="90" t="s">
        <v>9729</v>
      </c>
      <c r="AQ4510" s="22" t="s">
        <v>581</v>
      </c>
      <c r="AR4510" s="22" t="s">
        <v>783</v>
      </c>
      <c r="AS4510" s="56">
        <v>1</v>
      </c>
      <c r="AT4510" s="89">
        <v>42760.730879629627</v>
      </c>
      <c r="AU4510" s="22" t="s">
        <v>14967</v>
      </c>
      <c r="AV4510" s="22" t="s">
        <v>12634</v>
      </c>
    </row>
    <row r="4511" spans="40:48" ht="12.75" customHeight="1" x14ac:dyDescent="0.3">
      <c r="AN4511" s="22" t="s">
        <v>9730</v>
      </c>
      <c r="AO4511" s="22" t="s">
        <v>12643</v>
      </c>
      <c r="AP4511" s="90" t="s">
        <v>9731</v>
      </c>
      <c r="AQ4511" s="22" t="s">
        <v>566</v>
      </c>
      <c r="AR4511" s="22" t="s">
        <v>783</v>
      </c>
      <c r="AS4511" s="56">
        <v>29</v>
      </c>
      <c r="AT4511" s="89">
        <v>42425.589814814812</v>
      </c>
      <c r="AU4511" s="22" t="s">
        <v>1401</v>
      </c>
      <c r="AV4511" s="22" t="s">
        <v>12634</v>
      </c>
    </row>
    <row r="4512" spans="40:48" ht="12.75" customHeight="1" x14ac:dyDescent="0.3">
      <c r="AN4512" s="22" t="s">
        <v>9732</v>
      </c>
      <c r="AO4512" s="22" t="s">
        <v>12643</v>
      </c>
      <c r="AP4512" s="90" t="s">
        <v>9733</v>
      </c>
      <c r="AQ4512" s="22" t="s">
        <v>566</v>
      </c>
      <c r="AR4512" s="22" t="s">
        <v>783</v>
      </c>
      <c r="AS4512" s="56">
        <v>100</v>
      </c>
      <c r="AT4512" s="89">
        <v>42249.526238425926</v>
      </c>
      <c r="AU4512" s="22" t="s">
        <v>1401</v>
      </c>
      <c r="AV4512" s="22" t="s">
        <v>12634</v>
      </c>
    </row>
    <row r="4513" spans="40:48" ht="12.75" customHeight="1" x14ac:dyDescent="0.3">
      <c r="AN4513" s="22" t="s">
        <v>9734</v>
      </c>
      <c r="AO4513" s="22" t="s">
        <v>12643</v>
      </c>
      <c r="AP4513" s="90" t="s">
        <v>9735</v>
      </c>
      <c r="AQ4513" s="22" t="s">
        <v>566</v>
      </c>
      <c r="AR4513" s="22" t="s">
        <v>783</v>
      </c>
      <c r="AS4513" s="56">
        <v>196.77</v>
      </c>
      <c r="AT4513" s="89">
        <v>41781.42050925926</v>
      </c>
      <c r="AU4513" s="22" t="s">
        <v>1401</v>
      </c>
      <c r="AV4513" s="22" t="s">
        <v>12634</v>
      </c>
    </row>
    <row r="4514" spans="40:48" ht="12.75" customHeight="1" x14ac:dyDescent="0.3">
      <c r="AN4514" s="22" t="s">
        <v>9736</v>
      </c>
      <c r="AO4514" s="22" t="s">
        <v>12643</v>
      </c>
      <c r="AP4514" s="90" t="s">
        <v>9737</v>
      </c>
      <c r="AQ4514" s="22" t="s">
        <v>566</v>
      </c>
      <c r="AR4514" s="22" t="s">
        <v>783</v>
      </c>
      <c r="AS4514" s="56">
        <v>199</v>
      </c>
      <c r="AT4514" s="89">
        <v>41712.398009259261</v>
      </c>
      <c r="AU4514" s="22" t="s">
        <v>2277</v>
      </c>
      <c r="AV4514" s="22" t="s">
        <v>12634</v>
      </c>
    </row>
    <row r="4515" spans="40:48" ht="12.75" customHeight="1" x14ac:dyDescent="0.3">
      <c r="AN4515" s="22" t="s">
        <v>9738</v>
      </c>
      <c r="AO4515" s="22" t="s">
        <v>12643</v>
      </c>
      <c r="AP4515" s="90" t="s">
        <v>9739</v>
      </c>
      <c r="AQ4515" s="22" t="s">
        <v>566</v>
      </c>
      <c r="AR4515" s="22" t="s">
        <v>783</v>
      </c>
      <c r="AS4515" s="56">
        <v>106</v>
      </c>
      <c r="AT4515" s="89">
        <v>41943.524583333332</v>
      </c>
      <c r="AU4515" s="22" t="s">
        <v>1401</v>
      </c>
      <c r="AV4515" s="22" t="s">
        <v>12634</v>
      </c>
    </row>
    <row r="4516" spans="40:48" ht="12.75" customHeight="1" x14ac:dyDescent="0.3">
      <c r="AN4516" s="22" t="s">
        <v>9740</v>
      </c>
      <c r="AO4516" s="22" t="s">
        <v>12643</v>
      </c>
      <c r="AP4516" s="90" t="s">
        <v>9741</v>
      </c>
      <c r="AQ4516" s="22" t="s">
        <v>566</v>
      </c>
      <c r="AR4516" s="22" t="s">
        <v>783</v>
      </c>
      <c r="AS4516" s="56">
        <v>1</v>
      </c>
      <c r="AT4516" s="89">
        <v>42760.730879629627</v>
      </c>
      <c r="AU4516" s="22" t="s">
        <v>14969</v>
      </c>
      <c r="AV4516" s="22" t="s">
        <v>12634</v>
      </c>
    </row>
    <row r="4517" spans="40:48" ht="12.75" customHeight="1" x14ac:dyDescent="0.3">
      <c r="AN4517" s="22" t="s">
        <v>9742</v>
      </c>
      <c r="AO4517" s="22" t="s">
        <v>12643</v>
      </c>
      <c r="AP4517" s="90" t="s">
        <v>9743</v>
      </c>
      <c r="AQ4517" s="22" t="s">
        <v>566</v>
      </c>
      <c r="AR4517" s="22" t="s">
        <v>12633</v>
      </c>
      <c r="AS4517" s="56">
        <v>140</v>
      </c>
      <c r="AT4517" s="89">
        <v>42843.607847222222</v>
      </c>
      <c r="AU4517" s="22" t="s">
        <v>1401</v>
      </c>
      <c r="AV4517" s="22" t="s">
        <v>12634</v>
      </c>
    </row>
    <row r="4518" spans="40:48" ht="12.75" customHeight="1" x14ac:dyDescent="0.3">
      <c r="AN4518" s="22" t="s">
        <v>9744</v>
      </c>
      <c r="AO4518" s="22" t="s">
        <v>12643</v>
      </c>
      <c r="AP4518" s="90" t="s">
        <v>9745</v>
      </c>
      <c r="AQ4518" s="22" t="s">
        <v>566</v>
      </c>
      <c r="AR4518" s="22" t="s">
        <v>783</v>
      </c>
      <c r="AS4518" s="56">
        <v>0</v>
      </c>
      <c r="AT4518" s="89">
        <v>42781.375138888892</v>
      </c>
      <c r="AU4518" s="22" t="s">
        <v>1401</v>
      </c>
      <c r="AV4518" s="22" t="s">
        <v>12634</v>
      </c>
    </row>
    <row r="4519" spans="40:48" ht="12.75" customHeight="1" x14ac:dyDescent="0.3">
      <c r="AN4519" s="22" t="s">
        <v>9746</v>
      </c>
      <c r="AO4519" s="22" t="s">
        <v>12643</v>
      </c>
      <c r="AP4519" s="90" t="s">
        <v>9747</v>
      </c>
      <c r="AQ4519" s="22" t="s">
        <v>566</v>
      </c>
      <c r="AR4519" s="22" t="s">
        <v>783</v>
      </c>
      <c r="AS4519" s="56">
        <v>109</v>
      </c>
      <c r="AT4519" s="89">
        <v>42425.589814814812</v>
      </c>
      <c r="AU4519" s="22" t="s">
        <v>1401</v>
      </c>
      <c r="AV4519" s="22" t="s">
        <v>12634</v>
      </c>
    </row>
    <row r="4520" spans="40:48" ht="12.75" customHeight="1" x14ac:dyDescent="0.3">
      <c r="AN4520" s="22" t="s">
        <v>9748</v>
      </c>
      <c r="AO4520" s="22" t="s">
        <v>12643</v>
      </c>
      <c r="AP4520" s="90" t="s">
        <v>9749</v>
      </c>
      <c r="AQ4520" s="22" t="s">
        <v>566</v>
      </c>
      <c r="AR4520" s="22" t="s">
        <v>783</v>
      </c>
      <c r="AS4520" s="56">
        <v>1</v>
      </c>
      <c r="AT4520" s="89">
        <v>42760.730879629627</v>
      </c>
      <c r="AU4520" s="22" t="s">
        <v>14980</v>
      </c>
      <c r="AV4520" s="22" t="s">
        <v>12634</v>
      </c>
    </row>
    <row r="4521" spans="40:48" ht="12.75" customHeight="1" x14ac:dyDescent="0.3">
      <c r="AN4521" s="22" t="s">
        <v>9750</v>
      </c>
      <c r="AO4521" s="22" t="s">
        <v>12643</v>
      </c>
      <c r="AP4521" s="90" t="s">
        <v>9751</v>
      </c>
      <c r="AQ4521" s="22" t="s">
        <v>566</v>
      </c>
      <c r="AR4521" s="22" t="s">
        <v>783</v>
      </c>
      <c r="AS4521" s="56">
        <v>1</v>
      </c>
      <c r="AT4521" s="89">
        <v>42760.730879629627</v>
      </c>
      <c r="AU4521" s="22" t="s">
        <v>14980</v>
      </c>
      <c r="AV4521" s="22" t="s">
        <v>12634</v>
      </c>
    </row>
    <row r="4522" spans="40:48" ht="12.75" customHeight="1" x14ac:dyDescent="0.3">
      <c r="AN4522" s="22" t="s">
        <v>9752</v>
      </c>
      <c r="AO4522" s="22" t="s">
        <v>12643</v>
      </c>
      <c r="AP4522" s="90" t="s">
        <v>9753</v>
      </c>
      <c r="AQ4522" s="22" t="s">
        <v>566</v>
      </c>
      <c r="AR4522" s="22" t="s">
        <v>783</v>
      </c>
      <c r="AS4522" s="56">
        <v>129</v>
      </c>
      <c r="AT4522" s="89">
        <v>42185.540914351855</v>
      </c>
      <c r="AU4522" s="22" t="s">
        <v>1281</v>
      </c>
      <c r="AV4522" s="22" t="s">
        <v>12634</v>
      </c>
    </row>
    <row r="4523" spans="40:48" ht="12.75" customHeight="1" x14ac:dyDescent="0.3">
      <c r="AN4523" s="22" t="s">
        <v>9754</v>
      </c>
      <c r="AO4523" s="22" t="s">
        <v>12643</v>
      </c>
      <c r="AP4523" s="90" t="s">
        <v>9755</v>
      </c>
      <c r="AQ4523" s="22" t="s">
        <v>566</v>
      </c>
      <c r="AR4523" s="22" t="s">
        <v>783</v>
      </c>
      <c r="AS4523" s="56">
        <v>10</v>
      </c>
      <c r="AT4523" s="89">
        <v>42437.715428240743</v>
      </c>
      <c r="AU4523" s="22" t="s">
        <v>1307</v>
      </c>
      <c r="AV4523" s="22" t="s">
        <v>12634</v>
      </c>
    </row>
    <row r="4524" spans="40:48" ht="12.75" customHeight="1" x14ac:dyDescent="0.3">
      <c r="AN4524" s="22" t="s">
        <v>9756</v>
      </c>
      <c r="AO4524" s="22" t="s">
        <v>12643</v>
      </c>
      <c r="AP4524" s="90" t="s">
        <v>9757</v>
      </c>
      <c r="AQ4524" s="22" t="s">
        <v>566</v>
      </c>
      <c r="AR4524" s="22" t="s">
        <v>783</v>
      </c>
      <c r="AS4524" s="56">
        <v>0.45</v>
      </c>
      <c r="AT4524" s="89">
        <v>42656.456828703704</v>
      </c>
      <c r="AU4524" s="22" t="s">
        <v>826</v>
      </c>
      <c r="AV4524" s="22" t="s">
        <v>12634</v>
      </c>
    </row>
    <row r="4525" spans="40:48" ht="12.75" customHeight="1" x14ac:dyDescent="0.3">
      <c r="AN4525" s="22" t="s">
        <v>9758</v>
      </c>
      <c r="AO4525" s="22" t="s">
        <v>12643</v>
      </c>
      <c r="AP4525" s="90" t="s">
        <v>9759</v>
      </c>
      <c r="AQ4525" s="22" t="s">
        <v>566</v>
      </c>
      <c r="AR4525" s="22" t="s">
        <v>783</v>
      </c>
      <c r="AS4525" s="56">
        <v>1</v>
      </c>
      <c r="AT4525" s="89">
        <v>42760.730879629627</v>
      </c>
      <c r="AU4525" s="22" t="s">
        <v>14966</v>
      </c>
      <c r="AV4525" s="22" t="s">
        <v>12634</v>
      </c>
    </row>
    <row r="4526" spans="40:48" ht="12.75" customHeight="1" x14ac:dyDescent="0.3">
      <c r="AN4526" s="22" t="s">
        <v>9760</v>
      </c>
      <c r="AO4526" s="22" t="s">
        <v>12643</v>
      </c>
      <c r="AP4526" s="90" t="s">
        <v>9761</v>
      </c>
      <c r="AQ4526" s="22" t="s">
        <v>566</v>
      </c>
      <c r="AR4526" s="22" t="s">
        <v>783</v>
      </c>
      <c r="AS4526" s="56">
        <v>1.35</v>
      </c>
      <c r="AT4526" s="89">
        <v>42111.446342592593</v>
      </c>
      <c r="AU4526" s="22" t="s">
        <v>826</v>
      </c>
      <c r="AV4526" s="22" t="s">
        <v>12634</v>
      </c>
    </row>
    <row r="4527" spans="40:48" ht="12.75" customHeight="1" x14ac:dyDescent="0.3">
      <c r="AN4527" s="22" t="s">
        <v>9762</v>
      </c>
      <c r="AO4527" s="22" t="s">
        <v>12643</v>
      </c>
      <c r="AP4527" s="90" t="s">
        <v>9763</v>
      </c>
      <c r="AQ4527" s="22" t="s">
        <v>566</v>
      </c>
      <c r="AR4527" s="22" t="s">
        <v>783</v>
      </c>
      <c r="AS4527" s="56">
        <v>12</v>
      </c>
      <c r="AT4527" s="89">
        <v>42334.403020833335</v>
      </c>
      <c r="AU4527" s="22" t="s">
        <v>787</v>
      </c>
      <c r="AV4527" s="22" t="s">
        <v>12634</v>
      </c>
    </row>
    <row r="4528" spans="40:48" ht="12.75" customHeight="1" x14ac:dyDescent="0.3">
      <c r="AN4528" s="22" t="s">
        <v>9764</v>
      </c>
      <c r="AO4528" s="22" t="s">
        <v>12643</v>
      </c>
      <c r="AP4528" s="90" t="s">
        <v>9765</v>
      </c>
      <c r="AQ4528" s="22" t="s">
        <v>566</v>
      </c>
      <c r="AR4528" s="22" t="s">
        <v>783</v>
      </c>
      <c r="AS4528" s="56">
        <v>1</v>
      </c>
      <c r="AT4528" s="89">
        <v>42760.730879629627</v>
      </c>
      <c r="AU4528" s="22" t="s">
        <v>14972</v>
      </c>
      <c r="AV4528" s="22" t="s">
        <v>12634</v>
      </c>
    </row>
    <row r="4529" spans="40:48" ht="12.75" customHeight="1" x14ac:dyDescent="0.3">
      <c r="AN4529" s="22" t="s">
        <v>9766</v>
      </c>
      <c r="AO4529" s="22" t="s">
        <v>12643</v>
      </c>
      <c r="AP4529" s="90" t="s">
        <v>9767</v>
      </c>
      <c r="AQ4529" s="22" t="s">
        <v>566</v>
      </c>
      <c r="AR4529" s="22" t="s">
        <v>783</v>
      </c>
      <c r="AS4529" s="56">
        <v>14.5</v>
      </c>
      <c r="AT4529" s="89">
        <v>42573.467152777775</v>
      </c>
      <c r="AU4529" s="22" t="s">
        <v>851</v>
      </c>
      <c r="AV4529" s="22" t="s">
        <v>12634</v>
      </c>
    </row>
    <row r="4530" spans="40:48" ht="12.75" customHeight="1" x14ac:dyDescent="0.3">
      <c r="AN4530" s="22" t="s">
        <v>9768</v>
      </c>
      <c r="AO4530" s="22" t="s">
        <v>12643</v>
      </c>
      <c r="AP4530" s="90" t="s">
        <v>9769</v>
      </c>
      <c r="AQ4530" s="22" t="s">
        <v>566</v>
      </c>
      <c r="AR4530" s="22" t="s">
        <v>783</v>
      </c>
      <c r="AS4530" s="56">
        <v>1</v>
      </c>
      <c r="AT4530" s="89">
        <v>42760.730879629627</v>
      </c>
      <c r="AU4530" s="22" t="s">
        <v>14972</v>
      </c>
      <c r="AV4530" s="22" t="s">
        <v>12634</v>
      </c>
    </row>
    <row r="4531" spans="40:48" ht="12.75" customHeight="1" x14ac:dyDescent="0.3">
      <c r="AN4531" s="22" t="s">
        <v>9770</v>
      </c>
      <c r="AO4531" s="22" t="s">
        <v>12643</v>
      </c>
      <c r="AP4531" s="90" t="s">
        <v>9771</v>
      </c>
      <c r="AQ4531" s="22" t="s">
        <v>566</v>
      </c>
      <c r="AR4531" s="22" t="s">
        <v>12633</v>
      </c>
      <c r="AS4531" s="56">
        <v>14.5</v>
      </c>
      <c r="AT4531" s="89">
        <v>42852.770856481482</v>
      </c>
      <c r="AU4531" s="22" t="s">
        <v>851</v>
      </c>
      <c r="AV4531" s="22" t="s">
        <v>12634</v>
      </c>
    </row>
    <row r="4532" spans="40:48" ht="12.75" customHeight="1" x14ac:dyDescent="0.3">
      <c r="AN4532" s="22" t="s">
        <v>9772</v>
      </c>
      <c r="AO4532" s="22" t="s">
        <v>12643</v>
      </c>
      <c r="AP4532" s="90" t="s">
        <v>9773</v>
      </c>
      <c r="AQ4532" s="22" t="s">
        <v>566</v>
      </c>
      <c r="AR4532" s="22" t="s">
        <v>12633</v>
      </c>
      <c r="AS4532" s="56">
        <v>19</v>
      </c>
      <c r="AT4532" s="89">
        <v>42852.770856481482</v>
      </c>
      <c r="AU4532" s="22" t="s">
        <v>851</v>
      </c>
      <c r="AV4532" s="22" t="s">
        <v>12634</v>
      </c>
    </row>
    <row r="4533" spans="40:48" ht="12.75" customHeight="1" x14ac:dyDescent="0.3">
      <c r="AN4533" s="22" t="s">
        <v>9774</v>
      </c>
      <c r="AO4533" s="22" t="s">
        <v>12643</v>
      </c>
      <c r="AP4533" s="90" t="s">
        <v>9775</v>
      </c>
      <c r="AQ4533" s="22" t="s">
        <v>566</v>
      </c>
      <c r="AR4533" s="22" t="s">
        <v>783</v>
      </c>
      <c r="AS4533" s="56">
        <v>23.5</v>
      </c>
      <c r="AT4533" s="89">
        <v>42573.467152777775</v>
      </c>
      <c r="AU4533" s="22" t="s">
        <v>851</v>
      </c>
      <c r="AV4533" s="22" t="s">
        <v>12634</v>
      </c>
    </row>
    <row r="4534" spans="40:48" ht="12.75" customHeight="1" x14ac:dyDescent="0.3">
      <c r="AN4534" s="22" t="s">
        <v>9776</v>
      </c>
      <c r="AO4534" s="22" t="s">
        <v>12643</v>
      </c>
      <c r="AP4534" s="90" t="s">
        <v>9777</v>
      </c>
      <c r="AQ4534" s="22" t="s">
        <v>888</v>
      </c>
      <c r="AR4534" s="22" t="s">
        <v>783</v>
      </c>
      <c r="AS4534" s="56">
        <v>220</v>
      </c>
      <c r="AT4534" s="89">
        <v>42319.376215277778</v>
      </c>
      <c r="AU4534" s="22" t="s">
        <v>846</v>
      </c>
      <c r="AV4534" s="22" t="s">
        <v>12634</v>
      </c>
    </row>
    <row r="4535" spans="40:48" ht="12.75" customHeight="1" x14ac:dyDescent="0.3">
      <c r="AN4535" s="22" t="s">
        <v>9778</v>
      </c>
      <c r="AO4535" s="22" t="s">
        <v>12643</v>
      </c>
      <c r="AP4535" s="90" t="s">
        <v>9779</v>
      </c>
      <c r="AQ4535" s="22" t="s">
        <v>888</v>
      </c>
      <c r="AR4535" s="22" t="s">
        <v>783</v>
      </c>
      <c r="AS4535" s="56">
        <v>340</v>
      </c>
      <c r="AT4535" s="89">
        <v>41873.368530092594</v>
      </c>
      <c r="AU4535" s="22" t="s">
        <v>877</v>
      </c>
      <c r="AV4535" s="22" t="s">
        <v>12634</v>
      </c>
    </row>
    <row r="4536" spans="40:48" ht="12.75" customHeight="1" x14ac:dyDescent="0.3">
      <c r="AN4536" s="22" t="s">
        <v>9780</v>
      </c>
      <c r="AO4536" s="22" t="s">
        <v>12643</v>
      </c>
      <c r="AP4536" s="90" t="s">
        <v>9781</v>
      </c>
      <c r="AQ4536" s="22" t="s">
        <v>566</v>
      </c>
      <c r="AR4536" s="22" t="s">
        <v>783</v>
      </c>
      <c r="AS4536" s="56">
        <v>148.03</v>
      </c>
      <c r="AT4536" s="89">
        <v>42440.731192129628</v>
      </c>
      <c r="AU4536" s="22" t="s">
        <v>1161</v>
      </c>
      <c r="AV4536" s="22" t="s">
        <v>12634</v>
      </c>
    </row>
    <row r="4537" spans="40:48" ht="12.75" customHeight="1" x14ac:dyDescent="0.3">
      <c r="AN4537" s="22" t="s">
        <v>9782</v>
      </c>
      <c r="AO4537" s="22" t="s">
        <v>12643</v>
      </c>
      <c r="AP4537" s="90" t="s">
        <v>9783</v>
      </c>
      <c r="AQ4537" s="22" t="s">
        <v>566</v>
      </c>
      <c r="AR4537" s="22" t="s">
        <v>12633</v>
      </c>
      <c r="AS4537" s="56">
        <v>63.44</v>
      </c>
      <c r="AT4537" s="89">
        <v>42870.680578703701</v>
      </c>
      <c r="AU4537" s="22" t="s">
        <v>1161</v>
      </c>
      <c r="AV4537" s="22" t="s">
        <v>12634</v>
      </c>
    </row>
    <row r="4538" spans="40:48" ht="12.75" customHeight="1" x14ac:dyDescent="0.3">
      <c r="AN4538" s="22" t="s">
        <v>9784</v>
      </c>
      <c r="AO4538" s="22" t="s">
        <v>12643</v>
      </c>
      <c r="AP4538" s="90" t="s">
        <v>9785</v>
      </c>
      <c r="AQ4538" s="22" t="s">
        <v>566</v>
      </c>
      <c r="AR4538" s="22" t="s">
        <v>783</v>
      </c>
      <c r="AS4538" s="56">
        <v>9</v>
      </c>
      <c r="AT4538" s="89">
        <v>42520.688009259262</v>
      </c>
      <c r="AU4538" s="22" t="s">
        <v>1031</v>
      </c>
      <c r="AV4538" s="22" t="s">
        <v>12634</v>
      </c>
    </row>
    <row r="4539" spans="40:48" ht="12.75" customHeight="1" x14ac:dyDescent="0.3">
      <c r="AN4539" s="22" t="s">
        <v>9786</v>
      </c>
      <c r="AO4539" s="22" t="s">
        <v>12643</v>
      </c>
      <c r="AP4539" s="90" t="s">
        <v>9787</v>
      </c>
      <c r="AQ4539" s="22" t="s">
        <v>566</v>
      </c>
      <c r="AR4539" s="22" t="s">
        <v>783</v>
      </c>
      <c r="AS4539" s="56">
        <v>8</v>
      </c>
      <c r="AT4539" s="89">
        <v>42471.486608796295</v>
      </c>
      <c r="AU4539" s="22" t="s">
        <v>1031</v>
      </c>
      <c r="AV4539" s="22" t="s">
        <v>12634</v>
      </c>
    </row>
    <row r="4540" spans="40:48" ht="12.75" customHeight="1" x14ac:dyDescent="0.3">
      <c r="AN4540" s="22" t="s">
        <v>9788</v>
      </c>
      <c r="AO4540" s="22" t="s">
        <v>12643</v>
      </c>
      <c r="AP4540" s="90" t="s">
        <v>9789</v>
      </c>
      <c r="AQ4540" s="22" t="s">
        <v>566</v>
      </c>
      <c r="AR4540" s="22" t="s">
        <v>783</v>
      </c>
      <c r="AS4540" s="56">
        <v>120</v>
      </c>
      <c r="AT4540" s="89">
        <v>41772.788715277777</v>
      </c>
      <c r="AU4540" s="22" t="s">
        <v>1666</v>
      </c>
      <c r="AV4540" s="22" t="s">
        <v>12634</v>
      </c>
    </row>
    <row r="4541" spans="40:48" ht="12.75" customHeight="1" x14ac:dyDescent="0.3">
      <c r="AN4541" s="22" t="s">
        <v>9790</v>
      </c>
      <c r="AO4541" s="22" t="s">
        <v>12643</v>
      </c>
      <c r="AP4541" s="90" t="s">
        <v>9791</v>
      </c>
      <c r="AQ4541" s="22" t="s">
        <v>566</v>
      </c>
      <c r="AR4541" s="22" t="s">
        <v>783</v>
      </c>
      <c r="AS4541" s="56">
        <v>165</v>
      </c>
      <c r="AT4541" s="89">
        <v>42284.695219907408</v>
      </c>
      <c r="AU4541" s="22" t="s">
        <v>1666</v>
      </c>
      <c r="AV4541" s="22" t="s">
        <v>12634</v>
      </c>
    </row>
    <row r="4542" spans="40:48" ht="12.75" customHeight="1" x14ac:dyDescent="0.3">
      <c r="AN4542" s="22" t="s">
        <v>9792</v>
      </c>
      <c r="AO4542" s="22" t="s">
        <v>12643</v>
      </c>
      <c r="AP4542" s="90" t="s">
        <v>9793</v>
      </c>
      <c r="AQ4542" s="22" t="s">
        <v>566</v>
      </c>
      <c r="AR4542" s="22" t="s">
        <v>783</v>
      </c>
      <c r="AS4542" s="56">
        <v>125</v>
      </c>
      <c r="AT4542" s="89">
        <v>42501.70815972222</v>
      </c>
      <c r="AU4542" s="22" t="s">
        <v>1666</v>
      </c>
      <c r="AV4542" s="22" t="s">
        <v>12634</v>
      </c>
    </row>
    <row r="4543" spans="40:48" ht="12.75" customHeight="1" x14ac:dyDescent="0.3">
      <c r="AN4543" s="22" t="s">
        <v>9794</v>
      </c>
      <c r="AO4543" s="22" t="s">
        <v>12643</v>
      </c>
      <c r="AP4543" s="90" t="s">
        <v>9795</v>
      </c>
      <c r="AQ4543" s="22" t="s">
        <v>566</v>
      </c>
      <c r="AR4543" s="22" t="s">
        <v>783</v>
      </c>
      <c r="AS4543" s="56">
        <v>1</v>
      </c>
      <c r="AT4543" s="89">
        <v>42760.730879629627</v>
      </c>
      <c r="AU4543" s="22" t="s">
        <v>14966</v>
      </c>
      <c r="AV4543" s="22" t="s">
        <v>12634</v>
      </c>
    </row>
    <row r="4544" spans="40:48" ht="12.75" customHeight="1" x14ac:dyDescent="0.3">
      <c r="AN4544" s="22" t="s">
        <v>9796</v>
      </c>
      <c r="AO4544" s="22" t="s">
        <v>12643</v>
      </c>
      <c r="AP4544" s="90" t="s">
        <v>9797</v>
      </c>
      <c r="AQ4544" s="22" t="s">
        <v>566</v>
      </c>
      <c r="AR4544" s="22" t="s">
        <v>783</v>
      </c>
      <c r="AS4544" s="56">
        <v>34.15</v>
      </c>
      <c r="AT4544" s="89">
        <v>42541.795358796298</v>
      </c>
      <c r="AU4544" s="22" t="s">
        <v>835</v>
      </c>
      <c r="AV4544" s="22" t="s">
        <v>12634</v>
      </c>
    </row>
    <row r="4545" spans="40:48" ht="12.75" customHeight="1" x14ac:dyDescent="0.3">
      <c r="AN4545" s="22" t="s">
        <v>9798</v>
      </c>
      <c r="AO4545" s="22" t="s">
        <v>12643</v>
      </c>
      <c r="AP4545" s="90" t="s">
        <v>9799</v>
      </c>
      <c r="AQ4545" s="22" t="s">
        <v>566</v>
      </c>
      <c r="AR4545" s="22" t="s">
        <v>783</v>
      </c>
      <c r="AS4545" s="56">
        <v>1180</v>
      </c>
      <c r="AT4545" s="89">
        <v>42004.831574074073</v>
      </c>
      <c r="AU4545" s="22" t="s">
        <v>835</v>
      </c>
      <c r="AV4545" s="22" t="s">
        <v>12634</v>
      </c>
    </row>
    <row r="4546" spans="40:48" ht="12.75" customHeight="1" x14ac:dyDescent="0.3">
      <c r="AN4546" s="22" t="s">
        <v>9800</v>
      </c>
      <c r="AO4546" s="22" t="s">
        <v>12643</v>
      </c>
      <c r="AP4546" s="90" t="s">
        <v>9801</v>
      </c>
      <c r="AQ4546" s="22" t="s">
        <v>566</v>
      </c>
      <c r="AR4546" s="22" t="s">
        <v>12633</v>
      </c>
      <c r="AS4546" s="56">
        <v>1799</v>
      </c>
      <c r="AT4546" s="89">
        <v>42866.470104166663</v>
      </c>
      <c r="AU4546" s="22" t="s">
        <v>3902</v>
      </c>
      <c r="AV4546" s="22" t="s">
        <v>12634</v>
      </c>
    </row>
    <row r="4547" spans="40:48" ht="12.75" customHeight="1" x14ac:dyDescent="0.3">
      <c r="AN4547" s="22" t="s">
        <v>9802</v>
      </c>
      <c r="AO4547" s="22" t="s">
        <v>12643</v>
      </c>
      <c r="AP4547" s="90" t="s">
        <v>9803</v>
      </c>
      <c r="AQ4547" s="22" t="s">
        <v>566</v>
      </c>
      <c r="AR4547" s="22" t="s">
        <v>783</v>
      </c>
      <c r="AS4547" s="56">
        <v>699</v>
      </c>
      <c r="AT4547" s="89">
        <v>41445.472060185188</v>
      </c>
      <c r="AU4547" s="22" t="s">
        <v>3902</v>
      </c>
      <c r="AV4547" s="22" t="s">
        <v>12634</v>
      </c>
    </row>
    <row r="4548" spans="40:48" ht="12.75" customHeight="1" x14ac:dyDescent="0.3">
      <c r="AN4548" s="22" t="s">
        <v>9804</v>
      </c>
      <c r="AO4548" s="22" t="s">
        <v>12643</v>
      </c>
      <c r="AP4548" s="90" t="s">
        <v>9805</v>
      </c>
      <c r="AQ4548" s="22" t="s">
        <v>566</v>
      </c>
      <c r="AR4548" s="22" t="s">
        <v>783</v>
      </c>
      <c r="AS4548" s="56">
        <v>18</v>
      </c>
      <c r="AT4548" s="89">
        <v>42417.749699074076</v>
      </c>
      <c r="AU4548" s="22" t="s">
        <v>5652</v>
      </c>
      <c r="AV4548" s="22" t="s">
        <v>12634</v>
      </c>
    </row>
    <row r="4549" spans="40:48" ht="12.75" customHeight="1" x14ac:dyDescent="0.3">
      <c r="AN4549" s="22" t="s">
        <v>9806</v>
      </c>
      <c r="AO4549" s="22" t="s">
        <v>12643</v>
      </c>
      <c r="AP4549" s="90" t="s">
        <v>9807</v>
      </c>
      <c r="AQ4549" s="22" t="s">
        <v>566</v>
      </c>
      <c r="AR4549" s="22" t="s">
        <v>783</v>
      </c>
      <c r="AS4549" s="56">
        <v>0.6</v>
      </c>
      <c r="AT4549" s="89">
        <v>42166.420057870368</v>
      </c>
      <c r="AU4549" s="22" t="s">
        <v>793</v>
      </c>
      <c r="AV4549" s="22" t="s">
        <v>12634</v>
      </c>
    </row>
    <row r="4550" spans="40:48" ht="12.75" customHeight="1" x14ac:dyDescent="0.3">
      <c r="AN4550" s="22" t="s">
        <v>9808</v>
      </c>
      <c r="AO4550" s="22" t="s">
        <v>12643</v>
      </c>
      <c r="AP4550" s="90" t="s">
        <v>9809</v>
      </c>
      <c r="AQ4550" s="22" t="s">
        <v>566</v>
      </c>
      <c r="AR4550" s="22" t="s">
        <v>783</v>
      </c>
      <c r="AS4550" s="56">
        <v>1</v>
      </c>
      <c r="AT4550" s="89">
        <v>42760.730879629627</v>
      </c>
      <c r="AU4550" s="22" t="s">
        <v>14966</v>
      </c>
      <c r="AV4550" s="22" t="s">
        <v>12634</v>
      </c>
    </row>
    <row r="4551" spans="40:48" ht="12.75" customHeight="1" x14ac:dyDescent="0.3">
      <c r="AN4551" s="22" t="s">
        <v>9810</v>
      </c>
      <c r="AO4551" s="22" t="s">
        <v>12643</v>
      </c>
      <c r="AP4551" s="90" t="s">
        <v>9811</v>
      </c>
      <c r="AQ4551" s="22" t="s">
        <v>566</v>
      </c>
      <c r="AR4551" s="22" t="s">
        <v>783</v>
      </c>
      <c r="AS4551" s="56">
        <v>1</v>
      </c>
      <c r="AT4551" s="89">
        <v>42760.730879629627</v>
      </c>
      <c r="AU4551" s="22" t="s">
        <v>14971</v>
      </c>
      <c r="AV4551" s="22" t="s">
        <v>12634</v>
      </c>
    </row>
    <row r="4552" spans="40:48" ht="12.75" customHeight="1" x14ac:dyDescent="0.3">
      <c r="AN4552" s="22" t="s">
        <v>9812</v>
      </c>
      <c r="AO4552" s="22" t="s">
        <v>12643</v>
      </c>
      <c r="AP4552" s="90" t="s">
        <v>9813</v>
      </c>
      <c r="AQ4552" s="22" t="s">
        <v>566</v>
      </c>
      <c r="AR4552" s="22" t="s">
        <v>12633</v>
      </c>
      <c r="AS4552" s="56">
        <v>2.35</v>
      </c>
      <c r="AT4552" s="89">
        <v>42815.441793981481</v>
      </c>
      <c r="AU4552" s="22" t="s">
        <v>846</v>
      </c>
      <c r="AV4552" s="22" t="s">
        <v>12634</v>
      </c>
    </row>
    <row r="4553" spans="40:48" ht="12.75" customHeight="1" x14ac:dyDescent="0.3">
      <c r="AN4553" s="22" t="s">
        <v>9814</v>
      </c>
      <c r="AO4553" s="22" t="s">
        <v>12643</v>
      </c>
      <c r="AP4553" s="90" t="s">
        <v>9815</v>
      </c>
      <c r="AQ4553" s="22" t="s">
        <v>566</v>
      </c>
      <c r="AR4553" s="22" t="s">
        <v>783</v>
      </c>
      <c r="AS4553" s="56">
        <v>1</v>
      </c>
      <c r="AT4553" s="89">
        <v>42760.730879629627</v>
      </c>
      <c r="AU4553" s="22" t="s">
        <v>14971</v>
      </c>
      <c r="AV4553" s="22" t="s">
        <v>12634</v>
      </c>
    </row>
    <row r="4554" spans="40:48" ht="12.75" customHeight="1" x14ac:dyDescent="0.3">
      <c r="AN4554" s="22" t="s">
        <v>9816</v>
      </c>
      <c r="AO4554" s="22" t="s">
        <v>12643</v>
      </c>
      <c r="AP4554" s="90" t="s">
        <v>9817</v>
      </c>
      <c r="AQ4554" s="22" t="s">
        <v>566</v>
      </c>
      <c r="AR4554" s="22" t="s">
        <v>12633</v>
      </c>
      <c r="AS4554" s="56">
        <v>0.31</v>
      </c>
      <c r="AT4554" s="89">
        <v>42789.669618055559</v>
      </c>
      <c r="AU4554" s="22" t="s">
        <v>846</v>
      </c>
      <c r="AV4554" s="22" t="s">
        <v>12634</v>
      </c>
    </row>
    <row r="4555" spans="40:48" ht="12.75" customHeight="1" x14ac:dyDescent="0.3">
      <c r="AN4555" s="22" t="s">
        <v>9818</v>
      </c>
      <c r="AO4555" s="22" t="s">
        <v>12643</v>
      </c>
      <c r="AP4555" s="90" t="s">
        <v>9819</v>
      </c>
      <c r="AQ4555" s="22" t="s">
        <v>1344</v>
      </c>
      <c r="AR4555" s="22" t="s">
        <v>12633</v>
      </c>
      <c r="AS4555" s="56">
        <v>0.48</v>
      </c>
      <c r="AT4555" s="89">
        <v>42789.669618055559</v>
      </c>
      <c r="AU4555" s="22" t="s">
        <v>846</v>
      </c>
      <c r="AV4555" s="22" t="s">
        <v>12634</v>
      </c>
    </row>
    <row r="4556" spans="40:48" ht="12.75" customHeight="1" x14ac:dyDescent="0.3">
      <c r="AN4556" s="22" t="s">
        <v>9820</v>
      </c>
      <c r="AO4556" s="22" t="s">
        <v>12643</v>
      </c>
      <c r="AP4556" s="90" t="s">
        <v>9821</v>
      </c>
      <c r="AQ4556" s="22" t="s">
        <v>566</v>
      </c>
      <c r="AR4556" s="22" t="s">
        <v>783</v>
      </c>
      <c r="AS4556" s="56">
        <v>1</v>
      </c>
      <c r="AT4556" s="89">
        <v>42760.730879629627</v>
      </c>
      <c r="AU4556" s="22" t="s">
        <v>14971</v>
      </c>
      <c r="AV4556" s="22" t="s">
        <v>12634</v>
      </c>
    </row>
    <row r="4557" spans="40:48" ht="12.75" customHeight="1" x14ac:dyDescent="0.3">
      <c r="AN4557" s="22" t="s">
        <v>9822</v>
      </c>
      <c r="AO4557" s="22" t="s">
        <v>12643</v>
      </c>
      <c r="AP4557" s="90" t="s">
        <v>9823</v>
      </c>
      <c r="AQ4557" s="22" t="s">
        <v>566</v>
      </c>
      <c r="AR4557" s="22" t="s">
        <v>783</v>
      </c>
      <c r="AS4557" s="56">
        <v>1.3</v>
      </c>
      <c r="AT4557" s="89">
        <v>41557.402199074073</v>
      </c>
      <c r="AU4557" s="22" t="s">
        <v>846</v>
      </c>
      <c r="AV4557" s="22" t="s">
        <v>12634</v>
      </c>
    </row>
    <row r="4558" spans="40:48" ht="12.75" customHeight="1" x14ac:dyDescent="0.3">
      <c r="AN4558" s="22" t="s">
        <v>9824</v>
      </c>
      <c r="AO4558" s="22" t="s">
        <v>12643</v>
      </c>
      <c r="AP4558" s="90" t="s">
        <v>9825</v>
      </c>
      <c r="AQ4558" s="22" t="s">
        <v>566</v>
      </c>
      <c r="AR4558" s="22" t="s">
        <v>783</v>
      </c>
      <c r="AS4558" s="56">
        <v>0</v>
      </c>
      <c r="AT4558" s="89">
        <v>42769.466157407405</v>
      </c>
      <c r="AU4558" s="22" t="s">
        <v>846</v>
      </c>
      <c r="AV4558" s="22" t="s">
        <v>12634</v>
      </c>
    </row>
    <row r="4559" spans="40:48" ht="12.75" customHeight="1" x14ac:dyDescent="0.3">
      <c r="AN4559" s="22" t="s">
        <v>9826</v>
      </c>
      <c r="AO4559" s="22" t="s">
        <v>12643</v>
      </c>
      <c r="AP4559" s="90" t="s">
        <v>9827</v>
      </c>
      <c r="AQ4559" s="22" t="s">
        <v>566</v>
      </c>
      <c r="AR4559" s="22" t="s">
        <v>783</v>
      </c>
      <c r="AS4559" s="56">
        <v>3575</v>
      </c>
      <c r="AT4559" s="89">
        <v>42037.712268518517</v>
      </c>
      <c r="AU4559" s="22" t="s">
        <v>2771</v>
      </c>
      <c r="AV4559" s="22" t="s">
        <v>12634</v>
      </c>
    </row>
    <row r="4560" spans="40:48" ht="12.75" customHeight="1" x14ac:dyDescent="0.3">
      <c r="AN4560" s="22" t="s">
        <v>9828</v>
      </c>
      <c r="AO4560" s="22" t="s">
        <v>12643</v>
      </c>
      <c r="AP4560" s="90" t="s">
        <v>9829</v>
      </c>
      <c r="AQ4560" s="22" t="s">
        <v>566</v>
      </c>
      <c r="AR4560" s="22" t="s">
        <v>783</v>
      </c>
      <c r="AS4560" s="56">
        <v>1</v>
      </c>
      <c r="AT4560" s="89">
        <v>42760.730879629627</v>
      </c>
      <c r="AU4560" s="22" t="s">
        <v>14971</v>
      </c>
      <c r="AV4560" s="22" t="s">
        <v>12634</v>
      </c>
    </row>
    <row r="4561" spans="40:48" ht="12.75" customHeight="1" x14ac:dyDescent="0.3">
      <c r="AN4561" s="22" t="s">
        <v>9830</v>
      </c>
      <c r="AO4561" s="22" t="s">
        <v>12643</v>
      </c>
      <c r="AP4561" s="90" t="s">
        <v>9831</v>
      </c>
      <c r="AQ4561" s="22" t="s">
        <v>566</v>
      </c>
      <c r="AR4561" s="22" t="s">
        <v>783</v>
      </c>
      <c r="AS4561" s="56">
        <v>4531.2</v>
      </c>
      <c r="AT4561" s="89">
        <v>42331.658078703702</v>
      </c>
      <c r="AU4561" s="22" t="s">
        <v>2771</v>
      </c>
      <c r="AV4561" s="22" t="s">
        <v>12634</v>
      </c>
    </row>
    <row r="4562" spans="40:48" ht="12.75" customHeight="1" x14ac:dyDescent="0.3">
      <c r="AN4562" s="22" t="s">
        <v>9832</v>
      </c>
      <c r="AO4562" s="22" t="s">
        <v>12643</v>
      </c>
      <c r="AP4562" s="90" t="s">
        <v>9833</v>
      </c>
      <c r="AQ4562" s="22" t="s">
        <v>566</v>
      </c>
      <c r="AR4562" s="22" t="s">
        <v>783</v>
      </c>
      <c r="AS4562" s="56">
        <v>1</v>
      </c>
      <c r="AT4562" s="89">
        <v>42760.730879629627</v>
      </c>
      <c r="AU4562" s="22" t="s">
        <v>14971</v>
      </c>
      <c r="AV4562" s="22" t="s">
        <v>12634</v>
      </c>
    </row>
    <row r="4563" spans="40:48" ht="12.75" customHeight="1" x14ac:dyDescent="0.3">
      <c r="AN4563" s="22" t="s">
        <v>9834</v>
      </c>
      <c r="AO4563" s="22" t="s">
        <v>12643</v>
      </c>
      <c r="AP4563" s="90" t="s">
        <v>9835</v>
      </c>
      <c r="AQ4563" s="22" t="s">
        <v>566</v>
      </c>
      <c r="AR4563" s="22" t="s">
        <v>783</v>
      </c>
      <c r="AS4563" s="56">
        <v>13.5</v>
      </c>
      <c r="AT4563" s="89">
        <v>42215.532743055555</v>
      </c>
      <c r="AU4563" s="22" t="s">
        <v>1031</v>
      </c>
      <c r="AV4563" s="22" t="s">
        <v>12634</v>
      </c>
    </row>
    <row r="4564" spans="40:48" ht="12.75" customHeight="1" x14ac:dyDescent="0.3">
      <c r="AN4564" s="22" t="s">
        <v>9836</v>
      </c>
      <c r="AO4564" s="22" t="s">
        <v>12643</v>
      </c>
      <c r="AP4564" s="90" t="s">
        <v>9837</v>
      </c>
      <c r="AQ4564" s="22" t="s">
        <v>800</v>
      </c>
      <c r="AR4564" s="22" t="s">
        <v>783</v>
      </c>
      <c r="AS4564" s="56">
        <v>1</v>
      </c>
      <c r="AT4564" s="89">
        <v>42760.730879629627</v>
      </c>
      <c r="AU4564" s="22" t="s">
        <v>14977</v>
      </c>
      <c r="AV4564" s="22" t="s">
        <v>12634</v>
      </c>
    </row>
    <row r="4565" spans="40:48" ht="12.75" customHeight="1" x14ac:dyDescent="0.3">
      <c r="AN4565" s="22" t="s">
        <v>9838</v>
      </c>
      <c r="AO4565" s="22" t="s">
        <v>12643</v>
      </c>
      <c r="AP4565" s="90" t="s">
        <v>9839</v>
      </c>
      <c r="AQ4565" s="22" t="s">
        <v>566</v>
      </c>
      <c r="AR4565" s="22" t="s">
        <v>783</v>
      </c>
      <c r="AS4565" s="56">
        <v>0.75</v>
      </c>
      <c r="AT4565" s="89">
        <v>41514.732835648145</v>
      </c>
      <c r="AU4565" s="22" t="s">
        <v>1031</v>
      </c>
      <c r="AV4565" s="22" t="s">
        <v>12634</v>
      </c>
    </row>
    <row r="4566" spans="40:48" ht="12.75" customHeight="1" x14ac:dyDescent="0.3">
      <c r="AN4566" s="22" t="s">
        <v>9840</v>
      </c>
      <c r="AO4566" s="22" t="s">
        <v>12643</v>
      </c>
      <c r="AP4566" s="90" t="s">
        <v>9841</v>
      </c>
      <c r="AQ4566" s="22" t="s">
        <v>566</v>
      </c>
      <c r="AR4566" s="22" t="s">
        <v>12633</v>
      </c>
      <c r="AS4566" s="56">
        <v>0.88</v>
      </c>
      <c r="AT4566" s="89">
        <v>42867.720347222225</v>
      </c>
      <c r="AU4566" s="22" t="s">
        <v>1031</v>
      </c>
      <c r="AV4566" s="22" t="s">
        <v>12634</v>
      </c>
    </row>
    <row r="4567" spans="40:48" ht="12.75" customHeight="1" x14ac:dyDescent="0.3">
      <c r="AN4567" s="22" t="s">
        <v>9842</v>
      </c>
      <c r="AO4567" s="22" t="s">
        <v>12643</v>
      </c>
      <c r="AP4567" s="90" t="s">
        <v>9843</v>
      </c>
      <c r="AQ4567" s="22" t="s">
        <v>566</v>
      </c>
      <c r="AR4567" s="22" t="s">
        <v>783</v>
      </c>
      <c r="AS4567" s="56">
        <v>550</v>
      </c>
      <c r="AT4567" s="89">
        <v>42256.71297453704</v>
      </c>
      <c r="AU4567" s="22" t="s">
        <v>1401</v>
      </c>
      <c r="AV4567" s="22" t="s">
        <v>12634</v>
      </c>
    </row>
    <row r="4568" spans="40:48" ht="12.75" customHeight="1" x14ac:dyDescent="0.3">
      <c r="AN4568" s="22" t="s">
        <v>9844</v>
      </c>
      <c r="AO4568" s="22" t="s">
        <v>12643</v>
      </c>
      <c r="AP4568" s="90" t="s">
        <v>9845</v>
      </c>
      <c r="AQ4568" s="22" t="s">
        <v>566</v>
      </c>
      <c r="AR4568" s="22" t="s">
        <v>783</v>
      </c>
      <c r="AS4568" s="56">
        <v>1</v>
      </c>
      <c r="AT4568" s="89">
        <v>42760.730879629627</v>
      </c>
      <c r="AU4568" s="22" t="s">
        <v>14971</v>
      </c>
      <c r="AV4568" s="22" t="s">
        <v>12634</v>
      </c>
    </row>
    <row r="4569" spans="40:48" ht="12.75" customHeight="1" x14ac:dyDescent="0.3">
      <c r="AN4569" s="22" t="s">
        <v>9846</v>
      </c>
      <c r="AO4569" s="22" t="s">
        <v>12643</v>
      </c>
      <c r="AP4569" s="90" t="s">
        <v>9847</v>
      </c>
      <c r="AQ4569" s="22" t="s">
        <v>566</v>
      </c>
      <c r="AR4569" s="22" t="s">
        <v>783</v>
      </c>
      <c r="AS4569" s="56">
        <v>299</v>
      </c>
      <c r="AT4569" s="89">
        <v>42165.732719907406</v>
      </c>
      <c r="AU4569" s="22" t="s">
        <v>1281</v>
      </c>
      <c r="AV4569" s="22" t="s">
        <v>12634</v>
      </c>
    </row>
    <row r="4570" spans="40:48" ht="12.75" customHeight="1" x14ac:dyDescent="0.3">
      <c r="AN4570" s="22" t="s">
        <v>9848</v>
      </c>
      <c r="AO4570" s="22" t="s">
        <v>12643</v>
      </c>
      <c r="AP4570" s="90" t="s">
        <v>9849</v>
      </c>
      <c r="AQ4570" s="22" t="s">
        <v>566</v>
      </c>
      <c r="AR4570" s="22" t="s">
        <v>783</v>
      </c>
      <c r="AS4570" s="56">
        <v>1</v>
      </c>
      <c r="AT4570" s="89">
        <v>42760.730879629627</v>
      </c>
      <c r="AU4570" s="22" t="s">
        <v>14969</v>
      </c>
      <c r="AV4570" s="22" t="s">
        <v>12634</v>
      </c>
    </row>
    <row r="4571" spans="40:48" ht="12.75" customHeight="1" x14ac:dyDescent="0.3">
      <c r="AN4571" s="22" t="s">
        <v>9850</v>
      </c>
      <c r="AO4571" s="22" t="s">
        <v>12643</v>
      </c>
      <c r="AP4571" s="90" t="s">
        <v>9851</v>
      </c>
      <c r="AQ4571" s="22" t="s">
        <v>566</v>
      </c>
      <c r="AR4571" s="22" t="s">
        <v>783</v>
      </c>
      <c r="AS4571" s="56">
        <v>1</v>
      </c>
      <c r="AT4571" s="89">
        <v>42760.730879629627</v>
      </c>
      <c r="AU4571" s="22" t="s">
        <v>14969</v>
      </c>
      <c r="AV4571" s="22" t="s">
        <v>12634</v>
      </c>
    </row>
    <row r="4572" spans="40:48" ht="12.75" customHeight="1" x14ac:dyDescent="0.3">
      <c r="AN4572" s="22" t="s">
        <v>9852</v>
      </c>
      <c r="AO4572" s="22" t="s">
        <v>12643</v>
      </c>
      <c r="AP4572" s="90" t="s">
        <v>9853</v>
      </c>
      <c r="AQ4572" s="22" t="s">
        <v>566</v>
      </c>
      <c r="AR4572" s="22" t="s">
        <v>783</v>
      </c>
      <c r="AS4572" s="56">
        <v>1</v>
      </c>
      <c r="AT4572" s="89">
        <v>42760.730879629627</v>
      </c>
      <c r="AU4572" s="22" t="s">
        <v>14969</v>
      </c>
      <c r="AV4572" s="22" t="s">
        <v>12634</v>
      </c>
    </row>
    <row r="4573" spans="40:48" ht="12.75" customHeight="1" x14ac:dyDescent="0.3">
      <c r="AN4573" s="22" t="s">
        <v>9854</v>
      </c>
      <c r="AO4573" s="22" t="s">
        <v>12643</v>
      </c>
      <c r="AP4573" s="90" t="s">
        <v>9853</v>
      </c>
      <c r="AQ4573" s="22" t="s">
        <v>566</v>
      </c>
      <c r="AR4573" s="22" t="s">
        <v>783</v>
      </c>
      <c r="AS4573" s="56">
        <v>1</v>
      </c>
      <c r="AT4573" s="89">
        <v>42760.730879629627</v>
      </c>
      <c r="AU4573" s="22" t="s">
        <v>14969</v>
      </c>
      <c r="AV4573" s="22" t="s">
        <v>12634</v>
      </c>
    </row>
    <row r="4574" spans="40:48" ht="12.75" customHeight="1" x14ac:dyDescent="0.3">
      <c r="AN4574" s="22" t="s">
        <v>9855</v>
      </c>
      <c r="AO4574" s="22" t="s">
        <v>12643</v>
      </c>
      <c r="AP4574" s="90" t="s">
        <v>9856</v>
      </c>
      <c r="AQ4574" s="22" t="s">
        <v>566</v>
      </c>
      <c r="AR4574" s="22" t="s">
        <v>783</v>
      </c>
      <c r="AS4574" s="56">
        <v>2716.11</v>
      </c>
      <c r="AT4574" s="89">
        <v>42192.45076388889</v>
      </c>
      <c r="AU4574" s="22" t="s">
        <v>1281</v>
      </c>
      <c r="AV4574" s="22" t="s">
        <v>12634</v>
      </c>
    </row>
    <row r="4575" spans="40:48" ht="12.75" customHeight="1" x14ac:dyDescent="0.3">
      <c r="AN4575" s="22" t="s">
        <v>9857</v>
      </c>
      <c r="AO4575" s="22" t="s">
        <v>12643</v>
      </c>
      <c r="AP4575" s="90" t="s">
        <v>9858</v>
      </c>
      <c r="AQ4575" s="22" t="s">
        <v>566</v>
      </c>
      <c r="AR4575" s="22" t="s">
        <v>783</v>
      </c>
      <c r="AS4575" s="56">
        <v>279</v>
      </c>
      <c r="AT4575" s="89">
        <v>42557.580300925925</v>
      </c>
      <c r="AU4575" s="22" t="s">
        <v>1281</v>
      </c>
      <c r="AV4575" s="22" t="s">
        <v>12634</v>
      </c>
    </row>
    <row r="4576" spans="40:48" ht="12.75" customHeight="1" x14ac:dyDescent="0.3">
      <c r="AN4576" s="22" t="s">
        <v>9859</v>
      </c>
      <c r="AO4576" s="22" t="s">
        <v>12643</v>
      </c>
      <c r="AP4576" s="90" t="s">
        <v>9860</v>
      </c>
      <c r="AQ4576" s="22" t="s">
        <v>566</v>
      </c>
      <c r="AR4576" s="22" t="s">
        <v>783</v>
      </c>
      <c r="AS4576" s="56">
        <v>1</v>
      </c>
      <c r="AT4576" s="89">
        <v>42760.730879629627</v>
      </c>
      <c r="AU4576" s="22" t="s">
        <v>14969</v>
      </c>
      <c r="AV4576" s="22" t="s">
        <v>12634</v>
      </c>
    </row>
    <row r="4577" spans="40:48" ht="12.75" customHeight="1" x14ac:dyDescent="0.3">
      <c r="AN4577" s="22" t="s">
        <v>9861</v>
      </c>
      <c r="AO4577" s="22" t="s">
        <v>12643</v>
      </c>
      <c r="AP4577" s="90" t="s">
        <v>9862</v>
      </c>
      <c r="AQ4577" s="22" t="s">
        <v>1344</v>
      </c>
      <c r="AR4577" s="22" t="s">
        <v>783</v>
      </c>
      <c r="AS4577" s="56">
        <v>1</v>
      </c>
      <c r="AT4577" s="89">
        <v>42760.730879629627</v>
      </c>
      <c r="AU4577" s="22" t="s">
        <v>14966</v>
      </c>
      <c r="AV4577" s="22" t="s">
        <v>12634</v>
      </c>
    </row>
    <row r="4578" spans="40:48" ht="12.75" customHeight="1" x14ac:dyDescent="0.3">
      <c r="AN4578" s="22" t="s">
        <v>9863</v>
      </c>
      <c r="AO4578" s="22" t="s">
        <v>12643</v>
      </c>
      <c r="AP4578" s="90" t="s">
        <v>9864</v>
      </c>
      <c r="AQ4578" s="22" t="s">
        <v>566</v>
      </c>
      <c r="AR4578" s="22" t="s">
        <v>783</v>
      </c>
      <c r="AS4578" s="56">
        <v>4.5999999999999996</v>
      </c>
      <c r="AT4578" s="89">
        <v>42500.36859953704</v>
      </c>
      <c r="AU4578" s="22" t="s">
        <v>871</v>
      </c>
      <c r="AV4578" s="22" t="s">
        <v>12634</v>
      </c>
    </row>
    <row r="4579" spans="40:48" ht="12.75" customHeight="1" x14ac:dyDescent="0.3">
      <c r="AN4579" s="22" t="s">
        <v>9865</v>
      </c>
      <c r="AO4579" s="22" t="s">
        <v>12643</v>
      </c>
      <c r="AP4579" s="90" t="s">
        <v>9866</v>
      </c>
      <c r="AQ4579" s="22" t="s">
        <v>566</v>
      </c>
      <c r="AR4579" s="22" t="s">
        <v>783</v>
      </c>
      <c r="AS4579" s="56">
        <v>7.33</v>
      </c>
      <c r="AT4579" s="89">
        <v>41803.48269675926</v>
      </c>
      <c r="AU4579" s="22" t="s">
        <v>871</v>
      </c>
      <c r="AV4579" s="22" t="s">
        <v>12634</v>
      </c>
    </row>
    <row r="4580" spans="40:48" ht="12.75" customHeight="1" x14ac:dyDescent="0.3">
      <c r="AN4580" s="22" t="s">
        <v>9867</v>
      </c>
      <c r="AO4580" s="22" t="s">
        <v>12643</v>
      </c>
      <c r="AP4580" s="90" t="s">
        <v>9868</v>
      </c>
      <c r="AQ4580" s="22" t="s">
        <v>566</v>
      </c>
      <c r="AR4580" s="22" t="s">
        <v>783</v>
      </c>
      <c r="AS4580" s="56">
        <v>450</v>
      </c>
      <c r="AT4580" s="89">
        <v>42339.739317129628</v>
      </c>
      <c r="AU4580" s="22" t="s">
        <v>4287</v>
      </c>
      <c r="AV4580" s="22" t="s">
        <v>12634</v>
      </c>
    </row>
    <row r="4581" spans="40:48" ht="12.75" customHeight="1" x14ac:dyDescent="0.3">
      <c r="AN4581" s="22" t="s">
        <v>9869</v>
      </c>
      <c r="AO4581" s="22" t="s">
        <v>12643</v>
      </c>
      <c r="AP4581" s="90" t="s">
        <v>9870</v>
      </c>
      <c r="AQ4581" s="22" t="s">
        <v>566</v>
      </c>
      <c r="AR4581" s="22" t="s">
        <v>783</v>
      </c>
      <c r="AS4581" s="56">
        <v>1</v>
      </c>
      <c r="AT4581" s="89">
        <v>42760.730879629627</v>
      </c>
      <c r="AU4581" s="22" t="s">
        <v>14969</v>
      </c>
      <c r="AV4581" s="22" t="s">
        <v>12634</v>
      </c>
    </row>
    <row r="4582" spans="40:48" ht="12.75" customHeight="1" x14ac:dyDescent="0.3">
      <c r="AN4582" s="22" t="s">
        <v>9871</v>
      </c>
      <c r="AO4582" s="22" t="s">
        <v>12643</v>
      </c>
      <c r="AP4582" s="90" t="s">
        <v>9872</v>
      </c>
      <c r="AQ4582" s="22" t="s">
        <v>566</v>
      </c>
      <c r="AR4582" s="22" t="s">
        <v>783</v>
      </c>
      <c r="AS4582" s="56">
        <v>17.7</v>
      </c>
      <c r="AT4582" s="89">
        <v>42618.766087962962</v>
      </c>
      <c r="AU4582" s="22" t="s">
        <v>877</v>
      </c>
      <c r="AV4582" s="22" t="s">
        <v>12634</v>
      </c>
    </row>
    <row r="4583" spans="40:48" ht="12.75" customHeight="1" x14ac:dyDescent="0.3">
      <c r="AN4583" s="22" t="s">
        <v>9873</v>
      </c>
      <c r="AO4583" s="22" t="s">
        <v>12643</v>
      </c>
      <c r="AP4583" s="90" t="s">
        <v>9872</v>
      </c>
      <c r="AQ4583" s="22" t="s">
        <v>566</v>
      </c>
      <c r="AR4583" s="22" t="s">
        <v>783</v>
      </c>
      <c r="AS4583" s="56">
        <v>1</v>
      </c>
      <c r="AT4583" s="89">
        <v>42760.730879629627</v>
      </c>
      <c r="AU4583" s="22" t="s">
        <v>14984</v>
      </c>
      <c r="AV4583" s="22" t="s">
        <v>12634</v>
      </c>
    </row>
    <row r="4584" spans="40:48" ht="12.75" customHeight="1" x14ac:dyDescent="0.3">
      <c r="AN4584" s="22" t="s">
        <v>9874</v>
      </c>
      <c r="AO4584" s="22" t="s">
        <v>12643</v>
      </c>
      <c r="AP4584" s="90" t="s">
        <v>9875</v>
      </c>
      <c r="AQ4584" s="22" t="s">
        <v>566</v>
      </c>
      <c r="AR4584" s="22" t="s">
        <v>783</v>
      </c>
      <c r="AS4584" s="56">
        <v>100</v>
      </c>
      <c r="AT4584" s="89">
        <v>42331.393125000002</v>
      </c>
      <c r="AU4584" s="22" t="s">
        <v>877</v>
      </c>
      <c r="AV4584" s="22" t="s">
        <v>12634</v>
      </c>
    </row>
    <row r="4585" spans="40:48" ht="12.75" customHeight="1" x14ac:dyDescent="0.3">
      <c r="AN4585" s="22" t="s">
        <v>9876</v>
      </c>
      <c r="AO4585" s="22" t="s">
        <v>12643</v>
      </c>
      <c r="AP4585" s="90" t="s">
        <v>9877</v>
      </c>
      <c r="AQ4585" s="22" t="s">
        <v>566</v>
      </c>
      <c r="AR4585" s="22" t="s">
        <v>783</v>
      </c>
      <c r="AS4585" s="56">
        <v>1</v>
      </c>
      <c r="AT4585" s="89">
        <v>42760.730879629627</v>
      </c>
      <c r="AU4585" s="22" t="s">
        <v>14984</v>
      </c>
      <c r="AV4585" s="22" t="s">
        <v>12634</v>
      </c>
    </row>
    <row r="4586" spans="40:48" ht="12.75" customHeight="1" x14ac:dyDescent="0.3">
      <c r="AN4586" s="22" t="s">
        <v>9878</v>
      </c>
      <c r="AO4586" s="22" t="s">
        <v>12643</v>
      </c>
      <c r="AP4586" s="90" t="s">
        <v>9879</v>
      </c>
      <c r="AQ4586" s="22" t="s">
        <v>566</v>
      </c>
      <c r="AR4586" s="22" t="s">
        <v>783</v>
      </c>
      <c r="AS4586" s="56">
        <v>1</v>
      </c>
      <c r="AT4586" s="89">
        <v>42760.730879629627</v>
      </c>
      <c r="AU4586" s="22" t="s">
        <v>14984</v>
      </c>
      <c r="AV4586" s="22" t="s">
        <v>12634</v>
      </c>
    </row>
    <row r="4587" spans="40:48" ht="12.75" customHeight="1" x14ac:dyDescent="0.3">
      <c r="AN4587" s="22" t="s">
        <v>9880</v>
      </c>
      <c r="AO4587" s="22" t="s">
        <v>12643</v>
      </c>
      <c r="AP4587" s="90" t="s">
        <v>9881</v>
      </c>
      <c r="AQ4587" s="22" t="s">
        <v>566</v>
      </c>
      <c r="AR4587" s="22" t="s">
        <v>12633</v>
      </c>
      <c r="AS4587" s="56">
        <v>5</v>
      </c>
      <c r="AT4587" s="89">
        <v>42766.626134259262</v>
      </c>
      <c r="AU4587" s="22" t="s">
        <v>877</v>
      </c>
      <c r="AV4587" s="22" t="s">
        <v>12634</v>
      </c>
    </row>
    <row r="4588" spans="40:48" ht="12.75" customHeight="1" x14ac:dyDescent="0.3">
      <c r="AN4588" s="22" t="s">
        <v>9882</v>
      </c>
      <c r="AO4588" s="22" t="s">
        <v>12643</v>
      </c>
      <c r="AP4588" s="90" t="s">
        <v>9883</v>
      </c>
      <c r="AQ4588" s="22" t="s">
        <v>566</v>
      </c>
      <c r="AR4588" s="22" t="s">
        <v>783</v>
      </c>
      <c r="AS4588" s="56">
        <v>1</v>
      </c>
      <c r="AT4588" s="89">
        <v>42760.730879629627</v>
      </c>
      <c r="AU4588" s="22" t="s">
        <v>14984</v>
      </c>
      <c r="AV4588" s="22" t="s">
        <v>12634</v>
      </c>
    </row>
    <row r="4589" spans="40:48" ht="12.75" customHeight="1" x14ac:dyDescent="0.3">
      <c r="AN4589" s="22" t="s">
        <v>9884</v>
      </c>
      <c r="AO4589" s="22" t="s">
        <v>12643</v>
      </c>
      <c r="AP4589" s="90" t="s">
        <v>9885</v>
      </c>
      <c r="AQ4589" s="22" t="s">
        <v>566</v>
      </c>
      <c r="AR4589" s="22" t="s">
        <v>12633</v>
      </c>
      <c r="AS4589" s="56">
        <v>5</v>
      </c>
      <c r="AT4589" s="89">
        <v>42766.626134259262</v>
      </c>
      <c r="AU4589" s="22" t="s">
        <v>877</v>
      </c>
      <c r="AV4589" s="22" t="s">
        <v>12634</v>
      </c>
    </row>
    <row r="4590" spans="40:48" ht="12.75" customHeight="1" x14ac:dyDescent="0.3">
      <c r="AN4590" s="22" t="s">
        <v>9886</v>
      </c>
      <c r="AO4590" s="22" t="s">
        <v>12643</v>
      </c>
      <c r="AP4590" s="90" t="s">
        <v>9887</v>
      </c>
      <c r="AQ4590" s="22" t="s">
        <v>566</v>
      </c>
      <c r="AR4590" s="22" t="s">
        <v>783</v>
      </c>
      <c r="AS4590" s="56">
        <v>1</v>
      </c>
      <c r="AT4590" s="89">
        <v>42760.730879629627</v>
      </c>
      <c r="AU4590" s="22" t="s">
        <v>14977</v>
      </c>
      <c r="AV4590" s="22" t="s">
        <v>12634</v>
      </c>
    </row>
    <row r="4591" spans="40:48" ht="12.75" customHeight="1" x14ac:dyDescent="0.3">
      <c r="AN4591" s="22" t="s">
        <v>9888</v>
      </c>
      <c r="AO4591" s="22" t="s">
        <v>12643</v>
      </c>
      <c r="AP4591" s="90" t="s">
        <v>9889</v>
      </c>
      <c r="AQ4591" s="22" t="s">
        <v>566</v>
      </c>
      <c r="AR4591" s="22" t="s">
        <v>783</v>
      </c>
      <c r="AS4591" s="56">
        <v>1</v>
      </c>
      <c r="AT4591" s="89">
        <v>42760.730879629627</v>
      </c>
      <c r="AU4591" s="22" t="s">
        <v>14977</v>
      </c>
      <c r="AV4591" s="22" t="s">
        <v>12634</v>
      </c>
    </row>
    <row r="4592" spans="40:48" ht="12.75" customHeight="1" x14ac:dyDescent="0.3">
      <c r="AN4592" s="22" t="s">
        <v>9890</v>
      </c>
      <c r="AO4592" s="22" t="s">
        <v>12643</v>
      </c>
      <c r="AP4592" s="90" t="s">
        <v>9891</v>
      </c>
      <c r="AQ4592" s="22" t="s">
        <v>566</v>
      </c>
      <c r="AR4592" s="22" t="s">
        <v>783</v>
      </c>
      <c r="AS4592" s="56">
        <v>1</v>
      </c>
      <c r="AT4592" s="89">
        <v>42760.730879629627</v>
      </c>
      <c r="AU4592" s="22" t="s">
        <v>14977</v>
      </c>
      <c r="AV4592" s="22" t="s">
        <v>12634</v>
      </c>
    </row>
    <row r="4593" spans="40:48" ht="12.75" customHeight="1" x14ac:dyDescent="0.3">
      <c r="AN4593" s="22" t="s">
        <v>9892</v>
      </c>
      <c r="AO4593" s="22" t="s">
        <v>12643</v>
      </c>
      <c r="AP4593" s="90" t="s">
        <v>9893</v>
      </c>
      <c r="AQ4593" s="22" t="s">
        <v>566</v>
      </c>
      <c r="AR4593" s="22" t="s">
        <v>783</v>
      </c>
      <c r="AS4593" s="56">
        <v>126</v>
      </c>
      <c r="AT4593" s="89">
        <v>42334.682303240741</v>
      </c>
      <c r="AU4593" s="22" t="s">
        <v>793</v>
      </c>
      <c r="AV4593" s="22" t="s">
        <v>12634</v>
      </c>
    </row>
    <row r="4594" spans="40:48" ht="12.75" customHeight="1" x14ac:dyDescent="0.3">
      <c r="AN4594" s="22" t="s">
        <v>9894</v>
      </c>
      <c r="AO4594" s="22" t="s">
        <v>12643</v>
      </c>
      <c r="AP4594" s="90" t="s">
        <v>9895</v>
      </c>
      <c r="AQ4594" s="22" t="s">
        <v>566</v>
      </c>
      <c r="AR4594" s="22" t="s">
        <v>783</v>
      </c>
      <c r="AS4594" s="56">
        <v>1</v>
      </c>
      <c r="AT4594" s="89">
        <v>42760.730879629627</v>
      </c>
      <c r="AU4594" s="22" t="s">
        <v>14977</v>
      </c>
      <c r="AV4594" s="22" t="s">
        <v>12634</v>
      </c>
    </row>
    <row r="4595" spans="40:48" ht="12.75" customHeight="1" x14ac:dyDescent="0.3">
      <c r="AN4595" s="22" t="s">
        <v>9896</v>
      </c>
      <c r="AO4595" s="22" t="s">
        <v>12643</v>
      </c>
      <c r="AP4595" s="90" t="s">
        <v>9897</v>
      </c>
      <c r="AQ4595" s="22" t="s">
        <v>566</v>
      </c>
      <c r="AR4595" s="22" t="s">
        <v>783</v>
      </c>
      <c r="AS4595" s="56">
        <v>1</v>
      </c>
      <c r="AT4595" s="89">
        <v>42760.730879629627</v>
      </c>
      <c r="AU4595" s="22" t="s">
        <v>14977</v>
      </c>
      <c r="AV4595" s="22" t="s">
        <v>12634</v>
      </c>
    </row>
    <row r="4596" spans="40:48" ht="12.75" customHeight="1" x14ac:dyDescent="0.3">
      <c r="AN4596" s="22" t="s">
        <v>9898</v>
      </c>
      <c r="AO4596" s="22" t="s">
        <v>12643</v>
      </c>
      <c r="AP4596" s="90" t="s">
        <v>9899</v>
      </c>
      <c r="AQ4596" s="22" t="s">
        <v>566</v>
      </c>
      <c r="AR4596" s="22" t="s">
        <v>783</v>
      </c>
      <c r="AS4596" s="56">
        <v>19</v>
      </c>
      <c r="AT4596" s="89">
        <v>42640.627650462964</v>
      </c>
      <c r="AU4596" s="22" t="s">
        <v>871</v>
      </c>
      <c r="AV4596" s="22" t="s">
        <v>12634</v>
      </c>
    </row>
    <row r="4597" spans="40:48" ht="12.75" customHeight="1" x14ac:dyDescent="0.3">
      <c r="AN4597" s="22" t="s">
        <v>9900</v>
      </c>
      <c r="AO4597" s="22" t="s">
        <v>12643</v>
      </c>
      <c r="AP4597" s="90" t="s">
        <v>9901</v>
      </c>
      <c r="AQ4597" s="22" t="s">
        <v>566</v>
      </c>
      <c r="AR4597" s="22" t="s">
        <v>783</v>
      </c>
      <c r="AS4597" s="56">
        <v>100</v>
      </c>
      <c r="AT4597" s="89">
        <v>42058.448761574073</v>
      </c>
      <c r="AU4597" s="22" t="s">
        <v>2580</v>
      </c>
      <c r="AV4597" s="22" t="s">
        <v>12634</v>
      </c>
    </row>
    <row r="4598" spans="40:48" ht="12.75" customHeight="1" x14ac:dyDescent="0.3">
      <c r="AN4598" s="22" t="s">
        <v>9902</v>
      </c>
      <c r="AO4598" s="22" t="s">
        <v>12643</v>
      </c>
      <c r="AP4598" s="90" t="s">
        <v>9903</v>
      </c>
      <c r="AQ4598" s="22" t="s">
        <v>566</v>
      </c>
      <c r="AR4598" s="22" t="s">
        <v>783</v>
      </c>
      <c r="AS4598" s="56">
        <v>6</v>
      </c>
      <c r="AT4598" s="89">
        <v>42058.448761574073</v>
      </c>
      <c r="AU4598" s="22" t="s">
        <v>1031</v>
      </c>
      <c r="AV4598" s="22" t="s">
        <v>12634</v>
      </c>
    </row>
    <row r="4599" spans="40:48" ht="12.75" customHeight="1" x14ac:dyDescent="0.3">
      <c r="AN4599" s="22" t="s">
        <v>9904</v>
      </c>
      <c r="AO4599" s="22" t="s">
        <v>12643</v>
      </c>
      <c r="AP4599" s="90" t="s">
        <v>9905</v>
      </c>
      <c r="AQ4599" s="22" t="s">
        <v>566</v>
      </c>
      <c r="AR4599" s="22" t="s">
        <v>783</v>
      </c>
      <c r="AS4599" s="56">
        <v>1</v>
      </c>
      <c r="AT4599" s="89">
        <v>42760.730879629627</v>
      </c>
      <c r="AU4599" s="22" t="s">
        <v>14966</v>
      </c>
      <c r="AV4599" s="22" t="s">
        <v>12634</v>
      </c>
    </row>
    <row r="4600" spans="40:48" ht="12.75" customHeight="1" x14ac:dyDescent="0.3">
      <c r="AN4600" s="22" t="s">
        <v>9906</v>
      </c>
      <c r="AO4600" s="22" t="s">
        <v>12643</v>
      </c>
      <c r="AP4600" s="90" t="s">
        <v>9907</v>
      </c>
      <c r="AQ4600" s="22" t="s">
        <v>566</v>
      </c>
      <c r="AR4600" s="22" t="s">
        <v>783</v>
      </c>
      <c r="AS4600" s="56">
        <v>1</v>
      </c>
      <c r="AT4600" s="89">
        <v>42760.730879629627</v>
      </c>
      <c r="AU4600" s="22" t="s">
        <v>14969</v>
      </c>
      <c r="AV4600" s="22" t="s">
        <v>12634</v>
      </c>
    </row>
    <row r="4601" spans="40:48" ht="12.75" customHeight="1" x14ac:dyDescent="0.3">
      <c r="AN4601" s="22" t="s">
        <v>9908</v>
      </c>
      <c r="AO4601" s="22" t="s">
        <v>12643</v>
      </c>
      <c r="AP4601" s="90" t="s">
        <v>9909</v>
      </c>
      <c r="AQ4601" s="22" t="s">
        <v>566</v>
      </c>
      <c r="AR4601" s="22" t="s">
        <v>783</v>
      </c>
      <c r="AS4601" s="56">
        <v>1</v>
      </c>
      <c r="AT4601" s="89">
        <v>42760.730879629627</v>
      </c>
      <c r="AU4601" s="22" t="s">
        <v>14969</v>
      </c>
      <c r="AV4601" s="22" t="s">
        <v>12634</v>
      </c>
    </row>
    <row r="4602" spans="40:48" ht="12.75" customHeight="1" x14ac:dyDescent="0.3">
      <c r="AN4602" s="22" t="s">
        <v>9910</v>
      </c>
      <c r="AO4602" s="22" t="s">
        <v>12643</v>
      </c>
      <c r="AP4602" s="90" t="s">
        <v>14765</v>
      </c>
      <c r="AQ4602" s="22" t="s">
        <v>566</v>
      </c>
      <c r="AR4602" s="22" t="s">
        <v>783</v>
      </c>
      <c r="AS4602" s="56">
        <v>43.26</v>
      </c>
      <c r="AT4602" s="89">
        <v>41984.51939814815</v>
      </c>
      <c r="AU4602" s="22" t="s">
        <v>1161</v>
      </c>
      <c r="AV4602" s="22" t="s">
        <v>12634</v>
      </c>
    </row>
    <row r="4603" spans="40:48" ht="12.75" customHeight="1" x14ac:dyDescent="0.3">
      <c r="AN4603" s="22" t="s">
        <v>9911</v>
      </c>
      <c r="AO4603" s="22" t="s">
        <v>12643</v>
      </c>
      <c r="AP4603" s="90" t="s">
        <v>9912</v>
      </c>
      <c r="AQ4603" s="22" t="s">
        <v>566</v>
      </c>
      <c r="AR4603" s="22" t="s">
        <v>783</v>
      </c>
      <c r="AS4603" s="56">
        <v>1</v>
      </c>
      <c r="AT4603" s="89">
        <v>42760.730879629627</v>
      </c>
      <c r="AU4603" s="22" t="s">
        <v>14969</v>
      </c>
      <c r="AV4603" s="22" t="s">
        <v>12634</v>
      </c>
    </row>
    <row r="4604" spans="40:48" ht="12.75" customHeight="1" x14ac:dyDescent="0.3">
      <c r="AN4604" s="22" t="s">
        <v>9913</v>
      </c>
      <c r="AO4604" s="22" t="s">
        <v>12643</v>
      </c>
      <c r="AP4604" s="90" t="s">
        <v>9914</v>
      </c>
      <c r="AQ4604" s="22" t="s">
        <v>566</v>
      </c>
      <c r="AR4604" s="22" t="s">
        <v>783</v>
      </c>
      <c r="AS4604" s="56">
        <v>1</v>
      </c>
      <c r="AT4604" s="89">
        <v>42760.730879629627</v>
      </c>
      <c r="AU4604" s="22" t="s">
        <v>14969</v>
      </c>
      <c r="AV4604" s="22" t="s">
        <v>12634</v>
      </c>
    </row>
    <row r="4605" spans="40:48" ht="12.75" customHeight="1" x14ac:dyDescent="0.3">
      <c r="AN4605" s="22" t="s">
        <v>9915</v>
      </c>
      <c r="AO4605" s="22" t="s">
        <v>12643</v>
      </c>
      <c r="AP4605" s="90" t="s">
        <v>9916</v>
      </c>
      <c r="AQ4605" s="22" t="s">
        <v>566</v>
      </c>
      <c r="AR4605" s="22" t="s">
        <v>783</v>
      </c>
      <c r="AS4605" s="56">
        <v>1</v>
      </c>
      <c r="AT4605" s="89">
        <v>42760.730879629627</v>
      </c>
      <c r="AU4605" s="22" t="s">
        <v>14969</v>
      </c>
      <c r="AV4605" s="22" t="s">
        <v>12634</v>
      </c>
    </row>
    <row r="4606" spans="40:48" ht="12.75" customHeight="1" x14ac:dyDescent="0.3">
      <c r="AN4606" s="22" t="s">
        <v>9917</v>
      </c>
      <c r="AO4606" s="22" t="s">
        <v>12643</v>
      </c>
      <c r="AP4606" s="90" t="s">
        <v>9918</v>
      </c>
      <c r="AQ4606" s="22" t="s">
        <v>566</v>
      </c>
      <c r="AR4606" s="22" t="s">
        <v>783</v>
      </c>
      <c r="AS4606" s="56">
        <v>176.86</v>
      </c>
      <c r="AT4606" s="89">
        <v>41400.649386574078</v>
      </c>
      <c r="AU4606" s="22" t="s">
        <v>1161</v>
      </c>
      <c r="AV4606" s="22" t="s">
        <v>12634</v>
      </c>
    </row>
    <row r="4607" spans="40:48" ht="12.75" customHeight="1" x14ac:dyDescent="0.3">
      <c r="AN4607" s="22" t="s">
        <v>9919</v>
      </c>
      <c r="AO4607" s="22" t="s">
        <v>12643</v>
      </c>
      <c r="AP4607" s="90" t="s">
        <v>9920</v>
      </c>
      <c r="AQ4607" s="22" t="s">
        <v>566</v>
      </c>
      <c r="AR4607" s="22" t="s">
        <v>783</v>
      </c>
      <c r="AS4607" s="56">
        <v>1</v>
      </c>
      <c r="AT4607" s="89">
        <v>42760.730879629627</v>
      </c>
      <c r="AU4607" s="22" t="s">
        <v>14969</v>
      </c>
      <c r="AV4607" s="22" t="s">
        <v>12634</v>
      </c>
    </row>
    <row r="4608" spans="40:48" ht="12.75" customHeight="1" x14ac:dyDescent="0.3">
      <c r="AN4608" s="22" t="s">
        <v>9921</v>
      </c>
      <c r="AO4608" s="22" t="s">
        <v>12643</v>
      </c>
      <c r="AP4608" s="90" t="s">
        <v>9922</v>
      </c>
      <c r="AQ4608" s="22" t="s">
        <v>566</v>
      </c>
      <c r="AR4608" s="22" t="s">
        <v>783</v>
      </c>
      <c r="AS4608" s="56">
        <v>63.33</v>
      </c>
      <c r="AT4608" s="89">
        <v>41540.475289351853</v>
      </c>
      <c r="AU4608" s="22" t="s">
        <v>787</v>
      </c>
      <c r="AV4608" s="22" t="s">
        <v>12634</v>
      </c>
    </row>
    <row r="4609" spans="40:48" ht="12.75" customHeight="1" x14ac:dyDescent="0.3">
      <c r="AN4609" s="22" t="s">
        <v>9923</v>
      </c>
      <c r="AO4609" s="22" t="s">
        <v>12643</v>
      </c>
      <c r="AP4609" s="90" t="s">
        <v>9924</v>
      </c>
      <c r="AQ4609" s="22" t="s">
        <v>566</v>
      </c>
      <c r="AR4609" s="22" t="s">
        <v>783</v>
      </c>
      <c r="AS4609" s="56">
        <v>186.27</v>
      </c>
      <c r="AT4609" s="89">
        <v>42279.710335648146</v>
      </c>
      <c r="AU4609" s="22" t="s">
        <v>1161</v>
      </c>
      <c r="AV4609" s="22" t="s">
        <v>12634</v>
      </c>
    </row>
    <row r="4610" spans="40:48" ht="12.75" customHeight="1" x14ac:dyDescent="0.3">
      <c r="AN4610" s="22" t="s">
        <v>9925</v>
      </c>
      <c r="AO4610" s="22" t="s">
        <v>12643</v>
      </c>
      <c r="AP4610" s="90" t="s">
        <v>9926</v>
      </c>
      <c r="AQ4610" s="22" t="s">
        <v>566</v>
      </c>
      <c r="AR4610" s="22" t="s">
        <v>783</v>
      </c>
      <c r="AS4610" s="56">
        <v>1</v>
      </c>
      <c r="AT4610" s="89">
        <v>42760.730879629627</v>
      </c>
      <c r="AU4610" s="22" t="s">
        <v>14969</v>
      </c>
      <c r="AV4610" s="22" t="s">
        <v>12634</v>
      </c>
    </row>
    <row r="4611" spans="40:48" ht="12.75" customHeight="1" x14ac:dyDescent="0.3">
      <c r="AN4611" s="22" t="s">
        <v>9927</v>
      </c>
      <c r="AO4611" s="22" t="s">
        <v>12643</v>
      </c>
      <c r="AP4611" s="90" t="s">
        <v>14766</v>
      </c>
      <c r="AQ4611" s="22" t="s">
        <v>566</v>
      </c>
      <c r="AR4611" s="22" t="s">
        <v>783</v>
      </c>
      <c r="AS4611" s="56">
        <v>29.26</v>
      </c>
      <c r="AT4611" s="89">
        <v>42460.445810185185</v>
      </c>
      <c r="AU4611" s="22" t="s">
        <v>1161</v>
      </c>
      <c r="AV4611" s="22" t="s">
        <v>12634</v>
      </c>
    </row>
    <row r="4612" spans="40:48" ht="12.75" customHeight="1" x14ac:dyDescent="0.3">
      <c r="AN4612" s="22" t="s">
        <v>9928</v>
      </c>
      <c r="AO4612" s="22" t="s">
        <v>12643</v>
      </c>
      <c r="AP4612" s="90" t="s">
        <v>14767</v>
      </c>
      <c r="AQ4612" s="22" t="s">
        <v>566</v>
      </c>
      <c r="AR4612" s="22" t="s">
        <v>783</v>
      </c>
      <c r="AS4612" s="56">
        <v>231.3</v>
      </c>
      <c r="AT4612" s="89">
        <v>41984.51939814815</v>
      </c>
      <c r="AU4612" s="22" t="s">
        <v>1161</v>
      </c>
      <c r="AV4612" s="22" t="s">
        <v>12634</v>
      </c>
    </row>
    <row r="4613" spans="40:48" ht="12.75" customHeight="1" x14ac:dyDescent="0.3">
      <c r="AN4613" s="22" t="s">
        <v>9929</v>
      </c>
      <c r="AO4613" s="22" t="s">
        <v>12643</v>
      </c>
      <c r="AP4613" s="90" t="s">
        <v>9930</v>
      </c>
      <c r="AQ4613" s="22" t="s">
        <v>566</v>
      </c>
      <c r="AR4613" s="22" t="s">
        <v>783</v>
      </c>
      <c r="AS4613" s="56">
        <v>87.51</v>
      </c>
      <c r="AT4613" s="89">
        <v>42279.710335648146</v>
      </c>
      <c r="AU4613" s="22" t="s">
        <v>1161</v>
      </c>
      <c r="AV4613" s="22" t="s">
        <v>12634</v>
      </c>
    </row>
    <row r="4614" spans="40:48" ht="12.75" customHeight="1" x14ac:dyDescent="0.3">
      <c r="AN4614" s="22" t="s">
        <v>9931</v>
      </c>
      <c r="AO4614" s="22" t="s">
        <v>12643</v>
      </c>
      <c r="AP4614" s="90" t="s">
        <v>9932</v>
      </c>
      <c r="AQ4614" s="22" t="s">
        <v>566</v>
      </c>
      <c r="AR4614" s="22" t="s">
        <v>783</v>
      </c>
      <c r="AS4614" s="56">
        <v>1</v>
      </c>
      <c r="AT4614" s="89">
        <v>42760.730879629627</v>
      </c>
      <c r="AU4614" s="22" t="s">
        <v>14969</v>
      </c>
      <c r="AV4614" s="22" t="s">
        <v>12634</v>
      </c>
    </row>
    <row r="4615" spans="40:48" ht="12.75" customHeight="1" x14ac:dyDescent="0.3">
      <c r="AN4615" s="22" t="s">
        <v>9933</v>
      </c>
      <c r="AO4615" s="22" t="s">
        <v>12643</v>
      </c>
      <c r="AP4615" s="90" t="s">
        <v>9934</v>
      </c>
      <c r="AQ4615" s="22" t="s">
        <v>566</v>
      </c>
      <c r="AR4615" s="22" t="s">
        <v>783</v>
      </c>
      <c r="AS4615" s="56">
        <v>1</v>
      </c>
      <c r="AT4615" s="89">
        <v>42760.730879629627</v>
      </c>
      <c r="AU4615" s="22" t="s">
        <v>14977</v>
      </c>
      <c r="AV4615" s="22" t="s">
        <v>12634</v>
      </c>
    </row>
    <row r="4616" spans="40:48" ht="12.75" customHeight="1" x14ac:dyDescent="0.3">
      <c r="AN4616" s="22" t="s">
        <v>9935</v>
      </c>
      <c r="AO4616" s="22" t="s">
        <v>12643</v>
      </c>
      <c r="AP4616" s="90" t="s">
        <v>9936</v>
      </c>
      <c r="AQ4616" s="22" t="s">
        <v>566</v>
      </c>
      <c r="AR4616" s="22" t="s">
        <v>783</v>
      </c>
      <c r="AS4616" s="56">
        <v>12.4</v>
      </c>
      <c r="AT4616" s="89">
        <v>42170.699224537035</v>
      </c>
      <c r="AU4616" s="22" t="s">
        <v>1307</v>
      </c>
      <c r="AV4616" s="22" t="s">
        <v>12634</v>
      </c>
    </row>
    <row r="4617" spans="40:48" ht="12.75" customHeight="1" x14ac:dyDescent="0.3">
      <c r="AN4617" s="22" t="s">
        <v>9937</v>
      </c>
      <c r="AO4617" s="22" t="s">
        <v>12643</v>
      </c>
      <c r="AP4617" s="90" t="s">
        <v>9938</v>
      </c>
      <c r="AQ4617" s="22" t="s">
        <v>566</v>
      </c>
      <c r="AR4617" s="22" t="s">
        <v>783</v>
      </c>
      <c r="AS4617" s="56">
        <v>1</v>
      </c>
      <c r="AT4617" s="89">
        <v>42760.730879629627</v>
      </c>
      <c r="AU4617" s="22" t="s">
        <v>14977</v>
      </c>
      <c r="AV4617" s="22" t="s">
        <v>12634</v>
      </c>
    </row>
    <row r="4618" spans="40:48" ht="12.75" customHeight="1" x14ac:dyDescent="0.3">
      <c r="AN4618" s="22" t="s">
        <v>9939</v>
      </c>
      <c r="AO4618" s="22" t="s">
        <v>12643</v>
      </c>
      <c r="AP4618" s="90" t="s">
        <v>9940</v>
      </c>
      <c r="AQ4618" s="22" t="s">
        <v>566</v>
      </c>
      <c r="AR4618" s="22" t="s">
        <v>783</v>
      </c>
      <c r="AS4618" s="56">
        <v>1</v>
      </c>
      <c r="AT4618" s="89">
        <v>42760.730879629627</v>
      </c>
      <c r="AU4618" s="22" t="s">
        <v>14977</v>
      </c>
      <c r="AV4618" s="22" t="s">
        <v>12634</v>
      </c>
    </row>
    <row r="4619" spans="40:48" ht="12.75" customHeight="1" x14ac:dyDescent="0.3">
      <c r="AN4619" s="22" t="s">
        <v>9941</v>
      </c>
      <c r="AO4619" s="22" t="s">
        <v>12643</v>
      </c>
      <c r="AP4619" s="90" t="s">
        <v>9942</v>
      </c>
      <c r="AQ4619" s="22" t="s">
        <v>566</v>
      </c>
      <c r="AR4619" s="22" t="s">
        <v>783</v>
      </c>
      <c r="AS4619" s="56">
        <v>12.9</v>
      </c>
      <c r="AT4619" s="89">
        <v>42607.441284722219</v>
      </c>
      <c r="AU4619" s="22" t="s">
        <v>982</v>
      </c>
      <c r="AV4619" s="22" t="s">
        <v>12634</v>
      </c>
    </row>
    <row r="4620" spans="40:48" ht="12.75" customHeight="1" x14ac:dyDescent="0.3">
      <c r="AN4620" s="22" t="s">
        <v>9943</v>
      </c>
      <c r="AO4620" s="22" t="s">
        <v>12643</v>
      </c>
      <c r="AP4620" s="90" t="s">
        <v>9944</v>
      </c>
      <c r="AQ4620" s="22" t="s">
        <v>566</v>
      </c>
      <c r="AR4620" s="22" t="s">
        <v>783</v>
      </c>
      <c r="AS4620" s="56">
        <v>20.92</v>
      </c>
      <c r="AT4620" s="89">
        <v>42460.445810185185</v>
      </c>
      <c r="AU4620" s="22" t="s">
        <v>1161</v>
      </c>
      <c r="AV4620" s="22" t="s">
        <v>12634</v>
      </c>
    </row>
    <row r="4621" spans="40:48" ht="12.75" customHeight="1" x14ac:dyDescent="0.3">
      <c r="AN4621" s="22" t="s">
        <v>9945</v>
      </c>
      <c r="AO4621" s="22" t="s">
        <v>12643</v>
      </c>
      <c r="AP4621" s="90" t="s">
        <v>9946</v>
      </c>
      <c r="AQ4621" s="22" t="s">
        <v>566</v>
      </c>
      <c r="AR4621" s="22" t="s">
        <v>783</v>
      </c>
      <c r="AS4621" s="56">
        <v>20.71</v>
      </c>
      <c r="AT4621" s="89">
        <v>42279.710335648146</v>
      </c>
      <c r="AU4621" s="22" t="s">
        <v>1161</v>
      </c>
      <c r="AV4621" s="22" t="s">
        <v>12634</v>
      </c>
    </row>
    <row r="4622" spans="40:48" ht="12.75" customHeight="1" x14ac:dyDescent="0.3">
      <c r="AN4622" s="22" t="s">
        <v>9947</v>
      </c>
      <c r="AO4622" s="22" t="s">
        <v>12643</v>
      </c>
      <c r="AP4622" s="90" t="s">
        <v>9948</v>
      </c>
      <c r="AQ4622" s="22" t="s">
        <v>566</v>
      </c>
      <c r="AR4622" s="22" t="s">
        <v>783</v>
      </c>
      <c r="AS4622" s="56">
        <v>20.329999999999998</v>
      </c>
      <c r="AT4622" s="89">
        <v>42460.445810185185</v>
      </c>
      <c r="AU4622" s="22" t="s">
        <v>1161</v>
      </c>
      <c r="AV4622" s="22" t="s">
        <v>12634</v>
      </c>
    </row>
    <row r="4623" spans="40:48" ht="12.75" customHeight="1" x14ac:dyDescent="0.3">
      <c r="AN4623" s="22" t="s">
        <v>9949</v>
      </c>
      <c r="AO4623" s="22" t="s">
        <v>12643</v>
      </c>
      <c r="AP4623" s="90" t="s">
        <v>9950</v>
      </c>
      <c r="AQ4623" s="22" t="s">
        <v>566</v>
      </c>
      <c r="AR4623" s="22" t="s">
        <v>783</v>
      </c>
      <c r="AS4623" s="56">
        <v>1</v>
      </c>
      <c r="AT4623" s="89">
        <v>42760.730879629627</v>
      </c>
      <c r="AU4623" s="22" t="s">
        <v>14977</v>
      </c>
      <c r="AV4623" s="22" t="s">
        <v>12634</v>
      </c>
    </row>
    <row r="4624" spans="40:48" ht="12.75" customHeight="1" x14ac:dyDescent="0.3">
      <c r="AN4624" s="22" t="s">
        <v>9951</v>
      </c>
      <c r="AO4624" s="22" t="s">
        <v>12643</v>
      </c>
      <c r="AP4624" s="90" t="s">
        <v>9952</v>
      </c>
      <c r="AQ4624" s="22" t="s">
        <v>566</v>
      </c>
      <c r="AR4624" s="22" t="s">
        <v>783</v>
      </c>
      <c r="AS4624" s="56">
        <v>1</v>
      </c>
      <c r="AT4624" s="89">
        <v>42760.730879629627</v>
      </c>
      <c r="AU4624" s="22" t="s">
        <v>14971</v>
      </c>
      <c r="AV4624" s="22" t="s">
        <v>12634</v>
      </c>
    </row>
    <row r="4625" spans="40:48" ht="12.75" customHeight="1" x14ac:dyDescent="0.3">
      <c r="AN4625" s="22" t="s">
        <v>9953</v>
      </c>
      <c r="AO4625" s="22" t="s">
        <v>12643</v>
      </c>
      <c r="AP4625" s="90" t="s">
        <v>9954</v>
      </c>
      <c r="AQ4625" s="22" t="s">
        <v>566</v>
      </c>
      <c r="AR4625" s="22" t="s">
        <v>783</v>
      </c>
      <c r="AS4625" s="56">
        <v>1</v>
      </c>
      <c r="AT4625" s="89">
        <v>42760.730879629627</v>
      </c>
      <c r="AU4625" s="22" t="s">
        <v>14971</v>
      </c>
      <c r="AV4625" s="22" t="s">
        <v>12634</v>
      </c>
    </row>
    <row r="4626" spans="40:48" ht="12.75" customHeight="1" x14ac:dyDescent="0.3">
      <c r="AN4626" s="22" t="s">
        <v>9955</v>
      </c>
      <c r="AO4626" s="22" t="s">
        <v>12643</v>
      </c>
      <c r="AP4626" s="90" t="s">
        <v>9956</v>
      </c>
      <c r="AQ4626" s="22" t="s">
        <v>566</v>
      </c>
      <c r="AR4626" s="22" t="s">
        <v>783</v>
      </c>
      <c r="AS4626" s="56">
        <v>1</v>
      </c>
      <c r="AT4626" s="89">
        <v>42760.730879629627</v>
      </c>
      <c r="AU4626" s="22" t="s">
        <v>14971</v>
      </c>
      <c r="AV4626" s="22" t="s">
        <v>12634</v>
      </c>
    </row>
    <row r="4627" spans="40:48" ht="12.75" customHeight="1" x14ac:dyDescent="0.3">
      <c r="AN4627" s="22" t="s">
        <v>9957</v>
      </c>
      <c r="AO4627" s="22" t="s">
        <v>12643</v>
      </c>
      <c r="AP4627" s="90" t="s">
        <v>14768</v>
      </c>
      <c r="AQ4627" s="22" t="s">
        <v>566</v>
      </c>
      <c r="AR4627" s="22" t="s">
        <v>783</v>
      </c>
      <c r="AS4627" s="56">
        <v>16</v>
      </c>
      <c r="AT4627" s="89">
        <v>42111.650347222225</v>
      </c>
      <c r="AU4627" s="22" t="s">
        <v>787</v>
      </c>
      <c r="AV4627" s="22" t="s">
        <v>12634</v>
      </c>
    </row>
    <row r="4628" spans="40:48" ht="12.75" customHeight="1" x14ac:dyDescent="0.3">
      <c r="AN4628" s="22" t="s">
        <v>9958</v>
      </c>
      <c r="AO4628" s="22" t="s">
        <v>12643</v>
      </c>
      <c r="AP4628" s="90" t="s">
        <v>14768</v>
      </c>
      <c r="AQ4628" s="22" t="s">
        <v>566</v>
      </c>
      <c r="AR4628" s="22" t="s">
        <v>783</v>
      </c>
      <c r="AS4628" s="56">
        <v>24.5</v>
      </c>
      <c r="AT4628" s="89">
        <v>42633.735115740739</v>
      </c>
      <c r="AU4628" s="22" t="s">
        <v>787</v>
      </c>
      <c r="AV4628" s="22" t="s">
        <v>12634</v>
      </c>
    </row>
    <row r="4629" spans="40:48" ht="12.75" customHeight="1" x14ac:dyDescent="0.3">
      <c r="AN4629" s="22" t="s">
        <v>9959</v>
      </c>
      <c r="AO4629" s="22" t="s">
        <v>12643</v>
      </c>
      <c r="AP4629" s="90" t="s">
        <v>9960</v>
      </c>
      <c r="AQ4629" s="22" t="s">
        <v>566</v>
      </c>
      <c r="AR4629" s="22" t="s">
        <v>783</v>
      </c>
      <c r="AS4629" s="56">
        <v>32</v>
      </c>
      <c r="AT4629" s="89">
        <v>42633.735115740739</v>
      </c>
      <c r="AU4629" s="22" t="s">
        <v>787</v>
      </c>
      <c r="AV4629" s="22" t="s">
        <v>12634</v>
      </c>
    </row>
    <row r="4630" spans="40:48" ht="12.75" customHeight="1" x14ac:dyDescent="0.3">
      <c r="AN4630" s="22" t="s">
        <v>9961</v>
      </c>
      <c r="AO4630" s="22" t="s">
        <v>12643</v>
      </c>
      <c r="AP4630" s="90" t="s">
        <v>9962</v>
      </c>
      <c r="AQ4630" s="22" t="s">
        <v>566</v>
      </c>
      <c r="AR4630" s="22" t="s">
        <v>783</v>
      </c>
      <c r="AS4630" s="56">
        <v>3.8</v>
      </c>
      <c r="AT4630" s="89">
        <v>41908.444548611114</v>
      </c>
      <c r="AU4630" s="22" t="s">
        <v>787</v>
      </c>
      <c r="AV4630" s="22" t="s">
        <v>12634</v>
      </c>
    </row>
    <row r="4631" spans="40:48" ht="12.75" customHeight="1" x14ac:dyDescent="0.3">
      <c r="AN4631" s="22" t="s">
        <v>9963</v>
      </c>
      <c r="AO4631" s="22" t="s">
        <v>12643</v>
      </c>
      <c r="AP4631" s="90" t="s">
        <v>9964</v>
      </c>
      <c r="AQ4631" s="22" t="s">
        <v>566</v>
      </c>
      <c r="AR4631" s="22" t="s">
        <v>783</v>
      </c>
      <c r="AS4631" s="56">
        <v>22</v>
      </c>
      <c r="AT4631" s="89">
        <v>41540.475289351853</v>
      </c>
      <c r="AU4631" s="22" t="s">
        <v>787</v>
      </c>
      <c r="AV4631" s="22" t="s">
        <v>12634</v>
      </c>
    </row>
    <row r="4632" spans="40:48" ht="12.75" customHeight="1" x14ac:dyDescent="0.3">
      <c r="AN4632" s="22" t="s">
        <v>9965</v>
      </c>
      <c r="AO4632" s="22" t="s">
        <v>12643</v>
      </c>
      <c r="AP4632" s="90" t="s">
        <v>9964</v>
      </c>
      <c r="AQ4632" s="22" t="s">
        <v>566</v>
      </c>
      <c r="AR4632" s="22" t="s">
        <v>783</v>
      </c>
      <c r="AS4632" s="56">
        <v>20</v>
      </c>
      <c r="AT4632" s="89">
        <v>42482.704826388886</v>
      </c>
      <c r="AU4632" s="22" t="s">
        <v>787</v>
      </c>
      <c r="AV4632" s="22" t="s">
        <v>12634</v>
      </c>
    </row>
    <row r="4633" spans="40:48" ht="12.75" customHeight="1" x14ac:dyDescent="0.3">
      <c r="AN4633" s="22" t="s">
        <v>9966</v>
      </c>
      <c r="AO4633" s="22" t="s">
        <v>12643</v>
      </c>
      <c r="AP4633" s="90" t="s">
        <v>9967</v>
      </c>
      <c r="AQ4633" s="22" t="s">
        <v>566</v>
      </c>
      <c r="AR4633" s="22" t="s">
        <v>783</v>
      </c>
      <c r="AS4633" s="56">
        <v>12.67</v>
      </c>
      <c r="AT4633" s="89">
        <v>41912.762974537036</v>
      </c>
      <c r="AU4633" s="22" t="s">
        <v>787</v>
      </c>
      <c r="AV4633" s="22" t="s">
        <v>12634</v>
      </c>
    </row>
    <row r="4634" spans="40:48" ht="12.75" customHeight="1" x14ac:dyDescent="0.3">
      <c r="AN4634" s="22" t="s">
        <v>9968</v>
      </c>
      <c r="AO4634" s="22" t="s">
        <v>12643</v>
      </c>
      <c r="AP4634" s="90" t="s">
        <v>9969</v>
      </c>
      <c r="AQ4634" s="22" t="s">
        <v>566</v>
      </c>
      <c r="AR4634" s="22" t="s">
        <v>783</v>
      </c>
      <c r="AS4634" s="56">
        <v>8</v>
      </c>
      <c r="AT4634" s="89">
        <v>42205.742314814815</v>
      </c>
      <c r="AU4634" s="22" t="s">
        <v>787</v>
      </c>
      <c r="AV4634" s="22" t="s">
        <v>12634</v>
      </c>
    </row>
    <row r="4635" spans="40:48" ht="12.75" customHeight="1" x14ac:dyDescent="0.3">
      <c r="AN4635" s="22" t="s">
        <v>9970</v>
      </c>
      <c r="AO4635" s="22" t="s">
        <v>12643</v>
      </c>
      <c r="AP4635" s="90" t="s">
        <v>9969</v>
      </c>
      <c r="AQ4635" s="22" t="s">
        <v>566</v>
      </c>
      <c r="AR4635" s="22" t="s">
        <v>783</v>
      </c>
      <c r="AS4635" s="56">
        <v>18</v>
      </c>
      <c r="AT4635" s="89">
        <v>42633.735115740739</v>
      </c>
      <c r="AU4635" s="22" t="s">
        <v>787</v>
      </c>
      <c r="AV4635" s="22" t="s">
        <v>12634</v>
      </c>
    </row>
    <row r="4636" spans="40:48" ht="12.75" customHeight="1" x14ac:dyDescent="0.3">
      <c r="AN4636" s="22" t="s">
        <v>9971</v>
      </c>
      <c r="AO4636" s="22" t="s">
        <v>12643</v>
      </c>
      <c r="AP4636" s="90" t="s">
        <v>9972</v>
      </c>
      <c r="AQ4636" s="22" t="s">
        <v>566</v>
      </c>
      <c r="AR4636" s="22" t="s">
        <v>783</v>
      </c>
      <c r="AS4636" s="56">
        <v>9</v>
      </c>
      <c r="AT4636" s="89">
        <v>42639.433738425927</v>
      </c>
      <c r="AU4636" s="22" t="s">
        <v>787</v>
      </c>
      <c r="AV4636" s="22" t="s">
        <v>12634</v>
      </c>
    </row>
    <row r="4637" spans="40:48" ht="12.75" customHeight="1" x14ac:dyDescent="0.3">
      <c r="AN4637" s="22" t="s">
        <v>9973</v>
      </c>
      <c r="AO4637" s="22" t="s">
        <v>12643</v>
      </c>
      <c r="AP4637" s="90" t="s">
        <v>9974</v>
      </c>
      <c r="AQ4637" s="22" t="s">
        <v>566</v>
      </c>
      <c r="AR4637" s="22" t="s">
        <v>783</v>
      </c>
      <c r="AS4637" s="56">
        <v>10</v>
      </c>
      <c r="AT4637" s="89">
        <v>42205.742314814815</v>
      </c>
      <c r="AU4637" s="22" t="s">
        <v>787</v>
      </c>
      <c r="AV4637" s="22" t="s">
        <v>12634</v>
      </c>
    </row>
    <row r="4638" spans="40:48" ht="12.75" customHeight="1" x14ac:dyDescent="0.3">
      <c r="AN4638" s="22" t="s">
        <v>9975</v>
      </c>
      <c r="AO4638" s="22" t="s">
        <v>12643</v>
      </c>
      <c r="AP4638" s="90" t="s">
        <v>9974</v>
      </c>
      <c r="AQ4638" s="22" t="s">
        <v>566</v>
      </c>
      <c r="AR4638" s="22" t="s">
        <v>783</v>
      </c>
      <c r="AS4638" s="56">
        <v>15</v>
      </c>
      <c r="AT4638" s="89">
        <v>42633.735115740739</v>
      </c>
      <c r="AU4638" s="22" t="s">
        <v>787</v>
      </c>
      <c r="AV4638" s="22" t="s">
        <v>12634</v>
      </c>
    </row>
    <row r="4639" spans="40:48" ht="12.75" customHeight="1" x14ac:dyDescent="0.3">
      <c r="AN4639" s="22" t="s">
        <v>9976</v>
      </c>
      <c r="AO4639" s="22" t="s">
        <v>12643</v>
      </c>
      <c r="AP4639" s="90" t="s">
        <v>9977</v>
      </c>
      <c r="AQ4639" s="22" t="s">
        <v>566</v>
      </c>
      <c r="AR4639" s="22" t="s">
        <v>783</v>
      </c>
      <c r="AS4639" s="56">
        <v>9</v>
      </c>
      <c r="AT4639" s="89">
        <v>42111.650347222225</v>
      </c>
      <c r="AU4639" s="22" t="s">
        <v>787</v>
      </c>
      <c r="AV4639" s="22" t="s">
        <v>12634</v>
      </c>
    </row>
    <row r="4640" spans="40:48" ht="12.75" customHeight="1" x14ac:dyDescent="0.3">
      <c r="AN4640" s="22" t="s">
        <v>9978</v>
      </c>
      <c r="AO4640" s="22" t="s">
        <v>12643</v>
      </c>
      <c r="AP4640" s="90" t="s">
        <v>9977</v>
      </c>
      <c r="AQ4640" s="22" t="s">
        <v>566</v>
      </c>
      <c r="AR4640" s="22" t="s">
        <v>783</v>
      </c>
      <c r="AS4640" s="56">
        <v>9.5</v>
      </c>
      <c r="AT4640" s="89">
        <v>42565.382245370369</v>
      </c>
      <c r="AU4640" s="22" t="s">
        <v>787</v>
      </c>
      <c r="AV4640" s="22" t="s">
        <v>12634</v>
      </c>
    </row>
    <row r="4641" spans="40:48" ht="12.75" customHeight="1" x14ac:dyDescent="0.3">
      <c r="AN4641" s="22" t="s">
        <v>9979</v>
      </c>
      <c r="AO4641" s="22" t="s">
        <v>12643</v>
      </c>
      <c r="AP4641" s="90" t="s">
        <v>9980</v>
      </c>
      <c r="AQ4641" s="22" t="s">
        <v>566</v>
      </c>
      <c r="AR4641" s="22" t="s">
        <v>783</v>
      </c>
      <c r="AS4641" s="56">
        <v>7.31</v>
      </c>
      <c r="AT4641" s="89">
        <v>41912.762974537036</v>
      </c>
      <c r="AU4641" s="22" t="s">
        <v>787</v>
      </c>
      <c r="AV4641" s="22" t="s">
        <v>12634</v>
      </c>
    </row>
    <row r="4642" spans="40:48" ht="12.75" customHeight="1" x14ac:dyDescent="0.3">
      <c r="AN4642" s="22" t="s">
        <v>9981</v>
      </c>
      <c r="AO4642" s="22" t="s">
        <v>12643</v>
      </c>
      <c r="AP4642" s="90" t="s">
        <v>9982</v>
      </c>
      <c r="AQ4642" s="22" t="s">
        <v>566</v>
      </c>
      <c r="AR4642" s="22" t="s">
        <v>783</v>
      </c>
      <c r="AS4642" s="56">
        <v>10</v>
      </c>
      <c r="AT4642" s="89">
        <v>41540.475289351853</v>
      </c>
      <c r="AU4642" s="22" t="s">
        <v>787</v>
      </c>
      <c r="AV4642" s="22" t="s">
        <v>12634</v>
      </c>
    </row>
    <row r="4643" spans="40:48" ht="12.75" customHeight="1" x14ac:dyDescent="0.3">
      <c r="AN4643" s="22" t="s">
        <v>9983</v>
      </c>
      <c r="AO4643" s="22" t="s">
        <v>12643</v>
      </c>
      <c r="AP4643" s="90" t="s">
        <v>9984</v>
      </c>
      <c r="AQ4643" s="22" t="s">
        <v>566</v>
      </c>
      <c r="AR4643" s="22" t="s">
        <v>783</v>
      </c>
      <c r="AS4643" s="56">
        <v>1</v>
      </c>
      <c r="AT4643" s="89">
        <v>42760.730879629627</v>
      </c>
      <c r="AU4643" s="22" t="s">
        <v>14971</v>
      </c>
      <c r="AV4643" s="22" t="s">
        <v>12634</v>
      </c>
    </row>
    <row r="4644" spans="40:48" ht="12.75" customHeight="1" x14ac:dyDescent="0.3">
      <c r="AN4644" s="22" t="s">
        <v>9985</v>
      </c>
      <c r="AO4644" s="22" t="s">
        <v>12643</v>
      </c>
      <c r="AP4644" s="90" t="s">
        <v>9986</v>
      </c>
      <c r="AQ4644" s="22" t="s">
        <v>566</v>
      </c>
      <c r="AR4644" s="22" t="s">
        <v>783</v>
      </c>
      <c r="AS4644" s="56">
        <v>2.9</v>
      </c>
      <c r="AT4644" s="89">
        <v>41576.159097222226</v>
      </c>
      <c r="AU4644" s="22" t="s">
        <v>1622</v>
      </c>
      <c r="AV4644" s="22" t="s">
        <v>12634</v>
      </c>
    </row>
    <row r="4645" spans="40:48" ht="12.75" customHeight="1" x14ac:dyDescent="0.3">
      <c r="AN4645" s="22" t="s">
        <v>9987</v>
      </c>
      <c r="AO4645" s="22" t="s">
        <v>12643</v>
      </c>
      <c r="AP4645" s="90" t="s">
        <v>9988</v>
      </c>
      <c r="AQ4645" s="22" t="s">
        <v>566</v>
      </c>
      <c r="AR4645" s="22" t="s">
        <v>783</v>
      </c>
      <c r="AS4645" s="56">
        <v>1</v>
      </c>
      <c r="AT4645" s="89">
        <v>42760.730879629627</v>
      </c>
      <c r="AU4645" s="22" t="s">
        <v>14966</v>
      </c>
      <c r="AV4645" s="22" t="s">
        <v>12634</v>
      </c>
    </row>
    <row r="4646" spans="40:48" ht="12.75" customHeight="1" x14ac:dyDescent="0.3">
      <c r="AN4646" s="22" t="s">
        <v>9989</v>
      </c>
      <c r="AO4646" s="22" t="s">
        <v>12643</v>
      </c>
      <c r="AP4646" s="90" t="s">
        <v>9990</v>
      </c>
      <c r="AQ4646" s="22" t="s">
        <v>566</v>
      </c>
      <c r="AR4646" s="22" t="s">
        <v>783</v>
      </c>
      <c r="AS4646" s="56">
        <v>1</v>
      </c>
      <c r="AT4646" s="89">
        <v>42760.730879629627</v>
      </c>
      <c r="AU4646" s="22" t="s">
        <v>14969</v>
      </c>
      <c r="AV4646" s="22" t="s">
        <v>12634</v>
      </c>
    </row>
    <row r="4647" spans="40:48" ht="12.75" customHeight="1" x14ac:dyDescent="0.3">
      <c r="AN4647" s="22" t="s">
        <v>9991</v>
      </c>
      <c r="AO4647" s="22" t="s">
        <v>12643</v>
      </c>
      <c r="AP4647" s="90" t="s">
        <v>9992</v>
      </c>
      <c r="AQ4647" s="22" t="s">
        <v>566</v>
      </c>
      <c r="AR4647" s="22" t="s">
        <v>783</v>
      </c>
      <c r="AS4647" s="56">
        <v>380</v>
      </c>
      <c r="AT4647" s="89">
        <v>42342.484120370369</v>
      </c>
      <c r="AU4647" s="22" t="s">
        <v>1401</v>
      </c>
      <c r="AV4647" s="22" t="s">
        <v>12634</v>
      </c>
    </row>
    <row r="4648" spans="40:48" ht="12.75" customHeight="1" x14ac:dyDescent="0.3">
      <c r="AN4648" s="22" t="s">
        <v>9993</v>
      </c>
      <c r="AO4648" s="22" t="s">
        <v>12643</v>
      </c>
      <c r="AP4648" s="90" t="s">
        <v>9994</v>
      </c>
      <c r="AQ4648" s="22" t="s">
        <v>566</v>
      </c>
      <c r="AR4648" s="22" t="s">
        <v>783</v>
      </c>
      <c r="AS4648" s="56">
        <v>1</v>
      </c>
      <c r="AT4648" s="89">
        <v>42760.730879629627</v>
      </c>
      <c r="AU4648" s="22" t="s">
        <v>14971</v>
      </c>
      <c r="AV4648" s="22" t="s">
        <v>12634</v>
      </c>
    </row>
    <row r="4649" spans="40:48" ht="12.75" customHeight="1" x14ac:dyDescent="0.3">
      <c r="AN4649" s="22" t="s">
        <v>9995</v>
      </c>
      <c r="AO4649" s="22" t="s">
        <v>12643</v>
      </c>
      <c r="AP4649" s="90" t="s">
        <v>9996</v>
      </c>
      <c r="AQ4649" s="22" t="s">
        <v>566</v>
      </c>
      <c r="AR4649" s="22" t="s">
        <v>783</v>
      </c>
      <c r="AS4649" s="56">
        <v>1500</v>
      </c>
      <c r="AT4649" s="89">
        <v>42264.634594907409</v>
      </c>
      <c r="AU4649" s="22" t="s">
        <v>2277</v>
      </c>
      <c r="AV4649" s="22" t="s">
        <v>12634</v>
      </c>
    </row>
    <row r="4650" spans="40:48" ht="12.75" customHeight="1" x14ac:dyDescent="0.3">
      <c r="AN4650" s="22" t="s">
        <v>9997</v>
      </c>
      <c r="AO4650" s="22" t="s">
        <v>12643</v>
      </c>
      <c r="AP4650" s="90" t="s">
        <v>9998</v>
      </c>
      <c r="AQ4650" s="22" t="s">
        <v>566</v>
      </c>
      <c r="AR4650" s="22" t="s">
        <v>783</v>
      </c>
      <c r="AS4650" s="56">
        <v>1</v>
      </c>
      <c r="AT4650" s="89">
        <v>42760.730879629627</v>
      </c>
      <c r="AU4650" s="22" t="s">
        <v>14971</v>
      </c>
      <c r="AV4650" s="22" t="s">
        <v>12634</v>
      </c>
    </row>
    <row r="4651" spans="40:48" ht="12.75" customHeight="1" x14ac:dyDescent="0.3">
      <c r="AN4651" s="22" t="s">
        <v>9999</v>
      </c>
      <c r="AO4651" s="22" t="s">
        <v>12643</v>
      </c>
      <c r="AP4651" s="90" t="s">
        <v>10000</v>
      </c>
      <c r="AQ4651" s="22" t="s">
        <v>566</v>
      </c>
      <c r="AR4651" s="22" t="s">
        <v>783</v>
      </c>
      <c r="AS4651" s="56">
        <v>600</v>
      </c>
      <c r="AT4651" s="89">
        <v>41540.475289351853</v>
      </c>
      <c r="AU4651" s="22" t="s">
        <v>787</v>
      </c>
      <c r="AV4651" s="22" t="s">
        <v>12634</v>
      </c>
    </row>
    <row r="4652" spans="40:48" ht="12.75" customHeight="1" x14ac:dyDescent="0.3">
      <c r="AN4652" s="22" t="s">
        <v>10001</v>
      </c>
      <c r="AO4652" s="22" t="s">
        <v>12643</v>
      </c>
      <c r="AP4652" s="90" t="s">
        <v>10002</v>
      </c>
      <c r="AQ4652" s="22" t="s">
        <v>566</v>
      </c>
      <c r="AR4652" s="22" t="s">
        <v>783</v>
      </c>
      <c r="AS4652" s="56">
        <v>590</v>
      </c>
      <c r="AT4652" s="89">
        <v>42660.66510416667</v>
      </c>
      <c r="AU4652" s="22" t="s">
        <v>1290</v>
      </c>
      <c r="AV4652" s="22" t="s">
        <v>12634</v>
      </c>
    </row>
    <row r="4653" spans="40:48" ht="12.75" customHeight="1" x14ac:dyDescent="0.3">
      <c r="AN4653" s="22" t="s">
        <v>10003</v>
      </c>
      <c r="AO4653" s="22" t="s">
        <v>12643</v>
      </c>
      <c r="AP4653" s="90" t="s">
        <v>10004</v>
      </c>
      <c r="AQ4653" s="22" t="s">
        <v>566</v>
      </c>
      <c r="AR4653" s="22" t="s">
        <v>783</v>
      </c>
      <c r="AS4653" s="56">
        <v>1</v>
      </c>
      <c r="AT4653" s="89">
        <v>42760.730879629627</v>
      </c>
      <c r="AU4653" s="22" t="s">
        <v>14987</v>
      </c>
      <c r="AV4653" s="22" t="s">
        <v>12634</v>
      </c>
    </row>
    <row r="4654" spans="40:48" ht="12.75" customHeight="1" x14ac:dyDescent="0.3">
      <c r="AN4654" s="22" t="s">
        <v>10005</v>
      </c>
      <c r="AO4654" s="22" t="s">
        <v>12643</v>
      </c>
      <c r="AP4654" s="90" t="s">
        <v>10006</v>
      </c>
      <c r="AQ4654" s="22" t="s">
        <v>566</v>
      </c>
      <c r="AR4654" s="22" t="s">
        <v>783</v>
      </c>
      <c r="AS4654" s="56">
        <v>700</v>
      </c>
      <c r="AT4654" s="89">
        <v>41619.360393518517</v>
      </c>
      <c r="AU4654" s="22" t="s">
        <v>1017</v>
      </c>
      <c r="AV4654" s="22" t="s">
        <v>12634</v>
      </c>
    </row>
    <row r="4655" spans="40:48" ht="12.75" customHeight="1" x14ac:dyDescent="0.3">
      <c r="AN4655" s="22" t="s">
        <v>10007</v>
      </c>
      <c r="AO4655" s="22" t="s">
        <v>12643</v>
      </c>
      <c r="AP4655" s="90" t="s">
        <v>10008</v>
      </c>
      <c r="AQ4655" s="22" t="s">
        <v>566</v>
      </c>
      <c r="AR4655" s="22" t="s">
        <v>783</v>
      </c>
      <c r="AS4655" s="56">
        <v>1</v>
      </c>
      <c r="AT4655" s="89">
        <v>42760.730879629627</v>
      </c>
      <c r="AU4655" s="22" t="s">
        <v>14966</v>
      </c>
      <c r="AV4655" s="22" t="s">
        <v>12634</v>
      </c>
    </row>
    <row r="4656" spans="40:48" ht="12.75" customHeight="1" x14ac:dyDescent="0.3">
      <c r="AN4656" s="22" t="s">
        <v>10009</v>
      </c>
      <c r="AO4656" s="22" t="s">
        <v>12643</v>
      </c>
      <c r="AP4656" s="90" t="s">
        <v>10010</v>
      </c>
      <c r="AQ4656" s="22" t="s">
        <v>566</v>
      </c>
      <c r="AR4656" s="22" t="s">
        <v>783</v>
      </c>
      <c r="AS4656" s="56">
        <v>1</v>
      </c>
      <c r="AT4656" s="89">
        <v>42760.730879629627</v>
      </c>
      <c r="AU4656" s="22" t="s">
        <v>14969</v>
      </c>
      <c r="AV4656" s="22" t="s">
        <v>12634</v>
      </c>
    </row>
    <row r="4657" spans="40:48" ht="12.75" customHeight="1" x14ac:dyDescent="0.3">
      <c r="AN4657" s="22" t="s">
        <v>10011</v>
      </c>
      <c r="AO4657" s="22" t="s">
        <v>12643</v>
      </c>
      <c r="AP4657" s="90" t="s">
        <v>10012</v>
      </c>
      <c r="AQ4657" s="22" t="s">
        <v>566</v>
      </c>
      <c r="AR4657" s="22" t="s">
        <v>783</v>
      </c>
      <c r="AS4657" s="56">
        <v>23.6</v>
      </c>
      <c r="AT4657" s="89">
        <v>42081.45815972222</v>
      </c>
      <c r="AU4657" s="22" t="s">
        <v>1091</v>
      </c>
      <c r="AV4657" s="22" t="s">
        <v>12634</v>
      </c>
    </row>
    <row r="4658" spans="40:48" ht="12.75" customHeight="1" x14ac:dyDescent="0.3">
      <c r="AN4658" s="22" t="s">
        <v>10013</v>
      </c>
      <c r="AO4658" s="22" t="s">
        <v>12643</v>
      </c>
      <c r="AP4658" s="90" t="s">
        <v>10014</v>
      </c>
      <c r="AQ4658" s="22" t="s">
        <v>566</v>
      </c>
      <c r="AR4658" s="22" t="s">
        <v>783</v>
      </c>
      <c r="AS4658" s="56">
        <v>56.64</v>
      </c>
      <c r="AT4658" s="89">
        <v>41331.751608796294</v>
      </c>
      <c r="AU4658" s="22" t="s">
        <v>1622</v>
      </c>
      <c r="AV4658" s="22" t="s">
        <v>12634</v>
      </c>
    </row>
    <row r="4659" spans="40:48" ht="12.75" customHeight="1" x14ac:dyDescent="0.3">
      <c r="AN4659" s="22" t="s">
        <v>10015</v>
      </c>
      <c r="AO4659" s="22" t="s">
        <v>12643</v>
      </c>
      <c r="AP4659" s="90" t="s">
        <v>10016</v>
      </c>
      <c r="AQ4659" s="22" t="s">
        <v>566</v>
      </c>
      <c r="AR4659" s="22" t="s">
        <v>783</v>
      </c>
      <c r="AS4659" s="56">
        <v>1</v>
      </c>
      <c r="AT4659" s="89">
        <v>42760.730879629627</v>
      </c>
      <c r="AU4659" s="22" t="s">
        <v>14971</v>
      </c>
      <c r="AV4659" s="22" t="s">
        <v>12634</v>
      </c>
    </row>
    <row r="4660" spans="40:48" ht="12.75" customHeight="1" x14ac:dyDescent="0.3">
      <c r="AN4660" s="22" t="s">
        <v>10017</v>
      </c>
      <c r="AO4660" s="22" t="s">
        <v>12643</v>
      </c>
      <c r="AP4660" s="90" t="s">
        <v>10018</v>
      </c>
      <c r="AQ4660" s="22" t="s">
        <v>566</v>
      </c>
      <c r="AR4660" s="22" t="s">
        <v>12633</v>
      </c>
      <c r="AS4660" s="56">
        <v>1.03</v>
      </c>
      <c r="AT4660" s="89">
        <v>42789.646365740744</v>
      </c>
      <c r="AU4660" s="22" t="s">
        <v>846</v>
      </c>
      <c r="AV4660" s="22" t="s">
        <v>12634</v>
      </c>
    </row>
    <row r="4661" spans="40:48" ht="12.75" customHeight="1" x14ac:dyDescent="0.3">
      <c r="AN4661" s="22" t="s">
        <v>10019</v>
      </c>
      <c r="AO4661" s="22" t="s">
        <v>12643</v>
      </c>
      <c r="AP4661" s="90" t="s">
        <v>10020</v>
      </c>
      <c r="AQ4661" s="22" t="s">
        <v>566</v>
      </c>
      <c r="AR4661" s="22" t="s">
        <v>783</v>
      </c>
      <c r="AS4661" s="56">
        <v>1</v>
      </c>
      <c r="AT4661" s="89">
        <v>42760.730879629627</v>
      </c>
      <c r="AU4661" s="22" t="s">
        <v>14971</v>
      </c>
      <c r="AV4661" s="22" t="s">
        <v>12634</v>
      </c>
    </row>
    <row r="4662" spans="40:48" ht="12.75" customHeight="1" x14ac:dyDescent="0.3">
      <c r="AN4662" s="22" t="s">
        <v>10021</v>
      </c>
      <c r="AO4662" s="22" t="s">
        <v>12643</v>
      </c>
      <c r="AP4662" s="90" t="s">
        <v>10022</v>
      </c>
      <c r="AQ4662" s="22" t="s">
        <v>566</v>
      </c>
      <c r="AR4662" s="22" t="s">
        <v>783</v>
      </c>
      <c r="AS4662" s="56">
        <v>1</v>
      </c>
      <c r="AT4662" s="89">
        <v>42760.730879629627</v>
      </c>
      <c r="AU4662" s="22" t="s">
        <v>14971</v>
      </c>
      <c r="AV4662" s="22" t="s">
        <v>12634</v>
      </c>
    </row>
    <row r="4663" spans="40:48" ht="12.75" customHeight="1" x14ac:dyDescent="0.3">
      <c r="AN4663" s="22" t="s">
        <v>10023</v>
      </c>
      <c r="AO4663" s="22" t="s">
        <v>12643</v>
      </c>
      <c r="AP4663" s="90" t="s">
        <v>10024</v>
      </c>
      <c r="AQ4663" s="22" t="s">
        <v>566</v>
      </c>
      <c r="AR4663" s="22" t="s">
        <v>783</v>
      </c>
      <c r="AS4663" s="56">
        <v>5.75</v>
      </c>
      <c r="AT4663" s="89">
        <v>42095.636087962965</v>
      </c>
      <c r="AU4663" s="22" t="s">
        <v>1307</v>
      </c>
      <c r="AV4663" s="22" t="s">
        <v>12634</v>
      </c>
    </row>
    <row r="4664" spans="40:48" ht="12.75" customHeight="1" x14ac:dyDescent="0.3">
      <c r="AN4664" s="22" t="s">
        <v>10025</v>
      </c>
      <c r="AO4664" s="22" t="s">
        <v>12643</v>
      </c>
      <c r="AP4664" s="90" t="s">
        <v>10026</v>
      </c>
      <c r="AQ4664" s="22" t="s">
        <v>566</v>
      </c>
      <c r="AR4664" s="22" t="s">
        <v>783</v>
      </c>
      <c r="AS4664" s="56">
        <v>1</v>
      </c>
      <c r="AT4664" s="89">
        <v>42760.730879629627</v>
      </c>
      <c r="AU4664" s="22" t="s">
        <v>14971</v>
      </c>
      <c r="AV4664" s="22" t="s">
        <v>12634</v>
      </c>
    </row>
    <row r="4665" spans="40:48" ht="12.75" customHeight="1" x14ac:dyDescent="0.3">
      <c r="AN4665" s="22" t="s">
        <v>10027</v>
      </c>
      <c r="AO4665" s="22" t="s">
        <v>12643</v>
      </c>
      <c r="AP4665" s="90" t="s">
        <v>10028</v>
      </c>
      <c r="AQ4665" s="22" t="s">
        <v>566</v>
      </c>
      <c r="AR4665" s="22" t="s">
        <v>783</v>
      </c>
      <c r="AS4665" s="56">
        <v>2.1800000000000002</v>
      </c>
      <c r="AT4665" s="89">
        <v>42090.461018518516</v>
      </c>
      <c r="AU4665" s="22" t="s">
        <v>1307</v>
      </c>
      <c r="AV4665" s="22" t="s">
        <v>12634</v>
      </c>
    </row>
    <row r="4666" spans="40:48" ht="12.75" customHeight="1" x14ac:dyDescent="0.3">
      <c r="AN4666" s="22" t="s">
        <v>10029</v>
      </c>
      <c r="AO4666" s="22" t="s">
        <v>12643</v>
      </c>
      <c r="AP4666" s="90" t="s">
        <v>10030</v>
      </c>
      <c r="AQ4666" s="22" t="s">
        <v>566</v>
      </c>
      <c r="AR4666" s="22" t="s">
        <v>783</v>
      </c>
      <c r="AS4666" s="56">
        <v>8.4</v>
      </c>
      <c r="AT4666" s="89">
        <v>42650.358159722222</v>
      </c>
      <c r="AU4666" s="22" t="s">
        <v>1031</v>
      </c>
      <c r="AV4666" s="22" t="s">
        <v>12634</v>
      </c>
    </row>
    <row r="4667" spans="40:48" ht="12.75" customHeight="1" x14ac:dyDescent="0.3">
      <c r="AN4667" s="22" t="s">
        <v>10031</v>
      </c>
      <c r="AO4667" s="22" t="s">
        <v>12643</v>
      </c>
      <c r="AP4667" s="90" t="s">
        <v>10032</v>
      </c>
      <c r="AQ4667" s="22" t="s">
        <v>566</v>
      </c>
      <c r="AR4667" s="22" t="s">
        <v>783</v>
      </c>
      <c r="AS4667" s="56">
        <v>1</v>
      </c>
      <c r="AT4667" s="89">
        <v>42760.730879629627</v>
      </c>
      <c r="AU4667" s="22" t="s">
        <v>14967</v>
      </c>
      <c r="AV4667" s="22" t="s">
        <v>12634</v>
      </c>
    </row>
    <row r="4668" spans="40:48" ht="12.75" customHeight="1" x14ac:dyDescent="0.3">
      <c r="AN4668" s="22" t="s">
        <v>10033</v>
      </c>
      <c r="AO4668" s="22" t="s">
        <v>12643</v>
      </c>
      <c r="AP4668" s="90" t="s">
        <v>10034</v>
      </c>
      <c r="AQ4668" s="22" t="s">
        <v>566</v>
      </c>
      <c r="AR4668" s="22" t="s">
        <v>783</v>
      </c>
      <c r="AS4668" s="56">
        <v>10</v>
      </c>
      <c r="AT4668" s="89">
        <v>42111.446342592593</v>
      </c>
      <c r="AU4668" s="22" t="s">
        <v>826</v>
      </c>
      <c r="AV4668" s="22" t="s">
        <v>12634</v>
      </c>
    </row>
    <row r="4669" spans="40:48" ht="12.75" customHeight="1" x14ac:dyDescent="0.3">
      <c r="AN4669" s="22" t="s">
        <v>10035</v>
      </c>
      <c r="AO4669" s="22" t="s">
        <v>12643</v>
      </c>
      <c r="AP4669" s="90" t="s">
        <v>14769</v>
      </c>
      <c r="AQ4669" s="22" t="s">
        <v>566</v>
      </c>
      <c r="AR4669" s="22" t="s">
        <v>783</v>
      </c>
      <c r="AS4669" s="56">
        <v>1</v>
      </c>
      <c r="AT4669" s="89">
        <v>42760.730879629627</v>
      </c>
      <c r="AU4669" s="22" t="s">
        <v>14966</v>
      </c>
      <c r="AV4669" s="22" t="s">
        <v>12634</v>
      </c>
    </row>
    <row r="4670" spans="40:48" ht="12.75" customHeight="1" x14ac:dyDescent="0.3">
      <c r="AN4670" s="22" t="s">
        <v>10036</v>
      </c>
      <c r="AO4670" s="22" t="s">
        <v>12643</v>
      </c>
      <c r="AP4670" s="90" t="s">
        <v>10037</v>
      </c>
      <c r="AQ4670" s="22" t="s">
        <v>566</v>
      </c>
      <c r="AR4670" s="22" t="s">
        <v>783</v>
      </c>
      <c r="AS4670" s="56">
        <v>1</v>
      </c>
      <c r="AT4670" s="89">
        <v>42760.730879629627</v>
      </c>
      <c r="AU4670" s="22" t="s">
        <v>14966</v>
      </c>
      <c r="AV4670" s="22" t="s">
        <v>12634</v>
      </c>
    </row>
    <row r="4671" spans="40:48" ht="12.75" customHeight="1" x14ac:dyDescent="0.3">
      <c r="AN4671" s="22" t="s">
        <v>10038</v>
      </c>
      <c r="AO4671" s="22" t="s">
        <v>12643</v>
      </c>
      <c r="AP4671" s="90" t="s">
        <v>10039</v>
      </c>
      <c r="AQ4671" s="22" t="s">
        <v>566</v>
      </c>
      <c r="AR4671" s="22" t="s">
        <v>783</v>
      </c>
      <c r="AS4671" s="56">
        <v>1</v>
      </c>
      <c r="AT4671" s="89">
        <v>42760.730879629627</v>
      </c>
      <c r="AU4671" s="22" t="s">
        <v>14966</v>
      </c>
      <c r="AV4671" s="22" t="s">
        <v>12634</v>
      </c>
    </row>
    <row r="4672" spans="40:48" ht="12.75" customHeight="1" x14ac:dyDescent="0.3">
      <c r="AN4672" s="22" t="s">
        <v>10040</v>
      </c>
      <c r="AO4672" s="22" t="s">
        <v>12643</v>
      </c>
      <c r="AP4672" s="90" t="s">
        <v>10041</v>
      </c>
      <c r="AQ4672" s="22" t="s">
        <v>566</v>
      </c>
      <c r="AR4672" s="22" t="s">
        <v>783</v>
      </c>
      <c r="AS4672" s="56">
        <v>8.33</v>
      </c>
      <c r="AT4672" s="89">
        <v>41808.40552083333</v>
      </c>
      <c r="AU4672" s="22" t="s">
        <v>2303</v>
      </c>
      <c r="AV4672" s="22" t="s">
        <v>12634</v>
      </c>
    </row>
    <row r="4673" spans="40:48" ht="12.75" customHeight="1" x14ac:dyDescent="0.3">
      <c r="AN4673" s="22" t="s">
        <v>10042</v>
      </c>
      <c r="AO4673" s="22" t="s">
        <v>12643</v>
      </c>
      <c r="AP4673" s="90" t="s">
        <v>10043</v>
      </c>
      <c r="AQ4673" s="22" t="s">
        <v>1984</v>
      </c>
      <c r="AR4673" s="22" t="s">
        <v>783</v>
      </c>
      <c r="AS4673" s="56">
        <v>9.5</v>
      </c>
      <c r="AT4673" s="89">
        <v>42593.602546296293</v>
      </c>
      <c r="AU4673" s="22" t="s">
        <v>2303</v>
      </c>
      <c r="AV4673" s="22" t="s">
        <v>12634</v>
      </c>
    </row>
    <row r="4674" spans="40:48" ht="12.75" customHeight="1" x14ac:dyDescent="0.3">
      <c r="AN4674" s="22" t="s">
        <v>10044</v>
      </c>
      <c r="AO4674" s="22" t="s">
        <v>12643</v>
      </c>
      <c r="AP4674" s="90" t="s">
        <v>10045</v>
      </c>
      <c r="AQ4674" s="22" t="s">
        <v>1984</v>
      </c>
      <c r="AR4674" s="22" t="s">
        <v>783</v>
      </c>
      <c r="AS4674" s="56">
        <v>21</v>
      </c>
      <c r="AT4674" s="89">
        <v>42320.434837962966</v>
      </c>
      <c r="AU4674" s="22" t="s">
        <v>2303</v>
      </c>
      <c r="AV4674" s="22" t="s">
        <v>12634</v>
      </c>
    </row>
    <row r="4675" spans="40:48" ht="12.75" customHeight="1" x14ac:dyDescent="0.3">
      <c r="AN4675" s="22" t="s">
        <v>10046</v>
      </c>
      <c r="AO4675" s="22" t="s">
        <v>12643</v>
      </c>
      <c r="AP4675" s="90" t="s">
        <v>10047</v>
      </c>
      <c r="AQ4675" s="22" t="s">
        <v>581</v>
      </c>
      <c r="AR4675" s="22" t="s">
        <v>783</v>
      </c>
      <c r="AS4675" s="56">
        <v>1</v>
      </c>
      <c r="AT4675" s="89">
        <v>42760.730879629627</v>
      </c>
      <c r="AU4675" s="22" t="s">
        <v>14967</v>
      </c>
      <c r="AV4675" s="22" t="s">
        <v>12634</v>
      </c>
    </row>
    <row r="4676" spans="40:48" ht="12.75" customHeight="1" x14ac:dyDescent="0.3">
      <c r="AN4676" s="22" t="s">
        <v>10048</v>
      </c>
      <c r="AO4676" s="22" t="s">
        <v>12643</v>
      </c>
      <c r="AP4676" s="90" t="s">
        <v>10049</v>
      </c>
      <c r="AQ4676" s="22" t="s">
        <v>566</v>
      </c>
      <c r="AR4676" s="22" t="s">
        <v>783</v>
      </c>
      <c r="AS4676" s="56">
        <v>1</v>
      </c>
      <c r="AT4676" s="89">
        <v>42760.730879629627</v>
      </c>
      <c r="AU4676" s="22" t="s">
        <v>14967</v>
      </c>
      <c r="AV4676" s="22" t="s">
        <v>12634</v>
      </c>
    </row>
    <row r="4677" spans="40:48" ht="12.75" customHeight="1" x14ac:dyDescent="0.3">
      <c r="AN4677" s="22" t="s">
        <v>10050</v>
      </c>
      <c r="AO4677" s="22" t="s">
        <v>12643</v>
      </c>
      <c r="AP4677" s="90" t="s">
        <v>10051</v>
      </c>
      <c r="AQ4677" s="22" t="s">
        <v>566</v>
      </c>
      <c r="AR4677" s="22" t="s">
        <v>783</v>
      </c>
      <c r="AS4677" s="56">
        <v>1</v>
      </c>
      <c r="AT4677" s="89">
        <v>42760.730879629627</v>
      </c>
      <c r="AU4677" s="22" t="s">
        <v>14965</v>
      </c>
      <c r="AV4677" s="22" t="s">
        <v>12634</v>
      </c>
    </row>
    <row r="4678" spans="40:48" ht="12.75" customHeight="1" x14ac:dyDescent="0.3">
      <c r="AN4678" s="22" t="s">
        <v>10052</v>
      </c>
      <c r="AO4678" s="22" t="s">
        <v>12643</v>
      </c>
      <c r="AP4678" s="90" t="s">
        <v>10053</v>
      </c>
      <c r="AQ4678" s="22" t="s">
        <v>566</v>
      </c>
      <c r="AR4678" s="22" t="s">
        <v>783</v>
      </c>
      <c r="AS4678" s="56">
        <v>84.5</v>
      </c>
      <c r="AT4678" s="89">
        <v>41626.946493055555</v>
      </c>
      <c r="AU4678" s="22" t="s">
        <v>1110</v>
      </c>
      <c r="AV4678" s="22" t="s">
        <v>12634</v>
      </c>
    </row>
    <row r="4679" spans="40:48" ht="12.75" customHeight="1" x14ac:dyDescent="0.3">
      <c r="AN4679" s="22" t="s">
        <v>10054</v>
      </c>
      <c r="AO4679" s="22" t="s">
        <v>12643</v>
      </c>
      <c r="AP4679" s="90" t="s">
        <v>10055</v>
      </c>
      <c r="AQ4679" s="22" t="s">
        <v>566</v>
      </c>
      <c r="AR4679" s="22" t="s">
        <v>783</v>
      </c>
      <c r="AS4679" s="56">
        <v>1</v>
      </c>
      <c r="AT4679" s="89">
        <v>42760.730879629627</v>
      </c>
      <c r="AU4679" s="22" t="s">
        <v>14966</v>
      </c>
      <c r="AV4679" s="22" t="s">
        <v>12634</v>
      </c>
    </row>
    <row r="4680" spans="40:48" ht="12.75" customHeight="1" x14ac:dyDescent="0.3">
      <c r="AN4680" s="22" t="s">
        <v>10056</v>
      </c>
      <c r="AO4680" s="22" t="s">
        <v>12643</v>
      </c>
      <c r="AP4680" s="90" t="s">
        <v>10057</v>
      </c>
      <c r="AQ4680" s="22" t="s">
        <v>566</v>
      </c>
      <c r="AR4680" s="22" t="s">
        <v>12633</v>
      </c>
      <c r="AS4680" s="56">
        <v>4</v>
      </c>
      <c r="AT4680" s="89">
        <v>42853.621238425927</v>
      </c>
      <c r="AU4680" s="22" t="s">
        <v>1031</v>
      </c>
      <c r="AV4680" s="22" t="s">
        <v>12634</v>
      </c>
    </row>
    <row r="4681" spans="40:48" ht="12.75" customHeight="1" x14ac:dyDescent="0.3">
      <c r="AN4681" s="22" t="s">
        <v>10058</v>
      </c>
      <c r="AO4681" s="22" t="s">
        <v>12643</v>
      </c>
      <c r="AP4681" s="90" t="s">
        <v>10059</v>
      </c>
      <c r="AQ4681" s="22" t="s">
        <v>566</v>
      </c>
      <c r="AR4681" s="22" t="s">
        <v>783</v>
      </c>
      <c r="AS4681" s="56">
        <v>126.6</v>
      </c>
      <c r="AT4681" s="89">
        <v>42058.448761574073</v>
      </c>
      <c r="AU4681" s="22" t="s">
        <v>1031</v>
      </c>
      <c r="AV4681" s="22" t="s">
        <v>12634</v>
      </c>
    </row>
    <row r="4682" spans="40:48" ht="12.75" customHeight="1" x14ac:dyDescent="0.3">
      <c r="AN4682" s="22" t="s">
        <v>10060</v>
      </c>
      <c r="AO4682" s="22" t="s">
        <v>12643</v>
      </c>
      <c r="AP4682" s="90" t="s">
        <v>10061</v>
      </c>
      <c r="AQ4682" s="22" t="s">
        <v>566</v>
      </c>
      <c r="AR4682" s="22" t="s">
        <v>783</v>
      </c>
      <c r="AS4682" s="56">
        <v>1</v>
      </c>
      <c r="AT4682" s="89">
        <v>42760.730879629627</v>
      </c>
      <c r="AU4682" s="22" t="s">
        <v>14966</v>
      </c>
      <c r="AV4682" s="22" t="s">
        <v>12634</v>
      </c>
    </row>
    <row r="4683" spans="40:48" ht="12.75" customHeight="1" x14ac:dyDescent="0.3">
      <c r="AN4683" s="22" t="s">
        <v>10062</v>
      </c>
      <c r="AO4683" s="22" t="s">
        <v>12643</v>
      </c>
      <c r="AP4683" s="90" t="s">
        <v>10063</v>
      </c>
      <c r="AQ4683" s="22" t="s">
        <v>566</v>
      </c>
      <c r="AR4683" s="22" t="s">
        <v>783</v>
      </c>
      <c r="AS4683" s="56">
        <v>1</v>
      </c>
      <c r="AT4683" s="89">
        <v>42760.730879629627</v>
      </c>
      <c r="AU4683" s="22" t="s">
        <v>14966</v>
      </c>
      <c r="AV4683" s="22" t="s">
        <v>12634</v>
      </c>
    </row>
    <row r="4684" spans="40:48" ht="12.75" customHeight="1" x14ac:dyDescent="0.3">
      <c r="AN4684" s="22" t="s">
        <v>10064</v>
      </c>
      <c r="AO4684" s="22" t="s">
        <v>12643</v>
      </c>
      <c r="AP4684" s="90" t="s">
        <v>10065</v>
      </c>
      <c r="AQ4684" s="22" t="s">
        <v>566</v>
      </c>
      <c r="AR4684" s="22" t="s">
        <v>783</v>
      </c>
      <c r="AS4684" s="56">
        <v>1</v>
      </c>
      <c r="AT4684" s="89">
        <v>42760.730879629627</v>
      </c>
      <c r="AU4684" s="22" t="s">
        <v>14966</v>
      </c>
      <c r="AV4684" s="22" t="s">
        <v>12634</v>
      </c>
    </row>
    <row r="4685" spans="40:48" ht="12.75" customHeight="1" x14ac:dyDescent="0.3">
      <c r="AN4685" s="22" t="s">
        <v>10066</v>
      </c>
      <c r="AO4685" s="22" t="s">
        <v>12643</v>
      </c>
      <c r="AP4685" s="90" t="s">
        <v>10067</v>
      </c>
      <c r="AQ4685" s="22" t="s">
        <v>800</v>
      </c>
      <c r="AR4685" s="22" t="s">
        <v>783</v>
      </c>
      <c r="AS4685" s="56">
        <v>1</v>
      </c>
      <c r="AT4685" s="89">
        <v>42760.730879629627</v>
      </c>
      <c r="AU4685" s="22" t="s">
        <v>14971</v>
      </c>
      <c r="AV4685" s="22" t="s">
        <v>12634</v>
      </c>
    </row>
    <row r="4686" spans="40:48" ht="12.75" customHeight="1" x14ac:dyDescent="0.3">
      <c r="AN4686" s="22" t="s">
        <v>10068</v>
      </c>
      <c r="AO4686" s="22" t="s">
        <v>12643</v>
      </c>
      <c r="AP4686" s="90" t="s">
        <v>10069</v>
      </c>
      <c r="AQ4686" s="22" t="s">
        <v>566</v>
      </c>
      <c r="AR4686" s="22" t="s">
        <v>783</v>
      </c>
      <c r="AS4686" s="56">
        <v>1</v>
      </c>
      <c r="AT4686" s="89">
        <v>42760.730879629627</v>
      </c>
      <c r="AU4686" s="22" t="s">
        <v>14971</v>
      </c>
      <c r="AV4686" s="22" t="s">
        <v>12634</v>
      </c>
    </row>
    <row r="4687" spans="40:48" ht="12.75" customHeight="1" x14ac:dyDescent="0.3">
      <c r="AN4687" s="22" t="s">
        <v>10070</v>
      </c>
      <c r="AO4687" s="22" t="s">
        <v>12643</v>
      </c>
      <c r="AP4687" s="90" t="s">
        <v>10071</v>
      </c>
      <c r="AQ4687" s="22" t="s">
        <v>566</v>
      </c>
      <c r="AR4687" s="22" t="s">
        <v>783</v>
      </c>
      <c r="AS4687" s="56">
        <v>25</v>
      </c>
      <c r="AT4687" s="89">
        <v>42559.367164351854</v>
      </c>
      <c r="AU4687" s="22" t="s">
        <v>846</v>
      </c>
      <c r="AV4687" s="22" t="s">
        <v>12634</v>
      </c>
    </row>
    <row r="4688" spans="40:48" ht="12.75" customHeight="1" x14ac:dyDescent="0.3">
      <c r="AN4688" s="22" t="s">
        <v>10072</v>
      </c>
      <c r="AO4688" s="22" t="s">
        <v>12643</v>
      </c>
      <c r="AP4688" s="90" t="s">
        <v>10073</v>
      </c>
      <c r="AQ4688" s="22" t="s">
        <v>566</v>
      </c>
      <c r="AR4688" s="22" t="s">
        <v>783</v>
      </c>
      <c r="AS4688" s="56">
        <v>28</v>
      </c>
      <c r="AT4688" s="89">
        <v>42207.601643518516</v>
      </c>
      <c r="AU4688" s="22" t="s">
        <v>846</v>
      </c>
      <c r="AV4688" s="22" t="s">
        <v>12634</v>
      </c>
    </row>
    <row r="4689" spans="40:48" ht="12.75" customHeight="1" x14ac:dyDescent="0.3">
      <c r="AN4689" s="22" t="s">
        <v>10074</v>
      </c>
      <c r="AO4689" s="22" t="s">
        <v>12643</v>
      </c>
      <c r="AP4689" s="90" t="s">
        <v>10075</v>
      </c>
      <c r="AQ4689" s="22" t="s">
        <v>566</v>
      </c>
      <c r="AR4689" s="22" t="s">
        <v>783</v>
      </c>
      <c r="AS4689" s="56">
        <v>1</v>
      </c>
      <c r="AT4689" s="89">
        <v>42760.730879629627</v>
      </c>
      <c r="AU4689" s="22" t="s">
        <v>14971</v>
      </c>
      <c r="AV4689" s="22" t="s">
        <v>12634</v>
      </c>
    </row>
    <row r="4690" spans="40:48" ht="12.75" customHeight="1" x14ac:dyDescent="0.3">
      <c r="AN4690" s="22" t="s">
        <v>10076</v>
      </c>
      <c r="AO4690" s="22" t="s">
        <v>12643</v>
      </c>
      <c r="AP4690" s="90" t="s">
        <v>10077</v>
      </c>
      <c r="AQ4690" s="22" t="s">
        <v>566</v>
      </c>
      <c r="AR4690" s="22" t="s">
        <v>783</v>
      </c>
      <c r="AS4690" s="56">
        <v>25</v>
      </c>
      <c r="AT4690" s="89">
        <v>42571.74559027778</v>
      </c>
      <c r="AU4690" s="22" t="s">
        <v>846</v>
      </c>
      <c r="AV4690" s="22" t="s">
        <v>12634</v>
      </c>
    </row>
    <row r="4691" spans="40:48" ht="12.75" customHeight="1" x14ac:dyDescent="0.3">
      <c r="AN4691" s="22" t="s">
        <v>10078</v>
      </c>
      <c r="AO4691" s="22" t="s">
        <v>12643</v>
      </c>
      <c r="AP4691" s="90" t="s">
        <v>10079</v>
      </c>
      <c r="AQ4691" s="22" t="s">
        <v>566</v>
      </c>
      <c r="AR4691" s="22" t="s">
        <v>783</v>
      </c>
      <c r="AS4691" s="56">
        <v>35</v>
      </c>
      <c r="AT4691" s="89">
        <v>41309.497210648151</v>
      </c>
      <c r="AU4691" s="22" t="s">
        <v>846</v>
      </c>
      <c r="AV4691" s="22" t="s">
        <v>12634</v>
      </c>
    </row>
    <row r="4692" spans="40:48" ht="12.75" customHeight="1" x14ac:dyDescent="0.3">
      <c r="AN4692" s="22" t="s">
        <v>10080</v>
      </c>
      <c r="AO4692" s="22" t="s">
        <v>12643</v>
      </c>
      <c r="AP4692" s="90" t="s">
        <v>10081</v>
      </c>
      <c r="AQ4692" s="22" t="s">
        <v>566</v>
      </c>
      <c r="AR4692" s="22" t="s">
        <v>783</v>
      </c>
      <c r="AS4692" s="56">
        <v>30</v>
      </c>
      <c r="AT4692" s="89">
        <v>42502.381701388891</v>
      </c>
      <c r="AU4692" s="22" t="s">
        <v>846</v>
      </c>
      <c r="AV4692" s="22" t="s">
        <v>12634</v>
      </c>
    </row>
    <row r="4693" spans="40:48" ht="12.75" customHeight="1" x14ac:dyDescent="0.3">
      <c r="AN4693" s="22" t="s">
        <v>10082</v>
      </c>
      <c r="AO4693" s="22" t="s">
        <v>12643</v>
      </c>
      <c r="AP4693" s="90" t="s">
        <v>10083</v>
      </c>
      <c r="AQ4693" s="22" t="s">
        <v>566</v>
      </c>
      <c r="AR4693" s="22" t="s">
        <v>783</v>
      </c>
      <c r="AS4693" s="56">
        <v>1</v>
      </c>
      <c r="AT4693" s="89">
        <v>42760.730879629627</v>
      </c>
      <c r="AU4693" s="22" t="s">
        <v>14971</v>
      </c>
      <c r="AV4693" s="22" t="s">
        <v>12634</v>
      </c>
    </row>
    <row r="4694" spans="40:48" ht="12.75" customHeight="1" x14ac:dyDescent="0.3">
      <c r="AN4694" s="22" t="s">
        <v>10084</v>
      </c>
      <c r="AO4694" s="22" t="s">
        <v>12643</v>
      </c>
      <c r="AP4694" s="90" t="s">
        <v>10085</v>
      </c>
      <c r="AQ4694" s="22" t="s">
        <v>566</v>
      </c>
      <c r="AR4694" s="22" t="s">
        <v>783</v>
      </c>
      <c r="AS4694" s="56">
        <v>22</v>
      </c>
      <c r="AT4694" s="89">
        <v>42244.512465277781</v>
      </c>
      <c r="AU4694" s="22" t="s">
        <v>846</v>
      </c>
      <c r="AV4694" s="22" t="s">
        <v>12634</v>
      </c>
    </row>
    <row r="4695" spans="40:48" ht="12.75" customHeight="1" x14ac:dyDescent="0.3">
      <c r="AN4695" s="22" t="s">
        <v>10086</v>
      </c>
      <c r="AO4695" s="22" t="s">
        <v>12643</v>
      </c>
      <c r="AP4695" s="90" t="s">
        <v>10087</v>
      </c>
      <c r="AQ4695" s="22" t="s">
        <v>566</v>
      </c>
      <c r="AR4695" s="22" t="s">
        <v>783</v>
      </c>
      <c r="AS4695" s="56">
        <v>28</v>
      </c>
      <c r="AT4695" s="89">
        <v>41766.334131944444</v>
      </c>
      <c r="AU4695" s="22" t="s">
        <v>846</v>
      </c>
      <c r="AV4695" s="22" t="s">
        <v>12634</v>
      </c>
    </row>
    <row r="4696" spans="40:48" ht="12.75" customHeight="1" x14ac:dyDescent="0.3">
      <c r="AN4696" s="22" t="s">
        <v>10088</v>
      </c>
      <c r="AO4696" s="22" t="s">
        <v>12643</v>
      </c>
      <c r="AP4696" s="90" t="s">
        <v>10089</v>
      </c>
      <c r="AQ4696" s="22" t="s">
        <v>566</v>
      </c>
      <c r="AR4696" s="22" t="s">
        <v>783</v>
      </c>
      <c r="AS4696" s="56">
        <v>28</v>
      </c>
      <c r="AT4696" s="89">
        <v>42326.449699074074</v>
      </c>
      <c r="AU4696" s="22" t="s">
        <v>846</v>
      </c>
      <c r="AV4696" s="22" t="s">
        <v>12634</v>
      </c>
    </row>
    <row r="4697" spans="40:48" ht="12.75" customHeight="1" x14ac:dyDescent="0.3">
      <c r="AN4697" s="22" t="s">
        <v>10090</v>
      </c>
      <c r="AO4697" s="22" t="s">
        <v>12643</v>
      </c>
      <c r="AP4697" s="90" t="s">
        <v>10091</v>
      </c>
      <c r="AQ4697" s="22" t="s">
        <v>566</v>
      </c>
      <c r="AR4697" s="22" t="s">
        <v>783</v>
      </c>
      <c r="AS4697" s="56">
        <v>28</v>
      </c>
      <c r="AT4697" s="89">
        <v>42532.387569444443</v>
      </c>
      <c r="AU4697" s="22" t="s">
        <v>846</v>
      </c>
      <c r="AV4697" s="22" t="s">
        <v>12634</v>
      </c>
    </row>
    <row r="4698" spans="40:48" ht="12.75" customHeight="1" x14ac:dyDescent="0.3">
      <c r="AN4698" s="22" t="s">
        <v>10092</v>
      </c>
      <c r="AO4698" s="22" t="s">
        <v>12643</v>
      </c>
      <c r="AP4698" s="90" t="s">
        <v>10093</v>
      </c>
      <c r="AQ4698" s="22" t="s">
        <v>566</v>
      </c>
      <c r="AR4698" s="22" t="s">
        <v>783</v>
      </c>
      <c r="AS4698" s="56">
        <v>30</v>
      </c>
      <c r="AT4698" s="89">
        <v>42444.696238425924</v>
      </c>
      <c r="AU4698" s="22" t="s">
        <v>846</v>
      </c>
      <c r="AV4698" s="22" t="s">
        <v>12634</v>
      </c>
    </row>
    <row r="4699" spans="40:48" ht="12.75" customHeight="1" x14ac:dyDescent="0.3">
      <c r="AN4699" s="22" t="s">
        <v>10094</v>
      </c>
      <c r="AO4699" s="22" t="s">
        <v>12643</v>
      </c>
      <c r="AP4699" s="90" t="s">
        <v>10095</v>
      </c>
      <c r="AQ4699" s="22" t="s">
        <v>566</v>
      </c>
      <c r="AR4699" s="22" t="s">
        <v>12633</v>
      </c>
      <c r="AS4699" s="56">
        <v>10.220000000000001</v>
      </c>
      <c r="AT4699" s="89">
        <v>42815.455011574071</v>
      </c>
      <c r="AU4699" s="22" t="s">
        <v>846</v>
      </c>
      <c r="AV4699" s="22" t="s">
        <v>12634</v>
      </c>
    </row>
    <row r="4700" spans="40:48" ht="12.75" customHeight="1" x14ac:dyDescent="0.3">
      <c r="AN4700" s="22" t="s">
        <v>10096</v>
      </c>
      <c r="AO4700" s="22" t="s">
        <v>12643</v>
      </c>
      <c r="AP4700" s="90" t="s">
        <v>10097</v>
      </c>
      <c r="AQ4700" s="22" t="s">
        <v>566</v>
      </c>
      <c r="AR4700" s="22" t="s">
        <v>783</v>
      </c>
      <c r="AS4700" s="56">
        <v>28</v>
      </c>
      <c r="AT4700" s="89">
        <v>42240.507754629631</v>
      </c>
      <c r="AU4700" s="22" t="s">
        <v>846</v>
      </c>
      <c r="AV4700" s="22" t="s">
        <v>12634</v>
      </c>
    </row>
    <row r="4701" spans="40:48" ht="12.75" customHeight="1" x14ac:dyDescent="0.3">
      <c r="AN4701" s="22" t="s">
        <v>10098</v>
      </c>
      <c r="AO4701" s="22" t="s">
        <v>12643</v>
      </c>
      <c r="AP4701" s="90" t="s">
        <v>10099</v>
      </c>
      <c r="AQ4701" s="22" t="s">
        <v>566</v>
      </c>
      <c r="AR4701" s="22" t="s">
        <v>783</v>
      </c>
      <c r="AS4701" s="56">
        <v>45</v>
      </c>
      <c r="AT4701" s="89">
        <v>42532.387569444443</v>
      </c>
      <c r="AU4701" s="22" t="s">
        <v>846</v>
      </c>
      <c r="AV4701" s="22" t="s">
        <v>12634</v>
      </c>
    </row>
    <row r="4702" spans="40:48" ht="12.75" customHeight="1" x14ac:dyDescent="0.3">
      <c r="AN4702" s="22" t="s">
        <v>10100</v>
      </c>
      <c r="AO4702" s="22" t="s">
        <v>12643</v>
      </c>
      <c r="AP4702" s="90" t="s">
        <v>10101</v>
      </c>
      <c r="AQ4702" s="22" t="s">
        <v>566</v>
      </c>
      <c r="AR4702" s="22" t="s">
        <v>783</v>
      </c>
      <c r="AS4702" s="56">
        <v>28</v>
      </c>
      <c r="AT4702" s="89">
        <v>42559.367164351854</v>
      </c>
      <c r="AU4702" s="22" t="s">
        <v>846</v>
      </c>
      <c r="AV4702" s="22" t="s">
        <v>12634</v>
      </c>
    </row>
    <row r="4703" spans="40:48" ht="12.75" customHeight="1" x14ac:dyDescent="0.3">
      <c r="AN4703" s="22" t="s">
        <v>10102</v>
      </c>
      <c r="AO4703" s="22" t="s">
        <v>12643</v>
      </c>
      <c r="AP4703" s="90" t="s">
        <v>10103</v>
      </c>
      <c r="AQ4703" s="22" t="s">
        <v>566</v>
      </c>
      <c r="AR4703" s="22" t="s">
        <v>783</v>
      </c>
      <c r="AS4703" s="56">
        <v>35</v>
      </c>
      <c r="AT4703" s="89">
        <v>42207.601643518516</v>
      </c>
      <c r="AU4703" s="22" t="s">
        <v>846</v>
      </c>
      <c r="AV4703" s="22" t="s">
        <v>12634</v>
      </c>
    </row>
    <row r="4704" spans="40:48" ht="12.75" customHeight="1" x14ac:dyDescent="0.3">
      <c r="AN4704" s="22" t="s">
        <v>10104</v>
      </c>
      <c r="AO4704" s="22" t="s">
        <v>12643</v>
      </c>
      <c r="AP4704" s="90" t="s">
        <v>10105</v>
      </c>
      <c r="AQ4704" s="22" t="s">
        <v>566</v>
      </c>
      <c r="AR4704" s="22" t="s">
        <v>12633</v>
      </c>
      <c r="AS4704" s="56">
        <v>24.67</v>
      </c>
      <c r="AT4704" s="89">
        <v>42815.455011574071</v>
      </c>
      <c r="AU4704" s="22" t="s">
        <v>846</v>
      </c>
      <c r="AV4704" s="22" t="s">
        <v>12634</v>
      </c>
    </row>
    <row r="4705" spans="40:48" ht="12.75" customHeight="1" x14ac:dyDescent="0.3">
      <c r="AN4705" s="22" t="s">
        <v>10106</v>
      </c>
      <c r="AO4705" s="22" t="s">
        <v>12643</v>
      </c>
      <c r="AP4705" s="90" t="s">
        <v>10107</v>
      </c>
      <c r="AQ4705" s="22" t="s">
        <v>566</v>
      </c>
      <c r="AR4705" s="22" t="s">
        <v>783</v>
      </c>
      <c r="AS4705" s="56">
        <v>31</v>
      </c>
      <c r="AT4705" s="89">
        <v>41535.485752314817</v>
      </c>
      <c r="AU4705" s="22" t="s">
        <v>846</v>
      </c>
      <c r="AV4705" s="22" t="s">
        <v>12634</v>
      </c>
    </row>
    <row r="4706" spans="40:48" ht="12.75" customHeight="1" x14ac:dyDescent="0.3">
      <c r="AN4706" s="22" t="s">
        <v>10108</v>
      </c>
      <c r="AO4706" s="22" t="s">
        <v>12643</v>
      </c>
      <c r="AP4706" s="90" t="s">
        <v>10109</v>
      </c>
      <c r="AQ4706" s="22" t="s">
        <v>566</v>
      </c>
      <c r="AR4706" s="22" t="s">
        <v>12633</v>
      </c>
      <c r="AS4706" s="56">
        <v>14.48</v>
      </c>
      <c r="AT4706" s="89">
        <v>42815.455011574071</v>
      </c>
      <c r="AU4706" s="22" t="s">
        <v>846</v>
      </c>
      <c r="AV4706" s="22" t="s">
        <v>12634</v>
      </c>
    </row>
    <row r="4707" spans="40:48" ht="12.75" customHeight="1" x14ac:dyDescent="0.3">
      <c r="AN4707" s="22" t="s">
        <v>10110</v>
      </c>
      <c r="AO4707" s="22" t="s">
        <v>12643</v>
      </c>
      <c r="AP4707" s="90" t="s">
        <v>10111</v>
      </c>
      <c r="AQ4707" s="22" t="s">
        <v>566</v>
      </c>
      <c r="AR4707" s="22" t="s">
        <v>12633</v>
      </c>
      <c r="AS4707" s="56">
        <v>18</v>
      </c>
      <c r="AT4707" s="89">
        <v>42815.433356481481</v>
      </c>
      <c r="AU4707" s="22" t="s">
        <v>846</v>
      </c>
      <c r="AV4707" s="22" t="s">
        <v>12634</v>
      </c>
    </row>
    <row r="4708" spans="40:48" ht="12.75" customHeight="1" x14ac:dyDescent="0.3">
      <c r="AN4708" s="22" t="s">
        <v>10112</v>
      </c>
      <c r="AO4708" s="22" t="s">
        <v>12643</v>
      </c>
      <c r="AP4708" s="90" t="s">
        <v>10113</v>
      </c>
      <c r="AQ4708" s="22" t="s">
        <v>566</v>
      </c>
      <c r="AR4708" s="22" t="s">
        <v>783</v>
      </c>
      <c r="AS4708" s="56">
        <v>40</v>
      </c>
      <c r="AT4708" s="89">
        <v>42268.607812499999</v>
      </c>
      <c r="AU4708" s="22" t="s">
        <v>846</v>
      </c>
      <c r="AV4708" s="22" t="s">
        <v>12634</v>
      </c>
    </row>
    <row r="4709" spans="40:48" ht="12.75" customHeight="1" x14ac:dyDescent="0.3">
      <c r="AN4709" s="22" t="s">
        <v>10114</v>
      </c>
      <c r="AO4709" s="22" t="s">
        <v>12643</v>
      </c>
      <c r="AP4709" s="90" t="s">
        <v>10115</v>
      </c>
      <c r="AQ4709" s="22" t="s">
        <v>566</v>
      </c>
      <c r="AR4709" s="22" t="s">
        <v>783</v>
      </c>
      <c r="AS4709" s="56">
        <v>17</v>
      </c>
      <c r="AT4709" s="89">
        <v>41436.692557870374</v>
      </c>
      <c r="AU4709" s="22" t="s">
        <v>846</v>
      </c>
      <c r="AV4709" s="22" t="s">
        <v>12634</v>
      </c>
    </row>
    <row r="4710" spans="40:48" ht="12.75" customHeight="1" x14ac:dyDescent="0.3">
      <c r="AN4710" s="22" t="s">
        <v>10116</v>
      </c>
      <c r="AO4710" s="22" t="s">
        <v>12643</v>
      </c>
      <c r="AP4710" s="90" t="s">
        <v>10117</v>
      </c>
      <c r="AQ4710" s="22" t="s">
        <v>566</v>
      </c>
      <c r="AR4710" s="22" t="s">
        <v>783</v>
      </c>
      <c r="AS4710" s="56">
        <v>1</v>
      </c>
      <c r="AT4710" s="89">
        <v>42760.730879629627</v>
      </c>
      <c r="AU4710" s="22" t="s">
        <v>14971</v>
      </c>
      <c r="AV4710" s="22" t="s">
        <v>12634</v>
      </c>
    </row>
    <row r="4711" spans="40:48" ht="12.75" customHeight="1" x14ac:dyDescent="0.3">
      <c r="AN4711" s="22" t="s">
        <v>10118</v>
      </c>
      <c r="AO4711" s="22" t="s">
        <v>12643</v>
      </c>
      <c r="AP4711" s="90" t="s">
        <v>10119</v>
      </c>
      <c r="AQ4711" s="22" t="s">
        <v>566</v>
      </c>
      <c r="AR4711" s="22" t="s">
        <v>783</v>
      </c>
      <c r="AS4711" s="56">
        <v>1</v>
      </c>
      <c r="AT4711" s="89">
        <v>42760.730879629627</v>
      </c>
      <c r="AU4711" s="22" t="s">
        <v>14971</v>
      </c>
      <c r="AV4711" s="22" t="s">
        <v>12634</v>
      </c>
    </row>
    <row r="4712" spans="40:48" ht="12.75" customHeight="1" x14ac:dyDescent="0.3">
      <c r="AN4712" s="22" t="s">
        <v>10120</v>
      </c>
      <c r="AO4712" s="22" t="s">
        <v>12643</v>
      </c>
      <c r="AP4712" s="90" t="s">
        <v>10121</v>
      </c>
      <c r="AQ4712" s="22" t="s">
        <v>566</v>
      </c>
      <c r="AR4712" s="22" t="s">
        <v>783</v>
      </c>
      <c r="AS4712" s="56">
        <v>1</v>
      </c>
      <c r="AT4712" s="89">
        <v>42760.730879629627</v>
      </c>
      <c r="AU4712" s="22" t="s">
        <v>14971</v>
      </c>
      <c r="AV4712" s="22" t="s">
        <v>12634</v>
      </c>
    </row>
    <row r="4713" spans="40:48" ht="12.75" customHeight="1" x14ac:dyDescent="0.3">
      <c r="AN4713" s="22" t="s">
        <v>10122</v>
      </c>
      <c r="AO4713" s="22" t="s">
        <v>12643</v>
      </c>
      <c r="AP4713" s="90" t="s">
        <v>10123</v>
      </c>
      <c r="AQ4713" s="22" t="s">
        <v>566</v>
      </c>
      <c r="AR4713" s="22" t="s">
        <v>783</v>
      </c>
      <c r="AS4713" s="56">
        <v>1</v>
      </c>
      <c r="AT4713" s="89">
        <v>42760.730879629627</v>
      </c>
      <c r="AU4713" s="22" t="s">
        <v>14971</v>
      </c>
      <c r="AV4713" s="22" t="s">
        <v>12634</v>
      </c>
    </row>
    <row r="4714" spans="40:48" ht="12.75" customHeight="1" x14ac:dyDescent="0.3">
      <c r="AN4714" s="22" t="s">
        <v>10124</v>
      </c>
      <c r="AO4714" s="22" t="s">
        <v>12643</v>
      </c>
      <c r="AP4714" s="90" t="s">
        <v>10125</v>
      </c>
      <c r="AQ4714" s="22" t="s">
        <v>566</v>
      </c>
      <c r="AR4714" s="22" t="s">
        <v>783</v>
      </c>
      <c r="AS4714" s="56">
        <v>1</v>
      </c>
      <c r="AT4714" s="89">
        <v>42760.730879629627</v>
      </c>
      <c r="AU4714" s="22" t="s">
        <v>14971</v>
      </c>
      <c r="AV4714" s="22" t="s">
        <v>12634</v>
      </c>
    </row>
    <row r="4715" spans="40:48" ht="12.75" customHeight="1" x14ac:dyDescent="0.3">
      <c r="AN4715" s="22" t="s">
        <v>10126</v>
      </c>
      <c r="AO4715" s="22" t="s">
        <v>12643</v>
      </c>
      <c r="AP4715" s="90" t="s">
        <v>10127</v>
      </c>
      <c r="AQ4715" s="22" t="s">
        <v>566</v>
      </c>
      <c r="AR4715" s="22" t="s">
        <v>783</v>
      </c>
      <c r="AS4715" s="56">
        <v>1</v>
      </c>
      <c r="AT4715" s="89">
        <v>42760.730879629627</v>
      </c>
      <c r="AU4715" s="22" t="s">
        <v>14971</v>
      </c>
      <c r="AV4715" s="22" t="s">
        <v>12634</v>
      </c>
    </row>
    <row r="4716" spans="40:48" ht="12.75" customHeight="1" x14ac:dyDescent="0.3">
      <c r="AN4716" s="22" t="s">
        <v>10128</v>
      </c>
      <c r="AO4716" s="22" t="s">
        <v>12643</v>
      </c>
      <c r="AP4716" s="90" t="s">
        <v>10129</v>
      </c>
      <c r="AQ4716" s="22" t="s">
        <v>566</v>
      </c>
      <c r="AR4716" s="22" t="s">
        <v>783</v>
      </c>
      <c r="AS4716" s="56">
        <v>1</v>
      </c>
      <c r="AT4716" s="89">
        <v>42760.730879629627</v>
      </c>
      <c r="AU4716" s="22" t="s">
        <v>14971</v>
      </c>
      <c r="AV4716" s="22" t="s">
        <v>12634</v>
      </c>
    </row>
    <row r="4717" spans="40:48" ht="12.75" customHeight="1" x14ac:dyDescent="0.3">
      <c r="AN4717" s="22" t="s">
        <v>10130</v>
      </c>
      <c r="AO4717" s="22" t="s">
        <v>12643</v>
      </c>
      <c r="AP4717" s="90" t="s">
        <v>10131</v>
      </c>
      <c r="AQ4717" s="22" t="s">
        <v>566</v>
      </c>
      <c r="AR4717" s="22" t="s">
        <v>783</v>
      </c>
      <c r="AS4717" s="56">
        <v>1</v>
      </c>
      <c r="AT4717" s="89">
        <v>42760.730879629627</v>
      </c>
      <c r="AU4717" s="22" t="s">
        <v>14971</v>
      </c>
      <c r="AV4717" s="22" t="s">
        <v>12634</v>
      </c>
    </row>
    <row r="4718" spans="40:48" ht="12.75" customHeight="1" x14ac:dyDescent="0.3">
      <c r="AN4718" s="22" t="s">
        <v>10132</v>
      </c>
      <c r="AO4718" s="22" t="s">
        <v>12643</v>
      </c>
      <c r="AP4718" s="90" t="s">
        <v>10133</v>
      </c>
      <c r="AQ4718" s="22" t="s">
        <v>566</v>
      </c>
      <c r="AR4718" s="22" t="s">
        <v>783</v>
      </c>
      <c r="AS4718" s="56">
        <v>1</v>
      </c>
      <c r="AT4718" s="89">
        <v>42760.730879629627</v>
      </c>
      <c r="AU4718" s="22" t="s">
        <v>14971</v>
      </c>
      <c r="AV4718" s="22" t="s">
        <v>12634</v>
      </c>
    </row>
    <row r="4719" spans="40:48" ht="12.75" customHeight="1" x14ac:dyDescent="0.3">
      <c r="AN4719" s="22" t="s">
        <v>10134</v>
      </c>
      <c r="AO4719" s="22" t="s">
        <v>12643</v>
      </c>
      <c r="AP4719" s="90" t="s">
        <v>10135</v>
      </c>
      <c r="AQ4719" s="22" t="s">
        <v>566</v>
      </c>
      <c r="AR4719" s="22" t="s">
        <v>783</v>
      </c>
      <c r="AS4719" s="56">
        <v>1</v>
      </c>
      <c r="AT4719" s="89">
        <v>42760.730879629627</v>
      </c>
      <c r="AU4719" s="22" t="s">
        <v>14971</v>
      </c>
      <c r="AV4719" s="22" t="s">
        <v>12634</v>
      </c>
    </row>
    <row r="4720" spans="40:48" ht="12.75" customHeight="1" x14ac:dyDescent="0.3">
      <c r="AN4720" s="22" t="s">
        <v>10136</v>
      </c>
      <c r="AO4720" s="22" t="s">
        <v>12643</v>
      </c>
      <c r="AP4720" s="90" t="s">
        <v>10137</v>
      </c>
      <c r="AQ4720" s="22" t="s">
        <v>566</v>
      </c>
      <c r="AR4720" s="22" t="s">
        <v>783</v>
      </c>
      <c r="AS4720" s="56">
        <v>1</v>
      </c>
      <c r="AT4720" s="89">
        <v>42760.730879629627</v>
      </c>
      <c r="AU4720" s="22" t="s">
        <v>14971</v>
      </c>
      <c r="AV4720" s="22" t="s">
        <v>12634</v>
      </c>
    </row>
    <row r="4721" spans="40:48" ht="12.75" customHeight="1" x14ac:dyDescent="0.3">
      <c r="AN4721" s="22" t="s">
        <v>10138</v>
      </c>
      <c r="AO4721" s="22" t="s">
        <v>12643</v>
      </c>
      <c r="AP4721" s="90" t="s">
        <v>10139</v>
      </c>
      <c r="AQ4721" s="22" t="s">
        <v>566</v>
      </c>
      <c r="AR4721" s="22" t="s">
        <v>783</v>
      </c>
      <c r="AS4721" s="56">
        <v>1</v>
      </c>
      <c r="AT4721" s="89">
        <v>42760.730879629627</v>
      </c>
      <c r="AU4721" s="22" t="s">
        <v>14971</v>
      </c>
      <c r="AV4721" s="22" t="s">
        <v>12634</v>
      </c>
    </row>
    <row r="4722" spans="40:48" ht="12.75" customHeight="1" x14ac:dyDescent="0.3">
      <c r="AN4722" s="22" t="s">
        <v>10140</v>
      </c>
      <c r="AO4722" s="22" t="s">
        <v>12643</v>
      </c>
      <c r="AP4722" s="90" t="s">
        <v>10141</v>
      </c>
      <c r="AQ4722" s="22" t="s">
        <v>566</v>
      </c>
      <c r="AR4722" s="22" t="s">
        <v>783</v>
      </c>
      <c r="AS4722" s="56">
        <v>1</v>
      </c>
      <c r="AT4722" s="89">
        <v>42760.730879629627</v>
      </c>
      <c r="AU4722" s="22" t="s">
        <v>14971</v>
      </c>
      <c r="AV4722" s="22" t="s">
        <v>12634</v>
      </c>
    </row>
    <row r="4723" spans="40:48" ht="12.75" customHeight="1" x14ac:dyDescent="0.3">
      <c r="AN4723" s="22" t="s">
        <v>10142</v>
      </c>
      <c r="AO4723" s="22" t="s">
        <v>12643</v>
      </c>
      <c r="AP4723" s="90" t="s">
        <v>10143</v>
      </c>
      <c r="AQ4723" s="22" t="s">
        <v>566</v>
      </c>
      <c r="AR4723" s="22" t="s">
        <v>783</v>
      </c>
      <c r="AS4723" s="56">
        <v>1</v>
      </c>
      <c r="AT4723" s="89">
        <v>42760.730879629627</v>
      </c>
      <c r="AU4723" s="22" t="s">
        <v>14971</v>
      </c>
      <c r="AV4723" s="22" t="s">
        <v>12634</v>
      </c>
    </row>
    <row r="4724" spans="40:48" ht="12.75" customHeight="1" x14ac:dyDescent="0.3">
      <c r="AN4724" s="22" t="s">
        <v>10144</v>
      </c>
      <c r="AO4724" s="22" t="s">
        <v>12643</v>
      </c>
      <c r="AP4724" s="90" t="s">
        <v>10145</v>
      </c>
      <c r="AQ4724" s="22" t="s">
        <v>566</v>
      </c>
      <c r="AR4724" s="22" t="s">
        <v>783</v>
      </c>
      <c r="AS4724" s="56">
        <v>28</v>
      </c>
      <c r="AT4724" s="89">
        <v>42268.607812499999</v>
      </c>
      <c r="AU4724" s="22" t="s">
        <v>846</v>
      </c>
      <c r="AV4724" s="22" t="s">
        <v>12634</v>
      </c>
    </row>
    <row r="4725" spans="40:48" ht="12.75" customHeight="1" x14ac:dyDescent="0.3">
      <c r="AN4725" s="22" t="s">
        <v>10146</v>
      </c>
      <c r="AO4725" s="22" t="s">
        <v>12643</v>
      </c>
      <c r="AP4725" s="90" t="s">
        <v>10147</v>
      </c>
      <c r="AQ4725" s="22" t="s">
        <v>566</v>
      </c>
      <c r="AR4725" s="22" t="s">
        <v>783</v>
      </c>
      <c r="AS4725" s="56">
        <v>32</v>
      </c>
      <c r="AT4725" s="89">
        <v>42052.530289351853</v>
      </c>
      <c r="AU4725" s="22" t="s">
        <v>846</v>
      </c>
      <c r="AV4725" s="22" t="s">
        <v>12634</v>
      </c>
    </row>
    <row r="4726" spans="40:48" ht="12.75" customHeight="1" x14ac:dyDescent="0.3">
      <c r="AN4726" s="22" t="s">
        <v>10148</v>
      </c>
      <c r="AO4726" s="22" t="s">
        <v>12643</v>
      </c>
      <c r="AP4726" s="90" t="s">
        <v>10149</v>
      </c>
      <c r="AQ4726" s="22" t="s">
        <v>566</v>
      </c>
      <c r="AR4726" s="22" t="s">
        <v>783</v>
      </c>
      <c r="AS4726" s="56">
        <v>25</v>
      </c>
      <c r="AT4726" s="89">
        <v>42334.670347222222</v>
      </c>
      <c r="AU4726" s="22" t="s">
        <v>846</v>
      </c>
      <c r="AV4726" s="22" t="s">
        <v>12634</v>
      </c>
    </row>
    <row r="4727" spans="40:48" ht="12.75" customHeight="1" x14ac:dyDescent="0.3">
      <c r="AN4727" s="22" t="s">
        <v>10150</v>
      </c>
      <c r="AO4727" s="22" t="s">
        <v>12643</v>
      </c>
      <c r="AP4727" s="90" t="s">
        <v>10151</v>
      </c>
      <c r="AQ4727" s="22" t="s">
        <v>566</v>
      </c>
      <c r="AR4727" s="22" t="s">
        <v>783</v>
      </c>
      <c r="AS4727" s="56">
        <v>28</v>
      </c>
      <c r="AT4727" s="89">
        <v>42248.382037037038</v>
      </c>
      <c r="AU4727" s="22" t="s">
        <v>846</v>
      </c>
      <c r="AV4727" s="22" t="s">
        <v>12634</v>
      </c>
    </row>
    <row r="4728" spans="40:48" ht="12.75" customHeight="1" x14ac:dyDescent="0.3">
      <c r="AN4728" s="22" t="s">
        <v>10152</v>
      </c>
      <c r="AO4728" s="22" t="s">
        <v>12643</v>
      </c>
      <c r="AP4728" s="90" t="s">
        <v>10153</v>
      </c>
      <c r="AQ4728" s="22" t="s">
        <v>566</v>
      </c>
      <c r="AR4728" s="22" t="s">
        <v>783</v>
      </c>
      <c r="AS4728" s="56">
        <v>8</v>
      </c>
      <c r="AT4728" s="89">
        <v>42482.704826388886</v>
      </c>
      <c r="AU4728" s="22" t="s">
        <v>787</v>
      </c>
      <c r="AV4728" s="22" t="s">
        <v>12634</v>
      </c>
    </row>
    <row r="4729" spans="40:48" ht="12.75" customHeight="1" x14ac:dyDescent="0.3">
      <c r="AN4729" s="22" t="s">
        <v>10154</v>
      </c>
      <c r="AO4729" s="22" t="s">
        <v>12643</v>
      </c>
      <c r="AP4729" s="90" t="s">
        <v>10155</v>
      </c>
      <c r="AQ4729" s="22" t="s">
        <v>566</v>
      </c>
      <c r="AR4729" s="22" t="s">
        <v>783</v>
      </c>
      <c r="AS4729" s="56">
        <v>1</v>
      </c>
      <c r="AT4729" s="89">
        <v>42760.730879629627</v>
      </c>
      <c r="AU4729" s="22" t="s">
        <v>14971</v>
      </c>
      <c r="AV4729" s="22" t="s">
        <v>12634</v>
      </c>
    </row>
    <row r="4730" spans="40:48" ht="12.75" customHeight="1" x14ac:dyDescent="0.3">
      <c r="AN4730" s="22" t="s">
        <v>10156</v>
      </c>
      <c r="AO4730" s="22" t="s">
        <v>12643</v>
      </c>
      <c r="AP4730" s="90" t="s">
        <v>10157</v>
      </c>
      <c r="AQ4730" s="22" t="s">
        <v>566</v>
      </c>
      <c r="AR4730" s="22" t="s">
        <v>783</v>
      </c>
      <c r="AS4730" s="56">
        <v>1</v>
      </c>
      <c r="AT4730" s="89">
        <v>42760.730879629627</v>
      </c>
      <c r="AU4730" s="22" t="s">
        <v>14971</v>
      </c>
      <c r="AV4730" s="22" t="s">
        <v>12634</v>
      </c>
    </row>
    <row r="4731" spans="40:48" ht="12.75" customHeight="1" x14ac:dyDescent="0.3">
      <c r="AN4731" s="22" t="s">
        <v>10158</v>
      </c>
      <c r="AO4731" s="22" t="s">
        <v>12643</v>
      </c>
      <c r="AP4731" s="90" t="s">
        <v>10159</v>
      </c>
      <c r="AQ4731" s="22" t="s">
        <v>566</v>
      </c>
      <c r="AR4731" s="22" t="s">
        <v>783</v>
      </c>
      <c r="AS4731" s="56">
        <v>22</v>
      </c>
      <c r="AT4731" s="89">
        <v>42248.382037037038</v>
      </c>
      <c r="AU4731" s="22" t="s">
        <v>846</v>
      </c>
      <c r="AV4731" s="22" t="s">
        <v>12634</v>
      </c>
    </row>
    <row r="4732" spans="40:48" ht="12.75" customHeight="1" x14ac:dyDescent="0.3">
      <c r="AN4732" s="22" t="s">
        <v>10160</v>
      </c>
      <c r="AO4732" s="22" t="s">
        <v>12643</v>
      </c>
      <c r="AP4732" s="90" t="s">
        <v>10161</v>
      </c>
      <c r="AQ4732" s="22" t="s">
        <v>566</v>
      </c>
      <c r="AR4732" s="22" t="s">
        <v>783</v>
      </c>
      <c r="AS4732" s="56">
        <v>80</v>
      </c>
      <c r="AT4732" s="89">
        <v>42248.382037037038</v>
      </c>
      <c r="AU4732" s="22" t="s">
        <v>846</v>
      </c>
      <c r="AV4732" s="22" t="s">
        <v>12634</v>
      </c>
    </row>
    <row r="4733" spans="40:48" ht="12.75" customHeight="1" x14ac:dyDescent="0.3">
      <c r="AN4733" s="22" t="s">
        <v>10162</v>
      </c>
      <c r="AO4733" s="22" t="s">
        <v>12643</v>
      </c>
      <c r="AP4733" s="90" t="s">
        <v>10163</v>
      </c>
      <c r="AQ4733" s="22" t="s">
        <v>566</v>
      </c>
      <c r="AR4733" s="22" t="s">
        <v>783</v>
      </c>
      <c r="AS4733" s="56">
        <v>22</v>
      </c>
      <c r="AT4733" s="89">
        <v>42178.413298611114</v>
      </c>
      <c r="AU4733" s="22" t="s">
        <v>846</v>
      </c>
      <c r="AV4733" s="22" t="s">
        <v>12634</v>
      </c>
    </row>
    <row r="4734" spans="40:48" ht="12.75" customHeight="1" x14ac:dyDescent="0.3">
      <c r="AN4734" s="22" t="s">
        <v>10164</v>
      </c>
      <c r="AO4734" s="22" t="s">
        <v>12643</v>
      </c>
      <c r="AP4734" s="90" t="s">
        <v>10165</v>
      </c>
      <c r="AQ4734" s="22" t="s">
        <v>566</v>
      </c>
      <c r="AR4734" s="22" t="s">
        <v>783</v>
      </c>
      <c r="AS4734" s="56">
        <v>73.599999999999994</v>
      </c>
      <c r="AT4734" s="89">
        <v>42650.376134259262</v>
      </c>
      <c r="AU4734" s="22" t="s">
        <v>846</v>
      </c>
      <c r="AV4734" s="22" t="s">
        <v>12634</v>
      </c>
    </row>
    <row r="4735" spans="40:48" ht="12.75" customHeight="1" x14ac:dyDescent="0.3">
      <c r="AN4735" s="22" t="s">
        <v>10166</v>
      </c>
      <c r="AO4735" s="22" t="s">
        <v>12643</v>
      </c>
      <c r="AP4735" s="90" t="s">
        <v>10167</v>
      </c>
      <c r="AQ4735" s="22" t="s">
        <v>566</v>
      </c>
      <c r="AR4735" s="22" t="s">
        <v>12633</v>
      </c>
      <c r="AS4735" s="56">
        <v>5.1100000000000003</v>
      </c>
      <c r="AT4735" s="89">
        <v>42815.455011574071</v>
      </c>
      <c r="AU4735" s="22" t="s">
        <v>846</v>
      </c>
      <c r="AV4735" s="22" t="s">
        <v>12634</v>
      </c>
    </row>
    <row r="4736" spans="40:48" ht="12.75" customHeight="1" x14ac:dyDescent="0.3">
      <c r="AN4736" s="22" t="s">
        <v>10168</v>
      </c>
      <c r="AO4736" s="22" t="s">
        <v>12643</v>
      </c>
      <c r="AP4736" s="90" t="s">
        <v>10169</v>
      </c>
      <c r="AQ4736" s="22" t="s">
        <v>566</v>
      </c>
      <c r="AR4736" s="22" t="s">
        <v>783</v>
      </c>
      <c r="AS4736" s="56">
        <v>30</v>
      </c>
      <c r="AT4736" s="89">
        <v>42650.390960648147</v>
      </c>
      <c r="AU4736" s="22" t="s">
        <v>846</v>
      </c>
      <c r="AV4736" s="22" t="s">
        <v>12634</v>
      </c>
    </row>
    <row r="4737" spans="40:48" ht="12.75" customHeight="1" x14ac:dyDescent="0.3">
      <c r="AN4737" s="22" t="s">
        <v>10170</v>
      </c>
      <c r="AO4737" s="22" t="s">
        <v>12643</v>
      </c>
      <c r="AP4737" s="90" t="s">
        <v>10171</v>
      </c>
      <c r="AQ4737" s="22" t="s">
        <v>566</v>
      </c>
      <c r="AR4737" s="22" t="s">
        <v>783</v>
      </c>
      <c r="AS4737" s="56">
        <v>20</v>
      </c>
      <c r="AT4737" s="89">
        <v>42207.425243055557</v>
      </c>
      <c r="AU4737" s="22" t="s">
        <v>846</v>
      </c>
      <c r="AV4737" s="22" t="s">
        <v>12634</v>
      </c>
    </row>
    <row r="4738" spans="40:48" ht="12.75" customHeight="1" x14ac:dyDescent="0.3">
      <c r="AN4738" s="22" t="s">
        <v>10172</v>
      </c>
      <c r="AO4738" s="22" t="s">
        <v>12643</v>
      </c>
      <c r="AP4738" s="90" t="s">
        <v>10173</v>
      </c>
      <c r="AQ4738" s="22" t="s">
        <v>566</v>
      </c>
      <c r="AR4738" s="22" t="s">
        <v>783</v>
      </c>
      <c r="AS4738" s="56">
        <v>1</v>
      </c>
      <c r="AT4738" s="89">
        <v>42760.730879629627</v>
      </c>
      <c r="AU4738" s="22" t="s">
        <v>14971</v>
      </c>
      <c r="AV4738" s="22" t="s">
        <v>12634</v>
      </c>
    </row>
    <row r="4739" spans="40:48" ht="12.75" customHeight="1" x14ac:dyDescent="0.3">
      <c r="AN4739" s="22" t="s">
        <v>10174</v>
      </c>
      <c r="AO4739" s="22" t="s">
        <v>12643</v>
      </c>
      <c r="AP4739" s="90" t="s">
        <v>10175</v>
      </c>
      <c r="AQ4739" s="22" t="s">
        <v>566</v>
      </c>
      <c r="AR4739" s="22" t="s">
        <v>783</v>
      </c>
      <c r="AS4739" s="56">
        <v>12</v>
      </c>
      <c r="AT4739" s="89">
        <v>42663.589375000003</v>
      </c>
      <c r="AU4739" s="22" t="s">
        <v>846</v>
      </c>
      <c r="AV4739" s="22" t="s">
        <v>12634</v>
      </c>
    </row>
    <row r="4740" spans="40:48" ht="12.75" customHeight="1" x14ac:dyDescent="0.3">
      <c r="AN4740" s="22" t="s">
        <v>10176</v>
      </c>
      <c r="AO4740" s="22" t="s">
        <v>12643</v>
      </c>
      <c r="AP4740" s="90" t="s">
        <v>10177</v>
      </c>
      <c r="AQ4740" s="22" t="s">
        <v>566</v>
      </c>
      <c r="AR4740" s="22" t="s">
        <v>783</v>
      </c>
      <c r="AS4740" s="56">
        <v>32</v>
      </c>
      <c r="AT4740" s="89">
        <v>42570.517708333333</v>
      </c>
      <c r="AU4740" s="22" t="s">
        <v>846</v>
      </c>
      <c r="AV4740" s="22" t="s">
        <v>12634</v>
      </c>
    </row>
    <row r="4741" spans="40:48" ht="12.75" customHeight="1" x14ac:dyDescent="0.3">
      <c r="AN4741" s="22" t="s">
        <v>10178</v>
      </c>
      <c r="AO4741" s="22" t="s">
        <v>12643</v>
      </c>
      <c r="AP4741" s="90" t="s">
        <v>10179</v>
      </c>
      <c r="AQ4741" s="22" t="s">
        <v>581</v>
      </c>
      <c r="AR4741" s="22" t="s">
        <v>783</v>
      </c>
      <c r="AS4741" s="56">
        <v>1</v>
      </c>
      <c r="AT4741" s="89">
        <v>42760.730879629627</v>
      </c>
      <c r="AU4741" s="22" t="s">
        <v>14967</v>
      </c>
      <c r="AV4741" s="22" t="s">
        <v>12634</v>
      </c>
    </row>
    <row r="4742" spans="40:48" ht="12.75" customHeight="1" x14ac:dyDescent="0.3">
      <c r="AN4742" s="22" t="s">
        <v>10180</v>
      </c>
      <c r="AO4742" s="22" t="s">
        <v>12643</v>
      </c>
      <c r="AP4742" s="90" t="s">
        <v>10181</v>
      </c>
      <c r="AQ4742" s="22" t="s">
        <v>566</v>
      </c>
      <c r="AR4742" s="22" t="s">
        <v>783</v>
      </c>
      <c r="AS4742" s="56">
        <v>1</v>
      </c>
      <c r="AT4742" s="89">
        <v>42760.730879629627</v>
      </c>
      <c r="AU4742" s="22" t="s">
        <v>14966</v>
      </c>
      <c r="AV4742" s="22" t="s">
        <v>12634</v>
      </c>
    </row>
    <row r="4743" spans="40:48" ht="12.75" customHeight="1" x14ac:dyDescent="0.3">
      <c r="AN4743" s="22" t="s">
        <v>10182</v>
      </c>
      <c r="AO4743" s="22" t="s">
        <v>12643</v>
      </c>
      <c r="AP4743" s="90" t="s">
        <v>10183</v>
      </c>
      <c r="AQ4743" s="22" t="s">
        <v>1344</v>
      </c>
      <c r="AR4743" s="22" t="s">
        <v>783</v>
      </c>
      <c r="AS4743" s="56">
        <v>1</v>
      </c>
      <c r="AT4743" s="89">
        <v>42760.730879629627</v>
      </c>
      <c r="AU4743" s="22" t="s">
        <v>14971</v>
      </c>
      <c r="AV4743" s="22" t="s">
        <v>12634</v>
      </c>
    </row>
    <row r="4744" spans="40:48" ht="12.75" customHeight="1" x14ac:dyDescent="0.3">
      <c r="AN4744" s="22" t="s">
        <v>10184</v>
      </c>
      <c r="AO4744" s="22" t="s">
        <v>12643</v>
      </c>
      <c r="AP4744" s="90" t="s">
        <v>10185</v>
      </c>
      <c r="AQ4744" s="22" t="s">
        <v>566</v>
      </c>
      <c r="AR4744" s="22" t="s">
        <v>783</v>
      </c>
      <c r="AS4744" s="56">
        <v>0.81</v>
      </c>
      <c r="AT4744" s="89">
        <v>41788.416400462964</v>
      </c>
      <c r="AU4744" s="22" t="s">
        <v>877</v>
      </c>
      <c r="AV4744" s="22" t="s">
        <v>12634</v>
      </c>
    </row>
    <row r="4745" spans="40:48" ht="12.75" customHeight="1" x14ac:dyDescent="0.3">
      <c r="AN4745" s="22" t="s">
        <v>10186</v>
      </c>
      <c r="AO4745" s="22" t="s">
        <v>12643</v>
      </c>
      <c r="AP4745" s="90" t="s">
        <v>10187</v>
      </c>
      <c r="AQ4745" s="22" t="s">
        <v>1913</v>
      </c>
      <c r="AR4745" s="22" t="s">
        <v>783</v>
      </c>
      <c r="AS4745" s="56">
        <v>6.5</v>
      </c>
      <c r="AT4745" s="89">
        <v>42677.342997685184</v>
      </c>
      <c r="AU4745" s="22" t="s">
        <v>846</v>
      </c>
      <c r="AV4745" s="22" t="s">
        <v>12634</v>
      </c>
    </row>
    <row r="4746" spans="40:48" ht="12.75" customHeight="1" x14ac:dyDescent="0.3">
      <c r="AN4746" s="22" t="s">
        <v>10188</v>
      </c>
      <c r="AO4746" s="22" t="s">
        <v>12643</v>
      </c>
      <c r="AP4746" s="90" t="s">
        <v>10189</v>
      </c>
      <c r="AQ4746" s="22" t="s">
        <v>566</v>
      </c>
      <c r="AR4746" s="22" t="s">
        <v>12633</v>
      </c>
      <c r="AS4746" s="56">
        <v>4.0599999999999996</v>
      </c>
      <c r="AT4746" s="89">
        <v>42815.455011574071</v>
      </c>
      <c r="AU4746" s="22" t="s">
        <v>846</v>
      </c>
      <c r="AV4746" s="22" t="s">
        <v>12634</v>
      </c>
    </row>
    <row r="4747" spans="40:48" ht="12.75" customHeight="1" x14ac:dyDescent="0.3">
      <c r="AN4747" s="22" t="s">
        <v>10190</v>
      </c>
      <c r="AO4747" s="22" t="s">
        <v>12643</v>
      </c>
      <c r="AP4747" s="90" t="s">
        <v>10191</v>
      </c>
      <c r="AQ4747" s="22" t="s">
        <v>566</v>
      </c>
      <c r="AR4747" s="22" t="s">
        <v>12633</v>
      </c>
      <c r="AS4747" s="56">
        <v>4.0599999999999996</v>
      </c>
      <c r="AT4747" s="89">
        <v>42815.455011574071</v>
      </c>
      <c r="AU4747" s="22" t="s">
        <v>846</v>
      </c>
      <c r="AV4747" s="22" t="s">
        <v>12634</v>
      </c>
    </row>
    <row r="4748" spans="40:48" ht="12.75" customHeight="1" x14ac:dyDescent="0.3">
      <c r="AN4748" s="22" t="s">
        <v>10192</v>
      </c>
      <c r="AO4748" s="22" t="s">
        <v>12643</v>
      </c>
      <c r="AP4748" s="90" t="s">
        <v>10193</v>
      </c>
      <c r="AQ4748" s="22" t="s">
        <v>566</v>
      </c>
      <c r="AR4748" s="22" t="s">
        <v>12633</v>
      </c>
      <c r="AS4748" s="56">
        <v>4.0599999999999996</v>
      </c>
      <c r="AT4748" s="89">
        <v>42815.455011574071</v>
      </c>
      <c r="AU4748" s="22" t="s">
        <v>846</v>
      </c>
      <c r="AV4748" s="22" t="s">
        <v>12634</v>
      </c>
    </row>
    <row r="4749" spans="40:48" ht="12.75" customHeight="1" x14ac:dyDescent="0.3">
      <c r="AN4749" s="22" t="s">
        <v>10194</v>
      </c>
      <c r="AO4749" s="22" t="s">
        <v>12643</v>
      </c>
      <c r="AP4749" s="90" t="s">
        <v>10195</v>
      </c>
      <c r="AQ4749" s="22" t="s">
        <v>566</v>
      </c>
      <c r="AR4749" s="22" t="s">
        <v>783</v>
      </c>
      <c r="AS4749" s="56">
        <v>3</v>
      </c>
      <c r="AT4749" s="89">
        <v>42257.66814814815</v>
      </c>
      <c r="AU4749" s="22" t="s">
        <v>846</v>
      </c>
      <c r="AV4749" s="22" t="s">
        <v>12634</v>
      </c>
    </row>
    <row r="4750" spans="40:48" ht="12.75" customHeight="1" x14ac:dyDescent="0.3">
      <c r="AN4750" s="22" t="s">
        <v>10196</v>
      </c>
      <c r="AO4750" s="22" t="s">
        <v>12643</v>
      </c>
      <c r="AP4750" s="90" t="s">
        <v>10197</v>
      </c>
      <c r="AQ4750" s="22" t="s">
        <v>566</v>
      </c>
      <c r="AR4750" s="22" t="s">
        <v>783</v>
      </c>
      <c r="AS4750" s="56">
        <v>1</v>
      </c>
      <c r="AT4750" s="89">
        <v>42760.730879629627</v>
      </c>
      <c r="AU4750" s="22" t="s">
        <v>14971</v>
      </c>
      <c r="AV4750" s="22" t="s">
        <v>12634</v>
      </c>
    </row>
    <row r="4751" spans="40:48" ht="12.75" customHeight="1" x14ac:dyDescent="0.3">
      <c r="AN4751" s="22" t="s">
        <v>10198</v>
      </c>
      <c r="AO4751" s="22" t="s">
        <v>12643</v>
      </c>
      <c r="AP4751" s="90" t="s">
        <v>10199</v>
      </c>
      <c r="AQ4751" s="22" t="s">
        <v>566</v>
      </c>
      <c r="AR4751" s="22" t="s">
        <v>783</v>
      </c>
      <c r="AS4751" s="56">
        <v>0.25</v>
      </c>
      <c r="AT4751" s="89">
        <v>42501.760231481479</v>
      </c>
      <c r="AU4751" s="22" t="s">
        <v>846</v>
      </c>
      <c r="AV4751" s="22" t="s">
        <v>12634</v>
      </c>
    </row>
    <row r="4752" spans="40:48" ht="12.75" customHeight="1" x14ac:dyDescent="0.3">
      <c r="AN4752" s="22" t="s">
        <v>10200</v>
      </c>
      <c r="AO4752" s="22" t="s">
        <v>12643</v>
      </c>
      <c r="AP4752" s="90" t="s">
        <v>10201</v>
      </c>
      <c r="AQ4752" s="22" t="s">
        <v>566</v>
      </c>
      <c r="AR4752" s="22" t="s">
        <v>783</v>
      </c>
      <c r="AS4752" s="56">
        <v>1</v>
      </c>
      <c r="AT4752" s="89">
        <v>42437.715428240743</v>
      </c>
      <c r="AU4752" s="22" t="s">
        <v>846</v>
      </c>
      <c r="AV4752" s="22" t="s">
        <v>12634</v>
      </c>
    </row>
    <row r="4753" spans="40:48" ht="12.75" customHeight="1" x14ac:dyDescent="0.3">
      <c r="AN4753" s="22" t="s">
        <v>10202</v>
      </c>
      <c r="AO4753" s="22" t="s">
        <v>12643</v>
      </c>
      <c r="AP4753" s="90" t="s">
        <v>10203</v>
      </c>
      <c r="AQ4753" s="22" t="s">
        <v>566</v>
      </c>
      <c r="AR4753" s="22" t="s">
        <v>783</v>
      </c>
      <c r="AS4753" s="56">
        <v>1</v>
      </c>
      <c r="AT4753" s="89">
        <v>42760.730879629627</v>
      </c>
      <c r="AU4753" s="22" t="s">
        <v>14975</v>
      </c>
      <c r="AV4753" s="22" t="s">
        <v>12634</v>
      </c>
    </row>
    <row r="4754" spans="40:48" ht="12.75" customHeight="1" x14ac:dyDescent="0.3">
      <c r="AN4754" s="22" t="s">
        <v>10204</v>
      </c>
      <c r="AO4754" s="22" t="s">
        <v>12643</v>
      </c>
      <c r="AP4754" s="90" t="s">
        <v>10205</v>
      </c>
      <c r="AQ4754" s="22" t="s">
        <v>566</v>
      </c>
      <c r="AR4754" s="22" t="s">
        <v>783</v>
      </c>
      <c r="AS4754" s="56">
        <v>52</v>
      </c>
      <c r="AT4754" s="89">
        <v>42334.403020833335</v>
      </c>
      <c r="AU4754" s="22" t="s">
        <v>1110</v>
      </c>
      <c r="AV4754" s="22" t="s">
        <v>12634</v>
      </c>
    </row>
    <row r="4755" spans="40:48" ht="12.75" customHeight="1" x14ac:dyDescent="0.3">
      <c r="AN4755" s="22" t="s">
        <v>10206</v>
      </c>
      <c r="AO4755" s="22" t="s">
        <v>12643</v>
      </c>
      <c r="AP4755" s="90" t="s">
        <v>10207</v>
      </c>
      <c r="AQ4755" s="22" t="s">
        <v>566</v>
      </c>
      <c r="AR4755" s="22" t="s">
        <v>783</v>
      </c>
      <c r="AS4755" s="56">
        <v>1</v>
      </c>
      <c r="AT4755" s="89">
        <v>42760.730879629627</v>
      </c>
      <c r="AU4755" s="22" t="s">
        <v>14975</v>
      </c>
      <c r="AV4755" s="22" t="s">
        <v>12634</v>
      </c>
    </row>
    <row r="4756" spans="40:48" ht="12.75" customHeight="1" x14ac:dyDescent="0.3">
      <c r="AN4756" s="22" t="s">
        <v>10208</v>
      </c>
      <c r="AO4756" s="22" t="s">
        <v>12643</v>
      </c>
      <c r="AP4756" s="90" t="s">
        <v>10209</v>
      </c>
      <c r="AQ4756" s="22" t="s">
        <v>566</v>
      </c>
      <c r="AR4756" s="22" t="s">
        <v>783</v>
      </c>
      <c r="AS4756" s="56">
        <v>83868.63</v>
      </c>
      <c r="AT4756" s="89">
        <v>42713.759953703702</v>
      </c>
      <c r="AU4756" s="22" t="s">
        <v>2925</v>
      </c>
      <c r="AV4756" s="22" t="s">
        <v>12634</v>
      </c>
    </row>
    <row r="4757" spans="40:48" ht="12.75" customHeight="1" x14ac:dyDescent="0.3">
      <c r="AN4757" s="22" t="s">
        <v>10210</v>
      </c>
      <c r="AO4757" s="22" t="s">
        <v>12643</v>
      </c>
      <c r="AP4757" s="90" t="s">
        <v>10211</v>
      </c>
      <c r="AQ4757" s="22" t="s">
        <v>566</v>
      </c>
      <c r="AR4757" s="22" t="s">
        <v>783</v>
      </c>
      <c r="AS4757" s="56">
        <v>1</v>
      </c>
      <c r="AT4757" s="89">
        <v>42760.730879629627</v>
      </c>
      <c r="AU4757" s="22" t="s">
        <v>14971</v>
      </c>
      <c r="AV4757" s="22" t="s">
        <v>12634</v>
      </c>
    </row>
    <row r="4758" spans="40:48" ht="12.75" customHeight="1" x14ac:dyDescent="0.3">
      <c r="AN4758" s="22" t="s">
        <v>10212</v>
      </c>
      <c r="AO4758" s="22" t="s">
        <v>12643</v>
      </c>
      <c r="AP4758" s="90" t="s">
        <v>10211</v>
      </c>
      <c r="AQ4758" s="22" t="s">
        <v>566</v>
      </c>
      <c r="AR4758" s="22" t="s">
        <v>12633</v>
      </c>
      <c r="AS4758" s="56">
        <v>3.2</v>
      </c>
      <c r="AT4758" s="89">
        <v>42817.422939814816</v>
      </c>
      <c r="AU4758" s="22" t="s">
        <v>1031</v>
      </c>
      <c r="AV4758" s="22" t="s">
        <v>12634</v>
      </c>
    </row>
    <row r="4759" spans="40:48" ht="12.75" customHeight="1" x14ac:dyDescent="0.3">
      <c r="AN4759" s="22" t="s">
        <v>10213</v>
      </c>
      <c r="AO4759" s="22" t="s">
        <v>12643</v>
      </c>
      <c r="AP4759" s="90" t="s">
        <v>10214</v>
      </c>
      <c r="AQ4759" s="22" t="s">
        <v>566</v>
      </c>
      <c r="AR4759" s="22" t="s">
        <v>783</v>
      </c>
      <c r="AS4759" s="56">
        <v>1</v>
      </c>
      <c r="AT4759" s="89">
        <v>42760.730879629627</v>
      </c>
      <c r="AU4759" s="22" t="s">
        <v>14971</v>
      </c>
      <c r="AV4759" s="22" t="s">
        <v>12634</v>
      </c>
    </row>
    <row r="4760" spans="40:48" ht="12.75" customHeight="1" x14ac:dyDescent="0.3">
      <c r="AN4760" s="22" t="s">
        <v>10215</v>
      </c>
      <c r="AO4760" s="22" t="s">
        <v>12643</v>
      </c>
      <c r="AP4760" s="90" t="s">
        <v>10216</v>
      </c>
      <c r="AQ4760" s="22" t="s">
        <v>566</v>
      </c>
      <c r="AR4760" s="22" t="s">
        <v>12633</v>
      </c>
      <c r="AS4760" s="56">
        <v>1.5</v>
      </c>
      <c r="AT4760" s="89">
        <v>42804.447789351849</v>
      </c>
      <c r="AU4760" s="22" t="s">
        <v>1031</v>
      </c>
      <c r="AV4760" s="22" t="s">
        <v>12634</v>
      </c>
    </row>
    <row r="4761" spans="40:48" ht="12.75" customHeight="1" x14ac:dyDescent="0.3">
      <c r="AN4761" s="22" t="s">
        <v>10217</v>
      </c>
      <c r="AO4761" s="22" t="s">
        <v>12643</v>
      </c>
      <c r="AP4761" s="90" t="s">
        <v>10218</v>
      </c>
      <c r="AQ4761" s="22" t="s">
        <v>566</v>
      </c>
      <c r="AR4761" s="22" t="s">
        <v>12633</v>
      </c>
      <c r="AS4761" s="56">
        <v>3.2</v>
      </c>
      <c r="AT4761" s="89">
        <v>42795.661736111113</v>
      </c>
      <c r="AU4761" s="22" t="s">
        <v>1031</v>
      </c>
      <c r="AV4761" s="22" t="s">
        <v>12634</v>
      </c>
    </row>
    <row r="4762" spans="40:48" ht="12.75" customHeight="1" x14ac:dyDescent="0.3">
      <c r="AN4762" s="22" t="s">
        <v>10219</v>
      </c>
      <c r="AO4762" s="22" t="s">
        <v>12643</v>
      </c>
      <c r="AP4762" s="90" t="s">
        <v>10220</v>
      </c>
      <c r="AQ4762" s="22" t="s">
        <v>566</v>
      </c>
      <c r="AR4762" s="22" t="s">
        <v>783</v>
      </c>
      <c r="AS4762" s="56">
        <v>1</v>
      </c>
      <c r="AT4762" s="89">
        <v>42760.730879629627</v>
      </c>
      <c r="AU4762" s="22" t="s">
        <v>14971</v>
      </c>
      <c r="AV4762" s="22" t="s">
        <v>12634</v>
      </c>
    </row>
    <row r="4763" spans="40:48" ht="12.75" customHeight="1" x14ac:dyDescent="0.3">
      <c r="AN4763" s="22" t="s">
        <v>10221</v>
      </c>
      <c r="AO4763" s="22" t="s">
        <v>12643</v>
      </c>
      <c r="AP4763" s="90" t="s">
        <v>10222</v>
      </c>
      <c r="AQ4763" s="22" t="s">
        <v>566</v>
      </c>
      <c r="AR4763" s="22" t="s">
        <v>783</v>
      </c>
      <c r="AS4763" s="56">
        <v>1</v>
      </c>
      <c r="AT4763" s="89">
        <v>42760.730879629627</v>
      </c>
      <c r="AU4763" s="22" t="s">
        <v>14971</v>
      </c>
      <c r="AV4763" s="22" t="s">
        <v>12634</v>
      </c>
    </row>
    <row r="4764" spans="40:48" ht="12.75" customHeight="1" x14ac:dyDescent="0.3">
      <c r="AN4764" s="22" t="s">
        <v>10223</v>
      </c>
      <c r="AO4764" s="22" t="s">
        <v>12643</v>
      </c>
      <c r="AP4764" s="90" t="s">
        <v>10224</v>
      </c>
      <c r="AQ4764" s="22" t="s">
        <v>566</v>
      </c>
      <c r="AR4764" s="22" t="s">
        <v>783</v>
      </c>
      <c r="AS4764" s="56">
        <v>1</v>
      </c>
      <c r="AT4764" s="89">
        <v>42760.730879629627</v>
      </c>
      <c r="AU4764" s="22" t="s">
        <v>14971</v>
      </c>
      <c r="AV4764" s="22" t="s">
        <v>12634</v>
      </c>
    </row>
    <row r="4765" spans="40:48" ht="12.75" customHeight="1" x14ac:dyDescent="0.3">
      <c r="AN4765" s="22" t="s">
        <v>10225</v>
      </c>
      <c r="AO4765" s="22" t="s">
        <v>12643</v>
      </c>
      <c r="AP4765" s="90" t="s">
        <v>10226</v>
      </c>
      <c r="AQ4765" s="22" t="s">
        <v>566</v>
      </c>
      <c r="AR4765" s="22" t="s">
        <v>783</v>
      </c>
      <c r="AS4765" s="56">
        <v>14</v>
      </c>
      <c r="AT4765" s="89">
        <v>42534.758819444447</v>
      </c>
      <c r="AU4765" s="22" t="s">
        <v>1091</v>
      </c>
      <c r="AV4765" s="22" t="s">
        <v>12634</v>
      </c>
    </row>
    <row r="4766" spans="40:48" ht="12.75" customHeight="1" x14ac:dyDescent="0.3">
      <c r="AN4766" s="22" t="s">
        <v>10227</v>
      </c>
      <c r="AO4766" s="22" t="s">
        <v>12643</v>
      </c>
      <c r="AP4766" s="90" t="s">
        <v>10228</v>
      </c>
      <c r="AQ4766" s="22" t="s">
        <v>566</v>
      </c>
      <c r="AR4766" s="22" t="s">
        <v>783</v>
      </c>
      <c r="AS4766" s="56">
        <v>56</v>
      </c>
      <c r="AT4766" s="89">
        <v>42201.38621527778</v>
      </c>
      <c r="AU4766" s="22" t="s">
        <v>1110</v>
      </c>
      <c r="AV4766" s="22" t="s">
        <v>12634</v>
      </c>
    </row>
    <row r="4767" spans="40:48" ht="12.75" customHeight="1" x14ac:dyDescent="0.3">
      <c r="AN4767" s="22" t="s">
        <v>10229</v>
      </c>
      <c r="AO4767" s="22" t="s">
        <v>12643</v>
      </c>
      <c r="AP4767" s="90" t="s">
        <v>10230</v>
      </c>
      <c r="AQ4767" s="22" t="s">
        <v>566</v>
      </c>
      <c r="AR4767" s="22" t="s">
        <v>783</v>
      </c>
      <c r="AS4767" s="56">
        <v>39.200000000000003</v>
      </c>
      <c r="AT4767" s="89">
        <v>42215.532743055555</v>
      </c>
      <c r="AU4767" s="22" t="s">
        <v>1017</v>
      </c>
      <c r="AV4767" s="22" t="s">
        <v>12634</v>
      </c>
    </row>
    <row r="4768" spans="40:48" ht="12.75" customHeight="1" x14ac:dyDescent="0.3">
      <c r="AN4768" s="22" t="s">
        <v>10231</v>
      </c>
      <c r="AO4768" s="22" t="s">
        <v>12643</v>
      </c>
      <c r="AP4768" s="90" t="s">
        <v>10232</v>
      </c>
      <c r="AQ4768" s="22" t="s">
        <v>566</v>
      </c>
      <c r="AR4768" s="22" t="s">
        <v>783</v>
      </c>
      <c r="AS4768" s="56">
        <v>10</v>
      </c>
      <c r="AT4768" s="89">
        <v>42058.448761574073</v>
      </c>
      <c r="AU4768" s="22" t="s">
        <v>1031</v>
      </c>
      <c r="AV4768" s="22" t="s">
        <v>12634</v>
      </c>
    </row>
    <row r="4769" spans="40:48" ht="12.75" customHeight="1" x14ac:dyDescent="0.3">
      <c r="AN4769" s="22" t="s">
        <v>10233</v>
      </c>
      <c r="AO4769" s="22" t="s">
        <v>12643</v>
      </c>
      <c r="AP4769" s="90" t="s">
        <v>10234</v>
      </c>
      <c r="AQ4769" s="22" t="s">
        <v>566</v>
      </c>
      <c r="AR4769" s="22" t="s">
        <v>783</v>
      </c>
      <c r="AS4769" s="56">
        <v>20</v>
      </c>
      <c r="AT4769" s="89">
        <v>42111.76222222222</v>
      </c>
      <c r="AU4769" s="22" t="s">
        <v>787</v>
      </c>
      <c r="AV4769" s="22" t="s">
        <v>12634</v>
      </c>
    </row>
    <row r="4770" spans="40:48" ht="12.75" customHeight="1" x14ac:dyDescent="0.3">
      <c r="AN4770" s="22" t="s">
        <v>10235</v>
      </c>
      <c r="AO4770" s="22" t="s">
        <v>12643</v>
      </c>
      <c r="AP4770" s="90" t="s">
        <v>10236</v>
      </c>
      <c r="AQ4770" s="22" t="s">
        <v>566</v>
      </c>
      <c r="AR4770" s="22" t="s">
        <v>783</v>
      </c>
      <c r="AS4770" s="56">
        <v>157</v>
      </c>
      <c r="AT4770" s="89">
        <v>41540.475289351853</v>
      </c>
      <c r="AU4770" s="22" t="s">
        <v>787</v>
      </c>
      <c r="AV4770" s="22" t="s">
        <v>12634</v>
      </c>
    </row>
    <row r="4771" spans="40:48" ht="12.75" customHeight="1" x14ac:dyDescent="0.3">
      <c r="AN4771" s="22" t="s">
        <v>10237</v>
      </c>
      <c r="AO4771" s="22" t="s">
        <v>12643</v>
      </c>
      <c r="AP4771" s="90" t="s">
        <v>10238</v>
      </c>
      <c r="AQ4771" s="22" t="s">
        <v>566</v>
      </c>
      <c r="AR4771" s="22" t="s">
        <v>783</v>
      </c>
      <c r="AS4771" s="56">
        <v>1420</v>
      </c>
      <c r="AT4771" s="89">
        <v>42633.735115740739</v>
      </c>
      <c r="AU4771" s="22" t="s">
        <v>787</v>
      </c>
      <c r="AV4771" s="22" t="s">
        <v>12634</v>
      </c>
    </row>
    <row r="4772" spans="40:48" ht="12.75" customHeight="1" x14ac:dyDescent="0.3">
      <c r="AN4772" s="22" t="s">
        <v>10239</v>
      </c>
      <c r="AO4772" s="22" t="s">
        <v>12643</v>
      </c>
      <c r="AP4772" s="90" t="s">
        <v>10240</v>
      </c>
      <c r="AQ4772" s="22" t="s">
        <v>566</v>
      </c>
      <c r="AR4772" s="22" t="s">
        <v>783</v>
      </c>
      <c r="AS4772" s="56">
        <v>1</v>
      </c>
      <c r="AT4772" s="89">
        <v>42760.730879629627</v>
      </c>
      <c r="AU4772" s="22" t="s">
        <v>14975</v>
      </c>
      <c r="AV4772" s="22" t="s">
        <v>12634</v>
      </c>
    </row>
    <row r="4773" spans="40:48" ht="12.75" customHeight="1" x14ac:dyDescent="0.3">
      <c r="AN4773" s="22" t="s">
        <v>10241</v>
      </c>
      <c r="AO4773" s="22" t="s">
        <v>12643</v>
      </c>
      <c r="AP4773" s="90" t="s">
        <v>10242</v>
      </c>
      <c r="AQ4773" s="22" t="s">
        <v>566</v>
      </c>
      <c r="AR4773" s="22" t="s">
        <v>783</v>
      </c>
      <c r="AS4773" s="56">
        <v>190</v>
      </c>
      <c r="AT4773" s="89">
        <v>42200.591400462959</v>
      </c>
      <c r="AU4773" s="22" t="s">
        <v>1031</v>
      </c>
      <c r="AV4773" s="22" t="s">
        <v>12634</v>
      </c>
    </row>
    <row r="4774" spans="40:48" ht="12.75" customHeight="1" x14ac:dyDescent="0.3">
      <c r="AN4774" s="22" t="s">
        <v>10243</v>
      </c>
      <c r="AO4774" s="22" t="s">
        <v>12643</v>
      </c>
      <c r="AP4774" s="90" t="s">
        <v>10244</v>
      </c>
      <c r="AQ4774" s="22" t="s">
        <v>566</v>
      </c>
      <c r="AR4774" s="22" t="s">
        <v>783</v>
      </c>
      <c r="AS4774" s="56">
        <v>60</v>
      </c>
      <c r="AT4774" s="89">
        <v>42640.627650462964</v>
      </c>
      <c r="AU4774" s="22" t="s">
        <v>871</v>
      </c>
      <c r="AV4774" s="22" t="s">
        <v>12634</v>
      </c>
    </row>
    <row r="4775" spans="40:48" ht="12.75" customHeight="1" x14ac:dyDescent="0.3">
      <c r="AN4775" s="22" t="s">
        <v>10245</v>
      </c>
      <c r="AO4775" s="22" t="s">
        <v>12643</v>
      </c>
      <c r="AP4775" s="90" t="s">
        <v>10246</v>
      </c>
      <c r="AQ4775" s="22" t="s">
        <v>566</v>
      </c>
      <c r="AR4775" s="22" t="s">
        <v>783</v>
      </c>
      <c r="AS4775" s="56">
        <v>1</v>
      </c>
      <c r="AT4775" s="89">
        <v>42760.730879629627</v>
      </c>
      <c r="AU4775" s="22" t="s">
        <v>14966</v>
      </c>
      <c r="AV4775" s="22" t="s">
        <v>12634</v>
      </c>
    </row>
    <row r="4776" spans="40:48" ht="12.75" customHeight="1" x14ac:dyDescent="0.3">
      <c r="AN4776" s="22" t="s">
        <v>10247</v>
      </c>
      <c r="AO4776" s="22" t="s">
        <v>12643</v>
      </c>
      <c r="AP4776" s="90" t="s">
        <v>10248</v>
      </c>
      <c r="AQ4776" s="22" t="s">
        <v>566</v>
      </c>
      <c r="AR4776" s="22" t="s">
        <v>783</v>
      </c>
      <c r="AS4776" s="56">
        <v>1</v>
      </c>
      <c r="AT4776" s="89">
        <v>42760.730879629627</v>
      </c>
      <c r="AU4776" s="22" t="s">
        <v>14975</v>
      </c>
      <c r="AV4776" s="22" t="s">
        <v>12634</v>
      </c>
    </row>
    <row r="4777" spans="40:48" ht="12.75" customHeight="1" x14ac:dyDescent="0.3">
      <c r="AN4777" s="22" t="s">
        <v>10249</v>
      </c>
      <c r="AO4777" s="22" t="s">
        <v>12643</v>
      </c>
      <c r="AP4777" s="90" t="s">
        <v>10250</v>
      </c>
      <c r="AQ4777" s="22" t="s">
        <v>566</v>
      </c>
      <c r="AR4777" s="22" t="s">
        <v>783</v>
      </c>
      <c r="AS4777" s="56">
        <v>4</v>
      </c>
      <c r="AT4777" s="89">
        <v>42604.511828703704</v>
      </c>
      <c r="AU4777" s="22" t="s">
        <v>787</v>
      </c>
      <c r="AV4777" s="22" t="s">
        <v>12634</v>
      </c>
    </row>
    <row r="4778" spans="40:48" ht="12.75" customHeight="1" x14ac:dyDescent="0.3">
      <c r="AN4778" s="22" t="s">
        <v>10251</v>
      </c>
      <c r="AO4778" s="22" t="s">
        <v>12643</v>
      </c>
      <c r="AP4778" s="90" t="s">
        <v>10252</v>
      </c>
      <c r="AQ4778" s="22" t="s">
        <v>566</v>
      </c>
      <c r="AR4778" s="22" t="s">
        <v>783</v>
      </c>
      <c r="AS4778" s="56">
        <v>1</v>
      </c>
      <c r="AT4778" s="89">
        <v>42760.730879629627</v>
      </c>
      <c r="AU4778" s="22" t="s">
        <v>14971</v>
      </c>
      <c r="AV4778" s="22" t="s">
        <v>12634</v>
      </c>
    </row>
    <row r="4779" spans="40:48" ht="12.75" customHeight="1" x14ac:dyDescent="0.3">
      <c r="AN4779" s="22" t="s">
        <v>10253</v>
      </c>
      <c r="AO4779" s="22" t="s">
        <v>12643</v>
      </c>
      <c r="AP4779" s="90" t="s">
        <v>10254</v>
      </c>
      <c r="AQ4779" s="22" t="s">
        <v>566</v>
      </c>
      <c r="AR4779" s="22" t="s">
        <v>783</v>
      </c>
      <c r="AS4779" s="56">
        <v>1</v>
      </c>
      <c r="AT4779" s="89">
        <v>42760.730879629627</v>
      </c>
      <c r="AU4779" s="22" t="s">
        <v>14971</v>
      </c>
      <c r="AV4779" s="22" t="s">
        <v>12634</v>
      </c>
    </row>
    <row r="4780" spans="40:48" ht="12.75" customHeight="1" x14ac:dyDescent="0.3">
      <c r="AN4780" s="22" t="s">
        <v>10255</v>
      </c>
      <c r="AO4780" s="22" t="s">
        <v>12643</v>
      </c>
      <c r="AP4780" s="90" t="s">
        <v>10256</v>
      </c>
      <c r="AQ4780" s="22" t="s">
        <v>566</v>
      </c>
      <c r="AR4780" s="22" t="s">
        <v>783</v>
      </c>
      <c r="AS4780" s="56">
        <v>1</v>
      </c>
      <c r="AT4780" s="89">
        <v>42760.730879629627</v>
      </c>
      <c r="AU4780" s="22" t="s">
        <v>14971</v>
      </c>
      <c r="AV4780" s="22" t="s">
        <v>12634</v>
      </c>
    </row>
    <row r="4781" spans="40:48" ht="12.75" customHeight="1" x14ac:dyDescent="0.3">
      <c r="AN4781" s="22" t="s">
        <v>10257</v>
      </c>
      <c r="AO4781" s="22" t="s">
        <v>12643</v>
      </c>
      <c r="AP4781" s="90" t="s">
        <v>10258</v>
      </c>
      <c r="AQ4781" s="22" t="s">
        <v>566</v>
      </c>
      <c r="AR4781" s="22" t="s">
        <v>783</v>
      </c>
      <c r="AS4781" s="56">
        <v>0.35</v>
      </c>
      <c r="AT4781" s="89">
        <v>41942.451435185183</v>
      </c>
      <c r="AU4781" s="22" t="s">
        <v>846</v>
      </c>
      <c r="AV4781" s="22" t="s">
        <v>12634</v>
      </c>
    </row>
    <row r="4782" spans="40:48" ht="12.75" customHeight="1" x14ac:dyDescent="0.3">
      <c r="AN4782" s="22" t="s">
        <v>10259</v>
      </c>
      <c r="AO4782" s="22" t="s">
        <v>12643</v>
      </c>
      <c r="AP4782" s="90" t="s">
        <v>10260</v>
      </c>
      <c r="AQ4782" s="22" t="s">
        <v>566</v>
      </c>
      <c r="AR4782" s="22" t="s">
        <v>783</v>
      </c>
      <c r="AS4782" s="56">
        <v>1</v>
      </c>
      <c r="AT4782" s="89">
        <v>42760.730879629627</v>
      </c>
      <c r="AU4782" s="22" t="s">
        <v>14971</v>
      </c>
      <c r="AV4782" s="22" t="s">
        <v>12634</v>
      </c>
    </row>
    <row r="4783" spans="40:48" ht="12.75" customHeight="1" x14ac:dyDescent="0.3">
      <c r="AN4783" s="22" t="s">
        <v>10261</v>
      </c>
      <c r="AO4783" s="22" t="s">
        <v>12643</v>
      </c>
      <c r="AP4783" s="90" t="s">
        <v>10262</v>
      </c>
      <c r="AQ4783" s="22" t="s">
        <v>1780</v>
      </c>
      <c r="AR4783" s="22" t="s">
        <v>783</v>
      </c>
      <c r="AS4783" s="56">
        <v>4.3</v>
      </c>
      <c r="AT4783" s="89">
        <v>41942.451435185183</v>
      </c>
      <c r="AU4783" s="22" t="s">
        <v>1017</v>
      </c>
      <c r="AV4783" s="22" t="s">
        <v>12634</v>
      </c>
    </row>
    <row r="4784" spans="40:48" ht="12.75" customHeight="1" x14ac:dyDescent="0.3">
      <c r="AN4784" s="22" t="s">
        <v>10263</v>
      </c>
      <c r="AO4784" s="22" t="s">
        <v>12643</v>
      </c>
      <c r="AP4784" s="90" t="s">
        <v>10264</v>
      </c>
      <c r="AQ4784" s="22" t="s">
        <v>566</v>
      </c>
      <c r="AR4784" s="22" t="s">
        <v>783</v>
      </c>
      <c r="AS4784" s="56">
        <v>17.8</v>
      </c>
      <c r="AT4784" s="89">
        <v>42108.515393518515</v>
      </c>
      <c r="AU4784" s="22" t="s">
        <v>1031</v>
      </c>
      <c r="AV4784" s="22" t="s">
        <v>12634</v>
      </c>
    </row>
    <row r="4785" spans="40:48" ht="12.75" customHeight="1" x14ac:dyDescent="0.3">
      <c r="AN4785" s="22" t="s">
        <v>10265</v>
      </c>
      <c r="AO4785" s="22" t="s">
        <v>12643</v>
      </c>
      <c r="AP4785" s="90" t="s">
        <v>10266</v>
      </c>
      <c r="AQ4785" s="22" t="s">
        <v>566</v>
      </c>
      <c r="AR4785" s="22" t="s">
        <v>783</v>
      </c>
      <c r="AS4785" s="56">
        <v>12</v>
      </c>
      <c r="AT4785" s="89">
        <v>41946.588310185187</v>
      </c>
      <c r="AU4785" s="22" t="s">
        <v>1031</v>
      </c>
      <c r="AV4785" s="22" t="s">
        <v>12634</v>
      </c>
    </row>
    <row r="4786" spans="40:48" ht="12.75" customHeight="1" x14ac:dyDescent="0.3">
      <c r="AN4786" s="22" t="s">
        <v>10267</v>
      </c>
      <c r="AO4786" s="22" t="s">
        <v>12643</v>
      </c>
      <c r="AP4786" s="90" t="s">
        <v>10268</v>
      </c>
      <c r="AQ4786" s="22" t="s">
        <v>566</v>
      </c>
      <c r="AR4786" s="22" t="s">
        <v>783</v>
      </c>
      <c r="AS4786" s="56">
        <v>10</v>
      </c>
      <c r="AT4786" s="89">
        <v>42466.370451388888</v>
      </c>
      <c r="AU4786" s="22" t="s">
        <v>1031</v>
      </c>
      <c r="AV4786" s="22" t="s">
        <v>12634</v>
      </c>
    </row>
    <row r="4787" spans="40:48" ht="12.75" customHeight="1" x14ac:dyDescent="0.3">
      <c r="AN4787" s="22" t="s">
        <v>10269</v>
      </c>
      <c r="AO4787" s="22" t="s">
        <v>12643</v>
      </c>
      <c r="AP4787" s="90" t="s">
        <v>10270</v>
      </c>
      <c r="AQ4787" s="22" t="s">
        <v>566</v>
      </c>
      <c r="AR4787" s="22" t="s">
        <v>783</v>
      </c>
      <c r="AS4787" s="56">
        <v>1</v>
      </c>
      <c r="AT4787" s="89">
        <v>42760.730879629627</v>
      </c>
      <c r="AU4787" s="22" t="s">
        <v>14971</v>
      </c>
      <c r="AV4787" s="22" t="s">
        <v>12634</v>
      </c>
    </row>
    <row r="4788" spans="40:48" ht="12.75" customHeight="1" x14ac:dyDescent="0.3">
      <c r="AN4788" s="22" t="s">
        <v>10271</v>
      </c>
      <c r="AO4788" s="22" t="s">
        <v>12643</v>
      </c>
      <c r="AP4788" s="90" t="s">
        <v>10272</v>
      </c>
      <c r="AQ4788" s="22" t="s">
        <v>566</v>
      </c>
      <c r="AR4788" s="22" t="s">
        <v>783</v>
      </c>
      <c r="AS4788" s="56">
        <v>16.5</v>
      </c>
      <c r="AT4788" s="89">
        <v>42569.45039351852</v>
      </c>
      <c r="AU4788" s="22" t="s">
        <v>1031</v>
      </c>
      <c r="AV4788" s="22" t="s">
        <v>12634</v>
      </c>
    </row>
    <row r="4789" spans="40:48" ht="12.75" customHeight="1" x14ac:dyDescent="0.3">
      <c r="AN4789" s="22" t="s">
        <v>10273</v>
      </c>
      <c r="AO4789" s="22" t="s">
        <v>12643</v>
      </c>
      <c r="AP4789" s="90" t="s">
        <v>10274</v>
      </c>
      <c r="AQ4789" s="22" t="s">
        <v>566</v>
      </c>
      <c r="AR4789" s="22" t="s">
        <v>12633</v>
      </c>
      <c r="AS4789" s="56">
        <v>11.8</v>
      </c>
      <c r="AT4789" s="89">
        <v>42795.365381944444</v>
      </c>
      <c r="AU4789" s="22" t="s">
        <v>1031</v>
      </c>
      <c r="AV4789" s="22" t="s">
        <v>12634</v>
      </c>
    </row>
    <row r="4790" spans="40:48" ht="12.75" customHeight="1" x14ac:dyDescent="0.3">
      <c r="AN4790" s="22" t="s">
        <v>10275</v>
      </c>
      <c r="AO4790" s="22" t="s">
        <v>12643</v>
      </c>
      <c r="AP4790" s="90" t="s">
        <v>10276</v>
      </c>
      <c r="AQ4790" s="22" t="s">
        <v>566</v>
      </c>
      <c r="AR4790" s="22" t="s">
        <v>783</v>
      </c>
      <c r="AS4790" s="56">
        <v>1</v>
      </c>
      <c r="AT4790" s="89">
        <v>42760.730879629627</v>
      </c>
      <c r="AU4790" s="22" t="s">
        <v>14964</v>
      </c>
      <c r="AV4790" s="22" t="s">
        <v>12634</v>
      </c>
    </row>
    <row r="4791" spans="40:48" ht="12.75" customHeight="1" x14ac:dyDescent="0.3">
      <c r="AN4791" s="22" t="s">
        <v>10277</v>
      </c>
      <c r="AO4791" s="22" t="s">
        <v>12643</v>
      </c>
      <c r="AP4791" s="90" t="s">
        <v>10278</v>
      </c>
      <c r="AQ4791" s="22" t="s">
        <v>566</v>
      </c>
      <c r="AR4791" s="22" t="s">
        <v>783</v>
      </c>
      <c r="AS4791" s="56">
        <v>14</v>
      </c>
      <c r="AT4791" s="89">
        <v>42497.382881944446</v>
      </c>
      <c r="AU4791" s="22" t="s">
        <v>793</v>
      </c>
      <c r="AV4791" s="22" t="s">
        <v>12634</v>
      </c>
    </row>
    <row r="4792" spans="40:48" ht="12.75" customHeight="1" x14ac:dyDescent="0.3">
      <c r="AN4792" s="22" t="s">
        <v>10279</v>
      </c>
      <c r="AO4792" s="22" t="s">
        <v>12643</v>
      </c>
      <c r="AP4792" s="90" t="s">
        <v>10280</v>
      </c>
      <c r="AQ4792" s="22" t="s">
        <v>566</v>
      </c>
      <c r="AR4792" s="22" t="s">
        <v>783</v>
      </c>
      <c r="AS4792" s="56">
        <v>12.5</v>
      </c>
      <c r="AT4792" s="89">
        <v>42565.410636574074</v>
      </c>
      <c r="AU4792" s="22" t="s">
        <v>793</v>
      </c>
      <c r="AV4792" s="22" t="s">
        <v>12634</v>
      </c>
    </row>
    <row r="4793" spans="40:48" ht="12.75" customHeight="1" x14ac:dyDescent="0.3">
      <c r="AN4793" s="22" t="s">
        <v>10281</v>
      </c>
      <c r="AO4793" s="22" t="s">
        <v>12643</v>
      </c>
      <c r="AP4793" s="90" t="s">
        <v>10282</v>
      </c>
      <c r="AQ4793" s="22" t="s">
        <v>566</v>
      </c>
      <c r="AR4793" s="22" t="s">
        <v>783</v>
      </c>
      <c r="AS4793" s="56">
        <v>1</v>
      </c>
      <c r="AT4793" s="89">
        <v>42760.730879629627</v>
      </c>
      <c r="AU4793" s="22" t="s">
        <v>14968</v>
      </c>
      <c r="AV4793" s="22" t="s">
        <v>12634</v>
      </c>
    </row>
    <row r="4794" spans="40:48" ht="12.75" customHeight="1" x14ac:dyDescent="0.3">
      <c r="AN4794" s="22" t="s">
        <v>10283</v>
      </c>
      <c r="AO4794" s="22" t="s">
        <v>12643</v>
      </c>
      <c r="AP4794" s="90" t="s">
        <v>10284</v>
      </c>
      <c r="AQ4794" s="22" t="s">
        <v>566</v>
      </c>
      <c r="AR4794" s="22" t="s">
        <v>783</v>
      </c>
      <c r="AS4794" s="56">
        <v>31.99</v>
      </c>
      <c r="AT4794" s="89">
        <v>42622.479178240741</v>
      </c>
      <c r="AU4794" s="22" t="s">
        <v>1401</v>
      </c>
      <c r="AV4794" s="22" t="s">
        <v>12634</v>
      </c>
    </row>
    <row r="4795" spans="40:48" ht="12.75" customHeight="1" x14ac:dyDescent="0.3">
      <c r="AN4795" s="22" t="s">
        <v>10285</v>
      </c>
      <c r="AO4795" s="22" t="s">
        <v>12643</v>
      </c>
      <c r="AP4795" s="90" t="s">
        <v>10286</v>
      </c>
      <c r="AQ4795" s="22" t="s">
        <v>566</v>
      </c>
      <c r="AR4795" s="22" t="s">
        <v>783</v>
      </c>
      <c r="AS4795" s="56">
        <v>650</v>
      </c>
      <c r="AT4795" s="89">
        <v>42116.629247685189</v>
      </c>
      <c r="AU4795" s="22" t="s">
        <v>1401</v>
      </c>
      <c r="AV4795" s="22" t="s">
        <v>12634</v>
      </c>
    </row>
    <row r="4796" spans="40:48" ht="12.75" customHeight="1" x14ac:dyDescent="0.3">
      <c r="AN4796" s="22" t="s">
        <v>10287</v>
      </c>
      <c r="AO4796" s="22" t="s">
        <v>12643</v>
      </c>
      <c r="AP4796" s="90" t="s">
        <v>10288</v>
      </c>
      <c r="AQ4796" s="22" t="s">
        <v>566</v>
      </c>
      <c r="AR4796" s="22" t="s">
        <v>783</v>
      </c>
      <c r="AS4796" s="56">
        <v>350</v>
      </c>
      <c r="AT4796" s="89">
        <v>42244.544733796298</v>
      </c>
      <c r="AU4796" s="22" t="s">
        <v>1622</v>
      </c>
      <c r="AV4796" s="22" t="s">
        <v>12634</v>
      </c>
    </row>
    <row r="4797" spans="40:48" ht="12.75" customHeight="1" x14ac:dyDescent="0.3">
      <c r="AN4797" s="22" t="s">
        <v>10289</v>
      </c>
      <c r="AO4797" s="22" t="s">
        <v>12643</v>
      </c>
      <c r="AP4797" s="90" t="s">
        <v>10290</v>
      </c>
      <c r="AQ4797" s="22" t="s">
        <v>566</v>
      </c>
      <c r="AR4797" s="22" t="s">
        <v>783</v>
      </c>
      <c r="AS4797" s="56">
        <v>680</v>
      </c>
      <c r="AT4797" s="89">
        <v>41456.407361111109</v>
      </c>
      <c r="AU4797" s="22" t="s">
        <v>1622</v>
      </c>
      <c r="AV4797" s="22" t="s">
        <v>12634</v>
      </c>
    </row>
    <row r="4798" spans="40:48" ht="12.75" customHeight="1" x14ac:dyDescent="0.3">
      <c r="AN4798" s="22" t="s">
        <v>10291</v>
      </c>
      <c r="AO4798" s="22" t="s">
        <v>12643</v>
      </c>
      <c r="AP4798" s="90" t="s">
        <v>10292</v>
      </c>
      <c r="AQ4798" s="22" t="s">
        <v>566</v>
      </c>
      <c r="AR4798" s="22" t="s">
        <v>783</v>
      </c>
      <c r="AS4798" s="56">
        <v>55</v>
      </c>
      <c r="AT4798" s="89">
        <v>42650.365937499999</v>
      </c>
      <c r="AU4798" s="22" t="s">
        <v>1401</v>
      </c>
      <c r="AV4798" s="22" t="s">
        <v>12634</v>
      </c>
    </row>
    <row r="4799" spans="40:48" ht="12.75" customHeight="1" x14ac:dyDescent="0.3">
      <c r="AN4799" s="22" t="s">
        <v>10293</v>
      </c>
      <c r="AO4799" s="22" t="s">
        <v>12643</v>
      </c>
      <c r="AP4799" s="90" t="s">
        <v>10294</v>
      </c>
      <c r="AQ4799" s="22" t="s">
        <v>566</v>
      </c>
      <c r="AR4799" s="22" t="s">
        <v>783</v>
      </c>
      <c r="AS4799" s="56">
        <v>45</v>
      </c>
      <c r="AT4799" s="89">
        <v>42650.365937499999</v>
      </c>
      <c r="AU4799" s="22" t="s">
        <v>1401</v>
      </c>
      <c r="AV4799" s="22" t="s">
        <v>12634</v>
      </c>
    </row>
    <row r="4800" spans="40:48" ht="12.75" customHeight="1" x14ac:dyDescent="0.3">
      <c r="AN4800" s="22" t="s">
        <v>10295</v>
      </c>
      <c r="AO4800" s="22" t="s">
        <v>12643</v>
      </c>
      <c r="AP4800" s="90" t="s">
        <v>10296</v>
      </c>
      <c r="AQ4800" s="22" t="s">
        <v>566</v>
      </c>
      <c r="AR4800" s="22" t="s">
        <v>783</v>
      </c>
      <c r="AS4800" s="56">
        <v>68</v>
      </c>
      <c r="AT4800" s="89">
        <v>42622.832650462966</v>
      </c>
      <c r="AU4800" s="22" t="s">
        <v>1401</v>
      </c>
      <c r="AV4800" s="22" t="s">
        <v>12634</v>
      </c>
    </row>
    <row r="4801" spans="40:48" ht="12.75" customHeight="1" x14ac:dyDescent="0.3">
      <c r="AN4801" s="22" t="s">
        <v>10297</v>
      </c>
      <c r="AO4801" s="22" t="s">
        <v>12643</v>
      </c>
      <c r="AP4801" s="90" t="s">
        <v>10298</v>
      </c>
      <c r="AQ4801" s="22" t="s">
        <v>566</v>
      </c>
      <c r="AR4801" s="22" t="s">
        <v>783</v>
      </c>
      <c r="AS4801" s="56">
        <v>260</v>
      </c>
      <c r="AT4801" s="89">
        <v>42639.591087962966</v>
      </c>
      <c r="AU4801" s="22" t="s">
        <v>1401</v>
      </c>
      <c r="AV4801" s="22" t="s">
        <v>12634</v>
      </c>
    </row>
    <row r="4802" spans="40:48" ht="12.75" customHeight="1" x14ac:dyDescent="0.3">
      <c r="AN4802" s="22" t="s">
        <v>10299</v>
      </c>
      <c r="AO4802" s="22" t="s">
        <v>12643</v>
      </c>
      <c r="AP4802" s="90" t="s">
        <v>10300</v>
      </c>
      <c r="AQ4802" s="22" t="s">
        <v>566</v>
      </c>
      <c r="AR4802" s="22" t="s">
        <v>783</v>
      </c>
      <c r="AS4802" s="56">
        <v>1</v>
      </c>
      <c r="AT4802" s="89">
        <v>42760.730879629627</v>
      </c>
      <c r="AU4802" s="22" t="s">
        <v>14968</v>
      </c>
      <c r="AV4802" s="22" t="s">
        <v>12634</v>
      </c>
    </row>
    <row r="4803" spans="40:48" ht="12.75" customHeight="1" x14ac:dyDescent="0.3">
      <c r="AN4803" s="22" t="s">
        <v>10301</v>
      </c>
      <c r="AO4803" s="22" t="s">
        <v>12643</v>
      </c>
      <c r="AP4803" s="90" t="s">
        <v>10302</v>
      </c>
      <c r="AQ4803" s="22" t="s">
        <v>566</v>
      </c>
      <c r="AR4803" s="22" t="s">
        <v>783</v>
      </c>
      <c r="AS4803" s="56">
        <v>1</v>
      </c>
      <c r="AT4803" s="89">
        <v>42760.730879629627</v>
      </c>
      <c r="AU4803" s="22" t="s">
        <v>14968</v>
      </c>
      <c r="AV4803" s="22" t="s">
        <v>12634</v>
      </c>
    </row>
    <row r="4804" spans="40:48" ht="12.75" customHeight="1" x14ac:dyDescent="0.3">
      <c r="AN4804" s="22" t="s">
        <v>10303</v>
      </c>
      <c r="AO4804" s="22" t="s">
        <v>12643</v>
      </c>
      <c r="AP4804" s="90" t="s">
        <v>10304</v>
      </c>
      <c r="AQ4804" s="22" t="s">
        <v>566</v>
      </c>
      <c r="AR4804" s="22" t="s">
        <v>783</v>
      </c>
      <c r="AS4804" s="56">
        <v>31.5</v>
      </c>
      <c r="AT4804" s="89">
        <v>42228.474791666667</v>
      </c>
      <c r="AU4804" s="22" t="s">
        <v>1401</v>
      </c>
      <c r="AV4804" s="22" t="s">
        <v>12634</v>
      </c>
    </row>
    <row r="4805" spans="40:48" ht="12.75" customHeight="1" x14ac:dyDescent="0.3">
      <c r="AN4805" s="22" t="s">
        <v>10305</v>
      </c>
      <c r="AO4805" s="22" t="s">
        <v>12643</v>
      </c>
      <c r="AP4805" s="90" t="s">
        <v>10306</v>
      </c>
      <c r="AQ4805" s="22" t="s">
        <v>566</v>
      </c>
      <c r="AR4805" s="22" t="s">
        <v>783</v>
      </c>
      <c r="AS4805" s="56">
        <v>37</v>
      </c>
      <c r="AT4805" s="89">
        <v>42510.601805555554</v>
      </c>
      <c r="AU4805" s="22" t="s">
        <v>1401</v>
      </c>
      <c r="AV4805" s="22" t="s">
        <v>12634</v>
      </c>
    </row>
    <row r="4806" spans="40:48" ht="12.75" customHeight="1" x14ac:dyDescent="0.3">
      <c r="AN4806" s="22" t="s">
        <v>10307</v>
      </c>
      <c r="AO4806" s="22" t="s">
        <v>12643</v>
      </c>
      <c r="AP4806" s="90" t="s">
        <v>10308</v>
      </c>
      <c r="AQ4806" s="22" t="s">
        <v>566</v>
      </c>
      <c r="AR4806" s="22" t="s">
        <v>783</v>
      </c>
      <c r="AS4806" s="56">
        <v>238</v>
      </c>
      <c r="AT4806" s="89">
        <v>42587.414618055554</v>
      </c>
      <c r="AU4806" s="22" t="s">
        <v>1401</v>
      </c>
      <c r="AV4806" s="22" t="s">
        <v>12634</v>
      </c>
    </row>
    <row r="4807" spans="40:48" ht="12.75" customHeight="1" x14ac:dyDescent="0.3">
      <c r="AN4807" s="22" t="s">
        <v>10309</v>
      </c>
      <c r="AO4807" s="22" t="s">
        <v>12643</v>
      </c>
      <c r="AP4807" s="90" t="s">
        <v>10310</v>
      </c>
      <c r="AQ4807" s="22" t="s">
        <v>566</v>
      </c>
      <c r="AR4807" s="22" t="s">
        <v>783</v>
      </c>
      <c r="AS4807" s="56">
        <v>280</v>
      </c>
      <c r="AT4807" s="89">
        <v>42639.591087962966</v>
      </c>
      <c r="AU4807" s="22" t="s">
        <v>1401</v>
      </c>
      <c r="AV4807" s="22" t="s">
        <v>12634</v>
      </c>
    </row>
    <row r="4808" spans="40:48" ht="12.75" customHeight="1" x14ac:dyDescent="0.3">
      <c r="AN4808" s="22" t="s">
        <v>10311</v>
      </c>
      <c r="AO4808" s="22" t="s">
        <v>12643</v>
      </c>
      <c r="AP4808" s="90" t="s">
        <v>10312</v>
      </c>
      <c r="AQ4808" s="22" t="s">
        <v>566</v>
      </c>
      <c r="AR4808" s="22" t="s">
        <v>783</v>
      </c>
      <c r="AS4808" s="56">
        <v>512</v>
      </c>
      <c r="AT4808" s="89">
        <v>42529.607349537036</v>
      </c>
      <c r="AU4808" s="22" t="s">
        <v>1401</v>
      </c>
      <c r="AV4808" s="22" t="s">
        <v>12634</v>
      </c>
    </row>
    <row r="4809" spans="40:48" ht="12.75" customHeight="1" x14ac:dyDescent="0.3">
      <c r="AN4809" s="22" t="s">
        <v>10313</v>
      </c>
      <c r="AO4809" s="22" t="s">
        <v>12643</v>
      </c>
      <c r="AP4809" s="90" t="s">
        <v>10314</v>
      </c>
      <c r="AQ4809" s="22" t="s">
        <v>566</v>
      </c>
      <c r="AR4809" s="22" t="s">
        <v>783</v>
      </c>
      <c r="AS4809" s="56">
        <v>1</v>
      </c>
      <c r="AT4809" s="89">
        <v>42760.730879629627</v>
      </c>
      <c r="AU4809" s="22" t="s">
        <v>14968</v>
      </c>
      <c r="AV4809" s="22" t="s">
        <v>12634</v>
      </c>
    </row>
    <row r="4810" spans="40:48" ht="12.75" customHeight="1" x14ac:dyDescent="0.3">
      <c r="AN4810" s="22" t="s">
        <v>10315</v>
      </c>
      <c r="AO4810" s="22" t="s">
        <v>12643</v>
      </c>
      <c r="AP4810" s="90" t="s">
        <v>10316</v>
      </c>
      <c r="AQ4810" s="22" t="s">
        <v>566</v>
      </c>
      <c r="AR4810" s="22" t="s">
        <v>783</v>
      </c>
      <c r="AS4810" s="56">
        <v>1</v>
      </c>
      <c r="AT4810" s="89">
        <v>42760.730879629627</v>
      </c>
      <c r="AU4810" s="22" t="s">
        <v>14968</v>
      </c>
      <c r="AV4810" s="22" t="s">
        <v>12634</v>
      </c>
    </row>
    <row r="4811" spans="40:48" ht="12.75" customHeight="1" x14ac:dyDescent="0.3">
      <c r="AN4811" s="22" t="s">
        <v>10317</v>
      </c>
      <c r="AO4811" s="22" t="s">
        <v>12643</v>
      </c>
      <c r="AP4811" s="90" t="s">
        <v>10318</v>
      </c>
      <c r="AQ4811" s="22" t="s">
        <v>566</v>
      </c>
      <c r="AR4811" s="22" t="s">
        <v>783</v>
      </c>
      <c r="AS4811" s="56">
        <v>395</v>
      </c>
      <c r="AT4811" s="89">
        <v>42509.821886574071</v>
      </c>
      <c r="AU4811" s="22" t="s">
        <v>1401</v>
      </c>
      <c r="AV4811" s="22" t="s">
        <v>12634</v>
      </c>
    </row>
    <row r="4812" spans="40:48" ht="12.75" customHeight="1" x14ac:dyDescent="0.3">
      <c r="AN4812" s="22" t="s">
        <v>10319</v>
      </c>
      <c r="AO4812" s="22" t="s">
        <v>12643</v>
      </c>
      <c r="AP4812" s="90" t="s">
        <v>10320</v>
      </c>
      <c r="AQ4812" s="22" t="s">
        <v>566</v>
      </c>
      <c r="AR4812" s="22" t="s">
        <v>783</v>
      </c>
      <c r="AS4812" s="56">
        <v>1</v>
      </c>
      <c r="AT4812" s="89">
        <v>42760.730879629627</v>
      </c>
      <c r="AU4812" s="22" t="s">
        <v>14968</v>
      </c>
      <c r="AV4812" s="22" t="s">
        <v>12634</v>
      </c>
    </row>
    <row r="4813" spans="40:48" ht="12.75" customHeight="1" x14ac:dyDescent="0.3">
      <c r="AN4813" s="22" t="s">
        <v>10321</v>
      </c>
      <c r="AO4813" s="22" t="s">
        <v>12643</v>
      </c>
      <c r="AP4813" s="90" t="s">
        <v>10322</v>
      </c>
      <c r="AQ4813" s="22" t="s">
        <v>566</v>
      </c>
      <c r="AR4813" s="22" t="s">
        <v>783</v>
      </c>
      <c r="AS4813" s="56">
        <v>360</v>
      </c>
      <c r="AT4813" s="89">
        <v>42264.571886574071</v>
      </c>
      <c r="AU4813" s="22" t="s">
        <v>1401</v>
      </c>
      <c r="AV4813" s="22" t="s">
        <v>12634</v>
      </c>
    </row>
    <row r="4814" spans="40:48" ht="12.75" customHeight="1" x14ac:dyDescent="0.3">
      <c r="AN4814" s="22" t="s">
        <v>10323</v>
      </c>
      <c r="AO4814" s="22" t="s">
        <v>12643</v>
      </c>
      <c r="AP4814" s="90" t="s">
        <v>10324</v>
      </c>
      <c r="AQ4814" s="22" t="s">
        <v>566</v>
      </c>
      <c r="AR4814" s="22" t="s">
        <v>783</v>
      </c>
      <c r="AS4814" s="56">
        <v>129</v>
      </c>
      <c r="AT4814" s="89">
        <v>42271.720590277779</v>
      </c>
      <c r="AU4814" s="22" t="s">
        <v>1290</v>
      </c>
      <c r="AV4814" s="22" t="s">
        <v>12634</v>
      </c>
    </row>
    <row r="4815" spans="40:48" ht="12.75" customHeight="1" x14ac:dyDescent="0.3">
      <c r="AN4815" s="22" t="s">
        <v>10325</v>
      </c>
      <c r="AO4815" s="22" t="s">
        <v>12643</v>
      </c>
      <c r="AP4815" s="90" t="s">
        <v>10326</v>
      </c>
      <c r="AQ4815" s="22" t="s">
        <v>566</v>
      </c>
      <c r="AR4815" s="22" t="s">
        <v>783</v>
      </c>
      <c r="AS4815" s="56">
        <v>1</v>
      </c>
      <c r="AT4815" s="89">
        <v>42760.730879629627</v>
      </c>
      <c r="AU4815" s="22" t="s">
        <v>14968</v>
      </c>
      <c r="AV4815" s="22" t="s">
        <v>12634</v>
      </c>
    </row>
    <row r="4816" spans="40:48" ht="12.75" customHeight="1" x14ac:dyDescent="0.3">
      <c r="AN4816" s="22" t="s">
        <v>10327</v>
      </c>
      <c r="AO4816" s="22" t="s">
        <v>12643</v>
      </c>
      <c r="AP4816" s="90" t="s">
        <v>10328</v>
      </c>
      <c r="AQ4816" s="22" t="s">
        <v>566</v>
      </c>
      <c r="AR4816" s="22" t="s">
        <v>783</v>
      </c>
      <c r="AS4816" s="56">
        <v>118</v>
      </c>
      <c r="AT4816" s="89">
        <v>42720.475057870368</v>
      </c>
      <c r="AU4816" s="22" t="s">
        <v>1401</v>
      </c>
      <c r="AV4816" s="22" t="s">
        <v>12634</v>
      </c>
    </row>
    <row r="4817" spans="40:48" ht="12.75" customHeight="1" x14ac:dyDescent="0.3">
      <c r="AN4817" s="22" t="s">
        <v>10329</v>
      </c>
      <c r="AO4817" s="22" t="s">
        <v>12643</v>
      </c>
      <c r="AP4817" s="90" t="s">
        <v>10330</v>
      </c>
      <c r="AQ4817" s="22" t="s">
        <v>566</v>
      </c>
      <c r="AR4817" s="22" t="s">
        <v>783</v>
      </c>
      <c r="AS4817" s="56">
        <v>120</v>
      </c>
      <c r="AT4817" s="89">
        <v>42180.726018518515</v>
      </c>
      <c r="AU4817" s="22" t="s">
        <v>1401</v>
      </c>
      <c r="AV4817" s="22" t="s">
        <v>12634</v>
      </c>
    </row>
    <row r="4818" spans="40:48" ht="12.75" customHeight="1" x14ac:dyDescent="0.3">
      <c r="AN4818" s="22" t="s">
        <v>10331</v>
      </c>
      <c r="AO4818" s="22" t="s">
        <v>12643</v>
      </c>
      <c r="AP4818" s="90" t="s">
        <v>10332</v>
      </c>
      <c r="AQ4818" s="22" t="s">
        <v>566</v>
      </c>
      <c r="AR4818" s="22" t="s">
        <v>783</v>
      </c>
      <c r="AS4818" s="56">
        <v>1</v>
      </c>
      <c r="AT4818" s="89">
        <v>42760.730879629627</v>
      </c>
      <c r="AU4818" s="22" t="s">
        <v>14967</v>
      </c>
      <c r="AV4818" s="22" t="s">
        <v>12634</v>
      </c>
    </row>
    <row r="4819" spans="40:48" ht="12.75" customHeight="1" x14ac:dyDescent="0.3">
      <c r="AN4819" s="22" t="s">
        <v>10333</v>
      </c>
      <c r="AO4819" s="22" t="s">
        <v>12643</v>
      </c>
      <c r="AP4819" s="90" t="s">
        <v>10334</v>
      </c>
      <c r="AQ4819" s="22" t="s">
        <v>566</v>
      </c>
      <c r="AR4819" s="22" t="s">
        <v>783</v>
      </c>
      <c r="AS4819" s="56">
        <v>1</v>
      </c>
      <c r="AT4819" s="89">
        <v>42760.730879629627</v>
      </c>
      <c r="AU4819" s="22" t="s">
        <v>14968</v>
      </c>
      <c r="AV4819" s="22" t="s">
        <v>12634</v>
      </c>
    </row>
    <row r="4820" spans="40:48" ht="12.75" customHeight="1" x14ac:dyDescent="0.3">
      <c r="AN4820" s="22" t="s">
        <v>10335</v>
      </c>
      <c r="AO4820" s="22" t="s">
        <v>12643</v>
      </c>
      <c r="AP4820" s="90" t="s">
        <v>10336</v>
      </c>
      <c r="AQ4820" s="22" t="s">
        <v>566</v>
      </c>
      <c r="AR4820" s="22" t="s">
        <v>783</v>
      </c>
      <c r="AS4820" s="56">
        <v>540</v>
      </c>
      <c r="AT4820" s="89">
        <v>41452.569780092592</v>
      </c>
      <c r="AU4820" s="22" t="s">
        <v>1401</v>
      </c>
      <c r="AV4820" s="22" t="s">
        <v>12634</v>
      </c>
    </row>
    <row r="4821" spans="40:48" ht="12.75" customHeight="1" x14ac:dyDescent="0.3">
      <c r="AN4821" s="22" t="s">
        <v>10337</v>
      </c>
      <c r="AO4821" s="22" t="s">
        <v>12643</v>
      </c>
      <c r="AP4821" s="90" t="s">
        <v>10338</v>
      </c>
      <c r="AQ4821" s="22" t="s">
        <v>566</v>
      </c>
      <c r="AR4821" s="22" t="s">
        <v>783</v>
      </c>
      <c r="AS4821" s="56">
        <v>420</v>
      </c>
      <c r="AT4821" s="89">
        <v>42299.612187500003</v>
      </c>
      <c r="AU4821" s="22" t="s">
        <v>1401</v>
      </c>
      <c r="AV4821" s="22" t="s">
        <v>12634</v>
      </c>
    </row>
    <row r="4822" spans="40:48" ht="12.75" customHeight="1" x14ac:dyDescent="0.3">
      <c r="AN4822" s="22" t="s">
        <v>10339</v>
      </c>
      <c r="AO4822" s="22" t="s">
        <v>12643</v>
      </c>
      <c r="AP4822" s="90" t="s">
        <v>10340</v>
      </c>
      <c r="AQ4822" s="22" t="s">
        <v>566</v>
      </c>
      <c r="AR4822" s="22" t="s">
        <v>783</v>
      </c>
      <c r="AS4822" s="56">
        <v>650</v>
      </c>
      <c r="AT4822" s="89">
        <v>41908.63994212963</v>
      </c>
      <c r="AU4822" s="22" t="s">
        <v>1401</v>
      </c>
      <c r="AV4822" s="22" t="s">
        <v>12634</v>
      </c>
    </row>
    <row r="4823" spans="40:48" ht="12.75" customHeight="1" x14ac:dyDescent="0.3">
      <c r="AN4823" s="22" t="s">
        <v>10341</v>
      </c>
      <c r="AO4823" s="22" t="s">
        <v>12643</v>
      </c>
      <c r="AP4823" s="90" t="s">
        <v>10342</v>
      </c>
      <c r="AQ4823" s="22" t="s">
        <v>566</v>
      </c>
      <c r="AR4823" s="22" t="s">
        <v>783</v>
      </c>
      <c r="AS4823" s="56">
        <v>787</v>
      </c>
      <c r="AT4823" s="89">
        <v>41544.663263888891</v>
      </c>
      <c r="AU4823" s="22" t="s">
        <v>1401</v>
      </c>
      <c r="AV4823" s="22" t="s">
        <v>12634</v>
      </c>
    </row>
    <row r="4824" spans="40:48" ht="12.75" customHeight="1" x14ac:dyDescent="0.3">
      <c r="AN4824" s="22" t="s">
        <v>10343</v>
      </c>
      <c r="AO4824" s="22" t="s">
        <v>12643</v>
      </c>
      <c r="AP4824" s="90" t="s">
        <v>10344</v>
      </c>
      <c r="AQ4824" s="22" t="s">
        <v>566</v>
      </c>
      <c r="AR4824" s="22" t="s">
        <v>12633</v>
      </c>
      <c r="AS4824" s="56">
        <v>0.7</v>
      </c>
      <c r="AT4824" s="89">
        <v>42872.722662037035</v>
      </c>
      <c r="AU4824" s="22" t="s">
        <v>826</v>
      </c>
      <c r="AV4824" s="22" t="s">
        <v>12634</v>
      </c>
    </row>
    <row r="4825" spans="40:48" ht="12.75" customHeight="1" x14ac:dyDescent="0.3">
      <c r="AN4825" s="22" t="s">
        <v>10345</v>
      </c>
      <c r="AO4825" s="22" t="s">
        <v>12643</v>
      </c>
      <c r="AP4825" s="90" t="s">
        <v>10346</v>
      </c>
      <c r="AQ4825" s="22" t="s">
        <v>566</v>
      </c>
      <c r="AR4825" s="22" t="s">
        <v>12633</v>
      </c>
      <c r="AS4825" s="56">
        <v>6.3</v>
      </c>
      <c r="AT4825" s="89">
        <v>42873.369722222225</v>
      </c>
      <c r="AU4825" s="22" t="s">
        <v>826</v>
      </c>
      <c r="AV4825" s="22" t="s">
        <v>12634</v>
      </c>
    </row>
    <row r="4826" spans="40:48" ht="12.75" customHeight="1" x14ac:dyDescent="0.3">
      <c r="AN4826" s="22" t="s">
        <v>10347</v>
      </c>
      <c r="AO4826" s="22" t="s">
        <v>12643</v>
      </c>
      <c r="AP4826" s="90" t="s">
        <v>10348</v>
      </c>
      <c r="AQ4826" s="22" t="s">
        <v>566</v>
      </c>
      <c r="AR4826" s="22" t="s">
        <v>783</v>
      </c>
      <c r="AS4826" s="56">
        <v>0.55000000000000004</v>
      </c>
      <c r="AT4826" s="89">
        <v>42500.36859953704</v>
      </c>
      <c r="AU4826" s="22" t="s">
        <v>826</v>
      </c>
      <c r="AV4826" s="22" t="s">
        <v>12634</v>
      </c>
    </row>
    <row r="4827" spans="40:48" ht="12.75" customHeight="1" x14ac:dyDescent="0.3">
      <c r="AN4827" s="22" t="s">
        <v>10349</v>
      </c>
      <c r="AO4827" s="22" t="s">
        <v>12643</v>
      </c>
      <c r="AP4827" s="90" t="s">
        <v>10350</v>
      </c>
      <c r="AQ4827" s="22" t="s">
        <v>566</v>
      </c>
      <c r="AR4827" s="22" t="s">
        <v>783</v>
      </c>
      <c r="AS4827" s="56">
        <v>0.38</v>
      </c>
      <c r="AT4827" s="89">
        <v>41999.814108796294</v>
      </c>
      <c r="AU4827" s="22" t="s">
        <v>826</v>
      </c>
      <c r="AV4827" s="22" t="s">
        <v>12634</v>
      </c>
    </row>
    <row r="4828" spans="40:48" ht="12.75" customHeight="1" x14ac:dyDescent="0.3">
      <c r="AN4828" s="22" t="s">
        <v>10351</v>
      </c>
      <c r="AO4828" s="22" t="s">
        <v>12643</v>
      </c>
      <c r="AP4828" s="90" t="s">
        <v>10352</v>
      </c>
      <c r="AQ4828" s="22" t="s">
        <v>566</v>
      </c>
      <c r="AR4828" s="22" t="s">
        <v>783</v>
      </c>
      <c r="AS4828" s="56">
        <v>2390</v>
      </c>
      <c r="AT4828" s="89">
        <v>41754.414351851854</v>
      </c>
      <c r="AU4828" s="22" t="s">
        <v>1465</v>
      </c>
      <c r="AV4828" s="22" t="s">
        <v>12634</v>
      </c>
    </row>
    <row r="4829" spans="40:48" ht="12.75" customHeight="1" x14ac:dyDescent="0.3">
      <c r="AN4829" s="22" t="s">
        <v>10353</v>
      </c>
      <c r="AO4829" s="22" t="s">
        <v>12643</v>
      </c>
      <c r="AP4829" s="90" t="s">
        <v>14770</v>
      </c>
      <c r="AQ4829" s="22" t="s">
        <v>566</v>
      </c>
      <c r="AR4829" s="22" t="s">
        <v>783</v>
      </c>
      <c r="AS4829" s="56">
        <v>1858.5</v>
      </c>
      <c r="AT4829" s="89">
        <v>42206.511203703703</v>
      </c>
      <c r="AU4829" s="22" t="s">
        <v>1465</v>
      </c>
      <c r="AV4829" s="22" t="s">
        <v>12634</v>
      </c>
    </row>
    <row r="4830" spans="40:48" ht="12.75" customHeight="1" x14ac:dyDescent="0.3">
      <c r="AN4830" s="22" t="s">
        <v>10354</v>
      </c>
      <c r="AO4830" s="22" t="s">
        <v>12643</v>
      </c>
      <c r="AP4830" s="90" t="s">
        <v>10355</v>
      </c>
      <c r="AQ4830" s="22" t="s">
        <v>566</v>
      </c>
      <c r="AR4830" s="22" t="s">
        <v>783</v>
      </c>
      <c r="AS4830" s="56">
        <v>1</v>
      </c>
      <c r="AT4830" s="89">
        <v>42760.730879629627</v>
      </c>
      <c r="AU4830" s="22" t="s">
        <v>14966</v>
      </c>
      <c r="AV4830" s="22" t="s">
        <v>12634</v>
      </c>
    </row>
    <row r="4831" spans="40:48" ht="12.75" customHeight="1" x14ac:dyDescent="0.3">
      <c r="AN4831" s="22" t="s">
        <v>10356</v>
      </c>
      <c r="AO4831" s="22" t="s">
        <v>12643</v>
      </c>
      <c r="AP4831" s="90" t="s">
        <v>10357</v>
      </c>
      <c r="AQ4831" s="22" t="s">
        <v>566</v>
      </c>
      <c r="AR4831" s="22" t="s">
        <v>783</v>
      </c>
      <c r="AS4831" s="56">
        <v>1</v>
      </c>
      <c r="AT4831" s="89">
        <v>42760.730879629627</v>
      </c>
      <c r="AU4831" s="22" t="s">
        <v>14966</v>
      </c>
      <c r="AV4831" s="22" t="s">
        <v>12634</v>
      </c>
    </row>
    <row r="4832" spans="40:48" ht="12.75" customHeight="1" x14ac:dyDescent="0.3">
      <c r="AN4832" s="22" t="s">
        <v>10358</v>
      </c>
      <c r="AO4832" s="22" t="s">
        <v>12643</v>
      </c>
      <c r="AP4832" s="90" t="s">
        <v>10359</v>
      </c>
      <c r="AQ4832" s="22" t="s">
        <v>566</v>
      </c>
      <c r="AR4832" s="22" t="s">
        <v>783</v>
      </c>
      <c r="AS4832" s="56">
        <v>1</v>
      </c>
      <c r="AT4832" s="89">
        <v>42760.730879629627</v>
      </c>
      <c r="AU4832" s="22" t="s">
        <v>14966</v>
      </c>
      <c r="AV4832" s="22" t="s">
        <v>12634</v>
      </c>
    </row>
    <row r="4833" spans="40:48" ht="12.75" customHeight="1" x14ac:dyDescent="0.3">
      <c r="AN4833" s="22" t="s">
        <v>10360</v>
      </c>
      <c r="AO4833" s="22" t="s">
        <v>12643</v>
      </c>
      <c r="AP4833" s="90" t="s">
        <v>10361</v>
      </c>
      <c r="AQ4833" s="22" t="s">
        <v>566</v>
      </c>
      <c r="AR4833" s="22" t="s">
        <v>783</v>
      </c>
      <c r="AS4833" s="56">
        <v>10817.5</v>
      </c>
      <c r="AT4833" s="89">
        <v>42104.740763888891</v>
      </c>
      <c r="AU4833" s="22" t="s">
        <v>4310</v>
      </c>
      <c r="AV4833" s="22" t="s">
        <v>12634</v>
      </c>
    </row>
    <row r="4834" spans="40:48" ht="12.75" customHeight="1" x14ac:dyDescent="0.3">
      <c r="AN4834" s="22" t="s">
        <v>10362</v>
      </c>
      <c r="AO4834" s="22" t="s">
        <v>12643</v>
      </c>
      <c r="AP4834" s="90" t="s">
        <v>10363</v>
      </c>
      <c r="AQ4834" s="22" t="s">
        <v>566</v>
      </c>
      <c r="AR4834" s="22" t="s">
        <v>783</v>
      </c>
      <c r="AS4834" s="56">
        <v>3098.56</v>
      </c>
      <c r="AT4834" s="89">
        <v>42262.695428240739</v>
      </c>
      <c r="AU4834" s="22" t="s">
        <v>2925</v>
      </c>
      <c r="AV4834" s="22" t="s">
        <v>12634</v>
      </c>
    </row>
    <row r="4835" spans="40:48" ht="12.75" customHeight="1" x14ac:dyDescent="0.3">
      <c r="AN4835" s="22" t="s">
        <v>10364</v>
      </c>
      <c r="AO4835" s="22" t="s">
        <v>12643</v>
      </c>
      <c r="AP4835" s="90" t="s">
        <v>10365</v>
      </c>
      <c r="AQ4835" s="22" t="s">
        <v>566</v>
      </c>
      <c r="AR4835" s="22" t="s">
        <v>783</v>
      </c>
      <c r="AS4835" s="56">
        <v>3788.73</v>
      </c>
      <c r="AT4835" s="89">
        <v>42261.650138888886</v>
      </c>
      <c r="AU4835" s="22" t="s">
        <v>2925</v>
      </c>
      <c r="AV4835" s="22" t="s">
        <v>12634</v>
      </c>
    </row>
    <row r="4836" spans="40:48" ht="12.75" customHeight="1" x14ac:dyDescent="0.3">
      <c r="AN4836" s="22" t="s">
        <v>10366</v>
      </c>
      <c r="AO4836" s="22" t="s">
        <v>12643</v>
      </c>
      <c r="AP4836" s="90" t="s">
        <v>10367</v>
      </c>
      <c r="AQ4836" s="22" t="s">
        <v>1689</v>
      </c>
      <c r="AR4836" s="22" t="s">
        <v>783</v>
      </c>
      <c r="AS4836" s="56">
        <v>8.9</v>
      </c>
      <c r="AT4836" s="89">
        <v>42670.361122685186</v>
      </c>
      <c r="AU4836" s="22" t="s">
        <v>846</v>
      </c>
      <c r="AV4836" s="22" t="s">
        <v>12634</v>
      </c>
    </row>
    <row r="4837" spans="40:48" ht="12.75" customHeight="1" x14ac:dyDescent="0.3">
      <c r="AN4837" s="22" t="s">
        <v>10368</v>
      </c>
      <c r="AO4837" s="22" t="s">
        <v>12643</v>
      </c>
      <c r="AP4837" s="90" t="s">
        <v>10369</v>
      </c>
      <c r="AQ4837" s="22" t="s">
        <v>566</v>
      </c>
      <c r="AR4837" s="22" t="s">
        <v>783</v>
      </c>
      <c r="AS4837" s="56">
        <v>0.16</v>
      </c>
      <c r="AT4837" s="89">
        <v>42429.465370370373</v>
      </c>
      <c r="AU4837" s="22" t="s">
        <v>846</v>
      </c>
      <c r="AV4837" s="22" t="s">
        <v>12634</v>
      </c>
    </row>
    <row r="4838" spans="40:48" ht="12.75" customHeight="1" x14ac:dyDescent="0.3">
      <c r="AN4838" s="22" t="s">
        <v>10370</v>
      </c>
      <c r="AO4838" s="22" t="s">
        <v>12643</v>
      </c>
      <c r="AP4838" s="90" t="s">
        <v>10371</v>
      </c>
      <c r="AQ4838" s="22" t="s">
        <v>566</v>
      </c>
      <c r="AR4838" s="22" t="s">
        <v>783</v>
      </c>
      <c r="AS4838" s="56">
        <v>0.04</v>
      </c>
      <c r="AT4838" s="89">
        <v>42670.361122685186</v>
      </c>
      <c r="AU4838" s="22" t="s">
        <v>846</v>
      </c>
      <c r="AV4838" s="22" t="s">
        <v>12634</v>
      </c>
    </row>
    <row r="4839" spans="40:48" ht="12.75" customHeight="1" x14ac:dyDescent="0.3">
      <c r="AN4839" s="22" t="s">
        <v>10372</v>
      </c>
      <c r="AO4839" s="22" t="s">
        <v>12643</v>
      </c>
      <c r="AP4839" s="90" t="s">
        <v>10373</v>
      </c>
      <c r="AQ4839" s="22" t="s">
        <v>566</v>
      </c>
      <c r="AR4839" s="22" t="s">
        <v>783</v>
      </c>
      <c r="AS4839" s="56">
        <v>0.18</v>
      </c>
      <c r="AT4839" s="89">
        <v>41631.812094907407</v>
      </c>
      <c r="AU4839" s="22" t="s">
        <v>846</v>
      </c>
      <c r="AV4839" s="22" t="s">
        <v>12634</v>
      </c>
    </row>
    <row r="4840" spans="40:48" ht="12.75" customHeight="1" x14ac:dyDescent="0.3">
      <c r="AN4840" s="22" t="s">
        <v>10374</v>
      </c>
      <c r="AO4840" s="22" t="s">
        <v>12643</v>
      </c>
      <c r="AP4840" s="90" t="s">
        <v>10375</v>
      </c>
      <c r="AQ4840" s="22" t="s">
        <v>566</v>
      </c>
      <c r="AR4840" s="22" t="s">
        <v>783</v>
      </c>
      <c r="AS4840" s="56">
        <v>1</v>
      </c>
      <c r="AT4840" s="89">
        <v>42760.730879629627</v>
      </c>
      <c r="AU4840" s="22" t="s">
        <v>14971</v>
      </c>
      <c r="AV4840" s="22" t="s">
        <v>12634</v>
      </c>
    </row>
    <row r="4841" spans="40:48" ht="12.75" customHeight="1" x14ac:dyDescent="0.3">
      <c r="AN4841" s="22" t="s">
        <v>10376</v>
      </c>
      <c r="AO4841" s="22" t="s">
        <v>12643</v>
      </c>
      <c r="AP4841" s="90" t="s">
        <v>10377</v>
      </c>
      <c r="AQ4841" s="22" t="s">
        <v>566</v>
      </c>
      <c r="AR4841" s="22" t="s">
        <v>783</v>
      </c>
      <c r="AS4841" s="56">
        <v>0.52</v>
      </c>
      <c r="AT4841" s="89">
        <v>41305.441643518519</v>
      </c>
      <c r="AU4841" s="22" t="s">
        <v>877</v>
      </c>
      <c r="AV4841" s="22" t="s">
        <v>12634</v>
      </c>
    </row>
    <row r="4842" spans="40:48" ht="12.75" customHeight="1" x14ac:dyDescent="0.3">
      <c r="AN4842" s="22" t="s">
        <v>10378</v>
      </c>
      <c r="AO4842" s="22" t="s">
        <v>12643</v>
      </c>
      <c r="AP4842" s="90" t="s">
        <v>10379</v>
      </c>
      <c r="AQ4842" s="22" t="s">
        <v>566</v>
      </c>
      <c r="AR4842" s="22" t="s">
        <v>783</v>
      </c>
      <c r="AS4842" s="56">
        <v>1</v>
      </c>
      <c r="AT4842" s="89">
        <v>42760.730879629627</v>
      </c>
      <c r="AU4842" s="22" t="s">
        <v>14971</v>
      </c>
      <c r="AV4842" s="22" t="s">
        <v>12634</v>
      </c>
    </row>
    <row r="4843" spans="40:48" ht="12.75" customHeight="1" x14ac:dyDescent="0.3">
      <c r="AN4843" s="22" t="s">
        <v>10380</v>
      </c>
      <c r="AO4843" s="22" t="s">
        <v>12643</v>
      </c>
      <c r="AP4843" s="90" t="s">
        <v>10381</v>
      </c>
      <c r="AQ4843" s="22" t="s">
        <v>566</v>
      </c>
      <c r="AR4843" s="22" t="s">
        <v>783</v>
      </c>
      <c r="AS4843" s="56">
        <v>1</v>
      </c>
      <c r="AT4843" s="89">
        <v>42760.730879629627</v>
      </c>
      <c r="AU4843" s="22" t="s">
        <v>14971</v>
      </c>
      <c r="AV4843" s="22" t="s">
        <v>12634</v>
      </c>
    </row>
    <row r="4844" spans="40:48" ht="12.75" customHeight="1" x14ac:dyDescent="0.3">
      <c r="AN4844" s="22" t="s">
        <v>10382</v>
      </c>
      <c r="AO4844" s="22" t="s">
        <v>12643</v>
      </c>
      <c r="AP4844" s="90" t="s">
        <v>10383</v>
      </c>
      <c r="AQ4844" s="22" t="s">
        <v>566</v>
      </c>
      <c r="AR4844" s="22" t="s">
        <v>783</v>
      </c>
      <c r="AS4844" s="56">
        <v>1</v>
      </c>
      <c r="AT4844" s="89">
        <v>42760.730879629627</v>
      </c>
      <c r="AU4844" s="22" t="s">
        <v>14971</v>
      </c>
      <c r="AV4844" s="22" t="s">
        <v>12634</v>
      </c>
    </row>
    <row r="4845" spans="40:48" ht="12.75" customHeight="1" x14ac:dyDescent="0.3">
      <c r="AN4845" s="22" t="s">
        <v>10384</v>
      </c>
      <c r="AO4845" s="22" t="s">
        <v>12643</v>
      </c>
      <c r="AP4845" s="90" t="s">
        <v>10385</v>
      </c>
      <c r="AQ4845" s="22" t="s">
        <v>566</v>
      </c>
      <c r="AR4845" s="22" t="s">
        <v>783</v>
      </c>
      <c r="AS4845" s="56">
        <v>1</v>
      </c>
      <c r="AT4845" s="89">
        <v>42760.730879629627</v>
      </c>
      <c r="AU4845" s="22" t="s">
        <v>14971</v>
      </c>
      <c r="AV4845" s="22" t="s">
        <v>12634</v>
      </c>
    </row>
    <row r="4846" spans="40:48" ht="12.75" customHeight="1" x14ac:dyDescent="0.3">
      <c r="AN4846" s="22" t="s">
        <v>10386</v>
      </c>
      <c r="AO4846" s="22" t="s">
        <v>12643</v>
      </c>
      <c r="AP4846" s="90" t="s">
        <v>10387</v>
      </c>
      <c r="AQ4846" s="22" t="s">
        <v>566</v>
      </c>
      <c r="AR4846" s="22" t="s">
        <v>783</v>
      </c>
      <c r="AS4846" s="56">
        <v>4</v>
      </c>
      <c r="AT4846" s="89">
        <v>42444.769583333335</v>
      </c>
      <c r="AU4846" s="22" t="s">
        <v>846</v>
      </c>
      <c r="AV4846" s="22" t="s">
        <v>12634</v>
      </c>
    </row>
    <row r="4847" spans="40:48" ht="12.75" customHeight="1" x14ac:dyDescent="0.3">
      <c r="AN4847" s="22" t="s">
        <v>10388</v>
      </c>
      <c r="AO4847" s="22" t="s">
        <v>12643</v>
      </c>
      <c r="AP4847" s="90" t="s">
        <v>10389</v>
      </c>
      <c r="AQ4847" s="22" t="s">
        <v>566</v>
      </c>
      <c r="AR4847" s="22" t="s">
        <v>783</v>
      </c>
      <c r="AS4847" s="56">
        <v>1.25</v>
      </c>
      <c r="AT4847" s="89">
        <v>41739.411562499998</v>
      </c>
      <c r="AU4847" s="22" t="s">
        <v>846</v>
      </c>
      <c r="AV4847" s="22" t="s">
        <v>12634</v>
      </c>
    </row>
    <row r="4848" spans="40:48" ht="12.75" customHeight="1" x14ac:dyDescent="0.3">
      <c r="AN4848" s="22" t="s">
        <v>10390</v>
      </c>
      <c r="AO4848" s="22" t="s">
        <v>12643</v>
      </c>
      <c r="AP4848" s="90" t="s">
        <v>10391</v>
      </c>
      <c r="AQ4848" s="22" t="s">
        <v>566</v>
      </c>
      <c r="AR4848" s="22" t="s">
        <v>783</v>
      </c>
      <c r="AS4848" s="56">
        <v>1.2</v>
      </c>
      <c r="AT4848" s="89">
        <v>42650.390960648147</v>
      </c>
      <c r="AU4848" s="22" t="s">
        <v>846</v>
      </c>
      <c r="AV4848" s="22" t="s">
        <v>12634</v>
      </c>
    </row>
    <row r="4849" spans="40:48" ht="12.75" customHeight="1" x14ac:dyDescent="0.3">
      <c r="AN4849" s="22" t="s">
        <v>10392</v>
      </c>
      <c r="AO4849" s="22" t="s">
        <v>12643</v>
      </c>
      <c r="AP4849" s="90" t="s">
        <v>10393</v>
      </c>
      <c r="AQ4849" s="22" t="s">
        <v>566</v>
      </c>
      <c r="AR4849" s="22" t="s">
        <v>783</v>
      </c>
      <c r="AS4849" s="56">
        <v>1</v>
      </c>
      <c r="AT4849" s="89">
        <v>42760.730879629627</v>
      </c>
      <c r="AU4849" s="22" t="s">
        <v>14971</v>
      </c>
      <c r="AV4849" s="22" t="s">
        <v>12634</v>
      </c>
    </row>
    <row r="4850" spans="40:48" ht="12.75" customHeight="1" x14ac:dyDescent="0.3">
      <c r="AN4850" s="22" t="s">
        <v>10394</v>
      </c>
      <c r="AO4850" s="22" t="s">
        <v>12643</v>
      </c>
      <c r="AP4850" s="90" t="s">
        <v>10395</v>
      </c>
      <c r="AQ4850" s="22" t="s">
        <v>1689</v>
      </c>
      <c r="AR4850" s="22" t="s">
        <v>783</v>
      </c>
      <c r="AS4850" s="56">
        <v>6.52</v>
      </c>
      <c r="AT4850" s="89">
        <v>42683.345879629633</v>
      </c>
      <c r="AU4850" s="22" t="s">
        <v>846</v>
      </c>
      <c r="AV4850" s="22" t="s">
        <v>12634</v>
      </c>
    </row>
    <row r="4851" spans="40:48" ht="12.75" customHeight="1" x14ac:dyDescent="0.3">
      <c r="AN4851" s="22" t="s">
        <v>10396</v>
      </c>
      <c r="AO4851" s="22" t="s">
        <v>12643</v>
      </c>
      <c r="AP4851" s="90" t="s">
        <v>10397</v>
      </c>
      <c r="AQ4851" s="22" t="s">
        <v>1689</v>
      </c>
      <c r="AR4851" s="22" t="s">
        <v>783</v>
      </c>
      <c r="AS4851" s="56">
        <v>4.3499999999999996</v>
      </c>
      <c r="AT4851" s="89">
        <v>42671.456412037034</v>
      </c>
      <c r="AU4851" s="22" t="s">
        <v>846</v>
      </c>
      <c r="AV4851" s="22" t="s">
        <v>12634</v>
      </c>
    </row>
    <row r="4852" spans="40:48" ht="12.75" customHeight="1" x14ac:dyDescent="0.3">
      <c r="AN4852" s="22" t="s">
        <v>10398</v>
      </c>
      <c r="AO4852" s="22" t="s">
        <v>12643</v>
      </c>
      <c r="AP4852" s="90" t="s">
        <v>10399</v>
      </c>
      <c r="AQ4852" s="22" t="s">
        <v>1689</v>
      </c>
      <c r="AR4852" s="22" t="s">
        <v>783</v>
      </c>
      <c r="AS4852" s="56">
        <v>7.38</v>
      </c>
      <c r="AT4852" s="89">
        <v>42683.345879629633</v>
      </c>
      <c r="AU4852" s="22" t="s">
        <v>846</v>
      </c>
      <c r="AV4852" s="22" t="s">
        <v>12634</v>
      </c>
    </row>
    <row r="4853" spans="40:48" ht="12.75" customHeight="1" x14ac:dyDescent="0.3">
      <c r="AN4853" s="22" t="s">
        <v>10400</v>
      </c>
      <c r="AO4853" s="22" t="s">
        <v>12643</v>
      </c>
      <c r="AP4853" s="90" t="s">
        <v>10401</v>
      </c>
      <c r="AQ4853" s="22" t="s">
        <v>888</v>
      </c>
      <c r="AR4853" s="22" t="s">
        <v>783</v>
      </c>
      <c r="AS4853" s="56">
        <v>1</v>
      </c>
      <c r="AT4853" s="89">
        <v>42760.730879629627</v>
      </c>
      <c r="AU4853" s="22" t="s">
        <v>14971</v>
      </c>
      <c r="AV4853" s="22" t="s">
        <v>12634</v>
      </c>
    </row>
    <row r="4854" spans="40:48" ht="12.75" customHeight="1" x14ac:dyDescent="0.3">
      <c r="AN4854" s="22" t="s">
        <v>10402</v>
      </c>
      <c r="AO4854" s="22" t="s">
        <v>12643</v>
      </c>
      <c r="AP4854" s="90" t="s">
        <v>10403</v>
      </c>
      <c r="AQ4854" s="22" t="s">
        <v>1689</v>
      </c>
      <c r="AR4854" s="22" t="s">
        <v>783</v>
      </c>
      <c r="AS4854" s="56">
        <v>3.84</v>
      </c>
      <c r="AT4854" s="89">
        <v>42436.466631944444</v>
      </c>
      <c r="AU4854" s="22" t="s">
        <v>846</v>
      </c>
      <c r="AV4854" s="22" t="s">
        <v>12634</v>
      </c>
    </row>
    <row r="4855" spans="40:48" ht="12.75" customHeight="1" x14ac:dyDescent="0.3">
      <c r="AN4855" s="22" t="s">
        <v>10404</v>
      </c>
      <c r="AO4855" s="22" t="s">
        <v>12643</v>
      </c>
      <c r="AP4855" s="90" t="s">
        <v>10405</v>
      </c>
      <c r="AQ4855" s="22" t="s">
        <v>566</v>
      </c>
      <c r="AR4855" s="22" t="s">
        <v>783</v>
      </c>
      <c r="AS4855" s="56">
        <v>0.12</v>
      </c>
      <c r="AT4855" s="89">
        <v>42436.466631944444</v>
      </c>
      <c r="AU4855" s="22" t="s">
        <v>846</v>
      </c>
      <c r="AV4855" s="22" t="s">
        <v>12634</v>
      </c>
    </row>
    <row r="4856" spans="40:48" ht="12.75" customHeight="1" x14ac:dyDescent="0.3">
      <c r="AN4856" s="22" t="s">
        <v>10406</v>
      </c>
      <c r="AO4856" s="22" t="s">
        <v>12643</v>
      </c>
      <c r="AP4856" s="90" t="s">
        <v>10407</v>
      </c>
      <c r="AQ4856" s="22" t="s">
        <v>566</v>
      </c>
      <c r="AR4856" s="22" t="s">
        <v>783</v>
      </c>
      <c r="AS4856" s="56">
        <v>0.18</v>
      </c>
      <c r="AT4856" s="89">
        <v>42422.663611111115</v>
      </c>
      <c r="AU4856" s="22" t="s">
        <v>846</v>
      </c>
      <c r="AV4856" s="22" t="s">
        <v>12634</v>
      </c>
    </row>
    <row r="4857" spans="40:48" ht="12.75" customHeight="1" x14ac:dyDescent="0.3">
      <c r="AN4857" s="22" t="s">
        <v>10408</v>
      </c>
      <c r="AO4857" s="22" t="s">
        <v>12643</v>
      </c>
      <c r="AP4857" s="90" t="s">
        <v>10409</v>
      </c>
      <c r="AQ4857" s="22" t="s">
        <v>566</v>
      </c>
      <c r="AR4857" s="22" t="s">
        <v>783</v>
      </c>
      <c r="AS4857" s="56">
        <v>0.2</v>
      </c>
      <c r="AT4857" s="89">
        <v>42717.367222222223</v>
      </c>
      <c r="AU4857" s="22" t="s">
        <v>846</v>
      </c>
      <c r="AV4857" s="22" t="s">
        <v>12634</v>
      </c>
    </row>
    <row r="4858" spans="40:48" ht="12.75" customHeight="1" x14ac:dyDescent="0.3">
      <c r="AN4858" s="22" t="s">
        <v>10410</v>
      </c>
      <c r="AO4858" s="22" t="s">
        <v>12643</v>
      </c>
      <c r="AP4858" s="90" t="s">
        <v>10411</v>
      </c>
      <c r="AQ4858" s="22" t="s">
        <v>566</v>
      </c>
      <c r="AR4858" s="22" t="s">
        <v>12633</v>
      </c>
      <c r="AS4858" s="56">
        <v>0.09</v>
      </c>
      <c r="AT4858" s="89">
        <v>42789.648541666669</v>
      </c>
      <c r="AU4858" s="22" t="s">
        <v>846</v>
      </c>
      <c r="AV4858" s="22" t="s">
        <v>12634</v>
      </c>
    </row>
    <row r="4859" spans="40:48" ht="12.75" customHeight="1" x14ac:dyDescent="0.3">
      <c r="AN4859" s="22" t="s">
        <v>10412</v>
      </c>
      <c r="AO4859" s="22" t="s">
        <v>12643</v>
      </c>
      <c r="AP4859" s="90" t="s">
        <v>10413</v>
      </c>
      <c r="AQ4859" s="22" t="s">
        <v>566</v>
      </c>
      <c r="AR4859" s="22" t="s">
        <v>12633</v>
      </c>
      <c r="AS4859" s="56">
        <v>0.14000000000000001</v>
      </c>
      <c r="AT4859" s="89">
        <v>42789.648541666669</v>
      </c>
      <c r="AU4859" s="22" t="s">
        <v>846</v>
      </c>
      <c r="AV4859" s="22" t="s">
        <v>12634</v>
      </c>
    </row>
    <row r="4860" spans="40:48" ht="12.75" customHeight="1" x14ac:dyDescent="0.3">
      <c r="AN4860" s="22" t="s">
        <v>10414</v>
      </c>
      <c r="AO4860" s="22" t="s">
        <v>12643</v>
      </c>
      <c r="AP4860" s="90" t="s">
        <v>10415</v>
      </c>
      <c r="AQ4860" s="22" t="s">
        <v>566</v>
      </c>
      <c r="AR4860" s="22" t="s">
        <v>783</v>
      </c>
      <c r="AS4860" s="56">
        <v>1</v>
      </c>
      <c r="AT4860" s="89">
        <v>42760.730879629627</v>
      </c>
      <c r="AU4860" s="22" t="s">
        <v>14971</v>
      </c>
      <c r="AV4860" s="22" t="s">
        <v>12634</v>
      </c>
    </row>
    <row r="4861" spans="40:48" ht="12.75" customHeight="1" x14ac:dyDescent="0.3">
      <c r="AN4861" s="22" t="s">
        <v>10416</v>
      </c>
      <c r="AO4861" s="22" t="s">
        <v>12643</v>
      </c>
      <c r="AP4861" s="90" t="s">
        <v>10417</v>
      </c>
      <c r="AQ4861" s="22" t="s">
        <v>1344</v>
      </c>
      <c r="AR4861" s="22" t="s">
        <v>783</v>
      </c>
      <c r="AS4861" s="56">
        <v>1</v>
      </c>
      <c r="AT4861" s="89">
        <v>42760.730879629627</v>
      </c>
      <c r="AU4861" s="22" t="s">
        <v>14971</v>
      </c>
      <c r="AV4861" s="22" t="s">
        <v>12634</v>
      </c>
    </row>
    <row r="4862" spans="40:48" ht="12.75" customHeight="1" x14ac:dyDescent="0.3">
      <c r="AN4862" s="22" t="s">
        <v>10418</v>
      </c>
      <c r="AO4862" s="22" t="s">
        <v>12643</v>
      </c>
      <c r="AP4862" s="90" t="s">
        <v>10419</v>
      </c>
      <c r="AQ4862" s="22" t="s">
        <v>566</v>
      </c>
      <c r="AR4862" s="22" t="s">
        <v>783</v>
      </c>
      <c r="AS4862" s="56">
        <v>1</v>
      </c>
      <c r="AT4862" s="89">
        <v>42760.730879629627</v>
      </c>
      <c r="AU4862" s="22" t="s">
        <v>14971</v>
      </c>
      <c r="AV4862" s="22" t="s">
        <v>12634</v>
      </c>
    </row>
    <row r="4863" spans="40:48" ht="12.75" customHeight="1" x14ac:dyDescent="0.3">
      <c r="AN4863" s="22" t="s">
        <v>10420</v>
      </c>
      <c r="AO4863" s="22" t="s">
        <v>12643</v>
      </c>
      <c r="AP4863" s="90" t="s">
        <v>10421</v>
      </c>
      <c r="AQ4863" s="22" t="s">
        <v>566</v>
      </c>
      <c r="AR4863" s="22" t="s">
        <v>783</v>
      </c>
      <c r="AS4863" s="56">
        <v>1</v>
      </c>
      <c r="AT4863" s="89">
        <v>42760.730879629627</v>
      </c>
      <c r="AU4863" s="22" t="s">
        <v>14971</v>
      </c>
      <c r="AV4863" s="22" t="s">
        <v>12634</v>
      </c>
    </row>
    <row r="4864" spans="40:48" ht="12.75" customHeight="1" x14ac:dyDescent="0.3">
      <c r="AN4864" s="22" t="s">
        <v>10422</v>
      </c>
      <c r="AO4864" s="22" t="s">
        <v>12643</v>
      </c>
      <c r="AP4864" s="90" t="s">
        <v>10423</v>
      </c>
      <c r="AQ4864" s="22" t="s">
        <v>566</v>
      </c>
      <c r="AR4864" s="22" t="s">
        <v>783</v>
      </c>
      <c r="AS4864" s="56">
        <v>1</v>
      </c>
      <c r="AT4864" s="89">
        <v>42760.730879629627</v>
      </c>
      <c r="AU4864" s="22" t="s">
        <v>14971</v>
      </c>
      <c r="AV4864" s="22" t="s">
        <v>12634</v>
      </c>
    </row>
    <row r="4865" spans="40:48" ht="12.75" customHeight="1" x14ac:dyDescent="0.3">
      <c r="AN4865" s="22" t="s">
        <v>10424</v>
      </c>
      <c r="AO4865" s="22" t="s">
        <v>12643</v>
      </c>
      <c r="AP4865" s="90" t="s">
        <v>10425</v>
      </c>
      <c r="AQ4865" s="22" t="s">
        <v>566</v>
      </c>
      <c r="AR4865" s="22" t="s">
        <v>783</v>
      </c>
      <c r="AS4865" s="56">
        <v>1</v>
      </c>
      <c r="AT4865" s="89">
        <v>42760.730879629627</v>
      </c>
      <c r="AU4865" s="22" t="s">
        <v>14971</v>
      </c>
      <c r="AV4865" s="22" t="s">
        <v>12634</v>
      </c>
    </row>
    <row r="4866" spans="40:48" ht="12.75" customHeight="1" x14ac:dyDescent="0.3">
      <c r="AN4866" s="22" t="s">
        <v>10426</v>
      </c>
      <c r="AO4866" s="22" t="s">
        <v>12643</v>
      </c>
      <c r="AP4866" s="90" t="s">
        <v>10427</v>
      </c>
      <c r="AQ4866" s="22" t="s">
        <v>566</v>
      </c>
      <c r="AR4866" s="22" t="s">
        <v>783</v>
      </c>
      <c r="AS4866" s="56">
        <v>1</v>
      </c>
      <c r="AT4866" s="89">
        <v>42760.730879629627</v>
      </c>
      <c r="AU4866" s="22" t="s">
        <v>14971</v>
      </c>
      <c r="AV4866" s="22" t="s">
        <v>12634</v>
      </c>
    </row>
    <row r="4867" spans="40:48" ht="12.75" customHeight="1" x14ac:dyDescent="0.3">
      <c r="AN4867" s="22" t="s">
        <v>10428</v>
      </c>
      <c r="AO4867" s="22" t="s">
        <v>12643</v>
      </c>
      <c r="AP4867" s="90" t="s">
        <v>10429</v>
      </c>
      <c r="AQ4867" s="22" t="s">
        <v>1344</v>
      </c>
      <c r="AR4867" s="22" t="s">
        <v>783</v>
      </c>
      <c r="AS4867" s="56">
        <v>1</v>
      </c>
      <c r="AT4867" s="89">
        <v>42760.730879629627</v>
      </c>
      <c r="AU4867" s="22" t="s">
        <v>14971</v>
      </c>
      <c r="AV4867" s="22" t="s">
        <v>12634</v>
      </c>
    </row>
    <row r="4868" spans="40:48" ht="12.75" customHeight="1" x14ac:dyDescent="0.3">
      <c r="AN4868" s="22" t="s">
        <v>10430</v>
      </c>
      <c r="AO4868" s="22" t="s">
        <v>12643</v>
      </c>
      <c r="AP4868" s="90" t="s">
        <v>10431</v>
      </c>
      <c r="AQ4868" s="22" t="s">
        <v>566</v>
      </c>
      <c r="AR4868" s="22" t="s">
        <v>783</v>
      </c>
      <c r="AS4868" s="56">
        <v>1</v>
      </c>
      <c r="AT4868" s="89">
        <v>42760.730879629627</v>
      </c>
      <c r="AU4868" s="22" t="s">
        <v>14971</v>
      </c>
      <c r="AV4868" s="22" t="s">
        <v>12634</v>
      </c>
    </row>
    <row r="4869" spans="40:48" ht="12.75" customHeight="1" x14ac:dyDescent="0.3">
      <c r="AN4869" s="22" t="s">
        <v>10432</v>
      </c>
      <c r="AO4869" s="22" t="s">
        <v>12643</v>
      </c>
      <c r="AP4869" s="90" t="s">
        <v>10433</v>
      </c>
      <c r="AQ4869" s="22" t="s">
        <v>566</v>
      </c>
      <c r="AR4869" s="22" t="s">
        <v>783</v>
      </c>
      <c r="AS4869" s="56">
        <v>1</v>
      </c>
      <c r="AT4869" s="89">
        <v>42760.730879629627</v>
      </c>
      <c r="AU4869" s="22" t="s">
        <v>14971</v>
      </c>
      <c r="AV4869" s="22" t="s">
        <v>12634</v>
      </c>
    </row>
    <row r="4870" spans="40:48" ht="12.75" customHeight="1" x14ac:dyDescent="0.3">
      <c r="AN4870" s="22" t="s">
        <v>10434</v>
      </c>
      <c r="AO4870" s="22" t="s">
        <v>12643</v>
      </c>
      <c r="AP4870" s="90" t="s">
        <v>10435</v>
      </c>
      <c r="AQ4870" s="22" t="s">
        <v>1689</v>
      </c>
      <c r="AR4870" s="22" t="s">
        <v>783</v>
      </c>
      <c r="AS4870" s="56">
        <v>8.2100000000000009</v>
      </c>
      <c r="AT4870" s="89">
        <v>42541.713414351849</v>
      </c>
      <c r="AU4870" s="22" t="s">
        <v>846</v>
      </c>
      <c r="AV4870" s="22" t="s">
        <v>12634</v>
      </c>
    </row>
    <row r="4871" spans="40:48" ht="12.75" customHeight="1" x14ac:dyDescent="0.3">
      <c r="AN4871" s="22" t="s">
        <v>10436</v>
      </c>
      <c r="AO4871" s="22" t="s">
        <v>12643</v>
      </c>
      <c r="AP4871" s="90" t="s">
        <v>10437</v>
      </c>
      <c r="AQ4871" s="22" t="s">
        <v>1344</v>
      </c>
      <c r="AR4871" s="22" t="s">
        <v>783</v>
      </c>
      <c r="AS4871" s="56">
        <v>14.09</v>
      </c>
      <c r="AT4871" s="89">
        <v>42566.496724537035</v>
      </c>
      <c r="AU4871" s="22" t="s">
        <v>846</v>
      </c>
      <c r="AV4871" s="22" t="s">
        <v>12634</v>
      </c>
    </row>
    <row r="4872" spans="40:48" ht="12.75" customHeight="1" x14ac:dyDescent="0.3">
      <c r="AN4872" s="22" t="s">
        <v>10438</v>
      </c>
      <c r="AO4872" s="22" t="s">
        <v>12643</v>
      </c>
      <c r="AP4872" s="90" t="s">
        <v>10439</v>
      </c>
      <c r="AQ4872" s="22" t="s">
        <v>1689</v>
      </c>
      <c r="AR4872" s="22" t="s">
        <v>12633</v>
      </c>
      <c r="AS4872" s="56">
        <v>18.05</v>
      </c>
      <c r="AT4872" s="89">
        <v>42789.648541666669</v>
      </c>
      <c r="AU4872" s="22" t="s">
        <v>846</v>
      </c>
      <c r="AV4872" s="22" t="s">
        <v>12634</v>
      </c>
    </row>
    <row r="4873" spans="40:48" ht="12.75" customHeight="1" x14ac:dyDescent="0.3">
      <c r="AN4873" s="22" t="s">
        <v>10440</v>
      </c>
      <c r="AO4873" s="22" t="s">
        <v>12643</v>
      </c>
      <c r="AP4873" s="90" t="s">
        <v>10441</v>
      </c>
      <c r="AQ4873" s="22" t="s">
        <v>1689</v>
      </c>
      <c r="AR4873" s="22" t="s">
        <v>783</v>
      </c>
      <c r="AS4873" s="56">
        <v>12.56</v>
      </c>
      <c r="AT4873" s="89">
        <v>42577.340682870374</v>
      </c>
      <c r="AU4873" s="22" t="s">
        <v>846</v>
      </c>
      <c r="AV4873" s="22" t="s">
        <v>12634</v>
      </c>
    </row>
    <row r="4874" spans="40:48" ht="12.75" customHeight="1" x14ac:dyDescent="0.3">
      <c r="AN4874" s="22" t="s">
        <v>10442</v>
      </c>
      <c r="AO4874" s="22" t="s">
        <v>12643</v>
      </c>
      <c r="AP4874" s="90" t="s">
        <v>10443</v>
      </c>
      <c r="AQ4874" s="22" t="s">
        <v>566</v>
      </c>
      <c r="AR4874" s="22" t="s">
        <v>783</v>
      </c>
      <c r="AS4874" s="56">
        <v>1</v>
      </c>
      <c r="AT4874" s="89">
        <v>42760.730879629627</v>
      </c>
      <c r="AU4874" s="22" t="s">
        <v>14971</v>
      </c>
      <c r="AV4874" s="22" t="s">
        <v>12634</v>
      </c>
    </row>
    <row r="4875" spans="40:48" ht="12.75" customHeight="1" x14ac:dyDescent="0.3">
      <c r="AN4875" s="22" t="s">
        <v>10444</v>
      </c>
      <c r="AO4875" s="22" t="s">
        <v>12643</v>
      </c>
      <c r="AP4875" s="90" t="s">
        <v>10445</v>
      </c>
      <c r="AQ4875" s="22" t="s">
        <v>888</v>
      </c>
      <c r="AR4875" s="22" t="s">
        <v>783</v>
      </c>
      <c r="AS4875" s="56">
        <v>1</v>
      </c>
      <c r="AT4875" s="89">
        <v>42760.730879629627</v>
      </c>
      <c r="AU4875" s="22" t="s">
        <v>14971</v>
      </c>
      <c r="AV4875" s="22" t="s">
        <v>12634</v>
      </c>
    </row>
    <row r="4876" spans="40:48" ht="12.75" customHeight="1" x14ac:dyDescent="0.3">
      <c r="AN4876" s="22" t="s">
        <v>10446</v>
      </c>
      <c r="AO4876" s="22" t="s">
        <v>12643</v>
      </c>
      <c r="AP4876" s="90" t="s">
        <v>10447</v>
      </c>
      <c r="AQ4876" s="22" t="s">
        <v>566</v>
      </c>
      <c r="AR4876" s="22" t="s">
        <v>783</v>
      </c>
      <c r="AS4876" s="56">
        <v>1</v>
      </c>
      <c r="AT4876" s="89">
        <v>42760.730879629627</v>
      </c>
      <c r="AU4876" s="22" t="s">
        <v>14966</v>
      </c>
      <c r="AV4876" s="22" t="s">
        <v>12634</v>
      </c>
    </row>
    <row r="4877" spans="40:48" ht="12.75" customHeight="1" x14ac:dyDescent="0.3">
      <c r="AN4877" s="22" t="s">
        <v>10448</v>
      </c>
      <c r="AO4877" s="22" t="s">
        <v>12643</v>
      </c>
      <c r="AP4877" s="90" t="s">
        <v>10449</v>
      </c>
      <c r="AQ4877" s="22" t="s">
        <v>566</v>
      </c>
      <c r="AR4877" s="22" t="s">
        <v>12633</v>
      </c>
      <c r="AS4877" s="56">
        <v>3.5</v>
      </c>
      <c r="AT4877" s="89">
        <v>42851.450486111113</v>
      </c>
      <c r="AU4877" s="22" t="s">
        <v>851</v>
      </c>
      <c r="AV4877" s="22" t="s">
        <v>12634</v>
      </c>
    </row>
    <row r="4878" spans="40:48" ht="12.75" customHeight="1" x14ac:dyDescent="0.3">
      <c r="AN4878" s="22" t="s">
        <v>10450</v>
      </c>
      <c r="AO4878" s="22" t="s">
        <v>12643</v>
      </c>
      <c r="AP4878" s="90" t="s">
        <v>10451</v>
      </c>
      <c r="AQ4878" s="22" t="s">
        <v>566</v>
      </c>
      <c r="AR4878" s="22" t="s">
        <v>783</v>
      </c>
      <c r="AS4878" s="56">
        <v>1</v>
      </c>
      <c r="AT4878" s="89">
        <v>42760.730879629627</v>
      </c>
      <c r="AU4878" s="22" t="s">
        <v>14966</v>
      </c>
      <c r="AV4878" s="22" t="s">
        <v>12634</v>
      </c>
    </row>
    <row r="4879" spans="40:48" ht="12.75" customHeight="1" x14ac:dyDescent="0.3">
      <c r="AN4879" s="22" t="s">
        <v>10452</v>
      </c>
      <c r="AO4879" s="22" t="s">
        <v>12643</v>
      </c>
      <c r="AP4879" s="90" t="s">
        <v>10453</v>
      </c>
      <c r="AQ4879" s="22" t="s">
        <v>566</v>
      </c>
      <c r="AR4879" s="22" t="s">
        <v>783</v>
      </c>
      <c r="AS4879" s="56">
        <v>1.5</v>
      </c>
      <c r="AT4879" s="89">
        <v>42551.453750000001</v>
      </c>
      <c r="AU4879" s="22" t="s">
        <v>851</v>
      </c>
      <c r="AV4879" s="22" t="s">
        <v>12634</v>
      </c>
    </row>
    <row r="4880" spans="40:48" ht="12.75" customHeight="1" x14ac:dyDescent="0.3">
      <c r="AN4880" s="22" t="s">
        <v>10454</v>
      </c>
      <c r="AO4880" s="22" t="s">
        <v>12643</v>
      </c>
      <c r="AP4880" s="90" t="s">
        <v>10455</v>
      </c>
      <c r="AQ4880" s="22" t="s">
        <v>566</v>
      </c>
      <c r="AR4880" s="22" t="s">
        <v>783</v>
      </c>
      <c r="AS4880" s="56">
        <v>93</v>
      </c>
      <c r="AT4880" s="89">
        <v>41620.955694444441</v>
      </c>
      <c r="AU4880" s="22" t="s">
        <v>851</v>
      </c>
      <c r="AV4880" s="22" t="s">
        <v>12634</v>
      </c>
    </row>
    <row r="4881" spans="40:48" ht="12.75" customHeight="1" x14ac:dyDescent="0.3">
      <c r="AN4881" s="22" t="s">
        <v>10456</v>
      </c>
      <c r="AO4881" s="22" t="s">
        <v>12643</v>
      </c>
      <c r="AP4881" s="90" t="s">
        <v>10457</v>
      </c>
      <c r="AQ4881" s="22" t="s">
        <v>566</v>
      </c>
      <c r="AR4881" s="22" t="s">
        <v>783</v>
      </c>
      <c r="AS4881" s="56">
        <v>1.5</v>
      </c>
      <c r="AT4881" s="89">
        <v>42551.453750000001</v>
      </c>
      <c r="AU4881" s="22" t="s">
        <v>851</v>
      </c>
      <c r="AV4881" s="22" t="s">
        <v>12634</v>
      </c>
    </row>
    <row r="4882" spans="40:48" ht="12.75" customHeight="1" x14ac:dyDescent="0.3">
      <c r="AN4882" s="22" t="s">
        <v>10458</v>
      </c>
      <c r="AO4882" s="22" t="s">
        <v>12643</v>
      </c>
      <c r="AP4882" s="90" t="s">
        <v>10459</v>
      </c>
      <c r="AQ4882" s="22" t="s">
        <v>581</v>
      </c>
      <c r="AR4882" s="22" t="s">
        <v>783</v>
      </c>
      <c r="AS4882" s="56">
        <v>1</v>
      </c>
      <c r="AT4882" s="89">
        <v>42760.730879629627</v>
      </c>
      <c r="AU4882" s="22" t="s">
        <v>14966</v>
      </c>
      <c r="AV4882" s="22" t="s">
        <v>12634</v>
      </c>
    </row>
    <row r="4883" spans="40:48" ht="12.75" customHeight="1" x14ac:dyDescent="0.3">
      <c r="AN4883" s="22" t="s">
        <v>10460</v>
      </c>
      <c r="AO4883" s="22" t="s">
        <v>12643</v>
      </c>
      <c r="AP4883" s="90" t="s">
        <v>10461</v>
      </c>
      <c r="AQ4883" s="22" t="s">
        <v>581</v>
      </c>
      <c r="AR4883" s="22" t="s">
        <v>783</v>
      </c>
      <c r="AS4883" s="56">
        <v>1</v>
      </c>
      <c r="AT4883" s="89">
        <v>42760.730879629627</v>
      </c>
      <c r="AU4883" s="22" t="s">
        <v>14966</v>
      </c>
      <c r="AV4883" s="22" t="s">
        <v>12634</v>
      </c>
    </row>
    <row r="4884" spans="40:48" ht="12.75" customHeight="1" x14ac:dyDescent="0.3">
      <c r="AN4884" s="22" t="s">
        <v>10462</v>
      </c>
      <c r="AO4884" s="22" t="s">
        <v>12643</v>
      </c>
      <c r="AP4884" s="90" t="s">
        <v>10463</v>
      </c>
      <c r="AQ4884" s="22" t="s">
        <v>566</v>
      </c>
      <c r="AR4884" s="22" t="s">
        <v>783</v>
      </c>
      <c r="AS4884" s="56">
        <v>1</v>
      </c>
      <c r="AT4884" s="89">
        <v>42760.730879629627</v>
      </c>
      <c r="AU4884" s="22" t="s">
        <v>14968</v>
      </c>
      <c r="AV4884" s="22" t="s">
        <v>12634</v>
      </c>
    </row>
    <row r="4885" spans="40:48" ht="12.75" customHeight="1" x14ac:dyDescent="0.3">
      <c r="AN4885" s="22" t="s">
        <v>10464</v>
      </c>
      <c r="AO4885" s="22" t="s">
        <v>12643</v>
      </c>
      <c r="AP4885" s="90" t="s">
        <v>10465</v>
      </c>
      <c r="AQ4885" s="22" t="s">
        <v>566</v>
      </c>
      <c r="AR4885" s="22" t="s">
        <v>783</v>
      </c>
      <c r="AS4885" s="56">
        <v>1</v>
      </c>
      <c r="AT4885" s="89">
        <v>42760.730879629627</v>
      </c>
      <c r="AU4885" s="22" t="s">
        <v>14968</v>
      </c>
      <c r="AV4885" s="22" t="s">
        <v>12634</v>
      </c>
    </row>
    <row r="4886" spans="40:48" ht="12.75" customHeight="1" x14ac:dyDescent="0.3">
      <c r="AN4886" s="22" t="s">
        <v>10466</v>
      </c>
      <c r="AO4886" s="22" t="s">
        <v>12643</v>
      </c>
      <c r="AP4886" s="90" t="s">
        <v>10467</v>
      </c>
      <c r="AQ4886" s="22" t="s">
        <v>566</v>
      </c>
      <c r="AR4886" s="22" t="s">
        <v>12633</v>
      </c>
      <c r="AS4886" s="56">
        <v>3551.8</v>
      </c>
      <c r="AT4886" s="89">
        <v>42797.384201388886</v>
      </c>
      <c r="AU4886" s="22" t="s">
        <v>7101</v>
      </c>
      <c r="AV4886" s="22" t="s">
        <v>12634</v>
      </c>
    </row>
    <row r="4887" spans="40:48" ht="12.75" customHeight="1" x14ac:dyDescent="0.3">
      <c r="AN4887" s="22" t="s">
        <v>10468</v>
      </c>
      <c r="AO4887" s="22" t="s">
        <v>12643</v>
      </c>
      <c r="AP4887" s="90" t="s">
        <v>10469</v>
      </c>
      <c r="AQ4887" s="22" t="s">
        <v>566</v>
      </c>
      <c r="AR4887" s="22" t="s">
        <v>783</v>
      </c>
      <c r="AS4887" s="56">
        <v>61000</v>
      </c>
      <c r="AT4887" s="89">
        <v>41999.544965277775</v>
      </c>
      <c r="AU4887" s="22" t="s">
        <v>7101</v>
      </c>
      <c r="AV4887" s="22" t="s">
        <v>12634</v>
      </c>
    </row>
    <row r="4888" spans="40:48" ht="12.75" customHeight="1" x14ac:dyDescent="0.3">
      <c r="AN4888" s="22" t="s">
        <v>10470</v>
      </c>
      <c r="AO4888" s="22" t="s">
        <v>12643</v>
      </c>
      <c r="AP4888" s="90" t="s">
        <v>10471</v>
      </c>
      <c r="AQ4888" s="22" t="s">
        <v>566</v>
      </c>
      <c r="AR4888" s="22" t="s">
        <v>783</v>
      </c>
      <c r="AS4888" s="56">
        <v>1764</v>
      </c>
      <c r="AT4888" s="89">
        <v>42730.456400462965</v>
      </c>
      <c r="AU4888" s="22" t="s">
        <v>7101</v>
      </c>
      <c r="AV4888" s="22" t="s">
        <v>12634</v>
      </c>
    </row>
    <row r="4889" spans="40:48" ht="12.75" customHeight="1" x14ac:dyDescent="0.3">
      <c r="AN4889" s="22" t="s">
        <v>10472</v>
      </c>
      <c r="AO4889" s="22" t="s">
        <v>12643</v>
      </c>
      <c r="AP4889" s="90" t="s">
        <v>10473</v>
      </c>
      <c r="AQ4889" s="22" t="s">
        <v>566</v>
      </c>
      <c r="AR4889" s="22" t="s">
        <v>783</v>
      </c>
      <c r="AS4889" s="56">
        <v>2958.8</v>
      </c>
      <c r="AT4889" s="89">
        <v>41596.388715277775</v>
      </c>
      <c r="AU4889" s="22" t="s">
        <v>7101</v>
      </c>
      <c r="AV4889" s="22" t="s">
        <v>12634</v>
      </c>
    </row>
    <row r="4890" spans="40:48" ht="12.75" customHeight="1" x14ac:dyDescent="0.3">
      <c r="AN4890" s="22" t="s">
        <v>10474</v>
      </c>
      <c r="AO4890" s="22" t="s">
        <v>12643</v>
      </c>
      <c r="AP4890" s="90" t="s">
        <v>10475</v>
      </c>
      <c r="AQ4890" s="22" t="s">
        <v>566</v>
      </c>
      <c r="AR4890" s="22" t="s">
        <v>783</v>
      </c>
      <c r="AS4890" s="56">
        <v>19985</v>
      </c>
      <c r="AT4890" s="89">
        <v>42367.799814814818</v>
      </c>
      <c r="AU4890" s="22" t="s">
        <v>7101</v>
      </c>
      <c r="AV4890" s="22" t="s">
        <v>12634</v>
      </c>
    </row>
    <row r="4891" spans="40:48" ht="12.75" customHeight="1" x14ac:dyDescent="0.3">
      <c r="AN4891" s="22" t="s">
        <v>10476</v>
      </c>
      <c r="AO4891" s="22" t="s">
        <v>12643</v>
      </c>
      <c r="AP4891" s="90" t="s">
        <v>10477</v>
      </c>
      <c r="AQ4891" s="22" t="s">
        <v>566</v>
      </c>
      <c r="AR4891" s="22" t="s">
        <v>783</v>
      </c>
      <c r="AS4891" s="56">
        <v>39.99</v>
      </c>
      <c r="AT4891" s="89">
        <v>42367.799814814818</v>
      </c>
      <c r="AU4891" s="22" t="s">
        <v>7101</v>
      </c>
      <c r="AV4891" s="22" t="s">
        <v>12634</v>
      </c>
    </row>
    <row r="4892" spans="40:48" ht="12.75" customHeight="1" x14ac:dyDescent="0.3">
      <c r="AN4892" s="22" t="s">
        <v>10478</v>
      </c>
      <c r="AO4892" s="22" t="s">
        <v>12643</v>
      </c>
      <c r="AP4892" s="90" t="s">
        <v>10479</v>
      </c>
      <c r="AQ4892" s="22" t="s">
        <v>566</v>
      </c>
      <c r="AR4892" s="22" t="s">
        <v>12633</v>
      </c>
      <c r="AS4892" s="56">
        <v>589</v>
      </c>
      <c r="AT4892" s="89">
        <v>42829.421412037038</v>
      </c>
      <c r="AU4892" s="22" t="s">
        <v>7101</v>
      </c>
      <c r="AV4892" s="22" t="s">
        <v>12634</v>
      </c>
    </row>
    <row r="4893" spans="40:48" ht="12.75" customHeight="1" x14ac:dyDescent="0.3">
      <c r="AN4893" s="22" t="s">
        <v>10480</v>
      </c>
      <c r="AO4893" s="22" t="s">
        <v>12643</v>
      </c>
      <c r="AP4893" s="90" t="s">
        <v>10481</v>
      </c>
      <c r="AQ4893" s="22" t="s">
        <v>566</v>
      </c>
      <c r="AR4893" s="22" t="s">
        <v>783</v>
      </c>
      <c r="AS4893" s="56">
        <v>3774.82</v>
      </c>
      <c r="AT4893" s="89">
        <v>42460.684699074074</v>
      </c>
      <c r="AU4893" s="22" t="s">
        <v>7101</v>
      </c>
      <c r="AV4893" s="22" t="s">
        <v>12634</v>
      </c>
    </row>
    <row r="4894" spans="40:48" ht="12.75" customHeight="1" x14ac:dyDescent="0.3">
      <c r="AN4894" s="22" t="s">
        <v>10482</v>
      </c>
      <c r="AO4894" s="22" t="s">
        <v>12643</v>
      </c>
      <c r="AP4894" s="90" t="s">
        <v>10483</v>
      </c>
      <c r="AQ4894" s="22" t="s">
        <v>566</v>
      </c>
      <c r="AR4894" s="22" t="s">
        <v>783</v>
      </c>
      <c r="AS4894" s="56">
        <v>1</v>
      </c>
      <c r="AT4894" s="89">
        <v>42760.730879629627</v>
      </c>
      <c r="AU4894" s="22" t="s">
        <v>14996</v>
      </c>
      <c r="AV4894" s="22" t="s">
        <v>12634</v>
      </c>
    </row>
    <row r="4895" spans="40:48" ht="12.75" customHeight="1" x14ac:dyDescent="0.3">
      <c r="AN4895" s="22" t="s">
        <v>10484</v>
      </c>
      <c r="AO4895" s="22" t="s">
        <v>12643</v>
      </c>
      <c r="AP4895" s="90" t="s">
        <v>10485</v>
      </c>
      <c r="AQ4895" s="22" t="s">
        <v>566</v>
      </c>
      <c r="AR4895" s="22" t="s">
        <v>783</v>
      </c>
      <c r="AS4895" s="56">
        <v>1</v>
      </c>
      <c r="AT4895" s="89">
        <v>42760.730879629627</v>
      </c>
      <c r="AU4895" s="22" t="s">
        <v>14996</v>
      </c>
      <c r="AV4895" s="22" t="s">
        <v>12634</v>
      </c>
    </row>
    <row r="4896" spans="40:48" ht="12.75" customHeight="1" x14ac:dyDescent="0.3">
      <c r="AN4896" s="22" t="s">
        <v>10486</v>
      </c>
      <c r="AO4896" s="22" t="s">
        <v>12643</v>
      </c>
      <c r="AP4896" s="90" t="s">
        <v>10487</v>
      </c>
      <c r="AQ4896" s="22" t="s">
        <v>566</v>
      </c>
      <c r="AR4896" s="22" t="s">
        <v>783</v>
      </c>
      <c r="AS4896" s="56">
        <v>8260</v>
      </c>
      <c r="AT4896" s="89">
        <v>42460.528171296297</v>
      </c>
      <c r="AU4896" s="22" t="s">
        <v>7101</v>
      </c>
      <c r="AV4896" s="22" t="s">
        <v>12634</v>
      </c>
    </row>
    <row r="4897" spans="40:48" ht="12.75" customHeight="1" x14ac:dyDescent="0.3">
      <c r="AN4897" s="22" t="s">
        <v>10488</v>
      </c>
      <c r="AO4897" s="22" t="s">
        <v>12643</v>
      </c>
      <c r="AP4897" s="90" t="s">
        <v>10489</v>
      </c>
      <c r="AQ4897" s="22" t="s">
        <v>566</v>
      </c>
      <c r="AR4897" s="22" t="s">
        <v>783</v>
      </c>
      <c r="AS4897" s="56">
        <v>1</v>
      </c>
      <c r="AT4897" s="89">
        <v>42760.730879629627</v>
      </c>
      <c r="AU4897" s="22" t="s">
        <v>14996</v>
      </c>
      <c r="AV4897" s="22" t="s">
        <v>12634</v>
      </c>
    </row>
    <row r="4898" spans="40:48" ht="12.75" customHeight="1" x14ac:dyDescent="0.3">
      <c r="AN4898" s="22" t="s">
        <v>10490</v>
      </c>
      <c r="AO4898" s="22" t="s">
        <v>12643</v>
      </c>
      <c r="AP4898" s="90" t="s">
        <v>10491</v>
      </c>
      <c r="AQ4898" s="22" t="s">
        <v>566</v>
      </c>
      <c r="AR4898" s="22" t="s">
        <v>783</v>
      </c>
      <c r="AS4898" s="56">
        <v>1</v>
      </c>
      <c r="AT4898" s="89">
        <v>42760.730879629627</v>
      </c>
      <c r="AU4898" s="22" t="s">
        <v>14996</v>
      </c>
      <c r="AV4898" s="22" t="s">
        <v>12634</v>
      </c>
    </row>
    <row r="4899" spans="40:48" ht="12.75" customHeight="1" x14ac:dyDescent="0.3">
      <c r="AN4899" s="22" t="s">
        <v>10492</v>
      </c>
      <c r="AO4899" s="22" t="s">
        <v>12643</v>
      </c>
      <c r="AP4899" s="90" t="s">
        <v>10493</v>
      </c>
      <c r="AQ4899" s="22" t="s">
        <v>566</v>
      </c>
      <c r="AR4899" s="22" t="s">
        <v>783</v>
      </c>
      <c r="AS4899" s="56">
        <v>1</v>
      </c>
      <c r="AT4899" s="89">
        <v>42760.730879629627</v>
      </c>
      <c r="AU4899" s="22" t="s">
        <v>14996</v>
      </c>
      <c r="AV4899" s="22" t="s">
        <v>12634</v>
      </c>
    </row>
    <row r="4900" spans="40:48" ht="12.75" customHeight="1" x14ac:dyDescent="0.3">
      <c r="AN4900" s="22" t="s">
        <v>10494</v>
      </c>
      <c r="AO4900" s="22" t="s">
        <v>12643</v>
      </c>
      <c r="AP4900" s="90" t="s">
        <v>10495</v>
      </c>
      <c r="AQ4900" s="22" t="s">
        <v>566</v>
      </c>
      <c r="AR4900" s="22" t="s">
        <v>783</v>
      </c>
      <c r="AS4900" s="56">
        <v>1</v>
      </c>
      <c r="AT4900" s="89">
        <v>42760.730879629627</v>
      </c>
      <c r="AU4900" s="22" t="s">
        <v>14996</v>
      </c>
      <c r="AV4900" s="22" t="s">
        <v>12634</v>
      </c>
    </row>
    <row r="4901" spans="40:48" ht="12.75" customHeight="1" x14ac:dyDescent="0.3">
      <c r="AN4901" s="22" t="s">
        <v>10496</v>
      </c>
      <c r="AO4901" s="22" t="s">
        <v>12643</v>
      </c>
      <c r="AP4901" s="90" t="s">
        <v>10497</v>
      </c>
      <c r="AQ4901" s="22" t="s">
        <v>566</v>
      </c>
      <c r="AR4901" s="22" t="s">
        <v>783</v>
      </c>
      <c r="AS4901" s="56">
        <v>1</v>
      </c>
      <c r="AT4901" s="89">
        <v>42760.730879629627</v>
      </c>
      <c r="AU4901" s="22" t="s">
        <v>14996</v>
      </c>
      <c r="AV4901" s="22" t="s">
        <v>12634</v>
      </c>
    </row>
    <row r="4902" spans="40:48" ht="12.75" customHeight="1" x14ac:dyDescent="0.3">
      <c r="AN4902" s="22" t="s">
        <v>10498</v>
      </c>
      <c r="AO4902" s="22" t="s">
        <v>12643</v>
      </c>
      <c r="AP4902" s="90" t="s">
        <v>10499</v>
      </c>
      <c r="AQ4902" s="22" t="s">
        <v>566</v>
      </c>
      <c r="AR4902" s="22" t="s">
        <v>783</v>
      </c>
      <c r="AS4902" s="56">
        <v>1</v>
      </c>
      <c r="AT4902" s="89">
        <v>42760.730879629627</v>
      </c>
      <c r="AU4902" s="22" t="s">
        <v>14996</v>
      </c>
      <c r="AV4902" s="22" t="s">
        <v>12634</v>
      </c>
    </row>
    <row r="4903" spans="40:48" ht="12.75" customHeight="1" x14ac:dyDescent="0.3">
      <c r="AN4903" s="22" t="s">
        <v>10500</v>
      </c>
      <c r="AO4903" s="22" t="s">
        <v>12643</v>
      </c>
      <c r="AP4903" s="90" t="s">
        <v>10501</v>
      </c>
      <c r="AQ4903" s="22" t="s">
        <v>566</v>
      </c>
      <c r="AR4903" s="22" t="s">
        <v>783</v>
      </c>
      <c r="AS4903" s="56">
        <v>12</v>
      </c>
      <c r="AT4903" s="89">
        <v>42633.735115740739</v>
      </c>
      <c r="AU4903" s="22" t="s">
        <v>787</v>
      </c>
      <c r="AV4903" s="22" t="s">
        <v>12634</v>
      </c>
    </row>
    <row r="4904" spans="40:48" ht="12.75" customHeight="1" x14ac:dyDescent="0.3">
      <c r="AN4904" s="22" t="s">
        <v>10502</v>
      </c>
      <c r="AO4904" s="22" t="s">
        <v>12643</v>
      </c>
      <c r="AP4904" s="90" t="s">
        <v>10503</v>
      </c>
      <c r="AQ4904" s="22" t="s">
        <v>530</v>
      </c>
      <c r="AR4904" s="22" t="s">
        <v>783</v>
      </c>
      <c r="AS4904" s="56">
        <v>1</v>
      </c>
      <c r="AT4904" s="89">
        <v>42760.730879629627</v>
      </c>
      <c r="AU4904" s="22" t="s">
        <v>14966</v>
      </c>
      <c r="AV4904" s="22" t="s">
        <v>12634</v>
      </c>
    </row>
    <row r="4905" spans="40:48" ht="12.75" customHeight="1" x14ac:dyDescent="0.3">
      <c r="AN4905" s="22" t="s">
        <v>10504</v>
      </c>
      <c r="AO4905" s="22" t="s">
        <v>12643</v>
      </c>
      <c r="AP4905" s="90" t="s">
        <v>10505</v>
      </c>
      <c r="AQ4905" s="22" t="s">
        <v>530</v>
      </c>
      <c r="AR4905" s="22" t="s">
        <v>783</v>
      </c>
      <c r="AS4905" s="56">
        <v>13.5</v>
      </c>
      <c r="AT4905" s="89">
        <v>42334.403020833335</v>
      </c>
      <c r="AU4905" s="22" t="s">
        <v>1307</v>
      </c>
      <c r="AV4905" s="22" t="s">
        <v>12634</v>
      </c>
    </row>
    <row r="4906" spans="40:48" ht="12.75" customHeight="1" x14ac:dyDescent="0.3">
      <c r="AN4906" s="22" t="s">
        <v>10506</v>
      </c>
      <c r="AO4906" s="22" t="s">
        <v>12643</v>
      </c>
      <c r="AP4906" s="90" t="s">
        <v>10507</v>
      </c>
      <c r="AQ4906" s="22" t="s">
        <v>530</v>
      </c>
      <c r="AR4906" s="22" t="s">
        <v>783</v>
      </c>
      <c r="AS4906" s="56">
        <v>4</v>
      </c>
      <c r="AT4906" s="89">
        <v>42338.633611111109</v>
      </c>
      <c r="AU4906" s="22" t="s">
        <v>1307</v>
      </c>
      <c r="AV4906" s="22" t="s">
        <v>12634</v>
      </c>
    </row>
    <row r="4907" spans="40:48" ht="12.75" customHeight="1" x14ac:dyDescent="0.3">
      <c r="AN4907" s="22" t="s">
        <v>10508</v>
      </c>
      <c r="AO4907" s="22" t="s">
        <v>12643</v>
      </c>
      <c r="AP4907" s="90" t="s">
        <v>10509</v>
      </c>
      <c r="AQ4907" s="22" t="s">
        <v>566</v>
      </c>
      <c r="AR4907" s="22" t="s">
        <v>783</v>
      </c>
      <c r="AS4907" s="56">
        <v>6.5</v>
      </c>
      <c r="AT4907" s="89">
        <v>42633.735115740739</v>
      </c>
      <c r="AU4907" s="22" t="s">
        <v>787</v>
      </c>
      <c r="AV4907" s="22" t="s">
        <v>12634</v>
      </c>
    </row>
    <row r="4908" spans="40:48" ht="12.75" customHeight="1" x14ac:dyDescent="0.3">
      <c r="AN4908" s="22" t="s">
        <v>10510</v>
      </c>
      <c r="AO4908" s="22" t="s">
        <v>12643</v>
      </c>
      <c r="AP4908" s="90" t="s">
        <v>10511</v>
      </c>
      <c r="AQ4908" s="22" t="s">
        <v>566</v>
      </c>
      <c r="AR4908" s="22" t="s">
        <v>783</v>
      </c>
      <c r="AS4908" s="56">
        <v>1</v>
      </c>
      <c r="AT4908" s="89">
        <v>42760.730879629627</v>
      </c>
      <c r="AU4908" s="22" t="s">
        <v>14966</v>
      </c>
      <c r="AV4908" s="22" t="s">
        <v>12634</v>
      </c>
    </row>
    <row r="4909" spans="40:48" ht="12.75" customHeight="1" x14ac:dyDescent="0.3">
      <c r="AN4909" s="22" t="s">
        <v>10512</v>
      </c>
      <c r="AO4909" s="22" t="s">
        <v>12643</v>
      </c>
      <c r="AP4909" s="90" t="s">
        <v>10513</v>
      </c>
      <c r="AQ4909" s="22" t="s">
        <v>566</v>
      </c>
      <c r="AR4909" s="22" t="s">
        <v>783</v>
      </c>
      <c r="AS4909" s="56">
        <v>1.25</v>
      </c>
      <c r="AT4909" s="89">
        <v>41421.44636574074</v>
      </c>
      <c r="AU4909" s="22" t="s">
        <v>1666</v>
      </c>
      <c r="AV4909" s="22" t="s">
        <v>12634</v>
      </c>
    </row>
    <row r="4910" spans="40:48" ht="12.75" customHeight="1" x14ac:dyDescent="0.3">
      <c r="AN4910" s="22" t="s">
        <v>10514</v>
      </c>
      <c r="AO4910" s="22" t="s">
        <v>12643</v>
      </c>
      <c r="AP4910" s="90" t="s">
        <v>10515</v>
      </c>
      <c r="AQ4910" s="22" t="s">
        <v>566</v>
      </c>
      <c r="AR4910" s="22" t="s">
        <v>783</v>
      </c>
      <c r="AS4910" s="56">
        <v>1</v>
      </c>
      <c r="AT4910" s="89">
        <v>42760.730879629627</v>
      </c>
      <c r="AU4910" s="22" t="s">
        <v>14966</v>
      </c>
      <c r="AV4910" s="22" t="s">
        <v>12634</v>
      </c>
    </row>
    <row r="4911" spans="40:48" ht="12.75" customHeight="1" x14ac:dyDescent="0.3">
      <c r="AN4911" s="22" t="s">
        <v>10516</v>
      </c>
      <c r="AO4911" s="22" t="s">
        <v>12643</v>
      </c>
      <c r="AP4911" s="90" t="s">
        <v>10517</v>
      </c>
      <c r="AQ4911" s="22" t="s">
        <v>566</v>
      </c>
      <c r="AR4911" s="22" t="s">
        <v>783</v>
      </c>
      <c r="AS4911" s="56">
        <v>1</v>
      </c>
      <c r="AT4911" s="89">
        <v>42760.730879629627</v>
      </c>
      <c r="AU4911" s="22" t="s">
        <v>14966</v>
      </c>
      <c r="AV4911" s="22" t="s">
        <v>12634</v>
      </c>
    </row>
    <row r="4912" spans="40:48" ht="12.75" customHeight="1" x14ac:dyDescent="0.3">
      <c r="AN4912" s="22" t="s">
        <v>10518</v>
      </c>
      <c r="AO4912" s="22" t="s">
        <v>12643</v>
      </c>
      <c r="AP4912" s="90" t="s">
        <v>14771</v>
      </c>
      <c r="AQ4912" s="22" t="s">
        <v>566</v>
      </c>
      <c r="AR4912" s="22" t="s">
        <v>783</v>
      </c>
      <c r="AS4912" s="56">
        <v>0.1</v>
      </c>
      <c r="AT4912" s="89">
        <v>42564.705497685187</v>
      </c>
      <c r="AU4912" s="22" t="s">
        <v>787</v>
      </c>
      <c r="AV4912" s="22" t="s">
        <v>12634</v>
      </c>
    </row>
    <row r="4913" spans="40:48" ht="12.75" customHeight="1" x14ac:dyDescent="0.3">
      <c r="AN4913" s="22" t="s">
        <v>10519</v>
      </c>
      <c r="AO4913" s="22" t="s">
        <v>12643</v>
      </c>
      <c r="AP4913" s="90" t="s">
        <v>10520</v>
      </c>
      <c r="AQ4913" s="22" t="s">
        <v>566</v>
      </c>
      <c r="AR4913" s="22" t="s">
        <v>783</v>
      </c>
      <c r="AS4913" s="56">
        <v>1</v>
      </c>
      <c r="AT4913" s="89">
        <v>42760.730879629627</v>
      </c>
      <c r="AU4913" s="22" t="s">
        <v>14975</v>
      </c>
      <c r="AV4913" s="22" t="s">
        <v>12634</v>
      </c>
    </row>
    <row r="4914" spans="40:48" ht="12.75" customHeight="1" x14ac:dyDescent="0.3">
      <c r="AN4914" s="22" t="s">
        <v>10521</v>
      </c>
      <c r="AO4914" s="22" t="s">
        <v>12643</v>
      </c>
      <c r="AP4914" s="90" t="s">
        <v>10522</v>
      </c>
      <c r="AQ4914" s="22" t="s">
        <v>566</v>
      </c>
      <c r="AR4914" s="22" t="s">
        <v>783</v>
      </c>
      <c r="AS4914" s="56">
        <v>1</v>
      </c>
      <c r="AT4914" s="89">
        <v>42760.730879629627</v>
      </c>
      <c r="AU4914" s="22" t="s">
        <v>14975</v>
      </c>
      <c r="AV4914" s="22" t="s">
        <v>12634</v>
      </c>
    </row>
    <row r="4915" spans="40:48" ht="12.75" customHeight="1" x14ac:dyDescent="0.3">
      <c r="AN4915" s="22" t="s">
        <v>10523</v>
      </c>
      <c r="AO4915" s="22" t="s">
        <v>12643</v>
      </c>
      <c r="AP4915" s="90" t="s">
        <v>10524</v>
      </c>
      <c r="AQ4915" s="22" t="s">
        <v>566</v>
      </c>
      <c r="AR4915" s="22" t="s">
        <v>783</v>
      </c>
      <c r="AS4915" s="56">
        <v>45</v>
      </c>
      <c r="AT4915" s="89">
        <v>41380.819571759261</v>
      </c>
      <c r="AU4915" s="22" t="s">
        <v>793</v>
      </c>
      <c r="AV4915" s="22" t="s">
        <v>12634</v>
      </c>
    </row>
    <row r="4916" spans="40:48" ht="12.75" customHeight="1" x14ac:dyDescent="0.3">
      <c r="AN4916" s="22" t="s">
        <v>10525</v>
      </c>
      <c r="AO4916" s="22" t="s">
        <v>12643</v>
      </c>
      <c r="AP4916" s="90" t="s">
        <v>10526</v>
      </c>
      <c r="AQ4916" s="22" t="s">
        <v>566</v>
      </c>
      <c r="AR4916" s="22" t="s">
        <v>783</v>
      </c>
      <c r="AS4916" s="56">
        <v>1</v>
      </c>
      <c r="AT4916" s="89">
        <v>42760.730879629627</v>
      </c>
      <c r="AU4916" s="22" t="s">
        <v>14975</v>
      </c>
      <c r="AV4916" s="22" t="s">
        <v>12634</v>
      </c>
    </row>
    <row r="4917" spans="40:48" ht="12.75" customHeight="1" x14ac:dyDescent="0.3">
      <c r="AN4917" s="22" t="s">
        <v>10527</v>
      </c>
      <c r="AO4917" s="22" t="s">
        <v>12643</v>
      </c>
      <c r="AP4917" s="90" t="s">
        <v>10528</v>
      </c>
      <c r="AQ4917" s="22" t="s">
        <v>566</v>
      </c>
      <c r="AR4917" s="22" t="s">
        <v>783</v>
      </c>
      <c r="AS4917" s="56">
        <v>73379</v>
      </c>
      <c r="AT4917" s="89">
        <v>42367.652280092596</v>
      </c>
      <c r="AU4917" s="22" t="s">
        <v>2925</v>
      </c>
      <c r="AV4917" s="22" t="s">
        <v>12634</v>
      </c>
    </row>
    <row r="4918" spans="40:48" ht="12.75" customHeight="1" x14ac:dyDescent="0.3">
      <c r="AN4918" s="22" t="s">
        <v>10529</v>
      </c>
      <c r="AO4918" s="22" t="s">
        <v>12643</v>
      </c>
      <c r="AP4918" s="90" t="s">
        <v>10530</v>
      </c>
      <c r="AQ4918" s="22" t="s">
        <v>800</v>
      </c>
      <c r="AR4918" s="22" t="s">
        <v>783</v>
      </c>
      <c r="AS4918" s="56">
        <v>1</v>
      </c>
      <c r="AT4918" s="89">
        <v>42760.730879629627</v>
      </c>
      <c r="AU4918" s="22" t="s">
        <v>14964</v>
      </c>
      <c r="AV4918" s="22" t="s">
        <v>12634</v>
      </c>
    </row>
    <row r="4919" spans="40:48" ht="12.75" customHeight="1" x14ac:dyDescent="0.3">
      <c r="AN4919" s="22" t="s">
        <v>10531</v>
      </c>
      <c r="AO4919" s="22" t="s">
        <v>12643</v>
      </c>
      <c r="AP4919" s="90" t="s">
        <v>10532</v>
      </c>
      <c r="AQ4919" s="22" t="s">
        <v>566</v>
      </c>
      <c r="AR4919" s="22" t="s">
        <v>783</v>
      </c>
      <c r="AS4919" s="56">
        <v>1</v>
      </c>
      <c r="AT4919" s="89">
        <v>42760.730879629627</v>
      </c>
      <c r="AU4919" s="22" t="s">
        <v>14964</v>
      </c>
      <c r="AV4919" s="22" t="s">
        <v>12634</v>
      </c>
    </row>
    <row r="4920" spans="40:48" ht="12.75" customHeight="1" x14ac:dyDescent="0.3">
      <c r="AN4920" s="22" t="s">
        <v>10533</v>
      </c>
      <c r="AO4920" s="22" t="s">
        <v>12643</v>
      </c>
      <c r="AP4920" s="90" t="s">
        <v>10534</v>
      </c>
      <c r="AQ4920" s="22" t="s">
        <v>566</v>
      </c>
      <c r="AR4920" s="22" t="s">
        <v>783</v>
      </c>
      <c r="AS4920" s="56">
        <v>20</v>
      </c>
      <c r="AT4920" s="89">
        <v>42293.351770833331</v>
      </c>
      <c r="AU4920" s="22" t="s">
        <v>1017</v>
      </c>
      <c r="AV4920" s="22" t="s">
        <v>12634</v>
      </c>
    </row>
    <row r="4921" spans="40:48" ht="12.75" customHeight="1" x14ac:dyDescent="0.3">
      <c r="AN4921" s="22" t="s">
        <v>10535</v>
      </c>
      <c r="AO4921" s="22" t="s">
        <v>12643</v>
      </c>
      <c r="AP4921" s="90" t="s">
        <v>10536</v>
      </c>
      <c r="AQ4921" s="22" t="s">
        <v>566</v>
      </c>
      <c r="AR4921" s="22" t="s">
        <v>783</v>
      </c>
      <c r="AS4921" s="56">
        <v>163</v>
      </c>
      <c r="AT4921" s="89">
        <v>42201.38621527778</v>
      </c>
      <c r="AU4921" s="22" t="s">
        <v>1110</v>
      </c>
      <c r="AV4921" s="22" t="s">
        <v>12634</v>
      </c>
    </row>
    <row r="4922" spans="40:48" ht="12.75" customHeight="1" x14ac:dyDescent="0.3">
      <c r="AN4922" s="22" t="s">
        <v>10537</v>
      </c>
      <c r="AO4922" s="22" t="s">
        <v>12643</v>
      </c>
      <c r="AP4922" s="90" t="s">
        <v>10538</v>
      </c>
      <c r="AQ4922" s="22" t="s">
        <v>566</v>
      </c>
      <c r="AR4922" s="22" t="s">
        <v>783</v>
      </c>
      <c r="AS4922" s="56">
        <v>95</v>
      </c>
      <c r="AT4922" s="89">
        <v>42201.38621527778</v>
      </c>
      <c r="AU4922" s="22" t="s">
        <v>1110</v>
      </c>
      <c r="AV4922" s="22" t="s">
        <v>12634</v>
      </c>
    </row>
    <row r="4923" spans="40:48" ht="12.75" customHeight="1" x14ac:dyDescent="0.3">
      <c r="AN4923" s="22" t="s">
        <v>10539</v>
      </c>
      <c r="AO4923" s="22" t="s">
        <v>12643</v>
      </c>
      <c r="AP4923" s="90" t="s">
        <v>10540</v>
      </c>
      <c r="AQ4923" s="22" t="s">
        <v>566</v>
      </c>
      <c r="AR4923" s="22" t="s">
        <v>783</v>
      </c>
      <c r="AS4923" s="56">
        <v>1.25</v>
      </c>
      <c r="AT4923" s="89">
        <v>42466.699756944443</v>
      </c>
      <c r="AU4923" s="22" t="s">
        <v>871</v>
      </c>
      <c r="AV4923" s="22" t="s">
        <v>12634</v>
      </c>
    </row>
    <row r="4924" spans="40:48" ht="12.75" customHeight="1" x14ac:dyDescent="0.3">
      <c r="AN4924" s="22" t="s">
        <v>10541</v>
      </c>
      <c r="AO4924" s="22" t="s">
        <v>12643</v>
      </c>
      <c r="AP4924" s="90" t="s">
        <v>10542</v>
      </c>
      <c r="AQ4924" s="22" t="s">
        <v>566</v>
      </c>
      <c r="AR4924" s="22" t="s">
        <v>783</v>
      </c>
      <c r="AS4924" s="56">
        <v>1</v>
      </c>
      <c r="AT4924" s="89">
        <v>42760.730879629627</v>
      </c>
      <c r="AU4924" s="22" t="s">
        <v>14968</v>
      </c>
      <c r="AV4924" s="22" t="s">
        <v>12634</v>
      </c>
    </row>
    <row r="4925" spans="40:48" ht="12.75" customHeight="1" x14ac:dyDescent="0.3">
      <c r="AN4925" s="22" t="s">
        <v>10543</v>
      </c>
      <c r="AO4925" s="22" t="s">
        <v>12643</v>
      </c>
      <c r="AP4925" s="90" t="s">
        <v>10544</v>
      </c>
      <c r="AQ4925" s="22" t="s">
        <v>566</v>
      </c>
      <c r="AR4925" s="22" t="s">
        <v>783</v>
      </c>
      <c r="AS4925" s="56">
        <v>1</v>
      </c>
      <c r="AT4925" s="89">
        <v>42760.730879629627</v>
      </c>
      <c r="AU4925" s="22" t="s">
        <v>14968</v>
      </c>
      <c r="AV4925" s="22" t="s">
        <v>12634</v>
      </c>
    </row>
    <row r="4926" spans="40:48" ht="12.75" customHeight="1" x14ac:dyDescent="0.3">
      <c r="AN4926" s="22" t="s">
        <v>10545</v>
      </c>
      <c r="AO4926" s="22" t="s">
        <v>12643</v>
      </c>
      <c r="AP4926" s="90" t="s">
        <v>10546</v>
      </c>
      <c r="AQ4926" s="22" t="s">
        <v>566</v>
      </c>
      <c r="AR4926" s="22" t="s">
        <v>783</v>
      </c>
      <c r="AS4926" s="56">
        <v>624.4</v>
      </c>
      <c r="AT4926" s="89">
        <v>42530.607719907406</v>
      </c>
      <c r="AU4926" s="22" t="s">
        <v>1161</v>
      </c>
      <c r="AV4926" s="22" t="s">
        <v>12634</v>
      </c>
    </row>
    <row r="4927" spans="40:48" ht="12.75" customHeight="1" x14ac:dyDescent="0.3">
      <c r="AN4927" s="22" t="s">
        <v>10547</v>
      </c>
      <c r="AO4927" s="22" t="s">
        <v>12643</v>
      </c>
      <c r="AP4927" s="90" t="s">
        <v>10548</v>
      </c>
      <c r="AQ4927" s="22" t="s">
        <v>566</v>
      </c>
      <c r="AR4927" s="22" t="s">
        <v>783</v>
      </c>
      <c r="AS4927" s="56">
        <v>1</v>
      </c>
      <c r="AT4927" s="89">
        <v>42760.730879629627</v>
      </c>
      <c r="AU4927" s="22" t="s">
        <v>14968</v>
      </c>
      <c r="AV4927" s="22" t="s">
        <v>12634</v>
      </c>
    </row>
    <row r="4928" spans="40:48" ht="12.75" customHeight="1" x14ac:dyDescent="0.3">
      <c r="AN4928" s="22" t="s">
        <v>10549</v>
      </c>
      <c r="AO4928" s="22" t="s">
        <v>12643</v>
      </c>
      <c r="AP4928" s="90" t="s">
        <v>10550</v>
      </c>
      <c r="AQ4928" s="22" t="s">
        <v>566</v>
      </c>
      <c r="AR4928" s="22" t="s">
        <v>783</v>
      </c>
      <c r="AS4928" s="56">
        <v>10</v>
      </c>
      <c r="AT4928" s="89">
        <v>42697.607719907406</v>
      </c>
      <c r="AU4928" s="22" t="s">
        <v>2354</v>
      </c>
      <c r="AV4928" s="22" t="s">
        <v>12634</v>
      </c>
    </row>
    <row r="4929" spans="40:48" ht="12.75" customHeight="1" x14ac:dyDescent="0.3">
      <c r="AN4929" s="22" t="s">
        <v>10551</v>
      </c>
      <c r="AO4929" s="22" t="s">
        <v>12643</v>
      </c>
      <c r="AP4929" s="90" t="s">
        <v>10552</v>
      </c>
      <c r="AQ4929" s="22" t="s">
        <v>566</v>
      </c>
      <c r="AR4929" s="22" t="s">
        <v>783</v>
      </c>
      <c r="AS4929" s="56">
        <v>10</v>
      </c>
      <c r="AT4929" s="89">
        <v>42697.607719907406</v>
      </c>
      <c r="AU4929" s="22" t="s">
        <v>2354</v>
      </c>
      <c r="AV4929" s="22" t="s">
        <v>12634</v>
      </c>
    </row>
    <row r="4930" spans="40:48" ht="12.75" customHeight="1" x14ac:dyDescent="0.3">
      <c r="AN4930" s="22" t="s">
        <v>10553</v>
      </c>
      <c r="AO4930" s="22" t="s">
        <v>12643</v>
      </c>
      <c r="AP4930" s="90" t="s">
        <v>10554</v>
      </c>
      <c r="AQ4930" s="22" t="s">
        <v>566</v>
      </c>
      <c r="AR4930" s="22" t="s">
        <v>783</v>
      </c>
      <c r="AS4930" s="56">
        <v>10</v>
      </c>
      <c r="AT4930" s="89">
        <v>42697.607719907406</v>
      </c>
      <c r="AU4930" s="22" t="s">
        <v>2354</v>
      </c>
      <c r="AV4930" s="22" t="s">
        <v>12634</v>
      </c>
    </row>
    <row r="4931" spans="40:48" ht="12.75" customHeight="1" x14ac:dyDescent="0.3">
      <c r="AN4931" s="22" t="s">
        <v>10555</v>
      </c>
      <c r="AO4931" s="22" t="s">
        <v>12643</v>
      </c>
      <c r="AP4931" s="90" t="s">
        <v>10556</v>
      </c>
      <c r="AQ4931" s="22" t="s">
        <v>566</v>
      </c>
      <c r="AR4931" s="22" t="s">
        <v>783</v>
      </c>
      <c r="AS4931" s="56">
        <v>10</v>
      </c>
      <c r="AT4931" s="89">
        <v>42697.607719907406</v>
      </c>
      <c r="AU4931" s="22" t="s">
        <v>2354</v>
      </c>
      <c r="AV4931" s="22" t="s">
        <v>12634</v>
      </c>
    </row>
    <row r="4932" spans="40:48" ht="12.75" customHeight="1" x14ac:dyDescent="0.3">
      <c r="AN4932" s="22" t="s">
        <v>10557</v>
      </c>
      <c r="AO4932" s="22" t="s">
        <v>12643</v>
      </c>
      <c r="AP4932" s="90" t="s">
        <v>10558</v>
      </c>
      <c r="AQ4932" s="22" t="s">
        <v>566</v>
      </c>
      <c r="AR4932" s="22" t="s">
        <v>783</v>
      </c>
      <c r="AS4932" s="56">
        <v>1</v>
      </c>
      <c r="AT4932" s="89">
        <v>42760.730879629627</v>
      </c>
      <c r="AU4932" s="22" t="s">
        <v>14977</v>
      </c>
      <c r="AV4932" s="22" t="s">
        <v>12634</v>
      </c>
    </row>
    <row r="4933" spans="40:48" ht="12.75" customHeight="1" x14ac:dyDescent="0.3">
      <c r="AN4933" s="22" t="s">
        <v>10559</v>
      </c>
      <c r="AO4933" s="22" t="s">
        <v>12643</v>
      </c>
      <c r="AP4933" s="90" t="s">
        <v>10560</v>
      </c>
      <c r="AQ4933" s="22" t="s">
        <v>566</v>
      </c>
      <c r="AR4933" s="22" t="s">
        <v>783</v>
      </c>
      <c r="AS4933" s="56">
        <v>1</v>
      </c>
      <c r="AT4933" s="89">
        <v>42760.730879629627</v>
      </c>
      <c r="AU4933" s="22" t="s">
        <v>14968</v>
      </c>
      <c r="AV4933" s="22" t="s">
        <v>12634</v>
      </c>
    </row>
    <row r="4934" spans="40:48" ht="12.75" customHeight="1" x14ac:dyDescent="0.3">
      <c r="AN4934" s="22" t="s">
        <v>10561</v>
      </c>
      <c r="AO4934" s="22" t="s">
        <v>12643</v>
      </c>
      <c r="AP4934" s="90" t="s">
        <v>10562</v>
      </c>
      <c r="AQ4934" s="22" t="s">
        <v>566</v>
      </c>
      <c r="AR4934" s="22" t="s">
        <v>783</v>
      </c>
      <c r="AS4934" s="56">
        <v>1</v>
      </c>
      <c r="AT4934" s="89">
        <v>42760.730879629627</v>
      </c>
      <c r="AU4934" s="22" t="s">
        <v>14968</v>
      </c>
      <c r="AV4934" s="22" t="s">
        <v>12634</v>
      </c>
    </row>
    <row r="4935" spans="40:48" ht="12.75" customHeight="1" x14ac:dyDescent="0.3">
      <c r="AN4935" s="22" t="s">
        <v>10563</v>
      </c>
      <c r="AO4935" s="22" t="s">
        <v>12643</v>
      </c>
      <c r="AP4935" s="90" t="s">
        <v>10564</v>
      </c>
      <c r="AQ4935" s="22" t="s">
        <v>566</v>
      </c>
      <c r="AR4935" s="22" t="s">
        <v>783</v>
      </c>
      <c r="AS4935" s="56">
        <v>0.8</v>
      </c>
      <c r="AT4935" s="89">
        <v>42493.701898148145</v>
      </c>
      <c r="AU4935" s="22" t="s">
        <v>1091</v>
      </c>
      <c r="AV4935" s="22" t="s">
        <v>12634</v>
      </c>
    </row>
    <row r="4936" spans="40:48" ht="12.75" customHeight="1" x14ac:dyDescent="0.3">
      <c r="AN4936" s="22" t="s">
        <v>10565</v>
      </c>
      <c r="AO4936" s="22" t="s">
        <v>12643</v>
      </c>
      <c r="AP4936" s="90" t="s">
        <v>10566</v>
      </c>
      <c r="AQ4936" s="22" t="s">
        <v>566</v>
      </c>
      <c r="AR4936" s="22" t="s">
        <v>783</v>
      </c>
      <c r="AS4936" s="56">
        <v>1</v>
      </c>
      <c r="AT4936" s="89">
        <v>42760.730879629627</v>
      </c>
      <c r="AU4936" s="22" t="s">
        <v>14971</v>
      </c>
      <c r="AV4936" s="22" t="s">
        <v>12634</v>
      </c>
    </row>
    <row r="4937" spans="40:48" ht="12.75" customHeight="1" x14ac:dyDescent="0.3">
      <c r="AN4937" s="22" t="s">
        <v>10567</v>
      </c>
      <c r="AO4937" s="22" t="s">
        <v>12643</v>
      </c>
      <c r="AP4937" s="90" t="s">
        <v>10568</v>
      </c>
      <c r="AQ4937" s="22" t="s">
        <v>566</v>
      </c>
      <c r="AR4937" s="22" t="s">
        <v>783</v>
      </c>
      <c r="AS4937" s="56">
        <v>11</v>
      </c>
      <c r="AT4937" s="89">
        <v>42320.434837962966</v>
      </c>
      <c r="AU4937" s="22" t="s">
        <v>2060</v>
      </c>
      <c r="AV4937" s="22" t="s">
        <v>12634</v>
      </c>
    </row>
    <row r="4938" spans="40:48" ht="12.75" customHeight="1" x14ac:dyDescent="0.3">
      <c r="AN4938" s="22" t="s">
        <v>10569</v>
      </c>
      <c r="AO4938" s="22" t="s">
        <v>12643</v>
      </c>
      <c r="AP4938" s="90" t="s">
        <v>10570</v>
      </c>
      <c r="AQ4938" s="22" t="s">
        <v>566</v>
      </c>
      <c r="AR4938" s="22" t="s">
        <v>783</v>
      </c>
      <c r="AS4938" s="56">
        <v>8</v>
      </c>
      <c r="AT4938" s="89">
        <v>41333.457615740743</v>
      </c>
      <c r="AU4938" s="22" t="s">
        <v>854</v>
      </c>
      <c r="AV4938" s="22" t="s">
        <v>12634</v>
      </c>
    </row>
    <row r="4939" spans="40:48" ht="12.75" customHeight="1" x14ac:dyDescent="0.3">
      <c r="AN4939" s="22" t="s">
        <v>10571</v>
      </c>
      <c r="AO4939" s="22" t="s">
        <v>12643</v>
      </c>
      <c r="AP4939" s="90" t="s">
        <v>10572</v>
      </c>
      <c r="AQ4939" s="22" t="s">
        <v>566</v>
      </c>
      <c r="AR4939" s="22" t="s">
        <v>783</v>
      </c>
      <c r="AS4939" s="56">
        <v>0.14000000000000001</v>
      </c>
      <c r="AT4939" s="89">
        <v>42585.633090277777</v>
      </c>
      <c r="AU4939" s="22" t="s">
        <v>877</v>
      </c>
      <c r="AV4939" s="22" t="s">
        <v>12634</v>
      </c>
    </row>
    <row r="4940" spans="40:48" ht="12.75" customHeight="1" x14ac:dyDescent="0.3">
      <c r="AN4940" s="22" t="s">
        <v>10573</v>
      </c>
      <c r="AO4940" s="22" t="s">
        <v>12643</v>
      </c>
      <c r="AP4940" s="90" t="s">
        <v>10574</v>
      </c>
      <c r="AQ4940" s="22" t="s">
        <v>1344</v>
      </c>
      <c r="AR4940" s="22" t="s">
        <v>783</v>
      </c>
      <c r="AS4940" s="56">
        <v>1</v>
      </c>
      <c r="AT4940" s="89">
        <v>42760.730879629627</v>
      </c>
      <c r="AU4940" s="22" t="s">
        <v>14971</v>
      </c>
      <c r="AV4940" s="22" t="s">
        <v>12634</v>
      </c>
    </row>
    <row r="4941" spans="40:48" ht="12.75" customHeight="1" x14ac:dyDescent="0.3">
      <c r="AN4941" s="22" t="s">
        <v>10575</v>
      </c>
      <c r="AO4941" s="22" t="s">
        <v>12643</v>
      </c>
      <c r="AP4941" s="90" t="s">
        <v>10576</v>
      </c>
      <c r="AQ4941" s="22" t="s">
        <v>888</v>
      </c>
      <c r="AR4941" s="22" t="s">
        <v>783</v>
      </c>
      <c r="AS4941" s="56">
        <v>1</v>
      </c>
      <c r="AT4941" s="89">
        <v>42760.730879629627</v>
      </c>
      <c r="AU4941" s="22" t="s">
        <v>14971</v>
      </c>
      <c r="AV4941" s="22" t="s">
        <v>12634</v>
      </c>
    </row>
    <row r="4942" spans="40:48" ht="12.75" customHeight="1" x14ac:dyDescent="0.3">
      <c r="AN4942" s="22" t="s">
        <v>10577</v>
      </c>
      <c r="AO4942" s="22" t="s">
        <v>12643</v>
      </c>
      <c r="AP4942" s="90" t="s">
        <v>10578</v>
      </c>
      <c r="AQ4942" s="22" t="s">
        <v>566</v>
      </c>
      <c r="AR4942" s="22" t="s">
        <v>783</v>
      </c>
      <c r="AS4942" s="56">
        <v>63.33</v>
      </c>
      <c r="AT4942" s="89">
        <v>42344.539652777778</v>
      </c>
      <c r="AU4942" s="22" t="s">
        <v>846</v>
      </c>
      <c r="AV4942" s="22" t="s">
        <v>12634</v>
      </c>
    </row>
    <row r="4943" spans="40:48" ht="12.75" customHeight="1" x14ac:dyDescent="0.3">
      <c r="AN4943" s="22" t="s">
        <v>10579</v>
      </c>
      <c r="AO4943" s="22" t="s">
        <v>12643</v>
      </c>
      <c r="AP4943" s="90" t="s">
        <v>10580</v>
      </c>
      <c r="AQ4943" s="22" t="s">
        <v>566</v>
      </c>
      <c r="AR4943" s="22" t="s">
        <v>783</v>
      </c>
      <c r="AS4943" s="56">
        <v>130</v>
      </c>
      <c r="AT4943" s="89">
        <v>42271.510891203703</v>
      </c>
      <c r="AU4943" s="22" t="s">
        <v>877</v>
      </c>
      <c r="AV4943" s="22" t="s">
        <v>12634</v>
      </c>
    </row>
    <row r="4944" spans="40:48" ht="12.75" customHeight="1" x14ac:dyDescent="0.3">
      <c r="AN4944" s="22" t="s">
        <v>10581</v>
      </c>
      <c r="AO4944" s="22" t="s">
        <v>12643</v>
      </c>
      <c r="AP4944" s="90" t="s">
        <v>10582</v>
      </c>
      <c r="AQ4944" s="22" t="s">
        <v>888</v>
      </c>
      <c r="AR4944" s="22" t="s">
        <v>783</v>
      </c>
      <c r="AS4944" s="56">
        <v>0.2</v>
      </c>
      <c r="AT4944" s="89">
        <v>42501.760231481479</v>
      </c>
      <c r="AU4944" s="22" t="s">
        <v>877</v>
      </c>
      <c r="AV4944" s="22" t="s">
        <v>12634</v>
      </c>
    </row>
    <row r="4945" spans="40:48" ht="12.75" customHeight="1" x14ac:dyDescent="0.3">
      <c r="AN4945" s="22" t="s">
        <v>10583</v>
      </c>
      <c r="AO4945" s="22" t="s">
        <v>12643</v>
      </c>
      <c r="AP4945" s="90" t="s">
        <v>10584</v>
      </c>
      <c r="AQ4945" s="22" t="s">
        <v>566</v>
      </c>
      <c r="AR4945" s="22" t="s">
        <v>783</v>
      </c>
      <c r="AS4945" s="56">
        <v>1</v>
      </c>
      <c r="AT4945" s="89">
        <v>42760.730879629627</v>
      </c>
      <c r="AU4945" s="22" t="s">
        <v>14966</v>
      </c>
      <c r="AV4945" s="22" t="s">
        <v>12634</v>
      </c>
    </row>
    <row r="4946" spans="40:48" ht="12.75" customHeight="1" x14ac:dyDescent="0.3">
      <c r="AN4946" s="22" t="s">
        <v>10585</v>
      </c>
      <c r="AO4946" s="22" t="s">
        <v>12643</v>
      </c>
      <c r="AP4946" s="90" t="s">
        <v>10586</v>
      </c>
      <c r="AQ4946" s="22" t="s">
        <v>566</v>
      </c>
      <c r="AR4946" s="22" t="s">
        <v>783</v>
      </c>
      <c r="AS4946" s="56">
        <v>21.67</v>
      </c>
      <c r="AT4946" s="89">
        <v>41380.819571759261</v>
      </c>
      <c r="AU4946" s="22" t="s">
        <v>784</v>
      </c>
      <c r="AV4946" s="22" t="s">
        <v>12634</v>
      </c>
    </row>
    <row r="4947" spans="40:48" ht="12.75" customHeight="1" x14ac:dyDescent="0.3">
      <c r="AN4947" s="22" t="s">
        <v>10587</v>
      </c>
      <c r="AO4947" s="22" t="s">
        <v>12643</v>
      </c>
      <c r="AP4947" s="90" t="s">
        <v>10588</v>
      </c>
      <c r="AQ4947" s="22" t="s">
        <v>566</v>
      </c>
      <c r="AR4947" s="22" t="s">
        <v>783</v>
      </c>
      <c r="AS4947" s="56">
        <v>20.149999999999999</v>
      </c>
      <c r="AT4947" s="89">
        <v>41808.436689814815</v>
      </c>
      <c r="AU4947" s="22" t="s">
        <v>846</v>
      </c>
      <c r="AV4947" s="22" t="s">
        <v>12634</v>
      </c>
    </row>
    <row r="4948" spans="40:48" ht="12.75" customHeight="1" x14ac:dyDescent="0.3">
      <c r="AN4948" s="22" t="s">
        <v>10589</v>
      </c>
      <c r="AO4948" s="22" t="s">
        <v>12643</v>
      </c>
      <c r="AP4948" s="90" t="s">
        <v>10590</v>
      </c>
      <c r="AQ4948" s="22" t="s">
        <v>566</v>
      </c>
      <c r="AR4948" s="22" t="s">
        <v>783</v>
      </c>
      <c r="AS4948" s="56">
        <v>1.07</v>
      </c>
      <c r="AT4948" s="89">
        <v>42058.448761574073</v>
      </c>
      <c r="AU4948" s="22" t="s">
        <v>1031</v>
      </c>
      <c r="AV4948" s="22" t="s">
        <v>12634</v>
      </c>
    </row>
    <row r="4949" spans="40:48" ht="12.75" customHeight="1" x14ac:dyDescent="0.3">
      <c r="AN4949" s="22" t="s">
        <v>10591</v>
      </c>
      <c r="AO4949" s="22" t="s">
        <v>12643</v>
      </c>
      <c r="AP4949" s="90" t="s">
        <v>10592</v>
      </c>
      <c r="AQ4949" s="22" t="s">
        <v>566</v>
      </c>
      <c r="AR4949" s="22" t="s">
        <v>783</v>
      </c>
      <c r="AS4949" s="56">
        <v>1</v>
      </c>
      <c r="AT4949" s="89">
        <v>42760.730879629627</v>
      </c>
      <c r="AU4949" s="22" t="s">
        <v>14971</v>
      </c>
      <c r="AV4949" s="22" t="s">
        <v>12634</v>
      </c>
    </row>
    <row r="4950" spans="40:48" ht="12.75" customHeight="1" x14ac:dyDescent="0.3">
      <c r="AN4950" s="22" t="s">
        <v>10593</v>
      </c>
      <c r="AO4950" s="22" t="s">
        <v>12643</v>
      </c>
      <c r="AP4950" s="90" t="s">
        <v>10594</v>
      </c>
      <c r="AQ4950" s="22" t="s">
        <v>566</v>
      </c>
      <c r="AR4950" s="22" t="s">
        <v>783</v>
      </c>
      <c r="AS4950" s="56">
        <v>1</v>
      </c>
      <c r="AT4950" s="89">
        <v>42760.730879629627</v>
      </c>
      <c r="AU4950" s="22" t="s">
        <v>14971</v>
      </c>
      <c r="AV4950" s="22" t="s">
        <v>12634</v>
      </c>
    </row>
    <row r="4951" spans="40:48" ht="12.75" customHeight="1" x14ac:dyDescent="0.3">
      <c r="AN4951" s="22" t="s">
        <v>10595</v>
      </c>
      <c r="AO4951" s="22" t="s">
        <v>12643</v>
      </c>
      <c r="AP4951" s="90" t="s">
        <v>10596</v>
      </c>
      <c r="AQ4951" s="22" t="s">
        <v>566</v>
      </c>
      <c r="AR4951" s="22" t="s">
        <v>12633</v>
      </c>
      <c r="AS4951" s="56">
        <v>7.88</v>
      </c>
      <c r="AT4951" s="89">
        <v>42789.646365740744</v>
      </c>
      <c r="AU4951" s="22" t="s">
        <v>846</v>
      </c>
      <c r="AV4951" s="22" t="s">
        <v>12634</v>
      </c>
    </row>
    <row r="4952" spans="40:48" ht="12.75" customHeight="1" x14ac:dyDescent="0.3">
      <c r="AN4952" s="22" t="s">
        <v>10597</v>
      </c>
      <c r="AO4952" s="22" t="s">
        <v>12643</v>
      </c>
      <c r="AP4952" s="90" t="s">
        <v>10598</v>
      </c>
      <c r="AQ4952" s="22" t="s">
        <v>566</v>
      </c>
      <c r="AR4952" s="22" t="s">
        <v>12633</v>
      </c>
      <c r="AS4952" s="56">
        <v>3.94</v>
      </c>
      <c r="AT4952" s="89">
        <v>42789.646365740744</v>
      </c>
      <c r="AU4952" s="22" t="s">
        <v>846</v>
      </c>
      <c r="AV4952" s="22" t="s">
        <v>12634</v>
      </c>
    </row>
    <row r="4953" spans="40:48" ht="12.75" customHeight="1" x14ac:dyDescent="0.3">
      <c r="AN4953" s="22" t="s">
        <v>10599</v>
      </c>
      <c r="AO4953" s="22" t="s">
        <v>12643</v>
      </c>
      <c r="AP4953" s="90" t="s">
        <v>10600</v>
      </c>
      <c r="AQ4953" s="22" t="s">
        <v>566</v>
      </c>
      <c r="AR4953" s="22" t="s">
        <v>783</v>
      </c>
      <c r="AS4953" s="56">
        <v>17.29</v>
      </c>
      <c r="AT4953" s="89">
        <v>42555.442002314812</v>
      </c>
      <c r="AU4953" s="22" t="s">
        <v>846</v>
      </c>
      <c r="AV4953" s="22" t="s">
        <v>12634</v>
      </c>
    </row>
    <row r="4954" spans="40:48" ht="12.75" customHeight="1" x14ac:dyDescent="0.3">
      <c r="AN4954" s="22" t="s">
        <v>10601</v>
      </c>
      <c r="AO4954" s="22" t="s">
        <v>12643</v>
      </c>
      <c r="AP4954" s="90" t="s">
        <v>10602</v>
      </c>
      <c r="AQ4954" s="22" t="s">
        <v>566</v>
      </c>
      <c r="AR4954" s="22" t="s">
        <v>12633</v>
      </c>
      <c r="AS4954" s="56">
        <v>15.21</v>
      </c>
      <c r="AT4954" s="89">
        <v>42789.646365740744</v>
      </c>
      <c r="AU4954" s="22" t="s">
        <v>846</v>
      </c>
      <c r="AV4954" s="22" t="s">
        <v>12634</v>
      </c>
    </row>
    <row r="4955" spans="40:48" ht="12.75" customHeight="1" x14ac:dyDescent="0.3">
      <c r="AN4955" s="22" t="s">
        <v>10603</v>
      </c>
      <c r="AO4955" s="22" t="s">
        <v>12643</v>
      </c>
      <c r="AP4955" s="90" t="s">
        <v>10604</v>
      </c>
      <c r="AQ4955" s="22" t="s">
        <v>566</v>
      </c>
      <c r="AR4955" s="22" t="s">
        <v>783</v>
      </c>
      <c r="AS4955" s="56">
        <v>6</v>
      </c>
      <c r="AT4955" s="89">
        <v>41702.464768518519</v>
      </c>
      <c r="AU4955" s="22" t="s">
        <v>1502</v>
      </c>
      <c r="AV4955" s="22" t="s">
        <v>12634</v>
      </c>
    </row>
    <row r="4956" spans="40:48" ht="12.75" customHeight="1" x14ac:dyDescent="0.3">
      <c r="AN4956" s="22" t="s">
        <v>10605</v>
      </c>
      <c r="AO4956" s="22" t="s">
        <v>12643</v>
      </c>
      <c r="AP4956" s="90" t="s">
        <v>10606</v>
      </c>
      <c r="AQ4956" s="22" t="s">
        <v>566</v>
      </c>
      <c r="AR4956" s="22" t="s">
        <v>783</v>
      </c>
      <c r="AS4956" s="56">
        <v>20</v>
      </c>
      <c r="AT4956" s="89">
        <v>42656.456828703704</v>
      </c>
      <c r="AU4956" s="22" t="s">
        <v>826</v>
      </c>
      <c r="AV4956" s="22" t="s">
        <v>12634</v>
      </c>
    </row>
    <row r="4957" spans="40:48" ht="12.75" customHeight="1" x14ac:dyDescent="0.3">
      <c r="AN4957" s="22" t="s">
        <v>10607</v>
      </c>
      <c r="AO4957" s="22" t="s">
        <v>12643</v>
      </c>
      <c r="AP4957" s="90" t="s">
        <v>10608</v>
      </c>
      <c r="AQ4957" s="22" t="s">
        <v>566</v>
      </c>
      <c r="AR4957" s="22" t="s">
        <v>783</v>
      </c>
      <c r="AS4957" s="56">
        <v>0.18</v>
      </c>
      <c r="AT4957" s="89">
        <v>42257.630555555559</v>
      </c>
      <c r="AU4957" s="22" t="s">
        <v>826</v>
      </c>
      <c r="AV4957" s="22" t="s">
        <v>12634</v>
      </c>
    </row>
    <row r="4958" spans="40:48" ht="12.75" customHeight="1" x14ac:dyDescent="0.3">
      <c r="AN4958" s="22" t="s">
        <v>10609</v>
      </c>
      <c r="AO4958" s="22" t="s">
        <v>12643</v>
      </c>
      <c r="AP4958" s="90" t="s">
        <v>10610</v>
      </c>
      <c r="AQ4958" s="22" t="s">
        <v>566</v>
      </c>
      <c r="AR4958" s="22" t="s">
        <v>783</v>
      </c>
      <c r="AS4958" s="56">
        <v>16.440000000000001</v>
      </c>
      <c r="AT4958" s="89">
        <v>42541.795358796298</v>
      </c>
      <c r="AU4958" s="22" t="s">
        <v>851</v>
      </c>
      <c r="AV4958" s="22" t="s">
        <v>12634</v>
      </c>
    </row>
    <row r="4959" spans="40:48" ht="12.75" customHeight="1" x14ac:dyDescent="0.3">
      <c r="AN4959" s="22" t="s">
        <v>10611</v>
      </c>
      <c r="AO4959" s="22" t="s">
        <v>12643</v>
      </c>
      <c r="AP4959" s="90" t="s">
        <v>10610</v>
      </c>
      <c r="AQ4959" s="22" t="s">
        <v>566</v>
      </c>
      <c r="AR4959" s="22" t="s">
        <v>783</v>
      </c>
      <c r="AS4959" s="56">
        <v>1</v>
      </c>
      <c r="AT4959" s="89">
        <v>42760.730879629627</v>
      </c>
      <c r="AU4959" s="22" t="s">
        <v>14980</v>
      </c>
      <c r="AV4959" s="22" t="s">
        <v>12634</v>
      </c>
    </row>
    <row r="4960" spans="40:48" ht="12.75" customHeight="1" x14ac:dyDescent="0.3">
      <c r="AN4960" s="22" t="s">
        <v>10612</v>
      </c>
      <c r="AO4960" s="22" t="s">
        <v>12643</v>
      </c>
      <c r="AP4960" s="90" t="s">
        <v>10613</v>
      </c>
      <c r="AQ4960" s="22" t="s">
        <v>566</v>
      </c>
      <c r="AR4960" s="22" t="s">
        <v>783</v>
      </c>
      <c r="AS4960" s="56">
        <v>1250.8</v>
      </c>
      <c r="AT4960" s="89">
        <v>42678.46707175926</v>
      </c>
      <c r="AU4960" s="22" t="s">
        <v>2771</v>
      </c>
      <c r="AV4960" s="22" t="s">
        <v>12634</v>
      </c>
    </row>
    <row r="4961" spans="40:48" ht="12.75" customHeight="1" x14ac:dyDescent="0.3">
      <c r="AN4961" s="22" t="s">
        <v>10614</v>
      </c>
      <c r="AO4961" s="22" t="s">
        <v>12643</v>
      </c>
      <c r="AP4961" s="90" t="s">
        <v>10613</v>
      </c>
      <c r="AQ4961" s="22" t="s">
        <v>566</v>
      </c>
      <c r="AR4961" s="22" t="s">
        <v>783</v>
      </c>
      <c r="AS4961" s="56">
        <v>1</v>
      </c>
      <c r="AT4961" s="89">
        <v>42760.730879629627</v>
      </c>
      <c r="AU4961" s="22" t="s">
        <v>14984</v>
      </c>
      <c r="AV4961" s="22" t="s">
        <v>12634</v>
      </c>
    </row>
    <row r="4962" spans="40:48" ht="12.75" customHeight="1" x14ac:dyDescent="0.3">
      <c r="AN4962" s="22" t="s">
        <v>10615</v>
      </c>
      <c r="AO4962" s="22" t="s">
        <v>12643</v>
      </c>
      <c r="AP4962" s="90" t="s">
        <v>10616</v>
      </c>
      <c r="AQ4962" s="22" t="s">
        <v>566</v>
      </c>
      <c r="AR4962" s="22" t="s">
        <v>12633</v>
      </c>
      <c r="AS4962" s="56">
        <v>623</v>
      </c>
      <c r="AT4962" s="89">
        <v>42816.453101851854</v>
      </c>
      <c r="AU4962" s="22" t="s">
        <v>2771</v>
      </c>
      <c r="AV4962" s="22" t="s">
        <v>12634</v>
      </c>
    </row>
    <row r="4963" spans="40:48" ht="12.75" customHeight="1" x14ac:dyDescent="0.3">
      <c r="AN4963" s="22" t="s">
        <v>10617</v>
      </c>
      <c r="AO4963" s="22" t="s">
        <v>12643</v>
      </c>
      <c r="AP4963" s="90" t="s">
        <v>10618</v>
      </c>
      <c r="AQ4963" s="22" t="s">
        <v>566</v>
      </c>
      <c r="AR4963" s="22" t="s">
        <v>783</v>
      </c>
      <c r="AS4963" s="56">
        <v>1</v>
      </c>
      <c r="AT4963" s="89">
        <v>42760.730879629627</v>
      </c>
      <c r="AU4963" s="22" t="s">
        <v>14984</v>
      </c>
      <c r="AV4963" s="22" t="s">
        <v>12634</v>
      </c>
    </row>
    <row r="4964" spans="40:48" ht="12.75" customHeight="1" x14ac:dyDescent="0.3">
      <c r="AN4964" s="22" t="s">
        <v>10619</v>
      </c>
      <c r="AO4964" s="22" t="s">
        <v>12643</v>
      </c>
      <c r="AP4964" s="90" t="s">
        <v>10620</v>
      </c>
      <c r="AQ4964" s="22" t="s">
        <v>566</v>
      </c>
      <c r="AR4964" s="22" t="s">
        <v>783</v>
      </c>
      <c r="AS4964" s="56">
        <v>1</v>
      </c>
      <c r="AT4964" s="89">
        <v>42760.730879629627</v>
      </c>
      <c r="AU4964" s="22" t="s">
        <v>14984</v>
      </c>
      <c r="AV4964" s="22" t="s">
        <v>12634</v>
      </c>
    </row>
    <row r="4965" spans="40:48" ht="12.75" customHeight="1" x14ac:dyDescent="0.3">
      <c r="AN4965" s="22" t="s">
        <v>10621</v>
      </c>
      <c r="AO4965" s="22" t="s">
        <v>12643</v>
      </c>
      <c r="AP4965" s="90" t="s">
        <v>10622</v>
      </c>
      <c r="AQ4965" s="22" t="s">
        <v>566</v>
      </c>
      <c r="AR4965" s="22" t="s">
        <v>783</v>
      </c>
      <c r="AS4965" s="56">
        <v>1</v>
      </c>
      <c r="AT4965" s="89">
        <v>42760.730879629627</v>
      </c>
      <c r="AU4965" s="22" t="s">
        <v>14984</v>
      </c>
      <c r="AV4965" s="22" t="s">
        <v>12634</v>
      </c>
    </row>
    <row r="4966" spans="40:48" ht="12.75" customHeight="1" x14ac:dyDescent="0.3">
      <c r="AN4966" s="22" t="s">
        <v>10623</v>
      </c>
      <c r="AO4966" s="22" t="s">
        <v>12643</v>
      </c>
      <c r="AP4966" s="90" t="s">
        <v>10624</v>
      </c>
      <c r="AQ4966" s="22" t="s">
        <v>566</v>
      </c>
      <c r="AR4966" s="22" t="s">
        <v>783</v>
      </c>
      <c r="AS4966" s="56">
        <v>1</v>
      </c>
      <c r="AT4966" s="89">
        <v>42760.730879629627</v>
      </c>
      <c r="AU4966" s="22" t="s">
        <v>14984</v>
      </c>
      <c r="AV4966" s="22" t="s">
        <v>12634</v>
      </c>
    </row>
    <row r="4967" spans="40:48" ht="12.75" customHeight="1" x14ac:dyDescent="0.3">
      <c r="AN4967" s="22" t="s">
        <v>10625</v>
      </c>
      <c r="AO4967" s="22" t="s">
        <v>12643</v>
      </c>
      <c r="AP4967" s="90" t="s">
        <v>10626</v>
      </c>
      <c r="AQ4967" s="22" t="s">
        <v>566</v>
      </c>
      <c r="AR4967" s="22" t="s">
        <v>783</v>
      </c>
      <c r="AS4967" s="56">
        <v>1</v>
      </c>
      <c r="AT4967" s="89">
        <v>42760.730879629627</v>
      </c>
      <c r="AU4967" s="22" t="s">
        <v>14984</v>
      </c>
      <c r="AV4967" s="22" t="s">
        <v>12634</v>
      </c>
    </row>
    <row r="4968" spans="40:48" ht="12.75" customHeight="1" x14ac:dyDescent="0.3">
      <c r="AN4968" s="22" t="s">
        <v>10627</v>
      </c>
      <c r="AO4968" s="22" t="s">
        <v>12643</v>
      </c>
      <c r="AP4968" s="90" t="s">
        <v>10628</v>
      </c>
      <c r="AQ4968" s="22" t="s">
        <v>566</v>
      </c>
      <c r="AR4968" s="22" t="s">
        <v>783</v>
      </c>
      <c r="AS4968" s="56">
        <v>797</v>
      </c>
      <c r="AT4968" s="89">
        <v>42615.413113425922</v>
      </c>
      <c r="AU4968" s="22" t="s">
        <v>877</v>
      </c>
      <c r="AV4968" s="22" t="s">
        <v>12634</v>
      </c>
    </row>
    <row r="4969" spans="40:48" ht="12.75" customHeight="1" x14ac:dyDescent="0.3">
      <c r="AN4969" s="22" t="s">
        <v>10629</v>
      </c>
      <c r="AO4969" s="22" t="s">
        <v>12643</v>
      </c>
      <c r="AP4969" s="90" t="s">
        <v>10630</v>
      </c>
      <c r="AQ4969" s="22" t="s">
        <v>566</v>
      </c>
      <c r="AR4969" s="22" t="s">
        <v>12633</v>
      </c>
      <c r="AS4969" s="56">
        <v>730</v>
      </c>
      <c r="AT4969" s="89">
        <v>42810.544756944444</v>
      </c>
      <c r="AU4969" s="22" t="s">
        <v>877</v>
      </c>
      <c r="AV4969" s="22" t="s">
        <v>12634</v>
      </c>
    </row>
    <row r="4970" spans="40:48" ht="12.75" customHeight="1" x14ac:dyDescent="0.3">
      <c r="AN4970" s="22" t="s">
        <v>10631</v>
      </c>
      <c r="AO4970" s="22" t="s">
        <v>12643</v>
      </c>
      <c r="AP4970" s="90" t="s">
        <v>10632</v>
      </c>
      <c r="AQ4970" s="22" t="s">
        <v>566</v>
      </c>
      <c r="AR4970" s="22" t="s">
        <v>783</v>
      </c>
      <c r="AS4970" s="56">
        <v>1</v>
      </c>
      <c r="AT4970" s="89">
        <v>42760.730879629627</v>
      </c>
      <c r="AU4970" s="22" t="s">
        <v>14984</v>
      </c>
      <c r="AV4970" s="22" t="s">
        <v>12634</v>
      </c>
    </row>
    <row r="4971" spans="40:48" ht="12.75" customHeight="1" x14ac:dyDescent="0.3">
      <c r="AN4971" s="22" t="s">
        <v>10633</v>
      </c>
      <c r="AO4971" s="22" t="s">
        <v>12643</v>
      </c>
      <c r="AP4971" s="90" t="s">
        <v>10634</v>
      </c>
      <c r="AQ4971" s="22" t="s">
        <v>566</v>
      </c>
      <c r="AR4971" s="22" t="s">
        <v>783</v>
      </c>
      <c r="AS4971" s="56">
        <v>400</v>
      </c>
      <c r="AT4971" s="89">
        <v>42331.393125000002</v>
      </c>
      <c r="AU4971" s="22" t="s">
        <v>877</v>
      </c>
      <c r="AV4971" s="22" t="s">
        <v>12634</v>
      </c>
    </row>
    <row r="4972" spans="40:48" ht="12.75" customHeight="1" x14ac:dyDescent="0.3">
      <c r="AN4972" s="22" t="s">
        <v>10635</v>
      </c>
      <c r="AO4972" s="22" t="s">
        <v>12643</v>
      </c>
      <c r="AP4972" s="90" t="s">
        <v>10636</v>
      </c>
      <c r="AQ4972" s="22" t="s">
        <v>566</v>
      </c>
      <c r="AR4972" s="22" t="s">
        <v>783</v>
      </c>
      <c r="AS4972" s="56">
        <v>1</v>
      </c>
      <c r="AT4972" s="89">
        <v>42760.730879629627</v>
      </c>
      <c r="AU4972" s="22" t="s">
        <v>14984</v>
      </c>
      <c r="AV4972" s="22" t="s">
        <v>12634</v>
      </c>
    </row>
    <row r="4973" spans="40:48" ht="12.75" customHeight="1" x14ac:dyDescent="0.3">
      <c r="AN4973" s="22" t="s">
        <v>10637</v>
      </c>
      <c r="AO4973" s="22" t="s">
        <v>12643</v>
      </c>
      <c r="AP4973" s="90" t="s">
        <v>10638</v>
      </c>
      <c r="AQ4973" s="22" t="s">
        <v>566</v>
      </c>
      <c r="AR4973" s="22" t="s">
        <v>783</v>
      </c>
      <c r="AS4973" s="56">
        <v>522</v>
      </c>
      <c r="AT4973" s="89">
        <v>42615.750914351855</v>
      </c>
      <c r="AU4973" s="22" t="s">
        <v>877</v>
      </c>
      <c r="AV4973" s="22" t="s">
        <v>12634</v>
      </c>
    </row>
    <row r="4974" spans="40:48" ht="12.75" customHeight="1" x14ac:dyDescent="0.3">
      <c r="AN4974" s="22" t="s">
        <v>10639</v>
      </c>
      <c r="AO4974" s="22" t="s">
        <v>12643</v>
      </c>
      <c r="AP4974" s="90" t="s">
        <v>10640</v>
      </c>
      <c r="AQ4974" s="22" t="s">
        <v>566</v>
      </c>
      <c r="AR4974" s="22" t="s">
        <v>783</v>
      </c>
      <c r="AS4974" s="56">
        <v>1</v>
      </c>
      <c r="AT4974" s="89">
        <v>42760.730879629627</v>
      </c>
      <c r="AU4974" s="22" t="s">
        <v>14984</v>
      </c>
      <c r="AV4974" s="22" t="s">
        <v>12634</v>
      </c>
    </row>
    <row r="4975" spans="40:48" ht="12.75" customHeight="1" x14ac:dyDescent="0.3">
      <c r="AN4975" s="22" t="s">
        <v>10641</v>
      </c>
      <c r="AO4975" s="22" t="s">
        <v>12643</v>
      </c>
      <c r="AP4975" s="90" t="s">
        <v>10642</v>
      </c>
      <c r="AQ4975" s="22" t="s">
        <v>566</v>
      </c>
      <c r="AR4975" s="22" t="s">
        <v>783</v>
      </c>
      <c r="AS4975" s="56">
        <v>1</v>
      </c>
      <c r="AT4975" s="89">
        <v>42760.730879629627</v>
      </c>
      <c r="AU4975" s="22" t="s">
        <v>14984</v>
      </c>
      <c r="AV4975" s="22" t="s">
        <v>12634</v>
      </c>
    </row>
    <row r="4976" spans="40:48" ht="12.75" customHeight="1" x14ac:dyDescent="0.3">
      <c r="AN4976" s="22" t="s">
        <v>10643</v>
      </c>
      <c r="AO4976" s="22" t="s">
        <v>12643</v>
      </c>
      <c r="AP4976" s="90" t="s">
        <v>10644</v>
      </c>
      <c r="AQ4976" s="22" t="s">
        <v>566</v>
      </c>
      <c r="AR4976" s="22" t="s">
        <v>12633</v>
      </c>
      <c r="AS4976" s="56">
        <v>830</v>
      </c>
      <c r="AT4976" s="89">
        <v>42795.362638888888</v>
      </c>
      <c r="AU4976" s="22" t="s">
        <v>877</v>
      </c>
      <c r="AV4976" s="22" t="s">
        <v>12634</v>
      </c>
    </row>
    <row r="4977" spans="40:48" ht="12.75" customHeight="1" x14ac:dyDescent="0.3">
      <c r="AN4977" s="22" t="s">
        <v>10645</v>
      </c>
      <c r="AO4977" s="22" t="s">
        <v>12643</v>
      </c>
      <c r="AP4977" s="90" t="s">
        <v>10646</v>
      </c>
      <c r="AQ4977" s="22" t="s">
        <v>566</v>
      </c>
      <c r="AR4977" s="22" t="s">
        <v>783</v>
      </c>
      <c r="AS4977" s="56">
        <v>1</v>
      </c>
      <c r="AT4977" s="89">
        <v>42760.730879629627</v>
      </c>
      <c r="AU4977" s="22" t="s">
        <v>14984</v>
      </c>
      <c r="AV4977" s="22" t="s">
        <v>12634</v>
      </c>
    </row>
    <row r="4978" spans="40:48" ht="12.75" customHeight="1" x14ac:dyDescent="0.3">
      <c r="AN4978" s="22" t="s">
        <v>10647</v>
      </c>
      <c r="AO4978" s="22" t="s">
        <v>12643</v>
      </c>
      <c r="AP4978" s="90" t="s">
        <v>10648</v>
      </c>
      <c r="AQ4978" s="22" t="s">
        <v>566</v>
      </c>
      <c r="AR4978" s="22" t="s">
        <v>783</v>
      </c>
      <c r="AS4978" s="56">
        <v>575</v>
      </c>
      <c r="AT4978" s="89">
        <v>42615.746932870374</v>
      </c>
      <c r="AU4978" s="22" t="s">
        <v>877</v>
      </c>
      <c r="AV4978" s="22" t="s">
        <v>12634</v>
      </c>
    </row>
    <row r="4979" spans="40:48" ht="12.75" customHeight="1" x14ac:dyDescent="0.3">
      <c r="AN4979" s="22" t="s">
        <v>10649</v>
      </c>
      <c r="AO4979" s="22" t="s">
        <v>12643</v>
      </c>
      <c r="AP4979" s="90" t="s">
        <v>10650</v>
      </c>
      <c r="AQ4979" s="22" t="s">
        <v>566</v>
      </c>
      <c r="AR4979" s="22" t="s">
        <v>783</v>
      </c>
      <c r="AS4979" s="56">
        <v>8</v>
      </c>
      <c r="AT4979" s="89">
        <v>41527.388692129629</v>
      </c>
      <c r="AU4979" s="22" t="s">
        <v>877</v>
      </c>
      <c r="AV4979" s="22" t="s">
        <v>12634</v>
      </c>
    </row>
    <row r="4980" spans="40:48" ht="12.75" customHeight="1" x14ac:dyDescent="0.3">
      <c r="AN4980" s="22" t="s">
        <v>10651</v>
      </c>
      <c r="AO4980" s="22" t="s">
        <v>12643</v>
      </c>
      <c r="AP4980" s="90" t="s">
        <v>10652</v>
      </c>
      <c r="AQ4980" s="22" t="s">
        <v>566</v>
      </c>
      <c r="AR4980" s="22" t="s">
        <v>783</v>
      </c>
      <c r="AS4980" s="56">
        <v>1</v>
      </c>
      <c r="AT4980" s="89">
        <v>42760.730879629627</v>
      </c>
      <c r="AU4980" s="22" t="s">
        <v>14984</v>
      </c>
      <c r="AV4980" s="22" t="s">
        <v>12634</v>
      </c>
    </row>
    <row r="4981" spans="40:48" ht="12.75" customHeight="1" x14ac:dyDescent="0.3">
      <c r="AN4981" s="22" t="s">
        <v>10653</v>
      </c>
      <c r="AO4981" s="22" t="s">
        <v>12643</v>
      </c>
      <c r="AP4981" s="90" t="s">
        <v>10654</v>
      </c>
      <c r="AQ4981" s="22" t="s">
        <v>566</v>
      </c>
      <c r="AR4981" s="22" t="s">
        <v>783</v>
      </c>
      <c r="AS4981" s="56">
        <v>999</v>
      </c>
      <c r="AT4981" s="89">
        <v>41999.473738425928</v>
      </c>
      <c r="AU4981" s="22" t="s">
        <v>877</v>
      </c>
      <c r="AV4981" s="22" t="s">
        <v>12634</v>
      </c>
    </row>
    <row r="4982" spans="40:48" ht="12.75" customHeight="1" x14ac:dyDescent="0.3">
      <c r="AN4982" s="22" t="s">
        <v>10655</v>
      </c>
      <c r="AO4982" s="22" t="s">
        <v>12643</v>
      </c>
      <c r="AP4982" s="90" t="s">
        <v>14772</v>
      </c>
      <c r="AQ4982" s="22" t="s">
        <v>566</v>
      </c>
      <c r="AR4982" s="22" t="s">
        <v>783</v>
      </c>
      <c r="AS4982" s="56">
        <v>1300</v>
      </c>
      <c r="AT4982" s="89">
        <v>41534.775416666664</v>
      </c>
      <c r="AU4982" s="22" t="s">
        <v>877</v>
      </c>
      <c r="AV4982" s="22" t="s">
        <v>12634</v>
      </c>
    </row>
    <row r="4983" spans="40:48" ht="12.75" customHeight="1" x14ac:dyDescent="0.3">
      <c r="AN4983" s="22" t="s">
        <v>10656</v>
      </c>
      <c r="AO4983" s="22" t="s">
        <v>12643</v>
      </c>
      <c r="AP4983" s="90" t="s">
        <v>10657</v>
      </c>
      <c r="AQ4983" s="22" t="s">
        <v>566</v>
      </c>
      <c r="AR4983" s="22" t="s">
        <v>783</v>
      </c>
      <c r="AS4983" s="56">
        <v>860</v>
      </c>
      <c r="AT4983" s="89">
        <v>42094.34574074074</v>
      </c>
      <c r="AU4983" s="22" t="s">
        <v>877</v>
      </c>
      <c r="AV4983" s="22" t="s">
        <v>12634</v>
      </c>
    </row>
    <row r="4984" spans="40:48" ht="12.75" customHeight="1" x14ac:dyDescent="0.3">
      <c r="AN4984" s="22" t="s">
        <v>10658</v>
      </c>
      <c r="AO4984" s="22" t="s">
        <v>12643</v>
      </c>
      <c r="AP4984" s="90" t="s">
        <v>10659</v>
      </c>
      <c r="AQ4984" s="22" t="s">
        <v>566</v>
      </c>
      <c r="AR4984" s="22" t="s">
        <v>12633</v>
      </c>
      <c r="AS4984" s="56">
        <v>810</v>
      </c>
      <c r="AT4984" s="89">
        <v>42830.742962962962</v>
      </c>
      <c r="AU4984" s="22" t="s">
        <v>877</v>
      </c>
      <c r="AV4984" s="22" t="s">
        <v>12634</v>
      </c>
    </row>
    <row r="4985" spans="40:48" ht="12.75" customHeight="1" x14ac:dyDescent="0.3">
      <c r="AN4985" s="22" t="s">
        <v>10660</v>
      </c>
      <c r="AO4985" s="22" t="s">
        <v>12643</v>
      </c>
      <c r="AP4985" s="90" t="s">
        <v>10661</v>
      </c>
      <c r="AQ4985" s="22" t="s">
        <v>566</v>
      </c>
      <c r="AR4985" s="22" t="s">
        <v>783</v>
      </c>
      <c r="AS4985" s="56">
        <v>1</v>
      </c>
      <c r="AT4985" s="89">
        <v>42760.730879629627</v>
      </c>
      <c r="AU4985" s="22" t="s">
        <v>14984</v>
      </c>
      <c r="AV4985" s="22" t="s">
        <v>12634</v>
      </c>
    </row>
    <row r="4986" spans="40:48" ht="12.75" customHeight="1" x14ac:dyDescent="0.3">
      <c r="AN4986" s="22" t="s">
        <v>10662</v>
      </c>
      <c r="AO4986" s="22" t="s">
        <v>12643</v>
      </c>
      <c r="AP4986" s="90" t="s">
        <v>10663</v>
      </c>
      <c r="AQ4986" s="22" t="s">
        <v>566</v>
      </c>
      <c r="AR4986" s="22" t="s">
        <v>12633</v>
      </c>
      <c r="AS4986" s="56">
        <v>810</v>
      </c>
      <c r="AT4986" s="89">
        <v>42830.742962962962</v>
      </c>
      <c r="AU4986" s="22" t="s">
        <v>877</v>
      </c>
      <c r="AV4986" s="22" t="s">
        <v>12634</v>
      </c>
    </row>
    <row r="4987" spans="40:48" ht="12.75" customHeight="1" x14ac:dyDescent="0.3">
      <c r="AN4987" s="22" t="s">
        <v>10664</v>
      </c>
      <c r="AO4987" s="22" t="s">
        <v>12643</v>
      </c>
      <c r="AP4987" s="90" t="s">
        <v>10665</v>
      </c>
      <c r="AQ4987" s="22" t="s">
        <v>566</v>
      </c>
      <c r="AR4987" s="22" t="s">
        <v>783</v>
      </c>
      <c r="AS4987" s="56">
        <v>417</v>
      </c>
      <c r="AT4987" s="89">
        <v>41690.698159722226</v>
      </c>
      <c r="AU4987" s="22" t="s">
        <v>877</v>
      </c>
      <c r="AV4987" s="22" t="s">
        <v>12634</v>
      </c>
    </row>
    <row r="4988" spans="40:48" ht="12.75" customHeight="1" x14ac:dyDescent="0.3">
      <c r="AN4988" s="22" t="s">
        <v>10666</v>
      </c>
      <c r="AO4988" s="22" t="s">
        <v>12643</v>
      </c>
      <c r="AP4988" s="90" t="s">
        <v>10667</v>
      </c>
      <c r="AQ4988" s="22" t="s">
        <v>566</v>
      </c>
      <c r="AR4988" s="22" t="s">
        <v>783</v>
      </c>
      <c r="AS4988" s="56">
        <v>1</v>
      </c>
      <c r="AT4988" s="89">
        <v>42760.730879629627</v>
      </c>
      <c r="AU4988" s="22" t="s">
        <v>14984</v>
      </c>
      <c r="AV4988" s="22" t="s">
        <v>12634</v>
      </c>
    </row>
    <row r="4989" spans="40:48" ht="12.75" customHeight="1" x14ac:dyDescent="0.3">
      <c r="AN4989" s="22" t="s">
        <v>10668</v>
      </c>
      <c r="AO4989" s="22" t="s">
        <v>12643</v>
      </c>
      <c r="AP4989" s="90" t="s">
        <v>10669</v>
      </c>
      <c r="AQ4989" s="22" t="s">
        <v>566</v>
      </c>
      <c r="AR4989" s="22" t="s">
        <v>783</v>
      </c>
      <c r="AS4989" s="56">
        <v>1</v>
      </c>
      <c r="AT4989" s="89">
        <v>42760.730879629627</v>
      </c>
      <c r="AU4989" s="22" t="s">
        <v>14984</v>
      </c>
      <c r="AV4989" s="22" t="s">
        <v>12634</v>
      </c>
    </row>
    <row r="4990" spans="40:48" ht="12.75" customHeight="1" x14ac:dyDescent="0.3">
      <c r="AN4990" s="22" t="s">
        <v>10670</v>
      </c>
      <c r="AO4990" s="22" t="s">
        <v>12643</v>
      </c>
      <c r="AP4990" s="90" t="s">
        <v>10671</v>
      </c>
      <c r="AQ4990" s="22" t="s">
        <v>566</v>
      </c>
      <c r="AR4990" s="22" t="s">
        <v>783</v>
      </c>
      <c r="AS4990" s="56">
        <v>1</v>
      </c>
      <c r="AT4990" s="89">
        <v>42760.730879629627</v>
      </c>
      <c r="AU4990" s="22" t="s">
        <v>14984</v>
      </c>
      <c r="AV4990" s="22" t="s">
        <v>12634</v>
      </c>
    </row>
    <row r="4991" spans="40:48" ht="12.75" customHeight="1" x14ac:dyDescent="0.3">
      <c r="AN4991" s="22" t="s">
        <v>10672</v>
      </c>
      <c r="AO4991" s="22" t="s">
        <v>12643</v>
      </c>
      <c r="AP4991" s="90" t="s">
        <v>10673</v>
      </c>
      <c r="AQ4991" s="22" t="s">
        <v>566</v>
      </c>
      <c r="AR4991" s="22" t="s">
        <v>783</v>
      </c>
      <c r="AS4991" s="56">
        <v>4296</v>
      </c>
      <c r="AT4991" s="89">
        <v>41626.391631944447</v>
      </c>
      <c r="AU4991" s="22" t="s">
        <v>851</v>
      </c>
      <c r="AV4991" s="22" t="s">
        <v>12634</v>
      </c>
    </row>
    <row r="4992" spans="40:48" ht="12.75" customHeight="1" x14ac:dyDescent="0.3">
      <c r="AN4992" s="22" t="s">
        <v>10674</v>
      </c>
      <c r="AO4992" s="22" t="s">
        <v>12643</v>
      </c>
      <c r="AP4992" s="90" t="s">
        <v>10675</v>
      </c>
      <c r="AQ4992" s="22" t="s">
        <v>566</v>
      </c>
      <c r="AR4992" s="22" t="s">
        <v>783</v>
      </c>
      <c r="AS4992" s="56">
        <v>1</v>
      </c>
      <c r="AT4992" s="89">
        <v>42760.730879629627</v>
      </c>
      <c r="AU4992" s="22" t="s">
        <v>14980</v>
      </c>
      <c r="AV4992" s="22" t="s">
        <v>12634</v>
      </c>
    </row>
    <row r="4993" spans="40:48" ht="12.75" customHeight="1" x14ac:dyDescent="0.3">
      <c r="AN4993" s="22" t="s">
        <v>10676</v>
      </c>
      <c r="AO4993" s="22" t="s">
        <v>12643</v>
      </c>
      <c r="AP4993" s="90" t="s">
        <v>10677</v>
      </c>
      <c r="AQ4993" s="22" t="s">
        <v>566</v>
      </c>
      <c r="AR4993" s="22" t="s">
        <v>783</v>
      </c>
      <c r="AS4993" s="56">
        <v>6529</v>
      </c>
      <c r="AT4993" s="89">
        <v>42440.517083333332</v>
      </c>
      <c r="AU4993" s="22" t="s">
        <v>4706</v>
      </c>
      <c r="AV4993" s="22" t="s">
        <v>12634</v>
      </c>
    </row>
    <row r="4994" spans="40:48" ht="12.75" customHeight="1" x14ac:dyDescent="0.3">
      <c r="AN4994" s="22" t="s">
        <v>10678</v>
      </c>
      <c r="AO4994" s="22" t="s">
        <v>12643</v>
      </c>
      <c r="AP4994" s="90" t="s">
        <v>10679</v>
      </c>
      <c r="AQ4994" s="22" t="s">
        <v>566</v>
      </c>
      <c r="AR4994" s="22" t="s">
        <v>783</v>
      </c>
      <c r="AS4994" s="56">
        <v>218790.2</v>
      </c>
      <c r="AT4994" s="89">
        <v>42002.582060185188</v>
      </c>
      <c r="AU4994" s="22" t="s">
        <v>4706</v>
      </c>
      <c r="AV4994" s="22" t="s">
        <v>12634</v>
      </c>
    </row>
    <row r="4995" spans="40:48" ht="12.75" customHeight="1" x14ac:dyDescent="0.3">
      <c r="AN4995" s="22" t="s">
        <v>10680</v>
      </c>
      <c r="AO4995" s="22" t="s">
        <v>12643</v>
      </c>
      <c r="AP4995" s="90" t="s">
        <v>10681</v>
      </c>
      <c r="AQ4995" s="22" t="s">
        <v>566</v>
      </c>
      <c r="AR4995" s="22" t="s">
        <v>783</v>
      </c>
      <c r="AS4995" s="56">
        <v>1</v>
      </c>
      <c r="AT4995" s="89">
        <v>42760.730879629627</v>
      </c>
      <c r="AU4995" s="22" t="s">
        <v>14980</v>
      </c>
      <c r="AV4995" s="22" t="s">
        <v>12634</v>
      </c>
    </row>
    <row r="4996" spans="40:48" ht="12.75" customHeight="1" x14ac:dyDescent="0.3">
      <c r="AN4996" s="22" t="s">
        <v>10682</v>
      </c>
      <c r="AO4996" s="22" t="s">
        <v>12643</v>
      </c>
      <c r="AP4996" s="90" t="s">
        <v>10683</v>
      </c>
      <c r="AQ4996" s="22" t="s">
        <v>566</v>
      </c>
      <c r="AR4996" s="22" t="s">
        <v>783</v>
      </c>
      <c r="AS4996" s="56">
        <v>235</v>
      </c>
      <c r="AT4996" s="89">
        <v>41594.63045138889</v>
      </c>
      <c r="AU4996" s="22" t="s">
        <v>4706</v>
      </c>
      <c r="AV4996" s="22" t="s">
        <v>12634</v>
      </c>
    </row>
    <row r="4997" spans="40:48" ht="12.75" customHeight="1" x14ac:dyDescent="0.3">
      <c r="AN4997" s="22" t="s">
        <v>10684</v>
      </c>
      <c r="AO4997" s="22" t="s">
        <v>12643</v>
      </c>
      <c r="AP4997" s="90" t="s">
        <v>10685</v>
      </c>
      <c r="AQ4997" s="22" t="s">
        <v>566</v>
      </c>
      <c r="AR4997" s="22" t="s">
        <v>783</v>
      </c>
      <c r="AS4997" s="56">
        <v>1</v>
      </c>
      <c r="AT4997" s="89">
        <v>42760.730879629627</v>
      </c>
      <c r="AU4997" s="22" t="s">
        <v>14980</v>
      </c>
      <c r="AV4997" s="22" t="s">
        <v>12634</v>
      </c>
    </row>
    <row r="4998" spans="40:48" ht="12.75" customHeight="1" x14ac:dyDescent="0.3">
      <c r="AN4998" s="22" t="s">
        <v>10686</v>
      </c>
      <c r="AO4998" s="22" t="s">
        <v>12643</v>
      </c>
      <c r="AP4998" s="90" t="s">
        <v>10687</v>
      </c>
      <c r="AQ4998" s="22" t="s">
        <v>566</v>
      </c>
      <c r="AR4998" s="22" t="s">
        <v>783</v>
      </c>
      <c r="AS4998" s="56">
        <v>1</v>
      </c>
      <c r="AT4998" s="89">
        <v>42760.730879629627</v>
      </c>
      <c r="AU4998" s="22" t="s">
        <v>14980</v>
      </c>
      <c r="AV4998" s="22" t="s">
        <v>12634</v>
      </c>
    </row>
    <row r="4999" spans="40:48" ht="12.75" customHeight="1" x14ac:dyDescent="0.3">
      <c r="AN4999" s="22" t="s">
        <v>10688</v>
      </c>
      <c r="AO4999" s="22" t="s">
        <v>12643</v>
      </c>
      <c r="AP4999" s="90" t="s">
        <v>10687</v>
      </c>
      <c r="AQ4999" s="22" t="s">
        <v>566</v>
      </c>
      <c r="AR4999" s="22" t="s">
        <v>783</v>
      </c>
      <c r="AS4999" s="56">
        <v>246.78</v>
      </c>
      <c r="AT4999" s="89">
        <v>42237.551435185182</v>
      </c>
      <c r="AU4999" s="22" t="s">
        <v>4706</v>
      </c>
      <c r="AV4999" s="22" t="s">
        <v>12634</v>
      </c>
    </row>
    <row r="5000" spans="40:48" ht="12.75" customHeight="1" x14ac:dyDescent="0.3">
      <c r="AN5000" s="22" t="s">
        <v>10689</v>
      </c>
      <c r="AO5000" s="22" t="s">
        <v>12643</v>
      </c>
      <c r="AP5000" s="90" t="s">
        <v>14773</v>
      </c>
      <c r="AQ5000" s="22" t="s">
        <v>566</v>
      </c>
      <c r="AR5000" s="22" t="s">
        <v>783</v>
      </c>
      <c r="AS5000" s="56">
        <v>25.5</v>
      </c>
      <c r="AT5000" s="89">
        <v>42228.474791666667</v>
      </c>
      <c r="AU5000" s="22" t="s">
        <v>1091</v>
      </c>
      <c r="AV5000" s="22" t="s">
        <v>12634</v>
      </c>
    </row>
    <row r="5001" spans="40:48" ht="12.75" customHeight="1" x14ac:dyDescent="0.3">
      <c r="AN5001" s="22" t="s">
        <v>10690</v>
      </c>
      <c r="AO5001" s="22" t="s">
        <v>12643</v>
      </c>
      <c r="AP5001" s="90" t="s">
        <v>10691</v>
      </c>
      <c r="AQ5001" s="22" t="s">
        <v>566</v>
      </c>
      <c r="AR5001" s="22" t="s">
        <v>783</v>
      </c>
      <c r="AS5001" s="56">
        <v>200</v>
      </c>
      <c r="AT5001" s="89">
        <v>42173.644178240742</v>
      </c>
      <c r="AU5001" s="22" t="s">
        <v>1307</v>
      </c>
      <c r="AV5001" s="22" t="s">
        <v>12634</v>
      </c>
    </row>
    <row r="5002" spans="40:48" ht="12.75" customHeight="1" x14ac:dyDescent="0.3">
      <c r="AN5002" s="22" t="s">
        <v>10692</v>
      </c>
      <c r="AO5002" s="22" t="s">
        <v>12643</v>
      </c>
      <c r="AP5002" s="90" t="s">
        <v>10693</v>
      </c>
      <c r="AQ5002" s="22" t="s">
        <v>566</v>
      </c>
      <c r="AR5002" s="22" t="s">
        <v>783</v>
      </c>
      <c r="AS5002" s="56">
        <v>1</v>
      </c>
      <c r="AT5002" s="89">
        <v>42760.730879629627</v>
      </c>
      <c r="AU5002" s="22" t="s">
        <v>14971</v>
      </c>
      <c r="AV5002" s="22" t="s">
        <v>12634</v>
      </c>
    </row>
    <row r="5003" spans="40:48" ht="12.75" customHeight="1" x14ac:dyDescent="0.3">
      <c r="AN5003" s="22" t="s">
        <v>10694</v>
      </c>
      <c r="AO5003" s="22" t="s">
        <v>12643</v>
      </c>
      <c r="AP5003" s="90" t="s">
        <v>10695</v>
      </c>
      <c r="AQ5003" s="22" t="s">
        <v>566</v>
      </c>
      <c r="AR5003" s="22" t="s">
        <v>12633</v>
      </c>
      <c r="AS5003" s="56">
        <v>5.85</v>
      </c>
      <c r="AT5003" s="89">
        <v>42789.646365740744</v>
      </c>
      <c r="AU5003" s="22" t="s">
        <v>846</v>
      </c>
      <c r="AV5003" s="22" t="s">
        <v>12634</v>
      </c>
    </row>
    <row r="5004" spans="40:48" ht="12.75" customHeight="1" x14ac:dyDescent="0.3">
      <c r="AN5004" s="22" t="s">
        <v>10696</v>
      </c>
      <c r="AO5004" s="22" t="s">
        <v>12643</v>
      </c>
      <c r="AP5004" s="90" t="s">
        <v>10697</v>
      </c>
      <c r="AQ5004" s="22" t="s">
        <v>566</v>
      </c>
      <c r="AR5004" s="22" t="s">
        <v>783</v>
      </c>
      <c r="AS5004" s="56">
        <v>1</v>
      </c>
      <c r="AT5004" s="89">
        <v>42760.730879629627</v>
      </c>
      <c r="AU5004" s="22" t="s">
        <v>14971</v>
      </c>
      <c r="AV5004" s="22" t="s">
        <v>12634</v>
      </c>
    </row>
    <row r="5005" spans="40:48" ht="12.75" customHeight="1" x14ac:dyDescent="0.3">
      <c r="AN5005" s="22" t="s">
        <v>10698</v>
      </c>
      <c r="AO5005" s="22" t="s">
        <v>12643</v>
      </c>
      <c r="AP5005" s="90" t="s">
        <v>10699</v>
      </c>
      <c r="AQ5005" s="22" t="s">
        <v>566</v>
      </c>
      <c r="AR5005" s="22" t="s">
        <v>783</v>
      </c>
      <c r="AS5005" s="56">
        <v>1</v>
      </c>
      <c r="AT5005" s="89">
        <v>42760.730879629627</v>
      </c>
      <c r="AU5005" s="22" t="s">
        <v>14971</v>
      </c>
      <c r="AV5005" s="22" t="s">
        <v>12634</v>
      </c>
    </row>
    <row r="5006" spans="40:48" ht="12.75" customHeight="1" x14ac:dyDescent="0.3">
      <c r="AN5006" s="22" t="s">
        <v>10700</v>
      </c>
      <c r="AO5006" s="22" t="s">
        <v>12643</v>
      </c>
      <c r="AP5006" s="90" t="s">
        <v>10701</v>
      </c>
      <c r="AQ5006" s="22" t="s">
        <v>566</v>
      </c>
      <c r="AR5006" s="22" t="s">
        <v>12633</v>
      </c>
      <c r="AS5006" s="56">
        <v>2.38</v>
      </c>
      <c r="AT5006" s="89">
        <v>42789.734097222223</v>
      </c>
      <c r="AU5006" s="22" t="s">
        <v>846</v>
      </c>
      <c r="AV5006" s="22" t="s">
        <v>12634</v>
      </c>
    </row>
    <row r="5007" spans="40:48" ht="12.75" customHeight="1" x14ac:dyDescent="0.3">
      <c r="AN5007" s="22" t="s">
        <v>10702</v>
      </c>
      <c r="AO5007" s="22" t="s">
        <v>12643</v>
      </c>
      <c r="AP5007" s="90" t="s">
        <v>10703</v>
      </c>
      <c r="AQ5007" s="22" t="s">
        <v>566</v>
      </c>
      <c r="AR5007" s="22" t="s">
        <v>783</v>
      </c>
      <c r="AS5007" s="56">
        <v>5.6</v>
      </c>
      <c r="AT5007" s="89">
        <v>41562.013715277775</v>
      </c>
      <c r="AU5007" s="22" t="s">
        <v>846</v>
      </c>
      <c r="AV5007" s="22" t="s">
        <v>12634</v>
      </c>
    </row>
    <row r="5008" spans="40:48" ht="12.75" customHeight="1" x14ac:dyDescent="0.3">
      <c r="AN5008" s="22" t="s">
        <v>10704</v>
      </c>
      <c r="AO5008" s="22" t="s">
        <v>12643</v>
      </c>
      <c r="AP5008" s="90" t="s">
        <v>10705</v>
      </c>
      <c r="AQ5008" s="22" t="s">
        <v>566</v>
      </c>
      <c r="AR5008" s="22" t="s">
        <v>783</v>
      </c>
      <c r="AS5008" s="56">
        <v>5.75</v>
      </c>
      <c r="AT5008" s="89">
        <v>42179.616689814815</v>
      </c>
      <c r="AU5008" s="22" t="s">
        <v>846</v>
      </c>
      <c r="AV5008" s="22" t="s">
        <v>12634</v>
      </c>
    </row>
    <row r="5009" spans="40:48" ht="12.75" customHeight="1" x14ac:dyDescent="0.3">
      <c r="AN5009" s="22" t="s">
        <v>10706</v>
      </c>
      <c r="AO5009" s="22" t="s">
        <v>12643</v>
      </c>
      <c r="AP5009" s="90" t="s">
        <v>10707</v>
      </c>
      <c r="AQ5009" s="22" t="s">
        <v>566</v>
      </c>
      <c r="AR5009" s="22" t="s">
        <v>783</v>
      </c>
      <c r="AS5009" s="56">
        <v>1</v>
      </c>
      <c r="AT5009" s="89">
        <v>42760.730879629627</v>
      </c>
      <c r="AU5009" s="22" t="s">
        <v>14971</v>
      </c>
      <c r="AV5009" s="22" t="s">
        <v>12634</v>
      </c>
    </row>
    <row r="5010" spans="40:48" ht="12.75" customHeight="1" x14ac:dyDescent="0.3">
      <c r="AN5010" s="22" t="s">
        <v>10708</v>
      </c>
      <c r="AO5010" s="22" t="s">
        <v>12643</v>
      </c>
      <c r="AP5010" s="90" t="s">
        <v>10709</v>
      </c>
      <c r="AQ5010" s="22" t="s">
        <v>566</v>
      </c>
      <c r="AR5010" s="22" t="s">
        <v>783</v>
      </c>
      <c r="AS5010" s="56">
        <v>1</v>
      </c>
      <c r="AT5010" s="89">
        <v>42760.730879629627</v>
      </c>
      <c r="AU5010" s="22" t="s">
        <v>1281</v>
      </c>
      <c r="AV5010" s="22" t="s">
        <v>12634</v>
      </c>
    </row>
    <row r="5011" spans="40:48" ht="12.75" customHeight="1" x14ac:dyDescent="0.3">
      <c r="AN5011" s="22" t="s">
        <v>10710</v>
      </c>
      <c r="AO5011" s="22" t="s">
        <v>12643</v>
      </c>
      <c r="AP5011" s="90" t="s">
        <v>10711</v>
      </c>
      <c r="AQ5011" s="22" t="s">
        <v>566</v>
      </c>
      <c r="AR5011" s="22" t="s">
        <v>783</v>
      </c>
      <c r="AS5011" s="56">
        <v>1</v>
      </c>
      <c r="AT5011" s="89">
        <v>42760.730879629627</v>
      </c>
      <c r="AU5011" s="22" t="s">
        <v>14971</v>
      </c>
      <c r="AV5011" s="22" t="s">
        <v>12634</v>
      </c>
    </row>
    <row r="5012" spans="40:48" ht="12.75" customHeight="1" x14ac:dyDescent="0.3">
      <c r="AN5012" s="22" t="s">
        <v>10712</v>
      </c>
      <c r="AO5012" s="22" t="s">
        <v>12643</v>
      </c>
      <c r="AP5012" s="90" t="s">
        <v>10713</v>
      </c>
      <c r="AQ5012" s="22" t="s">
        <v>566</v>
      </c>
      <c r="AR5012" s="22" t="s">
        <v>783</v>
      </c>
      <c r="AS5012" s="56">
        <v>2975</v>
      </c>
      <c r="AT5012" s="89">
        <v>42234.496817129628</v>
      </c>
      <c r="AU5012" s="22" t="s">
        <v>2925</v>
      </c>
      <c r="AV5012" s="22" t="s">
        <v>12634</v>
      </c>
    </row>
    <row r="5013" spans="40:48" ht="12.75" customHeight="1" x14ac:dyDescent="0.3">
      <c r="AN5013" s="22" t="s">
        <v>10714</v>
      </c>
      <c r="AO5013" s="22" t="s">
        <v>12643</v>
      </c>
      <c r="AP5013" s="90" t="s">
        <v>10715</v>
      </c>
      <c r="AQ5013" s="22" t="s">
        <v>566</v>
      </c>
      <c r="AR5013" s="22" t="s">
        <v>783</v>
      </c>
      <c r="AS5013" s="56">
        <v>250</v>
      </c>
      <c r="AT5013" s="89">
        <v>41962.410787037035</v>
      </c>
      <c r="AU5013" s="22" t="s">
        <v>871</v>
      </c>
      <c r="AV5013" s="22" t="s">
        <v>12634</v>
      </c>
    </row>
    <row r="5014" spans="40:48" ht="12.75" customHeight="1" x14ac:dyDescent="0.3">
      <c r="AN5014" s="22" t="s">
        <v>10716</v>
      </c>
      <c r="AO5014" s="22" t="s">
        <v>12643</v>
      </c>
      <c r="AP5014" s="90" t="s">
        <v>10717</v>
      </c>
      <c r="AQ5014" s="22" t="s">
        <v>566</v>
      </c>
      <c r="AR5014" s="22" t="s">
        <v>783</v>
      </c>
      <c r="AS5014" s="56">
        <v>88.9</v>
      </c>
      <c r="AT5014" s="89">
        <v>42248.498981481483</v>
      </c>
      <c r="AU5014" s="22" t="s">
        <v>1091</v>
      </c>
      <c r="AV5014" s="22" t="s">
        <v>12634</v>
      </c>
    </row>
    <row r="5015" spans="40:48" ht="12.75" customHeight="1" x14ac:dyDescent="0.3">
      <c r="AN5015" s="22" t="s">
        <v>10718</v>
      </c>
      <c r="AO5015" s="22" t="s">
        <v>12643</v>
      </c>
      <c r="AP5015" s="90" t="s">
        <v>10719</v>
      </c>
      <c r="AQ5015" s="22" t="s">
        <v>566</v>
      </c>
      <c r="AR5015" s="22" t="s">
        <v>783</v>
      </c>
      <c r="AS5015" s="56">
        <v>1</v>
      </c>
      <c r="AT5015" s="89">
        <v>42760.730879629627</v>
      </c>
      <c r="AU5015" s="22" t="s">
        <v>14971</v>
      </c>
      <c r="AV5015" s="22" t="s">
        <v>12634</v>
      </c>
    </row>
    <row r="5016" spans="40:48" ht="12.75" customHeight="1" x14ac:dyDescent="0.3">
      <c r="AN5016" s="22" t="s">
        <v>10720</v>
      </c>
      <c r="AO5016" s="22" t="s">
        <v>12643</v>
      </c>
      <c r="AP5016" s="90" t="s">
        <v>10721</v>
      </c>
      <c r="AQ5016" s="22" t="s">
        <v>566</v>
      </c>
      <c r="AR5016" s="22" t="s">
        <v>783</v>
      </c>
      <c r="AS5016" s="56">
        <v>22</v>
      </c>
      <c r="AT5016" s="89">
        <v>42495.441874999997</v>
      </c>
      <c r="AU5016" s="22" t="s">
        <v>1091</v>
      </c>
      <c r="AV5016" s="22" t="s">
        <v>12634</v>
      </c>
    </row>
    <row r="5017" spans="40:48" ht="12.75" customHeight="1" x14ac:dyDescent="0.3">
      <c r="AN5017" s="22" t="s">
        <v>10722</v>
      </c>
      <c r="AO5017" s="22" t="s">
        <v>12643</v>
      </c>
      <c r="AP5017" s="90" t="s">
        <v>10723</v>
      </c>
      <c r="AQ5017" s="22" t="s">
        <v>566</v>
      </c>
      <c r="AR5017" s="22" t="s">
        <v>783</v>
      </c>
      <c r="AS5017" s="56">
        <v>24</v>
      </c>
      <c r="AT5017" s="89">
        <v>42088.734398148146</v>
      </c>
      <c r="AU5017" s="22" t="s">
        <v>1091</v>
      </c>
      <c r="AV5017" s="22" t="s">
        <v>12634</v>
      </c>
    </row>
    <row r="5018" spans="40:48" ht="12.75" customHeight="1" x14ac:dyDescent="0.3">
      <c r="AN5018" s="22" t="s">
        <v>10724</v>
      </c>
      <c r="AO5018" s="22" t="s">
        <v>12643</v>
      </c>
      <c r="AP5018" s="90" t="s">
        <v>14774</v>
      </c>
      <c r="AQ5018" s="22" t="s">
        <v>566</v>
      </c>
      <c r="AR5018" s="22" t="s">
        <v>783</v>
      </c>
      <c r="AS5018" s="56">
        <v>22.5</v>
      </c>
      <c r="AT5018" s="89">
        <v>42471.480486111112</v>
      </c>
      <c r="AU5018" s="22" t="s">
        <v>1031</v>
      </c>
      <c r="AV5018" s="22" t="s">
        <v>12634</v>
      </c>
    </row>
    <row r="5019" spans="40:48" ht="12.75" customHeight="1" x14ac:dyDescent="0.3">
      <c r="AN5019" s="22" t="s">
        <v>10725</v>
      </c>
      <c r="AO5019" s="22" t="s">
        <v>12643</v>
      </c>
      <c r="AP5019" s="90" t="s">
        <v>14775</v>
      </c>
      <c r="AQ5019" s="22" t="s">
        <v>566</v>
      </c>
      <c r="AR5019" s="22" t="s">
        <v>783</v>
      </c>
      <c r="AS5019" s="56">
        <v>38</v>
      </c>
      <c r="AT5019" s="89">
        <v>42520.688009259262</v>
      </c>
      <c r="AU5019" s="22" t="s">
        <v>1031</v>
      </c>
      <c r="AV5019" s="22" t="s">
        <v>12634</v>
      </c>
    </row>
    <row r="5020" spans="40:48" ht="12.75" customHeight="1" x14ac:dyDescent="0.3">
      <c r="AN5020" s="22" t="s">
        <v>10726</v>
      </c>
      <c r="AO5020" s="22" t="s">
        <v>12643</v>
      </c>
      <c r="AP5020" s="90" t="s">
        <v>10727</v>
      </c>
      <c r="AQ5020" s="22" t="s">
        <v>566</v>
      </c>
      <c r="AR5020" s="22" t="s">
        <v>783</v>
      </c>
      <c r="AS5020" s="56">
        <v>1</v>
      </c>
      <c r="AT5020" s="89">
        <v>42760.730879629627</v>
      </c>
      <c r="AU5020" s="22" t="s">
        <v>14971</v>
      </c>
      <c r="AV5020" s="22" t="s">
        <v>12634</v>
      </c>
    </row>
    <row r="5021" spans="40:48" ht="12.75" customHeight="1" x14ac:dyDescent="0.3">
      <c r="AN5021" s="22" t="s">
        <v>10728</v>
      </c>
      <c r="AO5021" s="22" t="s">
        <v>12643</v>
      </c>
      <c r="AP5021" s="90" t="s">
        <v>14776</v>
      </c>
      <c r="AQ5021" s="22" t="s">
        <v>566</v>
      </c>
      <c r="AR5021" s="22" t="s">
        <v>12633</v>
      </c>
      <c r="AS5021" s="56">
        <v>90</v>
      </c>
      <c r="AT5021" s="89">
        <v>42853.621238425927</v>
      </c>
      <c r="AU5021" s="22" t="s">
        <v>1031</v>
      </c>
      <c r="AV5021" s="22" t="s">
        <v>12634</v>
      </c>
    </row>
    <row r="5022" spans="40:48" ht="12.75" customHeight="1" x14ac:dyDescent="0.3">
      <c r="AN5022" s="22" t="s">
        <v>10729</v>
      </c>
      <c r="AO5022" s="22" t="s">
        <v>12643</v>
      </c>
      <c r="AP5022" s="90" t="s">
        <v>10730</v>
      </c>
      <c r="AQ5022" s="22" t="s">
        <v>566</v>
      </c>
      <c r="AR5022" s="22" t="s">
        <v>783</v>
      </c>
      <c r="AS5022" s="56">
        <v>1</v>
      </c>
      <c r="AT5022" s="89">
        <v>42760.730879629627</v>
      </c>
      <c r="AU5022" s="22" t="s">
        <v>14971</v>
      </c>
      <c r="AV5022" s="22" t="s">
        <v>12634</v>
      </c>
    </row>
    <row r="5023" spans="40:48" ht="12.75" customHeight="1" x14ac:dyDescent="0.3">
      <c r="AN5023" s="22" t="s">
        <v>10731</v>
      </c>
      <c r="AO5023" s="22" t="s">
        <v>12643</v>
      </c>
      <c r="AP5023" s="90" t="s">
        <v>10732</v>
      </c>
      <c r="AQ5023" s="22" t="s">
        <v>566</v>
      </c>
      <c r="AR5023" s="22" t="s">
        <v>783</v>
      </c>
      <c r="AS5023" s="56">
        <v>1</v>
      </c>
      <c r="AT5023" s="89">
        <v>42760.730879629627</v>
      </c>
      <c r="AU5023" s="22" t="s">
        <v>14971</v>
      </c>
      <c r="AV5023" s="22" t="s">
        <v>12634</v>
      </c>
    </row>
    <row r="5024" spans="40:48" ht="12.75" customHeight="1" x14ac:dyDescent="0.3">
      <c r="AN5024" s="22" t="s">
        <v>10733</v>
      </c>
      <c r="AO5024" s="22" t="s">
        <v>12643</v>
      </c>
      <c r="AP5024" s="90" t="s">
        <v>14777</v>
      </c>
      <c r="AQ5024" s="22" t="s">
        <v>566</v>
      </c>
      <c r="AR5024" s="22" t="s">
        <v>783</v>
      </c>
      <c r="AS5024" s="56">
        <v>45</v>
      </c>
      <c r="AT5024" s="89">
        <v>42650.358159722222</v>
      </c>
      <c r="AU5024" s="22" t="s">
        <v>1091</v>
      </c>
      <c r="AV5024" s="22" t="s">
        <v>12634</v>
      </c>
    </row>
    <row r="5025" spans="40:48" ht="12.75" customHeight="1" x14ac:dyDescent="0.3">
      <c r="AN5025" s="22" t="s">
        <v>10734</v>
      </c>
      <c r="AO5025" s="22" t="s">
        <v>12643</v>
      </c>
      <c r="AP5025" s="90" t="s">
        <v>14778</v>
      </c>
      <c r="AQ5025" s="22" t="s">
        <v>566</v>
      </c>
      <c r="AR5025" s="22" t="s">
        <v>783</v>
      </c>
      <c r="AS5025" s="56">
        <v>45</v>
      </c>
      <c r="AT5025" s="89">
        <v>42170.699224537035</v>
      </c>
      <c r="AU5025" s="22" t="s">
        <v>1031</v>
      </c>
      <c r="AV5025" s="22" t="s">
        <v>12634</v>
      </c>
    </row>
    <row r="5026" spans="40:48" ht="12.75" customHeight="1" x14ac:dyDescent="0.3">
      <c r="AN5026" s="22" t="s">
        <v>10735</v>
      </c>
      <c r="AO5026" s="22" t="s">
        <v>12643</v>
      </c>
      <c r="AP5026" s="90" t="s">
        <v>10736</v>
      </c>
      <c r="AQ5026" s="22" t="s">
        <v>566</v>
      </c>
      <c r="AR5026" s="22" t="s">
        <v>783</v>
      </c>
      <c r="AS5026" s="56">
        <v>6.96</v>
      </c>
      <c r="AT5026" s="89">
        <v>42259.395937499998</v>
      </c>
      <c r="AU5026" s="22" t="s">
        <v>846</v>
      </c>
      <c r="AV5026" s="22" t="s">
        <v>12634</v>
      </c>
    </row>
    <row r="5027" spans="40:48" ht="12.75" customHeight="1" x14ac:dyDescent="0.3">
      <c r="AN5027" s="22" t="s">
        <v>10737</v>
      </c>
      <c r="AO5027" s="22" t="s">
        <v>12643</v>
      </c>
      <c r="AP5027" s="90" t="s">
        <v>10738</v>
      </c>
      <c r="AQ5027" s="22" t="s">
        <v>566</v>
      </c>
      <c r="AR5027" s="22" t="s">
        <v>783</v>
      </c>
      <c r="AS5027" s="56">
        <v>1.22</v>
      </c>
      <c r="AT5027" s="89">
        <v>42524.61146990741</v>
      </c>
      <c r="AU5027" s="22" t="s">
        <v>846</v>
      </c>
      <c r="AV5027" s="22" t="s">
        <v>12634</v>
      </c>
    </row>
    <row r="5028" spans="40:48" ht="12.75" customHeight="1" x14ac:dyDescent="0.3">
      <c r="AN5028" s="22" t="s">
        <v>10739</v>
      </c>
      <c r="AO5028" s="22" t="s">
        <v>12643</v>
      </c>
      <c r="AP5028" s="90" t="s">
        <v>10740</v>
      </c>
      <c r="AQ5028" s="22" t="s">
        <v>566</v>
      </c>
      <c r="AR5028" s="22" t="s">
        <v>783</v>
      </c>
      <c r="AS5028" s="56">
        <v>1</v>
      </c>
      <c r="AT5028" s="89">
        <v>42760.730879629627</v>
      </c>
      <c r="AU5028" s="22" t="s">
        <v>14971</v>
      </c>
      <c r="AV5028" s="22" t="s">
        <v>12634</v>
      </c>
    </row>
    <row r="5029" spans="40:48" ht="12.75" customHeight="1" x14ac:dyDescent="0.3">
      <c r="AN5029" s="22" t="s">
        <v>10741</v>
      </c>
      <c r="AO5029" s="22" t="s">
        <v>12643</v>
      </c>
      <c r="AP5029" s="90" t="s">
        <v>10742</v>
      </c>
      <c r="AQ5029" s="22" t="s">
        <v>888</v>
      </c>
      <c r="AR5029" s="22" t="s">
        <v>783</v>
      </c>
      <c r="AS5029" s="56">
        <v>1</v>
      </c>
      <c r="AT5029" s="89">
        <v>42760.730879629627</v>
      </c>
      <c r="AU5029" s="22" t="s">
        <v>14971</v>
      </c>
      <c r="AV5029" s="22" t="s">
        <v>12634</v>
      </c>
    </row>
    <row r="5030" spans="40:48" ht="12.75" customHeight="1" x14ac:dyDescent="0.3">
      <c r="AN5030" s="22" t="s">
        <v>10743</v>
      </c>
      <c r="AO5030" s="22" t="s">
        <v>12643</v>
      </c>
      <c r="AP5030" s="90" t="s">
        <v>10744</v>
      </c>
      <c r="AQ5030" s="22" t="s">
        <v>566</v>
      </c>
      <c r="AR5030" s="22" t="s">
        <v>12633</v>
      </c>
      <c r="AS5030" s="56">
        <v>33.840000000000003</v>
      </c>
      <c r="AT5030" s="89">
        <v>42794.621412037035</v>
      </c>
      <c r="AU5030" s="22" t="s">
        <v>846</v>
      </c>
      <c r="AV5030" s="22" t="s">
        <v>12634</v>
      </c>
    </row>
    <row r="5031" spans="40:48" ht="12.75" customHeight="1" x14ac:dyDescent="0.3">
      <c r="AN5031" s="22" t="s">
        <v>10745</v>
      </c>
      <c r="AO5031" s="22" t="s">
        <v>12643</v>
      </c>
      <c r="AP5031" s="90" t="s">
        <v>10746</v>
      </c>
      <c r="AQ5031" s="22" t="s">
        <v>566</v>
      </c>
      <c r="AR5031" s="22" t="s">
        <v>12633</v>
      </c>
      <c r="AS5031" s="56">
        <v>0.52</v>
      </c>
      <c r="AT5031" s="89">
        <v>42789.646365740744</v>
      </c>
      <c r="AU5031" s="22" t="s">
        <v>846</v>
      </c>
      <c r="AV5031" s="22" t="s">
        <v>12634</v>
      </c>
    </row>
    <row r="5032" spans="40:48" ht="12.75" customHeight="1" x14ac:dyDescent="0.3">
      <c r="AN5032" s="22" t="s">
        <v>10747</v>
      </c>
      <c r="AO5032" s="22" t="s">
        <v>12643</v>
      </c>
      <c r="AP5032" s="90" t="s">
        <v>10748</v>
      </c>
      <c r="AQ5032" s="22" t="s">
        <v>566</v>
      </c>
      <c r="AR5032" s="22" t="s">
        <v>783</v>
      </c>
      <c r="AS5032" s="56">
        <v>0.7</v>
      </c>
      <c r="AT5032" s="89">
        <v>42170.562060185184</v>
      </c>
      <c r="AU5032" s="22" t="s">
        <v>846</v>
      </c>
      <c r="AV5032" s="22" t="s">
        <v>12634</v>
      </c>
    </row>
    <row r="5033" spans="40:48" ht="12.75" customHeight="1" x14ac:dyDescent="0.3">
      <c r="AN5033" s="22" t="s">
        <v>10749</v>
      </c>
      <c r="AO5033" s="22" t="s">
        <v>12643</v>
      </c>
      <c r="AP5033" s="90" t="s">
        <v>10750</v>
      </c>
      <c r="AQ5033" s="22" t="s">
        <v>566</v>
      </c>
      <c r="AR5033" s="22" t="s">
        <v>783</v>
      </c>
      <c r="AS5033" s="56">
        <v>0.14000000000000001</v>
      </c>
      <c r="AT5033" s="89">
        <v>42584.745567129627</v>
      </c>
      <c r="AU5033" s="22" t="s">
        <v>846</v>
      </c>
      <c r="AV5033" s="22" t="s">
        <v>12634</v>
      </c>
    </row>
    <row r="5034" spans="40:48" ht="12.75" customHeight="1" x14ac:dyDescent="0.3">
      <c r="AN5034" s="22" t="s">
        <v>10751</v>
      </c>
      <c r="AO5034" s="22" t="s">
        <v>12643</v>
      </c>
      <c r="AP5034" s="90" t="s">
        <v>10752</v>
      </c>
      <c r="AQ5034" s="22" t="s">
        <v>566</v>
      </c>
      <c r="AR5034" s="22" t="s">
        <v>783</v>
      </c>
      <c r="AS5034" s="56">
        <v>870</v>
      </c>
      <c r="AT5034" s="89">
        <v>42264.634594907409</v>
      </c>
      <c r="AU5034" s="22" t="s">
        <v>2277</v>
      </c>
      <c r="AV5034" s="22" t="s">
        <v>12634</v>
      </c>
    </row>
    <row r="5035" spans="40:48" ht="12.75" customHeight="1" x14ac:dyDescent="0.3">
      <c r="AN5035" s="22" t="s">
        <v>10753</v>
      </c>
      <c r="AO5035" s="22" t="s">
        <v>12643</v>
      </c>
      <c r="AP5035" s="90" t="s">
        <v>10754</v>
      </c>
      <c r="AQ5035" s="22" t="s">
        <v>566</v>
      </c>
      <c r="AR5035" s="22" t="s">
        <v>783</v>
      </c>
      <c r="AS5035" s="56">
        <v>650</v>
      </c>
      <c r="AT5035" s="89">
        <v>42264.634594907409</v>
      </c>
      <c r="AU5035" s="22" t="s">
        <v>2766</v>
      </c>
      <c r="AV5035" s="22" t="s">
        <v>12634</v>
      </c>
    </row>
    <row r="5036" spans="40:48" ht="12.75" customHeight="1" x14ac:dyDescent="0.3">
      <c r="AN5036" s="22" t="s">
        <v>10755</v>
      </c>
      <c r="AO5036" s="22" t="s">
        <v>12643</v>
      </c>
      <c r="AP5036" s="90" t="s">
        <v>10756</v>
      </c>
      <c r="AQ5036" s="22" t="s">
        <v>581</v>
      </c>
      <c r="AR5036" s="22" t="s">
        <v>783</v>
      </c>
      <c r="AS5036" s="56">
        <v>1</v>
      </c>
      <c r="AT5036" s="89">
        <v>42760.730879629627</v>
      </c>
      <c r="AU5036" s="22" t="s">
        <v>14963</v>
      </c>
      <c r="AV5036" s="22" t="s">
        <v>12634</v>
      </c>
    </row>
    <row r="5037" spans="40:48" ht="12.75" customHeight="1" x14ac:dyDescent="0.3">
      <c r="AN5037" s="22" t="s">
        <v>10757</v>
      </c>
      <c r="AO5037" s="22" t="s">
        <v>12643</v>
      </c>
      <c r="AP5037" s="90" t="s">
        <v>10758</v>
      </c>
      <c r="AQ5037" s="22" t="s">
        <v>566</v>
      </c>
      <c r="AR5037" s="22" t="s">
        <v>783</v>
      </c>
      <c r="AS5037" s="56">
        <v>9</v>
      </c>
      <c r="AT5037" s="89">
        <v>42058.448761574073</v>
      </c>
      <c r="AU5037" s="22" t="s">
        <v>1031</v>
      </c>
      <c r="AV5037" s="22" t="s">
        <v>12634</v>
      </c>
    </row>
    <row r="5038" spans="40:48" ht="12.75" customHeight="1" x14ac:dyDescent="0.3">
      <c r="AN5038" s="22" t="s">
        <v>10759</v>
      </c>
      <c r="AO5038" s="22" t="s">
        <v>12643</v>
      </c>
      <c r="AP5038" s="90" t="s">
        <v>10760</v>
      </c>
      <c r="AQ5038" s="22" t="s">
        <v>566</v>
      </c>
      <c r="AR5038" s="22" t="s">
        <v>783</v>
      </c>
      <c r="AS5038" s="56">
        <v>1</v>
      </c>
      <c r="AT5038" s="89">
        <v>42760.730879629627</v>
      </c>
      <c r="AU5038" s="22" t="s">
        <v>14963</v>
      </c>
      <c r="AV5038" s="22" t="s">
        <v>12634</v>
      </c>
    </row>
    <row r="5039" spans="40:48" ht="12.75" customHeight="1" x14ac:dyDescent="0.3">
      <c r="AN5039" s="22" t="s">
        <v>10761</v>
      </c>
      <c r="AO5039" s="22" t="s">
        <v>12643</v>
      </c>
      <c r="AP5039" s="90" t="s">
        <v>10762</v>
      </c>
      <c r="AQ5039" s="22" t="s">
        <v>566</v>
      </c>
      <c r="AR5039" s="22" t="s">
        <v>783</v>
      </c>
      <c r="AS5039" s="56">
        <v>290</v>
      </c>
      <c r="AT5039" s="89">
        <v>41962.434490740743</v>
      </c>
      <c r="AU5039" s="22" t="s">
        <v>1278</v>
      </c>
      <c r="AV5039" s="22" t="s">
        <v>12634</v>
      </c>
    </row>
    <row r="5040" spans="40:48" ht="12.75" customHeight="1" x14ac:dyDescent="0.3">
      <c r="AN5040" s="22" t="s">
        <v>10763</v>
      </c>
      <c r="AO5040" s="22" t="s">
        <v>12643</v>
      </c>
      <c r="AP5040" s="90" t="s">
        <v>10764</v>
      </c>
      <c r="AQ5040" s="22" t="s">
        <v>566</v>
      </c>
      <c r="AR5040" s="22" t="s">
        <v>783</v>
      </c>
      <c r="AS5040" s="56">
        <v>1</v>
      </c>
      <c r="AT5040" s="89">
        <v>42760.730879629627</v>
      </c>
      <c r="AU5040" s="22" t="s">
        <v>14966</v>
      </c>
      <c r="AV5040" s="22" t="s">
        <v>12634</v>
      </c>
    </row>
    <row r="5041" spans="40:48" ht="12.75" customHeight="1" x14ac:dyDescent="0.3">
      <c r="AN5041" s="22" t="s">
        <v>10765</v>
      </c>
      <c r="AO5041" s="22" t="s">
        <v>12643</v>
      </c>
      <c r="AP5041" s="90" t="s">
        <v>10766</v>
      </c>
      <c r="AQ5041" s="22" t="s">
        <v>566</v>
      </c>
      <c r="AR5041" s="22" t="s">
        <v>783</v>
      </c>
      <c r="AS5041" s="56">
        <v>32</v>
      </c>
      <c r="AT5041" s="89">
        <v>42640.627650462964</v>
      </c>
      <c r="AU5041" s="22" t="s">
        <v>871</v>
      </c>
      <c r="AV5041" s="22" t="s">
        <v>12634</v>
      </c>
    </row>
    <row r="5042" spans="40:48" ht="12.75" customHeight="1" x14ac:dyDescent="0.3">
      <c r="AN5042" s="22" t="s">
        <v>10767</v>
      </c>
      <c r="AO5042" s="22" t="s">
        <v>12643</v>
      </c>
      <c r="AP5042" s="90" t="s">
        <v>10768</v>
      </c>
      <c r="AQ5042" s="22" t="s">
        <v>566</v>
      </c>
      <c r="AR5042" s="22" t="s">
        <v>783</v>
      </c>
      <c r="AS5042" s="56">
        <v>51</v>
      </c>
      <c r="AT5042" s="89">
        <v>42500.36859953704</v>
      </c>
      <c r="AU5042" s="22" t="s">
        <v>871</v>
      </c>
      <c r="AV5042" s="22" t="s">
        <v>12634</v>
      </c>
    </row>
    <row r="5043" spans="40:48" ht="12.75" customHeight="1" x14ac:dyDescent="0.3">
      <c r="AN5043" s="22" t="s">
        <v>10769</v>
      </c>
      <c r="AO5043" s="22" t="s">
        <v>12643</v>
      </c>
      <c r="AP5043" s="90" t="s">
        <v>10770</v>
      </c>
      <c r="AQ5043" s="22" t="s">
        <v>566</v>
      </c>
      <c r="AR5043" s="22" t="s">
        <v>12633</v>
      </c>
      <c r="AS5043" s="56">
        <v>326.47000000000003</v>
      </c>
      <c r="AT5043" s="89">
        <v>42849.687754629631</v>
      </c>
      <c r="AU5043" s="22" t="s">
        <v>1161</v>
      </c>
      <c r="AV5043" s="22" t="s">
        <v>12634</v>
      </c>
    </row>
    <row r="5044" spans="40:48" ht="12.75" customHeight="1" x14ac:dyDescent="0.3">
      <c r="AN5044" s="22" t="s">
        <v>10771</v>
      </c>
      <c r="AO5044" s="22" t="s">
        <v>12643</v>
      </c>
      <c r="AP5044" s="90" t="s">
        <v>10772</v>
      </c>
      <c r="AQ5044" s="22" t="s">
        <v>566</v>
      </c>
      <c r="AR5044" s="22" t="s">
        <v>783</v>
      </c>
      <c r="AS5044" s="56">
        <v>563.69000000000005</v>
      </c>
      <c r="AT5044" s="89">
        <v>42151.649537037039</v>
      </c>
      <c r="AU5044" s="22" t="s">
        <v>1161</v>
      </c>
      <c r="AV5044" s="22" t="s">
        <v>12634</v>
      </c>
    </row>
    <row r="5045" spans="40:48" ht="12.75" customHeight="1" x14ac:dyDescent="0.3">
      <c r="AN5045" s="22" t="s">
        <v>10773</v>
      </c>
      <c r="AO5045" s="22" t="s">
        <v>12643</v>
      </c>
      <c r="AP5045" s="90" t="s">
        <v>10774</v>
      </c>
      <c r="AQ5045" s="22" t="s">
        <v>566</v>
      </c>
      <c r="AR5045" s="22" t="s">
        <v>12633</v>
      </c>
      <c r="AS5045" s="56">
        <v>391.82</v>
      </c>
      <c r="AT5045" s="89">
        <v>42846.466562499998</v>
      </c>
      <c r="AU5045" s="22" t="s">
        <v>1161</v>
      </c>
      <c r="AV5045" s="22" t="s">
        <v>12634</v>
      </c>
    </row>
    <row r="5046" spans="40:48" ht="12.75" customHeight="1" x14ac:dyDescent="0.3">
      <c r="AN5046" s="22" t="s">
        <v>10775</v>
      </c>
      <c r="AO5046" s="22" t="s">
        <v>12643</v>
      </c>
      <c r="AP5046" s="90" t="s">
        <v>10776</v>
      </c>
      <c r="AQ5046" s="22" t="s">
        <v>566</v>
      </c>
      <c r="AR5046" s="22" t="s">
        <v>783</v>
      </c>
      <c r="AS5046" s="56">
        <v>366.22</v>
      </c>
      <c r="AT5046" s="89">
        <v>41478.738055555557</v>
      </c>
      <c r="AU5046" s="22" t="s">
        <v>1161</v>
      </c>
      <c r="AV5046" s="22" t="s">
        <v>12634</v>
      </c>
    </row>
    <row r="5047" spans="40:48" ht="12.75" customHeight="1" x14ac:dyDescent="0.3">
      <c r="AN5047" s="22" t="s">
        <v>10777</v>
      </c>
      <c r="AO5047" s="22" t="s">
        <v>12643</v>
      </c>
      <c r="AP5047" s="90" t="s">
        <v>10778</v>
      </c>
      <c r="AQ5047" s="22" t="s">
        <v>566</v>
      </c>
      <c r="AR5047" s="22" t="s">
        <v>12633</v>
      </c>
      <c r="AS5047" s="56">
        <v>968.91</v>
      </c>
      <c r="AT5047" s="89">
        <v>42846.467523148145</v>
      </c>
      <c r="AU5047" s="22" t="s">
        <v>1161</v>
      </c>
      <c r="AV5047" s="22" t="s">
        <v>12634</v>
      </c>
    </row>
    <row r="5048" spans="40:48" ht="12.75" customHeight="1" x14ac:dyDescent="0.3">
      <c r="AN5048" s="22" t="s">
        <v>10779</v>
      </c>
      <c r="AO5048" s="22" t="s">
        <v>12643</v>
      </c>
      <c r="AP5048" s="90" t="s">
        <v>10780</v>
      </c>
      <c r="AQ5048" s="22" t="s">
        <v>566</v>
      </c>
      <c r="AR5048" s="22" t="s">
        <v>12633</v>
      </c>
      <c r="AS5048" s="56">
        <v>1165.8399999999999</v>
      </c>
      <c r="AT5048" s="89">
        <v>42846.466562499998</v>
      </c>
      <c r="AU5048" s="22" t="s">
        <v>1161</v>
      </c>
      <c r="AV5048" s="22" t="s">
        <v>12634</v>
      </c>
    </row>
    <row r="5049" spans="40:48" ht="12.75" customHeight="1" x14ac:dyDescent="0.3">
      <c r="AN5049" s="22" t="s">
        <v>10781</v>
      </c>
      <c r="AO5049" s="22" t="s">
        <v>12643</v>
      </c>
      <c r="AP5049" s="90" t="s">
        <v>10782</v>
      </c>
      <c r="AQ5049" s="22" t="s">
        <v>566</v>
      </c>
      <c r="AR5049" s="22" t="s">
        <v>12633</v>
      </c>
      <c r="AS5049" s="56">
        <v>479.97</v>
      </c>
      <c r="AT5049" s="89">
        <v>42846.458356481482</v>
      </c>
      <c r="AU5049" s="22" t="s">
        <v>1161</v>
      </c>
      <c r="AV5049" s="22" t="s">
        <v>12634</v>
      </c>
    </row>
    <row r="5050" spans="40:48" ht="12.75" customHeight="1" x14ac:dyDescent="0.3">
      <c r="AN5050" s="22" t="s">
        <v>10783</v>
      </c>
      <c r="AO5050" s="22" t="s">
        <v>12643</v>
      </c>
      <c r="AP5050" s="90" t="s">
        <v>10784</v>
      </c>
      <c r="AQ5050" s="22" t="s">
        <v>566</v>
      </c>
      <c r="AR5050" s="22" t="s">
        <v>783</v>
      </c>
      <c r="AS5050" s="56">
        <v>1</v>
      </c>
      <c r="AT5050" s="89">
        <v>42760.730879629627</v>
      </c>
      <c r="AU5050" s="22" t="s">
        <v>14970</v>
      </c>
      <c r="AV5050" s="22" t="s">
        <v>12634</v>
      </c>
    </row>
    <row r="5051" spans="40:48" ht="12.75" customHeight="1" x14ac:dyDescent="0.3">
      <c r="AN5051" s="22" t="s">
        <v>10785</v>
      </c>
      <c r="AO5051" s="22" t="s">
        <v>12643</v>
      </c>
      <c r="AP5051" s="90" t="s">
        <v>10786</v>
      </c>
      <c r="AQ5051" s="22" t="s">
        <v>566</v>
      </c>
      <c r="AR5051" s="22" t="s">
        <v>12633</v>
      </c>
      <c r="AS5051" s="56">
        <v>1085.5899999999999</v>
      </c>
      <c r="AT5051" s="89">
        <v>42870.694374999999</v>
      </c>
      <c r="AU5051" s="22" t="s">
        <v>1161</v>
      </c>
      <c r="AV5051" s="22" t="s">
        <v>12634</v>
      </c>
    </row>
    <row r="5052" spans="40:48" ht="12.75" customHeight="1" x14ac:dyDescent="0.3">
      <c r="AN5052" s="22" t="s">
        <v>10787</v>
      </c>
      <c r="AO5052" s="22" t="s">
        <v>12643</v>
      </c>
      <c r="AP5052" s="90" t="s">
        <v>10788</v>
      </c>
      <c r="AQ5052" s="22" t="s">
        <v>566</v>
      </c>
      <c r="AR5052" s="22" t="s">
        <v>783</v>
      </c>
      <c r="AS5052" s="56">
        <v>1057.3399999999999</v>
      </c>
      <c r="AT5052" s="89">
        <v>42271.400011574071</v>
      </c>
      <c r="AU5052" s="22" t="s">
        <v>1161</v>
      </c>
      <c r="AV5052" s="22" t="s">
        <v>12634</v>
      </c>
    </row>
    <row r="5053" spans="40:48" ht="12.75" customHeight="1" x14ac:dyDescent="0.3">
      <c r="AN5053" s="22" t="s">
        <v>10789</v>
      </c>
      <c r="AO5053" s="22" t="s">
        <v>12643</v>
      </c>
      <c r="AP5053" s="90" t="s">
        <v>10790</v>
      </c>
      <c r="AQ5053" s="22" t="s">
        <v>566</v>
      </c>
      <c r="AR5053" s="22" t="s">
        <v>783</v>
      </c>
      <c r="AS5053" s="56">
        <v>640</v>
      </c>
      <c r="AT5053" s="89">
        <v>41410.715879629628</v>
      </c>
      <c r="AU5053" s="22" t="s">
        <v>1161</v>
      </c>
      <c r="AV5053" s="22" t="s">
        <v>12634</v>
      </c>
    </row>
    <row r="5054" spans="40:48" ht="12.75" customHeight="1" x14ac:dyDescent="0.3">
      <c r="AN5054" s="22" t="s">
        <v>10791</v>
      </c>
      <c r="AO5054" s="22" t="s">
        <v>12643</v>
      </c>
      <c r="AP5054" s="90" t="s">
        <v>10792</v>
      </c>
      <c r="AQ5054" s="22" t="s">
        <v>566</v>
      </c>
      <c r="AR5054" s="22" t="s">
        <v>12633</v>
      </c>
      <c r="AS5054" s="56">
        <v>934.51</v>
      </c>
      <c r="AT5054" s="89">
        <v>42849.687754629631</v>
      </c>
      <c r="AU5054" s="22" t="s">
        <v>1161</v>
      </c>
      <c r="AV5054" s="22" t="s">
        <v>12634</v>
      </c>
    </row>
    <row r="5055" spans="40:48" ht="12.75" customHeight="1" x14ac:dyDescent="0.3">
      <c r="AN5055" s="22" t="s">
        <v>10793</v>
      </c>
      <c r="AO5055" s="22" t="s">
        <v>12643</v>
      </c>
      <c r="AP5055" s="90" t="s">
        <v>10794</v>
      </c>
      <c r="AQ5055" s="22" t="s">
        <v>566</v>
      </c>
      <c r="AR5055" s="22" t="s">
        <v>783</v>
      </c>
      <c r="AS5055" s="56">
        <v>566.04999999999995</v>
      </c>
      <c r="AT5055" s="89">
        <v>42160.754687499997</v>
      </c>
      <c r="AU5055" s="22" t="s">
        <v>1161</v>
      </c>
      <c r="AV5055" s="22" t="s">
        <v>12634</v>
      </c>
    </row>
    <row r="5056" spans="40:48" ht="12.75" customHeight="1" x14ac:dyDescent="0.3">
      <c r="AN5056" s="22" t="s">
        <v>10795</v>
      </c>
      <c r="AO5056" s="22" t="s">
        <v>12643</v>
      </c>
      <c r="AP5056" s="90" t="s">
        <v>10796</v>
      </c>
      <c r="AQ5056" s="22" t="s">
        <v>566</v>
      </c>
      <c r="AR5056" s="22" t="s">
        <v>783</v>
      </c>
      <c r="AS5056" s="56">
        <v>958</v>
      </c>
      <c r="AT5056" s="89">
        <v>42314.355636574073</v>
      </c>
      <c r="AU5056" s="22" t="s">
        <v>1161</v>
      </c>
      <c r="AV5056" s="22" t="s">
        <v>12634</v>
      </c>
    </row>
    <row r="5057" spans="40:48" ht="12.75" customHeight="1" x14ac:dyDescent="0.3">
      <c r="AN5057" s="22" t="s">
        <v>10797</v>
      </c>
      <c r="AO5057" s="22" t="s">
        <v>12643</v>
      </c>
      <c r="AP5057" s="90" t="s">
        <v>10798</v>
      </c>
      <c r="AQ5057" s="22" t="s">
        <v>566</v>
      </c>
      <c r="AR5057" s="22" t="s">
        <v>783</v>
      </c>
      <c r="AS5057" s="56">
        <v>15</v>
      </c>
      <c r="AT5057" s="89">
        <v>41540.475289351853</v>
      </c>
      <c r="AU5057" s="22" t="s">
        <v>787</v>
      </c>
      <c r="AV5057" s="22" t="s">
        <v>12634</v>
      </c>
    </row>
    <row r="5058" spans="40:48" ht="12.75" customHeight="1" x14ac:dyDescent="0.3">
      <c r="AN5058" s="22" t="s">
        <v>10799</v>
      </c>
      <c r="AO5058" s="22" t="s">
        <v>12643</v>
      </c>
      <c r="AP5058" s="90" t="s">
        <v>10798</v>
      </c>
      <c r="AQ5058" s="22" t="s">
        <v>566</v>
      </c>
      <c r="AR5058" s="22" t="s">
        <v>783</v>
      </c>
      <c r="AS5058" s="56">
        <v>35</v>
      </c>
      <c r="AT5058" s="89">
        <v>42633.735115740739</v>
      </c>
      <c r="AU5058" s="22" t="s">
        <v>787</v>
      </c>
      <c r="AV5058" s="22" t="s">
        <v>12634</v>
      </c>
    </row>
    <row r="5059" spans="40:48" ht="12.75" customHeight="1" x14ac:dyDescent="0.3">
      <c r="AN5059" s="22" t="s">
        <v>10800</v>
      </c>
      <c r="AO5059" s="22" t="s">
        <v>12643</v>
      </c>
      <c r="AP5059" s="90" t="s">
        <v>10801</v>
      </c>
      <c r="AQ5059" s="22" t="s">
        <v>566</v>
      </c>
      <c r="AR5059" s="22" t="s">
        <v>783</v>
      </c>
      <c r="AS5059" s="56">
        <v>1</v>
      </c>
      <c r="AT5059" s="89">
        <v>42760.730879629627</v>
      </c>
      <c r="AU5059" s="22" t="s">
        <v>14970</v>
      </c>
      <c r="AV5059" s="22" t="s">
        <v>12634</v>
      </c>
    </row>
    <row r="5060" spans="40:48" ht="12.75" customHeight="1" x14ac:dyDescent="0.3">
      <c r="AN5060" s="22" t="s">
        <v>10802</v>
      </c>
      <c r="AO5060" s="22" t="s">
        <v>12643</v>
      </c>
      <c r="AP5060" s="90" t="s">
        <v>10803</v>
      </c>
      <c r="AQ5060" s="22" t="s">
        <v>566</v>
      </c>
      <c r="AR5060" s="22" t="s">
        <v>783</v>
      </c>
      <c r="AS5060" s="56">
        <v>484.5</v>
      </c>
      <c r="AT5060" s="89">
        <v>41492.529872685183</v>
      </c>
      <c r="AU5060" s="22" t="s">
        <v>1161</v>
      </c>
      <c r="AV5060" s="22" t="s">
        <v>12634</v>
      </c>
    </row>
    <row r="5061" spans="40:48" ht="12.75" customHeight="1" x14ac:dyDescent="0.3">
      <c r="AN5061" s="22" t="s">
        <v>10804</v>
      </c>
      <c r="AO5061" s="22" t="s">
        <v>12643</v>
      </c>
      <c r="AP5061" s="90" t="s">
        <v>10805</v>
      </c>
      <c r="AQ5061" s="22" t="s">
        <v>566</v>
      </c>
      <c r="AR5061" s="22" t="s">
        <v>783</v>
      </c>
      <c r="AS5061" s="56">
        <v>1</v>
      </c>
      <c r="AT5061" s="89">
        <v>42760.730879629627</v>
      </c>
      <c r="AU5061" s="22" t="s">
        <v>14970</v>
      </c>
      <c r="AV5061" s="22" t="s">
        <v>12634</v>
      </c>
    </row>
    <row r="5062" spans="40:48" ht="12.75" customHeight="1" x14ac:dyDescent="0.3">
      <c r="AN5062" s="22" t="s">
        <v>10806</v>
      </c>
      <c r="AO5062" s="22" t="s">
        <v>12643</v>
      </c>
      <c r="AP5062" s="90" t="s">
        <v>10807</v>
      </c>
      <c r="AQ5062" s="22" t="s">
        <v>566</v>
      </c>
      <c r="AR5062" s="22" t="s">
        <v>783</v>
      </c>
      <c r="AS5062" s="56">
        <v>1</v>
      </c>
      <c r="AT5062" s="89">
        <v>42760.730879629627</v>
      </c>
      <c r="AU5062" s="22" t="s">
        <v>14970</v>
      </c>
      <c r="AV5062" s="22" t="s">
        <v>12634</v>
      </c>
    </row>
    <row r="5063" spans="40:48" ht="12.75" customHeight="1" x14ac:dyDescent="0.3">
      <c r="AN5063" s="22" t="s">
        <v>10808</v>
      </c>
      <c r="AO5063" s="22" t="s">
        <v>12643</v>
      </c>
      <c r="AP5063" s="90" t="s">
        <v>10809</v>
      </c>
      <c r="AQ5063" s="22" t="s">
        <v>566</v>
      </c>
      <c r="AR5063" s="22" t="s">
        <v>783</v>
      </c>
      <c r="AS5063" s="56">
        <v>1</v>
      </c>
      <c r="AT5063" s="89">
        <v>42760.730879629627</v>
      </c>
      <c r="AU5063" s="22" t="s">
        <v>14970</v>
      </c>
      <c r="AV5063" s="22" t="s">
        <v>12634</v>
      </c>
    </row>
    <row r="5064" spans="40:48" ht="12.75" customHeight="1" x14ac:dyDescent="0.3">
      <c r="AN5064" s="22" t="s">
        <v>10810</v>
      </c>
      <c r="AO5064" s="22" t="s">
        <v>12643</v>
      </c>
      <c r="AP5064" s="90" t="s">
        <v>10811</v>
      </c>
      <c r="AQ5064" s="22" t="s">
        <v>566</v>
      </c>
      <c r="AR5064" s="22" t="s">
        <v>783</v>
      </c>
      <c r="AS5064" s="56">
        <v>655</v>
      </c>
      <c r="AT5064" s="89">
        <v>41479.622453703705</v>
      </c>
      <c r="AU5064" s="22" t="s">
        <v>1161</v>
      </c>
      <c r="AV5064" s="22" t="s">
        <v>12634</v>
      </c>
    </row>
    <row r="5065" spans="40:48" ht="12.75" customHeight="1" x14ac:dyDescent="0.3">
      <c r="AN5065" s="22" t="s">
        <v>10812</v>
      </c>
      <c r="AO5065" s="22" t="s">
        <v>12643</v>
      </c>
      <c r="AP5065" s="90" t="s">
        <v>10813</v>
      </c>
      <c r="AQ5065" s="22" t="s">
        <v>566</v>
      </c>
      <c r="AR5065" s="22" t="s">
        <v>783</v>
      </c>
      <c r="AS5065" s="56">
        <v>791.21</v>
      </c>
      <c r="AT5065" s="89">
        <v>41494.559537037036</v>
      </c>
      <c r="AU5065" s="22" t="s">
        <v>1161</v>
      </c>
      <c r="AV5065" s="22" t="s">
        <v>12634</v>
      </c>
    </row>
    <row r="5066" spans="40:48" ht="12.75" customHeight="1" x14ac:dyDescent="0.3">
      <c r="AN5066" s="22" t="s">
        <v>10814</v>
      </c>
      <c r="AO5066" s="22" t="s">
        <v>12643</v>
      </c>
      <c r="AP5066" s="90" t="s">
        <v>10815</v>
      </c>
      <c r="AQ5066" s="22" t="s">
        <v>566</v>
      </c>
      <c r="AR5066" s="22" t="s">
        <v>783</v>
      </c>
      <c r="AS5066" s="56">
        <v>585.65</v>
      </c>
      <c r="AT5066" s="89">
        <v>41435.471759259257</v>
      </c>
      <c r="AU5066" s="22" t="s">
        <v>1161</v>
      </c>
      <c r="AV5066" s="22" t="s">
        <v>12634</v>
      </c>
    </row>
    <row r="5067" spans="40:48" ht="12.75" customHeight="1" x14ac:dyDescent="0.3">
      <c r="AN5067" s="22" t="s">
        <v>10816</v>
      </c>
      <c r="AO5067" s="22" t="s">
        <v>12643</v>
      </c>
      <c r="AP5067" s="90" t="s">
        <v>10817</v>
      </c>
      <c r="AQ5067" s="22" t="s">
        <v>566</v>
      </c>
      <c r="AR5067" s="22" t="s">
        <v>783</v>
      </c>
      <c r="AS5067" s="56">
        <v>1</v>
      </c>
      <c r="AT5067" s="89">
        <v>42760.730879629627</v>
      </c>
      <c r="AU5067" s="22" t="s">
        <v>14970</v>
      </c>
      <c r="AV5067" s="22" t="s">
        <v>12634</v>
      </c>
    </row>
    <row r="5068" spans="40:48" ht="12.75" customHeight="1" x14ac:dyDescent="0.3">
      <c r="AN5068" s="22" t="s">
        <v>10818</v>
      </c>
      <c r="AO5068" s="22" t="s">
        <v>12643</v>
      </c>
      <c r="AP5068" s="90" t="s">
        <v>10819</v>
      </c>
      <c r="AQ5068" s="22" t="s">
        <v>566</v>
      </c>
      <c r="AR5068" s="22" t="s">
        <v>783</v>
      </c>
      <c r="AS5068" s="56">
        <v>1</v>
      </c>
      <c r="AT5068" s="89">
        <v>42760.730879629627</v>
      </c>
      <c r="AU5068" s="22" t="s">
        <v>14970</v>
      </c>
      <c r="AV5068" s="22" t="s">
        <v>12634</v>
      </c>
    </row>
    <row r="5069" spans="40:48" ht="12.75" customHeight="1" x14ac:dyDescent="0.3">
      <c r="AN5069" s="22" t="s">
        <v>10820</v>
      </c>
      <c r="AO5069" s="22" t="s">
        <v>12643</v>
      </c>
      <c r="AP5069" s="90" t="s">
        <v>10821</v>
      </c>
      <c r="AQ5069" s="22" t="s">
        <v>566</v>
      </c>
      <c r="AR5069" s="22" t="s">
        <v>783</v>
      </c>
      <c r="AS5069" s="56">
        <v>1</v>
      </c>
      <c r="AT5069" s="89">
        <v>42760.730879629627</v>
      </c>
      <c r="AU5069" s="22" t="s">
        <v>14970</v>
      </c>
      <c r="AV5069" s="22" t="s">
        <v>12634</v>
      </c>
    </row>
    <row r="5070" spans="40:48" ht="12.75" customHeight="1" x14ac:dyDescent="0.3">
      <c r="AN5070" s="22" t="s">
        <v>10822</v>
      </c>
      <c r="AO5070" s="22" t="s">
        <v>12643</v>
      </c>
      <c r="AP5070" s="90" t="s">
        <v>10823</v>
      </c>
      <c r="AQ5070" s="22" t="s">
        <v>566</v>
      </c>
      <c r="AR5070" s="22" t="s">
        <v>12633</v>
      </c>
      <c r="AS5070" s="56">
        <v>3.3</v>
      </c>
      <c r="AT5070" s="89">
        <v>42853.621238425927</v>
      </c>
      <c r="AU5070" s="22" t="s">
        <v>846</v>
      </c>
      <c r="AV5070" s="22" t="s">
        <v>12634</v>
      </c>
    </row>
    <row r="5071" spans="40:48" ht="12.75" customHeight="1" x14ac:dyDescent="0.3">
      <c r="AN5071" s="22" t="s">
        <v>10824</v>
      </c>
      <c r="AO5071" s="22" t="s">
        <v>12643</v>
      </c>
      <c r="AP5071" s="90" t="s">
        <v>10825</v>
      </c>
      <c r="AQ5071" s="22" t="s">
        <v>566</v>
      </c>
      <c r="AR5071" s="22" t="s">
        <v>783</v>
      </c>
      <c r="AS5071" s="56">
        <v>2.63</v>
      </c>
      <c r="AT5071" s="89">
        <v>42584.745567129627</v>
      </c>
      <c r="AU5071" s="22" t="s">
        <v>846</v>
      </c>
      <c r="AV5071" s="22" t="s">
        <v>12634</v>
      </c>
    </row>
    <row r="5072" spans="40:48" ht="12.75" customHeight="1" x14ac:dyDescent="0.3">
      <c r="AN5072" s="22" t="s">
        <v>10826</v>
      </c>
      <c r="AO5072" s="22" t="s">
        <v>12643</v>
      </c>
      <c r="AP5072" s="90" t="s">
        <v>10827</v>
      </c>
      <c r="AQ5072" s="22" t="s">
        <v>566</v>
      </c>
      <c r="AR5072" s="22" t="s">
        <v>783</v>
      </c>
      <c r="AS5072" s="56">
        <v>2.27</v>
      </c>
      <c r="AT5072" s="89">
        <v>42157.550104166665</v>
      </c>
      <c r="AU5072" s="22" t="s">
        <v>846</v>
      </c>
      <c r="AV5072" s="22" t="s">
        <v>12634</v>
      </c>
    </row>
    <row r="5073" spans="40:48" ht="12.75" customHeight="1" x14ac:dyDescent="0.3">
      <c r="AN5073" s="22" t="s">
        <v>10828</v>
      </c>
      <c r="AO5073" s="22" t="s">
        <v>12643</v>
      </c>
      <c r="AP5073" s="90" t="s">
        <v>10829</v>
      </c>
      <c r="AQ5073" s="22" t="s">
        <v>566</v>
      </c>
      <c r="AR5073" s="22" t="s">
        <v>12633</v>
      </c>
      <c r="AS5073" s="56">
        <v>2</v>
      </c>
      <c r="AT5073" s="89">
        <v>42815.433356481481</v>
      </c>
      <c r="AU5073" s="22" t="s">
        <v>846</v>
      </c>
      <c r="AV5073" s="22" t="s">
        <v>12634</v>
      </c>
    </row>
    <row r="5074" spans="40:48" ht="12.75" customHeight="1" x14ac:dyDescent="0.3">
      <c r="AN5074" s="22" t="s">
        <v>10830</v>
      </c>
      <c r="AO5074" s="22" t="s">
        <v>12643</v>
      </c>
      <c r="AP5074" s="90" t="s">
        <v>10831</v>
      </c>
      <c r="AQ5074" s="22" t="s">
        <v>566</v>
      </c>
      <c r="AR5074" s="22" t="s">
        <v>783</v>
      </c>
      <c r="AS5074" s="56">
        <v>85</v>
      </c>
      <c r="AT5074" s="89">
        <v>42275.389826388891</v>
      </c>
      <c r="AU5074" s="22" t="s">
        <v>787</v>
      </c>
      <c r="AV5074" s="22" t="s">
        <v>12634</v>
      </c>
    </row>
    <row r="5075" spans="40:48" ht="12.75" customHeight="1" x14ac:dyDescent="0.3">
      <c r="AN5075" s="22" t="s">
        <v>10832</v>
      </c>
      <c r="AO5075" s="22" t="s">
        <v>12643</v>
      </c>
      <c r="AP5075" s="90" t="s">
        <v>10833</v>
      </c>
      <c r="AQ5075" s="22" t="s">
        <v>530</v>
      </c>
      <c r="AR5075" s="22" t="s">
        <v>783</v>
      </c>
      <c r="AS5075" s="56">
        <v>0.7</v>
      </c>
      <c r="AT5075" s="89">
        <v>42051.547233796293</v>
      </c>
      <c r="AU5075" s="22" t="s">
        <v>793</v>
      </c>
      <c r="AV5075" s="22" t="s">
        <v>12634</v>
      </c>
    </row>
    <row r="5076" spans="40:48" ht="12.75" customHeight="1" x14ac:dyDescent="0.3">
      <c r="AN5076" s="22" t="s">
        <v>10834</v>
      </c>
      <c r="AO5076" s="22" t="s">
        <v>12643</v>
      </c>
      <c r="AP5076" s="90" t="s">
        <v>10835</v>
      </c>
      <c r="AQ5076" s="22" t="s">
        <v>530</v>
      </c>
      <c r="AR5076" s="22" t="s">
        <v>783</v>
      </c>
      <c r="AS5076" s="56">
        <v>0.59</v>
      </c>
      <c r="AT5076" s="89">
        <v>42275.658252314817</v>
      </c>
      <c r="AU5076" s="22" t="s">
        <v>793</v>
      </c>
      <c r="AV5076" s="22" t="s">
        <v>12634</v>
      </c>
    </row>
    <row r="5077" spans="40:48" ht="12.75" customHeight="1" x14ac:dyDescent="0.3">
      <c r="AN5077" s="22" t="s">
        <v>10836</v>
      </c>
      <c r="AO5077" s="22" t="s">
        <v>12643</v>
      </c>
      <c r="AP5077" s="90" t="s">
        <v>10837</v>
      </c>
      <c r="AQ5077" s="22" t="s">
        <v>530</v>
      </c>
      <c r="AR5077" s="22" t="s">
        <v>783</v>
      </c>
      <c r="AS5077" s="56">
        <v>1.24</v>
      </c>
      <c r="AT5077" s="89">
        <v>42571.749988425923</v>
      </c>
      <c r="AU5077" s="22" t="s">
        <v>1502</v>
      </c>
      <c r="AV5077" s="22" t="s">
        <v>12634</v>
      </c>
    </row>
    <row r="5078" spans="40:48" ht="12.75" customHeight="1" x14ac:dyDescent="0.3">
      <c r="AN5078" s="22" t="s">
        <v>10838</v>
      </c>
      <c r="AO5078" s="22" t="s">
        <v>12643</v>
      </c>
      <c r="AP5078" s="90" t="s">
        <v>10839</v>
      </c>
      <c r="AQ5078" s="22" t="s">
        <v>530</v>
      </c>
      <c r="AR5078" s="22" t="s">
        <v>783</v>
      </c>
      <c r="AS5078" s="56">
        <v>1</v>
      </c>
      <c r="AT5078" s="89">
        <v>42760.730879629627</v>
      </c>
      <c r="AU5078" s="22" t="s">
        <v>14977</v>
      </c>
      <c r="AV5078" s="22" t="s">
        <v>12634</v>
      </c>
    </row>
    <row r="5079" spans="40:48" ht="12.75" customHeight="1" x14ac:dyDescent="0.3">
      <c r="AN5079" s="22" t="s">
        <v>10840</v>
      </c>
      <c r="AO5079" s="22" t="s">
        <v>12643</v>
      </c>
      <c r="AP5079" s="90" t="s">
        <v>10841</v>
      </c>
      <c r="AQ5079" s="22" t="s">
        <v>530</v>
      </c>
      <c r="AR5079" s="22" t="s">
        <v>783</v>
      </c>
      <c r="AS5079" s="56">
        <v>1</v>
      </c>
      <c r="AT5079" s="89">
        <v>42760.730879629627</v>
      </c>
      <c r="AU5079" s="22" t="s">
        <v>14977</v>
      </c>
      <c r="AV5079" s="22" t="s">
        <v>12634</v>
      </c>
    </row>
    <row r="5080" spans="40:48" ht="12.75" customHeight="1" x14ac:dyDescent="0.3">
      <c r="AN5080" s="22" t="s">
        <v>10842</v>
      </c>
      <c r="AO5080" s="22" t="s">
        <v>12643</v>
      </c>
      <c r="AP5080" s="90" t="s">
        <v>10843</v>
      </c>
      <c r="AQ5080" s="22" t="s">
        <v>530</v>
      </c>
      <c r="AR5080" s="22" t="s">
        <v>783</v>
      </c>
      <c r="AS5080" s="56">
        <v>1</v>
      </c>
      <c r="AT5080" s="89">
        <v>42760.730879629627</v>
      </c>
      <c r="AU5080" s="22" t="s">
        <v>14977</v>
      </c>
      <c r="AV5080" s="22" t="s">
        <v>12634</v>
      </c>
    </row>
    <row r="5081" spans="40:48" ht="12.75" customHeight="1" x14ac:dyDescent="0.3">
      <c r="AN5081" s="22" t="s">
        <v>10844</v>
      </c>
      <c r="AO5081" s="22" t="s">
        <v>12643</v>
      </c>
      <c r="AP5081" s="90" t="s">
        <v>10845</v>
      </c>
      <c r="AQ5081" s="22" t="s">
        <v>530</v>
      </c>
      <c r="AR5081" s="22" t="s">
        <v>783</v>
      </c>
      <c r="AS5081" s="56">
        <v>1</v>
      </c>
      <c r="AT5081" s="89">
        <v>42760.730879629627</v>
      </c>
      <c r="AU5081" s="22" t="s">
        <v>14977</v>
      </c>
      <c r="AV5081" s="22" t="s">
        <v>12634</v>
      </c>
    </row>
    <row r="5082" spans="40:48" ht="12.75" customHeight="1" x14ac:dyDescent="0.3">
      <c r="AN5082" s="22" t="s">
        <v>10846</v>
      </c>
      <c r="AO5082" s="22" t="s">
        <v>12643</v>
      </c>
      <c r="AP5082" s="90" t="s">
        <v>10847</v>
      </c>
      <c r="AQ5082" s="22" t="s">
        <v>530</v>
      </c>
      <c r="AR5082" s="22" t="s">
        <v>783</v>
      </c>
      <c r="AS5082" s="56">
        <v>1</v>
      </c>
      <c r="AT5082" s="89">
        <v>42760.730879629627</v>
      </c>
      <c r="AU5082" s="22" t="s">
        <v>14977</v>
      </c>
      <c r="AV5082" s="22" t="s">
        <v>12634</v>
      </c>
    </row>
    <row r="5083" spans="40:48" ht="12.75" customHeight="1" x14ac:dyDescent="0.3">
      <c r="AN5083" s="22" t="s">
        <v>10848</v>
      </c>
      <c r="AO5083" s="22" t="s">
        <v>12643</v>
      </c>
      <c r="AP5083" s="90" t="s">
        <v>10849</v>
      </c>
      <c r="AQ5083" s="22" t="s">
        <v>530</v>
      </c>
      <c r="AR5083" s="22" t="s">
        <v>783</v>
      </c>
      <c r="AS5083" s="56">
        <v>1</v>
      </c>
      <c r="AT5083" s="89">
        <v>42760.730879629627</v>
      </c>
      <c r="AU5083" s="22" t="s">
        <v>14977</v>
      </c>
      <c r="AV5083" s="22" t="s">
        <v>12634</v>
      </c>
    </row>
    <row r="5084" spans="40:48" ht="12.75" customHeight="1" x14ac:dyDescent="0.3">
      <c r="AN5084" s="22" t="s">
        <v>10850</v>
      </c>
      <c r="AO5084" s="22" t="s">
        <v>12643</v>
      </c>
      <c r="AP5084" s="90" t="s">
        <v>10851</v>
      </c>
      <c r="AQ5084" s="22" t="s">
        <v>566</v>
      </c>
      <c r="AR5084" s="22" t="s">
        <v>783</v>
      </c>
      <c r="AS5084" s="56">
        <v>1</v>
      </c>
      <c r="AT5084" s="89">
        <v>42760.730879629627</v>
      </c>
      <c r="AU5084" s="22" t="s">
        <v>14977</v>
      </c>
      <c r="AV5084" s="22" t="s">
        <v>12634</v>
      </c>
    </row>
    <row r="5085" spans="40:48" ht="12.75" customHeight="1" x14ac:dyDescent="0.3">
      <c r="AN5085" s="22" t="s">
        <v>10852</v>
      </c>
      <c r="AO5085" s="22" t="s">
        <v>12643</v>
      </c>
      <c r="AP5085" s="90" t="s">
        <v>10853</v>
      </c>
      <c r="AQ5085" s="22" t="s">
        <v>566</v>
      </c>
      <c r="AR5085" s="22" t="s">
        <v>783</v>
      </c>
      <c r="AS5085" s="56">
        <v>1</v>
      </c>
      <c r="AT5085" s="89">
        <v>42760.730879629627</v>
      </c>
      <c r="AU5085" s="22" t="s">
        <v>14977</v>
      </c>
      <c r="AV5085" s="22" t="s">
        <v>12634</v>
      </c>
    </row>
    <row r="5086" spans="40:48" ht="12.75" customHeight="1" x14ac:dyDescent="0.3">
      <c r="AN5086" s="22" t="s">
        <v>10854</v>
      </c>
      <c r="AO5086" s="22" t="s">
        <v>12643</v>
      </c>
      <c r="AP5086" s="90" t="s">
        <v>10855</v>
      </c>
      <c r="AQ5086" s="22" t="s">
        <v>566</v>
      </c>
      <c r="AR5086" s="22" t="s">
        <v>783</v>
      </c>
      <c r="AS5086" s="56">
        <v>1</v>
      </c>
      <c r="AT5086" s="89">
        <v>42760.730879629627</v>
      </c>
      <c r="AU5086" s="22" t="s">
        <v>14977</v>
      </c>
      <c r="AV5086" s="22" t="s">
        <v>12634</v>
      </c>
    </row>
    <row r="5087" spans="40:48" ht="12.75" customHeight="1" x14ac:dyDescent="0.3">
      <c r="AN5087" s="22" t="s">
        <v>10856</v>
      </c>
      <c r="AO5087" s="22" t="s">
        <v>12643</v>
      </c>
      <c r="AP5087" s="90" t="s">
        <v>10857</v>
      </c>
      <c r="AQ5087" s="22" t="s">
        <v>566</v>
      </c>
      <c r="AR5087" s="22" t="s">
        <v>783</v>
      </c>
      <c r="AS5087" s="56">
        <v>1</v>
      </c>
      <c r="AT5087" s="89">
        <v>42760.730879629627</v>
      </c>
      <c r="AU5087" s="22" t="s">
        <v>14977</v>
      </c>
      <c r="AV5087" s="22" t="s">
        <v>12634</v>
      </c>
    </row>
    <row r="5088" spans="40:48" ht="12.75" customHeight="1" x14ac:dyDescent="0.3">
      <c r="AN5088" s="22" t="s">
        <v>10858</v>
      </c>
      <c r="AO5088" s="22" t="s">
        <v>12643</v>
      </c>
      <c r="AP5088" s="90" t="s">
        <v>10859</v>
      </c>
      <c r="AQ5088" s="22" t="s">
        <v>566</v>
      </c>
      <c r="AR5088" s="22" t="s">
        <v>783</v>
      </c>
      <c r="AS5088" s="56">
        <v>9</v>
      </c>
      <c r="AT5088" s="89">
        <v>41773.665347222224</v>
      </c>
      <c r="AU5088" s="22" t="s">
        <v>851</v>
      </c>
      <c r="AV5088" s="22" t="s">
        <v>12634</v>
      </c>
    </row>
    <row r="5089" spans="40:48" ht="12.75" customHeight="1" x14ac:dyDescent="0.3">
      <c r="AN5089" s="22" t="s">
        <v>10860</v>
      </c>
      <c r="AO5089" s="22" t="s">
        <v>12643</v>
      </c>
      <c r="AP5089" s="90" t="s">
        <v>10861</v>
      </c>
      <c r="AQ5089" s="22" t="s">
        <v>566</v>
      </c>
      <c r="AR5089" s="22" t="s">
        <v>783</v>
      </c>
      <c r="AS5089" s="56">
        <v>1</v>
      </c>
      <c r="AT5089" s="89">
        <v>42760.730879629627</v>
      </c>
      <c r="AU5089" s="22" t="s">
        <v>14977</v>
      </c>
      <c r="AV5089" s="22" t="s">
        <v>12634</v>
      </c>
    </row>
    <row r="5090" spans="40:48" ht="12.75" customHeight="1" x14ac:dyDescent="0.3">
      <c r="AN5090" s="22" t="s">
        <v>10862</v>
      </c>
      <c r="AO5090" s="22" t="s">
        <v>12643</v>
      </c>
      <c r="AP5090" s="90" t="s">
        <v>10863</v>
      </c>
      <c r="AQ5090" s="22" t="s">
        <v>566</v>
      </c>
      <c r="AR5090" s="22" t="s">
        <v>783</v>
      </c>
      <c r="AS5090" s="56">
        <v>1</v>
      </c>
      <c r="AT5090" s="89">
        <v>42760.730879629627</v>
      </c>
      <c r="AU5090" s="22" t="s">
        <v>14966</v>
      </c>
      <c r="AV5090" s="22" t="s">
        <v>12634</v>
      </c>
    </row>
    <row r="5091" spans="40:48" ht="12.75" customHeight="1" x14ac:dyDescent="0.3">
      <c r="AN5091" s="22" t="s">
        <v>10864</v>
      </c>
      <c r="AO5091" s="22" t="s">
        <v>12643</v>
      </c>
      <c r="AP5091" s="90" t="s">
        <v>10865</v>
      </c>
      <c r="AQ5091" s="22" t="s">
        <v>566</v>
      </c>
      <c r="AR5091" s="22" t="s">
        <v>783</v>
      </c>
      <c r="AS5091" s="56">
        <v>56</v>
      </c>
      <c r="AT5091" s="89">
        <v>42201.38621527778</v>
      </c>
      <c r="AU5091" s="22" t="s">
        <v>793</v>
      </c>
      <c r="AV5091" s="22" t="s">
        <v>12634</v>
      </c>
    </row>
    <row r="5092" spans="40:48" ht="12.75" customHeight="1" x14ac:dyDescent="0.3">
      <c r="AN5092" s="22" t="s">
        <v>10866</v>
      </c>
      <c r="AO5092" s="22" t="s">
        <v>12643</v>
      </c>
      <c r="AP5092" s="90" t="s">
        <v>10867</v>
      </c>
      <c r="AQ5092" s="22" t="s">
        <v>566</v>
      </c>
      <c r="AR5092" s="22" t="s">
        <v>783</v>
      </c>
      <c r="AS5092" s="56">
        <v>14</v>
      </c>
      <c r="AT5092" s="89">
        <v>42201.38621527778</v>
      </c>
      <c r="AU5092" s="22" t="s">
        <v>793</v>
      </c>
      <c r="AV5092" s="22" t="s">
        <v>12634</v>
      </c>
    </row>
    <row r="5093" spans="40:48" ht="12.75" customHeight="1" x14ac:dyDescent="0.3">
      <c r="AN5093" s="22" t="s">
        <v>10868</v>
      </c>
      <c r="AO5093" s="22" t="s">
        <v>12643</v>
      </c>
      <c r="AP5093" s="90" t="s">
        <v>10869</v>
      </c>
      <c r="AQ5093" s="22" t="s">
        <v>566</v>
      </c>
      <c r="AR5093" s="22" t="s">
        <v>783</v>
      </c>
      <c r="AS5093" s="56">
        <v>1</v>
      </c>
      <c r="AT5093" s="89">
        <v>42760.730879629627</v>
      </c>
      <c r="AU5093" s="22" t="s">
        <v>14966</v>
      </c>
      <c r="AV5093" s="22" t="s">
        <v>12634</v>
      </c>
    </row>
    <row r="5094" spans="40:48" ht="12.75" customHeight="1" x14ac:dyDescent="0.3">
      <c r="AN5094" s="22" t="s">
        <v>10870</v>
      </c>
      <c r="AO5094" s="22" t="s">
        <v>12643</v>
      </c>
      <c r="AP5094" s="90" t="s">
        <v>10871</v>
      </c>
      <c r="AQ5094" s="22" t="s">
        <v>566</v>
      </c>
      <c r="AR5094" s="22" t="s">
        <v>12633</v>
      </c>
      <c r="AS5094" s="56">
        <v>0.19</v>
      </c>
      <c r="AT5094" s="89">
        <v>42815.441793981481</v>
      </c>
      <c r="AU5094" s="22" t="s">
        <v>846</v>
      </c>
      <c r="AV5094" s="22" t="s">
        <v>12634</v>
      </c>
    </row>
    <row r="5095" spans="40:48" ht="12.75" customHeight="1" x14ac:dyDescent="0.3">
      <c r="AN5095" s="22" t="s">
        <v>10872</v>
      </c>
      <c r="AO5095" s="22" t="s">
        <v>12643</v>
      </c>
      <c r="AP5095" s="90" t="s">
        <v>10873</v>
      </c>
      <c r="AQ5095" s="22" t="s">
        <v>566</v>
      </c>
      <c r="AR5095" s="22" t="s">
        <v>12633</v>
      </c>
      <c r="AS5095" s="56">
        <v>0.02</v>
      </c>
      <c r="AT5095" s="89">
        <v>42815.441793981481</v>
      </c>
      <c r="AU5095" s="22" t="s">
        <v>846</v>
      </c>
      <c r="AV5095" s="22" t="s">
        <v>12634</v>
      </c>
    </row>
    <row r="5096" spans="40:48" ht="12.75" customHeight="1" x14ac:dyDescent="0.3">
      <c r="AN5096" s="22" t="s">
        <v>10874</v>
      </c>
      <c r="AO5096" s="22" t="s">
        <v>12643</v>
      </c>
      <c r="AP5096" s="90" t="s">
        <v>10875</v>
      </c>
      <c r="AQ5096" s="22" t="s">
        <v>566</v>
      </c>
      <c r="AR5096" s="22" t="s">
        <v>783</v>
      </c>
      <c r="AS5096" s="56">
        <v>0.24</v>
      </c>
      <c r="AT5096" s="89">
        <v>42143.45652777778</v>
      </c>
      <c r="AU5096" s="22" t="s">
        <v>846</v>
      </c>
      <c r="AV5096" s="22" t="s">
        <v>12634</v>
      </c>
    </row>
    <row r="5097" spans="40:48" ht="12.75" customHeight="1" x14ac:dyDescent="0.3">
      <c r="AN5097" s="22" t="s">
        <v>10876</v>
      </c>
      <c r="AO5097" s="22" t="s">
        <v>12643</v>
      </c>
      <c r="AP5097" s="90" t="s">
        <v>10877</v>
      </c>
      <c r="AQ5097" s="22" t="s">
        <v>566</v>
      </c>
      <c r="AR5097" s="22" t="s">
        <v>12633</v>
      </c>
      <c r="AS5097" s="56">
        <v>0.19</v>
      </c>
      <c r="AT5097" s="89">
        <v>42815.441793981481</v>
      </c>
      <c r="AU5097" s="22" t="s">
        <v>846</v>
      </c>
      <c r="AV5097" s="22" t="s">
        <v>12634</v>
      </c>
    </row>
    <row r="5098" spans="40:48" ht="12.75" customHeight="1" x14ac:dyDescent="0.3">
      <c r="AN5098" s="22" t="s">
        <v>10878</v>
      </c>
      <c r="AO5098" s="22" t="s">
        <v>12643</v>
      </c>
      <c r="AP5098" s="90" t="s">
        <v>10879</v>
      </c>
      <c r="AQ5098" s="22" t="s">
        <v>566</v>
      </c>
      <c r="AR5098" s="22" t="s">
        <v>783</v>
      </c>
      <c r="AS5098" s="56">
        <v>0.24</v>
      </c>
      <c r="AT5098" s="89">
        <v>42650.390960648147</v>
      </c>
      <c r="AU5098" s="22" t="s">
        <v>846</v>
      </c>
      <c r="AV5098" s="22" t="s">
        <v>12634</v>
      </c>
    </row>
    <row r="5099" spans="40:48" ht="12.75" customHeight="1" x14ac:dyDescent="0.3">
      <c r="AN5099" s="22" t="s">
        <v>10880</v>
      </c>
      <c r="AO5099" s="22" t="s">
        <v>12643</v>
      </c>
      <c r="AP5099" s="90" t="s">
        <v>10881</v>
      </c>
      <c r="AQ5099" s="22" t="s">
        <v>566</v>
      </c>
      <c r="AR5099" s="22" t="s">
        <v>12633</v>
      </c>
      <c r="AS5099" s="56">
        <v>0.19</v>
      </c>
      <c r="AT5099" s="89">
        <v>42815.441793981481</v>
      </c>
      <c r="AU5099" s="22" t="s">
        <v>846</v>
      </c>
      <c r="AV5099" s="22" t="s">
        <v>12634</v>
      </c>
    </row>
    <row r="5100" spans="40:48" ht="12.75" customHeight="1" x14ac:dyDescent="0.3">
      <c r="AN5100" s="22" t="s">
        <v>10882</v>
      </c>
      <c r="AO5100" s="22" t="s">
        <v>12643</v>
      </c>
      <c r="AP5100" s="90" t="s">
        <v>10883</v>
      </c>
      <c r="AQ5100" s="22" t="s">
        <v>566</v>
      </c>
      <c r="AR5100" s="22" t="s">
        <v>12633</v>
      </c>
      <c r="AS5100" s="56">
        <v>0.19</v>
      </c>
      <c r="AT5100" s="89">
        <v>42815.441793981481</v>
      </c>
      <c r="AU5100" s="22" t="s">
        <v>846</v>
      </c>
      <c r="AV5100" s="22" t="s">
        <v>12634</v>
      </c>
    </row>
    <row r="5101" spans="40:48" ht="12.75" customHeight="1" x14ac:dyDescent="0.3">
      <c r="AN5101" s="22" t="s">
        <v>10884</v>
      </c>
      <c r="AO5101" s="22" t="s">
        <v>12643</v>
      </c>
      <c r="AP5101" s="90" t="s">
        <v>10885</v>
      </c>
      <c r="AQ5101" s="22" t="s">
        <v>888</v>
      </c>
      <c r="AR5101" s="22" t="s">
        <v>783</v>
      </c>
      <c r="AS5101" s="56">
        <v>1</v>
      </c>
      <c r="AT5101" s="89">
        <v>42760.730879629627</v>
      </c>
      <c r="AU5101" s="22" t="s">
        <v>14977</v>
      </c>
      <c r="AV5101" s="22" t="s">
        <v>12634</v>
      </c>
    </row>
    <row r="5102" spans="40:48" ht="12.75" customHeight="1" x14ac:dyDescent="0.3">
      <c r="AN5102" s="22" t="s">
        <v>10886</v>
      </c>
      <c r="AO5102" s="22" t="s">
        <v>12643</v>
      </c>
      <c r="AP5102" s="90" t="s">
        <v>10887</v>
      </c>
      <c r="AQ5102" s="22" t="s">
        <v>566</v>
      </c>
      <c r="AR5102" s="22" t="s">
        <v>783</v>
      </c>
      <c r="AS5102" s="56">
        <v>1</v>
      </c>
      <c r="AT5102" s="89">
        <v>42760.730879629627</v>
      </c>
      <c r="AU5102" s="22" t="s">
        <v>14977</v>
      </c>
      <c r="AV5102" s="22" t="s">
        <v>12634</v>
      </c>
    </row>
    <row r="5103" spans="40:48" ht="12.75" customHeight="1" x14ac:dyDescent="0.3">
      <c r="AN5103" s="22" t="s">
        <v>10888</v>
      </c>
      <c r="AO5103" s="22" t="s">
        <v>12643</v>
      </c>
      <c r="AP5103" s="90" t="s">
        <v>10889</v>
      </c>
      <c r="AQ5103" s="22" t="s">
        <v>566</v>
      </c>
      <c r="AR5103" s="22" t="s">
        <v>783</v>
      </c>
      <c r="AS5103" s="56">
        <v>1</v>
      </c>
      <c r="AT5103" s="89">
        <v>42760.730879629627</v>
      </c>
      <c r="AU5103" s="22" t="s">
        <v>14977</v>
      </c>
      <c r="AV5103" s="22" t="s">
        <v>12634</v>
      </c>
    </row>
    <row r="5104" spans="40:48" ht="12.75" customHeight="1" x14ac:dyDescent="0.3">
      <c r="AN5104" s="22" t="s">
        <v>10890</v>
      </c>
      <c r="AO5104" s="22" t="s">
        <v>12643</v>
      </c>
      <c r="AP5104" s="90" t="s">
        <v>10891</v>
      </c>
      <c r="AQ5104" s="22" t="s">
        <v>566</v>
      </c>
      <c r="AR5104" s="22" t="s">
        <v>12633</v>
      </c>
      <c r="AS5104" s="56">
        <v>0.19</v>
      </c>
      <c r="AT5104" s="89">
        <v>42815.441793981481</v>
      </c>
      <c r="AU5104" s="22" t="s">
        <v>846</v>
      </c>
      <c r="AV5104" s="22" t="s">
        <v>12634</v>
      </c>
    </row>
    <row r="5105" spans="40:48" ht="12.75" customHeight="1" x14ac:dyDescent="0.3">
      <c r="AN5105" s="22" t="s">
        <v>10892</v>
      </c>
      <c r="AO5105" s="22" t="s">
        <v>12643</v>
      </c>
      <c r="AP5105" s="90" t="s">
        <v>10893</v>
      </c>
      <c r="AQ5105" s="22" t="s">
        <v>530</v>
      </c>
      <c r="AR5105" s="22" t="s">
        <v>783</v>
      </c>
      <c r="AS5105" s="56">
        <v>1.2</v>
      </c>
      <c r="AT5105" s="89">
        <v>42678.351747685185</v>
      </c>
      <c r="AU5105" s="22" t="s">
        <v>793</v>
      </c>
      <c r="AV5105" s="22" t="s">
        <v>12634</v>
      </c>
    </row>
    <row r="5106" spans="40:48" ht="12.75" customHeight="1" x14ac:dyDescent="0.3">
      <c r="AN5106" s="22" t="s">
        <v>10894</v>
      </c>
      <c r="AO5106" s="22" t="s">
        <v>12643</v>
      </c>
      <c r="AP5106" s="90" t="s">
        <v>10895</v>
      </c>
      <c r="AQ5106" s="22" t="s">
        <v>566</v>
      </c>
      <c r="AR5106" s="22" t="s">
        <v>783</v>
      </c>
      <c r="AS5106" s="56">
        <v>4.8</v>
      </c>
      <c r="AT5106" s="89">
        <v>42466.72519675926</v>
      </c>
      <c r="AU5106" s="22" t="s">
        <v>1502</v>
      </c>
      <c r="AV5106" s="22" t="s">
        <v>12634</v>
      </c>
    </row>
    <row r="5107" spans="40:48" ht="12.75" customHeight="1" x14ac:dyDescent="0.3">
      <c r="AN5107" s="22" t="s">
        <v>10896</v>
      </c>
      <c r="AO5107" s="22" t="s">
        <v>12643</v>
      </c>
      <c r="AP5107" s="90" t="s">
        <v>10897</v>
      </c>
      <c r="AQ5107" s="22" t="s">
        <v>530</v>
      </c>
      <c r="AR5107" s="22" t="s">
        <v>783</v>
      </c>
      <c r="AS5107" s="56">
        <v>0.25</v>
      </c>
      <c r="AT5107" s="89">
        <v>42559.379004629627</v>
      </c>
      <c r="AU5107" s="22" t="s">
        <v>793</v>
      </c>
      <c r="AV5107" s="22" t="s">
        <v>12634</v>
      </c>
    </row>
    <row r="5108" spans="40:48" ht="12.75" customHeight="1" x14ac:dyDescent="0.3">
      <c r="AN5108" s="22" t="s">
        <v>10898</v>
      </c>
      <c r="AO5108" s="22" t="s">
        <v>12643</v>
      </c>
      <c r="AP5108" s="90" t="s">
        <v>10899</v>
      </c>
      <c r="AQ5108" s="22" t="s">
        <v>566</v>
      </c>
      <c r="AR5108" s="22" t="s">
        <v>783</v>
      </c>
      <c r="AS5108" s="56">
        <v>0.02</v>
      </c>
      <c r="AT5108" s="89">
        <v>42571.749988425923</v>
      </c>
      <c r="AU5108" s="22" t="s">
        <v>2401</v>
      </c>
      <c r="AV5108" s="22" t="s">
        <v>12634</v>
      </c>
    </row>
    <row r="5109" spans="40:48" ht="12.75" customHeight="1" x14ac:dyDescent="0.3">
      <c r="AN5109" s="22" t="s">
        <v>10900</v>
      </c>
      <c r="AO5109" s="22" t="s">
        <v>12643</v>
      </c>
      <c r="AP5109" s="90" t="s">
        <v>10901</v>
      </c>
      <c r="AQ5109" s="22" t="s">
        <v>530</v>
      </c>
      <c r="AR5109" s="22" t="s">
        <v>783</v>
      </c>
      <c r="AS5109" s="56">
        <v>68</v>
      </c>
      <c r="AT5109" s="89">
        <v>42249.526238425926</v>
      </c>
      <c r="AU5109" s="22" t="s">
        <v>2401</v>
      </c>
      <c r="AV5109" s="22" t="s">
        <v>12634</v>
      </c>
    </row>
    <row r="5110" spans="40:48" ht="12.75" customHeight="1" x14ac:dyDescent="0.3">
      <c r="AN5110" s="22" t="s">
        <v>10902</v>
      </c>
      <c r="AO5110" s="22" t="s">
        <v>12643</v>
      </c>
      <c r="AP5110" s="90" t="s">
        <v>10903</v>
      </c>
      <c r="AQ5110" s="22" t="s">
        <v>526</v>
      </c>
      <c r="AR5110" s="22" t="s">
        <v>783</v>
      </c>
      <c r="AS5110" s="56">
        <v>26</v>
      </c>
      <c r="AT5110" s="89">
        <v>41626.814016203702</v>
      </c>
      <c r="AU5110" s="22" t="s">
        <v>1091</v>
      </c>
      <c r="AV5110" s="22" t="s">
        <v>12634</v>
      </c>
    </row>
    <row r="5111" spans="40:48" ht="12.75" customHeight="1" x14ac:dyDescent="0.3">
      <c r="AN5111" s="22" t="s">
        <v>10904</v>
      </c>
      <c r="AO5111" s="22" t="s">
        <v>12643</v>
      </c>
      <c r="AP5111" s="90" t="s">
        <v>10905</v>
      </c>
      <c r="AQ5111" s="22" t="s">
        <v>566</v>
      </c>
      <c r="AR5111" s="22" t="s">
        <v>783</v>
      </c>
      <c r="AS5111" s="56">
        <v>1</v>
      </c>
      <c r="AT5111" s="89">
        <v>42760.730879629627</v>
      </c>
      <c r="AU5111" s="22" t="s">
        <v>14977</v>
      </c>
      <c r="AV5111" s="22" t="s">
        <v>12634</v>
      </c>
    </row>
    <row r="5112" spans="40:48" ht="12.75" customHeight="1" x14ac:dyDescent="0.3">
      <c r="AN5112" s="22" t="s">
        <v>10906</v>
      </c>
      <c r="AO5112" s="22" t="s">
        <v>12643</v>
      </c>
      <c r="AP5112" s="90" t="s">
        <v>10907</v>
      </c>
      <c r="AQ5112" s="22" t="s">
        <v>566</v>
      </c>
      <c r="AR5112" s="22" t="s">
        <v>783</v>
      </c>
      <c r="AS5112" s="56">
        <v>0.75</v>
      </c>
      <c r="AT5112" s="89">
        <v>42516.475775462961</v>
      </c>
      <c r="AU5112" s="22" t="s">
        <v>793</v>
      </c>
      <c r="AV5112" s="22" t="s">
        <v>12634</v>
      </c>
    </row>
    <row r="5113" spans="40:48" ht="12.75" customHeight="1" x14ac:dyDescent="0.3">
      <c r="AN5113" s="22" t="s">
        <v>10908</v>
      </c>
      <c r="AO5113" s="22" t="s">
        <v>12643</v>
      </c>
      <c r="AP5113" s="90" t="s">
        <v>10909</v>
      </c>
      <c r="AQ5113" s="22" t="s">
        <v>566</v>
      </c>
      <c r="AR5113" s="22" t="s">
        <v>783</v>
      </c>
      <c r="AS5113" s="56">
        <v>2</v>
      </c>
      <c r="AT5113" s="89">
        <v>42569.475185185183</v>
      </c>
      <c r="AU5113" s="22" t="s">
        <v>846</v>
      </c>
      <c r="AV5113" s="22" t="s">
        <v>12634</v>
      </c>
    </row>
    <row r="5114" spans="40:48" ht="12.75" customHeight="1" x14ac:dyDescent="0.3">
      <c r="AN5114" s="22" t="s">
        <v>10910</v>
      </c>
      <c r="AO5114" s="22" t="s">
        <v>12643</v>
      </c>
      <c r="AP5114" s="90" t="s">
        <v>10911</v>
      </c>
      <c r="AQ5114" s="22" t="s">
        <v>566</v>
      </c>
      <c r="AR5114" s="22" t="s">
        <v>783</v>
      </c>
      <c r="AS5114" s="56">
        <v>1</v>
      </c>
      <c r="AT5114" s="89">
        <v>42760.730879629627</v>
      </c>
      <c r="AU5114" s="22" t="s">
        <v>14970</v>
      </c>
      <c r="AV5114" s="22" t="s">
        <v>12634</v>
      </c>
    </row>
    <row r="5115" spans="40:48" ht="12.75" customHeight="1" x14ac:dyDescent="0.3">
      <c r="AN5115" s="22" t="s">
        <v>10912</v>
      </c>
      <c r="AO5115" s="22" t="s">
        <v>12643</v>
      </c>
      <c r="AP5115" s="90" t="s">
        <v>10913</v>
      </c>
      <c r="AQ5115" s="22" t="s">
        <v>566</v>
      </c>
      <c r="AR5115" s="22" t="s">
        <v>783</v>
      </c>
      <c r="AS5115" s="56">
        <v>1</v>
      </c>
      <c r="AT5115" s="89">
        <v>42760.730879629627</v>
      </c>
      <c r="AU5115" s="22" t="s">
        <v>14970</v>
      </c>
      <c r="AV5115" s="22" t="s">
        <v>12634</v>
      </c>
    </row>
    <row r="5116" spans="40:48" ht="12.75" customHeight="1" x14ac:dyDescent="0.3">
      <c r="AN5116" s="22" t="s">
        <v>10914</v>
      </c>
      <c r="AO5116" s="22" t="s">
        <v>12643</v>
      </c>
      <c r="AP5116" s="90" t="s">
        <v>10915</v>
      </c>
      <c r="AQ5116" s="22" t="s">
        <v>566</v>
      </c>
      <c r="AR5116" s="22" t="s">
        <v>783</v>
      </c>
      <c r="AS5116" s="56">
        <v>1</v>
      </c>
      <c r="AT5116" s="89">
        <v>42760.730879629627</v>
      </c>
      <c r="AU5116" s="22" t="s">
        <v>14970</v>
      </c>
      <c r="AV5116" s="22" t="s">
        <v>12634</v>
      </c>
    </row>
    <row r="5117" spans="40:48" ht="12.75" customHeight="1" x14ac:dyDescent="0.3">
      <c r="AN5117" s="22" t="s">
        <v>10916</v>
      </c>
      <c r="AO5117" s="22" t="s">
        <v>12643</v>
      </c>
      <c r="AP5117" s="90" t="s">
        <v>10917</v>
      </c>
      <c r="AQ5117" s="22" t="s">
        <v>566</v>
      </c>
      <c r="AR5117" s="22" t="s">
        <v>783</v>
      </c>
      <c r="AS5117" s="56">
        <v>1</v>
      </c>
      <c r="AT5117" s="89">
        <v>42760.730879629627</v>
      </c>
      <c r="AU5117" s="22" t="s">
        <v>14970</v>
      </c>
      <c r="AV5117" s="22" t="s">
        <v>12634</v>
      </c>
    </row>
    <row r="5118" spans="40:48" ht="12.75" customHeight="1" x14ac:dyDescent="0.3">
      <c r="AN5118" s="22" t="s">
        <v>10918</v>
      </c>
      <c r="AO5118" s="22" t="s">
        <v>12643</v>
      </c>
      <c r="AP5118" s="90" t="s">
        <v>10919</v>
      </c>
      <c r="AQ5118" s="22" t="s">
        <v>566</v>
      </c>
      <c r="AR5118" s="22" t="s">
        <v>783</v>
      </c>
      <c r="AS5118" s="56">
        <v>0.09</v>
      </c>
      <c r="AT5118" s="89">
        <v>42430.491423611114</v>
      </c>
      <c r="AU5118" s="22" t="s">
        <v>846</v>
      </c>
      <c r="AV5118" s="22" t="s">
        <v>12634</v>
      </c>
    </row>
    <row r="5119" spans="40:48" ht="12.75" customHeight="1" x14ac:dyDescent="0.3">
      <c r="AN5119" s="22" t="s">
        <v>10920</v>
      </c>
      <c r="AO5119" s="22" t="s">
        <v>12643</v>
      </c>
      <c r="AP5119" s="90" t="s">
        <v>10921</v>
      </c>
      <c r="AQ5119" s="22" t="s">
        <v>566</v>
      </c>
      <c r="AR5119" s="22" t="s">
        <v>783</v>
      </c>
      <c r="AS5119" s="56">
        <v>1</v>
      </c>
      <c r="AT5119" s="89">
        <v>42760.730879629627</v>
      </c>
      <c r="AU5119" s="22" t="s">
        <v>14970</v>
      </c>
      <c r="AV5119" s="22" t="s">
        <v>12634</v>
      </c>
    </row>
    <row r="5120" spans="40:48" ht="12.75" customHeight="1" x14ac:dyDescent="0.3">
      <c r="AN5120" s="22" t="s">
        <v>10922</v>
      </c>
      <c r="AO5120" s="22" t="s">
        <v>12643</v>
      </c>
      <c r="AP5120" s="90" t="s">
        <v>10923</v>
      </c>
      <c r="AQ5120" s="22" t="s">
        <v>566</v>
      </c>
      <c r="AR5120" s="22" t="s">
        <v>783</v>
      </c>
      <c r="AS5120" s="56">
        <v>0.2</v>
      </c>
      <c r="AT5120" s="89">
        <v>42256.41306712963</v>
      </c>
      <c r="AU5120" s="22" t="s">
        <v>846</v>
      </c>
      <c r="AV5120" s="22" t="s">
        <v>12634</v>
      </c>
    </row>
    <row r="5121" spans="40:48" ht="12.75" customHeight="1" x14ac:dyDescent="0.3">
      <c r="AN5121" s="22" t="s">
        <v>10924</v>
      </c>
      <c r="AO5121" s="22" t="s">
        <v>12643</v>
      </c>
      <c r="AP5121" s="90" t="s">
        <v>10925</v>
      </c>
      <c r="AQ5121" s="22" t="s">
        <v>566</v>
      </c>
      <c r="AR5121" s="22" t="s">
        <v>783</v>
      </c>
      <c r="AS5121" s="56">
        <v>1</v>
      </c>
      <c r="AT5121" s="89">
        <v>42760.730879629627</v>
      </c>
      <c r="AU5121" s="22" t="s">
        <v>14970</v>
      </c>
      <c r="AV5121" s="22" t="s">
        <v>12634</v>
      </c>
    </row>
    <row r="5122" spans="40:48" ht="12.75" customHeight="1" x14ac:dyDescent="0.3">
      <c r="AN5122" s="22" t="s">
        <v>10926</v>
      </c>
      <c r="AO5122" s="22" t="s">
        <v>12643</v>
      </c>
      <c r="AP5122" s="90" t="s">
        <v>10927</v>
      </c>
      <c r="AQ5122" s="22" t="s">
        <v>566</v>
      </c>
      <c r="AR5122" s="22" t="s">
        <v>12633</v>
      </c>
      <c r="AS5122" s="56">
        <v>2.5</v>
      </c>
      <c r="AT5122" s="89">
        <v>42801.662951388891</v>
      </c>
      <c r="AU5122" s="22" t="s">
        <v>846</v>
      </c>
      <c r="AV5122" s="22" t="s">
        <v>12634</v>
      </c>
    </row>
    <row r="5123" spans="40:48" ht="12.75" customHeight="1" x14ac:dyDescent="0.3">
      <c r="AN5123" s="22" t="s">
        <v>10928</v>
      </c>
      <c r="AO5123" s="22" t="s">
        <v>12643</v>
      </c>
      <c r="AP5123" s="90" t="s">
        <v>10929</v>
      </c>
      <c r="AQ5123" s="22" t="s">
        <v>1344</v>
      </c>
      <c r="AR5123" s="22" t="s">
        <v>783</v>
      </c>
      <c r="AS5123" s="56">
        <v>1</v>
      </c>
      <c r="AT5123" s="89">
        <v>42760.730879629627</v>
      </c>
      <c r="AU5123" s="22" t="s">
        <v>14970</v>
      </c>
      <c r="AV5123" s="22" t="s">
        <v>12634</v>
      </c>
    </row>
    <row r="5124" spans="40:48" ht="12.75" customHeight="1" x14ac:dyDescent="0.3">
      <c r="AN5124" s="22" t="s">
        <v>10930</v>
      </c>
      <c r="AO5124" s="22" t="s">
        <v>12643</v>
      </c>
      <c r="AP5124" s="90" t="s">
        <v>10931</v>
      </c>
      <c r="AQ5124" s="22" t="s">
        <v>566</v>
      </c>
      <c r="AR5124" s="22" t="s">
        <v>783</v>
      </c>
      <c r="AS5124" s="56">
        <v>450</v>
      </c>
      <c r="AT5124" s="89">
        <v>41996.365046296298</v>
      </c>
      <c r="AU5124" s="22" t="s">
        <v>784</v>
      </c>
      <c r="AV5124" s="22" t="s">
        <v>12634</v>
      </c>
    </row>
    <row r="5125" spans="40:48" ht="12.75" customHeight="1" x14ac:dyDescent="0.3">
      <c r="AN5125" s="22" t="s">
        <v>10932</v>
      </c>
      <c r="AO5125" s="22" t="s">
        <v>12643</v>
      </c>
      <c r="AP5125" s="90" t="s">
        <v>10933</v>
      </c>
      <c r="AQ5125" s="22" t="s">
        <v>566</v>
      </c>
      <c r="AR5125" s="22" t="s">
        <v>783</v>
      </c>
      <c r="AS5125" s="56">
        <v>1</v>
      </c>
      <c r="AT5125" s="89">
        <v>42760.730879629627</v>
      </c>
      <c r="AU5125" s="22" t="s">
        <v>14970</v>
      </c>
      <c r="AV5125" s="22" t="s">
        <v>12634</v>
      </c>
    </row>
    <row r="5126" spans="40:48" ht="12.75" customHeight="1" x14ac:dyDescent="0.3">
      <c r="AN5126" s="22" t="s">
        <v>10934</v>
      </c>
      <c r="AO5126" s="22" t="s">
        <v>12643</v>
      </c>
      <c r="AP5126" s="90" t="s">
        <v>10935</v>
      </c>
      <c r="AQ5126" s="22" t="s">
        <v>566</v>
      </c>
      <c r="AR5126" s="22" t="s">
        <v>783</v>
      </c>
      <c r="AS5126" s="56">
        <v>134.52000000000001</v>
      </c>
      <c r="AT5126" s="89">
        <v>41891.601805555554</v>
      </c>
      <c r="AU5126" s="22" t="s">
        <v>1281</v>
      </c>
      <c r="AV5126" s="22" t="s">
        <v>12634</v>
      </c>
    </row>
    <row r="5127" spans="40:48" ht="12.75" customHeight="1" x14ac:dyDescent="0.3">
      <c r="AN5127" s="22" t="s">
        <v>10936</v>
      </c>
      <c r="AO5127" s="22" t="s">
        <v>12643</v>
      </c>
      <c r="AP5127" s="90" t="s">
        <v>10937</v>
      </c>
      <c r="AQ5127" s="22" t="s">
        <v>566</v>
      </c>
      <c r="AR5127" s="22" t="s">
        <v>783</v>
      </c>
      <c r="AS5127" s="56">
        <v>1</v>
      </c>
      <c r="AT5127" s="89">
        <v>42760.730879629627</v>
      </c>
      <c r="AU5127" s="22" t="s">
        <v>14970</v>
      </c>
      <c r="AV5127" s="22" t="s">
        <v>12634</v>
      </c>
    </row>
    <row r="5128" spans="40:48" ht="12.75" customHeight="1" x14ac:dyDescent="0.3">
      <c r="AN5128" s="22" t="s">
        <v>10938</v>
      </c>
      <c r="AO5128" s="22" t="s">
        <v>12643</v>
      </c>
      <c r="AP5128" s="90" t="s">
        <v>10939</v>
      </c>
      <c r="AQ5128" s="22" t="s">
        <v>566</v>
      </c>
      <c r="AR5128" s="22" t="s">
        <v>783</v>
      </c>
      <c r="AS5128" s="56">
        <v>1</v>
      </c>
      <c r="AT5128" s="89">
        <v>42760.730879629627</v>
      </c>
      <c r="AU5128" s="22" t="s">
        <v>14970</v>
      </c>
      <c r="AV5128" s="22" t="s">
        <v>12634</v>
      </c>
    </row>
    <row r="5129" spans="40:48" ht="12.75" customHeight="1" x14ac:dyDescent="0.3">
      <c r="AN5129" s="22" t="s">
        <v>10940</v>
      </c>
      <c r="AO5129" s="22" t="s">
        <v>12643</v>
      </c>
      <c r="AP5129" s="90" t="s">
        <v>10941</v>
      </c>
      <c r="AQ5129" s="22" t="s">
        <v>566</v>
      </c>
      <c r="AR5129" s="22" t="s">
        <v>12633</v>
      </c>
      <c r="AS5129" s="56">
        <v>35</v>
      </c>
      <c r="AT5129" s="89">
        <v>42783.402442129627</v>
      </c>
      <c r="AU5129" s="22" t="s">
        <v>846</v>
      </c>
      <c r="AV5129" s="22" t="s">
        <v>12634</v>
      </c>
    </row>
    <row r="5130" spans="40:48" ht="12.75" customHeight="1" x14ac:dyDescent="0.3">
      <c r="AN5130" s="22" t="s">
        <v>10942</v>
      </c>
      <c r="AO5130" s="22" t="s">
        <v>12643</v>
      </c>
      <c r="AP5130" s="90" t="s">
        <v>10943</v>
      </c>
      <c r="AQ5130" s="22" t="s">
        <v>888</v>
      </c>
      <c r="AR5130" s="22" t="s">
        <v>783</v>
      </c>
      <c r="AS5130" s="56">
        <v>1</v>
      </c>
      <c r="AT5130" s="89">
        <v>42760.730879629627</v>
      </c>
      <c r="AU5130" s="22" t="s">
        <v>14970</v>
      </c>
      <c r="AV5130" s="22" t="s">
        <v>12634</v>
      </c>
    </row>
    <row r="5131" spans="40:48" ht="12.75" customHeight="1" x14ac:dyDescent="0.3">
      <c r="AN5131" s="22" t="s">
        <v>10944</v>
      </c>
      <c r="AO5131" s="22" t="s">
        <v>12643</v>
      </c>
      <c r="AP5131" s="90" t="s">
        <v>10945</v>
      </c>
      <c r="AQ5131" s="22" t="s">
        <v>566</v>
      </c>
      <c r="AR5131" s="22" t="s">
        <v>783</v>
      </c>
      <c r="AS5131" s="56">
        <v>1.3</v>
      </c>
      <c r="AT5131" s="89">
        <v>42695.454953703702</v>
      </c>
      <c r="AU5131" s="22" t="s">
        <v>877</v>
      </c>
      <c r="AV5131" s="22" t="s">
        <v>12634</v>
      </c>
    </row>
    <row r="5132" spans="40:48" ht="12.75" customHeight="1" x14ac:dyDescent="0.3">
      <c r="AN5132" s="22" t="s">
        <v>10946</v>
      </c>
      <c r="AO5132" s="22" t="s">
        <v>12643</v>
      </c>
      <c r="AP5132" s="90" t="s">
        <v>10947</v>
      </c>
      <c r="AQ5132" s="22" t="s">
        <v>566</v>
      </c>
      <c r="AR5132" s="22" t="s">
        <v>783</v>
      </c>
      <c r="AS5132" s="56">
        <v>1</v>
      </c>
      <c r="AT5132" s="89">
        <v>42760.730879629627</v>
      </c>
      <c r="AU5132" s="22" t="s">
        <v>14970</v>
      </c>
      <c r="AV5132" s="22" t="s">
        <v>12634</v>
      </c>
    </row>
    <row r="5133" spans="40:48" ht="12.75" customHeight="1" x14ac:dyDescent="0.3">
      <c r="AN5133" s="22" t="s">
        <v>10948</v>
      </c>
      <c r="AO5133" s="22" t="s">
        <v>12643</v>
      </c>
      <c r="AP5133" s="90" t="s">
        <v>10949</v>
      </c>
      <c r="AQ5133" s="22" t="s">
        <v>566</v>
      </c>
      <c r="AR5133" s="22" t="s">
        <v>783</v>
      </c>
      <c r="AS5133" s="56">
        <v>1</v>
      </c>
      <c r="AT5133" s="89">
        <v>42760.730879629627</v>
      </c>
      <c r="AU5133" s="22" t="s">
        <v>14970</v>
      </c>
      <c r="AV5133" s="22" t="s">
        <v>12634</v>
      </c>
    </row>
    <row r="5134" spans="40:48" ht="12.75" customHeight="1" x14ac:dyDescent="0.3">
      <c r="AN5134" s="22" t="s">
        <v>10950</v>
      </c>
      <c r="AO5134" s="22" t="s">
        <v>12643</v>
      </c>
      <c r="AP5134" s="90" t="s">
        <v>10951</v>
      </c>
      <c r="AQ5134" s="22" t="s">
        <v>566</v>
      </c>
      <c r="AR5134" s="22" t="s">
        <v>783</v>
      </c>
      <c r="AS5134" s="56">
        <v>1</v>
      </c>
      <c r="AT5134" s="89">
        <v>42760.730879629627</v>
      </c>
      <c r="AU5134" s="22" t="s">
        <v>14970</v>
      </c>
      <c r="AV5134" s="22" t="s">
        <v>12634</v>
      </c>
    </row>
    <row r="5135" spans="40:48" ht="12.75" customHeight="1" x14ac:dyDescent="0.3">
      <c r="AN5135" s="22" t="s">
        <v>10952</v>
      </c>
      <c r="AO5135" s="22" t="s">
        <v>12643</v>
      </c>
      <c r="AP5135" s="90" t="s">
        <v>10953</v>
      </c>
      <c r="AQ5135" s="22" t="s">
        <v>566</v>
      </c>
      <c r="AR5135" s="22" t="s">
        <v>783</v>
      </c>
      <c r="AS5135" s="56">
        <v>52.4</v>
      </c>
      <c r="AT5135" s="89">
        <v>42129.720659722225</v>
      </c>
      <c r="AU5135" s="22" t="s">
        <v>1161</v>
      </c>
      <c r="AV5135" s="22" t="s">
        <v>12634</v>
      </c>
    </row>
    <row r="5136" spans="40:48" ht="12.75" customHeight="1" x14ac:dyDescent="0.3">
      <c r="AN5136" s="22" t="s">
        <v>10954</v>
      </c>
      <c r="AO5136" s="22" t="s">
        <v>12643</v>
      </c>
      <c r="AP5136" s="90" t="s">
        <v>10955</v>
      </c>
      <c r="AQ5136" s="22" t="s">
        <v>566</v>
      </c>
      <c r="AR5136" s="22" t="s">
        <v>783</v>
      </c>
      <c r="AS5136" s="56">
        <v>1</v>
      </c>
      <c r="AT5136" s="89">
        <v>42760.730879629627</v>
      </c>
      <c r="AU5136" s="22" t="s">
        <v>14970</v>
      </c>
      <c r="AV5136" s="22" t="s">
        <v>12634</v>
      </c>
    </row>
    <row r="5137" spans="40:48" ht="12.75" customHeight="1" x14ac:dyDescent="0.3">
      <c r="AN5137" s="22" t="s">
        <v>10956</v>
      </c>
      <c r="AO5137" s="22" t="s">
        <v>12643</v>
      </c>
      <c r="AP5137" s="90" t="s">
        <v>10957</v>
      </c>
      <c r="AQ5137" s="22" t="s">
        <v>888</v>
      </c>
      <c r="AR5137" s="22" t="s">
        <v>783</v>
      </c>
      <c r="AS5137" s="56">
        <v>1</v>
      </c>
      <c r="AT5137" s="89">
        <v>42760.730879629627</v>
      </c>
      <c r="AU5137" s="22" t="s">
        <v>14970</v>
      </c>
      <c r="AV5137" s="22" t="s">
        <v>12634</v>
      </c>
    </row>
    <row r="5138" spans="40:48" ht="12.75" customHeight="1" x14ac:dyDescent="0.3">
      <c r="AN5138" s="22" t="s">
        <v>10958</v>
      </c>
      <c r="AO5138" s="22" t="s">
        <v>12643</v>
      </c>
      <c r="AP5138" s="90" t="s">
        <v>10959</v>
      </c>
      <c r="AQ5138" s="22" t="s">
        <v>566</v>
      </c>
      <c r="AR5138" s="22" t="s">
        <v>783</v>
      </c>
      <c r="AS5138" s="56">
        <v>1.8</v>
      </c>
      <c r="AT5138" s="89">
        <v>42350.619513888887</v>
      </c>
      <c r="AU5138" s="22" t="s">
        <v>877</v>
      </c>
      <c r="AV5138" s="22" t="s">
        <v>12634</v>
      </c>
    </row>
    <row r="5139" spans="40:48" ht="12.75" customHeight="1" x14ac:dyDescent="0.3">
      <c r="AN5139" s="22" t="s">
        <v>10960</v>
      </c>
      <c r="AO5139" s="22" t="s">
        <v>12643</v>
      </c>
      <c r="AP5139" s="90" t="s">
        <v>10961</v>
      </c>
      <c r="AQ5139" s="22" t="s">
        <v>566</v>
      </c>
      <c r="AR5139" s="22" t="s">
        <v>783</v>
      </c>
      <c r="AS5139" s="56">
        <v>1</v>
      </c>
      <c r="AT5139" s="89">
        <v>42760.730879629627</v>
      </c>
      <c r="AU5139" s="22" t="s">
        <v>14970</v>
      </c>
      <c r="AV5139" s="22" t="s">
        <v>12634</v>
      </c>
    </row>
    <row r="5140" spans="40:48" ht="12.75" customHeight="1" x14ac:dyDescent="0.3">
      <c r="AN5140" s="22" t="s">
        <v>10962</v>
      </c>
      <c r="AO5140" s="22" t="s">
        <v>12643</v>
      </c>
      <c r="AP5140" s="90" t="s">
        <v>10963</v>
      </c>
      <c r="AQ5140" s="22" t="s">
        <v>566</v>
      </c>
      <c r="AR5140" s="22" t="s">
        <v>783</v>
      </c>
      <c r="AS5140" s="56">
        <v>1</v>
      </c>
      <c r="AT5140" s="89">
        <v>42760.730879629627</v>
      </c>
      <c r="AU5140" s="22" t="s">
        <v>14970</v>
      </c>
      <c r="AV5140" s="22" t="s">
        <v>12634</v>
      </c>
    </row>
    <row r="5141" spans="40:48" ht="12.75" customHeight="1" x14ac:dyDescent="0.3">
      <c r="AN5141" s="22" t="s">
        <v>10964</v>
      </c>
      <c r="AO5141" s="22" t="s">
        <v>12643</v>
      </c>
      <c r="AP5141" s="90" t="s">
        <v>10965</v>
      </c>
      <c r="AQ5141" s="22" t="s">
        <v>566</v>
      </c>
      <c r="AR5141" s="22" t="s">
        <v>783</v>
      </c>
      <c r="AS5141" s="56">
        <v>1</v>
      </c>
      <c r="AT5141" s="89">
        <v>42760.730879629627</v>
      </c>
      <c r="AU5141" s="22" t="s">
        <v>14970</v>
      </c>
      <c r="AV5141" s="22" t="s">
        <v>12634</v>
      </c>
    </row>
    <row r="5142" spans="40:48" ht="12.75" customHeight="1" x14ac:dyDescent="0.3">
      <c r="AN5142" s="22" t="s">
        <v>10966</v>
      </c>
      <c r="AO5142" s="22" t="s">
        <v>12643</v>
      </c>
      <c r="AP5142" s="90" t="s">
        <v>10967</v>
      </c>
      <c r="AQ5142" s="22" t="s">
        <v>566</v>
      </c>
      <c r="AR5142" s="22" t="s">
        <v>783</v>
      </c>
      <c r="AS5142" s="56">
        <v>0</v>
      </c>
      <c r="AT5142" s="89">
        <v>42831.492777777778</v>
      </c>
      <c r="AU5142" s="22" t="s">
        <v>1161</v>
      </c>
      <c r="AV5142" s="22" t="s">
        <v>12634</v>
      </c>
    </row>
    <row r="5143" spans="40:48" ht="12.75" customHeight="1" x14ac:dyDescent="0.3">
      <c r="AN5143" s="22" t="s">
        <v>10968</v>
      </c>
      <c r="AO5143" s="22" t="s">
        <v>12643</v>
      </c>
      <c r="AP5143" s="90" t="s">
        <v>10969</v>
      </c>
      <c r="AQ5143" s="22" t="s">
        <v>566</v>
      </c>
      <c r="AR5143" s="22" t="s">
        <v>12633</v>
      </c>
      <c r="AS5143" s="56">
        <v>166.38</v>
      </c>
      <c r="AT5143" s="89">
        <v>42853.700069444443</v>
      </c>
      <c r="AU5143" s="22" t="s">
        <v>1161</v>
      </c>
      <c r="AV5143" s="22" t="s">
        <v>12634</v>
      </c>
    </row>
    <row r="5144" spans="40:48" ht="12.75" customHeight="1" x14ac:dyDescent="0.3">
      <c r="AN5144" s="22" t="s">
        <v>10970</v>
      </c>
      <c r="AO5144" s="22" t="s">
        <v>12643</v>
      </c>
      <c r="AP5144" s="90" t="s">
        <v>10971</v>
      </c>
      <c r="AQ5144" s="22" t="s">
        <v>566</v>
      </c>
      <c r="AR5144" s="22" t="s">
        <v>783</v>
      </c>
      <c r="AS5144" s="56">
        <v>1</v>
      </c>
      <c r="AT5144" s="89">
        <v>42760.730879629627</v>
      </c>
      <c r="AU5144" s="22" t="s">
        <v>14970</v>
      </c>
      <c r="AV5144" s="22" t="s">
        <v>12634</v>
      </c>
    </row>
    <row r="5145" spans="40:48" ht="12.75" customHeight="1" x14ac:dyDescent="0.3">
      <c r="AN5145" s="22" t="s">
        <v>10972</v>
      </c>
      <c r="AO5145" s="22" t="s">
        <v>12643</v>
      </c>
      <c r="AP5145" s="90" t="s">
        <v>10973</v>
      </c>
      <c r="AQ5145" s="22" t="s">
        <v>566</v>
      </c>
      <c r="AR5145" s="22" t="s">
        <v>783</v>
      </c>
      <c r="AS5145" s="56">
        <v>1</v>
      </c>
      <c r="AT5145" s="89">
        <v>42760.730879629627</v>
      </c>
      <c r="AU5145" s="22" t="s">
        <v>14970</v>
      </c>
      <c r="AV5145" s="22" t="s">
        <v>12634</v>
      </c>
    </row>
    <row r="5146" spans="40:48" ht="12.75" customHeight="1" x14ac:dyDescent="0.3">
      <c r="AN5146" s="22" t="s">
        <v>10974</v>
      </c>
      <c r="AO5146" s="22" t="s">
        <v>12643</v>
      </c>
      <c r="AP5146" s="90" t="s">
        <v>10975</v>
      </c>
      <c r="AQ5146" s="22" t="s">
        <v>566</v>
      </c>
      <c r="AR5146" s="22" t="s">
        <v>783</v>
      </c>
      <c r="AS5146" s="56">
        <v>1</v>
      </c>
      <c r="AT5146" s="89">
        <v>42760.730879629627</v>
      </c>
      <c r="AU5146" s="22" t="s">
        <v>14970</v>
      </c>
      <c r="AV5146" s="22" t="s">
        <v>12634</v>
      </c>
    </row>
    <row r="5147" spans="40:48" ht="12.75" customHeight="1" x14ac:dyDescent="0.3">
      <c r="AN5147" s="22" t="s">
        <v>10976</v>
      </c>
      <c r="AO5147" s="22" t="s">
        <v>12643</v>
      </c>
      <c r="AP5147" s="90" t="s">
        <v>10977</v>
      </c>
      <c r="AQ5147" s="22" t="s">
        <v>566</v>
      </c>
      <c r="AR5147" s="22" t="s">
        <v>783</v>
      </c>
      <c r="AS5147" s="56">
        <v>1</v>
      </c>
      <c r="AT5147" s="89">
        <v>42760.730879629627</v>
      </c>
      <c r="AU5147" s="22" t="s">
        <v>14970</v>
      </c>
      <c r="AV5147" s="22" t="s">
        <v>12634</v>
      </c>
    </row>
    <row r="5148" spans="40:48" ht="12.75" customHeight="1" x14ac:dyDescent="0.3">
      <c r="AN5148" s="22" t="s">
        <v>10978</v>
      </c>
      <c r="AO5148" s="22" t="s">
        <v>12643</v>
      </c>
      <c r="AP5148" s="90" t="s">
        <v>10979</v>
      </c>
      <c r="AQ5148" s="22" t="s">
        <v>566</v>
      </c>
      <c r="AR5148" s="22" t="s">
        <v>783</v>
      </c>
      <c r="AS5148" s="56">
        <v>1</v>
      </c>
      <c r="AT5148" s="89">
        <v>42760.730879629627</v>
      </c>
      <c r="AU5148" s="22" t="s">
        <v>14970</v>
      </c>
      <c r="AV5148" s="22" t="s">
        <v>12634</v>
      </c>
    </row>
    <row r="5149" spans="40:48" ht="12.75" customHeight="1" x14ac:dyDescent="0.3">
      <c r="AN5149" s="22" t="s">
        <v>10980</v>
      </c>
      <c r="AO5149" s="22" t="s">
        <v>12643</v>
      </c>
      <c r="AP5149" s="90" t="s">
        <v>10981</v>
      </c>
      <c r="AQ5149" s="22" t="s">
        <v>566</v>
      </c>
      <c r="AR5149" s="22" t="s">
        <v>783</v>
      </c>
      <c r="AS5149" s="56">
        <v>1</v>
      </c>
      <c r="AT5149" s="89">
        <v>42760.730879629627</v>
      </c>
      <c r="AU5149" s="22" t="s">
        <v>14971</v>
      </c>
      <c r="AV5149" s="22" t="s">
        <v>12634</v>
      </c>
    </row>
    <row r="5150" spans="40:48" ht="12.75" customHeight="1" x14ac:dyDescent="0.3">
      <c r="AN5150" s="22" t="s">
        <v>10982</v>
      </c>
      <c r="AO5150" s="22" t="s">
        <v>12643</v>
      </c>
      <c r="AP5150" s="90" t="s">
        <v>10983</v>
      </c>
      <c r="AQ5150" s="22" t="s">
        <v>566</v>
      </c>
      <c r="AR5150" s="22" t="s">
        <v>783</v>
      </c>
      <c r="AS5150" s="56">
        <v>1</v>
      </c>
      <c r="AT5150" s="89">
        <v>42760.730879629627</v>
      </c>
      <c r="AU5150" s="22" t="s">
        <v>14971</v>
      </c>
      <c r="AV5150" s="22" t="s">
        <v>12634</v>
      </c>
    </row>
    <row r="5151" spans="40:48" ht="12.75" customHeight="1" x14ac:dyDescent="0.3">
      <c r="AN5151" s="22" t="s">
        <v>10984</v>
      </c>
      <c r="AO5151" s="22" t="s">
        <v>12643</v>
      </c>
      <c r="AP5151" s="90" t="s">
        <v>10985</v>
      </c>
      <c r="AQ5151" s="22" t="s">
        <v>566</v>
      </c>
      <c r="AR5151" s="22" t="s">
        <v>783</v>
      </c>
      <c r="AS5151" s="56">
        <v>1</v>
      </c>
      <c r="AT5151" s="89">
        <v>42760.730879629627</v>
      </c>
      <c r="AU5151" s="22" t="s">
        <v>14971</v>
      </c>
      <c r="AV5151" s="22" t="s">
        <v>12634</v>
      </c>
    </row>
    <row r="5152" spans="40:48" ht="12.75" customHeight="1" x14ac:dyDescent="0.3">
      <c r="AN5152" s="22" t="s">
        <v>10986</v>
      </c>
      <c r="AO5152" s="22" t="s">
        <v>12643</v>
      </c>
      <c r="AP5152" s="90" t="s">
        <v>10987</v>
      </c>
      <c r="AQ5152" s="22" t="s">
        <v>1344</v>
      </c>
      <c r="AR5152" s="22" t="s">
        <v>783</v>
      </c>
      <c r="AS5152" s="56">
        <v>1</v>
      </c>
      <c r="AT5152" s="89">
        <v>42760.730879629627</v>
      </c>
      <c r="AU5152" s="22" t="s">
        <v>14971</v>
      </c>
      <c r="AV5152" s="22" t="s">
        <v>12634</v>
      </c>
    </row>
    <row r="5153" spans="40:48" ht="12.75" customHeight="1" x14ac:dyDescent="0.3">
      <c r="AN5153" s="22" t="s">
        <v>10988</v>
      </c>
      <c r="AO5153" s="22" t="s">
        <v>12643</v>
      </c>
      <c r="AP5153" s="90" t="s">
        <v>10987</v>
      </c>
      <c r="AQ5153" s="22" t="s">
        <v>566</v>
      </c>
      <c r="AR5153" s="22" t="s">
        <v>12633</v>
      </c>
      <c r="AS5153" s="56">
        <v>0.35</v>
      </c>
      <c r="AT5153" s="89">
        <v>42766.637696759259</v>
      </c>
      <c r="AU5153" s="22" t="s">
        <v>877</v>
      </c>
      <c r="AV5153" s="22" t="s">
        <v>12634</v>
      </c>
    </row>
    <row r="5154" spans="40:48" ht="12.75" customHeight="1" x14ac:dyDescent="0.3">
      <c r="AN5154" s="22" t="s">
        <v>10989</v>
      </c>
      <c r="AO5154" s="22" t="s">
        <v>12643</v>
      </c>
      <c r="AP5154" s="90" t="s">
        <v>10990</v>
      </c>
      <c r="AQ5154" s="22" t="s">
        <v>566</v>
      </c>
      <c r="AR5154" s="22" t="s">
        <v>783</v>
      </c>
      <c r="AS5154" s="56">
        <v>0.28999999999999998</v>
      </c>
      <c r="AT5154" s="89">
        <v>41820.788599537038</v>
      </c>
      <c r="AU5154" s="22" t="s">
        <v>877</v>
      </c>
      <c r="AV5154" s="22" t="s">
        <v>12634</v>
      </c>
    </row>
    <row r="5155" spans="40:48" ht="12.75" customHeight="1" x14ac:dyDescent="0.3">
      <c r="AN5155" s="22" t="s">
        <v>10991</v>
      </c>
      <c r="AO5155" s="22" t="s">
        <v>12643</v>
      </c>
      <c r="AP5155" s="90" t="s">
        <v>10992</v>
      </c>
      <c r="AQ5155" s="22" t="s">
        <v>566</v>
      </c>
      <c r="AR5155" s="22" t="s">
        <v>783</v>
      </c>
      <c r="AS5155" s="56">
        <v>1</v>
      </c>
      <c r="AT5155" s="89">
        <v>42760.730879629627</v>
      </c>
      <c r="AU5155" s="22" t="s">
        <v>14971</v>
      </c>
      <c r="AV5155" s="22" t="s">
        <v>12634</v>
      </c>
    </row>
    <row r="5156" spans="40:48" ht="12.75" customHeight="1" x14ac:dyDescent="0.3">
      <c r="AN5156" s="22" t="s">
        <v>10993</v>
      </c>
      <c r="AO5156" s="22" t="s">
        <v>12643</v>
      </c>
      <c r="AP5156" s="90" t="s">
        <v>10994</v>
      </c>
      <c r="AQ5156" s="22" t="s">
        <v>1344</v>
      </c>
      <c r="AR5156" s="22" t="s">
        <v>783</v>
      </c>
      <c r="AS5156" s="56">
        <v>1</v>
      </c>
      <c r="AT5156" s="89">
        <v>42760.730879629627</v>
      </c>
      <c r="AU5156" s="22" t="s">
        <v>14971</v>
      </c>
      <c r="AV5156" s="22" t="s">
        <v>12634</v>
      </c>
    </row>
    <row r="5157" spans="40:48" ht="12.75" customHeight="1" x14ac:dyDescent="0.3">
      <c r="AN5157" s="22" t="s">
        <v>10995</v>
      </c>
      <c r="AO5157" s="22" t="s">
        <v>12643</v>
      </c>
      <c r="AP5157" s="90" t="s">
        <v>10996</v>
      </c>
      <c r="AQ5157" s="22" t="s">
        <v>566</v>
      </c>
      <c r="AR5157" s="22" t="s">
        <v>783</v>
      </c>
      <c r="AS5157" s="56">
        <v>1</v>
      </c>
      <c r="AT5157" s="89">
        <v>42760.730879629627</v>
      </c>
      <c r="AU5157" s="22" t="s">
        <v>14971</v>
      </c>
      <c r="AV5157" s="22" t="s">
        <v>12634</v>
      </c>
    </row>
    <row r="5158" spans="40:48" ht="12.75" customHeight="1" x14ac:dyDescent="0.3">
      <c r="AN5158" s="22" t="s">
        <v>10997</v>
      </c>
      <c r="AO5158" s="22" t="s">
        <v>12643</v>
      </c>
      <c r="AP5158" s="90" t="s">
        <v>10998</v>
      </c>
      <c r="AQ5158" s="22" t="s">
        <v>566</v>
      </c>
      <c r="AR5158" s="22" t="s">
        <v>783</v>
      </c>
      <c r="AS5158" s="56">
        <v>45</v>
      </c>
      <c r="AT5158" s="89">
        <v>42279.603865740741</v>
      </c>
      <c r="AU5158" s="22" t="s">
        <v>1401</v>
      </c>
      <c r="AV5158" s="22" t="s">
        <v>12634</v>
      </c>
    </row>
    <row r="5159" spans="40:48" ht="12.75" customHeight="1" x14ac:dyDescent="0.3">
      <c r="AN5159" s="22" t="s">
        <v>10999</v>
      </c>
      <c r="AO5159" s="22" t="s">
        <v>12643</v>
      </c>
      <c r="AP5159" s="90" t="s">
        <v>11000</v>
      </c>
      <c r="AQ5159" s="22" t="s">
        <v>566</v>
      </c>
      <c r="AR5159" s="22" t="s">
        <v>783</v>
      </c>
      <c r="AS5159" s="56">
        <v>1</v>
      </c>
      <c r="AT5159" s="89">
        <v>42760.730879629627</v>
      </c>
      <c r="AU5159" s="22" t="s">
        <v>14971</v>
      </c>
      <c r="AV5159" s="22" t="s">
        <v>12634</v>
      </c>
    </row>
    <row r="5160" spans="40:48" ht="12.75" customHeight="1" x14ac:dyDescent="0.3">
      <c r="AN5160" s="22" t="s">
        <v>11001</v>
      </c>
      <c r="AO5160" s="22" t="s">
        <v>12643</v>
      </c>
      <c r="AP5160" s="90" t="s">
        <v>11002</v>
      </c>
      <c r="AQ5160" s="22" t="s">
        <v>566</v>
      </c>
      <c r="AR5160" s="22" t="s">
        <v>783</v>
      </c>
      <c r="AS5160" s="56">
        <v>35</v>
      </c>
      <c r="AT5160" s="89">
        <v>41871.500381944446</v>
      </c>
      <c r="AU5160" s="22" t="s">
        <v>2280</v>
      </c>
      <c r="AV5160" s="22" t="s">
        <v>12634</v>
      </c>
    </row>
    <row r="5161" spans="40:48" ht="12.75" customHeight="1" x14ac:dyDescent="0.3">
      <c r="AN5161" s="22" t="s">
        <v>11003</v>
      </c>
      <c r="AO5161" s="22" t="s">
        <v>12643</v>
      </c>
      <c r="AP5161" s="90" t="s">
        <v>11004</v>
      </c>
      <c r="AQ5161" s="22" t="s">
        <v>1344</v>
      </c>
      <c r="AR5161" s="22" t="s">
        <v>783</v>
      </c>
      <c r="AS5161" s="56">
        <v>9</v>
      </c>
      <c r="AT5161" s="89">
        <v>42515.626354166663</v>
      </c>
      <c r="AU5161" s="22" t="s">
        <v>1502</v>
      </c>
      <c r="AV5161" s="22" t="s">
        <v>12634</v>
      </c>
    </row>
    <row r="5162" spans="40:48" ht="12.75" customHeight="1" x14ac:dyDescent="0.3">
      <c r="AN5162" s="22" t="s">
        <v>11005</v>
      </c>
      <c r="AO5162" s="22" t="s">
        <v>12643</v>
      </c>
      <c r="AP5162" s="90" t="s">
        <v>11006</v>
      </c>
      <c r="AQ5162" s="22" t="s">
        <v>566</v>
      </c>
      <c r="AR5162" s="22" t="s">
        <v>783</v>
      </c>
      <c r="AS5162" s="56">
        <v>0.08</v>
      </c>
      <c r="AT5162" s="89">
        <v>41628.653240740743</v>
      </c>
      <c r="AU5162" s="22" t="s">
        <v>982</v>
      </c>
      <c r="AV5162" s="22" t="s">
        <v>12634</v>
      </c>
    </row>
    <row r="5163" spans="40:48" ht="12.75" customHeight="1" x14ac:dyDescent="0.3">
      <c r="AN5163" s="22" t="s">
        <v>11007</v>
      </c>
      <c r="AO5163" s="22" t="s">
        <v>12643</v>
      </c>
      <c r="AP5163" s="90" t="s">
        <v>11008</v>
      </c>
      <c r="AQ5163" s="22" t="s">
        <v>566</v>
      </c>
      <c r="AR5163" s="22" t="s">
        <v>783</v>
      </c>
      <c r="AS5163" s="56">
        <v>1</v>
      </c>
      <c r="AT5163" s="89">
        <v>42760.730879629627</v>
      </c>
      <c r="AU5163" s="22" t="s">
        <v>14977</v>
      </c>
      <c r="AV5163" s="22" t="s">
        <v>12634</v>
      </c>
    </row>
    <row r="5164" spans="40:48" ht="12.75" customHeight="1" x14ac:dyDescent="0.3">
      <c r="AN5164" s="22" t="s">
        <v>11009</v>
      </c>
      <c r="AO5164" s="22" t="s">
        <v>12643</v>
      </c>
      <c r="AP5164" s="90" t="s">
        <v>11010</v>
      </c>
      <c r="AQ5164" s="22" t="s">
        <v>566</v>
      </c>
      <c r="AR5164" s="22" t="s">
        <v>783</v>
      </c>
      <c r="AS5164" s="56">
        <v>1</v>
      </c>
      <c r="AT5164" s="89">
        <v>42760.730879629627</v>
      </c>
      <c r="AU5164" s="22" t="s">
        <v>14977</v>
      </c>
      <c r="AV5164" s="22" t="s">
        <v>12634</v>
      </c>
    </row>
    <row r="5165" spans="40:48" ht="12.75" customHeight="1" x14ac:dyDescent="0.3">
      <c r="AN5165" s="22" t="s">
        <v>11011</v>
      </c>
      <c r="AO5165" s="22" t="s">
        <v>12643</v>
      </c>
      <c r="AP5165" s="90" t="s">
        <v>11012</v>
      </c>
      <c r="AQ5165" s="22" t="s">
        <v>566</v>
      </c>
      <c r="AR5165" s="22" t="s">
        <v>783</v>
      </c>
      <c r="AS5165" s="56">
        <v>1</v>
      </c>
      <c r="AT5165" s="89">
        <v>42760.730879629627</v>
      </c>
      <c r="AU5165" s="22" t="s">
        <v>14977</v>
      </c>
      <c r="AV5165" s="22" t="s">
        <v>12634</v>
      </c>
    </row>
    <row r="5166" spans="40:48" ht="12.75" customHeight="1" x14ac:dyDescent="0.3">
      <c r="AN5166" s="22" t="s">
        <v>11013</v>
      </c>
      <c r="AO5166" s="22" t="s">
        <v>12643</v>
      </c>
      <c r="AP5166" s="90" t="s">
        <v>11014</v>
      </c>
      <c r="AQ5166" s="22" t="s">
        <v>566</v>
      </c>
      <c r="AR5166" s="22" t="s">
        <v>783</v>
      </c>
      <c r="AS5166" s="56">
        <v>1</v>
      </c>
      <c r="AT5166" s="89">
        <v>42760.730879629627</v>
      </c>
      <c r="AU5166" s="22" t="s">
        <v>14977</v>
      </c>
      <c r="AV5166" s="22" t="s">
        <v>12634</v>
      </c>
    </row>
    <row r="5167" spans="40:48" ht="12.75" customHeight="1" x14ac:dyDescent="0.3">
      <c r="AN5167" s="22" t="s">
        <v>11015</v>
      </c>
      <c r="AO5167" s="22" t="s">
        <v>12643</v>
      </c>
      <c r="AP5167" s="90" t="s">
        <v>11016</v>
      </c>
      <c r="AQ5167" s="22" t="s">
        <v>566</v>
      </c>
      <c r="AR5167" s="22" t="s">
        <v>783</v>
      </c>
      <c r="AS5167" s="56">
        <v>1</v>
      </c>
      <c r="AT5167" s="89">
        <v>42760.730879629627</v>
      </c>
      <c r="AU5167" s="22" t="s">
        <v>14977</v>
      </c>
      <c r="AV5167" s="22" t="s">
        <v>12634</v>
      </c>
    </row>
    <row r="5168" spans="40:48" ht="12.75" customHeight="1" x14ac:dyDescent="0.3">
      <c r="AN5168" s="22" t="s">
        <v>11017</v>
      </c>
      <c r="AO5168" s="22" t="s">
        <v>12643</v>
      </c>
      <c r="AP5168" s="90" t="s">
        <v>11018</v>
      </c>
      <c r="AQ5168" s="22" t="s">
        <v>566</v>
      </c>
      <c r="AR5168" s="22" t="s">
        <v>783</v>
      </c>
      <c r="AS5168" s="56">
        <v>1</v>
      </c>
      <c r="AT5168" s="89">
        <v>42760.730879629627</v>
      </c>
      <c r="AU5168" s="22" t="s">
        <v>14971</v>
      </c>
      <c r="AV5168" s="22" t="s">
        <v>12634</v>
      </c>
    </row>
    <row r="5169" spans="40:48" ht="12.75" customHeight="1" x14ac:dyDescent="0.3">
      <c r="AN5169" s="22" t="s">
        <v>11019</v>
      </c>
      <c r="AO5169" s="22" t="s">
        <v>12643</v>
      </c>
      <c r="AP5169" s="90" t="s">
        <v>11020</v>
      </c>
      <c r="AQ5169" s="22" t="s">
        <v>566</v>
      </c>
      <c r="AR5169" s="22" t="s">
        <v>783</v>
      </c>
      <c r="AS5169" s="56">
        <v>8.5</v>
      </c>
      <c r="AT5169" s="89">
        <v>41543.427303240744</v>
      </c>
      <c r="AU5169" s="22" t="s">
        <v>1091</v>
      </c>
      <c r="AV5169" s="22" t="s">
        <v>12634</v>
      </c>
    </row>
    <row r="5170" spans="40:48" ht="12.75" customHeight="1" x14ac:dyDescent="0.3">
      <c r="AN5170" s="22" t="s">
        <v>11021</v>
      </c>
      <c r="AO5170" s="22" t="s">
        <v>12643</v>
      </c>
      <c r="AP5170" s="90" t="s">
        <v>11022</v>
      </c>
      <c r="AQ5170" s="22" t="s">
        <v>566</v>
      </c>
      <c r="AR5170" s="22" t="s">
        <v>783</v>
      </c>
      <c r="AS5170" s="56">
        <v>7</v>
      </c>
      <c r="AT5170" s="89">
        <v>42661.355081018519</v>
      </c>
      <c r="AU5170" s="22" t="s">
        <v>1549</v>
      </c>
      <c r="AV5170" s="22" t="s">
        <v>12634</v>
      </c>
    </row>
    <row r="5171" spans="40:48" ht="12.75" customHeight="1" x14ac:dyDescent="0.3">
      <c r="AN5171" s="22" t="s">
        <v>11023</v>
      </c>
      <c r="AO5171" s="22" t="s">
        <v>12643</v>
      </c>
      <c r="AP5171" s="90" t="s">
        <v>11024</v>
      </c>
      <c r="AQ5171" s="22" t="s">
        <v>566</v>
      </c>
      <c r="AR5171" s="22" t="s">
        <v>783</v>
      </c>
      <c r="AS5171" s="56">
        <v>6</v>
      </c>
      <c r="AT5171" s="89">
        <v>41947.780300925922</v>
      </c>
      <c r="AU5171" s="22" t="s">
        <v>1017</v>
      </c>
      <c r="AV5171" s="22" t="s">
        <v>12634</v>
      </c>
    </row>
    <row r="5172" spans="40:48" ht="12.75" customHeight="1" x14ac:dyDescent="0.3">
      <c r="AN5172" s="22" t="s">
        <v>11025</v>
      </c>
      <c r="AO5172" s="22" t="s">
        <v>12643</v>
      </c>
      <c r="AP5172" s="90" t="s">
        <v>11026</v>
      </c>
      <c r="AQ5172" s="22" t="s">
        <v>566</v>
      </c>
      <c r="AR5172" s="22" t="s">
        <v>783</v>
      </c>
      <c r="AS5172" s="56">
        <v>1</v>
      </c>
      <c r="AT5172" s="89">
        <v>42760.730879629627</v>
      </c>
      <c r="AU5172" s="22" t="s">
        <v>14971</v>
      </c>
      <c r="AV5172" s="22" t="s">
        <v>12634</v>
      </c>
    </row>
    <row r="5173" spans="40:48" ht="12.75" customHeight="1" x14ac:dyDescent="0.3">
      <c r="AN5173" s="22" t="s">
        <v>11027</v>
      </c>
      <c r="AO5173" s="22" t="s">
        <v>12643</v>
      </c>
      <c r="AP5173" s="90" t="s">
        <v>11028</v>
      </c>
      <c r="AQ5173" s="22" t="s">
        <v>566</v>
      </c>
      <c r="AR5173" s="22" t="s">
        <v>783</v>
      </c>
      <c r="AS5173" s="56">
        <v>1</v>
      </c>
      <c r="AT5173" s="89">
        <v>42760.730879629627</v>
      </c>
      <c r="AU5173" s="22" t="s">
        <v>14971</v>
      </c>
      <c r="AV5173" s="22" t="s">
        <v>12634</v>
      </c>
    </row>
    <row r="5174" spans="40:48" ht="12.75" customHeight="1" x14ac:dyDescent="0.3">
      <c r="AN5174" s="22" t="s">
        <v>11029</v>
      </c>
      <c r="AO5174" s="22" t="s">
        <v>12643</v>
      </c>
      <c r="AP5174" s="90" t="s">
        <v>14779</v>
      </c>
      <c r="AQ5174" s="22" t="s">
        <v>566</v>
      </c>
      <c r="AR5174" s="22" t="s">
        <v>783</v>
      </c>
      <c r="AS5174" s="56">
        <v>13.8</v>
      </c>
      <c r="AT5174" s="89">
        <v>42228.474791666667</v>
      </c>
      <c r="AU5174" s="22" t="s">
        <v>1091</v>
      </c>
      <c r="AV5174" s="22" t="s">
        <v>12634</v>
      </c>
    </row>
    <row r="5175" spans="40:48" ht="12.75" customHeight="1" x14ac:dyDescent="0.3">
      <c r="AN5175" s="22" t="s">
        <v>11030</v>
      </c>
      <c r="AO5175" s="22" t="s">
        <v>12643</v>
      </c>
      <c r="AP5175" s="90" t="s">
        <v>14780</v>
      </c>
      <c r="AQ5175" s="22" t="s">
        <v>566</v>
      </c>
      <c r="AR5175" s="22" t="s">
        <v>783</v>
      </c>
      <c r="AS5175" s="56">
        <v>2.6</v>
      </c>
      <c r="AT5175" s="89">
        <v>42215.532743055555</v>
      </c>
      <c r="AU5175" s="22" t="s">
        <v>1549</v>
      </c>
      <c r="AV5175" s="22" t="s">
        <v>12634</v>
      </c>
    </row>
    <row r="5176" spans="40:48" ht="12.75" customHeight="1" x14ac:dyDescent="0.3">
      <c r="AN5176" s="22" t="s">
        <v>11031</v>
      </c>
      <c r="AO5176" s="22" t="s">
        <v>12643</v>
      </c>
      <c r="AP5176" s="90" t="s">
        <v>14781</v>
      </c>
      <c r="AQ5176" s="22" t="s">
        <v>566</v>
      </c>
      <c r="AR5176" s="22" t="s">
        <v>783</v>
      </c>
      <c r="AS5176" s="56">
        <v>2.27</v>
      </c>
      <c r="AT5176" s="89">
        <v>41351.810844907406</v>
      </c>
      <c r="AU5176" s="22" t="s">
        <v>1622</v>
      </c>
      <c r="AV5176" s="22" t="s">
        <v>12634</v>
      </c>
    </row>
    <row r="5177" spans="40:48" ht="12.75" customHeight="1" x14ac:dyDescent="0.3">
      <c r="AN5177" s="22" t="s">
        <v>11032</v>
      </c>
      <c r="AO5177" s="22" t="s">
        <v>12643</v>
      </c>
      <c r="AP5177" s="90" t="s">
        <v>14782</v>
      </c>
      <c r="AQ5177" s="22" t="s">
        <v>566</v>
      </c>
      <c r="AR5177" s="22" t="s">
        <v>783</v>
      </c>
      <c r="AS5177" s="56">
        <v>7</v>
      </c>
      <c r="AT5177" s="89">
        <v>42215.351400462961</v>
      </c>
      <c r="AU5177" s="22" t="s">
        <v>787</v>
      </c>
      <c r="AV5177" s="22" t="s">
        <v>12634</v>
      </c>
    </row>
    <row r="5178" spans="40:48" ht="12.75" customHeight="1" x14ac:dyDescent="0.3">
      <c r="AN5178" s="22" t="s">
        <v>11033</v>
      </c>
      <c r="AO5178" s="22" t="s">
        <v>12643</v>
      </c>
      <c r="AP5178" s="90" t="s">
        <v>11034</v>
      </c>
      <c r="AQ5178" s="22" t="s">
        <v>566</v>
      </c>
      <c r="AR5178" s="22" t="s">
        <v>783</v>
      </c>
      <c r="AS5178" s="56">
        <v>1</v>
      </c>
      <c r="AT5178" s="89">
        <v>42760.730879629627</v>
      </c>
      <c r="AU5178" s="22" t="s">
        <v>14967</v>
      </c>
      <c r="AV5178" s="22" t="s">
        <v>12634</v>
      </c>
    </row>
    <row r="5179" spans="40:48" ht="12.75" customHeight="1" x14ac:dyDescent="0.3">
      <c r="AN5179" s="22" t="s">
        <v>11035</v>
      </c>
      <c r="AO5179" s="22" t="s">
        <v>12643</v>
      </c>
      <c r="AP5179" s="90" t="s">
        <v>11036</v>
      </c>
      <c r="AQ5179" s="22" t="s">
        <v>566</v>
      </c>
      <c r="AR5179" s="22" t="s">
        <v>783</v>
      </c>
      <c r="AS5179" s="56">
        <v>1</v>
      </c>
      <c r="AT5179" s="89">
        <v>42760.730879629627</v>
      </c>
      <c r="AU5179" s="22" t="s">
        <v>14967</v>
      </c>
      <c r="AV5179" s="22" t="s">
        <v>12634</v>
      </c>
    </row>
    <row r="5180" spans="40:48" ht="12.75" customHeight="1" x14ac:dyDescent="0.3">
      <c r="AN5180" s="22" t="s">
        <v>11037</v>
      </c>
      <c r="AO5180" s="22" t="s">
        <v>12643</v>
      </c>
      <c r="AP5180" s="90" t="s">
        <v>11036</v>
      </c>
      <c r="AQ5180" s="22" t="s">
        <v>566</v>
      </c>
      <c r="AR5180" s="22" t="s">
        <v>12633</v>
      </c>
      <c r="AS5180" s="56">
        <v>7.8</v>
      </c>
      <c r="AT5180" s="89">
        <v>42853.64366898148</v>
      </c>
      <c r="AU5180" s="22" t="s">
        <v>932</v>
      </c>
      <c r="AV5180" s="22" t="s">
        <v>12634</v>
      </c>
    </row>
    <row r="5181" spans="40:48" ht="12.75" customHeight="1" x14ac:dyDescent="0.3">
      <c r="AN5181" s="22" t="s">
        <v>11038</v>
      </c>
      <c r="AO5181" s="22" t="s">
        <v>12643</v>
      </c>
      <c r="AP5181" s="90" t="s">
        <v>11039</v>
      </c>
      <c r="AQ5181" s="22" t="s">
        <v>566</v>
      </c>
      <c r="AR5181" s="22" t="s">
        <v>783</v>
      </c>
      <c r="AS5181" s="56">
        <v>1</v>
      </c>
      <c r="AT5181" s="89">
        <v>42760.730879629627</v>
      </c>
      <c r="AU5181" s="22" t="s">
        <v>14967</v>
      </c>
      <c r="AV5181" s="22" t="s">
        <v>12634</v>
      </c>
    </row>
    <row r="5182" spans="40:48" ht="12.75" customHeight="1" x14ac:dyDescent="0.3">
      <c r="AN5182" s="22" t="s">
        <v>11040</v>
      </c>
      <c r="AO5182" s="22" t="s">
        <v>12643</v>
      </c>
      <c r="AP5182" s="90" t="s">
        <v>11039</v>
      </c>
      <c r="AQ5182" s="22" t="s">
        <v>566</v>
      </c>
      <c r="AR5182" s="22" t="s">
        <v>12633</v>
      </c>
      <c r="AS5182" s="56">
        <v>2.5</v>
      </c>
      <c r="AT5182" s="89">
        <v>42825.66233796296</v>
      </c>
      <c r="AU5182" s="22" t="s">
        <v>932</v>
      </c>
      <c r="AV5182" s="22" t="s">
        <v>12634</v>
      </c>
    </row>
    <row r="5183" spans="40:48" ht="12.75" customHeight="1" x14ac:dyDescent="0.3">
      <c r="AN5183" s="22" t="s">
        <v>11041</v>
      </c>
      <c r="AO5183" s="22" t="s">
        <v>12643</v>
      </c>
      <c r="AP5183" s="90" t="s">
        <v>11042</v>
      </c>
      <c r="AQ5183" s="22" t="s">
        <v>566</v>
      </c>
      <c r="AR5183" s="22" t="s">
        <v>783</v>
      </c>
      <c r="AS5183" s="56">
        <v>12.85</v>
      </c>
      <c r="AT5183" s="89">
        <v>42566.388865740744</v>
      </c>
      <c r="AU5183" s="22" t="s">
        <v>932</v>
      </c>
      <c r="AV5183" s="22" t="s">
        <v>12634</v>
      </c>
    </row>
    <row r="5184" spans="40:48" ht="12.75" customHeight="1" x14ac:dyDescent="0.3">
      <c r="AN5184" s="22" t="s">
        <v>11043</v>
      </c>
      <c r="AO5184" s="22" t="s">
        <v>12643</v>
      </c>
      <c r="AP5184" s="90" t="s">
        <v>11044</v>
      </c>
      <c r="AQ5184" s="22" t="s">
        <v>566</v>
      </c>
      <c r="AR5184" s="22" t="s">
        <v>783</v>
      </c>
      <c r="AS5184" s="56">
        <v>150</v>
      </c>
      <c r="AT5184" s="89">
        <v>42650.365937499999</v>
      </c>
      <c r="AU5184" s="22" t="s">
        <v>787</v>
      </c>
      <c r="AV5184" s="22" t="s">
        <v>12634</v>
      </c>
    </row>
    <row r="5185" spans="40:48" ht="12.75" customHeight="1" x14ac:dyDescent="0.3">
      <c r="AN5185" s="22" t="s">
        <v>11045</v>
      </c>
      <c r="AO5185" s="22" t="s">
        <v>12643</v>
      </c>
      <c r="AP5185" s="90" t="s">
        <v>11046</v>
      </c>
      <c r="AQ5185" s="22" t="s">
        <v>566</v>
      </c>
      <c r="AR5185" s="22" t="s">
        <v>783</v>
      </c>
      <c r="AS5185" s="56">
        <v>420</v>
      </c>
      <c r="AT5185" s="89">
        <v>42200.591400462959</v>
      </c>
      <c r="AU5185" s="22" t="s">
        <v>787</v>
      </c>
      <c r="AV5185" s="22" t="s">
        <v>12634</v>
      </c>
    </row>
    <row r="5186" spans="40:48" ht="12.75" customHeight="1" x14ac:dyDescent="0.3">
      <c r="AN5186" s="22" t="s">
        <v>11047</v>
      </c>
      <c r="AO5186" s="22" t="s">
        <v>12643</v>
      </c>
      <c r="AP5186" s="90" t="s">
        <v>14783</v>
      </c>
      <c r="AQ5186" s="22" t="s">
        <v>566</v>
      </c>
      <c r="AR5186" s="22" t="s">
        <v>783</v>
      </c>
      <c r="AS5186" s="56">
        <v>130</v>
      </c>
      <c r="AT5186" s="89">
        <v>41919.475312499999</v>
      </c>
      <c r="AU5186" s="22" t="s">
        <v>787</v>
      </c>
      <c r="AV5186" s="22" t="s">
        <v>12634</v>
      </c>
    </row>
    <row r="5187" spans="40:48" ht="12.75" customHeight="1" x14ac:dyDescent="0.3">
      <c r="AN5187" s="22" t="s">
        <v>11048</v>
      </c>
      <c r="AO5187" s="22" t="s">
        <v>12643</v>
      </c>
      <c r="AP5187" s="90" t="s">
        <v>11049</v>
      </c>
      <c r="AQ5187" s="22" t="s">
        <v>566</v>
      </c>
      <c r="AR5187" s="22" t="s">
        <v>783</v>
      </c>
      <c r="AS5187" s="56">
        <v>26.3</v>
      </c>
      <c r="AT5187" s="89">
        <v>41535.85396990741</v>
      </c>
      <c r="AU5187" s="22" t="s">
        <v>2925</v>
      </c>
      <c r="AV5187" s="22" t="s">
        <v>12634</v>
      </c>
    </row>
    <row r="5188" spans="40:48" ht="12.75" customHeight="1" x14ac:dyDescent="0.3">
      <c r="AN5188" s="22" t="s">
        <v>11050</v>
      </c>
      <c r="AO5188" s="22" t="s">
        <v>12643</v>
      </c>
      <c r="AP5188" s="90" t="s">
        <v>11051</v>
      </c>
      <c r="AQ5188" s="22" t="s">
        <v>566</v>
      </c>
      <c r="AR5188" s="22" t="s">
        <v>783</v>
      </c>
      <c r="AS5188" s="56">
        <v>22.76</v>
      </c>
      <c r="AT5188" s="89">
        <v>42261.928298611114</v>
      </c>
      <c r="AU5188" s="22" t="s">
        <v>2925</v>
      </c>
      <c r="AV5188" s="22" t="s">
        <v>12634</v>
      </c>
    </row>
    <row r="5189" spans="40:48" ht="12.75" customHeight="1" x14ac:dyDescent="0.3">
      <c r="AN5189" s="22" t="s">
        <v>11052</v>
      </c>
      <c r="AO5189" s="22" t="s">
        <v>12643</v>
      </c>
      <c r="AP5189" s="90" t="s">
        <v>11053</v>
      </c>
      <c r="AQ5189" s="22" t="s">
        <v>566</v>
      </c>
      <c r="AR5189" s="22" t="s">
        <v>783</v>
      </c>
      <c r="AS5189" s="56">
        <v>1</v>
      </c>
      <c r="AT5189" s="89">
        <v>42760.730879629627</v>
      </c>
      <c r="AU5189" s="22" t="s">
        <v>14962</v>
      </c>
      <c r="AV5189" s="22" t="s">
        <v>12634</v>
      </c>
    </row>
    <row r="5190" spans="40:48" ht="12.75" customHeight="1" x14ac:dyDescent="0.3">
      <c r="AN5190" s="22" t="s">
        <v>11054</v>
      </c>
      <c r="AO5190" s="22" t="s">
        <v>12643</v>
      </c>
      <c r="AP5190" s="90" t="s">
        <v>11055</v>
      </c>
      <c r="AQ5190" s="22" t="s">
        <v>566</v>
      </c>
      <c r="AR5190" s="22" t="s">
        <v>783</v>
      </c>
      <c r="AS5190" s="56">
        <v>1</v>
      </c>
      <c r="AT5190" s="89">
        <v>42760.730879629627</v>
      </c>
      <c r="AU5190" s="22" t="s">
        <v>14962</v>
      </c>
      <c r="AV5190" s="22" t="s">
        <v>12634</v>
      </c>
    </row>
    <row r="5191" spans="40:48" ht="12.75" customHeight="1" x14ac:dyDescent="0.3">
      <c r="AN5191" s="22" t="s">
        <v>11056</v>
      </c>
      <c r="AO5191" s="22" t="s">
        <v>12643</v>
      </c>
      <c r="AP5191" s="90" t="s">
        <v>11057</v>
      </c>
      <c r="AQ5191" s="22" t="s">
        <v>566</v>
      </c>
      <c r="AR5191" s="22" t="s">
        <v>783</v>
      </c>
      <c r="AS5191" s="56">
        <v>1</v>
      </c>
      <c r="AT5191" s="89">
        <v>42760.730879629627</v>
      </c>
      <c r="AU5191" s="22" t="s">
        <v>14962</v>
      </c>
      <c r="AV5191" s="22" t="s">
        <v>12634</v>
      </c>
    </row>
    <row r="5192" spans="40:48" ht="12.75" customHeight="1" x14ac:dyDescent="0.3">
      <c r="AN5192" s="22" t="s">
        <v>11058</v>
      </c>
      <c r="AO5192" s="22" t="s">
        <v>12643</v>
      </c>
      <c r="AP5192" s="90" t="s">
        <v>11059</v>
      </c>
      <c r="AQ5192" s="22" t="s">
        <v>566</v>
      </c>
      <c r="AR5192" s="22" t="s">
        <v>783</v>
      </c>
      <c r="AS5192" s="56">
        <v>1</v>
      </c>
      <c r="AT5192" s="89">
        <v>42760.730879629627</v>
      </c>
      <c r="AU5192" s="22" t="s">
        <v>14962</v>
      </c>
      <c r="AV5192" s="22" t="s">
        <v>12634</v>
      </c>
    </row>
    <row r="5193" spans="40:48" ht="12.75" customHeight="1" x14ac:dyDescent="0.3">
      <c r="AN5193" s="22" t="s">
        <v>11060</v>
      </c>
      <c r="AO5193" s="22" t="s">
        <v>12643</v>
      </c>
      <c r="AP5193" s="90" t="s">
        <v>11061</v>
      </c>
      <c r="AQ5193" s="22" t="s">
        <v>566</v>
      </c>
      <c r="AR5193" s="22" t="s">
        <v>783</v>
      </c>
      <c r="AS5193" s="56">
        <v>18.88</v>
      </c>
      <c r="AT5193" s="89">
        <v>42342.755902777775</v>
      </c>
      <c r="AU5193" s="22" t="s">
        <v>1502</v>
      </c>
      <c r="AV5193" s="22" t="s">
        <v>12634</v>
      </c>
    </row>
    <row r="5194" spans="40:48" ht="12.75" customHeight="1" x14ac:dyDescent="0.3">
      <c r="AN5194" s="22" t="s">
        <v>11062</v>
      </c>
      <c r="AO5194" s="22" t="s">
        <v>12643</v>
      </c>
      <c r="AP5194" s="90" t="s">
        <v>11063</v>
      </c>
      <c r="AQ5194" s="22" t="s">
        <v>566</v>
      </c>
      <c r="AR5194" s="22" t="s">
        <v>783</v>
      </c>
      <c r="AS5194" s="56">
        <v>2.95</v>
      </c>
      <c r="AT5194" s="89">
        <v>42342.755902777775</v>
      </c>
      <c r="AU5194" s="22" t="s">
        <v>1502</v>
      </c>
      <c r="AV5194" s="22" t="s">
        <v>12634</v>
      </c>
    </row>
    <row r="5195" spans="40:48" ht="12.75" customHeight="1" x14ac:dyDescent="0.3">
      <c r="AN5195" s="22" t="s">
        <v>11064</v>
      </c>
      <c r="AO5195" s="22" t="s">
        <v>12643</v>
      </c>
      <c r="AP5195" s="90" t="s">
        <v>11065</v>
      </c>
      <c r="AQ5195" s="22" t="s">
        <v>530</v>
      </c>
      <c r="AR5195" s="22" t="s">
        <v>783</v>
      </c>
      <c r="AS5195" s="56">
        <v>17</v>
      </c>
      <c r="AT5195" s="89">
        <v>42471.545868055553</v>
      </c>
      <c r="AU5195" s="22" t="s">
        <v>3054</v>
      </c>
      <c r="AV5195" s="22" t="s">
        <v>12634</v>
      </c>
    </row>
    <row r="5196" spans="40:48" ht="12.75" customHeight="1" x14ac:dyDescent="0.3">
      <c r="AN5196" s="22" t="s">
        <v>11066</v>
      </c>
      <c r="AO5196" s="22" t="s">
        <v>12643</v>
      </c>
      <c r="AP5196" s="90" t="s">
        <v>11067</v>
      </c>
      <c r="AQ5196" s="22" t="s">
        <v>566</v>
      </c>
      <c r="AR5196" s="22" t="s">
        <v>783</v>
      </c>
      <c r="AS5196" s="56">
        <v>18</v>
      </c>
      <c r="AT5196" s="89">
        <v>42318.499050925922</v>
      </c>
      <c r="AU5196" s="22" t="s">
        <v>1031</v>
      </c>
      <c r="AV5196" s="22" t="s">
        <v>12634</v>
      </c>
    </row>
    <row r="5197" spans="40:48" ht="12.75" customHeight="1" x14ac:dyDescent="0.3">
      <c r="AN5197" s="22" t="s">
        <v>11068</v>
      </c>
      <c r="AO5197" s="22" t="s">
        <v>12643</v>
      </c>
      <c r="AP5197" s="90" t="s">
        <v>11069</v>
      </c>
      <c r="AQ5197" s="22" t="s">
        <v>566</v>
      </c>
      <c r="AR5197" s="22" t="s">
        <v>783</v>
      </c>
      <c r="AS5197" s="56">
        <v>1</v>
      </c>
      <c r="AT5197" s="89">
        <v>42760.730879629627</v>
      </c>
      <c r="AU5197" s="22" t="s">
        <v>14966</v>
      </c>
      <c r="AV5197" s="22" t="s">
        <v>12634</v>
      </c>
    </row>
    <row r="5198" spans="40:48" ht="12.75" customHeight="1" x14ac:dyDescent="0.3">
      <c r="AN5198" s="22" t="s">
        <v>11070</v>
      </c>
      <c r="AO5198" s="22" t="s">
        <v>12643</v>
      </c>
      <c r="AP5198" s="90" t="s">
        <v>11071</v>
      </c>
      <c r="AQ5198" s="22" t="s">
        <v>566</v>
      </c>
      <c r="AR5198" s="22" t="s">
        <v>783</v>
      </c>
      <c r="AS5198" s="56">
        <v>180</v>
      </c>
      <c r="AT5198" s="89">
        <v>42466.370451388888</v>
      </c>
      <c r="AU5198" s="22" t="s">
        <v>1031</v>
      </c>
      <c r="AV5198" s="22" t="s">
        <v>12634</v>
      </c>
    </row>
    <row r="5199" spans="40:48" ht="12.75" customHeight="1" x14ac:dyDescent="0.3">
      <c r="AN5199" s="22" t="s">
        <v>11072</v>
      </c>
      <c r="AO5199" s="22" t="s">
        <v>12643</v>
      </c>
      <c r="AP5199" s="90" t="s">
        <v>11073</v>
      </c>
      <c r="AQ5199" s="22" t="s">
        <v>566</v>
      </c>
      <c r="AR5199" s="22" t="s">
        <v>783</v>
      </c>
      <c r="AS5199" s="56">
        <v>1</v>
      </c>
      <c r="AT5199" s="89">
        <v>42760.730879629627</v>
      </c>
      <c r="AU5199" s="22" t="s">
        <v>14978</v>
      </c>
      <c r="AV5199" s="22" t="s">
        <v>12634</v>
      </c>
    </row>
    <row r="5200" spans="40:48" ht="12.75" customHeight="1" x14ac:dyDescent="0.3">
      <c r="AN5200" s="22" t="s">
        <v>11074</v>
      </c>
      <c r="AO5200" s="22" t="s">
        <v>12643</v>
      </c>
      <c r="AP5200" s="90" t="s">
        <v>11075</v>
      </c>
      <c r="AQ5200" s="22" t="s">
        <v>526</v>
      </c>
      <c r="AR5200" s="22" t="s">
        <v>783</v>
      </c>
      <c r="AS5200" s="56">
        <v>0</v>
      </c>
      <c r="AT5200" s="89">
        <v>42857.684421296297</v>
      </c>
      <c r="AU5200" s="22" t="s">
        <v>787</v>
      </c>
      <c r="AV5200" s="22" t="s">
        <v>12634</v>
      </c>
    </row>
    <row r="5201" spans="40:48" ht="12.75" customHeight="1" x14ac:dyDescent="0.3">
      <c r="AN5201" s="22" t="s">
        <v>11076</v>
      </c>
      <c r="AO5201" s="22" t="s">
        <v>12643</v>
      </c>
      <c r="AP5201" s="90" t="s">
        <v>11077</v>
      </c>
      <c r="AQ5201" s="22" t="s">
        <v>526</v>
      </c>
      <c r="AR5201" s="22" t="s">
        <v>783</v>
      </c>
      <c r="AS5201" s="56">
        <v>0</v>
      </c>
      <c r="AT5201" s="89">
        <v>42857.685324074075</v>
      </c>
      <c r="AU5201" s="22" t="s">
        <v>787</v>
      </c>
      <c r="AV5201" s="22" t="s">
        <v>12634</v>
      </c>
    </row>
    <row r="5202" spans="40:48" ht="12.75" customHeight="1" x14ac:dyDescent="0.3">
      <c r="AN5202" s="22" t="s">
        <v>11078</v>
      </c>
      <c r="AO5202" s="22" t="s">
        <v>12643</v>
      </c>
      <c r="AP5202" s="90" t="s">
        <v>11079</v>
      </c>
      <c r="AQ5202" s="22" t="s">
        <v>566</v>
      </c>
      <c r="AR5202" s="22" t="s">
        <v>783</v>
      </c>
      <c r="AS5202" s="56">
        <v>16</v>
      </c>
      <c r="AT5202" s="89">
        <v>42051.547233796293</v>
      </c>
      <c r="AU5202" s="22" t="s">
        <v>2401</v>
      </c>
      <c r="AV5202" s="22" t="s">
        <v>12634</v>
      </c>
    </row>
    <row r="5203" spans="40:48" ht="12.75" customHeight="1" x14ac:dyDescent="0.3">
      <c r="AN5203" s="22" t="s">
        <v>11080</v>
      </c>
      <c r="AO5203" s="22" t="s">
        <v>12643</v>
      </c>
      <c r="AP5203" s="90" t="s">
        <v>11081</v>
      </c>
      <c r="AQ5203" s="22" t="s">
        <v>530</v>
      </c>
      <c r="AR5203" s="22" t="s">
        <v>783</v>
      </c>
      <c r="AS5203" s="56">
        <v>1</v>
      </c>
      <c r="AT5203" s="89">
        <v>42760.730879629627</v>
      </c>
      <c r="AU5203" s="22" t="s">
        <v>14978</v>
      </c>
      <c r="AV5203" s="22" t="s">
        <v>12634</v>
      </c>
    </row>
    <row r="5204" spans="40:48" ht="12.75" customHeight="1" x14ac:dyDescent="0.3">
      <c r="AN5204" s="22" t="s">
        <v>11082</v>
      </c>
      <c r="AO5204" s="22" t="s">
        <v>12643</v>
      </c>
      <c r="AP5204" s="90" t="s">
        <v>11083</v>
      </c>
      <c r="AQ5204" s="22" t="s">
        <v>530</v>
      </c>
      <c r="AR5204" s="22" t="s">
        <v>783</v>
      </c>
      <c r="AS5204" s="56">
        <v>1</v>
      </c>
      <c r="AT5204" s="89">
        <v>42760.730879629627</v>
      </c>
      <c r="AU5204" s="22" t="s">
        <v>14978</v>
      </c>
      <c r="AV5204" s="22" t="s">
        <v>12634</v>
      </c>
    </row>
    <row r="5205" spans="40:48" ht="12.75" customHeight="1" x14ac:dyDescent="0.3">
      <c r="AN5205" s="22" t="s">
        <v>11084</v>
      </c>
      <c r="AO5205" s="22" t="s">
        <v>12643</v>
      </c>
      <c r="AP5205" s="90" t="s">
        <v>12642</v>
      </c>
      <c r="AQ5205" s="22" t="s">
        <v>530</v>
      </c>
      <c r="AR5205" s="22" t="s">
        <v>783</v>
      </c>
      <c r="AS5205" s="56">
        <v>0</v>
      </c>
      <c r="AT5205" s="89"/>
      <c r="AU5205" s="22" t="s">
        <v>14978</v>
      </c>
      <c r="AV5205" s="22" t="s">
        <v>12634</v>
      </c>
    </row>
    <row r="5206" spans="40:48" ht="12.75" customHeight="1" x14ac:dyDescent="0.3">
      <c r="AN5206" s="22" t="s">
        <v>11085</v>
      </c>
      <c r="AO5206" s="22" t="s">
        <v>12643</v>
      </c>
      <c r="AP5206" s="90" t="s">
        <v>11086</v>
      </c>
      <c r="AQ5206" s="22" t="s">
        <v>530</v>
      </c>
      <c r="AR5206" s="22" t="s">
        <v>783</v>
      </c>
      <c r="AS5206" s="56">
        <v>5.5</v>
      </c>
      <c r="AT5206" s="89">
        <v>42471.545868055553</v>
      </c>
      <c r="AU5206" s="22" t="s">
        <v>3054</v>
      </c>
      <c r="AV5206" s="22" t="s">
        <v>12634</v>
      </c>
    </row>
    <row r="5207" spans="40:48" ht="12.75" customHeight="1" x14ac:dyDescent="0.3">
      <c r="AN5207" s="22" t="s">
        <v>11087</v>
      </c>
      <c r="AO5207" s="22" t="s">
        <v>12643</v>
      </c>
      <c r="AP5207" s="90" t="s">
        <v>11088</v>
      </c>
      <c r="AQ5207" s="22" t="s">
        <v>530</v>
      </c>
      <c r="AR5207" s="22" t="s">
        <v>783</v>
      </c>
      <c r="AS5207" s="56">
        <v>1</v>
      </c>
      <c r="AT5207" s="89">
        <v>42760.730879629627</v>
      </c>
      <c r="AU5207" s="22" t="s">
        <v>14978</v>
      </c>
      <c r="AV5207" s="22" t="s">
        <v>12634</v>
      </c>
    </row>
    <row r="5208" spans="40:48" ht="12.75" customHeight="1" x14ac:dyDescent="0.3">
      <c r="AN5208" s="22" t="s">
        <v>11089</v>
      </c>
      <c r="AO5208" s="22" t="s">
        <v>12643</v>
      </c>
      <c r="AP5208" s="90" t="s">
        <v>11090</v>
      </c>
      <c r="AQ5208" s="22" t="s">
        <v>530</v>
      </c>
      <c r="AR5208" s="22" t="s">
        <v>783</v>
      </c>
      <c r="AS5208" s="56">
        <v>13</v>
      </c>
      <c r="AT5208" s="89">
        <v>42200.591400462959</v>
      </c>
      <c r="AU5208" s="22" t="s">
        <v>787</v>
      </c>
      <c r="AV5208" s="22" t="s">
        <v>12634</v>
      </c>
    </row>
    <row r="5209" spans="40:48" ht="12.75" customHeight="1" x14ac:dyDescent="0.3">
      <c r="AN5209" s="22" t="s">
        <v>11091</v>
      </c>
      <c r="AO5209" s="22" t="s">
        <v>12643</v>
      </c>
      <c r="AP5209" s="90" t="s">
        <v>11092</v>
      </c>
      <c r="AQ5209" s="22" t="s">
        <v>530</v>
      </c>
      <c r="AR5209" s="22" t="s">
        <v>783</v>
      </c>
      <c r="AS5209" s="56">
        <v>1</v>
      </c>
      <c r="AT5209" s="89">
        <v>42760.730879629627</v>
      </c>
      <c r="AU5209" s="22" t="s">
        <v>14978</v>
      </c>
      <c r="AV5209" s="22" t="s">
        <v>12634</v>
      </c>
    </row>
    <row r="5210" spans="40:48" ht="12.75" customHeight="1" x14ac:dyDescent="0.3">
      <c r="AN5210" s="22" t="s">
        <v>11093</v>
      </c>
      <c r="AO5210" s="22" t="s">
        <v>12643</v>
      </c>
      <c r="AP5210" s="90" t="s">
        <v>11094</v>
      </c>
      <c r="AQ5210" s="22" t="s">
        <v>530</v>
      </c>
      <c r="AR5210" s="22" t="s">
        <v>783</v>
      </c>
      <c r="AS5210" s="56">
        <v>35.5</v>
      </c>
      <c r="AT5210" s="89">
        <v>41620.943310185183</v>
      </c>
      <c r="AU5210" s="22" t="s">
        <v>3054</v>
      </c>
      <c r="AV5210" s="22" t="s">
        <v>12634</v>
      </c>
    </row>
    <row r="5211" spans="40:48" ht="12.75" customHeight="1" x14ac:dyDescent="0.3">
      <c r="AN5211" s="22" t="s">
        <v>11095</v>
      </c>
      <c r="AO5211" s="22" t="s">
        <v>12643</v>
      </c>
      <c r="AP5211" s="90" t="s">
        <v>11096</v>
      </c>
      <c r="AQ5211" s="22" t="s">
        <v>530</v>
      </c>
      <c r="AR5211" s="22" t="s">
        <v>783</v>
      </c>
      <c r="AS5211" s="56">
        <v>6</v>
      </c>
      <c r="AT5211" s="89">
        <v>41893.396215277775</v>
      </c>
      <c r="AU5211" s="22" t="s">
        <v>787</v>
      </c>
      <c r="AV5211" s="22" t="s">
        <v>12634</v>
      </c>
    </row>
    <row r="5212" spans="40:48" ht="12.75" customHeight="1" x14ac:dyDescent="0.3">
      <c r="AN5212" s="22" t="s">
        <v>11097</v>
      </c>
      <c r="AO5212" s="22" t="s">
        <v>12643</v>
      </c>
      <c r="AP5212" s="90" t="s">
        <v>11098</v>
      </c>
      <c r="AQ5212" s="22" t="s">
        <v>530</v>
      </c>
      <c r="AR5212" s="22" t="s">
        <v>783</v>
      </c>
      <c r="AS5212" s="56">
        <v>6.8</v>
      </c>
      <c r="AT5212" s="89">
        <v>42293.583310185182</v>
      </c>
      <c r="AU5212" s="22" t="s">
        <v>787</v>
      </c>
      <c r="AV5212" s="22" t="s">
        <v>12634</v>
      </c>
    </row>
    <row r="5213" spans="40:48" ht="12.75" customHeight="1" x14ac:dyDescent="0.3">
      <c r="AN5213" s="22" t="s">
        <v>11099</v>
      </c>
      <c r="AO5213" s="22" t="s">
        <v>12643</v>
      </c>
      <c r="AP5213" s="90" t="s">
        <v>11100</v>
      </c>
      <c r="AQ5213" s="22" t="s">
        <v>530</v>
      </c>
      <c r="AR5213" s="22" t="s">
        <v>783</v>
      </c>
      <c r="AS5213" s="56">
        <v>1</v>
      </c>
      <c r="AT5213" s="89">
        <v>42760.730879629627</v>
      </c>
      <c r="AU5213" s="22" t="s">
        <v>14978</v>
      </c>
      <c r="AV5213" s="22" t="s">
        <v>12634</v>
      </c>
    </row>
    <row r="5214" spans="40:48" ht="12.75" customHeight="1" x14ac:dyDescent="0.3">
      <c r="AN5214" s="22" t="s">
        <v>11101</v>
      </c>
      <c r="AO5214" s="22" t="s">
        <v>12643</v>
      </c>
      <c r="AP5214" s="90" t="s">
        <v>11102</v>
      </c>
      <c r="AQ5214" s="22" t="s">
        <v>530</v>
      </c>
      <c r="AR5214" s="22" t="s">
        <v>783</v>
      </c>
      <c r="AS5214" s="56">
        <v>1</v>
      </c>
      <c r="AT5214" s="89">
        <v>42760.730879629627</v>
      </c>
      <c r="AU5214" s="22" t="s">
        <v>14978</v>
      </c>
      <c r="AV5214" s="22" t="s">
        <v>12634</v>
      </c>
    </row>
    <row r="5215" spans="40:48" ht="12.75" customHeight="1" x14ac:dyDescent="0.3">
      <c r="AN5215" s="22" t="s">
        <v>11103</v>
      </c>
      <c r="AO5215" s="22" t="s">
        <v>12643</v>
      </c>
      <c r="AP5215" s="90" t="s">
        <v>11104</v>
      </c>
      <c r="AQ5215" s="22" t="s">
        <v>530</v>
      </c>
      <c r="AR5215" s="22" t="s">
        <v>783</v>
      </c>
      <c r="AS5215" s="56">
        <v>26</v>
      </c>
      <c r="AT5215" s="89">
        <v>42051.547233796293</v>
      </c>
      <c r="AU5215" s="22" t="s">
        <v>2401</v>
      </c>
      <c r="AV5215" s="22" t="s">
        <v>12634</v>
      </c>
    </row>
    <row r="5216" spans="40:48" ht="12.75" customHeight="1" x14ac:dyDescent="0.3">
      <c r="AN5216" s="22" t="s">
        <v>11105</v>
      </c>
      <c r="AO5216" s="22" t="s">
        <v>12643</v>
      </c>
      <c r="AP5216" s="90" t="s">
        <v>11106</v>
      </c>
      <c r="AQ5216" s="22" t="s">
        <v>530</v>
      </c>
      <c r="AR5216" s="22" t="s">
        <v>783</v>
      </c>
      <c r="AS5216" s="56">
        <v>6.5</v>
      </c>
      <c r="AT5216" s="89">
        <v>42170.699224537035</v>
      </c>
      <c r="AU5216" s="22" t="s">
        <v>787</v>
      </c>
      <c r="AV5216" s="22" t="s">
        <v>12634</v>
      </c>
    </row>
    <row r="5217" spans="40:48" ht="12.75" customHeight="1" x14ac:dyDescent="0.3">
      <c r="AN5217" s="22" t="s">
        <v>11107</v>
      </c>
      <c r="AO5217" s="22" t="s">
        <v>12643</v>
      </c>
      <c r="AP5217" s="90" t="s">
        <v>11108</v>
      </c>
      <c r="AQ5217" s="22" t="s">
        <v>566</v>
      </c>
      <c r="AR5217" s="22" t="s">
        <v>783</v>
      </c>
      <c r="AS5217" s="56">
        <v>173</v>
      </c>
      <c r="AT5217" s="89">
        <v>42719.776192129626</v>
      </c>
      <c r="AU5217" s="22" t="s">
        <v>1281</v>
      </c>
      <c r="AV5217" s="22" t="s">
        <v>12634</v>
      </c>
    </row>
    <row r="5218" spans="40:48" ht="12.75" customHeight="1" x14ac:dyDescent="0.3">
      <c r="AN5218" s="22" t="s">
        <v>11109</v>
      </c>
      <c r="AO5218" s="22" t="s">
        <v>12643</v>
      </c>
      <c r="AP5218" s="90" t="s">
        <v>11110</v>
      </c>
      <c r="AQ5218" s="22" t="s">
        <v>566</v>
      </c>
      <c r="AR5218" s="22" t="s">
        <v>783</v>
      </c>
      <c r="AS5218" s="56">
        <v>1</v>
      </c>
      <c r="AT5218" s="89">
        <v>42760.730879629627</v>
      </c>
      <c r="AU5218" s="22" t="s">
        <v>15000</v>
      </c>
      <c r="AV5218" s="22" t="s">
        <v>12634</v>
      </c>
    </row>
    <row r="5219" spans="40:48" ht="12.75" customHeight="1" x14ac:dyDescent="0.3">
      <c r="AN5219" s="22" t="s">
        <v>11111</v>
      </c>
      <c r="AO5219" s="22" t="s">
        <v>12643</v>
      </c>
      <c r="AP5219" s="90" t="s">
        <v>11110</v>
      </c>
      <c r="AQ5219" s="22" t="s">
        <v>566</v>
      </c>
      <c r="AR5219" s="22" t="s">
        <v>783</v>
      </c>
      <c r="AS5219" s="56">
        <v>59</v>
      </c>
      <c r="AT5219" s="89">
        <v>42248.580254629633</v>
      </c>
      <c r="AU5219" s="22" t="s">
        <v>1281</v>
      </c>
      <c r="AV5219" s="22" t="s">
        <v>12634</v>
      </c>
    </row>
    <row r="5220" spans="40:48" ht="12.75" customHeight="1" x14ac:dyDescent="0.3">
      <c r="AN5220" s="22" t="s">
        <v>11112</v>
      </c>
      <c r="AO5220" s="22" t="s">
        <v>12643</v>
      </c>
      <c r="AP5220" s="90" t="s">
        <v>11113</v>
      </c>
      <c r="AQ5220" s="22" t="s">
        <v>566</v>
      </c>
      <c r="AR5220" s="22" t="s">
        <v>12633</v>
      </c>
      <c r="AS5220" s="56">
        <v>198.24</v>
      </c>
      <c r="AT5220" s="89">
        <v>42794.628819444442</v>
      </c>
      <c r="AU5220" s="22" t="s">
        <v>1281</v>
      </c>
      <c r="AV5220" s="22" t="s">
        <v>12634</v>
      </c>
    </row>
    <row r="5221" spans="40:48" ht="12.75" customHeight="1" x14ac:dyDescent="0.3">
      <c r="AN5221" s="22" t="s">
        <v>11114</v>
      </c>
      <c r="AO5221" s="22" t="s">
        <v>12643</v>
      </c>
      <c r="AP5221" s="90" t="s">
        <v>11115</v>
      </c>
      <c r="AQ5221" s="22" t="s">
        <v>566</v>
      </c>
      <c r="AR5221" s="22" t="s">
        <v>783</v>
      </c>
      <c r="AS5221" s="56">
        <v>1</v>
      </c>
      <c r="AT5221" s="89">
        <v>42760.730879629627</v>
      </c>
      <c r="AU5221" s="22" t="s">
        <v>15000</v>
      </c>
      <c r="AV5221" s="22" t="s">
        <v>12634</v>
      </c>
    </row>
    <row r="5222" spans="40:48" ht="12.75" customHeight="1" x14ac:dyDescent="0.3">
      <c r="AN5222" s="22" t="s">
        <v>11116</v>
      </c>
      <c r="AO5222" s="22" t="s">
        <v>12643</v>
      </c>
      <c r="AP5222" s="90" t="s">
        <v>11117</v>
      </c>
      <c r="AQ5222" s="22" t="s">
        <v>566</v>
      </c>
      <c r="AR5222" s="22" t="s">
        <v>783</v>
      </c>
      <c r="AS5222" s="56">
        <v>1</v>
      </c>
      <c r="AT5222" s="89">
        <v>42760.730879629627</v>
      </c>
      <c r="AU5222" s="22" t="s">
        <v>15000</v>
      </c>
      <c r="AV5222" s="22" t="s">
        <v>12634</v>
      </c>
    </row>
    <row r="5223" spans="40:48" ht="12.75" customHeight="1" x14ac:dyDescent="0.3">
      <c r="AN5223" s="22" t="s">
        <v>11118</v>
      </c>
      <c r="AO5223" s="22" t="s">
        <v>12643</v>
      </c>
      <c r="AP5223" s="90" t="s">
        <v>11119</v>
      </c>
      <c r="AQ5223" s="22" t="s">
        <v>566</v>
      </c>
      <c r="AR5223" s="22" t="s">
        <v>12633</v>
      </c>
      <c r="AS5223" s="56">
        <v>234.68</v>
      </c>
      <c r="AT5223" s="89">
        <v>42794.628819444442</v>
      </c>
      <c r="AU5223" s="22" t="s">
        <v>1281</v>
      </c>
      <c r="AV5223" s="22" t="s">
        <v>12634</v>
      </c>
    </row>
    <row r="5224" spans="40:48" ht="12.75" customHeight="1" x14ac:dyDescent="0.3">
      <c r="AN5224" s="22" t="s">
        <v>11120</v>
      </c>
      <c r="AO5224" s="22" t="s">
        <v>12643</v>
      </c>
      <c r="AP5224" s="90" t="s">
        <v>11121</v>
      </c>
      <c r="AQ5224" s="22" t="s">
        <v>566</v>
      </c>
      <c r="AR5224" s="22" t="s">
        <v>783</v>
      </c>
      <c r="AS5224" s="56">
        <v>2549</v>
      </c>
      <c r="AT5224" s="89">
        <v>42258.347083333334</v>
      </c>
      <c r="AU5224" s="22" t="s">
        <v>2771</v>
      </c>
      <c r="AV5224" s="22" t="s">
        <v>12634</v>
      </c>
    </row>
    <row r="5225" spans="40:48" ht="12.75" customHeight="1" x14ac:dyDescent="0.3">
      <c r="AN5225" s="22" t="s">
        <v>11122</v>
      </c>
      <c r="AO5225" s="22" t="s">
        <v>12643</v>
      </c>
      <c r="AP5225" s="90" t="s">
        <v>11123</v>
      </c>
      <c r="AQ5225" s="22" t="s">
        <v>566</v>
      </c>
      <c r="AR5225" s="22" t="s">
        <v>783</v>
      </c>
      <c r="AS5225" s="56">
        <v>1</v>
      </c>
      <c r="AT5225" s="89">
        <v>42760.730879629627</v>
      </c>
      <c r="AU5225" s="22" t="s">
        <v>14969</v>
      </c>
      <c r="AV5225" s="22" t="s">
        <v>12634</v>
      </c>
    </row>
    <row r="5226" spans="40:48" ht="12.75" customHeight="1" x14ac:dyDescent="0.3">
      <c r="AN5226" s="22" t="s">
        <v>11124</v>
      </c>
      <c r="AO5226" s="22" t="s">
        <v>12643</v>
      </c>
      <c r="AP5226" s="90" t="s">
        <v>11125</v>
      </c>
      <c r="AQ5226" s="22" t="s">
        <v>566</v>
      </c>
      <c r="AR5226" s="22" t="s">
        <v>783</v>
      </c>
      <c r="AS5226" s="56">
        <v>699</v>
      </c>
      <c r="AT5226" s="89">
        <v>42417.531087962961</v>
      </c>
      <c r="AU5226" s="22" t="s">
        <v>1281</v>
      </c>
      <c r="AV5226" s="22" t="s">
        <v>12634</v>
      </c>
    </row>
    <row r="5227" spans="40:48" ht="12.75" customHeight="1" x14ac:dyDescent="0.3">
      <c r="AN5227" s="22" t="s">
        <v>11126</v>
      </c>
      <c r="AO5227" s="22" t="s">
        <v>12643</v>
      </c>
      <c r="AP5227" s="90" t="s">
        <v>11127</v>
      </c>
      <c r="AQ5227" s="22" t="s">
        <v>566</v>
      </c>
      <c r="AR5227" s="22" t="s">
        <v>783</v>
      </c>
      <c r="AS5227" s="56">
        <v>1399</v>
      </c>
      <c r="AT5227" s="89">
        <v>42425.589814814812</v>
      </c>
      <c r="AU5227" s="22" t="s">
        <v>2771</v>
      </c>
      <c r="AV5227" s="22" t="s">
        <v>12634</v>
      </c>
    </row>
    <row r="5228" spans="40:48" ht="12.75" customHeight="1" x14ac:dyDescent="0.3">
      <c r="AN5228" s="22" t="s">
        <v>11128</v>
      </c>
      <c r="AO5228" s="22" t="s">
        <v>12643</v>
      </c>
      <c r="AP5228" s="90" t="s">
        <v>11129</v>
      </c>
      <c r="AQ5228" s="22" t="s">
        <v>566</v>
      </c>
      <c r="AR5228" s="22" t="s">
        <v>783</v>
      </c>
      <c r="AS5228" s="56">
        <v>599</v>
      </c>
      <c r="AT5228" s="89">
        <v>41445.476458333331</v>
      </c>
      <c r="AU5228" s="22" t="s">
        <v>1281</v>
      </c>
      <c r="AV5228" s="22" t="s">
        <v>12634</v>
      </c>
    </row>
    <row r="5229" spans="40:48" ht="12.75" customHeight="1" x14ac:dyDescent="0.3">
      <c r="AN5229" s="22" t="s">
        <v>11130</v>
      </c>
      <c r="AO5229" s="22" t="s">
        <v>12643</v>
      </c>
      <c r="AP5229" s="90" t="s">
        <v>11131</v>
      </c>
      <c r="AQ5229" s="22" t="s">
        <v>566</v>
      </c>
      <c r="AR5229" s="22" t="s">
        <v>783</v>
      </c>
      <c r="AS5229" s="56">
        <v>999</v>
      </c>
      <c r="AT5229" s="89">
        <v>41408.45994212963</v>
      </c>
      <c r="AU5229" s="22" t="s">
        <v>1281</v>
      </c>
      <c r="AV5229" s="22" t="s">
        <v>12634</v>
      </c>
    </row>
    <row r="5230" spans="40:48" ht="12.75" customHeight="1" x14ac:dyDescent="0.3">
      <c r="AN5230" s="22" t="s">
        <v>11132</v>
      </c>
      <c r="AO5230" s="22" t="s">
        <v>12643</v>
      </c>
      <c r="AP5230" s="90" t="s">
        <v>11133</v>
      </c>
      <c r="AQ5230" s="22" t="s">
        <v>566</v>
      </c>
      <c r="AR5230" s="22" t="s">
        <v>783</v>
      </c>
      <c r="AS5230" s="56">
        <v>899</v>
      </c>
      <c r="AT5230" s="89">
        <v>42003.547233796293</v>
      </c>
      <c r="AU5230" s="22" t="s">
        <v>1281</v>
      </c>
      <c r="AV5230" s="22" t="s">
        <v>12634</v>
      </c>
    </row>
    <row r="5231" spans="40:48" ht="12.75" customHeight="1" x14ac:dyDescent="0.3">
      <c r="AN5231" s="22" t="s">
        <v>11134</v>
      </c>
      <c r="AO5231" s="22" t="s">
        <v>12643</v>
      </c>
      <c r="AP5231" s="90" t="s">
        <v>11135</v>
      </c>
      <c r="AQ5231" s="22" t="s">
        <v>566</v>
      </c>
      <c r="AR5231" s="22" t="s">
        <v>783</v>
      </c>
      <c r="AS5231" s="56">
        <v>1799</v>
      </c>
      <c r="AT5231" s="89">
        <v>41712.398009259261</v>
      </c>
      <c r="AU5231" s="22" t="s">
        <v>1281</v>
      </c>
      <c r="AV5231" s="22" t="s">
        <v>12634</v>
      </c>
    </row>
    <row r="5232" spans="40:48" ht="12.75" customHeight="1" x14ac:dyDescent="0.3">
      <c r="AN5232" s="22" t="s">
        <v>11136</v>
      </c>
      <c r="AO5232" s="22" t="s">
        <v>12643</v>
      </c>
      <c r="AP5232" s="90" t="s">
        <v>11137</v>
      </c>
      <c r="AQ5232" s="22" t="s">
        <v>566</v>
      </c>
      <c r="AR5232" s="22" t="s">
        <v>783</v>
      </c>
      <c r="AS5232" s="56">
        <v>1599</v>
      </c>
      <c r="AT5232" s="89">
        <v>42109.524699074071</v>
      </c>
      <c r="AU5232" s="22" t="s">
        <v>1281</v>
      </c>
      <c r="AV5232" s="22" t="s">
        <v>12634</v>
      </c>
    </row>
    <row r="5233" spans="40:48" ht="12.75" customHeight="1" x14ac:dyDescent="0.3">
      <c r="AN5233" s="22" t="s">
        <v>11138</v>
      </c>
      <c r="AO5233" s="22" t="s">
        <v>12643</v>
      </c>
      <c r="AP5233" s="90" t="s">
        <v>11139</v>
      </c>
      <c r="AQ5233" s="22" t="s">
        <v>566</v>
      </c>
      <c r="AR5233" s="22" t="s">
        <v>783</v>
      </c>
      <c r="AS5233" s="56">
        <v>7999</v>
      </c>
      <c r="AT5233" s="89">
        <v>42297.572256944448</v>
      </c>
      <c r="AU5233" s="22" t="s">
        <v>1281</v>
      </c>
      <c r="AV5233" s="22" t="s">
        <v>12634</v>
      </c>
    </row>
    <row r="5234" spans="40:48" ht="12.75" customHeight="1" x14ac:dyDescent="0.3">
      <c r="AN5234" s="22" t="s">
        <v>11140</v>
      </c>
      <c r="AO5234" s="22" t="s">
        <v>12643</v>
      </c>
      <c r="AP5234" s="90" t="s">
        <v>11141</v>
      </c>
      <c r="AQ5234" s="22" t="s">
        <v>566</v>
      </c>
      <c r="AR5234" s="22" t="s">
        <v>783</v>
      </c>
      <c r="AS5234" s="56">
        <v>7999</v>
      </c>
      <c r="AT5234" s="89">
        <v>41592.371006944442</v>
      </c>
      <c r="AU5234" s="22" t="s">
        <v>1281</v>
      </c>
      <c r="AV5234" s="22" t="s">
        <v>12634</v>
      </c>
    </row>
    <row r="5235" spans="40:48" ht="12.75" customHeight="1" x14ac:dyDescent="0.3">
      <c r="AN5235" s="22" t="s">
        <v>11142</v>
      </c>
      <c r="AO5235" s="22" t="s">
        <v>12643</v>
      </c>
      <c r="AP5235" s="90" t="s">
        <v>11143</v>
      </c>
      <c r="AQ5235" s="22" t="s">
        <v>566</v>
      </c>
      <c r="AR5235" s="22" t="s">
        <v>12633</v>
      </c>
      <c r="AS5235" s="56">
        <v>1649</v>
      </c>
      <c r="AT5235" s="89">
        <v>42843.383587962962</v>
      </c>
      <c r="AU5235" s="22" t="s">
        <v>1281</v>
      </c>
      <c r="AV5235" s="22" t="s">
        <v>12634</v>
      </c>
    </row>
    <row r="5236" spans="40:48" ht="12.75" customHeight="1" x14ac:dyDescent="0.3">
      <c r="AN5236" s="22" t="s">
        <v>11144</v>
      </c>
      <c r="AO5236" s="22" t="s">
        <v>12643</v>
      </c>
      <c r="AP5236" s="90" t="s">
        <v>11145</v>
      </c>
      <c r="AQ5236" s="22" t="s">
        <v>566</v>
      </c>
      <c r="AR5236" s="22" t="s">
        <v>783</v>
      </c>
      <c r="AS5236" s="56">
        <v>18</v>
      </c>
      <c r="AT5236" s="89">
        <v>42591.75885416667</v>
      </c>
      <c r="AU5236" s="22" t="s">
        <v>787</v>
      </c>
      <c r="AV5236" s="22" t="s">
        <v>12634</v>
      </c>
    </row>
    <row r="5237" spans="40:48" ht="12.75" customHeight="1" x14ac:dyDescent="0.3">
      <c r="AN5237" s="22" t="s">
        <v>11146</v>
      </c>
      <c r="AO5237" s="22" t="s">
        <v>12643</v>
      </c>
      <c r="AP5237" s="90" t="s">
        <v>11147</v>
      </c>
      <c r="AQ5237" s="22" t="s">
        <v>566</v>
      </c>
      <c r="AR5237" s="22" t="s">
        <v>783</v>
      </c>
      <c r="AS5237" s="56">
        <v>18</v>
      </c>
      <c r="AT5237" s="89">
        <v>42591.75885416667</v>
      </c>
      <c r="AU5237" s="22" t="s">
        <v>787</v>
      </c>
      <c r="AV5237" s="22" t="s">
        <v>12634</v>
      </c>
    </row>
    <row r="5238" spans="40:48" ht="12.75" customHeight="1" x14ac:dyDescent="0.3">
      <c r="AN5238" s="22" t="s">
        <v>11148</v>
      </c>
      <c r="AO5238" s="22" t="s">
        <v>12643</v>
      </c>
      <c r="AP5238" s="90" t="s">
        <v>11149</v>
      </c>
      <c r="AQ5238" s="22" t="s">
        <v>566</v>
      </c>
      <c r="AR5238" s="22" t="s">
        <v>783</v>
      </c>
      <c r="AS5238" s="56">
        <v>5</v>
      </c>
      <c r="AT5238" s="89">
        <v>42215.351400462961</v>
      </c>
      <c r="AU5238" s="22" t="s">
        <v>787</v>
      </c>
      <c r="AV5238" s="22" t="s">
        <v>12634</v>
      </c>
    </row>
    <row r="5239" spans="40:48" ht="12.75" customHeight="1" x14ac:dyDescent="0.3">
      <c r="AN5239" s="22" t="s">
        <v>11150</v>
      </c>
      <c r="AO5239" s="22" t="s">
        <v>12643</v>
      </c>
      <c r="AP5239" s="90" t="s">
        <v>11151</v>
      </c>
      <c r="AQ5239" s="22" t="s">
        <v>566</v>
      </c>
      <c r="AR5239" s="22" t="s">
        <v>783</v>
      </c>
      <c r="AS5239" s="56">
        <v>14.87</v>
      </c>
      <c r="AT5239" s="89">
        <v>41908.444548611114</v>
      </c>
      <c r="AU5239" s="22" t="s">
        <v>787</v>
      </c>
      <c r="AV5239" s="22" t="s">
        <v>12634</v>
      </c>
    </row>
    <row r="5240" spans="40:48" ht="12.75" customHeight="1" x14ac:dyDescent="0.3">
      <c r="AN5240" s="22" t="s">
        <v>11152</v>
      </c>
      <c r="AO5240" s="22" t="s">
        <v>12643</v>
      </c>
      <c r="AP5240" s="90" t="s">
        <v>11153</v>
      </c>
      <c r="AQ5240" s="22" t="s">
        <v>566</v>
      </c>
      <c r="AR5240" s="22" t="s">
        <v>783</v>
      </c>
      <c r="AS5240" s="56">
        <v>14.87</v>
      </c>
      <c r="AT5240" s="89">
        <v>41908.444548611114</v>
      </c>
      <c r="AU5240" s="22" t="s">
        <v>787</v>
      </c>
      <c r="AV5240" s="22" t="s">
        <v>12634</v>
      </c>
    </row>
    <row r="5241" spans="40:48" ht="12.75" customHeight="1" x14ac:dyDescent="0.3">
      <c r="AN5241" s="22" t="s">
        <v>11154</v>
      </c>
      <c r="AO5241" s="22" t="s">
        <v>12643</v>
      </c>
      <c r="AP5241" s="90" t="s">
        <v>11155</v>
      </c>
      <c r="AQ5241" s="22" t="s">
        <v>566</v>
      </c>
      <c r="AR5241" s="22" t="s">
        <v>783</v>
      </c>
      <c r="AS5241" s="56">
        <v>18</v>
      </c>
      <c r="AT5241" s="89">
        <v>42591.75885416667</v>
      </c>
      <c r="AU5241" s="22" t="s">
        <v>787</v>
      </c>
      <c r="AV5241" s="22" t="s">
        <v>12634</v>
      </c>
    </row>
    <row r="5242" spans="40:48" ht="12.75" customHeight="1" x14ac:dyDescent="0.3">
      <c r="AN5242" s="22" t="s">
        <v>11156</v>
      </c>
      <c r="AO5242" s="22" t="s">
        <v>12643</v>
      </c>
      <c r="AP5242" s="90" t="s">
        <v>11157</v>
      </c>
      <c r="AQ5242" s="22" t="s">
        <v>566</v>
      </c>
      <c r="AR5242" s="22" t="s">
        <v>783</v>
      </c>
      <c r="AS5242" s="56">
        <v>18</v>
      </c>
      <c r="AT5242" s="89">
        <v>42591.75885416667</v>
      </c>
      <c r="AU5242" s="22" t="s">
        <v>787</v>
      </c>
      <c r="AV5242" s="22" t="s">
        <v>12634</v>
      </c>
    </row>
    <row r="5243" spans="40:48" ht="12.75" customHeight="1" x14ac:dyDescent="0.3">
      <c r="AN5243" s="22" t="s">
        <v>11158</v>
      </c>
      <c r="AO5243" s="22" t="s">
        <v>12643</v>
      </c>
      <c r="AP5243" s="90" t="s">
        <v>11159</v>
      </c>
      <c r="AQ5243" s="22" t="s">
        <v>566</v>
      </c>
      <c r="AR5243" s="22" t="s">
        <v>783</v>
      </c>
      <c r="AS5243" s="56">
        <v>9</v>
      </c>
      <c r="AT5243" s="89">
        <v>42282.44059027778</v>
      </c>
      <c r="AU5243" s="22" t="s">
        <v>787</v>
      </c>
      <c r="AV5243" s="22" t="s">
        <v>12634</v>
      </c>
    </row>
    <row r="5244" spans="40:48" ht="12.75" customHeight="1" x14ac:dyDescent="0.3">
      <c r="AN5244" s="22" t="s">
        <v>11160</v>
      </c>
      <c r="AO5244" s="22" t="s">
        <v>12643</v>
      </c>
      <c r="AP5244" s="90" t="s">
        <v>11161</v>
      </c>
      <c r="AQ5244" s="22" t="s">
        <v>566</v>
      </c>
      <c r="AR5244" s="22" t="s">
        <v>783</v>
      </c>
      <c r="AS5244" s="56">
        <v>5</v>
      </c>
      <c r="AT5244" s="89">
        <v>42256.472314814811</v>
      </c>
      <c r="AU5244" s="22" t="s">
        <v>787</v>
      </c>
      <c r="AV5244" s="22" t="s">
        <v>12634</v>
      </c>
    </row>
    <row r="5245" spans="40:48" ht="12.75" customHeight="1" x14ac:dyDescent="0.3">
      <c r="AN5245" s="22" t="s">
        <v>11162</v>
      </c>
      <c r="AO5245" s="22" t="s">
        <v>12643</v>
      </c>
      <c r="AP5245" s="90" t="s">
        <v>11163</v>
      </c>
      <c r="AQ5245" s="22" t="s">
        <v>566</v>
      </c>
      <c r="AR5245" s="22" t="s">
        <v>783</v>
      </c>
      <c r="AS5245" s="56">
        <v>3.9</v>
      </c>
      <c r="AT5245" s="89">
        <v>41942.451435185183</v>
      </c>
      <c r="AU5245" s="22" t="s">
        <v>787</v>
      </c>
      <c r="AV5245" s="22" t="s">
        <v>12634</v>
      </c>
    </row>
    <row r="5246" spans="40:48" ht="12.75" customHeight="1" x14ac:dyDescent="0.3">
      <c r="AN5246" s="22" t="s">
        <v>11164</v>
      </c>
      <c r="AO5246" s="22" t="s">
        <v>12643</v>
      </c>
      <c r="AP5246" s="90" t="s">
        <v>11165</v>
      </c>
      <c r="AQ5246" s="22" t="s">
        <v>566</v>
      </c>
      <c r="AR5246" s="22" t="s">
        <v>783</v>
      </c>
      <c r="AS5246" s="56">
        <v>5</v>
      </c>
      <c r="AT5246" s="89">
        <v>42256.472314814811</v>
      </c>
      <c r="AU5246" s="22" t="s">
        <v>787</v>
      </c>
      <c r="AV5246" s="22" t="s">
        <v>12634</v>
      </c>
    </row>
    <row r="5247" spans="40:48" ht="12.75" customHeight="1" x14ac:dyDescent="0.3">
      <c r="AN5247" s="22" t="s">
        <v>11166</v>
      </c>
      <c r="AO5247" s="22" t="s">
        <v>12643</v>
      </c>
      <c r="AP5247" s="90" t="s">
        <v>11167</v>
      </c>
      <c r="AQ5247" s="22" t="s">
        <v>566</v>
      </c>
      <c r="AR5247" s="22" t="s">
        <v>783</v>
      </c>
      <c r="AS5247" s="56">
        <v>5</v>
      </c>
      <c r="AT5247" s="89">
        <v>42256.472314814811</v>
      </c>
      <c r="AU5247" s="22" t="s">
        <v>787</v>
      </c>
      <c r="AV5247" s="22" t="s">
        <v>12634</v>
      </c>
    </row>
    <row r="5248" spans="40:48" ht="12.75" customHeight="1" x14ac:dyDescent="0.3">
      <c r="AN5248" s="22" t="s">
        <v>11168</v>
      </c>
      <c r="AO5248" s="22" t="s">
        <v>12643</v>
      </c>
      <c r="AP5248" s="90" t="s">
        <v>11169</v>
      </c>
      <c r="AQ5248" s="22" t="s">
        <v>566</v>
      </c>
      <c r="AR5248" s="22" t="s">
        <v>783</v>
      </c>
      <c r="AS5248" s="56">
        <v>3.9</v>
      </c>
      <c r="AT5248" s="89">
        <v>41942.451435185183</v>
      </c>
      <c r="AU5248" s="22" t="s">
        <v>787</v>
      </c>
      <c r="AV5248" s="22" t="s">
        <v>12634</v>
      </c>
    </row>
    <row r="5249" spans="40:48" ht="12.75" customHeight="1" x14ac:dyDescent="0.3">
      <c r="AN5249" s="22" t="s">
        <v>11170</v>
      </c>
      <c r="AO5249" s="22" t="s">
        <v>12643</v>
      </c>
      <c r="AP5249" s="90" t="s">
        <v>11171</v>
      </c>
      <c r="AQ5249" s="22" t="s">
        <v>566</v>
      </c>
      <c r="AR5249" s="22" t="s">
        <v>783</v>
      </c>
      <c r="AS5249" s="56">
        <v>5</v>
      </c>
      <c r="AT5249" s="89">
        <v>42256.472314814811</v>
      </c>
      <c r="AU5249" s="22" t="s">
        <v>787</v>
      </c>
      <c r="AV5249" s="22" t="s">
        <v>12634</v>
      </c>
    </row>
    <row r="5250" spans="40:48" ht="12.75" customHeight="1" x14ac:dyDescent="0.3">
      <c r="AN5250" s="22" t="s">
        <v>11172</v>
      </c>
      <c r="AO5250" s="22" t="s">
        <v>12643</v>
      </c>
      <c r="AP5250" s="90" t="s">
        <v>11173</v>
      </c>
      <c r="AQ5250" s="22" t="s">
        <v>566</v>
      </c>
      <c r="AR5250" s="22" t="s">
        <v>783</v>
      </c>
      <c r="AS5250" s="56">
        <v>5</v>
      </c>
      <c r="AT5250" s="89">
        <v>42256.472314814811</v>
      </c>
      <c r="AU5250" s="22" t="s">
        <v>787</v>
      </c>
      <c r="AV5250" s="22" t="s">
        <v>12634</v>
      </c>
    </row>
    <row r="5251" spans="40:48" ht="12.75" customHeight="1" x14ac:dyDescent="0.3">
      <c r="AN5251" s="22" t="s">
        <v>11174</v>
      </c>
      <c r="AO5251" s="22" t="s">
        <v>12643</v>
      </c>
      <c r="AP5251" s="90" t="s">
        <v>11175</v>
      </c>
      <c r="AQ5251" s="22" t="s">
        <v>566</v>
      </c>
      <c r="AR5251" s="22" t="s">
        <v>783</v>
      </c>
      <c r="AS5251" s="56">
        <v>5</v>
      </c>
      <c r="AT5251" s="89">
        <v>42256.472314814811</v>
      </c>
      <c r="AU5251" s="22" t="s">
        <v>787</v>
      </c>
      <c r="AV5251" s="22" t="s">
        <v>12634</v>
      </c>
    </row>
    <row r="5252" spans="40:48" ht="12.75" customHeight="1" x14ac:dyDescent="0.3">
      <c r="AN5252" s="22" t="s">
        <v>11176</v>
      </c>
      <c r="AO5252" s="22" t="s">
        <v>12643</v>
      </c>
      <c r="AP5252" s="90" t="s">
        <v>11177</v>
      </c>
      <c r="AQ5252" s="22" t="s">
        <v>566</v>
      </c>
      <c r="AR5252" s="22" t="s">
        <v>783</v>
      </c>
      <c r="AS5252" s="56">
        <v>4.0999999999999996</v>
      </c>
      <c r="AT5252" s="89">
        <v>42650.366354166668</v>
      </c>
      <c r="AU5252" s="22" t="s">
        <v>787</v>
      </c>
      <c r="AV5252" s="22" t="s">
        <v>12634</v>
      </c>
    </row>
    <row r="5253" spans="40:48" ht="12.75" customHeight="1" x14ac:dyDescent="0.3">
      <c r="AN5253" s="22" t="s">
        <v>11178</v>
      </c>
      <c r="AO5253" s="22" t="s">
        <v>12643</v>
      </c>
      <c r="AP5253" s="90" t="s">
        <v>11179</v>
      </c>
      <c r="AQ5253" s="22" t="s">
        <v>566</v>
      </c>
      <c r="AR5253" s="22" t="s">
        <v>783</v>
      </c>
      <c r="AS5253" s="56">
        <v>4.0999999999999996</v>
      </c>
      <c r="AT5253" s="89">
        <v>42486.432719907411</v>
      </c>
      <c r="AU5253" s="22" t="s">
        <v>787</v>
      </c>
      <c r="AV5253" s="22" t="s">
        <v>12634</v>
      </c>
    </row>
    <row r="5254" spans="40:48" ht="12.75" customHeight="1" x14ac:dyDescent="0.3">
      <c r="AN5254" s="22" t="s">
        <v>11180</v>
      </c>
      <c r="AO5254" s="22" t="s">
        <v>12643</v>
      </c>
      <c r="AP5254" s="90" t="s">
        <v>11181</v>
      </c>
      <c r="AQ5254" s="22" t="s">
        <v>566</v>
      </c>
      <c r="AR5254" s="22" t="s">
        <v>783</v>
      </c>
      <c r="AS5254" s="56">
        <v>900</v>
      </c>
      <c r="AT5254" s="89">
        <v>42632.62164351852</v>
      </c>
      <c r="AU5254" s="22" t="s">
        <v>1278</v>
      </c>
      <c r="AV5254" s="22" t="s">
        <v>12634</v>
      </c>
    </row>
    <row r="5255" spans="40:48" ht="12.75" customHeight="1" x14ac:dyDescent="0.3">
      <c r="AN5255" s="22" t="s">
        <v>11182</v>
      </c>
      <c r="AO5255" s="22" t="s">
        <v>12643</v>
      </c>
      <c r="AP5255" s="90" t="s">
        <v>11183</v>
      </c>
      <c r="AQ5255" s="22" t="s">
        <v>1913</v>
      </c>
      <c r="AR5255" s="22" t="s">
        <v>783</v>
      </c>
      <c r="AS5255" s="56">
        <v>1</v>
      </c>
      <c r="AT5255" s="89">
        <v>42760.730879629627</v>
      </c>
      <c r="AU5255" s="22" t="s">
        <v>14965</v>
      </c>
      <c r="AV5255" s="22" t="s">
        <v>12634</v>
      </c>
    </row>
    <row r="5256" spans="40:48" ht="12.75" customHeight="1" x14ac:dyDescent="0.3">
      <c r="AN5256" s="22" t="s">
        <v>11184</v>
      </c>
      <c r="AO5256" s="22" t="s">
        <v>12643</v>
      </c>
      <c r="AP5256" s="90" t="s">
        <v>11185</v>
      </c>
      <c r="AQ5256" s="22" t="s">
        <v>1913</v>
      </c>
      <c r="AR5256" s="22" t="s">
        <v>783</v>
      </c>
      <c r="AS5256" s="56">
        <v>2.5</v>
      </c>
      <c r="AT5256" s="89">
        <v>42228.474791666667</v>
      </c>
      <c r="AU5256" s="22" t="s">
        <v>1091</v>
      </c>
      <c r="AV5256" s="22" t="s">
        <v>12634</v>
      </c>
    </row>
    <row r="5257" spans="40:48" ht="12.75" customHeight="1" x14ac:dyDescent="0.3">
      <c r="AN5257" s="22" t="s">
        <v>11186</v>
      </c>
      <c r="AO5257" s="22" t="s">
        <v>12643</v>
      </c>
      <c r="AP5257" s="90" t="s">
        <v>11187</v>
      </c>
      <c r="AQ5257" s="22" t="s">
        <v>566</v>
      </c>
      <c r="AR5257" s="22" t="s">
        <v>783</v>
      </c>
      <c r="AS5257" s="56">
        <v>2.2999999999999998</v>
      </c>
      <c r="AT5257" s="89">
        <v>42255.72084490741</v>
      </c>
      <c r="AU5257" s="22" t="s">
        <v>1549</v>
      </c>
      <c r="AV5257" s="22" t="s">
        <v>12634</v>
      </c>
    </row>
    <row r="5258" spans="40:48" ht="12.75" customHeight="1" x14ac:dyDescent="0.3">
      <c r="AN5258" s="22" t="s">
        <v>11188</v>
      </c>
      <c r="AO5258" s="22" t="s">
        <v>12643</v>
      </c>
      <c r="AP5258" s="90" t="s">
        <v>11189</v>
      </c>
      <c r="AQ5258" s="22" t="s">
        <v>566</v>
      </c>
      <c r="AR5258" s="22" t="s">
        <v>12633</v>
      </c>
      <c r="AS5258" s="56">
        <v>7.0000000000000007E-2</v>
      </c>
      <c r="AT5258" s="89">
        <v>42787.617997685185</v>
      </c>
      <c r="AU5258" s="22" t="s">
        <v>1549</v>
      </c>
      <c r="AV5258" s="22" t="s">
        <v>12634</v>
      </c>
    </row>
    <row r="5259" spans="40:48" ht="12.75" customHeight="1" x14ac:dyDescent="0.3">
      <c r="AN5259" s="22" t="s">
        <v>11190</v>
      </c>
      <c r="AO5259" s="22" t="s">
        <v>12643</v>
      </c>
      <c r="AP5259" s="90" t="s">
        <v>11191</v>
      </c>
      <c r="AQ5259" s="22" t="s">
        <v>1344</v>
      </c>
      <c r="AR5259" s="22" t="s">
        <v>783</v>
      </c>
      <c r="AS5259" s="56">
        <v>1</v>
      </c>
      <c r="AT5259" s="89">
        <v>42760.730879629627</v>
      </c>
      <c r="AU5259" s="22" t="s">
        <v>14965</v>
      </c>
      <c r="AV5259" s="22" t="s">
        <v>12634</v>
      </c>
    </row>
    <row r="5260" spans="40:48" ht="12.75" customHeight="1" x14ac:dyDescent="0.3">
      <c r="AN5260" s="22" t="s">
        <v>11192</v>
      </c>
      <c r="AO5260" s="22" t="s">
        <v>12643</v>
      </c>
      <c r="AP5260" s="90" t="s">
        <v>11193</v>
      </c>
      <c r="AQ5260" s="22" t="s">
        <v>566</v>
      </c>
      <c r="AR5260" s="22" t="s">
        <v>783</v>
      </c>
      <c r="AS5260" s="56">
        <v>170</v>
      </c>
      <c r="AT5260" s="89">
        <v>42277.654999999999</v>
      </c>
      <c r="AU5260" s="22" t="s">
        <v>4287</v>
      </c>
      <c r="AV5260" s="22" t="s">
        <v>12634</v>
      </c>
    </row>
    <row r="5261" spans="40:48" ht="12.75" customHeight="1" x14ac:dyDescent="0.3">
      <c r="AN5261" s="22" t="s">
        <v>11194</v>
      </c>
      <c r="AO5261" s="22" t="s">
        <v>12643</v>
      </c>
      <c r="AP5261" s="90" t="s">
        <v>11195</v>
      </c>
      <c r="AQ5261" s="22" t="s">
        <v>566</v>
      </c>
      <c r="AR5261" s="22" t="s">
        <v>783</v>
      </c>
      <c r="AS5261" s="56">
        <v>290</v>
      </c>
      <c r="AT5261" s="89">
        <v>42670.394618055558</v>
      </c>
      <c r="AU5261" s="22" t="s">
        <v>4287</v>
      </c>
      <c r="AV5261" s="22" t="s">
        <v>12634</v>
      </c>
    </row>
    <row r="5262" spans="40:48" ht="12.75" customHeight="1" x14ac:dyDescent="0.3">
      <c r="AN5262" s="22" t="s">
        <v>11196</v>
      </c>
      <c r="AO5262" s="22" t="s">
        <v>12643</v>
      </c>
      <c r="AP5262" s="90" t="s">
        <v>11197</v>
      </c>
      <c r="AQ5262" s="22" t="s">
        <v>566</v>
      </c>
      <c r="AR5262" s="22" t="s">
        <v>783</v>
      </c>
      <c r="AS5262" s="56">
        <v>1</v>
      </c>
      <c r="AT5262" s="89">
        <v>42760.730879629627</v>
      </c>
      <c r="AU5262" s="22" t="s">
        <v>14969</v>
      </c>
      <c r="AV5262" s="22" t="s">
        <v>12634</v>
      </c>
    </row>
    <row r="5263" spans="40:48" ht="12.75" customHeight="1" x14ac:dyDescent="0.3">
      <c r="AN5263" s="22" t="s">
        <v>11198</v>
      </c>
      <c r="AO5263" s="22" t="s">
        <v>12643</v>
      </c>
      <c r="AP5263" s="90" t="s">
        <v>11199</v>
      </c>
      <c r="AQ5263" s="22" t="s">
        <v>566</v>
      </c>
      <c r="AR5263" s="22" t="s">
        <v>783</v>
      </c>
      <c r="AS5263" s="56">
        <v>170</v>
      </c>
      <c r="AT5263" s="89">
        <v>42248.498981481483</v>
      </c>
      <c r="AU5263" s="22" t="s">
        <v>4287</v>
      </c>
      <c r="AV5263" s="22" t="s">
        <v>12634</v>
      </c>
    </row>
    <row r="5264" spans="40:48" ht="12.75" customHeight="1" x14ac:dyDescent="0.3">
      <c r="AN5264" s="22" t="s">
        <v>11200</v>
      </c>
      <c r="AO5264" s="22" t="s">
        <v>12643</v>
      </c>
      <c r="AP5264" s="90" t="s">
        <v>11201</v>
      </c>
      <c r="AQ5264" s="22" t="s">
        <v>566</v>
      </c>
      <c r="AR5264" s="22" t="s">
        <v>783</v>
      </c>
      <c r="AS5264" s="56">
        <v>240</v>
      </c>
      <c r="AT5264" s="89">
        <v>42339.739317129628</v>
      </c>
      <c r="AU5264" s="22" t="s">
        <v>1278</v>
      </c>
      <c r="AV5264" s="22" t="s">
        <v>12634</v>
      </c>
    </row>
    <row r="5265" spans="40:48" ht="12.75" customHeight="1" x14ac:dyDescent="0.3">
      <c r="AN5265" s="22" t="s">
        <v>11202</v>
      </c>
      <c r="AO5265" s="22" t="s">
        <v>12643</v>
      </c>
      <c r="AP5265" s="90" t="s">
        <v>11203</v>
      </c>
      <c r="AQ5265" s="22" t="s">
        <v>566</v>
      </c>
      <c r="AR5265" s="22" t="s">
        <v>783</v>
      </c>
      <c r="AS5265" s="56">
        <v>1</v>
      </c>
      <c r="AT5265" s="89">
        <v>42760.730879629627</v>
      </c>
      <c r="AU5265" s="22" t="s">
        <v>14969</v>
      </c>
      <c r="AV5265" s="22" t="s">
        <v>12634</v>
      </c>
    </row>
    <row r="5266" spans="40:48" ht="12.75" customHeight="1" x14ac:dyDescent="0.3">
      <c r="AN5266" s="22" t="s">
        <v>11204</v>
      </c>
      <c r="AO5266" s="22" t="s">
        <v>12643</v>
      </c>
      <c r="AP5266" s="90" t="s">
        <v>11205</v>
      </c>
      <c r="AQ5266" s="22" t="s">
        <v>566</v>
      </c>
      <c r="AR5266" s="22" t="s">
        <v>783</v>
      </c>
      <c r="AS5266" s="56">
        <v>1200</v>
      </c>
      <c r="AT5266" s="89">
        <v>42513.385949074072</v>
      </c>
      <c r="AU5266" s="22" t="s">
        <v>3902</v>
      </c>
      <c r="AV5266" s="22" t="s">
        <v>12634</v>
      </c>
    </row>
    <row r="5267" spans="40:48" ht="12.75" customHeight="1" x14ac:dyDescent="0.3">
      <c r="AN5267" s="22" t="s">
        <v>11206</v>
      </c>
      <c r="AO5267" s="22" t="s">
        <v>12643</v>
      </c>
      <c r="AP5267" s="90" t="s">
        <v>11207</v>
      </c>
      <c r="AQ5267" s="22" t="s">
        <v>566</v>
      </c>
      <c r="AR5267" s="22" t="s">
        <v>783</v>
      </c>
      <c r="AS5267" s="56">
        <v>1</v>
      </c>
      <c r="AT5267" s="89">
        <v>42760.730879629627</v>
      </c>
      <c r="AU5267" s="22" t="s">
        <v>14980</v>
      </c>
      <c r="AV5267" s="22" t="s">
        <v>12634</v>
      </c>
    </row>
    <row r="5268" spans="40:48" ht="12.75" customHeight="1" x14ac:dyDescent="0.3">
      <c r="AN5268" s="22" t="s">
        <v>11208</v>
      </c>
      <c r="AO5268" s="22" t="s">
        <v>12643</v>
      </c>
      <c r="AP5268" s="90" t="s">
        <v>11209</v>
      </c>
      <c r="AQ5268" s="22" t="s">
        <v>566</v>
      </c>
      <c r="AR5268" s="22" t="s">
        <v>783</v>
      </c>
      <c r="AS5268" s="56">
        <v>2</v>
      </c>
      <c r="AT5268" s="89">
        <v>41333.457615740743</v>
      </c>
      <c r="AU5268" s="22" t="s">
        <v>851</v>
      </c>
      <c r="AV5268" s="22" t="s">
        <v>12634</v>
      </c>
    </row>
    <row r="5269" spans="40:48" ht="12.75" customHeight="1" x14ac:dyDescent="0.3">
      <c r="AN5269" s="22" t="s">
        <v>11210</v>
      </c>
      <c r="AO5269" s="22" t="s">
        <v>12643</v>
      </c>
      <c r="AP5269" s="90" t="s">
        <v>11211</v>
      </c>
      <c r="AQ5269" s="22" t="s">
        <v>566</v>
      </c>
      <c r="AR5269" s="22" t="s">
        <v>783</v>
      </c>
      <c r="AS5269" s="56">
        <v>1</v>
      </c>
      <c r="AT5269" s="89">
        <v>42760.730879629627</v>
      </c>
      <c r="AU5269" s="22" t="s">
        <v>14980</v>
      </c>
      <c r="AV5269" s="22" t="s">
        <v>12634</v>
      </c>
    </row>
    <row r="5270" spans="40:48" ht="12.75" customHeight="1" x14ac:dyDescent="0.3">
      <c r="AN5270" s="22" t="s">
        <v>11212</v>
      </c>
      <c r="AO5270" s="22" t="s">
        <v>12643</v>
      </c>
      <c r="AP5270" s="90" t="s">
        <v>11213</v>
      </c>
      <c r="AQ5270" s="22" t="s">
        <v>566</v>
      </c>
      <c r="AR5270" s="22" t="s">
        <v>783</v>
      </c>
      <c r="AS5270" s="56">
        <v>239</v>
      </c>
      <c r="AT5270" s="89">
        <v>42557.408541666664</v>
      </c>
      <c r="AU5270" s="22" t="s">
        <v>2580</v>
      </c>
      <c r="AV5270" s="22" t="s">
        <v>12634</v>
      </c>
    </row>
    <row r="5271" spans="40:48" ht="12.75" customHeight="1" x14ac:dyDescent="0.3">
      <c r="AN5271" s="22" t="s">
        <v>11214</v>
      </c>
      <c r="AO5271" s="22" t="s">
        <v>12643</v>
      </c>
      <c r="AP5271" s="90" t="s">
        <v>11215</v>
      </c>
      <c r="AQ5271" s="22" t="s">
        <v>566</v>
      </c>
      <c r="AR5271" s="22" t="s">
        <v>783</v>
      </c>
      <c r="AS5271" s="56">
        <v>99</v>
      </c>
      <c r="AT5271" s="89">
        <v>41526.653229166666</v>
      </c>
      <c r="AU5271" s="22" t="s">
        <v>1549</v>
      </c>
      <c r="AV5271" s="22" t="s">
        <v>12634</v>
      </c>
    </row>
    <row r="5272" spans="40:48" ht="12.75" customHeight="1" x14ac:dyDescent="0.3">
      <c r="AN5272" s="22" t="s">
        <v>11216</v>
      </c>
      <c r="AO5272" s="22" t="s">
        <v>12643</v>
      </c>
      <c r="AP5272" s="90" t="s">
        <v>11217</v>
      </c>
      <c r="AQ5272" s="22" t="s">
        <v>566</v>
      </c>
      <c r="AR5272" s="22" t="s">
        <v>783</v>
      </c>
      <c r="AS5272" s="56">
        <v>119.2</v>
      </c>
      <c r="AT5272" s="89">
        <v>42460.62091435185</v>
      </c>
      <c r="AU5272" s="22" t="s">
        <v>1091</v>
      </c>
      <c r="AV5272" s="22" t="s">
        <v>12634</v>
      </c>
    </row>
    <row r="5273" spans="40:48" ht="12.75" customHeight="1" x14ac:dyDescent="0.3">
      <c r="AN5273" s="22" t="s">
        <v>11218</v>
      </c>
      <c r="AO5273" s="22" t="s">
        <v>12643</v>
      </c>
      <c r="AP5273" s="90" t="s">
        <v>11219</v>
      </c>
      <c r="AQ5273" s="22" t="s">
        <v>566</v>
      </c>
      <c r="AR5273" s="22" t="s">
        <v>783</v>
      </c>
      <c r="AS5273" s="56">
        <v>1</v>
      </c>
      <c r="AT5273" s="89">
        <v>42760.730879629627</v>
      </c>
      <c r="AU5273" s="22" t="s">
        <v>14969</v>
      </c>
      <c r="AV5273" s="22" t="s">
        <v>12634</v>
      </c>
    </row>
    <row r="5274" spans="40:48" ht="12.75" customHeight="1" x14ac:dyDescent="0.3">
      <c r="AN5274" s="22" t="s">
        <v>11220</v>
      </c>
      <c r="AO5274" s="22" t="s">
        <v>12643</v>
      </c>
      <c r="AP5274" s="90" t="s">
        <v>11221</v>
      </c>
      <c r="AQ5274" s="22" t="s">
        <v>566</v>
      </c>
      <c r="AR5274" s="22" t="s">
        <v>783</v>
      </c>
      <c r="AS5274" s="56">
        <v>250</v>
      </c>
      <c r="AT5274" s="89">
        <v>42136.474826388891</v>
      </c>
      <c r="AU5274" s="22" t="s">
        <v>1278</v>
      </c>
      <c r="AV5274" s="22" t="s">
        <v>12634</v>
      </c>
    </row>
    <row r="5275" spans="40:48" ht="12.75" customHeight="1" x14ac:dyDescent="0.3">
      <c r="AN5275" s="22" t="s">
        <v>11222</v>
      </c>
      <c r="AO5275" s="22" t="s">
        <v>12643</v>
      </c>
      <c r="AP5275" s="90" t="s">
        <v>11223</v>
      </c>
      <c r="AQ5275" s="22" t="s">
        <v>566</v>
      </c>
      <c r="AR5275" s="22" t="s">
        <v>783</v>
      </c>
      <c r="AS5275" s="56">
        <v>0</v>
      </c>
      <c r="AT5275" s="89">
        <v>42760.699861111112</v>
      </c>
      <c r="AU5275" s="22" t="s">
        <v>1278</v>
      </c>
      <c r="AV5275" s="22" t="s">
        <v>12634</v>
      </c>
    </row>
    <row r="5276" spans="40:48" ht="12.75" customHeight="1" x14ac:dyDescent="0.3">
      <c r="AN5276" s="22" t="s">
        <v>11224</v>
      </c>
      <c r="AO5276" s="22" t="s">
        <v>12643</v>
      </c>
      <c r="AP5276" s="90" t="s">
        <v>11225</v>
      </c>
      <c r="AQ5276" s="22" t="s">
        <v>566</v>
      </c>
      <c r="AR5276" s="22" t="s">
        <v>783</v>
      </c>
      <c r="AS5276" s="56">
        <v>2.8</v>
      </c>
      <c r="AT5276" s="89">
        <v>42458.666168981479</v>
      </c>
      <c r="AU5276" s="22" t="s">
        <v>871</v>
      </c>
      <c r="AV5276" s="22" t="s">
        <v>12634</v>
      </c>
    </row>
    <row r="5277" spans="40:48" ht="12.75" customHeight="1" x14ac:dyDescent="0.3">
      <c r="AN5277" s="22" t="s">
        <v>11226</v>
      </c>
      <c r="AO5277" s="22" t="s">
        <v>12643</v>
      </c>
      <c r="AP5277" s="90" t="s">
        <v>11227</v>
      </c>
      <c r="AQ5277" s="22" t="s">
        <v>566</v>
      </c>
      <c r="AR5277" s="22" t="s">
        <v>783</v>
      </c>
      <c r="AS5277" s="56">
        <v>1</v>
      </c>
      <c r="AT5277" s="89">
        <v>42760.730879629627</v>
      </c>
      <c r="AU5277" s="22" t="s">
        <v>14974</v>
      </c>
      <c r="AV5277" s="22" t="s">
        <v>12634</v>
      </c>
    </row>
    <row r="5278" spans="40:48" ht="12.75" customHeight="1" x14ac:dyDescent="0.3">
      <c r="AN5278" s="22" t="s">
        <v>11228</v>
      </c>
      <c r="AO5278" s="22" t="s">
        <v>12643</v>
      </c>
      <c r="AP5278" s="90" t="s">
        <v>11229</v>
      </c>
      <c r="AQ5278" s="22" t="s">
        <v>566</v>
      </c>
      <c r="AR5278" s="22" t="s">
        <v>12633</v>
      </c>
      <c r="AS5278" s="56">
        <v>320</v>
      </c>
      <c r="AT5278" s="89">
        <v>42793.430162037039</v>
      </c>
      <c r="AU5278" s="22" t="s">
        <v>871</v>
      </c>
      <c r="AV5278" s="22" t="s">
        <v>12634</v>
      </c>
    </row>
    <row r="5279" spans="40:48" ht="12.75" customHeight="1" x14ac:dyDescent="0.3">
      <c r="AN5279" s="22" t="s">
        <v>11230</v>
      </c>
      <c r="AO5279" s="22" t="s">
        <v>12643</v>
      </c>
      <c r="AP5279" s="90" t="s">
        <v>11231</v>
      </c>
      <c r="AQ5279" s="22" t="s">
        <v>566</v>
      </c>
      <c r="AR5279" s="22" t="s">
        <v>783</v>
      </c>
      <c r="AS5279" s="56">
        <v>1</v>
      </c>
      <c r="AT5279" s="89">
        <v>42760.730879629627</v>
      </c>
      <c r="AU5279" s="22" t="s">
        <v>14974</v>
      </c>
      <c r="AV5279" s="22" t="s">
        <v>12634</v>
      </c>
    </row>
    <row r="5280" spans="40:48" ht="12.75" customHeight="1" x14ac:dyDescent="0.3">
      <c r="AN5280" s="22" t="s">
        <v>11232</v>
      </c>
      <c r="AO5280" s="22" t="s">
        <v>12643</v>
      </c>
      <c r="AP5280" s="90" t="s">
        <v>11233</v>
      </c>
      <c r="AQ5280" s="22" t="s">
        <v>566</v>
      </c>
      <c r="AR5280" s="22" t="s">
        <v>783</v>
      </c>
      <c r="AS5280" s="56">
        <v>2.5</v>
      </c>
      <c r="AT5280" s="89">
        <v>42255.76353009259</v>
      </c>
      <c r="AU5280" s="22" t="s">
        <v>871</v>
      </c>
      <c r="AV5280" s="22" t="s">
        <v>12634</v>
      </c>
    </row>
    <row r="5281" spans="40:48" ht="12.75" customHeight="1" x14ac:dyDescent="0.3">
      <c r="AN5281" s="22" t="s">
        <v>11234</v>
      </c>
      <c r="AO5281" s="22" t="s">
        <v>12643</v>
      </c>
      <c r="AP5281" s="90" t="s">
        <v>11235</v>
      </c>
      <c r="AQ5281" s="22" t="s">
        <v>566</v>
      </c>
      <c r="AR5281" s="22" t="s">
        <v>12633</v>
      </c>
      <c r="AS5281" s="56">
        <v>1.2</v>
      </c>
      <c r="AT5281" s="89">
        <v>42873.369722222225</v>
      </c>
      <c r="AU5281" s="22" t="s">
        <v>871</v>
      </c>
      <c r="AV5281" s="22" t="s">
        <v>12634</v>
      </c>
    </row>
    <row r="5282" spans="40:48" ht="12.75" customHeight="1" x14ac:dyDescent="0.3">
      <c r="AN5282" s="22" t="s">
        <v>11236</v>
      </c>
      <c r="AO5282" s="22" t="s">
        <v>12643</v>
      </c>
      <c r="AP5282" s="90" t="s">
        <v>11237</v>
      </c>
      <c r="AQ5282" s="22" t="s">
        <v>566</v>
      </c>
      <c r="AR5282" s="22" t="s">
        <v>783</v>
      </c>
      <c r="AS5282" s="56">
        <v>3</v>
      </c>
      <c r="AT5282" s="89">
        <v>41803.48269675926</v>
      </c>
      <c r="AU5282" s="22" t="s">
        <v>871</v>
      </c>
      <c r="AV5282" s="22" t="s">
        <v>12634</v>
      </c>
    </row>
    <row r="5283" spans="40:48" ht="12.75" customHeight="1" x14ac:dyDescent="0.3">
      <c r="AN5283" s="22" t="s">
        <v>11238</v>
      </c>
      <c r="AO5283" s="22" t="s">
        <v>12643</v>
      </c>
      <c r="AP5283" s="90" t="s">
        <v>11239</v>
      </c>
      <c r="AQ5283" s="22" t="s">
        <v>566</v>
      </c>
      <c r="AR5283" s="22" t="s">
        <v>783</v>
      </c>
      <c r="AS5283" s="56">
        <v>188.74</v>
      </c>
      <c r="AT5283" s="89">
        <v>42264.571886574071</v>
      </c>
      <c r="AU5283" s="22" t="s">
        <v>787</v>
      </c>
      <c r="AV5283" s="22" t="s">
        <v>12634</v>
      </c>
    </row>
    <row r="5284" spans="40:48" ht="12.75" customHeight="1" x14ac:dyDescent="0.3">
      <c r="AN5284" s="22" t="s">
        <v>11240</v>
      </c>
      <c r="AO5284" s="22" t="s">
        <v>12643</v>
      </c>
      <c r="AP5284" s="90" t="s">
        <v>11241</v>
      </c>
      <c r="AQ5284" s="22" t="s">
        <v>566</v>
      </c>
      <c r="AR5284" s="22" t="s">
        <v>783</v>
      </c>
      <c r="AS5284" s="56">
        <v>1</v>
      </c>
      <c r="AT5284" s="89">
        <v>42760.730879629627</v>
      </c>
      <c r="AU5284" s="22" t="s">
        <v>14965</v>
      </c>
      <c r="AV5284" s="22" t="s">
        <v>12634</v>
      </c>
    </row>
    <row r="5285" spans="40:48" ht="12.75" customHeight="1" x14ac:dyDescent="0.3">
      <c r="AN5285" s="22" t="s">
        <v>11242</v>
      </c>
      <c r="AO5285" s="22" t="s">
        <v>12643</v>
      </c>
      <c r="AP5285" s="90" t="s">
        <v>11243</v>
      </c>
      <c r="AQ5285" s="22" t="s">
        <v>566</v>
      </c>
      <c r="AR5285" s="22" t="s">
        <v>783</v>
      </c>
      <c r="AS5285" s="56">
        <v>1</v>
      </c>
      <c r="AT5285" s="89">
        <v>42760.730879629627</v>
      </c>
      <c r="AU5285" s="22" t="s">
        <v>14965</v>
      </c>
      <c r="AV5285" s="22" t="s">
        <v>12634</v>
      </c>
    </row>
    <row r="5286" spans="40:48" ht="12.75" customHeight="1" x14ac:dyDescent="0.3">
      <c r="AN5286" s="22" t="s">
        <v>11244</v>
      </c>
      <c r="AO5286" s="22" t="s">
        <v>12643</v>
      </c>
      <c r="AP5286" s="90" t="s">
        <v>11245</v>
      </c>
      <c r="AQ5286" s="22" t="s">
        <v>800</v>
      </c>
      <c r="AR5286" s="22" t="s">
        <v>783</v>
      </c>
      <c r="AS5286" s="56">
        <v>17.899999999999999</v>
      </c>
      <c r="AT5286" s="89">
        <v>42678.351747685185</v>
      </c>
      <c r="AU5286" s="22" t="s">
        <v>2401</v>
      </c>
      <c r="AV5286" s="22" t="s">
        <v>12634</v>
      </c>
    </row>
    <row r="5287" spans="40:48" ht="12.75" customHeight="1" x14ac:dyDescent="0.3">
      <c r="AN5287" s="22" t="s">
        <v>11246</v>
      </c>
      <c r="AO5287" s="22" t="s">
        <v>12643</v>
      </c>
      <c r="AP5287" s="90" t="s">
        <v>11247</v>
      </c>
      <c r="AQ5287" s="22" t="s">
        <v>800</v>
      </c>
      <c r="AR5287" s="22" t="s">
        <v>783</v>
      </c>
      <c r="AS5287" s="56">
        <v>35</v>
      </c>
      <c r="AT5287" s="89">
        <v>42255.70008101852</v>
      </c>
      <c r="AU5287" s="22" t="s">
        <v>793</v>
      </c>
      <c r="AV5287" s="22" t="s">
        <v>12634</v>
      </c>
    </row>
    <row r="5288" spans="40:48" ht="12.75" customHeight="1" x14ac:dyDescent="0.3">
      <c r="AN5288" s="22" t="s">
        <v>11248</v>
      </c>
      <c r="AO5288" s="22" t="s">
        <v>12643</v>
      </c>
      <c r="AP5288" s="90" t="s">
        <v>11249</v>
      </c>
      <c r="AQ5288" s="22" t="s">
        <v>1030</v>
      </c>
      <c r="AR5288" s="22" t="s">
        <v>783</v>
      </c>
      <c r="AS5288" s="56">
        <v>8.75</v>
      </c>
      <c r="AT5288" s="89">
        <v>42466.72519675926</v>
      </c>
      <c r="AU5288" s="22" t="s">
        <v>982</v>
      </c>
      <c r="AV5288" s="22" t="s">
        <v>12634</v>
      </c>
    </row>
    <row r="5289" spans="40:48" ht="12.75" customHeight="1" x14ac:dyDescent="0.3">
      <c r="AN5289" s="22" t="s">
        <v>11250</v>
      </c>
      <c r="AO5289" s="22" t="s">
        <v>12643</v>
      </c>
      <c r="AP5289" s="90" t="s">
        <v>11251</v>
      </c>
      <c r="AQ5289" s="22" t="s">
        <v>800</v>
      </c>
      <c r="AR5289" s="22" t="s">
        <v>783</v>
      </c>
      <c r="AS5289" s="56">
        <v>18</v>
      </c>
      <c r="AT5289" s="89">
        <v>42569.45039351852</v>
      </c>
      <c r="AU5289" s="22" t="s">
        <v>982</v>
      </c>
      <c r="AV5289" s="22" t="s">
        <v>12634</v>
      </c>
    </row>
    <row r="5290" spans="40:48" ht="12.75" customHeight="1" x14ac:dyDescent="0.3">
      <c r="AN5290" s="22" t="s">
        <v>11252</v>
      </c>
      <c r="AO5290" s="22" t="s">
        <v>12643</v>
      </c>
      <c r="AP5290" s="90" t="s">
        <v>11253</v>
      </c>
      <c r="AQ5290" s="22" t="s">
        <v>566</v>
      </c>
      <c r="AR5290" s="22" t="s">
        <v>783</v>
      </c>
      <c r="AS5290" s="56">
        <v>1</v>
      </c>
      <c r="AT5290" s="89">
        <v>42760.730879629627</v>
      </c>
      <c r="AU5290" s="22" t="s">
        <v>14966</v>
      </c>
      <c r="AV5290" s="22" t="s">
        <v>12634</v>
      </c>
    </row>
    <row r="5291" spans="40:48" ht="12.75" customHeight="1" x14ac:dyDescent="0.3">
      <c r="AN5291" s="22" t="s">
        <v>11254</v>
      </c>
      <c r="AO5291" s="22" t="s">
        <v>12643</v>
      </c>
      <c r="AP5291" s="90" t="s">
        <v>11255</v>
      </c>
      <c r="AQ5291" s="22" t="s">
        <v>800</v>
      </c>
      <c r="AR5291" s="22" t="s">
        <v>783</v>
      </c>
      <c r="AS5291" s="56">
        <v>17.25</v>
      </c>
      <c r="AT5291" s="89">
        <v>42571.74119212963</v>
      </c>
      <c r="AU5291" s="22" t="s">
        <v>2401</v>
      </c>
      <c r="AV5291" s="22" t="s">
        <v>12634</v>
      </c>
    </row>
    <row r="5292" spans="40:48" ht="12.75" customHeight="1" x14ac:dyDescent="0.3">
      <c r="AN5292" s="22" t="s">
        <v>11256</v>
      </c>
      <c r="AO5292" s="22" t="s">
        <v>12643</v>
      </c>
      <c r="AP5292" s="90" t="s">
        <v>11257</v>
      </c>
      <c r="AQ5292" s="22" t="s">
        <v>566</v>
      </c>
      <c r="AR5292" s="22" t="s">
        <v>783</v>
      </c>
      <c r="AS5292" s="56">
        <v>14</v>
      </c>
      <c r="AT5292" s="89">
        <v>42601.466840277775</v>
      </c>
      <c r="AU5292" s="22" t="s">
        <v>982</v>
      </c>
      <c r="AV5292" s="22" t="s">
        <v>12634</v>
      </c>
    </row>
    <row r="5293" spans="40:48" ht="12.75" customHeight="1" x14ac:dyDescent="0.3">
      <c r="AN5293" s="22" t="s">
        <v>11258</v>
      </c>
      <c r="AO5293" s="22" t="s">
        <v>12643</v>
      </c>
      <c r="AP5293" s="90" t="s">
        <v>11259</v>
      </c>
      <c r="AQ5293" s="22" t="s">
        <v>566</v>
      </c>
      <c r="AR5293" s="22" t="s">
        <v>783</v>
      </c>
      <c r="AS5293" s="56">
        <v>7.0000000000000007E-2</v>
      </c>
      <c r="AT5293" s="89">
        <v>41989.837025462963</v>
      </c>
      <c r="AU5293" s="22" t="s">
        <v>877</v>
      </c>
      <c r="AV5293" s="22" t="s">
        <v>12634</v>
      </c>
    </row>
    <row r="5294" spans="40:48" ht="12.75" customHeight="1" x14ac:dyDescent="0.3">
      <c r="AN5294" s="22" t="s">
        <v>11260</v>
      </c>
      <c r="AO5294" s="22" t="s">
        <v>12643</v>
      </c>
      <c r="AP5294" s="90" t="s">
        <v>11261</v>
      </c>
      <c r="AQ5294" s="22" t="s">
        <v>566</v>
      </c>
      <c r="AR5294" s="22" t="s">
        <v>783</v>
      </c>
      <c r="AS5294" s="56">
        <v>1</v>
      </c>
      <c r="AT5294" s="89">
        <v>42760.730879629627</v>
      </c>
      <c r="AU5294" s="22" t="s">
        <v>14971</v>
      </c>
      <c r="AV5294" s="22" t="s">
        <v>12634</v>
      </c>
    </row>
    <row r="5295" spans="40:48" ht="12.75" customHeight="1" x14ac:dyDescent="0.3">
      <c r="AN5295" s="22" t="s">
        <v>11262</v>
      </c>
      <c r="AO5295" s="22" t="s">
        <v>12643</v>
      </c>
      <c r="AP5295" s="90" t="s">
        <v>11263</v>
      </c>
      <c r="AQ5295" s="22" t="s">
        <v>888</v>
      </c>
      <c r="AR5295" s="22" t="s">
        <v>783</v>
      </c>
      <c r="AS5295" s="56">
        <v>90</v>
      </c>
      <c r="AT5295" s="89">
        <v>42475.393969907411</v>
      </c>
      <c r="AU5295" s="22" t="s">
        <v>846</v>
      </c>
      <c r="AV5295" s="22" t="s">
        <v>12634</v>
      </c>
    </row>
    <row r="5296" spans="40:48" ht="12.75" customHeight="1" x14ac:dyDescent="0.3">
      <c r="AN5296" s="22" t="s">
        <v>11264</v>
      </c>
      <c r="AO5296" s="22" t="s">
        <v>12643</v>
      </c>
      <c r="AP5296" s="90" t="s">
        <v>11265</v>
      </c>
      <c r="AQ5296" s="22" t="s">
        <v>888</v>
      </c>
      <c r="AR5296" s="22" t="s">
        <v>783</v>
      </c>
      <c r="AS5296" s="56">
        <v>1</v>
      </c>
      <c r="AT5296" s="89">
        <v>42760.730879629627</v>
      </c>
      <c r="AU5296" s="22" t="s">
        <v>14971</v>
      </c>
      <c r="AV5296" s="22" t="s">
        <v>12634</v>
      </c>
    </row>
    <row r="5297" spans="40:48" ht="12.75" customHeight="1" x14ac:dyDescent="0.3">
      <c r="AN5297" s="22" t="s">
        <v>11266</v>
      </c>
      <c r="AO5297" s="22" t="s">
        <v>12643</v>
      </c>
      <c r="AP5297" s="90" t="s">
        <v>11267</v>
      </c>
      <c r="AQ5297" s="22" t="s">
        <v>11268</v>
      </c>
      <c r="AR5297" s="22" t="s">
        <v>783</v>
      </c>
      <c r="AS5297" s="56">
        <v>6.5</v>
      </c>
      <c r="AT5297" s="89">
        <v>42170.699224537035</v>
      </c>
      <c r="AU5297" s="22" t="s">
        <v>787</v>
      </c>
      <c r="AV5297" s="22" t="s">
        <v>12634</v>
      </c>
    </row>
    <row r="5298" spans="40:48" ht="12.75" customHeight="1" x14ac:dyDescent="0.3">
      <c r="AN5298" s="22" t="s">
        <v>11269</v>
      </c>
      <c r="AO5298" s="22" t="s">
        <v>12643</v>
      </c>
      <c r="AP5298" s="90" t="s">
        <v>11270</v>
      </c>
      <c r="AQ5298" s="22" t="s">
        <v>566</v>
      </c>
      <c r="AR5298" s="22" t="s">
        <v>783</v>
      </c>
      <c r="AS5298" s="56">
        <v>1</v>
      </c>
      <c r="AT5298" s="89">
        <v>42760.730879629627</v>
      </c>
      <c r="AU5298" s="22" t="s">
        <v>14971</v>
      </c>
      <c r="AV5298" s="22" t="s">
        <v>12634</v>
      </c>
    </row>
    <row r="5299" spans="40:48" ht="12.75" customHeight="1" x14ac:dyDescent="0.3">
      <c r="AN5299" s="22" t="s">
        <v>11271</v>
      </c>
      <c r="AO5299" s="22" t="s">
        <v>12643</v>
      </c>
      <c r="AP5299" s="90" t="s">
        <v>11272</v>
      </c>
      <c r="AQ5299" s="22" t="s">
        <v>566</v>
      </c>
      <c r="AR5299" s="22" t="s">
        <v>12633</v>
      </c>
      <c r="AS5299" s="56">
        <v>0.89</v>
      </c>
      <c r="AT5299" s="89">
        <v>42789.646365740744</v>
      </c>
      <c r="AU5299" s="22" t="s">
        <v>846</v>
      </c>
      <c r="AV5299" s="22" t="s">
        <v>12634</v>
      </c>
    </row>
    <row r="5300" spans="40:48" ht="12.75" customHeight="1" x14ac:dyDescent="0.3">
      <c r="AN5300" s="22" t="s">
        <v>11273</v>
      </c>
      <c r="AO5300" s="22" t="s">
        <v>12643</v>
      </c>
      <c r="AP5300" s="90" t="s">
        <v>11274</v>
      </c>
      <c r="AQ5300" s="22" t="s">
        <v>566</v>
      </c>
      <c r="AR5300" s="22" t="s">
        <v>12633</v>
      </c>
      <c r="AS5300" s="56">
        <v>12.98</v>
      </c>
      <c r="AT5300" s="89">
        <v>42789.669618055559</v>
      </c>
      <c r="AU5300" s="22" t="s">
        <v>846</v>
      </c>
      <c r="AV5300" s="22" t="s">
        <v>12634</v>
      </c>
    </row>
    <row r="5301" spans="40:48" ht="12.75" customHeight="1" x14ac:dyDescent="0.3">
      <c r="AN5301" s="22" t="s">
        <v>11275</v>
      </c>
      <c r="AO5301" s="22" t="s">
        <v>12643</v>
      </c>
      <c r="AP5301" s="90" t="s">
        <v>11276</v>
      </c>
      <c r="AQ5301" s="22" t="s">
        <v>566</v>
      </c>
      <c r="AR5301" s="22" t="s">
        <v>783</v>
      </c>
      <c r="AS5301" s="56">
        <v>13</v>
      </c>
      <c r="AT5301" s="89">
        <v>42058.448761574073</v>
      </c>
      <c r="AU5301" s="22" t="s">
        <v>1031</v>
      </c>
      <c r="AV5301" s="22" t="s">
        <v>12634</v>
      </c>
    </row>
    <row r="5302" spans="40:48" ht="12.75" customHeight="1" x14ac:dyDescent="0.3">
      <c r="AN5302" s="22" t="s">
        <v>11277</v>
      </c>
      <c r="AO5302" s="22" t="s">
        <v>12643</v>
      </c>
      <c r="AP5302" s="90" t="s">
        <v>11278</v>
      </c>
      <c r="AQ5302" s="22" t="s">
        <v>566</v>
      </c>
      <c r="AR5302" s="22" t="s">
        <v>783</v>
      </c>
      <c r="AS5302" s="56">
        <v>12</v>
      </c>
      <c r="AT5302" s="89">
        <v>42058.448761574073</v>
      </c>
      <c r="AU5302" s="22" t="s">
        <v>1031</v>
      </c>
      <c r="AV5302" s="22" t="s">
        <v>12634</v>
      </c>
    </row>
    <row r="5303" spans="40:48" ht="12.75" customHeight="1" x14ac:dyDescent="0.3">
      <c r="AN5303" s="22" t="s">
        <v>11279</v>
      </c>
      <c r="AO5303" s="22" t="s">
        <v>12643</v>
      </c>
      <c r="AP5303" s="90" t="s">
        <v>11280</v>
      </c>
      <c r="AQ5303" s="22" t="s">
        <v>566</v>
      </c>
      <c r="AR5303" s="22" t="s">
        <v>783</v>
      </c>
      <c r="AS5303" s="56">
        <v>1</v>
      </c>
      <c r="AT5303" s="89">
        <v>42760.730879629627</v>
      </c>
      <c r="AU5303" s="22" t="s">
        <v>14971</v>
      </c>
      <c r="AV5303" s="22" t="s">
        <v>12634</v>
      </c>
    </row>
    <row r="5304" spans="40:48" ht="12.75" customHeight="1" x14ac:dyDescent="0.3">
      <c r="AN5304" s="22" t="s">
        <v>11281</v>
      </c>
      <c r="AO5304" s="22" t="s">
        <v>12643</v>
      </c>
      <c r="AP5304" s="90" t="s">
        <v>11282</v>
      </c>
      <c r="AQ5304" s="22" t="s">
        <v>566</v>
      </c>
      <c r="AR5304" s="22" t="s">
        <v>783</v>
      </c>
      <c r="AS5304" s="56">
        <v>1</v>
      </c>
      <c r="AT5304" s="89">
        <v>42760.730879629627</v>
      </c>
      <c r="AU5304" s="22" t="s">
        <v>14971</v>
      </c>
      <c r="AV5304" s="22" t="s">
        <v>12634</v>
      </c>
    </row>
    <row r="5305" spans="40:48" ht="12.75" customHeight="1" x14ac:dyDescent="0.3">
      <c r="AN5305" s="22" t="s">
        <v>11283</v>
      </c>
      <c r="AO5305" s="22" t="s">
        <v>12643</v>
      </c>
      <c r="AP5305" s="90" t="s">
        <v>11284</v>
      </c>
      <c r="AQ5305" s="22" t="s">
        <v>566</v>
      </c>
      <c r="AR5305" s="22" t="s">
        <v>783</v>
      </c>
      <c r="AS5305" s="56">
        <v>12.5</v>
      </c>
      <c r="AT5305" s="89">
        <v>42215.532743055555</v>
      </c>
      <c r="AU5305" s="22" t="s">
        <v>1031</v>
      </c>
      <c r="AV5305" s="22" t="s">
        <v>12634</v>
      </c>
    </row>
    <row r="5306" spans="40:48" ht="12.75" customHeight="1" x14ac:dyDescent="0.3">
      <c r="AN5306" s="22" t="s">
        <v>11285</v>
      </c>
      <c r="AO5306" s="22" t="s">
        <v>12643</v>
      </c>
      <c r="AP5306" s="90" t="s">
        <v>11286</v>
      </c>
      <c r="AQ5306" s="22" t="s">
        <v>566</v>
      </c>
      <c r="AR5306" s="22" t="s">
        <v>783</v>
      </c>
      <c r="AS5306" s="56">
        <v>1</v>
      </c>
      <c r="AT5306" s="89">
        <v>42760.730879629627</v>
      </c>
      <c r="AU5306" s="22" t="s">
        <v>14971</v>
      </c>
      <c r="AV5306" s="22" t="s">
        <v>12634</v>
      </c>
    </row>
    <row r="5307" spans="40:48" ht="12.75" customHeight="1" x14ac:dyDescent="0.3">
      <c r="AN5307" s="22" t="s">
        <v>11287</v>
      </c>
      <c r="AO5307" s="22" t="s">
        <v>12643</v>
      </c>
      <c r="AP5307" s="90" t="s">
        <v>11288</v>
      </c>
      <c r="AQ5307" s="22" t="s">
        <v>566</v>
      </c>
      <c r="AR5307" s="22" t="s">
        <v>783</v>
      </c>
      <c r="AS5307" s="56">
        <v>30</v>
      </c>
      <c r="AT5307" s="89">
        <v>42521.39675925926</v>
      </c>
      <c r="AU5307" s="22" t="s">
        <v>851</v>
      </c>
      <c r="AV5307" s="22" t="s">
        <v>12634</v>
      </c>
    </row>
    <row r="5308" spans="40:48" ht="12.75" customHeight="1" x14ac:dyDescent="0.3">
      <c r="AN5308" s="22" t="s">
        <v>11289</v>
      </c>
      <c r="AO5308" s="22" t="s">
        <v>12643</v>
      </c>
      <c r="AP5308" s="90" t="s">
        <v>11290</v>
      </c>
      <c r="AQ5308" s="22" t="s">
        <v>566</v>
      </c>
      <c r="AR5308" s="22" t="s">
        <v>783</v>
      </c>
      <c r="AS5308" s="56">
        <v>65</v>
      </c>
      <c r="AT5308" s="89">
        <v>42311.720625000002</v>
      </c>
      <c r="AU5308" s="22" t="s">
        <v>1091</v>
      </c>
      <c r="AV5308" s="22" t="s">
        <v>12634</v>
      </c>
    </row>
    <row r="5309" spans="40:48" ht="12.75" customHeight="1" x14ac:dyDescent="0.3">
      <c r="AN5309" s="22" t="s">
        <v>11291</v>
      </c>
      <c r="AO5309" s="22" t="s">
        <v>12643</v>
      </c>
      <c r="AP5309" s="90" t="s">
        <v>11292</v>
      </c>
      <c r="AQ5309" s="22" t="s">
        <v>566</v>
      </c>
      <c r="AR5309" s="22" t="s">
        <v>783</v>
      </c>
      <c r="AS5309" s="56">
        <v>35</v>
      </c>
      <c r="AT5309" s="89">
        <v>42534.758819444447</v>
      </c>
      <c r="AU5309" s="22" t="s">
        <v>1091</v>
      </c>
      <c r="AV5309" s="22" t="s">
        <v>12634</v>
      </c>
    </row>
    <row r="5310" spans="40:48" ht="12.75" customHeight="1" x14ac:dyDescent="0.3">
      <c r="AN5310" s="22" t="s">
        <v>11293</v>
      </c>
      <c r="AO5310" s="22" t="s">
        <v>12643</v>
      </c>
      <c r="AP5310" s="90" t="s">
        <v>11294</v>
      </c>
      <c r="AQ5310" s="22" t="s">
        <v>566</v>
      </c>
      <c r="AR5310" s="22" t="s">
        <v>783</v>
      </c>
      <c r="AS5310" s="56">
        <v>69.56</v>
      </c>
      <c r="AT5310" s="89">
        <v>41891.671446759261</v>
      </c>
      <c r="AU5310" s="22" t="s">
        <v>846</v>
      </c>
      <c r="AV5310" s="22" t="s">
        <v>12634</v>
      </c>
    </row>
    <row r="5311" spans="40:48" ht="12.75" customHeight="1" x14ac:dyDescent="0.3">
      <c r="AN5311" s="22" t="s">
        <v>11295</v>
      </c>
      <c r="AO5311" s="22" t="s">
        <v>12643</v>
      </c>
      <c r="AP5311" s="90" t="s">
        <v>11296</v>
      </c>
      <c r="AQ5311" s="22" t="s">
        <v>566</v>
      </c>
      <c r="AR5311" s="22" t="s">
        <v>783</v>
      </c>
      <c r="AS5311" s="56">
        <v>32.630000000000003</v>
      </c>
      <c r="AT5311" s="89">
        <v>41891.671446759261</v>
      </c>
      <c r="AU5311" s="22" t="s">
        <v>846</v>
      </c>
      <c r="AV5311" s="22" t="s">
        <v>12634</v>
      </c>
    </row>
    <row r="5312" spans="40:48" ht="12.75" customHeight="1" x14ac:dyDescent="0.3">
      <c r="AN5312" s="22" t="s">
        <v>11297</v>
      </c>
      <c r="AO5312" s="22" t="s">
        <v>12643</v>
      </c>
      <c r="AP5312" s="90" t="s">
        <v>11298</v>
      </c>
      <c r="AQ5312" s="22" t="s">
        <v>566</v>
      </c>
      <c r="AR5312" s="22" t="s">
        <v>783</v>
      </c>
      <c r="AS5312" s="56">
        <v>32.630000000000003</v>
      </c>
      <c r="AT5312" s="89">
        <v>41891.671446759261</v>
      </c>
      <c r="AU5312" s="22" t="s">
        <v>846</v>
      </c>
      <c r="AV5312" s="22" t="s">
        <v>12634</v>
      </c>
    </row>
    <row r="5313" spans="40:48" ht="12.75" customHeight="1" x14ac:dyDescent="0.3">
      <c r="AN5313" s="22" t="s">
        <v>11299</v>
      </c>
      <c r="AO5313" s="22" t="s">
        <v>12643</v>
      </c>
      <c r="AP5313" s="90" t="s">
        <v>11300</v>
      </c>
      <c r="AQ5313" s="22" t="s">
        <v>566</v>
      </c>
      <c r="AR5313" s="22" t="s">
        <v>783</v>
      </c>
      <c r="AS5313" s="56">
        <v>1</v>
      </c>
      <c r="AT5313" s="89">
        <v>42760.730879629627</v>
      </c>
      <c r="AU5313" s="22" t="s">
        <v>14971</v>
      </c>
      <c r="AV5313" s="22" t="s">
        <v>12634</v>
      </c>
    </row>
    <row r="5314" spans="40:48" ht="12.75" customHeight="1" x14ac:dyDescent="0.3">
      <c r="AN5314" s="22" t="s">
        <v>11301</v>
      </c>
      <c r="AO5314" s="22" t="s">
        <v>12643</v>
      </c>
      <c r="AP5314" s="90" t="s">
        <v>11302</v>
      </c>
      <c r="AQ5314" s="22" t="s">
        <v>566</v>
      </c>
      <c r="AR5314" s="22" t="s">
        <v>783</v>
      </c>
      <c r="AS5314" s="56">
        <v>1</v>
      </c>
      <c r="AT5314" s="89">
        <v>42760.730879629627</v>
      </c>
      <c r="AU5314" s="22" t="s">
        <v>14971</v>
      </c>
      <c r="AV5314" s="22" t="s">
        <v>12634</v>
      </c>
    </row>
    <row r="5315" spans="40:48" ht="12.75" customHeight="1" x14ac:dyDescent="0.3">
      <c r="AN5315" s="22" t="s">
        <v>11303</v>
      </c>
      <c r="AO5315" s="22" t="s">
        <v>12643</v>
      </c>
      <c r="AP5315" s="90" t="s">
        <v>11304</v>
      </c>
      <c r="AQ5315" s="22" t="s">
        <v>566</v>
      </c>
      <c r="AR5315" s="22" t="s">
        <v>783</v>
      </c>
      <c r="AS5315" s="56">
        <v>1</v>
      </c>
      <c r="AT5315" s="89">
        <v>42760.730879629627</v>
      </c>
      <c r="AU5315" s="22" t="s">
        <v>14971</v>
      </c>
      <c r="AV5315" s="22" t="s">
        <v>12634</v>
      </c>
    </row>
    <row r="5316" spans="40:48" ht="12.75" customHeight="1" x14ac:dyDescent="0.3">
      <c r="AN5316" s="22" t="s">
        <v>11305</v>
      </c>
      <c r="AO5316" s="22" t="s">
        <v>12643</v>
      </c>
      <c r="AP5316" s="90" t="s">
        <v>11306</v>
      </c>
      <c r="AQ5316" s="22" t="s">
        <v>566</v>
      </c>
      <c r="AR5316" s="22" t="s">
        <v>783</v>
      </c>
      <c r="AS5316" s="56">
        <v>1</v>
      </c>
      <c r="AT5316" s="89">
        <v>42760.730879629627</v>
      </c>
      <c r="AU5316" s="22" t="s">
        <v>14971</v>
      </c>
      <c r="AV5316" s="22" t="s">
        <v>12634</v>
      </c>
    </row>
    <row r="5317" spans="40:48" ht="12.75" customHeight="1" x14ac:dyDescent="0.3">
      <c r="AN5317" s="22" t="s">
        <v>11307</v>
      </c>
      <c r="AO5317" s="22" t="s">
        <v>12643</v>
      </c>
      <c r="AP5317" s="90" t="s">
        <v>11308</v>
      </c>
      <c r="AQ5317" s="22" t="s">
        <v>566</v>
      </c>
      <c r="AR5317" s="22" t="s">
        <v>783</v>
      </c>
      <c r="AS5317" s="56">
        <v>0</v>
      </c>
      <c r="AT5317" s="89"/>
      <c r="AU5317" s="22" t="s">
        <v>14971</v>
      </c>
      <c r="AV5317" s="22" t="s">
        <v>12634</v>
      </c>
    </row>
    <row r="5318" spans="40:48" ht="12.75" customHeight="1" x14ac:dyDescent="0.3">
      <c r="AN5318" s="22" t="s">
        <v>11309</v>
      </c>
      <c r="AO5318" s="22" t="s">
        <v>12643</v>
      </c>
      <c r="AP5318" s="90" t="s">
        <v>11310</v>
      </c>
      <c r="AQ5318" s="22" t="s">
        <v>566</v>
      </c>
      <c r="AR5318" s="22" t="s">
        <v>783</v>
      </c>
      <c r="AS5318" s="56">
        <v>82.09</v>
      </c>
      <c r="AT5318" s="89">
        <v>42226.465752314813</v>
      </c>
      <c r="AU5318" s="22" t="s">
        <v>846</v>
      </c>
      <c r="AV5318" s="22" t="s">
        <v>12634</v>
      </c>
    </row>
    <row r="5319" spans="40:48" ht="12.75" customHeight="1" x14ac:dyDescent="0.3">
      <c r="AN5319" s="22" t="s">
        <v>11311</v>
      </c>
      <c r="AO5319" s="22" t="s">
        <v>12643</v>
      </c>
      <c r="AP5319" s="90" t="s">
        <v>11312</v>
      </c>
      <c r="AQ5319" s="22" t="s">
        <v>566</v>
      </c>
      <c r="AR5319" s="22" t="s">
        <v>783</v>
      </c>
      <c r="AS5319" s="56">
        <v>1</v>
      </c>
      <c r="AT5319" s="89">
        <v>42760.730879629627</v>
      </c>
      <c r="AU5319" s="22" t="s">
        <v>14971</v>
      </c>
      <c r="AV5319" s="22" t="s">
        <v>12634</v>
      </c>
    </row>
    <row r="5320" spans="40:48" ht="12.75" customHeight="1" x14ac:dyDescent="0.3">
      <c r="AN5320" s="22" t="s">
        <v>11313</v>
      </c>
      <c r="AO5320" s="22" t="s">
        <v>12643</v>
      </c>
      <c r="AP5320" s="90" t="s">
        <v>11314</v>
      </c>
      <c r="AQ5320" s="22" t="s">
        <v>566</v>
      </c>
      <c r="AR5320" s="22" t="s">
        <v>783</v>
      </c>
      <c r="AS5320" s="56">
        <v>66.819999999999993</v>
      </c>
      <c r="AT5320" s="89">
        <v>42226.465752314813</v>
      </c>
      <c r="AU5320" s="22" t="s">
        <v>846</v>
      </c>
      <c r="AV5320" s="22" t="s">
        <v>12634</v>
      </c>
    </row>
    <row r="5321" spans="40:48" ht="12.75" customHeight="1" x14ac:dyDescent="0.3">
      <c r="AN5321" s="22" t="s">
        <v>11315</v>
      </c>
      <c r="AO5321" s="22" t="s">
        <v>12643</v>
      </c>
      <c r="AP5321" s="90" t="s">
        <v>11316</v>
      </c>
      <c r="AQ5321" s="22" t="s">
        <v>566</v>
      </c>
      <c r="AR5321" s="22" t="s">
        <v>783</v>
      </c>
      <c r="AS5321" s="56">
        <v>1</v>
      </c>
      <c r="AT5321" s="89">
        <v>42760.730879629627</v>
      </c>
      <c r="AU5321" s="22" t="s">
        <v>14971</v>
      </c>
      <c r="AV5321" s="22" t="s">
        <v>12634</v>
      </c>
    </row>
    <row r="5322" spans="40:48" ht="12.75" customHeight="1" x14ac:dyDescent="0.3">
      <c r="AN5322" s="22" t="s">
        <v>11317</v>
      </c>
      <c r="AO5322" s="22" t="s">
        <v>12643</v>
      </c>
      <c r="AP5322" s="90" t="s">
        <v>11318</v>
      </c>
      <c r="AQ5322" s="22" t="s">
        <v>566</v>
      </c>
      <c r="AR5322" s="22" t="s">
        <v>783</v>
      </c>
      <c r="AS5322" s="56">
        <v>1</v>
      </c>
      <c r="AT5322" s="89">
        <v>42760.730879629627</v>
      </c>
      <c r="AU5322" s="22" t="s">
        <v>14971</v>
      </c>
      <c r="AV5322" s="22" t="s">
        <v>12634</v>
      </c>
    </row>
    <row r="5323" spans="40:48" ht="12.75" customHeight="1" x14ac:dyDescent="0.3">
      <c r="AN5323" s="22" t="s">
        <v>11319</v>
      </c>
      <c r="AO5323" s="22" t="s">
        <v>12643</v>
      </c>
      <c r="AP5323" s="90" t="s">
        <v>11320</v>
      </c>
      <c r="AQ5323" s="22" t="s">
        <v>566</v>
      </c>
      <c r="AR5323" s="22" t="s">
        <v>783</v>
      </c>
      <c r="AS5323" s="56">
        <v>1</v>
      </c>
      <c r="AT5323" s="89">
        <v>42760.730879629627</v>
      </c>
      <c r="AU5323" s="22" t="s">
        <v>14971</v>
      </c>
      <c r="AV5323" s="22" t="s">
        <v>12634</v>
      </c>
    </row>
    <row r="5324" spans="40:48" ht="12.75" customHeight="1" x14ac:dyDescent="0.3">
      <c r="AN5324" s="22" t="s">
        <v>11321</v>
      </c>
      <c r="AO5324" s="22" t="s">
        <v>12643</v>
      </c>
      <c r="AP5324" s="90" t="s">
        <v>11322</v>
      </c>
      <c r="AQ5324" s="22" t="s">
        <v>566</v>
      </c>
      <c r="AR5324" s="22" t="s">
        <v>783</v>
      </c>
      <c r="AS5324" s="56">
        <v>1</v>
      </c>
      <c r="AT5324" s="89">
        <v>42760.730879629627</v>
      </c>
      <c r="AU5324" s="22" t="s">
        <v>14971</v>
      </c>
      <c r="AV5324" s="22" t="s">
        <v>12634</v>
      </c>
    </row>
    <row r="5325" spans="40:48" ht="12.75" customHeight="1" x14ac:dyDescent="0.3">
      <c r="AN5325" s="22" t="s">
        <v>11323</v>
      </c>
      <c r="AO5325" s="22" t="s">
        <v>12643</v>
      </c>
      <c r="AP5325" s="90" t="s">
        <v>11324</v>
      </c>
      <c r="AQ5325" s="22" t="s">
        <v>566</v>
      </c>
      <c r="AR5325" s="22" t="s">
        <v>783</v>
      </c>
      <c r="AS5325" s="56">
        <v>1</v>
      </c>
      <c r="AT5325" s="89">
        <v>42760.730879629627</v>
      </c>
      <c r="AU5325" s="22" t="s">
        <v>14971</v>
      </c>
      <c r="AV5325" s="22" t="s">
        <v>12634</v>
      </c>
    </row>
    <row r="5326" spans="40:48" ht="12.75" customHeight="1" x14ac:dyDescent="0.3">
      <c r="AN5326" s="22" t="s">
        <v>11325</v>
      </c>
      <c r="AO5326" s="22" t="s">
        <v>12643</v>
      </c>
      <c r="AP5326" s="90" t="s">
        <v>11326</v>
      </c>
      <c r="AQ5326" s="22" t="s">
        <v>566</v>
      </c>
      <c r="AR5326" s="22" t="s">
        <v>783</v>
      </c>
      <c r="AS5326" s="56">
        <v>1</v>
      </c>
      <c r="AT5326" s="89">
        <v>42760.730879629627</v>
      </c>
      <c r="AU5326" s="22" t="s">
        <v>14971</v>
      </c>
      <c r="AV5326" s="22" t="s">
        <v>12634</v>
      </c>
    </row>
    <row r="5327" spans="40:48" ht="12.75" customHeight="1" x14ac:dyDescent="0.3">
      <c r="AN5327" s="22" t="s">
        <v>11327</v>
      </c>
      <c r="AO5327" s="22" t="s">
        <v>12643</v>
      </c>
      <c r="AP5327" s="90" t="s">
        <v>11328</v>
      </c>
      <c r="AQ5327" s="22" t="s">
        <v>566</v>
      </c>
      <c r="AR5327" s="22" t="s">
        <v>783</v>
      </c>
      <c r="AS5327" s="56">
        <v>1</v>
      </c>
      <c r="AT5327" s="89">
        <v>42760.730879629627</v>
      </c>
      <c r="AU5327" s="22" t="s">
        <v>14971</v>
      </c>
      <c r="AV5327" s="22" t="s">
        <v>12634</v>
      </c>
    </row>
    <row r="5328" spans="40:48" ht="12.75" customHeight="1" x14ac:dyDescent="0.3">
      <c r="AN5328" s="22" t="s">
        <v>11329</v>
      </c>
      <c r="AO5328" s="22" t="s">
        <v>12643</v>
      </c>
      <c r="AP5328" s="90" t="s">
        <v>11330</v>
      </c>
      <c r="AQ5328" s="22" t="s">
        <v>566</v>
      </c>
      <c r="AR5328" s="22" t="s">
        <v>783</v>
      </c>
      <c r="AS5328" s="56">
        <v>1</v>
      </c>
      <c r="AT5328" s="89">
        <v>42760.730879629627</v>
      </c>
      <c r="AU5328" s="22" t="s">
        <v>14971</v>
      </c>
      <c r="AV5328" s="22" t="s">
        <v>12634</v>
      </c>
    </row>
    <row r="5329" spans="40:48" ht="12.75" customHeight="1" x14ac:dyDescent="0.3">
      <c r="AN5329" s="22" t="s">
        <v>11331</v>
      </c>
      <c r="AO5329" s="22" t="s">
        <v>12643</v>
      </c>
      <c r="AP5329" s="90" t="s">
        <v>11332</v>
      </c>
      <c r="AQ5329" s="22" t="s">
        <v>566</v>
      </c>
      <c r="AR5329" s="22" t="s">
        <v>783</v>
      </c>
      <c r="AS5329" s="56">
        <v>1</v>
      </c>
      <c r="AT5329" s="89">
        <v>42760.730879629627</v>
      </c>
      <c r="AU5329" s="22" t="s">
        <v>14971</v>
      </c>
      <c r="AV5329" s="22" t="s">
        <v>12634</v>
      </c>
    </row>
    <row r="5330" spans="40:48" ht="12.75" customHeight="1" x14ac:dyDescent="0.3">
      <c r="AN5330" s="22" t="s">
        <v>11333</v>
      </c>
      <c r="AO5330" s="22" t="s">
        <v>12643</v>
      </c>
      <c r="AP5330" s="90" t="s">
        <v>11334</v>
      </c>
      <c r="AQ5330" s="22" t="s">
        <v>566</v>
      </c>
      <c r="AR5330" s="22" t="s">
        <v>783</v>
      </c>
      <c r="AS5330" s="56">
        <v>1</v>
      </c>
      <c r="AT5330" s="89">
        <v>42760.730879629627</v>
      </c>
      <c r="AU5330" s="22" t="s">
        <v>14971</v>
      </c>
      <c r="AV5330" s="22" t="s">
        <v>12634</v>
      </c>
    </row>
    <row r="5331" spans="40:48" ht="12.75" customHeight="1" x14ac:dyDescent="0.3">
      <c r="AN5331" s="22" t="s">
        <v>11335</v>
      </c>
      <c r="AO5331" s="22" t="s">
        <v>12643</v>
      </c>
      <c r="AP5331" s="90" t="s">
        <v>11336</v>
      </c>
      <c r="AQ5331" s="22" t="s">
        <v>566</v>
      </c>
      <c r="AR5331" s="22" t="s">
        <v>783</v>
      </c>
      <c r="AS5331" s="56">
        <v>1</v>
      </c>
      <c r="AT5331" s="89">
        <v>42760.730879629627</v>
      </c>
      <c r="AU5331" s="22" t="s">
        <v>14971</v>
      </c>
      <c r="AV5331" s="22" t="s">
        <v>12634</v>
      </c>
    </row>
    <row r="5332" spans="40:48" ht="12.75" customHeight="1" x14ac:dyDescent="0.3">
      <c r="AN5332" s="22" t="s">
        <v>11337</v>
      </c>
      <c r="AO5332" s="22" t="s">
        <v>12643</v>
      </c>
      <c r="AP5332" s="90" t="s">
        <v>11338</v>
      </c>
      <c r="AQ5332" s="22" t="s">
        <v>566</v>
      </c>
      <c r="AR5332" s="22" t="s">
        <v>783</v>
      </c>
      <c r="AS5332" s="56">
        <v>1</v>
      </c>
      <c r="AT5332" s="89">
        <v>42760.730879629627</v>
      </c>
      <c r="AU5332" s="22" t="s">
        <v>14971</v>
      </c>
      <c r="AV5332" s="22" t="s">
        <v>12634</v>
      </c>
    </row>
    <row r="5333" spans="40:48" ht="12.75" customHeight="1" x14ac:dyDescent="0.3">
      <c r="AN5333" s="22" t="s">
        <v>11339</v>
      </c>
      <c r="AO5333" s="22" t="s">
        <v>12643</v>
      </c>
      <c r="AP5333" s="90" t="s">
        <v>11340</v>
      </c>
      <c r="AQ5333" s="22" t="s">
        <v>566</v>
      </c>
      <c r="AR5333" s="22" t="s">
        <v>783</v>
      </c>
      <c r="AS5333" s="56">
        <v>1</v>
      </c>
      <c r="AT5333" s="89">
        <v>42760.730879629627</v>
      </c>
      <c r="AU5333" s="22" t="s">
        <v>14971</v>
      </c>
      <c r="AV5333" s="22" t="s">
        <v>12634</v>
      </c>
    </row>
    <row r="5334" spans="40:48" ht="12.75" customHeight="1" x14ac:dyDescent="0.3">
      <c r="AN5334" s="22" t="s">
        <v>11341</v>
      </c>
      <c r="AO5334" s="22" t="s">
        <v>12643</v>
      </c>
      <c r="AP5334" s="90" t="s">
        <v>11342</v>
      </c>
      <c r="AQ5334" s="22" t="s">
        <v>566</v>
      </c>
      <c r="AR5334" s="22" t="s">
        <v>783</v>
      </c>
      <c r="AS5334" s="56">
        <v>1</v>
      </c>
      <c r="AT5334" s="89">
        <v>42760.730879629627</v>
      </c>
      <c r="AU5334" s="22" t="s">
        <v>14971</v>
      </c>
      <c r="AV5334" s="22" t="s">
        <v>12634</v>
      </c>
    </row>
    <row r="5335" spans="40:48" ht="12.75" customHeight="1" x14ac:dyDescent="0.3">
      <c r="AN5335" s="22" t="s">
        <v>11343</v>
      </c>
      <c r="AO5335" s="22" t="s">
        <v>12643</v>
      </c>
      <c r="AP5335" s="90" t="s">
        <v>11344</v>
      </c>
      <c r="AQ5335" s="22" t="s">
        <v>566</v>
      </c>
      <c r="AR5335" s="22" t="s">
        <v>783</v>
      </c>
      <c r="AS5335" s="56">
        <v>1</v>
      </c>
      <c r="AT5335" s="89">
        <v>42760.730879629627</v>
      </c>
      <c r="AU5335" s="22" t="s">
        <v>14971</v>
      </c>
      <c r="AV5335" s="22" t="s">
        <v>12634</v>
      </c>
    </row>
    <row r="5336" spans="40:48" ht="12.75" customHeight="1" x14ac:dyDescent="0.3">
      <c r="AN5336" s="22" t="s">
        <v>11345</v>
      </c>
      <c r="AO5336" s="22" t="s">
        <v>12643</v>
      </c>
      <c r="AP5336" s="90" t="s">
        <v>11346</v>
      </c>
      <c r="AQ5336" s="22" t="s">
        <v>566</v>
      </c>
      <c r="AR5336" s="22" t="s">
        <v>783</v>
      </c>
      <c r="AS5336" s="56">
        <v>1</v>
      </c>
      <c r="AT5336" s="89">
        <v>42760.730879629627</v>
      </c>
      <c r="AU5336" s="22" t="s">
        <v>14971</v>
      </c>
      <c r="AV5336" s="22" t="s">
        <v>12634</v>
      </c>
    </row>
    <row r="5337" spans="40:48" ht="12.75" customHeight="1" x14ac:dyDescent="0.3">
      <c r="AN5337" s="22" t="s">
        <v>11347</v>
      </c>
      <c r="AO5337" s="22" t="s">
        <v>12643</v>
      </c>
      <c r="AP5337" s="90" t="s">
        <v>11348</v>
      </c>
      <c r="AQ5337" s="22" t="s">
        <v>566</v>
      </c>
      <c r="AR5337" s="22" t="s">
        <v>783</v>
      </c>
      <c r="AS5337" s="56">
        <v>1</v>
      </c>
      <c r="AT5337" s="89">
        <v>42760.730879629627</v>
      </c>
      <c r="AU5337" s="22" t="s">
        <v>14971</v>
      </c>
      <c r="AV5337" s="22" t="s">
        <v>12634</v>
      </c>
    </row>
    <row r="5338" spans="40:48" ht="12.75" customHeight="1" x14ac:dyDescent="0.3">
      <c r="AN5338" s="22" t="s">
        <v>11349</v>
      </c>
      <c r="AO5338" s="22" t="s">
        <v>12643</v>
      </c>
      <c r="AP5338" s="90" t="s">
        <v>11350</v>
      </c>
      <c r="AQ5338" s="22" t="s">
        <v>566</v>
      </c>
      <c r="AR5338" s="22" t="s">
        <v>783</v>
      </c>
      <c r="AS5338" s="56">
        <v>1</v>
      </c>
      <c r="AT5338" s="89">
        <v>42760.730879629627</v>
      </c>
      <c r="AU5338" s="22" t="s">
        <v>14971</v>
      </c>
      <c r="AV5338" s="22" t="s">
        <v>12634</v>
      </c>
    </row>
    <row r="5339" spans="40:48" ht="12.75" customHeight="1" x14ac:dyDescent="0.3">
      <c r="AN5339" s="22" t="s">
        <v>11351</v>
      </c>
      <c r="AO5339" s="22" t="s">
        <v>12643</v>
      </c>
      <c r="AP5339" s="90" t="s">
        <v>11352</v>
      </c>
      <c r="AQ5339" s="22" t="s">
        <v>566</v>
      </c>
      <c r="AR5339" s="22" t="s">
        <v>783</v>
      </c>
      <c r="AS5339" s="56">
        <v>1</v>
      </c>
      <c r="AT5339" s="89">
        <v>42760.730879629627</v>
      </c>
      <c r="AU5339" s="22" t="s">
        <v>14971</v>
      </c>
      <c r="AV5339" s="22" t="s">
        <v>12634</v>
      </c>
    </row>
    <row r="5340" spans="40:48" ht="12.75" customHeight="1" x14ac:dyDescent="0.3">
      <c r="AN5340" s="22" t="s">
        <v>11353</v>
      </c>
      <c r="AO5340" s="22" t="s">
        <v>12643</v>
      </c>
      <c r="AP5340" s="90" t="s">
        <v>11354</v>
      </c>
      <c r="AQ5340" s="22" t="s">
        <v>566</v>
      </c>
      <c r="AR5340" s="22" t="s">
        <v>783</v>
      </c>
      <c r="AS5340" s="56">
        <v>1</v>
      </c>
      <c r="AT5340" s="89">
        <v>42760.730879629627</v>
      </c>
      <c r="AU5340" s="22" t="s">
        <v>14971</v>
      </c>
      <c r="AV5340" s="22" t="s">
        <v>12634</v>
      </c>
    </row>
    <row r="5341" spans="40:48" ht="12.75" customHeight="1" x14ac:dyDescent="0.3">
      <c r="AN5341" s="22" t="s">
        <v>11355</v>
      </c>
      <c r="AO5341" s="22" t="s">
        <v>12643</v>
      </c>
      <c r="AP5341" s="90" t="s">
        <v>11356</v>
      </c>
      <c r="AQ5341" s="22" t="s">
        <v>566</v>
      </c>
      <c r="AR5341" s="22" t="s">
        <v>783</v>
      </c>
      <c r="AS5341" s="56">
        <v>1</v>
      </c>
      <c r="AT5341" s="89">
        <v>42760.730879629627</v>
      </c>
      <c r="AU5341" s="22" t="s">
        <v>14971</v>
      </c>
      <c r="AV5341" s="22" t="s">
        <v>12634</v>
      </c>
    </row>
    <row r="5342" spans="40:48" ht="12.75" customHeight="1" x14ac:dyDescent="0.3">
      <c r="AN5342" s="22" t="s">
        <v>11357</v>
      </c>
      <c r="AO5342" s="22" t="s">
        <v>12643</v>
      </c>
      <c r="AP5342" s="90" t="s">
        <v>11358</v>
      </c>
      <c r="AQ5342" s="22" t="s">
        <v>566</v>
      </c>
      <c r="AR5342" s="22" t="s">
        <v>783</v>
      </c>
      <c r="AS5342" s="56">
        <v>1</v>
      </c>
      <c r="AT5342" s="89">
        <v>42760.730879629627</v>
      </c>
      <c r="AU5342" s="22" t="s">
        <v>14971</v>
      </c>
      <c r="AV5342" s="22" t="s">
        <v>12634</v>
      </c>
    </row>
    <row r="5343" spans="40:48" ht="12.75" customHeight="1" x14ac:dyDescent="0.3">
      <c r="AN5343" s="22" t="s">
        <v>11359</v>
      </c>
      <c r="AO5343" s="22" t="s">
        <v>12643</v>
      </c>
      <c r="AP5343" s="90" t="s">
        <v>11360</v>
      </c>
      <c r="AQ5343" s="22" t="s">
        <v>566</v>
      </c>
      <c r="AR5343" s="22" t="s">
        <v>783</v>
      </c>
      <c r="AS5343" s="56">
        <v>1</v>
      </c>
      <c r="AT5343" s="89">
        <v>42760.730879629627</v>
      </c>
      <c r="AU5343" s="22" t="s">
        <v>14971</v>
      </c>
      <c r="AV5343" s="22" t="s">
        <v>12634</v>
      </c>
    </row>
    <row r="5344" spans="40:48" ht="12.75" customHeight="1" x14ac:dyDescent="0.3">
      <c r="AN5344" s="22" t="s">
        <v>11361</v>
      </c>
      <c r="AO5344" s="22" t="s">
        <v>12643</v>
      </c>
      <c r="AP5344" s="90" t="s">
        <v>11362</v>
      </c>
      <c r="AQ5344" s="22" t="s">
        <v>566</v>
      </c>
      <c r="AR5344" s="22" t="s">
        <v>783</v>
      </c>
      <c r="AS5344" s="56">
        <v>128.71</v>
      </c>
      <c r="AT5344" s="89">
        <v>41435.51054398148</v>
      </c>
      <c r="AU5344" s="22" t="s">
        <v>846</v>
      </c>
      <c r="AV5344" s="22" t="s">
        <v>12634</v>
      </c>
    </row>
    <row r="5345" spans="40:48" ht="12.75" customHeight="1" x14ac:dyDescent="0.3">
      <c r="AN5345" s="22" t="s">
        <v>11363</v>
      </c>
      <c r="AO5345" s="22" t="s">
        <v>12643</v>
      </c>
      <c r="AP5345" s="90" t="s">
        <v>11364</v>
      </c>
      <c r="AQ5345" s="22" t="s">
        <v>566</v>
      </c>
      <c r="AR5345" s="22" t="s">
        <v>783</v>
      </c>
      <c r="AS5345" s="56">
        <v>1</v>
      </c>
      <c r="AT5345" s="89">
        <v>42760.730879629627</v>
      </c>
      <c r="AU5345" s="22" t="s">
        <v>14971</v>
      </c>
      <c r="AV5345" s="22" t="s">
        <v>12634</v>
      </c>
    </row>
    <row r="5346" spans="40:48" ht="12.75" customHeight="1" x14ac:dyDescent="0.3">
      <c r="AN5346" s="22" t="s">
        <v>11365</v>
      </c>
      <c r="AO5346" s="22" t="s">
        <v>12643</v>
      </c>
      <c r="AP5346" s="90" t="s">
        <v>11366</v>
      </c>
      <c r="AQ5346" s="22" t="s">
        <v>566</v>
      </c>
      <c r="AR5346" s="22" t="s">
        <v>783</v>
      </c>
      <c r="AS5346" s="56">
        <v>1</v>
      </c>
      <c r="AT5346" s="89">
        <v>42760.730879629627</v>
      </c>
      <c r="AU5346" s="22" t="s">
        <v>14971</v>
      </c>
      <c r="AV5346" s="22" t="s">
        <v>12634</v>
      </c>
    </row>
    <row r="5347" spans="40:48" ht="12.75" customHeight="1" x14ac:dyDescent="0.3">
      <c r="AN5347" s="22" t="s">
        <v>11367</v>
      </c>
      <c r="AO5347" s="22" t="s">
        <v>12643</v>
      </c>
      <c r="AP5347" s="90" t="s">
        <v>11368</v>
      </c>
      <c r="AQ5347" s="22" t="s">
        <v>566</v>
      </c>
      <c r="AR5347" s="22" t="s">
        <v>783</v>
      </c>
      <c r="AS5347" s="56">
        <v>95.08</v>
      </c>
      <c r="AT5347" s="89">
        <v>41954.686030092591</v>
      </c>
      <c r="AU5347" s="22" t="s">
        <v>846</v>
      </c>
      <c r="AV5347" s="22" t="s">
        <v>12634</v>
      </c>
    </row>
    <row r="5348" spans="40:48" ht="12.75" customHeight="1" x14ac:dyDescent="0.3">
      <c r="AN5348" s="22" t="s">
        <v>11369</v>
      </c>
      <c r="AO5348" s="22" t="s">
        <v>12643</v>
      </c>
      <c r="AP5348" s="90" t="s">
        <v>11370</v>
      </c>
      <c r="AQ5348" s="22" t="s">
        <v>566</v>
      </c>
      <c r="AR5348" s="22" t="s">
        <v>783</v>
      </c>
      <c r="AS5348" s="56">
        <v>1</v>
      </c>
      <c r="AT5348" s="89">
        <v>42760.730879629627</v>
      </c>
      <c r="AU5348" s="22" t="s">
        <v>14971</v>
      </c>
      <c r="AV5348" s="22" t="s">
        <v>12634</v>
      </c>
    </row>
    <row r="5349" spans="40:48" ht="12.75" customHeight="1" x14ac:dyDescent="0.3">
      <c r="AN5349" s="22" t="s">
        <v>11371</v>
      </c>
      <c r="AO5349" s="22" t="s">
        <v>12643</v>
      </c>
      <c r="AP5349" s="90" t="s">
        <v>11372</v>
      </c>
      <c r="AQ5349" s="22" t="s">
        <v>566</v>
      </c>
      <c r="AR5349" s="22" t="s">
        <v>783</v>
      </c>
      <c r="AS5349" s="56">
        <v>1</v>
      </c>
      <c r="AT5349" s="89">
        <v>42760.730879629627</v>
      </c>
      <c r="AU5349" s="22" t="s">
        <v>14971</v>
      </c>
      <c r="AV5349" s="22" t="s">
        <v>12634</v>
      </c>
    </row>
    <row r="5350" spans="40:48" ht="12.75" customHeight="1" x14ac:dyDescent="0.3">
      <c r="AN5350" s="22" t="s">
        <v>11373</v>
      </c>
      <c r="AO5350" s="22" t="s">
        <v>12643</v>
      </c>
      <c r="AP5350" s="90" t="s">
        <v>11374</v>
      </c>
      <c r="AQ5350" s="22" t="s">
        <v>566</v>
      </c>
      <c r="AR5350" s="22" t="s">
        <v>783</v>
      </c>
      <c r="AS5350" s="56">
        <v>95.08</v>
      </c>
      <c r="AT5350" s="89">
        <v>41954.686030092591</v>
      </c>
      <c r="AU5350" s="22" t="s">
        <v>846</v>
      </c>
      <c r="AV5350" s="22" t="s">
        <v>12634</v>
      </c>
    </row>
    <row r="5351" spans="40:48" ht="12.75" customHeight="1" x14ac:dyDescent="0.3">
      <c r="AN5351" s="22" t="s">
        <v>11375</v>
      </c>
      <c r="AO5351" s="22" t="s">
        <v>12643</v>
      </c>
      <c r="AP5351" s="90" t="s">
        <v>11376</v>
      </c>
      <c r="AQ5351" s="22" t="s">
        <v>566</v>
      </c>
      <c r="AR5351" s="22" t="s">
        <v>783</v>
      </c>
      <c r="AS5351" s="56">
        <v>1</v>
      </c>
      <c r="AT5351" s="89">
        <v>42760.730879629627</v>
      </c>
      <c r="AU5351" s="22" t="s">
        <v>14971</v>
      </c>
      <c r="AV5351" s="22" t="s">
        <v>12634</v>
      </c>
    </row>
    <row r="5352" spans="40:48" ht="12.75" customHeight="1" x14ac:dyDescent="0.3">
      <c r="AN5352" s="22" t="s">
        <v>11377</v>
      </c>
      <c r="AO5352" s="22" t="s">
        <v>12643</v>
      </c>
      <c r="AP5352" s="90" t="s">
        <v>11378</v>
      </c>
      <c r="AQ5352" s="22" t="s">
        <v>566</v>
      </c>
      <c r="AR5352" s="22" t="s">
        <v>783</v>
      </c>
      <c r="AS5352" s="56">
        <v>108.87</v>
      </c>
      <c r="AT5352" s="89">
        <v>41494.642569444448</v>
      </c>
      <c r="AU5352" s="22" t="s">
        <v>846</v>
      </c>
      <c r="AV5352" s="22" t="s">
        <v>12634</v>
      </c>
    </row>
    <row r="5353" spans="40:48" ht="12.75" customHeight="1" x14ac:dyDescent="0.3">
      <c r="AN5353" s="22" t="s">
        <v>11379</v>
      </c>
      <c r="AO5353" s="22" t="s">
        <v>12643</v>
      </c>
      <c r="AP5353" s="90" t="s">
        <v>11380</v>
      </c>
      <c r="AQ5353" s="22" t="s">
        <v>566</v>
      </c>
      <c r="AR5353" s="22" t="s">
        <v>783</v>
      </c>
      <c r="AS5353" s="56">
        <v>1</v>
      </c>
      <c r="AT5353" s="89">
        <v>42760.730879629627</v>
      </c>
      <c r="AU5353" s="22" t="s">
        <v>14971</v>
      </c>
      <c r="AV5353" s="22" t="s">
        <v>12634</v>
      </c>
    </row>
    <row r="5354" spans="40:48" ht="12.75" customHeight="1" x14ac:dyDescent="0.3">
      <c r="AN5354" s="22" t="s">
        <v>11381</v>
      </c>
      <c r="AO5354" s="22" t="s">
        <v>12643</v>
      </c>
      <c r="AP5354" s="90" t="s">
        <v>11382</v>
      </c>
      <c r="AQ5354" s="22" t="s">
        <v>566</v>
      </c>
      <c r="AR5354" s="22" t="s">
        <v>783</v>
      </c>
      <c r="AS5354" s="56">
        <v>95.08</v>
      </c>
      <c r="AT5354" s="89">
        <v>41954.686030092591</v>
      </c>
      <c r="AU5354" s="22" t="s">
        <v>846</v>
      </c>
      <c r="AV5354" s="22" t="s">
        <v>12634</v>
      </c>
    </row>
    <row r="5355" spans="40:48" ht="12.75" customHeight="1" x14ac:dyDescent="0.3">
      <c r="AN5355" s="22" t="s">
        <v>11383</v>
      </c>
      <c r="AO5355" s="22" t="s">
        <v>12643</v>
      </c>
      <c r="AP5355" s="90" t="s">
        <v>11384</v>
      </c>
      <c r="AQ5355" s="22" t="s">
        <v>566</v>
      </c>
      <c r="AR5355" s="22" t="s">
        <v>783</v>
      </c>
      <c r="AS5355" s="56">
        <v>1</v>
      </c>
      <c r="AT5355" s="89">
        <v>42760.730879629627</v>
      </c>
      <c r="AU5355" s="22" t="s">
        <v>14971</v>
      </c>
      <c r="AV5355" s="22" t="s">
        <v>12634</v>
      </c>
    </row>
    <row r="5356" spans="40:48" ht="12.75" customHeight="1" x14ac:dyDescent="0.3">
      <c r="AN5356" s="22" t="s">
        <v>11385</v>
      </c>
      <c r="AO5356" s="22" t="s">
        <v>12643</v>
      </c>
      <c r="AP5356" s="90" t="s">
        <v>11386</v>
      </c>
      <c r="AQ5356" s="22" t="s">
        <v>566</v>
      </c>
      <c r="AR5356" s="22" t="s">
        <v>783</v>
      </c>
      <c r="AS5356" s="56">
        <v>1</v>
      </c>
      <c r="AT5356" s="89">
        <v>42760.730879629627</v>
      </c>
      <c r="AU5356" s="22" t="s">
        <v>14971</v>
      </c>
      <c r="AV5356" s="22" t="s">
        <v>12634</v>
      </c>
    </row>
    <row r="5357" spans="40:48" ht="12.75" customHeight="1" x14ac:dyDescent="0.3">
      <c r="AN5357" s="22" t="s">
        <v>11387</v>
      </c>
      <c r="AO5357" s="22" t="s">
        <v>12643</v>
      </c>
      <c r="AP5357" s="90" t="s">
        <v>11388</v>
      </c>
      <c r="AQ5357" s="22" t="s">
        <v>566</v>
      </c>
      <c r="AR5357" s="22" t="s">
        <v>783</v>
      </c>
      <c r="AS5357" s="56">
        <v>1</v>
      </c>
      <c r="AT5357" s="89">
        <v>42760.730879629627</v>
      </c>
      <c r="AU5357" s="22" t="s">
        <v>14971</v>
      </c>
      <c r="AV5357" s="22" t="s">
        <v>12634</v>
      </c>
    </row>
    <row r="5358" spans="40:48" ht="12.75" customHeight="1" x14ac:dyDescent="0.3">
      <c r="AN5358" s="22" t="s">
        <v>11389</v>
      </c>
      <c r="AO5358" s="22" t="s">
        <v>12643</v>
      </c>
      <c r="AP5358" s="90" t="s">
        <v>11390</v>
      </c>
      <c r="AQ5358" s="22" t="s">
        <v>566</v>
      </c>
      <c r="AR5358" s="22" t="s">
        <v>783</v>
      </c>
      <c r="AS5358" s="56">
        <v>1</v>
      </c>
      <c r="AT5358" s="89">
        <v>42760.730879629627</v>
      </c>
      <c r="AU5358" s="22" t="s">
        <v>14971</v>
      </c>
      <c r="AV5358" s="22" t="s">
        <v>12634</v>
      </c>
    </row>
    <row r="5359" spans="40:48" ht="12.75" customHeight="1" x14ac:dyDescent="0.3">
      <c r="AN5359" s="22" t="s">
        <v>11391</v>
      </c>
      <c r="AO5359" s="22" t="s">
        <v>12643</v>
      </c>
      <c r="AP5359" s="90" t="s">
        <v>11392</v>
      </c>
      <c r="AQ5359" s="22" t="s">
        <v>566</v>
      </c>
      <c r="AR5359" s="22" t="s">
        <v>783</v>
      </c>
      <c r="AS5359" s="56">
        <v>103.72</v>
      </c>
      <c r="AT5359" s="89">
        <v>41954.674120370371</v>
      </c>
      <c r="AU5359" s="22" t="s">
        <v>846</v>
      </c>
      <c r="AV5359" s="22" t="s">
        <v>12634</v>
      </c>
    </row>
    <row r="5360" spans="40:48" ht="12.75" customHeight="1" x14ac:dyDescent="0.3">
      <c r="AN5360" s="22" t="s">
        <v>11393</v>
      </c>
      <c r="AO5360" s="22" t="s">
        <v>12643</v>
      </c>
      <c r="AP5360" s="90" t="s">
        <v>11394</v>
      </c>
      <c r="AQ5360" s="22" t="s">
        <v>566</v>
      </c>
      <c r="AR5360" s="22" t="s">
        <v>783</v>
      </c>
      <c r="AS5360" s="56">
        <v>1</v>
      </c>
      <c r="AT5360" s="89">
        <v>42760.730879629627</v>
      </c>
      <c r="AU5360" s="22" t="s">
        <v>14971</v>
      </c>
      <c r="AV5360" s="22" t="s">
        <v>12634</v>
      </c>
    </row>
    <row r="5361" spans="40:48" ht="12.75" customHeight="1" x14ac:dyDescent="0.3">
      <c r="AN5361" s="22" t="s">
        <v>11395</v>
      </c>
      <c r="AO5361" s="22" t="s">
        <v>12643</v>
      </c>
      <c r="AP5361" s="90" t="s">
        <v>11396</v>
      </c>
      <c r="AQ5361" s="22" t="s">
        <v>566</v>
      </c>
      <c r="AR5361" s="22" t="s">
        <v>783</v>
      </c>
      <c r="AS5361" s="56">
        <v>1</v>
      </c>
      <c r="AT5361" s="89">
        <v>42760.730879629627</v>
      </c>
      <c r="AU5361" s="22" t="s">
        <v>14971</v>
      </c>
      <c r="AV5361" s="22" t="s">
        <v>12634</v>
      </c>
    </row>
    <row r="5362" spans="40:48" ht="12.75" customHeight="1" x14ac:dyDescent="0.3">
      <c r="AN5362" s="22" t="s">
        <v>11397</v>
      </c>
      <c r="AO5362" s="22" t="s">
        <v>12643</v>
      </c>
      <c r="AP5362" s="90" t="s">
        <v>11398</v>
      </c>
      <c r="AQ5362" s="22" t="s">
        <v>566</v>
      </c>
      <c r="AR5362" s="22" t="s">
        <v>783</v>
      </c>
      <c r="AS5362" s="56">
        <v>1</v>
      </c>
      <c r="AT5362" s="89">
        <v>42760.730879629627</v>
      </c>
      <c r="AU5362" s="22" t="s">
        <v>14971</v>
      </c>
      <c r="AV5362" s="22" t="s">
        <v>12634</v>
      </c>
    </row>
    <row r="5363" spans="40:48" ht="12.75" customHeight="1" x14ac:dyDescent="0.3">
      <c r="AN5363" s="22" t="s">
        <v>11399</v>
      </c>
      <c r="AO5363" s="22" t="s">
        <v>12643</v>
      </c>
      <c r="AP5363" s="90" t="s">
        <v>11400</v>
      </c>
      <c r="AQ5363" s="22" t="s">
        <v>566</v>
      </c>
      <c r="AR5363" s="22" t="s">
        <v>783</v>
      </c>
      <c r="AS5363" s="56">
        <v>1</v>
      </c>
      <c r="AT5363" s="89">
        <v>42760.730879629627</v>
      </c>
      <c r="AU5363" s="22" t="s">
        <v>14971</v>
      </c>
      <c r="AV5363" s="22" t="s">
        <v>12634</v>
      </c>
    </row>
    <row r="5364" spans="40:48" ht="12.75" customHeight="1" x14ac:dyDescent="0.3">
      <c r="AN5364" s="22" t="s">
        <v>11401</v>
      </c>
      <c r="AO5364" s="22" t="s">
        <v>12643</v>
      </c>
      <c r="AP5364" s="90" t="s">
        <v>11402</v>
      </c>
      <c r="AQ5364" s="22" t="s">
        <v>566</v>
      </c>
      <c r="AR5364" s="22" t="s">
        <v>783</v>
      </c>
      <c r="AS5364" s="56">
        <v>1</v>
      </c>
      <c r="AT5364" s="89">
        <v>42760.730879629627</v>
      </c>
      <c r="AU5364" s="22" t="s">
        <v>14971</v>
      </c>
      <c r="AV5364" s="22" t="s">
        <v>12634</v>
      </c>
    </row>
    <row r="5365" spans="40:48" ht="12.75" customHeight="1" x14ac:dyDescent="0.3">
      <c r="AN5365" s="22" t="s">
        <v>11403</v>
      </c>
      <c r="AO5365" s="22" t="s">
        <v>12643</v>
      </c>
      <c r="AP5365" s="90" t="s">
        <v>11404</v>
      </c>
      <c r="AQ5365" s="22" t="s">
        <v>566</v>
      </c>
      <c r="AR5365" s="22" t="s">
        <v>783</v>
      </c>
      <c r="AS5365" s="56">
        <v>1</v>
      </c>
      <c r="AT5365" s="89">
        <v>42760.730879629627</v>
      </c>
      <c r="AU5365" s="22" t="s">
        <v>14971</v>
      </c>
      <c r="AV5365" s="22" t="s">
        <v>12634</v>
      </c>
    </row>
    <row r="5366" spans="40:48" ht="12.75" customHeight="1" x14ac:dyDescent="0.3">
      <c r="AN5366" s="22" t="s">
        <v>11405</v>
      </c>
      <c r="AO5366" s="22" t="s">
        <v>12643</v>
      </c>
      <c r="AP5366" s="90" t="s">
        <v>11406</v>
      </c>
      <c r="AQ5366" s="22" t="s">
        <v>566</v>
      </c>
      <c r="AR5366" s="22" t="s">
        <v>783</v>
      </c>
      <c r="AS5366" s="56">
        <v>104.58</v>
      </c>
      <c r="AT5366" s="89">
        <v>41435.51054398148</v>
      </c>
      <c r="AU5366" s="22" t="s">
        <v>846</v>
      </c>
      <c r="AV5366" s="22" t="s">
        <v>12634</v>
      </c>
    </row>
    <row r="5367" spans="40:48" ht="12.75" customHeight="1" x14ac:dyDescent="0.3">
      <c r="AN5367" s="22" t="s">
        <v>11407</v>
      </c>
      <c r="AO5367" s="22" t="s">
        <v>12643</v>
      </c>
      <c r="AP5367" s="90" t="s">
        <v>11408</v>
      </c>
      <c r="AQ5367" s="22" t="s">
        <v>566</v>
      </c>
      <c r="AR5367" s="22" t="s">
        <v>783</v>
      </c>
      <c r="AS5367" s="56">
        <v>123.52</v>
      </c>
      <c r="AT5367" s="89">
        <v>42163.676863425928</v>
      </c>
      <c r="AU5367" s="22" t="s">
        <v>846</v>
      </c>
      <c r="AV5367" s="22" t="s">
        <v>12634</v>
      </c>
    </row>
    <row r="5368" spans="40:48" ht="12.75" customHeight="1" x14ac:dyDescent="0.3">
      <c r="AN5368" s="22" t="s">
        <v>11409</v>
      </c>
      <c r="AO5368" s="22" t="s">
        <v>12643</v>
      </c>
      <c r="AP5368" s="90" t="s">
        <v>11410</v>
      </c>
      <c r="AQ5368" s="22" t="s">
        <v>566</v>
      </c>
      <c r="AR5368" s="22" t="s">
        <v>783</v>
      </c>
      <c r="AS5368" s="56">
        <v>1</v>
      </c>
      <c r="AT5368" s="89">
        <v>42760.730879629627</v>
      </c>
      <c r="AU5368" s="22" t="s">
        <v>14971</v>
      </c>
      <c r="AV5368" s="22" t="s">
        <v>12634</v>
      </c>
    </row>
    <row r="5369" spans="40:48" ht="12.75" customHeight="1" x14ac:dyDescent="0.3">
      <c r="AN5369" s="22" t="s">
        <v>11411</v>
      </c>
      <c r="AO5369" s="22" t="s">
        <v>12643</v>
      </c>
      <c r="AP5369" s="90" t="s">
        <v>11412</v>
      </c>
      <c r="AQ5369" s="22" t="s">
        <v>566</v>
      </c>
      <c r="AR5369" s="22" t="s">
        <v>783</v>
      </c>
      <c r="AS5369" s="56">
        <v>1</v>
      </c>
      <c r="AT5369" s="89">
        <v>42760.730879629627</v>
      </c>
      <c r="AU5369" s="22" t="s">
        <v>14971</v>
      </c>
      <c r="AV5369" s="22" t="s">
        <v>12634</v>
      </c>
    </row>
    <row r="5370" spans="40:48" ht="12.75" customHeight="1" x14ac:dyDescent="0.3">
      <c r="AN5370" s="22" t="s">
        <v>11413</v>
      </c>
      <c r="AO5370" s="22" t="s">
        <v>12643</v>
      </c>
      <c r="AP5370" s="90" t="s">
        <v>11414</v>
      </c>
      <c r="AQ5370" s="22" t="s">
        <v>566</v>
      </c>
      <c r="AR5370" s="22" t="s">
        <v>783</v>
      </c>
      <c r="AS5370" s="56">
        <v>1</v>
      </c>
      <c r="AT5370" s="89">
        <v>42760.730879629627</v>
      </c>
      <c r="AU5370" s="22" t="s">
        <v>14971</v>
      </c>
      <c r="AV5370" s="22" t="s">
        <v>12634</v>
      </c>
    </row>
    <row r="5371" spans="40:48" ht="12.75" customHeight="1" x14ac:dyDescent="0.3">
      <c r="AN5371" s="22" t="s">
        <v>11415</v>
      </c>
      <c r="AO5371" s="22" t="s">
        <v>12643</v>
      </c>
      <c r="AP5371" s="90" t="s">
        <v>11416</v>
      </c>
      <c r="AQ5371" s="22" t="s">
        <v>566</v>
      </c>
      <c r="AR5371" s="22" t="s">
        <v>783</v>
      </c>
      <c r="AS5371" s="56">
        <v>57.92</v>
      </c>
      <c r="AT5371" s="89">
        <v>41435.535543981481</v>
      </c>
      <c r="AU5371" s="22" t="s">
        <v>846</v>
      </c>
      <c r="AV5371" s="22" t="s">
        <v>12634</v>
      </c>
    </row>
    <row r="5372" spans="40:48" ht="12.75" customHeight="1" x14ac:dyDescent="0.3">
      <c r="AN5372" s="22" t="s">
        <v>11417</v>
      </c>
      <c r="AO5372" s="22" t="s">
        <v>12643</v>
      </c>
      <c r="AP5372" s="90" t="s">
        <v>11418</v>
      </c>
      <c r="AQ5372" s="22" t="s">
        <v>566</v>
      </c>
      <c r="AR5372" s="22" t="s">
        <v>783</v>
      </c>
      <c r="AS5372" s="56">
        <v>74.010000000000005</v>
      </c>
      <c r="AT5372" s="89">
        <v>41435.535543981481</v>
      </c>
      <c r="AU5372" s="22" t="s">
        <v>846</v>
      </c>
      <c r="AV5372" s="22" t="s">
        <v>12634</v>
      </c>
    </row>
    <row r="5373" spans="40:48" ht="12.75" customHeight="1" x14ac:dyDescent="0.3">
      <c r="AN5373" s="22" t="s">
        <v>11419</v>
      </c>
      <c r="AO5373" s="22" t="s">
        <v>12643</v>
      </c>
      <c r="AP5373" s="90" t="s">
        <v>11420</v>
      </c>
      <c r="AQ5373" s="22" t="s">
        <v>566</v>
      </c>
      <c r="AR5373" s="22" t="s">
        <v>783</v>
      </c>
      <c r="AS5373" s="56">
        <v>1</v>
      </c>
      <c r="AT5373" s="89">
        <v>42760.730879629627</v>
      </c>
      <c r="AU5373" s="22" t="s">
        <v>14971</v>
      </c>
      <c r="AV5373" s="22" t="s">
        <v>12634</v>
      </c>
    </row>
    <row r="5374" spans="40:48" ht="12.75" customHeight="1" x14ac:dyDescent="0.3">
      <c r="AN5374" s="22" t="s">
        <v>11421</v>
      </c>
      <c r="AO5374" s="22" t="s">
        <v>12643</v>
      </c>
      <c r="AP5374" s="90" t="s">
        <v>11422</v>
      </c>
      <c r="AQ5374" s="22" t="s">
        <v>566</v>
      </c>
      <c r="AR5374" s="22" t="s">
        <v>783</v>
      </c>
      <c r="AS5374" s="56">
        <v>1</v>
      </c>
      <c r="AT5374" s="89">
        <v>42760.730879629627</v>
      </c>
      <c r="AU5374" s="22" t="s">
        <v>14971</v>
      </c>
      <c r="AV5374" s="22" t="s">
        <v>12634</v>
      </c>
    </row>
    <row r="5375" spans="40:48" ht="12.75" customHeight="1" x14ac:dyDescent="0.3">
      <c r="AN5375" s="22" t="s">
        <v>11423</v>
      </c>
      <c r="AO5375" s="22" t="s">
        <v>12643</v>
      </c>
      <c r="AP5375" s="90" t="s">
        <v>11424</v>
      </c>
      <c r="AQ5375" s="22" t="s">
        <v>566</v>
      </c>
      <c r="AR5375" s="22" t="s">
        <v>783</v>
      </c>
      <c r="AS5375" s="56">
        <v>1</v>
      </c>
      <c r="AT5375" s="89">
        <v>42760.730879629627</v>
      </c>
      <c r="AU5375" s="22" t="s">
        <v>14971</v>
      </c>
      <c r="AV5375" s="22" t="s">
        <v>12634</v>
      </c>
    </row>
    <row r="5376" spans="40:48" ht="12.75" customHeight="1" x14ac:dyDescent="0.3">
      <c r="AN5376" s="22" t="s">
        <v>11425</v>
      </c>
      <c r="AO5376" s="22" t="s">
        <v>12643</v>
      </c>
      <c r="AP5376" s="90" t="s">
        <v>11426</v>
      </c>
      <c r="AQ5376" s="22" t="s">
        <v>566</v>
      </c>
      <c r="AR5376" s="22" t="s">
        <v>783</v>
      </c>
      <c r="AS5376" s="56">
        <v>1</v>
      </c>
      <c r="AT5376" s="89">
        <v>42760.730879629627</v>
      </c>
      <c r="AU5376" s="22" t="s">
        <v>14971</v>
      </c>
      <c r="AV5376" s="22" t="s">
        <v>12634</v>
      </c>
    </row>
    <row r="5377" spans="40:48" ht="12.75" customHeight="1" x14ac:dyDescent="0.3">
      <c r="AN5377" s="22" t="s">
        <v>11427</v>
      </c>
      <c r="AO5377" s="22" t="s">
        <v>12643</v>
      </c>
      <c r="AP5377" s="90" t="s">
        <v>11428</v>
      </c>
      <c r="AQ5377" s="22" t="s">
        <v>566</v>
      </c>
      <c r="AR5377" s="22" t="s">
        <v>783</v>
      </c>
      <c r="AS5377" s="56">
        <v>0</v>
      </c>
      <c r="AT5377" s="89"/>
      <c r="AU5377" s="22" t="s">
        <v>14971</v>
      </c>
      <c r="AV5377" s="22" t="s">
        <v>12634</v>
      </c>
    </row>
    <row r="5378" spans="40:48" ht="12.75" customHeight="1" x14ac:dyDescent="0.3">
      <c r="AN5378" s="22" t="s">
        <v>11429</v>
      </c>
      <c r="AO5378" s="22" t="s">
        <v>12643</v>
      </c>
      <c r="AP5378" s="90" t="s">
        <v>11430</v>
      </c>
      <c r="AQ5378" s="22" t="s">
        <v>566</v>
      </c>
      <c r="AR5378" s="22" t="s">
        <v>783</v>
      </c>
      <c r="AS5378" s="56">
        <v>1</v>
      </c>
      <c r="AT5378" s="89">
        <v>42760.730879629627</v>
      </c>
      <c r="AU5378" s="22" t="s">
        <v>14971</v>
      </c>
      <c r="AV5378" s="22" t="s">
        <v>12634</v>
      </c>
    </row>
    <row r="5379" spans="40:48" ht="12.75" customHeight="1" x14ac:dyDescent="0.3">
      <c r="AN5379" s="22" t="s">
        <v>11431</v>
      </c>
      <c r="AO5379" s="22" t="s">
        <v>12643</v>
      </c>
      <c r="AP5379" s="90" t="s">
        <v>11432</v>
      </c>
      <c r="AQ5379" s="22" t="s">
        <v>566</v>
      </c>
      <c r="AR5379" s="22" t="s">
        <v>783</v>
      </c>
      <c r="AS5379" s="56">
        <v>1</v>
      </c>
      <c r="AT5379" s="89">
        <v>42760.730879629627</v>
      </c>
      <c r="AU5379" s="22" t="s">
        <v>14971</v>
      </c>
      <c r="AV5379" s="22" t="s">
        <v>12634</v>
      </c>
    </row>
    <row r="5380" spans="40:48" ht="12.75" customHeight="1" x14ac:dyDescent="0.3">
      <c r="AN5380" s="22" t="s">
        <v>11433</v>
      </c>
      <c r="AO5380" s="22" t="s">
        <v>12643</v>
      </c>
      <c r="AP5380" s="90" t="s">
        <v>11434</v>
      </c>
      <c r="AQ5380" s="22" t="s">
        <v>566</v>
      </c>
      <c r="AR5380" s="22" t="s">
        <v>783</v>
      </c>
      <c r="AS5380" s="56">
        <v>1</v>
      </c>
      <c r="AT5380" s="89">
        <v>42760.730879629627</v>
      </c>
      <c r="AU5380" s="22" t="s">
        <v>14971</v>
      </c>
      <c r="AV5380" s="22" t="s">
        <v>12634</v>
      </c>
    </row>
    <row r="5381" spans="40:48" ht="12.75" customHeight="1" x14ac:dyDescent="0.3">
      <c r="AN5381" s="22" t="s">
        <v>11435</v>
      </c>
      <c r="AO5381" s="22" t="s">
        <v>12643</v>
      </c>
      <c r="AP5381" s="90" t="s">
        <v>11436</v>
      </c>
      <c r="AQ5381" s="22" t="s">
        <v>566</v>
      </c>
      <c r="AR5381" s="22" t="s">
        <v>783</v>
      </c>
      <c r="AS5381" s="56">
        <v>250.64</v>
      </c>
      <c r="AT5381" s="89">
        <v>42649.598321759258</v>
      </c>
      <c r="AU5381" s="22" t="s">
        <v>846</v>
      </c>
      <c r="AV5381" s="22" t="s">
        <v>12634</v>
      </c>
    </row>
    <row r="5382" spans="40:48" ht="12.75" customHeight="1" x14ac:dyDescent="0.3">
      <c r="AN5382" s="22" t="s">
        <v>11437</v>
      </c>
      <c r="AO5382" s="22" t="s">
        <v>12643</v>
      </c>
      <c r="AP5382" s="90" t="s">
        <v>11438</v>
      </c>
      <c r="AQ5382" s="22" t="s">
        <v>566</v>
      </c>
      <c r="AR5382" s="22" t="s">
        <v>783</v>
      </c>
      <c r="AS5382" s="56">
        <v>250.24</v>
      </c>
      <c r="AT5382" s="89">
        <v>42649.598321759258</v>
      </c>
      <c r="AU5382" s="22" t="s">
        <v>846</v>
      </c>
      <c r="AV5382" s="22" t="s">
        <v>12634</v>
      </c>
    </row>
    <row r="5383" spans="40:48" ht="12.75" customHeight="1" x14ac:dyDescent="0.3">
      <c r="AN5383" s="22" t="s">
        <v>11439</v>
      </c>
      <c r="AO5383" s="22" t="s">
        <v>12643</v>
      </c>
      <c r="AP5383" s="90" t="s">
        <v>11440</v>
      </c>
      <c r="AQ5383" s="22" t="s">
        <v>566</v>
      </c>
      <c r="AR5383" s="22" t="s">
        <v>783</v>
      </c>
      <c r="AS5383" s="56">
        <v>230.67</v>
      </c>
      <c r="AT5383" s="89">
        <v>42298.736828703702</v>
      </c>
      <c r="AU5383" s="22" t="s">
        <v>846</v>
      </c>
      <c r="AV5383" s="22" t="s">
        <v>12634</v>
      </c>
    </row>
    <row r="5384" spans="40:48" ht="12.75" customHeight="1" x14ac:dyDescent="0.3">
      <c r="AN5384" s="22" t="s">
        <v>11441</v>
      </c>
      <c r="AO5384" s="22" t="s">
        <v>12643</v>
      </c>
      <c r="AP5384" s="90" t="s">
        <v>11442</v>
      </c>
      <c r="AQ5384" s="22" t="s">
        <v>566</v>
      </c>
      <c r="AR5384" s="22" t="s">
        <v>783</v>
      </c>
      <c r="AS5384" s="56">
        <v>242.03</v>
      </c>
      <c r="AT5384" s="89">
        <v>42571.399074074077</v>
      </c>
      <c r="AU5384" s="22" t="s">
        <v>846</v>
      </c>
      <c r="AV5384" s="22" t="s">
        <v>12634</v>
      </c>
    </row>
    <row r="5385" spans="40:48" ht="12.75" customHeight="1" x14ac:dyDescent="0.3">
      <c r="AN5385" s="22" t="s">
        <v>11443</v>
      </c>
      <c r="AO5385" s="22" t="s">
        <v>12643</v>
      </c>
      <c r="AP5385" s="90" t="s">
        <v>11444</v>
      </c>
      <c r="AQ5385" s="22" t="s">
        <v>566</v>
      </c>
      <c r="AR5385" s="22" t="s">
        <v>783</v>
      </c>
      <c r="AS5385" s="56">
        <v>245.02</v>
      </c>
      <c r="AT5385" s="89">
        <v>42649.598321759258</v>
      </c>
      <c r="AU5385" s="22" t="s">
        <v>846</v>
      </c>
      <c r="AV5385" s="22" t="s">
        <v>12634</v>
      </c>
    </row>
    <row r="5386" spans="40:48" ht="12.75" customHeight="1" x14ac:dyDescent="0.3">
      <c r="AN5386" s="22" t="s">
        <v>11445</v>
      </c>
      <c r="AO5386" s="22" t="s">
        <v>12643</v>
      </c>
      <c r="AP5386" s="90" t="s">
        <v>11446</v>
      </c>
      <c r="AQ5386" s="22" t="s">
        <v>566</v>
      </c>
      <c r="AR5386" s="22" t="s">
        <v>783</v>
      </c>
      <c r="AS5386" s="56">
        <v>245.02</v>
      </c>
      <c r="AT5386" s="89">
        <v>42649.598321759258</v>
      </c>
      <c r="AU5386" s="22" t="s">
        <v>846</v>
      </c>
      <c r="AV5386" s="22" t="s">
        <v>12634</v>
      </c>
    </row>
    <row r="5387" spans="40:48" ht="12.75" customHeight="1" x14ac:dyDescent="0.3">
      <c r="AN5387" s="22" t="s">
        <v>11447</v>
      </c>
      <c r="AO5387" s="22" t="s">
        <v>12643</v>
      </c>
      <c r="AP5387" s="90" t="s">
        <v>11448</v>
      </c>
      <c r="AQ5387" s="22" t="s">
        <v>566</v>
      </c>
      <c r="AR5387" s="22" t="s">
        <v>783</v>
      </c>
      <c r="AS5387" s="56">
        <v>1</v>
      </c>
      <c r="AT5387" s="89">
        <v>42760.730879629627</v>
      </c>
      <c r="AU5387" s="22" t="s">
        <v>14971</v>
      </c>
      <c r="AV5387" s="22" t="s">
        <v>12634</v>
      </c>
    </row>
    <row r="5388" spans="40:48" ht="12.75" customHeight="1" x14ac:dyDescent="0.3">
      <c r="AN5388" s="22" t="s">
        <v>11449</v>
      </c>
      <c r="AO5388" s="22" t="s">
        <v>12643</v>
      </c>
      <c r="AP5388" s="90" t="s">
        <v>11450</v>
      </c>
      <c r="AQ5388" s="22" t="s">
        <v>566</v>
      </c>
      <c r="AR5388" s="22" t="s">
        <v>783</v>
      </c>
      <c r="AS5388" s="56">
        <v>9.8000000000000007</v>
      </c>
      <c r="AT5388" s="89">
        <v>42153.394386574073</v>
      </c>
      <c r="AU5388" s="22" t="s">
        <v>846</v>
      </c>
      <c r="AV5388" s="22" t="s">
        <v>12634</v>
      </c>
    </row>
    <row r="5389" spans="40:48" ht="12.75" customHeight="1" x14ac:dyDescent="0.3">
      <c r="AN5389" s="22" t="s">
        <v>11451</v>
      </c>
      <c r="AO5389" s="22" t="s">
        <v>12643</v>
      </c>
      <c r="AP5389" s="90" t="s">
        <v>11452</v>
      </c>
      <c r="AQ5389" s="22" t="s">
        <v>566</v>
      </c>
      <c r="AR5389" s="22" t="s">
        <v>783</v>
      </c>
      <c r="AS5389" s="56">
        <v>8</v>
      </c>
      <c r="AT5389" s="89">
        <v>42170.562060185184</v>
      </c>
      <c r="AU5389" s="22" t="s">
        <v>846</v>
      </c>
      <c r="AV5389" s="22" t="s">
        <v>12634</v>
      </c>
    </row>
    <row r="5390" spans="40:48" ht="12.75" customHeight="1" x14ac:dyDescent="0.3">
      <c r="AN5390" s="22" t="s">
        <v>11453</v>
      </c>
      <c r="AO5390" s="22" t="s">
        <v>12643</v>
      </c>
      <c r="AP5390" s="90" t="s">
        <v>11454</v>
      </c>
      <c r="AQ5390" s="22" t="s">
        <v>566</v>
      </c>
      <c r="AR5390" s="22" t="s">
        <v>783</v>
      </c>
      <c r="AS5390" s="56">
        <v>1</v>
      </c>
      <c r="AT5390" s="89">
        <v>42760.730879629627</v>
      </c>
      <c r="AU5390" s="22" t="s">
        <v>14971</v>
      </c>
      <c r="AV5390" s="22" t="s">
        <v>12634</v>
      </c>
    </row>
    <row r="5391" spans="40:48" ht="12.75" customHeight="1" x14ac:dyDescent="0.3">
      <c r="AN5391" s="22" t="s">
        <v>11455</v>
      </c>
      <c r="AO5391" s="22" t="s">
        <v>12643</v>
      </c>
      <c r="AP5391" s="90" t="s">
        <v>11456</v>
      </c>
      <c r="AQ5391" s="22" t="s">
        <v>566</v>
      </c>
      <c r="AR5391" s="22" t="s">
        <v>783</v>
      </c>
      <c r="AS5391" s="56">
        <v>1</v>
      </c>
      <c r="AT5391" s="89">
        <v>42760.730879629627</v>
      </c>
      <c r="AU5391" s="22" t="s">
        <v>14971</v>
      </c>
      <c r="AV5391" s="22" t="s">
        <v>12634</v>
      </c>
    </row>
    <row r="5392" spans="40:48" ht="12.75" customHeight="1" x14ac:dyDescent="0.3">
      <c r="AN5392" s="22" t="s">
        <v>11457</v>
      </c>
      <c r="AO5392" s="22" t="s">
        <v>12643</v>
      </c>
      <c r="AP5392" s="90" t="s">
        <v>11458</v>
      </c>
      <c r="AQ5392" s="22" t="s">
        <v>566</v>
      </c>
      <c r="AR5392" s="22" t="s">
        <v>783</v>
      </c>
      <c r="AS5392" s="56">
        <v>1</v>
      </c>
      <c r="AT5392" s="89">
        <v>42760.730879629627</v>
      </c>
      <c r="AU5392" s="22" t="s">
        <v>14971</v>
      </c>
      <c r="AV5392" s="22" t="s">
        <v>12634</v>
      </c>
    </row>
    <row r="5393" spans="40:48" ht="12.75" customHeight="1" x14ac:dyDescent="0.3">
      <c r="AN5393" s="22" t="s">
        <v>11459</v>
      </c>
      <c r="AO5393" s="22" t="s">
        <v>12643</v>
      </c>
      <c r="AP5393" s="90" t="s">
        <v>11460</v>
      </c>
      <c r="AQ5393" s="22" t="s">
        <v>566</v>
      </c>
      <c r="AR5393" s="22" t="s">
        <v>783</v>
      </c>
      <c r="AS5393" s="56">
        <v>1</v>
      </c>
      <c r="AT5393" s="89">
        <v>42760.730879629627</v>
      </c>
      <c r="AU5393" s="22" t="s">
        <v>14971</v>
      </c>
      <c r="AV5393" s="22" t="s">
        <v>12634</v>
      </c>
    </row>
    <row r="5394" spans="40:48" ht="12.75" customHeight="1" x14ac:dyDescent="0.3">
      <c r="AN5394" s="22" t="s">
        <v>11461</v>
      </c>
      <c r="AO5394" s="22" t="s">
        <v>12643</v>
      </c>
      <c r="AP5394" s="90" t="s">
        <v>11462</v>
      </c>
      <c r="AQ5394" s="22" t="s">
        <v>566</v>
      </c>
      <c r="AR5394" s="22" t="s">
        <v>783</v>
      </c>
      <c r="AS5394" s="56">
        <v>1</v>
      </c>
      <c r="AT5394" s="89">
        <v>42760.730879629627</v>
      </c>
      <c r="AU5394" s="22" t="s">
        <v>14971</v>
      </c>
      <c r="AV5394" s="22" t="s">
        <v>12634</v>
      </c>
    </row>
    <row r="5395" spans="40:48" ht="12.75" customHeight="1" x14ac:dyDescent="0.3">
      <c r="AN5395" s="22" t="s">
        <v>11463</v>
      </c>
      <c r="AO5395" s="22" t="s">
        <v>12643</v>
      </c>
      <c r="AP5395" s="90" t="s">
        <v>11464</v>
      </c>
      <c r="AQ5395" s="22" t="s">
        <v>566</v>
      </c>
      <c r="AR5395" s="22" t="s">
        <v>783</v>
      </c>
      <c r="AS5395" s="56">
        <v>1</v>
      </c>
      <c r="AT5395" s="89">
        <v>42760.730879629627</v>
      </c>
      <c r="AU5395" s="22" t="s">
        <v>14971</v>
      </c>
      <c r="AV5395" s="22" t="s">
        <v>12634</v>
      </c>
    </row>
    <row r="5396" spans="40:48" ht="12.75" customHeight="1" x14ac:dyDescent="0.3">
      <c r="AN5396" s="22" t="s">
        <v>11465</v>
      </c>
      <c r="AO5396" s="22" t="s">
        <v>12643</v>
      </c>
      <c r="AP5396" s="90" t="s">
        <v>11466</v>
      </c>
      <c r="AQ5396" s="22" t="s">
        <v>566</v>
      </c>
      <c r="AR5396" s="22" t="s">
        <v>783</v>
      </c>
      <c r="AS5396" s="56">
        <v>1</v>
      </c>
      <c r="AT5396" s="89">
        <v>42760.730879629627</v>
      </c>
      <c r="AU5396" s="22" t="s">
        <v>14971</v>
      </c>
      <c r="AV5396" s="22" t="s">
        <v>12634</v>
      </c>
    </row>
    <row r="5397" spans="40:48" ht="12.75" customHeight="1" x14ac:dyDescent="0.3">
      <c r="AN5397" s="22" t="s">
        <v>11467</v>
      </c>
      <c r="AO5397" s="22" t="s">
        <v>12643</v>
      </c>
      <c r="AP5397" s="90" t="s">
        <v>11468</v>
      </c>
      <c r="AQ5397" s="22" t="s">
        <v>566</v>
      </c>
      <c r="AR5397" s="22" t="s">
        <v>783</v>
      </c>
      <c r="AS5397" s="56">
        <v>1</v>
      </c>
      <c r="AT5397" s="89">
        <v>42760.730879629627</v>
      </c>
      <c r="AU5397" s="22" t="s">
        <v>14971</v>
      </c>
      <c r="AV5397" s="22" t="s">
        <v>12634</v>
      </c>
    </row>
    <row r="5398" spans="40:48" ht="12.75" customHeight="1" x14ac:dyDescent="0.3">
      <c r="AN5398" s="22" t="s">
        <v>11469</v>
      </c>
      <c r="AO5398" s="22" t="s">
        <v>12643</v>
      </c>
      <c r="AP5398" s="90" t="s">
        <v>11470</v>
      </c>
      <c r="AQ5398" s="22" t="s">
        <v>566</v>
      </c>
      <c r="AR5398" s="22" t="s">
        <v>783</v>
      </c>
      <c r="AS5398" s="56">
        <v>1</v>
      </c>
      <c r="AT5398" s="89">
        <v>42760.730879629627</v>
      </c>
      <c r="AU5398" s="22" t="s">
        <v>14971</v>
      </c>
      <c r="AV5398" s="22" t="s">
        <v>12634</v>
      </c>
    </row>
    <row r="5399" spans="40:48" ht="12.75" customHeight="1" x14ac:dyDescent="0.3">
      <c r="AN5399" s="22" t="s">
        <v>11471</v>
      </c>
      <c r="AO5399" s="22" t="s">
        <v>12643</v>
      </c>
      <c r="AP5399" s="90" t="s">
        <v>11472</v>
      </c>
      <c r="AQ5399" s="22" t="s">
        <v>566</v>
      </c>
      <c r="AR5399" s="22" t="s">
        <v>12633</v>
      </c>
      <c r="AS5399" s="56">
        <v>5.1100000000000003</v>
      </c>
      <c r="AT5399" s="89">
        <v>42815.455011574071</v>
      </c>
      <c r="AU5399" s="22" t="s">
        <v>846</v>
      </c>
      <c r="AV5399" s="22" t="s">
        <v>12634</v>
      </c>
    </row>
    <row r="5400" spans="40:48" ht="12.75" customHeight="1" x14ac:dyDescent="0.3">
      <c r="AN5400" s="22" t="s">
        <v>11473</v>
      </c>
      <c r="AO5400" s="22" t="s">
        <v>12643</v>
      </c>
      <c r="AP5400" s="90" t="s">
        <v>11474</v>
      </c>
      <c r="AQ5400" s="22" t="s">
        <v>566</v>
      </c>
      <c r="AR5400" s="22" t="s">
        <v>12633</v>
      </c>
      <c r="AS5400" s="56">
        <v>5.1100000000000003</v>
      </c>
      <c r="AT5400" s="89">
        <v>42815.455011574071</v>
      </c>
      <c r="AU5400" s="22" t="s">
        <v>846</v>
      </c>
      <c r="AV5400" s="22" t="s">
        <v>12634</v>
      </c>
    </row>
    <row r="5401" spans="40:48" ht="12.75" customHeight="1" x14ac:dyDescent="0.3">
      <c r="AN5401" s="22" t="s">
        <v>11475</v>
      </c>
      <c r="AO5401" s="22" t="s">
        <v>12643</v>
      </c>
      <c r="AP5401" s="90" t="s">
        <v>11476</v>
      </c>
      <c r="AQ5401" s="22" t="s">
        <v>566</v>
      </c>
      <c r="AR5401" s="22" t="s">
        <v>783</v>
      </c>
      <c r="AS5401" s="56">
        <v>6</v>
      </c>
      <c r="AT5401" s="89">
        <v>42271.595416666663</v>
      </c>
      <c r="AU5401" s="22" t="s">
        <v>846</v>
      </c>
      <c r="AV5401" s="22" t="s">
        <v>12634</v>
      </c>
    </row>
    <row r="5402" spans="40:48" ht="12.75" customHeight="1" x14ac:dyDescent="0.3">
      <c r="AN5402" s="22" t="s">
        <v>11477</v>
      </c>
      <c r="AO5402" s="22" t="s">
        <v>12643</v>
      </c>
      <c r="AP5402" s="90" t="s">
        <v>11478</v>
      </c>
      <c r="AQ5402" s="22" t="s">
        <v>566</v>
      </c>
      <c r="AR5402" s="22" t="s">
        <v>12633</v>
      </c>
      <c r="AS5402" s="56">
        <v>5.1100000000000003</v>
      </c>
      <c r="AT5402" s="89">
        <v>42815.455011574071</v>
      </c>
      <c r="AU5402" s="22" t="s">
        <v>846</v>
      </c>
      <c r="AV5402" s="22" t="s">
        <v>12634</v>
      </c>
    </row>
    <row r="5403" spans="40:48" ht="12.75" customHeight="1" x14ac:dyDescent="0.3">
      <c r="AN5403" s="22" t="s">
        <v>11479</v>
      </c>
      <c r="AO5403" s="22" t="s">
        <v>12643</v>
      </c>
      <c r="AP5403" s="90" t="s">
        <v>11480</v>
      </c>
      <c r="AQ5403" s="22" t="s">
        <v>566</v>
      </c>
      <c r="AR5403" s="22" t="s">
        <v>12633</v>
      </c>
      <c r="AS5403" s="56">
        <v>5.1100000000000003</v>
      </c>
      <c r="AT5403" s="89">
        <v>42815.455011574071</v>
      </c>
      <c r="AU5403" s="22" t="s">
        <v>846</v>
      </c>
      <c r="AV5403" s="22" t="s">
        <v>12634</v>
      </c>
    </row>
    <row r="5404" spans="40:48" ht="12.75" customHeight="1" x14ac:dyDescent="0.3">
      <c r="AN5404" s="22" t="s">
        <v>11481</v>
      </c>
      <c r="AO5404" s="22" t="s">
        <v>12643</v>
      </c>
      <c r="AP5404" s="90" t="s">
        <v>11482</v>
      </c>
      <c r="AQ5404" s="22" t="s">
        <v>566</v>
      </c>
      <c r="AR5404" s="22" t="s">
        <v>12633</v>
      </c>
      <c r="AS5404" s="56">
        <v>5.1100000000000003</v>
      </c>
      <c r="AT5404" s="89">
        <v>42815.455011574071</v>
      </c>
      <c r="AU5404" s="22" t="s">
        <v>846</v>
      </c>
      <c r="AV5404" s="22" t="s">
        <v>12634</v>
      </c>
    </row>
    <row r="5405" spans="40:48" ht="12.75" customHeight="1" x14ac:dyDescent="0.3">
      <c r="AN5405" s="22" t="s">
        <v>11483</v>
      </c>
      <c r="AO5405" s="22" t="s">
        <v>12643</v>
      </c>
      <c r="AP5405" s="90" t="s">
        <v>11484</v>
      </c>
      <c r="AQ5405" s="22" t="s">
        <v>566</v>
      </c>
      <c r="AR5405" s="22" t="s">
        <v>783</v>
      </c>
      <c r="AS5405" s="56">
        <v>5</v>
      </c>
      <c r="AT5405" s="89">
        <v>41750.763159722221</v>
      </c>
      <c r="AU5405" s="22" t="s">
        <v>846</v>
      </c>
      <c r="AV5405" s="22" t="s">
        <v>12634</v>
      </c>
    </row>
    <row r="5406" spans="40:48" ht="12.75" customHeight="1" x14ac:dyDescent="0.3">
      <c r="AN5406" s="22" t="s">
        <v>11485</v>
      </c>
      <c r="AO5406" s="22" t="s">
        <v>12643</v>
      </c>
      <c r="AP5406" s="90" t="s">
        <v>11486</v>
      </c>
      <c r="AQ5406" s="22" t="s">
        <v>566</v>
      </c>
      <c r="AR5406" s="22" t="s">
        <v>783</v>
      </c>
      <c r="AS5406" s="56">
        <v>7</v>
      </c>
      <c r="AT5406" s="89">
        <v>42650.390960648147</v>
      </c>
      <c r="AU5406" s="22" t="s">
        <v>846</v>
      </c>
      <c r="AV5406" s="22" t="s">
        <v>12634</v>
      </c>
    </row>
    <row r="5407" spans="40:48" ht="12.75" customHeight="1" x14ac:dyDescent="0.3">
      <c r="AN5407" s="22" t="s">
        <v>11487</v>
      </c>
      <c r="AO5407" s="22" t="s">
        <v>12643</v>
      </c>
      <c r="AP5407" s="90" t="s">
        <v>11488</v>
      </c>
      <c r="AQ5407" s="22" t="s">
        <v>566</v>
      </c>
      <c r="AR5407" s="22" t="s">
        <v>783</v>
      </c>
      <c r="AS5407" s="56">
        <v>0</v>
      </c>
      <c r="AT5407" s="89"/>
      <c r="AU5407" s="22" t="s">
        <v>14971</v>
      </c>
      <c r="AV5407" s="22" t="s">
        <v>12634</v>
      </c>
    </row>
    <row r="5408" spans="40:48" ht="12.75" customHeight="1" x14ac:dyDescent="0.3">
      <c r="AN5408" s="22" t="s">
        <v>11489</v>
      </c>
      <c r="AO5408" s="22" t="s">
        <v>12643</v>
      </c>
      <c r="AP5408" s="90" t="s">
        <v>11490</v>
      </c>
      <c r="AQ5408" s="22" t="s">
        <v>566</v>
      </c>
      <c r="AR5408" s="22" t="s">
        <v>783</v>
      </c>
      <c r="AS5408" s="56">
        <v>1</v>
      </c>
      <c r="AT5408" s="89">
        <v>42760.730879629627</v>
      </c>
      <c r="AU5408" s="22" t="s">
        <v>14971</v>
      </c>
      <c r="AV5408" s="22" t="s">
        <v>12634</v>
      </c>
    </row>
    <row r="5409" spans="40:48" ht="12.75" customHeight="1" x14ac:dyDescent="0.3">
      <c r="AN5409" s="22" t="s">
        <v>11491</v>
      </c>
      <c r="AO5409" s="22" t="s">
        <v>12643</v>
      </c>
      <c r="AP5409" s="90" t="s">
        <v>11492</v>
      </c>
      <c r="AQ5409" s="22" t="s">
        <v>566</v>
      </c>
      <c r="AR5409" s="22" t="s">
        <v>783</v>
      </c>
      <c r="AS5409" s="56">
        <v>1</v>
      </c>
      <c r="AT5409" s="89">
        <v>42760.730879629627</v>
      </c>
      <c r="AU5409" s="22" t="s">
        <v>14971</v>
      </c>
      <c r="AV5409" s="22" t="s">
        <v>12634</v>
      </c>
    </row>
    <row r="5410" spans="40:48" ht="12.75" customHeight="1" x14ac:dyDescent="0.3">
      <c r="AN5410" s="22" t="s">
        <v>11493</v>
      </c>
      <c r="AO5410" s="22" t="s">
        <v>12643</v>
      </c>
      <c r="AP5410" s="90" t="s">
        <v>11494</v>
      </c>
      <c r="AQ5410" s="22" t="s">
        <v>566</v>
      </c>
      <c r="AR5410" s="22" t="s">
        <v>783</v>
      </c>
      <c r="AS5410" s="56">
        <v>1</v>
      </c>
      <c r="AT5410" s="89">
        <v>42760.730879629627</v>
      </c>
      <c r="AU5410" s="22" t="s">
        <v>14971</v>
      </c>
      <c r="AV5410" s="22" t="s">
        <v>12634</v>
      </c>
    </row>
    <row r="5411" spans="40:48" ht="12.75" customHeight="1" x14ac:dyDescent="0.3">
      <c r="AN5411" s="22" t="s">
        <v>11495</v>
      </c>
      <c r="AO5411" s="22" t="s">
        <v>12643</v>
      </c>
      <c r="AP5411" s="90" t="s">
        <v>11496</v>
      </c>
      <c r="AQ5411" s="22" t="s">
        <v>566</v>
      </c>
      <c r="AR5411" s="22" t="s">
        <v>783</v>
      </c>
      <c r="AS5411" s="56">
        <v>1</v>
      </c>
      <c r="AT5411" s="89">
        <v>42760.730879629627</v>
      </c>
      <c r="AU5411" s="22" t="s">
        <v>14971</v>
      </c>
      <c r="AV5411" s="22" t="s">
        <v>12634</v>
      </c>
    </row>
    <row r="5412" spans="40:48" ht="12.75" customHeight="1" x14ac:dyDescent="0.3">
      <c r="AN5412" s="22" t="s">
        <v>11497</v>
      </c>
      <c r="AO5412" s="22" t="s">
        <v>12643</v>
      </c>
      <c r="AP5412" s="90" t="s">
        <v>11498</v>
      </c>
      <c r="AQ5412" s="22" t="s">
        <v>566</v>
      </c>
      <c r="AR5412" s="22" t="s">
        <v>783</v>
      </c>
      <c r="AS5412" s="56">
        <v>1</v>
      </c>
      <c r="AT5412" s="89">
        <v>42760.730879629627</v>
      </c>
      <c r="AU5412" s="22" t="s">
        <v>14971</v>
      </c>
      <c r="AV5412" s="22" t="s">
        <v>12634</v>
      </c>
    </row>
    <row r="5413" spans="40:48" ht="12.75" customHeight="1" x14ac:dyDescent="0.3">
      <c r="AN5413" s="22" t="s">
        <v>11499</v>
      </c>
      <c r="AO5413" s="22" t="s">
        <v>12643</v>
      </c>
      <c r="AP5413" s="90" t="s">
        <v>11500</v>
      </c>
      <c r="AQ5413" s="22" t="s">
        <v>566</v>
      </c>
      <c r="AR5413" s="22" t="s">
        <v>783</v>
      </c>
      <c r="AS5413" s="56">
        <v>1</v>
      </c>
      <c r="AT5413" s="89">
        <v>42760.730879629627</v>
      </c>
      <c r="AU5413" s="22" t="s">
        <v>14971</v>
      </c>
      <c r="AV5413" s="22" t="s">
        <v>12634</v>
      </c>
    </row>
    <row r="5414" spans="40:48" ht="12.75" customHeight="1" x14ac:dyDescent="0.3">
      <c r="AN5414" s="22" t="s">
        <v>11501</v>
      </c>
      <c r="AO5414" s="22" t="s">
        <v>12643</v>
      </c>
      <c r="AP5414" s="90" t="s">
        <v>11502</v>
      </c>
      <c r="AQ5414" s="22" t="s">
        <v>566</v>
      </c>
      <c r="AR5414" s="22" t="s">
        <v>783</v>
      </c>
      <c r="AS5414" s="56">
        <v>1</v>
      </c>
      <c r="AT5414" s="89">
        <v>42760.730879629627</v>
      </c>
      <c r="AU5414" s="22" t="s">
        <v>14971</v>
      </c>
      <c r="AV5414" s="22" t="s">
        <v>12634</v>
      </c>
    </row>
    <row r="5415" spans="40:48" ht="12.75" customHeight="1" x14ac:dyDescent="0.3">
      <c r="AN5415" s="22" t="s">
        <v>11503</v>
      </c>
      <c r="AO5415" s="22" t="s">
        <v>12643</v>
      </c>
      <c r="AP5415" s="90" t="s">
        <v>11504</v>
      </c>
      <c r="AQ5415" s="22" t="s">
        <v>566</v>
      </c>
      <c r="AR5415" s="22" t="s">
        <v>783</v>
      </c>
      <c r="AS5415" s="56">
        <v>1</v>
      </c>
      <c r="AT5415" s="89">
        <v>42760.730879629627</v>
      </c>
      <c r="AU5415" s="22" t="s">
        <v>14971</v>
      </c>
      <c r="AV5415" s="22" t="s">
        <v>12634</v>
      </c>
    </row>
    <row r="5416" spans="40:48" ht="12.75" customHeight="1" x14ac:dyDescent="0.3">
      <c r="AN5416" s="22" t="s">
        <v>11505</v>
      </c>
      <c r="AO5416" s="22" t="s">
        <v>12643</v>
      </c>
      <c r="AP5416" s="90" t="s">
        <v>11506</v>
      </c>
      <c r="AQ5416" s="22" t="s">
        <v>566</v>
      </c>
      <c r="AR5416" s="22" t="s">
        <v>783</v>
      </c>
      <c r="AS5416" s="56">
        <v>1</v>
      </c>
      <c r="AT5416" s="89">
        <v>42760.730879629627</v>
      </c>
      <c r="AU5416" s="22" t="s">
        <v>14971</v>
      </c>
      <c r="AV5416" s="22" t="s">
        <v>12634</v>
      </c>
    </row>
    <row r="5417" spans="40:48" ht="12.75" customHeight="1" x14ac:dyDescent="0.3">
      <c r="AN5417" s="22" t="s">
        <v>11507</v>
      </c>
      <c r="AO5417" s="22" t="s">
        <v>12643</v>
      </c>
      <c r="AP5417" s="90" t="s">
        <v>11508</v>
      </c>
      <c r="AQ5417" s="22" t="s">
        <v>566</v>
      </c>
      <c r="AR5417" s="22" t="s">
        <v>783</v>
      </c>
      <c r="AS5417" s="56">
        <v>1</v>
      </c>
      <c r="AT5417" s="89">
        <v>42760.730879629627</v>
      </c>
      <c r="AU5417" s="22" t="s">
        <v>14971</v>
      </c>
      <c r="AV5417" s="22" t="s">
        <v>12634</v>
      </c>
    </row>
    <row r="5418" spans="40:48" ht="12.75" customHeight="1" x14ac:dyDescent="0.3">
      <c r="AN5418" s="22" t="s">
        <v>11509</v>
      </c>
      <c r="AO5418" s="22" t="s">
        <v>12643</v>
      </c>
      <c r="AP5418" s="90" t="s">
        <v>11510</v>
      </c>
      <c r="AQ5418" s="22" t="s">
        <v>566</v>
      </c>
      <c r="AR5418" s="22" t="s">
        <v>783</v>
      </c>
      <c r="AS5418" s="56">
        <v>1</v>
      </c>
      <c r="AT5418" s="89">
        <v>42760.730879629627</v>
      </c>
      <c r="AU5418" s="22" t="s">
        <v>14971</v>
      </c>
      <c r="AV5418" s="22" t="s">
        <v>12634</v>
      </c>
    </row>
    <row r="5419" spans="40:48" ht="12.75" customHeight="1" x14ac:dyDescent="0.3">
      <c r="AN5419" s="22" t="s">
        <v>11511</v>
      </c>
      <c r="AO5419" s="22" t="s">
        <v>12643</v>
      </c>
      <c r="AP5419" s="90" t="s">
        <v>11512</v>
      </c>
      <c r="AQ5419" s="22" t="s">
        <v>566</v>
      </c>
      <c r="AR5419" s="22" t="s">
        <v>783</v>
      </c>
      <c r="AS5419" s="56">
        <v>1</v>
      </c>
      <c r="AT5419" s="89">
        <v>42760.730879629627</v>
      </c>
      <c r="AU5419" s="22" t="s">
        <v>14971</v>
      </c>
      <c r="AV5419" s="22" t="s">
        <v>12634</v>
      </c>
    </row>
    <row r="5420" spans="40:48" ht="12.75" customHeight="1" x14ac:dyDescent="0.3">
      <c r="AN5420" s="22" t="s">
        <v>11513</v>
      </c>
      <c r="AO5420" s="22" t="s">
        <v>12643</v>
      </c>
      <c r="AP5420" s="90" t="s">
        <v>11514</v>
      </c>
      <c r="AQ5420" s="22" t="s">
        <v>566</v>
      </c>
      <c r="AR5420" s="22" t="s">
        <v>783</v>
      </c>
      <c r="AS5420" s="56">
        <v>1</v>
      </c>
      <c r="AT5420" s="89">
        <v>42760.730879629627</v>
      </c>
      <c r="AU5420" s="22" t="s">
        <v>14971</v>
      </c>
      <c r="AV5420" s="22" t="s">
        <v>12634</v>
      </c>
    </row>
    <row r="5421" spans="40:48" ht="12.75" customHeight="1" x14ac:dyDescent="0.3">
      <c r="AN5421" s="22" t="s">
        <v>11515</v>
      </c>
      <c r="AO5421" s="22" t="s">
        <v>12643</v>
      </c>
      <c r="AP5421" s="90" t="s">
        <v>11516</v>
      </c>
      <c r="AQ5421" s="22" t="s">
        <v>566</v>
      </c>
      <c r="AR5421" s="22" t="s">
        <v>783</v>
      </c>
      <c r="AS5421" s="56">
        <v>1</v>
      </c>
      <c r="AT5421" s="89">
        <v>42760.730879629627</v>
      </c>
      <c r="AU5421" s="22" t="s">
        <v>14971</v>
      </c>
      <c r="AV5421" s="22" t="s">
        <v>12634</v>
      </c>
    </row>
    <row r="5422" spans="40:48" ht="12.75" customHeight="1" x14ac:dyDescent="0.3">
      <c r="AN5422" s="22" t="s">
        <v>11517</v>
      </c>
      <c r="AO5422" s="22" t="s">
        <v>12643</v>
      </c>
      <c r="AP5422" s="90" t="s">
        <v>11518</v>
      </c>
      <c r="AQ5422" s="22" t="s">
        <v>566</v>
      </c>
      <c r="AR5422" s="22" t="s">
        <v>783</v>
      </c>
      <c r="AS5422" s="56">
        <v>1</v>
      </c>
      <c r="AT5422" s="89">
        <v>42760.730879629627</v>
      </c>
      <c r="AU5422" s="22" t="s">
        <v>14971</v>
      </c>
      <c r="AV5422" s="22" t="s">
        <v>12634</v>
      </c>
    </row>
    <row r="5423" spans="40:48" ht="12.75" customHeight="1" x14ac:dyDescent="0.3">
      <c r="AN5423" s="22" t="s">
        <v>11519</v>
      </c>
      <c r="AO5423" s="22" t="s">
        <v>12643</v>
      </c>
      <c r="AP5423" s="90" t="s">
        <v>11520</v>
      </c>
      <c r="AQ5423" s="22" t="s">
        <v>566</v>
      </c>
      <c r="AR5423" s="22" t="s">
        <v>783</v>
      </c>
      <c r="AS5423" s="56">
        <v>1</v>
      </c>
      <c r="AT5423" s="89">
        <v>42760.730879629627</v>
      </c>
      <c r="AU5423" s="22" t="s">
        <v>14971</v>
      </c>
      <c r="AV5423" s="22" t="s">
        <v>12634</v>
      </c>
    </row>
    <row r="5424" spans="40:48" ht="12.75" customHeight="1" x14ac:dyDescent="0.3">
      <c r="AN5424" s="22" t="s">
        <v>11521</v>
      </c>
      <c r="AO5424" s="22" t="s">
        <v>12643</v>
      </c>
      <c r="AP5424" s="90" t="s">
        <v>11522</v>
      </c>
      <c r="AQ5424" s="22" t="s">
        <v>566</v>
      </c>
      <c r="AR5424" s="22" t="s">
        <v>783</v>
      </c>
      <c r="AS5424" s="56">
        <v>1</v>
      </c>
      <c r="AT5424" s="89">
        <v>42760.730879629627</v>
      </c>
      <c r="AU5424" s="22" t="s">
        <v>14971</v>
      </c>
      <c r="AV5424" s="22" t="s">
        <v>12634</v>
      </c>
    </row>
    <row r="5425" spans="40:48" ht="12.75" customHeight="1" x14ac:dyDescent="0.3">
      <c r="AN5425" s="22" t="s">
        <v>11523</v>
      </c>
      <c r="AO5425" s="22" t="s">
        <v>12643</v>
      </c>
      <c r="AP5425" s="90" t="s">
        <v>11524</v>
      </c>
      <c r="AQ5425" s="22" t="s">
        <v>566</v>
      </c>
      <c r="AR5425" s="22" t="s">
        <v>783</v>
      </c>
      <c r="AS5425" s="56">
        <v>1</v>
      </c>
      <c r="AT5425" s="89">
        <v>42760.730879629627</v>
      </c>
      <c r="AU5425" s="22" t="s">
        <v>14971</v>
      </c>
      <c r="AV5425" s="22" t="s">
        <v>12634</v>
      </c>
    </row>
    <row r="5426" spans="40:48" ht="12.75" customHeight="1" x14ac:dyDescent="0.3">
      <c r="AN5426" s="22" t="s">
        <v>11525</v>
      </c>
      <c r="AO5426" s="22" t="s">
        <v>12643</v>
      </c>
      <c r="AP5426" s="90" t="s">
        <v>11526</v>
      </c>
      <c r="AQ5426" s="22" t="s">
        <v>566</v>
      </c>
      <c r="AR5426" s="22" t="s">
        <v>783</v>
      </c>
      <c r="AS5426" s="56">
        <v>1</v>
      </c>
      <c r="AT5426" s="89">
        <v>42760.730879629627</v>
      </c>
      <c r="AU5426" s="22" t="s">
        <v>14971</v>
      </c>
      <c r="AV5426" s="22" t="s">
        <v>12634</v>
      </c>
    </row>
    <row r="5427" spans="40:48" ht="12.75" customHeight="1" x14ac:dyDescent="0.3">
      <c r="AN5427" s="22" t="s">
        <v>11527</v>
      </c>
      <c r="AO5427" s="22" t="s">
        <v>12643</v>
      </c>
      <c r="AP5427" s="90" t="s">
        <v>11528</v>
      </c>
      <c r="AQ5427" s="22" t="s">
        <v>566</v>
      </c>
      <c r="AR5427" s="22" t="s">
        <v>783</v>
      </c>
      <c r="AS5427" s="56">
        <v>1</v>
      </c>
      <c r="AT5427" s="89">
        <v>42760.730879629627</v>
      </c>
      <c r="AU5427" s="22" t="s">
        <v>14971</v>
      </c>
      <c r="AV5427" s="22" t="s">
        <v>12634</v>
      </c>
    </row>
    <row r="5428" spans="40:48" ht="12.75" customHeight="1" x14ac:dyDescent="0.3">
      <c r="AN5428" s="22" t="s">
        <v>11529</v>
      </c>
      <c r="AO5428" s="22" t="s">
        <v>12643</v>
      </c>
      <c r="AP5428" s="90" t="s">
        <v>11530</v>
      </c>
      <c r="AQ5428" s="22" t="s">
        <v>566</v>
      </c>
      <c r="AR5428" s="22" t="s">
        <v>783</v>
      </c>
      <c r="AS5428" s="56">
        <v>1</v>
      </c>
      <c r="AT5428" s="89">
        <v>42760.730879629627</v>
      </c>
      <c r="AU5428" s="22" t="s">
        <v>14971</v>
      </c>
      <c r="AV5428" s="22" t="s">
        <v>12634</v>
      </c>
    </row>
    <row r="5429" spans="40:48" ht="12.75" customHeight="1" x14ac:dyDescent="0.3">
      <c r="AN5429" s="22" t="s">
        <v>11531</v>
      </c>
      <c r="AO5429" s="22" t="s">
        <v>12643</v>
      </c>
      <c r="AP5429" s="90" t="s">
        <v>11532</v>
      </c>
      <c r="AQ5429" s="22" t="s">
        <v>566</v>
      </c>
      <c r="AR5429" s="22" t="s">
        <v>783</v>
      </c>
      <c r="AS5429" s="56">
        <v>1</v>
      </c>
      <c r="AT5429" s="89">
        <v>42760.730879629627</v>
      </c>
      <c r="AU5429" s="22" t="s">
        <v>14971</v>
      </c>
      <c r="AV5429" s="22" t="s">
        <v>12634</v>
      </c>
    </row>
    <row r="5430" spans="40:48" ht="12.75" customHeight="1" x14ac:dyDescent="0.3">
      <c r="AN5430" s="22" t="s">
        <v>11533</v>
      </c>
      <c r="AO5430" s="22" t="s">
        <v>12643</v>
      </c>
      <c r="AP5430" s="90" t="s">
        <v>11534</v>
      </c>
      <c r="AQ5430" s="22" t="s">
        <v>566</v>
      </c>
      <c r="AR5430" s="22" t="s">
        <v>783</v>
      </c>
      <c r="AS5430" s="56">
        <v>1</v>
      </c>
      <c r="AT5430" s="89">
        <v>42760.730879629627</v>
      </c>
      <c r="AU5430" s="22" t="s">
        <v>14971</v>
      </c>
      <c r="AV5430" s="22" t="s">
        <v>12634</v>
      </c>
    </row>
    <row r="5431" spans="40:48" ht="12.75" customHeight="1" x14ac:dyDescent="0.3">
      <c r="AN5431" s="22" t="s">
        <v>11535</v>
      </c>
      <c r="AO5431" s="22" t="s">
        <v>12643</v>
      </c>
      <c r="AP5431" s="90" t="s">
        <v>11536</v>
      </c>
      <c r="AQ5431" s="22" t="s">
        <v>566</v>
      </c>
      <c r="AR5431" s="22" t="s">
        <v>783</v>
      </c>
      <c r="AS5431" s="56">
        <v>1</v>
      </c>
      <c r="AT5431" s="89">
        <v>42760.730879629627</v>
      </c>
      <c r="AU5431" s="22" t="s">
        <v>14971</v>
      </c>
      <c r="AV5431" s="22" t="s">
        <v>12634</v>
      </c>
    </row>
    <row r="5432" spans="40:48" ht="12.75" customHeight="1" x14ac:dyDescent="0.3">
      <c r="AN5432" s="22" t="s">
        <v>11537</v>
      </c>
      <c r="AO5432" s="22" t="s">
        <v>12643</v>
      </c>
      <c r="AP5432" s="90" t="s">
        <v>11538</v>
      </c>
      <c r="AQ5432" s="22" t="s">
        <v>566</v>
      </c>
      <c r="AR5432" s="22" t="s">
        <v>783</v>
      </c>
      <c r="AS5432" s="56">
        <v>1</v>
      </c>
      <c r="AT5432" s="89">
        <v>42760.730879629627</v>
      </c>
      <c r="AU5432" s="22" t="s">
        <v>14971</v>
      </c>
      <c r="AV5432" s="22" t="s">
        <v>12634</v>
      </c>
    </row>
    <row r="5433" spans="40:48" ht="12.75" customHeight="1" x14ac:dyDescent="0.3">
      <c r="AN5433" s="22" t="s">
        <v>11539</v>
      </c>
      <c r="AO5433" s="22" t="s">
        <v>12643</v>
      </c>
      <c r="AP5433" s="90" t="s">
        <v>11540</v>
      </c>
      <c r="AQ5433" s="22" t="s">
        <v>566</v>
      </c>
      <c r="AR5433" s="22" t="s">
        <v>783</v>
      </c>
      <c r="AS5433" s="56">
        <v>1</v>
      </c>
      <c r="AT5433" s="89">
        <v>42760.730879629627</v>
      </c>
      <c r="AU5433" s="22" t="s">
        <v>14971</v>
      </c>
      <c r="AV5433" s="22" t="s">
        <v>12634</v>
      </c>
    </row>
    <row r="5434" spans="40:48" ht="12.75" customHeight="1" x14ac:dyDescent="0.3">
      <c r="AN5434" s="22" t="s">
        <v>11541</v>
      </c>
      <c r="AO5434" s="22" t="s">
        <v>12643</v>
      </c>
      <c r="AP5434" s="90" t="s">
        <v>11542</v>
      </c>
      <c r="AQ5434" s="22" t="s">
        <v>566</v>
      </c>
      <c r="AR5434" s="22" t="s">
        <v>783</v>
      </c>
      <c r="AS5434" s="56">
        <v>1</v>
      </c>
      <c r="AT5434" s="89">
        <v>42760.730879629627</v>
      </c>
      <c r="AU5434" s="22" t="s">
        <v>14971</v>
      </c>
      <c r="AV5434" s="22" t="s">
        <v>12634</v>
      </c>
    </row>
    <row r="5435" spans="40:48" ht="12.75" customHeight="1" x14ac:dyDescent="0.3">
      <c r="AN5435" s="22" t="s">
        <v>11543</v>
      </c>
      <c r="AO5435" s="22" t="s">
        <v>12643</v>
      </c>
      <c r="AP5435" s="90" t="s">
        <v>11544</v>
      </c>
      <c r="AQ5435" s="22" t="s">
        <v>566</v>
      </c>
      <c r="AR5435" s="22" t="s">
        <v>783</v>
      </c>
      <c r="AS5435" s="56">
        <v>1</v>
      </c>
      <c r="AT5435" s="89">
        <v>42760.730879629627</v>
      </c>
      <c r="AU5435" s="22" t="s">
        <v>14971</v>
      </c>
      <c r="AV5435" s="22" t="s">
        <v>12634</v>
      </c>
    </row>
    <row r="5436" spans="40:48" ht="12.75" customHeight="1" x14ac:dyDescent="0.3">
      <c r="AN5436" s="22" t="s">
        <v>11545</v>
      </c>
      <c r="AO5436" s="22" t="s">
        <v>12643</v>
      </c>
      <c r="AP5436" s="90" t="s">
        <v>11546</v>
      </c>
      <c r="AQ5436" s="22" t="s">
        <v>566</v>
      </c>
      <c r="AR5436" s="22" t="s">
        <v>783</v>
      </c>
      <c r="AS5436" s="56">
        <v>1</v>
      </c>
      <c r="AT5436" s="89">
        <v>42760.730879629627</v>
      </c>
      <c r="AU5436" s="22" t="s">
        <v>14971</v>
      </c>
      <c r="AV5436" s="22" t="s">
        <v>12634</v>
      </c>
    </row>
    <row r="5437" spans="40:48" ht="12.75" customHeight="1" x14ac:dyDescent="0.3">
      <c r="AN5437" s="22" t="s">
        <v>11547</v>
      </c>
      <c r="AO5437" s="22" t="s">
        <v>12643</v>
      </c>
      <c r="AP5437" s="90" t="s">
        <v>11548</v>
      </c>
      <c r="AQ5437" s="22" t="s">
        <v>566</v>
      </c>
      <c r="AR5437" s="22" t="s">
        <v>783</v>
      </c>
      <c r="AS5437" s="56">
        <v>1</v>
      </c>
      <c r="AT5437" s="89">
        <v>42760.730879629627</v>
      </c>
      <c r="AU5437" s="22" t="s">
        <v>14971</v>
      </c>
      <c r="AV5437" s="22" t="s">
        <v>12634</v>
      </c>
    </row>
    <row r="5438" spans="40:48" ht="12.75" customHeight="1" x14ac:dyDescent="0.3">
      <c r="AN5438" s="22" t="s">
        <v>11549</v>
      </c>
      <c r="AO5438" s="22" t="s">
        <v>12643</v>
      </c>
      <c r="AP5438" s="90" t="s">
        <v>11550</v>
      </c>
      <c r="AQ5438" s="22" t="s">
        <v>566</v>
      </c>
      <c r="AR5438" s="22" t="s">
        <v>783</v>
      </c>
      <c r="AS5438" s="56">
        <v>1</v>
      </c>
      <c r="AT5438" s="89">
        <v>42760.730879629627</v>
      </c>
      <c r="AU5438" s="22" t="s">
        <v>14971</v>
      </c>
      <c r="AV5438" s="22" t="s">
        <v>12634</v>
      </c>
    </row>
    <row r="5439" spans="40:48" ht="12.75" customHeight="1" x14ac:dyDescent="0.3">
      <c r="AN5439" s="22" t="s">
        <v>11551</v>
      </c>
      <c r="AO5439" s="22" t="s">
        <v>12643</v>
      </c>
      <c r="AP5439" s="90" t="s">
        <v>11552</v>
      </c>
      <c r="AQ5439" s="22" t="s">
        <v>566</v>
      </c>
      <c r="AR5439" s="22" t="s">
        <v>783</v>
      </c>
      <c r="AS5439" s="56">
        <v>1</v>
      </c>
      <c r="AT5439" s="89">
        <v>42760.730879629627</v>
      </c>
      <c r="AU5439" s="22" t="s">
        <v>14971</v>
      </c>
      <c r="AV5439" s="22" t="s">
        <v>12634</v>
      </c>
    </row>
    <row r="5440" spans="40:48" ht="12.75" customHeight="1" x14ac:dyDescent="0.3">
      <c r="AN5440" s="22" t="s">
        <v>11553</v>
      </c>
      <c r="AO5440" s="22" t="s">
        <v>12643</v>
      </c>
      <c r="AP5440" s="90" t="s">
        <v>11554</v>
      </c>
      <c r="AQ5440" s="22" t="s">
        <v>566</v>
      </c>
      <c r="AR5440" s="22" t="s">
        <v>783</v>
      </c>
      <c r="AS5440" s="56">
        <v>1</v>
      </c>
      <c r="AT5440" s="89">
        <v>42760.730879629627</v>
      </c>
      <c r="AU5440" s="22" t="s">
        <v>14971</v>
      </c>
      <c r="AV5440" s="22" t="s">
        <v>12634</v>
      </c>
    </row>
    <row r="5441" spans="40:48" ht="12.75" customHeight="1" x14ac:dyDescent="0.3">
      <c r="AN5441" s="22" t="s">
        <v>11555</v>
      </c>
      <c r="AO5441" s="22" t="s">
        <v>12643</v>
      </c>
      <c r="AP5441" s="90" t="s">
        <v>11556</v>
      </c>
      <c r="AQ5441" s="22" t="s">
        <v>566</v>
      </c>
      <c r="AR5441" s="22" t="s">
        <v>783</v>
      </c>
      <c r="AS5441" s="56">
        <v>1</v>
      </c>
      <c r="AT5441" s="89">
        <v>42760.730879629627</v>
      </c>
      <c r="AU5441" s="22" t="s">
        <v>14971</v>
      </c>
      <c r="AV5441" s="22" t="s">
        <v>12634</v>
      </c>
    </row>
    <row r="5442" spans="40:48" ht="12.75" customHeight="1" x14ac:dyDescent="0.3">
      <c r="AN5442" s="22" t="s">
        <v>11557</v>
      </c>
      <c r="AO5442" s="22" t="s">
        <v>12643</v>
      </c>
      <c r="AP5442" s="90" t="s">
        <v>11558</v>
      </c>
      <c r="AQ5442" s="22" t="s">
        <v>566</v>
      </c>
      <c r="AR5442" s="22" t="s">
        <v>783</v>
      </c>
      <c r="AS5442" s="56">
        <v>1</v>
      </c>
      <c r="AT5442" s="89">
        <v>42760.730879629627</v>
      </c>
      <c r="AU5442" s="22" t="s">
        <v>14971</v>
      </c>
      <c r="AV5442" s="22" t="s">
        <v>12634</v>
      </c>
    </row>
    <row r="5443" spans="40:48" ht="12.75" customHeight="1" x14ac:dyDescent="0.3">
      <c r="AN5443" s="22" t="s">
        <v>11559</v>
      </c>
      <c r="AO5443" s="22" t="s">
        <v>12643</v>
      </c>
      <c r="AP5443" s="90" t="s">
        <v>11560</v>
      </c>
      <c r="AQ5443" s="22" t="s">
        <v>566</v>
      </c>
      <c r="AR5443" s="22" t="s">
        <v>783</v>
      </c>
      <c r="AS5443" s="56">
        <v>1</v>
      </c>
      <c r="AT5443" s="89">
        <v>42760.730879629627</v>
      </c>
      <c r="AU5443" s="22" t="s">
        <v>14971</v>
      </c>
      <c r="AV5443" s="22" t="s">
        <v>12634</v>
      </c>
    </row>
    <row r="5444" spans="40:48" ht="12.75" customHeight="1" x14ac:dyDescent="0.3">
      <c r="AN5444" s="22" t="s">
        <v>11561</v>
      </c>
      <c r="AO5444" s="22" t="s">
        <v>12643</v>
      </c>
      <c r="AP5444" s="90" t="s">
        <v>11562</v>
      </c>
      <c r="AQ5444" s="22" t="s">
        <v>566</v>
      </c>
      <c r="AR5444" s="22" t="s">
        <v>783</v>
      </c>
      <c r="AS5444" s="56">
        <v>1</v>
      </c>
      <c r="AT5444" s="89">
        <v>42760.730879629627</v>
      </c>
      <c r="AU5444" s="22" t="s">
        <v>14971</v>
      </c>
      <c r="AV5444" s="22" t="s">
        <v>12634</v>
      </c>
    </row>
    <row r="5445" spans="40:48" ht="12.75" customHeight="1" x14ac:dyDescent="0.3">
      <c r="AN5445" s="22" t="s">
        <v>11563</v>
      </c>
      <c r="AO5445" s="22" t="s">
        <v>12643</v>
      </c>
      <c r="AP5445" s="90" t="s">
        <v>11564</v>
      </c>
      <c r="AQ5445" s="22" t="s">
        <v>566</v>
      </c>
      <c r="AR5445" s="22" t="s">
        <v>783</v>
      </c>
      <c r="AS5445" s="56">
        <v>1</v>
      </c>
      <c r="AT5445" s="89">
        <v>42760.730879629627</v>
      </c>
      <c r="AU5445" s="22" t="s">
        <v>14971</v>
      </c>
      <c r="AV5445" s="22" t="s">
        <v>12634</v>
      </c>
    </row>
    <row r="5446" spans="40:48" ht="12.75" customHeight="1" x14ac:dyDescent="0.3">
      <c r="AN5446" s="22" t="s">
        <v>11565</v>
      </c>
      <c r="AO5446" s="22" t="s">
        <v>12643</v>
      </c>
      <c r="AP5446" s="90" t="s">
        <v>11566</v>
      </c>
      <c r="AQ5446" s="22" t="s">
        <v>566</v>
      </c>
      <c r="AR5446" s="22" t="s">
        <v>783</v>
      </c>
      <c r="AS5446" s="56">
        <v>1</v>
      </c>
      <c r="AT5446" s="89">
        <v>42760.730879629627</v>
      </c>
      <c r="AU5446" s="22" t="s">
        <v>14971</v>
      </c>
      <c r="AV5446" s="22" t="s">
        <v>12634</v>
      </c>
    </row>
    <row r="5447" spans="40:48" ht="12.75" customHeight="1" x14ac:dyDescent="0.3">
      <c r="AN5447" s="22" t="s">
        <v>11567</v>
      </c>
      <c r="AO5447" s="22" t="s">
        <v>12643</v>
      </c>
      <c r="AP5447" s="90" t="s">
        <v>11568</v>
      </c>
      <c r="AQ5447" s="22" t="s">
        <v>566</v>
      </c>
      <c r="AR5447" s="22" t="s">
        <v>783</v>
      </c>
      <c r="AS5447" s="56">
        <v>1</v>
      </c>
      <c r="AT5447" s="89">
        <v>42760.730879629627</v>
      </c>
      <c r="AU5447" s="22" t="s">
        <v>14971</v>
      </c>
      <c r="AV5447" s="22" t="s">
        <v>12634</v>
      </c>
    </row>
    <row r="5448" spans="40:48" ht="12.75" customHeight="1" x14ac:dyDescent="0.3">
      <c r="AN5448" s="22" t="s">
        <v>11569</v>
      </c>
      <c r="AO5448" s="22" t="s">
        <v>12643</v>
      </c>
      <c r="AP5448" s="90" t="s">
        <v>11570</v>
      </c>
      <c r="AQ5448" s="22" t="s">
        <v>566</v>
      </c>
      <c r="AR5448" s="22" t="s">
        <v>783</v>
      </c>
      <c r="AS5448" s="56">
        <v>1</v>
      </c>
      <c r="AT5448" s="89">
        <v>42760.730879629627</v>
      </c>
      <c r="AU5448" s="22" t="s">
        <v>14971</v>
      </c>
      <c r="AV5448" s="22" t="s">
        <v>12634</v>
      </c>
    </row>
    <row r="5449" spans="40:48" ht="12.75" customHeight="1" x14ac:dyDescent="0.3">
      <c r="AN5449" s="22" t="s">
        <v>11571</v>
      </c>
      <c r="AO5449" s="22" t="s">
        <v>12643</v>
      </c>
      <c r="AP5449" s="90" t="s">
        <v>11572</v>
      </c>
      <c r="AQ5449" s="22" t="s">
        <v>566</v>
      </c>
      <c r="AR5449" s="22" t="s">
        <v>783</v>
      </c>
      <c r="AS5449" s="56">
        <v>1</v>
      </c>
      <c r="AT5449" s="89">
        <v>42760.730879629627</v>
      </c>
      <c r="AU5449" s="22" t="s">
        <v>14971</v>
      </c>
      <c r="AV5449" s="22" t="s">
        <v>12634</v>
      </c>
    </row>
    <row r="5450" spans="40:48" ht="12.75" customHeight="1" x14ac:dyDescent="0.3">
      <c r="AN5450" s="22" t="s">
        <v>11573</v>
      </c>
      <c r="AO5450" s="22" t="s">
        <v>12643</v>
      </c>
      <c r="AP5450" s="90" t="s">
        <v>11574</v>
      </c>
      <c r="AQ5450" s="22" t="s">
        <v>566</v>
      </c>
      <c r="AR5450" s="22" t="s">
        <v>783</v>
      </c>
      <c r="AS5450" s="56">
        <v>1</v>
      </c>
      <c r="AT5450" s="89">
        <v>42760.730879629627</v>
      </c>
      <c r="AU5450" s="22" t="s">
        <v>14971</v>
      </c>
      <c r="AV5450" s="22" t="s">
        <v>12634</v>
      </c>
    </row>
    <row r="5451" spans="40:48" ht="12.75" customHeight="1" x14ac:dyDescent="0.3">
      <c r="AN5451" s="22" t="s">
        <v>11575</v>
      </c>
      <c r="AO5451" s="22" t="s">
        <v>12643</v>
      </c>
      <c r="AP5451" s="90" t="s">
        <v>11576</v>
      </c>
      <c r="AQ5451" s="22" t="s">
        <v>566</v>
      </c>
      <c r="AR5451" s="22" t="s">
        <v>783</v>
      </c>
      <c r="AS5451" s="56">
        <v>1</v>
      </c>
      <c r="AT5451" s="89">
        <v>42760.730879629627</v>
      </c>
      <c r="AU5451" s="22" t="s">
        <v>14971</v>
      </c>
      <c r="AV5451" s="22" t="s">
        <v>12634</v>
      </c>
    </row>
    <row r="5452" spans="40:48" ht="12.75" customHeight="1" x14ac:dyDescent="0.3">
      <c r="AN5452" s="22" t="s">
        <v>11577</v>
      </c>
      <c r="AO5452" s="22" t="s">
        <v>12643</v>
      </c>
      <c r="AP5452" s="90" t="s">
        <v>11578</v>
      </c>
      <c r="AQ5452" s="22" t="s">
        <v>566</v>
      </c>
      <c r="AR5452" s="22" t="s">
        <v>783</v>
      </c>
      <c r="AS5452" s="56">
        <v>1</v>
      </c>
      <c r="AT5452" s="89">
        <v>42760.730879629627</v>
      </c>
      <c r="AU5452" s="22" t="s">
        <v>14971</v>
      </c>
      <c r="AV5452" s="22" t="s">
        <v>12634</v>
      </c>
    </row>
    <row r="5453" spans="40:48" ht="12.75" customHeight="1" x14ac:dyDescent="0.3">
      <c r="AN5453" s="22" t="s">
        <v>11579</v>
      </c>
      <c r="AO5453" s="22" t="s">
        <v>12643</v>
      </c>
      <c r="AP5453" s="90" t="s">
        <v>11580</v>
      </c>
      <c r="AQ5453" s="22" t="s">
        <v>566</v>
      </c>
      <c r="AR5453" s="22" t="s">
        <v>783</v>
      </c>
      <c r="AS5453" s="56">
        <v>1</v>
      </c>
      <c r="AT5453" s="89">
        <v>42760.730879629627</v>
      </c>
      <c r="AU5453" s="22" t="s">
        <v>14971</v>
      </c>
      <c r="AV5453" s="22" t="s">
        <v>12634</v>
      </c>
    </row>
    <row r="5454" spans="40:48" ht="12.75" customHeight="1" x14ac:dyDescent="0.3">
      <c r="AN5454" s="22" t="s">
        <v>11581</v>
      </c>
      <c r="AO5454" s="22" t="s">
        <v>12643</v>
      </c>
      <c r="AP5454" s="90" t="s">
        <v>11582</v>
      </c>
      <c r="AQ5454" s="22" t="s">
        <v>566</v>
      </c>
      <c r="AR5454" s="22" t="s">
        <v>783</v>
      </c>
      <c r="AS5454" s="56">
        <v>1</v>
      </c>
      <c r="AT5454" s="89">
        <v>42760.730879629627</v>
      </c>
      <c r="AU5454" s="22" t="s">
        <v>14971</v>
      </c>
      <c r="AV5454" s="22" t="s">
        <v>12634</v>
      </c>
    </row>
    <row r="5455" spans="40:48" ht="12.75" customHeight="1" x14ac:dyDescent="0.3">
      <c r="AN5455" s="22" t="s">
        <v>11583</v>
      </c>
      <c r="AO5455" s="22" t="s">
        <v>12643</v>
      </c>
      <c r="AP5455" s="90" t="s">
        <v>11584</v>
      </c>
      <c r="AQ5455" s="22" t="s">
        <v>566</v>
      </c>
      <c r="AR5455" s="22" t="s">
        <v>783</v>
      </c>
      <c r="AS5455" s="56">
        <v>1</v>
      </c>
      <c r="AT5455" s="89">
        <v>42760.730879629627</v>
      </c>
      <c r="AU5455" s="22" t="s">
        <v>14971</v>
      </c>
      <c r="AV5455" s="22" t="s">
        <v>12634</v>
      </c>
    </row>
    <row r="5456" spans="40:48" ht="12.75" customHeight="1" x14ac:dyDescent="0.3">
      <c r="AN5456" s="22" t="s">
        <v>11585</v>
      </c>
      <c r="AO5456" s="22" t="s">
        <v>12643</v>
      </c>
      <c r="AP5456" s="90" t="s">
        <v>11586</v>
      </c>
      <c r="AQ5456" s="22" t="s">
        <v>566</v>
      </c>
      <c r="AR5456" s="22" t="s">
        <v>783</v>
      </c>
      <c r="AS5456" s="56">
        <v>1</v>
      </c>
      <c r="AT5456" s="89">
        <v>42760.730879629627</v>
      </c>
      <c r="AU5456" s="22" t="s">
        <v>14971</v>
      </c>
      <c r="AV5456" s="22" t="s">
        <v>12634</v>
      </c>
    </row>
    <row r="5457" spans="40:48" ht="12.75" customHeight="1" x14ac:dyDescent="0.3">
      <c r="AN5457" s="22" t="s">
        <v>11587</v>
      </c>
      <c r="AO5457" s="22" t="s">
        <v>12643</v>
      </c>
      <c r="AP5457" s="90" t="s">
        <v>11588</v>
      </c>
      <c r="AQ5457" s="22" t="s">
        <v>566</v>
      </c>
      <c r="AR5457" s="22" t="s">
        <v>783</v>
      </c>
      <c r="AS5457" s="56">
        <v>1</v>
      </c>
      <c r="AT5457" s="89">
        <v>42760.730879629627</v>
      </c>
      <c r="AU5457" s="22" t="s">
        <v>14971</v>
      </c>
      <c r="AV5457" s="22" t="s">
        <v>12634</v>
      </c>
    </row>
    <row r="5458" spans="40:48" ht="12.75" customHeight="1" x14ac:dyDescent="0.3">
      <c r="AN5458" s="22" t="s">
        <v>11589</v>
      </c>
      <c r="AO5458" s="22" t="s">
        <v>12643</v>
      </c>
      <c r="AP5458" s="90" t="s">
        <v>11590</v>
      </c>
      <c r="AQ5458" s="22" t="s">
        <v>581</v>
      </c>
      <c r="AR5458" s="22" t="s">
        <v>783</v>
      </c>
      <c r="AS5458" s="56">
        <v>40</v>
      </c>
      <c r="AT5458" s="89">
        <v>42170.699224537035</v>
      </c>
      <c r="AU5458" s="22" t="s">
        <v>1307</v>
      </c>
      <c r="AV5458" s="22" t="s">
        <v>12634</v>
      </c>
    </row>
    <row r="5459" spans="40:48" ht="12.75" customHeight="1" x14ac:dyDescent="0.3">
      <c r="AN5459" s="22" t="s">
        <v>11591</v>
      </c>
      <c r="AO5459" s="22" t="s">
        <v>12643</v>
      </c>
      <c r="AP5459" s="90" t="s">
        <v>11592</v>
      </c>
      <c r="AQ5459" s="22" t="s">
        <v>566</v>
      </c>
      <c r="AR5459" s="22" t="s">
        <v>783</v>
      </c>
      <c r="AS5459" s="56">
        <v>1</v>
      </c>
      <c r="AT5459" s="89">
        <v>42760.730879629627</v>
      </c>
      <c r="AU5459" s="22" t="s">
        <v>14971</v>
      </c>
      <c r="AV5459" s="22" t="s">
        <v>12634</v>
      </c>
    </row>
    <row r="5460" spans="40:48" ht="12.75" customHeight="1" x14ac:dyDescent="0.3">
      <c r="AN5460" s="22" t="s">
        <v>11593</v>
      </c>
      <c r="AO5460" s="22" t="s">
        <v>12643</v>
      </c>
      <c r="AP5460" s="90" t="s">
        <v>11594</v>
      </c>
      <c r="AQ5460" s="22" t="s">
        <v>566</v>
      </c>
      <c r="AR5460" s="22" t="s">
        <v>783</v>
      </c>
      <c r="AS5460" s="56">
        <v>1</v>
      </c>
      <c r="AT5460" s="89">
        <v>42760.730879629627</v>
      </c>
      <c r="AU5460" s="22" t="s">
        <v>14971</v>
      </c>
      <c r="AV5460" s="22" t="s">
        <v>12634</v>
      </c>
    </row>
    <row r="5461" spans="40:48" ht="12.75" customHeight="1" x14ac:dyDescent="0.3">
      <c r="AN5461" s="22" t="s">
        <v>11595</v>
      </c>
      <c r="AO5461" s="22" t="s">
        <v>12643</v>
      </c>
      <c r="AP5461" s="90" t="s">
        <v>11596</v>
      </c>
      <c r="AQ5461" s="22" t="s">
        <v>566</v>
      </c>
      <c r="AR5461" s="22" t="s">
        <v>783</v>
      </c>
      <c r="AS5461" s="56">
        <v>1</v>
      </c>
      <c r="AT5461" s="89">
        <v>42760.730879629627</v>
      </c>
      <c r="AU5461" s="22" t="s">
        <v>14971</v>
      </c>
      <c r="AV5461" s="22" t="s">
        <v>12634</v>
      </c>
    </row>
    <row r="5462" spans="40:48" ht="12.75" customHeight="1" x14ac:dyDescent="0.3">
      <c r="AN5462" s="22" t="s">
        <v>11597</v>
      </c>
      <c r="AO5462" s="22" t="s">
        <v>12643</v>
      </c>
      <c r="AP5462" s="90" t="s">
        <v>11598</v>
      </c>
      <c r="AQ5462" s="22" t="s">
        <v>566</v>
      </c>
      <c r="AR5462" s="22" t="s">
        <v>12633</v>
      </c>
      <c r="AS5462" s="56">
        <v>0.91</v>
      </c>
      <c r="AT5462" s="89">
        <v>42789.646365740744</v>
      </c>
      <c r="AU5462" s="22" t="s">
        <v>846</v>
      </c>
      <c r="AV5462" s="22" t="s">
        <v>12634</v>
      </c>
    </row>
    <row r="5463" spans="40:48" ht="12.75" customHeight="1" x14ac:dyDescent="0.3">
      <c r="AN5463" s="22" t="s">
        <v>11599</v>
      </c>
      <c r="AO5463" s="22" t="s">
        <v>12643</v>
      </c>
      <c r="AP5463" s="90" t="s">
        <v>11600</v>
      </c>
      <c r="AQ5463" s="22" t="s">
        <v>566</v>
      </c>
      <c r="AR5463" s="22" t="s">
        <v>12633</v>
      </c>
      <c r="AS5463" s="56">
        <v>0.91</v>
      </c>
      <c r="AT5463" s="89">
        <v>42789.646365740744</v>
      </c>
      <c r="AU5463" s="22" t="s">
        <v>846</v>
      </c>
      <c r="AV5463" s="22" t="s">
        <v>12634</v>
      </c>
    </row>
    <row r="5464" spans="40:48" ht="12.75" customHeight="1" x14ac:dyDescent="0.3">
      <c r="AN5464" s="22" t="s">
        <v>11601</v>
      </c>
      <c r="AO5464" s="22" t="s">
        <v>12643</v>
      </c>
      <c r="AP5464" s="90" t="s">
        <v>11602</v>
      </c>
      <c r="AQ5464" s="22" t="s">
        <v>566</v>
      </c>
      <c r="AR5464" s="22" t="s">
        <v>12633</v>
      </c>
      <c r="AS5464" s="56">
        <v>0.91</v>
      </c>
      <c r="AT5464" s="89">
        <v>42789.646365740744</v>
      </c>
      <c r="AU5464" s="22" t="s">
        <v>846</v>
      </c>
      <c r="AV5464" s="22" t="s">
        <v>12634</v>
      </c>
    </row>
    <row r="5465" spans="40:48" ht="12.75" customHeight="1" x14ac:dyDescent="0.3">
      <c r="AN5465" s="22" t="s">
        <v>11603</v>
      </c>
      <c r="AO5465" s="22" t="s">
        <v>12643</v>
      </c>
      <c r="AP5465" s="90" t="s">
        <v>11604</v>
      </c>
      <c r="AQ5465" s="22" t="s">
        <v>566</v>
      </c>
      <c r="AR5465" s="22" t="s">
        <v>783</v>
      </c>
      <c r="AS5465" s="56">
        <v>8</v>
      </c>
      <c r="AT5465" s="89">
        <v>42058.448761574073</v>
      </c>
      <c r="AU5465" s="22" t="s">
        <v>1031</v>
      </c>
      <c r="AV5465" s="22" t="s">
        <v>12634</v>
      </c>
    </row>
    <row r="5466" spans="40:48" ht="12.75" customHeight="1" x14ac:dyDescent="0.3">
      <c r="AN5466" s="22" t="s">
        <v>11605</v>
      </c>
      <c r="AO5466" s="22" t="s">
        <v>12643</v>
      </c>
      <c r="AP5466" s="90" t="s">
        <v>11606</v>
      </c>
      <c r="AQ5466" s="22" t="s">
        <v>566</v>
      </c>
      <c r="AR5466" s="22" t="s">
        <v>783</v>
      </c>
      <c r="AS5466" s="56">
        <v>1</v>
      </c>
      <c r="AT5466" s="89">
        <v>42760.730879629627</v>
      </c>
      <c r="AU5466" s="22" t="s">
        <v>14963</v>
      </c>
      <c r="AV5466" s="22" t="s">
        <v>12634</v>
      </c>
    </row>
    <row r="5467" spans="40:48" ht="12.75" customHeight="1" x14ac:dyDescent="0.3">
      <c r="AN5467" s="22" t="s">
        <v>11607</v>
      </c>
      <c r="AO5467" s="22" t="s">
        <v>12643</v>
      </c>
      <c r="AP5467" s="90" t="s">
        <v>11608</v>
      </c>
      <c r="AQ5467" s="22" t="s">
        <v>566</v>
      </c>
      <c r="AR5467" s="22" t="s">
        <v>783</v>
      </c>
      <c r="AS5467" s="56">
        <v>1</v>
      </c>
      <c r="AT5467" s="89">
        <v>42760.730879629627</v>
      </c>
      <c r="AU5467" s="22" t="s">
        <v>14963</v>
      </c>
      <c r="AV5467" s="22" t="s">
        <v>12634</v>
      </c>
    </row>
    <row r="5468" spans="40:48" ht="12.75" customHeight="1" x14ac:dyDescent="0.3">
      <c r="AN5468" s="22" t="s">
        <v>11609</v>
      </c>
      <c r="AO5468" s="22" t="s">
        <v>12643</v>
      </c>
      <c r="AP5468" s="90" t="s">
        <v>11610</v>
      </c>
      <c r="AQ5468" s="22" t="s">
        <v>566</v>
      </c>
      <c r="AR5468" s="22" t="s">
        <v>783</v>
      </c>
      <c r="AS5468" s="56">
        <v>80</v>
      </c>
      <c r="AT5468" s="89">
        <v>42277.654999999999</v>
      </c>
      <c r="AU5468" s="22" t="s">
        <v>871</v>
      </c>
      <c r="AV5468" s="22" t="s">
        <v>12634</v>
      </c>
    </row>
    <row r="5469" spans="40:48" ht="12.75" customHeight="1" x14ac:dyDescent="0.3">
      <c r="AN5469" s="22" t="s">
        <v>11611</v>
      </c>
      <c r="AO5469" s="22" t="s">
        <v>12643</v>
      </c>
      <c r="AP5469" s="90" t="s">
        <v>11612</v>
      </c>
      <c r="AQ5469" s="22" t="s">
        <v>566</v>
      </c>
      <c r="AR5469" s="22" t="s">
        <v>783</v>
      </c>
      <c r="AS5469" s="56">
        <v>16</v>
      </c>
      <c r="AT5469" s="89">
        <v>42678.351747685185</v>
      </c>
      <c r="AU5469" s="22" t="s">
        <v>982</v>
      </c>
      <c r="AV5469" s="22" t="s">
        <v>12634</v>
      </c>
    </row>
    <row r="5470" spans="40:48" ht="12.75" customHeight="1" x14ac:dyDescent="0.3">
      <c r="AN5470" s="22" t="s">
        <v>11613</v>
      </c>
      <c r="AO5470" s="22" t="s">
        <v>12643</v>
      </c>
      <c r="AP5470" s="90" t="s">
        <v>11614</v>
      </c>
      <c r="AQ5470" s="22" t="s">
        <v>566</v>
      </c>
      <c r="AR5470" s="22" t="s">
        <v>783</v>
      </c>
      <c r="AS5470" s="56">
        <v>1</v>
      </c>
      <c r="AT5470" s="89">
        <v>42760.730879629627</v>
      </c>
      <c r="AU5470" s="22" t="s">
        <v>14977</v>
      </c>
      <c r="AV5470" s="22" t="s">
        <v>12634</v>
      </c>
    </row>
    <row r="5471" spans="40:48" ht="12.75" customHeight="1" x14ac:dyDescent="0.3">
      <c r="AN5471" s="22" t="s">
        <v>11615</v>
      </c>
      <c r="AO5471" s="22" t="s">
        <v>12643</v>
      </c>
      <c r="AP5471" s="90" t="s">
        <v>11616</v>
      </c>
      <c r="AQ5471" s="22" t="s">
        <v>566</v>
      </c>
      <c r="AR5471" s="22" t="s">
        <v>783</v>
      </c>
      <c r="AS5471" s="56">
        <v>4.1500000000000004</v>
      </c>
      <c r="AT5471" s="89">
        <v>42571.749988425923</v>
      </c>
      <c r="AU5471" s="22" t="s">
        <v>793</v>
      </c>
      <c r="AV5471" s="22" t="s">
        <v>12634</v>
      </c>
    </row>
    <row r="5472" spans="40:48" ht="12.75" customHeight="1" x14ac:dyDescent="0.3">
      <c r="AN5472" s="22" t="s">
        <v>11617</v>
      </c>
      <c r="AO5472" s="22" t="s">
        <v>12643</v>
      </c>
      <c r="AP5472" s="90" t="s">
        <v>11618</v>
      </c>
      <c r="AQ5472" s="22" t="s">
        <v>566</v>
      </c>
      <c r="AR5472" s="22" t="s">
        <v>783</v>
      </c>
      <c r="AS5472" s="56">
        <v>1</v>
      </c>
      <c r="AT5472" s="89">
        <v>42760.730879629627</v>
      </c>
      <c r="AU5472" s="22" t="s">
        <v>14977</v>
      </c>
      <c r="AV5472" s="22" t="s">
        <v>12634</v>
      </c>
    </row>
    <row r="5473" spans="40:48" ht="12.75" customHeight="1" x14ac:dyDescent="0.3">
      <c r="AN5473" s="22" t="s">
        <v>11619</v>
      </c>
      <c r="AO5473" s="22" t="s">
        <v>12643</v>
      </c>
      <c r="AP5473" s="90" t="s">
        <v>11620</v>
      </c>
      <c r="AQ5473" s="22" t="s">
        <v>566</v>
      </c>
      <c r="AR5473" s="22" t="s">
        <v>783</v>
      </c>
      <c r="AS5473" s="56">
        <v>1.5</v>
      </c>
      <c r="AT5473" s="89">
        <v>41710.690567129626</v>
      </c>
      <c r="AU5473" s="22" t="s">
        <v>2401</v>
      </c>
      <c r="AV5473" s="22" t="s">
        <v>12634</v>
      </c>
    </row>
    <row r="5474" spans="40:48" ht="12.75" customHeight="1" x14ac:dyDescent="0.3">
      <c r="AN5474" s="22" t="s">
        <v>11621</v>
      </c>
      <c r="AO5474" s="22" t="s">
        <v>12643</v>
      </c>
      <c r="AP5474" s="90" t="s">
        <v>11622</v>
      </c>
      <c r="AQ5474" s="22" t="s">
        <v>566</v>
      </c>
      <c r="AR5474" s="22" t="s">
        <v>783</v>
      </c>
      <c r="AS5474" s="56">
        <v>1</v>
      </c>
      <c r="AT5474" s="89">
        <v>42760.730879629627</v>
      </c>
      <c r="AU5474" s="22" t="s">
        <v>14977</v>
      </c>
      <c r="AV5474" s="22" t="s">
        <v>12634</v>
      </c>
    </row>
    <row r="5475" spans="40:48" ht="12.75" customHeight="1" x14ac:dyDescent="0.3">
      <c r="AN5475" s="22" t="s">
        <v>11623</v>
      </c>
      <c r="AO5475" s="22" t="s">
        <v>12643</v>
      </c>
      <c r="AP5475" s="90" t="s">
        <v>11624</v>
      </c>
      <c r="AQ5475" s="22" t="s">
        <v>566</v>
      </c>
      <c r="AR5475" s="22" t="s">
        <v>783</v>
      </c>
      <c r="AS5475" s="56">
        <v>1</v>
      </c>
      <c r="AT5475" s="89">
        <v>42760.730879629627</v>
      </c>
      <c r="AU5475" s="22" t="s">
        <v>14977</v>
      </c>
      <c r="AV5475" s="22" t="s">
        <v>12634</v>
      </c>
    </row>
    <row r="5476" spans="40:48" ht="12.75" customHeight="1" x14ac:dyDescent="0.3">
      <c r="AN5476" s="22" t="s">
        <v>11625</v>
      </c>
      <c r="AO5476" s="22" t="s">
        <v>12643</v>
      </c>
      <c r="AP5476" s="90" t="s">
        <v>11626</v>
      </c>
      <c r="AQ5476" s="22" t="s">
        <v>566</v>
      </c>
      <c r="AR5476" s="22" t="s">
        <v>783</v>
      </c>
      <c r="AS5476" s="56">
        <v>9.5</v>
      </c>
      <c r="AT5476" s="89">
        <v>42482.704826388886</v>
      </c>
      <c r="AU5476" s="22" t="s">
        <v>787</v>
      </c>
      <c r="AV5476" s="22" t="s">
        <v>12634</v>
      </c>
    </row>
    <row r="5477" spans="40:48" ht="12.75" customHeight="1" x14ac:dyDescent="0.3">
      <c r="AN5477" s="22" t="s">
        <v>11627</v>
      </c>
      <c r="AO5477" s="22" t="s">
        <v>12643</v>
      </c>
      <c r="AP5477" s="90" t="s">
        <v>11628</v>
      </c>
      <c r="AQ5477" s="22" t="s">
        <v>1913</v>
      </c>
      <c r="AR5477" s="22" t="s">
        <v>783</v>
      </c>
      <c r="AS5477" s="56">
        <v>4.5999999999999996</v>
      </c>
      <c r="AT5477" s="89">
        <v>42465.45857638889</v>
      </c>
      <c r="AU5477" s="22" t="s">
        <v>846</v>
      </c>
      <c r="AV5477" s="22" t="s">
        <v>12634</v>
      </c>
    </row>
    <row r="5478" spans="40:48" ht="12.75" customHeight="1" x14ac:dyDescent="0.3">
      <c r="AN5478" s="22" t="s">
        <v>11629</v>
      </c>
      <c r="AO5478" s="22" t="s">
        <v>12643</v>
      </c>
      <c r="AP5478" s="90" t="s">
        <v>11630</v>
      </c>
      <c r="AQ5478" s="22" t="s">
        <v>566</v>
      </c>
      <c r="AR5478" s="22" t="s">
        <v>783</v>
      </c>
      <c r="AS5478" s="56">
        <v>3.95</v>
      </c>
      <c r="AT5478" s="89">
        <v>41977.843159722222</v>
      </c>
      <c r="AU5478" s="22" t="s">
        <v>846</v>
      </c>
      <c r="AV5478" s="22" t="s">
        <v>12634</v>
      </c>
    </row>
    <row r="5479" spans="40:48" ht="12.75" customHeight="1" x14ac:dyDescent="0.3">
      <c r="AN5479" s="22" t="s">
        <v>11631</v>
      </c>
      <c r="AO5479" s="22" t="s">
        <v>12643</v>
      </c>
      <c r="AP5479" s="90" t="s">
        <v>11632</v>
      </c>
      <c r="AQ5479" s="22" t="s">
        <v>1913</v>
      </c>
      <c r="AR5479" s="22" t="s">
        <v>783</v>
      </c>
      <c r="AS5479" s="56">
        <v>12.58</v>
      </c>
      <c r="AT5479" s="89">
        <v>42094.606631944444</v>
      </c>
      <c r="AU5479" s="22" t="s">
        <v>846</v>
      </c>
      <c r="AV5479" s="22" t="s">
        <v>12634</v>
      </c>
    </row>
    <row r="5480" spans="40:48" ht="12.75" customHeight="1" x14ac:dyDescent="0.3">
      <c r="AN5480" s="22" t="s">
        <v>11633</v>
      </c>
      <c r="AO5480" s="22" t="s">
        <v>12643</v>
      </c>
      <c r="AP5480" s="90" t="s">
        <v>11634</v>
      </c>
      <c r="AQ5480" s="22" t="s">
        <v>1689</v>
      </c>
      <c r="AR5480" s="22" t="s">
        <v>783</v>
      </c>
      <c r="AS5480" s="56">
        <v>6</v>
      </c>
      <c r="AT5480" s="89">
        <v>42293.583310185182</v>
      </c>
      <c r="AU5480" s="22" t="s">
        <v>846</v>
      </c>
      <c r="AV5480" s="22" t="s">
        <v>12634</v>
      </c>
    </row>
    <row r="5481" spans="40:48" ht="12.75" customHeight="1" x14ac:dyDescent="0.3">
      <c r="AN5481" s="22" t="s">
        <v>11635</v>
      </c>
      <c r="AO5481" s="22" t="s">
        <v>12643</v>
      </c>
      <c r="AP5481" s="90" t="s">
        <v>11636</v>
      </c>
      <c r="AQ5481" s="22" t="s">
        <v>1344</v>
      </c>
      <c r="AR5481" s="22" t="s">
        <v>783</v>
      </c>
      <c r="AS5481" s="56">
        <v>6</v>
      </c>
      <c r="AT5481" s="89">
        <v>42334.403020833335</v>
      </c>
      <c r="AU5481" s="22" t="s">
        <v>846</v>
      </c>
      <c r="AV5481" s="22" t="s">
        <v>12634</v>
      </c>
    </row>
    <row r="5482" spans="40:48" ht="12.75" customHeight="1" x14ac:dyDescent="0.3">
      <c r="AN5482" s="22" t="s">
        <v>11637</v>
      </c>
      <c r="AO5482" s="22" t="s">
        <v>12643</v>
      </c>
      <c r="AP5482" s="90" t="s">
        <v>11638</v>
      </c>
      <c r="AQ5482" s="22" t="s">
        <v>566</v>
      </c>
      <c r="AR5482" s="22" t="s">
        <v>783</v>
      </c>
      <c r="AS5482" s="56">
        <v>1.5</v>
      </c>
      <c r="AT5482" s="89">
        <v>42650.366354166668</v>
      </c>
      <c r="AU5482" s="22" t="s">
        <v>846</v>
      </c>
      <c r="AV5482" s="22" t="s">
        <v>12634</v>
      </c>
    </row>
    <row r="5483" spans="40:48" ht="12.75" customHeight="1" x14ac:dyDescent="0.3">
      <c r="AN5483" s="22" t="s">
        <v>11639</v>
      </c>
      <c r="AO5483" s="22" t="s">
        <v>12643</v>
      </c>
      <c r="AP5483" s="90" t="s">
        <v>11640</v>
      </c>
      <c r="AQ5483" s="22" t="s">
        <v>1913</v>
      </c>
      <c r="AR5483" s="22" t="s">
        <v>783</v>
      </c>
      <c r="AS5483" s="56">
        <v>30.8</v>
      </c>
      <c r="AT5483" s="89">
        <v>42278.540046296293</v>
      </c>
      <c r="AU5483" s="22" t="s">
        <v>846</v>
      </c>
      <c r="AV5483" s="22" t="s">
        <v>12634</v>
      </c>
    </row>
    <row r="5484" spans="40:48" ht="12.75" customHeight="1" x14ac:dyDescent="0.3">
      <c r="AN5484" s="22" t="s">
        <v>11641</v>
      </c>
      <c r="AO5484" s="22" t="s">
        <v>12643</v>
      </c>
      <c r="AP5484" s="90" t="s">
        <v>11642</v>
      </c>
      <c r="AQ5484" s="22" t="s">
        <v>1689</v>
      </c>
      <c r="AR5484" s="22" t="s">
        <v>783</v>
      </c>
      <c r="AS5484" s="56">
        <v>5.9</v>
      </c>
      <c r="AT5484" s="89">
        <v>42502.593043981484</v>
      </c>
      <c r="AU5484" s="22" t="s">
        <v>787</v>
      </c>
      <c r="AV5484" s="22" t="s">
        <v>12634</v>
      </c>
    </row>
    <row r="5485" spans="40:48" ht="12.75" customHeight="1" x14ac:dyDescent="0.3">
      <c r="AN5485" s="22" t="s">
        <v>11643</v>
      </c>
      <c r="AO5485" s="22" t="s">
        <v>12643</v>
      </c>
      <c r="AP5485" s="90" t="s">
        <v>11644</v>
      </c>
      <c r="AQ5485" s="22" t="s">
        <v>566</v>
      </c>
      <c r="AR5485" s="22" t="s">
        <v>783</v>
      </c>
      <c r="AS5485" s="56">
        <v>1</v>
      </c>
      <c r="AT5485" s="89">
        <v>42760.730879629627</v>
      </c>
      <c r="AU5485" s="22" t="s">
        <v>14971</v>
      </c>
      <c r="AV5485" s="22" t="s">
        <v>12634</v>
      </c>
    </row>
    <row r="5486" spans="40:48" ht="12.75" customHeight="1" x14ac:dyDescent="0.3">
      <c r="AN5486" s="22" t="s">
        <v>11645</v>
      </c>
      <c r="AO5486" s="22" t="s">
        <v>12643</v>
      </c>
      <c r="AP5486" s="90" t="s">
        <v>11646</v>
      </c>
      <c r="AQ5486" s="22" t="s">
        <v>566</v>
      </c>
      <c r="AR5486" s="22" t="s">
        <v>783</v>
      </c>
      <c r="AS5486" s="56">
        <v>11</v>
      </c>
      <c r="AT5486" s="89">
        <v>41410.630439814813</v>
      </c>
      <c r="AU5486" s="22" t="s">
        <v>1622</v>
      </c>
      <c r="AV5486" s="22" t="s">
        <v>12634</v>
      </c>
    </row>
    <row r="5487" spans="40:48" ht="12.75" customHeight="1" x14ac:dyDescent="0.3">
      <c r="AN5487" s="22" t="s">
        <v>11647</v>
      </c>
      <c r="AO5487" s="22" t="s">
        <v>12643</v>
      </c>
      <c r="AP5487" s="90" t="s">
        <v>11648</v>
      </c>
      <c r="AQ5487" s="22" t="s">
        <v>566</v>
      </c>
      <c r="AR5487" s="22" t="s">
        <v>783</v>
      </c>
      <c r="AS5487" s="56">
        <v>15</v>
      </c>
      <c r="AT5487" s="89">
        <v>42320.434837962966</v>
      </c>
      <c r="AU5487" s="22" t="s">
        <v>1031</v>
      </c>
      <c r="AV5487" s="22" t="s">
        <v>12634</v>
      </c>
    </row>
    <row r="5488" spans="40:48" ht="12.75" customHeight="1" x14ac:dyDescent="0.3">
      <c r="AN5488" s="22" t="s">
        <v>11649</v>
      </c>
      <c r="AO5488" s="22" t="s">
        <v>12643</v>
      </c>
      <c r="AP5488" s="90" t="s">
        <v>11650</v>
      </c>
      <c r="AQ5488" s="22" t="s">
        <v>566</v>
      </c>
      <c r="AR5488" s="22" t="s">
        <v>783</v>
      </c>
      <c r="AS5488" s="56">
        <v>3.5</v>
      </c>
      <c r="AT5488" s="89">
        <v>42460.596412037034</v>
      </c>
      <c r="AU5488" s="22" t="s">
        <v>1031</v>
      </c>
      <c r="AV5488" s="22" t="s">
        <v>12634</v>
      </c>
    </row>
    <row r="5489" spans="40:48" ht="12.75" customHeight="1" x14ac:dyDescent="0.3">
      <c r="AN5489" s="22" t="s">
        <v>11651</v>
      </c>
      <c r="AO5489" s="22" t="s">
        <v>12643</v>
      </c>
      <c r="AP5489" s="90" t="s">
        <v>11652</v>
      </c>
      <c r="AQ5489" s="22" t="s">
        <v>566</v>
      </c>
      <c r="AR5489" s="22" t="s">
        <v>783</v>
      </c>
      <c r="AS5489" s="56">
        <v>15</v>
      </c>
      <c r="AT5489" s="89">
        <v>42003.764803240738</v>
      </c>
      <c r="AU5489" s="22" t="s">
        <v>1031</v>
      </c>
      <c r="AV5489" s="22" t="s">
        <v>12634</v>
      </c>
    </row>
    <row r="5490" spans="40:48" ht="12.75" customHeight="1" x14ac:dyDescent="0.3">
      <c r="AN5490" s="22" t="s">
        <v>11653</v>
      </c>
      <c r="AO5490" s="22" t="s">
        <v>12643</v>
      </c>
      <c r="AP5490" s="90" t="s">
        <v>11654</v>
      </c>
      <c r="AQ5490" s="22" t="s">
        <v>566</v>
      </c>
      <c r="AR5490" s="22" t="s">
        <v>783</v>
      </c>
      <c r="AS5490" s="56">
        <v>14.5</v>
      </c>
      <c r="AT5490" s="89">
        <v>42593.602546296293</v>
      </c>
      <c r="AU5490" s="22" t="s">
        <v>1031</v>
      </c>
      <c r="AV5490" s="22" t="s">
        <v>12634</v>
      </c>
    </row>
    <row r="5491" spans="40:48" ht="12.75" customHeight="1" x14ac:dyDescent="0.3">
      <c r="AN5491" s="22" t="s">
        <v>11655</v>
      </c>
      <c r="AO5491" s="22" t="s">
        <v>12643</v>
      </c>
      <c r="AP5491" s="90" t="s">
        <v>11656</v>
      </c>
      <c r="AQ5491" s="22" t="s">
        <v>566</v>
      </c>
      <c r="AR5491" s="22" t="s">
        <v>12633</v>
      </c>
      <c r="AS5491" s="56">
        <v>8</v>
      </c>
      <c r="AT5491" s="89">
        <v>42853.621238425927</v>
      </c>
      <c r="AU5491" s="22" t="s">
        <v>1031</v>
      </c>
      <c r="AV5491" s="22" t="s">
        <v>12634</v>
      </c>
    </row>
    <row r="5492" spans="40:48" ht="12.75" customHeight="1" x14ac:dyDescent="0.3">
      <c r="AN5492" s="22" t="s">
        <v>11657</v>
      </c>
      <c r="AO5492" s="22" t="s">
        <v>12643</v>
      </c>
      <c r="AP5492" s="90" t="s">
        <v>11658</v>
      </c>
      <c r="AQ5492" s="22" t="s">
        <v>566</v>
      </c>
      <c r="AR5492" s="22" t="s">
        <v>783</v>
      </c>
      <c r="AS5492" s="56">
        <v>10</v>
      </c>
      <c r="AT5492" s="89">
        <v>42192.587210648147</v>
      </c>
      <c r="AU5492" s="22" t="s">
        <v>1622</v>
      </c>
      <c r="AV5492" s="22" t="s">
        <v>12634</v>
      </c>
    </row>
    <row r="5493" spans="40:48" ht="12.75" customHeight="1" x14ac:dyDescent="0.3">
      <c r="AN5493" s="22" t="s">
        <v>11659</v>
      </c>
      <c r="AO5493" s="22" t="s">
        <v>12643</v>
      </c>
      <c r="AP5493" s="90" t="s">
        <v>11660</v>
      </c>
      <c r="AQ5493" s="22" t="s">
        <v>566</v>
      </c>
      <c r="AR5493" s="22" t="s">
        <v>783</v>
      </c>
      <c r="AS5493" s="56">
        <v>7.6</v>
      </c>
      <c r="AT5493" s="89">
        <v>42534.758819444447</v>
      </c>
      <c r="AU5493" s="22" t="s">
        <v>8848</v>
      </c>
      <c r="AV5493" s="22" t="s">
        <v>12634</v>
      </c>
    </row>
    <row r="5494" spans="40:48" ht="12.75" customHeight="1" x14ac:dyDescent="0.3">
      <c r="AN5494" s="22" t="s">
        <v>11661</v>
      </c>
      <c r="AO5494" s="22" t="s">
        <v>12643</v>
      </c>
      <c r="AP5494" s="90" t="s">
        <v>11662</v>
      </c>
      <c r="AQ5494" s="22" t="s">
        <v>566</v>
      </c>
      <c r="AR5494" s="22" t="s">
        <v>12633</v>
      </c>
      <c r="AS5494" s="56">
        <v>4.5999999999999996</v>
      </c>
      <c r="AT5494" s="89">
        <v>42793.430162037039</v>
      </c>
      <c r="AU5494" s="22" t="s">
        <v>1031</v>
      </c>
      <c r="AV5494" s="22" t="s">
        <v>12634</v>
      </c>
    </row>
    <row r="5495" spans="40:48" ht="12.75" customHeight="1" x14ac:dyDescent="0.3">
      <c r="AN5495" s="22" t="s">
        <v>11663</v>
      </c>
      <c r="AO5495" s="22" t="s">
        <v>12643</v>
      </c>
      <c r="AP5495" s="90" t="s">
        <v>11664</v>
      </c>
      <c r="AQ5495" s="22" t="s">
        <v>566</v>
      </c>
      <c r="AR5495" s="22" t="s">
        <v>783</v>
      </c>
      <c r="AS5495" s="56">
        <v>1</v>
      </c>
      <c r="AT5495" s="89">
        <v>42760.730879629627</v>
      </c>
      <c r="AU5495" s="22" t="s">
        <v>14966</v>
      </c>
      <c r="AV5495" s="22" t="s">
        <v>12634</v>
      </c>
    </row>
    <row r="5496" spans="40:48" ht="12.75" customHeight="1" x14ac:dyDescent="0.3">
      <c r="AN5496" s="22" t="s">
        <v>11665</v>
      </c>
      <c r="AO5496" s="22" t="s">
        <v>12643</v>
      </c>
      <c r="AP5496" s="90" t="s">
        <v>11666</v>
      </c>
      <c r="AQ5496" s="22" t="s">
        <v>566</v>
      </c>
      <c r="AR5496" s="22" t="s">
        <v>12633</v>
      </c>
      <c r="AS5496" s="56">
        <v>7</v>
      </c>
      <c r="AT5496" s="89">
        <v>42873.369722222225</v>
      </c>
      <c r="AU5496" s="22" t="s">
        <v>1031</v>
      </c>
      <c r="AV5496" s="22" t="s">
        <v>12634</v>
      </c>
    </row>
    <row r="5497" spans="40:48" ht="12.75" customHeight="1" x14ac:dyDescent="0.3">
      <c r="AN5497" s="22" t="s">
        <v>11667</v>
      </c>
      <c r="AO5497" s="22" t="s">
        <v>12643</v>
      </c>
      <c r="AP5497" s="90" t="s">
        <v>11668</v>
      </c>
      <c r="AQ5497" s="22" t="s">
        <v>566</v>
      </c>
      <c r="AR5497" s="22" t="s">
        <v>783</v>
      </c>
      <c r="AS5497" s="56">
        <v>1</v>
      </c>
      <c r="AT5497" s="89">
        <v>42760.730879629627</v>
      </c>
      <c r="AU5497" s="22" t="s">
        <v>14967</v>
      </c>
      <c r="AV5497" s="22" t="s">
        <v>12634</v>
      </c>
    </row>
    <row r="5498" spans="40:48" ht="12.75" customHeight="1" x14ac:dyDescent="0.3">
      <c r="AN5498" s="22" t="s">
        <v>11669</v>
      </c>
      <c r="AO5498" s="22" t="s">
        <v>12643</v>
      </c>
      <c r="AP5498" s="90" t="s">
        <v>11670</v>
      </c>
      <c r="AQ5498" s="22" t="s">
        <v>566</v>
      </c>
      <c r="AR5498" s="22" t="s">
        <v>783</v>
      </c>
      <c r="AS5498" s="56">
        <v>120</v>
      </c>
      <c r="AT5498" s="89">
        <v>42433.617523148147</v>
      </c>
      <c r="AU5498" s="22" t="s">
        <v>1307</v>
      </c>
      <c r="AV5498" s="22" t="s">
        <v>12634</v>
      </c>
    </row>
    <row r="5499" spans="40:48" ht="12.75" customHeight="1" x14ac:dyDescent="0.3">
      <c r="AN5499" s="22" t="s">
        <v>11671</v>
      </c>
      <c r="AO5499" s="22" t="s">
        <v>12643</v>
      </c>
      <c r="AP5499" s="90" t="s">
        <v>11672</v>
      </c>
      <c r="AQ5499" s="22" t="s">
        <v>566</v>
      </c>
      <c r="AR5499" s="22" t="s">
        <v>783</v>
      </c>
      <c r="AS5499" s="56">
        <v>1</v>
      </c>
      <c r="AT5499" s="89">
        <v>42760.730879629627</v>
      </c>
      <c r="AU5499" s="22" t="s">
        <v>14968</v>
      </c>
      <c r="AV5499" s="22" t="s">
        <v>12634</v>
      </c>
    </row>
    <row r="5500" spans="40:48" ht="12.75" customHeight="1" x14ac:dyDescent="0.3">
      <c r="AN5500" s="22" t="s">
        <v>11673</v>
      </c>
      <c r="AO5500" s="22" t="s">
        <v>12643</v>
      </c>
      <c r="AP5500" s="90" t="s">
        <v>11674</v>
      </c>
      <c r="AQ5500" s="22" t="s">
        <v>566</v>
      </c>
      <c r="AR5500" s="22" t="s">
        <v>783</v>
      </c>
      <c r="AS5500" s="56">
        <v>8.5</v>
      </c>
      <c r="AT5500" s="89">
        <v>42590.329571759263</v>
      </c>
      <c r="AU5500" s="22" t="s">
        <v>851</v>
      </c>
      <c r="AV5500" s="22" t="s">
        <v>12634</v>
      </c>
    </row>
    <row r="5501" spans="40:48" ht="12.75" customHeight="1" x14ac:dyDescent="0.3">
      <c r="AN5501" s="22" t="s">
        <v>11675</v>
      </c>
      <c r="AO5501" s="22" t="s">
        <v>12643</v>
      </c>
      <c r="AP5501" s="90" t="s">
        <v>11676</v>
      </c>
      <c r="AQ5501" s="22" t="s">
        <v>566</v>
      </c>
      <c r="AR5501" s="22" t="s">
        <v>783</v>
      </c>
      <c r="AS5501" s="56">
        <v>1</v>
      </c>
      <c r="AT5501" s="89">
        <v>42760.730879629627</v>
      </c>
      <c r="AU5501" s="22" t="s">
        <v>14972</v>
      </c>
      <c r="AV5501" s="22" t="s">
        <v>12634</v>
      </c>
    </row>
    <row r="5502" spans="40:48" ht="12.75" customHeight="1" x14ac:dyDescent="0.3">
      <c r="AN5502" s="22" t="s">
        <v>11677</v>
      </c>
      <c r="AO5502" s="22" t="s">
        <v>12643</v>
      </c>
      <c r="AP5502" s="90" t="s">
        <v>11678</v>
      </c>
      <c r="AQ5502" s="22" t="s">
        <v>566</v>
      </c>
      <c r="AR5502" s="22" t="s">
        <v>783</v>
      </c>
      <c r="AS5502" s="56">
        <v>32.909999999999997</v>
      </c>
      <c r="AT5502" s="89">
        <v>42173.563726851855</v>
      </c>
      <c r="AU5502" s="22" t="s">
        <v>851</v>
      </c>
      <c r="AV5502" s="22" t="s">
        <v>12634</v>
      </c>
    </row>
    <row r="5503" spans="40:48" ht="12.75" customHeight="1" x14ac:dyDescent="0.3">
      <c r="AN5503" s="22" t="s">
        <v>11679</v>
      </c>
      <c r="AO5503" s="22" t="s">
        <v>12643</v>
      </c>
      <c r="AP5503" s="90" t="s">
        <v>11680</v>
      </c>
      <c r="AQ5503" s="22" t="s">
        <v>566</v>
      </c>
      <c r="AR5503" s="22" t="s">
        <v>783</v>
      </c>
      <c r="AS5503" s="56">
        <v>6</v>
      </c>
      <c r="AT5503" s="89">
        <v>42558.366909722223</v>
      </c>
      <c r="AU5503" s="22" t="s">
        <v>851</v>
      </c>
      <c r="AV5503" s="22" t="s">
        <v>12634</v>
      </c>
    </row>
    <row r="5504" spans="40:48" ht="12.75" customHeight="1" x14ac:dyDescent="0.3">
      <c r="AN5504" s="22" t="s">
        <v>11681</v>
      </c>
      <c r="AO5504" s="22" t="s">
        <v>12643</v>
      </c>
      <c r="AP5504" s="90" t="s">
        <v>11682</v>
      </c>
      <c r="AQ5504" s="22" t="s">
        <v>566</v>
      </c>
      <c r="AR5504" s="22" t="s">
        <v>783</v>
      </c>
      <c r="AS5504" s="56">
        <v>1</v>
      </c>
      <c r="AT5504" s="89">
        <v>42760.730879629627</v>
      </c>
      <c r="AU5504" s="22" t="s">
        <v>14972</v>
      </c>
      <c r="AV5504" s="22" t="s">
        <v>12634</v>
      </c>
    </row>
    <row r="5505" spans="40:48" ht="12.75" customHeight="1" x14ac:dyDescent="0.3">
      <c r="AN5505" s="22" t="s">
        <v>11683</v>
      </c>
      <c r="AO5505" s="22" t="s">
        <v>12643</v>
      </c>
      <c r="AP5505" s="90" t="s">
        <v>11684</v>
      </c>
      <c r="AQ5505" s="22" t="s">
        <v>566</v>
      </c>
      <c r="AR5505" s="22" t="s">
        <v>783</v>
      </c>
      <c r="AS5505" s="56">
        <v>1</v>
      </c>
      <c r="AT5505" s="89">
        <v>42760.730879629627</v>
      </c>
      <c r="AU5505" s="22" t="s">
        <v>14972</v>
      </c>
      <c r="AV5505" s="22" t="s">
        <v>12634</v>
      </c>
    </row>
    <row r="5506" spans="40:48" ht="12.75" customHeight="1" x14ac:dyDescent="0.3">
      <c r="AN5506" s="22" t="s">
        <v>11685</v>
      </c>
      <c r="AO5506" s="22" t="s">
        <v>12643</v>
      </c>
      <c r="AP5506" s="90" t="s">
        <v>11686</v>
      </c>
      <c r="AQ5506" s="22" t="s">
        <v>566</v>
      </c>
      <c r="AR5506" s="22" t="s">
        <v>783</v>
      </c>
      <c r="AS5506" s="56">
        <v>11.9</v>
      </c>
      <c r="AT5506" s="89">
        <v>41710.724942129629</v>
      </c>
      <c r="AU5506" s="22" t="s">
        <v>851</v>
      </c>
      <c r="AV5506" s="22" t="s">
        <v>12634</v>
      </c>
    </row>
    <row r="5507" spans="40:48" ht="12.75" customHeight="1" x14ac:dyDescent="0.3">
      <c r="AN5507" s="22" t="s">
        <v>11687</v>
      </c>
      <c r="AO5507" s="22" t="s">
        <v>12643</v>
      </c>
      <c r="AP5507" s="90" t="s">
        <v>11688</v>
      </c>
      <c r="AQ5507" s="22" t="s">
        <v>566</v>
      </c>
      <c r="AR5507" s="22" t="s">
        <v>783</v>
      </c>
      <c r="AS5507" s="56">
        <v>14.9</v>
      </c>
      <c r="AT5507" s="89">
        <v>42188.700914351852</v>
      </c>
      <c r="AU5507" s="22" t="s">
        <v>851</v>
      </c>
      <c r="AV5507" s="22" t="s">
        <v>12634</v>
      </c>
    </row>
    <row r="5508" spans="40:48" ht="12.75" customHeight="1" x14ac:dyDescent="0.3">
      <c r="AN5508" s="22" t="s">
        <v>11689</v>
      </c>
      <c r="AO5508" s="22" t="s">
        <v>12643</v>
      </c>
      <c r="AP5508" s="90" t="s">
        <v>11690</v>
      </c>
      <c r="AQ5508" s="22" t="s">
        <v>566</v>
      </c>
      <c r="AR5508" s="22" t="s">
        <v>783</v>
      </c>
      <c r="AS5508" s="56">
        <v>1</v>
      </c>
      <c r="AT5508" s="89">
        <v>42760.730879629627</v>
      </c>
      <c r="AU5508" s="22" t="s">
        <v>14972</v>
      </c>
      <c r="AV5508" s="22" t="s">
        <v>12634</v>
      </c>
    </row>
    <row r="5509" spans="40:48" ht="12.75" customHeight="1" x14ac:dyDescent="0.3">
      <c r="AN5509" s="22" t="s">
        <v>11691</v>
      </c>
      <c r="AO5509" s="22" t="s">
        <v>12643</v>
      </c>
      <c r="AP5509" s="90" t="s">
        <v>11692</v>
      </c>
      <c r="AQ5509" s="22" t="s">
        <v>566</v>
      </c>
      <c r="AR5509" s="22" t="s">
        <v>783</v>
      </c>
      <c r="AS5509" s="56">
        <v>1</v>
      </c>
      <c r="AT5509" s="89">
        <v>42760.730879629627</v>
      </c>
      <c r="AU5509" s="22" t="s">
        <v>14972</v>
      </c>
      <c r="AV5509" s="22" t="s">
        <v>12634</v>
      </c>
    </row>
    <row r="5510" spans="40:48" ht="12.75" customHeight="1" x14ac:dyDescent="0.3">
      <c r="AN5510" s="22" t="s">
        <v>11693</v>
      </c>
      <c r="AO5510" s="22" t="s">
        <v>12643</v>
      </c>
      <c r="AP5510" s="90" t="s">
        <v>11694</v>
      </c>
      <c r="AQ5510" s="22" t="s">
        <v>566</v>
      </c>
      <c r="AR5510" s="22" t="s">
        <v>783</v>
      </c>
      <c r="AS5510" s="56">
        <v>3.5</v>
      </c>
      <c r="AT5510" s="89">
        <v>42003.79</v>
      </c>
      <c r="AU5510" s="22" t="s">
        <v>851</v>
      </c>
      <c r="AV5510" s="22" t="s">
        <v>12634</v>
      </c>
    </row>
    <row r="5511" spans="40:48" ht="12.75" customHeight="1" x14ac:dyDescent="0.3">
      <c r="AN5511" s="22" t="s">
        <v>11695</v>
      </c>
      <c r="AO5511" s="22" t="s">
        <v>12643</v>
      </c>
      <c r="AP5511" s="90" t="s">
        <v>11696</v>
      </c>
      <c r="AQ5511" s="22" t="s">
        <v>581</v>
      </c>
      <c r="AR5511" s="22" t="s">
        <v>783</v>
      </c>
      <c r="AS5511" s="56">
        <v>1</v>
      </c>
      <c r="AT5511" s="89">
        <v>42760.730879629627</v>
      </c>
      <c r="AU5511" s="22" t="s">
        <v>14967</v>
      </c>
      <c r="AV5511" s="22" t="s">
        <v>12634</v>
      </c>
    </row>
    <row r="5512" spans="40:48" ht="12.75" customHeight="1" x14ac:dyDescent="0.3">
      <c r="AN5512" s="22" t="s">
        <v>11697</v>
      </c>
      <c r="AO5512" s="22" t="s">
        <v>12643</v>
      </c>
      <c r="AP5512" s="90" t="s">
        <v>11698</v>
      </c>
      <c r="AQ5512" s="22" t="s">
        <v>566</v>
      </c>
      <c r="AR5512" s="22" t="s">
        <v>783</v>
      </c>
      <c r="AS5512" s="56">
        <v>8</v>
      </c>
      <c r="AT5512" s="89">
        <v>42541.661203703705</v>
      </c>
      <c r="AU5512" s="22" t="s">
        <v>8848</v>
      </c>
      <c r="AV5512" s="22" t="s">
        <v>12634</v>
      </c>
    </row>
    <row r="5513" spans="40:48" ht="12.75" customHeight="1" x14ac:dyDescent="0.3">
      <c r="AN5513" s="22" t="s">
        <v>11699</v>
      </c>
      <c r="AO5513" s="22" t="s">
        <v>12643</v>
      </c>
      <c r="AP5513" s="90" t="s">
        <v>11700</v>
      </c>
      <c r="AQ5513" s="22" t="s">
        <v>566</v>
      </c>
      <c r="AR5513" s="22" t="s">
        <v>783</v>
      </c>
      <c r="AS5513" s="56">
        <v>166.44</v>
      </c>
      <c r="AT5513" s="89">
        <v>41430.604525462964</v>
      </c>
      <c r="AU5513" s="22" t="s">
        <v>846</v>
      </c>
      <c r="AV5513" s="22" t="s">
        <v>12634</v>
      </c>
    </row>
    <row r="5514" spans="40:48" ht="12.75" customHeight="1" x14ac:dyDescent="0.3">
      <c r="AN5514" s="22" t="s">
        <v>11701</v>
      </c>
      <c r="AO5514" s="22" t="s">
        <v>12643</v>
      </c>
      <c r="AP5514" s="90" t="s">
        <v>11702</v>
      </c>
      <c r="AQ5514" s="22" t="s">
        <v>566</v>
      </c>
      <c r="AR5514" s="22" t="s">
        <v>783</v>
      </c>
      <c r="AS5514" s="56">
        <v>1</v>
      </c>
      <c r="AT5514" s="89">
        <v>42760.730879629627</v>
      </c>
      <c r="AU5514" s="22" t="s">
        <v>14971</v>
      </c>
      <c r="AV5514" s="22" t="s">
        <v>12634</v>
      </c>
    </row>
    <row r="5515" spans="40:48" ht="12.75" customHeight="1" x14ac:dyDescent="0.3">
      <c r="AN5515" s="22" t="s">
        <v>11703</v>
      </c>
      <c r="AO5515" s="22" t="s">
        <v>12643</v>
      </c>
      <c r="AP5515" s="90" t="s">
        <v>11704</v>
      </c>
      <c r="AQ5515" s="22" t="s">
        <v>566</v>
      </c>
      <c r="AR5515" s="22" t="s">
        <v>783</v>
      </c>
      <c r="AS5515" s="56">
        <v>150.53</v>
      </c>
      <c r="AT5515" s="89">
        <v>42482.622002314813</v>
      </c>
      <c r="AU5515" s="22" t="s">
        <v>846</v>
      </c>
      <c r="AV5515" s="22" t="s">
        <v>12634</v>
      </c>
    </row>
    <row r="5516" spans="40:48" ht="12.75" customHeight="1" x14ac:dyDescent="0.3">
      <c r="AN5516" s="22" t="s">
        <v>11705</v>
      </c>
      <c r="AO5516" s="22" t="s">
        <v>12643</v>
      </c>
      <c r="AP5516" s="90" t="s">
        <v>11706</v>
      </c>
      <c r="AQ5516" s="22" t="s">
        <v>566</v>
      </c>
      <c r="AR5516" s="22" t="s">
        <v>783</v>
      </c>
      <c r="AS5516" s="56">
        <v>367.79</v>
      </c>
      <c r="AT5516" s="89">
        <v>42191.716099537036</v>
      </c>
      <c r="AU5516" s="22" t="s">
        <v>846</v>
      </c>
      <c r="AV5516" s="22" t="s">
        <v>12634</v>
      </c>
    </row>
    <row r="5517" spans="40:48" ht="12.75" customHeight="1" x14ac:dyDescent="0.3">
      <c r="AN5517" s="22" t="s">
        <v>11707</v>
      </c>
      <c r="AO5517" s="22" t="s">
        <v>12643</v>
      </c>
      <c r="AP5517" s="90" t="s">
        <v>11708</v>
      </c>
      <c r="AQ5517" s="22" t="s">
        <v>566</v>
      </c>
      <c r="AR5517" s="22" t="s">
        <v>783</v>
      </c>
      <c r="AS5517" s="56">
        <v>274.95999999999998</v>
      </c>
      <c r="AT5517" s="89">
        <v>42261.809583333335</v>
      </c>
      <c r="AU5517" s="22" t="s">
        <v>846</v>
      </c>
      <c r="AV5517" s="22" t="s">
        <v>12634</v>
      </c>
    </row>
    <row r="5518" spans="40:48" ht="12.75" customHeight="1" x14ac:dyDescent="0.3">
      <c r="AN5518" s="22" t="s">
        <v>11709</v>
      </c>
      <c r="AO5518" s="22" t="s">
        <v>12643</v>
      </c>
      <c r="AP5518" s="90" t="s">
        <v>14784</v>
      </c>
      <c r="AQ5518" s="22" t="s">
        <v>566</v>
      </c>
      <c r="AR5518" s="22" t="s">
        <v>783</v>
      </c>
      <c r="AS5518" s="56">
        <v>1</v>
      </c>
      <c r="AT5518" s="89">
        <v>42760.730879629627</v>
      </c>
      <c r="AU5518" s="22" t="s">
        <v>14971</v>
      </c>
      <c r="AV5518" s="22" t="s">
        <v>12634</v>
      </c>
    </row>
    <row r="5519" spans="40:48" ht="12.75" customHeight="1" x14ac:dyDescent="0.3">
      <c r="AN5519" s="22" t="s">
        <v>11710</v>
      </c>
      <c r="AO5519" s="22" t="s">
        <v>12643</v>
      </c>
      <c r="AP5519" s="90" t="s">
        <v>11711</v>
      </c>
      <c r="AQ5519" s="22" t="s">
        <v>566</v>
      </c>
      <c r="AR5519" s="22" t="s">
        <v>783</v>
      </c>
      <c r="AS5519" s="56">
        <v>228.49</v>
      </c>
      <c r="AT5519" s="89">
        <v>41444.692511574074</v>
      </c>
      <c r="AU5519" s="22" t="s">
        <v>846</v>
      </c>
      <c r="AV5519" s="22" t="s">
        <v>12634</v>
      </c>
    </row>
    <row r="5520" spans="40:48" ht="12.75" customHeight="1" x14ac:dyDescent="0.3">
      <c r="AN5520" s="22" t="s">
        <v>11712</v>
      </c>
      <c r="AO5520" s="22" t="s">
        <v>12643</v>
      </c>
      <c r="AP5520" s="90" t="s">
        <v>11713</v>
      </c>
      <c r="AQ5520" s="22" t="s">
        <v>566</v>
      </c>
      <c r="AR5520" s="22" t="s">
        <v>783</v>
      </c>
      <c r="AS5520" s="56">
        <v>196.16</v>
      </c>
      <c r="AT5520" s="89">
        <v>42265.485949074071</v>
      </c>
      <c r="AU5520" s="22" t="s">
        <v>846</v>
      </c>
      <c r="AV5520" s="22" t="s">
        <v>12634</v>
      </c>
    </row>
    <row r="5521" spans="40:48" ht="12.75" customHeight="1" x14ac:dyDescent="0.3">
      <c r="AN5521" s="22" t="s">
        <v>11714</v>
      </c>
      <c r="AO5521" s="22" t="s">
        <v>12643</v>
      </c>
      <c r="AP5521" s="90" t="s">
        <v>14785</v>
      </c>
      <c r="AQ5521" s="22" t="s">
        <v>566</v>
      </c>
      <c r="AR5521" s="22" t="s">
        <v>783</v>
      </c>
      <c r="AS5521" s="56">
        <v>307.02</v>
      </c>
      <c r="AT5521" s="89">
        <v>42457.497881944444</v>
      </c>
      <c r="AU5521" s="22" t="s">
        <v>846</v>
      </c>
      <c r="AV5521" s="22" t="s">
        <v>12634</v>
      </c>
    </row>
    <row r="5522" spans="40:48" ht="12.75" customHeight="1" x14ac:dyDescent="0.3">
      <c r="AN5522" s="22" t="s">
        <v>11715</v>
      </c>
      <c r="AO5522" s="22" t="s">
        <v>12643</v>
      </c>
      <c r="AP5522" s="90" t="s">
        <v>11716</v>
      </c>
      <c r="AQ5522" s="22" t="s">
        <v>566</v>
      </c>
      <c r="AR5522" s="22" t="s">
        <v>12633</v>
      </c>
      <c r="AS5522" s="56">
        <v>124.32</v>
      </c>
      <c r="AT5522" s="89">
        <v>42870.734490740739</v>
      </c>
      <c r="AU5522" s="22" t="s">
        <v>846</v>
      </c>
      <c r="AV5522" s="22" t="s">
        <v>12634</v>
      </c>
    </row>
    <row r="5523" spans="40:48" ht="12.75" customHeight="1" x14ac:dyDescent="0.3">
      <c r="AN5523" s="22" t="s">
        <v>11717</v>
      </c>
      <c r="AO5523" s="22" t="s">
        <v>12643</v>
      </c>
      <c r="AP5523" s="90" t="s">
        <v>11718</v>
      </c>
      <c r="AQ5523" s="22" t="s">
        <v>566</v>
      </c>
      <c r="AR5523" s="22" t="s">
        <v>12633</v>
      </c>
      <c r="AS5523" s="56">
        <v>207.27</v>
      </c>
      <c r="AT5523" s="89">
        <v>42870.707546296297</v>
      </c>
      <c r="AU5523" s="22" t="s">
        <v>846</v>
      </c>
      <c r="AV5523" s="22" t="s">
        <v>12634</v>
      </c>
    </row>
    <row r="5524" spans="40:48" ht="12.75" customHeight="1" x14ac:dyDescent="0.3">
      <c r="AN5524" s="22" t="s">
        <v>11719</v>
      </c>
      <c r="AO5524" s="22" t="s">
        <v>12643</v>
      </c>
      <c r="AP5524" s="90" t="s">
        <v>11720</v>
      </c>
      <c r="AQ5524" s="22" t="s">
        <v>566</v>
      </c>
      <c r="AR5524" s="22" t="s">
        <v>12633</v>
      </c>
      <c r="AS5524" s="56">
        <v>142.66</v>
      </c>
      <c r="AT5524" s="89">
        <v>42846.44872685185</v>
      </c>
      <c r="AU5524" s="22" t="s">
        <v>846</v>
      </c>
      <c r="AV5524" s="22" t="s">
        <v>12634</v>
      </c>
    </row>
    <row r="5525" spans="40:48" ht="12.75" customHeight="1" x14ac:dyDescent="0.3">
      <c r="AN5525" s="22" t="s">
        <v>11721</v>
      </c>
      <c r="AO5525" s="22" t="s">
        <v>12643</v>
      </c>
      <c r="AP5525" s="90" t="s">
        <v>11722</v>
      </c>
      <c r="AQ5525" s="22" t="s">
        <v>566</v>
      </c>
      <c r="AR5525" s="22" t="s">
        <v>12633</v>
      </c>
      <c r="AS5525" s="56">
        <v>212.22</v>
      </c>
      <c r="AT5525" s="89">
        <v>42870.712627314817</v>
      </c>
      <c r="AU5525" s="22" t="s">
        <v>846</v>
      </c>
      <c r="AV5525" s="22" t="s">
        <v>12634</v>
      </c>
    </row>
    <row r="5526" spans="40:48" ht="12.75" customHeight="1" x14ac:dyDescent="0.3">
      <c r="AN5526" s="22" t="s">
        <v>11723</v>
      </c>
      <c r="AO5526" s="22" t="s">
        <v>12643</v>
      </c>
      <c r="AP5526" s="90" t="s">
        <v>14786</v>
      </c>
      <c r="AQ5526" s="22" t="s">
        <v>566</v>
      </c>
      <c r="AR5526" s="22" t="s">
        <v>12633</v>
      </c>
      <c r="AS5526" s="56">
        <v>251.12</v>
      </c>
      <c r="AT5526" s="89">
        <v>42870.741342592592</v>
      </c>
      <c r="AU5526" s="22" t="s">
        <v>846</v>
      </c>
      <c r="AV5526" s="22" t="s">
        <v>12634</v>
      </c>
    </row>
    <row r="5527" spans="40:48" ht="12.75" customHeight="1" x14ac:dyDescent="0.3">
      <c r="AN5527" s="22" t="s">
        <v>11724</v>
      </c>
      <c r="AO5527" s="22" t="s">
        <v>12643</v>
      </c>
      <c r="AP5527" s="90" t="s">
        <v>11725</v>
      </c>
      <c r="AQ5527" s="22" t="s">
        <v>566</v>
      </c>
      <c r="AR5527" s="22" t="s">
        <v>12633</v>
      </c>
      <c r="AS5527" s="56">
        <v>270.10000000000002</v>
      </c>
      <c r="AT5527" s="89">
        <v>42870.712627314817</v>
      </c>
      <c r="AU5527" s="22" t="s">
        <v>846</v>
      </c>
      <c r="AV5527" s="22" t="s">
        <v>12634</v>
      </c>
    </row>
    <row r="5528" spans="40:48" ht="12.75" customHeight="1" x14ac:dyDescent="0.3">
      <c r="AN5528" s="22" t="s">
        <v>11726</v>
      </c>
      <c r="AO5528" s="22" t="s">
        <v>12643</v>
      </c>
      <c r="AP5528" s="90" t="s">
        <v>11727</v>
      </c>
      <c r="AQ5528" s="22" t="s">
        <v>566</v>
      </c>
      <c r="AR5528" s="22" t="s">
        <v>12633</v>
      </c>
      <c r="AS5528" s="56">
        <v>212.22</v>
      </c>
      <c r="AT5528" s="89">
        <v>42870.712627314817</v>
      </c>
      <c r="AU5528" s="22" t="s">
        <v>846</v>
      </c>
      <c r="AV5528" s="22" t="s">
        <v>12634</v>
      </c>
    </row>
    <row r="5529" spans="40:48" ht="12.75" customHeight="1" x14ac:dyDescent="0.3">
      <c r="AN5529" s="22" t="s">
        <v>11728</v>
      </c>
      <c r="AO5529" s="22" t="s">
        <v>12643</v>
      </c>
      <c r="AP5529" s="90" t="s">
        <v>11729</v>
      </c>
      <c r="AQ5529" s="22" t="s">
        <v>566</v>
      </c>
      <c r="AR5529" s="22" t="s">
        <v>783</v>
      </c>
      <c r="AS5529" s="56">
        <v>0</v>
      </c>
      <c r="AT5529" s="89"/>
      <c r="AU5529" s="22" t="s">
        <v>14971</v>
      </c>
      <c r="AV5529" s="22" t="s">
        <v>12634</v>
      </c>
    </row>
    <row r="5530" spans="40:48" ht="12.75" customHeight="1" x14ac:dyDescent="0.3">
      <c r="AN5530" s="22" t="s">
        <v>11730</v>
      </c>
      <c r="AO5530" s="22" t="s">
        <v>12643</v>
      </c>
      <c r="AP5530" s="90" t="s">
        <v>11731</v>
      </c>
      <c r="AQ5530" s="22" t="s">
        <v>566</v>
      </c>
      <c r="AR5530" s="22" t="s">
        <v>783</v>
      </c>
      <c r="AS5530" s="56">
        <v>448.92</v>
      </c>
      <c r="AT5530" s="89">
        <v>42265.485949074071</v>
      </c>
      <c r="AU5530" s="22" t="s">
        <v>846</v>
      </c>
      <c r="AV5530" s="22" t="s">
        <v>12634</v>
      </c>
    </row>
    <row r="5531" spans="40:48" ht="12.75" customHeight="1" x14ac:dyDescent="0.3">
      <c r="AN5531" s="22" t="s">
        <v>11732</v>
      </c>
      <c r="AO5531" s="22" t="s">
        <v>12643</v>
      </c>
      <c r="AP5531" s="90" t="s">
        <v>11733</v>
      </c>
      <c r="AQ5531" s="22" t="s">
        <v>566</v>
      </c>
      <c r="AR5531" s="22" t="s">
        <v>783</v>
      </c>
      <c r="AS5531" s="56">
        <v>1</v>
      </c>
      <c r="AT5531" s="89">
        <v>42760.730879629627</v>
      </c>
      <c r="AU5531" s="22" t="s">
        <v>14971</v>
      </c>
      <c r="AV5531" s="22" t="s">
        <v>12634</v>
      </c>
    </row>
    <row r="5532" spans="40:48" ht="12.75" customHeight="1" x14ac:dyDescent="0.3">
      <c r="AN5532" s="22" t="s">
        <v>11734</v>
      </c>
      <c r="AO5532" s="22" t="s">
        <v>12643</v>
      </c>
      <c r="AP5532" s="90" t="s">
        <v>11735</v>
      </c>
      <c r="AQ5532" s="22" t="s">
        <v>566</v>
      </c>
      <c r="AR5532" s="22" t="s">
        <v>783</v>
      </c>
      <c r="AS5532" s="56">
        <v>0</v>
      </c>
      <c r="AT5532" s="89"/>
      <c r="AU5532" s="22" t="s">
        <v>14971</v>
      </c>
      <c r="AV5532" s="22" t="s">
        <v>12634</v>
      </c>
    </row>
    <row r="5533" spans="40:48" ht="12.75" customHeight="1" x14ac:dyDescent="0.3">
      <c r="AN5533" s="22" t="s">
        <v>11736</v>
      </c>
      <c r="AO5533" s="22" t="s">
        <v>12643</v>
      </c>
      <c r="AP5533" s="90" t="s">
        <v>14787</v>
      </c>
      <c r="AQ5533" s="22" t="s">
        <v>566</v>
      </c>
      <c r="AR5533" s="22" t="s">
        <v>783</v>
      </c>
      <c r="AS5533" s="56">
        <v>1</v>
      </c>
      <c r="AT5533" s="89">
        <v>42760.730879629627</v>
      </c>
      <c r="AU5533" s="22" t="s">
        <v>14971</v>
      </c>
      <c r="AV5533" s="22" t="s">
        <v>12634</v>
      </c>
    </row>
    <row r="5534" spans="40:48" ht="12.75" customHeight="1" x14ac:dyDescent="0.3">
      <c r="AN5534" s="22" t="s">
        <v>11737</v>
      </c>
      <c r="AO5534" s="22" t="s">
        <v>12643</v>
      </c>
      <c r="AP5534" s="90" t="s">
        <v>11738</v>
      </c>
      <c r="AQ5534" s="22" t="s">
        <v>566</v>
      </c>
      <c r="AR5534" s="22" t="s">
        <v>12633</v>
      </c>
      <c r="AS5534" s="56">
        <v>566.04999999999995</v>
      </c>
      <c r="AT5534" s="89">
        <v>42846.454467592594</v>
      </c>
      <c r="AU5534" s="22" t="s">
        <v>846</v>
      </c>
      <c r="AV5534" s="22" t="s">
        <v>12634</v>
      </c>
    </row>
    <row r="5535" spans="40:48" ht="12.75" customHeight="1" x14ac:dyDescent="0.3">
      <c r="AN5535" s="22" t="s">
        <v>11739</v>
      </c>
      <c r="AO5535" s="22" t="s">
        <v>12643</v>
      </c>
      <c r="AP5535" s="90" t="s">
        <v>14788</v>
      </c>
      <c r="AQ5535" s="22" t="s">
        <v>566</v>
      </c>
      <c r="AR5535" s="22" t="s">
        <v>783</v>
      </c>
      <c r="AS5535" s="56">
        <v>1</v>
      </c>
      <c r="AT5535" s="89">
        <v>42760.730879629627</v>
      </c>
      <c r="AU5535" s="22" t="s">
        <v>14971</v>
      </c>
      <c r="AV5535" s="22" t="s">
        <v>12634</v>
      </c>
    </row>
    <row r="5536" spans="40:48" ht="12.75" customHeight="1" x14ac:dyDescent="0.3">
      <c r="AN5536" s="22" t="s">
        <v>11740</v>
      </c>
      <c r="AO5536" s="22" t="s">
        <v>12643</v>
      </c>
      <c r="AP5536" s="90" t="s">
        <v>11741</v>
      </c>
      <c r="AQ5536" s="22" t="s">
        <v>566</v>
      </c>
      <c r="AR5536" s="22" t="s">
        <v>783</v>
      </c>
      <c r="AS5536" s="56">
        <v>517.9</v>
      </c>
      <c r="AT5536" s="89">
        <v>42163.676863425928</v>
      </c>
      <c r="AU5536" s="22" t="s">
        <v>846</v>
      </c>
      <c r="AV5536" s="22" t="s">
        <v>12634</v>
      </c>
    </row>
    <row r="5537" spans="40:48" ht="12.75" customHeight="1" x14ac:dyDescent="0.3">
      <c r="AN5537" s="22" t="s">
        <v>11742</v>
      </c>
      <c r="AO5537" s="22" t="s">
        <v>12643</v>
      </c>
      <c r="AP5537" s="90" t="s">
        <v>11743</v>
      </c>
      <c r="AQ5537" s="22" t="s">
        <v>566</v>
      </c>
      <c r="AR5537" s="22" t="s">
        <v>783</v>
      </c>
      <c r="AS5537" s="56">
        <v>842.37</v>
      </c>
      <c r="AT5537" s="89">
        <v>42234.539259259262</v>
      </c>
      <c r="AU5537" s="22" t="s">
        <v>846</v>
      </c>
      <c r="AV5537" s="22" t="s">
        <v>12634</v>
      </c>
    </row>
    <row r="5538" spans="40:48" ht="12.75" customHeight="1" x14ac:dyDescent="0.3">
      <c r="AN5538" s="22" t="s">
        <v>11744</v>
      </c>
      <c r="AO5538" s="22" t="s">
        <v>12643</v>
      </c>
      <c r="AP5538" s="90" t="s">
        <v>11745</v>
      </c>
      <c r="AQ5538" s="22" t="s">
        <v>566</v>
      </c>
      <c r="AR5538" s="22" t="s">
        <v>12633</v>
      </c>
      <c r="AS5538" s="56">
        <v>193.09</v>
      </c>
      <c r="AT5538" s="89">
        <v>42870.759467592594</v>
      </c>
      <c r="AU5538" s="22" t="s">
        <v>846</v>
      </c>
      <c r="AV5538" s="22" t="s">
        <v>12634</v>
      </c>
    </row>
    <row r="5539" spans="40:48" ht="12.75" customHeight="1" x14ac:dyDescent="0.3">
      <c r="AN5539" s="22" t="s">
        <v>11746</v>
      </c>
      <c r="AO5539" s="22" t="s">
        <v>12643</v>
      </c>
      <c r="AP5539" s="90" t="s">
        <v>14789</v>
      </c>
      <c r="AQ5539" s="22" t="s">
        <v>566</v>
      </c>
      <c r="AR5539" s="22" t="s">
        <v>783</v>
      </c>
      <c r="AS5539" s="56">
        <v>218.15</v>
      </c>
      <c r="AT5539" s="89">
        <v>41885.599537037036</v>
      </c>
      <c r="AU5539" s="22" t="s">
        <v>846</v>
      </c>
      <c r="AV5539" s="22" t="s">
        <v>12634</v>
      </c>
    </row>
    <row r="5540" spans="40:48" ht="12.75" customHeight="1" x14ac:dyDescent="0.3">
      <c r="AN5540" s="22" t="s">
        <v>11747</v>
      </c>
      <c r="AO5540" s="22" t="s">
        <v>12643</v>
      </c>
      <c r="AP5540" s="90" t="s">
        <v>11748</v>
      </c>
      <c r="AQ5540" s="22" t="s">
        <v>566</v>
      </c>
      <c r="AR5540" s="22" t="s">
        <v>783</v>
      </c>
      <c r="AS5540" s="56">
        <v>1</v>
      </c>
      <c r="AT5540" s="89">
        <v>42760.730879629627</v>
      </c>
      <c r="AU5540" s="22" t="s">
        <v>14971</v>
      </c>
      <c r="AV5540" s="22" t="s">
        <v>12634</v>
      </c>
    </row>
    <row r="5541" spans="40:48" ht="12.75" customHeight="1" x14ac:dyDescent="0.3">
      <c r="AN5541" s="22" t="s">
        <v>11749</v>
      </c>
      <c r="AO5541" s="22" t="s">
        <v>12643</v>
      </c>
      <c r="AP5541" s="90" t="s">
        <v>11750</v>
      </c>
      <c r="AQ5541" s="22" t="s">
        <v>566</v>
      </c>
      <c r="AR5541" s="22" t="s">
        <v>783</v>
      </c>
      <c r="AS5541" s="56">
        <v>760.75</v>
      </c>
      <c r="AT5541" s="89">
        <v>42718.383159722223</v>
      </c>
      <c r="AU5541" s="22" t="s">
        <v>846</v>
      </c>
      <c r="AV5541" s="22" t="s">
        <v>12634</v>
      </c>
    </row>
    <row r="5542" spans="40:48" ht="12.75" customHeight="1" x14ac:dyDescent="0.3">
      <c r="AN5542" s="22" t="s">
        <v>11751</v>
      </c>
      <c r="AO5542" s="22" t="s">
        <v>12643</v>
      </c>
      <c r="AP5542" s="90" t="s">
        <v>11752</v>
      </c>
      <c r="AQ5542" s="22" t="s">
        <v>566</v>
      </c>
      <c r="AR5542" s="22" t="s">
        <v>12633</v>
      </c>
      <c r="AS5542" s="56">
        <v>289.93</v>
      </c>
      <c r="AT5542" s="89">
        <v>42846.458981481483</v>
      </c>
      <c r="AU5542" s="22" t="s">
        <v>846</v>
      </c>
      <c r="AV5542" s="22" t="s">
        <v>12634</v>
      </c>
    </row>
    <row r="5543" spans="40:48" ht="12.75" customHeight="1" x14ac:dyDescent="0.3">
      <c r="AN5543" s="22" t="s">
        <v>11753</v>
      </c>
      <c r="AO5543" s="22" t="s">
        <v>12643</v>
      </c>
      <c r="AP5543" s="90" t="s">
        <v>11754</v>
      </c>
      <c r="AQ5543" s="22" t="s">
        <v>566</v>
      </c>
      <c r="AR5543" s="22" t="s">
        <v>12633</v>
      </c>
      <c r="AS5543" s="56">
        <v>337.87</v>
      </c>
      <c r="AT5543" s="89">
        <v>42846.454467592594</v>
      </c>
      <c r="AU5543" s="22" t="s">
        <v>846</v>
      </c>
      <c r="AV5543" s="22" t="s">
        <v>12634</v>
      </c>
    </row>
    <row r="5544" spans="40:48" ht="12.75" customHeight="1" x14ac:dyDescent="0.3">
      <c r="AN5544" s="22" t="s">
        <v>11755</v>
      </c>
      <c r="AO5544" s="22" t="s">
        <v>12643</v>
      </c>
      <c r="AP5544" s="90" t="s">
        <v>14790</v>
      </c>
      <c r="AQ5544" s="22" t="s">
        <v>566</v>
      </c>
      <c r="AR5544" s="22" t="s">
        <v>783</v>
      </c>
      <c r="AS5544" s="56">
        <v>1</v>
      </c>
      <c r="AT5544" s="89">
        <v>42760.730879629627</v>
      </c>
      <c r="AU5544" s="22" t="s">
        <v>14971</v>
      </c>
      <c r="AV5544" s="22" t="s">
        <v>12634</v>
      </c>
    </row>
    <row r="5545" spans="40:48" ht="12.75" customHeight="1" x14ac:dyDescent="0.3">
      <c r="AN5545" s="22" t="s">
        <v>11756</v>
      </c>
      <c r="AO5545" s="22" t="s">
        <v>12643</v>
      </c>
      <c r="AP5545" s="90" t="s">
        <v>14791</v>
      </c>
      <c r="AQ5545" s="22" t="s">
        <v>566</v>
      </c>
      <c r="AR5545" s="22" t="s">
        <v>783</v>
      </c>
      <c r="AS5545" s="56">
        <v>852.1</v>
      </c>
      <c r="AT5545" s="89">
        <v>42247.499502314815</v>
      </c>
      <c r="AU5545" s="22" t="s">
        <v>846</v>
      </c>
      <c r="AV5545" s="22" t="s">
        <v>12634</v>
      </c>
    </row>
    <row r="5546" spans="40:48" ht="12.75" customHeight="1" x14ac:dyDescent="0.3">
      <c r="AN5546" s="22" t="s">
        <v>11757</v>
      </c>
      <c r="AO5546" s="22" t="s">
        <v>12643</v>
      </c>
      <c r="AP5546" s="90" t="s">
        <v>11758</v>
      </c>
      <c r="AQ5546" s="22" t="s">
        <v>566</v>
      </c>
      <c r="AR5546" s="22" t="s">
        <v>783</v>
      </c>
      <c r="AS5546" s="56">
        <v>218.79</v>
      </c>
      <c r="AT5546" s="89">
        <v>42642.470081018517</v>
      </c>
      <c r="AU5546" s="22" t="s">
        <v>846</v>
      </c>
      <c r="AV5546" s="22" t="s">
        <v>12634</v>
      </c>
    </row>
    <row r="5547" spans="40:48" ht="12.75" customHeight="1" x14ac:dyDescent="0.3">
      <c r="AN5547" s="22" t="s">
        <v>11759</v>
      </c>
      <c r="AO5547" s="22" t="s">
        <v>12643</v>
      </c>
      <c r="AP5547" s="90" t="s">
        <v>11760</v>
      </c>
      <c r="AQ5547" s="22" t="s">
        <v>566</v>
      </c>
      <c r="AR5547" s="22" t="s">
        <v>12633</v>
      </c>
      <c r="AS5547" s="56">
        <v>241.23</v>
      </c>
      <c r="AT5547" s="89">
        <v>42846.454467592594</v>
      </c>
      <c r="AU5547" s="22" t="s">
        <v>846</v>
      </c>
      <c r="AV5547" s="22" t="s">
        <v>12634</v>
      </c>
    </row>
    <row r="5548" spans="40:48" ht="12.75" customHeight="1" x14ac:dyDescent="0.3">
      <c r="AN5548" s="22" t="s">
        <v>11761</v>
      </c>
      <c r="AO5548" s="22" t="s">
        <v>12643</v>
      </c>
      <c r="AP5548" s="90" t="s">
        <v>11762</v>
      </c>
      <c r="AQ5548" s="22" t="s">
        <v>566</v>
      </c>
      <c r="AR5548" s="22" t="s">
        <v>783</v>
      </c>
      <c r="AS5548" s="56">
        <v>579.73</v>
      </c>
      <c r="AT5548" s="89">
        <v>42661.404687499999</v>
      </c>
      <c r="AU5548" s="22" t="s">
        <v>846</v>
      </c>
      <c r="AV5548" s="22" t="s">
        <v>12634</v>
      </c>
    </row>
    <row r="5549" spans="40:48" ht="12.75" customHeight="1" x14ac:dyDescent="0.3">
      <c r="AN5549" s="22" t="s">
        <v>11763</v>
      </c>
      <c r="AO5549" s="22" t="s">
        <v>12643</v>
      </c>
      <c r="AP5549" s="90" t="s">
        <v>11764</v>
      </c>
      <c r="AQ5549" s="22" t="s">
        <v>566</v>
      </c>
      <c r="AR5549" s="22" t="s">
        <v>783</v>
      </c>
      <c r="AS5549" s="56">
        <v>802.78</v>
      </c>
      <c r="AT5549" s="89">
        <v>42131.747800925928</v>
      </c>
      <c r="AU5549" s="22" t="s">
        <v>846</v>
      </c>
      <c r="AV5549" s="22" t="s">
        <v>12634</v>
      </c>
    </row>
    <row r="5550" spans="40:48" ht="12.75" customHeight="1" x14ac:dyDescent="0.3">
      <c r="AN5550" s="22" t="s">
        <v>11765</v>
      </c>
      <c r="AO5550" s="22" t="s">
        <v>12643</v>
      </c>
      <c r="AP5550" s="90" t="s">
        <v>14792</v>
      </c>
      <c r="AQ5550" s="22" t="s">
        <v>566</v>
      </c>
      <c r="AR5550" s="22" t="s">
        <v>783</v>
      </c>
      <c r="AS5550" s="56">
        <v>787.44</v>
      </c>
      <c r="AT5550" s="89">
        <v>41885.514004629629</v>
      </c>
      <c r="AU5550" s="22" t="s">
        <v>846</v>
      </c>
      <c r="AV5550" s="22" t="s">
        <v>12634</v>
      </c>
    </row>
    <row r="5551" spans="40:48" ht="12.75" customHeight="1" x14ac:dyDescent="0.3">
      <c r="AN5551" s="22" t="s">
        <v>11766</v>
      </c>
      <c r="AO5551" s="22" t="s">
        <v>12643</v>
      </c>
      <c r="AP5551" s="90" t="s">
        <v>11767</v>
      </c>
      <c r="AQ5551" s="22" t="s">
        <v>566</v>
      </c>
      <c r="AR5551" s="22" t="s">
        <v>783</v>
      </c>
      <c r="AS5551" s="56">
        <v>324.02999999999997</v>
      </c>
      <c r="AT5551" s="89">
        <v>42433.6091087963</v>
      </c>
      <c r="AU5551" s="22" t="s">
        <v>846</v>
      </c>
      <c r="AV5551" s="22" t="s">
        <v>12634</v>
      </c>
    </row>
    <row r="5552" spans="40:48" ht="12.75" customHeight="1" x14ac:dyDescent="0.3">
      <c r="AN5552" s="22" t="s">
        <v>11768</v>
      </c>
      <c r="AO5552" s="22" t="s">
        <v>12643</v>
      </c>
      <c r="AP5552" s="90" t="s">
        <v>11769</v>
      </c>
      <c r="AQ5552" s="22" t="s">
        <v>566</v>
      </c>
      <c r="AR5552" s="22" t="s">
        <v>783</v>
      </c>
      <c r="AS5552" s="56">
        <v>1</v>
      </c>
      <c r="AT5552" s="89">
        <v>42760.730879629627</v>
      </c>
      <c r="AU5552" s="22" t="s">
        <v>14971</v>
      </c>
      <c r="AV5552" s="22" t="s">
        <v>12634</v>
      </c>
    </row>
    <row r="5553" spans="40:48" ht="12.75" customHeight="1" x14ac:dyDescent="0.3">
      <c r="AN5553" s="22" t="s">
        <v>11770</v>
      </c>
      <c r="AO5553" s="22" t="s">
        <v>12643</v>
      </c>
      <c r="AP5553" s="90" t="s">
        <v>11771</v>
      </c>
      <c r="AQ5553" s="22" t="s">
        <v>566</v>
      </c>
      <c r="AR5553" s="22" t="s">
        <v>12633</v>
      </c>
      <c r="AS5553" s="56">
        <v>521.54999999999995</v>
      </c>
      <c r="AT5553" s="89">
        <v>42870.780902777777</v>
      </c>
      <c r="AU5553" s="22" t="s">
        <v>846</v>
      </c>
      <c r="AV5553" s="22" t="s">
        <v>12634</v>
      </c>
    </row>
    <row r="5554" spans="40:48" ht="12.75" customHeight="1" x14ac:dyDescent="0.3">
      <c r="AN5554" s="22" t="s">
        <v>11772</v>
      </c>
      <c r="AO5554" s="22" t="s">
        <v>12643</v>
      </c>
      <c r="AP5554" s="90" t="s">
        <v>11773</v>
      </c>
      <c r="AQ5554" s="22" t="s">
        <v>566</v>
      </c>
      <c r="AR5554" s="22" t="s">
        <v>783</v>
      </c>
      <c r="AS5554" s="56">
        <v>717.2</v>
      </c>
      <c r="AT5554" s="89">
        <v>42649.675370370373</v>
      </c>
      <c r="AU5554" s="22" t="s">
        <v>846</v>
      </c>
      <c r="AV5554" s="22" t="s">
        <v>12634</v>
      </c>
    </row>
    <row r="5555" spans="40:48" ht="12.75" customHeight="1" x14ac:dyDescent="0.3">
      <c r="AN5555" s="22" t="s">
        <v>11774</v>
      </c>
      <c r="AO5555" s="22" t="s">
        <v>12643</v>
      </c>
      <c r="AP5555" s="90" t="s">
        <v>11775</v>
      </c>
      <c r="AQ5555" s="22" t="s">
        <v>566</v>
      </c>
      <c r="AR5555" s="22" t="s">
        <v>783</v>
      </c>
      <c r="AS5555" s="56">
        <v>717.2</v>
      </c>
      <c r="AT5555" s="89">
        <v>42649.675370370373</v>
      </c>
      <c r="AU5555" s="22" t="s">
        <v>846</v>
      </c>
      <c r="AV5555" s="22" t="s">
        <v>12634</v>
      </c>
    </row>
    <row r="5556" spans="40:48" ht="12.75" customHeight="1" x14ac:dyDescent="0.3">
      <c r="AN5556" s="22" t="s">
        <v>11776</v>
      </c>
      <c r="AO5556" s="22" t="s">
        <v>12643</v>
      </c>
      <c r="AP5556" s="90" t="s">
        <v>11777</v>
      </c>
      <c r="AQ5556" s="22" t="s">
        <v>566</v>
      </c>
      <c r="AR5556" s="22" t="s">
        <v>12633</v>
      </c>
      <c r="AS5556" s="56">
        <v>667.96</v>
      </c>
      <c r="AT5556" s="89">
        <v>42870.741342592592</v>
      </c>
      <c r="AU5556" s="22" t="s">
        <v>846</v>
      </c>
      <c r="AV5556" s="22" t="s">
        <v>12634</v>
      </c>
    </row>
    <row r="5557" spans="40:48" ht="12.75" customHeight="1" x14ac:dyDescent="0.3">
      <c r="AN5557" s="22" t="s">
        <v>11778</v>
      </c>
      <c r="AO5557" s="22" t="s">
        <v>12643</v>
      </c>
      <c r="AP5557" s="90" t="s">
        <v>11779</v>
      </c>
      <c r="AQ5557" s="22" t="s">
        <v>566</v>
      </c>
      <c r="AR5557" s="22" t="s">
        <v>783</v>
      </c>
      <c r="AS5557" s="56">
        <v>1</v>
      </c>
      <c r="AT5557" s="89">
        <v>42760.730879629627</v>
      </c>
      <c r="AU5557" s="22" t="s">
        <v>14971</v>
      </c>
      <c r="AV5557" s="22" t="s">
        <v>12634</v>
      </c>
    </row>
    <row r="5558" spans="40:48" ht="12.75" customHeight="1" x14ac:dyDescent="0.3">
      <c r="AN5558" s="22" t="s">
        <v>11780</v>
      </c>
      <c r="AO5558" s="22" t="s">
        <v>12643</v>
      </c>
      <c r="AP5558" s="90" t="s">
        <v>11781</v>
      </c>
      <c r="AQ5558" s="22" t="s">
        <v>566</v>
      </c>
      <c r="AR5558" s="22" t="s">
        <v>783</v>
      </c>
      <c r="AS5558" s="56">
        <v>1</v>
      </c>
      <c r="AT5558" s="89">
        <v>42760.730879629627</v>
      </c>
      <c r="AU5558" s="22" t="s">
        <v>14971</v>
      </c>
      <c r="AV5558" s="22" t="s">
        <v>12634</v>
      </c>
    </row>
    <row r="5559" spans="40:48" ht="12.75" customHeight="1" x14ac:dyDescent="0.3">
      <c r="AN5559" s="22" t="s">
        <v>11782</v>
      </c>
      <c r="AO5559" s="22" t="s">
        <v>12643</v>
      </c>
      <c r="AP5559" s="90" t="s">
        <v>14793</v>
      </c>
      <c r="AQ5559" s="22" t="s">
        <v>566</v>
      </c>
      <c r="AR5559" s="22" t="s">
        <v>783</v>
      </c>
      <c r="AS5559" s="56">
        <v>1</v>
      </c>
      <c r="AT5559" s="89">
        <v>42760.730879629627</v>
      </c>
      <c r="AU5559" s="22" t="s">
        <v>14971</v>
      </c>
      <c r="AV5559" s="22" t="s">
        <v>12634</v>
      </c>
    </row>
    <row r="5560" spans="40:48" ht="12.75" customHeight="1" x14ac:dyDescent="0.3">
      <c r="AN5560" s="22" t="s">
        <v>11783</v>
      </c>
      <c r="AO5560" s="22" t="s">
        <v>12643</v>
      </c>
      <c r="AP5560" s="90" t="s">
        <v>14794</v>
      </c>
      <c r="AQ5560" s="22" t="s">
        <v>566</v>
      </c>
      <c r="AR5560" s="22" t="s">
        <v>12633</v>
      </c>
      <c r="AS5560" s="56">
        <v>540.16999999999996</v>
      </c>
      <c r="AT5560" s="89">
        <v>42870.788842592592</v>
      </c>
      <c r="AU5560" s="22" t="s">
        <v>846</v>
      </c>
      <c r="AV5560" s="22" t="s">
        <v>12634</v>
      </c>
    </row>
    <row r="5561" spans="40:48" ht="12.75" customHeight="1" x14ac:dyDescent="0.3">
      <c r="AN5561" s="22" t="s">
        <v>11784</v>
      </c>
      <c r="AO5561" s="22" t="s">
        <v>12643</v>
      </c>
      <c r="AP5561" s="90" t="s">
        <v>11785</v>
      </c>
      <c r="AQ5561" s="22" t="s">
        <v>566</v>
      </c>
      <c r="AR5561" s="22" t="s">
        <v>12633</v>
      </c>
      <c r="AS5561" s="56">
        <v>794.87</v>
      </c>
      <c r="AT5561" s="89">
        <v>42870.662106481483</v>
      </c>
      <c r="AU5561" s="22" t="s">
        <v>846</v>
      </c>
      <c r="AV5561" s="22" t="s">
        <v>12634</v>
      </c>
    </row>
    <row r="5562" spans="40:48" ht="12.75" customHeight="1" x14ac:dyDescent="0.3">
      <c r="AN5562" s="22" t="s">
        <v>11786</v>
      </c>
      <c r="AO5562" s="22" t="s">
        <v>12643</v>
      </c>
      <c r="AP5562" s="90" t="s">
        <v>11787</v>
      </c>
      <c r="AQ5562" s="22" t="s">
        <v>566</v>
      </c>
      <c r="AR5562" s="22" t="s">
        <v>12633</v>
      </c>
      <c r="AS5562" s="56">
        <v>1265.6199999999999</v>
      </c>
      <c r="AT5562" s="89">
        <v>42870.939560185187</v>
      </c>
      <c r="AU5562" s="22" t="s">
        <v>846</v>
      </c>
      <c r="AV5562" s="22" t="s">
        <v>12634</v>
      </c>
    </row>
    <row r="5563" spans="40:48" ht="12.75" customHeight="1" x14ac:dyDescent="0.3">
      <c r="AN5563" s="22" t="s">
        <v>11788</v>
      </c>
      <c r="AO5563" s="22" t="s">
        <v>12643</v>
      </c>
      <c r="AP5563" s="90" t="s">
        <v>11789</v>
      </c>
      <c r="AQ5563" s="22" t="s">
        <v>566</v>
      </c>
      <c r="AR5563" s="22" t="s">
        <v>12633</v>
      </c>
      <c r="AS5563" s="56">
        <v>1265.6199999999999</v>
      </c>
      <c r="AT5563" s="89">
        <v>42870.939560185187</v>
      </c>
      <c r="AU5563" s="22" t="s">
        <v>846</v>
      </c>
      <c r="AV5563" s="22" t="s">
        <v>12634</v>
      </c>
    </row>
    <row r="5564" spans="40:48" ht="12.75" customHeight="1" x14ac:dyDescent="0.3">
      <c r="AN5564" s="22" t="s">
        <v>11790</v>
      </c>
      <c r="AO5564" s="22" t="s">
        <v>12643</v>
      </c>
      <c r="AP5564" s="90" t="s">
        <v>11791</v>
      </c>
      <c r="AQ5564" s="22" t="s">
        <v>566</v>
      </c>
      <c r="AR5564" s="22" t="s">
        <v>12633</v>
      </c>
      <c r="AS5564" s="56">
        <v>1236.26</v>
      </c>
      <c r="AT5564" s="89">
        <v>42870.780902777777</v>
      </c>
      <c r="AU5564" s="22" t="s">
        <v>846</v>
      </c>
      <c r="AV5564" s="22" t="s">
        <v>12634</v>
      </c>
    </row>
    <row r="5565" spans="40:48" ht="12.75" customHeight="1" x14ac:dyDescent="0.3">
      <c r="AN5565" s="22" t="s">
        <v>11792</v>
      </c>
      <c r="AO5565" s="22" t="s">
        <v>12643</v>
      </c>
      <c r="AP5565" s="90" t="s">
        <v>11793</v>
      </c>
      <c r="AQ5565" s="22" t="s">
        <v>566</v>
      </c>
      <c r="AR5565" s="22" t="s">
        <v>783</v>
      </c>
      <c r="AS5565" s="56">
        <v>241.29</v>
      </c>
      <c r="AT5565" s="89">
        <v>42265.393240740741</v>
      </c>
      <c r="AU5565" s="22" t="s">
        <v>846</v>
      </c>
      <c r="AV5565" s="22" t="s">
        <v>12634</v>
      </c>
    </row>
    <row r="5566" spans="40:48" ht="12.75" customHeight="1" x14ac:dyDescent="0.3">
      <c r="AN5566" s="22" t="s">
        <v>11794</v>
      </c>
      <c r="AO5566" s="22" t="s">
        <v>12643</v>
      </c>
      <c r="AP5566" s="90" t="s">
        <v>11795</v>
      </c>
      <c r="AQ5566" s="22" t="s">
        <v>566</v>
      </c>
      <c r="AR5566" s="22" t="s">
        <v>12633</v>
      </c>
      <c r="AS5566" s="56">
        <v>949.22</v>
      </c>
      <c r="AT5566" s="89">
        <v>42870.741342592592</v>
      </c>
      <c r="AU5566" s="22" t="s">
        <v>846</v>
      </c>
      <c r="AV5566" s="22" t="s">
        <v>12634</v>
      </c>
    </row>
    <row r="5567" spans="40:48" ht="12.75" customHeight="1" x14ac:dyDescent="0.3">
      <c r="AN5567" s="22" t="s">
        <v>11796</v>
      </c>
      <c r="AO5567" s="22" t="s">
        <v>12643</v>
      </c>
      <c r="AP5567" s="90" t="s">
        <v>11797</v>
      </c>
      <c r="AQ5567" s="22" t="s">
        <v>566</v>
      </c>
      <c r="AR5567" s="22" t="s">
        <v>783</v>
      </c>
      <c r="AS5567" s="56">
        <v>458.72</v>
      </c>
      <c r="AT5567" s="89">
        <v>41891.693877314814</v>
      </c>
      <c r="AU5567" s="22" t="s">
        <v>846</v>
      </c>
      <c r="AV5567" s="22" t="s">
        <v>12634</v>
      </c>
    </row>
    <row r="5568" spans="40:48" ht="12.75" customHeight="1" x14ac:dyDescent="0.3">
      <c r="AN5568" s="22" t="s">
        <v>11798</v>
      </c>
      <c r="AO5568" s="22" t="s">
        <v>12643</v>
      </c>
      <c r="AP5568" s="90" t="s">
        <v>11799</v>
      </c>
      <c r="AQ5568" s="22" t="s">
        <v>566</v>
      </c>
      <c r="AR5568" s="22" t="s">
        <v>12633</v>
      </c>
      <c r="AS5568" s="56">
        <v>824.53</v>
      </c>
      <c r="AT5568" s="89">
        <v>42846.457199074073</v>
      </c>
      <c r="AU5568" s="22" t="s">
        <v>846</v>
      </c>
      <c r="AV5568" s="22" t="s">
        <v>12634</v>
      </c>
    </row>
    <row r="5569" spans="40:48" ht="12.75" customHeight="1" x14ac:dyDescent="0.3">
      <c r="AN5569" s="22" t="s">
        <v>11800</v>
      </c>
      <c r="AO5569" s="22" t="s">
        <v>12643</v>
      </c>
      <c r="AP5569" s="90" t="s">
        <v>14795</v>
      </c>
      <c r="AQ5569" s="22" t="s">
        <v>566</v>
      </c>
      <c r="AR5569" s="22" t="s">
        <v>783</v>
      </c>
      <c r="AS5569" s="56">
        <v>1</v>
      </c>
      <c r="AT5569" s="89">
        <v>42760.730879629627</v>
      </c>
      <c r="AU5569" s="22" t="s">
        <v>14971</v>
      </c>
      <c r="AV5569" s="22" t="s">
        <v>12634</v>
      </c>
    </row>
    <row r="5570" spans="40:48" ht="12.75" customHeight="1" x14ac:dyDescent="0.3">
      <c r="AN5570" s="22" t="s">
        <v>11801</v>
      </c>
      <c r="AO5570" s="22" t="s">
        <v>12643</v>
      </c>
      <c r="AP5570" s="90" t="s">
        <v>14796</v>
      </c>
      <c r="AQ5570" s="22" t="s">
        <v>566</v>
      </c>
      <c r="AR5570" s="22" t="s">
        <v>783</v>
      </c>
      <c r="AS5570" s="56">
        <v>1</v>
      </c>
      <c r="AT5570" s="89">
        <v>42760.730879629627</v>
      </c>
      <c r="AU5570" s="22" t="s">
        <v>14971</v>
      </c>
      <c r="AV5570" s="22" t="s">
        <v>12634</v>
      </c>
    </row>
    <row r="5571" spans="40:48" ht="12.75" customHeight="1" x14ac:dyDescent="0.3">
      <c r="AN5571" s="22" t="s">
        <v>11802</v>
      </c>
      <c r="AO5571" s="22" t="s">
        <v>12643</v>
      </c>
      <c r="AP5571" s="90" t="s">
        <v>11803</v>
      </c>
      <c r="AQ5571" s="22" t="s">
        <v>566</v>
      </c>
      <c r="AR5571" s="22" t="s">
        <v>783</v>
      </c>
      <c r="AS5571" s="56">
        <v>1</v>
      </c>
      <c r="AT5571" s="89">
        <v>42760.730879629627</v>
      </c>
      <c r="AU5571" s="22" t="s">
        <v>14971</v>
      </c>
      <c r="AV5571" s="22" t="s">
        <v>12634</v>
      </c>
    </row>
    <row r="5572" spans="40:48" ht="12.75" customHeight="1" x14ac:dyDescent="0.3">
      <c r="AN5572" s="22" t="s">
        <v>11804</v>
      </c>
      <c r="AO5572" s="22" t="s">
        <v>12643</v>
      </c>
      <c r="AP5572" s="90" t="s">
        <v>11805</v>
      </c>
      <c r="AQ5572" s="22" t="s">
        <v>566</v>
      </c>
      <c r="AR5572" s="22" t="s">
        <v>783</v>
      </c>
      <c r="AS5572" s="56">
        <v>199.72</v>
      </c>
      <c r="AT5572" s="89">
        <v>41432.751087962963</v>
      </c>
      <c r="AU5572" s="22" t="s">
        <v>846</v>
      </c>
      <c r="AV5572" s="22" t="s">
        <v>12634</v>
      </c>
    </row>
    <row r="5573" spans="40:48" ht="12.75" customHeight="1" x14ac:dyDescent="0.3">
      <c r="AN5573" s="22" t="s">
        <v>11806</v>
      </c>
      <c r="AO5573" s="22" t="s">
        <v>12643</v>
      </c>
      <c r="AP5573" s="90" t="s">
        <v>11807</v>
      </c>
      <c r="AQ5573" s="22" t="s">
        <v>566</v>
      </c>
      <c r="AR5573" s="22" t="s">
        <v>783</v>
      </c>
      <c r="AS5573" s="56">
        <v>441.32</v>
      </c>
      <c r="AT5573" s="89">
        <v>42661.404687499999</v>
      </c>
      <c r="AU5573" s="22" t="s">
        <v>846</v>
      </c>
      <c r="AV5573" s="22" t="s">
        <v>12634</v>
      </c>
    </row>
    <row r="5574" spans="40:48" ht="12.75" customHeight="1" x14ac:dyDescent="0.3">
      <c r="AN5574" s="22" t="s">
        <v>11808</v>
      </c>
      <c r="AO5574" s="22" t="s">
        <v>12643</v>
      </c>
      <c r="AP5574" s="90" t="s">
        <v>11809</v>
      </c>
      <c r="AQ5574" s="22" t="s">
        <v>566</v>
      </c>
      <c r="AR5574" s="22" t="s">
        <v>783</v>
      </c>
      <c r="AS5574" s="56">
        <v>439.01</v>
      </c>
      <c r="AT5574" s="89">
        <v>42255.343622685185</v>
      </c>
      <c r="AU5574" s="22" t="s">
        <v>846</v>
      </c>
      <c r="AV5574" s="22" t="s">
        <v>12634</v>
      </c>
    </row>
    <row r="5575" spans="40:48" ht="12.75" customHeight="1" x14ac:dyDescent="0.3">
      <c r="AN5575" s="22" t="s">
        <v>11810</v>
      </c>
      <c r="AO5575" s="22" t="s">
        <v>12643</v>
      </c>
      <c r="AP5575" s="90" t="s">
        <v>11811</v>
      </c>
      <c r="AQ5575" s="22" t="s">
        <v>566</v>
      </c>
      <c r="AR5575" s="22" t="s">
        <v>783</v>
      </c>
      <c r="AS5575" s="56">
        <v>439.01</v>
      </c>
      <c r="AT5575" s="89">
        <v>42255.343622685185</v>
      </c>
      <c r="AU5575" s="22" t="s">
        <v>846</v>
      </c>
      <c r="AV5575" s="22" t="s">
        <v>12634</v>
      </c>
    </row>
    <row r="5576" spans="40:48" ht="12.75" customHeight="1" x14ac:dyDescent="0.3">
      <c r="AN5576" s="22" t="s">
        <v>11812</v>
      </c>
      <c r="AO5576" s="22" t="s">
        <v>12643</v>
      </c>
      <c r="AP5576" s="90" t="s">
        <v>11813</v>
      </c>
      <c r="AQ5576" s="22" t="s">
        <v>566</v>
      </c>
      <c r="AR5576" s="22" t="s">
        <v>783</v>
      </c>
      <c r="AS5576" s="56">
        <v>439.01</v>
      </c>
      <c r="AT5576" s="89">
        <v>42255.343622685185</v>
      </c>
      <c r="AU5576" s="22" t="s">
        <v>846</v>
      </c>
      <c r="AV5576" s="22" t="s">
        <v>12634</v>
      </c>
    </row>
    <row r="5577" spans="40:48" ht="12.75" customHeight="1" x14ac:dyDescent="0.3">
      <c r="AN5577" s="22" t="s">
        <v>11814</v>
      </c>
      <c r="AO5577" s="22" t="s">
        <v>12643</v>
      </c>
      <c r="AP5577" s="90" t="s">
        <v>11815</v>
      </c>
      <c r="AQ5577" s="22" t="s">
        <v>566</v>
      </c>
      <c r="AR5577" s="22" t="s">
        <v>12633</v>
      </c>
      <c r="AS5577" s="56">
        <v>424.97</v>
      </c>
      <c r="AT5577" s="89">
        <v>42870.780902777777</v>
      </c>
      <c r="AU5577" s="22" t="s">
        <v>846</v>
      </c>
      <c r="AV5577" s="22" t="s">
        <v>12634</v>
      </c>
    </row>
    <row r="5578" spans="40:48" ht="12.75" customHeight="1" x14ac:dyDescent="0.3">
      <c r="AN5578" s="22" t="s">
        <v>11816</v>
      </c>
      <c r="AO5578" s="22" t="s">
        <v>12643</v>
      </c>
      <c r="AP5578" s="90" t="s">
        <v>11817</v>
      </c>
      <c r="AQ5578" s="22" t="s">
        <v>566</v>
      </c>
      <c r="AR5578" s="22" t="s">
        <v>12633</v>
      </c>
      <c r="AS5578" s="56">
        <v>912.35</v>
      </c>
      <c r="AT5578" s="89">
        <v>42846.454467592594</v>
      </c>
      <c r="AU5578" s="22" t="s">
        <v>846</v>
      </c>
      <c r="AV5578" s="22" t="s">
        <v>12634</v>
      </c>
    </row>
    <row r="5579" spans="40:48" ht="12.75" customHeight="1" x14ac:dyDescent="0.3">
      <c r="AN5579" s="22" t="s">
        <v>11818</v>
      </c>
      <c r="AO5579" s="22" t="s">
        <v>12643</v>
      </c>
      <c r="AP5579" s="90" t="s">
        <v>11819</v>
      </c>
      <c r="AQ5579" s="22" t="s">
        <v>566</v>
      </c>
      <c r="AR5579" s="22" t="s">
        <v>12633</v>
      </c>
      <c r="AS5579" s="56">
        <v>768.81</v>
      </c>
      <c r="AT5579" s="89">
        <v>42870.780902777777</v>
      </c>
      <c r="AU5579" s="22" t="s">
        <v>846</v>
      </c>
      <c r="AV5579" s="22" t="s">
        <v>12634</v>
      </c>
    </row>
    <row r="5580" spans="40:48" ht="12.75" customHeight="1" x14ac:dyDescent="0.3">
      <c r="AN5580" s="22" t="s">
        <v>11820</v>
      </c>
      <c r="AO5580" s="22" t="s">
        <v>12643</v>
      </c>
      <c r="AP5580" s="90" t="s">
        <v>11821</v>
      </c>
      <c r="AQ5580" s="22" t="s">
        <v>566</v>
      </c>
      <c r="AR5580" s="22" t="s">
        <v>783</v>
      </c>
      <c r="AS5580" s="56">
        <v>1</v>
      </c>
      <c r="AT5580" s="89">
        <v>42760.730879629627</v>
      </c>
      <c r="AU5580" s="22" t="s">
        <v>14971</v>
      </c>
      <c r="AV5580" s="22" t="s">
        <v>12634</v>
      </c>
    </row>
    <row r="5581" spans="40:48" ht="12.75" customHeight="1" x14ac:dyDescent="0.3">
      <c r="AN5581" s="22" t="s">
        <v>11822</v>
      </c>
      <c r="AO5581" s="22" t="s">
        <v>12643</v>
      </c>
      <c r="AP5581" s="90" t="s">
        <v>11823</v>
      </c>
      <c r="AQ5581" s="22" t="s">
        <v>566</v>
      </c>
      <c r="AR5581" s="22" t="s">
        <v>783</v>
      </c>
      <c r="AS5581" s="56">
        <v>1</v>
      </c>
      <c r="AT5581" s="89">
        <v>42760.730879629627</v>
      </c>
      <c r="AU5581" s="22" t="s">
        <v>14971</v>
      </c>
      <c r="AV5581" s="22" t="s">
        <v>12634</v>
      </c>
    </row>
    <row r="5582" spans="40:48" ht="12.75" customHeight="1" x14ac:dyDescent="0.3">
      <c r="AN5582" s="22" t="s">
        <v>11824</v>
      </c>
      <c r="AO5582" s="22" t="s">
        <v>12643</v>
      </c>
      <c r="AP5582" s="90" t="s">
        <v>11825</v>
      </c>
      <c r="AQ5582" s="22" t="s">
        <v>566</v>
      </c>
      <c r="AR5582" s="22" t="s">
        <v>12633</v>
      </c>
      <c r="AS5582" s="56">
        <v>768.81</v>
      </c>
      <c r="AT5582" s="89">
        <v>42870.780902777777</v>
      </c>
      <c r="AU5582" s="22" t="s">
        <v>846</v>
      </c>
      <c r="AV5582" s="22" t="s">
        <v>12634</v>
      </c>
    </row>
    <row r="5583" spans="40:48" ht="12.75" customHeight="1" x14ac:dyDescent="0.3">
      <c r="AN5583" s="22" t="s">
        <v>11826</v>
      </c>
      <c r="AO5583" s="22" t="s">
        <v>12643</v>
      </c>
      <c r="AP5583" s="90" t="s">
        <v>11827</v>
      </c>
      <c r="AQ5583" s="22" t="s">
        <v>566</v>
      </c>
      <c r="AR5583" s="22" t="s">
        <v>12633</v>
      </c>
      <c r="AS5583" s="56">
        <v>255.48</v>
      </c>
      <c r="AT5583" s="89">
        <v>42870.759467592594</v>
      </c>
      <c r="AU5583" s="22" t="s">
        <v>846</v>
      </c>
      <c r="AV5583" s="22" t="s">
        <v>12634</v>
      </c>
    </row>
    <row r="5584" spans="40:48" ht="12.75" customHeight="1" x14ac:dyDescent="0.3">
      <c r="AN5584" s="22" t="s">
        <v>11828</v>
      </c>
      <c r="AO5584" s="22" t="s">
        <v>12643</v>
      </c>
      <c r="AP5584" s="90" t="s">
        <v>14797</v>
      </c>
      <c r="AQ5584" s="22" t="s">
        <v>566</v>
      </c>
      <c r="AR5584" s="22" t="s">
        <v>783</v>
      </c>
      <c r="AS5584" s="56">
        <v>393.91</v>
      </c>
      <c r="AT5584" s="89">
        <v>42657.730312500003</v>
      </c>
      <c r="AU5584" s="22" t="s">
        <v>846</v>
      </c>
      <c r="AV5584" s="22" t="s">
        <v>12634</v>
      </c>
    </row>
    <row r="5585" spans="40:48" ht="12.75" customHeight="1" x14ac:dyDescent="0.3">
      <c r="AN5585" s="22" t="s">
        <v>11829</v>
      </c>
      <c r="AO5585" s="22" t="s">
        <v>12643</v>
      </c>
      <c r="AP5585" s="90" t="s">
        <v>11830</v>
      </c>
      <c r="AQ5585" s="22" t="s">
        <v>566</v>
      </c>
      <c r="AR5585" s="22" t="s">
        <v>12633</v>
      </c>
      <c r="AS5585" s="56">
        <v>328.77</v>
      </c>
      <c r="AT5585" s="89">
        <v>42870.759467592594</v>
      </c>
      <c r="AU5585" s="22" t="s">
        <v>846</v>
      </c>
      <c r="AV5585" s="22" t="s">
        <v>12634</v>
      </c>
    </row>
    <row r="5586" spans="40:48" ht="12.75" customHeight="1" x14ac:dyDescent="0.3">
      <c r="AN5586" s="22" t="s">
        <v>11831</v>
      </c>
      <c r="AO5586" s="22" t="s">
        <v>12643</v>
      </c>
      <c r="AP5586" s="90" t="s">
        <v>11832</v>
      </c>
      <c r="AQ5586" s="22" t="s">
        <v>566</v>
      </c>
      <c r="AR5586" s="22" t="s">
        <v>12633</v>
      </c>
      <c r="AS5586" s="56">
        <v>328.77</v>
      </c>
      <c r="AT5586" s="89">
        <v>42870.759467592594</v>
      </c>
      <c r="AU5586" s="22" t="s">
        <v>846</v>
      </c>
      <c r="AV5586" s="22" t="s">
        <v>12634</v>
      </c>
    </row>
    <row r="5587" spans="40:48" ht="12.75" customHeight="1" x14ac:dyDescent="0.3">
      <c r="AN5587" s="22" t="s">
        <v>11833</v>
      </c>
      <c r="AO5587" s="22" t="s">
        <v>12643</v>
      </c>
      <c r="AP5587" s="90" t="s">
        <v>11834</v>
      </c>
      <c r="AQ5587" s="22" t="s">
        <v>566</v>
      </c>
      <c r="AR5587" s="22" t="s">
        <v>12633</v>
      </c>
      <c r="AS5587" s="56">
        <v>328.77</v>
      </c>
      <c r="AT5587" s="89">
        <v>42870.759467592594</v>
      </c>
      <c r="AU5587" s="22" t="s">
        <v>846</v>
      </c>
      <c r="AV5587" s="22" t="s">
        <v>12634</v>
      </c>
    </row>
    <row r="5588" spans="40:48" ht="12.75" customHeight="1" x14ac:dyDescent="0.3">
      <c r="AN5588" s="22" t="s">
        <v>11835</v>
      </c>
      <c r="AO5588" s="22" t="s">
        <v>12643</v>
      </c>
      <c r="AP5588" s="90" t="s">
        <v>11836</v>
      </c>
      <c r="AQ5588" s="22" t="s">
        <v>566</v>
      </c>
      <c r="AR5588" s="22" t="s">
        <v>783</v>
      </c>
      <c r="AS5588" s="56">
        <v>1</v>
      </c>
      <c r="AT5588" s="89">
        <v>42760.730879629627</v>
      </c>
      <c r="AU5588" s="22" t="s">
        <v>14971</v>
      </c>
      <c r="AV5588" s="22" t="s">
        <v>12634</v>
      </c>
    </row>
    <row r="5589" spans="40:48" ht="12.75" customHeight="1" x14ac:dyDescent="0.3">
      <c r="AN5589" s="22" t="s">
        <v>11837</v>
      </c>
      <c r="AO5589" s="22" t="s">
        <v>12643</v>
      </c>
      <c r="AP5589" s="90" t="s">
        <v>11838</v>
      </c>
      <c r="AQ5589" s="22" t="s">
        <v>566</v>
      </c>
      <c r="AR5589" s="22" t="s">
        <v>12633</v>
      </c>
      <c r="AS5589" s="56">
        <v>325.98</v>
      </c>
      <c r="AT5589" s="89">
        <v>42846.454467592594</v>
      </c>
      <c r="AU5589" s="22" t="s">
        <v>846</v>
      </c>
      <c r="AV5589" s="22" t="s">
        <v>12634</v>
      </c>
    </row>
    <row r="5590" spans="40:48" ht="12.75" customHeight="1" x14ac:dyDescent="0.3">
      <c r="AN5590" s="22" t="s">
        <v>11839</v>
      </c>
      <c r="AO5590" s="22" t="s">
        <v>12643</v>
      </c>
      <c r="AP5590" s="90" t="s">
        <v>14798</v>
      </c>
      <c r="AQ5590" s="22" t="s">
        <v>566</v>
      </c>
      <c r="AR5590" s="22" t="s">
        <v>783</v>
      </c>
      <c r="AS5590" s="56">
        <v>1</v>
      </c>
      <c r="AT5590" s="89">
        <v>42760.730879629627</v>
      </c>
      <c r="AU5590" s="22" t="s">
        <v>14971</v>
      </c>
      <c r="AV5590" s="22" t="s">
        <v>12634</v>
      </c>
    </row>
    <row r="5591" spans="40:48" ht="12.75" customHeight="1" x14ac:dyDescent="0.3">
      <c r="AN5591" s="22" t="s">
        <v>11840</v>
      </c>
      <c r="AO5591" s="22" t="s">
        <v>12643</v>
      </c>
      <c r="AP5591" s="90" t="s">
        <v>11841</v>
      </c>
      <c r="AQ5591" s="22" t="s">
        <v>566</v>
      </c>
      <c r="AR5591" s="22" t="s">
        <v>783</v>
      </c>
      <c r="AS5591" s="56">
        <v>255.51</v>
      </c>
      <c r="AT5591" s="89">
        <v>41569.379212962966</v>
      </c>
      <c r="AU5591" s="22" t="s">
        <v>846</v>
      </c>
      <c r="AV5591" s="22" t="s">
        <v>12634</v>
      </c>
    </row>
    <row r="5592" spans="40:48" ht="12.75" customHeight="1" x14ac:dyDescent="0.3">
      <c r="AN5592" s="22" t="s">
        <v>11842</v>
      </c>
      <c r="AO5592" s="22" t="s">
        <v>12643</v>
      </c>
      <c r="AP5592" s="90" t="s">
        <v>11843</v>
      </c>
      <c r="AQ5592" s="22" t="s">
        <v>566</v>
      </c>
      <c r="AR5592" s="22" t="s">
        <v>783</v>
      </c>
      <c r="AS5592" s="56">
        <v>1</v>
      </c>
      <c r="AT5592" s="89">
        <v>42760.730879629627</v>
      </c>
      <c r="AU5592" s="22" t="s">
        <v>14971</v>
      </c>
      <c r="AV5592" s="22" t="s">
        <v>12634</v>
      </c>
    </row>
    <row r="5593" spans="40:48" ht="12.75" customHeight="1" x14ac:dyDescent="0.3">
      <c r="AN5593" s="22" t="s">
        <v>11844</v>
      </c>
      <c r="AO5593" s="22" t="s">
        <v>12643</v>
      </c>
      <c r="AP5593" s="90" t="s">
        <v>11845</v>
      </c>
      <c r="AQ5593" s="22" t="s">
        <v>566</v>
      </c>
      <c r="AR5593" s="22" t="s">
        <v>783</v>
      </c>
      <c r="AS5593" s="56">
        <v>417.41</v>
      </c>
      <c r="AT5593" s="89">
        <v>42551.638379629629</v>
      </c>
      <c r="AU5593" s="22" t="s">
        <v>846</v>
      </c>
      <c r="AV5593" s="22" t="s">
        <v>12634</v>
      </c>
    </row>
    <row r="5594" spans="40:48" ht="12.75" customHeight="1" x14ac:dyDescent="0.3">
      <c r="AN5594" s="22" t="s">
        <v>11846</v>
      </c>
      <c r="AO5594" s="22" t="s">
        <v>12643</v>
      </c>
      <c r="AP5594" s="90" t="s">
        <v>11847</v>
      </c>
      <c r="AQ5594" s="22" t="s">
        <v>566</v>
      </c>
      <c r="AR5594" s="22" t="s">
        <v>783</v>
      </c>
      <c r="AS5594" s="56">
        <v>1</v>
      </c>
      <c r="AT5594" s="89">
        <v>42760.730879629627</v>
      </c>
      <c r="AU5594" s="22" t="s">
        <v>14971</v>
      </c>
      <c r="AV5594" s="22" t="s">
        <v>12634</v>
      </c>
    </row>
    <row r="5595" spans="40:48" ht="12.75" customHeight="1" x14ac:dyDescent="0.3">
      <c r="AN5595" s="22" t="s">
        <v>11848</v>
      </c>
      <c r="AO5595" s="22" t="s">
        <v>12643</v>
      </c>
      <c r="AP5595" s="90" t="s">
        <v>11849</v>
      </c>
      <c r="AQ5595" s="22" t="s">
        <v>566</v>
      </c>
      <c r="AR5595" s="22" t="s">
        <v>783</v>
      </c>
      <c r="AS5595" s="56">
        <v>205.63</v>
      </c>
      <c r="AT5595" s="89">
        <v>41372.501516203702</v>
      </c>
      <c r="AU5595" s="22" t="s">
        <v>846</v>
      </c>
      <c r="AV5595" s="22" t="s">
        <v>12634</v>
      </c>
    </row>
    <row r="5596" spans="40:48" ht="12.75" customHeight="1" x14ac:dyDescent="0.3">
      <c r="AN5596" s="22" t="s">
        <v>11850</v>
      </c>
      <c r="AO5596" s="22" t="s">
        <v>12643</v>
      </c>
      <c r="AP5596" s="90" t="s">
        <v>11851</v>
      </c>
      <c r="AQ5596" s="22" t="s">
        <v>566</v>
      </c>
      <c r="AR5596" s="22" t="s">
        <v>783</v>
      </c>
      <c r="AS5596" s="56">
        <v>1</v>
      </c>
      <c r="AT5596" s="89">
        <v>42760.730879629627</v>
      </c>
      <c r="AU5596" s="22" t="s">
        <v>14971</v>
      </c>
      <c r="AV5596" s="22" t="s">
        <v>12634</v>
      </c>
    </row>
    <row r="5597" spans="40:48" ht="12.75" customHeight="1" x14ac:dyDescent="0.3">
      <c r="AN5597" s="22" t="s">
        <v>11852</v>
      </c>
      <c r="AO5597" s="22" t="s">
        <v>12643</v>
      </c>
      <c r="AP5597" s="90" t="s">
        <v>11853</v>
      </c>
      <c r="AQ5597" s="22" t="s">
        <v>566</v>
      </c>
      <c r="AR5597" s="22" t="s">
        <v>783</v>
      </c>
      <c r="AS5597" s="56">
        <v>1</v>
      </c>
      <c r="AT5597" s="89">
        <v>42760.730879629627</v>
      </c>
      <c r="AU5597" s="22" t="s">
        <v>14971</v>
      </c>
      <c r="AV5597" s="22" t="s">
        <v>12634</v>
      </c>
    </row>
    <row r="5598" spans="40:48" ht="12.75" customHeight="1" x14ac:dyDescent="0.3">
      <c r="AN5598" s="22" t="s">
        <v>11854</v>
      </c>
      <c r="AO5598" s="22" t="s">
        <v>12643</v>
      </c>
      <c r="AP5598" s="90" t="s">
        <v>11855</v>
      </c>
      <c r="AQ5598" s="22" t="s">
        <v>566</v>
      </c>
      <c r="AR5598" s="22" t="s">
        <v>783</v>
      </c>
      <c r="AS5598" s="56">
        <v>1</v>
      </c>
      <c r="AT5598" s="89">
        <v>42760.730879629627</v>
      </c>
      <c r="AU5598" s="22" t="s">
        <v>14971</v>
      </c>
      <c r="AV5598" s="22" t="s">
        <v>12634</v>
      </c>
    </row>
    <row r="5599" spans="40:48" ht="12.75" customHeight="1" x14ac:dyDescent="0.3">
      <c r="AN5599" s="22" t="s">
        <v>11856</v>
      </c>
      <c r="AO5599" s="22" t="s">
        <v>12643</v>
      </c>
      <c r="AP5599" s="90" t="s">
        <v>11857</v>
      </c>
      <c r="AQ5599" s="22" t="s">
        <v>566</v>
      </c>
      <c r="AR5599" s="22" t="s">
        <v>783</v>
      </c>
      <c r="AS5599" s="56">
        <v>0</v>
      </c>
      <c r="AT5599" s="89">
        <v>42815.733865740738</v>
      </c>
      <c r="AU5599" s="22" t="s">
        <v>846</v>
      </c>
      <c r="AV5599" s="22" t="s">
        <v>12634</v>
      </c>
    </row>
    <row r="5600" spans="40:48" ht="12.75" customHeight="1" x14ac:dyDescent="0.3">
      <c r="AN5600" s="22" t="s">
        <v>11858</v>
      </c>
      <c r="AO5600" s="22" t="s">
        <v>12643</v>
      </c>
      <c r="AP5600" s="90" t="s">
        <v>11859</v>
      </c>
      <c r="AQ5600" s="22" t="s">
        <v>566</v>
      </c>
      <c r="AR5600" s="22" t="s">
        <v>783</v>
      </c>
      <c r="AS5600" s="56">
        <v>0</v>
      </c>
      <c r="AT5600" s="89"/>
      <c r="AU5600" s="22" t="s">
        <v>14971</v>
      </c>
      <c r="AV5600" s="22" t="s">
        <v>12634</v>
      </c>
    </row>
    <row r="5601" spans="40:48" ht="12.75" customHeight="1" x14ac:dyDescent="0.3">
      <c r="AN5601" s="22" t="s">
        <v>11860</v>
      </c>
      <c r="AO5601" s="22" t="s">
        <v>12643</v>
      </c>
      <c r="AP5601" s="90" t="s">
        <v>14799</v>
      </c>
      <c r="AQ5601" s="22" t="s">
        <v>566</v>
      </c>
      <c r="AR5601" s="22" t="s">
        <v>783</v>
      </c>
      <c r="AS5601" s="56">
        <v>0</v>
      </c>
      <c r="AT5601" s="89"/>
      <c r="AU5601" s="22" t="s">
        <v>14971</v>
      </c>
      <c r="AV5601" s="22" t="s">
        <v>12634</v>
      </c>
    </row>
    <row r="5602" spans="40:48" ht="12.75" customHeight="1" x14ac:dyDescent="0.3">
      <c r="AN5602" s="22" t="s">
        <v>11861</v>
      </c>
      <c r="AO5602" s="22" t="s">
        <v>12643</v>
      </c>
      <c r="AP5602" s="90" t="s">
        <v>11862</v>
      </c>
      <c r="AQ5602" s="22" t="s">
        <v>566</v>
      </c>
      <c r="AR5602" s="22" t="s">
        <v>12633</v>
      </c>
      <c r="AS5602" s="56">
        <v>223.8</v>
      </c>
      <c r="AT5602" s="89">
        <v>42870.939560185187</v>
      </c>
      <c r="AU5602" s="22" t="s">
        <v>846</v>
      </c>
      <c r="AV5602" s="22" t="s">
        <v>12634</v>
      </c>
    </row>
    <row r="5603" spans="40:48" ht="12.75" customHeight="1" x14ac:dyDescent="0.3">
      <c r="AN5603" s="22" t="s">
        <v>11863</v>
      </c>
      <c r="AO5603" s="22" t="s">
        <v>12643</v>
      </c>
      <c r="AP5603" s="90" t="s">
        <v>11864</v>
      </c>
      <c r="AQ5603" s="22" t="s">
        <v>566</v>
      </c>
      <c r="AR5603" s="22" t="s">
        <v>783</v>
      </c>
      <c r="AS5603" s="56">
        <v>1</v>
      </c>
      <c r="AT5603" s="89">
        <v>42760.730879629627</v>
      </c>
      <c r="AU5603" s="22" t="s">
        <v>14971</v>
      </c>
      <c r="AV5603" s="22" t="s">
        <v>12634</v>
      </c>
    </row>
    <row r="5604" spans="40:48" ht="12.75" customHeight="1" x14ac:dyDescent="0.3">
      <c r="AN5604" s="22" t="s">
        <v>11865</v>
      </c>
      <c r="AO5604" s="22" t="s">
        <v>12643</v>
      </c>
      <c r="AP5604" s="90" t="s">
        <v>11866</v>
      </c>
      <c r="AQ5604" s="22" t="s">
        <v>566</v>
      </c>
      <c r="AR5604" s="22" t="s">
        <v>783</v>
      </c>
      <c r="AS5604" s="56">
        <v>1</v>
      </c>
      <c r="AT5604" s="89">
        <v>42760.730879629627</v>
      </c>
      <c r="AU5604" s="22" t="s">
        <v>14971</v>
      </c>
      <c r="AV5604" s="22" t="s">
        <v>12634</v>
      </c>
    </row>
    <row r="5605" spans="40:48" ht="12.75" customHeight="1" x14ac:dyDescent="0.3">
      <c r="AN5605" s="22" t="s">
        <v>11867</v>
      </c>
      <c r="AO5605" s="22" t="s">
        <v>12643</v>
      </c>
      <c r="AP5605" s="90" t="s">
        <v>14800</v>
      </c>
      <c r="AQ5605" s="22" t="s">
        <v>566</v>
      </c>
      <c r="AR5605" s="22" t="s">
        <v>12633</v>
      </c>
      <c r="AS5605" s="56">
        <v>402.68</v>
      </c>
      <c r="AT5605" s="89">
        <v>42846.457199074073</v>
      </c>
      <c r="AU5605" s="22" t="s">
        <v>846</v>
      </c>
      <c r="AV5605" s="22" t="s">
        <v>12634</v>
      </c>
    </row>
    <row r="5606" spans="40:48" ht="12.75" customHeight="1" x14ac:dyDescent="0.3">
      <c r="AN5606" s="22" t="s">
        <v>11868</v>
      </c>
      <c r="AO5606" s="22" t="s">
        <v>12643</v>
      </c>
      <c r="AP5606" s="90" t="s">
        <v>14801</v>
      </c>
      <c r="AQ5606" s="22" t="s">
        <v>566</v>
      </c>
      <c r="AR5606" s="22" t="s">
        <v>12633</v>
      </c>
      <c r="AS5606" s="56">
        <v>261.94</v>
      </c>
      <c r="AT5606" s="89">
        <v>42846.467523148145</v>
      </c>
      <c r="AU5606" s="22" t="s">
        <v>846</v>
      </c>
      <c r="AV5606" s="22" t="s">
        <v>12634</v>
      </c>
    </row>
    <row r="5607" spans="40:48" ht="12.75" customHeight="1" x14ac:dyDescent="0.3">
      <c r="AN5607" s="22" t="s">
        <v>11869</v>
      </c>
      <c r="AO5607" s="22" t="s">
        <v>12643</v>
      </c>
      <c r="AP5607" s="90" t="s">
        <v>14802</v>
      </c>
      <c r="AQ5607" s="22" t="s">
        <v>566</v>
      </c>
      <c r="AR5607" s="22" t="s">
        <v>12633</v>
      </c>
      <c r="AS5607" s="56">
        <v>402.68</v>
      </c>
      <c r="AT5607" s="89">
        <v>42846.457199074073</v>
      </c>
      <c r="AU5607" s="22" t="s">
        <v>846</v>
      </c>
      <c r="AV5607" s="22" t="s">
        <v>12634</v>
      </c>
    </row>
    <row r="5608" spans="40:48" ht="12.75" customHeight="1" x14ac:dyDescent="0.3">
      <c r="AN5608" s="22" t="s">
        <v>11870</v>
      </c>
      <c r="AO5608" s="22" t="s">
        <v>12643</v>
      </c>
      <c r="AP5608" s="90" t="s">
        <v>14803</v>
      </c>
      <c r="AQ5608" s="22" t="s">
        <v>566</v>
      </c>
      <c r="AR5608" s="22" t="s">
        <v>12633</v>
      </c>
      <c r="AS5608" s="56">
        <v>402.68</v>
      </c>
      <c r="AT5608" s="89">
        <v>42846.457199074073</v>
      </c>
      <c r="AU5608" s="22" t="s">
        <v>846</v>
      </c>
      <c r="AV5608" s="22" t="s">
        <v>12634</v>
      </c>
    </row>
    <row r="5609" spans="40:48" ht="12.75" customHeight="1" x14ac:dyDescent="0.3">
      <c r="AN5609" s="22" t="s">
        <v>11871</v>
      </c>
      <c r="AO5609" s="22" t="s">
        <v>12643</v>
      </c>
      <c r="AP5609" s="90" t="s">
        <v>11872</v>
      </c>
      <c r="AQ5609" s="22" t="s">
        <v>566</v>
      </c>
      <c r="AR5609" s="22" t="s">
        <v>12633</v>
      </c>
      <c r="AS5609" s="56">
        <v>366.11</v>
      </c>
      <c r="AT5609" s="89">
        <v>42870.951689814814</v>
      </c>
      <c r="AU5609" s="22" t="s">
        <v>846</v>
      </c>
      <c r="AV5609" s="22" t="s">
        <v>12634</v>
      </c>
    </row>
    <row r="5610" spans="40:48" ht="12.75" customHeight="1" x14ac:dyDescent="0.3">
      <c r="AN5610" s="22" t="s">
        <v>11873</v>
      </c>
      <c r="AO5610" s="22" t="s">
        <v>12643</v>
      </c>
      <c r="AP5610" s="90" t="s">
        <v>11874</v>
      </c>
      <c r="AQ5610" s="22" t="s">
        <v>566</v>
      </c>
      <c r="AR5610" s="22" t="s">
        <v>783</v>
      </c>
      <c r="AS5610" s="56">
        <v>1</v>
      </c>
      <c r="AT5610" s="89">
        <v>42760.730879629627</v>
      </c>
      <c r="AU5610" s="22" t="s">
        <v>14971</v>
      </c>
      <c r="AV5610" s="22" t="s">
        <v>12634</v>
      </c>
    </row>
    <row r="5611" spans="40:48" ht="12.75" customHeight="1" x14ac:dyDescent="0.3">
      <c r="AN5611" s="22" t="s">
        <v>11875</v>
      </c>
      <c r="AO5611" s="22" t="s">
        <v>12643</v>
      </c>
      <c r="AP5611" s="90" t="s">
        <v>14804</v>
      </c>
      <c r="AQ5611" s="22" t="s">
        <v>566</v>
      </c>
      <c r="AR5611" s="22" t="s">
        <v>783</v>
      </c>
      <c r="AS5611" s="56">
        <v>369.9</v>
      </c>
      <c r="AT5611" s="89">
        <v>42650.383483796293</v>
      </c>
      <c r="AU5611" s="22" t="s">
        <v>846</v>
      </c>
      <c r="AV5611" s="22" t="s">
        <v>12634</v>
      </c>
    </row>
    <row r="5612" spans="40:48" ht="12.75" customHeight="1" x14ac:dyDescent="0.3">
      <c r="AN5612" s="22" t="s">
        <v>11876</v>
      </c>
      <c r="AO5612" s="22" t="s">
        <v>12643</v>
      </c>
      <c r="AP5612" s="90" t="s">
        <v>14805</v>
      </c>
      <c r="AQ5612" s="22" t="s">
        <v>566</v>
      </c>
      <c r="AR5612" s="22" t="s">
        <v>783</v>
      </c>
      <c r="AS5612" s="56">
        <v>342.08</v>
      </c>
      <c r="AT5612" s="89">
        <v>42650.383483796293</v>
      </c>
      <c r="AU5612" s="22" t="s">
        <v>846</v>
      </c>
      <c r="AV5612" s="22" t="s">
        <v>12634</v>
      </c>
    </row>
    <row r="5613" spans="40:48" ht="12.75" customHeight="1" x14ac:dyDescent="0.3">
      <c r="AN5613" s="22" t="s">
        <v>11877</v>
      </c>
      <c r="AO5613" s="22" t="s">
        <v>12643</v>
      </c>
      <c r="AP5613" s="90" t="s">
        <v>14806</v>
      </c>
      <c r="AQ5613" s="22" t="s">
        <v>566</v>
      </c>
      <c r="AR5613" s="22" t="s">
        <v>783</v>
      </c>
      <c r="AS5613" s="56">
        <v>369.78</v>
      </c>
      <c r="AT5613" s="89">
        <v>42650.383483796293</v>
      </c>
      <c r="AU5613" s="22" t="s">
        <v>846</v>
      </c>
      <c r="AV5613" s="22" t="s">
        <v>12634</v>
      </c>
    </row>
    <row r="5614" spans="40:48" ht="12.75" customHeight="1" x14ac:dyDescent="0.3">
      <c r="AN5614" s="22" t="s">
        <v>11878</v>
      </c>
      <c r="AO5614" s="22" t="s">
        <v>12643</v>
      </c>
      <c r="AP5614" s="90" t="s">
        <v>14807</v>
      </c>
      <c r="AQ5614" s="22" t="s">
        <v>566</v>
      </c>
      <c r="AR5614" s="22" t="s">
        <v>783</v>
      </c>
      <c r="AS5614" s="56">
        <v>369.78</v>
      </c>
      <c r="AT5614" s="89">
        <v>42650.383483796293</v>
      </c>
      <c r="AU5614" s="22" t="s">
        <v>846</v>
      </c>
      <c r="AV5614" s="22" t="s">
        <v>12634</v>
      </c>
    </row>
    <row r="5615" spans="40:48" ht="12.75" customHeight="1" x14ac:dyDescent="0.3">
      <c r="AN5615" s="22" t="s">
        <v>11879</v>
      </c>
      <c r="AO5615" s="22" t="s">
        <v>12643</v>
      </c>
      <c r="AP5615" s="90" t="s">
        <v>14808</v>
      </c>
      <c r="AQ5615" s="22" t="s">
        <v>566</v>
      </c>
      <c r="AR5615" s="22" t="s">
        <v>783</v>
      </c>
      <c r="AS5615" s="56">
        <v>336.81</v>
      </c>
      <c r="AT5615" s="89">
        <v>42727.665659722225</v>
      </c>
      <c r="AU5615" s="22" t="s">
        <v>846</v>
      </c>
      <c r="AV5615" s="22" t="s">
        <v>12634</v>
      </c>
    </row>
    <row r="5616" spans="40:48" ht="12.75" customHeight="1" x14ac:dyDescent="0.3">
      <c r="AN5616" s="22" t="s">
        <v>11880</v>
      </c>
      <c r="AO5616" s="22" t="s">
        <v>12643</v>
      </c>
      <c r="AP5616" s="90" t="s">
        <v>14809</v>
      </c>
      <c r="AQ5616" s="22" t="s">
        <v>566</v>
      </c>
      <c r="AR5616" s="22" t="s">
        <v>12633</v>
      </c>
      <c r="AS5616" s="56">
        <v>262.39</v>
      </c>
      <c r="AT5616" s="89">
        <v>42870.963043981479</v>
      </c>
      <c r="AU5616" s="22" t="s">
        <v>846</v>
      </c>
      <c r="AV5616" s="22" t="s">
        <v>12634</v>
      </c>
    </row>
    <row r="5617" spans="40:48" ht="12.75" customHeight="1" x14ac:dyDescent="0.3">
      <c r="AN5617" s="22" t="s">
        <v>11881</v>
      </c>
      <c r="AO5617" s="22" t="s">
        <v>12643</v>
      </c>
      <c r="AP5617" s="90" t="s">
        <v>14810</v>
      </c>
      <c r="AQ5617" s="22" t="s">
        <v>566</v>
      </c>
      <c r="AR5617" s="22" t="s">
        <v>783</v>
      </c>
      <c r="AS5617" s="56">
        <v>336.81</v>
      </c>
      <c r="AT5617" s="89">
        <v>42727.665659722225</v>
      </c>
      <c r="AU5617" s="22" t="s">
        <v>846</v>
      </c>
      <c r="AV5617" s="22" t="s">
        <v>12634</v>
      </c>
    </row>
    <row r="5618" spans="40:48" ht="12.75" customHeight="1" x14ac:dyDescent="0.3">
      <c r="AN5618" s="22" t="s">
        <v>11882</v>
      </c>
      <c r="AO5618" s="22" t="s">
        <v>12643</v>
      </c>
      <c r="AP5618" s="90" t="s">
        <v>14811</v>
      </c>
      <c r="AQ5618" s="22" t="s">
        <v>566</v>
      </c>
      <c r="AR5618" s="22" t="s">
        <v>783</v>
      </c>
      <c r="AS5618" s="56">
        <v>340.82</v>
      </c>
      <c r="AT5618" s="89">
        <v>42727.665659722225</v>
      </c>
      <c r="AU5618" s="22" t="s">
        <v>846</v>
      </c>
      <c r="AV5618" s="22" t="s">
        <v>12634</v>
      </c>
    </row>
    <row r="5619" spans="40:48" ht="12.75" customHeight="1" x14ac:dyDescent="0.3">
      <c r="AN5619" s="22" t="s">
        <v>11883</v>
      </c>
      <c r="AO5619" s="22" t="s">
        <v>12643</v>
      </c>
      <c r="AP5619" s="90" t="s">
        <v>14812</v>
      </c>
      <c r="AQ5619" s="22" t="s">
        <v>566</v>
      </c>
      <c r="AR5619" s="22" t="s">
        <v>783</v>
      </c>
      <c r="AS5619" s="56">
        <v>1</v>
      </c>
      <c r="AT5619" s="89">
        <v>42760.730879629627</v>
      </c>
      <c r="AU5619" s="22" t="s">
        <v>14971</v>
      </c>
      <c r="AV5619" s="22" t="s">
        <v>12634</v>
      </c>
    </row>
    <row r="5620" spans="40:48" ht="12.75" customHeight="1" x14ac:dyDescent="0.3">
      <c r="AN5620" s="22" t="s">
        <v>11884</v>
      </c>
      <c r="AO5620" s="22" t="s">
        <v>12643</v>
      </c>
      <c r="AP5620" s="90" t="s">
        <v>11885</v>
      </c>
      <c r="AQ5620" s="22" t="s">
        <v>566</v>
      </c>
      <c r="AR5620" s="22" t="s">
        <v>783</v>
      </c>
      <c r="AS5620" s="56">
        <v>228.25</v>
      </c>
      <c r="AT5620" s="89">
        <v>41430.47824074074</v>
      </c>
      <c r="AU5620" s="22" t="s">
        <v>846</v>
      </c>
      <c r="AV5620" s="22" t="s">
        <v>12634</v>
      </c>
    </row>
    <row r="5621" spans="40:48" ht="12.75" customHeight="1" x14ac:dyDescent="0.3">
      <c r="AN5621" s="22" t="s">
        <v>11886</v>
      </c>
      <c r="AO5621" s="22" t="s">
        <v>12643</v>
      </c>
      <c r="AP5621" s="90" t="s">
        <v>11887</v>
      </c>
      <c r="AQ5621" s="22" t="s">
        <v>566</v>
      </c>
      <c r="AR5621" s="22" t="s">
        <v>783</v>
      </c>
      <c r="AS5621" s="56">
        <v>454.65</v>
      </c>
      <c r="AT5621" s="89">
        <v>41492.598124999997</v>
      </c>
      <c r="AU5621" s="22" t="s">
        <v>846</v>
      </c>
      <c r="AV5621" s="22" t="s">
        <v>12634</v>
      </c>
    </row>
    <row r="5622" spans="40:48" ht="12.75" customHeight="1" x14ac:dyDescent="0.3">
      <c r="AN5622" s="22" t="s">
        <v>11888</v>
      </c>
      <c r="AO5622" s="22" t="s">
        <v>12643</v>
      </c>
      <c r="AP5622" s="90" t="s">
        <v>11889</v>
      </c>
      <c r="AQ5622" s="22" t="s">
        <v>566</v>
      </c>
      <c r="AR5622" s="22" t="s">
        <v>783</v>
      </c>
      <c r="AS5622" s="56">
        <v>0</v>
      </c>
      <c r="AT5622" s="89"/>
      <c r="AU5622" s="22" t="s">
        <v>14971</v>
      </c>
      <c r="AV5622" s="22" t="s">
        <v>12634</v>
      </c>
    </row>
    <row r="5623" spans="40:48" ht="12.75" customHeight="1" x14ac:dyDescent="0.3">
      <c r="AN5623" s="22" t="s">
        <v>11890</v>
      </c>
      <c r="AO5623" s="22" t="s">
        <v>12643</v>
      </c>
      <c r="AP5623" s="90" t="s">
        <v>11891</v>
      </c>
      <c r="AQ5623" s="22" t="s">
        <v>566</v>
      </c>
      <c r="AR5623" s="22" t="s">
        <v>783</v>
      </c>
      <c r="AS5623" s="56">
        <v>457.85</v>
      </c>
      <c r="AT5623" s="89">
        <v>41885.537083333336</v>
      </c>
      <c r="AU5623" s="22" t="s">
        <v>846</v>
      </c>
      <c r="AV5623" s="22" t="s">
        <v>12634</v>
      </c>
    </row>
    <row r="5624" spans="40:48" ht="12.75" customHeight="1" x14ac:dyDescent="0.3">
      <c r="AN5624" s="22" t="s">
        <v>11892</v>
      </c>
      <c r="AO5624" s="22" t="s">
        <v>12643</v>
      </c>
      <c r="AP5624" s="90" t="s">
        <v>11893</v>
      </c>
      <c r="AQ5624" s="22" t="s">
        <v>566</v>
      </c>
      <c r="AR5624" s="22" t="s">
        <v>783</v>
      </c>
      <c r="AS5624" s="56">
        <v>1</v>
      </c>
      <c r="AT5624" s="89">
        <v>42760.730879629627</v>
      </c>
      <c r="AU5624" s="22" t="s">
        <v>14971</v>
      </c>
      <c r="AV5624" s="22" t="s">
        <v>12634</v>
      </c>
    </row>
    <row r="5625" spans="40:48" ht="12.75" customHeight="1" x14ac:dyDescent="0.3">
      <c r="AN5625" s="22" t="s">
        <v>11894</v>
      </c>
      <c r="AO5625" s="22" t="s">
        <v>12643</v>
      </c>
      <c r="AP5625" s="90" t="s">
        <v>11895</v>
      </c>
      <c r="AQ5625" s="22" t="s">
        <v>566</v>
      </c>
      <c r="AR5625" s="22" t="s">
        <v>783</v>
      </c>
      <c r="AS5625" s="56">
        <v>290</v>
      </c>
      <c r="AT5625" s="89">
        <v>41899.778749999998</v>
      </c>
      <c r="AU5625" s="22" t="s">
        <v>846</v>
      </c>
      <c r="AV5625" s="22" t="s">
        <v>12634</v>
      </c>
    </row>
    <row r="5626" spans="40:48" ht="12.75" customHeight="1" x14ac:dyDescent="0.3">
      <c r="AN5626" s="22" t="s">
        <v>11896</v>
      </c>
      <c r="AO5626" s="22" t="s">
        <v>12643</v>
      </c>
      <c r="AP5626" s="90" t="s">
        <v>11897</v>
      </c>
      <c r="AQ5626" s="22" t="s">
        <v>566</v>
      </c>
      <c r="AR5626" s="22" t="s">
        <v>783</v>
      </c>
      <c r="AS5626" s="56">
        <v>0</v>
      </c>
      <c r="AT5626" s="89"/>
      <c r="AU5626" s="22" t="s">
        <v>14971</v>
      </c>
      <c r="AV5626" s="22" t="s">
        <v>12634</v>
      </c>
    </row>
    <row r="5627" spans="40:48" ht="12.75" customHeight="1" x14ac:dyDescent="0.3">
      <c r="AN5627" s="22" t="s">
        <v>11898</v>
      </c>
      <c r="AO5627" s="22" t="s">
        <v>12643</v>
      </c>
      <c r="AP5627" s="90" t="s">
        <v>11899</v>
      </c>
      <c r="AQ5627" s="22" t="s">
        <v>566</v>
      </c>
      <c r="AR5627" s="22" t="s">
        <v>783</v>
      </c>
      <c r="AS5627" s="56">
        <v>1</v>
      </c>
      <c r="AT5627" s="89">
        <v>42760.730879629627</v>
      </c>
      <c r="AU5627" s="22" t="s">
        <v>14971</v>
      </c>
      <c r="AV5627" s="22" t="s">
        <v>12634</v>
      </c>
    </row>
    <row r="5628" spans="40:48" ht="12.75" customHeight="1" x14ac:dyDescent="0.3">
      <c r="AN5628" s="22" t="s">
        <v>11900</v>
      </c>
      <c r="AO5628" s="22" t="s">
        <v>12643</v>
      </c>
      <c r="AP5628" s="90" t="s">
        <v>11901</v>
      </c>
      <c r="AQ5628" s="22" t="s">
        <v>566</v>
      </c>
      <c r="AR5628" s="22" t="s">
        <v>783</v>
      </c>
      <c r="AS5628" s="56">
        <v>0</v>
      </c>
      <c r="AT5628" s="89"/>
      <c r="AU5628" s="22" t="s">
        <v>14971</v>
      </c>
      <c r="AV5628" s="22" t="s">
        <v>12634</v>
      </c>
    </row>
    <row r="5629" spans="40:48" ht="12.75" customHeight="1" x14ac:dyDescent="0.3">
      <c r="AN5629" s="22" t="s">
        <v>11902</v>
      </c>
      <c r="AO5629" s="22" t="s">
        <v>12643</v>
      </c>
      <c r="AP5629" s="90" t="s">
        <v>11903</v>
      </c>
      <c r="AQ5629" s="22" t="s">
        <v>566</v>
      </c>
      <c r="AR5629" s="22" t="s">
        <v>783</v>
      </c>
      <c r="AS5629" s="56">
        <v>0</v>
      </c>
      <c r="AT5629" s="89"/>
      <c r="AU5629" s="22" t="s">
        <v>14971</v>
      </c>
      <c r="AV5629" s="22" t="s">
        <v>12634</v>
      </c>
    </row>
    <row r="5630" spans="40:48" ht="12.75" customHeight="1" x14ac:dyDescent="0.3">
      <c r="AN5630" s="22" t="s">
        <v>11904</v>
      </c>
      <c r="AO5630" s="22" t="s">
        <v>12643</v>
      </c>
      <c r="AP5630" s="90" t="s">
        <v>11905</v>
      </c>
      <c r="AQ5630" s="22" t="s">
        <v>566</v>
      </c>
      <c r="AR5630" s="22" t="s">
        <v>12633</v>
      </c>
      <c r="AS5630" s="56">
        <v>405.15</v>
      </c>
      <c r="AT5630" s="89">
        <v>42870.98364583333</v>
      </c>
      <c r="AU5630" s="22" t="s">
        <v>846</v>
      </c>
      <c r="AV5630" s="22" t="s">
        <v>12634</v>
      </c>
    </row>
    <row r="5631" spans="40:48" ht="12.75" customHeight="1" x14ac:dyDescent="0.3">
      <c r="AN5631" s="22" t="s">
        <v>11906</v>
      </c>
      <c r="AO5631" s="22" t="s">
        <v>12643</v>
      </c>
      <c r="AP5631" s="90" t="s">
        <v>11907</v>
      </c>
      <c r="AQ5631" s="22" t="s">
        <v>566</v>
      </c>
      <c r="AR5631" s="22" t="s">
        <v>12633</v>
      </c>
      <c r="AS5631" s="56">
        <v>460.2</v>
      </c>
      <c r="AT5631" s="89">
        <v>42846.457199074073</v>
      </c>
      <c r="AU5631" s="22" t="s">
        <v>846</v>
      </c>
      <c r="AV5631" s="22" t="s">
        <v>12634</v>
      </c>
    </row>
    <row r="5632" spans="40:48" ht="12.75" customHeight="1" x14ac:dyDescent="0.3">
      <c r="AN5632" s="22" t="s">
        <v>11908</v>
      </c>
      <c r="AO5632" s="22" t="s">
        <v>12643</v>
      </c>
      <c r="AP5632" s="90" t="s">
        <v>11909</v>
      </c>
      <c r="AQ5632" s="22" t="s">
        <v>566</v>
      </c>
      <c r="AR5632" s="22" t="s">
        <v>783</v>
      </c>
      <c r="AS5632" s="56">
        <v>405.68</v>
      </c>
      <c r="AT5632" s="89">
        <v>42158.47115740741</v>
      </c>
      <c r="AU5632" s="22" t="s">
        <v>846</v>
      </c>
      <c r="AV5632" s="22" t="s">
        <v>12634</v>
      </c>
    </row>
    <row r="5633" spans="40:48" ht="12.75" customHeight="1" x14ac:dyDescent="0.3">
      <c r="AN5633" s="22" t="s">
        <v>11910</v>
      </c>
      <c r="AO5633" s="22" t="s">
        <v>12643</v>
      </c>
      <c r="AP5633" s="90" t="s">
        <v>11911</v>
      </c>
      <c r="AQ5633" s="22" t="s">
        <v>566</v>
      </c>
      <c r="AR5633" s="22" t="s">
        <v>783</v>
      </c>
      <c r="AS5633" s="56">
        <v>1</v>
      </c>
      <c r="AT5633" s="89">
        <v>42760.730879629627</v>
      </c>
      <c r="AU5633" s="22" t="s">
        <v>14971</v>
      </c>
      <c r="AV5633" s="22" t="s">
        <v>12634</v>
      </c>
    </row>
    <row r="5634" spans="40:48" ht="12.75" customHeight="1" x14ac:dyDescent="0.3">
      <c r="AN5634" s="22" t="s">
        <v>11912</v>
      </c>
      <c r="AO5634" s="22" t="s">
        <v>12643</v>
      </c>
      <c r="AP5634" s="90" t="s">
        <v>11913</v>
      </c>
      <c r="AQ5634" s="22" t="s">
        <v>566</v>
      </c>
      <c r="AR5634" s="22" t="s">
        <v>783</v>
      </c>
      <c r="AS5634" s="56">
        <v>1</v>
      </c>
      <c r="AT5634" s="89">
        <v>42760.730879629627</v>
      </c>
      <c r="AU5634" s="22" t="s">
        <v>14971</v>
      </c>
      <c r="AV5634" s="22" t="s">
        <v>12634</v>
      </c>
    </row>
    <row r="5635" spans="40:48" ht="12.75" customHeight="1" x14ac:dyDescent="0.3">
      <c r="AN5635" s="22" t="s">
        <v>11914</v>
      </c>
      <c r="AO5635" s="22" t="s">
        <v>12643</v>
      </c>
      <c r="AP5635" s="90" t="s">
        <v>11915</v>
      </c>
      <c r="AQ5635" s="22" t="s">
        <v>566</v>
      </c>
      <c r="AR5635" s="22" t="s">
        <v>783</v>
      </c>
      <c r="AS5635" s="56">
        <v>1</v>
      </c>
      <c r="AT5635" s="89">
        <v>42760.730879629627</v>
      </c>
      <c r="AU5635" s="22" t="s">
        <v>14971</v>
      </c>
      <c r="AV5635" s="22" t="s">
        <v>12634</v>
      </c>
    </row>
    <row r="5636" spans="40:48" ht="12.75" customHeight="1" x14ac:dyDescent="0.3">
      <c r="AN5636" s="22" t="s">
        <v>11916</v>
      </c>
      <c r="AO5636" s="22" t="s">
        <v>12643</v>
      </c>
      <c r="AP5636" s="90" t="s">
        <v>11917</v>
      </c>
      <c r="AQ5636" s="22" t="s">
        <v>566</v>
      </c>
      <c r="AR5636" s="22" t="s">
        <v>783</v>
      </c>
      <c r="AS5636" s="56">
        <v>588.21</v>
      </c>
      <c r="AT5636" s="89">
        <v>42361.838958333334</v>
      </c>
      <c r="AU5636" s="22" t="s">
        <v>846</v>
      </c>
      <c r="AV5636" s="22" t="s">
        <v>12634</v>
      </c>
    </row>
    <row r="5637" spans="40:48" ht="12.75" customHeight="1" x14ac:dyDescent="0.3">
      <c r="AN5637" s="22" t="s">
        <v>11918</v>
      </c>
      <c r="AO5637" s="22" t="s">
        <v>12643</v>
      </c>
      <c r="AP5637" s="90" t="s">
        <v>11919</v>
      </c>
      <c r="AQ5637" s="22" t="s">
        <v>566</v>
      </c>
      <c r="AR5637" s="22" t="s">
        <v>783</v>
      </c>
      <c r="AS5637" s="56">
        <v>0</v>
      </c>
      <c r="AT5637" s="89"/>
      <c r="AU5637" s="22" t="s">
        <v>14971</v>
      </c>
      <c r="AV5637" s="22" t="s">
        <v>12634</v>
      </c>
    </row>
    <row r="5638" spans="40:48" ht="12.75" customHeight="1" x14ac:dyDescent="0.3">
      <c r="AN5638" s="22" t="s">
        <v>11920</v>
      </c>
      <c r="AO5638" s="22" t="s">
        <v>12643</v>
      </c>
      <c r="AP5638" s="90" t="s">
        <v>11921</v>
      </c>
      <c r="AQ5638" s="22" t="s">
        <v>566</v>
      </c>
      <c r="AR5638" s="22" t="s">
        <v>12633</v>
      </c>
      <c r="AS5638" s="56">
        <v>414.81</v>
      </c>
      <c r="AT5638" s="89">
        <v>42870.979317129626</v>
      </c>
      <c r="AU5638" s="22" t="s">
        <v>846</v>
      </c>
      <c r="AV5638" s="22" t="s">
        <v>12634</v>
      </c>
    </row>
    <row r="5639" spans="40:48" ht="12.75" customHeight="1" x14ac:dyDescent="0.3">
      <c r="AN5639" s="22" t="s">
        <v>11922</v>
      </c>
      <c r="AO5639" s="22" t="s">
        <v>12643</v>
      </c>
      <c r="AP5639" s="90" t="s">
        <v>11923</v>
      </c>
      <c r="AQ5639" s="22" t="s">
        <v>566</v>
      </c>
      <c r="AR5639" s="22" t="s">
        <v>783</v>
      </c>
      <c r="AS5639" s="56">
        <v>1</v>
      </c>
      <c r="AT5639" s="89">
        <v>42760.730879629627</v>
      </c>
      <c r="AU5639" s="22" t="s">
        <v>14971</v>
      </c>
      <c r="AV5639" s="22" t="s">
        <v>12634</v>
      </c>
    </row>
    <row r="5640" spans="40:48" ht="12.75" customHeight="1" x14ac:dyDescent="0.3">
      <c r="AN5640" s="22" t="s">
        <v>11924</v>
      </c>
      <c r="AO5640" s="22" t="s">
        <v>12643</v>
      </c>
      <c r="AP5640" s="90" t="s">
        <v>11925</v>
      </c>
      <c r="AQ5640" s="22" t="s">
        <v>566</v>
      </c>
      <c r="AR5640" s="22" t="s">
        <v>783</v>
      </c>
      <c r="AS5640" s="56">
        <v>320.54000000000002</v>
      </c>
      <c r="AT5640" s="89">
        <v>41478.658587962964</v>
      </c>
      <c r="AU5640" s="22" t="s">
        <v>846</v>
      </c>
      <c r="AV5640" s="22" t="s">
        <v>12634</v>
      </c>
    </row>
    <row r="5641" spans="40:48" ht="12.75" customHeight="1" x14ac:dyDescent="0.3">
      <c r="AN5641" s="22" t="s">
        <v>11926</v>
      </c>
      <c r="AO5641" s="22" t="s">
        <v>12643</v>
      </c>
      <c r="AP5641" s="90" t="s">
        <v>14813</v>
      </c>
      <c r="AQ5641" s="22" t="s">
        <v>566</v>
      </c>
      <c r="AR5641" s="22" t="s">
        <v>783</v>
      </c>
      <c r="AS5641" s="56">
        <v>0</v>
      </c>
      <c r="AT5641" s="89"/>
      <c r="AU5641" s="22" t="s">
        <v>14971</v>
      </c>
      <c r="AV5641" s="22" t="s">
        <v>12634</v>
      </c>
    </row>
    <row r="5642" spans="40:48" ht="12.75" customHeight="1" x14ac:dyDescent="0.3">
      <c r="AN5642" s="22" t="s">
        <v>11927</v>
      </c>
      <c r="AO5642" s="22" t="s">
        <v>12643</v>
      </c>
      <c r="AP5642" s="90" t="s">
        <v>11928</v>
      </c>
      <c r="AQ5642" s="22" t="s">
        <v>566</v>
      </c>
      <c r="AR5642" s="22" t="s">
        <v>783</v>
      </c>
      <c r="AS5642" s="56">
        <v>1</v>
      </c>
      <c r="AT5642" s="89">
        <v>42760.730879629627</v>
      </c>
      <c r="AU5642" s="22" t="s">
        <v>14971</v>
      </c>
      <c r="AV5642" s="22" t="s">
        <v>12634</v>
      </c>
    </row>
    <row r="5643" spans="40:48" ht="12.75" customHeight="1" x14ac:dyDescent="0.3">
      <c r="AN5643" s="22" t="s">
        <v>11929</v>
      </c>
      <c r="AO5643" s="22" t="s">
        <v>12643</v>
      </c>
      <c r="AP5643" s="90" t="s">
        <v>11930</v>
      </c>
      <c r="AQ5643" s="22" t="s">
        <v>566</v>
      </c>
      <c r="AR5643" s="22" t="s">
        <v>783</v>
      </c>
      <c r="AS5643" s="56">
        <v>1</v>
      </c>
      <c r="AT5643" s="89">
        <v>42760.730879629627</v>
      </c>
      <c r="AU5643" s="22" t="s">
        <v>14971</v>
      </c>
      <c r="AV5643" s="22" t="s">
        <v>12634</v>
      </c>
    </row>
    <row r="5644" spans="40:48" ht="12.75" customHeight="1" x14ac:dyDescent="0.3">
      <c r="AN5644" s="22" t="s">
        <v>11931</v>
      </c>
      <c r="AO5644" s="22" t="s">
        <v>12643</v>
      </c>
      <c r="AP5644" s="90" t="s">
        <v>11932</v>
      </c>
      <c r="AQ5644" s="22" t="s">
        <v>566</v>
      </c>
      <c r="AR5644" s="22" t="s">
        <v>783</v>
      </c>
      <c r="AS5644" s="56">
        <v>1</v>
      </c>
      <c r="AT5644" s="89">
        <v>42760.730879629627</v>
      </c>
      <c r="AU5644" s="22" t="s">
        <v>14971</v>
      </c>
      <c r="AV5644" s="22" t="s">
        <v>12634</v>
      </c>
    </row>
    <row r="5645" spans="40:48" ht="12.75" customHeight="1" x14ac:dyDescent="0.3">
      <c r="AN5645" s="22" t="s">
        <v>11933</v>
      </c>
      <c r="AO5645" s="22" t="s">
        <v>12643</v>
      </c>
      <c r="AP5645" s="90" t="s">
        <v>11934</v>
      </c>
      <c r="AQ5645" s="22" t="s">
        <v>566</v>
      </c>
      <c r="AR5645" s="22" t="s">
        <v>783</v>
      </c>
      <c r="AS5645" s="56">
        <v>1</v>
      </c>
      <c r="AT5645" s="89">
        <v>42760.730879629627</v>
      </c>
      <c r="AU5645" s="22" t="s">
        <v>14971</v>
      </c>
      <c r="AV5645" s="22" t="s">
        <v>12634</v>
      </c>
    </row>
    <row r="5646" spans="40:48" ht="12.75" customHeight="1" x14ac:dyDescent="0.3">
      <c r="AN5646" s="22" t="s">
        <v>11935</v>
      </c>
      <c r="AO5646" s="22" t="s">
        <v>12643</v>
      </c>
      <c r="AP5646" s="90" t="s">
        <v>11936</v>
      </c>
      <c r="AQ5646" s="22" t="s">
        <v>566</v>
      </c>
      <c r="AR5646" s="22" t="s">
        <v>783</v>
      </c>
      <c r="AS5646" s="56">
        <v>1</v>
      </c>
      <c r="AT5646" s="89">
        <v>42760.730879629627</v>
      </c>
      <c r="AU5646" s="22" t="s">
        <v>14971</v>
      </c>
      <c r="AV5646" s="22" t="s">
        <v>12634</v>
      </c>
    </row>
    <row r="5647" spans="40:48" ht="12.75" customHeight="1" x14ac:dyDescent="0.3">
      <c r="AN5647" s="22" t="s">
        <v>11937</v>
      </c>
      <c r="AO5647" s="22" t="s">
        <v>12643</v>
      </c>
      <c r="AP5647" s="90" t="s">
        <v>11938</v>
      </c>
      <c r="AQ5647" s="22" t="s">
        <v>566</v>
      </c>
      <c r="AR5647" s="22" t="s">
        <v>783</v>
      </c>
      <c r="AS5647" s="56">
        <v>1</v>
      </c>
      <c r="AT5647" s="89">
        <v>42760.730879629627</v>
      </c>
      <c r="AU5647" s="22" t="s">
        <v>14971</v>
      </c>
      <c r="AV5647" s="22" t="s">
        <v>12634</v>
      </c>
    </row>
    <row r="5648" spans="40:48" ht="12.75" customHeight="1" x14ac:dyDescent="0.3">
      <c r="AN5648" s="22" t="s">
        <v>11939</v>
      </c>
      <c r="AO5648" s="22" t="s">
        <v>12643</v>
      </c>
      <c r="AP5648" s="90" t="s">
        <v>11940</v>
      </c>
      <c r="AQ5648" s="22" t="s">
        <v>566</v>
      </c>
      <c r="AR5648" s="22" t="s">
        <v>783</v>
      </c>
      <c r="AS5648" s="56">
        <v>1</v>
      </c>
      <c r="AT5648" s="89">
        <v>42760.730879629627</v>
      </c>
      <c r="AU5648" s="22" t="s">
        <v>14971</v>
      </c>
      <c r="AV5648" s="22" t="s">
        <v>12634</v>
      </c>
    </row>
    <row r="5649" spans="40:48" ht="12.75" customHeight="1" x14ac:dyDescent="0.3">
      <c r="AN5649" s="22" t="s">
        <v>11941</v>
      </c>
      <c r="AO5649" s="22" t="s">
        <v>12643</v>
      </c>
      <c r="AP5649" s="90" t="s">
        <v>11942</v>
      </c>
      <c r="AQ5649" s="22" t="s">
        <v>566</v>
      </c>
      <c r="AR5649" s="22" t="s">
        <v>783</v>
      </c>
      <c r="AS5649" s="56">
        <v>1</v>
      </c>
      <c r="AT5649" s="89">
        <v>42760.730879629627</v>
      </c>
      <c r="AU5649" s="22" t="s">
        <v>14971</v>
      </c>
      <c r="AV5649" s="22" t="s">
        <v>12634</v>
      </c>
    </row>
    <row r="5650" spans="40:48" ht="12.75" customHeight="1" x14ac:dyDescent="0.3">
      <c r="AN5650" s="22" t="s">
        <v>11943</v>
      </c>
      <c r="AO5650" s="22" t="s">
        <v>12643</v>
      </c>
      <c r="AP5650" s="90" t="s">
        <v>11944</v>
      </c>
      <c r="AQ5650" s="22" t="s">
        <v>566</v>
      </c>
      <c r="AR5650" s="22" t="s">
        <v>783</v>
      </c>
      <c r="AS5650" s="56">
        <v>1</v>
      </c>
      <c r="AT5650" s="89">
        <v>42760.730879629627</v>
      </c>
      <c r="AU5650" s="22" t="s">
        <v>14971</v>
      </c>
      <c r="AV5650" s="22" t="s">
        <v>12634</v>
      </c>
    </row>
    <row r="5651" spans="40:48" ht="12.75" customHeight="1" x14ac:dyDescent="0.3">
      <c r="AN5651" s="22" t="s">
        <v>11945</v>
      </c>
      <c r="AO5651" s="22" t="s">
        <v>12643</v>
      </c>
      <c r="AP5651" s="90" t="s">
        <v>11946</v>
      </c>
      <c r="AQ5651" s="22" t="s">
        <v>566</v>
      </c>
      <c r="AR5651" s="22" t="s">
        <v>783</v>
      </c>
      <c r="AS5651" s="56">
        <v>1</v>
      </c>
      <c r="AT5651" s="89">
        <v>42760.730879629627</v>
      </c>
      <c r="AU5651" s="22" t="s">
        <v>14971</v>
      </c>
      <c r="AV5651" s="22" t="s">
        <v>12634</v>
      </c>
    </row>
    <row r="5652" spans="40:48" ht="12.75" customHeight="1" x14ac:dyDescent="0.3">
      <c r="AN5652" s="22" t="s">
        <v>11947</v>
      </c>
      <c r="AO5652" s="22" t="s">
        <v>12643</v>
      </c>
      <c r="AP5652" s="90" t="s">
        <v>11948</v>
      </c>
      <c r="AQ5652" s="22" t="s">
        <v>566</v>
      </c>
      <c r="AR5652" s="22" t="s">
        <v>783</v>
      </c>
      <c r="AS5652" s="56">
        <v>1</v>
      </c>
      <c r="AT5652" s="89">
        <v>42760.730879629627</v>
      </c>
      <c r="AU5652" s="22" t="s">
        <v>14971</v>
      </c>
      <c r="AV5652" s="22" t="s">
        <v>12634</v>
      </c>
    </row>
    <row r="5653" spans="40:48" ht="12.75" customHeight="1" x14ac:dyDescent="0.3">
      <c r="AN5653" s="22" t="s">
        <v>11949</v>
      </c>
      <c r="AO5653" s="22" t="s">
        <v>12643</v>
      </c>
      <c r="AP5653" s="90" t="s">
        <v>11950</v>
      </c>
      <c r="AQ5653" s="22" t="s">
        <v>566</v>
      </c>
      <c r="AR5653" s="22" t="s">
        <v>783</v>
      </c>
      <c r="AS5653" s="56">
        <v>1</v>
      </c>
      <c r="AT5653" s="89">
        <v>42760.730879629627</v>
      </c>
      <c r="AU5653" s="22" t="s">
        <v>14971</v>
      </c>
      <c r="AV5653" s="22" t="s">
        <v>12634</v>
      </c>
    </row>
    <row r="5654" spans="40:48" ht="12.75" customHeight="1" x14ac:dyDescent="0.3">
      <c r="AN5654" s="22" t="s">
        <v>11951</v>
      </c>
      <c r="AO5654" s="22" t="s">
        <v>12643</v>
      </c>
      <c r="AP5654" s="90" t="s">
        <v>11952</v>
      </c>
      <c r="AQ5654" s="22" t="s">
        <v>566</v>
      </c>
      <c r="AR5654" s="22" t="s">
        <v>783</v>
      </c>
      <c r="AS5654" s="56">
        <v>1</v>
      </c>
      <c r="AT5654" s="89">
        <v>42760.730879629627</v>
      </c>
      <c r="AU5654" s="22" t="s">
        <v>14971</v>
      </c>
      <c r="AV5654" s="22" t="s">
        <v>12634</v>
      </c>
    </row>
    <row r="5655" spans="40:48" ht="12.75" customHeight="1" x14ac:dyDescent="0.3">
      <c r="AN5655" s="22" t="s">
        <v>11953</v>
      </c>
      <c r="AO5655" s="22" t="s">
        <v>12643</v>
      </c>
      <c r="AP5655" s="90" t="s">
        <v>11954</v>
      </c>
      <c r="AQ5655" s="22" t="s">
        <v>566</v>
      </c>
      <c r="AR5655" s="22" t="s">
        <v>783</v>
      </c>
      <c r="AS5655" s="56">
        <v>1</v>
      </c>
      <c r="AT5655" s="89">
        <v>42760.730879629627</v>
      </c>
      <c r="AU5655" s="22" t="s">
        <v>14971</v>
      </c>
      <c r="AV5655" s="22" t="s">
        <v>12634</v>
      </c>
    </row>
    <row r="5656" spans="40:48" ht="12.75" customHeight="1" x14ac:dyDescent="0.3">
      <c r="AN5656" s="22" t="s">
        <v>11955</v>
      </c>
      <c r="AO5656" s="22" t="s">
        <v>12643</v>
      </c>
      <c r="AP5656" s="90" t="s">
        <v>11956</v>
      </c>
      <c r="AQ5656" s="22" t="s">
        <v>566</v>
      </c>
      <c r="AR5656" s="22" t="s">
        <v>783</v>
      </c>
      <c r="AS5656" s="56">
        <v>1</v>
      </c>
      <c r="AT5656" s="89">
        <v>42760.730879629627</v>
      </c>
      <c r="AU5656" s="22" t="s">
        <v>14971</v>
      </c>
      <c r="AV5656" s="22" t="s">
        <v>12634</v>
      </c>
    </row>
    <row r="5657" spans="40:48" ht="12.75" customHeight="1" x14ac:dyDescent="0.3">
      <c r="AN5657" s="22" t="s">
        <v>11957</v>
      </c>
      <c r="AO5657" s="22" t="s">
        <v>12643</v>
      </c>
      <c r="AP5657" s="90" t="s">
        <v>11958</v>
      </c>
      <c r="AQ5657" s="22" t="s">
        <v>566</v>
      </c>
      <c r="AR5657" s="22" t="s">
        <v>783</v>
      </c>
      <c r="AS5657" s="56">
        <v>1</v>
      </c>
      <c r="AT5657" s="89">
        <v>42760.730879629627</v>
      </c>
      <c r="AU5657" s="22" t="s">
        <v>14971</v>
      </c>
      <c r="AV5657" s="22" t="s">
        <v>12634</v>
      </c>
    </row>
    <row r="5658" spans="40:48" ht="12.75" customHeight="1" x14ac:dyDescent="0.3">
      <c r="AN5658" s="22" t="s">
        <v>11959</v>
      </c>
      <c r="AO5658" s="22" t="s">
        <v>12643</v>
      </c>
      <c r="AP5658" s="90" t="s">
        <v>11960</v>
      </c>
      <c r="AQ5658" s="22" t="s">
        <v>566</v>
      </c>
      <c r="AR5658" s="22" t="s">
        <v>783</v>
      </c>
      <c r="AS5658" s="56">
        <v>1</v>
      </c>
      <c r="AT5658" s="89">
        <v>42760.730879629627</v>
      </c>
      <c r="AU5658" s="22" t="s">
        <v>14971</v>
      </c>
      <c r="AV5658" s="22" t="s">
        <v>12634</v>
      </c>
    </row>
    <row r="5659" spans="40:48" ht="12.75" customHeight="1" x14ac:dyDescent="0.3">
      <c r="AN5659" s="22" t="s">
        <v>11961</v>
      </c>
      <c r="AO5659" s="22" t="s">
        <v>12643</v>
      </c>
      <c r="AP5659" s="90" t="s">
        <v>11962</v>
      </c>
      <c r="AQ5659" s="22" t="s">
        <v>566</v>
      </c>
      <c r="AR5659" s="22" t="s">
        <v>783</v>
      </c>
      <c r="AS5659" s="56">
        <v>1</v>
      </c>
      <c r="AT5659" s="89">
        <v>42760.730879629627</v>
      </c>
      <c r="AU5659" s="22" t="s">
        <v>14971</v>
      </c>
      <c r="AV5659" s="22" t="s">
        <v>12634</v>
      </c>
    </row>
    <row r="5660" spans="40:48" ht="12.75" customHeight="1" x14ac:dyDescent="0.3">
      <c r="AN5660" s="22" t="s">
        <v>11963</v>
      </c>
      <c r="AO5660" s="22" t="s">
        <v>12643</v>
      </c>
      <c r="AP5660" s="90" t="s">
        <v>11964</v>
      </c>
      <c r="AQ5660" s="22" t="s">
        <v>566</v>
      </c>
      <c r="AR5660" s="22" t="s">
        <v>783</v>
      </c>
      <c r="AS5660" s="56">
        <v>1</v>
      </c>
      <c r="AT5660" s="89">
        <v>42760.730879629627</v>
      </c>
      <c r="AU5660" s="22" t="s">
        <v>14971</v>
      </c>
      <c r="AV5660" s="22" t="s">
        <v>12634</v>
      </c>
    </row>
    <row r="5661" spans="40:48" ht="12.75" customHeight="1" x14ac:dyDescent="0.3">
      <c r="AN5661" s="22" t="s">
        <v>11965</v>
      </c>
      <c r="AO5661" s="22" t="s">
        <v>12643</v>
      </c>
      <c r="AP5661" s="90" t="s">
        <v>11966</v>
      </c>
      <c r="AQ5661" s="22" t="s">
        <v>566</v>
      </c>
      <c r="AR5661" s="22" t="s">
        <v>783</v>
      </c>
      <c r="AS5661" s="56">
        <v>1</v>
      </c>
      <c r="AT5661" s="89">
        <v>42760.730879629627</v>
      </c>
      <c r="AU5661" s="22" t="s">
        <v>14971</v>
      </c>
      <c r="AV5661" s="22" t="s">
        <v>12634</v>
      </c>
    </row>
    <row r="5662" spans="40:48" ht="12.75" customHeight="1" x14ac:dyDescent="0.3">
      <c r="AN5662" s="22" t="s">
        <v>11967</v>
      </c>
      <c r="AO5662" s="22" t="s">
        <v>12643</v>
      </c>
      <c r="AP5662" s="90" t="s">
        <v>11968</v>
      </c>
      <c r="AQ5662" s="22" t="s">
        <v>566</v>
      </c>
      <c r="AR5662" s="22" t="s">
        <v>783</v>
      </c>
      <c r="AS5662" s="56">
        <v>1</v>
      </c>
      <c r="AT5662" s="89">
        <v>42760.730879629627</v>
      </c>
      <c r="AU5662" s="22" t="s">
        <v>14971</v>
      </c>
      <c r="AV5662" s="22" t="s">
        <v>12634</v>
      </c>
    </row>
    <row r="5663" spans="40:48" ht="12.75" customHeight="1" x14ac:dyDescent="0.3">
      <c r="AN5663" s="22" t="s">
        <v>11969</v>
      </c>
      <c r="AO5663" s="22" t="s">
        <v>12643</v>
      </c>
      <c r="AP5663" s="90" t="s">
        <v>11970</v>
      </c>
      <c r="AQ5663" s="22" t="s">
        <v>566</v>
      </c>
      <c r="AR5663" s="22" t="s">
        <v>783</v>
      </c>
      <c r="AS5663" s="56">
        <v>1</v>
      </c>
      <c r="AT5663" s="89">
        <v>42760.730879629627</v>
      </c>
      <c r="AU5663" s="22" t="s">
        <v>14971</v>
      </c>
      <c r="AV5663" s="22" t="s">
        <v>12634</v>
      </c>
    </row>
    <row r="5664" spans="40:48" ht="12.75" customHeight="1" x14ac:dyDescent="0.3">
      <c r="AN5664" s="22" t="s">
        <v>11971</v>
      </c>
      <c r="AO5664" s="22" t="s">
        <v>12643</v>
      </c>
      <c r="AP5664" s="90" t="s">
        <v>11972</v>
      </c>
      <c r="AQ5664" s="22" t="s">
        <v>566</v>
      </c>
      <c r="AR5664" s="22" t="s">
        <v>783</v>
      </c>
      <c r="AS5664" s="56">
        <v>1</v>
      </c>
      <c r="AT5664" s="89">
        <v>42760.730879629627</v>
      </c>
      <c r="AU5664" s="22" t="s">
        <v>14971</v>
      </c>
      <c r="AV5664" s="22" t="s">
        <v>12634</v>
      </c>
    </row>
    <row r="5665" spans="40:48" ht="12.75" customHeight="1" x14ac:dyDescent="0.3">
      <c r="AN5665" s="22" t="s">
        <v>11973</v>
      </c>
      <c r="AO5665" s="22" t="s">
        <v>12643</v>
      </c>
      <c r="AP5665" s="90" t="s">
        <v>11974</v>
      </c>
      <c r="AQ5665" s="22" t="s">
        <v>566</v>
      </c>
      <c r="AR5665" s="22" t="s">
        <v>783</v>
      </c>
      <c r="AS5665" s="56">
        <v>1</v>
      </c>
      <c r="AT5665" s="89">
        <v>42760.730879629627</v>
      </c>
      <c r="AU5665" s="22" t="s">
        <v>14971</v>
      </c>
      <c r="AV5665" s="22" t="s">
        <v>12634</v>
      </c>
    </row>
    <row r="5666" spans="40:48" ht="12.75" customHeight="1" x14ac:dyDescent="0.3">
      <c r="AN5666" s="22" t="s">
        <v>11975</v>
      </c>
      <c r="AO5666" s="22" t="s">
        <v>12643</v>
      </c>
      <c r="AP5666" s="90" t="s">
        <v>11976</v>
      </c>
      <c r="AQ5666" s="22" t="s">
        <v>566</v>
      </c>
      <c r="AR5666" s="22" t="s">
        <v>783</v>
      </c>
      <c r="AS5666" s="56">
        <v>1</v>
      </c>
      <c r="AT5666" s="89">
        <v>42760.730879629627</v>
      </c>
      <c r="AU5666" s="22" t="s">
        <v>14971</v>
      </c>
      <c r="AV5666" s="22" t="s">
        <v>12634</v>
      </c>
    </row>
    <row r="5667" spans="40:48" ht="12.75" customHeight="1" x14ac:dyDescent="0.3">
      <c r="AN5667" s="22" t="s">
        <v>11977</v>
      </c>
      <c r="AO5667" s="22" t="s">
        <v>12643</v>
      </c>
      <c r="AP5667" s="90" t="s">
        <v>11978</v>
      </c>
      <c r="AQ5667" s="22" t="s">
        <v>566</v>
      </c>
      <c r="AR5667" s="22" t="s">
        <v>783</v>
      </c>
      <c r="AS5667" s="56">
        <v>1</v>
      </c>
      <c r="AT5667" s="89">
        <v>42760.730879629627</v>
      </c>
      <c r="AU5667" s="22" t="s">
        <v>14971</v>
      </c>
      <c r="AV5667" s="22" t="s">
        <v>12634</v>
      </c>
    </row>
    <row r="5668" spans="40:48" ht="12.75" customHeight="1" x14ac:dyDescent="0.3">
      <c r="AN5668" s="22" t="s">
        <v>11979</v>
      </c>
      <c r="AO5668" s="22" t="s">
        <v>12643</v>
      </c>
      <c r="AP5668" s="90" t="s">
        <v>11980</v>
      </c>
      <c r="AQ5668" s="22" t="s">
        <v>566</v>
      </c>
      <c r="AR5668" s="22" t="s">
        <v>783</v>
      </c>
      <c r="AS5668" s="56">
        <v>1</v>
      </c>
      <c r="AT5668" s="89">
        <v>42760.730879629627</v>
      </c>
      <c r="AU5668" s="22" t="s">
        <v>14971</v>
      </c>
      <c r="AV5668" s="22" t="s">
        <v>12634</v>
      </c>
    </row>
    <row r="5669" spans="40:48" ht="12.75" customHeight="1" x14ac:dyDescent="0.3">
      <c r="AN5669" s="22" t="s">
        <v>11981</v>
      </c>
      <c r="AO5669" s="22" t="s">
        <v>12643</v>
      </c>
      <c r="AP5669" s="90" t="s">
        <v>11982</v>
      </c>
      <c r="AQ5669" s="22" t="s">
        <v>566</v>
      </c>
      <c r="AR5669" s="22" t="s">
        <v>783</v>
      </c>
      <c r="AS5669" s="56">
        <v>1</v>
      </c>
      <c r="AT5669" s="89">
        <v>42760.730879629627</v>
      </c>
      <c r="AU5669" s="22" t="s">
        <v>14971</v>
      </c>
      <c r="AV5669" s="22" t="s">
        <v>12634</v>
      </c>
    </row>
    <row r="5670" spans="40:48" ht="12.75" customHeight="1" x14ac:dyDescent="0.3">
      <c r="AN5670" s="22" t="s">
        <v>11983</v>
      </c>
      <c r="AO5670" s="22" t="s">
        <v>12643</v>
      </c>
      <c r="AP5670" s="90" t="s">
        <v>11984</v>
      </c>
      <c r="AQ5670" s="22" t="s">
        <v>566</v>
      </c>
      <c r="AR5670" s="22" t="s">
        <v>783</v>
      </c>
      <c r="AS5670" s="56">
        <v>1</v>
      </c>
      <c r="AT5670" s="89">
        <v>42760.730879629627</v>
      </c>
      <c r="AU5670" s="22" t="s">
        <v>14971</v>
      </c>
      <c r="AV5670" s="22" t="s">
        <v>12634</v>
      </c>
    </row>
    <row r="5671" spans="40:48" ht="12.75" customHeight="1" x14ac:dyDescent="0.3">
      <c r="AN5671" s="22" t="s">
        <v>11985</v>
      </c>
      <c r="AO5671" s="22" t="s">
        <v>12643</v>
      </c>
      <c r="AP5671" s="90" t="s">
        <v>11986</v>
      </c>
      <c r="AQ5671" s="22" t="s">
        <v>566</v>
      </c>
      <c r="AR5671" s="22" t="s">
        <v>783</v>
      </c>
      <c r="AS5671" s="56">
        <v>1</v>
      </c>
      <c r="AT5671" s="89">
        <v>42760.730879629627</v>
      </c>
      <c r="AU5671" s="22" t="s">
        <v>14971</v>
      </c>
      <c r="AV5671" s="22" t="s">
        <v>12634</v>
      </c>
    </row>
    <row r="5672" spans="40:48" ht="12.75" customHeight="1" x14ac:dyDescent="0.3">
      <c r="AN5672" s="22" t="s">
        <v>11987</v>
      </c>
      <c r="AO5672" s="22" t="s">
        <v>12643</v>
      </c>
      <c r="AP5672" s="90" t="s">
        <v>11988</v>
      </c>
      <c r="AQ5672" s="22" t="s">
        <v>566</v>
      </c>
      <c r="AR5672" s="22" t="s">
        <v>783</v>
      </c>
      <c r="AS5672" s="56">
        <v>1</v>
      </c>
      <c r="AT5672" s="89">
        <v>42760.730879629627</v>
      </c>
      <c r="AU5672" s="22" t="s">
        <v>14971</v>
      </c>
      <c r="AV5672" s="22" t="s">
        <v>12634</v>
      </c>
    </row>
    <row r="5673" spans="40:48" ht="12.75" customHeight="1" x14ac:dyDescent="0.3">
      <c r="AN5673" s="22" t="s">
        <v>11989</v>
      </c>
      <c r="AO5673" s="22" t="s">
        <v>12643</v>
      </c>
      <c r="AP5673" s="90" t="s">
        <v>11990</v>
      </c>
      <c r="AQ5673" s="22" t="s">
        <v>566</v>
      </c>
      <c r="AR5673" s="22" t="s">
        <v>783</v>
      </c>
      <c r="AS5673" s="56">
        <v>1</v>
      </c>
      <c r="AT5673" s="89">
        <v>42760.730879629627</v>
      </c>
      <c r="AU5673" s="22" t="s">
        <v>14971</v>
      </c>
      <c r="AV5673" s="22" t="s">
        <v>12634</v>
      </c>
    </row>
    <row r="5674" spans="40:48" ht="12.75" customHeight="1" x14ac:dyDescent="0.3">
      <c r="AN5674" s="22" t="s">
        <v>11991</v>
      </c>
      <c r="AO5674" s="22" t="s">
        <v>12643</v>
      </c>
      <c r="AP5674" s="90" t="s">
        <v>11992</v>
      </c>
      <c r="AQ5674" s="22" t="s">
        <v>566</v>
      </c>
      <c r="AR5674" s="22" t="s">
        <v>783</v>
      </c>
      <c r="AS5674" s="56">
        <v>1</v>
      </c>
      <c r="AT5674" s="89">
        <v>42760.730879629627</v>
      </c>
      <c r="AU5674" s="22" t="s">
        <v>14971</v>
      </c>
      <c r="AV5674" s="22" t="s">
        <v>12634</v>
      </c>
    </row>
    <row r="5675" spans="40:48" ht="12.75" customHeight="1" x14ac:dyDescent="0.3">
      <c r="AN5675" s="22" t="s">
        <v>11993</v>
      </c>
      <c r="AO5675" s="22" t="s">
        <v>12643</v>
      </c>
      <c r="AP5675" s="90" t="s">
        <v>11994</v>
      </c>
      <c r="AQ5675" s="22" t="s">
        <v>566</v>
      </c>
      <c r="AR5675" s="22" t="s">
        <v>783</v>
      </c>
      <c r="AS5675" s="56">
        <v>1</v>
      </c>
      <c r="AT5675" s="89">
        <v>42760.730879629627</v>
      </c>
      <c r="AU5675" s="22" t="s">
        <v>14971</v>
      </c>
      <c r="AV5675" s="22" t="s">
        <v>12634</v>
      </c>
    </row>
    <row r="5676" spans="40:48" ht="12.75" customHeight="1" x14ac:dyDescent="0.3">
      <c r="AN5676" s="22" t="s">
        <v>11995</v>
      </c>
      <c r="AO5676" s="22" t="s">
        <v>12643</v>
      </c>
      <c r="AP5676" s="90" t="s">
        <v>11996</v>
      </c>
      <c r="AQ5676" s="22" t="s">
        <v>566</v>
      </c>
      <c r="AR5676" s="22" t="s">
        <v>783</v>
      </c>
      <c r="AS5676" s="56">
        <v>1</v>
      </c>
      <c r="AT5676" s="89">
        <v>42760.730879629627</v>
      </c>
      <c r="AU5676" s="22" t="s">
        <v>14971</v>
      </c>
      <c r="AV5676" s="22" t="s">
        <v>12634</v>
      </c>
    </row>
    <row r="5677" spans="40:48" ht="12.75" customHeight="1" x14ac:dyDescent="0.3">
      <c r="AN5677" s="22" t="s">
        <v>11997</v>
      </c>
      <c r="AO5677" s="22" t="s">
        <v>12643</v>
      </c>
      <c r="AP5677" s="90" t="s">
        <v>11998</v>
      </c>
      <c r="AQ5677" s="22" t="s">
        <v>566</v>
      </c>
      <c r="AR5677" s="22" t="s">
        <v>783</v>
      </c>
      <c r="AS5677" s="56">
        <v>1</v>
      </c>
      <c r="AT5677" s="89">
        <v>42760.730879629627</v>
      </c>
      <c r="AU5677" s="22" t="s">
        <v>14971</v>
      </c>
      <c r="AV5677" s="22" t="s">
        <v>12634</v>
      </c>
    </row>
    <row r="5678" spans="40:48" ht="12.75" customHeight="1" x14ac:dyDescent="0.3">
      <c r="AN5678" s="22" t="s">
        <v>11999</v>
      </c>
      <c r="AO5678" s="22" t="s">
        <v>12643</v>
      </c>
      <c r="AP5678" s="90" t="s">
        <v>12000</v>
      </c>
      <c r="AQ5678" s="22" t="s">
        <v>566</v>
      </c>
      <c r="AR5678" s="22" t="s">
        <v>783</v>
      </c>
      <c r="AS5678" s="56">
        <v>1</v>
      </c>
      <c r="AT5678" s="89">
        <v>42760.730879629627</v>
      </c>
      <c r="AU5678" s="22" t="s">
        <v>14971</v>
      </c>
      <c r="AV5678" s="22" t="s">
        <v>12634</v>
      </c>
    </row>
    <row r="5679" spans="40:48" ht="12.75" customHeight="1" x14ac:dyDescent="0.3">
      <c r="AN5679" s="22" t="s">
        <v>12001</v>
      </c>
      <c r="AO5679" s="22" t="s">
        <v>12643</v>
      </c>
      <c r="AP5679" s="90" t="s">
        <v>12002</v>
      </c>
      <c r="AQ5679" s="22" t="s">
        <v>566</v>
      </c>
      <c r="AR5679" s="22" t="s">
        <v>783</v>
      </c>
      <c r="AS5679" s="56">
        <v>1</v>
      </c>
      <c r="AT5679" s="89">
        <v>42760.730879629627</v>
      </c>
      <c r="AU5679" s="22" t="s">
        <v>14971</v>
      </c>
      <c r="AV5679" s="22" t="s">
        <v>12634</v>
      </c>
    </row>
    <row r="5680" spans="40:48" ht="12.75" customHeight="1" x14ac:dyDescent="0.3">
      <c r="AN5680" s="22" t="s">
        <v>12003</v>
      </c>
      <c r="AO5680" s="22" t="s">
        <v>12643</v>
      </c>
      <c r="AP5680" s="90" t="s">
        <v>12004</v>
      </c>
      <c r="AQ5680" s="22" t="s">
        <v>566</v>
      </c>
      <c r="AR5680" s="22" t="s">
        <v>783</v>
      </c>
      <c r="AS5680" s="56">
        <v>1</v>
      </c>
      <c r="AT5680" s="89">
        <v>42760.730879629627</v>
      </c>
      <c r="AU5680" s="22" t="s">
        <v>14971</v>
      </c>
      <c r="AV5680" s="22" t="s">
        <v>12634</v>
      </c>
    </row>
    <row r="5681" spans="40:48" ht="12.75" customHeight="1" x14ac:dyDescent="0.3">
      <c r="AN5681" s="22" t="s">
        <v>12005</v>
      </c>
      <c r="AO5681" s="22" t="s">
        <v>12643</v>
      </c>
      <c r="AP5681" s="90" t="s">
        <v>12006</v>
      </c>
      <c r="AQ5681" s="22" t="s">
        <v>566</v>
      </c>
      <c r="AR5681" s="22" t="s">
        <v>783</v>
      </c>
      <c r="AS5681" s="56">
        <v>1</v>
      </c>
      <c r="AT5681" s="89">
        <v>42760.730879629627</v>
      </c>
      <c r="AU5681" s="22" t="s">
        <v>14971</v>
      </c>
      <c r="AV5681" s="22" t="s">
        <v>12634</v>
      </c>
    </row>
    <row r="5682" spans="40:48" ht="12.75" customHeight="1" x14ac:dyDescent="0.3">
      <c r="AN5682" s="22" t="s">
        <v>12007</v>
      </c>
      <c r="AO5682" s="22" t="s">
        <v>12643</v>
      </c>
      <c r="AP5682" s="90" t="s">
        <v>12008</v>
      </c>
      <c r="AQ5682" s="22" t="s">
        <v>566</v>
      </c>
      <c r="AR5682" s="22" t="s">
        <v>783</v>
      </c>
      <c r="AS5682" s="56">
        <v>1</v>
      </c>
      <c r="AT5682" s="89">
        <v>42760.730879629627</v>
      </c>
      <c r="AU5682" s="22" t="s">
        <v>14971</v>
      </c>
      <c r="AV5682" s="22" t="s">
        <v>12634</v>
      </c>
    </row>
    <row r="5683" spans="40:48" ht="12.75" customHeight="1" x14ac:dyDescent="0.3">
      <c r="AN5683" s="22" t="s">
        <v>12009</v>
      </c>
      <c r="AO5683" s="22" t="s">
        <v>12643</v>
      </c>
      <c r="AP5683" s="90" t="s">
        <v>12010</v>
      </c>
      <c r="AQ5683" s="22" t="s">
        <v>566</v>
      </c>
      <c r="AR5683" s="22" t="s">
        <v>783</v>
      </c>
      <c r="AS5683" s="56">
        <v>1</v>
      </c>
      <c r="AT5683" s="89">
        <v>42760.730879629627</v>
      </c>
      <c r="AU5683" s="22" t="s">
        <v>14971</v>
      </c>
      <c r="AV5683" s="22" t="s">
        <v>12634</v>
      </c>
    </row>
    <row r="5684" spans="40:48" ht="12.75" customHeight="1" x14ac:dyDescent="0.3">
      <c r="AN5684" s="22" t="s">
        <v>12011</v>
      </c>
      <c r="AO5684" s="22" t="s">
        <v>12643</v>
      </c>
      <c r="AP5684" s="90" t="s">
        <v>12012</v>
      </c>
      <c r="AQ5684" s="22" t="s">
        <v>566</v>
      </c>
      <c r="AR5684" s="22" t="s">
        <v>783</v>
      </c>
      <c r="AS5684" s="56">
        <v>1</v>
      </c>
      <c r="AT5684" s="89">
        <v>42760.730879629627</v>
      </c>
      <c r="AU5684" s="22" t="s">
        <v>14971</v>
      </c>
      <c r="AV5684" s="22" t="s">
        <v>12634</v>
      </c>
    </row>
    <row r="5685" spans="40:48" ht="12.75" customHeight="1" x14ac:dyDescent="0.3">
      <c r="AN5685" s="22" t="s">
        <v>12013</v>
      </c>
      <c r="AO5685" s="22" t="s">
        <v>12643</v>
      </c>
      <c r="AP5685" s="90" t="s">
        <v>12014</v>
      </c>
      <c r="AQ5685" s="22" t="s">
        <v>566</v>
      </c>
      <c r="AR5685" s="22" t="s">
        <v>783</v>
      </c>
      <c r="AS5685" s="56">
        <v>1</v>
      </c>
      <c r="AT5685" s="89">
        <v>42760.730879629627</v>
      </c>
      <c r="AU5685" s="22" t="s">
        <v>14971</v>
      </c>
      <c r="AV5685" s="22" t="s">
        <v>12634</v>
      </c>
    </row>
    <row r="5686" spans="40:48" ht="12.75" customHeight="1" x14ac:dyDescent="0.3">
      <c r="AN5686" s="22" t="s">
        <v>12015</v>
      </c>
      <c r="AO5686" s="22" t="s">
        <v>12643</v>
      </c>
      <c r="AP5686" s="90" t="s">
        <v>12016</v>
      </c>
      <c r="AQ5686" s="22" t="s">
        <v>566</v>
      </c>
      <c r="AR5686" s="22" t="s">
        <v>783</v>
      </c>
      <c r="AS5686" s="56">
        <v>1</v>
      </c>
      <c r="AT5686" s="89">
        <v>42760.730879629627</v>
      </c>
      <c r="AU5686" s="22" t="s">
        <v>14971</v>
      </c>
      <c r="AV5686" s="22" t="s">
        <v>12634</v>
      </c>
    </row>
    <row r="5687" spans="40:48" ht="12.75" customHeight="1" x14ac:dyDescent="0.3">
      <c r="AN5687" s="22" t="s">
        <v>12017</v>
      </c>
      <c r="AO5687" s="22" t="s">
        <v>12643</v>
      </c>
      <c r="AP5687" s="90" t="s">
        <v>12018</v>
      </c>
      <c r="AQ5687" s="22" t="s">
        <v>566</v>
      </c>
      <c r="AR5687" s="22" t="s">
        <v>783</v>
      </c>
      <c r="AS5687" s="56">
        <v>1</v>
      </c>
      <c r="AT5687" s="89">
        <v>42760.730879629627</v>
      </c>
      <c r="AU5687" s="22" t="s">
        <v>14971</v>
      </c>
      <c r="AV5687" s="22" t="s">
        <v>12634</v>
      </c>
    </row>
    <row r="5688" spans="40:48" ht="12.75" customHeight="1" x14ac:dyDescent="0.3">
      <c r="AN5688" s="22" t="s">
        <v>12019</v>
      </c>
      <c r="AO5688" s="22" t="s">
        <v>12643</v>
      </c>
      <c r="AP5688" s="90" t="s">
        <v>12020</v>
      </c>
      <c r="AQ5688" s="22" t="s">
        <v>566</v>
      </c>
      <c r="AR5688" s="22" t="s">
        <v>783</v>
      </c>
      <c r="AS5688" s="56">
        <v>1</v>
      </c>
      <c r="AT5688" s="89">
        <v>42760.730879629627</v>
      </c>
      <c r="AU5688" s="22" t="s">
        <v>14971</v>
      </c>
      <c r="AV5688" s="22" t="s">
        <v>12634</v>
      </c>
    </row>
    <row r="5689" spans="40:48" ht="12.75" customHeight="1" x14ac:dyDescent="0.3">
      <c r="AN5689" s="22" t="s">
        <v>12021</v>
      </c>
      <c r="AO5689" s="22" t="s">
        <v>12643</v>
      </c>
      <c r="AP5689" s="90" t="s">
        <v>12022</v>
      </c>
      <c r="AQ5689" s="22" t="s">
        <v>566</v>
      </c>
      <c r="AR5689" s="22" t="s">
        <v>783</v>
      </c>
      <c r="AS5689" s="56">
        <v>1</v>
      </c>
      <c r="AT5689" s="89">
        <v>42760.730879629627</v>
      </c>
      <c r="AU5689" s="22" t="s">
        <v>14971</v>
      </c>
      <c r="AV5689" s="22" t="s">
        <v>12634</v>
      </c>
    </row>
    <row r="5690" spans="40:48" ht="12.75" customHeight="1" x14ac:dyDescent="0.3">
      <c r="AN5690" s="22" t="s">
        <v>12023</v>
      </c>
      <c r="AO5690" s="22" t="s">
        <v>12643</v>
      </c>
      <c r="AP5690" s="90" t="s">
        <v>12024</v>
      </c>
      <c r="AQ5690" s="22" t="s">
        <v>566</v>
      </c>
      <c r="AR5690" s="22" t="s">
        <v>783</v>
      </c>
      <c r="AS5690" s="56">
        <v>1</v>
      </c>
      <c r="AT5690" s="89">
        <v>42760.730879629627</v>
      </c>
      <c r="AU5690" s="22" t="s">
        <v>14971</v>
      </c>
      <c r="AV5690" s="22" t="s">
        <v>12634</v>
      </c>
    </row>
    <row r="5691" spans="40:48" ht="12.75" customHeight="1" x14ac:dyDescent="0.3">
      <c r="AN5691" s="22" t="s">
        <v>12025</v>
      </c>
      <c r="AO5691" s="22" t="s">
        <v>12643</v>
      </c>
      <c r="AP5691" s="90" t="s">
        <v>12026</v>
      </c>
      <c r="AQ5691" s="22" t="s">
        <v>566</v>
      </c>
      <c r="AR5691" s="22" t="s">
        <v>783</v>
      </c>
      <c r="AS5691" s="56">
        <v>1</v>
      </c>
      <c r="AT5691" s="89">
        <v>42760.730879629627</v>
      </c>
      <c r="AU5691" s="22" t="s">
        <v>14971</v>
      </c>
      <c r="AV5691" s="22" t="s">
        <v>12634</v>
      </c>
    </row>
    <row r="5692" spans="40:48" ht="12.75" customHeight="1" x14ac:dyDescent="0.3">
      <c r="AN5692" s="22" t="s">
        <v>12027</v>
      </c>
      <c r="AO5692" s="22" t="s">
        <v>12643</v>
      </c>
      <c r="AP5692" s="90" t="s">
        <v>12028</v>
      </c>
      <c r="AQ5692" s="22" t="s">
        <v>566</v>
      </c>
      <c r="AR5692" s="22" t="s">
        <v>783</v>
      </c>
      <c r="AS5692" s="56">
        <v>1</v>
      </c>
      <c r="AT5692" s="89">
        <v>42760.730879629627</v>
      </c>
      <c r="AU5692" s="22" t="s">
        <v>14971</v>
      </c>
      <c r="AV5692" s="22" t="s">
        <v>12634</v>
      </c>
    </row>
    <row r="5693" spans="40:48" ht="12.75" customHeight="1" x14ac:dyDescent="0.3">
      <c r="AN5693" s="22" t="s">
        <v>12029</v>
      </c>
      <c r="AO5693" s="22" t="s">
        <v>12643</v>
      </c>
      <c r="AP5693" s="90" t="s">
        <v>12030</v>
      </c>
      <c r="AQ5693" s="22" t="s">
        <v>566</v>
      </c>
      <c r="AR5693" s="22" t="s">
        <v>783</v>
      </c>
      <c r="AS5693" s="56">
        <v>1</v>
      </c>
      <c r="AT5693" s="89">
        <v>42760.730879629627</v>
      </c>
      <c r="AU5693" s="22" t="s">
        <v>14971</v>
      </c>
      <c r="AV5693" s="22" t="s">
        <v>12634</v>
      </c>
    </row>
    <row r="5694" spans="40:48" ht="12.75" customHeight="1" x14ac:dyDescent="0.3">
      <c r="AN5694" s="22" t="s">
        <v>12031</v>
      </c>
      <c r="AO5694" s="22" t="s">
        <v>12643</v>
      </c>
      <c r="AP5694" s="90" t="s">
        <v>12032</v>
      </c>
      <c r="AQ5694" s="22" t="s">
        <v>566</v>
      </c>
      <c r="AR5694" s="22" t="s">
        <v>783</v>
      </c>
      <c r="AS5694" s="56">
        <v>1</v>
      </c>
      <c r="AT5694" s="89">
        <v>42760.730879629627</v>
      </c>
      <c r="AU5694" s="22" t="s">
        <v>14971</v>
      </c>
      <c r="AV5694" s="22" t="s">
        <v>12634</v>
      </c>
    </row>
    <row r="5695" spans="40:48" ht="12.75" customHeight="1" x14ac:dyDescent="0.3">
      <c r="AN5695" s="22" t="s">
        <v>12033</v>
      </c>
      <c r="AO5695" s="22" t="s">
        <v>12643</v>
      </c>
      <c r="AP5695" s="90" t="s">
        <v>12034</v>
      </c>
      <c r="AQ5695" s="22" t="s">
        <v>566</v>
      </c>
      <c r="AR5695" s="22" t="s">
        <v>783</v>
      </c>
      <c r="AS5695" s="56">
        <v>1</v>
      </c>
      <c r="AT5695" s="89">
        <v>42760.730879629627</v>
      </c>
      <c r="AU5695" s="22" t="s">
        <v>14971</v>
      </c>
      <c r="AV5695" s="22" t="s">
        <v>12634</v>
      </c>
    </row>
    <row r="5696" spans="40:48" ht="12.75" customHeight="1" x14ac:dyDescent="0.3">
      <c r="AN5696" s="22" t="s">
        <v>12035</v>
      </c>
      <c r="AO5696" s="22" t="s">
        <v>12643</v>
      </c>
      <c r="AP5696" s="90" t="s">
        <v>12036</v>
      </c>
      <c r="AQ5696" s="22" t="s">
        <v>566</v>
      </c>
      <c r="AR5696" s="22" t="s">
        <v>783</v>
      </c>
      <c r="AS5696" s="56">
        <v>1</v>
      </c>
      <c r="AT5696" s="89">
        <v>42760.730879629627</v>
      </c>
      <c r="AU5696" s="22" t="s">
        <v>14971</v>
      </c>
      <c r="AV5696" s="22" t="s">
        <v>12634</v>
      </c>
    </row>
    <row r="5697" spans="40:48" ht="12.75" customHeight="1" x14ac:dyDescent="0.3">
      <c r="AN5697" s="22" t="s">
        <v>12037</v>
      </c>
      <c r="AO5697" s="22" t="s">
        <v>12643</v>
      </c>
      <c r="AP5697" s="90" t="s">
        <v>12038</v>
      </c>
      <c r="AQ5697" s="22" t="s">
        <v>566</v>
      </c>
      <c r="AR5697" s="22" t="s">
        <v>783</v>
      </c>
      <c r="AS5697" s="56">
        <v>1</v>
      </c>
      <c r="AT5697" s="89">
        <v>42760.730879629627</v>
      </c>
      <c r="AU5697" s="22" t="s">
        <v>14971</v>
      </c>
      <c r="AV5697" s="22" t="s">
        <v>12634</v>
      </c>
    </row>
    <row r="5698" spans="40:48" ht="12.75" customHeight="1" x14ac:dyDescent="0.3">
      <c r="AN5698" s="22" t="s">
        <v>12039</v>
      </c>
      <c r="AO5698" s="22" t="s">
        <v>12643</v>
      </c>
      <c r="AP5698" s="90" t="s">
        <v>12040</v>
      </c>
      <c r="AQ5698" s="22" t="s">
        <v>566</v>
      </c>
      <c r="AR5698" s="22" t="s">
        <v>783</v>
      </c>
      <c r="AS5698" s="56">
        <v>1</v>
      </c>
      <c r="AT5698" s="89">
        <v>42760.730879629627</v>
      </c>
      <c r="AU5698" s="22" t="s">
        <v>14971</v>
      </c>
      <c r="AV5698" s="22" t="s">
        <v>12634</v>
      </c>
    </row>
    <row r="5699" spans="40:48" ht="12.75" customHeight="1" x14ac:dyDescent="0.3">
      <c r="AN5699" s="22" t="s">
        <v>12041</v>
      </c>
      <c r="AO5699" s="22" t="s">
        <v>12643</v>
      </c>
      <c r="AP5699" s="90" t="s">
        <v>12042</v>
      </c>
      <c r="AQ5699" s="22" t="s">
        <v>566</v>
      </c>
      <c r="AR5699" s="22" t="s">
        <v>783</v>
      </c>
      <c r="AS5699" s="56">
        <v>1</v>
      </c>
      <c r="AT5699" s="89">
        <v>42760.730879629627</v>
      </c>
      <c r="AU5699" s="22" t="s">
        <v>14971</v>
      </c>
      <c r="AV5699" s="22" t="s">
        <v>12634</v>
      </c>
    </row>
    <row r="5700" spans="40:48" ht="12.75" customHeight="1" x14ac:dyDescent="0.3">
      <c r="AN5700" s="22" t="s">
        <v>12043</v>
      </c>
      <c r="AO5700" s="22" t="s">
        <v>12643</v>
      </c>
      <c r="AP5700" s="90" t="s">
        <v>12044</v>
      </c>
      <c r="AQ5700" s="22" t="s">
        <v>566</v>
      </c>
      <c r="AR5700" s="22" t="s">
        <v>783</v>
      </c>
      <c r="AS5700" s="56">
        <v>1</v>
      </c>
      <c r="AT5700" s="89">
        <v>42760.730879629627</v>
      </c>
      <c r="AU5700" s="22" t="s">
        <v>14971</v>
      </c>
      <c r="AV5700" s="22" t="s">
        <v>12634</v>
      </c>
    </row>
    <row r="5701" spans="40:48" ht="12.75" customHeight="1" x14ac:dyDescent="0.3">
      <c r="AN5701" s="22" t="s">
        <v>12045</v>
      </c>
      <c r="AO5701" s="22" t="s">
        <v>12643</v>
      </c>
      <c r="AP5701" s="90" t="s">
        <v>12046</v>
      </c>
      <c r="AQ5701" s="22" t="s">
        <v>566</v>
      </c>
      <c r="AR5701" s="22" t="s">
        <v>783</v>
      </c>
      <c r="AS5701" s="56">
        <v>1</v>
      </c>
      <c r="AT5701" s="89">
        <v>42760.730879629627</v>
      </c>
      <c r="AU5701" s="22" t="s">
        <v>14971</v>
      </c>
      <c r="AV5701" s="22" t="s">
        <v>12634</v>
      </c>
    </row>
    <row r="5702" spans="40:48" ht="12.75" customHeight="1" x14ac:dyDescent="0.3">
      <c r="AN5702" s="22" t="s">
        <v>12047</v>
      </c>
      <c r="AO5702" s="22" t="s">
        <v>12643</v>
      </c>
      <c r="AP5702" s="90" t="s">
        <v>12048</v>
      </c>
      <c r="AQ5702" s="22" t="s">
        <v>566</v>
      </c>
      <c r="AR5702" s="22" t="s">
        <v>783</v>
      </c>
      <c r="AS5702" s="56">
        <v>1</v>
      </c>
      <c r="AT5702" s="89">
        <v>42760.730879629627</v>
      </c>
      <c r="AU5702" s="22" t="s">
        <v>14971</v>
      </c>
      <c r="AV5702" s="22" t="s">
        <v>12634</v>
      </c>
    </row>
    <row r="5703" spans="40:48" ht="12.75" customHeight="1" x14ac:dyDescent="0.3">
      <c r="AN5703" s="22" t="s">
        <v>12049</v>
      </c>
      <c r="AO5703" s="22" t="s">
        <v>12643</v>
      </c>
      <c r="AP5703" s="90" t="s">
        <v>12050</v>
      </c>
      <c r="AQ5703" s="22" t="s">
        <v>566</v>
      </c>
      <c r="AR5703" s="22" t="s">
        <v>783</v>
      </c>
      <c r="AS5703" s="56">
        <v>1</v>
      </c>
      <c r="AT5703" s="89">
        <v>42760.730879629627</v>
      </c>
      <c r="AU5703" s="22" t="s">
        <v>14971</v>
      </c>
      <c r="AV5703" s="22" t="s">
        <v>12634</v>
      </c>
    </row>
    <row r="5704" spans="40:48" ht="12.75" customHeight="1" x14ac:dyDescent="0.3">
      <c r="AN5704" s="22" t="s">
        <v>12051</v>
      </c>
      <c r="AO5704" s="22" t="s">
        <v>12643</v>
      </c>
      <c r="AP5704" s="90" t="s">
        <v>12052</v>
      </c>
      <c r="AQ5704" s="22" t="s">
        <v>566</v>
      </c>
      <c r="AR5704" s="22" t="s">
        <v>783</v>
      </c>
      <c r="AS5704" s="56">
        <v>1</v>
      </c>
      <c r="AT5704" s="89">
        <v>42760.730879629627</v>
      </c>
      <c r="AU5704" s="22" t="s">
        <v>14971</v>
      </c>
      <c r="AV5704" s="22" t="s">
        <v>12634</v>
      </c>
    </row>
    <row r="5705" spans="40:48" ht="12.75" customHeight="1" x14ac:dyDescent="0.3">
      <c r="AN5705" s="22" t="s">
        <v>12053</v>
      </c>
      <c r="AO5705" s="22" t="s">
        <v>12643</v>
      </c>
      <c r="AP5705" s="90" t="s">
        <v>12054</v>
      </c>
      <c r="AQ5705" s="22" t="s">
        <v>566</v>
      </c>
      <c r="AR5705" s="22" t="s">
        <v>783</v>
      </c>
      <c r="AS5705" s="56">
        <v>1</v>
      </c>
      <c r="AT5705" s="89">
        <v>42760.730879629627</v>
      </c>
      <c r="AU5705" s="22" t="s">
        <v>14971</v>
      </c>
      <c r="AV5705" s="22" t="s">
        <v>12634</v>
      </c>
    </row>
    <row r="5706" spans="40:48" ht="12.75" customHeight="1" x14ac:dyDescent="0.3">
      <c r="AN5706" s="22" t="s">
        <v>12055</v>
      </c>
      <c r="AO5706" s="22" t="s">
        <v>12643</v>
      </c>
      <c r="AP5706" s="90" t="s">
        <v>12056</v>
      </c>
      <c r="AQ5706" s="22" t="s">
        <v>566</v>
      </c>
      <c r="AR5706" s="22" t="s">
        <v>783</v>
      </c>
      <c r="AS5706" s="56">
        <v>1</v>
      </c>
      <c r="AT5706" s="89">
        <v>42760.730879629627</v>
      </c>
      <c r="AU5706" s="22" t="s">
        <v>14971</v>
      </c>
      <c r="AV5706" s="22" t="s">
        <v>12634</v>
      </c>
    </row>
    <row r="5707" spans="40:48" ht="12.75" customHeight="1" x14ac:dyDescent="0.3">
      <c r="AN5707" s="22" t="s">
        <v>12057</v>
      </c>
      <c r="AO5707" s="22" t="s">
        <v>12643</v>
      </c>
      <c r="AP5707" s="90" t="s">
        <v>12058</v>
      </c>
      <c r="AQ5707" s="22" t="s">
        <v>566</v>
      </c>
      <c r="AR5707" s="22" t="s">
        <v>783</v>
      </c>
      <c r="AS5707" s="56">
        <v>1</v>
      </c>
      <c r="AT5707" s="89">
        <v>42760.730879629627</v>
      </c>
      <c r="AU5707" s="22" t="s">
        <v>14971</v>
      </c>
      <c r="AV5707" s="22" t="s">
        <v>12634</v>
      </c>
    </row>
    <row r="5708" spans="40:48" ht="12.75" customHeight="1" x14ac:dyDescent="0.3">
      <c r="AN5708" s="22" t="s">
        <v>12059</v>
      </c>
      <c r="AO5708" s="22" t="s">
        <v>12643</v>
      </c>
      <c r="AP5708" s="90" t="s">
        <v>12060</v>
      </c>
      <c r="AQ5708" s="22" t="s">
        <v>566</v>
      </c>
      <c r="AR5708" s="22" t="s">
        <v>783</v>
      </c>
      <c r="AS5708" s="56">
        <v>1</v>
      </c>
      <c r="AT5708" s="89">
        <v>42760.730879629627</v>
      </c>
      <c r="AU5708" s="22" t="s">
        <v>14971</v>
      </c>
      <c r="AV5708" s="22" t="s">
        <v>12634</v>
      </c>
    </row>
    <row r="5709" spans="40:48" ht="12.75" customHeight="1" x14ac:dyDescent="0.3">
      <c r="AN5709" s="22" t="s">
        <v>12061</v>
      </c>
      <c r="AO5709" s="22" t="s">
        <v>12643</v>
      </c>
      <c r="AP5709" s="90" t="s">
        <v>12062</v>
      </c>
      <c r="AQ5709" s="22" t="s">
        <v>566</v>
      </c>
      <c r="AR5709" s="22" t="s">
        <v>783</v>
      </c>
      <c r="AS5709" s="56">
        <v>1</v>
      </c>
      <c r="AT5709" s="89">
        <v>42760.730879629627</v>
      </c>
      <c r="AU5709" s="22" t="s">
        <v>14971</v>
      </c>
      <c r="AV5709" s="22" t="s">
        <v>12634</v>
      </c>
    </row>
    <row r="5710" spans="40:48" ht="12.75" customHeight="1" x14ac:dyDescent="0.3">
      <c r="AN5710" s="22" t="s">
        <v>12063</v>
      </c>
      <c r="AO5710" s="22" t="s">
        <v>12643</v>
      </c>
      <c r="AP5710" s="90" t="s">
        <v>12064</v>
      </c>
      <c r="AQ5710" s="22" t="s">
        <v>566</v>
      </c>
      <c r="AR5710" s="22" t="s">
        <v>783</v>
      </c>
      <c r="AS5710" s="56">
        <v>1</v>
      </c>
      <c r="AT5710" s="89">
        <v>42760.730879629627</v>
      </c>
      <c r="AU5710" s="22" t="s">
        <v>14971</v>
      </c>
      <c r="AV5710" s="22" t="s">
        <v>12634</v>
      </c>
    </row>
    <row r="5711" spans="40:48" ht="12.75" customHeight="1" x14ac:dyDescent="0.3">
      <c r="AN5711" s="22" t="s">
        <v>12065</v>
      </c>
      <c r="AO5711" s="22" t="s">
        <v>12643</v>
      </c>
      <c r="AP5711" s="90" t="s">
        <v>12066</v>
      </c>
      <c r="AQ5711" s="22" t="s">
        <v>566</v>
      </c>
      <c r="AR5711" s="22" t="s">
        <v>783</v>
      </c>
      <c r="AS5711" s="56">
        <v>1</v>
      </c>
      <c r="AT5711" s="89">
        <v>42760.730879629627</v>
      </c>
      <c r="AU5711" s="22" t="s">
        <v>14971</v>
      </c>
      <c r="AV5711" s="22" t="s">
        <v>12634</v>
      </c>
    </row>
    <row r="5712" spans="40:48" ht="12.75" customHeight="1" x14ac:dyDescent="0.3">
      <c r="AN5712" s="22" t="s">
        <v>12067</v>
      </c>
      <c r="AO5712" s="22" t="s">
        <v>12643</v>
      </c>
      <c r="AP5712" s="90" t="s">
        <v>12068</v>
      </c>
      <c r="AQ5712" s="22" t="s">
        <v>566</v>
      </c>
      <c r="AR5712" s="22" t="s">
        <v>783</v>
      </c>
      <c r="AS5712" s="56">
        <v>1</v>
      </c>
      <c r="AT5712" s="89">
        <v>42760.730879629627</v>
      </c>
      <c r="AU5712" s="22" t="s">
        <v>14971</v>
      </c>
      <c r="AV5712" s="22" t="s">
        <v>12634</v>
      </c>
    </row>
    <row r="5713" spans="40:48" ht="12.75" customHeight="1" x14ac:dyDescent="0.3">
      <c r="AN5713" s="22" t="s">
        <v>12069</v>
      </c>
      <c r="AO5713" s="22" t="s">
        <v>12643</v>
      </c>
      <c r="AP5713" s="90" t="s">
        <v>12070</v>
      </c>
      <c r="AQ5713" s="22" t="s">
        <v>566</v>
      </c>
      <c r="AR5713" s="22" t="s">
        <v>783</v>
      </c>
      <c r="AS5713" s="56">
        <v>1</v>
      </c>
      <c r="AT5713" s="89">
        <v>42760.730879629627</v>
      </c>
      <c r="AU5713" s="22" t="s">
        <v>14971</v>
      </c>
      <c r="AV5713" s="22" t="s">
        <v>12634</v>
      </c>
    </row>
    <row r="5714" spans="40:48" ht="12.75" customHeight="1" x14ac:dyDescent="0.3">
      <c r="AN5714" s="22" t="s">
        <v>12071</v>
      </c>
      <c r="AO5714" s="22" t="s">
        <v>12643</v>
      </c>
      <c r="AP5714" s="90" t="s">
        <v>12072</v>
      </c>
      <c r="AQ5714" s="22" t="s">
        <v>566</v>
      </c>
      <c r="AR5714" s="22" t="s">
        <v>783</v>
      </c>
      <c r="AS5714" s="56">
        <v>1</v>
      </c>
      <c r="AT5714" s="89">
        <v>42760.730879629627</v>
      </c>
      <c r="AU5714" s="22" t="s">
        <v>14977</v>
      </c>
      <c r="AV5714" s="22" t="s">
        <v>12634</v>
      </c>
    </row>
    <row r="5715" spans="40:48" ht="12.75" customHeight="1" x14ac:dyDescent="0.3">
      <c r="AN5715" s="22" t="s">
        <v>12073</v>
      </c>
      <c r="AO5715" s="22" t="s">
        <v>12643</v>
      </c>
      <c r="AP5715" s="90" t="s">
        <v>12074</v>
      </c>
      <c r="AQ5715" s="22" t="s">
        <v>1344</v>
      </c>
      <c r="AR5715" s="22" t="s">
        <v>783</v>
      </c>
      <c r="AS5715" s="56">
        <v>1</v>
      </c>
      <c r="AT5715" s="89">
        <v>42760.730879629627</v>
      </c>
      <c r="AU5715" s="22" t="s">
        <v>14977</v>
      </c>
      <c r="AV5715" s="22" t="s">
        <v>12634</v>
      </c>
    </row>
    <row r="5716" spans="40:48" ht="12.75" customHeight="1" x14ac:dyDescent="0.3">
      <c r="AN5716" s="22" t="s">
        <v>12075</v>
      </c>
      <c r="AO5716" s="22" t="s">
        <v>12643</v>
      </c>
      <c r="AP5716" s="90" t="s">
        <v>12076</v>
      </c>
      <c r="AQ5716" s="22" t="s">
        <v>888</v>
      </c>
      <c r="AR5716" s="22" t="s">
        <v>783</v>
      </c>
      <c r="AS5716" s="56">
        <v>1</v>
      </c>
      <c r="AT5716" s="89">
        <v>42760.730879629627</v>
      </c>
      <c r="AU5716" s="22" t="s">
        <v>14977</v>
      </c>
      <c r="AV5716" s="22" t="s">
        <v>12634</v>
      </c>
    </row>
    <row r="5717" spans="40:48" ht="12.75" customHeight="1" x14ac:dyDescent="0.3">
      <c r="AN5717" s="22" t="s">
        <v>12077</v>
      </c>
      <c r="AO5717" s="22" t="s">
        <v>12643</v>
      </c>
      <c r="AP5717" s="90" t="s">
        <v>12078</v>
      </c>
      <c r="AQ5717" s="22" t="s">
        <v>566</v>
      </c>
      <c r="AR5717" s="22" t="s">
        <v>783</v>
      </c>
      <c r="AS5717" s="56">
        <v>1</v>
      </c>
      <c r="AT5717" s="89">
        <v>42760.730879629627</v>
      </c>
      <c r="AU5717" s="22" t="s">
        <v>14977</v>
      </c>
      <c r="AV5717" s="22" t="s">
        <v>12634</v>
      </c>
    </row>
    <row r="5718" spans="40:48" ht="12.75" customHeight="1" x14ac:dyDescent="0.3">
      <c r="AN5718" s="22" t="s">
        <v>12079</v>
      </c>
      <c r="AO5718" s="22" t="s">
        <v>12643</v>
      </c>
      <c r="AP5718" s="90" t="s">
        <v>12080</v>
      </c>
      <c r="AQ5718" s="22" t="s">
        <v>566</v>
      </c>
      <c r="AR5718" s="22" t="s">
        <v>783</v>
      </c>
      <c r="AS5718" s="56">
        <v>0.06</v>
      </c>
      <c r="AT5718" s="89">
        <v>41710.690567129626</v>
      </c>
      <c r="AU5718" s="22" t="s">
        <v>2401</v>
      </c>
      <c r="AV5718" s="22" t="s">
        <v>12634</v>
      </c>
    </row>
    <row r="5719" spans="40:48" ht="12.75" customHeight="1" x14ac:dyDescent="0.3">
      <c r="AN5719" s="22" t="s">
        <v>12081</v>
      </c>
      <c r="AO5719" s="22" t="s">
        <v>12643</v>
      </c>
      <c r="AP5719" s="90" t="s">
        <v>12082</v>
      </c>
      <c r="AQ5719" s="22" t="s">
        <v>566</v>
      </c>
      <c r="AR5719" s="22" t="s">
        <v>783</v>
      </c>
      <c r="AS5719" s="56">
        <v>0.03</v>
      </c>
      <c r="AT5719" s="89">
        <v>41575.365046296298</v>
      </c>
      <c r="AU5719" s="22" t="s">
        <v>793</v>
      </c>
      <c r="AV5719" s="22" t="s">
        <v>12634</v>
      </c>
    </row>
    <row r="5720" spans="40:48" ht="12.75" customHeight="1" x14ac:dyDescent="0.3">
      <c r="AN5720" s="22" t="s">
        <v>12083</v>
      </c>
      <c r="AO5720" s="22" t="s">
        <v>12643</v>
      </c>
      <c r="AP5720" s="90" t="s">
        <v>12084</v>
      </c>
      <c r="AQ5720" s="22" t="s">
        <v>566</v>
      </c>
      <c r="AR5720" s="22" t="s">
        <v>783</v>
      </c>
      <c r="AS5720" s="56">
        <v>1</v>
      </c>
      <c r="AT5720" s="89">
        <v>42760.730879629627</v>
      </c>
      <c r="AU5720" s="22" t="s">
        <v>14977</v>
      </c>
      <c r="AV5720" s="22" t="s">
        <v>12634</v>
      </c>
    </row>
    <row r="5721" spans="40:48" ht="12.75" customHeight="1" x14ac:dyDescent="0.3">
      <c r="AN5721" s="22" t="s">
        <v>12085</v>
      </c>
      <c r="AO5721" s="22" t="s">
        <v>12643</v>
      </c>
      <c r="AP5721" s="90" t="s">
        <v>12086</v>
      </c>
      <c r="AQ5721" s="22" t="s">
        <v>566</v>
      </c>
      <c r="AR5721" s="22" t="s">
        <v>783</v>
      </c>
      <c r="AS5721" s="56">
        <v>0.12</v>
      </c>
      <c r="AT5721" s="89">
        <v>42497.382881944446</v>
      </c>
      <c r="AU5721" s="22" t="s">
        <v>793</v>
      </c>
      <c r="AV5721" s="22" t="s">
        <v>12634</v>
      </c>
    </row>
    <row r="5722" spans="40:48" ht="12.75" customHeight="1" x14ac:dyDescent="0.3">
      <c r="AN5722" s="22" t="s">
        <v>12087</v>
      </c>
      <c r="AO5722" s="22" t="s">
        <v>12643</v>
      </c>
      <c r="AP5722" s="90" t="s">
        <v>12088</v>
      </c>
      <c r="AQ5722" s="22" t="s">
        <v>566</v>
      </c>
      <c r="AR5722" s="22" t="s">
        <v>783</v>
      </c>
      <c r="AS5722" s="56">
        <v>0.03</v>
      </c>
      <c r="AT5722" s="89">
        <v>42565.410636574074</v>
      </c>
      <c r="AU5722" s="22" t="s">
        <v>1502</v>
      </c>
      <c r="AV5722" s="22" t="s">
        <v>12634</v>
      </c>
    </row>
    <row r="5723" spans="40:48" ht="12.75" customHeight="1" x14ac:dyDescent="0.3">
      <c r="AN5723" s="22" t="s">
        <v>12089</v>
      </c>
      <c r="AO5723" s="22" t="s">
        <v>12643</v>
      </c>
      <c r="AP5723" s="90" t="s">
        <v>12090</v>
      </c>
      <c r="AQ5723" s="22" t="s">
        <v>566</v>
      </c>
      <c r="AR5723" s="22" t="s">
        <v>783</v>
      </c>
      <c r="AS5723" s="56">
        <v>1</v>
      </c>
      <c r="AT5723" s="89">
        <v>42760.730879629627</v>
      </c>
      <c r="AU5723" s="22" t="s">
        <v>14977</v>
      </c>
      <c r="AV5723" s="22" t="s">
        <v>12634</v>
      </c>
    </row>
    <row r="5724" spans="40:48" ht="12.75" customHeight="1" x14ac:dyDescent="0.3">
      <c r="AN5724" s="22" t="s">
        <v>12091</v>
      </c>
      <c r="AO5724" s="22" t="s">
        <v>12643</v>
      </c>
      <c r="AP5724" s="90" t="s">
        <v>12092</v>
      </c>
      <c r="AQ5724" s="22" t="s">
        <v>566</v>
      </c>
      <c r="AR5724" s="22" t="s">
        <v>783</v>
      </c>
      <c r="AS5724" s="56">
        <v>1</v>
      </c>
      <c r="AT5724" s="89">
        <v>42760.730879629627</v>
      </c>
      <c r="AU5724" s="22" t="s">
        <v>14977</v>
      </c>
      <c r="AV5724" s="22" t="s">
        <v>12634</v>
      </c>
    </row>
    <row r="5725" spans="40:48" ht="12.75" customHeight="1" x14ac:dyDescent="0.3">
      <c r="AN5725" s="22" t="s">
        <v>12093</v>
      </c>
      <c r="AO5725" s="22" t="s">
        <v>12643</v>
      </c>
      <c r="AP5725" s="90" t="s">
        <v>12094</v>
      </c>
      <c r="AQ5725" s="22" t="s">
        <v>566</v>
      </c>
      <c r="AR5725" s="22" t="s">
        <v>783</v>
      </c>
      <c r="AS5725" s="56">
        <v>1</v>
      </c>
      <c r="AT5725" s="89">
        <v>42760.730879629627</v>
      </c>
      <c r="AU5725" s="22" t="s">
        <v>14977</v>
      </c>
      <c r="AV5725" s="22" t="s">
        <v>12634</v>
      </c>
    </row>
    <row r="5726" spans="40:48" ht="12.75" customHeight="1" x14ac:dyDescent="0.3">
      <c r="AN5726" s="22" t="s">
        <v>12095</v>
      </c>
      <c r="AO5726" s="22" t="s">
        <v>12643</v>
      </c>
      <c r="AP5726" s="90" t="s">
        <v>12096</v>
      </c>
      <c r="AQ5726" s="22" t="s">
        <v>1344</v>
      </c>
      <c r="AR5726" s="22" t="s">
        <v>783</v>
      </c>
      <c r="AS5726" s="56">
        <v>1</v>
      </c>
      <c r="AT5726" s="89">
        <v>42760.730879629627</v>
      </c>
      <c r="AU5726" s="22" t="s">
        <v>14977</v>
      </c>
      <c r="AV5726" s="22" t="s">
        <v>12634</v>
      </c>
    </row>
    <row r="5727" spans="40:48" ht="12.75" customHeight="1" x14ac:dyDescent="0.3">
      <c r="AN5727" s="22" t="s">
        <v>12097</v>
      </c>
      <c r="AO5727" s="22" t="s">
        <v>12643</v>
      </c>
      <c r="AP5727" s="90" t="s">
        <v>12098</v>
      </c>
      <c r="AQ5727" s="22" t="s">
        <v>566</v>
      </c>
      <c r="AR5727" s="22" t="s">
        <v>783</v>
      </c>
      <c r="AS5727" s="56">
        <v>0.05</v>
      </c>
      <c r="AT5727" s="89">
        <v>42601.482534722221</v>
      </c>
      <c r="AU5727" s="22" t="s">
        <v>2401</v>
      </c>
      <c r="AV5727" s="22" t="s">
        <v>12634</v>
      </c>
    </row>
    <row r="5728" spans="40:48" ht="12.75" customHeight="1" x14ac:dyDescent="0.3">
      <c r="AN5728" s="22" t="s">
        <v>12099</v>
      </c>
      <c r="AO5728" s="22" t="s">
        <v>12643</v>
      </c>
      <c r="AP5728" s="90" t="s">
        <v>12100</v>
      </c>
      <c r="AQ5728" s="22" t="s">
        <v>1344</v>
      </c>
      <c r="AR5728" s="22" t="s">
        <v>783</v>
      </c>
      <c r="AS5728" s="56">
        <v>0.06</v>
      </c>
      <c r="AT5728" s="89">
        <v>42569.45039351852</v>
      </c>
      <c r="AU5728" s="22" t="s">
        <v>2401</v>
      </c>
      <c r="AV5728" s="22" t="s">
        <v>12634</v>
      </c>
    </row>
    <row r="5729" spans="40:48" ht="12.75" customHeight="1" x14ac:dyDescent="0.3">
      <c r="AN5729" s="22" t="s">
        <v>12101</v>
      </c>
      <c r="AO5729" s="22" t="s">
        <v>12643</v>
      </c>
      <c r="AP5729" s="90" t="s">
        <v>12102</v>
      </c>
      <c r="AQ5729" s="22" t="s">
        <v>566</v>
      </c>
      <c r="AR5729" s="22" t="s">
        <v>783</v>
      </c>
      <c r="AS5729" s="56">
        <v>0.08</v>
      </c>
      <c r="AT5729" s="89">
        <v>42601.482534722221</v>
      </c>
      <c r="AU5729" s="22" t="s">
        <v>2401</v>
      </c>
      <c r="AV5729" s="22" t="s">
        <v>12634</v>
      </c>
    </row>
    <row r="5730" spans="40:48" ht="12.75" customHeight="1" x14ac:dyDescent="0.3">
      <c r="AN5730" s="22" t="s">
        <v>12103</v>
      </c>
      <c r="AO5730" s="22" t="s">
        <v>12643</v>
      </c>
      <c r="AP5730" s="90" t="s">
        <v>12104</v>
      </c>
      <c r="AQ5730" s="22" t="s">
        <v>1344</v>
      </c>
      <c r="AR5730" s="22" t="s">
        <v>783</v>
      </c>
      <c r="AS5730" s="56">
        <v>15</v>
      </c>
      <c r="AT5730" s="89">
        <v>42678.351747685185</v>
      </c>
      <c r="AU5730" s="22" t="s">
        <v>2401</v>
      </c>
      <c r="AV5730" s="22" t="s">
        <v>12634</v>
      </c>
    </row>
    <row r="5731" spans="40:48" ht="12.75" customHeight="1" x14ac:dyDescent="0.3">
      <c r="AN5731" s="22" t="s">
        <v>12105</v>
      </c>
      <c r="AO5731" s="22" t="s">
        <v>12643</v>
      </c>
      <c r="AP5731" s="90" t="s">
        <v>12106</v>
      </c>
      <c r="AQ5731" s="22" t="s">
        <v>566</v>
      </c>
      <c r="AR5731" s="22" t="s">
        <v>783</v>
      </c>
      <c r="AS5731" s="56">
        <v>7.0000000000000007E-2</v>
      </c>
      <c r="AT5731" s="89">
        <v>42569.45039351852</v>
      </c>
      <c r="AU5731" s="22" t="s">
        <v>2401</v>
      </c>
      <c r="AV5731" s="22" t="s">
        <v>12634</v>
      </c>
    </row>
    <row r="5732" spans="40:48" ht="12.75" customHeight="1" x14ac:dyDescent="0.3">
      <c r="AN5732" s="22" t="s">
        <v>12107</v>
      </c>
      <c r="AO5732" s="22" t="s">
        <v>12643</v>
      </c>
      <c r="AP5732" s="90" t="s">
        <v>12108</v>
      </c>
      <c r="AQ5732" s="22" t="s">
        <v>566</v>
      </c>
      <c r="AR5732" s="22" t="s">
        <v>783</v>
      </c>
      <c r="AS5732" s="56">
        <v>0.17</v>
      </c>
      <c r="AT5732" s="89">
        <v>41625.452928240738</v>
      </c>
      <c r="AU5732" s="22" t="s">
        <v>982</v>
      </c>
      <c r="AV5732" s="22" t="s">
        <v>12634</v>
      </c>
    </row>
    <row r="5733" spans="40:48" ht="12.75" customHeight="1" x14ac:dyDescent="0.3">
      <c r="AN5733" s="22" t="s">
        <v>12109</v>
      </c>
      <c r="AO5733" s="22" t="s">
        <v>12643</v>
      </c>
      <c r="AP5733" s="90" t="s">
        <v>12110</v>
      </c>
      <c r="AQ5733" s="22" t="s">
        <v>566</v>
      </c>
      <c r="AR5733" s="22" t="s">
        <v>783</v>
      </c>
      <c r="AS5733" s="56">
        <v>1</v>
      </c>
      <c r="AT5733" s="89">
        <v>42760.730879629627</v>
      </c>
      <c r="AU5733" s="22" t="s">
        <v>14977</v>
      </c>
      <c r="AV5733" s="22" t="s">
        <v>12634</v>
      </c>
    </row>
    <row r="5734" spans="40:48" ht="12.75" customHeight="1" x14ac:dyDescent="0.3">
      <c r="AN5734" s="22" t="s">
        <v>12111</v>
      </c>
      <c r="AO5734" s="22" t="s">
        <v>12643</v>
      </c>
      <c r="AP5734" s="90" t="s">
        <v>12112</v>
      </c>
      <c r="AQ5734" s="22" t="s">
        <v>566</v>
      </c>
      <c r="AR5734" s="22" t="s">
        <v>783</v>
      </c>
      <c r="AS5734" s="56">
        <v>1</v>
      </c>
      <c r="AT5734" s="89">
        <v>42760.730879629627</v>
      </c>
      <c r="AU5734" s="22" t="s">
        <v>14977</v>
      </c>
      <c r="AV5734" s="22" t="s">
        <v>12634</v>
      </c>
    </row>
    <row r="5735" spans="40:48" ht="12.75" customHeight="1" x14ac:dyDescent="0.3">
      <c r="AN5735" s="22" t="s">
        <v>12113</v>
      </c>
      <c r="AO5735" s="22" t="s">
        <v>12643</v>
      </c>
      <c r="AP5735" s="90" t="s">
        <v>12114</v>
      </c>
      <c r="AQ5735" s="22" t="s">
        <v>566</v>
      </c>
      <c r="AR5735" s="22" t="s">
        <v>783</v>
      </c>
      <c r="AS5735" s="56">
        <v>0.05</v>
      </c>
      <c r="AT5735" s="89">
        <v>41628.653240740743</v>
      </c>
      <c r="AU5735" s="22" t="s">
        <v>982</v>
      </c>
      <c r="AV5735" s="22" t="s">
        <v>12634</v>
      </c>
    </row>
    <row r="5736" spans="40:48" ht="12.75" customHeight="1" x14ac:dyDescent="0.3">
      <c r="AN5736" s="22" t="s">
        <v>12115</v>
      </c>
      <c r="AO5736" s="22" t="s">
        <v>12643</v>
      </c>
      <c r="AP5736" s="90" t="s">
        <v>12116</v>
      </c>
      <c r="AQ5736" s="22" t="s">
        <v>566</v>
      </c>
      <c r="AR5736" s="22" t="s">
        <v>783</v>
      </c>
      <c r="AS5736" s="56">
        <v>1</v>
      </c>
      <c r="AT5736" s="89">
        <v>42760.730879629627</v>
      </c>
      <c r="AU5736" s="22" t="s">
        <v>14977</v>
      </c>
      <c r="AV5736" s="22" t="s">
        <v>12634</v>
      </c>
    </row>
    <row r="5737" spans="40:48" ht="12.75" customHeight="1" x14ac:dyDescent="0.3">
      <c r="AN5737" s="22" t="s">
        <v>12117</v>
      </c>
      <c r="AO5737" s="22" t="s">
        <v>12643</v>
      </c>
      <c r="AP5737" s="90" t="s">
        <v>12118</v>
      </c>
      <c r="AQ5737" s="22" t="s">
        <v>566</v>
      </c>
      <c r="AR5737" s="22" t="s">
        <v>783</v>
      </c>
      <c r="AS5737" s="56">
        <v>0.1</v>
      </c>
      <c r="AT5737" s="89">
        <v>42051.547233796293</v>
      </c>
      <c r="AU5737" s="22" t="s">
        <v>793</v>
      </c>
      <c r="AV5737" s="22" t="s">
        <v>12634</v>
      </c>
    </row>
    <row r="5738" spans="40:48" ht="12.75" customHeight="1" x14ac:dyDescent="0.3">
      <c r="AN5738" s="22" t="s">
        <v>12119</v>
      </c>
      <c r="AO5738" s="22" t="s">
        <v>12643</v>
      </c>
      <c r="AP5738" s="90" t="s">
        <v>12120</v>
      </c>
      <c r="AQ5738" s="22" t="s">
        <v>566</v>
      </c>
      <c r="AR5738" s="22" t="s">
        <v>783</v>
      </c>
      <c r="AS5738" s="56">
        <v>0.08</v>
      </c>
      <c r="AT5738" s="89">
        <v>42515.626354166663</v>
      </c>
      <c r="AU5738" s="22" t="s">
        <v>1502</v>
      </c>
      <c r="AV5738" s="22" t="s">
        <v>12634</v>
      </c>
    </row>
    <row r="5739" spans="40:48" ht="12.75" customHeight="1" x14ac:dyDescent="0.3">
      <c r="AN5739" s="22" t="s">
        <v>12121</v>
      </c>
      <c r="AO5739" s="22" t="s">
        <v>12643</v>
      </c>
      <c r="AP5739" s="90" t="s">
        <v>12122</v>
      </c>
      <c r="AQ5739" s="22" t="s">
        <v>566</v>
      </c>
      <c r="AR5739" s="22" t="s">
        <v>783</v>
      </c>
      <c r="AS5739" s="56">
        <v>1</v>
      </c>
      <c r="AT5739" s="89">
        <v>42760.730879629627</v>
      </c>
      <c r="AU5739" s="22" t="s">
        <v>14977</v>
      </c>
      <c r="AV5739" s="22" t="s">
        <v>12634</v>
      </c>
    </row>
    <row r="5740" spans="40:48" ht="12.75" customHeight="1" x14ac:dyDescent="0.3">
      <c r="AN5740" s="22" t="s">
        <v>12123</v>
      </c>
      <c r="AO5740" s="22" t="s">
        <v>12643</v>
      </c>
      <c r="AP5740" s="90" t="s">
        <v>12124</v>
      </c>
      <c r="AQ5740" s="22" t="s">
        <v>1344</v>
      </c>
      <c r="AR5740" s="22" t="s">
        <v>783</v>
      </c>
      <c r="AS5740" s="56">
        <v>1</v>
      </c>
      <c r="AT5740" s="89">
        <v>42760.730879629627</v>
      </c>
      <c r="AU5740" s="22" t="s">
        <v>14977</v>
      </c>
      <c r="AV5740" s="22" t="s">
        <v>12634</v>
      </c>
    </row>
    <row r="5741" spans="40:48" ht="12.75" customHeight="1" x14ac:dyDescent="0.3">
      <c r="AN5741" s="22" t="s">
        <v>12125</v>
      </c>
      <c r="AO5741" s="22" t="s">
        <v>12643</v>
      </c>
      <c r="AP5741" s="90" t="s">
        <v>12126</v>
      </c>
      <c r="AQ5741" s="22" t="s">
        <v>566</v>
      </c>
      <c r="AR5741" s="22" t="s">
        <v>783</v>
      </c>
      <c r="AS5741" s="56">
        <v>1</v>
      </c>
      <c r="AT5741" s="89">
        <v>42760.730879629627</v>
      </c>
      <c r="AU5741" s="22" t="s">
        <v>14977</v>
      </c>
      <c r="AV5741" s="22" t="s">
        <v>12634</v>
      </c>
    </row>
    <row r="5742" spans="40:48" ht="12.75" customHeight="1" x14ac:dyDescent="0.3">
      <c r="AN5742" s="22" t="s">
        <v>12127</v>
      </c>
      <c r="AO5742" s="22" t="s">
        <v>12643</v>
      </c>
      <c r="AP5742" s="90" t="s">
        <v>12128</v>
      </c>
      <c r="AQ5742" s="22" t="s">
        <v>1344</v>
      </c>
      <c r="AR5742" s="22" t="s">
        <v>783</v>
      </c>
      <c r="AS5742" s="56">
        <v>1</v>
      </c>
      <c r="AT5742" s="89">
        <v>42760.730879629627</v>
      </c>
      <c r="AU5742" s="22" t="s">
        <v>14977</v>
      </c>
      <c r="AV5742" s="22" t="s">
        <v>12634</v>
      </c>
    </row>
    <row r="5743" spans="40:48" ht="12.75" customHeight="1" x14ac:dyDescent="0.3">
      <c r="AN5743" s="22" t="s">
        <v>12129</v>
      </c>
      <c r="AO5743" s="22" t="s">
        <v>12643</v>
      </c>
      <c r="AP5743" s="90" t="s">
        <v>12130</v>
      </c>
      <c r="AQ5743" s="22" t="s">
        <v>1344</v>
      </c>
      <c r="AR5743" s="22" t="s">
        <v>783</v>
      </c>
      <c r="AS5743" s="56">
        <v>1</v>
      </c>
      <c r="AT5743" s="89">
        <v>42760.730879629627</v>
      </c>
      <c r="AU5743" s="22" t="s">
        <v>14977</v>
      </c>
      <c r="AV5743" s="22" t="s">
        <v>12634</v>
      </c>
    </row>
    <row r="5744" spans="40:48" ht="12.75" customHeight="1" x14ac:dyDescent="0.3">
      <c r="AN5744" s="22" t="s">
        <v>12131</v>
      </c>
      <c r="AO5744" s="22" t="s">
        <v>12643</v>
      </c>
      <c r="AP5744" s="90" t="s">
        <v>12132</v>
      </c>
      <c r="AQ5744" s="22" t="s">
        <v>566</v>
      </c>
      <c r="AR5744" s="22" t="s">
        <v>783</v>
      </c>
      <c r="AS5744" s="56">
        <v>1</v>
      </c>
      <c r="AT5744" s="89">
        <v>42760.730879629627</v>
      </c>
      <c r="AU5744" s="22" t="s">
        <v>14977</v>
      </c>
      <c r="AV5744" s="22" t="s">
        <v>12634</v>
      </c>
    </row>
    <row r="5745" spans="40:48" ht="12.75" customHeight="1" x14ac:dyDescent="0.3">
      <c r="AN5745" s="22" t="s">
        <v>12133</v>
      </c>
      <c r="AO5745" s="22" t="s">
        <v>12643</v>
      </c>
      <c r="AP5745" s="90" t="s">
        <v>12134</v>
      </c>
      <c r="AQ5745" s="22" t="s">
        <v>566</v>
      </c>
      <c r="AR5745" s="22" t="s">
        <v>783</v>
      </c>
      <c r="AS5745" s="56">
        <v>1</v>
      </c>
      <c r="AT5745" s="89">
        <v>42760.730879629627</v>
      </c>
      <c r="AU5745" s="22" t="s">
        <v>14977</v>
      </c>
      <c r="AV5745" s="22" t="s">
        <v>12634</v>
      </c>
    </row>
    <row r="5746" spans="40:48" ht="12.75" customHeight="1" x14ac:dyDescent="0.3">
      <c r="AN5746" s="22" t="s">
        <v>12135</v>
      </c>
      <c r="AO5746" s="22" t="s">
        <v>12643</v>
      </c>
      <c r="AP5746" s="90" t="s">
        <v>12136</v>
      </c>
      <c r="AQ5746" s="22" t="s">
        <v>566</v>
      </c>
      <c r="AR5746" s="22" t="s">
        <v>783</v>
      </c>
      <c r="AS5746" s="56">
        <v>1</v>
      </c>
      <c r="AT5746" s="89">
        <v>42760.730879629627</v>
      </c>
      <c r="AU5746" s="22" t="s">
        <v>14977</v>
      </c>
      <c r="AV5746" s="22" t="s">
        <v>12634</v>
      </c>
    </row>
    <row r="5747" spans="40:48" ht="12.75" customHeight="1" x14ac:dyDescent="0.3">
      <c r="AN5747" s="22" t="s">
        <v>12137</v>
      </c>
      <c r="AO5747" s="22" t="s">
        <v>12643</v>
      </c>
      <c r="AP5747" s="90" t="s">
        <v>12138</v>
      </c>
      <c r="AQ5747" s="22" t="s">
        <v>566</v>
      </c>
      <c r="AR5747" s="22" t="s">
        <v>783</v>
      </c>
      <c r="AS5747" s="56">
        <v>1</v>
      </c>
      <c r="AT5747" s="89">
        <v>42760.730879629627</v>
      </c>
      <c r="AU5747" s="22" t="s">
        <v>14977</v>
      </c>
      <c r="AV5747" s="22" t="s">
        <v>12634</v>
      </c>
    </row>
    <row r="5748" spans="40:48" ht="12.75" customHeight="1" x14ac:dyDescent="0.3">
      <c r="AN5748" s="22" t="s">
        <v>12139</v>
      </c>
      <c r="AO5748" s="22" t="s">
        <v>12643</v>
      </c>
      <c r="AP5748" s="90" t="s">
        <v>12140</v>
      </c>
      <c r="AQ5748" s="22" t="s">
        <v>1344</v>
      </c>
      <c r="AR5748" s="22" t="s">
        <v>783</v>
      </c>
      <c r="AS5748" s="56">
        <v>1</v>
      </c>
      <c r="AT5748" s="89">
        <v>42760.730879629627</v>
      </c>
      <c r="AU5748" s="22" t="s">
        <v>14977</v>
      </c>
      <c r="AV5748" s="22" t="s">
        <v>12634</v>
      </c>
    </row>
    <row r="5749" spans="40:48" ht="12.75" customHeight="1" x14ac:dyDescent="0.3">
      <c r="AN5749" s="22" t="s">
        <v>12141</v>
      </c>
      <c r="AO5749" s="22" t="s">
        <v>12643</v>
      </c>
      <c r="AP5749" s="90" t="s">
        <v>12142</v>
      </c>
      <c r="AQ5749" s="22" t="s">
        <v>566</v>
      </c>
      <c r="AR5749" s="22" t="s">
        <v>783</v>
      </c>
      <c r="AS5749" s="56">
        <v>1</v>
      </c>
      <c r="AT5749" s="89">
        <v>42760.730879629627</v>
      </c>
      <c r="AU5749" s="22" t="s">
        <v>14977</v>
      </c>
      <c r="AV5749" s="22" t="s">
        <v>12634</v>
      </c>
    </row>
    <row r="5750" spans="40:48" ht="12.75" customHeight="1" x14ac:dyDescent="0.3">
      <c r="AN5750" s="22" t="s">
        <v>12143</v>
      </c>
      <c r="AO5750" s="22" t="s">
        <v>12643</v>
      </c>
      <c r="AP5750" s="90" t="s">
        <v>12144</v>
      </c>
      <c r="AQ5750" s="22" t="s">
        <v>566</v>
      </c>
      <c r="AR5750" s="22" t="s">
        <v>783</v>
      </c>
      <c r="AS5750" s="56">
        <v>1</v>
      </c>
      <c r="AT5750" s="89">
        <v>42760.730879629627</v>
      </c>
      <c r="AU5750" s="22" t="s">
        <v>14967</v>
      </c>
      <c r="AV5750" s="22" t="s">
        <v>12634</v>
      </c>
    </row>
    <row r="5751" spans="40:48" ht="12.75" customHeight="1" x14ac:dyDescent="0.3">
      <c r="AN5751" s="22" t="s">
        <v>12145</v>
      </c>
      <c r="AO5751" s="22" t="s">
        <v>12643</v>
      </c>
      <c r="AP5751" s="90" t="s">
        <v>12146</v>
      </c>
      <c r="AQ5751" s="22" t="s">
        <v>566</v>
      </c>
      <c r="AR5751" s="22" t="s">
        <v>783</v>
      </c>
      <c r="AS5751" s="56">
        <v>1</v>
      </c>
      <c r="AT5751" s="89">
        <v>42760.730879629627</v>
      </c>
      <c r="AU5751" s="22" t="s">
        <v>14985</v>
      </c>
      <c r="AV5751" s="22" t="s">
        <v>12634</v>
      </c>
    </row>
    <row r="5752" spans="40:48" ht="12.75" customHeight="1" x14ac:dyDescent="0.3">
      <c r="AN5752" s="22" t="s">
        <v>12147</v>
      </c>
      <c r="AO5752" s="22" t="s">
        <v>12643</v>
      </c>
      <c r="AP5752" s="90" t="s">
        <v>12148</v>
      </c>
      <c r="AQ5752" s="22" t="s">
        <v>566</v>
      </c>
      <c r="AR5752" s="22" t="s">
        <v>783</v>
      </c>
      <c r="AS5752" s="56">
        <v>33.340000000000003</v>
      </c>
      <c r="AT5752" s="89">
        <v>42516.475775462961</v>
      </c>
      <c r="AU5752" s="22" t="s">
        <v>793</v>
      </c>
      <c r="AV5752" s="22" t="s">
        <v>12634</v>
      </c>
    </row>
    <row r="5753" spans="40:48" ht="12.75" customHeight="1" x14ac:dyDescent="0.3">
      <c r="AN5753" s="22" t="s">
        <v>12149</v>
      </c>
      <c r="AO5753" s="22" t="s">
        <v>12643</v>
      </c>
      <c r="AP5753" s="90" t="s">
        <v>12150</v>
      </c>
      <c r="AQ5753" s="22" t="s">
        <v>566</v>
      </c>
      <c r="AR5753" s="22" t="s">
        <v>783</v>
      </c>
      <c r="AS5753" s="56">
        <v>25.5</v>
      </c>
      <c r="AT5753" s="89">
        <v>42558.366909722223</v>
      </c>
      <c r="AU5753" s="22" t="s">
        <v>793</v>
      </c>
      <c r="AV5753" s="22" t="s">
        <v>12634</v>
      </c>
    </row>
    <row r="5754" spans="40:48" ht="12.75" customHeight="1" x14ac:dyDescent="0.3">
      <c r="AN5754" s="22" t="s">
        <v>12151</v>
      </c>
      <c r="AO5754" s="22" t="s">
        <v>12643</v>
      </c>
      <c r="AP5754" s="90" t="s">
        <v>12152</v>
      </c>
      <c r="AQ5754" s="22" t="s">
        <v>566</v>
      </c>
      <c r="AR5754" s="22" t="s">
        <v>783</v>
      </c>
      <c r="AS5754" s="56">
        <v>60</v>
      </c>
      <c r="AT5754" s="89">
        <v>42249.526238425926</v>
      </c>
      <c r="AU5754" s="22" t="s">
        <v>793</v>
      </c>
      <c r="AV5754" s="22" t="s">
        <v>12634</v>
      </c>
    </row>
    <row r="5755" spans="40:48" ht="12.75" customHeight="1" x14ac:dyDescent="0.3">
      <c r="AN5755" s="22" t="s">
        <v>12153</v>
      </c>
      <c r="AO5755" s="22" t="s">
        <v>12643</v>
      </c>
      <c r="AP5755" s="90" t="s">
        <v>12154</v>
      </c>
      <c r="AQ5755" s="22" t="s">
        <v>566</v>
      </c>
      <c r="AR5755" s="22" t="s">
        <v>783</v>
      </c>
      <c r="AS5755" s="56">
        <v>1</v>
      </c>
      <c r="AT5755" s="89">
        <v>42760.730879629627</v>
      </c>
      <c r="AU5755" s="22" t="s">
        <v>14977</v>
      </c>
      <c r="AV5755" s="22" t="s">
        <v>12634</v>
      </c>
    </row>
    <row r="5756" spans="40:48" ht="12.75" customHeight="1" x14ac:dyDescent="0.3">
      <c r="AN5756" s="22" t="s">
        <v>12155</v>
      </c>
      <c r="AO5756" s="22" t="s">
        <v>12643</v>
      </c>
      <c r="AP5756" s="90" t="s">
        <v>12156</v>
      </c>
      <c r="AQ5756" s="22" t="s">
        <v>566</v>
      </c>
      <c r="AR5756" s="22" t="s">
        <v>783</v>
      </c>
      <c r="AS5756" s="56">
        <v>1</v>
      </c>
      <c r="AT5756" s="89">
        <v>42760.730879629627</v>
      </c>
      <c r="AU5756" s="22" t="s">
        <v>14977</v>
      </c>
      <c r="AV5756" s="22" t="s">
        <v>12634</v>
      </c>
    </row>
    <row r="5757" spans="40:48" ht="12.75" customHeight="1" x14ac:dyDescent="0.3">
      <c r="AN5757" s="22" t="s">
        <v>12157</v>
      </c>
      <c r="AO5757" s="22" t="s">
        <v>12643</v>
      </c>
      <c r="AP5757" s="90" t="s">
        <v>12158</v>
      </c>
      <c r="AQ5757" s="22" t="s">
        <v>566</v>
      </c>
      <c r="AR5757" s="22" t="s">
        <v>783</v>
      </c>
      <c r="AS5757" s="56">
        <v>0</v>
      </c>
      <c r="AT5757" s="89">
        <v>42865.424467592595</v>
      </c>
      <c r="AU5757" s="22" t="s">
        <v>835</v>
      </c>
      <c r="AV5757" s="22" t="s">
        <v>12634</v>
      </c>
    </row>
    <row r="5758" spans="40:48" ht="12.75" customHeight="1" x14ac:dyDescent="0.3">
      <c r="AN5758" s="22" t="s">
        <v>12159</v>
      </c>
      <c r="AO5758" s="22" t="s">
        <v>12643</v>
      </c>
      <c r="AP5758" s="90" t="s">
        <v>12160</v>
      </c>
      <c r="AQ5758" s="22" t="s">
        <v>566</v>
      </c>
      <c r="AR5758" s="22" t="s">
        <v>783</v>
      </c>
      <c r="AS5758" s="56">
        <v>1</v>
      </c>
      <c r="AT5758" s="89">
        <v>42760.730879629627</v>
      </c>
      <c r="AU5758" s="22" t="s">
        <v>14980</v>
      </c>
      <c r="AV5758" s="22" t="s">
        <v>12634</v>
      </c>
    </row>
    <row r="5759" spans="40:48" ht="12.75" customHeight="1" x14ac:dyDescent="0.3">
      <c r="AN5759" s="22" t="s">
        <v>12161</v>
      </c>
      <c r="AO5759" s="22" t="s">
        <v>12643</v>
      </c>
      <c r="AP5759" s="90" t="s">
        <v>12162</v>
      </c>
      <c r="AQ5759" s="22" t="s">
        <v>566</v>
      </c>
      <c r="AR5759" s="22" t="s">
        <v>783</v>
      </c>
      <c r="AS5759" s="56">
        <v>1</v>
      </c>
      <c r="AT5759" s="89">
        <v>42760.730879629627</v>
      </c>
      <c r="AU5759" s="22" t="s">
        <v>14980</v>
      </c>
      <c r="AV5759" s="22" t="s">
        <v>12634</v>
      </c>
    </row>
    <row r="5760" spans="40:48" ht="12.75" customHeight="1" x14ac:dyDescent="0.3">
      <c r="AN5760" s="22" t="s">
        <v>12163</v>
      </c>
      <c r="AO5760" s="22" t="s">
        <v>12643</v>
      </c>
      <c r="AP5760" s="90" t="s">
        <v>12164</v>
      </c>
      <c r="AQ5760" s="22" t="s">
        <v>566</v>
      </c>
      <c r="AR5760" s="22" t="s">
        <v>783</v>
      </c>
      <c r="AS5760" s="56">
        <v>1</v>
      </c>
      <c r="AT5760" s="89">
        <v>42760.730879629627</v>
      </c>
      <c r="AU5760" s="22" t="s">
        <v>14980</v>
      </c>
      <c r="AV5760" s="22" t="s">
        <v>12634</v>
      </c>
    </row>
    <row r="5761" spans="40:48" ht="12.75" customHeight="1" x14ac:dyDescent="0.3">
      <c r="AN5761" s="22" t="s">
        <v>12165</v>
      </c>
      <c r="AO5761" s="22" t="s">
        <v>12643</v>
      </c>
      <c r="AP5761" s="90" t="s">
        <v>12166</v>
      </c>
      <c r="AQ5761" s="22" t="s">
        <v>566</v>
      </c>
      <c r="AR5761" s="22" t="s">
        <v>783</v>
      </c>
      <c r="AS5761" s="56">
        <v>1</v>
      </c>
      <c r="AT5761" s="89">
        <v>42760.730879629627</v>
      </c>
      <c r="AU5761" s="22" t="s">
        <v>14980</v>
      </c>
      <c r="AV5761" s="22" t="s">
        <v>12634</v>
      </c>
    </row>
    <row r="5762" spans="40:48" ht="12.75" customHeight="1" x14ac:dyDescent="0.3">
      <c r="AN5762" s="22" t="s">
        <v>12167</v>
      </c>
      <c r="AO5762" s="22" t="s">
        <v>12643</v>
      </c>
      <c r="AP5762" s="90" t="s">
        <v>12168</v>
      </c>
      <c r="AQ5762" s="22" t="s">
        <v>566</v>
      </c>
      <c r="AR5762" s="22" t="s">
        <v>783</v>
      </c>
      <c r="AS5762" s="56">
        <v>1</v>
      </c>
      <c r="AT5762" s="89">
        <v>42760.730879629627</v>
      </c>
      <c r="AU5762" s="22" t="s">
        <v>14980</v>
      </c>
      <c r="AV5762" s="22" t="s">
        <v>12634</v>
      </c>
    </row>
    <row r="5763" spans="40:48" ht="12.75" customHeight="1" x14ac:dyDescent="0.3">
      <c r="AN5763" s="22" t="s">
        <v>12169</v>
      </c>
      <c r="AO5763" s="22" t="s">
        <v>12643</v>
      </c>
      <c r="AP5763" s="90" t="s">
        <v>12170</v>
      </c>
      <c r="AQ5763" s="22" t="s">
        <v>566</v>
      </c>
      <c r="AR5763" s="22" t="s">
        <v>783</v>
      </c>
      <c r="AS5763" s="56">
        <v>1</v>
      </c>
      <c r="AT5763" s="89">
        <v>42760.730879629627</v>
      </c>
      <c r="AU5763" s="22" t="s">
        <v>14980</v>
      </c>
      <c r="AV5763" s="22" t="s">
        <v>12634</v>
      </c>
    </row>
    <row r="5764" spans="40:48" ht="12.75" customHeight="1" x14ac:dyDescent="0.3">
      <c r="AN5764" s="22" t="s">
        <v>12171</v>
      </c>
      <c r="AO5764" s="22" t="s">
        <v>12643</v>
      </c>
      <c r="AP5764" s="90" t="s">
        <v>12172</v>
      </c>
      <c r="AQ5764" s="22" t="s">
        <v>566</v>
      </c>
      <c r="AR5764" s="22" t="s">
        <v>783</v>
      </c>
      <c r="AS5764" s="56">
        <v>1</v>
      </c>
      <c r="AT5764" s="89">
        <v>42760.730879629627</v>
      </c>
      <c r="AU5764" s="22" t="s">
        <v>14980</v>
      </c>
      <c r="AV5764" s="22" t="s">
        <v>12634</v>
      </c>
    </row>
    <row r="5765" spans="40:48" ht="12.75" customHeight="1" x14ac:dyDescent="0.3">
      <c r="AN5765" s="22" t="s">
        <v>12173</v>
      </c>
      <c r="AO5765" s="22" t="s">
        <v>12643</v>
      </c>
      <c r="AP5765" s="90" t="s">
        <v>12174</v>
      </c>
      <c r="AQ5765" s="22" t="s">
        <v>566</v>
      </c>
      <c r="AR5765" s="22" t="s">
        <v>783</v>
      </c>
      <c r="AS5765" s="56">
        <v>1</v>
      </c>
      <c r="AT5765" s="89">
        <v>42760.730879629627</v>
      </c>
      <c r="AU5765" s="22" t="s">
        <v>14980</v>
      </c>
      <c r="AV5765" s="22" t="s">
        <v>12634</v>
      </c>
    </row>
    <row r="5766" spans="40:48" ht="12.75" customHeight="1" x14ac:dyDescent="0.3">
      <c r="AN5766" s="22" t="s">
        <v>12175</v>
      </c>
      <c r="AO5766" s="22" t="s">
        <v>12643</v>
      </c>
      <c r="AP5766" s="90" t="s">
        <v>12176</v>
      </c>
      <c r="AQ5766" s="22" t="s">
        <v>566</v>
      </c>
      <c r="AR5766" s="22" t="s">
        <v>783</v>
      </c>
      <c r="AS5766" s="56">
        <v>1</v>
      </c>
      <c r="AT5766" s="89">
        <v>42760.730879629627</v>
      </c>
      <c r="AU5766" s="22" t="s">
        <v>14966</v>
      </c>
      <c r="AV5766" s="22" t="s">
        <v>12634</v>
      </c>
    </row>
    <row r="5767" spans="40:48" ht="12.75" customHeight="1" x14ac:dyDescent="0.3">
      <c r="AN5767" s="22" t="s">
        <v>12177</v>
      </c>
      <c r="AO5767" s="22" t="s">
        <v>12643</v>
      </c>
      <c r="AP5767" s="90" t="s">
        <v>12178</v>
      </c>
      <c r="AQ5767" s="22" t="s">
        <v>566</v>
      </c>
      <c r="AR5767" s="22" t="s">
        <v>783</v>
      </c>
      <c r="AS5767" s="56">
        <v>7.8</v>
      </c>
      <c r="AT5767" s="89">
        <v>42520.688009259262</v>
      </c>
      <c r="AU5767" s="22" t="s">
        <v>1031</v>
      </c>
      <c r="AV5767" s="22" t="s">
        <v>12634</v>
      </c>
    </row>
    <row r="5768" spans="40:48" ht="12.75" customHeight="1" x14ac:dyDescent="0.3">
      <c r="AN5768" s="22" t="s">
        <v>12179</v>
      </c>
      <c r="AO5768" s="22" t="s">
        <v>12643</v>
      </c>
      <c r="AP5768" s="90" t="s">
        <v>12180</v>
      </c>
      <c r="AQ5768" s="22" t="s">
        <v>566</v>
      </c>
      <c r="AR5768" s="22" t="s">
        <v>12633</v>
      </c>
      <c r="AS5768" s="56">
        <v>4</v>
      </c>
      <c r="AT5768" s="89">
        <v>42853.621238425927</v>
      </c>
      <c r="AU5768" s="22" t="s">
        <v>1031</v>
      </c>
      <c r="AV5768" s="22" t="s">
        <v>12634</v>
      </c>
    </row>
    <row r="5769" spans="40:48" ht="12.75" customHeight="1" x14ac:dyDescent="0.3">
      <c r="AN5769" s="22" t="s">
        <v>12181</v>
      </c>
      <c r="AO5769" s="22" t="s">
        <v>12643</v>
      </c>
      <c r="AP5769" s="90" t="s">
        <v>12182</v>
      </c>
      <c r="AQ5769" s="22" t="s">
        <v>566</v>
      </c>
      <c r="AR5769" s="22" t="s">
        <v>783</v>
      </c>
      <c r="AS5769" s="56">
        <v>17</v>
      </c>
      <c r="AT5769" s="89">
        <v>42471.486608796295</v>
      </c>
      <c r="AU5769" s="22" t="s">
        <v>1031</v>
      </c>
      <c r="AV5769" s="22" t="s">
        <v>12634</v>
      </c>
    </row>
    <row r="5770" spans="40:48" ht="12.75" customHeight="1" x14ac:dyDescent="0.3">
      <c r="AN5770" s="22" t="s">
        <v>12183</v>
      </c>
      <c r="AO5770" s="22" t="s">
        <v>12643</v>
      </c>
      <c r="AP5770" s="90" t="s">
        <v>12184</v>
      </c>
      <c r="AQ5770" s="22" t="s">
        <v>581</v>
      </c>
      <c r="AR5770" s="22" t="s">
        <v>783</v>
      </c>
      <c r="AS5770" s="56">
        <v>6.5</v>
      </c>
      <c r="AT5770" s="89">
        <v>42215.351400462961</v>
      </c>
      <c r="AU5770" s="22" t="s">
        <v>1017</v>
      </c>
      <c r="AV5770" s="22" t="s">
        <v>12634</v>
      </c>
    </row>
    <row r="5771" spans="40:48" ht="12.75" customHeight="1" x14ac:dyDescent="0.3">
      <c r="AN5771" s="22" t="s">
        <v>12185</v>
      </c>
      <c r="AO5771" s="22" t="s">
        <v>12643</v>
      </c>
      <c r="AP5771" s="90" t="s">
        <v>12186</v>
      </c>
      <c r="AQ5771" s="22" t="s">
        <v>581</v>
      </c>
      <c r="AR5771" s="22" t="s">
        <v>783</v>
      </c>
      <c r="AS5771" s="56">
        <v>1</v>
      </c>
      <c r="AT5771" s="89">
        <v>42760.730879629627</v>
      </c>
      <c r="AU5771" s="22" t="s">
        <v>14966</v>
      </c>
      <c r="AV5771" s="22" t="s">
        <v>12634</v>
      </c>
    </row>
    <row r="5772" spans="40:48" ht="12.75" customHeight="1" x14ac:dyDescent="0.3">
      <c r="AN5772" s="22" t="s">
        <v>12187</v>
      </c>
      <c r="AO5772" s="22" t="s">
        <v>12643</v>
      </c>
      <c r="AP5772" s="90" t="s">
        <v>12188</v>
      </c>
      <c r="AQ5772" s="22" t="s">
        <v>581</v>
      </c>
      <c r="AR5772" s="22" t="s">
        <v>783</v>
      </c>
      <c r="AS5772" s="56">
        <v>4.5</v>
      </c>
      <c r="AT5772" s="89">
        <v>42346.652789351851</v>
      </c>
      <c r="AU5772" s="22" t="s">
        <v>1031</v>
      </c>
      <c r="AV5772" s="22" t="s">
        <v>12634</v>
      </c>
    </row>
    <row r="5773" spans="40:48" ht="12.75" customHeight="1" x14ac:dyDescent="0.3">
      <c r="AN5773" s="22" t="s">
        <v>12189</v>
      </c>
      <c r="AO5773" s="22" t="s">
        <v>12643</v>
      </c>
      <c r="AP5773" s="90" t="s">
        <v>12190</v>
      </c>
      <c r="AQ5773" s="22" t="s">
        <v>566</v>
      </c>
      <c r="AR5773" s="22" t="s">
        <v>783</v>
      </c>
      <c r="AS5773" s="56">
        <v>35</v>
      </c>
      <c r="AT5773" s="89">
        <v>41540.475289351853</v>
      </c>
      <c r="AU5773" s="22" t="s">
        <v>787</v>
      </c>
      <c r="AV5773" s="22" t="s">
        <v>12634</v>
      </c>
    </row>
    <row r="5774" spans="40:48" ht="12.75" customHeight="1" x14ac:dyDescent="0.3">
      <c r="AN5774" s="22" t="s">
        <v>12191</v>
      </c>
      <c r="AO5774" s="22" t="s">
        <v>12643</v>
      </c>
      <c r="AP5774" s="90" t="s">
        <v>12190</v>
      </c>
      <c r="AQ5774" s="22" t="s">
        <v>566</v>
      </c>
      <c r="AR5774" s="22" t="s">
        <v>783</v>
      </c>
      <c r="AS5774" s="56">
        <v>28</v>
      </c>
      <c r="AT5774" s="89">
        <v>42633.735115740739</v>
      </c>
      <c r="AU5774" s="22" t="s">
        <v>787</v>
      </c>
      <c r="AV5774" s="22" t="s">
        <v>12634</v>
      </c>
    </row>
    <row r="5775" spans="40:48" ht="12.75" customHeight="1" x14ac:dyDescent="0.3">
      <c r="AN5775" s="22" t="s">
        <v>12192</v>
      </c>
      <c r="AO5775" s="22" t="s">
        <v>12643</v>
      </c>
      <c r="AP5775" s="90" t="s">
        <v>12193</v>
      </c>
      <c r="AQ5775" s="22" t="s">
        <v>566</v>
      </c>
      <c r="AR5775" s="22" t="s">
        <v>783</v>
      </c>
      <c r="AS5775" s="56">
        <v>18.5</v>
      </c>
      <c r="AT5775" s="89">
        <v>42349.650995370372</v>
      </c>
      <c r="AU5775" s="22" t="s">
        <v>2354</v>
      </c>
      <c r="AV5775" s="22" t="s">
        <v>12634</v>
      </c>
    </row>
    <row r="5776" spans="40:48" ht="12.75" customHeight="1" x14ac:dyDescent="0.3">
      <c r="AN5776" s="22" t="s">
        <v>12194</v>
      </c>
      <c r="AO5776" s="22" t="s">
        <v>12643</v>
      </c>
      <c r="AP5776" s="90" t="s">
        <v>12195</v>
      </c>
      <c r="AQ5776" s="22" t="s">
        <v>566</v>
      </c>
      <c r="AR5776" s="22" t="s">
        <v>783</v>
      </c>
      <c r="AS5776" s="56">
        <v>20</v>
      </c>
      <c r="AT5776" s="89">
        <v>41871.500381944446</v>
      </c>
      <c r="AU5776" s="22" t="s">
        <v>1307</v>
      </c>
      <c r="AV5776" s="22" t="s">
        <v>12634</v>
      </c>
    </row>
    <row r="5777" spans="40:48" ht="12.75" customHeight="1" x14ac:dyDescent="0.3">
      <c r="AN5777" s="22" t="s">
        <v>12196</v>
      </c>
      <c r="AO5777" s="22" t="s">
        <v>12643</v>
      </c>
      <c r="AP5777" s="90" t="s">
        <v>12197</v>
      </c>
      <c r="AQ5777" s="22" t="s">
        <v>581</v>
      </c>
      <c r="AR5777" s="22" t="s">
        <v>783</v>
      </c>
      <c r="AS5777" s="56">
        <v>1</v>
      </c>
      <c r="AT5777" s="89">
        <v>42760.730879629627</v>
      </c>
      <c r="AU5777" s="22" t="s">
        <v>14967</v>
      </c>
      <c r="AV5777" s="22" t="s">
        <v>12634</v>
      </c>
    </row>
    <row r="5778" spans="40:48" ht="12.75" customHeight="1" x14ac:dyDescent="0.3">
      <c r="AN5778" s="22" t="s">
        <v>12198</v>
      </c>
      <c r="AO5778" s="22" t="s">
        <v>12643</v>
      </c>
      <c r="AP5778" s="90" t="s">
        <v>12199</v>
      </c>
      <c r="AQ5778" s="22" t="s">
        <v>566</v>
      </c>
      <c r="AR5778" s="22" t="s">
        <v>783</v>
      </c>
      <c r="AS5778" s="56">
        <v>5</v>
      </c>
      <c r="AT5778" s="89">
        <v>42256.410462962966</v>
      </c>
      <c r="AU5778" s="22" t="s">
        <v>787</v>
      </c>
      <c r="AV5778" s="22" t="s">
        <v>12634</v>
      </c>
    </row>
    <row r="5779" spans="40:48" ht="12.75" customHeight="1" x14ac:dyDescent="0.3">
      <c r="AN5779" s="22" t="s">
        <v>12200</v>
      </c>
      <c r="AO5779" s="22" t="s">
        <v>12643</v>
      </c>
      <c r="AP5779" s="90" t="s">
        <v>12201</v>
      </c>
      <c r="AQ5779" s="22" t="s">
        <v>566</v>
      </c>
      <c r="AR5779" s="22" t="s">
        <v>783</v>
      </c>
      <c r="AS5779" s="56">
        <v>1</v>
      </c>
      <c r="AT5779" s="89">
        <v>42760.730879629627</v>
      </c>
      <c r="AU5779" s="22" t="s">
        <v>14977</v>
      </c>
      <c r="AV5779" s="22" t="s">
        <v>12634</v>
      </c>
    </row>
    <row r="5780" spans="40:48" ht="12.75" customHeight="1" x14ac:dyDescent="0.3">
      <c r="AN5780" s="22" t="s">
        <v>12202</v>
      </c>
      <c r="AO5780" s="22" t="s">
        <v>12643</v>
      </c>
      <c r="AP5780" s="90" t="s">
        <v>12203</v>
      </c>
      <c r="AQ5780" s="22" t="s">
        <v>566</v>
      </c>
      <c r="AR5780" s="22" t="s">
        <v>783</v>
      </c>
      <c r="AS5780" s="56">
        <v>1</v>
      </c>
      <c r="AT5780" s="89">
        <v>42760.730879629627</v>
      </c>
      <c r="AU5780" s="22" t="s">
        <v>14977</v>
      </c>
      <c r="AV5780" s="22" t="s">
        <v>12634</v>
      </c>
    </row>
    <row r="5781" spans="40:48" ht="12.75" customHeight="1" x14ac:dyDescent="0.3">
      <c r="AN5781" s="22" t="s">
        <v>12204</v>
      </c>
      <c r="AO5781" s="22" t="s">
        <v>12643</v>
      </c>
      <c r="AP5781" s="90" t="s">
        <v>12205</v>
      </c>
      <c r="AQ5781" s="22" t="s">
        <v>566</v>
      </c>
      <c r="AR5781" s="22" t="s">
        <v>783</v>
      </c>
      <c r="AS5781" s="56">
        <v>58</v>
      </c>
      <c r="AT5781" s="89">
        <v>41471.75341435185</v>
      </c>
      <c r="AU5781" s="22" t="s">
        <v>1502</v>
      </c>
      <c r="AV5781" s="22" t="s">
        <v>12634</v>
      </c>
    </row>
    <row r="5782" spans="40:48" ht="12.75" customHeight="1" x14ac:dyDescent="0.3">
      <c r="AN5782" s="22" t="s">
        <v>12206</v>
      </c>
      <c r="AO5782" s="22" t="s">
        <v>12643</v>
      </c>
      <c r="AP5782" s="90" t="s">
        <v>12207</v>
      </c>
      <c r="AQ5782" s="22" t="s">
        <v>566</v>
      </c>
      <c r="AR5782" s="22" t="s">
        <v>783</v>
      </c>
      <c r="AS5782" s="56">
        <v>1</v>
      </c>
      <c r="AT5782" s="89">
        <v>42760.730879629627</v>
      </c>
      <c r="AU5782" s="22" t="s">
        <v>15001</v>
      </c>
      <c r="AV5782" s="22" t="s">
        <v>12634</v>
      </c>
    </row>
    <row r="5783" spans="40:48" ht="12.75" customHeight="1" x14ac:dyDescent="0.3">
      <c r="AN5783" s="22" t="s">
        <v>12208</v>
      </c>
      <c r="AO5783" s="22" t="s">
        <v>12643</v>
      </c>
      <c r="AP5783" s="90" t="s">
        <v>12209</v>
      </c>
      <c r="AQ5783" s="22" t="s">
        <v>566</v>
      </c>
      <c r="AR5783" s="22" t="s">
        <v>783</v>
      </c>
      <c r="AS5783" s="56">
        <v>1</v>
      </c>
      <c r="AT5783" s="89">
        <v>42760.730879629627</v>
      </c>
      <c r="AU5783" s="22" t="s">
        <v>14969</v>
      </c>
      <c r="AV5783" s="22" t="s">
        <v>12634</v>
      </c>
    </row>
    <row r="5784" spans="40:48" ht="12.75" customHeight="1" x14ac:dyDescent="0.3">
      <c r="AN5784" s="22" t="s">
        <v>12210</v>
      </c>
      <c r="AO5784" s="22" t="s">
        <v>12643</v>
      </c>
      <c r="AP5784" s="90" t="s">
        <v>12211</v>
      </c>
      <c r="AQ5784" s="22" t="s">
        <v>566</v>
      </c>
      <c r="AR5784" s="22" t="s">
        <v>783</v>
      </c>
      <c r="AS5784" s="56">
        <v>1799</v>
      </c>
      <c r="AT5784" s="89">
        <v>42333.624409722222</v>
      </c>
      <c r="AU5784" s="22" t="s">
        <v>1401</v>
      </c>
      <c r="AV5784" s="22" t="s">
        <v>12634</v>
      </c>
    </row>
    <row r="5785" spans="40:48" ht="12.75" customHeight="1" x14ac:dyDescent="0.3">
      <c r="AN5785" s="22" t="s">
        <v>12212</v>
      </c>
      <c r="AO5785" s="22" t="s">
        <v>12643</v>
      </c>
      <c r="AP5785" s="90" t="s">
        <v>12213</v>
      </c>
      <c r="AQ5785" s="22" t="s">
        <v>566</v>
      </c>
      <c r="AR5785" s="22" t="s">
        <v>783</v>
      </c>
      <c r="AS5785" s="56">
        <v>1</v>
      </c>
      <c r="AT5785" s="89">
        <v>42760.730879629627</v>
      </c>
      <c r="AU5785" s="22" t="s">
        <v>14971</v>
      </c>
      <c r="AV5785" s="22" t="s">
        <v>12634</v>
      </c>
    </row>
    <row r="5786" spans="40:48" ht="12.75" customHeight="1" x14ac:dyDescent="0.3">
      <c r="AN5786" s="22" t="s">
        <v>12214</v>
      </c>
      <c r="AO5786" s="22" t="s">
        <v>12643</v>
      </c>
      <c r="AP5786" s="90" t="s">
        <v>12215</v>
      </c>
      <c r="AQ5786" s="22" t="s">
        <v>888</v>
      </c>
      <c r="AR5786" s="22" t="s">
        <v>783</v>
      </c>
      <c r="AS5786" s="56">
        <v>150</v>
      </c>
      <c r="AT5786" s="89">
        <v>42671.527233796296</v>
      </c>
      <c r="AU5786" s="22" t="s">
        <v>846</v>
      </c>
      <c r="AV5786" s="22" t="s">
        <v>12634</v>
      </c>
    </row>
    <row r="5787" spans="40:48" ht="12.75" customHeight="1" x14ac:dyDescent="0.3">
      <c r="AN5787" s="22" t="s">
        <v>12216</v>
      </c>
      <c r="AO5787" s="22" t="s">
        <v>12643</v>
      </c>
      <c r="AP5787" s="90" t="s">
        <v>12217</v>
      </c>
      <c r="AQ5787" s="22" t="s">
        <v>566</v>
      </c>
      <c r="AR5787" s="22" t="s">
        <v>783</v>
      </c>
      <c r="AS5787" s="56">
        <v>4.28</v>
      </c>
      <c r="AT5787" s="89">
        <v>42258.728194444448</v>
      </c>
      <c r="AU5787" s="22" t="s">
        <v>877</v>
      </c>
      <c r="AV5787" s="22" t="s">
        <v>12634</v>
      </c>
    </row>
    <row r="5788" spans="40:48" ht="12.75" customHeight="1" x14ac:dyDescent="0.3">
      <c r="AN5788" s="22" t="s">
        <v>12218</v>
      </c>
      <c r="AO5788" s="22" t="s">
        <v>12643</v>
      </c>
      <c r="AP5788" s="90" t="s">
        <v>12219</v>
      </c>
      <c r="AQ5788" s="22" t="s">
        <v>888</v>
      </c>
      <c r="AR5788" s="22" t="s">
        <v>783</v>
      </c>
      <c r="AS5788" s="56">
        <v>244.5</v>
      </c>
      <c r="AT5788" s="89">
        <v>42132.784062500003</v>
      </c>
      <c r="AU5788" s="22" t="s">
        <v>877</v>
      </c>
      <c r="AV5788" s="22" t="s">
        <v>12634</v>
      </c>
    </row>
    <row r="5789" spans="40:48" ht="12.75" customHeight="1" x14ac:dyDescent="0.3">
      <c r="AN5789" s="22" t="s">
        <v>12220</v>
      </c>
      <c r="AO5789" s="22" t="s">
        <v>12643</v>
      </c>
      <c r="AP5789" s="90" t="s">
        <v>12221</v>
      </c>
      <c r="AQ5789" s="22" t="s">
        <v>566</v>
      </c>
      <c r="AR5789" s="22" t="s">
        <v>12633</v>
      </c>
      <c r="AS5789" s="56">
        <v>0.33</v>
      </c>
      <c r="AT5789" s="89">
        <v>42822.513171296298</v>
      </c>
      <c r="AU5789" s="22" t="s">
        <v>877</v>
      </c>
      <c r="AV5789" s="22" t="s">
        <v>12634</v>
      </c>
    </row>
    <row r="5790" spans="40:48" ht="12.75" customHeight="1" x14ac:dyDescent="0.3">
      <c r="AN5790" s="22" t="s">
        <v>12222</v>
      </c>
      <c r="AO5790" s="22" t="s">
        <v>12643</v>
      </c>
      <c r="AP5790" s="90" t="s">
        <v>12223</v>
      </c>
      <c r="AQ5790" s="22" t="s">
        <v>566</v>
      </c>
      <c r="AR5790" s="22" t="s">
        <v>12633</v>
      </c>
      <c r="AS5790" s="56">
        <v>1.48</v>
      </c>
      <c r="AT5790" s="89">
        <v>42801.662951388891</v>
      </c>
      <c r="AU5790" s="22" t="s">
        <v>877</v>
      </c>
      <c r="AV5790" s="22" t="s">
        <v>12634</v>
      </c>
    </row>
    <row r="5791" spans="40:48" ht="12.75" customHeight="1" x14ac:dyDescent="0.3">
      <c r="AN5791" s="22" t="s">
        <v>12224</v>
      </c>
      <c r="AO5791" s="22" t="s">
        <v>12643</v>
      </c>
      <c r="AP5791" s="90" t="s">
        <v>12225</v>
      </c>
      <c r="AQ5791" s="22" t="s">
        <v>566</v>
      </c>
      <c r="AR5791" s="22" t="s">
        <v>783</v>
      </c>
      <c r="AS5791" s="56">
        <v>1</v>
      </c>
      <c r="AT5791" s="89">
        <v>42760.730879629627</v>
      </c>
      <c r="AU5791" s="22" t="s">
        <v>14971</v>
      </c>
      <c r="AV5791" s="22" t="s">
        <v>12634</v>
      </c>
    </row>
    <row r="5792" spans="40:48" ht="12.75" customHeight="1" x14ac:dyDescent="0.3">
      <c r="AN5792" s="22" t="s">
        <v>12226</v>
      </c>
      <c r="AO5792" s="22" t="s">
        <v>12643</v>
      </c>
      <c r="AP5792" s="90" t="s">
        <v>12227</v>
      </c>
      <c r="AQ5792" s="22" t="s">
        <v>566</v>
      </c>
      <c r="AR5792" s="22" t="s">
        <v>783</v>
      </c>
      <c r="AS5792" s="56">
        <v>1</v>
      </c>
      <c r="AT5792" s="89">
        <v>42760.730879629627</v>
      </c>
      <c r="AU5792" s="22" t="s">
        <v>14971</v>
      </c>
      <c r="AV5792" s="22" t="s">
        <v>12634</v>
      </c>
    </row>
    <row r="5793" spans="40:48" ht="12.75" customHeight="1" x14ac:dyDescent="0.3">
      <c r="AN5793" s="22" t="s">
        <v>12228</v>
      </c>
      <c r="AO5793" s="22" t="s">
        <v>12643</v>
      </c>
      <c r="AP5793" s="90" t="s">
        <v>12229</v>
      </c>
      <c r="AQ5793" s="22" t="s">
        <v>888</v>
      </c>
      <c r="AR5793" s="22" t="s">
        <v>783</v>
      </c>
      <c r="AS5793" s="56">
        <v>1</v>
      </c>
      <c r="AT5793" s="89">
        <v>42760.730879629627</v>
      </c>
      <c r="AU5793" s="22" t="s">
        <v>14971</v>
      </c>
      <c r="AV5793" s="22" t="s">
        <v>12634</v>
      </c>
    </row>
    <row r="5794" spans="40:48" ht="12.75" customHeight="1" x14ac:dyDescent="0.3">
      <c r="AN5794" s="22" t="s">
        <v>12230</v>
      </c>
      <c r="AO5794" s="22" t="s">
        <v>12643</v>
      </c>
      <c r="AP5794" s="90" t="s">
        <v>12231</v>
      </c>
      <c r="AQ5794" s="22" t="s">
        <v>566</v>
      </c>
      <c r="AR5794" s="22" t="s">
        <v>783</v>
      </c>
      <c r="AS5794" s="56">
        <v>1</v>
      </c>
      <c r="AT5794" s="89">
        <v>42760.730879629627</v>
      </c>
      <c r="AU5794" s="22" t="s">
        <v>14969</v>
      </c>
      <c r="AV5794" s="22" t="s">
        <v>12634</v>
      </c>
    </row>
    <row r="5795" spans="40:48" ht="12.75" customHeight="1" x14ac:dyDescent="0.3">
      <c r="AN5795" s="22" t="s">
        <v>12232</v>
      </c>
      <c r="AO5795" s="22" t="s">
        <v>12643</v>
      </c>
      <c r="AP5795" s="90" t="s">
        <v>12233</v>
      </c>
      <c r="AQ5795" s="22" t="s">
        <v>566</v>
      </c>
      <c r="AR5795" s="22" t="s">
        <v>783</v>
      </c>
      <c r="AS5795" s="56">
        <v>120</v>
      </c>
      <c r="AT5795" s="89">
        <v>42235.652187500003</v>
      </c>
      <c r="AU5795" s="22" t="s">
        <v>1666</v>
      </c>
      <c r="AV5795" s="22" t="s">
        <v>12634</v>
      </c>
    </row>
    <row r="5796" spans="40:48" ht="12.75" customHeight="1" x14ac:dyDescent="0.3">
      <c r="AN5796" s="22" t="s">
        <v>12234</v>
      </c>
      <c r="AO5796" s="22" t="s">
        <v>12643</v>
      </c>
      <c r="AP5796" s="90" t="s">
        <v>12235</v>
      </c>
      <c r="AQ5796" s="22" t="s">
        <v>566</v>
      </c>
      <c r="AR5796" s="22" t="s">
        <v>783</v>
      </c>
      <c r="AS5796" s="56">
        <v>125</v>
      </c>
      <c r="AT5796" s="89">
        <v>41548.493449074071</v>
      </c>
      <c r="AU5796" s="22" t="s">
        <v>1666</v>
      </c>
      <c r="AV5796" s="22" t="s">
        <v>12634</v>
      </c>
    </row>
    <row r="5797" spans="40:48" ht="12.75" customHeight="1" x14ac:dyDescent="0.3">
      <c r="AN5797" s="22" t="s">
        <v>12236</v>
      </c>
      <c r="AO5797" s="22" t="s">
        <v>12643</v>
      </c>
      <c r="AP5797" s="90" t="s">
        <v>12237</v>
      </c>
      <c r="AQ5797" s="22" t="s">
        <v>566</v>
      </c>
      <c r="AR5797" s="22" t="s">
        <v>783</v>
      </c>
      <c r="AS5797" s="56">
        <v>218.65</v>
      </c>
      <c r="AT5797" s="89">
        <v>42649.438831018517</v>
      </c>
      <c r="AU5797" s="22" t="s">
        <v>1666</v>
      </c>
      <c r="AV5797" s="22" t="s">
        <v>12634</v>
      </c>
    </row>
    <row r="5798" spans="40:48" ht="12.75" customHeight="1" x14ac:dyDescent="0.3">
      <c r="AN5798" s="22" t="s">
        <v>12238</v>
      </c>
      <c r="AO5798" s="22" t="s">
        <v>12643</v>
      </c>
      <c r="AP5798" s="90" t="s">
        <v>12239</v>
      </c>
      <c r="AQ5798" s="22" t="s">
        <v>566</v>
      </c>
      <c r="AR5798" s="22" t="s">
        <v>783</v>
      </c>
      <c r="AS5798" s="56">
        <v>418.9</v>
      </c>
      <c r="AT5798" s="89">
        <v>42628.426747685182</v>
      </c>
      <c r="AU5798" s="22" t="s">
        <v>1666</v>
      </c>
      <c r="AV5798" s="22" t="s">
        <v>12634</v>
      </c>
    </row>
    <row r="5799" spans="40:48" ht="12.75" customHeight="1" x14ac:dyDescent="0.3">
      <c r="AN5799" s="22" t="s">
        <v>12240</v>
      </c>
      <c r="AO5799" s="22" t="s">
        <v>12643</v>
      </c>
      <c r="AP5799" s="90" t="s">
        <v>12241</v>
      </c>
      <c r="AQ5799" s="22" t="s">
        <v>566</v>
      </c>
      <c r="AR5799" s="22" t="s">
        <v>783</v>
      </c>
      <c r="AS5799" s="56">
        <v>87.5</v>
      </c>
      <c r="AT5799" s="89">
        <v>42705.401828703703</v>
      </c>
      <c r="AU5799" s="22" t="s">
        <v>1666</v>
      </c>
      <c r="AV5799" s="22" t="s">
        <v>12634</v>
      </c>
    </row>
    <row r="5800" spans="40:48" ht="12.75" customHeight="1" x14ac:dyDescent="0.3">
      <c r="AN5800" s="22" t="s">
        <v>12242</v>
      </c>
      <c r="AO5800" s="22" t="s">
        <v>12643</v>
      </c>
      <c r="AP5800" s="90" t="s">
        <v>12243</v>
      </c>
      <c r="AQ5800" s="22" t="s">
        <v>566</v>
      </c>
      <c r="AR5800" s="22" t="s">
        <v>783</v>
      </c>
      <c r="AS5800" s="56">
        <v>1</v>
      </c>
      <c r="AT5800" s="89">
        <v>42760.730879629627</v>
      </c>
      <c r="AU5800" s="22" t="s">
        <v>14966</v>
      </c>
      <c r="AV5800" s="22" t="s">
        <v>12634</v>
      </c>
    </row>
    <row r="5801" spans="40:48" ht="12.75" customHeight="1" x14ac:dyDescent="0.3">
      <c r="AN5801" s="22" t="s">
        <v>12244</v>
      </c>
      <c r="AO5801" s="22" t="s">
        <v>12643</v>
      </c>
      <c r="AP5801" s="90" t="s">
        <v>12245</v>
      </c>
      <c r="AQ5801" s="22" t="s">
        <v>566</v>
      </c>
      <c r="AR5801" s="22" t="s">
        <v>783</v>
      </c>
      <c r="AS5801" s="56">
        <v>150</v>
      </c>
      <c r="AT5801" s="89">
        <v>41820.77270833333</v>
      </c>
      <c r="AU5801" s="22" t="s">
        <v>1666</v>
      </c>
      <c r="AV5801" s="22" t="s">
        <v>12634</v>
      </c>
    </row>
    <row r="5802" spans="40:48" ht="12.75" customHeight="1" x14ac:dyDescent="0.3">
      <c r="AN5802" s="22" t="s">
        <v>12246</v>
      </c>
      <c r="AO5802" s="22" t="s">
        <v>12643</v>
      </c>
      <c r="AP5802" s="90" t="s">
        <v>12247</v>
      </c>
      <c r="AQ5802" s="22" t="s">
        <v>566</v>
      </c>
      <c r="AR5802" s="22" t="s">
        <v>783</v>
      </c>
      <c r="AS5802" s="56">
        <v>195</v>
      </c>
      <c r="AT5802" s="89">
        <v>41977.767152777778</v>
      </c>
      <c r="AU5802" s="22" t="s">
        <v>1666</v>
      </c>
      <c r="AV5802" s="22" t="s">
        <v>12634</v>
      </c>
    </row>
    <row r="5803" spans="40:48" ht="12.75" customHeight="1" x14ac:dyDescent="0.3">
      <c r="AN5803" s="22" t="s">
        <v>12248</v>
      </c>
      <c r="AO5803" s="22" t="s">
        <v>12643</v>
      </c>
      <c r="AP5803" s="90" t="s">
        <v>12249</v>
      </c>
      <c r="AQ5803" s="22" t="s">
        <v>566</v>
      </c>
      <c r="AR5803" s="22" t="s">
        <v>783</v>
      </c>
      <c r="AS5803" s="56">
        <v>1</v>
      </c>
      <c r="AT5803" s="89">
        <v>42760.730879629627</v>
      </c>
      <c r="AU5803" s="22" t="s">
        <v>14966</v>
      </c>
      <c r="AV5803" s="22" t="s">
        <v>12634</v>
      </c>
    </row>
    <row r="5804" spans="40:48" ht="12.75" customHeight="1" x14ac:dyDescent="0.3">
      <c r="AN5804" s="22" t="s">
        <v>12250</v>
      </c>
      <c r="AO5804" s="22" t="s">
        <v>12643</v>
      </c>
      <c r="AP5804" s="90" t="s">
        <v>12251</v>
      </c>
      <c r="AQ5804" s="22" t="s">
        <v>566</v>
      </c>
      <c r="AR5804" s="22" t="s">
        <v>783</v>
      </c>
      <c r="AS5804" s="56">
        <v>2</v>
      </c>
      <c r="AT5804" s="89">
        <v>42639.433738425927</v>
      </c>
      <c r="AU5804" s="22" t="s">
        <v>787</v>
      </c>
      <c r="AV5804" s="22" t="s">
        <v>12634</v>
      </c>
    </row>
    <row r="5805" spans="40:48" ht="12.75" customHeight="1" x14ac:dyDescent="0.3">
      <c r="AN5805" s="22" t="s">
        <v>12252</v>
      </c>
      <c r="AO5805" s="22" t="s">
        <v>12643</v>
      </c>
      <c r="AP5805" s="90" t="s">
        <v>12253</v>
      </c>
      <c r="AQ5805" s="22" t="s">
        <v>566</v>
      </c>
      <c r="AR5805" s="22" t="s">
        <v>12633</v>
      </c>
      <c r="AS5805" s="56">
        <v>5.8</v>
      </c>
      <c r="AT5805" s="89">
        <v>42793.430162037039</v>
      </c>
      <c r="AU5805" s="22" t="s">
        <v>2060</v>
      </c>
      <c r="AV5805" s="22" t="s">
        <v>12634</v>
      </c>
    </row>
    <row r="5806" spans="40:48" ht="12.75" customHeight="1" x14ac:dyDescent="0.3">
      <c r="AN5806" s="22" t="s">
        <v>12254</v>
      </c>
      <c r="AO5806" s="22" t="s">
        <v>12643</v>
      </c>
      <c r="AP5806" s="90" t="s">
        <v>12255</v>
      </c>
      <c r="AQ5806" s="22" t="s">
        <v>566</v>
      </c>
      <c r="AR5806" s="22" t="s">
        <v>12633</v>
      </c>
      <c r="AS5806" s="56">
        <v>5.8</v>
      </c>
      <c r="AT5806" s="89">
        <v>42793.430162037039</v>
      </c>
      <c r="AU5806" s="22" t="s">
        <v>2060</v>
      </c>
      <c r="AV5806" s="22" t="s">
        <v>12634</v>
      </c>
    </row>
    <row r="5807" spans="40:48" ht="12.75" customHeight="1" x14ac:dyDescent="0.3">
      <c r="AN5807" s="22" t="s">
        <v>12256</v>
      </c>
      <c r="AO5807" s="22" t="s">
        <v>12643</v>
      </c>
      <c r="AP5807" s="90" t="s">
        <v>12257</v>
      </c>
      <c r="AQ5807" s="22" t="s">
        <v>530</v>
      </c>
      <c r="AR5807" s="22" t="s">
        <v>783</v>
      </c>
      <c r="AS5807" s="56">
        <v>1</v>
      </c>
      <c r="AT5807" s="89">
        <v>42760.730879629627</v>
      </c>
      <c r="AU5807" s="22" t="s">
        <v>14966</v>
      </c>
      <c r="AV5807" s="22" t="s">
        <v>12634</v>
      </c>
    </row>
    <row r="5808" spans="40:48" ht="12.75" customHeight="1" x14ac:dyDescent="0.3">
      <c r="AN5808" s="22" t="s">
        <v>12258</v>
      </c>
      <c r="AO5808" s="22" t="s">
        <v>12643</v>
      </c>
      <c r="AP5808" s="90" t="s">
        <v>12259</v>
      </c>
      <c r="AQ5808" s="22" t="s">
        <v>566</v>
      </c>
      <c r="AR5808" s="22" t="s">
        <v>783</v>
      </c>
      <c r="AS5808" s="56">
        <v>1</v>
      </c>
      <c r="AT5808" s="89">
        <v>42760.730879629627</v>
      </c>
      <c r="AU5808" s="22" t="s">
        <v>14966</v>
      </c>
      <c r="AV5808" s="22" t="s">
        <v>12634</v>
      </c>
    </row>
    <row r="5809" spans="40:48" ht="12.75" customHeight="1" x14ac:dyDescent="0.3">
      <c r="AN5809" s="22" t="s">
        <v>12260</v>
      </c>
      <c r="AO5809" s="22" t="s">
        <v>12643</v>
      </c>
      <c r="AP5809" s="90" t="s">
        <v>14814</v>
      </c>
      <c r="AQ5809" s="22" t="s">
        <v>530</v>
      </c>
      <c r="AR5809" s="22" t="s">
        <v>783</v>
      </c>
      <c r="AS5809" s="56">
        <v>3.5</v>
      </c>
      <c r="AT5809" s="89">
        <v>42590.329571759263</v>
      </c>
      <c r="AU5809" s="22" t="s">
        <v>851</v>
      </c>
      <c r="AV5809" s="22" t="s">
        <v>12634</v>
      </c>
    </row>
    <row r="5810" spans="40:48" ht="12.75" customHeight="1" x14ac:dyDescent="0.3">
      <c r="AN5810" s="22" t="s">
        <v>12261</v>
      </c>
      <c r="AO5810" s="22" t="s">
        <v>12643</v>
      </c>
      <c r="AP5810" s="90" t="s">
        <v>14815</v>
      </c>
      <c r="AQ5810" s="22" t="s">
        <v>566</v>
      </c>
      <c r="AR5810" s="22" t="s">
        <v>783</v>
      </c>
      <c r="AS5810" s="56">
        <v>5</v>
      </c>
      <c r="AT5810" s="89">
        <v>42328.524733796294</v>
      </c>
      <c r="AU5810" s="22" t="s">
        <v>851</v>
      </c>
      <c r="AV5810" s="22" t="s">
        <v>12634</v>
      </c>
    </row>
    <row r="5811" spans="40:48" ht="12.75" customHeight="1" x14ac:dyDescent="0.3">
      <c r="AN5811" s="22" t="s">
        <v>12262</v>
      </c>
      <c r="AO5811" s="22" t="s">
        <v>12643</v>
      </c>
      <c r="AP5811" s="90" t="s">
        <v>12263</v>
      </c>
      <c r="AQ5811" s="22" t="s">
        <v>566</v>
      </c>
      <c r="AR5811" s="22" t="s">
        <v>783</v>
      </c>
      <c r="AS5811" s="56">
        <v>1</v>
      </c>
      <c r="AT5811" s="89">
        <v>42760.730879629627</v>
      </c>
      <c r="AU5811" s="22" t="s">
        <v>14966</v>
      </c>
      <c r="AV5811" s="22" t="s">
        <v>12634</v>
      </c>
    </row>
    <row r="5812" spans="40:48" ht="12.75" customHeight="1" x14ac:dyDescent="0.3">
      <c r="AN5812" s="22" t="s">
        <v>12264</v>
      </c>
      <c r="AO5812" s="22" t="s">
        <v>12643</v>
      </c>
      <c r="AP5812" s="90" t="s">
        <v>12265</v>
      </c>
      <c r="AQ5812" s="22" t="s">
        <v>566</v>
      </c>
      <c r="AR5812" s="22" t="s">
        <v>783</v>
      </c>
      <c r="AS5812" s="56">
        <v>6.3</v>
      </c>
      <c r="AT5812" s="89">
        <v>42516.482071759259</v>
      </c>
      <c r="AU5812" s="22" t="s">
        <v>793</v>
      </c>
      <c r="AV5812" s="22" t="s">
        <v>12634</v>
      </c>
    </row>
    <row r="5813" spans="40:48" ht="12.75" customHeight="1" x14ac:dyDescent="0.3">
      <c r="AN5813" s="22" t="s">
        <v>12266</v>
      </c>
      <c r="AO5813" s="22" t="s">
        <v>12643</v>
      </c>
      <c r="AP5813" s="90" t="s">
        <v>12267</v>
      </c>
      <c r="AQ5813" s="22" t="s">
        <v>566</v>
      </c>
      <c r="AR5813" s="22" t="s">
        <v>783</v>
      </c>
      <c r="AS5813" s="56">
        <v>1</v>
      </c>
      <c r="AT5813" s="89">
        <v>42760.730879629627</v>
      </c>
      <c r="AU5813" s="22" t="s">
        <v>14966</v>
      </c>
      <c r="AV5813" s="22" t="s">
        <v>12634</v>
      </c>
    </row>
    <row r="5814" spans="40:48" ht="12.75" customHeight="1" x14ac:dyDescent="0.3">
      <c r="AN5814" s="22" t="s">
        <v>12268</v>
      </c>
      <c r="AO5814" s="22" t="s">
        <v>12643</v>
      </c>
      <c r="AP5814" s="90" t="s">
        <v>12269</v>
      </c>
      <c r="AQ5814" s="22" t="s">
        <v>566</v>
      </c>
      <c r="AR5814" s="22" t="s">
        <v>783</v>
      </c>
      <c r="AS5814" s="56">
        <v>1</v>
      </c>
      <c r="AT5814" s="89">
        <v>42760.730879629627</v>
      </c>
      <c r="AU5814" s="22" t="s">
        <v>14966</v>
      </c>
      <c r="AV5814" s="22" t="s">
        <v>12634</v>
      </c>
    </row>
    <row r="5815" spans="40:48" ht="12.75" customHeight="1" x14ac:dyDescent="0.3">
      <c r="AN5815" s="22" t="s">
        <v>12270</v>
      </c>
      <c r="AO5815" s="22" t="s">
        <v>12643</v>
      </c>
      <c r="AP5815" s="90" t="s">
        <v>12271</v>
      </c>
      <c r="AQ5815" s="22" t="s">
        <v>566</v>
      </c>
      <c r="AR5815" s="22" t="s">
        <v>783</v>
      </c>
      <c r="AS5815" s="56">
        <v>6.3</v>
      </c>
      <c r="AT5815" s="89">
        <v>42516.482071759259</v>
      </c>
      <c r="AU5815" s="22" t="s">
        <v>793</v>
      </c>
      <c r="AV5815" s="22" t="s">
        <v>12634</v>
      </c>
    </row>
    <row r="5816" spans="40:48" ht="12.75" customHeight="1" x14ac:dyDescent="0.3">
      <c r="AN5816" s="22" t="s">
        <v>12272</v>
      </c>
      <c r="AO5816" s="22" t="s">
        <v>12643</v>
      </c>
      <c r="AP5816" s="90" t="s">
        <v>12273</v>
      </c>
      <c r="AQ5816" s="22" t="s">
        <v>566</v>
      </c>
      <c r="AR5816" s="22" t="s">
        <v>783</v>
      </c>
      <c r="AS5816" s="56">
        <v>1</v>
      </c>
      <c r="AT5816" s="89">
        <v>42760.730879629627</v>
      </c>
      <c r="AU5816" s="22" t="s">
        <v>14966</v>
      </c>
      <c r="AV5816" s="22" t="s">
        <v>12634</v>
      </c>
    </row>
    <row r="5817" spans="40:48" ht="12.75" customHeight="1" x14ac:dyDescent="0.3">
      <c r="AN5817" s="22" t="s">
        <v>12274</v>
      </c>
      <c r="AO5817" s="22" t="s">
        <v>12643</v>
      </c>
      <c r="AP5817" s="90" t="s">
        <v>12275</v>
      </c>
      <c r="AQ5817" s="22" t="s">
        <v>566</v>
      </c>
      <c r="AR5817" s="22" t="s">
        <v>783</v>
      </c>
      <c r="AS5817" s="56">
        <v>1</v>
      </c>
      <c r="AT5817" s="89">
        <v>42760.730879629627</v>
      </c>
      <c r="AU5817" s="22" t="s">
        <v>14966</v>
      </c>
      <c r="AV5817" s="22" t="s">
        <v>12634</v>
      </c>
    </row>
    <row r="5818" spans="40:48" ht="12.75" customHeight="1" x14ac:dyDescent="0.3">
      <c r="AN5818" s="22" t="s">
        <v>12276</v>
      </c>
      <c r="AO5818" s="22" t="s">
        <v>12643</v>
      </c>
      <c r="AP5818" s="90" t="s">
        <v>12277</v>
      </c>
      <c r="AQ5818" s="22" t="s">
        <v>566</v>
      </c>
      <c r="AR5818" s="22" t="s">
        <v>783</v>
      </c>
      <c r="AS5818" s="56">
        <v>1</v>
      </c>
      <c r="AT5818" s="89">
        <v>42760.730879629627</v>
      </c>
      <c r="AU5818" s="22" t="s">
        <v>14966</v>
      </c>
      <c r="AV5818" s="22" t="s">
        <v>12634</v>
      </c>
    </row>
    <row r="5819" spans="40:48" ht="12.75" customHeight="1" x14ac:dyDescent="0.3">
      <c r="AN5819" s="22" t="s">
        <v>12278</v>
      </c>
      <c r="AO5819" s="22" t="s">
        <v>12643</v>
      </c>
      <c r="AP5819" s="90" t="s">
        <v>12279</v>
      </c>
      <c r="AQ5819" s="22" t="s">
        <v>530</v>
      </c>
      <c r="AR5819" s="22" t="s">
        <v>783</v>
      </c>
      <c r="AS5819" s="56">
        <v>1</v>
      </c>
      <c r="AT5819" s="89">
        <v>42760.730879629627</v>
      </c>
      <c r="AU5819" s="22" t="s">
        <v>14966</v>
      </c>
      <c r="AV5819" s="22" t="s">
        <v>12634</v>
      </c>
    </row>
    <row r="5820" spans="40:48" ht="12.75" customHeight="1" x14ac:dyDescent="0.3">
      <c r="AN5820" s="22" t="s">
        <v>12280</v>
      </c>
      <c r="AO5820" s="22" t="s">
        <v>12643</v>
      </c>
      <c r="AP5820" s="90" t="s">
        <v>12281</v>
      </c>
      <c r="AQ5820" s="22" t="s">
        <v>566</v>
      </c>
      <c r="AR5820" s="22" t="s">
        <v>783</v>
      </c>
      <c r="AS5820" s="56">
        <v>1</v>
      </c>
      <c r="AT5820" s="89">
        <v>42760.730879629627</v>
      </c>
      <c r="AU5820" s="22" t="s">
        <v>14966</v>
      </c>
      <c r="AV5820" s="22" t="s">
        <v>12634</v>
      </c>
    </row>
    <row r="5821" spans="40:48" ht="12.75" customHeight="1" x14ac:dyDescent="0.3">
      <c r="AN5821" s="22" t="s">
        <v>12282</v>
      </c>
      <c r="AO5821" s="22" t="s">
        <v>12643</v>
      </c>
      <c r="AP5821" s="90" t="s">
        <v>12283</v>
      </c>
      <c r="AQ5821" s="22" t="s">
        <v>566</v>
      </c>
      <c r="AR5821" s="22" t="s">
        <v>783</v>
      </c>
      <c r="AS5821" s="56">
        <v>1</v>
      </c>
      <c r="AT5821" s="89">
        <v>42760.730879629627</v>
      </c>
      <c r="AU5821" s="22" t="s">
        <v>14966</v>
      </c>
      <c r="AV5821" s="22" t="s">
        <v>12634</v>
      </c>
    </row>
    <row r="5822" spans="40:48" ht="12.75" customHeight="1" x14ac:dyDescent="0.3">
      <c r="AN5822" s="22" t="s">
        <v>12284</v>
      </c>
      <c r="AO5822" s="22" t="s">
        <v>12643</v>
      </c>
      <c r="AP5822" s="90" t="s">
        <v>12285</v>
      </c>
      <c r="AQ5822" s="22" t="s">
        <v>566</v>
      </c>
      <c r="AR5822" s="22" t="s">
        <v>783</v>
      </c>
      <c r="AS5822" s="56">
        <v>12.65</v>
      </c>
      <c r="AT5822" s="89">
        <v>42425.655763888892</v>
      </c>
      <c r="AU5822" s="22" t="s">
        <v>1017</v>
      </c>
      <c r="AV5822" s="22" t="s">
        <v>12634</v>
      </c>
    </row>
    <row r="5823" spans="40:48" ht="12.75" customHeight="1" x14ac:dyDescent="0.3">
      <c r="AN5823" s="22" t="s">
        <v>12286</v>
      </c>
      <c r="AO5823" s="22" t="s">
        <v>12643</v>
      </c>
      <c r="AP5823" s="90" t="s">
        <v>12287</v>
      </c>
      <c r="AQ5823" s="22" t="s">
        <v>566</v>
      </c>
      <c r="AR5823" s="22" t="s">
        <v>783</v>
      </c>
      <c r="AS5823" s="56">
        <v>1</v>
      </c>
      <c r="AT5823" s="89">
        <v>42760.730879629627</v>
      </c>
      <c r="AU5823" s="22" t="s">
        <v>14966</v>
      </c>
      <c r="AV5823" s="22" t="s">
        <v>12634</v>
      </c>
    </row>
    <row r="5824" spans="40:48" ht="12.75" customHeight="1" x14ac:dyDescent="0.3">
      <c r="AN5824" s="22" t="s">
        <v>12288</v>
      </c>
      <c r="AO5824" s="22" t="s">
        <v>12643</v>
      </c>
      <c r="AP5824" s="90" t="s">
        <v>12289</v>
      </c>
      <c r="AQ5824" s="22" t="s">
        <v>566</v>
      </c>
      <c r="AR5824" s="22" t="s">
        <v>783</v>
      </c>
      <c r="AS5824" s="56">
        <v>1</v>
      </c>
      <c r="AT5824" s="89">
        <v>42760.730879629627</v>
      </c>
      <c r="AU5824" s="22" t="s">
        <v>14966</v>
      </c>
      <c r="AV5824" s="22" t="s">
        <v>12634</v>
      </c>
    </row>
    <row r="5825" spans="40:48" ht="12.75" customHeight="1" x14ac:dyDescent="0.3">
      <c r="AN5825" s="22" t="s">
        <v>12290</v>
      </c>
      <c r="AO5825" s="22" t="s">
        <v>12643</v>
      </c>
      <c r="AP5825" s="90" t="s">
        <v>12291</v>
      </c>
      <c r="AQ5825" s="22" t="s">
        <v>566</v>
      </c>
      <c r="AR5825" s="22" t="s">
        <v>783</v>
      </c>
      <c r="AS5825" s="56">
        <v>1</v>
      </c>
      <c r="AT5825" s="89">
        <v>42760.730879629627</v>
      </c>
      <c r="AU5825" s="22" t="s">
        <v>14966</v>
      </c>
      <c r="AV5825" s="22" t="s">
        <v>12634</v>
      </c>
    </row>
    <row r="5826" spans="40:48" ht="12.75" customHeight="1" x14ac:dyDescent="0.3">
      <c r="AN5826" s="22" t="s">
        <v>12292</v>
      </c>
      <c r="AO5826" s="22" t="s">
        <v>12643</v>
      </c>
      <c r="AP5826" s="90" t="s">
        <v>12293</v>
      </c>
      <c r="AQ5826" s="22" t="s">
        <v>530</v>
      </c>
      <c r="AR5826" s="22" t="s">
        <v>783</v>
      </c>
      <c r="AS5826" s="56">
        <v>1</v>
      </c>
      <c r="AT5826" s="89">
        <v>42760.730879629627</v>
      </c>
      <c r="AU5826" s="22" t="s">
        <v>14966</v>
      </c>
      <c r="AV5826" s="22" t="s">
        <v>12634</v>
      </c>
    </row>
    <row r="5827" spans="40:48" ht="12.75" customHeight="1" x14ac:dyDescent="0.3">
      <c r="AN5827" s="22" t="s">
        <v>12294</v>
      </c>
      <c r="AO5827" s="22" t="s">
        <v>12643</v>
      </c>
      <c r="AP5827" s="90" t="s">
        <v>12295</v>
      </c>
      <c r="AQ5827" s="22" t="s">
        <v>530</v>
      </c>
      <c r="AR5827" s="22" t="s">
        <v>783</v>
      </c>
      <c r="AS5827" s="56">
        <v>1</v>
      </c>
      <c r="AT5827" s="89">
        <v>42760.730879629627</v>
      </c>
      <c r="AU5827" s="22" t="s">
        <v>14966</v>
      </c>
      <c r="AV5827" s="22" t="s">
        <v>12634</v>
      </c>
    </row>
    <row r="5828" spans="40:48" ht="12.75" customHeight="1" x14ac:dyDescent="0.3">
      <c r="AN5828" s="22" t="s">
        <v>12296</v>
      </c>
      <c r="AO5828" s="22" t="s">
        <v>12643</v>
      </c>
      <c r="AP5828" s="90" t="s">
        <v>12297</v>
      </c>
      <c r="AQ5828" s="22" t="s">
        <v>530</v>
      </c>
      <c r="AR5828" s="22" t="s">
        <v>783</v>
      </c>
      <c r="AS5828" s="56">
        <v>1</v>
      </c>
      <c r="AT5828" s="89">
        <v>42760.730879629627</v>
      </c>
      <c r="AU5828" s="22" t="s">
        <v>14966</v>
      </c>
      <c r="AV5828" s="22" t="s">
        <v>12634</v>
      </c>
    </row>
    <row r="5829" spans="40:48" ht="12.75" customHeight="1" x14ac:dyDescent="0.3">
      <c r="AN5829" s="22" t="s">
        <v>12298</v>
      </c>
      <c r="AO5829" s="22" t="s">
        <v>12643</v>
      </c>
      <c r="AP5829" s="90" t="s">
        <v>12299</v>
      </c>
      <c r="AQ5829" s="22" t="s">
        <v>530</v>
      </c>
      <c r="AR5829" s="22" t="s">
        <v>783</v>
      </c>
      <c r="AS5829" s="56">
        <v>1</v>
      </c>
      <c r="AT5829" s="89">
        <v>42760.730879629627</v>
      </c>
      <c r="AU5829" s="22" t="s">
        <v>14966</v>
      </c>
      <c r="AV5829" s="22" t="s">
        <v>12634</v>
      </c>
    </row>
    <row r="5830" spans="40:48" ht="12.75" customHeight="1" x14ac:dyDescent="0.3">
      <c r="AN5830" s="22" t="s">
        <v>12300</v>
      </c>
      <c r="AO5830" s="22" t="s">
        <v>12643</v>
      </c>
      <c r="AP5830" s="90" t="s">
        <v>12301</v>
      </c>
      <c r="AQ5830" s="22" t="s">
        <v>530</v>
      </c>
      <c r="AR5830" s="22" t="s">
        <v>783</v>
      </c>
      <c r="AS5830" s="56">
        <v>1</v>
      </c>
      <c r="AT5830" s="89">
        <v>42760.730879629627</v>
      </c>
      <c r="AU5830" s="22" t="s">
        <v>14966</v>
      </c>
      <c r="AV5830" s="22" t="s">
        <v>12634</v>
      </c>
    </row>
    <row r="5831" spans="40:48" ht="12.75" customHeight="1" x14ac:dyDescent="0.3">
      <c r="AN5831" s="22" t="s">
        <v>12302</v>
      </c>
      <c r="AO5831" s="22" t="s">
        <v>12643</v>
      </c>
      <c r="AP5831" s="90" t="s">
        <v>14816</v>
      </c>
      <c r="AQ5831" s="22" t="s">
        <v>566</v>
      </c>
      <c r="AR5831" s="22" t="s">
        <v>783</v>
      </c>
      <c r="AS5831" s="56">
        <v>15</v>
      </c>
      <c r="AT5831" s="89">
        <v>42338.633611111109</v>
      </c>
      <c r="AU5831" s="22" t="s">
        <v>851</v>
      </c>
      <c r="AV5831" s="22" t="s">
        <v>12634</v>
      </c>
    </row>
    <row r="5832" spans="40:48" ht="12.75" customHeight="1" x14ac:dyDescent="0.3">
      <c r="AN5832" s="22" t="s">
        <v>12303</v>
      </c>
      <c r="AO5832" s="22" t="s">
        <v>12643</v>
      </c>
      <c r="AP5832" s="90" t="s">
        <v>12304</v>
      </c>
      <c r="AQ5832" s="22" t="s">
        <v>530</v>
      </c>
      <c r="AR5832" s="22" t="s">
        <v>783</v>
      </c>
      <c r="AS5832" s="56">
        <v>1</v>
      </c>
      <c r="AT5832" s="89">
        <v>42760.730879629627</v>
      </c>
      <c r="AU5832" s="22" t="s">
        <v>14966</v>
      </c>
      <c r="AV5832" s="22" t="s">
        <v>12634</v>
      </c>
    </row>
    <row r="5833" spans="40:48" ht="12.75" customHeight="1" x14ac:dyDescent="0.3">
      <c r="AN5833" s="22" t="s">
        <v>12305</v>
      </c>
      <c r="AO5833" s="22" t="s">
        <v>12643</v>
      </c>
      <c r="AP5833" s="90" t="s">
        <v>12306</v>
      </c>
      <c r="AQ5833" s="22" t="s">
        <v>566</v>
      </c>
      <c r="AR5833" s="22" t="s">
        <v>783</v>
      </c>
      <c r="AS5833" s="56">
        <v>1</v>
      </c>
      <c r="AT5833" s="89">
        <v>42760.730879629627</v>
      </c>
      <c r="AU5833" s="22" t="s">
        <v>14966</v>
      </c>
      <c r="AV5833" s="22" t="s">
        <v>12634</v>
      </c>
    </row>
    <row r="5834" spans="40:48" ht="12.75" customHeight="1" x14ac:dyDescent="0.3">
      <c r="AN5834" s="22" t="s">
        <v>12307</v>
      </c>
      <c r="AO5834" s="22" t="s">
        <v>12643</v>
      </c>
      <c r="AP5834" s="90" t="s">
        <v>12308</v>
      </c>
      <c r="AQ5834" s="22" t="s">
        <v>566</v>
      </c>
      <c r="AR5834" s="22" t="s">
        <v>783</v>
      </c>
      <c r="AS5834" s="56">
        <v>1</v>
      </c>
      <c r="AT5834" s="89">
        <v>42760.730879629627</v>
      </c>
      <c r="AU5834" s="22" t="s">
        <v>14966</v>
      </c>
      <c r="AV5834" s="22" t="s">
        <v>12634</v>
      </c>
    </row>
    <row r="5835" spans="40:48" ht="12.75" customHeight="1" x14ac:dyDescent="0.3">
      <c r="AN5835" s="22" t="s">
        <v>12309</v>
      </c>
      <c r="AO5835" s="22" t="s">
        <v>12643</v>
      </c>
      <c r="AP5835" s="90" t="s">
        <v>12310</v>
      </c>
      <c r="AQ5835" s="22" t="s">
        <v>566</v>
      </c>
      <c r="AR5835" s="22" t="s">
        <v>783</v>
      </c>
      <c r="AS5835" s="56">
        <v>1</v>
      </c>
      <c r="AT5835" s="89">
        <v>41380.819571759261</v>
      </c>
      <c r="AU5835" s="22" t="s">
        <v>851</v>
      </c>
      <c r="AV5835" s="22" t="s">
        <v>12634</v>
      </c>
    </row>
    <row r="5836" spans="40:48" ht="12.75" customHeight="1" x14ac:dyDescent="0.3">
      <c r="AN5836" s="22" t="s">
        <v>12311</v>
      </c>
      <c r="AO5836" s="22" t="s">
        <v>12643</v>
      </c>
      <c r="AP5836" s="90" t="s">
        <v>12312</v>
      </c>
      <c r="AQ5836" s="22" t="s">
        <v>566</v>
      </c>
      <c r="AR5836" s="22" t="s">
        <v>783</v>
      </c>
      <c r="AS5836" s="56">
        <v>1</v>
      </c>
      <c r="AT5836" s="89">
        <v>42760.730879629627</v>
      </c>
      <c r="AU5836" s="22" t="s">
        <v>14966</v>
      </c>
      <c r="AV5836" s="22" t="s">
        <v>12634</v>
      </c>
    </row>
    <row r="5837" spans="40:48" ht="12.75" customHeight="1" x14ac:dyDescent="0.3">
      <c r="AN5837" s="22" t="s">
        <v>12313</v>
      </c>
      <c r="AO5837" s="22" t="s">
        <v>12643</v>
      </c>
      <c r="AP5837" s="90" t="s">
        <v>12314</v>
      </c>
      <c r="AQ5837" s="22" t="s">
        <v>566</v>
      </c>
      <c r="AR5837" s="22" t="s">
        <v>783</v>
      </c>
      <c r="AS5837" s="56">
        <v>3681.23</v>
      </c>
      <c r="AT5837" s="89">
        <v>42667.498171296298</v>
      </c>
      <c r="AU5837" s="22" t="s">
        <v>2925</v>
      </c>
      <c r="AV5837" s="22" t="s">
        <v>12634</v>
      </c>
    </row>
    <row r="5838" spans="40:48" ht="12.75" customHeight="1" x14ac:dyDescent="0.3">
      <c r="AN5838" s="22" t="s">
        <v>12315</v>
      </c>
      <c r="AO5838" s="22" t="s">
        <v>12643</v>
      </c>
      <c r="AP5838" s="90" t="s">
        <v>12316</v>
      </c>
      <c r="AQ5838" s="22" t="s">
        <v>566</v>
      </c>
      <c r="AR5838" s="22" t="s">
        <v>783</v>
      </c>
      <c r="AS5838" s="56">
        <v>1</v>
      </c>
      <c r="AT5838" s="89">
        <v>42760.730879629627</v>
      </c>
      <c r="AU5838" s="22" t="s">
        <v>14970</v>
      </c>
      <c r="AV5838" s="22" t="s">
        <v>12634</v>
      </c>
    </row>
    <row r="5839" spans="40:48" ht="12.75" customHeight="1" x14ac:dyDescent="0.3">
      <c r="AN5839" s="22" t="s">
        <v>12317</v>
      </c>
      <c r="AO5839" s="22" t="s">
        <v>12643</v>
      </c>
      <c r="AP5839" s="90" t="s">
        <v>12318</v>
      </c>
      <c r="AQ5839" s="22" t="s">
        <v>566</v>
      </c>
      <c r="AR5839" s="22" t="s">
        <v>783</v>
      </c>
      <c r="AS5839" s="56">
        <v>1</v>
      </c>
      <c r="AT5839" s="89">
        <v>42760.730879629627</v>
      </c>
      <c r="AU5839" s="22" t="s">
        <v>14970</v>
      </c>
      <c r="AV5839" s="22" t="s">
        <v>12634</v>
      </c>
    </row>
    <row r="5840" spans="40:48" ht="12.75" customHeight="1" x14ac:dyDescent="0.3">
      <c r="AN5840" s="22" t="s">
        <v>12319</v>
      </c>
      <c r="AO5840" s="22" t="s">
        <v>12643</v>
      </c>
      <c r="AP5840" s="90" t="s">
        <v>12320</v>
      </c>
      <c r="AQ5840" s="22" t="s">
        <v>566</v>
      </c>
      <c r="AR5840" s="22" t="s">
        <v>783</v>
      </c>
      <c r="AS5840" s="56">
        <v>948.58</v>
      </c>
      <c r="AT5840" s="89">
        <v>41905.635324074072</v>
      </c>
      <c r="AU5840" s="22" t="s">
        <v>1161</v>
      </c>
      <c r="AV5840" s="22" t="s">
        <v>12634</v>
      </c>
    </row>
    <row r="5841" spans="40:48" ht="12.75" customHeight="1" x14ac:dyDescent="0.3">
      <c r="AN5841" s="22" t="s">
        <v>12321</v>
      </c>
      <c r="AO5841" s="22" t="s">
        <v>12643</v>
      </c>
      <c r="AP5841" s="90" t="s">
        <v>14817</v>
      </c>
      <c r="AQ5841" s="22" t="s">
        <v>566</v>
      </c>
      <c r="AR5841" s="22" t="s">
        <v>783</v>
      </c>
      <c r="AS5841" s="56">
        <v>0</v>
      </c>
      <c r="AT5841" s="89">
        <v>42865.42359953704</v>
      </c>
      <c r="AU5841" s="22" t="s">
        <v>1281</v>
      </c>
      <c r="AV5841" s="22" t="s">
        <v>12634</v>
      </c>
    </row>
    <row r="5842" spans="40:48" ht="12.75" customHeight="1" x14ac:dyDescent="0.3">
      <c r="AN5842" s="22" t="s">
        <v>12322</v>
      </c>
      <c r="AO5842" s="22" t="s">
        <v>12643</v>
      </c>
      <c r="AP5842" s="90" t="s">
        <v>12323</v>
      </c>
      <c r="AQ5842" s="22" t="s">
        <v>566</v>
      </c>
      <c r="AR5842" s="22" t="s">
        <v>783</v>
      </c>
      <c r="AS5842" s="56">
        <v>2794.7</v>
      </c>
      <c r="AT5842" s="89">
        <v>42460.445810185185</v>
      </c>
      <c r="AU5842" s="22" t="s">
        <v>1161</v>
      </c>
      <c r="AV5842" s="22" t="s">
        <v>12634</v>
      </c>
    </row>
    <row r="5843" spans="40:48" ht="12.75" customHeight="1" x14ac:dyDescent="0.3">
      <c r="AN5843" s="22" t="s">
        <v>12324</v>
      </c>
      <c r="AO5843" s="22" t="s">
        <v>12643</v>
      </c>
      <c r="AP5843" s="90" t="s">
        <v>12325</v>
      </c>
      <c r="AQ5843" s="22" t="s">
        <v>566</v>
      </c>
      <c r="AR5843" s="22" t="s">
        <v>783</v>
      </c>
      <c r="AS5843" s="56">
        <v>2106.34</v>
      </c>
      <c r="AT5843" s="89">
        <v>42279.710335648146</v>
      </c>
      <c r="AU5843" s="22" t="s">
        <v>1161</v>
      </c>
      <c r="AV5843" s="22" t="s">
        <v>12634</v>
      </c>
    </row>
    <row r="5844" spans="40:48" ht="12.75" customHeight="1" x14ac:dyDescent="0.3">
      <c r="AN5844" s="22" t="s">
        <v>12326</v>
      </c>
      <c r="AO5844" s="22" t="s">
        <v>12643</v>
      </c>
      <c r="AP5844" s="90" t="s">
        <v>12327</v>
      </c>
      <c r="AQ5844" s="22" t="s">
        <v>566</v>
      </c>
      <c r="AR5844" s="22" t="s">
        <v>783</v>
      </c>
      <c r="AS5844" s="56">
        <v>4559.1099999999997</v>
      </c>
      <c r="AT5844" s="89">
        <v>42451.635821759257</v>
      </c>
      <c r="AU5844" s="22" t="s">
        <v>1161</v>
      </c>
      <c r="AV5844" s="22" t="s">
        <v>12634</v>
      </c>
    </row>
    <row r="5845" spans="40:48" ht="12.75" customHeight="1" x14ac:dyDescent="0.3">
      <c r="AN5845" s="22" t="s">
        <v>12328</v>
      </c>
      <c r="AO5845" s="22" t="s">
        <v>12643</v>
      </c>
      <c r="AP5845" s="90" t="s">
        <v>12329</v>
      </c>
      <c r="AQ5845" s="22" t="s">
        <v>566</v>
      </c>
      <c r="AR5845" s="22" t="s">
        <v>783</v>
      </c>
      <c r="AS5845" s="56">
        <v>3194.85</v>
      </c>
      <c r="AT5845" s="89">
        <v>41891.601805555554</v>
      </c>
      <c r="AU5845" s="22" t="s">
        <v>851</v>
      </c>
      <c r="AV5845" s="22" t="s">
        <v>12634</v>
      </c>
    </row>
    <row r="5846" spans="40:48" ht="12.75" customHeight="1" x14ac:dyDescent="0.3">
      <c r="AN5846" s="22" t="s">
        <v>12330</v>
      </c>
      <c r="AO5846" s="22" t="s">
        <v>12643</v>
      </c>
      <c r="AP5846" s="90" t="s">
        <v>12331</v>
      </c>
      <c r="AQ5846" s="22" t="s">
        <v>566</v>
      </c>
      <c r="AR5846" s="22" t="s">
        <v>783</v>
      </c>
      <c r="AS5846" s="56">
        <v>1</v>
      </c>
      <c r="AT5846" s="89">
        <v>42760.730879629627</v>
      </c>
      <c r="AU5846" s="22" t="s">
        <v>14971</v>
      </c>
      <c r="AV5846" s="22" t="s">
        <v>12634</v>
      </c>
    </row>
    <row r="5847" spans="40:48" ht="12.75" customHeight="1" x14ac:dyDescent="0.3">
      <c r="AN5847" s="22" t="s">
        <v>12332</v>
      </c>
      <c r="AO5847" s="22" t="s">
        <v>12643</v>
      </c>
      <c r="AP5847" s="90" t="s">
        <v>12333</v>
      </c>
      <c r="AQ5847" s="22" t="s">
        <v>566</v>
      </c>
      <c r="AR5847" s="22" t="s">
        <v>783</v>
      </c>
      <c r="AS5847" s="56">
        <v>2106.34</v>
      </c>
      <c r="AT5847" s="89">
        <v>41942.393912037034</v>
      </c>
      <c r="AU5847" s="22" t="s">
        <v>1161</v>
      </c>
      <c r="AV5847" s="22" t="s">
        <v>12634</v>
      </c>
    </row>
    <row r="5848" spans="40:48" ht="12.75" customHeight="1" x14ac:dyDescent="0.3">
      <c r="AN5848" s="22" t="s">
        <v>12334</v>
      </c>
      <c r="AO5848" s="22" t="s">
        <v>12643</v>
      </c>
      <c r="AP5848" s="90" t="s">
        <v>12335</v>
      </c>
      <c r="AQ5848" s="22" t="s">
        <v>566</v>
      </c>
      <c r="AR5848" s="22" t="s">
        <v>783</v>
      </c>
      <c r="AS5848" s="56">
        <v>584.36</v>
      </c>
      <c r="AT5848" s="89">
        <v>42460.445810185185</v>
      </c>
      <c r="AU5848" s="22" t="s">
        <v>1161</v>
      </c>
      <c r="AV5848" s="22" t="s">
        <v>12634</v>
      </c>
    </row>
    <row r="5849" spans="40:48" ht="12.75" customHeight="1" x14ac:dyDescent="0.3">
      <c r="AN5849" s="22" t="s">
        <v>12336</v>
      </c>
      <c r="AO5849" s="22" t="s">
        <v>12643</v>
      </c>
      <c r="AP5849" s="90" t="s">
        <v>12337</v>
      </c>
      <c r="AQ5849" s="22" t="s">
        <v>566</v>
      </c>
      <c r="AR5849" s="22" t="s">
        <v>783</v>
      </c>
      <c r="AS5849" s="56">
        <v>192000</v>
      </c>
      <c r="AT5849" s="89">
        <v>42086.511238425926</v>
      </c>
      <c r="AU5849" s="22" t="s">
        <v>2925</v>
      </c>
      <c r="AV5849" s="22" t="s">
        <v>12634</v>
      </c>
    </row>
    <row r="5850" spans="40:48" ht="12.75" customHeight="1" x14ac:dyDescent="0.3">
      <c r="AN5850" s="22" t="s">
        <v>12338</v>
      </c>
      <c r="AO5850" s="22" t="s">
        <v>12643</v>
      </c>
      <c r="AP5850" s="90" t="s">
        <v>12339</v>
      </c>
      <c r="AQ5850" s="22" t="s">
        <v>566</v>
      </c>
      <c r="AR5850" s="22" t="s">
        <v>783</v>
      </c>
      <c r="AS5850" s="56">
        <v>60</v>
      </c>
      <c r="AT5850" s="89">
        <v>42487.441076388888</v>
      </c>
      <c r="AU5850" s="22" t="s">
        <v>2060</v>
      </c>
      <c r="AV5850" s="22" t="s">
        <v>12634</v>
      </c>
    </row>
    <row r="5851" spans="40:48" ht="12.75" customHeight="1" x14ac:dyDescent="0.3">
      <c r="AN5851" s="22" t="s">
        <v>12340</v>
      </c>
      <c r="AO5851" s="22" t="s">
        <v>12643</v>
      </c>
      <c r="AP5851" s="90" t="s">
        <v>12341</v>
      </c>
      <c r="AQ5851" s="22" t="s">
        <v>566</v>
      </c>
      <c r="AR5851" s="22" t="s">
        <v>783</v>
      </c>
      <c r="AS5851" s="56">
        <v>58.5</v>
      </c>
      <c r="AT5851" s="89">
        <v>41626.878645833334</v>
      </c>
      <c r="AU5851" s="22" t="s">
        <v>2060</v>
      </c>
      <c r="AV5851" s="22" t="s">
        <v>12634</v>
      </c>
    </row>
    <row r="5852" spans="40:48" ht="12.75" customHeight="1" x14ac:dyDescent="0.3">
      <c r="AN5852" s="22" t="s">
        <v>12342</v>
      </c>
      <c r="AO5852" s="22" t="s">
        <v>12643</v>
      </c>
      <c r="AP5852" s="90" t="s">
        <v>12343</v>
      </c>
      <c r="AQ5852" s="22" t="s">
        <v>566</v>
      </c>
      <c r="AR5852" s="22" t="s">
        <v>783</v>
      </c>
      <c r="AS5852" s="56">
        <v>54</v>
      </c>
      <c r="AT5852" s="89">
        <v>42487.441076388888</v>
      </c>
      <c r="AU5852" s="22" t="s">
        <v>2060</v>
      </c>
      <c r="AV5852" s="22" t="s">
        <v>12634</v>
      </c>
    </row>
    <row r="5853" spans="40:48" ht="12.75" customHeight="1" x14ac:dyDescent="0.3">
      <c r="AN5853" s="22" t="s">
        <v>12344</v>
      </c>
      <c r="AO5853" s="22" t="s">
        <v>12643</v>
      </c>
      <c r="AP5853" s="90" t="s">
        <v>12345</v>
      </c>
      <c r="AQ5853" s="22" t="s">
        <v>566</v>
      </c>
      <c r="AR5853" s="22" t="s">
        <v>783</v>
      </c>
      <c r="AS5853" s="56">
        <v>1</v>
      </c>
      <c r="AT5853" s="89">
        <v>42760.730879629627</v>
      </c>
      <c r="AU5853" s="22" t="s">
        <v>14985</v>
      </c>
      <c r="AV5853" s="22" t="s">
        <v>12634</v>
      </c>
    </row>
    <row r="5854" spans="40:48" ht="12.75" customHeight="1" x14ac:dyDescent="0.3">
      <c r="AN5854" s="22" t="s">
        <v>12346</v>
      </c>
      <c r="AO5854" s="22" t="s">
        <v>12643</v>
      </c>
      <c r="AP5854" s="90" t="s">
        <v>14818</v>
      </c>
      <c r="AQ5854" s="22" t="s">
        <v>566</v>
      </c>
      <c r="AR5854" s="22" t="s">
        <v>783</v>
      </c>
      <c r="AS5854" s="56">
        <v>58</v>
      </c>
      <c r="AT5854" s="89">
        <v>42487.441076388888</v>
      </c>
      <c r="AU5854" s="22" t="s">
        <v>2060</v>
      </c>
      <c r="AV5854" s="22" t="s">
        <v>12634</v>
      </c>
    </row>
    <row r="5855" spans="40:48" ht="12.75" customHeight="1" x14ac:dyDescent="0.3">
      <c r="AN5855" s="22" t="s">
        <v>12347</v>
      </c>
      <c r="AO5855" s="22" t="s">
        <v>12643</v>
      </c>
      <c r="AP5855" s="90" t="s">
        <v>12348</v>
      </c>
      <c r="AQ5855" s="22" t="s">
        <v>566</v>
      </c>
      <c r="AR5855" s="22" t="s">
        <v>783</v>
      </c>
      <c r="AS5855" s="56">
        <v>1</v>
      </c>
      <c r="AT5855" s="89">
        <v>42760.730879629627</v>
      </c>
      <c r="AU5855" s="22" t="s">
        <v>14985</v>
      </c>
      <c r="AV5855" s="22" t="s">
        <v>12634</v>
      </c>
    </row>
    <row r="5856" spans="40:48" ht="12.75" customHeight="1" x14ac:dyDescent="0.3">
      <c r="AN5856" s="22" t="s">
        <v>12349</v>
      </c>
      <c r="AO5856" s="22" t="s">
        <v>12643</v>
      </c>
      <c r="AP5856" s="90" t="s">
        <v>12350</v>
      </c>
      <c r="AQ5856" s="22" t="s">
        <v>566</v>
      </c>
      <c r="AR5856" s="22" t="s">
        <v>12633</v>
      </c>
      <c r="AS5856" s="56">
        <v>1491.53</v>
      </c>
      <c r="AT5856" s="89">
        <v>42762.492372685185</v>
      </c>
      <c r="AU5856" s="22" t="s">
        <v>12351</v>
      </c>
      <c r="AV5856" s="22" t="s">
        <v>12634</v>
      </c>
    </row>
    <row r="5857" spans="40:48" ht="12.75" customHeight="1" x14ac:dyDescent="0.3">
      <c r="AN5857" s="22" t="s">
        <v>12352</v>
      </c>
      <c r="AO5857" s="22" t="s">
        <v>12643</v>
      </c>
      <c r="AP5857" s="90" t="s">
        <v>12353</v>
      </c>
      <c r="AQ5857" s="22" t="s">
        <v>566</v>
      </c>
      <c r="AR5857" s="22" t="s">
        <v>12633</v>
      </c>
      <c r="AS5857" s="56">
        <v>1196</v>
      </c>
      <c r="AT5857" s="89">
        <v>42765.414548611108</v>
      </c>
      <c r="AU5857" s="22" t="s">
        <v>12351</v>
      </c>
      <c r="AV5857" s="22" t="s">
        <v>12634</v>
      </c>
    </row>
    <row r="5858" spans="40:48" ht="12.75" customHeight="1" x14ac:dyDescent="0.3">
      <c r="AN5858" s="22" t="s">
        <v>12354</v>
      </c>
      <c r="AO5858" s="22" t="s">
        <v>12643</v>
      </c>
      <c r="AP5858" s="90" t="s">
        <v>12355</v>
      </c>
      <c r="AQ5858" s="22" t="s">
        <v>566</v>
      </c>
      <c r="AR5858" s="22" t="s">
        <v>783</v>
      </c>
      <c r="AS5858" s="56">
        <v>1</v>
      </c>
      <c r="AT5858" s="89">
        <v>42760.730879629627</v>
      </c>
      <c r="AU5858" s="22" t="s">
        <v>14985</v>
      </c>
      <c r="AV5858" s="22" t="s">
        <v>12634</v>
      </c>
    </row>
    <row r="5859" spans="40:48" ht="12.75" customHeight="1" x14ac:dyDescent="0.3">
      <c r="AN5859" s="22" t="s">
        <v>12356</v>
      </c>
      <c r="AO5859" s="22" t="s">
        <v>12643</v>
      </c>
      <c r="AP5859" s="90" t="s">
        <v>12357</v>
      </c>
      <c r="AQ5859" s="22" t="s">
        <v>566</v>
      </c>
      <c r="AR5859" s="22" t="s">
        <v>12633</v>
      </c>
      <c r="AS5859" s="56">
        <v>883</v>
      </c>
      <c r="AT5859" s="89">
        <v>42765.414548611108</v>
      </c>
      <c r="AU5859" s="22" t="s">
        <v>12351</v>
      </c>
      <c r="AV5859" s="22" t="s">
        <v>12634</v>
      </c>
    </row>
    <row r="5860" spans="40:48" ht="12.75" customHeight="1" x14ac:dyDescent="0.3">
      <c r="AN5860" s="22" t="s">
        <v>12358</v>
      </c>
      <c r="AO5860" s="22" t="s">
        <v>12643</v>
      </c>
      <c r="AP5860" s="90" t="s">
        <v>12359</v>
      </c>
      <c r="AQ5860" s="22" t="s">
        <v>566</v>
      </c>
      <c r="AR5860" s="22" t="s">
        <v>12633</v>
      </c>
      <c r="AS5860" s="56">
        <v>1491.53</v>
      </c>
      <c r="AT5860" s="89">
        <v>42762.492372685185</v>
      </c>
      <c r="AU5860" s="22" t="s">
        <v>12351</v>
      </c>
      <c r="AV5860" s="22" t="s">
        <v>12634</v>
      </c>
    </row>
    <row r="5861" spans="40:48" ht="12.75" customHeight="1" x14ac:dyDescent="0.3">
      <c r="AN5861" s="22" t="s">
        <v>12360</v>
      </c>
      <c r="AO5861" s="22" t="s">
        <v>12643</v>
      </c>
      <c r="AP5861" s="90" t="s">
        <v>12361</v>
      </c>
      <c r="AQ5861" s="22" t="s">
        <v>566</v>
      </c>
      <c r="AR5861" s="22" t="s">
        <v>783</v>
      </c>
      <c r="AS5861" s="56">
        <v>1</v>
      </c>
      <c r="AT5861" s="89">
        <v>42760.730879629627</v>
      </c>
      <c r="AU5861" s="22" t="s">
        <v>14985</v>
      </c>
      <c r="AV5861" s="22" t="s">
        <v>12634</v>
      </c>
    </row>
    <row r="5862" spans="40:48" ht="12.75" customHeight="1" x14ac:dyDescent="0.3">
      <c r="AN5862" s="22" t="s">
        <v>12362</v>
      </c>
      <c r="AO5862" s="22" t="s">
        <v>12643</v>
      </c>
      <c r="AP5862" s="90" t="s">
        <v>12363</v>
      </c>
      <c r="AQ5862" s="22" t="s">
        <v>566</v>
      </c>
      <c r="AR5862" s="22" t="s">
        <v>783</v>
      </c>
      <c r="AS5862" s="56">
        <v>1</v>
      </c>
      <c r="AT5862" s="89">
        <v>42760.730879629627</v>
      </c>
      <c r="AU5862" s="22" t="s">
        <v>14985</v>
      </c>
      <c r="AV5862" s="22" t="s">
        <v>12634</v>
      </c>
    </row>
    <row r="5863" spans="40:48" ht="12.75" customHeight="1" x14ac:dyDescent="0.3">
      <c r="AN5863" s="22" t="s">
        <v>12364</v>
      </c>
      <c r="AO5863" s="22" t="s">
        <v>12643</v>
      </c>
      <c r="AP5863" s="90" t="s">
        <v>12365</v>
      </c>
      <c r="AQ5863" s="22" t="s">
        <v>566</v>
      </c>
      <c r="AR5863" s="22" t="s">
        <v>783</v>
      </c>
      <c r="AS5863" s="56">
        <v>1281</v>
      </c>
      <c r="AT5863" s="89">
        <v>41932.392280092594</v>
      </c>
      <c r="AU5863" s="22" t="s">
        <v>12351</v>
      </c>
      <c r="AV5863" s="22" t="s">
        <v>12634</v>
      </c>
    </row>
    <row r="5864" spans="40:48" ht="12.75" customHeight="1" x14ac:dyDescent="0.3">
      <c r="AN5864" s="22" t="s">
        <v>12366</v>
      </c>
      <c r="AO5864" s="22" t="s">
        <v>12643</v>
      </c>
      <c r="AP5864" s="90" t="s">
        <v>12367</v>
      </c>
      <c r="AQ5864" s="22" t="s">
        <v>566</v>
      </c>
      <c r="AR5864" s="22" t="s">
        <v>783</v>
      </c>
      <c r="AS5864" s="56">
        <v>4.5</v>
      </c>
      <c r="AT5864" s="89">
        <v>42338.633611111109</v>
      </c>
      <c r="AU5864" s="22" t="s">
        <v>1017</v>
      </c>
      <c r="AV5864" s="22" t="s">
        <v>12634</v>
      </c>
    </row>
    <row r="5865" spans="40:48" ht="12.75" customHeight="1" x14ac:dyDescent="0.3">
      <c r="AN5865" s="22" t="s">
        <v>12368</v>
      </c>
      <c r="AO5865" s="22" t="s">
        <v>12643</v>
      </c>
      <c r="AP5865" s="90" t="s">
        <v>12369</v>
      </c>
      <c r="AQ5865" s="22" t="s">
        <v>566</v>
      </c>
      <c r="AR5865" s="22" t="s">
        <v>783</v>
      </c>
      <c r="AS5865" s="56">
        <v>5.5</v>
      </c>
      <c r="AT5865" s="89">
        <v>42558.366909722223</v>
      </c>
      <c r="AU5865" s="22" t="s">
        <v>793</v>
      </c>
      <c r="AV5865" s="22" t="s">
        <v>12634</v>
      </c>
    </row>
    <row r="5866" spans="40:48" ht="12.75" customHeight="1" x14ac:dyDescent="0.3">
      <c r="AN5866" s="22" t="s">
        <v>12370</v>
      </c>
      <c r="AO5866" s="22" t="s">
        <v>12643</v>
      </c>
      <c r="AP5866" s="90" t="s">
        <v>12371</v>
      </c>
      <c r="AQ5866" s="22" t="s">
        <v>566</v>
      </c>
      <c r="AR5866" s="22" t="s">
        <v>783</v>
      </c>
      <c r="AS5866" s="56">
        <v>1</v>
      </c>
      <c r="AT5866" s="89">
        <v>42760.730879629627</v>
      </c>
      <c r="AU5866" s="22" t="s">
        <v>15001</v>
      </c>
      <c r="AV5866" s="22" t="s">
        <v>12634</v>
      </c>
    </row>
    <row r="5867" spans="40:48" ht="12.75" customHeight="1" x14ac:dyDescent="0.3">
      <c r="AN5867" s="22" t="s">
        <v>12372</v>
      </c>
      <c r="AO5867" s="22" t="s">
        <v>12643</v>
      </c>
      <c r="AP5867" s="90" t="s">
        <v>12373</v>
      </c>
      <c r="AQ5867" s="22" t="s">
        <v>566</v>
      </c>
      <c r="AR5867" s="22" t="s">
        <v>783</v>
      </c>
      <c r="AS5867" s="56">
        <v>1</v>
      </c>
      <c r="AT5867" s="89">
        <v>42760.730879629627</v>
      </c>
      <c r="AU5867" s="22" t="s">
        <v>15001</v>
      </c>
      <c r="AV5867" s="22" t="s">
        <v>12634</v>
      </c>
    </row>
    <row r="5868" spans="40:48" ht="12.75" customHeight="1" x14ac:dyDescent="0.3">
      <c r="AN5868" s="22" t="s">
        <v>12374</v>
      </c>
      <c r="AO5868" s="22" t="s">
        <v>12643</v>
      </c>
      <c r="AP5868" s="90" t="s">
        <v>12375</v>
      </c>
      <c r="AQ5868" s="22" t="s">
        <v>566</v>
      </c>
      <c r="AR5868" s="22" t="s">
        <v>783</v>
      </c>
      <c r="AS5868" s="56">
        <v>1</v>
      </c>
      <c r="AT5868" s="89">
        <v>42760.730879629627</v>
      </c>
      <c r="AU5868" s="22" t="s">
        <v>15001</v>
      </c>
      <c r="AV5868" s="22" t="s">
        <v>12634</v>
      </c>
    </row>
    <row r="5869" spans="40:48" ht="12.75" customHeight="1" x14ac:dyDescent="0.3">
      <c r="AN5869" s="22" t="s">
        <v>12376</v>
      </c>
      <c r="AO5869" s="22" t="s">
        <v>12643</v>
      </c>
      <c r="AP5869" s="90" t="s">
        <v>12377</v>
      </c>
      <c r="AQ5869" s="22" t="s">
        <v>566</v>
      </c>
      <c r="AR5869" s="22" t="s">
        <v>783</v>
      </c>
      <c r="AS5869" s="56">
        <v>1</v>
      </c>
      <c r="AT5869" s="89">
        <v>42760.730879629627</v>
      </c>
      <c r="AU5869" s="22" t="s">
        <v>15001</v>
      </c>
      <c r="AV5869" s="22" t="s">
        <v>12634</v>
      </c>
    </row>
    <row r="5870" spans="40:48" ht="12.75" customHeight="1" x14ac:dyDescent="0.3">
      <c r="AN5870" s="22" t="s">
        <v>12378</v>
      </c>
      <c r="AO5870" s="22" t="s">
        <v>12643</v>
      </c>
      <c r="AP5870" s="90" t="s">
        <v>12379</v>
      </c>
      <c r="AQ5870" s="22" t="s">
        <v>566</v>
      </c>
      <c r="AR5870" s="22" t="s">
        <v>783</v>
      </c>
      <c r="AS5870" s="56">
        <v>17</v>
      </c>
      <c r="AT5870" s="89">
        <v>42160.747395833336</v>
      </c>
      <c r="AU5870" s="22" t="s">
        <v>871</v>
      </c>
      <c r="AV5870" s="22" t="s">
        <v>12634</v>
      </c>
    </row>
    <row r="5871" spans="40:48" ht="12.75" customHeight="1" x14ac:dyDescent="0.3">
      <c r="AN5871" s="22" t="s">
        <v>12380</v>
      </c>
      <c r="AO5871" s="22" t="s">
        <v>12643</v>
      </c>
      <c r="AP5871" s="90" t="s">
        <v>12381</v>
      </c>
      <c r="AQ5871" s="22" t="s">
        <v>566</v>
      </c>
      <c r="AR5871" s="22" t="s">
        <v>783</v>
      </c>
      <c r="AS5871" s="56">
        <v>10</v>
      </c>
      <c r="AT5871" s="89">
        <v>42160.508344907408</v>
      </c>
      <c r="AU5871" s="22" t="s">
        <v>871</v>
      </c>
      <c r="AV5871" s="22" t="s">
        <v>12634</v>
      </c>
    </row>
    <row r="5872" spans="40:48" ht="12.75" customHeight="1" x14ac:dyDescent="0.3">
      <c r="AN5872" s="22" t="s">
        <v>12382</v>
      </c>
      <c r="AO5872" s="22" t="s">
        <v>12643</v>
      </c>
      <c r="AP5872" s="90" t="s">
        <v>12383</v>
      </c>
      <c r="AQ5872" s="22" t="s">
        <v>566</v>
      </c>
      <c r="AR5872" s="22" t="s">
        <v>783</v>
      </c>
      <c r="AS5872" s="56">
        <v>9</v>
      </c>
      <c r="AT5872" s="89">
        <v>42111.343541666669</v>
      </c>
      <c r="AU5872" s="22" t="s">
        <v>871</v>
      </c>
      <c r="AV5872" s="22" t="s">
        <v>12634</v>
      </c>
    </row>
    <row r="5873" spans="40:48" ht="12.75" customHeight="1" x14ac:dyDescent="0.3">
      <c r="AN5873" s="22" t="s">
        <v>12384</v>
      </c>
      <c r="AO5873" s="22" t="s">
        <v>12643</v>
      </c>
      <c r="AP5873" s="90" t="s">
        <v>12385</v>
      </c>
      <c r="AQ5873" s="22" t="s">
        <v>566</v>
      </c>
      <c r="AR5873" s="22" t="s">
        <v>783</v>
      </c>
      <c r="AS5873" s="56">
        <v>1</v>
      </c>
      <c r="AT5873" s="89">
        <v>42760.730879629627</v>
      </c>
      <c r="AU5873" s="22" t="s">
        <v>14997</v>
      </c>
      <c r="AV5873" s="22" t="s">
        <v>12634</v>
      </c>
    </row>
    <row r="5874" spans="40:48" ht="12.75" customHeight="1" x14ac:dyDescent="0.3">
      <c r="AN5874" s="22" t="s">
        <v>12386</v>
      </c>
      <c r="AO5874" s="22" t="s">
        <v>12643</v>
      </c>
      <c r="AP5874" s="90" t="s">
        <v>12387</v>
      </c>
      <c r="AQ5874" s="22" t="s">
        <v>581</v>
      </c>
      <c r="AR5874" s="22" t="s">
        <v>783</v>
      </c>
      <c r="AS5874" s="56">
        <v>1</v>
      </c>
      <c r="AT5874" s="89">
        <v>42760.730879629627</v>
      </c>
      <c r="AU5874" s="22" t="s">
        <v>14967</v>
      </c>
      <c r="AV5874" s="22" t="s">
        <v>12634</v>
      </c>
    </row>
    <row r="5875" spans="40:48" ht="12.75" customHeight="1" x14ac:dyDescent="0.3">
      <c r="AN5875" s="22" t="s">
        <v>12388</v>
      </c>
      <c r="AO5875" s="22" t="s">
        <v>12643</v>
      </c>
      <c r="AP5875" s="90" t="s">
        <v>12389</v>
      </c>
      <c r="AQ5875" s="22" t="s">
        <v>1344</v>
      </c>
      <c r="AR5875" s="22" t="s">
        <v>783</v>
      </c>
      <c r="AS5875" s="56">
        <v>1</v>
      </c>
      <c r="AT5875" s="89">
        <v>42760.730879629627</v>
      </c>
      <c r="AU5875" s="22" t="s">
        <v>14966</v>
      </c>
      <c r="AV5875" s="22" t="s">
        <v>12634</v>
      </c>
    </row>
    <row r="5876" spans="40:48" ht="12.75" customHeight="1" x14ac:dyDescent="0.3">
      <c r="AN5876" s="22" t="s">
        <v>12390</v>
      </c>
      <c r="AO5876" s="22" t="s">
        <v>12643</v>
      </c>
      <c r="AP5876" s="90" t="s">
        <v>12391</v>
      </c>
      <c r="AQ5876" s="22" t="s">
        <v>566</v>
      </c>
      <c r="AR5876" s="22" t="s">
        <v>783</v>
      </c>
      <c r="AS5876" s="56">
        <v>1</v>
      </c>
      <c r="AT5876" s="89">
        <v>42760.730879629627</v>
      </c>
      <c r="AU5876" s="22" t="s">
        <v>15001</v>
      </c>
      <c r="AV5876" s="22" t="s">
        <v>12634</v>
      </c>
    </row>
    <row r="5877" spans="40:48" ht="12.75" customHeight="1" x14ac:dyDescent="0.3">
      <c r="AN5877" s="22" t="s">
        <v>12392</v>
      </c>
      <c r="AO5877" s="22" t="s">
        <v>12643</v>
      </c>
      <c r="AP5877" s="90" t="s">
        <v>12393</v>
      </c>
      <c r="AQ5877" s="22" t="s">
        <v>566</v>
      </c>
      <c r="AR5877" s="22" t="s">
        <v>783</v>
      </c>
      <c r="AS5877" s="56">
        <v>57</v>
      </c>
      <c r="AT5877" s="89">
        <v>42516.482071759259</v>
      </c>
      <c r="AU5877" s="22" t="s">
        <v>982</v>
      </c>
      <c r="AV5877" s="22" t="s">
        <v>12634</v>
      </c>
    </row>
    <row r="5878" spans="40:48" ht="12.75" customHeight="1" x14ac:dyDescent="0.3">
      <c r="AN5878" s="22" t="s">
        <v>12394</v>
      </c>
      <c r="AO5878" s="22" t="s">
        <v>12643</v>
      </c>
      <c r="AP5878" s="90" t="s">
        <v>12395</v>
      </c>
      <c r="AQ5878" s="22" t="s">
        <v>566</v>
      </c>
      <c r="AR5878" s="22" t="s">
        <v>783</v>
      </c>
      <c r="AS5878" s="56">
        <v>1</v>
      </c>
      <c r="AT5878" s="89">
        <v>42760.730879629627</v>
      </c>
      <c r="AU5878" s="22" t="s">
        <v>14977</v>
      </c>
      <c r="AV5878" s="22" t="s">
        <v>12634</v>
      </c>
    </row>
    <row r="5879" spans="40:48" ht="12.75" customHeight="1" x14ac:dyDescent="0.3">
      <c r="AN5879" s="22" t="s">
        <v>12396</v>
      </c>
      <c r="AO5879" s="22" t="s">
        <v>12643</v>
      </c>
      <c r="AP5879" s="90" t="s">
        <v>12397</v>
      </c>
      <c r="AQ5879" s="22" t="s">
        <v>566</v>
      </c>
      <c r="AR5879" s="22" t="s">
        <v>783</v>
      </c>
      <c r="AS5879" s="56">
        <v>1</v>
      </c>
      <c r="AT5879" s="89">
        <v>42760.730879629627</v>
      </c>
      <c r="AU5879" s="22" t="s">
        <v>14977</v>
      </c>
      <c r="AV5879" s="22" t="s">
        <v>12634</v>
      </c>
    </row>
    <row r="5880" spans="40:48" ht="12.75" customHeight="1" x14ac:dyDescent="0.3">
      <c r="AN5880" s="22" t="s">
        <v>12398</v>
      </c>
      <c r="AO5880" s="22" t="s">
        <v>12643</v>
      </c>
      <c r="AP5880" s="90" t="s">
        <v>12399</v>
      </c>
      <c r="AQ5880" s="22" t="s">
        <v>566</v>
      </c>
      <c r="AR5880" s="22" t="s">
        <v>783</v>
      </c>
      <c r="AS5880" s="56">
        <v>1</v>
      </c>
      <c r="AT5880" s="89">
        <v>42760.730879629627</v>
      </c>
      <c r="AU5880" s="22" t="s">
        <v>14977</v>
      </c>
      <c r="AV5880" s="22" t="s">
        <v>12634</v>
      </c>
    </row>
    <row r="5881" spans="40:48" ht="12.75" customHeight="1" x14ac:dyDescent="0.3">
      <c r="AN5881" s="22" t="s">
        <v>12400</v>
      </c>
      <c r="AO5881" s="22" t="s">
        <v>12643</v>
      </c>
      <c r="AP5881" s="90" t="s">
        <v>12401</v>
      </c>
      <c r="AQ5881" s="22" t="s">
        <v>566</v>
      </c>
      <c r="AR5881" s="22" t="s">
        <v>783</v>
      </c>
      <c r="AS5881" s="56">
        <v>1</v>
      </c>
      <c r="AT5881" s="89">
        <v>42760.730879629627</v>
      </c>
      <c r="AU5881" s="22" t="s">
        <v>14977</v>
      </c>
      <c r="AV5881" s="22" t="s">
        <v>12634</v>
      </c>
    </row>
    <row r="5882" spans="40:48" ht="12.75" customHeight="1" x14ac:dyDescent="0.3">
      <c r="AN5882" s="22" t="s">
        <v>12402</v>
      </c>
      <c r="AO5882" s="22" t="s">
        <v>12643</v>
      </c>
      <c r="AP5882" s="90" t="s">
        <v>12403</v>
      </c>
      <c r="AQ5882" s="22" t="s">
        <v>1030</v>
      </c>
      <c r="AR5882" s="22" t="s">
        <v>783</v>
      </c>
      <c r="AS5882" s="56">
        <v>7</v>
      </c>
      <c r="AT5882" s="89">
        <v>42170.699224537035</v>
      </c>
      <c r="AU5882" s="22" t="s">
        <v>1031</v>
      </c>
      <c r="AV5882" s="22" t="s">
        <v>12634</v>
      </c>
    </row>
    <row r="5883" spans="40:48" ht="12.75" customHeight="1" x14ac:dyDescent="0.3">
      <c r="AN5883" s="22" t="s">
        <v>12404</v>
      </c>
      <c r="AO5883" s="22" t="s">
        <v>12643</v>
      </c>
      <c r="AP5883" s="90" t="s">
        <v>12405</v>
      </c>
      <c r="AQ5883" s="22" t="s">
        <v>566</v>
      </c>
      <c r="AR5883" s="22" t="s">
        <v>783</v>
      </c>
      <c r="AS5883" s="56">
        <v>1</v>
      </c>
      <c r="AT5883" s="89">
        <v>42760.730879629627</v>
      </c>
      <c r="AU5883" s="22" t="s">
        <v>14973</v>
      </c>
      <c r="AV5883" s="22" t="s">
        <v>12634</v>
      </c>
    </row>
    <row r="5884" spans="40:48" ht="12.75" customHeight="1" x14ac:dyDescent="0.3">
      <c r="AN5884" s="22" t="s">
        <v>12406</v>
      </c>
      <c r="AO5884" s="22" t="s">
        <v>12643</v>
      </c>
      <c r="AP5884" s="90" t="s">
        <v>12407</v>
      </c>
      <c r="AQ5884" s="22" t="s">
        <v>566</v>
      </c>
      <c r="AR5884" s="22" t="s">
        <v>783</v>
      </c>
      <c r="AS5884" s="56">
        <v>6</v>
      </c>
      <c r="AT5884" s="89">
        <v>42534.758819444447</v>
      </c>
      <c r="AU5884" s="22" t="s">
        <v>1091</v>
      </c>
      <c r="AV5884" s="22" t="s">
        <v>12634</v>
      </c>
    </row>
    <row r="5885" spans="40:48" ht="12.75" customHeight="1" x14ac:dyDescent="0.3">
      <c r="AN5885" s="22" t="s">
        <v>12408</v>
      </c>
      <c r="AO5885" s="22" t="s">
        <v>12643</v>
      </c>
      <c r="AP5885" s="90" t="s">
        <v>14819</v>
      </c>
      <c r="AQ5885" s="22" t="s">
        <v>566</v>
      </c>
      <c r="AR5885" s="22" t="s">
        <v>783</v>
      </c>
      <c r="AS5885" s="56">
        <v>2.1</v>
      </c>
      <c r="AT5885" s="89">
        <v>42221.601412037038</v>
      </c>
      <c r="AU5885" s="22" t="s">
        <v>1091</v>
      </c>
      <c r="AV5885" s="22" t="s">
        <v>12634</v>
      </c>
    </row>
    <row r="5886" spans="40:48" ht="12.75" customHeight="1" x14ac:dyDescent="0.3">
      <c r="AN5886" s="22" t="s">
        <v>12409</v>
      </c>
      <c r="AO5886" s="22" t="s">
        <v>12643</v>
      </c>
      <c r="AP5886" s="90" t="s">
        <v>12410</v>
      </c>
      <c r="AQ5886" s="22" t="s">
        <v>566</v>
      </c>
      <c r="AR5886" s="22" t="s">
        <v>783</v>
      </c>
      <c r="AS5886" s="56">
        <v>1</v>
      </c>
      <c r="AT5886" s="89">
        <v>42760.730879629627</v>
      </c>
      <c r="AU5886" s="22" t="s">
        <v>14966</v>
      </c>
      <c r="AV5886" s="22" t="s">
        <v>12634</v>
      </c>
    </row>
    <row r="5887" spans="40:48" ht="12.75" customHeight="1" x14ac:dyDescent="0.3">
      <c r="AN5887" s="22" t="s">
        <v>12411</v>
      </c>
      <c r="AO5887" s="22" t="s">
        <v>12643</v>
      </c>
      <c r="AP5887" s="90" t="s">
        <v>12412</v>
      </c>
      <c r="AQ5887" s="22" t="s">
        <v>566</v>
      </c>
      <c r="AR5887" s="22" t="s">
        <v>783</v>
      </c>
      <c r="AS5887" s="56">
        <v>0.9</v>
      </c>
      <c r="AT5887" s="89">
        <v>42604.511828703704</v>
      </c>
      <c r="AU5887" s="22" t="s">
        <v>1622</v>
      </c>
      <c r="AV5887" s="22" t="s">
        <v>12634</v>
      </c>
    </row>
    <row r="5888" spans="40:48" ht="12.75" customHeight="1" x14ac:dyDescent="0.3">
      <c r="AN5888" s="22" t="s">
        <v>12413</v>
      </c>
      <c r="AO5888" s="22" t="s">
        <v>12643</v>
      </c>
      <c r="AP5888" s="90" t="s">
        <v>12414</v>
      </c>
      <c r="AQ5888" s="22" t="s">
        <v>566</v>
      </c>
      <c r="AR5888" s="22" t="s">
        <v>783</v>
      </c>
      <c r="AS5888" s="56">
        <v>0.08</v>
      </c>
      <c r="AT5888" s="89">
        <v>42003.53460648148</v>
      </c>
      <c r="AU5888" s="22" t="s">
        <v>1091</v>
      </c>
      <c r="AV5888" s="22" t="s">
        <v>12634</v>
      </c>
    </row>
    <row r="5889" spans="40:48" ht="12.75" customHeight="1" x14ac:dyDescent="0.3">
      <c r="AN5889" s="22" t="s">
        <v>12415</v>
      </c>
      <c r="AO5889" s="22" t="s">
        <v>12643</v>
      </c>
      <c r="AP5889" s="90" t="s">
        <v>12416</v>
      </c>
      <c r="AQ5889" s="22" t="s">
        <v>566</v>
      </c>
      <c r="AR5889" s="22" t="s">
        <v>12633</v>
      </c>
      <c r="AS5889" s="56">
        <v>0.09</v>
      </c>
      <c r="AT5889" s="89">
        <v>42787.617997685185</v>
      </c>
      <c r="AU5889" s="22" t="s">
        <v>1549</v>
      </c>
      <c r="AV5889" s="22" t="s">
        <v>12634</v>
      </c>
    </row>
    <row r="5890" spans="40:48" ht="12.75" customHeight="1" x14ac:dyDescent="0.3">
      <c r="AN5890" s="22" t="s">
        <v>12417</v>
      </c>
      <c r="AO5890" s="22" t="s">
        <v>12643</v>
      </c>
      <c r="AP5890" s="90" t="s">
        <v>12418</v>
      </c>
      <c r="AQ5890" s="22" t="s">
        <v>1344</v>
      </c>
      <c r="AR5890" s="22" t="s">
        <v>783</v>
      </c>
      <c r="AS5890" s="56">
        <v>1</v>
      </c>
      <c r="AT5890" s="89">
        <v>42760.730879629627</v>
      </c>
      <c r="AU5890" s="22" t="s">
        <v>14966</v>
      </c>
      <c r="AV5890" s="22" t="s">
        <v>12634</v>
      </c>
    </row>
    <row r="5891" spans="40:48" ht="12.75" customHeight="1" x14ac:dyDescent="0.3">
      <c r="AN5891" s="22" t="s">
        <v>12419</v>
      </c>
      <c r="AO5891" s="22" t="s">
        <v>12643</v>
      </c>
      <c r="AP5891" s="90" t="s">
        <v>12420</v>
      </c>
      <c r="AQ5891" s="22" t="s">
        <v>1344</v>
      </c>
      <c r="AR5891" s="22" t="s">
        <v>783</v>
      </c>
      <c r="AS5891" s="56">
        <v>1</v>
      </c>
      <c r="AT5891" s="89">
        <v>42760.730879629627</v>
      </c>
      <c r="AU5891" s="22" t="s">
        <v>14966</v>
      </c>
      <c r="AV5891" s="22" t="s">
        <v>12634</v>
      </c>
    </row>
    <row r="5892" spans="40:48" ht="12.75" customHeight="1" x14ac:dyDescent="0.3">
      <c r="AN5892" s="22" t="s">
        <v>12421</v>
      </c>
      <c r="AO5892" s="22" t="s">
        <v>12643</v>
      </c>
      <c r="AP5892" s="90" t="s">
        <v>12422</v>
      </c>
      <c r="AQ5892" s="22" t="s">
        <v>566</v>
      </c>
      <c r="AR5892" s="22" t="s">
        <v>783</v>
      </c>
      <c r="AS5892" s="56">
        <v>1</v>
      </c>
      <c r="AT5892" s="89">
        <v>42760.730879629627</v>
      </c>
      <c r="AU5892" s="22" t="s">
        <v>14966</v>
      </c>
      <c r="AV5892" s="22" t="s">
        <v>12634</v>
      </c>
    </row>
    <row r="5893" spans="40:48" ht="12.75" customHeight="1" x14ac:dyDescent="0.3">
      <c r="AN5893" s="22" t="s">
        <v>12423</v>
      </c>
      <c r="AO5893" s="22" t="s">
        <v>12643</v>
      </c>
      <c r="AP5893" s="90" t="s">
        <v>12424</v>
      </c>
      <c r="AQ5893" s="22" t="s">
        <v>566</v>
      </c>
      <c r="AR5893" s="22" t="s">
        <v>783</v>
      </c>
      <c r="AS5893" s="56">
        <v>1</v>
      </c>
      <c r="AT5893" s="89">
        <v>42760.730879629627</v>
      </c>
      <c r="AU5893" s="22" t="s">
        <v>14966</v>
      </c>
      <c r="AV5893" s="22" t="s">
        <v>12634</v>
      </c>
    </row>
    <row r="5894" spans="40:48" ht="12.75" customHeight="1" x14ac:dyDescent="0.3">
      <c r="AN5894" s="22" t="s">
        <v>12425</v>
      </c>
      <c r="AO5894" s="22" t="s">
        <v>12643</v>
      </c>
      <c r="AP5894" s="90" t="s">
        <v>12426</v>
      </c>
      <c r="AQ5894" s="22" t="s">
        <v>566</v>
      </c>
      <c r="AR5894" s="22" t="s">
        <v>783</v>
      </c>
      <c r="AS5894" s="56">
        <v>1</v>
      </c>
      <c r="AT5894" s="89">
        <v>42760.730879629627</v>
      </c>
      <c r="AU5894" s="22" t="s">
        <v>14966</v>
      </c>
      <c r="AV5894" s="22" t="s">
        <v>12634</v>
      </c>
    </row>
    <row r="5895" spans="40:48" ht="12.75" customHeight="1" x14ac:dyDescent="0.3">
      <c r="AN5895" s="22" t="s">
        <v>12427</v>
      </c>
      <c r="AO5895" s="22" t="s">
        <v>12643</v>
      </c>
      <c r="AP5895" s="90" t="s">
        <v>12428</v>
      </c>
      <c r="AQ5895" s="22" t="s">
        <v>566</v>
      </c>
      <c r="AR5895" s="22" t="s">
        <v>783</v>
      </c>
      <c r="AS5895" s="56">
        <v>3.3</v>
      </c>
      <c r="AT5895" s="89">
        <v>42188.352326388886</v>
      </c>
      <c r="AU5895" s="22" t="s">
        <v>1549</v>
      </c>
      <c r="AV5895" s="22" t="s">
        <v>12634</v>
      </c>
    </row>
    <row r="5896" spans="40:48" ht="12.75" customHeight="1" x14ac:dyDescent="0.3">
      <c r="AN5896" s="22" t="s">
        <v>12429</v>
      </c>
      <c r="AO5896" s="22" t="s">
        <v>12643</v>
      </c>
      <c r="AP5896" s="90" t="s">
        <v>12430</v>
      </c>
      <c r="AQ5896" s="22" t="s">
        <v>1913</v>
      </c>
      <c r="AR5896" s="22" t="s">
        <v>783</v>
      </c>
      <c r="AS5896" s="56">
        <v>30</v>
      </c>
      <c r="AT5896" s="89">
        <v>42004.650983796295</v>
      </c>
      <c r="AU5896" s="22" t="s">
        <v>1549</v>
      </c>
      <c r="AV5896" s="22" t="s">
        <v>12634</v>
      </c>
    </row>
    <row r="5897" spans="40:48" ht="12.75" customHeight="1" x14ac:dyDescent="0.3">
      <c r="AN5897" s="22" t="s">
        <v>12431</v>
      </c>
      <c r="AO5897" s="22" t="s">
        <v>12643</v>
      </c>
      <c r="AP5897" s="90" t="s">
        <v>12432</v>
      </c>
      <c r="AQ5897" s="22" t="s">
        <v>1913</v>
      </c>
      <c r="AR5897" s="22" t="s">
        <v>783</v>
      </c>
      <c r="AS5897" s="56">
        <v>45</v>
      </c>
      <c r="AT5897" s="89">
        <v>41792.778379629628</v>
      </c>
      <c r="AU5897" s="22" t="s">
        <v>1549</v>
      </c>
      <c r="AV5897" s="22" t="s">
        <v>12634</v>
      </c>
    </row>
    <row r="5898" spans="40:48" ht="12.75" customHeight="1" x14ac:dyDescent="0.3">
      <c r="AN5898" s="22" t="s">
        <v>12433</v>
      </c>
      <c r="AO5898" s="22" t="s">
        <v>12643</v>
      </c>
      <c r="AP5898" s="90" t="s">
        <v>12434</v>
      </c>
      <c r="AQ5898" s="22" t="s">
        <v>1344</v>
      </c>
      <c r="AR5898" s="22" t="s">
        <v>783</v>
      </c>
      <c r="AS5898" s="56">
        <v>5</v>
      </c>
      <c r="AT5898" s="89">
        <v>42713.589826388888</v>
      </c>
      <c r="AU5898" s="22" t="s">
        <v>1031</v>
      </c>
      <c r="AV5898" s="22" t="s">
        <v>12634</v>
      </c>
    </row>
    <row r="5899" spans="40:48" ht="12.75" customHeight="1" x14ac:dyDescent="0.3">
      <c r="AN5899" s="22" t="s">
        <v>12435</v>
      </c>
      <c r="AO5899" s="22" t="s">
        <v>12643</v>
      </c>
      <c r="AP5899" s="90" t="s">
        <v>12436</v>
      </c>
      <c r="AQ5899" s="22" t="s">
        <v>566</v>
      </c>
      <c r="AR5899" s="22" t="s">
        <v>783</v>
      </c>
      <c r="AS5899" s="56">
        <v>1</v>
      </c>
      <c r="AT5899" s="89">
        <v>42760.730879629627</v>
      </c>
      <c r="AU5899" s="22" t="s">
        <v>14966</v>
      </c>
      <c r="AV5899" s="22" t="s">
        <v>12634</v>
      </c>
    </row>
    <row r="5900" spans="40:48" ht="12.75" customHeight="1" x14ac:dyDescent="0.3">
      <c r="AN5900" s="22" t="s">
        <v>12437</v>
      </c>
      <c r="AO5900" s="22" t="s">
        <v>12643</v>
      </c>
      <c r="AP5900" s="90" t="s">
        <v>12438</v>
      </c>
      <c r="AQ5900" s="22" t="s">
        <v>566</v>
      </c>
      <c r="AR5900" s="22" t="s">
        <v>783</v>
      </c>
      <c r="AS5900" s="56">
        <v>0.19</v>
      </c>
      <c r="AT5900" s="89">
        <v>42622.340624999997</v>
      </c>
      <c r="AU5900" s="22" t="s">
        <v>1031</v>
      </c>
      <c r="AV5900" s="22" t="s">
        <v>12634</v>
      </c>
    </row>
    <row r="5901" spans="40:48" ht="12.75" customHeight="1" x14ac:dyDescent="0.3">
      <c r="AN5901" s="22" t="s">
        <v>12439</v>
      </c>
      <c r="AO5901" s="22" t="s">
        <v>12643</v>
      </c>
      <c r="AP5901" s="90" t="s">
        <v>12440</v>
      </c>
      <c r="AQ5901" s="22" t="s">
        <v>566</v>
      </c>
      <c r="AR5901" s="22" t="s">
        <v>783</v>
      </c>
      <c r="AS5901" s="56">
        <v>0.15</v>
      </c>
      <c r="AT5901" s="89">
        <v>41757.518842592595</v>
      </c>
      <c r="AU5901" s="22" t="s">
        <v>1031</v>
      </c>
      <c r="AV5901" s="22" t="s">
        <v>12634</v>
      </c>
    </row>
    <row r="5902" spans="40:48" ht="12.75" customHeight="1" x14ac:dyDescent="0.3">
      <c r="AN5902" s="22" t="s">
        <v>12441</v>
      </c>
      <c r="AO5902" s="22" t="s">
        <v>12643</v>
      </c>
      <c r="AP5902" s="90" t="s">
        <v>12442</v>
      </c>
      <c r="AQ5902" s="22" t="s">
        <v>566</v>
      </c>
      <c r="AR5902" s="22" t="s">
        <v>783</v>
      </c>
      <c r="AS5902" s="56">
        <v>2.9</v>
      </c>
      <c r="AT5902" s="89">
        <v>42555.402349537035</v>
      </c>
      <c r="AU5902" s="22" t="s">
        <v>1031</v>
      </c>
      <c r="AV5902" s="22" t="s">
        <v>12634</v>
      </c>
    </row>
    <row r="5903" spans="40:48" ht="12.75" customHeight="1" x14ac:dyDescent="0.3">
      <c r="AN5903" s="22" t="s">
        <v>12443</v>
      </c>
      <c r="AO5903" s="22" t="s">
        <v>12643</v>
      </c>
      <c r="AP5903" s="90" t="s">
        <v>12444</v>
      </c>
      <c r="AQ5903" s="22" t="s">
        <v>566</v>
      </c>
      <c r="AR5903" s="22" t="s">
        <v>12633</v>
      </c>
      <c r="AS5903" s="56">
        <v>0.09</v>
      </c>
      <c r="AT5903" s="89">
        <v>42814.657592592594</v>
      </c>
      <c r="AU5903" s="22" t="s">
        <v>1031</v>
      </c>
      <c r="AV5903" s="22" t="s">
        <v>12634</v>
      </c>
    </row>
    <row r="5904" spans="40:48" ht="12.75" customHeight="1" x14ac:dyDescent="0.3">
      <c r="AN5904" s="22" t="s">
        <v>12445</v>
      </c>
      <c r="AO5904" s="22" t="s">
        <v>12643</v>
      </c>
      <c r="AP5904" s="90" t="s">
        <v>12446</v>
      </c>
      <c r="AQ5904" s="22" t="s">
        <v>1344</v>
      </c>
      <c r="AR5904" s="22" t="s">
        <v>783</v>
      </c>
      <c r="AS5904" s="56">
        <v>9.6</v>
      </c>
      <c r="AT5904" s="89">
        <v>42713.589826388888</v>
      </c>
      <c r="AU5904" s="22" t="s">
        <v>1031</v>
      </c>
      <c r="AV5904" s="22" t="s">
        <v>12634</v>
      </c>
    </row>
    <row r="5905" spans="40:48" ht="12.75" customHeight="1" x14ac:dyDescent="0.3">
      <c r="AN5905" s="22" t="s">
        <v>12447</v>
      </c>
      <c r="AO5905" s="22" t="s">
        <v>12643</v>
      </c>
      <c r="AP5905" s="90" t="s">
        <v>12448</v>
      </c>
      <c r="AQ5905" s="22" t="s">
        <v>566</v>
      </c>
      <c r="AR5905" s="22" t="s">
        <v>12633</v>
      </c>
      <c r="AS5905" s="56">
        <v>0.11</v>
      </c>
      <c r="AT5905" s="89">
        <v>42787.617997685185</v>
      </c>
      <c r="AU5905" s="22" t="s">
        <v>1549</v>
      </c>
      <c r="AV5905" s="22" t="s">
        <v>12634</v>
      </c>
    </row>
    <row r="5906" spans="40:48" ht="12.75" customHeight="1" x14ac:dyDescent="0.3">
      <c r="AN5906" s="22" t="s">
        <v>12449</v>
      </c>
      <c r="AO5906" s="22" t="s">
        <v>12643</v>
      </c>
      <c r="AP5906" s="90" t="s">
        <v>12450</v>
      </c>
      <c r="AQ5906" s="22" t="s">
        <v>566</v>
      </c>
      <c r="AR5906" s="22" t="s">
        <v>12633</v>
      </c>
      <c r="AS5906" s="56">
        <v>0.14000000000000001</v>
      </c>
      <c r="AT5906" s="89">
        <v>42814.657592592594</v>
      </c>
      <c r="AU5906" s="22" t="s">
        <v>1031</v>
      </c>
      <c r="AV5906" s="22" t="s">
        <v>12634</v>
      </c>
    </row>
    <row r="5907" spans="40:48" ht="12.75" customHeight="1" x14ac:dyDescent="0.3">
      <c r="AN5907" s="22" t="s">
        <v>12451</v>
      </c>
      <c r="AO5907" s="22" t="s">
        <v>12643</v>
      </c>
      <c r="AP5907" s="90" t="s">
        <v>12452</v>
      </c>
      <c r="AQ5907" s="22" t="s">
        <v>1344</v>
      </c>
      <c r="AR5907" s="22" t="s">
        <v>783</v>
      </c>
      <c r="AS5907" s="56">
        <v>1</v>
      </c>
      <c r="AT5907" s="89">
        <v>42760.730879629627</v>
      </c>
      <c r="AU5907" s="22" t="s">
        <v>14966</v>
      </c>
      <c r="AV5907" s="22" t="s">
        <v>12634</v>
      </c>
    </row>
    <row r="5908" spans="40:48" ht="12.75" customHeight="1" x14ac:dyDescent="0.3">
      <c r="AN5908" s="22" t="s">
        <v>12453</v>
      </c>
      <c r="AO5908" s="22" t="s">
        <v>12643</v>
      </c>
      <c r="AP5908" s="90" t="s">
        <v>12454</v>
      </c>
      <c r="AQ5908" s="22" t="s">
        <v>1344</v>
      </c>
      <c r="AR5908" s="22" t="s">
        <v>783</v>
      </c>
      <c r="AS5908" s="56">
        <v>1</v>
      </c>
      <c r="AT5908" s="89">
        <v>42760.730879629627</v>
      </c>
      <c r="AU5908" s="22" t="s">
        <v>14966</v>
      </c>
      <c r="AV5908" s="22" t="s">
        <v>12634</v>
      </c>
    </row>
    <row r="5909" spans="40:48" ht="12.75" customHeight="1" x14ac:dyDescent="0.3">
      <c r="AN5909" s="22" t="s">
        <v>12455</v>
      </c>
      <c r="AO5909" s="22" t="s">
        <v>12643</v>
      </c>
      <c r="AP5909" s="90" t="s">
        <v>12456</v>
      </c>
      <c r="AQ5909" s="22" t="s">
        <v>1344</v>
      </c>
      <c r="AR5909" s="22" t="s">
        <v>783</v>
      </c>
      <c r="AS5909" s="56">
        <v>1</v>
      </c>
      <c r="AT5909" s="89">
        <v>42760.730879629627</v>
      </c>
      <c r="AU5909" s="22" t="s">
        <v>14966</v>
      </c>
      <c r="AV5909" s="22" t="s">
        <v>12634</v>
      </c>
    </row>
    <row r="5910" spans="40:48" ht="12.75" customHeight="1" x14ac:dyDescent="0.3">
      <c r="AN5910" s="22" t="s">
        <v>12457</v>
      </c>
      <c r="AO5910" s="22" t="s">
        <v>12643</v>
      </c>
      <c r="AP5910" s="90" t="s">
        <v>14820</v>
      </c>
      <c r="AQ5910" s="22" t="s">
        <v>566</v>
      </c>
      <c r="AR5910" s="22" t="s">
        <v>783</v>
      </c>
      <c r="AS5910" s="56">
        <v>4.8</v>
      </c>
      <c r="AT5910" s="89">
        <v>42500.36859953704</v>
      </c>
      <c r="AU5910" s="22" t="s">
        <v>787</v>
      </c>
      <c r="AV5910" s="22" t="s">
        <v>12634</v>
      </c>
    </row>
    <row r="5911" spans="40:48" ht="12.75" customHeight="1" x14ac:dyDescent="0.3">
      <c r="AN5911" s="22" t="s">
        <v>12458</v>
      </c>
      <c r="AO5911" s="22" t="s">
        <v>12643</v>
      </c>
      <c r="AP5911" s="90" t="s">
        <v>12459</v>
      </c>
      <c r="AQ5911" s="22" t="s">
        <v>566</v>
      </c>
      <c r="AR5911" s="22" t="s">
        <v>783</v>
      </c>
      <c r="AS5911" s="56">
        <v>1</v>
      </c>
      <c r="AT5911" s="89">
        <v>42760.730879629627</v>
      </c>
      <c r="AU5911" s="22" t="s">
        <v>14966</v>
      </c>
      <c r="AV5911" s="22" t="s">
        <v>12634</v>
      </c>
    </row>
    <row r="5912" spans="40:48" ht="12.75" customHeight="1" x14ac:dyDescent="0.3">
      <c r="AN5912" s="22" t="s">
        <v>12460</v>
      </c>
      <c r="AO5912" s="22" t="s">
        <v>12643</v>
      </c>
      <c r="AP5912" s="90" t="s">
        <v>12461</v>
      </c>
      <c r="AQ5912" s="22" t="s">
        <v>566</v>
      </c>
      <c r="AR5912" s="22" t="s">
        <v>783</v>
      </c>
      <c r="AS5912" s="56">
        <v>1</v>
      </c>
      <c r="AT5912" s="89">
        <v>42760.730879629627</v>
      </c>
      <c r="AU5912" s="22" t="s">
        <v>14966</v>
      </c>
      <c r="AV5912" s="22" t="s">
        <v>12634</v>
      </c>
    </row>
    <row r="5913" spans="40:48" ht="12.75" customHeight="1" x14ac:dyDescent="0.3">
      <c r="AN5913" s="22" t="s">
        <v>12462</v>
      </c>
      <c r="AO5913" s="22" t="s">
        <v>12643</v>
      </c>
      <c r="AP5913" s="90" t="s">
        <v>12463</v>
      </c>
      <c r="AQ5913" s="22" t="s">
        <v>566</v>
      </c>
      <c r="AR5913" s="22" t="s">
        <v>783</v>
      </c>
      <c r="AS5913" s="56">
        <v>0.5</v>
      </c>
      <c r="AT5913" s="89">
        <v>41884.48673611111</v>
      </c>
      <c r="AU5913" s="22" t="s">
        <v>787</v>
      </c>
      <c r="AV5913" s="22" t="s">
        <v>12634</v>
      </c>
    </row>
    <row r="5914" spans="40:48" ht="12.75" customHeight="1" x14ac:dyDescent="0.3">
      <c r="AN5914" s="22" t="s">
        <v>12464</v>
      </c>
      <c r="AO5914" s="22" t="s">
        <v>12643</v>
      </c>
      <c r="AP5914" s="90" t="s">
        <v>14821</v>
      </c>
      <c r="AQ5914" s="22" t="s">
        <v>566</v>
      </c>
      <c r="AR5914" s="22" t="s">
        <v>783</v>
      </c>
      <c r="AS5914" s="56">
        <v>3</v>
      </c>
      <c r="AT5914" s="89">
        <v>42255.76353009259</v>
      </c>
      <c r="AU5914" s="22" t="s">
        <v>871</v>
      </c>
      <c r="AV5914" s="22" t="s">
        <v>12634</v>
      </c>
    </row>
    <row r="5915" spans="40:48" ht="12.75" customHeight="1" x14ac:dyDescent="0.3">
      <c r="AN5915" s="22" t="s">
        <v>12465</v>
      </c>
      <c r="AO5915" s="22" t="s">
        <v>12643</v>
      </c>
      <c r="AP5915" s="90" t="s">
        <v>14822</v>
      </c>
      <c r="AQ5915" s="22" t="s">
        <v>566</v>
      </c>
      <c r="AR5915" s="22" t="s">
        <v>783</v>
      </c>
      <c r="AS5915" s="56">
        <v>7.5</v>
      </c>
      <c r="AT5915" s="89">
        <v>42500.36859953704</v>
      </c>
      <c r="AU5915" s="22" t="s">
        <v>871</v>
      </c>
      <c r="AV5915" s="22" t="s">
        <v>12634</v>
      </c>
    </row>
    <row r="5916" spans="40:48" ht="12.75" customHeight="1" x14ac:dyDescent="0.3">
      <c r="AN5916" s="22" t="s">
        <v>12466</v>
      </c>
      <c r="AO5916" s="22" t="s">
        <v>12643</v>
      </c>
      <c r="AP5916" s="90" t="s">
        <v>12467</v>
      </c>
      <c r="AQ5916" s="22" t="s">
        <v>566</v>
      </c>
      <c r="AR5916" s="22" t="s">
        <v>783</v>
      </c>
      <c r="AS5916" s="56">
        <v>1</v>
      </c>
      <c r="AT5916" s="89">
        <v>42760.730879629627</v>
      </c>
      <c r="AU5916" s="22" t="s">
        <v>14973</v>
      </c>
      <c r="AV5916" s="22" t="s">
        <v>12634</v>
      </c>
    </row>
    <row r="5917" spans="40:48" ht="12.75" customHeight="1" x14ac:dyDescent="0.3">
      <c r="AN5917" s="22" t="s">
        <v>12468</v>
      </c>
      <c r="AO5917" s="22" t="s">
        <v>12643</v>
      </c>
      <c r="AP5917" s="90" t="s">
        <v>12469</v>
      </c>
      <c r="AQ5917" s="22" t="s">
        <v>566</v>
      </c>
      <c r="AR5917" s="22" t="s">
        <v>783</v>
      </c>
      <c r="AS5917" s="56">
        <v>1</v>
      </c>
      <c r="AT5917" s="89">
        <v>42760.730879629627</v>
      </c>
      <c r="AU5917" s="22" t="s">
        <v>14973</v>
      </c>
      <c r="AV5917" s="22" t="s">
        <v>12634</v>
      </c>
    </row>
    <row r="5918" spans="40:48" ht="12.75" customHeight="1" x14ac:dyDescent="0.3">
      <c r="AN5918" s="22" t="s">
        <v>12470</v>
      </c>
      <c r="AO5918" s="22" t="s">
        <v>12643</v>
      </c>
      <c r="AP5918" s="90" t="s">
        <v>12471</v>
      </c>
      <c r="AQ5918" s="22" t="s">
        <v>566</v>
      </c>
      <c r="AR5918" s="22" t="s">
        <v>783</v>
      </c>
      <c r="AS5918" s="56">
        <v>0.8</v>
      </c>
      <c r="AT5918" s="89">
        <v>41999.814108796294</v>
      </c>
      <c r="AU5918" s="22" t="s">
        <v>871</v>
      </c>
      <c r="AV5918" s="22" t="s">
        <v>12634</v>
      </c>
    </row>
    <row r="5919" spans="40:48" ht="12.75" customHeight="1" x14ac:dyDescent="0.3">
      <c r="AN5919" s="22" t="s">
        <v>12472</v>
      </c>
      <c r="AO5919" s="22" t="s">
        <v>12643</v>
      </c>
      <c r="AP5919" s="90" t="s">
        <v>12473</v>
      </c>
      <c r="AQ5919" s="22" t="s">
        <v>566</v>
      </c>
      <c r="AR5919" s="22" t="s">
        <v>12633</v>
      </c>
      <c r="AS5919" s="56">
        <v>4</v>
      </c>
      <c r="AT5919" s="89">
        <v>42853.621238425927</v>
      </c>
      <c r="AU5919" s="22" t="s">
        <v>871</v>
      </c>
      <c r="AV5919" s="22" t="s">
        <v>12634</v>
      </c>
    </row>
    <row r="5920" spans="40:48" ht="12.75" customHeight="1" x14ac:dyDescent="0.3">
      <c r="AN5920" s="22" t="s">
        <v>12474</v>
      </c>
      <c r="AO5920" s="22" t="s">
        <v>12643</v>
      </c>
      <c r="AP5920" s="90" t="s">
        <v>12475</v>
      </c>
      <c r="AQ5920" s="22" t="s">
        <v>566</v>
      </c>
      <c r="AR5920" s="22" t="s">
        <v>783</v>
      </c>
      <c r="AS5920" s="56">
        <v>2.4</v>
      </c>
      <c r="AT5920" s="89">
        <v>42339.739317129628</v>
      </c>
      <c r="AU5920" s="22" t="s">
        <v>871</v>
      </c>
      <c r="AV5920" s="22" t="s">
        <v>12634</v>
      </c>
    </row>
    <row r="5921" spans="40:48" ht="12.75" customHeight="1" x14ac:dyDescent="0.3">
      <c r="AN5921" s="22" t="s">
        <v>12476</v>
      </c>
      <c r="AO5921" s="22" t="s">
        <v>12643</v>
      </c>
      <c r="AP5921" s="90" t="s">
        <v>12477</v>
      </c>
      <c r="AQ5921" s="22" t="s">
        <v>566</v>
      </c>
      <c r="AR5921" s="22" t="s">
        <v>783</v>
      </c>
      <c r="AS5921" s="56">
        <v>27</v>
      </c>
      <c r="AT5921" s="89">
        <v>42500.36859953704</v>
      </c>
      <c r="AU5921" s="22" t="s">
        <v>871</v>
      </c>
      <c r="AV5921" s="22" t="s">
        <v>12634</v>
      </c>
    </row>
    <row r="5922" spans="40:48" ht="12.75" customHeight="1" x14ac:dyDescent="0.3">
      <c r="AN5922" s="22" t="s">
        <v>12478</v>
      </c>
      <c r="AO5922" s="22" t="s">
        <v>12643</v>
      </c>
      <c r="AP5922" s="90" t="s">
        <v>12479</v>
      </c>
      <c r="AQ5922" s="22" t="s">
        <v>566</v>
      </c>
      <c r="AR5922" s="22" t="s">
        <v>783</v>
      </c>
      <c r="AS5922" s="56">
        <v>10</v>
      </c>
      <c r="AT5922" s="89">
        <v>42656.456828703704</v>
      </c>
      <c r="AU5922" s="22" t="s">
        <v>871</v>
      </c>
      <c r="AV5922" s="22" t="s">
        <v>12634</v>
      </c>
    </row>
    <row r="5923" spans="40:48" ht="12.75" customHeight="1" x14ac:dyDescent="0.3">
      <c r="AN5923" s="22" t="s">
        <v>12480</v>
      </c>
      <c r="AO5923" s="22" t="s">
        <v>12643</v>
      </c>
      <c r="AP5923" s="90" t="s">
        <v>12481</v>
      </c>
      <c r="AQ5923" s="22" t="s">
        <v>566</v>
      </c>
      <c r="AR5923" s="22" t="s">
        <v>783</v>
      </c>
      <c r="AS5923" s="56">
        <v>0.05</v>
      </c>
      <c r="AT5923" s="89">
        <v>41835.442708333336</v>
      </c>
      <c r="AU5923" s="22" t="s">
        <v>871</v>
      </c>
      <c r="AV5923" s="22" t="s">
        <v>12634</v>
      </c>
    </row>
    <row r="5924" spans="40:48" ht="12.75" customHeight="1" x14ac:dyDescent="0.3">
      <c r="AN5924" s="22" t="s">
        <v>12482</v>
      </c>
      <c r="AO5924" s="22" t="s">
        <v>12643</v>
      </c>
      <c r="AP5924" s="90" t="s">
        <v>12483</v>
      </c>
      <c r="AQ5924" s="22" t="s">
        <v>566</v>
      </c>
      <c r="AR5924" s="22" t="s">
        <v>783</v>
      </c>
      <c r="AS5924" s="56">
        <v>4.4000000000000004</v>
      </c>
      <c r="AT5924" s="89">
        <v>41389.43141203704</v>
      </c>
      <c r="AU5924" s="22" t="s">
        <v>1044</v>
      </c>
      <c r="AV5924" s="22" t="s">
        <v>12634</v>
      </c>
    </row>
    <row r="5925" spans="40:48" ht="12.75" customHeight="1" x14ac:dyDescent="0.3">
      <c r="AN5925" s="22" t="s">
        <v>12484</v>
      </c>
      <c r="AO5925" s="22" t="s">
        <v>12643</v>
      </c>
      <c r="AP5925" s="90" t="s">
        <v>12485</v>
      </c>
      <c r="AQ5925" s="22" t="s">
        <v>566</v>
      </c>
      <c r="AR5925" s="22" t="s">
        <v>783</v>
      </c>
      <c r="AS5925" s="56">
        <v>5.8</v>
      </c>
      <c r="AT5925" s="89">
        <v>41631.692326388889</v>
      </c>
      <c r="AU5925" s="22" t="s">
        <v>871</v>
      </c>
      <c r="AV5925" s="22" t="s">
        <v>12634</v>
      </c>
    </row>
    <row r="5926" spans="40:48" ht="12.75" customHeight="1" x14ac:dyDescent="0.3">
      <c r="AN5926" s="22" t="s">
        <v>12486</v>
      </c>
      <c r="AO5926" s="22" t="s">
        <v>12643</v>
      </c>
      <c r="AP5926" s="90" t="s">
        <v>12487</v>
      </c>
      <c r="AQ5926" s="22" t="s">
        <v>566</v>
      </c>
      <c r="AR5926" s="22" t="s">
        <v>783</v>
      </c>
      <c r="AS5926" s="56">
        <v>1</v>
      </c>
      <c r="AT5926" s="89">
        <v>42760.730879629627</v>
      </c>
      <c r="AU5926" s="22" t="s">
        <v>14973</v>
      </c>
      <c r="AV5926" s="22" t="s">
        <v>12634</v>
      </c>
    </row>
    <row r="5927" spans="40:48" ht="12.75" customHeight="1" x14ac:dyDescent="0.3">
      <c r="AN5927" s="22" t="s">
        <v>12488</v>
      </c>
      <c r="AO5927" s="22" t="s">
        <v>12643</v>
      </c>
      <c r="AP5927" s="90" t="s">
        <v>12489</v>
      </c>
      <c r="AQ5927" s="22" t="s">
        <v>566</v>
      </c>
      <c r="AR5927" s="22" t="s">
        <v>783</v>
      </c>
      <c r="AS5927" s="56">
        <v>1</v>
      </c>
      <c r="AT5927" s="89">
        <v>42760.730879629627</v>
      </c>
      <c r="AU5927" s="22" t="s">
        <v>14973</v>
      </c>
      <c r="AV5927" s="22" t="s">
        <v>12634</v>
      </c>
    </row>
    <row r="5928" spans="40:48" ht="12.75" customHeight="1" x14ac:dyDescent="0.3">
      <c r="AN5928" s="22" t="s">
        <v>12490</v>
      </c>
      <c r="AO5928" s="22" t="s">
        <v>12643</v>
      </c>
      <c r="AP5928" s="90" t="s">
        <v>12491</v>
      </c>
      <c r="AQ5928" s="22" t="s">
        <v>566</v>
      </c>
      <c r="AR5928" s="22" t="s">
        <v>783</v>
      </c>
      <c r="AS5928" s="56">
        <v>1</v>
      </c>
      <c r="AT5928" s="89">
        <v>42760.730879629627</v>
      </c>
      <c r="AU5928" s="22" t="s">
        <v>14969</v>
      </c>
      <c r="AV5928" s="22" t="s">
        <v>12634</v>
      </c>
    </row>
    <row r="5929" spans="40:48" ht="12.75" customHeight="1" x14ac:dyDescent="0.3">
      <c r="AN5929" s="22" t="s">
        <v>12492</v>
      </c>
      <c r="AO5929" s="22" t="s">
        <v>12643</v>
      </c>
      <c r="AP5929" s="90" t="s">
        <v>12493</v>
      </c>
      <c r="AQ5929" s="22" t="s">
        <v>566</v>
      </c>
      <c r="AR5929" s="22" t="s">
        <v>783</v>
      </c>
      <c r="AS5929" s="56">
        <v>385</v>
      </c>
      <c r="AT5929" s="89">
        <v>42307.539664351854</v>
      </c>
      <c r="AU5929" s="22" t="s">
        <v>3902</v>
      </c>
      <c r="AV5929" s="22" t="s">
        <v>12634</v>
      </c>
    </row>
    <row r="5930" spans="40:48" ht="12.75" customHeight="1" x14ac:dyDescent="0.3">
      <c r="AN5930" s="22" t="s">
        <v>12494</v>
      </c>
      <c r="AO5930" s="22" t="s">
        <v>12643</v>
      </c>
      <c r="AP5930" s="90" t="s">
        <v>12495</v>
      </c>
      <c r="AQ5930" s="22" t="s">
        <v>566</v>
      </c>
      <c r="AR5930" s="22" t="s">
        <v>783</v>
      </c>
      <c r="AS5930" s="56">
        <v>170</v>
      </c>
      <c r="AT5930" s="89">
        <v>42516.709409722222</v>
      </c>
      <c r="AU5930" s="22" t="s">
        <v>3902</v>
      </c>
      <c r="AV5930" s="22" t="s">
        <v>12634</v>
      </c>
    </row>
    <row r="5931" spans="40:48" ht="12.75" customHeight="1" x14ac:dyDescent="0.3">
      <c r="AN5931" s="22" t="s">
        <v>12496</v>
      </c>
      <c r="AO5931" s="22" t="s">
        <v>12643</v>
      </c>
      <c r="AP5931" s="90" t="s">
        <v>12497</v>
      </c>
      <c r="AQ5931" s="22" t="s">
        <v>566</v>
      </c>
      <c r="AR5931" s="22" t="s">
        <v>783</v>
      </c>
      <c r="AS5931" s="56">
        <v>148.94999999999999</v>
      </c>
      <c r="AT5931" s="89">
        <v>42571.746481481481</v>
      </c>
      <c r="AU5931" s="22" t="s">
        <v>3902</v>
      </c>
      <c r="AV5931" s="22" t="s">
        <v>12634</v>
      </c>
    </row>
    <row r="5932" spans="40:48" ht="12.75" customHeight="1" x14ac:dyDescent="0.3">
      <c r="AN5932" s="22" t="s">
        <v>12498</v>
      </c>
      <c r="AO5932" s="22" t="s">
        <v>12643</v>
      </c>
      <c r="AP5932" s="90" t="s">
        <v>12499</v>
      </c>
      <c r="AQ5932" s="22" t="s">
        <v>566</v>
      </c>
      <c r="AR5932" s="22" t="s">
        <v>783</v>
      </c>
      <c r="AS5932" s="56">
        <v>345</v>
      </c>
      <c r="AT5932" s="89">
        <v>42513.385949074072</v>
      </c>
      <c r="AU5932" s="22" t="s">
        <v>3902</v>
      </c>
      <c r="AV5932" s="22" t="s">
        <v>12634</v>
      </c>
    </row>
    <row r="5933" spans="40:48" ht="12.75" customHeight="1" x14ac:dyDescent="0.3">
      <c r="AN5933" s="22" t="s">
        <v>12500</v>
      </c>
      <c r="AO5933" s="22" t="s">
        <v>12643</v>
      </c>
      <c r="AP5933" s="90" t="s">
        <v>12501</v>
      </c>
      <c r="AQ5933" s="22" t="s">
        <v>566</v>
      </c>
      <c r="AR5933" s="22" t="s">
        <v>783</v>
      </c>
      <c r="AS5933" s="56">
        <v>235</v>
      </c>
      <c r="AT5933" s="89">
        <v>42493.747557870367</v>
      </c>
      <c r="AU5933" s="22" t="s">
        <v>3902</v>
      </c>
      <c r="AV5933" s="22" t="s">
        <v>12634</v>
      </c>
    </row>
    <row r="5934" spans="40:48" ht="12.75" customHeight="1" x14ac:dyDescent="0.3">
      <c r="AN5934" s="22" t="s">
        <v>12502</v>
      </c>
      <c r="AO5934" s="22" t="s">
        <v>12643</v>
      </c>
      <c r="AP5934" s="90" t="s">
        <v>12503</v>
      </c>
      <c r="AQ5934" s="22" t="s">
        <v>566</v>
      </c>
      <c r="AR5934" s="22" t="s">
        <v>783</v>
      </c>
      <c r="AS5934" s="56">
        <v>1</v>
      </c>
      <c r="AT5934" s="89">
        <v>42760.730879629627</v>
      </c>
      <c r="AU5934" s="22" t="s">
        <v>14969</v>
      </c>
      <c r="AV5934" s="22" t="s">
        <v>12634</v>
      </c>
    </row>
    <row r="5935" spans="40:48" ht="12.75" customHeight="1" x14ac:dyDescent="0.3">
      <c r="AN5935" s="22" t="s">
        <v>12504</v>
      </c>
      <c r="AO5935" s="22" t="s">
        <v>12643</v>
      </c>
      <c r="AP5935" s="90" t="s">
        <v>12505</v>
      </c>
      <c r="AQ5935" s="22" t="s">
        <v>566</v>
      </c>
      <c r="AR5935" s="22" t="s">
        <v>783</v>
      </c>
      <c r="AS5935" s="56">
        <v>1</v>
      </c>
      <c r="AT5935" s="89">
        <v>42760.730879629627</v>
      </c>
      <c r="AU5935" s="22" t="s">
        <v>14969</v>
      </c>
      <c r="AV5935" s="22" t="s">
        <v>12634</v>
      </c>
    </row>
    <row r="5936" spans="40:48" ht="12.75" customHeight="1" x14ac:dyDescent="0.3">
      <c r="AN5936" s="22" t="s">
        <v>12506</v>
      </c>
      <c r="AO5936" s="22" t="s">
        <v>12643</v>
      </c>
      <c r="AP5936" s="90" t="s">
        <v>12507</v>
      </c>
      <c r="AQ5936" s="22" t="s">
        <v>566</v>
      </c>
      <c r="AR5936" s="22" t="s">
        <v>783</v>
      </c>
      <c r="AS5936" s="56">
        <v>1</v>
      </c>
      <c r="AT5936" s="89">
        <v>42760.730879629627</v>
      </c>
      <c r="AU5936" s="22" t="s">
        <v>14966</v>
      </c>
      <c r="AV5936" s="22" t="s">
        <v>12634</v>
      </c>
    </row>
    <row r="5937" spans="40:48" ht="12.75" customHeight="1" x14ac:dyDescent="0.3">
      <c r="AN5937" s="22" t="s">
        <v>12508</v>
      </c>
      <c r="AO5937" s="22" t="s">
        <v>12643</v>
      </c>
      <c r="AP5937" s="90" t="s">
        <v>12509</v>
      </c>
      <c r="AQ5937" s="22" t="s">
        <v>566</v>
      </c>
      <c r="AR5937" s="22" t="s">
        <v>783</v>
      </c>
      <c r="AS5937" s="56">
        <v>1</v>
      </c>
      <c r="AT5937" s="89">
        <v>42760.730879629627</v>
      </c>
      <c r="AU5937" s="22" t="s">
        <v>14966</v>
      </c>
      <c r="AV5937" s="22" t="s">
        <v>12634</v>
      </c>
    </row>
    <row r="5938" spans="40:48" ht="12.75" customHeight="1" x14ac:dyDescent="0.3">
      <c r="AN5938" s="22" t="s">
        <v>12510</v>
      </c>
      <c r="AO5938" s="22" t="s">
        <v>12643</v>
      </c>
      <c r="AP5938" s="90" t="s">
        <v>12511</v>
      </c>
      <c r="AQ5938" s="22" t="s">
        <v>566</v>
      </c>
      <c r="AR5938" s="22" t="s">
        <v>783</v>
      </c>
      <c r="AS5938" s="56">
        <v>161.32</v>
      </c>
      <c r="AT5938" s="89">
        <v>42639.452037037037</v>
      </c>
      <c r="AU5938" s="22" t="s">
        <v>2925</v>
      </c>
      <c r="AV5938" s="22" t="s">
        <v>12634</v>
      </c>
    </row>
    <row r="5939" spans="40:48" ht="12.75" customHeight="1" x14ac:dyDescent="0.3">
      <c r="AN5939" s="22" t="s">
        <v>12512</v>
      </c>
      <c r="AO5939" s="22" t="s">
        <v>12643</v>
      </c>
      <c r="AP5939" s="90" t="s">
        <v>12513</v>
      </c>
      <c r="AQ5939" s="22" t="s">
        <v>566</v>
      </c>
      <c r="AR5939" s="22" t="s">
        <v>783</v>
      </c>
      <c r="AS5939" s="56">
        <v>1142.43</v>
      </c>
      <c r="AT5939" s="89">
        <v>42640.625115740739</v>
      </c>
      <c r="AU5939" s="22" t="s">
        <v>1281</v>
      </c>
      <c r="AV5939" s="22" t="s">
        <v>12634</v>
      </c>
    </row>
    <row r="5940" spans="40:48" ht="12.75" customHeight="1" x14ac:dyDescent="0.3">
      <c r="AN5940" s="22" t="s">
        <v>12514</v>
      </c>
      <c r="AO5940" s="22" t="s">
        <v>12643</v>
      </c>
      <c r="AP5940" s="90" t="s">
        <v>12515</v>
      </c>
      <c r="AQ5940" s="22" t="s">
        <v>566</v>
      </c>
      <c r="AR5940" s="22" t="s">
        <v>783</v>
      </c>
      <c r="AS5940" s="56">
        <v>620</v>
      </c>
      <c r="AT5940" s="89">
        <v>41963.634733796294</v>
      </c>
      <c r="AU5940" s="22" t="s">
        <v>1502</v>
      </c>
      <c r="AV5940" s="22" t="s">
        <v>12634</v>
      </c>
    </row>
    <row r="5941" spans="40:48" ht="12.75" customHeight="1" x14ac:dyDescent="0.3">
      <c r="AN5941" s="22" t="s">
        <v>12516</v>
      </c>
      <c r="AO5941" s="22" t="s">
        <v>12643</v>
      </c>
      <c r="AP5941" s="90" t="s">
        <v>12517</v>
      </c>
      <c r="AQ5941" s="22" t="s">
        <v>566</v>
      </c>
      <c r="AR5941" s="22" t="s">
        <v>783</v>
      </c>
      <c r="AS5941" s="56">
        <v>286.74</v>
      </c>
      <c r="AT5941" s="89">
        <v>41564.323229166665</v>
      </c>
      <c r="AU5941" s="22" t="s">
        <v>2401</v>
      </c>
      <c r="AV5941" s="22" t="s">
        <v>12634</v>
      </c>
    </row>
    <row r="5942" spans="40:48" ht="12.75" customHeight="1" x14ac:dyDescent="0.3">
      <c r="AN5942" s="22" t="s">
        <v>12518</v>
      </c>
      <c r="AO5942" s="22" t="s">
        <v>12643</v>
      </c>
      <c r="AP5942" s="90" t="s">
        <v>12519</v>
      </c>
      <c r="AQ5942" s="22" t="s">
        <v>566</v>
      </c>
      <c r="AR5942" s="22" t="s">
        <v>783</v>
      </c>
      <c r="AS5942" s="56">
        <v>543.98</v>
      </c>
      <c r="AT5942" s="89">
        <v>41564.323229166665</v>
      </c>
      <c r="AU5942" s="22" t="s">
        <v>2401</v>
      </c>
      <c r="AV5942" s="22" t="s">
        <v>12634</v>
      </c>
    </row>
    <row r="5943" spans="40:48" ht="12.75" customHeight="1" x14ac:dyDescent="0.3">
      <c r="AN5943" s="22" t="s">
        <v>12520</v>
      </c>
      <c r="AO5943" s="22" t="s">
        <v>12643</v>
      </c>
      <c r="AP5943" s="90" t="s">
        <v>12521</v>
      </c>
      <c r="AQ5943" s="22" t="s">
        <v>566</v>
      </c>
      <c r="AR5943" s="22" t="s">
        <v>783</v>
      </c>
      <c r="AS5943" s="56">
        <v>235</v>
      </c>
      <c r="AT5943" s="89">
        <v>42444.599432870367</v>
      </c>
      <c r="AU5943" s="22" t="s">
        <v>982</v>
      </c>
      <c r="AV5943" s="22" t="s">
        <v>12634</v>
      </c>
    </row>
    <row r="5944" spans="40:48" ht="12.75" customHeight="1" x14ac:dyDescent="0.3">
      <c r="AN5944" s="22" t="s">
        <v>12522</v>
      </c>
      <c r="AO5944" s="22" t="s">
        <v>12643</v>
      </c>
      <c r="AP5944" s="90" t="s">
        <v>12523</v>
      </c>
      <c r="AQ5944" s="22" t="s">
        <v>566</v>
      </c>
      <c r="AR5944" s="22" t="s">
        <v>783</v>
      </c>
      <c r="AS5944" s="56">
        <v>1</v>
      </c>
      <c r="AT5944" s="89">
        <v>42760.730879629627</v>
      </c>
      <c r="AU5944" s="22" t="s">
        <v>14997</v>
      </c>
      <c r="AV5944" s="22" t="s">
        <v>12634</v>
      </c>
    </row>
    <row r="5945" spans="40:48" ht="12.75" customHeight="1" x14ac:dyDescent="0.3">
      <c r="AN5945" s="22" t="s">
        <v>12524</v>
      </c>
      <c r="AO5945" s="22" t="s">
        <v>12643</v>
      </c>
      <c r="AP5945" s="90" t="s">
        <v>12525</v>
      </c>
      <c r="AQ5945" s="22" t="s">
        <v>566</v>
      </c>
      <c r="AR5945" s="22" t="s">
        <v>783</v>
      </c>
      <c r="AS5945" s="56">
        <v>1</v>
      </c>
      <c r="AT5945" s="89">
        <v>42760.730879629627</v>
      </c>
      <c r="AU5945" s="22" t="s">
        <v>14997</v>
      </c>
      <c r="AV5945" s="22" t="s">
        <v>12634</v>
      </c>
    </row>
    <row r="5946" spans="40:48" ht="12.75" customHeight="1" x14ac:dyDescent="0.3">
      <c r="AN5946" s="22" t="s">
        <v>12526</v>
      </c>
      <c r="AO5946" s="22" t="s">
        <v>12643</v>
      </c>
      <c r="AP5946" s="90" t="s">
        <v>12527</v>
      </c>
      <c r="AQ5946" s="22" t="s">
        <v>566</v>
      </c>
      <c r="AR5946" s="22" t="s">
        <v>783</v>
      </c>
      <c r="AS5946" s="56">
        <v>1</v>
      </c>
      <c r="AT5946" s="89">
        <v>42760.730879629627</v>
      </c>
      <c r="AU5946" s="22" t="s">
        <v>14997</v>
      </c>
      <c r="AV5946" s="22" t="s">
        <v>12634</v>
      </c>
    </row>
    <row r="5947" spans="40:48" ht="12.75" customHeight="1" x14ac:dyDescent="0.3">
      <c r="AN5947" s="22" t="s">
        <v>12528</v>
      </c>
      <c r="AO5947" s="22" t="s">
        <v>12643</v>
      </c>
      <c r="AP5947" s="90" t="s">
        <v>12529</v>
      </c>
      <c r="AQ5947" s="22" t="s">
        <v>566</v>
      </c>
      <c r="AR5947" s="22" t="s">
        <v>783</v>
      </c>
      <c r="AS5947" s="56">
        <v>1</v>
      </c>
      <c r="AT5947" s="89">
        <v>42760.730879629627</v>
      </c>
      <c r="AU5947" s="22" t="s">
        <v>14967</v>
      </c>
      <c r="AV5947" s="22" t="s">
        <v>12634</v>
      </c>
    </row>
    <row r="5948" spans="40:48" ht="12.75" customHeight="1" x14ac:dyDescent="0.3">
      <c r="AN5948" s="22" t="s">
        <v>12530</v>
      </c>
      <c r="AO5948" s="22" t="s">
        <v>12643</v>
      </c>
      <c r="AP5948" s="90" t="s">
        <v>12531</v>
      </c>
      <c r="AQ5948" s="22" t="s">
        <v>566</v>
      </c>
      <c r="AR5948" s="22" t="s">
        <v>12633</v>
      </c>
      <c r="AS5948" s="56">
        <v>38.75</v>
      </c>
      <c r="AT5948" s="89">
        <v>42811.480937499997</v>
      </c>
      <c r="AU5948" s="22" t="s">
        <v>877</v>
      </c>
      <c r="AV5948" s="22" t="s">
        <v>12634</v>
      </c>
    </row>
    <row r="5949" spans="40:48" ht="12.75" customHeight="1" x14ac:dyDescent="0.3">
      <c r="AN5949" s="22" t="s">
        <v>12532</v>
      </c>
      <c r="AO5949" s="22" t="s">
        <v>12643</v>
      </c>
      <c r="AP5949" s="90" t="s">
        <v>12533</v>
      </c>
      <c r="AQ5949" s="22" t="s">
        <v>566</v>
      </c>
      <c r="AR5949" s="22" t="s">
        <v>783</v>
      </c>
      <c r="AS5949" s="56">
        <v>550</v>
      </c>
      <c r="AT5949" s="89">
        <v>42538.459675925929</v>
      </c>
      <c r="AU5949" s="22" t="s">
        <v>846</v>
      </c>
      <c r="AV5949" s="22" t="s">
        <v>12634</v>
      </c>
    </row>
    <row r="5950" spans="40:48" ht="12.75" customHeight="1" x14ac:dyDescent="0.3">
      <c r="AN5950" s="22" t="s">
        <v>12534</v>
      </c>
      <c r="AO5950" s="22" t="s">
        <v>12643</v>
      </c>
      <c r="AP5950" s="90" t="s">
        <v>12535</v>
      </c>
      <c r="AQ5950" s="22" t="s">
        <v>530</v>
      </c>
      <c r="AR5950" s="22" t="s">
        <v>783</v>
      </c>
      <c r="AS5950" s="56">
        <v>1</v>
      </c>
      <c r="AT5950" s="89">
        <v>42760.730879629627</v>
      </c>
      <c r="AU5950" s="22" t="s">
        <v>14971</v>
      </c>
      <c r="AV5950" s="22" t="s">
        <v>12634</v>
      </c>
    </row>
    <row r="5951" spans="40:48" ht="12.75" customHeight="1" x14ac:dyDescent="0.3">
      <c r="AN5951" s="22" t="s">
        <v>12536</v>
      </c>
      <c r="AO5951" s="22" t="s">
        <v>12643</v>
      </c>
      <c r="AP5951" s="90" t="s">
        <v>12537</v>
      </c>
      <c r="AQ5951" s="22" t="s">
        <v>566</v>
      </c>
      <c r="AR5951" s="22" t="s">
        <v>783</v>
      </c>
      <c r="AS5951" s="56">
        <v>26</v>
      </c>
      <c r="AT5951" s="89">
        <v>42289.411574074074</v>
      </c>
      <c r="AU5951" s="22" t="s">
        <v>846</v>
      </c>
      <c r="AV5951" s="22" t="s">
        <v>12634</v>
      </c>
    </row>
    <row r="5952" spans="40:48" ht="12.75" customHeight="1" x14ac:dyDescent="0.3">
      <c r="AN5952" s="22" t="s">
        <v>12538</v>
      </c>
      <c r="AO5952" s="22" t="s">
        <v>12643</v>
      </c>
      <c r="AP5952" s="90" t="s">
        <v>12539</v>
      </c>
      <c r="AQ5952" s="22" t="s">
        <v>566</v>
      </c>
      <c r="AR5952" s="22" t="s">
        <v>783</v>
      </c>
      <c r="AS5952" s="56">
        <v>550</v>
      </c>
      <c r="AT5952" s="89">
        <v>42541.661203703705</v>
      </c>
      <c r="AU5952" s="22" t="s">
        <v>877</v>
      </c>
      <c r="AV5952" s="22" t="s">
        <v>12634</v>
      </c>
    </row>
    <row r="5953" spans="40:48" ht="12.75" customHeight="1" x14ac:dyDescent="0.3">
      <c r="AN5953" s="22" t="s">
        <v>12540</v>
      </c>
      <c r="AO5953" s="22" t="s">
        <v>12643</v>
      </c>
      <c r="AP5953" s="90" t="s">
        <v>12541</v>
      </c>
      <c r="AQ5953" s="22" t="s">
        <v>566</v>
      </c>
      <c r="AR5953" s="22" t="s">
        <v>783</v>
      </c>
      <c r="AS5953" s="56">
        <v>91.5</v>
      </c>
      <c r="AT5953" s="89">
        <v>42353.665023148147</v>
      </c>
      <c r="AU5953" s="22" t="s">
        <v>1307</v>
      </c>
      <c r="AV5953" s="22" t="s">
        <v>12634</v>
      </c>
    </row>
    <row r="5954" spans="40:48" ht="12.75" customHeight="1" x14ac:dyDescent="0.3">
      <c r="AN5954" s="22" t="s">
        <v>12542</v>
      </c>
      <c r="AO5954" s="22" t="s">
        <v>12643</v>
      </c>
      <c r="AP5954" s="90" t="s">
        <v>12543</v>
      </c>
      <c r="AQ5954" s="22" t="s">
        <v>566</v>
      </c>
      <c r="AR5954" s="22" t="s">
        <v>783</v>
      </c>
      <c r="AS5954" s="56">
        <v>2.4</v>
      </c>
      <c r="AT5954" s="89">
        <v>42243.535914351851</v>
      </c>
      <c r="AU5954" s="22" t="s">
        <v>877</v>
      </c>
      <c r="AV5954" s="22" t="s">
        <v>12634</v>
      </c>
    </row>
    <row r="5955" spans="40:48" ht="12.75" customHeight="1" x14ac:dyDescent="0.3">
      <c r="AN5955" s="22" t="s">
        <v>12544</v>
      </c>
      <c r="AO5955" s="22" t="s">
        <v>12643</v>
      </c>
      <c r="AP5955" s="90" t="s">
        <v>12545</v>
      </c>
      <c r="AQ5955" s="22" t="s">
        <v>566</v>
      </c>
      <c r="AR5955" s="22" t="s">
        <v>783</v>
      </c>
      <c r="AS5955" s="56">
        <v>1.8</v>
      </c>
      <c r="AT5955" s="89">
        <v>42475.601087962961</v>
      </c>
      <c r="AU5955" s="22" t="s">
        <v>1307</v>
      </c>
      <c r="AV5955" s="22" t="s">
        <v>12634</v>
      </c>
    </row>
    <row r="5956" spans="40:48" ht="12.75" customHeight="1" x14ac:dyDescent="0.3">
      <c r="AN5956" s="22" t="s">
        <v>12546</v>
      </c>
      <c r="AO5956" s="22" t="s">
        <v>12643</v>
      </c>
      <c r="AP5956" s="90" t="s">
        <v>12547</v>
      </c>
      <c r="AQ5956" s="22" t="s">
        <v>888</v>
      </c>
      <c r="AR5956" s="22" t="s">
        <v>783</v>
      </c>
      <c r="AS5956" s="56">
        <v>1</v>
      </c>
      <c r="AT5956" s="89">
        <v>42760.730879629627</v>
      </c>
      <c r="AU5956" s="22" t="s">
        <v>14971</v>
      </c>
      <c r="AV5956" s="22" t="s">
        <v>12634</v>
      </c>
    </row>
    <row r="5957" spans="40:48" ht="12.75" customHeight="1" x14ac:dyDescent="0.3">
      <c r="AN5957" s="22" t="s">
        <v>12548</v>
      </c>
      <c r="AO5957" s="22" t="s">
        <v>12643</v>
      </c>
      <c r="AP5957" s="90" t="s">
        <v>12549</v>
      </c>
      <c r="AQ5957" s="22" t="s">
        <v>566</v>
      </c>
      <c r="AR5957" s="22" t="s">
        <v>783</v>
      </c>
      <c r="AS5957" s="56">
        <v>65</v>
      </c>
      <c r="AT5957" s="89">
        <v>42633.735115740739</v>
      </c>
      <c r="AU5957" s="22" t="s">
        <v>787</v>
      </c>
      <c r="AV5957" s="22" t="s">
        <v>12634</v>
      </c>
    </row>
    <row r="5958" spans="40:48" ht="12.75" customHeight="1" x14ac:dyDescent="0.3">
      <c r="AN5958" s="22" t="s">
        <v>12550</v>
      </c>
      <c r="AO5958" s="22" t="s">
        <v>12643</v>
      </c>
      <c r="AP5958" s="90" t="s">
        <v>12551</v>
      </c>
      <c r="AQ5958" s="22" t="s">
        <v>566</v>
      </c>
      <c r="AR5958" s="22" t="s">
        <v>783</v>
      </c>
      <c r="AS5958" s="56">
        <v>32</v>
      </c>
      <c r="AT5958" s="89">
        <v>41540.475289351853</v>
      </c>
      <c r="AU5958" s="22" t="s">
        <v>787</v>
      </c>
      <c r="AV5958" s="22" t="s">
        <v>12634</v>
      </c>
    </row>
    <row r="5959" spans="40:48" ht="12.75" customHeight="1" x14ac:dyDescent="0.3">
      <c r="AN5959" s="22" t="s">
        <v>12552</v>
      </c>
      <c r="AO5959" s="22" t="s">
        <v>12643</v>
      </c>
      <c r="AP5959" s="90" t="s">
        <v>12553</v>
      </c>
      <c r="AQ5959" s="22" t="s">
        <v>888</v>
      </c>
      <c r="AR5959" s="22" t="s">
        <v>12633</v>
      </c>
      <c r="AS5959" s="56">
        <v>34.840000000000003</v>
      </c>
      <c r="AT5959" s="89">
        <v>42797.39</v>
      </c>
      <c r="AU5959" s="22" t="s">
        <v>877</v>
      </c>
      <c r="AV5959" s="22" t="s">
        <v>12634</v>
      </c>
    </row>
    <row r="5960" spans="40:48" ht="12.75" customHeight="1" x14ac:dyDescent="0.3">
      <c r="AN5960" s="22" t="s">
        <v>12554</v>
      </c>
      <c r="AO5960" s="22" t="s">
        <v>12643</v>
      </c>
      <c r="AP5960" s="90" t="s">
        <v>12555</v>
      </c>
      <c r="AQ5960" s="22" t="s">
        <v>566</v>
      </c>
      <c r="AR5960" s="22" t="s">
        <v>783</v>
      </c>
      <c r="AS5960" s="56">
        <v>1</v>
      </c>
      <c r="AT5960" s="89">
        <v>42760.730879629627</v>
      </c>
      <c r="AU5960" s="22" t="s">
        <v>14971</v>
      </c>
      <c r="AV5960" s="22" t="s">
        <v>12634</v>
      </c>
    </row>
    <row r="5961" spans="40:48" ht="12.75" customHeight="1" x14ac:dyDescent="0.3">
      <c r="AN5961" s="22" t="s">
        <v>12556</v>
      </c>
      <c r="AO5961" s="22" t="s">
        <v>12643</v>
      </c>
      <c r="AP5961" s="90" t="s">
        <v>12557</v>
      </c>
      <c r="AQ5961" s="22" t="s">
        <v>566</v>
      </c>
      <c r="AR5961" s="22" t="s">
        <v>783</v>
      </c>
      <c r="AS5961" s="56">
        <v>1</v>
      </c>
      <c r="AT5961" s="89">
        <v>42760.730879629627</v>
      </c>
      <c r="AU5961" s="22" t="s">
        <v>14971</v>
      </c>
      <c r="AV5961" s="22" t="s">
        <v>12634</v>
      </c>
    </row>
    <row r="5962" spans="40:48" ht="12.75" customHeight="1" x14ac:dyDescent="0.3">
      <c r="AN5962" s="22" t="s">
        <v>12558</v>
      </c>
      <c r="AO5962" s="22" t="s">
        <v>12643</v>
      </c>
      <c r="AP5962" s="90" t="s">
        <v>12559</v>
      </c>
      <c r="AQ5962" s="22" t="s">
        <v>581</v>
      </c>
      <c r="AR5962" s="22" t="s">
        <v>783</v>
      </c>
      <c r="AS5962" s="56">
        <v>1</v>
      </c>
      <c r="AT5962" s="89">
        <v>42760.730879629627</v>
      </c>
      <c r="AU5962" s="22" t="s">
        <v>14971</v>
      </c>
      <c r="AV5962" s="22" t="s">
        <v>12634</v>
      </c>
    </row>
    <row r="5963" spans="40:48" ht="12.75" customHeight="1" x14ac:dyDescent="0.3">
      <c r="AN5963" s="22" t="s">
        <v>12560</v>
      </c>
      <c r="AO5963" s="22" t="s">
        <v>12643</v>
      </c>
      <c r="AP5963" s="90" t="s">
        <v>12559</v>
      </c>
      <c r="AQ5963" s="22" t="s">
        <v>581</v>
      </c>
      <c r="AR5963" s="22" t="s">
        <v>783</v>
      </c>
      <c r="AS5963" s="56">
        <v>5.5</v>
      </c>
      <c r="AT5963" s="89">
        <v>42346.652789351851</v>
      </c>
      <c r="AU5963" s="22" t="s">
        <v>1031</v>
      </c>
      <c r="AV5963" s="22" t="s">
        <v>12634</v>
      </c>
    </row>
    <row r="5964" spans="40:48" ht="12.75" customHeight="1" x14ac:dyDescent="0.3">
      <c r="AN5964" s="22" t="s">
        <v>12561</v>
      </c>
      <c r="AO5964" s="22" t="s">
        <v>12643</v>
      </c>
      <c r="AP5964" s="90" t="s">
        <v>12562</v>
      </c>
      <c r="AQ5964" s="22" t="s">
        <v>566</v>
      </c>
      <c r="AR5964" s="22" t="s">
        <v>783</v>
      </c>
      <c r="AS5964" s="56">
        <v>5</v>
      </c>
      <c r="AT5964" s="89">
        <v>42249.526238425926</v>
      </c>
      <c r="AU5964" s="22" t="s">
        <v>1031</v>
      </c>
      <c r="AV5964" s="22" t="s">
        <v>12634</v>
      </c>
    </row>
    <row r="5965" spans="40:48" ht="12.75" customHeight="1" x14ac:dyDescent="0.3">
      <c r="AN5965" s="22" t="s">
        <v>12563</v>
      </c>
      <c r="AO5965" s="22" t="s">
        <v>12643</v>
      </c>
      <c r="AP5965" s="90" t="s">
        <v>12564</v>
      </c>
      <c r="AQ5965" s="22" t="s">
        <v>566</v>
      </c>
      <c r="AR5965" s="22" t="s">
        <v>783</v>
      </c>
      <c r="AS5965" s="56">
        <v>1</v>
      </c>
      <c r="AT5965" s="89">
        <v>42760.730879629627</v>
      </c>
      <c r="AU5965" s="22" t="s">
        <v>14975</v>
      </c>
      <c r="AV5965" s="22" t="s">
        <v>12634</v>
      </c>
    </row>
    <row r="5966" spans="40:48" ht="12.75" customHeight="1" x14ac:dyDescent="0.3">
      <c r="AN5966" s="22" t="s">
        <v>12565</v>
      </c>
      <c r="AO5966" s="22" t="s">
        <v>12643</v>
      </c>
      <c r="AP5966" s="90" t="s">
        <v>12566</v>
      </c>
      <c r="AQ5966" s="22" t="s">
        <v>566</v>
      </c>
      <c r="AR5966" s="22" t="s">
        <v>783</v>
      </c>
      <c r="AS5966" s="56">
        <v>1</v>
      </c>
      <c r="AT5966" s="89">
        <v>42760.730879629627</v>
      </c>
      <c r="AU5966" s="22" t="s">
        <v>14975</v>
      </c>
      <c r="AV5966" s="22" t="s">
        <v>12634</v>
      </c>
    </row>
    <row r="5967" spans="40:48" ht="12.75" customHeight="1" x14ac:dyDescent="0.3">
      <c r="AN5967" s="22" t="s">
        <v>12567</v>
      </c>
      <c r="AO5967" s="22" t="s">
        <v>12643</v>
      </c>
      <c r="AP5967" s="90" t="s">
        <v>12568</v>
      </c>
      <c r="AQ5967" s="22" t="s">
        <v>566</v>
      </c>
      <c r="AR5967" s="22" t="s">
        <v>783</v>
      </c>
      <c r="AS5967" s="56">
        <v>18.2</v>
      </c>
      <c r="AT5967" s="89">
        <v>41626.946493055555</v>
      </c>
      <c r="AU5967" s="22" t="s">
        <v>1110</v>
      </c>
      <c r="AV5967" s="22" t="s">
        <v>12634</v>
      </c>
    </row>
    <row r="5968" spans="40:48" ht="12.75" customHeight="1" x14ac:dyDescent="0.3">
      <c r="AN5968" s="22" t="s">
        <v>12569</v>
      </c>
      <c r="AO5968" s="22" t="s">
        <v>12643</v>
      </c>
      <c r="AP5968" s="90" t="s">
        <v>12570</v>
      </c>
      <c r="AQ5968" s="22" t="s">
        <v>566</v>
      </c>
      <c r="AR5968" s="22" t="s">
        <v>783</v>
      </c>
      <c r="AS5968" s="56">
        <v>25</v>
      </c>
      <c r="AT5968" s="89">
        <v>41380.819571759261</v>
      </c>
      <c r="AU5968" s="22" t="s">
        <v>1502</v>
      </c>
      <c r="AV5968" s="22" t="s">
        <v>12634</v>
      </c>
    </row>
    <row r="5969" spans="40:48" ht="12.75" customHeight="1" x14ac:dyDescent="0.3">
      <c r="AN5969" s="22" t="s">
        <v>12571</v>
      </c>
      <c r="AO5969" s="22" t="s">
        <v>12643</v>
      </c>
      <c r="AP5969" s="90" t="s">
        <v>12572</v>
      </c>
      <c r="AQ5969" s="22" t="s">
        <v>566</v>
      </c>
      <c r="AR5969" s="22" t="s">
        <v>783</v>
      </c>
      <c r="AS5969" s="56">
        <v>33</v>
      </c>
      <c r="AT5969" s="89">
        <v>42353.346504629626</v>
      </c>
      <c r="AU5969" s="22" t="s">
        <v>1110</v>
      </c>
      <c r="AV5969" s="22" t="s">
        <v>12634</v>
      </c>
    </row>
    <row r="5970" spans="40:48" ht="12.75" customHeight="1" x14ac:dyDescent="0.3">
      <c r="AN5970" s="22" t="s">
        <v>12573</v>
      </c>
      <c r="AO5970" s="22" t="s">
        <v>12643</v>
      </c>
      <c r="AP5970" s="90" t="s">
        <v>12574</v>
      </c>
      <c r="AQ5970" s="22" t="s">
        <v>566</v>
      </c>
      <c r="AR5970" s="22" t="s">
        <v>783</v>
      </c>
      <c r="AS5970" s="56">
        <v>1</v>
      </c>
      <c r="AT5970" s="89">
        <v>42760.730879629627</v>
      </c>
      <c r="AU5970" s="22" t="s">
        <v>14975</v>
      </c>
      <c r="AV5970" s="22" t="s">
        <v>12634</v>
      </c>
    </row>
    <row r="5971" spans="40:48" ht="12.75" customHeight="1" x14ac:dyDescent="0.3">
      <c r="AN5971" s="22" t="s">
        <v>12575</v>
      </c>
      <c r="AO5971" s="22" t="s">
        <v>12643</v>
      </c>
      <c r="AP5971" s="90" t="s">
        <v>12576</v>
      </c>
      <c r="AQ5971" s="22" t="s">
        <v>566</v>
      </c>
      <c r="AR5971" s="22" t="s">
        <v>783</v>
      </c>
      <c r="AS5971" s="56">
        <v>45</v>
      </c>
      <c r="AT5971" s="89">
        <v>42633.735115740739</v>
      </c>
      <c r="AU5971" s="22" t="s">
        <v>787</v>
      </c>
      <c r="AV5971" s="22" t="s">
        <v>12634</v>
      </c>
    </row>
    <row r="5972" spans="40:48" ht="12.75" customHeight="1" x14ac:dyDescent="0.3">
      <c r="AN5972" s="22" t="s">
        <v>12577</v>
      </c>
      <c r="AO5972" s="22" t="s">
        <v>12643</v>
      </c>
      <c r="AP5972" s="90" t="s">
        <v>12578</v>
      </c>
      <c r="AQ5972" s="22" t="s">
        <v>566</v>
      </c>
      <c r="AR5972" s="22" t="s">
        <v>783</v>
      </c>
      <c r="AS5972" s="56">
        <v>1</v>
      </c>
      <c r="AT5972" s="89">
        <v>42760.730879629627</v>
      </c>
      <c r="AU5972" s="22" t="s">
        <v>14966</v>
      </c>
      <c r="AV5972" s="22" t="s">
        <v>12634</v>
      </c>
    </row>
    <row r="5973" spans="40:48" ht="12.75" customHeight="1" x14ac:dyDescent="0.3">
      <c r="AN5973" s="22" t="s">
        <v>12579</v>
      </c>
      <c r="AO5973" s="22" t="s">
        <v>12643</v>
      </c>
      <c r="AP5973" s="90" t="s">
        <v>12580</v>
      </c>
      <c r="AQ5973" s="22" t="s">
        <v>581</v>
      </c>
      <c r="AR5973" s="22" t="s">
        <v>783</v>
      </c>
      <c r="AS5973" s="56">
        <v>37.5</v>
      </c>
      <c r="AT5973" s="89">
        <v>42334.403020833335</v>
      </c>
      <c r="AU5973" s="22" t="s">
        <v>1017</v>
      </c>
      <c r="AV5973" s="22" t="s">
        <v>12634</v>
      </c>
    </row>
    <row r="5974" spans="40:48" ht="12.75" customHeight="1" x14ac:dyDescent="0.3">
      <c r="AN5974" s="22" t="s">
        <v>12581</v>
      </c>
      <c r="AO5974" s="22" t="s">
        <v>12643</v>
      </c>
      <c r="AP5974" s="90" t="s">
        <v>12582</v>
      </c>
      <c r="AQ5974" s="22" t="s">
        <v>566</v>
      </c>
      <c r="AR5974" s="22" t="s">
        <v>783</v>
      </c>
      <c r="AS5974" s="56">
        <v>21</v>
      </c>
      <c r="AT5974" s="89">
        <v>42257.630555555559</v>
      </c>
      <c r="AU5974" s="22" t="s">
        <v>871</v>
      </c>
      <c r="AV5974" s="22" t="s">
        <v>12634</v>
      </c>
    </row>
    <row r="5975" spans="40:48" ht="12.75" customHeight="1" x14ac:dyDescent="0.3">
      <c r="AN5975" s="22" t="s">
        <v>12583</v>
      </c>
      <c r="AO5975" s="22" t="s">
        <v>12643</v>
      </c>
      <c r="AP5975" s="90" t="s">
        <v>12584</v>
      </c>
      <c r="AQ5975" s="22" t="s">
        <v>581</v>
      </c>
      <c r="AR5975" s="22" t="s">
        <v>783</v>
      </c>
      <c r="AS5975" s="56">
        <v>1</v>
      </c>
      <c r="AT5975" s="89">
        <v>42760.730879629627</v>
      </c>
      <c r="AU5975" s="22" t="s">
        <v>14967</v>
      </c>
      <c r="AV5975" s="22" t="s">
        <v>12634</v>
      </c>
    </row>
    <row r="5976" spans="40:48" ht="12.75" customHeight="1" x14ac:dyDescent="0.3">
      <c r="AN5976" s="22" t="s">
        <v>12585</v>
      </c>
      <c r="AO5976" s="22" t="s">
        <v>12643</v>
      </c>
      <c r="AP5976" s="90" t="s">
        <v>12586</v>
      </c>
      <c r="AQ5976" s="22" t="s">
        <v>581</v>
      </c>
      <c r="AR5976" s="22" t="s">
        <v>783</v>
      </c>
      <c r="AS5976" s="56">
        <v>1</v>
      </c>
      <c r="AT5976" s="89">
        <v>42760.730879629627</v>
      </c>
      <c r="AU5976" s="22" t="s">
        <v>14967</v>
      </c>
      <c r="AV5976" s="22" t="s">
        <v>12634</v>
      </c>
    </row>
    <row r="5977" spans="40:48" ht="12.75" customHeight="1" x14ac:dyDescent="0.3">
      <c r="AN5977" s="22" t="s">
        <v>12587</v>
      </c>
      <c r="AO5977" s="22" t="s">
        <v>12643</v>
      </c>
      <c r="AP5977" s="90" t="s">
        <v>12588</v>
      </c>
      <c r="AQ5977" s="22" t="s">
        <v>581</v>
      </c>
      <c r="AR5977" s="22" t="s">
        <v>783</v>
      </c>
      <c r="AS5977" s="56">
        <v>1</v>
      </c>
      <c r="AT5977" s="89">
        <v>42760.730879629627</v>
      </c>
      <c r="AU5977" s="22" t="s">
        <v>14988</v>
      </c>
      <c r="AV5977" s="22" t="s">
        <v>12634</v>
      </c>
    </row>
    <row r="5978" spans="40:48" ht="12.75" customHeight="1" x14ac:dyDescent="0.3">
      <c r="AN5978" s="22" t="s">
        <v>12589</v>
      </c>
      <c r="AO5978" s="22" t="s">
        <v>12643</v>
      </c>
      <c r="AP5978" s="90" t="s">
        <v>12590</v>
      </c>
      <c r="AQ5978" s="22" t="s">
        <v>581</v>
      </c>
      <c r="AR5978" s="22" t="s">
        <v>783</v>
      </c>
      <c r="AS5978" s="56">
        <v>1</v>
      </c>
      <c r="AT5978" s="89">
        <v>42760.730879629627</v>
      </c>
      <c r="AU5978" s="22" t="s">
        <v>14988</v>
      </c>
      <c r="AV5978" s="22" t="s">
        <v>12634</v>
      </c>
    </row>
    <row r="5979" spans="40:48" ht="12.75" customHeight="1" x14ac:dyDescent="0.3">
      <c r="AN5979" s="22" t="s">
        <v>12591</v>
      </c>
      <c r="AO5979" s="22" t="s">
        <v>12643</v>
      </c>
      <c r="AP5979" s="90" t="s">
        <v>12592</v>
      </c>
      <c r="AQ5979" s="22" t="s">
        <v>1984</v>
      </c>
      <c r="AR5979" s="22" t="s">
        <v>783</v>
      </c>
      <c r="AS5979" s="56">
        <v>37.6</v>
      </c>
      <c r="AT5979" s="89">
        <v>41982.448148148149</v>
      </c>
      <c r="AU5979" s="22" t="s">
        <v>2303</v>
      </c>
      <c r="AV5979" s="22" t="s">
        <v>12634</v>
      </c>
    </row>
    <row r="5980" spans="40:48" ht="12.75" customHeight="1" x14ac:dyDescent="0.3">
      <c r="AN5980" s="22" t="s">
        <v>12593</v>
      </c>
      <c r="AO5980" s="22" t="s">
        <v>12643</v>
      </c>
      <c r="AP5980" s="90" t="s">
        <v>12594</v>
      </c>
      <c r="AQ5980" s="22" t="s">
        <v>1984</v>
      </c>
      <c r="AR5980" s="22" t="s">
        <v>783</v>
      </c>
      <c r="AS5980" s="56">
        <v>1</v>
      </c>
      <c r="AT5980" s="89">
        <v>42760.730879629627</v>
      </c>
      <c r="AU5980" s="22" t="s">
        <v>14988</v>
      </c>
      <c r="AV5980" s="22" t="s">
        <v>12634</v>
      </c>
    </row>
    <row r="5981" spans="40:48" ht="12.75" customHeight="1" x14ac:dyDescent="0.3">
      <c r="AN5981" s="22" t="s">
        <v>12595</v>
      </c>
      <c r="AO5981" s="22" t="s">
        <v>12643</v>
      </c>
      <c r="AP5981" s="90" t="s">
        <v>12596</v>
      </c>
      <c r="AQ5981" s="22" t="s">
        <v>1984</v>
      </c>
      <c r="AR5981" s="22" t="s">
        <v>783</v>
      </c>
      <c r="AS5981" s="56">
        <v>1</v>
      </c>
      <c r="AT5981" s="89">
        <v>42760.730879629627</v>
      </c>
      <c r="AU5981" s="22" t="s">
        <v>14988</v>
      </c>
      <c r="AV5981" s="22" t="s">
        <v>12634</v>
      </c>
    </row>
    <row r="5982" spans="40:48" ht="12.75" customHeight="1" x14ac:dyDescent="0.3">
      <c r="AN5982" s="22" t="s">
        <v>12597</v>
      </c>
      <c r="AO5982" s="22" t="s">
        <v>12643</v>
      </c>
      <c r="AP5982" s="90" t="s">
        <v>12598</v>
      </c>
      <c r="AQ5982" s="22" t="s">
        <v>1984</v>
      </c>
      <c r="AR5982" s="22" t="s">
        <v>783</v>
      </c>
      <c r="AS5982" s="56">
        <v>1</v>
      </c>
      <c r="AT5982" s="89">
        <v>42760.730879629627</v>
      </c>
      <c r="AU5982" s="22" t="s">
        <v>14988</v>
      </c>
      <c r="AV5982" s="22" t="s">
        <v>12634</v>
      </c>
    </row>
    <row r="5983" spans="40:48" ht="12.75" customHeight="1" x14ac:dyDescent="0.3">
      <c r="AN5983" s="22" t="s">
        <v>12599</v>
      </c>
      <c r="AO5983" s="22" t="s">
        <v>12643</v>
      </c>
      <c r="AP5983" s="90" t="s">
        <v>12600</v>
      </c>
      <c r="AQ5983" s="22" t="s">
        <v>1984</v>
      </c>
      <c r="AR5983" s="22" t="s">
        <v>783</v>
      </c>
      <c r="AS5983" s="56">
        <v>1</v>
      </c>
      <c r="AT5983" s="89">
        <v>42760.730879629627</v>
      </c>
      <c r="AU5983" s="22" t="s">
        <v>14988</v>
      </c>
      <c r="AV5983" s="22" t="s">
        <v>12634</v>
      </c>
    </row>
    <row r="5984" spans="40:48" ht="12.75" customHeight="1" x14ac:dyDescent="0.3">
      <c r="AN5984" s="22" t="s">
        <v>12601</v>
      </c>
      <c r="AO5984" s="22" t="s">
        <v>12643</v>
      </c>
      <c r="AP5984" s="90" t="s">
        <v>12602</v>
      </c>
      <c r="AQ5984" s="22" t="s">
        <v>1984</v>
      </c>
      <c r="AR5984" s="22" t="s">
        <v>783</v>
      </c>
      <c r="AS5984" s="56">
        <v>1</v>
      </c>
      <c r="AT5984" s="89">
        <v>42760.730879629627</v>
      </c>
      <c r="AU5984" s="22" t="s">
        <v>14988</v>
      </c>
      <c r="AV5984" s="22" t="s">
        <v>12634</v>
      </c>
    </row>
    <row r="5985" spans="40:48" ht="12.75" customHeight="1" x14ac:dyDescent="0.3">
      <c r="AN5985" s="22" t="s">
        <v>12603</v>
      </c>
      <c r="AO5985" s="22" t="s">
        <v>12643</v>
      </c>
      <c r="AP5985" s="90" t="s">
        <v>12604</v>
      </c>
      <c r="AQ5985" s="22" t="s">
        <v>1984</v>
      </c>
      <c r="AR5985" s="22" t="s">
        <v>783</v>
      </c>
      <c r="AS5985" s="56">
        <v>1</v>
      </c>
      <c r="AT5985" s="89">
        <v>42760.730879629627</v>
      </c>
      <c r="AU5985" s="22" t="s">
        <v>14988</v>
      </c>
      <c r="AV5985" s="22" t="s">
        <v>12634</v>
      </c>
    </row>
    <row r="5986" spans="40:48" ht="12.75" customHeight="1" x14ac:dyDescent="0.3">
      <c r="AN5986" s="22" t="s">
        <v>12605</v>
      </c>
      <c r="AO5986" s="22" t="s">
        <v>12643</v>
      </c>
      <c r="AP5986" s="90" t="s">
        <v>12606</v>
      </c>
      <c r="AQ5986" s="22" t="s">
        <v>1984</v>
      </c>
      <c r="AR5986" s="22" t="s">
        <v>783</v>
      </c>
      <c r="AS5986" s="56">
        <v>1</v>
      </c>
      <c r="AT5986" s="89">
        <v>42760.730879629627</v>
      </c>
      <c r="AU5986" s="22" t="s">
        <v>14988</v>
      </c>
      <c r="AV5986" s="22" t="s">
        <v>12634</v>
      </c>
    </row>
    <row r="5987" spans="40:48" ht="12.75" customHeight="1" x14ac:dyDescent="0.3">
      <c r="AN5987" s="22" t="s">
        <v>12607</v>
      </c>
      <c r="AO5987" s="22" t="s">
        <v>12643</v>
      </c>
      <c r="AP5987" s="90" t="s">
        <v>12608</v>
      </c>
      <c r="AQ5987" s="22" t="s">
        <v>1984</v>
      </c>
      <c r="AR5987" s="22" t="s">
        <v>783</v>
      </c>
      <c r="AS5987" s="56">
        <v>210</v>
      </c>
      <c r="AT5987" s="89">
        <v>42628.468622685185</v>
      </c>
      <c r="AU5987" s="22" t="s">
        <v>12351</v>
      </c>
      <c r="AV5987" s="22" t="s">
        <v>12634</v>
      </c>
    </row>
    <row r="5988" spans="40:48" ht="12.75" customHeight="1" x14ac:dyDescent="0.3">
      <c r="AN5988" s="22" t="s">
        <v>12609</v>
      </c>
      <c r="AO5988" s="22" t="s">
        <v>12643</v>
      </c>
      <c r="AP5988" s="90" t="s">
        <v>12610</v>
      </c>
      <c r="AQ5988" s="22" t="s">
        <v>1984</v>
      </c>
      <c r="AR5988" s="22" t="s">
        <v>783</v>
      </c>
      <c r="AS5988" s="56">
        <v>210</v>
      </c>
      <c r="AT5988" s="89">
        <v>42628.468622685185</v>
      </c>
      <c r="AU5988" s="22" t="s">
        <v>12351</v>
      </c>
      <c r="AV5988" s="22" t="s">
        <v>12634</v>
      </c>
    </row>
    <row r="5989" spans="40:48" ht="12.75" customHeight="1" x14ac:dyDescent="0.3">
      <c r="AN5989" s="22" t="s">
        <v>12611</v>
      </c>
      <c r="AO5989" s="22" t="s">
        <v>12643</v>
      </c>
      <c r="AP5989" s="90" t="s">
        <v>12612</v>
      </c>
      <c r="AQ5989" s="22" t="s">
        <v>1984</v>
      </c>
      <c r="AR5989" s="22" t="s">
        <v>783</v>
      </c>
      <c r="AS5989" s="56">
        <v>200</v>
      </c>
      <c r="AT5989" s="89">
        <v>42431.816342592596</v>
      </c>
      <c r="AU5989" s="22" t="s">
        <v>12351</v>
      </c>
      <c r="AV5989" s="22" t="s">
        <v>12634</v>
      </c>
    </row>
    <row r="5990" spans="40:48" ht="12.75" customHeight="1" x14ac:dyDescent="0.3">
      <c r="AN5990" s="22" t="s">
        <v>12613</v>
      </c>
      <c r="AO5990" s="22" t="s">
        <v>12643</v>
      </c>
      <c r="AP5990" s="90" t="s">
        <v>12614</v>
      </c>
      <c r="AQ5990" s="22" t="s">
        <v>1984</v>
      </c>
      <c r="AR5990" s="22" t="s">
        <v>783</v>
      </c>
      <c r="AS5990" s="56">
        <v>200</v>
      </c>
      <c r="AT5990" s="89">
        <v>42431.816342592596</v>
      </c>
      <c r="AU5990" s="22" t="s">
        <v>12351</v>
      </c>
      <c r="AV5990" s="22" t="s">
        <v>12634</v>
      </c>
    </row>
    <row r="5991" spans="40:48" ht="12.75" customHeight="1" x14ac:dyDescent="0.3">
      <c r="AN5991" s="22" t="s">
        <v>12615</v>
      </c>
      <c r="AO5991" s="22" t="s">
        <v>12643</v>
      </c>
      <c r="AP5991" s="90" t="s">
        <v>12616</v>
      </c>
      <c r="AQ5991" s="22" t="s">
        <v>1984</v>
      </c>
      <c r="AR5991" s="22" t="s">
        <v>783</v>
      </c>
      <c r="AS5991" s="56">
        <v>1</v>
      </c>
      <c r="AT5991" s="89">
        <v>42760.730879629627</v>
      </c>
      <c r="AU5991" s="22" t="s">
        <v>14988</v>
      </c>
      <c r="AV5991" s="22" t="s">
        <v>12634</v>
      </c>
    </row>
    <row r="5992" spans="40:48" ht="12.75" customHeight="1" x14ac:dyDescent="0.3">
      <c r="AN5992" s="22" t="s">
        <v>12617</v>
      </c>
      <c r="AO5992" s="22" t="s">
        <v>12643</v>
      </c>
      <c r="AP5992" s="90" t="s">
        <v>12618</v>
      </c>
      <c r="AQ5992" s="22" t="s">
        <v>566</v>
      </c>
      <c r="AR5992" s="22" t="s">
        <v>783</v>
      </c>
      <c r="AS5992" s="56">
        <v>31.83</v>
      </c>
      <c r="AT5992" s="89">
        <v>41631.692326388889</v>
      </c>
      <c r="AU5992" s="22" t="s">
        <v>826</v>
      </c>
      <c r="AV5992" s="22" t="s">
        <v>12634</v>
      </c>
    </row>
    <row r="5993" spans="40:48" ht="12.75" customHeight="1" x14ac:dyDescent="0.3">
      <c r="AN5993" s="22" t="s">
        <v>12619</v>
      </c>
      <c r="AO5993" s="22" t="s">
        <v>12643</v>
      </c>
      <c r="AP5993" s="90" t="s">
        <v>12620</v>
      </c>
      <c r="AQ5993" s="22" t="s">
        <v>530</v>
      </c>
      <c r="AR5993" s="22" t="s">
        <v>783</v>
      </c>
      <c r="AS5993" s="56">
        <v>12.2</v>
      </c>
      <c r="AT5993" s="89">
        <v>41626.814016203702</v>
      </c>
      <c r="AU5993" s="22" t="s">
        <v>3054</v>
      </c>
      <c r="AV5993" s="22" t="s">
        <v>12634</v>
      </c>
    </row>
    <row r="5994" spans="40:48" ht="12.75" customHeight="1" x14ac:dyDescent="0.3">
      <c r="AN5994" s="22" t="s">
        <v>12621</v>
      </c>
      <c r="AO5994" s="22" t="s">
        <v>12643</v>
      </c>
      <c r="AP5994" s="90" t="s">
        <v>12622</v>
      </c>
      <c r="AQ5994" s="22" t="s">
        <v>566</v>
      </c>
      <c r="AR5994" s="22" t="s">
        <v>783</v>
      </c>
      <c r="AS5994" s="56">
        <v>19.690000000000001</v>
      </c>
      <c r="AT5994" s="89">
        <v>41809.837743055556</v>
      </c>
      <c r="AU5994" s="22" t="s">
        <v>982</v>
      </c>
      <c r="AV5994" s="22" t="s">
        <v>12634</v>
      </c>
    </row>
    <row r="5995" spans="40:48" ht="12.75" customHeight="1" x14ac:dyDescent="0.3">
      <c r="AN5995" s="22" t="s">
        <v>12623</v>
      </c>
      <c r="AO5995" s="22" t="s">
        <v>12643</v>
      </c>
      <c r="AP5995" s="90" t="s">
        <v>12624</v>
      </c>
      <c r="AQ5995" s="22" t="s">
        <v>530</v>
      </c>
      <c r="AR5995" s="22" t="s">
        <v>783</v>
      </c>
      <c r="AS5995" s="56">
        <v>1</v>
      </c>
      <c r="AT5995" s="89">
        <v>42760.730879629627</v>
      </c>
      <c r="AU5995" s="22" t="s">
        <v>14988</v>
      </c>
      <c r="AV5995" s="22" t="s">
        <v>12634</v>
      </c>
    </row>
    <row r="5996" spans="40:48" ht="12.75" customHeight="1" x14ac:dyDescent="0.3">
      <c r="AN5996" s="22" t="s">
        <v>12625</v>
      </c>
      <c r="AO5996" s="22" t="s">
        <v>12643</v>
      </c>
      <c r="AP5996" s="90" t="s">
        <v>12626</v>
      </c>
      <c r="AQ5996" s="22" t="s">
        <v>566</v>
      </c>
      <c r="AR5996" s="22" t="s">
        <v>783</v>
      </c>
      <c r="AS5996" s="56">
        <v>1</v>
      </c>
      <c r="AT5996" s="89">
        <v>42760.730879629627</v>
      </c>
      <c r="AU5996" s="22" t="s">
        <v>14988</v>
      </c>
      <c r="AV5996" s="22" t="s">
        <v>12634</v>
      </c>
    </row>
    <row r="5997" spans="40:48" ht="12.75" customHeight="1" x14ac:dyDescent="0.3">
      <c r="AN5997" s="22" t="s">
        <v>12644</v>
      </c>
      <c r="AO5997" s="22" t="s">
        <v>12645</v>
      </c>
      <c r="AP5997" s="90" t="s">
        <v>12646</v>
      </c>
      <c r="AQ5997" s="22" t="s">
        <v>561</v>
      </c>
      <c r="AR5997" s="22" t="s">
        <v>783</v>
      </c>
      <c r="AS5997" s="56">
        <v>1</v>
      </c>
      <c r="AT5997" s="89">
        <v>42760.730879629627</v>
      </c>
      <c r="AU5997" s="22" t="s">
        <v>15002</v>
      </c>
      <c r="AV5997" s="22" t="s">
        <v>12634</v>
      </c>
    </row>
    <row r="5998" spans="40:48" ht="12.75" customHeight="1" x14ac:dyDescent="0.3">
      <c r="AN5998" s="22" t="s">
        <v>12647</v>
      </c>
      <c r="AO5998" s="22" t="s">
        <v>12645</v>
      </c>
      <c r="AP5998" s="90" t="s">
        <v>12648</v>
      </c>
      <c r="AQ5998" s="22" t="s">
        <v>561</v>
      </c>
      <c r="AR5998" s="22" t="s">
        <v>783</v>
      </c>
      <c r="AS5998" s="56">
        <v>1</v>
      </c>
      <c r="AT5998" s="89">
        <v>42319.378495370373</v>
      </c>
      <c r="AU5998" s="22" t="s">
        <v>12649</v>
      </c>
      <c r="AV5998" s="22" t="s">
        <v>12634</v>
      </c>
    </row>
    <row r="5999" spans="40:48" ht="12.75" customHeight="1" x14ac:dyDescent="0.3">
      <c r="AN5999" s="22" t="s">
        <v>12650</v>
      </c>
      <c r="AO5999" s="22" t="s">
        <v>12645</v>
      </c>
      <c r="AP5999" s="90" t="s">
        <v>12651</v>
      </c>
      <c r="AQ5999" s="22" t="s">
        <v>561</v>
      </c>
      <c r="AR5999" s="22" t="s">
        <v>783</v>
      </c>
      <c r="AS5999" s="56">
        <v>1</v>
      </c>
      <c r="AT5999" s="89">
        <v>42545.35665509259</v>
      </c>
      <c r="AU5999" s="22" t="s">
        <v>12649</v>
      </c>
      <c r="AV5999" s="22" t="s">
        <v>12634</v>
      </c>
    </row>
    <row r="6000" spans="40:48" ht="12.75" customHeight="1" x14ac:dyDescent="0.3">
      <c r="AN6000" s="22" t="s">
        <v>12652</v>
      </c>
      <c r="AO6000" s="22" t="s">
        <v>12645</v>
      </c>
      <c r="AP6000" s="90" t="s">
        <v>12653</v>
      </c>
      <c r="AQ6000" s="22" t="s">
        <v>561</v>
      </c>
      <c r="AR6000" s="22" t="s">
        <v>12633</v>
      </c>
      <c r="AS6000" s="56">
        <v>25100</v>
      </c>
      <c r="AT6000" s="89">
        <v>42865.490358796298</v>
      </c>
      <c r="AU6000" s="22" t="s">
        <v>12649</v>
      </c>
      <c r="AV6000" s="22" t="s">
        <v>12634</v>
      </c>
    </row>
    <row r="6001" spans="40:48" ht="12.75" customHeight="1" x14ac:dyDescent="0.3">
      <c r="AN6001" s="22" t="s">
        <v>12654</v>
      </c>
      <c r="AO6001" s="22" t="s">
        <v>12645</v>
      </c>
      <c r="AP6001" s="90" t="s">
        <v>12655</v>
      </c>
      <c r="AQ6001" s="22" t="s">
        <v>561</v>
      </c>
      <c r="AR6001" s="22" t="s">
        <v>783</v>
      </c>
      <c r="AS6001" s="56">
        <v>1</v>
      </c>
      <c r="AT6001" s="89">
        <v>42545.35665509259</v>
      </c>
      <c r="AU6001" s="22" t="s">
        <v>12649</v>
      </c>
      <c r="AV6001" s="22" t="s">
        <v>12634</v>
      </c>
    </row>
    <row r="6002" spans="40:48" ht="12.75" customHeight="1" x14ac:dyDescent="0.3">
      <c r="AN6002" s="22" t="s">
        <v>12656</v>
      </c>
      <c r="AO6002" s="22" t="s">
        <v>12645</v>
      </c>
      <c r="AP6002" s="90" t="s">
        <v>12657</v>
      </c>
      <c r="AQ6002" s="22" t="s">
        <v>561</v>
      </c>
      <c r="AR6002" s="22" t="s">
        <v>783</v>
      </c>
      <c r="AS6002" s="56">
        <v>1</v>
      </c>
      <c r="AT6002" s="89">
        <v>41496.481793981482</v>
      </c>
      <c r="AU6002" s="22" t="s">
        <v>12649</v>
      </c>
      <c r="AV6002" s="22" t="s">
        <v>12634</v>
      </c>
    </row>
    <row r="6003" spans="40:48" ht="12.75" customHeight="1" x14ac:dyDescent="0.3">
      <c r="AN6003" s="22" t="s">
        <v>12658</v>
      </c>
      <c r="AO6003" s="22" t="s">
        <v>12645</v>
      </c>
      <c r="AP6003" s="90" t="s">
        <v>12659</v>
      </c>
      <c r="AQ6003" s="22" t="s">
        <v>561</v>
      </c>
      <c r="AR6003" s="22" t="s">
        <v>783</v>
      </c>
      <c r="AS6003" s="56">
        <v>1</v>
      </c>
      <c r="AT6003" s="89">
        <v>42711.730694444443</v>
      </c>
      <c r="AU6003" s="22" t="s">
        <v>12649</v>
      </c>
      <c r="AV6003" s="22" t="s">
        <v>12634</v>
      </c>
    </row>
    <row r="6004" spans="40:48" ht="12.75" customHeight="1" x14ac:dyDescent="0.3">
      <c r="AN6004" s="22" t="s">
        <v>12660</v>
      </c>
      <c r="AO6004" s="22" t="s">
        <v>12645</v>
      </c>
      <c r="AP6004" s="90" t="s">
        <v>12661</v>
      </c>
      <c r="AQ6004" s="22" t="s">
        <v>561</v>
      </c>
      <c r="AR6004" s="22" t="s">
        <v>783</v>
      </c>
      <c r="AS6004" s="56">
        <v>1</v>
      </c>
      <c r="AT6004" s="89">
        <v>42062.407384259262</v>
      </c>
      <c r="AU6004" s="22" t="s">
        <v>12649</v>
      </c>
      <c r="AV6004" s="22" t="s">
        <v>12634</v>
      </c>
    </row>
    <row r="6005" spans="40:48" ht="12.75" customHeight="1" x14ac:dyDescent="0.3">
      <c r="AN6005" s="22" t="s">
        <v>12662</v>
      </c>
      <c r="AO6005" s="22" t="s">
        <v>12645</v>
      </c>
      <c r="AP6005" s="90" t="s">
        <v>12663</v>
      </c>
      <c r="AQ6005" s="22" t="s">
        <v>561</v>
      </c>
      <c r="AR6005" s="22" t="s">
        <v>12633</v>
      </c>
      <c r="AS6005" s="56">
        <v>28994.33</v>
      </c>
      <c r="AT6005" s="89">
        <v>42804.396168981482</v>
      </c>
      <c r="AU6005" s="22" t="s">
        <v>12649</v>
      </c>
      <c r="AV6005" s="22" t="s">
        <v>12634</v>
      </c>
    </row>
    <row r="6006" spans="40:48" ht="12.75" customHeight="1" x14ac:dyDescent="0.3">
      <c r="AN6006" s="22" t="s">
        <v>12664</v>
      </c>
      <c r="AO6006" s="22" t="s">
        <v>12645</v>
      </c>
      <c r="AP6006" s="90" t="s">
        <v>12665</v>
      </c>
      <c r="AQ6006" s="22" t="s">
        <v>561</v>
      </c>
      <c r="AR6006" s="22" t="s">
        <v>12633</v>
      </c>
      <c r="AS6006" s="56">
        <v>15420</v>
      </c>
      <c r="AT6006" s="89">
        <v>42867.678263888891</v>
      </c>
      <c r="AU6006" s="22" t="s">
        <v>12649</v>
      </c>
      <c r="AV6006" s="22" t="s">
        <v>12634</v>
      </c>
    </row>
    <row r="6007" spans="40:48" ht="12.75" customHeight="1" x14ac:dyDescent="0.3">
      <c r="AN6007" s="22" t="s">
        <v>12666</v>
      </c>
      <c r="AO6007" s="22" t="s">
        <v>12645</v>
      </c>
      <c r="AP6007" s="90" t="s">
        <v>12667</v>
      </c>
      <c r="AQ6007" s="22" t="s">
        <v>561</v>
      </c>
      <c r="AR6007" s="22" t="s">
        <v>783</v>
      </c>
      <c r="AS6007" s="56">
        <v>1</v>
      </c>
      <c r="AT6007" s="89">
        <v>42257.362361111111</v>
      </c>
      <c r="AU6007" s="22" t="s">
        <v>12649</v>
      </c>
      <c r="AV6007" s="22" t="s">
        <v>12634</v>
      </c>
    </row>
    <row r="6008" spans="40:48" ht="12.75" customHeight="1" x14ac:dyDescent="0.3">
      <c r="AN6008" s="22" t="s">
        <v>12668</v>
      </c>
      <c r="AO6008" s="22" t="s">
        <v>12645</v>
      </c>
      <c r="AP6008" s="90" t="s">
        <v>12669</v>
      </c>
      <c r="AQ6008" s="22" t="s">
        <v>561</v>
      </c>
      <c r="AR6008" s="22" t="s">
        <v>783</v>
      </c>
      <c r="AS6008" s="56">
        <v>1</v>
      </c>
      <c r="AT6008" s="89">
        <v>42402.58452546296</v>
      </c>
      <c r="AU6008" s="22" t="s">
        <v>12649</v>
      </c>
      <c r="AV6008" s="22" t="s">
        <v>12634</v>
      </c>
    </row>
    <row r="6009" spans="40:48" ht="12.75" customHeight="1" x14ac:dyDescent="0.3">
      <c r="AN6009" s="22" t="s">
        <v>12670</v>
      </c>
      <c r="AO6009" s="22" t="s">
        <v>12645</v>
      </c>
      <c r="AP6009" s="90" t="s">
        <v>12671</v>
      </c>
      <c r="AQ6009" s="22" t="s">
        <v>561</v>
      </c>
      <c r="AR6009" s="22" t="s">
        <v>783</v>
      </c>
      <c r="AS6009" s="56">
        <v>1</v>
      </c>
      <c r="AT6009" s="89">
        <v>42583.493888888886</v>
      </c>
      <c r="AU6009" s="22" t="s">
        <v>12649</v>
      </c>
      <c r="AV6009" s="22" t="s">
        <v>12634</v>
      </c>
    </row>
    <row r="6010" spans="40:48" ht="12.75" customHeight="1" x14ac:dyDescent="0.3">
      <c r="AN6010" s="22" t="s">
        <v>12672</v>
      </c>
      <c r="AO6010" s="22" t="s">
        <v>12645</v>
      </c>
      <c r="AP6010" s="90" t="s">
        <v>12673</v>
      </c>
      <c r="AQ6010" s="22" t="s">
        <v>561</v>
      </c>
      <c r="AR6010" s="22" t="s">
        <v>783</v>
      </c>
      <c r="AS6010" s="56">
        <v>1</v>
      </c>
      <c r="AT6010" s="89">
        <v>41594.592314814814</v>
      </c>
      <c r="AU6010" s="22" t="s">
        <v>12649</v>
      </c>
      <c r="AV6010" s="22" t="s">
        <v>12634</v>
      </c>
    </row>
    <row r="6011" spans="40:48" ht="12.75" customHeight="1" x14ac:dyDescent="0.3">
      <c r="AN6011" s="22" t="s">
        <v>12674</v>
      </c>
      <c r="AO6011" s="22" t="s">
        <v>12645</v>
      </c>
      <c r="AP6011" s="90" t="s">
        <v>12675</v>
      </c>
      <c r="AQ6011" s="22" t="s">
        <v>561</v>
      </c>
      <c r="AR6011" s="22" t="s">
        <v>783</v>
      </c>
      <c r="AS6011" s="56">
        <v>1</v>
      </c>
      <c r="AT6011" s="89">
        <v>41634.596365740741</v>
      </c>
      <c r="AU6011" s="22" t="s">
        <v>12649</v>
      </c>
      <c r="AV6011" s="22" t="s">
        <v>12634</v>
      </c>
    </row>
    <row r="6012" spans="40:48" ht="12.75" customHeight="1" x14ac:dyDescent="0.3">
      <c r="AN6012" s="22" t="s">
        <v>12676</v>
      </c>
      <c r="AO6012" s="22" t="s">
        <v>12645</v>
      </c>
      <c r="AP6012" s="90" t="s">
        <v>12677</v>
      </c>
      <c r="AQ6012" s="22" t="s">
        <v>561</v>
      </c>
      <c r="AR6012" s="22" t="s">
        <v>783</v>
      </c>
      <c r="AS6012" s="56">
        <v>1</v>
      </c>
      <c r="AT6012" s="89">
        <v>42604.428229166668</v>
      </c>
      <c r="AU6012" s="22" t="s">
        <v>12649</v>
      </c>
      <c r="AV6012" s="22" t="s">
        <v>12634</v>
      </c>
    </row>
    <row r="6013" spans="40:48" ht="12.75" customHeight="1" x14ac:dyDescent="0.3">
      <c r="AN6013" s="22" t="s">
        <v>12678</v>
      </c>
      <c r="AO6013" s="22" t="s">
        <v>12645</v>
      </c>
      <c r="AP6013" s="90" t="s">
        <v>12679</v>
      </c>
      <c r="AQ6013" s="22" t="s">
        <v>561</v>
      </c>
      <c r="AR6013" s="22" t="s">
        <v>783</v>
      </c>
      <c r="AS6013" s="56">
        <v>1</v>
      </c>
      <c r="AT6013" s="89">
        <v>42467.738298611112</v>
      </c>
      <c r="AU6013" s="22" t="s">
        <v>12649</v>
      </c>
      <c r="AV6013" s="22" t="s">
        <v>12634</v>
      </c>
    </row>
    <row r="6014" spans="40:48" ht="12.75" customHeight="1" x14ac:dyDescent="0.3">
      <c r="AN6014" s="22" t="s">
        <v>12680</v>
      </c>
      <c r="AO6014" s="22" t="s">
        <v>12645</v>
      </c>
      <c r="AP6014" s="90" t="s">
        <v>12681</v>
      </c>
      <c r="AQ6014" s="22" t="s">
        <v>561</v>
      </c>
      <c r="AR6014" s="22" t="s">
        <v>783</v>
      </c>
      <c r="AS6014" s="56">
        <v>1</v>
      </c>
      <c r="AT6014" s="89">
        <v>42760.730879629627</v>
      </c>
      <c r="AU6014" s="22" t="s">
        <v>15003</v>
      </c>
      <c r="AV6014" s="22" t="s">
        <v>12634</v>
      </c>
    </row>
    <row r="6015" spans="40:48" ht="12.75" customHeight="1" x14ac:dyDescent="0.3">
      <c r="AN6015" s="22" t="s">
        <v>12682</v>
      </c>
      <c r="AO6015" s="22" t="s">
        <v>12645</v>
      </c>
      <c r="AP6015" s="90" t="s">
        <v>12683</v>
      </c>
      <c r="AQ6015" s="22" t="s">
        <v>561</v>
      </c>
      <c r="AR6015" s="22" t="s">
        <v>783</v>
      </c>
      <c r="AS6015" s="56">
        <v>1</v>
      </c>
      <c r="AT6015" s="89">
        <v>41809.798171296294</v>
      </c>
      <c r="AU6015" s="22" t="s">
        <v>12649</v>
      </c>
      <c r="AV6015" s="22" t="s">
        <v>12634</v>
      </c>
    </row>
    <row r="6016" spans="40:48" ht="12.75" customHeight="1" x14ac:dyDescent="0.3">
      <c r="AN6016" s="22" t="s">
        <v>12684</v>
      </c>
      <c r="AO6016" s="22" t="s">
        <v>12645</v>
      </c>
      <c r="AP6016" s="90" t="s">
        <v>12685</v>
      </c>
      <c r="AQ6016" s="22" t="s">
        <v>561</v>
      </c>
      <c r="AR6016" s="22" t="s">
        <v>783</v>
      </c>
      <c r="AS6016" s="56">
        <v>1</v>
      </c>
      <c r="AT6016" s="89">
        <v>41327.64576388889</v>
      </c>
      <c r="AU6016" s="22" t="s">
        <v>12686</v>
      </c>
      <c r="AV6016" s="22" t="s">
        <v>12634</v>
      </c>
    </row>
    <row r="6017" spans="40:48" ht="12.75" customHeight="1" x14ac:dyDescent="0.3">
      <c r="AN6017" s="22" t="s">
        <v>12687</v>
      </c>
      <c r="AO6017" s="22" t="s">
        <v>12645</v>
      </c>
      <c r="AP6017" s="90" t="s">
        <v>12688</v>
      </c>
      <c r="AQ6017" s="22" t="s">
        <v>561</v>
      </c>
      <c r="AR6017" s="22" t="s">
        <v>783</v>
      </c>
      <c r="AS6017" s="56">
        <v>1</v>
      </c>
      <c r="AT6017" s="89">
        <v>41620.776620370372</v>
      </c>
      <c r="AU6017" s="22" t="s">
        <v>12689</v>
      </c>
      <c r="AV6017" s="22" t="s">
        <v>12634</v>
      </c>
    </row>
    <row r="6018" spans="40:48" ht="12.75" customHeight="1" x14ac:dyDescent="0.3">
      <c r="AN6018" s="22" t="s">
        <v>12690</v>
      </c>
      <c r="AO6018" s="22" t="s">
        <v>12645</v>
      </c>
      <c r="AP6018" s="90" t="s">
        <v>12691</v>
      </c>
      <c r="AQ6018" s="22" t="s">
        <v>561</v>
      </c>
      <c r="AR6018" s="22" t="s">
        <v>783</v>
      </c>
      <c r="AS6018" s="56">
        <v>1</v>
      </c>
      <c r="AT6018" s="89">
        <v>42760.730879629627</v>
      </c>
      <c r="AU6018" s="22" t="s">
        <v>15003</v>
      </c>
      <c r="AV6018" s="22" t="s">
        <v>12634</v>
      </c>
    </row>
    <row r="6019" spans="40:48" ht="12.75" customHeight="1" x14ac:dyDescent="0.3">
      <c r="AN6019" s="22" t="s">
        <v>12692</v>
      </c>
      <c r="AO6019" s="22" t="s">
        <v>12645</v>
      </c>
      <c r="AP6019" s="90" t="s">
        <v>12693</v>
      </c>
      <c r="AQ6019" s="22" t="s">
        <v>561</v>
      </c>
      <c r="AR6019" s="22" t="s">
        <v>783</v>
      </c>
      <c r="AS6019" s="56">
        <v>1</v>
      </c>
      <c r="AT6019" s="89">
        <v>42544.592175925929</v>
      </c>
      <c r="AU6019" s="22" t="s">
        <v>12689</v>
      </c>
      <c r="AV6019" s="22" t="s">
        <v>12634</v>
      </c>
    </row>
    <row r="6020" spans="40:48" ht="12.75" customHeight="1" x14ac:dyDescent="0.3">
      <c r="AN6020" s="22" t="s">
        <v>12694</v>
      </c>
      <c r="AO6020" s="22" t="s">
        <v>12645</v>
      </c>
      <c r="AP6020" s="90" t="s">
        <v>12695</v>
      </c>
      <c r="AQ6020" s="22" t="s">
        <v>561</v>
      </c>
      <c r="AR6020" s="22" t="s">
        <v>783</v>
      </c>
      <c r="AS6020" s="56">
        <v>1</v>
      </c>
      <c r="AT6020" s="89">
        <v>42760.730879629627</v>
      </c>
      <c r="AU6020" s="22" t="s">
        <v>15003</v>
      </c>
      <c r="AV6020" s="22" t="s">
        <v>12634</v>
      </c>
    </row>
    <row r="6021" spans="40:48" ht="12.75" customHeight="1" x14ac:dyDescent="0.3">
      <c r="AN6021" s="22" t="s">
        <v>12696</v>
      </c>
      <c r="AO6021" s="22" t="s">
        <v>12645</v>
      </c>
      <c r="AP6021" s="90" t="s">
        <v>12697</v>
      </c>
      <c r="AQ6021" s="22" t="s">
        <v>561</v>
      </c>
      <c r="AR6021" s="22" t="s">
        <v>783</v>
      </c>
      <c r="AS6021" s="56">
        <v>1</v>
      </c>
      <c r="AT6021" s="89">
        <v>42248.716319444444</v>
      </c>
      <c r="AU6021" s="22" t="s">
        <v>12689</v>
      </c>
      <c r="AV6021" s="22" t="s">
        <v>12634</v>
      </c>
    </row>
    <row r="6022" spans="40:48" ht="12.75" customHeight="1" x14ac:dyDescent="0.3">
      <c r="AN6022" s="22" t="s">
        <v>12698</v>
      </c>
      <c r="AO6022" s="22" t="s">
        <v>12645</v>
      </c>
      <c r="AP6022" s="90" t="s">
        <v>12699</v>
      </c>
      <c r="AQ6022" s="22" t="s">
        <v>561</v>
      </c>
      <c r="AR6022" s="22" t="s">
        <v>12633</v>
      </c>
      <c r="AS6022" s="56">
        <v>12551.59</v>
      </c>
      <c r="AT6022" s="89">
        <v>42843.69158564815</v>
      </c>
      <c r="AU6022" s="22" t="s">
        <v>12649</v>
      </c>
      <c r="AV6022" s="22" t="s">
        <v>12634</v>
      </c>
    </row>
    <row r="6023" spans="40:48" ht="12.75" customHeight="1" x14ac:dyDescent="0.3">
      <c r="AN6023" s="22" t="s">
        <v>12700</v>
      </c>
      <c r="AO6023" s="22" t="s">
        <v>12645</v>
      </c>
      <c r="AP6023" s="90" t="s">
        <v>12701</v>
      </c>
      <c r="AQ6023" s="22" t="s">
        <v>561</v>
      </c>
      <c r="AR6023" s="22" t="s">
        <v>783</v>
      </c>
      <c r="AS6023" s="56">
        <v>1</v>
      </c>
      <c r="AT6023" s="89">
        <v>42541.491365740738</v>
      </c>
      <c r="AU6023" s="22" t="s">
        <v>12649</v>
      </c>
      <c r="AV6023" s="22" t="s">
        <v>12634</v>
      </c>
    </row>
    <row r="6024" spans="40:48" ht="12.75" customHeight="1" x14ac:dyDescent="0.3">
      <c r="AN6024" s="22" t="s">
        <v>12702</v>
      </c>
      <c r="AO6024" s="22" t="s">
        <v>12645</v>
      </c>
      <c r="AP6024" s="90" t="s">
        <v>12703</v>
      </c>
      <c r="AQ6024" s="22" t="s">
        <v>561</v>
      </c>
      <c r="AR6024" s="22" t="s">
        <v>783</v>
      </c>
      <c r="AS6024" s="56">
        <v>1</v>
      </c>
      <c r="AT6024" s="89">
        <v>42760.730879629627</v>
      </c>
      <c r="AU6024" s="22" t="s">
        <v>15002</v>
      </c>
      <c r="AV6024" s="22" t="s">
        <v>12634</v>
      </c>
    </row>
    <row r="6025" spans="40:48" ht="12.75" customHeight="1" x14ac:dyDescent="0.3">
      <c r="AN6025" s="22" t="s">
        <v>12704</v>
      </c>
      <c r="AO6025" s="22" t="s">
        <v>12645</v>
      </c>
      <c r="AP6025" s="90" t="s">
        <v>12705</v>
      </c>
      <c r="AQ6025" s="22" t="s">
        <v>561</v>
      </c>
      <c r="AR6025" s="22" t="s">
        <v>12633</v>
      </c>
      <c r="AS6025" s="56">
        <v>47520</v>
      </c>
      <c r="AT6025" s="89">
        <v>42765.679224537038</v>
      </c>
      <c r="AU6025" s="22" t="s">
        <v>12706</v>
      </c>
      <c r="AV6025" s="22" t="s">
        <v>12634</v>
      </c>
    </row>
    <row r="6026" spans="40:48" ht="12.75" customHeight="1" x14ac:dyDescent="0.3">
      <c r="AN6026" s="22" t="s">
        <v>12707</v>
      </c>
      <c r="AO6026" s="22" t="s">
        <v>12645</v>
      </c>
      <c r="AP6026" s="90" t="s">
        <v>12708</v>
      </c>
      <c r="AQ6026" s="22" t="s">
        <v>561</v>
      </c>
      <c r="AR6026" s="22" t="s">
        <v>12633</v>
      </c>
      <c r="AS6026" s="56">
        <v>18</v>
      </c>
      <c r="AT6026" s="89">
        <v>42872.727372685185</v>
      </c>
      <c r="AU6026" s="22" t="s">
        <v>12689</v>
      </c>
      <c r="AV6026" s="22" t="s">
        <v>12634</v>
      </c>
    </row>
    <row r="6027" spans="40:48" ht="12.75" customHeight="1" x14ac:dyDescent="0.3">
      <c r="AN6027" s="22" t="s">
        <v>12709</v>
      </c>
      <c r="AO6027" s="22" t="s">
        <v>12645</v>
      </c>
      <c r="AP6027" s="90" t="s">
        <v>12710</v>
      </c>
      <c r="AQ6027" s="22" t="s">
        <v>561</v>
      </c>
      <c r="AR6027" s="22" t="s">
        <v>12633</v>
      </c>
      <c r="AS6027" s="56">
        <v>8</v>
      </c>
      <c r="AT6027" s="89">
        <v>42865.518229166664</v>
      </c>
      <c r="AU6027" s="22" t="s">
        <v>12706</v>
      </c>
      <c r="AV6027" s="22" t="s">
        <v>12634</v>
      </c>
    </row>
    <row r="6028" spans="40:48" ht="12.75" customHeight="1" x14ac:dyDescent="0.3">
      <c r="AN6028" s="22" t="s">
        <v>12711</v>
      </c>
      <c r="AO6028" s="22" t="s">
        <v>12645</v>
      </c>
      <c r="AP6028" s="90" t="s">
        <v>12712</v>
      </c>
      <c r="AQ6028" s="22" t="s">
        <v>561</v>
      </c>
      <c r="AR6028" s="22" t="s">
        <v>783</v>
      </c>
      <c r="AS6028" s="56">
        <v>1</v>
      </c>
      <c r="AT6028" s="89">
        <v>42760.730879629627</v>
      </c>
      <c r="AU6028" s="22" t="s">
        <v>14986</v>
      </c>
      <c r="AV6028" s="22" t="s">
        <v>12634</v>
      </c>
    </row>
    <row r="6029" spans="40:48" ht="12.75" customHeight="1" x14ac:dyDescent="0.3">
      <c r="AN6029" s="22" t="s">
        <v>12713</v>
      </c>
      <c r="AO6029" s="22" t="s">
        <v>12645</v>
      </c>
      <c r="AP6029" s="90" t="s">
        <v>12714</v>
      </c>
      <c r="AQ6029" s="22" t="s">
        <v>561</v>
      </c>
      <c r="AR6029" s="22" t="s">
        <v>783</v>
      </c>
      <c r="AS6029" s="56">
        <v>1</v>
      </c>
      <c r="AT6029" s="89">
        <v>42698.431990740741</v>
      </c>
      <c r="AU6029" s="22" t="s">
        <v>12706</v>
      </c>
      <c r="AV6029" s="22" t="s">
        <v>12634</v>
      </c>
    </row>
    <row r="6030" spans="40:48" ht="12.75" customHeight="1" x14ac:dyDescent="0.3">
      <c r="AN6030" s="22" t="s">
        <v>12715</v>
      </c>
      <c r="AO6030" s="22" t="s">
        <v>12645</v>
      </c>
      <c r="AP6030" s="90" t="s">
        <v>12716</v>
      </c>
      <c r="AQ6030" s="22" t="s">
        <v>566</v>
      </c>
      <c r="AR6030" s="22" t="s">
        <v>12633</v>
      </c>
      <c r="AS6030" s="56">
        <v>9</v>
      </c>
      <c r="AT6030" s="89">
        <v>42872.773587962962</v>
      </c>
      <c r="AU6030" s="22" t="s">
        <v>12706</v>
      </c>
      <c r="AV6030" s="22" t="s">
        <v>12634</v>
      </c>
    </row>
    <row r="6031" spans="40:48" ht="12.75" customHeight="1" x14ac:dyDescent="0.3">
      <c r="AN6031" s="22" t="s">
        <v>12717</v>
      </c>
      <c r="AO6031" s="22" t="s">
        <v>12645</v>
      </c>
      <c r="AP6031" s="90" t="s">
        <v>12718</v>
      </c>
      <c r="AQ6031" s="22" t="s">
        <v>561</v>
      </c>
      <c r="AR6031" s="22" t="s">
        <v>12633</v>
      </c>
      <c r="AS6031" s="56">
        <v>20527.5</v>
      </c>
      <c r="AT6031" s="89">
        <v>42767.722083333334</v>
      </c>
      <c r="AU6031" s="22" t="s">
        <v>12689</v>
      </c>
      <c r="AV6031" s="22" t="s">
        <v>12634</v>
      </c>
    </row>
    <row r="6032" spans="40:48" ht="12.75" customHeight="1" x14ac:dyDescent="0.3">
      <c r="AN6032" s="22" t="s">
        <v>12719</v>
      </c>
      <c r="AO6032" s="22" t="s">
        <v>12645</v>
      </c>
      <c r="AP6032" s="90" t="s">
        <v>12720</v>
      </c>
      <c r="AQ6032" s="22" t="s">
        <v>561</v>
      </c>
      <c r="AR6032" s="22" t="s">
        <v>783</v>
      </c>
      <c r="AS6032" s="56">
        <v>1</v>
      </c>
      <c r="AT6032" s="89">
        <v>42210.570451388892</v>
      </c>
      <c r="AU6032" s="22" t="s">
        <v>12689</v>
      </c>
      <c r="AV6032" s="22" t="s">
        <v>12634</v>
      </c>
    </row>
    <row r="6033" spans="40:48" ht="12.75" customHeight="1" x14ac:dyDescent="0.3">
      <c r="AN6033" s="22" t="s">
        <v>12721</v>
      </c>
      <c r="AO6033" s="22" t="s">
        <v>12645</v>
      </c>
      <c r="AP6033" s="90" t="s">
        <v>12722</v>
      </c>
      <c r="AQ6033" s="22" t="s">
        <v>561</v>
      </c>
      <c r="AR6033" s="22" t="s">
        <v>783</v>
      </c>
      <c r="AS6033" s="56">
        <v>1</v>
      </c>
      <c r="AT6033" s="89">
        <v>42515.762928240743</v>
      </c>
      <c r="AU6033" s="22" t="s">
        <v>12706</v>
      </c>
      <c r="AV6033" s="22" t="s">
        <v>12634</v>
      </c>
    </row>
    <row r="6034" spans="40:48" ht="12.75" customHeight="1" x14ac:dyDescent="0.3">
      <c r="AN6034" s="22" t="s">
        <v>12723</v>
      </c>
      <c r="AO6034" s="22" t="s">
        <v>12645</v>
      </c>
      <c r="AP6034" s="90" t="s">
        <v>12724</v>
      </c>
      <c r="AQ6034" s="22" t="s">
        <v>561</v>
      </c>
      <c r="AR6034" s="22" t="s">
        <v>12633</v>
      </c>
      <c r="AS6034" s="56">
        <v>7</v>
      </c>
      <c r="AT6034" s="89">
        <v>42851.449525462966</v>
      </c>
      <c r="AU6034" s="22" t="s">
        <v>12706</v>
      </c>
      <c r="AV6034" s="22" t="s">
        <v>12634</v>
      </c>
    </row>
    <row r="6035" spans="40:48" ht="12.75" customHeight="1" x14ac:dyDescent="0.3">
      <c r="AN6035" s="22" t="s">
        <v>12725</v>
      </c>
      <c r="AO6035" s="22" t="s">
        <v>12645</v>
      </c>
      <c r="AP6035" s="90" t="s">
        <v>12726</v>
      </c>
      <c r="AQ6035" s="22" t="s">
        <v>561</v>
      </c>
      <c r="AR6035" s="22" t="s">
        <v>12633</v>
      </c>
      <c r="AS6035" s="56">
        <v>1346.3</v>
      </c>
      <c r="AT6035" s="89">
        <v>42793.733831018515</v>
      </c>
      <c r="AU6035" s="22" t="s">
        <v>12706</v>
      </c>
      <c r="AV6035" s="22" t="s">
        <v>12634</v>
      </c>
    </row>
    <row r="6036" spans="40:48" ht="12.75" customHeight="1" x14ac:dyDescent="0.3">
      <c r="AN6036" s="22" t="s">
        <v>12727</v>
      </c>
      <c r="AO6036" s="22" t="s">
        <v>12645</v>
      </c>
      <c r="AP6036" s="90" t="s">
        <v>12728</v>
      </c>
      <c r="AQ6036" s="22" t="s">
        <v>561</v>
      </c>
      <c r="AR6036" s="22" t="s">
        <v>12633</v>
      </c>
      <c r="AS6036" s="56">
        <v>8</v>
      </c>
      <c r="AT6036" s="89">
        <v>42804.607615740744</v>
      </c>
      <c r="AU6036" s="22" t="s">
        <v>12706</v>
      </c>
      <c r="AV6036" s="22" t="s">
        <v>12634</v>
      </c>
    </row>
    <row r="6037" spans="40:48" ht="12.75" customHeight="1" x14ac:dyDescent="0.3">
      <c r="AN6037" s="22" t="s">
        <v>12729</v>
      </c>
      <c r="AO6037" s="22" t="s">
        <v>12645</v>
      </c>
      <c r="AP6037" s="90" t="s">
        <v>12730</v>
      </c>
      <c r="AQ6037" s="22" t="s">
        <v>561</v>
      </c>
      <c r="AR6037" s="22" t="s">
        <v>12633</v>
      </c>
      <c r="AS6037" s="56">
        <v>305505</v>
      </c>
      <c r="AT6037" s="89">
        <v>42824.7187962963</v>
      </c>
      <c r="AU6037" s="22" t="s">
        <v>12689</v>
      </c>
      <c r="AV6037" s="22" t="s">
        <v>12634</v>
      </c>
    </row>
    <row r="6038" spans="40:48" ht="12.75" customHeight="1" x14ac:dyDescent="0.3">
      <c r="AN6038" s="22" t="s">
        <v>12731</v>
      </c>
      <c r="AO6038" s="22" t="s">
        <v>12645</v>
      </c>
      <c r="AP6038" s="90" t="s">
        <v>12732</v>
      </c>
      <c r="AQ6038" s="22" t="s">
        <v>561</v>
      </c>
      <c r="AR6038" s="22" t="s">
        <v>783</v>
      </c>
      <c r="AS6038" s="56">
        <v>1</v>
      </c>
      <c r="AT6038" s="89">
        <v>42422.36996527778</v>
      </c>
      <c r="AU6038" s="22" t="s">
        <v>12689</v>
      </c>
      <c r="AV6038" s="22" t="s">
        <v>12634</v>
      </c>
    </row>
    <row r="6039" spans="40:48" ht="12.75" customHeight="1" x14ac:dyDescent="0.3">
      <c r="AN6039" s="22" t="s">
        <v>12733</v>
      </c>
      <c r="AO6039" s="22" t="s">
        <v>12645</v>
      </c>
      <c r="AP6039" s="90" t="s">
        <v>12716</v>
      </c>
      <c r="AQ6039" s="22" t="s">
        <v>561</v>
      </c>
      <c r="AR6039" s="22" t="s">
        <v>12633</v>
      </c>
      <c r="AS6039" s="56">
        <v>8.5</v>
      </c>
      <c r="AT6039" s="89">
        <v>42872.773587962962</v>
      </c>
      <c r="AU6039" s="22" t="s">
        <v>12689</v>
      </c>
      <c r="AV6039" s="22" t="s">
        <v>12634</v>
      </c>
    </row>
    <row r="6040" spans="40:48" ht="12.75" customHeight="1" x14ac:dyDescent="0.3">
      <c r="AN6040" s="22" t="s">
        <v>12734</v>
      </c>
      <c r="AO6040" s="22" t="s">
        <v>12645</v>
      </c>
      <c r="AP6040" s="90" t="s">
        <v>12735</v>
      </c>
      <c r="AQ6040" s="22" t="s">
        <v>561</v>
      </c>
      <c r="AR6040" s="22" t="s">
        <v>12633</v>
      </c>
      <c r="AS6040" s="56">
        <v>2575</v>
      </c>
      <c r="AT6040" s="89">
        <v>42810.446111111109</v>
      </c>
      <c r="AU6040" s="22" t="s">
        <v>12706</v>
      </c>
      <c r="AV6040" s="22" t="s">
        <v>12634</v>
      </c>
    </row>
    <row r="6041" spans="40:48" ht="12.75" customHeight="1" x14ac:dyDescent="0.3">
      <c r="AN6041" s="22" t="s">
        <v>12736</v>
      </c>
      <c r="AO6041" s="22" t="s">
        <v>12645</v>
      </c>
      <c r="AP6041" s="90" t="s">
        <v>12737</v>
      </c>
      <c r="AQ6041" s="22" t="s">
        <v>561</v>
      </c>
      <c r="AR6041" s="22" t="s">
        <v>12633</v>
      </c>
      <c r="AS6041" s="56">
        <v>2800</v>
      </c>
      <c r="AT6041" s="89">
        <v>42802.359976851854</v>
      </c>
      <c r="AU6041" s="22" t="s">
        <v>12706</v>
      </c>
      <c r="AV6041" s="22" t="s">
        <v>12634</v>
      </c>
    </row>
    <row r="6042" spans="40:48" ht="12.75" customHeight="1" x14ac:dyDescent="0.3">
      <c r="AN6042" s="22" t="s">
        <v>12738</v>
      </c>
      <c r="AO6042" s="22" t="s">
        <v>12645</v>
      </c>
      <c r="AP6042" s="90" t="s">
        <v>12739</v>
      </c>
      <c r="AQ6042" s="22" t="s">
        <v>561</v>
      </c>
      <c r="AR6042" s="22" t="s">
        <v>783</v>
      </c>
      <c r="AS6042" s="56">
        <v>1</v>
      </c>
      <c r="AT6042" s="89">
        <v>42671.441932870373</v>
      </c>
      <c r="AU6042" s="22" t="s">
        <v>12706</v>
      </c>
      <c r="AV6042" s="22" t="s">
        <v>12634</v>
      </c>
    </row>
    <row r="6043" spans="40:48" ht="12.75" customHeight="1" x14ac:dyDescent="0.3">
      <c r="AN6043" s="22" t="s">
        <v>12740</v>
      </c>
      <c r="AO6043" s="22" t="s">
        <v>12645</v>
      </c>
      <c r="AP6043" s="90" t="s">
        <v>12741</v>
      </c>
      <c r="AQ6043" s="22" t="s">
        <v>561</v>
      </c>
      <c r="AR6043" s="22" t="s">
        <v>783</v>
      </c>
      <c r="AS6043" s="56">
        <v>1</v>
      </c>
      <c r="AT6043" s="89">
        <v>42541.621018518519</v>
      </c>
      <c r="AU6043" s="22" t="s">
        <v>12706</v>
      </c>
      <c r="AV6043" s="22" t="s">
        <v>12634</v>
      </c>
    </row>
    <row r="6044" spans="40:48" ht="12.75" customHeight="1" x14ac:dyDescent="0.3">
      <c r="AN6044" s="22" t="s">
        <v>12742</v>
      </c>
      <c r="AO6044" s="22" t="s">
        <v>12645</v>
      </c>
      <c r="AP6044" s="90" t="s">
        <v>12743</v>
      </c>
      <c r="AQ6044" s="22" t="s">
        <v>561</v>
      </c>
      <c r="AR6044" s="22" t="s">
        <v>783</v>
      </c>
      <c r="AS6044" s="56">
        <v>1</v>
      </c>
      <c r="AT6044" s="89">
        <v>42699.445937500001</v>
      </c>
      <c r="AU6044" s="22" t="s">
        <v>12706</v>
      </c>
      <c r="AV6044" s="22" t="s">
        <v>12634</v>
      </c>
    </row>
    <row r="6045" spans="40:48" ht="12.75" customHeight="1" x14ac:dyDescent="0.3">
      <c r="AN6045" s="22" t="s">
        <v>12744</v>
      </c>
      <c r="AO6045" s="22" t="s">
        <v>12645</v>
      </c>
      <c r="AP6045" s="90" t="s">
        <v>12745</v>
      </c>
      <c r="AQ6045" s="22" t="s">
        <v>561</v>
      </c>
      <c r="AR6045" s="22" t="s">
        <v>783</v>
      </c>
      <c r="AS6045" s="56">
        <v>1</v>
      </c>
      <c r="AT6045" s="89">
        <v>42359.489606481482</v>
      </c>
      <c r="AU6045" s="22" t="s">
        <v>12649</v>
      </c>
      <c r="AV6045" s="22" t="s">
        <v>12634</v>
      </c>
    </row>
    <row r="6046" spans="40:48" ht="12.75" customHeight="1" x14ac:dyDescent="0.3">
      <c r="AN6046" s="22" t="s">
        <v>12746</v>
      </c>
      <c r="AO6046" s="22" t="s">
        <v>12645</v>
      </c>
      <c r="AP6046" s="90" t="s">
        <v>12747</v>
      </c>
      <c r="AQ6046" s="22" t="s">
        <v>561</v>
      </c>
      <c r="AR6046" s="22" t="s">
        <v>783</v>
      </c>
      <c r="AS6046" s="56">
        <v>1</v>
      </c>
      <c r="AT6046" s="89">
        <v>42481.425983796296</v>
      </c>
      <c r="AU6046" s="22" t="s">
        <v>12748</v>
      </c>
      <c r="AV6046" s="22" t="s">
        <v>12634</v>
      </c>
    </row>
    <row r="6047" spans="40:48" ht="12.75" customHeight="1" x14ac:dyDescent="0.3">
      <c r="AN6047" s="22" t="s">
        <v>12749</v>
      </c>
      <c r="AO6047" s="22" t="s">
        <v>12645</v>
      </c>
      <c r="AP6047" s="90" t="s">
        <v>12750</v>
      </c>
      <c r="AQ6047" s="22" t="s">
        <v>561</v>
      </c>
      <c r="AR6047" s="22" t="s">
        <v>783</v>
      </c>
      <c r="AS6047" s="56">
        <v>1</v>
      </c>
      <c r="AT6047" s="89">
        <v>42760.730879629627</v>
      </c>
      <c r="AU6047" s="22" t="s">
        <v>15003</v>
      </c>
      <c r="AV6047" s="22" t="s">
        <v>12634</v>
      </c>
    </row>
    <row r="6048" spans="40:48" ht="12.75" customHeight="1" x14ac:dyDescent="0.3">
      <c r="AN6048" s="22" t="s">
        <v>12751</v>
      </c>
      <c r="AO6048" s="22" t="s">
        <v>12645</v>
      </c>
      <c r="AP6048" s="90" t="s">
        <v>12752</v>
      </c>
      <c r="AQ6048" s="22" t="s">
        <v>561</v>
      </c>
      <c r="AR6048" s="22" t="s">
        <v>783</v>
      </c>
      <c r="AS6048" s="56">
        <v>1</v>
      </c>
      <c r="AT6048" s="89">
        <v>42760.730879629627</v>
      </c>
      <c r="AU6048" s="22" t="s">
        <v>15003</v>
      </c>
      <c r="AV6048" s="22" t="s">
        <v>12634</v>
      </c>
    </row>
    <row r="6049" spans="40:48" ht="12.75" customHeight="1" x14ac:dyDescent="0.3">
      <c r="AN6049" s="22" t="s">
        <v>12753</v>
      </c>
      <c r="AO6049" s="22" t="s">
        <v>12645</v>
      </c>
      <c r="AP6049" s="90" t="s">
        <v>12754</v>
      </c>
      <c r="AQ6049" s="22" t="s">
        <v>561</v>
      </c>
      <c r="AR6049" s="22" t="s">
        <v>783</v>
      </c>
      <c r="AS6049" s="56">
        <v>1</v>
      </c>
      <c r="AT6049" s="89">
        <v>41904.439583333333</v>
      </c>
      <c r="AU6049" s="22" t="s">
        <v>12689</v>
      </c>
      <c r="AV6049" s="22" t="s">
        <v>12634</v>
      </c>
    </row>
    <row r="6050" spans="40:48" ht="12.75" customHeight="1" x14ac:dyDescent="0.3">
      <c r="AN6050" s="22" t="s">
        <v>12755</v>
      </c>
      <c r="AO6050" s="22" t="s">
        <v>12645</v>
      </c>
      <c r="AP6050" s="90" t="s">
        <v>12756</v>
      </c>
      <c r="AQ6050" s="22" t="s">
        <v>561</v>
      </c>
      <c r="AR6050" s="22" t="s">
        <v>783</v>
      </c>
      <c r="AS6050" s="56">
        <v>1</v>
      </c>
      <c r="AT6050" s="89">
        <v>42760.730879629627</v>
      </c>
      <c r="AU6050" s="22" t="s">
        <v>15003</v>
      </c>
      <c r="AV6050" s="22" t="s">
        <v>12634</v>
      </c>
    </row>
    <row r="6051" spans="40:48" ht="12.75" customHeight="1" x14ac:dyDescent="0.3">
      <c r="AN6051" s="22" t="s">
        <v>12757</v>
      </c>
      <c r="AO6051" s="22" t="s">
        <v>12645</v>
      </c>
      <c r="AP6051" s="90" t="s">
        <v>12758</v>
      </c>
      <c r="AQ6051" s="22" t="s">
        <v>561</v>
      </c>
      <c r="AR6051" s="22" t="s">
        <v>783</v>
      </c>
      <c r="AS6051" s="56">
        <v>1</v>
      </c>
      <c r="AT6051" s="89">
        <v>42760.730879629627</v>
      </c>
      <c r="AU6051" s="22" t="s">
        <v>15003</v>
      </c>
      <c r="AV6051" s="22" t="s">
        <v>12634</v>
      </c>
    </row>
    <row r="6052" spans="40:48" ht="12.75" customHeight="1" x14ac:dyDescent="0.3">
      <c r="AN6052" s="22" t="s">
        <v>12759</v>
      </c>
      <c r="AO6052" s="22" t="s">
        <v>12645</v>
      </c>
      <c r="AP6052" s="90" t="s">
        <v>12760</v>
      </c>
      <c r="AQ6052" s="22" t="s">
        <v>561</v>
      </c>
      <c r="AR6052" s="22" t="s">
        <v>783</v>
      </c>
      <c r="AS6052" s="56">
        <v>1</v>
      </c>
      <c r="AT6052" s="89">
        <v>42760.730879629627</v>
      </c>
      <c r="AU6052" s="22" t="s">
        <v>15003</v>
      </c>
      <c r="AV6052" s="22" t="s">
        <v>12634</v>
      </c>
    </row>
    <row r="6053" spans="40:48" ht="12.75" customHeight="1" x14ac:dyDescent="0.3">
      <c r="AN6053" s="22" t="s">
        <v>12761</v>
      </c>
      <c r="AO6053" s="22" t="s">
        <v>12645</v>
      </c>
      <c r="AP6053" s="90" t="s">
        <v>12762</v>
      </c>
      <c r="AQ6053" s="22" t="s">
        <v>561</v>
      </c>
      <c r="AR6053" s="22" t="s">
        <v>783</v>
      </c>
      <c r="AS6053" s="56">
        <v>1</v>
      </c>
      <c r="AT6053" s="89">
        <v>41935.641608796293</v>
      </c>
      <c r="AU6053" s="22" t="s">
        <v>12689</v>
      </c>
      <c r="AV6053" s="22" t="s">
        <v>12634</v>
      </c>
    </row>
    <row r="6054" spans="40:48" ht="12.75" customHeight="1" x14ac:dyDescent="0.3">
      <c r="AN6054" s="22" t="s">
        <v>12763</v>
      </c>
      <c r="AO6054" s="22" t="s">
        <v>12645</v>
      </c>
      <c r="AP6054" s="90" t="s">
        <v>12764</v>
      </c>
      <c r="AQ6054" s="22" t="s">
        <v>561</v>
      </c>
      <c r="AR6054" s="22" t="s">
        <v>12633</v>
      </c>
      <c r="AS6054" s="56">
        <v>55295</v>
      </c>
      <c r="AT6054" s="89">
        <v>42831.702025462961</v>
      </c>
      <c r="AU6054" s="22" t="s">
        <v>12748</v>
      </c>
      <c r="AV6054" s="22" t="s">
        <v>12634</v>
      </c>
    </row>
    <row r="6055" spans="40:48" ht="12.75" customHeight="1" x14ac:dyDescent="0.3">
      <c r="AN6055" s="22" t="s">
        <v>12765</v>
      </c>
      <c r="AO6055" s="22" t="s">
        <v>12645</v>
      </c>
      <c r="AP6055" s="90" t="s">
        <v>12766</v>
      </c>
      <c r="AQ6055" s="22" t="s">
        <v>561</v>
      </c>
      <c r="AR6055" s="22" t="s">
        <v>783</v>
      </c>
      <c r="AS6055" s="56">
        <v>1</v>
      </c>
      <c r="AT6055" s="89">
        <v>42760.730879629627</v>
      </c>
      <c r="AU6055" s="22" t="s">
        <v>15003</v>
      </c>
      <c r="AV6055" s="22" t="s">
        <v>12634</v>
      </c>
    </row>
    <row r="6056" spans="40:48" ht="12.75" customHeight="1" x14ac:dyDescent="0.3">
      <c r="AN6056" s="22" t="s">
        <v>12767</v>
      </c>
      <c r="AO6056" s="22" t="s">
        <v>12645</v>
      </c>
      <c r="AP6056" s="90" t="s">
        <v>12768</v>
      </c>
      <c r="AQ6056" s="22" t="s">
        <v>561</v>
      </c>
      <c r="AR6056" s="22" t="s">
        <v>12633</v>
      </c>
      <c r="AS6056" s="56">
        <v>2250</v>
      </c>
      <c r="AT6056" s="89">
        <v>42761.665833333333</v>
      </c>
      <c r="AU6056" s="22" t="s">
        <v>12748</v>
      </c>
      <c r="AV6056" s="22" t="s">
        <v>12634</v>
      </c>
    </row>
    <row r="6057" spans="40:48" ht="12.75" customHeight="1" x14ac:dyDescent="0.3">
      <c r="AN6057" s="22" t="s">
        <v>12769</v>
      </c>
      <c r="AO6057" s="22" t="s">
        <v>12645</v>
      </c>
      <c r="AP6057" s="90" t="s">
        <v>12770</v>
      </c>
      <c r="AQ6057" s="22" t="s">
        <v>561</v>
      </c>
      <c r="AR6057" s="22" t="s">
        <v>783</v>
      </c>
      <c r="AS6057" s="56">
        <v>1</v>
      </c>
      <c r="AT6057" s="89">
        <v>42760.730879629627</v>
      </c>
      <c r="AU6057" s="22" t="s">
        <v>15003</v>
      </c>
      <c r="AV6057" s="22" t="s">
        <v>12634</v>
      </c>
    </row>
    <row r="6058" spans="40:48" ht="12.75" customHeight="1" x14ac:dyDescent="0.3">
      <c r="AN6058" s="22" t="s">
        <v>12771</v>
      </c>
      <c r="AO6058" s="22" t="s">
        <v>12645</v>
      </c>
      <c r="AP6058" s="90" t="s">
        <v>12772</v>
      </c>
      <c r="AQ6058" s="22" t="s">
        <v>561</v>
      </c>
      <c r="AR6058" s="22" t="s">
        <v>783</v>
      </c>
      <c r="AS6058" s="56">
        <v>1</v>
      </c>
      <c r="AT6058" s="89">
        <v>42622.790439814817</v>
      </c>
      <c r="AU6058" s="22" t="s">
        <v>12773</v>
      </c>
      <c r="AV6058" s="22" t="s">
        <v>12634</v>
      </c>
    </row>
    <row r="6059" spans="40:48" ht="12.75" customHeight="1" x14ac:dyDescent="0.3">
      <c r="AN6059" s="22" t="s">
        <v>12774</v>
      </c>
      <c r="AO6059" s="22" t="s">
        <v>12645</v>
      </c>
      <c r="AP6059" s="90" t="s">
        <v>12775</v>
      </c>
      <c r="AQ6059" s="22" t="s">
        <v>561</v>
      </c>
      <c r="AR6059" s="22" t="s">
        <v>783</v>
      </c>
      <c r="AS6059" s="56">
        <v>1</v>
      </c>
      <c r="AT6059" s="89">
        <v>42760.730879629627</v>
      </c>
      <c r="AU6059" s="22" t="s">
        <v>15004</v>
      </c>
      <c r="AV6059" s="22" t="s">
        <v>12634</v>
      </c>
    </row>
    <row r="6060" spans="40:48" ht="12.75" customHeight="1" x14ac:dyDescent="0.3">
      <c r="AN6060" s="22" t="s">
        <v>12776</v>
      </c>
      <c r="AO6060" s="22" t="s">
        <v>12645</v>
      </c>
      <c r="AP6060" s="90" t="s">
        <v>12777</v>
      </c>
      <c r="AQ6060" s="22" t="s">
        <v>561</v>
      </c>
      <c r="AR6060" s="22" t="s">
        <v>783</v>
      </c>
      <c r="AS6060" s="56">
        <v>1</v>
      </c>
      <c r="AT6060" s="89">
        <v>41610.747465277775</v>
      </c>
      <c r="AU6060" s="22" t="s">
        <v>12689</v>
      </c>
      <c r="AV6060" s="22" t="s">
        <v>12634</v>
      </c>
    </row>
    <row r="6061" spans="40:48" ht="12.75" customHeight="1" x14ac:dyDescent="0.3">
      <c r="AN6061" s="22" t="s">
        <v>12778</v>
      </c>
      <c r="AO6061" s="22" t="s">
        <v>12645</v>
      </c>
      <c r="AP6061" s="90" t="s">
        <v>12779</v>
      </c>
      <c r="AQ6061" s="22" t="s">
        <v>561</v>
      </c>
      <c r="AR6061" s="22" t="s">
        <v>783</v>
      </c>
      <c r="AS6061" s="56">
        <v>1</v>
      </c>
      <c r="AT6061" s="89">
        <v>41456.523657407408</v>
      </c>
      <c r="AU6061" s="22" t="s">
        <v>12780</v>
      </c>
      <c r="AV6061" s="22" t="s">
        <v>12634</v>
      </c>
    </row>
    <row r="6062" spans="40:48" ht="12.75" customHeight="1" x14ac:dyDescent="0.3">
      <c r="AN6062" s="22" t="s">
        <v>12781</v>
      </c>
      <c r="AO6062" s="22" t="s">
        <v>12645</v>
      </c>
      <c r="AP6062" s="90" t="s">
        <v>12782</v>
      </c>
      <c r="AQ6062" s="22" t="s">
        <v>561</v>
      </c>
      <c r="AR6062" s="22" t="s">
        <v>783</v>
      </c>
      <c r="AS6062" s="56">
        <v>1</v>
      </c>
      <c r="AT6062" s="89">
        <v>42760.730879629627</v>
      </c>
      <c r="AU6062" s="22" t="s">
        <v>15005</v>
      </c>
      <c r="AV6062" s="22" t="s">
        <v>12634</v>
      </c>
    </row>
    <row r="6063" spans="40:48" ht="12.75" customHeight="1" x14ac:dyDescent="0.3">
      <c r="AN6063" s="22" t="s">
        <v>12783</v>
      </c>
      <c r="AO6063" s="22" t="s">
        <v>12645</v>
      </c>
      <c r="AP6063" s="90" t="s">
        <v>12784</v>
      </c>
      <c r="AQ6063" s="22" t="s">
        <v>561</v>
      </c>
      <c r="AR6063" s="22" t="s">
        <v>783</v>
      </c>
      <c r="AS6063" s="56">
        <v>1</v>
      </c>
      <c r="AT6063" s="89">
        <v>42760.730879629627</v>
      </c>
      <c r="AU6063" s="22" t="s">
        <v>15006</v>
      </c>
      <c r="AV6063" s="22" t="s">
        <v>12634</v>
      </c>
    </row>
    <row r="6064" spans="40:48" ht="12.75" customHeight="1" x14ac:dyDescent="0.3">
      <c r="AN6064" s="22" t="s">
        <v>12785</v>
      </c>
      <c r="AO6064" s="22" t="s">
        <v>12645</v>
      </c>
      <c r="AP6064" s="90" t="s">
        <v>12786</v>
      </c>
      <c r="AQ6064" s="22" t="s">
        <v>561</v>
      </c>
      <c r="AR6064" s="22" t="s">
        <v>783</v>
      </c>
      <c r="AS6064" s="56">
        <v>1</v>
      </c>
      <c r="AT6064" s="89">
        <v>42760.730879629627</v>
      </c>
      <c r="AU6064" s="22" t="s">
        <v>15006</v>
      </c>
      <c r="AV6064" s="22" t="s">
        <v>12634</v>
      </c>
    </row>
    <row r="6065" spans="40:48" ht="12.75" customHeight="1" x14ac:dyDescent="0.3">
      <c r="AN6065" s="22" t="s">
        <v>12787</v>
      </c>
      <c r="AO6065" s="22" t="s">
        <v>12645</v>
      </c>
      <c r="AP6065" s="90" t="s">
        <v>12788</v>
      </c>
      <c r="AQ6065" s="22" t="s">
        <v>561</v>
      </c>
      <c r="AR6065" s="22" t="s">
        <v>783</v>
      </c>
      <c r="AS6065" s="56">
        <v>1</v>
      </c>
      <c r="AT6065" s="89">
        <v>42709.34447916667</v>
      </c>
      <c r="AU6065" s="22" t="s">
        <v>12789</v>
      </c>
      <c r="AV6065" s="22" t="s">
        <v>12634</v>
      </c>
    </row>
    <row r="6066" spans="40:48" ht="12.75" customHeight="1" x14ac:dyDescent="0.3">
      <c r="AN6066" s="22" t="s">
        <v>12790</v>
      </c>
      <c r="AO6066" s="22" t="s">
        <v>12645</v>
      </c>
      <c r="AP6066" s="90" t="s">
        <v>12791</v>
      </c>
      <c r="AQ6066" s="22" t="s">
        <v>561</v>
      </c>
      <c r="AR6066" s="22" t="s">
        <v>12633</v>
      </c>
      <c r="AS6066" s="56">
        <v>15200</v>
      </c>
      <c r="AT6066" s="89">
        <v>42810.673854166664</v>
      </c>
      <c r="AU6066" s="22" t="s">
        <v>12789</v>
      </c>
      <c r="AV6066" s="22" t="s">
        <v>12634</v>
      </c>
    </row>
    <row r="6067" spans="40:48" ht="12.75" customHeight="1" x14ac:dyDescent="0.3">
      <c r="AN6067" s="22" t="s">
        <v>12792</v>
      </c>
      <c r="AO6067" s="22" t="s">
        <v>12645</v>
      </c>
      <c r="AP6067" s="90" t="s">
        <v>12793</v>
      </c>
      <c r="AQ6067" s="22" t="s">
        <v>561</v>
      </c>
      <c r="AR6067" s="22" t="s">
        <v>783</v>
      </c>
      <c r="AS6067" s="56">
        <v>1</v>
      </c>
      <c r="AT6067" s="89">
        <v>42587.444247685184</v>
      </c>
      <c r="AU6067" s="22" t="s">
        <v>12773</v>
      </c>
      <c r="AV6067" s="22" t="s">
        <v>12634</v>
      </c>
    </row>
    <row r="6068" spans="40:48" ht="12.75" customHeight="1" x14ac:dyDescent="0.3">
      <c r="AN6068" s="22" t="s">
        <v>12794</v>
      </c>
      <c r="AO6068" s="22" t="s">
        <v>12645</v>
      </c>
      <c r="AP6068" s="90" t="s">
        <v>12795</v>
      </c>
      <c r="AQ6068" s="22" t="s">
        <v>561</v>
      </c>
      <c r="AR6068" s="22" t="s">
        <v>783</v>
      </c>
      <c r="AS6068" s="56">
        <v>1</v>
      </c>
      <c r="AT6068" s="89">
        <v>42310.397962962961</v>
      </c>
      <c r="AU6068" s="22" t="s">
        <v>12689</v>
      </c>
      <c r="AV6068" s="22" t="s">
        <v>12634</v>
      </c>
    </row>
    <row r="6069" spans="40:48" ht="12.75" customHeight="1" x14ac:dyDescent="0.3">
      <c r="AN6069" s="22" t="s">
        <v>12796</v>
      </c>
      <c r="AO6069" s="22" t="s">
        <v>12645</v>
      </c>
      <c r="AP6069" s="90" t="s">
        <v>12797</v>
      </c>
      <c r="AQ6069" s="22" t="s">
        <v>561</v>
      </c>
      <c r="AR6069" s="22" t="s">
        <v>783</v>
      </c>
      <c r="AS6069" s="56">
        <v>1</v>
      </c>
      <c r="AT6069" s="89">
        <v>42409.348055555558</v>
      </c>
      <c r="AU6069" s="22" t="s">
        <v>12689</v>
      </c>
      <c r="AV6069" s="22" t="s">
        <v>12634</v>
      </c>
    </row>
    <row r="6070" spans="40:48" ht="12.75" customHeight="1" x14ac:dyDescent="0.3">
      <c r="AN6070" s="22" t="s">
        <v>12798</v>
      </c>
      <c r="AO6070" s="22" t="s">
        <v>12645</v>
      </c>
      <c r="AP6070" s="90" t="s">
        <v>12799</v>
      </c>
      <c r="AQ6070" s="22" t="s">
        <v>561</v>
      </c>
      <c r="AR6070" s="22" t="s">
        <v>783</v>
      </c>
      <c r="AS6070" s="56">
        <v>1</v>
      </c>
      <c r="AT6070" s="89">
        <v>42760.730879629627</v>
      </c>
      <c r="AU6070" s="22" t="s">
        <v>15006</v>
      </c>
      <c r="AV6070" s="22" t="s">
        <v>12634</v>
      </c>
    </row>
    <row r="6071" spans="40:48" ht="12.75" customHeight="1" x14ac:dyDescent="0.3">
      <c r="AN6071" s="22" t="s">
        <v>12800</v>
      </c>
      <c r="AO6071" s="22" t="s">
        <v>12645</v>
      </c>
      <c r="AP6071" s="90" t="s">
        <v>12801</v>
      </c>
      <c r="AQ6071" s="22" t="s">
        <v>561</v>
      </c>
      <c r="AR6071" s="22" t="s">
        <v>783</v>
      </c>
      <c r="AS6071" s="56">
        <v>1</v>
      </c>
      <c r="AT6071" s="89">
        <v>41894.674502314818</v>
      </c>
      <c r="AU6071" s="22" t="s">
        <v>12773</v>
      </c>
      <c r="AV6071" s="22" t="s">
        <v>12634</v>
      </c>
    </row>
    <row r="6072" spans="40:48" ht="12.75" customHeight="1" x14ac:dyDescent="0.3">
      <c r="AN6072" s="22" t="s">
        <v>12802</v>
      </c>
      <c r="AO6072" s="22" t="s">
        <v>12645</v>
      </c>
      <c r="AP6072" s="90" t="s">
        <v>12803</v>
      </c>
      <c r="AQ6072" s="22" t="s">
        <v>561</v>
      </c>
      <c r="AR6072" s="22" t="s">
        <v>783</v>
      </c>
      <c r="AS6072" s="56">
        <v>1</v>
      </c>
      <c r="AT6072" s="89">
        <v>42760.730879629627</v>
      </c>
      <c r="AU6072" s="22" t="s">
        <v>15004</v>
      </c>
      <c r="AV6072" s="22" t="s">
        <v>12634</v>
      </c>
    </row>
    <row r="6073" spans="40:48" ht="12.75" customHeight="1" x14ac:dyDescent="0.3">
      <c r="AN6073" s="22" t="s">
        <v>12804</v>
      </c>
      <c r="AO6073" s="22" t="s">
        <v>12645</v>
      </c>
      <c r="AP6073" s="90" t="s">
        <v>12805</v>
      </c>
      <c r="AQ6073" s="22" t="s">
        <v>561</v>
      </c>
      <c r="AR6073" s="22" t="s">
        <v>12633</v>
      </c>
      <c r="AS6073" s="56">
        <v>15000</v>
      </c>
      <c r="AT6073" s="89">
        <v>42829.678067129629</v>
      </c>
      <c r="AU6073" s="22" t="s">
        <v>12689</v>
      </c>
      <c r="AV6073" s="22" t="s">
        <v>12634</v>
      </c>
    </row>
    <row r="6074" spans="40:48" ht="12.75" customHeight="1" x14ac:dyDescent="0.3">
      <c r="AN6074" s="22" t="s">
        <v>12806</v>
      </c>
      <c r="AO6074" s="22" t="s">
        <v>12645</v>
      </c>
      <c r="AP6074" s="90" t="s">
        <v>12807</v>
      </c>
      <c r="AQ6074" s="22" t="s">
        <v>561</v>
      </c>
      <c r="AR6074" s="22" t="s">
        <v>783</v>
      </c>
      <c r="AS6074" s="56">
        <v>1</v>
      </c>
      <c r="AT6074" s="89">
        <v>42349.806331018517</v>
      </c>
      <c r="AU6074" s="22" t="s">
        <v>12689</v>
      </c>
      <c r="AV6074" s="22" t="s">
        <v>12634</v>
      </c>
    </row>
    <row r="6075" spans="40:48" ht="12.75" customHeight="1" x14ac:dyDescent="0.3">
      <c r="AN6075" s="22" t="s">
        <v>12808</v>
      </c>
      <c r="AO6075" s="22" t="s">
        <v>12645</v>
      </c>
      <c r="AP6075" s="90" t="s">
        <v>12809</v>
      </c>
      <c r="AQ6075" s="22" t="s">
        <v>561</v>
      </c>
      <c r="AR6075" s="22" t="s">
        <v>783</v>
      </c>
      <c r="AS6075" s="56">
        <v>1</v>
      </c>
      <c r="AT6075" s="89">
        <v>42492.69427083333</v>
      </c>
      <c r="AU6075" s="22" t="s">
        <v>12773</v>
      </c>
      <c r="AV6075" s="22" t="s">
        <v>12634</v>
      </c>
    </row>
    <row r="6076" spans="40:48" ht="12.75" customHeight="1" x14ac:dyDescent="0.3">
      <c r="AN6076" s="22" t="s">
        <v>12810</v>
      </c>
      <c r="AO6076" s="22" t="s">
        <v>12645</v>
      </c>
      <c r="AP6076" s="90" t="s">
        <v>12811</v>
      </c>
      <c r="AQ6076" s="22" t="s">
        <v>561</v>
      </c>
      <c r="AR6076" s="22" t="s">
        <v>783</v>
      </c>
      <c r="AS6076" s="56">
        <v>1</v>
      </c>
      <c r="AT6076" s="89">
        <v>42760.730879629627</v>
      </c>
      <c r="AU6076" s="22" t="s">
        <v>15005</v>
      </c>
      <c r="AV6076" s="22" t="s">
        <v>12634</v>
      </c>
    </row>
    <row r="6077" spans="40:48" ht="12.75" customHeight="1" x14ac:dyDescent="0.3">
      <c r="AN6077" s="22" t="s">
        <v>12812</v>
      </c>
      <c r="AO6077" s="22" t="s">
        <v>12645</v>
      </c>
      <c r="AP6077" s="90" t="s">
        <v>12813</v>
      </c>
      <c r="AQ6077" s="22" t="s">
        <v>561</v>
      </c>
      <c r="AR6077" s="22" t="s">
        <v>12633</v>
      </c>
      <c r="AS6077" s="56">
        <v>24000</v>
      </c>
      <c r="AT6077" s="89">
        <v>42787.472002314818</v>
      </c>
      <c r="AU6077" s="22" t="s">
        <v>12780</v>
      </c>
      <c r="AV6077" s="22" t="s">
        <v>12634</v>
      </c>
    </row>
    <row r="6078" spans="40:48" ht="12.75" customHeight="1" x14ac:dyDescent="0.3">
      <c r="AN6078" s="22" t="s">
        <v>12814</v>
      </c>
      <c r="AO6078" s="22" t="s">
        <v>12645</v>
      </c>
      <c r="AP6078" s="90" t="s">
        <v>12815</v>
      </c>
      <c r="AQ6078" s="22" t="s">
        <v>561</v>
      </c>
      <c r="AR6078" s="22" t="s">
        <v>783</v>
      </c>
      <c r="AS6078" s="56">
        <v>1</v>
      </c>
      <c r="AT6078" s="89">
        <v>42760.730879629627</v>
      </c>
      <c r="AU6078" s="22" t="s">
        <v>15006</v>
      </c>
      <c r="AV6078" s="22" t="s">
        <v>12634</v>
      </c>
    </row>
    <row r="6079" spans="40:48" ht="12.75" customHeight="1" x14ac:dyDescent="0.3">
      <c r="AN6079" s="22" t="s">
        <v>12816</v>
      </c>
      <c r="AO6079" s="22" t="s">
        <v>12645</v>
      </c>
      <c r="AP6079" s="90" t="s">
        <v>12817</v>
      </c>
      <c r="AQ6079" s="22" t="s">
        <v>561</v>
      </c>
      <c r="AR6079" s="22" t="s">
        <v>783</v>
      </c>
      <c r="AS6079" s="56">
        <v>1</v>
      </c>
      <c r="AT6079" s="89">
        <v>42240.834305555552</v>
      </c>
      <c r="AU6079" s="22" t="s">
        <v>12789</v>
      </c>
      <c r="AV6079" s="22" t="s">
        <v>12634</v>
      </c>
    </row>
    <row r="6080" spans="40:48" ht="12.75" customHeight="1" x14ac:dyDescent="0.3">
      <c r="AN6080" s="22" t="s">
        <v>12818</v>
      </c>
      <c r="AO6080" s="22" t="s">
        <v>12645</v>
      </c>
      <c r="AP6080" s="90" t="s">
        <v>12819</v>
      </c>
      <c r="AQ6080" s="22" t="s">
        <v>561</v>
      </c>
      <c r="AR6080" s="22" t="s">
        <v>783</v>
      </c>
      <c r="AS6080" s="56">
        <v>1</v>
      </c>
      <c r="AT6080" s="89">
        <v>41471.752592592595</v>
      </c>
      <c r="AU6080" s="22" t="s">
        <v>12773</v>
      </c>
      <c r="AV6080" s="22" t="s">
        <v>12634</v>
      </c>
    </row>
    <row r="6081" spans="40:48" ht="12.75" customHeight="1" x14ac:dyDescent="0.3">
      <c r="AN6081" s="22" t="s">
        <v>12820</v>
      </c>
      <c r="AO6081" s="22" t="s">
        <v>12645</v>
      </c>
      <c r="AP6081" s="90" t="s">
        <v>12821</v>
      </c>
      <c r="AQ6081" s="22" t="s">
        <v>561</v>
      </c>
      <c r="AR6081" s="22" t="s">
        <v>783</v>
      </c>
      <c r="AS6081" s="56">
        <v>1</v>
      </c>
      <c r="AT6081" s="89">
        <v>41806.701956018522</v>
      </c>
      <c r="AU6081" s="22" t="s">
        <v>12773</v>
      </c>
      <c r="AV6081" s="22" t="s">
        <v>12634</v>
      </c>
    </row>
    <row r="6082" spans="40:48" ht="12.75" customHeight="1" x14ac:dyDescent="0.3">
      <c r="AN6082" s="22" t="s">
        <v>12822</v>
      </c>
      <c r="AO6082" s="22" t="s">
        <v>12645</v>
      </c>
      <c r="AP6082" s="90" t="s">
        <v>12823</v>
      </c>
      <c r="AQ6082" s="22" t="s">
        <v>561</v>
      </c>
      <c r="AR6082" s="22" t="s">
        <v>783</v>
      </c>
      <c r="AS6082" s="56">
        <v>1</v>
      </c>
      <c r="AT6082" s="89">
        <v>41607.782650462963</v>
      </c>
      <c r="AU6082" s="22" t="s">
        <v>12773</v>
      </c>
      <c r="AV6082" s="22" t="s">
        <v>12634</v>
      </c>
    </row>
    <row r="6083" spans="40:48" ht="12.75" customHeight="1" x14ac:dyDescent="0.3">
      <c r="AN6083" s="22" t="s">
        <v>12824</v>
      </c>
      <c r="AO6083" s="22" t="s">
        <v>12645</v>
      </c>
      <c r="AP6083" s="90" t="s">
        <v>12825</v>
      </c>
      <c r="AQ6083" s="22" t="s">
        <v>561</v>
      </c>
      <c r="AR6083" s="22" t="s">
        <v>783</v>
      </c>
      <c r="AS6083" s="56">
        <v>1</v>
      </c>
      <c r="AT6083" s="89">
        <v>42760.730879629627</v>
      </c>
      <c r="AU6083" s="22" t="s">
        <v>15006</v>
      </c>
      <c r="AV6083" s="22" t="s">
        <v>12634</v>
      </c>
    </row>
    <row r="6084" spans="40:48" ht="12.75" customHeight="1" x14ac:dyDescent="0.3">
      <c r="AN6084" s="22" t="s">
        <v>12826</v>
      </c>
      <c r="AO6084" s="22" t="s">
        <v>12645</v>
      </c>
      <c r="AP6084" s="90" t="s">
        <v>12827</v>
      </c>
      <c r="AQ6084" s="22" t="s">
        <v>561</v>
      </c>
      <c r="AR6084" s="22" t="s">
        <v>783</v>
      </c>
      <c r="AS6084" s="56">
        <v>1</v>
      </c>
      <c r="AT6084" s="89">
        <v>42509.578923611109</v>
      </c>
      <c r="AU6084" s="22" t="s">
        <v>12689</v>
      </c>
      <c r="AV6084" s="22" t="s">
        <v>12634</v>
      </c>
    </row>
    <row r="6085" spans="40:48" ht="12.75" customHeight="1" x14ac:dyDescent="0.3">
      <c r="AN6085" s="22" t="s">
        <v>12828</v>
      </c>
      <c r="AO6085" s="22" t="s">
        <v>12645</v>
      </c>
      <c r="AP6085" s="90" t="s">
        <v>12829</v>
      </c>
      <c r="AQ6085" s="22" t="s">
        <v>561</v>
      </c>
      <c r="AR6085" s="22" t="s">
        <v>783</v>
      </c>
      <c r="AS6085" s="56">
        <v>1</v>
      </c>
      <c r="AT6085" s="89">
        <v>41575.154409722221</v>
      </c>
      <c r="AU6085" s="22" t="s">
        <v>12789</v>
      </c>
      <c r="AV6085" s="22" t="s">
        <v>12634</v>
      </c>
    </row>
    <row r="6086" spans="40:48" ht="12.75" customHeight="1" x14ac:dyDescent="0.3">
      <c r="AN6086" s="22" t="s">
        <v>12830</v>
      </c>
      <c r="AO6086" s="22" t="s">
        <v>12645</v>
      </c>
      <c r="AP6086" s="90" t="s">
        <v>12831</v>
      </c>
      <c r="AQ6086" s="22" t="s">
        <v>561</v>
      </c>
      <c r="AR6086" s="22" t="s">
        <v>783</v>
      </c>
      <c r="AS6086" s="56">
        <v>1</v>
      </c>
      <c r="AT6086" s="89">
        <v>42510.595567129632</v>
      </c>
      <c r="AU6086" s="22" t="s">
        <v>12789</v>
      </c>
      <c r="AV6086" s="22" t="s">
        <v>12634</v>
      </c>
    </row>
    <row r="6087" spans="40:48" ht="12.75" customHeight="1" x14ac:dyDescent="0.3">
      <c r="AN6087" s="22" t="s">
        <v>12832</v>
      </c>
      <c r="AO6087" s="22" t="s">
        <v>12645</v>
      </c>
      <c r="AP6087" s="90" t="s">
        <v>12833</v>
      </c>
      <c r="AQ6087" s="22" t="s">
        <v>561</v>
      </c>
      <c r="AR6087" s="22" t="s">
        <v>12633</v>
      </c>
      <c r="AS6087" s="56">
        <v>30000</v>
      </c>
      <c r="AT6087" s="89">
        <v>42782.605798611112</v>
      </c>
      <c r="AU6087" s="22" t="s">
        <v>12773</v>
      </c>
      <c r="AV6087" s="22" t="s">
        <v>12634</v>
      </c>
    </row>
    <row r="6088" spans="40:48" ht="12.75" customHeight="1" x14ac:dyDescent="0.3">
      <c r="AN6088" s="22" t="s">
        <v>12834</v>
      </c>
      <c r="AO6088" s="22" t="s">
        <v>12645</v>
      </c>
      <c r="AP6088" s="90" t="s">
        <v>14823</v>
      </c>
      <c r="AQ6088" s="22" t="s">
        <v>561</v>
      </c>
      <c r="AR6088" s="22" t="s">
        <v>783</v>
      </c>
      <c r="AS6088" s="56">
        <v>1</v>
      </c>
      <c r="AT6088" s="89">
        <v>41850.736215277779</v>
      </c>
      <c r="AU6088" s="22" t="s">
        <v>12789</v>
      </c>
      <c r="AV6088" s="22" t="s">
        <v>12634</v>
      </c>
    </row>
    <row r="6089" spans="40:48" ht="12.75" customHeight="1" x14ac:dyDescent="0.3">
      <c r="AN6089" s="22" t="s">
        <v>12835</v>
      </c>
      <c r="AO6089" s="22" t="s">
        <v>12645</v>
      </c>
      <c r="AP6089" s="90" t="s">
        <v>12836</v>
      </c>
      <c r="AQ6089" s="22" t="s">
        <v>561</v>
      </c>
      <c r="AR6089" s="22" t="s">
        <v>783</v>
      </c>
      <c r="AS6089" s="56">
        <v>1</v>
      </c>
      <c r="AT6089" s="89">
        <v>42760.730879629627</v>
      </c>
      <c r="AU6089" s="22" t="s">
        <v>15004</v>
      </c>
      <c r="AV6089" s="22" t="s">
        <v>12634</v>
      </c>
    </row>
    <row r="6090" spans="40:48" ht="12.75" customHeight="1" x14ac:dyDescent="0.3">
      <c r="AN6090" s="22" t="s">
        <v>12837</v>
      </c>
      <c r="AO6090" s="22" t="s">
        <v>12645</v>
      </c>
      <c r="AP6090" s="90" t="s">
        <v>12838</v>
      </c>
      <c r="AQ6090" s="22" t="s">
        <v>561</v>
      </c>
      <c r="AR6090" s="22" t="s">
        <v>783</v>
      </c>
      <c r="AS6090" s="56">
        <v>1</v>
      </c>
      <c r="AT6090" s="89">
        <v>42760.730879629627</v>
      </c>
      <c r="AU6090" s="22" t="s">
        <v>15005</v>
      </c>
      <c r="AV6090" s="22" t="s">
        <v>12634</v>
      </c>
    </row>
    <row r="6091" spans="40:48" ht="12.75" customHeight="1" x14ac:dyDescent="0.3">
      <c r="AN6091" s="22" t="s">
        <v>12839</v>
      </c>
      <c r="AO6091" s="22" t="s">
        <v>12645</v>
      </c>
      <c r="AP6091" s="90" t="s">
        <v>12840</v>
      </c>
      <c r="AQ6091" s="22" t="s">
        <v>561</v>
      </c>
      <c r="AR6091" s="22" t="s">
        <v>12633</v>
      </c>
      <c r="AS6091" s="56">
        <v>10500</v>
      </c>
      <c r="AT6091" s="89">
        <v>42765.538506944446</v>
      </c>
      <c r="AU6091" s="22" t="s">
        <v>12689</v>
      </c>
      <c r="AV6091" s="22" t="s">
        <v>12634</v>
      </c>
    </row>
    <row r="6092" spans="40:48" ht="12.75" customHeight="1" x14ac:dyDescent="0.3">
      <c r="AN6092" s="22" t="s">
        <v>12841</v>
      </c>
      <c r="AO6092" s="22" t="s">
        <v>12645</v>
      </c>
      <c r="AP6092" s="90" t="s">
        <v>12842</v>
      </c>
      <c r="AQ6092" s="22" t="s">
        <v>561</v>
      </c>
      <c r="AR6092" s="22" t="s">
        <v>12633</v>
      </c>
      <c r="AS6092" s="56">
        <v>10500</v>
      </c>
      <c r="AT6092" s="89">
        <v>42870.625509259262</v>
      </c>
      <c r="AU6092" s="22" t="s">
        <v>12689</v>
      </c>
      <c r="AV6092" s="22" t="s">
        <v>12634</v>
      </c>
    </row>
    <row r="6093" spans="40:48" ht="12.75" customHeight="1" x14ac:dyDescent="0.3">
      <c r="AN6093" s="22" t="s">
        <v>12843</v>
      </c>
      <c r="AO6093" s="22" t="s">
        <v>12645</v>
      </c>
      <c r="AP6093" s="90" t="s">
        <v>12844</v>
      </c>
      <c r="AQ6093" s="22" t="s">
        <v>561</v>
      </c>
      <c r="AR6093" s="22" t="s">
        <v>783</v>
      </c>
      <c r="AS6093" s="56">
        <v>1</v>
      </c>
      <c r="AT6093" s="89">
        <v>42578.722627314812</v>
      </c>
      <c r="AU6093" s="22" t="s">
        <v>12689</v>
      </c>
      <c r="AV6093" s="22" t="s">
        <v>12634</v>
      </c>
    </row>
    <row r="6094" spans="40:48" ht="12.75" customHeight="1" x14ac:dyDescent="0.3">
      <c r="AN6094" s="22" t="s">
        <v>12845</v>
      </c>
      <c r="AO6094" s="22" t="s">
        <v>12645</v>
      </c>
      <c r="AP6094" s="90" t="s">
        <v>14824</v>
      </c>
      <c r="AQ6094" s="22" t="s">
        <v>561</v>
      </c>
      <c r="AR6094" s="22" t="s">
        <v>12633</v>
      </c>
      <c r="AS6094" s="56">
        <v>12000</v>
      </c>
      <c r="AT6094" s="89">
        <v>42870.649062500001</v>
      </c>
      <c r="AU6094" s="22" t="s">
        <v>12689</v>
      </c>
      <c r="AV6094" s="22" t="s">
        <v>12634</v>
      </c>
    </row>
    <row r="6095" spans="40:48" ht="12.75" customHeight="1" x14ac:dyDescent="0.3">
      <c r="AN6095" s="22" t="s">
        <v>12846</v>
      </c>
      <c r="AO6095" s="22" t="s">
        <v>12645</v>
      </c>
      <c r="AP6095" s="90" t="s">
        <v>12847</v>
      </c>
      <c r="AQ6095" s="22" t="s">
        <v>561</v>
      </c>
      <c r="AR6095" s="22" t="s">
        <v>12633</v>
      </c>
      <c r="AS6095" s="56">
        <v>15000</v>
      </c>
      <c r="AT6095" s="89">
        <v>42772.777442129627</v>
      </c>
      <c r="AU6095" s="22" t="s">
        <v>12689</v>
      </c>
      <c r="AV6095" s="22" t="s">
        <v>12634</v>
      </c>
    </row>
    <row r="6096" spans="40:48" ht="12.75" customHeight="1" x14ac:dyDescent="0.3">
      <c r="AN6096" s="22" t="s">
        <v>12848</v>
      </c>
      <c r="AO6096" s="22" t="s">
        <v>12645</v>
      </c>
      <c r="AP6096" s="90" t="s">
        <v>12849</v>
      </c>
      <c r="AQ6096" s="22" t="s">
        <v>561</v>
      </c>
      <c r="AR6096" s="22" t="s">
        <v>12633</v>
      </c>
      <c r="AS6096" s="56">
        <v>4000</v>
      </c>
      <c r="AT6096" s="89">
        <v>42872.452638888892</v>
      </c>
      <c r="AU6096" s="22" t="s">
        <v>12689</v>
      </c>
      <c r="AV6096" s="22" t="s">
        <v>12634</v>
      </c>
    </row>
    <row r="6097" spans="40:48" ht="12.75" customHeight="1" x14ac:dyDescent="0.3">
      <c r="AN6097" s="22" t="s">
        <v>12850</v>
      </c>
      <c r="AO6097" s="22" t="s">
        <v>12645</v>
      </c>
      <c r="AP6097" s="90" t="s">
        <v>12851</v>
      </c>
      <c r="AQ6097" s="22" t="s">
        <v>561</v>
      </c>
      <c r="AR6097" s="22" t="s">
        <v>12633</v>
      </c>
      <c r="AS6097" s="56">
        <v>14000</v>
      </c>
      <c r="AT6097" s="89">
        <v>42774.727002314816</v>
      </c>
      <c r="AU6097" s="22" t="s">
        <v>12689</v>
      </c>
      <c r="AV6097" s="22" t="s">
        <v>12634</v>
      </c>
    </row>
    <row r="6098" spans="40:48" ht="12.75" customHeight="1" x14ac:dyDescent="0.3">
      <c r="AN6098" s="22" t="s">
        <v>12852</v>
      </c>
      <c r="AO6098" s="22" t="s">
        <v>12645</v>
      </c>
      <c r="AP6098" s="90" t="s">
        <v>12853</v>
      </c>
      <c r="AQ6098" s="22" t="s">
        <v>561</v>
      </c>
      <c r="AR6098" s="22" t="s">
        <v>12633</v>
      </c>
      <c r="AS6098" s="56">
        <v>7000</v>
      </c>
      <c r="AT6098" s="89">
        <v>42755.780474537038</v>
      </c>
      <c r="AU6098" s="22" t="s">
        <v>12689</v>
      </c>
      <c r="AV6098" s="22" t="s">
        <v>12634</v>
      </c>
    </row>
    <row r="6099" spans="40:48" ht="12.75" customHeight="1" x14ac:dyDescent="0.3">
      <c r="AN6099" s="22" t="s">
        <v>12854</v>
      </c>
      <c r="AO6099" s="22" t="s">
        <v>12645</v>
      </c>
      <c r="AP6099" s="90" t="s">
        <v>12855</v>
      </c>
      <c r="AQ6099" s="22" t="s">
        <v>561</v>
      </c>
      <c r="AR6099" s="22" t="s">
        <v>12633</v>
      </c>
      <c r="AS6099" s="56">
        <v>500</v>
      </c>
      <c r="AT6099" s="89">
        <v>42851.672256944446</v>
      </c>
      <c r="AU6099" s="22" t="s">
        <v>12689</v>
      </c>
      <c r="AV6099" s="22" t="s">
        <v>12634</v>
      </c>
    </row>
    <row r="6100" spans="40:48" ht="12.75" customHeight="1" x14ac:dyDescent="0.3">
      <c r="AN6100" s="22" t="s">
        <v>12856</v>
      </c>
      <c r="AO6100" s="22" t="s">
        <v>12645</v>
      </c>
      <c r="AP6100" s="90" t="s">
        <v>12857</v>
      </c>
      <c r="AQ6100" s="22" t="s">
        <v>561</v>
      </c>
      <c r="AR6100" s="22" t="s">
        <v>12633</v>
      </c>
      <c r="AS6100" s="56">
        <v>4000</v>
      </c>
      <c r="AT6100" s="89">
        <v>42844.714699074073</v>
      </c>
      <c r="AU6100" s="22" t="s">
        <v>12689</v>
      </c>
      <c r="AV6100" s="22" t="s">
        <v>12634</v>
      </c>
    </row>
    <row r="6101" spans="40:48" ht="12.75" customHeight="1" x14ac:dyDescent="0.3">
      <c r="AN6101" s="22" t="s">
        <v>12858</v>
      </c>
      <c r="AO6101" s="22" t="s">
        <v>12645</v>
      </c>
      <c r="AP6101" s="90" t="s">
        <v>12859</v>
      </c>
      <c r="AQ6101" s="22" t="s">
        <v>561</v>
      </c>
      <c r="AR6101" s="22" t="s">
        <v>783</v>
      </c>
      <c r="AS6101" s="56">
        <v>1</v>
      </c>
      <c r="AT6101" s="89">
        <v>42178.484398148146</v>
      </c>
      <c r="AU6101" s="22" t="s">
        <v>12689</v>
      </c>
      <c r="AV6101" s="22" t="s">
        <v>12634</v>
      </c>
    </row>
    <row r="6102" spans="40:48" ht="12.75" customHeight="1" x14ac:dyDescent="0.3">
      <c r="AN6102" s="22" t="s">
        <v>12860</v>
      </c>
      <c r="AO6102" s="22" t="s">
        <v>12645</v>
      </c>
      <c r="AP6102" s="90" t="s">
        <v>12861</v>
      </c>
      <c r="AQ6102" s="22" t="s">
        <v>561</v>
      </c>
      <c r="AR6102" s="22" t="s">
        <v>783</v>
      </c>
      <c r="AS6102" s="56">
        <v>1</v>
      </c>
      <c r="AT6102" s="89">
        <v>42760.730879629627</v>
      </c>
      <c r="AU6102" s="22" t="s">
        <v>15007</v>
      </c>
      <c r="AV6102" s="22" t="s">
        <v>12634</v>
      </c>
    </row>
    <row r="6103" spans="40:48" ht="12.75" customHeight="1" x14ac:dyDescent="0.3">
      <c r="AN6103" s="22" t="s">
        <v>12862</v>
      </c>
      <c r="AO6103" s="22" t="s">
        <v>12645</v>
      </c>
      <c r="AP6103" s="90" t="s">
        <v>12863</v>
      </c>
      <c r="AQ6103" s="22" t="s">
        <v>561</v>
      </c>
      <c r="AR6103" s="22" t="s">
        <v>783</v>
      </c>
      <c r="AS6103" s="56">
        <v>1</v>
      </c>
      <c r="AT6103" s="89">
        <v>42206.612013888887</v>
      </c>
      <c r="AU6103" s="22" t="s">
        <v>12689</v>
      </c>
      <c r="AV6103" s="22" t="s">
        <v>12634</v>
      </c>
    </row>
    <row r="6104" spans="40:48" ht="12.75" customHeight="1" x14ac:dyDescent="0.3">
      <c r="AN6104" s="22" t="s">
        <v>12864</v>
      </c>
      <c r="AO6104" s="22" t="s">
        <v>12645</v>
      </c>
      <c r="AP6104" s="90" t="s">
        <v>12865</v>
      </c>
      <c r="AQ6104" s="22" t="s">
        <v>561</v>
      </c>
      <c r="AR6104" s="22" t="s">
        <v>783</v>
      </c>
      <c r="AS6104" s="56">
        <v>1</v>
      </c>
      <c r="AT6104" s="89">
        <v>42760.730879629627</v>
      </c>
      <c r="AU6104" s="22" t="s">
        <v>15003</v>
      </c>
      <c r="AV6104" s="22" t="s">
        <v>12634</v>
      </c>
    </row>
    <row r="6105" spans="40:48" ht="12.75" customHeight="1" x14ac:dyDescent="0.3">
      <c r="AN6105" s="22" t="s">
        <v>12866</v>
      </c>
      <c r="AO6105" s="22" t="s">
        <v>12645</v>
      </c>
      <c r="AP6105" s="90" t="s">
        <v>12867</v>
      </c>
      <c r="AQ6105" s="22" t="s">
        <v>561</v>
      </c>
      <c r="AR6105" s="22" t="s">
        <v>12633</v>
      </c>
      <c r="AS6105" s="56">
        <v>8000</v>
      </c>
      <c r="AT6105" s="89">
        <v>42766.658819444441</v>
      </c>
      <c r="AU6105" s="22" t="s">
        <v>12689</v>
      </c>
      <c r="AV6105" s="22" t="s">
        <v>12634</v>
      </c>
    </row>
    <row r="6106" spans="40:48" ht="12.75" customHeight="1" x14ac:dyDescent="0.3">
      <c r="AN6106" s="22" t="s">
        <v>12868</v>
      </c>
      <c r="AO6106" s="22" t="s">
        <v>12645</v>
      </c>
      <c r="AP6106" s="90" t="s">
        <v>12869</v>
      </c>
      <c r="AQ6106" s="22" t="s">
        <v>561</v>
      </c>
      <c r="AR6106" s="22" t="s">
        <v>783</v>
      </c>
      <c r="AS6106" s="56">
        <v>1</v>
      </c>
      <c r="AT6106" s="89">
        <v>42051.637314814812</v>
      </c>
      <c r="AU6106" s="22" t="s">
        <v>12689</v>
      </c>
      <c r="AV6106" s="22" t="s">
        <v>12634</v>
      </c>
    </row>
    <row r="6107" spans="40:48" ht="12.75" customHeight="1" x14ac:dyDescent="0.3">
      <c r="AN6107" s="22" t="s">
        <v>12870</v>
      </c>
      <c r="AO6107" s="22" t="s">
        <v>12645</v>
      </c>
      <c r="AP6107" s="90" t="s">
        <v>12871</v>
      </c>
      <c r="AQ6107" s="22" t="s">
        <v>561</v>
      </c>
      <c r="AR6107" s="22" t="s">
        <v>783</v>
      </c>
      <c r="AS6107" s="56">
        <v>1</v>
      </c>
      <c r="AT6107" s="89">
        <v>42760.730879629627</v>
      </c>
      <c r="AU6107" s="22" t="s">
        <v>15003</v>
      </c>
      <c r="AV6107" s="22" t="s">
        <v>12634</v>
      </c>
    </row>
    <row r="6108" spans="40:48" ht="12.75" customHeight="1" x14ac:dyDescent="0.3">
      <c r="AN6108" s="22" t="s">
        <v>12872</v>
      </c>
      <c r="AO6108" s="22" t="s">
        <v>12645</v>
      </c>
      <c r="AP6108" s="90" t="s">
        <v>12873</v>
      </c>
      <c r="AQ6108" s="22" t="s">
        <v>561</v>
      </c>
      <c r="AR6108" s="22" t="s">
        <v>783</v>
      </c>
      <c r="AS6108" s="56">
        <v>1</v>
      </c>
      <c r="AT6108" s="89">
        <v>42541.730428240742</v>
      </c>
      <c r="AU6108" s="22" t="s">
        <v>12689</v>
      </c>
      <c r="AV6108" s="22" t="s">
        <v>12634</v>
      </c>
    </row>
    <row r="6109" spans="40:48" ht="12.75" customHeight="1" x14ac:dyDescent="0.3">
      <c r="AN6109" s="22" t="s">
        <v>12874</v>
      </c>
      <c r="AO6109" s="22" t="s">
        <v>12645</v>
      </c>
      <c r="AP6109" s="90" t="s">
        <v>12875</v>
      </c>
      <c r="AQ6109" s="22" t="s">
        <v>561</v>
      </c>
      <c r="AR6109" s="22" t="s">
        <v>12633</v>
      </c>
      <c r="AS6109" s="56">
        <v>18000</v>
      </c>
      <c r="AT6109" s="89">
        <v>42773.454571759263</v>
      </c>
      <c r="AU6109" s="22" t="s">
        <v>12689</v>
      </c>
      <c r="AV6109" s="22" t="s">
        <v>12634</v>
      </c>
    </row>
    <row r="6110" spans="40:48" ht="12.75" customHeight="1" x14ac:dyDescent="0.3">
      <c r="AN6110" s="22" t="s">
        <v>12876</v>
      </c>
      <c r="AO6110" s="22" t="s">
        <v>12645</v>
      </c>
      <c r="AP6110" s="90" t="s">
        <v>12877</v>
      </c>
      <c r="AQ6110" s="22" t="s">
        <v>561</v>
      </c>
      <c r="AR6110" s="22" t="s">
        <v>783</v>
      </c>
      <c r="AS6110" s="56">
        <v>1</v>
      </c>
      <c r="AT6110" s="89">
        <v>42662.709872685184</v>
      </c>
      <c r="AU6110" s="22" t="s">
        <v>12689</v>
      </c>
      <c r="AV6110" s="22" t="s">
        <v>12634</v>
      </c>
    </row>
    <row r="6111" spans="40:48" ht="12.75" customHeight="1" x14ac:dyDescent="0.3">
      <c r="AN6111" s="22" t="s">
        <v>12878</v>
      </c>
      <c r="AO6111" s="22" t="s">
        <v>12645</v>
      </c>
      <c r="AP6111" s="90" t="s">
        <v>12879</v>
      </c>
      <c r="AQ6111" s="22" t="s">
        <v>561</v>
      </c>
      <c r="AR6111" s="22" t="s">
        <v>783</v>
      </c>
      <c r="AS6111" s="56">
        <v>1</v>
      </c>
      <c r="AT6111" s="89">
        <v>42403.519513888888</v>
      </c>
      <c r="AU6111" s="22" t="s">
        <v>12689</v>
      </c>
      <c r="AV6111" s="22" t="s">
        <v>12634</v>
      </c>
    </row>
    <row r="6112" spans="40:48" ht="12.75" customHeight="1" x14ac:dyDescent="0.3">
      <c r="AN6112" s="22" t="s">
        <v>12880</v>
      </c>
      <c r="AO6112" s="22" t="s">
        <v>12645</v>
      </c>
      <c r="AP6112" s="90" t="s">
        <v>12881</v>
      </c>
      <c r="AQ6112" s="22" t="s">
        <v>561</v>
      </c>
      <c r="AR6112" s="22" t="s">
        <v>783</v>
      </c>
      <c r="AS6112" s="56">
        <v>1</v>
      </c>
      <c r="AT6112" s="89">
        <v>42760.730879629627</v>
      </c>
      <c r="AU6112" s="22" t="s">
        <v>15003</v>
      </c>
      <c r="AV6112" s="22" t="s">
        <v>12634</v>
      </c>
    </row>
    <row r="6113" spans="40:48" ht="12.75" customHeight="1" x14ac:dyDescent="0.3">
      <c r="AN6113" s="22" t="s">
        <v>12882</v>
      </c>
      <c r="AO6113" s="22" t="s">
        <v>12645</v>
      </c>
      <c r="AP6113" s="90" t="s">
        <v>12883</v>
      </c>
      <c r="AQ6113" s="22" t="s">
        <v>561</v>
      </c>
      <c r="AR6113" s="22" t="s">
        <v>783</v>
      </c>
      <c r="AS6113" s="56">
        <v>1</v>
      </c>
      <c r="AT6113" s="89">
        <v>42760.730879629627</v>
      </c>
      <c r="AU6113" s="22" t="s">
        <v>15003</v>
      </c>
      <c r="AV6113" s="22" t="s">
        <v>12634</v>
      </c>
    </row>
    <row r="6114" spans="40:48" ht="12.75" customHeight="1" x14ac:dyDescent="0.3">
      <c r="AN6114" s="22" t="s">
        <v>12884</v>
      </c>
      <c r="AO6114" s="22" t="s">
        <v>12645</v>
      </c>
      <c r="AP6114" s="90" t="s">
        <v>12885</v>
      </c>
      <c r="AQ6114" s="22" t="s">
        <v>561</v>
      </c>
      <c r="AR6114" s="22" t="s">
        <v>783</v>
      </c>
      <c r="AS6114" s="56">
        <v>1</v>
      </c>
      <c r="AT6114" s="89">
        <v>42760.730879629627</v>
      </c>
      <c r="AU6114" s="22" t="s">
        <v>15003</v>
      </c>
      <c r="AV6114" s="22" t="s">
        <v>12634</v>
      </c>
    </row>
    <row r="6115" spans="40:48" ht="12.75" customHeight="1" x14ac:dyDescent="0.3">
      <c r="AN6115" s="22" t="s">
        <v>12886</v>
      </c>
      <c r="AO6115" s="22" t="s">
        <v>12645</v>
      </c>
      <c r="AP6115" s="90" t="s">
        <v>12887</v>
      </c>
      <c r="AQ6115" s="22" t="s">
        <v>561</v>
      </c>
      <c r="AR6115" s="22" t="s">
        <v>783</v>
      </c>
      <c r="AS6115" s="56">
        <v>1</v>
      </c>
      <c r="AT6115" s="89">
        <v>42760.730879629627</v>
      </c>
      <c r="AU6115" s="22" t="s">
        <v>15003</v>
      </c>
      <c r="AV6115" s="22" t="s">
        <v>12634</v>
      </c>
    </row>
    <row r="6116" spans="40:48" ht="12.75" customHeight="1" x14ac:dyDescent="0.3">
      <c r="AN6116" s="22" t="s">
        <v>12888</v>
      </c>
      <c r="AO6116" s="22" t="s">
        <v>12645</v>
      </c>
      <c r="AP6116" s="90" t="s">
        <v>12889</v>
      </c>
      <c r="AQ6116" s="22" t="s">
        <v>561</v>
      </c>
      <c r="AR6116" s="22" t="s">
        <v>12633</v>
      </c>
      <c r="AS6116" s="56">
        <v>1500</v>
      </c>
      <c r="AT6116" s="89">
        <v>42846.537916666668</v>
      </c>
      <c r="AU6116" s="22" t="s">
        <v>12689</v>
      </c>
      <c r="AV6116" s="22" t="s">
        <v>12634</v>
      </c>
    </row>
    <row r="6117" spans="40:48" ht="12.75" customHeight="1" x14ac:dyDescent="0.3">
      <c r="AN6117" s="22" t="s">
        <v>12890</v>
      </c>
      <c r="AO6117" s="22" t="s">
        <v>12645</v>
      </c>
      <c r="AP6117" s="90" t="s">
        <v>12891</v>
      </c>
      <c r="AQ6117" s="22" t="s">
        <v>561</v>
      </c>
      <c r="AR6117" s="22" t="s">
        <v>783</v>
      </c>
      <c r="AS6117" s="56">
        <v>1</v>
      </c>
      <c r="AT6117" s="89">
        <v>42663.60125</v>
      </c>
      <c r="AU6117" s="22" t="s">
        <v>12689</v>
      </c>
      <c r="AV6117" s="22" t="s">
        <v>12634</v>
      </c>
    </row>
    <row r="6118" spans="40:48" ht="12.75" customHeight="1" x14ac:dyDescent="0.3">
      <c r="AN6118" s="22" t="s">
        <v>12892</v>
      </c>
      <c r="AO6118" s="22" t="s">
        <v>12645</v>
      </c>
      <c r="AP6118" s="90" t="s">
        <v>12893</v>
      </c>
      <c r="AQ6118" s="22" t="s">
        <v>561</v>
      </c>
      <c r="AR6118" s="22" t="s">
        <v>783</v>
      </c>
      <c r="AS6118" s="56">
        <v>1</v>
      </c>
      <c r="AT6118" s="89">
        <v>41733.773379629631</v>
      </c>
      <c r="AU6118" s="22" t="s">
        <v>12689</v>
      </c>
      <c r="AV6118" s="22" t="s">
        <v>12634</v>
      </c>
    </row>
    <row r="6119" spans="40:48" ht="12.75" customHeight="1" x14ac:dyDescent="0.3">
      <c r="AN6119" s="22" t="s">
        <v>12894</v>
      </c>
      <c r="AO6119" s="22" t="s">
        <v>12645</v>
      </c>
      <c r="AP6119" s="90" t="s">
        <v>12895</v>
      </c>
      <c r="AQ6119" s="22" t="s">
        <v>561</v>
      </c>
      <c r="AR6119" s="22" t="s">
        <v>783</v>
      </c>
      <c r="AS6119" s="56">
        <v>1</v>
      </c>
      <c r="AT6119" s="89">
        <v>42760.730879629627</v>
      </c>
      <c r="AU6119" s="22" t="s">
        <v>15003</v>
      </c>
      <c r="AV6119" s="22" t="s">
        <v>12634</v>
      </c>
    </row>
    <row r="6120" spans="40:48" ht="12.75" customHeight="1" x14ac:dyDescent="0.3">
      <c r="AN6120" s="22" t="s">
        <v>12896</v>
      </c>
      <c r="AO6120" s="22" t="s">
        <v>12645</v>
      </c>
      <c r="AP6120" s="90" t="s">
        <v>12897</v>
      </c>
      <c r="AQ6120" s="22" t="s">
        <v>561</v>
      </c>
      <c r="AR6120" s="22" t="s">
        <v>783</v>
      </c>
      <c r="AS6120" s="56">
        <v>1</v>
      </c>
      <c r="AT6120" s="89">
        <v>41626.350208333337</v>
      </c>
      <c r="AU6120" s="22" t="s">
        <v>12689</v>
      </c>
      <c r="AV6120" s="22" t="s">
        <v>12634</v>
      </c>
    </row>
    <row r="6121" spans="40:48" ht="12.75" customHeight="1" x14ac:dyDescent="0.3">
      <c r="AN6121" s="22" t="s">
        <v>12898</v>
      </c>
      <c r="AO6121" s="22" t="s">
        <v>12645</v>
      </c>
      <c r="AP6121" s="90" t="s">
        <v>12899</v>
      </c>
      <c r="AQ6121" s="22" t="s">
        <v>561</v>
      </c>
      <c r="AR6121" s="22" t="s">
        <v>783</v>
      </c>
      <c r="AS6121" s="56">
        <v>1</v>
      </c>
      <c r="AT6121" s="89">
        <v>42149.450879629629</v>
      </c>
      <c r="AU6121" s="22" t="s">
        <v>12689</v>
      </c>
      <c r="AV6121" s="22" t="s">
        <v>12634</v>
      </c>
    </row>
    <row r="6122" spans="40:48" ht="12.75" customHeight="1" x14ac:dyDescent="0.3">
      <c r="AN6122" s="22" t="s">
        <v>12900</v>
      </c>
      <c r="AO6122" s="22" t="s">
        <v>12645</v>
      </c>
      <c r="AP6122" s="90" t="s">
        <v>12901</v>
      </c>
      <c r="AQ6122" s="22" t="s">
        <v>561</v>
      </c>
      <c r="AR6122" s="22" t="s">
        <v>783</v>
      </c>
      <c r="AS6122" s="56">
        <v>1</v>
      </c>
      <c r="AT6122" s="89">
        <v>42760.730879629627</v>
      </c>
      <c r="AU6122" s="22" t="s">
        <v>15003</v>
      </c>
      <c r="AV6122" s="22" t="s">
        <v>12634</v>
      </c>
    </row>
    <row r="6123" spans="40:48" ht="12.75" customHeight="1" x14ac:dyDescent="0.3">
      <c r="AN6123" s="22" t="s">
        <v>12902</v>
      </c>
      <c r="AO6123" s="22" t="s">
        <v>12645</v>
      </c>
      <c r="AP6123" s="90" t="s">
        <v>12903</v>
      </c>
      <c r="AQ6123" s="22" t="s">
        <v>561</v>
      </c>
      <c r="AR6123" s="22" t="s">
        <v>12633</v>
      </c>
      <c r="AS6123" s="56">
        <v>16500</v>
      </c>
      <c r="AT6123" s="89">
        <v>42824.650648148148</v>
      </c>
      <c r="AU6123" s="22" t="s">
        <v>12689</v>
      </c>
      <c r="AV6123" s="22" t="s">
        <v>12634</v>
      </c>
    </row>
    <row r="6124" spans="40:48" ht="12.75" customHeight="1" x14ac:dyDescent="0.3">
      <c r="AN6124" s="22" t="s">
        <v>12904</v>
      </c>
      <c r="AO6124" s="22" t="s">
        <v>12645</v>
      </c>
      <c r="AP6124" s="90" t="s">
        <v>12905</v>
      </c>
      <c r="AQ6124" s="22" t="s">
        <v>561</v>
      </c>
      <c r="AR6124" s="22" t="s">
        <v>783</v>
      </c>
      <c r="AS6124" s="56">
        <v>1</v>
      </c>
      <c r="AT6124" s="89">
        <v>42643.67291666667</v>
      </c>
      <c r="AU6124" s="22" t="s">
        <v>12689</v>
      </c>
      <c r="AV6124" s="22" t="s">
        <v>12634</v>
      </c>
    </row>
    <row r="6125" spans="40:48" ht="12.75" customHeight="1" x14ac:dyDescent="0.3">
      <c r="AN6125" s="22" t="s">
        <v>12906</v>
      </c>
      <c r="AO6125" s="22" t="s">
        <v>12645</v>
      </c>
      <c r="AP6125" s="90" t="s">
        <v>12907</v>
      </c>
      <c r="AQ6125" s="22" t="s">
        <v>561</v>
      </c>
      <c r="AR6125" s="22" t="s">
        <v>12633</v>
      </c>
      <c r="AS6125" s="56">
        <v>10000</v>
      </c>
      <c r="AT6125" s="89">
        <v>42773.497453703705</v>
      </c>
      <c r="AU6125" s="22" t="s">
        <v>12689</v>
      </c>
      <c r="AV6125" s="22" t="s">
        <v>12634</v>
      </c>
    </row>
    <row r="6126" spans="40:48" ht="12.75" customHeight="1" x14ac:dyDescent="0.3">
      <c r="AN6126" s="22" t="s">
        <v>12908</v>
      </c>
      <c r="AO6126" s="22" t="s">
        <v>12645</v>
      </c>
      <c r="AP6126" s="90" t="s">
        <v>12909</v>
      </c>
      <c r="AQ6126" s="22" t="s">
        <v>561</v>
      </c>
      <c r="AR6126" s="22" t="s">
        <v>12633</v>
      </c>
      <c r="AS6126" s="56">
        <v>10000</v>
      </c>
      <c r="AT6126" s="89">
        <v>42760.759837962964</v>
      </c>
      <c r="AU6126" s="22" t="s">
        <v>12689</v>
      </c>
      <c r="AV6126" s="22" t="s">
        <v>12634</v>
      </c>
    </row>
    <row r="6127" spans="40:48" ht="12.75" customHeight="1" x14ac:dyDescent="0.3">
      <c r="AN6127" s="22" t="s">
        <v>12910</v>
      </c>
      <c r="AO6127" s="22" t="s">
        <v>12645</v>
      </c>
      <c r="AP6127" s="90" t="s">
        <v>12911</v>
      </c>
      <c r="AQ6127" s="22" t="s">
        <v>561</v>
      </c>
      <c r="AR6127" s="22" t="s">
        <v>783</v>
      </c>
      <c r="AS6127" s="56">
        <v>1</v>
      </c>
      <c r="AT6127" s="89">
        <v>42760.730879629627</v>
      </c>
      <c r="AU6127" s="22" t="s">
        <v>15003</v>
      </c>
      <c r="AV6127" s="22" t="s">
        <v>12634</v>
      </c>
    </row>
    <row r="6128" spans="40:48" ht="12.75" customHeight="1" x14ac:dyDescent="0.3">
      <c r="AN6128" s="22" t="s">
        <v>12912</v>
      </c>
      <c r="AO6128" s="22" t="s">
        <v>12645</v>
      </c>
      <c r="AP6128" s="90" t="s">
        <v>12913</v>
      </c>
      <c r="AQ6128" s="22" t="s">
        <v>561</v>
      </c>
      <c r="AR6128" s="22" t="s">
        <v>783</v>
      </c>
      <c r="AS6128" s="56">
        <v>1</v>
      </c>
      <c r="AT6128" s="89">
        <v>42760.730879629627</v>
      </c>
      <c r="AU6128" s="22" t="s">
        <v>15003</v>
      </c>
      <c r="AV6128" s="22" t="s">
        <v>12634</v>
      </c>
    </row>
    <row r="6129" spans="40:48" ht="12.75" customHeight="1" x14ac:dyDescent="0.3">
      <c r="AN6129" s="22" t="s">
        <v>12914</v>
      </c>
      <c r="AO6129" s="22" t="s">
        <v>12645</v>
      </c>
      <c r="AP6129" s="90" t="s">
        <v>12915</v>
      </c>
      <c r="AQ6129" s="22" t="s">
        <v>561</v>
      </c>
      <c r="AR6129" s="22" t="s">
        <v>783</v>
      </c>
      <c r="AS6129" s="56">
        <v>1</v>
      </c>
      <c r="AT6129" s="89">
        <v>42409.68440972222</v>
      </c>
      <c r="AU6129" s="22" t="s">
        <v>12689</v>
      </c>
      <c r="AV6129" s="22" t="s">
        <v>12634</v>
      </c>
    </row>
    <row r="6130" spans="40:48" ht="12.75" customHeight="1" x14ac:dyDescent="0.3">
      <c r="AN6130" s="22" t="s">
        <v>12916</v>
      </c>
      <c r="AO6130" s="22" t="s">
        <v>12645</v>
      </c>
      <c r="AP6130" s="90" t="s">
        <v>12917</v>
      </c>
      <c r="AQ6130" s="22" t="s">
        <v>561</v>
      </c>
      <c r="AR6130" s="22" t="s">
        <v>783</v>
      </c>
      <c r="AS6130" s="56">
        <v>1</v>
      </c>
      <c r="AT6130" s="89">
        <v>42760.730879629627</v>
      </c>
      <c r="AU6130" s="22" t="s">
        <v>15003</v>
      </c>
      <c r="AV6130" s="22" t="s">
        <v>12634</v>
      </c>
    </row>
    <row r="6131" spans="40:48" ht="12.75" customHeight="1" x14ac:dyDescent="0.3">
      <c r="AN6131" s="22" t="s">
        <v>12918</v>
      </c>
      <c r="AO6131" s="22" t="s">
        <v>12645</v>
      </c>
      <c r="AP6131" s="90" t="s">
        <v>12919</v>
      </c>
      <c r="AQ6131" s="22" t="s">
        <v>561</v>
      </c>
      <c r="AR6131" s="22" t="s">
        <v>12633</v>
      </c>
      <c r="AS6131" s="56">
        <v>8000</v>
      </c>
      <c r="AT6131" s="89">
        <v>42754.387743055559</v>
      </c>
      <c r="AU6131" s="22" t="s">
        <v>12689</v>
      </c>
      <c r="AV6131" s="22" t="s">
        <v>12634</v>
      </c>
    </row>
    <row r="6132" spans="40:48" ht="12.75" customHeight="1" x14ac:dyDescent="0.3">
      <c r="AN6132" s="22" t="s">
        <v>12920</v>
      </c>
      <c r="AO6132" s="22" t="s">
        <v>12645</v>
      </c>
      <c r="AP6132" s="90" t="s">
        <v>12921</v>
      </c>
      <c r="AQ6132" s="22" t="s">
        <v>561</v>
      </c>
      <c r="AR6132" s="22" t="s">
        <v>783</v>
      </c>
      <c r="AS6132" s="56">
        <v>1</v>
      </c>
      <c r="AT6132" s="89">
        <v>42690.406805555554</v>
      </c>
      <c r="AU6132" s="22" t="s">
        <v>12689</v>
      </c>
      <c r="AV6132" s="22" t="s">
        <v>12634</v>
      </c>
    </row>
    <row r="6133" spans="40:48" ht="12.75" customHeight="1" x14ac:dyDescent="0.3">
      <c r="AN6133" s="22" t="s">
        <v>12922</v>
      </c>
      <c r="AO6133" s="22" t="s">
        <v>12645</v>
      </c>
      <c r="AP6133" s="90" t="s">
        <v>12923</v>
      </c>
      <c r="AQ6133" s="22" t="s">
        <v>561</v>
      </c>
      <c r="AR6133" s="22" t="s">
        <v>783</v>
      </c>
      <c r="AS6133" s="56">
        <v>1</v>
      </c>
      <c r="AT6133" s="89">
        <v>42684.624965277777</v>
      </c>
      <c r="AU6133" s="22" t="s">
        <v>12689</v>
      </c>
      <c r="AV6133" s="22" t="s">
        <v>12634</v>
      </c>
    </row>
    <row r="6134" spans="40:48" ht="12.75" customHeight="1" x14ac:dyDescent="0.3">
      <c r="AN6134" s="22" t="s">
        <v>12924</v>
      </c>
      <c r="AO6134" s="22" t="s">
        <v>12645</v>
      </c>
      <c r="AP6134" s="90" t="s">
        <v>12925</v>
      </c>
      <c r="AQ6134" s="22" t="s">
        <v>561</v>
      </c>
      <c r="AR6134" s="22" t="s">
        <v>783</v>
      </c>
      <c r="AS6134" s="56">
        <v>1</v>
      </c>
      <c r="AT6134" s="89">
        <v>41472.763379629629</v>
      </c>
      <c r="AU6134" s="22" t="s">
        <v>12689</v>
      </c>
      <c r="AV6134" s="22" t="s">
        <v>12634</v>
      </c>
    </row>
    <row r="6135" spans="40:48" ht="12.75" customHeight="1" x14ac:dyDescent="0.3">
      <c r="AN6135" s="22" t="s">
        <v>12926</v>
      </c>
      <c r="AO6135" s="22" t="s">
        <v>12645</v>
      </c>
      <c r="AP6135" s="90" t="s">
        <v>12927</v>
      </c>
      <c r="AQ6135" s="22" t="s">
        <v>561</v>
      </c>
      <c r="AR6135" s="22" t="s">
        <v>12633</v>
      </c>
      <c r="AS6135" s="56">
        <v>10000</v>
      </c>
      <c r="AT6135" s="89">
        <v>42821.624965277777</v>
      </c>
      <c r="AU6135" s="22" t="s">
        <v>12689</v>
      </c>
      <c r="AV6135" s="22" t="s">
        <v>12634</v>
      </c>
    </row>
    <row r="6136" spans="40:48" ht="12.75" customHeight="1" x14ac:dyDescent="0.3">
      <c r="AN6136" s="22" t="s">
        <v>12928</v>
      </c>
      <c r="AO6136" s="22" t="s">
        <v>12645</v>
      </c>
      <c r="AP6136" s="90" t="s">
        <v>12929</v>
      </c>
      <c r="AQ6136" s="22" t="s">
        <v>561</v>
      </c>
      <c r="AR6136" s="22" t="s">
        <v>783</v>
      </c>
      <c r="AS6136" s="56">
        <v>1</v>
      </c>
      <c r="AT6136" s="89">
        <v>41751.686435185184</v>
      </c>
      <c r="AU6136" s="22" t="s">
        <v>12689</v>
      </c>
      <c r="AV6136" s="22" t="s">
        <v>12634</v>
      </c>
    </row>
    <row r="6137" spans="40:48" ht="12.75" customHeight="1" x14ac:dyDescent="0.3">
      <c r="AN6137" s="22" t="s">
        <v>12930</v>
      </c>
      <c r="AO6137" s="22" t="s">
        <v>12645</v>
      </c>
      <c r="AP6137" s="90" t="s">
        <v>12931</v>
      </c>
      <c r="AQ6137" s="22" t="s">
        <v>561</v>
      </c>
      <c r="AR6137" s="22" t="s">
        <v>12633</v>
      </c>
      <c r="AS6137" s="56">
        <v>7000</v>
      </c>
      <c r="AT6137" s="89">
        <v>42853.369259259256</v>
      </c>
      <c r="AU6137" s="22" t="s">
        <v>12689</v>
      </c>
      <c r="AV6137" s="22" t="s">
        <v>12634</v>
      </c>
    </row>
    <row r="6138" spans="40:48" ht="12.75" customHeight="1" x14ac:dyDescent="0.3">
      <c r="AN6138" s="22" t="s">
        <v>12932</v>
      </c>
      <c r="AO6138" s="22" t="s">
        <v>12645</v>
      </c>
      <c r="AP6138" s="90" t="s">
        <v>12933</v>
      </c>
      <c r="AQ6138" s="22" t="s">
        <v>561</v>
      </c>
      <c r="AR6138" s="22" t="s">
        <v>783</v>
      </c>
      <c r="AS6138" s="56">
        <v>1</v>
      </c>
      <c r="AT6138" s="89">
        <v>41506.378298611111</v>
      </c>
      <c r="AU6138" s="22" t="s">
        <v>12689</v>
      </c>
      <c r="AV6138" s="22" t="s">
        <v>12634</v>
      </c>
    </row>
    <row r="6139" spans="40:48" ht="12.75" customHeight="1" x14ac:dyDescent="0.3">
      <c r="AN6139" s="22" t="s">
        <v>12934</v>
      </c>
      <c r="AO6139" s="22" t="s">
        <v>12645</v>
      </c>
      <c r="AP6139" s="90" t="s">
        <v>12935</v>
      </c>
      <c r="AQ6139" s="22" t="s">
        <v>561</v>
      </c>
      <c r="AR6139" s="22" t="s">
        <v>783</v>
      </c>
      <c r="AS6139" s="56">
        <v>1</v>
      </c>
      <c r="AT6139" s="89">
        <v>42760.730879629627</v>
      </c>
      <c r="AU6139" s="22" t="s">
        <v>15003</v>
      </c>
      <c r="AV6139" s="22" t="s">
        <v>12634</v>
      </c>
    </row>
    <row r="6140" spans="40:48" ht="12.75" customHeight="1" x14ac:dyDescent="0.3">
      <c r="AN6140" s="22" t="s">
        <v>12936</v>
      </c>
      <c r="AO6140" s="22" t="s">
        <v>12645</v>
      </c>
      <c r="AP6140" s="90" t="s">
        <v>12937</v>
      </c>
      <c r="AQ6140" s="22" t="s">
        <v>561</v>
      </c>
      <c r="AR6140" s="22" t="s">
        <v>783</v>
      </c>
      <c r="AS6140" s="56">
        <v>1</v>
      </c>
      <c r="AT6140" s="89">
        <v>42760.730879629627</v>
      </c>
      <c r="AU6140" s="22" t="s">
        <v>15003</v>
      </c>
      <c r="AV6140" s="22" t="s">
        <v>12634</v>
      </c>
    </row>
    <row r="6141" spans="40:48" ht="12.75" customHeight="1" x14ac:dyDescent="0.3">
      <c r="AN6141" s="22" t="s">
        <v>12938</v>
      </c>
      <c r="AO6141" s="22" t="s">
        <v>12645</v>
      </c>
      <c r="AP6141" s="90" t="s">
        <v>12939</v>
      </c>
      <c r="AQ6141" s="22" t="s">
        <v>561</v>
      </c>
      <c r="AR6141" s="22" t="s">
        <v>783</v>
      </c>
      <c r="AS6141" s="56">
        <v>1</v>
      </c>
      <c r="AT6141" s="89">
        <v>42688.59652777778</v>
      </c>
      <c r="AU6141" s="22" t="s">
        <v>12689</v>
      </c>
      <c r="AV6141" s="22" t="s">
        <v>12634</v>
      </c>
    </row>
    <row r="6142" spans="40:48" ht="12.75" customHeight="1" x14ac:dyDescent="0.3">
      <c r="AN6142" s="22" t="s">
        <v>12940</v>
      </c>
      <c r="AO6142" s="22" t="s">
        <v>12645</v>
      </c>
      <c r="AP6142" s="90" t="s">
        <v>12941</v>
      </c>
      <c r="AQ6142" s="22" t="s">
        <v>561</v>
      </c>
      <c r="AR6142" s="22" t="s">
        <v>12633</v>
      </c>
      <c r="AS6142" s="56">
        <v>7000</v>
      </c>
      <c r="AT6142" s="89">
        <v>42872.666458333333</v>
      </c>
      <c r="AU6142" s="22" t="s">
        <v>12689</v>
      </c>
      <c r="AV6142" s="22" t="s">
        <v>12634</v>
      </c>
    </row>
    <row r="6143" spans="40:48" ht="12.75" customHeight="1" x14ac:dyDescent="0.3">
      <c r="AN6143" s="22" t="s">
        <v>12942</v>
      </c>
      <c r="AO6143" s="22" t="s">
        <v>12645</v>
      </c>
      <c r="AP6143" s="90" t="s">
        <v>12943</v>
      </c>
      <c r="AQ6143" s="22" t="s">
        <v>561</v>
      </c>
      <c r="AR6143" s="22" t="s">
        <v>783</v>
      </c>
      <c r="AS6143" s="56">
        <v>1</v>
      </c>
      <c r="AT6143" s="89">
        <v>42760.730879629627</v>
      </c>
      <c r="AU6143" s="22" t="s">
        <v>15003</v>
      </c>
      <c r="AV6143" s="22" t="s">
        <v>12634</v>
      </c>
    </row>
    <row r="6144" spans="40:48" ht="12.75" customHeight="1" x14ac:dyDescent="0.3">
      <c r="AN6144" s="22" t="s">
        <v>12944</v>
      </c>
      <c r="AO6144" s="22" t="s">
        <v>12645</v>
      </c>
      <c r="AP6144" s="90" t="s">
        <v>12945</v>
      </c>
      <c r="AQ6144" s="22" t="s">
        <v>561</v>
      </c>
      <c r="AR6144" s="22" t="s">
        <v>783</v>
      </c>
      <c r="AS6144" s="56">
        <v>1</v>
      </c>
      <c r="AT6144" s="89">
        <v>42082.346388888887</v>
      </c>
      <c r="AU6144" s="22" t="s">
        <v>12689</v>
      </c>
      <c r="AV6144" s="22" t="s">
        <v>12634</v>
      </c>
    </row>
    <row r="6145" spans="40:48" ht="12.75" customHeight="1" x14ac:dyDescent="0.3">
      <c r="AN6145" s="22" t="s">
        <v>12946</v>
      </c>
      <c r="AO6145" s="22" t="s">
        <v>12645</v>
      </c>
      <c r="AP6145" s="90" t="s">
        <v>12947</v>
      </c>
      <c r="AQ6145" s="22" t="s">
        <v>561</v>
      </c>
      <c r="AR6145" s="22" t="s">
        <v>783</v>
      </c>
      <c r="AS6145" s="56">
        <v>1</v>
      </c>
      <c r="AT6145" s="89">
        <v>42719.407442129632</v>
      </c>
      <c r="AU6145" s="22" t="s">
        <v>12689</v>
      </c>
      <c r="AV6145" s="22" t="s">
        <v>12634</v>
      </c>
    </row>
    <row r="6146" spans="40:48" ht="12.75" customHeight="1" x14ac:dyDescent="0.3">
      <c r="AN6146" s="22" t="s">
        <v>12948</v>
      </c>
      <c r="AO6146" s="22" t="s">
        <v>12645</v>
      </c>
      <c r="AP6146" s="90" t="s">
        <v>12949</v>
      </c>
      <c r="AQ6146" s="22" t="s">
        <v>561</v>
      </c>
      <c r="AR6146" s="22" t="s">
        <v>12633</v>
      </c>
      <c r="AS6146" s="56">
        <v>2500</v>
      </c>
      <c r="AT6146" s="89">
        <v>42864.476481481484</v>
      </c>
      <c r="AU6146" s="22" t="s">
        <v>12689</v>
      </c>
      <c r="AV6146" s="22" t="s">
        <v>12634</v>
      </c>
    </row>
    <row r="6147" spans="40:48" ht="12.75" customHeight="1" x14ac:dyDescent="0.3">
      <c r="AN6147" s="22" t="s">
        <v>12950</v>
      </c>
      <c r="AO6147" s="22" t="s">
        <v>12645</v>
      </c>
      <c r="AP6147" s="90" t="s">
        <v>12951</v>
      </c>
      <c r="AQ6147" s="22" t="s">
        <v>561</v>
      </c>
      <c r="AR6147" s="22" t="s">
        <v>783</v>
      </c>
      <c r="AS6147" s="56">
        <v>1</v>
      </c>
      <c r="AT6147" s="89">
        <v>42215.345567129632</v>
      </c>
      <c r="AU6147" s="22" t="s">
        <v>12689</v>
      </c>
      <c r="AV6147" s="22" t="s">
        <v>12634</v>
      </c>
    </row>
    <row r="6148" spans="40:48" ht="12.75" customHeight="1" x14ac:dyDescent="0.3">
      <c r="AN6148" s="22" t="s">
        <v>12952</v>
      </c>
      <c r="AO6148" s="22" t="s">
        <v>12645</v>
      </c>
      <c r="AP6148" s="90" t="s">
        <v>12953</v>
      </c>
      <c r="AQ6148" s="22" t="s">
        <v>561</v>
      </c>
      <c r="AR6148" s="22" t="s">
        <v>783</v>
      </c>
      <c r="AS6148" s="56">
        <v>1</v>
      </c>
      <c r="AT6148" s="89">
        <v>42760.730879629627</v>
      </c>
      <c r="AU6148" s="22" t="s">
        <v>15003</v>
      </c>
      <c r="AV6148" s="22" t="s">
        <v>12634</v>
      </c>
    </row>
    <row r="6149" spans="40:48" ht="12.75" customHeight="1" x14ac:dyDescent="0.3">
      <c r="AN6149" s="22" t="s">
        <v>12954</v>
      </c>
      <c r="AO6149" s="22" t="s">
        <v>12645</v>
      </c>
      <c r="AP6149" s="90" t="s">
        <v>12955</v>
      </c>
      <c r="AQ6149" s="22" t="s">
        <v>561</v>
      </c>
      <c r="AR6149" s="22" t="s">
        <v>783</v>
      </c>
      <c r="AS6149" s="56">
        <v>1</v>
      </c>
      <c r="AT6149" s="89">
        <v>42760.730879629627</v>
      </c>
      <c r="AU6149" s="22" t="s">
        <v>15003</v>
      </c>
      <c r="AV6149" s="22" t="s">
        <v>12634</v>
      </c>
    </row>
    <row r="6150" spans="40:48" ht="12.75" customHeight="1" x14ac:dyDescent="0.3">
      <c r="AN6150" s="22" t="s">
        <v>12956</v>
      </c>
      <c r="AO6150" s="22" t="s">
        <v>12645</v>
      </c>
      <c r="AP6150" s="90" t="s">
        <v>12957</v>
      </c>
      <c r="AQ6150" s="22" t="s">
        <v>561</v>
      </c>
      <c r="AR6150" s="22" t="s">
        <v>783</v>
      </c>
      <c r="AS6150" s="56">
        <v>1</v>
      </c>
      <c r="AT6150" s="89">
        <v>41967.472500000003</v>
      </c>
      <c r="AU6150" s="22" t="s">
        <v>12689</v>
      </c>
      <c r="AV6150" s="22" t="s">
        <v>12634</v>
      </c>
    </row>
    <row r="6151" spans="40:48" ht="12.75" customHeight="1" x14ac:dyDescent="0.3">
      <c r="AN6151" s="22" t="s">
        <v>12958</v>
      </c>
      <c r="AO6151" s="22" t="s">
        <v>12645</v>
      </c>
      <c r="AP6151" s="90" t="s">
        <v>12959</v>
      </c>
      <c r="AQ6151" s="22" t="s">
        <v>561</v>
      </c>
      <c r="AR6151" s="22" t="s">
        <v>783</v>
      </c>
      <c r="AS6151" s="56">
        <v>1</v>
      </c>
      <c r="AT6151" s="89">
        <v>42439.476041666669</v>
      </c>
      <c r="AU6151" s="22" t="s">
        <v>12689</v>
      </c>
      <c r="AV6151" s="22" t="s">
        <v>12634</v>
      </c>
    </row>
    <row r="6152" spans="40:48" ht="12.75" customHeight="1" x14ac:dyDescent="0.3">
      <c r="AN6152" s="22" t="s">
        <v>12960</v>
      </c>
      <c r="AO6152" s="22" t="s">
        <v>12645</v>
      </c>
      <c r="AP6152" s="90" t="s">
        <v>12961</v>
      </c>
      <c r="AQ6152" s="22" t="s">
        <v>561</v>
      </c>
      <c r="AR6152" s="22" t="s">
        <v>783</v>
      </c>
      <c r="AS6152" s="56">
        <v>1</v>
      </c>
      <c r="AT6152" s="89">
        <v>42674.489259259259</v>
      </c>
      <c r="AU6152" s="22" t="s">
        <v>12689</v>
      </c>
      <c r="AV6152" s="22" t="s">
        <v>12634</v>
      </c>
    </row>
    <row r="6153" spans="40:48" ht="12.75" customHeight="1" x14ac:dyDescent="0.3">
      <c r="AN6153" s="22" t="s">
        <v>12962</v>
      </c>
      <c r="AO6153" s="22" t="s">
        <v>12645</v>
      </c>
      <c r="AP6153" s="90" t="s">
        <v>12963</v>
      </c>
      <c r="AQ6153" s="22" t="s">
        <v>561</v>
      </c>
      <c r="AR6153" s="22" t="s">
        <v>12633</v>
      </c>
      <c r="AS6153" s="56">
        <v>18000</v>
      </c>
      <c r="AT6153" s="89">
        <v>42867.666493055556</v>
      </c>
      <c r="AU6153" s="22" t="s">
        <v>12689</v>
      </c>
      <c r="AV6153" s="22" t="s">
        <v>12634</v>
      </c>
    </row>
    <row r="6154" spans="40:48" ht="12.75" customHeight="1" x14ac:dyDescent="0.3">
      <c r="AN6154" s="22" t="s">
        <v>12964</v>
      </c>
      <c r="AO6154" s="22" t="s">
        <v>12645</v>
      </c>
      <c r="AP6154" s="90" t="s">
        <v>12965</v>
      </c>
      <c r="AQ6154" s="22" t="s">
        <v>561</v>
      </c>
      <c r="AR6154" s="22" t="s">
        <v>783</v>
      </c>
      <c r="AS6154" s="56">
        <v>1</v>
      </c>
      <c r="AT6154" s="89">
        <v>41882.553391203706</v>
      </c>
      <c r="AU6154" s="22" t="s">
        <v>12689</v>
      </c>
      <c r="AV6154" s="22" t="s">
        <v>12634</v>
      </c>
    </row>
    <row r="6155" spans="40:48" ht="12.75" customHeight="1" x14ac:dyDescent="0.3">
      <c r="AN6155" s="22" t="s">
        <v>12966</v>
      </c>
      <c r="AO6155" s="22" t="s">
        <v>12645</v>
      </c>
      <c r="AP6155" s="90" t="s">
        <v>12967</v>
      </c>
      <c r="AQ6155" s="22" t="s">
        <v>561</v>
      </c>
      <c r="AR6155" s="22" t="s">
        <v>783</v>
      </c>
      <c r="AS6155" s="56">
        <v>1</v>
      </c>
      <c r="AT6155" s="89">
        <v>42698.475706018522</v>
      </c>
      <c r="AU6155" s="22" t="s">
        <v>12689</v>
      </c>
      <c r="AV6155" s="22" t="s">
        <v>12634</v>
      </c>
    </row>
    <row r="6156" spans="40:48" ht="12.75" customHeight="1" x14ac:dyDescent="0.3">
      <c r="AN6156" s="22" t="s">
        <v>12968</v>
      </c>
      <c r="AO6156" s="22" t="s">
        <v>12645</v>
      </c>
      <c r="AP6156" s="90" t="s">
        <v>12969</v>
      </c>
      <c r="AQ6156" s="22" t="s">
        <v>561</v>
      </c>
      <c r="AR6156" s="22" t="s">
        <v>783</v>
      </c>
      <c r="AS6156" s="56">
        <v>1</v>
      </c>
      <c r="AT6156" s="89">
        <v>42549.355034722219</v>
      </c>
      <c r="AU6156" s="22" t="s">
        <v>12689</v>
      </c>
      <c r="AV6156" s="22" t="s">
        <v>12634</v>
      </c>
    </row>
    <row r="6157" spans="40:48" ht="12.75" customHeight="1" x14ac:dyDescent="0.3">
      <c r="AN6157" s="22" t="s">
        <v>12970</v>
      </c>
      <c r="AO6157" s="22" t="s">
        <v>12645</v>
      </c>
      <c r="AP6157" s="90" t="s">
        <v>12971</v>
      </c>
      <c r="AQ6157" s="22" t="s">
        <v>561</v>
      </c>
      <c r="AR6157" s="22" t="s">
        <v>12633</v>
      </c>
      <c r="AS6157" s="56">
        <v>3000</v>
      </c>
      <c r="AT6157" s="89">
        <v>42795.540127314816</v>
      </c>
      <c r="AU6157" s="22" t="s">
        <v>12689</v>
      </c>
      <c r="AV6157" s="22" t="s">
        <v>12634</v>
      </c>
    </row>
    <row r="6158" spans="40:48" ht="12.75" customHeight="1" x14ac:dyDescent="0.3">
      <c r="AN6158" s="22" t="s">
        <v>12972</v>
      </c>
      <c r="AO6158" s="22" t="s">
        <v>12645</v>
      </c>
      <c r="AP6158" s="90" t="s">
        <v>12973</v>
      </c>
      <c r="AQ6158" s="22" t="s">
        <v>561</v>
      </c>
      <c r="AR6158" s="22" t="s">
        <v>12633</v>
      </c>
      <c r="AS6158" s="56">
        <v>4500</v>
      </c>
      <c r="AT6158" s="89">
        <v>42766.631307870368</v>
      </c>
      <c r="AU6158" s="22" t="s">
        <v>12689</v>
      </c>
      <c r="AV6158" s="22" t="s">
        <v>12634</v>
      </c>
    </row>
    <row r="6159" spans="40:48" ht="12.75" customHeight="1" x14ac:dyDescent="0.3">
      <c r="AN6159" s="22" t="s">
        <v>12974</v>
      </c>
      <c r="AO6159" s="22" t="s">
        <v>12645</v>
      </c>
      <c r="AP6159" s="90" t="s">
        <v>12975</v>
      </c>
      <c r="AQ6159" s="22" t="s">
        <v>561</v>
      </c>
      <c r="AR6159" s="22" t="s">
        <v>12633</v>
      </c>
      <c r="AS6159" s="56">
        <v>3500</v>
      </c>
      <c r="AT6159" s="89">
        <v>42871.35733796296</v>
      </c>
      <c r="AU6159" s="22" t="s">
        <v>12689</v>
      </c>
      <c r="AV6159" s="22" t="s">
        <v>12634</v>
      </c>
    </row>
    <row r="6160" spans="40:48" ht="12.75" customHeight="1" x14ac:dyDescent="0.3">
      <c r="AN6160" s="22" t="s">
        <v>12976</v>
      </c>
      <c r="AO6160" s="22" t="s">
        <v>12645</v>
      </c>
      <c r="AP6160" s="90" t="s">
        <v>12977</v>
      </c>
      <c r="AQ6160" s="22" t="s">
        <v>561</v>
      </c>
      <c r="AR6160" s="22" t="s">
        <v>12633</v>
      </c>
      <c r="AS6160" s="56">
        <v>778.8</v>
      </c>
      <c r="AT6160" s="89">
        <v>42786.410104166665</v>
      </c>
      <c r="AU6160" s="22" t="s">
        <v>12689</v>
      </c>
      <c r="AV6160" s="22" t="s">
        <v>12634</v>
      </c>
    </row>
    <row r="6161" spans="40:48" ht="12.75" customHeight="1" x14ac:dyDescent="0.3">
      <c r="AN6161" s="22" t="s">
        <v>12978</v>
      </c>
      <c r="AO6161" s="22" t="s">
        <v>12645</v>
      </c>
      <c r="AP6161" s="90" t="s">
        <v>12979</v>
      </c>
      <c r="AQ6161" s="22" t="s">
        <v>561</v>
      </c>
      <c r="AR6161" s="22" t="s">
        <v>783</v>
      </c>
      <c r="AS6161" s="56">
        <v>1</v>
      </c>
      <c r="AT6161" s="89">
        <v>42180.408645833333</v>
      </c>
      <c r="AU6161" s="22" t="s">
        <v>12689</v>
      </c>
      <c r="AV6161" s="22" t="s">
        <v>12634</v>
      </c>
    </row>
    <row r="6162" spans="40:48" ht="12.75" customHeight="1" x14ac:dyDescent="0.3">
      <c r="AN6162" s="22" t="s">
        <v>12980</v>
      </c>
      <c r="AO6162" s="22" t="s">
        <v>12645</v>
      </c>
      <c r="AP6162" s="90" t="s">
        <v>12981</v>
      </c>
      <c r="AQ6162" s="22" t="s">
        <v>561</v>
      </c>
      <c r="AR6162" s="22" t="s">
        <v>12633</v>
      </c>
      <c r="AS6162" s="56">
        <v>1500</v>
      </c>
      <c r="AT6162" s="89">
        <v>42829.708287037036</v>
      </c>
      <c r="AU6162" s="22" t="s">
        <v>12689</v>
      </c>
      <c r="AV6162" s="22" t="s">
        <v>12634</v>
      </c>
    </row>
    <row r="6163" spans="40:48" ht="12.75" customHeight="1" x14ac:dyDescent="0.3">
      <c r="AN6163" s="22" t="s">
        <v>12982</v>
      </c>
      <c r="AO6163" s="22" t="s">
        <v>12645</v>
      </c>
      <c r="AP6163" s="90" t="s">
        <v>12983</v>
      </c>
      <c r="AQ6163" s="22" t="s">
        <v>561</v>
      </c>
      <c r="AR6163" s="22" t="s">
        <v>12633</v>
      </c>
      <c r="AS6163" s="56">
        <v>8000</v>
      </c>
      <c r="AT6163" s="89">
        <v>42870.602650462963</v>
      </c>
      <c r="AU6163" s="22" t="s">
        <v>12689</v>
      </c>
      <c r="AV6163" s="22" t="s">
        <v>12634</v>
      </c>
    </row>
    <row r="6164" spans="40:48" ht="12.75" customHeight="1" x14ac:dyDescent="0.3">
      <c r="AN6164" s="22" t="s">
        <v>12984</v>
      </c>
      <c r="AO6164" s="22" t="s">
        <v>12645</v>
      </c>
      <c r="AP6164" s="90" t="s">
        <v>12985</v>
      </c>
      <c r="AQ6164" s="22" t="s">
        <v>561</v>
      </c>
      <c r="AR6164" s="22" t="s">
        <v>12633</v>
      </c>
      <c r="AS6164" s="56">
        <v>4237</v>
      </c>
      <c r="AT6164" s="89">
        <v>42808.745393518519</v>
      </c>
      <c r="AU6164" s="22" t="s">
        <v>12706</v>
      </c>
      <c r="AV6164" s="22" t="s">
        <v>12634</v>
      </c>
    </row>
    <row r="6165" spans="40:48" ht="12.75" customHeight="1" x14ac:dyDescent="0.3">
      <c r="AN6165" s="22" t="s">
        <v>12986</v>
      </c>
      <c r="AO6165" s="22" t="s">
        <v>12645</v>
      </c>
      <c r="AP6165" s="90" t="s">
        <v>12987</v>
      </c>
      <c r="AQ6165" s="22" t="s">
        <v>561</v>
      </c>
      <c r="AR6165" s="22" t="s">
        <v>783</v>
      </c>
      <c r="AS6165" s="56">
        <v>1</v>
      </c>
      <c r="AT6165" s="89">
        <v>42760.730879629627</v>
      </c>
      <c r="AU6165" s="22" t="s">
        <v>15003</v>
      </c>
      <c r="AV6165" s="22" t="s">
        <v>12634</v>
      </c>
    </row>
    <row r="6166" spans="40:48" ht="12.75" customHeight="1" x14ac:dyDescent="0.3">
      <c r="AN6166" s="22" t="s">
        <v>12988</v>
      </c>
      <c r="AO6166" s="22" t="s">
        <v>12645</v>
      </c>
      <c r="AP6166" s="90" t="s">
        <v>12989</v>
      </c>
      <c r="AQ6166" s="22" t="s">
        <v>561</v>
      </c>
      <c r="AR6166" s="22" t="s">
        <v>12633</v>
      </c>
      <c r="AS6166" s="56">
        <v>2500</v>
      </c>
      <c r="AT6166" s="89">
        <v>42829.726805555554</v>
      </c>
      <c r="AU6166" s="22" t="s">
        <v>12689</v>
      </c>
      <c r="AV6166" s="22" t="s">
        <v>12634</v>
      </c>
    </row>
    <row r="6167" spans="40:48" ht="12.75" customHeight="1" x14ac:dyDescent="0.3">
      <c r="AN6167" s="22" t="s">
        <v>12990</v>
      </c>
      <c r="AO6167" s="22" t="s">
        <v>12645</v>
      </c>
      <c r="AP6167" s="90" t="s">
        <v>12991</v>
      </c>
      <c r="AQ6167" s="22" t="s">
        <v>561</v>
      </c>
      <c r="AR6167" s="22" t="s">
        <v>783</v>
      </c>
      <c r="AS6167" s="56">
        <v>1</v>
      </c>
      <c r="AT6167" s="89">
        <v>42544.440185185187</v>
      </c>
      <c r="AU6167" s="22" t="s">
        <v>12992</v>
      </c>
      <c r="AV6167" s="22" t="s">
        <v>12634</v>
      </c>
    </row>
    <row r="6168" spans="40:48" ht="12.75" customHeight="1" x14ac:dyDescent="0.3">
      <c r="AN6168" s="22" t="s">
        <v>12993</v>
      </c>
      <c r="AO6168" s="22" t="s">
        <v>12645</v>
      </c>
      <c r="AP6168" s="90" t="s">
        <v>12994</v>
      </c>
      <c r="AQ6168" s="22" t="s">
        <v>561</v>
      </c>
      <c r="AR6168" s="22" t="s">
        <v>783</v>
      </c>
      <c r="AS6168" s="56">
        <v>1</v>
      </c>
      <c r="AT6168" s="89">
        <v>42418.460277777776</v>
      </c>
      <c r="AU6168" s="22" t="s">
        <v>12689</v>
      </c>
      <c r="AV6168" s="22" t="s">
        <v>12634</v>
      </c>
    </row>
    <row r="6169" spans="40:48" ht="12.75" customHeight="1" x14ac:dyDescent="0.3">
      <c r="AN6169" s="22" t="s">
        <v>12995</v>
      </c>
      <c r="AO6169" s="22" t="s">
        <v>12645</v>
      </c>
      <c r="AP6169" s="90" t="s">
        <v>12996</v>
      </c>
      <c r="AQ6169" s="22" t="s">
        <v>561</v>
      </c>
      <c r="AR6169" s="22" t="s">
        <v>783</v>
      </c>
      <c r="AS6169" s="56">
        <v>1</v>
      </c>
      <c r="AT6169" s="89">
        <v>42191.383275462962</v>
      </c>
      <c r="AU6169" s="22" t="s">
        <v>12689</v>
      </c>
      <c r="AV6169" s="22" t="s">
        <v>12634</v>
      </c>
    </row>
    <row r="6170" spans="40:48" ht="12.75" customHeight="1" x14ac:dyDescent="0.3">
      <c r="AN6170" s="22" t="s">
        <v>12997</v>
      </c>
      <c r="AO6170" s="22" t="s">
        <v>12645</v>
      </c>
      <c r="AP6170" s="90" t="s">
        <v>12998</v>
      </c>
      <c r="AQ6170" s="22" t="s">
        <v>561</v>
      </c>
      <c r="AR6170" s="22" t="s">
        <v>783</v>
      </c>
      <c r="AS6170" s="56">
        <v>1</v>
      </c>
      <c r="AT6170" s="89">
        <v>42426.383819444447</v>
      </c>
      <c r="AU6170" s="22" t="s">
        <v>12689</v>
      </c>
      <c r="AV6170" s="22" t="s">
        <v>12634</v>
      </c>
    </row>
    <row r="6171" spans="40:48" ht="12.75" customHeight="1" x14ac:dyDescent="0.3">
      <c r="AN6171" s="22" t="s">
        <v>12999</v>
      </c>
      <c r="AO6171" s="22" t="s">
        <v>12645</v>
      </c>
      <c r="AP6171" s="90" t="s">
        <v>13000</v>
      </c>
      <c r="AQ6171" s="22" t="s">
        <v>561</v>
      </c>
      <c r="AR6171" s="22" t="s">
        <v>783</v>
      </c>
      <c r="AS6171" s="56">
        <v>1</v>
      </c>
      <c r="AT6171" s="89">
        <v>42291.441030092596</v>
      </c>
      <c r="AU6171" s="22" t="s">
        <v>12689</v>
      </c>
      <c r="AV6171" s="22" t="s">
        <v>12634</v>
      </c>
    </row>
    <row r="6172" spans="40:48" ht="12.75" customHeight="1" x14ac:dyDescent="0.3">
      <c r="AN6172" s="22" t="s">
        <v>13001</v>
      </c>
      <c r="AO6172" s="22" t="s">
        <v>12645</v>
      </c>
      <c r="AP6172" s="90" t="s">
        <v>13002</v>
      </c>
      <c r="AQ6172" s="22" t="s">
        <v>561</v>
      </c>
      <c r="AR6172" s="22" t="s">
        <v>783</v>
      </c>
      <c r="AS6172" s="56">
        <v>1</v>
      </c>
      <c r="AT6172" s="89">
        <v>42760.730879629627</v>
      </c>
      <c r="AU6172" s="22" t="s">
        <v>15007</v>
      </c>
      <c r="AV6172" s="22" t="s">
        <v>12634</v>
      </c>
    </row>
    <row r="6173" spans="40:48" ht="12.75" customHeight="1" x14ac:dyDescent="0.3">
      <c r="AN6173" s="22" t="s">
        <v>13003</v>
      </c>
      <c r="AO6173" s="22" t="s">
        <v>12645</v>
      </c>
      <c r="AP6173" s="90" t="s">
        <v>13004</v>
      </c>
      <c r="AQ6173" s="22" t="s">
        <v>561</v>
      </c>
      <c r="AR6173" s="22" t="s">
        <v>12633</v>
      </c>
      <c r="AS6173" s="56">
        <v>8500</v>
      </c>
      <c r="AT6173" s="89">
        <v>42829.637546296297</v>
      </c>
      <c r="AU6173" s="22" t="s">
        <v>12689</v>
      </c>
      <c r="AV6173" s="22" t="s">
        <v>12634</v>
      </c>
    </row>
    <row r="6174" spans="40:48" ht="12.75" customHeight="1" x14ac:dyDescent="0.3">
      <c r="AN6174" s="22" t="s">
        <v>13005</v>
      </c>
      <c r="AO6174" s="22" t="s">
        <v>12645</v>
      </c>
      <c r="AP6174" s="90" t="s">
        <v>13006</v>
      </c>
      <c r="AQ6174" s="22" t="s">
        <v>561</v>
      </c>
      <c r="AR6174" s="22" t="s">
        <v>783</v>
      </c>
      <c r="AS6174" s="56">
        <v>1</v>
      </c>
      <c r="AT6174" s="89">
        <v>42647.458622685182</v>
      </c>
      <c r="AU6174" s="22" t="s">
        <v>12689</v>
      </c>
      <c r="AV6174" s="22" t="s">
        <v>12634</v>
      </c>
    </row>
    <row r="6175" spans="40:48" ht="12.75" customHeight="1" x14ac:dyDescent="0.3">
      <c r="AN6175" s="22" t="s">
        <v>13007</v>
      </c>
      <c r="AO6175" s="22" t="s">
        <v>12645</v>
      </c>
      <c r="AP6175" s="90" t="s">
        <v>13008</v>
      </c>
      <c r="AQ6175" s="22" t="s">
        <v>561</v>
      </c>
      <c r="AR6175" s="22" t="s">
        <v>12633</v>
      </c>
      <c r="AS6175" s="56">
        <v>5000</v>
      </c>
      <c r="AT6175" s="89">
        <v>42850.62295138889</v>
      </c>
      <c r="AU6175" s="22" t="s">
        <v>12689</v>
      </c>
      <c r="AV6175" s="22" t="s">
        <v>12634</v>
      </c>
    </row>
    <row r="6176" spans="40:48" ht="12.75" customHeight="1" x14ac:dyDescent="0.3">
      <c r="AN6176" s="22" t="s">
        <v>13009</v>
      </c>
      <c r="AO6176" s="22" t="s">
        <v>12645</v>
      </c>
      <c r="AP6176" s="90" t="s">
        <v>13010</v>
      </c>
      <c r="AQ6176" s="22" t="s">
        <v>561</v>
      </c>
      <c r="AR6176" s="22" t="s">
        <v>783</v>
      </c>
      <c r="AS6176" s="56">
        <v>1</v>
      </c>
      <c r="AT6176" s="89">
        <v>42662.431886574072</v>
      </c>
      <c r="AU6176" s="22" t="s">
        <v>12689</v>
      </c>
      <c r="AV6176" s="22" t="s">
        <v>12634</v>
      </c>
    </row>
    <row r="6177" spans="40:48" ht="12.75" customHeight="1" x14ac:dyDescent="0.3">
      <c r="AN6177" s="22" t="s">
        <v>13011</v>
      </c>
      <c r="AO6177" s="22" t="s">
        <v>12645</v>
      </c>
      <c r="AP6177" s="90" t="s">
        <v>13012</v>
      </c>
      <c r="AQ6177" s="22" t="s">
        <v>561</v>
      </c>
      <c r="AR6177" s="22" t="s">
        <v>783</v>
      </c>
      <c r="AS6177" s="56">
        <v>1</v>
      </c>
      <c r="AT6177" s="89">
        <v>42695.31590277778</v>
      </c>
      <c r="AU6177" s="22" t="s">
        <v>12689</v>
      </c>
      <c r="AV6177" s="22" t="s">
        <v>12634</v>
      </c>
    </row>
    <row r="6178" spans="40:48" ht="12.75" customHeight="1" x14ac:dyDescent="0.3">
      <c r="AN6178" s="22" t="s">
        <v>13013</v>
      </c>
      <c r="AO6178" s="22" t="s">
        <v>12645</v>
      </c>
      <c r="AP6178" s="90" t="s">
        <v>13014</v>
      </c>
      <c r="AQ6178" s="22" t="s">
        <v>561</v>
      </c>
      <c r="AR6178" s="22" t="s">
        <v>12633</v>
      </c>
      <c r="AS6178" s="56">
        <v>1000</v>
      </c>
      <c r="AT6178" s="89">
        <v>42829.733703703707</v>
      </c>
      <c r="AU6178" s="22" t="s">
        <v>12689</v>
      </c>
      <c r="AV6178" s="22" t="s">
        <v>12634</v>
      </c>
    </row>
    <row r="6179" spans="40:48" ht="12.75" customHeight="1" x14ac:dyDescent="0.3">
      <c r="AN6179" s="22" t="s">
        <v>13015</v>
      </c>
      <c r="AO6179" s="22" t="s">
        <v>12645</v>
      </c>
      <c r="AP6179" s="90" t="s">
        <v>13016</v>
      </c>
      <c r="AQ6179" s="22" t="s">
        <v>561</v>
      </c>
      <c r="AR6179" s="22" t="s">
        <v>783</v>
      </c>
      <c r="AS6179" s="56">
        <v>1</v>
      </c>
      <c r="AT6179" s="89">
        <v>42760.730879629627</v>
      </c>
      <c r="AU6179" s="22" t="s">
        <v>15003</v>
      </c>
      <c r="AV6179" s="22" t="s">
        <v>12634</v>
      </c>
    </row>
    <row r="6180" spans="40:48" ht="12.75" customHeight="1" x14ac:dyDescent="0.3">
      <c r="AN6180" s="22" t="s">
        <v>13017</v>
      </c>
      <c r="AO6180" s="22" t="s">
        <v>12645</v>
      </c>
      <c r="AP6180" s="90" t="s">
        <v>13018</v>
      </c>
      <c r="AQ6180" s="22" t="s">
        <v>561</v>
      </c>
      <c r="AR6180" s="22" t="s">
        <v>12633</v>
      </c>
      <c r="AS6180" s="56">
        <v>2000</v>
      </c>
      <c r="AT6180" s="89">
        <v>42782.380185185182</v>
      </c>
      <c r="AU6180" s="22" t="s">
        <v>12689</v>
      </c>
      <c r="AV6180" s="22" t="s">
        <v>12634</v>
      </c>
    </row>
    <row r="6181" spans="40:48" ht="12.75" customHeight="1" x14ac:dyDescent="0.3">
      <c r="AN6181" s="22" t="s">
        <v>13019</v>
      </c>
      <c r="AO6181" s="22" t="s">
        <v>12645</v>
      </c>
      <c r="AP6181" s="90" t="s">
        <v>13020</v>
      </c>
      <c r="AQ6181" s="22" t="s">
        <v>561</v>
      </c>
      <c r="AR6181" s="22" t="s">
        <v>783</v>
      </c>
      <c r="AS6181" s="56">
        <v>1</v>
      </c>
      <c r="AT6181" s="89">
        <v>42706.462766203702</v>
      </c>
      <c r="AU6181" s="22" t="s">
        <v>12689</v>
      </c>
      <c r="AV6181" s="22" t="s">
        <v>12634</v>
      </c>
    </row>
    <row r="6182" spans="40:48" ht="12.75" customHeight="1" x14ac:dyDescent="0.3">
      <c r="AN6182" s="22" t="s">
        <v>13021</v>
      </c>
      <c r="AO6182" s="22" t="s">
        <v>12645</v>
      </c>
      <c r="AP6182" s="90" t="s">
        <v>13022</v>
      </c>
      <c r="AQ6182" s="22" t="s">
        <v>561</v>
      </c>
      <c r="AR6182" s="22" t="s">
        <v>783</v>
      </c>
      <c r="AS6182" s="56">
        <v>1</v>
      </c>
      <c r="AT6182" s="89">
        <v>42669.433148148149</v>
      </c>
      <c r="AU6182" s="22" t="s">
        <v>12689</v>
      </c>
      <c r="AV6182" s="22" t="s">
        <v>12634</v>
      </c>
    </row>
    <row r="6183" spans="40:48" ht="12.75" customHeight="1" x14ac:dyDescent="0.3">
      <c r="AN6183" s="22" t="s">
        <v>13023</v>
      </c>
      <c r="AO6183" s="22" t="s">
        <v>12645</v>
      </c>
      <c r="AP6183" s="90" t="s">
        <v>13024</v>
      </c>
      <c r="AQ6183" s="22" t="s">
        <v>561</v>
      </c>
      <c r="AR6183" s="22" t="s">
        <v>783</v>
      </c>
      <c r="AS6183" s="56">
        <v>1</v>
      </c>
      <c r="AT6183" s="89">
        <v>42282.429849537039</v>
      </c>
      <c r="AU6183" s="22" t="s">
        <v>12689</v>
      </c>
      <c r="AV6183" s="22" t="s">
        <v>12634</v>
      </c>
    </row>
    <row r="6184" spans="40:48" ht="12.75" customHeight="1" x14ac:dyDescent="0.3">
      <c r="AN6184" s="22" t="s">
        <v>13025</v>
      </c>
      <c r="AO6184" s="22" t="s">
        <v>12645</v>
      </c>
      <c r="AP6184" s="90" t="s">
        <v>13026</v>
      </c>
      <c r="AQ6184" s="22" t="s">
        <v>561</v>
      </c>
      <c r="AR6184" s="22" t="s">
        <v>783</v>
      </c>
      <c r="AS6184" s="56">
        <v>1</v>
      </c>
      <c r="AT6184" s="89">
        <v>42251.499340277776</v>
      </c>
      <c r="AU6184" s="22" t="s">
        <v>12689</v>
      </c>
      <c r="AV6184" s="22" t="s">
        <v>12634</v>
      </c>
    </row>
    <row r="6185" spans="40:48" ht="12.75" customHeight="1" x14ac:dyDescent="0.3">
      <c r="AN6185" s="22" t="s">
        <v>13027</v>
      </c>
      <c r="AO6185" s="22" t="s">
        <v>12645</v>
      </c>
      <c r="AP6185" s="90" t="s">
        <v>13028</v>
      </c>
      <c r="AQ6185" s="22" t="s">
        <v>561</v>
      </c>
      <c r="AR6185" s="22" t="s">
        <v>783</v>
      </c>
      <c r="AS6185" s="56">
        <v>1</v>
      </c>
      <c r="AT6185" s="89">
        <v>42503.526145833333</v>
      </c>
      <c r="AU6185" s="22" t="s">
        <v>12689</v>
      </c>
      <c r="AV6185" s="22" t="s">
        <v>12634</v>
      </c>
    </row>
    <row r="6186" spans="40:48" ht="12.75" customHeight="1" x14ac:dyDescent="0.3">
      <c r="AN6186" s="22" t="s">
        <v>13029</v>
      </c>
      <c r="AO6186" s="22" t="s">
        <v>12645</v>
      </c>
      <c r="AP6186" s="90" t="s">
        <v>13030</v>
      </c>
      <c r="AQ6186" s="22" t="s">
        <v>561</v>
      </c>
      <c r="AR6186" s="22" t="s">
        <v>783</v>
      </c>
      <c r="AS6186" s="56">
        <v>1</v>
      </c>
      <c r="AT6186" s="89">
        <v>42432.357604166667</v>
      </c>
      <c r="AU6186" s="22" t="s">
        <v>12689</v>
      </c>
      <c r="AV6186" s="22" t="s">
        <v>12634</v>
      </c>
    </row>
    <row r="6187" spans="40:48" ht="12.75" customHeight="1" x14ac:dyDescent="0.3">
      <c r="AN6187" s="22" t="s">
        <v>13031</v>
      </c>
      <c r="AO6187" s="22" t="s">
        <v>12645</v>
      </c>
      <c r="AP6187" s="90" t="s">
        <v>13032</v>
      </c>
      <c r="AQ6187" s="22" t="s">
        <v>561</v>
      </c>
      <c r="AR6187" s="22" t="s">
        <v>783</v>
      </c>
      <c r="AS6187" s="56">
        <v>1</v>
      </c>
      <c r="AT6187" s="89">
        <v>41526.563981481479</v>
      </c>
      <c r="AU6187" s="22" t="s">
        <v>12689</v>
      </c>
      <c r="AV6187" s="22" t="s">
        <v>12634</v>
      </c>
    </row>
    <row r="6188" spans="40:48" ht="12.75" customHeight="1" x14ac:dyDescent="0.3">
      <c r="AN6188" s="22" t="s">
        <v>13033</v>
      </c>
      <c r="AO6188" s="22" t="s">
        <v>12645</v>
      </c>
      <c r="AP6188" s="90" t="s">
        <v>13034</v>
      </c>
      <c r="AQ6188" s="22" t="s">
        <v>561</v>
      </c>
      <c r="AR6188" s="22" t="s">
        <v>783</v>
      </c>
      <c r="AS6188" s="56">
        <v>1</v>
      </c>
      <c r="AT6188" s="89">
        <v>41837.809224537035</v>
      </c>
      <c r="AU6188" s="22" t="s">
        <v>12689</v>
      </c>
      <c r="AV6188" s="22" t="s">
        <v>12634</v>
      </c>
    </row>
    <row r="6189" spans="40:48" ht="12.75" customHeight="1" x14ac:dyDescent="0.3">
      <c r="AN6189" s="22" t="s">
        <v>13035</v>
      </c>
      <c r="AO6189" s="22" t="s">
        <v>12645</v>
      </c>
      <c r="AP6189" s="90" t="s">
        <v>13036</v>
      </c>
      <c r="AQ6189" s="22" t="s">
        <v>561</v>
      </c>
      <c r="AR6189" s="22" t="s">
        <v>12633</v>
      </c>
      <c r="AS6189" s="56">
        <v>3500</v>
      </c>
      <c r="AT6189" s="89">
        <v>42873.383993055555</v>
      </c>
      <c r="AU6189" s="22" t="s">
        <v>12689</v>
      </c>
      <c r="AV6189" s="22" t="s">
        <v>12634</v>
      </c>
    </row>
    <row r="6190" spans="40:48" ht="12.75" customHeight="1" x14ac:dyDescent="0.3">
      <c r="AN6190" s="22" t="s">
        <v>13037</v>
      </c>
      <c r="AO6190" s="22" t="s">
        <v>12645</v>
      </c>
      <c r="AP6190" s="90" t="s">
        <v>13038</v>
      </c>
      <c r="AQ6190" s="22" t="s">
        <v>561</v>
      </c>
      <c r="AR6190" s="22" t="s">
        <v>12633</v>
      </c>
      <c r="AS6190" s="56">
        <v>4500</v>
      </c>
      <c r="AT6190" s="89">
        <v>42872.676932870374</v>
      </c>
      <c r="AU6190" s="22" t="s">
        <v>12689</v>
      </c>
      <c r="AV6190" s="22" t="s">
        <v>12634</v>
      </c>
    </row>
    <row r="6191" spans="40:48" ht="12.75" customHeight="1" x14ac:dyDescent="0.3">
      <c r="AN6191" s="22" t="s">
        <v>13039</v>
      </c>
      <c r="AO6191" s="22" t="s">
        <v>12645</v>
      </c>
      <c r="AP6191" s="90" t="s">
        <v>13040</v>
      </c>
      <c r="AQ6191" s="22" t="s">
        <v>561</v>
      </c>
      <c r="AR6191" s="22" t="s">
        <v>783</v>
      </c>
      <c r="AS6191" s="56">
        <v>1</v>
      </c>
      <c r="AT6191" s="89">
        <v>42695.353877314818</v>
      </c>
      <c r="AU6191" s="22" t="s">
        <v>12689</v>
      </c>
      <c r="AV6191" s="22" t="s">
        <v>12634</v>
      </c>
    </row>
    <row r="6192" spans="40:48" ht="12.75" customHeight="1" x14ac:dyDescent="0.3">
      <c r="AN6192" s="22" t="s">
        <v>13041</v>
      </c>
      <c r="AO6192" s="22" t="s">
        <v>12645</v>
      </c>
      <c r="AP6192" s="90" t="s">
        <v>13042</v>
      </c>
      <c r="AQ6192" s="22" t="s">
        <v>561</v>
      </c>
      <c r="AR6192" s="22" t="s">
        <v>12633</v>
      </c>
      <c r="AS6192" s="56">
        <v>10000</v>
      </c>
      <c r="AT6192" s="89">
        <v>42760.716817129629</v>
      </c>
      <c r="AU6192" s="22" t="s">
        <v>12689</v>
      </c>
      <c r="AV6192" s="22" t="s">
        <v>12634</v>
      </c>
    </row>
    <row r="6193" spans="40:48" ht="12.75" customHeight="1" x14ac:dyDescent="0.3">
      <c r="AN6193" s="22" t="s">
        <v>13043</v>
      </c>
      <c r="AO6193" s="22" t="s">
        <v>12645</v>
      </c>
      <c r="AP6193" s="90" t="s">
        <v>13044</v>
      </c>
      <c r="AQ6193" s="22" t="s">
        <v>561</v>
      </c>
      <c r="AR6193" s="22" t="s">
        <v>12633</v>
      </c>
      <c r="AS6193" s="56">
        <v>9000</v>
      </c>
      <c r="AT6193" s="89">
        <v>42816.378831018519</v>
      </c>
      <c r="AU6193" s="22" t="s">
        <v>12689</v>
      </c>
      <c r="AV6193" s="22" t="s">
        <v>12634</v>
      </c>
    </row>
    <row r="6194" spans="40:48" ht="12.75" customHeight="1" x14ac:dyDescent="0.3">
      <c r="AN6194" s="22" t="s">
        <v>13045</v>
      </c>
      <c r="AO6194" s="22" t="s">
        <v>12645</v>
      </c>
      <c r="AP6194" s="90" t="s">
        <v>13046</v>
      </c>
      <c r="AQ6194" s="22" t="s">
        <v>561</v>
      </c>
      <c r="AR6194" s="22" t="s">
        <v>783</v>
      </c>
      <c r="AS6194" s="56">
        <v>1</v>
      </c>
      <c r="AT6194" s="89">
        <v>42559.664120370369</v>
      </c>
      <c r="AU6194" s="22" t="s">
        <v>12689</v>
      </c>
      <c r="AV6194" s="22" t="s">
        <v>12634</v>
      </c>
    </row>
    <row r="6195" spans="40:48" ht="12.75" customHeight="1" x14ac:dyDescent="0.3">
      <c r="AN6195" s="22" t="s">
        <v>13047</v>
      </c>
      <c r="AO6195" s="22" t="s">
        <v>12645</v>
      </c>
      <c r="AP6195" s="90" t="s">
        <v>13048</v>
      </c>
      <c r="AQ6195" s="22" t="s">
        <v>561</v>
      </c>
      <c r="AR6195" s="22" t="s">
        <v>783</v>
      </c>
      <c r="AS6195" s="56">
        <v>1</v>
      </c>
      <c r="AT6195" s="89">
        <v>42319.699282407404</v>
      </c>
      <c r="AU6195" s="22" t="s">
        <v>12689</v>
      </c>
      <c r="AV6195" s="22" t="s">
        <v>12634</v>
      </c>
    </row>
    <row r="6196" spans="40:48" ht="12.75" customHeight="1" x14ac:dyDescent="0.3">
      <c r="AN6196" s="22" t="s">
        <v>13049</v>
      </c>
      <c r="AO6196" s="22" t="s">
        <v>12645</v>
      </c>
      <c r="AP6196" s="90" t="s">
        <v>13050</v>
      </c>
      <c r="AQ6196" s="22" t="s">
        <v>561</v>
      </c>
      <c r="AR6196" s="22" t="s">
        <v>783</v>
      </c>
      <c r="AS6196" s="56">
        <v>1</v>
      </c>
      <c r="AT6196" s="89">
        <v>42508.409456018519</v>
      </c>
      <c r="AU6196" s="22" t="s">
        <v>12689</v>
      </c>
      <c r="AV6196" s="22" t="s">
        <v>12634</v>
      </c>
    </row>
    <row r="6197" spans="40:48" ht="12.75" customHeight="1" x14ac:dyDescent="0.3">
      <c r="AN6197" s="22" t="s">
        <v>13051</v>
      </c>
      <c r="AO6197" s="22" t="s">
        <v>12645</v>
      </c>
      <c r="AP6197" s="90" t="s">
        <v>13052</v>
      </c>
      <c r="AQ6197" s="22" t="s">
        <v>561</v>
      </c>
      <c r="AR6197" s="22" t="s">
        <v>783</v>
      </c>
      <c r="AS6197" s="56">
        <v>1</v>
      </c>
      <c r="AT6197" s="89">
        <v>42152.747986111113</v>
      </c>
      <c r="AU6197" s="22" t="s">
        <v>12689</v>
      </c>
      <c r="AV6197" s="22" t="s">
        <v>12634</v>
      </c>
    </row>
    <row r="6198" spans="40:48" ht="12.75" customHeight="1" x14ac:dyDescent="0.3">
      <c r="AN6198" s="22" t="s">
        <v>13053</v>
      </c>
      <c r="AO6198" s="22" t="s">
        <v>12645</v>
      </c>
      <c r="AP6198" s="90" t="s">
        <v>13054</v>
      </c>
      <c r="AQ6198" s="22" t="s">
        <v>561</v>
      </c>
      <c r="AR6198" s="22" t="s">
        <v>783</v>
      </c>
      <c r="AS6198" s="56">
        <v>1</v>
      </c>
      <c r="AT6198" s="89">
        <v>42524.479548611111</v>
      </c>
      <c r="AU6198" s="22" t="s">
        <v>12689</v>
      </c>
      <c r="AV6198" s="22" t="s">
        <v>12634</v>
      </c>
    </row>
    <row r="6199" spans="40:48" ht="12.75" customHeight="1" x14ac:dyDescent="0.3">
      <c r="AN6199" s="22" t="s">
        <v>13055</v>
      </c>
      <c r="AO6199" s="22" t="s">
        <v>12645</v>
      </c>
      <c r="AP6199" s="90" t="s">
        <v>13056</v>
      </c>
      <c r="AQ6199" s="22" t="s">
        <v>561</v>
      </c>
      <c r="AR6199" s="22" t="s">
        <v>783</v>
      </c>
      <c r="AS6199" s="56">
        <v>1</v>
      </c>
      <c r="AT6199" s="89">
        <v>41549.654293981483</v>
      </c>
      <c r="AU6199" s="22" t="s">
        <v>12689</v>
      </c>
      <c r="AV6199" s="22" t="s">
        <v>12634</v>
      </c>
    </row>
    <row r="6200" spans="40:48" ht="12.75" customHeight="1" x14ac:dyDescent="0.3">
      <c r="AN6200" s="22" t="s">
        <v>13057</v>
      </c>
      <c r="AO6200" s="22" t="s">
        <v>12645</v>
      </c>
      <c r="AP6200" s="90" t="s">
        <v>13058</v>
      </c>
      <c r="AQ6200" s="22" t="s">
        <v>561</v>
      </c>
      <c r="AR6200" s="22" t="s">
        <v>783</v>
      </c>
      <c r="AS6200" s="56">
        <v>1</v>
      </c>
      <c r="AT6200" s="89">
        <v>42327.353032407409</v>
      </c>
      <c r="AU6200" s="22" t="s">
        <v>12689</v>
      </c>
      <c r="AV6200" s="22" t="s">
        <v>12634</v>
      </c>
    </row>
    <row r="6201" spans="40:48" ht="12.75" customHeight="1" x14ac:dyDescent="0.3">
      <c r="AN6201" s="22" t="s">
        <v>13059</v>
      </c>
      <c r="AO6201" s="22" t="s">
        <v>12645</v>
      </c>
      <c r="AP6201" s="90" t="s">
        <v>13060</v>
      </c>
      <c r="AQ6201" s="22" t="s">
        <v>561</v>
      </c>
      <c r="AR6201" s="22" t="s">
        <v>783</v>
      </c>
      <c r="AS6201" s="56">
        <v>1</v>
      </c>
      <c r="AT6201" s="89">
        <v>42265.75172453704</v>
      </c>
      <c r="AU6201" s="22" t="s">
        <v>12689</v>
      </c>
      <c r="AV6201" s="22" t="s">
        <v>12634</v>
      </c>
    </row>
    <row r="6202" spans="40:48" ht="12.75" customHeight="1" x14ac:dyDescent="0.3">
      <c r="AN6202" s="22" t="s">
        <v>13061</v>
      </c>
      <c r="AO6202" s="22" t="s">
        <v>12645</v>
      </c>
      <c r="AP6202" s="90" t="s">
        <v>13062</v>
      </c>
      <c r="AQ6202" s="22" t="s">
        <v>561</v>
      </c>
      <c r="AR6202" s="22" t="s">
        <v>783</v>
      </c>
      <c r="AS6202" s="56">
        <v>1</v>
      </c>
      <c r="AT6202" s="89">
        <v>41999.32744212963</v>
      </c>
      <c r="AU6202" s="22" t="s">
        <v>12689</v>
      </c>
      <c r="AV6202" s="22" t="s">
        <v>12634</v>
      </c>
    </row>
    <row r="6203" spans="40:48" ht="12.75" customHeight="1" x14ac:dyDescent="0.3">
      <c r="AN6203" s="22" t="s">
        <v>13063</v>
      </c>
      <c r="AO6203" s="22" t="s">
        <v>12645</v>
      </c>
      <c r="AP6203" s="90" t="s">
        <v>13064</v>
      </c>
      <c r="AQ6203" s="22" t="s">
        <v>561</v>
      </c>
      <c r="AR6203" s="22" t="s">
        <v>783</v>
      </c>
      <c r="AS6203" s="56">
        <v>1</v>
      </c>
      <c r="AT6203" s="89">
        <v>42251.481539351851</v>
      </c>
      <c r="AU6203" s="22" t="s">
        <v>12689</v>
      </c>
      <c r="AV6203" s="22" t="s">
        <v>12634</v>
      </c>
    </row>
    <row r="6204" spans="40:48" ht="12.75" customHeight="1" x14ac:dyDescent="0.3">
      <c r="AN6204" s="22" t="s">
        <v>13065</v>
      </c>
      <c r="AO6204" s="22" t="s">
        <v>12645</v>
      </c>
      <c r="AP6204" s="90" t="s">
        <v>13066</v>
      </c>
      <c r="AQ6204" s="22" t="s">
        <v>561</v>
      </c>
      <c r="AR6204" s="22" t="s">
        <v>783</v>
      </c>
      <c r="AS6204" s="56">
        <v>1</v>
      </c>
      <c r="AT6204" s="89">
        <v>42696.642291666663</v>
      </c>
      <c r="AU6204" s="22" t="s">
        <v>12689</v>
      </c>
      <c r="AV6204" s="22" t="s">
        <v>12634</v>
      </c>
    </row>
    <row r="6205" spans="40:48" ht="12.75" customHeight="1" x14ac:dyDescent="0.3">
      <c r="AN6205" s="22" t="s">
        <v>13067</v>
      </c>
      <c r="AO6205" s="22" t="s">
        <v>12645</v>
      </c>
      <c r="AP6205" s="90" t="s">
        <v>13068</v>
      </c>
      <c r="AQ6205" s="22" t="s">
        <v>561</v>
      </c>
      <c r="AR6205" s="22" t="s">
        <v>783</v>
      </c>
      <c r="AS6205" s="56">
        <v>1</v>
      </c>
      <c r="AT6205" s="89">
        <v>42403.519513888888</v>
      </c>
      <c r="AU6205" s="22" t="s">
        <v>12689</v>
      </c>
      <c r="AV6205" s="22" t="s">
        <v>12634</v>
      </c>
    </row>
    <row r="6206" spans="40:48" ht="12.75" customHeight="1" x14ac:dyDescent="0.3">
      <c r="AN6206" s="22" t="s">
        <v>13069</v>
      </c>
      <c r="AO6206" s="22" t="s">
        <v>12645</v>
      </c>
      <c r="AP6206" s="90" t="s">
        <v>13070</v>
      </c>
      <c r="AQ6206" s="22" t="s">
        <v>561</v>
      </c>
      <c r="AR6206" s="22" t="s">
        <v>783</v>
      </c>
      <c r="AS6206" s="56">
        <v>1</v>
      </c>
      <c r="AT6206" s="89">
        <v>42179.61787037037</v>
      </c>
      <c r="AU6206" s="22" t="s">
        <v>12689</v>
      </c>
      <c r="AV6206" s="22" t="s">
        <v>12634</v>
      </c>
    </row>
    <row r="6207" spans="40:48" ht="12.75" customHeight="1" x14ac:dyDescent="0.3">
      <c r="AN6207" s="22" t="s">
        <v>13071</v>
      </c>
      <c r="AO6207" s="22" t="s">
        <v>12645</v>
      </c>
      <c r="AP6207" s="90" t="s">
        <v>13072</v>
      </c>
      <c r="AQ6207" s="22" t="s">
        <v>561</v>
      </c>
      <c r="AR6207" s="22" t="s">
        <v>783</v>
      </c>
      <c r="AS6207" s="56">
        <v>1</v>
      </c>
      <c r="AT6207" s="89">
        <v>42688.67260416667</v>
      </c>
      <c r="AU6207" s="22" t="s">
        <v>12689</v>
      </c>
      <c r="AV6207" s="22" t="s">
        <v>12634</v>
      </c>
    </row>
    <row r="6208" spans="40:48" ht="12.75" customHeight="1" x14ac:dyDescent="0.3">
      <c r="AN6208" s="22" t="s">
        <v>13073</v>
      </c>
      <c r="AO6208" s="22" t="s">
        <v>12645</v>
      </c>
      <c r="AP6208" s="90" t="s">
        <v>13074</v>
      </c>
      <c r="AQ6208" s="22" t="s">
        <v>561</v>
      </c>
      <c r="AR6208" s="22" t="s">
        <v>783</v>
      </c>
      <c r="AS6208" s="56">
        <v>1</v>
      </c>
      <c r="AT6208" s="89">
        <v>42639.659513888888</v>
      </c>
      <c r="AU6208" s="22" t="s">
        <v>12689</v>
      </c>
      <c r="AV6208" s="22" t="s">
        <v>12634</v>
      </c>
    </row>
    <row r="6209" spans="40:48" ht="12.75" customHeight="1" x14ac:dyDescent="0.3">
      <c r="AN6209" s="22" t="s">
        <v>13075</v>
      </c>
      <c r="AO6209" s="22" t="s">
        <v>12645</v>
      </c>
      <c r="AP6209" s="90" t="s">
        <v>13076</v>
      </c>
      <c r="AQ6209" s="22" t="s">
        <v>561</v>
      </c>
      <c r="AR6209" s="22" t="s">
        <v>783</v>
      </c>
      <c r="AS6209" s="56">
        <v>1</v>
      </c>
      <c r="AT6209" s="89">
        <v>41928.443541666667</v>
      </c>
      <c r="AU6209" s="22" t="s">
        <v>12689</v>
      </c>
      <c r="AV6209" s="22" t="s">
        <v>12634</v>
      </c>
    </row>
    <row r="6210" spans="40:48" ht="12.75" customHeight="1" x14ac:dyDescent="0.3">
      <c r="AN6210" s="22" t="s">
        <v>13077</v>
      </c>
      <c r="AO6210" s="22" t="s">
        <v>12645</v>
      </c>
      <c r="AP6210" s="90" t="s">
        <v>13078</v>
      </c>
      <c r="AQ6210" s="22" t="s">
        <v>561</v>
      </c>
      <c r="AR6210" s="22" t="s">
        <v>783</v>
      </c>
      <c r="AS6210" s="56">
        <v>1</v>
      </c>
      <c r="AT6210" s="89">
        <v>41509.68681712963</v>
      </c>
      <c r="AU6210" s="22" t="s">
        <v>12689</v>
      </c>
      <c r="AV6210" s="22" t="s">
        <v>12634</v>
      </c>
    </row>
    <row r="6211" spans="40:48" ht="12.75" customHeight="1" x14ac:dyDescent="0.3">
      <c r="AN6211" s="22" t="s">
        <v>13079</v>
      </c>
      <c r="AO6211" s="22" t="s">
        <v>12645</v>
      </c>
      <c r="AP6211" s="90" t="s">
        <v>14825</v>
      </c>
      <c r="AQ6211" s="22" t="s">
        <v>561</v>
      </c>
      <c r="AR6211" s="22" t="s">
        <v>783</v>
      </c>
      <c r="AS6211" s="56">
        <v>1</v>
      </c>
      <c r="AT6211" s="89">
        <v>42354.474953703706</v>
      </c>
      <c r="AU6211" s="22" t="s">
        <v>12689</v>
      </c>
      <c r="AV6211" s="22" t="s">
        <v>12634</v>
      </c>
    </row>
    <row r="6212" spans="40:48" ht="12.75" customHeight="1" x14ac:dyDescent="0.3">
      <c r="AN6212" s="22" t="s">
        <v>13080</v>
      </c>
      <c r="AO6212" s="22" t="s">
        <v>12645</v>
      </c>
      <c r="AP6212" s="90" t="s">
        <v>14826</v>
      </c>
      <c r="AQ6212" s="22" t="s">
        <v>561</v>
      </c>
      <c r="AR6212" s="22" t="s">
        <v>12633</v>
      </c>
      <c r="AS6212" s="56">
        <v>7000</v>
      </c>
      <c r="AT6212" s="89">
        <v>42853.403541666667</v>
      </c>
      <c r="AU6212" s="22" t="s">
        <v>12689</v>
      </c>
      <c r="AV6212" s="22" t="s">
        <v>12634</v>
      </c>
    </row>
    <row r="6213" spans="40:48" ht="12.75" customHeight="1" x14ac:dyDescent="0.3">
      <c r="AN6213" s="22" t="s">
        <v>13081</v>
      </c>
      <c r="AO6213" s="22" t="s">
        <v>12645</v>
      </c>
      <c r="AP6213" s="90" t="s">
        <v>13082</v>
      </c>
      <c r="AQ6213" s="22" t="s">
        <v>561</v>
      </c>
      <c r="AR6213" s="22" t="s">
        <v>12633</v>
      </c>
      <c r="AS6213" s="56">
        <v>14500</v>
      </c>
      <c r="AT6213" s="89">
        <v>42772.768888888888</v>
      </c>
      <c r="AU6213" s="22" t="s">
        <v>12689</v>
      </c>
      <c r="AV6213" s="22" t="s">
        <v>12634</v>
      </c>
    </row>
    <row r="6214" spans="40:48" ht="12.75" customHeight="1" x14ac:dyDescent="0.3">
      <c r="AN6214" s="22" t="s">
        <v>13083</v>
      </c>
      <c r="AO6214" s="22" t="s">
        <v>12645</v>
      </c>
      <c r="AP6214" s="90" t="s">
        <v>14827</v>
      </c>
      <c r="AQ6214" s="22" t="s">
        <v>561</v>
      </c>
      <c r="AR6214" s="22" t="s">
        <v>783</v>
      </c>
      <c r="AS6214" s="56">
        <v>1</v>
      </c>
      <c r="AT6214" s="89">
        <v>41787.589594907404</v>
      </c>
      <c r="AU6214" s="22" t="s">
        <v>12689</v>
      </c>
      <c r="AV6214" s="22" t="s">
        <v>12634</v>
      </c>
    </row>
    <row r="6215" spans="40:48" ht="12.75" customHeight="1" x14ac:dyDescent="0.3">
      <c r="AN6215" s="22" t="s">
        <v>13084</v>
      </c>
      <c r="AO6215" s="22" t="s">
        <v>12645</v>
      </c>
      <c r="AP6215" s="90" t="s">
        <v>14828</v>
      </c>
      <c r="AQ6215" s="22" t="s">
        <v>561</v>
      </c>
      <c r="AR6215" s="22" t="s">
        <v>12633</v>
      </c>
      <c r="AS6215" s="56">
        <v>17000</v>
      </c>
      <c r="AT6215" s="89">
        <v>42852.37604166667</v>
      </c>
      <c r="AU6215" s="22" t="s">
        <v>12689</v>
      </c>
      <c r="AV6215" s="22" t="s">
        <v>12634</v>
      </c>
    </row>
    <row r="6216" spans="40:48" ht="12.75" customHeight="1" x14ac:dyDescent="0.3">
      <c r="AN6216" s="22" t="s">
        <v>13085</v>
      </c>
      <c r="AO6216" s="22" t="s">
        <v>12645</v>
      </c>
      <c r="AP6216" s="90" t="s">
        <v>13086</v>
      </c>
      <c r="AQ6216" s="22" t="s">
        <v>561</v>
      </c>
      <c r="AR6216" s="22" t="s">
        <v>12633</v>
      </c>
      <c r="AS6216" s="56">
        <v>8000</v>
      </c>
      <c r="AT6216" s="89">
        <v>42832.391296296293</v>
      </c>
      <c r="AU6216" s="22" t="s">
        <v>12689</v>
      </c>
      <c r="AV6216" s="22" t="s">
        <v>12634</v>
      </c>
    </row>
    <row r="6217" spans="40:48" ht="12.75" customHeight="1" x14ac:dyDescent="0.3">
      <c r="AN6217" s="22" t="s">
        <v>13087</v>
      </c>
      <c r="AO6217" s="22" t="s">
        <v>12645</v>
      </c>
      <c r="AP6217" s="90" t="s">
        <v>13088</v>
      </c>
      <c r="AQ6217" s="22" t="s">
        <v>561</v>
      </c>
      <c r="AR6217" s="22" t="s">
        <v>783</v>
      </c>
      <c r="AS6217" s="56">
        <v>1</v>
      </c>
      <c r="AT6217" s="89">
        <v>42706.462766203702</v>
      </c>
      <c r="AU6217" s="22" t="s">
        <v>12689</v>
      </c>
      <c r="AV6217" s="22" t="s">
        <v>12634</v>
      </c>
    </row>
    <row r="6218" spans="40:48" ht="12.75" customHeight="1" x14ac:dyDescent="0.3">
      <c r="AN6218" s="22" t="s">
        <v>13089</v>
      </c>
      <c r="AO6218" s="22" t="s">
        <v>12645</v>
      </c>
      <c r="AP6218" s="90" t="s">
        <v>13090</v>
      </c>
      <c r="AQ6218" s="22" t="s">
        <v>561</v>
      </c>
      <c r="AR6218" s="22" t="s">
        <v>783</v>
      </c>
      <c r="AS6218" s="56">
        <v>1</v>
      </c>
      <c r="AT6218" s="89">
        <v>41702.479120370372</v>
      </c>
      <c r="AU6218" s="22" t="s">
        <v>12689</v>
      </c>
      <c r="AV6218" s="22" t="s">
        <v>12634</v>
      </c>
    </row>
    <row r="6219" spans="40:48" ht="12.75" customHeight="1" x14ac:dyDescent="0.3">
      <c r="AN6219" s="22" t="s">
        <v>13091</v>
      </c>
      <c r="AO6219" s="22" t="s">
        <v>12645</v>
      </c>
      <c r="AP6219" s="90" t="s">
        <v>13092</v>
      </c>
      <c r="AQ6219" s="22" t="s">
        <v>561</v>
      </c>
      <c r="AR6219" s="22" t="s">
        <v>12633</v>
      </c>
      <c r="AS6219" s="56">
        <v>4000</v>
      </c>
      <c r="AT6219" s="89">
        <v>42866.388738425929</v>
      </c>
      <c r="AU6219" s="22" t="s">
        <v>12689</v>
      </c>
      <c r="AV6219" s="22" t="s">
        <v>12634</v>
      </c>
    </row>
    <row r="6220" spans="40:48" ht="12.75" customHeight="1" x14ac:dyDescent="0.3">
      <c r="AN6220" s="22" t="s">
        <v>13093</v>
      </c>
      <c r="AO6220" s="22" t="s">
        <v>12645</v>
      </c>
      <c r="AP6220" s="90" t="s">
        <v>13094</v>
      </c>
      <c r="AQ6220" s="22" t="s">
        <v>561</v>
      </c>
      <c r="AR6220" s="22" t="s">
        <v>783</v>
      </c>
      <c r="AS6220" s="56">
        <v>1</v>
      </c>
      <c r="AT6220" s="89">
        <v>41977.664976851855</v>
      </c>
      <c r="AU6220" s="22" t="s">
        <v>12689</v>
      </c>
      <c r="AV6220" s="22" t="s">
        <v>12634</v>
      </c>
    </row>
    <row r="6221" spans="40:48" ht="12.75" customHeight="1" x14ac:dyDescent="0.3">
      <c r="AN6221" s="22" t="s">
        <v>13095</v>
      </c>
      <c r="AO6221" s="22" t="s">
        <v>12645</v>
      </c>
      <c r="AP6221" s="90" t="s">
        <v>13096</v>
      </c>
      <c r="AQ6221" s="22" t="s">
        <v>561</v>
      </c>
      <c r="AR6221" s="22" t="s">
        <v>783</v>
      </c>
      <c r="AS6221" s="56">
        <v>0</v>
      </c>
      <c r="AT6221" s="89">
        <v>42824.378275462965</v>
      </c>
      <c r="AU6221" s="22" t="s">
        <v>13097</v>
      </c>
      <c r="AV6221" s="22" t="s">
        <v>12634</v>
      </c>
    </row>
    <row r="6222" spans="40:48" ht="12.75" customHeight="1" x14ac:dyDescent="0.3">
      <c r="AN6222" s="22" t="s">
        <v>13098</v>
      </c>
      <c r="AO6222" s="22" t="s">
        <v>12645</v>
      </c>
      <c r="AP6222" s="90" t="s">
        <v>14829</v>
      </c>
      <c r="AQ6222" s="22" t="s">
        <v>561</v>
      </c>
      <c r="AR6222" s="22" t="s">
        <v>783</v>
      </c>
      <c r="AS6222" s="56">
        <v>1</v>
      </c>
      <c r="AT6222" s="89">
        <v>42528.71634259259</v>
      </c>
      <c r="AU6222" s="22" t="s">
        <v>12992</v>
      </c>
      <c r="AV6222" s="22" t="s">
        <v>12634</v>
      </c>
    </row>
    <row r="6223" spans="40:48" ht="12.75" customHeight="1" x14ac:dyDescent="0.3">
      <c r="AN6223" s="22" t="s">
        <v>13099</v>
      </c>
      <c r="AO6223" s="22" t="s">
        <v>12645</v>
      </c>
      <c r="AP6223" s="90" t="s">
        <v>13100</v>
      </c>
      <c r="AQ6223" s="22" t="s">
        <v>561</v>
      </c>
      <c r="AR6223" s="22" t="s">
        <v>783</v>
      </c>
      <c r="AS6223" s="56">
        <v>0</v>
      </c>
      <c r="AT6223" s="89">
        <v>42863.437557870369</v>
      </c>
      <c r="AU6223" s="22" t="s">
        <v>12689</v>
      </c>
      <c r="AV6223" s="22" t="s">
        <v>12634</v>
      </c>
    </row>
    <row r="6224" spans="40:48" ht="12.75" customHeight="1" x14ac:dyDescent="0.3">
      <c r="AN6224" s="22" t="s">
        <v>13101</v>
      </c>
      <c r="AO6224" s="22" t="s">
        <v>12645</v>
      </c>
      <c r="AP6224" s="90" t="s">
        <v>13102</v>
      </c>
      <c r="AQ6224" s="22" t="s">
        <v>561</v>
      </c>
      <c r="AR6224" s="22" t="s">
        <v>783</v>
      </c>
      <c r="AS6224" s="56">
        <v>1</v>
      </c>
      <c r="AT6224" s="89">
        <v>42059.420914351853</v>
      </c>
      <c r="AU6224" s="22" t="s">
        <v>12689</v>
      </c>
      <c r="AV6224" s="22" t="s">
        <v>12634</v>
      </c>
    </row>
    <row r="6225" spans="40:48" ht="12.75" customHeight="1" x14ac:dyDescent="0.3">
      <c r="AN6225" s="22" t="s">
        <v>13103</v>
      </c>
      <c r="AO6225" s="22" t="s">
        <v>12645</v>
      </c>
      <c r="AP6225" s="90" t="s">
        <v>13104</v>
      </c>
      <c r="AQ6225" s="22" t="s">
        <v>561</v>
      </c>
      <c r="AR6225" s="22" t="s">
        <v>783</v>
      </c>
      <c r="AS6225" s="56">
        <v>1</v>
      </c>
      <c r="AT6225" s="89">
        <v>42423.39303240741</v>
      </c>
      <c r="AU6225" s="22" t="s">
        <v>12689</v>
      </c>
      <c r="AV6225" s="22" t="s">
        <v>12634</v>
      </c>
    </row>
    <row r="6226" spans="40:48" ht="12.75" customHeight="1" x14ac:dyDescent="0.3">
      <c r="AN6226" s="22" t="s">
        <v>13105</v>
      </c>
      <c r="AO6226" s="22" t="s">
        <v>12645</v>
      </c>
      <c r="AP6226" s="90" t="s">
        <v>13106</v>
      </c>
      <c r="AQ6226" s="22" t="s">
        <v>566</v>
      </c>
      <c r="AR6226" s="22" t="s">
        <v>12633</v>
      </c>
      <c r="AS6226" s="56">
        <v>8500</v>
      </c>
      <c r="AT6226" s="89">
        <v>42843.464745370373</v>
      </c>
      <c r="AU6226" s="22" t="s">
        <v>12689</v>
      </c>
      <c r="AV6226" s="22" t="s">
        <v>12634</v>
      </c>
    </row>
    <row r="6227" spans="40:48" ht="12.75" customHeight="1" x14ac:dyDescent="0.3">
      <c r="AN6227" s="22" t="s">
        <v>13107</v>
      </c>
      <c r="AO6227" s="22" t="s">
        <v>12645</v>
      </c>
      <c r="AP6227" s="90" t="s">
        <v>13108</v>
      </c>
      <c r="AQ6227" s="22" t="s">
        <v>561</v>
      </c>
      <c r="AR6227" s="22" t="s">
        <v>12633</v>
      </c>
      <c r="AS6227" s="56">
        <v>16000</v>
      </c>
      <c r="AT6227" s="89">
        <v>42870.643796296295</v>
      </c>
      <c r="AU6227" s="22" t="s">
        <v>12689</v>
      </c>
      <c r="AV6227" s="22" t="s">
        <v>12634</v>
      </c>
    </row>
    <row r="6228" spans="40:48" ht="12.75" customHeight="1" x14ac:dyDescent="0.3">
      <c r="AN6228" s="22" t="s">
        <v>13109</v>
      </c>
      <c r="AO6228" s="22" t="s">
        <v>12645</v>
      </c>
      <c r="AP6228" s="90" t="s">
        <v>13110</v>
      </c>
      <c r="AQ6228" s="22" t="s">
        <v>561</v>
      </c>
      <c r="AR6228" s="22" t="s">
        <v>783</v>
      </c>
      <c r="AS6228" s="56">
        <v>1</v>
      </c>
      <c r="AT6228" s="89">
        <v>42724.681712962964</v>
      </c>
      <c r="AU6228" s="22" t="s">
        <v>12689</v>
      </c>
      <c r="AV6228" s="22" t="s">
        <v>12634</v>
      </c>
    </row>
    <row r="6229" spans="40:48" ht="12.75" customHeight="1" x14ac:dyDescent="0.3">
      <c r="AN6229" s="22" t="s">
        <v>13111</v>
      </c>
      <c r="AO6229" s="22" t="s">
        <v>12645</v>
      </c>
      <c r="AP6229" s="90" t="s">
        <v>13112</v>
      </c>
      <c r="AQ6229" s="22" t="s">
        <v>561</v>
      </c>
      <c r="AR6229" s="22" t="s">
        <v>783</v>
      </c>
      <c r="AS6229" s="56">
        <v>1</v>
      </c>
      <c r="AT6229" s="89">
        <v>42678.422060185185</v>
      </c>
      <c r="AU6229" s="22" t="s">
        <v>12689</v>
      </c>
      <c r="AV6229" s="22" t="s">
        <v>12634</v>
      </c>
    </row>
    <row r="6230" spans="40:48" ht="12.75" customHeight="1" x14ac:dyDescent="0.3">
      <c r="AN6230" s="22" t="s">
        <v>13113</v>
      </c>
      <c r="AO6230" s="22" t="s">
        <v>12645</v>
      </c>
      <c r="AP6230" s="90" t="s">
        <v>13114</v>
      </c>
      <c r="AQ6230" s="22" t="s">
        <v>561</v>
      </c>
      <c r="AR6230" s="22" t="s">
        <v>783</v>
      </c>
      <c r="AS6230" s="56">
        <v>0</v>
      </c>
      <c r="AT6230" s="89">
        <v>42824.379386574074</v>
      </c>
      <c r="AU6230" s="22" t="s">
        <v>12689</v>
      </c>
      <c r="AV6230" s="22" t="s">
        <v>12634</v>
      </c>
    </row>
    <row r="6231" spans="40:48" ht="12.75" customHeight="1" x14ac:dyDescent="0.3">
      <c r="AN6231" s="22" t="s">
        <v>13115</v>
      </c>
      <c r="AO6231" s="22" t="s">
        <v>12645</v>
      </c>
      <c r="AP6231" s="90" t="s">
        <v>13116</v>
      </c>
      <c r="AQ6231" s="22" t="s">
        <v>561</v>
      </c>
      <c r="AR6231" s="22" t="s">
        <v>783</v>
      </c>
      <c r="AS6231" s="56">
        <v>1</v>
      </c>
      <c r="AT6231" s="89">
        <v>42496.664201388892</v>
      </c>
      <c r="AU6231" s="22" t="s">
        <v>12689</v>
      </c>
      <c r="AV6231" s="22" t="s">
        <v>12634</v>
      </c>
    </row>
    <row r="6232" spans="40:48" ht="12.75" customHeight="1" x14ac:dyDescent="0.3">
      <c r="AN6232" s="22" t="s">
        <v>13117</v>
      </c>
      <c r="AO6232" s="22" t="s">
        <v>12645</v>
      </c>
      <c r="AP6232" s="90" t="s">
        <v>13118</v>
      </c>
      <c r="AQ6232" s="22" t="s">
        <v>561</v>
      </c>
      <c r="AR6232" s="22" t="s">
        <v>12633</v>
      </c>
      <c r="AS6232" s="56">
        <v>11500</v>
      </c>
      <c r="AT6232" s="89">
        <v>42818.755219907405</v>
      </c>
      <c r="AU6232" s="22" t="s">
        <v>12689</v>
      </c>
      <c r="AV6232" s="22" t="s">
        <v>12634</v>
      </c>
    </row>
    <row r="6233" spans="40:48" ht="12.75" customHeight="1" x14ac:dyDescent="0.3">
      <c r="AN6233" s="22" t="s">
        <v>13119</v>
      </c>
      <c r="AO6233" s="22" t="s">
        <v>12645</v>
      </c>
      <c r="AP6233" s="90" t="s">
        <v>13114</v>
      </c>
      <c r="AQ6233" s="22" t="s">
        <v>561</v>
      </c>
      <c r="AR6233" s="22" t="s">
        <v>12633</v>
      </c>
      <c r="AS6233" s="56">
        <v>30000</v>
      </c>
      <c r="AT6233" s="89">
        <v>42846.655231481483</v>
      </c>
      <c r="AU6233" s="22" t="s">
        <v>12689</v>
      </c>
      <c r="AV6233" s="22" t="s">
        <v>12634</v>
      </c>
    </row>
    <row r="6234" spans="40:48" ht="12.75" customHeight="1" x14ac:dyDescent="0.3">
      <c r="AN6234" s="22" t="s">
        <v>13120</v>
      </c>
      <c r="AO6234" s="22" t="s">
        <v>12645</v>
      </c>
      <c r="AP6234" s="90" t="s">
        <v>13121</v>
      </c>
      <c r="AQ6234" s="22" t="s">
        <v>561</v>
      </c>
      <c r="AR6234" s="22" t="s">
        <v>783</v>
      </c>
      <c r="AS6234" s="56">
        <v>0</v>
      </c>
      <c r="AT6234" s="89">
        <v>42850.461805555555</v>
      </c>
      <c r="AU6234" s="22" t="s">
        <v>13122</v>
      </c>
      <c r="AV6234" s="22" t="s">
        <v>12634</v>
      </c>
    </row>
    <row r="6235" spans="40:48" ht="12.75" customHeight="1" x14ac:dyDescent="0.3">
      <c r="AN6235" s="22" t="s">
        <v>13123</v>
      </c>
      <c r="AO6235" s="22" t="s">
        <v>12645</v>
      </c>
      <c r="AP6235" s="90" t="s">
        <v>14830</v>
      </c>
      <c r="AQ6235" s="22" t="s">
        <v>561</v>
      </c>
      <c r="AR6235" s="22" t="s">
        <v>783</v>
      </c>
      <c r="AS6235" s="56">
        <v>0</v>
      </c>
      <c r="AT6235" s="89">
        <v>42864.643969907411</v>
      </c>
      <c r="AU6235" s="22" t="s">
        <v>12689</v>
      </c>
      <c r="AV6235" s="22" t="s">
        <v>12634</v>
      </c>
    </row>
    <row r="6236" spans="40:48" ht="12.75" customHeight="1" x14ac:dyDescent="0.3">
      <c r="AN6236" s="22" t="s">
        <v>13124</v>
      </c>
      <c r="AO6236" s="22" t="s">
        <v>12645</v>
      </c>
      <c r="AP6236" s="90" t="s">
        <v>13125</v>
      </c>
      <c r="AQ6236" s="22" t="s">
        <v>561</v>
      </c>
      <c r="AR6236" s="22" t="s">
        <v>783</v>
      </c>
      <c r="AS6236" s="56">
        <v>1</v>
      </c>
      <c r="AT6236" s="89">
        <v>42760.730879629627</v>
      </c>
      <c r="AU6236" s="22" t="s">
        <v>15003</v>
      </c>
      <c r="AV6236" s="22" t="s">
        <v>12634</v>
      </c>
    </row>
    <row r="6237" spans="40:48" ht="12.75" customHeight="1" x14ac:dyDescent="0.3">
      <c r="AN6237" s="22" t="s">
        <v>13126</v>
      </c>
      <c r="AO6237" s="22" t="s">
        <v>12645</v>
      </c>
      <c r="AP6237" s="90" t="s">
        <v>13127</v>
      </c>
      <c r="AQ6237" s="22" t="s">
        <v>561</v>
      </c>
      <c r="AR6237" s="22" t="s">
        <v>783</v>
      </c>
      <c r="AS6237" s="56">
        <v>1</v>
      </c>
      <c r="AT6237" s="89">
        <v>42760.730879629627</v>
      </c>
      <c r="AU6237" s="22" t="s">
        <v>14986</v>
      </c>
      <c r="AV6237" s="22" t="s">
        <v>12634</v>
      </c>
    </row>
    <row r="6238" spans="40:48" ht="12.75" customHeight="1" x14ac:dyDescent="0.3">
      <c r="AN6238" s="22" t="s">
        <v>13128</v>
      </c>
      <c r="AO6238" s="22" t="s">
        <v>12645</v>
      </c>
      <c r="AP6238" s="90" t="s">
        <v>13129</v>
      </c>
      <c r="AQ6238" s="22" t="s">
        <v>561</v>
      </c>
      <c r="AR6238" s="22" t="s">
        <v>783</v>
      </c>
      <c r="AS6238" s="56">
        <v>1</v>
      </c>
      <c r="AT6238" s="89">
        <v>41942.74722222222</v>
      </c>
      <c r="AU6238" s="22" t="s">
        <v>12706</v>
      </c>
      <c r="AV6238" s="22" t="s">
        <v>12634</v>
      </c>
    </row>
    <row r="6239" spans="40:48" ht="12.75" customHeight="1" x14ac:dyDescent="0.3">
      <c r="AN6239" s="22" t="s">
        <v>13130</v>
      </c>
      <c r="AO6239" s="22" t="s">
        <v>12645</v>
      </c>
      <c r="AP6239" s="90" t="s">
        <v>13131</v>
      </c>
      <c r="AQ6239" s="22" t="s">
        <v>561</v>
      </c>
      <c r="AR6239" s="22" t="s">
        <v>783</v>
      </c>
      <c r="AS6239" s="56">
        <v>1</v>
      </c>
      <c r="AT6239" s="89">
        <v>42760.730879629627</v>
      </c>
      <c r="AU6239" s="22" t="s">
        <v>15003</v>
      </c>
      <c r="AV6239" s="22" t="s">
        <v>12634</v>
      </c>
    </row>
    <row r="6240" spans="40:48" ht="12.75" customHeight="1" x14ac:dyDescent="0.3">
      <c r="AN6240" s="22" t="s">
        <v>13132</v>
      </c>
      <c r="AO6240" s="22" t="s">
        <v>12645</v>
      </c>
      <c r="AP6240" s="90" t="s">
        <v>13133</v>
      </c>
      <c r="AQ6240" s="22" t="s">
        <v>561</v>
      </c>
      <c r="AR6240" s="22" t="s">
        <v>783</v>
      </c>
      <c r="AS6240" s="56">
        <v>1</v>
      </c>
      <c r="AT6240" s="89">
        <v>42278.554456018515</v>
      </c>
      <c r="AU6240" s="22" t="s">
        <v>13134</v>
      </c>
      <c r="AV6240" s="22" t="s">
        <v>12634</v>
      </c>
    </row>
    <row r="6241" spans="40:48" ht="12.75" customHeight="1" x14ac:dyDescent="0.3">
      <c r="AN6241" s="22" t="s">
        <v>13135</v>
      </c>
      <c r="AO6241" s="22" t="s">
        <v>12645</v>
      </c>
      <c r="AP6241" s="90" t="s">
        <v>13136</v>
      </c>
      <c r="AQ6241" s="22" t="s">
        <v>561</v>
      </c>
      <c r="AR6241" s="22" t="s">
        <v>783</v>
      </c>
      <c r="AS6241" s="56">
        <v>1</v>
      </c>
      <c r="AT6241" s="89">
        <v>42040.374178240738</v>
      </c>
      <c r="AU6241" s="22" t="s">
        <v>12706</v>
      </c>
      <c r="AV6241" s="22" t="s">
        <v>12634</v>
      </c>
    </row>
    <row r="6242" spans="40:48" ht="12.75" customHeight="1" x14ac:dyDescent="0.3">
      <c r="AN6242" s="22" t="s">
        <v>13137</v>
      </c>
      <c r="AO6242" s="22" t="s">
        <v>12645</v>
      </c>
      <c r="AP6242" s="90" t="s">
        <v>13138</v>
      </c>
      <c r="AQ6242" s="22" t="s">
        <v>561</v>
      </c>
      <c r="AR6242" s="22" t="s">
        <v>783</v>
      </c>
      <c r="AS6242" s="56">
        <v>1</v>
      </c>
      <c r="AT6242" s="89">
        <v>42040.374178240738</v>
      </c>
      <c r="AU6242" s="22" t="s">
        <v>12706</v>
      </c>
      <c r="AV6242" s="22" t="s">
        <v>12634</v>
      </c>
    </row>
    <row r="6243" spans="40:48" ht="12.75" customHeight="1" x14ac:dyDescent="0.3">
      <c r="AN6243" s="22" t="s">
        <v>13139</v>
      </c>
      <c r="AO6243" s="22" t="s">
        <v>12645</v>
      </c>
      <c r="AP6243" s="90" t="s">
        <v>13140</v>
      </c>
      <c r="AQ6243" s="22" t="s">
        <v>561</v>
      </c>
      <c r="AR6243" s="22" t="s">
        <v>783</v>
      </c>
      <c r="AS6243" s="56">
        <v>1</v>
      </c>
      <c r="AT6243" s="89">
        <v>42040.374178240738</v>
      </c>
      <c r="AU6243" s="22" t="s">
        <v>12706</v>
      </c>
      <c r="AV6243" s="22" t="s">
        <v>12634</v>
      </c>
    </row>
    <row r="6244" spans="40:48" ht="12.75" customHeight="1" x14ac:dyDescent="0.3">
      <c r="AN6244" s="22" t="s">
        <v>13141</v>
      </c>
      <c r="AO6244" s="22" t="s">
        <v>12645</v>
      </c>
      <c r="AP6244" s="90" t="s">
        <v>13142</v>
      </c>
      <c r="AQ6244" s="22" t="s">
        <v>561</v>
      </c>
      <c r="AR6244" s="22" t="s">
        <v>783</v>
      </c>
      <c r="AS6244" s="56">
        <v>1</v>
      </c>
      <c r="AT6244" s="89">
        <v>42040.374178240738</v>
      </c>
      <c r="AU6244" s="22" t="s">
        <v>12706</v>
      </c>
      <c r="AV6244" s="22" t="s">
        <v>12634</v>
      </c>
    </row>
    <row r="6245" spans="40:48" ht="12.75" customHeight="1" x14ac:dyDescent="0.3">
      <c r="AN6245" s="22" t="s">
        <v>13143</v>
      </c>
      <c r="AO6245" s="22" t="s">
        <v>12645</v>
      </c>
      <c r="AP6245" s="90" t="s">
        <v>13144</v>
      </c>
      <c r="AQ6245" s="22" t="s">
        <v>561</v>
      </c>
      <c r="AR6245" s="22" t="s">
        <v>783</v>
      </c>
      <c r="AS6245" s="56">
        <v>1</v>
      </c>
      <c r="AT6245" s="89">
        <v>42416.431712962964</v>
      </c>
      <c r="AU6245" s="22" t="s">
        <v>12706</v>
      </c>
      <c r="AV6245" s="22" t="s">
        <v>12634</v>
      </c>
    </row>
    <row r="6246" spans="40:48" ht="12.75" customHeight="1" x14ac:dyDescent="0.3">
      <c r="AN6246" s="22" t="s">
        <v>13145</v>
      </c>
      <c r="AO6246" s="22" t="s">
        <v>12645</v>
      </c>
      <c r="AP6246" s="90" t="s">
        <v>13146</v>
      </c>
      <c r="AQ6246" s="22" t="s">
        <v>561</v>
      </c>
      <c r="AR6246" s="22" t="s">
        <v>783</v>
      </c>
      <c r="AS6246" s="56">
        <v>1</v>
      </c>
      <c r="AT6246" s="89">
        <v>42040.374178240738</v>
      </c>
      <c r="AU6246" s="22" t="s">
        <v>12706</v>
      </c>
      <c r="AV6246" s="22" t="s">
        <v>12634</v>
      </c>
    </row>
    <row r="6247" spans="40:48" ht="12.75" customHeight="1" x14ac:dyDescent="0.3">
      <c r="AN6247" s="22" t="s">
        <v>13147</v>
      </c>
      <c r="AO6247" s="22" t="s">
        <v>12645</v>
      </c>
      <c r="AP6247" s="90" t="s">
        <v>13148</v>
      </c>
      <c r="AQ6247" s="22" t="s">
        <v>561</v>
      </c>
      <c r="AR6247" s="22" t="s">
        <v>783</v>
      </c>
      <c r="AS6247" s="56">
        <v>1</v>
      </c>
      <c r="AT6247" s="89">
        <v>42544.643923611111</v>
      </c>
      <c r="AU6247" s="22" t="s">
        <v>12706</v>
      </c>
      <c r="AV6247" s="22" t="s">
        <v>12634</v>
      </c>
    </row>
    <row r="6248" spans="40:48" ht="12.75" customHeight="1" x14ac:dyDescent="0.3">
      <c r="AN6248" s="22" t="s">
        <v>13149</v>
      </c>
      <c r="AO6248" s="22" t="s">
        <v>12645</v>
      </c>
      <c r="AP6248" s="90" t="s">
        <v>14831</v>
      </c>
      <c r="AQ6248" s="22" t="s">
        <v>561</v>
      </c>
      <c r="AR6248" s="22" t="s">
        <v>783</v>
      </c>
      <c r="AS6248" s="56">
        <v>1</v>
      </c>
      <c r="AT6248" s="89">
        <v>42255.740381944444</v>
      </c>
      <c r="AU6248" s="22" t="s">
        <v>13150</v>
      </c>
      <c r="AV6248" s="22" t="s">
        <v>12634</v>
      </c>
    </row>
    <row r="6249" spans="40:48" ht="12.75" customHeight="1" x14ac:dyDescent="0.3">
      <c r="AN6249" s="22" t="s">
        <v>13151</v>
      </c>
      <c r="AO6249" s="22" t="s">
        <v>12645</v>
      </c>
      <c r="AP6249" s="90" t="s">
        <v>13152</v>
      </c>
      <c r="AQ6249" s="22" t="s">
        <v>561</v>
      </c>
      <c r="AR6249" s="22" t="s">
        <v>783</v>
      </c>
      <c r="AS6249" s="56">
        <v>1</v>
      </c>
      <c r="AT6249" s="89">
        <v>42551.470891203702</v>
      </c>
      <c r="AU6249" s="22" t="s">
        <v>12689</v>
      </c>
      <c r="AV6249" s="22" t="s">
        <v>12634</v>
      </c>
    </row>
    <row r="6250" spans="40:48" ht="12.75" customHeight="1" x14ac:dyDescent="0.3">
      <c r="AN6250" s="22" t="s">
        <v>13153</v>
      </c>
      <c r="AO6250" s="22" t="s">
        <v>12645</v>
      </c>
      <c r="AP6250" s="90" t="s">
        <v>13154</v>
      </c>
      <c r="AQ6250" s="22" t="s">
        <v>561</v>
      </c>
      <c r="AR6250" s="22" t="s">
        <v>783</v>
      </c>
      <c r="AS6250" s="56">
        <v>1</v>
      </c>
      <c r="AT6250" s="89">
        <v>42697.61105324074</v>
      </c>
      <c r="AU6250" s="22" t="s">
        <v>13155</v>
      </c>
      <c r="AV6250" s="22" t="s">
        <v>12634</v>
      </c>
    </row>
    <row r="6251" spans="40:48" ht="12.75" customHeight="1" x14ac:dyDescent="0.3">
      <c r="AN6251" s="22" t="s">
        <v>13156</v>
      </c>
      <c r="AO6251" s="22" t="s">
        <v>12645</v>
      </c>
      <c r="AP6251" s="90" t="s">
        <v>13157</v>
      </c>
      <c r="AQ6251" s="22" t="s">
        <v>561</v>
      </c>
      <c r="AR6251" s="22" t="s">
        <v>783</v>
      </c>
      <c r="AS6251" s="56">
        <v>1</v>
      </c>
      <c r="AT6251" s="89">
        <v>42366.434560185182</v>
      </c>
      <c r="AU6251" s="22" t="s">
        <v>12689</v>
      </c>
      <c r="AV6251" s="22" t="s">
        <v>12634</v>
      </c>
    </row>
    <row r="6252" spans="40:48" ht="12.75" customHeight="1" x14ac:dyDescent="0.3">
      <c r="AN6252" s="22" t="s">
        <v>13158</v>
      </c>
      <c r="AO6252" s="22" t="s">
        <v>12645</v>
      </c>
      <c r="AP6252" s="90" t="s">
        <v>13159</v>
      </c>
      <c r="AQ6252" s="22" t="s">
        <v>561</v>
      </c>
      <c r="AR6252" s="22" t="s">
        <v>783</v>
      </c>
      <c r="AS6252" s="56">
        <v>1</v>
      </c>
      <c r="AT6252" s="89">
        <v>42165.451770833337</v>
      </c>
      <c r="AU6252" s="22" t="s">
        <v>12649</v>
      </c>
      <c r="AV6252" s="22" t="s">
        <v>12634</v>
      </c>
    </row>
    <row r="6253" spans="40:48" ht="12.75" customHeight="1" x14ac:dyDescent="0.3">
      <c r="AN6253" s="22" t="s">
        <v>13160</v>
      </c>
      <c r="AO6253" s="22" t="s">
        <v>12645</v>
      </c>
      <c r="AP6253" s="90" t="s">
        <v>13161</v>
      </c>
      <c r="AQ6253" s="22" t="s">
        <v>561</v>
      </c>
      <c r="AR6253" s="22" t="s">
        <v>783</v>
      </c>
      <c r="AS6253" s="56">
        <v>1</v>
      </c>
      <c r="AT6253" s="89">
        <v>42690.62773148148</v>
      </c>
      <c r="AU6253" s="22" t="s">
        <v>12649</v>
      </c>
      <c r="AV6253" s="22" t="s">
        <v>12634</v>
      </c>
    </row>
    <row r="6254" spans="40:48" ht="12.75" customHeight="1" x14ac:dyDescent="0.3">
      <c r="AN6254" s="22" t="s">
        <v>13162</v>
      </c>
      <c r="AO6254" s="22" t="s">
        <v>12645</v>
      </c>
      <c r="AP6254" s="90" t="s">
        <v>13163</v>
      </c>
      <c r="AQ6254" s="22" t="s">
        <v>561</v>
      </c>
      <c r="AR6254" s="22" t="s">
        <v>783</v>
      </c>
      <c r="AS6254" s="56">
        <v>0</v>
      </c>
      <c r="AT6254" s="89">
        <v>42760.713020833333</v>
      </c>
      <c r="AU6254" s="22" t="s">
        <v>12649</v>
      </c>
      <c r="AV6254" s="22" t="s">
        <v>12634</v>
      </c>
    </row>
    <row r="6255" spans="40:48" ht="12.75" customHeight="1" x14ac:dyDescent="0.3">
      <c r="AN6255" s="22" t="s">
        <v>13164</v>
      </c>
      <c r="AO6255" s="22" t="s">
        <v>12645</v>
      </c>
      <c r="AP6255" s="90" t="s">
        <v>13165</v>
      </c>
      <c r="AQ6255" s="22" t="s">
        <v>561</v>
      </c>
      <c r="AR6255" s="22" t="s">
        <v>783</v>
      </c>
      <c r="AS6255" s="56">
        <v>1</v>
      </c>
      <c r="AT6255" s="89">
        <v>42760.730879629627</v>
      </c>
      <c r="AU6255" s="22" t="s">
        <v>15003</v>
      </c>
      <c r="AV6255" s="22" t="s">
        <v>12634</v>
      </c>
    </row>
    <row r="6256" spans="40:48" ht="12.75" customHeight="1" x14ac:dyDescent="0.3">
      <c r="AN6256" s="22" t="s">
        <v>13166</v>
      </c>
      <c r="AO6256" s="22" t="s">
        <v>12645</v>
      </c>
      <c r="AP6256" s="90" t="s">
        <v>13167</v>
      </c>
      <c r="AQ6256" s="22" t="s">
        <v>561</v>
      </c>
      <c r="AR6256" s="22" t="s">
        <v>783</v>
      </c>
      <c r="AS6256" s="56">
        <v>1</v>
      </c>
      <c r="AT6256" s="89">
        <v>42662.687731481485</v>
      </c>
      <c r="AU6256" s="22" t="s">
        <v>12649</v>
      </c>
      <c r="AV6256" s="22" t="s">
        <v>12634</v>
      </c>
    </row>
    <row r="6257" spans="40:48" ht="12.75" customHeight="1" x14ac:dyDescent="0.3">
      <c r="AN6257" s="22" t="s">
        <v>13168</v>
      </c>
      <c r="AO6257" s="22" t="s">
        <v>12645</v>
      </c>
      <c r="AP6257" s="90" t="s">
        <v>13169</v>
      </c>
      <c r="AQ6257" s="22" t="s">
        <v>561</v>
      </c>
      <c r="AR6257" s="22" t="s">
        <v>12633</v>
      </c>
      <c r="AS6257" s="56">
        <v>17500</v>
      </c>
      <c r="AT6257" s="89">
        <v>42804.533414351848</v>
      </c>
      <c r="AU6257" s="22" t="s">
        <v>12649</v>
      </c>
      <c r="AV6257" s="22" t="s">
        <v>12634</v>
      </c>
    </row>
    <row r="6258" spans="40:48" ht="12.75" customHeight="1" x14ac:dyDescent="0.3">
      <c r="AN6258" s="22" t="s">
        <v>13170</v>
      </c>
      <c r="AO6258" s="22" t="s">
        <v>12645</v>
      </c>
      <c r="AP6258" s="90" t="s">
        <v>13171</v>
      </c>
      <c r="AQ6258" s="22" t="s">
        <v>561</v>
      </c>
      <c r="AR6258" s="22" t="s">
        <v>783</v>
      </c>
      <c r="AS6258" s="56">
        <v>0</v>
      </c>
      <c r="AT6258" s="89">
        <v>42760.711469907408</v>
      </c>
      <c r="AU6258" s="22" t="s">
        <v>12649</v>
      </c>
      <c r="AV6258" s="22" t="s">
        <v>12634</v>
      </c>
    </row>
    <row r="6259" spans="40:48" ht="12.75" customHeight="1" x14ac:dyDescent="0.3">
      <c r="AN6259" s="22" t="s">
        <v>13172</v>
      </c>
      <c r="AO6259" s="22" t="s">
        <v>12645</v>
      </c>
      <c r="AP6259" s="90" t="s">
        <v>13173</v>
      </c>
      <c r="AQ6259" s="22" t="s">
        <v>561</v>
      </c>
      <c r="AR6259" s="22" t="s">
        <v>783</v>
      </c>
      <c r="AS6259" s="56">
        <v>1</v>
      </c>
      <c r="AT6259" s="89">
        <v>41967.503784722219</v>
      </c>
      <c r="AU6259" s="22" t="s">
        <v>12649</v>
      </c>
      <c r="AV6259" s="22" t="s">
        <v>12634</v>
      </c>
    </row>
    <row r="6260" spans="40:48" ht="12.75" customHeight="1" x14ac:dyDescent="0.3">
      <c r="AN6260" s="22" t="s">
        <v>13174</v>
      </c>
      <c r="AO6260" s="22" t="s">
        <v>12645</v>
      </c>
      <c r="AP6260" s="90" t="s">
        <v>13175</v>
      </c>
      <c r="AQ6260" s="22" t="s">
        <v>561</v>
      </c>
      <c r="AR6260" s="22" t="s">
        <v>783</v>
      </c>
      <c r="AS6260" s="56">
        <v>1</v>
      </c>
      <c r="AT6260" s="89">
        <v>42259.564618055556</v>
      </c>
      <c r="AU6260" s="22" t="s">
        <v>12649</v>
      </c>
      <c r="AV6260" s="22" t="s">
        <v>12634</v>
      </c>
    </row>
    <row r="6261" spans="40:48" ht="12.75" customHeight="1" x14ac:dyDescent="0.3">
      <c r="AN6261" s="22" t="s">
        <v>13176</v>
      </c>
      <c r="AO6261" s="22" t="s">
        <v>12645</v>
      </c>
      <c r="AP6261" s="90" t="s">
        <v>13177</v>
      </c>
      <c r="AQ6261" s="22" t="s">
        <v>561</v>
      </c>
      <c r="AR6261" s="22" t="s">
        <v>783</v>
      </c>
      <c r="AS6261" s="56">
        <v>1</v>
      </c>
      <c r="AT6261" s="89">
        <v>42661.375775462962</v>
      </c>
      <c r="AU6261" s="22" t="s">
        <v>12649</v>
      </c>
      <c r="AV6261" s="22" t="s">
        <v>12634</v>
      </c>
    </row>
    <row r="6262" spans="40:48" ht="12.75" customHeight="1" x14ac:dyDescent="0.3">
      <c r="AN6262" s="22" t="s">
        <v>13178</v>
      </c>
      <c r="AO6262" s="22" t="s">
        <v>12645</v>
      </c>
      <c r="AP6262" s="90" t="s">
        <v>13179</v>
      </c>
      <c r="AQ6262" s="22" t="s">
        <v>561</v>
      </c>
      <c r="AR6262" s="22" t="s">
        <v>783</v>
      </c>
      <c r="AS6262" s="56">
        <v>1</v>
      </c>
      <c r="AT6262" s="89">
        <v>42493.706956018519</v>
      </c>
      <c r="AU6262" s="22" t="s">
        <v>12649</v>
      </c>
      <c r="AV6262" s="22" t="s">
        <v>12634</v>
      </c>
    </row>
    <row r="6263" spans="40:48" ht="12.75" customHeight="1" x14ac:dyDescent="0.3">
      <c r="AN6263" s="22" t="s">
        <v>13180</v>
      </c>
      <c r="AO6263" s="22" t="s">
        <v>12645</v>
      </c>
      <c r="AP6263" s="90" t="s">
        <v>13181</v>
      </c>
      <c r="AQ6263" s="22" t="s">
        <v>561</v>
      </c>
      <c r="AR6263" s="22" t="s">
        <v>783</v>
      </c>
      <c r="AS6263" s="56">
        <v>1</v>
      </c>
      <c r="AT6263" s="89">
        <v>42265.580960648149</v>
      </c>
      <c r="AU6263" s="22" t="s">
        <v>12649</v>
      </c>
      <c r="AV6263" s="22" t="s">
        <v>12634</v>
      </c>
    </row>
    <row r="6264" spans="40:48" ht="12.75" customHeight="1" x14ac:dyDescent="0.3">
      <c r="AN6264" s="22" t="s">
        <v>13182</v>
      </c>
      <c r="AO6264" s="22" t="s">
        <v>12645</v>
      </c>
      <c r="AP6264" s="90" t="s">
        <v>13183</v>
      </c>
      <c r="AQ6264" s="22" t="s">
        <v>561</v>
      </c>
      <c r="AR6264" s="22" t="s">
        <v>783</v>
      </c>
      <c r="AS6264" s="56">
        <v>1</v>
      </c>
      <c r="AT6264" s="89">
        <v>41967.419247685182</v>
      </c>
      <c r="AU6264" s="22" t="s">
        <v>12649</v>
      </c>
      <c r="AV6264" s="22" t="s">
        <v>12634</v>
      </c>
    </row>
    <row r="6265" spans="40:48" ht="12.75" customHeight="1" x14ac:dyDescent="0.3">
      <c r="AN6265" s="22" t="s">
        <v>13184</v>
      </c>
      <c r="AO6265" s="22" t="s">
        <v>12645</v>
      </c>
      <c r="AP6265" s="90" t="s">
        <v>13185</v>
      </c>
      <c r="AQ6265" s="22" t="s">
        <v>561</v>
      </c>
      <c r="AR6265" s="22" t="s">
        <v>783</v>
      </c>
      <c r="AS6265" s="56">
        <v>1</v>
      </c>
      <c r="AT6265" s="89">
        <v>41683.463645833333</v>
      </c>
      <c r="AU6265" s="22" t="s">
        <v>12689</v>
      </c>
      <c r="AV6265" s="22" t="s">
        <v>12634</v>
      </c>
    </row>
    <row r="6266" spans="40:48" ht="12.75" customHeight="1" x14ac:dyDescent="0.3">
      <c r="AN6266" s="22" t="s">
        <v>13186</v>
      </c>
      <c r="AO6266" s="22" t="s">
        <v>12645</v>
      </c>
      <c r="AP6266" s="90" t="s">
        <v>13187</v>
      </c>
      <c r="AQ6266" s="22" t="s">
        <v>561</v>
      </c>
      <c r="AR6266" s="22" t="s">
        <v>783</v>
      </c>
      <c r="AS6266" s="56">
        <v>1</v>
      </c>
      <c r="AT6266" s="89">
        <v>42583.626388888886</v>
      </c>
      <c r="AU6266" s="22" t="s">
        <v>12649</v>
      </c>
      <c r="AV6266" s="22" t="s">
        <v>12634</v>
      </c>
    </row>
    <row r="6267" spans="40:48" ht="12.75" customHeight="1" x14ac:dyDescent="0.3">
      <c r="AN6267" s="22" t="s">
        <v>13188</v>
      </c>
      <c r="AO6267" s="22" t="s">
        <v>12645</v>
      </c>
      <c r="AP6267" s="90" t="s">
        <v>13189</v>
      </c>
      <c r="AQ6267" s="22" t="s">
        <v>561</v>
      </c>
      <c r="AR6267" s="22" t="s">
        <v>783</v>
      </c>
      <c r="AS6267" s="56">
        <v>1</v>
      </c>
      <c r="AT6267" s="89">
        <v>41585.631527777776</v>
      </c>
      <c r="AU6267" s="22" t="s">
        <v>12689</v>
      </c>
      <c r="AV6267" s="22" t="s">
        <v>12634</v>
      </c>
    </row>
    <row r="6268" spans="40:48" ht="12.75" customHeight="1" x14ac:dyDescent="0.3">
      <c r="AN6268" s="22" t="s">
        <v>13190</v>
      </c>
      <c r="AO6268" s="22" t="s">
        <v>12645</v>
      </c>
      <c r="AP6268" s="90" t="s">
        <v>13191</v>
      </c>
      <c r="AQ6268" s="22" t="s">
        <v>561</v>
      </c>
      <c r="AR6268" s="22" t="s">
        <v>783</v>
      </c>
      <c r="AS6268" s="56">
        <v>1</v>
      </c>
      <c r="AT6268" s="89">
        <v>42760.730879629627</v>
      </c>
      <c r="AU6268" s="22" t="s">
        <v>15003</v>
      </c>
      <c r="AV6268" s="22" t="s">
        <v>12634</v>
      </c>
    </row>
    <row r="6269" spans="40:48" ht="12.75" customHeight="1" x14ac:dyDescent="0.3">
      <c r="AN6269" s="22" t="s">
        <v>13192</v>
      </c>
      <c r="AO6269" s="22" t="s">
        <v>12645</v>
      </c>
      <c r="AP6269" s="90" t="s">
        <v>13193</v>
      </c>
      <c r="AQ6269" s="22" t="s">
        <v>561</v>
      </c>
      <c r="AR6269" s="22" t="s">
        <v>783</v>
      </c>
      <c r="AS6269" s="56">
        <v>1</v>
      </c>
      <c r="AT6269" s="89">
        <v>41897.436261574076</v>
      </c>
      <c r="AU6269" s="22" t="s">
        <v>12689</v>
      </c>
      <c r="AV6269" s="22" t="s">
        <v>12634</v>
      </c>
    </row>
    <row r="6270" spans="40:48" ht="12.75" customHeight="1" x14ac:dyDescent="0.3">
      <c r="AN6270" s="22" t="s">
        <v>13194</v>
      </c>
      <c r="AO6270" s="22" t="s">
        <v>12645</v>
      </c>
      <c r="AP6270" s="90" t="s">
        <v>13195</v>
      </c>
      <c r="AQ6270" s="22" t="s">
        <v>561</v>
      </c>
      <c r="AR6270" s="22" t="s">
        <v>783</v>
      </c>
      <c r="AS6270" s="56">
        <v>1</v>
      </c>
      <c r="AT6270" s="89">
        <v>42152.479016203702</v>
      </c>
      <c r="AU6270" s="22" t="s">
        <v>12689</v>
      </c>
      <c r="AV6270" s="22" t="s">
        <v>12634</v>
      </c>
    </row>
    <row r="6271" spans="40:48" ht="12.75" customHeight="1" x14ac:dyDescent="0.3">
      <c r="AN6271" s="22" t="s">
        <v>13196</v>
      </c>
      <c r="AO6271" s="22" t="s">
        <v>12645</v>
      </c>
      <c r="AP6271" s="90" t="s">
        <v>13197</v>
      </c>
      <c r="AQ6271" s="22" t="s">
        <v>561</v>
      </c>
      <c r="AR6271" s="22" t="s">
        <v>783</v>
      </c>
      <c r="AS6271" s="56">
        <v>1</v>
      </c>
      <c r="AT6271" s="89">
        <v>41982.615833333337</v>
      </c>
      <c r="AU6271" s="22" t="s">
        <v>12689</v>
      </c>
      <c r="AV6271" s="22" t="s">
        <v>12634</v>
      </c>
    </row>
    <row r="6272" spans="40:48" ht="12.75" customHeight="1" x14ac:dyDescent="0.3">
      <c r="AN6272" s="22" t="s">
        <v>13198</v>
      </c>
      <c r="AO6272" s="22" t="s">
        <v>12645</v>
      </c>
      <c r="AP6272" s="90" t="s">
        <v>13199</v>
      </c>
      <c r="AQ6272" s="22" t="s">
        <v>561</v>
      </c>
      <c r="AR6272" s="22" t="s">
        <v>783</v>
      </c>
      <c r="AS6272" s="56">
        <v>1</v>
      </c>
      <c r="AT6272" s="89">
        <v>42558.384386574071</v>
      </c>
      <c r="AU6272" s="22" t="s">
        <v>12689</v>
      </c>
      <c r="AV6272" s="22" t="s">
        <v>12634</v>
      </c>
    </row>
    <row r="6273" spans="40:48" ht="12.75" customHeight="1" x14ac:dyDescent="0.3">
      <c r="AN6273" s="22" t="s">
        <v>13200</v>
      </c>
      <c r="AO6273" s="22" t="s">
        <v>12645</v>
      </c>
      <c r="AP6273" s="90" t="s">
        <v>13201</v>
      </c>
      <c r="AQ6273" s="22" t="s">
        <v>561</v>
      </c>
      <c r="AR6273" s="22" t="s">
        <v>783</v>
      </c>
      <c r="AS6273" s="56">
        <v>1</v>
      </c>
      <c r="AT6273" s="89">
        <v>42094.484143518515</v>
      </c>
      <c r="AU6273" s="22" t="s">
        <v>12689</v>
      </c>
      <c r="AV6273" s="22" t="s">
        <v>12634</v>
      </c>
    </row>
    <row r="6274" spans="40:48" ht="12.75" customHeight="1" x14ac:dyDescent="0.3">
      <c r="AN6274" s="22" t="s">
        <v>13202</v>
      </c>
      <c r="AO6274" s="22" t="s">
        <v>12645</v>
      </c>
      <c r="AP6274" s="90" t="s">
        <v>13203</v>
      </c>
      <c r="AQ6274" s="22" t="s">
        <v>561</v>
      </c>
      <c r="AR6274" s="22" t="s">
        <v>783</v>
      </c>
      <c r="AS6274" s="56">
        <v>1</v>
      </c>
      <c r="AT6274" s="89">
        <v>42760.730879629627</v>
      </c>
      <c r="AU6274" s="22" t="s">
        <v>15003</v>
      </c>
      <c r="AV6274" s="22" t="s">
        <v>12634</v>
      </c>
    </row>
    <row r="6275" spans="40:48" ht="12.75" customHeight="1" x14ac:dyDescent="0.3">
      <c r="AN6275" s="22" t="s">
        <v>13204</v>
      </c>
      <c r="AO6275" s="22" t="s">
        <v>12645</v>
      </c>
      <c r="AP6275" s="90" t="s">
        <v>13205</v>
      </c>
      <c r="AQ6275" s="22" t="s">
        <v>561</v>
      </c>
      <c r="AR6275" s="22" t="s">
        <v>783</v>
      </c>
      <c r="AS6275" s="56">
        <v>1</v>
      </c>
      <c r="AT6275" s="89">
        <v>41627.833958333336</v>
      </c>
      <c r="AU6275" s="22" t="s">
        <v>12649</v>
      </c>
      <c r="AV6275" s="22" t="s">
        <v>12634</v>
      </c>
    </row>
    <row r="6276" spans="40:48" ht="12.75" customHeight="1" x14ac:dyDescent="0.3">
      <c r="AN6276" s="22" t="s">
        <v>13206</v>
      </c>
      <c r="AO6276" s="22" t="s">
        <v>12645</v>
      </c>
      <c r="AP6276" s="90" t="s">
        <v>13207</v>
      </c>
      <c r="AQ6276" s="22" t="s">
        <v>561</v>
      </c>
      <c r="AR6276" s="22" t="s">
        <v>783</v>
      </c>
      <c r="AS6276" s="56">
        <v>1</v>
      </c>
      <c r="AT6276" s="89">
        <v>41600.656481481485</v>
      </c>
      <c r="AU6276" s="22" t="s">
        <v>12689</v>
      </c>
      <c r="AV6276" s="22" t="s">
        <v>12634</v>
      </c>
    </row>
    <row r="6277" spans="40:48" ht="12.75" customHeight="1" x14ac:dyDescent="0.3">
      <c r="AN6277" s="22" t="s">
        <v>13208</v>
      </c>
      <c r="AO6277" s="22" t="s">
        <v>12645</v>
      </c>
      <c r="AP6277" s="90" t="s">
        <v>13209</v>
      </c>
      <c r="AQ6277" s="22" t="s">
        <v>561</v>
      </c>
      <c r="AR6277" s="22" t="s">
        <v>783</v>
      </c>
      <c r="AS6277" s="56">
        <v>1</v>
      </c>
      <c r="AT6277" s="89">
        <v>42760.730879629627</v>
      </c>
      <c r="AU6277" s="22" t="s">
        <v>15003</v>
      </c>
      <c r="AV6277" s="22" t="s">
        <v>12634</v>
      </c>
    </row>
    <row r="6278" spans="40:48" ht="12.75" customHeight="1" x14ac:dyDescent="0.3">
      <c r="AN6278" s="22" t="s">
        <v>13210</v>
      </c>
      <c r="AO6278" s="22" t="s">
        <v>12645</v>
      </c>
      <c r="AP6278" s="90" t="s">
        <v>13211</v>
      </c>
      <c r="AQ6278" s="22" t="s">
        <v>561</v>
      </c>
      <c r="AR6278" s="22" t="s">
        <v>12633</v>
      </c>
      <c r="AS6278" s="56">
        <v>8304.84</v>
      </c>
      <c r="AT6278" s="89">
        <v>42781.513229166667</v>
      </c>
      <c r="AU6278" s="22" t="s">
        <v>13212</v>
      </c>
      <c r="AV6278" s="22" t="s">
        <v>12634</v>
      </c>
    </row>
    <row r="6279" spans="40:48" ht="12.75" customHeight="1" x14ac:dyDescent="0.3">
      <c r="AN6279" s="22" t="s">
        <v>13213</v>
      </c>
      <c r="AO6279" s="22" t="s">
        <v>12645</v>
      </c>
      <c r="AP6279" s="90" t="s">
        <v>13214</v>
      </c>
      <c r="AQ6279" s="22" t="s">
        <v>561</v>
      </c>
      <c r="AR6279" s="22" t="s">
        <v>12633</v>
      </c>
      <c r="AS6279" s="56">
        <v>120000</v>
      </c>
      <c r="AT6279" s="89">
        <v>42761.699178240742</v>
      </c>
      <c r="AU6279" s="22" t="s">
        <v>13212</v>
      </c>
      <c r="AV6279" s="22" t="s">
        <v>12634</v>
      </c>
    </row>
    <row r="6280" spans="40:48" ht="12.75" customHeight="1" x14ac:dyDescent="0.3">
      <c r="AN6280" s="22" t="s">
        <v>13215</v>
      </c>
      <c r="AO6280" s="22" t="s">
        <v>12645</v>
      </c>
      <c r="AP6280" s="90" t="s">
        <v>13216</v>
      </c>
      <c r="AQ6280" s="22" t="s">
        <v>561</v>
      </c>
      <c r="AR6280" s="22" t="s">
        <v>783</v>
      </c>
      <c r="AS6280" s="56">
        <v>1</v>
      </c>
      <c r="AT6280" s="89">
        <v>42360.68550925926</v>
      </c>
      <c r="AU6280" s="22" t="s">
        <v>13212</v>
      </c>
      <c r="AV6280" s="22" t="s">
        <v>12634</v>
      </c>
    </row>
    <row r="6281" spans="40:48" ht="12.75" customHeight="1" x14ac:dyDescent="0.3">
      <c r="AN6281" s="22" t="s">
        <v>13217</v>
      </c>
      <c r="AO6281" s="22" t="s">
        <v>12645</v>
      </c>
      <c r="AP6281" s="90" t="s">
        <v>13218</v>
      </c>
      <c r="AQ6281" s="22" t="s">
        <v>561</v>
      </c>
      <c r="AR6281" s="22" t="s">
        <v>12633</v>
      </c>
      <c r="AS6281" s="56">
        <v>459.49</v>
      </c>
      <c r="AT6281" s="89">
        <v>42788.618611111109</v>
      </c>
      <c r="AU6281" s="22" t="s">
        <v>13212</v>
      </c>
      <c r="AV6281" s="22" t="s">
        <v>12634</v>
      </c>
    </row>
    <row r="6282" spans="40:48" ht="12.75" customHeight="1" x14ac:dyDescent="0.3">
      <c r="AN6282" s="22" t="s">
        <v>13219</v>
      </c>
      <c r="AO6282" s="22" t="s">
        <v>12645</v>
      </c>
      <c r="AP6282" s="90" t="s">
        <v>13220</v>
      </c>
      <c r="AQ6282" s="22" t="s">
        <v>561</v>
      </c>
      <c r="AR6282" s="22" t="s">
        <v>783</v>
      </c>
      <c r="AS6282" s="56">
        <v>1</v>
      </c>
      <c r="AT6282" s="89">
        <v>41457.425532407404</v>
      </c>
      <c r="AU6282" s="22" t="s">
        <v>13212</v>
      </c>
      <c r="AV6282" s="22" t="s">
        <v>12634</v>
      </c>
    </row>
    <row r="6283" spans="40:48" ht="12.75" customHeight="1" x14ac:dyDescent="0.3">
      <c r="AN6283" s="22" t="s">
        <v>13221</v>
      </c>
      <c r="AO6283" s="22" t="s">
        <v>12645</v>
      </c>
      <c r="AP6283" s="90" t="s">
        <v>13222</v>
      </c>
      <c r="AQ6283" s="22" t="s">
        <v>561</v>
      </c>
      <c r="AR6283" s="22" t="s">
        <v>783</v>
      </c>
      <c r="AS6283" s="56">
        <v>1</v>
      </c>
      <c r="AT6283" s="89">
        <v>42198.770416666666</v>
      </c>
      <c r="AU6283" s="22" t="s">
        <v>13223</v>
      </c>
      <c r="AV6283" s="22" t="s">
        <v>12634</v>
      </c>
    </row>
    <row r="6284" spans="40:48" ht="12.75" customHeight="1" x14ac:dyDescent="0.3">
      <c r="AN6284" s="22" t="s">
        <v>13224</v>
      </c>
      <c r="AO6284" s="22" t="s">
        <v>12645</v>
      </c>
      <c r="AP6284" s="90" t="s">
        <v>13225</v>
      </c>
      <c r="AQ6284" s="22" t="s">
        <v>561</v>
      </c>
      <c r="AR6284" s="22" t="s">
        <v>783</v>
      </c>
      <c r="AS6284" s="56">
        <v>1</v>
      </c>
      <c r="AT6284" s="89">
        <v>42760.730879629627</v>
      </c>
      <c r="AU6284" s="22" t="s">
        <v>15003</v>
      </c>
      <c r="AV6284" s="22" t="s">
        <v>12634</v>
      </c>
    </row>
    <row r="6285" spans="40:48" ht="12.75" customHeight="1" x14ac:dyDescent="0.3">
      <c r="AN6285" s="22" t="s">
        <v>13226</v>
      </c>
      <c r="AO6285" s="22" t="s">
        <v>12645</v>
      </c>
      <c r="AP6285" s="90" t="s">
        <v>13227</v>
      </c>
      <c r="AQ6285" s="22" t="s">
        <v>561</v>
      </c>
      <c r="AR6285" s="22" t="s">
        <v>783</v>
      </c>
      <c r="AS6285" s="56">
        <v>1</v>
      </c>
      <c r="AT6285" s="89">
        <v>42760.730879629627</v>
      </c>
      <c r="AU6285" s="22" t="s">
        <v>15003</v>
      </c>
      <c r="AV6285" s="22" t="s">
        <v>12634</v>
      </c>
    </row>
    <row r="6286" spans="40:48" ht="12.75" customHeight="1" x14ac:dyDescent="0.3">
      <c r="AN6286" s="22" t="s">
        <v>13228</v>
      </c>
      <c r="AO6286" s="22" t="s">
        <v>12645</v>
      </c>
      <c r="AP6286" s="90" t="s">
        <v>13229</v>
      </c>
      <c r="AQ6286" s="22" t="s">
        <v>561</v>
      </c>
      <c r="AR6286" s="22" t="s">
        <v>783</v>
      </c>
      <c r="AS6286" s="56">
        <v>1</v>
      </c>
      <c r="AT6286" s="89">
        <v>41732.384351851855</v>
      </c>
      <c r="AU6286" s="22" t="s">
        <v>13212</v>
      </c>
      <c r="AV6286" s="22" t="s">
        <v>12634</v>
      </c>
    </row>
    <row r="6287" spans="40:48" ht="12.75" customHeight="1" x14ac:dyDescent="0.3">
      <c r="AN6287" s="22" t="s">
        <v>13230</v>
      </c>
      <c r="AO6287" s="22" t="s">
        <v>12645</v>
      </c>
      <c r="AP6287" s="90" t="s">
        <v>13231</v>
      </c>
      <c r="AQ6287" s="22" t="s">
        <v>561</v>
      </c>
      <c r="AR6287" s="22" t="s">
        <v>783</v>
      </c>
      <c r="AS6287" s="56">
        <v>1</v>
      </c>
      <c r="AT6287" s="89">
        <v>42760.730879629627</v>
      </c>
      <c r="AU6287" s="22" t="s">
        <v>15003</v>
      </c>
      <c r="AV6287" s="22" t="s">
        <v>12634</v>
      </c>
    </row>
    <row r="6288" spans="40:48" ht="12.75" customHeight="1" x14ac:dyDescent="0.3">
      <c r="AN6288" s="22" t="s">
        <v>13232</v>
      </c>
      <c r="AO6288" s="22" t="s">
        <v>12645</v>
      </c>
      <c r="AP6288" s="90" t="s">
        <v>13233</v>
      </c>
      <c r="AQ6288" s="22" t="s">
        <v>561</v>
      </c>
      <c r="AR6288" s="22" t="s">
        <v>783</v>
      </c>
      <c r="AS6288" s="56">
        <v>1</v>
      </c>
      <c r="AT6288" s="89">
        <v>42262.569988425923</v>
      </c>
      <c r="AU6288" s="22" t="s">
        <v>13234</v>
      </c>
      <c r="AV6288" s="22" t="s">
        <v>12634</v>
      </c>
    </row>
    <row r="6289" spans="40:48" ht="12.75" customHeight="1" x14ac:dyDescent="0.3">
      <c r="AN6289" s="22" t="s">
        <v>13235</v>
      </c>
      <c r="AO6289" s="22" t="s">
        <v>12645</v>
      </c>
      <c r="AP6289" s="90" t="s">
        <v>13236</v>
      </c>
      <c r="AQ6289" s="22" t="s">
        <v>561</v>
      </c>
      <c r="AR6289" s="22" t="s">
        <v>783</v>
      </c>
      <c r="AS6289" s="56">
        <v>1</v>
      </c>
      <c r="AT6289" s="89">
        <v>41957.62222222222</v>
      </c>
      <c r="AU6289" s="22" t="s">
        <v>13212</v>
      </c>
      <c r="AV6289" s="22" t="s">
        <v>12634</v>
      </c>
    </row>
    <row r="6290" spans="40:48" ht="12.75" customHeight="1" x14ac:dyDescent="0.3">
      <c r="AN6290" s="22" t="s">
        <v>13237</v>
      </c>
      <c r="AO6290" s="22" t="s">
        <v>12645</v>
      </c>
      <c r="AP6290" s="90" t="s">
        <v>13238</v>
      </c>
      <c r="AQ6290" s="22" t="s">
        <v>561</v>
      </c>
      <c r="AR6290" s="22" t="s">
        <v>783</v>
      </c>
      <c r="AS6290" s="56">
        <v>1</v>
      </c>
      <c r="AT6290" s="89">
        <v>42293.41810185185</v>
      </c>
      <c r="AU6290" s="22" t="s">
        <v>13223</v>
      </c>
      <c r="AV6290" s="22" t="s">
        <v>12634</v>
      </c>
    </row>
    <row r="6291" spans="40:48" ht="12.75" customHeight="1" x14ac:dyDescent="0.3">
      <c r="AN6291" s="22" t="s">
        <v>13239</v>
      </c>
      <c r="AO6291" s="22" t="s">
        <v>12645</v>
      </c>
      <c r="AP6291" s="90" t="s">
        <v>13240</v>
      </c>
      <c r="AQ6291" s="22" t="s">
        <v>561</v>
      </c>
      <c r="AR6291" s="22" t="s">
        <v>783</v>
      </c>
      <c r="AS6291" s="56">
        <v>1</v>
      </c>
      <c r="AT6291" s="89">
        <v>42002.752465277779</v>
      </c>
      <c r="AU6291" s="22" t="s">
        <v>13223</v>
      </c>
      <c r="AV6291" s="22" t="s">
        <v>12634</v>
      </c>
    </row>
    <row r="6292" spans="40:48" ht="12.75" customHeight="1" x14ac:dyDescent="0.3">
      <c r="AN6292" s="22" t="s">
        <v>13241</v>
      </c>
      <c r="AO6292" s="22" t="s">
        <v>12645</v>
      </c>
      <c r="AP6292" s="90" t="s">
        <v>13242</v>
      </c>
      <c r="AQ6292" s="22" t="s">
        <v>561</v>
      </c>
      <c r="AR6292" s="22" t="s">
        <v>783</v>
      </c>
      <c r="AS6292" s="56">
        <v>1</v>
      </c>
      <c r="AT6292" s="89">
        <v>41708.383472222224</v>
      </c>
      <c r="AU6292" s="22" t="s">
        <v>13212</v>
      </c>
      <c r="AV6292" s="22" t="s">
        <v>12634</v>
      </c>
    </row>
    <row r="6293" spans="40:48" ht="12.75" customHeight="1" x14ac:dyDescent="0.3">
      <c r="AN6293" s="22" t="s">
        <v>13243</v>
      </c>
      <c r="AO6293" s="22" t="s">
        <v>12645</v>
      </c>
      <c r="AP6293" s="90" t="s">
        <v>13244</v>
      </c>
      <c r="AQ6293" s="22" t="s">
        <v>561</v>
      </c>
      <c r="AR6293" s="22" t="s">
        <v>12633</v>
      </c>
      <c r="AS6293" s="56">
        <v>31000</v>
      </c>
      <c r="AT6293" s="89">
        <v>42782.465416666666</v>
      </c>
      <c r="AU6293" s="22" t="s">
        <v>12689</v>
      </c>
      <c r="AV6293" s="22" t="s">
        <v>12634</v>
      </c>
    </row>
    <row r="6294" spans="40:48" ht="12.75" customHeight="1" x14ac:dyDescent="0.3">
      <c r="AN6294" s="22" t="s">
        <v>13245</v>
      </c>
      <c r="AO6294" s="22" t="s">
        <v>12645</v>
      </c>
      <c r="AP6294" s="90" t="s">
        <v>13246</v>
      </c>
      <c r="AQ6294" s="22" t="s">
        <v>561</v>
      </c>
      <c r="AR6294" s="22" t="s">
        <v>783</v>
      </c>
      <c r="AS6294" s="56">
        <v>1</v>
      </c>
      <c r="AT6294" s="89">
        <v>42760.730879629627</v>
      </c>
      <c r="AU6294" s="22" t="s">
        <v>15007</v>
      </c>
      <c r="AV6294" s="22" t="s">
        <v>12634</v>
      </c>
    </row>
    <row r="6295" spans="40:48" ht="12.75" customHeight="1" x14ac:dyDescent="0.3">
      <c r="AN6295" s="22" t="s">
        <v>13247</v>
      </c>
      <c r="AO6295" s="22" t="s">
        <v>12645</v>
      </c>
      <c r="AP6295" s="90" t="s">
        <v>13248</v>
      </c>
      <c r="AQ6295" s="22" t="s">
        <v>561</v>
      </c>
      <c r="AR6295" s="22" t="s">
        <v>12633</v>
      </c>
      <c r="AS6295" s="56">
        <v>15438.92</v>
      </c>
      <c r="AT6295" s="89">
        <v>42781.513229166667</v>
      </c>
      <c r="AU6295" s="22" t="s">
        <v>13212</v>
      </c>
      <c r="AV6295" s="22" t="s">
        <v>12634</v>
      </c>
    </row>
    <row r="6296" spans="40:48" ht="12.75" customHeight="1" x14ac:dyDescent="0.3">
      <c r="AN6296" s="22" t="s">
        <v>13249</v>
      </c>
      <c r="AO6296" s="22" t="s">
        <v>12645</v>
      </c>
      <c r="AP6296" s="90" t="s">
        <v>13250</v>
      </c>
      <c r="AQ6296" s="22" t="s">
        <v>561</v>
      </c>
      <c r="AR6296" s="22" t="s">
        <v>783</v>
      </c>
      <c r="AS6296" s="56">
        <v>1</v>
      </c>
      <c r="AT6296" s="89">
        <v>42567.570798611108</v>
      </c>
      <c r="AU6296" s="22" t="s">
        <v>13223</v>
      </c>
      <c r="AV6296" s="22" t="s">
        <v>12634</v>
      </c>
    </row>
    <row r="6297" spans="40:48" ht="12.75" customHeight="1" x14ac:dyDescent="0.3">
      <c r="AN6297" s="22" t="s">
        <v>13251</v>
      </c>
      <c r="AO6297" s="22" t="s">
        <v>12645</v>
      </c>
      <c r="AP6297" s="90" t="s">
        <v>13252</v>
      </c>
      <c r="AQ6297" s="22" t="s">
        <v>561</v>
      </c>
      <c r="AR6297" s="22" t="s">
        <v>783</v>
      </c>
      <c r="AS6297" s="56">
        <v>1</v>
      </c>
      <c r="AT6297" s="89">
        <v>42557.647824074076</v>
      </c>
      <c r="AU6297" s="22" t="s">
        <v>13223</v>
      </c>
      <c r="AV6297" s="22" t="s">
        <v>12634</v>
      </c>
    </row>
    <row r="6298" spans="40:48" ht="12.75" customHeight="1" x14ac:dyDescent="0.3">
      <c r="AN6298" s="22" t="s">
        <v>13253</v>
      </c>
      <c r="AO6298" s="22" t="s">
        <v>12645</v>
      </c>
      <c r="AP6298" s="90" t="s">
        <v>13254</v>
      </c>
      <c r="AQ6298" s="22" t="s">
        <v>561</v>
      </c>
      <c r="AR6298" s="22" t="s">
        <v>783</v>
      </c>
      <c r="AS6298" s="56">
        <v>1</v>
      </c>
      <c r="AT6298" s="89">
        <v>42567.570798611108</v>
      </c>
      <c r="AU6298" s="22" t="s">
        <v>13223</v>
      </c>
      <c r="AV6298" s="22" t="s">
        <v>12634</v>
      </c>
    </row>
    <row r="6299" spans="40:48" ht="12.75" customHeight="1" x14ac:dyDescent="0.3">
      <c r="AN6299" s="22" t="s">
        <v>13255</v>
      </c>
      <c r="AO6299" s="22" t="s">
        <v>12645</v>
      </c>
      <c r="AP6299" s="90" t="s">
        <v>13256</v>
      </c>
      <c r="AQ6299" s="22" t="s">
        <v>561</v>
      </c>
      <c r="AR6299" s="22" t="s">
        <v>783</v>
      </c>
      <c r="AS6299" s="56">
        <v>1</v>
      </c>
      <c r="AT6299" s="89">
        <v>42571.533194444448</v>
      </c>
      <c r="AU6299" s="22" t="s">
        <v>13223</v>
      </c>
      <c r="AV6299" s="22" t="s">
        <v>12634</v>
      </c>
    </row>
    <row r="6300" spans="40:48" ht="12.75" customHeight="1" x14ac:dyDescent="0.3">
      <c r="AN6300" s="22" t="s">
        <v>13257</v>
      </c>
      <c r="AO6300" s="22" t="s">
        <v>12645</v>
      </c>
      <c r="AP6300" s="90" t="s">
        <v>13258</v>
      </c>
      <c r="AQ6300" s="22" t="s">
        <v>561</v>
      </c>
      <c r="AR6300" s="22" t="s">
        <v>783</v>
      </c>
      <c r="AS6300" s="56">
        <v>1</v>
      </c>
      <c r="AT6300" s="89">
        <v>41597.36515046296</v>
      </c>
      <c r="AU6300" s="22" t="s">
        <v>12689</v>
      </c>
      <c r="AV6300" s="22" t="s">
        <v>12634</v>
      </c>
    </row>
    <row r="6301" spans="40:48" ht="12.75" customHeight="1" x14ac:dyDescent="0.3">
      <c r="AN6301" s="22" t="s">
        <v>13259</v>
      </c>
      <c r="AO6301" s="22" t="s">
        <v>12645</v>
      </c>
      <c r="AP6301" s="90" t="s">
        <v>13260</v>
      </c>
      <c r="AQ6301" s="22" t="s">
        <v>561</v>
      </c>
      <c r="AR6301" s="22" t="s">
        <v>783</v>
      </c>
      <c r="AS6301" s="56">
        <v>1</v>
      </c>
      <c r="AT6301" s="89">
        <v>41732.776701388888</v>
      </c>
      <c r="AU6301" s="22" t="s">
        <v>12689</v>
      </c>
      <c r="AV6301" s="22" t="s">
        <v>12634</v>
      </c>
    </row>
    <row r="6302" spans="40:48" ht="12.75" customHeight="1" x14ac:dyDescent="0.3">
      <c r="AN6302" s="22" t="s">
        <v>13261</v>
      </c>
      <c r="AO6302" s="22" t="s">
        <v>12645</v>
      </c>
      <c r="AP6302" s="90" t="s">
        <v>13262</v>
      </c>
      <c r="AQ6302" s="22" t="s">
        <v>561</v>
      </c>
      <c r="AR6302" s="22" t="s">
        <v>783</v>
      </c>
      <c r="AS6302" s="56">
        <v>1</v>
      </c>
      <c r="AT6302" s="89">
        <v>42544.58525462963</v>
      </c>
      <c r="AU6302" s="22" t="s">
        <v>12689</v>
      </c>
      <c r="AV6302" s="22" t="s">
        <v>12634</v>
      </c>
    </row>
    <row r="6303" spans="40:48" ht="12.75" customHeight="1" x14ac:dyDescent="0.3">
      <c r="AN6303" s="22" t="s">
        <v>13263</v>
      </c>
      <c r="AO6303" s="22" t="s">
        <v>12645</v>
      </c>
      <c r="AP6303" s="90" t="s">
        <v>13264</v>
      </c>
      <c r="AQ6303" s="22" t="s">
        <v>561</v>
      </c>
      <c r="AR6303" s="22" t="s">
        <v>783</v>
      </c>
      <c r="AS6303" s="56">
        <v>1</v>
      </c>
      <c r="AT6303" s="89">
        <v>41353.526412037034</v>
      </c>
      <c r="AU6303" s="22" t="s">
        <v>12689</v>
      </c>
      <c r="AV6303" s="22" t="s">
        <v>12634</v>
      </c>
    </row>
    <row r="6304" spans="40:48" ht="12.75" customHeight="1" x14ac:dyDescent="0.3">
      <c r="AN6304" s="22" t="s">
        <v>13265</v>
      </c>
      <c r="AO6304" s="22" t="s">
        <v>12645</v>
      </c>
      <c r="AP6304" s="90" t="s">
        <v>13266</v>
      </c>
      <c r="AQ6304" s="22" t="s">
        <v>561</v>
      </c>
      <c r="AR6304" s="22" t="s">
        <v>783</v>
      </c>
      <c r="AS6304" s="56">
        <v>1</v>
      </c>
      <c r="AT6304" s="89">
        <v>42760.730879629627</v>
      </c>
      <c r="AU6304" s="22" t="s">
        <v>15008</v>
      </c>
      <c r="AV6304" s="22" t="s">
        <v>12634</v>
      </c>
    </row>
    <row r="6305" spans="40:48" ht="12.75" customHeight="1" x14ac:dyDescent="0.3">
      <c r="AN6305" s="22" t="s">
        <v>13267</v>
      </c>
      <c r="AO6305" s="22" t="s">
        <v>12645</v>
      </c>
      <c r="AP6305" s="90" t="s">
        <v>13268</v>
      </c>
      <c r="AQ6305" s="22" t="s">
        <v>561</v>
      </c>
      <c r="AR6305" s="22" t="s">
        <v>783</v>
      </c>
      <c r="AS6305" s="56">
        <v>1</v>
      </c>
      <c r="AT6305" s="89">
        <v>42430.411828703705</v>
      </c>
      <c r="AU6305" s="22" t="s">
        <v>13269</v>
      </c>
      <c r="AV6305" s="22" t="s">
        <v>12634</v>
      </c>
    </row>
    <row r="6306" spans="40:48" ht="12.75" customHeight="1" x14ac:dyDescent="0.3">
      <c r="AN6306" s="22" t="s">
        <v>13270</v>
      </c>
      <c r="AO6306" s="22" t="s">
        <v>12645</v>
      </c>
      <c r="AP6306" s="90" t="s">
        <v>13271</v>
      </c>
      <c r="AQ6306" s="22" t="s">
        <v>561</v>
      </c>
      <c r="AR6306" s="22" t="s">
        <v>783</v>
      </c>
      <c r="AS6306" s="56">
        <v>1</v>
      </c>
      <c r="AT6306" s="89">
        <v>42760.730879629627</v>
      </c>
      <c r="AU6306" s="22" t="s">
        <v>15007</v>
      </c>
      <c r="AV6306" s="22" t="s">
        <v>12634</v>
      </c>
    </row>
    <row r="6307" spans="40:48" ht="12.75" customHeight="1" x14ac:dyDescent="0.3">
      <c r="AN6307" s="22" t="s">
        <v>13272</v>
      </c>
      <c r="AO6307" s="22" t="s">
        <v>12645</v>
      </c>
      <c r="AP6307" s="90" t="s">
        <v>13273</v>
      </c>
      <c r="AQ6307" s="22" t="s">
        <v>561</v>
      </c>
      <c r="AR6307" s="22" t="s">
        <v>783</v>
      </c>
      <c r="AS6307" s="56">
        <v>1</v>
      </c>
      <c r="AT6307" s="89">
        <v>42268.563101851854</v>
      </c>
      <c r="AU6307" s="22" t="s">
        <v>13274</v>
      </c>
      <c r="AV6307" s="22" t="s">
        <v>12634</v>
      </c>
    </row>
    <row r="6308" spans="40:48" ht="12.75" customHeight="1" x14ac:dyDescent="0.3">
      <c r="AN6308" s="22" t="s">
        <v>13275</v>
      </c>
      <c r="AO6308" s="22" t="s">
        <v>12645</v>
      </c>
      <c r="AP6308" s="90" t="s">
        <v>13276</v>
      </c>
      <c r="AQ6308" s="22" t="s">
        <v>561</v>
      </c>
      <c r="AR6308" s="22" t="s">
        <v>783</v>
      </c>
      <c r="AS6308" s="56">
        <v>1</v>
      </c>
      <c r="AT6308" s="89">
        <v>41828.427557870367</v>
      </c>
      <c r="AU6308" s="22" t="s">
        <v>13274</v>
      </c>
      <c r="AV6308" s="22" t="s">
        <v>12634</v>
      </c>
    </row>
    <row r="6309" spans="40:48" ht="12.75" customHeight="1" x14ac:dyDescent="0.3">
      <c r="AN6309" s="22" t="s">
        <v>13277</v>
      </c>
      <c r="AO6309" s="22" t="s">
        <v>12645</v>
      </c>
      <c r="AP6309" s="90" t="s">
        <v>13278</v>
      </c>
      <c r="AQ6309" s="22" t="s">
        <v>561</v>
      </c>
      <c r="AR6309" s="22" t="s">
        <v>783</v>
      </c>
      <c r="AS6309" s="56">
        <v>1</v>
      </c>
      <c r="AT6309" s="89">
        <v>42760.730879629627</v>
      </c>
      <c r="AU6309" s="22" t="s">
        <v>15008</v>
      </c>
      <c r="AV6309" s="22" t="s">
        <v>12634</v>
      </c>
    </row>
    <row r="6310" spans="40:48" ht="12.75" customHeight="1" x14ac:dyDescent="0.3">
      <c r="AN6310" s="22" t="s">
        <v>13279</v>
      </c>
      <c r="AO6310" s="22" t="s">
        <v>12645</v>
      </c>
      <c r="AP6310" s="90" t="s">
        <v>13280</v>
      </c>
      <c r="AQ6310" s="22" t="s">
        <v>561</v>
      </c>
      <c r="AR6310" s="22" t="s">
        <v>783</v>
      </c>
      <c r="AS6310" s="56">
        <v>1</v>
      </c>
      <c r="AT6310" s="89">
        <v>42760.730879629627</v>
      </c>
      <c r="AU6310" s="22" t="s">
        <v>15003</v>
      </c>
      <c r="AV6310" s="22" t="s">
        <v>12634</v>
      </c>
    </row>
    <row r="6311" spans="40:48" ht="12.75" customHeight="1" x14ac:dyDescent="0.3">
      <c r="AN6311" s="22" t="s">
        <v>13281</v>
      </c>
      <c r="AO6311" s="22" t="s">
        <v>12645</v>
      </c>
      <c r="AP6311" s="90" t="s">
        <v>13282</v>
      </c>
      <c r="AQ6311" s="22" t="s">
        <v>561</v>
      </c>
      <c r="AR6311" s="22" t="s">
        <v>783</v>
      </c>
      <c r="AS6311" s="56">
        <v>1</v>
      </c>
      <c r="AT6311" s="89">
        <v>42760.730879629627</v>
      </c>
      <c r="AU6311" s="22" t="s">
        <v>15007</v>
      </c>
      <c r="AV6311" s="22" t="s">
        <v>12634</v>
      </c>
    </row>
    <row r="6312" spans="40:48" ht="12.75" customHeight="1" x14ac:dyDescent="0.3">
      <c r="AN6312" s="22" t="s">
        <v>13283</v>
      </c>
      <c r="AO6312" s="22" t="s">
        <v>12645</v>
      </c>
      <c r="AP6312" s="90" t="s">
        <v>13284</v>
      </c>
      <c r="AQ6312" s="22" t="s">
        <v>561</v>
      </c>
      <c r="AR6312" s="22" t="s">
        <v>783</v>
      </c>
      <c r="AS6312" s="56">
        <v>0</v>
      </c>
      <c r="AT6312" s="89">
        <v>42751.629340277781</v>
      </c>
      <c r="AU6312" s="22" t="s">
        <v>12649</v>
      </c>
      <c r="AV6312" s="22" t="s">
        <v>12634</v>
      </c>
    </row>
    <row r="6313" spans="40:48" ht="12.75" customHeight="1" x14ac:dyDescent="0.3">
      <c r="AN6313" s="22" t="s">
        <v>13285</v>
      </c>
      <c r="AO6313" s="22" t="s">
        <v>12645</v>
      </c>
      <c r="AP6313" s="90" t="s">
        <v>13286</v>
      </c>
      <c r="AQ6313" s="22" t="s">
        <v>561</v>
      </c>
      <c r="AR6313" s="22" t="s">
        <v>783</v>
      </c>
      <c r="AS6313" s="56">
        <v>1</v>
      </c>
      <c r="AT6313" s="89">
        <v>42760.730879629627</v>
      </c>
      <c r="AU6313" s="22" t="s">
        <v>15009</v>
      </c>
      <c r="AV6313" s="22" t="s">
        <v>12634</v>
      </c>
    </row>
    <row r="6314" spans="40:48" ht="12.75" customHeight="1" x14ac:dyDescent="0.3">
      <c r="AN6314" s="22" t="s">
        <v>13287</v>
      </c>
      <c r="AO6314" s="22" t="s">
        <v>12645</v>
      </c>
      <c r="AP6314" s="90" t="s">
        <v>13288</v>
      </c>
      <c r="AQ6314" s="22" t="s">
        <v>561</v>
      </c>
      <c r="AR6314" s="22" t="s">
        <v>783</v>
      </c>
      <c r="AS6314" s="56">
        <v>1</v>
      </c>
      <c r="AT6314" s="89">
        <v>42760.730879629627</v>
      </c>
      <c r="AU6314" s="22" t="s">
        <v>15007</v>
      </c>
      <c r="AV6314" s="22" t="s">
        <v>12634</v>
      </c>
    </row>
    <row r="6315" spans="40:48" ht="12.75" customHeight="1" x14ac:dyDescent="0.3">
      <c r="AN6315" s="22" t="s">
        <v>13289</v>
      </c>
      <c r="AO6315" s="22" t="s">
        <v>12645</v>
      </c>
      <c r="AP6315" s="90" t="s">
        <v>13288</v>
      </c>
      <c r="AQ6315" s="22" t="s">
        <v>561</v>
      </c>
      <c r="AR6315" s="22" t="s">
        <v>783</v>
      </c>
      <c r="AS6315" s="56">
        <v>1</v>
      </c>
      <c r="AT6315" s="89">
        <v>42760.730879629627</v>
      </c>
      <c r="AU6315" s="22" t="s">
        <v>15007</v>
      </c>
      <c r="AV6315" s="22" t="s">
        <v>12634</v>
      </c>
    </row>
    <row r="6316" spans="40:48" ht="12.75" customHeight="1" x14ac:dyDescent="0.3">
      <c r="AN6316" s="22" t="s">
        <v>13290</v>
      </c>
      <c r="AO6316" s="22" t="s">
        <v>12645</v>
      </c>
      <c r="AP6316" s="90" t="s">
        <v>13291</v>
      </c>
      <c r="AQ6316" s="22" t="s">
        <v>561</v>
      </c>
      <c r="AR6316" s="22" t="s">
        <v>783</v>
      </c>
      <c r="AS6316" s="56">
        <v>1</v>
      </c>
      <c r="AT6316" s="89">
        <v>42760.730879629627</v>
      </c>
      <c r="AU6316" s="22" t="s">
        <v>15010</v>
      </c>
      <c r="AV6316" s="22" t="s">
        <v>12634</v>
      </c>
    </row>
    <row r="6317" spans="40:48" ht="12.75" customHeight="1" x14ac:dyDescent="0.3">
      <c r="AN6317" s="22" t="s">
        <v>13292</v>
      </c>
      <c r="AO6317" s="22" t="s">
        <v>12645</v>
      </c>
      <c r="AP6317" s="90" t="s">
        <v>13293</v>
      </c>
      <c r="AQ6317" s="22" t="s">
        <v>561</v>
      </c>
      <c r="AR6317" s="22" t="s">
        <v>783</v>
      </c>
      <c r="AS6317" s="56">
        <v>1</v>
      </c>
      <c r="AT6317" s="89">
        <v>42760.730879629627</v>
      </c>
      <c r="AU6317" s="22" t="s">
        <v>15003</v>
      </c>
      <c r="AV6317" s="22" t="s">
        <v>12634</v>
      </c>
    </row>
    <row r="6318" spans="40:48" ht="12.75" customHeight="1" x14ac:dyDescent="0.3">
      <c r="AN6318" s="22" t="s">
        <v>13294</v>
      </c>
      <c r="AO6318" s="22" t="s">
        <v>12645</v>
      </c>
      <c r="AP6318" s="90" t="s">
        <v>13295</v>
      </c>
      <c r="AQ6318" s="22" t="s">
        <v>561</v>
      </c>
      <c r="AR6318" s="22" t="s">
        <v>783</v>
      </c>
      <c r="AS6318" s="56">
        <v>1</v>
      </c>
      <c r="AT6318" s="89">
        <v>42706.688067129631</v>
      </c>
      <c r="AU6318" s="22" t="s">
        <v>13274</v>
      </c>
      <c r="AV6318" s="22" t="s">
        <v>12634</v>
      </c>
    </row>
    <row r="6319" spans="40:48" ht="12.75" customHeight="1" x14ac:dyDescent="0.3">
      <c r="AN6319" s="22" t="s">
        <v>13296</v>
      </c>
      <c r="AO6319" s="22" t="s">
        <v>12645</v>
      </c>
      <c r="AP6319" s="90" t="s">
        <v>13297</v>
      </c>
      <c r="AQ6319" s="22" t="s">
        <v>561</v>
      </c>
      <c r="AR6319" s="22" t="s">
        <v>783</v>
      </c>
      <c r="AS6319" s="56">
        <v>1</v>
      </c>
      <c r="AT6319" s="89">
        <v>42760.730879629627</v>
      </c>
      <c r="AU6319" s="22" t="s">
        <v>15007</v>
      </c>
      <c r="AV6319" s="22" t="s">
        <v>12634</v>
      </c>
    </row>
    <row r="6320" spans="40:48" ht="12.75" customHeight="1" x14ac:dyDescent="0.3">
      <c r="AN6320" s="22" t="s">
        <v>13298</v>
      </c>
      <c r="AO6320" s="22" t="s">
        <v>12645</v>
      </c>
      <c r="AP6320" s="90" t="s">
        <v>13299</v>
      </c>
      <c r="AQ6320" s="22" t="s">
        <v>561</v>
      </c>
      <c r="AR6320" s="22" t="s">
        <v>783</v>
      </c>
      <c r="AS6320" s="56">
        <v>1</v>
      </c>
      <c r="AT6320" s="89">
        <v>42549.853888888887</v>
      </c>
      <c r="AU6320" s="22" t="s">
        <v>13274</v>
      </c>
      <c r="AV6320" s="22" t="s">
        <v>12634</v>
      </c>
    </row>
    <row r="6321" spans="40:48" ht="12.75" customHeight="1" x14ac:dyDescent="0.3">
      <c r="AN6321" s="22" t="s">
        <v>13300</v>
      </c>
      <c r="AO6321" s="22" t="s">
        <v>12645</v>
      </c>
      <c r="AP6321" s="90" t="s">
        <v>13301</v>
      </c>
      <c r="AQ6321" s="22" t="s">
        <v>561</v>
      </c>
      <c r="AR6321" s="22" t="s">
        <v>783</v>
      </c>
      <c r="AS6321" s="56">
        <v>1</v>
      </c>
      <c r="AT6321" s="89">
        <v>41586.898900462962</v>
      </c>
      <c r="AU6321" s="22" t="s">
        <v>12689</v>
      </c>
      <c r="AV6321" s="22" t="s">
        <v>12634</v>
      </c>
    </row>
    <row r="6322" spans="40:48" ht="12.75" customHeight="1" x14ac:dyDescent="0.3">
      <c r="AN6322" s="22" t="s">
        <v>13302</v>
      </c>
      <c r="AO6322" s="22" t="s">
        <v>12645</v>
      </c>
      <c r="AP6322" s="90" t="s">
        <v>13303</v>
      </c>
      <c r="AQ6322" s="22" t="s">
        <v>561</v>
      </c>
      <c r="AR6322" s="22" t="s">
        <v>783</v>
      </c>
      <c r="AS6322" s="56">
        <v>1</v>
      </c>
      <c r="AT6322" s="89">
        <v>42643.434178240743</v>
      </c>
      <c r="AU6322" s="22" t="s">
        <v>13304</v>
      </c>
      <c r="AV6322" s="22" t="s">
        <v>12634</v>
      </c>
    </row>
    <row r="6323" spans="40:48" ht="12.75" customHeight="1" x14ac:dyDescent="0.3">
      <c r="AN6323" s="22" t="s">
        <v>13305</v>
      </c>
      <c r="AO6323" s="22" t="s">
        <v>12645</v>
      </c>
      <c r="AP6323" s="90" t="s">
        <v>13306</v>
      </c>
      <c r="AQ6323" s="22" t="s">
        <v>561</v>
      </c>
      <c r="AR6323" s="22" t="s">
        <v>12633</v>
      </c>
      <c r="AS6323" s="56">
        <v>5900</v>
      </c>
      <c r="AT6323" s="89">
        <v>42794.704814814817</v>
      </c>
      <c r="AU6323" s="22" t="s">
        <v>13274</v>
      </c>
      <c r="AV6323" s="22" t="s">
        <v>12634</v>
      </c>
    </row>
    <row r="6324" spans="40:48" ht="12.75" customHeight="1" x14ac:dyDescent="0.3">
      <c r="AN6324" s="22" t="s">
        <v>13307</v>
      </c>
      <c r="AO6324" s="22" t="s">
        <v>12645</v>
      </c>
      <c r="AP6324" s="90" t="s">
        <v>13308</v>
      </c>
      <c r="AQ6324" s="22" t="s">
        <v>561</v>
      </c>
      <c r="AR6324" s="22" t="s">
        <v>783</v>
      </c>
      <c r="AS6324" s="56">
        <v>1</v>
      </c>
      <c r="AT6324" s="89">
        <v>42760.730879629627</v>
      </c>
      <c r="AU6324" s="22" t="s">
        <v>15007</v>
      </c>
      <c r="AV6324" s="22" t="s">
        <v>12634</v>
      </c>
    </row>
    <row r="6325" spans="40:48" ht="12.75" customHeight="1" x14ac:dyDescent="0.3">
      <c r="AN6325" s="22" t="s">
        <v>13309</v>
      </c>
      <c r="AO6325" s="22" t="s">
        <v>12645</v>
      </c>
      <c r="AP6325" s="90" t="s">
        <v>13310</v>
      </c>
      <c r="AQ6325" s="22" t="s">
        <v>561</v>
      </c>
      <c r="AR6325" s="22" t="s">
        <v>783</v>
      </c>
      <c r="AS6325" s="56">
        <v>1</v>
      </c>
      <c r="AT6325" s="89">
        <v>42641.710636574076</v>
      </c>
      <c r="AU6325" s="22" t="s">
        <v>13304</v>
      </c>
      <c r="AV6325" s="22" t="s">
        <v>12634</v>
      </c>
    </row>
    <row r="6326" spans="40:48" ht="12.75" customHeight="1" x14ac:dyDescent="0.3">
      <c r="AN6326" s="22" t="s">
        <v>13311</v>
      </c>
      <c r="AO6326" s="22" t="s">
        <v>12645</v>
      </c>
      <c r="AP6326" s="90" t="s">
        <v>13312</v>
      </c>
      <c r="AQ6326" s="22" t="s">
        <v>561</v>
      </c>
      <c r="AR6326" s="22" t="s">
        <v>783</v>
      </c>
      <c r="AS6326" s="56">
        <v>1</v>
      </c>
      <c r="AT6326" s="89">
        <v>41725.772766203707</v>
      </c>
      <c r="AU6326" s="22" t="s">
        <v>13304</v>
      </c>
      <c r="AV6326" s="22" t="s">
        <v>12634</v>
      </c>
    </row>
    <row r="6327" spans="40:48" ht="12.75" customHeight="1" x14ac:dyDescent="0.3">
      <c r="AN6327" s="22" t="s">
        <v>13313</v>
      </c>
      <c r="AO6327" s="22" t="s">
        <v>12645</v>
      </c>
      <c r="AP6327" s="90" t="s">
        <v>13314</v>
      </c>
      <c r="AQ6327" s="22" t="s">
        <v>561</v>
      </c>
      <c r="AR6327" s="22" t="s">
        <v>783</v>
      </c>
      <c r="AS6327" s="56">
        <v>1</v>
      </c>
      <c r="AT6327" s="89">
        <v>42227.600034722222</v>
      </c>
      <c r="AU6327" s="22" t="s">
        <v>13274</v>
      </c>
      <c r="AV6327" s="22" t="s">
        <v>12634</v>
      </c>
    </row>
    <row r="6328" spans="40:48" ht="12.75" customHeight="1" x14ac:dyDescent="0.3">
      <c r="AN6328" s="22" t="s">
        <v>13315</v>
      </c>
      <c r="AO6328" s="22" t="s">
        <v>12645</v>
      </c>
      <c r="AP6328" s="90" t="s">
        <v>13316</v>
      </c>
      <c r="AQ6328" s="22" t="s">
        <v>561</v>
      </c>
      <c r="AR6328" s="22" t="s">
        <v>12633</v>
      </c>
      <c r="AS6328" s="56">
        <v>4500</v>
      </c>
      <c r="AT6328" s="89">
        <v>42867.681273148148</v>
      </c>
      <c r="AU6328" s="22" t="s">
        <v>13274</v>
      </c>
      <c r="AV6328" s="22" t="s">
        <v>12634</v>
      </c>
    </row>
    <row r="6329" spans="40:48" ht="12.75" customHeight="1" x14ac:dyDescent="0.3">
      <c r="AN6329" s="22" t="s">
        <v>13317</v>
      </c>
      <c r="AO6329" s="22" t="s">
        <v>12645</v>
      </c>
      <c r="AP6329" s="90" t="s">
        <v>13318</v>
      </c>
      <c r="AQ6329" s="22" t="s">
        <v>561</v>
      </c>
      <c r="AR6329" s="22" t="s">
        <v>783</v>
      </c>
      <c r="AS6329" s="56">
        <v>1</v>
      </c>
      <c r="AT6329" s="89">
        <v>41913.350949074076</v>
      </c>
      <c r="AU6329" s="22" t="s">
        <v>13274</v>
      </c>
      <c r="AV6329" s="22" t="s">
        <v>12634</v>
      </c>
    </row>
    <row r="6330" spans="40:48" ht="12.75" customHeight="1" x14ac:dyDescent="0.3">
      <c r="AN6330" s="22" t="s">
        <v>13319</v>
      </c>
      <c r="AO6330" s="22" t="s">
        <v>12645</v>
      </c>
      <c r="AP6330" s="90" t="s">
        <v>13320</v>
      </c>
      <c r="AQ6330" s="22" t="s">
        <v>561</v>
      </c>
      <c r="AR6330" s="22" t="s">
        <v>783</v>
      </c>
      <c r="AS6330" s="56">
        <v>1</v>
      </c>
      <c r="AT6330" s="89">
        <v>42221.491689814815</v>
      </c>
      <c r="AU6330" s="22" t="s">
        <v>12689</v>
      </c>
      <c r="AV6330" s="22" t="s">
        <v>12634</v>
      </c>
    </row>
    <row r="6331" spans="40:48" ht="12.75" customHeight="1" x14ac:dyDescent="0.3">
      <c r="AN6331" s="22" t="s">
        <v>13321</v>
      </c>
      <c r="AO6331" s="22" t="s">
        <v>12645</v>
      </c>
      <c r="AP6331" s="90" t="s">
        <v>13322</v>
      </c>
      <c r="AQ6331" s="22" t="s">
        <v>561</v>
      </c>
      <c r="AR6331" s="22" t="s">
        <v>783</v>
      </c>
      <c r="AS6331" s="56">
        <v>1</v>
      </c>
      <c r="AT6331" s="89">
        <v>41311.702430555553</v>
      </c>
      <c r="AU6331" s="22" t="s">
        <v>12689</v>
      </c>
      <c r="AV6331" s="22" t="s">
        <v>12634</v>
      </c>
    </row>
    <row r="6332" spans="40:48" ht="12.75" customHeight="1" x14ac:dyDescent="0.3">
      <c r="AN6332" s="22" t="s">
        <v>13323</v>
      </c>
      <c r="AO6332" s="22" t="s">
        <v>12645</v>
      </c>
      <c r="AP6332" s="90" t="s">
        <v>13324</v>
      </c>
      <c r="AQ6332" s="22" t="s">
        <v>561</v>
      </c>
      <c r="AR6332" s="22" t="s">
        <v>12633</v>
      </c>
      <c r="AS6332" s="56">
        <v>8300</v>
      </c>
      <c r="AT6332" s="89">
        <v>42831.662777777776</v>
      </c>
      <c r="AU6332" s="22" t="s">
        <v>13304</v>
      </c>
      <c r="AV6332" s="22" t="s">
        <v>12634</v>
      </c>
    </row>
    <row r="6333" spans="40:48" ht="12.75" customHeight="1" x14ac:dyDescent="0.3">
      <c r="AN6333" s="22" t="s">
        <v>13325</v>
      </c>
      <c r="AO6333" s="22" t="s">
        <v>12645</v>
      </c>
      <c r="AP6333" s="90" t="s">
        <v>13326</v>
      </c>
      <c r="AQ6333" s="22" t="s">
        <v>561</v>
      </c>
      <c r="AR6333" s="22" t="s">
        <v>783</v>
      </c>
      <c r="AS6333" s="56">
        <v>1</v>
      </c>
      <c r="AT6333" s="89">
        <v>42760.730879629627</v>
      </c>
      <c r="AU6333" s="22" t="s">
        <v>15007</v>
      </c>
      <c r="AV6333" s="22" t="s">
        <v>12634</v>
      </c>
    </row>
    <row r="6334" spans="40:48" ht="12.75" customHeight="1" x14ac:dyDescent="0.3">
      <c r="AN6334" s="22" t="s">
        <v>13327</v>
      </c>
      <c r="AO6334" s="22" t="s">
        <v>12645</v>
      </c>
      <c r="AP6334" s="90" t="s">
        <v>13328</v>
      </c>
      <c r="AQ6334" s="22" t="s">
        <v>561</v>
      </c>
      <c r="AR6334" s="22" t="s">
        <v>783</v>
      </c>
      <c r="AS6334" s="56">
        <v>1</v>
      </c>
      <c r="AT6334" s="89">
        <v>42592.696446759262</v>
      </c>
      <c r="AU6334" s="22" t="s">
        <v>12689</v>
      </c>
      <c r="AV6334" s="22" t="s">
        <v>12634</v>
      </c>
    </row>
    <row r="6335" spans="40:48" ht="12.75" customHeight="1" x14ac:dyDescent="0.3">
      <c r="AN6335" s="22" t="s">
        <v>13329</v>
      </c>
      <c r="AO6335" s="22" t="s">
        <v>12645</v>
      </c>
      <c r="AP6335" s="90" t="s">
        <v>13330</v>
      </c>
      <c r="AQ6335" s="22" t="s">
        <v>561</v>
      </c>
      <c r="AR6335" s="22" t="s">
        <v>783</v>
      </c>
      <c r="AS6335" s="56">
        <v>1</v>
      </c>
      <c r="AT6335" s="89">
        <v>41436.469560185185</v>
      </c>
      <c r="AU6335" s="22" t="s">
        <v>13274</v>
      </c>
      <c r="AV6335" s="22" t="s">
        <v>12634</v>
      </c>
    </row>
    <row r="6336" spans="40:48" ht="12.75" customHeight="1" x14ac:dyDescent="0.3">
      <c r="AN6336" s="22" t="s">
        <v>13331</v>
      </c>
      <c r="AO6336" s="22" t="s">
        <v>12645</v>
      </c>
      <c r="AP6336" s="90" t="s">
        <v>13332</v>
      </c>
      <c r="AQ6336" s="22" t="s">
        <v>561</v>
      </c>
      <c r="AR6336" s="22" t="s">
        <v>783</v>
      </c>
      <c r="AS6336" s="56">
        <v>1</v>
      </c>
      <c r="AT6336" s="89">
        <v>42720.647847222222</v>
      </c>
      <c r="AU6336" s="22" t="s">
        <v>12689</v>
      </c>
      <c r="AV6336" s="22" t="s">
        <v>12634</v>
      </c>
    </row>
    <row r="6337" spans="40:48" ht="12.75" customHeight="1" x14ac:dyDescent="0.3">
      <c r="AN6337" s="22" t="s">
        <v>13333</v>
      </c>
      <c r="AO6337" s="22" t="s">
        <v>12645</v>
      </c>
      <c r="AP6337" s="90" t="s">
        <v>13334</v>
      </c>
      <c r="AQ6337" s="22" t="s">
        <v>561</v>
      </c>
      <c r="AR6337" s="22" t="s">
        <v>783</v>
      </c>
      <c r="AS6337" s="56">
        <v>1</v>
      </c>
      <c r="AT6337" s="89">
        <v>42471.490729166668</v>
      </c>
      <c r="AU6337" s="22" t="s">
        <v>12689</v>
      </c>
      <c r="AV6337" s="22" t="s">
        <v>12634</v>
      </c>
    </row>
    <row r="6338" spans="40:48" ht="12.75" customHeight="1" x14ac:dyDescent="0.3">
      <c r="AN6338" s="22" t="s">
        <v>13335</v>
      </c>
      <c r="AO6338" s="22" t="s">
        <v>12645</v>
      </c>
      <c r="AP6338" s="90" t="s">
        <v>13336</v>
      </c>
      <c r="AQ6338" s="22" t="s">
        <v>561</v>
      </c>
      <c r="AR6338" s="22" t="s">
        <v>783</v>
      </c>
      <c r="AS6338" s="56">
        <v>1</v>
      </c>
      <c r="AT6338" s="89">
        <v>42518.495763888888</v>
      </c>
      <c r="AU6338" s="22" t="s">
        <v>12689</v>
      </c>
      <c r="AV6338" s="22" t="s">
        <v>12634</v>
      </c>
    </row>
    <row r="6339" spans="40:48" ht="12.75" customHeight="1" x14ac:dyDescent="0.3">
      <c r="AN6339" s="22" t="s">
        <v>13337</v>
      </c>
      <c r="AO6339" s="22" t="s">
        <v>12645</v>
      </c>
      <c r="AP6339" s="90" t="s">
        <v>13338</v>
      </c>
      <c r="AQ6339" s="22" t="s">
        <v>561</v>
      </c>
      <c r="AR6339" s="22" t="s">
        <v>12633</v>
      </c>
      <c r="AS6339" s="56">
        <v>4000</v>
      </c>
      <c r="AT6339" s="89">
        <v>42797.816400462965</v>
      </c>
      <c r="AU6339" s="22" t="s">
        <v>13339</v>
      </c>
      <c r="AV6339" s="22" t="s">
        <v>12634</v>
      </c>
    </row>
    <row r="6340" spans="40:48" ht="12.75" customHeight="1" x14ac:dyDescent="0.3">
      <c r="AN6340" s="22" t="s">
        <v>13340</v>
      </c>
      <c r="AO6340" s="22" t="s">
        <v>12645</v>
      </c>
      <c r="AP6340" s="90" t="s">
        <v>13341</v>
      </c>
      <c r="AQ6340" s="22" t="s">
        <v>561</v>
      </c>
      <c r="AR6340" s="22" t="s">
        <v>783</v>
      </c>
      <c r="AS6340" s="56">
        <v>1</v>
      </c>
      <c r="AT6340" s="89">
        <v>42760.730879629627</v>
      </c>
      <c r="AU6340" s="22" t="s">
        <v>15003</v>
      </c>
      <c r="AV6340" s="22" t="s">
        <v>12634</v>
      </c>
    </row>
    <row r="6341" spans="40:48" ht="12.75" customHeight="1" x14ac:dyDescent="0.3">
      <c r="AN6341" s="22" t="s">
        <v>13342</v>
      </c>
      <c r="AO6341" s="22" t="s">
        <v>12645</v>
      </c>
      <c r="AP6341" s="90" t="s">
        <v>13343</v>
      </c>
      <c r="AQ6341" s="22" t="s">
        <v>561</v>
      </c>
      <c r="AR6341" s="22" t="s">
        <v>783</v>
      </c>
      <c r="AS6341" s="56">
        <v>1</v>
      </c>
      <c r="AT6341" s="89">
        <v>42032.746817129628</v>
      </c>
      <c r="AU6341" s="22" t="s">
        <v>12689</v>
      </c>
      <c r="AV6341" s="22" t="s">
        <v>12634</v>
      </c>
    </row>
    <row r="6342" spans="40:48" ht="12.75" customHeight="1" x14ac:dyDescent="0.3">
      <c r="AN6342" s="22" t="s">
        <v>13344</v>
      </c>
      <c r="AO6342" s="22" t="s">
        <v>12645</v>
      </c>
      <c r="AP6342" s="90" t="s">
        <v>13345</v>
      </c>
      <c r="AQ6342" s="22" t="s">
        <v>561</v>
      </c>
      <c r="AR6342" s="22" t="s">
        <v>783</v>
      </c>
      <c r="AS6342" s="56">
        <v>1</v>
      </c>
      <c r="AT6342" s="89">
        <v>42290.529050925928</v>
      </c>
      <c r="AU6342" s="22" t="s">
        <v>12689</v>
      </c>
      <c r="AV6342" s="22" t="s">
        <v>12634</v>
      </c>
    </row>
    <row r="6343" spans="40:48" ht="12.75" customHeight="1" x14ac:dyDescent="0.3">
      <c r="AN6343" s="22" t="s">
        <v>13346</v>
      </c>
      <c r="AO6343" s="22" t="s">
        <v>12645</v>
      </c>
      <c r="AP6343" s="90" t="s">
        <v>13347</v>
      </c>
      <c r="AQ6343" s="22" t="s">
        <v>561</v>
      </c>
      <c r="AR6343" s="22" t="s">
        <v>783</v>
      </c>
      <c r="AS6343" s="56">
        <v>1</v>
      </c>
      <c r="AT6343" s="89">
        <v>42510.596099537041</v>
      </c>
      <c r="AU6343" s="22" t="s">
        <v>12689</v>
      </c>
      <c r="AV6343" s="22" t="s">
        <v>12634</v>
      </c>
    </row>
    <row r="6344" spans="40:48" ht="12.75" customHeight="1" x14ac:dyDescent="0.3">
      <c r="AN6344" s="22" t="s">
        <v>13348</v>
      </c>
      <c r="AO6344" s="22" t="s">
        <v>12645</v>
      </c>
      <c r="AP6344" s="90" t="s">
        <v>13349</v>
      </c>
      <c r="AQ6344" s="22" t="s">
        <v>561</v>
      </c>
      <c r="AR6344" s="22" t="s">
        <v>783</v>
      </c>
      <c r="AS6344" s="56">
        <v>1</v>
      </c>
      <c r="AT6344" s="89">
        <v>42472.790567129632</v>
      </c>
      <c r="AU6344" s="22" t="s">
        <v>12689</v>
      </c>
      <c r="AV6344" s="22" t="s">
        <v>12634</v>
      </c>
    </row>
    <row r="6345" spans="40:48" ht="12.75" customHeight="1" x14ac:dyDescent="0.3">
      <c r="AN6345" s="22" t="s">
        <v>13350</v>
      </c>
      <c r="AO6345" s="22" t="s">
        <v>12645</v>
      </c>
      <c r="AP6345" s="90" t="s">
        <v>13351</v>
      </c>
      <c r="AQ6345" s="22" t="s">
        <v>561</v>
      </c>
      <c r="AR6345" s="22" t="s">
        <v>783</v>
      </c>
      <c r="AS6345" s="56">
        <v>1</v>
      </c>
      <c r="AT6345" s="89">
        <v>42760.730879629627</v>
      </c>
      <c r="AU6345" s="22" t="s">
        <v>15003</v>
      </c>
      <c r="AV6345" s="22" t="s">
        <v>12634</v>
      </c>
    </row>
    <row r="6346" spans="40:48" ht="12.75" customHeight="1" x14ac:dyDescent="0.3">
      <c r="AN6346" s="22" t="s">
        <v>13352</v>
      </c>
      <c r="AO6346" s="22" t="s">
        <v>12645</v>
      </c>
      <c r="AP6346" s="90" t="s">
        <v>13353</v>
      </c>
      <c r="AQ6346" s="22" t="s">
        <v>561</v>
      </c>
      <c r="AR6346" s="22" t="s">
        <v>783</v>
      </c>
      <c r="AS6346" s="56">
        <v>1</v>
      </c>
      <c r="AT6346" s="89">
        <v>42452.666354166664</v>
      </c>
      <c r="AU6346" s="22" t="s">
        <v>12689</v>
      </c>
      <c r="AV6346" s="22" t="s">
        <v>12634</v>
      </c>
    </row>
    <row r="6347" spans="40:48" ht="12.75" customHeight="1" x14ac:dyDescent="0.3">
      <c r="AN6347" s="22" t="s">
        <v>13354</v>
      </c>
      <c r="AO6347" s="22" t="s">
        <v>12645</v>
      </c>
      <c r="AP6347" s="90" t="s">
        <v>13355</v>
      </c>
      <c r="AQ6347" s="22" t="s">
        <v>561</v>
      </c>
      <c r="AR6347" s="22" t="s">
        <v>783</v>
      </c>
      <c r="AS6347" s="56">
        <v>1</v>
      </c>
      <c r="AT6347" s="89">
        <v>41905.485682870371</v>
      </c>
      <c r="AU6347" s="22" t="s">
        <v>12689</v>
      </c>
      <c r="AV6347" s="22" t="s">
        <v>12634</v>
      </c>
    </row>
    <row r="6348" spans="40:48" ht="12.75" customHeight="1" x14ac:dyDescent="0.3">
      <c r="AN6348" s="22" t="s">
        <v>13356</v>
      </c>
      <c r="AO6348" s="22" t="s">
        <v>12645</v>
      </c>
      <c r="AP6348" s="90" t="s">
        <v>13357</v>
      </c>
      <c r="AQ6348" s="22" t="s">
        <v>561</v>
      </c>
      <c r="AR6348" s="22" t="s">
        <v>783</v>
      </c>
      <c r="AS6348" s="56">
        <v>1</v>
      </c>
      <c r="AT6348" s="89">
        <v>42619.611747685187</v>
      </c>
      <c r="AU6348" s="22" t="s">
        <v>12689</v>
      </c>
      <c r="AV6348" s="22" t="s">
        <v>12634</v>
      </c>
    </row>
    <row r="6349" spans="40:48" ht="12.75" customHeight="1" x14ac:dyDescent="0.3">
      <c r="AN6349" s="22" t="s">
        <v>13358</v>
      </c>
      <c r="AO6349" s="22" t="s">
        <v>12645</v>
      </c>
      <c r="AP6349" s="90" t="s">
        <v>13359</v>
      </c>
      <c r="AQ6349" s="22" t="s">
        <v>561</v>
      </c>
      <c r="AR6349" s="22" t="s">
        <v>783</v>
      </c>
      <c r="AS6349" s="56">
        <v>1</v>
      </c>
      <c r="AT6349" s="89">
        <v>41682.461631944447</v>
      </c>
      <c r="AU6349" s="22" t="s">
        <v>12689</v>
      </c>
      <c r="AV6349" s="22" t="s">
        <v>12634</v>
      </c>
    </row>
    <row r="6350" spans="40:48" ht="12.75" customHeight="1" x14ac:dyDescent="0.3">
      <c r="AN6350" s="22" t="s">
        <v>13360</v>
      </c>
      <c r="AO6350" s="22" t="s">
        <v>12645</v>
      </c>
      <c r="AP6350" s="90" t="s">
        <v>13361</v>
      </c>
      <c r="AQ6350" s="22" t="s">
        <v>561</v>
      </c>
      <c r="AR6350" s="22" t="s">
        <v>783</v>
      </c>
      <c r="AS6350" s="56">
        <v>1</v>
      </c>
      <c r="AT6350" s="89">
        <v>41886.692118055558</v>
      </c>
      <c r="AU6350" s="22" t="s">
        <v>12689</v>
      </c>
      <c r="AV6350" s="22" t="s">
        <v>12634</v>
      </c>
    </row>
    <row r="6351" spans="40:48" ht="12.75" customHeight="1" x14ac:dyDescent="0.3">
      <c r="AN6351" s="22" t="s">
        <v>13362</v>
      </c>
      <c r="AO6351" s="22" t="s">
        <v>12645</v>
      </c>
      <c r="AP6351" s="90" t="s">
        <v>13363</v>
      </c>
      <c r="AQ6351" s="22" t="s">
        <v>561</v>
      </c>
      <c r="AR6351" s="22" t="s">
        <v>783</v>
      </c>
      <c r="AS6351" s="56">
        <v>1</v>
      </c>
      <c r="AT6351" s="89">
        <v>42760.730879629627</v>
      </c>
      <c r="AU6351" s="22" t="s">
        <v>15003</v>
      </c>
      <c r="AV6351" s="22" t="s">
        <v>12634</v>
      </c>
    </row>
    <row r="6352" spans="40:48" ht="12.75" customHeight="1" x14ac:dyDescent="0.3">
      <c r="AN6352" s="22" t="s">
        <v>13364</v>
      </c>
      <c r="AO6352" s="22" t="s">
        <v>12645</v>
      </c>
      <c r="AP6352" s="90" t="s">
        <v>13365</v>
      </c>
      <c r="AQ6352" s="22" t="s">
        <v>561</v>
      </c>
      <c r="AR6352" s="22" t="s">
        <v>783</v>
      </c>
      <c r="AS6352" s="56">
        <v>1</v>
      </c>
      <c r="AT6352" s="89">
        <v>42760.730879629627</v>
      </c>
      <c r="AU6352" s="22" t="s">
        <v>15003</v>
      </c>
      <c r="AV6352" s="22" t="s">
        <v>12634</v>
      </c>
    </row>
    <row r="6353" spans="40:48" ht="12.75" customHeight="1" x14ac:dyDescent="0.3">
      <c r="AN6353" s="22" t="s">
        <v>13366</v>
      </c>
      <c r="AO6353" s="22" t="s">
        <v>12645</v>
      </c>
      <c r="AP6353" s="90" t="s">
        <v>12743</v>
      </c>
      <c r="AQ6353" s="22" t="s">
        <v>561</v>
      </c>
      <c r="AR6353" s="22" t="s">
        <v>783</v>
      </c>
      <c r="AS6353" s="56">
        <v>1</v>
      </c>
      <c r="AT6353" s="89">
        <v>42760.730879629627</v>
      </c>
      <c r="AU6353" s="22" t="s">
        <v>15003</v>
      </c>
      <c r="AV6353" s="22" t="s">
        <v>12634</v>
      </c>
    </row>
    <row r="6354" spans="40:48" ht="12.75" customHeight="1" x14ac:dyDescent="0.3">
      <c r="AN6354" s="22" t="s">
        <v>13367</v>
      </c>
      <c r="AO6354" s="22" t="s">
        <v>12645</v>
      </c>
      <c r="AP6354" s="90" t="s">
        <v>13368</v>
      </c>
      <c r="AQ6354" s="22" t="s">
        <v>561</v>
      </c>
      <c r="AR6354" s="22" t="s">
        <v>783</v>
      </c>
      <c r="AS6354" s="56">
        <v>1</v>
      </c>
      <c r="AT6354" s="89">
        <v>42760.730879629627</v>
      </c>
      <c r="AU6354" s="22" t="s">
        <v>15003</v>
      </c>
      <c r="AV6354" s="22" t="s">
        <v>12634</v>
      </c>
    </row>
    <row r="6355" spans="40:48" ht="12.75" customHeight="1" x14ac:dyDescent="0.3">
      <c r="AN6355" s="22" t="s">
        <v>13369</v>
      </c>
      <c r="AO6355" s="22" t="s">
        <v>12645</v>
      </c>
      <c r="AP6355" s="90" t="s">
        <v>13370</v>
      </c>
      <c r="AQ6355" s="22" t="s">
        <v>561</v>
      </c>
      <c r="AR6355" s="22" t="s">
        <v>783</v>
      </c>
      <c r="AS6355" s="56">
        <v>1</v>
      </c>
      <c r="AT6355" s="89">
        <v>42760.730879629627</v>
      </c>
      <c r="AU6355" s="22" t="s">
        <v>15003</v>
      </c>
      <c r="AV6355" s="22" t="s">
        <v>12634</v>
      </c>
    </row>
    <row r="6356" spans="40:48" ht="12.75" customHeight="1" x14ac:dyDescent="0.3">
      <c r="AN6356" s="22" t="s">
        <v>13371</v>
      </c>
      <c r="AO6356" s="22" t="s">
        <v>12645</v>
      </c>
      <c r="AP6356" s="90" t="s">
        <v>13372</v>
      </c>
      <c r="AQ6356" s="22" t="s">
        <v>561</v>
      </c>
      <c r="AR6356" s="22" t="s">
        <v>12633</v>
      </c>
      <c r="AS6356" s="56">
        <v>142000</v>
      </c>
      <c r="AT6356" s="89">
        <v>42762.717881944445</v>
      </c>
      <c r="AU6356" s="22" t="s">
        <v>12689</v>
      </c>
      <c r="AV6356" s="22" t="s">
        <v>12634</v>
      </c>
    </row>
    <row r="6357" spans="40:48" ht="12.75" customHeight="1" x14ac:dyDescent="0.3">
      <c r="AN6357" s="22" t="s">
        <v>13373</v>
      </c>
      <c r="AO6357" s="22" t="s">
        <v>12645</v>
      </c>
      <c r="AP6357" s="90" t="s">
        <v>13374</v>
      </c>
      <c r="AQ6357" s="22" t="s">
        <v>561</v>
      </c>
      <c r="AR6357" s="22" t="s">
        <v>783</v>
      </c>
      <c r="AS6357" s="56">
        <v>1</v>
      </c>
      <c r="AT6357" s="89">
        <v>42760.730879629627</v>
      </c>
      <c r="AU6357" s="22" t="s">
        <v>15003</v>
      </c>
      <c r="AV6357" s="22" t="s">
        <v>12634</v>
      </c>
    </row>
    <row r="6358" spans="40:48" ht="12.75" customHeight="1" x14ac:dyDescent="0.3">
      <c r="AN6358" s="22" t="s">
        <v>13375</v>
      </c>
      <c r="AO6358" s="22" t="s">
        <v>12645</v>
      </c>
      <c r="AP6358" s="90" t="s">
        <v>13376</v>
      </c>
      <c r="AQ6358" s="22" t="s">
        <v>561</v>
      </c>
      <c r="AR6358" s="22" t="s">
        <v>783</v>
      </c>
      <c r="AS6358" s="56">
        <v>1</v>
      </c>
      <c r="AT6358" s="89">
        <v>41928.495972222219</v>
      </c>
      <c r="AU6358" s="22" t="s">
        <v>12689</v>
      </c>
      <c r="AV6358" s="22" t="s">
        <v>12634</v>
      </c>
    </row>
    <row r="6359" spans="40:48" ht="12.75" customHeight="1" x14ac:dyDescent="0.3">
      <c r="AN6359" s="22" t="s">
        <v>13377</v>
      </c>
      <c r="AO6359" s="22" t="s">
        <v>12645</v>
      </c>
      <c r="AP6359" s="90" t="s">
        <v>13378</v>
      </c>
      <c r="AQ6359" s="22" t="s">
        <v>561</v>
      </c>
      <c r="AR6359" s="22" t="s">
        <v>12633</v>
      </c>
      <c r="AS6359" s="56">
        <v>2500</v>
      </c>
      <c r="AT6359" s="89">
        <v>42866.702060185184</v>
      </c>
      <c r="AU6359" s="22" t="s">
        <v>12689</v>
      </c>
      <c r="AV6359" s="22" t="s">
        <v>12634</v>
      </c>
    </row>
    <row r="6360" spans="40:48" ht="12.75" customHeight="1" x14ac:dyDescent="0.3">
      <c r="AN6360" s="22" t="s">
        <v>13379</v>
      </c>
      <c r="AO6360" s="22" t="s">
        <v>12645</v>
      </c>
      <c r="AP6360" s="90" t="s">
        <v>13380</v>
      </c>
      <c r="AQ6360" s="22" t="s">
        <v>561</v>
      </c>
      <c r="AR6360" s="22" t="s">
        <v>783</v>
      </c>
      <c r="AS6360" s="56">
        <v>1</v>
      </c>
      <c r="AT6360" s="89">
        <v>42760.730879629627</v>
      </c>
      <c r="AU6360" s="22" t="s">
        <v>15003</v>
      </c>
      <c r="AV6360" s="22" t="s">
        <v>12634</v>
      </c>
    </row>
    <row r="6361" spans="40:48" ht="12.75" customHeight="1" x14ac:dyDescent="0.3">
      <c r="AN6361" s="22" t="s">
        <v>13381</v>
      </c>
      <c r="AO6361" s="22" t="s">
        <v>12645</v>
      </c>
      <c r="AP6361" s="90" t="s">
        <v>13382</v>
      </c>
      <c r="AQ6361" s="22" t="s">
        <v>561</v>
      </c>
      <c r="AR6361" s="22" t="s">
        <v>783</v>
      </c>
      <c r="AS6361" s="56">
        <v>1</v>
      </c>
      <c r="AT6361" s="89">
        <v>42531.515034722222</v>
      </c>
      <c r="AU6361" s="22" t="s">
        <v>13383</v>
      </c>
      <c r="AV6361" s="22" t="s">
        <v>12634</v>
      </c>
    </row>
    <row r="6362" spans="40:48" ht="12.75" customHeight="1" x14ac:dyDescent="0.3">
      <c r="AN6362" s="22" t="s">
        <v>13384</v>
      </c>
      <c r="AO6362" s="22" t="s">
        <v>12645</v>
      </c>
      <c r="AP6362" s="90" t="s">
        <v>13385</v>
      </c>
      <c r="AQ6362" s="22" t="s">
        <v>561</v>
      </c>
      <c r="AR6362" s="22" t="s">
        <v>783</v>
      </c>
      <c r="AS6362" s="56">
        <v>1</v>
      </c>
      <c r="AT6362" s="89">
        <v>42682.459143518521</v>
      </c>
      <c r="AU6362" s="22" t="s">
        <v>12689</v>
      </c>
      <c r="AV6362" s="22" t="s">
        <v>12634</v>
      </c>
    </row>
    <row r="6363" spans="40:48" ht="12.75" customHeight="1" x14ac:dyDescent="0.3">
      <c r="AN6363" s="22" t="s">
        <v>13386</v>
      </c>
      <c r="AO6363" s="22" t="s">
        <v>12645</v>
      </c>
      <c r="AP6363" s="90" t="s">
        <v>12741</v>
      </c>
      <c r="AQ6363" s="22" t="s">
        <v>561</v>
      </c>
      <c r="AR6363" s="22" t="s">
        <v>783</v>
      </c>
      <c r="AS6363" s="56">
        <v>1</v>
      </c>
      <c r="AT6363" s="89">
        <v>42760.730879629627</v>
      </c>
      <c r="AU6363" s="22" t="s">
        <v>15003</v>
      </c>
      <c r="AV6363" s="22" t="s">
        <v>12634</v>
      </c>
    </row>
    <row r="6364" spans="40:48" ht="12.75" customHeight="1" x14ac:dyDescent="0.3">
      <c r="AN6364" s="22" t="s">
        <v>13387</v>
      </c>
      <c r="AO6364" s="22" t="s">
        <v>12645</v>
      </c>
      <c r="AP6364" s="90" t="s">
        <v>13388</v>
      </c>
      <c r="AQ6364" s="22" t="s">
        <v>561</v>
      </c>
      <c r="AR6364" s="22" t="s">
        <v>783</v>
      </c>
      <c r="AS6364" s="56">
        <v>1</v>
      </c>
      <c r="AT6364" s="89">
        <v>42760.730879629627</v>
      </c>
      <c r="AU6364" s="22" t="s">
        <v>15003</v>
      </c>
      <c r="AV6364" s="22" t="s">
        <v>12634</v>
      </c>
    </row>
    <row r="6365" spans="40:48" ht="12.75" customHeight="1" x14ac:dyDescent="0.3">
      <c r="AN6365" s="22" t="s">
        <v>13389</v>
      </c>
      <c r="AO6365" s="22" t="s">
        <v>12645</v>
      </c>
      <c r="AP6365" s="90" t="s">
        <v>13390</v>
      </c>
      <c r="AQ6365" s="22" t="s">
        <v>561</v>
      </c>
      <c r="AR6365" s="22" t="s">
        <v>783</v>
      </c>
      <c r="AS6365" s="56">
        <v>1</v>
      </c>
      <c r="AT6365" s="89">
        <v>42663.512094907404</v>
      </c>
      <c r="AU6365" s="22" t="s">
        <v>12689</v>
      </c>
      <c r="AV6365" s="22" t="s">
        <v>12634</v>
      </c>
    </row>
    <row r="6366" spans="40:48" ht="12.75" customHeight="1" x14ac:dyDescent="0.3">
      <c r="AN6366" s="22" t="s">
        <v>13391</v>
      </c>
      <c r="AO6366" s="22" t="s">
        <v>12645</v>
      </c>
      <c r="AP6366" s="90" t="s">
        <v>13392</v>
      </c>
      <c r="AQ6366" s="22" t="s">
        <v>561</v>
      </c>
      <c r="AR6366" s="22" t="s">
        <v>12633</v>
      </c>
      <c r="AS6366" s="56">
        <v>5400</v>
      </c>
      <c r="AT6366" s="89">
        <v>42865.536053240743</v>
      </c>
      <c r="AU6366" s="22" t="s">
        <v>12689</v>
      </c>
      <c r="AV6366" s="22" t="s">
        <v>12634</v>
      </c>
    </row>
    <row r="6367" spans="40:48" ht="12.75" customHeight="1" x14ac:dyDescent="0.3">
      <c r="AN6367" s="22" t="s">
        <v>13393</v>
      </c>
      <c r="AO6367" s="22" t="s">
        <v>12645</v>
      </c>
      <c r="AP6367" s="90" t="s">
        <v>13394</v>
      </c>
      <c r="AQ6367" s="22" t="s">
        <v>561</v>
      </c>
      <c r="AR6367" s="22" t="s">
        <v>12633</v>
      </c>
      <c r="AS6367" s="56">
        <v>7500</v>
      </c>
      <c r="AT6367" s="89">
        <v>42872.661759259259</v>
      </c>
      <c r="AU6367" s="22" t="s">
        <v>12689</v>
      </c>
      <c r="AV6367" s="22" t="s">
        <v>12634</v>
      </c>
    </row>
    <row r="6368" spans="40:48" ht="12.75" customHeight="1" x14ac:dyDescent="0.3">
      <c r="AN6368" s="22" t="s">
        <v>13395</v>
      </c>
      <c r="AO6368" s="22" t="s">
        <v>12645</v>
      </c>
      <c r="AP6368" s="90" t="s">
        <v>13396</v>
      </c>
      <c r="AQ6368" s="22" t="s">
        <v>561</v>
      </c>
      <c r="AR6368" s="22" t="s">
        <v>783</v>
      </c>
      <c r="AS6368" s="56">
        <v>1</v>
      </c>
      <c r="AT6368" s="89">
        <v>41674.438726851855</v>
      </c>
      <c r="AU6368" s="22" t="s">
        <v>12689</v>
      </c>
      <c r="AV6368" s="22" t="s">
        <v>12634</v>
      </c>
    </row>
    <row r="6369" spans="40:48" ht="12.75" customHeight="1" x14ac:dyDescent="0.3">
      <c r="AN6369" s="22" t="s">
        <v>13397</v>
      </c>
      <c r="AO6369" s="22" t="s">
        <v>12645</v>
      </c>
      <c r="AP6369" s="90" t="s">
        <v>13398</v>
      </c>
      <c r="AQ6369" s="22" t="s">
        <v>561</v>
      </c>
      <c r="AR6369" s="22" t="s">
        <v>783</v>
      </c>
      <c r="AS6369" s="56">
        <v>1</v>
      </c>
      <c r="AT6369" s="89">
        <v>41733.864837962959</v>
      </c>
      <c r="AU6369" s="22" t="s">
        <v>12689</v>
      </c>
      <c r="AV6369" s="22" t="s">
        <v>12634</v>
      </c>
    </row>
    <row r="6370" spans="40:48" ht="12.75" customHeight="1" x14ac:dyDescent="0.3">
      <c r="AN6370" s="22" t="s">
        <v>13399</v>
      </c>
      <c r="AO6370" s="22" t="s">
        <v>12645</v>
      </c>
      <c r="AP6370" s="90" t="s">
        <v>13400</v>
      </c>
      <c r="AQ6370" s="22" t="s">
        <v>561</v>
      </c>
      <c r="AR6370" s="22" t="s">
        <v>783</v>
      </c>
      <c r="AS6370" s="56">
        <v>1</v>
      </c>
      <c r="AT6370" s="89">
        <v>42760.730879629627</v>
      </c>
      <c r="AU6370" s="22" t="s">
        <v>15003</v>
      </c>
      <c r="AV6370" s="22" t="s">
        <v>12634</v>
      </c>
    </row>
    <row r="6371" spans="40:48" ht="12.75" customHeight="1" x14ac:dyDescent="0.3">
      <c r="AN6371" s="22" t="s">
        <v>13401</v>
      </c>
      <c r="AO6371" s="22" t="s">
        <v>12645</v>
      </c>
      <c r="AP6371" s="90" t="s">
        <v>13402</v>
      </c>
      <c r="AQ6371" s="22" t="s">
        <v>561</v>
      </c>
      <c r="AR6371" s="22" t="s">
        <v>783</v>
      </c>
      <c r="AS6371" s="56">
        <v>1</v>
      </c>
      <c r="AT6371" s="89">
        <v>42760.730879629627</v>
      </c>
      <c r="AU6371" s="22" t="s">
        <v>15003</v>
      </c>
      <c r="AV6371" s="22" t="s">
        <v>12634</v>
      </c>
    </row>
    <row r="6372" spans="40:48" ht="12.75" customHeight="1" x14ac:dyDescent="0.3">
      <c r="AN6372" s="22" t="s">
        <v>13403</v>
      </c>
      <c r="AO6372" s="22" t="s">
        <v>12645</v>
      </c>
      <c r="AP6372" s="90" t="s">
        <v>13404</v>
      </c>
      <c r="AQ6372" s="22" t="s">
        <v>561</v>
      </c>
      <c r="AR6372" s="22" t="s">
        <v>783</v>
      </c>
      <c r="AS6372" s="56">
        <v>1</v>
      </c>
      <c r="AT6372" s="89">
        <v>41610.499108796299</v>
      </c>
      <c r="AU6372" s="22" t="s">
        <v>12689</v>
      </c>
      <c r="AV6372" s="22" t="s">
        <v>12634</v>
      </c>
    </row>
    <row r="6373" spans="40:48" ht="12.75" customHeight="1" x14ac:dyDescent="0.3">
      <c r="AN6373" s="22" t="s">
        <v>13405</v>
      </c>
      <c r="AO6373" s="22" t="s">
        <v>12645</v>
      </c>
      <c r="AP6373" s="90" t="s">
        <v>13406</v>
      </c>
      <c r="AQ6373" s="22" t="s">
        <v>561</v>
      </c>
      <c r="AR6373" s="22" t="s">
        <v>783</v>
      </c>
      <c r="AS6373" s="56">
        <v>1</v>
      </c>
      <c r="AT6373" s="89">
        <v>42033.737835648149</v>
      </c>
      <c r="AU6373" s="22" t="s">
        <v>12689</v>
      </c>
      <c r="AV6373" s="22" t="s">
        <v>12634</v>
      </c>
    </row>
    <row r="6374" spans="40:48" ht="12.75" customHeight="1" x14ac:dyDescent="0.3">
      <c r="AN6374" s="22" t="s">
        <v>13407</v>
      </c>
      <c r="AO6374" s="22" t="s">
        <v>12645</v>
      </c>
      <c r="AP6374" s="90" t="s">
        <v>13408</v>
      </c>
      <c r="AQ6374" s="22" t="s">
        <v>561</v>
      </c>
      <c r="AR6374" s="22" t="s">
        <v>12633</v>
      </c>
      <c r="AS6374" s="56">
        <v>10500</v>
      </c>
      <c r="AT6374" s="89">
        <v>42775.690428240741</v>
      </c>
      <c r="AU6374" s="22" t="s">
        <v>12689</v>
      </c>
      <c r="AV6374" s="22" t="s">
        <v>12634</v>
      </c>
    </row>
    <row r="6375" spans="40:48" ht="12.75" customHeight="1" x14ac:dyDescent="0.3">
      <c r="AN6375" s="22" t="s">
        <v>13409</v>
      </c>
      <c r="AO6375" s="22" t="s">
        <v>12645</v>
      </c>
      <c r="AP6375" s="90" t="s">
        <v>13410</v>
      </c>
      <c r="AQ6375" s="22" t="s">
        <v>561</v>
      </c>
      <c r="AR6375" s="22" t="s">
        <v>12633</v>
      </c>
      <c r="AS6375" s="56">
        <v>7500</v>
      </c>
      <c r="AT6375" s="89">
        <v>42779.717418981483</v>
      </c>
      <c r="AU6375" s="22" t="s">
        <v>12689</v>
      </c>
      <c r="AV6375" s="22" t="s">
        <v>12634</v>
      </c>
    </row>
    <row r="6376" spans="40:48" ht="12.75" customHeight="1" x14ac:dyDescent="0.3">
      <c r="AN6376" s="22" t="s">
        <v>13411</v>
      </c>
      <c r="AO6376" s="22" t="s">
        <v>12645</v>
      </c>
      <c r="AP6376" s="90" t="s">
        <v>13412</v>
      </c>
      <c r="AQ6376" s="22" t="s">
        <v>561</v>
      </c>
      <c r="AR6376" s="22" t="s">
        <v>783</v>
      </c>
      <c r="AS6376" s="56">
        <v>1</v>
      </c>
      <c r="AT6376" s="89">
        <v>42173.466400462959</v>
      </c>
      <c r="AU6376" s="22" t="s">
        <v>12689</v>
      </c>
      <c r="AV6376" s="22" t="s">
        <v>12634</v>
      </c>
    </row>
    <row r="6377" spans="40:48" ht="12.75" customHeight="1" x14ac:dyDescent="0.3">
      <c r="AN6377" s="22" t="s">
        <v>13413</v>
      </c>
      <c r="AO6377" s="22" t="s">
        <v>12645</v>
      </c>
      <c r="AP6377" s="90" t="s">
        <v>13414</v>
      </c>
      <c r="AQ6377" s="22" t="s">
        <v>561</v>
      </c>
      <c r="AR6377" s="22" t="s">
        <v>12633</v>
      </c>
      <c r="AS6377" s="56">
        <v>2500</v>
      </c>
      <c r="AT6377" s="89">
        <v>42754.390266203707</v>
      </c>
      <c r="AU6377" s="22" t="s">
        <v>12689</v>
      </c>
      <c r="AV6377" s="22" t="s">
        <v>12634</v>
      </c>
    </row>
    <row r="6378" spans="40:48" ht="12.75" customHeight="1" x14ac:dyDescent="0.3">
      <c r="AN6378" s="22" t="s">
        <v>13415</v>
      </c>
      <c r="AO6378" s="22" t="s">
        <v>12645</v>
      </c>
      <c r="AP6378" s="90" t="s">
        <v>13416</v>
      </c>
      <c r="AQ6378" s="22" t="s">
        <v>561</v>
      </c>
      <c r="AR6378" s="22" t="s">
        <v>12633</v>
      </c>
      <c r="AS6378" s="56">
        <v>3000</v>
      </c>
      <c r="AT6378" s="89">
        <v>42872.674467592595</v>
      </c>
      <c r="AU6378" s="22" t="s">
        <v>12689</v>
      </c>
      <c r="AV6378" s="22" t="s">
        <v>12634</v>
      </c>
    </row>
    <row r="6379" spans="40:48" ht="12.75" customHeight="1" x14ac:dyDescent="0.3">
      <c r="AN6379" s="22" t="s">
        <v>13417</v>
      </c>
      <c r="AO6379" s="22" t="s">
        <v>12645</v>
      </c>
      <c r="AP6379" s="90" t="s">
        <v>13418</v>
      </c>
      <c r="AQ6379" s="22" t="s">
        <v>561</v>
      </c>
      <c r="AR6379" s="22" t="s">
        <v>783</v>
      </c>
      <c r="AS6379" s="56">
        <v>1</v>
      </c>
      <c r="AT6379" s="89">
        <v>42621.427384259259</v>
      </c>
      <c r="AU6379" s="22" t="s">
        <v>12689</v>
      </c>
      <c r="AV6379" s="22" t="s">
        <v>12634</v>
      </c>
    </row>
    <row r="6380" spans="40:48" ht="12.75" customHeight="1" x14ac:dyDescent="0.3">
      <c r="AN6380" s="22" t="s">
        <v>13419</v>
      </c>
      <c r="AO6380" s="22" t="s">
        <v>12645</v>
      </c>
      <c r="AP6380" s="90" t="s">
        <v>13420</v>
      </c>
      <c r="AQ6380" s="22" t="s">
        <v>561</v>
      </c>
      <c r="AR6380" s="22" t="s">
        <v>783</v>
      </c>
      <c r="AS6380" s="56">
        <v>1</v>
      </c>
      <c r="AT6380" s="89">
        <v>42278.565787037034</v>
      </c>
      <c r="AU6380" s="22" t="s">
        <v>12689</v>
      </c>
      <c r="AV6380" s="22" t="s">
        <v>12634</v>
      </c>
    </row>
    <row r="6381" spans="40:48" ht="12.75" customHeight="1" x14ac:dyDescent="0.3">
      <c r="AN6381" s="22" t="s">
        <v>13421</v>
      </c>
      <c r="AO6381" s="22" t="s">
        <v>12645</v>
      </c>
      <c r="AP6381" s="90" t="s">
        <v>13422</v>
      </c>
      <c r="AQ6381" s="22" t="s">
        <v>561</v>
      </c>
      <c r="AR6381" s="22" t="s">
        <v>783</v>
      </c>
      <c r="AS6381" s="56">
        <v>1</v>
      </c>
      <c r="AT6381" s="89">
        <v>42135.667962962965</v>
      </c>
      <c r="AU6381" s="22" t="s">
        <v>12689</v>
      </c>
      <c r="AV6381" s="22" t="s">
        <v>12634</v>
      </c>
    </row>
    <row r="6382" spans="40:48" ht="12.75" customHeight="1" x14ac:dyDescent="0.3">
      <c r="AN6382" s="22" t="s">
        <v>13423</v>
      </c>
      <c r="AO6382" s="22" t="s">
        <v>12645</v>
      </c>
      <c r="AP6382" s="90" t="s">
        <v>13424</v>
      </c>
      <c r="AQ6382" s="22" t="s">
        <v>561</v>
      </c>
      <c r="AR6382" s="22" t="s">
        <v>783</v>
      </c>
      <c r="AS6382" s="56">
        <v>1</v>
      </c>
      <c r="AT6382" s="89">
        <v>42760.730879629627</v>
      </c>
      <c r="AU6382" s="22" t="s">
        <v>15003</v>
      </c>
      <c r="AV6382" s="22" t="s">
        <v>12634</v>
      </c>
    </row>
    <row r="6383" spans="40:48" ht="12.75" customHeight="1" x14ac:dyDescent="0.3">
      <c r="AN6383" s="22" t="s">
        <v>13425</v>
      </c>
      <c r="AO6383" s="22" t="s">
        <v>12645</v>
      </c>
      <c r="AP6383" s="90" t="s">
        <v>13426</v>
      </c>
      <c r="AQ6383" s="22" t="s">
        <v>561</v>
      </c>
      <c r="AR6383" s="22" t="s">
        <v>12633</v>
      </c>
      <c r="AS6383" s="56">
        <v>1200</v>
      </c>
      <c r="AT6383" s="89">
        <v>42844.713923611111</v>
      </c>
      <c r="AU6383" s="22" t="s">
        <v>12689</v>
      </c>
      <c r="AV6383" s="22" t="s">
        <v>12634</v>
      </c>
    </row>
    <row r="6384" spans="40:48" ht="12.75" customHeight="1" x14ac:dyDescent="0.3">
      <c r="AN6384" s="22" t="s">
        <v>13427</v>
      </c>
      <c r="AO6384" s="22" t="s">
        <v>12645</v>
      </c>
      <c r="AP6384" s="90" t="s">
        <v>13428</v>
      </c>
      <c r="AQ6384" s="22" t="s">
        <v>561</v>
      </c>
      <c r="AR6384" s="22" t="s">
        <v>783</v>
      </c>
      <c r="AS6384" s="56">
        <v>1</v>
      </c>
      <c r="AT6384" s="89">
        <v>41962.795787037037</v>
      </c>
      <c r="AU6384" s="22" t="s">
        <v>12689</v>
      </c>
      <c r="AV6384" s="22" t="s">
        <v>12634</v>
      </c>
    </row>
    <row r="6385" spans="40:48" ht="12.75" customHeight="1" x14ac:dyDescent="0.3">
      <c r="AN6385" s="22" t="s">
        <v>13429</v>
      </c>
      <c r="AO6385" s="22" t="s">
        <v>12645</v>
      </c>
      <c r="AP6385" s="90" t="s">
        <v>13430</v>
      </c>
      <c r="AQ6385" s="22" t="s">
        <v>561</v>
      </c>
      <c r="AR6385" s="22" t="s">
        <v>12633</v>
      </c>
      <c r="AS6385" s="56">
        <v>3000</v>
      </c>
      <c r="AT6385" s="89">
        <v>42866.392604166664</v>
      </c>
      <c r="AU6385" s="22" t="s">
        <v>12689</v>
      </c>
      <c r="AV6385" s="22" t="s">
        <v>12634</v>
      </c>
    </row>
    <row r="6386" spans="40:48" ht="12.75" customHeight="1" x14ac:dyDescent="0.3">
      <c r="AN6386" s="22" t="s">
        <v>13431</v>
      </c>
      <c r="AO6386" s="22" t="s">
        <v>12645</v>
      </c>
      <c r="AP6386" s="90" t="s">
        <v>13432</v>
      </c>
      <c r="AQ6386" s="22" t="s">
        <v>561</v>
      </c>
      <c r="AR6386" s="22" t="s">
        <v>12633</v>
      </c>
      <c r="AS6386" s="56">
        <v>7000</v>
      </c>
      <c r="AT6386" s="89">
        <v>42853.402314814812</v>
      </c>
      <c r="AU6386" s="22" t="s">
        <v>12689</v>
      </c>
      <c r="AV6386" s="22" t="s">
        <v>12634</v>
      </c>
    </row>
    <row r="6387" spans="40:48" ht="12.75" customHeight="1" x14ac:dyDescent="0.3">
      <c r="AN6387" s="22" t="s">
        <v>13433</v>
      </c>
      <c r="AO6387" s="22" t="s">
        <v>12645</v>
      </c>
      <c r="AP6387" s="90" t="s">
        <v>13434</v>
      </c>
      <c r="AQ6387" s="22" t="s">
        <v>561</v>
      </c>
      <c r="AR6387" s="22" t="s">
        <v>12633</v>
      </c>
      <c r="AS6387" s="56">
        <v>4000</v>
      </c>
      <c r="AT6387" s="89">
        <v>42866.402766203704</v>
      </c>
      <c r="AU6387" s="22" t="s">
        <v>12689</v>
      </c>
      <c r="AV6387" s="22" t="s">
        <v>12634</v>
      </c>
    </row>
    <row r="6388" spans="40:48" ht="12.75" customHeight="1" x14ac:dyDescent="0.3">
      <c r="AN6388" s="22" t="s">
        <v>13435</v>
      </c>
      <c r="AO6388" s="22" t="s">
        <v>12645</v>
      </c>
      <c r="AP6388" s="90" t="s">
        <v>13436</v>
      </c>
      <c r="AQ6388" s="22" t="s">
        <v>561</v>
      </c>
      <c r="AR6388" s="22" t="s">
        <v>783</v>
      </c>
      <c r="AS6388" s="56">
        <v>1</v>
      </c>
      <c r="AT6388" s="89">
        <v>42520.382430555554</v>
      </c>
      <c r="AU6388" s="22" t="s">
        <v>12689</v>
      </c>
      <c r="AV6388" s="22" t="s">
        <v>12634</v>
      </c>
    </row>
    <row r="6389" spans="40:48" ht="12.75" customHeight="1" x14ac:dyDescent="0.3">
      <c r="AN6389" s="22" t="s">
        <v>13437</v>
      </c>
      <c r="AO6389" s="22" t="s">
        <v>12645</v>
      </c>
      <c r="AP6389" s="90" t="s">
        <v>13438</v>
      </c>
      <c r="AQ6389" s="22" t="s">
        <v>561</v>
      </c>
      <c r="AR6389" s="22" t="s">
        <v>783</v>
      </c>
      <c r="AS6389" s="56">
        <v>1</v>
      </c>
      <c r="AT6389" s="89">
        <v>42663.677164351851</v>
      </c>
      <c r="AU6389" s="22" t="s">
        <v>12689</v>
      </c>
      <c r="AV6389" s="22" t="s">
        <v>12634</v>
      </c>
    </row>
    <row r="6390" spans="40:48" ht="12.75" customHeight="1" x14ac:dyDescent="0.3">
      <c r="AN6390" s="22" t="s">
        <v>13439</v>
      </c>
      <c r="AO6390" s="22" t="s">
        <v>12645</v>
      </c>
      <c r="AP6390" s="90" t="s">
        <v>13440</v>
      </c>
      <c r="AQ6390" s="22" t="s">
        <v>561</v>
      </c>
      <c r="AR6390" s="22" t="s">
        <v>12633</v>
      </c>
      <c r="AS6390" s="56">
        <v>12000</v>
      </c>
      <c r="AT6390" s="89">
        <v>42837.695659722223</v>
      </c>
      <c r="AU6390" s="22" t="s">
        <v>12689</v>
      </c>
      <c r="AV6390" s="22" t="s">
        <v>12634</v>
      </c>
    </row>
    <row r="6391" spans="40:48" ht="12.75" customHeight="1" x14ac:dyDescent="0.3">
      <c r="AN6391" s="22" t="s">
        <v>13441</v>
      </c>
      <c r="AO6391" s="22" t="s">
        <v>12645</v>
      </c>
      <c r="AP6391" s="90" t="s">
        <v>14832</v>
      </c>
      <c r="AQ6391" s="22" t="s">
        <v>561</v>
      </c>
      <c r="AR6391" s="22" t="s">
        <v>783</v>
      </c>
      <c r="AS6391" s="56">
        <v>1</v>
      </c>
      <c r="AT6391" s="89">
        <v>42527.419247685182</v>
      </c>
      <c r="AU6391" s="22" t="s">
        <v>12689</v>
      </c>
      <c r="AV6391" s="22" t="s">
        <v>12634</v>
      </c>
    </row>
    <row r="6392" spans="40:48" ht="12.75" customHeight="1" x14ac:dyDescent="0.3">
      <c r="AN6392" s="22" t="s">
        <v>13442</v>
      </c>
      <c r="AO6392" s="22" t="s">
        <v>12645</v>
      </c>
      <c r="AP6392" s="90" t="s">
        <v>13443</v>
      </c>
      <c r="AQ6392" s="22" t="s">
        <v>561</v>
      </c>
      <c r="AR6392" s="22" t="s">
        <v>783</v>
      </c>
      <c r="AS6392" s="56">
        <v>1</v>
      </c>
      <c r="AT6392" s="89">
        <v>42670.375300925924</v>
      </c>
      <c r="AU6392" s="22" t="s">
        <v>12689</v>
      </c>
      <c r="AV6392" s="22" t="s">
        <v>12634</v>
      </c>
    </row>
    <row r="6393" spans="40:48" ht="12.75" customHeight="1" x14ac:dyDescent="0.3">
      <c r="AN6393" s="22" t="s">
        <v>13444</v>
      </c>
      <c r="AO6393" s="22" t="s">
        <v>12645</v>
      </c>
      <c r="AP6393" s="90" t="s">
        <v>13445</v>
      </c>
      <c r="AQ6393" s="22" t="s">
        <v>13446</v>
      </c>
      <c r="AR6393" s="22" t="s">
        <v>12633</v>
      </c>
      <c r="AS6393" s="56">
        <v>6000</v>
      </c>
      <c r="AT6393" s="89">
        <v>42809.710868055554</v>
      </c>
      <c r="AU6393" s="22" t="s">
        <v>12689</v>
      </c>
      <c r="AV6393" s="22" t="s">
        <v>12634</v>
      </c>
    </row>
    <row r="6394" spans="40:48" ht="12.75" customHeight="1" x14ac:dyDescent="0.3">
      <c r="AN6394" s="22" t="s">
        <v>13447</v>
      </c>
      <c r="AO6394" s="22" t="s">
        <v>12645</v>
      </c>
      <c r="AP6394" s="90" t="s">
        <v>13448</v>
      </c>
      <c r="AQ6394" s="22" t="s">
        <v>561</v>
      </c>
      <c r="AR6394" s="22" t="s">
        <v>783</v>
      </c>
      <c r="AS6394" s="56">
        <v>1</v>
      </c>
      <c r="AT6394" s="89">
        <v>42535.366249999999</v>
      </c>
      <c r="AU6394" s="22" t="s">
        <v>13449</v>
      </c>
      <c r="AV6394" s="22" t="s">
        <v>12634</v>
      </c>
    </row>
    <row r="6395" spans="40:48" ht="12.75" customHeight="1" x14ac:dyDescent="0.3">
      <c r="AN6395" s="22" t="s">
        <v>13450</v>
      </c>
      <c r="AO6395" s="22" t="s">
        <v>12645</v>
      </c>
      <c r="AP6395" s="90" t="s">
        <v>13451</v>
      </c>
      <c r="AQ6395" s="22" t="s">
        <v>561</v>
      </c>
      <c r="AR6395" s="22" t="s">
        <v>783</v>
      </c>
      <c r="AS6395" s="56">
        <v>1</v>
      </c>
      <c r="AT6395" s="89">
        <v>42760.730879629627</v>
      </c>
      <c r="AU6395" s="22" t="s">
        <v>15007</v>
      </c>
      <c r="AV6395" s="22" t="s">
        <v>12634</v>
      </c>
    </row>
    <row r="6396" spans="40:48" ht="12.75" customHeight="1" x14ac:dyDescent="0.3">
      <c r="AN6396" s="22" t="s">
        <v>13452</v>
      </c>
      <c r="AO6396" s="22" t="s">
        <v>12645</v>
      </c>
      <c r="AP6396" s="90" t="s">
        <v>13453</v>
      </c>
      <c r="AQ6396" s="22" t="s">
        <v>561</v>
      </c>
      <c r="AR6396" s="22" t="s">
        <v>783</v>
      </c>
      <c r="AS6396" s="56">
        <v>1</v>
      </c>
      <c r="AT6396" s="89">
        <v>41421.394282407404</v>
      </c>
      <c r="AU6396" s="22" t="s">
        <v>12689</v>
      </c>
      <c r="AV6396" s="22" t="s">
        <v>12634</v>
      </c>
    </row>
    <row r="6397" spans="40:48" ht="12.75" customHeight="1" x14ac:dyDescent="0.3">
      <c r="AN6397" s="22" t="s">
        <v>13454</v>
      </c>
      <c r="AO6397" s="22" t="s">
        <v>12645</v>
      </c>
      <c r="AP6397" s="90" t="s">
        <v>13455</v>
      </c>
      <c r="AQ6397" s="22" t="s">
        <v>561</v>
      </c>
      <c r="AR6397" s="22" t="s">
        <v>783</v>
      </c>
      <c r="AS6397" s="56">
        <v>1</v>
      </c>
      <c r="AT6397" s="89">
        <v>42150.501793981479</v>
      </c>
      <c r="AU6397" s="22" t="s">
        <v>12689</v>
      </c>
      <c r="AV6397" s="22" t="s">
        <v>12634</v>
      </c>
    </row>
    <row r="6398" spans="40:48" ht="12.75" customHeight="1" x14ac:dyDescent="0.3">
      <c r="AN6398" s="22" t="s">
        <v>13456</v>
      </c>
      <c r="AO6398" s="22" t="s">
        <v>12645</v>
      </c>
      <c r="AP6398" s="90" t="s">
        <v>13457</v>
      </c>
      <c r="AQ6398" s="22" t="s">
        <v>561</v>
      </c>
      <c r="AR6398" s="22" t="s">
        <v>783</v>
      </c>
      <c r="AS6398" s="56">
        <v>1</v>
      </c>
      <c r="AT6398" s="89">
        <v>42206.448171296295</v>
      </c>
      <c r="AU6398" s="22" t="s">
        <v>12689</v>
      </c>
      <c r="AV6398" s="22" t="s">
        <v>12634</v>
      </c>
    </row>
    <row r="6399" spans="40:48" ht="12.75" customHeight="1" x14ac:dyDescent="0.3">
      <c r="AN6399" s="22" t="s">
        <v>13458</v>
      </c>
      <c r="AO6399" s="22" t="s">
        <v>12645</v>
      </c>
      <c r="AP6399" s="90" t="s">
        <v>13459</v>
      </c>
      <c r="AQ6399" s="22" t="s">
        <v>561</v>
      </c>
      <c r="AR6399" s="22" t="s">
        <v>783</v>
      </c>
      <c r="AS6399" s="56">
        <v>1</v>
      </c>
      <c r="AT6399" s="89">
        <v>42038.858275462961</v>
      </c>
      <c r="AU6399" s="22" t="s">
        <v>12689</v>
      </c>
      <c r="AV6399" s="22" t="s">
        <v>12634</v>
      </c>
    </row>
    <row r="6400" spans="40:48" ht="12.75" customHeight="1" x14ac:dyDescent="0.3">
      <c r="AN6400" s="22" t="s">
        <v>13460</v>
      </c>
      <c r="AO6400" s="22" t="s">
        <v>12645</v>
      </c>
      <c r="AP6400" s="90" t="s">
        <v>13461</v>
      </c>
      <c r="AQ6400" s="22" t="s">
        <v>561</v>
      </c>
      <c r="AR6400" s="22" t="s">
        <v>783</v>
      </c>
      <c r="AS6400" s="56">
        <v>1</v>
      </c>
      <c r="AT6400" s="89">
        <v>41521.721342592595</v>
      </c>
      <c r="AU6400" s="22" t="s">
        <v>12689</v>
      </c>
      <c r="AV6400" s="22" t="s">
        <v>12634</v>
      </c>
    </row>
    <row r="6401" spans="40:48" ht="12.75" customHeight="1" x14ac:dyDescent="0.3">
      <c r="AN6401" s="22" t="s">
        <v>13462</v>
      </c>
      <c r="AO6401" s="22" t="s">
        <v>12645</v>
      </c>
      <c r="AP6401" s="90" t="s">
        <v>13463</v>
      </c>
      <c r="AQ6401" s="22" t="s">
        <v>561</v>
      </c>
      <c r="AR6401" s="22" t="s">
        <v>12633</v>
      </c>
      <c r="AS6401" s="56">
        <v>6000</v>
      </c>
      <c r="AT6401" s="89">
        <v>42864.367997685185</v>
      </c>
      <c r="AU6401" s="22" t="s">
        <v>12689</v>
      </c>
      <c r="AV6401" s="22" t="s">
        <v>12634</v>
      </c>
    </row>
    <row r="6402" spans="40:48" ht="12.75" customHeight="1" x14ac:dyDescent="0.3">
      <c r="AN6402" s="22" t="s">
        <v>13464</v>
      </c>
      <c r="AO6402" s="22" t="s">
        <v>12645</v>
      </c>
      <c r="AP6402" s="90" t="s">
        <v>13465</v>
      </c>
      <c r="AQ6402" s="22" t="s">
        <v>561</v>
      </c>
      <c r="AR6402" s="22" t="s">
        <v>12633</v>
      </c>
      <c r="AS6402" s="56">
        <v>30000</v>
      </c>
      <c r="AT6402" s="89">
        <v>42872.656574074077</v>
      </c>
      <c r="AU6402" s="22" t="s">
        <v>12689</v>
      </c>
      <c r="AV6402" s="22" t="s">
        <v>12634</v>
      </c>
    </row>
    <row r="6403" spans="40:48" ht="12.75" customHeight="1" x14ac:dyDescent="0.3">
      <c r="AN6403" s="22" t="s">
        <v>13466</v>
      </c>
      <c r="AO6403" s="22" t="s">
        <v>12645</v>
      </c>
      <c r="AP6403" s="90" t="s">
        <v>13467</v>
      </c>
      <c r="AQ6403" s="22" t="s">
        <v>561</v>
      </c>
      <c r="AR6403" s="22" t="s">
        <v>783</v>
      </c>
      <c r="AS6403" s="56">
        <v>1</v>
      </c>
      <c r="AT6403" s="89">
        <v>42760.730879629627</v>
      </c>
      <c r="AU6403" s="22" t="s">
        <v>15011</v>
      </c>
      <c r="AV6403" s="22" t="s">
        <v>12634</v>
      </c>
    </row>
    <row r="6404" spans="40:48" ht="12.75" customHeight="1" x14ac:dyDescent="0.3">
      <c r="AN6404" s="22" t="s">
        <v>13468</v>
      </c>
      <c r="AO6404" s="22" t="s">
        <v>12645</v>
      </c>
      <c r="AP6404" s="90" t="s">
        <v>13469</v>
      </c>
      <c r="AQ6404" s="22" t="s">
        <v>561</v>
      </c>
      <c r="AR6404" s="22" t="s">
        <v>783</v>
      </c>
      <c r="AS6404" s="56">
        <v>1</v>
      </c>
      <c r="AT6404" s="89">
        <v>41731.863379629627</v>
      </c>
      <c r="AU6404" s="22" t="s">
        <v>12689</v>
      </c>
      <c r="AV6404" s="22" t="s">
        <v>12634</v>
      </c>
    </row>
    <row r="6405" spans="40:48" ht="12.75" customHeight="1" x14ac:dyDescent="0.3">
      <c r="AN6405" s="22" t="s">
        <v>13470</v>
      </c>
      <c r="AO6405" s="22" t="s">
        <v>12645</v>
      </c>
      <c r="AP6405" s="90" t="s">
        <v>13471</v>
      </c>
      <c r="AQ6405" s="22" t="s">
        <v>561</v>
      </c>
      <c r="AR6405" s="22" t="s">
        <v>783</v>
      </c>
      <c r="AS6405" s="56">
        <v>1</v>
      </c>
      <c r="AT6405" s="89">
        <v>41765.707916666666</v>
      </c>
      <c r="AU6405" s="22" t="s">
        <v>12689</v>
      </c>
      <c r="AV6405" s="22" t="s">
        <v>12634</v>
      </c>
    </row>
    <row r="6406" spans="40:48" ht="12.75" customHeight="1" x14ac:dyDescent="0.3">
      <c r="AN6406" s="22" t="s">
        <v>13472</v>
      </c>
      <c r="AO6406" s="22" t="s">
        <v>12645</v>
      </c>
      <c r="AP6406" s="90" t="s">
        <v>13473</v>
      </c>
      <c r="AQ6406" s="22" t="s">
        <v>561</v>
      </c>
      <c r="AR6406" s="22" t="s">
        <v>783</v>
      </c>
      <c r="AS6406" s="56">
        <v>1</v>
      </c>
      <c r="AT6406" s="89">
        <v>41366.553055555552</v>
      </c>
      <c r="AU6406" s="22" t="s">
        <v>12689</v>
      </c>
      <c r="AV6406" s="22" t="s">
        <v>12634</v>
      </c>
    </row>
    <row r="6407" spans="40:48" ht="12.75" customHeight="1" x14ac:dyDescent="0.3">
      <c r="AN6407" s="22" t="s">
        <v>13474</v>
      </c>
      <c r="AO6407" s="22" t="s">
        <v>12645</v>
      </c>
      <c r="AP6407" s="90" t="s">
        <v>13475</v>
      </c>
      <c r="AQ6407" s="22" t="s">
        <v>561</v>
      </c>
      <c r="AR6407" s="22" t="s">
        <v>783</v>
      </c>
      <c r="AS6407" s="56">
        <v>1</v>
      </c>
      <c r="AT6407" s="89">
        <v>42167.717743055553</v>
      </c>
      <c r="AU6407" s="22" t="s">
        <v>12689</v>
      </c>
      <c r="AV6407" s="22" t="s">
        <v>12634</v>
      </c>
    </row>
    <row r="6408" spans="40:48" ht="12.75" customHeight="1" x14ac:dyDescent="0.3">
      <c r="AN6408" s="22" t="s">
        <v>13476</v>
      </c>
      <c r="AO6408" s="22" t="s">
        <v>12645</v>
      </c>
      <c r="AP6408" s="90" t="s">
        <v>13477</v>
      </c>
      <c r="AQ6408" s="22" t="s">
        <v>561</v>
      </c>
      <c r="AR6408" s="22" t="s">
        <v>783</v>
      </c>
      <c r="AS6408" s="56">
        <v>1</v>
      </c>
      <c r="AT6408" s="89">
        <v>42528.584108796298</v>
      </c>
      <c r="AU6408" s="22" t="s">
        <v>12689</v>
      </c>
      <c r="AV6408" s="22" t="s">
        <v>12634</v>
      </c>
    </row>
    <row r="6409" spans="40:48" ht="12.75" customHeight="1" x14ac:dyDescent="0.3">
      <c r="AN6409" s="22" t="s">
        <v>13478</v>
      </c>
      <c r="AO6409" s="22" t="s">
        <v>12645</v>
      </c>
      <c r="AP6409" s="90" t="s">
        <v>13479</v>
      </c>
      <c r="AQ6409" s="22" t="s">
        <v>561</v>
      </c>
      <c r="AR6409" s="22" t="s">
        <v>783</v>
      </c>
      <c r="AS6409" s="56">
        <v>1</v>
      </c>
      <c r="AT6409" s="89">
        <v>42760.730879629627</v>
      </c>
      <c r="AU6409" s="22" t="s">
        <v>15003</v>
      </c>
      <c r="AV6409" s="22" t="s">
        <v>12634</v>
      </c>
    </row>
    <row r="6410" spans="40:48" ht="12.75" customHeight="1" x14ac:dyDescent="0.3">
      <c r="AN6410" s="22" t="s">
        <v>13480</v>
      </c>
      <c r="AO6410" s="22" t="s">
        <v>12645</v>
      </c>
      <c r="AP6410" s="90" t="s">
        <v>13481</v>
      </c>
      <c r="AQ6410" s="22" t="s">
        <v>561</v>
      </c>
      <c r="AR6410" s="22" t="s">
        <v>783</v>
      </c>
      <c r="AS6410" s="56">
        <v>1</v>
      </c>
      <c r="AT6410" s="89">
        <v>41796.777638888889</v>
      </c>
      <c r="AU6410" s="22" t="s">
        <v>12689</v>
      </c>
      <c r="AV6410" s="22" t="s">
        <v>12634</v>
      </c>
    </row>
    <row r="6411" spans="40:48" ht="12.75" customHeight="1" x14ac:dyDescent="0.3">
      <c r="AN6411" s="22" t="s">
        <v>13482</v>
      </c>
      <c r="AO6411" s="22" t="s">
        <v>12645</v>
      </c>
      <c r="AP6411" s="90" t="s">
        <v>13483</v>
      </c>
      <c r="AQ6411" s="22" t="s">
        <v>561</v>
      </c>
      <c r="AR6411" s="22" t="s">
        <v>783</v>
      </c>
      <c r="AS6411" s="56">
        <v>1</v>
      </c>
      <c r="AT6411" s="89">
        <v>42760.730879629627</v>
      </c>
      <c r="AU6411" s="22" t="s">
        <v>15003</v>
      </c>
      <c r="AV6411" s="22" t="s">
        <v>12634</v>
      </c>
    </row>
    <row r="6412" spans="40:48" ht="12.75" customHeight="1" x14ac:dyDescent="0.3">
      <c r="AN6412" s="22" t="s">
        <v>13484</v>
      </c>
      <c r="AO6412" s="22" t="s">
        <v>12645</v>
      </c>
      <c r="AP6412" s="90" t="s">
        <v>13485</v>
      </c>
      <c r="AQ6412" s="22" t="s">
        <v>561</v>
      </c>
      <c r="AR6412" s="22" t="s">
        <v>783</v>
      </c>
      <c r="AS6412" s="56">
        <v>1</v>
      </c>
      <c r="AT6412" s="89">
        <v>42278.702337962961</v>
      </c>
      <c r="AU6412" s="22" t="s">
        <v>12689</v>
      </c>
      <c r="AV6412" s="22" t="s">
        <v>12634</v>
      </c>
    </row>
    <row r="6413" spans="40:48" ht="12.75" customHeight="1" x14ac:dyDescent="0.3">
      <c r="AN6413" s="22" t="s">
        <v>13486</v>
      </c>
      <c r="AO6413" s="22" t="s">
        <v>12645</v>
      </c>
      <c r="AP6413" s="90" t="s">
        <v>13487</v>
      </c>
      <c r="AQ6413" s="22" t="s">
        <v>561</v>
      </c>
      <c r="AR6413" s="22" t="s">
        <v>783</v>
      </c>
      <c r="AS6413" s="56">
        <v>1</v>
      </c>
      <c r="AT6413" s="89">
        <v>42258.817476851851</v>
      </c>
      <c r="AU6413" s="22" t="s">
        <v>12689</v>
      </c>
      <c r="AV6413" s="22" t="s">
        <v>12634</v>
      </c>
    </row>
    <row r="6414" spans="40:48" ht="12.75" customHeight="1" x14ac:dyDescent="0.3">
      <c r="AN6414" s="22" t="s">
        <v>13488</v>
      </c>
      <c r="AO6414" s="22" t="s">
        <v>12645</v>
      </c>
      <c r="AP6414" s="90" t="s">
        <v>13489</v>
      </c>
      <c r="AQ6414" s="22" t="s">
        <v>561</v>
      </c>
      <c r="AR6414" s="22" t="s">
        <v>783</v>
      </c>
      <c r="AS6414" s="56">
        <v>1</v>
      </c>
      <c r="AT6414" s="89">
        <v>41792.535532407404</v>
      </c>
      <c r="AU6414" s="22" t="s">
        <v>12689</v>
      </c>
      <c r="AV6414" s="22" t="s">
        <v>12634</v>
      </c>
    </row>
    <row r="6415" spans="40:48" ht="12.75" customHeight="1" x14ac:dyDescent="0.3">
      <c r="AN6415" s="22" t="s">
        <v>13490</v>
      </c>
      <c r="AO6415" s="22" t="s">
        <v>12645</v>
      </c>
      <c r="AP6415" s="90" t="s">
        <v>13491</v>
      </c>
      <c r="AQ6415" s="22" t="s">
        <v>561</v>
      </c>
      <c r="AR6415" s="22" t="s">
        <v>783</v>
      </c>
      <c r="AS6415" s="56">
        <v>1</v>
      </c>
      <c r="AT6415" s="89">
        <v>42760.730879629627</v>
      </c>
      <c r="AU6415" s="22" t="s">
        <v>15003</v>
      </c>
      <c r="AV6415" s="22" t="s">
        <v>12634</v>
      </c>
    </row>
    <row r="6416" spans="40:48" ht="12.75" customHeight="1" x14ac:dyDescent="0.3">
      <c r="AN6416" s="22" t="s">
        <v>13492</v>
      </c>
      <c r="AO6416" s="22" t="s">
        <v>12645</v>
      </c>
      <c r="AP6416" s="90" t="s">
        <v>13493</v>
      </c>
      <c r="AQ6416" s="22" t="s">
        <v>561</v>
      </c>
      <c r="AR6416" s="22" t="s">
        <v>783</v>
      </c>
      <c r="AS6416" s="56">
        <v>1</v>
      </c>
      <c r="AT6416" s="89">
        <v>42760.730879629627</v>
      </c>
      <c r="AU6416" s="22" t="s">
        <v>15003</v>
      </c>
      <c r="AV6416" s="22" t="s">
        <v>12634</v>
      </c>
    </row>
    <row r="6417" spans="40:48" ht="12.75" customHeight="1" x14ac:dyDescent="0.3">
      <c r="AN6417" s="22" t="s">
        <v>13494</v>
      </c>
      <c r="AO6417" s="22" t="s">
        <v>12645</v>
      </c>
      <c r="AP6417" s="90" t="s">
        <v>13495</v>
      </c>
      <c r="AQ6417" s="22" t="s">
        <v>561</v>
      </c>
      <c r="AR6417" s="22" t="s">
        <v>783</v>
      </c>
      <c r="AS6417" s="56">
        <v>1</v>
      </c>
      <c r="AT6417" s="89">
        <v>41598.838125000002</v>
      </c>
      <c r="AU6417" s="22" t="s">
        <v>12689</v>
      </c>
      <c r="AV6417" s="22" t="s">
        <v>12634</v>
      </c>
    </row>
    <row r="6418" spans="40:48" ht="12.75" customHeight="1" x14ac:dyDescent="0.3">
      <c r="AN6418" s="22" t="s">
        <v>13496</v>
      </c>
      <c r="AO6418" s="22" t="s">
        <v>12645</v>
      </c>
      <c r="AP6418" s="90" t="s">
        <v>13497</v>
      </c>
      <c r="AQ6418" s="22" t="s">
        <v>561</v>
      </c>
      <c r="AR6418" s="22" t="s">
        <v>783</v>
      </c>
      <c r="AS6418" s="56">
        <v>1</v>
      </c>
      <c r="AT6418" s="89">
        <v>42251.364849537036</v>
      </c>
      <c r="AU6418" s="22" t="s">
        <v>12689</v>
      </c>
      <c r="AV6418" s="22" t="s">
        <v>12634</v>
      </c>
    </row>
    <row r="6419" spans="40:48" ht="12.75" customHeight="1" x14ac:dyDescent="0.3">
      <c r="AN6419" s="22" t="s">
        <v>13498</v>
      </c>
      <c r="AO6419" s="22" t="s">
        <v>12645</v>
      </c>
      <c r="AP6419" s="90" t="s">
        <v>13499</v>
      </c>
      <c r="AQ6419" s="22" t="s">
        <v>561</v>
      </c>
      <c r="AR6419" s="22" t="s">
        <v>783</v>
      </c>
      <c r="AS6419" s="56">
        <v>1</v>
      </c>
      <c r="AT6419" s="89">
        <v>42760.730879629627</v>
      </c>
      <c r="AU6419" s="22" t="s">
        <v>15003</v>
      </c>
      <c r="AV6419" s="22" t="s">
        <v>12634</v>
      </c>
    </row>
    <row r="6420" spans="40:48" ht="12.75" customHeight="1" x14ac:dyDescent="0.3">
      <c r="AN6420" s="22" t="s">
        <v>13500</v>
      </c>
      <c r="AO6420" s="22" t="s">
        <v>12645</v>
      </c>
      <c r="AP6420" s="90" t="s">
        <v>13501</v>
      </c>
      <c r="AQ6420" s="22" t="s">
        <v>561</v>
      </c>
      <c r="AR6420" s="22" t="s">
        <v>783</v>
      </c>
      <c r="AS6420" s="56">
        <v>1</v>
      </c>
      <c r="AT6420" s="89">
        <v>41554.591319444444</v>
      </c>
      <c r="AU6420" s="22" t="s">
        <v>12689</v>
      </c>
      <c r="AV6420" s="22" t="s">
        <v>12634</v>
      </c>
    </row>
    <row r="6421" spans="40:48" ht="12.75" customHeight="1" x14ac:dyDescent="0.3">
      <c r="AN6421" s="22" t="s">
        <v>13502</v>
      </c>
      <c r="AO6421" s="22" t="s">
        <v>12645</v>
      </c>
      <c r="AP6421" s="90" t="s">
        <v>13503</v>
      </c>
      <c r="AQ6421" s="22" t="s">
        <v>561</v>
      </c>
      <c r="AR6421" s="22" t="s">
        <v>783</v>
      </c>
      <c r="AS6421" s="56">
        <v>1</v>
      </c>
      <c r="AT6421" s="89">
        <v>42565.653796296298</v>
      </c>
      <c r="AU6421" s="22" t="s">
        <v>12689</v>
      </c>
      <c r="AV6421" s="22" t="s">
        <v>12634</v>
      </c>
    </row>
    <row r="6422" spans="40:48" ht="12.75" customHeight="1" x14ac:dyDescent="0.3">
      <c r="AN6422" s="22" t="s">
        <v>13504</v>
      </c>
      <c r="AO6422" s="22" t="s">
        <v>12645</v>
      </c>
      <c r="AP6422" s="90" t="s">
        <v>13505</v>
      </c>
      <c r="AQ6422" s="22" t="s">
        <v>561</v>
      </c>
      <c r="AR6422" s="22" t="s">
        <v>783</v>
      </c>
      <c r="AS6422" s="56">
        <v>1</v>
      </c>
      <c r="AT6422" s="89">
        <v>42543.530636574076</v>
      </c>
      <c r="AU6422" s="22" t="s">
        <v>12689</v>
      </c>
      <c r="AV6422" s="22" t="s">
        <v>12634</v>
      </c>
    </row>
    <row r="6423" spans="40:48" ht="12.75" customHeight="1" x14ac:dyDescent="0.3">
      <c r="AN6423" s="22" t="s">
        <v>13506</v>
      </c>
      <c r="AO6423" s="22" t="s">
        <v>12645</v>
      </c>
      <c r="AP6423" s="90" t="s">
        <v>13507</v>
      </c>
      <c r="AQ6423" s="22" t="s">
        <v>561</v>
      </c>
      <c r="AR6423" s="22" t="s">
        <v>783</v>
      </c>
      <c r="AS6423" s="56">
        <v>1</v>
      </c>
      <c r="AT6423" s="89">
        <v>42760.730879629627</v>
      </c>
      <c r="AU6423" s="22" t="s">
        <v>15003</v>
      </c>
      <c r="AV6423" s="22" t="s">
        <v>12634</v>
      </c>
    </row>
    <row r="6424" spans="40:48" ht="12.75" customHeight="1" x14ac:dyDescent="0.3">
      <c r="AN6424" s="22" t="s">
        <v>13508</v>
      </c>
      <c r="AO6424" s="22" t="s">
        <v>12645</v>
      </c>
      <c r="AP6424" s="90" t="s">
        <v>13509</v>
      </c>
      <c r="AQ6424" s="22" t="s">
        <v>561</v>
      </c>
      <c r="AR6424" s="22" t="s">
        <v>12633</v>
      </c>
      <c r="AS6424" s="56">
        <v>18691.2</v>
      </c>
      <c r="AT6424" s="89">
        <v>42767.629629629628</v>
      </c>
      <c r="AU6424" s="22" t="s">
        <v>12689</v>
      </c>
      <c r="AV6424" s="22" t="s">
        <v>12634</v>
      </c>
    </row>
    <row r="6425" spans="40:48" ht="12.75" customHeight="1" x14ac:dyDescent="0.3">
      <c r="AN6425" s="22" t="s">
        <v>13510</v>
      </c>
      <c r="AO6425" s="22" t="s">
        <v>12645</v>
      </c>
      <c r="AP6425" s="90" t="s">
        <v>13511</v>
      </c>
      <c r="AQ6425" s="22" t="s">
        <v>561</v>
      </c>
      <c r="AR6425" s="22" t="s">
        <v>783</v>
      </c>
      <c r="AS6425" s="56">
        <v>1</v>
      </c>
      <c r="AT6425" s="89">
        <v>42474.544537037036</v>
      </c>
      <c r="AU6425" s="22" t="s">
        <v>13512</v>
      </c>
      <c r="AV6425" s="22" t="s">
        <v>12634</v>
      </c>
    </row>
    <row r="6426" spans="40:48" ht="12.75" customHeight="1" x14ac:dyDescent="0.3">
      <c r="AN6426" s="22" t="s">
        <v>13513</v>
      </c>
      <c r="AO6426" s="22" t="s">
        <v>12645</v>
      </c>
      <c r="AP6426" s="90" t="s">
        <v>13514</v>
      </c>
      <c r="AQ6426" s="22" t="s">
        <v>561</v>
      </c>
      <c r="AR6426" s="22" t="s">
        <v>783</v>
      </c>
      <c r="AS6426" s="56">
        <v>1</v>
      </c>
      <c r="AT6426" s="89">
        <v>42038.781377314815</v>
      </c>
      <c r="AU6426" s="22" t="s">
        <v>13515</v>
      </c>
      <c r="AV6426" s="22" t="s">
        <v>12634</v>
      </c>
    </row>
    <row r="6427" spans="40:48" ht="12.75" customHeight="1" x14ac:dyDescent="0.3">
      <c r="AN6427" s="22" t="s">
        <v>13516</v>
      </c>
      <c r="AO6427" s="22" t="s">
        <v>12645</v>
      </c>
      <c r="AP6427" s="90" t="s">
        <v>13517</v>
      </c>
      <c r="AQ6427" s="22" t="s">
        <v>561</v>
      </c>
      <c r="AR6427" s="22" t="s">
        <v>783</v>
      </c>
      <c r="AS6427" s="56">
        <v>1</v>
      </c>
      <c r="AT6427" s="89">
        <v>42760.730879629627</v>
      </c>
      <c r="AU6427" s="22" t="s">
        <v>15003</v>
      </c>
      <c r="AV6427" s="22" t="s">
        <v>12634</v>
      </c>
    </row>
    <row r="6428" spans="40:48" ht="12.75" customHeight="1" x14ac:dyDescent="0.3">
      <c r="AN6428" s="22" t="s">
        <v>13518</v>
      </c>
      <c r="AO6428" s="22" t="s">
        <v>12645</v>
      </c>
      <c r="AP6428" s="90" t="s">
        <v>13519</v>
      </c>
      <c r="AQ6428" s="22" t="s">
        <v>561</v>
      </c>
      <c r="AR6428" s="22" t="s">
        <v>783</v>
      </c>
      <c r="AS6428" s="56">
        <v>1</v>
      </c>
      <c r="AT6428" s="89">
        <v>42509.775104166663</v>
      </c>
      <c r="AU6428" s="22" t="s">
        <v>13520</v>
      </c>
      <c r="AV6428" s="22" t="s">
        <v>12634</v>
      </c>
    </row>
    <row r="6429" spans="40:48" ht="12.75" customHeight="1" x14ac:dyDescent="0.3">
      <c r="AN6429" s="22" t="s">
        <v>13521</v>
      </c>
      <c r="AO6429" s="22" t="s">
        <v>12645</v>
      </c>
      <c r="AP6429" s="90" t="s">
        <v>13522</v>
      </c>
      <c r="AQ6429" s="22" t="s">
        <v>561</v>
      </c>
      <c r="AR6429" s="22" t="s">
        <v>783</v>
      </c>
      <c r="AS6429" s="56">
        <v>1</v>
      </c>
      <c r="AT6429" s="89">
        <v>42062.476377314815</v>
      </c>
      <c r="AU6429" s="22" t="s">
        <v>13520</v>
      </c>
      <c r="AV6429" s="22" t="s">
        <v>12634</v>
      </c>
    </row>
    <row r="6430" spans="40:48" ht="12.75" customHeight="1" x14ac:dyDescent="0.3">
      <c r="AN6430" s="22" t="s">
        <v>13523</v>
      </c>
      <c r="AO6430" s="22" t="s">
        <v>12645</v>
      </c>
      <c r="AP6430" s="90" t="s">
        <v>13524</v>
      </c>
      <c r="AQ6430" s="22" t="s">
        <v>561</v>
      </c>
      <c r="AR6430" s="22" t="s">
        <v>783</v>
      </c>
      <c r="AS6430" s="56">
        <v>1</v>
      </c>
      <c r="AT6430" s="89">
        <v>42760.730879629627</v>
      </c>
      <c r="AU6430" s="22" t="s">
        <v>15012</v>
      </c>
      <c r="AV6430" s="22" t="s">
        <v>12634</v>
      </c>
    </row>
    <row r="6431" spans="40:48" ht="12.75" customHeight="1" x14ac:dyDescent="0.3">
      <c r="AN6431" s="22" t="s">
        <v>13525</v>
      </c>
      <c r="AO6431" s="22" t="s">
        <v>12645</v>
      </c>
      <c r="AP6431" s="90" t="s">
        <v>13526</v>
      </c>
      <c r="AQ6431" s="22" t="s">
        <v>561</v>
      </c>
      <c r="AR6431" s="22" t="s">
        <v>783</v>
      </c>
      <c r="AS6431" s="56">
        <v>1</v>
      </c>
      <c r="AT6431" s="89">
        <v>42760.730879629627</v>
      </c>
      <c r="AU6431" s="22" t="s">
        <v>14986</v>
      </c>
      <c r="AV6431" s="22" t="s">
        <v>12634</v>
      </c>
    </row>
    <row r="6432" spans="40:48" ht="12.75" customHeight="1" x14ac:dyDescent="0.3">
      <c r="AN6432" s="22" t="s">
        <v>13527</v>
      </c>
      <c r="AO6432" s="22" t="s">
        <v>12645</v>
      </c>
      <c r="AP6432" s="90" t="s">
        <v>13528</v>
      </c>
      <c r="AQ6432" s="22" t="s">
        <v>561</v>
      </c>
      <c r="AR6432" s="22" t="s">
        <v>12633</v>
      </c>
      <c r="AS6432" s="56">
        <v>5192</v>
      </c>
      <c r="AT6432" s="89">
        <v>42793.394236111111</v>
      </c>
      <c r="AU6432" s="22" t="s">
        <v>13520</v>
      </c>
      <c r="AV6432" s="22" t="s">
        <v>12634</v>
      </c>
    </row>
    <row r="6433" spans="40:48" ht="12.75" customHeight="1" x14ac:dyDescent="0.3">
      <c r="AN6433" s="22" t="s">
        <v>13529</v>
      </c>
      <c r="AO6433" s="22" t="s">
        <v>12645</v>
      </c>
      <c r="AP6433" s="90" t="s">
        <v>13530</v>
      </c>
      <c r="AQ6433" s="22" t="s">
        <v>561</v>
      </c>
      <c r="AR6433" s="22" t="s">
        <v>783</v>
      </c>
      <c r="AS6433" s="56">
        <v>1</v>
      </c>
      <c r="AT6433" s="89">
        <v>42760.730879629627</v>
      </c>
      <c r="AU6433" s="22" t="s">
        <v>15012</v>
      </c>
      <c r="AV6433" s="22" t="s">
        <v>12634</v>
      </c>
    </row>
    <row r="6434" spans="40:48" ht="12.75" customHeight="1" x14ac:dyDescent="0.3">
      <c r="AN6434" s="22" t="s">
        <v>13531</v>
      </c>
      <c r="AO6434" s="22" t="s">
        <v>12645</v>
      </c>
      <c r="AP6434" s="90" t="s">
        <v>13532</v>
      </c>
      <c r="AQ6434" s="22" t="s">
        <v>561</v>
      </c>
      <c r="AR6434" s="22" t="s">
        <v>783</v>
      </c>
      <c r="AS6434" s="56">
        <v>1</v>
      </c>
      <c r="AT6434" s="89">
        <v>42760.730879629627</v>
      </c>
      <c r="AU6434" s="22" t="s">
        <v>15012</v>
      </c>
      <c r="AV6434" s="22" t="s">
        <v>12634</v>
      </c>
    </row>
    <row r="6435" spans="40:48" ht="12.75" customHeight="1" x14ac:dyDescent="0.3">
      <c r="AN6435" s="22" t="s">
        <v>13533</v>
      </c>
      <c r="AO6435" s="22" t="s">
        <v>12645</v>
      </c>
      <c r="AP6435" s="90" t="s">
        <v>13534</v>
      </c>
      <c r="AQ6435" s="22" t="s">
        <v>561</v>
      </c>
      <c r="AR6435" s="22" t="s">
        <v>783</v>
      </c>
      <c r="AS6435" s="56">
        <v>1</v>
      </c>
      <c r="AT6435" s="89">
        <v>42760.730879629627</v>
      </c>
      <c r="AU6435" s="22" t="s">
        <v>14986</v>
      </c>
      <c r="AV6435" s="22" t="s">
        <v>12634</v>
      </c>
    </row>
    <row r="6436" spans="40:48" ht="12.75" customHeight="1" x14ac:dyDescent="0.3">
      <c r="AN6436" s="22" t="s">
        <v>13535</v>
      </c>
      <c r="AO6436" s="22" t="s">
        <v>12645</v>
      </c>
      <c r="AP6436" s="90" t="s">
        <v>13536</v>
      </c>
      <c r="AQ6436" s="22" t="s">
        <v>561</v>
      </c>
      <c r="AR6436" s="22" t="s">
        <v>783</v>
      </c>
      <c r="AS6436" s="56">
        <v>1</v>
      </c>
      <c r="AT6436" s="89">
        <v>42760.730879629627</v>
      </c>
      <c r="AU6436" s="22" t="s">
        <v>15012</v>
      </c>
      <c r="AV6436" s="22" t="s">
        <v>12634</v>
      </c>
    </row>
    <row r="6437" spans="40:48" ht="12.75" customHeight="1" x14ac:dyDescent="0.3">
      <c r="AN6437" s="22" t="s">
        <v>13537</v>
      </c>
      <c r="AO6437" s="22" t="s">
        <v>12645</v>
      </c>
      <c r="AP6437" s="90" t="s">
        <v>13538</v>
      </c>
      <c r="AQ6437" s="22" t="s">
        <v>561</v>
      </c>
      <c r="AR6437" s="22" t="s">
        <v>783</v>
      </c>
      <c r="AS6437" s="56">
        <v>1</v>
      </c>
      <c r="AT6437" s="89">
        <v>42760.730879629627</v>
      </c>
      <c r="AU6437" s="22" t="s">
        <v>15012</v>
      </c>
      <c r="AV6437" s="22" t="s">
        <v>12634</v>
      </c>
    </row>
    <row r="6438" spans="40:48" ht="12.75" customHeight="1" x14ac:dyDescent="0.3">
      <c r="AN6438" s="22" t="s">
        <v>13539</v>
      </c>
      <c r="AO6438" s="22" t="s">
        <v>12645</v>
      </c>
      <c r="AP6438" s="90" t="s">
        <v>13540</v>
      </c>
      <c r="AQ6438" s="22" t="s">
        <v>561</v>
      </c>
      <c r="AR6438" s="22" t="s">
        <v>783</v>
      </c>
      <c r="AS6438" s="56">
        <v>1</v>
      </c>
      <c r="AT6438" s="89">
        <v>42760.730879629627</v>
      </c>
      <c r="AU6438" s="22" t="s">
        <v>15012</v>
      </c>
      <c r="AV6438" s="22" t="s">
        <v>12634</v>
      </c>
    </row>
    <row r="6439" spans="40:48" ht="12.75" customHeight="1" x14ac:dyDescent="0.3">
      <c r="AN6439" s="22" t="s">
        <v>13541</v>
      </c>
      <c r="AO6439" s="22" t="s">
        <v>12645</v>
      </c>
      <c r="AP6439" s="90" t="s">
        <v>13542</v>
      </c>
      <c r="AQ6439" s="22" t="s">
        <v>561</v>
      </c>
      <c r="AR6439" s="22" t="s">
        <v>783</v>
      </c>
      <c r="AS6439" s="56">
        <v>1</v>
      </c>
      <c r="AT6439" s="89">
        <v>42760.730879629627</v>
      </c>
      <c r="AU6439" s="22" t="s">
        <v>15012</v>
      </c>
      <c r="AV6439" s="22" t="s">
        <v>12634</v>
      </c>
    </row>
    <row r="6440" spans="40:48" ht="12.75" customHeight="1" x14ac:dyDescent="0.3">
      <c r="AN6440" s="22" t="s">
        <v>13543</v>
      </c>
      <c r="AO6440" s="22" t="s">
        <v>12645</v>
      </c>
      <c r="AP6440" s="90" t="s">
        <v>13544</v>
      </c>
      <c r="AQ6440" s="22" t="s">
        <v>561</v>
      </c>
      <c r="AR6440" s="22" t="s">
        <v>783</v>
      </c>
      <c r="AS6440" s="56">
        <v>1</v>
      </c>
      <c r="AT6440" s="89">
        <v>42706.373113425929</v>
      </c>
      <c r="AU6440" s="22" t="s">
        <v>13520</v>
      </c>
      <c r="AV6440" s="22" t="s">
        <v>12634</v>
      </c>
    </row>
    <row r="6441" spans="40:48" ht="12.75" customHeight="1" x14ac:dyDescent="0.3">
      <c r="AN6441" s="22" t="s">
        <v>13545</v>
      </c>
      <c r="AO6441" s="22" t="s">
        <v>12645</v>
      </c>
      <c r="AP6441" s="90" t="s">
        <v>13546</v>
      </c>
      <c r="AQ6441" s="22" t="s">
        <v>561</v>
      </c>
      <c r="AR6441" s="22" t="s">
        <v>783</v>
      </c>
      <c r="AS6441" s="56">
        <v>1</v>
      </c>
      <c r="AT6441" s="89">
        <v>42760.730879629627</v>
      </c>
      <c r="AU6441" s="22" t="s">
        <v>15012</v>
      </c>
      <c r="AV6441" s="22" t="s">
        <v>12634</v>
      </c>
    </row>
    <row r="6442" spans="40:48" ht="12.75" customHeight="1" x14ac:dyDescent="0.3">
      <c r="AN6442" s="22" t="s">
        <v>13547</v>
      </c>
      <c r="AO6442" s="22" t="s">
        <v>12645</v>
      </c>
      <c r="AP6442" s="90" t="s">
        <v>13548</v>
      </c>
      <c r="AQ6442" s="22" t="s">
        <v>561</v>
      </c>
      <c r="AR6442" s="22" t="s">
        <v>783</v>
      </c>
      <c r="AS6442" s="56">
        <v>1</v>
      </c>
      <c r="AT6442" s="89">
        <v>42760.730879629627</v>
      </c>
      <c r="AU6442" s="22" t="s">
        <v>15012</v>
      </c>
      <c r="AV6442" s="22" t="s">
        <v>12634</v>
      </c>
    </row>
    <row r="6443" spans="40:48" ht="12.75" customHeight="1" x14ac:dyDescent="0.3">
      <c r="AN6443" s="22" t="s">
        <v>13549</v>
      </c>
      <c r="AO6443" s="22" t="s">
        <v>12645</v>
      </c>
      <c r="AP6443" s="90" t="s">
        <v>13550</v>
      </c>
      <c r="AQ6443" s="22" t="s">
        <v>561</v>
      </c>
      <c r="AR6443" s="22" t="s">
        <v>783</v>
      </c>
      <c r="AS6443" s="56">
        <v>1</v>
      </c>
      <c r="AT6443" s="89">
        <v>42760.730879629627</v>
      </c>
      <c r="AU6443" s="22" t="s">
        <v>15012</v>
      </c>
      <c r="AV6443" s="22" t="s">
        <v>12634</v>
      </c>
    </row>
    <row r="6444" spans="40:48" ht="12.75" customHeight="1" x14ac:dyDescent="0.3">
      <c r="AN6444" s="22" t="s">
        <v>13551</v>
      </c>
      <c r="AO6444" s="22" t="s">
        <v>12645</v>
      </c>
      <c r="AP6444" s="90" t="s">
        <v>13552</v>
      </c>
      <c r="AQ6444" s="22" t="s">
        <v>561</v>
      </c>
      <c r="AR6444" s="22" t="s">
        <v>783</v>
      </c>
      <c r="AS6444" s="56">
        <v>1</v>
      </c>
      <c r="AT6444" s="89">
        <v>42760.730879629627</v>
      </c>
      <c r="AU6444" s="22" t="s">
        <v>15003</v>
      </c>
      <c r="AV6444" s="22" t="s">
        <v>12634</v>
      </c>
    </row>
    <row r="6445" spans="40:48" ht="12.75" customHeight="1" x14ac:dyDescent="0.3">
      <c r="AN6445" s="22" t="s">
        <v>13553</v>
      </c>
      <c r="AO6445" s="22" t="s">
        <v>12645</v>
      </c>
      <c r="AP6445" s="90" t="s">
        <v>13554</v>
      </c>
      <c r="AQ6445" s="22" t="s">
        <v>561</v>
      </c>
      <c r="AR6445" s="22" t="s">
        <v>783</v>
      </c>
      <c r="AS6445" s="56">
        <v>1</v>
      </c>
      <c r="AT6445" s="89">
        <v>42760.730879629627</v>
      </c>
      <c r="AU6445" s="22" t="s">
        <v>15003</v>
      </c>
      <c r="AV6445" s="22" t="s">
        <v>12634</v>
      </c>
    </row>
    <row r="6446" spans="40:48" ht="12.75" customHeight="1" x14ac:dyDescent="0.3">
      <c r="AN6446" s="22" t="s">
        <v>13555</v>
      </c>
      <c r="AO6446" s="22" t="s">
        <v>12645</v>
      </c>
      <c r="AP6446" s="90" t="s">
        <v>13556</v>
      </c>
      <c r="AQ6446" s="22" t="s">
        <v>561</v>
      </c>
      <c r="AR6446" s="22" t="s">
        <v>783</v>
      </c>
      <c r="AS6446" s="56">
        <v>1</v>
      </c>
      <c r="AT6446" s="89">
        <v>42622.737662037034</v>
      </c>
      <c r="AU6446" s="22" t="s">
        <v>13557</v>
      </c>
      <c r="AV6446" s="22" t="s">
        <v>12634</v>
      </c>
    </row>
    <row r="6447" spans="40:48" ht="12.75" customHeight="1" x14ac:dyDescent="0.3">
      <c r="AN6447" s="22" t="s">
        <v>13558</v>
      </c>
      <c r="AO6447" s="22" t="s">
        <v>12645</v>
      </c>
      <c r="AP6447" s="90" t="s">
        <v>13559</v>
      </c>
      <c r="AQ6447" s="22" t="s">
        <v>561</v>
      </c>
      <c r="AR6447" s="22" t="s">
        <v>783</v>
      </c>
      <c r="AS6447" s="56">
        <v>1</v>
      </c>
      <c r="AT6447" s="89">
        <v>42760.730879629627</v>
      </c>
      <c r="AU6447" s="22" t="s">
        <v>15012</v>
      </c>
      <c r="AV6447" s="22" t="s">
        <v>12634</v>
      </c>
    </row>
    <row r="6448" spans="40:48" ht="12.75" customHeight="1" x14ac:dyDescent="0.3">
      <c r="AN6448" s="22" t="s">
        <v>13560</v>
      </c>
      <c r="AO6448" s="22" t="s">
        <v>12645</v>
      </c>
      <c r="AP6448" s="90" t="s">
        <v>13561</v>
      </c>
      <c r="AQ6448" s="22" t="s">
        <v>561</v>
      </c>
      <c r="AR6448" s="22" t="s">
        <v>783</v>
      </c>
      <c r="AS6448" s="56">
        <v>1</v>
      </c>
      <c r="AT6448" s="89">
        <v>42760.730879629627</v>
      </c>
      <c r="AU6448" s="22" t="s">
        <v>15012</v>
      </c>
      <c r="AV6448" s="22" t="s">
        <v>12634</v>
      </c>
    </row>
    <row r="6449" spans="40:48" ht="12.75" customHeight="1" x14ac:dyDescent="0.3">
      <c r="AN6449" s="22" t="s">
        <v>13562</v>
      </c>
      <c r="AO6449" s="22" t="s">
        <v>12645</v>
      </c>
      <c r="AP6449" s="90" t="s">
        <v>13563</v>
      </c>
      <c r="AQ6449" s="22" t="s">
        <v>561</v>
      </c>
      <c r="AR6449" s="22" t="s">
        <v>783</v>
      </c>
      <c r="AS6449" s="56">
        <v>1</v>
      </c>
      <c r="AT6449" s="89">
        <v>42760.730879629627</v>
      </c>
      <c r="AU6449" s="22" t="s">
        <v>15012</v>
      </c>
      <c r="AV6449" s="22" t="s">
        <v>12634</v>
      </c>
    </row>
    <row r="6450" spans="40:48" ht="12.75" customHeight="1" x14ac:dyDescent="0.3">
      <c r="AN6450" s="22" t="s">
        <v>13564</v>
      </c>
      <c r="AO6450" s="22" t="s">
        <v>12645</v>
      </c>
      <c r="AP6450" s="90" t="s">
        <v>13565</v>
      </c>
      <c r="AQ6450" s="22" t="s">
        <v>561</v>
      </c>
      <c r="AR6450" s="22" t="s">
        <v>783</v>
      </c>
      <c r="AS6450" s="56">
        <v>1</v>
      </c>
      <c r="AT6450" s="89">
        <v>42760.730879629627</v>
      </c>
      <c r="AU6450" s="22" t="s">
        <v>15003</v>
      </c>
      <c r="AV6450" s="22" t="s">
        <v>12634</v>
      </c>
    </row>
    <row r="6451" spans="40:48" ht="12.75" customHeight="1" x14ac:dyDescent="0.3">
      <c r="AN6451" s="22" t="s">
        <v>13566</v>
      </c>
      <c r="AO6451" s="22" t="s">
        <v>12645</v>
      </c>
      <c r="AP6451" s="90" t="s">
        <v>13567</v>
      </c>
      <c r="AQ6451" s="22" t="s">
        <v>561</v>
      </c>
      <c r="AR6451" s="22" t="s">
        <v>783</v>
      </c>
      <c r="AS6451" s="56">
        <v>1</v>
      </c>
      <c r="AT6451" s="89">
        <v>42578.658159722225</v>
      </c>
      <c r="AU6451" s="22" t="s">
        <v>13520</v>
      </c>
      <c r="AV6451" s="22" t="s">
        <v>12634</v>
      </c>
    </row>
    <row r="6452" spans="40:48" ht="12.75" customHeight="1" x14ac:dyDescent="0.3">
      <c r="AN6452" s="22" t="s">
        <v>13568</v>
      </c>
      <c r="AO6452" s="22" t="s">
        <v>12645</v>
      </c>
      <c r="AP6452" s="90" t="s">
        <v>13569</v>
      </c>
      <c r="AQ6452" s="22" t="s">
        <v>561</v>
      </c>
      <c r="AR6452" s="22" t="s">
        <v>783</v>
      </c>
      <c r="AS6452" s="56">
        <v>1</v>
      </c>
      <c r="AT6452" s="89">
        <v>42458.524594907409</v>
      </c>
      <c r="AU6452" s="22" t="s">
        <v>13520</v>
      </c>
      <c r="AV6452" s="22" t="s">
        <v>12634</v>
      </c>
    </row>
    <row r="6453" spans="40:48" ht="12.75" customHeight="1" x14ac:dyDescent="0.3">
      <c r="AN6453" s="22" t="s">
        <v>13570</v>
      </c>
      <c r="AO6453" s="22" t="s">
        <v>12645</v>
      </c>
      <c r="AP6453" s="90" t="s">
        <v>13571</v>
      </c>
      <c r="AQ6453" s="22" t="s">
        <v>561</v>
      </c>
      <c r="AR6453" s="22" t="s">
        <v>783</v>
      </c>
      <c r="AS6453" s="56">
        <v>1</v>
      </c>
      <c r="AT6453" s="89">
        <v>42088.799212962964</v>
      </c>
      <c r="AU6453" s="22" t="s">
        <v>13520</v>
      </c>
      <c r="AV6453" s="22" t="s">
        <v>12634</v>
      </c>
    </row>
    <row r="6454" spans="40:48" ht="12.75" customHeight="1" x14ac:dyDescent="0.3">
      <c r="AN6454" s="22" t="s">
        <v>13572</v>
      </c>
      <c r="AO6454" s="22" t="s">
        <v>12645</v>
      </c>
      <c r="AP6454" s="90" t="s">
        <v>13573</v>
      </c>
      <c r="AQ6454" s="22" t="s">
        <v>561</v>
      </c>
      <c r="AR6454" s="22" t="s">
        <v>783</v>
      </c>
      <c r="AS6454" s="56">
        <v>1</v>
      </c>
      <c r="AT6454" s="89">
        <v>42760.730879629627</v>
      </c>
      <c r="AU6454" s="22" t="s">
        <v>15012</v>
      </c>
      <c r="AV6454" s="22" t="s">
        <v>12634</v>
      </c>
    </row>
    <row r="6455" spans="40:48" ht="12.75" customHeight="1" x14ac:dyDescent="0.3">
      <c r="AN6455" s="22" t="s">
        <v>13574</v>
      </c>
      <c r="AO6455" s="22" t="s">
        <v>12645</v>
      </c>
      <c r="AP6455" s="90" t="s">
        <v>13575</v>
      </c>
      <c r="AQ6455" s="22" t="s">
        <v>561</v>
      </c>
      <c r="AR6455" s="22" t="s">
        <v>783</v>
      </c>
      <c r="AS6455" s="56">
        <v>1</v>
      </c>
      <c r="AT6455" s="89">
        <v>42529.417881944442</v>
      </c>
      <c r="AU6455" s="22" t="s">
        <v>13520</v>
      </c>
      <c r="AV6455" s="22" t="s">
        <v>12634</v>
      </c>
    </row>
    <row r="6456" spans="40:48" ht="12.75" customHeight="1" x14ac:dyDescent="0.3">
      <c r="AN6456" s="22" t="s">
        <v>13576</v>
      </c>
      <c r="AO6456" s="22" t="s">
        <v>12645</v>
      </c>
      <c r="AP6456" s="90" t="s">
        <v>13577</v>
      </c>
      <c r="AQ6456" s="22" t="s">
        <v>561</v>
      </c>
      <c r="AR6456" s="22" t="s">
        <v>783</v>
      </c>
      <c r="AS6456" s="56">
        <v>1</v>
      </c>
      <c r="AT6456" s="89">
        <v>42760.730879629627</v>
      </c>
      <c r="AU6456" s="22" t="s">
        <v>15012</v>
      </c>
      <c r="AV6456" s="22" t="s">
        <v>12634</v>
      </c>
    </row>
    <row r="6457" spans="40:48" ht="12.75" customHeight="1" x14ac:dyDescent="0.3">
      <c r="AN6457" s="22" t="s">
        <v>13578</v>
      </c>
      <c r="AO6457" s="22" t="s">
        <v>12645</v>
      </c>
      <c r="AP6457" s="90" t="s">
        <v>13579</v>
      </c>
      <c r="AQ6457" s="22" t="s">
        <v>561</v>
      </c>
      <c r="AR6457" s="22" t="s">
        <v>12633</v>
      </c>
      <c r="AS6457" s="56">
        <v>2040</v>
      </c>
      <c r="AT6457" s="89">
        <v>42804.844618055555</v>
      </c>
      <c r="AU6457" s="22" t="s">
        <v>13520</v>
      </c>
      <c r="AV6457" s="22" t="s">
        <v>12634</v>
      </c>
    </row>
    <row r="6458" spans="40:48" ht="12.75" customHeight="1" x14ac:dyDescent="0.3">
      <c r="AN6458" s="22" t="s">
        <v>13580</v>
      </c>
      <c r="AO6458" s="22" t="s">
        <v>12645</v>
      </c>
      <c r="AP6458" s="90" t="s">
        <v>13581</v>
      </c>
      <c r="AQ6458" s="22" t="s">
        <v>561</v>
      </c>
      <c r="AR6458" s="22" t="s">
        <v>783</v>
      </c>
      <c r="AS6458" s="56">
        <v>1</v>
      </c>
      <c r="AT6458" s="89">
        <v>42527.622523148151</v>
      </c>
      <c r="AU6458" s="22" t="s">
        <v>13520</v>
      </c>
      <c r="AV6458" s="22" t="s">
        <v>12634</v>
      </c>
    </row>
    <row r="6459" spans="40:48" ht="12.75" customHeight="1" x14ac:dyDescent="0.3">
      <c r="AN6459" s="22" t="s">
        <v>13582</v>
      </c>
      <c r="AO6459" s="22" t="s">
        <v>12645</v>
      </c>
      <c r="AP6459" s="90" t="s">
        <v>13583</v>
      </c>
      <c r="AQ6459" s="22" t="s">
        <v>561</v>
      </c>
      <c r="AR6459" s="22" t="s">
        <v>783</v>
      </c>
      <c r="AS6459" s="56">
        <v>1</v>
      </c>
      <c r="AT6459" s="89">
        <v>42760.730879629627</v>
      </c>
      <c r="AU6459" s="22" t="s">
        <v>15012</v>
      </c>
      <c r="AV6459" s="22" t="s">
        <v>12634</v>
      </c>
    </row>
    <row r="6460" spans="40:48" ht="12.75" customHeight="1" x14ac:dyDescent="0.3">
      <c r="AN6460" s="22" t="s">
        <v>13584</v>
      </c>
      <c r="AO6460" s="22" t="s">
        <v>12645</v>
      </c>
      <c r="AP6460" s="90" t="s">
        <v>13585</v>
      </c>
      <c r="AQ6460" s="22" t="s">
        <v>561</v>
      </c>
      <c r="AR6460" s="22" t="s">
        <v>783</v>
      </c>
      <c r="AS6460" s="56">
        <v>1</v>
      </c>
      <c r="AT6460" s="89">
        <v>42760.730879629627</v>
      </c>
      <c r="AU6460" s="22" t="s">
        <v>15012</v>
      </c>
      <c r="AV6460" s="22" t="s">
        <v>12634</v>
      </c>
    </row>
    <row r="6461" spans="40:48" ht="12.75" customHeight="1" x14ac:dyDescent="0.3">
      <c r="AN6461" s="22" t="s">
        <v>13586</v>
      </c>
      <c r="AO6461" s="22" t="s">
        <v>12645</v>
      </c>
      <c r="AP6461" s="90" t="s">
        <v>13587</v>
      </c>
      <c r="AQ6461" s="22" t="s">
        <v>561</v>
      </c>
      <c r="AR6461" s="22" t="s">
        <v>783</v>
      </c>
      <c r="AS6461" s="56">
        <v>1</v>
      </c>
      <c r="AT6461" s="89">
        <v>42048.834745370368</v>
      </c>
      <c r="AU6461" s="22" t="s">
        <v>13520</v>
      </c>
      <c r="AV6461" s="22" t="s">
        <v>12634</v>
      </c>
    </row>
    <row r="6462" spans="40:48" ht="12.75" customHeight="1" x14ac:dyDescent="0.3">
      <c r="AN6462" s="22" t="s">
        <v>13588</v>
      </c>
      <c r="AO6462" s="22" t="s">
        <v>12645</v>
      </c>
      <c r="AP6462" s="90" t="s">
        <v>13589</v>
      </c>
      <c r="AQ6462" s="22" t="s">
        <v>561</v>
      </c>
      <c r="AR6462" s="22" t="s">
        <v>783</v>
      </c>
      <c r="AS6462" s="56">
        <v>1</v>
      </c>
      <c r="AT6462" s="89">
        <v>42760.730879629627</v>
      </c>
      <c r="AU6462" s="22" t="s">
        <v>15012</v>
      </c>
      <c r="AV6462" s="22" t="s">
        <v>12634</v>
      </c>
    </row>
    <row r="6463" spans="40:48" ht="12.75" customHeight="1" x14ac:dyDescent="0.3">
      <c r="AN6463" s="22" t="s">
        <v>13590</v>
      </c>
      <c r="AO6463" s="22" t="s">
        <v>12645</v>
      </c>
      <c r="AP6463" s="90" t="s">
        <v>13591</v>
      </c>
      <c r="AQ6463" s="22" t="s">
        <v>561</v>
      </c>
      <c r="AR6463" s="22" t="s">
        <v>783</v>
      </c>
      <c r="AS6463" s="56">
        <v>1</v>
      </c>
      <c r="AT6463" s="89">
        <v>42529.434525462966</v>
      </c>
      <c r="AU6463" s="22" t="s">
        <v>13520</v>
      </c>
      <c r="AV6463" s="22" t="s">
        <v>12634</v>
      </c>
    </row>
    <row r="6464" spans="40:48" ht="12.75" customHeight="1" x14ac:dyDescent="0.3">
      <c r="AN6464" s="22" t="s">
        <v>13592</v>
      </c>
      <c r="AO6464" s="22" t="s">
        <v>12645</v>
      </c>
      <c r="AP6464" s="90" t="s">
        <v>13593</v>
      </c>
      <c r="AQ6464" s="22" t="s">
        <v>561</v>
      </c>
      <c r="AR6464" s="22" t="s">
        <v>783</v>
      </c>
      <c r="AS6464" s="56">
        <v>1</v>
      </c>
      <c r="AT6464" s="89">
        <v>42760.730879629627</v>
      </c>
      <c r="AU6464" s="22" t="s">
        <v>15012</v>
      </c>
      <c r="AV6464" s="22" t="s">
        <v>12634</v>
      </c>
    </row>
    <row r="6465" spans="40:48" ht="12.75" customHeight="1" x14ac:dyDescent="0.3">
      <c r="AN6465" s="22" t="s">
        <v>13594</v>
      </c>
      <c r="AO6465" s="22" t="s">
        <v>12645</v>
      </c>
      <c r="AP6465" s="90" t="s">
        <v>13595</v>
      </c>
      <c r="AQ6465" s="22" t="s">
        <v>561</v>
      </c>
      <c r="AR6465" s="22" t="s">
        <v>783</v>
      </c>
      <c r="AS6465" s="56">
        <v>1</v>
      </c>
      <c r="AT6465" s="89">
        <v>42760.730879629627</v>
      </c>
      <c r="AU6465" s="22" t="s">
        <v>15012</v>
      </c>
      <c r="AV6465" s="22" t="s">
        <v>12634</v>
      </c>
    </row>
    <row r="6466" spans="40:48" ht="12.75" customHeight="1" x14ac:dyDescent="0.3">
      <c r="AN6466" s="22" t="s">
        <v>13596</v>
      </c>
      <c r="AO6466" s="22" t="s">
        <v>12645</v>
      </c>
      <c r="AP6466" s="90" t="s">
        <v>13597</v>
      </c>
      <c r="AQ6466" s="22" t="s">
        <v>561</v>
      </c>
      <c r="AR6466" s="22" t="s">
        <v>783</v>
      </c>
      <c r="AS6466" s="56">
        <v>1</v>
      </c>
      <c r="AT6466" s="89">
        <v>42760.730879629627</v>
      </c>
      <c r="AU6466" s="22" t="s">
        <v>14986</v>
      </c>
      <c r="AV6466" s="22" t="s">
        <v>12634</v>
      </c>
    </row>
    <row r="6467" spans="40:48" ht="12.75" customHeight="1" x14ac:dyDescent="0.3">
      <c r="AN6467" s="22" t="s">
        <v>13598</v>
      </c>
      <c r="AO6467" s="22" t="s">
        <v>12645</v>
      </c>
      <c r="AP6467" s="90" t="s">
        <v>13599</v>
      </c>
      <c r="AQ6467" s="22" t="s">
        <v>561</v>
      </c>
      <c r="AR6467" s="22" t="s">
        <v>783</v>
      </c>
      <c r="AS6467" s="56">
        <v>1</v>
      </c>
      <c r="AT6467" s="89">
        <v>42514.533159722225</v>
      </c>
      <c r="AU6467" s="22" t="s">
        <v>13520</v>
      </c>
      <c r="AV6467" s="22" t="s">
        <v>12634</v>
      </c>
    </row>
    <row r="6468" spans="40:48" ht="12.75" customHeight="1" x14ac:dyDescent="0.3">
      <c r="AN6468" s="22" t="s">
        <v>13600</v>
      </c>
      <c r="AO6468" s="22" t="s">
        <v>12645</v>
      </c>
      <c r="AP6468" s="90" t="s">
        <v>13601</v>
      </c>
      <c r="AQ6468" s="22" t="s">
        <v>561</v>
      </c>
      <c r="AR6468" s="22" t="s">
        <v>783</v>
      </c>
      <c r="AS6468" s="56">
        <v>1</v>
      </c>
      <c r="AT6468" s="89">
        <v>42760.730879629627</v>
      </c>
      <c r="AU6468" s="22" t="s">
        <v>14986</v>
      </c>
      <c r="AV6468" s="22" t="s">
        <v>12634</v>
      </c>
    </row>
    <row r="6469" spans="40:48" ht="12.75" customHeight="1" x14ac:dyDescent="0.3">
      <c r="AN6469" s="22" t="s">
        <v>13602</v>
      </c>
      <c r="AO6469" s="22" t="s">
        <v>12645</v>
      </c>
      <c r="AP6469" s="90" t="s">
        <v>13603</v>
      </c>
      <c r="AQ6469" s="22" t="s">
        <v>561</v>
      </c>
      <c r="AR6469" s="22" t="s">
        <v>783</v>
      </c>
      <c r="AS6469" s="56">
        <v>1</v>
      </c>
      <c r="AT6469" s="89">
        <v>42760.730879629627</v>
      </c>
      <c r="AU6469" s="22" t="s">
        <v>15012</v>
      </c>
      <c r="AV6469" s="22" t="s">
        <v>12634</v>
      </c>
    </row>
    <row r="6470" spans="40:48" ht="12.75" customHeight="1" x14ac:dyDescent="0.3">
      <c r="AN6470" s="22" t="s">
        <v>13604</v>
      </c>
      <c r="AO6470" s="22" t="s">
        <v>12645</v>
      </c>
      <c r="AP6470" s="90" t="s">
        <v>13605</v>
      </c>
      <c r="AQ6470" s="22" t="s">
        <v>561</v>
      </c>
      <c r="AR6470" s="22" t="s">
        <v>12633</v>
      </c>
      <c r="AS6470" s="56">
        <v>5355</v>
      </c>
      <c r="AT6470" s="89">
        <v>42797.76666666667</v>
      </c>
      <c r="AU6470" s="22" t="s">
        <v>13520</v>
      </c>
      <c r="AV6470" s="22" t="s">
        <v>12634</v>
      </c>
    </row>
    <row r="6471" spans="40:48" ht="12.75" customHeight="1" x14ac:dyDescent="0.3">
      <c r="AN6471" s="22" t="s">
        <v>13606</v>
      </c>
      <c r="AO6471" s="22" t="s">
        <v>12645</v>
      </c>
      <c r="AP6471" s="90" t="s">
        <v>13607</v>
      </c>
      <c r="AQ6471" s="22" t="s">
        <v>561</v>
      </c>
      <c r="AR6471" s="22" t="s">
        <v>783</v>
      </c>
      <c r="AS6471" s="56">
        <v>1</v>
      </c>
      <c r="AT6471" s="89">
        <v>42760.730879629627</v>
      </c>
      <c r="AU6471" s="22" t="s">
        <v>15012</v>
      </c>
      <c r="AV6471" s="22" t="s">
        <v>12634</v>
      </c>
    </row>
    <row r="6472" spans="40:48" ht="12.75" customHeight="1" x14ac:dyDescent="0.3">
      <c r="AN6472" s="22" t="s">
        <v>13608</v>
      </c>
      <c r="AO6472" s="22" t="s">
        <v>12645</v>
      </c>
      <c r="AP6472" s="90" t="s">
        <v>13609</v>
      </c>
      <c r="AQ6472" s="22" t="s">
        <v>561</v>
      </c>
      <c r="AR6472" s="22" t="s">
        <v>783</v>
      </c>
      <c r="AS6472" s="56">
        <v>1</v>
      </c>
      <c r="AT6472" s="89">
        <v>42760.730879629627</v>
      </c>
      <c r="AU6472" s="22" t="s">
        <v>15012</v>
      </c>
      <c r="AV6472" s="22" t="s">
        <v>12634</v>
      </c>
    </row>
    <row r="6473" spans="40:48" ht="12.75" customHeight="1" x14ac:dyDescent="0.3">
      <c r="AN6473" s="22" t="s">
        <v>13610</v>
      </c>
      <c r="AO6473" s="22" t="s">
        <v>12645</v>
      </c>
      <c r="AP6473" s="90" t="s">
        <v>13611</v>
      </c>
      <c r="AQ6473" s="22" t="s">
        <v>561</v>
      </c>
      <c r="AR6473" s="22" t="s">
        <v>783</v>
      </c>
      <c r="AS6473" s="56">
        <v>1</v>
      </c>
      <c r="AT6473" s="89">
        <v>42760.730879629627</v>
      </c>
      <c r="AU6473" s="22" t="s">
        <v>15012</v>
      </c>
      <c r="AV6473" s="22" t="s">
        <v>12634</v>
      </c>
    </row>
    <row r="6474" spans="40:48" ht="12.75" customHeight="1" x14ac:dyDescent="0.3">
      <c r="AN6474" s="22" t="s">
        <v>13612</v>
      </c>
      <c r="AO6474" s="22" t="s">
        <v>12645</v>
      </c>
      <c r="AP6474" s="90" t="s">
        <v>13613</v>
      </c>
      <c r="AQ6474" s="22" t="s">
        <v>561</v>
      </c>
      <c r="AR6474" s="22" t="s">
        <v>783</v>
      </c>
      <c r="AS6474" s="56">
        <v>1</v>
      </c>
      <c r="AT6474" s="89">
        <v>42760.730879629627</v>
      </c>
      <c r="AU6474" s="22" t="s">
        <v>15012</v>
      </c>
      <c r="AV6474" s="22" t="s">
        <v>12634</v>
      </c>
    </row>
    <row r="6475" spans="40:48" ht="12.75" customHeight="1" x14ac:dyDescent="0.3">
      <c r="AN6475" s="22" t="s">
        <v>13614</v>
      </c>
      <c r="AO6475" s="22" t="s">
        <v>12645</v>
      </c>
      <c r="AP6475" s="90" t="s">
        <v>13615</v>
      </c>
      <c r="AQ6475" s="22" t="s">
        <v>561</v>
      </c>
      <c r="AR6475" s="22" t="s">
        <v>783</v>
      </c>
      <c r="AS6475" s="56">
        <v>1</v>
      </c>
      <c r="AT6475" s="89">
        <v>42593.41033564815</v>
      </c>
      <c r="AU6475" s="22" t="s">
        <v>13520</v>
      </c>
      <c r="AV6475" s="22" t="s">
        <v>12634</v>
      </c>
    </row>
    <row r="6476" spans="40:48" ht="12.75" customHeight="1" x14ac:dyDescent="0.3">
      <c r="AN6476" s="22" t="s">
        <v>13616</v>
      </c>
      <c r="AO6476" s="22" t="s">
        <v>12645</v>
      </c>
      <c r="AP6476" s="90" t="s">
        <v>13617</v>
      </c>
      <c r="AQ6476" s="22" t="s">
        <v>561</v>
      </c>
      <c r="AR6476" s="22" t="s">
        <v>783</v>
      </c>
      <c r="AS6476" s="56">
        <v>1</v>
      </c>
      <c r="AT6476" s="89">
        <v>42051.404675925929</v>
      </c>
      <c r="AU6476" s="22" t="s">
        <v>13520</v>
      </c>
      <c r="AV6476" s="22" t="s">
        <v>12634</v>
      </c>
    </row>
    <row r="6477" spans="40:48" ht="12.75" customHeight="1" x14ac:dyDescent="0.3">
      <c r="AN6477" s="22" t="s">
        <v>13618</v>
      </c>
      <c r="AO6477" s="22" t="s">
        <v>12645</v>
      </c>
      <c r="AP6477" s="90" t="s">
        <v>13619</v>
      </c>
      <c r="AQ6477" s="22" t="s">
        <v>561</v>
      </c>
      <c r="AR6477" s="22" t="s">
        <v>783</v>
      </c>
      <c r="AS6477" s="56">
        <v>1</v>
      </c>
      <c r="AT6477" s="89">
        <v>42760.730879629627</v>
      </c>
      <c r="AU6477" s="22" t="s">
        <v>15012</v>
      </c>
      <c r="AV6477" s="22" t="s">
        <v>12634</v>
      </c>
    </row>
    <row r="6478" spans="40:48" ht="12.75" customHeight="1" x14ac:dyDescent="0.3">
      <c r="AN6478" s="22" t="s">
        <v>13620</v>
      </c>
      <c r="AO6478" s="22" t="s">
        <v>12645</v>
      </c>
      <c r="AP6478" s="90" t="s">
        <v>13621</v>
      </c>
      <c r="AQ6478" s="22" t="s">
        <v>561</v>
      </c>
      <c r="AR6478" s="22" t="s">
        <v>783</v>
      </c>
      <c r="AS6478" s="56">
        <v>1</v>
      </c>
      <c r="AT6478" s="89">
        <v>42760.730879629627</v>
      </c>
      <c r="AU6478" s="22" t="s">
        <v>15012</v>
      </c>
      <c r="AV6478" s="22" t="s">
        <v>12634</v>
      </c>
    </row>
    <row r="6479" spans="40:48" ht="12.75" customHeight="1" x14ac:dyDescent="0.3">
      <c r="AN6479" s="22" t="s">
        <v>13622</v>
      </c>
      <c r="AO6479" s="22" t="s">
        <v>12645</v>
      </c>
      <c r="AP6479" s="90" t="s">
        <v>13623</v>
      </c>
      <c r="AQ6479" s="22" t="s">
        <v>561</v>
      </c>
      <c r="AR6479" s="22" t="s">
        <v>12633</v>
      </c>
      <c r="AS6479" s="56">
        <v>792</v>
      </c>
      <c r="AT6479" s="89">
        <v>42801.441967592589</v>
      </c>
      <c r="AU6479" s="22" t="s">
        <v>13520</v>
      </c>
      <c r="AV6479" s="22" t="s">
        <v>12634</v>
      </c>
    </row>
    <row r="6480" spans="40:48" ht="12.75" customHeight="1" x14ac:dyDescent="0.3">
      <c r="AN6480" s="22" t="s">
        <v>13624</v>
      </c>
      <c r="AO6480" s="22" t="s">
        <v>12645</v>
      </c>
      <c r="AP6480" s="90" t="s">
        <v>13625</v>
      </c>
      <c r="AQ6480" s="22" t="s">
        <v>561</v>
      </c>
      <c r="AR6480" s="22" t="s">
        <v>783</v>
      </c>
      <c r="AS6480" s="56">
        <v>1</v>
      </c>
      <c r="AT6480" s="89">
        <v>42515.709004629629</v>
      </c>
      <c r="AU6480" s="22" t="s">
        <v>13520</v>
      </c>
      <c r="AV6480" s="22" t="s">
        <v>12634</v>
      </c>
    </row>
    <row r="6481" spans="40:48" ht="12.75" customHeight="1" x14ac:dyDescent="0.3">
      <c r="AN6481" s="22" t="s">
        <v>13626</v>
      </c>
      <c r="AO6481" s="22" t="s">
        <v>12645</v>
      </c>
      <c r="AP6481" s="90" t="s">
        <v>13627</v>
      </c>
      <c r="AQ6481" s="22" t="s">
        <v>561</v>
      </c>
      <c r="AR6481" s="22" t="s">
        <v>783</v>
      </c>
      <c r="AS6481" s="56">
        <v>1</v>
      </c>
      <c r="AT6481" s="89">
        <v>42664.379525462966</v>
      </c>
      <c r="AU6481" s="22" t="s">
        <v>13520</v>
      </c>
      <c r="AV6481" s="22" t="s">
        <v>12634</v>
      </c>
    </row>
    <row r="6482" spans="40:48" ht="12.75" customHeight="1" x14ac:dyDescent="0.3">
      <c r="AN6482" s="22" t="s">
        <v>13628</v>
      </c>
      <c r="AO6482" s="22" t="s">
        <v>12645</v>
      </c>
      <c r="AP6482" s="90" t="s">
        <v>13629</v>
      </c>
      <c r="AQ6482" s="22" t="s">
        <v>561</v>
      </c>
      <c r="AR6482" s="22" t="s">
        <v>783</v>
      </c>
      <c r="AS6482" s="56">
        <v>1</v>
      </c>
      <c r="AT6482" s="89">
        <v>42138.475694444445</v>
      </c>
      <c r="AU6482" s="22" t="s">
        <v>13520</v>
      </c>
      <c r="AV6482" s="22" t="s">
        <v>12634</v>
      </c>
    </row>
    <row r="6483" spans="40:48" ht="12.75" customHeight="1" x14ac:dyDescent="0.3">
      <c r="AN6483" s="22" t="s">
        <v>13630</v>
      </c>
      <c r="AO6483" s="22" t="s">
        <v>12645</v>
      </c>
      <c r="AP6483" s="90" t="s">
        <v>13631</v>
      </c>
      <c r="AQ6483" s="22" t="s">
        <v>561</v>
      </c>
      <c r="AR6483" s="22" t="s">
        <v>12633</v>
      </c>
      <c r="AS6483" s="56">
        <v>7500</v>
      </c>
      <c r="AT6483" s="89">
        <v>42866.640590277777</v>
      </c>
      <c r="AU6483" s="22" t="s">
        <v>13520</v>
      </c>
      <c r="AV6483" s="22" t="s">
        <v>12634</v>
      </c>
    </row>
    <row r="6484" spans="40:48" ht="12.75" customHeight="1" x14ac:dyDescent="0.3">
      <c r="AN6484" s="22" t="s">
        <v>13632</v>
      </c>
      <c r="AO6484" s="22" t="s">
        <v>12645</v>
      </c>
      <c r="AP6484" s="90" t="s">
        <v>13633</v>
      </c>
      <c r="AQ6484" s="22" t="s">
        <v>561</v>
      </c>
      <c r="AR6484" s="22" t="s">
        <v>783</v>
      </c>
      <c r="AS6484" s="56">
        <v>1</v>
      </c>
      <c r="AT6484" s="89">
        <v>42531.721365740741</v>
      </c>
      <c r="AU6484" s="22" t="s">
        <v>13520</v>
      </c>
      <c r="AV6484" s="22" t="s">
        <v>12634</v>
      </c>
    </row>
    <row r="6485" spans="40:48" ht="12.75" customHeight="1" x14ac:dyDescent="0.3">
      <c r="AN6485" s="22" t="s">
        <v>13634</v>
      </c>
      <c r="AO6485" s="22" t="s">
        <v>12645</v>
      </c>
      <c r="AP6485" s="90" t="s">
        <v>13635</v>
      </c>
      <c r="AQ6485" s="22" t="s">
        <v>561</v>
      </c>
      <c r="AR6485" s="22" t="s">
        <v>783</v>
      </c>
      <c r="AS6485" s="56">
        <v>1</v>
      </c>
      <c r="AT6485" s="89">
        <v>42760.730879629627</v>
      </c>
      <c r="AU6485" s="22" t="s">
        <v>14986</v>
      </c>
      <c r="AV6485" s="22" t="s">
        <v>12634</v>
      </c>
    </row>
    <row r="6486" spans="40:48" ht="12.75" customHeight="1" x14ac:dyDescent="0.3">
      <c r="AN6486" s="22" t="s">
        <v>13636</v>
      </c>
      <c r="AO6486" s="22" t="s">
        <v>12645</v>
      </c>
      <c r="AP6486" s="90" t="s">
        <v>13637</v>
      </c>
      <c r="AQ6486" s="22" t="s">
        <v>561</v>
      </c>
      <c r="AR6486" s="22" t="s">
        <v>783</v>
      </c>
      <c r="AS6486" s="56">
        <v>1</v>
      </c>
      <c r="AT6486" s="89">
        <v>41402.403703703705</v>
      </c>
      <c r="AU6486" s="22" t="s">
        <v>12706</v>
      </c>
      <c r="AV6486" s="22" t="s">
        <v>12634</v>
      </c>
    </row>
    <row r="6487" spans="40:48" ht="12.75" customHeight="1" x14ac:dyDescent="0.3">
      <c r="AN6487" s="22" t="s">
        <v>13638</v>
      </c>
      <c r="AO6487" s="22" t="s">
        <v>12645</v>
      </c>
      <c r="AP6487" s="90" t="s">
        <v>13639</v>
      </c>
      <c r="AQ6487" s="22" t="s">
        <v>561</v>
      </c>
      <c r="AR6487" s="22" t="s">
        <v>783</v>
      </c>
      <c r="AS6487" s="56">
        <v>1</v>
      </c>
      <c r="AT6487" s="89">
        <v>42760.730879629627</v>
      </c>
      <c r="AU6487" s="22" t="s">
        <v>14986</v>
      </c>
      <c r="AV6487" s="22" t="s">
        <v>12634</v>
      </c>
    </row>
    <row r="6488" spans="40:48" ht="12.75" customHeight="1" x14ac:dyDescent="0.3">
      <c r="AN6488" s="22" t="s">
        <v>13640</v>
      </c>
      <c r="AO6488" s="22" t="s">
        <v>12645</v>
      </c>
      <c r="AP6488" s="90" t="s">
        <v>13641</v>
      </c>
      <c r="AQ6488" s="22" t="s">
        <v>561</v>
      </c>
      <c r="AR6488" s="22" t="s">
        <v>12633</v>
      </c>
      <c r="AS6488" s="56">
        <v>5888</v>
      </c>
      <c r="AT6488" s="89">
        <v>42801.464571759258</v>
      </c>
      <c r="AU6488" s="22" t="s">
        <v>13520</v>
      </c>
      <c r="AV6488" s="22" t="s">
        <v>12634</v>
      </c>
    </row>
    <row r="6489" spans="40:48" ht="12.75" customHeight="1" x14ac:dyDescent="0.3">
      <c r="AN6489" s="22" t="s">
        <v>13642</v>
      </c>
      <c r="AO6489" s="22" t="s">
        <v>12645</v>
      </c>
      <c r="AP6489" s="90" t="s">
        <v>13643</v>
      </c>
      <c r="AQ6489" s="22" t="s">
        <v>561</v>
      </c>
      <c r="AR6489" s="22" t="s">
        <v>783</v>
      </c>
      <c r="AS6489" s="56">
        <v>1</v>
      </c>
      <c r="AT6489" s="89">
        <v>42520.753344907411</v>
      </c>
      <c r="AU6489" s="22" t="s">
        <v>13520</v>
      </c>
      <c r="AV6489" s="22" t="s">
        <v>12634</v>
      </c>
    </row>
    <row r="6490" spans="40:48" ht="12.75" customHeight="1" x14ac:dyDescent="0.3">
      <c r="AN6490" s="22" t="s">
        <v>13644</v>
      </c>
      <c r="AO6490" s="22" t="s">
        <v>12645</v>
      </c>
      <c r="AP6490" s="90" t="s">
        <v>13645</v>
      </c>
      <c r="AQ6490" s="22" t="s">
        <v>561</v>
      </c>
      <c r="AR6490" s="22" t="s">
        <v>783</v>
      </c>
      <c r="AS6490" s="56">
        <v>0</v>
      </c>
      <c r="AT6490" s="89">
        <v>42774.464108796295</v>
      </c>
      <c r="AU6490" s="22" t="s">
        <v>12706</v>
      </c>
      <c r="AV6490" s="22" t="s">
        <v>12634</v>
      </c>
    </row>
    <row r="6491" spans="40:48" ht="12.75" customHeight="1" x14ac:dyDescent="0.3">
      <c r="AN6491" s="22" t="s">
        <v>13646</v>
      </c>
      <c r="AO6491" s="22" t="s">
        <v>12645</v>
      </c>
      <c r="AP6491" s="90" t="s">
        <v>13647</v>
      </c>
      <c r="AQ6491" s="22" t="s">
        <v>561</v>
      </c>
      <c r="AR6491" s="22" t="s">
        <v>783</v>
      </c>
      <c r="AS6491" s="56">
        <v>1</v>
      </c>
      <c r="AT6491" s="89">
        <v>42664.379525462966</v>
      </c>
      <c r="AU6491" s="22" t="s">
        <v>13520</v>
      </c>
      <c r="AV6491" s="22" t="s">
        <v>12634</v>
      </c>
    </row>
    <row r="6492" spans="40:48" ht="12.75" customHeight="1" x14ac:dyDescent="0.3">
      <c r="AN6492" s="22" t="s">
        <v>13648</v>
      </c>
      <c r="AO6492" s="22" t="s">
        <v>12645</v>
      </c>
      <c r="AP6492" s="90" t="s">
        <v>13649</v>
      </c>
      <c r="AQ6492" s="22" t="s">
        <v>561</v>
      </c>
      <c r="AR6492" s="22" t="s">
        <v>783</v>
      </c>
      <c r="AS6492" s="56">
        <v>0</v>
      </c>
      <c r="AT6492" s="89">
        <v>42774.462361111109</v>
      </c>
      <c r="AU6492" s="22" t="s">
        <v>12706</v>
      </c>
      <c r="AV6492" s="22" t="s">
        <v>12634</v>
      </c>
    </row>
    <row r="6493" spans="40:48" ht="12.75" customHeight="1" x14ac:dyDescent="0.3">
      <c r="AN6493" s="22" t="s">
        <v>13650</v>
      </c>
      <c r="AO6493" s="22" t="s">
        <v>12645</v>
      </c>
      <c r="AP6493" s="90" t="s">
        <v>13651</v>
      </c>
      <c r="AQ6493" s="22" t="s">
        <v>561</v>
      </c>
      <c r="AR6493" s="22" t="s">
        <v>12633</v>
      </c>
      <c r="AS6493" s="56">
        <v>428.9</v>
      </c>
      <c r="AT6493" s="89">
        <v>42801.459004629629</v>
      </c>
      <c r="AU6493" s="22" t="s">
        <v>13520</v>
      </c>
      <c r="AV6493" s="22" t="s">
        <v>12634</v>
      </c>
    </row>
    <row r="6494" spans="40:48" ht="12.75" customHeight="1" x14ac:dyDescent="0.3">
      <c r="AN6494" s="22" t="s">
        <v>13652</v>
      </c>
      <c r="AO6494" s="22" t="s">
        <v>12645</v>
      </c>
      <c r="AP6494" s="90" t="s">
        <v>13653</v>
      </c>
      <c r="AQ6494" s="22" t="s">
        <v>561</v>
      </c>
      <c r="AR6494" s="22" t="s">
        <v>783</v>
      </c>
      <c r="AS6494" s="56">
        <v>1</v>
      </c>
      <c r="AT6494" s="89">
        <v>42037.545289351852</v>
      </c>
      <c r="AU6494" s="22" t="s">
        <v>13520</v>
      </c>
      <c r="AV6494" s="22" t="s">
        <v>12634</v>
      </c>
    </row>
    <row r="6495" spans="40:48" ht="12.75" customHeight="1" x14ac:dyDescent="0.3">
      <c r="AN6495" s="22" t="s">
        <v>13654</v>
      </c>
      <c r="AO6495" s="22" t="s">
        <v>12645</v>
      </c>
      <c r="AP6495" s="90" t="s">
        <v>13655</v>
      </c>
      <c r="AQ6495" s="22" t="s">
        <v>561</v>
      </c>
      <c r="AR6495" s="22" t="s">
        <v>783</v>
      </c>
      <c r="AS6495" s="56">
        <v>1</v>
      </c>
      <c r="AT6495" s="89">
        <v>42664.379525462966</v>
      </c>
      <c r="AU6495" s="22" t="s">
        <v>13520</v>
      </c>
      <c r="AV6495" s="22" t="s">
        <v>12634</v>
      </c>
    </row>
    <row r="6496" spans="40:48" ht="12.75" customHeight="1" x14ac:dyDescent="0.3">
      <c r="AN6496" s="22" t="s">
        <v>13656</v>
      </c>
      <c r="AO6496" s="22" t="s">
        <v>12645</v>
      </c>
      <c r="AP6496" s="90" t="s">
        <v>13657</v>
      </c>
      <c r="AQ6496" s="22" t="s">
        <v>561</v>
      </c>
      <c r="AR6496" s="22" t="s">
        <v>783</v>
      </c>
      <c r="AS6496" s="56">
        <v>1</v>
      </c>
      <c r="AT6496" s="89">
        <v>42515.742152777777</v>
      </c>
      <c r="AU6496" s="22" t="s">
        <v>13520</v>
      </c>
      <c r="AV6496" s="22" t="s">
        <v>12634</v>
      </c>
    </row>
    <row r="6497" spans="40:48" ht="12.75" customHeight="1" x14ac:dyDescent="0.3">
      <c r="AN6497" s="22" t="s">
        <v>13658</v>
      </c>
      <c r="AO6497" s="22" t="s">
        <v>12645</v>
      </c>
      <c r="AP6497" s="90" t="s">
        <v>13659</v>
      </c>
      <c r="AQ6497" s="22" t="s">
        <v>561</v>
      </c>
      <c r="AR6497" s="22" t="s">
        <v>12633</v>
      </c>
      <c r="AS6497" s="56">
        <v>681.4</v>
      </c>
      <c r="AT6497" s="89">
        <v>42793.363275462965</v>
      </c>
      <c r="AU6497" s="22" t="s">
        <v>13520</v>
      </c>
      <c r="AV6497" s="22" t="s">
        <v>12634</v>
      </c>
    </row>
    <row r="6498" spans="40:48" ht="12.75" customHeight="1" x14ac:dyDescent="0.3">
      <c r="AN6498" s="22" t="s">
        <v>13660</v>
      </c>
      <c r="AO6498" s="22" t="s">
        <v>12645</v>
      </c>
      <c r="AP6498" s="90" t="s">
        <v>13661</v>
      </c>
      <c r="AQ6498" s="22" t="s">
        <v>561</v>
      </c>
      <c r="AR6498" s="22" t="s">
        <v>12633</v>
      </c>
      <c r="AS6498" s="56">
        <v>1096</v>
      </c>
      <c r="AT6498" s="89">
        <v>42788.692488425928</v>
      </c>
      <c r="AU6498" s="22" t="s">
        <v>13520</v>
      </c>
      <c r="AV6498" s="22" t="s">
        <v>12634</v>
      </c>
    </row>
    <row r="6499" spans="40:48" ht="12.75" customHeight="1" x14ac:dyDescent="0.3">
      <c r="AN6499" s="22" t="s">
        <v>13662</v>
      </c>
      <c r="AO6499" s="22" t="s">
        <v>12645</v>
      </c>
      <c r="AP6499" s="90" t="s">
        <v>13663</v>
      </c>
      <c r="AQ6499" s="22" t="s">
        <v>561</v>
      </c>
      <c r="AR6499" s="22" t="s">
        <v>783</v>
      </c>
      <c r="AS6499" s="56">
        <v>0</v>
      </c>
      <c r="AT6499" s="89">
        <v>42774.46334490741</v>
      </c>
      <c r="AU6499" s="22" t="s">
        <v>12706</v>
      </c>
      <c r="AV6499" s="22" t="s">
        <v>12634</v>
      </c>
    </row>
    <row r="6500" spans="40:48" ht="12.75" customHeight="1" x14ac:dyDescent="0.3">
      <c r="AN6500" s="22" t="s">
        <v>13664</v>
      </c>
      <c r="AO6500" s="22" t="s">
        <v>12645</v>
      </c>
      <c r="AP6500" s="90" t="s">
        <v>13665</v>
      </c>
      <c r="AQ6500" s="22" t="s">
        <v>561</v>
      </c>
      <c r="AR6500" s="22" t="s">
        <v>12633</v>
      </c>
      <c r="AS6500" s="56">
        <v>5094</v>
      </c>
      <c r="AT6500" s="89">
        <v>42801.435254629629</v>
      </c>
      <c r="AU6500" s="22" t="s">
        <v>13520</v>
      </c>
      <c r="AV6500" s="22" t="s">
        <v>12634</v>
      </c>
    </row>
    <row r="6501" spans="40:48" ht="12.75" customHeight="1" x14ac:dyDescent="0.3">
      <c r="AN6501" s="22" t="s">
        <v>13666</v>
      </c>
      <c r="AO6501" s="22" t="s">
        <v>12645</v>
      </c>
      <c r="AP6501" s="90" t="s">
        <v>13667</v>
      </c>
      <c r="AQ6501" s="22" t="s">
        <v>561</v>
      </c>
      <c r="AR6501" s="22" t="s">
        <v>783</v>
      </c>
      <c r="AS6501" s="56">
        <v>1</v>
      </c>
      <c r="AT6501" s="89">
        <v>42760.730879629627</v>
      </c>
      <c r="AU6501" s="22" t="s">
        <v>15003</v>
      </c>
      <c r="AV6501" s="22" t="s">
        <v>12634</v>
      </c>
    </row>
    <row r="6502" spans="40:48" ht="12.75" customHeight="1" x14ac:dyDescent="0.3">
      <c r="AN6502" s="22" t="s">
        <v>13668</v>
      </c>
      <c r="AO6502" s="22" t="s">
        <v>12645</v>
      </c>
      <c r="AP6502" s="90" t="s">
        <v>13669</v>
      </c>
      <c r="AQ6502" s="22" t="s">
        <v>561</v>
      </c>
      <c r="AR6502" s="22" t="s">
        <v>783</v>
      </c>
      <c r="AS6502" s="56">
        <v>1</v>
      </c>
      <c r="AT6502" s="89">
        <v>42760.730879629627</v>
      </c>
      <c r="AU6502" s="22" t="s">
        <v>15003</v>
      </c>
      <c r="AV6502" s="22" t="s">
        <v>12634</v>
      </c>
    </row>
    <row r="6503" spans="40:48" ht="12.75" customHeight="1" x14ac:dyDescent="0.3">
      <c r="AN6503" s="22" t="s">
        <v>13670</v>
      </c>
      <c r="AO6503" s="22" t="s">
        <v>12645</v>
      </c>
      <c r="AP6503" s="90" t="s">
        <v>13671</v>
      </c>
      <c r="AQ6503" s="22" t="s">
        <v>561</v>
      </c>
      <c r="AR6503" s="22" t="s">
        <v>783</v>
      </c>
      <c r="AS6503" s="56">
        <v>1</v>
      </c>
      <c r="AT6503" s="89">
        <v>42760.730879629627</v>
      </c>
      <c r="AU6503" s="22" t="s">
        <v>15003</v>
      </c>
      <c r="AV6503" s="22" t="s">
        <v>12634</v>
      </c>
    </row>
    <row r="6504" spans="40:48" ht="12.75" customHeight="1" x14ac:dyDescent="0.3">
      <c r="AN6504" s="22" t="s">
        <v>13672</v>
      </c>
      <c r="AO6504" s="22" t="s">
        <v>12645</v>
      </c>
      <c r="AP6504" s="90" t="s">
        <v>13673</v>
      </c>
      <c r="AQ6504" s="22" t="s">
        <v>561</v>
      </c>
      <c r="AR6504" s="22" t="s">
        <v>783</v>
      </c>
      <c r="AS6504" s="56">
        <v>1</v>
      </c>
      <c r="AT6504" s="89">
        <v>42760.730879629627</v>
      </c>
      <c r="AU6504" s="22" t="s">
        <v>15003</v>
      </c>
      <c r="AV6504" s="22" t="s">
        <v>12634</v>
      </c>
    </row>
    <row r="6505" spans="40:48" ht="12.75" customHeight="1" x14ac:dyDescent="0.3">
      <c r="AN6505" s="22" t="s">
        <v>13674</v>
      </c>
      <c r="AO6505" s="22" t="s">
        <v>12645</v>
      </c>
      <c r="AP6505" s="90" t="s">
        <v>13675</v>
      </c>
      <c r="AQ6505" s="22" t="s">
        <v>561</v>
      </c>
      <c r="AR6505" s="22" t="s">
        <v>783</v>
      </c>
      <c r="AS6505" s="56">
        <v>1</v>
      </c>
      <c r="AT6505" s="89">
        <v>42760.730879629627</v>
      </c>
      <c r="AU6505" s="22" t="s">
        <v>15003</v>
      </c>
      <c r="AV6505" s="22" t="s">
        <v>12634</v>
      </c>
    </row>
    <row r="6506" spans="40:48" ht="12.75" customHeight="1" x14ac:dyDescent="0.3">
      <c r="AN6506" s="22" t="s">
        <v>13676</v>
      </c>
      <c r="AO6506" s="22" t="s">
        <v>12645</v>
      </c>
      <c r="AP6506" s="90" t="s">
        <v>13677</v>
      </c>
      <c r="AQ6506" s="22" t="s">
        <v>561</v>
      </c>
      <c r="AR6506" s="22" t="s">
        <v>783</v>
      </c>
      <c r="AS6506" s="56">
        <v>1</v>
      </c>
      <c r="AT6506" s="89">
        <v>42760.730879629627</v>
      </c>
      <c r="AU6506" s="22" t="s">
        <v>15003</v>
      </c>
      <c r="AV6506" s="22" t="s">
        <v>12634</v>
      </c>
    </row>
    <row r="6507" spans="40:48" ht="12.75" customHeight="1" x14ac:dyDescent="0.3">
      <c r="AN6507" s="22" t="s">
        <v>13678</v>
      </c>
      <c r="AO6507" s="22" t="s">
        <v>12645</v>
      </c>
      <c r="AP6507" s="90" t="s">
        <v>13679</v>
      </c>
      <c r="AQ6507" s="22" t="s">
        <v>561</v>
      </c>
      <c r="AR6507" s="22" t="s">
        <v>783</v>
      </c>
      <c r="AS6507" s="56">
        <v>1</v>
      </c>
      <c r="AT6507" s="89">
        <v>42760.730879629627</v>
      </c>
      <c r="AU6507" s="22" t="s">
        <v>15013</v>
      </c>
      <c r="AV6507" s="22" t="s">
        <v>12634</v>
      </c>
    </row>
    <row r="6508" spans="40:48" ht="12.75" customHeight="1" x14ac:dyDescent="0.3">
      <c r="AN6508" s="22" t="s">
        <v>13680</v>
      </c>
      <c r="AO6508" s="22" t="s">
        <v>12645</v>
      </c>
      <c r="AP6508" s="90" t="s">
        <v>13681</v>
      </c>
      <c r="AQ6508" s="22" t="s">
        <v>561</v>
      </c>
      <c r="AR6508" s="22" t="s">
        <v>783</v>
      </c>
      <c r="AS6508" s="56">
        <v>1</v>
      </c>
      <c r="AT6508" s="89">
        <v>42760.730879629627</v>
      </c>
      <c r="AU6508" s="22" t="s">
        <v>15013</v>
      </c>
      <c r="AV6508" s="22" t="s">
        <v>12634</v>
      </c>
    </row>
    <row r="6509" spans="40:48" ht="12.75" customHeight="1" x14ac:dyDescent="0.3">
      <c r="AN6509" s="22" t="s">
        <v>13682</v>
      </c>
      <c r="AO6509" s="22" t="s">
        <v>12645</v>
      </c>
      <c r="AP6509" s="90" t="s">
        <v>13683</v>
      </c>
      <c r="AQ6509" s="22" t="s">
        <v>561</v>
      </c>
      <c r="AR6509" s="22" t="s">
        <v>783</v>
      </c>
      <c r="AS6509" s="56">
        <v>1</v>
      </c>
      <c r="AT6509" s="89">
        <v>42760.730879629627</v>
      </c>
      <c r="AU6509" s="22" t="s">
        <v>15013</v>
      </c>
      <c r="AV6509" s="22" t="s">
        <v>12634</v>
      </c>
    </row>
    <row r="6510" spans="40:48" ht="12.75" customHeight="1" x14ac:dyDescent="0.3">
      <c r="AN6510" s="22" t="s">
        <v>13684</v>
      </c>
      <c r="AO6510" s="22" t="s">
        <v>12645</v>
      </c>
      <c r="AP6510" s="90" t="s">
        <v>13685</v>
      </c>
      <c r="AQ6510" s="22" t="s">
        <v>561</v>
      </c>
      <c r="AR6510" s="22" t="s">
        <v>783</v>
      </c>
      <c r="AS6510" s="56">
        <v>1</v>
      </c>
      <c r="AT6510" s="89">
        <v>42760.730879629627</v>
      </c>
      <c r="AU6510" s="22" t="s">
        <v>15013</v>
      </c>
      <c r="AV6510" s="22" t="s">
        <v>12634</v>
      </c>
    </row>
    <row r="6511" spans="40:48" ht="12.75" customHeight="1" x14ac:dyDescent="0.3">
      <c r="AN6511" s="22" t="s">
        <v>13686</v>
      </c>
      <c r="AO6511" s="22" t="s">
        <v>12645</v>
      </c>
      <c r="AP6511" s="90" t="s">
        <v>13687</v>
      </c>
      <c r="AQ6511" s="22" t="s">
        <v>561</v>
      </c>
      <c r="AR6511" s="22" t="s">
        <v>783</v>
      </c>
      <c r="AS6511" s="56">
        <v>1</v>
      </c>
      <c r="AT6511" s="89">
        <v>42760.730879629627</v>
      </c>
      <c r="AU6511" s="22" t="s">
        <v>15003</v>
      </c>
      <c r="AV6511" s="22" t="s">
        <v>12634</v>
      </c>
    </row>
    <row r="6512" spans="40:48" ht="12.75" customHeight="1" x14ac:dyDescent="0.3">
      <c r="AN6512" s="22" t="s">
        <v>13688</v>
      </c>
      <c r="AO6512" s="22" t="s">
        <v>12645</v>
      </c>
      <c r="AP6512" s="90" t="s">
        <v>13689</v>
      </c>
      <c r="AQ6512" s="22" t="s">
        <v>561</v>
      </c>
      <c r="AR6512" s="22" t="s">
        <v>783</v>
      </c>
      <c r="AS6512" s="56">
        <v>1</v>
      </c>
      <c r="AT6512" s="89">
        <v>42760.730879629627</v>
      </c>
      <c r="AU6512" s="22" t="s">
        <v>15003</v>
      </c>
      <c r="AV6512" s="22" t="s">
        <v>12634</v>
      </c>
    </row>
    <row r="6513" spans="40:48" ht="12.75" customHeight="1" x14ac:dyDescent="0.3">
      <c r="AN6513" s="22" t="s">
        <v>13690</v>
      </c>
      <c r="AO6513" s="22" t="s">
        <v>12645</v>
      </c>
      <c r="AP6513" s="90" t="s">
        <v>13691</v>
      </c>
      <c r="AQ6513" s="22" t="s">
        <v>561</v>
      </c>
      <c r="AR6513" s="22" t="s">
        <v>783</v>
      </c>
      <c r="AS6513" s="56">
        <v>1</v>
      </c>
      <c r="AT6513" s="89">
        <v>42760.730879629627</v>
      </c>
      <c r="AU6513" s="22" t="s">
        <v>15013</v>
      </c>
      <c r="AV6513" s="22" t="s">
        <v>12634</v>
      </c>
    </row>
    <row r="6514" spans="40:48" ht="12.75" customHeight="1" x14ac:dyDescent="0.3">
      <c r="AN6514" s="22" t="s">
        <v>13692</v>
      </c>
      <c r="AO6514" s="22" t="s">
        <v>12645</v>
      </c>
      <c r="AP6514" s="90" t="s">
        <v>13693</v>
      </c>
      <c r="AQ6514" s="22" t="s">
        <v>561</v>
      </c>
      <c r="AR6514" s="22" t="s">
        <v>783</v>
      </c>
      <c r="AS6514" s="56">
        <v>1</v>
      </c>
      <c r="AT6514" s="89">
        <v>42726.694444444445</v>
      </c>
      <c r="AU6514" s="22" t="s">
        <v>13694</v>
      </c>
      <c r="AV6514" s="22" t="s">
        <v>12634</v>
      </c>
    </row>
    <row r="6515" spans="40:48" ht="12.75" customHeight="1" x14ac:dyDescent="0.3">
      <c r="AN6515" s="22" t="s">
        <v>13695</v>
      </c>
      <c r="AO6515" s="22" t="s">
        <v>12645</v>
      </c>
      <c r="AP6515" s="90" t="s">
        <v>13696</v>
      </c>
      <c r="AQ6515" s="22" t="s">
        <v>561</v>
      </c>
      <c r="AR6515" s="22" t="s">
        <v>783</v>
      </c>
      <c r="AS6515" s="56">
        <v>1</v>
      </c>
      <c r="AT6515" s="89">
        <v>41524.629548611112</v>
      </c>
      <c r="AU6515" s="22" t="s">
        <v>12689</v>
      </c>
      <c r="AV6515" s="22" t="s">
        <v>12634</v>
      </c>
    </row>
    <row r="6516" spans="40:48" ht="12.75" customHeight="1" x14ac:dyDescent="0.3">
      <c r="AN6516" s="22" t="s">
        <v>13697</v>
      </c>
      <c r="AO6516" s="22" t="s">
        <v>12645</v>
      </c>
      <c r="AP6516" s="90" t="s">
        <v>13698</v>
      </c>
      <c r="AQ6516" s="22" t="s">
        <v>561</v>
      </c>
      <c r="AR6516" s="22" t="s">
        <v>783</v>
      </c>
      <c r="AS6516" s="56">
        <v>1</v>
      </c>
      <c r="AT6516" s="89">
        <v>42760.730879629627</v>
      </c>
      <c r="AU6516" s="22" t="s">
        <v>15013</v>
      </c>
      <c r="AV6516" s="22" t="s">
        <v>12634</v>
      </c>
    </row>
    <row r="6517" spans="40:48" ht="12.75" customHeight="1" x14ac:dyDescent="0.3">
      <c r="AN6517" s="22" t="s">
        <v>13699</v>
      </c>
      <c r="AO6517" s="22" t="s">
        <v>12645</v>
      </c>
      <c r="AP6517" s="90" t="s">
        <v>13700</v>
      </c>
      <c r="AQ6517" s="22" t="s">
        <v>561</v>
      </c>
      <c r="AR6517" s="22" t="s">
        <v>783</v>
      </c>
      <c r="AS6517" s="56">
        <v>1</v>
      </c>
      <c r="AT6517" s="89">
        <v>42760.730879629627</v>
      </c>
      <c r="AU6517" s="22" t="s">
        <v>15013</v>
      </c>
      <c r="AV6517" s="22" t="s">
        <v>12634</v>
      </c>
    </row>
    <row r="6518" spans="40:48" ht="12.75" customHeight="1" x14ac:dyDescent="0.3">
      <c r="AN6518" s="22" t="s">
        <v>13701</v>
      </c>
      <c r="AO6518" s="22" t="s">
        <v>12645</v>
      </c>
      <c r="AP6518" s="90" t="s">
        <v>13702</v>
      </c>
      <c r="AQ6518" s="22" t="s">
        <v>561</v>
      </c>
      <c r="AR6518" s="22" t="s">
        <v>783</v>
      </c>
      <c r="AS6518" s="56">
        <v>1</v>
      </c>
      <c r="AT6518" s="89">
        <v>42760.730879629627</v>
      </c>
      <c r="AU6518" s="22" t="s">
        <v>15013</v>
      </c>
      <c r="AV6518" s="22" t="s">
        <v>12634</v>
      </c>
    </row>
    <row r="6519" spans="40:48" ht="12.75" customHeight="1" x14ac:dyDescent="0.3">
      <c r="AN6519" s="22" t="s">
        <v>13703</v>
      </c>
      <c r="AO6519" s="22" t="s">
        <v>12645</v>
      </c>
      <c r="AP6519" s="90" t="s">
        <v>13704</v>
      </c>
      <c r="AQ6519" s="22" t="s">
        <v>561</v>
      </c>
      <c r="AR6519" s="22" t="s">
        <v>783</v>
      </c>
      <c r="AS6519" s="56">
        <v>1</v>
      </c>
      <c r="AT6519" s="89">
        <v>41893.79277777778</v>
      </c>
      <c r="AU6519" s="22" t="s">
        <v>12689</v>
      </c>
      <c r="AV6519" s="22" t="s">
        <v>12634</v>
      </c>
    </row>
    <row r="6520" spans="40:48" ht="12.75" customHeight="1" x14ac:dyDescent="0.3">
      <c r="AN6520" s="22" t="s">
        <v>13705</v>
      </c>
      <c r="AO6520" s="22" t="s">
        <v>12645</v>
      </c>
      <c r="AP6520" s="90" t="s">
        <v>13706</v>
      </c>
      <c r="AQ6520" s="22" t="s">
        <v>561</v>
      </c>
      <c r="AR6520" s="22" t="s">
        <v>783</v>
      </c>
      <c r="AS6520" s="56">
        <v>1</v>
      </c>
      <c r="AT6520" s="89">
        <v>42760.730879629627</v>
      </c>
      <c r="AU6520" s="22" t="s">
        <v>15013</v>
      </c>
      <c r="AV6520" s="22" t="s">
        <v>12634</v>
      </c>
    </row>
    <row r="6521" spans="40:48" ht="12.75" customHeight="1" x14ac:dyDescent="0.3">
      <c r="AN6521" s="22" t="s">
        <v>13707</v>
      </c>
      <c r="AO6521" s="22" t="s">
        <v>12645</v>
      </c>
      <c r="AP6521" s="90" t="s">
        <v>13708</v>
      </c>
      <c r="AQ6521" s="22" t="s">
        <v>561</v>
      </c>
      <c r="AR6521" s="22" t="s">
        <v>783</v>
      </c>
      <c r="AS6521" s="56">
        <v>1</v>
      </c>
      <c r="AT6521" s="89">
        <v>42760.730879629627</v>
      </c>
      <c r="AU6521" s="22" t="s">
        <v>15003</v>
      </c>
      <c r="AV6521" s="22" t="s">
        <v>12634</v>
      </c>
    </row>
    <row r="6522" spans="40:48" ht="12.75" customHeight="1" x14ac:dyDescent="0.3">
      <c r="AN6522" s="22" t="s">
        <v>13709</v>
      </c>
      <c r="AO6522" s="22" t="s">
        <v>12645</v>
      </c>
      <c r="AP6522" s="90" t="s">
        <v>13710</v>
      </c>
      <c r="AQ6522" s="22" t="s">
        <v>561</v>
      </c>
      <c r="AR6522" s="22" t="s">
        <v>783</v>
      </c>
      <c r="AS6522" s="56">
        <v>1</v>
      </c>
      <c r="AT6522" s="89">
        <v>42760.730879629627</v>
      </c>
      <c r="AU6522" s="22" t="s">
        <v>15013</v>
      </c>
      <c r="AV6522" s="22" t="s">
        <v>12634</v>
      </c>
    </row>
    <row r="6523" spans="40:48" ht="12.75" customHeight="1" x14ac:dyDescent="0.3">
      <c r="AN6523" s="22" t="s">
        <v>13711</v>
      </c>
      <c r="AO6523" s="22" t="s">
        <v>12645</v>
      </c>
      <c r="AP6523" s="90" t="s">
        <v>13712</v>
      </c>
      <c r="AQ6523" s="22" t="s">
        <v>561</v>
      </c>
      <c r="AR6523" s="22" t="s">
        <v>783</v>
      </c>
      <c r="AS6523" s="56">
        <v>1</v>
      </c>
      <c r="AT6523" s="89">
        <v>42529.463576388887</v>
      </c>
      <c r="AU6523" s="22" t="s">
        <v>12689</v>
      </c>
      <c r="AV6523" s="22" t="s">
        <v>12634</v>
      </c>
    </row>
    <row r="6524" spans="40:48" ht="12.75" customHeight="1" x14ac:dyDescent="0.3">
      <c r="AN6524" s="22" t="s">
        <v>13713</v>
      </c>
      <c r="AO6524" s="22" t="s">
        <v>12645</v>
      </c>
      <c r="AP6524" s="90" t="s">
        <v>13714</v>
      </c>
      <c r="AQ6524" s="22" t="s">
        <v>561</v>
      </c>
      <c r="AR6524" s="22" t="s">
        <v>783</v>
      </c>
      <c r="AS6524" s="56">
        <v>1</v>
      </c>
      <c r="AT6524" s="89">
        <v>42541.66914351852</v>
      </c>
      <c r="AU6524" s="22" t="s">
        <v>12689</v>
      </c>
      <c r="AV6524" s="22" t="s">
        <v>12634</v>
      </c>
    </row>
    <row r="6525" spans="40:48" ht="12.75" customHeight="1" x14ac:dyDescent="0.3">
      <c r="AN6525" s="22" t="s">
        <v>13715</v>
      </c>
      <c r="AO6525" s="22" t="s">
        <v>12645</v>
      </c>
      <c r="AP6525" s="90" t="s">
        <v>13716</v>
      </c>
      <c r="AQ6525" s="22" t="s">
        <v>561</v>
      </c>
      <c r="AR6525" s="22" t="s">
        <v>783</v>
      </c>
      <c r="AS6525" s="56">
        <v>1</v>
      </c>
      <c r="AT6525" s="89">
        <v>42335.379189814812</v>
      </c>
      <c r="AU6525" s="22" t="s">
        <v>12689</v>
      </c>
      <c r="AV6525" s="22" t="s">
        <v>12634</v>
      </c>
    </row>
    <row r="6526" spans="40:48" ht="12.75" customHeight="1" x14ac:dyDescent="0.3">
      <c r="AN6526" s="22" t="s">
        <v>13717</v>
      </c>
      <c r="AO6526" s="22" t="s">
        <v>12645</v>
      </c>
      <c r="AP6526" s="90" t="s">
        <v>13718</v>
      </c>
      <c r="AQ6526" s="22" t="s">
        <v>561</v>
      </c>
      <c r="AR6526" s="22" t="s">
        <v>783</v>
      </c>
      <c r="AS6526" s="56">
        <v>1</v>
      </c>
      <c r="AT6526" s="89">
        <v>42760.730879629627</v>
      </c>
      <c r="AU6526" s="22" t="s">
        <v>15003</v>
      </c>
      <c r="AV6526" s="22" t="s">
        <v>12634</v>
      </c>
    </row>
    <row r="6527" spans="40:48" ht="12.75" customHeight="1" x14ac:dyDescent="0.3">
      <c r="AN6527" s="22" t="s">
        <v>13719</v>
      </c>
      <c r="AO6527" s="22" t="s">
        <v>12645</v>
      </c>
      <c r="AP6527" s="90" t="s">
        <v>13720</v>
      </c>
      <c r="AQ6527" s="22" t="s">
        <v>561</v>
      </c>
      <c r="AR6527" s="22" t="s">
        <v>783</v>
      </c>
      <c r="AS6527" s="56">
        <v>1</v>
      </c>
      <c r="AT6527" s="89">
        <v>42760.730879629627</v>
      </c>
      <c r="AU6527" s="22" t="s">
        <v>15007</v>
      </c>
      <c r="AV6527" s="22" t="s">
        <v>12634</v>
      </c>
    </row>
    <row r="6528" spans="40:48" ht="12.75" customHeight="1" x14ac:dyDescent="0.3">
      <c r="AN6528" s="22" t="s">
        <v>13721</v>
      </c>
      <c r="AO6528" s="22" t="s">
        <v>12645</v>
      </c>
      <c r="AP6528" s="90" t="s">
        <v>13722</v>
      </c>
      <c r="AQ6528" s="22" t="s">
        <v>561</v>
      </c>
      <c r="AR6528" s="22" t="s">
        <v>783</v>
      </c>
      <c r="AS6528" s="56">
        <v>1</v>
      </c>
      <c r="AT6528" s="89">
        <v>41941.718182870369</v>
      </c>
      <c r="AU6528" s="22" t="s">
        <v>12689</v>
      </c>
      <c r="AV6528" s="22" t="s">
        <v>12634</v>
      </c>
    </row>
    <row r="6529" spans="40:48" ht="12.75" customHeight="1" x14ac:dyDescent="0.3">
      <c r="AN6529" s="22" t="s">
        <v>13723</v>
      </c>
      <c r="AO6529" s="22" t="s">
        <v>12645</v>
      </c>
      <c r="AP6529" s="90" t="s">
        <v>13724</v>
      </c>
      <c r="AQ6529" s="22" t="s">
        <v>561</v>
      </c>
      <c r="AR6529" s="22" t="s">
        <v>12633</v>
      </c>
      <c r="AS6529" s="56">
        <v>6000</v>
      </c>
      <c r="AT6529" s="89">
        <v>42796.471006944441</v>
      </c>
      <c r="AU6529" s="22" t="s">
        <v>12689</v>
      </c>
      <c r="AV6529" s="22" t="s">
        <v>12634</v>
      </c>
    </row>
    <row r="6530" spans="40:48" ht="12.75" customHeight="1" x14ac:dyDescent="0.3">
      <c r="AN6530" s="22" t="s">
        <v>13725</v>
      </c>
      <c r="AO6530" s="22" t="s">
        <v>12645</v>
      </c>
      <c r="AP6530" s="90" t="s">
        <v>13726</v>
      </c>
      <c r="AQ6530" s="22" t="s">
        <v>561</v>
      </c>
      <c r="AR6530" s="22" t="s">
        <v>783</v>
      </c>
      <c r="AS6530" s="56">
        <v>1</v>
      </c>
      <c r="AT6530" s="89">
        <v>42297.488298611112</v>
      </c>
      <c r="AU6530" s="22" t="s">
        <v>12689</v>
      </c>
      <c r="AV6530" s="22" t="s">
        <v>12634</v>
      </c>
    </row>
    <row r="6531" spans="40:48" ht="12.75" customHeight="1" x14ac:dyDescent="0.3">
      <c r="AN6531" s="22" t="s">
        <v>13727</v>
      </c>
      <c r="AO6531" s="22" t="s">
        <v>12645</v>
      </c>
      <c r="AP6531" s="90" t="s">
        <v>13728</v>
      </c>
      <c r="AQ6531" s="22" t="s">
        <v>561</v>
      </c>
      <c r="AR6531" s="22" t="s">
        <v>783</v>
      </c>
      <c r="AS6531" s="56">
        <v>1</v>
      </c>
      <c r="AT6531" s="89">
        <v>42760.730879629627</v>
      </c>
      <c r="AU6531" s="22" t="s">
        <v>13234</v>
      </c>
      <c r="AV6531" s="22" t="s">
        <v>12634</v>
      </c>
    </row>
    <row r="6532" spans="40:48" ht="12.75" customHeight="1" x14ac:dyDescent="0.3">
      <c r="AN6532" s="22" t="s">
        <v>13729</v>
      </c>
      <c r="AO6532" s="22" t="s">
        <v>12645</v>
      </c>
      <c r="AP6532" s="90" t="s">
        <v>13730</v>
      </c>
      <c r="AQ6532" s="22" t="s">
        <v>561</v>
      </c>
      <c r="AR6532" s="22" t="s">
        <v>783</v>
      </c>
      <c r="AS6532" s="56">
        <v>1</v>
      </c>
      <c r="AT6532" s="89">
        <v>42349.834930555553</v>
      </c>
      <c r="AU6532" s="22" t="s">
        <v>12689</v>
      </c>
      <c r="AV6532" s="22" t="s">
        <v>12634</v>
      </c>
    </row>
    <row r="6533" spans="40:48" ht="12.75" customHeight="1" x14ac:dyDescent="0.3">
      <c r="AN6533" s="22" t="s">
        <v>13731</v>
      </c>
      <c r="AO6533" s="22" t="s">
        <v>12645</v>
      </c>
      <c r="AP6533" s="90" t="s">
        <v>13732</v>
      </c>
      <c r="AQ6533" s="22" t="s">
        <v>561</v>
      </c>
      <c r="AR6533" s="22" t="s">
        <v>783</v>
      </c>
      <c r="AS6533" s="56">
        <v>1</v>
      </c>
      <c r="AT6533" s="89">
        <v>42760.730879629627</v>
      </c>
      <c r="AU6533" s="22" t="s">
        <v>15007</v>
      </c>
      <c r="AV6533" s="22" t="s">
        <v>12634</v>
      </c>
    </row>
    <row r="6534" spans="40:48" ht="12.75" customHeight="1" x14ac:dyDescent="0.3">
      <c r="AN6534" s="22" t="s">
        <v>13733</v>
      </c>
      <c r="AO6534" s="22" t="s">
        <v>12645</v>
      </c>
      <c r="AP6534" s="90" t="s">
        <v>13734</v>
      </c>
      <c r="AQ6534" s="22" t="s">
        <v>561</v>
      </c>
      <c r="AR6534" s="22" t="s">
        <v>12633</v>
      </c>
      <c r="AS6534" s="56">
        <v>15200</v>
      </c>
      <c r="AT6534" s="89">
        <v>42817.737847222219</v>
      </c>
      <c r="AU6534" s="22" t="s">
        <v>12689</v>
      </c>
      <c r="AV6534" s="22" t="s">
        <v>12634</v>
      </c>
    </row>
    <row r="6535" spans="40:48" ht="12.75" customHeight="1" x14ac:dyDescent="0.3">
      <c r="AN6535" s="22" t="s">
        <v>13735</v>
      </c>
      <c r="AO6535" s="22" t="s">
        <v>12645</v>
      </c>
      <c r="AP6535" s="90" t="s">
        <v>13736</v>
      </c>
      <c r="AQ6535" s="22" t="s">
        <v>561</v>
      </c>
      <c r="AR6535" s="22" t="s">
        <v>783</v>
      </c>
      <c r="AS6535" s="56">
        <v>1</v>
      </c>
      <c r="AT6535" s="89">
        <v>42760.730879629627</v>
      </c>
      <c r="AU6535" s="22" t="s">
        <v>15007</v>
      </c>
      <c r="AV6535" s="22" t="s">
        <v>12634</v>
      </c>
    </row>
    <row r="6536" spans="40:48" ht="12.75" customHeight="1" x14ac:dyDescent="0.3">
      <c r="AN6536" s="22" t="s">
        <v>13737</v>
      </c>
      <c r="AO6536" s="22" t="s">
        <v>12645</v>
      </c>
      <c r="AP6536" s="90" t="s">
        <v>13738</v>
      </c>
      <c r="AQ6536" s="22" t="s">
        <v>561</v>
      </c>
      <c r="AR6536" s="22" t="s">
        <v>783</v>
      </c>
      <c r="AS6536" s="56">
        <v>1</v>
      </c>
      <c r="AT6536" s="89">
        <v>42760.730879629627</v>
      </c>
      <c r="AU6536" s="22" t="s">
        <v>15007</v>
      </c>
      <c r="AV6536" s="22" t="s">
        <v>12634</v>
      </c>
    </row>
    <row r="6537" spans="40:48" ht="12.75" customHeight="1" x14ac:dyDescent="0.3">
      <c r="AN6537" s="22" t="s">
        <v>13739</v>
      </c>
      <c r="AO6537" s="22" t="s">
        <v>12645</v>
      </c>
      <c r="AP6537" s="90" t="s">
        <v>13740</v>
      </c>
      <c r="AQ6537" s="22" t="s">
        <v>561</v>
      </c>
      <c r="AR6537" s="22" t="s">
        <v>783</v>
      </c>
      <c r="AS6537" s="56">
        <v>1</v>
      </c>
      <c r="AT6537" s="89">
        <v>41725.622314814813</v>
      </c>
      <c r="AU6537" s="22" t="s">
        <v>12689</v>
      </c>
      <c r="AV6537" s="22" t="s">
        <v>12634</v>
      </c>
    </row>
    <row r="6538" spans="40:48" ht="12.75" customHeight="1" x14ac:dyDescent="0.3">
      <c r="AN6538" s="22" t="s">
        <v>13741</v>
      </c>
      <c r="AO6538" s="22" t="s">
        <v>12645</v>
      </c>
      <c r="AP6538" s="90" t="s">
        <v>13742</v>
      </c>
      <c r="AQ6538" s="22" t="s">
        <v>561</v>
      </c>
      <c r="AR6538" s="22" t="s">
        <v>783</v>
      </c>
      <c r="AS6538" s="56">
        <v>1</v>
      </c>
      <c r="AT6538" s="89">
        <v>42114.654583333337</v>
      </c>
      <c r="AU6538" s="22" t="s">
        <v>12689</v>
      </c>
      <c r="AV6538" s="22" t="s">
        <v>12634</v>
      </c>
    </row>
    <row r="6539" spans="40:48" ht="12.75" customHeight="1" x14ac:dyDescent="0.3">
      <c r="AN6539" s="22" t="s">
        <v>13743</v>
      </c>
      <c r="AO6539" s="22" t="s">
        <v>12645</v>
      </c>
      <c r="AP6539" s="90" t="s">
        <v>13744</v>
      </c>
      <c r="AQ6539" s="22" t="s">
        <v>561</v>
      </c>
      <c r="AR6539" s="22" t="s">
        <v>783</v>
      </c>
      <c r="AS6539" s="56">
        <v>1</v>
      </c>
      <c r="AT6539" s="89">
        <v>41598.803506944445</v>
      </c>
      <c r="AU6539" s="22" t="s">
        <v>12689</v>
      </c>
      <c r="AV6539" s="22" t="s">
        <v>12634</v>
      </c>
    </row>
    <row r="6540" spans="40:48" ht="12.75" customHeight="1" x14ac:dyDescent="0.3">
      <c r="AN6540" s="22" t="s">
        <v>13745</v>
      </c>
      <c r="AO6540" s="22" t="s">
        <v>12645</v>
      </c>
      <c r="AP6540" s="90" t="s">
        <v>13746</v>
      </c>
      <c r="AQ6540" s="22" t="s">
        <v>561</v>
      </c>
      <c r="AR6540" s="22" t="s">
        <v>783</v>
      </c>
      <c r="AS6540" s="56">
        <v>1</v>
      </c>
      <c r="AT6540" s="89">
        <v>41381.635520833333</v>
      </c>
      <c r="AU6540" s="22" t="s">
        <v>13694</v>
      </c>
      <c r="AV6540" s="22" t="s">
        <v>12634</v>
      </c>
    </row>
    <row r="6541" spans="40:48" ht="12.75" customHeight="1" x14ac:dyDescent="0.3">
      <c r="AN6541" s="22" t="s">
        <v>13747</v>
      </c>
      <c r="AO6541" s="22" t="s">
        <v>12645</v>
      </c>
      <c r="AP6541" s="90" t="s">
        <v>13748</v>
      </c>
      <c r="AQ6541" s="22" t="s">
        <v>561</v>
      </c>
      <c r="AR6541" s="22" t="s">
        <v>12633</v>
      </c>
      <c r="AS6541" s="56">
        <v>3730</v>
      </c>
      <c r="AT6541" s="89">
        <v>42801.745162037034</v>
      </c>
      <c r="AU6541" s="22" t="s">
        <v>12689</v>
      </c>
      <c r="AV6541" s="22" t="s">
        <v>12634</v>
      </c>
    </row>
    <row r="6542" spans="40:48" ht="12.75" customHeight="1" x14ac:dyDescent="0.3">
      <c r="AN6542" s="22" t="s">
        <v>13749</v>
      </c>
      <c r="AO6542" s="22" t="s">
        <v>12645</v>
      </c>
      <c r="AP6542" s="90" t="s">
        <v>13750</v>
      </c>
      <c r="AQ6542" s="22" t="s">
        <v>561</v>
      </c>
      <c r="AR6542" s="22" t="s">
        <v>783</v>
      </c>
      <c r="AS6542" s="56">
        <v>1</v>
      </c>
      <c r="AT6542" s="89">
        <v>42459.428217592591</v>
      </c>
      <c r="AU6542" s="22" t="s">
        <v>12689</v>
      </c>
      <c r="AV6542" s="22" t="s">
        <v>12634</v>
      </c>
    </row>
    <row r="6543" spans="40:48" ht="12.75" customHeight="1" x14ac:dyDescent="0.3">
      <c r="AN6543" s="22" t="s">
        <v>13751</v>
      </c>
      <c r="AO6543" s="22" t="s">
        <v>12645</v>
      </c>
      <c r="AP6543" s="90" t="s">
        <v>13752</v>
      </c>
      <c r="AQ6543" s="22" t="s">
        <v>561</v>
      </c>
      <c r="AR6543" s="22" t="s">
        <v>783</v>
      </c>
      <c r="AS6543" s="56">
        <v>1</v>
      </c>
      <c r="AT6543" s="89">
        <v>42587.614918981482</v>
      </c>
      <c r="AU6543" s="22" t="s">
        <v>12689</v>
      </c>
      <c r="AV6543" s="22" t="s">
        <v>12634</v>
      </c>
    </row>
    <row r="6544" spans="40:48" ht="12.75" customHeight="1" x14ac:dyDescent="0.3">
      <c r="AN6544" s="22" t="s">
        <v>13753</v>
      </c>
      <c r="AO6544" s="22" t="s">
        <v>12645</v>
      </c>
      <c r="AP6544" s="90" t="s">
        <v>13754</v>
      </c>
      <c r="AQ6544" s="22" t="s">
        <v>561</v>
      </c>
      <c r="AR6544" s="22" t="s">
        <v>783</v>
      </c>
      <c r="AS6544" s="56">
        <v>1</v>
      </c>
      <c r="AT6544" s="89">
        <v>41495.653541666667</v>
      </c>
      <c r="AU6544" s="22" t="s">
        <v>12689</v>
      </c>
      <c r="AV6544" s="22" t="s">
        <v>12634</v>
      </c>
    </row>
    <row r="6545" spans="40:48" ht="12.75" customHeight="1" x14ac:dyDescent="0.3">
      <c r="AN6545" s="22" t="s">
        <v>13755</v>
      </c>
      <c r="AO6545" s="22" t="s">
        <v>12645</v>
      </c>
      <c r="AP6545" s="90" t="s">
        <v>13756</v>
      </c>
      <c r="AQ6545" s="22" t="s">
        <v>561</v>
      </c>
      <c r="AR6545" s="22" t="s">
        <v>783</v>
      </c>
      <c r="AS6545" s="56">
        <v>1</v>
      </c>
      <c r="AT6545" s="89">
        <v>41736.775393518517</v>
      </c>
      <c r="AU6545" s="22" t="s">
        <v>12689</v>
      </c>
      <c r="AV6545" s="22" t="s">
        <v>12634</v>
      </c>
    </row>
    <row r="6546" spans="40:48" ht="12.75" customHeight="1" x14ac:dyDescent="0.3">
      <c r="AN6546" s="22" t="s">
        <v>13757</v>
      </c>
      <c r="AO6546" s="22" t="s">
        <v>12645</v>
      </c>
      <c r="AP6546" s="90" t="s">
        <v>13758</v>
      </c>
      <c r="AQ6546" s="22" t="s">
        <v>561</v>
      </c>
      <c r="AR6546" s="22" t="s">
        <v>12633</v>
      </c>
      <c r="AS6546" s="56">
        <v>6500</v>
      </c>
      <c r="AT6546" s="89">
        <v>42844.491284722222</v>
      </c>
      <c r="AU6546" s="22" t="s">
        <v>13234</v>
      </c>
      <c r="AV6546" s="22" t="s">
        <v>12634</v>
      </c>
    </row>
    <row r="6547" spans="40:48" ht="12.75" customHeight="1" x14ac:dyDescent="0.3">
      <c r="AN6547" s="22" t="s">
        <v>13759</v>
      </c>
      <c r="AO6547" s="22" t="s">
        <v>12645</v>
      </c>
      <c r="AP6547" s="90" t="s">
        <v>13760</v>
      </c>
      <c r="AQ6547" s="22" t="s">
        <v>561</v>
      </c>
      <c r="AR6547" s="22" t="s">
        <v>783</v>
      </c>
      <c r="AS6547" s="56">
        <v>1</v>
      </c>
      <c r="AT6547" s="89">
        <v>42273.471076388887</v>
      </c>
      <c r="AU6547" s="22" t="s">
        <v>12689</v>
      </c>
      <c r="AV6547" s="22" t="s">
        <v>12634</v>
      </c>
    </row>
    <row r="6548" spans="40:48" ht="12.75" customHeight="1" x14ac:dyDescent="0.3">
      <c r="AN6548" s="22" t="s">
        <v>13761</v>
      </c>
      <c r="AO6548" s="22" t="s">
        <v>12645</v>
      </c>
      <c r="AP6548" s="90" t="s">
        <v>13762</v>
      </c>
      <c r="AQ6548" s="22" t="s">
        <v>561</v>
      </c>
      <c r="AR6548" s="22" t="s">
        <v>783</v>
      </c>
      <c r="AS6548" s="56">
        <v>1</v>
      </c>
      <c r="AT6548" s="89">
        <v>42527.696099537039</v>
      </c>
      <c r="AU6548" s="22" t="s">
        <v>12689</v>
      </c>
      <c r="AV6548" s="22" t="s">
        <v>12634</v>
      </c>
    </row>
    <row r="6549" spans="40:48" ht="12.75" customHeight="1" x14ac:dyDescent="0.3">
      <c r="AN6549" s="22" t="s">
        <v>13763</v>
      </c>
      <c r="AO6549" s="22" t="s">
        <v>12645</v>
      </c>
      <c r="AP6549" s="90" t="s">
        <v>13764</v>
      </c>
      <c r="AQ6549" s="22" t="s">
        <v>561</v>
      </c>
      <c r="AR6549" s="22" t="s">
        <v>783</v>
      </c>
      <c r="AS6549" s="56">
        <v>1</v>
      </c>
      <c r="AT6549" s="89">
        <v>42570.691469907404</v>
      </c>
      <c r="AU6549" s="22" t="s">
        <v>12689</v>
      </c>
      <c r="AV6549" s="22" t="s">
        <v>12634</v>
      </c>
    </row>
    <row r="6550" spans="40:48" ht="12.75" customHeight="1" x14ac:dyDescent="0.3">
      <c r="AN6550" s="22" t="s">
        <v>13765</v>
      </c>
      <c r="AO6550" s="22" t="s">
        <v>12645</v>
      </c>
      <c r="AP6550" s="90" t="s">
        <v>13766</v>
      </c>
      <c r="AQ6550" s="22" t="s">
        <v>561</v>
      </c>
      <c r="AR6550" s="22" t="s">
        <v>783</v>
      </c>
      <c r="AS6550" s="56">
        <v>1</v>
      </c>
      <c r="AT6550" s="89">
        <v>42760.730879629627</v>
      </c>
      <c r="AU6550" s="22" t="s">
        <v>15003</v>
      </c>
      <c r="AV6550" s="22" t="s">
        <v>12634</v>
      </c>
    </row>
    <row r="6551" spans="40:48" ht="12.75" customHeight="1" x14ac:dyDescent="0.3">
      <c r="AN6551" s="22" t="s">
        <v>13767</v>
      </c>
      <c r="AO6551" s="22" t="s">
        <v>12645</v>
      </c>
      <c r="AP6551" s="90" t="s">
        <v>13768</v>
      </c>
      <c r="AQ6551" s="22" t="s">
        <v>561</v>
      </c>
      <c r="AR6551" s="22" t="s">
        <v>783</v>
      </c>
      <c r="AS6551" s="56">
        <v>1</v>
      </c>
      <c r="AT6551" s="89">
        <v>42544.722731481481</v>
      </c>
      <c r="AU6551" s="22" t="s">
        <v>13694</v>
      </c>
      <c r="AV6551" s="22" t="s">
        <v>12634</v>
      </c>
    </row>
    <row r="6552" spans="40:48" ht="12.75" customHeight="1" x14ac:dyDescent="0.3">
      <c r="AN6552" s="22" t="s">
        <v>13769</v>
      </c>
      <c r="AO6552" s="22" t="s">
        <v>12645</v>
      </c>
      <c r="AP6552" s="90" t="s">
        <v>13770</v>
      </c>
      <c r="AQ6552" s="22" t="s">
        <v>561</v>
      </c>
      <c r="AR6552" s="22" t="s">
        <v>783</v>
      </c>
      <c r="AS6552" s="56">
        <v>1</v>
      </c>
      <c r="AT6552" s="89">
        <v>42760.730879629627</v>
      </c>
      <c r="AU6552" s="22" t="s">
        <v>15003</v>
      </c>
      <c r="AV6552" s="22" t="s">
        <v>12634</v>
      </c>
    </row>
    <row r="6553" spans="40:48" ht="12.75" customHeight="1" x14ac:dyDescent="0.3">
      <c r="AN6553" s="22" t="s">
        <v>13771</v>
      </c>
      <c r="AO6553" s="22" t="s">
        <v>12645</v>
      </c>
      <c r="AP6553" s="90" t="s">
        <v>13772</v>
      </c>
      <c r="AQ6553" s="22" t="s">
        <v>561</v>
      </c>
      <c r="AR6553" s="22" t="s">
        <v>783</v>
      </c>
      <c r="AS6553" s="56">
        <v>1</v>
      </c>
      <c r="AT6553" s="89">
        <v>42760.730879629627</v>
      </c>
      <c r="AU6553" s="22" t="s">
        <v>15003</v>
      </c>
      <c r="AV6553" s="22" t="s">
        <v>12634</v>
      </c>
    </row>
    <row r="6554" spans="40:48" ht="12.75" customHeight="1" x14ac:dyDescent="0.3">
      <c r="AN6554" s="22" t="s">
        <v>13773</v>
      </c>
      <c r="AO6554" s="22" t="s">
        <v>12645</v>
      </c>
      <c r="AP6554" s="90" t="s">
        <v>13774</v>
      </c>
      <c r="AQ6554" s="22" t="s">
        <v>561</v>
      </c>
      <c r="AR6554" s="22" t="s">
        <v>783</v>
      </c>
      <c r="AS6554" s="56">
        <v>1</v>
      </c>
      <c r="AT6554" s="89">
        <v>42423.349664351852</v>
      </c>
      <c r="AU6554" s="22" t="s">
        <v>13694</v>
      </c>
      <c r="AV6554" s="22" t="s">
        <v>12634</v>
      </c>
    </row>
    <row r="6555" spans="40:48" ht="12.75" customHeight="1" x14ac:dyDescent="0.3">
      <c r="AN6555" s="22" t="s">
        <v>13775</v>
      </c>
      <c r="AO6555" s="22" t="s">
        <v>12645</v>
      </c>
      <c r="AP6555" s="90" t="s">
        <v>13776</v>
      </c>
      <c r="AQ6555" s="22" t="s">
        <v>561</v>
      </c>
      <c r="AR6555" s="22" t="s">
        <v>783</v>
      </c>
      <c r="AS6555" s="56">
        <v>1</v>
      </c>
      <c r="AT6555" s="89">
        <v>42760.730879629627</v>
      </c>
      <c r="AU6555" s="22" t="s">
        <v>15003</v>
      </c>
      <c r="AV6555" s="22" t="s">
        <v>12634</v>
      </c>
    </row>
    <row r="6556" spans="40:48" ht="12.75" customHeight="1" x14ac:dyDescent="0.3">
      <c r="AN6556" s="22" t="s">
        <v>13777</v>
      </c>
      <c r="AO6556" s="22" t="s">
        <v>12645</v>
      </c>
      <c r="AP6556" s="90" t="s">
        <v>13778</v>
      </c>
      <c r="AQ6556" s="22" t="s">
        <v>561</v>
      </c>
      <c r="AR6556" s="22" t="s">
        <v>783</v>
      </c>
      <c r="AS6556" s="56">
        <v>1</v>
      </c>
      <c r="AT6556" s="89">
        <v>41801.443969907406</v>
      </c>
      <c r="AU6556" s="22" t="s">
        <v>12689</v>
      </c>
      <c r="AV6556" s="22" t="s">
        <v>12634</v>
      </c>
    </row>
    <row r="6557" spans="40:48" ht="12.75" customHeight="1" x14ac:dyDescent="0.3">
      <c r="AN6557" s="22" t="s">
        <v>13779</v>
      </c>
      <c r="AO6557" s="22" t="s">
        <v>12645</v>
      </c>
      <c r="AP6557" s="90" t="s">
        <v>13780</v>
      </c>
      <c r="AQ6557" s="22" t="s">
        <v>561</v>
      </c>
      <c r="AR6557" s="22" t="s">
        <v>783</v>
      </c>
      <c r="AS6557" s="56">
        <v>1</v>
      </c>
      <c r="AT6557" s="89">
        <v>42760.730879629627</v>
      </c>
      <c r="AU6557" s="22" t="s">
        <v>15007</v>
      </c>
      <c r="AV6557" s="22" t="s">
        <v>12634</v>
      </c>
    </row>
    <row r="6558" spans="40:48" ht="12.75" customHeight="1" x14ac:dyDescent="0.3">
      <c r="AN6558" s="22" t="s">
        <v>13781</v>
      </c>
      <c r="AO6558" s="22" t="s">
        <v>12645</v>
      </c>
      <c r="AP6558" s="90" t="s">
        <v>13782</v>
      </c>
      <c r="AQ6558" s="22" t="s">
        <v>561</v>
      </c>
      <c r="AR6558" s="22" t="s">
        <v>783</v>
      </c>
      <c r="AS6558" s="56">
        <v>1</v>
      </c>
      <c r="AT6558" s="89">
        <v>42760.730879629627</v>
      </c>
      <c r="AU6558" s="22" t="s">
        <v>15007</v>
      </c>
      <c r="AV6558" s="22" t="s">
        <v>12634</v>
      </c>
    </row>
    <row r="6559" spans="40:48" ht="12.75" customHeight="1" x14ac:dyDescent="0.3">
      <c r="AN6559" s="22" t="s">
        <v>13783</v>
      </c>
      <c r="AO6559" s="22" t="s">
        <v>12645</v>
      </c>
      <c r="AP6559" s="90" t="s">
        <v>13784</v>
      </c>
      <c r="AQ6559" s="22" t="s">
        <v>561</v>
      </c>
      <c r="AR6559" s="22" t="s">
        <v>783</v>
      </c>
      <c r="AS6559" s="56">
        <v>1</v>
      </c>
      <c r="AT6559" s="89">
        <v>41900.492268518516</v>
      </c>
      <c r="AU6559" s="22" t="s">
        <v>12689</v>
      </c>
      <c r="AV6559" s="22" t="s">
        <v>12634</v>
      </c>
    </row>
    <row r="6560" spans="40:48" ht="12.75" customHeight="1" x14ac:dyDescent="0.3">
      <c r="AN6560" s="22" t="s">
        <v>13785</v>
      </c>
      <c r="AO6560" s="22" t="s">
        <v>12645</v>
      </c>
      <c r="AP6560" s="90" t="s">
        <v>13786</v>
      </c>
      <c r="AQ6560" s="22" t="s">
        <v>561</v>
      </c>
      <c r="AR6560" s="22" t="s">
        <v>783</v>
      </c>
      <c r="AS6560" s="56">
        <v>1</v>
      </c>
      <c r="AT6560" s="89">
        <v>42760.730879629627</v>
      </c>
      <c r="AU6560" s="22" t="s">
        <v>15003</v>
      </c>
      <c r="AV6560" s="22" t="s">
        <v>12634</v>
      </c>
    </row>
    <row r="6561" spans="40:48" ht="12.75" customHeight="1" x14ac:dyDescent="0.3">
      <c r="AN6561" s="22" t="s">
        <v>13787</v>
      </c>
      <c r="AO6561" s="22" t="s">
        <v>12645</v>
      </c>
      <c r="AP6561" s="90" t="s">
        <v>13788</v>
      </c>
      <c r="AQ6561" s="22" t="s">
        <v>561</v>
      </c>
      <c r="AR6561" s="22" t="s">
        <v>783</v>
      </c>
      <c r="AS6561" s="56">
        <v>1</v>
      </c>
      <c r="AT6561" s="89">
        <v>42760.730879629627</v>
      </c>
      <c r="AU6561" s="22" t="s">
        <v>15003</v>
      </c>
      <c r="AV6561" s="22" t="s">
        <v>12634</v>
      </c>
    </row>
    <row r="6562" spans="40:48" ht="12.75" customHeight="1" x14ac:dyDescent="0.3">
      <c r="AN6562" s="22" t="s">
        <v>13789</v>
      </c>
      <c r="AO6562" s="22" t="s">
        <v>12645</v>
      </c>
      <c r="AP6562" s="90" t="s">
        <v>13790</v>
      </c>
      <c r="AQ6562" s="22" t="s">
        <v>561</v>
      </c>
      <c r="AR6562" s="22" t="s">
        <v>12633</v>
      </c>
      <c r="AS6562" s="56">
        <v>19783</v>
      </c>
      <c r="AT6562" s="89">
        <v>42832.866041666668</v>
      </c>
      <c r="AU6562" s="22" t="s">
        <v>12649</v>
      </c>
      <c r="AV6562" s="22" t="s">
        <v>12634</v>
      </c>
    </row>
    <row r="6563" spans="40:48" ht="12.75" customHeight="1" x14ac:dyDescent="0.3">
      <c r="AN6563" s="22" t="s">
        <v>13791</v>
      </c>
      <c r="AO6563" s="22" t="s">
        <v>12645</v>
      </c>
      <c r="AP6563" s="90" t="s">
        <v>13792</v>
      </c>
      <c r="AQ6563" s="22" t="s">
        <v>561</v>
      </c>
      <c r="AR6563" s="22" t="s">
        <v>783</v>
      </c>
      <c r="AS6563" s="56">
        <v>1</v>
      </c>
      <c r="AT6563" s="89">
        <v>42067.696921296294</v>
      </c>
      <c r="AU6563" s="22" t="s">
        <v>12649</v>
      </c>
      <c r="AV6563" s="22" t="s">
        <v>12634</v>
      </c>
    </row>
    <row r="6564" spans="40:48" ht="12.75" customHeight="1" x14ac:dyDescent="0.3">
      <c r="AN6564" s="22" t="s">
        <v>13793</v>
      </c>
      <c r="AO6564" s="22" t="s">
        <v>12645</v>
      </c>
      <c r="AP6564" s="90" t="s">
        <v>13794</v>
      </c>
      <c r="AQ6564" s="22" t="s">
        <v>561</v>
      </c>
      <c r="AR6564" s="22" t="s">
        <v>783</v>
      </c>
      <c r="AS6564" s="56">
        <v>1</v>
      </c>
      <c r="AT6564" s="89">
        <v>42760.730879629627</v>
      </c>
      <c r="AU6564" s="22" t="s">
        <v>15003</v>
      </c>
      <c r="AV6564" s="22" t="s">
        <v>12634</v>
      </c>
    </row>
    <row r="6565" spans="40:48" ht="12.75" customHeight="1" x14ac:dyDescent="0.3">
      <c r="AN6565" s="22" t="s">
        <v>13795</v>
      </c>
      <c r="AO6565" s="22" t="s">
        <v>12645</v>
      </c>
      <c r="AP6565" s="90" t="s">
        <v>13796</v>
      </c>
      <c r="AQ6565" s="22" t="s">
        <v>561</v>
      </c>
      <c r="AR6565" s="22" t="s">
        <v>783</v>
      </c>
      <c r="AS6565" s="56">
        <v>1</v>
      </c>
      <c r="AT6565" s="89">
        <v>42760.730879629627</v>
      </c>
      <c r="AU6565" s="22" t="s">
        <v>15003</v>
      </c>
      <c r="AV6565" s="22" t="s">
        <v>12634</v>
      </c>
    </row>
    <row r="6566" spans="40:48" ht="12.75" customHeight="1" x14ac:dyDescent="0.3">
      <c r="AN6566" s="22" t="s">
        <v>13797</v>
      </c>
      <c r="AO6566" s="22" t="s">
        <v>12645</v>
      </c>
      <c r="AP6566" s="90" t="s">
        <v>13798</v>
      </c>
      <c r="AQ6566" s="22" t="s">
        <v>561</v>
      </c>
      <c r="AR6566" s="22" t="s">
        <v>12633</v>
      </c>
      <c r="AS6566" s="56">
        <v>5500</v>
      </c>
      <c r="AT6566" s="89">
        <v>42832.801145833335</v>
      </c>
      <c r="AU6566" s="22" t="s">
        <v>13799</v>
      </c>
      <c r="AV6566" s="22" t="s">
        <v>12634</v>
      </c>
    </row>
    <row r="6567" spans="40:48" ht="12.75" customHeight="1" x14ac:dyDescent="0.3">
      <c r="AN6567" s="22" t="s">
        <v>13800</v>
      </c>
      <c r="AO6567" s="22" t="s">
        <v>12645</v>
      </c>
      <c r="AP6567" s="90" t="s">
        <v>13801</v>
      </c>
      <c r="AQ6567" s="22" t="s">
        <v>561</v>
      </c>
      <c r="AR6567" s="22" t="s">
        <v>783</v>
      </c>
      <c r="AS6567" s="56">
        <v>1</v>
      </c>
      <c r="AT6567" s="89">
        <v>42450.396736111114</v>
      </c>
      <c r="AU6567" s="22" t="s">
        <v>13799</v>
      </c>
      <c r="AV6567" s="22" t="s">
        <v>12634</v>
      </c>
    </row>
    <row r="6568" spans="40:48" ht="12.75" customHeight="1" x14ac:dyDescent="0.3">
      <c r="AN6568" s="22" t="s">
        <v>13802</v>
      </c>
      <c r="AO6568" s="22" t="s">
        <v>12645</v>
      </c>
      <c r="AP6568" s="90" t="s">
        <v>13803</v>
      </c>
      <c r="AQ6568" s="22" t="s">
        <v>561</v>
      </c>
      <c r="AR6568" s="22" t="s">
        <v>783</v>
      </c>
      <c r="AS6568" s="56">
        <v>1</v>
      </c>
      <c r="AT6568" s="89">
        <v>42340.519849537035</v>
      </c>
      <c r="AU6568" s="22" t="s">
        <v>12649</v>
      </c>
      <c r="AV6568" s="22" t="s">
        <v>12634</v>
      </c>
    </row>
    <row r="6569" spans="40:48" ht="12.75" customHeight="1" x14ac:dyDescent="0.3">
      <c r="AN6569" s="22" t="s">
        <v>13804</v>
      </c>
      <c r="AO6569" s="22" t="s">
        <v>12645</v>
      </c>
      <c r="AP6569" s="90" t="s">
        <v>13805</v>
      </c>
      <c r="AQ6569" s="22" t="s">
        <v>561</v>
      </c>
      <c r="AR6569" s="22" t="s">
        <v>783</v>
      </c>
      <c r="AS6569" s="56">
        <v>1</v>
      </c>
      <c r="AT6569" s="89">
        <v>42760.730879629627</v>
      </c>
      <c r="AU6569" s="22" t="s">
        <v>15003</v>
      </c>
      <c r="AV6569" s="22" t="s">
        <v>12634</v>
      </c>
    </row>
    <row r="6570" spans="40:48" ht="12.75" customHeight="1" x14ac:dyDescent="0.3">
      <c r="AN6570" s="22" t="s">
        <v>13806</v>
      </c>
      <c r="AO6570" s="22" t="s">
        <v>12645</v>
      </c>
      <c r="AP6570" s="90" t="s">
        <v>13807</v>
      </c>
      <c r="AQ6570" s="22" t="s">
        <v>561</v>
      </c>
      <c r="AR6570" s="22" t="s">
        <v>783</v>
      </c>
      <c r="AS6570" s="56">
        <v>1</v>
      </c>
      <c r="AT6570" s="89">
        <v>42181.426030092596</v>
      </c>
      <c r="AU6570" s="22" t="s">
        <v>12689</v>
      </c>
      <c r="AV6570" s="22" t="s">
        <v>12634</v>
      </c>
    </row>
    <row r="6571" spans="40:48" ht="12.75" customHeight="1" x14ac:dyDescent="0.3">
      <c r="AN6571" s="22" t="s">
        <v>13808</v>
      </c>
      <c r="AO6571" s="22" t="s">
        <v>12645</v>
      </c>
      <c r="AP6571" s="90" t="s">
        <v>13809</v>
      </c>
      <c r="AQ6571" s="22" t="s">
        <v>561</v>
      </c>
      <c r="AR6571" s="22" t="s">
        <v>783</v>
      </c>
      <c r="AS6571" s="56">
        <v>1</v>
      </c>
      <c r="AT6571" s="89">
        <v>42760.730879629627</v>
      </c>
      <c r="AU6571" s="22" t="s">
        <v>15003</v>
      </c>
      <c r="AV6571" s="22" t="s">
        <v>12634</v>
      </c>
    </row>
    <row r="6572" spans="40:48" ht="12.75" customHeight="1" x14ac:dyDescent="0.3">
      <c r="AN6572" s="22" t="s">
        <v>13810</v>
      </c>
      <c r="AO6572" s="22" t="s">
        <v>12645</v>
      </c>
      <c r="AP6572" s="90" t="s">
        <v>13811</v>
      </c>
      <c r="AQ6572" s="22" t="s">
        <v>561</v>
      </c>
      <c r="AR6572" s="22" t="s">
        <v>783</v>
      </c>
      <c r="AS6572" s="56">
        <v>1</v>
      </c>
      <c r="AT6572" s="89">
        <v>42760.730879629627</v>
      </c>
      <c r="AU6572" s="22" t="s">
        <v>15007</v>
      </c>
      <c r="AV6572" s="22" t="s">
        <v>12634</v>
      </c>
    </row>
    <row r="6573" spans="40:48" ht="12.75" customHeight="1" x14ac:dyDescent="0.3">
      <c r="AN6573" s="22" t="s">
        <v>13812</v>
      </c>
      <c r="AO6573" s="22" t="s">
        <v>12645</v>
      </c>
      <c r="AP6573" s="90" t="s">
        <v>13813</v>
      </c>
      <c r="AQ6573" s="22" t="s">
        <v>561</v>
      </c>
      <c r="AR6573" s="22" t="s">
        <v>783</v>
      </c>
      <c r="AS6573" s="56">
        <v>1</v>
      </c>
      <c r="AT6573" s="89">
        <v>42233.344363425924</v>
      </c>
      <c r="AU6573" s="22" t="s">
        <v>12689</v>
      </c>
      <c r="AV6573" s="22" t="s">
        <v>12634</v>
      </c>
    </row>
    <row r="6574" spans="40:48" ht="12.75" customHeight="1" x14ac:dyDescent="0.3">
      <c r="AN6574" s="22" t="s">
        <v>13814</v>
      </c>
      <c r="AO6574" s="22" t="s">
        <v>12645</v>
      </c>
      <c r="AP6574" s="90" t="s">
        <v>13815</v>
      </c>
      <c r="AQ6574" s="22" t="s">
        <v>561</v>
      </c>
      <c r="AR6574" s="22" t="s">
        <v>783</v>
      </c>
      <c r="AS6574" s="56">
        <v>1</v>
      </c>
      <c r="AT6574" s="89">
        <v>41816.774537037039</v>
      </c>
      <c r="AU6574" s="22" t="s">
        <v>12689</v>
      </c>
      <c r="AV6574" s="22" t="s">
        <v>12634</v>
      </c>
    </row>
    <row r="6575" spans="40:48" ht="12.75" customHeight="1" x14ac:dyDescent="0.3">
      <c r="AN6575" s="22" t="s">
        <v>13816</v>
      </c>
      <c r="AO6575" s="22" t="s">
        <v>12645</v>
      </c>
      <c r="AP6575" s="90" t="s">
        <v>13817</v>
      </c>
      <c r="AQ6575" s="22" t="s">
        <v>561</v>
      </c>
      <c r="AR6575" s="22" t="s">
        <v>783</v>
      </c>
      <c r="AS6575" s="56">
        <v>1</v>
      </c>
      <c r="AT6575" s="89">
        <v>42277.587071759262</v>
      </c>
      <c r="AU6575" s="22" t="s">
        <v>12689</v>
      </c>
      <c r="AV6575" s="22" t="s">
        <v>12634</v>
      </c>
    </row>
    <row r="6576" spans="40:48" ht="12.75" customHeight="1" x14ac:dyDescent="0.3">
      <c r="AN6576" s="22" t="s">
        <v>13818</v>
      </c>
      <c r="AO6576" s="22" t="s">
        <v>12645</v>
      </c>
      <c r="AP6576" s="90" t="s">
        <v>13819</v>
      </c>
      <c r="AQ6576" s="22" t="s">
        <v>561</v>
      </c>
      <c r="AR6576" s="22" t="s">
        <v>783</v>
      </c>
      <c r="AS6576" s="56">
        <v>1</v>
      </c>
      <c r="AT6576" s="89">
        <v>41740.874895833331</v>
      </c>
      <c r="AU6576" s="22" t="s">
        <v>12689</v>
      </c>
      <c r="AV6576" s="22" t="s">
        <v>12634</v>
      </c>
    </row>
    <row r="6577" spans="40:48" ht="12.75" customHeight="1" x14ac:dyDescent="0.3">
      <c r="AN6577" s="22" t="s">
        <v>13820</v>
      </c>
      <c r="AO6577" s="22" t="s">
        <v>12645</v>
      </c>
      <c r="AP6577" s="90" t="s">
        <v>13821</v>
      </c>
      <c r="AQ6577" s="22" t="s">
        <v>561</v>
      </c>
      <c r="AR6577" s="22" t="s">
        <v>783</v>
      </c>
      <c r="AS6577" s="56">
        <v>1</v>
      </c>
      <c r="AT6577" s="89">
        <v>42241.361724537041</v>
      </c>
      <c r="AU6577" s="22" t="s">
        <v>12649</v>
      </c>
      <c r="AV6577" s="22" t="s">
        <v>12634</v>
      </c>
    </row>
    <row r="6578" spans="40:48" ht="12.75" customHeight="1" x14ac:dyDescent="0.3">
      <c r="AN6578" s="22" t="s">
        <v>13822</v>
      </c>
      <c r="AO6578" s="22" t="s">
        <v>12645</v>
      </c>
      <c r="AP6578" s="90" t="s">
        <v>13823</v>
      </c>
      <c r="AQ6578" s="22" t="s">
        <v>561</v>
      </c>
      <c r="AR6578" s="22" t="s">
        <v>783</v>
      </c>
      <c r="AS6578" s="56">
        <v>1</v>
      </c>
      <c r="AT6578" s="89">
        <v>41957.671817129631</v>
      </c>
      <c r="AU6578" s="22" t="s">
        <v>12689</v>
      </c>
      <c r="AV6578" s="22" t="s">
        <v>12634</v>
      </c>
    </row>
    <row r="6579" spans="40:48" ht="12.75" customHeight="1" x14ac:dyDescent="0.3">
      <c r="AN6579" s="22" t="s">
        <v>13824</v>
      </c>
      <c r="AO6579" s="22" t="s">
        <v>12645</v>
      </c>
      <c r="AP6579" s="90" t="s">
        <v>13825</v>
      </c>
      <c r="AQ6579" s="22" t="s">
        <v>561</v>
      </c>
      <c r="AR6579" s="22" t="s">
        <v>783</v>
      </c>
      <c r="AS6579" s="56">
        <v>1</v>
      </c>
      <c r="AT6579" s="89">
        <v>42545.35665509259</v>
      </c>
      <c r="AU6579" s="22" t="s">
        <v>12649</v>
      </c>
      <c r="AV6579" s="22" t="s">
        <v>12634</v>
      </c>
    </row>
    <row r="6580" spans="40:48" ht="12.75" customHeight="1" x14ac:dyDescent="0.3">
      <c r="AN6580" s="22" t="s">
        <v>13826</v>
      </c>
      <c r="AO6580" s="22" t="s">
        <v>12645</v>
      </c>
      <c r="AP6580" s="90" t="s">
        <v>13827</v>
      </c>
      <c r="AQ6580" s="22" t="s">
        <v>561</v>
      </c>
      <c r="AR6580" s="22" t="s">
        <v>783</v>
      </c>
      <c r="AS6580" s="56">
        <v>1</v>
      </c>
      <c r="AT6580" s="89">
        <v>42760.730879629627</v>
      </c>
      <c r="AU6580" s="22" t="s">
        <v>15003</v>
      </c>
      <c r="AV6580" s="22" t="s">
        <v>12634</v>
      </c>
    </row>
    <row r="6581" spans="40:48" ht="12.75" customHeight="1" x14ac:dyDescent="0.3">
      <c r="AN6581" s="22" t="s">
        <v>13828</v>
      </c>
      <c r="AO6581" s="22" t="s">
        <v>12645</v>
      </c>
      <c r="AP6581" s="90" t="s">
        <v>13829</v>
      </c>
      <c r="AQ6581" s="22" t="s">
        <v>561</v>
      </c>
      <c r="AR6581" s="22" t="s">
        <v>783</v>
      </c>
      <c r="AS6581" s="56">
        <v>1</v>
      </c>
      <c r="AT6581" s="89">
        <v>41508.507326388892</v>
      </c>
      <c r="AU6581" s="22" t="s">
        <v>12649</v>
      </c>
      <c r="AV6581" s="22" t="s">
        <v>12634</v>
      </c>
    </row>
    <row r="6582" spans="40:48" ht="12.75" customHeight="1" x14ac:dyDescent="0.3">
      <c r="AN6582" s="22" t="s">
        <v>13830</v>
      </c>
      <c r="AO6582" s="22" t="s">
        <v>12645</v>
      </c>
      <c r="AP6582" s="90" t="s">
        <v>13831</v>
      </c>
      <c r="AQ6582" s="22" t="s">
        <v>561</v>
      </c>
      <c r="AR6582" s="22" t="s">
        <v>783</v>
      </c>
      <c r="AS6582" s="56">
        <v>1</v>
      </c>
      <c r="AT6582" s="89">
        <v>41612.751689814817</v>
      </c>
      <c r="AU6582" s="22" t="s">
        <v>12649</v>
      </c>
      <c r="AV6582" s="22" t="s">
        <v>12634</v>
      </c>
    </row>
    <row r="6583" spans="40:48" ht="12.75" customHeight="1" x14ac:dyDescent="0.3">
      <c r="AN6583" s="22" t="s">
        <v>13832</v>
      </c>
      <c r="AO6583" s="22" t="s">
        <v>12645</v>
      </c>
      <c r="AP6583" s="90" t="s">
        <v>13833</v>
      </c>
      <c r="AQ6583" s="22" t="s">
        <v>561</v>
      </c>
      <c r="AR6583" s="22" t="s">
        <v>783</v>
      </c>
      <c r="AS6583" s="56">
        <v>1</v>
      </c>
      <c r="AT6583" s="89">
        <v>41967.478726851848</v>
      </c>
      <c r="AU6583" s="22" t="s">
        <v>12649</v>
      </c>
      <c r="AV6583" s="22" t="s">
        <v>12634</v>
      </c>
    </row>
    <row r="6584" spans="40:48" ht="12.75" customHeight="1" x14ac:dyDescent="0.3">
      <c r="AN6584" s="22" t="s">
        <v>13834</v>
      </c>
      <c r="AO6584" s="22" t="s">
        <v>12645</v>
      </c>
      <c r="AP6584" s="90" t="s">
        <v>13835</v>
      </c>
      <c r="AQ6584" s="22" t="s">
        <v>561</v>
      </c>
      <c r="AR6584" s="22" t="s">
        <v>783</v>
      </c>
      <c r="AS6584" s="56">
        <v>1</v>
      </c>
      <c r="AT6584" s="89">
        <v>41626.8281712963</v>
      </c>
      <c r="AU6584" s="22" t="s">
        <v>12649</v>
      </c>
      <c r="AV6584" s="22" t="s">
        <v>12634</v>
      </c>
    </row>
    <row r="6585" spans="40:48" ht="12.75" customHeight="1" x14ac:dyDescent="0.3">
      <c r="AN6585" s="22" t="s">
        <v>13836</v>
      </c>
      <c r="AO6585" s="22" t="s">
        <v>12645</v>
      </c>
      <c r="AP6585" s="90" t="s">
        <v>13837</v>
      </c>
      <c r="AQ6585" s="22" t="s">
        <v>561</v>
      </c>
      <c r="AR6585" s="22" t="s">
        <v>783</v>
      </c>
      <c r="AS6585" s="56">
        <v>1</v>
      </c>
      <c r="AT6585" s="89">
        <v>42356.455451388887</v>
      </c>
      <c r="AU6585" s="22" t="s">
        <v>12649</v>
      </c>
      <c r="AV6585" s="22" t="s">
        <v>12634</v>
      </c>
    </row>
    <row r="6586" spans="40:48" ht="12.75" customHeight="1" x14ac:dyDescent="0.3">
      <c r="AN6586" s="22" t="s">
        <v>13838</v>
      </c>
      <c r="AO6586" s="22" t="s">
        <v>12645</v>
      </c>
      <c r="AP6586" s="90" t="s">
        <v>13839</v>
      </c>
      <c r="AQ6586" s="22" t="s">
        <v>561</v>
      </c>
      <c r="AR6586" s="22" t="s">
        <v>783</v>
      </c>
      <c r="AS6586" s="56">
        <v>1</v>
      </c>
      <c r="AT6586" s="89">
        <v>42053.343391203707</v>
      </c>
      <c r="AU6586" s="22" t="s">
        <v>12689</v>
      </c>
      <c r="AV6586" s="22" t="s">
        <v>12634</v>
      </c>
    </row>
    <row r="6587" spans="40:48" ht="12.75" customHeight="1" x14ac:dyDescent="0.3">
      <c r="AN6587" s="22" t="s">
        <v>13840</v>
      </c>
      <c r="AO6587" s="22" t="s">
        <v>12645</v>
      </c>
      <c r="AP6587" s="90" t="s">
        <v>13841</v>
      </c>
      <c r="AQ6587" s="22" t="s">
        <v>561</v>
      </c>
      <c r="AR6587" s="22" t="s">
        <v>783</v>
      </c>
      <c r="AS6587" s="56">
        <v>1</v>
      </c>
      <c r="AT6587" s="89">
        <v>42760.730879629627</v>
      </c>
      <c r="AU6587" s="22" t="s">
        <v>15003</v>
      </c>
      <c r="AV6587" s="22" t="s">
        <v>12634</v>
      </c>
    </row>
    <row r="6588" spans="40:48" ht="12.75" customHeight="1" x14ac:dyDescent="0.3">
      <c r="AN6588" s="22" t="s">
        <v>13842</v>
      </c>
      <c r="AO6588" s="22" t="s">
        <v>12645</v>
      </c>
      <c r="AP6588" s="90" t="s">
        <v>13843</v>
      </c>
      <c r="AQ6588" s="22" t="s">
        <v>561</v>
      </c>
      <c r="AR6588" s="22" t="s">
        <v>783</v>
      </c>
      <c r="AS6588" s="56">
        <v>1</v>
      </c>
      <c r="AT6588" s="89">
        <v>42760.730879629627</v>
      </c>
      <c r="AU6588" s="22" t="s">
        <v>15003</v>
      </c>
      <c r="AV6588" s="22" t="s">
        <v>12634</v>
      </c>
    </row>
    <row r="6589" spans="40:48" ht="12.75" customHeight="1" x14ac:dyDescent="0.3">
      <c r="AN6589" s="22" t="s">
        <v>13844</v>
      </c>
      <c r="AO6589" s="22" t="s">
        <v>12645</v>
      </c>
      <c r="AP6589" s="90" t="s">
        <v>13845</v>
      </c>
      <c r="AQ6589" s="22" t="s">
        <v>561</v>
      </c>
      <c r="AR6589" s="22" t="s">
        <v>783</v>
      </c>
      <c r="AS6589" s="56">
        <v>1</v>
      </c>
      <c r="AT6589" s="89">
        <v>42264.418368055558</v>
      </c>
      <c r="AU6589" s="22" t="s">
        <v>12649</v>
      </c>
      <c r="AV6589" s="22" t="s">
        <v>12634</v>
      </c>
    </row>
    <row r="6590" spans="40:48" ht="12.75" customHeight="1" x14ac:dyDescent="0.3">
      <c r="AN6590" s="22" t="s">
        <v>13846</v>
      </c>
      <c r="AO6590" s="22" t="s">
        <v>12645</v>
      </c>
      <c r="AP6590" s="90" t="s">
        <v>13847</v>
      </c>
      <c r="AQ6590" s="22" t="s">
        <v>561</v>
      </c>
      <c r="AR6590" s="22" t="s">
        <v>783</v>
      </c>
      <c r="AS6590" s="56">
        <v>1</v>
      </c>
      <c r="AT6590" s="89">
        <v>42264.489201388889</v>
      </c>
      <c r="AU6590" s="22" t="s">
        <v>12649</v>
      </c>
      <c r="AV6590" s="22" t="s">
        <v>12634</v>
      </c>
    </row>
    <row r="6591" spans="40:48" ht="12.75" customHeight="1" x14ac:dyDescent="0.3">
      <c r="AN6591" s="22" t="s">
        <v>13848</v>
      </c>
      <c r="AO6591" s="22" t="s">
        <v>12645</v>
      </c>
      <c r="AP6591" s="90" t="s">
        <v>13849</v>
      </c>
      <c r="AQ6591" s="22" t="s">
        <v>561</v>
      </c>
      <c r="AR6591" s="22" t="s">
        <v>783</v>
      </c>
      <c r="AS6591" s="56">
        <v>1</v>
      </c>
      <c r="AT6591" s="89">
        <v>41761.657800925925</v>
      </c>
      <c r="AU6591" s="22" t="s">
        <v>12649</v>
      </c>
      <c r="AV6591" s="22" t="s">
        <v>12634</v>
      </c>
    </row>
    <row r="6592" spans="40:48" ht="12.75" customHeight="1" x14ac:dyDescent="0.3">
      <c r="AN6592" s="22" t="s">
        <v>13850</v>
      </c>
      <c r="AO6592" s="22" t="s">
        <v>12645</v>
      </c>
      <c r="AP6592" s="90" t="s">
        <v>13851</v>
      </c>
      <c r="AQ6592" s="22" t="s">
        <v>561</v>
      </c>
      <c r="AR6592" s="22" t="s">
        <v>783</v>
      </c>
      <c r="AS6592" s="56">
        <v>1</v>
      </c>
      <c r="AT6592" s="89">
        <v>42760.730879629627</v>
      </c>
      <c r="AU6592" s="22" t="s">
        <v>15003</v>
      </c>
      <c r="AV6592" s="22" t="s">
        <v>12634</v>
      </c>
    </row>
    <row r="6593" spans="40:48" ht="12.75" customHeight="1" x14ac:dyDescent="0.3">
      <c r="AN6593" s="22" t="s">
        <v>13852</v>
      </c>
      <c r="AO6593" s="22" t="s">
        <v>12645</v>
      </c>
      <c r="AP6593" s="90" t="s">
        <v>13853</v>
      </c>
      <c r="AQ6593" s="22" t="s">
        <v>561</v>
      </c>
      <c r="AR6593" s="22" t="s">
        <v>783</v>
      </c>
      <c r="AS6593" s="56">
        <v>1</v>
      </c>
      <c r="AT6593" s="89">
        <v>42760.730879629627</v>
      </c>
      <c r="AU6593" s="22" t="s">
        <v>15003</v>
      </c>
      <c r="AV6593" s="22" t="s">
        <v>12634</v>
      </c>
    </row>
    <row r="6594" spans="40:48" ht="12.75" customHeight="1" x14ac:dyDescent="0.3">
      <c r="AN6594" s="22" t="s">
        <v>13854</v>
      </c>
      <c r="AO6594" s="22" t="s">
        <v>12645</v>
      </c>
      <c r="AP6594" s="90" t="s">
        <v>13855</v>
      </c>
      <c r="AQ6594" s="22" t="s">
        <v>561</v>
      </c>
      <c r="AR6594" s="22" t="s">
        <v>783</v>
      </c>
      <c r="AS6594" s="56">
        <v>1</v>
      </c>
      <c r="AT6594" s="89">
        <v>41954.797986111109</v>
      </c>
      <c r="AU6594" s="22" t="s">
        <v>12649</v>
      </c>
      <c r="AV6594" s="22" t="s">
        <v>12634</v>
      </c>
    </row>
    <row r="6595" spans="40:48" ht="12.75" customHeight="1" x14ac:dyDescent="0.3">
      <c r="AN6595" s="22" t="s">
        <v>13856</v>
      </c>
      <c r="AO6595" s="22" t="s">
        <v>12645</v>
      </c>
      <c r="AP6595" s="90" t="s">
        <v>13857</v>
      </c>
      <c r="AQ6595" s="22" t="s">
        <v>561</v>
      </c>
      <c r="AR6595" s="22" t="s">
        <v>783</v>
      </c>
      <c r="AS6595" s="56">
        <v>1</v>
      </c>
      <c r="AT6595" s="89">
        <v>42350.631261574075</v>
      </c>
      <c r="AU6595" s="22" t="s">
        <v>12649</v>
      </c>
      <c r="AV6595" s="22" t="s">
        <v>12634</v>
      </c>
    </row>
    <row r="6596" spans="40:48" ht="12.75" customHeight="1" x14ac:dyDescent="0.3">
      <c r="AN6596" s="22" t="s">
        <v>13858</v>
      </c>
      <c r="AO6596" s="22" t="s">
        <v>12645</v>
      </c>
      <c r="AP6596" s="90" t="s">
        <v>13859</v>
      </c>
      <c r="AQ6596" s="22" t="s">
        <v>561</v>
      </c>
      <c r="AR6596" s="22" t="s">
        <v>783</v>
      </c>
      <c r="AS6596" s="56">
        <v>1</v>
      </c>
      <c r="AT6596" s="89">
        <v>42760.730879629627</v>
      </c>
      <c r="AU6596" s="22" t="s">
        <v>15009</v>
      </c>
      <c r="AV6596" s="22" t="s">
        <v>12634</v>
      </c>
    </row>
    <row r="6597" spans="40:48" ht="12.75" customHeight="1" x14ac:dyDescent="0.3">
      <c r="AN6597" s="22" t="s">
        <v>13860</v>
      </c>
      <c r="AO6597" s="22" t="s">
        <v>12645</v>
      </c>
      <c r="AP6597" s="90" t="s">
        <v>13861</v>
      </c>
      <c r="AQ6597" s="22" t="s">
        <v>561</v>
      </c>
      <c r="AR6597" s="22" t="s">
        <v>783</v>
      </c>
      <c r="AS6597" s="56">
        <v>1</v>
      </c>
      <c r="AT6597" s="89">
        <v>42760.730879629627</v>
      </c>
      <c r="AU6597" s="22" t="s">
        <v>15003</v>
      </c>
      <c r="AV6597" s="22" t="s">
        <v>12634</v>
      </c>
    </row>
    <row r="6598" spans="40:48" ht="12.75" customHeight="1" x14ac:dyDescent="0.3">
      <c r="AN6598" s="22" t="s">
        <v>13862</v>
      </c>
      <c r="AO6598" s="22" t="s">
        <v>12645</v>
      </c>
      <c r="AP6598" s="90" t="s">
        <v>13863</v>
      </c>
      <c r="AQ6598" s="22" t="s">
        <v>561</v>
      </c>
      <c r="AR6598" s="22" t="s">
        <v>783</v>
      </c>
      <c r="AS6598" s="56">
        <v>1</v>
      </c>
      <c r="AT6598" s="89">
        <v>42760.730879629627</v>
      </c>
      <c r="AU6598" s="22" t="s">
        <v>15003</v>
      </c>
      <c r="AV6598" s="22" t="s">
        <v>12634</v>
      </c>
    </row>
    <row r="6599" spans="40:48" ht="12.75" customHeight="1" x14ac:dyDescent="0.3">
      <c r="AN6599" s="22" t="s">
        <v>13864</v>
      </c>
      <c r="AO6599" s="22" t="s">
        <v>12645</v>
      </c>
      <c r="AP6599" s="90" t="s">
        <v>13865</v>
      </c>
      <c r="AQ6599" s="22" t="s">
        <v>561</v>
      </c>
      <c r="AR6599" s="22" t="s">
        <v>783</v>
      </c>
      <c r="AS6599" s="56">
        <v>1</v>
      </c>
      <c r="AT6599" s="89">
        <v>42760.730879629627</v>
      </c>
      <c r="AU6599" s="22" t="s">
        <v>15003</v>
      </c>
      <c r="AV6599" s="22" t="s">
        <v>12634</v>
      </c>
    </row>
    <row r="6600" spans="40:48" ht="12.75" customHeight="1" x14ac:dyDescent="0.3">
      <c r="AN6600" s="22" t="s">
        <v>13866</v>
      </c>
      <c r="AO6600" s="22" t="s">
        <v>12645</v>
      </c>
      <c r="AP6600" s="90" t="s">
        <v>13867</v>
      </c>
      <c r="AQ6600" s="22" t="s">
        <v>561</v>
      </c>
      <c r="AR6600" s="22" t="s">
        <v>783</v>
      </c>
      <c r="AS6600" s="56">
        <v>1</v>
      </c>
      <c r="AT6600" s="89">
        <v>42368.798518518517</v>
      </c>
      <c r="AU6600" s="22" t="s">
        <v>12649</v>
      </c>
      <c r="AV6600" s="22" t="s">
        <v>12634</v>
      </c>
    </row>
    <row r="6601" spans="40:48" ht="12.75" customHeight="1" x14ac:dyDescent="0.3">
      <c r="AN6601" s="22" t="s">
        <v>13868</v>
      </c>
      <c r="AO6601" s="22" t="s">
        <v>12645</v>
      </c>
      <c r="AP6601" s="90" t="s">
        <v>13869</v>
      </c>
      <c r="AQ6601" s="22" t="s">
        <v>561</v>
      </c>
      <c r="AR6601" s="22" t="s">
        <v>783</v>
      </c>
      <c r="AS6601" s="56">
        <v>1</v>
      </c>
      <c r="AT6601" s="89">
        <v>42258.835173611114</v>
      </c>
      <c r="AU6601" s="22" t="s">
        <v>12649</v>
      </c>
      <c r="AV6601" s="22" t="s">
        <v>12634</v>
      </c>
    </row>
    <row r="6602" spans="40:48" ht="12.75" customHeight="1" x14ac:dyDescent="0.3">
      <c r="AN6602" s="22" t="s">
        <v>13870</v>
      </c>
      <c r="AO6602" s="22" t="s">
        <v>12645</v>
      </c>
      <c r="AP6602" s="90" t="s">
        <v>13871</v>
      </c>
      <c r="AQ6602" s="22" t="s">
        <v>561</v>
      </c>
      <c r="AR6602" s="22" t="s">
        <v>783</v>
      </c>
      <c r="AS6602" s="56">
        <v>1</v>
      </c>
      <c r="AT6602" s="89">
        <v>42556.367037037038</v>
      </c>
      <c r="AU6602" s="22" t="s">
        <v>12689</v>
      </c>
      <c r="AV6602" s="22" t="s">
        <v>12634</v>
      </c>
    </row>
    <row r="6603" spans="40:48" ht="12.75" customHeight="1" x14ac:dyDescent="0.3">
      <c r="AN6603" s="22" t="s">
        <v>13872</v>
      </c>
      <c r="AO6603" s="22" t="s">
        <v>12645</v>
      </c>
      <c r="AP6603" s="90" t="s">
        <v>13873</v>
      </c>
      <c r="AQ6603" s="22" t="s">
        <v>561</v>
      </c>
      <c r="AR6603" s="22" t="s">
        <v>783</v>
      </c>
      <c r="AS6603" s="56">
        <v>1</v>
      </c>
      <c r="AT6603" s="89">
        <v>42368.787719907406</v>
      </c>
      <c r="AU6603" s="22" t="s">
        <v>12649</v>
      </c>
      <c r="AV6603" s="22" t="s">
        <v>12634</v>
      </c>
    </row>
    <row r="6604" spans="40:48" ht="12.75" customHeight="1" x14ac:dyDescent="0.3">
      <c r="AN6604" s="22" t="s">
        <v>13874</v>
      </c>
      <c r="AO6604" s="22" t="s">
        <v>12645</v>
      </c>
      <c r="AP6604" s="90" t="s">
        <v>13875</v>
      </c>
      <c r="AQ6604" s="22" t="s">
        <v>561</v>
      </c>
      <c r="AR6604" s="22" t="s">
        <v>783</v>
      </c>
      <c r="AS6604" s="56">
        <v>1</v>
      </c>
      <c r="AT6604" s="89">
        <v>42551.447060185186</v>
      </c>
      <c r="AU6604" s="22" t="s">
        <v>12649</v>
      </c>
      <c r="AV6604" s="22" t="s">
        <v>12634</v>
      </c>
    </row>
    <row r="6605" spans="40:48" ht="12.75" customHeight="1" x14ac:dyDescent="0.3">
      <c r="AN6605" s="22" t="s">
        <v>13876</v>
      </c>
      <c r="AO6605" s="22" t="s">
        <v>12645</v>
      </c>
      <c r="AP6605" s="90" t="s">
        <v>13877</v>
      </c>
      <c r="AQ6605" s="22" t="s">
        <v>561</v>
      </c>
      <c r="AR6605" s="22" t="s">
        <v>783</v>
      </c>
      <c r="AS6605" s="56">
        <v>1</v>
      </c>
      <c r="AT6605" s="89">
        <v>42760.730879629627</v>
      </c>
      <c r="AU6605" s="22" t="s">
        <v>15003</v>
      </c>
      <c r="AV6605" s="22" t="s">
        <v>12634</v>
      </c>
    </row>
    <row r="6606" spans="40:48" ht="12.75" customHeight="1" x14ac:dyDescent="0.3">
      <c r="AN6606" s="22" t="s">
        <v>13878</v>
      </c>
      <c r="AO6606" s="22" t="s">
        <v>12645</v>
      </c>
      <c r="AP6606" s="90" t="s">
        <v>13879</v>
      </c>
      <c r="AQ6606" s="22" t="s">
        <v>561</v>
      </c>
      <c r="AR6606" s="22" t="s">
        <v>783</v>
      </c>
      <c r="AS6606" s="56">
        <v>1</v>
      </c>
      <c r="AT6606" s="89">
        <v>42276.662951388891</v>
      </c>
      <c r="AU6606" s="22" t="s">
        <v>12689</v>
      </c>
      <c r="AV6606" s="22" t="s">
        <v>12634</v>
      </c>
    </row>
    <row r="6607" spans="40:48" ht="12.75" customHeight="1" x14ac:dyDescent="0.3">
      <c r="AN6607" s="22" t="s">
        <v>13880</v>
      </c>
      <c r="AO6607" s="22" t="s">
        <v>12645</v>
      </c>
      <c r="AP6607" s="90" t="s">
        <v>13881</v>
      </c>
      <c r="AQ6607" s="22" t="s">
        <v>561</v>
      </c>
      <c r="AR6607" s="22" t="s">
        <v>783</v>
      </c>
      <c r="AS6607" s="56">
        <v>1</v>
      </c>
      <c r="AT6607" s="89">
        <v>41627.395231481481</v>
      </c>
      <c r="AU6607" s="22" t="s">
        <v>12649</v>
      </c>
      <c r="AV6607" s="22" t="s">
        <v>12634</v>
      </c>
    </row>
    <row r="6608" spans="40:48" ht="12.75" customHeight="1" x14ac:dyDescent="0.3">
      <c r="AN6608" s="22" t="s">
        <v>13882</v>
      </c>
      <c r="AO6608" s="22" t="s">
        <v>12645</v>
      </c>
      <c r="AP6608" s="90" t="s">
        <v>13883</v>
      </c>
      <c r="AQ6608" s="22" t="s">
        <v>561</v>
      </c>
      <c r="AR6608" s="22" t="s">
        <v>783</v>
      </c>
      <c r="AS6608" s="56">
        <v>1</v>
      </c>
      <c r="AT6608" s="89">
        <v>42760.730879629627</v>
      </c>
      <c r="AU6608" s="22" t="s">
        <v>15003</v>
      </c>
      <c r="AV6608" s="22" t="s">
        <v>12634</v>
      </c>
    </row>
    <row r="6609" spans="40:48" ht="12.75" customHeight="1" x14ac:dyDescent="0.3">
      <c r="AN6609" s="22" t="s">
        <v>13884</v>
      </c>
      <c r="AO6609" s="22" t="s">
        <v>12645</v>
      </c>
      <c r="AP6609" s="90" t="s">
        <v>13885</v>
      </c>
      <c r="AQ6609" s="22" t="s">
        <v>561</v>
      </c>
      <c r="AR6609" s="22" t="s">
        <v>783</v>
      </c>
      <c r="AS6609" s="56">
        <v>1</v>
      </c>
      <c r="AT6609" s="89">
        <v>41815.647488425922</v>
      </c>
      <c r="AU6609" s="22" t="s">
        <v>12649</v>
      </c>
      <c r="AV6609" s="22" t="s">
        <v>12634</v>
      </c>
    </row>
    <row r="6610" spans="40:48" ht="12.75" customHeight="1" x14ac:dyDescent="0.3">
      <c r="AN6610" s="22" t="s">
        <v>13886</v>
      </c>
      <c r="AO6610" s="22" t="s">
        <v>12645</v>
      </c>
      <c r="AP6610" s="90" t="s">
        <v>13887</v>
      </c>
      <c r="AQ6610" s="22" t="s">
        <v>561</v>
      </c>
      <c r="AR6610" s="22" t="s">
        <v>783</v>
      </c>
      <c r="AS6610" s="56">
        <v>1</v>
      </c>
      <c r="AT6610" s="89">
        <v>42174.574374999997</v>
      </c>
      <c r="AU6610" s="22" t="s">
        <v>12689</v>
      </c>
      <c r="AV6610" s="22" t="s">
        <v>12634</v>
      </c>
    </row>
    <row r="6611" spans="40:48" ht="12.75" customHeight="1" x14ac:dyDescent="0.3">
      <c r="AN6611" s="22" t="s">
        <v>13888</v>
      </c>
      <c r="AO6611" s="22" t="s">
        <v>12645</v>
      </c>
      <c r="AP6611" s="90" t="s">
        <v>13889</v>
      </c>
      <c r="AQ6611" s="22" t="s">
        <v>561</v>
      </c>
      <c r="AR6611" s="22" t="s">
        <v>783</v>
      </c>
      <c r="AS6611" s="56">
        <v>1</v>
      </c>
      <c r="AT6611" s="89">
        <v>42570.693796296298</v>
      </c>
      <c r="AU6611" s="22" t="s">
        <v>12689</v>
      </c>
      <c r="AV6611" s="22" t="s">
        <v>12634</v>
      </c>
    </row>
    <row r="6612" spans="40:48" ht="12.75" customHeight="1" x14ac:dyDescent="0.3">
      <c r="AN6612" s="22" t="s">
        <v>13890</v>
      </c>
      <c r="AO6612" s="22" t="s">
        <v>12645</v>
      </c>
      <c r="AP6612" s="90" t="s">
        <v>13891</v>
      </c>
      <c r="AQ6612" s="22" t="s">
        <v>561</v>
      </c>
      <c r="AR6612" s="22" t="s">
        <v>783</v>
      </c>
      <c r="AS6612" s="56">
        <v>1</v>
      </c>
      <c r="AT6612" s="89">
        <v>42555.380254629628</v>
      </c>
      <c r="AU6612" s="22" t="s">
        <v>12649</v>
      </c>
      <c r="AV6612" s="22" t="s">
        <v>12634</v>
      </c>
    </row>
    <row r="6613" spans="40:48" ht="12.75" customHeight="1" x14ac:dyDescent="0.3">
      <c r="AN6613" s="22" t="s">
        <v>13892</v>
      </c>
      <c r="AO6613" s="22" t="s">
        <v>12645</v>
      </c>
      <c r="AP6613" s="90" t="s">
        <v>13893</v>
      </c>
      <c r="AQ6613" s="22" t="s">
        <v>561</v>
      </c>
      <c r="AR6613" s="22" t="s">
        <v>12633</v>
      </c>
      <c r="AS6613" s="56">
        <v>9900</v>
      </c>
      <c r="AT6613" s="89">
        <v>42790.711458333331</v>
      </c>
      <c r="AU6613" s="22" t="s">
        <v>12649</v>
      </c>
      <c r="AV6613" s="22" t="s">
        <v>12634</v>
      </c>
    </row>
    <row r="6614" spans="40:48" ht="12.75" customHeight="1" x14ac:dyDescent="0.3">
      <c r="AN6614" s="22" t="s">
        <v>13894</v>
      </c>
      <c r="AO6614" s="22" t="s">
        <v>12645</v>
      </c>
      <c r="AP6614" s="90" t="s">
        <v>13895</v>
      </c>
      <c r="AQ6614" s="22" t="s">
        <v>561</v>
      </c>
      <c r="AR6614" s="22" t="s">
        <v>783</v>
      </c>
      <c r="AS6614" s="56">
        <v>1</v>
      </c>
      <c r="AT6614" s="89">
        <v>42556.386643518519</v>
      </c>
      <c r="AU6614" s="22" t="s">
        <v>12689</v>
      </c>
      <c r="AV6614" s="22" t="s">
        <v>12634</v>
      </c>
    </row>
    <row r="6615" spans="40:48" ht="12.75" customHeight="1" x14ac:dyDescent="0.3">
      <c r="AN6615" s="22" t="s">
        <v>13896</v>
      </c>
      <c r="AO6615" s="22" t="s">
        <v>12645</v>
      </c>
      <c r="AP6615" s="90" t="s">
        <v>13897</v>
      </c>
      <c r="AQ6615" s="22" t="s">
        <v>561</v>
      </c>
      <c r="AR6615" s="22" t="s">
        <v>12633</v>
      </c>
      <c r="AS6615" s="56">
        <v>15441</v>
      </c>
      <c r="AT6615" s="89">
        <v>42768.397337962961</v>
      </c>
      <c r="AU6615" s="22" t="s">
        <v>12649</v>
      </c>
      <c r="AV6615" s="22" t="s">
        <v>12634</v>
      </c>
    </row>
    <row r="6616" spans="40:48" ht="12.75" customHeight="1" x14ac:dyDescent="0.3">
      <c r="AN6616" s="22" t="s">
        <v>13898</v>
      </c>
      <c r="AO6616" s="22" t="s">
        <v>12645</v>
      </c>
      <c r="AP6616" s="90" t="s">
        <v>13899</v>
      </c>
      <c r="AQ6616" s="22" t="s">
        <v>561</v>
      </c>
      <c r="AR6616" s="22" t="s">
        <v>783</v>
      </c>
      <c r="AS6616" s="56">
        <v>1</v>
      </c>
      <c r="AT6616" s="89">
        <v>42632.70521990741</v>
      </c>
      <c r="AU6616" s="22" t="s">
        <v>12649</v>
      </c>
      <c r="AV6616" s="22" t="s">
        <v>12634</v>
      </c>
    </row>
    <row r="6617" spans="40:48" ht="12.75" customHeight="1" x14ac:dyDescent="0.3">
      <c r="AN6617" s="22" t="s">
        <v>13900</v>
      </c>
      <c r="AO6617" s="22" t="s">
        <v>12645</v>
      </c>
      <c r="AP6617" s="90" t="s">
        <v>13901</v>
      </c>
      <c r="AQ6617" s="22" t="s">
        <v>561</v>
      </c>
      <c r="AR6617" s="22" t="s">
        <v>12633</v>
      </c>
      <c r="AS6617" s="56">
        <v>2500</v>
      </c>
      <c r="AT6617" s="89">
        <v>42835.643599537034</v>
      </c>
      <c r="AU6617" s="22" t="s">
        <v>12649</v>
      </c>
      <c r="AV6617" s="22" t="s">
        <v>12634</v>
      </c>
    </row>
    <row r="6618" spans="40:48" ht="12.75" customHeight="1" x14ac:dyDescent="0.3">
      <c r="AN6618" s="22" t="s">
        <v>13902</v>
      </c>
      <c r="AO6618" s="22" t="s">
        <v>12645</v>
      </c>
      <c r="AP6618" s="90" t="s">
        <v>13903</v>
      </c>
      <c r="AQ6618" s="22" t="s">
        <v>561</v>
      </c>
      <c r="AR6618" s="22" t="s">
        <v>783</v>
      </c>
      <c r="AS6618" s="56">
        <v>1</v>
      </c>
      <c r="AT6618" s="89">
        <v>42760.730879629627</v>
      </c>
      <c r="AU6618" s="22" t="s">
        <v>15003</v>
      </c>
      <c r="AV6618" s="22" t="s">
        <v>12634</v>
      </c>
    </row>
    <row r="6619" spans="40:48" ht="12.75" customHeight="1" x14ac:dyDescent="0.3">
      <c r="AN6619" s="22" t="s">
        <v>13904</v>
      </c>
      <c r="AO6619" s="22" t="s">
        <v>12645</v>
      </c>
      <c r="AP6619" s="90" t="s">
        <v>13905</v>
      </c>
      <c r="AQ6619" s="22" t="s">
        <v>561</v>
      </c>
      <c r="AR6619" s="22" t="s">
        <v>783</v>
      </c>
      <c r="AS6619" s="56">
        <v>1</v>
      </c>
      <c r="AT6619" s="89">
        <v>41496.542129629626</v>
      </c>
      <c r="AU6619" s="22" t="s">
        <v>12649</v>
      </c>
      <c r="AV6619" s="22" t="s">
        <v>12634</v>
      </c>
    </row>
    <row r="6620" spans="40:48" ht="12.75" customHeight="1" x14ac:dyDescent="0.3">
      <c r="AN6620" s="22" t="s">
        <v>13906</v>
      </c>
      <c r="AO6620" s="22" t="s">
        <v>12645</v>
      </c>
      <c r="AP6620" s="90" t="s">
        <v>13907</v>
      </c>
      <c r="AQ6620" s="22" t="s">
        <v>561</v>
      </c>
      <c r="AR6620" s="22" t="s">
        <v>783</v>
      </c>
      <c r="AS6620" s="56">
        <v>1</v>
      </c>
      <c r="AT6620" s="89">
        <v>42110.572592592594</v>
      </c>
      <c r="AU6620" s="22" t="s">
        <v>13908</v>
      </c>
      <c r="AV6620" s="22" t="s">
        <v>12634</v>
      </c>
    </row>
    <row r="6621" spans="40:48" ht="12.75" customHeight="1" x14ac:dyDescent="0.3">
      <c r="AN6621" s="22" t="s">
        <v>13909</v>
      </c>
      <c r="AO6621" s="22" t="s">
        <v>12645</v>
      </c>
      <c r="AP6621" s="90" t="s">
        <v>13910</v>
      </c>
      <c r="AQ6621" s="22" t="s">
        <v>561</v>
      </c>
      <c r="AR6621" s="22" t="s">
        <v>783</v>
      </c>
      <c r="AS6621" s="56">
        <v>1</v>
      </c>
      <c r="AT6621" s="89">
        <v>41585.748599537037</v>
      </c>
      <c r="AU6621" s="22" t="s">
        <v>12649</v>
      </c>
      <c r="AV6621" s="22" t="s">
        <v>12634</v>
      </c>
    </row>
    <row r="6622" spans="40:48" ht="12.75" customHeight="1" x14ac:dyDescent="0.3">
      <c r="AN6622" s="22" t="s">
        <v>13911</v>
      </c>
      <c r="AO6622" s="22" t="s">
        <v>12645</v>
      </c>
      <c r="AP6622" s="90" t="s">
        <v>13912</v>
      </c>
      <c r="AQ6622" s="22" t="s">
        <v>561</v>
      </c>
      <c r="AR6622" s="22" t="s">
        <v>783</v>
      </c>
      <c r="AS6622" s="56">
        <v>1</v>
      </c>
      <c r="AT6622" s="89">
        <v>42433.593287037038</v>
      </c>
      <c r="AU6622" s="22" t="s">
        <v>12689</v>
      </c>
      <c r="AV6622" s="22" t="s">
        <v>12634</v>
      </c>
    </row>
    <row r="6623" spans="40:48" ht="12.75" customHeight="1" x14ac:dyDescent="0.3">
      <c r="AN6623" s="22" t="s">
        <v>13913</v>
      </c>
      <c r="AO6623" s="22" t="s">
        <v>12645</v>
      </c>
      <c r="AP6623" s="90" t="s">
        <v>13914</v>
      </c>
      <c r="AQ6623" s="22" t="s">
        <v>561</v>
      </c>
      <c r="AR6623" s="22" t="s">
        <v>783</v>
      </c>
      <c r="AS6623" s="56">
        <v>1</v>
      </c>
      <c r="AT6623" s="89">
        <v>42760.730879629627</v>
      </c>
      <c r="AU6623" s="22" t="s">
        <v>15003</v>
      </c>
      <c r="AV6623" s="22" t="s">
        <v>12634</v>
      </c>
    </row>
    <row r="6624" spans="40:48" ht="12.75" customHeight="1" x14ac:dyDescent="0.3">
      <c r="AN6624" s="22" t="s">
        <v>13915</v>
      </c>
      <c r="AO6624" s="22" t="s">
        <v>12645</v>
      </c>
      <c r="AP6624" s="90" t="s">
        <v>13916</v>
      </c>
      <c r="AQ6624" s="22" t="s">
        <v>561</v>
      </c>
      <c r="AR6624" s="22" t="s">
        <v>783</v>
      </c>
      <c r="AS6624" s="56">
        <v>1</v>
      </c>
      <c r="AT6624" s="89">
        <v>42635.687337962961</v>
      </c>
      <c r="AU6624" s="22" t="s">
        <v>12649</v>
      </c>
      <c r="AV6624" s="22" t="s">
        <v>12634</v>
      </c>
    </row>
    <row r="6625" spans="40:48" ht="12.75" customHeight="1" x14ac:dyDescent="0.3">
      <c r="AN6625" s="22" t="s">
        <v>13917</v>
      </c>
      <c r="AO6625" s="22" t="s">
        <v>12645</v>
      </c>
      <c r="AP6625" s="90" t="s">
        <v>13918</v>
      </c>
      <c r="AQ6625" s="22" t="s">
        <v>561</v>
      </c>
      <c r="AR6625" s="22" t="s">
        <v>783</v>
      </c>
      <c r="AS6625" s="56">
        <v>1</v>
      </c>
      <c r="AT6625" s="89">
        <v>41971.415821759256</v>
      </c>
      <c r="AU6625" s="22" t="s">
        <v>12689</v>
      </c>
      <c r="AV6625" s="22" t="s">
        <v>12634</v>
      </c>
    </row>
    <row r="6626" spans="40:48" ht="12.75" customHeight="1" x14ac:dyDescent="0.3">
      <c r="AN6626" s="22" t="s">
        <v>13919</v>
      </c>
      <c r="AO6626" s="22" t="s">
        <v>12645</v>
      </c>
      <c r="AP6626" s="90" t="s">
        <v>13920</v>
      </c>
      <c r="AQ6626" s="22" t="s">
        <v>561</v>
      </c>
      <c r="AR6626" s="22" t="s">
        <v>783</v>
      </c>
      <c r="AS6626" s="56">
        <v>1</v>
      </c>
      <c r="AT6626" s="89">
        <v>42336.60869212963</v>
      </c>
      <c r="AU6626" s="22" t="s">
        <v>12649</v>
      </c>
      <c r="AV6626" s="22" t="s">
        <v>12634</v>
      </c>
    </row>
    <row r="6627" spans="40:48" ht="12.75" customHeight="1" x14ac:dyDescent="0.3">
      <c r="AN6627" s="22" t="s">
        <v>13921</v>
      </c>
      <c r="AO6627" s="22" t="s">
        <v>12645</v>
      </c>
      <c r="AP6627" s="90" t="s">
        <v>13922</v>
      </c>
      <c r="AQ6627" s="22" t="s">
        <v>561</v>
      </c>
      <c r="AR6627" s="22" t="s">
        <v>783</v>
      </c>
      <c r="AS6627" s="56">
        <v>1</v>
      </c>
      <c r="AT6627" s="89">
        <v>42265.59171296296</v>
      </c>
      <c r="AU6627" s="22" t="s">
        <v>12649</v>
      </c>
      <c r="AV6627" s="22" t="s">
        <v>12634</v>
      </c>
    </row>
    <row r="6628" spans="40:48" ht="12.75" customHeight="1" x14ac:dyDescent="0.3">
      <c r="AN6628" s="22" t="s">
        <v>13923</v>
      </c>
      <c r="AO6628" s="22" t="s">
        <v>12645</v>
      </c>
      <c r="AP6628" s="90" t="s">
        <v>13924</v>
      </c>
      <c r="AQ6628" s="22" t="s">
        <v>561</v>
      </c>
      <c r="AR6628" s="22" t="s">
        <v>783</v>
      </c>
      <c r="AS6628" s="56">
        <v>1</v>
      </c>
      <c r="AT6628" s="89">
        <v>42510.67114583333</v>
      </c>
      <c r="AU6628" s="22" t="s">
        <v>12689</v>
      </c>
      <c r="AV6628" s="22" t="s">
        <v>12634</v>
      </c>
    </row>
    <row r="6629" spans="40:48" ht="12.75" customHeight="1" x14ac:dyDescent="0.3">
      <c r="AN6629" s="22" t="s">
        <v>13925</v>
      </c>
      <c r="AO6629" s="22" t="s">
        <v>12645</v>
      </c>
      <c r="AP6629" s="90" t="s">
        <v>13926</v>
      </c>
      <c r="AQ6629" s="22" t="s">
        <v>561</v>
      </c>
      <c r="AR6629" s="22" t="s">
        <v>783</v>
      </c>
      <c r="AS6629" s="56">
        <v>1</v>
      </c>
      <c r="AT6629" s="89">
        <v>41977.788773148146</v>
      </c>
      <c r="AU6629" s="22" t="s">
        <v>12649</v>
      </c>
      <c r="AV6629" s="22" t="s">
        <v>12634</v>
      </c>
    </row>
    <row r="6630" spans="40:48" ht="12.75" customHeight="1" x14ac:dyDescent="0.3">
      <c r="AN6630" s="22" t="s">
        <v>13927</v>
      </c>
      <c r="AO6630" s="22" t="s">
        <v>12645</v>
      </c>
      <c r="AP6630" s="90" t="s">
        <v>13928</v>
      </c>
      <c r="AQ6630" s="22" t="s">
        <v>561</v>
      </c>
      <c r="AR6630" s="22" t="s">
        <v>783</v>
      </c>
      <c r="AS6630" s="56">
        <v>1</v>
      </c>
      <c r="AT6630" s="89">
        <v>42549.656851851854</v>
      </c>
      <c r="AU6630" s="22" t="s">
        <v>12649</v>
      </c>
      <c r="AV6630" s="22" t="s">
        <v>12634</v>
      </c>
    </row>
    <row r="6631" spans="40:48" ht="12.75" customHeight="1" x14ac:dyDescent="0.3">
      <c r="AN6631" s="22" t="s">
        <v>13929</v>
      </c>
      <c r="AO6631" s="22" t="s">
        <v>12645</v>
      </c>
      <c r="AP6631" s="90" t="s">
        <v>13930</v>
      </c>
      <c r="AQ6631" s="22" t="s">
        <v>561</v>
      </c>
      <c r="AR6631" s="22" t="s">
        <v>12633</v>
      </c>
      <c r="AS6631" s="56">
        <v>7219</v>
      </c>
      <c r="AT6631" s="89">
        <v>42832.866041666668</v>
      </c>
      <c r="AU6631" s="22" t="s">
        <v>12649</v>
      </c>
      <c r="AV6631" s="22" t="s">
        <v>12634</v>
      </c>
    </row>
    <row r="6632" spans="40:48" ht="12.75" customHeight="1" x14ac:dyDescent="0.3">
      <c r="AN6632" s="22" t="s">
        <v>13931</v>
      </c>
      <c r="AO6632" s="22" t="s">
        <v>12645</v>
      </c>
      <c r="AP6632" s="90" t="s">
        <v>13932</v>
      </c>
      <c r="AQ6632" s="22" t="s">
        <v>561</v>
      </c>
      <c r="AR6632" s="22" t="s">
        <v>783</v>
      </c>
      <c r="AS6632" s="56">
        <v>1</v>
      </c>
      <c r="AT6632" s="89">
        <v>42760.730879629627</v>
      </c>
      <c r="AU6632" s="22" t="s">
        <v>15003</v>
      </c>
      <c r="AV6632" s="22" t="s">
        <v>12634</v>
      </c>
    </row>
    <row r="6633" spans="40:48" ht="12.75" customHeight="1" x14ac:dyDescent="0.3">
      <c r="AN6633" s="22" t="s">
        <v>13933</v>
      </c>
      <c r="AO6633" s="22" t="s">
        <v>12645</v>
      </c>
      <c r="AP6633" s="90" t="s">
        <v>13934</v>
      </c>
      <c r="AQ6633" s="22" t="s">
        <v>561</v>
      </c>
      <c r="AR6633" s="22" t="s">
        <v>783</v>
      </c>
      <c r="AS6633" s="56">
        <v>1</v>
      </c>
      <c r="AT6633" s="89">
        <v>42467.627384259256</v>
      </c>
      <c r="AU6633" s="22" t="s">
        <v>13274</v>
      </c>
      <c r="AV6633" s="22" t="s">
        <v>12634</v>
      </c>
    </row>
    <row r="6634" spans="40:48" ht="12.75" customHeight="1" x14ac:dyDescent="0.3">
      <c r="AN6634" s="22" t="s">
        <v>13935</v>
      </c>
      <c r="AO6634" s="22" t="s">
        <v>12645</v>
      </c>
      <c r="AP6634" s="90" t="s">
        <v>13936</v>
      </c>
      <c r="AQ6634" s="22" t="s">
        <v>561</v>
      </c>
      <c r="AR6634" s="22" t="s">
        <v>783</v>
      </c>
      <c r="AS6634" s="56">
        <v>1</v>
      </c>
      <c r="AT6634" s="89">
        <v>42313.384664351855</v>
      </c>
      <c r="AU6634" s="22" t="s">
        <v>12689</v>
      </c>
      <c r="AV6634" s="22" t="s">
        <v>12634</v>
      </c>
    </row>
    <row r="6635" spans="40:48" ht="12.75" customHeight="1" x14ac:dyDescent="0.3">
      <c r="AN6635" s="22" t="s">
        <v>13937</v>
      </c>
      <c r="AO6635" s="22" t="s">
        <v>12645</v>
      </c>
      <c r="AP6635" s="90" t="s">
        <v>13938</v>
      </c>
      <c r="AQ6635" s="22" t="s">
        <v>561</v>
      </c>
      <c r="AR6635" s="22" t="s">
        <v>783</v>
      </c>
      <c r="AS6635" s="56">
        <v>1</v>
      </c>
      <c r="AT6635" s="89">
        <v>42444.806250000001</v>
      </c>
      <c r="AU6635" s="22" t="s">
        <v>12649</v>
      </c>
      <c r="AV6635" s="22" t="s">
        <v>12634</v>
      </c>
    </row>
    <row r="6636" spans="40:48" ht="12.75" customHeight="1" x14ac:dyDescent="0.3">
      <c r="AN6636" s="22" t="s">
        <v>13939</v>
      </c>
      <c r="AO6636" s="22" t="s">
        <v>12645</v>
      </c>
      <c r="AP6636" s="90" t="s">
        <v>13940</v>
      </c>
      <c r="AQ6636" s="22" t="s">
        <v>561</v>
      </c>
      <c r="AR6636" s="22" t="s">
        <v>783</v>
      </c>
      <c r="AS6636" s="56">
        <v>1</v>
      </c>
      <c r="AT6636" s="89">
        <v>41883.815208333333</v>
      </c>
      <c r="AU6636" s="22" t="s">
        <v>12649</v>
      </c>
      <c r="AV6636" s="22" t="s">
        <v>12634</v>
      </c>
    </row>
    <row r="6637" spans="40:48" ht="12.75" customHeight="1" x14ac:dyDescent="0.3">
      <c r="AN6637" s="22" t="s">
        <v>13941</v>
      </c>
      <c r="AO6637" s="22" t="s">
        <v>12645</v>
      </c>
      <c r="AP6637" s="90" t="s">
        <v>13942</v>
      </c>
      <c r="AQ6637" s="22" t="s">
        <v>561</v>
      </c>
      <c r="AR6637" s="22" t="s">
        <v>783</v>
      </c>
      <c r="AS6637" s="56">
        <v>1</v>
      </c>
      <c r="AT6637" s="89">
        <v>42003.610300925924</v>
      </c>
      <c r="AU6637" s="22" t="s">
        <v>12649</v>
      </c>
      <c r="AV6637" s="22" t="s">
        <v>12634</v>
      </c>
    </row>
    <row r="6638" spans="40:48" ht="12.75" customHeight="1" x14ac:dyDescent="0.3">
      <c r="AN6638" s="22" t="s">
        <v>13943</v>
      </c>
      <c r="AO6638" s="22" t="s">
        <v>12645</v>
      </c>
      <c r="AP6638" s="90" t="s">
        <v>13944</v>
      </c>
      <c r="AQ6638" s="22" t="s">
        <v>561</v>
      </c>
      <c r="AR6638" s="22" t="s">
        <v>783</v>
      </c>
      <c r="AS6638" s="56">
        <v>1</v>
      </c>
      <c r="AT6638" s="89">
        <v>42760.730879629627</v>
      </c>
      <c r="AU6638" s="22" t="s">
        <v>15002</v>
      </c>
      <c r="AV6638" s="22" t="s">
        <v>12634</v>
      </c>
    </row>
    <row r="6639" spans="40:48" ht="12.75" customHeight="1" x14ac:dyDescent="0.3">
      <c r="AN6639" s="22" t="s">
        <v>13945</v>
      </c>
      <c r="AO6639" s="22" t="s">
        <v>12645</v>
      </c>
      <c r="AP6639" s="90" t="s">
        <v>13946</v>
      </c>
      <c r="AQ6639" s="22" t="s">
        <v>561</v>
      </c>
      <c r="AR6639" s="22" t="s">
        <v>783</v>
      </c>
      <c r="AS6639" s="56">
        <v>1</v>
      </c>
      <c r="AT6639" s="89">
        <v>42760.730879629627</v>
      </c>
      <c r="AU6639" s="22" t="s">
        <v>15002</v>
      </c>
      <c r="AV6639" s="22" t="s">
        <v>12634</v>
      </c>
    </row>
    <row r="6640" spans="40:48" ht="12.75" customHeight="1" x14ac:dyDescent="0.3">
      <c r="AN6640" s="22" t="s">
        <v>13947</v>
      </c>
      <c r="AO6640" s="22" t="s">
        <v>12645</v>
      </c>
      <c r="AP6640" s="90" t="s">
        <v>13948</v>
      </c>
      <c r="AQ6640" s="22" t="s">
        <v>561</v>
      </c>
      <c r="AR6640" s="22" t="s">
        <v>783</v>
      </c>
      <c r="AS6640" s="56">
        <v>1</v>
      </c>
      <c r="AT6640" s="89">
        <v>42706.681064814817</v>
      </c>
      <c r="AU6640" s="22" t="s">
        <v>12649</v>
      </c>
      <c r="AV6640" s="22" t="s">
        <v>12634</v>
      </c>
    </row>
    <row r="6641" spans="40:48" ht="12.75" customHeight="1" x14ac:dyDescent="0.3">
      <c r="AN6641" s="22" t="s">
        <v>13949</v>
      </c>
      <c r="AO6641" s="22" t="s">
        <v>12645</v>
      </c>
      <c r="AP6641" s="90" t="s">
        <v>13950</v>
      </c>
      <c r="AQ6641" s="22" t="s">
        <v>561</v>
      </c>
      <c r="AR6641" s="22" t="s">
        <v>783</v>
      </c>
      <c r="AS6641" s="56">
        <v>1</v>
      </c>
      <c r="AT6641" s="89">
        <v>42760.730879629627</v>
      </c>
      <c r="AU6641" s="22" t="s">
        <v>15009</v>
      </c>
      <c r="AV6641" s="22" t="s">
        <v>12634</v>
      </c>
    </row>
    <row r="6642" spans="40:48" ht="12.75" customHeight="1" x14ac:dyDescent="0.3">
      <c r="AN6642" s="22" t="s">
        <v>13951</v>
      </c>
      <c r="AO6642" s="22" t="s">
        <v>12645</v>
      </c>
      <c r="AP6642" s="90" t="s">
        <v>13952</v>
      </c>
      <c r="AQ6642" s="22" t="s">
        <v>561</v>
      </c>
      <c r="AR6642" s="22" t="s">
        <v>783</v>
      </c>
      <c r="AS6642" s="56">
        <v>1</v>
      </c>
      <c r="AT6642" s="89">
        <v>41513.724548611113</v>
      </c>
      <c r="AU6642" s="22" t="s">
        <v>12649</v>
      </c>
      <c r="AV6642" s="22" t="s">
        <v>12634</v>
      </c>
    </row>
    <row r="6643" spans="40:48" ht="12.75" customHeight="1" x14ac:dyDescent="0.3">
      <c r="AN6643" s="22" t="s">
        <v>13953</v>
      </c>
      <c r="AO6643" s="22" t="s">
        <v>12645</v>
      </c>
      <c r="AP6643" s="90" t="s">
        <v>13954</v>
      </c>
      <c r="AQ6643" s="22" t="s">
        <v>561</v>
      </c>
      <c r="AR6643" s="22" t="s">
        <v>783</v>
      </c>
      <c r="AS6643" s="56">
        <v>1</v>
      </c>
      <c r="AT6643" s="89">
        <v>42760.730879629627</v>
      </c>
      <c r="AU6643" s="22" t="s">
        <v>15003</v>
      </c>
      <c r="AV6643" s="22" t="s">
        <v>12634</v>
      </c>
    </row>
    <row r="6644" spans="40:48" ht="12.75" customHeight="1" x14ac:dyDescent="0.3">
      <c r="AN6644" s="22" t="s">
        <v>13955</v>
      </c>
      <c r="AO6644" s="22" t="s">
        <v>12645</v>
      </c>
      <c r="AP6644" s="90" t="s">
        <v>13956</v>
      </c>
      <c r="AQ6644" s="22" t="s">
        <v>561</v>
      </c>
      <c r="AR6644" s="22" t="s">
        <v>783</v>
      </c>
      <c r="AS6644" s="56">
        <v>1</v>
      </c>
      <c r="AT6644" s="89">
        <v>42159.465740740743</v>
      </c>
      <c r="AU6644" s="22" t="s">
        <v>12649</v>
      </c>
      <c r="AV6644" s="22" t="s">
        <v>12634</v>
      </c>
    </row>
    <row r="6645" spans="40:48" ht="12.75" customHeight="1" x14ac:dyDescent="0.3">
      <c r="AN6645" s="22" t="s">
        <v>13957</v>
      </c>
      <c r="AO6645" s="22" t="s">
        <v>12645</v>
      </c>
      <c r="AP6645" s="90" t="s">
        <v>13958</v>
      </c>
      <c r="AQ6645" s="22" t="s">
        <v>561</v>
      </c>
      <c r="AR6645" s="22" t="s">
        <v>783</v>
      </c>
      <c r="AS6645" s="56">
        <v>1</v>
      </c>
      <c r="AT6645" s="89">
        <v>42548.33079861111</v>
      </c>
      <c r="AU6645" s="22" t="s">
        <v>12649</v>
      </c>
      <c r="AV6645" s="22" t="s">
        <v>12634</v>
      </c>
    </row>
    <row r="6646" spans="40:48" ht="12.75" customHeight="1" x14ac:dyDescent="0.3">
      <c r="AN6646" s="22" t="s">
        <v>13959</v>
      </c>
      <c r="AO6646" s="22" t="s">
        <v>12645</v>
      </c>
      <c r="AP6646" s="90" t="s">
        <v>13960</v>
      </c>
      <c r="AQ6646" s="22" t="s">
        <v>561</v>
      </c>
      <c r="AR6646" s="22" t="s">
        <v>12633</v>
      </c>
      <c r="AS6646" s="56">
        <v>7989.78</v>
      </c>
      <c r="AT6646" s="89">
        <v>42768.393599537034</v>
      </c>
      <c r="AU6646" s="22" t="s">
        <v>12649</v>
      </c>
      <c r="AV6646" s="22" t="s">
        <v>12634</v>
      </c>
    </row>
    <row r="6647" spans="40:48" ht="12.75" customHeight="1" x14ac:dyDescent="0.3">
      <c r="AN6647" s="22" t="s">
        <v>13961</v>
      </c>
      <c r="AO6647" s="22" t="s">
        <v>12645</v>
      </c>
      <c r="AP6647" s="90" t="s">
        <v>13962</v>
      </c>
      <c r="AQ6647" s="22" t="s">
        <v>561</v>
      </c>
      <c r="AR6647" s="22" t="s">
        <v>783</v>
      </c>
      <c r="AS6647" s="56">
        <v>1</v>
      </c>
      <c r="AT6647" s="89">
        <v>42208.407372685186</v>
      </c>
      <c r="AU6647" s="22" t="s">
        <v>12689</v>
      </c>
      <c r="AV6647" s="22" t="s">
        <v>12634</v>
      </c>
    </row>
    <row r="6648" spans="40:48" ht="12.75" customHeight="1" x14ac:dyDescent="0.3">
      <c r="AN6648" s="22" t="s">
        <v>13963</v>
      </c>
      <c r="AO6648" s="22" t="s">
        <v>12645</v>
      </c>
      <c r="AP6648" s="90" t="s">
        <v>13964</v>
      </c>
      <c r="AQ6648" s="22" t="s">
        <v>561</v>
      </c>
      <c r="AR6648" s="22" t="s">
        <v>783</v>
      </c>
      <c r="AS6648" s="56">
        <v>1</v>
      </c>
      <c r="AT6648" s="89">
        <v>42350.686493055553</v>
      </c>
      <c r="AU6648" s="22" t="s">
        <v>12649</v>
      </c>
      <c r="AV6648" s="22" t="s">
        <v>12634</v>
      </c>
    </row>
    <row r="6649" spans="40:48" ht="12.75" customHeight="1" x14ac:dyDescent="0.3">
      <c r="AN6649" s="22" t="s">
        <v>13965</v>
      </c>
      <c r="AO6649" s="22" t="s">
        <v>12645</v>
      </c>
      <c r="AP6649" s="90" t="s">
        <v>13966</v>
      </c>
      <c r="AQ6649" s="22" t="s">
        <v>561</v>
      </c>
      <c r="AR6649" s="22" t="s">
        <v>783</v>
      </c>
      <c r="AS6649" s="56">
        <v>1</v>
      </c>
      <c r="AT6649" s="89">
        <v>42654.374930555554</v>
      </c>
      <c r="AU6649" s="22" t="s">
        <v>12649</v>
      </c>
      <c r="AV6649" s="22" t="s">
        <v>12634</v>
      </c>
    </row>
    <row r="6650" spans="40:48" ht="12.75" customHeight="1" x14ac:dyDescent="0.3">
      <c r="AN6650" s="22" t="s">
        <v>13967</v>
      </c>
      <c r="AO6650" s="22" t="s">
        <v>12645</v>
      </c>
      <c r="AP6650" s="90" t="s">
        <v>13968</v>
      </c>
      <c r="AQ6650" s="22" t="s">
        <v>561</v>
      </c>
      <c r="AR6650" s="22" t="s">
        <v>783</v>
      </c>
      <c r="AS6650" s="56">
        <v>1</v>
      </c>
      <c r="AT6650" s="89">
        <v>42208.407372685186</v>
      </c>
      <c r="AU6650" s="22" t="s">
        <v>12649</v>
      </c>
      <c r="AV6650" s="22" t="s">
        <v>12634</v>
      </c>
    </row>
    <row r="6651" spans="40:48" ht="12.75" customHeight="1" x14ac:dyDescent="0.3">
      <c r="AN6651" s="22" t="s">
        <v>13969</v>
      </c>
      <c r="AO6651" s="22" t="s">
        <v>12645</v>
      </c>
      <c r="AP6651" s="90" t="s">
        <v>13970</v>
      </c>
      <c r="AQ6651" s="22" t="s">
        <v>561</v>
      </c>
      <c r="AR6651" s="22" t="s">
        <v>783</v>
      </c>
      <c r="AS6651" s="56">
        <v>1</v>
      </c>
      <c r="AT6651" s="89">
        <v>42004.601817129631</v>
      </c>
      <c r="AU6651" s="22" t="s">
        <v>12649</v>
      </c>
      <c r="AV6651" s="22" t="s">
        <v>12634</v>
      </c>
    </row>
    <row r="6652" spans="40:48" ht="12.75" customHeight="1" x14ac:dyDescent="0.3">
      <c r="AN6652" s="22" t="s">
        <v>13971</v>
      </c>
      <c r="AO6652" s="22" t="s">
        <v>12645</v>
      </c>
      <c r="AP6652" s="90" t="s">
        <v>13972</v>
      </c>
      <c r="AQ6652" s="22" t="s">
        <v>561</v>
      </c>
      <c r="AR6652" s="22" t="s">
        <v>12633</v>
      </c>
      <c r="AS6652" s="56">
        <v>5896</v>
      </c>
      <c r="AT6652" s="89">
        <v>42779.634652777779</v>
      </c>
      <c r="AU6652" s="22" t="s">
        <v>12689</v>
      </c>
      <c r="AV6652" s="22" t="s">
        <v>12634</v>
      </c>
    </row>
    <row r="6653" spans="40:48" ht="12.75" customHeight="1" x14ac:dyDescent="0.3">
      <c r="AN6653" s="22" t="s">
        <v>13973</v>
      </c>
      <c r="AO6653" s="22" t="s">
        <v>12645</v>
      </c>
      <c r="AP6653" s="90" t="s">
        <v>13974</v>
      </c>
      <c r="AQ6653" s="22" t="s">
        <v>561</v>
      </c>
      <c r="AR6653" s="22" t="s">
        <v>783</v>
      </c>
      <c r="AS6653" s="56">
        <v>1</v>
      </c>
      <c r="AT6653" s="89">
        <v>42004.738692129627</v>
      </c>
      <c r="AU6653" s="22" t="s">
        <v>12649</v>
      </c>
      <c r="AV6653" s="22" t="s">
        <v>12634</v>
      </c>
    </row>
    <row r="6654" spans="40:48" ht="12.75" customHeight="1" x14ac:dyDescent="0.3">
      <c r="AN6654" s="22" t="s">
        <v>13975</v>
      </c>
      <c r="AO6654" s="22" t="s">
        <v>12645</v>
      </c>
      <c r="AP6654" s="90" t="s">
        <v>13976</v>
      </c>
      <c r="AQ6654" s="22" t="s">
        <v>561</v>
      </c>
      <c r="AR6654" s="22" t="s">
        <v>783</v>
      </c>
      <c r="AS6654" s="56">
        <v>1</v>
      </c>
      <c r="AT6654" s="89">
        <v>42760.730879629627</v>
      </c>
      <c r="AU6654" s="22" t="s">
        <v>15002</v>
      </c>
      <c r="AV6654" s="22" t="s">
        <v>12634</v>
      </c>
    </row>
    <row r="6655" spans="40:48" ht="12.75" customHeight="1" x14ac:dyDescent="0.3">
      <c r="AN6655" s="22" t="s">
        <v>13977</v>
      </c>
      <c r="AO6655" s="22" t="s">
        <v>12645</v>
      </c>
      <c r="AP6655" s="90" t="s">
        <v>13978</v>
      </c>
      <c r="AQ6655" s="22" t="s">
        <v>561</v>
      </c>
      <c r="AR6655" s="22" t="s">
        <v>12633</v>
      </c>
      <c r="AS6655" s="56">
        <v>2000</v>
      </c>
      <c r="AT6655" s="89">
        <v>42782.379293981481</v>
      </c>
      <c r="AU6655" s="22" t="s">
        <v>12649</v>
      </c>
      <c r="AV6655" s="22" t="s">
        <v>12634</v>
      </c>
    </row>
    <row r="6656" spans="40:48" ht="12.75" customHeight="1" x14ac:dyDescent="0.3">
      <c r="AN6656" s="22" t="s">
        <v>13979</v>
      </c>
      <c r="AO6656" s="22" t="s">
        <v>12645</v>
      </c>
      <c r="AP6656" s="90" t="s">
        <v>13980</v>
      </c>
      <c r="AQ6656" s="22" t="s">
        <v>561</v>
      </c>
      <c r="AR6656" s="22" t="s">
        <v>783</v>
      </c>
      <c r="AS6656" s="56">
        <v>1</v>
      </c>
      <c r="AT6656" s="89">
        <v>42066.707662037035</v>
      </c>
      <c r="AU6656" s="22" t="s">
        <v>12649</v>
      </c>
      <c r="AV6656" s="22" t="s">
        <v>12634</v>
      </c>
    </row>
    <row r="6657" spans="40:48" ht="12.75" customHeight="1" x14ac:dyDescent="0.3">
      <c r="AN6657" s="22" t="s">
        <v>13981</v>
      </c>
      <c r="AO6657" s="22" t="s">
        <v>12645</v>
      </c>
      <c r="AP6657" s="90" t="s">
        <v>13982</v>
      </c>
      <c r="AQ6657" s="22" t="s">
        <v>561</v>
      </c>
      <c r="AR6657" s="22" t="s">
        <v>783</v>
      </c>
      <c r="AS6657" s="56">
        <v>1</v>
      </c>
      <c r="AT6657" s="89">
        <v>41613.78466435185</v>
      </c>
      <c r="AU6657" s="22" t="s">
        <v>12689</v>
      </c>
      <c r="AV6657" s="22" t="s">
        <v>12634</v>
      </c>
    </row>
    <row r="6658" spans="40:48" ht="12.75" customHeight="1" x14ac:dyDescent="0.3">
      <c r="AN6658" s="22" t="s">
        <v>13983</v>
      </c>
      <c r="AO6658" s="22" t="s">
        <v>12645</v>
      </c>
      <c r="AP6658" s="90" t="s">
        <v>13984</v>
      </c>
      <c r="AQ6658" s="22" t="s">
        <v>561</v>
      </c>
      <c r="AR6658" s="22" t="s">
        <v>783</v>
      </c>
      <c r="AS6658" s="56">
        <v>1</v>
      </c>
      <c r="AT6658" s="89">
        <v>42004.728368055556</v>
      </c>
      <c r="AU6658" s="22" t="s">
        <v>12649</v>
      </c>
      <c r="AV6658" s="22" t="s">
        <v>12634</v>
      </c>
    </row>
    <row r="6659" spans="40:48" ht="12.75" customHeight="1" x14ac:dyDescent="0.3">
      <c r="AN6659" s="22" t="s">
        <v>13985</v>
      </c>
      <c r="AO6659" s="22" t="s">
        <v>12645</v>
      </c>
      <c r="AP6659" s="90" t="s">
        <v>13986</v>
      </c>
      <c r="AQ6659" s="22" t="s">
        <v>561</v>
      </c>
      <c r="AR6659" s="22" t="s">
        <v>783</v>
      </c>
      <c r="AS6659" s="56">
        <v>1</v>
      </c>
      <c r="AT6659" s="89">
        <v>42760.730879629627</v>
      </c>
      <c r="AU6659" s="22" t="s">
        <v>15003</v>
      </c>
      <c r="AV6659" s="22" t="s">
        <v>12634</v>
      </c>
    </row>
    <row r="6660" spans="40:48" ht="12.75" customHeight="1" x14ac:dyDescent="0.3">
      <c r="AN6660" s="22" t="s">
        <v>13987</v>
      </c>
      <c r="AO6660" s="22" t="s">
        <v>12645</v>
      </c>
      <c r="AP6660" s="90" t="s">
        <v>13988</v>
      </c>
      <c r="AQ6660" s="22" t="s">
        <v>561</v>
      </c>
      <c r="AR6660" s="22" t="s">
        <v>783</v>
      </c>
      <c r="AS6660" s="56">
        <v>1</v>
      </c>
      <c r="AT6660" s="89">
        <v>42699.420856481483</v>
      </c>
      <c r="AU6660" s="22" t="s">
        <v>12649</v>
      </c>
      <c r="AV6660" s="22" t="s">
        <v>12634</v>
      </c>
    </row>
    <row r="6661" spans="40:48" ht="12.75" customHeight="1" x14ac:dyDescent="0.3">
      <c r="AN6661" s="22" t="s">
        <v>13989</v>
      </c>
      <c r="AO6661" s="22" t="s">
        <v>12645</v>
      </c>
      <c r="AP6661" s="90" t="s">
        <v>13990</v>
      </c>
      <c r="AQ6661" s="22" t="s">
        <v>561</v>
      </c>
      <c r="AR6661" s="22" t="s">
        <v>783</v>
      </c>
      <c r="AS6661" s="56">
        <v>1</v>
      </c>
      <c r="AT6661" s="89">
        <v>42760.730879629627</v>
      </c>
      <c r="AU6661" s="22" t="s">
        <v>14979</v>
      </c>
      <c r="AV6661" s="22" t="s">
        <v>12634</v>
      </c>
    </row>
    <row r="6662" spans="40:48" ht="12.75" customHeight="1" x14ac:dyDescent="0.3">
      <c r="AN6662" s="22" t="s">
        <v>13991</v>
      </c>
      <c r="AO6662" s="22" t="s">
        <v>12645</v>
      </c>
      <c r="AP6662" s="90" t="s">
        <v>13992</v>
      </c>
      <c r="AQ6662" s="22" t="s">
        <v>561</v>
      </c>
      <c r="AR6662" s="22" t="s">
        <v>783</v>
      </c>
      <c r="AS6662" s="56">
        <v>1</v>
      </c>
      <c r="AT6662" s="89">
        <v>42760.730879629627</v>
      </c>
      <c r="AU6662" s="22" t="s">
        <v>15009</v>
      </c>
      <c r="AV6662" s="22" t="s">
        <v>12634</v>
      </c>
    </row>
    <row r="6663" spans="40:48" ht="12.75" customHeight="1" x14ac:dyDescent="0.3">
      <c r="AN6663" s="22" t="s">
        <v>13993</v>
      </c>
      <c r="AO6663" s="22" t="s">
        <v>12645</v>
      </c>
      <c r="AP6663" s="90" t="s">
        <v>13994</v>
      </c>
      <c r="AQ6663" s="22" t="s">
        <v>561</v>
      </c>
      <c r="AR6663" s="22" t="s">
        <v>12633</v>
      </c>
      <c r="AS6663" s="56">
        <v>643.64</v>
      </c>
      <c r="AT6663" s="89">
        <v>42823.701805555553</v>
      </c>
      <c r="AU6663" s="22" t="s">
        <v>13799</v>
      </c>
      <c r="AV6663" s="22" t="s">
        <v>12634</v>
      </c>
    </row>
    <row r="6664" spans="40:48" ht="12.75" customHeight="1" x14ac:dyDescent="0.3">
      <c r="AN6664" s="22" t="s">
        <v>13995</v>
      </c>
      <c r="AO6664" s="22" t="s">
        <v>12645</v>
      </c>
      <c r="AP6664" s="90" t="s">
        <v>13996</v>
      </c>
      <c r="AQ6664" s="22" t="s">
        <v>561</v>
      </c>
      <c r="AR6664" s="22" t="s">
        <v>12633</v>
      </c>
      <c r="AS6664" s="56">
        <v>1958.8</v>
      </c>
      <c r="AT6664" s="89">
        <v>42836.484270833331</v>
      </c>
      <c r="AU6664" s="22" t="s">
        <v>13799</v>
      </c>
      <c r="AV6664" s="22" t="s">
        <v>12634</v>
      </c>
    </row>
    <row r="6665" spans="40:48" ht="12.75" customHeight="1" x14ac:dyDescent="0.3">
      <c r="AN6665" s="22" t="s">
        <v>13997</v>
      </c>
      <c r="AO6665" s="22" t="s">
        <v>12645</v>
      </c>
      <c r="AP6665" s="90" t="s">
        <v>13998</v>
      </c>
      <c r="AQ6665" s="22" t="s">
        <v>561</v>
      </c>
      <c r="AR6665" s="22" t="s">
        <v>783</v>
      </c>
      <c r="AS6665" s="56">
        <v>1</v>
      </c>
      <c r="AT6665" s="89">
        <v>42467.594328703701</v>
      </c>
      <c r="AU6665" s="22" t="s">
        <v>13799</v>
      </c>
      <c r="AV6665" s="22" t="s">
        <v>12634</v>
      </c>
    </row>
    <row r="6666" spans="40:48" ht="12.75" customHeight="1" x14ac:dyDescent="0.3">
      <c r="AN6666" s="22" t="s">
        <v>13999</v>
      </c>
      <c r="AO6666" s="22" t="s">
        <v>12645</v>
      </c>
      <c r="AP6666" s="90" t="s">
        <v>14000</v>
      </c>
      <c r="AQ6666" s="22" t="s">
        <v>561</v>
      </c>
      <c r="AR6666" s="22" t="s">
        <v>12633</v>
      </c>
      <c r="AS6666" s="56">
        <v>4680</v>
      </c>
      <c r="AT6666" s="89">
        <v>42825.762349537035</v>
      </c>
      <c r="AU6666" s="22" t="s">
        <v>13799</v>
      </c>
      <c r="AV6666" s="22" t="s">
        <v>12634</v>
      </c>
    </row>
    <row r="6667" spans="40:48" ht="12.75" customHeight="1" x14ac:dyDescent="0.3">
      <c r="AN6667" s="22" t="s">
        <v>14001</v>
      </c>
      <c r="AO6667" s="22" t="s">
        <v>12645</v>
      </c>
      <c r="AP6667" s="90" t="s">
        <v>14002</v>
      </c>
      <c r="AQ6667" s="22" t="s">
        <v>561</v>
      </c>
      <c r="AR6667" s="22" t="s">
        <v>783</v>
      </c>
      <c r="AS6667" s="56">
        <v>1</v>
      </c>
      <c r="AT6667" s="89">
        <v>42058.533935185187</v>
      </c>
      <c r="AU6667" s="22" t="s">
        <v>13799</v>
      </c>
      <c r="AV6667" s="22" t="s">
        <v>12634</v>
      </c>
    </row>
    <row r="6668" spans="40:48" ht="12.75" customHeight="1" x14ac:dyDescent="0.3">
      <c r="AN6668" s="22" t="s">
        <v>14003</v>
      </c>
      <c r="AO6668" s="22" t="s">
        <v>12645</v>
      </c>
      <c r="AP6668" s="90" t="s">
        <v>14004</v>
      </c>
      <c r="AQ6668" s="22" t="s">
        <v>561</v>
      </c>
      <c r="AR6668" s="22" t="s">
        <v>783</v>
      </c>
      <c r="AS6668" s="56">
        <v>1</v>
      </c>
      <c r="AT6668" s="89">
        <v>42760.730879629627</v>
      </c>
      <c r="AU6668" s="22" t="s">
        <v>15009</v>
      </c>
      <c r="AV6668" s="22" t="s">
        <v>12634</v>
      </c>
    </row>
    <row r="6669" spans="40:48" ht="12.75" customHeight="1" x14ac:dyDescent="0.3">
      <c r="AN6669" s="22" t="s">
        <v>14005</v>
      </c>
      <c r="AO6669" s="22" t="s">
        <v>12645</v>
      </c>
      <c r="AP6669" s="90" t="s">
        <v>14006</v>
      </c>
      <c r="AQ6669" s="22" t="s">
        <v>561</v>
      </c>
      <c r="AR6669" s="22" t="s">
        <v>783</v>
      </c>
      <c r="AS6669" s="56">
        <v>1</v>
      </c>
      <c r="AT6669" s="89">
        <v>42760.730879629627</v>
      </c>
      <c r="AU6669" s="22" t="s">
        <v>15009</v>
      </c>
      <c r="AV6669" s="22" t="s">
        <v>12634</v>
      </c>
    </row>
    <row r="6670" spans="40:48" ht="12.75" customHeight="1" x14ac:dyDescent="0.3">
      <c r="AN6670" s="22" t="s">
        <v>14007</v>
      </c>
      <c r="AO6670" s="22" t="s">
        <v>12645</v>
      </c>
      <c r="AP6670" s="90" t="s">
        <v>14008</v>
      </c>
      <c r="AQ6670" s="22" t="s">
        <v>561</v>
      </c>
      <c r="AR6670" s="22" t="s">
        <v>12633</v>
      </c>
      <c r="AS6670" s="56">
        <v>0.92</v>
      </c>
      <c r="AT6670" s="89">
        <v>42853.358310185184</v>
      </c>
      <c r="AU6670" s="22" t="s">
        <v>13799</v>
      </c>
      <c r="AV6670" s="22" t="s">
        <v>12634</v>
      </c>
    </row>
    <row r="6671" spans="40:48" ht="12.75" customHeight="1" x14ac:dyDescent="0.3">
      <c r="AN6671" s="22" t="s">
        <v>14009</v>
      </c>
      <c r="AO6671" s="22" t="s">
        <v>12645</v>
      </c>
      <c r="AP6671" s="90" t="s">
        <v>14010</v>
      </c>
      <c r="AQ6671" s="22" t="s">
        <v>561</v>
      </c>
      <c r="AR6671" s="22" t="s">
        <v>783</v>
      </c>
      <c r="AS6671" s="56">
        <v>1</v>
      </c>
      <c r="AT6671" s="89">
        <v>41523.354629629626</v>
      </c>
      <c r="AU6671" s="22" t="s">
        <v>13799</v>
      </c>
      <c r="AV6671" s="22" t="s">
        <v>12634</v>
      </c>
    </row>
    <row r="6672" spans="40:48" ht="12.75" customHeight="1" x14ac:dyDescent="0.3">
      <c r="AN6672" s="22" t="s">
        <v>14011</v>
      </c>
      <c r="AO6672" s="22" t="s">
        <v>12645</v>
      </c>
      <c r="AP6672" s="90" t="s">
        <v>14012</v>
      </c>
      <c r="AQ6672" s="22" t="s">
        <v>561</v>
      </c>
      <c r="AR6672" s="22" t="s">
        <v>783</v>
      </c>
      <c r="AS6672" s="56">
        <v>1</v>
      </c>
      <c r="AT6672" s="89">
        <v>41925.661365740743</v>
      </c>
      <c r="AU6672" s="22" t="s">
        <v>13799</v>
      </c>
      <c r="AV6672" s="22" t="s">
        <v>12634</v>
      </c>
    </row>
    <row r="6673" spans="40:48" ht="12.75" customHeight="1" x14ac:dyDescent="0.3">
      <c r="AN6673" s="22" t="s">
        <v>14013</v>
      </c>
      <c r="AO6673" s="22" t="s">
        <v>12645</v>
      </c>
      <c r="AP6673" s="90" t="s">
        <v>14014</v>
      </c>
      <c r="AQ6673" s="22" t="s">
        <v>561</v>
      </c>
      <c r="AR6673" s="22" t="s">
        <v>12633</v>
      </c>
      <c r="AS6673" s="56">
        <v>19871.2</v>
      </c>
      <c r="AT6673" s="89">
        <v>42851.764201388891</v>
      </c>
      <c r="AU6673" s="22" t="s">
        <v>13799</v>
      </c>
      <c r="AV6673" s="22" t="s">
        <v>12634</v>
      </c>
    </row>
    <row r="6674" spans="40:48" ht="12.75" customHeight="1" x14ac:dyDescent="0.3">
      <c r="AN6674" s="22" t="s">
        <v>14015</v>
      </c>
      <c r="AO6674" s="22" t="s">
        <v>12645</v>
      </c>
      <c r="AP6674" s="90" t="s">
        <v>14016</v>
      </c>
      <c r="AQ6674" s="22" t="s">
        <v>561</v>
      </c>
      <c r="AR6674" s="22" t="s">
        <v>12633</v>
      </c>
      <c r="AS6674" s="56">
        <v>247.8</v>
      </c>
      <c r="AT6674" s="89">
        <v>42836.476863425924</v>
      </c>
      <c r="AU6674" s="22" t="s">
        <v>13799</v>
      </c>
      <c r="AV6674" s="22" t="s">
        <v>12634</v>
      </c>
    </row>
    <row r="6675" spans="40:48" ht="12.75" customHeight="1" x14ac:dyDescent="0.3">
      <c r="AN6675" s="22" t="s">
        <v>14017</v>
      </c>
      <c r="AO6675" s="22" t="s">
        <v>12645</v>
      </c>
      <c r="AP6675" s="90" t="s">
        <v>14018</v>
      </c>
      <c r="AQ6675" s="22" t="s">
        <v>561</v>
      </c>
      <c r="AR6675" s="22" t="s">
        <v>783</v>
      </c>
      <c r="AS6675" s="56">
        <v>1</v>
      </c>
      <c r="AT6675" s="89">
        <v>42760.730879629627</v>
      </c>
      <c r="AU6675" s="22" t="s">
        <v>15009</v>
      </c>
      <c r="AV6675" s="22" t="s">
        <v>12634</v>
      </c>
    </row>
    <row r="6676" spans="40:48" ht="12.75" customHeight="1" x14ac:dyDescent="0.3">
      <c r="AN6676" s="22" t="s">
        <v>14019</v>
      </c>
      <c r="AO6676" s="22" t="s">
        <v>12645</v>
      </c>
      <c r="AP6676" s="90" t="s">
        <v>14020</v>
      </c>
      <c r="AQ6676" s="22" t="s">
        <v>561</v>
      </c>
      <c r="AR6676" s="22" t="s">
        <v>783</v>
      </c>
      <c r="AS6676" s="56">
        <v>1</v>
      </c>
      <c r="AT6676" s="89">
        <v>42760.730879629627</v>
      </c>
      <c r="AU6676" s="22" t="s">
        <v>15009</v>
      </c>
      <c r="AV6676" s="22" t="s">
        <v>12634</v>
      </c>
    </row>
    <row r="6677" spans="40:48" ht="12.75" customHeight="1" x14ac:dyDescent="0.3">
      <c r="AN6677" s="22" t="s">
        <v>14021</v>
      </c>
      <c r="AO6677" s="22" t="s">
        <v>12645</v>
      </c>
      <c r="AP6677" s="90" t="s">
        <v>14022</v>
      </c>
      <c r="AQ6677" s="22" t="s">
        <v>561</v>
      </c>
      <c r="AR6677" s="22" t="s">
        <v>783</v>
      </c>
      <c r="AS6677" s="56">
        <v>1</v>
      </c>
      <c r="AT6677" s="89">
        <v>42315.702951388892</v>
      </c>
      <c r="AU6677" s="22" t="s">
        <v>13799</v>
      </c>
      <c r="AV6677" s="22" t="s">
        <v>12634</v>
      </c>
    </row>
    <row r="6678" spans="40:48" ht="12.75" customHeight="1" x14ac:dyDescent="0.3">
      <c r="AN6678" s="22" t="s">
        <v>14023</v>
      </c>
      <c r="AO6678" s="22" t="s">
        <v>12645</v>
      </c>
      <c r="AP6678" s="90" t="s">
        <v>14024</v>
      </c>
      <c r="AQ6678" s="22" t="s">
        <v>561</v>
      </c>
      <c r="AR6678" s="22" t="s">
        <v>783</v>
      </c>
      <c r="AS6678" s="56">
        <v>1</v>
      </c>
      <c r="AT6678" s="89">
        <v>42760.730879629627</v>
      </c>
      <c r="AU6678" s="22" t="s">
        <v>15009</v>
      </c>
      <c r="AV6678" s="22" t="s">
        <v>12634</v>
      </c>
    </row>
    <row r="6679" spans="40:48" ht="12.75" customHeight="1" x14ac:dyDescent="0.3">
      <c r="AN6679" s="22" t="s">
        <v>14025</v>
      </c>
      <c r="AO6679" s="22" t="s">
        <v>12645</v>
      </c>
      <c r="AP6679" s="90" t="s">
        <v>14026</v>
      </c>
      <c r="AQ6679" s="22" t="s">
        <v>561</v>
      </c>
      <c r="AR6679" s="22" t="s">
        <v>783</v>
      </c>
      <c r="AS6679" s="56">
        <v>1</v>
      </c>
      <c r="AT6679" s="89">
        <v>42727.464155092595</v>
      </c>
      <c r="AU6679" s="22" t="s">
        <v>13799</v>
      </c>
      <c r="AV6679" s="22" t="s">
        <v>12634</v>
      </c>
    </row>
    <row r="6680" spans="40:48" ht="12.75" customHeight="1" x14ac:dyDescent="0.3">
      <c r="AN6680" s="22" t="s">
        <v>14027</v>
      </c>
      <c r="AO6680" s="22" t="s">
        <v>12645</v>
      </c>
      <c r="AP6680" s="90" t="s">
        <v>14028</v>
      </c>
      <c r="AQ6680" s="22" t="s">
        <v>561</v>
      </c>
      <c r="AR6680" s="22" t="s">
        <v>783</v>
      </c>
      <c r="AS6680" s="56">
        <v>1</v>
      </c>
      <c r="AT6680" s="89">
        <v>42271.473981481482</v>
      </c>
      <c r="AU6680" s="22" t="s">
        <v>13799</v>
      </c>
      <c r="AV6680" s="22" t="s">
        <v>12634</v>
      </c>
    </row>
    <row r="6681" spans="40:48" ht="12.75" customHeight="1" x14ac:dyDescent="0.3">
      <c r="AN6681" s="22" t="s">
        <v>14029</v>
      </c>
      <c r="AO6681" s="22" t="s">
        <v>12645</v>
      </c>
      <c r="AP6681" s="90" t="s">
        <v>14030</v>
      </c>
      <c r="AQ6681" s="22" t="s">
        <v>561</v>
      </c>
      <c r="AR6681" s="22" t="s">
        <v>783</v>
      </c>
      <c r="AS6681" s="56">
        <v>1</v>
      </c>
      <c r="AT6681" s="89">
        <v>42760.730879629627</v>
      </c>
      <c r="AU6681" s="22" t="s">
        <v>15003</v>
      </c>
      <c r="AV6681" s="22" t="s">
        <v>12634</v>
      </c>
    </row>
    <row r="6682" spans="40:48" ht="12.75" customHeight="1" x14ac:dyDescent="0.3">
      <c r="AN6682" s="22" t="s">
        <v>14031</v>
      </c>
      <c r="AO6682" s="22" t="s">
        <v>12645</v>
      </c>
      <c r="AP6682" s="90" t="s">
        <v>14032</v>
      </c>
      <c r="AQ6682" s="22" t="s">
        <v>561</v>
      </c>
      <c r="AR6682" s="22" t="s">
        <v>12633</v>
      </c>
      <c r="AS6682" s="56">
        <v>3300</v>
      </c>
      <c r="AT6682" s="89">
        <v>42872.7343287037</v>
      </c>
      <c r="AU6682" s="22" t="s">
        <v>13799</v>
      </c>
      <c r="AV6682" s="22" t="s">
        <v>12634</v>
      </c>
    </row>
    <row r="6683" spans="40:48" ht="12.75" customHeight="1" x14ac:dyDescent="0.3">
      <c r="AN6683" s="22" t="s">
        <v>14033</v>
      </c>
      <c r="AO6683" s="22" t="s">
        <v>12645</v>
      </c>
      <c r="AP6683" s="90" t="s">
        <v>14034</v>
      </c>
      <c r="AQ6683" s="22" t="s">
        <v>561</v>
      </c>
      <c r="AR6683" s="22" t="s">
        <v>12633</v>
      </c>
      <c r="AS6683" s="56">
        <v>5999.95</v>
      </c>
      <c r="AT6683" s="89">
        <v>42824.343888888892</v>
      </c>
      <c r="AU6683" s="22" t="s">
        <v>13274</v>
      </c>
      <c r="AV6683" s="22" t="s">
        <v>12634</v>
      </c>
    </row>
    <row r="6684" spans="40:48" ht="12.75" customHeight="1" x14ac:dyDescent="0.3">
      <c r="AN6684" s="22" t="s">
        <v>14035</v>
      </c>
      <c r="AO6684" s="22" t="s">
        <v>12645</v>
      </c>
      <c r="AP6684" s="90" t="s">
        <v>14036</v>
      </c>
      <c r="AQ6684" s="22" t="s">
        <v>561</v>
      </c>
      <c r="AR6684" s="22" t="s">
        <v>783</v>
      </c>
      <c r="AS6684" s="56">
        <v>1</v>
      </c>
      <c r="AT6684" s="89">
        <v>41974.602442129632</v>
      </c>
      <c r="AU6684" s="22" t="s">
        <v>13799</v>
      </c>
      <c r="AV6684" s="22" t="s">
        <v>12634</v>
      </c>
    </row>
    <row r="6685" spans="40:48" ht="12.75" customHeight="1" x14ac:dyDescent="0.3">
      <c r="AN6685" s="22" t="s">
        <v>14037</v>
      </c>
      <c r="AO6685" s="22" t="s">
        <v>12645</v>
      </c>
      <c r="AP6685" s="90" t="s">
        <v>14038</v>
      </c>
      <c r="AQ6685" s="22" t="s">
        <v>561</v>
      </c>
      <c r="AR6685" s="22" t="s">
        <v>783</v>
      </c>
      <c r="AS6685" s="56">
        <v>1</v>
      </c>
      <c r="AT6685" s="89">
        <v>42551.353819444441</v>
      </c>
      <c r="AU6685" s="22" t="s">
        <v>13799</v>
      </c>
      <c r="AV6685" s="22" t="s">
        <v>12634</v>
      </c>
    </row>
    <row r="6686" spans="40:48" ht="12.75" customHeight="1" x14ac:dyDescent="0.3">
      <c r="AN6686" s="22" t="s">
        <v>14039</v>
      </c>
      <c r="AO6686" s="22" t="s">
        <v>12645</v>
      </c>
      <c r="AP6686" s="90" t="s">
        <v>14040</v>
      </c>
      <c r="AQ6686" s="22" t="s">
        <v>561</v>
      </c>
      <c r="AR6686" s="22" t="s">
        <v>12633</v>
      </c>
      <c r="AS6686" s="56">
        <v>518.5</v>
      </c>
      <c r="AT6686" s="89">
        <v>42822.482604166667</v>
      </c>
      <c r="AU6686" s="22" t="s">
        <v>13799</v>
      </c>
      <c r="AV6686" s="22" t="s">
        <v>12634</v>
      </c>
    </row>
    <row r="6687" spans="40:48" ht="12.75" customHeight="1" x14ac:dyDescent="0.3">
      <c r="AN6687" s="22" t="s">
        <v>14041</v>
      </c>
      <c r="AO6687" s="22" t="s">
        <v>12645</v>
      </c>
      <c r="AP6687" s="90" t="s">
        <v>14042</v>
      </c>
      <c r="AQ6687" s="22" t="s">
        <v>561</v>
      </c>
      <c r="AR6687" s="22" t="s">
        <v>783</v>
      </c>
      <c r="AS6687" s="56">
        <v>1</v>
      </c>
      <c r="AT6687" s="89">
        <v>42145.501967592594</v>
      </c>
      <c r="AU6687" s="22" t="s">
        <v>13799</v>
      </c>
      <c r="AV6687" s="22" t="s">
        <v>12634</v>
      </c>
    </row>
    <row r="6688" spans="40:48" ht="12.75" customHeight="1" x14ac:dyDescent="0.3">
      <c r="AN6688" s="22" t="s">
        <v>14043</v>
      </c>
      <c r="AO6688" s="22" t="s">
        <v>12645</v>
      </c>
      <c r="AP6688" s="90" t="s">
        <v>14044</v>
      </c>
      <c r="AQ6688" s="22" t="s">
        <v>561</v>
      </c>
      <c r="AR6688" s="22" t="s">
        <v>783</v>
      </c>
      <c r="AS6688" s="56">
        <v>1</v>
      </c>
      <c r="AT6688" s="89">
        <v>42268.563101851854</v>
      </c>
      <c r="AU6688" s="22" t="s">
        <v>13799</v>
      </c>
      <c r="AV6688" s="22" t="s">
        <v>12634</v>
      </c>
    </row>
    <row r="6689" spans="40:48" ht="12.75" customHeight="1" x14ac:dyDescent="0.3">
      <c r="AN6689" s="22" t="s">
        <v>14045</v>
      </c>
      <c r="AO6689" s="22" t="s">
        <v>12645</v>
      </c>
      <c r="AP6689" s="90" t="s">
        <v>14046</v>
      </c>
      <c r="AQ6689" s="22" t="s">
        <v>561</v>
      </c>
      <c r="AR6689" s="22" t="s">
        <v>12633</v>
      </c>
      <c r="AS6689" s="56">
        <v>597.98</v>
      </c>
      <c r="AT6689" s="89">
        <v>42811.713078703702</v>
      </c>
      <c r="AU6689" s="22" t="s">
        <v>13799</v>
      </c>
      <c r="AV6689" s="22" t="s">
        <v>12634</v>
      </c>
    </row>
    <row r="6690" spans="40:48" ht="12.75" customHeight="1" x14ac:dyDescent="0.3">
      <c r="AN6690" s="22" t="s">
        <v>14047</v>
      </c>
      <c r="AO6690" s="22" t="s">
        <v>12645</v>
      </c>
      <c r="AP6690" s="90" t="s">
        <v>14048</v>
      </c>
      <c r="AQ6690" s="22" t="s">
        <v>561</v>
      </c>
      <c r="AR6690" s="22" t="s">
        <v>12633</v>
      </c>
      <c r="AS6690" s="56">
        <v>2825</v>
      </c>
      <c r="AT6690" s="89">
        <v>42809.647256944445</v>
      </c>
      <c r="AU6690" s="22" t="s">
        <v>13799</v>
      </c>
      <c r="AV6690" s="22" t="s">
        <v>12634</v>
      </c>
    </row>
    <row r="6691" spans="40:48" ht="12.75" customHeight="1" x14ac:dyDescent="0.3">
      <c r="AN6691" s="22" t="s">
        <v>14049</v>
      </c>
      <c r="AO6691" s="22" t="s">
        <v>12645</v>
      </c>
      <c r="AP6691" s="90" t="s">
        <v>14050</v>
      </c>
      <c r="AQ6691" s="22" t="s">
        <v>561</v>
      </c>
      <c r="AR6691" s="22" t="s">
        <v>783</v>
      </c>
      <c r="AS6691" s="56">
        <v>1</v>
      </c>
      <c r="AT6691" s="89">
        <v>42760.730879629627</v>
      </c>
      <c r="AU6691" s="22" t="s">
        <v>15009</v>
      </c>
      <c r="AV6691" s="22" t="s">
        <v>12634</v>
      </c>
    </row>
    <row r="6692" spans="40:48" ht="12.75" customHeight="1" x14ac:dyDescent="0.3">
      <c r="AN6692" s="22" t="s">
        <v>14051</v>
      </c>
      <c r="AO6692" s="22" t="s">
        <v>12645</v>
      </c>
      <c r="AP6692" s="90" t="s">
        <v>14052</v>
      </c>
      <c r="AQ6692" s="22" t="s">
        <v>561</v>
      </c>
      <c r="AR6692" s="22" t="s">
        <v>783</v>
      </c>
      <c r="AS6692" s="56">
        <v>1</v>
      </c>
      <c r="AT6692" s="89">
        <v>42760.730879629627</v>
      </c>
      <c r="AU6692" s="22" t="s">
        <v>15009</v>
      </c>
      <c r="AV6692" s="22" t="s">
        <v>12634</v>
      </c>
    </row>
    <row r="6693" spans="40:48" ht="12.75" customHeight="1" x14ac:dyDescent="0.3">
      <c r="AN6693" s="22" t="s">
        <v>14053</v>
      </c>
      <c r="AO6693" s="22" t="s">
        <v>12645</v>
      </c>
      <c r="AP6693" s="90" t="s">
        <v>14054</v>
      </c>
      <c r="AQ6693" s="22" t="s">
        <v>561</v>
      </c>
      <c r="AR6693" s="22" t="s">
        <v>783</v>
      </c>
      <c r="AS6693" s="56">
        <v>1</v>
      </c>
      <c r="AT6693" s="89">
        <v>42760.730879629627</v>
      </c>
      <c r="AU6693" s="22" t="s">
        <v>15009</v>
      </c>
      <c r="AV6693" s="22" t="s">
        <v>12634</v>
      </c>
    </row>
    <row r="6694" spans="40:48" ht="12.75" customHeight="1" x14ac:dyDescent="0.3">
      <c r="AN6694" s="22" t="s">
        <v>14055</v>
      </c>
      <c r="AO6694" s="22" t="s">
        <v>12645</v>
      </c>
      <c r="AP6694" s="90" t="s">
        <v>14056</v>
      </c>
      <c r="AQ6694" s="22" t="s">
        <v>561</v>
      </c>
      <c r="AR6694" s="22" t="s">
        <v>783</v>
      </c>
      <c r="AS6694" s="56">
        <v>1</v>
      </c>
      <c r="AT6694" s="89">
        <v>42719.732291666667</v>
      </c>
      <c r="AU6694" s="22" t="s">
        <v>13799</v>
      </c>
      <c r="AV6694" s="22" t="s">
        <v>12634</v>
      </c>
    </row>
    <row r="6695" spans="40:48" ht="12.75" customHeight="1" x14ac:dyDescent="0.3">
      <c r="AN6695" s="22" t="s">
        <v>14057</v>
      </c>
      <c r="AO6695" s="22" t="s">
        <v>12645</v>
      </c>
      <c r="AP6695" s="90" t="s">
        <v>14058</v>
      </c>
      <c r="AQ6695" s="22" t="s">
        <v>561</v>
      </c>
      <c r="AR6695" s="22" t="s">
        <v>783</v>
      </c>
      <c r="AS6695" s="56">
        <v>1</v>
      </c>
      <c r="AT6695" s="89">
        <v>42760.730879629627</v>
      </c>
      <c r="AU6695" s="22" t="s">
        <v>15009</v>
      </c>
      <c r="AV6695" s="22" t="s">
        <v>12634</v>
      </c>
    </row>
    <row r="6696" spans="40:48" ht="12.75" customHeight="1" x14ac:dyDescent="0.3">
      <c r="AN6696" s="22" t="s">
        <v>14059</v>
      </c>
      <c r="AO6696" s="22" t="s">
        <v>12645</v>
      </c>
      <c r="AP6696" s="90" t="s">
        <v>14060</v>
      </c>
      <c r="AQ6696" s="22" t="s">
        <v>561</v>
      </c>
      <c r="AR6696" s="22" t="s">
        <v>783</v>
      </c>
      <c r="AS6696" s="56">
        <v>1</v>
      </c>
      <c r="AT6696" s="89">
        <v>42760.730879629627</v>
      </c>
      <c r="AU6696" s="22" t="s">
        <v>15009</v>
      </c>
      <c r="AV6696" s="22" t="s">
        <v>12634</v>
      </c>
    </row>
    <row r="6697" spans="40:48" ht="12.75" customHeight="1" x14ac:dyDescent="0.3">
      <c r="AN6697" s="22" t="s">
        <v>14061</v>
      </c>
      <c r="AO6697" s="22" t="s">
        <v>12645</v>
      </c>
      <c r="AP6697" s="90" t="s">
        <v>14062</v>
      </c>
      <c r="AQ6697" s="22" t="s">
        <v>561</v>
      </c>
      <c r="AR6697" s="22" t="s">
        <v>783</v>
      </c>
      <c r="AS6697" s="56">
        <v>1</v>
      </c>
      <c r="AT6697" s="89">
        <v>42760.730879629627</v>
      </c>
      <c r="AU6697" s="22" t="s">
        <v>15009</v>
      </c>
      <c r="AV6697" s="22" t="s">
        <v>12634</v>
      </c>
    </row>
    <row r="6698" spans="40:48" ht="12.75" customHeight="1" x14ac:dyDescent="0.3">
      <c r="AN6698" s="22" t="s">
        <v>14063</v>
      </c>
      <c r="AO6698" s="22" t="s">
        <v>12645</v>
      </c>
      <c r="AP6698" s="90" t="s">
        <v>14064</v>
      </c>
      <c r="AQ6698" s="22" t="s">
        <v>561</v>
      </c>
      <c r="AR6698" s="22" t="s">
        <v>783</v>
      </c>
      <c r="AS6698" s="56">
        <v>1</v>
      </c>
      <c r="AT6698" s="89">
        <v>42760.730879629627</v>
      </c>
      <c r="AU6698" s="22" t="s">
        <v>15009</v>
      </c>
      <c r="AV6698" s="22" t="s">
        <v>12634</v>
      </c>
    </row>
    <row r="6699" spans="40:48" ht="12.75" customHeight="1" x14ac:dyDescent="0.3">
      <c r="AN6699" s="22" t="s">
        <v>14065</v>
      </c>
      <c r="AO6699" s="22" t="s">
        <v>12645</v>
      </c>
      <c r="AP6699" s="90" t="s">
        <v>14066</v>
      </c>
      <c r="AQ6699" s="22" t="s">
        <v>561</v>
      </c>
      <c r="AR6699" s="22" t="s">
        <v>783</v>
      </c>
      <c r="AS6699" s="56">
        <v>1</v>
      </c>
      <c r="AT6699" s="89">
        <v>42558.400312500002</v>
      </c>
      <c r="AU6699" s="22" t="s">
        <v>13799</v>
      </c>
      <c r="AV6699" s="22" t="s">
        <v>12634</v>
      </c>
    </row>
    <row r="6700" spans="40:48" ht="12.75" customHeight="1" x14ac:dyDescent="0.3">
      <c r="AN6700" s="22" t="s">
        <v>14067</v>
      </c>
      <c r="AO6700" s="22" t="s">
        <v>12645</v>
      </c>
      <c r="AP6700" s="90" t="s">
        <v>14068</v>
      </c>
      <c r="AQ6700" s="22" t="s">
        <v>561</v>
      </c>
      <c r="AR6700" s="22" t="s">
        <v>783</v>
      </c>
      <c r="AS6700" s="56">
        <v>1</v>
      </c>
      <c r="AT6700" s="89">
        <v>42066.505277777775</v>
      </c>
      <c r="AU6700" s="22" t="s">
        <v>13799</v>
      </c>
      <c r="AV6700" s="22" t="s">
        <v>12634</v>
      </c>
    </row>
    <row r="6701" spans="40:48" ht="12.75" customHeight="1" x14ac:dyDescent="0.3">
      <c r="AN6701" s="22" t="s">
        <v>14069</v>
      </c>
      <c r="AO6701" s="22" t="s">
        <v>12645</v>
      </c>
      <c r="AP6701" s="90" t="s">
        <v>14070</v>
      </c>
      <c r="AQ6701" s="22" t="s">
        <v>561</v>
      </c>
      <c r="AR6701" s="22" t="s">
        <v>783</v>
      </c>
      <c r="AS6701" s="56">
        <v>1</v>
      </c>
      <c r="AT6701" s="89">
        <v>42220.787592592591</v>
      </c>
      <c r="AU6701" s="22" t="s">
        <v>13799</v>
      </c>
      <c r="AV6701" s="22" t="s">
        <v>12634</v>
      </c>
    </row>
    <row r="6702" spans="40:48" ht="12.75" customHeight="1" x14ac:dyDescent="0.3">
      <c r="AN6702" s="22" t="s">
        <v>14071</v>
      </c>
      <c r="AO6702" s="22" t="s">
        <v>12645</v>
      </c>
      <c r="AP6702" s="90" t="s">
        <v>14072</v>
      </c>
      <c r="AQ6702" s="22" t="s">
        <v>561</v>
      </c>
      <c r="AR6702" s="22" t="s">
        <v>12633</v>
      </c>
      <c r="AS6702" s="56">
        <v>6800</v>
      </c>
      <c r="AT6702" s="89">
        <v>42825.665127314816</v>
      </c>
      <c r="AU6702" s="22" t="s">
        <v>14073</v>
      </c>
      <c r="AV6702" s="22" t="s">
        <v>12634</v>
      </c>
    </row>
    <row r="6703" spans="40:48" ht="12.75" customHeight="1" x14ac:dyDescent="0.3">
      <c r="AN6703" s="22" t="s">
        <v>14074</v>
      </c>
      <c r="AO6703" s="22" t="s">
        <v>12645</v>
      </c>
      <c r="AP6703" s="90" t="s">
        <v>14075</v>
      </c>
      <c r="AQ6703" s="22" t="s">
        <v>561</v>
      </c>
      <c r="AR6703" s="22" t="s">
        <v>783</v>
      </c>
      <c r="AS6703" s="56">
        <v>1</v>
      </c>
      <c r="AT6703" s="89">
        <v>42760.730879629627</v>
      </c>
      <c r="AU6703" s="22" t="s">
        <v>15014</v>
      </c>
      <c r="AV6703" s="22" t="s">
        <v>12634</v>
      </c>
    </row>
    <row r="6704" spans="40:48" ht="12.75" customHeight="1" x14ac:dyDescent="0.3">
      <c r="AN6704" s="22" t="s">
        <v>14076</v>
      </c>
      <c r="AO6704" s="22" t="s">
        <v>12645</v>
      </c>
      <c r="AP6704" s="90" t="s">
        <v>14077</v>
      </c>
      <c r="AQ6704" s="22" t="s">
        <v>561</v>
      </c>
      <c r="AR6704" s="22" t="s">
        <v>783</v>
      </c>
      <c r="AS6704" s="56">
        <v>1</v>
      </c>
      <c r="AT6704" s="89">
        <v>42760.730879629627</v>
      </c>
      <c r="AU6704" s="22" t="s">
        <v>15009</v>
      </c>
      <c r="AV6704" s="22" t="s">
        <v>12634</v>
      </c>
    </row>
    <row r="6705" spans="40:48" ht="12.75" customHeight="1" x14ac:dyDescent="0.3">
      <c r="AN6705" s="22" t="s">
        <v>14078</v>
      </c>
      <c r="AO6705" s="22" t="s">
        <v>12645</v>
      </c>
      <c r="AP6705" s="90" t="s">
        <v>14079</v>
      </c>
      <c r="AQ6705" s="22" t="s">
        <v>561</v>
      </c>
      <c r="AR6705" s="22" t="s">
        <v>783</v>
      </c>
      <c r="AS6705" s="56">
        <v>1</v>
      </c>
      <c r="AT6705" s="89">
        <v>42509.721377314818</v>
      </c>
      <c r="AU6705" s="22" t="s">
        <v>13799</v>
      </c>
      <c r="AV6705" s="22" t="s">
        <v>12634</v>
      </c>
    </row>
    <row r="6706" spans="40:48" ht="12.75" customHeight="1" x14ac:dyDescent="0.3">
      <c r="AN6706" s="22" t="s">
        <v>14080</v>
      </c>
      <c r="AO6706" s="22" t="s">
        <v>12645</v>
      </c>
      <c r="AP6706" s="90" t="s">
        <v>14081</v>
      </c>
      <c r="AQ6706" s="22" t="s">
        <v>561</v>
      </c>
      <c r="AR6706" s="22" t="s">
        <v>783</v>
      </c>
      <c r="AS6706" s="56">
        <v>1</v>
      </c>
      <c r="AT6706" s="89">
        <v>42760.730879629627</v>
      </c>
      <c r="AU6706" s="22" t="s">
        <v>15009</v>
      </c>
      <c r="AV6706" s="22" t="s">
        <v>12634</v>
      </c>
    </row>
    <row r="6707" spans="40:48" ht="12.75" customHeight="1" x14ac:dyDescent="0.3">
      <c r="AN6707" s="22" t="s">
        <v>14082</v>
      </c>
      <c r="AO6707" s="22" t="s">
        <v>12645</v>
      </c>
      <c r="AP6707" s="90" t="s">
        <v>14083</v>
      </c>
      <c r="AQ6707" s="22" t="s">
        <v>561</v>
      </c>
      <c r="AR6707" s="22" t="s">
        <v>783</v>
      </c>
      <c r="AS6707" s="56">
        <v>1</v>
      </c>
      <c r="AT6707" s="89">
        <v>42760.730879629627</v>
      </c>
      <c r="AU6707" s="22" t="s">
        <v>15009</v>
      </c>
      <c r="AV6707" s="22" t="s">
        <v>12634</v>
      </c>
    </row>
    <row r="6708" spans="40:48" ht="12.75" customHeight="1" x14ac:dyDescent="0.3">
      <c r="AN6708" s="22" t="s">
        <v>14084</v>
      </c>
      <c r="AO6708" s="22" t="s">
        <v>12645</v>
      </c>
      <c r="AP6708" s="90" t="s">
        <v>14085</v>
      </c>
      <c r="AQ6708" s="22" t="s">
        <v>561</v>
      </c>
      <c r="AR6708" s="22" t="s">
        <v>783</v>
      </c>
      <c r="AS6708" s="56">
        <v>1</v>
      </c>
      <c r="AT6708" s="89">
        <v>41446.667453703703</v>
      </c>
      <c r="AU6708" s="22" t="s">
        <v>13799</v>
      </c>
      <c r="AV6708" s="22" t="s">
        <v>12634</v>
      </c>
    </row>
    <row r="6709" spans="40:48" ht="12.75" customHeight="1" x14ac:dyDescent="0.3">
      <c r="AN6709" s="22" t="s">
        <v>14086</v>
      </c>
      <c r="AO6709" s="22" t="s">
        <v>12645</v>
      </c>
      <c r="AP6709" s="90" t="s">
        <v>14087</v>
      </c>
      <c r="AQ6709" s="22" t="s">
        <v>561</v>
      </c>
      <c r="AR6709" s="22" t="s">
        <v>783</v>
      </c>
      <c r="AS6709" s="56">
        <v>1</v>
      </c>
      <c r="AT6709" s="89">
        <v>42760.730879629627</v>
      </c>
      <c r="AU6709" s="22" t="s">
        <v>15009</v>
      </c>
      <c r="AV6709" s="22" t="s">
        <v>12634</v>
      </c>
    </row>
    <row r="6710" spans="40:48" ht="12.75" customHeight="1" x14ac:dyDescent="0.3">
      <c r="AN6710" s="22" t="s">
        <v>14088</v>
      </c>
      <c r="AO6710" s="22" t="s">
        <v>12645</v>
      </c>
      <c r="AP6710" s="90" t="s">
        <v>14089</v>
      </c>
      <c r="AQ6710" s="22" t="s">
        <v>561</v>
      </c>
      <c r="AR6710" s="22" t="s">
        <v>783</v>
      </c>
      <c r="AS6710" s="56">
        <v>1</v>
      </c>
      <c r="AT6710" s="89">
        <v>41569.017465277779</v>
      </c>
      <c r="AU6710" s="22" t="s">
        <v>13799</v>
      </c>
      <c r="AV6710" s="22" t="s">
        <v>12634</v>
      </c>
    </row>
    <row r="6711" spans="40:48" ht="12.75" customHeight="1" x14ac:dyDescent="0.3">
      <c r="AN6711" s="22" t="s">
        <v>14090</v>
      </c>
      <c r="AO6711" s="22" t="s">
        <v>12645</v>
      </c>
      <c r="AP6711" s="90" t="s">
        <v>14091</v>
      </c>
      <c r="AQ6711" s="22" t="s">
        <v>561</v>
      </c>
      <c r="AR6711" s="22" t="s">
        <v>12633</v>
      </c>
      <c r="AS6711" s="56">
        <v>5825.67</v>
      </c>
      <c r="AT6711" s="89">
        <v>42773.441678240742</v>
      </c>
      <c r="AU6711" s="22" t="s">
        <v>13799</v>
      </c>
      <c r="AV6711" s="22" t="s">
        <v>12634</v>
      </c>
    </row>
    <row r="6712" spans="40:48" ht="12.75" customHeight="1" x14ac:dyDescent="0.3">
      <c r="AN6712" s="22" t="s">
        <v>14092</v>
      </c>
      <c r="AO6712" s="22" t="s">
        <v>12645</v>
      </c>
      <c r="AP6712" s="90" t="s">
        <v>14093</v>
      </c>
      <c r="AQ6712" s="22" t="s">
        <v>561</v>
      </c>
      <c r="AR6712" s="22" t="s">
        <v>12633</v>
      </c>
      <c r="AS6712" s="56">
        <v>1995</v>
      </c>
      <c r="AT6712" s="89">
        <v>42836.709861111114</v>
      </c>
      <c r="AU6712" s="22" t="s">
        <v>13799</v>
      </c>
      <c r="AV6712" s="22" t="s">
        <v>12634</v>
      </c>
    </row>
    <row r="6713" spans="40:48" ht="12.75" customHeight="1" x14ac:dyDescent="0.3">
      <c r="AN6713" s="22" t="s">
        <v>14094</v>
      </c>
      <c r="AO6713" s="22" t="s">
        <v>12645</v>
      </c>
      <c r="AP6713" s="90" t="s">
        <v>14095</v>
      </c>
      <c r="AQ6713" s="22" t="s">
        <v>561</v>
      </c>
      <c r="AR6713" s="22" t="s">
        <v>783</v>
      </c>
      <c r="AS6713" s="56">
        <v>1</v>
      </c>
      <c r="AT6713" s="89">
        <v>42760.730879629627</v>
      </c>
      <c r="AU6713" s="22" t="s">
        <v>15003</v>
      </c>
      <c r="AV6713" s="22" t="s">
        <v>12634</v>
      </c>
    </row>
    <row r="6714" spans="40:48" ht="12.75" customHeight="1" x14ac:dyDescent="0.3">
      <c r="AN6714" s="22" t="s">
        <v>14096</v>
      </c>
      <c r="AO6714" s="22" t="s">
        <v>12645</v>
      </c>
      <c r="AP6714" s="90" t="s">
        <v>14097</v>
      </c>
      <c r="AQ6714" s="22" t="s">
        <v>561</v>
      </c>
      <c r="AR6714" s="22" t="s">
        <v>783</v>
      </c>
      <c r="AS6714" s="56">
        <v>1</v>
      </c>
      <c r="AT6714" s="89">
        <v>42727.524189814816</v>
      </c>
      <c r="AU6714" s="22" t="s">
        <v>14098</v>
      </c>
      <c r="AV6714" s="22" t="s">
        <v>12634</v>
      </c>
    </row>
    <row r="6715" spans="40:48" ht="12.75" customHeight="1" x14ac:dyDescent="0.3">
      <c r="AN6715" s="22" t="s">
        <v>14099</v>
      </c>
      <c r="AO6715" s="22" t="s">
        <v>12645</v>
      </c>
      <c r="AP6715" s="90" t="s">
        <v>14100</v>
      </c>
      <c r="AQ6715" s="22" t="s">
        <v>561</v>
      </c>
      <c r="AR6715" s="22" t="s">
        <v>783</v>
      </c>
      <c r="AS6715" s="56">
        <v>1</v>
      </c>
      <c r="AT6715" s="89">
        <v>42166.468159722222</v>
      </c>
      <c r="AU6715" s="22" t="s">
        <v>14098</v>
      </c>
      <c r="AV6715" s="22" t="s">
        <v>12634</v>
      </c>
    </row>
    <row r="6716" spans="40:48" ht="12.75" customHeight="1" x14ac:dyDescent="0.3">
      <c r="AN6716" s="22" t="s">
        <v>14101</v>
      </c>
      <c r="AO6716" s="22" t="s">
        <v>12645</v>
      </c>
      <c r="AP6716" s="90" t="s">
        <v>14102</v>
      </c>
      <c r="AQ6716" s="22" t="s">
        <v>561</v>
      </c>
      <c r="AR6716" s="22" t="s">
        <v>783</v>
      </c>
      <c r="AS6716" s="56">
        <v>1</v>
      </c>
      <c r="AT6716" s="89">
        <v>42760.730879629627</v>
      </c>
      <c r="AU6716" s="22" t="s">
        <v>15014</v>
      </c>
      <c r="AV6716" s="22" t="s">
        <v>12634</v>
      </c>
    </row>
    <row r="6717" spans="40:48" ht="12.75" customHeight="1" x14ac:dyDescent="0.3">
      <c r="AN6717" s="22" t="s">
        <v>14103</v>
      </c>
      <c r="AO6717" s="22" t="s">
        <v>12645</v>
      </c>
      <c r="AP6717" s="90" t="s">
        <v>14104</v>
      </c>
      <c r="AQ6717" s="22" t="s">
        <v>561</v>
      </c>
      <c r="AR6717" s="22" t="s">
        <v>783</v>
      </c>
      <c r="AS6717" s="56">
        <v>1</v>
      </c>
      <c r="AT6717" s="89">
        <v>42760.730879629627</v>
      </c>
      <c r="AU6717" s="22" t="s">
        <v>15014</v>
      </c>
      <c r="AV6717" s="22" t="s">
        <v>12634</v>
      </c>
    </row>
    <row r="6718" spans="40:48" ht="12.75" customHeight="1" x14ac:dyDescent="0.3">
      <c r="AN6718" s="22" t="s">
        <v>14105</v>
      </c>
      <c r="AO6718" s="22" t="s">
        <v>12645</v>
      </c>
      <c r="AP6718" s="90" t="s">
        <v>14106</v>
      </c>
      <c r="AQ6718" s="22" t="s">
        <v>561</v>
      </c>
      <c r="AR6718" s="22" t="s">
        <v>783</v>
      </c>
      <c r="AS6718" s="56">
        <v>1</v>
      </c>
      <c r="AT6718" s="89">
        <v>42760.730879629627</v>
      </c>
      <c r="AU6718" s="22" t="s">
        <v>15014</v>
      </c>
      <c r="AV6718" s="22" t="s">
        <v>12634</v>
      </c>
    </row>
    <row r="6719" spans="40:48" ht="12.75" customHeight="1" x14ac:dyDescent="0.3">
      <c r="AN6719" s="22" t="s">
        <v>14107</v>
      </c>
      <c r="AO6719" s="22" t="s">
        <v>12645</v>
      </c>
      <c r="AP6719" s="90" t="s">
        <v>14108</v>
      </c>
      <c r="AQ6719" s="22" t="s">
        <v>561</v>
      </c>
      <c r="AR6719" s="22" t="s">
        <v>783</v>
      </c>
      <c r="AS6719" s="56">
        <v>1</v>
      </c>
      <c r="AT6719" s="89">
        <v>41621.444421296299</v>
      </c>
      <c r="AU6719" s="22" t="s">
        <v>14098</v>
      </c>
      <c r="AV6719" s="22" t="s">
        <v>12634</v>
      </c>
    </row>
    <row r="6720" spans="40:48" ht="12.75" customHeight="1" x14ac:dyDescent="0.3">
      <c r="AN6720" s="22" t="s">
        <v>14109</v>
      </c>
      <c r="AO6720" s="22" t="s">
        <v>12645</v>
      </c>
      <c r="AP6720" s="90" t="s">
        <v>14110</v>
      </c>
      <c r="AQ6720" s="22" t="s">
        <v>561</v>
      </c>
      <c r="AR6720" s="22" t="s">
        <v>783</v>
      </c>
      <c r="AS6720" s="56">
        <v>1</v>
      </c>
      <c r="AT6720" s="89">
        <v>42760.730879629627</v>
      </c>
      <c r="AU6720" s="22" t="s">
        <v>15003</v>
      </c>
      <c r="AV6720" s="22" t="s">
        <v>12634</v>
      </c>
    </row>
    <row r="6721" spans="40:48" ht="12.75" customHeight="1" x14ac:dyDescent="0.3">
      <c r="AN6721" s="22" t="s">
        <v>14111</v>
      </c>
      <c r="AO6721" s="22" t="s">
        <v>12645</v>
      </c>
      <c r="AP6721" s="90" t="s">
        <v>14112</v>
      </c>
      <c r="AQ6721" s="22" t="s">
        <v>561</v>
      </c>
      <c r="AR6721" s="22" t="s">
        <v>783</v>
      </c>
      <c r="AS6721" s="56">
        <v>1</v>
      </c>
      <c r="AT6721" s="89">
        <v>42760.730879629627</v>
      </c>
      <c r="AU6721" s="22" t="s">
        <v>15014</v>
      </c>
      <c r="AV6721" s="22" t="s">
        <v>12634</v>
      </c>
    </row>
    <row r="6722" spans="40:48" ht="12.75" customHeight="1" x14ac:dyDescent="0.3">
      <c r="AN6722" s="22" t="s">
        <v>14113</v>
      </c>
      <c r="AO6722" s="22" t="s">
        <v>12645</v>
      </c>
      <c r="AP6722" s="90" t="s">
        <v>14114</v>
      </c>
      <c r="AQ6722" s="22" t="s">
        <v>561</v>
      </c>
      <c r="AR6722" s="22" t="s">
        <v>783</v>
      </c>
      <c r="AS6722" s="56">
        <v>1</v>
      </c>
      <c r="AT6722" s="89">
        <v>42760.730879629627</v>
      </c>
      <c r="AU6722" s="22" t="s">
        <v>15014</v>
      </c>
      <c r="AV6722" s="22" t="s">
        <v>12634</v>
      </c>
    </row>
    <row r="6723" spans="40:48" ht="12.75" customHeight="1" x14ac:dyDescent="0.3">
      <c r="AN6723" s="22" t="s">
        <v>14115</v>
      </c>
      <c r="AO6723" s="22" t="s">
        <v>12645</v>
      </c>
      <c r="AP6723" s="90" t="s">
        <v>14116</v>
      </c>
      <c r="AQ6723" s="22" t="s">
        <v>561</v>
      </c>
      <c r="AR6723" s="22" t="s">
        <v>783</v>
      </c>
      <c r="AS6723" s="56">
        <v>1</v>
      </c>
      <c r="AT6723" s="89">
        <v>42760.730879629627</v>
      </c>
      <c r="AU6723" s="22" t="s">
        <v>15014</v>
      </c>
      <c r="AV6723" s="22" t="s">
        <v>12634</v>
      </c>
    </row>
    <row r="6724" spans="40:48" ht="12.75" customHeight="1" x14ac:dyDescent="0.3">
      <c r="AN6724" s="22" t="s">
        <v>14117</v>
      </c>
      <c r="AO6724" s="22" t="s">
        <v>12645</v>
      </c>
      <c r="AP6724" s="90" t="s">
        <v>14118</v>
      </c>
      <c r="AQ6724" s="22" t="s">
        <v>561</v>
      </c>
      <c r="AR6724" s="22" t="s">
        <v>783</v>
      </c>
      <c r="AS6724" s="56">
        <v>1</v>
      </c>
      <c r="AT6724" s="89">
        <v>42528.343217592592</v>
      </c>
      <c r="AU6724" s="22" t="s">
        <v>14098</v>
      </c>
      <c r="AV6724" s="22" t="s">
        <v>12634</v>
      </c>
    </row>
    <row r="6725" spans="40:48" ht="12.75" customHeight="1" x14ac:dyDescent="0.3">
      <c r="AN6725" s="22" t="s">
        <v>14119</v>
      </c>
      <c r="AO6725" s="22" t="s">
        <v>12645</v>
      </c>
      <c r="AP6725" s="90" t="s">
        <v>14120</v>
      </c>
      <c r="AQ6725" s="22" t="s">
        <v>561</v>
      </c>
      <c r="AR6725" s="22" t="s">
        <v>783</v>
      </c>
      <c r="AS6725" s="56">
        <v>1</v>
      </c>
      <c r="AT6725" s="89">
        <v>42760.730879629627</v>
      </c>
      <c r="AU6725" s="22" t="s">
        <v>15014</v>
      </c>
      <c r="AV6725" s="22" t="s">
        <v>12634</v>
      </c>
    </row>
    <row r="6726" spans="40:48" ht="12.75" customHeight="1" x14ac:dyDescent="0.3">
      <c r="AN6726" s="22" t="s">
        <v>14121</v>
      </c>
      <c r="AO6726" s="22" t="s">
        <v>12645</v>
      </c>
      <c r="AP6726" s="90" t="s">
        <v>14122</v>
      </c>
      <c r="AQ6726" s="22" t="s">
        <v>561</v>
      </c>
      <c r="AR6726" s="22" t="s">
        <v>783</v>
      </c>
      <c r="AS6726" s="56">
        <v>1</v>
      </c>
      <c r="AT6726" s="89">
        <v>42760.730879629627</v>
      </c>
      <c r="AU6726" s="22" t="s">
        <v>15009</v>
      </c>
      <c r="AV6726" s="22" t="s">
        <v>12634</v>
      </c>
    </row>
    <row r="6727" spans="40:48" ht="12.75" customHeight="1" x14ac:dyDescent="0.3">
      <c r="AN6727" s="22" t="s">
        <v>14123</v>
      </c>
      <c r="AO6727" s="22" t="s">
        <v>12645</v>
      </c>
      <c r="AP6727" s="90" t="s">
        <v>14124</v>
      </c>
      <c r="AQ6727" s="22" t="s">
        <v>561</v>
      </c>
      <c r="AR6727" s="22" t="s">
        <v>783</v>
      </c>
      <c r="AS6727" s="56">
        <v>1</v>
      </c>
      <c r="AT6727" s="89">
        <v>42760.730879629627</v>
      </c>
      <c r="AU6727" s="22" t="s">
        <v>15009</v>
      </c>
      <c r="AV6727" s="22" t="s">
        <v>12634</v>
      </c>
    </row>
    <row r="6728" spans="40:48" ht="12.75" customHeight="1" x14ac:dyDescent="0.3">
      <c r="AN6728" s="22" t="s">
        <v>14125</v>
      </c>
      <c r="AO6728" s="22" t="s">
        <v>12645</v>
      </c>
      <c r="AP6728" s="90" t="s">
        <v>14126</v>
      </c>
      <c r="AQ6728" s="22" t="s">
        <v>561</v>
      </c>
      <c r="AR6728" s="22" t="s">
        <v>783</v>
      </c>
      <c r="AS6728" s="56">
        <v>1</v>
      </c>
      <c r="AT6728" s="89">
        <v>41971.76667824074</v>
      </c>
      <c r="AU6728" s="22" t="s">
        <v>13799</v>
      </c>
      <c r="AV6728" s="22" t="s">
        <v>12634</v>
      </c>
    </row>
    <row r="6729" spans="40:48" ht="12.75" customHeight="1" x14ac:dyDescent="0.3">
      <c r="AN6729" s="22" t="s">
        <v>14127</v>
      </c>
      <c r="AO6729" s="22" t="s">
        <v>12645</v>
      </c>
      <c r="AP6729" s="90" t="s">
        <v>14128</v>
      </c>
      <c r="AQ6729" s="22" t="s">
        <v>561</v>
      </c>
      <c r="AR6729" s="22" t="s">
        <v>783</v>
      </c>
      <c r="AS6729" s="56">
        <v>1</v>
      </c>
      <c r="AT6729" s="89">
        <v>42760.730879629627</v>
      </c>
      <c r="AU6729" s="22" t="s">
        <v>15008</v>
      </c>
      <c r="AV6729" s="22" t="s">
        <v>12634</v>
      </c>
    </row>
    <row r="6730" spans="40:48" ht="12.75" customHeight="1" x14ac:dyDescent="0.3">
      <c r="AN6730" s="22" t="s">
        <v>14129</v>
      </c>
      <c r="AO6730" s="22" t="s">
        <v>12645</v>
      </c>
      <c r="AP6730" s="90" t="s">
        <v>14130</v>
      </c>
      <c r="AQ6730" s="22" t="s">
        <v>561</v>
      </c>
      <c r="AR6730" s="22" t="s">
        <v>783</v>
      </c>
      <c r="AS6730" s="56">
        <v>1</v>
      </c>
      <c r="AT6730" s="89">
        <v>42730.482835648145</v>
      </c>
      <c r="AU6730" s="22" t="s">
        <v>13799</v>
      </c>
      <c r="AV6730" s="22" t="s">
        <v>12634</v>
      </c>
    </row>
    <row r="6731" spans="40:48" ht="12.75" customHeight="1" x14ac:dyDescent="0.3">
      <c r="AN6731" s="22" t="s">
        <v>14131</v>
      </c>
      <c r="AO6731" s="22" t="s">
        <v>12645</v>
      </c>
      <c r="AP6731" s="90" t="s">
        <v>14132</v>
      </c>
      <c r="AQ6731" s="22" t="s">
        <v>561</v>
      </c>
      <c r="AR6731" s="22" t="s">
        <v>783</v>
      </c>
      <c r="AS6731" s="56">
        <v>1</v>
      </c>
      <c r="AT6731" s="89">
        <v>42291.651018518518</v>
      </c>
      <c r="AU6731" s="22" t="s">
        <v>13799</v>
      </c>
      <c r="AV6731" s="22" t="s">
        <v>12634</v>
      </c>
    </row>
    <row r="6732" spans="40:48" ht="12.75" customHeight="1" x14ac:dyDescent="0.3">
      <c r="AN6732" s="22" t="s">
        <v>14133</v>
      </c>
      <c r="AO6732" s="22" t="s">
        <v>12645</v>
      </c>
      <c r="AP6732" s="90" t="s">
        <v>14134</v>
      </c>
      <c r="AQ6732" s="22" t="s">
        <v>561</v>
      </c>
      <c r="AR6732" s="22" t="s">
        <v>783</v>
      </c>
      <c r="AS6732" s="56">
        <v>1</v>
      </c>
      <c r="AT6732" s="89">
        <v>42256.82675925926</v>
      </c>
      <c r="AU6732" s="22" t="s">
        <v>12649</v>
      </c>
      <c r="AV6732" s="22" t="s">
        <v>12634</v>
      </c>
    </row>
    <row r="6733" spans="40:48" ht="12.75" customHeight="1" x14ac:dyDescent="0.3">
      <c r="AN6733" s="22" t="s">
        <v>14135</v>
      </c>
      <c r="AO6733" s="22" t="s">
        <v>12645</v>
      </c>
      <c r="AP6733" s="90" t="s">
        <v>14136</v>
      </c>
      <c r="AQ6733" s="22" t="s">
        <v>561</v>
      </c>
      <c r="AR6733" s="22" t="s">
        <v>783</v>
      </c>
      <c r="AS6733" s="56">
        <v>1</v>
      </c>
      <c r="AT6733" s="89">
        <v>42334.430358796293</v>
      </c>
      <c r="AU6733" s="22" t="s">
        <v>12649</v>
      </c>
      <c r="AV6733" s="22" t="s">
        <v>12634</v>
      </c>
    </row>
    <row r="6734" spans="40:48" ht="12.75" customHeight="1" x14ac:dyDescent="0.3">
      <c r="AN6734" s="22" t="s">
        <v>14137</v>
      </c>
      <c r="AO6734" s="22" t="s">
        <v>12645</v>
      </c>
      <c r="AP6734" s="90" t="s">
        <v>14138</v>
      </c>
      <c r="AQ6734" s="22" t="s">
        <v>561</v>
      </c>
      <c r="AR6734" s="22" t="s">
        <v>783</v>
      </c>
      <c r="AS6734" s="56">
        <v>1</v>
      </c>
      <c r="AT6734" s="89">
        <v>41502.580370370371</v>
      </c>
      <c r="AU6734" s="22" t="s">
        <v>13799</v>
      </c>
      <c r="AV6734" s="22" t="s">
        <v>12634</v>
      </c>
    </row>
    <row r="6735" spans="40:48" ht="12.75" customHeight="1" x14ac:dyDescent="0.3">
      <c r="AN6735" s="22" t="s">
        <v>14139</v>
      </c>
      <c r="AO6735" s="22" t="s">
        <v>12645</v>
      </c>
      <c r="AP6735" s="90" t="s">
        <v>14140</v>
      </c>
      <c r="AQ6735" s="22" t="s">
        <v>561</v>
      </c>
      <c r="AR6735" s="22" t="s">
        <v>783</v>
      </c>
      <c r="AS6735" s="56">
        <v>1</v>
      </c>
      <c r="AT6735" s="89">
        <v>42537.612893518519</v>
      </c>
      <c r="AU6735" s="22" t="s">
        <v>12649</v>
      </c>
      <c r="AV6735" s="22" t="s">
        <v>12634</v>
      </c>
    </row>
    <row r="6736" spans="40:48" ht="12.75" customHeight="1" x14ac:dyDescent="0.3">
      <c r="AN6736" s="22" t="s">
        <v>14141</v>
      </c>
      <c r="AO6736" s="22" t="s">
        <v>12645</v>
      </c>
      <c r="AP6736" s="90" t="s">
        <v>14142</v>
      </c>
      <c r="AQ6736" s="22" t="s">
        <v>561</v>
      </c>
      <c r="AR6736" s="22" t="s">
        <v>783</v>
      </c>
      <c r="AS6736" s="56">
        <v>1</v>
      </c>
      <c r="AT6736" s="89">
        <v>41458.801203703704</v>
      </c>
      <c r="AU6736" s="22" t="s">
        <v>13799</v>
      </c>
      <c r="AV6736" s="22" t="s">
        <v>12634</v>
      </c>
    </row>
    <row r="6737" spans="40:48" ht="12.75" customHeight="1" x14ac:dyDescent="0.3">
      <c r="AN6737" s="22" t="s">
        <v>14143</v>
      </c>
      <c r="AO6737" s="22" t="s">
        <v>12645</v>
      </c>
      <c r="AP6737" s="90" t="s">
        <v>14144</v>
      </c>
      <c r="AQ6737" s="22" t="s">
        <v>561</v>
      </c>
      <c r="AR6737" s="22" t="s">
        <v>783</v>
      </c>
      <c r="AS6737" s="56">
        <v>1</v>
      </c>
      <c r="AT6737" s="89">
        <v>42256.841192129628</v>
      </c>
      <c r="AU6737" s="22" t="s">
        <v>13799</v>
      </c>
      <c r="AV6737" s="22" t="s">
        <v>12634</v>
      </c>
    </row>
    <row r="6738" spans="40:48" ht="12.75" customHeight="1" x14ac:dyDescent="0.3">
      <c r="AN6738" s="22" t="s">
        <v>14145</v>
      </c>
      <c r="AO6738" s="22" t="s">
        <v>12645</v>
      </c>
      <c r="AP6738" s="90" t="s">
        <v>14146</v>
      </c>
      <c r="AQ6738" s="22" t="s">
        <v>561</v>
      </c>
      <c r="AR6738" s="22" t="s">
        <v>12633</v>
      </c>
      <c r="AS6738" s="56">
        <v>18821</v>
      </c>
      <c r="AT6738" s="89">
        <v>42790.569780092592</v>
      </c>
      <c r="AU6738" s="22" t="s">
        <v>13799</v>
      </c>
      <c r="AV6738" s="22" t="s">
        <v>12634</v>
      </c>
    </row>
    <row r="6739" spans="40:48" ht="12.75" customHeight="1" x14ac:dyDescent="0.3">
      <c r="AN6739" s="22" t="s">
        <v>14147</v>
      </c>
      <c r="AO6739" s="22" t="s">
        <v>12645</v>
      </c>
      <c r="AP6739" s="90" t="s">
        <v>14148</v>
      </c>
      <c r="AQ6739" s="22" t="s">
        <v>561</v>
      </c>
      <c r="AR6739" s="22" t="s">
        <v>783</v>
      </c>
      <c r="AS6739" s="56">
        <v>1</v>
      </c>
      <c r="AT6739" s="89">
        <v>42640.796782407408</v>
      </c>
      <c r="AU6739" s="22" t="s">
        <v>14149</v>
      </c>
      <c r="AV6739" s="22" t="s">
        <v>12634</v>
      </c>
    </row>
    <row r="6740" spans="40:48" ht="12.75" customHeight="1" x14ac:dyDescent="0.3">
      <c r="AN6740" s="22" t="s">
        <v>14150</v>
      </c>
      <c r="AO6740" s="22" t="s">
        <v>12645</v>
      </c>
      <c r="AP6740" s="90" t="s">
        <v>14151</v>
      </c>
      <c r="AQ6740" s="22" t="s">
        <v>561</v>
      </c>
      <c r="AR6740" s="22" t="s">
        <v>783</v>
      </c>
      <c r="AS6740" s="56">
        <v>1</v>
      </c>
      <c r="AT6740" s="89">
        <v>42354.492488425924</v>
      </c>
      <c r="AU6740" s="22" t="s">
        <v>14149</v>
      </c>
      <c r="AV6740" s="22" t="s">
        <v>12634</v>
      </c>
    </row>
    <row r="6741" spans="40:48" ht="12.75" customHeight="1" x14ac:dyDescent="0.3">
      <c r="AN6741" s="22" t="s">
        <v>14152</v>
      </c>
      <c r="AO6741" s="22" t="s">
        <v>12645</v>
      </c>
      <c r="AP6741" s="90" t="s">
        <v>14153</v>
      </c>
      <c r="AQ6741" s="22" t="s">
        <v>561</v>
      </c>
      <c r="AR6741" s="22" t="s">
        <v>783</v>
      </c>
      <c r="AS6741" s="56">
        <v>1</v>
      </c>
      <c r="AT6741" s="89">
        <v>42760.730879629627</v>
      </c>
      <c r="AU6741" s="22" t="s">
        <v>15003</v>
      </c>
      <c r="AV6741" s="22" t="s">
        <v>12634</v>
      </c>
    </row>
    <row r="6742" spans="40:48" ht="12.75" customHeight="1" x14ac:dyDescent="0.3">
      <c r="AN6742" s="22" t="s">
        <v>14154</v>
      </c>
      <c r="AO6742" s="22" t="s">
        <v>12645</v>
      </c>
      <c r="AP6742" s="90" t="s">
        <v>14155</v>
      </c>
      <c r="AQ6742" s="22" t="s">
        <v>561</v>
      </c>
      <c r="AR6742" s="22" t="s">
        <v>783</v>
      </c>
      <c r="AS6742" s="56">
        <v>1</v>
      </c>
      <c r="AT6742" s="89">
        <v>42760.730879629627</v>
      </c>
      <c r="AU6742" s="22" t="s">
        <v>15003</v>
      </c>
      <c r="AV6742" s="22" t="s">
        <v>12634</v>
      </c>
    </row>
    <row r="6743" spans="40:48" ht="12.75" customHeight="1" x14ac:dyDescent="0.3">
      <c r="AN6743" s="22" t="s">
        <v>14156</v>
      </c>
      <c r="AO6743" s="22" t="s">
        <v>12645</v>
      </c>
      <c r="AP6743" s="90" t="s">
        <v>14157</v>
      </c>
      <c r="AQ6743" s="22" t="s">
        <v>561</v>
      </c>
      <c r="AR6743" s="22" t="s">
        <v>783</v>
      </c>
      <c r="AS6743" s="56">
        <v>1</v>
      </c>
      <c r="AT6743" s="89">
        <v>42718.421030092592</v>
      </c>
      <c r="AU6743" s="22" t="s">
        <v>12689</v>
      </c>
      <c r="AV6743" s="22" t="s">
        <v>12634</v>
      </c>
    </row>
    <row r="6744" spans="40:48" ht="12.75" customHeight="1" x14ac:dyDescent="0.3">
      <c r="AN6744" s="22" t="s">
        <v>14158</v>
      </c>
      <c r="AO6744" s="22" t="s">
        <v>12645</v>
      </c>
      <c r="AP6744" s="90" t="s">
        <v>14159</v>
      </c>
      <c r="AQ6744" s="22" t="s">
        <v>561</v>
      </c>
      <c r="AR6744" s="22" t="s">
        <v>783</v>
      </c>
      <c r="AS6744" s="56">
        <v>1</v>
      </c>
      <c r="AT6744" s="89">
        <v>42718.421030092592</v>
      </c>
      <c r="AU6744" s="22" t="s">
        <v>12689</v>
      </c>
      <c r="AV6744" s="22" t="s">
        <v>12634</v>
      </c>
    </row>
    <row r="6745" spans="40:48" ht="12.75" customHeight="1" x14ac:dyDescent="0.3">
      <c r="AN6745" s="22" t="s">
        <v>14160</v>
      </c>
      <c r="AO6745" s="22" t="s">
        <v>12645</v>
      </c>
      <c r="AP6745" s="90" t="s">
        <v>14161</v>
      </c>
      <c r="AQ6745" s="22" t="s">
        <v>561</v>
      </c>
      <c r="AR6745" s="22" t="s">
        <v>783</v>
      </c>
      <c r="AS6745" s="56">
        <v>1</v>
      </c>
      <c r="AT6745" s="89">
        <v>42718.421030092592</v>
      </c>
      <c r="AU6745" s="22" t="s">
        <v>12689</v>
      </c>
      <c r="AV6745" s="22" t="s">
        <v>12634</v>
      </c>
    </row>
    <row r="6746" spans="40:48" ht="12.75" customHeight="1" x14ac:dyDescent="0.3">
      <c r="AN6746" s="22" t="s">
        <v>14162</v>
      </c>
      <c r="AO6746" s="22" t="s">
        <v>12645</v>
      </c>
      <c r="AP6746" s="90" t="s">
        <v>14163</v>
      </c>
      <c r="AQ6746" s="22" t="s">
        <v>561</v>
      </c>
      <c r="AR6746" s="22" t="s">
        <v>783</v>
      </c>
      <c r="AS6746" s="56">
        <v>1</v>
      </c>
      <c r="AT6746" s="89">
        <v>42718.421030092592</v>
      </c>
      <c r="AU6746" s="22" t="s">
        <v>12689</v>
      </c>
      <c r="AV6746" s="22" t="s">
        <v>12634</v>
      </c>
    </row>
    <row r="6747" spans="40:48" ht="12.75" customHeight="1" x14ac:dyDescent="0.3">
      <c r="AN6747" s="22" t="s">
        <v>14164</v>
      </c>
      <c r="AO6747" s="22" t="s">
        <v>12645</v>
      </c>
      <c r="AP6747" s="90" t="s">
        <v>14165</v>
      </c>
      <c r="AQ6747" s="22" t="s">
        <v>561</v>
      </c>
      <c r="AR6747" s="22" t="s">
        <v>783</v>
      </c>
      <c r="AS6747" s="56">
        <v>1</v>
      </c>
      <c r="AT6747" s="89">
        <v>42718.421030092592</v>
      </c>
      <c r="AU6747" s="22" t="s">
        <v>12689</v>
      </c>
      <c r="AV6747" s="22" t="s">
        <v>12634</v>
      </c>
    </row>
    <row r="6748" spans="40:48" ht="12.75" customHeight="1" x14ac:dyDescent="0.3">
      <c r="AN6748" s="22" t="s">
        <v>14166</v>
      </c>
      <c r="AO6748" s="22" t="s">
        <v>12645</v>
      </c>
      <c r="AP6748" s="90" t="s">
        <v>14167</v>
      </c>
      <c r="AQ6748" s="22" t="s">
        <v>561</v>
      </c>
      <c r="AR6748" s="22" t="s">
        <v>783</v>
      </c>
      <c r="AS6748" s="56">
        <v>1</v>
      </c>
      <c r="AT6748" s="89">
        <v>42718.421030092592</v>
      </c>
      <c r="AU6748" s="22" t="s">
        <v>12689</v>
      </c>
      <c r="AV6748" s="22" t="s">
        <v>12634</v>
      </c>
    </row>
    <row r="6749" spans="40:48" ht="12.75" customHeight="1" x14ac:dyDescent="0.3">
      <c r="AN6749" s="22" t="s">
        <v>14168</v>
      </c>
      <c r="AO6749" s="22" t="s">
        <v>12645</v>
      </c>
      <c r="AP6749" s="90" t="s">
        <v>14169</v>
      </c>
      <c r="AQ6749" s="22" t="s">
        <v>561</v>
      </c>
      <c r="AR6749" s="22" t="s">
        <v>783</v>
      </c>
      <c r="AS6749" s="56">
        <v>1</v>
      </c>
      <c r="AT6749" s="89">
        <v>42760.730879629627</v>
      </c>
      <c r="AU6749" s="22" t="s">
        <v>15003</v>
      </c>
      <c r="AV6749" s="22" t="s">
        <v>12634</v>
      </c>
    </row>
    <row r="6750" spans="40:48" ht="12.75" customHeight="1" x14ac:dyDescent="0.3">
      <c r="AN6750" s="22" t="s">
        <v>14170</v>
      </c>
      <c r="AO6750" s="22" t="s">
        <v>12645</v>
      </c>
      <c r="AP6750" s="90" t="s">
        <v>14171</v>
      </c>
      <c r="AQ6750" s="22" t="s">
        <v>561</v>
      </c>
      <c r="AR6750" s="22" t="s">
        <v>783</v>
      </c>
      <c r="AS6750" s="56">
        <v>1</v>
      </c>
      <c r="AT6750" s="89">
        <v>42718.421030092592</v>
      </c>
      <c r="AU6750" s="22" t="s">
        <v>12689</v>
      </c>
      <c r="AV6750" s="22" t="s">
        <v>12634</v>
      </c>
    </row>
    <row r="6751" spans="40:48" ht="12.75" customHeight="1" x14ac:dyDescent="0.3">
      <c r="AN6751" s="22" t="s">
        <v>14172</v>
      </c>
      <c r="AO6751" s="22" t="s">
        <v>12645</v>
      </c>
      <c r="AP6751" s="90" t="s">
        <v>14173</v>
      </c>
      <c r="AQ6751" s="22" t="s">
        <v>561</v>
      </c>
      <c r="AR6751" s="22" t="s">
        <v>783</v>
      </c>
      <c r="AS6751" s="56">
        <v>1</v>
      </c>
      <c r="AT6751" s="89">
        <v>42718.421030092592</v>
      </c>
      <c r="AU6751" s="22" t="s">
        <v>12689</v>
      </c>
      <c r="AV6751" s="22" t="s">
        <v>12634</v>
      </c>
    </row>
    <row r="6752" spans="40:48" ht="12.75" customHeight="1" x14ac:dyDescent="0.3">
      <c r="AN6752" s="22" t="s">
        <v>14174</v>
      </c>
      <c r="AO6752" s="22" t="s">
        <v>12645</v>
      </c>
      <c r="AP6752" s="90" t="s">
        <v>14175</v>
      </c>
      <c r="AQ6752" s="22" t="s">
        <v>561</v>
      </c>
      <c r="AR6752" s="22" t="s">
        <v>783</v>
      </c>
      <c r="AS6752" s="56">
        <v>1</v>
      </c>
      <c r="AT6752" s="89">
        <v>42760.730879629627</v>
      </c>
      <c r="AU6752" s="22" t="s">
        <v>15008</v>
      </c>
      <c r="AV6752" s="22" t="s">
        <v>12634</v>
      </c>
    </row>
    <row r="6753" spans="40:48" ht="12.75" customHeight="1" x14ac:dyDescent="0.3">
      <c r="AN6753" s="22" t="s">
        <v>14176</v>
      </c>
      <c r="AO6753" s="22" t="s">
        <v>12645</v>
      </c>
      <c r="AP6753" s="90" t="s">
        <v>14177</v>
      </c>
      <c r="AQ6753" s="22" t="s">
        <v>561</v>
      </c>
      <c r="AR6753" s="22" t="s">
        <v>783</v>
      </c>
      <c r="AS6753" s="56">
        <v>1</v>
      </c>
      <c r="AT6753" s="89">
        <v>42760.730879629627</v>
      </c>
      <c r="AU6753" s="22" t="s">
        <v>15009</v>
      </c>
      <c r="AV6753" s="22" t="s">
        <v>12634</v>
      </c>
    </row>
    <row r="6754" spans="40:48" ht="12.75" customHeight="1" x14ac:dyDescent="0.3">
      <c r="AN6754" s="22" t="s">
        <v>14178</v>
      </c>
      <c r="AO6754" s="22" t="s">
        <v>12645</v>
      </c>
      <c r="AP6754" s="90" t="s">
        <v>14179</v>
      </c>
      <c r="AQ6754" s="22" t="s">
        <v>561</v>
      </c>
      <c r="AR6754" s="22" t="s">
        <v>783</v>
      </c>
      <c r="AS6754" s="56">
        <v>1</v>
      </c>
      <c r="AT6754" s="89">
        <v>42760.730879629627</v>
      </c>
      <c r="AU6754" s="22" t="s">
        <v>15009</v>
      </c>
      <c r="AV6754" s="22" t="s">
        <v>12634</v>
      </c>
    </row>
    <row r="6755" spans="40:48" ht="12.75" customHeight="1" x14ac:dyDescent="0.3">
      <c r="AN6755" s="22" t="s">
        <v>14180</v>
      </c>
      <c r="AO6755" s="22" t="s">
        <v>12645</v>
      </c>
      <c r="AP6755" s="90" t="s">
        <v>14181</v>
      </c>
      <c r="AQ6755" s="22" t="s">
        <v>561</v>
      </c>
      <c r="AR6755" s="22" t="s">
        <v>783</v>
      </c>
      <c r="AS6755" s="56">
        <v>1</v>
      </c>
      <c r="AT6755" s="89">
        <v>41634.451655092591</v>
      </c>
      <c r="AU6755" s="22" t="s">
        <v>13799</v>
      </c>
      <c r="AV6755" s="22" t="s">
        <v>12634</v>
      </c>
    </row>
    <row r="6756" spans="40:48" ht="12.75" customHeight="1" x14ac:dyDescent="0.3">
      <c r="AN6756" s="22" t="s">
        <v>14182</v>
      </c>
      <c r="AO6756" s="22" t="s">
        <v>12645</v>
      </c>
      <c r="AP6756" s="90" t="s">
        <v>14183</v>
      </c>
      <c r="AQ6756" s="22" t="s">
        <v>561</v>
      </c>
      <c r="AR6756" s="22" t="s">
        <v>783</v>
      </c>
      <c r="AS6756" s="56">
        <v>1</v>
      </c>
      <c r="AT6756" s="89">
        <v>42760.730879629627</v>
      </c>
      <c r="AU6756" s="22" t="s">
        <v>15009</v>
      </c>
      <c r="AV6756" s="22" t="s">
        <v>12634</v>
      </c>
    </row>
    <row r="6757" spans="40:48" ht="12.75" customHeight="1" x14ac:dyDescent="0.3">
      <c r="AN6757" s="22" t="s">
        <v>14184</v>
      </c>
      <c r="AO6757" s="22" t="s">
        <v>12645</v>
      </c>
      <c r="AP6757" s="90" t="s">
        <v>14185</v>
      </c>
      <c r="AQ6757" s="22" t="s">
        <v>561</v>
      </c>
      <c r="AR6757" s="22" t="s">
        <v>783</v>
      </c>
      <c r="AS6757" s="56">
        <v>1</v>
      </c>
      <c r="AT6757" s="89">
        <v>42499.437037037038</v>
      </c>
      <c r="AU6757" s="22" t="s">
        <v>13799</v>
      </c>
      <c r="AV6757" s="22" t="s">
        <v>12634</v>
      </c>
    </row>
    <row r="6758" spans="40:48" ht="12.75" customHeight="1" x14ac:dyDescent="0.3">
      <c r="AN6758" s="22" t="s">
        <v>14186</v>
      </c>
      <c r="AO6758" s="22" t="s">
        <v>12645</v>
      </c>
      <c r="AP6758" s="90" t="s">
        <v>14187</v>
      </c>
      <c r="AQ6758" s="22" t="s">
        <v>561</v>
      </c>
      <c r="AR6758" s="22" t="s">
        <v>783</v>
      </c>
      <c r="AS6758" s="56">
        <v>1</v>
      </c>
      <c r="AT6758" s="89">
        <v>42760.730879629627</v>
      </c>
      <c r="AU6758" s="22" t="s">
        <v>15009</v>
      </c>
      <c r="AV6758" s="22" t="s">
        <v>12634</v>
      </c>
    </row>
    <row r="6759" spans="40:48" ht="12.75" customHeight="1" x14ac:dyDescent="0.3">
      <c r="AN6759" s="22" t="s">
        <v>14188</v>
      </c>
      <c r="AO6759" s="22" t="s">
        <v>12645</v>
      </c>
      <c r="AP6759" s="90" t="s">
        <v>14189</v>
      </c>
      <c r="AQ6759" s="22" t="s">
        <v>561</v>
      </c>
      <c r="AR6759" s="22" t="s">
        <v>783</v>
      </c>
      <c r="AS6759" s="56">
        <v>1</v>
      </c>
      <c r="AT6759" s="89">
        <v>42706.681064814817</v>
      </c>
      <c r="AU6759" s="22" t="s">
        <v>13799</v>
      </c>
      <c r="AV6759" s="22" t="s">
        <v>12634</v>
      </c>
    </row>
    <row r="6760" spans="40:48" ht="12.75" customHeight="1" x14ac:dyDescent="0.3">
      <c r="AN6760" s="22" t="s">
        <v>14190</v>
      </c>
      <c r="AO6760" s="22" t="s">
        <v>12645</v>
      </c>
      <c r="AP6760" s="90" t="s">
        <v>14191</v>
      </c>
      <c r="AQ6760" s="22" t="s">
        <v>561</v>
      </c>
      <c r="AR6760" s="22" t="s">
        <v>783</v>
      </c>
      <c r="AS6760" s="56">
        <v>1</v>
      </c>
      <c r="AT6760" s="89">
        <v>41537.551701388889</v>
      </c>
      <c r="AU6760" s="22" t="s">
        <v>13799</v>
      </c>
      <c r="AV6760" s="22" t="s">
        <v>12634</v>
      </c>
    </row>
    <row r="6761" spans="40:48" ht="12.75" customHeight="1" x14ac:dyDescent="0.3">
      <c r="AN6761" s="22" t="s">
        <v>14192</v>
      </c>
      <c r="AO6761" s="22" t="s">
        <v>12645</v>
      </c>
      <c r="AP6761" s="90" t="s">
        <v>14193</v>
      </c>
      <c r="AQ6761" s="22" t="s">
        <v>561</v>
      </c>
      <c r="AR6761" s="22" t="s">
        <v>783</v>
      </c>
      <c r="AS6761" s="56">
        <v>1</v>
      </c>
      <c r="AT6761" s="89">
        <v>42760.730879629627</v>
      </c>
      <c r="AU6761" s="22" t="s">
        <v>15003</v>
      </c>
      <c r="AV6761" s="22" t="s">
        <v>12634</v>
      </c>
    </row>
    <row r="6762" spans="40:48" ht="12.75" customHeight="1" x14ac:dyDescent="0.3">
      <c r="AN6762" s="22" t="s">
        <v>14194</v>
      </c>
      <c r="AO6762" s="22" t="s">
        <v>12645</v>
      </c>
      <c r="AP6762" s="90" t="s">
        <v>14195</v>
      </c>
      <c r="AQ6762" s="22" t="s">
        <v>561</v>
      </c>
      <c r="AR6762" s="22" t="s">
        <v>783</v>
      </c>
      <c r="AS6762" s="56">
        <v>1</v>
      </c>
      <c r="AT6762" s="89">
        <v>42760.730879629627</v>
      </c>
      <c r="AU6762" s="22" t="s">
        <v>14979</v>
      </c>
      <c r="AV6762" s="22" t="s">
        <v>12634</v>
      </c>
    </row>
    <row r="6763" spans="40:48" ht="12.75" customHeight="1" x14ac:dyDescent="0.3">
      <c r="AN6763" s="22" t="s">
        <v>14196</v>
      </c>
      <c r="AO6763" s="22" t="s">
        <v>12645</v>
      </c>
      <c r="AP6763" s="90" t="s">
        <v>14197</v>
      </c>
      <c r="AQ6763" s="22" t="s">
        <v>561</v>
      </c>
      <c r="AR6763" s="22" t="s">
        <v>783</v>
      </c>
      <c r="AS6763" s="56">
        <v>1</v>
      </c>
      <c r="AT6763" s="89">
        <v>42760.730879629627</v>
      </c>
      <c r="AU6763" s="22" t="s">
        <v>15002</v>
      </c>
      <c r="AV6763" s="22" t="s">
        <v>12634</v>
      </c>
    </row>
    <row r="6764" spans="40:48" ht="12.75" customHeight="1" x14ac:dyDescent="0.3">
      <c r="AN6764" s="22" t="s">
        <v>14198</v>
      </c>
      <c r="AO6764" s="22" t="s">
        <v>12645</v>
      </c>
      <c r="AP6764" s="90" t="s">
        <v>14199</v>
      </c>
      <c r="AQ6764" s="22" t="s">
        <v>561</v>
      </c>
      <c r="AR6764" s="22" t="s">
        <v>783</v>
      </c>
      <c r="AS6764" s="56">
        <v>1</v>
      </c>
      <c r="AT6764" s="89">
        <v>42760.730879629627</v>
      </c>
      <c r="AU6764" s="22" t="s">
        <v>15003</v>
      </c>
      <c r="AV6764" s="22" t="s">
        <v>12634</v>
      </c>
    </row>
    <row r="6765" spans="40:48" ht="12.75" customHeight="1" x14ac:dyDescent="0.3">
      <c r="AN6765" s="22" t="s">
        <v>14200</v>
      </c>
      <c r="AO6765" s="22" t="s">
        <v>12645</v>
      </c>
      <c r="AP6765" s="90" t="s">
        <v>14201</v>
      </c>
      <c r="AQ6765" s="22" t="s">
        <v>561</v>
      </c>
      <c r="AR6765" s="22" t="s">
        <v>783</v>
      </c>
      <c r="AS6765" s="56">
        <v>1</v>
      </c>
      <c r="AT6765" s="89">
        <v>42678.491574074076</v>
      </c>
      <c r="AU6765" s="22" t="s">
        <v>12686</v>
      </c>
      <c r="AV6765" s="22" t="s">
        <v>12634</v>
      </c>
    </row>
    <row r="6766" spans="40:48" ht="12.75" customHeight="1" x14ac:dyDescent="0.3">
      <c r="AN6766" s="22" t="s">
        <v>14202</v>
      </c>
      <c r="AO6766" s="22" t="s">
        <v>12645</v>
      </c>
      <c r="AP6766" s="90" t="s">
        <v>14203</v>
      </c>
      <c r="AQ6766" s="22" t="s">
        <v>561</v>
      </c>
      <c r="AR6766" s="22" t="s">
        <v>12633</v>
      </c>
      <c r="AS6766" s="56">
        <v>840</v>
      </c>
      <c r="AT6766" s="89">
        <v>42835.656759259262</v>
      </c>
      <c r="AU6766" s="22" t="s">
        <v>12686</v>
      </c>
      <c r="AV6766" s="22" t="s">
        <v>12634</v>
      </c>
    </row>
    <row r="6767" spans="40:48" ht="12.75" customHeight="1" x14ac:dyDescent="0.3">
      <c r="AN6767" s="22" t="s">
        <v>14204</v>
      </c>
      <c r="AO6767" s="22" t="s">
        <v>12645</v>
      </c>
      <c r="AP6767" s="90" t="s">
        <v>14205</v>
      </c>
      <c r="AQ6767" s="22" t="s">
        <v>561</v>
      </c>
      <c r="AR6767" s="22" t="s">
        <v>783</v>
      </c>
      <c r="AS6767" s="56">
        <v>1</v>
      </c>
      <c r="AT6767" s="89">
        <v>42352.607511574075</v>
      </c>
      <c r="AU6767" s="22" t="s">
        <v>12686</v>
      </c>
      <c r="AV6767" s="22" t="s">
        <v>12634</v>
      </c>
    </row>
    <row r="6768" spans="40:48" ht="12.75" customHeight="1" x14ac:dyDescent="0.3">
      <c r="AN6768" s="22" t="s">
        <v>14206</v>
      </c>
      <c r="AO6768" s="22" t="s">
        <v>12645</v>
      </c>
      <c r="AP6768" s="90" t="s">
        <v>14207</v>
      </c>
      <c r="AQ6768" s="22" t="s">
        <v>561</v>
      </c>
      <c r="AR6768" s="22" t="s">
        <v>783</v>
      </c>
      <c r="AS6768" s="56">
        <v>1</v>
      </c>
      <c r="AT6768" s="89">
        <v>42688.720925925925</v>
      </c>
      <c r="AU6768" s="22" t="s">
        <v>12686</v>
      </c>
      <c r="AV6768" s="22" t="s">
        <v>12634</v>
      </c>
    </row>
    <row r="6769" spans="40:48" ht="12.75" customHeight="1" x14ac:dyDescent="0.3">
      <c r="AN6769" s="22" t="s">
        <v>14208</v>
      </c>
      <c r="AO6769" s="22" t="s">
        <v>12645</v>
      </c>
      <c r="AP6769" s="90" t="s">
        <v>14209</v>
      </c>
      <c r="AQ6769" s="22" t="s">
        <v>561</v>
      </c>
      <c r="AR6769" s="22" t="s">
        <v>783</v>
      </c>
      <c r="AS6769" s="56">
        <v>1</v>
      </c>
      <c r="AT6769" s="89">
        <v>42688.720925925925</v>
      </c>
      <c r="AU6769" s="22" t="s">
        <v>12686</v>
      </c>
      <c r="AV6769" s="22" t="s">
        <v>12634</v>
      </c>
    </row>
    <row r="6770" spans="40:48" ht="12.75" customHeight="1" x14ac:dyDescent="0.3">
      <c r="AN6770" s="22" t="s">
        <v>14210</v>
      </c>
      <c r="AO6770" s="22" t="s">
        <v>12645</v>
      </c>
      <c r="AP6770" s="90" t="s">
        <v>14211</v>
      </c>
      <c r="AQ6770" s="22" t="s">
        <v>561</v>
      </c>
      <c r="AR6770" s="22" t="s">
        <v>783</v>
      </c>
      <c r="AS6770" s="56">
        <v>1</v>
      </c>
      <c r="AT6770" s="89">
        <v>42760.730879629627</v>
      </c>
      <c r="AU6770" s="22" t="s">
        <v>14979</v>
      </c>
      <c r="AV6770" s="22" t="s">
        <v>12634</v>
      </c>
    </row>
    <row r="6771" spans="40:48" ht="12.75" customHeight="1" x14ac:dyDescent="0.3">
      <c r="AN6771" s="22" t="s">
        <v>14212</v>
      </c>
      <c r="AO6771" s="22" t="s">
        <v>12645</v>
      </c>
      <c r="AP6771" s="90" t="s">
        <v>14213</v>
      </c>
      <c r="AQ6771" s="22" t="s">
        <v>561</v>
      </c>
      <c r="AR6771" s="22" t="s">
        <v>12633</v>
      </c>
      <c r="AS6771" s="56">
        <v>808.81</v>
      </c>
      <c r="AT6771" s="89">
        <v>42874.34851851852</v>
      </c>
      <c r="AU6771" s="22" t="s">
        <v>12686</v>
      </c>
      <c r="AV6771" s="22" t="s">
        <v>12634</v>
      </c>
    </row>
    <row r="6772" spans="40:48" ht="12.75" customHeight="1" x14ac:dyDescent="0.3">
      <c r="AN6772" s="22" t="s">
        <v>14214</v>
      </c>
      <c r="AO6772" s="22" t="s">
        <v>12645</v>
      </c>
      <c r="AP6772" s="90" t="s">
        <v>14215</v>
      </c>
      <c r="AQ6772" s="22" t="s">
        <v>561</v>
      </c>
      <c r="AR6772" s="22" t="s">
        <v>12633</v>
      </c>
      <c r="AS6772" s="56">
        <v>2789.73</v>
      </c>
      <c r="AT6772" s="89">
        <v>42818.741215277776</v>
      </c>
      <c r="AU6772" s="22" t="s">
        <v>12686</v>
      </c>
      <c r="AV6772" s="22" t="s">
        <v>12634</v>
      </c>
    </row>
    <row r="6773" spans="40:48" ht="12.75" customHeight="1" x14ac:dyDescent="0.3">
      <c r="AN6773" s="22" t="s">
        <v>14216</v>
      </c>
      <c r="AO6773" s="22" t="s">
        <v>12645</v>
      </c>
      <c r="AP6773" s="90" t="s">
        <v>14217</v>
      </c>
      <c r="AQ6773" s="22" t="s">
        <v>561</v>
      </c>
      <c r="AR6773" s="22" t="s">
        <v>783</v>
      </c>
      <c r="AS6773" s="56">
        <v>1</v>
      </c>
      <c r="AT6773" s="89">
        <v>42270.416006944448</v>
      </c>
      <c r="AU6773" s="22" t="s">
        <v>12686</v>
      </c>
      <c r="AV6773" s="22" t="s">
        <v>12634</v>
      </c>
    </row>
    <row r="6774" spans="40:48" ht="12.75" customHeight="1" x14ac:dyDescent="0.3">
      <c r="AN6774" s="22" t="s">
        <v>14218</v>
      </c>
      <c r="AO6774" s="22" t="s">
        <v>12645</v>
      </c>
      <c r="AP6774" s="90" t="s">
        <v>13990</v>
      </c>
      <c r="AQ6774" s="22" t="s">
        <v>561</v>
      </c>
      <c r="AR6774" s="22" t="s">
        <v>783</v>
      </c>
      <c r="AS6774" s="56">
        <v>1</v>
      </c>
      <c r="AT6774" s="89">
        <v>42657.677407407406</v>
      </c>
      <c r="AU6774" s="22" t="s">
        <v>12686</v>
      </c>
      <c r="AV6774" s="22" t="s">
        <v>12634</v>
      </c>
    </row>
    <row r="6775" spans="40:48" ht="12.75" customHeight="1" x14ac:dyDescent="0.3">
      <c r="AN6775" s="22" t="s">
        <v>14219</v>
      </c>
      <c r="AO6775" s="22" t="s">
        <v>12645</v>
      </c>
      <c r="AP6775" s="90" t="s">
        <v>14220</v>
      </c>
      <c r="AQ6775" s="22" t="s">
        <v>561</v>
      </c>
      <c r="AR6775" s="22" t="s">
        <v>12633</v>
      </c>
      <c r="AS6775" s="56">
        <v>2100</v>
      </c>
      <c r="AT6775" s="89">
        <v>42783.765474537038</v>
      </c>
      <c r="AU6775" s="22" t="s">
        <v>12686</v>
      </c>
      <c r="AV6775" s="22" t="s">
        <v>12634</v>
      </c>
    </row>
    <row r="6776" spans="40:48" ht="12.75" customHeight="1" x14ac:dyDescent="0.3">
      <c r="AN6776" s="22" t="s">
        <v>14221</v>
      </c>
      <c r="AO6776" s="22" t="s">
        <v>12645</v>
      </c>
      <c r="AP6776" s="90" t="s">
        <v>14222</v>
      </c>
      <c r="AQ6776" s="22" t="s">
        <v>561</v>
      </c>
      <c r="AR6776" s="22" t="s">
        <v>12633</v>
      </c>
      <c r="AS6776" s="56">
        <v>2700</v>
      </c>
      <c r="AT6776" s="89">
        <v>42803.377870370372</v>
      </c>
      <c r="AU6776" s="22" t="s">
        <v>12686</v>
      </c>
      <c r="AV6776" s="22" t="s">
        <v>12634</v>
      </c>
    </row>
    <row r="6777" spans="40:48" ht="12.75" customHeight="1" x14ac:dyDescent="0.3">
      <c r="AN6777" s="22" t="s">
        <v>14223</v>
      </c>
      <c r="AO6777" s="22" t="s">
        <v>12645</v>
      </c>
      <c r="AP6777" s="90" t="s">
        <v>14224</v>
      </c>
      <c r="AQ6777" s="22" t="s">
        <v>561</v>
      </c>
      <c r="AR6777" s="22" t="s">
        <v>783</v>
      </c>
      <c r="AS6777" s="56">
        <v>1</v>
      </c>
      <c r="AT6777" s="89">
        <v>41458.363622685189</v>
      </c>
      <c r="AU6777" s="22" t="s">
        <v>12686</v>
      </c>
      <c r="AV6777" s="22" t="s">
        <v>12634</v>
      </c>
    </row>
    <row r="6778" spans="40:48" ht="12.75" customHeight="1" x14ac:dyDescent="0.3">
      <c r="AN6778" s="22" t="s">
        <v>14225</v>
      </c>
      <c r="AO6778" s="22" t="s">
        <v>12645</v>
      </c>
      <c r="AP6778" s="90" t="s">
        <v>14226</v>
      </c>
      <c r="AQ6778" s="22" t="s">
        <v>561</v>
      </c>
      <c r="AR6778" s="22" t="s">
        <v>783</v>
      </c>
      <c r="AS6778" s="56">
        <v>1</v>
      </c>
      <c r="AT6778" s="89">
        <v>41327.64576388889</v>
      </c>
      <c r="AU6778" s="22" t="s">
        <v>12686</v>
      </c>
      <c r="AV6778" s="22" t="s">
        <v>12634</v>
      </c>
    </row>
    <row r="6779" spans="40:48" ht="12.75" customHeight="1" x14ac:dyDescent="0.3">
      <c r="AN6779" s="22" t="s">
        <v>14227</v>
      </c>
      <c r="AO6779" s="22" t="s">
        <v>12645</v>
      </c>
      <c r="AP6779" s="90" t="s">
        <v>14228</v>
      </c>
      <c r="AQ6779" s="22" t="s">
        <v>561</v>
      </c>
      <c r="AR6779" s="22" t="s">
        <v>783</v>
      </c>
      <c r="AS6779" s="56">
        <v>1</v>
      </c>
      <c r="AT6779" s="89">
        <v>42760.730879629627</v>
      </c>
      <c r="AU6779" s="22" t="s">
        <v>15009</v>
      </c>
      <c r="AV6779" s="22" t="s">
        <v>12634</v>
      </c>
    </row>
    <row r="6780" spans="40:48" ht="12.75" customHeight="1" x14ac:dyDescent="0.3">
      <c r="AN6780" s="22" t="s">
        <v>14229</v>
      </c>
      <c r="AO6780" s="22" t="s">
        <v>12645</v>
      </c>
      <c r="AP6780" s="90" t="s">
        <v>14230</v>
      </c>
      <c r="AQ6780" s="22" t="s">
        <v>561</v>
      </c>
      <c r="AR6780" s="22" t="s">
        <v>783</v>
      </c>
      <c r="AS6780" s="56">
        <v>1</v>
      </c>
      <c r="AT6780" s="89">
        <v>42760.730879629627</v>
      </c>
      <c r="AU6780" s="22" t="s">
        <v>15009</v>
      </c>
      <c r="AV6780" s="22" t="s">
        <v>12634</v>
      </c>
    </row>
    <row r="6781" spans="40:48" ht="12.75" customHeight="1" x14ac:dyDescent="0.3">
      <c r="AN6781" s="22" t="s">
        <v>14231</v>
      </c>
      <c r="AO6781" s="22" t="s">
        <v>12645</v>
      </c>
      <c r="AP6781" s="90" t="s">
        <v>14232</v>
      </c>
      <c r="AQ6781" s="22" t="s">
        <v>561</v>
      </c>
      <c r="AR6781" s="22" t="s">
        <v>783</v>
      </c>
      <c r="AS6781" s="56">
        <v>1</v>
      </c>
      <c r="AT6781" s="89">
        <v>42760.730879629627</v>
      </c>
      <c r="AU6781" s="22" t="s">
        <v>15008</v>
      </c>
      <c r="AV6781" s="22" t="s">
        <v>12634</v>
      </c>
    </row>
    <row r="6782" spans="40:48" ht="12.75" customHeight="1" x14ac:dyDescent="0.3">
      <c r="AN6782" s="22" t="s">
        <v>14233</v>
      </c>
      <c r="AO6782" s="22" t="s">
        <v>12645</v>
      </c>
      <c r="AP6782" s="90" t="s">
        <v>14234</v>
      </c>
      <c r="AQ6782" s="22" t="s">
        <v>561</v>
      </c>
      <c r="AR6782" s="22" t="s">
        <v>783</v>
      </c>
      <c r="AS6782" s="56">
        <v>1</v>
      </c>
      <c r="AT6782" s="89">
        <v>42247.435671296298</v>
      </c>
      <c r="AU6782" s="22" t="s">
        <v>14149</v>
      </c>
      <c r="AV6782" s="22" t="s">
        <v>12634</v>
      </c>
    </row>
    <row r="6783" spans="40:48" ht="12.75" customHeight="1" x14ac:dyDescent="0.3">
      <c r="AN6783" s="22" t="s">
        <v>14235</v>
      </c>
      <c r="AO6783" s="22" t="s">
        <v>12645</v>
      </c>
      <c r="AP6783" s="90" t="s">
        <v>14236</v>
      </c>
      <c r="AQ6783" s="22" t="s">
        <v>561</v>
      </c>
      <c r="AR6783" s="22" t="s">
        <v>783</v>
      </c>
      <c r="AS6783" s="56">
        <v>1</v>
      </c>
      <c r="AT6783" s="89">
        <v>42760.730879629627</v>
      </c>
      <c r="AU6783" s="22" t="s">
        <v>15009</v>
      </c>
      <c r="AV6783" s="22" t="s">
        <v>12634</v>
      </c>
    </row>
    <row r="6784" spans="40:48" ht="12.75" customHeight="1" x14ac:dyDescent="0.3">
      <c r="AN6784" s="22" t="s">
        <v>14237</v>
      </c>
      <c r="AO6784" s="22" t="s">
        <v>12645</v>
      </c>
      <c r="AP6784" s="90" t="s">
        <v>14238</v>
      </c>
      <c r="AQ6784" s="22" t="s">
        <v>561</v>
      </c>
      <c r="AR6784" s="22" t="s">
        <v>12633</v>
      </c>
      <c r="AS6784" s="56">
        <v>475200</v>
      </c>
      <c r="AT6784" s="89">
        <v>42823.688668981478</v>
      </c>
      <c r="AU6784" s="22" t="s">
        <v>12649</v>
      </c>
      <c r="AV6784" s="22" t="s">
        <v>12634</v>
      </c>
    </row>
    <row r="6785" spans="40:48" ht="12.75" customHeight="1" x14ac:dyDescent="0.3">
      <c r="AN6785" s="22" t="s">
        <v>14239</v>
      </c>
      <c r="AO6785" s="22" t="s">
        <v>12645</v>
      </c>
      <c r="AP6785" s="90" t="s">
        <v>14240</v>
      </c>
      <c r="AQ6785" s="22" t="s">
        <v>561</v>
      </c>
      <c r="AR6785" s="22" t="s">
        <v>783</v>
      </c>
      <c r="AS6785" s="56">
        <v>1</v>
      </c>
      <c r="AT6785" s="89">
        <v>42236.689965277779</v>
      </c>
      <c r="AU6785" s="22" t="s">
        <v>13799</v>
      </c>
      <c r="AV6785" s="22" t="s">
        <v>12634</v>
      </c>
    </row>
    <row r="6786" spans="40:48" ht="12.75" customHeight="1" x14ac:dyDescent="0.3">
      <c r="AN6786" s="22" t="s">
        <v>14241</v>
      </c>
      <c r="AO6786" s="22" t="s">
        <v>12645</v>
      </c>
      <c r="AP6786" s="90" t="s">
        <v>14242</v>
      </c>
      <c r="AQ6786" s="22" t="s">
        <v>561</v>
      </c>
      <c r="AR6786" s="22" t="s">
        <v>783</v>
      </c>
      <c r="AS6786" s="56">
        <v>1</v>
      </c>
      <c r="AT6786" s="89">
        <v>42130.790729166663</v>
      </c>
      <c r="AU6786" s="22" t="s">
        <v>12649</v>
      </c>
      <c r="AV6786" s="22" t="s">
        <v>12634</v>
      </c>
    </row>
    <row r="6787" spans="40:48" ht="12.75" customHeight="1" x14ac:dyDescent="0.3">
      <c r="AN6787" s="22" t="s">
        <v>14243</v>
      </c>
      <c r="AO6787" s="22" t="s">
        <v>12645</v>
      </c>
      <c r="AP6787" s="90" t="s">
        <v>14244</v>
      </c>
      <c r="AQ6787" s="22" t="s">
        <v>561</v>
      </c>
      <c r="AR6787" s="22" t="s">
        <v>783</v>
      </c>
      <c r="AS6787" s="56">
        <v>0</v>
      </c>
      <c r="AT6787" s="89">
        <v>42796.675798611112</v>
      </c>
      <c r="AU6787" s="22" t="s">
        <v>12649</v>
      </c>
      <c r="AV6787" s="22" t="s">
        <v>12634</v>
      </c>
    </row>
    <row r="6788" spans="40:48" ht="12.75" customHeight="1" x14ac:dyDescent="0.3">
      <c r="AN6788" s="22" t="s">
        <v>14245</v>
      </c>
      <c r="AO6788" s="22" t="s">
        <v>12645</v>
      </c>
      <c r="AP6788" s="90" t="s">
        <v>14246</v>
      </c>
      <c r="AQ6788" s="22" t="s">
        <v>561</v>
      </c>
      <c r="AR6788" s="22" t="s">
        <v>783</v>
      </c>
      <c r="AS6788" s="56">
        <v>0</v>
      </c>
      <c r="AT6788" s="89">
        <v>42823.495937500003</v>
      </c>
      <c r="AU6788" s="22" t="s">
        <v>12649</v>
      </c>
      <c r="AV6788" s="22" t="s">
        <v>12634</v>
      </c>
    </row>
    <row r="6789" spans="40:48" ht="12.75" customHeight="1" x14ac:dyDescent="0.3">
      <c r="AN6789" s="22" t="s">
        <v>14247</v>
      </c>
      <c r="AO6789" s="22" t="s">
        <v>12645</v>
      </c>
      <c r="AP6789" s="90" t="s">
        <v>14248</v>
      </c>
      <c r="AQ6789" s="22" t="s">
        <v>561</v>
      </c>
      <c r="AR6789" s="22" t="s">
        <v>783</v>
      </c>
      <c r="AS6789" s="56">
        <v>1</v>
      </c>
      <c r="AT6789" s="89">
        <v>42760.730879629627</v>
      </c>
      <c r="AU6789" s="22" t="s">
        <v>15002</v>
      </c>
      <c r="AV6789" s="22" t="s">
        <v>12634</v>
      </c>
    </row>
    <row r="6790" spans="40:48" ht="12.75" customHeight="1" x14ac:dyDescent="0.3">
      <c r="AN6790" s="22" t="s">
        <v>14249</v>
      </c>
      <c r="AO6790" s="22" t="s">
        <v>12645</v>
      </c>
      <c r="AP6790" s="90" t="s">
        <v>14250</v>
      </c>
      <c r="AQ6790" s="22" t="s">
        <v>561</v>
      </c>
      <c r="AR6790" s="22" t="s">
        <v>783</v>
      </c>
      <c r="AS6790" s="56">
        <v>1</v>
      </c>
      <c r="AT6790" s="89">
        <v>42501.452141203707</v>
      </c>
      <c r="AU6790" s="22" t="s">
        <v>13799</v>
      </c>
      <c r="AV6790" s="22" t="s">
        <v>12634</v>
      </c>
    </row>
    <row r="6791" spans="40:48" ht="12.75" customHeight="1" x14ac:dyDescent="0.3">
      <c r="AN6791" s="22" t="s">
        <v>14251</v>
      </c>
      <c r="AO6791" s="22" t="s">
        <v>12645</v>
      </c>
      <c r="AP6791" s="90" t="s">
        <v>14252</v>
      </c>
      <c r="AQ6791" s="22" t="s">
        <v>561</v>
      </c>
      <c r="AR6791" s="22" t="s">
        <v>783</v>
      </c>
      <c r="AS6791" s="56">
        <v>1</v>
      </c>
      <c r="AT6791" s="89">
        <v>41561.880937499998</v>
      </c>
      <c r="AU6791" s="22" t="s">
        <v>13799</v>
      </c>
      <c r="AV6791" s="22" t="s">
        <v>12634</v>
      </c>
    </row>
    <row r="6792" spans="40:48" ht="12.75" customHeight="1" x14ac:dyDescent="0.3">
      <c r="AN6792" s="22" t="s">
        <v>14253</v>
      </c>
      <c r="AO6792" s="22" t="s">
        <v>12645</v>
      </c>
      <c r="AP6792" s="90" t="s">
        <v>14254</v>
      </c>
      <c r="AQ6792" s="22" t="s">
        <v>561</v>
      </c>
      <c r="AR6792" s="22" t="s">
        <v>783</v>
      </c>
      <c r="AS6792" s="56">
        <v>1</v>
      </c>
      <c r="AT6792" s="89">
        <v>42319.433344907404</v>
      </c>
      <c r="AU6792" s="22" t="s">
        <v>13799</v>
      </c>
      <c r="AV6792" s="22" t="s">
        <v>12634</v>
      </c>
    </row>
    <row r="6793" spans="40:48" ht="12.75" customHeight="1" x14ac:dyDescent="0.3">
      <c r="AN6793" s="22" t="s">
        <v>14255</v>
      </c>
      <c r="AO6793" s="22" t="s">
        <v>12645</v>
      </c>
      <c r="AP6793" s="90" t="s">
        <v>14256</v>
      </c>
      <c r="AQ6793" s="22" t="s">
        <v>561</v>
      </c>
      <c r="AR6793" s="22" t="s">
        <v>783</v>
      </c>
      <c r="AS6793" s="56">
        <v>1</v>
      </c>
      <c r="AT6793" s="89">
        <v>42760.730879629627</v>
      </c>
      <c r="AU6793" s="22" t="s">
        <v>15009</v>
      </c>
      <c r="AV6793" s="22" t="s">
        <v>12634</v>
      </c>
    </row>
    <row r="6794" spans="40:48" ht="12.75" customHeight="1" x14ac:dyDescent="0.3">
      <c r="AN6794" s="22" t="s">
        <v>14257</v>
      </c>
      <c r="AO6794" s="22" t="s">
        <v>12645</v>
      </c>
      <c r="AP6794" s="90" t="s">
        <v>14258</v>
      </c>
      <c r="AQ6794" s="22" t="s">
        <v>561</v>
      </c>
      <c r="AR6794" s="22" t="s">
        <v>783</v>
      </c>
      <c r="AS6794" s="56">
        <v>1</v>
      </c>
      <c r="AT6794" s="89">
        <v>42277.420289351852</v>
      </c>
      <c r="AU6794" s="22" t="s">
        <v>12689</v>
      </c>
      <c r="AV6794" s="22" t="s">
        <v>12634</v>
      </c>
    </row>
    <row r="6795" spans="40:48" ht="12.75" customHeight="1" x14ac:dyDescent="0.3">
      <c r="AN6795" s="22" t="s">
        <v>14259</v>
      </c>
      <c r="AO6795" s="22" t="s">
        <v>12645</v>
      </c>
      <c r="AP6795" s="90" t="s">
        <v>14260</v>
      </c>
      <c r="AQ6795" s="22" t="s">
        <v>561</v>
      </c>
      <c r="AR6795" s="22" t="s">
        <v>783</v>
      </c>
      <c r="AS6795" s="56">
        <v>1</v>
      </c>
      <c r="AT6795" s="89">
        <v>42760.730879629627</v>
      </c>
      <c r="AU6795" s="22" t="s">
        <v>15003</v>
      </c>
      <c r="AV6795" s="22" t="s">
        <v>12634</v>
      </c>
    </row>
    <row r="6796" spans="40:48" ht="12.75" customHeight="1" x14ac:dyDescent="0.3">
      <c r="AN6796" s="22" t="s">
        <v>14261</v>
      </c>
      <c r="AO6796" s="22" t="s">
        <v>12645</v>
      </c>
      <c r="AP6796" s="90" t="s">
        <v>14262</v>
      </c>
      <c r="AQ6796" s="22" t="s">
        <v>561</v>
      </c>
      <c r="AR6796" s="22" t="s">
        <v>783</v>
      </c>
      <c r="AS6796" s="56">
        <v>1</v>
      </c>
      <c r="AT6796" s="89">
        <v>41705.743437500001</v>
      </c>
      <c r="AU6796" s="22" t="s">
        <v>12689</v>
      </c>
      <c r="AV6796" s="22" t="s">
        <v>12634</v>
      </c>
    </row>
    <row r="6797" spans="40:48" ht="12.75" customHeight="1" x14ac:dyDescent="0.3">
      <c r="AN6797" s="22" t="s">
        <v>14263</v>
      </c>
      <c r="AO6797" s="22" t="s">
        <v>12645</v>
      </c>
      <c r="AP6797" s="90" t="s">
        <v>14264</v>
      </c>
      <c r="AQ6797" s="22" t="s">
        <v>561</v>
      </c>
      <c r="AR6797" s="22" t="s">
        <v>783</v>
      </c>
      <c r="AS6797" s="56">
        <v>1</v>
      </c>
      <c r="AT6797" s="89">
        <v>41543.427303240744</v>
      </c>
      <c r="AU6797" s="22" t="s">
        <v>12689</v>
      </c>
      <c r="AV6797" s="22" t="s">
        <v>12634</v>
      </c>
    </row>
    <row r="6798" spans="40:48" ht="12.75" customHeight="1" x14ac:dyDescent="0.3">
      <c r="AN6798" s="22" t="s">
        <v>14265</v>
      </c>
      <c r="AO6798" s="22" t="s">
        <v>12645</v>
      </c>
      <c r="AP6798" s="90" t="s">
        <v>14266</v>
      </c>
      <c r="AQ6798" s="22" t="s">
        <v>561</v>
      </c>
      <c r="AR6798" s="22" t="s">
        <v>783</v>
      </c>
      <c r="AS6798" s="56">
        <v>1</v>
      </c>
      <c r="AT6798" s="89">
        <v>41787.602534722224</v>
      </c>
      <c r="AU6798" s="22" t="s">
        <v>12689</v>
      </c>
      <c r="AV6798" s="22" t="s">
        <v>12634</v>
      </c>
    </row>
    <row r="6799" spans="40:48" ht="12.75" customHeight="1" x14ac:dyDescent="0.3">
      <c r="AN6799" s="22" t="s">
        <v>14267</v>
      </c>
      <c r="AO6799" s="22" t="s">
        <v>12645</v>
      </c>
      <c r="AP6799" s="90" t="s">
        <v>14268</v>
      </c>
      <c r="AQ6799" s="22" t="s">
        <v>561</v>
      </c>
      <c r="AR6799" s="22" t="s">
        <v>783</v>
      </c>
      <c r="AS6799" s="56">
        <v>1</v>
      </c>
      <c r="AT6799" s="89">
        <v>42551.660416666666</v>
      </c>
      <c r="AU6799" s="22" t="s">
        <v>12689</v>
      </c>
      <c r="AV6799" s="22" t="s">
        <v>12634</v>
      </c>
    </row>
    <row r="6800" spans="40:48" ht="12.75" customHeight="1" x14ac:dyDescent="0.3">
      <c r="AN6800" s="22" t="s">
        <v>14269</v>
      </c>
      <c r="AO6800" s="22" t="s">
        <v>12645</v>
      </c>
      <c r="AP6800" s="90" t="s">
        <v>14270</v>
      </c>
      <c r="AQ6800" s="22" t="s">
        <v>561</v>
      </c>
      <c r="AR6800" s="22" t="s">
        <v>783</v>
      </c>
      <c r="AS6800" s="56">
        <v>1</v>
      </c>
      <c r="AT6800" s="89">
        <v>42760.730879629627</v>
      </c>
      <c r="AU6800" s="22" t="s">
        <v>15003</v>
      </c>
      <c r="AV6800" s="22" t="s">
        <v>12634</v>
      </c>
    </row>
    <row r="6801" spans="40:48" ht="12.75" customHeight="1" x14ac:dyDescent="0.3">
      <c r="AN6801" s="22" t="s">
        <v>14271</v>
      </c>
      <c r="AO6801" s="22" t="s">
        <v>12645</v>
      </c>
      <c r="AP6801" s="90" t="s">
        <v>14272</v>
      </c>
      <c r="AQ6801" s="22" t="s">
        <v>561</v>
      </c>
      <c r="AR6801" s="22" t="s">
        <v>783</v>
      </c>
      <c r="AS6801" s="56">
        <v>1</v>
      </c>
      <c r="AT6801" s="89">
        <v>42619.419699074075</v>
      </c>
      <c r="AU6801" s="22" t="s">
        <v>12689</v>
      </c>
      <c r="AV6801" s="22" t="s">
        <v>12634</v>
      </c>
    </row>
    <row r="6802" spans="40:48" ht="12.75" customHeight="1" x14ac:dyDescent="0.3">
      <c r="AN6802" s="22" t="s">
        <v>14273</v>
      </c>
      <c r="AO6802" s="22" t="s">
        <v>12645</v>
      </c>
      <c r="AP6802" s="90" t="s">
        <v>14274</v>
      </c>
      <c r="AQ6802" s="22" t="s">
        <v>561</v>
      </c>
      <c r="AR6802" s="22" t="s">
        <v>783</v>
      </c>
      <c r="AS6802" s="56">
        <v>1</v>
      </c>
      <c r="AT6802" s="89">
        <v>42429.722083333334</v>
      </c>
      <c r="AU6802" s="22" t="s">
        <v>12689</v>
      </c>
      <c r="AV6802" s="22" t="s">
        <v>12634</v>
      </c>
    </row>
    <row r="6803" spans="40:48" ht="12.75" customHeight="1" x14ac:dyDescent="0.3">
      <c r="AN6803" s="22" t="s">
        <v>14275</v>
      </c>
      <c r="AO6803" s="22" t="s">
        <v>12645</v>
      </c>
      <c r="AP6803" s="90" t="s">
        <v>14276</v>
      </c>
      <c r="AQ6803" s="22" t="s">
        <v>561</v>
      </c>
      <c r="AR6803" s="22" t="s">
        <v>783</v>
      </c>
      <c r="AS6803" s="56">
        <v>1</v>
      </c>
      <c r="AT6803" s="89">
        <v>41905.487951388888</v>
      </c>
      <c r="AU6803" s="22" t="s">
        <v>12689</v>
      </c>
      <c r="AV6803" s="22" t="s">
        <v>12634</v>
      </c>
    </row>
    <row r="6804" spans="40:48" ht="12.75" customHeight="1" x14ac:dyDescent="0.3">
      <c r="AN6804" s="22" t="s">
        <v>14277</v>
      </c>
      <c r="AO6804" s="22" t="s">
        <v>12645</v>
      </c>
      <c r="AP6804" s="90" t="s">
        <v>14278</v>
      </c>
      <c r="AQ6804" s="22" t="s">
        <v>561</v>
      </c>
      <c r="AR6804" s="22" t="s">
        <v>12633</v>
      </c>
      <c r="AS6804" s="56">
        <v>850</v>
      </c>
      <c r="AT6804" s="89">
        <v>42851.534178240741</v>
      </c>
      <c r="AU6804" s="22" t="s">
        <v>12689</v>
      </c>
      <c r="AV6804" s="22" t="s">
        <v>12634</v>
      </c>
    </row>
    <row r="6805" spans="40:48" ht="12.75" customHeight="1" x14ac:dyDescent="0.3">
      <c r="AN6805" s="22" t="s">
        <v>14279</v>
      </c>
      <c r="AO6805" s="22" t="s">
        <v>12645</v>
      </c>
      <c r="AP6805" s="90" t="s">
        <v>14280</v>
      </c>
      <c r="AQ6805" s="22" t="s">
        <v>561</v>
      </c>
      <c r="AR6805" s="22" t="s">
        <v>783</v>
      </c>
      <c r="AS6805" s="56">
        <v>1</v>
      </c>
      <c r="AT6805" s="89">
        <v>42460.529768518521</v>
      </c>
      <c r="AU6805" s="22" t="s">
        <v>12689</v>
      </c>
      <c r="AV6805" s="22" t="s">
        <v>12634</v>
      </c>
    </row>
    <row r="6806" spans="40:48" ht="12.75" customHeight="1" x14ac:dyDescent="0.3">
      <c r="AN6806" s="22" t="s">
        <v>14281</v>
      </c>
      <c r="AO6806" s="22" t="s">
        <v>12645</v>
      </c>
      <c r="AP6806" s="90" t="s">
        <v>14282</v>
      </c>
      <c r="AQ6806" s="22" t="s">
        <v>561</v>
      </c>
      <c r="AR6806" s="22" t="s">
        <v>12633</v>
      </c>
      <c r="AS6806" s="56">
        <v>3000</v>
      </c>
      <c r="AT6806" s="89">
        <v>42801.703263888892</v>
      </c>
      <c r="AU6806" s="22" t="s">
        <v>12689</v>
      </c>
      <c r="AV6806" s="22" t="s">
        <v>12634</v>
      </c>
    </row>
    <row r="6807" spans="40:48" ht="12.75" customHeight="1" x14ac:dyDescent="0.3">
      <c r="AN6807" s="22" t="s">
        <v>14283</v>
      </c>
      <c r="AO6807" s="22" t="s">
        <v>12645</v>
      </c>
      <c r="AP6807" s="90" t="s">
        <v>14284</v>
      </c>
      <c r="AQ6807" s="22" t="s">
        <v>561</v>
      </c>
      <c r="AR6807" s="22" t="s">
        <v>783</v>
      </c>
      <c r="AS6807" s="56">
        <v>1</v>
      </c>
      <c r="AT6807" s="89">
        <v>41820.481678240743</v>
      </c>
      <c r="AU6807" s="22" t="s">
        <v>12689</v>
      </c>
      <c r="AV6807" s="22" t="s">
        <v>12634</v>
      </c>
    </row>
    <row r="6808" spans="40:48" ht="12.75" customHeight="1" x14ac:dyDescent="0.3">
      <c r="AN6808" s="22" t="s">
        <v>14285</v>
      </c>
      <c r="AO6808" s="22" t="s">
        <v>12645</v>
      </c>
      <c r="AP6808" s="90" t="s">
        <v>14286</v>
      </c>
      <c r="AQ6808" s="22" t="s">
        <v>561</v>
      </c>
      <c r="AR6808" s="22" t="s">
        <v>783</v>
      </c>
      <c r="AS6808" s="56">
        <v>1</v>
      </c>
      <c r="AT6808" s="89">
        <v>42674.365023148152</v>
      </c>
      <c r="AU6808" s="22" t="s">
        <v>13212</v>
      </c>
      <c r="AV6808" s="22" t="s">
        <v>12634</v>
      </c>
    </row>
    <row r="6809" spans="40:48" ht="12.75" customHeight="1" x14ac:dyDescent="0.3">
      <c r="AN6809" s="22" t="s">
        <v>14287</v>
      </c>
      <c r="AO6809" s="22" t="s">
        <v>12645</v>
      </c>
      <c r="AP6809" s="90" t="s">
        <v>14288</v>
      </c>
      <c r="AQ6809" s="22" t="s">
        <v>561</v>
      </c>
      <c r="AR6809" s="22" t="s">
        <v>783</v>
      </c>
      <c r="AS6809" s="56">
        <v>1</v>
      </c>
      <c r="AT6809" s="89">
        <v>42353.566805555558</v>
      </c>
      <c r="AU6809" s="22" t="s">
        <v>12689</v>
      </c>
      <c r="AV6809" s="22" t="s">
        <v>12634</v>
      </c>
    </row>
    <row r="6810" spans="40:48" ht="12.75" customHeight="1" x14ac:dyDescent="0.3">
      <c r="AN6810" s="22" t="s">
        <v>14289</v>
      </c>
      <c r="AO6810" s="22" t="s">
        <v>12645</v>
      </c>
      <c r="AP6810" s="90" t="s">
        <v>14290</v>
      </c>
      <c r="AQ6810" s="22" t="s">
        <v>561</v>
      </c>
      <c r="AR6810" s="22" t="s">
        <v>783</v>
      </c>
      <c r="AS6810" s="56">
        <v>1</v>
      </c>
      <c r="AT6810" s="89">
        <v>42123.641435185185</v>
      </c>
      <c r="AU6810" s="22" t="s">
        <v>13212</v>
      </c>
      <c r="AV6810" s="22" t="s">
        <v>12634</v>
      </c>
    </row>
    <row r="6811" spans="40:48" ht="12.75" customHeight="1" x14ac:dyDescent="0.3">
      <c r="AN6811" s="22" t="s">
        <v>14291</v>
      </c>
      <c r="AO6811" s="22" t="s">
        <v>12645</v>
      </c>
      <c r="AP6811" s="90" t="s">
        <v>14292</v>
      </c>
      <c r="AQ6811" s="22" t="s">
        <v>561</v>
      </c>
      <c r="AR6811" s="22" t="s">
        <v>783</v>
      </c>
      <c r="AS6811" s="56">
        <v>1</v>
      </c>
      <c r="AT6811" s="89">
        <v>42510.704201388886</v>
      </c>
      <c r="AU6811" s="22" t="s">
        <v>13223</v>
      </c>
      <c r="AV6811" s="22" t="s">
        <v>12634</v>
      </c>
    </row>
    <row r="6812" spans="40:48" ht="12.75" customHeight="1" x14ac:dyDescent="0.3">
      <c r="AN6812" s="22" t="s">
        <v>14293</v>
      </c>
      <c r="AO6812" s="22" t="s">
        <v>12645</v>
      </c>
      <c r="AP6812" s="90" t="s">
        <v>14294</v>
      </c>
      <c r="AQ6812" s="22" t="s">
        <v>561</v>
      </c>
      <c r="AR6812" s="22" t="s">
        <v>12633</v>
      </c>
      <c r="AS6812" s="56">
        <v>1000</v>
      </c>
      <c r="AT6812" s="89">
        <v>42809.774224537039</v>
      </c>
      <c r="AU6812" s="22" t="s">
        <v>12689</v>
      </c>
      <c r="AV6812" s="22" t="s">
        <v>12634</v>
      </c>
    </row>
    <row r="6813" spans="40:48" ht="12.75" customHeight="1" x14ac:dyDescent="0.3">
      <c r="AN6813" s="22" t="s">
        <v>14295</v>
      </c>
      <c r="AO6813" s="22" t="s">
        <v>12645</v>
      </c>
      <c r="AP6813" s="90" t="s">
        <v>14296</v>
      </c>
      <c r="AQ6813" s="22" t="s">
        <v>561</v>
      </c>
      <c r="AR6813" s="22" t="s">
        <v>783</v>
      </c>
      <c r="AS6813" s="56">
        <v>1</v>
      </c>
      <c r="AT6813" s="89">
        <v>42516.606388888889</v>
      </c>
      <c r="AU6813" s="22" t="s">
        <v>13223</v>
      </c>
      <c r="AV6813" s="22" t="s">
        <v>12634</v>
      </c>
    </row>
    <row r="6814" spans="40:48" ht="12.75" customHeight="1" x14ac:dyDescent="0.3">
      <c r="AN6814" s="22" t="s">
        <v>14297</v>
      </c>
      <c r="AO6814" s="22" t="s">
        <v>12645</v>
      </c>
      <c r="AP6814" s="90" t="s">
        <v>14298</v>
      </c>
      <c r="AQ6814" s="22" t="s">
        <v>561</v>
      </c>
      <c r="AR6814" s="22" t="s">
        <v>783</v>
      </c>
      <c r="AS6814" s="56">
        <v>1</v>
      </c>
      <c r="AT6814" s="89">
        <v>42307.482731481483</v>
      </c>
      <c r="AU6814" s="22" t="s">
        <v>13212</v>
      </c>
      <c r="AV6814" s="22" t="s">
        <v>12634</v>
      </c>
    </row>
    <row r="6815" spans="40:48" ht="12.75" customHeight="1" x14ac:dyDescent="0.3">
      <c r="AN6815" s="22" t="s">
        <v>14299</v>
      </c>
      <c r="AO6815" s="22" t="s">
        <v>12645</v>
      </c>
      <c r="AP6815" s="90" t="s">
        <v>14300</v>
      </c>
      <c r="AQ6815" s="22" t="s">
        <v>561</v>
      </c>
      <c r="AR6815" s="22" t="s">
        <v>783</v>
      </c>
      <c r="AS6815" s="56">
        <v>1</v>
      </c>
      <c r="AT6815" s="89">
        <v>42531.63690972222</v>
      </c>
      <c r="AU6815" s="22" t="s">
        <v>12706</v>
      </c>
      <c r="AV6815" s="22" t="s">
        <v>12634</v>
      </c>
    </row>
    <row r="6816" spans="40:48" ht="12.75" customHeight="1" x14ac:dyDescent="0.3">
      <c r="AN6816" s="22" t="s">
        <v>14301</v>
      </c>
      <c r="AO6816" s="22" t="s">
        <v>12645</v>
      </c>
      <c r="AP6816" s="90" t="s">
        <v>14302</v>
      </c>
      <c r="AQ6816" s="22" t="s">
        <v>561</v>
      </c>
      <c r="AR6816" s="22" t="s">
        <v>783</v>
      </c>
      <c r="AS6816" s="56">
        <v>1</v>
      </c>
      <c r="AT6816" s="89">
        <v>42760.730879629627</v>
      </c>
      <c r="AU6816" s="22" t="s">
        <v>15007</v>
      </c>
      <c r="AV6816" s="22" t="s">
        <v>12634</v>
      </c>
    </row>
    <row r="6817" spans="40:48" ht="12.75" customHeight="1" x14ac:dyDescent="0.3">
      <c r="AN6817" s="22" t="s">
        <v>14303</v>
      </c>
      <c r="AO6817" s="22" t="s">
        <v>12645</v>
      </c>
      <c r="AP6817" s="90" t="s">
        <v>14304</v>
      </c>
      <c r="AQ6817" s="22" t="s">
        <v>561</v>
      </c>
      <c r="AR6817" s="22" t="s">
        <v>783</v>
      </c>
      <c r="AS6817" s="56">
        <v>1</v>
      </c>
      <c r="AT6817" s="89">
        <v>42760.730879629627</v>
      </c>
      <c r="AU6817" s="22" t="s">
        <v>15003</v>
      </c>
      <c r="AV6817" s="22" t="s">
        <v>12634</v>
      </c>
    </row>
    <row r="6818" spans="40:48" ht="12.75" customHeight="1" x14ac:dyDescent="0.3">
      <c r="AN6818" s="22" t="s">
        <v>14305</v>
      </c>
      <c r="AO6818" s="22" t="s">
        <v>12645</v>
      </c>
      <c r="AP6818" s="90" t="s">
        <v>14306</v>
      </c>
      <c r="AQ6818" s="22" t="s">
        <v>561</v>
      </c>
      <c r="AR6818" s="22" t="s">
        <v>783</v>
      </c>
      <c r="AS6818" s="56">
        <v>1</v>
      </c>
      <c r="AT6818" s="89">
        <v>42677.361516203702</v>
      </c>
      <c r="AU6818" s="22" t="s">
        <v>12689</v>
      </c>
      <c r="AV6818" s="22" t="s">
        <v>12634</v>
      </c>
    </row>
    <row r="6819" spans="40:48" ht="12.75" customHeight="1" x14ac:dyDescent="0.3">
      <c r="AN6819" s="22" t="s">
        <v>14307</v>
      </c>
      <c r="AO6819" s="22" t="s">
        <v>12645</v>
      </c>
      <c r="AP6819" s="90" t="s">
        <v>14308</v>
      </c>
      <c r="AQ6819" s="22" t="s">
        <v>561</v>
      </c>
      <c r="AR6819" s="22" t="s">
        <v>783</v>
      </c>
      <c r="AS6819" s="56">
        <v>1</v>
      </c>
      <c r="AT6819" s="89">
        <v>41607.720312500001</v>
      </c>
      <c r="AU6819" s="22" t="s">
        <v>12689</v>
      </c>
      <c r="AV6819" s="22" t="s">
        <v>12634</v>
      </c>
    </row>
    <row r="6820" spans="40:48" ht="12.75" customHeight="1" x14ac:dyDescent="0.3">
      <c r="AN6820" s="22" t="s">
        <v>14309</v>
      </c>
      <c r="AO6820" s="22" t="s">
        <v>12645</v>
      </c>
      <c r="AP6820" s="90" t="s">
        <v>14310</v>
      </c>
      <c r="AQ6820" s="22" t="s">
        <v>561</v>
      </c>
      <c r="AR6820" s="22" t="s">
        <v>783</v>
      </c>
      <c r="AS6820" s="56">
        <v>1</v>
      </c>
      <c r="AT6820" s="89">
        <v>42760.730879629627</v>
      </c>
      <c r="AU6820" s="22" t="s">
        <v>15007</v>
      </c>
      <c r="AV6820" s="22" t="s">
        <v>12634</v>
      </c>
    </row>
    <row r="6821" spans="40:48" ht="12.75" customHeight="1" x14ac:dyDescent="0.3">
      <c r="AN6821" s="22" t="s">
        <v>14311</v>
      </c>
      <c r="AO6821" s="22" t="s">
        <v>12645</v>
      </c>
      <c r="AP6821" s="90" t="s">
        <v>14312</v>
      </c>
      <c r="AQ6821" s="22" t="s">
        <v>561</v>
      </c>
      <c r="AR6821" s="22" t="s">
        <v>783</v>
      </c>
      <c r="AS6821" s="56">
        <v>1</v>
      </c>
      <c r="AT6821" s="89">
        <v>42641.787453703706</v>
      </c>
      <c r="AU6821" s="22" t="s">
        <v>13223</v>
      </c>
      <c r="AV6821" s="22" t="s">
        <v>12634</v>
      </c>
    </row>
    <row r="6822" spans="40:48" ht="12.75" customHeight="1" x14ac:dyDescent="0.3">
      <c r="AN6822" s="22" t="s">
        <v>14313</v>
      </c>
      <c r="AO6822" s="22" t="s">
        <v>12645</v>
      </c>
      <c r="AP6822" s="90" t="s">
        <v>14314</v>
      </c>
      <c r="AQ6822" s="22" t="s">
        <v>561</v>
      </c>
      <c r="AR6822" s="22" t="s">
        <v>783</v>
      </c>
      <c r="AS6822" s="56">
        <v>1</v>
      </c>
      <c r="AT6822" s="89">
        <v>42571.652627314812</v>
      </c>
      <c r="AU6822" s="22" t="s">
        <v>12689</v>
      </c>
      <c r="AV6822" s="22" t="s">
        <v>12634</v>
      </c>
    </row>
    <row r="6823" spans="40:48" ht="12.75" customHeight="1" x14ac:dyDescent="0.3">
      <c r="AN6823" s="22" t="s">
        <v>14315</v>
      </c>
      <c r="AO6823" s="22" t="s">
        <v>12645</v>
      </c>
      <c r="AP6823" s="90" t="s">
        <v>14316</v>
      </c>
      <c r="AQ6823" s="22" t="s">
        <v>561</v>
      </c>
      <c r="AR6823" s="22" t="s">
        <v>783</v>
      </c>
      <c r="AS6823" s="56">
        <v>1</v>
      </c>
      <c r="AT6823" s="89">
        <v>41788.648125</v>
      </c>
      <c r="AU6823" s="22" t="s">
        <v>12689</v>
      </c>
      <c r="AV6823" s="22" t="s">
        <v>12634</v>
      </c>
    </row>
    <row r="6824" spans="40:48" ht="12.75" customHeight="1" x14ac:dyDescent="0.3">
      <c r="AN6824" s="22" t="s">
        <v>14317</v>
      </c>
      <c r="AO6824" s="22" t="s">
        <v>12645</v>
      </c>
      <c r="AP6824" s="90" t="s">
        <v>14318</v>
      </c>
      <c r="AQ6824" s="22" t="s">
        <v>561</v>
      </c>
      <c r="AR6824" s="22" t="s">
        <v>783</v>
      </c>
      <c r="AS6824" s="56">
        <v>1</v>
      </c>
      <c r="AT6824" s="89">
        <v>41774.801770833335</v>
      </c>
      <c r="AU6824" s="22" t="s">
        <v>12689</v>
      </c>
      <c r="AV6824" s="22" t="s">
        <v>12634</v>
      </c>
    </row>
    <row r="6825" spans="40:48" ht="12.75" customHeight="1" x14ac:dyDescent="0.3">
      <c r="AN6825" s="22" t="s">
        <v>14319</v>
      </c>
      <c r="AO6825" s="22" t="s">
        <v>12645</v>
      </c>
      <c r="AP6825" s="90" t="s">
        <v>14320</v>
      </c>
      <c r="AQ6825" s="22" t="s">
        <v>561</v>
      </c>
      <c r="AR6825" s="22" t="s">
        <v>783</v>
      </c>
      <c r="AS6825" s="56">
        <v>1</v>
      </c>
      <c r="AT6825" s="89">
        <v>42760.730879629627</v>
      </c>
      <c r="AU6825" s="22" t="s">
        <v>15003</v>
      </c>
      <c r="AV6825" s="22" t="s">
        <v>12634</v>
      </c>
    </row>
    <row r="6826" spans="40:48" ht="12.75" customHeight="1" x14ac:dyDescent="0.3">
      <c r="AN6826" s="22" t="s">
        <v>14321</v>
      </c>
      <c r="AO6826" s="22" t="s">
        <v>12645</v>
      </c>
      <c r="AP6826" s="90" t="s">
        <v>14322</v>
      </c>
      <c r="AQ6826" s="22" t="s">
        <v>561</v>
      </c>
      <c r="AR6826" s="22" t="s">
        <v>783</v>
      </c>
      <c r="AS6826" s="56">
        <v>1</v>
      </c>
      <c r="AT6826" s="89">
        <v>42760.730879629627</v>
      </c>
      <c r="AU6826" s="22" t="s">
        <v>15007</v>
      </c>
      <c r="AV6826" s="22" t="s">
        <v>12634</v>
      </c>
    </row>
    <row r="6827" spans="40:48" ht="12.75" customHeight="1" x14ac:dyDescent="0.3">
      <c r="AN6827" s="22" t="s">
        <v>14323</v>
      </c>
      <c r="AO6827" s="22" t="s">
        <v>12645</v>
      </c>
      <c r="AP6827" s="90" t="s">
        <v>14324</v>
      </c>
      <c r="AQ6827" s="22" t="s">
        <v>561</v>
      </c>
      <c r="AR6827" s="22" t="s">
        <v>12633</v>
      </c>
      <c r="AS6827" s="56">
        <v>240</v>
      </c>
      <c r="AT6827" s="89">
        <v>42801.678530092591</v>
      </c>
      <c r="AU6827" s="22" t="s">
        <v>12689</v>
      </c>
      <c r="AV6827" s="22" t="s">
        <v>12634</v>
      </c>
    </row>
    <row r="6828" spans="40:48" ht="12.75" customHeight="1" x14ac:dyDescent="0.3">
      <c r="AN6828" s="22" t="s">
        <v>14325</v>
      </c>
      <c r="AO6828" s="22" t="s">
        <v>12645</v>
      </c>
      <c r="AP6828" s="90" t="s">
        <v>14326</v>
      </c>
      <c r="AQ6828" s="22" t="s">
        <v>561</v>
      </c>
      <c r="AR6828" s="22" t="s">
        <v>783</v>
      </c>
      <c r="AS6828" s="56">
        <v>1</v>
      </c>
      <c r="AT6828" s="89">
        <v>42760.730879629627</v>
      </c>
      <c r="AU6828" s="22" t="s">
        <v>15003</v>
      </c>
      <c r="AV6828" s="22" t="s">
        <v>12634</v>
      </c>
    </row>
    <row r="6829" spans="40:48" ht="12.75" customHeight="1" x14ac:dyDescent="0.3">
      <c r="AN6829" s="22" t="s">
        <v>14327</v>
      </c>
      <c r="AO6829" s="22" t="s">
        <v>12645</v>
      </c>
      <c r="AP6829" s="90" t="s">
        <v>14328</v>
      </c>
      <c r="AQ6829" s="22" t="s">
        <v>561</v>
      </c>
      <c r="AR6829" s="22" t="s">
        <v>12633</v>
      </c>
      <c r="AS6829" s="56">
        <v>4975</v>
      </c>
      <c r="AT6829" s="89">
        <v>42846.656747685185</v>
      </c>
      <c r="AU6829" s="22" t="s">
        <v>13274</v>
      </c>
      <c r="AV6829" s="22" t="s">
        <v>12634</v>
      </c>
    </row>
    <row r="6830" spans="40:48" ht="12.75" customHeight="1" x14ac:dyDescent="0.3">
      <c r="AN6830" s="22" t="s">
        <v>14329</v>
      </c>
      <c r="AO6830" s="22" t="s">
        <v>12645</v>
      </c>
      <c r="AP6830" s="90" t="s">
        <v>14330</v>
      </c>
      <c r="AQ6830" s="22" t="s">
        <v>561</v>
      </c>
      <c r="AR6830" s="22" t="s">
        <v>783</v>
      </c>
      <c r="AS6830" s="56">
        <v>1</v>
      </c>
      <c r="AT6830" s="89">
        <v>42760.730879629627</v>
      </c>
      <c r="AU6830" s="22" t="s">
        <v>15003</v>
      </c>
      <c r="AV6830" s="22" t="s">
        <v>12634</v>
      </c>
    </row>
    <row r="6831" spans="40:48" ht="12.75" customHeight="1" x14ac:dyDescent="0.3">
      <c r="AN6831" s="22" t="s">
        <v>14331</v>
      </c>
      <c r="AO6831" s="22" t="s">
        <v>12645</v>
      </c>
      <c r="AP6831" s="90" t="s">
        <v>14332</v>
      </c>
      <c r="AQ6831" s="22" t="s">
        <v>561</v>
      </c>
      <c r="AR6831" s="22" t="s">
        <v>12633</v>
      </c>
      <c r="AS6831" s="56">
        <v>1155</v>
      </c>
      <c r="AT6831" s="89">
        <v>42846.63354166667</v>
      </c>
      <c r="AU6831" s="22" t="s">
        <v>12689</v>
      </c>
      <c r="AV6831" s="22" t="s">
        <v>12634</v>
      </c>
    </row>
    <row r="6832" spans="40:48" ht="12.75" customHeight="1" x14ac:dyDescent="0.3">
      <c r="AN6832" s="22" t="s">
        <v>14333</v>
      </c>
      <c r="AO6832" s="22" t="s">
        <v>12645</v>
      </c>
      <c r="AP6832" s="90" t="s">
        <v>14334</v>
      </c>
      <c r="AQ6832" s="22" t="s">
        <v>561</v>
      </c>
      <c r="AR6832" s="22" t="s">
        <v>12633</v>
      </c>
      <c r="AS6832" s="56">
        <v>3.05</v>
      </c>
      <c r="AT6832" s="89">
        <v>42872.712650462963</v>
      </c>
      <c r="AU6832" s="22" t="s">
        <v>12689</v>
      </c>
      <c r="AV6832" s="22" t="s">
        <v>12634</v>
      </c>
    </row>
    <row r="6833" spans="40:48" ht="12.75" customHeight="1" x14ac:dyDescent="0.3">
      <c r="AN6833" s="22" t="s">
        <v>14335</v>
      </c>
      <c r="AO6833" s="22" t="s">
        <v>12645</v>
      </c>
      <c r="AP6833" s="90" t="s">
        <v>14336</v>
      </c>
      <c r="AQ6833" s="22" t="s">
        <v>561</v>
      </c>
      <c r="AR6833" s="22" t="s">
        <v>12633</v>
      </c>
      <c r="AS6833" s="56">
        <v>103844.88</v>
      </c>
      <c r="AT6833" s="89">
        <v>42850.378692129627</v>
      </c>
      <c r="AU6833" s="22" t="s">
        <v>14337</v>
      </c>
      <c r="AV6833" s="22" t="s">
        <v>12634</v>
      </c>
    </row>
    <row r="6834" spans="40:48" ht="12.75" customHeight="1" x14ac:dyDescent="0.3">
      <c r="AN6834" s="22" t="s">
        <v>14338</v>
      </c>
      <c r="AO6834" s="22" t="s">
        <v>12645</v>
      </c>
      <c r="AP6834" s="90" t="s">
        <v>14339</v>
      </c>
      <c r="AQ6834" s="22" t="s">
        <v>561</v>
      </c>
      <c r="AR6834" s="22" t="s">
        <v>783</v>
      </c>
      <c r="AS6834" s="56">
        <v>1</v>
      </c>
      <c r="AT6834" s="89">
        <v>42165.773796296293</v>
      </c>
      <c r="AU6834" s="22" t="s">
        <v>12689</v>
      </c>
      <c r="AV6834" s="22" t="s">
        <v>12634</v>
      </c>
    </row>
    <row r="6835" spans="40:48" ht="12.75" customHeight="1" x14ac:dyDescent="0.3">
      <c r="AN6835" s="22" t="s">
        <v>14340</v>
      </c>
      <c r="AO6835" s="22" t="s">
        <v>12645</v>
      </c>
      <c r="AP6835" s="90" t="s">
        <v>14341</v>
      </c>
      <c r="AQ6835" s="22" t="s">
        <v>561</v>
      </c>
      <c r="AR6835" s="22" t="s">
        <v>783</v>
      </c>
      <c r="AS6835" s="56">
        <v>1</v>
      </c>
      <c r="AT6835" s="89">
        <v>42541.405023148145</v>
      </c>
      <c r="AU6835" s="22" t="s">
        <v>12689</v>
      </c>
      <c r="AV6835" s="22" t="s">
        <v>12634</v>
      </c>
    </row>
    <row r="6836" spans="40:48" ht="12.75" customHeight="1" x14ac:dyDescent="0.3">
      <c r="AN6836" s="22" t="s">
        <v>14342</v>
      </c>
      <c r="AO6836" s="22" t="s">
        <v>12645</v>
      </c>
      <c r="AP6836" s="90" t="s">
        <v>14343</v>
      </c>
      <c r="AQ6836" s="22" t="s">
        <v>561</v>
      </c>
      <c r="AR6836" s="22" t="s">
        <v>783</v>
      </c>
      <c r="AS6836" s="56">
        <v>1</v>
      </c>
      <c r="AT6836" s="89">
        <v>42760.730879629627</v>
      </c>
      <c r="AU6836" s="22" t="s">
        <v>15015</v>
      </c>
      <c r="AV6836" s="22" t="s">
        <v>12634</v>
      </c>
    </row>
    <row r="6837" spans="40:48" ht="12.75" customHeight="1" x14ac:dyDescent="0.3">
      <c r="AN6837" s="22" t="s">
        <v>14344</v>
      </c>
      <c r="AO6837" s="22" t="s">
        <v>12645</v>
      </c>
      <c r="AP6837" s="90" t="s">
        <v>14345</v>
      </c>
      <c r="AQ6837" s="22" t="s">
        <v>561</v>
      </c>
      <c r="AR6837" s="22" t="s">
        <v>12633</v>
      </c>
      <c r="AS6837" s="56">
        <v>641.07000000000005</v>
      </c>
      <c r="AT6837" s="89">
        <v>42818.474606481483</v>
      </c>
      <c r="AU6837" s="22" t="s">
        <v>14346</v>
      </c>
      <c r="AV6837" s="22" t="s">
        <v>12634</v>
      </c>
    </row>
    <row r="6838" spans="40:48" ht="12.75" customHeight="1" x14ac:dyDescent="0.3">
      <c r="AN6838" s="22" t="s">
        <v>14347</v>
      </c>
      <c r="AO6838" s="22" t="s">
        <v>12645</v>
      </c>
      <c r="AP6838" s="90" t="s">
        <v>14348</v>
      </c>
      <c r="AQ6838" s="22" t="s">
        <v>561</v>
      </c>
      <c r="AR6838" s="22" t="s">
        <v>783</v>
      </c>
      <c r="AS6838" s="56">
        <v>1</v>
      </c>
      <c r="AT6838" s="89">
        <v>42643.763356481482</v>
      </c>
      <c r="AU6838" s="22" t="s">
        <v>14346</v>
      </c>
      <c r="AV6838" s="22" t="s">
        <v>12634</v>
      </c>
    </row>
    <row r="6839" spans="40:48" ht="12.75" customHeight="1" x14ac:dyDescent="0.3">
      <c r="AN6839" s="22" t="s">
        <v>14349</v>
      </c>
      <c r="AO6839" s="22" t="s">
        <v>12645</v>
      </c>
      <c r="AP6839" s="90" t="s">
        <v>14350</v>
      </c>
      <c r="AQ6839" s="22" t="s">
        <v>561</v>
      </c>
      <c r="AR6839" s="22" t="s">
        <v>783</v>
      </c>
      <c r="AS6839" s="56">
        <v>1</v>
      </c>
      <c r="AT6839" s="89">
        <v>42556.80810185185</v>
      </c>
      <c r="AU6839" s="22" t="s">
        <v>14351</v>
      </c>
      <c r="AV6839" s="22" t="s">
        <v>12634</v>
      </c>
    </row>
    <row r="6840" spans="40:48" ht="12.75" customHeight="1" x14ac:dyDescent="0.3">
      <c r="AN6840" s="22" t="s">
        <v>14352</v>
      </c>
      <c r="AO6840" s="22" t="s">
        <v>12645</v>
      </c>
      <c r="AP6840" s="90" t="s">
        <v>14353</v>
      </c>
      <c r="AQ6840" s="22" t="s">
        <v>561</v>
      </c>
      <c r="AR6840" s="22" t="s">
        <v>783</v>
      </c>
      <c r="AS6840" s="56">
        <v>1</v>
      </c>
      <c r="AT6840" s="89">
        <v>42664.631724537037</v>
      </c>
      <c r="AU6840" s="22" t="s">
        <v>14351</v>
      </c>
      <c r="AV6840" s="22" t="s">
        <v>12634</v>
      </c>
    </row>
    <row r="6841" spans="40:48" ht="12.75" customHeight="1" x14ac:dyDescent="0.3">
      <c r="AN6841" s="22" t="s">
        <v>14354</v>
      </c>
      <c r="AO6841" s="22" t="s">
        <v>12645</v>
      </c>
      <c r="AP6841" s="90" t="s">
        <v>14355</v>
      </c>
      <c r="AQ6841" s="22" t="s">
        <v>561</v>
      </c>
      <c r="AR6841" s="22" t="s">
        <v>12633</v>
      </c>
      <c r="AS6841" s="56">
        <v>2102142.2000000002</v>
      </c>
      <c r="AT6841" s="89">
        <v>42765.72996527778</v>
      </c>
      <c r="AU6841" s="22" t="s">
        <v>14351</v>
      </c>
      <c r="AV6841" s="22" t="s">
        <v>12634</v>
      </c>
    </row>
    <row r="6842" spans="40:48" ht="12.75" customHeight="1" x14ac:dyDescent="0.3">
      <c r="AN6842" s="22" t="s">
        <v>14356</v>
      </c>
      <c r="AO6842" s="22" t="s">
        <v>12645</v>
      </c>
      <c r="AP6842" s="90" t="s">
        <v>14357</v>
      </c>
      <c r="AQ6842" s="22" t="s">
        <v>561</v>
      </c>
      <c r="AR6842" s="22" t="s">
        <v>783</v>
      </c>
      <c r="AS6842" s="56">
        <v>1</v>
      </c>
      <c r="AT6842" s="89">
        <v>42328.437685185185</v>
      </c>
      <c r="AU6842" s="22" t="s">
        <v>14358</v>
      </c>
      <c r="AV6842" s="22" t="s">
        <v>12634</v>
      </c>
    </row>
    <row r="6843" spans="40:48" ht="12.75" customHeight="1" x14ac:dyDescent="0.3">
      <c r="AN6843" s="22" t="s">
        <v>14359</v>
      </c>
      <c r="AO6843" s="22" t="s">
        <v>12645</v>
      </c>
      <c r="AP6843" s="90" t="s">
        <v>14360</v>
      </c>
      <c r="AQ6843" s="22" t="s">
        <v>561</v>
      </c>
      <c r="AR6843" s="22" t="s">
        <v>783</v>
      </c>
      <c r="AS6843" s="56">
        <v>1</v>
      </c>
      <c r="AT6843" s="89">
        <v>42760.730879629627</v>
      </c>
      <c r="AU6843" s="22" t="s">
        <v>15003</v>
      </c>
      <c r="AV6843" s="22" t="s">
        <v>12634</v>
      </c>
    </row>
    <row r="6844" spans="40:48" ht="12.75" customHeight="1" x14ac:dyDescent="0.3">
      <c r="AN6844" s="22" t="s">
        <v>14361</v>
      </c>
      <c r="AO6844" s="22" t="s">
        <v>12645</v>
      </c>
      <c r="AP6844" s="90" t="s">
        <v>14362</v>
      </c>
      <c r="AQ6844" s="22" t="s">
        <v>561</v>
      </c>
      <c r="AR6844" s="22" t="s">
        <v>12633</v>
      </c>
      <c r="AS6844" s="56">
        <v>1184.29</v>
      </c>
      <c r="AT6844" s="89">
        <v>42822.655868055554</v>
      </c>
      <c r="AU6844" s="22" t="s">
        <v>14358</v>
      </c>
      <c r="AV6844" s="22" t="s">
        <v>12634</v>
      </c>
    </row>
    <row r="6845" spans="40:48" ht="12.75" customHeight="1" x14ac:dyDescent="0.3">
      <c r="AN6845" s="22" t="s">
        <v>14363</v>
      </c>
      <c r="AO6845" s="22" t="s">
        <v>12645</v>
      </c>
      <c r="AP6845" s="90" t="s">
        <v>14364</v>
      </c>
      <c r="AQ6845" s="22" t="s">
        <v>561</v>
      </c>
      <c r="AR6845" s="22" t="s">
        <v>783</v>
      </c>
      <c r="AS6845" s="56">
        <v>1</v>
      </c>
      <c r="AT6845" s="89">
        <v>42760.730879629627</v>
      </c>
      <c r="AU6845" s="22" t="s">
        <v>15003</v>
      </c>
      <c r="AV6845" s="22" t="s">
        <v>12634</v>
      </c>
    </row>
    <row r="6846" spans="40:48" ht="12.75" customHeight="1" x14ac:dyDescent="0.3">
      <c r="AN6846" s="22" t="s">
        <v>14365</v>
      </c>
      <c r="AO6846" s="22" t="s">
        <v>12645</v>
      </c>
      <c r="AP6846" s="90" t="s">
        <v>14366</v>
      </c>
      <c r="AQ6846" s="22" t="s">
        <v>561</v>
      </c>
      <c r="AR6846" s="22" t="s">
        <v>783</v>
      </c>
      <c r="AS6846" s="56">
        <v>1</v>
      </c>
      <c r="AT6846" s="89">
        <v>42760.730879629627</v>
      </c>
      <c r="AU6846" s="22" t="s">
        <v>15003</v>
      </c>
      <c r="AV6846" s="22" t="s">
        <v>12634</v>
      </c>
    </row>
    <row r="6847" spans="40:48" ht="12.75" customHeight="1" x14ac:dyDescent="0.3">
      <c r="AN6847" s="22" t="s">
        <v>14367</v>
      </c>
      <c r="AO6847" s="22" t="s">
        <v>12645</v>
      </c>
      <c r="AP6847" s="90" t="s">
        <v>14368</v>
      </c>
      <c r="AQ6847" s="22" t="s">
        <v>561</v>
      </c>
      <c r="AR6847" s="22" t="s">
        <v>783</v>
      </c>
      <c r="AS6847" s="56">
        <v>1</v>
      </c>
      <c r="AT6847" s="89">
        <v>42529.463576388887</v>
      </c>
      <c r="AU6847" s="22" t="s">
        <v>14369</v>
      </c>
      <c r="AV6847" s="22" t="s">
        <v>12634</v>
      </c>
    </row>
    <row r="6848" spans="40:48" ht="12.75" customHeight="1" x14ac:dyDescent="0.3">
      <c r="AN6848" s="22" t="s">
        <v>14370</v>
      </c>
      <c r="AO6848" s="22" t="s">
        <v>12645</v>
      </c>
      <c r="AP6848" s="90" t="s">
        <v>14371</v>
      </c>
      <c r="AQ6848" s="22" t="s">
        <v>561</v>
      </c>
      <c r="AR6848" s="22" t="s">
        <v>783</v>
      </c>
      <c r="AS6848" s="56">
        <v>1</v>
      </c>
      <c r="AT6848" s="89">
        <v>42558.457465277781</v>
      </c>
      <c r="AU6848" s="22" t="s">
        <v>14369</v>
      </c>
      <c r="AV6848" s="22" t="s">
        <v>12634</v>
      </c>
    </row>
    <row r="6849" spans="40:48" ht="12.75" customHeight="1" x14ac:dyDescent="0.3">
      <c r="AN6849" s="22" t="s">
        <v>14372</v>
      </c>
      <c r="AO6849" s="22" t="s">
        <v>12645</v>
      </c>
      <c r="AP6849" s="90" t="s">
        <v>14373</v>
      </c>
      <c r="AQ6849" s="22" t="s">
        <v>561</v>
      </c>
      <c r="AR6849" s="22" t="s">
        <v>12633</v>
      </c>
      <c r="AS6849" s="56">
        <v>400</v>
      </c>
      <c r="AT6849" s="89">
        <v>42789.642881944441</v>
      </c>
      <c r="AU6849" s="22" t="s">
        <v>14374</v>
      </c>
      <c r="AV6849" s="22" t="s">
        <v>12634</v>
      </c>
    </row>
    <row r="6850" spans="40:48" ht="12.75" customHeight="1" x14ac:dyDescent="0.3">
      <c r="AN6850" s="22" t="s">
        <v>14375</v>
      </c>
      <c r="AO6850" s="22" t="s">
        <v>12645</v>
      </c>
      <c r="AP6850" s="90" t="s">
        <v>14376</v>
      </c>
      <c r="AQ6850" s="22" t="s">
        <v>561</v>
      </c>
      <c r="AR6850" s="22" t="s">
        <v>783</v>
      </c>
      <c r="AS6850" s="56">
        <v>1</v>
      </c>
      <c r="AT6850" s="89">
        <v>42048.468518518515</v>
      </c>
      <c r="AU6850" s="22" t="s">
        <v>14374</v>
      </c>
      <c r="AV6850" s="22" t="s">
        <v>12634</v>
      </c>
    </row>
    <row r="6851" spans="40:48" ht="12.75" customHeight="1" x14ac:dyDescent="0.3">
      <c r="AN6851" s="22" t="s">
        <v>14377</v>
      </c>
      <c r="AO6851" s="22" t="s">
        <v>12645</v>
      </c>
      <c r="AP6851" s="90" t="s">
        <v>14378</v>
      </c>
      <c r="AQ6851" s="22" t="s">
        <v>561</v>
      </c>
      <c r="AR6851" s="22" t="s">
        <v>12633</v>
      </c>
      <c r="AS6851" s="56">
        <v>400</v>
      </c>
      <c r="AT6851" s="89">
        <v>42790.717569444445</v>
      </c>
      <c r="AU6851" s="22" t="s">
        <v>14374</v>
      </c>
      <c r="AV6851" s="22" t="s">
        <v>12634</v>
      </c>
    </row>
    <row r="6852" spans="40:48" ht="12.75" customHeight="1" x14ac:dyDescent="0.3">
      <c r="AN6852" s="22" t="s">
        <v>14379</v>
      </c>
      <c r="AO6852" s="22" t="s">
        <v>12645</v>
      </c>
      <c r="AP6852" s="90" t="s">
        <v>14380</v>
      </c>
      <c r="AQ6852" s="22" t="s">
        <v>561</v>
      </c>
      <c r="AR6852" s="22" t="s">
        <v>783</v>
      </c>
      <c r="AS6852" s="56">
        <v>1</v>
      </c>
      <c r="AT6852" s="89">
        <v>42760.730879629627</v>
      </c>
      <c r="AU6852" s="22" t="s">
        <v>15016</v>
      </c>
      <c r="AV6852" s="22" t="s">
        <v>12634</v>
      </c>
    </row>
    <row r="6853" spans="40:48" ht="12.75" customHeight="1" x14ac:dyDescent="0.3">
      <c r="AN6853" s="22" t="s">
        <v>14381</v>
      </c>
      <c r="AO6853" s="22" t="s">
        <v>12645</v>
      </c>
      <c r="AP6853" s="90" t="s">
        <v>14382</v>
      </c>
      <c r="AQ6853" s="22" t="s">
        <v>561</v>
      </c>
      <c r="AR6853" s="22" t="s">
        <v>12633</v>
      </c>
      <c r="AS6853" s="56">
        <v>401666.53</v>
      </c>
      <c r="AT6853" s="89">
        <v>42765.712835648148</v>
      </c>
      <c r="AU6853" s="22" t="s">
        <v>14383</v>
      </c>
      <c r="AV6853" s="22" t="s">
        <v>12634</v>
      </c>
    </row>
    <row r="6854" spans="40:48" ht="12.75" customHeight="1" x14ac:dyDescent="0.3">
      <c r="AN6854" s="22" t="s">
        <v>14384</v>
      </c>
      <c r="AO6854" s="22" t="s">
        <v>12645</v>
      </c>
      <c r="AP6854" s="90" t="s">
        <v>14385</v>
      </c>
      <c r="AQ6854" s="22" t="s">
        <v>561</v>
      </c>
      <c r="AR6854" s="22" t="s">
        <v>783</v>
      </c>
      <c r="AS6854" s="56">
        <v>1</v>
      </c>
      <c r="AT6854" s="89">
        <v>41781.802581018521</v>
      </c>
      <c r="AU6854" s="22" t="s">
        <v>14383</v>
      </c>
      <c r="AV6854" s="22" t="s">
        <v>12634</v>
      </c>
    </row>
    <row r="6855" spans="40:48" ht="12.75" customHeight="1" x14ac:dyDescent="0.3">
      <c r="AN6855" s="22" t="s">
        <v>14386</v>
      </c>
      <c r="AO6855" s="22" t="s">
        <v>12645</v>
      </c>
      <c r="AP6855" s="90" t="s">
        <v>14387</v>
      </c>
      <c r="AQ6855" s="22" t="s">
        <v>561</v>
      </c>
      <c r="AR6855" s="22" t="s">
        <v>783</v>
      </c>
      <c r="AS6855" s="56">
        <v>1</v>
      </c>
      <c r="AT6855" s="89">
        <v>42594.432337962964</v>
      </c>
      <c r="AU6855" s="22" t="s">
        <v>14383</v>
      </c>
      <c r="AV6855" s="22" t="s">
        <v>12634</v>
      </c>
    </row>
    <row r="6856" spans="40:48" ht="12.75" customHeight="1" x14ac:dyDescent="0.3">
      <c r="AN6856" s="22" t="s">
        <v>14388</v>
      </c>
      <c r="AO6856" s="22" t="s">
        <v>12645</v>
      </c>
      <c r="AP6856" s="90" t="s">
        <v>14389</v>
      </c>
      <c r="AQ6856" s="22" t="s">
        <v>561</v>
      </c>
      <c r="AR6856" s="22" t="s">
        <v>12633</v>
      </c>
      <c r="AS6856" s="56">
        <v>10000</v>
      </c>
      <c r="AT6856" s="89">
        <v>42873.744259259256</v>
      </c>
      <c r="AU6856" s="22" t="s">
        <v>12689</v>
      </c>
      <c r="AV6856" s="22" t="s">
        <v>12634</v>
      </c>
    </row>
    <row r="6857" spans="40:48" ht="12.75" customHeight="1" x14ac:dyDescent="0.3">
      <c r="AN6857" s="22" t="s">
        <v>14390</v>
      </c>
      <c r="AO6857" s="22" t="s">
        <v>12645</v>
      </c>
      <c r="AP6857" s="90" t="s">
        <v>14391</v>
      </c>
      <c r="AQ6857" s="22" t="s">
        <v>561</v>
      </c>
      <c r="AR6857" s="22" t="s">
        <v>783</v>
      </c>
      <c r="AS6857" s="56">
        <v>1</v>
      </c>
      <c r="AT6857" s="89">
        <v>42535.366261574076</v>
      </c>
      <c r="AU6857" s="22" t="s">
        <v>12689</v>
      </c>
      <c r="AV6857" s="22" t="s">
        <v>12634</v>
      </c>
    </row>
    <row r="6858" spans="40:48" ht="12.75" customHeight="1" x14ac:dyDescent="0.3">
      <c r="AN6858" s="22" t="s">
        <v>14392</v>
      </c>
      <c r="AO6858" s="22" t="s">
        <v>12645</v>
      </c>
      <c r="AP6858" s="90" t="s">
        <v>14393</v>
      </c>
      <c r="AQ6858" s="22" t="s">
        <v>561</v>
      </c>
      <c r="AR6858" s="22" t="s">
        <v>783</v>
      </c>
      <c r="AS6858" s="56">
        <v>1</v>
      </c>
      <c r="AT6858" s="89">
        <v>42685.703692129631</v>
      </c>
      <c r="AU6858" s="22" t="s">
        <v>14394</v>
      </c>
      <c r="AV6858" s="22" t="s">
        <v>12634</v>
      </c>
    </row>
    <row r="6859" spans="40:48" ht="12.75" customHeight="1" x14ac:dyDescent="0.3">
      <c r="AN6859" s="22" t="s">
        <v>14395</v>
      </c>
      <c r="AO6859" s="22" t="s">
        <v>12645</v>
      </c>
      <c r="AP6859" s="90" t="s">
        <v>14396</v>
      </c>
      <c r="AQ6859" s="22" t="s">
        <v>561</v>
      </c>
      <c r="AR6859" s="22" t="s">
        <v>783</v>
      </c>
      <c r="AS6859" s="56">
        <v>1</v>
      </c>
      <c r="AT6859" s="89">
        <v>42577.45416666667</v>
      </c>
      <c r="AU6859" s="22" t="s">
        <v>14394</v>
      </c>
      <c r="AV6859" s="22" t="s">
        <v>12634</v>
      </c>
    </row>
    <row r="6860" spans="40:48" ht="12.75" customHeight="1" x14ac:dyDescent="0.3">
      <c r="AN6860" s="22" t="s">
        <v>14397</v>
      </c>
      <c r="AO6860" s="22" t="s">
        <v>12645</v>
      </c>
      <c r="AP6860" s="90" t="s">
        <v>14398</v>
      </c>
      <c r="AQ6860" s="22" t="s">
        <v>561</v>
      </c>
      <c r="AR6860" s="22" t="s">
        <v>783</v>
      </c>
      <c r="AS6860" s="56">
        <v>1</v>
      </c>
      <c r="AT6860" s="89">
        <v>42760.730879629627</v>
      </c>
      <c r="AU6860" s="22" t="s">
        <v>15003</v>
      </c>
      <c r="AV6860" s="22" t="s">
        <v>12634</v>
      </c>
    </row>
    <row r="6861" spans="40:48" ht="12.75" customHeight="1" x14ac:dyDescent="0.3">
      <c r="AN6861" s="22" t="s">
        <v>14399</v>
      </c>
      <c r="AO6861" s="22" t="s">
        <v>12645</v>
      </c>
      <c r="AP6861" s="90" t="s">
        <v>14400</v>
      </c>
      <c r="AQ6861" s="22" t="s">
        <v>561</v>
      </c>
      <c r="AR6861" s="22" t="s">
        <v>783</v>
      </c>
      <c r="AS6861" s="56">
        <v>1</v>
      </c>
      <c r="AT6861" s="89">
        <v>42496.314479166664</v>
      </c>
      <c r="AU6861" s="22" t="s">
        <v>14394</v>
      </c>
      <c r="AV6861" s="22" t="s">
        <v>12634</v>
      </c>
    </row>
    <row r="6862" spans="40:48" ht="12.75" customHeight="1" x14ac:dyDescent="0.3">
      <c r="AN6862" s="22" t="s">
        <v>14401</v>
      </c>
      <c r="AO6862" s="22" t="s">
        <v>12645</v>
      </c>
      <c r="AP6862" s="90" t="s">
        <v>14402</v>
      </c>
      <c r="AQ6862" s="22" t="s">
        <v>561</v>
      </c>
      <c r="AR6862" s="22" t="s">
        <v>783</v>
      </c>
      <c r="AS6862" s="56">
        <v>1</v>
      </c>
      <c r="AT6862" s="89">
        <v>42760.730879629627</v>
      </c>
      <c r="AU6862" s="22" t="s">
        <v>15003</v>
      </c>
      <c r="AV6862" s="22" t="s">
        <v>12634</v>
      </c>
    </row>
    <row r="6863" spans="40:48" ht="12.75" customHeight="1" x14ac:dyDescent="0.3">
      <c r="AN6863" s="22" t="s">
        <v>14403</v>
      </c>
      <c r="AO6863" s="22" t="s">
        <v>12645</v>
      </c>
      <c r="AP6863" s="90" t="s">
        <v>14404</v>
      </c>
      <c r="AQ6863" s="22" t="s">
        <v>561</v>
      </c>
      <c r="AR6863" s="22" t="s">
        <v>783</v>
      </c>
      <c r="AS6863" s="56">
        <v>1</v>
      </c>
      <c r="AT6863" s="89">
        <v>41953.598298611112</v>
      </c>
      <c r="AU6863" s="22" t="s">
        <v>14394</v>
      </c>
      <c r="AV6863" s="22" t="s">
        <v>12634</v>
      </c>
    </row>
    <row r="6864" spans="40:48" ht="12.75" customHeight="1" x14ac:dyDescent="0.3">
      <c r="AN6864" s="22" t="s">
        <v>14405</v>
      </c>
      <c r="AO6864" s="22" t="s">
        <v>12645</v>
      </c>
      <c r="AP6864" s="90" t="s">
        <v>14406</v>
      </c>
      <c r="AQ6864" s="22" t="s">
        <v>561</v>
      </c>
      <c r="AR6864" s="22" t="s">
        <v>783</v>
      </c>
      <c r="AS6864" s="56">
        <v>1</v>
      </c>
      <c r="AT6864" s="89">
        <v>42249.538483796299</v>
      </c>
      <c r="AU6864" s="22" t="s">
        <v>14394</v>
      </c>
      <c r="AV6864" s="22" t="s">
        <v>12634</v>
      </c>
    </row>
    <row r="6865" spans="40:48" ht="12.75" customHeight="1" x14ac:dyDescent="0.3">
      <c r="AN6865" s="22" t="s">
        <v>14407</v>
      </c>
      <c r="AO6865" s="22" t="s">
        <v>12645</v>
      </c>
      <c r="AP6865" s="90" t="s">
        <v>14408</v>
      </c>
      <c r="AQ6865" s="22" t="s">
        <v>561</v>
      </c>
      <c r="AR6865" s="22" t="s">
        <v>12633</v>
      </c>
      <c r="AS6865" s="56">
        <v>2389</v>
      </c>
      <c r="AT6865" s="89">
        <v>42804.501284722224</v>
      </c>
      <c r="AU6865" s="22" t="s">
        <v>14409</v>
      </c>
      <c r="AV6865" s="22" t="s">
        <v>12634</v>
      </c>
    </row>
    <row r="6866" spans="40:48" ht="12.75" customHeight="1" x14ac:dyDescent="0.3">
      <c r="AN6866" s="22" t="s">
        <v>14410</v>
      </c>
      <c r="AO6866" s="22" t="s">
        <v>12645</v>
      </c>
      <c r="AP6866" s="90" t="s">
        <v>14411</v>
      </c>
      <c r="AQ6866" s="22" t="s">
        <v>561</v>
      </c>
      <c r="AR6866" s="22" t="s">
        <v>12633</v>
      </c>
      <c r="AS6866" s="56">
        <v>1501.83</v>
      </c>
      <c r="AT6866" s="89">
        <v>42765.669016203705</v>
      </c>
      <c r="AU6866" s="22" t="s">
        <v>14409</v>
      </c>
      <c r="AV6866" s="22" t="s">
        <v>12634</v>
      </c>
    </row>
    <row r="6867" spans="40:48" ht="12.75" customHeight="1" x14ac:dyDescent="0.3">
      <c r="AN6867" s="22" t="s">
        <v>14412</v>
      </c>
      <c r="AO6867" s="22" t="s">
        <v>12645</v>
      </c>
      <c r="AP6867" s="90" t="s">
        <v>14413</v>
      </c>
      <c r="AQ6867" s="22" t="s">
        <v>561</v>
      </c>
      <c r="AR6867" s="22" t="s">
        <v>783</v>
      </c>
      <c r="AS6867" s="56">
        <v>1</v>
      </c>
      <c r="AT6867" s="89">
        <v>42760.730879629627</v>
      </c>
      <c r="AU6867" s="22" t="s">
        <v>15003</v>
      </c>
      <c r="AV6867" s="22" t="s">
        <v>12634</v>
      </c>
    </row>
    <row r="6868" spans="40:48" ht="12.75" customHeight="1" x14ac:dyDescent="0.3">
      <c r="AN6868" s="22" t="s">
        <v>14414</v>
      </c>
      <c r="AO6868" s="22" t="s">
        <v>12645</v>
      </c>
      <c r="AP6868" s="90" t="s">
        <v>14415</v>
      </c>
      <c r="AQ6868" s="22" t="s">
        <v>561</v>
      </c>
      <c r="AR6868" s="22" t="s">
        <v>12633</v>
      </c>
      <c r="AS6868" s="56">
        <v>10000</v>
      </c>
      <c r="AT6868" s="89">
        <v>42822.536689814813</v>
      </c>
      <c r="AU6868" s="22" t="s">
        <v>14416</v>
      </c>
      <c r="AV6868" s="22" t="s">
        <v>12634</v>
      </c>
    </row>
    <row r="6869" spans="40:48" ht="12.75" customHeight="1" x14ac:dyDescent="0.3">
      <c r="AN6869" s="22" t="s">
        <v>14417</v>
      </c>
      <c r="AO6869" s="22" t="s">
        <v>12645</v>
      </c>
      <c r="AP6869" s="90" t="s">
        <v>14418</v>
      </c>
      <c r="AQ6869" s="22" t="s">
        <v>561</v>
      </c>
      <c r="AR6869" s="22" t="s">
        <v>12633</v>
      </c>
      <c r="AS6869" s="56">
        <v>660</v>
      </c>
      <c r="AT6869" s="89">
        <v>42853.681828703702</v>
      </c>
      <c r="AU6869" s="22" t="s">
        <v>14419</v>
      </c>
      <c r="AV6869" s="22" t="s">
        <v>12634</v>
      </c>
    </row>
    <row r="6870" spans="40:48" ht="12.75" customHeight="1" x14ac:dyDescent="0.3">
      <c r="AN6870" s="22" t="s">
        <v>14420</v>
      </c>
      <c r="AO6870" s="22" t="s">
        <v>12645</v>
      </c>
      <c r="AP6870" s="90" t="s">
        <v>14421</v>
      </c>
      <c r="AQ6870" s="22" t="s">
        <v>561</v>
      </c>
      <c r="AR6870" s="22" t="s">
        <v>783</v>
      </c>
      <c r="AS6870" s="56">
        <v>1</v>
      </c>
      <c r="AT6870" s="89">
        <v>42760.730879629627</v>
      </c>
      <c r="AU6870" s="22" t="s">
        <v>15007</v>
      </c>
      <c r="AV6870" s="22" t="s">
        <v>12634</v>
      </c>
    </row>
    <row r="6871" spans="40:48" ht="12.75" customHeight="1" x14ac:dyDescent="0.3">
      <c r="AN6871" s="22" t="s">
        <v>14422</v>
      </c>
      <c r="AO6871" s="22" t="s">
        <v>12645</v>
      </c>
      <c r="AP6871" s="90" t="s">
        <v>14423</v>
      </c>
      <c r="AQ6871" s="22" t="s">
        <v>561</v>
      </c>
      <c r="AR6871" s="22" t="s">
        <v>783</v>
      </c>
      <c r="AS6871" s="56">
        <v>1</v>
      </c>
      <c r="AT6871" s="89">
        <v>42601.743622685186</v>
      </c>
      <c r="AU6871" s="22" t="s">
        <v>14419</v>
      </c>
      <c r="AV6871" s="22" t="s">
        <v>12634</v>
      </c>
    </row>
    <row r="6872" spans="40:48" ht="12.75" customHeight="1" x14ac:dyDescent="0.3">
      <c r="AN6872" s="22" t="s">
        <v>14424</v>
      </c>
      <c r="AO6872" s="22" t="s">
        <v>12645</v>
      </c>
      <c r="AP6872" s="90" t="s">
        <v>14425</v>
      </c>
      <c r="AQ6872" s="22" t="s">
        <v>561</v>
      </c>
      <c r="AR6872" s="22" t="s">
        <v>12633</v>
      </c>
      <c r="AS6872" s="56">
        <v>81130.06</v>
      </c>
      <c r="AT6872" s="89">
        <v>42788.473749999997</v>
      </c>
      <c r="AU6872" s="22" t="s">
        <v>14426</v>
      </c>
      <c r="AV6872" s="22" t="s">
        <v>12634</v>
      </c>
    </row>
    <row r="6873" spans="40:48" ht="12.75" customHeight="1" x14ac:dyDescent="0.3">
      <c r="AN6873" s="22" t="s">
        <v>14427</v>
      </c>
      <c r="AO6873" s="22" t="s">
        <v>12645</v>
      </c>
      <c r="AP6873" s="90" t="s">
        <v>14428</v>
      </c>
      <c r="AQ6873" s="22" t="s">
        <v>561</v>
      </c>
      <c r="AR6873" s="22" t="s">
        <v>783</v>
      </c>
      <c r="AS6873" s="56">
        <v>1</v>
      </c>
      <c r="AT6873" s="89">
        <v>41761.478125000001</v>
      </c>
      <c r="AU6873" s="22" t="s">
        <v>14426</v>
      </c>
      <c r="AV6873" s="22" t="s">
        <v>12634</v>
      </c>
    </row>
    <row r="6874" spans="40:48" ht="12.75" customHeight="1" x14ac:dyDescent="0.3">
      <c r="AN6874" s="22" t="s">
        <v>14429</v>
      </c>
      <c r="AO6874" s="22" t="s">
        <v>12645</v>
      </c>
      <c r="AP6874" s="90" t="s">
        <v>14430</v>
      </c>
      <c r="AQ6874" s="22" t="s">
        <v>561</v>
      </c>
      <c r="AR6874" s="22" t="s">
        <v>783</v>
      </c>
      <c r="AS6874" s="56">
        <v>0</v>
      </c>
      <c r="AT6874" s="89">
        <v>41334.476747685185</v>
      </c>
      <c r="AU6874" s="22" t="s">
        <v>14426</v>
      </c>
      <c r="AV6874" s="22" t="s">
        <v>12634</v>
      </c>
    </row>
    <row r="6875" spans="40:48" ht="12.75" customHeight="1" x14ac:dyDescent="0.3">
      <c r="AN6875" s="22" t="s">
        <v>14431</v>
      </c>
      <c r="AO6875" s="22" t="s">
        <v>12645</v>
      </c>
      <c r="AP6875" s="90" t="s">
        <v>14432</v>
      </c>
      <c r="AQ6875" s="22" t="s">
        <v>561</v>
      </c>
      <c r="AR6875" s="22" t="s">
        <v>783</v>
      </c>
      <c r="AS6875" s="56">
        <v>1</v>
      </c>
      <c r="AT6875" s="89">
        <v>42760.730879629627</v>
      </c>
      <c r="AU6875" s="22" t="s">
        <v>15007</v>
      </c>
      <c r="AV6875" s="22" t="s">
        <v>12634</v>
      </c>
    </row>
    <row r="6876" spans="40:48" ht="12.75" customHeight="1" x14ac:dyDescent="0.3">
      <c r="AN6876" s="22" t="s">
        <v>14433</v>
      </c>
      <c r="AO6876" s="22" t="s">
        <v>12645</v>
      </c>
      <c r="AP6876" s="90" t="s">
        <v>14434</v>
      </c>
      <c r="AQ6876" s="22" t="s">
        <v>561</v>
      </c>
      <c r="AR6876" s="22" t="s">
        <v>12633</v>
      </c>
      <c r="AS6876" s="56">
        <v>300</v>
      </c>
      <c r="AT6876" s="89">
        <v>42830.419525462959</v>
      </c>
      <c r="AU6876" s="22" t="s">
        <v>13908</v>
      </c>
      <c r="AV6876" s="22" t="s">
        <v>12634</v>
      </c>
    </row>
    <row r="6877" spans="40:48" ht="12.75" customHeight="1" x14ac:dyDescent="0.3">
      <c r="AN6877" s="22" t="s">
        <v>14435</v>
      </c>
      <c r="AO6877" s="22" t="s">
        <v>12645</v>
      </c>
      <c r="AP6877" s="90" t="s">
        <v>14436</v>
      </c>
      <c r="AQ6877" s="22" t="s">
        <v>561</v>
      </c>
      <c r="AR6877" s="22" t="s">
        <v>12633</v>
      </c>
      <c r="AS6877" s="56">
        <v>3600</v>
      </c>
      <c r="AT6877" s="89">
        <v>42853.681828703702</v>
      </c>
      <c r="AU6877" s="22" t="s">
        <v>14437</v>
      </c>
      <c r="AV6877" s="22" t="s">
        <v>12634</v>
      </c>
    </row>
    <row r="6878" spans="40:48" ht="12.75" customHeight="1" x14ac:dyDescent="0.3">
      <c r="AN6878" s="22" t="s">
        <v>14438</v>
      </c>
      <c r="AO6878" s="22" t="s">
        <v>12645</v>
      </c>
      <c r="AP6878" s="90" t="s">
        <v>14439</v>
      </c>
      <c r="AQ6878" s="22" t="s">
        <v>561</v>
      </c>
      <c r="AR6878" s="22" t="s">
        <v>783</v>
      </c>
      <c r="AS6878" s="56">
        <v>1</v>
      </c>
      <c r="AT6878" s="89">
        <v>42041.459328703706</v>
      </c>
      <c r="AU6878" s="22" t="s">
        <v>13908</v>
      </c>
      <c r="AV6878" s="22" t="s">
        <v>12634</v>
      </c>
    </row>
    <row r="6879" spans="40:48" ht="12.75" customHeight="1" x14ac:dyDescent="0.3">
      <c r="AN6879" s="22" t="s">
        <v>14440</v>
      </c>
      <c r="AO6879" s="22" t="s">
        <v>12645</v>
      </c>
      <c r="AP6879" s="90" t="s">
        <v>14441</v>
      </c>
      <c r="AQ6879" s="22" t="s">
        <v>561</v>
      </c>
      <c r="AR6879" s="22" t="s">
        <v>783</v>
      </c>
      <c r="AS6879" s="56">
        <v>1</v>
      </c>
      <c r="AT6879" s="89">
        <v>42760.730879629627</v>
      </c>
      <c r="AU6879" s="22" t="s">
        <v>13908</v>
      </c>
      <c r="AV6879" s="22" t="s">
        <v>12634</v>
      </c>
    </row>
    <row r="6880" spans="40:48" ht="12.75" customHeight="1" x14ac:dyDescent="0.3">
      <c r="AN6880" s="22" t="s">
        <v>14442</v>
      </c>
      <c r="AO6880" s="22" t="s">
        <v>12645</v>
      </c>
      <c r="AP6880" s="90" t="s">
        <v>14443</v>
      </c>
      <c r="AQ6880" s="22" t="s">
        <v>561</v>
      </c>
      <c r="AR6880" s="22" t="s">
        <v>783</v>
      </c>
      <c r="AS6880" s="56">
        <v>1</v>
      </c>
      <c r="AT6880" s="89">
        <v>42760.730879629627</v>
      </c>
      <c r="AU6880" s="22" t="s">
        <v>15007</v>
      </c>
      <c r="AV6880" s="22" t="s">
        <v>12634</v>
      </c>
    </row>
    <row r="6881" spans="40:48" ht="12.75" customHeight="1" x14ac:dyDescent="0.3">
      <c r="AN6881" s="22" t="s">
        <v>14444</v>
      </c>
      <c r="AO6881" s="22" t="s">
        <v>12645</v>
      </c>
      <c r="AP6881" s="90" t="s">
        <v>14445</v>
      </c>
      <c r="AQ6881" s="22" t="s">
        <v>561</v>
      </c>
      <c r="AR6881" s="22" t="s">
        <v>783</v>
      </c>
      <c r="AS6881" s="56">
        <v>1</v>
      </c>
      <c r="AT6881" s="89">
        <v>41330.730196759258</v>
      </c>
      <c r="AU6881" s="22" t="s">
        <v>14437</v>
      </c>
      <c r="AV6881" s="22" t="s">
        <v>12634</v>
      </c>
    </row>
    <row r="6882" spans="40:48" ht="12.75" customHeight="1" x14ac:dyDescent="0.3">
      <c r="AN6882" s="22" t="s">
        <v>14446</v>
      </c>
      <c r="AO6882" s="22" t="s">
        <v>12645</v>
      </c>
      <c r="AP6882" s="90" t="s">
        <v>14447</v>
      </c>
      <c r="AQ6882" s="22" t="s">
        <v>561</v>
      </c>
      <c r="AR6882" s="22" t="s">
        <v>12633</v>
      </c>
      <c r="AS6882" s="56">
        <v>1140</v>
      </c>
      <c r="AT6882" s="89">
        <v>42853.661631944444</v>
      </c>
      <c r="AU6882" s="22" t="s">
        <v>14437</v>
      </c>
      <c r="AV6882" s="22" t="s">
        <v>12634</v>
      </c>
    </row>
    <row r="6883" spans="40:48" ht="12.75" customHeight="1" x14ac:dyDescent="0.3">
      <c r="AN6883" s="22" t="s">
        <v>14448</v>
      </c>
      <c r="AO6883" s="22" t="s">
        <v>12645</v>
      </c>
      <c r="AP6883" s="90" t="s">
        <v>14449</v>
      </c>
      <c r="AQ6883" s="22" t="s">
        <v>561</v>
      </c>
      <c r="AR6883" s="22" t="s">
        <v>783</v>
      </c>
      <c r="AS6883" s="56">
        <v>1</v>
      </c>
      <c r="AT6883" s="89">
        <v>42571.684039351851</v>
      </c>
      <c r="AU6883" s="22" t="s">
        <v>13908</v>
      </c>
      <c r="AV6883" s="22" t="s">
        <v>12634</v>
      </c>
    </row>
    <row r="6884" spans="40:48" ht="12.75" customHeight="1" x14ac:dyDescent="0.3">
      <c r="AN6884" s="22" t="s">
        <v>14450</v>
      </c>
      <c r="AO6884" s="22" t="s">
        <v>12645</v>
      </c>
      <c r="AP6884" s="90" t="s">
        <v>14451</v>
      </c>
      <c r="AQ6884" s="22" t="s">
        <v>561</v>
      </c>
      <c r="AR6884" s="22" t="s">
        <v>12633</v>
      </c>
      <c r="AS6884" s="56">
        <v>1559.88</v>
      </c>
      <c r="AT6884" s="89">
        <v>42803.522222222222</v>
      </c>
      <c r="AU6884" s="22" t="s">
        <v>14437</v>
      </c>
      <c r="AV6884" s="22" t="s">
        <v>12634</v>
      </c>
    </row>
    <row r="6885" spans="40:48" ht="12.75" customHeight="1" x14ac:dyDescent="0.3">
      <c r="AN6885" s="22" t="s">
        <v>14452</v>
      </c>
      <c r="AO6885" s="22" t="s">
        <v>12645</v>
      </c>
      <c r="AP6885" s="90" t="s">
        <v>14453</v>
      </c>
      <c r="AQ6885" s="22" t="s">
        <v>561</v>
      </c>
      <c r="AR6885" s="22" t="s">
        <v>12633</v>
      </c>
      <c r="AS6885" s="56">
        <v>4301.1000000000004</v>
      </c>
      <c r="AT6885" s="89">
        <v>42800.487592592595</v>
      </c>
      <c r="AU6885" s="22" t="s">
        <v>13908</v>
      </c>
      <c r="AV6885" s="22" t="s">
        <v>12634</v>
      </c>
    </row>
    <row r="6886" spans="40:48" ht="12.75" customHeight="1" x14ac:dyDescent="0.3">
      <c r="AN6886" s="22" t="s">
        <v>14454</v>
      </c>
      <c r="AO6886" s="22" t="s">
        <v>12645</v>
      </c>
      <c r="AP6886" s="90" t="s">
        <v>14455</v>
      </c>
      <c r="AQ6886" s="22" t="s">
        <v>561</v>
      </c>
      <c r="AR6886" s="22" t="s">
        <v>783</v>
      </c>
      <c r="AS6886" s="56">
        <v>1</v>
      </c>
      <c r="AT6886" s="89">
        <v>42760.730879629627</v>
      </c>
      <c r="AU6886" s="22" t="s">
        <v>15017</v>
      </c>
      <c r="AV6886" s="22" t="s">
        <v>12634</v>
      </c>
    </row>
    <row r="6887" spans="40:48" ht="12.75" customHeight="1" x14ac:dyDescent="0.3">
      <c r="AN6887" s="22" t="s">
        <v>14456</v>
      </c>
      <c r="AO6887" s="22" t="s">
        <v>12645</v>
      </c>
      <c r="AP6887" s="90" t="s">
        <v>14457</v>
      </c>
      <c r="AQ6887" s="22" t="s">
        <v>561</v>
      </c>
      <c r="AR6887" s="22" t="s">
        <v>783</v>
      </c>
      <c r="AS6887" s="56">
        <v>1</v>
      </c>
      <c r="AT6887" s="89">
        <v>42198.436006944445</v>
      </c>
      <c r="AU6887" s="22" t="s">
        <v>13515</v>
      </c>
      <c r="AV6887" s="22" t="s">
        <v>12634</v>
      </c>
    </row>
    <row r="6888" spans="40:48" ht="12.75" customHeight="1" x14ac:dyDescent="0.3">
      <c r="AN6888" s="22" t="s">
        <v>14458</v>
      </c>
      <c r="AO6888" s="22" t="s">
        <v>12645</v>
      </c>
      <c r="AP6888" s="90" t="s">
        <v>14459</v>
      </c>
      <c r="AQ6888" s="22" t="s">
        <v>561</v>
      </c>
      <c r="AR6888" s="22" t="s">
        <v>783</v>
      </c>
      <c r="AS6888" s="56">
        <v>1</v>
      </c>
      <c r="AT6888" s="89">
        <v>41964.616851851853</v>
      </c>
      <c r="AU6888" s="22" t="s">
        <v>13515</v>
      </c>
      <c r="AV6888" s="22" t="s">
        <v>12634</v>
      </c>
    </row>
    <row r="6889" spans="40:48" ht="12.75" customHeight="1" x14ac:dyDescent="0.3">
      <c r="AN6889" s="22" t="s">
        <v>14460</v>
      </c>
      <c r="AO6889" s="22" t="s">
        <v>12645</v>
      </c>
      <c r="AP6889" s="90" t="s">
        <v>14461</v>
      </c>
      <c r="AQ6889" s="22" t="s">
        <v>561</v>
      </c>
      <c r="AR6889" s="22" t="s">
        <v>783</v>
      </c>
      <c r="AS6889" s="56">
        <v>1</v>
      </c>
      <c r="AT6889" s="89">
        <v>42335.703287037039</v>
      </c>
      <c r="AU6889" s="22" t="s">
        <v>12689</v>
      </c>
      <c r="AV6889" s="22" t="s">
        <v>12634</v>
      </c>
    </row>
    <row r="6890" spans="40:48" ht="12.75" customHeight="1" x14ac:dyDescent="0.3">
      <c r="AN6890" s="22" t="s">
        <v>14462</v>
      </c>
      <c r="AO6890" s="22" t="s">
        <v>12645</v>
      </c>
      <c r="AP6890" s="90" t="s">
        <v>14463</v>
      </c>
      <c r="AQ6890" s="22" t="s">
        <v>561</v>
      </c>
      <c r="AR6890" s="22" t="s">
        <v>783</v>
      </c>
      <c r="AS6890" s="56">
        <v>1</v>
      </c>
      <c r="AT6890" s="89">
        <v>42760.730879629627</v>
      </c>
      <c r="AU6890" s="22" t="s">
        <v>15003</v>
      </c>
      <c r="AV6890" s="22" t="s">
        <v>12634</v>
      </c>
    </row>
    <row r="6891" spans="40:48" ht="12.75" customHeight="1" x14ac:dyDescent="0.3">
      <c r="AN6891" s="22" t="s">
        <v>14464</v>
      </c>
      <c r="AO6891" s="22" t="s">
        <v>12645</v>
      </c>
      <c r="AP6891" s="90" t="s">
        <v>14465</v>
      </c>
      <c r="AQ6891" s="22" t="s">
        <v>561</v>
      </c>
      <c r="AR6891" s="22" t="s">
        <v>783</v>
      </c>
      <c r="AS6891" s="56">
        <v>1</v>
      </c>
      <c r="AT6891" s="89">
        <v>41816.610046296293</v>
      </c>
      <c r="AU6891" s="22" t="s">
        <v>14466</v>
      </c>
      <c r="AV6891" s="22" t="s">
        <v>12634</v>
      </c>
    </row>
    <row r="6892" spans="40:48" ht="12.75" customHeight="1" x14ac:dyDescent="0.3">
      <c r="AN6892" s="22" t="s">
        <v>14467</v>
      </c>
      <c r="AO6892" s="22" t="s">
        <v>12645</v>
      </c>
      <c r="AP6892" s="90" t="s">
        <v>14468</v>
      </c>
      <c r="AQ6892" s="22" t="s">
        <v>561</v>
      </c>
      <c r="AR6892" s="22" t="s">
        <v>12633</v>
      </c>
      <c r="AS6892" s="56">
        <v>137456.10999999999</v>
      </c>
      <c r="AT6892" s="89">
        <v>42782.529444444444</v>
      </c>
      <c r="AU6892" s="22" t="s">
        <v>14466</v>
      </c>
      <c r="AV6892" s="22" t="s">
        <v>12634</v>
      </c>
    </row>
    <row r="6893" spans="40:48" ht="12.75" customHeight="1" x14ac:dyDescent="0.3">
      <c r="AN6893" s="22" t="s">
        <v>14469</v>
      </c>
      <c r="AO6893" s="22" t="s">
        <v>12645</v>
      </c>
      <c r="AP6893" s="90" t="s">
        <v>14470</v>
      </c>
      <c r="AQ6893" s="22" t="s">
        <v>561</v>
      </c>
      <c r="AR6893" s="22" t="s">
        <v>12633</v>
      </c>
      <c r="AS6893" s="56">
        <v>137456.10999999999</v>
      </c>
      <c r="AT6893" s="89">
        <v>42782.529444444444</v>
      </c>
      <c r="AU6893" s="22" t="s">
        <v>14466</v>
      </c>
      <c r="AV6893" s="22" t="s">
        <v>12634</v>
      </c>
    </row>
    <row r="6894" spans="40:48" ht="12.75" customHeight="1" x14ac:dyDescent="0.3">
      <c r="AN6894" s="22" t="s">
        <v>14471</v>
      </c>
      <c r="AO6894" s="22" t="s">
        <v>12645</v>
      </c>
      <c r="AP6894" s="90" t="s">
        <v>14472</v>
      </c>
      <c r="AQ6894" s="22" t="s">
        <v>561</v>
      </c>
      <c r="AR6894" s="22" t="s">
        <v>783</v>
      </c>
      <c r="AS6894" s="56">
        <v>1</v>
      </c>
      <c r="AT6894" s="89">
        <v>42760.730879629627</v>
      </c>
      <c r="AU6894" s="22" t="s">
        <v>15018</v>
      </c>
      <c r="AV6894" s="22" t="s">
        <v>12634</v>
      </c>
    </row>
    <row r="6895" spans="40:48" ht="12.75" customHeight="1" x14ac:dyDescent="0.3">
      <c r="AN6895" s="22" t="s">
        <v>14473</v>
      </c>
      <c r="AO6895" s="22" t="s">
        <v>12645</v>
      </c>
      <c r="AP6895" s="90" t="s">
        <v>14474</v>
      </c>
      <c r="AQ6895" s="22" t="s">
        <v>561</v>
      </c>
      <c r="AR6895" s="22" t="s">
        <v>783</v>
      </c>
      <c r="AS6895" s="56">
        <v>1</v>
      </c>
      <c r="AT6895" s="89">
        <v>42760.730879629627</v>
      </c>
      <c r="AU6895" s="22" t="s">
        <v>15018</v>
      </c>
      <c r="AV6895" s="22" t="s">
        <v>12634</v>
      </c>
    </row>
    <row r="6896" spans="40:48" ht="12.75" customHeight="1" x14ac:dyDescent="0.3">
      <c r="AN6896" s="22" t="s">
        <v>14475</v>
      </c>
      <c r="AO6896" s="22" t="s">
        <v>12645</v>
      </c>
      <c r="AP6896" s="90" t="s">
        <v>14476</v>
      </c>
      <c r="AQ6896" s="22" t="s">
        <v>561</v>
      </c>
      <c r="AR6896" s="22" t="s">
        <v>783</v>
      </c>
      <c r="AS6896" s="56">
        <v>1</v>
      </c>
      <c r="AT6896" s="89">
        <v>42760.730879629627</v>
      </c>
      <c r="AU6896" s="22" t="s">
        <v>15018</v>
      </c>
      <c r="AV6896" s="22" t="s">
        <v>12634</v>
      </c>
    </row>
    <row r="6897" spans="40:48" ht="12.75" customHeight="1" x14ac:dyDescent="0.3">
      <c r="AN6897" s="22" t="s">
        <v>14477</v>
      </c>
      <c r="AO6897" s="22" t="s">
        <v>12645</v>
      </c>
      <c r="AP6897" s="90" t="s">
        <v>14478</v>
      </c>
      <c r="AQ6897" s="22" t="s">
        <v>561</v>
      </c>
      <c r="AR6897" s="22" t="s">
        <v>783</v>
      </c>
      <c r="AS6897" s="56">
        <v>1</v>
      </c>
      <c r="AT6897" s="89">
        <v>42044.558506944442</v>
      </c>
      <c r="AU6897" s="22" t="s">
        <v>14479</v>
      </c>
      <c r="AV6897" s="22" t="s">
        <v>12634</v>
      </c>
    </row>
    <row r="6898" spans="40:48" ht="12.75" customHeight="1" x14ac:dyDescent="0.3">
      <c r="AN6898" s="22" t="s">
        <v>14480</v>
      </c>
      <c r="AO6898" s="22" t="s">
        <v>12645</v>
      </c>
      <c r="AP6898" s="90" t="s">
        <v>14481</v>
      </c>
      <c r="AQ6898" s="22" t="s">
        <v>561</v>
      </c>
      <c r="AR6898" s="22" t="s">
        <v>783</v>
      </c>
      <c r="AS6898" s="56">
        <v>1</v>
      </c>
      <c r="AT6898" s="89">
        <v>42760.730879629627</v>
      </c>
      <c r="AU6898" s="22" t="s">
        <v>15003</v>
      </c>
      <c r="AV6898" s="22" t="s">
        <v>12634</v>
      </c>
    </row>
    <row r="6899" spans="40:48" ht="12.75" customHeight="1" x14ac:dyDescent="0.3">
      <c r="AN6899" s="22" t="s">
        <v>14482</v>
      </c>
      <c r="AO6899" s="22" t="s">
        <v>12645</v>
      </c>
      <c r="AP6899" s="90" t="s">
        <v>14483</v>
      </c>
      <c r="AQ6899" s="22" t="s">
        <v>561</v>
      </c>
      <c r="AR6899" s="22" t="s">
        <v>783</v>
      </c>
      <c r="AS6899" s="56">
        <v>1</v>
      </c>
      <c r="AT6899" s="89">
        <v>42570.643483796295</v>
      </c>
      <c r="AU6899" s="22" t="s">
        <v>14479</v>
      </c>
      <c r="AV6899" s="22" t="s">
        <v>12634</v>
      </c>
    </row>
    <row r="6900" spans="40:48" ht="12.75" customHeight="1" x14ac:dyDescent="0.3">
      <c r="AN6900" s="22" t="s">
        <v>14484</v>
      </c>
      <c r="AO6900" s="22" t="s">
        <v>12645</v>
      </c>
      <c r="AP6900" s="90" t="s">
        <v>14485</v>
      </c>
      <c r="AQ6900" s="22" t="s">
        <v>561</v>
      </c>
      <c r="AR6900" s="22" t="s">
        <v>12633</v>
      </c>
      <c r="AS6900" s="56">
        <v>520</v>
      </c>
      <c r="AT6900" s="89">
        <v>42867.818796296298</v>
      </c>
      <c r="AU6900" s="22" t="s">
        <v>14479</v>
      </c>
      <c r="AV6900" s="22" t="s">
        <v>12634</v>
      </c>
    </row>
    <row r="6901" spans="40:48" ht="12.75" customHeight="1" x14ac:dyDescent="0.3">
      <c r="AN6901" s="22" t="s">
        <v>14486</v>
      </c>
      <c r="AO6901" s="22" t="s">
        <v>12645</v>
      </c>
      <c r="AP6901" s="90" t="s">
        <v>14487</v>
      </c>
      <c r="AQ6901" s="22" t="s">
        <v>561</v>
      </c>
      <c r="AR6901" s="22" t="s">
        <v>783</v>
      </c>
      <c r="AS6901" s="56">
        <v>1</v>
      </c>
      <c r="AT6901" s="89">
        <v>42760.730879629627</v>
      </c>
      <c r="AU6901" s="22" t="s">
        <v>15003</v>
      </c>
      <c r="AV6901" s="22" t="s">
        <v>12634</v>
      </c>
    </row>
    <row r="6902" spans="40:48" ht="12.75" customHeight="1" x14ac:dyDescent="0.3">
      <c r="AN6902" s="22" t="s">
        <v>14488</v>
      </c>
      <c r="AO6902" s="22" t="s">
        <v>12645</v>
      </c>
      <c r="AP6902" s="90" t="s">
        <v>14489</v>
      </c>
      <c r="AQ6902" s="22" t="s">
        <v>561</v>
      </c>
      <c r="AR6902" s="22" t="s">
        <v>12633</v>
      </c>
      <c r="AS6902" s="56">
        <v>1800</v>
      </c>
      <c r="AT6902" s="89">
        <v>42818.653784722221</v>
      </c>
      <c r="AU6902" s="22" t="s">
        <v>12689</v>
      </c>
      <c r="AV6902" s="22" t="s">
        <v>12634</v>
      </c>
    </row>
    <row r="6903" spans="40:48" ht="12.75" customHeight="1" x14ac:dyDescent="0.3">
      <c r="AN6903" s="22" t="s">
        <v>14490</v>
      </c>
      <c r="AO6903" s="22" t="s">
        <v>12645</v>
      </c>
      <c r="AP6903" s="90" t="s">
        <v>14491</v>
      </c>
      <c r="AQ6903" s="22" t="s">
        <v>561</v>
      </c>
      <c r="AR6903" s="22" t="s">
        <v>12633</v>
      </c>
      <c r="AS6903" s="56">
        <v>482.67</v>
      </c>
      <c r="AT6903" s="89">
        <v>42793.803749999999</v>
      </c>
      <c r="AU6903" s="22" t="s">
        <v>14492</v>
      </c>
      <c r="AV6903" s="22" t="s">
        <v>12634</v>
      </c>
    </row>
    <row r="6904" spans="40:48" ht="12.75" customHeight="1" x14ac:dyDescent="0.3">
      <c r="AN6904" s="22" t="s">
        <v>14493</v>
      </c>
      <c r="AO6904" s="22" t="s">
        <v>12645</v>
      </c>
      <c r="AP6904" s="90" t="s">
        <v>14494</v>
      </c>
      <c r="AQ6904" s="22" t="s">
        <v>561</v>
      </c>
      <c r="AR6904" s="22" t="s">
        <v>783</v>
      </c>
      <c r="AS6904" s="56">
        <v>1</v>
      </c>
      <c r="AT6904" s="89">
        <v>42760.730879629627</v>
      </c>
      <c r="AU6904" s="22" t="s">
        <v>15003</v>
      </c>
      <c r="AV6904" s="22" t="s">
        <v>12634</v>
      </c>
    </row>
    <row r="6905" spans="40:48" ht="12.75" customHeight="1" x14ac:dyDescent="0.3">
      <c r="AN6905" s="22" t="s">
        <v>14495</v>
      </c>
      <c r="AO6905" s="22" t="s">
        <v>12645</v>
      </c>
      <c r="AP6905" s="90" t="s">
        <v>14496</v>
      </c>
      <c r="AQ6905" s="22" t="s">
        <v>561</v>
      </c>
      <c r="AR6905" s="22" t="s">
        <v>12633</v>
      </c>
      <c r="AS6905" s="56">
        <v>580.29</v>
      </c>
      <c r="AT6905" s="89">
        <v>42874.42633101852</v>
      </c>
      <c r="AU6905" s="22" t="s">
        <v>14492</v>
      </c>
      <c r="AV6905" s="22" t="s">
        <v>12634</v>
      </c>
    </row>
    <row r="6906" spans="40:48" ht="12.75" customHeight="1" x14ac:dyDescent="0.3">
      <c r="AN6906" s="22" t="s">
        <v>14497</v>
      </c>
      <c r="AO6906" s="22" t="s">
        <v>12645</v>
      </c>
      <c r="AP6906" s="90" t="s">
        <v>14498</v>
      </c>
      <c r="AQ6906" s="22" t="s">
        <v>561</v>
      </c>
      <c r="AR6906" s="22" t="s">
        <v>12633</v>
      </c>
      <c r="AS6906" s="56">
        <v>8446.35</v>
      </c>
      <c r="AT6906" s="89">
        <v>42804.448877314811</v>
      </c>
      <c r="AU6906" s="22" t="s">
        <v>14499</v>
      </c>
      <c r="AV6906" s="22" t="s">
        <v>12634</v>
      </c>
    </row>
    <row r="6907" spans="40:48" ht="12.75" customHeight="1" x14ac:dyDescent="0.3">
      <c r="AN6907" s="22" t="s">
        <v>14500</v>
      </c>
      <c r="AO6907" s="22" t="s">
        <v>12645</v>
      </c>
      <c r="AP6907" s="90" t="s">
        <v>14501</v>
      </c>
      <c r="AQ6907" s="22" t="s">
        <v>561</v>
      </c>
      <c r="AR6907" s="22" t="s">
        <v>783</v>
      </c>
      <c r="AS6907" s="56">
        <v>1</v>
      </c>
      <c r="AT6907" s="89">
        <v>41425.426527777781</v>
      </c>
      <c r="AU6907" s="22" t="s">
        <v>14499</v>
      </c>
      <c r="AV6907" s="22" t="s">
        <v>12634</v>
      </c>
    </row>
    <row r="6908" spans="40:48" ht="12.75" customHeight="1" x14ac:dyDescent="0.3">
      <c r="AN6908" s="22" t="s">
        <v>14502</v>
      </c>
      <c r="AO6908" s="22" t="s">
        <v>12645</v>
      </c>
      <c r="AP6908" s="90" t="s">
        <v>14503</v>
      </c>
      <c r="AQ6908" s="22" t="s">
        <v>561</v>
      </c>
      <c r="AR6908" s="22" t="s">
        <v>783</v>
      </c>
      <c r="AS6908" s="56">
        <v>1</v>
      </c>
      <c r="AT6908" s="89">
        <v>42731.756620370368</v>
      </c>
      <c r="AU6908" s="22" t="s">
        <v>14499</v>
      </c>
      <c r="AV6908" s="22" t="s">
        <v>12634</v>
      </c>
    </row>
    <row r="6909" spans="40:48" ht="12.75" customHeight="1" x14ac:dyDescent="0.3">
      <c r="AN6909" s="22" t="s">
        <v>14504</v>
      </c>
      <c r="AO6909" s="22" t="s">
        <v>12645</v>
      </c>
      <c r="AP6909" s="90" t="s">
        <v>14505</v>
      </c>
      <c r="AQ6909" s="22" t="s">
        <v>561</v>
      </c>
      <c r="AR6909" s="22" t="s">
        <v>12633</v>
      </c>
      <c r="AS6909" s="56">
        <v>644.61</v>
      </c>
      <c r="AT6909" s="89">
        <v>42867.69127314815</v>
      </c>
      <c r="AU6909" s="22" t="s">
        <v>14492</v>
      </c>
      <c r="AV6909" s="22" t="s">
        <v>12634</v>
      </c>
    </row>
    <row r="6910" spans="40:48" ht="12.75" customHeight="1" x14ac:dyDescent="0.3">
      <c r="AN6910" s="22" t="s">
        <v>14506</v>
      </c>
      <c r="AO6910" s="22" t="s">
        <v>12645</v>
      </c>
      <c r="AP6910" s="90" t="s">
        <v>14507</v>
      </c>
      <c r="AQ6910" s="22" t="s">
        <v>561</v>
      </c>
      <c r="AR6910" s="22" t="s">
        <v>783</v>
      </c>
      <c r="AS6910" s="56">
        <v>1</v>
      </c>
      <c r="AT6910" s="89">
        <v>42760.730879629627</v>
      </c>
      <c r="AU6910" s="22" t="s">
        <v>15003</v>
      </c>
      <c r="AV6910" s="22" t="s">
        <v>12634</v>
      </c>
    </row>
    <row r="6911" spans="40:48" ht="12.75" customHeight="1" x14ac:dyDescent="0.3">
      <c r="AN6911" s="22" t="s">
        <v>14508</v>
      </c>
      <c r="AO6911" s="22" t="s">
        <v>12645</v>
      </c>
      <c r="AP6911" s="90" t="s">
        <v>14509</v>
      </c>
      <c r="AQ6911" s="22" t="s">
        <v>561</v>
      </c>
      <c r="AR6911" s="22" t="s">
        <v>783</v>
      </c>
      <c r="AS6911" s="56">
        <v>1</v>
      </c>
      <c r="AT6911" s="89">
        <v>42760.730879629627</v>
      </c>
      <c r="AU6911" s="22" t="s">
        <v>15003</v>
      </c>
      <c r="AV6911" s="22" t="s">
        <v>12634</v>
      </c>
    </row>
    <row r="6912" spans="40:48" ht="12.75" customHeight="1" x14ac:dyDescent="0.3">
      <c r="AN6912" s="22" t="s">
        <v>14510</v>
      </c>
      <c r="AO6912" s="22" t="s">
        <v>12645</v>
      </c>
      <c r="AP6912" s="90" t="s">
        <v>14511</v>
      </c>
      <c r="AQ6912" s="22" t="s">
        <v>561</v>
      </c>
      <c r="AR6912" s="22" t="s">
        <v>783</v>
      </c>
      <c r="AS6912" s="56">
        <v>1</v>
      </c>
      <c r="AT6912" s="89">
        <v>42438.374780092592</v>
      </c>
      <c r="AU6912" s="22" t="s">
        <v>12706</v>
      </c>
      <c r="AV6912" s="22" t="s">
        <v>12634</v>
      </c>
    </row>
    <row r="6913" spans="40:48" ht="12.75" customHeight="1" x14ac:dyDescent="0.3">
      <c r="AN6913" s="22" t="s">
        <v>14512</v>
      </c>
      <c r="AO6913" s="22" t="s">
        <v>12645</v>
      </c>
      <c r="AP6913" s="90" t="s">
        <v>14513</v>
      </c>
      <c r="AQ6913" s="22" t="s">
        <v>561</v>
      </c>
      <c r="AR6913" s="22" t="s">
        <v>783</v>
      </c>
      <c r="AS6913" s="56">
        <v>1</v>
      </c>
      <c r="AT6913" s="89">
        <v>42556.362673611111</v>
      </c>
      <c r="AU6913" s="22" t="s">
        <v>12689</v>
      </c>
      <c r="AV6913" s="22" t="s">
        <v>12634</v>
      </c>
    </row>
    <row r="6914" spans="40:48" ht="12.75" customHeight="1" x14ac:dyDescent="0.3">
      <c r="AN6914" s="22" t="s">
        <v>14514</v>
      </c>
      <c r="AO6914" s="22" t="s">
        <v>12645</v>
      </c>
      <c r="AP6914" s="90" t="s">
        <v>14515</v>
      </c>
      <c r="AQ6914" s="22" t="s">
        <v>561</v>
      </c>
      <c r="AR6914" s="22" t="s">
        <v>12633</v>
      </c>
      <c r="AS6914" s="56">
        <v>352.18</v>
      </c>
      <c r="AT6914" s="89">
        <v>42853.735462962963</v>
      </c>
      <c r="AU6914" s="22" t="s">
        <v>12689</v>
      </c>
      <c r="AV6914" s="22" t="s">
        <v>12634</v>
      </c>
    </row>
    <row r="6915" spans="40:48" ht="12.75" customHeight="1" x14ac:dyDescent="0.3">
      <c r="AN6915" s="22" t="s">
        <v>14516</v>
      </c>
      <c r="AO6915" s="22" t="s">
        <v>12645</v>
      </c>
      <c r="AP6915" s="90" t="s">
        <v>14517</v>
      </c>
      <c r="AQ6915" s="22" t="s">
        <v>561</v>
      </c>
      <c r="AR6915" s="22" t="s">
        <v>783</v>
      </c>
      <c r="AS6915" s="56">
        <v>1</v>
      </c>
      <c r="AT6915" s="89">
        <v>41908.408321759256</v>
      </c>
      <c r="AU6915" s="22" t="s">
        <v>14479</v>
      </c>
      <c r="AV6915" s="22" t="s">
        <v>12634</v>
      </c>
    </row>
    <row r="6916" spans="40:48" ht="12.75" customHeight="1" x14ac:dyDescent="0.3">
      <c r="AN6916" s="22" t="s">
        <v>14518</v>
      </c>
      <c r="AO6916" s="22" t="s">
        <v>12645</v>
      </c>
      <c r="AP6916" s="90" t="s">
        <v>14519</v>
      </c>
      <c r="AQ6916" s="22" t="s">
        <v>561</v>
      </c>
      <c r="AR6916" s="22" t="s">
        <v>783</v>
      </c>
      <c r="AS6916" s="56">
        <v>1</v>
      </c>
      <c r="AT6916" s="89">
        <v>41632.569733796299</v>
      </c>
      <c r="AU6916" s="22" t="s">
        <v>14479</v>
      </c>
      <c r="AV6916" s="22" t="s">
        <v>12634</v>
      </c>
    </row>
    <row r="6917" spans="40:48" ht="12.75" customHeight="1" x14ac:dyDescent="0.3">
      <c r="AN6917" s="22" t="s">
        <v>14520</v>
      </c>
      <c r="AO6917" s="22" t="s">
        <v>12645</v>
      </c>
      <c r="AP6917" s="90" t="s">
        <v>14521</v>
      </c>
      <c r="AQ6917" s="22" t="s">
        <v>561</v>
      </c>
      <c r="AR6917" s="22" t="s">
        <v>783</v>
      </c>
      <c r="AS6917" s="56">
        <v>1</v>
      </c>
      <c r="AT6917" s="89">
        <v>42521.606215277781</v>
      </c>
      <c r="AU6917" s="22" t="s">
        <v>14479</v>
      </c>
      <c r="AV6917" s="22" t="s">
        <v>12634</v>
      </c>
    </row>
    <row r="6918" spans="40:48" ht="12.75" customHeight="1" x14ac:dyDescent="0.3">
      <c r="AN6918" s="22" t="s">
        <v>14522</v>
      </c>
      <c r="AO6918" s="22" t="s">
        <v>12645</v>
      </c>
      <c r="AP6918" s="90" t="s">
        <v>14523</v>
      </c>
      <c r="AQ6918" s="22" t="s">
        <v>561</v>
      </c>
      <c r="AR6918" s="22" t="s">
        <v>783</v>
      </c>
      <c r="AS6918" s="56">
        <v>1</v>
      </c>
      <c r="AT6918" s="89">
        <v>42760.730879629627</v>
      </c>
      <c r="AU6918" s="22" t="s">
        <v>15019</v>
      </c>
      <c r="AV6918" s="22" t="s">
        <v>12634</v>
      </c>
    </row>
    <row r="6919" spans="40:48" ht="12.75" customHeight="1" x14ac:dyDescent="0.3">
      <c r="AN6919" s="22" t="s">
        <v>14524</v>
      </c>
      <c r="AO6919" s="22" t="s">
        <v>12645</v>
      </c>
      <c r="AP6919" s="90" t="s">
        <v>14525</v>
      </c>
      <c r="AQ6919" s="22" t="s">
        <v>561</v>
      </c>
      <c r="AR6919" s="22" t="s">
        <v>783</v>
      </c>
      <c r="AS6919" s="56">
        <v>1</v>
      </c>
      <c r="AT6919" s="89">
        <v>42570.806342592594</v>
      </c>
      <c r="AU6919" s="22" t="s">
        <v>14479</v>
      </c>
      <c r="AV6919" s="22" t="s">
        <v>12634</v>
      </c>
    </row>
    <row r="6920" spans="40:48" ht="12.75" customHeight="1" x14ac:dyDescent="0.3">
      <c r="AN6920" s="22" t="s">
        <v>14526</v>
      </c>
      <c r="AO6920" s="22" t="s">
        <v>12645</v>
      </c>
      <c r="AP6920" s="90" t="s">
        <v>14527</v>
      </c>
      <c r="AQ6920" s="22" t="s">
        <v>561</v>
      </c>
      <c r="AR6920" s="22" t="s">
        <v>783</v>
      </c>
      <c r="AS6920" s="56">
        <v>1</v>
      </c>
      <c r="AT6920" s="89">
        <v>42271.617731481485</v>
      </c>
      <c r="AU6920" s="22" t="s">
        <v>14479</v>
      </c>
      <c r="AV6920" s="22" t="s">
        <v>12634</v>
      </c>
    </row>
    <row r="6921" spans="40:48" ht="12.75" customHeight="1" x14ac:dyDescent="0.3">
      <c r="AN6921" s="22" t="s">
        <v>14528</v>
      </c>
      <c r="AO6921" s="22" t="s">
        <v>12645</v>
      </c>
      <c r="AP6921" s="90" t="s">
        <v>14529</v>
      </c>
      <c r="AQ6921" s="22" t="s">
        <v>561</v>
      </c>
      <c r="AR6921" s="22" t="s">
        <v>783</v>
      </c>
      <c r="AS6921" s="56">
        <v>1</v>
      </c>
      <c r="AT6921" s="89">
        <v>42367.831770833334</v>
      </c>
      <c r="AU6921" s="22" t="s">
        <v>14479</v>
      </c>
      <c r="AV6921" s="22" t="s">
        <v>12634</v>
      </c>
    </row>
    <row r="6922" spans="40:48" ht="12.75" customHeight="1" x14ac:dyDescent="0.3">
      <c r="AN6922" s="22" t="s">
        <v>14530</v>
      </c>
      <c r="AO6922" s="22" t="s">
        <v>12645</v>
      </c>
      <c r="AP6922" s="90" t="s">
        <v>14531</v>
      </c>
      <c r="AQ6922" s="22" t="s">
        <v>561</v>
      </c>
      <c r="AR6922" s="22" t="s">
        <v>783</v>
      </c>
      <c r="AS6922" s="56">
        <v>1</v>
      </c>
      <c r="AT6922" s="89">
        <v>42429.705833333333</v>
      </c>
      <c r="AU6922" s="22" t="s">
        <v>14532</v>
      </c>
      <c r="AV6922" s="22" t="s">
        <v>12634</v>
      </c>
    </row>
    <row r="6923" spans="40:48" ht="12.75" customHeight="1" x14ac:dyDescent="0.3">
      <c r="AN6923" s="22" t="s">
        <v>14533</v>
      </c>
      <c r="AO6923" s="22" t="s">
        <v>12645</v>
      </c>
      <c r="AP6923" s="90" t="s">
        <v>14534</v>
      </c>
      <c r="AQ6923" s="22" t="s">
        <v>561</v>
      </c>
      <c r="AR6923" s="22" t="s">
        <v>783</v>
      </c>
      <c r="AS6923" s="56">
        <v>1</v>
      </c>
      <c r="AT6923" s="89">
        <v>42509.696168981478</v>
      </c>
      <c r="AU6923" s="22" t="s">
        <v>14535</v>
      </c>
      <c r="AV6923" s="22" t="s">
        <v>12634</v>
      </c>
    </row>
    <row r="6924" spans="40:48" ht="12.75" customHeight="1" x14ac:dyDescent="0.3">
      <c r="AN6924" s="22" t="s">
        <v>14536</v>
      </c>
      <c r="AO6924" s="22" t="s">
        <v>12645</v>
      </c>
      <c r="AP6924" s="90" t="s">
        <v>14537</v>
      </c>
      <c r="AQ6924" s="22" t="s">
        <v>561</v>
      </c>
      <c r="AR6924" s="22" t="s">
        <v>783</v>
      </c>
      <c r="AS6924" s="56">
        <v>1</v>
      </c>
      <c r="AT6924" s="89">
        <v>42509.696168981478</v>
      </c>
      <c r="AU6924" s="22" t="s">
        <v>14535</v>
      </c>
      <c r="AV6924" s="22" t="s">
        <v>12634</v>
      </c>
    </row>
    <row r="6925" spans="40:48" ht="12.75" customHeight="1" x14ac:dyDescent="0.3">
      <c r="AN6925" s="22" t="s">
        <v>14538</v>
      </c>
      <c r="AO6925" s="22" t="s">
        <v>12645</v>
      </c>
      <c r="AP6925" s="90" t="s">
        <v>14539</v>
      </c>
      <c r="AQ6925" s="22" t="s">
        <v>561</v>
      </c>
      <c r="AR6925" s="22" t="s">
        <v>783</v>
      </c>
      <c r="AS6925" s="56">
        <v>1</v>
      </c>
      <c r="AT6925" s="89">
        <v>42509.696168981478</v>
      </c>
      <c r="AU6925" s="22" t="s">
        <v>14535</v>
      </c>
      <c r="AV6925" s="22" t="s">
        <v>12634</v>
      </c>
    </row>
    <row r="6926" spans="40:48" ht="12.75" customHeight="1" x14ac:dyDescent="0.3">
      <c r="AN6926" s="22" t="s">
        <v>14540</v>
      </c>
      <c r="AO6926" s="22" t="s">
        <v>12645</v>
      </c>
      <c r="AP6926" s="90" t="s">
        <v>14541</v>
      </c>
      <c r="AQ6926" s="22" t="s">
        <v>561</v>
      </c>
      <c r="AR6926" s="22" t="s">
        <v>783</v>
      </c>
      <c r="AS6926" s="56">
        <v>1</v>
      </c>
      <c r="AT6926" s="89">
        <v>42760.730879629627</v>
      </c>
      <c r="AU6926" s="22" t="s">
        <v>15020</v>
      </c>
      <c r="AV6926" s="22" t="s">
        <v>12634</v>
      </c>
    </row>
    <row r="6927" spans="40:48" ht="12.75" customHeight="1" x14ac:dyDescent="0.3">
      <c r="AN6927" s="22" t="s">
        <v>14542</v>
      </c>
      <c r="AO6927" s="22" t="s">
        <v>12645</v>
      </c>
      <c r="AP6927" s="90" t="s">
        <v>14543</v>
      </c>
      <c r="AQ6927" s="22" t="s">
        <v>561</v>
      </c>
      <c r="AR6927" s="22" t="s">
        <v>783</v>
      </c>
      <c r="AS6927" s="56">
        <v>1</v>
      </c>
      <c r="AT6927" s="89">
        <v>42509.696168981478</v>
      </c>
      <c r="AU6927" s="22" t="s">
        <v>14535</v>
      </c>
      <c r="AV6927" s="22" t="s">
        <v>12634</v>
      </c>
    </row>
    <row r="6928" spans="40:48" ht="12.75" customHeight="1" x14ac:dyDescent="0.3">
      <c r="AN6928" s="22" t="s">
        <v>14544</v>
      </c>
      <c r="AO6928" s="22" t="s">
        <v>12645</v>
      </c>
      <c r="AP6928" s="90" t="s">
        <v>14545</v>
      </c>
      <c r="AQ6928" s="22" t="s">
        <v>561</v>
      </c>
      <c r="AR6928" s="22" t="s">
        <v>783</v>
      </c>
      <c r="AS6928" s="56">
        <v>1</v>
      </c>
      <c r="AT6928" s="89">
        <v>42538.631886574076</v>
      </c>
      <c r="AU6928" s="22" t="s">
        <v>14535</v>
      </c>
      <c r="AV6928" s="22" t="s">
        <v>12634</v>
      </c>
    </row>
    <row r="6929" spans="40:48" ht="12.75" customHeight="1" x14ac:dyDescent="0.3">
      <c r="AN6929" s="22" t="s">
        <v>14546</v>
      </c>
      <c r="AO6929" s="22" t="s">
        <v>12645</v>
      </c>
      <c r="AP6929" s="90" t="s">
        <v>14547</v>
      </c>
      <c r="AQ6929" s="22" t="s">
        <v>561</v>
      </c>
      <c r="AR6929" s="22" t="s">
        <v>783</v>
      </c>
      <c r="AS6929" s="56">
        <v>1</v>
      </c>
      <c r="AT6929" s="89">
        <v>42466.481111111112</v>
      </c>
      <c r="AU6929" s="22" t="s">
        <v>14535</v>
      </c>
      <c r="AV6929" s="22" t="s">
        <v>12634</v>
      </c>
    </row>
    <row r="6930" spans="40:48" ht="12.75" customHeight="1" x14ac:dyDescent="0.3">
      <c r="AN6930" s="22" t="s">
        <v>14548</v>
      </c>
      <c r="AO6930" s="22" t="s">
        <v>12645</v>
      </c>
      <c r="AP6930" s="90" t="s">
        <v>14549</v>
      </c>
      <c r="AQ6930" s="22" t="s">
        <v>561</v>
      </c>
      <c r="AR6930" s="22" t="s">
        <v>783</v>
      </c>
      <c r="AS6930" s="56">
        <v>1</v>
      </c>
      <c r="AT6930" s="89">
        <v>41963.469398148147</v>
      </c>
      <c r="AU6930" s="22" t="s">
        <v>14535</v>
      </c>
      <c r="AV6930" s="22" t="s">
        <v>12634</v>
      </c>
    </row>
    <row r="6931" spans="40:48" ht="12.75" customHeight="1" x14ac:dyDescent="0.3">
      <c r="AN6931" s="22" t="s">
        <v>14550</v>
      </c>
      <c r="AO6931" s="22" t="s">
        <v>12645</v>
      </c>
      <c r="AP6931" s="90" t="s">
        <v>14551</v>
      </c>
      <c r="AQ6931" s="22" t="s">
        <v>561</v>
      </c>
      <c r="AR6931" s="22" t="s">
        <v>783</v>
      </c>
      <c r="AS6931" s="56">
        <v>1</v>
      </c>
      <c r="AT6931" s="89">
        <v>42544.772685185184</v>
      </c>
      <c r="AU6931" s="22" t="s">
        <v>14535</v>
      </c>
      <c r="AV6931" s="22" t="s">
        <v>12634</v>
      </c>
    </row>
    <row r="6932" spans="40:48" ht="12.75" customHeight="1" x14ac:dyDescent="0.3">
      <c r="AN6932" s="22" t="s">
        <v>14552</v>
      </c>
      <c r="AO6932" s="22" t="s">
        <v>12645</v>
      </c>
      <c r="AP6932" s="90" t="s">
        <v>14553</v>
      </c>
      <c r="AQ6932" s="22" t="s">
        <v>561</v>
      </c>
      <c r="AR6932" s="22" t="s">
        <v>783</v>
      </c>
      <c r="AS6932" s="56">
        <v>1</v>
      </c>
      <c r="AT6932" s="89">
        <v>42681.6406712963</v>
      </c>
      <c r="AU6932" s="22" t="s">
        <v>14535</v>
      </c>
      <c r="AV6932" s="22" t="s">
        <v>12634</v>
      </c>
    </row>
    <row r="6933" spans="40:48" ht="12.75" customHeight="1" x14ac:dyDescent="0.3">
      <c r="AN6933" s="22" t="s">
        <v>14554</v>
      </c>
      <c r="AO6933" s="22" t="s">
        <v>12645</v>
      </c>
      <c r="AP6933" s="90" t="s">
        <v>14555</v>
      </c>
      <c r="AQ6933" s="22" t="s">
        <v>561</v>
      </c>
      <c r="AR6933" s="22" t="s">
        <v>12633</v>
      </c>
      <c r="AS6933" s="56">
        <v>413</v>
      </c>
      <c r="AT6933" s="89">
        <v>42822.51085648148</v>
      </c>
      <c r="AU6933" s="22" t="s">
        <v>14535</v>
      </c>
      <c r="AV6933" s="22" t="s">
        <v>12634</v>
      </c>
    </row>
    <row r="6934" spans="40:48" ht="12.75" customHeight="1" x14ac:dyDescent="0.3">
      <c r="AN6934" s="22" t="s">
        <v>14556</v>
      </c>
      <c r="AO6934" s="22" t="s">
        <v>12645</v>
      </c>
      <c r="AP6934" s="90" t="s">
        <v>14557</v>
      </c>
      <c r="AQ6934" s="22" t="s">
        <v>561</v>
      </c>
      <c r="AR6934" s="22" t="s">
        <v>783</v>
      </c>
      <c r="AS6934" s="56">
        <v>1</v>
      </c>
      <c r="AT6934" s="89">
        <v>42529.662986111114</v>
      </c>
      <c r="AU6934" s="22" t="s">
        <v>14535</v>
      </c>
      <c r="AV6934" s="22" t="s">
        <v>12634</v>
      </c>
    </row>
    <row r="6935" spans="40:48" ht="12.75" customHeight="1" x14ac:dyDescent="0.3">
      <c r="AN6935" s="22" t="s">
        <v>14558</v>
      </c>
      <c r="AO6935" s="22" t="s">
        <v>12645</v>
      </c>
      <c r="AP6935" s="90" t="s">
        <v>14559</v>
      </c>
      <c r="AQ6935" s="22" t="s">
        <v>561</v>
      </c>
      <c r="AR6935" s="22" t="s">
        <v>783</v>
      </c>
      <c r="AS6935" s="56">
        <v>1</v>
      </c>
      <c r="AT6935" s="89">
        <v>42678.515208333331</v>
      </c>
      <c r="AU6935" s="22" t="s">
        <v>14535</v>
      </c>
      <c r="AV6935" s="22" t="s">
        <v>12634</v>
      </c>
    </row>
    <row r="6936" spans="40:48" ht="12.75" customHeight="1" x14ac:dyDescent="0.3">
      <c r="AN6936" s="22" t="s">
        <v>14560</v>
      </c>
      <c r="AO6936" s="22" t="s">
        <v>12645</v>
      </c>
      <c r="AP6936" s="90" t="s">
        <v>14561</v>
      </c>
      <c r="AQ6936" s="22" t="s">
        <v>561</v>
      </c>
      <c r="AR6936" s="22" t="s">
        <v>783</v>
      </c>
      <c r="AS6936" s="56">
        <v>1</v>
      </c>
      <c r="AT6936" s="89">
        <v>42760.730879629627</v>
      </c>
      <c r="AU6936" s="22" t="s">
        <v>15003</v>
      </c>
      <c r="AV6936" s="22" t="s">
        <v>12634</v>
      </c>
    </row>
    <row r="6937" spans="40:48" ht="12.75" customHeight="1" x14ac:dyDescent="0.3">
      <c r="AN6937" s="22" t="s">
        <v>14562</v>
      </c>
      <c r="AO6937" s="22" t="s">
        <v>12645</v>
      </c>
      <c r="AP6937" s="90" t="s">
        <v>14563</v>
      </c>
      <c r="AQ6937" s="22" t="s">
        <v>561</v>
      </c>
      <c r="AR6937" s="22" t="s">
        <v>783</v>
      </c>
      <c r="AS6937" s="56">
        <v>1</v>
      </c>
      <c r="AT6937" s="89">
        <v>42760.730879629627</v>
      </c>
      <c r="AU6937" s="22" t="s">
        <v>15020</v>
      </c>
      <c r="AV6937" s="22" t="s">
        <v>12634</v>
      </c>
    </row>
    <row r="6938" spans="40:48" ht="12.75" customHeight="1" x14ac:dyDescent="0.3">
      <c r="AN6938" s="22" t="s">
        <v>14564</v>
      </c>
      <c r="AO6938" s="22" t="s">
        <v>12645</v>
      </c>
      <c r="AP6938" s="90" t="s">
        <v>14565</v>
      </c>
      <c r="AQ6938" s="22" t="s">
        <v>561</v>
      </c>
      <c r="AR6938" s="22" t="s">
        <v>783</v>
      </c>
      <c r="AS6938" s="56">
        <v>1</v>
      </c>
      <c r="AT6938" s="89">
        <v>42360.694513888891</v>
      </c>
      <c r="AU6938" s="22" t="s">
        <v>14535</v>
      </c>
      <c r="AV6938" s="22" t="s">
        <v>12634</v>
      </c>
    </row>
    <row r="6939" spans="40:48" ht="12.75" customHeight="1" x14ac:dyDescent="0.3">
      <c r="AN6939" s="22" t="s">
        <v>14566</v>
      </c>
      <c r="AO6939" s="22" t="s">
        <v>12645</v>
      </c>
      <c r="AP6939" s="90" t="s">
        <v>14567</v>
      </c>
      <c r="AQ6939" s="22" t="s">
        <v>561</v>
      </c>
      <c r="AR6939" s="22" t="s">
        <v>783</v>
      </c>
      <c r="AS6939" s="56">
        <v>1</v>
      </c>
      <c r="AT6939" s="89">
        <v>42566.398425925923</v>
      </c>
      <c r="AU6939" s="22" t="s">
        <v>14535</v>
      </c>
      <c r="AV6939" s="22" t="s">
        <v>12634</v>
      </c>
    </row>
    <row r="6940" spans="40:48" ht="12.75" customHeight="1" x14ac:dyDescent="0.3">
      <c r="AN6940" s="22" t="s">
        <v>14568</v>
      </c>
      <c r="AO6940" s="22" t="s">
        <v>12645</v>
      </c>
      <c r="AP6940" s="90" t="s">
        <v>14569</v>
      </c>
      <c r="AQ6940" s="22" t="s">
        <v>561</v>
      </c>
      <c r="AR6940" s="22" t="s">
        <v>783</v>
      </c>
      <c r="AS6940" s="56">
        <v>1</v>
      </c>
      <c r="AT6940" s="89">
        <v>42544.772685185184</v>
      </c>
      <c r="AU6940" s="22" t="s">
        <v>14535</v>
      </c>
      <c r="AV6940" s="22" t="s">
        <v>12634</v>
      </c>
    </row>
    <row r="6941" spans="40:48" ht="12.75" customHeight="1" x14ac:dyDescent="0.3">
      <c r="AN6941" s="22" t="s">
        <v>14570</v>
      </c>
      <c r="AO6941" s="22" t="s">
        <v>12645</v>
      </c>
      <c r="AP6941" s="90" t="s">
        <v>14571</v>
      </c>
      <c r="AQ6941" s="22" t="s">
        <v>561</v>
      </c>
      <c r="AR6941" s="22" t="s">
        <v>783</v>
      </c>
      <c r="AS6941" s="56">
        <v>1</v>
      </c>
      <c r="AT6941" s="89">
        <v>42760.730879629627</v>
      </c>
      <c r="AU6941" s="22" t="s">
        <v>15003</v>
      </c>
      <c r="AV6941" s="22" t="s">
        <v>12634</v>
      </c>
    </row>
    <row r="6942" spans="40:48" ht="12.75" customHeight="1" x14ac:dyDescent="0.3">
      <c r="AN6942" s="22" t="s">
        <v>14572</v>
      </c>
      <c r="AO6942" s="22" t="s">
        <v>12645</v>
      </c>
      <c r="AP6942" s="90" t="s">
        <v>14573</v>
      </c>
      <c r="AQ6942" s="22" t="s">
        <v>561</v>
      </c>
      <c r="AR6942" s="22" t="s">
        <v>783</v>
      </c>
      <c r="AS6942" s="56">
        <v>1</v>
      </c>
      <c r="AT6942" s="89">
        <v>42509.780381944445</v>
      </c>
      <c r="AU6942" s="22" t="s">
        <v>14535</v>
      </c>
      <c r="AV6942" s="22" t="s">
        <v>12634</v>
      </c>
    </row>
    <row r="6943" spans="40:48" ht="12.75" customHeight="1" x14ac:dyDescent="0.3">
      <c r="AN6943" s="22" t="s">
        <v>14574</v>
      </c>
      <c r="AO6943" s="22" t="s">
        <v>12645</v>
      </c>
      <c r="AP6943" s="90" t="s">
        <v>14575</v>
      </c>
      <c r="AQ6943" s="22" t="s">
        <v>561</v>
      </c>
      <c r="AR6943" s="22" t="s">
        <v>12633</v>
      </c>
      <c r="AS6943" s="56">
        <v>2000</v>
      </c>
      <c r="AT6943" s="89">
        <v>42873.672696759262</v>
      </c>
      <c r="AU6943" s="22" t="s">
        <v>12706</v>
      </c>
      <c r="AV6943" s="22" t="s">
        <v>12634</v>
      </c>
    </row>
    <row r="6944" spans="40:48" ht="12.75" customHeight="1" x14ac:dyDescent="0.3">
      <c r="AN6944" s="22" t="s">
        <v>14576</v>
      </c>
      <c r="AO6944" s="22" t="s">
        <v>12645</v>
      </c>
      <c r="AP6944" s="90" t="s">
        <v>14577</v>
      </c>
      <c r="AQ6944" s="22" t="s">
        <v>561</v>
      </c>
      <c r="AR6944" s="22" t="s">
        <v>783</v>
      </c>
      <c r="AS6944" s="56">
        <v>1</v>
      </c>
      <c r="AT6944" s="89">
        <v>41569.017465277779</v>
      </c>
      <c r="AU6944" s="22" t="s">
        <v>14578</v>
      </c>
      <c r="AV6944" s="22" t="s">
        <v>12634</v>
      </c>
    </row>
    <row r="6945" spans="40:48" ht="12.75" customHeight="1" x14ac:dyDescent="0.3">
      <c r="AN6945" s="22" t="s">
        <v>14579</v>
      </c>
      <c r="AO6945" s="22" t="s">
        <v>12645</v>
      </c>
      <c r="AP6945" s="90" t="s">
        <v>14580</v>
      </c>
      <c r="AQ6945" s="22" t="s">
        <v>561</v>
      </c>
      <c r="AR6945" s="22" t="s">
        <v>783</v>
      </c>
      <c r="AS6945" s="56">
        <v>1</v>
      </c>
      <c r="AT6945" s="89">
        <v>41914.634386574071</v>
      </c>
      <c r="AU6945" s="22" t="s">
        <v>14578</v>
      </c>
      <c r="AV6945" s="22" t="s">
        <v>12634</v>
      </c>
    </row>
    <row r="6946" spans="40:48" ht="12.75" customHeight="1" x14ac:dyDescent="0.3">
      <c r="AN6946" s="22" t="s">
        <v>14581</v>
      </c>
      <c r="AO6946" s="22" t="s">
        <v>12645</v>
      </c>
      <c r="AP6946" s="90" t="s">
        <v>14582</v>
      </c>
      <c r="AQ6946" s="22" t="s">
        <v>561</v>
      </c>
      <c r="AR6946" s="22" t="s">
        <v>783</v>
      </c>
      <c r="AS6946" s="56">
        <v>1</v>
      </c>
      <c r="AT6946" s="89">
        <v>42720.317118055558</v>
      </c>
      <c r="AU6946" s="22" t="s">
        <v>14578</v>
      </c>
      <c r="AV6946" s="22" t="s">
        <v>12634</v>
      </c>
    </row>
    <row r="6947" spans="40:48" ht="12.75" customHeight="1" x14ac:dyDescent="0.3">
      <c r="AN6947" s="22" t="s">
        <v>14583</v>
      </c>
      <c r="AO6947" s="22" t="s">
        <v>12645</v>
      </c>
      <c r="AP6947" s="90" t="s">
        <v>14584</v>
      </c>
      <c r="AQ6947" s="22" t="s">
        <v>561</v>
      </c>
      <c r="AR6947" s="22" t="s">
        <v>783</v>
      </c>
      <c r="AS6947" s="56">
        <v>1</v>
      </c>
      <c r="AT6947" s="89">
        <v>42338.368923611109</v>
      </c>
      <c r="AU6947" s="22" t="s">
        <v>14578</v>
      </c>
      <c r="AV6947" s="22" t="s">
        <v>12634</v>
      </c>
    </row>
    <row r="6948" spans="40:48" ht="12.75" customHeight="1" x14ac:dyDescent="0.3">
      <c r="AN6948" s="22" t="s">
        <v>14585</v>
      </c>
      <c r="AO6948" s="22" t="s">
        <v>12645</v>
      </c>
      <c r="AP6948" s="90" t="s">
        <v>14586</v>
      </c>
      <c r="AQ6948" s="22" t="s">
        <v>561</v>
      </c>
      <c r="AR6948" s="22" t="s">
        <v>12633</v>
      </c>
      <c r="AS6948" s="56">
        <v>2000</v>
      </c>
      <c r="AT6948" s="89">
        <v>42787.439016203702</v>
      </c>
      <c r="AU6948" s="22" t="s">
        <v>14578</v>
      </c>
      <c r="AV6948" s="22" t="s">
        <v>12634</v>
      </c>
    </row>
    <row r="6949" spans="40:48" ht="12.75" customHeight="1" x14ac:dyDescent="0.3">
      <c r="AN6949" s="22" t="s">
        <v>14587</v>
      </c>
      <c r="AO6949" s="22" t="s">
        <v>12645</v>
      </c>
      <c r="AP6949" s="90" t="s">
        <v>14588</v>
      </c>
      <c r="AQ6949" s="22" t="s">
        <v>561</v>
      </c>
      <c r="AR6949" s="22" t="s">
        <v>12633</v>
      </c>
      <c r="AS6949" s="56">
        <v>2400</v>
      </c>
      <c r="AT6949" s="89">
        <v>42768.38858796296</v>
      </c>
      <c r="AU6949" s="22" t="s">
        <v>14578</v>
      </c>
      <c r="AV6949" s="22" t="s">
        <v>12634</v>
      </c>
    </row>
    <row r="6950" spans="40:48" ht="12.75" customHeight="1" x14ac:dyDescent="0.3">
      <c r="AN6950" s="22" t="s">
        <v>14589</v>
      </c>
      <c r="AO6950" s="22" t="s">
        <v>12645</v>
      </c>
      <c r="AP6950" s="90" t="s">
        <v>14590</v>
      </c>
      <c r="AQ6950" s="22" t="s">
        <v>561</v>
      </c>
      <c r="AR6950" s="22" t="s">
        <v>783</v>
      </c>
      <c r="AS6950" s="56">
        <v>1</v>
      </c>
      <c r="AT6950" s="89">
        <v>42625.38</v>
      </c>
      <c r="AU6950" s="22" t="s">
        <v>14578</v>
      </c>
      <c r="AV6950" s="22" t="s">
        <v>12634</v>
      </c>
    </row>
    <row r="6951" spans="40:48" ht="12.75" customHeight="1" x14ac:dyDescent="0.3">
      <c r="AN6951" s="22" t="s">
        <v>14591</v>
      </c>
      <c r="AO6951" s="22" t="s">
        <v>12645</v>
      </c>
      <c r="AP6951" s="90" t="s">
        <v>14592</v>
      </c>
      <c r="AQ6951" s="22" t="s">
        <v>561</v>
      </c>
      <c r="AR6951" s="22" t="s">
        <v>783</v>
      </c>
      <c r="AS6951" s="56">
        <v>1</v>
      </c>
      <c r="AT6951" s="89">
        <v>42663.368483796294</v>
      </c>
      <c r="AU6951" s="22" t="s">
        <v>14532</v>
      </c>
      <c r="AV6951" s="22" t="s">
        <v>12634</v>
      </c>
    </row>
    <row r="6952" spans="40:48" ht="12.75" customHeight="1" x14ac:dyDescent="0.3">
      <c r="AN6952" s="22" t="s">
        <v>14593</v>
      </c>
      <c r="AO6952" s="22" t="s">
        <v>12645</v>
      </c>
      <c r="AP6952" s="90" t="s">
        <v>14594</v>
      </c>
      <c r="AQ6952" s="22" t="s">
        <v>561</v>
      </c>
      <c r="AR6952" s="22" t="s">
        <v>783</v>
      </c>
      <c r="AS6952" s="56">
        <v>1</v>
      </c>
      <c r="AT6952" s="89">
        <v>42760.730879629627</v>
      </c>
      <c r="AU6952" s="22" t="s">
        <v>15003</v>
      </c>
      <c r="AV6952" s="22" t="s">
        <v>12634</v>
      </c>
    </row>
    <row r="6953" spans="40:48" ht="12.75" customHeight="1" x14ac:dyDescent="0.3">
      <c r="AN6953" s="22" t="s">
        <v>14595</v>
      </c>
      <c r="AO6953" s="22" t="s">
        <v>12645</v>
      </c>
      <c r="AP6953" s="90" t="s">
        <v>14596</v>
      </c>
      <c r="AQ6953" s="22" t="s">
        <v>561</v>
      </c>
      <c r="AR6953" s="22" t="s">
        <v>783</v>
      </c>
      <c r="AS6953" s="56">
        <v>1</v>
      </c>
      <c r="AT6953" s="89">
        <v>42499.36209490741</v>
      </c>
      <c r="AU6953" s="22" t="s">
        <v>14578</v>
      </c>
      <c r="AV6953" s="22" t="s">
        <v>12634</v>
      </c>
    </row>
    <row r="6954" spans="40:48" ht="12.75" customHeight="1" x14ac:dyDescent="0.3">
      <c r="AN6954" s="22" t="s">
        <v>14597</v>
      </c>
      <c r="AO6954" s="22" t="s">
        <v>12645</v>
      </c>
      <c r="AP6954" s="90" t="s">
        <v>14598</v>
      </c>
      <c r="AQ6954" s="22" t="s">
        <v>561</v>
      </c>
      <c r="AR6954" s="22" t="s">
        <v>783</v>
      </c>
      <c r="AS6954" s="56">
        <v>1</v>
      </c>
      <c r="AT6954" s="89">
        <v>42046.601886574077</v>
      </c>
      <c r="AU6954" s="22" t="s">
        <v>14578</v>
      </c>
      <c r="AV6954" s="22" t="s">
        <v>12634</v>
      </c>
    </row>
    <row r="6955" spans="40:48" ht="12.75" customHeight="1" x14ac:dyDescent="0.3">
      <c r="AN6955" s="22" t="s">
        <v>14599</v>
      </c>
      <c r="AO6955" s="22" t="s">
        <v>12645</v>
      </c>
      <c r="AP6955" s="90" t="s">
        <v>14600</v>
      </c>
      <c r="AQ6955" s="22" t="s">
        <v>561</v>
      </c>
      <c r="AR6955" s="22" t="s">
        <v>12633</v>
      </c>
      <c r="AS6955" s="56">
        <v>87277.83</v>
      </c>
      <c r="AT6955" s="89">
        <v>42870.696597222224</v>
      </c>
      <c r="AU6955" s="22" t="s">
        <v>14578</v>
      </c>
      <c r="AV6955" s="22" t="s">
        <v>12634</v>
      </c>
    </row>
    <row r="6956" spans="40:48" ht="12.75" customHeight="1" x14ac:dyDescent="0.3">
      <c r="AN6956" s="22" t="s">
        <v>14601</v>
      </c>
      <c r="AO6956" s="22" t="s">
        <v>12645</v>
      </c>
      <c r="AP6956" s="90" t="s">
        <v>14602</v>
      </c>
      <c r="AQ6956" s="22" t="s">
        <v>561</v>
      </c>
      <c r="AR6956" s="22" t="s">
        <v>783</v>
      </c>
      <c r="AS6956" s="56">
        <v>1</v>
      </c>
      <c r="AT6956" s="89">
        <v>41509.456863425927</v>
      </c>
      <c r="AU6956" s="22" t="s">
        <v>14578</v>
      </c>
      <c r="AV6956" s="22" t="s">
        <v>12634</v>
      </c>
    </row>
    <row r="6957" spans="40:48" ht="12.75" customHeight="1" x14ac:dyDescent="0.3">
      <c r="AN6957" s="22" t="s">
        <v>14603</v>
      </c>
      <c r="AO6957" s="22" t="s">
        <v>12645</v>
      </c>
      <c r="AP6957" s="90" t="s">
        <v>14604</v>
      </c>
      <c r="AQ6957" s="22" t="s">
        <v>561</v>
      </c>
      <c r="AR6957" s="22" t="s">
        <v>783</v>
      </c>
      <c r="AS6957" s="56">
        <v>1</v>
      </c>
      <c r="AT6957" s="89">
        <v>41989.415370370371</v>
      </c>
      <c r="AU6957" s="22" t="s">
        <v>14605</v>
      </c>
      <c r="AV6957" s="22" t="s">
        <v>12634</v>
      </c>
    </row>
    <row r="6958" spans="40:48" ht="12.75" customHeight="1" x14ac:dyDescent="0.3">
      <c r="AN6958" s="22" t="s">
        <v>14606</v>
      </c>
      <c r="AO6958" s="22" t="s">
        <v>12645</v>
      </c>
      <c r="AP6958" s="90" t="s">
        <v>14607</v>
      </c>
      <c r="AQ6958" s="22" t="s">
        <v>561</v>
      </c>
      <c r="AR6958" s="22" t="s">
        <v>783</v>
      </c>
      <c r="AS6958" s="56">
        <v>1</v>
      </c>
      <c r="AT6958" s="89">
        <v>42760.730879629627</v>
      </c>
      <c r="AU6958" s="22" t="s">
        <v>15003</v>
      </c>
      <c r="AV6958" s="22" t="s">
        <v>12634</v>
      </c>
    </row>
    <row r="6959" spans="40:48" ht="12.75" customHeight="1" x14ac:dyDescent="0.3">
      <c r="AN6959" s="22" t="s">
        <v>14608</v>
      </c>
      <c r="AO6959" s="22" t="s">
        <v>12645</v>
      </c>
      <c r="AP6959" s="90" t="s">
        <v>14609</v>
      </c>
      <c r="AQ6959" s="22" t="s">
        <v>561</v>
      </c>
      <c r="AR6959" s="22" t="s">
        <v>783</v>
      </c>
      <c r="AS6959" s="56">
        <v>1</v>
      </c>
      <c r="AT6959" s="89">
        <v>42436.411307870374</v>
      </c>
      <c r="AU6959" s="22" t="s">
        <v>14605</v>
      </c>
      <c r="AV6959" s="22" t="s">
        <v>12634</v>
      </c>
    </row>
    <row r="6960" spans="40:48" ht="12.75" customHeight="1" x14ac:dyDescent="0.3">
      <c r="AN6960" s="22" t="s">
        <v>14610</v>
      </c>
      <c r="AO6960" s="22" t="s">
        <v>12645</v>
      </c>
      <c r="AP6960" s="90" t="s">
        <v>14611</v>
      </c>
      <c r="AQ6960" s="22" t="s">
        <v>561</v>
      </c>
      <c r="AR6960" s="22" t="s">
        <v>783</v>
      </c>
      <c r="AS6960" s="56">
        <v>1</v>
      </c>
      <c r="AT6960" s="89">
        <v>41687.665497685186</v>
      </c>
      <c r="AU6960" s="22" t="s">
        <v>14532</v>
      </c>
      <c r="AV6960" s="22" t="s">
        <v>12634</v>
      </c>
    </row>
    <row r="6961" spans="40:48" ht="12.75" customHeight="1" x14ac:dyDescent="0.3">
      <c r="AN6961" s="22" t="s">
        <v>14612</v>
      </c>
      <c r="AO6961" s="22" t="s">
        <v>12645</v>
      </c>
      <c r="AP6961" s="90" t="s">
        <v>14613</v>
      </c>
      <c r="AQ6961" s="22" t="s">
        <v>561</v>
      </c>
      <c r="AR6961" s="22" t="s">
        <v>783</v>
      </c>
      <c r="AS6961" s="56">
        <v>1</v>
      </c>
      <c r="AT6961" s="89">
        <v>42510.757210648146</v>
      </c>
      <c r="AU6961" s="22" t="s">
        <v>14605</v>
      </c>
      <c r="AV6961" s="22" t="s">
        <v>12634</v>
      </c>
    </row>
    <row r="6962" spans="40:48" ht="12.75" customHeight="1" x14ac:dyDescent="0.3">
      <c r="AN6962" s="22" t="s">
        <v>14614</v>
      </c>
      <c r="AO6962" s="22" t="s">
        <v>12645</v>
      </c>
      <c r="AP6962" s="90" t="s">
        <v>14615</v>
      </c>
      <c r="AQ6962" s="22" t="s">
        <v>561</v>
      </c>
      <c r="AR6962" s="22" t="s">
        <v>783</v>
      </c>
      <c r="AS6962" s="56">
        <v>1</v>
      </c>
      <c r="AT6962" s="89">
        <v>42563.677534722221</v>
      </c>
      <c r="AU6962" s="22" t="s">
        <v>14605</v>
      </c>
      <c r="AV6962" s="22" t="s">
        <v>12634</v>
      </c>
    </row>
    <row r="6963" spans="40:48" ht="12.75" customHeight="1" x14ac:dyDescent="0.3">
      <c r="AN6963" s="22" t="s">
        <v>14616</v>
      </c>
      <c r="AO6963" s="22" t="s">
        <v>12645</v>
      </c>
      <c r="AP6963" s="90" t="s">
        <v>14617</v>
      </c>
      <c r="AQ6963" s="22" t="s">
        <v>561</v>
      </c>
      <c r="AR6963" s="22" t="s">
        <v>783</v>
      </c>
      <c r="AS6963" s="56">
        <v>1</v>
      </c>
      <c r="AT6963" s="89">
        <v>42432.495486111111</v>
      </c>
      <c r="AU6963" s="22" t="s">
        <v>14605</v>
      </c>
      <c r="AV6963" s="22" t="s">
        <v>12634</v>
      </c>
    </row>
    <row r="6964" spans="40:48" ht="12.75" customHeight="1" x14ac:dyDescent="0.3">
      <c r="AN6964" s="22" t="s">
        <v>14618</v>
      </c>
      <c r="AO6964" s="22" t="s">
        <v>12645</v>
      </c>
      <c r="AP6964" s="90" t="s">
        <v>14619</v>
      </c>
      <c r="AQ6964" s="22" t="s">
        <v>561</v>
      </c>
      <c r="AR6964" s="22" t="s">
        <v>783</v>
      </c>
      <c r="AS6964" s="56">
        <v>1</v>
      </c>
      <c r="AT6964" s="89">
        <v>42538.648564814815</v>
      </c>
      <c r="AU6964" s="22" t="s">
        <v>14605</v>
      </c>
      <c r="AV6964" s="22" t="s">
        <v>12634</v>
      </c>
    </row>
    <row r="6965" spans="40:48" ht="12.75" customHeight="1" x14ac:dyDescent="0.3">
      <c r="AN6965" s="22" t="s">
        <v>14620</v>
      </c>
      <c r="AO6965" s="22" t="s">
        <v>12645</v>
      </c>
      <c r="AP6965" s="90" t="s">
        <v>14621</v>
      </c>
      <c r="AQ6965" s="22" t="s">
        <v>561</v>
      </c>
      <c r="AR6965" s="22" t="s">
        <v>783</v>
      </c>
      <c r="AS6965" s="56">
        <v>1</v>
      </c>
      <c r="AT6965" s="89">
        <v>42760.730879629627</v>
      </c>
      <c r="AU6965" s="22" t="s">
        <v>15003</v>
      </c>
      <c r="AV6965" s="22" t="s">
        <v>12634</v>
      </c>
    </row>
    <row r="6966" spans="40:48" ht="12.75" customHeight="1" x14ac:dyDescent="0.3">
      <c r="AN6966" s="22" t="s">
        <v>14622</v>
      </c>
      <c r="AO6966" s="22" t="s">
        <v>12645</v>
      </c>
      <c r="AP6966" s="90" t="s">
        <v>14623</v>
      </c>
      <c r="AQ6966" s="22" t="s">
        <v>561</v>
      </c>
      <c r="AR6966" s="22" t="s">
        <v>783</v>
      </c>
      <c r="AS6966" s="56">
        <v>1</v>
      </c>
      <c r="AT6966" s="89">
        <v>42528.538391203707</v>
      </c>
      <c r="AU6966" s="22" t="s">
        <v>14605</v>
      </c>
      <c r="AV6966" s="22" t="s">
        <v>12634</v>
      </c>
    </row>
    <row r="6967" spans="40:48" ht="12.75" customHeight="1" x14ac:dyDescent="0.3">
      <c r="AN6967" s="22" t="s">
        <v>14624</v>
      </c>
      <c r="AO6967" s="22" t="s">
        <v>12645</v>
      </c>
      <c r="AP6967" s="90" t="s">
        <v>14625</v>
      </c>
      <c r="AQ6967" s="22" t="s">
        <v>561</v>
      </c>
      <c r="AR6967" s="22" t="s">
        <v>783</v>
      </c>
      <c r="AS6967" s="56">
        <v>1</v>
      </c>
      <c r="AT6967" s="89">
        <v>42671.441932870373</v>
      </c>
      <c r="AU6967" s="22" t="s">
        <v>14605</v>
      </c>
      <c r="AV6967" s="22" t="s">
        <v>12634</v>
      </c>
    </row>
    <row r="6968" spans="40:48" ht="12.75" customHeight="1" x14ac:dyDescent="0.3">
      <c r="AN6968" s="22" t="s">
        <v>14626</v>
      </c>
      <c r="AO6968" s="22" t="s">
        <v>12645</v>
      </c>
      <c r="AP6968" s="90" t="s">
        <v>14627</v>
      </c>
      <c r="AQ6968" s="22" t="s">
        <v>561</v>
      </c>
      <c r="AR6968" s="22" t="s">
        <v>783</v>
      </c>
      <c r="AS6968" s="56">
        <v>1</v>
      </c>
      <c r="AT6968" s="89">
        <v>42429.705833333333</v>
      </c>
      <c r="AU6968" s="22" t="s">
        <v>14532</v>
      </c>
      <c r="AV6968" s="22" t="s">
        <v>12634</v>
      </c>
    </row>
    <row r="6969" spans="40:48" ht="12.75" customHeight="1" x14ac:dyDescent="0.3">
      <c r="AN6969" s="22" t="s">
        <v>14628</v>
      </c>
      <c r="AO6969" s="22" t="s">
        <v>12645</v>
      </c>
      <c r="AP6969" s="90" t="s">
        <v>14629</v>
      </c>
      <c r="AQ6969" s="22" t="s">
        <v>561</v>
      </c>
      <c r="AR6969" s="22" t="s">
        <v>783</v>
      </c>
      <c r="AS6969" s="56">
        <v>1</v>
      </c>
      <c r="AT6969" s="89">
        <v>42510.649039351854</v>
      </c>
      <c r="AU6969" s="22" t="s">
        <v>14532</v>
      </c>
      <c r="AV6969" s="22" t="s">
        <v>12634</v>
      </c>
    </row>
    <row r="6970" spans="40:48" ht="12.75" customHeight="1" x14ac:dyDescent="0.3">
      <c r="AN6970" s="22" t="s">
        <v>14630</v>
      </c>
      <c r="AO6970" s="22" t="s">
        <v>12645</v>
      </c>
      <c r="AP6970" s="90" t="s">
        <v>14631</v>
      </c>
      <c r="AQ6970" s="22" t="s">
        <v>561</v>
      </c>
      <c r="AR6970" s="22" t="s">
        <v>783</v>
      </c>
      <c r="AS6970" s="56">
        <v>1</v>
      </c>
      <c r="AT6970" s="89">
        <v>42625.417488425926</v>
      </c>
      <c r="AU6970" s="22" t="s">
        <v>14605</v>
      </c>
      <c r="AV6970" s="22" t="s">
        <v>12634</v>
      </c>
    </row>
    <row r="6971" spans="40:48" ht="12.75" customHeight="1" x14ac:dyDescent="0.3">
      <c r="AN6971" s="22" t="s">
        <v>14632</v>
      </c>
      <c r="AO6971" s="22" t="s">
        <v>12645</v>
      </c>
      <c r="AP6971" s="90" t="s">
        <v>14633</v>
      </c>
      <c r="AQ6971" s="22" t="s">
        <v>561</v>
      </c>
      <c r="AR6971" s="22" t="s">
        <v>783</v>
      </c>
      <c r="AS6971" s="56">
        <v>1</v>
      </c>
      <c r="AT6971" s="89">
        <v>42510.786168981482</v>
      </c>
      <c r="AU6971" s="22" t="s">
        <v>14605</v>
      </c>
      <c r="AV6971" s="22" t="s">
        <v>12634</v>
      </c>
    </row>
    <row r="6972" spans="40:48" ht="12.75" customHeight="1" x14ac:dyDescent="0.3">
      <c r="AN6972" s="22" t="s">
        <v>14634</v>
      </c>
      <c r="AO6972" s="22" t="s">
        <v>12645</v>
      </c>
      <c r="AP6972" s="90" t="s">
        <v>14635</v>
      </c>
      <c r="AQ6972" s="22" t="s">
        <v>561</v>
      </c>
      <c r="AR6972" s="22" t="s">
        <v>783</v>
      </c>
      <c r="AS6972" s="56">
        <v>1</v>
      </c>
      <c r="AT6972" s="89">
        <v>42626.821192129632</v>
      </c>
      <c r="AU6972" s="22" t="s">
        <v>14535</v>
      </c>
      <c r="AV6972" s="22" t="s">
        <v>12634</v>
      </c>
    </row>
    <row r="6973" spans="40:48" ht="12.75" customHeight="1" x14ac:dyDescent="0.3">
      <c r="AN6973" s="22" t="s">
        <v>14636</v>
      </c>
      <c r="AO6973" s="22" t="s">
        <v>12645</v>
      </c>
      <c r="AP6973" s="90" t="s">
        <v>14637</v>
      </c>
      <c r="AQ6973" s="22" t="s">
        <v>561</v>
      </c>
      <c r="AR6973" s="22" t="s">
        <v>783</v>
      </c>
      <c r="AS6973" s="56">
        <v>1</v>
      </c>
      <c r="AT6973" s="89">
        <v>42039.360902777778</v>
      </c>
      <c r="AU6973" s="22" t="s">
        <v>14638</v>
      </c>
      <c r="AV6973" s="22" t="s">
        <v>12634</v>
      </c>
    </row>
    <row r="6974" spans="40:48" ht="12.75" customHeight="1" x14ac:dyDescent="0.3">
      <c r="AN6974" s="22" t="s">
        <v>14639</v>
      </c>
      <c r="AO6974" s="22" t="s">
        <v>12645</v>
      </c>
      <c r="AP6974" s="90" t="s">
        <v>14640</v>
      </c>
      <c r="AQ6974" s="22" t="s">
        <v>561</v>
      </c>
      <c r="AR6974" s="22" t="s">
        <v>12633</v>
      </c>
      <c r="AS6974" s="56">
        <v>6000</v>
      </c>
      <c r="AT6974" s="89">
        <v>42779.627534722225</v>
      </c>
      <c r="AU6974" s="22" t="s">
        <v>14638</v>
      </c>
      <c r="AV6974" s="22" t="s">
        <v>12634</v>
      </c>
    </row>
    <row r="6975" spans="40:48" ht="12.75" customHeight="1" x14ac:dyDescent="0.3">
      <c r="AN6975" s="22" t="s">
        <v>14641</v>
      </c>
      <c r="AO6975" s="22" t="s">
        <v>12645</v>
      </c>
      <c r="AP6975" s="90" t="s">
        <v>14642</v>
      </c>
      <c r="AQ6975" s="22" t="s">
        <v>561</v>
      </c>
      <c r="AR6975" s="22" t="s">
        <v>783</v>
      </c>
      <c r="AS6975" s="56">
        <v>1</v>
      </c>
      <c r="AT6975" s="89">
        <v>42760.730879629627</v>
      </c>
      <c r="AU6975" s="22" t="s">
        <v>15021</v>
      </c>
      <c r="AV6975" s="22" t="s">
        <v>12634</v>
      </c>
    </row>
    <row r="6976" spans="40:48" ht="12.75" customHeight="1" x14ac:dyDescent="0.3">
      <c r="AN6976" s="22" t="s">
        <v>14643</v>
      </c>
      <c r="AO6976" s="22" t="s">
        <v>12645</v>
      </c>
      <c r="AP6976" s="90" t="s">
        <v>14644</v>
      </c>
      <c r="AQ6976" s="22" t="s">
        <v>561</v>
      </c>
      <c r="AR6976" s="22" t="s">
        <v>783</v>
      </c>
      <c r="AS6976" s="56">
        <v>1</v>
      </c>
      <c r="AT6976" s="89">
        <v>42706.373113425929</v>
      </c>
      <c r="AU6976" s="22" t="s">
        <v>14638</v>
      </c>
      <c r="AV6976" s="22" t="s">
        <v>12634</v>
      </c>
    </row>
    <row r="6977" spans="40:48" ht="12.75" customHeight="1" x14ac:dyDescent="0.3">
      <c r="AN6977" s="22" t="s">
        <v>14645</v>
      </c>
      <c r="AO6977" s="22" t="s">
        <v>12645</v>
      </c>
      <c r="AP6977" s="90" t="s">
        <v>14646</v>
      </c>
      <c r="AQ6977" s="22" t="s">
        <v>561</v>
      </c>
      <c r="AR6977" s="22" t="s">
        <v>12633</v>
      </c>
      <c r="AS6977" s="56">
        <v>720</v>
      </c>
      <c r="AT6977" s="89">
        <v>42804.571064814816</v>
      </c>
      <c r="AU6977" s="22" t="s">
        <v>14638</v>
      </c>
      <c r="AV6977" s="22" t="s">
        <v>12634</v>
      </c>
    </row>
    <row r="6978" spans="40:48" ht="12.75" customHeight="1" x14ac:dyDescent="0.3">
      <c r="AN6978" s="22" t="s">
        <v>14647</v>
      </c>
      <c r="AO6978" s="22" t="s">
        <v>12645</v>
      </c>
      <c r="AP6978" s="90" t="s">
        <v>14648</v>
      </c>
      <c r="AQ6978" s="22" t="s">
        <v>561</v>
      </c>
      <c r="AR6978" s="22" t="s">
        <v>783</v>
      </c>
      <c r="AS6978" s="56">
        <v>1</v>
      </c>
      <c r="AT6978" s="89">
        <v>41520.790162037039</v>
      </c>
      <c r="AU6978" s="22" t="s">
        <v>14638</v>
      </c>
      <c r="AV6978" s="22" t="s">
        <v>12634</v>
      </c>
    </row>
    <row r="6979" spans="40:48" ht="12.75" customHeight="1" x14ac:dyDescent="0.3">
      <c r="AN6979" s="22" t="s">
        <v>14649</v>
      </c>
      <c r="AO6979" s="22" t="s">
        <v>12645</v>
      </c>
      <c r="AP6979" s="90" t="s">
        <v>14650</v>
      </c>
      <c r="AQ6979" s="22" t="s">
        <v>561</v>
      </c>
      <c r="AR6979" s="22" t="s">
        <v>783</v>
      </c>
      <c r="AS6979" s="56">
        <v>1</v>
      </c>
      <c r="AT6979" s="89">
        <v>42534.627928240741</v>
      </c>
      <c r="AU6979" s="22" t="s">
        <v>14638</v>
      </c>
      <c r="AV6979" s="22" t="s">
        <v>12634</v>
      </c>
    </row>
    <row r="6980" spans="40:48" ht="12.75" customHeight="1" x14ac:dyDescent="0.3">
      <c r="AN6980" s="22" t="s">
        <v>14651</v>
      </c>
      <c r="AO6980" s="22" t="s">
        <v>12645</v>
      </c>
      <c r="AP6980" s="90" t="s">
        <v>14652</v>
      </c>
      <c r="AQ6980" s="22" t="s">
        <v>561</v>
      </c>
      <c r="AR6980" s="22" t="s">
        <v>783</v>
      </c>
      <c r="AS6980" s="56">
        <v>1</v>
      </c>
      <c r="AT6980" s="89">
        <v>42622.873749999999</v>
      </c>
      <c r="AU6980" s="22" t="s">
        <v>14638</v>
      </c>
      <c r="AV6980" s="22" t="s">
        <v>12634</v>
      </c>
    </row>
    <row r="6981" spans="40:48" ht="12.75" customHeight="1" x14ac:dyDescent="0.3">
      <c r="AN6981" s="22" t="s">
        <v>14653</v>
      </c>
      <c r="AO6981" s="22" t="s">
        <v>12645</v>
      </c>
      <c r="AP6981" s="90" t="s">
        <v>14654</v>
      </c>
      <c r="AQ6981" s="22" t="s">
        <v>561</v>
      </c>
      <c r="AR6981" s="22" t="s">
        <v>783</v>
      </c>
      <c r="AS6981" s="56">
        <v>0</v>
      </c>
      <c r="AT6981" s="89">
        <v>42802.478148148148</v>
      </c>
      <c r="AU6981" s="22" t="s">
        <v>14532</v>
      </c>
      <c r="AV6981" s="22" t="s">
        <v>12634</v>
      </c>
    </row>
    <row r="6982" spans="40:48" ht="12.75" customHeight="1" x14ac:dyDescent="0.3">
      <c r="AN6982" s="22" t="s">
        <v>14655</v>
      </c>
      <c r="AO6982" s="22" t="s">
        <v>12645</v>
      </c>
      <c r="AP6982" s="90" t="s">
        <v>14656</v>
      </c>
      <c r="AQ6982" s="22" t="s">
        <v>561</v>
      </c>
      <c r="AR6982" s="22" t="s">
        <v>783</v>
      </c>
      <c r="AS6982" s="56">
        <v>1</v>
      </c>
      <c r="AT6982" s="89">
        <v>42062.827337962961</v>
      </c>
      <c r="AU6982" s="22" t="s">
        <v>14532</v>
      </c>
      <c r="AV6982" s="22" t="s">
        <v>12634</v>
      </c>
    </row>
    <row r="6983" spans="40:48" ht="12.75" customHeight="1" x14ac:dyDescent="0.3">
      <c r="AN6983" s="22" t="s">
        <v>14657</v>
      </c>
      <c r="AO6983" s="22" t="s">
        <v>12645</v>
      </c>
      <c r="AP6983" s="90" t="s">
        <v>14658</v>
      </c>
      <c r="AQ6983" s="22" t="s">
        <v>561</v>
      </c>
      <c r="AR6983" s="22" t="s">
        <v>783</v>
      </c>
      <c r="AS6983" s="56">
        <v>1</v>
      </c>
      <c r="AT6983" s="89">
        <v>42709.344444444447</v>
      </c>
      <c r="AU6983" s="22" t="s">
        <v>14532</v>
      </c>
      <c r="AV6983" s="22" t="s">
        <v>12634</v>
      </c>
    </row>
    <row r="6984" spans="40:48" ht="12.75" customHeight="1" x14ac:dyDescent="0.3">
      <c r="AN6984" s="22" t="s">
        <v>14659</v>
      </c>
      <c r="AO6984" s="22" t="s">
        <v>12645</v>
      </c>
      <c r="AP6984" s="90" t="s">
        <v>14660</v>
      </c>
      <c r="AQ6984" s="22" t="s">
        <v>561</v>
      </c>
      <c r="AR6984" s="22" t="s">
        <v>783</v>
      </c>
      <c r="AS6984" s="56">
        <v>1</v>
      </c>
      <c r="AT6984" s="89">
        <v>42538.519803240742</v>
      </c>
      <c r="AU6984" s="22" t="s">
        <v>14532</v>
      </c>
      <c r="AV6984" s="22" t="s">
        <v>12634</v>
      </c>
    </row>
    <row r="6985" spans="40:48" ht="12.75" customHeight="1" x14ac:dyDescent="0.3">
      <c r="AN6985" s="22" t="s">
        <v>14661</v>
      </c>
      <c r="AO6985" s="22" t="s">
        <v>12645</v>
      </c>
      <c r="AP6985" s="90" t="s">
        <v>14662</v>
      </c>
      <c r="AQ6985" s="22" t="s">
        <v>561</v>
      </c>
      <c r="AR6985" s="22" t="s">
        <v>783</v>
      </c>
      <c r="AS6985" s="56">
        <v>1</v>
      </c>
      <c r="AT6985" s="89">
        <v>42191.519837962966</v>
      </c>
      <c r="AU6985" s="22" t="s">
        <v>14532</v>
      </c>
      <c r="AV6985" s="22" t="s">
        <v>12634</v>
      </c>
    </row>
    <row r="6986" spans="40:48" ht="12.75" customHeight="1" x14ac:dyDescent="0.3">
      <c r="AN6986" s="22" t="s">
        <v>14663</v>
      </c>
      <c r="AO6986" s="22" t="s">
        <v>12645</v>
      </c>
      <c r="AP6986" s="90" t="s">
        <v>14664</v>
      </c>
      <c r="AQ6986" s="22" t="s">
        <v>561</v>
      </c>
      <c r="AR6986" s="22" t="s">
        <v>783</v>
      </c>
      <c r="AS6986" s="56">
        <v>1</v>
      </c>
      <c r="AT6986" s="89">
        <v>42291.634687500002</v>
      </c>
      <c r="AU6986" s="22" t="s">
        <v>14532</v>
      </c>
      <c r="AV6986" s="22" t="s">
        <v>12634</v>
      </c>
    </row>
    <row r="6987" spans="40:48" ht="12.75" customHeight="1" x14ac:dyDescent="0.3">
      <c r="AN6987" s="22" t="s">
        <v>14665</v>
      </c>
      <c r="AO6987" s="22" t="s">
        <v>12645</v>
      </c>
      <c r="AP6987" s="90" t="s">
        <v>13499</v>
      </c>
      <c r="AQ6987" s="22" t="s">
        <v>561</v>
      </c>
      <c r="AR6987" s="22" t="s">
        <v>783</v>
      </c>
      <c r="AS6987" s="56">
        <v>1</v>
      </c>
      <c r="AT6987" s="89">
        <v>42004.697048611109</v>
      </c>
      <c r="AU6987" s="22" t="s">
        <v>14532</v>
      </c>
      <c r="AV6987" s="22" t="s">
        <v>12634</v>
      </c>
    </row>
    <row r="6988" spans="40:48" ht="12.75" customHeight="1" x14ac:dyDescent="0.3">
      <c r="AN6988" s="22" t="s">
        <v>1903</v>
      </c>
      <c r="AO6988" s="22" t="s">
        <v>12643</v>
      </c>
      <c r="AP6988" s="90" t="s">
        <v>15022</v>
      </c>
      <c r="AQ6988" s="22" t="s">
        <v>566</v>
      </c>
      <c r="AR6988" s="22" t="s">
        <v>783</v>
      </c>
      <c r="AS6988" s="56">
        <v>1.8</v>
      </c>
      <c r="AT6988" s="89">
        <v>42012.507511574076</v>
      </c>
      <c r="AU6988" s="22" t="s">
        <v>15023</v>
      </c>
      <c r="AV6988" s="22" t="s">
        <v>12634</v>
      </c>
    </row>
    <row r="6989" spans="40:48" ht="12.75" customHeight="1" x14ac:dyDescent="0.3">
      <c r="AN6989" s="22" t="s">
        <v>15024</v>
      </c>
      <c r="AO6989" s="22" t="s">
        <v>12643</v>
      </c>
      <c r="AP6989" s="90" t="s">
        <v>15025</v>
      </c>
      <c r="AQ6989" s="22" t="s">
        <v>566</v>
      </c>
      <c r="AR6989" s="22" t="s">
        <v>783</v>
      </c>
      <c r="AS6989" s="56">
        <v>1.9</v>
      </c>
      <c r="AT6989" s="89">
        <v>42014.507002314815</v>
      </c>
      <c r="AU6989" s="22" t="s">
        <v>15023</v>
      </c>
      <c r="AV6989" s="22" t="s">
        <v>12634</v>
      </c>
    </row>
    <row r="6990" spans="40:48" ht="12.75" customHeight="1" x14ac:dyDescent="0.3">
      <c r="AN6990" s="22" t="s">
        <v>6473</v>
      </c>
      <c r="AO6990" s="22" t="s">
        <v>12643</v>
      </c>
      <c r="AP6990" s="90" t="s">
        <v>15026</v>
      </c>
      <c r="AQ6990" s="22" t="s">
        <v>566</v>
      </c>
      <c r="AR6990" s="22" t="s">
        <v>783</v>
      </c>
      <c r="AS6990" s="56">
        <v>1.3</v>
      </c>
      <c r="AT6990" s="89">
        <v>41674.463090277779</v>
      </c>
      <c r="AU6990" s="22" t="s">
        <v>15023</v>
      </c>
      <c r="AV6990" s="22" t="s">
        <v>12634</v>
      </c>
    </row>
    <row r="6991" spans="40:48" ht="12.75" customHeight="1" x14ac:dyDescent="0.3">
      <c r="AN6991" s="22" t="s">
        <v>937</v>
      </c>
      <c r="AO6991" s="22" t="s">
        <v>12643</v>
      </c>
      <c r="AP6991" s="90" t="s">
        <v>938</v>
      </c>
      <c r="AQ6991" s="22" t="s">
        <v>566</v>
      </c>
      <c r="AR6991" s="22" t="s">
        <v>783</v>
      </c>
      <c r="AS6991" s="56">
        <v>21.5</v>
      </c>
      <c r="AT6991" s="89">
        <v>42012.507511574076</v>
      </c>
      <c r="AU6991" s="22" t="s">
        <v>15023</v>
      </c>
      <c r="AV6991" s="22" t="s">
        <v>12634</v>
      </c>
    </row>
    <row r="6992" spans="40:48" ht="12.75" customHeight="1" x14ac:dyDescent="0.3">
      <c r="AN6992" s="22" t="s">
        <v>15027</v>
      </c>
      <c r="AO6992" s="22" t="s">
        <v>12643</v>
      </c>
      <c r="AP6992" s="90" t="s">
        <v>15028</v>
      </c>
      <c r="AQ6992" s="22" t="s">
        <v>566</v>
      </c>
      <c r="AR6992" s="22" t="s">
        <v>783</v>
      </c>
      <c r="AS6992" s="56">
        <v>1.6</v>
      </c>
      <c r="AT6992" s="89">
        <v>42012.699791666666</v>
      </c>
      <c r="AU6992" s="22" t="s">
        <v>15023</v>
      </c>
      <c r="AV6992" s="22" t="s">
        <v>12634</v>
      </c>
    </row>
    <row r="6993" spans="40:48" ht="12.75" customHeight="1" x14ac:dyDescent="0.3">
      <c r="AN6993" s="22" t="s">
        <v>5584</v>
      </c>
      <c r="AO6993" s="22" t="s">
        <v>12643</v>
      </c>
      <c r="AP6993" s="90" t="s">
        <v>15029</v>
      </c>
      <c r="AQ6993" s="22" t="s">
        <v>566</v>
      </c>
      <c r="AR6993" s="22" t="s">
        <v>783</v>
      </c>
      <c r="AS6993" s="56">
        <v>1</v>
      </c>
      <c r="AT6993" s="89">
        <v>41621.457268518519</v>
      </c>
      <c r="AU6993" s="22" t="s">
        <v>15023</v>
      </c>
      <c r="AV6993" s="22" t="s">
        <v>12634</v>
      </c>
    </row>
    <row r="6994" spans="40:48" ht="12.75" customHeight="1" x14ac:dyDescent="0.3">
      <c r="AN6994" s="22" t="s">
        <v>15030</v>
      </c>
      <c r="AO6994" s="22" t="s">
        <v>12643</v>
      </c>
      <c r="AP6994" s="90" t="s">
        <v>15031</v>
      </c>
      <c r="AQ6994" s="22" t="s">
        <v>566</v>
      </c>
      <c r="AR6994" s="22" t="s">
        <v>783</v>
      </c>
      <c r="AS6994" s="56">
        <v>1.39</v>
      </c>
      <c r="AT6994" s="89">
        <v>41674.463090277779</v>
      </c>
      <c r="AU6994" s="22" t="s">
        <v>15023</v>
      </c>
      <c r="AV6994" s="22" t="s">
        <v>12634</v>
      </c>
    </row>
    <row r="6995" spans="40:48" ht="12.75" customHeight="1" x14ac:dyDescent="0.3">
      <c r="AN6995" s="22" t="s">
        <v>15032</v>
      </c>
      <c r="AO6995" s="22" t="s">
        <v>12643</v>
      </c>
      <c r="AP6995" s="90" t="s">
        <v>15033</v>
      </c>
      <c r="AQ6995" s="22" t="s">
        <v>1984</v>
      </c>
      <c r="AR6995" s="22" t="s">
        <v>783</v>
      </c>
      <c r="AS6995" s="56">
        <v>1</v>
      </c>
      <c r="AT6995" s="89">
        <v>42012.507511574076</v>
      </c>
      <c r="AU6995" s="22" t="s">
        <v>15023</v>
      </c>
      <c r="AV6995" s="22" t="s">
        <v>12634</v>
      </c>
    </row>
    <row r="6996" spans="40:48" ht="12.75" customHeight="1" x14ac:dyDescent="0.3">
      <c r="AN6996" s="22" t="s">
        <v>15034</v>
      </c>
      <c r="AO6996" s="22" t="s">
        <v>12643</v>
      </c>
      <c r="AP6996" s="90" t="s">
        <v>15035</v>
      </c>
      <c r="AQ6996" s="22" t="s">
        <v>566</v>
      </c>
      <c r="AR6996" s="22" t="s">
        <v>783</v>
      </c>
      <c r="AS6996" s="56">
        <v>171.85</v>
      </c>
      <c r="AT6996" s="89">
        <v>42014.507002314815</v>
      </c>
      <c r="AU6996" s="22" t="s">
        <v>15036</v>
      </c>
      <c r="AV6996" s="22" t="s">
        <v>12634</v>
      </c>
    </row>
    <row r="6997" spans="40:48" ht="12.75" customHeight="1" x14ac:dyDescent="0.3">
      <c r="AN6997" s="22" t="s">
        <v>15037</v>
      </c>
      <c r="AO6997" s="22" t="s">
        <v>12643</v>
      </c>
      <c r="AP6997" s="90" t="s">
        <v>15038</v>
      </c>
      <c r="AQ6997" s="22" t="s">
        <v>566</v>
      </c>
      <c r="AR6997" s="22" t="s">
        <v>783</v>
      </c>
      <c r="AS6997" s="56">
        <v>2245</v>
      </c>
      <c r="AT6997" s="89">
        <v>42461.537847222222</v>
      </c>
      <c r="AU6997" s="22" t="s">
        <v>15036</v>
      </c>
      <c r="AV6997" s="22" t="s">
        <v>12634</v>
      </c>
    </row>
    <row r="6998" spans="40:48" ht="12.75" customHeight="1" x14ac:dyDescent="0.3">
      <c r="AN6998" s="22" t="s">
        <v>4288</v>
      </c>
      <c r="AO6998" s="22" t="s">
        <v>12643</v>
      </c>
      <c r="AP6998" s="90" t="s">
        <v>4289</v>
      </c>
      <c r="AQ6998" s="22" t="s">
        <v>566</v>
      </c>
      <c r="AR6998" s="22" t="s">
        <v>783</v>
      </c>
      <c r="AS6998" s="56">
        <v>719.1</v>
      </c>
      <c r="AT6998" s="89">
        <v>42452.378310185188</v>
      </c>
      <c r="AU6998" s="22" t="s">
        <v>15036</v>
      </c>
      <c r="AV6998" s="22" t="s">
        <v>12634</v>
      </c>
    </row>
    <row r="6999" spans="40:48" ht="12.75" customHeight="1" x14ac:dyDescent="0.3">
      <c r="AN6999" s="22" t="s">
        <v>15039</v>
      </c>
      <c r="AO6999" s="22" t="s">
        <v>12643</v>
      </c>
      <c r="AP6999" s="90" t="s">
        <v>15040</v>
      </c>
      <c r="AQ6999" s="22" t="s">
        <v>566</v>
      </c>
      <c r="AR6999" s="22" t="s">
        <v>783</v>
      </c>
      <c r="AS6999" s="56">
        <v>12000</v>
      </c>
      <c r="AT6999" s="89">
        <v>42747.476458333331</v>
      </c>
      <c r="AU6999" s="22" t="s">
        <v>15036</v>
      </c>
      <c r="AV6999" s="22" t="s">
        <v>12634</v>
      </c>
    </row>
    <row r="7000" spans="40:48" ht="12.75" customHeight="1" x14ac:dyDescent="0.3">
      <c r="AN7000" s="22" t="s">
        <v>15041</v>
      </c>
      <c r="AO7000" s="22" t="s">
        <v>12643</v>
      </c>
      <c r="AP7000" s="90" t="s">
        <v>15042</v>
      </c>
      <c r="AQ7000" s="22" t="s">
        <v>566</v>
      </c>
      <c r="AR7000" s="22" t="s">
        <v>783</v>
      </c>
      <c r="AS7000" s="56">
        <v>25000</v>
      </c>
      <c r="AT7000" s="89">
        <v>42748.637256944443</v>
      </c>
      <c r="AU7000" s="22" t="s">
        <v>15036</v>
      </c>
      <c r="AV7000" s="22" t="s">
        <v>12634</v>
      </c>
    </row>
    <row r="7001" spans="40:48" ht="12.75" customHeight="1" x14ac:dyDescent="0.3">
      <c r="AN7001" s="22" t="s">
        <v>15043</v>
      </c>
      <c r="AO7001" s="22" t="s">
        <v>12643</v>
      </c>
      <c r="AP7001" s="90" t="s">
        <v>15044</v>
      </c>
      <c r="AQ7001" s="22" t="s">
        <v>566</v>
      </c>
      <c r="AR7001" s="22" t="s">
        <v>783</v>
      </c>
      <c r="AS7001" s="56">
        <v>2897</v>
      </c>
      <c r="AT7001" s="89">
        <v>42461.537847222222</v>
      </c>
      <c r="AU7001" s="22" t="s">
        <v>15036</v>
      </c>
      <c r="AV7001" s="22" t="s">
        <v>12634</v>
      </c>
    </row>
    <row r="7002" spans="40:48" ht="12.75" customHeight="1" x14ac:dyDescent="0.3">
      <c r="AN7002" s="22" t="s">
        <v>12494</v>
      </c>
      <c r="AO7002" s="22" t="s">
        <v>12643</v>
      </c>
      <c r="AP7002" s="90" t="s">
        <v>12495</v>
      </c>
      <c r="AQ7002" s="22" t="s">
        <v>566</v>
      </c>
      <c r="AR7002" s="22" t="s">
        <v>783</v>
      </c>
      <c r="AS7002" s="56">
        <v>88</v>
      </c>
      <c r="AT7002" s="89">
        <v>42745.604398148149</v>
      </c>
      <c r="AU7002" s="22" t="s">
        <v>15036</v>
      </c>
      <c r="AV7002" s="22" t="s">
        <v>12634</v>
      </c>
    </row>
    <row r="7003" spans="40:48" ht="12.75" customHeight="1" x14ac:dyDescent="0.3">
      <c r="AN7003" s="22" t="s">
        <v>15045</v>
      </c>
      <c r="AO7003" s="22" t="s">
        <v>12643</v>
      </c>
      <c r="AP7003" s="90" t="s">
        <v>15046</v>
      </c>
      <c r="AQ7003" s="22" t="s">
        <v>561</v>
      </c>
      <c r="AR7003" s="22" t="s">
        <v>783</v>
      </c>
      <c r="AS7003" s="56">
        <v>299</v>
      </c>
      <c r="AT7003" s="89">
        <v>42745.604398148149</v>
      </c>
      <c r="AU7003" s="22" t="s">
        <v>15036</v>
      </c>
      <c r="AV7003" s="22" t="s">
        <v>12634</v>
      </c>
    </row>
    <row r="7004" spans="40:48" ht="12.75" customHeight="1" x14ac:dyDescent="0.3">
      <c r="AN7004" s="22" t="s">
        <v>12500</v>
      </c>
      <c r="AO7004" s="22" t="s">
        <v>12643</v>
      </c>
      <c r="AP7004" s="90" t="s">
        <v>12501</v>
      </c>
      <c r="AQ7004" s="22" t="s">
        <v>566</v>
      </c>
      <c r="AR7004" s="22" t="s">
        <v>783</v>
      </c>
      <c r="AS7004" s="56">
        <v>315</v>
      </c>
      <c r="AT7004" s="89">
        <v>42012.507511574076</v>
      </c>
      <c r="AU7004" s="22" t="s">
        <v>15036</v>
      </c>
      <c r="AV7004" s="22" t="s">
        <v>12634</v>
      </c>
    </row>
    <row r="7005" spans="40:48" ht="12.75" customHeight="1" x14ac:dyDescent="0.3">
      <c r="AN7005" s="22" t="s">
        <v>15047</v>
      </c>
      <c r="AO7005" s="22" t="s">
        <v>12643</v>
      </c>
      <c r="AP7005" s="90" t="s">
        <v>15048</v>
      </c>
      <c r="AQ7005" s="22" t="s">
        <v>561</v>
      </c>
      <c r="AR7005" s="22" t="s">
        <v>783</v>
      </c>
      <c r="AS7005" s="56">
        <v>315</v>
      </c>
      <c r="AT7005" s="89">
        <v>42745.604398148149</v>
      </c>
      <c r="AU7005" s="22" t="s">
        <v>15036</v>
      </c>
      <c r="AV7005" s="22" t="s">
        <v>12634</v>
      </c>
    </row>
    <row r="7006" spans="40:48" ht="12.75" customHeight="1" x14ac:dyDescent="0.3">
      <c r="AN7006" s="22" t="s">
        <v>15049</v>
      </c>
      <c r="AO7006" s="22" t="s">
        <v>12643</v>
      </c>
      <c r="AP7006" s="90" t="s">
        <v>15050</v>
      </c>
      <c r="AQ7006" s="22" t="s">
        <v>566</v>
      </c>
      <c r="AR7006" s="22" t="s">
        <v>783</v>
      </c>
      <c r="AS7006" s="56">
        <v>65</v>
      </c>
      <c r="AT7006" s="89">
        <v>42461.60355324074</v>
      </c>
      <c r="AU7006" s="22" t="s">
        <v>15051</v>
      </c>
      <c r="AV7006" s="22" t="s">
        <v>12634</v>
      </c>
    </row>
    <row r="7007" spans="40:48" ht="12.75" customHeight="1" x14ac:dyDescent="0.3">
      <c r="AN7007" s="22" t="s">
        <v>15052</v>
      </c>
      <c r="AO7007" s="22" t="s">
        <v>12643</v>
      </c>
      <c r="AP7007" s="90" t="s">
        <v>15053</v>
      </c>
      <c r="AQ7007" s="22" t="s">
        <v>566</v>
      </c>
      <c r="AR7007" s="22" t="s">
        <v>783</v>
      </c>
      <c r="AS7007" s="56">
        <v>10</v>
      </c>
      <c r="AT7007" s="89">
        <v>42461.60355324074</v>
      </c>
      <c r="AU7007" s="22" t="s">
        <v>15051</v>
      </c>
      <c r="AV7007" s="22" t="s">
        <v>12634</v>
      </c>
    </row>
    <row r="7008" spans="40:48" ht="12.75" customHeight="1" x14ac:dyDescent="0.3">
      <c r="AN7008" s="22" t="s">
        <v>15054</v>
      </c>
      <c r="AO7008" s="22" t="s">
        <v>12643</v>
      </c>
      <c r="AP7008" s="90" t="s">
        <v>15055</v>
      </c>
      <c r="AQ7008" s="22" t="s">
        <v>561</v>
      </c>
      <c r="AR7008" s="22" t="s">
        <v>783</v>
      </c>
      <c r="AS7008" s="56">
        <v>18</v>
      </c>
      <c r="AT7008" s="89">
        <v>42014.507002314815</v>
      </c>
      <c r="AU7008" s="22" t="s">
        <v>15051</v>
      </c>
      <c r="AV7008" s="22" t="s">
        <v>12634</v>
      </c>
    </row>
    <row r="7009" spans="40:48" ht="12.75" customHeight="1" x14ac:dyDescent="0.3">
      <c r="AN7009" s="22" t="s">
        <v>15056</v>
      </c>
      <c r="AO7009" s="22" t="s">
        <v>12643</v>
      </c>
      <c r="AP7009" s="90" t="s">
        <v>15057</v>
      </c>
      <c r="AQ7009" s="22" t="s">
        <v>561</v>
      </c>
      <c r="AR7009" s="22" t="s">
        <v>783</v>
      </c>
      <c r="AS7009" s="56">
        <v>12</v>
      </c>
      <c r="AT7009" s="89">
        <v>42014.507002314815</v>
      </c>
      <c r="AU7009" s="22" t="s">
        <v>15051</v>
      </c>
      <c r="AV7009" s="22" t="s">
        <v>12634</v>
      </c>
    </row>
    <row r="7010" spans="40:48" ht="12.75" customHeight="1" x14ac:dyDescent="0.3">
      <c r="AN7010" s="22" t="s">
        <v>15058</v>
      </c>
      <c r="AO7010" s="22" t="s">
        <v>12643</v>
      </c>
      <c r="AP7010" s="90" t="s">
        <v>15059</v>
      </c>
      <c r="AQ7010" s="22" t="s">
        <v>566</v>
      </c>
      <c r="AR7010" s="22" t="s">
        <v>783</v>
      </c>
      <c r="AS7010" s="56">
        <v>0.41299999999999998</v>
      </c>
      <c r="AT7010" s="89">
        <v>42367.594537037039</v>
      </c>
      <c r="AU7010" s="22" t="s">
        <v>15051</v>
      </c>
      <c r="AV7010" s="22" t="s">
        <v>12634</v>
      </c>
    </row>
    <row r="7011" spans="40:48" ht="12.75" customHeight="1" x14ac:dyDescent="0.3">
      <c r="AN7011" s="22" t="s">
        <v>15060</v>
      </c>
      <c r="AO7011" s="22" t="s">
        <v>12643</v>
      </c>
      <c r="AP7011" s="90" t="s">
        <v>15061</v>
      </c>
      <c r="AQ7011" s="22" t="s">
        <v>566</v>
      </c>
      <c r="AR7011" s="22" t="s">
        <v>783</v>
      </c>
      <c r="AS7011" s="56">
        <v>2.5</v>
      </c>
      <c r="AT7011" s="89">
        <v>42452.466689814813</v>
      </c>
      <c r="AU7011" s="22" t="s">
        <v>15051</v>
      </c>
      <c r="AV7011" s="22" t="s">
        <v>12634</v>
      </c>
    </row>
    <row r="7012" spans="40:48" ht="12.75" customHeight="1" x14ac:dyDescent="0.3">
      <c r="AN7012" s="22" t="s">
        <v>15062</v>
      </c>
      <c r="AO7012" s="22" t="s">
        <v>12643</v>
      </c>
      <c r="AP7012" s="90" t="s">
        <v>15063</v>
      </c>
      <c r="AQ7012" s="22" t="s">
        <v>561</v>
      </c>
      <c r="AR7012" s="22" t="s">
        <v>783</v>
      </c>
      <c r="AS7012" s="56">
        <v>8.5</v>
      </c>
      <c r="AT7012" s="89">
        <v>42014.507002314815</v>
      </c>
      <c r="AU7012" s="22" t="s">
        <v>15051</v>
      </c>
      <c r="AV7012" s="22" t="s">
        <v>12634</v>
      </c>
    </row>
    <row r="7013" spans="40:48" ht="12.75" customHeight="1" x14ac:dyDescent="0.3">
      <c r="AN7013" s="22" t="s">
        <v>15064</v>
      </c>
      <c r="AO7013" s="22" t="s">
        <v>12643</v>
      </c>
      <c r="AP7013" s="90" t="s">
        <v>15065</v>
      </c>
      <c r="AQ7013" s="22" t="s">
        <v>566</v>
      </c>
      <c r="AR7013" s="22" t="s">
        <v>783</v>
      </c>
      <c r="AS7013" s="56">
        <v>3.3</v>
      </c>
      <c r="AT7013" s="89">
        <v>42012.507511574076</v>
      </c>
      <c r="AU7013" s="22" t="s">
        <v>15051</v>
      </c>
      <c r="AV7013" s="22" t="s">
        <v>12634</v>
      </c>
    </row>
    <row r="7014" spans="40:48" ht="12.75" customHeight="1" x14ac:dyDescent="0.3">
      <c r="AN7014" s="22" t="s">
        <v>6150</v>
      </c>
      <c r="AO7014" s="22" t="s">
        <v>12643</v>
      </c>
      <c r="AP7014" s="90" t="s">
        <v>15066</v>
      </c>
      <c r="AQ7014" s="22" t="s">
        <v>566</v>
      </c>
      <c r="AR7014" s="22" t="s">
        <v>783</v>
      </c>
      <c r="AS7014" s="56">
        <v>11</v>
      </c>
      <c r="AT7014" s="89">
        <v>41621.457268518519</v>
      </c>
      <c r="AU7014" s="22" t="s">
        <v>15051</v>
      </c>
      <c r="AV7014" s="22" t="s">
        <v>12634</v>
      </c>
    </row>
    <row r="7015" spans="40:48" ht="12.75" customHeight="1" x14ac:dyDescent="0.3">
      <c r="AN7015" s="22" t="s">
        <v>8456</v>
      </c>
      <c r="AO7015" s="22" t="s">
        <v>12643</v>
      </c>
      <c r="AP7015" s="90" t="s">
        <v>15067</v>
      </c>
      <c r="AQ7015" s="22" t="s">
        <v>566</v>
      </c>
      <c r="AR7015" s="22" t="s">
        <v>783</v>
      </c>
      <c r="AS7015" s="56">
        <v>10.4</v>
      </c>
      <c r="AT7015" s="89">
        <v>42014.507002314815</v>
      </c>
      <c r="AU7015" s="22" t="s">
        <v>15051</v>
      </c>
      <c r="AV7015" s="22" t="s">
        <v>12634</v>
      </c>
    </row>
    <row r="7016" spans="40:48" ht="12.75" customHeight="1" x14ac:dyDescent="0.3">
      <c r="AN7016" s="22" t="s">
        <v>15068</v>
      </c>
      <c r="AO7016" s="22" t="s">
        <v>12643</v>
      </c>
      <c r="AP7016" s="90" t="s">
        <v>15069</v>
      </c>
      <c r="AQ7016" s="22" t="s">
        <v>566</v>
      </c>
      <c r="AR7016" s="22" t="s">
        <v>783</v>
      </c>
      <c r="AS7016" s="56">
        <v>29</v>
      </c>
      <c r="AT7016" s="89">
        <v>42010.455636574072</v>
      </c>
      <c r="AU7016" s="22" t="s">
        <v>15051</v>
      </c>
      <c r="AV7016" s="22" t="s">
        <v>12634</v>
      </c>
    </row>
    <row r="7017" spans="40:48" ht="12.75" customHeight="1" x14ac:dyDescent="0.3">
      <c r="AN7017" s="22" t="s">
        <v>15070</v>
      </c>
      <c r="AO7017" s="22" t="s">
        <v>12643</v>
      </c>
      <c r="AP7017" s="90" t="s">
        <v>15071</v>
      </c>
      <c r="AQ7017" s="22" t="s">
        <v>566</v>
      </c>
      <c r="AR7017" s="22" t="s">
        <v>783</v>
      </c>
      <c r="AS7017" s="56">
        <v>5</v>
      </c>
      <c r="AT7017" s="89">
        <v>41674.370324074072</v>
      </c>
      <c r="AU7017" s="22" t="s">
        <v>15051</v>
      </c>
      <c r="AV7017" s="22" t="s">
        <v>12634</v>
      </c>
    </row>
    <row r="7018" spans="40:48" ht="12.75" customHeight="1" x14ac:dyDescent="0.3">
      <c r="AN7018" s="22" t="s">
        <v>15072</v>
      </c>
      <c r="AO7018" s="22" t="s">
        <v>12643</v>
      </c>
      <c r="AP7018" s="90" t="s">
        <v>15073</v>
      </c>
      <c r="AQ7018" s="22" t="s">
        <v>566</v>
      </c>
      <c r="AR7018" s="22" t="s">
        <v>783</v>
      </c>
      <c r="AS7018" s="56">
        <v>650</v>
      </c>
      <c r="AT7018" s="89">
        <v>42451.736979166664</v>
      </c>
      <c r="AU7018" s="22" t="s">
        <v>7101</v>
      </c>
      <c r="AV7018" s="22" t="s">
        <v>12634</v>
      </c>
    </row>
    <row r="7019" spans="40:48" ht="12.75" customHeight="1" x14ac:dyDescent="0.3">
      <c r="AN7019" s="22" t="s">
        <v>15074</v>
      </c>
      <c r="AO7019" s="22" t="s">
        <v>12643</v>
      </c>
      <c r="AP7019" s="90" t="s">
        <v>15075</v>
      </c>
      <c r="AQ7019" s="22" t="s">
        <v>566</v>
      </c>
      <c r="AR7019" s="22" t="s">
        <v>783</v>
      </c>
      <c r="AS7019" s="56">
        <v>30</v>
      </c>
      <c r="AT7019" s="89">
        <v>42451.736979166664</v>
      </c>
      <c r="AU7019" s="22" t="s">
        <v>7101</v>
      </c>
      <c r="AV7019" s="22" t="s">
        <v>12634</v>
      </c>
    </row>
    <row r="7020" spans="40:48" ht="12.75" customHeight="1" x14ac:dyDescent="0.3">
      <c r="AN7020" s="22" t="s">
        <v>15076</v>
      </c>
      <c r="AO7020" s="22" t="s">
        <v>12643</v>
      </c>
      <c r="AP7020" s="90" t="s">
        <v>15077</v>
      </c>
      <c r="AQ7020" s="22" t="s">
        <v>566</v>
      </c>
      <c r="AR7020" s="22" t="s">
        <v>783</v>
      </c>
      <c r="AS7020" s="56">
        <v>0</v>
      </c>
      <c r="AT7020" s="89">
        <v>42383.508321759262</v>
      </c>
      <c r="AU7020" s="22" t="s">
        <v>7101</v>
      </c>
      <c r="AV7020" s="22" t="s">
        <v>12634</v>
      </c>
    </row>
    <row r="7021" spans="40:48" ht="12.75" customHeight="1" x14ac:dyDescent="0.3">
      <c r="AN7021" s="22" t="s">
        <v>15078</v>
      </c>
      <c r="AO7021" s="22" t="s">
        <v>12643</v>
      </c>
      <c r="AP7021" s="90" t="s">
        <v>15079</v>
      </c>
      <c r="AQ7021" s="22" t="s">
        <v>566</v>
      </c>
      <c r="AR7021" s="22" t="s">
        <v>783</v>
      </c>
      <c r="AS7021" s="56">
        <v>20000</v>
      </c>
      <c r="AT7021" s="89">
        <v>42382.813333333332</v>
      </c>
      <c r="AU7021" s="22" t="s">
        <v>7101</v>
      </c>
      <c r="AV7021" s="22" t="s">
        <v>12634</v>
      </c>
    </row>
    <row r="7022" spans="40:48" ht="12.75" customHeight="1" x14ac:dyDescent="0.3">
      <c r="AN7022" s="22" t="s">
        <v>15080</v>
      </c>
      <c r="AO7022" s="22" t="s">
        <v>12643</v>
      </c>
      <c r="AP7022" s="90" t="s">
        <v>15081</v>
      </c>
      <c r="AQ7022" s="22" t="s">
        <v>566</v>
      </c>
      <c r="AR7022" s="22" t="s">
        <v>783</v>
      </c>
      <c r="AS7022" s="56">
        <v>28000</v>
      </c>
      <c r="AT7022" s="89">
        <v>42451.862974537034</v>
      </c>
      <c r="AU7022" s="22" t="s">
        <v>7101</v>
      </c>
      <c r="AV7022" s="22" t="s">
        <v>12634</v>
      </c>
    </row>
    <row r="7023" spans="40:48" ht="12.75" customHeight="1" x14ac:dyDescent="0.3">
      <c r="AN7023" s="22" t="s">
        <v>15082</v>
      </c>
      <c r="AO7023" s="22" t="s">
        <v>12643</v>
      </c>
      <c r="AP7023" s="90" t="s">
        <v>15083</v>
      </c>
      <c r="AQ7023" s="22" t="s">
        <v>566</v>
      </c>
      <c r="AR7023" s="22" t="s">
        <v>783</v>
      </c>
      <c r="AS7023" s="56">
        <v>14000</v>
      </c>
      <c r="AT7023" s="89">
        <v>42382.813333333332</v>
      </c>
      <c r="AU7023" s="22" t="s">
        <v>7101</v>
      </c>
      <c r="AV7023" s="22" t="s">
        <v>12634</v>
      </c>
    </row>
    <row r="7024" spans="40:48" ht="12.75" customHeight="1" x14ac:dyDescent="0.3">
      <c r="AN7024" s="22" t="s">
        <v>15084</v>
      </c>
      <c r="AO7024" s="22" t="s">
        <v>12643</v>
      </c>
      <c r="AP7024" s="90" t="s">
        <v>15085</v>
      </c>
      <c r="AQ7024" s="22" t="s">
        <v>566</v>
      </c>
      <c r="AR7024" s="22" t="s">
        <v>783</v>
      </c>
      <c r="AS7024" s="56">
        <v>11000</v>
      </c>
      <c r="AT7024" s="89">
        <v>42451.862974537034</v>
      </c>
      <c r="AU7024" s="22" t="s">
        <v>7101</v>
      </c>
      <c r="AV7024" s="22" t="s">
        <v>12634</v>
      </c>
    </row>
    <row r="7025" spans="40:48" ht="12.75" customHeight="1" x14ac:dyDescent="0.3">
      <c r="AN7025" s="22" t="s">
        <v>15086</v>
      </c>
      <c r="AO7025" s="22" t="s">
        <v>12643</v>
      </c>
      <c r="AP7025" s="90" t="s">
        <v>15087</v>
      </c>
      <c r="AQ7025" s="22" t="s">
        <v>566</v>
      </c>
      <c r="AR7025" s="22" t="s">
        <v>783</v>
      </c>
      <c r="AS7025" s="56">
        <v>22000</v>
      </c>
      <c r="AT7025" s="89">
        <v>42451.736979166664</v>
      </c>
      <c r="AU7025" s="22" t="s">
        <v>15088</v>
      </c>
      <c r="AV7025" s="22" t="s">
        <v>12634</v>
      </c>
    </row>
    <row r="7026" spans="40:48" ht="12.75" customHeight="1" x14ac:dyDescent="0.3">
      <c r="AN7026" s="22" t="s">
        <v>15089</v>
      </c>
      <c r="AO7026" s="22" t="s">
        <v>12643</v>
      </c>
      <c r="AP7026" s="90" t="s">
        <v>15090</v>
      </c>
      <c r="AQ7026" s="22" t="s">
        <v>566</v>
      </c>
      <c r="AR7026" s="22" t="s">
        <v>783</v>
      </c>
      <c r="AS7026" s="56">
        <v>5000</v>
      </c>
      <c r="AT7026" s="89">
        <v>42377.617939814816</v>
      </c>
      <c r="AU7026" s="22" t="s">
        <v>15088</v>
      </c>
      <c r="AV7026" s="22" t="s">
        <v>12634</v>
      </c>
    </row>
    <row r="7027" spans="40:48" ht="12.75" customHeight="1" x14ac:dyDescent="0.3">
      <c r="AN7027" s="22" t="s">
        <v>15091</v>
      </c>
      <c r="AO7027" s="22" t="s">
        <v>12643</v>
      </c>
      <c r="AP7027" s="90" t="s">
        <v>15092</v>
      </c>
      <c r="AQ7027" s="22" t="s">
        <v>566</v>
      </c>
      <c r="AR7027" s="22" t="s">
        <v>783</v>
      </c>
      <c r="AS7027" s="56">
        <v>1200</v>
      </c>
      <c r="AT7027" s="89">
        <v>42451.736979166664</v>
      </c>
      <c r="AU7027" s="22" t="s">
        <v>15088</v>
      </c>
      <c r="AV7027" s="22" t="s">
        <v>12634</v>
      </c>
    </row>
    <row r="7028" spans="40:48" ht="12.75" customHeight="1" x14ac:dyDescent="0.3">
      <c r="AN7028" s="22" t="s">
        <v>15093</v>
      </c>
      <c r="AO7028" s="22" t="s">
        <v>12643</v>
      </c>
      <c r="AP7028" s="90" t="s">
        <v>15094</v>
      </c>
      <c r="AQ7028" s="22" t="s">
        <v>566</v>
      </c>
      <c r="AR7028" s="22" t="s">
        <v>783</v>
      </c>
      <c r="AS7028" s="56">
        <v>19998.8</v>
      </c>
      <c r="AT7028" s="89">
        <v>42747.721099537041</v>
      </c>
      <c r="AU7028" s="22" t="s">
        <v>15088</v>
      </c>
      <c r="AV7028" s="22" t="s">
        <v>12634</v>
      </c>
    </row>
    <row r="7029" spans="40:48" ht="12.75" customHeight="1" x14ac:dyDescent="0.3">
      <c r="AN7029" s="22" t="s">
        <v>15095</v>
      </c>
      <c r="AO7029" s="22" t="s">
        <v>12643</v>
      </c>
      <c r="AP7029" s="90" t="s">
        <v>15096</v>
      </c>
      <c r="AQ7029" s="22" t="s">
        <v>566</v>
      </c>
      <c r="AR7029" s="22" t="s">
        <v>783</v>
      </c>
      <c r="AS7029" s="56">
        <v>0</v>
      </c>
      <c r="AT7029" s="89">
        <v>42368.705578703702</v>
      </c>
      <c r="AU7029" s="22" t="s">
        <v>15097</v>
      </c>
      <c r="AV7029" s="22" t="s">
        <v>12634</v>
      </c>
    </row>
    <row r="7030" spans="40:48" ht="12.75" customHeight="1" x14ac:dyDescent="0.3">
      <c r="AN7030" s="22" t="s">
        <v>15098</v>
      </c>
      <c r="AO7030" s="22" t="s">
        <v>12643</v>
      </c>
      <c r="AP7030" s="90" t="s">
        <v>15099</v>
      </c>
      <c r="AQ7030" s="22" t="s">
        <v>566</v>
      </c>
      <c r="AR7030" s="22" t="s">
        <v>783</v>
      </c>
      <c r="AS7030" s="56">
        <v>0</v>
      </c>
      <c r="AT7030" s="89">
        <v>42461.60355324074</v>
      </c>
      <c r="AU7030" s="22" t="s">
        <v>15097</v>
      </c>
      <c r="AV7030" s="22" t="s">
        <v>12634</v>
      </c>
    </row>
    <row r="7031" spans="40:48" ht="12.75" customHeight="1" x14ac:dyDescent="0.3">
      <c r="AN7031" s="22" t="s">
        <v>15100</v>
      </c>
      <c r="AO7031" s="22" t="s">
        <v>12643</v>
      </c>
      <c r="AP7031" s="90" t="s">
        <v>15101</v>
      </c>
      <c r="AQ7031" s="22" t="s">
        <v>566</v>
      </c>
      <c r="AR7031" s="22" t="s">
        <v>783</v>
      </c>
      <c r="AS7031" s="56">
        <v>0</v>
      </c>
      <c r="AT7031" s="89">
        <v>42461.60355324074</v>
      </c>
      <c r="AU7031" s="22" t="s">
        <v>15097</v>
      </c>
      <c r="AV7031" s="22" t="s">
        <v>12634</v>
      </c>
    </row>
    <row r="7032" spans="40:48" ht="12.75" customHeight="1" x14ac:dyDescent="0.3">
      <c r="AN7032" s="22" t="s">
        <v>4147</v>
      </c>
      <c r="AO7032" s="22" t="s">
        <v>12643</v>
      </c>
      <c r="AP7032" s="90" t="s">
        <v>4148</v>
      </c>
      <c r="AQ7032" s="22" t="s">
        <v>1913</v>
      </c>
      <c r="AR7032" s="22" t="s">
        <v>783</v>
      </c>
      <c r="AS7032" s="56">
        <v>0</v>
      </c>
      <c r="AT7032" s="89">
        <v>42461.60355324074</v>
      </c>
      <c r="AU7032" s="22" t="s">
        <v>15097</v>
      </c>
      <c r="AV7032" s="22" t="s">
        <v>12634</v>
      </c>
    </row>
    <row r="7033" spans="40:48" ht="12.75" customHeight="1" x14ac:dyDescent="0.3">
      <c r="AN7033" s="22" t="s">
        <v>15102</v>
      </c>
      <c r="AO7033" s="22" t="s">
        <v>12643</v>
      </c>
      <c r="AP7033" s="90" t="s">
        <v>15103</v>
      </c>
      <c r="AQ7033" s="22" t="s">
        <v>566</v>
      </c>
      <c r="AR7033" s="22" t="s">
        <v>783</v>
      </c>
      <c r="AS7033" s="56">
        <v>0</v>
      </c>
      <c r="AT7033" s="89">
        <v>42461.60355324074</v>
      </c>
      <c r="AU7033" s="22" t="s">
        <v>15097</v>
      </c>
      <c r="AV7033" s="22" t="s">
        <v>12634</v>
      </c>
    </row>
    <row r="7034" spans="40:48" ht="12.75" customHeight="1" x14ac:dyDescent="0.3">
      <c r="AN7034" s="22" t="s">
        <v>15104</v>
      </c>
      <c r="AO7034" s="22" t="s">
        <v>12643</v>
      </c>
      <c r="AP7034" s="90" t="s">
        <v>15105</v>
      </c>
      <c r="AQ7034" s="22" t="s">
        <v>566</v>
      </c>
      <c r="AR7034" s="22" t="s">
        <v>783</v>
      </c>
      <c r="AS7034" s="56">
        <v>0</v>
      </c>
      <c r="AT7034" s="89">
        <v>42461.60355324074</v>
      </c>
      <c r="AU7034" s="22" t="s">
        <v>15097</v>
      </c>
      <c r="AV7034" s="22" t="s">
        <v>12634</v>
      </c>
    </row>
    <row r="7035" spans="40:48" ht="12.75" customHeight="1" x14ac:dyDescent="0.3">
      <c r="AN7035" s="22" t="s">
        <v>11184</v>
      </c>
      <c r="AO7035" s="22" t="s">
        <v>12643</v>
      </c>
      <c r="AP7035" s="90" t="s">
        <v>11185</v>
      </c>
      <c r="AQ7035" s="22" t="s">
        <v>1913</v>
      </c>
      <c r="AR7035" s="22" t="s">
        <v>783</v>
      </c>
      <c r="AS7035" s="56">
        <v>0</v>
      </c>
      <c r="AT7035" s="89">
        <v>42461.60355324074</v>
      </c>
      <c r="AU7035" s="22" t="s">
        <v>15097</v>
      </c>
      <c r="AV7035" s="22" t="s">
        <v>12634</v>
      </c>
    </row>
    <row r="7036" spans="40:48" ht="12.75" customHeight="1" x14ac:dyDescent="0.3">
      <c r="AN7036" s="22" t="s">
        <v>15106</v>
      </c>
      <c r="AO7036" s="22" t="s">
        <v>12643</v>
      </c>
      <c r="AP7036" s="90" t="s">
        <v>15107</v>
      </c>
      <c r="AQ7036" s="22" t="s">
        <v>566</v>
      </c>
      <c r="AR7036" s="22" t="s">
        <v>783</v>
      </c>
      <c r="AS7036" s="56">
        <v>0</v>
      </c>
      <c r="AT7036" s="89">
        <v>42748.823310185187</v>
      </c>
      <c r="AU7036" s="22" t="s">
        <v>15097</v>
      </c>
      <c r="AV7036" s="22" t="s">
        <v>12634</v>
      </c>
    </row>
    <row r="7037" spans="40:48" ht="12.75" customHeight="1" x14ac:dyDescent="0.3">
      <c r="AN7037" s="22" t="s">
        <v>15108</v>
      </c>
      <c r="AO7037" s="22" t="s">
        <v>12643</v>
      </c>
      <c r="AP7037" s="90" t="s">
        <v>11026</v>
      </c>
      <c r="AQ7037" s="22" t="s">
        <v>566</v>
      </c>
      <c r="AR7037" s="22" t="s">
        <v>783</v>
      </c>
      <c r="AS7037" s="56">
        <v>2.85</v>
      </c>
      <c r="AT7037" s="89">
        <v>42012.491122685184</v>
      </c>
      <c r="AU7037" s="22" t="s">
        <v>15097</v>
      </c>
      <c r="AV7037" s="22" t="s">
        <v>12634</v>
      </c>
    </row>
    <row r="7038" spans="40:48" ht="12.75" customHeight="1" x14ac:dyDescent="0.3">
      <c r="AN7038" s="22" t="s">
        <v>15109</v>
      </c>
      <c r="AO7038" s="22" t="s">
        <v>12643</v>
      </c>
      <c r="AP7038" s="90" t="s">
        <v>15110</v>
      </c>
      <c r="AQ7038" s="22" t="s">
        <v>566</v>
      </c>
      <c r="AR7038" s="22" t="s">
        <v>783</v>
      </c>
      <c r="AS7038" s="56">
        <v>10.7</v>
      </c>
      <c r="AT7038" s="89">
        <v>42461.619652777779</v>
      </c>
      <c r="AU7038" s="22" t="s">
        <v>15097</v>
      </c>
      <c r="AV7038" s="22" t="s">
        <v>12634</v>
      </c>
    </row>
    <row r="7039" spans="40:48" ht="12.75" customHeight="1" x14ac:dyDescent="0.3">
      <c r="AN7039" s="22" t="s">
        <v>15111</v>
      </c>
      <c r="AO7039" s="22" t="s">
        <v>12643</v>
      </c>
      <c r="AP7039" s="90" t="s">
        <v>15112</v>
      </c>
      <c r="AQ7039" s="22" t="s">
        <v>566</v>
      </c>
      <c r="AR7039" s="22" t="s">
        <v>783</v>
      </c>
      <c r="AS7039" s="56">
        <v>0</v>
      </c>
      <c r="AT7039" s="89">
        <v>42748.823310185187</v>
      </c>
      <c r="AU7039" s="22" t="s">
        <v>15097</v>
      </c>
      <c r="AV7039" s="22" t="s">
        <v>12634</v>
      </c>
    </row>
    <row r="7040" spans="40:48" ht="12.75" customHeight="1" x14ac:dyDescent="0.3">
      <c r="AN7040" s="22" t="s">
        <v>15113</v>
      </c>
      <c r="AO7040" s="22" t="s">
        <v>12643</v>
      </c>
      <c r="AP7040" s="90" t="s">
        <v>15114</v>
      </c>
      <c r="AQ7040" s="22" t="s">
        <v>566</v>
      </c>
      <c r="AR7040" s="22" t="s">
        <v>783</v>
      </c>
      <c r="AS7040" s="56">
        <v>7.8</v>
      </c>
      <c r="AT7040" s="89">
        <v>41621.457268518519</v>
      </c>
      <c r="AU7040" s="22" t="s">
        <v>15097</v>
      </c>
      <c r="AV7040" s="22" t="s">
        <v>12634</v>
      </c>
    </row>
    <row r="7041" spans="40:48" ht="12.75" customHeight="1" x14ac:dyDescent="0.3">
      <c r="AN7041" s="22" t="s">
        <v>15115</v>
      </c>
      <c r="AO7041" s="22" t="s">
        <v>12643</v>
      </c>
      <c r="AP7041" s="90" t="s">
        <v>15116</v>
      </c>
      <c r="AQ7041" s="22" t="s">
        <v>566</v>
      </c>
      <c r="AR7041" s="22" t="s">
        <v>783</v>
      </c>
      <c r="AS7041" s="56">
        <v>0</v>
      </c>
      <c r="AT7041" s="89">
        <v>42461.60355324074</v>
      </c>
      <c r="AU7041" s="22" t="s">
        <v>15097</v>
      </c>
      <c r="AV7041" s="22" t="s">
        <v>12634</v>
      </c>
    </row>
    <row r="7042" spans="40:48" ht="12.75" customHeight="1" x14ac:dyDescent="0.3">
      <c r="AN7042" s="22" t="s">
        <v>15117</v>
      </c>
      <c r="AO7042" s="22" t="s">
        <v>12643</v>
      </c>
      <c r="AP7042" s="90" t="s">
        <v>15118</v>
      </c>
      <c r="AQ7042" s="22" t="s">
        <v>1344</v>
      </c>
      <c r="AR7042" s="22" t="s">
        <v>783</v>
      </c>
      <c r="AS7042" s="56">
        <v>0</v>
      </c>
      <c r="AT7042" s="89">
        <v>42012.699791666666</v>
      </c>
      <c r="AU7042" s="22" t="s">
        <v>15097</v>
      </c>
      <c r="AV7042" s="22" t="s">
        <v>12634</v>
      </c>
    </row>
    <row r="7043" spans="40:48" ht="12.75" customHeight="1" x14ac:dyDescent="0.3">
      <c r="AN7043" s="22" t="s">
        <v>5681</v>
      </c>
      <c r="AO7043" s="22" t="s">
        <v>12643</v>
      </c>
      <c r="AP7043" s="90" t="s">
        <v>5682</v>
      </c>
      <c r="AQ7043" s="22" t="s">
        <v>800</v>
      </c>
      <c r="AR7043" s="22" t="s">
        <v>783</v>
      </c>
      <c r="AS7043" s="56">
        <v>14.790001999999999</v>
      </c>
      <c r="AT7043" s="89">
        <v>42012.586712962962</v>
      </c>
      <c r="AU7043" s="22" t="s">
        <v>15119</v>
      </c>
      <c r="AV7043" s="22" t="s">
        <v>12634</v>
      </c>
    </row>
    <row r="7044" spans="40:48" ht="12.75" customHeight="1" x14ac:dyDescent="0.3">
      <c r="AN7044" s="22" t="s">
        <v>5685</v>
      </c>
      <c r="AO7044" s="22" t="s">
        <v>12643</v>
      </c>
      <c r="AP7044" s="90" t="s">
        <v>5686</v>
      </c>
      <c r="AQ7044" s="22" t="s">
        <v>800</v>
      </c>
      <c r="AR7044" s="22" t="s">
        <v>783</v>
      </c>
      <c r="AS7044" s="56">
        <v>17.890214</v>
      </c>
      <c r="AT7044" s="89">
        <v>42012.586712962962</v>
      </c>
      <c r="AU7044" s="22" t="s">
        <v>15119</v>
      </c>
      <c r="AV7044" s="22" t="s">
        <v>12634</v>
      </c>
    </row>
    <row r="7045" spans="40:48" ht="12.75" customHeight="1" x14ac:dyDescent="0.3">
      <c r="AN7045" s="22" t="s">
        <v>5650</v>
      </c>
      <c r="AO7045" s="22" t="s">
        <v>12643</v>
      </c>
      <c r="AP7045" s="90" t="s">
        <v>15120</v>
      </c>
      <c r="AQ7045" s="22" t="s">
        <v>1030</v>
      </c>
      <c r="AR7045" s="22" t="s">
        <v>783</v>
      </c>
      <c r="AS7045" s="56">
        <v>2.2200039999999999</v>
      </c>
      <c r="AT7045" s="89">
        <v>42012.586712962962</v>
      </c>
      <c r="AU7045" s="22" t="s">
        <v>15119</v>
      </c>
      <c r="AV7045" s="22" t="s">
        <v>12634</v>
      </c>
    </row>
    <row r="7046" spans="40:48" ht="12.75" customHeight="1" x14ac:dyDescent="0.3">
      <c r="AN7046" s="22" t="s">
        <v>15121</v>
      </c>
      <c r="AO7046" s="22" t="s">
        <v>12643</v>
      </c>
      <c r="AP7046" s="90" t="s">
        <v>15122</v>
      </c>
      <c r="AQ7046" s="22" t="s">
        <v>566</v>
      </c>
      <c r="AR7046" s="22" t="s">
        <v>783</v>
      </c>
      <c r="AS7046" s="56">
        <v>0</v>
      </c>
      <c r="AT7046" s="89">
        <v>42451.68309027778</v>
      </c>
      <c r="AU7046" s="22" t="s">
        <v>15123</v>
      </c>
      <c r="AV7046" s="22" t="s">
        <v>12634</v>
      </c>
    </row>
    <row r="7047" spans="40:48" ht="12.75" customHeight="1" x14ac:dyDescent="0.3">
      <c r="AN7047" s="22" t="s">
        <v>15124</v>
      </c>
      <c r="AO7047" s="22" t="s">
        <v>12643</v>
      </c>
      <c r="AP7047" s="90" t="s">
        <v>15125</v>
      </c>
      <c r="AQ7047" s="22" t="s">
        <v>561</v>
      </c>
      <c r="AR7047" s="22" t="s">
        <v>783</v>
      </c>
      <c r="AS7047" s="56">
        <v>0</v>
      </c>
      <c r="AT7047" s="89">
        <v>42452.431944444441</v>
      </c>
      <c r="AU7047" s="22" t="s">
        <v>15123</v>
      </c>
      <c r="AV7047" s="22" t="s">
        <v>12634</v>
      </c>
    </row>
    <row r="7048" spans="40:48" ht="12.75" customHeight="1" x14ac:dyDescent="0.3">
      <c r="AN7048" s="22" t="s">
        <v>15126</v>
      </c>
      <c r="AO7048" s="22" t="s">
        <v>12643</v>
      </c>
      <c r="AP7048" s="90" t="s">
        <v>15127</v>
      </c>
      <c r="AQ7048" s="22" t="s">
        <v>566</v>
      </c>
      <c r="AR7048" s="22" t="s">
        <v>783</v>
      </c>
      <c r="AS7048" s="56">
        <v>25</v>
      </c>
      <c r="AT7048" s="89">
        <v>42452.630428240744</v>
      </c>
      <c r="AU7048" s="22" t="s">
        <v>15128</v>
      </c>
      <c r="AV7048" s="22" t="s">
        <v>12634</v>
      </c>
    </row>
    <row r="7049" spans="40:48" ht="12.75" customHeight="1" x14ac:dyDescent="0.3">
      <c r="AN7049" s="22" t="s">
        <v>15129</v>
      </c>
      <c r="AO7049" s="22" t="s">
        <v>12643</v>
      </c>
      <c r="AP7049" s="90" t="s">
        <v>15130</v>
      </c>
      <c r="AQ7049" s="22" t="s">
        <v>566</v>
      </c>
      <c r="AR7049" s="22" t="s">
        <v>783</v>
      </c>
      <c r="AS7049" s="56">
        <v>1849</v>
      </c>
      <c r="AT7049" s="89">
        <v>42461.537847222222</v>
      </c>
      <c r="AU7049" s="22" t="s">
        <v>15131</v>
      </c>
      <c r="AV7049" s="22" t="s">
        <v>12634</v>
      </c>
    </row>
    <row r="7050" spans="40:48" ht="12.75" customHeight="1" x14ac:dyDescent="0.3">
      <c r="AN7050" s="22" t="s">
        <v>15132</v>
      </c>
      <c r="AO7050" s="22" t="s">
        <v>12643</v>
      </c>
      <c r="AP7050" s="90" t="s">
        <v>15133</v>
      </c>
      <c r="AQ7050" s="22" t="s">
        <v>566</v>
      </c>
      <c r="AR7050" s="22" t="s">
        <v>783</v>
      </c>
      <c r="AS7050" s="56">
        <v>0</v>
      </c>
      <c r="AT7050" s="89">
        <v>42748.810324074075</v>
      </c>
      <c r="AU7050" s="22" t="s">
        <v>15131</v>
      </c>
      <c r="AV7050" s="22" t="s">
        <v>12634</v>
      </c>
    </row>
    <row r="7051" spans="40:48" ht="12.75" customHeight="1" x14ac:dyDescent="0.3">
      <c r="AN7051" s="22" t="s">
        <v>15134</v>
      </c>
      <c r="AO7051" s="22" t="s">
        <v>12643</v>
      </c>
      <c r="AP7051" s="90" t="s">
        <v>15135</v>
      </c>
      <c r="AQ7051" s="22" t="s">
        <v>566</v>
      </c>
      <c r="AR7051" s="22" t="s">
        <v>783</v>
      </c>
      <c r="AS7051" s="56">
        <v>2169</v>
      </c>
      <c r="AT7051" s="89">
        <v>42461.537847222222</v>
      </c>
      <c r="AU7051" s="22" t="s">
        <v>15131</v>
      </c>
      <c r="AV7051" s="22" t="s">
        <v>12634</v>
      </c>
    </row>
    <row r="7052" spans="40:48" ht="12.75" customHeight="1" x14ac:dyDescent="0.3">
      <c r="AN7052" s="22" t="s">
        <v>5745</v>
      </c>
      <c r="AO7052" s="22" t="s">
        <v>12643</v>
      </c>
      <c r="AP7052" s="90" t="s">
        <v>5746</v>
      </c>
      <c r="AQ7052" s="22" t="s">
        <v>566</v>
      </c>
      <c r="AR7052" s="22" t="s">
        <v>783</v>
      </c>
      <c r="AS7052" s="56">
        <v>4.5999999999999996</v>
      </c>
      <c r="AT7052" s="89">
        <v>42012.491122685184</v>
      </c>
      <c r="AU7052" s="22" t="s">
        <v>15128</v>
      </c>
      <c r="AV7052" s="22" t="s">
        <v>12634</v>
      </c>
    </row>
    <row r="7053" spans="40:48" ht="12.75" customHeight="1" x14ac:dyDescent="0.3">
      <c r="AN7053" s="22" t="s">
        <v>15136</v>
      </c>
      <c r="AO7053" s="22" t="s">
        <v>12643</v>
      </c>
      <c r="AP7053" s="90" t="s">
        <v>15137</v>
      </c>
      <c r="AQ7053" s="22" t="s">
        <v>566</v>
      </c>
      <c r="AR7053" s="22" t="s">
        <v>783</v>
      </c>
      <c r="AS7053" s="56">
        <v>0</v>
      </c>
      <c r="AT7053" s="89">
        <v>42367.537476851852</v>
      </c>
      <c r="AU7053" s="22" t="s">
        <v>15128</v>
      </c>
      <c r="AV7053" s="22" t="s">
        <v>12634</v>
      </c>
    </row>
    <row r="7054" spans="40:48" ht="12.75" customHeight="1" x14ac:dyDescent="0.3">
      <c r="AN7054" s="22" t="s">
        <v>15138</v>
      </c>
      <c r="AO7054" s="22" t="s">
        <v>12643</v>
      </c>
      <c r="AP7054" s="90" t="s">
        <v>15139</v>
      </c>
      <c r="AQ7054" s="22" t="s">
        <v>566</v>
      </c>
      <c r="AR7054" s="22" t="s">
        <v>783</v>
      </c>
      <c r="AS7054" s="56">
        <v>1471</v>
      </c>
      <c r="AT7054" s="89">
        <v>42461.537847222222</v>
      </c>
      <c r="AU7054" s="22" t="s">
        <v>15131</v>
      </c>
      <c r="AV7054" s="22" t="s">
        <v>12634</v>
      </c>
    </row>
    <row r="7055" spans="40:48" ht="12.75" customHeight="1" x14ac:dyDescent="0.3">
      <c r="AN7055" s="22" t="s">
        <v>5986</v>
      </c>
      <c r="AO7055" s="22" t="s">
        <v>12643</v>
      </c>
      <c r="AP7055" s="90" t="s">
        <v>5987</v>
      </c>
      <c r="AQ7055" s="22" t="s">
        <v>566</v>
      </c>
      <c r="AR7055" s="22" t="s">
        <v>783</v>
      </c>
      <c r="AS7055" s="56">
        <v>208</v>
      </c>
      <c r="AT7055" s="89">
        <v>41621.457268518519</v>
      </c>
      <c r="AU7055" s="22" t="s">
        <v>15131</v>
      </c>
      <c r="AV7055" s="22" t="s">
        <v>12634</v>
      </c>
    </row>
    <row r="7056" spans="40:48" ht="12.75" customHeight="1" x14ac:dyDescent="0.3">
      <c r="AN7056" s="22" t="s">
        <v>6029</v>
      </c>
      <c r="AO7056" s="22" t="s">
        <v>12643</v>
      </c>
      <c r="AP7056" s="90" t="s">
        <v>6030</v>
      </c>
      <c r="AQ7056" s="22" t="s">
        <v>566</v>
      </c>
      <c r="AR7056" s="22" t="s">
        <v>783</v>
      </c>
      <c r="AS7056" s="56">
        <v>326</v>
      </c>
      <c r="AT7056" s="89">
        <v>42014.507002314815</v>
      </c>
      <c r="AU7056" s="22" t="s">
        <v>15131</v>
      </c>
      <c r="AV7056" s="22" t="s">
        <v>12634</v>
      </c>
    </row>
    <row r="7057" spans="40:48" ht="12.75" customHeight="1" x14ac:dyDescent="0.3">
      <c r="AN7057" s="22" t="s">
        <v>15140</v>
      </c>
      <c r="AO7057" s="22" t="s">
        <v>12643</v>
      </c>
      <c r="AP7057" s="90" t="s">
        <v>15141</v>
      </c>
      <c r="AQ7057" s="22" t="s">
        <v>566</v>
      </c>
      <c r="AR7057" s="22" t="s">
        <v>783</v>
      </c>
      <c r="AS7057" s="56">
        <v>375</v>
      </c>
      <c r="AT7057" s="89">
        <v>42461.537847222222</v>
      </c>
      <c r="AU7057" s="22" t="s">
        <v>15131</v>
      </c>
      <c r="AV7057" s="22" t="s">
        <v>12634</v>
      </c>
    </row>
    <row r="7058" spans="40:48" ht="12.75" customHeight="1" x14ac:dyDescent="0.3">
      <c r="AN7058" s="22" t="s">
        <v>15142</v>
      </c>
      <c r="AO7058" s="22" t="s">
        <v>12643</v>
      </c>
      <c r="AP7058" s="90" t="s">
        <v>15143</v>
      </c>
      <c r="AQ7058" s="22" t="s">
        <v>566</v>
      </c>
      <c r="AR7058" s="22" t="s">
        <v>783</v>
      </c>
      <c r="AS7058" s="56">
        <v>0</v>
      </c>
      <c r="AT7058" s="89">
        <v>42746.661319444444</v>
      </c>
      <c r="AU7058" s="22" t="s">
        <v>15131</v>
      </c>
      <c r="AV7058" s="22" t="s">
        <v>12634</v>
      </c>
    </row>
    <row r="7059" spans="40:48" ht="12.75" customHeight="1" x14ac:dyDescent="0.3">
      <c r="AN7059" s="22" t="s">
        <v>15144</v>
      </c>
      <c r="AO7059" s="22" t="s">
        <v>12643</v>
      </c>
      <c r="AP7059" s="90" t="s">
        <v>15145</v>
      </c>
      <c r="AQ7059" s="22" t="s">
        <v>566</v>
      </c>
      <c r="AR7059" s="22" t="s">
        <v>783</v>
      </c>
      <c r="AS7059" s="56">
        <v>0</v>
      </c>
      <c r="AT7059" s="89">
        <v>42461.487280092595</v>
      </c>
      <c r="AU7059" s="22" t="s">
        <v>15146</v>
      </c>
      <c r="AV7059" s="22" t="s">
        <v>12634</v>
      </c>
    </row>
    <row r="7060" spans="40:48" ht="12.75" customHeight="1" x14ac:dyDescent="0.3">
      <c r="AN7060" s="22" t="s">
        <v>1360</v>
      </c>
      <c r="AO7060" s="22" t="s">
        <v>12643</v>
      </c>
      <c r="AP7060" s="90" t="s">
        <v>15147</v>
      </c>
      <c r="AQ7060" s="22" t="s">
        <v>1344</v>
      </c>
      <c r="AR7060" s="22" t="s">
        <v>783</v>
      </c>
      <c r="AS7060" s="56">
        <v>0.2</v>
      </c>
      <c r="AT7060" s="89">
        <v>42748.482800925929</v>
      </c>
      <c r="AU7060" s="22" t="s">
        <v>15146</v>
      </c>
      <c r="AV7060" s="22" t="s">
        <v>12634</v>
      </c>
    </row>
    <row r="7061" spans="40:48" ht="12.75" customHeight="1" x14ac:dyDescent="0.3">
      <c r="AN7061" s="22" t="s">
        <v>15148</v>
      </c>
      <c r="AO7061" s="22" t="s">
        <v>12643</v>
      </c>
      <c r="AP7061" s="90" t="s">
        <v>15149</v>
      </c>
      <c r="AQ7061" s="22" t="s">
        <v>1344</v>
      </c>
      <c r="AR7061" s="22" t="s">
        <v>783</v>
      </c>
      <c r="AS7061" s="56">
        <v>0</v>
      </c>
      <c r="AT7061" s="89">
        <v>42748.482800925929</v>
      </c>
      <c r="AU7061" s="22" t="s">
        <v>15146</v>
      </c>
      <c r="AV7061" s="22" t="s">
        <v>12634</v>
      </c>
    </row>
    <row r="7062" spans="40:48" ht="12.75" customHeight="1" x14ac:dyDescent="0.3">
      <c r="AN7062" s="22" t="s">
        <v>15150</v>
      </c>
      <c r="AO7062" s="22" t="s">
        <v>12643</v>
      </c>
      <c r="AP7062" s="90" t="s">
        <v>15151</v>
      </c>
      <c r="AQ7062" s="22" t="s">
        <v>1344</v>
      </c>
      <c r="AR7062" s="22" t="s">
        <v>783</v>
      </c>
      <c r="AS7062" s="56">
        <v>20</v>
      </c>
      <c r="AT7062" s="89">
        <v>42748.482800925929</v>
      </c>
      <c r="AU7062" s="22" t="s">
        <v>15146</v>
      </c>
      <c r="AV7062" s="22" t="s">
        <v>12634</v>
      </c>
    </row>
    <row r="7063" spans="40:48" ht="12.75" customHeight="1" x14ac:dyDescent="0.3">
      <c r="AN7063" s="22" t="s">
        <v>7807</v>
      </c>
      <c r="AO7063" s="22" t="s">
        <v>12643</v>
      </c>
      <c r="AP7063" s="90" t="s">
        <v>7808</v>
      </c>
      <c r="AQ7063" s="22" t="s">
        <v>566</v>
      </c>
      <c r="AR7063" s="22" t="s">
        <v>783</v>
      </c>
      <c r="AS7063" s="56">
        <v>0.21829999999999999</v>
      </c>
      <c r="AT7063" s="89">
        <v>41621.457268518519</v>
      </c>
      <c r="AU7063" s="22" t="s">
        <v>15146</v>
      </c>
      <c r="AV7063" s="22" t="s">
        <v>12634</v>
      </c>
    </row>
    <row r="7064" spans="40:48" ht="12.75" customHeight="1" x14ac:dyDescent="0.3">
      <c r="AN7064" s="22" t="s">
        <v>4960</v>
      </c>
      <c r="AO7064" s="22" t="s">
        <v>12643</v>
      </c>
      <c r="AP7064" s="90" t="s">
        <v>15152</v>
      </c>
      <c r="AQ7064" s="22" t="s">
        <v>566</v>
      </c>
      <c r="AR7064" s="22" t="s">
        <v>783</v>
      </c>
      <c r="AS7064" s="56">
        <v>0</v>
      </c>
      <c r="AT7064" s="89">
        <v>41621.457268518519</v>
      </c>
      <c r="AU7064" s="22" t="s">
        <v>15146</v>
      </c>
      <c r="AV7064" s="22" t="s">
        <v>12634</v>
      </c>
    </row>
    <row r="7065" spans="40:48" ht="12.75" customHeight="1" x14ac:dyDescent="0.3">
      <c r="AN7065" s="22" t="s">
        <v>4962</v>
      </c>
      <c r="AO7065" s="22" t="s">
        <v>12643</v>
      </c>
      <c r="AP7065" s="90" t="s">
        <v>15153</v>
      </c>
      <c r="AQ7065" s="22" t="s">
        <v>566</v>
      </c>
      <c r="AR7065" s="22" t="s">
        <v>783</v>
      </c>
      <c r="AS7065" s="56">
        <v>0</v>
      </c>
      <c r="AT7065" s="89">
        <v>41621.457268518519</v>
      </c>
      <c r="AU7065" s="22" t="s">
        <v>15146</v>
      </c>
      <c r="AV7065" s="22" t="s">
        <v>12634</v>
      </c>
    </row>
    <row r="7066" spans="40:48" ht="12.75" customHeight="1" x14ac:dyDescent="0.3">
      <c r="AN7066" s="22" t="s">
        <v>15154</v>
      </c>
      <c r="AO7066" s="22" t="s">
        <v>12643</v>
      </c>
      <c r="AP7066" s="90" t="s">
        <v>15155</v>
      </c>
      <c r="AQ7066" s="22" t="s">
        <v>566</v>
      </c>
      <c r="AR7066" s="22" t="s">
        <v>783</v>
      </c>
      <c r="AS7066" s="56">
        <v>0</v>
      </c>
      <c r="AT7066" s="89">
        <v>41621.457268518519</v>
      </c>
      <c r="AU7066" s="22" t="s">
        <v>15146</v>
      </c>
      <c r="AV7066" s="22" t="s">
        <v>12634</v>
      </c>
    </row>
    <row r="7067" spans="40:48" ht="12.75" customHeight="1" x14ac:dyDescent="0.3">
      <c r="AN7067" s="22" t="s">
        <v>15156</v>
      </c>
      <c r="AO7067" s="22" t="s">
        <v>12643</v>
      </c>
      <c r="AP7067" s="90" t="s">
        <v>15157</v>
      </c>
      <c r="AQ7067" s="22" t="s">
        <v>566</v>
      </c>
      <c r="AR7067" s="22" t="s">
        <v>783</v>
      </c>
      <c r="AS7067" s="56">
        <v>0</v>
      </c>
      <c r="AT7067" s="89">
        <v>41621.457268518519</v>
      </c>
      <c r="AU7067" s="22" t="s">
        <v>15146</v>
      </c>
      <c r="AV7067" s="22" t="s">
        <v>12634</v>
      </c>
    </row>
    <row r="7068" spans="40:48" ht="12.75" customHeight="1" x14ac:dyDescent="0.3">
      <c r="AN7068" s="22" t="s">
        <v>15158</v>
      </c>
      <c r="AO7068" s="22" t="s">
        <v>12643</v>
      </c>
      <c r="AP7068" s="90" t="s">
        <v>15159</v>
      </c>
      <c r="AQ7068" s="22" t="s">
        <v>566</v>
      </c>
      <c r="AR7068" s="22" t="s">
        <v>783</v>
      </c>
      <c r="AS7068" s="56">
        <v>0</v>
      </c>
      <c r="AT7068" s="89">
        <v>41621.457268518519</v>
      </c>
      <c r="AU7068" s="22" t="s">
        <v>15146</v>
      </c>
      <c r="AV7068" s="22" t="s">
        <v>12634</v>
      </c>
    </row>
    <row r="7069" spans="40:48" ht="12.75" customHeight="1" x14ac:dyDescent="0.3">
      <c r="AN7069" s="22" t="s">
        <v>15160</v>
      </c>
      <c r="AO7069" s="22" t="s">
        <v>12643</v>
      </c>
      <c r="AP7069" s="90" t="s">
        <v>15161</v>
      </c>
      <c r="AQ7069" s="22" t="s">
        <v>566</v>
      </c>
      <c r="AR7069" s="22" t="s">
        <v>783</v>
      </c>
      <c r="AS7069" s="56">
        <v>0</v>
      </c>
      <c r="AT7069" s="89">
        <v>41621.457268518519</v>
      </c>
      <c r="AU7069" s="22" t="s">
        <v>15146</v>
      </c>
      <c r="AV7069" s="22" t="s">
        <v>12634</v>
      </c>
    </row>
    <row r="7070" spans="40:48" ht="12.75" customHeight="1" x14ac:dyDescent="0.3">
      <c r="AN7070" s="22" t="s">
        <v>4976</v>
      </c>
      <c r="AO7070" s="22" t="s">
        <v>12643</v>
      </c>
      <c r="AP7070" s="90" t="s">
        <v>15162</v>
      </c>
      <c r="AQ7070" s="22" t="s">
        <v>566</v>
      </c>
      <c r="AR7070" s="22" t="s">
        <v>783</v>
      </c>
      <c r="AS7070" s="56">
        <v>0</v>
      </c>
      <c r="AT7070" s="89">
        <v>41621.457268518519</v>
      </c>
      <c r="AU7070" s="22" t="s">
        <v>15146</v>
      </c>
      <c r="AV7070" s="22" t="s">
        <v>12634</v>
      </c>
    </row>
    <row r="7071" spans="40:48" ht="12.75" customHeight="1" x14ac:dyDescent="0.3">
      <c r="AN7071" s="22" t="s">
        <v>15163</v>
      </c>
      <c r="AO7071" s="22" t="s">
        <v>12643</v>
      </c>
      <c r="AP7071" s="90" t="s">
        <v>15164</v>
      </c>
      <c r="AQ7071" s="22" t="s">
        <v>566</v>
      </c>
      <c r="AR7071" s="22" t="s">
        <v>783</v>
      </c>
      <c r="AS7071" s="56">
        <v>0</v>
      </c>
      <c r="AT7071" s="89">
        <v>41621.457268518519</v>
      </c>
      <c r="AU7071" s="22" t="s">
        <v>15146</v>
      </c>
      <c r="AV7071" s="22" t="s">
        <v>12634</v>
      </c>
    </row>
    <row r="7072" spans="40:48" ht="12.75" customHeight="1" x14ac:dyDescent="0.3">
      <c r="AN7072" s="22" t="s">
        <v>15165</v>
      </c>
      <c r="AO7072" s="22" t="s">
        <v>12643</v>
      </c>
      <c r="AP7072" s="90" t="s">
        <v>15166</v>
      </c>
      <c r="AQ7072" s="22" t="s">
        <v>566</v>
      </c>
      <c r="AR7072" s="22" t="s">
        <v>783</v>
      </c>
      <c r="AS7072" s="56">
        <v>0</v>
      </c>
      <c r="AT7072" s="89">
        <v>41621.457268518519</v>
      </c>
      <c r="AU7072" s="22" t="s">
        <v>15146</v>
      </c>
      <c r="AV7072" s="22" t="s">
        <v>12634</v>
      </c>
    </row>
    <row r="7073" spans="40:48" ht="12.75" customHeight="1" x14ac:dyDescent="0.3">
      <c r="AN7073" s="22" t="s">
        <v>15167</v>
      </c>
      <c r="AO7073" s="22" t="s">
        <v>12643</v>
      </c>
      <c r="AP7073" s="90" t="s">
        <v>15168</v>
      </c>
      <c r="AQ7073" s="22" t="s">
        <v>566</v>
      </c>
      <c r="AR7073" s="22" t="s">
        <v>783</v>
      </c>
      <c r="AS7073" s="56">
        <v>0</v>
      </c>
      <c r="AT7073" s="89">
        <v>41621.457268518519</v>
      </c>
      <c r="AU7073" s="22" t="s">
        <v>15146</v>
      </c>
      <c r="AV7073" s="22" t="s">
        <v>12634</v>
      </c>
    </row>
    <row r="7074" spans="40:48" ht="12.75" customHeight="1" x14ac:dyDescent="0.3">
      <c r="AN7074" s="22" t="s">
        <v>15169</v>
      </c>
      <c r="AO7074" s="22" t="s">
        <v>12643</v>
      </c>
      <c r="AP7074" s="90" t="s">
        <v>15170</v>
      </c>
      <c r="AQ7074" s="22" t="s">
        <v>566</v>
      </c>
      <c r="AR7074" s="22" t="s">
        <v>783</v>
      </c>
      <c r="AS7074" s="56">
        <v>0</v>
      </c>
      <c r="AT7074" s="89">
        <v>41621.457268518519</v>
      </c>
      <c r="AU7074" s="22" t="s">
        <v>15146</v>
      </c>
      <c r="AV7074" s="22" t="s">
        <v>12634</v>
      </c>
    </row>
    <row r="7075" spans="40:48" ht="12.75" customHeight="1" x14ac:dyDescent="0.3">
      <c r="AN7075" s="22" t="s">
        <v>15171</v>
      </c>
      <c r="AO7075" s="22" t="s">
        <v>12643</v>
      </c>
      <c r="AP7075" s="90" t="s">
        <v>15172</v>
      </c>
      <c r="AQ7075" s="22" t="s">
        <v>566</v>
      </c>
      <c r="AR7075" s="22" t="s">
        <v>783</v>
      </c>
      <c r="AS7075" s="56">
        <v>0</v>
      </c>
      <c r="AT7075" s="89">
        <v>41621.457268518519</v>
      </c>
      <c r="AU7075" s="22" t="s">
        <v>15146</v>
      </c>
      <c r="AV7075" s="22" t="s">
        <v>12634</v>
      </c>
    </row>
    <row r="7076" spans="40:48" ht="12.75" customHeight="1" x14ac:dyDescent="0.3">
      <c r="AN7076" s="22" t="s">
        <v>15173</v>
      </c>
      <c r="AO7076" s="22" t="s">
        <v>12643</v>
      </c>
      <c r="AP7076" s="90" t="s">
        <v>15174</v>
      </c>
      <c r="AQ7076" s="22" t="s">
        <v>566</v>
      </c>
      <c r="AR7076" s="22" t="s">
        <v>783</v>
      </c>
      <c r="AS7076" s="56">
        <v>0</v>
      </c>
      <c r="AT7076" s="89">
        <v>41621.457268518519</v>
      </c>
      <c r="AU7076" s="22" t="s">
        <v>15146</v>
      </c>
      <c r="AV7076" s="22" t="s">
        <v>12634</v>
      </c>
    </row>
    <row r="7077" spans="40:48" ht="12.75" customHeight="1" x14ac:dyDescent="0.3">
      <c r="AN7077" s="22" t="s">
        <v>15175</v>
      </c>
      <c r="AO7077" s="22" t="s">
        <v>12643</v>
      </c>
      <c r="AP7077" s="90" t="s">
        <v>15176</v>
      </c>
      <c r="AQ7077" s="22" t="s">
        <v>1344</v>
      </c>
      <c r="AR7077" s="22" t="s">
        <v>783</v>
      </c>
      <c r="AS7077" s="56">
        <v>0</v>
      </c>
      <c r="AT7077" s="89">
        <v>41621.457268518519</v>
      </c>
      <c r="AU7077" s="22" t="s">
        <v>15146</v>
      </c>
      <c r="AV7077" s="22" t="s">
        <v>12634</v>
      </c>
    </row>
    <row r="7078" spans="40:48" ht="12.75" customHeight="1" x14ac:dyDescent="0.3">
      <c r="AN7078" s="22" t="s">
        <v>15177</v>
      </c>
      <c r="AO7078" s="22" t="s">
        <v>12643</v>
      </c>
      <c r="AP7078" s="90" t="s">
        <v>15178</v>
      </c>
      <c r="AQ7078" s="22" t="s">
        <v>561</v>
      </c>
      <c r="AR7078" s="22" t="s">
        <v>783</v>
      </c>
      <c r="AS7078" s="56">
        <v>0</v>
      </c>
      <c r="AT7078" s="89">
        <v>42014.507002314815</v>
      </c>
      <c r="AU7078" s="22" t="s">
        <v>15146</v>
      </c>
      <c r="AV7078" s="22" t="s">
        <v>12634</v>
      </c>
    </row>
    <row r="7079" spans="40:48" ht="12.75" customHeight="1" x14ac:dyDescent="0.3">
      <c r="AN7079" s="22" t="s">
        <v>15179</v>
      </c>
      <c r="AO7079" s="22" t="s">
        <v>12643</v>
      </c>
      <c r="AP7079" s="90" t="s">
        <v>15180</v>
      </c>
      <c r="AQ7079" s="22" t="s">
        <v>561</v>
      </c>
      <c r="AR7079" s="22" t="s">
        <v>783</v>
      </c>
      <c r="AS7079" s="56">
        <v>0</v>
      </c>
      <c r="AT7079" s="89">
        <v>42014.507002314815</v>
      </c>
      <c r="AU7079" s="22" t="s">
        <v>15146</v>
      </c>
      <c r="AV7079" s="22" t="s">
        <v>12634</v>
      </c>
    </row>
    <row r="7080" spans="40:48" ht="12.75" customHeight="1" x14ac:dyDescent="0.3">
      <c r="AN7080" s="22" t="s">
        <v>15181</v>
      </c>
      <c r="AO7080" s="22" t="s">
        <v>12643</v>
      </c>
      <c r="AP7080" s="90" t="s">
        <v>15182</v>
      </c>
      <c r="AQ7080" s="22" t="s">
        <v>561</v>
      </c>
      <c r="AR7080" s="22" t="s">
        <v>783</v>
      </c>
      <c r="AS7080" s="56">
        <v>0</v>
      </c>
      <c r="AT7080" s="89">
        <v>42014.507002314815</v>
      </c>
      <c r="AU7080" s="22" t="s">
        <v>15146</v>
      </c>
      <c r="AV7080" s="22" t="s">
        <v>12634</v>
      </c>
    </row>
    <row r="7081" spans="40:48" ht="12.75" customHeight="1" x14ac:dyDescent="0.3">
      <c r="AN7081" s="22" t="s">
        <v>15183</v>
      </c>
      <c r="AO7081" s="22" t="s">
        <v>12643</v>
      </c>
      <c r="AP7081" s="90" t="s">
        <v>15184</v>
      </c>
      <c r="AQ7081" s="22" t="s">
        <v>561</v>
      </c>
      <c r="AR7081" s="22" t="s">
        <v>783</v>
      </c>
      <c r="AS7081" s="56">
        <v>0</v>
      </c>
      <c r="AT7081" s="89">
        <v>42014.507002314815</v>
      </c>
      <c r="AU7081" s="22" t="s">
        <v>15146</v>
      </c>
      <c r="AV7081" s="22" t="s">
        <v>12634</v>
      </c>
    </row>
    <row r="7082" spans="40:48" ht="12.75" customHeight="1" x14ac:dyDescent="0.3">
      <c r="AN7082" s="22" t="s">
        <v>15185</v>
      </c>
      <c r="AO7082" s="22" t="s">
        <v>12643</v>
      </c>
      <c r="AP7082" s="90" t="s">
        <v>15186</v>
      </c>
      <c r="AQ7082" s="22" t="s">
        <v>561</v>
      </c>
      <c r="AR7082" s="22" t="s">
        <v>783</v>
      </c>
      <c r="AS7082" s="56">
        <v>0</v>
      </c>
      <c r="AT7082" s="89">
        <v>42014.507002314815</v>
      </c>
      <c r="AU7082" s="22" t="s">
        <v>15146</v>
      </c>
      <c r="AV7082" s="22" t="s">
        <v>12634</v>
      </c>
    </row>
    <row r="7083" spans="40:48" ht="12.75" customHeight="1" x14ac:dyDescent="0.3">
      <c r="AN7083" s="22" t="s">
        <v>15187</v>
      </c>
      <c r="AO7083" s="22" t="s">
        <v>12643</v>
      </c>
      <c r="AP7083" s="90" t="s">
        <v>15188</v>
      </c>
      <c r="AQ7083" s="22" t="s">
        <v>566</v>
      </c>
      <c r="AR7083" s="22" t="s">
        <v>783</v>
      </c>
      <c r="AS7083" s="56">
        <v>0</v>
      </c>
      <c r="AT7083" s="89">
        <v>41621.457268518519</v>
      </c>
      <c r="AU7083" s="22" t="s">
        <v>15146</v>
      </c>
      <c r="AV7083" s="22" t="s">
        <v>12634</v>
      </c>
    </row>
    <row r="7084" spans="40:48" ht="12.75" customHeight="1" x14ac:dyDescent="0.3">
      <c r="AN7084" s="22" t="s">
        <v>15189</v>
      </c>
      <c r="AO7084" s="22" t="s">
        <v>12643</v>
      </c>
      <c r="AP7084" s="90" t="s">
        <v>15190</v>
      </c>
      <c r="AQ7084" s="22" t="s">
        <v>566</v>
      </c>
      <c r="AR7084" s="22" t="s">
        <v>783</v>
      </c>
      <c r="AS7084" s="56">
        <v>0</v>
      </c>
      <c r="AT7084" s="89">
        <v>42014.507002314815</v>
      </c>
      <c r="AU7084" s="22" t="s">
        <v>15146</v>
      </c>
      <c r="AV7084" s="22" t="s">
        <v>12634</v>
      </c>
    </row>
    <row r="7085" spans="40:48" ht="12.75" customHeight="1" x14ac:dyDescent="0.3">
      <c r="AN7085" s="22" t="s">
        <v>15191</v>
      </c>
      <c r="AO7085" s="22" t="s">
        <v>12643</v>
      </c>
      <c r="AP7085" s="90" t="s">
        <v>15192</v>
      </c>
      <c r="AQ7085" s="22" t="s">
        <v>566</v>
      </c>
      <c r="AR7085" s="22" t="s">
        <v>783</v>
      </c>
      <c r="AS7085" s="56">
        <v>0</v>
      </c>
      <c r="AT7085" s="89">
        <v>42451.696898148148</v>
      </c>
      <c r="AU7085" s="22" t="s">
        <v>15146</v>
      </c>
      <c r="AV7085" s="22" t="s">
        <v>12634</v>
      </c>
    </row>
    <row r="7086" spans="40:48" ht="12.75" customHeight="1" x14ac:dyDescent="0.3">
      <c r="AN7086" s="22" t="s">
        <v>5006</v>
      </c>
      <c r="AO7086" s="22" t="s">
        <v>12643</v>
      </c>
      <c r="AP7086" s="90" t="s">
        <v>5007</v>
      </c>
      <c r="AQ7086" s="22" t="s">
        <v>566</v>
      </c>
      <c r="AR7086" s="22" t="s">
        <v>783</v>
      </c>
      <c r="AS7086" s="56">
        <v>48</v>
      </c>
      <c r="AT7086" s="89">
        <v>41621.457268518519</v>
      </c>
      <c r="AU7086" s="22" t="s">
        <v>15193</v>
      </c>
      <c r="AV7086" s="22" t="s">
        <v>12634</v>
      </c>
    </row>
    <row r="7087" spans="40:48" ht="12.75" customHeight="1" x14ac:dyDescent="0.3">
      <c r="AN7087" s="22" t="s">
        <v>15194</v>
      </c>
      <c r="AO7087" s="22" t="s">
        <v>12643</v>
      </c>
      <c r="AP7087" s="90" t="s">
        <v>15195</v>
      </c>
      <c r="AQ7087" s="22" t="s">
        <v>888</v>
      </c>
      <c r="AR7087" s="22" t="s">
        <v>783</v>
      </c>
      <c r="AS7087" s="56">
        <v>64.400000000000006</v>
      </c>
      <c r="AT7087" s="89">
        <v>41621.457268518519</v>
      </c>
      <c r="AU7087" s="22" t="s">
        <v>15196</v>
      </c>
      <c r="AV7087" s="22" t="s">
        <v>12634</v>
      </c>
    </row>
    <row r="7088" spans="40:48" ht="12.75" customHeight="1" x14ac:dyDescent="0.3">
      <c r="AN7088" s="22" t="s">
        <v>4484</v>
      </c>
      <c r="AO7088" s="22" t="s">
        <v>12643</v>
      </c>
      <c r="AP7088" s="90" t="s">
        <v>4485</v>
      </c>
      <c r="AQ7088" s="22" t="s">
        <v>888</v>
      </c>
      <c r="AR7088" s="22" t="s">
        <v>783</v>
      </c>
      <c r="AS7088" s="56">
        <v>40.71</v>
      </c>
      <c r="AT7088" s="89">
        <v>41621.457268518519</v>
      </c>
      <c r="AU7088" s="22" t="s">
        <v>15196</v>
      </c>
      <c r="AV7088" s="22" t="s">
        <v>12634</v>
      </c>
    </row>
    <row r="7089" spans="40:48" ht="12.75" customHeight="1" x14ac:dyDescent="0.3">
      <c r="AN7089" s="22" t="s">
        <v>12214</v>
      </c>
      <c r="AO7089" s="22" t="s">
        <v>12643</v>
      </c>
      <c r="AP7089" s="90" t="s">
        <v>12215</v>
      </c>
      <c r="AQ7089" s="22" t="s">
        <v>888</v>
      </c>
      <c r="AR7089" s="22" t="s">
        <v>783</v>
      </c>
      <c r="AS7089" s="56">
        <v>85</v>
      </c>
      <c r="AT7089" s="89">
        <v>41621.457268518519</v>
      </c>
      <c r="AU7089" s="22" t="s">
        <v>15196</v>
      </c>
      <c r="AV7089" s="22" t="s">
        <v>12634</v>
      </c>
    </row>
    <row r="7090" spans="40:48" ht="12.75" customHeight="1" x14ac:dyDescent="0.3">
      <c r="AN7090" s="22" t="s">
        <v>15197</v>
      </c>
      <c r="AO7090" s="22" t="s">
        <v>12643</v>
      </c>
      <c r="AP7090" s="90" t="s">
        <v>15198</v>
      </c>
      <c r="AQ7090" s="22" t="s">
        <v>566</v>
      </c>
      <c r="AR7090" s="22" t="s">
        <v>783</v>
      </c>
      <c r="AS7090" s="56">
        <v>0</v>
      </c>
      <c r="AT7090" s="89">
        <v>42748.637256944443</v>
      </c>
      <c r="AU7090" s="22" t="s">
        <v>15196</v>
      </c>
      <c r="AV7090" s="22" t="s">
        <v>12634</v>
      </c>
    </row>
    <row r="7091" spans="40:48" ht="12.75" customHeight="1" x14ac:dyDescent="0.3">
      <c r="AN7091" s="22" t="s">
        <v>875</v>
      </c>
      <c r="AO7091" s="22" t="s">
        <v>12643</v>
      </c>
      <c r="AP7091" s="90" t="s">
        <v>876</v>
      </c>
      <c r="AQ7091" s="22" t="s">
        <v>566</v>
      </c>
      <c r="AR7091" s="22" t="s">
        <v>783</v>
      </c>
      <c r="AS7091" s="56">
        <v>0.75</v>
      </c>
      <c r="AT7091" s="89">
        <v>42012.507511574076</v>
      </c>
      <c r="AU7091" s="22" t="s">
        <v>15196</v>
      </c>
      <c r="AV7091" s="22" t="s">
        <v>12634</v>
      </c>
    </row>
    <row r="7092" spans="40:48" ht="12.75" customHeight="1" x14ac:dyDescent="0.3">
      <c r="AN7092" s="22" t="s">
        <v>3040</v>
      </c>
      <c r="AO7092" s="22" t="s">
        <v>12643</v>
      </c>
      <c r="AP7092" s="90" t="s">
        <v>3041</v>
      </c>
      <c r="AQ7092" s="22" t="s">
        <v>566</v>
      </c>
      <c r="AR7092" s="22" t="s">
        <v>783</v>
      </c>
      <c r="AS7092" s="56">
        <v>1.4350000000000001</v>
      </c>
      <c r="AT7092" s="89">
        <v>41621.457268518519</v>
      </c>
      <c r="AU7092" s="22" t="s">
        <v>15196</v>
      </c>
      <c r="AV7092" s="22" t="s">
        <v>12634</v>
      </c>
    </row>
    <row r="7093" spans="40:48" ht="12.75" customHeight="1" x14ac:dyDescent="0.3">
      <c r="AN7093" s="22" t="s">
        <v>10579</v>
      </c>
      <c r="AO7093" s="22" t="s">
        <v>12643</v>
      </c>
      <c r="AP7093" s="90" t="s">
        <v>10580</v>
      </c>
      <c r="AQ7093" s="22" t="s">
        <v>566</v>
      </c>
      <c r="AR7093" s="22" t="s">
        <v>783</v>
      </c>
      <c r="AS7093" s="56">
        <v>0.15</v>
      </c>
      <c r="AT7093" s="89">
        <v>42012.507511574076</v>
      </c>
      <c r="AU7093" s="22" t="s">
        <v>15196</v>
      </c>
      <c r="AV7093" s="22" t="s">
        <v>12634</v>
      </c>
    </row>
    <row r="7094" spans="40:48" ht="12.75" customHeight="1" x14ac:dyDescent="0.3">
      <c r="AN7094" s="22" t="s">
        <v>7380</v>
      </c>
      <c r="AO7094" s="22" t="s">
        <v>12643</v>
      </c>
      <c r="AP7094" s="90" t="s">
        <v>7381</v>
      </c>
      <c r="AQ7094" s="22" t="s">
        <v>566</v>
      </c>
      <c r="AR7094" s="22" t="s">
        <v>783</v>
      </c>
      <c r="AS7094" s="56">
        <v>0.97499999999999998</v>
      </c>
      <c r="AT7094" s="89">
        <v>42012.491122685184</v>
      </c>
      <c r="AU7094" s="22" t="s">
        <v>15128</v>
      </c>
      <c r="AV7094" s="22" t="s">
        <v>12634</v>
      </c>
    </row>
    <row r="7095" spans="40:48" ht="12.75" customHeight="1" x14ac:dyDescent="0.3">
      <c r="AN7095" s="22" t="s">
        <v>1760</v>
      </c>
      <c r="AO7095" s="22" t="s">
        <v>12643</v>
      </c>
      <c r="AP7095" s="90" t="s">
        <v>1761</v>
      </c>
      <c r="AQ7095" s="22" t="s">
        <v>566</v>
      </c>
      <c r="AR7095" s="22" t="s">
        <v>783</v>
      </c>
      <c r="AS7095" s="56">
        <v>8</v>
      </c>
      <c r="AT7095" s="89">
        <v>41621.457268518519</v>
      </c>
      <c r="AU7095" s="22" t="s">
        <v>15097</v>
      </c>
      <c r="AV7095" s="22" t="s">
        <v>12634</v>
      </c>
    </row>
    <row r="7096" spans="40:48" ht="12.75" customHeight="1" x14ac:dyDescent="0.3">
      <c r="AN7096" s="22" t="s">
        <v>15199</v>
      </c>
      <c r="AO7096" s="22" t="s">
        <v>12643</v>
      </c>
      <c r="AP7096" s="90" t="s">
        <v>15200</v>
      </c>
      <c r="AQ7096" s="22" t="s">
        <v>566</v>
      </c>
      <c r="AR7096" s="22" t="s">
        <v>783</v>
      </c>
      <c r="AS7096" s="56">
        <v>0.65</v>
      </c>
      <c r="AT7096" s="89">
        <v>42012.491122685184</v>
      </c>
      <c r="AU7096" s="22" t="s">
        <v>15128</v>
      </c>
      <c r="AV7096" s="22" t="s">
        <v>12634</v>
      </c>
    </row>
    <row r="7097" spans="40:48" ht="12.75" customHeight="1" x14ac:dyDescent="0.3">
      <c r="AN7097" s="22" t="s">
        <v>15201</v>
      </c>
      <c r="AO7097" s="22" t="s">
        <v>12643</v>
      </c>
      <c r="AP7097" s="90" t="s">
        <v>15202</v>
      </c>
      <c r="AQ7097" s="22" t="s">
        <v>566</v>
      </c>
      <c r="AR7097" s="22" t="s">
        <v>783</v>
      </c>
      <c r="AS7097" s="56">
        <v>38</v>
      </c>
      <c r="AT7097" s="89">
        <v>42367.405023148145</v>
      </c>
      <c r="AU7097" s="22" t="s">
        <v>15097</v>
      </c>
      <c r="AV7097" s="22" t="s">
        <v>12634</v>
      </c>
    </row>
    <row r="7098" spans="40:48" ht="12.75" customHeight="1" x14ac:dyDescent="0.3">
      <c r="AN7098" s="22" t="s">
        <v>15203</v>
      </c>
      <c r="AO7098" s="22" t="s">
        <v>12643</v>
      </c>
      <c r="AP7098" s="90" t="s">
        <v>15204</v>
      </c>
      <c r="AQ7098" s="22" t="s">
        <v>566</v>
      </c>
      <c r="AR7098" s="22" t="s">
        <v>783</v>
      </c>
      <c r="AS7098" s="56">
        <v>0</v>
      </c>
      <c r="AT7098" s="89">
        <v>42452.427106481482</v>
      </c>
      <c r="AU7098" s="22" t="s">
        <v>15097</v>
      </c>
      <c r="AV7098" s="22" t="s">
        <v>12634</v>
      </c>
    </row>
    <row r="7099" spans="40:48" ht="12.75" customHeight="1" x14ac:dyDescent="0.3">
      <c r="AN7099" s="22" t="s">
        <v>15205</v>
      </c>
      <c r="AO7099" s="22" t="s">
        <v>12643</v>
      </c>
      <c r="AP7099" s="90" t="s">
        <v>15206</v>
      </c>
      <c r="AQ7099" s="22" t="s">
        <v>566</v>
      </c>
      <c r="AR7099" s="22" t="s">
        <v>783</v>
      </c>
      <c r="AS7099" s="56">
        <v>7.9</v>
      </c>
      <c r="AT7099" s="89">
        <v>42014.507002314815</v>
      </c>
      <c r="AU7099" s="22" t="s">
        <v>15196</v>
      </c>
      <c r="AV7099" s="22" t="s">
        <v>12634</v>
      </c>
    </row>
    <row r="7100" spans="40:48" ht="12.75" customHeight="1" x14ac:dyDescent="0.3">
      <c r="AN7100" s="22" t="s">
        <v>2730</v>
      </c>
      <c r="AO7100" s="22" t="s">
        <v>12643</v>
      </c>
      <c r="AP7100" s="90" t="s">
        <v>2731</v>
      </c>
      <c r="AQ7100" s="22" t="s">
        <v>566</v>
      </c>
      <c r="AR7100" s="22" t="s">
        <v>783</v>
      </c>
      <c r="AS7100" s="56">
        <v>4.99</v>
      </c>
      <c r="AT7100" s="89">
        <v>42367.537476851852</v>
      </c>
      <c r="AU7100" s="22" t="s">
        <v>15196</v>
      </c>
      <c r="AV7100" s="22" t="s">
        <v>12634</v>
      </c>
    </row>
    <row r="7101" spans="40:48" ht="12.75" customHeight="1" x14ac:dyDescent="0.3">
      <c r="AN7101" s="22" t="s">
        <v>15207</v>
      </c>
      <c r="AO7101" s="22" t="s">
        <v>12643</v>
      </c>
      <c r="AP7101" s="90" t="s">
        <v>15208</v>
      </c>
      <c r="AQ7101" s="22" t="s">
        <v>566</v>
      </c>
      <c r="AR7101" s="22" t="s">
        <v>783</v>
      </c>
      <c r="AS7101" s="56">
        <v>0</v>
      </c>
      <c r="AT7101" s="89">
        <v>42452.427106481482</v>
      </c>
      <c r="AU7101" s="22" t="s">
        <v>15128</v>
      </c>
      <c r="AV7101" s="22" t="s">
        <v>12634</v>
      </c>
    </row>
    <row r="7102" spans="40:48" ht="12.75" customHeight="1" x14ac:dyDescent="0.3">
      <c r="AN7102" s="22" t="s">
        <v>5374</v>
      </c>
      <c r="AO7102" s="22" t="s">
        <v>12643</v>
      </c>
      <c r="AP7102" s="90" t="s">
        <v>5375</v>
      </c>
      <c r="AQ7102" s="22" t="s">
        <v>566</v>
      </c>
      <c r="AR7102" s="22" t="s">
        <v>783</v>
      </c>
      <c r="AS7102" s="56">
        <v>0</v>
      </c>
      <c r="AT7102" s="89">
        <v>42367.421076388891</v>
      </c>
      <c r="AU7102" s="22" t="s">
        <v>15128</v>
      </c>
      <c r="AV7102" s="22" t="s">
        <v>12634</v>
      </c>
    </row>
    <row r="7103" spans="40:48" ht="12.75" customHeight="1" x14ac:dyDescent="0.3">
      <c r="AN7103" s="22" t="s">
        <v>15209</v>
      </c>
      <c r="AO7103" s="22" t="s">
        <v>12643</v>
      </c>
      <c r="AP7103" s="90" t="s">
        <v>15210</v>
      </c>
      <c r="AQ7103" s="22" t="s">
        <v>566</v>
      </c>
      <c r="AR7103" s="22" t="s">
        <v>783</v>
      </c>
      <c r="AS7103" s="56">
        <v>0</v>
      </c>
      <c r="AT7103" s="89">
        <v>42452.466689814813</v>
      </c>
      <c r="AU7103" s="22" t="s">
        <v>15128</v>
      </c>
      <c r="AV7103" s="22" t="s">
        <v>12634</v>
      </c>
    </row>
    <row r="7104" spans="40:48" ht="12.75" customHeight="1" x14ac:dyDescent="0.3">
      <c r="AN7104" s="22" t="s">
        <v>5946</v>
      </c>
      <c r="AO7104" s="22" t="s">
        <v>12643</v>
      </c>
      <c r="AP7104" s="90" t="s">
        <v>5947</v>
      </c>
      <c r="AQ7104" s="22" t="s">
        <v>566</v>
      </c>
      <c r="AR7104" s="22" t="s">
        <v>783</v>
      </c>
      <c r="AS7104" s="56">
        <v>7.5</v>
      </c>
      <c r="AT7104" s="89">
        <v>42013.442361111112</v>
      </c>
      <c r="AU7104" s="22" t="s">
        <v>15196</v>
      </c>
      <c r="AV7104" s="22" t="s">
        <v>12634</v>
      </c>
    </row>
    <row r="7105" spans="40:48" ht="12.75" customHeight="1" x14ac:dyDescent="0.3">
      <c r="AN7105" s="22" t="s">
        <v>15211</v>
      </c>
      <c r="AO7105" s="22" t="s">
        <v>12643</v>
      </c>
      <c r="AP7105" s="90" t="s">
        <v>15212</v>
      </c>
      <c r="AQ7105" s="22" t="s">
        <v>566</v>
      </c>
      <c r="AR7105" s="22" t="s">
        <v>783</v>
      </c>
      <c r="AS7105" s="56">
        <v>0</v>
      </c>
      <c r="AT7105" s="89">
        <v>42452.630428240744</v>
      </c>
      <c r="AU7105" s="22" t="s">
        <v>15128</v>
      </c>
      <c r="AV7105" s="22" t="s">
        <v>12634</v>
      </c>
    </row>
    <row r="7106" spans="40:48" ht="12.75" customHeight="1" x14ac:dyDescent="0.3">
      <c r="AN7106" s="22" t="s">
        <v>15213</v>
      </c>
      <c r="AO7106" s="22" t="s">
        <v>12643</v>
      </c>
      <c r="AP7106" s="90" t="s">
        <v>15214</v>
      </c>
      <c r="AQ7106" s="22" t="s">
        <v>566</v>
      </c>
      <c r="AR7106" s="22" t="s">
        <v>783</v>
      </c>
      <c r="AS7106" s="56">
        <v>0.74639999999999995</v>
      </c>
      <c r="AT7106" s="89">
        <v>42012.708634259259</v>
      </c>
      <c r="AU7106" s="22" t="s">
        <v>15146</v>
      </c>
      <c r="AV7106" s="22" t="s">
        <v>12634</v>
      </c>
    </row>
    <row r="7107" spans="40:48" ht="12.75" customHeight="1" x14ac:dyDescent="0.3">
      <c r="AN7107" s="22" t="s">
        <v>15215</v>
      </c>
      <c r="AO7107" s="22" t="s">
        <v>12643</v>
      </c>
      <c r="AP7107" s="90" t="s">
        <v>15216</v>
      </c>
      <c r="AQ7107" s="22" t="s">
        <v>566</v>
      </c>
      <c r="AR7107" s="22" t="s">
        <v>783</v>
      </c>
      <c r="AS7107" s="56">
        <v>0</v>
      </c>
      <c r="AT7107" s="89">
        <v>42452.630428240744</v>
      </c>
      <c r="AU7107" s="22" t="s">
        <v>15128</v>
      </c>
      <c r="AV7107" s="22" t="s">
        <v>12634</v>
      </c>
    </row>
    <row r="7108" spans="40:48" ht="12.75" customHeight="1" x14ac:dyDescent="0.3">
      <c r="AN7108" s="22" t="s">
        <v>15217</v>
      </c>
      <c r="AO7108" s="22" t="s">
        <v>12643</v>
      </c>
      <c r="AP7108" s="90" t="s">
        <v>15218</v>
      </c>
      <c r="AQ7108" s="22" t="s">
        <v>566</v>
      </c>
      <c r="AR7108" s="22" t="s">
        <v>783</v>
      </c>
      <c r="AS7108" s="56">
        <v>0</v>
      </c>
      <c r="AT7108" s="89">
        <v>42452.630428240744</v>
      </c>
      <c r="AU7108" s="22" t="s">
        <v>15128</v>
      </c>
      <c r="AV7108" s="22" t="s">
        <v>12634</v>
      </c>
    </row>
    <row r="7109" spans="40:48" ht="12.75" customHeight="1" x14ac:dyDescent="0.3">
      <c r="AN7109" s="22" t="s">
        <v>2240</v>
      </c>
      <c r="AO7109" s="22" t="s">
        <v>12643</v>
      </c>
      <c r="AP7109" s="90" t="s">
        <v>15219</v>
      </c>
      <c r="AQ7109" s="22" t="s">
        <v>566</v>
      </c>
      <c r="AR7109" s="22" t="s">
        <v>783</v>
      </c>
      <c r="AS7109" s="56">
        <v>10.99</v>
      </c>
      <c r="AT7109" s="89">
        <v>42012.491122685184</v>
      </c>
      <c r="AU7109" s="22" t="s">
        <v>15128</v>
      </c>
      <c r="AV7109" s="22" t="s">
        <v>12634</v>
      </c>
    </row>
    <row r="7110" spans="40:48" ht="12.75" customHeight="1" x14ac:dyDescent="0.3">
      <c r="AN7110" s="22" t="s">
        <v>15220</v>
      </c>
      <c r="AO7110" s="22" t="s">
        <v>12643</v>
      </c>
      <c r="AP7110" s="90" t="s">
        <v>15221</v>
      </c>
      <c r="AQ7110" s="22" t="s">
        <v>566</v>
      </c>
      <c r="AR7110" s="22" t="s">
        <v>783</v>
      </c>
      <c r="AS7110" s="56">
        <v>6.49</v>
      </c>
      <c r="AT7110" s="89">
        <v>42014.507002314815</v>
      </c>
      <c r="AU7110" s="22" t="s">
        <v>15146</v>
      </c>
      <c r="AV7110" s="22" t="s">
        <v>12634</v>
      </c>
    </row>
    <row r="7111" spans="40:48" ht="12.75" customHeight="1" x14ac:dyDescent="0.3">
      <c r="AN7111" s="22" t="s">
        <v>15222</v>
      </c>
      <c r="AO7111" s="22" t="s">
        <v>12643</v>
      </c>
      <c r="AP7111" s="90" t="s">
        <v>15223</v>
      </c>
      <c r="AQ7111" s="22" t="s">
        <v>566</v>
      </c>
      <c r="AR7111" s="22" t="s">
        <v>783</v>
      </c>
      <c r="AS7111" s="56">
        <v>2.8</v>
      </c>
      <c r="AT7111" s="89">
        <v>41621.457268518519</v>
      </c>
      <c r="AU7111" s="22" t="s">
        <v>15146</v>
      </c>
      <c r="AV7111" s="22" t="s">
        <v>12634</v>
      </c>
    </row>
    <row r="7112" spans="40:48" ht="12.75" customHeight="1" x14ac:dyDescent="0.3">
      <c r="AN7112" s="22" t="s">
        <v>15224</v>
      </c>
      <c r="AO7112" s="22" t="s">
        <v>12643</v>
      </c>
      <c r="AP7112" s="90" t="s">
        <v>15225</v>
      </c>
      <c r="AQ7112" s="22" t="s">
        <v>561</v>
      </c>
      <c r="AR7112" s="22" t="s">
        <v>783</v>
      </c>
      <c r="AS7112" s="56">
        <v>82</v>
      </c>
      <c r="AT7112" s="89">
        <v>42452.459062499998</v>
      </c>
      <c r="AU7112" s="22" t="s">
        <v>15128</v>
      </c>
      <c r="AV7112" s="22" t="s">
        <v>12634</v>
      </c>
    </row>
    <row r="7113" spans="40:48" ht="12.75" customHeight="1" x14ac:dyDescent="0.3">
      <c r="AN7113" s="22" t="s">
        <v>2782</v>
      </c>
      <c r="AO7113" s="22" t="s">
        <v>12643</v>
      </c>
      <c r="AP7113" s="90" t="s">
        <v>2783</v>
      </c>
      <c r="AQ7113" s="22" t="s">
        <v>566</v>
      </c>
      <c r="AR7113" s="22" t="s">
        <v>783</v>
      </c>
      <c r="AS7113" s="56">
        <v>800</v>
      </c>
      <c r="AT7113" s="89">
        <v>42461.532071759262</v>
      </c>
      <c r="AU7113" s="22" t="s">
        <v>15226</v>
      </c>
      <c r="AV7113" s="22" t="s">
        <v>12634</v>
      </c>
    </row>
    <row r="7114" spans="40:48" ht="12.75" customHeight="1" x14ac:dyDescent="0.3">
      <c r="AN7114" s="22" t="s">
        <v>10287</v>
      </c>
      <c r="AO7114" s="22" t="s">
        <v>12643</v>
      </c>
      <c r="AP7114" s="90" t="s">
        <v>10288</v>
      </c>
      <c r="AQ7114" s="22" t="s">
        <v>566</v>
      </c>
      <c r="AR7114" s="22" t="s">
        <v>783</v>
      </c>
      <c r="AS7114" s="56">
        <v>750</v>
      </c>
      <c r="AT7114" s="89">
        <v>42461.535162037035</v>
      </c>
      <c r="AU7114" s="22" t="s">
        <v>15226</v>
      </c>
      <c r="AV7114" s="22" t="s">
        <v>12634</v>
      </c>
    </row>
    <row r="7115" spans="40:48" ht="12.75" customHeight="1" x14ac:dyDescent="0.3">
      <c r="AN7115" s="22" t="s">
        <v>10323</v>
      </c>
      <c r="AO7115" s="22" t="s">
        <v>12643</v>
      </c>
      <c r="AP7115" s="90" t="s">
        <v>10324</v>
      </c>
      <c r="AQ7115" s="22" t="s">
        <v>566</v>
      </c>
      <c r="AR7115" s="22" t="s">
        <v>783</v>
      </c>
      <c r="AS7115" s="56">
        <v>0</v>
      </c>
      <c r="AT7115" s="89">
        <v>42461.530185185184</v>
      </c>
      <c r="AU7115" s="22" t="s">
        <v>15226</v>
      </c>
      <c r="AV7115" s="22" t="s">
        <v>12634</v>
      </c>
    </row>
    <row r="7116" spans="40:48" ht="12.75" customHeight="1" x14ac:dyDescent="0.3">
      <c r="AN7116" s="22" t="s">
        <v>6822</v>
      </c>
      <c r="AO7116" s="22" t="s">
        <v>12643</v>
      </c>
      <c r="AP7116" s="90" t="s">
        <v>6823</v>
      </c>
      <c r="AQ7116" s="22" t="s">
        <v>566</v>
      </c>
      <c r="AR7116" s="22" t="s">
        <v>783</v>
      </c>
      <c r="AS7116" s="56">
        <v>85</v>
      </c>
      <c r="AT7116" s="89">
        <v>41621.457268518519</v>
      </c>
      <c r="AU7116" s="22" t="s">
        <v>15196</v>
      </c>
      <c r="AV7116" s="22" t="s">
        <v>12634</v>
      </c>
    </row>
    <row r="7117" spans="40:48" ht="12.75" customHeight="1" x14ac:dyDescent="0.3">
      <c r="AN7117" s="22" t="s">
        <v>15227</v>
      </c>
      <c r="AO7117" s="22" t="s">
        <v>12643</v>
      </c>
      <c r="AP7117" s="90" t="s">
        <v>15228</v>
      </c>
      <c r="AQ7117" s="22" t="s">
        <v>566</v>
      </c>
      <c r="AR7117" s="22" t="s">
        <v>783</v>
      </c>
      <c r="AS7117" s="56">
        <v>30</v>
      </c>
      <c r="AT7117" s="89">
        <v>42366.700601851851</v>
      </c>
      <c r="AU7117" s="22" t="s">
        <v>15196</v>
      </c>
      <c r="AV7117" s="22" t="s">
        <v>12634</v>
      </c>
    </row>
    <row r="7118" spans="40:48" ht="12.75" customHeight="1" x14ac:dyDescent="0.3">
      <c r="AN7118" s="22" t="s">
        <v>15229</v>
      </c>
      <c r="AO7118" s="22" t="s">
        <v>12643</v>
      </c>
      <c r="AP7118" s="90" t="s">
        <v>15230</v>
      </c>
      <c r="AQ7118" s="22" t="s">
        <v>566</v>
      </c>
      <c r="AR7118" s="22" t="s">
        <v>783</v>
      </c>
      <c r="AS7118" s="56">
        <v>3.4</v>
      </c>
      <c r="AT7118" s="89">
        <v>42367.594537037039</v>
      </c>
      <c r="AU7118" s="22" t="s">
        <v>15196</v>
      </c>
      <c r="AV7118" s="22" t="s">
        <v>12634</v>
      </c>
    </row>
    <row r="7119" spans="40:48" ht="12.75" customHeight="1" x14ac:dyDescent="0.3">
      <c r="AN7119" s="22" t="s">
        <v>7536</v>
      </c>
      <c r="AO7119" s="22" t="s">
        <v>12643</v>
      </c>
      <c r="AP7119" s="90" t="s">
        <v>7537</v>
      </c>
      <c r="AQ7119" s="22" t="s">
        <v>566</v>
      </c>
      <c r="AR7119" s="22" t="s">
        <v>783</v>
      </c>
      <c r="AS7119" s="56">
        <v>0</v>
      </c>
      <c r="AT7119" s="89">
        <v>42367.770173611112</v>
      </c>
      <c r="AU7119" s="22" t="s">
        <v>15196</v>
      </c>
      <c r="AV7119" s="22" t="s">
        <v>12634</v>
      </c>
    </row>
    <row r="7120" spans="40:48" ht="12.75" customHeight="1" x14ac:dyDescent="0.3">
      <c r="AN7120" s="22" t="s">
        <v>15231</v>
      </c>
      <c r="AO7120" s="22" t="s">
        <v>12643</v>
      </c>
      <c r="AP7120" s="90" t="s">
        <v>15232</v>
      </c>
      <c r="AQ7120" s="22" t="s">
        <v>566</v>
      </c>
      <c r="AR7120" s="22" t="s">
        <v>783</v>
      </c>
      <c r="AS7120" s="56">
        <v>0</v>
      </c>
      <c r="AT7120" s="89">
        <v>42369.033368055556</v>
      </c>
      <c r="AU7120" s="22" t="s">
        <v>15196</v>
      </c>
      <c r="AV7120" s="22" t="s">
        <v>12634</v>
      </c>
    </row>
    <row r="7121" spans="40:48" ht="12.75" customHeight="1" x14ac:dyDescent="0.3">
      <c r="AN7121" s="22" t="s">
        <v>15233</v>
      </c>
      <c r="AO7121" s="22" t="s">
        <v>12643</v>
      </c>
      <c r="AP7121" s="90" t="s">
        <v>15234</v>
      </c>
      <c r="AQ7121" s="22" t="s">
        <v>566</v>
      </c>
      <c r="AR7121" s="22" t="s">
        <v>783</v>
      </c>
      <c r="AS7121" s="56">
        <v>13.48</v>
      </c>
      <c r="AT7121" s="89">
        <v>42367.68172453704</v>
      </c>
      <c r="AU7121" s="22" t="s">
        <v>15196</v>
      </c>
      <c r="AV7121" s="22" t="s">
        <v>12634</v>
      </c>
    </row>
    <row r="7122" spans="40:48" ht="12.75" customHeight="1" x14ac:dyDescent="0.3">
      <c r="AN7122" s="22" t="s">
        <v>15235</v>
      </c>
      <c r="AO7122" s="22" t="s">
        <v>12643</v>
      </c>
      <c r="AP7122" s="90" t="s">
        <v>15236</v>
      </c>
      <c r="AQ7122" s="22" t="s">
        <v>566</v>
      </c>
      <c r="AR7122" s="22" t="s">
        <v>783</v>
      </c>
      <c r="AS7122" s="56">
        <v>20.5</v>
      </c>
      <c r="AT7122" s="89">
        <v>42367.421076388891</v>
      </c>
      <c r="AU7122" s="22" t="s">
        <v>15196</v>
      </c>
      <c r="AV7122" s="22" t="s">
        <v>12634</v>
      </c>
    </row>
    <row r="7123" spans="40:48" ht="12.75" customHeight="1" x14ac:dyDescent="0.3">
      <c r="AN7123" s="22" t="s">
        <v>15237</v>
      </c>
      <c r="AO7123" s="22" t="s">
        <v>12643</v>
      </c>
      <c r="AP7123" s="90" t="s">
        <v>15238</v>
      </c>
      <c r="AQ7123" s="22" t="s">
        <v>566</v>
      </c>
      <c r="AR7123" s="22" t="s">
        <v>783</v>
      </c>
      <c r="AS7123" s="56">
        <v>10.5</v>
      </c>
      <c r="AT7123" s="89">
        <v>42367.421076388891</v>
      </c>
      <c r="AU7123" s="22" t="s">
        <v>15196</v>
      </c>
      <c r="AV7123" s="22" t="s">
        <v>12634</v>
      </c>
    </row>
    <row r="7124" spans="40:48" ht="12.75" customHeight="1" x14ac:dyDescent="0.3">
      <c r="AN7124" s="22" t="s">
        <v>15239</v>
      </c>
      <c r="AO7124" s="22" t="s">
        <v>12643</v>
      </c>
      <c r="AP7124" s="90" t="s">
        <v>15240</v>
      </c>
      <c r="AQ7124" s="22" t="s">
        <v>566</v>
      </c>
      <c r="AR7124" s="22" t="s">
        <v>783</v>
      </c>
      <c r="AS7124" s="56">
        <v>0</v>
      </c>
      <c r="AT7124" s="89">
        <v>42747.484965277778</v>
      </c>
      <c r="AU7124" s="22" t="s">
        <v>15196</v>
      </c>
      <c r="AV7124" s="22" t="s">
        <v>12634</v>
      </c>
    </row>
    <row r="7125" spans="40:48" ht="12.75" customHeight="1" x14ac:dyDescent="0.3">
      <c r="AN7125" s="22" t="s">
        <v>15241</v>
      </c>
      <c r="AO7125" s="22" t="s">
        <v>12643</v>
      </c>
      <c r="AP7125" s="90" t="s">
        <v>15242</v>
      </c>
      <c r="AQ7125" s="22" t="s">
        <v>566</v>
      </c>
      <c r="AR7125" s="22" t="s">
        <v>783</v>
      </c>
      <c r="AS7125" s="56">
        <v>0</v>
      </c>
      <c r="AT7125" s="89">
        <v>42747.484965277778</v>
      </c>
      <c r="AU7125" s="22" t="s">
        <v>15196</v>
      </c>
      <c r="AV7125" s="22" t="s">
        <v>12634</v>
      </c>
    </row>
    <row r="7126" spans="40:48" ht="12.75" customHeight="1" x14ac:dyDescent="0.3">
      <c r="AN7126" s="22" t="s">
        <v>15243</v>
      </c>
      <c r="AO7126" s="22" t="s">
        <v>12643</v>
      </c>
      <c r="AP7126" s="90" t="s">
        <v>15244</v>
      </c>
      <c r="AQ7126" s="22" t="s">
        <v>566</v>
      </c>
      <c r="AR7126" s="22" t="s">
        <v>783</v>
      </c>
      <c r="AS7126" s="56">
        <v>0</v>
      </c>
      <c r="AT7126" s="89">
        <v>42747.484965277778</v>
      </c>
      <c r="AU7126" s="22" t="s">
        <v>15196</v>
      </c>
      <c r="AV7126" s="22" t="s">
        <v>12634</v>
      </c>
    </row>
    <row r="7127" spans="40:48" ht="12.75" customHeight="1" x14ac:dyDescent="0.3">
      <c r="AN7127" s="22" t="s">
        <v>10664</v>
      </c>
      <c r="AO7127" s="22" t="s">
        <v>12643</v>
      </c>
      <c r="AP7127" s="90" t="s">
        <v>10665</v>
      </c>
      <c r="AQ7127" s="22" t="s">
        <v>566</v>
      </c>
      <c r="AR7127" s="22" t="s">
        <v>783</v>
      </c>
      <c r="AS7127" s="56">
        <v>539</v>
      </c>
      <c r="AT7127" s="89">
        <v>42012.708634259259</v>
      </c>
      <c r="AU7127" s="22" t="s">
        <v>15196</v>
      </c>
      <c r="AV7127" s="22" t="s">
        <v>12634</v>
      </c>
    </row>
    <row r="7128" spans="40:48" ht="12.75" customHeight="1" x14ac:dyDescent="0.3">
      <c r="AN7128" s="22" t="s">
        <v>10629</v>
      </c>
      <c r="AO7128" s="22" t="s">
        <v>12643</v>
      </c>
      <c r="AP7128" s="90" t="s">
        <v>10630</v>
      </c>
      <c r="AQ7128" s="22" t="s">
        <v>566</v>
      </c>
      <c r="AR7128" s="22" t="s">
        <v>783</v>
      </c>
      <c r="AS7128" s="56">
        <v>730</v>
      </c>
      <c r="AT7128" s="89">
        <v>41621.457268518519</v>
      </c>
      <c r="AU7128" s="22" t="s">
        <v>15196</v>
      </c>
      <c r="AV7128" s="22" t="s">
        <v>12634</v>
      </c>
    </row>
    <row r="7129" spans="40:48" ht="12.75" customHeight="1" x14ac:dyDescent="0.3">
      <c r="AN7129" s="22" t="s">
        <v>10627</v>
      </c>
      <c r="AO7129" s="22" t="s">
        <v>12643</v>
      </c>
      <c r="AP7129" s="90" t="s">
        <v>10628</v>
      </c>
      <c r="AQ7129" s="22" t="s">
        <v>566</v>
      </c>
      <c r="AR7129" s="22" t="s">
        <v>783</v>
      </c>
      <c r="AS7129" s="56">
        <v>797</v>
      </c>
      <c r="AT7129" s="89">
        <v>42014.658391203702</v>
      </c>
      <c r="AU7129" s="22" t="s">
        <v>15196</v>
      </c>
      <c r="AV7129" s="22" t="s">
        <v>12634</v>
      </c>
    </row>
    <row r="7130" spans="40:48" ht="12.75" customHeight="1" x14ac:dyDescent="0.3">
      <c r="AN7130" s="22" t="s">
        <v>15245</v>
      </c>
      <c r="AO7130" s="22" t="s">
        <v>12643</v>
      </c>
      <c r="AP7130" s="90" t="s">
        <v>15246</v>
      </c>
      <c r="AQ7130" s="22" t="s">
        <v>566</v>
      </c>
      <c r="AR7130" s="22" t="s">
        <v>783</v>
      </c>
      <c r="AS7130" s="56">
        <v>255.5</v>
      </c>
      <c r="AT7130" s="89">
        <v>42012.708634259259</v>
      </c>
      <c r="AU7130" s="22" t="s">
        <v>15196</v>
      </c>
      <c r="AV7130" s="22" t="s">
        <v>12634</v>
      </c>
    </row>
    <row r="7131" spans="40:48" ht="12.75" customHeight="1" x14ac:dyDescent="0.3">
      <c r="AN7131" s="22" t="s">
        <v>9871</v>
      </c>
      <c r="AO7131" s="22" t="s">
        <v>12643</v>
      </c>
      <c r="AP7131" s="90" t="s">
        <v>9872</v>
      </c>
      <c r="AQ7131" s="22" t="s">
        <v>566</v>
      </c>
      <c r="AR7131" s="22" t="s">
        <v>783</v>
      </c>
      <c r="AS7131" s="56">
        <v>575</v>
      </c>
      <c r="AT7131" s="89">
        <v>42014.507002314815</v>
      </c>
      <c r="AU7131" s="22" t="s">
        <v>15196</v>
      </c>
      <c r="AV7131" s="22" t="s">
        <v>12634</v>
      </c>
    </row>
    <row r="7132" spans="40:48" ht="12.75" customHeight="1" x14ac:dyDescent="0.3">
      <c r="AN7132" s="22" t="s">
        <v>15247</v>
      </c>
      <c r="AO7132" s="22" t="s">
        <v>12643</v>
      </c>
      <c r="AP7132" s="90" t="s">
        <v>15248</v>
      </c>
      <c r="AQ7132" s="22" t="s">
        <v>566</v>
      </c>
      <c r="AR7132" s="22" t="s">
        <v>783</v>
      </c>
      <c r="AS7132" s="56">
        <v>0</v>
      </c>
      <c r="AT7132" s="89">
        <v>42017.537488425929</v>
      </c>
      <c r="AU7132" s="22" t="s">
        <v>15196</v>
      </c>
      <c r="AV7132" s="22" t="s">
        <v>12634</v>
      </c>
    </row>
    <row r="7133" spans="40:48" ht="12.75" customHeight="1" x14ac:dyDescent="0.3">
      <c r="AN7133" s="22" t="s">
        <v>10643</v>
      </c>
      <c r="AO7133" s="22" t="s">
        <v>12643</v>
      </c>
      <c r="AP7133" s="90" t="s">
        <v>10644</v>
      </c>
      <c r="AQ7133" s="22" t="s">
        <v>566</v>
      </c>
      <c r="AR7133" s="22" t="s">
        <v>783</v>
      </c>
      <c r="AS7133" s="56">
        <v>900</v>
      </c>
      <c r="AT7133" s="89">
        <v>42014.715532407405</v>
      </c>
      <c r="AU7133" s="22" t="s">
        <v>15196</v>
      </c>
      <c r="AV7133" s="22" t="s">
        <v>12634</v>
      </c>
    </row>
    <row r="7134" spans="40:48" ht="12.75" customHeight="1" x14ac:dyDescent="0.3">
      <c r="AN7134" s="22" t="s">
        <v>15249</v>
      </c>
      <c r="AO7134" s="22" t="s">
        <v>12643</v>
      </c>
      <c r="AP7134" s="90" t="s">
        <v>15250</v>
      </c>
      <c r="AQ7134" s="22" t="s">
        <v>566</v>
      </c>
      <c r="AR7134" s="22" t="s">
        <v>783</v>
      </c>
      <c r="AS7134" s="56">
        <v>949</v>
      </c>
      <c r="AT7134" s="89">
        <v>42748.637256944443</v>
      </c>
      <c r="AU7134" s="22" t="s">
        <v>15196</v>
      </c>
      <c r="AV7134" s="22" t="s">
        <v>12634</v>
      </c>
    </row>
    <row r="7135" spans="40:48" ht="12.75" customHeight="1" x14ac:dyDescent="0.3">
      <c r="AN7135" s="22" t="s">
        <v>15251</v>
      </c>
      <c r="AO7135" s="22" t="s">
        <v>12643</v>
      </c>
      <c r="AP7135" s="90" t="s">
        <v>15252</v>
      </c>
      <c r="AQ7135" s="22" t="s">
        <v>566</v>
      </c>
      <c r="AR7135" s="22" t="s">
        <v>783</v>
      </c>
      <c r="AS7135" s="56">
        <v>950</v>
      </c>
      <c r="AT7135" s="89">
        <v>42748.637256944443</v>
      </c>
      <c r="AU7135" s="22" t="s">
        <v>15196</v>
      </c>
      <c r="AV7135" s="22" t="s">
        <v>12634</v>
      </c>
    </row>
    <row r="7136" spans="40:48" ht="12.75" customHeight="1" x14ac:dyDescent="0.3">
      <c r="AN7136" s="22" t="s">
        <v>2089</v>
      </c>
      <c r="AO7136" s="22" t="s">
        <v>12643</v>
      </c>
      <c r="AP7136" s="90" t="s">
        <v>2090</v>
      </c>
      <c r="AQ7136" s="22" t="s">
        <v>566</v>
      </c>
      <c r="AR7136" s="22" t="s">
        <v>783</v>
      </c>
      <c r="AS7136" s="56">
        <v>0.19</v>
      </c>
      <c r="AT7136" s="89">
        <v>42010.455636574072</v>
      </c>
      <c r="AU7136" s="22" t="s">
        <v>15196</v>
      </c>
      <c r="AV7136" s="22" t="s">
        <v>12634</v>
      </c>
    </row>
    <row r="7137" spans="40:48" ht="12.75" customHeight="1" x14ac:dyDescent="0.3">
      <c r="AN7137" s="22" t="s">
        <v>15253</v>
      </c>
      <c r="AO7137" s="22" t="s">
        <v>12643</v>
      </c>
      <c r="AP7137" s="90" t="s">
        <v>15254</v>
      </c>
      <c r="AQ7137" s="22" t="s">
        <v>566</v>
      </c>
      <c r="AR7137" s="22" t="s">
        <v>783</v>
      </c>
      <c r="AS7137" s="56">
        <v>16.5</v>
      </c>
      <c r="AT7137" s="89">
        <v>41989.833726851852</v>
      </c>
      <c r="AU7137" s="22" t="s">
        <v>15051</v>
      </c>
      <c r="AV7137" s="22" t="s">
        <v>12634</v>
      </c>
    </row>
    <row r="7138" spans="40:48" ht="12.75" customHeight="1" x14ac:dyDescent="0.3">
      <c r="AN7138" s="22" t="s">
        <v>15255</v>
      </c>
      <c r="AO7138" s="22" t="s">
        <v>12643</v>
      </c>
      <c r="AP7138" s="90" t="s">
        <v>15256</v>
      </c>
      <c r="AQ7138" s="22" t="s">
        <v>566</v>
      </c>
      <c r="AR7138" s="22" t="s">
        <v>783</v>
      </c>
      <c r="AS7138" s="56">
        <v>0</v>
      </c>
      <c r="AT7138" s="89">
        <v>42367.405023148145</v>
      </c>
      <c r="AU7138" s="22" t="s">
        <v>15051</v>
      </c>
      <c r="AV7138" s="22" t="s">
        <v>12634</v>
      </c>
    </row>
    <row r="7139" spans="40:48" ht="12.75" customHeight="1" x14ac:dyDescent="0.3">
      <c r="AN7139" s="22" t="s">
        <v>15257</v>
      </c>
      <c r="AO7139" s="22" t="s">
        <v>12643</v>
      </c>
      <c r="AP7139" s="90" t="s">
        <v>15258</v>
      </c>
      <c r="AQ7139" s="22" t="s">
        <v>566</v>
      </c>
      <c r="AR7139" s="22" t="s">
        <v>783</v>
      </c>
      <c r="AS7139" s="56">
        <v>0</v>
      </c>
      <c r="AT7139" s="89">
        <v>42367.594537037039</v>
      </c>
      <c r="AU7139" s="22" t="s">
        <v>15051</v>
      </c>
      <c r="AV7139" s="22" t="s">
        <v>12634</v>
      </c>
    </row>
    <row r="7140" spans="40:48" ht="12.75" customHeight="1" x14ac:dyDescent="0.3">
      <c r="AN7140" s="22" t="s">
        <v>2367</v>
      </c>
      <c r="AO7140" s="22" t="s">
        <v>12643</v>
      </c>
      <c r="AP7140" s="90" t="s">
        <v>15259</v>
      </c>
      <c r="AQ7140" s="22" t="s">
        <v>566</v>
      </c>
      <c r="AR7140" s="22" t="s">
        <v>783</v>
      </c>
      <c r="AS7140" s="56">
        <v>0</v>
      </c>
      <c r="AT7140" s="89">
        <v>42367.68172453704</v>
      </c>
      <c r="AU7140" s="22" t="s">
        <v>15051</v>
      </c>
      <c r="AV7140" s="22" t="s">
        <v>12634</v>
      </c>
    </row>
    <row r="7141" spans="40:48" ht="12.75" customHeight="1" x14ac:dyDescent="0.3">
      <c r="AN7141" s="22" t="s">
        <v>10720</v>
      </c>
      <c r="AO7141" s="22" t="s">
        <v>12643</v>
      </c>
      <c r="AP7141" s="90" t="s">
        <v>15260</v>
      </c>
      <c r="AQ7141" s="22" t="s">
        <v>566</v>
      </c>
      <c r="AR7141" s="22" t="s">
        <v>783</v>
      </c>
      <c r="AS7141" s="56">
        <v>0</v>
      </c>
      <c r="AT7141" s="89">
        <v>41989.833726851852</v>
      </c>
      <c r="AU7141" s="22" t="s">
        <v>15051</v>
      </c>
      <c r="AV7141" s="22" t="s">
        <v>12634</v>
      </c>
    </row>
    <row r="7142" spans="40:48" ht="12.75" customHeight="1" x14ac:dyDescent="0.3">
      <c r="AN7142" s="22" t="s">
        <v>15261</v>
      </c>
      <c r="AO7142" s="22" t="s">
        <v>12643</v>
      </c>
      <c r="AP7142" s="90" t="s">
        <v>15262</v>
      </c>
      <c r="AQ7142" s="22" t="s">
        <v>561</v>
      </c>
      <c r="AR7142" s="22" t="s">
        <v>783</v>
      </c>
      <c r="AS7142" s="56">
        <v>0</v>
      </c>
      <c r="AT7142" s="89">
        <v>42461.537847222222</v>
      </c>
      <c r="AU7142" s="22" t="s">
        <v>15263</v>
      </c>
      <c r="AV7142" s="22" t="s">
        <v>12634</v>
      </c>
    </row>
    <row r="7143" spans="40:48" ht="12.75" customHeight="1" x14ac:dyDescent="0.3">
      <c r="AN7143" s="22" t="s">
        <v>15264</v>
      </c>
      <c r="AO7143" s="22" t="s">
        <v>12643</v>
      </c>
      <c r="AP7143" s="90" t="s">
        <v>15265</v>
      </c>
      <c r="AQ7143" s="22" t="s">
        <v>566</v>
      </c>
      <c r="AR7143" s="22" t="s">
        <v>783</v>
      </c>
      <c r="AS7143" s="56">
        <v>1180</v>
      </c>
      <c r="AT7143" s="89">
        <v>42461.506157407406</v>
      </c>
      <c r="AU7143" s="22" t="s">
        <v>15263</v>
      </c>
      <c r="AV7143" s="22" t="s">
        <v>12634</v>
      </c>
    </row>
    <row r="7144" spans="40:48" ht="12.75" customHeight="1" x14ac:dyDescent="0.3">
      <c r="AN7144" s="22" t="s">
        <v>15266</v>
      </c>
      <c r="AO7144" s="22" t="s">
        <v>12643</v>
      </c>
      <c r="AP7144" s="90" t="s">
        <v>15267</v>
      </c>
      <c r="AQ7144" s="22" t="s">
        <v>566</v>
      </c>
      <c r="AR7144" s="22" t="s">
        <v>783</v>
      </c>
      <c r="AS7144" s="56">
        <v>0</v>
      </c>
      <c r="AT7144" s="89">
        <v>42461.506157407406</v>
      </c>
      <c r="AU7144" s="22" t="s">
        <v>15263</v>
      </c>
      <c r="AV7144" s="22" t="s">
        <v>12634</v>
      </c>
    </row>
    <row r="7145" spans="40:48" ht="12.75" customHeight="1" x14ac:dyDescent="0.3">
      <c r="AN7145" s="22" t="s">
        <v>15268</v>
      </c>
      <c r="AO7145" s="22" t="s">
        <v>12643</v>
      </c>
      <c r="AP7145" s="90" t="s">
        <v>15269</v>
      </c>
      <c r="AQ7145" s="22" t="s">
        <v>566</v>
      </c>
      <c r="AR7145" s="22" t="s">
        <v>783</v>
      </c>
      <c r="AS7145" s="56">
        <v>1030</v>
      </c>
      <c r="AT7145" s="89">
        <v>42461.501319444447</v>
      </c>
      <c r="AU7145" s="22" t="s">
        <v>15263</v>
      </c>
      <c r="AV7145" s="22" t="s">
        <v>12634</v>
      </c>
    </row>
    <row r="7146" spans="40:48" ht="12.75" customHeight="1" x14ac:dyDescent="0.3">
      <c r="AN7146" s="22" t="s">
        <v>15270</v>
      </c>
      <c r="AO7146" s="22" t="s">
        <v>12643</v>
      </c>
      <c r="AP7146" s="90" t="s">
        <v>15271</v>
      </c>
      <c r="AQ7146" s="22" t="s">
        <v>566</v>
      </c>
      <c r="AR7146" s="22" t="s">
        <v>783</v>
      </c>
      <c r="AS7146" s="56">
        <v>1618</v>
      </c>
      <c r="AT7146" s="89">
        <v>42748.810324074075</v>
      </c>
      <c r="AU7146" s="22" t="s">
        <v>15263</v>
      </c>
      <c r="AV7146" s="22" t="s">
        <v>12634</v>
      </c>
    </row>
    <row r="7147" spans="40:48" ht="12.75" customHeight="1" x14ac:dyDescent="0.3">
      <c r="AN7147" s="22" t="s">
        <v>15272</v>
      </c>
      <c r="AO7147" s="22" t="s">
        <v>12643</v>
      </c>
      <c r="AP7147" s="90" t="s">
        <v>15273</v>
      </c>
      <c r="AQ7147" s="22" t="s">
        <v>566</v>
      </c>
      <c r="AR7147" s="22" t="s">
        <v>783</v>
      </c>
      <c r="AS7147" s="56">
        <v>80</v>
      </c>
      <c r="AT7147" s="89">
        <v>42457.438321759262</v>
      </c>
      <c r="AU7147" s="22" t="s">
        <v>15274</v>
      </c>
      <c r="AV7147" s="22" t="s">
        <v>12634</v>
      </c>
    </row>
    <row r="7148" spans="40:48" ht="12.75" customHeight="1" x14ac:dyDescent="0.3">
      <c r="AN7148" s="22" t="s">
        <v>12206</v>
      </c>
      <c r="AO7148" s="22" t="s">
        <v>12643</v>
      </c>
      <c r="AP7148" s="90" t="s">
        <v>12207</v>
      </c>
      <c r="AQ7148" s="22" t="s">
        <v>566</v>
      </c>
      <c r="AR7148" s="22" t="s">
        <v>783</v>
      </c>
      <c r="AS7148" s="56">
        <v>1299</v>
      </c>
      <c r="AT7148" s="89">
        <v>42014.507002314815</v>
      </c>
      <c r="AU7148" s="22" t="s">
        <v>15274</v>
      </c>
      <c r="AV7148" s="22" t="s">
        <v>12634</v>
      </c>
    </row>
    <row r="7149" spans="40:48" ht="12.75" customHeight="1" x14ac:dyDescent="0.3">
      <c r="AN7149" s="22" t="s">
        <v>3475</v>
      </c>
      <c r="AO7149" s="22" t="s">
        <v>12643</v>
      </c>
      <c r="AP7149" s="90" t="s">
        <v>15275</v>
      </c>
      <c r="AQ7149" s="22" t="s">
        <v>566</v>
      </c>
      <c r="AR7149" s="22" t="s">
        <v>783</v>
      </c>
      <c r="AS7149" s="56">
        <v>1.534</v>
      </c>
      <c r="AT7149" s="89">
        <v>41673.593981481485</v>
      </c>
      <c r="AU7149" s="22" t="s">
        <v>15146</v>
      </c>
      <c r="AV7149" s="22" t="s">
        <v>12634</v>
      </c>
    </row>
    <row r="7150" spans="40:48" ht="12.75" customHeight="1" x14ac:dyDescent="0.3">
      <c r="AN7150" s="22" t="s">
        <v>15276</v>
      </c>
      <c r="AO7150" s="22" t="s">
        <v>12643</v>
      </c>
      <c r="AP7150" s="90" t="s">
        <v>15277</v>
      </c>
      <c r="AQ7150" s="22" t="s">
        <v>566</v>
      </c>
      <c r="AR7150" s="22" t="s">
        <v>783</v>
      </c>
      <c r="AS7150" s="56">
        <v>0.9204</v>
      </c>
      <c r="AT7150" s="89">
        <v>41621.457268518519</v>
      </c>
      <c r="AU7150" s="22" t="s">
        <v>15146</v>
      </c>
      <c r="AV7150" s="22" t="s">
        <v>12634</v>
      </c>
    </row>
    <row r="7151" spans="40:48" ht="12.75" customHeight="1" x14ac:dyDescent="0.3">
      <c r="AN7151" s="22" t="s">
        <v>3481</v>
      </c>
      <c r="AO7151" s="22" t="s">
        <v>12643</v>
      </c>
      <c r="AP7151" s="90" t="s">
        <v>15278</v>
      </c>
      <c r="AQ7151" s="22" t="s">
        <v>566</v>
      </c>
      <c r="AR7151" s="22" t="s">
        <v>783</v>
      </c>
      <c r="AS7151" s="56">
        <v>0.88500000000000001</v>
      </c>
      <c r="AT7151" s="89">
        <v>41621.457268518519</v>
      </c>
      <c r="AU7151" s="22" t="s">
        <v>15146</v>
      </c>
      <c r="AV7151" s="22" t="s">
        <v>12634</v>
      </c>
    </row>
    <row r="7152" spans="40:48" ht="12.75" customHeight="1" x14ac:dyDescent="0.3">
      <c r="AN7152" s="22" t="s">
        <v>3489</v>
      </c>
      <c r="AO7152" s="22" t="s">
        <v>12643</v>
      </c>
      <c r="AP7152" s="90" t="s">
        <v>15279</v>
      </c>
      <c r="AQ7152" s="22" t="s">
        <v>566</v>
      </c>
      <c r="AR7152" s="22" t="s">
        <v>783</v>
      </c>
      <c r="AS7152" s="56">
        <v>1.48</v>
      </c>
      <c r="AT7152" s="89">
        <v>41621.457268518519</v>
      </c>
      <c r="AU7152" s="22" t="s">
        <v>15146</v>
      </c>
      <c r="AV7152" s="22" t="s">
        <v>12634</v>
      </c>
    </row>
    <row r="7153" spans="40:48" ht="12.75" customHeight="1" x14ac:dyDescent="0.3">
      <c r="AN7153" s="22" t="s">
        <v>15280</v>
      </c>
      <c r="AO7153" s="22" t="s">
        <v>12643</v>
      </c>
      <c r="AP7153" s="90" t="s">
        <v>15281</v>
      </c>
      <c r="AQ7153" s="22" t="s">
        <v>566</v>
      </c>
      <c r="AR7153" s="22" t="s">
        <v>783</v>
      </c>
      <c r="AS7153" s="56">
        <v>0</v>
      </c>
      <c r="AT7153" s="89">
        <v>41621.457268518519</v>
      </c>
      <c r="AU7153" s="22" t="s">
        <v>15146</v>
      </c>
      <c r="AV7153" s="22" t="s">
        <v>12634</v>
      </c>
    </row>
    <row r="7154" spans="40:48" ht="12.75" customHeight="1" x14ac:dyDescent="0.3">
      <c r="AN7154" s="22" t="s">
        <v>5083</v>
      </c>
      <c r="AO7154" s="22" t="s">
        <v>12643</v>
      </c>
      <c r="AP7154" s="90" t="s">
        <v>15282</v>
      </c>
      <c r="AQ7154" s="22" t="s">
        <v>566</v>
      </c>
      <c r="AR7154" s="22" t="s">
        <v>783</v>
      </c>
      <c r="AS7154" s="56">
        <v>1.2862</v>
      </c>
      <c r="AT7154" s="89">
        <v>41621.457268518519</v>
      </c>
      <c r="AU7154" s="22" t="s">
        <v>15146</v>
      </c>
      <c r="AV7154" s="22" t="s">
        <v>12634</v>
      </c>
    </row>
    <row r="7155" spans="40:48" ht="12.75" customHeight="1" x14ac:dyDescent="0.3">
      <c r="AN7155" s="22" t="s">
        <v>15283</v>
      </c>
      <c r="AO7155" s="22" t="s">
        <v>12643</v>
      </c>
      <c r="AP7155" s="90" t="s">
        <v>15284</v>
      </c>
      <c r="AQ7155" s="22" t="s">
        <v>561</v>
      </c>
      <c r="AR7155" s="22" t="s">
        <v>783</v>
      </c>
      <c r="AS7155" s="56">
        <v>0</v>
      </c>
      <c r="AT7155" s="89">
        <v>42014.507002314815</v>
      </c>
      <c r="AU7155" s="22" t="s">
        <v>15146</v>
      </c>
      <c r="AV7155" s="22" t="s">
        <v>12634</v>
      </c>
    </row>
    <row r="7156" spans="40:48" ht="12.75" customHeight="1" x14ac:dyDescent="0.3">
      <c r="AN7156" s="22" t="s">
        <v>15285</v>
      </c>
      <c r="AO7156" s="22" t="s">
        <v>12643</v>
      </c>
      <c r="AP7156" s="90" t="s">
        <v>15286</v>
      </c>
      <c r="AQ7156" s="22" t="s">
        <v>566</v>
      </c>
      <c r="AR7156" s="22" t="s">
        <v>783</v>
      </c>
      <c r="AS7156" s="56">
        <v>1.27</v>
      </c>
      <c r="AT7156" s="89">
        <v>41621.457268518519</v>
      </c>
      <c r="AU7156" s="22" t="s">
        <v>15146</v>
      </c>
      <c r="AV7156" s="22" t="s">
        <v>12634</v>
      </c>
    </row>
    <row r="7157" spans="40:48" ht="12.75" customHeight="1" x14ac:dyDescent="0.3">
      <c r="AN7157" s="22" t="s">
        <v>5757</v>
      </c>
      <c r="AO7157" s="22" t="s">
        <v>12643</v>
      </c>
      <c r="AP7157" s="90" t="s">
        <v>15287</v>
      </c>
      <c r="AQ7157" s="22" t="s">
        <v>566</v>
      </c>
      <c r="AR7157" s="22" t="s">
        <v>783</v>
      </c>
      <c r="AS7157" s="56">
        <v>2.1240030000000001</v>
      </c>
      <c r="AT7157" s="89">
        <v>41621.457268518519</v>
      </c>
      <c r="AU7157" s="22" t="s">
        <v>15146</v>
      </c>
      <c r="AV7157" s="22" t="s">
        <v>12634</v>
      </c>
    </row>
    <row r="7158" spans="40:48" ht="12.75" customHeight="1" x14ac:dyDescent="0.3">
      <c r="AN7158" s="22" t="s">
        <v>15288</v>
      </c>
      <c r="AO7158" s="22" t="s">
        <v>12643</v>
      </c>
      <c r="AP7158" s="90" t="s">
        <v>15289</v>
      </c>
      <c r="AQ7158" s="22" t="s">
        <v>566</v>
      </c>
      <c r="AR7158" s="22" t="s">
        <v>783</v>
      </c>
      <c r="AS7158" s="56">
        <v>1.7110000000000001</v>
      </c>
      <c r="AT7158" s="89">
        <v>41621.457268518519</v>
      </c>
      <c r="AU7158" s="22" t="s">
        <v>15146</v>
      </c>
      <c r="AV7158" s="22" t="s">
        <v>12634</v>
      </c>
    </row>
    <row r="7159" spans="40:48" ht="12.75" customHeight="1" x14ac:dyDescent="0.3">
      <c r="AN7159" s="22" t="s">
        <v>15290</v>
      </c>
      <c r="AO7159" s="22" t="s">
        <v>12643</v>
      </c>
      <c r="AP7159" s="90" t="s">
        <v>15291</v>
      </c>
      <c r="AQ7159" s="22" t="s">
        <v>566</v>
      </c>
      <c r="AR7159" s="22" t="s">
        <v>783</v>
      </c>
      <c r="AS7159" s="56">
        <v>0</v>
      </c>
      <c r="AT7159" s="89">
        <v>41621.457268518519</v>
      </c>
      <c r="AU7159" s="22" t="s">
        <v>15146</v>
      </c>
      <c r="AV7159" s="22" t="s">
        <v>12634</v>
      </c>
    </row>
    <row r="7160" spans="40:48" ht="12.75" customHeight="1" x14ac:dyDescent="0.3">
      <c r="AN7160" s="22" t="s">
        <v>6067</v>
      </c>
      <c r="AO7160" s="22" t="s">
        <v>12643</v>
      </c>
      <c r="AP7160" s="90" t="s">
        <v>15292</v>
      </c>
      <c r="AQ7160" s="22" t="s">
        <v>566</v>
      </c>
      <c r="AR7160" s="22" t="s">
        <v>783</v>
      </c>
      <c r="AS7160" s="56">
        <v>0</v>
      </c>
      <c r="AT7160" s="89">
        <v>41621.457268518519</v>
      </c>
      <c r="AU7160" s="22" t="s">
        <v>15146</v>
      </c>
      <c r="AV7160" s="22" t="s">
        <v>12634</v>
      </c>
    </row>
    <row r="7161" spans="40:48" ht="12.75" customHeight="1" x14ac:dyDescent="0.3">
      <c r="AN7161" s="22" t="s">
        <v>15293</v>
      </c>
      <c r="AO7161" s="22" t="s">
        <v>12643</v>
      </c>
      <c r="AP7161" s="90" t="s">
        <v>15294</v>
      </c>
      <c r="AQ7161" s="22" t="s">
        <v>566</v>
      </c>
      <c r="AR7161" s="22" t="s">
        <v>783</v>
      </c>
      <c r="AS7161" s="56">
        <v>0</v>
      </c>
      <c r="AT7161" s="89">
        <v>42367.405023148145</v>
      </c>
      <c r="AU7161" s="22" t="s">
        <v>15146</v>
      </c>
      <c r="AV7161" s="22" t="s">
        <v>12634</v>
      </c>
    </row>
    <row r="7162" spans="40:48" ht="12.75" customHeight="1" x14ac:dyDescent="0.3">
      <c r="AN7162" s="22" t="s">
        <v>15295</v>
      </c>
      <c r="AO7162" s="22" t="s">
        <v>12643</v>
      </c>
      <c r="AP7162" s="90" t="s">
        <v>15296</v>
      </c>
      <c r="AQ7162" s="22" t="s">
        <v>3185</v>
      </c>
      <c r="AR7162" s="22" t="s">
        <v>783</v>
      </c>
      <c r="AS7162" s="56">
        <v>3.45</v>
      </c>
      <c r="AT7162" s="89">
        <v>41621.457268518519</v>
      </c>
      <c r="AU7162" s="22" t="s">
        <v>15146</v>
      </c>
      <c r="AV7162" s="22" t="s">
        <v>12634</v>
      </c>
    </row>
    <row r="7163" spans="40:48" ht="12.75" customHeight="1" x14ac:dyDescent="0.3">
      <c r="AN7163" s="22" t="s">
        <v>15297</v>
      </c>
      <c r="AO7163" s="22" t="s">
        <v>12643</v>
      </c>
      <c r="AP7163" s="90" t="s">
        <v>15298</v>
      </c>
      <c r="AQ7163" s="22" t="s">
        <v>566</v>
      </c>
      <c r="AR7163" s="22" t="s">
        <v>783</v>
      </c>
      <c r="AS7163" s="56">
        <v>0</v>
      </c>
      <c r="AT7163" s="89">
        <v>41621.457268518519</v>
      </c>
      <c r="AU7163" s="22" t="s">
        <v>15146</v>
      </c>
      <c r="AV7163" s="22" t="s">
        <v>12634</v>
      </c>
    </row>
    <row r="7164" spans="40:48" ht="12.75" customHeight="1" x14ac:dyDescent="0.3">
      <c r="AN7164" s="22" t="s">
        <v>8035</v>
      </c>
      <c r="AO7164" s="22" t="s">
        <v>12643</v>
      </c>
      <c r="AP7164" s="90" t="s">
        <v>15299</v>
      </c>
      <c r="AQ7164" s="22" t="s">
        <v>566</v>
      </c>
      <c r="AR7164" s="22" t="s">
        <v>783</v>
      </c>
      <c r="AS7164" s="56">
        <v>2.242</v>
      </c>
      <c r="AT7164" s="89">
        <v>41621.457268518519</v>
      </c>
      <c r="AU7164" s="22" t="s">
        <v>15146</v>
      </c>
      <c r="AV7164" s="22" t="s">
        <v>12634</v>
      </c>
    </row>
    <row r="7165" spans="40:48" ht="12.75" customHeight="1" x14ac:dyDescent="0.3">
      <c r="AN7165" s="22" t="s">
        <v>8043</v>
      </c>
      <c r="AO7165" s="22" t="s">
        <v>12643</v>
      </c>
      <c r="AP7165" s="90" t="s">
        <v>15300</v>
      </c>
      <c r="AQ7165" s="22" t="s">
        <v>566</v>
      </c>
      <c r="AR7165" s="22" t="s">
        <v>783</v>
      </c>
      <c r="AS7165" s="56">
        <v>1.05</v>
      </c>
      <c r="AT7165" s="89">
        <v>41621.457268518519</v>
      </c>
      <c r="AU7165" s="22" t="s">
        <v>15146</v>
      </c>
      <c r="AV7165" s="22" t="s">
        <v>12634</v>
      </c>
    </row>
    <row r="7166" spans="40:48" ht="12.75" customHeight="1" x14ac:dyDescent="0.3">
      <c r="AN7166" s="22" t="s">
        <v>15301</v>
      </c>
      <c r="AO7166" s="22" t="s">
        <v>12643</v>
      </c>
      <c r="AP7166" s="90" t="s">
        <v>15302</v>
      </c>
      <c r="AQ7166" s="22" t="s">
        <v>561</v>
      </c>
      <c r="AR7166" s="22" t="s">
        <v>783</v>
      </c>
      <c r="AS7166" s="56">
        <v>0</v>
      </c>
      <c r="AT7166" s="89">
        <v>42014.507002314815</v>
      </c>
      <c r="AU7166" s="22" t="s">
        <v>15146</v>
      </c>
      <c r="AV7166" s="22" t="s">
        <v>12634</v>
      </c>
    </row>
    <row r="7167" spans="40:48" ht="12.75" customHeight="1" x14ac:dyDescent="0.3">
      <c r="AN7167" s="22" t="s">
        <v>8049</v>
      </c>
      <c r="AO7167" s="22" t="s">
        <v>12643</v>
      </c>
      <c r="AP7167" s="90" t="s">
        <v>15303</v>
      </c>
      <c r="AQ7167" s="22" t="s">
        <v>566</v>
      </c>
      <c r="AR7167" s="22" t="s">
        <v>783</v>
      </c>
      <c r="AS7167" s="56">
        <v>14.24</v>
      </c>
      <c r="AT7167" s="89">
        <v>41621.457268518519</v>
      </c>
      <c r="AU7167" s="22" t="s">
        <v>15146</v>
      </c>
      <c r="AV7167" s="22" t="s">
        <v>12634</v>
      </c>
    </row>
    <row r="7168" spans="40:48" ht="12.75" customHeight="1" x14ac:dyDescent="0.3">
      <c r="AN7168" s="22" t="s">
        <v>15304</v>
      </c>
      <c r="AO7168" s="22" t="s">
        <v>12643</v>
      </c>
      <c r="AP7168" s="90" t="s">
        <v>15305</v>
      </c>
      <c r="AQ7168" s="22" t="s">
        <v>566</v>
      </c>
      <c r="AR7168" s="22" t="s">
        <v>783</v>
      </c>
      <c r="AS7168" s="56">
        <v>7.8351959999999998</v>
      </c>
      <c r="AT7168" s="89">
        <v>41621.457268518519</v>
      </c>
      <c r="AU7168" s="22" t="s">
        <v>15146</v>
      </c>
      <c r="AV7168" s="22" t="s">
        <v>12634</v>
      </c>
    </row>
    <row r="7169" spans="40:48" ht="12.75" customHeight="1" x14ac:dyDescent="0.3">
      <c r="AN7169" s="22" t="s">
        <v>15306</v>
      </c>
      <c r="AO7169" s="22" t="s">
        <v>12643</v>
      </c>
      <c r="AP7169" s="90" t="s">
        <v>15307</v>
      </c>
      <c r="AQ7169" s="22" t="s">
        <v>566</v>
      </c>
      <c r="AR7169" s="22" t="s">
        <v>783</v>
      </c>
      <c r="AS7169" s="56">
        <v>7.4219999999999997</v>
      </c>
      <c r="AT7169" s="89">
        <v>41621.457268518519</v>
      </c>
      <c r="AU7169" s="22" t="s">
        <v>15146</v>
      </c>
      <c r="AV7169" s="22" t="s">
        <v>12634</v>
      </c>
    </row>
    <row r="7170" spans="40:48" ht="12.75" customHeight="1" x14ac:dyDescent="0.3">
      <c r="AN7170" s="22" t="s">
        <v>15308</v>
      </c>
      <c r="AO7170" s="22" t="s">
        <v>12643</v>
      </c>
      <c r="AP7170" s="90" t="s">
        <v>15309</v>
      </c>
      <c r="AQ7170" s="22" t="s">
        <v>1689</v>
      </c>
      <c r="AR7170" s="22" t="s">
        <v>783</v>
      </c>
      <c r="AS7170" s="56">
        <v>2.95</v>
      </c>
      <c r="AT7170" s="89">
        <v>41621.457268518519</v>
      </c>
      <c r="AU7170" s="22" t="s">
        <v>15146</v>
      </c>
      <c r="AV7170" s="22" t="s">
        <v>12634</v>
      </c>
    </row>
    <row r="7171" spans="40:48" ht="12.75" customHeight="1" x14ac:dyDescent="0.3">
      <c r="AN7171" s="22" t="s">
        <v>15310</v>
      </c>
      <c r="AO7171" s="22" t="s">
        <v>12643</v>
      </c>
      <c r="AP7171" s="90" t="s">
        <v>15311</v>
      </c>
      <c r="AQ7171" s="22" t="s">
        <v>566</v>
      </c>
      <c r="AR7171" s="22" t="s">
        <v>783</v>
      </c>
      <c r="AS7171" s="56">
        <v>5.8</v>
      </c>
      <c r="AT7171" s="89">
        <v>41621.457268518519</v>
      </c>
      <c r="AU7171" s="22" t="s">
        <v>15146</v>
      </c>
      <c r="AV7171" s="22" t="s">
        <v>12634</v>
      </c>
    </row>
    <row r="7172" spans="40:48" ht="12.75" customHeight="1" x14ac:dyDescent="0.3">
      <c r="AN7172" s="22" t="s">
        <v>15312</v>
      </c>
      <c r="AO7172" s="22" t="s">
        <v>12643</v>
      </c>
      <c r="AP7172" s="90" t="s">
        <v>15313</v>
      </c>
      <c r="AQ7172" s="22" t="s">
        <v>566</v>
      </c>
      <c r="AR7172" s="22" t="s">
        <v>783</v>
      </c>
      <c r="AS7172" s="56">
        <v>0</v>
      </c>
      <c r="AT7172" s="89">
        <v>41621.457268518519</v>
      </c>
      <c r="AU7172" s="22" t="s">
        <v>15146</v>
      </c>
      <c r="AV7172" s="22" t="s">
        <v>12634</v>
      </c>
    </row>
    <row r="7173" spans="40:48" ht="12.75" customHeight="1" x14ac:dyDescent="0.3">
      <c r="AN7173" s="22" t="s">
        <v>3562</v>
      </c>
      <c r="AO7173" s="22" t="s">
        <v>12643</v>
      </c>
      <c r="AP7173" s="90" t="s">
        <v>15314</v>
      </c>
      <c r="AQ7173" s="22" t="s">
        <v>566</v>
      </c>
      <c r="AR7173" s="22" t="s">
        <v>783</v>
      </c>
      <c r="AS7173" s="56">
        <v>2.0649999999999999</v>
      </c>
      <c r="AT7173" s="89">
        <v>41621.457268518519</v>
      </c>
      <c r="AU7173" s="22" t="s">
        <v>15146</v>
      </c>
      <c r="AV7173" s="22" t="s">
        <v>12634</v>
      </c>
    </row>
    <row r="7174" spans="40:48" ht="12.75" customHeight="1" x14ac:dyDescent="0.3">
      <c r="AN7174" s="22" t="s">
        <v>15315</v>
      </c>
      <c r="AO7174" s="22" t="s">
        <v>12643</v>
      </c>
      <c r="AP7174" s="90" t="s">
        <v>15316</v>
      </c>
      <c r="AQ7174" s="22" t="s">
        <v>566</v>
      </c>
      <c r="AR7174" s="22" t="s">
        <v>783</v>
      </c>
      <c r="AS7174" s="56">
        <v>1.109205</v>
      </c>
      <c r="AT7174" s="89">
        <v>41621.457268518519</v>
      </c>
      <c r="AU7174" s="22" t="s">
        <v>15146</v>
      </c>
      <c r="AV7174" s="22" t="s">
        <v>12634</v>
      </c>
    </row>
    <row r="7175" spans="40:48" ht="12.75" customHeight="1" x14ac:dyDescent="0.3">
      <c r="AN7175" s="22" t="s">
        <v>15317</v>
      </c>
      <c r="AO7175" s="22" t="s">
        <v>12643</v>
      </c>
      <c r="AP7175" s="90" t="s">
        <v>15318</v>
      </c>
      <c r="AQ7175" s="22" t="s">
        <v>566</v>
      </c>
      <c r="AR7175" s="22" t="s">
        <v>783</v>
      </c>
      <c r="AS7175" s="56">
        <v>4.0119999999999996</v>
      </c>
      <c r="AT7175" s="89">
        <v>41621.457268518519</v>
      </c>
      <c r="AU7175" s="22" t="s">
        <v>15146</v>
      </c>
      <c r="AV7175" s="22" t="s">
        <v>12634</v>
      </c>
    </row>
    <row r="7176" spans="40:48" ht="12.75" customHeight="1" x14ac:dyDescent="0.3">
      <c r="AN7176" s="22" t="s">
        <v>1393</v>
      </c>
      <c r="AO7176" s="22" t="s">
        <v>12643</v>
      </c>
      <c r="AP7176" s="90" t="s">
        <v>1394</v>
      </c>
      <c r="AQ7176" s="22" t="s">
        <v>566</v>
      </c>
      <c r="AR7176" s="22" t="s">
        <v>783</v>
      </c>
      <c r="AS7176" s="56">
        <v>3.3039999999999998</v>
      </c>
      <c r="AT7176" s="89">
        <v>41621.457268518519</v>
      </c>
      <c r="AU7176" s="22" t="s">
        <v>15146</v>
      </c>
      <c r="AV7176" s="22" t="s">
        <v>12634</v>
      </c>
    </row>
    <row r="7177" spans="40:48" ht="12.75" customHeight="1" x14ac:dyDescent="0.3">
      <c r="AN7177" s="22" t="s">
        <v>1395</v>
      </c>
      <c r="AO7177" s="22" t="s">
        <v>12643</v>
      </c>
      <c r="AP7177" s="90" t="s">
        <v>1396</v>
      </c>
      <c r="AQ7177" s="22" t="s">
        <v>566</v>
      </c>
      <c r="AR7177" s="22" t="s">
        <v>783</v>
      </c>
      <c r="AS7177" s="56">
        <v>3.2214</v>
      </c>
      <c r="AT7177" s="89">
        <v>41621.457268518519</v>
      </c>
      <c r="AU7177" s="22" t="s">
        <v>15146</v>
      </c>
      <c r="AV7177" s="22" t="s">
        <v>12634</v>
      </c>
    </row>
    <row r="7178" spans="40:48" ht="12.75" customHeight="1" x14ac:dyDescent="0.3">
      <c r="AN7178" s="22" t="s">
        <v>5342</v>
      </c>
      <c r="AO7178" s="22" t="s">
        <v>12643</v>
      </c>
      <c r="AP7178" s="90" t="s">
        <v>5343</v>
      </c>
      <c r="AQ7178" s="22" t="s">
        <v>3185</v>
      </c>
      <c r="AR7178" s="22" t="s">
        <v>783</v>
      </c>
      <c r="AS7178" s="56">
        <v>4.72</v>
      </c>
      <c r="AT7178" s="89">
        <v>41621.457268518519</v>
      </c>
      <c r="AU7178" s="22" t="s">
        <v>15146</v>
      </c>
      <c r="AV7178" s="22" t="s">
        <v>12634</v>
      </c>
    </row>
    <row r="7179" spans="40:48" ht="12.75" customHeight="1" x14ac:dyDescent="0.3">
      <c r="AN7179" s="22" t="s">
        <v>15319</v>
      </c>
      <c r="AO7179" s="22" t="s">
        <v>12643</v>
      </c>
      <c r="AP7179" s="90" t="s">
        <v>15320</v>
      </c>
      <c r="AQ7179" s="22" t="s">
        <v>566</v>
      </c>
      <c r="AR7179" s="22" t="s">
        <v>783</v>
      </c>
      <c r="AS7179" s="56">
        <v>1</v>
      </c>
      <c r="AT7179" s="89">
        <v>42012.708634259259</v>
      </c>
      <c r="AU7179" s="22" t="s">
        <v>15146</v>
      </c>
      <c r="AV7179" s="22" t="s">
        <v>12634</v>
      </c>
    </row>
    <row r="7180" spans="40:48" ht="12.75" customHeight="1" x14ac:dyDescent="0.3">
      <c r="AN7180" s="22" t="s">
        <v>15321</v>
      </c>
      <c r="AO7180" s="22" t="s">
        <v>12643</v>
      </c>
      <c r="AP7180" s="90" t="s">
        <v>15322</v>
      </c>
      <c r="AQ7180" s="22" t="s">
        <v>566</v>
      </c>
      <c r="AR7180" s="22" t="s">
        <v>783</v>
      </c>
      <c r="AS7180" s="56">
        <v>2.0499999999999998</v>
      </c>
      <c r="AT7180" s="89">
        <v>41621.457268518519</v>
      </c>
      <c r="AU7180" s="22" t="s">
        <v>15146</v>
      </c>
      <c r="AV7180" s="22" t="s">
        <v>12634</v>
      </c>
    </row>
    <row r="7181" spans="40:48" ht="12.75" customHeight="1" x14ac:dyDescent="0.3">
      <c r="AN7181" s="22" t="s">
        <v>15323</v>
      </c>
      <c r="AO7181" s="22" t="s">
        <v>12643</v>
      </c>
      <c r="AP7181" s="90" t="s">
        <v>15324</v>
      </c>
      <c r="AQ7181" s="22" t="s">
        <v>566</v>
      </c>
      <c r="AR7181" s="22" t="s">
        <v>783</v>
      </c>
      <c r="AS7181" s="56">
        <v>3.7650000000000001</v>
      </c>
      <c r="AT7181" s="89">
        <v>42010.455636574072</v>
      </c>
      <c r="AU7181" s="22" t="s">
        <v>15146</v>
      </c>
      <c r="AV7181" s="22" t="s">
        <v>12634</v>
      </c>
    </row>
    <row r="7182" spans="40:48" ht="12.75" customHeight="1" x14ac:dyDescent="0.3">
      <c r="AN7182" s="22" t="s">
        <v>9152</v>
      </c>
      <c r="AO7182" s="22" t="s">
        <v>12643</v>
      </c>
      <c r="AP7182" s="90" t="s">
        <v>9153</v>
      </c>
      <c r="AQ7182" s="22" t="s">
        <v>566</v>
      </c>
      <c r="AR7182" s="22" t="s">
        <v>783</v>
      </c>
      <c r="AS7182" s="56">
        <v>7.7880039999999999</v>
      </c>
      <c r="AT7182" s="89">
        <v>42014.507002314815</v>
      </c>
      <c r="AU7182" s="22" t="s">
        <v>15146</v>
      </c>
      <c r="AV7182" s="22" t="s">
        <v>12634</v>
      </c>
    </row>
    <row r="7183" spans="40:48" ht="12.75" customHeight="1" x14ac:dyDescent="0.3">
      <c r="AN7183" s="22" t="s">
        <v>15325</v>
      </c>
      <c r="AO7183" s="22" t="s">
        <v>12643</v>
      </c>
      <c r="AP7183" s="90" t="s">
        <v>15326</v>
      </c>
      <c r="AQ7183" s="22" t="s">
        <v>561</v>
      </c>
      <c r="AR7183" s="22" t="s">
        <v>783</v>
      </c>
      <c r="AS7183" s="56">
        <v>0</v>
      </c>
      <c r="AT7183" s="89">
        <v>42014.507002314815</v>
      </c>
      <c r="AU7183" s="22" t="s">
        <v>15146</v>
      </c>
      <c r="AV7183" s="22" t="s">
        <v>12634</v>
      </c>
    </row>
    <row r="7184" spans="40:48" ht="12.75" customHeight="1" x14ac:dyDescent="0.3">
      <c r="AN7184" s="22" t="s">
        <v>3801</v>
      </c>
      <c r="AO7184" s="22" t="s">
        <v>12643</v>
      </c>
      <c r="AP7184" s="90" t="s">
        <v>3802</v>
      </c>
      <c r="AQ7184" s="22" t="s">
        <v>566</v>
      </c>
      <c r="AR7184" s="22" t="s">
        <v>783</v>
      </c>
      <c r="AS7184" s="56">
        <v>3.7170000000000001</v>
      </c>
      <c r="AT7184" s="89">
        <v>42012.708634259259</v>
      </c>
      <c r="AU7184" s="22" t="s">
        <v>15146</v>
      </c>
      <c r="AV7184" s="22" t="s">
        <v>12634</v>
      </c>
    </row>
    <row r="7185" spans="40:48" ht="12.75" customHeight="1" x14ac:dyDescent="0.3">
      <c r="AN7185" s="22" t="s">
        <v>15327</v>
      </c>
      <c r="AO7185" s="22" t="s">
        <v>12643</v>
      </c>
      <c r="AP7185" s="90" t="s">
        <v>15328</v>
      </c>
      <c r="AQ7185" s="22" t="s">
        <v>561</v>
      </c>
      <c r="AR7185" s="22" t="s">
        <v>783</v>
      </c>
      <c r="AS7185" s="56">
        <v>0</v>
      </c>
      <c r="AT7185" s="89">
        <v>42014.507002314815</v>
      </c>
      <c r="AU7185" s="22" t="s">
        <v>15146</v>
      </c>
      <c r="AV7185" s="22" t="s">
        <v>12634</v>
      </c>
    </row>
    <row r="7186" spans="40:48" ht="12.75" customHeight="1" x14ac:dyDescent="0.3">
      <c r="AN7186" s="22" t="s">
        <v>15329</v>
      </c>
      <c r="AO7186" s="22" t="s">
        <v>12643</v>
      </c>
      <c r="AP7186" s="90" t="s">
        <v>15330</v>
      </c>
      <c r="AQ7186" s="22" t="s">
        <v>1689</v>
      </c>
      <c r="AR7186" s="22" t="s">
        <v>783</v>
      </c>
      <c r="AS7186" s="56">
        <v>1.32</v>
      </c>
      <c r="AT7186" s="89">
        <v>41987.857881944445</v>
      </c>
      <c r="AU7186" s="22" t="s">
        <v>15146</v>
      </c>
      <c r="AV7186" s="22" t="s">
        <v>12634</v>
      </c>
    </row>
    <row r="7187" spans="40:48" ht="12.75" customHeight="1" x14ac:dyDescent="0.3">
      <c r="AN7187" s="22" t="s">
        <v>15331</v>
      </c>
      <c r="AO7187" s="22" t="s">
        <v>12643</v>
      </c>
      <c r="AP7187" s="90" t="s">
        <v>15332</v>
      </c>
      <c r="AQ7187" s="22" t="s">
        <v>1344</v>
      </c>
      <c r="AR7187" s="22" t="s">
        <v>783</v>
      </c>
      <c r="AS7187" s="56">
        <v>8.48</v>
      </c>
      <c r="AT7187" s="89">
        <v>41621.457268518519</v>
      </c>
      <c r="AU7187" s="22" t="s">
        <v>15146</v>
      </c>
      <c r="AV7187" s="22" t="s">
        <v>12634</v>
      </c>
    </row>
    <row r="7188" spans="40:48" ht="12.75" customHeight="1" x14ac:dyDescent="0.3">
      <c r="AN7188" s="22" t="s">
        <v>10434</v>
      </c>
      <c r="AO7188" s="22" t="s">
        <v>12643</v>
      </c>
      <c r="AP7188" s="90" t="s">
        <v>10435</v>
      </c>
      <c r="AQ7188" s="22" t="s">
        <v>1689</v>
      </c>
      <c r="AR7188" s="22" t="s">
        <v>783</v>
      </c>
      <c r="AS7188" s="56">
        <v>7.3277999999999999</v>
      </c>
      <c r="AT7188" s="89">
        <v>41621.457268518519</v>
      </c>
      <c r="AU7188" s="22" t="s">
        <v>15146</v>
      </c>
      <c r="AV7188" s="22" t="s">
        <v>12634</v>
      </c>
    </row>
    <row r="7189" spans="40:48" ht="12.75" customHeight="1" x14ac:dyDescent="0.3">
      <c r="AN7189" s="22" t="s">
        <v>10402</v>
      </c>
      <c r="AO7189" s="22" t="s">
        <v>12643</v>
      </c>
      <c r="AP7189" s="90" t="s">
        <v>10403</v>
      </c>
      <c r="AQ7189" s="22" t="s">
        <v>561</v>
      </c>
      <c r="AR7189" s="22" t="s">
        <v>783</v>
      </c>
      <c r="AS7189" s="56">
        <v>0</v>
      </c>
      <c r="AT7189" s="89">
        <v>42014.507002314815</v>
      </c>
      <c r="AU7189" s="22" t="s">
        <v>15146</v>
      </c>
      <c r="AV7189" s="22" t="s">
        <v>12634</v>
      </c>
    </row>
    <row r="7190" spans="40:48" ht="12.75" customHeight="1" x14ac:dyDescent="0.3">
      <c r="AN7190" s="22" t="s">
        <v>15333</v>
      </c>
      <c r="AO7190" s="22" t="s">
        <v>12643</v>
      </c>
      <c r="AP7190" s="90" t="s">
        <v>15334</v>
      </c>
      <c r="AQ7190" s="22" t="s">
        <v>3185</v>
      </c>
      <c r="AR7190" s="22" t="s">
        <v>783</v>
      </c>
      <c r="AS7190" s="56">
        <v>7.02</v>
      </c>
      <c r="AT7190" s="89">
        <v>41621.457268518519</v>
      </c>
      <c r="AU7190" s="22" t="s">
        <v>15146</v>
      </c>
      <c r="AV7190" s="22" t="s">
        <v>12634</v>
      </c>
    </row>
    <row r="7191" spans="40:48" ht="12.75" customHeight="1" x14ac:dyDescent="0.3">
      <c r="AN7191" s="22" t="s">
        <v>15335</v>
      </c>
      <c r="AO7191" s="22" t="s">
        <v>12643</v>
      </c>
      <c r="AP7191" s="90" t="s">
        <v>15336</v>
      </c>
      <c r="AQ7191" s="22" t="s">
        <v>1344</v>
      </c>
      <c r="AR7191" s="22" t="s">
        <v>783</v>
      </c>
      <c r="AS7191" s="56">
        <v>8</v>
      </c>
      <c r="AT7191" s="89">
        <v>41674.370324074072</v>
      </c>
      <c r="AU7191" s="22" t="s">
        <v>15146</v>
      </c>
      <c r="AV7191" s="22" t="s">
        <v>12634</v>
      </c>
    </row>
    <row r="7192" spans="40:48" ht="12.75" customHeight="1" x14ac:dyDescent="0.3">
      <c r="AN7192" s="22" t="s">
        <v>15337</v>
      </c>
      <c r="AO7192" s="22" t="s">
        <v>12643</v>
      </c>
      <c r="AP7192" s="90" t="s">
        <v>15338</v>
      </c>
      <c r="AQ7192" s="22" t="s">
        <v>566</v>
      </c>
      <c r="AR7192" s="22" t="s">
        <v>783</v>
      </c>
      <c r="AS7192" s="56">
        <v>0.15</v>
      </c>
      <c r="AT7192" s="89">
        <v>41621.457268518519</v>
      </c>
      <c r="AU7192" s="22" t="s">
        <v>15146</v>
      </c>
      <c r="AV7192" s="22" t="s">
        <v>12634</v>
      </c>
    </row>
    <row r="7193" spans="40:48" ht="12.75" customHeight="1" x14ac:dyDescent="0.3">
      <c r="AN7193" s="22" t="s">
        <v>15339</v>
      </c>
      <c r="AO7193" s="22" t="s">
        <v>12643</v>
      </c>
      <c r="AP7193" s="90" t="s">
        <v>15340</v>
      </c>
      <c r="AQ7193" s="22" t="s">
        <v>566</v>
      </c>
      <c r="AR7193" s="22" t="s">
        <v>783</v>
      </c>
      <c r="AS7193" s="56">
        <v>0.59</v>
      </c>
      <c r="AT7193" s="89">
        <v>42745.603217592594</v>
      </c>
      <c r="AU7193" s="22" t="s">
        <v>15146</v>
      </c>
      <c r="AV7193" s="22" t="s">
        <v>12634</v>
      </c>
    </row>
    <row r="7194" spans="40:48" ht="12.75" customHeight="1" x14ac:dyDescent="0.3">
      <c r="AN7194" s="22" t="s">
        <v>15341</v>
      </c>
      <c r="AO7194" s="22" t="s">
        <v>12643</v>
      </c>
      <c r="AP7194" s="90" t="s">
        <v>15342</v>
      </c>
      <c r="AQ7194" s="22" t="s">
        <v>566</v>
      </c>
      <c r="AR7194" s="22" t="s">
        <v>783</v>
      </c>
      <c r="AS7194" s="56">
        <v>1.9</v>
      </c>
      <c r="AT7194" s="89">
        <v>42745.604398148149</v>
      </c>
      <c r="AU7194" s="22" t="s">
        <v>15146</v>
      </c>
      <c r="AV7194" s="22" t="s">
        <v>12634</v>
      </c>
    </row>
    <row r="7195" spans="40:48" ht="12.75" customHeight="1" x14ac:dyDescent="0.3">
      <c r="AN7195" s="22" t="s">
        <v>7827</v>
      </c>
      <c r="AO7195" s="22" t="s">
        <v>12643</v>
      </c>
      <c r="AP7195" s="90" t="s">
        <v>7828</v>
      </c>
      <c r="AQ7195" s="22" t="s">
        <v>566</v>
      </c>
      <c r="AR7195" s="22" t="s">
        <v>783</v>
      </c>
      <c r="AS7195" s="56">
        <v>0.29499999999999998</v>
      </c>
      <c r="AT7195" s="89">
        <v>41621.457268518519</v>
      </c>
      <c r="AU7195" s="22" t="s">
        <v>15146</v>
      </c>
      <c r="AV7195" s="22" t="s">
        <v>12634</v>
      </c>
    </row>
    <row r="7196" spans="40:48" ht="12.75" customHeight="1" x14ac:dyDescent="0.3">
      <c r="AN7196" s="22" t="s">
        <v>15343</v>
      </c>
      <c r="AO7196" s="22" t="s">
        <v>12643</v>
      </c>
      <c r="AP7196" s="90" t="s">
        <v>15344</v>
      </c>
      <c r="AQ7196" s="22" t="s">
        <v>566</v>
      </c>
      <c r="AR7196" s="22" t="s">
        <v>783</v>
      </c>
      <c r="AS7196" s="56">
        <v>25</v>
      </c>
      <c r="AT7196" s="89">
        <v>41995.859386574077</v>
      </c>
      <c r="AU7196" s="22" t="s">
        <v>15146</v>
      </c>
      <c r="AV7196" s="22" t="s">
        <v>12634</v>
      </c>
    </row>
    <row r="7197" spans="40:48" ht="12.75" customHeight="1" x14ac:dyDescent="0.3">
      <c r="AN7197" s="22" t="s">
        <v>15345</v>
      </c>
      <c r="AO7197" s="22" t="s">
        <v>12643</v>
      </c>
      <c r="AP7197" s="90" t="s">
        <v>15346</v>
      </c>
      <c r="AQ7197" s="22" t="s">
        <v>566</v>
      </c>
      <c r="AR7197" s="22" t="s">
        <v>783</v>
      </c>
      <c r="AS7197" s="56">
        <v>18.5</v>
      </c>
      <c r="AT7197" s="89">
        <v>41621.457268518519</v>
      </c>
      <c r="AU7197" s="22" t="s">
        <v>15146</v>
      </c>
      <c r="AV7197" s="22" t="s">
        <v>12634</v>
      </c>
    </row>
    <row r="7198" spans="40:48" ht="12.75" customHeight="1" x14ac:dyDescent="0.3">
      <c r="AN7198" s="22" t="s">
        <v>2287</v>
      </c>
      <c r="AO7198" s="22" t="s">
        <v>12643</v>
      </c>
      <c r="AP7198" s="90" t="s">
        <v>2288</v>
      </c>
      <c r="AQ7198" s="22" t="s">
        <v>566</v>
      </c>
      <c r="AR7198" s="22" t="s">
        <v>783</v>
      </c>
      <c r="AS7198" s="56">
        <v>0.46</v>
      </c>
      <c r="AT7198" s="89">
        <v>41987.783506944441</v>
      </c>
      <c r="AU7198" s="22" t="s">
        <v>15146</v>
      </c>
      <c r="AV7198" s="22" t="s">
        <v>12634</v>
      </c>
    </row>
    <row r="7199" spans="40:48" ht="12.75" customHeight="1" x14ac:dyDescent="0.3">
      <c r="AN7199" s="22" t="s">
        <v>15347</v>
      </c>
      <c r="AO7199" s="22" t="s">
        <v>12643</v>
      </c>
      <c r="AP7199" s="90" t="s">
        <v>15348</v>
      </c>
      <c r="AQ7199" s="22" t="s">
        <v>566</v>
      </c>
      <c r="AR7199" s="22" t="s">
        <v>783</v>
      </c>
      <c r="AS7199" s="56">
        <v>0.4012</v>
      </c>
      <c r="AT7199" s="89">
        <v>41621.457268518519</v>
      </c>
      <c r="AU7199" s="22" t="s">
        <v>15146</v>
      </c>
      <c r="AV7199" s="22" t="s">
        <v>12634</v>
      </c>
    </row>
    <row r="7200" spans="40:48" ht="12.75" customHeight="1" x14ac:dyDescent="0.3">
      <c r="AN7200" s="22" t="s">
        <v>15349</v>
      </c>
      <c r="AO7200" s="22" t="s">
        <v>12643</v>
      </c>
      <c r="AP7200" s="90" t="s">
        <v>15350</v>
      </c>
      <c r="AQ7200" s="22" t="s">
        <v>566</v>
      </c>
      <c r="AR7200" s="22" t="s">
        <v>783</v>
      </c>
      <c r="AS7200" s="56">
        <v>0</v>
      </c>
      <c r="AT7200" s="89">
        <v>42452.621516203704</v>
      </c>
      <c r="AU7200" s="22" t="s">
        <v>15146</v>
      </c>
      <c r="AV7200" s="22" t="s">
        <v>12634</v>
      </c>
    </row>
    <row r="7201" spans="40:48" ht="12.75" customHeight="1" x14ac:dyDescent="0.3">
      <c r="AN7201" s="22" t="s">
        <v>3938</v>
      </c>
      <c r="AO7201" s="22" t="s">
        <v>12643</v>
      </c>
      <c r="AP7201" s="90" t="s">
        <v>3939</v>
      </c>
      <c r="AQ7201" s="22" t="s">
        <v>566</v>
      </c>
      <c r="AR7201" s="22" t="s">
        <v>783</v>
      </c>
      <c r="AS7201" s="56">
        <v>1.4750000000000001</v>
      </c>
      <c r="AT7201" s="89">
        <v>41621.457268518519</v>
      </c>
      <c r="AU7201" s="22" t="s">
        <v>15146</v>
      </c>
      <c r="AV7201" s="22" t="s">
        <v>12634</v>
      </c>
    </row>
    <row r="7202" spans="40:48" ht="12.75" customHeight="1" x14ac:dyDescent="0.3">
      <c r="AN7202" s="22" t="s">
        <v>4664</v>
      </c>
      <c r="AO7202" s="22" t="s">
        <v>12643</v>
      </c>
      <c r="AP7202" s="90" t="s">
        <v>4665</v>
      </c>
      <c r="AQ7202" s="22" t="s">
        <v>566</v>
      </c>
      <c r="AR7202" s="22" t="s">
        <v>783</v>
      </c>
      <c r="AS7202" s="56">
        <v>13.392941</v>
      </c>
      <c r="AT7202" s="89">
        <v>41621.457268518519</v>
      </c>
      <c r="AU7202" s="22" t="s">
        <v>15146</v>
      </c>
      <c r="AV7202" s="22" t="s">
        <v>12634</v>
      </c>
    </row>
    <row r="7203" spans="40:48" ht="12.75" customHeight="1" x14ac:dyDescent="0.3">
      <c r="AN7203" s="22" t="s">
        <v>15351</v>
      </c>
      <c r="AO7203" s="22" t="s">
        <v>12643</v>
      </c>
      <c r="AP7203" s="90" t="s">
        <v>15352</v>
      </c>
      <c r="AQ7203" s="22" t="s">
        <v>566</v>
      </c>
      <c r="AR7203" s="22" t="s">
        <v>783</v>
      </c>
      <c r="AS7203" s="56">
        <v>153.75388899999999</v>
      </c>
      <c r="AT7203" s="89">
        <v>41621.457268518519</v>
      </c>
      <c r="AU7203" s="22" t="s">
        <v>15146</v>
      </c>
      <c r="AV7203" s="22" t="s">
        <v>12634</v>
      </c>
    </row>
    <row r="7204" spans="40:48" ht="12.75" customHeight="1" x14ac:dyDescent="0.3">
      <c r="AN7204" s="22" t="s">
        <v>15353</v>
      </c>
      <c r="AO7204" s="22" t="s">
        <v>12643</v>
      </c>
      <c r="AP7204" s="90" t="s">
        <v>15354</v>
      </c>
      <c r="AQ7204" s="22" t="s">
        <v>566</v>
      </c>
      <c r="AR7204" s="22" t="s">
        <v>783</v>
      </c>
      <c r="AS7204" s="56">
        <v>17.346</v>
      </c>
      <c r="AT7204" s="89">
        <v>41621.457268518519</v>
      </c>
      <c r="AU7204" s="22" t="s">
        <v>15146</v>
      </c>
      <c r="AV7204" s="22" t="s">
        <v>12634</v>
      </c>
    </row>
    <row r="7205" spans="40:48" ht="12.75" customHeight="1" x14ac:dyDescent="0.3">
      <c r="AN7205" s="22" t="s">
        <v>15355</v>
      </c>
      <c r="AO7205" s="22" t="s">
        <v>12643</v>
      </c>
      <c r="AP7205" s="90" t="s">
        <v>15356</v>
      </c>
      <c r="AQ7205" s="22" t="s">
        <v>566</v>
      </c>
      <c r="AR7205" s="22" t="s">
        <v>783</v>
      </c>
      <c r="AS7205" s="56">
        <v>167.1352</v>
      </c>
      <c r="AT7205" s="89">
        <v>41621.457268518519</v>
      </c>
      <c r="AU7205" s="22" t="s">
        <v>15146</v>
      </c>
      <c r="AV7205" s="22" t="s">
        <v>12634</v>
      </c>
    </row>
    <row r="7206" spans="40:48" ht="12.75" customHeight="1" x14ac:dyDescent="0.3">
      <c r="AN7206" s="22" t="s">
        <v>15357</v>
      </c>
      <c r="AO7206" s="22" t="s">
        <v>12643</v>
      </c>
      <c r="AP7206" s="90" t="s">
        <v>15358</v>
      </c>
      <c r="AQ7206" s="22" t="s">
        <v>566</v>
      </c>
      <c r="AR7206" s="22" t="s">
        <v>783</v>
      </c>
      <c r="AS7206" s="56">
        <v>6.6196299999999999</v>
      </c>
      <c r="AT7206" s="89">
        <v>42014.715532407405</v>
      </c>
      <c r="AU7206" s="22" t="s">
        <v>15146</v>
      </c>
      <c r="AV7206" s="22" t="s">
        <v>12634</v>
      </c>
    </row>
    <row r="7207" spans="40:48" ht="12.75" customHeight="1" x14ac:dyDescent="0.3">
      <c r="AN7207" s="22" t="s">
        <v>8897</v>
      </c>
      <c r="AO7207" s="22" t="s">
        <v>12643</v>
      </c>
      <c r="AP7207" s="90" t="s">
        <v>8898</v>
      </c>
      <c r="AQ7207" s="22" t="s">
        <v>566</v>
      </c>
      <c r="AR7207" s="22" t="s">
        <v>783</v>
      </c>
      <c r="AS7207" s="56">
        <v>150</v>
      </c>
      <c r="AT7207" s="89">
        <v>42366.700601851851</v>
      </c>
      <c r="AU7207" s="22" t="s">
        <v>15146</v>
      </c>
      <c r="AV7207" s="22" t="s">
        <v>12634</v>
      </c>
    </row>
    <row r="7208" spans="40:48" ht="12.75" customHeight="1" x14ac:dyDescent="0.3">
      <c r="AN7208" s="22" t="s">
        <v>15359</v>
      </c>
      <c r="AO7208" s="22" t="s">
        <v>12643</v>
      </c>
      <c r="AP7208" s="90" t="s">
        <v>15360</v>
      </c>
      <c r="AQ7208" s="22" t="s">
        <v>566</v>
      </c>
      <c r="AR7208" s="22" t="s">
        <v>783</v>
      </c>
      <c r="AS7208" s="56">
        <v>6.8912000000000004</v>
      </c>
      <c r="AT7208" s="89">
        <v>41621.457268518519</v>
      </c>
      <c r="AU7208" s="22" t="s">
        <v>15146</v>
      </c>
      <c r="AV7208" s="22" t="s">
        <v>12634</v>
      </c>
    </row>
    <row r="7209" spans="40:48" ht="12.75" customHeight="1" x14ac:dyDescent="0.3">
      <c r="AN7209" s="22" t="s">
        <v>9589</v>
      </c>
      <c r="AO7209" s="22" t="s">
        <v>12643</v>
      </c>
      <c r="AP7209" s="90" t="s">
        <v>9590</v>
      </c>
      <c r="AQ7209" s="22" t="s">
        <v>566</v>
      </c>
      <c r="AR7209" s="22" t="s">
        <v>783</v>
      </c>
      <c r="AS7209" s="56">
        <v>1.77</v>
      </c>
      <c r="AT7209" s="89">
        <v>41621.457268518519</v>
      </c>
      <c r="AU7209" s="22" t="s">
        <v>15146</v>
      </c>
      <c r="AV7209" s="22" t="s">
        <v>12634</v>
      </c>
    </row>
    <row r="7210" spans="40:48" ht="12.75" customHeight="1" x14ac:dyDescent="0.3">
      <c r="AN7210" s="22" t="s">
        <v>15361</v>
      </c>
      <c r="AO7210" s="22" t="s">
        <v>12643</v>
      </c>
      <c r="AP7210" s="90" t="s">
        <v>15362</v>
      </c>
      <c r="AQ7210" s="22" t="s">
        <v>566</v>
      </c>
      <c r="AR7210" s="22" t="s">
        <v>783</v>
      </c>
      <c r="AS7210" s="56">
        <v>2.0768749999999998</v>
      </c>
      <c r="AT7210" s="89">
        <v>41898.506712962961</v>
      </c>
      <c r="AU7210" s="22" t="s">
        <v>15146</v>
      </c>
      <c r="AV7210" s="22" t="s">
        <v>12634</v>
      </c>
    </row>
    <row r="7211" spans="40:48" ht="12.75" customHeight="1" x14ac:dyDescent="0.3">
      <c r="AN7211" s="22" t="s">
        <v>9818</v>
      </c>
      <c r="AO7211" s="22" t="s">
        <v>12643</v>
      </c>
      <c r="AP7211" s="90" t="s">
        <v>15363</v>
      </c>
      <c r="AQ7211" s="22" t="s">
        <v>566</v>
      </c>
      <c r="AR7211" s="22" t="s">
        <v>783</v>
      </c>
      <c r="AS7211" s="56">
        <v>0.448409</v>
      </c>
      <c r="AT7211" s="89">
        <v>41621.457268518519</v>
      </c>
      <c r="AU7211" s="22" t="s">
        <v>15146</v>
      </c>
      <c r="AV7211" s="22" t="s">
        <v>12634</v>
      </c>
    </row>
    <row r="7212" spans="40:48" ht="12.75" customHeight="1" x14ac:dyDescent="0.3">
      <c r="AN7212" s="22" t="s">
        <v>10017</v>
      </c>
      <c r="AO7212" s="22" t="s">
        <v>12643</v>
      </c>
      <c r="AP7212" s="90" t="s">
        <v>10018</v>
      </c>
      <c r="AQ7212" s="22" t="s">
        <v>566</v>
      </c>
      <c r="AR7212" s="22" t="s">
        <v>783</v>
      </c>
      <c r="AS7212" s="56">
        <v>1.18</v>
      </c>
      <c r="AT7212" s="89">
        <v>41621.457268518519</v>
      </c>
      <c r="AU7212" s="22" t="s">
        <v>15146</v>
      </c>
      <c r="AV7212" s="22" t="s">
        <v>12634</v>
      </c>
    </row>
    <row r="7213" spans="40:48" ht="12.75" customHeight="1" x14ac:dyDescent="0.3">
      <c r="AN7213" s="22" t="s">
        <v>15364</v>
      </c>
      <c r="AO7213" s="22" t="s">
        <v>12643</v>
      </c>
      <c r="AP7213" s="90" t="s">
        <v>15365</v>
      </c>
      <c r="AQ7213" s="22" t="s">
        <v>566</v>
      </c>
      <c r="AR7213" s="22" t="s">
        <v>783</v>
      </c>
      <c r="AS7213" s="56">
        <v>0</v>
      </c>
      <c r="AT7213" s="89">
        <v>42012.507511574076</v>
      </c>
      <c r="AU7213" s="22" t="s">
        <v>15146</v>
      </c>
      <c r="AV7213" s="22" t="s">
        <v>12634</v>
      </c>
    </row>
    <row r="7214" spans="40:48" ht="12.75" customHeight="1" x14ac:dyDescent="0.3">
      <c r="AN7214" s="22" t="s">
        <v>10749</v>
      </c>
      <c r="AO7214" s="22" t="s">
        <v>12643</v>
      </c>
      <c r="AP7214" s="90" t="s">
        <v>10750</v>
      </c>
      <c r="AQ7214" s="22" t="s">
        <v>566</v>
      </c>
      <c r="AR7214" s="22" t="s">
        <v>783</v>
      </c>
      <c r="AS7214" s="56">
        <v>0.130774</v>
      </c>
      <c r="AT7214" s="89">
        <v>41621.457268518519</v>
      </c>
      <c r="AU7214" s="22" t="s">
        <v>15146</v>
      </c>
      <c r="AV7214" s="22" t="s">
        <v>12634</v>
      </c>
    </row>
    <row r="7215" spans="40:48" ht="12.75" customHeight="1" x14ac:dyDescent="0.3">
      <c r="AN7215" s="22" t="s">
        <v>15366</v>
      </c>
      <c r="AO7215" s="22" t="s">
        <v>12643</v>
      </c>
      <c r="AP7215" s="90" t="s">
        <v>15367</v>
      </c>
      <c r="AQ7215" s="22" t="s">
        <v>566</v>
      </c>
      <c r="AR7215" s="22" t="s">
        <v>783</v>
      </c>
      <c r="AS7215" s="56">
        <v>2.4898180000000001</v>
      </c>
      <c r="AT7215" s="89">
        <v>41621.457268518519</v>
      </c>
      <c r="AU7215" s="22" t="s">
        <v>15146</v>
      </c>
      <c r="AV7215" s="22" t="s">
        <v>12634</v>
      </c>
    </row>
    <row r="7216" spans="40:48" ht="12.75" customHeight="1" x14ac:dyDescent="0.3">
      <c r="AN7216" s="22" t="s">
        <v>4992</v>
      </c>
      <c r="AO7216" s="22" t="s">
        <v>12643</v>
      </c>
      <c r="AP7216" s="90" t="s">
        <v>4993</v>
      </c>
      <c r="AQ7216" s="22" t="s">
        <v>566</v>
      </c>
      <c r="AR7216" s="22" t="s">
        <v>783</v>
      </c>
      <c r="AS7216" s="56">
        <v>1.298</v>
      </c>
      <c r="AT7216" s="89">
        <v>41621.457268518519</v>
      </c>
      <c r="AU7216" s="22" t="s">
        <v>15146</v>
      </c>
      <c r="AV7216" s="22" t="s">
        <v>12634</v>
      </c>
    </row>
    <row r="7217" spans="40:48" ht="12.75" customHeight="1" x14ac:dyDescent="0.3">
      <c r="AN7217" s="22" t="s">
        <v>9551</v>
      </c>
      <c r="AO7217" s="22" t="s">
        <v>12643</v>
      </c>
      <c r="AP7217" s="90" t="s">
        <v>9552</v>
      </c>
      <c r="AQ7217" s="22" t="s">
        <v>566</v>
      </c>
      <c r="AR7217" s="22" t="s">
        <v>783</v>
      </c>
      <c r="AS7217" s="56">
        <v>0</v>
      </c>
      <c r="AT7217" s="89">
        <v>42014.507002314815</v>
      </c>
      <c r="AU7217" s="22" t="s">
        <v>15146</v>
      </c>
      <c r="AV7217" s="22" t="s">
        <v>12634</v>
      </c>
    </row>
    <row r="7218" spans="40:48" ht="12.75" customHeight="1" x14ac:dyDescent="0.3">
      <c r="AN7218" s="22" t="s">
        <v>15368</v>
      </c>
      <c r="AO7218" s="22" t="s">
        <v>12643</v>
      </c>
      <c r="AP7218" s="90" t="s">
        <v>15369</v>
      </c>
      <c r="AQ7218" s="22" t="s">
        <v>566</v>
      </c>
      <c r="AR7218" s="22" t="s">
        <v>783</v>
      </c>
      <c r="AS7218" s="56">
        <v>11.87</v>
      </c>
      <c r="AT7218" s="89">
        <v>42010.455636574072</v>
      </c>
      <c r="AU7218" s="22" t="s">
        <v>15146</v>
      </c>
      <c r="AV7218" s="22" t="s">
        <v>12634</v>
      </c>
    </row>
    <row r="7219" spans="40:48" ht="12.75" customHeight="1" x14ac:dyDescent="0.3">
      <c r="AN7219" s="22" t="s">
        <v>9595</v>
      </c>
      <c r="AO7219" s="22" t="s">
        <v>12643</v>
      </c>
      <c r="AP7219" s="90" t="s">
        <v>15370</v>
      </c>
      <c r="AQ7219" s="22" t="s">
        <v>566</v>
      </c>
      <c r="AR7219" s="22" t="s">
        <v>783</v>
      </c>
      <c r="AS7219" s="56">
        <v>9.5</v>
      </c>
      <c r="AT7219" s="89">
        <v>42012.507511574076</v>
      </c>
      <c r="AU7219" s="22" t="s">
        <v>15146</v>
      </c>
      <c r="AV7219" s="22" t="s">
        <v>12634</v>
      </c>
    </row>
    <row r="7220" spans="40:48" ht="12.75" customHeight="1" x14ac:dyDescent="0.3">
      <c r="AN7220" s="22" t="s">
        <v>15371</v>
      </c>
      <c r="AO7220" s="22" t="s">
        <v>12643</v>
      </c>
      <c r="AP7220" s="90" t="s">
        <v>15372</v>
      </c>
      <c r="AQ7220" s="22" t="s">
        <v>566</v>
      </c>
      <c r="AR7220" s="22" t="s">
        <v>783</v>
      </c>
      <c r="AS7220" s="56">
        <v>6.6787720000000004</v>
      </c>
      <c r="AT7220" s="89">
        <v>41621.457268518519</v>
      </c>
      <c r="AU7220" s="22" t="s">
        <v>15146</v>
      </c>
      <c r="AV7220" s="22" t="s">
        <v>12634</v>
      </c>
    </row>
    <row r="7221" spans="40:48" ht="12.75" customHeight="1" x14ac:dyDescent="0.3">
      <c r="AN7221" s="22" t="s">
        <v>15373</v>
      </c>
      <c r="AO7221" s="22" t="s">
        <v>12643</v>
      </c>
      <c r="AP7221" s="90" t="s">
        <v>15374</v>
      </c>
      <c r="AQ7221" s="22" t="s">
        <v>566</v>
      </c>
      <c r="AR7221" s="22" t="s">
        <v>783</v>
      </c>
      <c r="AS7221" s="56">
        <v>19.5</v>
      </c>
      <c r="AT7221" s="89">
        <v>41621.457268518519</v>
      </c>
      <c r="AU7221" s="22" t="s">
        <v>15146</v>
      </c>
      <c r="AV7221" s="22" t="s">
        <v>12634</v>
      </c>
    </row>
    <row r="7222" spans="40:48" ht="12.75" customHeight="1" x14ac:dyDescent="0.3">
      <c r="AN7222" s="22" t="s">
        <v>15375</v>
      </c>
      <c r="AO7222" s="22" t="s">
        <v>12643</v>
      </c>
      <c r="AP7222" s="90" t="s">
        <v>15376</v>
      </c>
      <c r="AQ7222" s="22" t="s">
        <v>566</v>
      </c>
      <c r="AR7222" s="22" t="s">
        <v>783</v>
      </c>
      <c r="AS7222" s="56">
        <v>0</v>
      </c>
      <c r="AT7222" s="89">
        <v>42367.421076388891</v>
      </c>
      <c r="AU7222" s="22" t="s">
        <v>15146</v>
      </c>
      <c r="AV7222" s="22" t="s">
        <v>12634</v>
      </c>
    </row>
    <row r="7223" spans="40:48" ht="12.75" customHeight="1" x14ac:dyDescent="0.3">
      <c r="AN7223" s="22" t="s">
        <v>7943</v>
      </c>
      <c r="AO7223" s="22" t="s">
        <v>12643</v>
      </c>
      <c r="AP7223" s="90" t="s">
        <v>7942</v>
      </c>
      <c r="AQ7223" s="22" t="s">
        <v>566</v>
      </c>
      <c r="AR7223" s="22" t="s">
        <v>783</v>
      </c>
      <c r="AS7223" s="56">
        <v>0</v>
      </c>
      <c r="AT7223" s="89">
        <v>41621.457268518519</v>
      </c>
      <c r="AU7223" s="22" t="s">
        <v>15146</v>
      </c>
      <c r="AV7223" s="22" t="s">
        <v>12634</v>
      </c>
    </row>
    <row r="7224" spans="40:48" ht="12.75" customHeight="1" x14ac:dyDescent="0.3">
      <c r="AN7224" s="22" t="s">
        <v>15377</v>
      </c>
      <c r="AO7224" s="22" t="s">
        <v>12643</v>
      </c>
      <c r="AP7224" s="90" t="s">
        <v>15378</v>
      </c>
      <c r="AQ7224" s="22" t="s">
        <v>566</v>
      </c>
      <c r="AR7224" s="22" t="s">
        <v>783</v>
      </c>
      <c r="AS7224" s="56">
        <v>0</v>
      </c>
      <c r="AT7224" s="89">
        <v>41987.715567129628</v>
      </c>
      <c r="AU7224" s="22" t="s">
        <v>15146</v>
      </c>
      <c r="AV7224" s="22" t="s">
        <v>12634</v>
      </c>
    </row>
    <row r="7225" spans="40:48" ht="12.75" customHeight="1" x14ac:dyDescent="0.3">
      <c r="AN7225" s="22" t="s">
        <v>2110</v>
      </c>
      <c r="AO7225" s="22" t="s">
        <v>12643</v>
      </c>
      <c r="AP7225" s="90" t="s">
        <v>2111</v>
      </c>
      <c r="AQ7225" s="22" t="s">
        <v>566</v>
      </c>
      <c r="AR7225" s="22" t="s">
        <v>783</v>
      </c>
      <c r="AS7225" s="56">
        <v>1.9116</v>
      </c>
      <c r="AT7225" s="89">
        <v>41621.457268518519</v>
      </c>
      <c r="AU7225" s="22" t="s">
        <v>15146</v>
      </c>
      <c r="AV7225" s="22" t="s">
        <v>12634</v>
      </c>
    </row>
    <row r="7226" spans="40:48" ht="12.75" customHeight="1" x14ac:dyDescent="0.3">
      <c r="AN7226" s="22" t="s">
        <v>2112</v>
      </c>
      <c r="AO7226" s="22" t="s">
        <v>12643</v>
      </c>
      <c r="AP7226" s="90" t="s">
        <v>2113</v>
      </c>
      <c r="AQ7226" s="22" t="s">
        <v>566</v>
      </c>
      <c r="AR7226" s="22" t="s">
        <v>783</v>
      </c>
      <c r="AS7226" s="56">
        <v>1.9116</v>
      </c>
      <c r="AT7226" s="89">
        <v>41621.457268518519</v>
      </c>
      <c r="AU7226" s="22" t="s">
        <v>15146</v>
      </c>
      <c r="AV7226" s="22" t="s">
        <v>12634</v>
      </c>
    </row>
    <row r="7227" spans="40:48" ht="12.75" customHeight="1" x14ac:dyDescent="0.3">
      <c r="AN7227" s="22" t="s">
        <v>2108</v>
      </c>
      <c r="AO7227" s="22" t="s">
        <v>12643</v>
      </c>
      <c r="AP7227" s="90" t="s">
        <v>2109</v>
      </c>
      <c r="AQ7227" s="22" t="s">
        <v>566</v>
      </c>
      <c r="AR7227" s="22" t="s">
        <v>783</v>
      </c>
      <c r="AS7227" s="56">
        <v>4.0709999999999997</v>
      </c>
      <c r="AT7227" s="89">
        <v>41621.457268518519</v>
      </c>
      <c r="AU7227" s="22" t="s">
        <v>15146</v>
      </c>
      <c r="AV7227" s="22" t="s">
        <v>12634</v>
      </c>
    </row>
    <row r="7228" spans="40:48" ht="12.75" customHeight="1" x14ac:dyDescent="0.3">
      <c r="AN7228" s="22" t="s">
        <v>2120</v>
      </c>
      <c r="AO7228" s="22" t="s">
        <v>12643</v>
      </c>
      <c r="AP7228" s="90" t="s">
        <v>2121</v>
      </c>
      <c r="AQ7228" s="22" t="s">
        <v>566</v>
      </c>
      <c r="AR7228" s="22" t="s">
        <v>783</v>
      </c>
      <c r="AS7228" s="56">
        <v>0.33040000000000003</v>
      </c>
      <c r="AT7228" s="89">
        <v>41621.457268518519</v>
      </c>
      <c r="AU7228" s="22" t="s">
        <v>15146</v>
      </c>
      <c r="AV7228" s="22" t="s">
        <v>12634</v>
      </c>
    </row>
    <row r="7229" spans="40:48" ht="12.75" customHeight="1" x14ac:dyDescent="0.3">
      <c r="AN7229" s="22" t="s">
        <v>15379</v>
      </c>
      <c r="AO7229" s="22" t="s">
        <v>12643</v>
      </c>
      <c r="AP7229" s="90" t="s">
        <v>15380</v>
      </c>
      <c r="AQ7229" s="22" t="s">
        <v>566</v>
      </c>
      <c r="AR7229" s="22" t="s">
        <v>783</v>
      </c>
      <c r="AS7229" s="56">
        <v>2.35</v>
      </c>
      <c r="AT7229" s="89">
        <v>41898.506712962961</v>
      </c>
      <c r="AU7229" s="22" t="s">
        <v>15146</v>
      </c>
      <c r="AV7229" s="22" t="s">
        <v>12634</v>
      </c>
    </row>
    <row r="7230" spans="40:48" ht="12.75" customHeight="1" x14ac:dyDescent="0.3">
      <c r="AN7230" s="22" t="s">
        <v>15381</v>
      </c>
      <c r="AO7230" s="22" t="s">
        <v>12643</v>
      </c>
      <c r="AP7230" s="90" t="s">
        <v>15382</v>
      </c>
      <c r="AQ7230" s="22" t="s">
        <v>566</v>
      </c>
      <c r="AR7230" s="22" t="s">
        <v>783</v>
      </c>
      <c r="AS7230" s="56">
        <v>0</v>
      </c>
      <c r="AT7230" s="89">
        <v>41898.506712962961</v>
      </c>
      <c r="AU7230" s="22" t="s">
        <v>15146</v>
      </c>
      <c r="AV7230" s="22" t="s">
        <v>12634</v>
      </c>
    </row>
    <row r="7231" spans="40:48" ht="12.75" customHeight="1" x14ac:dyDescent="0.3">
      <c r="AN7231" s="22" t="s">
        <v>15383</v>
      </c>
      <c r="AO7231" s="22" t="s">
        <v>12643</v>
      </c>
      <c r="AP7231" s="90" t="s">
        <v>15384</v>
      </c>
      <c r="AQ7231" s="22" t="s">
        <v>566</v>
      </c>
      <c r="AR7231" s="22" t="s">
        <v>783</v>
      </c>
      <c r="AS7231" s="56">
        <v>2.3481999999999998</v>
      </c>
      <c r="AT7231" s="89">
        <v>41898.506712962961</v>
      </c>
      <c r="AU7231" s="22" t="s">
        <v>15146</v>
      </c>
      <c r="AV7231" s="22" t="s">
        <v>12634</v>
      </c>
    </row>
    <row r="7232" spans="40:48" ht="12.75" customHeight="1" x14ac:dyDescent="0.3">
      <c r="AN7232" s="22" t="s">
        <v>2116</v>
      </c>
      <c r="AO7232" s="22" t="s">
        <v>12643</v>
      </c>
      <c r="AP7232" s="90" t="s">
        <v>2117</v>
      </c>
      <c r="AQ7232" s="22" t="s">
        <v>566</v>
      </c>
      <c r="AR7232" s="22" t="s">
        <v>783</v>
      </c>
      <c r="AS7232" s="56">
        <v>0.33040000000000003</v>
      </c>
      <c r="AT7232" s="89">
        <v>41621.457268518519</v>
      </c>
      <c r="AU7232" s="22" t="s">
        <v>15146</v>
      </c>
      <c r="AV7232" s="22" t="s">
        <v>12634</v>
      </c>
    </row>
    <row r="7233" spans="40:48" ht="12.75" customHeight="1" x14ac:dyDescent="0.3">
      <c r="AN7233" s="22" t="s">
        <v>2118</v>
      </c>
      <c r="AO7233" s="22" t="s">
        <v>12643</v>
      </c>
      <c r="AP7233" s="90" t="s">
        <v>2119</v>
      </c>
      <c r="AQ7233" s="22" t="s">
        <v>566</v>
      </c>
      <c r="AR7233" s="22" t="s">
        <v>783</v>
      </c>
      <c r="AS7233" s="56">
        <v>0.33040000000000003</v>
      </c>
      <c r="AT7233" s="89">
        <v>41621.457268518519</v>
      </c>
      <c r="AU7233" s="22" t="s">
        <v>15146</v>
      </c>
      <c r="AV7233" s="22" t="s">
        <v>12634</v>
      </c>
    </row>
    <row r="7234" spans="40:48" ht="12.75" customHeight="1" x14ac:dyDescent="0.3">
      <c r="AN7234" s="22" t="s">
        <v>2126</v>
      </c>
      <c r="AO7234" s="22" t="s">
        <v>12643</v>
      </c>
      <c r="AP7234" s="90" t="s">
        <v>2127</v>
      </c>
      <c r="AQ7234" s="22" t="s">
        <v>566</v>
      </c>
      <c r="AR7234" s="22" t="s">
        <v>783</v>
      </c>
      <c r="AS7234" s="56">
        <v>0.318606</v>
      </c>
      <c r="AT7234" s="89">
        <v>42010.431666666664</v>
      </c>
      <c r="AU7234" s="22" t="s">
        <v>15146</v>
      </c>
      <c r="AV7234" s="22" t="s">
        <v>12634</v>
      </c>
    </row>
    <row r="7235" spans="40:48" ht="12.75" customHeight="1" x14ac:dyDescent="0.3">
      <c r="AN7235" s="22" t="s">
        <v>2128</v>
      </c>
      <c r="AO7235" s="22" t="s">
        <v>12643</v>
      </c>
      <c r="AP7235" s="90" t="s">
        <v>2129</v>
      </c>
      <c r="AQ7235" s="22" t="s">
        <v>566</v>
      </c>
      <c r="AR7235" s="22" t="s">
        <v>783</v>
      </c>
      <c r="AS7235" s="56">
        <v>0.318606</v>
      </c>
      <c r="AT7235" s="89">
        <v>42010.431666666664</v>
      </c>
      <c r="AU7235" s="22" t="s">
        <v>15146</v>
      </c>
      <c r="AV7235" s="22" t="s">
        <v>12634</v>
      </c>
    </row>
    <row r="7236" spans="40:48" ht="12.75" customHeight="1" x14ac:dyDescent="0.3">
      <c r="AN7236" s="22" t="s">
        <v>2130</v>
      </c>
      <c r="AO7236" s="22" t="s">
        <v>12643</v>
      </c>
      <c r="AP7236" s="90" t="s">
        <v>2131</v>
      </c>
      <c r="AQ7236" s="22" t="s">
        <v>566</v>
      </c>
      <c r="AR7236" s="22" t="s">
        <v>783</v>
      </c>
      <c r="AS7236" s="56">
        <v>0.318606</v>
      </c>
      <c r="AT7236" s="89">
        <v>42010.431666666664</v>
      </c>
      <c r="AU7236" s="22" t="s">
        <v>15146</v>
      </c>
      <c r="AV7236" s="22" t="s">
        <v>12634</v>
      </c>
    </row>
    <row r="7237" spans="40:48" ht="12.75" customHeight="1" x14ac:dyDescent="0.3">
      <c r="AN7237" s="22" t="s">
        <v>2122</v>
      </c>
      <c r="AO7237" s="22" t="s">
        <v>12643</v>
      </c>
      <c r="AP7237" s="90" t="s">
        <v>2123</v>
      </c>
      <c r="AQ7237" s="22" t="s">
        <v>566</v>
      </c>
      <c r="AR7237" s="22" t="s">
        <v>783</v>
      </c>
      <c r="AS7237" s="56">
        <v>3.5</v>
      </c>
      <c r="AT7237" s="89">
        <v>42010.455636574072</v>
      </c>
      <c r="AU7237" s="22" t="s">
        <v>15146</v>
      </c>
      <c r="AV7237" s="22" t="s">
        <v>12634</v>
      </c>
    </row>
    <row r="7238" spans="40:48" ht="12.75" customHeight="1" x14ac:dyDescent="0.3">
      <c r="AN7238" s="22" t="s">
        <v>15385</v>
      </c>
      <c r="AO7238" s="22" t="s">
        <v>12643</v>
      </c>
      <c r="AP7238" s="90" t="s">
        <v>15386</v>
      </c>
      <c r="AQ7238" s="22" t="s">
        <v>561</v>
      </c>
      <c r="AR7238" s="22" t="s">
        <v>783</v>
      </c>
      <c r="AS7238" s="56">
        <v>0</v>
      </c>
      <c r="AT7238" s="89">
        <v>42014.507002314815</v>
      </c>
      <c r="AU7238" s="22" t="s">
        <v>15146</v>
      </c>
      <c r="AV7238" s="22" t="s">
        <v>12634</v>
      </c>
    </row>
    <row r="7239" spans="40:48" ht="12.75" customHeight="1" x14ac:dyDescent="0.3">
      <c r="AN7239" s="22" t="s">
        <v>6642</v>
      </c>
      <c r="AO7239" s="22" t="s">
        <v>12643</v>
      </c>
      <c r="AP7239" s="90" t="s">
        <v>6643</v>
      </c>
      <c r="AQ7239" s="22" t="s">
        <v>566</v>
      </c>
      <c r="AR7239" s="22" t="s">
        <v>783</v>
      </c>
      <c r="AS7239" s="56">
        <v>3.0562</v>
      </c>
      <c r="AT7239" s="89">
        <v>42014.507002314815</v>
      </c>
      <c r="AU7239" s="22" t="s">
        <v>15146</v>
      </c>
      <c r="AV7239" s="22" t="s">
        <v>12634</v>
      </c>
    </row>
    <row r="7240" spans="40:48" ht="12.75" customHeight="1" x14ac:dyDescent="0.3">
      <c r="AN7240" s="22" t="s">
        <v>6662</v>
      </c>
      <c r="AO7240" s="22" t="s">
        <v>12643</v>
      </c>
      <c r="AP7240" s="90" t="s">
        <v>6663</v>
      </c>
      <c r="AQ7240" s="22" t="s">
        <v>566</v>
      </c>
      <c r="AR7240" s="22" t="s">
        <v>783</v>
      </c>
      <c r="AS7240" s="56">
        <v>0.22</v>
      </c>
      <c r="AT7240" s="89">
        <v>41621.457268518519</v>
      </c>
      <c r="AU7240" s="22" t="s">
        <v>15146</v>
      </c>
      <c r="AV7240" s="22" t="s">
        <v>12634</v>
      </c>
    </row>
    <row r="7241" spans="40:48" ht="12.75" customHeight="1" x14ac:dyDescent="0.3">
      <c r="AN7241" s="22" t="s">
        <v>15387</v>
      </c>
      <c r="AO7241" s="22" t="s">
        <v>12643</v>
      </c>
      <c r="AP7241" s="90" t="s">
        <v>15388</v>
      </c>
      <c r="AQ7241" s="22" t="s">
        <v>566</v>
      </c>
      <c r="AR7241" s="22" t="s">
        <v>783</v>
      </c>
      <c r="AS7241" s="56">
        <v>0.24778600000000001</v>
      </c>
      <c r="AT7241" s="89">
        <v>41621.457268518519</v>
      </c>
      <c r="AU7241" s="22" t="s">
        <v>15146</v>
      </c>
      <c r="AV7241" s="22" t="s">
        <v>12634</v>
      </c>
    </row>
    <row r="7242" spans="40:48" ht="12.75" customHeight="1" x14ac:dyDescent="0.3">
      <c r="AN7242" s="22" t="s">
        <v>8076</v>
      </c>
      <c r="AO7242" s="22" t="s">
        <v>12643</v>
      </c>
      <c r="AP7242" s="90" t="s">
        <v>8077</v>
      </c>
      <c r="AQ7242" s="22" t="s">
        <v>566</v>
      </c>
      <c r="AR7242" s="22" t="s">
        <v>783</v>
      </c>
      <c r="AS7242" s="56">
        <v>41.005000000000003</v>
      </c>
      <c r="AT7242" s="89">
        <v>41621.457268518519</v>
      </c>
      <c r="AU7242" s="22" t="s">
        <v>15146</v>
      </c>
      <c r="AV7242" s="22" t="s">
        <v>12634</v>
      </c>
    </row>
    <row r="7243" spans="40:48" ht="12.75" customHeight="1" x14ac:dyDescent="0.3">
      <c r="AN7243" s="22" t="s">
        <v>9387</v>
      </c>
      <c r="AO7243" s="22" t="s">
        <v>12643</v>
      </c>
      <c r="AP7243" s="90" t="s">
        <v>9388</v>
      </c>
      <c r="AQ7243" s="22" t="s">
        <v>566</v>
      </c>
      <c r="AR7243" s="22" t="s">
        <v>783</v>
      </c>
      <c r="AS7243" s="56">
        <v>3.3039999999999998</v>
      </c>
      <c r="AT7243" s="89">
        <v>41621.457268518519</v>
      </c>
      <c r="AU7243" s="22" t="s">
        <v>15146</v>
      </c>
      <c r="AV7243" s="22" t="s">
        <v>12634</v>
      </c>
    </row>
    <row r="7244" spans="40:48" ht="12.75" customHeight="1" x14ac:dyDescent="0.3">
      <c r="AN7244" s="22" t="s">
        <v>9397</v>
      </c>
      <c r="AO7244" s="22" t="s">
        <v>12643</v>
      </c>
      <c r="AP7244" s="90" t="s">
        <v>9398</v>
      </c>
      <c r="AQ7244" s="22" t="s">
        <v>566</v>
      </c>
      <c r="AR7244" s="22" t="s">
        <v>783</v>
      </c>
      <c r="AS7244" s="56">
        <v>2.5369839999999999</v>
      </c>
      <c r="AT7244" s="89">
        <v>41621.457268518519</v>
      </c>
      <c r="AU7244" s="22" t="s">
        <v>15146</v>
      </c>
      <c r="AV7244" s="22" t="s">
        <v>12634</v>
      </c>
    </row>
    <row r="7245" spans="40:48" ht="12.75" customHeight="1" x14ac:dyDescent="0.3">
      <c r="AN7245" s="22" t="s">
        <v>9467</v>
      </c>
      <c r="AO7245" s="22" t="s">
        <v>12643</v>
      </c>
      <c r="AP7245" s="90" t="s">
        <v>9468</v>
      </c>
      <c r="AQ7245" s="22" t="s">
        <v>566</v>
      </c>
      <c r="AR7245" s="22" t="s">
        <v>783</v>
      </c>
      <c r="AS7245" s="56">
        <v>1.1681999999999999</v>
      </c>
      <c r="AT7245" s="89">
        <v>41621.457268518519</v>
      </c>
      <c r="AU7245" s="22" t="s">
        <v>15146</v>
      </c>
      <c r="AV7245" s="22" t="s">
        <v>12634</v>
      </c>
    </row>
    <row r="7246" spans="40:48" ht="12.75" customHeight="1" x14ac:dyDescent="0.3">
      <c r="AN7246" s="22" t="s">
        <v>9433</v>
      </c>
      <c r="AO7246" s="22" t="s">
        <v>12643</v>
      </c>
      <c r="AP7246" s="90" t="s">
        <v>9434</v>
      </c>
      <c r="AQ7246" s="22" t="s">
        <v>566</v>
      </c>
      <c r="AR7246" s="22" t="s">
        <v>783</v>
      </c>
      <c r="AS7246" s="56">
        <v>1.2036</v>
      </c>
      <c r="AT7246" s="89">
        <v>41621.457268518519</v>
      </c>
      <c r="AU7246" s="22" t="s">
        <v>15146</v>
      </c>
      <c r="AV7246" s="22" t="s">
        <v>12634</v>
      </c>
    </row>
    <row r="7247" spans="40:48" ht="12.75" customHeight="1" x14ac:dyDescent="0.3">
      <c r="AN7247" s="22" t="s">
        <v>9495</v>
      </c>
      <c r="AO7247" s="22" t="s">
        <v>12643</v>
      </c>
      <c r="AP7247" s="90" t="s">
        <v>9496</v>
      </c>
      <c r="AQ7247" s="22" t="s">
        <v>566</v>
      </c>
      <c r="AR7247" s="22" t="s">
        <v>783</v>
      </c>
      <c r="AS7247" s="56">
        <v>1.4985999999999999</v>
      </c>
      <c r="AT7247" s="89">
        <v>41621.457268518519</v>
      </c>
      <c r="AU7247" s="22" t="s">
        <v>15146</v>
      </c>
      <c r="AV7247" s="22" t="s">
        <v>12634</v>
      </c>
    </row>
    <row r="7248" spans="40:48" ht="12.75" customHeight="1" x14ac:dyDescent="0.3">
      <c r="AN7248" s="22" t="s">
        <v>9473</v>
      </c>
      <c r="AO7248" s="22" t="s">
        <v>12643</v>
      </c>
      <c r="AP7248" s="90" t="s">
        <v>9474</v>
      </c>
      <c r="AQ7248" s="22" t="s">
        <v>566</v>
      </c>
      <c r="AR7248" s="22" t="s">
        <v>783</v>
      </c>
      <c r="AS7248" s="56">
        <v>1.121</v>
      </c>
      <c r="AT7248" s="89">
        <v>41987.85019675926</v>
      </c>
      <c r="AU7248" s="22" t="s">
        <v>15146</v>
      </c>
      <c r="AV7248" s="22" t="s">
        <v>12634</v>
      </c>
    </row>
    <row r="7249" spans="40:48" ht="12.75" customHeight="1" x14ac:dyDescent="0.3">
      <c r="AN7249" s="22" t="s">
        <v>15389</v>
      </c>
      <c r="AO7249" s="22" t="s">
        <v>12643</v>
      </c>
      <c r="AP7249" s="90" t="s">
        <v>15390</v>
      </c>
      <c r="AQ7249" s="22" t="s">
        <v>566</v>
      </c>
      <c r="AR7249" s="22" t="s">
        <v>783</v>
      </c>
      <c r="AS7249" s="56">
        <v>15</v>
      </c>
      <c r="AT7249" s="89">
        <v>41621.457268518519</v>
      </c>
      <c r="AU7249" s="22" t="s">
        <v>15146</v>
      </c>
      <c r="AV7249" s="22" t="s">
        <v>12634</v>
      </c>
    </row>
    <row r="7250" spans="40:48" ht="12.75" customHeight="1" x14ac:dyDescent="0.3">
      <c r="AN7250" s="22" t="s">
        <v>9469</v>
      </c>
      <c r="AO7250" s="22" t="s">
        <v>12643</v>
      </c>
      <c r="AP7250" s="90" t="s">
        <v>9470</v>
      </c>
      <c r="AQ7250" s="22" t="s">
        <v>566</v>
      </c>
      <c r="AR7250" s="22" t="s">
        <v>783</v>
      </c>
      <c r="AS7250" s="56">
        <v>1.203606</v>
      </c>
      <c r="AT7250" s="89">
        <v>41987.85019675926</v>
      </c>
      <c r="AU7250" s="22" t="s">
        <v>15146</v>
      </c>
      <c r="AV7250" s="22" t="s">
        <v>12634</v>
      </c>
    </row>
    <row r="7251" spans="40:48" ht="12.75" customHeight="1" x14ac:dyDescent="0.3">
      <c r="AN7251" s="22" t="s">
        <v>9471</v>
      </c>
      <c r="AO7251" s="22" t="s">
        <v>12643</v>
      </c>
      <c r="AP7251" s="90" t="s">
        <v>9472</v>
      </c>
      <c r="AQ7251" s="22" t="s">
        <v>566</v>
      </c>
      <c r="AR7251" s="22" t="s">
        <v>783</v>
      </c>
      <c r="AS7251" s="56">
        <v>1.203595</v>
      </c>
      <c r="AT7251" s="89">
        <v>41987.85019675926</v>
      </c>
      <c r="AU7251" s="22" t="s">
        <v>15146</v>
      </c>
      <c r="AV7251" s="22" t="s">
        <v>12634</v>
      </c>
    </row>
    <row r="7252" spans="40:48" ht="12.75" customHeight="1" x14ac:dyDescent="0.3">
      <c r="AN7252" s="22" t="s">
        <v>15391</v>
      </c>
      <c r="AO7252" s="22" t="s">
        <v>12643</v>
      </c>
      <c r="AP7252" s="90" t="s">
        <v>15392</v>
      </c>
      <c r="AQ7252" s="22" t="s">
        <v>566</v>
      </c>
      <c r="AR7252" s="22" t="s">
        <v>783</v>
      </c>
      <c r="AS7252" s="56">
        <v>18.124815000000002</v>
      </c>
      <c r="AT7252" s="89">
        <v>41621.457268518519</v>
      </c>
      <c r="AU7252" s="22" t="s">
        <v>15146</v>
      </c>
      <c r="AV7252" s="22" t="s">
        <v>12634</v>
      </c>
    </row>
    <row r="7253" spans="40:48" ht="12.75" customHeight="1" x14ac:dyDescent="0.3">
      <c r="AN7253" s="22" t="s">
        <v>15393</v>
      </c>
      <c r="AO7253" s="22" t="s">
        <v>12643</v>
      </c>
      <c r="AP7253" s="90" t="s">
        <v>15394</v>
      </c>
      <c r="AQ7253" s="22" t="s">
        <v>566</v>
      </c>
      <c r="AR7253" s="22" t="s">
        <v>783</v>
      </c>
      <c r="AS7253" s="56">
        <v>2.72</v>
      </c>
      <c r="AT7253" s="89">
        <v>41621.457268518519</v>
      </c>
      <c r="AU7253" s="22" t="s">
        <v>15146</v>
      </c>
      <c r="AV7253" s="22" t="s">
        <v>12634</v>
      </c>
    </row>
    <row r="7254" spans="40:48" ht="12.75" customHeight="1" x14ac:dyDescent="0.3">
      <c r="AN7254" s="22" t="s">
        <v>15395</v>
      </c>
      <c r="AO7254" s="22" t="s">
        <v>12643</v>
      </c>
      <c r="AP7254" s="90" t="s">
        <v>15396</v>
      </c>
      <c r="AQ7254" s="22" t="s">
        <v>566</v>
      </c>
      <c r="AR7254" s="22" t="s">
        <v>783</v>
      </c>
      <c r="AS7254" s="56">
        <v>1.3216000000000001</v>
      </c>
      <c r="AT7254" s="89">
        <v>42014.507002314815</v>
      </c>
      <c r="AU7254" s="22" t="s">
        <v>15146</v>
      </c>
      <c r="AV7254" s="22" t="s">
        <v>12634</v>
      </c>
    </row>
    <row r="7255" spans="40:48" ht="12.75" customHeight="1" x14ac:dyDescent="0.3">
      <c r="AN7255" s="22" t="s">
        <v>10166</v>
      </c>
      <c r="AO7255" s="22" t="s">
        <v>12643</v>
      </c>
      <c r="AP7255" s="90" t="s">
        <v>10167</v>
      </c>
      <c r="AQ7255" s="22" t="s">
        <v>566</v>
      </c>
      <c r="AR7255" s="22" t="s">
        <v>783</v>
      </c>
      <c r="AS7255" s="56">
        <v>0</v>
      </c>
      <c r="AT7255" s="89">
        <v>41621.457268518519</v>
      </c>
      <c r="AU7255" s="22" t="s">
        <v>15146</v>
      </c>
      <c r="AV7255" s="22" t="s">
        <v>12634</v>
      </c>
    </row>
    <row r="7256" spans="40:48" ht="12.75" customHeight="1" x14ac:dyDescent="0.3">
      <c r="AN7256" s="22" t="s">
        <v>15397</v>
      </c>
      <c r="AO7256" s="22" t="s">
        <v>12643</v>
      </c>
      <c r="AP7256" s="90" t="s">
        <v>15398</v>
      </c>
      <c r="AQ7256" s="22" t="s">
        <v>566</v>
      </c>
      <c r="AR7256" s="22" t="s">
        <v>783</v>
      </c>
      <c r="AS7256" s="56">
        <v>0</v>
      </c>
      <c r="AT7256" s="89">
        <v>41621.457268518519</v>
      </c>
      <c r="AU7256" s="22" t="s">
        <v>15146</v>
      </c>
      <c r="AV7256" s="22" t="s">
        <v>12634</v>
      </c>
    </row>
    <row r="7257" spans="40:48" ht="12.75" customHeight="1" x14ac:dyDescent="0.3">
      <c r="AN7257" s="22" t="s">
        <v>1172</v>
      </c>
      <c r="AO7257" s="22" t="s">
        <v>12643</v>
      </c>
      <c r="AP7257" s="90" t="s">
        <v>15399</v>
      </c>
      <c r="AQ7257" s="22" t="s">
        <v>566</v>
      </c>
      <c r="AR7257" s="22" t="s">
        <v>783</v>
      </c>
      <c r="AS7257" s="56">
        <v>0</v>
      </c>
      <c r="AT7257" s="89">
        <v>41621.457268518519</v>
      </c>
      <c r="AU7257" s="22" t="s">
        <v>15146</v>
      </c>
      <c r="AV7257" s="22" t="s">
        <v>12634</v>
      </c>
    </row>
    <row r="7258" spans="40:48" ht="12.75" customHeight="1" x14ac:dyDescent="0.3">
      <c r="AN7258" s="22" t="s">
        <v>1180</v>
      </c>
      <c r="AO7258" s="22" t="s">
        <v>12643</v>
      </c>
      <c r="AP7258" s="90" t="s">
        <v>15400</v>
      </c>
      <c r="AQ7258" s="22" t="s">
        <v>566</v>
      </c>
      <c r="AR7258" s="22" t="s">
        <v>783</v>
      </c>
      <c r="AS7258" s="56">
        <v>0</v>
      </c>
      <c r="AT7258" s="89">
        <v>41621.457268518519</v>
      </c>
      <c r="AU7258" s="22" t="s">
        <v>15146</v>
      </c>
      <c r="AV7258" s="22" t="s">
        <v>12634</v>
      </c>
    </row>
    <row r="7259" spans="40:48" ht="12.75" customHeight="1" x14ac:dyDescent="0.3">
      <c r="AN7259" s="22" t="s">
        <v>1170</v>
      </c>
      <c r="AO7259" s="22" t="s">
        <v>12643</v>
      </c>
      <c r="AP7259" s="90" t="s">
        <v>15401</v>
      </c>
      <c r="AQ7259" s="22" t="s">
        <v>566</v>
      </c>
      <c r="AR7259" s="22" t="s">
        <v>783</v>
      </c>
      <c r="AS7259" s="56">
        <v>0</v>
      </c>
      <c r="AT7259" s="89">
        <v>41987.715567129628</v>
      </c>
      <c r="AU7259" s="22" t="s">
        <v>15146</v>
      </c>
      <c r="AV7259" s="22" t="s">
        <v>12634</v>
      </c>
    </row>
    <row r="7260" spans="40:48" ht="12.75" customHeight="1" x14ac:dyDescent="0.3">
      <c r="AN7260" s="22" t="s">
        <v>1216</v>
      </c>
      <c r="AO7260" s="22" t="s">
        <v>12643</v>
      </c>
      <c r="AP7260" s="90" t="s">
        <v>15402</v>
      </c>
      <c r="AQ7260" s="22" t="s">
        <v>566</v>
      </c>
      <c r="AR7260" s="22" t="s">
        <v>783</v>
      </c>
      <c r="AS7260" s="56">
        <v>0</v>
      </c>
      <c r="AT7260" s="89">
        <v>41621.457268518519</v>
      </c>
      <c r="AU7260" s="22" t="s">
        <v>15146</v>
      </c>
      <c r="AV7260" s="22" t="s">
        <v>12634</v>
      </c>
    </row>
    <row r="7261" spans="40:48" ht="12.75" customHeight="1" x14ac:dyDescent="0.3">
      <c r="AN7261" s="22" t="s">
        <v>9237</v>
      </c>
      <c r="AO7261" s="22" t="s">
        <v>12643</v>
      </c>
      <c r="AP7261" s="90" t="s">
        <v>15403</v>
      </c>
      <c r="AQ7261" s="22" t="s">
        <v>566</v>
      </c>
      <c r="AR7261" s="22" t="s">
        <v>783</v>
      </c>
      <c r="AS7261" s="56">
        <v>33</v>
      </c>
      <c r="AT7261" s="89">
        <v>41989.709131944444</v>
      </c>
      <c r="AU7261" s="22" t="s">
        <v>15146</v>
      </c>
      <c r="AV7261" s="22" t="s">
        <v>12634</v>
      </c>
    </row>
    <row r="7262" spans="40:48" ht="12.75" customHeight="1" x14ac:dyDescent="0.3">
      <c r="AN7262" s="22" t="s">
        <v>15404</v>
      </c>
      <c r="AO7262" s="22" t="s">
        <v>12643</v>
      </c>
      <c r="AP7262" s="90" t="s">
        <v>15405</v>
      </c>
      <c r="AQ7262" s="22" t="s">
        <v>566</v>
      </c>
      <c r="AR7262" s="22" t="s">
        <v>783</v>
      </c>
      <c r="AS7262" s="56">
        <v>0</v>
      </c>
      <c r="AT7262" s="89">
        <v>41621.457268518519</v>
      </c>
      <c r="AU7262" s="22" t="s">
        <v>15146</v>
      </c>
      <c r="AV7262" s="22" t="s">
        <v>12634</v>
      </c>
    </row>
    <row r="7263" spans="40:48" ht="12.75" customHeight="1" x14ac:dyDescent="0.3">
      <c r="AN7263" s="22" t="s">
        <v>11485</v>
      </c>
      <c r="AO7263" s="22" t="s">
        <v>12643</v>
      </c>
      <c r="AP7263" s="90" t="s">
        <v>15406</v>
      </c>
      <c r="AQ7263" s="22" t="s">
        <v>566</v>
      </c>
      <c r="AR7263" s="22" t="s">
        <v>783</v>
      </c>
      <c r="AS7263" s="56">
        <v>0</v>
      </c>
      <c r="AT7263" s="89">
        <v>42014.507002314815</v>
      </c>
      <c r="AU7263" s="22" t="s">
        <v>15146</v>
      </c>
      <c r="AV7263" s="22" t="s">
        <v>12634</v>
      </c>
    </row>
    <row r="7264" spans="40:48" ht="12.75" customHeight="1" x14ac:dyDescent="0.3">
      <c r="AN7264" s="22" t="s">
        <v>11475</v>
      </c>
      <c r="AO7264" s="22" t="s">
        <v>12643</v>
      </c>
      <c r="AP7264" s="90" t="s">
        <v>15407</v>
      </c>
      <c r="AQ7264" s="22" t="s">
        <v>566</v>
      </c>
      <c r="AR7264" s="22" t="s">
        <v>783</v>
      </c>
      <c r="AS7264" s="56">
        <v>0</v>
      </c>
      <c r="AT7264" s="89">
        <v>42014.507002314815</v>
      </c>
      <c r="AU7264" s="22" t="s">
        <v>15146</v>
      </c>
      <c r="AV7264" s="22" t="s">
        <v>12634</v>
      </c>
    </row>
    <row r="7265" spans="40:48" ht="12.75" customHeight="1" x14ac:dyDescent="0.3">
      <c r="AN7265" s="22" t="s">
        <v>15408</v>
      </c>
      <c r="AO7265" s="22" t="s">
        <v>12643</v>
      </c>
      <c r="AP7265" s="90" t="s">
        <v>15409</v>
      </c>
      <c r="AQ7265" s="22" t="s">
        <v>566</v>
      </c>
      <c r="AR7265" s="22" t="s">
        <v>783</v>
      </c>
      <c r="AS7265" s="56">
        <v>0</v>
      </c>
      <c r="AT7265" s="89">
        <v>42014.507002314815</v>
      </c>
      <c r="AU7265" s="22" t="s">
        <v>15146</v>
      </c>
      <c r="AV7265" s="22" t="s">
        <v>12634</v>
      </c>
    </row>
    <row r="7266" spans="40:48" ht="12.75" customHeight="1" x14ac:dyDescent="0.3">
      <c r="AN7266" s="22" t="s">
        <v>15410</v>
      </c>
      <c r="AO7266" s="22" t="s">
        <v>12643</v>
      </c>
      <c r="AP7266" s="90" t="s">
        <v>15411</v>
      </c>
      <c r="AQ7266" s="22" t="s">
        <v>566</v>
      </c>
      <c r="AR7266" s="22" t="s">
        <v>783</v>
      </c>
      <c r="AS7266" s="56">
        <v>3.89</v>
      </c>
      <c r="AT7266" s="89">
        <v>41621.457268518519</v>
      </c>
      <c r="AU7266" s="22" t="s">
        <v>15146</v>
      </c>
      <c r="AV7266" s="22" t="s">
        <v>12634</v>
      </c>
    </row>
    <row r="7267" spans="40:48" ht="12.75" customHeight="1" x14ac:dyDescent="0.3">
      <c r="AN7267" s="22" t="s">
        <v>2052</v>
      </c>
      <c r="AO7267" s="22" t="s">
        <v>12643</v>
      </c>
      <c r="AP7267" s="90" t="s">
        <v>2053</v>
      </c>
      <c r="AQ7267" s="22" t="s">
        <v>566</v>
      </c>
      <c r="AR7267" s="22" t="s">
        <v>783</v>
      </c>
      <c r="AS7267" s="56">
        <v>1.85</v>
      </c>
      <c r="AT7267" s="89">
        <v>41621.457268518519</v>
      </c>
      <c r="AU7267" s="22" t="s">
        <v>15146</v>
      </c>
      <c r="AV7267" s="22" t="s">
        <v>12634</v>
      </c>
    </row>
    <row r="7268" spans="40:48" ht="12.75" customHeight="1" x14ac:dyDescent="0.3">
      <c r="AN7268" s="22" t="s">
        <v>15412</v>
      </c>
      <c r="AO7268" s="22" t="s">
        <v>12643</v>
      </c>
      <c r="AP7268" s="90" t="s">
        <v>15413</v>
      </c>
      <c r="AQ7268" s="22" t="s">
        <v>566</v>
      </c>
      <c r="AR7268" s="22" t="s">
        <v>783</v>
      </c>
      <c r="AS7268" s="56">
        <v>3.4</v>
      </c>
      <c r="AT7268" s="89">
        <v>41621.457268518519</v>
      </c>
      <c r="AU7268" s="22" t="s">
        <v>15146</v>
      </c>
      <c r="AV7268" s="22" t="s">
        <v>12634</v>
      </c>
    </row>
    <row r="7269" spans="40:48" ht="12.75" customHeight="1" x14ac:dyDescent="0.3">
      <c r="AN7269" s="22" t="s">
        <v>15414</v>
      </c>
      <c r="AO7269" s="22" t="s">
        <v>12643</v>
      </c>
      <c r="AP7269" s="90" t="s">
        <v>15415</v>
      </c>
      <c r="AQ7269" s="22" t="s">
        <v>566</v>
      </c>
      <c r="AR7269" s="22" t="s">
        <v>783</v>
      </c>
      <c r="AS7269" s="56">
        <v>1.994211</v>
      </c>
      <c r="AT7269" s="89">
        <v>42010.431666666664</v>
      </c>
      <c r="AU7269" s="22" t="s">
        <v>15146</v>
      </c>
      <c r="AV7269" s="22" t="s">
        <v>12634</v>
      </c>
    </row>
    <row r="7270" spans="40:48" ht="12.75" customHeight="1" x14ac:dyDescent="0.3">
      <c r="AN7270" s="22" t="s">
        <v>4080</v>
      </c>
      <c r="AO7270" s="22" t="s">
        <v>12643</v>
      </c>
      <c r="AP7270" s="90" t="s">
        <v>4081</v>
      </c>
      <c r="AQ7270" s="22" t="s">
        <v>566</v>
      </c>
      <c r="AR7270" s="22" t="s">
        <v>783</v>
      </c>
      <c r="AS7270" s="56">
        <v>3.6579999999999999</v>
      </c>
      <c r="AT7270" s="89">
        <v>42014.507002314815</v>
      </c>
      <c r="AU7270" s="22" t="s">
        <v>15146</v>
      </c>
      <c r="AV7270" s="22" t="s">
        <v>12634</v>
      </c>
    </row>
    <row r="7271" spans="40:48" ht="12.75" customHeight="1" x14ac:dyDescent="0.3">
      <c r="AN7271" s="22" t="s">
        <v>4058</v>
      </c>
      <c r="AO7271" s="22" t="s">
        <v>12643</v>
      </c>
      <c r="AP7271" s="90" t="s">
        <v>4059</v>
      </c>
      <c r="AQ7271" s="22" t="s">
        <v>566</v>
      </c>
      <c r="AR7271" s="22" t="s">
        <v>783</v>
      </c>
      <c r="AS7271" s="56">
        <v>3.5</v>
      </c>
      <c r="AT7271" s="89">
        <v>42012.708634259259</v>
      </c>
      <c r="AU7271" s="22" t="s">
        <v>15146</v>
      </c>
      <c r="AV7271" s="22" t="s">
        <v>12634</v>
      </c>
    </row>
    <row r="7272" spans="40:48" ht="12.75" customHeight="1" x14ac:dyDescent="0.3">
      <c r="AN7272" s="22" t="s">
        <v>4060</v>
      </c>
      <c r="AO7272" s="22" t="s">
        <v>12643</v>
      </c>
      <c r="AP7272" s="90" t="s">
        <v>4061</v>
      </c>
      <c r="AQ7272" s="22" t="s">
        <v>566</v>
      </c>
      <c r="AR7272" s="22" t="s">
        <v>783</v>
      </c>
      <c r="AS7272" s="56">
        <v>3.6</v>
      </c>
      <c r="AT7272" s="89">
        <v>41673.593981481485</v>
      </c>
      <c r="AU7272" s="22" t="s">
        <v>15146</v>
      </c>
      <c r="AV7272" s="22" t="s">
        <v>12634</v>
      </c>
    </row>
    <row r="7273" spans="40:48" ht="12.75" customHeight="1" x14ac:dyDescent="0.3">
      <c r="AN7273" s="22" t="s">
        <v>15416</v>
      </c>
      <c r="AO7273" s="22" t="s">
        <v>12643</v>
      </c>
      <c r="AP7273" s="90" t="s">
        <v>15417</v>
      </c>
      <c r="AQ7273" s="22" t="s">
        <v>566</v>
      </c>
      <c r="AR7273" s="22" t="s">
        <v>783</v>
      </c>
      <c r="AS7273" s="56">
        <v>4.0709999999999997</v>
      </c>
      <c r="AT7273" s="89">
        <v>42014.507002314815</v>
      </c>
      <c r="AU7273" s="22" t="s">
        <v>15146</v>
      </c>
      <c r="AV7273" s="22" t="s">
        <v>12634</v>
      </c>
    </row>
    <row r="7274" spans="40:48" ht="12.75" customHeight="1" x14ac:dyDescent="0.3">
      <c r="AN7274" s="22" t="s">
        <v>15418</v>
      </c>
      <c r="AO7274" s="22" t="s">
        <v>12643</v>
      </c>
      <c r="AP7274" s="90" t="s">
        <v>15419</v>
      </c>
      <c r="AQ7274" s="22" t="s">
        <v>566</v>
      </c>
      <c r="AR7274" s="22" t="s">
        <v>783</v>
      </c>
      <c r="AS7274" s="56">
        <v>4.1063999999999998</v>
      </c>
      <c r="AT7274" s="89">
        <v>41673.593981481485</v>
      </c>
      <c r="AU7274" s="22" t="s">
        <v>15146</v>
      </c>
      <c r="AV7274" s="22" t="s">
        <v>12634</v>
      </c>
    </row>
    <row r="7275" spans="40:48" ht="12.75" customHeight="1" x14ac:dyDescent="0.3">
      <c r="AN7275" s="22" t="s">
        <v>15420</v>
      </c>
      <c r="AO7275" s="22" t="s">
        <v>12643</v>
      </c>
      <c r="AP7275" s="90" t="s">
        <v>15421</v>
      </c>
      <c r="AQ7275" s="22" t="s">
        <v>566</v>
      </c>
      <c r="AR7275" s="22" t="s">
        <v>783</v>
      </c>
      <c r="AS7275" s="56">
        <v>2</v>
      </c>
      <c r="AT7275" s="89">
        <v>41987.715567129628</v>
      </c>
      <c r="AU7275" s="22" t="s">
        <v>15146</v>
      </c>
      <c r="AV7275" s="22" t="s">
        <v>12634</v>
      </c>
    </row>
    <row r="7276" spans="40:48" ht="12.75" customHeight="1" x14ac:dyDescent="0.3">
      <c r="AN7276" s="22" t="s">
        <v>15422</v>
      </c>
      <c r="AO7276" s="22" t="s">
        <v>12643</v>
      </c>
      <c r="AP7276" s="90" t="s">
        <v>15423</v>
      </c>
      <c r="AQ7276" s="22" t="s">
        <v>566</v>
      </c>
      <c r="AR7276" s="22" t="s">
        <v>783</v>
      </c>
      <c r="AS7276" s="56">
        <v>4.1063999999999998</v>
      </c>
      <c r="AT7276" s="89">
        <v>41621.457268518519</v>
      </c>
      <c r="AU7276" s="22" t="s">
        <v>15146</v>
      </c>
      <c r="AV7276" s="22" t="s">
        <v>12634</v>
      </c>
    </row>
    <row r="7277" spans="40:48" ht="12.75" customHeight="1" x14ac:dyDescent="0.3">
      <c r="AN7277" s="22" t="s">
        <v>15424</v>
      </c>
      <c r="AO7277" s="22" t="s">
        <v>12643</v>
      </c>
      <c r="AP7277" s="90" t="s">
        <v>15425</v>
      </c>
      <c r="AQ7277" s="22" t="s">
        <v>566</v>
      </c>
      <c r="AR7277" s="22" t="s">
        <v>783</v>
      </c>
      <c r="AS7277" s="56">
        <v>3.23</v>
      </c>
      <c r="AT7277" s="89">
        <v>41673.593981481485</v>
      </c>
      <c r="AU7277" s="22" t="s">
        <v>15146</v>
      </c>
      <c r="AV7277" s="22" t="s">
        <v>12634</v>
      </c>
    </row>
    <row r="7278" spans="40:48" ht="12.75" customHeight="1" x14ac:dyDescent="0.3">
      <c r="AN7278" s="22" t="s">
        <v>15426</v>
      </c>
      <c r="AO7278" s="22" t="s">
        <v>12643</v>
      </c>
      <c r="AP7278" s="90" t="s">
        <v>15427</v>
      </c>
      <c r="AQ7278" s="22" t="s">
        <v>566</v>
      </c>
      <c r="AR7278" s="22" t="s">
        <v>783</v>
      </c>
      <c r="AS7278" s="56">
        <v>6.3809519999999997</v>
      </c>
      <c r="AT7278" s="89">
        <v>42014.507002314815</v>
      </c>
      <c r="AU7278" s="22" t="s">
        <v>15146</v>
      </c>
      <c r="AV7278" s="22" t="s">
        <v>12634</v>
      </c>
    </row>
    <row r="7279" spans="40:48" ht="12.75" customHeight="1" x14ac:dyDescent="0.3">
      <c r="AN7279" s="22" t="s">
        <v>8345</v>
      </c>
      <c r="AO7279" s="22" t="s">
        <v>12643</v>
      </c>
      <c r="AP7279" s="90" t="s">
        <v>15428</v>
      </c>
      <c r="AQ7279" s="22" t="s">
        <v>888</v>
      </c>
      <c r="AR7279" s="22" t="s">
        <v>783</v>
      </c>
      <c r="AS7279" s="56">
        <v>0</v>
      </c>
      <c r="AT7279" s="89">
        <v>41621.457268518519</v>
      </c>
      <c r="AU7279" s="22" t="s">
        <v>15146</v>
      </c>
      <c r="AV7279" s="22" t="s">
        <v>12634</v>
      </c>
    </row>
    <row r="7280" spans="40:48" ht="12.75" customHeight="1" x14ac:dyDescent="0.3">
      <c r="AN7280" s="22" t="s">
        <v>8347</v>
      </c>
      <c r="AO7280" s="22" t="s">
        <v>12643</v>
      </c>
      <c r="AP7280" s="90" t="s">
        <v>15429</v>
      </c>
      <c r="AQ7280" s="22" t="s">
        <v>8349</v>
      </c>
      <c r="AR7280" s="22" t="s">
        <v>783</v>
      </c>
      <c r="AS7280" s="56">
        <v>12.036</v>
      </c>
      <c r="AT7280" s="89">
        <v>41898.506712962961</v>
      </c>
      <c r="AU7280" s="22" t="s">
        <v>15146</v>
      </c>
      <c r="AV7280" s="22" t="s">
        <v>12634</v>
      </c>
    </row>
    <row r="7281" spans="40:48" ht="12.75" customHeight="1" x14ac:dyDescent="0.3">
      <c r="AN7281" s="22" t="s">
        <v>15430</v>
      </c>
      <c r="AO7281" s="22" t="s">
        <v>12643</v>
      </c>
      <c r="AP7281" s="90" t="s">
        <v>15431</v>
      </c>
      <c r="AQ7281" s="22" t="s">
        <v>8349</v>
      </c>
      <c r="AR7281" s="22" t="s">
        <v>783</v>
      </c>
      <c r="AS7281" s="56">
        <v>37.024999999999999</v>
      </c>
      <c r="AT7281" s="89">
        <v>41621.457268518519</v>
      </c>
      <c r="AU7281" s="22" t="s">
        <v>15146</v>
      </c>
      <c r="AV7281" s="22" t="s">
        <v>12634</v>
      </c>
    </row>
    <row r="7282" spans="40:48" ht="12.75" customHeight="1" x14ac:dyDescent="0.3">
      <c r="AN7282" s="22" t="s">
        <v>15432</v>
      </c>
      <c r="AO7282" s="22" t="s">
        <v>12643</v>
      </c>
      <c r="AP7282" s="90" t="s">
        <v>15433</v>
      </c>
      <c r="AQ7282" s="22" t="s">
        <v>566</v>
      </c>
      <c r="AR7282" s="22" t="s">
        <v>783</v>
      </c>
      <c r="AS7282" s="56">
        <v>0</v>
      </c>
      <c r="AT7282" s="89">
        <v>42461.487280092595</v>
      </c>
      <c r="AU7282" s="22" t="s">
        <v>15146</v>
      </c>
      <c r="AV7282" s="22" t="s">
        <v>12634</v>
      </c>
    </row>
    <row r="7283" spans="40:48" ht="12.75" customHeight="1" x14ac:dyDescent="0.3">
      <c r="AN7283" s="22" t="s">
        <v>6893</v>
      </c>
      <c r="AO7283" s="22" t="s">
        <v>12643</v>
      </c>
      <c r="AP7283" s="90" t="s">
        <v>6894</v>
      </c>
      <c r="AQ7283" s="22" t="s">
        <v>566</v>
      </c>
      <c r="AR7283" s="22" t="s">
        <v>783</v>
      </c>
      <c r="AS7283" s="56">
        <v>2.7258</v>
      </c>
      <c r="AT7283" s="89">
        <v>41621.457268518519</v>
      </c>
      <c r="AU7283" s="22" t="s">
        <v>15146</v>
      </c>
      <c r="AV7283" s="22" t="s">
        <v>12634</v>
      </c>
    </row>
    <row r="7284" spans="40:48" ht="12.75" customHeight="1" x14ac:dyDescent="0.3">
      <c r="AN7284" s="22" t="s">
        <v>6897</v>
      </c>
      <c r="AO7284" s="22" t="s">
        <v>12643</v>
      </c>
      <c r="AP7284" s="90" t="s">
        <v>6898</v>
      </c>
      <c r="AQ7284" s="22" t="s">
        <v>566</v>
      </c>
      <c r="AR7284" s="22" t="s">
        <v>783</v>
      </c>
      <c r="AS7284" s="56">
        <v>0</v>
      </c>
      <c r="AT7284" s="89">
        <v>41621.457268518519</v>
      </c>
      <c r="AU7284" s="22" t="s">
        <v>15146</v>
      </c>
      <c r="AV7284" s="22" t="s">
        <v>12634</v>
      </c>
    </row>
    <row r="7285" spans="40:48" ht="12.75" customHeight="1" x14ac:dyDescent="0.3">
      <c r="AN7285" s="22" t="s">
        <v>6917</v>
      </c>
      <c r="AO7285" s="22" t="s">
        <v>12643</v>
      </c>
      <c r="AP7285" s="90" t="s">
        <v>6918</v>
      </c>
      <c r="AQ7285" s="22" t="s">
        <v>566</v>
      </c>
      <c r="AR7285" s="22" t="s">
        <v>783</v>
      </c>
      <c r="AS7285" s="56">
        <v>100</v>
      </c>
      <c r="AT7285" s="89">
        <v>42014.507002314815</v>
      </c>
      <c r="AU7285" s="22" t="s">
        <v>15146</v>
      </c>
      <c r="AV7285" s="22" t="s">
        <v>12634</v>
      </c>
    </row>
    <row r="7286" spans="40:48" ht="12.75" customHeight="1" x14ac:dyDescent="0.3">
      <c r="AN7286" s="22" t="s">
        <v>8544</v>
      </c>
      <c r="AO7286" s="22" t="s">
        <v>12643</v>
      </c>
      <c r="AP7286" s="90" t="s">
        <v>15434</v>
      </c>
      <c r="AQ7286" s="22" t="s">
        <v>566</v>
      </c>
      <c r="AR7286" s="22" t="s">
        <v>783</v>
      </c>
      <c r="AS7286" s="56">
        <v>0.16520299999999999</v>
      </c>
      <c r="AT7286" s="89">
        <v>41987.783506944441</v>
      </c>
      <c r="AU7286" s="22" t="s">
        <v>15146</v>
      </c>
      <c r="AV7286" s="22" t="s">
        <v>12634</v>
      </c>
    </row>
    <row r="7287" spans="40:48" ht="12.75" customHeight="1" x14ac:dyDescent="0.3">
      <c r="AN7287" s="22" t="s">
        <v>8434</v>
      </c>
      <c r="AO7287" s="22" t="s">
        <v>12643</v>
      </c>
      <c r="AP7287" s="90" t="s">
        <v>15435</v>
      </c>
      <c r="AQ7287" s="22" t="s">
        <v>566</v>
      </c>
      <c r="AR7287" s="22" t="s">
        <v>783</v>
      </c>
      <c r="AS7287" s="56">
        <v>0.5</v>
      </c>
      <c r="AT7287" s="89">
        <v>42451.696898148148</v>
      </c>
      <c r="AU7287" s="22" t="s">
        <v>15146</v>
      </c>
      <c r="AV7287" s="22" t="s">
        <v>12634</v>
      </c>
    </row>
    <row r="7288" spans="40:48" ht="12.75" customHeight="1" x14ac:dyDescent="0.3">
      <c r="AN7288" s="22" t="s">
        <v>15436</v>
      </c>
      <c r="AO7288" s="22" t="s">
        <v>12643</v>
      </c>
      <c r="AP7288" s="90" t="s">
        <v>15437</v>
      </c>
      <c r="AQ7288" s="22" t="s">
        <v>888</v>
      </c>
      <c r="AR7288" s="22" t="s">
        <v>783</v>
      </c>
      <c r="AS7288" s="56">
        <v>320.95999999999998</v>
      </c>
      <c r="AT7288" s="89">
        <v>42452.427106481482</v>
      </c>
      <c r="AU7288" s="22" t="s">
        <v>15146</v>
      </c>
      <c r="AV7288" s="22" t="s">
        <v>12634</v>
      </c>
    </row>
    <row r="7289" spans="40:48" ht="12.75" customHeight="1" x14ac:dyDescent="0.3">
      <c r="AN7289" s="22" t="s">
        <v>15438</v>
      </c>
      <c r="AO7289" s="22" t="s">
        <v>12643</v>
      </c>
      <c r="AP7289" s="90" t="s">
        <v>15439</v>
      </c>
      <c r="AQ7289" s="22" t="s">
        <v>1344</v>
      </c>
      <c r="AR7289" s="22" t="s">
        <v>783</v>
      </c>
      <c r="AS7289" s="56">
        <v>97.527000000000001</v>
      </c>
      <c r="AT7289" s="89">
        <v>42012.661759259259</v>
      </c>
      <c r="AU7289" s="22" t="s">
        <v>15146</v>
      </c>
      <c r="AV7289" s="22" t="s">
        <v>12634</v>
      </c>
    </row>
    <row r="7290" spans="40:48" ht="12.75" customHeight="1" x14ac:dyDescent="0.3">
      <c r="AN7290" s="22" t="s">
        <v>15440</v>
      </c>
      <c r="AO7290" s="22" t="s">
        <v>12643</v>
      </c>
      <c r="AP7290" s="90" t="s">
        <v>15441</v>
      </c>
      <c r="AQ7290" s="22" t="s">
        <v>566</v>
      </c>
      <c r="AR7290" s="22" t="s">
        <v>783</v>
      </c>
      <c r="AS7290" s="56">
        <v>0.28999999999999998</v>
      </c>
      <c r="AT7290" s="89">
        <v>41621.457268518519</v>
      </c>
      <c r="AU7290" s="22" t="s">
        <v>15146</v>
      </c>
      <c r="AV7290" s="22" t="s">
        <v>12634</v>
      </c>
    </row>
    <row r="7291" spans="40:48" ht="12.75" customHeight="1" x14ac:dyDescent="0.3">
      <c r="AN7291" s="22" t="s">
        <v>3700</v>
      </c>
      <c r="AO7291" s="22" t="s">
        <v>12643</v>
      </c>
      <c r="AP7291" s="90" t="s">
        <v>3701</v>
      </c>
      <c r="AQ7291" s="22" t="s">
        <v>566</v>
      </c>
      <c r="AR7291" s="22" t="s">
        <v>783</v>
      </c>
      <c r="AS7291" s="56">
        <v>0.69620000000000004</v>
      </c>
      <c r="AT7291" s="89">
        <v>41898.506712962961</v>
      </c>
      <c r="AU7291" s="22" t="s">
        <v>15146</v>
      </c>
      <c r="AV7291" s="22" t="s">
        <v>12634</v>
      </c>
    </row>
    <row r="7292" spans="40:48" ht="12.75" customHeight="1" x14ac:dyDescent="0.3">
      <c r="AN7292" s="22" t="s">
        <v>3702</v>
      </c>
      <c r="AO7292" s="22" t="s">
        <v>12643</v>
      </c>
      <c r="AP7292" s="90" t="s">
        <v>3703</v>
      </c>
      <c r="AQ7292" s="22" t="s">
        <v>566</v>
      </c>
      <c r="AR7292" s="22" t="s">
        <v>783</v>
      </c>
      <c r="AS7292" s="56">
        <v>2.0059999999999998</v>
      </c>
      <c r="AT7292" s="89">
        <v>41621.457268518519</v>
      </c>
      <c r="AU7292" s="22" t="s">
        <v>15146</v>
      </c>
      <c r="AV7292" s="22" t="s">
        <v>12634</v>
      </c>
    </row>
    <row r="7293" spans="40:48" ht="12.75" customHeight="1" x14ac:dyDescent="0.3">
      <c r="AN7293" s="22" t="s">
        <v>15442</v>
      </c>
      <c r="AO7293" s="22" t="s">
        <v>12643</v>
      </c>
      <c r="AP7293" s="90" t="s">
        <v>15443</v>
      </c>
      <c r="AQ7293" s="22" t="s">
        <v>566</v>
      </c>
      <c r="AR7293" s="22" t="s">
        <v>783</v>
      </c>
      <c r="AS7293" s="56">
        <v>0.55462500000000003</v>
      </c>
      <c r="AT7293" s="89">
        <v>41621.457268518519</v>
      </c>
      <c r="AU7293" s="22" t="s">
        <v>15146</v>
      </c>
      <c r="AV7293" s="22" t="s">
        <v>12634</v>
      </c>
    </row>
    <row r="7294" spans="40:48" ht="12.75" customHeight="1" x14ac:dyDescent="0.3">
      <c r="AN7294" s="22" t="s">
        <v>15444</v>
      </c>
      <c r="AO7294" s="22" t="s">
        <v>12643</v>
      </c>
      <c r="AP7294" s="90" t="s">
        <v>15445</v>
      </c>
      <c r="AQ7294" s="22" t="s">
        <v>566</v>
      </c>
      <c r="AR7294" s="22" t="s">
        <v>783</v>
      </c>
      <c r="AS7294" s="56">
        <v>1.4159999999999999</v>
      </c>
      <c r="AT7294" s="89">
        <v>41898.506712962961</v>
      </c>
      <c r="AU7294" s="22" t="s">
        <v>15146</v>
      </c>
      <c r="AV7294" s="22" t="s">
        <v>12634</v>
      </c>
    </row>
    <row r="7295" spans="40:48" ht="12.75" customHeight="1" x14ac:dyDescent="0.3">
      <c r="AN7295" s="22" t="s">
        <v>15446</v>
      </c>
      <c r="AO7295" s="22" t="s">
        <v>12643</v>
      </c>
      <c r="AP7295" s="90" t="s">
        <v>15447</v>
      </c>
      <c r="AQ7295" s="22" t="s">
        <v>566</v>
      </c>
      <c r="AR7295" s="22" t="s">
        <v>783</v>
      </c>
      <c r="AS7295" s="56">
        <v>2.4500000000000002</v>
      </c>
      <c r="AT7295" s="89">
        <v>41621.457268518519</v>
      </c>
      <c r="AU7295" s="22" t="s">
        <v>15146</v>
      </c>
      <c r="AV7295" s="22" t="s">
        <v>12634</v>
      </c>
    </row>
    <row r="7296" spans="40:48" ht="12.75" customHeight="1" x14ac:dyDescent="0.3">
      <c r="AN7296" s="22" t="s">
        <v>15448</v>
      </c>
      <c r="AO7296" s="22" t="s">
        <v>12643</v>
      </c>
      <c r="AP7296" s="90" t="s">
        <v>15449</v>
      </c>
      <c r="AQ7296" s="22" t="s">
        <v>566</v>
      </c>
      <c r="AR7296" s="22" t="s">
        <v>783</v>
      </c>
      <c r="AS7296" s="56">
        <v>0.72</v>
      </c>
      <c r="AT7296" s="89">
        <v>41621.457268518519</v>
      </c>
      <c r="AU7296" s="22" t="s">
        <v>15146</v>
      </c>
      <c r="AV7296" s="22" t="s">
        <v>12634</v>
      </c>
    </row>
    <row r="7297" spans="40:48" ht="12.75" customHeight="1" x14ac:dyDescent="0.3">
      <c r="AN7297" s="22" t="s">
        <v>3395</v>
      </c>
      <c r="AO7297" s="22" t="s">
        <v>12643</v>
      </c>
      <c r="AP7297" s="90" t="s">
        <v>3396</v>
      </c>
      <c r="AQ7297" s="22" t="s">
        <v>566</v>
      </c>
      <c r="AR7297" s="22" t="s">
        <v>783</v>
      </c>
      <c r="AS7297" s="56">
        <v>0.73160000000000003</v>
      </c>
      <c r="AT7297" s="89">
        <v>41673.593981481485</v>
      </c>
      <c r="AU7297" s="22" t="s">
        <v>15146</v>
      </c>
      <c r="AV7297" s="22" t="s">
        <v>12634</v>
      </c>
    </row>
    <row r="7298" spans="40:48" ht="12.75" customHeight="1" x14ac:dyDescent="0.3">
      <c r="AN7298" s="22" t="s">
        <v>15450</v>
      </c>
      <c r="AO7298" s="22" t="s">
        <v>12643</v>
      </c>
      <c r="AP7298" s="90" t="s">
        <v>15451</v>
      </c>
      <c r="AQ7298" s="22" t="s">
        <v>566</v>
      </c>
      <c r="AR7298" s="22" t="s">
        <v>783</v>
      </c>
      <c r="AS7298" s="56">
        <v>0.74333300000000002</v>
      </c>
      <c r="AT7298" s="89">
        <v>42014.507002314815</v>
      </c>
      <c r="AU7298" s="22" t="s">
        <v>15146</v>
      </c>
      <c r="AV7298" s="22" t="s">
        <v>12634</v>
      </c>
    </row>
    <row r="7299" spans="40:48" ht="12.75" customHeight="1" x14ac:dyDescent="0.3">
      <c r="AN7299" s="22" t="s">
        <v>5817</v>
      </c>
      <c r="AO7299" s="22" t="s">
        <v>12643</v>
      </c>
      <c r="AP7299" s="90" t="s">
        <v>5818</v>
      </c>
      <c r="AQ7299" s="22" t="s">
        <v>566</v>
      </c>
      <c r="AR7299" s="22" t="s">
        <v>783</v>
      </c>
      <c r="AS7299" s="56">
        <v>1.91</v>
      </c>
      <c r="AT7299" s="89">
        <v>41621.457268518519</v>
      </c>
      <c r="AU7299" s="22" t="s">
        <v>15146</v>
      </c>
      <c r="AV7299" s="22" t="s">
        <v>12634</v>
      </c>
    </row>
    <row r="7300" spans="40:48" ht="12.75" customHeight="1" x14ac:dyDescent="0.3">
      <c r="AN7300" s="22" t="s">
        <v>5821</v>
      </c>
      <c r="AO7300" s="22" t="s">
        <v>12643</v>
      </c>
      <c r="AP7300" s="90" t="s">
        <v>5822</v>
      </c>
      <c r="AQ7300" s="22" t="s">
        <v>566</v>
      </c>
      <c r="AR7300" s="22" t="s">
        <v>783</v>
      </c>
      <c r="AS7300" s="56">
        <v>0</v>
      </c>
      <c r="AT7300" s="89">
        <v>41621.457268518519</v>
      </c>
      <c r="AU7300" s="22" t="s">
        <v>15146</v>
      </c>
      <c r="AV7300" s="22" t="s">
        <v>12634</v>
      </c>
    </row>
    <row r="7301" spans="40:48" ht="12.75" customHeight="1" x14ac:dyDescent="0.3">
      <c r="AN7301" s="22" t="s">
        <v>5827</v>
      </c>
      <c r="AO7301" s="22" t="s">
        <v>12643</v>
      </c>
      <c r="AP7301" s="90" t="s">
        <v>5828</v>
      </c>
      <c r="AQ7301" s="22" t="s">
        <v>561</v>
      </c>
      <c r="AR7301" s="22" t="s">
        <v>783</v>
      </c>
      <c r="AS7301" s="56">
        <v>0</v>
      </c>
      <c r="AT7301" s="89">
        <v>42014.507002314815</v>
      </c>
      <c r="AU7301" s="22" t="s">
        <v>15146</v>
      </c>
      <c r="AV7301" s="22" t="s">
        <v>12634</v>
      </c>
    </row>
    <row r="7302" spans="40:48" ht="12.75" customHeight="1" x14ac:dyDescent="0.3">
      <c r="AN7302" s="22" t="s">
        <v>15452</v>
      </c>
      <c r="AO7302" s="22" t="s">
        <v>12643</v>
      </c>
      <c r="AP7302" s="90" t="s">
        <v>15453</v>
      </c>
      <c r="AQ7302" s="22" t="s">
        <v>566</v>
      </c>
      <c r="AR7302" s="22" t="s">
        <v>783</v>
      </c>
      <c r="AS7302" s="56">
        <v>1.9233960000000001</v>
      </c>
      <c r="AT7302" s="89">
        <v>41621.457268518519</v>
      </c>
      <c r="AU7302" s="22" t="s">
        <v>15146</v>
      </c>
      <c r="AV7302" s="22" t="s">
        <v>12634</v>
      </c>
    </row>
    <row r="7303" spans="40:48" ht="12.75" customHeight="1" x14ac:dyDescent="0.3">
      <c r="AN7303" s="22" t="s">
        <v>5829</v>
      </c>
      <c r="AO7303" s="22" t="s">
        <v>12643</v>
      </c>
      <c r="AP7303" s="90" t="s">
        <v>5830</v>
      </c>
      <c r="AQ7303" s="22" t="s">
        <v>566</v>
      </c>
      <c r="AR7303" s="22" t="s">
        <v>783</v>
      </c>
      <c r="AS7303" s="56">
        <v>2.1</v>
      </c>
      <c r="AT7303" s="89">
        <v>41621.457268518519</v>
      </c>
      <c r="AU7303" s="22" t="s">
        <v>15146</v>
      </c>
      <c r="AV7303" s="22" t="s">
        <v>12634</v>
      </c>
    </row>
    <row r="7304" spans="40:48" ht="12.75" customHeight="1" x14ac:dyDescent="0.3">
      <c r="AN7304" s="22" t="s">
        <v>5835</v>
      </c>
      <c r="AO7304" s="22" t="s">
        <v>12643</v>
      </c>
      <c r="AP7304" s="90" t="s">
        <v>5836</v>
      </c>
      <c r="AQ7304" s="22" t="s">
        <v>566</v>
      </c>
      <c r="AR7304" s="22" t="s">
        <v>783</v>
      </c>
      <c r="AS7304" s="56">
        <v>1.9352039999999999</v>
      </c>
      <c r="AT7304" s="89">
        <v>41621.457268518519</v>
      </c>
      <c r="AU7304" s="22" t="s">
        <v>15146</v>
      </c>
      <c r="AV7304" s="22" t="s">
        <v>12634</v>
      </c>
    </row>
    <row r="7305" spans="40:48" ht="12.75" customHeight="1" x14ac:dyDescent="0.3">
      <c r="AN7305" s="22" t="s">
        <v>10597</v>
      </c>
      <c r="AO7305" s="22" t="s">
        <v>12643</v>
      </c>
      <c r="AP7305" s="90" t="s">
        <v>10598</v>
      </c>
      <c r="AQ7305" s="22" t="s">
        <v>566</v>
      </c>
      <c r="AR7305" s="22" t="s">
        <v>783</v>
      </c>
      <c r="AS7305" s="56">
        <v>4.7435960000000001</v>
      </c>
      <c r="AT7305" s="89">
        <v>41621.457268518519</v>
      </c>
      <c r="AU7305" s="22" t="s">
        <v>15146</v>
      </c>
      <c r="AV7305" s="22" t="s">
        <v>12634</v>
      </c>
    </row>
    <row r="7306" spans="40:48" ht="12.75" customHeight="1" x14ac:dyDescent="0.3">
      <c r="AN7306" s="22" t="s">
        <v>15454</v>
      </c>
      <c r="AO7306" s="22" t="s">
        <v>12643</v>
      </c>
      <c r="AP7306" s="90" t="s">
        <v>15455</v>
      </c>
      <c r="AQ7306" s="22" t="s">
        <v>1689</v>
      </c>
      <c r="AR7306" s="22" t="s">
        <v>783</v>
      </c>
      <c r="AS7306" s="56">
        <v>2.5</v>
      </c>
      <c r="AT7306" s="89">
        <v>42014.507002314815</v>
      </c>
      <c r="AU7306" s="22" t="s">
        <v>15146</v>
      </c>
      <c r="AV7306" s="22" t="s">
        <v>12634</v>
      </c>
    </row>
    <row r="7307" spans="40:48" ht="12.75" customHeight="1" x14ac:dyDescent="0.3">
      <c r="AN7307" s="22" t="s">
        <v>7118</v>
      </c>
      <c r="AO7307" s="22" t="s">
        <v>12643</v>
      </c>
      <c r="AP7307" s="90" t="s">
        <v>15456</v>
      </c>
      <c r="AQ7307" s="22" t="s">
        <v>566</v>
      </c>
      <c r="AR7307" s="22" t="s">
        <v>783</v>
      </c>
      <c r="AS7307" s="56">
        <v>2.2656000000000001</v>
      </c>
      <c r="AT7307" s="89">
        <v>41987.715567129628</v>
      </c>
      <c r="AU7307" s="22" t="s">
        <v>15146</v>
      </c>
      <c r="AV7307" s="22" t="s">
        <v>12634</v>
      </c>
    </row>
    <row r="7308" spans="40:48" ht="12.75" customHeight="1" x14ac:dyDescent="0.3">
      <c r="AN7308" s="22" t="s">
        <v>1952</v>
      </c>
      <c r="AO7308" s="22" t="s">
        <v>12643</v>
      </c>
      <c r="AP7308" s="90" t="s">
        <v>15457</v>
      </c>
      <c r="AQ7308" s="22" t="s">
        <v>566</v>
      </c>
      <c r="AR7308" s="22" t="s">
        <v>783</v>
      </c>
      <c r="AS7308" s="56">
        <v>2.041401</v>
      </c>
      <c r="AT7308" s="89">
        <v>41621.457268518519</v>
      </c>
      <c r="AU7308" s="22" t="s">
        <v>15146</v>
      </c>
      <c r="AV7308" s="22" t="s">
        <v>12634</v>
      </c>
    </row>
    <row r="7309" spans="40:48" ht="12.75" customHeight="1" x14ac:dyDescent="0.3">
      <c r="AN7309" s="22" t="s">
        <v>1958</v>
      </c>
      <c r="AO7309" s="22" t="s">
        <v>12643</v>
      </c>
      <c r="AP7309" s="90" t="s">
        <v>15458</v>
      </c>
      <c r="AQ7309" s="22" t="s">
        <v>566</v>
      </c>
      <c r="AR7309" s="22" t="s">
        <v>783</v>
      </c>
      <c r="AS7309" s="56">
        <v>3.8586149999999999</v>
      </c>
      <c r="AT7309" s="89">
        <v>41621.457268518519</v>
      </c>
      <c r="AU7309" s="22" t="s">
        <v>15146</v>
      </c>
      <c r="AV7309" s="22" t="s">
        <v>12634</v>
      </c>
    </row>
    <row r="7310" spans="40:48" ht="12.75" customHeight="1" x14ac:dyDescent="0.3">
      <c r="AN7310" s="22" t="s">
        <v>1962</v>
      </c>
      <c r="AO7310" s="22" t="s">
        <v>12643</v>
      </c>
      <c r="AP7310" s="90" t="s">
        <v>15459</v>
      </c>
      <c r="AQ7310" s="22" t="s">
        <v>566</v>
      </c>
      <c r="AR7310" s="22" t="s">
        <v>783</v>
      </c>
      <c r="AS7310" s="56">
        <v>0.88500000000000001</v>
      </c>
      <c r="AT7310" s="89">
        <v>41621.457268518519</v>
      </c>
      <c r="AU7310" s="22" t="s">
        <v>15146</v>
      </c>
      <c r="AV7310" s="22" t="s">
        <v>12634</v>
      </c>
    </row>
    <row r="7311" spans="40:48" ht="12.75" customHeight="1" x14ac:dyDescent="0.3">
      <c r="AN7311" s="22" t="s">
        <v>15460</v>
      </c>
      <c r="AO7311" s="22" t="s">
        <v>12643</v>
      </c>
      <c r="AP7311" s="90" t="s">
        <v>15461</v>
      </c>
      <c r="AQ7311" s="22" t="s">
        <v>566</v>
      </c>
      <c r="AR7311" s="22" t="s">
        <v>783</v>
      </c>
      <c r="AS7311" s="56">
        <v>1.7110000000000001</v>
      </c>
      <c r="AT7311" s="89">
        <v>41621.457268518519</v>
      </c>
      <c r="AU7311" s="22" t="s">
        <v>15146</v>
      </c>
      <c r="AV7311" s="22" t="s">
        <v>12634</v>
      </c>
    </row>
    <row r="7312" spans="40:48" ht="12.75" customHeight="1" x14ac:dyDescent="0.3">
      <c r="AN7312" s="22" t="s">
        <v>2923</v>
      </c>
      <c r="AO7312" s="22" t="s">
        <v>12643</v>
      </c>
      <c r="AP7312" s="90" t="s">
        <v>2924</v>
      </c>
      <c r="AQ7312" s="22" t="s">
        <v>566</v>
      </c>
      <c r="AR7312" s="22" t="s">
        <v>783</v>
      </c>
      <c r="AS7312" s="56">
        <v>3544.3542000000002</v>
      </c>
      <c r="AT7312" s="89">
        <v>41621.457268518519</v>
      </c>
      <c r="AU7312" s="22" t="s">
        <v>15462</v>
      </c>
      <c r="AV7312" s="22" t="s">
        <v>12634</v>
      </c>
    </row>
    <row r="7313" spans="40:48" ht="12.75" customHeight="1" x14ac:dyDescent="0.3">
      <c r="AN7313" s="22" t="s">
        <v>3864</v>
      </c>
      <c r="AO7313" s="22" t="s">
        <v>12643</v>
      </c>
      <c r="AP7313" s="90" t="s">
        <v>3865</v>
      </c>
      <c r="AQ7313" s="22" t="s">
        <v>566</v>
      </c>
      <c r="AR7313" s="22" t="s">
        <v>783</v>
      </c>
      <c r="AS7313" s="56">
        <v>3765.0494440000002</v>
      </c>
      <c r="AT7313" s="89">
        <v>41621.457268518519</v>
      </c>
      <c r="AU7313" s="22" t="s">
        <v>15462</v>
      </c>
      <c r="AV7313" s="22" t="s">
        <v>12634</v>
      </c>
    </row>
    <row r="7314" spans="40:48" ht="12.75" customHeight="1" x14ac:dyDescent="0.3">
      <c r="AN7314" s="22" t="s">
        <v>4534</v>
      </c>
      <c r="AO7314" s="22" t="s">
        <v>12643</v>
      </c>
      <c r="AP7314" s="90" t="s">
        <v>4535</v>
      </c>
      <c r="AQ7314" s="22" t="s">
        <v>566</v>
      </c>
      <c r="AR7314" s="22" t="s">
        <v>783</v>
      </c>
      <c r="AS7314" s="56">
        <v>250</v>
      </c>
      <c r="AT7314" s="89">
        <v>42367.690821759257</v>
      </c>
      <c r="AU7314" s="22" t="s">
        <v>15462</v>
      </c>
      <c r="AV7314" s="22" t="s">
        <v>12634</v>
      </c>
    </row>
    <row r="7315" spans="40:48" ht="12.75" customHeight="1" x14ac:dyDescent="0.3">
      <c r="AN7315" s="22" t="s">
        <v>6047</v>
      </c>
      <c r="AO7315" s="22" t="s">
        <v>12643</v>
      </c>
      <c r="AP7315" s="90" t="s">
        <v>6048</v>
      </c>
      <c r="AQ7315" s="22" t="s">
        <v>566</v>
      </c>
      <c r="AR7315" s="22" t="s">
        <v>783</v>
      </c>
      <c r="AS7315" s="56">
        <v>1750.74</v>
      </c>
      <c r="AT7315" s="89">
        <v>41621.457268518519</v>
      </c>
      <c r="AU7315" s="22" t="s">
        <v>15463</v>
      </c>
      <c r="AV7315" s="22" t="s">
        <v>12634</v>
      </c>
    </row>
    <row r="7316" spans="40:48" ht="12.75" customHeight="1" x14ac:dyDescent="0.3">
      <c r="AN7316" s="22" t="s">
        <v>15464</v>
      </c>
      <c r="AO7316" s="22" t="s">
        <v>12643</v>
      </c>
      <c r="AP7316" s="90" t="s">
        <v>15465</v>
      </c>
      <c r="AQ7316" s="22" t="s">
        <v>566</v>
      </c>
      <c r="AR7316" s="22" t="s">
        <v>783</v>
      </c>
      <c r="AS7316" s="56">
        <v>724.52</v>
      </c>
      <c r="AT7316" s="89">
        <v>42745.438518518517</v>
      </c>
      <c r="AU7316" s="22" t="s">
        <v>15462</v>
      </c>
      <c r="AV7316" s="22" t="s">
        <v>12634</v>
      </c>
    </row>
    <row r="7317" spans="40:48" ht="12.75" customHeight="1" x14ac:dyDescent="0.3">
      <c r="AN7317" s="22" t="s">
        <v>6059</v>
      </c>
      <c r="AO7317" s="22" t="s">
        <v>12643</v>
      </c>
      <c r="AP7317" s="90" t="s">
        <v>6060</v>
      </c>
      <c r="AQ7317" s="22" t="s">
        <v>566</v>
      </c>
      <c r="AR7317" s="22" t="s">
        <v>783</v>
      </c>
      <c r="AS7317" s="56">
        <v>4</v>
      </c>
      <c r="AT7317" s="89">
        <v>42459.648680555554</v>
      </c>
      <c r="AU7317" s="22" t="s">
        <v>15463</v>
      </c>
      <c r="AV7317" s="22" t="s">
        <v>12634</v>
      </c>
    </row>
    <row r="7318" spans="40:48" ht="12.75" customHeight="1" x14ac:dyDescent="0.3">
      <c r="AN7318" s="22" t="s">
        <v>15466</v>
      </c>
      <c r="AO7318" s="22" t="s">
        <v>12643</v>
      </c>
      <c r="AP7318" s="90" t="s">
        <v>15467</v>
      </c>
      <c r="AQ7318" s="22" t="s">
        <v>566</v>
      </c>
      <c r="AR7318" s="22" t="s">
        <v>783</v>
      </c>
      <c r="AS7318" s="56">
        <v>592.596</v>
      </c>
      <c r="AT7318" s="89">
        <v>42014.507002314815</v>
      </c>
      <c r="AU7318" s="22" t="s">
        <v>15468</v>
      </c>
      <c r="AV7318" s="22" t="s">
        <v>12634</v>
      </c>
    </row>
    <row r="7319" spans="40:48" ht="12.75" customHeight="1" x14ac:dyDescent="0.3">
      <c r="AN7319" s="22" t="s">
        <v>10208</v>
      </c>
      <c r="AO7319" s="22" t="s">
        <v>12643</v>
      </c>
      <c r="AP7319" s="90" t="s">
        <v>10209</v>
      </c>
      <c r="AQ7319" s="22" t="s">
        <v>566</v>
      </c>
      <c r="AR7319" s="22" t="s">
        <v>783</v>
      </c>
      <c r="AS7319" s="56">
        <v>89876.57</v>
      </c>
      <c r="AT7319" s="89">
        <v>42451.481157407405</v>
      </c>
      <c r="AU7319" s="22" t="s">
        <v>15274</v>
      </c>
      <c r="AV7319" s="22" t="s">
        <v>12634</v>
      </c>
    </row>
    <row r="7320" spans="40:48" ht="12.75" customHeight="1" x14ac:dyDescent="0.3">
      <c r="AN7320" s="22" t="s">
        <v>15469</v>
      </c>
      <c r="AO7320" s="22" t="s">
        <v>12643</v>
      </c>
      <c r="AP7320" s="90" t="s">
        <v>15470</v>
      </c>
      <c r="AQ7320" s="22" t="s">
        <v>566</v>
      </c>
      <c r="AR7320" s="22" t="s">
        <v>783</v>
      </c>
      <c r="AS7320" s="56">
        <v>589</v>
      </c>
      <c r="AT7320" s="89">
        <v>42450.503622685188</v>
      </c>
      <c r="AU7320" s="22" t="s">
        <v>15462</v>
      </c>
      <c r="AV7320" s="22" t="s">
        <v>12634</v>
      </c>
    </row>
    <row r="7321" spans="40:48" ht="12.75" customHeight="1" x14ac:dyDescent="0.3">
      <c r="AN7321" s="22" t="s">
        <v>15471</v>
      </c>
      <c r="AO7321" s="22" t="s">
        <v>12643</v>
      </c>
      <c r="AP7321" s="90" t="s">
        <v>15472</v>
      </c>
      <c r="AQ7321" s="22" t="s">
        <v>566</v>
      </c>
      <c r="AR7321" s="22" t="s">
        <v>783</v>
      </c>
      <c r="AS7321" s="56">
        <v>2585.92</v>
      </c>
      <c r="AT7321" s="89">
        <v>42748.482800925929</v>
      </c>
      <c r="AU7321" s="22" t="s">
        <v>15462</v>
      </c>
      <c r="AV7321" s="22" t="s">
        <v>12634</v>
      </c>
    </row>
    <row r="7322" spans="40:48" ht="12.75" customHeight="1" x14ac:dyDescent="0.3">
      <c r="AN7322" s="22" t="s">
        <v>11048</v>
      </c>
      <c r="AO7322" s="22" t="s">
        <v>12643</v>
      </c>
      <c r="AP7322" s="90" t="s">
        <v>11049</v>
      </c>
      <c r="AQ7322" s="22" t="s">
        <v>566</v>
      </c>
      <c r="AR7322" s="22" t="s">
        <v>783</v>
      </c>
      <c r="AS7322" s="56">
        <v>59</v>
      </c>
      <c r="AT7322" s="89">
        <v>41621.457268518519</v>
      </c>
      <c r="AU7322" s="22" t="s">
        <v>15468</v>
      </c>
      <c r="AV7322" s="22" t="s">
        <v>12634</v>
      </c>
    </row>
    <row r="7323" spans="40:48" ht="12.75" customHeight="1" x14ac:dyDescent="0.3">
      <c r="AN7323" s="22" t="s">
        <v>15473</v>
      </c>
      <c r="AO7323" s="22" t="s">
        <v>12643</v>
      </c>
      <c r="AP7323" s="90" t="s">
        <v>15474</v>
      </c>
      <c r="AQ7323" s="22" t="s">
        <v>561</v>
      </c>
      <c r="AR7323" s="22" t="s">
        <v>783</v>
      </c>
      <c r="AS7323" s="56">
        <v>0</v>
      </c>
      <c r="AT7323" s="89">
        <v>42014.507002314815</v>
      </c>
      <c r="AU7323" s="22" t="s">
        <v>15462</v>
      </c>
      <c r="AV7323" s="22" t="s">
        <v>12634</v>
      </c>
    </row>
    <row r="7324" spans="40:48" ht="12.75" customHeight="1" x14ac:dyDescent="0.3">
      <c r="AN7324" s="22" t="s">
        <v>12313</v>
      </c>
      <c r="AO7324" s="22" t="s">
        <v>12643</v>
      </c>
      <c r="AP7324" s="90" t="s">
        <v>12314</v>
      </c>
      <c r="AQ7324" s="22" t="s">
        <v>566</v>
      </c>
      <c r="AR7324" s="22" t="s">
        <v>783</v>
      </c>
      <c r="AS7324" s="56">
        <v>2942.8609900000001</v>
      </c>
      <c r="AT7324" s="89">
        <v>41621.457268518519</v>
      </c>
      <c r="AU7324" s="22" t="s">
        <v>15462</v>
      </c>
      <c r="AV7324" s="22" t="s">
        <v>12634</v>
      </c>
    </row>
    <row r="7325" spans="40:48" ht="12.75" customHeight="1" x14ac:dyDescent="0.3">
      <c r="AN7325" s="22" t="s">
        <v>12336</v>
      </c>
      <c r="AO7325" s="22" t="s">
        <v>12643</v>
      </c>
      <c r="AP7325" s="90" t="s">
        <v>12337</v>
      </c>
      <c r="AQ7325" s="22" t="s">
        <v>566</v>
      </c>
      <c r="AR7325" s="22" t="s">
        <v>783</v>
      </c>
      <c r="AS7325" s="56">
        <v>120000</v>
      </c>
      <c r="AT7325" s="89">
        <v>42450.503622685188</v>
      </c>
      <c r="AU7325" s="22" t="s">
        <v>15462</v>
      </c>
      <c r="AV7325" s="22" t="s">
        <v>12634</v>
      </c>
    </row>
    <row r="7326" spans="40:48" ht="12.75" customHeight="1" x14ac:dyDescent="0.3">
      <c r="AN7326" s="22" t="s">
        <v>12510</v>
      </c>
      <c r="AO7326" s="22" t="s">
        <v>12643</v>
      </c>
      <c r="AP7326" s="90" t="s">
        <v>12511</v>
      </c>
      <c r="AQ7326" s="22" t="s">
        <v>566</v>
      </c>
      <c r="AR7326" s="22" t="s">
        <v>783</v>
      </c>
      <c r="AS7326" s="56">
        <v>115</v>
      </c>
      <c r="AT7326" s="89">
        <v>42014.507002314815</v>
      </c>
      <c r="AU7326" s="22" t="s">
        <v>15123</v>
      </c>
      <c r="AV7326" s="22" t="s">
        <v>12634</v>
      </c>
    </row>
    <row r="7327" spans="40:48" ht="12.75" customHeight="1" x14ac:dyDescent="0.3">
      <c r="AN7327" s="22" t="s">
        <v>2769</v>
      </c>
      <c r="AO7327" s="22" t="s">
        <v>12643</v>
      </c>
      <c r="AP7327" s="90" t="s">
        <v>2770</v>
      </c>
      <c r="AQ7327" s="22" t="s">
        <v>566</v>
      </c>
      <c r="AR7327" s="22" t="s">
        <v>783</v>
      </c>
      <c r="AS7327" s="56">
        <v>399</v>
      </c>
      <c r="AT7327" s="89">
        <v>42014.507002314815</v>
      </c>
      <c r="AU7327" s="22" t="s">
        <v>15463</v>
      </c>
      <c r="AV7327" s="22" t="s">
        <v>12634</v>
      </c>
    </row>
    <row r="7328" spans="40:48" ht="12.75" customHeight="1" x14ac:dyDescent="0.3">
      <c r="AN7328" s="22" t="s">
        <v>2772</v>
      </c>
      <c r="AO7328" s="22" t="s">
        <v>12643</v>
      </c>
      <c r="AP7328" s="90" t="s">
        <v>2773</v>
      </c>
      <c r="AQ7328" s="22" t="s">
        <v>566</v>
      </c>
      <c r="AR7328" s="22" t="s">
        <v>783</v>
      </c>
      <c r="AS7328" s="56">
        <v>3495</v>
      </c>
      <c r="AT7328" s="89">
        <v>41621.457268518519</v>
      </c>
      <c r="AU7328" s="22" t="s">
        <v>15128</v>
      </c>
      <c r="AV7328" s="22" t="s">
        <v>12634</v>
      </c>
    </row>
    <row r="7329" spans="40:48" ht="12.75" customHeight="1" x14ac:dyDescent="0.3">
      <c r="AN7329" s="22" t="s">
        <v>4761</v>
      </c>
      <c r="AO7329" s="22" t="s">
        <v>12643</v>
      </c>
      <c r="AP7329" s="90" t="s">
        <v>4762</v>
      </c>
      <c r="AQ7329" s="22" t="s">
        <v>566</v>
      </c>
      <c r="AR7329" s="22" t="s">
        <v>783</v>
      </c>
      <c r="AS7329" s="56">
        <v>7836.7340000000004</v>
      </c>
      <c r="AT7329" s="89">
        <v>41621.457268518519</v>
      </c>
      <c r="AU7329" s="22" t="s">
        <v>15463</v>
      </c>
      <c r="AV7329" s="22" t="s">
        <v>12634</v>
      </c>
    </row>
    <row r="7330" spans="40:48" ht="12.75" customHeight="1" x14ac:dyDescent="0.3">
      <c r="AN7330" s="22" t="s">
        <v>4763</v>
      </c>
      <c r="AO7330" s="22" t="s">
        <v>12643</v>
      </c>
      <c r="AP7330" s="90" t="s">
        <v>4764</v>
      </c>
      <c r="AQ7330" s="22" t="s">
        <v>566</v>
      </c>
      <c r="AR7330" s="22" t="s">
        <v>783</v>
      </c>
      <c r="AS7330" s="56">
        <v>1063.852656</v>
      </c>
      <c r="AT7330" s="89">
        <v>42382.813333333332</v>
      </c>
      <c r="AU7330" s="22" t="s">
        <v>15463</v>
      </c>
      <c r="AV7330" s="22" t="s">
        <v>12634</v>
      </c>
    </row>
    <row r="7331" spans="40:48" ht="12.75" customHeight="1" x14ac:dyDescent="0.3">
      <c r="AN7331" s="22" t="s">
        <v>15475</v>
      </c>
      <c r="AO7331" s="22" t="s">
        <v>12643</v>
      </c>
      <c r="AP7331" s="90" t="s">
        <v>15476</v>
      </c>
      <c r="AQ7331" s="22" t="s">
        <v>566</v>
      </c>
      <c r="AR7331" s="22" t="s">
        <v>783</v>
      </c>
      <c r="AS7331" s="56">
        <v>0</v>
      </c>
      <c r="AT7331" s="89">
        <v>42748.395671296297</v>
      </c>
      <c r="AU7331" s="22" t="s">
        <v>15463</v>
      </c>
      <c r="AV7331" s="22" t="s">
        <v>12634</v>
      </c>
    </row>
    <row r="7332" spans="40:48" ht="12.75" customHeight="1" x14ac:dyDescent="0.3">
      <c r="AN7332" s="22" t="s">
        <v>1444</v>
      </c>
      <c r="AO7332" s="22" t="s">
        <v>12643</v>
      </c>
      <c r="AP7332" s="90" t="s">
        <v>1445</v>
      </c>
      <c r="AQ7332" s="22" t="s">
        <v>566</v>
      </c>
      <c r="AR7332" s="22" t="s">
        <v>783</v>
      </c>
      <c r="AS7332" s="56">
        <v>480</v>
      </c>
      <c r="AT7332" s="89">
        <v>41621.457268518519</v>
      </c>
      <c r="AU7332" s="22" t="s">
        <v>15274</v>
      </c>
      <c r="AV7332" s="22" t="s">
        <v>12634</v>
      </c>
    </row>
    <row r="7333" spans="40:48" ht="12.75" customHeight="1" x14ac:dyDescent="0.3">
      <c r="AN7333" s="22" t="s">
        <v>2742</v>
      </c>
      <c r="AO7333" s="22" t="s">
        <v>12643</v>
      </c>
      <c r="AP7333" s="90" t="s">
        <v>2743</v>
      </c>
      <c r="AQ7333" s="22" t="s">
        <v>566</v>
      </c>
      <c r="AR7333" s="22" t="s">
        <v>783</v>
      </c>
      <c r="AS7333" s="56">
        <v>0</v>
      </c>
      <c r="AT7333" s="89">
        <v>42461.537847222222</v>
      </c>
      <c r="AU7333" s="22" t="s">
        <v>15274</v>
      </c>
      <c r="AV7333" s="22" t="s">
        <v>12634</v>
      </c>
    </row>
    <row r="7334" spans="40:48" ht="12.75" customHeight="1" x14ac:dyDescent="0.3">
      <c r="AN7334" s="22" t="s">
        <v>15477</v>
      </c>
      <c r="AO7334" s="22" t="s">
        <v>12643</v>
      </c>
      <c r="AP7334" s="90" t="s">
        <v>15478</v>
      </c>
      <c r="AQ7334" s="22" t="s">
        <v>566</v>
      </c>
      <c r="AR7334" s="22" t="s">
        <v>783</v>
      </c>
      <c r="AS7334" s="56">
        <v>558</v>
      </c>
      <c r="AT7334" s="89">
        <v>42461.536041666666</v>
      </c>
      <c r="AU7334" s="22" t="s">
        <v>15274</v>
      </c>
      <c r="AV7334" s="22" t="s">
        <v>12634</v>
      </c>
    </row>
    <row r="7335" spans="40:48" ht="12.75" customHeight="1" x14ac:dyDescent="0.3">
      <c r="AN7335" s="22" t="s">
        <v>15479</v>
      </c>
      <c r="AO7335" s="22" t="s">
        <v>12643</v>
      </c>
      <c r="AP7335" s="90" t="s">
        <v>15480</v>
      </c>
      <c r="AQ7335" s="22" t="s">
        <v>566</v>
      </c>
      <c r="AR7335" s="22" t="s">
        <v>783</v>
      </c>
      <c r="AS7335" s="56">
        <v>0</v>
      </c>
      <c r="AT7335" s="89">
        <v>42461.506157407406</v>
      </c>
      <c r="AU7335" s="22" t="s">
        <v>15274</v>
      </c>
      <c r="AV7335" s="22" t="s">
        <v>12634</v>
      </c>
    </row>
    <row r="7336" spans="40:48" ht="12.75" customHeight="1" x14ac:dyDescent="0.3">
      <c r="AN7336" s="22" t="s">
        <v>4843</v>
      </c>
      <c r="AO7336" s="22" t="s">
        <v>12643</v>
      </c>
      <c r="AP7336" s="90" t="s">
        <v>4844</v>
      </c>
      <c r="AQ7336" s="22" t="s">
        <v>566</v>
      </c>
      <c r="AR7336" s="22" t="s">
        <v>783</v>
      </c>
      <c r="AS7336" s="56">
        <v>364</v>
      </c>
      <c r="AT7336" s="89">
        <v>41621.457268518519</v>
      </c>
      <c r="AU7336" s="22" t="s">
        <v>15274</v>
      </c>
      <c r="AV7336" s="22" t="s">
        <v>12634</v>
      </c>
    </row>
    <row r="7337" spans="40:48" ht="12.75" customHeight="1" x14ac:dyDescent="0.3">
      <c r="AN7337" s="22" t="s">
        <v>5051</v>
      </c>
      <c r="AO7337" s="22" t="s">
        <v>12643</v>
      </c>
      <c r="AP7337" s="90" t="s">
        <v>5052</v>
      </c>
      <c r="AQ7337" s="22" t="s">
        <v>566</v>
      </c>
      <c r="AR7337" s="22" t="s">
        <v>783</v>
      </c>
      <c r="AS7337" s="56">
        <v>165</v>
      </c>
      <c r="AT7337" s="89">
        <v>42461.532071759262</v>
      </c>
      <c r="AU7337" s="22" t="s">
        <v>15274</v>
      </c>
      <c r="AV7337" s="22" t="s">
        <v>12634</v>
      </c>
    </row>
    <row r="7338" spans="40:48" ht="12.75" customHeight="1" x14ac:dyDescent="0.3">
      <c r="AN7338" s="22" t="s">
        <v>15481</v>
      </c>
      <c r="AO7338" s="22" t="s">
        <v>12643</v>
      </c>
      <c r="AP7338" s="90" t="s">
        <v>15482</v>
      </c>
      <c r="AQ7338" s="22" t="s">
        <v>561</v>
      </c>
      <c r="AR7338" s="22" t="s">
        <v>783</v>
      </c>
      <c r="AS7338" s="56">
        <v>0</v>
      </c>
      <c r="AT7338" s="89">
        <v>42461.532071759262</v>
      </c>
      <c r="AU7338" s="22" t="s">
        <v>15274</v>
      </c>
      <c r="AV7338" s="22" t="s">
        <v>12634</v>
      </c>
    </row>
    <row r="7339" spans="40:48" ht="12.75" customHeight="1" x14ac:dyDescent="0.3">
      <c r="AN7339" s="22" t="s">
        <v>5057</v>
      </c>
      <c r="AO7339" s="22" t="s">
        <v>12643</v>
      </c>
      <c r="AP7339" s="90" t="s">
        <v>5058</v>
      </c>
      <c r="AQ7339" s="22" t="s">
        <v>566</v>
      </c>
      <c r="AR7339" s="22" t="s">
        <v>783</v>
      </c>
      <c r="AS7339" s="56">
        <v>850</v>
      </c>
      <c r="AT7339" s="89">
        <v>41621.457268518519</v>
      </c>
      <c r="AU7339" s="22" t="s">
        <v>15274</v>
      </c>
      <c r="AV7339" s="22" t="s">
        <v>12634</v>
      </c>
    </row>
    <row r="7340" spans="40:48" ht="12.75" customHeight="1" x14ac:dyDescent="0.3">
      <c r="AN7340" s="22" t="s">
        <v>7759</v>
      </c>
      <c r="AO7340" s="22" t="s">
        <v>12643</v>
      </c>
      <c r="AP7340" s="90" t="s">
        <v>7760</v>
      </c>
      <c r="AQ7340" s="22" t="s">
        <v>566</v>
      </c>
      <c r="AR7340" s="22" t="s">
        <v>783</v>
      </c>
      <c r="AS7340" s="56">
        <v>350</v>
      </c>
      <c r="AT7340" s="89">
        <v>42461.520914351851</v>
      </c>
      <c r="AU7340" s="22" t="s">
        <v>15274</v>
      </c>
      <c r="AV7340" s="22" t="s">
        <v>12634</v>
      </c>
    </row>
    <row r="7341" spans="40:48" ht="12.75" customHeight="1" x14ac:dyDescent="0.3">
      <c r="AN7341" s="22" t="s">
        <v>15483</v>
      </c>
      <c r="AO7341" s="22" t="s">
        <v>12643</v>
      </c>
      <c r="AP7341" s="90" t="s">
        <v>15484</v>
      </c>
      <c r="AQ7341" s="22" t="s">
        <v>566</v>
      </c>
      <c r="AR7341" s="22" t="s">
        <v>783</v>
      </c>
      <c r="AS7341" s="56">
        <v>260</v>
      </c>
      <c r="AT7341" s="89">
        <v>42014.507002314815</v>
      </c>
      <c r="AU7341" s="22" t="s">
        <v>15274</v>
      </c>
      <c r="AV7341" s="22" t="s">
        <v>12634</v>
      </c>
    </row>
    <row r="7342" spans="40:48" ht="12.75" customHeight="1" x14ac:dyDescent="0.3">
      <c r="AN7342" s="22" t="s">
        <v>7896</v>
      </c>
      <c r="AO7342" s="22" t="s">
        <v>12643</v>
      </c>
      <c r="AP7342" s="90" t="s">
        <v>7897</v>
      </c>
      <c r="AQ7342" s="22" t="s">
        <v>566</v>
      </c>
      <c r="AR7342" s="22" t="s">
        <v>783</v>
      </c>
      <c r="AS7342" s="56">
        <v>448.5</v>
      </c>
      <c r="AT7342" s="89">
        <v>41621.457268518519</v>
      </c>
      <c r="AU7342" s="22" t="s">
        <v>15274</v>
      </c>
      <c r="AV7342" s="22" t="s">
        <v>12634</v>
      </c>
    </row>
    <row r="7343" spans="40:48" ht="12.75" customHeight="1" x14ac:dyDescent="0.3">
      <c r="AN7343" s="22" t="s">
        <v>8215</v>
      </c>
      <c r="AO7343" s="22" t="s">
        <v>12643</v>
      </c>
      <c r="AP7343" s="90" t="s">
        <v>8216</v>
      </c>
      <c r="AQ7343" s="22" t="s">
        <v>566</v>
      </c>
      <c r="AR7343" s="22" t="s">
        <v>783</v>
      </c>
      <c r="AS7343" s="56">
        <v>1269</v>
      </c>
      <c r="AT7343" s="89">
        <v>41621.457268518519</v>
      </c>
      <c r="AU7343" s="22" t="s">
        <v>15274</v>
      </c>
      <c r="AV7343" s="22" t="s">
        <v>12634</v>
      </c>
    </row>
    <row r="7344" spans="40:48" ht="12.75" customHeight="1" x14ac:dyDescent="0.3">
      <c r="AN7344" s="22" t="s">
        <v>10291</v>
      </c>
      <c r="AO7344" s="22" t="s">
        <v>12643</v>
      </c>
      <c r="AP7344" s="90" t="s">
        <v>10292</v>
      </c>
      <c r="AQ7344" s="22" t="s">
        <v>566</v>
      </c>
      <c r="AR7344" s="22" t="s">
        <v>783</v>
      </c>
      <c r="AS7344" s="56">
        <v>89</v>
      </c>
      <c r="AT7344" s="89">
        <v>41621.457268518519</v>
      </c>
      <c r="AU7344" s="22" t="s">
        <v>15274</v>
      </c>
      <c r="AV7344" s="22" t="s">
        <v>12634</v>
      </c>
    </row>
    <row r="7345" spans="40:48" ht="12.75" customHeight="1" x14ac:dyDescent="0.3">
      <c r="AN7345" s="22" t="s">
        <v>10295</v>
      </c>
      <c r="AO7345" s="22" t="s">
        <v>12643</v>
      </c>
      <c r="AP7345" s="90" t="s">
        <v>10296</v>
      </c>
      <c r="AQ7345" s="22" t="s">
        <v>566</v>
      </c>
      <c r="AR7345" s="22" t="s">
        <v>783</v>
      </c>
      <c r="AS7345" s="56">
        <v>83.34</v>
      </c>
      <c r="AT7345" s="89">
        <v>42748.637256944443</v>
      </c>
      <c r="AU7345" s="22" t="s">
        <v>15274</v>
      </c>
      <c r="AV7345" s="22" t="s">
        <v>12634</v>
      </c>
    </row>
    <row r="7346" spans="40:48" ht="12.75" customHeight="1" x14ac:dyDescent="0.3">
      <c r="AN7346" s="22" t="s">
        <v>10303</v>
      </c>
      <c r="AO7346" s="22" t="s">
        <v>12643</v>
      </c>
      <c r="AP7346" s="90" t="s">
        <v>10304</v>
      </c>
      <c r="AQ7346" s="22" t="s">
        <v>561</v>
      </c>
      <c r="AR7346" s="22" t="s">
        <v>783</v>
      </c>
      <c r="AS7346" s="56">
        <v>125</v>
      </c>
      <c r="AT7346" s="89">
        <v>42014.507002314815</v>
      </c>
      <c r="AU7346" s="22" t="s">
        <v>15274</v>
      </c>
      <c r="AV7346" s="22" t="s">
        <v>12634</v>
      </c>
    </row>
    <row r="7347" spans="40:48" ht="12.75" customHeight="1" x14ac:dyDescent="0.3">
      <c r="AN7347" s="22" t="s">
        <v>15485</v>
      </c>
      <c r="AO7347" s="22" t="s">
        <v>12643</v>
      </c>
      <c r="AP7347" s="90" t="s">
        <v>15486</v>
      </c>
      <c r="AQ7347" s="22" t="s">
        <v>566</v>
      </c>
      <c r="AR7347" s="22" t="s">
        <v>783</v>
      </c>
      <c r="AS7347" s="56">
        <v>36</v>
      </c>
      <c r="AT7347" s="89">
        <v>42748.823310185187</v>
      </c>
      <c r="AU7347" s="22" t="s">
        <v>15274</v>
      </c>
      <c r="AV7347" s="22" t="s">
        <v>12634</v>
      </c>
    </row>
    <row r="7348" spans="40:48" ht="12.75" customHeight="1" x14ac:dyDescent="0.3">
      <c r="AN7348" s="22" t="s">
        <v>10307</v>
      </c>
      <c r="AO7348" s="22" t="s">
        <v>12643</v>
      </c>
      <c r="AP7348" s="90" t="s">
        <v>10308</v>
      </c>
      <c r="AQ7348" s="22" t="s">
        <v>566</v>
      </c>
      <c r="AR7348" s="22" t="s">
        <v>783</v>
      </c>
      <c r="AS7348" s="56">
        <v>620</v>
      </c>
      <c r="AT7348" s="89">
        <v>42014.507002314815</v>
      </c>
      <c r="AU7348" s="22" t="s">
        <v>15274</v>
      </c>
      <c r="AV7348" s="22" t="s">
        <v>12634</v>
      </c>
    </row>
    <row r="7349" spans="40:48" ht="12.75" customHeight="1" x14ac:dyDescent="0.3">
      <c r="AN7349" s="22" t="s">
        <v>10327</v>
      </c>
      <c r="AO7349" s="22" t="s">
        <v>12643</v>
      </c>
      <c r="AP7349" s="90" t="s">
        <v>10328</v>
      </c>
      <c r="AQ7349" s="22" t="s">
        <v>566</v>
      </c>
      <c r="AR7349" s="22" t="s">
        <v>783</v>
      </c>
      <c r="AS7349" s="56">
        <v>140</v>
      </c>
      <c r="AT7349" s="89">
        <v>42014.507002314815</v>
      </c>
      <c r="AU7349" s="22" t="s">
        <v>15274</v>
      </c>
      <c r="AV7349" s="22" t="s">
        <v>12634</v>
      </c>
    </row>
    <row r="7350" spans="40:48" ht="12.75" customHeight="1" x14ac:dyDescent="0.3">
      <c r="AN7350" s="22" t="s">
        <v>3186</v>
      </c>
      <c r="AO7350" s="22" t="s">
        <v>12643</v>
      </c>
      <c r="AP7350" s="90" t="s">
        <v>3187</v>
      </c>
      <c r="AQ7350" s="22" t="s">
        <v>566</v>
      </c>
      <c r="AR7350" s="22" t="s">
        <v>783</v>
      </c>
      <c r="AS7350" s="56">
        <v>2.78</v>
      </c>
      <c r="AT7350" s="89">
        <v>41987.715567129628</v>
      </c>
      <c r="AU7350" s="22" t="s">
        <v>15146</v>
      </c>
      <c r="AV7350" s="22" t="s">
        <v>12634</v>
      </c>
    </row>
    <row r="7351" spans="40:48" ht="12.75" customHeight="1" x14ac:dyDescent="0.3">
      <c r="AN7351" s="22" t="s">
        <v>3175</v>
      </c>
      <c r="AO7351" s="22" t="s">
        <v>12643</v>
      </c>
      <c r="AP7351" s="90" t="s">
        <v>3176</v>
      </c>
      <c r="AQ7351" s="22" t="s">
        <v>566</v>
      </c>
      <c r="AR7351" s="22" t="s">
        <v>783</v>
      </c>
      <c r="AS7351" s="56">
        <v>1.46</v>
      </c>
      <c r="AT7351" s="89">
        <v>41621.457268518519</v>
      </c>
      <c r="AU7351" s="22" t="s">
        <v>15146</v>
      </c>
      <c r="AV7351" s="22" t="s">
        <v>12634</v>
      </c>
    </row>
    <row r="7352" spans="40:48" ht="12.75" customHeight="1" x14ac:dyDescent="0.3">
      <c r="AN7352" s="22" t="s">
        <v>4554</v>
      </c>
      <c r="AO7352" s="22" t="s">
        <v>12643</v>
      </c>
      <c r="AP7352" s="90" t="s">
        <v>4555</v>
      </c>
      <c r="AQ7352" s="22" t="s">
        <v>566</v>
      </c>
      <c r="AR7352" s="22" t="s">
        <v>783</v>
      </c>
      <c r="AS7352" s="56">
        <v>0</v>
      </c>
      <c r="AT7352" s="89">
        <v>42366.490162037036</v>
      </c>
      <c r="AU7352" s="22" t="s">
        <v>15146</v>
      </c>
      <c r="AV7352" s="22" t="s">
        <v>12634</v>
      </c>
    </row>
    <row r="7353" spans="40:48" ht="12.75" customHeight="1" x14ac:dyDescent="0.3">
      <c r="AN7353" s="22" t="s">
        <v>15487</v>
      </c>
      <c r="AO7353" s="22" t="s">
        <v>12643</v>
      </c>
      <c r="AP7353" s="90" t="s">
        <v>15488</v>
      </c>
      <c r="AQ7353" s="22" t="s">
        <v>3185</v>
      </c>
      <c r="AR7353" s="22" t="s">
        <v>783</v>
      </c>
      <c r="AS7353" s="56">
        <v>0</v>
      </c>
      <c r="AT7353" s="89">
        <v>42366.490162037036</v>
      </c>
      <c r="AU7353" s="22" t="s">
        <v>15146</v>
      </c>
      <c r="AV7353" s="22" t="s">
        <v>12634</v>
      </c>
    </row>
    <row r="7354" spans="40:48" ht="12.75" customHeight="1" x14ac:dyDescent="0.3">
      <c r="AN7354" s="22" t="s">
        <v>11391</v>
      </c>
      <c r="AO7354" s="22" t="s">
        <v>12643</v>
      </c>
      <c r="AP7354" s="90" t="s">
        <v>11392</v>
      </c>
      <c r="AQ7354" s="22" t="s">
        <v>566</v>
      </c>
      <c r="AR7354" s="22" t="s">
        <v>783</v>
      </c>
      <c r="AS7354" s="56">
        <v>0</v>
      </c>
      <c r="AT7354" s="89">
        <v>42748.395671296297</v>
      </c>
      <c r="AU7354" s="22" t="s">
        <v>15146</v>
      </c>
      <c r="AV7354" s="22" t="s">
        <v>12634</v>
      </c>
    </row>
    <row r="7355" spans="40:48" ht="12.75" customHeight="1" x14ac:dyDescent="0.3">
      <c r="AN7355" s="22" t="s">
        <v>11365</v>
      </c>
      <c r="AO7355" s="22" t="s">
        <v>12643</v>
      </c>
      <c r="AP7355" s="90" t="s">
        <v>11366</v>
      </c>
      <c r="AQ7355" s="22" t="s">
        <v>566</v>
      </c>
      <c r="AR7355" s="22" t="s">
        <v>783</v>
      </c>
      <c r="AS7355" s="56">
        <v>0</v>
      </c>
      <c r="AT7355" s="89">
        <v>42748.395671296297</v>
      </c>
      <c r="AU7355" s="22" t="s">
        <v>15146</v>
      </c>
      <c r="AV7355" s="22" t="s">
        <v>12634</v>
      </c>
    </row>
    <row r="7356" spans="40:48" ht="12.75" customHeight="1" x14ac:dyDescent="0.3">
      <c r="AN7356" s="22" t="s">
        <v>11371</v>
      </c>
      <c r="AO7356" s="22" t="s">
        <v>12643</v>
      </c>
      <c r="AP7356" s="90" t="s">
        <v>11372</v>
      </c>
      <c r="AQ7356" s="22" t="s">
        <v>566</v>
      </c>
      <c r="AR7356" s="22" t="s">
        <v>783</v>
      </c>
      <c r="AS7356" s="56">
        <v>0</v>
      </c>
      <c r="AT7356" s="89">
        <v>42748.395671296297</v>
      </c>
      <c r="AU7356" s="22" t="s">
        <v>15146</v>
      </c>
      <c r="AV7356" s="22" t="s">
        <v>12634</v>
      </c>
    </row>
    <row r="7357" spans="40:48" ht="12.75" customHeight="1" x14ac:dyDescent="0.3">
      <c r="AN7357" s="22" t="s">
        <v>11379</v>
      </c>
      <c r="AO7357" s="22" t="s">
        <v>12643</v>
      </c>
      <c r="AP7357" s="90" t="s">
        <v>11380</v>
      </c>
      <c r="AQ7357" s="22" t="s">
        <v>566</v>
      </c>
      <c r="AR7357" s="22" t="s">
        <v>783</v>
      </c>
      <c r="AS7357" s="56">
        <v>0</v>
      </c>
      <c r="AT7357" s="89">
        <v>42748.395671296297</v>
      </c>
      <c r="AU7357" s="22" t="s">
        <v>15146</v>
      </c>
      <c r="AV7357" s="22" t="s">
        <v>12634</v>
      </c>
    </row>
    <row r="7358" spans="40:48" ht="12.75" customHeight="1" x14ac:dyDescent="0.3">
      <c r="AN7358" s="22" t="s">
        <v>15489</v>
      </c>
      <c r="AO7358" s="22" t="s">
        <v>12643</v>
      </c>
      <c r="AP7358" s="90" t="s">
        <v>15490</v>
      </c>
      <c r="AQ7358" s="22" t="s">
        <v>561</v>
      </c>
      <c r="AR7358" s="22" t="s">
        <v>783</v>
      </c>
      <c r="AS7358" s="56">
        <v>0</v>
      </c>
      <c r="AT7358" s="89">
        <v>42014.507002314815</v>
      </c>
      <c r="AU7358" s="22" t="s">
        <v>15146</v>
      </c>
      <c r="AV7358" s="22" t="s">
        <v>12634</v>
      </c>
    </row>
    <row r="7359" spans="40:48" ht="12.75" customHeight="1" x14ac:dyDescent="0.3">
      <c r="AN7359" s="22" t="s">
        <v>15491</v>
      </c>
      <c r="AO7359" s="22" t="s">
        <v>12643</v>
      </c>
      <c r="AP7359" s="90" t="s">
        <v>15492</v>
      </c>
      <c r="AQ7359" s="22" t="s">
        <v>566</v>
      </c>
      <c r="AR7359" s="22" t="s">
        <v>783</v>
      </c>
      <c r="AS7359" s="56">
        <v>0</v>
      </c>
      <c r="AT7359" s="89">
        <v>42461.500937500001</v>
      </c>
      <c r="AU7359" s="22" t="s">
        <v>15146</v>
      </c>
      <c r="AV7359" s="22" t="s">
        <v>12634</v>
      </c>
    </row>
    <row r="7360" spans="40:48" ht="12.75" customHeight="1" x14ac:dyDescent="0.3">
      <c r="AN7360" s="22" t="s">
        <v>15493</v>
      </c>
      <c r="AO7360" s="22" t="s">
        <v>12643</v>
      </c>
      <c r="AP7360" s="90" t="s">
        <v>15494</v>
      </c>
      <c r="AQ7360" s="22" t="s">
        <v>566</v>
      </c>
      <c r="AR7360" s="22" t="s">
        <v>783</v>
      </c>
      <c r="AS7360" s="56">
        <v>64.14</v>
      </c>
      <c r="AT7360" s="89">
        <v>42451.696898148148</v>
      </c>
      <c r="AU7360" s="22" t="s">
        <v>15146</v>
      </c>
      <c r="AV7360" s="22" t="s">
        <v>12634</v>
      </c>
    </row>
    <row r="7361" spans="40:48" ht="12.75" customHeight="1" x14ac:dyDescent="0.3">
      <c r="AN7361" s="22" t="s">
        <v>15495</v>
      </c>
      <c r="AO7361" s="22" t="s">
        <v>12643</v>
      </c>
      <c r="AP7361" s="90" t="s">
        <v>15496</v>
      </c>
      <c r="AQ7361" s="22" t="s">
        <v>566</v>
      </c>
      <c r="AR7361" s="22" t="s">
        <v>783</v>
      </c>
      <c r="AS7361" s="56">
        <v>80.44</v>
      </c>
      <c r="AT7361" s="89">
        <v>41997.506805555553</v>
      </c>
      <c r="AU7361" s="22" t="s">
        <v>15146</v>
      </c>
      <c r="AV7361" s="22" t="s">
        <v>12634</v>
      </c>
    </row>
    <row r="7362" spans="40:48" ht="12.75" customHeight="1" x14ac:dyDescent="0.3">
      <c r="AN7362" s="22" t="s">
        <v>15497</v>
      </c>
      <c r="AO7362" s="22" t="s">
        <v>12643</v>
      </c>
      <c r="AP7362" s="90" t="s">
        <v>15498</v>
      </c>
      <c r="AQ7362" s="22" t="s">
        <v>566</v>
      </c>
      <c r="AR7362" s="22" t="s">
        <v>783</v>
      </c>
      <c r="AS7362" s="56">
        <v>31.812799999999999</v>
      </c>
      <c r="AT7362" s="89">
        <v>42366.490162037036</v>
      </c>
      <c r="AU7362" s="22" t="s">
        <v>15146</v>
      </c>
      <c r="AV7362" s="22" t="s">
        <v>12634</v>
      </c>
    </row>
    <row r="7363" spans="40:48" ht="12.75" customHeight="1" x14ac:dyDescent="0.3">
      <c r="AN7363" s="22" t="s">
        <v>15499</v>
      </c>
      <c r="AO7363" s="22" t="s">
        <v>12643</v>
      </c>
      <c r="AP7363" s="90" t="s">
        <v>15500</v>
      </c>
      <c r="AQ7363" s="22" t="s">
        <v>566</v>
      </c>
      <c r="AR7363" s="22" t="s">
        <v>783</v>
      </c>
      <c r="AS7363" s="56">
        <v>31.812799999999999</v>
      </c>
      <c r="AT7363" s="89">
        <v>42366.490162037036</v>
      </c>
      <c r="AU7363" s="22" t="s">
        <v>15146</v>
      </c>
      <c r="AV7363" s="22" t="s">
        <v>12634</v>
      </c>
    </row>
    <row r="7364" spans="40:48" ht="12.75" customHeight="1" x14ac:dyDescent="0.3">
      <c r="AN7364" s="22" t="s">
        <v>11753</v>
      </c>
      <c r="AO7364" s="22" t="s">
        <v>12643</v>
      </c>
      <c r="AP7364" s="90" t="s">
        <v>11754</v>
      </c>
      <c r="AQ7364" s="22" t="s">
        <v>561</v>
      </c>
      <c r="AR7364" s="22" t="s">
        <v>783</v>
      </c>
      <c r="AS7364" s="56">
        <v>0</v>
      </c>
      <c r="AT7364" s="89">
        <v>42014.507002314815</v>
      </c>
      <c r="AU7364" s="22" t="s">
        <v>15146</v>
      </c>
      <c r="AV7364" s="22" t="s">
        <v>12634</v>
      </c>
    </row>
    <row r="7365" spans="40:48" ht="12.75" customHeight="1" x14ac:dyDescent="0.3">
      <c r="AN7365" s="22" t="s">
        <v>11763</v>
      </c>
      <c r="AO7365" s="22" t="s">
        <v>12643</v>
      </c>
      <c r="AP7365" s="90" t="s">
        <v>11764</v>
      </c>
      <c r="AQ7365" s="22" t="s">
        <v>566</v>
      </c>
      <c r="AR7365" s="22" t="s">
        <v>783</v>
      </c>
      <c r="AS7365" s="56">
        <v>150</v>
      </c>
      <c r="AT7365" s="89">
        <v>42012.586712962962</v>
      </c>
      <c r="AU7365" s="22" t="s">
        <v>15146</v>
      </c>
      <c r="AV7365" s="22" t="s">
        <v>12634</v>
      </c>
    </row>
    <row r="7366" spans="40:48" ht="12.75" customHeight="1" x14ac:dyDescent="0.3">
      <c r="AN7366" s="22" t="s">
        <v>11744</v>
      </c>
      <c r="AO7366" s="22" t="s">
        <v>12643</v>
      </c>
      <c r="AP7366" s="90" t="s">
        <v>11745</v>
      </c>
      <c r="AQ7366" s="22" t="s">
        <v>566</v>
      </c>
      <c r="AR7366" s="22" t="s">
        <v>783</v>
      </c>
      <c r="AS7366" s="56">
        <v>203.31408200000001</v>
      </c>
      <c r="AT7366" s="89">
        <v>41621.457268518519</v>
      </c>
      <c r="AU7366" s="22" t="s">
        <v>15146</v>
      </c>
      <c r="AV7366" s="22" t="s">
        <v>12634</v>
      </c>
    </row>
    <row r="7367" spans="40:48" ht="12.75" customHeight="1" x14ac:dyDescent="0.3">
      <c r="AN7367" s="22" t="s">
        <v>11780</v>
      </c>
      <c r="AO7367" s="22" t="s">
        <v>12643</v>
      </c>
      <c r="AP7367" s="90" t="s">
        <v>11781</v>
      </c>
      <c r="AQ7367" s="22" t="s">
        <v>561</v>
      </c>
      <c r="AR7367" s="22" t="s">
        <v>783</v>
      </c>
      <c r="AS7367" s="56">
        <v>0</v>
      </c>
      <c r="AT7367" s="89">
        <v>42014.507002314815</v>
      </c>
      <c r="AU7367" s="22" t="s">
        <v>15146</v>
      </c>
      <c r="AV7367" s="22" t="s">
        <v>12634</v>
      </c>
    </row>
    <row r="7368" spans="40:48" ht="12.75" customHeight="1" x14ac:dyDescent="0.3">
      <c r="AN7368" s="22" t="s">
        <v>11890</v>
      </c>
      <c r="AO7368" s="22" t="s">
        <v>12643</v>
      </c>
      <c r="AP7368" s="90" t="s">
        <v>11891</v>
      </c>
      <c r="AQ7368" s="22" t="s">
        <v>561</v>
      </c>
      <c r="AR7368" s="22" t="s">
        <v>783</v>
      </c>
      <c r="AS7368" s="56">
        <v>0</v>
      </c>
      <c r="AT7368" s="89">
        <v>42014.507002314815</v>
      </c>
      <c r="AU7368" s="22" t="s">
        <v>15146</v>
      </c>
      <c r="AV7368" s="22" t="s">
        <v>12634</v>
      </c>
    </row>
    <row r="7369" spans="40:48" ht="12.75" customHeight="1" x14ac:dyDescent="0.3">
      <c r="AN7369" s="22" t="s">
        <v>11714</v>
      </c>
      <c r="AO7369" s="22" t="s">
        <v>12643</v>
      </c>
      <c r="AP7369" s="90" t="s">
        <v>14785</v>
      </c>
      <c r="AQ7369" s="22" t="s">
        <v>561</v>
      </c>
      <c r="AR7369" s="22" t="s">
        <v>783</v>
      </c>
      <c r="AS7369" s="56">
        <v>0</v>
      </c>
      <c r="AT7369" s="89">
        <v>42014.507002314815</v>
      </c>
      <c r="AU7369" s="22" t="s">
        <v>15146</v>
      </c>
      <c r="AV7369" s="22" t="s">
        <v>12634</v>
      </c>
    </row>
    <row r="7370" spans="40:48" ht="12.75" customHeight="1" x14ac:dyDescent="0.3">
      <c r="AN7370" s="22" t="s">
        <v>15501</v>
      </c>
      <c r="AO7370" s="22" t="s">
        <v>12643</v>
      </c>
      <c r="AP7370" s="90" t="s">
        <v>15502</v>
      </c>
      <c r="AQ7370" s="22" t="s">
        <v>566</v>
      </c>
      <c r="AR7370" s="22" t="s">
        <v>783</v>
      </c>
      <c r="AS7370" s="56">
        <v>693.98</v>
      </c>
      <c r="AT7370" s="89">
        <v>41989.709131944444</v>
      </c>
      <c r="AU7370" s="22" t="s">
        <v>15146</v>
      </c>
      <c r="AV7370" s="22" t="s">
        <v>12634</v>
      </c>
    </row>
    <row r="7371" spans="40:48" ht="12.75" customHeight="1" x14ac:dyDescent="0.3">
      <c r="AN7371" s="22" t="s">
        <v>11737</v>
      </c>
      <c r="AO7371" s="22" t="s">
        <v>12643</v>
      </c>
      <c r="AP7371" s="90" t="s">
        <v>11738</v>
      </c>
      <c r="AQ7371" s="22" t="s">
        <v>566</v>
      </c>
      <c r="AR7371" s="22" t="s">
        <v>783</v>
      </c>
      <c r="AS7371" s="56">
        <v>463.59857099999999</v>
      </c>
      <c r="AT7371" s="89">
        <v>42014.507002314815</v>
      </c>
      <c r="AU7371" s="22" t="s">
        <v>15146</v>
      </c>
      <c r="AV7371" s="22" t="s">
        <v>12634</v>
      </c>
    </row>
    <row r="7372" spans="40:48" ht="12.75" customHeight="1" x14ac:dyDescent="0.3">
      <c r="AN7372" s="22" t="s">
        <v>15503</v>
      </c>
      <c r="AO7372" s="22" t="s">
        <v>12643</v>
      </c>
      <c r="AP7372" s="90" t="s">
        <v>15504</v>
      </c>
      <c r="AQ7372" s="22" t="s">
        <v>566</v>
      </c>
      <c r="AR7372" s="22" t="s">
        <v>783</v>
      </c>
      <c r="AS7372" s="56">
        <v>470.749167</v>
      </c>
      <c r="AT7372" s="89">
        <v>41670.499444444446</v>
      </c>
      <c r="AU7372" s="22" t="s">
        <v>15146</v>
      </c>
      <c r="AV7372" s="22" t="s">
        <v>12634</v>
      </c>
    </row>
    <row r="7373" spans="40:48" ht="12.75" customHeight="1" x14ac:dyDescent="0.3">
      <c r="AN7373" s="22" t="s">
        <v>15505</v>
      </c>
      <c r="AO7373" s="22" t="s">
        <v>12643</v>
      </c>
      <c r="AP7373" s="90" t="s">
        <v>15506</v>
      </c>
      <c r="AQ7373" s="22" t="s">
        <v>566</v>
      </c>
      <c r="AR7373" s="22" t="s">
        <v>783</v>
      </c>
      <c r="AS7373" s="56">
        <v>478.67</v>
      </c>
      <c r="AT7373" s="89">
        <v>41997.506805555553</v>
      </c>
      <c r="AU7373" s="22" t="s">
        <v>15146</v>
      </c>
      <c r="AV7373" s="22" t="s">
        <v>12634</v>
      </c>
    </row>
    <row r="7374" spans="40:48" ht="12.75" customHeight="1" x14ac:dyDescent="0.3">
      <c r="AN7374" s="22" t="s">
        <v>15507</v>
      </c>
      <c r="AO7374" s="22" t="s">
        <v>12643</v>
      </c>
      <c r="AP7374" s="90" t="s">
        <v>15508</v>
      </c>
      <c r="AQ7374" s="22" t="s">
        <v>566</v>
      </c>
      <c r="AR7374" s="22" t="s">
        <v>783</v>
      </c>
      <c r="AS7374" s="56">
        <v>211.51499999999999</v>
      </c>
      <c r="AT7374" s="89">
        <v>41621.457268518519</v>
      </c>
      <c r="AU7374" s="22" t="s">
        <v>15146</v>
      </c>
      <c r="AV7374" s="22" t="s">
        <v>12634</v>
      </c>
    </row>
    <row r="7375" spans="40:48" ht="12.75" customHeight="1" x14ac:dyDescent="0.3">
      <c r="AN7375" s="22" t="s">
        <v>11792</v>
      </c>
      <c r="AO7375" s="22" t="s">
        <v>12643</v>
      </c>
      <c r="AP7375" s="90" t="s">
        <v>11793</v>
      </c>
      <c r="AQ7375" s="22" t="s">
        <v>566</v>
      </c>
      <c r="AR7375" s="22" t="s">
        <v>783</v>
      </c>
      <c r="AS7375" s="56">
        <v>221.15600000000001</v>
      </c>
      <c r="AT7375" s="89">
        <v>41670.499444444446</v>
      </c>
      <c r="AU7375" s="22" t="s">
        <v>15146</v>
      </c>
      <c r="AV7375" s="22" t="s">
        <v>12634</v>
      </c>
    </row>
    <row r="7376" spans="40:48" ht="12.75" customHeight="1" x14ac:dyDescent="0.3">
      <c r="AN7376" s="22" t="s">
        <v>15509</v>
      </c>
      <c r="AO7376" s="22" t="s">
        <v>12643</v>
      </c>
      <c r="AP7376" s="90" t="s">
        <v>15510</v>
      </c>
      <c r="AQ7376" s="22" t="s">
        <v>566</v>
      </c>
      <c r="AR7376" s="22" t="s">
        <v>783</v>
      </c>
      <c r="AS7376" s="56">
        <v>0</v>
      </c>
      <c r="AT7376" s="89">
        <v>41674.463090277779</v>
      </c>
      <c r="AU7376" s="22" t="s">
        <v>15146</v>
      </c>
      <c r="AV7376" s="22" t="s">
        <v>12634</v>
      </c>
    </row>
    <row r="7377" spans="40:48" ht="12.75" customHeight="1" x14ac:dyDescent="0.3">
      <c r="AN7377" s="22" t="s">
        <v>15511</v>
      </c>
      <c r="AO7377" s="22" t="s">
        <v>12643</v>
      </c>
      <c r="AP7377" s="90" t="s">
        <v>15512</v>
      </c>
      <c r="AQ7377" s="22" t="s">
        <v>566</v>
      </c>
      <c r="AR7377" s="22" t="s">
        <v>783</v>
      </c>
      <c r="AS7377" s="56">
        <v>189.30730800000001</v>
      </c>
      <c r="AT7377" s="89">
        <v>41674.463090277779</v>
      </c>
      <c r="AU7377" s="22" t="s">
        <v>15146</v>
      </c>
      <c r="AV7377" s="22" t="s">
        <v>12634</v>
      </c>
    </row>
    <row r="7378" spans="40:48" ht="12.75" customHeight="1" x14ac:dyDescent="0.3">
      <c r="AN7378" s="22" t="s">
        <v>11796</v>
      </c>
      <c r="AO7378" s="22" t="s">
        <v>12643</v>
      </c>
      <c r="AP7378" s="90" t="s">
        <v>11797</v>
      </c>
      <c r="AQ7378" s="22" t="s">
        <v>566</v>
      </c>
      <c r="AR7378" s="22" t="s">
        <v>783</v>
      </c>
      <c r="AS7378" s="56">
        <v>542.32799999999997</v>
      </c>
      <c r="AT7378" s="89">
        <v>42367.405023148145</v>
      </c>
      <c r="AU7378" s="22" t="s">
        <v>15146</v>
      </c>
      <c r="AV7378" s="22" t="s">
        <v>12634</v>
      </c>
    </row>
    <row r="7379" spans="40:48" ht="12.75" customHeight="1" x14ac:dyDescent="0.3">
      <c r="AN7379" s="22" t="s">
        <v>15513</v>
      </c>
      <c r="AO7379" s="22" t="s">
        <v>12643</v>
      </c>
      <c r="AP7379" s="90" t="s">
        <v>15514</v>
      </c>
      <c r="AQ7379" s="22" t="s">
        <v>561</v>
      </c>
      <c r="AR7379" s="22" t="s">
        <v>783</v>
      </c>
      <c r="AS7379" s="56">
        <v>0</v>
      </c>
      <c r="AT7379" s="89">
        <v>42014.507002314815</v>
      </c>
      <c r="AU7379" s="22" t="s">
        <v>15146</v>
      </c>
      <c r="AV7379" s="22" t="s">
        <v>12634</v>
      </c>
    </row>
    <row r="7380" spans="40:48" ht="12.75" customHeight="1" x14ac:dyDescent="0.3">
      <c r="AN7380" s="22" t="s">
        <v>15515</v>
      </c>
      <c r="AO7380" s="22" t="s">
        <v>12643</v>
      </c>
      <c r="AP7380" s="90" t="s">
        <v>15516</v>
      </c>
      <c r="AQ7380" s="22" t="s">
        <v>561</v>
      </c>
      <c r="AR7380" s="22" t="s">
        <v>783</v>
      </c>
      <c r="AS7380" s="56">
        <v>0</v>
      </c>
      <c r="AT7380" s="89">
        <v>42014.507002314815</v>
      </c>
      <c r="AU7380" s="22" t="s">
        <v>15146</v>
      </c>
      <c r="AV7380" s="22" t="s">
        <v>12634</v>
      </c>
    </row>
    <row r="7381" spans="40:48" ht="12.75" customHeight="1" x14ac:dyDescent="0.3">
      <c r="AN7381" s="22" t="s">
        <v>15517</v>
      </c>
      <c r="AO7381" s="22" t="s">
        <v>12643</v>
      </c>
      <c r="AP7381" s="90" t="s">
        <v>15518</v>
      </c>
      <c r="AQ7381" s="22" t="s">
        <v>561</v>
      </c>
      <c r="AR7381" s="22" t="s">
        <v>783</v>
      </c>
      <c r="AS7381" s="56">
        <v>0</v>
      </c>
      <c r="AT7381" s="89">
        <v>42014.507002314815</v>
      </c>
      <c r="AU7381" s="22" t="s">
        <v>15146</v>
      </c>
      <c r="AV7381" s="22" t="s">
        <v>12634</v>
      </c>
    </row>
    <row r="7382" spans="40:48" ht="12.75" customHeight="1" x14ac:dyDescent="0.3">
      <c r="AN7382" s="22" t="s">
        <v>15519</v>
      </c>
      <c r="AO7382" s="22" t="s">
        <v>12643</v>
      </c>
      <c r="AP7382" s="90" t="s">
        <v>15520</v>
      </c>
      <c r="AQ7382" s="22" t="s">
        <v>561</v>
      </c>
      <c r="AR7382" s="22" t="s">
        <v>783</v>
      </c>
      <c r="AS7382" s="56">
        <v>0</v>
      </c>
      <c r="AT7382" s="89">
        <v>42014.507002314815</v>
      </c>
      <c r="AU7382" s="22" t="s">
        <v>15146</v>
      </c>
      <c r="AV7382" s="22" t="s">
        <v>12634</v>
      </c>
    </row>
    <row r="7383" spans="40:48" ht="12.75" customHeight="1" x14ac:dyDescent="0.3">
      <c r="AN7383" s="22" t="s">
        <v>11837</v>
      </c>
      <c r="AO7383" s="22" t="s">
        <v>12643</v>
      </c>
      <c r="AP7383" s="90" t="s">
        <v>11838</v>
      </c>
      <c r="AQ7383" s="22" t="s">
        <v>566</v>
      </c>
      <c r="AR7383" s="22" t="s">
        <v>783</v>
      </c>
      <c r="AS7383" s="56">
        <v>290.74020200000001</v>
      </c>
      <c r="AT7383" s="89">
        <v>41989.709131944444</v>
      </c>
      <c r="AU7383" s="22" t="s">
        <v>15146</v>
      </c>
      <c r="AV7383" s="22" t="s">
        <v>12634</v>
      </c>
    </row>
    <row r="7384" spans="40:48" ht="12.75" customHeight="1" x14ac:dyDescent="0.3">
      <c r="AN7384" s="22" t="s">
        <v>15521</v>
      </c>
      <c r="AO7384" s="22" t="s">
        <v>12643</v>
      </c>
      <c r="AP7384" s="90" t="s">
        <v>15522</v>
      </c>
      <c r="AQ7384" s="22" t="s">
        <v>561</v>
      </c>
      <c r="AR7384" s="22" t="s">
        <v>783</v>
      </c>
      <c r="AS7384" s="56">
        <v>0</v>
      </c>
      <c r="AT7384" s="89">
        <v>42014.507002314815</v>
      </c>
      <c r="AU7384" s="22" t="s">
        <v>15146</v>
      </c>
      <c r="AV7384" s="22" t="s">
        <v>12634</v>
      </c>
    </row>
    <row r="7385" spans="40:48" ht="12.75" customHeight="1" x14ac:dyDescent="0.3">
      <c r="AN7385" s="22" t="s">
        <v>15523</v>
      </c>
      <c r="AO7385" s="22" t="s">
        <v>12643</v>
      </c>
      <c r="AP7385" s="90" t="s">
        <v>15524</v>
      </c>
      <c r="AQ7385" s="22" t="s">
        <v>566</v>
      </c>
      <c r="AR7385" s="22" t="s">
        <v>783</v>
      </c>
      <c r="AS7385" s="56">
        <v>223.86</v>
      </c>
      <c r="AT7385" s="89">
        <v>42374.392199074071</v>
      </c>
      <c r="AU7385" s="22" t="s">
        <v>15146</v>
      </c>
      <c r="AV7385" s="22" t="s">
        <v>12634</v>
      </c>
    </row>
    <row r="7386" spans="40:48" ht="12.75" customHeight="1" x14ac:dyDescent="0.3">
      <c r="AN7386" s="22" t="s">
        <v>15525</v>
      </c>
      <c r="AO7386" s="22" t="s">
        <v>12643</v>
      </c>
      <c r="AP7386" s="90" t="s">
        <v>15526</v>
      </c>
      <c r="AQ7386" s="22" t="s">
        <v>566</v>
      </c>
      <c r="AR7386" s="22" t="s">
        <v>783</v>
      </c>
      <c r="AS7386" s="56">
        <v>0</v>
      </c>
      <c r="AT7386" s="89">
        <v>42012.708634259259</v>
      </c>
      <c r="AU7386" s="22" t="s">
        <v>15146</v>
      </c>
      <c r="AV7386" s="22" t="s">
        <v>12634</v>
      </c>
    </row>
    <row r="7387" spans="40:48" ht="12.75" customHeight="1" x14ac:dyDescent="0.3">
      <c r="AN7387" s="22" t="s">
        <v>15527</v>
      </c>
      <c r="AO7387" s="22" t="s">
        <v>12643</v>
      </c>
      <c r="AP7387" s="90" t="s">
        <v>15528</v>
      </c>
      <c r="AQ7387" s="22" t="s">
        <v>566</v>
      </c>
      <c r="AR7387" s="22" t="s">
        <v>783</v>
      </c>
      <c r="AS7387" s="56">
        <v>943.78750000000002</v>
      </c>
      <c r="AT7387" s="89">
        <v>42366.490162037036</v>
      </c>
      <c r="AU7387" s="22" t="s">
        <v>15146</v>
      </c>
      <c r="AV7387" s="22" t="s">
        <v>12634</v>
      </c>
    </row>
    <row r="7388" spans="40:48" ht="12.75" customHeight="1" x14ac:dyDescent="0.3">
      <c r="AN7388" s="22" t="s">
        <v>15529</v>
      </c>
      <c r="AO7388" s="22" t="s">
        <v>12643</v>
      </c>
      <c r="AP7388" s="90" t="s">
        <v>15530</v>
      </c>
      <c r="AQ7388" s="22" t="s">
        <v>566</v>
      </c>
      <c r="AR7388" s="22" t="s">
        <v>783</v>
      </c>
      <c r="AS7388" s="56">
        <v>0</v>
      </c>
      <c r="AT7388" s="89">
        <v>42751.486655092594</v>
      </c>
      <c r="AU7388" s="22" t="s">
        <v>15146</v>
      </c>
      <c r="AV7388" s="22" t="s">
        <v>12634</v>
      </c>
    </row>
    <row r="7389" spans="40:48" ht="12.75" customHeight="1" x14ac:dyDescent="0.3">
      <c r="AN7389" s="22" t="s">
        <v>15531</v>
      </c>
      <c r="AO7389" s="22" t="s">
        <v>12643</v>
      </c>
      <c r="AP7389" s="90" t="s">
        <v>15532</v>
      </c>
      <c r="AQ7389" s="22" t="s">
        <v>566</v>
      </c>
      <c r="AR7389" s="22" t="s">
        <v>783</v>
      </c>
      <c r="AS7389" s="56">
        <v>0</v>
      </c>
      <c r="AT7389" s="89">
        <v>42367.405023148145</v>
      </c>
      <c r="AU7389" s="22" t="s">
        <v>15146</v>
      </c>
      <c r="AV7389" s="22" t="s">
        <v>12634</v>
      </c>
    </row>
    <row r="7390" spans="40:48" ht="12.75" customHeight="1" x14ac:dyDescent="0.3">
      <c r="AN7390" s="22" t="s">
        <v>15533</v>
      </c>
      <c r="AO7390" s="22" t="s">
        <v>12643</v>
      </c>
      <c r="AP7390" s="90" t="s">
        <v>15534</v>
      </c>
      <c r="AQ7390" s="22" t="s">
        <v>530</v>
      </c>
      <c r="AR7390" s="22" t="s">
        <v>783</v>
      </c>
      <c r="AS7390" s="56">
        <v>1.0983609999999999</v>
      </c>
      <c r="AT7390" s="89">
        <v>41621.457268518519</v>
      </c>
      <c r="AU7390" s="22" t="s">
        <v>15468</v>
      </c>
      <c r="AV7390" s="22" t="s">
        <v>12634</v>
      </c>
    </row>
    <row r="7391" spans="40:48" ht="12.75" customHeight="1" x14ac:dyDescent="0.3">
      <c r="AN7391" s="22" t="s">
        <v>15535</v>
      </c>
      <c r="AO7391" s="22" t="s">
        <v>12643</v>
      </c>
      <c r="AP7391" s="90" t="s">
        <v>15536</v>
      </c>
      <c r="AQ7391" s="22" t="s">
        <v>566</v>
      </c>
      <c r="AR7391" s="22" t="s">
        <v>783</v>
      </c>
      <c r="AS7391" s="56">
        <v>0</v>
      </c>
      <c r="AT7391" s="89">
        <v>41621.457268518519</v>
      </c>
      <c r="AU7391" s="22" t="s">
        <v>15468</v>
      </c>
      <c r="AV7391" s="22" t="s">
        <v>12634</v>
      </c>
    </row>
    <row r="7392" spans="40:48" ht="12.75" customHeight="1" x14ac:dyDescent="0.3">
      <c r="AN7392" s="22" t="s">
        <v>15537</v>
      </c>
      <c r="AO7392" s="22" t="s">
        <v>12643</v>
      </c>
      <c r="AP7392" s="90" t="s">
        <v>15538</v>
      </c>
      <c r="AQ7392" s="22" t="s">
        <v>561</v>
      </c>
      <c r="AR7392" s="22" t="s">
        <v>783</v>
      </c>
      <c r="AS7392" s="56">
        <v>0</v>
      </c>
      <c r="AT7392" s="89">
        <v>42014.507002314815</v>
      </c>
      <c r="AU7392" s="22" t="s">
        <v>15468</v>
      </c>
      <c r="AV7392" s="22" t="s">
        <v>12634</v>
      </c>
    </row>
    <row r="7393" spans="40:48" ht="12.75" customHeight="1" x14ac:dyDescent="0.3">
      <c r="AN7393" s="22" t="s">
        <v>15539</v>
      </c>
      <c r="AO7393" s="22" t="s">
        <v>12643</v>
      </c>
      <c r="AP7393" s="90" t="s">
        <v>15540</v>
      </c>
      <c r="AQ7393" s="22" t="s">
        <v>566</v>
      </c>
      <c r="AR7393" s="22" t="s">
        <v>783</v>
      </c>
      <c r="AS7393" s="56">
        <v>0</v>
      </c>
      <c r="AT7393" s="89">
        <v>42367.690821759257</v>
      </c>
      <c r="AU7393" s="22" t="s">
        <v>15468</v>
      </c>
      <c r="AV7393" s="22" t="s">
        <v>12634</v>
      </c>
    </row>
    <row r="7394" spans="40:48" ht="12.75" customHeight="1" x14ac:dyDescent="0.3">
      <c r="AN7394" s="22" t="s">
        <v>15541</v>
      </c>
      <c r="AO7394" s="22" t="s">
        <v>12643</v>
      </c>
      <c r="AP7394" s="90" t="s">
        <v>15542</v>
      </c>
      <c r="AQ7394" s="22" t="s">
        <v>566</v>
      </c>
      <c r="AR7394" s="22" t="s">
        <v>783</v>
      </c>
      <c r="AS7394" s="56">
        <v>0</v>
      </c>
      <c r="AT7394" s="89">
        <v>42014.507002314815</v>
      </c>
      <c r="AU7394" s="22" t="s">
        <v>15468</v>
      </c>
      <c r="AV7394" s="22" t="s">
        <v>12634</v>
      </c>
    </row>
    <row r="7395" spans="40:48" ht="12.75" customHeight="1" x14ac:dyDescent="0.3">
      <c r="AN7395" s="22" t="s">
        <v>15543</v>
      </c>
      <c r="AO7395" s="22" t="s">
        <v>12643</v>
      </c>
      <c r="AP7395" s="90" t="s">
        <v>15544</v>
      </c>
      <c r="AQ7395" s="22" t="s">
        <v>566</v>
      </c>
      <c r="AR7395" s="22" t="s">
        <v>783</v>
      </c>
      <c r="AS7395" s="56">
        <v>0</v>
      </c>
      <c r="AT7395" s="89">
        <v>42367.653877314813</v>
      </c>
      <c r="AU7395" s="22" t="s">
        <v>15468</v>
      </c>
      <c r="AV7395" s="22" t="s">
        <v>12634</v>
      </c>
    </row>
    <row r="7396" spans="40:48" ht="12.75" customHeight="1" x14ac:dyDescent="0.3">
      <c r="AN7396" s="22" t="s">
        <v>15545</v>
      </c>
      <c r="AO7396" s="22" t="s">
        <v>12643</v>
      </c>
      <c r="AP7396" s="90" t="s">
        <v>15546</v>
      </c>
      <c r="AQ7396" s="22" t="s">
        <v>561</v>
      </c>
      <c r="AR7396" s="22" t="s">
        <v>783</v>
      </c>
      <c r="AS7396" s="56">
        <v>0</v>
      </c>
      <c r="AT7396" s="89">
        <v>42014.507002314815</v>
      </c>
      <c r="AU7396" s="22" t="s">
        <v>15468</v>
      </c>
      <c r="AV7396" s="22" t="s">
        <v>12634</v>
      </c>
    </row>
    <row r="7397" spans="40:48" ht="12.75" customHeight="1" x14ac:dyDescent="0.3">
      <c r="AN7397" s="22" t="s">
        <v>8142</v>
      </c>
      <c r="AO7397" s="22" t="s">
        <v>12643</v>
      </c>
      <c r="AP7397" s="90" t="s">
        <v>8143</v>
      </c>
      <c r="AQ7397" s="22" t="s">
        <v>566</v>
      </c>
      <c r="AR7397" s="22" t="s">
        <v>783</v>
      </c>
      <c r="AS7397" s="56">
        <v>5.55</v>
      </c>
      <c r="AT7397" s="89">
        <v>41621.457268518519</v>
      </c>
      <c r="AU7397" s="22" t="s">
        <v>15468</v>
      </c>
      <c r="AV7397" s="22" t="s">
        <v>12634</v>
      </c>
    </row>
    <row r="7398" spans="40:48" ht="12.75" customHeight="1" x14ac:dyDescent="0.3">
      <c r="AN7398" s="22" t="s">
        <v>15547</v>
      </c>
      <c r="AO7398" s="22" t="s">
        <v>12643</v>
      </c>
      <c r="AP7398" s="90" t="s">
        <v>15548</v>
      </c>
      <c r="AQ7398" s="22" t="s">
        <v>566</v>
      </c>
      <c r="AR7398" s="22" t="s">
        <v>783</v>
      </c>
      <c r="AS7398" s="56">
        <v>0</v>
      </c>
      <c r="AT7398" s="89">
        <v>42368.408425925925</v>
      </c>
      <c r="AU7398" s="22" t="s">
        <v>15468</v>
      </c>
      <c r="AV7398" s="22" t="s">
        <v>12634</v>
      </c>
    </row>
    <row r="7399" spans="40:48" ht="12.75" customHeight="1" x14ac:dyDescent="0.3">
      <c r="AN7399" s="22" t="s">
        <v>15549</v>
      </c>
      <c r="AO7399" s="22" t="s">
        <v>12643</v>
      </c>
      <c r="AP7399" s="90" t="s">
        <v>15550</v>
      </c>
      <c r="AQ7399" s="22" t="s">
        <v>566</v>
      </c>
      <c r="AR7399" s="22" t="s">
        <v>783</v>
      </c>
      <c r="AS7399" s="56">
        <v>0</v>
      </c>
      <c r="AT7399" s="89">
        <v>42461.487280092595</v>
      </c>
      <c r="AU7399" s="22" t="s">
        <v>15468</v>
      </c>
      <c r="AV7399" s="22" t="s">
        <v>12634</v>
      </c>
    </row>
    <row r="7400" spans="40:48" ht="12.75" customHeight="1" x14ac:dyDescent="0.3">
      <c r="AN7400" s="22" t="s">
        <v>15551</v>
      </c>
      <c r="AO7400" s="22" t="s">
        <v>12643</v>
      </c>
      <c r="AP7400" s="90" t="s">
        <v>15552</v>
      </c>
      <c r="AQ7400" s="22" t="s">
        <v>566</v>
      </c>
      <c r="AR7400" s="22" t="s">
        <v>783</v>
      </c>
      <c r="AS7400" s="56">
        <v>0</v>
      </c>
      <c r="AT7400" s="89">
        <v>42367.653877314813</v>
      </c>
      <c r="AU7400" s="22" t="s">
        <v>15468</v>
      </c>
      <c r="AV7400" s="22" t="s">
        <v>12634</v>
      </c>
    </row>
    <row r="7401" spans="40:48" ht="12.75" customHeight="1" x14ac:dyDescent="0.3">
      <c r="AN7401" s="22" t="s">
        <v>15553</v>
      </c>
      <c r="AO7401" s="22" t="s">
        <v>12643</v>
      </c>
      <c r="AP7401" s="90" t="s">
        <v>15554</v>
      </c>
      <c r="AQ7401" s="22" t="s">
        <v>561</v>
      </c>
      <c r="AR7401" s="22" t="s">
        <v>783</v>
      </c>
      <c r="AS7401" s="56">
        <v>0</v>
      </c>
      <c r="AT7401" s="89">
        <v>42014.507002314815</v>
      </c>
      <c r="AU7401" s="22" t="s">
        <v>15468</v>
      </c>
      <c r="AV7401" s="22" t="s">
        <v>12634</v>
      </c>
    </row>
    <row r="7402" spans="40:48" ht="12.75" customHeight="1" x14ac:dyDescent="0.3">
      <c r="AN7402" s="22" t="s">
        <v>15555</v>
      </c>
      <c r="AO7402" s="22" t="s">
        <v>12643</v>
      </c>
      <c r="AP7402" s="90" t="s">
        <v>15556</v>
      </c>
      <c r="AQ7402" s="22" t="s">
        <v>566</v>
      </c>
      <c r="AR7402" s="22" t="s">
        <v>783</v>
      </c>
      <c r="AS7402" s="56">
        <v>0</v>
      </c>
      <c r="AT7402" s="89">
        <v>42367.653877314813</v>
      </c>
      <c r="AU7402" s="22" t="s">
        <v>15468</v>
      </c>
      <c r="AV7402" s="22" t="s">
        <v>12634</v>
      </c>
    </row>
    <row r="7403" spans="40:48" ht="12.75" customHeight="1" x14ac:dyDescent="0.3">
      <c r="AN7403" s="22" t="s">
        <v>15557</v>
      </c>
      <c r="AO7403" s="22" t="s">
        <v>12643</v>
      </c>
      <c r="AP7403" s="90" t="s">
        <v>15558</v>
      </c>
      <c r="AQ7403" s="22" t="s">
        <v>566</v>
      </c>
      <c r="AR7403" s="22" t="s">
        <v>783</v>
      </c>
      <c r="AS7403" s="56">
        <v>0</v>
      </c>
      <c r="AT7403" s="89">
        <v>42367.653877314813</v>
      </c>
      <c r="AU7403" s="22" t="s">
        <v>15468</v>
      </c>
      <c r="AV7403" s="22" t="s">
        <v>12634</v>
      </c>
    </row>
    <row r="7404" spans="40:48" ht="12.75" customHeight="1" x14ac:dyDescent="0.3">
      <c r="AN7404" s="22" t="s">
        <v>15559</v>
      </c>
      <c r="AO7404" s="22" t="s">
        <v>12643</v>
      </c>
      <c r="AP7404" s="90" t="s">
        <v>15560</v>
      </c>
      <c r="AQ7404" s="22" t="s">
        <v>561</v>
      </c>
      <c r="AR7404" s="22" t="s">
        <v>783</v>
      </c>
      <c r="AS7404" s="56">
        <v>0</v>
      </c>
      <c r="AT7404" s="89">
        <v>42014.507002314815</v>
      </c>
      <c r="AU7404" s="22" t="s">
        <v>15468</v>
      </c>
      <c r="AV7404" s="22" t="s">
        <v>12634</v>
      </c>
    </row>
    <row r="7405" spans="40:48" ht="12.75" customHeight="1" x14ac:dyDescent="0.3">
      <c r="AN7405" s="22" t="s">
        <v>15561</v>
      </c>
      <c r="AO7405" s="22" t="s">
        <v>12643</v>
      </c>
      <c r="AP7405" s="90" t="s">
        <v>15562</v>
      </c>
      <c r="AQ7405" s="22" t="s">
        <v>566</v>
      </c>
      <c r="AR7405" s="22" t="s">
        <v>783</v>
      </c>
      <c r="AS7405" s="56">
        <v>230</v>
      </c>
      <c r="AT7405" s="89">
        <v>42367.653877314813</v>
      </c>
      <c r="AU7405" s="22" t="s">
        <v>15468</v>
      </c>
      <c r="AV7405" s="22" t="s">
        <v>12634</v>
      </c>
    </row>
    <row r="7406" spans="40:48" ht="12.75" customHeight="1" x14ac:dyDescent="0.3">
      <c r="AN7406" s="22" t="s">
        <v>15563</v>
      </c>
      <c r="AO7406" s="22" t="s">
        <v>12643</v>
      </c>
      <c r="AP7406" s="90" t="s">
        <v>15564</v>
      </c>
      <c r="AQ7406" s="22" t="s">
        <v>566</v>
      </c>
      <c r="AR7406" s="22" t="s">
        <v>783</v>
      </c>
      <c r="AS7406" s="56">
        <v>38.704286000000003</v>
      </c>
      <c r="AT7406" s="89">
        <v>41621.457268518519</v>
      </c>
      <c r="AU7406" s="22" t="s">
        <v>15468</v>
      </c>
      <c r="AV7406" s="22" t="s">
        <v>12634</v>
      </c>
    </row>
    <row r="7407" spans="40:48" ht="12.75" customHeight="1" x14ac:dyDescent="0.3">
      <c r="AN7407" s="22" t="s">
        <v>7715</v>
      </c>
      <c r="AO7407" s="22" t="s">
        <v>12643</v>
      </c>
      <c r="AP7407" s="90" t="s">
        <v>7716</v>
      </c>
      <c r="AQ7407" s="22" t="s">
        <v>566</v>
      </c>
      <c r="AR7407" s="22" t="s">
        <v>783</v>
      </c>
      <c r="AS7407" s="56">
        <v>30.4</v>
      </c>
      <c r="AT7407" s="89">
        <v>41987.783506944441</v>
      </c>
      <c r="AU7407" s="22" t="s">
        <v>15468</v>
      </c>
      <c r="AV7407" s="22" t="s">
        <v>12634</v>
      </c>
    </row>
    <row r="7408" spans="40:48" ht="12.75" customHeight="1" x14ac:dyDescent="0.3">
      <c r="AN7408" s="22" t="s">
        <v>7711</v>
      </c>
      <c r="AO7408" s="22" t="s">
        <v>12643</v>
      </c>
      <c r="AP7408" s="90" t="s">
        <v>7712</v>
      </c>
      <c r="AQ7408" s="22" t="s">
        <v>566</v>
      </c>
      <c r="AR7408" s="22" t="s">
        <v>783</v>
      </c>
      <c r="AS7408" s="56">
        <v>48</v>
      </c>
      <c r="AT7408" s="89">
        <v>42452.700925925928</v>
      </c>
      <c r="AU7408" s="22" t="s">
        <v>15468</v>
      </c>
      <c r="AV7408" s="22" t="s">
        <v>12634</v>
      </c>
    </row>
    <row r="7409" spans="40:48" ht="12.75" customHeight="1" x14ac:dyDescent="0.3">
      <c r="AN7409" s="22" t="s">
        <v>15565</v>
      </c>
      <c r="AO7409" s="22" t="s">
        <v>12643</v>
      </c>
      <c r="AP7409" s="90" t="s">
        <v>15566</v>
      </c>
      <c r="AQ7409" s="22" t="s">
        <v>566</v>
      </c>
      <c r="AR7409" s="22" t="s">
        <v>783</v>
      </c>
      <c r="AS7409" s="56">
        <v>0</v>
      </c>
      <c r="AT7409" s="89">
        <v>42461.600011574075</v>
      </c>
      <c r="AU7409" s="22" t="s">
        <v>15097</v>
      </c>
      <c r="AV7409" s="22" t="s">
        <v>12634</v>
      </c>
    </row>
    <row r="7410" spans="40:48" ht="12.75" customHeight="1" x14ac:dyDescent="0.3">
      <c r="AN7410" s="22" t="s">
        <v>3783</v>
      </c>
      <c r="AO7410" s="22" t="s">
        <v>12643</v>
      </c>
      <c r="AP7410" s="90" t="s">
        <v>3784</v>
      </c>
      <c r="AQ7410" s="22" t="s">
        <v>566</v>
      </c>
      <c r="AR7410" s="22" t="s">
        <v>783</v>
      </c>
      <c r="AS7410" s="56">
        <v>329</v>
      </c>
      <c r="AT7410" s="89">
        <v>42461.592314814814</v>
      </c>
      <c r="AU7410" s="22" t="s">
        <v>15097</v>
      </c>
      <c r="AV7410" s="22" t="s">
        <v>12634</v>
      </c>
    </row>
    <row r="7411" spans="40:48" ht="12.75" customHeight="1" x14ac:dyDescent="0.3">
      <c r="AN7411" s="22" t="s">
        <v>3785</v>
      </c>
      <c r="AO7411" s="22" t="s">
        <v>12643</v>
      </c>
      <c r="AP7411" s="90" t="s">
        <v>3786</v>
      </c>
      <c r="AQ7411" s="22" t="s">
        <v>566</v>
      </c>
      <c r="AR7411" s="22" t="s">
        <v>783</v>
      </c>
      <c r="AS7411" s="56">
        <v>299</v>
      </c>
      <c r="AT7411" s="89">
        <v>42748.827731481484</v>
      </c>
      <c r="AU7411" s="22" t="s">
        <v>15097</v>
      </c>
      <c r="AV7411" s="22" t="s">
        <v>12634</v>
      </c>
    </row>
    <row r="7412" spans="40:48" ht="12.75" customHeight="1" x14ac:dyDescent="0.3">
      <c r="AN7412" s="22" t="s">
        <v>15567</v>
      </c>
      <c r="AO7412" s="22" t="s">
        <v>12643</v>
      </c>
      <c r="AP7412" s="90" t="s">
        <v>15568</v>
      </c>
      <c r="AQ7412" s="22" t="s">
        <v>566</v>
      </c>
      <c r="AR7412" s="22" t="s">
        <v>783</v>
      </c>
      <c r="AS7412" s="56">
        <v>0</v>
      </c>
      <c r="AT7412" s="89">
        <v>42461.592314814814</v>
      </c>
      <c r="AU7412" s="22" t="s">
        <v>15097</v>
      </c>
      <c r="AV7412" s="22" t="s">
        <v>12634</v>
      </c>
    </row>
    <row r="7413" spans="40:48" ht="12.75" customHeight="1" x14ac:dyDescent="0.3">
      <c r="AN7413" s="22" t="s">
        <v>15569</v>
      </c>
      <c r="AO7413" s="22" t="s">
        <v>12643</v>
      </c>
      <c r="AP7413" s="90" t="s">
        <v>15570</v>
      </c>
      <c r="AQ7413" s="22" t="s">
        <v>566</v>
      </c>
      <c r="AR7413" s="22" t="s">
        <v>783</v>
      </c>
      <c r="AS7413" s="56">
        <v>42</v>
      </c>
      <c r="AT7413" s="89">
        <v>42461.60355324074</v>
      </c>
      <c r="AU7413" s="22" t="s">
        <v>15571</v>
      </c>
      <c r="AV7413" s="22" t="s">
        <v>12634</v>
      </c>
    </row>
    <row r="7414" spans="40:48" ht="12.75" customHeight="1" x14ac:dyDescent="0.3">
      <c r="AN7414" s="22" t="s">
        <v>15572</v>
      </c>
      <c r="AO7414" s="22" t="s">
        <v>12643</v>
      </c>
      <c r="AP7414" s="90" t="s">
        <v>15573</v>
      </c>
      <c r="AQ7414" s="22" t="s">
        <v>566</v>
      </c>
      <c r="AR7414" s="22" t="s">
        <v>783</v>
      </c>
      <c r="AS7414" s="56">
        <v>0</v>
      </c>
      <c r="AT7414" s="89">
        <v>42461.60355324074</v>
      </c>
      <c r="AU7414" s="22" t="s">
        <v>15097</v>
      </c>
      <c r="AV7414" s="22" t="s">
        <v>12634</v>
      </c>
    </row>
    <row r="7415" spans="40:48" ht="12.75" customHeight="1" x14ac:dyDescent="0.3">
      <c r="AN7415" s="22" t="s">
        <v>15574</v>
      </c>
      <c r="AO7415" s="22" t="s">
        <v>12643</v>
      </c>
      <c r="AP7415" s="90" t="s">
        <v>15575</v>
      </c>
      <c r="AQ7415" s="22" t="s">
        <v>566</v>
      </c>
      <c r="AR7415" s="22" t="s">
        <v>783</v>
      </c>
      <c r="AS7415" s="56">
        <v>46</v>
      </c>
      <c r="AT7415" s="89">
        <v>42748.827731481484</v>
      </c>
      <c r="AU7415" s="22" t="s">
        <v>15097</v>
      </c>
      <c r="AV7415" s="22" t="s">
        <v>12634</v>
      </c>
    </row>
    <row r="7416" spans="40:48" ht="12.75" customHeight="1" x14ac:dyDescent="0.3">
      <c r="AN7416" s="22" t="s">
        <v>15576</v>
      </c>
      <c r="AO7416" s="22" t="s">
        <v>12643</v>
      </c>
      <c r="AP7416" s="90" t="s">
        <v>15577</v>
      </c>
      <c r="AQ7416" s="22" t="s">
        <v>566</v>
      </c>
      <c r="AR7416" s="22" t="s">
        <v>783</v>
      </c>
      <c r="AS7416" s="56">
        <v>40</v>
      </c>
      <c r="AT7416" s="89">
        <v>42461.600011574075</v>
      </c>
      <c r="AU7416" s="22" t="s">
        <v>15571</v>
      </c>
      <c r="AV7416" s="22" t="s">
        <v>12634</v>
      </c>
    </row>
    <row r="7417" spans="40:48" ht="12.75" customHeight="1" x14ac:dyDescent="0.3">
      <c r="AN7417" s="22" t="s">
        <v>15578</v>
      </c>
      <c r="AO7417" s="22" t="s">
        <v>12643</v>
      </c>
      <c r="AP7417" s="90" t="s">
        <v>15579</v>
      </c>
      <c r="AQ7417" s="22" t="s">
        <v>566</v>
      </c>
      <c r="AR7417" s="22" t="s">
        <v>783</v>
      </c>
      <c r="AS7417" s="56">
        <v>0</v>
      </c>
      <c r="AT7417" s="89">
        <v>42461.600011574075</v>
      </c>
      <c r="AU7417" s="22" t="s">
        <v>15571</v>
      </c>
      <c r="AV7417" s="22" t="s">
        <v>12634</v>
      </c>
    </row>
    <row r="7418" spans="40:48" ht="12.75" customHeight="1" x14ac:dyDescent="0.3">
      <c r="AN7418" s="22" t="s">
        <v>5145</v>
      </c>
      <c r="AO7418" s="22" t="s">
        <v>12643</v>
      </c>
      <c r="AP7418" s="90" t="s">
        <v>5146</v>
      </c>
      <c r="AQ7418" s="22" t="s">
        <v>566</v>
      </c>
      <c r="AR7418" s="22" t="s">
        <v>783</v>
      </c>
      <c r="AS7418" s="56">
        <v>130</v>
      </c>
      <c r="AT7418" s="89">
        <v>41621.457268518519</v>
      </c>
      <c r="AU7418" s="22" t="s">
        <v>15580</v>
      </c>
      <c r="AV7418" s="22" t="s">
        <v>12634</v>
      </c>
    </row>
    <row r="7419" spans="40:48" ht="12.75" customHeight="1" x14ac:dyDescent="0.3">
      <c r="AN7419" s="22" t="s">
        <v>15581</v>
      </c>
      <c r="AO7419" s="22" t="s">
        <v>12643</v>
      </c>
      <c r="AP7419" s="90" t="s">
        <v>15582</v>
      </c>
      <c r="AQ7419" s="22" t="s">
        <v>566</v>
      </c>
      <c r="AR7419" s="22" t="s">
        <v>783</v>
      </c>
      <c r="AS7419" s="56">
        <v>2.5</v>
      </c>
      <c r="AT7419" s="89">
        <v>42012.507511574076</v>
      </c>
      <c r="AU7419" s="22" t="s">
        <v>15583</v>
      </c>
      <c r="AV7419" s="22" t="s">
        <v>12634</v>
      </c>
    </row>
    <row r="7420" spans="40:48" ht="12.75" customHeight="1" x14ac:dyDescent="0.3">
      <c r="AN7420" s="22" t="s">
        <v>12613</v>
      </c>
      <c r="AO7420" s="22" t="s">
        <v>12643</v>
      </c>
      <c r="AP7420" s="90" t="s">
        <v>12614</v>
      </c>
      <c r="AQ7420" s="22" t="s">
        <v>1984</v>
      </c>
      <c r="AR7420" s="22" t="s">
        <v>783</v>
      </c>
      <c r="AS7420" s="56">
        <v>170</v>
      </c>
      <c r="AT7420" s="89">
        <v>41621.457268518519</v>
      </c>
      <c r="AU7420" s="22" t="s">
        <v>15584</v>
      </c>
      <c r="AV7420" s="22" t="s">
        <v>12634</v>
      </c>
    </row>
    <row r="7421" spans="40:48" ht="12.75" customHeight="1" x14ac:dyDescent="0.3">
      <c r="AN7421" s="22" t="s">
        <v>12609</v>
      </c>
      <c r="AO7421" s="22" t="s">
        <v>12643</v>
      </c>
      <c r="AP7421" s="90" t="s">
        <v>12610</v>
      </c>
      <c r="AQ7421" s="22" t="s">
        <v>1984</v>
      </c>
      <c r="AR7421" s="22" t="s">
        <v>783</v>
      </c>
      <c r="AS7421" s="56">
        <v>170</v>
      </c>
      <c r="AT7421" s="89">
        <v>41621.457268518519</v>
      </c>
      <c r="AU7421" s="22" t="s">
        <v>15584</v>
      </c>
      <c r="AV7421" s="22" t="s">
        <v>12634</v>
      </c>
    </row>
    <row r="7422" spans="40:48" ht="12.75" customHeight="1" x14ac:dyDescent="0.3">
      <c r="AN7422" s="22" t="s">
        <v>12611</v>
      </c>
      <c r="AO7422" s="22" t="s">
        <v>12643</v>
      </c>
      <c r="AP7422" s="90" t="s">
        <v>12612</v>
      </c>
      <c r="AQ7422" s="22" t="s">
        <v>1984</v>
      </c>
      <c r="AR7422" s="22" t="s">
        <v>783</v>
      </c>
      <c r="AS7422" s="56">
        <v>170</v>
      </c>
      <c r="AT7422" s="89">
        <v>41621.457268518519</v>
      </c>
      <c r="AU7422" s="22" t="s">
        <v>15584</v>
      </c>
      <c r="AV7422" s="22" t="s">
        <v>12634</v>
      </c>
    </row>
    <row r="7423" spans="40:48" ht="12.75" customHeight="1" x14ac:dyDescent="0.3">
      <c r="AN7423" s="22" t="s">
        <v>12607</v>
      </c>
      <c r="AO7423" s="22" t="s">
        <v>12643</v>
      </c>
      <c r="AP7423" s="90" t="s">
        <v>12608</v>
      </c>
      <c r="AQ7423" s="22" t="s">
        <v>1984</v>
      </c>
      <c r="AR7423" s="22" t="s">
        <v>783</v>
      </c>
      <c r="AS7423" s="56">
        <v>170</v>
      </c>
      <c r="AT7423" s="89">
        <v>41621.457268518519</v>
      </c>
      <c r="AU7423" s="22" t="s">
        <v>15584</v>
      </c>
      <c r="AV7423" s="22" t="s">
        <v>12634</v>
      </c>
    </row>
    <row r="7424" spans="40:48" ht="12.75" customHeight="1" x14ac:dyDescent="0.3">
      <c r="AN7424" s="22" t="s">
        <v>7452</v>
      </c>
      <c r="AO7424" s="22" t="s">
        <v>12643</v>
      </c>
      <c r="AP7424" s="90" t="s">
        <v>7453</v>
      </c>
      <c r="AQ7424" s="22" t="s">
        <v>566</v>
      </c>
      <c r="AR7424" s="22" t="s">
        <v>783</v>
      </c>
      <c r="AS7424" s="56">
        <v>27</v>
      </c>
      <c r="AT7424" s="89">
        <v>42012.507511574076</v>
      </c>
      <c r="AU7424" s="22" t="s">
        <v>15583</v>
      </c>
      <c r="AV7424" s="22" t="s">
        <v>12634</v>
      </c>
    </row>
    <row r="7425" spans="40:48" ht="12.75" customHeight="1" x14ac:dyDescent="0.3">
      <c r="AN7425" s="22" t="s">
        <v>7880</v>
      </c>
      <c r="AO7425" s="22" t="s">
        <v>12643</v>
      </c>
      <c r="AP7425" s="90" t="s">
        <v>7881</v>
      </c>
      <c r="AQ7425" s="22" t="s">
        <v>566</v>
      </c>
      <c r="AR7425" s="22" t="s">
        <v>783</v>
      </c>
      <c r="AS7425" s="56">
        <v>35</v>
      </c>
      <c r="AT7425" s="89">
        <v>41621.457268518519</v>
      </c>
      <c r="AU7425" s="22" t="s">
        <v>15583</v>
      </c>
      <c r="AV7425" s="22" t="s">
        <v>12634</v>
      </c>
    </row>
    <row r="7426" spans="40:48" ht="12.75" customHeight="1" x14ac:dyDescent="0.3">
      <c r="AN7426" s="22" t="s">
        <v>15585</v>
      </c>
      <c r="AO7426" s="22" t="s">
        <v>12643</v>
      </c>
      <c r="AP7426" s="90" t="s">
        <v>15586</v>
      </c>
      <c r="AQ7426" s="22" t="s">
        <v>566</v>
      </c>
      <c r="AR7426" s="22" t="s">
        <v>783</v>
      </c>
      <c r="AS7426" s="56">
        <v>11</v>
      </c>
      <c r="AT7426" s="89">
        <v>42012.507511574076</v>
      </c>
      <c r="AU7426" s="22" t="s">
        <v>15583</v>
      </c>
      <c r="AV7426" s="22" t="s">
        <v>12634</v>
      </c>
    </row>
    <row r="7427" spans="40:48" ht="12.75" customHeight="1" x14ac:dyDescent="0.3">
      <c r="AN7427" s="22" t="s">
        <v>9628</v>
      </c>
      <c r="AO7427" s="22" t="s">
        <v>12643</v>
      </c>
      <c r="AP7427" s="90" t="s">
        <v>9629</v>
      </c>
      <c r="AQ7427" s="22" t="s">
        <v>566</v>
      </c>
      <c r="AR7427" s="22" t="s">
        <v>783</v>
      </c>
      <c r="AS7427" s="56">
        <v>4.6500000000000004</v>
      </c>
      <c r="AT7427" s="89">
        <v>42012.507511574076</v>
      </c>
      <c r="AU7427" s="22" t="s">
        <v>15583</v>
      </c>
      <c r="AV7427" s="22" t="s">
        <v>12634</v>
      </c>
    </row>
    <row r="7428" spans="40:48" ht="12.75" customHeight="1" x14ac:dyDescent="0.3">
      <c r="AN7428" s="22" t="s">
        <v>15587</v>
      </c>
      <c r="AO7428" s="22" t="s">
        <v>12643</v>
      </c>
      <c r="AP7428" s="90" t="s">
        <v>15588</v>
      </c>
      <c r="AQ7428" s="22" t="s">
        <v>566</v>
      </c>
      <c r="AR7428" s="22" t="s">
        <v>783</v>
      </c>
      <c r="AS7428" s="56">
        <v>2.7</v>
      </c>
      <c r="AT7428" s="89">
        <v>42012.507511574076</v>
      </c>
      <c r="AU7428" s="22" t="s">
        <v>15583</v>
      </c>
      <c r="AV7428" s="22" t="s">
        <v>12634</v>
      </c>
    </row>
    <row r="7429" spans="40:48" ht="12.75" customHeight="1" x14ac:dyDescent="0.3">
      <c r="AN7429" s="22" t="s">
        <v>5791</v>
      </c>
      <c r="AO7429" s="22" t="s">
        <v>12643</v>
      </c>
      <c r="AP7429" s="90" t="s">
        <v>5792</v>
      </c>
      <c r="AQ7429" s="22" t="s">
        <v>566</v>
      </c>
      <c r="AR7429" s="22" t="s">
        <v>783</v>
      </c>
      <c r="AS7429" s="56">
        <v>8.8000000000000007</v>
      </c>
      <c r="AT7429" s="89">
        <v>42012.491122685184</v>
      </c>
      <c r="AU7429" s="22" t="s">
        <v>15583</v>
      </c>
      <c r="AV7429" s="22" t="s">
        <v>12634</v>
      </c>
    </row>
    <row r="7430" spans="40:48" ht="12.75" customHeight="1" x14ac:dyDescent="0.3">
      <c r="AN7430" s="22" t="s">
        <v>15589</v>
      </c>
      <c r="AO7430" s="22" t="s">
        <v>12643</v>
      </c>
      <c r="AP7430" s="90" t="s">
        <v>15590</v>
      </c>
      <c r="AQ7430" s="22" t="s">
        <v>566</v>
      </c>
      <c r="AR7430" s="22" t="s">
        <v>783</v>
      </c>
      <c r="AS7430" s="56">
        <v>0</v>
      </c>
      <c r="AT7430" s="89">
        <v>42452.630428240744</v>
      </c>
      <c r="AU7430" s="22" t="s">
        <v>15583</v>
      </c>
      <c r="AV7430" s="22" t="s">
        <v>12634</v>
      </c>
    </row>
    <row r="7431" spans="40:48" ht="12.75" customHeight="1" x14ac:dyDescent="0.3">
      <c r="AN7431" s="22" t="s">
        <v>3315</v>
      </c>
      <c r="AO7431" s="22" t="s">
        <v>12643</v>
      </c>
      <c r="AP7431" s="90" t="s">
        <v>3316</v>
      </c>
      <c r="AQ7431" s="22" t="s">
        <v>566</v>
      </c>
      <c r="AR7431" s="22" t="s">
        <v>783</v>
      </c>
      <c r="AS7431" s="56">
        <v>32</v>
      </c>
      <c r="AT7431" s="89">
        <v>41674.463090277779</v>
      </c>
      <c r="AU7431" s="22" t="s">
        <v>15583</v>
      </c>
      <c r="AV7431" s="22" t="s">
        <v>12634</v>
      </c>
    </row>
    <row r="7432" spans="40:48" ht="12.75" customHeight="1" x14ac:dyDescent="0.3">
      <c r="AN7432" s="22" t="s">
        <v>2808</v>
      </c>
      <c r="AO7432" s="22" t="s">
        <v>12643</v>
      </c>
      <c r="AP7432" s="90" t="s">
        <v>15591</v>
      </c>
      <c r="AQ7432" s="22" t="s">
        <v>566</v>
      </c>
      <c r="AR7432" s="22" t="s">
        <v>783</v>
      </c>
      <c r="AS7432" s="56">
        <v>11.5</v>
      </c>
      <c r="AT7432" s="89">
        <v>42014.507002314815</v>
      </c>
      <c r="AU7432" s="22" t="s">
        <v>15583</v>
      </c>
      <c r="AV7432" s="22" t="s">
        <v>12634</v>
      </c>
    </row>
    <row r="7433" spans="40:48" ht="12.75" customHeight="1" x14ac:dyDescent="0.3">
      <c r="AN7433" s="22" t="s">
        <v>9529</v>
      </c>
      <c r="AO7433" s="22" t="s">
        <v>12643</v>
      </c>
      <c r="AP7433" s="90" t="s">
        <v>9530</v>
      </c>
      <c r="AQ7433" s="22" t="s">
        <v>566</v>
      </c>
      <c r="AR7433" s="22" t="s">
        <v>783</v>
      </c>
      <c r="AS7433" s="56">
        <v>22.5</v>
      </c>
      <c r="AT7433" s="89">
        <v>42458.59951388889</v>
      </c>
      <c r="AU7433" s="22" t="s">
        <v>15583</v>
      </c>
      <c r="AV7433" s="22" t="s">
        <v>12634</v>
      </c>
    </row>
    <row r="7434" spans="40:48" ht="12.75" customHeight="1" x14ac:dyDescent="0.3">
      <c r="AN7434" s="22" t="s">
        <v>12356</v>
      </c>
      <c r="AO7434" s="22" t="s">
        <v>12643</v>
      </c>
      <c r="AP7434" s="90" t="s">
        <v>12357</v>
      </c>
      <c r="AQ7434" s="22" t="s">
        <v>566</v>
      </c>
      <c r="AR7434" s="22" t="s">
        <v>783</v>
      </c>
      <c r="AS7434" s="56">
        <v>933</v>
      </c>
      <c r="AT7434" s="89">
        <v>41621.457268518519</v>
      </c>
      <c r="AU7434" s="22" t="s">
        <v>15584</v>
      </c>
      <c r="AV7434" s="22" t="s">
        <v>12634</v>
      </c>
    </row>
    <row r="7435" spans="40:48" ht="12.75" customHeight="1" x14ac:dyDescent="0.3">
      <c r="AN7435" s="22" t="s">
        <v>12349</v>
      </c>
      <c r="AO7435" s="22" t="s">
        <v>12643</v>
      </c>
      <c r="AP7435" s="90" t="s">
        <v>12350</v>
      </c>
      <c r="AQ7435" s="22" t="s">
        <v>566</v>
      </c>
      <c r="AR7435" s="22" t="s">
        <v>783</v>
      </c>
      <c r="AS7435" s="56">
        <v>1194</v>
      </c>
      <c r="AT7435" s="89">
        <v>41621.457268518519</v>
      </c>
      <c r="AU7435" s="22" t="s">
        <v>15584</v>
      </c>
      <c r="AV7435" s="22" t="s">
        <v>12634</v>
      </c>
    </row>
    <row r="7436" spans="40:48" ht="12.75" customHeight="1" x14ac:dyDescent="0.3">
      <c r="AN7436" s="22" t="s">
        <v>12352</v>
      </c>
      <c r="AO7436" s="22" t="s">
        <v>12643</v>
      </c>
      <c r="AP7436" s="90" t="s">
        <v>12353</v>
      </c>
      <c r="AQ7436" s="22" t="s">
        <v>566</v>
      </c>
      <c r="AR7436" s="22" t="s">
        <v>783</v>
      </c>
      <c r="AS7436" s="56">
        <v>1155</v>
      </c>
      <c r="AT7436" s="89">
        <v>41621.457268518519</v>
      </c>
      <c r="AU7436" s="22" t="s">
        <v>15584</v>
      </c>
      <c r="AV7436" s="22" t="s">
        <v>12634</v>
      </c>
    </row>
    <row r="7437" spans="40:48" ht="12.75" customHeight="1" x14ac:dyDescent="0.3">
      <c r="AN7437" s="22" t="s">
        <v>12358</v>
      </c>
      <c r="AO7437" s="22" t="s">
        <v>12643</v>
      </c>
      <c r="AP7437" s="90" t="s">
        <v>12359</v>
      </c>
      <c r="AQ7437" s="22" t="s">
        <v>566</v>
      </c>
      <c r="AR7437" s="22" t="s">
        <v>783</v>
      </c>
      <c r="AS7437" s="56">
        <v>1000</v>
      </c>
      <c r="AT7437" s="89">
        <v>41621.457268518519</v>
      </c>
      <c r="AU7437" s="22" t="s">
        <v>15584</v>
      </c>
      <c r="AV7437" s="22" t="s">
        <v>12634</v>
      </c>
    </row>
    <row r="7438" spans="40:48" ht="12.75" customHeight="1" x14ac:dyDescent="0.3">
      <c r="AN7438" s="22" t="s">
        <v>15592</v>
      </c>
      <c r="AO7438" s="22" t="s">
        <v>12643</v>
      </c>
      <c r="AP7438" s="90" t="s">
        <v>15593</v>
      </c>
      <c r="AQ7438" s="22" t="s">
        <v>566</v>
      </c>
      <c r="AR7438" s="22" t="s">
        <v>783</v>
      </c>
      <c r="AS7438" s="56">
        <v>47.99</v>
      </c>
      <c r="AT7438" s="89">
        <v>42458.410624999997</v>
      </c>
      <c r="AU7438" s="22" t="s">
        <v>15583</v>
      </c>
      <c r="AV7438" s="22" t="s">
        <v>12634</v>
      </c>
    </row>
    <row r="7439" spans="40:48" ht="12.75" customHeight="1" x14ac:dyDescent="0.3">
      <c r="AN7439" s="22" t="s">
        <v>15594</v>
      </c>
      <c r="AO7439" s="22" t="s">
        <v>12643</v>
      </c>
      <c r="AP7439" s="90" t="s">
        <v>15595</v>
      </c>
      <c r="AQ7439" s="22" t="s">
        <v>566</v>
      </c>
      <c r="AR7439" s="22" t="s">
        <v>783</v>
      </c>
      <c r="AS7439" s="56">
        <v>0</v>
      </c>
      <c r="AT7439" s="89">
        <v>42452.378310185188</v>
      </c>
      <c r="AU7439" s="22" t="s">
        <v>15583</v>
      </c>
      <c r="AV7439" s="22" t="s">
        <v>12634</v>
      </c>
    </row>
    <row r="7440" spans="40:48" ht="12.75" customHeight="1" x14ac:dyDescent="0.3">
      <c r="AN7440" s="22" t="s">
        <v>15596</v>
      </c>
      <c r="AO7440" s="22" t="s">
        <v>12643</v>
      </c>
      <c r="AP7440" s="90" t="s">
        <v>15597</v>
      </c>
      <c r="AQ7440" s="22" t="s">
        <v>566</v>
      </c>
      <c r="AR7440" s="22" t="s">
        <v>783</v>
      </c>
      <c r="AS7440" s="56">
        <v>0</v>
      </c>
      <c r="AT7440" s="89">
        <v>42452.378310185188</v>
      </c>
      <c r="AU7440" s="22" t="s">
        <v>15583</v>
      </c>
      <c r="AV7440" s="22" t="s">
        <v>12634</v>
      </c>
    </row>
    <row r="7441" spans="40:48" ht="12.75" customHeight="1" x14ac:dyDescent="0.3">
      <c r="AN7441" s="22" t="s">
        <v>1282</v>
      </c>
      <c r="AO7441" s="22" t="s">
        <v>12643</v>
      </c>
      <c r="AP7441" s="90" t="s">
        <v>1283</v>
      </c>
      <c r="AQ7441" s="22" t="s">
        <v>566</v>
      </c>
      <c r="AR7441" s="22" t="s">
        <v>783</v>
      </c>
      <c r="AS7441" s="56">
        <v>879</v>
      </c>
      <c r="AT7441" s="89">
        <v>42014.507002314815</v>
      </c>
      <c r="AU7441" s="22" t="s">
        <v>15462</v>
      </c>
      <c r="AV7441" s="22" t="s">
        <v>12634</v>
      </c>
    </row>
    <row r="7442" spans="40:48" ht="12.75" customHeight="1" x14ac:dyDescent="0.3">
      <c r="AN7442" s="22" t="s">
        <v>2764</v>
      </c>
      <c r="AO7442" s="22" t="s">
        <v>12643</v>
      </c>
      <c r="AP7442" s="90" t="s">
        <v>2765</v>
      </c>
      <c r="AQ7442" s="22" t="s">
        <v>566</v>
      </c>
      <c r="AR7442" s="22" t="s">
        <v>783</v>
      </c>
      <c r="AS7442" s="56">
        <v>144.23349999999999</v>
      </c>
      <c r="AT7442" s="89">
        <v>42748.637256944443</v>
      </c>
      <c r="AU7442" s="22" t="s">
        <v>15598</v>
      </c>
      <c r="AV7442" s="22" t="s">
        <v>12634</v>
      </c>
    </row>
    <row r="7443" spans="40:48" ht="12.75" customHeight="1" x14ac:dyDescent="0.3">
      <c r="AN7443" s="22" t="s">
        <v>15599</v>
      </c>
      <c r="AO7443" s="22" t="s">
        <v>12643</v>
      </c>
      <c r="AP7443" s="90" t="s">
        <v>15600</v>
      </c>
      <c r="AQ7443" s="22" t="s">
        <v>566</v>
      </c>
      <c r="AR7443" s="22" t="s">
        <v>783</v>
      </c>
      <c r="AS7443" s="56">
        <v>40</v>
      </c>
      <c r="AT7443" s="89">
        <v>42451.736979166664</v>
      </c>
      <c r="AU7443" s="22" t="s">
        <v>15462</v>
      </c>
      <c r="AV7443" s="22" t="s">
        <v>12634</v>
      </c>
    </row>
    <row r="7444" spans="40:48" ht="12.75" customHeight="1" x14ac:dyDescent="0.3">
      <c r="AN7444" s="22" t="s">
        <v>15601</v>
      </c>
      <c r="AO7444" s="22" t="s">
        <v>12643</v>
      </c>
      <c r="AP7444" s="90" t="s">
        <v>15602</v>
      </c>
      <c r="AQ7444" s="22" t="s">
        <v>566</v>
      </c>
      <c r="AR7444" s="22" t="s">
        <v>783</v>
      </c>
      <c r="AS7444" s="56">
        <v>3490</v>
      </c>
      <c r="AT7444" s="89">
        <v>41621.457268518519</v>
      </c>
      <c r="AU7444" s="22" t="s">
        <v>15462</v>
      </c>
      <c r="AV7444" s="22" t="s">
        <v>12634</v>
      </c>
    </row>
    <row r="7445" spans="40:48" ht="12.75" customHeight="1" x14ac:dyDescent="0.3">
      <c r="AN7445" s="22" t="s">
        <v>5809</v>
      </c>
      <c r="AO7445" s="22" t="s">
        <v>12643</v>
      </c>
      <c r="AP7445" s="90" t="s">
        <v>5810</v>
      </c>
      <c r="AQ7445" s="22" t="s">
        <v>566</v>
      </c>
      <c r="AR7445" s="22" t="s">
        <v>783</v>
      </c>
      <c r="AS7445" s="56">
        <v>279</v>
      </c>
      <c r="AT7445" s="89">
        <v>41621.457268518519</v>
      </c>
      <c r="AU7445" s="22" t="s">
        <v>15462</v>
      </c>
      <c r="AV7445" s="22" t="s">
        <v>12634</v>
      </c>
    </row>
    <row r="7446" spans="40:48" ht="12.75" customHeight="1" x14ac:dyDescent="0.3">
      <c r="AN7446" s="22" t="s">
        <v>7665</v>
      </c>
      <c r="AO7446" s="22" t="s">
        <v>12643</v>
      </c>
      <c r="AP7446" s="90" t="s">
        <v>7666</v>
      </c>
      <c r="AQ7446" s="22" t="s">
        <v>566</v>
      </c>
      <c r="AR7446" s="22" t="s">
        <v>783</v>
      </c>
      <c r="AS7446" s="56">
        <v>155</v>
      </c>
      <c r="AT7446" s="89">
        <v>41621.457268518519</v>
      </c>
      <c r="AU7446" s="22" t="s">
        <v>15598</v>
      </c>
      <c r="AV7446" s="22" t="s">
        <v>12634</v>
      </c>
    </row>
    <row r="7447" spans="40:48" ht="12.75" customHeight="1" x14ac:dyDescent="0.3">
      <c r="AN7447" s="22" t="s">
        <v>7841</v>
      </c>
      <c r="AO7447" s="22" t="s">
        <v>12643</v>
      </c>
      <c r="AP7447" s="90" t="s">
        <v>7842</v>
      </c>
      <c r="AQ7447" s="22" t="s">
        <v>561</v>
      </c>
      <c r="AR7447" s="22" t="s">
        <v>783</v>
      </c>
      <c r="AS7447" s="56">
        <v>0</v>
      </c>
      <c r="AT7447" s="89">
        <v>42452.43540509259</v>
      </c>
      <c r="AU7447" s="22" t="s">
        <v>15462</v>
      </c>
      <c r="AV7447" s="22" t="s">
        <v>12634</v>
      </c>
    </row>
    <row r="7448" spans="40:48" ht="12.75" customHeight="1" x14ac:dyDescent="0.3">
      <c r="AN7448" s="22" t="s">
        <v>15603</v>
      </c>
      <c r="AO7448" s="22" t="s">
        <v>12643</v>
      </c>
      <c r="AP7448" s="90" t="s">
        <v>15604</v>
      </c>
      <c r="AQ7448" s="22" t="s">
        <v>566</v>
      </c>
      <c r="AR7448" s="22" t="s">
        <v>783</v>
      </c>
      <c r="AS7448" s="56">
        <v>30</v>
      </c>
      <c r="AT7448" s="89">
        <v>42451.68309027778</v>
      </c>
      <c r="AU7448" s="22" t="s">
        <v>15462</v>
      </c>
      <c r="AV7448" s="22" t="s">
        <v>12634</v>
      </c>
    </row>
    <row r="7449" spans="40:48" ht="12.75" customHeight="1" x14ac:dyDescent="0.3">
      <c r="AN7449" s="22" t="s">
        <v>15605</v>
      </c>
      <c r="AO7449" s="22" t="s">
        <v>12643</v>
      </c>
      <c r="AP7449" s="90" t="s">
        <v>15606</v>
      </c>
      <c r="AQ7449" s="22" t="s">
        <v>566</v>
      </c>
      <c r="AR7449" s="22" t="s">
        <v>783</v>
      </c>
      <c r="AS7449" s="56">
        <v>35</v>
      </c>
      <c r="AT7449" s="89">
        <v>42451.68309027778</v>
      </c>
      <c r="AU7449" s="22" t="s">
        <v>15462</v>
      </c>
      <c r="AV7449" s="22" t="s">
        <v>12634</v>
      </c>
    </row>
    <row r="7450" spans="40:48" ht="12.75" customHeight="1" x14ac:dyDescent="0.3">
      <c r="AN7450" s="22" t="s">
        <v>15607</v>
      </c>
      <c r="AO7450" s="22" t="s">
        <v>12643</v>
      </c>
      <c r="AP7450" s="90" t="s">
        <v>15608</v>
      </c>
      <c r="AQ7450" s="22" t="s">
        <v>561</v>
      </c>
      <c r="AR7450" s="22" t="s">
        <v>783</v>
      </c>
      <c r="AS7450" s="56">
        <v>0</v>
      </c>
      <c r="AT7450" s="89">
        <v>42452.431944444441</v>
      </c>
      <c r="AU7450" s="22" t="s">
        <v>15462</v>
      </c>
      <c r="AV7450" s="22" t="s">
        <v>12634</v>
      </c>
    </row>
    <row r="7451" spans="40:48" ht="12.75" customHeight="1" x14ac:dyDescent="0.3">
      <c r="AN7451" s="22" t="s">
        <v>15609</v>
      </c>
      <c r="AO7451" s="22" t="s">
        <v>12643</v>
      </c>
      <c r="AP7451" s="90" t="s">
        <v>15610</v>
      </c>
      <c r="AQ7451" s="22" t="s">
        <v>566</v>
      </c>
      <c r="AR7451" s="22" t="s">
        <v>783</v>
      </c>
      <c r="AS7451" s="56">
        <v>0</v>
      </c>
      <c r="AT7451" s="89">
        <v>42451.736979166664</v>
      </c>
      <c r="AU7451" s="22" t="s">
        <v>15462</v>
      </c>
      <c r="AV7451" s="22" t="s">
        <v>12634</v>
      </c>
    </row>
    <row r="7452" spans="40:48" ht="12.75" customHeight="1" x14ac:dyDescent="0.3">
      <c r="AN7452" s="22" t="s">
        <v>9846</v>
      </c>
      <c r="AO7452" s="22" t="s">
        <v>12643</v>
      </c>
      <c r="AP7452" s="90" t="s">
        <v>9847</v>
      </c>
      <c r="AQ7452" s="22" t="s">
        <v>566</v>
      </c>
      <c r="AR7452" s="22" t="s">
        <v>783</v>
      </c>
      <c r="AS7452" s="56">
        <v>340</v>
      </c>
      <c r="AT7452" s="89">
        <v>41670.499444444446</v>
      </c>
      <c r="AU7452" s="22" t="s">
        <v>15598</v>
      </c>
      <c r="AV7452" s="22" t="s">
        <v>12634</v>
      </c>
    </row>
    <row r="7453" spans="40:48" ht="12.75" customHeight="1" x14ac:dyDescent="0.3">
      <c r="AN7453" s="22" t="s">
        <v>15611</v>
      </c>
      <c r="AO7453" s="22" t="s">
        <v>12643</v>
      </c>
      <c r="AP7453" s="90" t="s">
        <v>15612</v>
      </c>
      <c r="AQ7453" s="22" t="s">
        <v>566</v>
      </c>
      <c r="AR7453" s="22" t="s">
        <v>783</v>
      </c>
      <c r="AS7453" s="56">
        <v>0</v>
      </c>
      <c r="AT7453" s="89">
        <v>42014.507002314815</v>
      </c>
      <c r="AU7453" s="22" t="s">
        <v>15598</v>
      </c>
      <c r="AV7453" s="22" t="s">
        <v>12634</v>
      </c>
    </row>
    <row r="7454" spans="40:48" ht="12.75" customHeight="1" x14ac:dyDescent="0.3">
      <c r="AN7454" s="22" t="s">
        <v>10362</v>
      </c>
      <c r="AO7454" s="22" t="s">
        <v>12643</v>
      </c>
      <c r="AP7454" s="90" t="s">
        <v>10363</v>
      </c>
      <c r="AQ7454" s="22" t="s">
        <v>566</v>
      </c>
      <c r="AR7454" s="22" t="s">
        <v>783</v>
      </c>
      <c r="AS7454" s="56">
        <v>2298.86</v>
      </c>
      <c r="AT7454" s="89">
        <v>41621.457268518519</v>
      </c>
      <c r="AU7454" s="22" t="s">
        <v>15462</v>
      </c>
      <c r="AV7454" s="22" t="s">
        <v>12634</v>
      </c>
    </row>
    <row r="7455" spans="40:48" ht="12.75" customHeight="1" x14ac:dyDescent="0.3">
      <c r="AN7455" s="22" t="s">
        <v>15613</v>
      </c>
      <c r="AO7455" s="22" t="s">
        <v>12643</v>
      </c>
      <c r="AP7455" s="90" t="s">
        <v>15614</v>
      </c>
      <c r="AQ7455" s="22" t="s">
        <v>566</v>
      </c>
      <c r="AR7455" s="22" t="s">
        <v>783</v>
      </c>
      <c r="AS7455" s="56">
        <v>0</v>
      </c>
      <c r="AT7455" s="89">
        <v>42451.736979166664</v>
      </c>
      <c r="AU7455" s="22" t="s">
        <v>15462</v>
      </c>
      <c r="AV7455" s="22" t="s">
        <v>12634</v>
      </c>
    </row>
    <row r="7456" spans="40:48" ht="12.75" customHeight="1" x14ac:dyDescent="0.3">
      <c r="AN7456" s="22" t="s">
        <v>15615</v>
      </c>
      <c r="AO7456" s="22" t="s">
        <v>12643</v>
      </c>
      <c r="AP7456" s="90" t="s">
        <v>15616</v>
      </c>
      <c r="AQ7456" s="22" t="s">
        <v>566</v>
      </c>
      <c r="AR7456" s="22" t="s">
        <v>783</v>
      </c>
      <c r="AS7456" s="56">
        <v>0</v>
      </c>
      <c r="AT7456" s="89">
        <v>42451.736979166664</v>
      </c>
      <c r="AU7456" s="22" t="s">
        <v>15462</v>
      </c>
      <c r="AV7456" s="22" t="s">
        <v>12634</v>
      </c>
    </row>
    <row r="7457" spans="40:48" ht="12.75" customHeight="1" x14ac:dyDescent="0.3">
      <c r="AN7457" s="22" t="s">
        <v>15617</v>
      </c>
      <c r="AO7457" s="22" t="s">
        <v>12643</v>
      </c>
      <c r="AP7457" s="90" t="s">
        <v>15618</v>
      </c>
      <c r="AQ7457" s="22" t="s">
        <v>566</v>
      </c>
      <c r="AR7457" s="22" t="s">
        <v>783</v>
      </c>
      <c r="AS7457" s="56">
        <v>726</v>
      </c>
      <c r="AT7457" s="89">
        <v>41621.457268518519</v>
      </c>
      <c r="AU7457" s="22" t="s">
        <v>15598</v>
      </c>
      <c r="AV7457" s="22" t="s">
        <v>12634</v>
      </c>
    </row>
    <row r="7458" spans="40:48" ht="12.75" customHeight="1" x14ac:dyDescent="0.3">
      <c r="AN7458" s="22" t="s">
        <v>15619</v>
      </c>
      <c r="AO7458" s="22" t="s">
        <v>12643</v>
      </c>
      <c r="AP7458" s="90" t="s">
        <v>15620</v>
      </c>
      <c r="AQ7458" s="22" t="s">
        <v>566</v>
      </c>
      <c r="AR7458" s="22" t="s">
        <v>783</v>
      </c>
      <c r="AS7458" s="56">
        <v>248</v>
      </c>
      <c r="AT7458" s="89">
        <v>42014.507002314815</v>
      </c>
      <c r="AU7458" s="22" t="s">
        <v>15598</v>
      </c>
      <c r="AV7458" s="22" t="s">
        <v>12634</v>
      </c>
    </row>
    <row r="7459" spans="40:48" ht="12.75" customHeight="1" x14ac:dyDescent="0.3">
      <c r="AN7459" s="22" t="s">
        <v>11132</v>
      </c>
      <c r="AO7459" s="22" t="s">
        <v>12643</v>
      </c>
      <c r="AP7459" s="90" t="s">
        <v>11133</v>
      </c>
      <c r="AQ7459" s="22" t="s">
        <v>566</v>
      </c>
      <c r="AR7459" s="22" t="s">
        <v>783</v>
      </c>
      <c r="AS7459" s="56">
        <v>1873</v>
      </c>
      <c r="AT7459" s="89">
        <v>41670.499444444446</v>
      </c>
      <c r="AU7459" s="22" t="s">
        <v>15598</v>
      </c>
      <c r="AV7459" s="22" t="s">
        <v>12634</v>
      </c>
    </row>
    <row r="7460" spans="40:48" ht="12.75" customHeight="1" x14ac:dyDescent="0.3">
      <c r="AN7460" s="22" t="s">
        <v>12652</v>
      </c>
      <c r="AO7460" s="22" t="s">
        <v>12645</v>
      </c>
      <c r="AP7460" s="90" t="s">
        <v>12653</v>
      </c>
      <c r="AQ7460" s="22" t="s">
        <v>561</v>
      </c>
      <c r="AR7460" s="22" t="s">
        <v>783</v>
      </c>
      <c r="AS7460" s="56">
        <v>1</v>
      </c>
      <c r="AT7460" s="89">
        <v>42887.647546296299</v>
      </c>
      <c r="AU7460" s="22" t="s">
        <v>15817</v>
      </c>
      <c r="AV7460" s="22" t="s">
        <v>12634</v>
      </c>
    </row>
    <row r="7461" spans="40:48" ht="12.75" customHeight="1" x14ac:dyDescent="0.3">
      <c r="AN7461" s="22" t="s">
        <v>12650</v>
      </c>
      <c r="AO7461" s="22" t="s">
        <v>12645</v>
      </c>
      <c r="AP7461" s="90" t="s">
        <v>12651</v>
      </c>
      <c r="AQ7461" s="22" t="s">
        <v>561</v>
      </c>
      <c r="AR7461" s="22" t="s">
        <v>783</v>
      </c>
      <c r="AS7461" s="56">
        <v>1</v>
      </c>
      <c r="AT7461" s="89">
        <v>42887.647546296299</v>
      </c>
      <c r="AU7461" s="22" t="s">
        <v>15817</v>
      </c>
      <c r="AV7461" s="22" t="s">
        <v>12634</v>
      </c>
    </row>
    <row r="7462" spans="40:48" ht="12.75" customHeight="1" x14ac:dyDescent="0.3">
      <c r="AN7462" s="22" t="s">
        <v>15621</v>
      </c>
      <c r="AO7462" s="22" t="s">
        <v>12645</v>
      </c>
      <c r="AP7462" s="90" t="s">
        <v>15818</v>
      </c>
      <c r="AQ7462" s="22" t="s">
        <v>561</v>
      </c>
      <c r="AR7462" s="22" t="s">
        <v>783</v>
      </c>
      <c r="AS7462" s="56">
        <v>1</v>
      </c>
      <c r="AT7462" s="89">
        <v>42887.647546296299</v>
      </c>
      <c r="AU7462" s="22" t="s">
        <v>15819</v>
      </c>
      <c r="AV7462" s="22" t="s">
        <v>12634</v>
      </c>
    </row>
    <row r="7463" spans="40:48" ht="12.75" customHeight="1" x14ac:dyDescent="0.3">
      <c r="AN7463" s="22" t="s">
        <v>14589</v>
      </c>
      <c r="AO7463" s="22" t="s">
        <v>12645</v>
      </c>
      <c r="AP7463" s="90" t="s">
        <v>14590</v>
      </c>
      <c r="AQ7463" s="22" t="s">
        <v>561</v>
      </c>
      <c r="AR7463" s="22" t="s">
        <v>783</v>
      </c>
      <c r="AS7463" s="56">
        <v>1</v>
      </c>
      <c r="AT7463" s="89">
        <v>42887.647546296299</v>
      </c>
      <c r="AU7463" s="22" t="s">
        <v>15820</v>
      </c>
      <c r="AV7463" s="22" t="s">
        <v>12634</v>
      </c>
    </row>
    <row r="7464" spans="40:48" ht="12.75" customHeight="1" x14ac:dyDescent="0.3">
      <c r="AN7464" s="22" t="s">
        <v>14583</v>
      </c>
      <c r="AO7464" s="22" t="s">
        <v>12645</v>
      </c>
      <c r="AP7464" s="90" t="s">
        <v>14584</v>
      </c>
      <c r="AQ7464" s="22" t="s">
        <v>561</v>
      </c>
      <c r="AR7464" s="22" t="s">
        <v>783</v>
      </c>
      <c r="AS7464" s="56">
        <v>1</v>
      </c>
      <c r="AT7464" s="89">
        <v>42887.647546296299</v>
      </c>
      <c r="AU7464" s="22" t="s">
        <v>15821</v>
      </c>
      <c r="AV7464" s="22" t="s">
        <v>12634</v>
      </c>
    </row>
    <row r="7465" spans="40:48" ht="12.75" customHeight="1" x14ac:dyDescent="0.3">
      <c r="AN7465" s="22" t="s">
        <v>14591</v>
      </c>
      <c r="AO7465" s="22" t="s">
        <v>12645</v>
      </c>
      <c r="AP7465" s="90" t="s">
        <v>14592</v>
      </c>
      <c r="AQ7465" s="22" t="s">
        <v>561</v>
      </c>
      <c r="AR7465" s="22" t="s">
        <v>783</v>
      </c>
      <c r="AS7465" s="56">
        <v>1</v>
      </c>
      <c r="AT7465" s="89">
        <v>42887.647546296299</v>
      </c>
      <c r="AU7465" s="22" t="s">
        <v>15820</v>
      </c>
      <c r="AV7465" s="22" t="s">
        <v>12634</v>
      </c>
    </row>
    <row r="7466" spans="40:48" ht="12.75" customHeight="1" x14ac:dyDescent="0.3">
      <c r="AN7466" s="22" t="s">
        <v>14641</v>
      </c>
      <c r="AO7466" s="22" t="s">
        <v>12645</v>
      </c>
      <c r="AP7466" s="90" t="s">
        <v>14642</v>
      </c>
      <c r="AQ7466" s="22" t="s">
        <v>561</v>
      </c>
      <c r="AR7466" s="22" t="s">
        <v>783</v>
      </c>
      <c r="AS7466" s="56">
        <v>1</v>
      </c>
      <c r="AT7466" s="89">
        <v>42887.647546296299</v>
      </c>
      <c r="AU7466" s="22" t="s">
        <v>15822</v>
      </c>
      <c r="AV7466" s="22" t="s">
        <v>12634</v>
      </c>
    </row>
    <row r="7467" spans="40:48" ht="12.75" customHeight="1" x14ac:dyDescent="0.3">
      <c r="AN7467" s="22" t="s">
        <v>15622</v>
      </c>
      <c r="AO7467" s="22" t="s">
        <v>12645</v>
      </c>
      <c r="AP7467" s="90" t="s">
        <v>15823</v>
      </c>
      <c r="AQ7467" s="22" t="s">
        <v>561</v>
      </c>
      <c r="AR7467" s="22" t="s">
        <v>783</v>
      </c>
      <c r="AS7467" s="56">
        <v>1</v>
      </c>
      <c r="AT7467" s="89">
        <v>42887.647546296299</v>
      </c>
      <c r="AU7467" s="22" t="s">
        <v>15824</v>
      </c>
      <c r="AV7467" s="22" t="s">
        <v>12634</v>
      </c>
    </row>
    <row r="7468" spans="40:48" ht="12.75" customHeight="1" x14ac:dyDescent="0.3">
      <c r="AN7468" s="22" t="s">
        <v>15623</v>
      </c>
      <c r="AO7468" s="22" t="s">
        <v>12645</v>
      </c>
      <c r="AP7468" s="90" t="s">
        <v>15825</v>
      </c>
      <c r="AQ7468" s="22" t="s">
        <v>561</v>
      </c>
      <c r="AR7468" s="22" t="s">
        <v>783</v>
      </c>
      <c r="AS7468" s="56">
        <v>1</v>
      </c>
      <c r="AT7468" s="89">
        <v>42887.647546296299</v>
      </c>
      <c r="AU7468" s="22" t="s">
        <v>15824</v>
      </c>
      <c r="AV7468" s="22" t="s">
        <v>12634</v>
      </c>
    </row>
    <row r="7469" spans="40:48" ht="12.75" customHeight="1" x14ac:dyDescent="0.3">
      <c r="AN7469" s="22" t="s">
        <v>14554</v>
      </c>
      <c r="AO7469" s="22" t="s">
        <v>12645</v>
      </c>
      <c r="AP7469" s="90" t="s">
        <v>14555</v>
      </c>
      <c r="AQ7469" s="22" t="s">
        <v>561</v>
      </c>
      <c r="AR7469" s="22" t="s">
        <v>783</v>
      </c>
      <c r="AS7469" s="56">
        <v>1</v>
      </c>
      <c r="AT7469" s="89">
        <v>42887.647546296299</v>
      </c>
      <c r="AU7469" s="22" t="s">
        <v>15821</v>
      </c>
      <c r="AV7469" s="22" t="s">
        <v>12634</v>
      </c>
    </row>
    <row r="7470" spans="40:48" ht="12.75" customHeight="1" x14ac:dyDescent="0.3">
      <c r="AN7470" s="22" t="s">
        <v>14558</v>
      </c>
      <c r="AO7470" s="22" t="s">
        <v>12645</v>
      </c>
      <c r="AP7470" s="90" t="s">
        <v>14559</v>
      </c>
      <c r="AQ7470" s="22" t="s">
        <v>561</v>
      </c>
      <c r="AR7470" s="22" t="s">
        <v>783</v>
      </c>
      <c r="AS7470" s="56">
        <v>1</v>
      </c>
      <c r="AT7470" s="89">
        <v>42887.647546296299</v>
      </c>
      <c r="AU7470" s="22" t="s">
        <v>15821</v>
      </c>
      <c r="AV7470" s="22" t="s">
        <v>12634</v>
      </c>
    </row>
    <row r="7471" spans="40:48" ht="12.75" customHeight="1" x14ac:dyDescent="0.3">
      <c r="AN7471" s="22" t="s">
        <v>15624</v>
      </c>
      <c r="AO7471" s="22" t="s">
        <v>12645</v>
      </c>
      <c r="AP7471" s="90" t="s">
        <v>15826</v>
      </c>
      <c r="AQ7471" s="22" t="s">
        <v>561</v>
      </c>
      <c r="AR7471" s="22" t="s">
        <v>783</v>
      </c>
      <c r="AS7471" s="56">
        <v>1</v>
      </c>
      <c r="AT7471" s="89">
        <v>42887.647546296299</v>
      </c>
      <c r="AU7471" s="22" t="s">
        <v>15821</v>
      </c>
      <c r="AV7471" s="22" t="s">
        <v>12634</v>
      </c>
    </row>
    <row r="7472" spans="40:48" ht="12.75" customHeight="1" x14ac:dyDescent="0.3">
      <c r="AN7472" s="22" t="s">
        <v>15625</v>
      </c>
      <c r="AO7472" s="22" t="s">
        <v>12645</v>
      </c>
      <c r="AP7472" s="90" t="s">
        <v>15827</v>
      </c>
      <c r="AQ7472" s="22" t="s">
        <v>561</v>
      </c>
      <c r="AR7472" s="22" t="s">
        <v>783</v>
      </c>
      <c r="AS7472" s="56">
        <v>1</v>
      </c>
      <c r="AT7472" s="89">
        <v>42887.647546296299</v>
      </c>
      <c r="AU7472" s="22" t="s">
        <v>15828</v>
      </c>
      <c r="AV7472" s="22" t="s">
        <v>12634</v>
      </c>
    </row>
    <row r="7473" spans="40:48" ht="12.75" customHeight="1" x14ac:dyDescent="0.3">
      <c r="AN7473" s="22" t="s">
        <v>14568</v>
      </c>
      <c r="AO7473" s="22" t="s">
        <v>12645</v>
      </c>
      <c r="AP7473" s="90" t="s">
        <v>14569</v>
      </c>
      <c r="AQ7473" s="22" t="s">
        <v>561</v>
      </c>
      <c r="AR7473" s="22" t="s">
        <v>783</v>
      </c>
      <c r="AS7473" s="56">
        <v>1</v>
      </c>
      <c r="AT7473" s="89">
        <v>42887.647546296299</v>
      </c>
      <c r="AU7473" s="22" t="s">
        <v>15824</v>
      </c>
      <c r="AV7473" s="22" t="s">
        <v>12634</v>
      </c>
    </row>
    <row r="7474" spans="40:48" ht="12.75" customHeight="1" x14ac:dyDescent="0.3">
      <c r="AN7474" s="22" t="s">
        <v>14538</v>
      </c>
      <c r="AO7474" s="22" t="s">
        <v>12645</v>
      </c>
      <c r="AP7474" s="90" t="s">
        <v>14539</v>
      </c>
      <c r="AQ7474" s="22" t="s">
        <v>561</v>
      </c>
      <c r="AR7474" s="22" t="s">
        <v>783</v>
      </c>
      <c r="AS7474" s="56">
        <v>1</v>
      </c>
      <c r="AT7474" s="89">
        <v>42887.647546296299</v>
      </c>
      <c r="AU7474" s="22" t="s">
        <v>15824</v>
      </c>
      <c r="AV7474" s="22" t="s">
        <v>12634</v>
      </c>
    </row>
    <row r="7475" spans="40:48" ht="12.75" customHeight="1" x14ac:dyDescent="0.3">
      <c r="AN7475" s="22" t="s">
        <v>14599</v>
      </c>
      <c r="AO7475" s="22" t="s">
        <v>12645</v>
      </c>
      <c r="AP7475" s="90" t="s">
        <v>14600</v>
      </c>
      <c r="AQ7475" s="22" t="s">
        <v>561</v>
      </c>
      <c r="AR7475" s="22" t="s">
        <v>783</v>
      </c>
      <c r="AS7475" s="56">
        <v>1</v>
      </c>
      <c r="AT7475" s="89">
        <v>42887.647546296299</v>
      </c>
      <c r="AU7475" s="22" t="s">
        <v>15820</v>
      </c>
      <c r="AV7475" s="22" t="s">
        <v>12634</v>
      </c>
    </row>
    <row r="7476" spans="40:48" ht="12.75" customHeight="1" x14ac:dyDescent="0.3">
      <c r="AN7476" s="22" t="s">
        <v>15626</v>
      </c>
      <c r="AO7476" s="22" t="s">
        <v>12645</v>
      </c>
      <c r="AP7476" s="90" t="s">
        <v>15829</v>
      </c>
      <c r="AQ7476" s="22" t="s">
        <v>561</v>
      </c>
      <c r="AR7476" s="22" t="s">
        <v>783</v>
      </c>
      <c r="AS7476" s="56">
        <v>1</v>
      </c>
      <c r="AT7476" s="89">
        <v>42887.647546296299</v>
      </c>
      <c r="AU7476" s="22" t="s">
        <v>15824</v>
      </c>
      <c r="AV7476" s="22" t="s">
        <v>12634</v>
      </c>
    </row>
    <row r="7477" spans="40:48" ht="12.75" customHeight="1" x14ac:dyDescent="0.3">
      <c r="AN7477" s="22" t="s">
        <v>14645</v>
      </c>
      <c r="AO7477" s="22" t="s">
        <v>12645</v>
      </c>
      <c r="AP7477" s="90" t="s">
        <v>14646</v>
      </c>
      <c r="AQ7477" s="22" t="s">
        <v>561</v>
      </c>
      <c r="AR7477" s="22" t="s">
        <v>783</v>
      </c>
      <c r="AS7477" s="56">
        <v>1</v>
      </c>
      <c r="AT7477" s="89">
        <v>42887.647546296299</v>
      </c>
      <c r="AU7477" s="22" t="s">
        <v>15822</v>
      </c>
      <c r="AV7477" s="22" t="s">
        <v>12634</v>
      </c>
    </row>
    <row r="7478" spans="40:48" ht="12.75" customHeight="1" x14ac:dyDescent="0.3">
      <c r="AN7478" s="22" t="s">
        <v>14556</v>
      </c>
      <c r="AO7478" s="22" t="s">
        <v>12645</v>
      </c>
      <c r="AP7478" s="90" t="s">
        <v>14557</v>
      </c>
      <c r="AQ7478" s="22" t="s">
        <v>561</v>
      </c>
      <c r="AR7478" s="22" t="s">
        <v>783</v>
      </c>
      <c r="AS7478" s="56">
        <v>1</v>
      </c>
      <c r="AT7478" s="89">
        <v>42887.647546296299</v>
      </c>
      <c r="AU7478" s="22" t="s">
        <v>15821</v>
      </c>
      <c r="AV7478" s="22" t="s">
        <v>12634</v>
      </c>
    </row>
    <row r="7479" spans="40:48" ht="12.75" customHeight="1" x14ac:dyDescent="0.3">
      <c r="AN7479" s="22" t="s">
        <v>14581</v>
      </c>
      <c r="AO7479" s="22" t="s">
        <v>12645</v>
      </c>
      <c r="AP7479" s="90" t="s">
        <v>14582</v>
      </c>
      <c r="AQ7479" s="22" t="s">
        <v>561</v>
      </c>
      <c r="AR7479" s="22" t="s">
        <v>783</v>
      </c>
      <c r="AS7479" s="56">
        <v>1</v>
      </c>
      <c r="AT7479" s="89">
        <v>42887.647546296299</v>
      </c>
      <c r="AU7479" s="22" t="s">
        <v>15821</v>
      </c>
      <c r="AV7479" s="22" t="s">
        <v>12634</v>
      </c>
    </row>
    <row r="7480" spans="40:48" ht="12.75" customHeight="1" x14ac:dyDescent="0.3">
      <c r="AN7480" s="22" t="s">
        <v>14612</v>
      </c>
      <c r="AO7480" s="22" t="s">
        <v>12645</v>
      </c>
      <c r="AP7480" s="90" t="s">
        <v>14613</v>
      </c>
      <c r="AQ7480" s="22" t="s">
        <v>561</v>
      </c>
      <c r="AR7480" s="22" t="s">
        <v>783</v>
      </c>
      <c r="AS7480" s="56">
        <v>1</v>
      </c>
      <c r="AT7480" s="89">
        <v>42887.647546296299</v>
      </c>
      <c r="AU7480" s="22" t="s">
        <v>15821</v>
      </c>
      <c r="AV7480" s="22" t="s">
        <v>12634</v>
      </c>
    </row>
    <row r="7481" spans="40:48" ht="12.75" customHeight="1" x14ac:dyDescent="0.3">
      <c r="AN7481" s="22" t="s">
        <v>14618</v>
      </c>
      <c r="AO7481" s="22" t="s">
        <v>12645</v>
      </c>
      <c r="AP7481" s="90" t="s">
        <v>14619</v>
      </c>
      <c r="AQ7481" s="22" t="s">
        <v>561</v>
      </c>
      <c r="AR7481" s="22" t="s">
        <v>783</v>
      </c>
      <c r="AS7481" s="56">
        <v>1</v>
      </c>
      <c r="AT7481" s="89">
        <v>42887.647546296299</v>
      </c>
      <c r="AU7481" s="22" t="s">
        <v>15821</v>
      </c>
      <c r="AV7481" s="22" t="s">
        <v>12634</v>
      </c>
    </row>
    <row r="7482" spans="40:48" ht="12.75" customHeight="1" x14ac:dyDescent="0.3">
      <c r="AN7482" s="22" t="s">
        <v>14579</v>
      </c>
      <c r="AO7482" s="22" t="s">
        <v>12645</v>
      </c>
      <c r="AP7482" s="90" t="s">
        <v>14580</v>
      </c>
      <c r="AQ7482" s="22" t="s">
        <v>561</v>
      </c>
      <c r="AR7482" s="22" t="s">
        <v>783</v>
      </c>
      <c r="AS7482" s="56">
        <v>1</v>
      </c>
      <c r="AT7482" s="89">
        <v>42887.647546296299</v>
      </c>
      <c r="AU7482" s="22" t="s">
        <v>15821</v>
      </c>
      <c r="AV7482" s="22" t="s">
        <v>12634</v>
      </c>
    </row>
    <row r="7483" spans="40:48" ht="12.75" customHeight="1" x14ac:dyDescent="0.3">
      <c r="AN7483" s="22" t="s">
        <v>15627</v>
      </c>
      <c r="AO7483" s="22" t="s">
        <v>12645</v>
      </c>
      <c r="AP7483" s="90" t="s">
        <v>15830</v>
      </c>
      <c r="AQ7483" s="22" t="s">
        <v>561</v>
      </c>
      <c r="AR7483" s="22" t="s">
        <v>783</v>
      </c>
      <c r="AS7483" s="56">
        <v>1</v>
      </c>
      <c r="AT7483" s="89">
        <v>42887.647546296299</v>
      </c>
      <c r="AU7483" s="22" t="s">
        <v>15824</v>
      </c>
      <c r="AV7483" s="22" t="s">
        <v>12634</v>
      </c>
    </row>
    <row r="7484" spans="40:48" ht="12.75" customHeight="1" x14ac:dyDescent="0.3">
      <c r="AN7484" s="22" t="s">
        <v>14616</v>
      </c>
      <c r="AO7484" s="22" t="s">
        <v>12645</v>
      </c>
      <c r="AP7484" s="90" t="s">
        <v>14617</v>
      </c>
      <c r="AQ7484" s="22" t="s">
        <v>561</v>
      </c>
      <c r="AR7484" s="22" t="s">
        <v>783</v>
      </c>
      <c r="AS7484" s="56">
        <v>1</v>
      </c>
      <c r="AT7484" s="89">
        <v>42887.647546296299</v>
      </c>
      <c r="AU7484" s="22" t="s">
        <v>15821</v>
      </c>
      <c r="AV7484" s="22" t="s">
        <v>12634</v>
      </c>
    </row>
    <row r="7485" spans="40:48" ht="12.75" customHeight="1" x14ac:dyDescent="0.3">
      <c r="AN7485" s="22" t="s">
        <v>15628</v>
      </c>
      <c r="AO7485" s="22" t="s">
        <v>12645</v>
      </c>
      <c r="AP7485" s="90" t="s">
        <v>15831</v>
      </c>
      <c r="AQ7485" s="22" t="s">
        <v>561</v>
      </c>
      <c r="AR7485" s="22" t="s">
        <v>783</v>
      </c>
      <c r="AS7485" s="56">
        <v>1</v>
      </c>
      <c r="AT7485" s="89">
        <v>42887.647546296299</v>
      </c>
      <c r="AU7485" s="22" t="s">
        <v>15821</v>
      </c>
      <c r="AV7485" s="22" t="s">
        <v>12634</v>
      </c>
    </row>
    <row r="7486" spans="40:48" ht="12.75" customHeight="1" x14ac:dyDescent="0.3">
      <c r="AN7486" s="22" t="s">
        <v>14622</v>
      </c>
      <c r="AO7486" s="22" t="s">
        <v>12645</v>
      </c>
      <c r="AP7486" s="90" t="s">
        <v>14623</v>
      </c>
      <c r="AQ7486" s="22" t="s">
        <v>561</v>
      </c>
      <c r="AR7486" s="22" t="s">
        <v>783</v>
      </c>
      <c r="AS7486" s="56">
        <v>1</v>
      </c>
      <c r="AT7486" s="89">
        <v>42887.647546296299</v>
      </c>
      <c r="AU7486" s="22" t="s">
        <v>15832</v>
      </c>
      <c r="AV7486" s="22" t="s">
        <v>12634</v>
      </c>
    </row>
    <row r="7487" spans="40:48" ht="12.75" customHeight="1" x14ac:dyDescent="0.3">
      <c r="AN7487" s="22" t="s">
        <v>14624</v>
      </c>
      <c r="AO7487" s="22" t="s">
        <v>12645</v>
      </c>
      <c r="AP7487" s="90" t="s">
        <v>14625</v>
      </c>
      <c r="AQ7487" s="22" t="s">
        <v>561</v>
      </c>
      <c r="AR7487" s="22" t="s">
        <v>783</v>
      </c>
      <c r="AS7487" s="56">
        <v>1</v>
      </c>
      <c r="AT7487" s="89">
        <v>42887.647546296299</v>
      </c>
      <c r="AU7487" s="22" t="s">
        <v>15832</v>
      </c>
      <c r="AV7487" s="22" t="s">
        <v>12634</v>
      </c>
    </row>
    <row r="7488" spans="40:48" ht="12.75" customHeight="1" x14ac:dyDescent="0.3">
      <c r="AN7488" s="22" t="s">
        <v>15629</v>
      </c>
      <c r="AO7488" s="22" t="s">
        <v>12645</v>
      </c>
      <c r="AP7488" s="90" t="s">
        <v>15833</v>
      </c>
      <c r="AQ7488" s="22" t="s">
        <v>561</v>
      </c>
      <c r="AR7488" s="22" t="s">
        <v>783</v>
      </c>
      <c r="AS7488" s="56">
        <v>1</v>
      </c>
      <c r="AT7488" s="89">
        <v>42887.647546296299</v>
      </c>
      <c r="AU7488" s="22" t="s">
        <v>15832</v>
      </c>
      <c r="AV7488" s="22" t="s">
        <v>12634</v>
      </c>
    </row>
    <row r="7489" spans="40:48" ht="12.75" customHeight="1" x14ac:dyDescent="0.3">
      <c r="AN7489" s="22" t="s">
        <v>15630</v>
      </c>
      <c r="AO7489" s="22" t="s">
        <v>12645</v>
      </c>
      <c r="AP7489" s="90" t="s">
        <v>15834</v>
      </c>
      <c r="AQ7489" s="22" t="s">
        <v>561</v>
      </c>
      <c r="AR7489" s="22" t="s">
        <v>783</v>
      </c>
      <c r="AS7489" s="56">
        <v>1</v>
      </c>
      <c r="AT7489" s="89">
        <v>42887.647546296299</v>
      </c>
      <c r="AU7489" s="22" t="s">
        <v>15832</v>
      </c>
      <c r="AV7489" s="22" t="s">
        <v>12634</v>
      </c>
    </row>
    <row r="7490" spans="40:48" ht="12.75" customHeight="1" x14ac:dyDescent="0.3">
      <c r="AN7490" s="22" t="s">
        <v>15631</v>
      </c>
      <c r="AO7490" s="22" t="s">
        <v>12645</v>
      </c>
      <c r="AP7490" s="90" t="s">
        <v>15835</v>
      </c>
      <c r="AQ7490" s="22" t="s">
        <v>561</v>
      </c>
      <c r="AR7490" s="22" t="s">
        <v>783</v>
      </c>
      <c r="AS7490" s="56">
        <v>1</v>
      </c>
      <c r="AT7490" s="89">
        <v>42887.647546296299</v>
      </c>
      <c r="AU7490" s="22" t="s">
        <v>15821</v>
      </c>
      <c r="AV7490" s="22" t="s">
        <v>12634</v>
      </c>
    </row>
    <row r="7491" spans="40:48" ht="12.75" customHeight="1" x14ac:dyDescent="0.3">
      <c r="AN7491" s="22" t="s">
        <v>14632</v>
      </c>
      <c r="AO7491" s="22" t="s">
        <v>12645</v>
      </c>
      <c r="AP7491" s="90" t="s">
        <v>14633</v>
      </c>
      <c r="AQ7491" s="22" t="s">
        <v>561</v>
      </c>
      <c r="AR7491" s="22" t="s">
        <v>783</v>
      </c>
      <c r="AS7491" s="56">
        <v>1</v>
      </c>
      <c r="AT7491" s="89">
        <v>42887.647546296299</v>
      </c>
      <c r="AU7491" s="22" t="s">
        <v>15832</v>
      </c>
      <c r="AV7491" s="22" t="s">
        <v>12634</v>
      </c>
    </row>
    <row r="7492" spans="40:48" ht="12.75" customHeight="1" x14ac:dyDescent="0.3">
      <c r="AN7492" s="22" t="s">
        <v>15632</v>
      </c>
      <c r="AO7492" s="22" t="s">
        <v>12645</v>
      </c>
      <c r="AP7492" s="90" t="s">
        <v>15836</v>
      </c>
      <c r="AQ7492" s="22" t="s">
        <v>561</v>
      </c>
      <c r="AR7492" s="22" t="s">
        <v>783</v>
      </c>
      <c r="AS7492" s="56">
        <v>1</v>
      </c>
      <c r="AT7492" s="89">
        <v>42887.647546296299</v>
      </c>
      <c r="AU7492" s="22" t="s">
        <v>15817</v>
      </c>
      <c r="AV7492" s="22" t="s">
        <v>12634</v>
      </c>
    </row>
    <row r="7493" spans="40:48" ht="12.75" customHeight="1" x14ac:dyDescent="0.3">
      <c r="AN7493" s="22" t="s">
        <v>15633</v>
      </c>
      <c r="AO7493" s="22" t="s">
        <v>12645</v>
      </c>
      <c r="AP7493" s="90" t="s">
        <v>15837</v>
      </c>
      <c r="AQ7493" s="22" t="s">
        <v>561</v>
      </c>
      <c r="AR7493" s="22" t="s">
        <v>783</v>
      </c>
      <c r="AS7493" s="56">
        <v>1</v>
      </c>
      <c r="AT7493" s="89">
        <v>42887.647546296299</v>
      </c>
      <c r="AU7493" s="22" t="s">
        <v>15817</v>
      </c>
      <c r="AV7493" s="22" t="s">
        <v>12634</v>
      </c>
    </row>
    <row r="7494" spans="40:48" ht="12.75" customHeight="1" x14ac:dyDescent="0.3">
      <c r="AN7494" s="22" t="s">
        <v>15634</v>
      </c>
      <c r="AO7494" s="22" t="s">
        <v>12645</v>
      </c>
      <c r="AP7494" s="90" t="s">
        <v>15838</v>
      </c>
      <c r="AQ7494" s="22" t="s">
        <v>561</v>
      </c>
      <c r="AR7494" s="22" t="s">
        <v>783</v>
      </c>
      <c r="AS7494" s="56">
        <v>1</v>
      </c>
      <c r="AT7494" s="89">
        <v>42887.647546296299</v>
      </c>
      <c r="AU7494" s="22" t="s">
        <v>15839</v>
      </c>
      <c r="AV7494" s="22" t="s">
        <v>12634</v>
      </c>
    </row>
    <row r="7495" spans="40:48" ht="12.75" customHeight="1" x14ac:dyDescent="0.3">
      <c r="AN7495" s="22" t="s">
        <v>15635</v>
      </c>
      <c r="AO7495" s="22" t="s">
        <v>12645</v>
      </c>
      <c r="AP7495" s="90" t="s">
        <v>15840</v>
      </c>
      <c r="AQ7495" s="22" t="s">
        <v>561</v>
      </c>
      <c r="AR7495" s="22" t="s">
        <v>783</v>
      </c>
      <c r="AS7495" s="56">
        <v>1</v>
      </c>
      <c r="AT7495" s="89">
        <v>42887.647546296299</v>
      </c>
      <c r="AU7495" s="22" t="s">
        <v>15841</v>
      </c>
      <c r="AV7495" s="22" t="s">
        <v>12634</v>
      </c>
    </row>
    <row r="7496" spans="40:48" ht="12.75" customHeight="1" x14ac:dyDescent="0.3">
      <c r="AN7496" s="22" t="s">
        <v>15636</v>
      </c>
      <c r="AO7496" s="22" t="s">
        <v>12645</v>
      </c>
      <c r="AP7496" s="90" t="s">
        <v>15842</v>
      </c>
      <c r="AQ7496" s="22" t="s">
        <v>561</v>
      </c>
      <c r="AR7496" s="22" t="s">
        <v>783</v>
      </c>
      <c r="AS7496" s="56">
        <v>1</v>
      </c>
      <c r="AT7496" s="89">
        <v>42887.647546296299</v>
      </c>
      <c r="AU7496" s="22" t="s">
        <v>15843</v>
      </c>
      <c r="AV7496" s="22" t="s">
        <v>12634</v>
      </c>
    </row>
    <row r="7497" spans="40:48" ht="12.75" customHeight="1" x14ac:dyDescent="0.3">
      <c r="AN7497" s="22" t="s">
        <v>15637</v>
      </c>
      <c r="AO7497" s="22" t="s">
        <v>12645</v>
      </c>
      <c r="AP7497" s="90" t="s">
        <v>15844</v>
      </c>
      <c r="AQ7497" s="22" t="s">
        <v>561</v>
      </c>
      <c r="AR7497" s="22" t="s">
        <v>783</v>
      </c>
      <c r="AS7497" s="56">
        <v>1</v>
      </c>
      <c r="AT7497" s="89">
        <v>42887.647546296299</v>
      </c>
      <c r="AU7497" s="22" t="s">
        <v>15845</v>
      </c>
      <c r="AV7497" s="22" t="s">
        <v>12634</v>
      </c>
    </row>
    <row r="7498" spans="40:48" ht="12.75" customHeight="1" x14ac:dyDescent="0.3">
      <c r="AN7498" s="22" t="s">
        <v>12792</v>
      </c>
      <c r="AO7498" s="22" t="s">
        <v>12645</v>
      </c>
      <c r="AP7498" s="90" t="s">
        <v>12793</v>
      </c>
      <c r="AQ7498" s="22" t="s">
        <v>561</v>
      </c>
      <c r="AR7498" s="22" t="s">
        <v>783</v>
      </c>
      <c r="AS7498" s="56">
        <v>1</v>
      </c>
      <c r="AT7498" s="89">
        <v>42887.647546296299</v>
      </c>
      <c r="AU7498" s="22" t="s">
        <v>15843</v>
      </c>
      <c r="AV7498" s="22" t="s">
        <v>12634</v>
      </c>
    </row>
    <row r="7499" spans="40:48" ht="12.75" customHeight="1" x14ac:dyDescent="0.3">
      <c r="AN7499" s="22" t="s">
        <v>12794</v>
      </c>
      <c r="AO7499" s="22" t="s">
        <v>12645</v>
      </c>
      <c r="AP7499" s="90" t="s">
        <v>12795</v>
      </c>
      <c r="AQ7499" s="22" t="s">
        <v>561</v>
      </c>
      <c r="AR7499" s="22" t="s">
        <v>783</v>
      </c>
      <c r="AS7499" s="56">
        <v>1</v>
      </c>
      <c r="AT7499" s="89">
        <v>42887.647546296299</v>
      </c>
      <c r="AU7499" s="22" t="s">
        <v>15843</v>
      </c>
      <c r="AV7499" s="22" t="s">
        <v>12634</v>
      </c>
    </row>
    <row r="7500" spans="40:48" ht="12.75" customHeight="1" x14ac:dyDescent="0.3">
      <c r="AN7500" s="22" t="s">
        <v>15638</v>
      </c>
      <c r="AO7500" s="22" t="s">
        <v>12645</v>
      </c>
      <c r="AP7500" s="90" t="s">
        <v>15846</v>
      </c>
      <c r="AQ7500" s="22" t="s">
        <v>561</v>
      </c>
      <c r="AR7500" s="22" t="s">
        <v>783</v>
      </c>
      <c r="AS7500" s="56">
        <v>1</v>
      </c>
      <c r="AT7500" s="89">
        <v>42887.647546296299</v>
      </c>
      <c r="AU7500" s="22" t="s">
        <v>15843</v>
      </c>
      <c r="AV7500" s="22" t="s">
        <v>12634</v>
      </c>
    </row>
    <row r="7501" spans="40:48" ht="12.75" customHeight="1" x14ac:dyDescent="0.3">
      <c r="AN7501" s="22" t="s">
        <v>15639</v>
      </c>
      <c r="AO7501" s="22" t="s">
        <v>12645</v>
      </c>
      <c r="AP7501" s="90" t="s">
        <v>15847</v>
      </c>
      <c r="AQ7501" s="22" t="s">
        <v>561</v>
      </c>
      <c r="AR7501" s="22" t="s">
        <v>783</v>
      </c>
      <c r="AS7501" s="56">
        <v>1</v>
      </c>
      <c r="AT7501" s="89">
        <v>42887.647546296299</v>
      </c>
      <c r="AU7501" s="22" t="s">
        <v>15843</v>
      </c>
      <c r="AV7501" s="22" t="s">
        <v>12634</v>
      </c>
    </row>
    <row r="7502" spans="40:48" ht="12.75" customHeight="1" x14ac:dyDescent="0.3">
      <c r="AN7502" s="22" t="s">
        <v>15640</v>
      </c>
      <c r="AO7502" s="22" t="s">
        <v>12645</v>
      </c>
      <c r="AP7502" s="90" t="s">
        <v>15848</v>
      </c>
      <c r="AQ7502" s="22" t="s">
        <v>561</v>
      </c>
      <c r="AR7502" s="22" t="s">
        <v>783</v>
      </c>
      <c r="AS7502" s="56">
        <v>1</v>
      </c>
      <c r="AT7502" s="89">
        <v>42887.647546296299</v>
      </c>
      <c r="AU7502" s="22" t="s">
        <v>15843</v>
      </c>
      <c r="AV7502" s="22" t="s">
        <v>12634</v>
      </c>
    </row>
    <row r="7503" spans="40:48" ht="12.75" customHeight="1" x14ac:dyDescent="0.3">
      <c r="AN7503" s="22" t="s">
        <v>15641</v>
      </c>
      <c r="AO7503" s="22" t="s">
        <v>12645</v>
      </c>
      <c r="AP7503" s="90" t="s">
        <v>15849</v>
      </c>
      <c r="AQ7503" s="22" t="s">
        <v>561</v>
      </c>
      <c r="AR7503" s="22" t="s">
        <v>783</v>
      </c>
      <c r="AS7503" s="56">
        <v>1</v>
      </c>
      <c r="AT7503" s="89">
        <v>42887.647546296299</v>
      </c>
      <c r="AU7503" s="22" t="s">
        <v>15843</v>
      </c>
      <c r="AV7503" s="22" t="s">
        <v>12634</v>
      </c>
    </row>
    <row r="7504" spans="40:48" ht="12.75" customHeight="1" x14ac:dyDescent="0.3">
      <c r="AN7504" s="22" t="s">
        <v>15642</v>
      </c>
      <c r="AO7504" s="22" t="s">
        <v>12645</v>
      </c>
      <c r="AP7504" s="90" t="s">
        <v>15850</v>
      </c>
      <c r="AQ7504" s="22" t="s">
        <v>561</v>
      </c>
      <c r="AR7504" s="22" t="s">
        <v>783</v>
      </c>
      <c r="AS7504" s="56">
        <v>1</v>
      </c>
      <c r="AT7504" s="89">
        <v>42887.647546296299</v>
      </c>
      <c r="AU7504" s="22" t="s">
        <v>15843</v>
      </c>
      <c r="AV7504" s="22" t="s">
        <v>12634</v>
      </c>
    </row>
    <row r="7505" spans="40:48" ht="12.75" customHeight="1" x14ac:dyDescent="0.3">
      <c r="AN7505" s="22" t="s">
        <v>15643</v>
      </c>
      <c r="AO7505" s="22" t="s">
        <v>12645</v>
      </c>
      <c r="AP7505" s="90" t="s">
        <v>15851</v>
      </c>
      <c r="AQ7505" s="22" t="s">
        <v>561</v>
      </c>
      <c r="AR7505" s="22" t="s">
        <v>783</v>
      </c>
      <c r="AS7505" s="56">
        <v>1</v>
      </c>
      <c r="AT7505" s="89">
        <v>42887.647546296299</v>
      </c>
      <c r="AU7505" s="22" t="s">
        <v>15843</v>
      </c>
      <c r="AV7505" s="22" t="s">
        <v>12634</v>
      </c>
    </row>
    <row r="7506" spans="40:48" ht="12.75" customHeight="1" x14ac:dyDescent="0.3">
      <c r="AN7506" s="22" t="s">
        <v>15644</v>
      </c>
      <c r="AO7506" s="22" t="s">
        <v>12645</v>
      </c>
      <c r="AP7506" s="90" t="s">
        <v>15852</v>
      </c>
      <c r="AQ7506" s="22" t="s">
        <v>561</v>
      </c>
      <c r="AR7506" s="22" t="s">
        <v>783</v>
      </c>
      <c r="AS7506" s="56">
        <v>1</v>
      </c>
      <c r="AT7506" s="89">
        <v>42887.647546296299</v>
      </c>
      <c r="AU7506" s="22" t="s">
        <v>15843</v>
      </c>
      <c r="AV7506" s="22" t="s">
        <v>12634</v>
      </c>
    </row>
    <row r="7507" spans="40:48" ht="12.75" customHeight="1" x14ac:dyDescent="0.3">
      <c r="AN7507" s="22" t="s">
        <v>15645</v>
      </c>
      <c r="AO7507" s="22" t="s">
        <v>12645</v>
      </c>
      <c r="AP7507" s="90" t="s">
        <v>15853</v>
      </c>
      <c r="AQ7507" s="22" t="s">
        <v>561</v>
      </c>
      <c r="AR7507" s="22" t="s">
        <v>783</v>
      </c>
      <c r="AS7507" s="56">
        <v>1</v>
      </c>
      <c r="AT7507" s="89">
        <v>42887.647546296299</v>
      </c>
      <c r="AU7507" s="22" t="s">
        <v>15843</v>
      </c>
      <c r="AV7507" s="22" t="s">
        <v>12634</v>
      </c>
    </row>
    <row r="7508" spans="40:48" ht="12.75" customHeight="1" x14ac:dyDescent="0.3">
      <c r="AN7508" s="22" t="s">
        <v>15646</v>
      </c>
      <c r="AO7508" s="22" t="s">
        <v>12645</v>
      </c>
      <c r="AP7508" s="90" t="s">
        <v>15854</v>
      </c>
      <c r="AQ7508" s="22" t="s">
        <v>561</v>
      </c>
      <c r="AR7508" s="22" t="s">
        <v>783</v>
      </c>
      <c r="AS7508" s="56">
        <v>1</v>
      </c>
      <c r="AT7508" s="89">
        <v>42887.647546296299</v>
      </c>
      <c r="AU7508" s="22" t="s">
        <v>15845</v>
      </c>
      <c r="AV7508" s="22" t="s">
        <v>12634</v>
      </c>
    </row>
    <row r="7509" spans="40:48" ht="12.75" customHeight="1" x14ac:dyDescent="0.3">
      <c r="AN7509" s="22" t="s">
        <v>15647</v>
      </c>
      <c r="AO7509" s="22" t="s">
        <v>12645</v>
      </c>
      <c r="AP7509" s="90" t="s">
        <v>15855</v>
      </c>
      <c r="AQ7509" s="22" t="s">
        <v>561</v>
      </c>
      <c r="AR7509" s="22" t="s">
        <v>783</v>
      </c>
      <c r="AS7509" s="56">
        <v>1</v>
      </c>
      <c r="AT7509" s="89">
        <v>42887.647546296299</v>
      </c>
      <c r="AU7509" s="22" t="s">
        <v>15843</v>
      </c>
      <c r="AV7509" s="22" t="s">
        <v>12634</v>
      </c>
    </row>
    <row r="7510" spans="40:48" ht="12.75" customHeight="1" x14ac:dyDescent="0.3">
      <c r="AN7510" s="22" t="s">
        <v>15648</v>
      </c>
      <c r="AO7510" s="22" t="s">
        <v>12645</v>
      </c>
      <c r="AP7510" s="90" t="s">
        <v>15856</v>
      </c>
      <c r="AQ7510" s="22" t="s">
        <v>561</v>
      </c>
      <c r="AR7510" s="22" t="s">
        <v>783</v>
      </c>
      <c r="AS7510" s="56">
        <v>1</v>
      </c>
      <c r="AT7510" s="89">
        <v>42887.647546296299</v>
      </c>
      <c r="AU7510" s="22" t="s">
        <v>15843</v>
      </c>
      <c r="AV7510" s="22" t="s">
        <v>12634</v>
      </c>
    </row>
    <row r="7511" spans="40:48" ht="12.75" customHeight="1" x14ac:dyDescent="0.3">
      <c r="AN7511" s="22" t="s">
        <v>15649</v>
      </c>
      <c r="AO7511" s="22" t="s">
        <v>12645</v>
      </c>
      <c r="AP7511" s="90" t="s">
        <v>15857</v>
      </c>
      <c r="AQ7511" s="22" t="s">
        <v>561</v>
      </c>
      <c r="AR7511" s="22" t="s">
        <v>783</v>
      </c>
      <c r="AS7511" s="56">
        <v>1</v>
      </c>
      <c r="AT7511" s="89">
        <v>42887.647546296299</v>
      </c>
      <c r="AU7511" s="22" t="s">
        <v>15845</v>
      </c>
      <c r="AV7511" s="22" t="s">
        <v>12634</v>
      </c>
    </row>
    <row r="7512" spans="40:48" ht="12.75" customHeight="1" x14ac:dyDescent="0.3">
      <c r="AN7512" s="22" t="s">
        <v>15650</v>
      </c>
      <c r="AO7512" s="22" t="s">
        <v>12645</v>
      </c>
      <c r="AP7512" s="90" t="s">
        <v>15858</v>
      </c>
      <c r="AQ7512" s="22" t="s">
        <v>561</v>
      </c>
      <c r="AR7512" s="22" t="s">
        <v>783</v>
      </c>
      <c r="AS7512" s="56">
        <v>1</v>
      </c>
      <c r="AT7512" s="89">
        <v>42887.647546296299</v>
      </c>
      <c r="AU7512" s="22" t="s">
        <v>15845</v>
      </c>
      <c r="AV7512" s="22" t="s">
        <v>12634</v>
      </c>
    </row>
    <row r="7513" spans="40:48" ht="12.75" customHeight="1" x14ac:dyDescent="0.3">
      <c r="AN7513" s="22" t="s">
        <v>15651</v>
      </c>
      <c r="AO7513" s="22" t="s">
        <v>12645</v>
      </c>
      <c r="AP7513" s="90" t="s">
        <v>15859</v>
      </c>
      <c r="AQ7513" s="22" t="s">
        <v>561</v>
      </c>
      <c r="AR7513" s="22" t="s">
        <v>783</v>
      </c>
      <c r="AS7513" s="56">
        <v>1</v>
      </c>
      <c r="AT7513" s="89">
        <v>42887.647546296299</v>
      </c>
      <c r="AU7513" s="22" t="s">
        <v>15845</v>
      </c>
      <c r="AV7513" s="22" t="s">
        <v>12634</v>
      </c>
    </row>
    <row r="7514" spans="40:48" ht="12.75" customHeight="1" x14ac:dyDescent="0.3">
      <c r="AN7514" s="22" t="s">
        <v>12796</v>
      </c>
      <c r="AO7514" s="22" t="s">
        <v>12645</v>
      </c>
      <c r="AP7514" s="90" t="s">
        <v>12797</v>
      </c>
      <c r="AQ7514" s="22" t="s">
        <v>561</v>
      </c>
      <c r="AR7514" s="22" t="s">
        <v>783</v>
      </c>
      <c r="AS7514" s="56">
        <v>1</v>
      </c>
      <c r="AT7514" s="89">
        <v>42887.647546296299</v>
      </c>
      <c r="AU7514" s="22" t="s">
        <v>15843</v>
      </c>
      <c r="AV7514" s="22" t="s">
        <v>12634</v>
      </c>
    </row>
    <row r="7515" spans="40:48" ht="12.75" customHeight="1" x14ac:dyDescent="0.3">
      <c r="AN7515" s="22" t="s">
        <v>15652</v>
      </c>
      <c r="AO7515" s="22" t="s">
        <v>12645</v>
      </c>
      <c r="AP7515" s="90" t="s">
        <v>15860</v>
      </c>
      <c r="AQ7515" s="22" t="s">
        <v>561</v>
      </c>
      <c r="AR7515" s="22" t="s">
        <v>783</v>
      </c>
      <c r="AS7515" s="56">
        <v>1</v>
      </c>
      <c r="AT7515" s="89">
        <v>42887.647546296299</v>
      </c>
      <c r="AU7515" s="22" t="s">
        <v>15843</v>
      </c>
      <c r="AV7515" s="22" t="s">
        <v>12634</v>
      </c>
    </row>
    <row r="7516" spans="40:48" ht="12.75" customHeight="1" x14ac:dyDescent="0.3">
      <c r="AN7516" s="22" t="s">
        <v>15653</v>
      </c>
      <c r="AO7516" s="22" t="s">
        <v>12645</v>
      </c>
      <c r="AP7516" s="90" t="s">
        <v>15861</v>
      </c>
      <c r="AQ7516" s="22" t="s">
        <v>561</v>
      </c>
      <c r="AR7516" s="22" t="s">
        <v>783</v>
      </c>
      <c r="AS7516" s="56">
        <v>1</v>
      </c>
      <c r="AT7516" s="89">
        <v>42887.647546296299</v>
      </c>
      <c r="AU7516" s="22" t="e">
        <v>#N/A</v>
      </c>
      <c r="AV7516" s="22" t="s">
        <v>12634</v>
      </c>
    </row>
    <row r="7517" spans="40:48" ht="12.75" customHeight="1" x14ac:dyDescent="0.3">
      <c r="AN7517" s="22" t="s">
        <v>12820</v>
      </c>
      <c r="AO7517" s="22" t="s">
        <v>12645</v>
      </c>
      <c r="AP7517" s="90" t="s">
        <v>12821</v>
      </c>
      <c r="AQ7517" s="22" t="s">
        <v>561</v>
      </c>
      <c r="AR7517" s="22" t="s">
        <v>783</v>
      </c>
      <c r="AS7517" s="56">
        <v>1</v>
      </c>
      <c r="AT7517" s="89">
        <v>42887.647546296299</v>
      </c>
      <c r="AU7517" s="22" t="s">
        <v>15845</v>
      </c>
      <c r="AV7517" s="22" t="s">
        <v>12634</v>
      </c>
    </row>
    <row r="7518" spans="40:48" ht="12.75" customHeight="1" x14ac:dyDescent="0.3">
      <c r="AN7518" s="22" t="s">
        <v>15654</v>
      </c>
      <c r="AO7518" s="22" t="s">
        <v>12645</v>
      </c>
      <c r="AP7518" s="90" t="s">
        <v>15862</v>
      </c>
      <c r="AQ7518" s="22" t="s">
        <v>561</v>
      </c>
      <c r="AR7518" s="22" t="s">
        <v>783</v>
      </c>
      <c r="AS7518" s="56">
        <v>1</v>
      </c>
      <c r="AT7518" s="89">
        <v>42887.647546296299</v>
      </c>
      <c r="AU7518" s="22" t="s">
        <v>15845</v>
      </c>
      <c r="AV7518" s="22" t="s">
        <v>12634</v>
      </c>
    </row>
    <row r="7519" spans="40:48" ht="12.75" customHeight="1" x14ac:dyDescent="0.3">
      <c r="AN7519" s="22" t="s">
        <v>15655</v>
      </c>
      <c r="AO7519" s="22" t="s">
        <v>12645</v>
      </c>
      <c r="AP7519" s="90" t="s">
        <v>15863</v>
      </c>
      <c r="AQ7519" s="22" t="s">
        <v>561</v>
      </c>
      <c r="AR7519" s="22" t="s">
        <v>783</v>
      </c>
      <c r="AS7519" s="56">
        <v>1</v>
      </c>
      <c r="AT7519" s="89">
        <v>42887.647546296299</v>
      </c>
      <c r="AU7519" s="22" t="s">
        <v>15845</v>
      </c>
      <c r="AV7519" s="22" t="s">
        <v>12634</v>
      </c>
    </row>
    <row r="7520" spans="40:48" ht="12.75" customHeight="1" x14ac:dyDescent="0.3">
      <c r="AN7520" s="22" t="s">
        <v>15656</v>
      </c>
      <c r="AO7520" s="22" t="s">
        <v>12645</v>
      </c>
      <c r="AP7520" s="90" t="s">
        <v>15864</v>
      </c>
      <c r="AQ7520" s="22" t="s">
        <v>561</v>
      </c>
      <c r="AR7520" s="22" t="s">
        <v>783</v>
      </c>
      <c r="AS7520" s="56">
        <v>1</v>
      </c>
      <c r="AT7520" s="89">
        <v>42887.647546296299</v>
      </c>
      <c r="AU7520" s="22" t="s">
        <v>15845</v>
      </c>
      <c r="AV7520" s="22" t="s">
        <v>12634</v>
      </c>
    </row>
    <row r="7521" spans="40:48" ht="12.75" customHeight="1" x14ac:dyDescent="0.3">
      <c r="AN7521" s="22" t="s">
        <v>15657</v>
      </c>
      <c r="AO7521" s="22" t="s">
        <v>12645</v>
      </c>
      <c r="AP7521" s="90" t="s">
        <v>15865</v>
      </c>
      <c r="AQ7521" s="22" t="s">
        <v>561</v>
      </c>
      <c r="AR7521" s="22" t="s">
        <v>783</v>
      </c>
      <c r="AS7521" s="56">
        <v>1</v>
      </c>
      <c r="AT7521" s="89">
        <v>42887.647546296299</v>
      </c>
      <c r="AU7521" s="22" t="s">
        <v>15845</v>
      </c>
      <c r="AV7521" s="22" t="s">
        <v>12634</v>
      </c>
    </row>
    <row r="7522" spans="40:48" ht="12.75" customHeight="1" x14ac:dyDescent="0.3">
      <c r="AN7522" s="22" t="s">
        <v>15658</v>
      </c>
      <c r="AO7522" s="22" t="s">
        <v>12645</v>
      </c>
      <c r="AP7522" s="90" t="s">
        <v>15866</v>
      </c>
      <c r="AQ7522" s="22" t="s">
        <v>561</v>
      </c>
      <c r="AR7522" s="22" t="s">
        <v>783</v>
      </c>
      <c r="AS7522" s="56">
        <v>1</v>
      </c>
      <c r="AT7522" s="89">
        <v>42887.647546296299</v>
      </c>
      <c r="AU7522" s="22" t="s">
        <v>15845</v>
      </c>
      <c r="AV7522" s="22" t="s">
        <v>12634</v>
      </c>
    </row>
    <row r="7523" spans="40:48" ht="12.75" customHeight="1" x14ac:dyDescent="0.3">
      <c r="AN7523" s="22" t="s">
        <v>15659</v>
      </c>
      <c r="AO7523" s="22" t="s">
        <v>12645</v>
      </c>
      <c r="AP7523" s="90" t="s">
        <v>15867</v>
      </c>
      <c r="AQ7523" s="22" t="s">
        <v>561</v>
      </c>
      <c r="AR7523" s="22" t="s">
        <v>783</v>
      </c>
      <c r="AS7523" s="56">
        <v>1</v>
      </c>
      <c r="AT7523" s="89">
        <v>42887.647546296299</v>
      </c>
      <c r="AU7523" s="22" t="s">
        <v>15845</v>
      </c>
      <c r="AV7523" s="22" t="s">
        <v>12634</v>
      </c>
    </row>
    <row r="7524" spans="40:48" ht="12.75" customHeight="1" x14ac:dyDescent="0.3">
      <c r="AN7524" s="22" t="s">
        <v>15660</v>
      </c>
      <c r="AO7524" s="22" t="s">
        <v>12645</v>
      </c>
      <c r="AP7524" s="90" t="s">
        <v>15868</v>
      </c>
      <c r="AQ7524" s="22" t="s">
        <v>561</v>
      </c>
      <c r="AR7524" s="22" t="s">
        <v>783</v>
      </c>
      <c r="AS7524" s="56">
        <v>1</v>
      </c>
      <c r="AT7524" s="89">
        <v>42887.647546296299</v>
      </c>
      <c r="AU7524" s="22" t="s">
        <v>15843</v>
      </c>
      <c r="AV7524" s="22" t="s">
        <v>12634</v>
      </c>
    </row>
    <row r="7525" spans="40:48" ht="12.75" customHeight="1" x14ac:dyDescent="0.3">
      <c r="AN7525" s="22" t="s">
        <v>15661</v>
      </c>
      <c r="AO7525" s="22" t="s">
        <v>12645</v>
      </c>
      <c r="AP7525" s="90" t="s">
        <v>15869</v>
      </c>
      <c r="AQ7525" s="22" t="s">
        <v>561</v>
      </c>
      <c r="AR7525" s="22" t="s">
        <v>783</v>
      </c>
      <c r="AS7525" s="56">
        <v>1</v>
      </c>
      <c r="AT7525" s="89">
        <v>42887.647546296299</v>
      </c>
      <c r="AU7525" s="22" t="s">
        <v>15839</v>
      </c>
      <c r="AV7525" s="22" t="s">
        <v>12634</v>
      </c>
    </row>
    <row r="7526" spans="40:48" ht="12.75" customHeight="1" x14ac:dyDescent="0.3">
      <c r="AN7526" s="22" t="s">
        <v>15662</v>
      </c>
      <c r="AO7526" s="22" t="s">
        <v>12645</v>
      </c>
      <c r="AP7526" s="90" t="s">
        <v>15870</v>
      </c>
      <c r="AQ7526" s="22" t="s">
        <v>561</v>
      </c>
      <c r="AR7526" s="22" t="s">
        <v>783</v>
      </c>
      <c r="AS7526" s="56">
        <v>1</v>
      </c>
      <c r="AT7526" s="89">
        <v>42887.647546296299</v>
      </c>
      <c r="AU7526" s="22" t="s">
        <v>15839</v>
      </c>
      <c r="AV7526" s="22" t="s">
        <v>12634</v>
      </c>
    </row>
    <row r="7527" spans="40:48" ht="12.75" customHeight="1" x14ac:dyDescent="0.3">
      <c r="AN7527" s="22" t="s">
        <v>12692</v>
      </c>
      <c r="AO7527" s="22" t="s">
        <v>12645</v>
      </c>
      <c r="AP7527" s="90" t="s">
        <v>12693</v>
      </c>
      <c r="AQ7527" s="22" t="s">
        <v>561</v>
      </c>
      <c r="AR7527" s="22" t="s">
        <v>783</v>
      </c>
      <c r="AS7527" s="56">
        <v>1</v>
      </c>
      <c r="AT7527" s="89">
        <v>42887.647546296299</v>
      </c>
      <c r="AU7527" s="22" t="s">
        <v>15819</v>
      </c>
      <c r="AV7527" s="22" t="s">
        <v>12634</v>
      </c>
    </row>
    <row r="7528" spans="40:48" ht="12.75" customHeight="1" x14ac:dyDescent="0.3">
      <c r="AN7528" s="22" t="s">
        <v>15663</v>
      </c>
      <c r="AO7528" s="22" t="s">
        <v>12645</v>
      </c>
      <c r="AP7528" s="90" t="s">
        <v>15871</v>
      </c>
      <c r="AQ7528" s="22" t="s">
        <v>561</v>
      </c>
      <c r="AR7528" s="22" t="s">
        <v>783</v>
      </c>
      <c r="AS7528" s="56">
        <v>1</v>
      </c>
      <c r="AT7528" s="89">
        <v>42887.647546296299</v>
      </c>
      <c r="AU7528" s="22" t="s">
        <v>15819</v>
      </c>
      <c r="AV7528" s="22" t="s">
        <v>12634</v>
      </c>
    </row>
    <row r="7529" spans="40:48" ht="12.75" customHeight="1" x14ac:dyDescent="0.3">
      <c r="AN7529" s="22" t="s">
        <v>13128</v>
      </c>
      <c r="AO7529" s="22" t="s">
        <v>12645</v>
      </c>
      <c r="AP7529" s="90" t="s">
        <v>13129</v>
      </c>
      <c r="AQ7529" s="22" t="s">
        <v>561</v>
      </c>
      <c r="AR7529" s="22" t="s">
        <v>783</v>
      </c>
      <c r="AS7529" s="56">
        <v>1</v>
      </c>
      <c r="AT7529" s="89">
        <v>42887.647546296299</v>
      </c>
      <c r="AU7529" s="22" t="s">
        <v>15821</v>
      </c>
      <c r="AV7529" s="22" t="s">
        <v>12634</v>
      </c>
    </row>
    <row r="7530" spans="40:48" ht="12.75" customHeight="1" x14ac:dyDescent="0.3">
      <c r="AN7530" s="22" t="s">
        <v>15664</v>
      </c>
      <c r="AO7530" s="22" t="s">
        <v>12645</v>
      </c>
      <c r="AP7530" s="90" t="s">
        <v>15872</v>
      </c>
      <c r="AQ7530" s="22" t="s">
        <v>561</v>
      </c>
      <c r="AR7530" s="22" t="s">
        <v>783</v>
      </c>
      <c r="AS7530" s="56">
        <v>1</v>
      </c>
      <c r="AT7530" s="89">
        <v>42887.647546296299</v>
      </c>
      <c r="AU7530" s="22" t="s">
        <v>15819</v>
      </c>
      <c r="AV7530" s="22" t="s">
        <v>12634</v>
      </c>
    </row>
    <row r="7531" spans="40:48" ht="12.75" customHeight="1" x14ac:dyDescent="0.3">
      <c r="AN7531" s="22" t="s">
        <v>15665</v>
      </c>
      <c r="AO7531" s="22" t="s">
        <v>12645</v>
      </c>
      <c r="AP7531" s="90" t="s">
        <v>15873</v>
      </c>
      <c r="AQ7531" s="22" t="s">
        <v>561</v>
      </c>
      <c r="AR7531" s="22" t="s">
        <v>783</v>
      </c>
      <c r="AS7531" s="56">
        <v>1</v>
      </c>
      <c r="AT7531" s="89">
        <v>42887.647546296299</v>
      </c>
      <c r="AU7531" s="22" t="s">
        <v>15819</v>
      </c>
      <c r="AV7531" s="22" t="s">
        <v>12634</v>
      </c>
    </row>
    <row r="7532" spans="40:48" ht="12.75" customHeight="1" x14ac:dyDescent="0.3">
      <c r="AN7532" s="22" t="s">
        <v>15666</v>
      </c>
      <c r="AO7532" s="22" t="s">
        <v>12645</v>
      </c>
      <c r="AP7532" s="90" t="s">
        <v>15874</v>
      </c>
      <c r="AQ7532" s="22" t="s">
        <v>561</v>
      </c>
      <c r="AR7532" s="22" t="s">
        <v>783</v>
      </c>
      <c r="AS7532" s="56">
        <v>1</v>
      </c>
      <c r="AT7532" s="89">
        <v>42887.647546296299</v>
      </c>
      <c r="AU7532" s="22" t="s">
        <v>15817</v>
      </c>
      <c r="AV7532" s="22" t="s">
        <v>12634</v>
      </c>
    </row>
    <row r="7533" spans="40:48" ht="12.75" customHeight="1" x14ac:dyDescent="0.3">
      <c r="AN7533" s="22" t="s">
        <v>15667</v>
      </c>
      <c r="AO7533" s="22" t="s">
        <v>12645</v>
      </c>
      <c r="AP7533" s="90" t="s">
        <v>13930</v>
      </c>
      <c r="AQ7533" s="22" t="s">
        <v>561</v>
      </c>
      <c r="AR7533" s="22" t="s">
        <v>783</v>
      </c>
      <c r="AS7533" s="56">
        <v>1</v>
      </c>
      <c r="AT7533" s="89">
        <v>42887.647546296299</v>
      </c>
      <c r="AU7533" s="22" t="s">
        <v>15817</v>
      </c>
      <c r="AV7533" s="22" t="s">
        <v>12634</v>
      </c>
    </row>
    <row r="7534" spans="40:48" ht="12.75" customHeight="1" x14ac:dyDescent="0.3">
      <c r="AN7534" s="22" t="s">
        <v>13820</v>
      </c>
      <c r="AO7534" s="22" t="s">
        <v>12645</v>
      </c>
      <c r="AP7534" s="90" t="s">
        <v>13821</v>
      </c>
      <c r="AQ7534" s="22" t="s">
        <v>561</v>
      </c>
      <c r="AR7534" s="22" t="s">
        <v>783</v>
      </c>
      <c r="AS7534" s="56">
        <v>1</v>
      </c>
      <c r="AT7534" s="89">
        <v>42887.647546296299</v>
      </c>
      <c r="AU7534" s="22" t="e">
        <v>#N/A</v>
      </c>
      <c r="AV7534" s="22" t="s">
        <v>12634</v>
      </c>
    </row>
    <row r="7535" spans="40:48" ht="12.75" customHeight="1" x14ac:dyDescent="0.3">
      <c r="AN7535" s="22" t="s">
        <v>13880</v>
      </c>
      <c r="AO7535" s="22" t="s">
        <v>12645</v>
      </c>
      <c r="AP7535" s="90" t="s">
        <v>13881</v>
      </c>
      <c r="AQ7535" s="22" t="s">
        <v>561</v>
      </c>
      <c r="AR7535" s="22" t="s">
        <v>783</v>
      </c>
      <c r="AS7535" s="56">
        <v>1</v>
      </c>
      <c r="AT7535" s="89">
        <v>42887.647546296299</v>
      </c>
      <c r="AU7535" s="22" t="s">
        <v>15817</v>
      </c>
      <c r="AV7535" s="22" t="s">
        <v>12634</v>
      </c>
    </row>
    <row r="7536" spans="40:48" ht="12.75" customHeight="1" x14ac:dyDescent="0.3">
      <c r="AN7536" s="22" t="s">
        <v>15668</v>
      </c>
      <c r="AO7536" s="22" t="s">
        <v>12645</v>
      </c>
      <c r="AP7536" s="90" t="s">
        <v>15875</v>
      </c>
      <c r="AQ7536" s="22" t="s">
        <v>561</v>
      </c>
      <c r="AR7536" s="22" t="s">
        <v>783</v>
      </c>
      <c r="AS7536" s="56">
        <v>1</v>
      </c>
      <c r="AT7536" s="89">
        <v>42887.647546296299</v>
      </c>
      <c r="AU7536" s="22" t="s">
        <v>15817</v>
      </c>
      <c r="AV7536" s="22" t="s">
        <v>12634</v>
      </c>
    </row>
    <row r="7537" spans="40:48" ht="12.75" customHeight="1" x14ac:dyDescent="0.3">
      <c r="AN7537" s="22" t="s">
        <v>13898</v>
      </c>
      <c r="AO7537" s="22" t="s">
        <v>12645</v>
      </c>
      <c r="AP7537" s="90" t="s">
        <v>13899</v>
      </c>
      <c r="AQ7537" s="22" t="s">
        <v>561</v>
      </c>
      <c r="AR7537" s="22" t="s">
        <v>783</v>
      </c>
      <c r="AS7537" s="56">
        <v>1</v>
      </c>
      <c r="AT7537" s="89">
        <v>42887.647546296299</v>
      </c>
      <c r="AU7537" s="22" t="s">
        <v>15817</v>
      </c>
      <c r="AV7537" s="22" t="s">
        <v>12634</v>
      </c>
    </row>
    <row r="7538" spans="40:48" ht="12.75" customHeight="1" x14ac:dyDescent="0.3">
      <c r="AN7538" s="22" t="s">
        <v>15669</v>
      </c>
      <c r="AO7538" s="22" t="s">
        <v>12645</v>
      </c>
      <c r="AP7538" s="90" t="s">
        <v>15876</v>
      </c>
      <c r="AQ7538" s="22" t="s">
        <v>561</v>
      </c>
      <c r="AR7538" s="22" t="s">
        <v>783</v>
      </c>
      <c r="AS7538" s="56">
        <v>1</v>
      </c>
      <c r="AT7538" s="89">
        <v>42887.647546296299</v>
      </c>
      <c r="AU7538" s="22" t="s">
        <v>15819</v>
      </c>
      <c r="AV7538" s="22" t="s">
        <v>12634</v>
      </c>
    </row>
    <row r="7539" spans="40:48" ht="12.75" customHeight="1" x14ac:dyDescent="0.3">
      <c r="AN7539" s="22" t="s">
        <v>12839</v>
      </c>
      <c r="AO7539" s="22" t="s">
        <v>12645</v>
      </c>
      <c r="AP7539" s="90" t="s">
        <v>12840</v>
      </c>
      <c r="AQ7539" s="22" t="s">
        <v>561</v>
      </c>
      <c r="AR7539" s="22" t="s">
        <v>783</v>
      </c>
      <c r="AS7539" s="56">
        <v>1</v>
      </c>
      <c r="AT7539" s="89">
        <v>42887.647546296299</v>
      </c>
      <c r="AU7539" s="22" t="s">
        <v>15819</v>
      </c>
      <c r="AV7539" s="22" t="s">
        <v>12634</v>
      </c>
    </row>
    <row r="7540" spans="40:48" ht="12.75" customHeight="1" x14ac:dyDescent="0.3">
      <c r="AN7540" s="22" t="s">
        <v>15670</v>
      </c>
      <c r="AO7540" s="22" t="s">
        <v>12645</v>
      </c>
      <c r="AP7540" s="90" t="s">
        <v>15877</v>
      </c>
      <c r="AQ7540" s="22" t="s">
        <v>561</v>
      </c>
      <c r="AR7540" s="22" t="s">
        <v>783</v>
      </c>
      <c r="AS7540" s="56">
        <v>1</v>
      </c>
      <c r="AT7540" s="89">
        <v>42887.647546296299</v>
      </c>
      <c r="AU7540" s="22" t="s">
        <v>15878</v>
      </c>
      <c r="AV7540" s="22" t="s">
        <v>12634</v>
      </c>
    </row>
    <row r="7541" spans="40:48" ht="12.75" customHeight="1" x14ac:dyDescent="0.3">
      <c r="AN7541" s="22" t="s">
        <v>14078</v>
      </c>
      <c r="AO7541" s="22" t="s">
        <v>12645</v>
      </c>
      <c r="AP7541" s="90" t="s">
        <v>14079</v>
      </c>
      <c r="AQ7541" s="22" t="s">
        <v>561</v>
      </c>
      <c r="AR7541" s="22" t="s">
        <v>783</v>
      </c>
      <c r="AS7541" s="56">
        <v>1</v>
      </c>
      <c r="AT7541" s="89">
        <v>42887.647546296299</v>
      </c>
      <c r="AU7541" s="22" t="s">
        <v>15878</v>
      </c>
      <c r="AV7541" s="22" t="s">
        <v>12634</v>
      </c>
    </row>
    <row r="7542" spans="40:48" ht="12.75" customHeight="1" x14ac:dyDescent="0.3">
      <c r="AN7542" s="22" t="s">
        <v>14088</v>
      </c>
      <c r="AO7542" s="22" t="s">
        <v>12645</v>
      </c>
      <c r="AP7542" s="90" t="s">
        <v>14089</v>
      </c>
      <c r="AQ7542" s="22" t="s">
        <v>561</v>
      </c>
      <c r="AR7542" s="22" t="s">
        <v>783</v>
      </c>
      <c r="AS7542" s="56">
        <v>1</v>
      </c>
      <c r="AT7542" s="89">
        <v>42887.647546296299</v>
      </c>
      <c r="AU7542" s="22" t="s">
        <v>15878</v>
      </c>
      <c r="AV7542" s="22" t="s">
        <v>12634</v>
      </c>
    </row>
    <row r="7543" spans="40:48" ht="12.75" customHeight="1" x14ac:dyDescent="0.3">
      <c r="AN7543" s="22" t="s">
        <v>15671</v>
      </c>
      <c r="AO7543" s="22" t="s">
        <v>12645</v>
      </c>
      <c r="AP7543" s="90" t="s">
        <v>15879</v>
      </c>
      <c r="AQ7543" s="22" t="s">
        <v>561</v>
      </c>
      <c r="AR7543" s="22" t="s">
        <v>783</v>
      </c>
      <c r="AS7543" s="56">
        <v>1</v>
      </c>
      <c r="AT7543" s="89">
        <v>42887.647546296299</v>
      </c>
      <c r="AU7543" s="22" t="s">
        <v>15878</v>
      </c>
      <c r="AV7543" s="22" t="s">
        <v>12634</v>
      </c>
    </row>
    <row r="7544" spans="40:48" ht="12.75" customHeight="1" x14ac:dyDescent="0.3">
      <c r="AN7544" s="22" t="s">
        <v>15672</v>
      </c>
      <c r="AO7544" s="22" t="s">
        <v>12645</v>
      </c>
      <c r="AP7544" s="90" t="s">
        <v>15880</v>
      </c>
      <c r="AQ7544" s="22" t="s">
        <v>561</v>
      </c>
      <c r="AR7544" s="22" t="s">
        <v>783</v>
      </c>
      <c r="AS7544" s="56">
        <v>1</v>
      </c>
      <c r="AT7544" s="89">
        <v>42887.647546296299</v>
      </c>
      <c r="AU7544" s="22" t="s">
        <v>15841</v>
      </c>
      <c r="AV7544" s="22" t="s">
        <v>12634</v>
      </c>
    </row>
    <row r="7545" spans="40:48" ht="12.75" customHeight="1" x14ac:dyDescent="0.3">
      <c r="AN7545" s="22" t="s">
        <v>15673</v>
      </c>
      <c r="AO7545" s="22" t="s">
        <v>12645</v>
      </c>
      <c r="AP7545" s="90" t="s">
        <v>15881</v>
      </c>
      <c r="AQ7545" s="22" t="s">
        <v>561</v>
      </c>
      <c r="AR7545" s="22" t="s">
        <v>783</v>
      </c>
      <c r="AS7545" s="56">
        <v>1</v>
      </c>
      <c r="AT7545" s="89">
        <v>42887.647546296299</v>
      </c>
      <c r="AU7545" s="22" t="s">
        <v>15878</v>
      </c>
      <c r="AV7545" s="22" t="s">
        <v>12634</v>
      </c>
    </row>
    <row r="7546" spans="40:48" ht="12.75" customHeight="1" x14ac:dyDescent="0.3">
      <c r="AN7546" s="22" t="s">
        <v>14214</v>
      </c>
      <c r="AO7546" s="22" t="s">
        <v>12645</v>
      </c>
      <c r="AP7546" s="90" t="s">
        <v>14215</v>
      </c>
      <c r="AQ7546" s="22" t="s">
        <v>561</v>
      </c>
      <c r="AR7546" s="22" t="s">
        <v>783</v>
      </c>
      <c r="AS7546" s="56">
        <v>1</v>
      </c>
      <c r="AT7546" s="89">
        <v>42887.647546296299</v>
      </c>
      <c r="AU7546" s="22" t="s">
        <v>15841</v>
      </c>
      <c r="AV7546" s="22" t="s">
        <v>12634</v>
      </c>
    </row>
    <row r="7547" spans="40:48" ht="12.75" customHeight="1" x14ac:dyDescent="0.3">
      <c r="AN7547" s="22" t="s">
        <v>13265</v>
      </c>
      <c r="AO7547" s="22" t="s">
        <v>12645</v>
      </c>
      <c r="AP7547" s="90" t="s">
        <v>13266</v>
      </c>
      <c r="AQ7547" s="22" t="s">
        <v>561</v>
      </c>
      <c r="AR7547" s="22" t="s">
        <v>783</v>
      </c>
      <c r="AS7547" s="56">
        <v>1</v>
      </c>
      <c r="AT7547" s="89">
        <v>42887.647546296299</v>
      </c>
      <c r="AU7547" s="22" t="s">
        <v>15882</v>
      </c>
      <c r="AV7547" s="22" t="s">
        <v>12634</v>
      </c>
    </row>
    <row r="7548" spans="40:48" ht="12.75" customHeight="1" x14ac:dyDescent="0.3">
      <c r="AN7548" s="22" t="s">
        <v>15674</v>
      </c>
      <c r="AO7548" s="22" t="s">
        <v>12645</v>
      </c>
      <c r="AP7548" s="90" t="s">
        <v>15883</v>
      </c>
      <c r="AQ7548" s="22" t="s">
        <v>561</v>
      </c>
      <c r="AR7548" s="22" t="s">
        <v>783</v>
      </c>
      <c r="AS7548" s="56">
        <v>1</v>
      </c>
      <c r="AT7548" s="89">
        <v>42887.647546296299</v>
      </c>
      <c r="AU7548" s="22" t="s">
        <v>15878</v>
      </c>
      <c r="AV7548" s="22" t="s">
        <v>12634</v>
      </c>
    </row>
    <row r="7549" spans="40:48" ht="12.75" customHeight="1" x14ac:dyDescent="0.3">
      <c r="AN7549" s="22" t="s">
        <v>13997</v>
      </c>
      <c r="AO7549" s="22" t="s">
        <v>12645</v>
      </c>
      <c r="AP7549" s="90" t="s">
        <v>13998</v>
      </c>
      <c r="AQ7549" s="22" t="s">
        <v>561</v>
      </c>
      <c r="AR7549" s="22" t="s">
        <v>783</v>
      </c>
      <c r="AS7549" s="56">
        <v>1</v>
      </c>
      <c r="AT7549" s="89">
        <v>42887.647546296299</v>
      </c>
      <c r="AU7549" s="22" t="s">
        <v>15878</v>
      </c>
      <c r="AV7549" s="22" t="s">
        <v>12634</v>
      </c>
    </row>
    <row r="7550" spans="40:48" ht="12.75" customHeight="1" x14ac:dyDescent="0.3">
      <c r="AN7550" s="22" t="s">
        <v>15675</v>
      </c>
      <c r="AO7550" s="22" t="s">
        <v>12645</v>
      </c>
      <c r="AP7550" s="90" t="s">
        <v>15884</v>
      </c>
      <c r="AQ7550" s="22" t="s">
        <v>561</v>
      </c>
      <c r="AR7550" s="22" t="s">
        <v>783</v>
      </c>
      <c r="AS7550" s="56">
        <v>1</v>
      </c>
      <c r="AT7550" s="89">
        <v>42887.647546296299</v>
      </c>
      <c r="AU7550" s="22" t="s">
        <v>15878</v>
      </c>
      <c r="AV7550" s="22" t="s">
        <v>12634</v>
      </c>
    </row>
    <row r="7551" spans="40:48" ht="12.75" customHeight="1" x14ac:dyDescent="0.3">
      <c r="AN7551" s="22" t="s">
        <v>15676</v>
      </c>
      <c r="AO7551" s="22" t="s">
        <v>12645</v>
      </c>
      <c r="AP7551" s="90" t="s">
        <v>15885</v>
      </c>
      <c r="AQ7551" s="22" t="s">
        <v>561</v>
      </c>
      <c r="AR7551" s="22" t="s">
        <v>783</v>
      </c>
      <c r="AS7551" s="56">
        <v>1</v>
      </c>
      <c r="AT7551" s="89">
        <v>42887.647546296299</v>
      </c>
      <c r="AU7551" s="22" t="s">
        <v>15878</v>
      </c>
      <c r="AV7551" s="22" t="s">
        <v>12634</v>
      </c>
    </row>
    <row r="7552" spans="40:48" ht="12.75" customHeight="1" x14ac:dyDescent="0.3">
      <c r="AN7552" s="22" t="s">
        <v>14212</v>
      </c>
      <c r="AO7552" s="22" t="s">
        <v>12645</v>
      </c>
      <c r="AP7552" s="90" t="s">
        <v>14213</v>
      </c>
      <c r="AQ7552" s="22" t="s">
        <v>561</v>
      </c>
      <c r="AR7552" s="22" t="s">
        <v>783</v>
      </c>
      <c r="AS7552" s="56">
        <v>1</v>
      </c>
      <c r="AT7552" s="89">
        <v>42887.647546296299</v>
      </c>
      <c r="AU7552" s="22" t="s">
        <v>15841</v>
      </c>
      <c r="AV7552" s="22" t="s">
        <v>12634</v>
      </c>
    </row>
    <row r="7553" spans="40:48" ht="12.75" customHeight="1" x14ac:dyDescent="0.3">
      <c r="AN7553" s="22" t="s">
        <v>15677</v>
      </c>
      <c r="AO7553" s="22" t="s">
        <v>12645</v>
      </c>
      <c r="AP7553" s="90" t="s">
        <v>15886</v>
      </c>
      <c r="AQ7553" s="22" t="s">
        <v>561</v>
      </c>
      <c r="AR7553" s="22" t="s">
        <v>783</v>
      </c>
      <c r="AS7553" s="56">
        <v>1</v>
      </c>
      <c r="AT7553" s="89">
        <v>42887.647546296299</v>
      </c>
      <c r="AU7553" s="22" t="s">
        <v>15878</v>
      </c>
      <c r="AV7553" s="22" t="s">
        <v>12634</v>
      </c>
    </row>
    <row r="7554" spans="40:48" ht="12.75" customHeight="1" x14ac:dyDescent="0.3">
      <c r="AN7554" s="22" t="s">
        <v>15678</v>
      </c>
      <c r="AO7554" s="22" t="s">
        <v>12645</v>
      </c>
      <c r="AP7554" s="90" t="s">
        <v>15887</v>
      </c>
      <c r="AQ7554" s="22" t="s">
        <v>561</v>
      </c>
      <c r="AR7554" s="22" t="s">
        <v>783</v>
      </c>
      <c r="AS7554" s="56">
        <v>1</v>
      </c>
      <c r="AT7554" s="89">
        <v>42887.647546296299</v>
      </c>
      <c r="AU7554" s="22" t="s">
        <v>15878</v>
      </c>
      <c r="AV7554" s="22" t="s">
        <v>12634</v>
      </c>
    </row>
    <row r="7555" spans="40:48" ht="12.75" customHeight="1" x14ac:dyDescent="0.3">
      <c r="AN7555" s="22" t="s">
        <v>14204</v>
      </c>
      <c r="AO7555" s="22" t="s">
        <v>12645</v>
      </c>
      <c r="AP7555" s="90" t="s">
        <v>14205</v>
      </c>
      <c r="AQ7555" s="22" t="s">
        <v>561</v>
      </c>
      <c r="AR7555" s="22" t="s">
        <v>783</v>
      </c>
      <c r="AS7555" s="56">
        <v>1</v>
      </c>
      <c r="AT7555" s="89">
        <v>42887.647546296299</v>
      </c>
      <c r="AU7555" s="22" t="s">
        <v>15841</v>
      </c>
      <c r="AV7555" s="22" t="s">
        <v>12634</v>
      </c>
    </row>
    <row r="7556" spans="40:48" ht="12.75" customHeight="1" x14ac:dyDescent="0.3">
      <c r="AN7556" s="22" t="s">
        <v>13993</v>
      </c>
      <c r="AO7556" s="22" t="s">
        <v>12645</v>
      </c>
      <c r="AP7556" s="90" t="s">
        <v>13994</v>
      </c>
      <c r="AQ7556" s="22" t="s">
        <v>561</v>
      </c>
      <c r="AR7556" s="22" t="s">
        <v>783</v>
      </c>
      <c r="AS7556" s="56">
        <v>1</v>
      </c>
      <c r="AT7556" s="89">
        <v>42887.647546296299</v>
      </c>
      <c r="AU7556" s="22" t="s">
        <v>15878</v>
      </c>
      <c r="AV7556" s="22" t="s">
        <v>12634</v>
      </c>
    </row>
    <row r="7557" spans="40:48" ht="12.75" customHeight="1" x14ac:dyDescent="0.3">
      <c r="AN7557" s="22" t="s">
        <v>14025</v>
      </c>
      <c r="AO7557" s="22" t="s">
        <v>12645</v>
      </c>
      <c r="AP7557" s="90" t="s">
        <v>14026</v>
      </c>
      <c r="AQ7557" s="22" t="s">
        <v>561</v>
      </c>
      <c r="AR7557" s="22" t="s">
        <v>783</v>
      </c>
      <c r="AS7557" s="56">
        <v>1</v>
      </c>
      <c r="AT7557" s="89">
        <v>42887.647546296299</v>
      </c>
      <c r="AU7557" s="22" t="s">
        <v>15878</v>
      </c>
      <c r="AV7557" s="22" t="s">
        <v>12634</v>
      </c>
    </row>
    <row r="7558" spans="40:48" ht="12.75" customHeight="1" x14ac:dyDescent="0.3">
      <c r="AN7558" s="22" t="s">
        <v>13987</v>
      </c>
      <c r="AO7558" s="22" t="s">
        <v>12645</v>
      </c>
      <c r="AP7558" s="90" t="s">
        <v>13988</v>
      </c>
      <c r="AQ7558" s="22" t="s">
        <v>561</v>
      </c>
      <c r="AR7558" s="22" t="s">
        <v>783</v>
      </c>
      <c r="AS7558" s="56">
        <v>1</v>
      </c>
      <c r="AT7558" s="89">
        <v>42887.647546296299</v>
      </c>
      <c r="AU7558" s="22" t="s">
        <v>15817</v>
      </c>
      <c r="AV7558" s="22" t="s">
        <v>12634</v>
      </c>
    </row>
    <row r="7559" spans="40:48" ht="12.75" customHeight="1" x14ac:dyDescent="0.3">
      <c r="AN7559" s="22" t="s">
        <v>15679</v>
      </c>
      <c r="AO7559" s="22" t="s">
        <v>12645</v>
      </c>
      <c r="AP7559" s="90" t="s">
        <v>15888</v>
      </c>
      <c r="AQ7559" s="22" t="s">
        <v>561</v>
      </c>
      <c r="AR7559" s="22" t="s">
        <v>783</v>
      </c>
      <c r="AS7559" s="56">
        <v>1</v>
      </c>
      <c r="AT7559" s="89">
        <v>42887.647546296299</v>
      </c>
      <c r="AU7559" s="22" t="s">
        <v>15817</v>
      </c>
      <c r="AV7559" s="22" t="s">
        <v>12634</v>
      </c>
    </row>
    <row r="7560" spans="40:48" ht="12.75" customHeight="1" x14ac:dyDescent="0.3">
      <c r="AN7560" s="22" t="s">
        <v>15680</v>
      </c>
      <c r="AO7560" s="22" t="s">
        <v>12645</v>
      </c>
      <c r="AP7560" s="90" t="s">
        <v>15889</v>
      </c>
      <c r="AQ7560" s="22" t="s">
        <v>561</v>
      </c>
      <c r="AR7560" s="22" t="s">
        <v>783</v>
      </c>
      <c r="AS7560" s="56">
        <v>1</v>
      </c>
      <c r="AT7560" s="89">
        <v>42887.647546296299</v>
      </c>
      <c r="AU7560" s="22" t="s">
        <v>15817</v>
      </c>
      <c r="AV7560" s="22" t="s">
        <v>12634</v>
      </c>
    </row>
    <row r="7561" spans="40:48" ht="12.75" customHeight="1" x14ac:dyDescent="0.3">
      <c r="AN7561" s="22" t="s">
        <v>12658</v>
      </c>
      <c r="AO7561" s="22" t="s">
        <v>12645</v>
      </c>
      <c r="AP7561" s="90" t="s">
        <v>12659</v>
      </c>
      <c r="AQ7561" s="22" t="s">
        <v>561</v>
      </c>
      <c r="AR7561" s="22" t="s">
        <v>783</v>
      </c>
      <c r="AS7561" s="56">
        <v>1</v>
      </c>
      <c r="AT7561" s="89">
        <v>42887.647546296299</v>
      </c>
      <c r="AU7561" s="22" t="s">
        <v>15817</v>
      </c>
      <c r="AV7561" s="22" t="s">
        <v>12634</v>
      </c>
    </row>
    <row r="7562" spans="40:48" ht="12.75" customHeight="1" x14ac:dyDescent="0.3">
      <c r="AN7562" s="22" t="s">
        <v>15681</v>
      </c>
      <c r="AO7562" s="22" t="s">
        <v>12645</v>
      </c>
      <c r="AP7562" s="90" t="s">
        <v>15890</v>
      </c>
      <c r="AQ7562" s="22" t="s">
        <v>561</v>
      </c>
      <c r="AR7562" s="22" t="s">
        <v>783</v>
      </c>
      <c r="AS7562" s="56">
        <v>1</v>
      </c>
      <c r="AT7562" s="89">
        <v>42887.647546296299</v>
      </c>
      <c r="AU7562" s="22" t="s">
        <v>15891</v>
      </c>
      <c r="AV7562" s="22" t="s">
        <v>12634</v>
      </c>
    </row>
    <row r="7563" spans="40:48" ht="12.75" customHeight="1" x14ac:dyDescent="0.3">
      <c r="AN7563" s="22" t="s">
        <v>13217</v>
      </c>
      <c r="AO7563" s="22" t="s">
        <v>12645</v>
      </c>
      <c r="AP7563" s="90" t="s">
        <v>13218</v>
      </c>
      <c r="AQ7563" s="22" t="s">
        <v>561</v>
      </c>
      <c r="AR7563" s="22" t="s">
        <v>783</v>
      </c>
      <c r="AS7563" s="56">
        <v>1</v>
      </c>
      <c r="AT7563" s="89">
        <v>42887.647546296299</v>
      </c>
      <c r="AU7563" s="22" t="s">
        <v>15892</v>
      </c>
      <c r="AV7563" s="22" t="s">
        <v>12634</v>
      </c>
    </row>
    <row r="7564" spans="40:48" ht="12.75" customHeight="1" x14ac:dyDescent="0.3">
      <c r="AN7564" s="22" t="s">
        <v>14147</v>
      </c>
      <c r="AO7564" s="22" t="s">
        <v>12645</v>
      </c>
      <c r="AP7564" s="90" t="s">
        <v>14148</v>
      </c>
      <c r="AQ7564" s="22" t="s">
        <v>561</v>
      </c>
      <c r="AR7564" s="22" t="s">
        <v>783</v>
      </c>
      <c r="AS7564" s="56">
        <v>1</v>
      </c>
      <c r="AT7564" s="89">
        <v>42887.647546296299</v>
      </c>
      <c r="AU7564" s="22" t="s">
        <v>15819</v>
      </c>
      <c r="AV7564" s="22" t="s">
        <v>12634</v>
      </c>
    </row>
    <row r="7565" spans="40:48" ht="12.75" customHeight="1" x14ac:dyDescent="0.3">
      <c r="AN7565" s="22" t="s">
        <v>12678</v>
      </c>
      <c r="AO7565" s="22" t="s">
        <v>12645</v>
      </c>
      <c r="AP7565" s="90" t="s">
        <v>12679</v>
      </c>
      <c r="AQ7565" s="22" t="s">
        <v>561</v>
      </c>
      <c r="AR7565" s="22" t="s">
        <v>783</v>
      </c>
      <c r="AS7565" s="56">
        <v>1</v>
      </c>
      <c r="AT7565" s="89">
        <v>42887.647546296299</v>
      </c>
      <c r="AU7565" s="22" t="s">
        <v>15817</v>
      </c>
      <c r="AV7565" s="22" t="s">
        <v>12634</v>
      </c>
    </row>
    <row r="7566" spans="40:48" ht="12.75" customHeight="1" x14ac:dyDescent="0.3">
      <c r="AN7566" s="22" t="s">
        <v>15682</v>
      </c>
      <c r="AO7566" s="22" t="s">
        <v>12645</v>
      </c>
      <c r="AP7566" s="90" t="s">
        <v>15893</v>
      </c>
      <c r="AQ7566" s="22" t="s">
        <v>561</v>
      </c>
      <c r="AR7566" s="22" t="s">
        <v>783</v>
      </c>
      <c r="AS7566" s="56">
        <v>1</v>
      </c>
      <c r="AT7566" s="89">
        <v>42887.647546296299</v>
      </c>
      <c r="AU7566" s="22" t="s">
        <v>15828</v>
      </c>
      <c r="AV7566" s="22" t="s">
        <v>12634</v>
      </c>
    </row>
    <row r="7567" spans="40:48" ht="12.75" customHeight="1" x14ac:dyDescent="0.3">
      <c r="AN7567" s="22" t="s">
        <v>15683</v>
      </c>
      <c r="AO7567" s="22" t="s">
        <v>12645</v>
      </c>
      <c r="AP7567" s="90" t="s">
        <v>15894</v>
      </c>
      <c r="AQ7567" s="22" t="s">
        <v>561</v>
      </c>
      <c r="AR7567" s="22" t="s">
        <v>783</v>
      </c>
      <c r="AS7567" s="56">
        <v>1</v>
      </c>
      <c r="AT7567" s="89">
        <v>42887.647546296299</v>
      </c>
      <c r="AU7567" s="22" t="s">
        <v>15819</v>
      </c>
      <c r="AV7567" s="22" t="s">
        <v>12634</v>
      </c>
    </row>
    <row r="7568" spans="40:48" ht="12.75" customHeight="1" x14ac:dyDescent="0.3">
      <c r="AN7568" s="22" t="s">
        <v>14370</v>
      </c>
      <c r="AO7568" s="22" t="s">
        <v>12645</v>
      </c>
      <c r="AP7568" s="90" t="s">
        <v>14371</v>
      </c>
      <c r="AQ7568" s="22" t="s">
        <v>561</v>
      </c>
      <c r="AR7568" s="22" t="s">
        <v>783</v>
      </c>
      <c r="AS7568" s="56">
        <v>1</v>
      </c>
      <c r="AT7568" s="89">
        <v>42887.647546296299</v>
      </c>
      <c r="AU7568" s="22" t="s">
        <v>15895</v>
      </c>
      <c r="AV7568" s="22" t="s">
        <v>12634</v>
      </c>
    </row>
    <row r="7569" spans="40:48" ht="12.75" customHeight="1" x14ac:dyDescent="0.3">
      <c r="AN7569" s="22" t="s">
        <v>14359</v>
      </c>
      <c r="AO7569" s="22" t="s">
        <v>12645</v>
      </c>
      <c r="AP7569" s="90" t="s">
        <v>14360</v>
      </c>
      <c r="AQ7569" s="22" t="s">
        <v>561</v>
      </c>
      <c r="AR7569" s="22" t="s">
        <v>783</v>
      </c>
      <c r="AS7569" s="56">
        <v>1</v>
      </c>
      <c r="AT7569" s="89">
        <v>42887.647546296299</v>
      </c>
      <c r="AU7569" s="22" t="s">
        <v>15896</v>
      </c>
      <c r="AV7569" s="22" t="s">
        <v>12634</v>
      </c>
    </row>
    <row r="7570" spans="40:48" ht="12.75" customHeight="1" x14ac:dyDescent="0.3">
      <c r="AN7570" s="22" t="s">
        <v>15684</v>
      </c>
      <c r="AO7570" s="22" t="s">
        <v>12645</v>
      </c>
      <c r="AP7570" s="90" t="s">
        <v>15897</v>
      </c>
      <c r="AQ7570" s="22" t="s">
        <v>561</v>
      </c>
      <c r="AR7570" s="22" t="s">
        <v>783</v>
      </c>
      <c r="AS7570" s="56">
        <v>1</v>
      </c>
      <c r="AT7570" s="89">
        <v>42887.647546296299</v>
      </c>
      <c r="AU7570" s="22" t="s">
        <v>15896</v>
      </c>
      <c r="AV7570" s="22" t="s">
        <v>12634</v>
      </c>
    </row>
    <row r="7571" spans="40:48" ht="12.75" customHeight="1" x14ac:dyDescent="0.3">
      <c r="AN7571" s="22" t="s">
        <v>15685</v>
      </c>
      <c r="AO7571" s="22" t="s">
        <v>12645</v>
      </c>
      <c r="AP7571" s="90" t="s">
        <v>15898</v>
      </c>
      <c r="AQ7571" s="22" t="s">
        <v>561</v>
      </c>
      <c r="AR7571" s="22" t="s">
        <v>783</v>
      </c>
      <c r="AS7571" s="56">
        <v>1</v>
      </c>
      <c r="AT7571" s="89">
        <v>42887.647546296299</v>
      </c>
      <c r="AU7571" s="22" t="s">
        <v>15895</v>
      </c>
      <c r="AV7571" s="22" t="s">
        <v>12634</v>
      </c>
    </row>
    <row r="7572" spans="40:48" ht="12.75" customHeight="1" x14ac:dyDescent="0.3">
      <c r="AN7572" s="22" t="s">
        <v>14352</v>
      </c>
      <c r="AO7572" s="22" t="s">
        <v>12645</v>
      </c>
      <c r="AP7572" s="90" t="s">
        <v>14353</v>
      </c>
      <c r="AQ7572" s="22" t="s">
        <v>561</v>
      </c>
      <c r="AR7572" s="22" t="s">
        <v>783</v>
      </c>
      <c r="AS7572" s="56">
        <v>1</v>
      </c>
      <c r="AT7572" s="89">
        <v>42887.647546296299</v>
      </c>
      <c r="AU7572" s="22" t="s">
        <v>15899</v>
      </c>
      <c r="AV7572" s="22" t="s">
        <v>12634</v>
      </c>
    </row>
    <row r="7573" spans="40:48" ht="12.75" customHeight="1" x14ac:dyDescent="0.3">
      <c r="AN7573" s="22" t="s">
        <v>14377</v>
      </c>
      <c r="AO7573" s="22" t="s">
        <v>12645</v>
      </c>
      <c r="AP7573" s="90" t="s">
        <v>14378</v>
      </c>
      <c r="AQ7573" s="22" t="s">
        <v>561</v>
      </c>
      <c r="AR7573" s="22" t="s">
        <v>783</v>
      </c>
      <c r="AS7573" s="56">
        <v>1</v>
      </c>
      <c r="AT7573" s="89">
        <v>42887.647546296299</v>
      </c>
      <c r="AU7573" s="22" t="s">
        <v>15900</v>
      </c>
      <c r="AV7573" s="22" t="s">
        <v>12634</v>
      </c>
    </row>
    <row r="7574" spans="40:48" ht="12.75" customHeight="1" x14ac:dyDescent="0.3">
      <c r="AN7574" s="22" t="s">
        <v>15686</v>
      </c>
      <c r="AO7574" s="22" t="s">
        <v>12645</v>
      </c>
      <c r="AP7574" s="90" t="s">
        <v>15901</v>
      </c>
      <c r="AQ7574" s="22" t="s">
        <v>561</v>
      </c>
      <c r="AR7574" s="22" t="s">
        <v>783</v>
      </c>
      <c r="AS7574" s="56">
        <v>1</v>
      </c>
      <c r="AT7574" s="89">
        <v>42887.647546296299</v>
      </c>
      <c r="AU7574" s="22" t="s">
        <v>15819</v>
      </c>
      <c r="AV7574" s="22" t="s">
        <v>12634</v>
      </c>
    </row>
    <row r="7575" spans="40:48" ht="12.75" customHeight="1" x14ac:dyDescent="0.3">
      <c r="AN7575" s="22" t="s">
        <v>15687</v>
      </c>
      <c r="AO7575" s="22" t="s">
        <v>12645</v>
      </c>
      <c r="AP7575" s="90" t="s">
        <v>15902</v>
      </c>
      <c r="AQ7575" s="22" t="s">
        <v>561</v>
      </c>
      <c r="AR7575" s="22" t="s">
        <v>783</v>
      </c>
      <c r="AS7575" s="56">
        <v>1</v>
      </c>
      <c r="AT7575" s="89">
        <v>42887.647546296299</v>
      </c>
      <c r="AU7575" s="22" t="s">
        <v>15819</v>
      </c>
      <c r="AV7575" s="22" t="s">
        <v>12634</v>
      </c>
    </row>
    <row r="7576" spans="40:48" ht="12.75" customHeight="1" x14ac:dyDescent="0.3">
      <c r="AN7576" s="22" t="s">
        <v>15688</v>
      </c>
      <c r="AO7576" s="22" t="s">
        <v>12645</v>
      </c>
      <c r="AP7576" s="90" t="s">
        <v>15903</v>
      </c>
      <c r="AQ7576" s="22" t="s">
        <v>561</v>
      </c>
      <c r="AR7576" s="22" t="s">
        <v>783</v>
      </c>
      <c r="AS7576" s="56">
        <v>1</v>
      </c>
      <c r="AT7576" s="89">
        <v>42887.647546296299</v>
      </c>
      <c r="AU7576" s="22" t="s">
        <v>15819</v>
      </c>
      <c r="AV7576" s="22" t="s">
        <v>12634</v>
      </c>
    </row>
    <row r="7577" spans="40:48" ht="12.75" customHeight="1" x14ac:dyDescent="0.3">
      <c r="AN7577" s="22" t="s">
        <v>13327</v>
      </c>
      <c r="AO7577" s="22" t="s">
        <v>12645</v>
      </c>
      <c r="AP7577" s="90" t="s">
        <v>13328</v>
      </c>
      <c r="AQ7577" s="22" t="s">
        <v>561</v>
      </c>
      <c r="AR7577" s="22" t="s">
        <v>783</v>
      </c>
      <c r="AS7577" s="56">
        <v>1</v>
      </c>
      <c r="AT7577" s="89">
        <v>42887.647546296299</v>
      </c>
      <c r="AU7577" s="22" t="s">
        <v>15819</v>
      </c>
      <c r="AV7577" s="22" t="s">
        <v>12634</v>
      </c>
    </row>
    <row r="7578" spans="40:48" ht="12.75" customHeight="1" x14ac:dyDescent="0.3">
      <c r="AN7578" s="22" t="s">
        <v>15689</v>
      </c>
      <c r="AO7578" s="22" t="s">
        <v>12645</v>
      </c>
      <c r="AP7578" s="90" t="s">
        <v>15904</v>
      </c>
      <c r="AQ7578" s="22" t="s">
        <v>561</v>
      </c>
      <c r="AR7578" s="22" t="s">
        <v>783</v>
      </c>
      <c r="AS7578" s="56">
        <v>1</v>
      </c>
      <c r="AT7578" s="89">
        <v>42887.647546296299</v>
      </c>
      <c r="AU7578" s="22" t="s">
        <v>15819</v>
      </c>
      <c r="AV7578" s="22" t="s">
        <v>12634</v>
      </c>
    </row>
    <row r="7579" spans="40:48" ht="12.75" customHeight="1" x14ac:dyDescent="0.3">
      <c r="AN7579" s="22" t="s">
        <v>14407</v>
      </c>
      <c r="AO7579" s="22" t="s">
        <v>12645</v>
      </c>
      <c r="AP7579" s="90" t="s">
        <v>14408</v>
      </c>
      <c r="AQ7579" s="22" t="s">
        <v>561</v>
      </c>
      <c r="AR7579" s="22" t="s">
        <v>783</v>
      </c>
      <c r="AS7579" s="56">
        <v>1</v>
      </c>
      <c r="AT7579" s="89">
        <v>42887.647546296299</v>
      </c>
      <c r="AU7579" s="22" t="s">
        <v>15905</v>
      </c>
      <c r="AV7579" s="22" t="s">
        <v>12634</v>
      </c>
    </row>
    <row r="7580" spans="40:48" ht="12.75" customHeight="1" x14ac:dyDescent="0.3">
      <c r="AN7580" s="22" t="s">
        <v>15690</v>
      </c>
      <c r="AO7580" s="22" t="s">
        <v>12645</v>
      </c>
      <c r="AP7580" s="90" t="s">
        <v>15906</v>
      </c>
      <c r="AQ7580" s="22" t="s">
        <v>561</v>
      </c>
      <c r="AR7580" s="22" t="s">
        <v>783</v>
      </c>
      <c r="AS7580" s="56">
        <v>1</v>
      </c>
      <c r="AT7580" s="89">
        <v>42887.647546296299</v>
      </c>
      <c r="AU7580" s="22" t="s">
        <v>15907</v>
      </c>
      <c r="AV7580" s="22" t="s">
        <v>12634</v>
      </c>
    </row>
    <row r="7581" spans="40:48" ht="12.75" customHeight="1" x14ac:dyDescent="0.3">
      <c r="AN7581" s="22" t="s">
        <v>12734</v>
      </c>
      <c r="AO7581" s="22" t="s">
        <v>12645</v>
      </c>
      <c r="AP7581" s="90" t="s">
        <v>12735</v>
      </c>
      <c r="AQ7581" s="22" t="s">
        <v>561</v>
      </c>
      <c r="AR7581" s="22" t="s">
        <v>783</v>
      </c>
      <c r="AS7581" s="56">
        <v>1</v>
      </c>
      <c r="AT7581" s="89">
        <v>42887.647546296299</v>
      </c>
      <c r="AU7581" s="22" t="s">
        <v>15821</v>
      </c>
      <c r="AV7581" s="22" t="s">
        <v>12634</v>
      </c>
    </row>
    <row r="7582" spans="40:48" ht="12.75" customHeight="1" x14ac:dyDescent="0.3">
      <c r="AN7582" s="22" t="s">
        <v>12725</v>
      </c>
      <c r="AO7582" s="22" t="s">
        <v>12645</v>
      </c>
      <c r="AP7582" s="90" t="s">
        <v>12726</v>
      </c>
      <c r="AQ7582" s="22" t="s">
        <v>561</v>
      </c>
      <c r="AR7582" s="22" t="s">
        <v>783</v>
      </c>
      <c r="AS7582" s="56">
        <v>1</v>
      </c>
      <c r="AT7582" s="89">
        <v>42887.647546296299</v>
      </c>
      <c r="AU7582" s="22" t="s">
        <v>15819</v>
      </c>
      <c r="AV7582" s="22" t="s">
        <v>12634</v>
      </c>
    </row>
    <row r="7583" spans="40:48" ht="12.75" customHeight="1" x14ac:dyDescent="0.3">
      <c r="AN7583" s="22" t="s">
        <v>15691</v>
      </c>
      <c r="AO7583" s="22" t="s">
        <v>12645</v>
      </c>
      <c r="AP7583" s="90" t="s">
        <v>15908</v>
      </c>
      <c r="AQ7583" s="22" t="s">
        <v>561</v>
      </c>
      <c r="AR7583" s="22" t="s">
        <v>783</v>
      </c>
      <c r="AS7583" s="56">
        <v>1</v>
      </c>
      <c r="AT7583" s="89">
        <v>42887.647546296299</v>
      </c>
      <c r="AU7583" s="22" t="s">
        <v>15819</v>
      </c>
      <c r="AV7583" s="22" t="s">
        <v>12634</v>
      </c>
    </row>
    <row r="7584" spans="40:48" ht="12.75" customHeight="1" x14ac:dyDescent="0.3">
      <c r="AN7584" s="22" t="s">
        <v>12742</v>
      </c>
      <c r="AO7584" s="22" t="s">
        <v>12645</v>
      </c>
      <c r="AP7584" s="90" t="s">
        <v>12743</v>
      </c>
      <c r="AQ7584" s="22" t="s">
        <v>561</v>
      </c>
      <c r="AR7584" s="22" t="s">
        <v>783</v>
      </c>
      <c r="AS7584" s="56">
        <v>1</v>
      </c>
      <c r="AT7584" s="89">
        <v>42887.647546296299</v>
      </c>
      <c r="AU7584" s="22" t="s">
        <v>15819</v>
      </c>
      <c r="AV7584" s="22" t="s">
        <v>12634</v>
      </c>
    </row>
    <row r="7585" spans="40:48" ht="12.75" customHeight="1" x14ac:dyDescent="0.3">
      <c r="AN7585" s="22" t="s">
        <v>12740</v>
      </c>
      <c r="AO7585" s="22" t="s">
        <v>12645</v>
      </c>
      <c r="AP7585" s="90" t="s">
        <v>12741</v>
      </c>
      <c r="AQ7585" s="22" t="s">
        <v>561</v>
      </c>
      <c r="AR7585" s="22" t="s">
        <v>783</v>
      </c>
      <c r="AS7585" s="56">
        <v>1</v>
      </c>
      <c r="AT7585" s="89">
        <v>42887.647546296299</v>
      </c>
      <c r="AU7585" s="22" t="s">
        <v>15819</v>
      </c>
      <c r="AV7585" s="22" t="s">
        <v>12634</v>
      </c>
    </row>
    <row r="7586" spans="40:48" ht="12.75" customHeight="1" x14ac:dyDescent="0.3">
      <c r="AN7586" s="22" t="s">
        <v>15692</v>
      </c>
      <c r="AO7586" s="22" t="s">
        <v>12645</v>
      </c>
      <c r="AP7586" s="90" t="s">
        <v>15909</v>
      </c>
      <c r="AQ7586" s="22" t="s">
        <v>561</v>
      </c>
      <c r="AR7586" s="22" t="s">
        <v>783</v>
      </c>
      <c r="AS7586" s="56">
        <v>1</v>
      </c>
      <c r="AT7586" s="89">
        <v>42887.647546296299</v>
      </c>
      <c r="AU7586" s="22" t="s">
        <v>15819</v>
      </c>
      <c r="AV7586" s="22" t="s">
        <v>12634</v>
      </c>
    </row>
    <row r="7587" spans="40:48" ht="12.75" customHeight="1" x14ac:dyDescent="0.3">
      <c r="AN7587" s="22" t="s">
        <v>15693</v>
      </c>
      <c r="AO7587" s="22" t="s">
        <v>12645</v>
      </c>
      <c r="AP7587" s="90" t="s">
        <v>15910</v>
      </c>
      <c r="AQ7587" s="22" t="s">
        <v>561</v>
      </c>
      <c r="AR7587" s="22" t="s">
        <v>783</v>
      </c>
      <c r="AS7587" s="56">
        <v>1</v>
      </c>
      <c r="AT7587" s="89">
        <v>42887.647546296299</v>
      </c>
      <c r="AU7587" s="22" t="s">
        <v>15819</v>
      </c>
      <c r="AV7587" s="22" t="s">
        <v>12634</v>
      </c>
    </row>
    <row r="7588" spans="40:48" ht="12.75" customHeight="1" x14ac:dyDescent="0.3">
      <c r="AN7588" s="22" t="s">
        <v>13153</v>
      </c>
      <c r="AO7588" s="22" t="s">
        <v>12645</v>
      </c>
      <c r="AP7588" s="90" t="s">
        <v>13154</v>
      </c>
      <c r="AQ7588" s="22" t="s">
        <v>561</v>
      </c>
      <c r="AR7588" s="22" t="s">
        <v>783</v>
      </c>
      <c r="AS7588" s="56">
        <v>1</v>
      </c>
      <c r="AT7588" s="89">
        <v>42887.647546296299</v>
      </c>
      <c r="AU7588" s="22" t="s">
        <v>15819</v>
      </c>
      <c r="AV7588" s="22" t="s">
        <v>12634</v>
      </c>
    </row>
    <row r="7589" spans="40:48" ht="12.75" customHeight="1" x14ac:dyDescent="0.3">
      <c r="AN7589" s="22" t="s">
        <v>13393</v>
      </c>
      <c r="AO7589" s="22" t="s">
        <v>12645</v>
      </c>
      <c r="AP7589" s="90" t="s">
        <v>13394</v>
      </c>
      <c r="AQ7589" s="22" t="s">
        <v>561</v>
      </c>
      <c r="AR7589" s="22" t="s">
        <v>783</v>
      </c>
      <c r="AS7589" s="56">
        <v>1</v>
      </c>
      <c r="AT7589" s="89">
        <v>42887.647546296299</v>
      </c>
      <c r="AU7589" s="22" t="s">
        <v>15819</v>
      </c>
      <c r="AV7589" s="22" t="s">
        <v>12634</v>
      </c>
    </row>
    <row r="7590" spans="40:48" ht="12.75" customHeight="1" x14ac:dyDescent="0.3">
      <c r="AN7590" s="22" t="s">
        <v>12962</v>
      </c>
      <c r="AO7590" s="22" t="s">
        <v>12645</v>
      </c>
      <c r="AP7590" s="90" t="s">
        <v>12963</v>
      </c>
      <c r="AQ7590" s="22" t="s">
        <v>561</v>
      </c>
      <c r="AR7590" s="22" t="s">
        <v>783</v>
      </c>
      <c r="AS7590" s="56">
        <v>1</v>
      </c>
      <c r="AT7590" s="89">
        <v>42887.647546296299</v>
      </c>
      <c r="AU7590" s="22" t="s">
        <v>15819</v>
      </c>
      <c r="AV7590" s="22" t="s">
        <v>12634</v>
      </c>
    </row>
    <row r="7591" spans="40:48" ht="12.75" customHeight="1" x14ac:dyDescent="0.3">
      <c r="AN7591" s="22" t="s">
        <v>15694</v>
      </c>
      <c r="AO7591" s="22" t="s">
        <v>12645</v>
      </c>
      <c r="AP7591" s="90" t="s">
        <v>15911</v>
      </c>
      <c r="AQ7591" s="22" t="s">
        <v>561</v>
      </c>
      <c r="AR7591" s="22" t="s">
        <v>783</v>
      </c>
      <c r="AS7591" s="56">
        <v>1</v>
      </c>
      <c r="AT7591" s="89">
        <v>42887.647546296299</v>
      </c>
      <c r="AU7591" s="22" t="s">
        <v>15819</v>
      </c>
      <c r="AV7591" s="22" t="s">
        <v>12634</v>
      </c>
    </row>
    <row r="7592" spans="40:48" ht="12.75" customHeight="1" x14ac:dyDescent="0.3">
      <c r="AN7592" s="22" t="s">
        <v>15695</v>
      </c>
      <c r="AO7592" s="22" t="s">
        <v>12645</v>
      </c>
      <c r="AP7592" s="90" t="s">
        <v>15912</v>
      </c>
      <c r="AQ7592" s="22" t="s">
        <v>561</v>
      </c>
      <c r="AR7592" s="22" t="s">
        <v>783</v>
      </c>
      <c r="AS7592" s="56">
        <v>1</v>
      </c>
      <c r="AT7592" s="89">
        <v>42887.647546296299</v>
      </c>
      <c r="AU7592" s="22" t="s">
        <v>15819</v>
      </c>
      <c r="AV7592" s="22" t="s">
        <v>12634</v>
      </c>
    </row>
    <row r="7593" spans="40:48" ht="12.75" customHeight="1" x14ac:dyDescent="0.3">
      <c r="AN7593" s="22" t="s">
        <v>15696</v>
      </c>
      <c r="AO7593" s="22" t="s">
        <v>12645</v>
      </c>
      <c r="AP7593" s="90" t="s">
        <v>15913</v>
      </c>
      <c r="AQ7593" s="22" t="s">
        <v>561</v>
      </c>
      <c r="AR7593" s="22" t="s">
        <v>783</v>
      </c>
      <c r="AS7593" s="56">
        <v>1</v>
      </c>
      <c r="AT7593" s="89">
        <v>42887.647546296299</v>
      </c>
      <c r="AU7593" s="22" t="s">
        <v>15819</v>
      </c>
      <c r="AV7593" s="22" t="s">
        <v>12634</v>
      </c>
    </row>
    <row r="7594" spans="40:48" ht="12.75" customHeight="1" x14ac:dyDescent="0.3">
      <c r="AN7594" s="22" t="s">
        <v>15697</v>
      </c>
      <c r="AO7594" s="22" t="s">
        <v>12645</v>
      </c>
      <c r="AP7594" s="90" t="s">
        <v>15914</v>
      </c>
      <c r="AQ7594" s="22" t="s">
        <v>561</v>
      </c>
      <c r="AR7594" s="22" t="s">
        <v>783</v>
      </c>
      <c r="AS7594" s="56">
        <v>1</v>
      </c>
      <c r="AT7594" s="89">
        <v>42887.647546296299</v>
      </c>
      <c r="AU7594" s="22" t="s">
        <v>15819</v>
      </c>
      <c r="AV7594" s="22" t="s">
        <v>12634</v>
      </c>
    </row>
    <row r="7595" spans="40:48" ht="12.75" customHeight="1" x14ac:dyDescent="0.3">
      <c r="AN7595" s="22" t="s">
        <v>15698</v>
      </c>
      <c r="AO7595" s="22" t="s">
        <v>12645</v>
      </c>
      <c r="AP7595" s="90" t="s">
        <v>15915</v>
      </c>
      <c r="AQ7595" s="22" t="s">
        <v>561</v>
      </c>
      <c r="AR7595" s="22" t="s">
        <v>783</v>
      </c>
      <c r="AS7595" s="56">
        <v>1</v>
      </c>
      <c r="AT7595" s="89">
        <v>42887.647546296299</v>
      </c>
      <c r="AU7595" s="22" t="s">
        <v>15819</v>
      </c>
      <c r="AV7595" s="22" t="s">
        <v>12634</v>
      </c>
    </row>
    <row r="7596" spans="40:48" ht="12.75" customHeight="1" x14ac:dyDescent="0.3">
      <c r="AN7596" s="22" t="s">
        <v>15699</v>
      </c>
      <c r="AO7596" s="22" t="s">
        <v>12645</v>
      </c>
      <c r="AP7596" s="90" t="s">
        <v>15916</v>
      </c>
      <c r="AQ7596" s="22" t="s">
        <v>561</v>
      </c>
      <c r="AR7596" s="22" t="s">
        <v>783</v>
      </c>
      <c r="AS7596" s="56">
        <v>1</v>
      </c>
      <c r="AT7596" s="89">
        <v>42887.647546296299</v>
      </c>
      <c r="AU7596" s="22" t="s">
        <v>15819</v>
      </c>
      <c r="AV7596" s="22" t="s">
        <v>12634</v>
      </c>
    </row>
    <row r="7597" spans="40:48" ht="12.75" customHeight="1" x14ac:dyDescent="0.3">
      <c r="AN7597" s="22" t="s">
        <v>15700</v>
      </c>
      <c r="AO7597" s="22" t="s">
        <v>12645</v>
      </c>
      <c r="AP7597" s="90" t="s">
        <v>15917</v>
      </c>
      <c r="AQ7597" s="22" t="s">
        <v>561</v>
      </c>
      <c r="AR7597" s="22" t="s">
        <v>783</v>
      </c>
      <c r="AS7597" s="56">
        <v>1</v>
      </c>
      <c r="AT7597" s="89">
        <v>42887.647546296299</v>
      </c>
      <c r="AU7597" s="22" t="s">
        <v>15819</v>
      </c>
      <c r="AV7597" s="22" t="s">
        <v>12634</v>
      </c>
    </row>
    <row r="7598" spans="40:48" ht="12.75" customHeight="1" x14ac:dyDescent="0.3">
      <c r="AN7598" s="22" t="s">
        <v>15701</v>
      </c>
      <c r="AO7598" s="22" t="s">
        <v>12645</v>
      </c>
      <c r="AP7598" s="90" t="s">
        <v>15918</v>
      </c>
      <c r="AQ7598" s="22" t="s">
        <v>561</v>
      </c>
      <c r="AR7598" s="22" t="s">
        <v>783</v>
      </c>
      <c r="AS7598" s="56">
        <v>1</v>
      </c>
      <c r="AT7598" s="89">
        <v>42887.647546296299</v>
      </c>
      <c r="AU7598" s="22" t="s">
        <v>15819</v>
      </c>
      <c r="AV7598" s="22" t="s">
        <v>12634</v>
      </c>
    </row>
    <row r="7599" spans="40:48" ht="12.75" customHeight="1" x14ac:dyDescent="0.3">
      <c r="AN7599" s="22" t="s">
        <v>13315</v>
      </c>
      <c r="AO7599" s="22" t="s">
        <v>12645</v>
      </c>
      <c r="AP7599" s="90" t="s">
        <v>13316</v>
      </c>
      <c r="AQ7599" s="22" t="s">
        <v>561</v>
      </c>
      <c r="AR7599" s="22" t="s">
        <v>783</v>
      </c>
      <c r="AS7599" s="56">
        <v>1</v>
      </c>
      <c r="AT7599" s="89">
        <v>42887.647546296299</v>
      </c>
      <c r="AU7599" s="22" t="s">
        <v>15819</v>
      </c>
      <c r="AV7599" s="22" t="s">
        <v>12634</v>
      </c>
    </row>
    <row r="7600" spans="40:48" ht="12.75" customHeight="1" x14ac:dyDescent="0.3">
      <c r="AN7600" s="22" t="s">
        <v>15702</v>
      </c>
      <c r="AO7600" s="22" t="s">
        <v>12645</v>
      </c>
      <c r="AP7600" s="90" t="s">
        <v>15919</v>
      </c>
      <c r="AQ7600" s="22" t="s">
        <v>561</v>
      </c>
      <c r="AR7600" s="22" t="s">
        <v>783</v>
      </c>
      <c r="AS7600" s="56">
        <v>1</v>
      </c>
      <c r="AT7600" s="89">
        <v>42887.647546296299</v>
      </c>
      <c r="AU7600" s="22" t="s">
        <v>15821</v>
      </c>
      <c r="AV7600" s="22" t="s">
        <v>12634</v>
      </c>
    </row>
    <row r="7601" spans="40:48" ht="12.75" customHeight="1" x14ac:dyDescent="0.3">
      <c r="AN7601" s="22" t="s">
        <v>15703</v>
      </c>
      <c r="AO7601" s="22" t="s">
        <v>12645</v>
      </c>
      <c r="AP7601" s="90" t="s">
        <v>15920</v>
      </c>
      <c r="AQ7601" s="22" t="s">
        <v>561</v>
      </c>
      <c r="AR7601" s="22" t="s">
        <v>783</v>
      </c>
      <c r="AS7601" s="56">
        <v>1</v>
      </c>
      <c r="AT7601" s="89">
        <v>42887.647546296299</v>
      </c>
      <c r="AU7601" s="22" t="s">
        <v>15819</v>
      </c>
      <c r="AV7601" s="22" t="s">
        <v>12634</v>
      </c>
    </row>
    <row r="7602" spans="40:48" ht="12.75" customHeight="1" x14ac:dyDescent="0.3">
      <c r="AN7602" s="22" t="s">
        <v>14388</v>
      </c>
      <c r="AO7602" s="22" t="s">
        <v>12645</v>
      </c>
      <c r="AP7602" s="90" t="s">
        <v>14389</v>
      </c>
      <c r="AQ7602" s="22" t="s">
        <v>561</v>
      </c>
      <c r="AR7602" s="22" t="s">
        <v>783</v>
      </c>
      <c r="AS7602" s="56">
        <v>1</v>
      </c>
      <c r="AT7602" s="89">
        <v>42887.647546296299</v>
      </c>
      <c r="AU7602" s="22" t="s">
        <v>15819</v>
      </c>
      <c r="AV7602" s="22" t="s">
        <v>12634</v>
      </c>
    </row>
    <row r="7603" spans="40:48" ht="12.75" customHeight="1" x14ac:dyDescent="0.3">
      <c r="AN7603" s="22" t="s">
        <v>13415</v>
      </c>
      <c r="AO7603" s="22" t="s">
        <v>12645</v>
      </c>
      <c r="AP7603" s="90" t="s">
        <v>13416</v>
      </c>
      <c r="AQ7603" s="22" t="s">
        <v>561</v>
      </c>
      <c r="AR7603" s="22" t="s">
        <v>783</v>
      </c>
      <c r="AS7603" s="56">
        <v>1</v>
      </c>
      <c r="AT7603" s="89">
        <v>42887.647546296299</v>
      </c>
      <c r="AU7603" s="22" t="s">
        <v>15819</v>
      </c>
      <c r="AV7603" s="22" t="s">
        <v>12634</v>
      </c>
    </row>
    <row r="7604" spans="40:48" ht="12.75" customHeight="1" x14ac:dyDescent="0.3">
      <c r="AN7604" s="22" t="s">
        <v>13429</v>
      </c>
      <c r="AO7604" s="22" t="s">
        <v>12645</v>
      </c>
      <c r="AP7604" s="90" t="s">
        <v>13430</v>
      </c>
      <c r="AQ7604" s="22" t="s">
        <v>561</v>
      </c>
      <c r="AR7604" s="22" t="s">
        <v>783</v>
      </c>
      <c r="AS7604" s="56">
        <v>1</v>
      </c>
      <c r="AT7604" s="89">
        <v>42887.647546296299</v>
      </c>
      <c r="AU7604" s="22" t="s">
        <v>15819</v>
      </c>
      <c r="AV7604" s="22" t="s">
        <v>12634</v>
      </c>
    </row>
    <row r="7605" spans="40:48" ht="12.75" customHeight="1" x14ac:dyDescent="0.3">
      <c r="AN7605" s="22" t="s">
        <v>15704</v>
      </c>
      <c r="AO7605" s="22" t="s">
        <v>12645</v>
      </c>
      <c r="AP7605" s="90" t="s">
        <v>15921</v>
      </c>
      <c r="AQ7605" s="22" t="s">
        <v>561</v>
      </c>
      <c r="AR7605" s="22" t="s">
        <v>783</v>
      </c>
      <c r="AS7605" s="56">
        <v>1</v>
      </c>
      <c r="AT7605" s="89">
        <v>42887.647546296299</v>
      </c>
      <c r="AU7605" s="22" t="s">
        <v>15819</v>
      </c>
      <c r="AV7605" s="22" t="s">
        <v>12634</v>
      </c>
    </row>
    <row r="7606" spans="40:48" ht="12.75" customHeight="1" x14ac:dyDescent="0.3">
      <c r="AN7606" s="22" t="s">
        <v>12841</v>
      </c>
      <c r="AO7606" s="22" t="s">
        <v>12645</v>
      </c>
      <c r="AP7606" s="90" t="s">
        <v>12842</v>
      </c>
      <c r="AQ7606" s="22" t="s">
        <v>561</v>
      </c>
      <c r="AR7606" s="22" t="s">
        <v>783</v>
      </c>
      <c r="AS7606" s="56">
        <v>1</v>
      </c>
      <c r="AT7606" s="89">
        <v>42887.647546296299</v>
      </c>
      <c r="AU7606" s="22" t="s">
        <v>15819</v>
      </c>
      <c r="AV7606" s="22" t="s">
        <v>12634</v>
      </c>
    </row>
    <row r="7607" spans="40:48" ht="12.75" customHeight="1" x14ac:dyDescent="0.3">
      <c r="AN7607" s="22" t="s">
        <v>15705</v>
      </c>
      <c r="AO7607" s="22" t="s">
        <v>12645</v>
      </c>
      <c r="AP7607" s="90" t="s">
        <v>15922</v>
      </c>
      <c r="AQ7607" s="22" t="s">
        <v>561</v>
      </c>
      <c r="AR7607" s="22" t="s">
        <v>783</v>
      </c>
      <c r="AS7607" s="56">
        <v>1</v>
      </c>
      <c r="AT7607" s="89">
        <v>42887.647546296299</v>
      </c>
      <c r="AU7607" s="22" t="s">
        <v>15819</v>
      </c>
      <c r="AV7607" s="22" t="s">
        <v>12634</v>
      </c>
    </row>
    <row r="7608" spans="40:48" ht="12.75" customHeight="1" x14ac:dyDescent="0.3">
      <c r="AN7608" s="22" t="s">
        <v>15706</v>
      </c>
      <c r="AO7608" s="22" t="s">
        <v>12645</v>
      </c>
      <c r="AP7608" s="90" t="s">
        <v>15923</v>
      </c>
      <c r="AQ7608" s="22" t="s">
        <v>561</v>
      </c>
      <c r="AR7608" s="22" t="s">
        <v>783</v>
      </c>
      <c r="AS7608" s="56">
        <v>1</v>
      </c>
      <c r="AT7608" s="89">
        <v>42887.647546296299</v>
      </c>
      <c r="AU7608" s="22" t="s">
        <v>15819</v>
      </c>
      <c r="AV7608" s="22" t="s">
        <v>12634</v>
      </c>
    </row>
    <row r="7609" spans="40:48" ht="12.75" customHeight="1" x14ac:dyDescent="0.3">
      <c r="AN7609" s="22" t="s">
        <v>15707</v>
      </c>
      <c r="AO7609" s="22" t="s">
        <v>12645</v>
      </c>
      <c r="AP7609" s="90" t="s">
        <v>15924</v>
      </c>
      <c r="AQ7609" s="22" t="s">
        <v>561</v>
      </c>
      <c r="AR7609" s="22" t="s">
        <v>783</v>
      </c>
      <c r="AS7609" s="56">
        <v>1</v>
      </c>
      <c r="AT7609" s="89">
        <v>42887.647546296299</v>
      </c>
      <c r="AU7609" s="22" t="s">
        <v>15819</v>
      </c>
      <c r="AV7609" s="22" t="s">
        <v>12634</v>
      </c>
    </row>
    <row r="7610" spans="40:48" ht="12.75" customHeight="1" x14ac:dyDescent="0.3">
      <c r="AN7610" s="22" t="s">
        <v>15708</v>
      </c>
      <c r="AO7610" s="22" t="s">
        <v>12645</v>
      </c>
      <c r="AP7610" s="90" t="s">
        <v>15925</v>
      </c>
      <c r="AQ7610" s="22" t="s">
        <v>561</v>
      </c>
      <c r="AR7610" s="22" t="s">
        <v>783</v>
      </c>
      <c r="AS7610" s="56">
        <v>1</v>
      </c>
      <c r="AT7610" s="89">
        <v>42887.647546296299</v>
      </c>
      <c r="AU7610" s="22" t="s">
        <v>15819</v>
      </c>
      <c r="AV7610" s="22" t="s">
        <v>12634</v>
      </c>
    </row>
    <row r="7611" spans="40:48" ht="12.75" customHeight="1" x14ac:dyDescent="0.3">
      <c r="AN7611" s="22" t="s">
        <v>13439</v>
      </c>
      <c r="AO7611" s="22" t="s">
        <v>12645</v>
      </c>
      <c r="AP7611" s="90" t="s">
        <v>13440</v>
      </c>
      <c r="AQ7611" s="22" t="s">
        <v>561</v>
      </c>
      <c r="AR7611" s="22" t="s">
        <v>783</v>
      </c>
      <c r="AS7611" s="56">
        <v>1</v>
      </c>
      <c r="AT7611" s="89">
        <v>42887.647546296299</v>
      </c>
      <c r="AU7611" s="22" t="s">
        <v>15819</v>
      </c>
      <c r="AV7611" s="22" t="s">
        <v>12634</v>
      </c>
    </row>
    <row r="7612" spans="40:48" ht="12.75" customHeight="1" x14ac:dyDescent="0.3">
      <c r="AN7612" s="22" t="s">
        <v>15709</v>
      </c>
      <c r="AO7612" s="22" t="s">
        <v>12645</v>
      </c>
      <c r="AP7612" s="90" t="s">
        <v>15926</v>
      </c>
      <c r="AQ7612" s="22" t="s">
        <v>561</v>
      </c>
      <c r="AR7612" s="22" t="s">
        <v>783</v>
      </c>
      <c r="AS7612" s="56">
        <v>1</v>
      </c>
      <c r="AT7612" s="89">
        <v>42887.647546296299</v>
      </c>
      <c r="AU7612" s="22" t="s">
        <v>15819</v>
      </c>
      <c r="AV7612" s="22" t="s">
        <v>12634</v>
      </c>
    </row>
    <row r="7613" spans="40:48" ht="12.75" customHeight="1" x14ac:dyDescent="0.3">
      <c r="AN7613" s="22" t="s">
        <v>15710</v>
      </c>
      <c r="AO7613" s="22" t="s">
        <v>12645</v>
      </c>
      <c r="AP7613" s="90" t="s">
        <v>15927</v>
      </c>
      <c r="AQ7613" s="22" t="s">
        <v>561</v>
      </c>
      <c r="AR7613" s="22" t="s">
        <v>783</v>
      </c>
      <c r="AS7613" s="56">
        <v>1</v>
      </c>
      <c r="AT7613" s="89">
        <v>42887.647546296299</v>
      </c>
      <c r="AU7613" s="22" t="s">
        <v>15819</v>
      </c>
      <c r="AV7613" s="22" t="s">
        <v>12634</v>
      </c>
    </row>
    <row r="7614" spans="40:48" ht="12.75" customHeight="1" x14ac:dyDescent="0.3">
      <c r="AN7614" s="22" t="s">
        <v>12709</v>
      </c>
      <c r="AO7614" s="22" t="s">
        <v>12645</v>
      </c>
      <c r="AP7614" s="90" t="s">
        <v>12710</v>
      </c>
      <c r="AQ7614" s="22" t="s">
        <v>561</v>
      </c>
      <c r="AR7614" s="22" t="s">
        <v>783</v>
      </c>
      <c r="AS7614" s="56">
        <v>1</v>
      </c>
      <c r="AT7614" s="89">
        <v>42887.647546296299</v>
      </c>
      <c r="AU7614" s="22" t="s">
        <v>15819</v>
      </c>
      <c r="AV7614" s="22" t="s">
        <v>12634</v>
      </c>
    </row>
    <row r="7615" spans="40:48" ht="12.75" customHeight="1" x14ac:dyDescent="0.3">
      <c r="AN7615" s="22" t="s">
        <v>15711</v>
      </c>
      <c r="AO7615" s="22" t="s">
        <v>12645</v>
      </c>
      <c r="AP7615" s="90" t="s">
        <v>15928</v>
      </c>
      <c r="AQ7615" s="22" t="s">
        <v>561</v>
      </c>
      <c r="AR7615" s="22" t="s">
        <v>783</v>
      </c>
      <c r="AS7615" s="56">
        <v>1</v>
      </c>
      <c r="AT7615" s="89">
        <v>42887.647546296299</v>
      </c>
      <c r="AU7615" s="22" t="s">
        <v>15819</v>
      </c>
      <c r="AV7615" s="22" t="s">
        <v>12634</v>
      </c>
    </row>
    <row r="7616" spans="40:48" ht="12.75" customHeight="1" x14ac:dyDescent="0.3">
      <c r="AN7616" s="22" t="s">
        <v>15712</v>
      </c>
      <c r="AO7616" s="22" t="s">
        <v>12645</v>
      </c>
      <c r="AP7616" s="90" t="s">
        <v>15929</v>
      </c>
      <c r="AQ7616" s="22" t="s">
        <v>561</v>
      </c>
      <c r="AR7616" s="22" t="s">
        <v>783</v>
      </c>
      <c r="AS7616" s="56">
        <v>1</v>
      </c>
      <c r="AT7616" s="89">
        <v>42887.647546296299</v>
      </c>
      <c r="AU7616" s="22" t="s">
        <v>15821</v>
      </c>
      <c r="AV7616" s="22" t="s">
        <v>12634</v>
      </c>
    </row>
    <row r="7617" spans="40:48" ht="12.75" customHeight="1" x14ac:dyDescent="0.3">
      <c r="AN7617" s="22" t="s">
        <v>13488</v>
      </c>
      <c r="AO7617" s="22" t="s">
        <v>12645</v>
      </c>
      <c r="AP7617" s="90" t="s">
        <v>13489</v>
      </c>
      <c r="AQ7617" s="22" t="s">
        <v>561</v>
      </c>
      <c r="AR7617" s="22" t="s">
        <v>783</v>
      </c>
      <c r="AS7617" s="56">
        <v>1</v>
      </c>
      <c r="AT7617" s="89">
        <v>42887.647546296299</v>
      </c>
      <c r="AU7617" s="22" t="s">
        <v>15819</v>
      </c>
      <c r="AV7617" s="22" t="s">
        <v>12634</v>
      </c>
    </row>
    <row r="7618" spans="40:48" ht="12.75" customHeight="1" x14ac:dyDescent="0.3">
      <c r="AN7618" s="22" t="s">
        <v>12711</v>
      </c>
      <c r="AO7618" s="22" t="s">
        <v>12645</v>
      </c>
      <c r="AP7618" s="90" t="s">
        <v>12712</v>
      </c>
      <c r="AQ7618" s="22" t="s">
        <v>561</v>
      </c>
      <c r="AR7618" s="22" t="s">
        <v>783</v>
      </c>
      <c r="AS7618" s="56">
        <v>1</v>
      </c>
      <c r="AT7618" s="89">
        <v>42887.647546296299</v>
      </c>
      <c r="AU7618" s="22" t="s">
        <v>15821</v>
      </c>
      <c r="AV7618" s="22" t="s">
        <v>12634</v>
      </c>
    </row>
    <row r="7619" spans="40:48" ht="12.75" customHeight="1" x14ac:dyDescent="0.3">
      <c r="AN7619" s="22" t="s">
        <v>15713</v>
      </c>
      <c r="AO7619" s="22" t="s">
        <v>12645</v>
      </c>
      <c r="AP7619" s="90" t="s">
        <v>15930</v>
      </c>
      <c r="AQ7619" s="22" t="s">
        <v>561</v>
      </c>
      <c r="AR7619" s="22" t="s">
        <v>783</v>
      </c>
      <c r="AS7619" s="56">
        <v>1</v>
      </c>
      <c r="AT7619" s="89">
        <v>42887.647546296299</v>
      </c>
      <c r="AU7619" s="22" t="s">
        <v>15817</v>
      </c>
      <c r="AV7619" s="22" t="s">
        <v>12634</v>
      </c>
    </row>
    <row r="7620" spans="40:48" ht="12.75" customHeight="1" x14ac:dyDescent="0.3">
      <c r="AN7620" s="22" t="s">
        <v>15714</v>
      </c>
      <c r="AO7620" s="22" t="s">
        <v>12645</v>
      </c>
      <c r="AP7620" s="90" t="s">
        <v>15931</v>
      </c>
      <c r="AQ7620" s="22" t="s">
        <v>561</v>
      </c>
      <c r="AR7620" s="22" t="s">
        <v>783</v>
      </c>
      <c r="AS7620" s="56">
        <v>1</v>
      </c>
      <c r="AT7620" s="89">
        <v>42887.647546296299</v>
      </c>
      <c r="AU7620" s="22" t="s">
        <v>15819</v>
      </c>
      <c r="AV7620" s="22" t="s">
        <v>12634</v>
      </c>
    </row>
    <row r="7621" spans="40:48" ht="12.75" customHeight="1" x14ac:dyDescent="0.3">
      <c r="AN7621" s="22" t="s">
        <v>15715</v>
      </c>
      <c r="AO7621" s="22" t="s">
        <v>12645</v>
      </c>
      <c r="AP7621" s="90" t="s">
        <v>15932</v>
      </c>
      <c r="AQ7621" s="22" t="s">
        <v>561</v>
      </c>
      <c r="AR7621" s="22" t="s">
        <v>783</v>
      </c>
      <c r="AS7621" s="56">
        <v>1</v>
      </c>
      <c r="AT7621" s="89">
        <v>42887.647546296299</v>
      </c>
      <c r="AU7621" s="22" t="s">
        <v>15933</v>
      </c>
      <c r="AV7621" s="22" t="s">
        <v>12634</v>
      </c>
    </row>
    <row r="7622" spans="40:48" ht="12.75" customHeight="1" x14ac:dyDescent="0.3">
      <c r="AN7622" s="22" t="s">
        <v>15716</v>
      </c>
      <c r="AO7622" s="22" t="s">
        <v>12645</v>
      </c>
      <c r="AP7622" s="90" t="s">
        <v>15934</v>
      </c>
      <c r="AQ7622" s="22" t="s">
        <v>561</v>
      </c>
      <c r="AR7622" s="22" t="s">
        <v>783</v>
      </c>
      <c r="AS7622" s="56">
        <v>1</v>
      </c>
      <c r="AT7622" s="89">
        <v>42887.647546296299</v>
      </c>
      <c r="AU7622" s="22" t="s">
        <v>15839</v>
      </c>
      <c r="AV7622" s="22" t="s">
        <v>12634</v>
      </c>
    </row>
    <row r="7623" spans="40:48" ht="12.75" customHeight="1" x14ac:dyDescent="0.3">
      <c r="AN7623" s="22" t="s">
        <v>15717</v>
      </c>
      <c r="AO7623" s="22" t="s">
        <v>12645</v>
      </c>
      <c r="AP7623" s="90" t="s">
        <v>15935</v>
      </c>
      <c r="AQ7623" s="22" t="s">
        <v>561</v>
      </c>
      <c r="AR7623" s="22" t="s">
        <v>783</v>
      </c>
      <c r="AS7623" s="56">
        <v>1</v>
      </c>
      <c r="AT7623" s="89">
        <v>42887.647546296299</v>
      </c>
      <c r="AU7623" s="22" t="s">
        <v>15821</v>
      </c>
      <c r="AV7623" s="22" t="s">
        <v>12634</v>
      </c>
    </row>
    <row r="7624" spans="40:48" ht="12.75" customHeight="1" x14ac:dyDescent="0.3">
      <c r="AN7624" s="22" t="s">
        <v>12713</v>
      </c>
      <c r="AO7624" s="22" t="s">
        <v>12645</v>
      </c>
      <c r="AP7624" s="90" t="s">
        <v>12714</v>
      </c>
      <c r="AQ7624" s="22" t="s">
        <v>561</v>
      </c>
      <c r="AR7624" s="22" t="s">
        <v>783</v>
      </c>
      <c r="AS7624" s="56">
        <v>1</v>
      </c>
      <c r="AT7624" s="89">
        <v>42887.647546296299</v>
      </c>
      <c r="AU7624" s="22" t="s">
        <v>15819</v>
      </c>
      <c r="AV7624" s="22" t="s">
        <v>12634</v>
      </c>
    </row>
    <row r="7625" spans="40:48" ht="12.75" customHeight="1" x14ac:dyDescent="0.3">
      <c r="AN7625" s="22" t="s">
        <v>13180</v>
      </c>
      <c r="AO7625" s="22" t="s">
        <v>12645</v>
      </c>
      <c r="AP7625" s="90" t="s">
        <v>13181</v>
      </c>
      <c r="AQ7625" s="22" t="s">
        <v>561</v>
      </c>
      <c r="AR7625" s="22" t="s">
        <v>783</v>
      </c>
      <c r="AS7625" s="56">
        <v>1</v>
      </c>
      <c r="AT7625" s="89">
        <v>42887.647546296299</v>
      </c>
      <c r="AU7625" s="22" t="s">
        <v>15936</v>
      </c>
      <c r="AV7625" s="22" t="s">
        <v>12634</v>
      </c>
    </row>
    <row r="7626" spans="40:48" ht="12.75" customHeight="1" x14ac:dyDescent="0.3">
      <c r="AN7626" s="22" t="s">
        <v>15718</v>
      </c>
      <c r="AO7626" s="22" t="s">
        <v>12645</v>
      </c>
      <c r="AP7626" s="90" t="s">
        <v>15937</v>
      </c>
      <c r="AQ7626" s="22" t="s">
        <v>561</v>
      </c>
      <c r="AR7626" s="22" t="s">
        <v>783</v>
      </c>
      <c r="AS7626" s="56">
        <v>1</v>
      </c>
      <c r="AT7626" s="89">
        <v>42887.647546296299</v>
      </c>
      <c r="AU7626" s="22" t="s">
        <v>15819</v>
      </c>
      <c r="AV7626" s="22" t="s">
        <v>12634</v>
      </c>
    </row>
    <row r="7627" spans="40:48" ht="12.75" customHeight="1" x14ac:dyDescent="0.3">
      <c r="AN7627" s="22" t="s">
        <v>12715</v>
      </c>
      <c r="AO7627" s="22" t="s">
        <v>12645</v>
      </c>
      <c r="AP7627" s="90" t="s">
        <v>12716</v>
      </c>
      <c r="AQ7627" s="22" t="s">
        <v>561</v>
      </c>
      <c r="AR7627" s="22" t="s">
        <v>783</v>
      </c>
      <c r="AS7627" s="56">
        <v>1</v>
      </c>
      <c r="AT7627" s="89">
        <v>42887.647546296299</v>
      </c>
      <c r="AU7627" s="22" t="s">
        <v>15821</v>
      </c>
      <c r="AV7627" s="22" t="s">
        <v>12634</v>
      </c>
    </row>
    <row r="7628" spans="40:48" ht="12.75" customHeight="1" x14ac:dyDescent="0.3">
      <c r="AN7628" s="22" t="s">
        <v>15719</v>
      </c>
      <c r="AO7628" s="22" t="s">
        <v>12645</v>
      </c>
      <c r="AP7628" s="90" t="s">
        <v>15938</v>
      </c>
      <c r="AQ7628" s="22" t="s">
        <v>561</v>
      </c>
      <c r="AR7628" s="22" t="s">
        <v>783</v>
      </c>
      <c r="AS7628" s="56">
        <v>1</v>
      </c>
      <c r="AT7628" s="89">
        <v>42887.647546296299</v>
      </c>
      <c r="AU7628" s="22" t="s">
        <v>15819</v>
      </c>
      <c r="AV7628" s="22" t="s">
        <v>12634</v>
      </c>
    </row>
    <row r="7629" spans="40:48" ht="12.75" customHeight="1" x14ac:dyDescent="0.3">
      <c r="AN7629" s="22" t="s">
        <v>13733</v>
      </c>
      <c r="AO7629" s="22" t="s">
        <v>12645</v>
      </c>
      <c r="AP7629" s="90" t="s">
        <v>13734</v>
      </c>
      <c r="AQ7629" s="22" t="s">
        <v>561</v>
      </c>
      <c r="AR7629" s="22" t="s">
        <v>783</v>
      </c>
      <c r="AS7629" s="56">
        <v>1</v>
      </c>
      <c r="AT7629" s="89">
        <v>42887.647546296299</v>
      </c>
      <c r="AU7629" s="22" t="s">
        <v>15819</v>
      </c>
      <c r="AV7629" s="22" t="s">
        <v>12634</v>
      </c>
    </row>
    <row r="7630" spans="40:48" ht="12.75" customHeight="1" x14ac:dyDescent="0.3">
      <c r="AN7630" s="22" t="s">
        <v>15720</v>
      </c>
      <c r="AO7630" s="22" t="s">
        <v>12645</v>
      </c>
      <c r="AP7630" s="90" t="s">
        <v>15939</v>
      </c>
      <c r="AQ7630" s="22" t="s">
        <v>561</v>
      </c>
      <c r="AR7630" s="22" t="s">
        <v>783</v>
      </c>
      <c r="AS7630" s="56">
        <v>1</v>
      </c>
      <c r="AT7630" s="89">
        <v>42887.647546296299</v>
      </c>
      <c r="AU7630" s="22" t="s">
        <v>15940</v>
      </c>
      <c r="AV7630" s="22" t="s">
        <v>12634</v>
      </c>
    </row>
    <row r="7631" spans="40:48" ht="12.75" customHeight="1" x14ac:dyDescent="0.3">
      <c r="AN7631" s="22" t="s">
        <v>12696</v>
      </c>
      <c r="AO7631" s="22" t="s">
        <v>12645</v>
      </c>
      <c r="AP7631" s="90" t="s">
        <v>12697</v>
      </c>
      <c r="AQ7631" s="22" t="s">
        <v>561</v>
      </c>
      <c r="AR7631" s="22" t="s">
        <v>783</v>
      </c>
      <c r="AS7631" s="56">
        <v>1</v>
      </c>
      <c r="AT7631" s="89">
        <v>42887.647546296299</v>
      </c>
      <c r="AU7631" s="22" t="s">
        <v>15819</v>
      </c>
      <c r="AV7631" s="22" t="s">
        <v>12634</v>
      </c>
    </row>
    <row r="7632" spans="40:48" ht="12.75" customHeight="1" x14ac:dyDescent="0.3">
      <c r="AN7632" s="22" t="s">
        <v>15721</v>
      </c>
      <c r="AO7632" s="22" t="s">
        <v>12645</v>
      </c>
      <c r="AP7632" s="90" t="s">
        <v>15941</v>
      </c>
      <c r="AQ7632" s="22" t="s">
        <v>561</v>
      </c>
      <c r="AR7632" s="22" t="s">
        <v>783</v>
      </c>
      <c r="AS7632" s="56">
        <v>1</v>
      </c>
      <c r="AT7632" s="89">
        <v>42887.647546296299</v>
      </c>
      <c r="AU7632" s="22" t="s">
        <v>15819</v>
      </c>
      <c r="AV7632" s="22" t="s">
        <v>12634</v>
      </c>
    </row>
    <row r="7633" spans="40:48" ht="12.75" customHeight="1" x14ac:dyDescent="0.3">
      <c r="AN7633" s="22" t="s">
        <v>15722</v>
      </c>
      <c r="AO7633" s="22" t="s">
        <v>12645</v>
      </c>
      <c r="AP7633" s="90" t="s">
        <v>15942</v>
      </c>
      <c r="AQ7633" s="22" t="s">
        <v>561</v>
      </c>
      <c r="AR7633" s="22" t="s">
        <v>783</v>
      </c>
      <c r="AS7633" s="56">
        <v>1</v>
      </c>
      <c r="AT7633" s="89">
        <v>42887.647546296299</v>
      </c>
      <c r="AU7633" s="22" t="s">
        <v>15819</v>
      </c>
      <c r="AV7633" s="22" t="s">
        <v>12634</v>
      </c>
    </row>
    <row r="7634" spans="40:48" ht="12.75" customHeight="1" x14ac:dyDescent="0.3">
      <c r="AN7634" s="22" t="s">
        <v>15723</v>
      </c>
      <c r="AO7634" s="22" t="s">
        <v>12645</v>
      </c>
      <c r="AP7634" s="90" t="s">
        <v>15943</v>
      </c>
      <c r="AQ7634" s="22" t="s">
        <v>561</v>
      </c>
      <c r="AR7634" s="22" t="s">
        <v>783</v>
      </c>
      <c r="AS7634" s="56">
        <v>1</v>
      </c>
      <c r="AT7634" s="89">
        <v>42887.647546296299</v>
      </c>
      <c r="AU7634" s="22" t="s">
        <v>15819</v>
      </c>
      <c r="AV7634" s="22" t="s">
        <v>12634</v>
      </c>
    </row>
    <row r="7635" spans="40:48" ht="12.75" customHeight="1" x14ac:dyDescent="0.3">
      <c r="AN7635" s="22" t="s">
        <v>12908</v>
      </c>
      <c r="AO7635" s="22" t="s">
        <v>12645</v>
      </c>
      <c r="AP7635" s="90" t="s">
        <v>12909</v>
      </c>
      <c r="AQ7635" s="22" t="s">
        <v>561</v>
      </c>
      <c r="AR7635" s="22" t="s">
        <v>783</v>
      </c>
      <c r="AS7635" s="56">
        <v>1</v>
      </c>
      <c r="AT7635" s="89">
        <v>42887.647546296299</v>
      </c>
      <c r="AU7635" s="22" t="s">
        <v>15819</v>
      </c>
      <c r="AV7635" s="22" t="s">
        <v>12634</v>
      </c>
    </row>
    <row r="7636" spans="40:48" ht="12.75" customHeight="1" x14ac:dyDescent="0.3">
      <c r="AN7636" s="22" t="s">
        <v>15724</v>
      </c>
      <c r="AO7636" s="22" t="s">
        <v>12645</v>
      </c>
      <c r="AP7636" s="90" t="s">
        <v>15944</v>
      </c>
      <c r="AQ7636" s="22" t="s">
        <v>561</v>
      </c>
      <c r="AR7636" s="22" t="s">
        <v>783</v>
      </c>
      <c r="AS7636" s="56">
        <v>1</v>
      </c>
      <c r="AT7636" s="89">
        <v>42887.647546296299</v>
      </c>
      <c r="AU7636" s="22" t="s">
        <v>15819</v>
      </c>
      <c r="AV7636" s="22" t="s">
        <v>12634</v>
      </c>
    </row>
    <row r="7637" spans="40:48" ht="12.75" customHeight="1" x14ac:dyDescent="0.3">
      <c r="AN7637" s="22" t="s">
        <v>13757</v>
      </c>
      <c r="AO7637" s="22" t="s">
        <v>12645</v>
      </c>
      <c r="AP7637" s="90" t="s">
        <v>13758</v>
      </c>
      <c r="AQ7637" s="22" t="s">
        <v>561</v>
      </c>
      <c r="AR7637" s="22" t="s">
        <v>783</v>
      </c>
      <c r="AS7637" s="56">
        <v>1</v>
      </c>
      <c r="AT7637" s="89">
        <v>42887.647546296299</v>
      </c>
      <c r="AU7637" s="22" t="s">
        <v>15819</v>
      </c>
      <c r="AV7637" s="22" t="s">
        <v>12634</v>
      </c>
    </row>
    <row r="7638" spans="40:48" ht="12.75" customHeight="1" x14ac:dyDescent="0.3">
      <c r="AN7638" s="22" t="s">
        <v>13249</v>
      </c>
      <c r="AO7638" s="22" t="s">
        <v>12645</v>
      </c>
      <c r="AP7638" s="90" t="s">
        <v>13250</v>
      </c>
      <c r="AQ7638" s="22" t="s">
        <v>561</v>
      </c>
      <c r="AR7638" s="22" t="s">
        <v>783</v>
      </c>
      <c r="AS7638" s="56">
        <v>1</v>
      </c>
      <c r="AT7638" s="89">
        <v>42887.647546296299</v>
      </c>
      <c r="AU7638" s="22" t="s">
        <v>15945</v>
      </c>
      <c r="AV7638" s="22" t="s">
        <v>12634</v>
      </c>
    </row>
    <row r="7639" spans="40:48" ht="12.75" customHeight="1" x14ac:dyDescent="0.3">
      <c r="AN7639" s="22" t="s">
        <v>15725</v>
      </c>
      <c r="AO7639" s="22" t="s">
        <v>12645</v>
      </c>
      <c r="AP7639" s="90" t="s">
        <v>15946</v>
      </c>
      <c r="AQ7639" s="22" t="s">
        <v>561</v>
      </c>
      <c r="AR7639" s="22" t="s">
        <v>783</v>
      </c>
      <c r="AS7639" s="56">
        <v>1</v>
      </c>
      <c r="AT7639" s="89">
        <v>42887.647546296299</v>
      </c>
      <c r="AU7639" s="22" t="s">
        <v>15819</v>
      </c>
      <c r="AV7639" s="22" t="s">
        <v>12634</v>
      </c>
    </row>
    <row r="7640" spans="40:48" ht="12.75" customHeight="1" x14ac:dyDescent="0.3">
      <c r="AN7640" s="22" t="s">
        <v>15726</v>
      </c>
      <c r="AO7640" s="22" t="s">
        <v>12645</v>
      </c>
      <c r="AP7640" s="90" t="s">
        <v>15947</v>
      </c>
      <c r="AQ7640" s="22" t="s">
        <v>561</v>
      </c>
      <c r="AR7640" s="22" t="s">
        <v>783</v>
      </c>
      <c r="AS7640" s="56">
        <v>1</v>
      </c>
      <c r="AT7640" s="89">
        <v>42887.647546296299</v>
      </c>
      <c r="AU7640" s="22" t="s">
        <v>15819</v>
      </c>
      <c r="AV7640" s="22" t="s">
        <v>12634</v>
      </c>
    </row>
    <row r="7641" spans="40:48" ht="12.75" customHeight="1" x14ac:dyDescent="0.3">
      <c r="AN7641" s="22" t="s">
        <v>15727</v>
      </c>
      <c r="AO7641" s="22" t="s">
        <v>12645</v>
      </c>
      <c r="AP7641" s="90" t="s">
        <v>15948</v>
      </c>
      <c r="AQ7641" s="22" t="s">
        <v>561</v>
      </c>
      <c r="AR7641" s="22" t="s">
        <v>783</v>
      </c>
      <c r="AS7641" s="56">
        <v>1</v>
      </c>
      <c r="AT7641" s="89">
        <v>42887.647546296299</v>
      </c>
      <c r="AU7641" s="22" t="s">
        <v>15819</v>
      </c>
      <c r="AV7641" s="22" t="s">
        <v>12634</v>
      </c>
    </row>
    <row r="7642" spans="40:48" ht="12.75" customHeight="1" x14ac:dyDescent="0.3">
      <c r="AN7642" s="22" t="s">
        <v>15728</v>
      </c>
      <c r="AO7642" s="22" t="s">
        <v>12645</v>
      </c>
      <c r="AP7642" s="90" t="s">
        <v>15949</v>
      </c>
      <c r="AQ7642" s="22" t="s">
        <v>561</v>
      </c>
      <c r="AR7642" s="22" t="s">
        <v>783</v>
      </c>
      <c r="AS7642" s="56">
        <v>1</v>
      </c>
      <c r="AT7642" s="89">
        <v>42887.647546296299</v>
      </c>
      <c r="AU7642" s="22" t="s">
        <v>15819</v>
      </c>
      <c r="AV7642" s="22" t="s">
        <v>12634</v>
      </c>
    </row>
    <row r="7643" spans="40:48" ht="12.75" customHeight="1" x14ac:dyDescent="0.3">
      <c r="AN7643" s="22" t="s">
        <v>13781</v>
      </c>
      <c r="AO7643" s="22" t="s">
        <v>12645</v>
      </c>
      <c r="AP7643" s="90" t="s">
        <v>13782</v>
      </c>
      <c r="AQ7643" s="22" t="s">
        <v>561</v>
      </c>
      <c r="AR7643" s="22" t="s">
        <v>783</v>
      </c>
      <c r="AS7643" s="56">
        <v>1</v>
      </c>
      <c r="AT7643" s="89">
        <v>42887.647546296299</v>
      </c>
      <c r="AU7643" s="22" t="s">
        <v>15819</v>
      </c>
      <c r="AV7643" s="22" t="s">
        <v>12634</v>
      </c>
    </row>
    <row r="7644" spans="40:48" ht="12.75" customHeight="1" x14ac:dyDescent="0.3">
      <c r="AN7644" s="22" t="s">
        <v>12990</v>
      </c>
      <c r="AO7644" s="22" t="s">
        <v>12645</v>
      </c>
      <c r="AP7644" s="90" t="s">
        <v>12991</v>
      </c>
      <c r="AQ7644" s="22" t="s">
        <v>561</v>
      </c>
      <c r="AR7644" s="22" t="s">
        <v>783</v>
      </c>
      <c r="AS7644" s="56">
        <v>1</v>
      </c>
      <c r="AT7644" s="89">
        <v>42887.647546296299</v>
      </c>
      <c r="AU7644" s="22" t="s">
        <v>15819</v>
      </c>
      <c r="AV7644" s="22" t="s">
        <v>12634</v>
      </c>
    </row>
    <row r="7645" spans="40:48" ht="12.75" customHeight="1" x14ac:dyDescent="0.3">
      <c r="AN7645" s="22" t="s">
        <v>15729</v>
      </c>
      <c r="AO7645" s="22" t="s">
        <v>12645</v>
      </c>
      <c r="AP7645" s="90" t="s">
        <v>15950</v>
      </c>
      <c r="AQ7645" s="22" t="s">
        <v>561</v>
      </c>
      <c r="AR7645" s="22" t="s">
        <v>783</v>
      </c>
      <c r="AS7645" s="56">
        <v>1</v>
      </c>
      <c r="AT7645" s="89">
        <v>42887.647546296299</v>
      </c>
      <c r="AU7645" s="22" t="s">
        <v>15819</v>
      </c>
      <c r="AV7645" s="22" t="s">
        <v>12634</v>
      </c>
    </row>
    <row r="7646" spans="40:48" ht="12.75" customHeight="1" x14ac:dyDescent="0.3">
      <c r="AN7646" s="22" t="s">
        <v>13761</v>
      </c>
      <c r="AO7646" s="22" t="s">
        <v>12645</v>
      </c>
      <c r="AP7646" s="90" t="s">
        <v>13762</v>
      </c>
      <c r="AQ7646" s="22" t="s">
        <v>561</v>
      </c>
      <c r="AR7646" s="22" t="s">
        <v>783</v>
      </c>
      <c r="AS7646" s="56">
        <v>1</v>
      </c>
      <c r="AT7646" s="89">
        <v>42887.647546296299</v>
      </c>
      <c r="AU7646" s="22" t="s">
        <v>15819</v>
      </c>
      <c r="AV7646" s="22" t="s">
        <v>12634</v>
      </c>
    </row>
    <row r="7647" spans="40:48" ht="12.75" customHeight="1" x14ac:dyDescent="0.3">
      <c r="AN7647" s="22" t="s">
        <v>13763</v>
      </c>
      <c r="AO7647" s="22" t="s">
        <v>12645</v>
      </c>
      <c r="AP7647" s="90" t="s">
        <v>13764</v>
      </c>
      <c r="AQ7647" s="22" t="s">
        <v>561</v>
      </c>
      <c r="AR7647" s="22" t="s">
        <v>783</v>
      </c>
      <c r="AS7647" s="56">
        <v>1</v>
      </c>
      <c r="AT7647" s="89">
        <v>42887.647546296299</v>
      </c>
      <c r="AU7647" s="22" t="s">
        <v>15819</v>
      </c>
      <c r="AV7647" s="22" t="s">
        <v>12634</v>
      </c>
    </row>
    <row r="7648" spans="40:48" ht="12.75" customHeight="1" x14ac:dyDescent="0.3">
      <c r="AN7648" s="22" t="s">
        <v>15730</v>
      </c>
      <c r="AO7648" s="22" t="s">
        <v>12645</v>
      </c>
      <c r="AP7648" s="90" t="s">
        <v>15951</v>
      </c>
      <c r="AQ7648" s="22" t="s">
        <v>561</v>
      </c>
      <c r="AR7648" s="22" t="s">
        <v>783</v>
      </c>
      <c r="AS7648" s="56">
        <v>1</v>
      </c>
      <c r="AT7648" s="89">
        <v>42887.647546296299</v>
      </c>
      <c r="AU7648" s="22" t="s">
        <v>15819</v>
      </c>
      <c r="AV7648" s="22" t="s">
        <v>12634</v>
      </c>
    </row>
    <row r="7649" spans="40:48" ht="12.75" customHeight="1" x14ac:dyDescent="0.3">
      <c r="AN7649" s="22" t="s">
        <v>15731</v>
      </c>
      <c r="AO7649" s="22" t="s">
        <v>12645</v>
      </c>
      <c r="AP7649" s="90" t="s">
        <v>15952</v>
      </c>
      <c r="AQ7649" s="22" t="s">
        <v>561</v>
      </c>
      <c r="AR7649" s="22" t="s">
        <v>783</v>
      </c>
      <c r="AS7649" s="56">
        <v>1</v>
      </c>
      <c r="AT7649" s="89">
        <v>42887.647546296299</v>
      </c>
      <c r="AU7649" s="22" t="s">
        <v>15819</v>
      </c>
      <c r="AV7649" s="22" t="s">
        <v>12634</v>
      </c>
    </row>
    <row r="7650" spans="40:48" ht="12.75" customHeight="1" x14ac:dyDescent="0.3">
      <c r="AN7650" s="22" t="s">
        <v>15732</v>
      </c>
      <c r="AO7650" s="22" t="s">
        <v>12645</v>
      </c>
      <c r="AP7650" s="90" t="s">
        <v>15953</v>
      </c>
      <c r="AQ7650" s="22" t="s">
        <v>561</v>
      </c>
      <c r="AR7650" s="22" t="s">
        <v>783</v>
      </c>
      <c r="AS7650" s="56">
        <v>1</v>
      </c>
      <c r="AT7650" s="89">
        <v>42887.647546296299</v>
      </c>
      <c r="AU7650" s="22" t="s">
        <v>15819</v>
      </c>
      <c r="AV7650" s="22" t="s">
        <v>12634</v>
      </c>
    </row>
    <row r="7651" spans="40:48" ht="12.75" customHeight="1" x14ac:dyDescent="0.3">
      <c r="AN7651" s="22" t="s">
        <v>15733</v>
      </c>
      <c r="AO7651" s="22" t="s">
        <v>12645</v>
      </c>
      <c r="AP7651" s="90" t="s">
        <v>15954</v>
      </c>
      <c r="AQ7651" s="22" t="s">
        <v>561</v>
      </c>
      <c r="AR7651" s="22" t="s">
        <v>783</v>
      </c>
      <c r="AS7651" s="56">
        <v>1</v>
      </c>
      <c r="AT7651" s="89">
        <v>42887.647546296299</v>
      </c>
      <c r="AU7651" s="22" t="s">
        <v>15955</v>
      </c>
      <c r="AV7651" s="22" t="s">
        <v>12634</v>
      </c>
    </row>
    <row r="7652" spans="40:48" ht="12.75" customHeight="1" x14ac:dyDescent="0.3">
      <c r="AN7652" s="22" t="s">
        <v>15734</v>
      </c>
      <c r="AO7652" s="22" t="s">
        <v>12645</v>
      </c>
      <c r="AP7652" s="90" t="s">
        <v>15956</v>
      </c>
      <c r="AQ7652" s="22" t="s">
        <v>561</v>
      </c>
      <c r="AR7652" s="22" t="s">
        <v>783</v>
      </c>
      <c r="AS7652" s="56">
        <v>1</v>
      </c>
      <c r="AT7652" s="89">
        <v>42887.647546296299</v>
      </c>
      <c r="AU7652" s="22" t="s">
        <v>15955</v>
      </c>
      <c r="AV7652" s="22" t="s">
        <v>12634</v>
      </c>
    </row>
    <row r="7653" spans="40:48" ht="12.75" customHeight="1" x14ac:dyDescent="0.3">
      <c r="AN7653" s="22" t="s">
        <v>15735</v>
      </c>
      <c r="AO7653" s="22" t="s">
        <v>12645</v>
      </c>
      <c r="AP7653" s="90" t="s">
        <v>15957</v>
      </c>
      <c r="AQ7653" s="22" t="s">
        <v>561</v>
      </c>
      <c r="AR7653" s="22" t="s">
        <v>783</v>
      </c>
      <c r="AS7653" s="56">
        <v>1</v>
      </c>
      <c r="AT7653" s="89">
        <v>42887.647546296299</v>
      </c>
      <c r="AU7653" s="22" t="s">
        <v>15819</v>
      </c>
      <c r="AV7653" s="22" t="s">
        <v>12634</v>
      </c>
    </row>
    <row r="7654" spans="40:48" ht="12.75" customHeight="1" x14ac:dyDescent="0.3">
      <c r="AN7654" s="22" t="s">
        <v>15736</v>
      </c>
      <c r="AO7654" s="22" t="s">
        <v>12645</v>
      </c>
      <c r="AP7654" s="90" t="s">
        <v>15958</v>
      </c>
      <c r="AQ7654" s="22" t="s">
        <v>561</v>
      </c>
      <c r="AR7654" s="22" t="s">
        <v>783</v>
      </c>
      <c r="AS7654" s="56">
        <v>1</v>
      </c>
      <c r="AT7654" s="89">
        <v>42887.647546296299</v>
      </c>
      <c r="AU7654" s="22" t="s">
        <v>15819</v>
      </c>
      <c r="AV7654" s="22" t="s">
        <v>12634</v>
      </c>
    </row>
    <row r="7655" spans="40:48" ht="12.75" customHeight="1" x14ac:dyDescent="0.3">
      <c r="AN7655" s="22" t="s">
        <v>15737</v>
      </c>
      <c r="AO7655" s="22" t="s">
        <v>12645</v>
      </c>
      <c r="AP7655" s="90" t="s">
        <v>15959</v>
      </c>
      <c r="AQ7655" s="22" t="s">
        <v>561</v>
      </c>
      <c r="AR7655" s="22" t="s">
        <v>783</v>
      </c>
      <c r="AS7655" s="56">
        <v>1</v>
      </c>
      <c r="AT7655" s="89">
        <v>42887.647546296299</v>
      </c>
      <c r="AU7655" s="22" t="s">
        <v>15819</v>
      </c>
      <c r="AV7655" s="22" t="s">
        <v>12634</v>
      </c>
    </row>
    <row r="7656" spans="40:48" ht="12.75" customHeight="1" x14ac:dyDescent="0.3">
      <c r="AN7656" s="22" t="s">
        <v>15738</v>
      </c>
      <c r="AO7656" s="22" t="s">
        <v>12645</v>
      </c>
      <c r="AP7656" s="90" t="s">
        <v>15960</v>
      </c>
      <c r="AQ7656" s="22" t="s">
        <v>561</v>
      </c>
      <c r="AR7656" s="22" t="s">
        <v>783</v>
      </c>
      <c r="AS7656" s="56">
        <v>1</v>
      </c>
      <c r="AT7656" s="89">
        <v>42887.647546296299</v>
      </c>
      <c r="AU7656" s="22" t="s">
        <v>15819</v>
      </c>
      <c r="AV7656" s="22" t="s">
        <v>12634</v>
      </c>
    </row>
    <row r="7657" spans="40:48" ht="12.75" customHeight="1" x14ac:dyDescent="0.3">
      <c r="AN7657" s="22" t="s">
        <v>15739</v>
      </c>
      <c r="AO7657" s="22" t="s">
        <v>12645</v>
      </c>
      <c r="AP7657" s="90" t="s">
        <v>15961</v>
      </c>
      <c r="AQ7657" s="22" t="s">
        <v>561</v>
      </c>
      <c r="AR7657" s="22" t="s">
        <v>783</v>
      </c>
      <c r="AS7657" s="56">
        <v>1</v>
      </c>
      <c r="AT7657" s="89">
        <v>42887.647546296299</v>
      </c>
      <c r="AU7657" s="22" t="s">
        <v>15819</v>
      </c>
      <c r="AV7657" s="22" t="s">
        <v>12634</v>
      </c>
    </row>
    <row r="7658" spans="40:48" ht="12.75" customHeight="1" x14ac:dyDescent="0.3">
      <c r="AN7658" s="22" t="s">
        <v>15740</v>
      </c>
      <c r="AO7658" s="22" t="s">
        <v>12645</v>
      </c>
      <c r="AP7658" s="90" t="s">
        <v>15962</v>
      </c>
      <c r="AQ7658" s="22" t="s">
        <v>561</v>
      </c>
      <c r="AR7658" s="22" t="s">
        <v>783</v>
      </c>
      <c r="AS7658" s="56">
        <v>1</v>
      </c>
      <c r="AT7658" s="89">
        <v>42887.647546296299</v>
      </c>
      <c r="AU7658" s="22" t="s">
        <v>15819</v>
      </c>
      <c r="AV7658" s="22" t="s">
        <v>12634</v>
      </c>
    </row>
    <row r="7659" spans="40:48" ht="12.75" customHeight="1" x14ac:dyDescent="0.3">
      <c r="AN7659" s="22" t="s">
        <v>13300</v>
      </c>
      <c r="AO7659" s="22" t="s">
        <v>12645</v>
      </c>
      <c r="AP7659" s="90" t="s">
        <v>13301</v>
      </c>
      <c r="AQ7659" s="22" t="s">
        <v>561</v>
      </c>
      <c r="AR7659" s="22" t="s">
        <v>783</v>
      </c>
      <c r="AS7659" s="56">
        <v>1</v>
      </c>
      <c r="AT7659" s="89">
        <v>42887.647546296299</v>
      </c>
      <c r="AU7659" s="22" t="s">
        <v>15819</v>
      </c>
      <c r="AV7659" s="22" t="s">
        <v>12634</v>
      </c>
    </row>
    <row r="7660" spans="40:48" ht="12.75" customHeight="1" x14ac:dyDescent="0.3">
      <c r="AN7660" s="22" t="s">
        <v>15741</v>
      </c>
      <c r="AO7660" s="22" t="s">
        <v>12645</v>
      </c>
      <c r="AP7660" s="90" t="s">
        <v>15963</v>
      </c>
      <c r="AQ7660" s="22" t="s">
        <v>561</v>
      </c>
      <c r="AR7660" s="22" t="s">
        <v>783</v>
      </c>
      <c r="AS7660" s="56">
        <v>1</v>
      </c>
      <c r="AT7660" s="89">
        <v>42887.647546296299</v>
      </c>
      <c r="AU7660" s="22" t="s">
        <v>15819</v>
      </c>
      <c r="AV7660" s="22" t="s">
        <v>12634</v>
      </c>
    </row>
    <row r="7661" spans="40:48" ht="12.75" customHeight="1" x14ac:dyDescent="0.3">
      <c r="AN7661" s="22" t="s">
        <v>15742</v>
      </c>
      <c r="AO7661" s="22" t="s">
        <v>12645</v>
      </c>
      <c r="AP7661" s="90" t="s">
        <v>15964</v>
      </c>
      <c r="AQ7661" s="22" t="s">
        <v>561</v>
      </c>
      <c r="AR7661" s="22" t="s">
        <v>783</v>
      </c>
      <c r="AS7661" s="56">
        <v>1</v>
      </c>
      <c r="AT7661" s="89">
        <v>42887.647546296299</v>
      </c>
      <c r="AU7661" s="22" t="s">
        <v>15819</v>
      </c>
      <c r="AV7661" s="22" t="s">
        <v>12634</v>
      </c>
    </row>
    <row r="7662" spans="40:48" ht="12.75" customHeight="1" x14ac:dyDescent="0.3">
      <c r="AN7662" s="22" t="s">
        <v>15743</v>
      </c>
      <c r="AO7662" s="22" t="s">
        <v>12645</v>
      </c>
      <c r="AP7662" s="90" t="s">
        <v>15965</v>
      </c>
      <c r="AQ7662" s="22" t="s">
        <v>561</v>
      </c>
      <c r="AR7662" s="22" t="s">
        <v>783</v>
      </c>
      <c r="AS7662" s="56">
        <v>1</v>
      </c>
      <c r="AT7662" s="89">
        <v>42887.647546296299</v>
      </c>
      <c r="AU7662" s="22" t="s">
        <v>15819</v>
      </c>
      <c r="AV7662" s="22" t="s">
        <v>12634</v>
      </c>
    </row>
    <row r="7663" spans="40:48" ht="12.75" customHeight="1" x14ac:dyDescent="0.3">
      <c r="AN7663" s="22" t="s">
        <v>15744</v>
      </c>
      <c r="AO7663" s="22" t="s">
        <v>12645</v>
      </c>
      <c r="AP7663" s="90" t="s">
        <v>15966</v>
      </c>
      <c r="AQ7663" s="22" t="s">
        <v>561</v>
      </c>
      <c r="AR7663" s="22" t="s">
        <v>783</v>
      </c>
      <c r="AS7663" s="56">
        <v>1</v>
      </c>
      <c r="AT7663" s="89">
        <v>42887.647546296299</v>
      </c>
      <c r="AU7663" s="22" t="s">
        <v>15819</v>
      </c>
      <c r="AV7663" s="22" t="s">
        <v>12634</v>
      </c>
    </row>
    <row r="7664" spans="40:48" ht="12.75" customHeight="1" x14ac:dyDescent="0.3">
      <c r="AN7664" s="22" t="s">
        <v>13743</v>
      </c>
      <c r="AO7664" s="22" t="s">
        <v>12645</v>
      </c>
      <c r="AP7664" s="90" t="s">
        <v>13744</v>
      </c>
      <c r="AQ7664" s="22" t="s">
        <v>561</v>
      </c>
      <c r="AR7664" s="22" t="s">
        <v>783</v>
      </c>
      <c r="AS7664" s="56">
        <v>1</v>
      </c>
      <c r="AT7664" s="89">
        <v>42887.647546296299</v>
      </c>
      <c r="AU7664" s="22" t="s">
        <v>15819</v>
      </c>
      <c r="AV7664" s="22" t="s">
        <v>12634</v>
      </c>
    </row>
    <row r="7665" spans="40:48" ht="12.75" customHeight="1" x14ac:dyDescent="0.3">
      <c r="AN7665" s="22" t="s">
        <v>15745</v>
      </c>
      <c r="AO7665" s="22" t="s">
        <v>12645</v>
      </c>
      <c r="AP7665" s="90" t="s">
        <v>15967</v>
      </c>
      <c r="AQ7665" s="22" t="s">
        <v>561</v>
      </c>
      <c r="AR7665" s="22" t="s">
        <v>783</v>
      </c>
      <c r="AS7665" s="56">
        <v>1</v>
      </c>
      <c r="AT7665" s="89">
        <v>42887.647546296299</v>
      </c>
      <c r="AU7665" s="22" t="s">
        <v>15817</v>
      </c>
      <c r="AV7665" s="22" t="s">
        <v>12634</v>
      </c>
    </row>
    <row r="7666" spans="40:48" ht="12.75" customHeight="1" x14ac:dyDescent="0.3">
      <c r="AN7666" s="22" t="s">
        <v>13773</v>
      </c>
      <c r="AO7666" s="22" t="s">
        <v>12645</v>
      </c>
      <c r="AP7666" s="90" t="s">
        <v>13774</v>
      </c>
      <c r="AQ7666" s="22" t="s">
        <v>561</v>
      </c>
      <c r="AR7666" s="22" t="s">
        <v>783</v>
      </c>
      <c r="AS7666" s="56">
        <v>1</v>
      </c>
      <c r="AT7666" s="89">
        <v>42887.647546296299</v>
      </c>
      <c r="AU7666" s="22" t="s">
        <v>15968</v>
      </c>
      <c r="AV7666" s="22" t="s">
        <v>12634</v>
      </c>
    </row>
    <row r="7667" spans="40:48" ht="12.75" customHeight="1" x14ac:dyDescent="0.3">
      <c r="AN7667" s="22" t="s">
        <v>15746</v>
      </c>
      <c r="AO7667" s="22" t="s">
        <v>12645</v>
      </c>
      <c r="AP7667" s="90" t="s">
        <v>15969</v>
      </c>
      <c r="AQ7667" s="22" t="s">
        <v>561</v>
      </c>
      <c r="AR7667" s="22" t="s">
        <v>783</v>
      </c>
      <c r="AS7667" s="56">
        <v>1</v>
      </c>
      <c r="AT7667" s="89">
        <v>42887.647546296299</v>
      </c>
      <c r="AU7667" s="22" t="s">
        <v>15819</v>
      </c>
      <c r="AV7667" s="22" t="s">
        <v>12634</v>
      </c>
    </row>
    <row r="7668" spans="40:48" ht="12.75" customHeight="1" x14ac:dyDescent="0.3">
      <c r="AN7668" s="22" t="s">
        <v>14414</v>
      </c>
      <c r="AO7668" s="22" t="s">
        <v>12645</v>
      </c>
      <c r="AP7668" s="90" t="s">
        <v>14415</v>
      </c>
      <c r="AQ7668" s="22" t="s">
        <v>561</v>
      </c>
      <c r="AR7668" s="22" t="s">
        <v>783</v>
      </c>
      <c r="AS7668" s="56">
        <v>1</v>
      </c>
      <c r="AT7668" s="89">
        <v>42887.647546296299</v>
      </c>
      <c r="AU7668" s="22" t="s">
        <v>15970</v>
      </c>
      <c r="AV7668" s="22" t="s">
        <v>12634</v>
      </c>
    </row>
    <row r="7669" spans="40:48" ht="12.75" customHeight="1" x14ac:dyDescent="0.3">
      <c r="AN7669" s="22" t="s">
        <v>13771</v>
      </c>
      <c r="AO7669" s="22" t="s">
        <v>12645</v>
      </c>
      <c r="AP7669" s="90" t="s">
        <v>13772</v>
      </c>
      <c r="AQ7669" s="22" t="s">
        <v>561</v>
      </c>
      <c r="AR7669" s="22" t="s">
        <v>783</v>
      </c>
      <c r="AS7669" s="56">
        <v>1</v>
      </c>
      <c r="AT7669" s="89">
        <v>42887.647546296299</v>
      </c>
      <c r="AU7669" s="22" t="s">
        <v>15968</v>
      </c>
      <c r="AV7669" s="22" t="s">
        <v>12634</v>
      </c>
    </row>
    <row r="7670" spans="40:48" ht="12.75" customHeight="1" x14ac:dyDescent="0.3">
      <c r="AN7670" s="22" t="s">
        <v>15747</v>
      </c>
      <c r="AO7670" s="22" t="s">
        <v>12645</v>
      </c>
      <c r="AP7670" s="90" t="s">
        <v>15971</v>
      </c>
      <c r="AQ7670" s="22" t="s">
        <v>561</v>
      </c>
      <c r="AR7670" s="22" t="s">
        <v>783</v>
      </c>
      <c r="AS7670" s="56">
        <v>1</v>
      </c>
      <c r="AT7670" s="89">
        <v>42887.647546296299</v>
      </c>
      <c r="AU7670" s="22" t="s">
        <v>15878</v>
      </c>
      <c r="AV7670" s="22" t="s">
        <v>12634</v>
      </c>
    </row>
    <row r="7671" spans="40:48" ht="12.75" customHeight="1" x14ac:dyDescent="0.3">
      <c r="AN7671" s="22" t="s">
        <v>13035</v>
      </c>
      <c r="AO7671" s="22" t="s">
        <v>12645</v>
      </c>
      <c r="AP7671" s="90" t="s">
        <v>13036</v>
      </c>
      <c r="AQ7671" s="22" t="s">
        <v>561</v>
      </c>
      <c r="AR7671" s="22" t="s">
        <v>783</v>
      </c>
      <c r="AS7671" s="56">
        <v>1</v>
      </c>
      <c r="AT7671" s="89">
        <v>42887.647546296299</v>
      </c>
      <c r="AU7671" s="22" t="s">
        <v>15821</v>
      </c>
      <c r="AV7671" s="22" t="s">
        <v>12634</v>
      </c>
    </row>
    <row r="7672" spans="40:48" ht="12.75" customHeight="1" x14ac:dyDescent="0.3">
      <c r="AN7672" s="22" t="s">
        <v>15748</v>
      </c>
      <c r="AO7672" s="22" t="s">
        <v>12645</v>
      </c>
      <c r="AP7672" s="90" t="s">
        <v>15972</v>
      </c>
      <c r="AQ7672" s="22" t="s">
        <v>561</v>
      </c>
      <c r="AR7672" s="22" t="s">
        <v>783</v>
      </c>
      <c r="AS7672" s="56">
        <v>1</v>
      </c>
      <c r="AT7672" s="89">
        <v>42887.647546296299</v>
      </c>
      <c r="AU7672" s="22" t="s">
        <v>15819</v>
      </c>
      <c r="AV7672" s="22" t="s">
        <v>12634</v>
      </c>
    </row>
    <row r="7673" spans="40:48" ht="12.75" customHeight="1" x14ac:dyDescent="0.3">
      <c r="AN7673" s="22" t="s">
        <v>14285</v>
      </c>
      <c r="AO7673" s="22" t="s">
        <v>12645</v>
      </c>
      <c r="AP7673" s="90" t="s">
        <v>14286</v>
      </c>
      <c r="AQ7673" s="22" t="s">
        <v>561</v>
      </c>
      <c r="AR7673" s="22" t="s">
        <v>783</v>
      </c>
      <c r="AS7673" s="56">
        <v>1</v>
      </c>
      <c r="AT7673" s="89">
        <v>42887.647546296299</v>
      </c>
      <c r="AU7673" s="22" t="s">
        <v>15819</v>
      </c>
      <c r="AV7673" s="22" t="s">
        <v>12634</v>
      </c>
    </row>
    <row r="7674" spans="40:48" ht="12.75" customHeight="1" x14ac:dyDescent="0.3">
      <c r="AN7674" s="22" t="s">
        <v>14277</v>
      </c>
      <c r="AO7674" s="22" t="s">
        <v>12645</v>
      </c>
      <c r="AP7674" s="90" t="s">
        <v>14278</v>
      </c>
      <c r="AQ7674" s="22" t="s">
        <v>561</v>
      </c>
      <c r="AR7674" s="22" t="s">
        <v>783</v>
      </c>
      <c r="AS7674" s="56">
        <v>1</v>
      </c>
      <c r="AT7674" s="89">
        <v>42887.647546296299</v>
      </c>
      <c r="AU7674" s="22" t="s">
        <v>15819</v>
      </c>
      <c r="AV7674" s="22" t="s">
        <v>12634</v>
      </c>
    </row>
    <row r="7675" spans="40:48" ht="12.75" customHeight="1" x14ac:dyDescent="0.3">
      <c r="AN7675" s="22" t="s">
        <v>14331</v>
      </c>
      <c r="AO7675" s="22" t="s">
        <v>12645</v>
      </c>
      <c r="AP7675" s="90" t="s">
        <v>14332</v>
      </c>
      <c r="AQ7675" s="22" t="s">
        <v>561</v>
      </c>
      <c r="AR7675" s="22" t="s">
        <v>783</v>
      </c>
      <c r="AS7675" s="56">
        <v>1</v>
      </c>
      <c r="AT7675" s="89">
        <v>42887.647546296299</v>
      </c>
      <c r="AU7675" s="22" t="s">
        <v>15968</v>
      </c>
      <c r="AV7675" s="22" t="s">
        <v>12634</v>
      </c>
    </row>
    <row r="7676" spans="40:48" ht="12.75" customHeight="1" x14ac:dyDescent="0.3">
      <c r="AN7676" s="22" t="s">
        <v>15749</v>
      </c>
      <c r="AO7676" s="22" t="s">
        <v>12645</v>
      </c>
      <c r="AP7676" s="90" t="s">
        <v>15973</v>
      </c>
      <c r="AQ7676" s="22" t="s">
        <v>561</v>
      </c>
      <c r="AR7676" s="22" t="s">
        <v>783</v>
      </c>
      <c r="AS7676" s="56">
        <v>1</v>
      </c>
      <c r="AT7676" s="89">
        <v>42887.647546296299</v>
      </c>
      <c r="AU7676" s="22" t="s">
        <v>15968</v>
      </c>
      <c r="AV7676" s="22" t="s">
        <v>12634</v>
      </c>
    </row>
    <row r="7677" spans="40:48" ht="12.75" customHeight="1" x14ac:dyDescent="0.3">
      <c r="AN7677" s="22" t="s">
        <v>15750</v>
      </c>
      <c r="AO7677" s="22" t="s">
        <v>12645</v>
      </c>
      <c r="AP7677" s="90" t="s">
        <v>15974</v>
      </c>
      <c r="AQ7677" s="22" t="s">
        <v>561</v>
      </c>
      <c r="AR7677" s="22" t="s">
        <v>783</v>
      </c>
      <c r="AS7677" s="56">
        <v>1</v>
      </c>
      <c r="AT7677" s="89">
        <v>42887.647546296299</v>
      </c>
      <c r="AU7677" s="22" t="s">
        <v>15968</v>
      </c>
      <c r="AV7677" s="22" t="s">
        <v>12634</v>
      </c>
    </row>
    <row r="7678" spans="40:48" ht="12.75" customHeight="1" x14ac:dyDescent="0.3">
      <c r="AN7678" s="22" t="s">
        <v>15751</v>
      </c>
      <c r="AO7678" s="22" t="s">
        <v>12645</v>
      </c>
      <c r="AP7678" s="90" t="s">
        <v>15975</v>
      </c>
      <c r="AQ7678" s="22" t="s">
        <v>561</v>
      </c>
      <c r="AR7678" s="22" t="s">
        <v>783</v>
      </c>
      <c r="AS7678" s="56">
        <v>1</v>
      </c>
      <c r="AT7678" s="89">
        <v>42887.647546296299</v>
      </c>
      <c r="AU7678" s="22" t="s">
        <v>15968</v>
      </c>
      <c r="AV7678" s="22" t="s">
        <v>12634</v>
      </c>
    </row>
    <row r="7679" spans="40:48" ht="12.75" customHeight="1" x14ac:dyDescent="0.3">
      <c r="AN7679" s="22" t="s">
        <v>15752</v>
      </c>
      <c r="AO7679" s="22" t="s">
        <v>12645</v>
      </c>
      <c r="AP7679" s="90" t="s">
        <v>15976</v>
      </c>
      <c r="AQ7679" s="22" t="s">
        <v>561</v>
      </c>
      <c r="AR7679" s="22" t="s">
        <v>783</v>
      </c>
      <c r="AS7679" s="56">
        <v>1</v>
      </c>
      <c r="AT7679" s="89">
        <v>42887.647546296299</v>
      </c>
      <c r="AU7679" s="22" t="s">
        <v>15819</v>
      </c>
      <c r="AV7679" s="22" t="s">
        <v>12634</v>
      </c>
    </row>
    <row r="7680" spans="40:48" ht="12.75" customHeight="1" x14ac:dyDescent="0.3">
      <c r="AN7680" s="22" t="s">
        <v>15753</v>
      </c>
      <c r="AO7680" s="22" t="s">
        <v>12645</v>
      </c>
      <c r="AP7680" s="90" t="s">
        <v>15977</v>
      </c>
      <c r="AQ7680" s="22" t="s">
        <v>561</v>
      </c>
      <c r="AR7680" s="22" t="s">
        <v>783</v>
      </c>
      <c r="AS7680" s="56">
        <v>1</v>
      </c>
      <c r="AT7680" s="89">
        <v>42887.647546296299</v>
      </c>
      <c r="AU7680" s="22" t="s">
        <v>15819</v>
      </c>
      <c r="AV7680" s="22" t="s">
        <v>12634</v>
      </c>
    </row>
    <row r="7681" spans="40:48" ht="12.75" customHeight="1" x14ac:dyDescent="0.3">
      <c r="AN7681" s="22" t="s">
        <v>13939</v>
      </c>
      <c r="AO7681" s="22" t="s">
        <v>12645</v>
      </c>
      <c r="AP7681" s="90" t="s">
        <v>13940</v>
      </c>
      <c r="AQ7681" s="22" t="s">
        <v>561</v>
      </c>
      <c r="AR7681" s="22" t="s">
        <v>783</v>
      </c>
      <c r="AS7681" s="56">
        <v>1</v>
      </c>
      <c r="AT7681" s="89">
        <v>42887.647546296299</v>
      </c>
      <c r="AU7681" s="22" t="s">
        <v>15817</v>
      </c>
      <c r="AV7681" s="22" t="s">
        <v>12634</v>
      </c>
    </row>
    <row r="7682" spans="40:48" ht="12.75" customHeight="1" x14ac:dyDescent="0.3">
      <c r="AN7682" s="22" t="s">
        <v>15754</v>
      </c>
      <c r="AO7682" s="22" t="s">
        <v>12645</v>
      </c>
      <c r="AP7682" s="90" t="s">
        <v>15978</v>
      </c>
      <c r="AQ7682" s="22" t="s">
        <v>561</v>
      </c>
      <c r="AR7682" s="22" t="s">
        <v>783</v>
      </c>
      <c r="AS7682" s="56">
        <v>1</v>
      </c>
      <c r="AT7682" s="89">
        <v>42887.647546296299</v>
      </c>
      <c r="AU7682" s="22" t="s">
        <v>15819</v>
      </c>
      <c r="AV7682" s="22" t="s">
        <v>12634</v>
      </c>
    </row>
    <row r="7683" spans="40:48" ht="12.75" customHeight="1" x14ac:dyDescent="0.3">
      <c r="AN7683" s="22" t="s">
        <v>15755</v>
      </c>
      <c r="AO7683" s="22" t="s">
        <v>12645</v>
      </c>
      <c r="AP7683" s="90" t="s">
        <v>15979</v>
      </c>
      <c r="AQ7683" s="22" t="s">
        <v>561</v>
      </c>
      <c r="AR7683" s="22" t="s">
        <v>783</v>
      </c>
      <c r="AS7683" s="56">
        <v>1</v>
      </c>
      <c r="AT7683" s="89">
        <v>42887.647546296299</v>
      </c>
      <c r="AU7683" s="22" t="s">
        <v>15819</v>
      </c>
      <c r="AV7683" s="22" t="s">
        <v>12634</v>
      </c>
    </row>
    <row r="7684" spans="40:48" ht="12.75" customHeight="1" x14ac:dyDescent="0.3">
      <c r="AN7684" s="22" t="s">
        <v>15756</v>
      </c>
      <c r="AO7684" s="22" t="s">
        <v>12645</v>
      </c>
      <c r="AP7684" s="90" t="s">
        <v>15980</v>
      </c>
      <c r="AQ7684" s="22" t="s">
        <v>561</v>
      </c>
      <c r="AR7684" s="22" t="s">
        <v>783</v>
      </c>
      <c r="AS7684" s="56">
        <v>1</v>
      </c>
      <c r="AT7684" s="89">
        <v>42887.647546296299</v>
      </c>
      <c r="AU7684" s="22" t="s">
        <v>15819</v>
      </c>
      <c r="AV7684" s="22" t="s">
        <v>12634</v>
      </c>
    </row>
    <row r="7685" spans="40:48" ht="12.75" customHeight="1" x14ac:dyDescent="0.3">
      <c r="AN7685" s="22" t="s">
        <v>15757</v>
      </c>
      <c r="AO7685" s="22" t="s">
        <v>12645</v>
      </c>
      <c r="AP7685" s="90" t="s">
        <v>15981</v>
      </c>
      <c r="AQ7685" s="22" t="s">
        <v>561</v>
      </c>
      <c r="AR7685" s="22" t="s">
        <v>783</v>
      </c>
      <c r="AS7685" s="56">
        <v>1</v>
      </c>
      <c r="AT7685" s="89">
        <v>42887.647546296299</v>
      </c>
      <c r="AU7685" s="22" t="s">
        <v>15817</v>
      </c>
      <c r="AV7685" s="22" t="s">
        <v>12634</v>
      </c>
    </row>
    <row r="7686" spans="40:48" ht="12.75" customHeight="1" x14ac:dyDescent="0.3">
      <c r="AN7686" s="22" t="s">
        <v>15758</v>
      </c>
      <c r="AO7686" s="22" t="s">
        <v>12645</v>
      </c>
      <c r="AP7686" s="90" t="s">
        <v>15982</v>
      </c>
      <c r="AQ7686" s="22" t="s">
        <v>561</v>
      </c>
      <c r="AR7686" s="22" t="s">
        <v>783</v>
      </c>
      <c r="AS7686" s="56">
        <v>1</v>
      </c>
      <c r="AT7686" s="89">
        <v>42887.647546296299</v>
      </c>
      <c r="AU7686" s="22" t="s">
        <v>15819</v>
      </c>
      <c r="AV7686" s="22" t="s">
        <v>12634</v>
      </c>
    </row>
    <row r="7687" spans="40:48" ht="12.75" customHeight="1" x14ac:dyDescent="0.3">
      <c r="AN7687" s="22" t="s">
        <v>13692</v>
      </c>
      <c r="AO7687" s="22" t="s">
        <v>12645</v>
      </c>
      <c r="AP7687" s="90" t="s">
        <v>13693</v>
      </c>
      <c r="AQ7687" s="22" t="s">
        <v>561</v>
      </c>
      <c r="AR7687" s="22" t="s">
        <v>783</v>
      </c>
      <c r="AS7687" s="56">
        <v>1</v>
      </c>
      <c r="AT7687" s="89">
        <v>42887.647546296299</v>
      </c>
      <c r="AU7687" s="22" t="s">
        <v>15819</v>
      </c>
      <c r="AV7687" s="22" t="s">
        <v>12634</v>
      </c>
    </row>
    <row r="7688" spans="40:48" ht="12.75" customHeight="1" x14ac:dyDescent="0.3">
      <c r="AN7688" s="22" t="s">
        <v>13156</v>
      </c>
      <c r="AO7688" s="22" t="s">
        <v>12645</v>
      </c>
      <c r="AP7688" s="90" t="s">
        <v>13157</v>
      </c>
      <c r="AQ7688" s="22" t="s">
        <v>561</v>
      </c>
      <c r="AR7688" s="22" t="s">
        <v>783</v>
      </c>
      <c r="AS7688" s="56">
        <v>1</v>
      </c>
      <c r="AT7688" s="89">
        <v>42887.647546296299</v>
      </c>
      <c r="AU7688" s="22" t="s">
        <v>15819</v>
      </c>
      <c r="AV7688" s="22" t="s">
        <v>12634</v>
      </c>
    </row>
    <row r="7689" spans="40:48" ht="12.75" customHeight="1" x14ac:dyDescent="0.3">
      <c r="AN7689" s="22" t="s">
        <v>12890</v>
      </c>
      <c r="AO7689" s="22" t="s">
        <v>12645</v>
      </c>
      <c r="AP7689" s="90" t="s">
        <v>12891</v>
      </c>
      <c r="AQ7689" s="22" t="s">
        <v>561</v>
      </c>
      <c r="AR7689" s="22" t="s">
        <v>783</v>
      </c>
      <c r="AS7689" s="56">
        <v>1</v>
      </c>
      <c r="AT7689" s="89">
        <v>42887.647546296299</v>
      </c>
      <c r="AU7689" s="22" t="s">
        <v>15819</v>
      </c>
      <c r="AV7689" s="22" t="s">
        <v>12634</v>
      </c>
    </row>
    <row r="7690" spans="40:48" ht="12.75" customHeight="1" x14ac:dyDescent="0.3">
      <c r="AN7690" s="22" t="s">
        <v>15759</v>
      </c>
      <c r="AO7690" s="22" t="s">
        <v>12645</v>
      </c>
      <c r="AP7690" s="90" t="s">
        <v>15983</v>
      </c>
      <c r="AQ7690" s="22" t="s">
        <v>561</v>
      </c>
      <c r="AR7690" s="22" t="s">
        <v>783</v>
      </c>
      <c r="AS7690" s="56">
        <v>1</v>
      </c>
      <c r="AT7690" s="89">
        <v>42887.647546296299</v>
      </c>
      <c r="AU7690" s="22" t="s">
        <v>15817</v>
      </c>
      <c r="AV7690" s="22" t="s">
        <v>12634</v>
      </c>
    </row>
    <row r="7691" spans="40:48" ht="12.75" customHeight="1" x14ac:dyDescent="0.3">
      <c r="AN7691" s="22" t="s">
        <v>14435</v>
      </c>
      <c r="AO7691" s="22" t="s">
        <v>12645</v>
      </c>
      <c r="AP7691" s="90" t="s">
        <v>14436</v>
      </c>
      <c r="AQ7691" s="22" t="s">
        <v>561</v>
      </c>
      <c r="AR7691" s="22" t="s">
        <v>783</v>
      </c>
      <c r="AS7691" s="56">
        <v>1</v>
      </c>
      <c r="AT7691" s="89">
        <v>42887.647546296299</v>
      </c>
      <c r="AU7691" s="22" t="s">
        <v>15955</v>
      </c>
      <c r="AV7691" s="22" t="s">
        <v>12634</v>
      </c>
    </row>
    <row r="7692" spans="40:48" ht="12.75" customHeight="1" x14ac:dyDescent="0.3">
      <c r="AN7692" s="22" t="s">
        <v>14450</v>
      </c>
      <c r="AO7692" s="22" t="s">
        <v>12645</v>
      </c>
      <c r="AP7692" s="90" t="s">
        <v>14451</v>
      </c>
      <c r="AQ7692" s="22" t="s">
        <v>561</v>
      </c>
      <c r="AR7692" s="22" t="s">
        <v>783</v>
      </c>
      <c r="AS7692" s="56">
        <v>1</v>
      </c>
      <c r="AT7692" s="89">
        <v>42887.647546296299</v>
      </c>
      <c r="AU7692" s="22" t="s">
        <v>15955</v>
      </c>
      <c r="AV7692" s="22" t="s">
        <v>12634</v>
      </c>
    </row>
    <row r="7693" spans="40:48" ht="12.75" customHeight="1" x14ac:dyDescent="0.3">
      <c r="AN7693" s="22" t="s">
        <v>15760</v>
      </c>
      <c r="AO7693" s="22" t="s">
        <v>12645</v>
      </c>
      <c r="AP7693" s="90" t="s">
        <v>15984</v>
      </c>
      <c r="AQ7693" s="22" t="s">
        <v>561</v>
      </c>
      <c r="AR7693" s="22" t="s">
        <v>783</v>
      </c>
      <c r="AS7693" s="56">
        <v>1</v>
      </c>
      <c r="AT7693" s="89">
        <v>42887.647546296299</v>
      </c>
      <c r="AU7693" s="22" t="s">
        <v>15819</v>
      </c>
      <c r="AV7693" s="22" t="s">
        <v>12634</v>
      </c>
    </row>
    <row r="7694" spans="40:48" ht="12.75" customHeight="1" x14ac:dyDescent="0.3">
      <c r="AN7694" s="22" t="s">
        <v>15761</v>
      </c>
      <c r="AO7694" s="22" t="s">
        <v>12645</v>
      </c>
      <c r="AP7694" s="90" t="s">
        <v>15985</v>
      </c>
      <c r="AQ7694" s="22" t="s">
        <v>561</v>
      </c>
      <c r="AR7694" s="22" t="s">
        <v>783</v>
      </c>
      <c r="AS7694" s="56">
        <v>1</v>
      </c>
      <c r="AT7694" s="89">
        <v>42887.647546296299</v>
      </c>
      <c r="AU7694" s="22" t="s">
        <v>15986</v>
      </c>
      <c r="AV7694" s="22" t="s">
        <v>12634</v>
      </c>
    </row>
    <row r="7695" spans="40:48" ht="12.75" customHeight="1" x14ac:dyDescent="0.3">
      <c r="AN7695" s="22" t="s">
        <v>12763</v>
      </c>
      <c r="AO7695" s="22" t="s">
        <v>12645</v>
      </c>
      <c r="AP7695" s="90" t="s">
        <v>12764</v>
      </c>
      <c r="AQ7695" s="22" t="s">
        <v>561</v>
      </c>
      <c r="AR7695" s="22" t="s">
        <v>783</v>
      </c>
      <c r="AS7695" s="56">
        <v>1</v>
      </c>
      <c r="AT7695" s="89">
        <v>42887.647546296299</v>
      </c>
      <c r="AU7695" s="22" t="s">
        <v>15987</v>
      </c>
      <c r="AV7695" s="22" t="s">
        <v>12634</v>
      </c>
    </row>
    <row r="7696" spans="40:48" ht="12.75" customHeight="1" x14ac:dyDescent="0.3">
      <c r="AN7696" s="22" t="s">
        <v>15762</v>
      </c>
      <c r="AO7696" s="22" t="s">
        <v>12645</v>
      </c>
      <c r="AP7696" s="90" t="s">
        <v>15988</v>
      </c>
      <c r="AQ7696" s="22" t="s">
        <v>561</v>
      </c>
      <c r="AR7696" s="22" t="s">
        <v>783</v>
      </c>
      <c r="AS7696" s="56">
        <v>1</v>
      </c>
      <c r="AT7696" s="89">
        <v>42887.647546296299</v>
      </c>
      <c r="AU7696" s="22" t="s">
        <v>15987</v>
      </c>
      <c r="AV7696" s="22" t="s">
        <v>12634</v>
      </c>
    </row>
    <row r="7697" spans="40:48" ht="12.75" customHeight="1" x14ac:dyDescent="0.3">
      <c r="AN7697" s="22" t="s">
        <v>15763</v>
      </c>
      <c r="AO7697" s="22" t="s">
        <v>12645</v>
      </c>
      <c r="AP7697" s="90" t="s">
        <v>15989</v>
      </c>
      <c r="AQ7697" s="22" t="s">
        <v>561</v>
      </c>
      <c r="AR7697" s="22" t="s">
        <v>783</v>
      </c>
      <c r="AS7697" s="56">
        <v>1</v>
      </c>
      <c r="AT7697" s="89">
        <v>42887.647546296299</v>
      </c>
      <c r="AU7697" s="22" t="s">
        <v>15819</v>
      </c>
      <c r="AV7697" s="22" t="s">
        <v>12634</v>
      </c>
    </row>
    <row r="7698" spans="40:48" ht="12.75" customHeight="1" x14ac:dyDescent="0.3">
      <c r="AN7698" s="22" t="s">
        <v>15764</v>
      </c>
      <c r="AO7698" s="22" t="s">
        <v>12645</v>
      </c>
      <c r="AP7698" s="90" t="s">
        <v>15990</v>
      </c>
      <c r="AQ7698" s="22" t="s">
        <v>561</v>
      </c>
      <c r="AR7698" s="22" t="s">
        <v>783</v>
      </c>
      <c r="AS7698" s="56">
        <v>1</v>
      </c>
      <c r="AT7698" s="89">
        <v>42887.647546296299</v>
      </c>
      <c r="AU7698" s="22" t="s">
        <v>15819</v>
      </c>
      <c r="AV7698" s="22" t="s">
        <v>12634</v>
      </c>
    </row>
    <row r="7699" spans="40:48" ht="12.75" customHeight="1" x14ac:dyDescent="0.3">
      <c r="AN7699" s="22" t="s">
        <v>15765</v>
      </c>
      <c r="AO7699" s="22" t="s">
        <v>12645</v>
      </c>
      <c r="AP7699" s="90" t="s">
        <v>15991</v>
      </c>
      <c r="AQ7699" s="22" t="s">
        <v>561</v>
      </c>
      <c r="AR7699" s="22" t="s">
        <v>783</v>
      </c>
      <c r="AS7699" s="56">
        <v>1</v>
      </c>
      <c r="AT7699" s="89">
        <v>42887.647546296299</v>
      </c>
      <c r="AU7699" s="22" t="s">
        <v>15819</v>
      </c>
      <c r="AV7699" s="22" t="s">
        <v>12634</v>
      </c>
    </row>
    <row r="7700" spans="40:48" ht="12.75" customHeight="1" x14ac:dyDescent="0.3">
      <c r="AN7700" s="22" t="s">
        <v>15766</v>
      </c>
      <c r="AO7700" s="22" t="s">
        <v>12645</v>
      </c>
      <c r="AP7700" s="90" t="s">
        <v>15992</v>
      </c>
      <c r="AQ7700" s="22" t="s">
        <v>561</v>
      </c>
      <c r="AR7700" s="22" t="s">
        <v>783</v>
      </c>
      <c r="AS7700" s="56">
        <v>1</v>
      </c>
      <c r="AT7700" s="89">
        <v>42887.647546296299</v>
      </c>
      <c r="AU7700" s="22" t="s">
        <v>15819</v>
      </c>
      <c r="AV7700" s="22" t="s">
        <v>12634</v>
      </c>
    </row>
    <row r="7701" spans="40:48" ht="12.75" customHeight="1" x14ac:dyDescent="0.3">
      <c r="AN7701" s="22" t="s">
        <v>15767</v>
      </c>
      <c r="AO7701" s="22" t="s">
        <v>12645</v>
      </c>
      <c r="AP7701" s="90" t="s">
        <v>15993</v>
      </c>
      <c r="AQ7701" s="22" t="s">
        <v>561</v>
      </c>
      <c r="AR7701" s="22" t="s">
        <v>783</v>
      </c>
      <c r="AS7701" s="56">
        <v>1</v>
      </c>
      <c r="AT7701" s="89">
        <v>42887.647546296299</v>
      </c>
      <c r="AU7701" s="22" t="s">
        <v>15819</v>
      </c>
      <c r="AV7701" s="22" t="s">
        <v>12634</v>
      </c>
    </row>
    <row r="7702" spans="40:48" ht="12.75" customHeight="1" x14ac:dyDescent="0.3">
      <c r="AN7702" s="22" t="s">
        <v>15768</v>
      </c>
      <c r="AO7702" s="22" t="s">
        <v>12645</v>
      </c>
      <c r="AP7702" s="90" t="s">
        <v>15994</v>
      </c>
      <c r="AQ7702" s="22" t="s">
        <v>561</v>
      </c>
      <c r="AR7702" s="22" t="s">
        <v>783</v>
      </c>
      <c r="AS7702" s="56">
        <v>1</v>
      </c>
      <c r="AT7702" s="89">
        <v>42887.647546296299</v>
      </c>
      <c r="AU7702" s="22" t="s">
        <v>15819</v>
      </c>
      <c r="AV7702" s="22" t="s">
        <v>12634</v>
      </c>
    </row>
    <row r="7703" spans="40:48" ht="12.75" customHeight="1" x14ac:dyDescent="0.3">
      <c r="AN7703" s="22" t="s">
        <v>15769</v>
      </c>
      <c r="AO7703" s="22" t="s">
        <v>12645</v>
      </c>
      <c r="AP7703" s="90" t="s">
        <v>15995</v>
      </c>
      <c r="AQ7703" s="22" t="s">
        <v>561</v>
      </c>
      <c r="AR7703" s="22" t="s">
        <v>783</v>
      </c>
      <c r="AS7703" s="56">
        <v>1</v>
      </c>
      <c r="AT7703" s="89">
        <v>42887.647546296299</v>
      </c>
      <c r="AU7703" s="22" t="s">
        <v>15817</v>
      </c>
      <c r="AV7703" s="22" t="s">
        <v>12634</v>
      </c>
    </row>
    <row r="7704" spans="40:48" ht="12.75" customHeight="1" x14ac:dyDescent="0.3">
      <c r="AN7704" s="22" t="s">
        <v>14510</v>
      </c>
      <c r="AO7704" s="22" t="s">
        <v>12645</v>
      </c>
      <c r="AP7704" s="90" t="s">
        <v>14511</v>
      </c>
      <c r="AQ7704" s="22" t="s">
        <v>561</v>
      </c>
      <c r="AR7704" s="22" t="s">
        <v>783</v>
      </c>
      <c r="AS7704" s="56">
        <v>1</v>
      </c>
      <c r="AT7704" s="89">
        <v>42887.647546296299</v>
      </c>
      <c r="AU7704" s="22" t="s">
        <v>15819</v>
      </c>
      <c r="AV7704" s="22" t="s">
        <v>12634</v>
      </c>
    </row>
    <row r="7705" spans="40:48" ht="12.75" customHeight="1" x14ac:dyDescent="0.3">
      <c r="AN7705" s="22" t="s">
        <v>14305</v>
      </c>
      <c r="AO7705" s="22" t="s">
        <v>12645</v>
      </c>
      <c r="AP7705" s="90" t="s">
        <v>14306</v>
      </c>
      <c r="AQ7705" s="22" t="s">
        <v>561</v>
      </c>
      <c r="AR7705" s="22" t="s">
        <v>783</v>
      </c>
      <c r="AS7705" s="56">
        <v>1</v>
      </c>
      <c r="AT7705" s="89">
        <v>42887.647546296299</v>
      </c>
      <c r="AU7705" s="22" t="s">
        <v>15819</v>
      </c>
      <c r="AV7705" s="22" t="s">
        <v>12634</v>
      </c>
    </row>
    <row r="7706" spans="40:48" ht="12.75" customHeight="1" x14ac:dyDescent="0.3">
      <c r="AN7706" s="22" t="s">
        <v>15770</v>
      </c>
      <c r="AO7706" s="22" t="s">
        <v>12645</v>
      </c>
      <c r="AP7706" s="90" t="s">
        <v>15996</v>
      </c>
      <c r="AQ7706" s="22" t="s">
        <v>561</v>
      </c>
      <c r="AR7706" s="22" t="s">
        <v>783</v>
      </c>
      <c r="AS7706" s="56">
        <v>1</v>
      </c>
      <c r="AT7706" s="89">
        <v>42887.647546296299</v>
      </c>
      <c r="AU7706" s="22" t="s">
        <v>15907</v>
      </c>
      <c r="AV7706" s="22" t="s">
        <v>12634</v>
      </c>
    </row>
    <row r="7707" spans="40:48" ht="12.75" customHeight="1" x14ac:dyDescent="0.3">
      <c r="AN7707" s="22" t="s">
        <v>13147</v>
      </c>
      <c r="AO7707" s="22" t="s">
        <v>12645</v>
      </c>
      <c r="AP7707" s="90" t="s">
        <v>13148</v>
      </c>
      <c r="AQ7707" s="22" t="s">
        <v>561</v>
      </c>
      <c r="AR7707" s="22" t="s">
        <v>783</v>
      </c>
      <c r="AS7707" s="56">
        <v>1</v>
      </c>
      <c r="AT7707" s="89">
        <v>42887.647546296299</v>
      </c>
      <c r="AU7707" s="22" t="s">
        <v>15821</v>
      </c>
      <c r="AV7707" s="22" t="s">
        <v>12634</v>
      </c>
    </row>
    <row r="7708" spans="40:48" ht="12.75" customHeight="1" x14ac:dyDescent="0.3">
      <c r="AN7708" s="22" t="s">
        <v>15771</v>
      </c>
      <c r="AO7708" s="22" t="s">
        <v>12645</v>
      </c>
      <c r="AP7708" s="90" t="s">
        <v>15997</v>
      </c>
      <c r="AQ7708" s="22" t="s">
        <v>561</v>
      </c>
      <c r="AR7708" s="22" t="s">
        <v>783</v>
      </c>
      <c r="AS7708" s="56">
        <v>1</v>
      </c>
      <c r="AT7708" s="89">
        <v>42887.647546296299</v>
      </c>
      <c r="AU7708" s="22" t="s">
        <v>15819</v>
      </c>
      <c r="AV7708" s="22" t="s">
        <v>12634</v>
      </c>
    </row>
    <row r="7709" spans="40:48" ht="12.75" customHeight="1" x14ac:dyDescent="0.3">
      <c r="AN7709" s="22" t="s">
        <v>15772</v>
      </c>
      <c r="AO7709" s="22" t="s">
        <v>12645</v>
      </c>
      <c r="AP7709" s="90" t="s">
        <v>15998</v>
      </c>
      <c r="AQ7709" s="22" t="s">
        <v>561</v>
      </c>
      <c r="AR7709" s="22" t="s">
        <v>783</v>
      </c>
      <c r="AS7709" s="56">
        <v>1</v>
      </c>
      <c r="AT7709" s="89">
        <v>42887.647546296299</v>
      </c>
      <c r="AU7709" s="22" t="s">
        <v>15819</v>
      </c>
      <c r="AV7709" s="22" t="s">
        <v>12634</v>
      </c>
    </row>
    <row r="7710" spans="40:48" ht="12.75" customHeight="1" x14ac:dyDescent="0.3">
      <c r="AN7710" s="22" t="s">
        <v>15773</v>
      </c>
      <c r="AO7710" s="22" t="s">
        <v>12645</v>
      </c>
      <c r="AP7710" s="90" t="s">
        <v>15999</v>
      </c>
      <c r="AQ7710" s="22" t="s">
        <v>561</v>
      </c>
      <c r="AR7710" s="22" t="s">
        <v>783</v>
      </c>
      <c r="AS7710" s="56">
        <v>1</v>
      </c>
      <c r="AT7710" s="89">
        <v>42887.647546296299</v>
      </c>
      <c r="AU7710" s="22" t="s">
        <v>15819</v>
      </c>
      <c r="AV7710" s="22" t="s">
        <v>12634</v>
      </c>
    </row>
    <row r="7711" spans="40:48" ht="12.75" customHeight="1" x14ac:dyDescent="0.3">
      <c r="AN7711" s="22" t="s">
        <v>13959</v>
      </c>
      <c r="AO7711" s="22" t="s">
        <v>12645</v>
      </c>
      <c r="AP7711" s="90" t="s">
        <v>13960</v>
      </c>
      <c r="AQ7711" s="22" t="s">
        <v>561</v>
      </c>
      <c r="AR7711" s="22" t="s">
        <v>783</v>
      </c>
      <c r="AS7711" s="56">
        <v>1</v>
      </c>
      <c r="AT7711" s="89">
        <v>42887.647546296299</v>
      </c>
      <c r="AU7711" s="22" t="s">
        <v>15817</v>
      </c>
      <c r="AV7711" s="22" t="s">
        <v>12634</v>
      </c>
    </row>
    <row r="7712" spans="40:48" ht="12.75" customHeight="1" x14ac:dyDescent="0.3">
      <c r="AN7712" s="22" t="s">
        <v>13963</v>
      </c>
      <c r="AO7712" s="22" t="s">
        <v>12645</v>
      </c>
      <c r="AP7712" s="90" t="s">
        <v>13964</v>
      </c>
      <c r="AQ7712" s="22" t="s">
        <v>561</v>
      </c>
      <c r="AR7712" s="22" t="s">
        <v>783</v>
      </c>
      <c r="AS7712" s="56">
        <v>1</v>
      </c>
      <c r="AT7712" s="89">
        <v>42887.647546296299</v>
      </c>
      <c r="AU7712" s="22" t="s">
        <v>15819</v>
      </c>
      <c r="AV7712" s="22" t="s">
        <v>12634</v>
      </c>
    </row>
    <row r="7713" spans="40:48" ht="12.75" customHeight="1" x14ac:dyDescent="0.3">
      <c r="AN7713" s="22" t="s">
        <v>14384</v>
      </c>
      <c r="AO7713" s="22" t="s">
        <v>12645</v>
      </c>
      <c r="AP7713" s="90" t="s">
        <v>14385</v>
      </c>
      <c r="AQ7713" s="22" t="s">
        <v>561</v>
      </c>
      <c r="AR7713" s="22" t="s">
        <v>783</v>
      </c>
      <c r="AS7713" s="56">
        <v>1</v>
      </c>
      <c r="AT7713" s="89">
        <v>42887.647546296299</v>
      </c>
      <c r="AU7713" s="22" t="s">
        <v>15896</v>
      </c>
      <c r="AV7713" s="22" t="s">
        <v>12634</v>
      </c>
    </row>
    <row r="7714" spans="40:48" ht="12.75" customHeight="1" x14ac:dyDescent="0.3">
      <c r="AN7714" s="22" t="s">
        <v>14392</v>
      </c>
      <c r="AO7714" s="22" t="s">
        <v>12645</v>
      </c>
      <c r="AP7714" s="90" t="s">
        <v>14393</v>
      </c>
      <c r="AQ7714" s="22" t="s">
        <v>561</v>
      </c>
      <c r="AR7714" s="22" t="s">
        <v>783</v>
      </c>
      <c r="AS7714" s="56">
        <v>1</v>
      </c>
      <c r="AT7714" s="89">
        <v>42887.647546296299</v>
      </c>
      <c r="AU7714" s="22" t="s">
        <v>15986</v>
      </c>
      <c r="AV7714" s="22" t="s">
        <v>12634</v>
      </c>
    </row>
    <row r="7715" spans="40:48" ht="12.75" customHeight="1" x14ac:dyDescent="0.3">
      <c r="AN7715" s="22" t="s">
        <v>14289</v>
      </c>
      <c r="AO7715" s="22" t="s">
        <v>12645</v>
      </c>
      <c r="AP7715" s="90" t="s">
        <v>14290</v>
      </c>
      <c r="AQ7715" s="22" t="s">
        <v>561</v>
      </c>
      <c r="AR7715" s="22" t="s">
        <v>783</v>
      </c>
      <c r="AS7715" s="56">
        <v>1</v>
      </c>
      <c r="AT7715" s="89">
        <v>42887.647546296299</v>
      </c>
      <c r="AU7715" s="22" t="s">
        <v>15819</v>
      </c>
      <c r="AV7715" s="22" t="s">
        <v>12634</v>
      </c>
    </row>
    <row r="7716" spans="40:48" ht="12.75" customHeight="1" x14ac:dyDescent="0.3">
      <c r="AN7716" s="22" t="s">
        <v>15774</v>
      </c>
      <c r="AO7716" s="22" t="s">
        <v>12645</v>
      </c>
      <c r="AP7716" s="90" t="s">
        <v>16000</v>
      </c>
      <c r="AQ7716" s="22" t="s">
        <v>561</v>
      </c>
      <c r="AR7716" s="22" t="s">
        <v>783</v>
      </c>
      <c r="AS7716" s="56">
        <v>1</v>
      </c>
      <c r="AT7716" s="89">
        <v>42887.647546296299</v>
      </c>
      <c r="AU7716" s="22" t="s">
        <v>15819</v>
      </c>
      <c r="AV7716" s="22" t="s">
        <v>12634</v>
      </c>
    </row>
    <row r="7717" spans="40:48" ht="12.75" customHeight="1" x14ac:dyDescent="0.3">
      <c r="AN7717" s="22" t="s">
        <v>15775</v>
      </c>
      <c r="AO7717" s="22" t="s">
        <v>12645</v>
      </c>
      <c r="AP7717" s="90" t="s">
        <v>16001</v>
      </c>
      <c r="AQ7717" s="22" t="s">
        <v>561</v>
      </c>
      <c r="AR7717" s="22" t="s">
        <v>783</v>
      </c>
      <c r="AS7717" s="56">
        <v>1</v>
      </c>
      <c r="AT7717" s="89">
        <v>42887.647546296299</v>
      </c>
      <c r="AU7717" s="22" t="s">
        <v>15819</v>
      </c>
      <c r="AV7717" s="22" t="s">
        <v>12634</v>
      </c>
    </row>
    <row r="7718" spans="40:48" ht="12.75" customHeight="1" x14ac:dyDescent="0.3">
      <c r="AN7718" s="22" t="s">
        <v>13251</v>
      </c>
      <c r="AO7718" s="22" t="s">
        <v>12645</v>
      </c>
      <c r="AP7718" s="90" t="s">
        <v>13252</v>
      </c>
      <c r="AQ7718" s="22" t="s">
        <v>561</v>
      </c>
      <c r="AR7718" s="22" t="s">
        <v>783</v>
      </c>
      <c r="AS7718" s="56">
        <v>1</v>
      </c>
      <c r="AT7718" s="89">
        <v>42887.647546296299</v>
      </c>
      <c r="AU7718" s="22" t="s">
        <v>15892</v>
      </c>
      <c r="AV7718" s="22" t="s">
        <v>12634</v>
      </c>
    </row>
    <row r="7719" spans="40:48" ht="12.75" customHeight="1" x14ac:dyDescent="0.3">
      <c r="AN7719" s="22" t="s">
        <v>13239</v>
      </c>
      <c r="AO7719" s="22" t="s">
        <v>12645</v>
      </c>
      <c r="AP7719" s="90" t="s">
        <v>13240</v>
      </c>
      <c r="AQ7719" s="22" t="s">
        <v>561</v>
      </c>
      <c r="AR7719" s="22" t="s">
        <v>783</v>
      </c>
      <c r="AS7719" s="56">
        <v>1</v>
      </c>
      <c r="AT7719" s="89">
        <v>42887.647546296299</v>
      </c>
      <c r="AU7719" s="22" t="s">
        <v>15892</v>
      </c>
      <c r="AV7719" s="22" t="s">
        <v>12634</v>
      </c>
    </row>
    <row r="7720" spans="40:48" ht="12.75" customHeight="1" x14ac:dyDescent="0.3">
      <c r="AN7720" s="22" t="s">
        <v>15776</v>
      </c>
      <c r="AO7720" s="22" t="s">
        <v>12645</v>
      </c>
      <c r="AP7720" s="90" t="s">
        <v>16002</v>
      </c>
      <c r="AQ7720" s="22" t="s">
        <v>561</v>
      </c>
      <c r="AR7720" s="22" t="s">
        <v>783</v>
      </c>
      <c r="AS7720" s="56">
        <v>1</v>
      </c>
      <c r="AT7720" s="89">
        <v>42887.647546296299</v>
      </c>
      <c r="AU7720" s="22" t="s">
        <v>15945</v>
      </c>
      <c r="AV7720" s="22" t="s">
        <v>12634</v>
      </c>
    </row>
    <row r="7721" spans="40:48" ht="12.75" customHeight="1" x14ac:dyDescent="0.3">
      <c r="AN7721" s="22" t="s">
        <v>15777</v>
      </c>
      <c r="AO7721" s="22" t="s">
        <v>12645</v>
      </c>
      <c r="AP7721" s="90" t="s">
        <v>16003</v>
      </c>
      <c r="AQ7721" s="22" t="s">
        <v>561</v>
      </c>
      <c r="AR7721" s="22" t="s">
        <v>783</v>
      </c>
      <c r="AS7721" s="56">
        <v>1</v>
      </c>
      <c r="AT7721" s="89">
        <v>42887.647546296299</v>
      </c>
      <c r="AU7721" s="22" t="s">
        <v>15892</v>
      </c>
      <c r="AV7721" s="22" t="s">
        <v>12634</v>
      </c>
    </row>
    <row r="7722" spans="40:48" ht="12.75" customHeight="1" x14ac:dyDescent="0.3">
      <c r="AN7722" s="22" t="s">
        <v>15778</v>
      </c>
      <c r="AO7722" s="22" t="s">
        <v>12645</v>
      </c>
      <c r="AP7722" s="90" t="s">
        <v>16004</v>
      </c>
      <c r="AQ7722" s="22" t="s">
        <v>561</v>
      </c>
      <c r="AR7722" s="22" t="s">
        <v>783</v>
      </c>
      <c r="AS7722" s="56">
        <v>1</v>
      </c>
      <c r="AT7722" s="89">
        <v>42887.647546296299</v>
      </c>
      <c r="AU7722" s="22" t="s">
        <v>15892</v>
      </c>
      <c r="AV7722" s="22" t="s">
        <v>12634</v>
      </c>
    </row>
    <row r="7723" spans="40:48" ht="12.75" customHeight="1" x14ac:dyDescent="0.3">
      <c r="AN7723" s="22" t="s">
        <v>15779</v>
      </c>
      <c r="AO7723" s="22" t="s">
        <v>12645</v>
      </c>
      <c r="AP7723" s="90" t="s">
        <v>16005</v>
      </c>
      <c r="AQ7723" s="22" t="s">
        <v>561</v>
      </c>
      <c r="AR7723" s="22" t="s">
        <v>783</v>
      </c>
      <c r="AS7723" s="56">
        <v>1</v>
      </c>
      <c r="AT7723" s="89">
        <v>42887.647546296299</v>
      </c>
      <c r="AU7723" s="22" t="s">
        <v>15819</v>
      </c>
      <c r="AV7723" s="22" t="s">
        <v>12634</v>
      </c>
    </row>
    <row r="7724" spans="40:48" ht="12.75" customHeight="1" x14ac:dyDescent="0.3">
      <c r="AN7724" s="22" t="s">
        <v>15780</v>
      </c>
      <c r="AO7724" s="22" t="s">
        <v>12645</v>
      </c>
      <c r="AP7724" s="90" t="s">
        <v>16006</v>
      </c>
      <c r="AQ7724" s="22" t="s">
        <v>561</v>
      </c>
      <c r="AR7724" s="22" t="s">
        <v>783</v>
      </c>
      <c r="AS7724" s="56">
        <v>1</v>
      </c>
      <c r="AT7724" s="89">
        <v>42887.647546296299</v>
      </c>
      <c r="AU7724" s="22" t="s">
        <v>15819</v>
      </c>
      <c r="AV7724" s="22" t="s">
        <v>12634</v>
      </c>
    </row>
    <row r="7725" spans="40:48" ht="12.75" customHeight="1" x14ac:dyDescent="0.3">
      <c r="AN7725" s="22" t="s">
        <v>13442</v>
      </c>
      <c r="AO7725" s="22" t="s">
        <v>12645</v>
      </c>
      <c r="AP7725" s="90" t="s">
        <v>13443</v>
      </c>
      <c r="AQ7725" s="22" t="s">
        <v>561</v>
      </c>
      <c r="AR7725" s="22" t="s">
        <v>783</v>
      </c>
      <c r="AS7725" s="56">
        <v>1</v>
      </c>
      <c r="AT7725" s="89">
        <v>42887.647546296299</v>
      </c>
      <c r="AU7725" s="22" t="s">
        <v>15819</v>
      </c>
      <c r="AV7725" s="22" t="s">
        <v>12634</v>
      </c>
    </row>
    <row r="7726" spans="40:48" ht="12.75" customHeight="1" x14ac:dyDescent="0.3">
      <c r="AN7726" s="22" t="s">
        <v>15781</v>
      </c>
      <c r="AO7726" s="22" t="s">
        <v>12645</v>
      </c>
      <c r="AP7726" s="90" t="s">
        <v>16007</v>
      </c>
      <c r="AQ7726" s="22" t="s">
        <v>561</v>
      </c>
      <c r="AR7726" s="22" t="s">
        <v>783</v>
      </c>
      <c r="AS7726" s="56">
        <v>1</v>
      </c>
      <c r="AT7726" s="89">
        <v>42887.647546296299</v>
      </c>
      <c r="AU7726" s="22" t="s">
        <v>15821</v>
      </c>
      <c r="AV7726" s="22" t="s">
        <v>12634</v>
      </c>
    </row>
    <row r="7727" spans="40:48" ht="12.75" customHeight="1" x14ac:dyDescent="0.3">
      <c r="AN7727" s="22" t="s">
        <v>15782</v>
      </c>
      <c r="AO7727" s="22" t="s">
        <v>12645</v>
      </c>
      <c r="AP7727" s="90" t="s">
        <v>16008</v>
      </c>
      <c r="AQ7727" s="22" t="s">
        <v>561</v>
      </c>
      <c r="AR7727" s="22" t="s">
        <v>783</v>
      </c>
      <c r="AS7727" s="56">
        <v>1</v>
      </c>
      <c r="AT7727" s="89">
        <v>42887.647546296299</v>
      </c>
      <c r="AU7727" s="22" t="s">
        <v>15986</v>
      </c>
      <c r="AV7727" s="22" t="s">
        <v>12634</v>
      </c>
    </row>
    <row r="7728" spans="40:48" ht="12.75" customHeight="1" x14ac:dyDescent="0.3">
      <c r="AN7728" s="22" t="s">
        <v>15783</v>
      </c>
      <c r="AO7728" s="22" t="s">
        <v>12645</v>
      </c>
      <c r="AP7728" s="90" t="s">
        <v>16009</v>
      </c>
      <c r="AQ7728" s="22" t="s">
        <v>561</v>
      </c>
      <c r="AR7728" s="22" t="s">
        <v>783</v>
      </c>
      <c r="AS7728" s="56">
        <v>1</v>
      </c>
      <c r="AT7728" s="89">
        <v>42887.647546296299</v>
      </c>
      <c r="AU7728" s="22" t="s">
        <v>15817</v>
      </c>
      <c r="AV7728" s="22" t="s">
        <v>12634</v>
      </c>
    </row>
    <row r="7729" spans="40:48" ht="12.75" customHeight="1" x14ac:dyDescent="0.3">
      <c r="AN7729" s="22" t="s">
        <v>15784</v>
      </c>
      <c r="AO7729" s="22" t="s">
        <v>12645</v>
      </c>
      <c r="AP7729" s="90" t="s">
        <v>16010</v>
      </c>
      <c r="AQ7729" s="22" t="s">
        <v>561</v>
      </c>
      <c r="AR7729" s="22" t="s">
        <v>783</v>
      </c>
      <c r="AS7729" s="56">
        <v>1</v>
      </c>
      <c r="AT7729" s="89">
        <v>42887.647546296299</v>
      </c>
      <c r="AU7729" s="22" t="s">
        <v>15819</v>
      </c>
      <c r="AV7729" s="22" t="s">
        <v>12634</v>
      </c>
    </row>
    <row r="7730" spans="40:48" ht="12.75" customHeight="1" x14ac:dyDescent="0.3">
      <c r="AN7730" s="22" t="s">
        <v>15785</v>
      </c>
      <c r="AO7730" s="22" t="s">
        <v>12645</v>
      </c>
      <c r="AP7730" s="90" t="s">
        <v>16011</v>
      </c>
      <c r="AQ7730" s="22" t="s">
        <v>561</v>
      </c>
      <c r="AR7730" s="22" t="s">
        <v>783</v>
      </c>
      <c r="AS7730" s="56">
        <v>1</v>
      </c>
      <c r="AT7730" s="89">
        <v>42887.647546296299</v>
      </c>
      <c r="AU7730" s="22" t="s">
        <v>15841</v>
      </c>
      <c r="AV7730" s="22" t="s">
        <v>12634</v>
      </c>
    </row>
    <row r="7731" spans="40:48" ht="12.75" customHeight="1" x14ac:dyDescent="0.3">
      <c r="AN7731" s="22" t="s">
        <v>15786</v>
      </c>
      <c r="AO7731" s="22" t="s">
        <v>12645</v>
      </c>
      <c r="AP7731" s="90" t="s">
        <v>16012</v>
      </c>
      <c r="AQ7731" s="22" t="s">
        <v>561</v>
      </c>
      <c r="AR7731" s="22" t="s">
        <v>783</v>
      </c>
      <c r="AS7731" s="56">
        <v>1</v>
      </c>
      <c r="AT7731" s="89">
        <v>42887.647546296299</v>
      </c>
      <c r="AU7731" s="22" t="s">
        <v>15819</v>
      </c>
      <c r="AV7731" s="22" t="s">
        <v>12634</v>
      </c>
    </row>
    <row r="7732" spans="40:48" ht="12.75" customHeight="1" x14ac:dyDescent="0.3">
      <c r="AN7732" s="22" t="s">
        <v>14335</v>
      </c>
      <c r="AO7732" s="22" t="s">
        <v>12645</v>
      </c>
      <c r="AP7732" s="90" t="s">
        <v>14336</v>
      </c>
      <c r="AQ7732" s="22" t="s">
        <v>561</v>
      </c>
      <c r="AR7732" s="22" t="s">
        <v>783</v>
      </c>
      <c r="AS7732" s="56">
        <v>1</v>
      </c>
      <c r="AT7732" s="89">
        <v>42887.647546296299</v>
      </c>
      <c r="AU7732" s="22" t="s">
        <v>16013</v>
      </c>
      <c r="AV7732" s="22" t="s">
        <v>12634</v>
      </c>
    </row>
    <row r="7733" spans="40:48" ht="12.75" customHeight="1" x14ac:dyDescent="0.3">
      <c r="AN7733" s="22" t="s">
        <v>13151</v>
      </c>
      <c r="AO7733" s="22" t="s">
        <v>12645</v>
      </c>
      <c r="AP7733" s="90" t="s">
        <v>13152</v>
      </c>
      <c r="AQ7733" s="22" t="s">
        <v>561</v>
      </c>
      <c r="AR7733" s="22" t="s">
        <v>783</v>
      </c>
      <c r="AS7733" s="56">
        <v>1</v>
      </c>
      <c r="AT7733" s="89">
        <v>42887.647546296299</v>
      </c>
      <c r="AU7733" s="22" t="s">
        <v>15819</v>
      </c>
      <c r="AV7733" s="22" t="s">
        <v>12634</v>
      </c>
    </row>
    <row r="7734" spans="40:48" ht="12.75" customHeight="1" x14ac:dyDescent="0.3">
      <c r="AN7734" s="22" t="s">
        <v>15787</v>
      </c>
      <c r="AO7734" s="22" t="s">
        <v>12645</v>
      </c>
      <c r="AP7734" s="90" t="s">
        <v>16014</v>
      </c>
      <c r="AQ7734" s="22" t="s">
        <v>561</v>
      </c>
      <c r="AR7734" s="22" t="s">
        <v>783</v>
      </c>
      <c r="AS7734" s="56">
        <v>1</v>
      </c>
      <c r="AT7734" s="89">
        <v>42887.647546296299</v>
      </c>
      <c r="AU7734" s="22" t="s">
        <v>15819</v>
      </c>
      <c r="AV7734" s="22" t="s">
        <v>12634</v>
      </c>
    </row>
    <row r="7735" spans="40:48" ht="12.75" customHeight="1" x14ac:dyDescent="0.3">
      <c r="AN7735" s="22" t="s">
        <v>15788</v>
      </c>
      <c r="AO7735" s="22" t="s">
        <v>12645</v>
      </c>
      <c r="AP7735" s="90" t="s">
        <v>16015</v>
      </c>
      <c r="AQ7735" s="22" t="s">
        <v>561</v>
      </c>
      <c r="AR7735" s="22" t="s">
        <v>783</v>
      </c>
      <c r="AS7735" s="56">
        <v>1</v>
      </c>
      <c r="AT7735" s="89">
        <v>42887.647546296299</v>
      </c>
      <c r="AU7735" s="22" t="s">
        <v>15819</v>
      </c>
      <c r="AV7735" s="22" t="s">
        <v>12634</v>
      </c>
    </row>
    <row r="7736" spans="40:48" ht="12.75" customHeight="1" x14ac:dyDescent="0.3">
      <c r="AN7736" s="22" t="s">
        <v>15789</v>
      </c>
      <c r="AO7736" s="22" t="s">
        <v>12645</v>
      </c>
      <c r="AP7736" s="90" t="s">
        <v>16016</v>
      </c>
      <c r="AQ7736" s="22" t="s">
        <v>561</v>
      </c>
      <c r="AR7736" s="22" t="s">
        <v>783</v>
      </c>
      <c r="AS7736" s="56">
        <v>1</v>
      </c>
      <c r="AT7736" s="89">
        <v>42887.647546296299</v>
      </c>
      <c r="AU7736" s="22" t="s">
        <v>15819</v>
      </c>
      <c r="AV7736" s="22" t="s">
        <v>12634</v>
      </c>
    </row>
    <row r="7737" spans="40:48" ht="12.75" customHeight="1" x14ac:dyDescent="0.3">
      <c r="AN7737" s="22" t="s">
        <v>15790</v>
      </c>
      <c r="AO7737" s="22" t="s">
        <v>12645</v>
      </c>
      <c r="AP7737" s="90" t="s">
        <v>16017</v>
      </c>
      <c r="AQ7737" s="22" t="s">
        <v>561</v>
      </c>
      <c r="AR7737" s="22" t="s">
        <v>783</v>
      </c>
      <c r="AS7737" s="56">
        <v>1</v>
      </c>
      <c r="AT7737" s="89">
        <v>42887.647546296299</v>
      </c>
      <c r="AU7737" s="22" t="s">
        <v>15819</v>
      </c>
      <c r="AV7737" s="22" t="s">
        <v>12634</v>
      </c>
    </row>
    <row r="7738" spans="40:48" ht="12.75" customHeight="1" x14ac:dyDescent="0.3">
      <c r="AN7738" s="22" t="s">
        <v>15791</v>
      </c>
      <c r="AO7738" s="22" t="s">
        <v>12645</v>
      </c>
      <c r="AP7738" s="90" t="s">
        <v>16018</v>
      </c>
      <c r="AQ7738" s="22" t="s">
        <v>561</v>
      </c>
      <c r="AR7738" s="22" t="s">
        <v>783</v>
      </c>
      <c r="AS7738" s="56">
        <v>1</v>
      </c>
      <c r="AT7738" s="89">
        <v>42887.647546296299</v>
      </c>
      <c r="AU7738" s="22" t="s">
        <v>15819</v>
      </c>
      <c r="AV7738" s="22" t="s">
        <v>12634</v>
      </c>
    </row>
    <row r="7739" spans="40:48" ht="12.75" customHeight="1" x14ac:dyDescent="0.3">
      <c r="AN7739" s="22" t="s">
        <v>15792</v>
      </c>
      <c r="AO7739" s="22" t="s">
        <v>12645</v>
      </c>
      <c r="AP7739" s="90" t="s">
        <v>16019</v>
      </c>
      <c r="AQ7739" s="22" t="s">
        <v>561</v>
      </c>
      <c r="AR7739" s="22" t="s">
        <v>783</v>
      </c>
      <c r="AS7739" s="56">
        <v>1</v>
      </c>
      <c r="AT7739" s="89">
        <v>42887.647546296299</v>
      </c>
      <c r="AU7739" s="22" t="s">
        <v>15819</v>
      </c>
      <c r="AV7739" s="22" t="s">
        <v>12634</v>
      </c>
    </row>
    <row r="7740" spans="40:48" ht="12.75" customHeight="1" x14ac:dyDescent="0.3">
      <c r="AN7740" s="22" t="s">
        <v>15793</v>
      </c>
      <c r="AO7740" s="22" t="s">
        <v>12645</v>
      </c>
      <c r="AP7740" s="90" t="s">
        <v>16020</v>
      </c>
      <c r="AQ7740" s="22" t="s">
        <v>561</v>
      </c>
      <c r="AR7740" s="22" t="s">
        <v>783</v>
      </c>
      <c r="AS7740" s="56">
        <v>1</v>
      </c>
      <c r="AT7740" s="89">
        <v>42887.647546296299</v>
      </c>
      <c r="AU7740" s="22" t="s">
        <v>15819</v>
      </c>
      <c r="AV7740" s="22" t="s">
        <v>12634</v>
      </c>
    </row>
    <row r="7741" spans="40:48" ht="12.75" customHeight="1" x14ac:dyDescent="0.3">
      <c r="AN7741" s="22" t="s">
        <v>14287</v>
      </c>
      <c r="AO7741" s="22" t="s">
        <v>12645</v>
      </c>
      <c r="AP7741" s="90" t="s">
        <v>14288</v>
      </c>
      <c r="AQ7741" s="22" t="s">
        <v>561</v>
      </c>
      <c r="AR7741" s="22" t="s">
        <v>783</v>
      </c>
      <c r="AS7741" s="56">
        <v>1</v>
      </c>
      <c r="AT7741" s="89">
        <v>42887.647546296299</v>
      </c>
      <c r="AU7741" s="22" t="s">
        <v>15819</v>
      </c>
      <c r="AV7741" s="22" t="s">
        <v>12634</v>
      </c>
    </row>
    <row r="7742" spans="40:48" ht="12.75" customHeight="1" x14ac:dyDescent="0.3">
      <c r="AN7742" s="22" t="s">
        <v>14417</v>
      </c>
      <c r="AO7742" s="22" t="s">
        <v>12645</v>
      </c>
      <c r="AP7742" s="90" t="s">
        <v>14418</v>
      </c>
      <c r="AQ7742" s="22" t="s">
        <v>561</v>
      </c>
      <c r="AR7742" s="22" t="s">
        <v>783</v>
      </c>
      <c r="AS7742" s="56">
        <v>1</v>
      </c>
      <c r="AT7742" s="89">
        <v>42887.647546296299</v>
      </c>
      <c r="AU7742" s="22" t="s">
        <v>16021</v>
      </c>
      <c r="AV7742" s="22" t="s">
        <v>12634</v>
      </c>
    </row>
    <row r="7743" spans="40:48" ht="12.75" customHeight="1" x14ac:dyDescent="0.3">
      <c r="AN7743" s="22" t="s">
        <v>14424</v>
      </c>
      <c r="AO7743" s="22" t="s">
        <v>12645</v>
      </c>
      <c r="AP7743" s="90" t="s">
        <v>14425</v>
      </c>
      <c r="AQ7743" s="22" t="s">
        <v>561</v>
      </c>
      <c r="AR7743" s="22" t="s">
        <v>783</v>
      </c>
      <c r="AS7743" s="56">
        <v>1</v>
      </c>
      <c r="AT7743" s="89">
        <v>42887.647546296299</v>
      </c>
      <c r="AU7743" s="22" t="s">
        <v>16022</v>
      </c>
      <c r="AV7743" s="22" t="s">
        <v>12634</v>
      </c>
    </row>
    <row r="7744" spans="40:48" ht="12.75" customHeight="1" x14ac:dyDescent="0.3">
      <c r="AN7744" s="22" t="s">
        <v>14433</v>
      </c>
      <c r="AO7744" s="22" t="s">
        <v>12645</v>
      </c>
      <c r="AP7744" s="90" t="s">
        <v>14434</v>
      </c>
      <c r="AQ7744" s="22" t="s">
        <v>561</v>
      </c>
      <c r="AR7744" s="22" t="s">
        <v>783</v>
      </c>
      <c r="AS7744" s="56">
        <v>1</v>
      </c>
      <c r="AT7744" s="89">
        <v>42887.647546296299</v>
      </c>
      <c r="AU7744" s="22" t="s">
        <v>16023</v>
      </c>
      <c r="AV7744" s="22" t="s">
        <v>12634</v>
      </c>
    </row>
    <row r="7745" spans="40:48" ht="12.75" customHeight="1" x14ac:dyDescent="0.3">
      <c r="AN7745" s="22" t="s">
        <v>13403</v>
      </c>
      <c r="AO7745" s="22" t="s">
        <v>12645</v>
      </c>
      <c r="AP7745" s="90" t="s">
        <v>13404</v>
      </c>
      <c r="AQ7745" s="22" t="s">
        <v>561</v>
      </c>
      <c r="AR7745" s="22" t="s">
        <v>783</v>
      </c>
      <c r="AS7745" s="56">
        <v>1</v>
      </c>
      <c r="AT7745" s="89">
        <v>42887.647546296299</v>
      </c>
      <c r="AU7745" s="22" t="s">
        <v>15819</v>
      </c>
      <c r="AV7745" s="22" t="s">
        <v>12634</v>
      </c>
    </row>
    <row r="7746" spans="40:48" ht="12.75" customHeight="1" x14ac:dyDescent="0.3">
      <c r="AN7746" s="22" t="s">
        <v>15794</v>
      </c>
      <c r="AO7746" s="22" t="s">
        <v>12645</v>
      </c>
      <c r="AP7746" s="90" t="s">
        <v>16024</v>
      </c>
      <c r="AQ7746" s="22" t="s">
        <v>561</v>
      </c>
      <c r="AR7746" s="22" t="s">
        <v>783</v>
      </c>
      <c r="AS7746" s="56">
        <v>1</v>
      </c>
      <c r="AT7746" s="89">
        <v>42887.647546296299</v>
      </c>
      <c r="AU7746" s="22" t="s">
        <v>15819</v>
      </c>
      <c r="AV7746" s="22" t="s">
        <v>12634</v>
      </c>
    </row>
    <row r="7747" spans="40:48" ht="12.75" customHeight="1" x14ac:dyDescent="0.3">
      <c r="AN7747" s="22" t="s">
        <v>13411</v>
      </c>
      <c r="AO7747" s="22" t="s">
        <v>12645</v>
      </c>
      <c r="AP7747" s="90" t="s">
        <v>13412</v>
      </c>
      <c r="AQ7747" s="22" t="s">
        <v>561</v>
      </c>
      <c r="AR7747" s="22" t="s">
        <v>783</v>
      </c>
      <c r="AS7747" s="56">
        <v>1</v>
      </c>
      <c r="AT7747" s="89">
        <v>42887.647546296299</v>
      </c>
      <c r="AU7747" s="22" t="s">
        <v>15819</v>
      </c>
      <c r="AV7747" s="22" t="s">
        <v>12634</v>
      </c>
    </row>
    <row r="7748" spans="40:48" ht="12.75" customHeight="1" x14ac:dyDescent="0.3">
      <c r="AN7748" s="22" t="s">
        <v>15795</v>
      </c>
      <c r="AO7748" s="22" t="s">
        <v>12645</v>
      </c>
      <c r="AP7748" s="90" t="s">
        <v>16025</v>
      </c>
      <c r="AQ7748" s="22" t="s">
        <v>561</v>
      </c>
      <c r="AR7748" s="22" t="s">
        <v>783</v>
      </c>
      <c r="AS7748" s="56">
        <v>1</v>
      </c>
      <c r="AT7748" s="89">
        <v>42887.647546296299</v>
      </c>
      <c r="AU7748" s="22" t="s">
        <v>15892</v>
      </c>
      <c r="AV7748" s="22" t="s">
        <v>12634</v>
      </c>
    </row>
    <row r="7749" spans="40:48" ht="12.75" customHeight="1" x14ac:dyDescent="0.3">
      <c r="AN7749" s="22" t="s">
        <v>15796</v>
      </c>
      <c r="AO7749" s="22" t="s">
        <v>12645</v>
      </c>
      <c r="AP7749" s="90" t="s">
        <v>16026</v>
      </c>
      <c r="AQ7749" s="22" t="s">
        <v>561</v>
      </c>
      <c r="AR7749" s="22" t="s">
        <v>783</v>
      </c>
      <c r="AS7749" s="56">
        <v>1</v>
      </c>
      <c r="AT7749" s="89">
        <v>42887.647546296299</v>
      </c>
      <c r="AU7749" s="22" t="s">
        <v>15945</v>
      </c>
      <c r="AV7749" s="22" t="s">
        <v>12634</v>
      </c>
    </row>
    <row r="7750" spans="40:48" ht="12.75" customHeight="1" x14ac:dyDescent="0.3">
      <c r="AN7750" s="22" t="s">
        <v>13039</v>
      </c>
      <c r="AO7750" s="22" t="s">
        <v>12645</v>
      </c>
      <c r="AP7750" s="90" t="s">
        <v>13040</v>
      </c>
      <c r="AQ7750" s="22" t="s">
        <v>561</v>
      </c>
      <c r="AR7750" s="22" t="s">
        <v>783</v>
      </c>
      <c r="AS7750" s="56">
        <v>1</v>
      </c>
      <c r="AT7750" s="89">
        <v>42887.647546296299</v>
      </c>
      <c r="AU7750" s="22" t="s">
        <v>15821</v>
      </c>
      <c r="AV7750" s="22" t="s">
        <v>12634</v>
      </c>
    </row>
    <row r="7751" spans="40:48" ht="12.75" customHeight="1" x14ac:dyDescent="0.3">
      <c r="AN7751" s="22" t="s">
        <v>14299</v>
      </c>
      <c r="AO7751" s="22" t="s">
        <v>12645</v>
      </c>
      <c r="AP7751" s="90" t="s">
        <v>14300</v>
      </c>
      <c r="AQ7751" s="22" t="s">
        <v>561</v>
      </c>
      <c r="AR7751" s="22" t="s">
        <v>783</v>
      </c>
      <c r="AS7751" s="56">
        <v>1</v>
      </c>
      <c r="AT7751" s="89">
        <v>42887.647546296299</v>
      </c>
      <c r="AU7751" s="22" t="s">
        <v>15819</v>
      </c>
      <c r="AV7751" s="22" t="s">
        <v>12634</v>
      </c>
    </row>
    <row r="7752" spans="40:48" ht="12.75" customHeight="1" x14ac:dyDescent="0.3">
      <c r="AN7752" s="22" t="s">
        <v>14448</v>
      </c>
      <c r="AO7752" s="22" t="s">
        <v>12645</v>
      </c>
      <c r="AP7752" s="90" t="s">
        <v>14449</v>
      </c>
      <c r="AQ7752" s="22" t="s">
        <v>561</v>
      </c>
      <c r="AR7752" s="22" t="s">
        <v>783</v>
      </c>
      <c r="AS7752" s="56">
        <v>1</v>
      </c>
      <c r="AT7752" s="89">
        <v>42887.647546296299</v>
      </c>
      <c r="AU7752" s="22" t="s">
        <v>15955</v>
      </c>
      <c r="AV7752" s="22" t="s">
        <v>12634</v>
      </c>
    </row>
    <row r="7753" spans="40:48" ht="12.75" customHeight="1" x14ac:dyDescent="0.3">
      <c r="AN7753" s="22" t="s">
        <v>15797</v>
      </c>
      <c r="AO7753" s="22" t="s">
        <v>12645</v>
      </c>
      <c r="AP7753" s="90" t="s">
        <v>16027</v>
      </c>
      <c r="AQ7753" s="22" t="s">
        <v>561</v>
      </c>
      <c r="AR7753" s="22" t="s">
        <v>783</v>
      </c>
      <c r="AS7753" s="56">
        <v>1</v>
      </c>
      <c r="AT7753" s="89">
        <v>42887.647546296299</v>
      </c>
      <c r="AU7753" s="22" t="s">
        <v>15819</v>
      </c>
      <c r="AV7753" s="22" t="s">
        <v>12634</v>
      </c>
    </row>
    <row r="7754" spans="40:48" ht="12.75" customHeight="1" x14ac:dyDescent="0.3">
      <c r="AN7754" s="22" t="s">
        <v>12854</v>
      </c>
      <c r="AO7754" s="22" t="s">
        <v>12645</v>
      </c>
      <c r="AP7754" s="90" t="s">
        <v>12855</v>
      </c>
      <c r="AQ7754" s="22" t="s">
        <v>561</v>
      </c>
      <c r="AR7754" s="22" t="s">
        <v>783</v>
      </c>
      <c r="AS7754" s="56">
        <v>1</v>
      </c>
      <c r="AT7754" s="89">
        <v>42887.647546296299</v>
      </c>
      <c r="AU7754" s="22" t="s">
        <v>15819</v>
      </c>
      <c r="AV7754" s="22" t="s">
        <v>12634</v>
      </c>
    </row>
    <row r="7755" spans="40:48" ht="12.75" customHeight="1" x14ac:dyDescent="0.3">
      <c r="AN7755" s="22" t="s">
        <v>15798</v>
      </c>
      <c r="AO7755" s="22" t="s">
        <v>12645</v>
      </c>
      <c r="AP7755" s="90" t="s">
        <v>16028</v>
      </c>
      <c r="AQ7755" s="22" t="s">
        <v>561</v>
      </c>
      <c r="AR7755" s="22" t="s">
        <v>783</v>
      </c>
      <c r="AS7755" s="56">
        <v>1</v>
      </c>
      <c r="AT7755" s="89">
        <v>42887.647546296299</v>
      </c>
      <c r="AU7755" s="22" t="s">
        <v>15819</v>
      </c>
      <c r="AV7755" s="22" t="s">
        <v>12634</v>
      </c>
    </row>
    <row r="7756" spans="40:48" ht="12.75" customHeight="1" x14ac:dyDescent="0.3">
      <c r="AN7756" s="22" t="s">
        <v>13107</v>
      </c>
      <c r="AO7756" s="22" t="s">
        <v>12645</v>
      </c>
      <c r="AP7756" s="90" t="s">
        <v>13108</v>
      </c>
      <c r="AQ7756" s="22" t="s">
        <v>561</v>
      </c>
      <c r="AR7756" s="22" t="s">
        <v>783</v>
      </c>
      <c r="AS7756" s="56">
        <v>1</v>
      </c>
      <c r="AT7756" s="89">
        <v>42887.647546296299</v>
      </c>
      <c r="AU7756" s="22" t="s">
        <v>15819</v>
      </c>
      <c r="AV7756" s="22" t="s">
        <v>12634</v>
      </c>
    </row>
    <row r="7757" spans="40:48" ht="12.75" customHeight="1" x14ac:dyDescent="0.3">
      <c r="AN7757" s="22" t="s">
        <v>13084</v>
      </c>
      <c r="AO7757" s="22" t="s">
        <v>12645</v>
      </c>
      <c r="AP7757" s="90" t="s">
        <v>16029</v>
      </c>
      <c r="AQ7757" s="22" t="s">
        <v>561</v>
      </c>
      <c r="AR7757" s="22" t="s">
        <v>783</v>
      </c>
      <c r="AS7757" s="56">
        <v>1</v>
      </c>
      <c r="AT7757" s="89">
        <v>42887.647546296299</v>
      </c>
      <c r="AU7757" s="22" t="s">
        <v>15819</v>
      </c>
      <c r="AV7757" s="22" t="s">
        <v>12634</v>
      </c>
    </row>
    <row r="7758" spans="40:48" ht="12.75" customHeight="1" x14ac:dyDescent="0.3">
      <c r="AN7758" s="22" t="s">
        <v>12974</v>
      </c>
      <c r="AO7758" s="22" t="s">
        <v>12645</v>
      </c>
      <c r="AP7758" s="90" t="s">
        <v>12975</v>
      </c>
      <c r="AQ7758" s="22" t="s">
        <v>561</v>
      </c>
      <c r="AR7758" s="22" t="s">
        <v>783</v>
      </c>
      <c r="AS7758" s="56">
        <v>1</v>
      </c>
      <c r="AT7758" s="89">
        <v>42887.647546296299</v>
      </c>
      <c r="AU7758" s="22" t="s">
        <v>15819</v>
      </c>
      <c r="AV7758" s="22" t="s">
        <v>12634</v>
      </c>
    </row>
    <row r="7759" spans="40:48" ht="12.75" customHeight="1" x14ac:dyDescent="0.3">
      <c r="AN7759" s="22" t="s">
        <v>12876</v>
      </c>
      <c r="AO7759" s="22" t="s">
        <v>12645</v>
      </c>
      <c r="AP7759" s="90" t="s">
        <v>12877</v>
      </c>
      <c r="AQ7759" s="22" t="s">
        <v>561</v>
      </c>
      <c r="AR7759" s="22" t="s">
        <v>783</v>
      </c>
      <c r="AS7759" s="56">
        <v>1</v>
      </c>
      <c r="AT7759" s="89">
        <v>42887.647546296299</v>
      </c>
      <c r="AU7759" s="22" t="s">
        <v>15819</v>
      </c>
      <c r="AV7759" s="22" t="s">
        <v>12634</v>
      </c>
    </row>
    <row r="7760" spans="40:48" ht="12.75" customHeight="1" x14ac:dyDescent="0.3">
      <c r="AN7760" s="22" t="s">
        <v>13080</v>
      </c>
      <c r="AO7760" s="22" t="s">
        <v>12645</v>
      </c>
      <c r="AP7760" s="90" t="s">
        <v>16030</v>
      </c>
      <c r="AQ7760" s="22" t="s">
        <v>561</v>
      </c>
      <c r="AR7760" s="22" t="s">
        <v>783</v>
      </c>
      <c r="AS7760" s="56">
        <v>1</v>
      </c>
      <c r="AT7760" s="89">
        <v>42887.647546296299</v>
      </c>
      <c r="AU7760" s="22" t="s">
        <v>15819</v>
      </c>
      <c r="AV7760" s="22" t="s">
        <v>12634</v>
      </c>
    </row>
    <row r="7761" spans="40:48" ht="12.75" customHeight="1" x14ac:dyDescent="0.3">
      <c r="AN7761" s="22" t="s">
        <v>13091</v>
      </c>
      <c r="AO7761" s="22" t="s">
        <v>12645</v>
      </c>
      <c r="AP7761" s="90" t="s">
        <v>13092</v>
      </c>
      <c r="AQ7761" s="22" t="s">
        <v>561</v>
      </c>
      <c r="AR7761" s="22" t="s">
        <v>783</v>
      </c>
      <c r="AS7761" s="56">
        <v>1</v>
      </c>
      <c r="AT7761" s="89">
        <v>42887.647546296299</v>
      </c>
      <c r="AU7761" s="22" t="s">
        <v>15819</v>
      </c>
      <c r="AV7761" s="22" t="s">
        <v>12634</v>
      </c>
    </row>
    <row r="7762" spans="40:48" ht="12.75" customHeight="1" x14ac:dyDescent="0.3">
      <c r="AN7762" s="22" t="s">
        <v>12958</v>
      </c>
      <c r="AO7762" s="22" t="s">
        <v>12645</v>
      </c>
      <c r="AP7762" s="90" t="s">
        <v>12959</v>
      </c>
      <c r="AQ7762" s="22" t="s">
        <v>561</v>
      </c>
      <c r="AR7762" s="22" t="s">
        <v>783</v>
      </c>
      <c r="AS7762" s="56">
        <v>1</v>
      </c>
      <c r="AT7762" s="89">
        <v>42887.647546296299</v>
      </c>
      <c r="AU7762" s="22" t="s">
        <v>15819</v>
      </c>
      <c r="AV7762" s="22" t="s">
        <v>12634</v>
      </c>
    </row>
    <row r="7763" spans="40:48" ht="12.75" customHeight="1" x14ac:dyDescent="0.3">
      <c r="AN7763" s="22" t="s">
        <v>15799</v>
      </c>
      <c r="AO7763" s="22" t="s">
        <v>12645</v>
      </c>
      <c r="AP7763" s="90" t="s">
        <v>16031</v>
      </c>
      <c r="AQ7763" s="22" t="s">
        <v>561</v>
      </c>
      <c r="AR7763" s="22" t="s">
        <v>783</v>
      </c>
      <c r="AS7763" s="56">
        <v>1</v>
      </c>
      <c r="AT7763" s="89">
        <v>42887.647546296299</v>
      </c>
      <c r="AU7763" s="22" t="s">
        <v>15819</v>
      </c>
      <c r="AV7763" s="22" t="s">
        <v>12634</v>
      </c>
    </row>
    <row r="7764" spans="40:48" ht="12.75" customHeight="1" x14ac:dyDescent="0.3">
      <c r="AN7764" s="22" t="s">
        <v>15800</v>
      </c>
      <c r="AO7764" s="22" t="s">
        <v>12645</v>
      </c>
      <c r="AP7764" s="90" t="s">
        <v>16032</v>
      </c>
      <c r="AQ7764" s="22" t="s">
        <v>561</v>
      </c>
      <c r="AR7764" s="22" t="s">
        <v>783</v>
      </c>
      <c r="AS7764" s="56">
        <v>1</v>
      </c>
      <c r="AT7764" s="89">
        <v>42887.647546296299</v>
      </c>
      <c r="AU7764" s="22" t="s">
        <v>15819</v>
      </c>
      <c r="AV7764" s="22" t="s">
        <v>12634</v>
      </c>
    </row>
    <row r="7765" spans="40:48" ht="12.75" customHeight="1" x14ac:dyDescent="0.3">
      <c r="AN7765" s="22" t="s">
        <v>15801</v>
      </c>
      <c r="AO7765" s="22" t="s">
        <v>12645</v>
      </c>
      <c r="AP7765" s="90" t="s">
        <v>16033</v>
      </c>
      <c r="AQ7765" s="22" t="s">
        <v>561</v>
      </c>
      <c r="AR7765" s="22" t="s">
        <v>783</v>
      </c>
      <c r="AS7765" s="56">
        <v>1</v>
      </c>
      <c r="AT7765" s="89">
        <v>42887.647546296299</v>
      </c>
      <c r="AU7765" s="22" t="s">
        <v>15819</v>
      </c>
      <c r="AV7765" s="22" t="s">
        <v>12634</v>
      </c>
    </row>
    <row r="7766" spans="40:48" ht="12.75" customHeight="1" x14ac:dyDescent="0.3">
      <c r="AN7766" s="22" t="s">
        <v>15802</v>
      </c>
      <c r="AO7766" s="22" t="s">
        <v>12645</v>
      </c>
      <c r="AP7766" s="90" t="s">
        <v>16034</v>
      </c>
      <c r="AQ7766" s="22" t="s">
        <v>561</v>
      </c>
      <c r="AR7766" s="22" t="s">
        <v>783</v>
      </c>
      <c r="AS7766" s="56">
        <v>1</v>
      </c>
      <c r="AT7766" s="89">
        <v>42887.647546296299</v>
      </c>
      <c r="AU7766" s="22" t="s">
        <v>15819</v>
      </c>
      <c r="AV7766" s="22" t="s">
        <v>12634</v>
      </c>
    </row>
    <row r="7767" spans="40:48" ht="12.75" customHeight="1" x14ac:dyDescent="0.3">
      <c r="AN7767" s="22" t="s">
        <v>15803</v>
      </c>
      <c r="AO7767" s="22" t="s">
        <v>12645</v>
      </c>
      <c r="AP7767" s="90" t="s">
        <v>16035</v>
      </c>
      <c r="AQ7767" s="22" t="s">
        <v>561</v>
      </c>
      <c r="AR7767" s="22" t="s">
        <v>783</v>
      </c>
      <c r="AS7767" s="56">
        <v>1</v>
      </c>
      <c r="AT7767" s="89">
        <v>42887.647546296299</v>
      </c>
      <c r="AU7767" s="22" t="s">
        <v>15819</v>
      </c>
      <c r="AV7767" s="22" t="s">
        <v>12634</v>
      </c>
    </row>
    <row r="7768" spans="40:48" ht="12.75" customHeight="1" x14ac:dyDescent="0.3">
      <c r="AN7768" s="22" t="s">
        <v>15804</v>
      </c>
      <c r="AO7768" s="22" t="s">
        <v>12645</v>
      </c>
      <c r="AP7768" s="90" t="s">
        <v>16036</v>
      </c>
      <c r="AQ7768" s="22" t="s">
        <v>561</v>
      </c>
      <c r="AR7768" s="22" t="s">
        <v>783</v>
      </c>
      <c r="AS7768" s="56">
        <v>1</v>
      </c>
      <c r="AT7768" s="89">
        <v>42887.647546296299</v>
      </c>
      <c r="AU7768" s="22" t="s">
        <v>15819</v>
      </c>
      <c r="AV7768" s="22" t="s">
        <v>12634</v>
      </c>
    </row>
    <row r="7769" spans="40:48" ht="12.75" customHeight="1" x14ac:dyDescent="0.3">
      <c r="AN7769" s="22" t="s">
        <v>12856</v>
      </c>
      <c r="AO7769" s="22" t="s">
        <v>12645</v>
      </c>
      <c r="AP7769" s="90" t="s">
        <v>12857</v>
      </c>
      <c r="AQ7769" s="22" t="s">
        <v>561</v>
      </c>
      <c r="AR7769" s="22" t="s">
        <v>783</v>
      </c>
      <c r="AS7769" s="56">
        <v>1</v>
      </c>
      <c r="AT7769" s="89">
        <v>42887.647546296299</v>
      </c>
      <c r="AU7769" s="22" t="s">
        <v>15819</v>
      </c>
      <c r="AV7769" s="22" t="s">
        <v>12634</v>
      </c>
    </row>
    <row r="7770" spans="40:48" ht="12.75" customHeight="1" x14ac:dyDescent="0.3">
      <c r="AN7770" s="22" t="s">
        <v>15805</v>
      </c>
      <c r="AO7770" s="22" t="s">
        <v>12645</v>
      </c>
      <c r="AP7770" s="90" t="s">
        <v>16037</v>
      </c>
      <c r="AQ7770" s="22" t="s">
        <v>561</v>
      </c>
      <c r="AR7770" s="22" t="s">
        <v>783</v>
      </c>
      <c r="AS7770" s="56">
        <v>1</v>
      </c>
      <c r="AT7770" s="89">
        <v>42887.647546296299</v>
      </c>
      <c r="AU7770" s="22" t="s">
        <v>15819</v>
      </c>
      <c r="AV7770" s="22" t="s">
        <v>12634</v>
      </c>
    </row>
    <row r="7771" spans="40:48" ht="12.75" customHeight="1" x14ac:dyDescent="0.3">
      <c r="AN7771" s="22" t="s">
        <v>12918</v>
      </c>
      <c r="AO7771" s="22" t="s">
        <v>12645</v>
      </c>
      <c r="AP7771" s="90" t="s">
        <v>12919</v>
      </c>
      <c r="AQ7771" s="22" t="s">
        <v>561</v>
      </c>
      <c r="AR7771" s="22" t="s">
        <v>783</v>
      </c>
      <c r="AS7771" s="56">
        <v>1</v>
      </c>
      <c r="AT7771" s="89">
        <v>42887.647546296299</v>
      </c>
      <c r="AU7771" s="22" t="s">
        <v>15819</v>
      </c>
      <c r="AV7771" s="22" t="s">
        <v>12634</v>
      </c>
    </row>
    <row r="7772" spans="40:48" ht="12.75" customHeight="1" x14ac:dyDescent="0.3">
      <c r="AN7772" s="22" t="s">
        <v>12848</v>
      </c>
      <c r="AO7772" s="22" t="s">
        <v>12645</v>
      </c>
      <c r="AP7772" s="90" t="s">
        <v>12849</v>
      </c>
      <c r="AQ7772" s="22" t="s">
        <v>561</v>
      </c>
      <c r="AR7772" s="22" t="s">
        <v>783</v>
      </c>
      <c r="AS7772" s="56">
        <v>1</v>
      </c>
      <c r="AT7772" s="89">
        <v>42887.647546296299</v>
      </c>
      <c r="AU7772" s="22" t="s">
        <v>15819</v>
      </c>
      <c r="AV7772" s="22" t="s">
        <v>12634</v>
      </c>
    </row>
    <row r="7773" spans="40:48" ht="12.75" customHeight="1" x14ac:dyDescent="0.3">
      <c r="AN7773" s="22" t="s">
        <v>13003</v>
      </c>
      <c r="AO7773" s="22" t="s">
        <v>12645</v>
      </c>
      <c r="AP7773" s="90" t="s">
        <v>13004</v>
      </c>
      <c r="AQ7773" s="22" t="s">
        <v>561</v>
      </c>
      <c r="AR7773" s="22" t="s">
        <v>783</v>
      </c>
      <c r="AS7773" s="56">
        <v>1</v>
      </c>
      <c r="AT7773" s="89">
        <v>42887.647546296299</v>
      </c>
      <c r="AU7773" s="22" t="e">
        <v>#N/A</v>
      </c>
      <c r="AV7773" s="22" t="s">
        <v>12634</v>
      </c>
    </row>
    <row r="7774" spans="40:48" ht="12.75" customHeight="1" x14ac:dyDescent="0.3">
      <c r="AN7774" s="22" t="s">
        <v>15806</v>
      </c>
      <c r="AO7774" s="22" t="s">
        <v>12645</v>
      </c>
      <c r="AP7774" s="90" t="s">
        <v>16038</v>
      </c>
      <c r="AQ7774" s="22" t="s">
        <v>561</v>
      </c>
      <c r="AR7774" s="22" t="s">
        <v>783</v>
      </c>
      <c r="AS7774" s="56">
        <v>1</v>
      </c>
      <c r="AT7774" s="89">
        <v>42887.647546296299</v>
      </c>
      <c r="AU7774" s="22" t="s">
        <v>15819</v>
      </c>
      <c r="AV7774" s="22" t="s">
        <v>12634</v>
      </c>
    </row>
    <row r="7775" spans="40:48" ht="12.75" customHeight="1" x14ac:dyDescent="0.3">
      <c r="AN7775" s="22" t="s">
        <v>15807</v>
      </c>
      <c r="AO7775" s="22" t="s">
        <v>12645</v>
      </c>
      <c r="AP7775" s="90" t="s">
        <v>16039</v>
      </c>
      <c r="AQ7775" s="22" t="s">
        <v>561</v>
      </c>
      <c r="AR7775" s="22" t="s">
        <v>783</v>
      </c>
      <c r="AS7775" s="56">
        <v>1</v>
      </c>
      <c r="AT7775" s="89">
        <v>42887.647546296299</v>
      </c>
      <c r="AU7775" s="22" t="s">
        <v>15819</v>
      </c>
      <c r="AV7775" s="22" t="s">
        <v>12634</v>
      </c>
    </row>
    <row r="7776" spans="40:48" ht="12.75" customHeight="1" x14ac:dyDescent="0.3">
      <c r="AN7776" s="22" t="s">
        <v>15808</v>
      </c>
      <c r="AO7776" s="22" t="s">
        <v>12645</v>
      </c>
      <c r="AP7776" s="90" t="s">
        <v>16040</v>
      </c>
      <c r="AQ7776" s="22" t="s">
        <v>561</v>
      </c>
      <c r="AR7776" s="22" t="s">
        <v>783</v>
      </c>
      <c r="AS7776" s="56">
        <v>1</v>
      </c>
      <c r="AT7776" s="89">
        <v>42887.647546296299</v>
      </c>
      <c r="AU7776" s="22" t="s">
        <v>15819</v>
      </c>
      <c r="AV7776" s="22" t="s">
        <v>12634</v>
      </c>
    </row>
    <row r="7777" spans="40:48" ht="12.75" customHeight="1" x14ac:dyDescent="0.3">
      <c r="AN7777" s="22" t="s">
        <v>15809</v>
      </c>
      <c r="AO7777" s="22" t="s">
        <v>12645</v>
      </c>
      <c r="AP7777" s="90" t="s">
        <v>16041</v>
      </c>
      <c r="AQ7777" s="22" t="s">
        <v>561</v>
      </c>
      <c r="AR7777" s="22" t="s">
        <v>783</v>
      </c>
      <c r="AS7777" s="56">
        <v>1</v>
      </c>
      <c r="AT7777" s="89">
        <v>42887.647546296299</v>
      </c>
      <c r="AU7777" s="22" t="s">
        <v>15819</v>
      </c>
      <c r="AV7777" s="22" t="s">
        <v>12634</v>
      </c>
    </row>
    <row r="7778" spans="40:48" ht="12.75" customHeight="1" x14ac:dyDescent="0.3">
      <c r="AN7778" s="22" t="s">
        <v>15810</v>
      </c>
      <c r="AO7778" s="22" t="s">
        <v>12645</v>
      </c>
      <c r="AP7778" s="90" t="s">
        <v>16042</v>
      </c>
      <c r="AQ7778" s="22" t="s">
        <v>561</v>
      </c>
      <c r="AR7778" s="22" t="s">
        <v>783</v>
      </c>
      <c r="AS7778" s="56">
        <v>1</v>
      </c>
      <c r="AT7778" s="89">
        <v>42887.647546296299</v>
      </c>
      <c r="AU7778" s="22" t="s">
        <v>15819</v>
      </c>
      <c r="AV7778" s="22" t="s">
        <v>12634</v>
      </c>
    </row>
    <row r="7779" spans="40:48" ht="12.75" customHeight="1" x14ac:dyDescent="0.3">
      <c r="AN7779" s="22" t="s">
        <v>15811</v>
      </c>
      <c r="AO7779" s="22" t="s">
        <v>12645</v>
      </c>
      <c r="AP7779" s="90" t="s">
        <v>16043</v>
      </c>
      <c r="AQ7779" s="22" t="s">
        <v>561</v>
      </c>
      <c r="AR7779" s="22" t="s">
        <v>783</v>
      </c>
      <c r="AS7779" s="56">
        <v>1</v>
      </c>
      <c r="AT7779" s="89">
        <v>42887.647546296299</v>
      </c>
      <c r="AU7779" s="22" t="s">
        <v>15819</v>
      </c>
      <c r="AV7779" s="22" t="s">
        <v>12634</v>
      </c>
    </row>
    <row r="7780" spans="40:48" ht="12.75" customHeight="1" x14ac:dyDescent="0.3">
      <c r="AN7780" s="22" t="s">
        <v>15812</v>
      </c>
      <c r="AO7780" s="22" t="s">
        <v>12645</v>
      </c>
      <c r="AP7780" s="90" t="s">
        <v>16044</v>
      </c>
      <c r="AQ7780" s="22" t="s">
        <v>561</v>
      </c>
      <c r="AR7780" s="22" t="s">
        <v>783</v>
      </c>
      <c r="AS7780" s="56">
        <v>1</v>
      </c>
      <c r="AT7780" s="89">
        <v>42887.647546296299</v>
      </c>
      <c r="AU7780" s="22" t="s">
        <v>15819</v>
      </c>
      <c r="AV7780" s="22" t="s">
        <v>12634</v>
      </c>
    </row>
    <row r="7781" spans="40:48" ht="12.75" customHeight="1" x14ac:dyDescent="0.3">
      <c r="AN7781" s="22" t="s">
        <v>15813</v>
      </c>
      <c r="AO7781" s="22" t="s">
        <v>12645</v>
      </c>
      <c r="AP7781" s="90" t="s">
        <v>16045</v>
      </c>
      <c r="AQ7781" s="22" t="s">
        <v>561</v>
      </c>
      <c r="AR7781" s="22" t="s">
        <v>783</v>
      </c>
      <c r="AS7781" s="56">
        <v>1</v>
      </c>
      <c r="AT7781" s="89">
        <v>42887.647546296299</v>
      </c>
      <c r="AU7781" s="22" t="s">
        <v>15945</v>
      </c>
      <c r="AV7781" s="22" t="s">
        <v>12634</v>
      </c>
    </row>
    <row r="7782" spans="40:48" ht="12.75" customHeight="1" x14ac:dyDescent="0.3">
      <c r="AN7782" s="22" t="s">
        <v>13294</v>
      </c>
      <c r="AO7782" s="22" t="s">
        <v>12645</v>
      </c>
      <c r="AP7782" s="90" t="s">
        <v>13295</v>
      </c>
      <c r="AQ7782" s="22" t="s">
        <v>561</v>
      </c>
      <c r="AR7782" s="22" t="s">
        <v>783</v>
      </c>
      <c r="AS7782" s="56">
        <v>1</v>
      </c>
      <c r="AT7782" s="89">
        <v>42887.647546296299</v>
      </c>
      <c r="AU7782" s="22" t="s">
        <v>15819</v>
      </c>
      <c r="AV7782" s="22" t="s">
        <v>12634</v>
      </c>
    </row>
    <row r="7783" spans="40:48" ht="12.75" customHeight="1" x14ac:dyDescent="0.3">
      <c r="AN7783" s="22" t="s">
        <v>13352</v>
      </c>
      <c r="AO7783" s="22" t="s">
        <v>12645</v>
      </c>
      <c r="AP7783" s="90" t="s">
        <v>13353</v>
      </c>
      <c r="AQ7783" s="22" t="s">
        <v>561</v>
      </c>
      <c r="AR7783" s="22" t="s">
        <v>783</v>
      </c>
      <c r="AS7783" s="56">
        <v>1</v>
      </c>
      <c r="AT7783" s="89">
        <v>42887.647546296299</v>
      </c>
      <c r="AU7783" s="22" t="s">
        <v>15819</v>
      </c>
      <c r="AV7783" s="22" t="s">
        <v>12634</v>
      </c>
    </row>
    <row r="7784" spans="40:48" ht="12.75" customHeight="1" x14ac:dyDescent="0.3">
      <c r="AN7784" s="22" t="s">
        <v>15814</v>
      </c>
      <c r="AO7784" s="22" t="s">
        <v>12645</v>
      </c>
      <c r="AP7784" s="90" t="s">
        <v>16046</v>
      </c>
      <c r="AQ7784" s="22" t="s">
        <v>561</v>
      </c>
      <c r="AR7784" s="22" t="s">
        <v>783</v>
      </c>
      <c r="AS7784" s="56">
        <v>1</v>
      </c>
      <c r="AT7784" s="89">
        <v>42887.647546296299</v>
      </c>
      <c r="AU7784" s="22" t="s">
        <v>15819</v>
      </c>
      <c r="AV7784" s="22" t="s">
        <v>12634</v>
      </c>
    </row>
    <row r="7785" spans="40:48" ht="12.75" customHeight="1" x14ac:dyDescent="0.3">
      <c r="AN7785" s="22" t="s">
        <v>14484</v>
      </c>
      <c r="AO7785" s="22" t="s">
        <v>12645</v>
      </c>
      <c r="AP7785" s="90" t="s">
        <v>14485</v>
      </c>
      <c r="AQ7785" s="22" t="s">
        <v>561</v>
      </c>
      <c r="AR7785" s="22" t="s">
        <v>783</v>
      </c>
      <c r="AS7785" s="56">
        <v>1</v>
      </c>
      <c r="AT7785" s="89">
        <v>42887.647546296299</v>
      </c>
      <c r="AU7785" s="22" t="s">
        <v>16047</v>
      </c>
      <c r="AV7785" s="22" t="s">
        <v>12634</v>
      </c>
    </row>
    <row r="7786" spans="40:48" ht="12.75" customHeight="1" x14ac:dyDescent="0.3">
      <c r="AN7786" s="22" t="s">
        <v>14482</v>
      </c>
      <c r="AO7786" s="22" t="s">
        <v>12645</v>
      </c>
      <c r="AP7786" s="90" t="s">
        <v>14483</v>
      </c>
      <c r="AQ7786" s="22" t="s">
        <v>561</v>
      </c>
      <c r="AR7786" s="22" t="s">
        <v>783</v>
      </c>
      <c r="AS7786" s="56">
        <v>1</v>
      </c>
      <c r="AT7786" s="89">
        <v>42887.647546296299</v>
      </c>
      <c r="AU7786" s="22" t="s">
        <v>16047</v>
      </c>
      <c r="AV7786" s="22" t="s">
        <v>12634</v>
      </c>
    </row>
    <row r="7787" spans="40:48" ht="12.75" customHeight="1" x14ac:dyDescent="0.3">
      <c r="AN7787" s="22" t="s">
        <v>15815</v>
      </c>
      <c r="AO7787" s="22" t="s">
        <v>12645</v>
      </c>
      <c r="AP7787" s="90" t="s">
        <v>16048</v>
      </c>
      <c r="AQ7787" s="22" t="s">
        <v>561</v>
      </c>
      <c r="AR7787" s="22" t="s">
        <v>783</v>
      </c>
      <c r="AS7787" s="56">
        <v>1</v>
      </c>
      <c r="AT7787" s="89">
        <v>42887.647546296299</v>
      </c>
      <c r="AU7787" s="22" t="s">
        <v>16047</v>
      </c>
      <c r="AV7787" s="22" t="s">
        <v>12634</v>
      </c>
    </row>
    <row r="7788" spans="40:48" ht="12.75" customHeight="1" x14ac:dyDescent="0.3">
      <c r="AN7788" s="22" t="s">
        <v>15816</v>
      </c>
      <c r="AO7788" s="22" t="s">
        <v>12645</v>
      </c>
      <c r="AP7788" s="90" t="s">
        <v>16049</v>
      </c>
      <c r="AQ7788" s="22" t="s">
        <v>561</v>
      </c>
      <c r="AR7788" s="22" t="s">
        <v>783</v>
      </c>
      <c r="AS7788" s="56">
        <v>1</v>
      </c>
      <c r="AT7788" s="89">
        <v>42887.647546296299</v>
      </c>
      <c r="AU7788" s="22" t="s">
        <v>16050</v>
      </c>
      <c r="AV7788" s="22" t="s">
        <v>12634</v>
      </c>
    </row>
    <row r="7789" spans="40:48" ht="12.75" customHeight="1" x14ac:dyDescent="0.3">
      <c r="AN7789" s="22" t="s">
        <v>14502</v>
      </c>
      <c r="AO7789" s="22" t="s">
        <v>12645</v>
      </c>
      <c r="AP7789" s="90" t="s">
        <v>14503</v>
      </c>
      <c r="AQ7789" s="22" t="s">
        <v>561</v>
      </c>
      <c r="AR7789" s="22" t="s">
        <v>783</v>
      </c>
      <c r="AS7789" s="56">
        <v>1</v>
      </c>
      <c r="AT7789" s="89">
        <v>42887.647546296299</v>
      </c>
      <c r="AU7789" s="22" t="s">
        <v>16050</v>
      </c>
      <c r="AV7789" s="22" t="s">
        <v>12634</v>
      </c>
    </row>
    <row r="7790" spans="40:48" ht="12.75" customHeight="1" x14ac:dyDescent="0.3">
      <c r="AN7790" s="22" t="s">
        <v>14653</v>
      </c>
      <c r="AO7790" s="22" t="s">
        <v>12645</v>
      </c>
      <c r="AP7790" s="90" t="s">
        <v>14654</v>
      </c>
      <c r="AQ7790" s="22" t="s">
        <v>561</v>
      </c>
      <c r="AR7790" s="22" t="s">
        <v>783</v>
      </c>
      <c r="AS7790" s="56">
        <v>1</v>
      </c>
      <c r="AT7790" s="89">
        <v>42887.647546296299</v>
      </c>
      <c r="AU7790" s="22" t="s">
        <v>15828</v>
      </c>
      <c r="AV7790" s="22" t="s">
        <v>12634</v>
      </c>
    </row>
    <row r="7791" spans="40:48" ht="12.75" customHeight="1" x14ac:dyDescent="0.3">
      <c r="AN7791" s="22" t="s">
        <v>14950</v>
      </c>
      <c r="AO7791" s="22" t="s">
        <v>14943</v>
      </c>
      <c r="AP7791" s="90" t="s">
        <v>14944</v>
      </c>
      <c r="AQ7791" s="22" t="s">
        <v>14956</v>
      </c>
      <c r="AR7791" s="22" t="s">
        <v>783</v>
      </c>
      <c r="AS7791" s="56"/>
      <c r="AT7791" s="89">
        <v>42885.012499999997</v>
      </c>
      <c r="AU7791" s="22" t="s">
        <v>14957</v>
      </c>
      <c r="AV7791" s="22"/>
    </row>
    <row r="7792" spans="40:48" ht="12.75" customHeight="1" x14ac:dyDescent="0.3">
      <c r="AN7792" s="22" t="s">
        <v>14951</v>
      </c>
      <c r="AO7792" s="22" t="s">
        <v>14943</v>
      </c>
      <c r="AP7792" s="90" t="s">
        <v>14947</v>
      </c>
      <c r="AQ7792" s="22" t="s">
        <v>14956</v>
      </c>
      <c r="AR7792" s="22" t="s">
        <v>783</v>
      </c>
      <c r="AS7792" s="56"/>
      <c r="AT7792" s="89">
        <v>42885.012499999997</v>
      </c>
      <c r="AU7792" s="22" t="s">
        <v>14958</v>
      </c>
      <c r="AV7792" s="22"/>
    </row>
    <row r="7793" spans="40:48" ht="12.75" customHeight="1" x14ac:dyDescent="0.3">
      <c r="AN7793" s="22" t="s">
        <v>14952</v>
      </c>
      <c r="AO7793" s="22" t="s">
        <v>14943</v>
      </c>
      <c r="AP7793" s="90" t="s">
        <v>14945</v>
      </c>
      <c r="AQ7793" s="22" t="s">
        <v>14956</v>
      </c>
      <c r="AR7793" s="22" t="s">
        <v>783</v>
      </c>
      <c r="AS7793" s="56"/>
      <c r="AT7793" s="89">
        <v>42885.012499999997</v>
      </c>
      <c r="AU7793" s="22" t="s">
        <v>14959</v>
      </c>
      <c r="AV7793" s="22"/>
    </row>
    <row r="7794" spans="40:48" ht="12.75" customHeight="1" x14ac:dyDescent="0.3">
      <c r="AN7794" s="22" t="s">
        <v>14953</v>
      </c>
      <c r="AO7794" s="22" t="s">
        <v>14943</v>
      </c>
      <c r="AP7794" s="90" t="s">
        <v>14948</v>
      </c>
      <c r="AQ7794" s="22" t="s">
        <v>14956</v>
      </c>
      <c r="AR7794" s="22" t="s">
        <v>783</v>
      </c>
      <c r="AS7794" s="56"/>
      <c r="AT7794" s="89">
        <v>42885.012499999997</v>
      </c>
      <c r="AU7794" s="22" t="s">
        <v>14960</v>
      </c>
      <c r="AV7794" s="22"/>
    </row>
    <row r="7795" spans="40:48" ht="12.75" customHeight="1" x14ac:dyDescent="0.3">
      <c r="AN7795" s="22" t="s">
        <v>14954</v>
      </c>
      <c r="AO7795" s="22" t="s">
        <v>14943</v>
      </c>
      <c r="AP7795" s="90" t="s">
        <v>14949</v>
      </c>
      <c r="AQ7795" s="22" t="s">
        <v>14956</v>
      </c>
      <c r="AR7795" s="22" t="s">
        <v>783</v>
      </c>
      <c r="AS7795" s="56"/>
      <c r="AT7795" s="89">
        <v>42885.012499999997</v>
      </c>
      <c r="AU7795" s="22" t="s">
        <v>14961</v>
      </c>
      <c r="AV7795" s="22"/>
    </row>
    <row r="7796" spans="40:48" ht="12.75" customHeight="1" x14ac:dyDescent="0.3">
      <c r="AN7796" s="22" t="s">
        <v>14955</v>
      </c>
      <c r="AO7796" s="22" t="s">
        <v>14943</v>
      </c>
      <c r="AP7796" s="90" t="s">
        <v>14946</v>
      </c>
      <c r="AQ7796" s="22" t="s">
        <v>14956</v>
      </c>
      <c r="AR7796" s="22" t="s">
        <v>783</v>
      </c>
      <c r="AS7796" s="56"/>
      <c r="AT7796" s="89">
        <v>42885.012499999997</v>
      </c>
      <c r="AU7796" s="22"/>
      <c r="AV7796" s="22"/>
    </row>
    <row r="7797" spans="40:48" ht="12.75" customHeight="1" x14ac:dyDescent="0.3">
      <c r="AN7797" s="22" t="s">
        <v>236</v>
      </c>
      <c r="AO7797" s="22"/>
      <c r="AP7797" s="90" t="s">
        <v>237</v>
      </c>
      <c r="AQ7797" s="22"/>
      <c r="AR7797" s="22"/>
      <c r="AS7797" s="56"/>
      <c r="AT7797" s="89"/>
      <c r="AU7797" s="22" t="s">
        <v>237</v>
      </c>
      <c r="AV7797" s="22"/>
    </row>
    <row r="7798" spans="40:48" ht="12.75" customHeight="1" x14ac:dyDescent="0.3">
      <c r="AN7798" s="11" t="s">
        <v>388</v>
      </c>
      <c r="AO7798" s="11" t="s">
        <v>388</v>
      </c>
      <c r="AP7798" s="11" t="s">
        <v>388</v>
      </c>
      <c r="AQ7798" s="11" t="s">
        <v>388</v>
      </c>
      <c r="AR7798" s="11" t="s">
        <v>388</v>
      </c>
      <c r="AS7798" s="11" t="s">
        <v>388</v>
      </c>
      <c r="AT7798" s="11" t="s">
        <v>388</v>
      </c>
      <c r="AU7798" s="11" t="s">
        <v>388</v>
      </c>
      <c r="AV7798" s="11" t="s">
        <v>388</v>
      </c>
    </row>
  </sheetData>
  <autoFilter ref="AN2:AW7804"/>
  <pageMargins left="0.25" right="0.25" top="0.75" bottom="0.75" header="0.3" footer="0.3"/>
  <pageSetup paperSize="9" scale="2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B1:U81"/>
  <sheetViews>
    <sheetView workbookViewId="0"/>
  </sheetViews>
  <sheetFormatPr baseColWidth="10" defaultColWidth="11.5546875" defaultRowHeight="12.75" customHeight="1" x14ac:dyDescent="0.3"/>
  <cols>
    <col min="1" max="1" width="5.6640625" style="11" customWidth="1"/>
    <col min="2" max="2" width="10.6640625" style="11" customWidth="1"/>
    <col min="3" max="3" width="5.6640625" style="11" customWidth="1"/>
    <col min="4" max="4" width="11.5546875" style="11"/>
    <col min="5" max="5" width="5.6640625" style="11" customWidth="1"/>
    <col min="6" max="6" width="11.5546875" style="11"/>
    <col min="7" max="7" width="5.6640625" style="11" customWidth="1"/>
    <col min="8" max="8" width="11.5546875" style="11"/>
    <col min="9" max="9" width="5.6640625" style="11" customWidth="1"/>
    <col min="10" max="10" width="11.5546875" style="11"/>
    <col min="11" max="11" width="5.6640625" style="11" customWidth="1"/>
    <col min="12" max="12" width="11.5546875" style="11"/>
    <col min="13" max="13" width="5.6640625" style="11" customWidth="1"/>
    <col min="14" max="14" width="9.33203125" style="11" bestFit="1" customWidth="1"/>
    <col min="15" max="15" width="5.6640625" style="11" customWidth="1"/>
    <col min="16" max="16" width="9.33203125" style="11" bestFit="1" customWidth="1"/>
    <col min="17" max="17" width="78.33203125" style="11" bestFit="1" customWidth="1"/>
    <col min="18" max="18" width="9.33203125" style="11" bestFit="1" customWidth="1"/>
    <col min="19" max="19" width="78.33203125" style="11" bestFit="1" customWidth="1"/>
    <col min="20" max="20" width="9.33203125" style="20" bestFit="1" customWidth="1"/>
    <col min="21" max="21" width="78.33203125" style="11" bestFit="1" customWidth="1"/>
    <col min="22" max="22" width="5.6640625" style="11" customWidth="1"/>
    <col min="23" max="16384" width="11.5546875" style="11"/>
  </cols>
  <sheetData>
    <row r="1" spans="2:21" ht="12.75" customHeight="1" thickBot="1" x14ac:dyDescent="0.35"/>
    <row r="2" spans="2:21" ht="12.75" customHeight="1" thickBot="1" x14ac:dyDescent="0.35">
      <c r="B2" s="25" t="s">
        <v>452</v>
      </c>
      <c r="D2" s="25" t="s">
        <v>73</v>
      </c>
      <c r="F2" s="25" t="s">
        <v>66</v>
      </c>
      <c r="H2" s="25" t="s">
        <v>64</v>
      </c>
      <c r="J2" s="25" t="s">
        <v>63</v>
      </c>
      <c r="L2" s="25" t="s">
        <v>62</v>
      </c>
      <c r="N2" s="25" t="s">
        <v>99</v>
      </c>
      <c r="P2" s="25" t="s">
        <v>100</v>
      </c>
      <c r="Q2" s="25" t="s">
        <v>106</v>
      </c>
      <c r="R2" s="25" t="s">
        <v>107</v>
      </c>
      <c r="S2" s="25" t="s">
        <v>108</v>
      </c>
      <c r="T2" s="25" t="s">
        <v>389</v>
      </c>
      <c r="U2" s="25" t="s">
        <v>390</v>
      </c>
    </row>
    <row r="3" spans="2:21" ht="12.75" customHeight="1" x14ac:dyDescent="0.3">
      <c r="B3" s="13" t="s">
        <v>113</v>
      </c>
      <c r="D3" s="13" t="s">
        <v>413</v>
      </c>
      <c r="F3" s="15" t="s">
        <v>435</v>
      </c>
      <c r="H3" s="13" t="s">
        <v>439</v>
      </c>
      <c r="J3" s="13" t="s">
        <v>109</v>
      </c>
      <c r="L3" s="13" t="s">
        <v>111</v>
      </c>
      <c r="N3" s="13"/>
      <c r="P3" s="13"/>
      <c r="Q3" s="14"/>
      <c r="R3" s="13"/>
      <c r="S3" s="14"/>
      <c r="T3" s="22"/>
      <c r="U3" s="14"/>
    </row>
    <row r="4" spans="2:21" ht="12.75" customHeight="1" x14ac:dyDescent="0.3">
      <c r="B4" s="15" t="s">
        <v>119</v>
      </c>
      <c r="D4" s="15" t="s">
        <v>415</v>
      </c>
      <c r="F4" s="13" t="s">
        <v>437</v>
      </c>
      <c r="H4" s="15" t="s">
        <v>441</v>
      </c>
      <c r="J4" s="15" t="s">
        <v>109</v>
      </c>
      <c r="L4" s="15" t="s">
        <v>117</v>
      </c>
      <c r="N4" s="13" t="s">
        <v>116</v>
      </c>
      <c r="P4" s="15"/>
      <c r="Q4" s="16"/>
      <c r="R4" s="15"/>
      <c r="S4" s="16"/>
      <c r="T4" s="23"/>
      <c r="U4" s="16"/>
    </row>
    <row r="5" spans="2:21" ht="12.75" customHeight="1" x14ac:dyDescent="0.3">
      <c r="B5" s="15" t="s">
        <v>127</v>
      </c>
      <c r="D5" s="15" t="s">
        <v>418</v>
      </c>
      <c r="F5" s="15" t="s">
        <v>236</v>
      </c>
      <c r="H5" s="15" t="s">
        <v>442</v>
      </c>
      <c r="J5" s="13" t="s">
        <v>123</v>
      </c>
      <c r="L5" s="15" t="s">
        <v>125</v>
      </c>
      <c r="N5" s="15" t="s">
        <v>121</v>
      </c>
      <c r="P5" s="15">
        <v>3000001</v>
      </c>
      <c r="Q5" s="16" t="s">
        <v>132</v>
      </c>
      <c r="R5" s="15">
        <v>5000276</v>
      </c>
      <c r="S5" s="16" t="s">
        <v>133</v>
      </c>
      <c r="T5" s="23">
        <v>1</v>
      </c>
      <c r="U5" s="16" t="s">
        <v>391</v>
      </c>
    </row>
    <row r="6" spans="2:21" ht="12.75" customHeight="1" x14ac:dyDescent="0.3">
      <c r="B6" s="15" t="s">
        <v>136</v>
      </c>
      <c r="D6" s="15" t="s">
        <v>419</v>
      </c>
      <c r="F6" s="11" t="s">
        <v>388</v>
      </c>
      <c r="H6" s="15" t="s">
        <v>443</v>
      </c>
      <c r="J6" s="15" t="s">
        <v>144</v>
      </c>
      <c r="L6" s="15" t="s">
        <v>134</v>
      </c>
      <c r="N6" s="15" t="s">
        <v>130</v>
      </c>
      <c r="P6" s="15">
        <v>3000001</v>
      </c>
      <c r="Q6" s="16" t="s">
        <v>132</v>
      </c>
      <c r="R6" s="15">
        <v>5001253</v>
      </c>
      <c r="S6" s="16" t="s">
        <v>138</v>
      </c>
      <c r="T6" s="23">
        <v>177</v>
      </c>
      <c r="U6" s="16" t="s">
        <v>392</v>
      </c>
    </row>
    <row r="7" spans="2:21" ht="12.75" customHeight="1" x14ac:dyDescent="0.3">
      <c r="B7" s="15" t="s">
        <v>141</v>
      </c>
      <c r="D7" s="11" t="s">
        <v>388</v>
      </c>
      <c r="H7" s="15" t="s">
        <v>14940</v>
      </c>
      <c r="J7" s="15" t="s">
        <v>162</v>
      </c>
      <c r="L7" s="15" t="s">
        <v>139</v>
      </c>
      <c r="N7" s="15" t="s">
        <v>203</v>
      </c>
      <c r="P7" s="15">
        <v>3000001</v>
      </c>
      <c r="Q7" s="16" t="s">
        <v>132</v>
      </c>
      <c r="R7" s="15">
        <v>5001254</v>
      </c>
      <c r="S7" s="16" t="s">
        <v>143</v>
      </c>
      <c r="T7" s="23">
        <v>177</v>
      </c>
      <c r="U7" s="16" t="s">
        <v>392</v>
      </c>
    </row>
    <row r="8" spans="2:21" ht="12.75" customHeight="1" x14ac:dyDescent="0.3">
      <c r="B8" s="15" t="s">
        <v>148</v>
      </c>
      <c r="H8" s="15" t="s">
        <v>14941</v>
      </c>
      <c r="J8" s="15" t="s">
        <v>174</v>
      </c>
      <c r="L8" s="15" t="s">
        <v>146</v>
      </c>
      <c r="N8" s="15" t="s">
        <v>277</v>
      </c>
      <c r="P8" s="15">
        <v>3000712</v>
      </c>
      <c r="Q8" s="16" t="s">
        <v>150</v>
      </c>
      <c r="R8" s="15">
        <v>5004099</v>
      </c>
      <c r="S8" s="16" t="s">
        <v>151</v>
      </c>
      <c r="T8" s="23">
        <v>87</v>
      </c>
      <c r="U8" s="16" t="s">
        <v>393</v>
      </c>
    </row>
    <row r="9" spans="2:21" ht="12.75" customHeight="1" x14ac:dyDescent="0.3">
      <c r="B9" s="15" t="s">
        <v>154</v>
      </c>
      <c r="H9" s="15" t="s">
        <v>236</v>
      </c>
      <c r="J9" s="15" t="s">
        <v>187</v>
      </c>
      <c r="L9" s="15" t="s">
        <v>152</v>
      </c>
      <c r="N9" s="15" t="s">
        <v>322</v>
      </c>
      <c r="P9" s="15">
        <v>3000712</v>
      </c>
      <c r="Q9" s="16" t="s">
        <v>150</v>
      </c>
      <c r="R9" s="15">
        <v>5005064</v>
      </c>
      <c r="S9" s="16" t="s">
        <v>156</v>
      </c>
      <c r="T9" s="23">
        <v>14</v>
      </c>
      <c r="U9" s="16" t="s">
        <v>394</v>
      </c>
    </row>
    <row r="10" spans="2:21" ht="12.75" customHeight="1" x14ac:dyDescent="0.3">
      <c r="B10" s="15" t="s">
        <v>159</v>
      </c>
      <c r="H10" s="11" t="s">
        <v>388</v>
      </c>
      <c r="J10" s="15" t="s">
        <v>205</v>
      </c>
      <c r="L10" s="15" t="s">
        <v>157</v>
      </c>
      <c r="N10" s="11" t="s">
        <v>388</v>
      </c>
      <c r="P10" s="15">
        <v>3000712</v>
      </c>
      <c r="Q10" s="16" t="s">
        <v>150</v>
      </c>
      <c r="R10" s="15">
        <v>5005229</v>
      </c>
      <c r="S10" s="16" t="s">
        <v>161</v>
      </c>
      <c r="T10" s="23">
        <v>56</v>
      </c>
      <c r="U10" s="16" t="s">
        <v>395</v>
      </c>
    </row>
    <row r="11" spans="2:21" ht="12.75" customHeight="1" x14ac:dyDescent="0.3">
      <c r="B11" s="15" t="s">
        <v>166</v>
      </c>
      <c r="J11" s="15" t="s">
        <v>212</v>
      </c>
      <c r="L11" s="15" t="s">
        <v>164</v>
      </c>
      <c r="P11" s="15">
        <v>3000712</v>
      </c>
      <c r="Q11" s="16" t="s">
        <v>150</v>
      </c>
      <c r="R11" s="15">
        <v>5005230</v>
      </c>
      <c r="S11" s="16" t="s">
        <v>168</v>
      </c>
      <c r="T11" s="23">
        <v>87</v>
      </c>
      <c r="U11" s="16" t="s">
        <v>393</v>
      </c>
    </row>
    <row r="12" spans="2:21" ht="12.75" customHeight="1" x14ac:dyDescent="0.3">
      <c r="B12" s="15" t="s">
        <v>171</v>
      </c>
      <c r="J12" s="11" t="s">
        <v>388</v>
      </c>
      <c r="L12" s="15" t="s">
        <v>169</v>
      </c>
      <c r="P12" s="15">
        <v>3000712</v>
      </c>
      <c r="Q12" s="16" t="s">
        <v>150</v>
      </c>
      <c r="R12" s="15">
        <v>5005231</v>
      </c>
      <c r="S12" s="16" t="s">
        <v>173</v>
      </c>
      <c r="T12" s="23">
        <v>87</v>
      </c>
      <c r="U12" s="16" t="s">
        <v>393</v>
      </c>
    </row>
    <row r="13" spans="2:21" ht="12.75" customHeight="1" x14ac:dyDescent="0.3">
      <c r="B13" s="15" t="s">
        <v>178</v>
      </c>
      <c r="L13" s="15" t="s">
        <v>176</v>
      </c>
      <c r="P13" s="15">
        <v>3000713</v>
      </c>
      <c r="Q13" s="16" t="s">
        <v>180</v>
      </c>
      <c r="R13" s="15">
        <v>5004102</v>
      </c>
      <c r="S13" s="16" t="s">
        <v>181</v>
      </c>
      <c r="T13" s="23">
        <v>87</v>
      </c>
      <c r="U13" s="16" t="s">
        <v>393</v>
      </c>
    </row>
    <row r="14" spans="2:21" ht="12.75" customHeight="1" x14ac:dyDescent="0.3">
      <c r="B14" s="15" t="s">
        <v>184</v>
      </c>
      <c r="L14" s="15" t="s">
        <v>182</v>
      </c>
      <c r="P14" s="15">
        <v>3000713</v>
      </c>
      <c r="Q14" s="16" t="s">
        <v>180</v>
      </c>
      <c r="R14" s="11">
        <v>5004103</v>
      </c>
      <c r="S14" s="16" t="s">
        <v>186</v>
      </c>
      <c r="T14" s="20">
        <v>87</v>
      </c>
      <c r="U14" s="16" t="s">
        <v>393</v>
      </c>
    </row>
    <row r="15" spans="2:21" ht="12.75" customHeight="1" x14ac:dyDescent="0.3">
      <c r="B15" s="15" t="s">
        <v>191</v>
      </c>
      <c r="L15" s="15" t="s">
        <v>189</v>
      </c>
      <c r="P15" s="15">
        <v>3000713</v>
      </c>
      <c r="Q15" s="16" t="s">
        <v>180</v>
      </c>
      <c r="R15" s="11">
        <v>5005232</v>
      </c>
      <c r="S15" s="16" t="s">
        <v>193</v>
      </c>
      <c r="T15" s="20">
        <v>87</v>
      </c>
      <c r="U15" s="16" t="s">
        <v>393</v>
      </c>
    </row>
    <row r="16" spans="2:21" ht="12.75" customHeight="1" x14ac:dyDescent="0.3">
      <c r="B16" s="15" t="s">
        <v>196</v>
      </c>
      <c r="L16" s="15" t="s">
        <v>194</v>
      </c>
      <c r="P16" s="15">
        <v>3000713</v>
      </c>
      <c r="Q16" s="16" t="s">
        <v>180</v>
      </c>
      <c r="R16" s="11">
        <v>5005233</v>
      </c>
      <c r="S16" s="16" t="s">
        <v>198</v>
      </c>
      <c r="T16" s="20">
        <v>87</v>
      </c>
      <c r="U16" s="16" t="s">
        <v>393</v>
      </c>
    </row>
    <row r="17" spans="2:21" ht="12.75" customHeight="1" x14ac:dyDescent="0.3">
      <c r="B17" s="15" t="s">
        <v>201</v>
      </c>
      <c r="L17" s="15" t="s">
        <v>199</v>
      </c>
      <c r="P17" s="15">
        <v>3000001</v>
      </c>
      <c r="Q17" s="16" t="s">
        <v>132</v>
      </c>
      <c r="R17" s="15">
        <v>5000276</v>
      </c>
      <c r="S17" s="16" t="s">
        <v>133</v>
      </c>
      <c r="T17" s="23">
        <v>1</v>
      </c>
      <c r="U17" s="16" t="s">
        <v>391</v>
      </c>
    </row>
    <row r="18" spans="2:21" ht="12.75" customHeight="1" x14ac:dyDescent="0.3">
      <c r="B18" s="15" t="s">
        <v>209</v>
      </c>
      <c r="L18" s="15" t="s">
        <v>207</v>
      </c>
      <c r="P18" s="15">
        <v>3000001</v>
      </c>
      <c r="Q18" s="16" t="s">
        <v>132</v>
      </c>
      <c r="R18" s="15">
        <v>5003032</v>
      </c>
      <c r="S18" s="16" t="s">
        <v>211</v>
      </c>
      <c r="T18" s="23">
        <v>60</v>
      </c>
      <c r="U18" s="16" t="s">
        <v>396</v>
      </c>
    </row>
    <row r="19" spans="2:21" ht="12.75" customHeight="1" x14ac:dyDescent="0.3">
      <c r="B19" s="15" t="s">
        <v>216</v>
      </c>
      <c r="L19" s="15" t="s">
        <v>214</v>
      </c>
      <c r="P19" s="15">
        <v>3000001</v>
      </c>
      <c r="Q19" s="16" t="s">
        <v>132</v>
      </c>
      <c r="R19" s="11">
        <v>5003461</v>
      </c>
      <c r="S19" s="17" t="s">
        <v>219</v>
      </c>
      <c r="T19" s="20">
        <v>88</v>
      </c>
      <c r="U19" s="17" t="s">
        <v>397</v>
      </c>
    </row>
    <row r="20" spans="2:21" ht="12.75" customHeight="1" x14ac:dyDescent="0.3">
      <c r="B20" s="15" t="s">
        <v>222</v>
      </c>
      <c r="L20" s="15" t="s">
        <v>220</v>
      </c>
      <c r="P20" s="15">
        <v>3000001</v>
      </c>
      <c r="Q20" s="16" t="s">
        <v>132</v>
      </c>
      <c r="R20" s="15">
        <v>5004133</v>
      </c>
      <c r="S20" s="16" t="s">
        <v>224</v>
      </c>
      <c r="T20" s="23">
        <v>36</v>
      </c>
      <c r="U20" s="16" t="s">
        <v>398</v>
      </c>
    </row>
    <row r="21" spans="2:21" ht="12.75" customHeight="1" x14ac:dyDescent="0.3">
      <c r="B21" s="15" t="s">
        <v>227</v>
      </c>
      <c r="L21" s="15" t="s">
        <v>225</v>
      </c>
      <c r="P21" s="15">
        <v>3000223</v>
      </c>
      <c r="Q21" s="16" t="s">
        <v>229</v>
      </c>
      <c r="R21" s="15">
        <v>5001707</v>
      </c>
      <c r="S21" s="16" t="s">
        <v>230</v>
      </c>
      <c r="T21" s="23">
        <v>36</v>
      </c>
      <c r="U21" s="16" t="s">
        <v>398</v>
      </c>
    </row>
    <row r="22" spans="2:21" ht="12.75" customHeight="1" x14ac:dyDescent="0.3">
      <c r="B22" s="15" t="s">
        <v>233</v>
      </c>
      <c r="L22" s="15" t="s">
        <v>231</v>
      </c>
      <c r="P22" s="15">
        <v>3000223</v>
      </c>
      <c r="Q22" s="16" t="s">
        <v>229</v>
      </c>
      <c r="R22" s="15">
        <v>5001708</v>
      </c>
      <c r="S22" s="16" t="s">
        <v>235</v>
      </c>
      <c r="T22" s="23">
        <v>43</v>
      </c>
      <c r="U22" s="16" t="s">
        <v>399</v>
      </c>
    </row>
    <row r="23" spans="2:21" ht="12.75" customHeight="1" x14ac:dyDescent="0.3">
      <c r="B23" s="15" t="s">
        <v>238</v>
      </c>
      <c r="L23" s="11" t="s">
        <v>388</v>
      </c>
      <c r="P23" s="15">
        <v>3000223</v>
      </c>
      <c r="Q23" s="16" t="s">
        <v>229</v>
      </c>
      <c r="R23" s="15">
        <v>5003448</v>
      </c>
      <c r="S23" s="16" t="s">
        <v>240</v>
      </c>
      <c r="T23" s="23">
        <v>86</v>
      </c>
      <c r="U23" s="16" t="s">
        <v>400</v>
      </c>
    </row>
    <row r="24" spans="2:21" ht="12.75" customHeight="1" x14ac:dyDescent="0.3">
      <c r="B24" s="15" t="s">
        <v>241</v>
      </c>
      <c r="P24" s="15">
        <v>3000223</v>
      </c>
      <c r="Q24" s="16" t="s">
        <v>229</v>
      </c>
      <c r="R24" s="15">
        <v>5003451</v>
      </c>
      <c r="S24" s="16" t="s">
        <v>243</v>
      </c>
      <c r="T24" s="23">
        <v>86</v>
      </c>
      <c r="U24" s="16" t="s">
        <v>400</v>
      </c>
    </row>
    <row r="25" spans="2:21" ht="12.75" customHeight="1" x14ac:dyDescent="0.3">
      <c r="B25" s="15" t="s">
        <v>244</v>
      </c>
      <c r="P25" s="15">
        <v>3000223</v>
      </c>
      <c r="Q25" s="16" t="s">
        <v>229</v>
      </c>
      <c r="R25" s="15">
        <v>5003452</v>
      </c>
      <c r="S25" s="16" t="s">
        <v>246</v>
      </c>
      <c r="T25" s="23">
        <v>86</v>
      </c>
      <c r="U25" s="16" t="s">
        <v>400</v>
      </c>
    </row>
    <row r="26" spans="2:21" ht="12.75" customHeight="1" x14ac:dyDescent="0.3">
      <c r="B26" s="15" t="s">
        <v>247</v>
      </c>
      <c r="P26" s="15">
        <v>3000223</v>
      </c>
      <c r="Q26" s="16" t="s">
        <v>229</v>
      </c>
      <c r="R26" s="15">
        <v>5004134</v>
      </c>
      <c r="S26" s="16" t="s">
        <v>249</v>
      </c>
      <c r="T26" s="23">
        <v>86</v>
      </c>
      <c r="U26" s="16" t="s">
        <v>400</v>
      </c>
    </row>
    <row r="27" spans="2:21" ht="12.75" customHeight="1" x14ac:dyDescent="0.3">
      <c r="B27" s="15" t="s">
        <v>250</v>
      </c>
      <c r="P27" s="15">
        <v>3000223</v>
      </c>
      <c r="Q27" s="16" t="s">
        <v>229</v>
      </c>
      <c r="R27" s="15">
        <v>5004135</v>
      </c>
      <c r="S27" s="16" t="s">
        <v>252</v>
      </c>
      <c r="T27" s="23">
        <v>86</v>
      </c>
      <c r="U27" s="16" t="s">
        <v>400</v>
      </c>
    </row>
    <row r="28" spans="2:21" ht="12.75" customHeight="1" x14ac:dyDescent="0.3">
      <c r="B28" s="15" t="s">
        <v>253</v>
      </c>
      <c r="P28" s="15">
        <v>3000483</v>
      </c>
      <c r="Q28" s="16" t="s">
        <v>255</v>
      </c>
      <c r="R28" s="15">
        <v>5003443</v>
      </c>
      <c r="S28" s="16" t="s">
        <v>256</v>
      </c>
      <c r="T28" s="23">
        <v>86</v>
      </c>
      <c r="U28" s="16" t="s">
        <v>400</v>
      </c>
    </row>
    <row r="29" spans="2:21" ht="12.75" customHeight="1" x14ac:dyDescent="0.3">
      <c r="B29" s="15" t="s">
        <v>257</v>
      </c>
      <c r="P29" s="15">
        <v>3000483</v>
      </c>
      <c r="Q29" s="16" t="s">
        <v>255</v>
      </c>
      <c r="R29" s="15">
        <v>5003446</v>
      </c>
      <c r="S29" s="16" t="s">
        <v>259</v>
      </c>
      <c r="T29" s="23">
        <v>86</v>
      </c>
      <c r="U29" s="16" t="s">
        <v>400</v>
      </c>
    </row>
    <row r="30" spans="2:21" ht="12.75" customHeight="1" x14ac:dyDescent="0.3">
      <c r="B30" s="15" t="s">
        <v>260</v>
      </c>
      <c r="P30" s="15">
        <v>3000483</v>
      </c>
      <c r="Q30" s="16" t="s">
        <v>255</v>
      </c>
      <c r="R30" s="15">
        <v>5003455</v>
      </c>
      <c r="S30" s="16" t="s">
        <v>262</v>
      </c>
      <c r="T30" s="23">
        <v>86</v>
      </c>
      <c r="U30" s="16" t="s">
        <v>400</v>
      </c>
    </row>
    <row r="31" spans="2:21" ht="12.75" customHeight="1" x14ac:dyDescent="0.3">
      <c r="B31" s="15" t="s">
        <v>263</v>
      </c>
      <c r="P31" s="15">
        <v>3000483</v>
      </c>
      <c r="Q31" s="16" t="s">
        <v>255</v>
      </c>
      <c r="R31" s="15">
        <v>5004136</v>
      </c>
      <c r="S31" s="16" t="s">
        <v>265</v>
      </c>
      <c r="T31" s="23">
        <v>86</v>
      </c>
      <c r="U31" s="16" t="s">
        <v>400</v>
      </c>
    </row>
    <row r="32" spans="2:21" ht="12.75" customHeight="1" x14ac:dyDescent="0.3">
      <c r="B32" s="15" t="s">
        <v>266</v>
      </c>
      <c r="P32" s="15">
        <v>3000483</v>
      </c>
      <c r="Q32" s="16" t="s">
        <v>255</v>
      </c>
      <c r="R32" s="15">
        <v>5004137</v>
      </c>
      <c r="S32" s="16" t="s">
        <v>268</v>
      </c>
      <c r="T32" s="23">
        <v>86</v>
      </c>
      <c r="U32" s="16" t="s">
        <v>400</v>
      </c>
    </row>
    <row r="33" spans="2:21" ht="12.75" customHeight="1" x14ac:dyDescent="0.3">
      <c r="B33" s="15" t="s">
        <v>269</v>
      </c>
      <c r="P33" s="15">
        <v>3000483</v>
      </c>
      <c r="Q33" s="16" t="s">
        <v>255</v>
      </c>
      <c r="R33" s="15">
        <v>5004138</v>
      </c>
      <c r="S33" s="16" t="s">
        <v>271</v>
      </c>
      <c r="T33" s="23">
        <v>86</v>
      </c>
      <c r="U33" s="16" t="s">
        <v>400</v>
      </c>
    </row>
    <row r="34" spans="2:21" ht="12.75" customHeight="1" x14ac:dyDescent="0.3">
      <c r="B34" s="15" t="s">
        <v>272</v>
      </c>
      <c r="P34" s="15">
        <v>3000483</v>
      </c>
      <c r="Q34" s="16" t="s">
        <v>255</v>
      </c>
      <c r="R34" s="15">
        <v>5004949</v>
      </c>
      <c r="S34" s="16" t="s">
        <v>274</v>
      </c>
      <c r="T34" s="23">
        <v>86</v>
      </c>
      <c r="U34" s="16" t="s">
        <v>400</v>
      </c>
    </row>
    <row r="35" spans="2:21" ht="12.75" customHeight="1" x14ac:dyDescent="0.3">
      <c r="B35" s="15" t="s">
        <v>275</v>
      </c>
      <c r="P35" s="15">
        <v>3000001</v>
      </c>
      <c r="Q35" s="16" t="s">
        <v>132</v>
      </c>
      <c r="R35" s="15">
        <v>5000276</v>
      </c>
      <c r="S35" s="16" t="s">
        <v>133</v>
      </c>
      <c r="T35" s="23">
        <v>1</v>
      </c>
      <c r="U35" s="16" t="s">
        <v>391</v>
      </c>
    </row>
    <row r="36" spans="2:21" ht="12.75" customHeight="1" x14ac:dyDescent="0.3">
      <c r="B36" s="15" t="s">
        <v>279</v>
      </c>
      <c r="P36" s="15">
        <v>3000001</v>
      </c>
      <c r="Q36" s="16" t="s">
        <v>132</v>
      </c>
      <c r="R36" s="15">
        <v>5003032</v>
      </c>
      <c r="S36" s="16" t="s">
        <v>211</v>
      </c>
      <c r="T36" s="23">
        <v>60</v>
      </c>
      <c r="U36" s="16" t="s">
        <v>396</v>
      </c>
    </row>
    <row r="37" spans="2:21" ht="12.75" customHeight="1" x14ac:dyDescent="0.3">
      <c r="B37" s="15" t="s">
        <v>281</v>
      </c>
      <c r="P37" s="15">
        <v>3000001</v>
      </c>
      <c r="Q37" s="16" t="s">
        <v>132</v>
      </c>
      <c r="R37" s="15">
        <v>5003461</v>
      </c>
      <c r="S37" s="16" t="s">
        <v>219</v>
      </c>
      <c r="T37" s="23">
        <v>88</v>
      </c>
      <c r="U37" s="16" t="s">
        <v>397</v>
      </c>
    </row>
    <row r="38" spans="2:21" ht="12.75" customHeight="1" x14ac:dyDescent="0.3">
      <c r="B38" s="15" t="s">
        <v>283</v>
      </c>
      <c r="P38" s="15">
        <v>3000589</v>
      </c>
      <c r="Q38" s="16" t="s">
        <v>285</v>
      </c>
      <c r="R38" s="15">
        <v>5004356</v>
      </c>
      <c r="S38" s="16" t="s">
        <v>286</v>
      </c>
      <c r="T38" s="23">
        <v>86</v>
      </c>
      <c r="U38" s="16" t="s">
        <v>400</v>
      </c>
    </row>
    <row r="39" spans="2:21" ht="12.75" customHeight="1" x14ac:dyDescent="0.3">
      <c r="B39" s="15" t="s">
        <v>287</v>
      </c>
      <c r="P39" s="15">
        <v>3000589</v>
      </c>
      <c r="Q39" s="16" t="s">
        <v>285</v>
      </c>
      <c r="R39" s="15">
        <v>5004358</v>
      </c>
      <c r="S39" s="16" t="s">
        <v>289</v>
      </c>
      <c r="T39" s="23">
        <v>86</v>
      </c>
      <c r="U39" s="16" t="s">
        <v>400</v>
      </c>
    </row>
    <row r="40" spans="2:21" ht="12.75" customHeight="1" x14ac:dyDescent="0.3">
      <c r="B40" s="15" t="s">
        <v>290</v>
      </c>
      <c r="P40" s="15">
        <v>3000589</v>
      </c>
      <c r="Q40" s="16" t="s">
        <v>285</v>
      </c>
      <c r="R40" s="15">
        <v>5004951</v>
      </c>
      <c r="S40" s="16" t="s">
        <v>292</v>
      </c>
      <c r="T40" s="23">
        <v>86</v>
      </c>
      <c r="U40" s="16" t="s">
        <v>400</v>
      </c>
    </row>
    <row r="41" spans="2:21" ht="12.75" customHeight="1" x14ac:dyDescent="0.3">
      <c r="B41" s="15" t="s">
        <v>293</v>
      </c>
      <c r="P41" s="15">
        <v>3000589</v>
      </c>
      <c r="Q41" s="16" t="s">
        <v>285</v>
      </c>
      <c r="R41" s="15">
        <v>5004952</v>
      </c>
      <c r="S41" s="16" t="s">
        <v>295</v>
      </c>
      <c r="T41" s="23">
        <v>86</v>
      </c>
      <c r="U41" s="16" t="s">
        <v>400</v>
      </c>
    </row>
    <row r="42" spans="2:21" ht="12.75" customHeight="1" x14ac:dyDescent="0.3">
      <c r="B42" s="15" t="s">
        <v>296</v>
      </c>
      <c r="P42" s="15">
        <v>3000589</v>
      </c>
      <c r="Q42" s="16" t="s">
        <v>285</v>
      </c>
      <c r="R42" s="15">
        <v>5004953</v>
      </c>
      <c r="S42" s="16" t="s">
        <v>298</v>
      </c>
      <c r="T42" s="23">
        <v>86</v>
      </c>
      <c r="U42" s="16" t="s">
        <v>400</v>
      </c>
    </row>
    <row r="43" spans="2:21" ht="12.75" customHeight="1" x14ac:dyDescent="0.3">
      <c r="B43" s="15" t="s">
        <v>299</v>
      </c>
      <c r="P43" s="15">
        <v>3000589</v>
      </c>
      <c r="Q43" s="16" t="s">
        <v>285</v>
      </c>
      <c r="R43" s="15">
        <v>5004954</v>
      </c>
      <c r="S43" s="16" t="s">
        <v>301</v>
      </c>
      <c r="T43" s="23">
        <v>86</v>
      </c>
      <c r="U43" s="16" t="s">
        <v>400</v>
      </c>
    </row>
    <row r="44" spans="2:21" ht="12.75" customHeight="1" x14ac:dyDescent="0.3">
      <c r="B44" s="15" t="s">
        <v>302</v>
      </c>
      <c r="P44" s="15">
        <v>3000589</v>
      </c>
      <c r="Q44" s="16" t="s">
        <v>285</v>
      </c>
      <c r="R44" s="15">
        <v>5005955</v>
      </c>
      <c r="S44" s="16" t="s">
        <v>303</v>
      </c>
      <c r="T44" s="23">
        <v>86</v>
      </c>
      <c r="U44" s="16" t="s">
        <v>400</v>
      </c>
    </row>
    <row r="45" spans="2:21" ht="12.75" customHeight="1" x14ac:dyDescent="0.3">
      <c r="B45" s="15" t="s">
        <v>304</v>
      </c>
      <c r="P45" s="15">
        <v>3000589</v>
      </c>
      <c r="Q45" s="16" t="s">
        <v>285</v>
      </c>
      <c r="R45" s="15">
        <v>5005917</v>
      </c>
      <c r="S45" s="16" t="s">
        <v>305</v>
      </c>
      <c r="T45" s="23">
        <v>86</v>
      </c>
      <c r="U45" s="16" t="s">
        <v>400</v>
      </c>
    </row>
    <row r="46" spans="2:21" ht="12.75" customHeight="1" x14ac:dyDescent="0.3">
      <c r="B46" s="15" t="s">
        <v>306</v>
      </c>
      <c r="P46" s="15">
        <v>3000589</v>
      </c>
      <c r="Q46" s="16" t="s">
        <v>285</v>
      </c>
      <c r="R46" s="15">
        <v>5005918</v>
      </c>
      <c r="S46" s="16" t="s">
        <v>307</v>
      </c>
      <c r="T46" s="23">
        <v>86</v>
      </c>
      <c r="U46" s="16" t="s">
        <v>400</v>
      </c>
    </row>
    <row r="47" spans="2:21" ht="12.75" customHeight="1" x14ac:dyDescent="0.3">
      <c r="B47" s="15" t="s">
        <v>308</v>
      </c>
      <c r="P47" s="15">
        <v>3000636</v>
      </c>
      <c r="Q47" s="16" t="s">
        <v>309</v>
      </c>
      <c r="R47" s="15">
        <v>5004956</v>
      </c>
      <c r="S47" s="16" t="s">
        <v>310</v>
      </c>
      <c r="T47" s="23">
        <v>86</v>
      </c>
      <c r="U47" s="16" t="s">
        <v>400</v>
      </c>
    </row>
    <row r="48" spans="2:21" ht="12.75" customHeight="1" x14ac:dyDescent="0.3">
      <c r="B48" s="15" t="s">
        <v>311</v>
      </c>
      <c r="P48" s="15">
        <v>3000636</v>
      </c>
      <c r="Q48" s="16" t="s">
        <v>309</v>
      </c>
      <c r="R48" s="15">
        <v>5004957</v>
      </c>
      <c r="S48" s="16" t="s">
        <v>313</v>
      </c>
      <c r="T48" s="23">
        <v>86</v>
      </c>
      <c r="U48" s="16" t="s">
        <v>400</v>
      </c>
    </row>
    <row r="49" spans="2:21" ht="12.75" customHeight="1" x14ac:dyDescent="0.3">
      <c r="B49" s="15" t="s">
        <v>314</v>
      </c>
      <c r="P49" s="15">
        <v>3000636</v>
      </c>
      <c r="Q49" s="16" t="s">
        <v>309</v>
      </c>
      <c r="R49" s="15">
        <v>5005919</v>
      </c>
      <c r="S49" s="16" t="s">
        <v>316</v>
      </c>
      <c r="T49" s="23">
        <v>86</v>
      </c>
      <c r="U49" s="16" t="s">
        <v>400</v>
      </c>
    </row>
    <row r="50" spans="2:21" ht="12.75" customHeight="1" x14ac:dyDescent="0.3">
      <c r="B50" s="15" t="s">
        <v>317</v>
      </c>
      <c r="P50" s="15">
        <v>3000636</v>
      </c>
      <c r="Q50" s="16" t="s">
        <v>309</v>
      </c>
      <c r="R50" s="15">
        <v>5005920</v>
      </c>
      <c r="S50" s="16" t="s">
        <v>319</v>
      </c>
      <c r="T50" s="23">
        <v>86</v>
      </c>
      <c r="U50" s="16" t="s">
        <v>400</v>
      </c>
    </row>
    <row r="51" spans="2:21" ht="12.75" customHeight="1" x14ac:dyDescent="0.3">
      <c r="B51" s="15" t="s">
        <v>320</v>
      </c>
      <c r="P51" s="15">
        <v>3000805</v>
      </c>
      <c r="Q51" s="16" t="s">
        <v>403</v>
      </c>
      <c r="R51" s="15">
        <v>5005921</v>
      </c>
      <c r="S51" s="16" t="s">
        <v>401</v>
      </c>
      <c r="T51" s="23">
        <v>86</v>
      </c>
      <c r="U51" s="16" t="s">
        <v>400</v>
      </c>
    </row>
    <row r="52" spans="2:21" ht="12.75" customHeight="1" x14ac:dyDescent="0.3">
      <c r="B52" s="15" t="s">
        <v>324</v>
      </c>
      <c r="P52" s="15">
        <v>3000805</v>
      </c>
      <c r="Q52" s="16" t="s">
        <v>403</v>
      </c>
      <c r="R52" s="15">
        <v>5005922</v>
      </c>
      <c r="S52" s="16" t="s">
        <v>402</v>
      </c>
      <c r="T52" s="23">
        <v>86</v>
      </c>
      <c r="U52" s="16" t="s">
        <v>400</v>
      </c>
    </row>
    <row r="53" spans="2:21" ht="12.75" customHeight="1" x14ac:dyDescent="0.3">
      <c r="B53" s="15" t="s">
        <v>326</v>
      </c>
      <c r="P53" s="15">
        <v>3000001</v>
      </c>
      <c r="Q53" s="16" t="s">
        <v>132</v>
      </c>
      <c r="R53" s="15">
        <v>5000276</v>
      </c>
      <c r="S53" s="16" t="s">
        <v>133</v>
      </c>
      <c r="T53" s="23">
        <v>1</v>
      </c>
      <c r="U53" s="16" t="s">
        <v>391</v>
      </c>
    </row>
    <row r="54" spans="2:21" ht="12.75" customHeight="1" x14ac:dyDescent="0.3">
      <c r="B54" s="15" t="s">
        <v>328</v>
      </c>
      <c r="P54" s="15">
        <v>3000001</v>
      </c>
      <c r="Q54" s="16" t="s">
        <v>132</v>
      </c>
      <c r="R54" s="15">
        <v>5003032</v>
      </c>
      <c r="S54" s="16" t="s">
        <v>211</v>
      </c>
      <c r="T54" s="23">
        <v>60</v>
      </c>
      <c r="U54" s="16" t="s">
        <v>396</v>
      </c>
    </row>
    <row r="55" spans="2:21" ht="12.75" customHeight="1" x14ac:dyDescent="0.3">
      <c r="B55" s="15" t="s">
        <v>332</v>
      </c>
      <c r="P55" s="15">
        <v>3000001</v>
      </c>
      <c r="Q55" s="16" t="s">
        <v>132</v>
      </c>
      <c r="R55" s="15">
        <v>5003461</v>
      </c>
      <c r="S55" s="16" t="s">
        <v>219</v>
      </c>
      <c r="T55" s="23">
        <v>88</v>
      </c>
      <c r="U55" s="16" t="s">
        <v>397</v>
      </c>
    </row>
    <row r="56" spans="2:21" ht="12.75" customHeight="1" x14ac:dyDescent="0.3">
      <c r="B56" s="15" t="s">
        <v>14942</v>
      </c>
      <c r="P56" s="15">
        <v>3000775</v>
      </c>
      <c r="Q56" s="16" t="s">
        <v>330</v>
      </c>
      <c r="R56" s="15">
        <v>5005796</v>
      </c>
      <c r="S56" s="16" t="s">
        <v>331</v>
      </c>
      <c r="T56" s="23">
        <v>86</v>
      </c>
      <c r="U56" s="16" t="s">
        <v>400</v>
      </c>
    </row>
    <row r="57" spans="2:21" ht="12.75" customHeight="1" x14ac:dyDescent="0.3">
      <c r="B57" s="15" t="s">
        <v>338</v>
      </c>
      <c r="P57" s="15">
        <v>3000775</v>
      </c>
      <c r="Q57" s="16" t="s">
        <v>330</v>
      </c>
      <c r="R57" s="15">
        <v>5005797</v>
      </c>
      <c r="S57" s="16" t="s">
        <v>334</v>
      </c>
      <c r="T57" s="23">
        <v>86</v>
      </c>
      <c r="U57" s="16" t="s">
        <v>400</v>
      </c>
    </row>
    <row r="58" spans="2:21" ht="12.75" customHeight="1" x14ac:dyDescent="0.3">
      <c r="B58" s="15" t="s">
        <v>341</v>
      </c>
      <c r="P58" s="15">
        <v>300776</v>
      </c>
      <c r="Q58" s="16" t="s">
        <v>336</v>
      </c>
      <c r="R58" s="15">
        <v>5005798</v>
      </c>
      <c r="S58" s="16" t="s">
        <v>337</v>
      </c>
      <c r="T58" s="23">
        <v>86</v>
      </c>
      <c r="U58" s="16" t="s">
        <v>400</v>
      </c>
    </row>
    <row r="59" spans="2:21" ht="12.75" customHeight="1" x14ac:dyDescent="0.3">
      <c r="B59" s="15" t="s">
        <v>344</v>
      </c>
      <c r="P59" s="15">
        <v>300776</v>
      </c>
      <c r="Q59" s="16" t="s">
        <v>336</v>
      </c>
      <c r="R59" s="15">
        <v>5005799</v>
      </c>
      <c r="S59" s="16" t="s">
        <v>340</v>
      </c>
      <c r="T59" s="23">
        <v>86</v>
      </c>
      <c r="U59" s="16" t="s">
        <v>400</v>
      </c>
    </row>
    <row r="60" spans="2:21" ht="12.75" customHeight="1" x14ac:dyDescent="0.3">
      <c r="B60" s="15" t="s">
        <v>347</v>
      </c>
      <c r="P60" s="15">
        <v>300776</v>
      </c>
      <c r="Q60" s="16" t="s">
        <v>336</v>
      </c>
      <c r="R60" s="15">
        <v>5005800</v>
      </c>
      <c r="S60" s="16" t="s">
        <v>343</v>
      </c>
      <c r="T60" s="23">
        <v>86</v>
      </c>
      <c r="U60" s="16" t="s">
        <v>400</v>
      </c>
    </row>
    <row r="61" spans="2:21" ht="12.75" customHeight="1" x14ac:dyDescent="0.3">
      <c r="B61" s="15" t="s">
        <v>350</v>
      </c>
      <c r="P61" s="15">
        <v>300776</v>
      </c>
      <c r="Q61" s="16" t="s">
        <v>336</v>
      </c>
      <c r="R61" s="15">
        <v>5005801</v>
      </c>
      <c r="S61" s="16" t="s">
        <v>346</v>
      </c>
      <c r="T61" s="23">
        <v>86</v>
      </c>
      <c r="U61" s="16" t="s">
        <v>400</v>
      </c>
    </row>
    <row r="62" spans="2:21" ht="12.75" customHeight="1" x14ac:dyDescent="0.3">
      <c r="B62" s="15" t="s">
        <v>352</v>
      </c>
      <c r="P62" s="15">
        <v>300776</v>
      </c>
      <c r="Q62" s="16" t="s">
        <v>336</v>
      </c>
      <c r="R62" s="15">
        <v>5005802</v>
      </c>
      <c r="S62" s="16" t="s">
        <v>349</v>
      </c>
      <c r="T62" s="23">
        <v>86</v>
      </c>
      <c r="U62" s="16" t="s">
        <v>400</v>
      </c>
    </row>
    <row r="63" spans="2:21" ht="12.75" customHeight="1" x14ac:dyDescent="0.3">
      <c r="B63" s="15" t="s">
        <v>354</v>
      </c>
      <c r="P63" s="11" t="s">
        <v>388</v>
      </c>
      <c r="Q63" s="11" t="s">
        <v>388</v>
      </c>
      <c r="R63" s="11" t="s">
        <v>388</v>
      </c>
      <c r="S63" s="11" t="s">
        <v>388</v>
      </c>
      <c r="T63" s="20" t="s">
        <v>388</v>
      </c>
      <c r="U63" s="11" t="s">
        <v>388</v>
      </c>
    </row>
    <row r="64" spans="2:21" ht="12.75" customHeight="1" x14ac:dyDescent="0.3">
      <c r="B64" s="15" t="s">
        <v>356</v>
      </c>
    </row>
    <row r="65" spans="2:2" ht="12.75" customHeight="1" x14ac:dyDescent="0.3">
      <c r="B65" s="15" t="s">
        <v>358</v>
      </c>
    </row>
    <row r="66" spans="2:2" ht="12.75" customHeight="1" x14ac:dyDescent="0.3">
      <c r="B66" s="15" t="s">
        <v>360</v>
      </c>
    </row>
    <row r="67" spans="2:2" ht="12.75" customHeight="1" x14ac:dyDescent="0.3">
      <c r="B67" s="15" t="s">
        <v>362</v>
      </c>
    </row>
    <row r="68" spans="2:2" ht="12.75" customHeight="1" x14ac:dyDescent="0.3">
      <c r="B68" s="15" t="s">
        <v>364</v>
      </c>
    </row>
    <row r="69" spans="2:2" ht="12.75" customHeight="1" x14ac:dyDescent="0.3">
      <c r="B69" s="15" t="s">
        <v>366</v>
      </c>
    </row>
    <row r="70" spans="2:2" ht="12.75" customHeight="1" x14ac:dyDescent="0.3">
      <c r="B70" s="15" t="s">
        <v>65</v>
      </c>
    </row>
    <row r="71" spans="2:2" ht="12.75" customHeight="1" x14ac:dyDescent="0.3">
      <c r="B71" s="15" t="s">
        <v>369</v>
      </c>
    </row>
    <row r="72" spans="2:2" ht="12.75" customHeight="1" x14ac:dyDescent="0.3">
      <c r="B72" s="15" t="s">
        <v>371</v>
      </c>
    </row>
    <row r="73" spans="2:2" ht="12.75" customHeight="1" x14ac:dyDescent="0.3">
      <c r="B73" s="15" t="s">
        <v>373</v>
      </c>
    </row>
    <row r="74" spans="2:2" ht="12.75" customHeight="1" x14ac:dyDescent="0.3">
      <c r="B74" s="15" t="s">
        <v>375</v>
      </c>
    </row>
    <row r="75" spans="2:2" ht="12.75" customHeight="1" x14ac:dyDescent="0.3">
      <c r="B75" s="15" t="s">
        <v>377</v>
      </c>
    </row>
    <row r="76" spans="2:2" ht="12.75" customHeight="1" x14ac:dyDescent="0.3">
      <c r="B76" s="15" t="s">
        <v>379</v>
      </c>
    </row>
    <row r="77" spans="2:2" ht="12.75" customHeight="1" x14ac:dyDescent="0.3">
      <c r="B77" s="15" t="s">
        <v>381</v>
      </c>
    </row>
    <row r="78" spans="2:2" ht="12.75" customHeight="1" x14ac:dyDescent="0.3">
      <c r="B78" s="18" t="s">
        <v>382</v>
      </c>
    </row>
    <row r="79" spans="2:2" ht="12.75" customHeight="1" x14ac:dyDescent="0.3">
      <c r="B79" s="18" t="s">
        <v>384</v>
      </c>
    </row>
    <row r="80" spans="2:2" ht="12.75" customHeight="1" x14ac:dyDescent="0.3">
      <c r="B80" s="18" t="s">
        <v>386</v>
      </c>
    </row>
    <row r="81" spans="2:2" ht="12.75" customHeight="1" x14ac:dyDescent="0.3">
      <c r="B81" s="11" t="s">
        <v>388</v>
      </c>
    </row>
  </sheetData>
  <pageMargins left="0.25" right="0.25" top="0.75" bottom="0.75" header="0.3" footer="0.3"/>
  <pageSetup paperSize="9" scale="2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showGridLines="0" tabSelected="1" workbookViewId="0">
      <selection sqref="A1:Y1"/>
    </sheetView>
  </sheetViews>
  <sheetFormatPr baseColWidth="10" defaultRowHeight="13.8" x14ac:dyDescent="0.3"/>
  <cols>
    <col min="1" max="1" width="1.6640625" style="41" customWidth="1"/>
    <col min="2" max="2" width="2.6640625" style="27" customWidth="1"/>
    <col min="3" max="3" width="4.5546875" style="27" customWidth="1"/>
    <col min="4" max="4" width="4.33203125" style="27" customWidth="1"/>
    <col min="5" max="5" width="1.6640625" style="27" customWidth="1"/>
    <col min="6" max="6" width="8.33203125" style="27" customWidth="1"/>
    <col min="7" max="7" width="1.6640625" style="27" customWidth="1"/>
    <col min="8" max="8" width="9" style="27" bestFit="1" customWidth="1"/>
    <col min="9" max="9" width="4.33203125" style="27" customWidth="1"/>
    <col min="10" max="10" width="4.6640625" style="27" customWidth="1"/>
    <col min="11" max="11" width="1.6640625" style="27" customWidth="1"/>
    <col min="12" max="12" width="7.33203125" style="27" bestFit="1" customWidth="1"/>
    <col min="13" max="13" width="1.6640625" style="27" customWidth="1"/>
    <col min="14" max="14" width="9" style="27" bestFit="1" customWidth="1"/>
    <col min="15" max="15" width="1.6640625" style="27" customWidth="1"/>
    <col min="16" max="16" width="2.33203125" style="27" customWidth="1"/>
    <col min="17" max="17" width="3.33203125" style="27" customWidth="1"/>
    <col min="18" max="24" width="7.6640625" style="27" customWidth="1"/>
    <col min="25" max="25" width="1.6640625" style="27" customWidth="1"/>
    <col min="26" max="244" width="11.44140625" style="27"/>
    <col min="245" max="245" width="2.44140625" style="27" customWidth="1"/>
    <col min="246" max="246" width="3.6640625" style="27" customWidth="1"/>
    <col min="247" max="247" width="4.5546875" style="27" customWidth="1"/>
    <col min="248" max="248" width="4.33203125" style="27" customWidth="1"/>
    <col min="249" max="249" width="8" style="27" customWidth="1"/>
    <col min="250" max="250" width="7.5546875" style="27" customWidth="1"/>
    <col min="251" max="251" width="3.109375" style="27" customWidth="1"/>
    <col min="252" max="252" width="6.5546875" style="27" customWidth="1"/>
    <col min="253" max="253" width="4.33203125" style="27" customWidth="1"/>
    <col min="254" max="254" width="7.109375" style="27" customWidth="1"/>
    <col min="255" max="255" width="5" style="27" customWidth="1"/>
    <col min="256" max="256" width="4.33203125" style="27" customWidth="1"/>
    <col min="257" max="257" width="8" style="27" customWidth="1"/>
    <col min="258" max="258" width="1.109375" style="27" customWidth="1"/>
    <col min="259" max="259" width="8.109375" style="27" customWidth="1"/>
    <col min="260" max="260" width="2.6640625" style="27" customWidth="1"/>
    <col min="261" max="266" width="6.6640625" style="27" customWidth="1"/>
    <col min="267" max="267" width="6.44140625" style="27" customWidth="1"/>
    <col min="268" max="268" width="1.5546875" style="27" customWidth="1"/>
    <col min="269" max="500" width="11.44140625" style="27"/>
    <col min="501" max="501" width="2.44140625" style="27" customWidth="1"/>
    <col min="502" max="502" width="3.6640625" style="27" customWidth="1"/>
    <col min="503" max="503" width="4.5546875" style="27" customWidth="1"/>
    <col min="504" max="504" width="4.33203125" style="27" customWidth="1"/>
    <col min="505" max="505" width="8" style="27" customWidth="1"/>
    <col min="506" max="506" width="7.5546875" style="27" customWidth="1"/>
    <col min="507" max="507" width="3.109375" style="27" customWidth="1"/>
    <col min="508" max="508" width="6.5546875" style="27" customWidth="1"/>
    <col min="509" max="509" width="4.33203125" style="27" customWidth="1"/>
    <col min="510" max="510" width="7.109375" style="27" customWidth="1"/>
    <col min="511" max="511" width="5" style="27" customWidth="1"/>
    <col min="512" max="512" width="4.33203125" style="27" customWidth="1"/>
    <col min="513" max="513" width="8" style="27" customWidth="1"/>
    <col min="514" max="514" width="1.109375" style="27" customWidth="1"/>
    <col min="515" max="515" width="8.109375" style="27" customWidth="1"/>
    <col min="516" max="516" width="2.6640625" style="27" customWidth="1"/>
    <col min="517" max="522" width="6.6640625" style="27" customWidth="1"/>
    <col min="523" max="523" width="6.44140625" style="27" customWidth="1"/>
    <col min="524" max="524" width="1.5546875" style="27" customWidth="1"/>
    <col min="525" max="756" width="11.44140625" style="27"/>
    <col min="757" max="757" width="2.44140625" style="27" customWidth="1"/>
    <col min="758" max="758" width="3.6640625" style="27" customWidth="1"/>
    <col min="759" max="759" width="4.5546875" style="27" customWidth="1"/>
    <col min="760" max="760" width="4.33203125" style="27" customWidth="1"/>
    <col min="761" max="761" width="8" style="27" customWidth="1"/>
    <col min="762" max="762" width="7.5546875" style="27" customWidth="1"/>
    <col min="763" max="763" width="3.109375" style="27" customWidth="1"/>
    <col min="764" max="764" width="6.5546875" style="27" customWidth="1"/>
    <col min="765" max="765" width="4.33203125" style="27" customWidth="1"/>
    <col min="766" max="766" width="7.109375" style="27" customWidth="1"/>
    <col min="767" max="767" width="5" style="27" customWidth="1"/>
    <col min="768" max="768" width="4.33203125" style="27" customWidth="1"/>
    <col min="769" max="769" width="8" style="27" customWidth="1"/>
    <col min="770" max="770" width="1.109375" style="27" customWidth="1"/>
    <col min="771" max="771" width="8.109375" style="27" customWidth="1"/>
    <col min="772" max="772" width="2.6640625" style="27" customWidth="1"/>
    <col min="773" max="778" width="6.6640625" style="27" customWidth="1"/>
    <col min="779" max="779" width="6.44140625" style="27" customWidth="1"/>
    <col min="780" max="780" width="1.5546875" style="27" customWidth="1"/>
    <col min="781" max="1012" width="11.44140625" style="27"/>
    <col min="1013" max="1013" width="2.44140625" style="27" customWidth="1"/>
    <col min="1014" max="1014" width="3.6640625" style="27" customWidth="1"/>
    <col min="1015" max="1015" width="4.5546875" style="27" customWidth="1"/>
    <col min="1016" max="1016" width="4.33203125" style="27" customWidth="1"/>
    <col min="1017" max="1017" width="8" style="27" customWidth="1"/>
    <col min="1018" max="1018" width="7.5546875" style="27" customWidth="1"/>
    <col min="1019" max="1019" width="3.109375" style="27" customWidth="1"/>
    <col min="1020" max="1020" width="6.5546875" style="27" customWidth="1"/>
    <col min="1021" max="1021" width="4.33203125" style="27" customWidth="1"/>
    <col min="1022" max="1022" width="7.109375" style="27" customWidth="1"/>
    <col min="1023" max="1023" width="5" style="27" customWidth="1"/>
    <col min="1024" max="1024" width="4.33203125" style="27" customWidth="1"/>
    <col min="1025" max="1025" width="8" style="27" customWidth="1"/>
    <col min="1026" max="1026" width="1.109375" style="27" customWidth="1"/>
    <col min="1027" max="1027" width="8.109375" style="27" customWidth="1"/>
    <col min="1028" max="1028" width="2.6640625" style="27" customWidth="1"/>
    <col min="1029" max="1034" width="6.6640625" style="27" customWidth="1"/>
    <col min="1035" max="1035" width="6.44140625" style="27" customWidth="1"/>
    <col min="1036" max="1036" width="1.5546875" style="27" customWidth="1"/>
    <col min="1037" max="1268" width="11.44140625" style="27"/>
    <col min="1269" max="1269" width="2.44140625" style="27" customWidth="1"/>
    <col min="1270" max="1270" width="3.6640625" style="27" customWidth="1"/>
    <col min="1271" max="1271" width="4.5546875" style="27" customWidth="1"/>
    <col min="1272" max="1272" width="4.33203125" style="27" customWidth="1"/>
    <col min="1273" max="1273" width="8" style="27" customWidth="1"/>
    <col min="1274" max="1274" width="7.5546875" style="27" customWidth="1"/>
    <col min="1275" max="1275" width="3.109375" style="27" customWidth="1"/>
    <col min="1276" max="1276" width="6.5546875" style="27" customWidth="1"/>
    <col min="1277" max="1277" width="4.33203125" style="27" customWidth="1"/>
    <col min="1278" max="1278" width="7.109375" style="27" customWidth="1"/>
    <col min="1279" max="1279" width="5" style="27" customWidth="1"/>
    <col min="1280" max="1280" width="4.33203125" style="27" customWidth="1"/>
    <col min="1281" max="1281" width="8" style="27" customWidth="1"/>
    <col min="1282" max="1282" width="1.109375" style="27" customWidth="1"/>
    <col min="1283" max="1283" width="8.109375" style="27" customWidth="1"/>
    <col min="1284" max="1284" width="2.6640625" style="27" customWidth="1"/>
    <col min="1285" max="1290" width="6.6640625" style="27" customWidth="1"/>
    <col min="1291" max="1291" width="6.44140625" style="27" customWidth="1"/>
    <col min="1292" max="1292" width="1.5546875" style="27" customWidth="1"/>
    <col min="1293" max="1524" width="11.44140625" style="27"/>
    <col min="1525" max="1525" width="2.44140625" style="27" customWidth="1"/>
    <col min="1526" max="1526" width="3.6640625" style="27" customWidth="1"/>
    <col min="1527" max="1527" width="4.5546875" style="27" customWidth="1"/>
    <col min="1528" max="1528" width="4.33203125" style="27" customWidth="1"/>
    <col min="1529" max="1529" width="8" style="27" customWidth="1"/>
    <col min="1530" max="1530" width="7.5546875" style="27" customWidth="1"/>
    <col min="1531" max="1531" width="3.109375" style="27" customWidth="1"/>
    <col min="1532" max="1532" width="6.5546875" style="27" customWidth="1"/>
    <col min="1533" max="1533" width="4.33203125" style="27" customWidth="1"/>
    <col min="1534" max="1534" width="7.109375" style="27" customWidth="1"/>
    <col min="1535" max="1535" width="5" style="27" customWidth="1"/>
    <col min="1536" max="1536" width="4.33203125" style="27" customWidth="1"/>
    <col min="1537" max="1537" width="8" style="27" customWidth="1"/>
    <col min="1538" max="1538" width="1.109375" style="27" customWidth="1"/>
    <col min="1539" max="1539" width="8.109375" style="27" customWidth="1"/>
    <col min="1540" max="1540" width="2.6640625" style="27" customWidth="1"/>
    <col min="1541" max="1546" width="6.6640625" style="27" customWidth="1"/>
    <col min="1547" max="1547" width="6.44140625" style="27" customWidth="1"/>
    <col min="1548" max="1548" width="1.5546875" style="27" customWidth="1"/>
    <col min="1549" max="1780" width="11.44140625" style="27"/>
    <col min="1781" max="1781" width="2.44140625" style="27" customWidth="1"/>
    <col min="1782" max="1782" width="3.6640625" style="27" customWidth="1"/>
    <col min="1783" max="1783" width="4.5546875" style="27" customWidth="1"/>
    <col min="1784" max="1784" width="4.33203125" style="27" customWidth="1"/>
    <col min="1785" max="1785" width="8" style="27" customWidth="1"/>
    <col min="1786" max="1786" width="7.5546875" style="27" customWidth="1"/>
    <col min="1787" max="1787" width="3.109375" style="27" customWidth="1"/>
    <col min="1788" max="1788" width="6.5546875" style="27" customWidth="1"/>
    <col min="1789" max="1789" width="4.33203125" style="27" customWidth="1"/>
    <col min="1790" max="1790" width="7.109375" style="27" customWidth="1"/>
    <col min="1791" max="1791" width="5" style="27" customWidth="1"/>
    <col min="1792" max="1792" width="4.33203125" style="27" customWidth="1"/>
    <col min="1793" max="1793" width="8" style="27" customWidth="1"/>
    <col min="1794" max="1794" width="1.109375" style="27" customWidth="1"/>
    <col min="1795" max="1795" width="8.109375" style="27" customWidth="1"/>
    <col min="1796" max="1796" width="2.6640625" style="27" customWidth="1"/>
    <col min="1797" max="1802" width="6.6640625" style="27" customWidth="1"/>
    <col min="1803" max="1803" width="6.44140625" style="27" customWidth="1"/>
    <col min="1804" max="1804" width="1.5546875" style="27" customWidth="1"/>
    <col min="1805" max="2036" width="11.44140625" style="27"/>
    <col min="2037" max="2037" width="2.44140625" style="27" customWidth="1"/>
    <col min="2038" max="2038" width="3.6640625" style="27" customWidth="1"/>
    <col min="2039" max="2039" width="4.5546875" style="27" customWidth="1"/>
    <col min="2040" max="2040" width="4.33203125" style="27" customWidth="1"/>
    <col min="2041" max="2041" width="8" style="27" customWidth="1"/>
    <col min="2042" max="2042" width="7.5546875" style="27" customWidth="1"/>
    <col min="2043" max="2043" width="3.109375" style="27" customWidth="1"/>
    <col min="2044" max="2044" width="6.5546875" style="27" customWidth="1"/>
    <col min="2045" max="2045" width="4.33203125" style="27" customWidth="1"/>
    <col min="2046" max="2046" width="7.109375" style="27" customWidth="1"/>
    <col min="2047" max="2047" width="5" style="27" customWidth="1"/>
    <col min="2048" max="2048" width="4.33203125" style="27" customWidth="1"/>
    <col min="2049" max="2049" width="8" style="27" customWidth="1"/>
    <col min="2050" max="2050" width="1.109375" style="27" customWidth="1"/>
    <col min="2051" max="2051" width="8.109375" style="27" customWidth="1"/>
    <col min="2052" max="2052" width="2.6640625" style="27" customWidth="1"/>
    <col min="2053" max="2058" width="6.6640625" style="27" customWidth="1"/>
    <col min="2059" max="2059" width="6.44140625" style="27" customWidth="1"/>
    <col min="2060" max="2060" width="1.5546875" style="27" customWidth="1"/>
    <col min="2061" max="2292" width="11.44140625" style="27"/>
    <col min="2293" max="2293" width="2.44140625" style="27" customWidth="1"/>
    <col min="2294" max="2294" width="3.6640625" style="27" customWidth="1"/>
    <col min="2295" max="2295" width="4.5546875" style="27" customWidth="1"/>
    <col min="2296" max="2296" width="4.33203125" style="27" customWidth="1"/>
    <col min="2297" max="2297" width="8" style="27" customWidth="1"/>
    <col min="2298" max="2298" width="7.5546875" style="27" customWidth="1"/>
    <col min="2299" max="2299" width="3.109375" style="27" customWidth="1"/>
    <col min="2300" max="2300" width="6.5546875" style="27" customWidth="1"/>
    <col min="2301" max="2301" width="4.33203125" style="27" customWidth="1"/>
    <col min="2302" max="2302" width="7.109375" style="27" customWidth="1"/>
    <col min="2303" max="2303" width="5" style="27" customWidth="1"/>
    <col min="2304" max="2304" width="4.33203125" style="27" customWidth="1"/>
    <col min="2305" max="2305" width="8" style="27" customWidth="1"/>
    <col min="2306" max="2306" width="1.109375" style="27" customWidth="1"/>
    <col min="2307" max="2307" width="8.109375" style="27" customWidth="1"/>
    <col min="2308" max="2308" width="2.6640625" style="27" customWidth="1"/>
    <col min="2309" max="2314" width="6.6640625" style="27" customWidth="1"/>
    <col min="2315" max="2315" width="6.44140625" style="27" customWidth="1"/>
    <col min="2316" max="2316" width="1.5546875" style="27" customWidth="1"/>
    <col min="2317" max="2548" width="11.44140625" style="27"/>
    <col min="2549" max="2549" width="2.44140625" style="27" customWidth="1"/>
    <col min="2550" max="2550" width="3.6640625" style="27" customWidth="1"/>
    <col min="2551" max="2551" width="4.5546875" style="27" customWidth="1"/>
    <col min="2552" max="2552" width="4.33203125" style="27" customWidth="1"/>
    <col min="2553" max="2553" width="8" style="27" customWidth="1"/>
    <col min="2554" max="2554" width="7.5546875" style="27" customWidth="1"/>
    <col min="2555" max="2555" width="3.109375" style="27" customWidth="1"/>
    <col min="2556" max="2556" width="6.5546875" style="27" customWidth="1"/>
    <col min="2557" max="2557" width="4.33203125" style="27" customWidth="1"/>
    <col min="2558" max="2558" width="7.109375" style="27" customWidth="1"/>
    <col min="2559" max="2559" width="5" style="27" customWidth="1"/>
    <col min="2560" max="2560" width="4.33203125" style="27" customWidth="1"/>
    <col min="2561" max="2561" width="8" style="27" customWidth="1"/>
    <col min="2562" max="2562" width="1.109375" style="27" customWidth="1"/>
    <col min="2563" max="2563" width="8.109375" style="27" customWidth="1"/>
    <col min="2564" max="2564" width="2.6640625" style="27" customWidth="1"/>
    <col min="2565" max="2570" width="6.6640625" style="27" customWidth="1"/>
    <col min="2571" max="2571" width="6.44140625" style="27" customWidth="1"/>
    <col min="2572" max="2572" width="1.5546875" style="27" customWidth="1"/>
    <col min="2573" max="2804" width="11.44140625" style="27"/>
    <col min="2805" max="2805" width="2.44140625" style="27" customWidth="1"/>
    <col min="2806" max="2806" width="3.6640625" style="27" customWidth="1"/>
    <col min="2807" max="2807" width="4.5546875" style="27" customWidth="1"/>
    <col min="2808" max="2808" width="4.33203125" style="27" customWidth="1"/>
    <col min="2809" max="2809" width="8" style="27" customWidth="1"/>
    <col min="2810" max="2810" width="7.5546875" style="27" customWidth="1"/>
    <col min="2811" max="2811" width="3.109375" style="27" customWidth="1"/>
    <col min="2812" max="2812" width="6.5546875" style="27" customWidth="1"/>
    <col min="2813" max="2813" width="4.33203125" style="27" customWidth="1"/>
    <col min="2814" max="2814" width="7.109375" style="27" customWidth="1"/>
    <col min="2815" max="2815" width="5" style="27" customWidth="1"/>
    <col min="2816" max="2816" width="4.33203125" style="27" customWidth="1"/>
    <col min="2817" max="2817" width="8" style="27" customWidth="1"/>
    <col min="2818" max="2818" width="1.109375" style="27" customWidth="1"/>
    <col min="2819" max="2819" width="8.109375" style="27" customWidth="1"/>
    <col min="2820" max="2820" width="2.6640625" style="27" customWidth="1"/>
    <col min="2821" max="2826" width="6.6640625" style="27" customWidth="1"/>
    <col min="2827" max="2827" width="6.44140625" style="27" customWidth="1"/>
    <col min="2828" max="2828" width="1.5546875" style="27" customWidth="1"/>
    <col min="2829" max="3060" width="11.44140625" style="27"/>
    <col min="3061" max="3061" width="2.44140625" style="27" customWidth="1"/>
    <col min="3062" max="3062" width="3.6640625" style="27" customWidth="1"/>
    <col min="3063" max="3063" width="4.5546875" style="27" customWidth="1"/>
    <col min="3064" max="3064" width="4.33203125" style="27" customWidth="1"/>
    <col min="3065" max="3065" width="8" style="27" customWidth="1"/>
    <col min="3066" max="3066" width="7.5546875" style="27" customWidth="1"/>
    <col min="3067" max="3067" width="3.109375" style="27" customWidth="1"/>
    <col min="3068" max="3068" width="6.5546875" style="27" customWidth="1"/>
    <col min="3069" max="3069" width="4.33203125" style="27" customWidth="1"/>
    <col min="3070" max="3070" width="7.109375" style="27" customWidth="1"/>
    <col min="3071" max="3071" width="5" style="27" customWidth="1"/>
    <col min="3072" max="3072" width="4.33203125" style="27" customWidth="1"/>
    <col min="3073" max="3073" width="8" style="27" customWidth="1"/>
    <col min="3074" max="3074" width="1.109375" style="27" customWidth="1"/>
    <col min="3075" max="3075" width="8.109375" style="27" customWidth="1"/>
    <col min="3076" max="3076" width="2.6640625" style="27" customWidth="1"/>
    <col min="3077" max="3082" width="6.6640625" style="27" customWidth="1"/>
    <col min="3083" max="3083" width="6.44140625" style="27" customWidth="1"/>
    <col min="3084" max="3084" width="1.5546875" style="27" customWidth="1"/>
    <col min="3085" max="3316" width="11.44140625" style="27"/>
    <col min="3317" max="3317" width="2.44140625" style="27" customWidth="1"/>
    <col min="3318" max="3318" width="3.6640625" style="27" customWidth="1"/>
    <col min="3319" max="3319" width="4.5546875" style="27" customWidth="1"/>
    <col min="3320" max="3320" width="4.33203125" style="27" customWidth="1"/>
    <col min="3321" max="3321" width="8" style="27" customWidth="1"/>
    <col min="3322" max="3322" width="7.5546875" style="27" customWidth="1"/>
    <col min="3323" max="3323" width="3.109375" style="27" customWidth="1"/>
    <col min="3324" max="3324" width="6.5546875" style="27" customWidth="1"/>
    <col min="3325" max="3325" width="4.33203125" style="27" customWidth="1"/>
    <col min="3326" max="3326" width="7.109375" style="27" customWidth="1"/>
    <col min="3327" max="3327" width="5" style="27" customWidth="1"/>
    <col min="3328" max="3328" width="4.33203125" style="27" customWidth="1"/>
    <col min="3329" max="3329" width="8" style="27" customWidth="1"/>
    <col min="3330" max="3330" width="1.109375" style="27" customWidth="1"/>
    <col min="3331" max="3331" width="8.109375" style="27" customWidth="1"/>
    <col min="3332" max="3332" width="2.6640625" style="27" customWidth="1"/>
    <col min="3333" max="3338" width="6.6640625" style="27" customWidth="1"/>
    <col min="3339" max="3339" width="6.44140625" style="27" customWidth="1"/>
    <col min="3340" max="3340" width="1.5546875" style="27" customWidth="1"/>
    <col min="3341" max="3572" width="11.44140625" style="27"/>
    <col min="3573" max="3573" width="2.44140625" style="27" customWidth="1"/>
    <col min="3574" max="3574" width="3.6640625" style="27" customWidth="1"/>
    <col min="3575" max="3575" width="4.5546875" style="27" customWidth="1"/>
    <col min="3576" max="3576" width="4.33203125" style="27" customWidth="1"/>
    <col min="3577" max="3577" width="8" style="27" customWidth="1"/>
    <col min="3578" max="3578" width="7.5546875" style="27" customWidth="1"/>
    <col min="3579" max="3579" width="3.109375" style="27" customWidth="1"/>
    <col min="3580" max="3580" width="6.5546875" style="27" customWidth="1"/>
    <col min="3581" max="3581" width="4.33203125" style="27" customWidth="1"/>
    <col min="3582" max="3582" width="7.109375" style="27" customWidth="1"/>
    <col min="3583" max="3583" width="5" style="27" customWidth="1"/>
    <col min="3584" max="3584" width="4.33203125" style="27" customWidth="1"/>
    <col min="3585" max="3585" width="8" style="27" customWidth="1"/>
    <col min="3586" max="3586" width="1.109375" style="27" customWidth="1"/>
    <col min="3587" max="3587" width="8.109375" style="27" customWidth="1"/>
    <col min="3588" max="3588" width="2.6640625" style="27" customWidth="1"/>
    <col min="3589" max="3594" width="6.6640625" style="27" customWidth="1"/>
    <col min="3595" max="3595" width="6.44140625" style="27" customWidth="1"/>
    <col min="3596" max="3596" width="1.5546875" style="27" customWidth="1"/>
    <col min="3597" max="3828" width="11.44140625" style="27"/>
    <col min="3829" max="3829" width="2.44140625" style="27" customWidth="1"/>
    <col min="3830" max="3830" width="3.6640625" style="27" customWidth="1"/>
    <col min="3831" max="3831" width="4.5546875" style="27" customWidth="1"/>
    <col min="3832" max="3832" width="4.33203125" style="27" customWidth="1"/>
    <col min="3833" max="3833" width="8" style="27" customWidth="1"/>
    <col min="3834" max="3834" width="7.5546875" style="27" customWidth="1"/>
    <col min="3835" max="3835" width="3.109375" style="27" customWidth="1"/>
    <col min="3836" max="3836" width="6.5546875" style="27" customWidth="1"/>
    <col min="3837" max="3837" width="4.33203125" style="27" customWidth="1"/>
    <col min="3838" max="3838" width="7.109375" style="27" customWidth="1"/>
    <col min="3839" max="3839" width="5" style="27" customWidth="1"/>
    <col min="3840" max="3840" width="4.33203125" style="27" customWidth="1"/>
    <col min="3841" max="3841" width="8" style="27" customWidth="1"/>
    <col min="3842" max="3842" width="1.109375" style="27" customWidth="1"/>
    <col min="3843" max="3843" width="8.109375" style="27" customWidth="1"/>
    <col min="3844" max="3844" width="2.6640625" style="27" customWidth="1"/>
    <col min="3845" max="3850" width="6.6640625" style="27" customWidth="1"/>
    <col min="3851" max="3851" width="6.44140625" style="27" customWidth="1"/>
    <col min="3852" max="3852" width="1.5546875" style="27" customWidth="1"/>
    <col min="3853" max="4084" width="11.44140625" style="27"/>
    <col min="4085" max="4085" width="2.44140625" style="27" customWidth="1"/>
    <col min="4086" max="4086" width="3.6640625" style="27" customWidth="1"/>
    <col min="4087" max="4087" width="4.5546875" style="27" customWidth="1"/>
    <col min="4088" max="4088" width="4.33203125" style="27" customWidth="1"/>
    <col min="4089" max="4089" width="8" style="27" customWidth="1"/>
    <col min="4090" max="4090" width="7.5546875" style="27" customWidth="1"/>
    <col min="4091" max="4091" width="3.109375" style="27" customWidth="1"/>
    <col min="4092" max="4092" width="6.5546875" style="27" customWidth="1"/>
    <col min="4093" max="4093" width="4.33203125" style="27" customWidth="1"/>
    <col min="4094" max="4094" width="7.109375" style="27" customWidth="1"/>
    <col min="4095" max="4095" width="5" style="27" customWidth="1"/>
    <col min="4096" max="4096" width="4.33203125" style="27" customWidth="1"/>
    <col min="4097" max="4097" width="8" style="27" customWidth="1"/>
    <col min="4098" max="4098" width="1.109375" style="27" customWidth="1"/>
    <col min="4099" max="4099" width="8.109375" style="27" customWidth="1"/>
    <col min="4100" max="4100" width="2.6640625" style="27" customWidth="1"/>
    <col min="4101" max="4106" width="6.6640625" style="27" customWidth="1"/>
    <col min="4107" max="4107" width="6.44140625" style="27" customWidth="1"/>
    <col min="4108" max="4108" width="1.5546875" style="27" customWidth="1"/>
    <col min="4109" max="4340" width="11.44140625" style="27"/>
    <col min="4341" max="4341" width="2.44140625" style="27" customWidth="1"/>
    <col min="4342" max="4342" width="3.6640625" style="27" customWidth="1"/>
    <col min="4343" max="4343" width="4.5546875" style="27" customWidth="1"/>
    <col min="4344" max="4344" width="4.33203125" style="27" customWidth="1"/>
    <col min="4345" max="4345" width="8" style="27" customWidth="1"/>
    <col min="4346" max="4346" width="7.5546875" style="27" customWidth="1"/>
    <col min="4347" max="4347" width="3.109375" style="27" customWidth="1"/>
    <col min="4348" max="4348" width="6.5546875" style="27" customWidth="1"/>
    <col min="4349" max="4349" width="4.33203125" style="27" customWidth="1"/>
    <col min="4350" max="4350" width="7.109375" style="27" customWidth="1"/>
    <col min="4351" max="4351" width="5" style="27" customWidth="1"/>
    <col min="4352" max="4352" width="4.33203125" style="27" customWidth="1"/>
    <col min="4353" max="4353" width="8" style="27" customWidth="1"/>
    <col min="4354" max="4354" width="1.109375" style="27" customWidth="1"/>
    <col min="4355" max="4355" width="8.109375" style="27" customWidth="1"/>
    <col min="4356" max="4356" width="2.6640625" style="27" customWidth="1"/>
    <col min="4357" max="4362" width="6.6640625" style="27" customWidth="1"/>
    <col min="4363" max="4363" width="6.44140625" style="27" customWidth="1"/>
    <col min="4364" max="4364" width="1.5546875" style="27" customWidth="1"/>
    <col min="4365" max="4596" width="11.44140625" style="27"/>
    <col min="4597" max="4597" width="2.44140625" style="27" customWidth="1"/>
    <col min="4598" max="4598" width="3.6640625" style="27" customWidth="1"/>
    <col min="4599" max="4599" width="4.5546875" style="27" customWidth="1"/>
    <col min="4600" max="4600" width="4.33203125" style="27" customWidth="1"/>
    <col min="4601" max="4601" width="8" style="27" customWidth="1"/>
    <col min="4602" max="4602" width="7.5546875" style="27" customWidth="1"/>
    <col min="4603" max="4603" width="3.109375" style="27" customWidth="1"/>
    <col min="4604" max="4604" width="6.5546875" style="27" customWidth="1"/>
    <col min="4605" max="4605" width="4.33203125" style="27" customWidth="1"/>
    <col min="4606" max="4606" width="7.109375" style="27" customWidth="1"/>
    <col min="4607" max="4607" width="5" style="27" customWidth="1"/>
    <col min="4608" max="4608" width="4.33203125" style="27" customWidth="1"/>
    <col min="4609" max="4609" width="8" style="27" customWidth="1"/>
    <col min="4610" max="4610" width="1.109375" style="27" customWidth="1"/>
    <col min="4611" max="4611" width="8.109375" style="27" customWidth="1"/>
    <col min="4612" max="4612" width="2.6640625" style="27" customWidth="1"/>
    <col min="4613" max="4618" width="6.6640625" style="27" customWidth="1"/>
    <col min="4619" max="4619" width="6.44140625" style="27" customWidth="1"/>
    <col min="4620" max="4620" width="1.5546875" style="27" customWidth="1"/>
    <col min="4621" max="4852" width="11.44140625" style="27"/>
    <col min="4853" max="4853" width="2.44140625" style="27" customWidth="1"/>
    <col min="4854" max="4854" width="3.6640625" style="27" customWidth="1"/>
    <col min="4855" max="4855" width="4.5546875" style="27" customWidth="1"/>
    <col min="4856" max="4856" width="4.33203125" style="27" customWidth="1"/>
    <col min="4857" max="4857" width="8" style="27" customWidth="1"/>
    <col min="4858" max="4858" width="7.5546875" style="27" customWidth="1"/>
    <col min="4859" max="4859" width="3.109375" style="27" customWidth="1"/>
    <col min="4860" max="4860" width="6.5546875" style="27" customWidth="1"/>
    <col min="4861" max="4861" width="4.33203125" style="27" customWidth="1"/>
    <col min="4862" max="4862" width="7.109375" style="27" customWidth="1"/>
    <col min="4863" max="4863" width="5" style="27" customWidth="1"/>
    <col min="4864" max="4864" width="4.33203125" style="27" customWidth="1"/>
    <col min="4865" max="4865" width="8" style="27" customWidth="1"/>
    <col min="4866" max="4866" width="1.109375" style="27" customWidth="1"/>
    <col min="4867" max="4867" width="8.109375" style="27" customWidth="1"/>
    <col min="4868" max="4868" width="2.6640625" style="27" customWidth="1"/>
    <col min="4869" max="4874" width="6.6640625" style="27" customWidth="1"/>
    <col min="4875" max="4875" width="6.44140625" style="27" customWidth="1"/>
    <col min="4876" max="4876" width="1.5546875" style="27" customWidth="1"/>
    <col min="4877" max="5108" width="11.44140625" style="27"/>
    <col min="5109" max="5109" width="2.44140625" style="27" customWidth="1"/>
    <col min="5110" max="5110" width="3.6640625" style="27" customWidth="1"/>
    <col min="5111" max="5111" width="4.5546875" style="27" customWidth="1"/>
    <col min="5112" max="5112" width="4.33203125" style="27" customWidth="1"/>
    <col min="5113" max="5113" width="8" style="27" customWidth="1"/>
    <col min="5114" max="5114" width="7.5546875" style="27" customWidth="1"/>
    <col min="5115" max="5115" width="3.109375" style="27" customWidth="1"/>
    <col min="5116" max="5116" width="6.5546875" style="27" customWidth="1"/>
    <col min="5117" max="5117" width="4.33203125" style="27" customWidth="1"/>
    <col min="5118" max="5118" width="7.109375" style="27" customWidth="1"/>
    <col min="5119" max="5119" width="5" style="27" customWidth="1"/>
    <col min="5120" max="5120" width="4.33203125" style="27" customWidth="1"/>
    <col min="5121" max="5121" width="8" style="27" customWidth="1"/>
    <col min="5122" max="5122" width="1.109375" style="27" customWidth="1"/>
    <col min="5123" max="5123" width="8.109375" style="27" customWidth="1"/>
    <col min="5124" max="5124" width="2.6640625" style="27" customWidth="1"/>
    <col min="5125" max="5130" width="6.6640625" style="27" customWidth="1"/>
    <col min="5131" max="5131" width="6.44140625" style="27" customWidth="1"/>
    <col min="5132" max="5132" width="1.5546875" style="27" customWidth="1"/>
    <col min="5133" max="5364" width="11.44140625" style="27"/>
    <col min="5365" max="5365" width="2.44140625" style="27" customWidth="1"/>
    <col min="5366" max="5366" width="3.6640625" style="27" customWidth="1"/>
    <col min="5367" max="5367" width="4.5546875" style="27" customWidth="1"/>
    <col min="5368" max="5368" width="4.33203125" style="27" customWidth="1"/>
    <col min="5369" max="5369" width="8" style="27" customWidth="1"/>
    <col min="5370" max="5370" width="7.5546875" style="27" customWidth="1"/>
    <col min="5371" max="5371" width="3.109375" style="27" customWidth="1"/>
    <col min="5372" max="5372" width="6.5546875" style="27" customWidth="1"/>
    <col min="5373" max="5373" width="4.33203125" style="27" customWidth="1"/>
    <col min="5374" max="5374" width="7.109375" style="27" customWidth="1"/>
    <col min="5375" max="5375" width="5" style="27" customWidth="1"/>
    <col min="5376" max="5376" width="4.33203125" style="27" customWidth="1"/>
    <col min="5377" max="5377" width="8" style="27" customWidth="1"/>
    <col min="5378" max="5378" width="1.109375" style="27" customWidth="1"/>
    <col min="5379" max="5379" width="8.109375" style="27" customWidth="1"/>
    <col min="5380" max="5380" width="2.6640625" style="27" customWidth="1"/>
    <col min="5381" max="5386" width="6.6640625" style="27" customWidth="1"/>
    <col min="5387" max="5387" width="6.44140625" style="27" customWidth="1"/>
    <col min="5388" max="5388" width="1.5546875" style="27" customWidth="1"/>
    <col min="5389" max="5620" width="11.44140625" style="27"/>
    <col min="5621" max="5621" width="2.44140625" style="27" customWidth="1"/>
    <col min="5622" max="5622" width="3.6640625" style="27" customWidth="1"/>
    <col min="5623" max="5623" width="4.5546875" style="27" customWidth="1"/>
    <col min="5624" max="5624" width="4.33203125" style="27" customWidth="1"/>
    <col min="5625" max="5625" width="8" style="27" customWidth="1"/>
    <col min="5626" max="5626" width="7.5546875" style="27" customWidth="1"/>
    <col min="5627" max="5627" width="3.109375" style="27" customWidth="1"/>
    <col min="5628" max="5628" width="6.5546875" style="27" customWidth="1"/>
    <col min="5629" max="5629" width="4.33203125" style="27" customWidth="1"/>
    <col min="5630" max="5630" width="7.109375" style="27" customWidth="1"/>
    <col min="5631" max="5631" width="5" style="27" customWidth="1"/>
    <col min="5632" max="5632" width="4.33203125" style="27" customWidth="1"/>
    <col min="5633" max="5633" width="8" style="27" customWidth="1"/>
    <col min="5634" max="5634" width="1.109375" style="27" customWidth="1"/>
    <col min="5635" max="5635" width="8.109375" style="27" customWidth="1"/>
    <col min="5636" max="5636" width="2.6640625" style="27" customWidth="1"/>
    <col min="5637" max="5642" width="6.6640625" style="27" customWidth="1"/>
    <col min="5643" max="5643" width="6.44140625" style="27" customWidth="1"/>
    <col min="5644" max="5644" width="1.5546875" style="27" customWidth="1"/>
    <col min="5645" max="5876" width="11.44140625" style="27"/>
    <col min="5877" max="5877" width="2.44140625" style="27" customWidth="1"/>
    <col min="5878" max="5878" width="3.6640625" style="27" customWidth="1"/>
    <col min="5879" max="5879" width="4.5546875" style="27" customWidth="1"/>
    <col min="5880" max="5880" width="4.33203125" style="27" customWidth="1"/>
    <col min="5881" max="5881" width="8" style="27" customWidth="1"/>
    <col min="5882" max="5882" width="7.5546875" style="27" customWidth="1"/>
    <col min="5883" max="5883" width="3.109375" style="27" customWidth="1"/>
    <col min="5884" max="5884" width="6.5546875" style="27" customWidth="1"/>
    <col min="5885" max="5885" width="4.33203125" style="27" customWidth="1"/>
    <col min="5886" max="5886" width="7.109375" style="27" customWidth="1"/>
    <col min="5887" max="5887" width="5" style="27" customWidth="1"/>
    <col min="5888" max="5888" width="4.33203125" style="27" customWidth="1"/>
    <col min="5889" max="5889" width="8" style="27" customWidth="1"/>
    <col min="5890" max="5890" width="1.109375" style="27" customWidth="1"/>
    <col min="5891" max="5891" width="8.109375" style="27" customWidth="1"/>
    <col min="5892" max="5892" width="2.6640625" style="27" customWidth="1"/>
    <col min="5893" max="5898" width="6.6640625" style="27" customWidth="1"/>
    <col min="5899" max="5899" width="6.44140625" style="27" customWidth="1"/>
    <col min="5900" max="5900" width="1.5546875" style="27" customWidth="1"/>
    <col min="5901" max="6132" width="11.44140625" style="27"/>
    <col min="6133" max="6133" width="2.44140625" style="27" customWidth="1"/>
    <col min="6134" max="6134" width="3.6640625" style="27" customWidth="1"/>
    <col min="6135" max="6135" width="4.5546875" style="27" customWidth="1"/>
    <col min="6136" max="6136" width="4.33203125" style="27" customWidth="1"/>
    <col min="6137" max="6137" width="8" style="27" customWidth="1"/>
    <col min="6138" max="6138" width="7.5546875" style="27" customWidth="1"/>
    <col min="6139" max="6139" width="3.109375" style="27" customWidth="1"/>
    <col min="6140" max="6140" width="6.5546875" style="27" customWidth="1"/>
    <col min="6141" max="6141" width="4.33203125" style="27" customWidth="1"/>
    <col min="6142" max="6142" width="7.109375" style="27" customWidth="1"/>
    <col min="6143" max="6143" width="5" style="27" customWidth="1"/>
    <col min="6144" max="6144" width="4.33203125" style="27" customWidth="1"/>
    <col min="6145" max="6145" width="8" style="27" customWidth="1"/>
    <col min="6146" max="6146" width="1.109375" style="27" customWidth="1"/>
    <col min="6147" max="6147" width="8.109375" style="27" customWidth="1"/>
    <col min="6148" max="6148" width="2.6640625" style="27" customWidth="1"/>
    <col min="6149" max="6154" width="6.6640625" style="27" customWidth="1"/>
    <col min="6155" max="6155" width="6.44140625" style="27" customWidth="1"/>
    <col min="6156" max="6156" width="1.5546875" style="27" customWidth="1"/>
    <col min="6157" max="6388" width="11.44140625" style="27"/>
    <col min="6389" max="6389" width="2.44140625" style="27" customWidth="1"/>
    <col min="6390" max="6390" width="3.6640625" style="27" customWidth="1"/>
    <col min="6391" max="6391" width="4.5546875" style="27" customWidth="1"/>
    <col min="6392" max="6392" width="4.33203125" style="27" customWidth="1"/>
    <col min="6393" max="6393" width="8" style="27" customWidth="1"/>
    <col min="6394" max="6394" width="7.5546875" style="27" customWidth="1"/>
    <col min="6395" max="6395" width="3.109375" style="27" customWidth="1"/>
    <col min="6396" max="6396" width="6.5546875" style="27" customWidth="1"/>
    <col min="6397" max="6397" width="4.33203125" style="27" customWidth="1"/>
    <col min="6398" max="6398" width="7.109375" style="27" customWidth="1"/>
    <col min="6399" max="6399" width="5" style="27" customWidth="1"/>
    <col min="6400" max="6400" width="4.33203125" style="27" customWidth="1"/>
    <col min="6401" max="6401" width="8" style="27" customWidth="1"/>
    <col min="6402" max="6402" width="1.109375" style="27" customWidth="1"/>
    <col min="6403" max="6403" width="8.109375" style="27" customWidth="1"/>
    <col min="6404" max="6404" width="2.6640625" style="27" customWidth="1"/>
    <col min="6405" max="6410" width="6.6640625" style="27" customWidth="1"/>
    <col min="6411" max="6411" width="6.44140625" style="27" customWidth="1"/>
    <col min="6412" max="6412" width="1.5546875" style="27" customWidth="1"/>
    <col min="6413" max="6644" width="11.44140625" style="27"/>
    <col min="6645" max="6645" width="2.44140625" style="27" customWidth="1"/>
    <col min="6646" max="6646" width="3.6640625" style="27" customWidth="1"/>
    <col min="6647" max="6647" width="4.5546875" style="27" customWidth="1"/>
    <col min="6648" max="6648" width="4.33203125" style="27" customWidth="1"/>
    <col min="6649" max="6649" width="8" style="27" customWidth="1"/>
    <col min="6650" max="6650" width="7.5546875" style="27" customWidth="1"/>
    <col min="6651" max="6651" width="3.109375" style="27" customWidth="1"/>
    <col min="6652" max="6652" width="6.5546875" style="27" customWidth="1"/>
    <col min="6653" max="6653" width="4.33203125" style="27" customWidth="1"/>
    <col min="6654" max="6654" width="7.109375" style="27" customWidth="1"/>
    <col min="6655" max="6655" width="5" style="27" customWidth="1"/>
    <col min="6656" max="6656" width="4.33203125" style="27" customWidth="1"/>
    <col min="6657" max="6657" width="8" style="27" customWidth="1"/>
    <col min="6658" max="6658" width="1.109375" style="27" customWidth="1"/>
    <col min="6659" max="6659" width="8.109375" style="27" customWidth="1"/>
    <col min="6660" max="6660" width="2.6640625" style="27" customWidth="1"/>
    <col min="6661" max="6666" width="6.6640625" style="27" customWidth="1"/>
    <col min="6667" max="6667" width="6.44140625" style="27" customWidth="1"/>
    <col min="6668" max="6668" width="1.5546875" style="27" customWidth="1"/>
    <col min="6669" max="6900" width="11.44140625" style="27"/>
    <col min="6901" max="6901" width="2.44140625" style="27" customWidth="1"/>
    <col min="6902" max="6902" width="3.6640625" style="27" customWidth="1"/>
    <col min="6903" max="6903" width="4.5546875" style="27" customWidth="1"/>
    <col min="6904" max="6904" width="4.33203125" style="27" customWidth="1"/>
    <col min="6905" max="6905" width="8" style="27" customWidth="1"/>
    <col min="6906" max="6906" width="7.5546875" style="27" customWidth="1"/>
    <col min="6907" max="6907" width="3.109375" style="27" customWidth="1"/>
    <col min="6908" max="6908" width="6.5546875" style="27" customWidth="1"/>
    <col min="6909" max="6909" width="4.33203125" style="27" customWidth="1"/>
    <col min="6910" max="6910" width="7.109375" style="27" customWidth="1"/>
    <col min="6911" max="6911" width="5" style="27" customWidth="1"/>
    <col min="6912" max="6912" width="4.33203125" style="27" customWidth="1"/>
    <col min="6913" max="6913" width="8" style="27" customWidth="1"/>
    <col min="6914" max="6914" width="1.109375" style="27" customWidth="1"/>
    <col min="6915" max="6915" width="8.109375" style="27" customWidth="1"/>
    <col min="6916" max="6916" width="2.6640625" style="27" customWidth="1"/>
    <col min="6917" max="6922" width="6.6640625" style="27" customWidth="1"/>
    <col min="6923" max="6923" width="6.44140625" style="27" customWidth="1"/>
    <col min="6924" max="6924" width="1.5546875" style="27" customWidth="1"/>
    <col min="6925" max="7156" width="11.44140625" style="27"/>
    <col min="7157" max="7157" width="2.44140625" style="27" customWidth="1"/>
    <col min="7158" max="7158" width="3.6640625" style="27" customWidth="1"/>
    <col min="7159" max="7159" width="4.5546875" style="27" customWidth="1"/>
    <col min="7160" max="7160" width="4.33203125" style="27" customWidth="1"/>
    <col min="7161" max="7161" width="8" style="27" customWidth="1"/>
    <col min="7162" max="7162" width="7.5546875" style="27" customWidth="1"/>
    <col min="7163" max="7163" width="3.109375" style="27" customWidth="1"/>
    <col min="7164" max="7164" width="6.5546875" style="27" customWidth="1"/>
    <col min="7165" max="7165" width="4.33203125" style="27" customWidth="1"/>
    <col min="7166" max="7166" width="7.109375" style="27" customWidth="1"/>
    <col min="7167" max="7167" width="5" style="27" customWidth="1"/>
    <col min="7168" max="7168" width="4.33203125" style="27" customWidth="1"/>
    <col min="7169" max="7169" width="8" style="27" customWidth="1"/>
    <col min="7170" max="7170" width="1.109375" style="27" customWidth="1"/>
    <col min="7171" max="7171" width="8.109375" style="27" customWidth="1"/>
    <col min="7172" max="7172" width="2.6640625" style="27" customWidth="1"/>
    <col min="7173" max="7178" width="6.6640625" style="27" customWidth="1"/>
    <col min="7179" max="7179" width="6.44140625" style="27" customWidth="1"/>
    <col min="7180" max="7180" width="1.5546875" style="27" customWidth="1"/>
    <col min="7181" max="7412" width="11.44140625" style="27"/>
    <col min="7413" max="7413" width="2.44140625" style="27" customWidth="1"/>
    <col min="7414" max="7414" width="3.6640625" style="27" customWidth="1"/>
    <col min="7415" max="7415" width="4.5546875" style="27" customWidth="1"/>
    <col min="7416" max="7416" width="4.33203125" style="27" customWidth="1"/>
    <col min="7417" max="7417" width="8" style="27" customWidth="1"/>
    <col min="7418" max="7418" width="7.5546875" style="27" customWidth="1"/>
    <col min="7419" max="7419" width="3.109375" style="27" customWidth="1"/>
    <col min="7420" max="7420" width="6.5546875" style="27" customWidth="1"/>
    <col min="7421" max="7421" width="4.33203125" style="27" customWidth="1"/>
    <col min="7422" max="7422" width="7.109375" style="27" customWidth="1"/>
    <col min="7423" max="7423" width="5" style="27" customWidth="1"/>
    <col min="7424" max="7424" width="4.33203125" style="27" customWidth="1"/>
    <col min="7425" max="7425" width="8" style="27" customWidth="1"/>
    <col min="7426" max="7426" width="1.109375" style="27" customWidth="1"/>
    <col min="7427" max="7427" width="8.109375" style="27" customWidth="1"/>
    <col min="7428" max="7428" width="2.6640625" style="27" customWidth="1"/>
    <col min="7429" max="7434" width="6.6640625" style="27" customWidth="1"/>
    <col min="7435" max="7435" width="6.44140625" style="27" customWidth="1"/>
    <col min="7436" max="7436" width="1.5546875" style="27" customWidth="1"/>
    <col min="7437" max="7668" width="11.44140625" style="27"/>
    <col min="7669" max="7669" width="2.44140625" style="27" customWidth="1"/>
    <col min="7670" max="7670" width="3.6640625" style="27" customWidth="1"/>
    <col min="7671" max="7671" width="4.5546875" style="27" customWidth="1"/>
    <col min="7672" max="7672" width="4.33203125" style="27" customWidth="1"/>
    <col min="7673" max="7673" width="8" style="27" customWidth="1"/>
    <col min="7674" max="7674" width="7.5546875" style="27" customWidth="1"/>
    <col min="7675" max="7675" width="3.109375" style="27" customWidth="1"/>
    <col min="7676" max="7676" width="6.5546875" style="27" customWidth="1"/>
    <col min="7677" max="7677" width="4.33203125" style="27" customWidth="1"/>
    <col min="7678" max="7678" width="7.109375" style="27" customWidth="1"/>
    <col min="7679" max="7679" width="5" style="27" customWidth="1"/>
    <col min="7680" max="7680" width="4.33203125" style="27" customWidth="1"/>
    <col min="7681" max="7681" width="8" style="27" customWidth="1"/>
    <col min="7682" max="7682" width="1.109375" style="27" customWidth="1"/>
    <col min="7683" max="7683" width="8.109375" style="27" customWidth="1"/>
    <col min="7684" max="7684" width="2.6640625" style="27" customWidth="1"/>
    <col min="7685" max="7690" width="6.6640625" style="27" customWidth="1"/>
    <col min="7691" max="7691" width="6.44140625" style="27" customWidth="1"/>
    <col min="7692" max="7692" width="1.5546875" style="27" customWidth="1"/>
    <col min="7693" max="7924" width="11.44140625" style="27"/>
    <col min="7925" max="7925" width="2.44140625" style="27" customWidth="1"/>
    <col min="7926" max="7926" width="3.6640625" style="27" customWidth="1"/>
    <col min="7927" max="7927" width="4.5546875" style="27" customWidth="1"/>
    <col min="7928" max="7928" width="4.33203125" style="27" customWidth="1"/>
    <col min="7929" max="7929" width="8" style="27" customWidth="1"/>
    <col min="7930" max="7930" width="7.5546875" style="27" customWidth="1"/>
    <col min="7931" max="7931" width="3.109375" style="27" customWidth="1"/>
    <col min="7932" max="7932" width="6.5546875" style="27" customWidth="1"/>
    <col min="7933" max="7933" width="4.33203125" style="27" customWidth="1"/>
    <col min="7934" max="7934" width="7.109375" style="27" customWidth="1"/>
    <col min="7935" max="7935" width="5" style="27" customWidth="1"/>
    <col min="7936" max="7936" width="4.33203125" style="27" customWidth="1"/>
    <col min="7937" max="7937" width="8" style="27" customWidth="1"/>
    <col min="7938" max="7938" width="1.109375" style="27" customWidth="1"/>
    <col min="7939" max="7939" width="8.109375" style="27" customWidth="1"/>
    <col min="7940" max="7940" width="2.6640625" style="27" customWidth="1"/>
    <col min="7941" max="7946" width="6.6640625" style="27" customWidth="1"/>
    <col min="7947" max="7947" width="6.44140625" style="27" customWidth="1"/>
    <col min="7948" max="7948" width="1.5546875" style="27" customWidth="1"/>
    <col min="7949" max="8180" width="11.44140625" style="27"/>
    <col min="8181" max="8181" width="2.44140625" style="27" customWidth="1"/>
    <col min="8182" max="8182" width="3.6640625" style="27" customWidth="1"/>
    <col min="8183" max="8183" width="4.5546875" style="27" customWidth="1"/>
    <col min="8184" max="8184" width="4.33203125" style="27" customWidth="1"/>
    <col min="8185" max="8185" width="8" style="27" customWidth="1"/>
    <col min="8186" max="8186" width="7.5546875" style="27" customWidth="1"/>
    <col min="8187" max="8187" width="3.109375" style="27" customWidth="1"/>
    <col min="8188" max="8188" width="6.5546875" style="27" customWidth="1"/>
    <col min="8189" max="8189" width="4.33203125" style="27" customWidth="1"/>
    <col min="8190" max="8190" width="7.109375" style="27" customWidth="1"/>
    <col min="8191" max="8191" width="5" style="27" customWidth="1"/>
    <col min="8192" max="8192" width="4.33203125" style="27" customWidth="1"/>
    <col min="8193" max="8193" width="8" style="27" customWidth="1"/>
    <col min="8194" max="8194" width="1.109375" style="27" customWidth="1"/>
    <col min="8195" max="8195" width="8.109375" style="27" customWidth="1"/>
    <col min="8196" max="8196" width="2.6640625" style="27" customWidth="1"/>
    <col min="8197" max="8202" width="6.6640625" style="27" customWidth="1"/>
    <col min="8203" max="8203" width="6.44140625" style="27" customWidth="1"/>
    <col min="8204" max="8204" width="1.5546875" style="27" customWidth="1"/>
    <col min="8205" max="8436" width="11.44140625" style="27"/>
    <col min="8437" max="8437" width="2.44140625" style="27" customWidth="1"/>
    <col min="8438" max="8438" width="3.6640625" style="27" customWidth="1"/>
    <col min="8439" max="8439" width="4.5546875" style="27" customWidth="1"/>
    <col min="8440" max="8440" width="4.33203125" style="27" customWidth="1"/>
    <col min="8441" max="8441" width="8" style="27" customWidth="1"/>
    <col min="8442" max="8442" width="7.5546875" style="27" customWidth="1"/>
    <col min="8443" max="8443" width="3.109375" style="27" customWidth="1"/>
    <col min="8444" max="8444" width="6.5546875" style="27" customWidth="1"/>
    <col min="8445" max="8445" width="4.33203125" style="27" customWidth="1"/>
    <col min="8446" max="8446" width="7.109375" style="27" customWidth="1"/>
    <col min="8447" max="8447" width="5" style="27" customWidth="1"/>
    <col min="8448" max="8448" width="4.33203125" style="27" customWidth="1"/>
    <col min="8449" max="8449" width="8" style="27" customWidth="1"/>
    <col min="8450" max="8450" width="1.109375" style="27" customWidth="1"/>
    <col min="8451" max="8451" width="8.109375" style="27" customWidth="1"/>
    <col min="8452" max="8452" width="2.6640625" style="27" customWidth="1"/>
    <col min="8453" max="8458" width="6.6640625" style="27" customWidth="1"/>
    <col min="8459" max="8459" width="6.44140625" style="27" customWidth="1"/>
    <col min="8460" max="8460" width="1.5546875" style="27" customWidth="1"/>
    <col min="8461" max="8692" width="11.44140625" style="27"/>
    <col min="8693" max="8693" width="2.44140625" style="27" customWidth="1"/>
    <col min="8694" max="8694" width="3.6640625" style="27" customWidth="1"/>
    <col min="8695" max="8695" width="4.5546875" style="27" customWidth="1"/>
    <col min="8696" max="8696" width="4.33203125" style="27" customWidth="1"/>
    <col min="8697" max="8697" width="8" style="27" customWidth="1"/>
    <col min="8698" max="8698" width="7.5546875" style="27" customWidth="1"/>
    <col min="8699" max="8699" width="3.109375" style="27" customWidth="1"/>
    <col min="8700" max="8700" width="6.5546875" style="27" customWidth="1"/>
    <col min="8701" max="8701" width="4.33203125" style="27" customWidth="1"/>
    <col min="8702" max="8702" width="7.109375" style="27" customWidth="1"/>
    <col min="8703" max="8703" width="5" style="27" customWidth="1"/>
    <col min="8704" max="8704" width="4.33203125" style="27" customWidth="1"/>
    <col min="8705" max="8705" width="8" style="27" customWidth="1"/>
    <col min="8706" max="8706" width="1.109375" style="27" customWidth="1"/>
    <col min="8707" max="8707" width="8.109375" style="27" customWidth="1"/>
    <col min="8708" max="8708" width="2.6640625" style="27" customWidth="1"/>
    <col min="8709" max="8714" width="6.6640625" style="27" customWidth="1"/>
    <col min="8715" max="8715" width="6.44140625" style="27" customWidth="1"/>
    <col min="8716" max="8716" width="1.5546875" style="27" customWidth="1"/>
    <col min="8717" max="8948" width="11.44140625" style="27"/>
    <col min="8949" max="8949" width="2.44140625" style="27" customWidth="1"/>
    <col min="8950" max="8950" width="3.6640625" style="27" customWidth="1"/>
    <col min="8951" max="8951" width="4.5546875" style="27" customWidth="1"/>
    <col min="8952" max="8952" width="4.33203125" style="27" customWidth="1"/>
    <col min="8953" max="8953" width="8" style="27" customWidth="1"/>
    <col min="8954" max="8954" width="7.5546875" style="27" customWidth="1"/>
    <col min="8955" max="8955" width="3.109375" style="27" customWidth="1"/>
    <col min="8956" max="8956" width="6.5546875" style="27" customWidth="1"/>
    <col min="8957" max="8957" width="4.33203125" style="27" customWidth="1"/>
    <col min="8958" max="8958" width="7.109375" style="27" customWidth="1"/>
    <col min="8959" max="8959" width="5" style="27" customWidth="1"/>
    <col min="8960" max="8960" width="4.33203125" style="27" customWidth="1"/>
    <col min="8961" max="8961" width="8" style="27" customWidth="1"/>
    <col min="8962" max="8962" width="1.109375" style="27" customWidth="1"/>
    <col min="8963" max="8963" width="8.109375" style="27" customWidth="1"/>
    <col min="8964" max="8964" width="2.6640625" style="27" customWidth="1"/>
    <col min="8965" max="8970" width="6.6640625" style="27" customWidth="1"/>
    <col min="8971" max="8971" width="6.44140625" style="27" customWidth="1"/>
    <col min="8972" max="8972" width="1.5546875" style="27" customWidth="1"/>
    <col min="8973" max="9204" width="11.44140625" style="27"/>
    <col min="9205" max="9205" width="2.44140625" style="27" customWidth="1"/>
    <col min="9206" max="9206" width="3.6640625" style="27" customWidth="1"/>
    <col min="9207" max="9207" width="4.5546875" style="27" customWidth="1"/>
    <col min="9208" max="9208" width="4.33203125" style="27" customWidth="1"/>
    <col min="9209" max="9209" width="8" style="27" customWidth="1"/>
    <col min="9210" max="9210" width="7.5546875" style="27" customWidth="1"/>
    <col min="9211" max="9211" width="3.109375" style="27" customWidth="1"/>
    <col min="9212" max="9212" width="6.5546875" style="27" customWidth="1"/>
    <col min="9213" max="9213" width="4.33203125" style="27" customWidth="1"/>
    <col min="9214" max="9214" width="7.109375" style="27" customWidth="1"/>
    <col min="9215" max="9215" width="5" style="27" customWidth="1"/>
    <col min="9216" max="9216" width="4.33203125" style="27" customWidth="1"/>
    <col min="9217" max="9217" width="8" style="27" customWidth="1"/>
    <col min="9218" max="9218" width="1.109375" style="27" customWidth="1"/>
    <col min="9219" max="9219" width="8.109375" style="27" customWidth="1"/>
    <col min="9220" max="9220" width="2.6640625" style="27" customWidth="1"/>
    <col min="9221" max="9226" width="6.6640625" style="27" customWidth="1"/>
    <col min="9227" max="9227" width="6.44140625" style="27" customWidth="1"/>
    <col min="9228" max="9228" width="1.5546875" style="27" customWidth="1"/>
    <col min="9229" max="9460" width="11.44140625" style="27"/>
    <col min="9461" max="9461" width="2.44140625" style="27" customWidth="1"/>
    <col min="9462" max="9462" width="3.6640625" style="27" customWidth="1"/>
    <col min="9463" max="9463" width="4.5546875" style="27" customWidth="1"/>
    <col min="9464" max="9464" width="4.33203125" style="27" customWidth="1"/>
    <col min="9465" max="9465" width="8" style="27" customWidth="1"/>
    <col min="9466" max="9466" width="7.5546875" style="27" customWidth="1"/>
    <col min="9467" max="9467" width="3.109375" style="27" customWidth="1"/>
    <col min="9468" max="9468" width="6.5546875" style="27" customWidth="1"/>
    <col min="9469" max="9469" width="4.33203125" style="27" customWidth="1"/>
    <col min="9470" max="9470" width="7.109375" style="27" customWidth="1"/>
    <col min="9471" max="9471" width="5" style="27" customWidth="1"/>
    <col min="9472" max="9472" width="4.33203125" style="27" customWidth="1"/>
    <col min="9473" max="9473" width="8" style="27" customWidth="1"/>
    <col min="9474" max="9474" width="1.109375" style="27" customWidth="1"/>
    <col min="9475" max="9475" width="8.109375" style="27" customWidth="1"/>
    <col min="9476" max="9476" width="2.6640625" style="27" customWidth="1"/>
    <col min="9477" max="9482" width="6.6640625" style="27" customWidth="1"/>
    <col min="9483" max="9483" width="6.44140625" style="27" customWidth="1"/>
    <col min="9484" max="9484" width="1.5546875" style="27" customWidth="1"/>
    <col min="9485" max="9716" width="11.44140625" style="27"/>
    <col min="9717" max="9717" width="2.44140625" style="27" customWidth="1"/>
    <col min="9718" max="9718" width="3.6640625" style="27" customWidth="1"/>
    <col min="9719" max="9719" width="4.5546875" style="27" customWidth="1"/>
    <col min="9720" max="9720" width="4.33203125" style="27" customWidth="1"/>
    <col min="9721" max="9721" width="8" style="27" customWidth="1"/>
    <col min="9722" max="9722" width="7.5546875" style="27" customWidth="1"/>
    <col min="9723" max="9723" width="3.109375" style="27" customWidth="1"/>
    <col min="9724" max="9724" width="6.5546875" style="27" customWidth="1"/>
    <col min="9725" max="9725" width="4.33203125" style="27" customWidth="1"/>
    <col min="9726" max="9726" width="7.109375" style="27" customWidth="1"/>
    <col min="9727" max="9727" width="5" style="27" customWidth="1"/>
    <col min="9728" max="9728" width="4.33203125" style="27" customWidth="1"/>
    <col min="9729" max="9729" width="8" style="27" customWidth="1"/>
    <col min="9730" max="9730" width="1.109375" style="27" customWidth="1"/>
    <col min="9731" max="9731" width="8.109375" style="27" customWidth="1"/>
    <col min="9732" max="9732" width="2.6640625" style="27" customWidth="1"/>
    <col min="9733" max="9738" width="6.6640625" style="27" customWidth="1"/>
    <col min="9739" max="9739" width="6.44140625" style="27" customWidth="1"/>
    <col min="9740" max="9740" width="1.5546875" style="27" customWidth="1"/>
    <col min="9741" max="9972" width="11.44140625" style="27"/>
    <col min="9973" max="9973" width="2.44140625" style="27" customWidth="1"/>
    <col min="9974" max="9974" width="3.6640625" style="27" customWidth="1"/>
    <col min="9975" max="9975" width="4.5546875" style="27" customWidth="1"/>
    <col min="9976" max="9976" width="4.33203125" style="27" customWidth="1"/>
    <col min="9977" max="9977" width="8" style="27" customWidth="1"/>
    <col min="9978" max="9978" width="7.5546875" style="27" customWidth="1"/>
    <col min="9979" max="9979" width="3.109375" style="27" customWidth="1"/>
    <col min="9980" max="9980" width="6.5546875" style="27" customWidth="1"/>
    <col min="9981" max="9981" width="4.33203125" style="27" customWidth="1"/>
    <col min="9982" max="9982" width="7.109375" style="27" customWidth="1"/>
    <col min="9983" max="9983" width="5" style="27" customWidth="1"/>
    <col min="9984" max="9984" width="4.33203125" style="27" customWidth="1"/>
    <col min="9985" max="9985" width="8" style="27" customWidth="1"/>
    <col min="9986" max="9986" width="1.109375" style="27" customWidth="1"/>
    <col min="9987" max="9987" width="8.109375" style="27" customWidth="1"/>
    <col min="9988" max="9988" width="2.6640625" style="27" customWidth="1"/>
    <col min="9989" max="9994" width="6.6640625" style="27" customWidth="1"/>
    <col min="9995" max="9995" width="6.44140625" style="27" customWidth="1"/>
    <col min="9996" max="9996" width="1.5546875" style="27" customWidth="1"/>
    <col min="9997" max="10228" width="11.44140625" style="27"/>
    <col min="10229" max="10229" width="2.44140625" style="27" customWidth="1"/>
    <col min="10230" max="10230" width="3.6640625" style="27" customWidth="1"/>
    <col min="10231" max="10231" width="4.5546875" style="27" customWidth="1"/>
    <col min="10232" max="10232" width="4.33203125" style="27" customWidth="1"/>
    <col min="10233" max="10233" width="8" style="27" customWidth="1"/>
    <col min="10234" max="10234" width="7.5546875" style="27" customWidth="1"/>
    <col min="10235" max="10235" width="3.109375" style="27" customWidth="1"/>
    <col min="10236" max="10236" width="6.5546875" style="27" customWidth="1"/>
    <col min="10237" max="10237" width="4.33203125" style="27" customWidth="1"/>
    <col min="10238" max="10238" width="7.109375" style="27" customWidth="1"/>
    <col min="10239" max="10239" width="5" style="27" customWidth="1"/>
    <col min="10240" max="10240" width="4.33203125" style="27" customWidth="1"/>
    <col min="10241" max="10241" width="8" style="27" customWidth="1"/>
    <col min="10242" max="10242" width="1.109375" style="27" customWidth="1"/>
    <col min="10243" max="10243" width="8.109375" style="27" customWidth="1"/>
    <col min="10244" max="10244" width="2.6640625" style="27" customWidth="1"/>
    <col min="10245" max="10250" width="6.6640625" style="27" customWidth="1"/>
    <col min="10251" max="10251" width="6.44140625" style="27" customWidth="1"/>
    <col min="10252" max="10252" width="1.5546875" style="27" customWidth="1"/>
    <col min="10253" max="10484" width="11.44140625" style="27"/>
    <col min="10485" max="10485" width="2.44140625" style="27" customWidth="1"/>
    <col min="10486" max="10486" width="3.6640625" style="27" customWidth="1"/>
    <col min="10487" max="10487" width="4.5546875" style="27" customWidth="1"/>
    <col min="10488" max="10488" width="4.33203125" style="27" customWidth="1"/>
    <col min="10489" max="10489" width="8" style="27" customWidth="1"/>
    <col min="10490" max="10490" width="7.5546875" style="27" customWidth="1"/>
    <col min="10491" max="10491" width="3.109375" style="27" customWidth="1"/>
    <col min="10492" max="10492" width="6.5546875" style="27" customWidth="1"/>
    <col min="10493" max="10493" width="4.33203125" style="27" customWidth="1"/>
    <col min="10494" max="10494" width="7.109375" style="27" customWidth="1"/>
    <col min="10495" max="10495" width="5" style="27" customWidth="1"/>
    <col min="10496" max="10496" width="4.33203125" style="27" customWidth="1"/>
    <col min="10497" max="10497" width="8" style="27" customWidth="1"/>
    <col min="10498" max="10498" width="1.109375" style="27" customWidth="1"/>
    <col min="10499" max="10499" width="8.109375" style="27" customWidth="1"/>
    <col min="10500" max="10500" width="2.6640625" style="27" customWidth="1"/>
    <col min="10501" max="10506" width="6.6640625" style="27" customWidth="1"/>
    <col min="10507" max="10507" width="6.44140625" style="27" customWidth="1"/>
    <col min="10508" max="10508" width="1.5546875" style="27" customWidth="1"/>
    <col min="10509" max="10740" width="11.44140625" style="27"/>
    <col min="10741" max="10741" width="2.44140625" style="27" customWidth="1"/>
    <col min="10742" max="10742" width="3.6640625" style="27" customWidth="1"/>
    <col min="10743" max="10743" width="4.5546875" style="27" customWidth="1"/>
    <col min="10744" max="10744" width="4.33203125" style="27" customWidth="1"/>
    <col min="10745" max="10745" width="8" style="27" customWidth="1"/>
    <col min="10746" max="10746" width="7.5546875" style="27" customWidth="1"/>
    <col min="10747" max="10747" width="3.109375" style="27" customWidth="1"/>
    <col min="10748" max="10748" width="6.5546875" style="27" customWidth="1"/>
    <col min="10749" max="10749" width="4.33203125" style="27" customWidth="1"/>
    <col min="10750" max="10750" width="7.109375" style="27" customWidth="1"/>
    <col min="10751" max="10751" width="5" style="27" customWidth="1"/>
    <col min="10752" max="10752" width="4.33203125" style="27" customWidth="1"/>
    <col min="10753" max="10753" width="8" style="27" customWidth="1"/>
    <col min="10754" max="10754" width="1.109375" style="27" customWidth="1"/>
    <col min="10755" max="10755" width="8.109375" style="27" customWidth="1"/>
    <col min="10756" max="10756" width="2.6640625" style="27" customWidth="1"/>
    <col min="10757" max="10762" width="6.6640625" style="27" customWidth="1"/>
    <col min="10763" max="10763" width="6.44140625" style="27" customWidth="1"/>
    <col min="10764" max="10764" width="1.5546875" style="27" customWidth="1"/>
    <col min="10765" max="10996" width="11.44140625" style="27"/>
    <col min="10997" max="10997" width="2.44140625" style="27" customWidth="1"/>
    <col min="10998" max="10998" width="3.6640625" style="27" customWidth="1"/>
    <col min="10999" max="10999" width="4.5546875" style="27" customWidth="1"/>
    <col min="11000" max="11000" width="4.33203125" style="27" customWidth="1"/>
    <col min="11001" max="11001" width="8" style="27" customWidth="1"/>
    <col min="11002" max="11002" width="7.5546875" style="27" customWidth="1"/>
    <col min="11003" max="11003" width="3.109375" style="27" customWidth="1"/>
    <col min="11004" max="11004" width="6.5546875" style="27" customWidth="1"/>
    <col min="11005" max="11005" width="4.33203125" style="27" customWidth="1"/>
    <col min="11006" max="11006" width="7.109375" style="27" customWidth="1"/>
    <col min="11007" max="11007" width="5" style="27" customWidth="1"/>
    <col min="11008" max="11008" width="4.33203125" style="27" customWidth="1"/>
    <col min="11009" max="11009" width="8" style="27" customWidth="1"/>
    <col min="11010" max="11010" width="1.109375" style="27" customWidth="1"/>
    <col min="11011" max="11011" width="8.109375" style="27" customWidth="1"/>
    <col min="11012" max="11012" width="2.6640625" style="27" customWidth="1"/>
    <col min="11013" max="11018" width="6.6640625" style="27" customWidth="1"/>
    <col min="11019" max="11019" width="6.44140625" style="27" customWidth="1"/>
    <col min="11020" max="11020" width="1.5546875" style="27" customWidth="1"/>
    <col min="11021" max="11252" width="11.44140625" style="27"/>
    <col min="11253" max="11253" width="2.44140625" style="27" customWidth="1"/>
    <col min="11254" max="11254" width="3.6640625" style="27" customWidth="1"/>
    <col min="11255" max="11255" width="4.5546875" style="27" customWidth="1"/>
    <col min="11256" max="11256" width="4.33203125" style="27" customWidth="1"/>
    <col min="11257" max="11257" width="8" style="27" customWidth="1"/>
    <col min="11258" max="11258" width="7.5546875" style="27" customWidth="1"/>
    <col min="11259" max="11259" width="3.109375" style="27" customWidth="1"/>
    <col min="11260" max="11260" width="6.5546875" style="27" customWidth="1"/>
    <col min="11261" max="11261" width="4.33203125" style="27" customWidth="1"/>
    <col min="11262" max="11262" width="7.109375" style="27" customWidth="1"/>
    <col min="11263" max="11263" width="5" style="27" customWidth="1"/>
    <col min="11264" max="11264" width="4.33203125" style="27" customWidth="1"/>
    <col min="11265" max="11265" width="8" style="27" customWidth="1"/>
    <col min="11266" max="11266" width="1.109375" style="27" customWidth="1"/>
    <col min="11267" max="11267" width="8.109375" style="27" customWidth="1"/>
    <col min="11268" max="11268" width="2.6640625" style="27" customWidth="1"/>
    <col min="11269" max="11274" width="6.6640625" style="27" customWidth="1"/>
    <col min="11275" max="11275" width="6.44140625" style="27" customWidth="1"/>
    <col min="11276" max="11276" width="1.5546875" style="27" customWidth="1"/>
    <col min="11277" max="11508" width="11.44140625" style="27"/>
    <col min="11509" max="11509" width="2.44140625" style="27" customWidth="1"/>
    <col min="11510" max="11510" width="3.6640625" style="27" customWidth="1"/>
    <col min="11511" max="11511" width="4.5546875" style="27" customWidth="1"/>
    <col min="11512" max="11512" width="4.33203125" style="27" customWidth="1"/>
    <col min="11513" max="11513" width="8" style="27" customWidth="1"/>
    <col min="11514" max="11514" width="7.5546875" style="27" customWidth="1"/>
    <col min="11515" max="11515" width="3.109375" style="27" customWidth="1"/>
    <col min="11516" max="11516" width="6.5546875" style="27" customWidth="1"/>
    <col min="11517" max="11517" width="4.33203125" style="27" customWidth="1"/>
    <col min="11518" max="11518" width="7.109375" style="27" customWidth="1"/>
    <col min="11519" max="11519" width="5" style="27" customWidth="1"/>
    <col min="11520" max="11520" width="4.33203125" style="27" customWidth="1"/>
    <col min="11521" max="11521" width="8" style="27" customWidth="1"/>
    <col min="11522" max="11522" width="1.109375" style="27" customWidth="1"/>
    <col min="11523" max="11523" width="8.109375" style="27" customWidth="1"/>
    <col min="11524" max="11524" width="2.6640625" style="27" customWidth="1"/>
    <col min="11525" max="11530" width="6.6640625" style="27" customWidth="1"/>
    <col min="11531" max="11531" width="6.44140625" style="27" customWidth="1"/>
    <col min="11532" max="11532" width="1.5546875" style="27" customWidth="1"/>
    <col min="11533" max="11764" width="11.44140625" style="27"/>
    <col min="11765" max="11765" width="2.44140625" style="27" customWidth="1"/>
    <col min="11766" max="11766" width="3.6640625" style="27" customWidth="1"/>
    <col min="11767" max="11767" width="4.5546875" style="27" customWidth="1"/>
    <col min="11768" max="11768" width="4.33203125" style="27" customWidth="1"/>
    <col min="11769" max="11769" width="8" style="27" customWidth="1"/>
    <col min="11770" max="11770" width="7.5546875" style="27" customWidth="1"/>
    <col min="11771" max="11771" width="3.109375" style="27" customWidth="1"/>
    <col min="11772" max="11772" width="6.5546875" style="27" customWidth="1"/>
    <col min="11773" max="11773" width="4.33203125" style="27" customWidth="1"/>
    <col min="11774" max="11774" width="7.109375" style="27" customWidth="1"/>
    <col min="11775" max="11775" width="5" style="27" customWidth="1"/>
    <col min="11776" max="11776" width="4.33203125" style="27" customWidth="1"/>
    <col min="11777" max="11777" width="8" style="27" customWidth="1"/>
    <col min="11778" max="11778" width="1.109375" style="27" customWidth="1"/>
    <col min="11779" max="11779" width="8.109375" style="27" customWidth="1"/>
    <col min="11780" max="11780" width="2.6640625" style="27" customWidth="1"/>
    <col min="11781" max="11786" width="6.6640625" style="27" customWidth="1"/>
    <col min="11787" max="11787" width="6.44140625" style="27" customWidth="1"/>
    <col min="11788" max="11788" width="1.5546875" style="27" customWidth="1"/>
    <col min="11789" max="12020" width="11.44140625" style="27"/>
    <col min="12021" max="12021" width="2.44140625" style="27" customWidth="1"/>
    <col min="12022" max="12022" width="3.6640625" style="27" customWidth="1"/>
    <col min="12023" max="12023" width="4.5546875" style="27" customWidth="1"/>
    <col min="12024" max="12024" width="4.33203125" style="27" customWidth="1"/>
    <col min="12025" max="12025" width="8" style="27" customWidth="1"/>
    <col min="12026" max="12026" width="7.5546875" style="27" customWidth="1"/>
    <col min="12027" max="12027" width="3.109375" style="27" customWidth="1"/>
    <col min="12028" max="12028" width="6.5546875" style="27" customWidth="1"/>
    <col min="12029" max="12029" width="4.33203125" style="27" customWidth="1"/>
    <col min="12030" max="12030" width="7.109375" style="27" customWidth="1"/>
    <col min="12031" max="12031" width="5" style="27" customWidth="1"/>
    <col min="12032" max="12032" width="4.33203125" style="27" customWidth="1"/>
    <col min="12033" max="12033" width="8" style="27" customWidth="1"/>
    <col min="12034" max="12034" width="1.109375" style="27" customWidth="1"/>
    <col min="12035" max="12035" width="8.109375" style="27" customWidth="1"/>
    <col min="12036" max="12036" width="2.6640625" style="27" customWidth="1"/>
    <col min="12037" max="12042" width="6.6640625" style="27" customWidth="1"/>
    <col min="12043" max="12043" width="6.44140625" style="27" customWidth="1"/>
    <col min="12044" max="12044" width="1.5546875" style="27" customWidth="1"/>
    <col min="12045" max="12276" width="11.44140625" style="27"/>
    <col min="12277" max="12277" width="2.44140625" style="27" customWidth="1"/>
    <col min="12278" max="12278" width="3.6640625" style="27" customWidth="1"/>
    <col min="12279" max="12279" width="4.5546875" style="27" customWidth="1"/>
    <col min="12280" max="12280" width="4.33203125" style="27" customWidth="1"/>
    <col min="12281" max="12281" width="8" style="27" customWidth="1"/>
    <col min="12282" max="12282" width="7.5546875" style="27" customWidth="1"/>
    <col min="12283" max="12283" width="3.109375" style="27" customWidth="1"/>
    <col min="12284" max="12284" width="6.5546875" style="27" customWidth="1"/>
    <col min="12285" max="12285" width="4.33203125" style="27" customWidth="1"/>
    <col min="12286" max="12286" width="7.109375" style="27" customWidth="1"/>
    <col min="12287" max="12287" width="5" style="27" customWidth="1"/>
    <col min="12288" max="12288" width="4.33203125" style="27" customWidth="1"/>
    <col min="12289" max="12289" width="8" style="27" customWidth="1"/>
    <col min="12290" max="12290" width="1.109375" style="27" customWidth="1"/>
    <col min="12291" max="12291" width="8.109375" style="27" customWidth="1"/>
    <col min="12292" max="12292" width="2.6640625" style="27" customWidth="1"/>
    <col min="12293" max="12298" width="6.6640625" style="27" customWidth="1"/>
    <col min="12299" max="12299" width="6.44140625" style="27" customWidth="1"/>
    <col min="12300" max="12300" width="1.5546875" style="27" customWidth="1"/>
    <col min="12301" max="12532" width="11.44140625" style="27"/>
    <col min="12533" max="12533" width="2.44140625" style="27" customWidth="1"/>
    <col min="12534" max="12534" width="3.6640625" style="27" customWidth="1"/>
    <col min="12535" max="12535" width="4.5546875" style="27" customWidth="1"/>
    <col min="12536" max="12536" width="4.33203125" style="27" customWidth="1"/>
    <col min="12537" max="12537" width="8" style="27" customWidth="1"/>
    <col min="12538" max="12538" width="7.5546875" style="27" customWidth="1"/>
    <col min="12539" max="12539" width="3.109375" style="27" customWidth="1"/>
    <col min="12540" max="12540" width="6.5546875" style="27" customWidth="1"/>
    <col min="12541" max="12541" width="4.33203125" style="27" customWidth="1"/>
    <col min="12542" max="12542" width="7.109375" style="27" customWidth="1"/>
    <col min="12543" max="12543" width="5" style="27" customWidth="1"/>
    <col min="12544" max="12544" width="4.33203125" style="27" customWidth="1"/>
    <col min="12545" max="12545" width="8" style="27" customWidth="1"/>
    <col min="12546" max="12546" width="1.109375" style="27" customWidth="1"/>
    <col min="12547" max="12547" width="8.109375" style="27" customWidth="1"/>
    <col min="12548" max="12548" width="2.6640625" style="27" customWidth="1"/>
    <col min="12549" max="12554" width="6.6640625" style="27" customWidth="1"/>
    <col min="12555" max="12555" width="6.44140625" style="27" customWidth="1"/>
    <col min="12556" max="12556" width="1.5546875" style="27" customWidth="1"/>
    <col min="12557" max="12788" width="11.44140625" style="27"/>
    <col min="12789" max="12789" width="2.44140625" style="27" customWidth="1"/>
    <col min="12790" max="12790" width="3.6640625" style="27" customWidth="1"/>
    <col min="12791" max="12791" width="4.5546875" style="27" customWidth="1"/>
    <col min="12792" max="12792" width="4.33203125" style="27" customWidth="1"/>
    <col min="12793" max="12793" width="8" style="27" customWidth="1"/>
    <col min="12794" max="12794" width="7.5546875" style="27" customWidth="1"/>
    <col min="12795" max="12795" width="3.109375" style="27" customWidth="1"/>
    <col min="12796" max="12796" width="6.5546875" style="27" customWidth="1"/>
    <col min="12797" max="12797" width="4.33203125" style="27" customWidth="1"/>
    <col min="12798" max="12798" width="7.109375" style="27" customWidth="1"/>
    <col min="12799" max="12799" width="5" style="27" customWidth="1"/>
    <col min="12800" max="12800" width="4.33203125" style="27" customWidth="1"/>
    <col min="12801" max="12801" width="8" style="27" customWidth="1"/>
    <col min="12802" max="12802" width="1.109375" style="27" customWidth="1"/>
    <col min="12803" max="12803" width="8.109375" style="27" customWidth="1"/>
    <col min="12804" max="12804" width="2.6640625" style="27" customWidth="1"/>
    <col min="12805" max="12810" width="6.6640625" style="27" customWidth="1"/>
    <col min="12811" max="12811" width="6.44140625" style="27" customWidth="1"/>
    <col min="12812" max="12812" width="1.5546875" style="27" customWidth="1"/>
    <col min="12813" max="13044" width="11.44140625" style="27"/>
    <col min="13045" max="13045" width="2.44140625" style="27" customWidth="1"/>
    <col min="13046" max="13046" width="3.6640625" style="27" customWidth="1"/>
    <col min="13047" max="13047" width="4.5546875" style="27" customWidth="1"/>
    <col min="13048" max="13048" width="4.33203125" style="27" customWidth="1"/>
    <col min="13049" max="13049" width="8" style="27" customWidth="1"/>
    <col min="13050" max="13050" width="7.5546875" style="27" customWidth="1"/>
    <col min="13051" max="13051" width="3.109375" style="27" customWidth="1"/>
    <col min="13052" max="13052" width="6.5546875" style="27" customWidth="1"/>
    <col min="13053" max="13053" width="4.33203125" style="27" customWidth="1"/>
    <col min="13054" max="13054" width="7.109375" style="27" customWidth="1"/>
    <col min="13055" max="13055" width="5" style="27" customWidth="1"/>
    <col min="13056" max="13056" width="4.33203125" style="27" customWidth="1"/>
    <col min="13057" max="13057" width="8" style="27" customWidth="1"/>
    <col min="13058" max="13058" width="1.109375" style="27" customWidth="1"/>
    <col min="13059" max="13059" width="8.109375" style="27" customWidth="1"/>
    <col min="13060" max="13060" width="2.6640625" style="27" customWidth="1"/>
    <col min="13061" max="13066" width="6.6640625" style="27" customWidth="1"/>
    <col min="13067" max="13067" width="6.44140625" style="27" customWidth="1"/>
    <col min="13068" max="13068" width="1.5546875" style="27" customWidth="1"/>
    <col min="13069" max="13300" width="11.44140625" style="27"/>
    <col min="13301" max="13301" width="2.44140625" style="27" customWidth="1"/>
    <col min="13302" max="13302" width="3.6640625" style="27" customWidth="1"/>
    <col min="13303" max="13303" width="4.5546875" style="27" customWidth="1"/>
    <col min="13304" max="13304" width="4.33203125" style="27" customWidth="1"/>
    <col min="13305" max="13305" width="8" style="27" customWidth="1"/>
    <col min="13306" max="13306" width="7.5546875" style="27" customWidth="1"/>
    <col min="13307" max="13307" width="3.109375" style="27" customWidth="1"/>
    <col min="13308" max="13308" width="6.5546875" style="27" customWidth="1"/>
    <col min="13309" max="13309" width="4.33203125" style="27" customWidth="1"/>
    <col min="13310" max="13310" width="7.109375" style="27" customWidth="1"/>
    <col min="13311" max="13311" width="5" style="27" customWidth="1"/>
    <col min="13312" max="13312" width="4.33203125" style="27" customWidth="1"/>
    <col min="13313" max="13313" width="8" style="27" customWidth="1"/>
    <col min="13314" max="13314" width="1.109375" style="27" customWidth="1"/>
    <col min="13315" max="13315" width="8.109375" style="27" customWidth="1"/>
    <col min="13316" max="13316" width="2.6640625" style="27" customWidth="1"/>
    <col min="13317" max="13322" width="6.6640625" style="27" customWidth="1"/>
    <col min="13323" max="13323" width="6.44140625" style="27" customWidth="1"/>
    <col min="13324" max="13324" width="1.5546875" style="27" customWidth="1"/>
    <col min="13325" max="13556" width="11.44140625" style="27"/>
    <col min="13557" max="13557" width="2.44140625" style="27" customWidth="1"/>
    <col min="13558" max="13558" width="3.6640625" style="27" customWidth="1"/>
    <col min="13559" max="13559" width="4.5546875" style="27" customWidth="1"/>
    <col min="13560" max="13560" width="4.33203125" style="27" customWidth="1"/>
    <col min="13561" max="13561" width="8" style="27" customWidth="1"/>
    <col min="13562" max="13562" width="7.5546875" style="27" customWidth="1"/>
    <col min="13563" max="13563" width="3.109375" style="27" customWidth="1"/>
    <col min="13564" max="13564" width="6.5546875" style="27" customWidth="1"/>
    <col min="13565" max="13565" width="4.33203125" style="27" customWidth="1"/>
    <col min="13566" max="13566" width="7.109375" style="27" customWidth="1"/>
    <col min="13567" max="13567" width="5" style="27" customWidth="1"/>
    <col min="13568" max="13568" width="4.33203125" style="27" customWidth="1"/>
    <col min="13569" max="13569" width="8" style="27" customWidth="1"/>
    <col min="13570" max="13570" width="1.109375" style="27" customWidth="1"/>
    <col min="13571" max="13571" width="8.109375" style="27" customWidth="1"/>
    <col min="13572" max="13572" width="2.6640625" style="27" customWidth="1"/>
    <col min="13573" max="13578" width="6.6640625" style="27" customWidth="1"/>
    <col min="13579" max="13579" width="6.44140625" style="27" customWidth="1"/>
    <col min="13580" max="13580" width="1.5546875" style="27" customWidth="1"/>
    <col min="13581" max="13812" width="11.44140625" style="27"/>
    <col min="13813" max="13813" width="2.44140625" style="27" customWidth="1"/>
    <col min="13814" max="13814" width="3.6640625" style="27" customWidth="1"/>
    <col min="13815" max="13815" width="4.5546875" style="27" customWidth="1"/>
    <col min="13816" max="13816" width="4.33203125" style="27" customWidth="1"/>
    <col min="13817" max="13817" width="8" style="27" customWidth="1"/>
    <col min="13818" max="13818" width="7.5546875" style="27" customWidth="1"/>
    <col min="13819" max="13819" width="3.109375" style="27" customWidth="1"/>
    <col min="13820" max="13820" width="6.5546875" style="27" customWidth="1"/>
    <col min="13821" max="13821" width="4.33203125" style="27" customWidth="1"/>
    <col min="13822" max="13822" width="7.109375" style="27" customWidth="1"/>
    <col min="13823" max="13823" width="5" style="27" customWidth="1"/>
    <col min="13824" max="13824" width="4.33203125" style="27" customWidth="1"/>
    <col min="13825" max="13825" width="8" style="27" customWidth="1"/>
    <col min="13826" max="13826" width="1.109375" style="27" customWidth="1"/>
    <col min="13827" max="13827" width="8.109375" style="27" customWidth="1"/>
    <col min="13828" max="13828" width="2.6640625" style="27" customWidth="1"/>
    <col min="13829" max="13834" width="6.6640625" style="27" customWidth="1"/>
    <col min="13835" max="13835" width="6.44140625" style="27" customWidth="1"/>
    <col min="13836" max="13836" width="1.5546875" style="27" customWidth="1"/>
    <col min="13837" max="14068" width="11.44140625" style="27"/>
    <col min="14069" max="14069" width="2.44140625" style="27" customWidth="1"/>
    <col min="14070" max="14070" width="3.6640625" style="27" customWidth="1"/>
    <col min="14071" max="14071" width="4.5546875" style="27" customWidth="1"/>
    <col min="14072" max="14072" width="4.33203125" style="27" customWidth="1"/>
    <col min="14073" max="14073" width="8" style="27" customWidth="1"/>
    <col min="14074" max="14074" width="7.5546875" style="27" customWidth="1"/>
    <col min="14075" max="14075" width="3.109375" style="27" customWidth="1"/>
    <col min="14076" max="14076" width="6.5546875" style="27" customWidth="1"/>
    <col min="14077" max="14077" width="4.33203125" style="27" customWidth="1"/>
    <col min="14078" max="14078" width="7.109375" style="27" customWidth="1"/>
    <col min="14079" max="14079" width="5" style="27" customWidth="1"/>
    <col min="14080" max="14080" width="4.33203125" style="27" customWidth="1"/>
    <col min="14081" max="14081" width="8" style="27" customWidth="1"/>
    <col min="14082" max="14082" width="1.109375" style="27" customWidth="1"/>
    <col min="14083" max="14083" width="8.109375" style="27" customWidth="1"/>
    <col min="14084" max="14084" width="2.6640625" style="27" customWidth="1"/>
    <col min="14085" max="14090" width="6.6640625" style="27" customWidth="1"/>
    <col min="14091" max="14091" width="6.44140625" style="27" customWidth="1"/>
    <col min="14092" max="14092" width="1.5546875" style="27" customWidth="1"/>
    <col min="14093" max="14324" width="11.44140625" style="27"/>
    <col min="14325" max="14325" width="2.44140625" style="27" customWidth="1"/>
    <col min="14326" max="14326" width="3.6640625" style="27" customWidth="1"/>
    <col min="14327" max="14327" width="4.5546875" style="27" customWidth="1"/>
    <col min="14328" max="14328" width="4.33203125" style="27" customWidth="1"/>
    <col min="14329" max="14329" width="8" style="27" customWidth="1"/>
    <col min="14330" max="14330" width="7.5546875" style="27" customWidth="1"/>
    <col min="14331" max="14331" width="3.109375" style="27" customWidth="1"/>
    <col min="14332" max="14332" width="6.5546875" style="27" customWidth="1"/>
    <col min="14333" max="14333" width="4.33203125" style="27" customWidth="1"/>
    <col min="14334" max="14334" width="7.109375" style="27" customWidth="1"/>
    <col min="14335" max="14335" width="5" style="27" customWidth="1"/>
    <col min="14336" max="14336" width="4.33203125" style="27" customWidth="1"/>
    <col min="14337" max="14337" width="8" style="27" customWidth="1"/>
    <col min="14338" max="14338" width="1.109375" style="27" customWidth="1"/>
    <col min="14339" max="14339" width="8.109375" style="27" customWidth="1"/>
    <col min="14340" max="14340" width="2.6640625" style="27" customWidth="1"/>
    <col min="14341" max="14346" width="6.6640625" style="27" customWidth="1"/>
    <col min="14347" max="14347" width="6.44140625" style="27" customWidth="1"/>
    <col min="14348" max="14348" width="1.5546875" style="27" customWidth="1"/>
    <col min="14349" max="14580" width="11.44140625" style="27"/>
    <col min="14581" max="14581" width="2.44140625" style="27" customWidth="1"/>
    <col min="14582" max="14582" width="3.6640625" style="27" customWidth="1"/>
    <col min="14583" max="14583" width="4.5546875" style="27" customWidth="1"/>
    <col min="14584" max="14584" width="4.33203125" style="27" customWidth="1"/>
    <col min="14585" max="14585" width="8" style="27" customWidth="1"/>
    <col min="14586" max="14586" width="7.5546875" style="27" customWidth="1"/>
    <col min="14587" max="14587" width="3.109375" style="27" customWidth="1"/>
    <col min="14588" max="14588" width="6.5546875" style="27" customWidth="1"/>
    <col min="14589" max="14589" width="4.33203125" style="27" customWidth="1"/>
    <col min="14590" max="14590" width="7.109375" style="27" customWidth="1"/>
    <col min="14591" max="14591" width="5" style="27" customWidth="1"/>
    <col min="14592" max="14592" width="4.33203125" style="27" customWidth="1"/>
    <col min="14593" max="14593" width="8" style="27" customWidth="1"/>
    <col min="14594" max="14594" width="1.109375" style="27" customWidth="1"/>
    <col min="14595" max="14595" width="8.109375" style="27" customWidth="1"/>
    <col min="14596" max="14596" width="2.6640625" style="27" customWidth="1"/>
    <col min="14597" max="14602" width="6.6640625" style="27" customWidth="1"/>
    <col min="14603" max="14603" width="6.44140625" style="27" customWidth="1"/>
    <col min="14604" max="14604" width="1.5546875" style="27" customWidth="1"/>
    <col min="14605" max="14836" width="11.44140625" style="27"/>
    <col min="14837" max="14837" width="2.44140625" style="27" customWidth="1"/>
    <col min="14838" max="14838" width="3.6640625" style="27" customWidth="1"/>
    <col min="14839" max="14839" width="4.5546875" style="27" customWidth="1"/>
    <col min="14840" max="14840" width="4.33203125" style="27" customWidth="1"/>
    <col min="14841" max="14841" width="8" style="27" customWidth="1"/>
    <col min="14842" max="14842" width="7.5546875" style="27" customWidth="1"/>
    <col min="14843" max="14843" width="3.109375" style="27" customWidth="1"/>
    <col min="14844" max="14844" width="6.5546875" style="27" customWidth="1"/>
    <col min="14845" max="14845" width="4.33203125" style="27" customWidth="1"/>
    <col min="14846" max="14846" width="7.109375" style="27" customWidth="1"/>
    <col min="14847" max="14847" width="5" style="27" customWidth="1"/>
    <col min="14848" max="14848" width="4.33203125" style="27" customWidth="1"/>
    <col min="14849" max="14849" width="8" style="27" customWidth="1"/>
    <col min="14850" max="14850" width="1.109375" style="27" customWidth="1"/>
    <col min="14851" max="14851" width="8.109375" style="27" customWidth="1"/>
    <col min="14852" max="14852" width="2.6640625" style="27" customWidth="1"/>
    <col min="14853" max="14858" width="6.6640625" style="27" customWidth="1"/>
    <col min="14859" max="14859" width="6.44140625" style="27" customWidth="1"/>
    <col min="14860" max="14860" width="1.5546875" style="27" customWidth="1"/>
    <col min="14861" max="15092" width="11.44140625" style="27"/>
    <col min="15093" max="15093" width="2.44140625" style="27" customWidth="1"/>
    <col min="15094" max="15094" width="3.6640625" style="27" customWidth="1"/>
    <col min="15095" max="15095" width="4.5546875" style="27" customWidth="1"/>
    <col min="15096" max="15096" width="4.33203125" style="27" customWidth="1"/>
    <col min="15097" max="15097" width="8" style="27" customWidth="1"/>
    <col min="15098" max="15098" width="7.5546875" style="27" customWidth="1"/>
    <col min="15099" max="15099" width="3.109375" style="27" customWidth="1"/>
    <col min="15100" max="15100" width="6.5546875" style="27" customWidth="1"/>
    <col min="15101" max="15101" width="4.33203125" style="27" customWidth="1"/>
    <col min="15102" max="15102" width="7.109375" style="27" customWidth="1"/>
    <col min="15103" max="15103" width="5" style="27" customWidth="1"/>
    <col min="15104" max="15104" width="4.33203125" style="27" customWidth="1"/>
    <col min="15105" max="15105" width="8" style="27" customWidth="1"/>
    <col min="15106" max="15106" width="1.109375" style="27" customWidth="1"/>
    <col min="15107" max="15107" width="8.109375" style="27" customWidth="1"/>
    <col min="15108" max="15108" width="2.6640625" style="27" customWidth="1"/>
    <col min="15109" max="15114" width="6.6640625" style="27" customWidth="1"/>
    <col min="15115" max="15115" width="6.44140625" style="27" customWidth="1"/>
    <col min="15116" max="15116" width="1.5546875" style="27" customWidth="1"/>
    <col min="15117" max="15348" width="11.44140625" style="27"/>
    <col min="15349" max="15349" width="2.44140625" style="27" customWidth="1"/>
    <col min="15350" max="15350" width="3.6640625" style="27" customWidth="1"/>
    <col min="15351" max="15351" width="4.5546875" style="27" customWidth="1"/>
    <col min="15352" max="15352" width="4.33203125" style="27" customWidth="1"/>
    <col min="15353" max="15353" width="8" style="27" customWidth="1"/>
    <col min="15354" max="15354" width="7.5546875" style="27" customWidth="1"/>
    <col min="15355" max="15355" width="3.109375" style="27" customWidth="1"/>
    <col min="15356" max="15356" width="6.5546875" style="27" customWidth="1"/>
    <col min="15357" max="15357" width="4.33203125" style="27" customWidth="1"/>
    <col min="15358" max="15358" width="7.109375" style="27" customWidth="1"/>
    <col min="15359" max="15359" width="5" style="27" customWidth="1"/>
    <col min="15360" max="15360" width="4.33203125" style="27" customWidth="1"/>
    <col min="15361" max="15361" width="8" style="27" customWidth="1"/>
    <col min="15362" max="15362" width="1.109375" style="27" customWidth="1"/>
    <col min="15363" max="15363" width="8.109375" style="27" customWidth="1"/>
    <col min="15364" max="15364" width="2.6640625" style="27" customWidth="1"/>
    <col min="15365" max="15370" width="6.6640625" style="27" customWidth="1"/>
    <col min="15371" max="15371" width="6.44140625" style="27" customWidth="1"/>
    <col min="15372" max="15372" width="1.5546875" style="27" customWidth="1"/>
    <col min="15373" max="15604" width="11.44140625" style="27"/>
    <col min="15605" max="15605" width="2.44140625" style="27" customWidth="1"/>
    <col min="15606" max="15606" width="3.6640625" style="27" customWidth="1"/>
    <col min="15607" max="15607" width="4.5546875" style="27" customWidth="1"/>
    <col min="15608" max="15608" width="4.33203125" style="27" customWidth="1"/>
    <col min="15609" max="15609" width="8" style="27" customWidth="1"/>
    <col min="15610" max="15610" width="7.5546875" style="27" customWidth="1"/>
    <col min="15611" max="15611" width="3.109375" style="27" customWidth="1"/>
    <col min="15612" max="15612" width="6.5546875" style="27" customWidth="1"/>
    <col min="15613" max="15613" width="4.33203125" style="27" customWidth="1"/>
    <col min="15614" max="15614" width="7.109375" style="27" customWidth="1"/>
    <col min="15615" max="15615" width="5" style="27" customWidth="1"/>
    <col min="15616" max="15616" width="4.33203125" style="27" customWidth="1"/>
    <col min="15617" max="15617" width="8" style="27" customWidth="1"/>
    <col min="15618" max="15618" width="1.109375" style="27" customWidth="1"/>
    <col min="15619" max="15619" width="8.109375" style="27" customWidth="1"/>
    <col min="15620" max="15620" width="2.6640625" style="27" customWidth="1"/>
    <col min="15621" max="15626" width="6.6640625" style="27" customWidth="1"/>
    <col min="15627" max="15627" width="6.44140625" style="27" customWidth="1"/>
    <col min="15628" max="15628" width="1.5546875" style="27" customWidth="1"/>
    <col min="15629" max="15860" width="11.44140625" style="27"/>
    <col min="15861" max="15861" width="2.44140625" style="27" customWidth="1"/>
    <col min="15862" max="15862" width="3.6640625" style="27" customWidth="1"/>
    <col min="15863" max="15863" width="4.5546875" style="27" customWidth="1"/>
    <col min="15864" max="15864" width="4.33203125" style="27" customWidth="1"/>
    <col min="15865" max="15865" width="8" style="27" customWidth="1"/>
    <col min="15866" max="15866" width="7.5546875" style="27" customWidth="1"/>
    <col min="15867" max="15867" width="3.109375" style="27" customWidth="1"/>
    <col min="15868" max="15868" width="6.5546875" style="27" customWidth="1"/>
    <col min="15869" max="15869" width="4.33203125" style="27" customWidth="1"/>
    <col min="15870" max="15870" width="7.109375" style="27" customWidth="1"/>
    <col min="15871" max="15871" width="5" style="27" customWidth="1"/>
    <col min="15872" max="15872" width="4.33203125" style="27" customWidth="1"/>
    <col min="15873" max="15873" width="8" style="27" customWidth="1"/>
    <col min="15874" max="15874" width="1.109375" style="27" customWidth="1"/>
    <col min="15875" max="15875" width="8.109375" style="27" customWidth="1"/>
    <col min="15876" max="15876" width="2.6640625" style="27" customWidth="1"/>
    <col min="15877" max="15882" width="6.6640625" style="27" customWidth="1"/>
    <col min="15883" max="15883" width="6.44140625" style="27" customWidth="1"/>
    <col min="15884" max="15884" width="1.5546875" style="27" customWidth="1"/>
    <col min="15885" max="16116" width="11.44140625" style="27"/>
    <col min="16117" max="16117" width="2.44140625" style="27" customWidth="1"/>
    <col min="16118" max="16118" width="3.6640625" style="27" customWidth="1"/>
    <col min="16119" max="16119" width="4.5546875" style="27" customWidth="1"/>
    <col min="16120" max="16120" width="4.33203125" style="27" customWidth="1"/>
    <col min="16121" max="16121" width="8" style="27" customWidth="1"/>
    <col min="16122" max="16122" width="7.5546875" style="27" customWidth="1"/>
    <col min="16123" max="16123" width="3.109375" style="27" customWidth="1"/>
    <col min="16124" max="16124" width="6.5546875" style="27" customWidth="1"/>
    <col min="16125" max="16125" width="4.33203125" style="27" customWidth="1"/>
    <col min="16126" max="16126" width="7.109375" style="27" customWidth="1"/>
    <col min="16127" max="16127" width="5" style="27" customWidth="1"/>
    <col min="16128" max="16128" width="4.33203125" style="27" customWidth="1"/>
    <col min="16129" max="16129" width="8" style="27" customWidth="1"/>
    <col min="16130" max="16130" width="1.109375" style="27" customWidth="1"/>
    <col min="16131" max="16131" width="8.109375" style="27" customWidth="1"/>
    <col min="16132" max="16132" width="2.6640625" style="27" customWidth="1"/>
    <col min="16133" max="16138" width="6.6640625" style="27" customWidth="1"/>
    <col min="16139" max="16139" width="6.44140625" style="27" customWidth="1"/>
    <col min="16140" max="16140" width="1.5546875" style="27" customWidth="1"/>
    <col min="16141" max="16384" width="11.44140625" style="27"/>
  </cols>
  <sheetData>
    <row r="1" spans="1:25" ht="17.25" customHeight="1" thickBot="1" x14ac:dyDescent="0.35">
      <c r="A1" s="230" t="s">
        <v>95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2"/>
    </row>
    <row r="2" spans="1:25" ht="13.5" customHeight="1" x14ac:dyDescent="0.3">
      <c r="A2" s="29" t="s">
        <v>71</v>
      </c>
      <c r="B2" s="233" t="s">
        <v>90</v>
      </c>
      <c r="C2" s="233"/>
      <c r="D2" s="233"/>
      <c r="E2" s="233"/>
      <c r="F2" s="233"/>
      <c r="G2" s="28"/>
      <c r="H2" s="33"/>
      <c r="I2" s="28"/>
      <c r="J2" s="28"/>
      <c r="K2" s="28"/>
      <c r="L2" s="28"/>
      <c r="M2" s="28"/>
      <c r="N2" s="28"/>
      <c r="O2" s="28"/>
      <c r="P2" s="28"/>
      <c r="Q2" s="28"/>
      <c r="R2" s="234" t="s">
        <v>88</v>
      </c>
      <c r="S2" s="235"/>
      <c r="T2" s="235"/>
      <c r="U2" s="235"/>
      <c r="V2" s="235"/>
      <c r="W2" s="235"/>
      <c r="X2" s="236"/>
      <c r="Y2" s="32"/>
    </row>
    <row r="3" spans="1:25" ht="13.5" customHeight="1" x14ac:dyDescent="0.3">
      <c r="A3" s="29"/>
      <c r="B3" s="237" t="s">
        <v>91</v>
      </c>
      <c r="C3" s="237"/>
      <c r="D3" s="237" t="s">
        <v>92</v>
      </c>
      <c r="E3" s="237"/>
      <c r="F3" s="237"/>
      <c r="G3" s="28"/>
      <c r="H3" s="33"/>
      <c r="I3" s="28"/>
      <c r="J3" s="28"/>
      <c r="K3" s="28"/>
      <c r="L3" s="28"/>
      <c r="M3" s="28"/>
      <c r="N3" s="28"/>
      <c r="O3" s="28"/>
      <c r="P3" s="28"/>
      <c r="Q3" s="28"/>
      <c r="R3" s="9" t="s">
        <v>89</v>
      </c>
      <c r="S3" s="9" t="s">
        <v>779</v>
      </c>
      <c r="T3" s="9" t="s">
        <v>58</v>
      </c>
      <c r="U3" s="9" t="s">
        <v>59</v>
      </c>
      <c r="V3" s="9" t="s">
        <v>60</v>
      </c>
      <c r="W3" s="9" t="s">
        <v>56</v>
      </c>
      <c r="X3" s="9" t="s">
        <v>57</v>
      </c>
      <c r="Y3" s="32"/>
    </row>
    <row r="4" spans="1:25" ht="13.5" customHeight="1" x14ac:dyDescent="0.3">
      <c r="A4" s="29"/>
      <c r="B4" s="229"/>
      <c r="C4" s="229"/>
      <c r="D4" s="229"/>
      <c r="E4" s="229"/>
      <c r="F4" s="229"/>
      <c r="G4" s="28"/>
      <c r="H4" s="33"/>
      <c r="I4" s="28"/>
      <c r="J4" s="28"/>
      <c r="K4" s="28"/>
      <c r="L4" s="8"/>
      <c r="M4" s="8"/>
      <c r="N4" s="8"/>
      <c r="O4" s="8"/>
      <c r="P4" s="8"/>
      <c r="Q4" s="8"/>
      <c r="R4" s="152"/>
      <c r="S4" s="152"/>
      <c r="T4" s="152"/>
      <c r="U4" s="152"/>
      <c r="V4" s="152"/>
      <c r="W4" s="152"/>
      <c r="X4" s="152"/>
      <c r="Y4" s="32"/>
    </row>
    <row r="5" spans="1:25" ht="13.5" customHeight="1" x14ac:dyDescent="0.3">
      <c r="A5" s="29"/>
      <c r="B5" s="30"/>
      <c r="C5" s="30"/>
      <c r="D5" s="28"/>
      <c r="E5" s="28"/>
      <c r="F5" s="28"/>
      <c r="G5" s="28"/>
      <c r="H5" s="31"/>
      <c r="I5" s="31"/>
      <c r="J5" s="28"/>
      <c r="K5" s="28"/>
      <c r="L5" s="28"/>
      <c r="M5" s="28"/>
      <c r="N5" s="28"/>
      <c r="O5" s="28"/>
      <c r="P5" s="28"/>
      <c r="Q5" s="28"/>
      <c r="R5" s="28"/>
      <c r="S5" s="28"/>
      <c r="T5" s="8"/>
      <c r="U5" s="8"/>
      <c r="V5" s="8"/>
      <c r="W5" s="8"/>
      <c r="X5" s="8"/>
      <c r="Y5" s="32"/>
    </row>
    <row r="6" spans="1:25" ht="13.5" customHeight="1" x14ac:dyDescent="0.3">
      <c r="A6" s="213" t="s">
        <v>96</v>
      </c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5"/>
    </row>
    <row r="7" spans="1:25" ht="13.5" customHeight="1" x14ac:dyDescent="0.3">
      <c r="A7" s="216" t="s">
        <v>72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8"/>
    </row>
    <row r="8" spans="1:25" ht="13.5" customHeight="1" x14ac:dyDescent="0.3">
      <c r="A8" s="29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32"/>
    </row>
    <row r="9" spans="1:25" ht="13.5" customHeight="1" x14ac:dyDescent="0.3">
      <c r="A9" s="34" t="s">
        <v>93</v>
      </c>
      <c r="B9" s="149"/>
      <c r="C9" s="149"/>
      <c r="D9" s="149"/>
      <c r="E9" s="149"/>
      <c r="F9" s="28"/>
      <c r="G9" s="28"/>
      <c r="H9" s="219"/>
      <c r="I9" s="219"/>
      <c r="J9" s="132"/>
      <c r="K9" s="220" t="str">
        <f>IFERROR(VLOOKUP(H9,DOU,2,0),"")</f>
        <v/>
      </c>
      <c r="L9" s="221"/>
      <c r="M9" s="221"/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2"/>
      <c r="Y9" s="32"/>
    </row>
    <row r="10" spans="1:25" ht="13.5" customHeight="1" x14ac:dyDescent="0.3">
      <c r="A10" s="35"/>
      <c r="B10" s="149"/>
      <c r="C10" s="149"/>
      <c r="D10" s="149"/>
      <c r="E10" s="149"/>
      <c r="F10" s="28"/>
      <c r="G10" s="2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32"/>
    </row>
    <row r="11" spans="1:25" ht="13.5" customHeight="1" x14ac:dyDescent="0.3">
      <c r="A11" s="36"/>
      <c r="B11" s="223" t="s">
        <v>73</v>
      </c>
      <c r="C11" s="223"/>
      <c r="D11" s="223"/>
      <c r="E11" s="8"/>
      <c r="F11" s="150" t="s">
        <v>66</v>
      </c>
      <c r="G11" s="8"/>
      <c r="H11" s="150" t="s">
        <v>64</v>
      </c>
      <c r="I11" s="28"/>
      <c r="J11" s="8"/>
      <c r="K11" s="28"/>
      <c r="L11" s="150" t="s">
        <v>63</v>
      </c>
      <c r="M11" s="28"/>
      <c r="N11" s="150" t="s">
        <v>62</v>
      </c>
      <c r="O11" s="28"/>
      <c r="P11" s="28"/>
      <c r="Q11" s="28"/>
      <c r="R11" s="28"/>
      <c r="S11" s="8"/>
      <c r="T11" s="28"/>
      <c r="U11" s="224"/>
      <c r="V11" s="224"/>
      <c r="W11" s="224"/>
      <c r="X11" s="224"/>
      <c r="Y11" s="32"/>
    </row>
    <row r="12" spans="1:25" ht="13.5" customHeight="1" x14ac:dyDescent="0.3">
      <c r="A12" s="36"/>
      <c r="B12" s="225"/>
      <c r="C12" s="226"/>
      <c r="D12" s="226"/>
      <c r="E12" s="28"/>
      <c r="F12" s="151"/>
      <c r="G12" s="28"/>
      <c r="H12" s="151"/>
      <c r="I12" s="28"/>
      <c r="J12" s="28"/>
      <c r="K12" s="28"/>
      <c r="L12" s="151"/>
      <c r="M12" s="28"/>
      <c r="N12" s="151"/>
      <c r="O12" s="26"/>
      <c r="P12" s="26"/>
      <c r="Q12" s="26"/>
      <c r="R12" s="28"/>
      <c r="S12" s="28"/>
      <c r="T12" s="28"/>
      <c r="U12" s="28"/>
      <c r="V12" s="26"/>
      <c r="W12" s="26"/>
      <c r="X12" s="26"/>
      <c r="Y12" s="32"/>
    </row>
    <row r="13" spans="1:25" ht="13.5" customHeight="1" x14ac:dyDescent="0.3">
      <c r="A13" s="37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32"/>
    </row>
    <row r="14" spans="1:25" ht="13.5" customHeight="1" x14ac:dyDescent="0.3">
      <c r="A14" s="37" t="s">
        <v>13</v>
      </c>
      <c r="B14" s="227" t="s">
        <v>74</v>
      </c>
      <c r="C14" s="227"/>
      <c r="D14" s="227"/>
      <c r="E14" s="227"/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32"/>
    </row>
    <row r="15" spans="1:25" ht="13.5" customHeight="1" x14ac:dyDescent="0.3">
      <c r="A15" s="37"/>
      <c r="B15" s="202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4"/>
      <c r="Y15" s="32"/>
    </row>
    <row r="16" spans="1:25" ht="13.5" customHeight="1" x14ac:dyDescent="0.3">
      <c r="A16" s="37"/>
      <c r="B16" s="205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7"/>
      <c r="Y16" s="32"/>
    </row>
    <row r="17" spans="1:25" ht="13.5" customHeight="1" x14ac:dyDescent="0.3">
      <c r="A17" s="37"/>
      <c r="B17" s="148"/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32"/>
    </row>
    <row r="18" spans="1:25" ht="13.5" customHeight="1" x14ac:dyDescent="0.3">
      <c r="A18" s="37" t="s">
        <v>75</v>
      </c>
      <c r="B18" s="212" t="s">
        <v>76</v>
      </c>
      <c r="C18" s="212"/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32"/>
    </row>
    <row r="19" spans="1:25" ht="13.5" customHeight="1" x14ac:dyDescent="0.3">
      <c r="A19" s="37"/>
      <c r="B19" s="228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32"/>
    </row>
    <row r="20" spans="1:25" ht="13.5" customHeight="1" x14ac:dyDescent="0.3">
      <c r="A20" s="37"/>
      <c r="B20" s="228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32"/>
    </row>
    <row r="21" spans="1:25" ht="13.5" customHeight="1" x14ac:dyDescent="0.3">
      <c r="A21" s="37"/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32"/>
    </row>
    <row r="22" spans="1:25" ht="13.5" customHeight="1" x14ac:dyDescent="0.3">
      <c r="A22" s="37"/>
      <c r="B22" s="228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32"/>
    </row>
    <row r="23" spans="1:25" ht="13.5" customHeight="1" x14ac:dyDescent="0.3">
      <c r="A23" s="37"/>
      <c r="B23" s="228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32"/>
    </row>
    <row r="24" spans="1:25" ht="13.5" customHeight="1" x14ac:dyDescent="0.3">
      <c r="A24" s="37"/>
      <c r="B24" s="228"/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32"/>
    </row>
    <row r="25" spans="1:25" ht="13.5" customHeight="1" x14ac:dyDescent="0.3">
      <c r="A25" s="37"/>
      <c r="B25" s="228"/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32"/>
    </row>
    <row r="26" spans="1:25" ht="13.5" customHeight="1" x14ac:dyDescent="0.3">
      <c r="A26" s="37"/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32"/>
    </row>
    <row r="27" spans="1:25" ht="13.5" customHeight="1" x14ac:dyDescent="0.3">
      <c r="A27" s="37"/>
      <c r="B27" s="148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32"/>
    </row>
    <row r="28" spans="1:25" ht="13.5" customHeight="1" x14ac:dyDescent="0.3">
      <c r="A28" s="37" t="s">
        <v>77</v>
      </c>
      <c r="B28" s="212" t="s">
        <v>78</v>
      </c>
      <c r="C28" s="212"/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212"/>
      <c r="O28" s="212"/>
      <c r="P28" s="212"/>
      <c r="Q28" s="212"/>
      <c r="R28" s="212"/>
      <c r="S28" s="212"/>
      <c r="T28" s="212"/>
      <c r="U28" s="212"/>
      <c r="V28" s="212"/>
      <c r="W28" s="212"/>
      <c r="X28" s="212"/>
      <c r="Y28" s="32"/>
    </row>
    <row r="29" spans="1:25" ht="13.5" customHeight="1" x14ac:dyDescent="0.3">
      <c r="A29" s="37"/>
      <c r="B29" s="202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4"/>
      <c r="Y29" s="32"/>
    </row>
    <row r="30" spans="1:25" ht="13.5" customHeight="1" x14ac:dyDescent="0.3">
      <c r="A30" s="37"/>
      <c r="B30" s="208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10"/>
      <c r="Y30" s="32"/>
    </row>
    <row r="31" spans="1:25" ht="13.5" customHeight="1" x14ac:dyDescent="0.3">
      <c r="A31" s="37"/>
      <c r="B31" s="208"/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10"/>
      <c r="Y31" s="32"/>
    </row>
    <row r="32" spans="1:25" ht="13.5" customHeight="1" x14ac:dyDescent="0.3">
      <c r="A32" s="37"/>
      <c r="B32" s="208"/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10"/>
      <c r="Y32" s="32"/>
    </row>
    <row r="33" spans="1:25" ht="13.5" customHeight="1" x14ac:dyDescent="0.3">
      <c r="A33" s="37"/>
      <c r="B33" s="208"/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10"/>
      <c r="Y33" s="32"/>
    </row>
    <row r="34" spans="1:25" ht="13.5" customHeight="1" x14ac:dyDescent="0.3">
      <c r="A34" s="37"/>
      <c r="B34" s="208"/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10"/>
      <c r="Y34" s="32"/>
    </row>
    <row r="35" spans="1:25" ht="13.5" customHeight="1" x14ac:dyDescent="0.3">
      <c r="A35" s="37"/>
      <c r="B35" s="208"/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10"/>
      <c r="Y35" s="32"/>
    </row>
    <row r="36" spans="1:25" ht="13.5" customHeight="1" x14ac:dyDescent="0.3">
      <c r="A36" s="37"/>
      <c r="B36" s="208"/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10"/>
      <c r="Y36" s="32"/>
    </row>
    <row r="37" spans="1:25" ht="13.5" customHeight="1" x14ac:dyDescent="0.3">
      <c r="A37" s="37"/>
      <c r="B37" s="205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7"/>
      <c r="Y37" s="32"/>
    </row>
    <row r="38" spans="1:25" ht="13.5" customHeight="1" x14ac:dyDescent="0.3">
      <c r="A38" s="37"/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32"/>
    </row>
    <row r="39" spans="1:25" ht="13.5" customHeight="1" x14ac:dyDescent="0.3">
      <c r="A39" s="37" t="s">
        <v>79</v>
      </c>
      <c r="B39" s="212" t="s">
        <v>80</v>
      </c>
      <c r="C39" s="212"/>
      <c r="D39" s="212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  <c r="Y39" s="32"/>
    </row>
    <row r="40" spans="1:25" ht="13.5" customHeight="1" x14ac:dyDescent="0.3">
      <c r="A40" s="37"/>
      <c r="B40" s="202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4"/>
      <c r="Y40" s="32"/>
    </row>
    <row r="41" spans="1:25" ht="13.5" customHeight="1" x14ac:dyDescent="0.3">
      <c r="A41" s="37"/>
      <c r="B41" s="208"/>
      <c r="C41" s="209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10"/>
      <c r="Y41" s="32"/>
    </row>
    <row r="42" spans="1:25" ht="13.5" customHeight="1" x14ac:dyDescent="0.3">
      <c r="A42" s="37"/>
      <c r="B42" s="205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7"/>
      <c r="Y42" s="32"/>
    </row>
    <row r="43" spans="1:25" ht="13.5" customHeight="1" x14ac:dyDescent="0.3">
      <c r="A43" s="37"/>
      <c r="B43" s="148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32"/>
    </row>
    <row r="44" spans="1:25" ht="13.5" customHeight="1" x14ac:dyDescent="0.3">
      <c r="A44" s="37" t="s">
        <v>81</v>
      </c>
      <c r="B44" s="212" t="s">
        <v>82</v>
      </c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32"/>
    </row>
    <row r="45" spans="1:25" ht="13.5" customHeight="1" x14ac:dyDescent="0.3">
      <c r="A45" s="37"/>
      <c r="B45" s="202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4"/>
      <c r="Y45" s="32"/>
    </row>
    <row r="46" spans="1:25" ht="13.5" customHeight="1" x14ac:dyDescent="0.3">
      <c r="A46" s="37"/>
      <c r="B46" s="208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10"/>
      <c r="Y46" s="32"/>
    </row>
    <row r="47" spans="1:25" ht="13.5" customHeight="1" x14ac:dyDescent="0.3">
      <c r="A47" s="37"/>
      <c r="B47" s="208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10"/>
      <c r="Y47" s="32"/>
    </row>
    <row r="48" spans="1:25" ht="13.5" customHeight="1" x14ac:dyDescent="0.3">
      <c r="A48" s="37"/>
      <c r="B48" s="208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10"/>
      <c r="Y48" s="32"/>
    </row>
    <row r="49" spans="1:25" ht="13.5" customHeight="1" x14ac:dyDescent="0.3">
      <c r="A49" s="37"/>
      <c r="B49" s="208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10"/>
      <c r="Y49" s="32"/>
    </row>
    <row r="50" spans="1:25" ht="13.5" customHeight="1" x14ac:dyDescent="0.3">
      <c r="A50" s="37"/>
      <c r="B50" s="205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7"/>
      <c r="Y50" s="32"/>
    </row>
    <row r="51" spans="1:25" ht="13.5" customHeight="1" x14ac:dyDescent="0.3">
      <c r="A51" s="37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32"/>
    </row>
    <row r="52" spans="1:25" ht="13.5" customHeight="1" x14ac:dyDescent="0.3">
      <c r="A52" s="37" t="s">
        <v>83</v>
      </c>
      <c r="B52" s="212" t="s">
        <v>84</v>
      </c>
      <c r="C52" s="212"/>
      <c r="D52" s="212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  <c r="Y52" s="32"/>
    </row>
    <row r="53" spans="1:25" ht="13.5" customHeight="1" x14ac:dyDescent="0.3">
      <c r="A53" s="37"/>
      <c r="B53" s="202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4"/>
      <c r="Y53" s="32"/>
    </row>
    <row r="54" spans="1:25" ht="13.5" customHeight="1" x14ac:dyDescent="0.3">
      <c r="A54" s="37"/>
      <c r="B54" s="208"/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10"/>
      <c r="Y54" s="32"/>
    </row>
    <row r="55" spans="1:25" ht="13.5" customHeight="1" x14ac:dyDescent="0.3">
      <c r="A55" s="37"/>
      <c r="B55" s="208"/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10"/>
      <c r="Y55" s="32"/>
    </row>
    <row r="56" spans="1:25" ht="13.5" customHeight="1" x14ac:dyDescent="0.3">
      <c r="A56" s="37"/>
      <c r="B56" s="208"/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10"/>
      <c r="Y56" s="32"/>
    </row>
    <row r="57" spans="1:25" ht="13.5" customHeight="1" x14ac:dyDescent="0.3">
      <c r="A57" s="37"/>
      <c r="B57" s="208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10"/>
      <c r="Y57" s="32"/>
    </row>
    <row r="58" spans="1:25" ht="13.5" customHeight="1" x14ac:dyDescent="0.3">
      <c r="A58" s="37"/>
      <c r="B58" s="208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10"/>
      <c r="Y58" s="32"/>
    </row>
    <row r="59" spans="1:25" ht="13.5" customHeight="1" x14ac:dyDescent="0.3">
      <c r="A59" s="37"/>
      <c r="B59" s="208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10"/>
      <c r="Y59" s="32"/>
    </row>
    <row r="60" spans="1:25" ht="13.5" customHeight="1" x14ac:dyDescent="0.3">
      <c r="A60" s="37"/>
      <c r="B60" s="208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10"/>
      <c r="Y60" s="32"/>
    </row>
    <row r="61" spans="1:25" ht="13.5" customHeight="1" x14ac:dyDescent="0.3">
      <c r="A61" s="37"/>
      <c r="B61" s="205"/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7"/>
      <c r="Y61" s="32"/>
    </row>
    <row r="62" spans="1:25" ht="13.5" customHeight="1" x14ac:dyDescent="0.3">
      <c r="A62" s="37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32"/>
    </row>
    <row r="63" spans="1:25" s="28" customFormat="1" ht="13.5" customHeight="1" x14ac:dyDescent="0.3">
      <c r="A63" s="37" t="s">
        <v>85</v>
      </c>
      <c r="B63" s="211" t="s">
        <v>14834</v>
      </c>
      <c r="C63" s="211"/>
      <c r="D63" s="211"/>
      <c r="E63" s="211"/>
      <c r="F63" s="211"/>
      <c r="G63" s="211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32"/>
    </row>
    <row r="64" spans="1:25" ht="13.5" customHeight="1" x14ac:dyDescent="0.3">
      <c r="A64" s="37"/>
      <c r="B64" s="202"/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4"/>
      <c r="Y64" s="32"/>
    </row>
    <row r="65" spans="1:25" ht="13.5" customHeight="1" x14ac:dyDescent="0.3">
      <c r="A65" s="37"/>
      <c r="B65" s="205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7"/>
      <c r="Y65" s="32"/>
    </row>
    <row r="66" spans="1:25" ht="13.5" customHeight="1" thickBot="1" x14ac:dyDescent="0.3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40"/>
    </row>
  </sheetData>
  <sheetProtection algorithmName="SHA-512" hashValue="5glEjtUiPHWcL3xPehHImT3RkilVYOAD2NMrxQAY2MXl5fY2LdvKLSQaztbr2Eb6whoiYD4ZMsnV0Zs8ycGoYQ==" saltValue="krljZgVpTaX2f2l/uV6NCA==" spinCount="100000" sheet="1" objects="1" scenarios="1" formatCells="0" formatColumns="0" formatRows="0"/>
  <mergeCells count="28">
    <mergeCell ref="B4:C4"/>
    <mergeCell ref="D4:F4"/>
    <mergeCell ref="A1:Y1"/>
    <mergeCell ref="B2:F2"/>
    <mergeCell ref="R2:X2"/>
    <mergeCell ref="B3:C3"/>
    <mergeCell ref="D3:F3"/>
    <mergeCell ref="B28:X28"/>
    <mergeCell ref="A6:Y6"/>
    <mergeCell ref="A7:Y7"/>
    <mergeCell ref="H9:I9"/>
    <mergeCell ref="K9:X9"/>
    <mergeCell ref="B11:D11"/>
    <mergeCell ref="U11:X11"/>
    <mergeCell ref="B12:D12"/>
    <mergeCell ref="B14:X14"/>
    <mergeCell ref="B15:X16"/>
    <mergeCell ref="B18:X18"/>
    <mergeCell ref="B19:X26"/>
    <mergeCell ref="B64:X65"/>
    <mergeCell ref="B53:X61"/>
    <mergeCell ref="B63:G63"/>
    <mergeCell ref="B29:X37"/>
    <mergeCell ref="B39:X39"/>
    <mergeCell ref="B40:X42"/>
    <mergeCell ref="B44:X44"/>
    <mergeCell ref="B45:X50"/>
    <mergeCell ref="B52:X52"/>
  </mergeCells>
  <dataValidations count="7">
    <dataValidation type="list" allowBlank="1" showInputMessage="1" showErrorMessage="1" sqref="H9:I9">
      <formula1>L_DOU</formula1>
    </dataValidation>
    <dataValidation type="list" allowBlank="1" showInputMessage="1" showErrorMessage="1" errorTitle="Registro Incorrecto" error="Seleccione alguna de las opciones listadas." sqref="H12">
      <formula1>L_AES</formula1>
    </dataValidation>
    <dataValidation type="list" allowBlank="1" showInputMessage="1" showErrorMessage="1" errorTitle="Registro Incorrecto" error="Seleccione alguna de las opciones listadas." sqref="F12">
      <formula1>L_OES</formula1>
    </dataValidation>
    <dataValidation type="list" allowBlank="1" showInputMessage="1" showErrorMessage="1" errorTitle="Registro Incorrecto" error="Seleccione alguna de las opciones listadas." sqref="N12">
      <formula1>L_AEI</formula1>
    </dataValidation>
    <dataValidation type="list" allowBlank="1" showInputMessage="1" showErrorMessage="1" errorTitle="Registro Incorrecto" error="Seleccione alguna de las opciones listadas." sqref="L12">
      <formula1>L_OEI</formula1>
    </dataValidation>
    <dataValidation type="list" allowBlank="1" showInputMessage="1" showErrorMessage="1" errorTitle="Registro Incorrecto" error="Seleccione alguna de las opciones listadas." sqref="B12:D12">
      <formula1>L_UE</formula1>
    </dataValidation>
    <dataValidation type="list" allowBlank="1" showInputMessage="1" showErrorMessage="1" sqref="B68:B74 IL68:IL74 SH68:SH74 ACD68:ACD74 ALZ68:ALZ74 AVV68:AVV74 BFR68:BFR74 BPN68:BPN74 BZJ68:BZJ74 CJF68:CJF74 CTB68:CTB74 DCX68:DCX74 DMT68:DMT74 DWP68:DWP74 EGL68:EGL74 EQH68:EQH74 FAD68:FAD74 FJZ68:FJZ74 FTV68:FTV74 GDR68:GDR74 GNN68:GNN74 GXJ68:GXJ74 HHF68:HHF74 HRB68:HRB74 IAX68:IAX74 IKT68:IKT74 IUP68:IUP74 JEL68:JEL74 JOH68:JOH74 JYD68:JYD74 KHZ68:KHZ74 KRV68:KRV74 LBR68:LBR74 LLN68:LLN74 LVJ68:LVJ74 MFF68:MFF74 MPB68:MPB74 MYX68:MYX74 NIT68:NIT74 NSP68:NSP74 OCL68:OCL74 OMH68:OMH74 OWD68:OWD74 PFZ68:PFZ74 PPV68:PPV74 PZR68:PZR74 QJN68:QJN74 QTJ68:QTJ74 RDF68:RDF74 RNB68:RNB74 RWX68:RWX74 SGT68:SGT74 SQP68:SQP74 TAL68:TAL74 TKH68:TKH74 TUD68:TUD74 UDZ68:UDZ74 UNV68:UNV74 UXR68:UXR74 VHN68:VHN74 VRJ68:VRJ74 WBF68:WBF74 WLB68:WLB74 WUX68:WUX74 B65604:B65610 IL65604:IL65610 SH65604:SH65610 ACD65604:ACD65610 ALZ65604:ALZ65610 AVV65604:AVV65610 BFR65604:BFR65610 BPN65604:BPN65610 BZJ65604:BZJ65610 CJF65604:CJF65610 CTB65604:CTB65610 DCX65604:DCX65610 DMT65604:DMT65610 DWP65604:DWP65610 EGL65604:EGL65610 EQH65604:EQH65610 FAD65604:FAD65610 FJZ65604:FJZ65610 FTV65604:FTV65610 GDR65604:GDR65610 GNN65604:GNN65610 GXJ65604:GXJ65610 HHF65604:HHF65610 HRB65604:HRB65610 IAX65604:IAX65610 IKT65604:IKT65610 IUP65604:IUP65610 JEL65604:JEL65610 JOH65604:JOH65610 JYD65604:JYD65610 KHZ65604:KHZ65610 KRV65604:KRV65610 LBR65604:LBR65610 LLN65604:LLN65610 LVJ65604:LVJ65610 MFF65604:MFF65610 MPB65604:MPB65610 MYX65604:MYX65610 NIT65604:NIT65610 NSP65604:NSP65610 OCL65604:OCL65610 OMH65604:OMH65610 OWD65604:OWD65610 PFZ65604:PFZ65610 PPV65604:PPV65610 PZR65604:PZR65610 QJN65604:QJN65610 QTJ65604:QTJ65610 RDF65604:RDF65610 RNB65604:RNB65610 RWX65604:RWX65610 SGT65604:SGT65610 SQP65604:SQP65610 TAL65604:TAL65610 TKH65604:TKH65610 TUD65604:TUD65610 UDZ65604:UDZ65610 UNV65604:UNV65610 UXR65604:UXR65610 VHN65604:VHN65610 VRJ65604:VRJ65610 WBF65604:WBF65610 WLB65604:WLB65610 WUX65604:WUX65610 B131140:B131146 IL131140:IL131146 SH131140:SH131146 ACD131140:ACD131146 ALZ131140:ALZ131146 AVV131140:AVV131146 BFR131140:BFR131146 BPN131140:BPN131146 BZJ131140:BZJ131146 CJF131140:CJF131146 CTB131140:CTB131146 DCX131140:DCX131146 DMT131140:DMT131146 DWP131140:DWP131146 EGL131140:EGL131146 EQH131140:EQH131146 FAD131140:FAD131146 FJZ131140:FJZ131146 FTV131140:FTV131146 GDR131140:GDR131146 GNN131140:GNN131146 GXJ131140:GXJ131146 HHF131140:HHF131146 HRB131140:HRB131146 IAX131140:IAX131146 IKT131140:IKT131146 IUP131140:IUP131146 JEL131140:JEL131146 JOH131140:JOH131146 JYD131140:JYD131146 KHZ131140:KHZ131146 KRV131140:KRV131146 LBR131140:LBR131146 LLN131140:LLN131146 LVJ131140:LVJ131146 MFF131140:MFF131146 MPB131140:MPB131146 MYX131140:MYX131146 NIT131140:NIT131146 NSP131140:NSP131146 OCL131140:OCL131146 OMH131140:OMH131146 OWD131140:OWD131146 PFZ131140:PFZ131146 PPV131140:PPV131146 PZR131140:PZR131146 QJN131140:QJN131146 QTJ131140:QTJ131146 RDF131140:RDF131146 RNB131140:RNB131146 RWX131140:RWX131146 SGT131140:SGT131146 SQP131140:SQP131146 TAL131140:TAL131146 TKH131140:TKH131146 TUD131140:TUD131146 UDZ131140:UDZ131146 UNV131140:UNV131146 UXR131140:UXR131146 VHN131140:VHN131146 VRJ131140:VRJ131146 WBF131140:WBF131146 WLB131140:WLB131146 WUX131140:WUX131146 B196676:B196682 IL196676:IL196682 SH196676:SH196682 ACD196676:ACD196682 ALZ196676:ALZ196682 AVV196676:AVV196682 BFR196676:BFR196682 BPN196676:BPN196682 BZJ196676:BZJ196682 CJF196676:CJF196682 CTB196676:CTB196682 DCX196676:DCX196682 DMT196676:DMT196682 DWP196676:DWP196682 EGL196676:EGL196682 EQH196676:EQH196682 FAD196676:FAD196682 FJZ196676:FJZ196682 FTV196676:FTV196682 GDR196676:GDR196682 GNN196676:GNN196682 GXJ196676:GXJ196682 HHF196676:HHF196682 HRB196676:HRB196682 IAX196676:IAX196682 IKT196676:IKT196682 IUP196676:IUP196682 JEL196676:JEL196682 JOH196676:JOH196682 JYD196676:JYD196682 KHZ196676:KHZ196682 KRV196676:KRV196682 LBR196676:LBR196682 LLN196676:LLN196682 LVJ196676:LVJ196682 MFF196676:MFF196682 MPB196676:MPB196682 MYX196676:MYX196682 NIT196676:NIT196682 NSP196676:NSP196682 OCL196676:OCL196682 OMH196676:OMH196682 OWD196676:OWD196682 PFZ196676:PFZ196682 PPV196676:PPV196682 PZR196676:PZR196682 QJN196676:QJN196682 QTJ196676:QTJ196682 RDF196676:RDF196682 RNB196676:RNB196682 RWX196676:RWX196682 SGT196676:SGT196682 SQP196676:SQP196682 TAL196676:TAL196682 TKH196676:TKH196682 TUD196676:TUD196682 UDZ196676:UDZ196682 UNV196676:UNV196682 UXR196676:UXR196682 VHN196676:VHN196682 VRJ196676:VRJ196682 WBF196676:WBF196682 WLB196676:WLB196682 WUX196676:WUX196682 B262212:B262218 IL262212:IL262218 SH262212:SH262218 ACD262212:ACD262218 ALZ262212:ALZ262218 AVV262212:AVV262218 BFR262212:BFR262218 BPN262212:BPN262218 BZJ262212:BZJ262218 CJF262212:CJF262218 CTB262212:CTB262218 DCX262212:DCX262218 DMT262212:DMT262218 DWP262212:DWP262218 EGL262212:EGL262218 EQH262212:EQH262218 FAD262212:FAD262218 FJZ262212:FJZ262218 FTV262212:FTV262218 GDR262212:GDR262218 GNN262212:GNN262218 GXJ262212:GXJ262218 HHF262212:HHF262218 HRB262212:HRB262218 IAX262212:IAX262218 IKT262212:IKT262218 IUP262212:IUP262218 JEL262212:JEL262218 JOH262212:JOH262218 JYD262212:JYD262218 KHZ262212:KHZ262218 KRV262212:KRV262218 LBR262212:LBR262218 LLN262212:LLN262218 LVJ262212:LVJ262218 MFF262212:MFF262218 MPB262212:MPB262218 MYX262212:MYX262218 NIT262212:NIT262218 NSP262212:NSP262218 OCL262212:OCL262218 OMH262212:OMH262218 OWD262212:OWD262218 PFZ262212:PFZ262218 PPV262212:PPV262218 PZR262212:PZR262218 QJN262212:QJN262218 QTJ262212:QTJ262218 RDF262212:RDF262218 RNB262212:RNB262218 RWX262212:RWX262218 SGT262212:SGT262218 SQP262212:SQP262218 TAL262212:TAL262218 TKH262212:TKH262218 TUD262212:TUD262218 UDZ262212:UDZ262218 UNV262212:UNV262218 UXR262212:UXR262218 VHN262212:VHN262218 VRJ262212:VRJ262218 WBF262212:WBF262218 WLB262212:WLB262218 WUX262212:WUX262218 B327748:B327754 IL327748:IL327754 SH327748:SH327754 ACD327748:ACD327754 ALZ327748:ALZ327754 AVV327748:AVV327754 BFR327748:BFR327754 BPN327748:BPN327754 BZJ327748:BZJ327754 CJF327748:CJF327754 CTB327748:CTB327754 DCX327748:DCX327754 DMT327748:DMT327754 DWP327748:DWP327754 EGL327748:EGL327754 EQH327748:EQH327754 FAD327748:FAD327754 FJZ327748:FJZ327754 FTV327748:FTV327754 GDR327748:GDR327754 GNN327748:GNN327754 GXJ327748:GXJ327754 HHF327748:HHF327754 HRB327748:HRB327754 IAX327748:IAX327754 IKT327748:IKT327754 IUP327748:IUP327754 JEL327748:JEL327754 JOH327748:JOH327754 JYD327748:JYD327754 KHZ327748:KHZ327754 KRV327748:KRV327754 LBR327748:LBR327754 LLN327748:LLN327754 LVJ327748:LVJ327754 MFF327748:MFF327754 MPB327748:MPB327754 MYX327748:MYX327754 NIT327748:NIT327754 NSP327748:NSP327754 OCL327748:OCL327754 OMH327748:OMH327754 OWD327748:OWD327754 PFZ327748:PFZ327754 PPV327748:PPV327754 PZR327748:PZR327754 QJN327748:QJN327754 QTJ327748:QTJ327754 RDF327748:RDF327754 RNB327748:RNB327754 RWX327748:RWX327754 SGT327748:SGT327754 SQP327748:SQP327754 TAL327748:TAL327754 TKH327748:TKH327754 TUD327748:TUD327754 UDZ327748:UDZ327754 UNV327748:UNV327754 UXR327748:UXR327754 VHN327748:VHN327754 VRJ327748:VRJ327754 WBF327748:WBF327754 WLB327748:WLB327754 WUX327748:WUX327754 B393284:B393290 IL393284:IL393290 SH393284:SH393290 ACD393284:ACD393290 ALZ393284:ALZ393290 AVV393284:AVV393290 BFR393284:BFR393290 BPN393284:BPN393290 BZJ393284:BZJ393290 CJF393284:CJF393290 CTB393284:CTB393290 DCX393284:DCX393290 DMT393284:DMT393290 DWP393284:DWP393290 EGL393284:EGL393290 EQH393284:EQH393290 FAD393284:FAD393290 FJZ393284:FJZ393290 FTV393284:FTV393290 GDR393284:GDR393290 GNN393284:GNN393290 GXJ393284:GXJ393290 HHF393284:HHF393290 HRB393284:HRB393290 IAX393284:IAX393290 IKT393284:IKT393290 IUP393284:IUP393290 JEL393284:JEL393290 JOH393284:JOH393290 JYD393284:JYD393290 KHZ393284:KHZ393290 KRV393284:KRV393290 LBR393284:LBR393290 LLN393284:LLN393290 LVJ393284:LVJ393290 MFF393284:MFF393290 MPB393284:MPB393290 MYX393284:MYX393290 NIT393284:NIT393290 NSP393284:NSP393290 OCL393284:OCL393290 OMH393284:OMH393290 OWD393284:OWD393290 PFZ393284:PFZ393290 PPV393284:PPV393290 PZR393284:PZR393290 QJN393284:QJN393290 QTJ393284:QTJ393290 RDF393284:RDF393290 RNB393284:RNB393290 RWX393284:RWX393290 SGT393284:SGT393290 SQP393284:SQP393290 TAL393284:TAL393290 TKH393284:TKH393290 TUD393284:TUD393290 UDZ393284:UDZ393290 UNV393284:UNV393290 UXR393284:UXR393290 VHN393284:VHN393290 VRJ393284:VRJ393290 WBF393284:WBF393290 WLB393284:WLB393290 WUX393284:WUX393290 B458820:B458826 IL458820:IL458826 SH458820:SH458826 ACD458820:ACD458826 ALZ458820:ALZ458826 AVV458820:AVV458826 BFR458820:BFR458826 BPN458820:BPN458826 BZJ458820:BZJ458826 CJF458820:CJF458826 CTB458820:CTB458826 DCX458820:DCX458826 DMT458820:DMT458826 DWP458820:DWP458826 EGL458820:EGL458826 EQH458820:EQH458826 FAD458820:FAD458826 FJZ458820:FJZ458826 FTV458820:FTV458826 GDR458820:GDR458826 GNN458820:GNN458826 GXJ458820:GXJ458826 HHF458820:HHF458826 HRB458820:HRB458826 IAX458820:IAX458826 IKT458820:IKT458826 IUP458820:IUP458826 JEL458820:JEL458826 JOH458820:JOH458826 JYD458820:JYD458826 KHZ458820:KHZ458826 KRV458820:KRV458826 LBR458820:LBR458826 LLN458820:LLN458826 LVJ458820:LVJ458826 MFF458820:MFF458826 MPB458820:MPB458826 MYX458820:MYX458826 NIT458820:NIT458826 NSP458820:NSP458826 OCL458820:OCL458826 OMH458820:OMH458826 OWD458820:OWD458826 PFZ458820:PFZ458826 PPV458820:PPV458826 PZR458820:PZR458826 QJN458820:QJN458826 QTJ458820:QTJ458826 RDF458820:RDF458826 RNB458820:RNB458826 RWX458820:RWX458826 SGT458820:SGT458826 SQP458820:SQP458826 TAL458820:TAL458826 TKH458820:TKH458826 TUD458820:TUD458826 UDZ458820:UDZ458826 UNV458820:UNV458826 UXR458820:UXR458826 VHN458820:VHN458826 VRJ458820:VRJ458826 WBF458820:WBF458826 WLB458820:WLB458826 WUX458820:WUX458826 B524356:B524362 IL524356:IL524362 SH524356:SH524362 ACD524356:ACD524362 ALZ524356:ALZ524362 AVV524356:AVV524362 BFR524356:BFR524362 BPN524356:BPN524362 BZJ524356:BZJ524362 CJF524356:CJF524362 CTB524356:CTB524362 DCX524356:DCX524362 DMT524356:DMT524362 DWP524356:DWP524362 EGL524356:EGL524362 EQH524356:EQH524362 FAD524356:FAD524362 FJZ524356:FJZ524362 FTV524356:FTV524362 GDR524356:GDR524362 GNN524356:GNN524362 GXJ524356:GXJ524362 HHF524356:HHF524362 HRB524356:HRB524362 IAX524356:IAX524362 IKT524356:IKT524362 IUP524356:IUP524362 JEL524356:JEL524362 JOH524356:JOH524362 JYD524356:JYD524362 KHZ524356:KHZ524362 KRV524356:KRV524362 LBR524356:LBR524362 LLN524356:LLN524362 LVJ524356:LVJ524362 MFF524356:MFF524362 MPB524356:MPB524362 MYX524356:MYX524362 NIT524356:NIT524362 NSP524356:NSP524362 OCL524356:OCL524362 OMH524356:OMH524362 OWD524356:OWD524362 PFZ524356:PFZ524362 PPV524356:PPV524362 PZR524356:PZR524362 QJN524356:QJN524362 QTJ524356:QTJ524362 RDF524356:RDF524362 RNB524356:RNB524362 RWX524356:RWX524362 SGT524356:SGT524362 SQP524356:SQP524362 TAL524356:TAL524362 TKH524356:TKH524362 TUD524356:TUD524362 UDZ524356:UDZ524362 UNV524356:UNV524362 UXR524356:UXR524362 VHN524356:VHN524362 VRJ524356:VRJ524362 WBF524356:WBF524362 WLB524356:WLB524362 WUX524356:WUX524362 B589892:B589898 IL589892:IL589898 SH589892:SH589898 ACD589892:ACD589898 ALZ589892:ALZ589898 AVV589892:AVV589898 BFR589892:BFR589898 BPN589892:BPN589898 BZJ589892:BZJ589898 CJF589892:CJF589898 CTB589892:CTB589898 DCX589892:DCX589898 DMT589892:DMT589898 DWP589892:DWP589898 EGL589892:EGL589898 EQH589892:EQH589898 FAD589892:FAD589898 FJZ589892:FJZ589898 FTV589892:FTV589898 GDR589892:GDR589898 GNN589892:GNN589898 GXJ589892:GXJ589898 HHF589892:HHF589898 HRB589892:HRB589898 IAX589892:IAX589898 IKT589892:IKT589898 IUP589892:IUP589898 JEL589892:JEL589898 JOH589892:JOH589898 JYD589892:JYD589898 KHZ589892:KHZ589898 KRV589892:KRV589898 LBR589892:LBR589898 LLN589892:LLN589898 LVJ589892:LVJ589898 MFF589892:MFF589898 MPB589892:MPB589898 MYX589892:MYX589898 NIT589892:NIT589898 NSP589892:NSP589898 OCL589892:OCL589898 OMH589892:OMH589898 OWD589892:OWD589898 PFZ589892:PFZ589898 PPV589892:PPV589898 PZR589892:PZR589898 QJN589892:QJN589898 QTJ589892:QTJ589898 RDF589892:RDF589898 RNB589892:RNB589898 RWX589892:RWX589898 SGT589892:SGT589898 SQP589892:SQP589898 TAL589892:TAL589898 TKH589892:TKH589898 TUD589892:TUD589898 UDZ589892:UDZ589898 UNV589892:UNV589898 UXR589892:UXR589898 VHN589892:VHN589898 VRJ589892:VRJ589898 WBF589892:WBF589898 WLB589892:WLB589898 WUX589892:WUX589898 B655428:B655434 IL655428:IL655434 SH655428:SH655434 ACD655428:ACD655434 ALZ655428:ALZ655434 AVV655428:AVV655434 BFR655428:BFR655434 BPN655428:BPN655434 BZJ655428:BZJ655434 CJF655428:CJF655434 CTB655428:CTB655434 DCX655428:DCX655434 DMT655428:DMT655434 DWP655428:DWP655434 EGL655428:EGL655434 EQH655428:EQH655434 FAD655428:FAD655434 FJZ655428:FJZ655434 FTV655428:FTV655434 GDR655428:GDR655434 GNN655428:GNN655434 GXJ655428:GXJ655434 HHF655428:HHF655434 HRB655428:HRB655434 IAX655428:IAX655434 IKT655428:IKT655434 IUP655428:IUP655434 JEL655428:JEL655434 JOH655428:JOH655434 JYD655428:JYD655434 KHZ655428:KHZ655434 KRV655428:KRV655434 LBR655428:LBR655434 LLN655428:LLN655434 LVJ655428:LVJ655434 MFF655428:MFF655434 MPB655428:MPB655434 MYX655428:MYX655434 NIT655428:NIT655434 NSP655428:NSP655434 OCL655428:OCL655434 OMH655428:OMH655434 OWD655428:OWD655434 PFZ655428:PFZ655434 PPV655428:PPV655434 PZR655428:PZR655434 QJN655428:QJN655434 QTJ655428:QTJ655434 RDF655428:RDF655434 RNB655428:RNB655434 RWX655428:RWX655434 SGT655428:SGT655434 SQP655428:SQP655434 TAL655428:TAL655434 TKH655428:TKH655434 TUD655428:TUD655434 UDZ655428:UDZ655434 UNV655428:UNV655434 UXR655428:UXR655434 VHN655428:VHN655434 VRJ655428:VRJ655434 WBF655428:WBF655434 WLB655428:WLB655434 WUX655428:WUX655434 B720964:B720970 IL720964:IL720970 SH720964:SH720970 ACD720964:ACD720970 ALZ720964:ALZ720970 AVV720964:AVV720970 BFR720964:BFR720970 BPN720964:BPN720970 BZJ720964:BZJ720970 CJF720964:CJF720970 CTB720964:CTB720970 DCX720964:DCX720970 DMT720964:DMT720970 DWP720964:DWP720970 EGL720964:EGL720970 EQH720964:EQH720970 FAD720964:FAD720970 FJZ720964:FJZ720970 FTV720964:FTV720970 GDR720964:GDR720970 GNN720964:GNN720970 GXJ720964:GXJ720970 HHF720964:HHF720970 HRB720964:HRB720970 IAX720964:IAX720970 IKT720964:IKT720970 IUP720964:IUP720970 JEL720964:JEL720970 JOH720964:JOH720970 JYD720964:JYD720970 KHZ720964:KHZ720970 KRV720964:KRV720970 LBR720964:LBR720970 LLN720964:LLN720970 LVJ720964:LVJ720970 MFF720964:MFF720970 MPB720964:MPB720970 MYX720964:MYX720970 NIT720964:NIT720970 NSP720964:NSP720970 OCL720964:OCL720970 OMH720964:OMH720970 OWD720964:OWD720970 PFZ720964:PFZ720970 PPV720964:PPV720970 PZR720964:PZR720970 QJN720964:QJN720970 QTJ720964:QTJ720970 RDF720964:RDF720970 RNB720964:RNB720970 RWX720964:RWX720970 SGT720964:SGT720970 SQP720964:SQP720970 TAL720964:TAL720970 TKH720964:TKH720970 TUD720964:TUD720970 UDZ720964:UDZ720970 UNV720964:UNV720970 UXR720964:UXR720970 VHN720964:VHN720970 VRJ720964:VRJ720970 WBF720964:WBF720970 WLB720964:WLB720970 WUX720964:WUX720970 B786500:B786506 IL786500:IL786506 SH786500:SH786506 ACD786500:ACD786506 ALZ786500:ALZ786506 AVV786500:AVV786506 BFR786500:BFR786506 BPN786500:BPN786506 BZJ786500:BZJ786506 CJF786500:CJF786506 CTB786500:CTB786506 DCX786500:DCX786506 DMT786500:DMT786506 DWP786500:DWP786506 EGL786500:EGL786506 EQH786500:EQH786506 FAD786500:FAD786506 FJZ786500:FJZ786506 FTV786500:FTV786506 GDR786500:GDR786506 GNN786500:GNN786506 GXJ786500:GXJ786506 HHF786500:HHF786506 HRB786500:HRB786506 IAX786500:IAX786506 IKT786500:IKT786506 IUP786500:IUP786506 JEL786500:JEL786506 JOH786500:JOH786506 JYD786500:JYD786506 KHZ786500:KHZ786506 KRV786500:KRV786506 LBR786500:LBR786506 LLN786500:LLN786506 LVJ786500:LVJ786506 MFF786500:MFF786506 MPB786500:MPB786506 MYX786500:MYX786506 NIT786500:NIT786506 NSP786500:NSP786506 OCL786500:OCL786506 OMH786500:OMH786506 OWD786500:OWD786506 PFZ786500:PFZ786506 PPV786500:PPV786506 PZR786500:PZR786506 QJN786500:QJN786506 QTJ786500:QTJ786506 RDF786500:RDF786506 RNB786500:RNB786506 RWX786500:RWX786506 SGT786500:SGT786506 SQP786500:SQP786506 TAL786500:TAL786506 TKH786500:TKH786506 TUD786500:TUD786506 UDZ786500:UDZ786506 UNV786500:UNV786506 UXR786500:UXR786506 VHN786500:VHN786506 VRJ786500:VRJ786506 WBF786500:WBF786506 WLB786500:WLB786506 WUX786500:WUX786506 B852036:B852042 IL852036:IL852042 SH852036:SH852042 ACD852036:ACD852042 ALZ852036:ALZ852042 AVV852036:AVV852042 BFR852036:BFR852042 BPN852036:BPN852042 BZJ852036:BZJ852042 CJF852036:CJF852042 CTB852036:CTB852042 DCX852036:DCX852042 DMT852036:DMT852042 DWP852036:DWP852042 EGL852036:EGL852042 EQH852036:EQH852042 FAD852036:FAD852042 FJZ852036:FJZ852042 FTV852036:FTV852042 GDR852036:GDR852042 GNN852036:GNN852042 GXJ852036:GXJ852042 HHF852036:HHF852042 HRB852036:HRB852042 IAX852036:IAX852042 IKT852036:IKT852042 IUP852036:IUP852042 JEL852036:JEL852042 JOH852036:JOH852042 JYD852036:JYD852042 KHZ852036:KHZ852042 KRV852036:KRV852042 LBR852036:LBR852042 LLN852036:LLN852042 LVJ852036:LVJ852042 MFF852036:MFF852042 MPB852036:MPB852042 MYX852036:MYX852042 NIT852036:NIT852042 NSP852036:NSP852042 OCL852036:OCL852042 OMH852036:OMH852042 OWD852036:OWD852042 PFZ852036:PFZ852042 PPV852036:PPV852042 PZR852036:PZR852042 QJN852036:QJN852042 QTJ852036:QTJ852042 RDF852036:RDF852042 RNB852036:RNB852042 RWX852036:RWX852042 SGT852036:SGT852042 SQP852036:SQP852042 TAL852036:TAL852042 TKH852036:TKH852042 TUD852036:TUD852042 UDZ852036:UDZ852042 UNV852036:UNV852042 UXR852036:UXR852042 VHN852036:VHN852042 VRJ852036:VRJ852042 WBF852036:WBF852042 WLB852036:WLB852042 WUX852036:WUX852042 B917572:B917578 IL917572:IL917578 SH917572:SH917578 ACD917572:ACD917578 ALZ917572:ALZ917578 AVV917572:AVV917578 BFR917572:BFR917578 BPN917572:BPN917578 BZJ917572:BZJ917578 CJF917572:CJF917578 CTB917572:CTB917578 DCX917572:DCX917578 DMT917572:DMT917578 DWP917572:DWP917578 EGL917572:EGL917578 EQH917572:EQH917578 FAD917572:FAD917578 FJZ917572:FJZ917578 FTV917572:FTV917578 GDR917572:GDR917578 GNN917572:GNN917578 GXJ917572:GXJ917578 HHF917572:HHF917578 HRB917572:HRB917578 IAX917572:IAX917578 IKT917572:IKT917578 IUP917572:IUP917578 JEL917572:JEL917578 JOH917572:JOH917578 JYD917572:JYD917578 KHZ917572:KHZ917578 KRV917572:KRV917578 LBR917572:LBR917578 LLN917572:LLN917578 LVJ917572:LVJ917578 MFF917572:MFF917578 MPB917572:MPB917578 MYX917572:MYX917578 NIT917572:NIT917578 NSP917572:NSP917578 OCL917572:OCL917578 OMH917572:OMH917578 OWD917572:OWD917578 PFZ917572:PFZ917578 PPV917572:PPV917578 PZR917572:PZR917578 QJN917572:QJN917578 QTJ917572:QTJ917578 RDF917572:RDF917578 RNB917572:RNB917578 RWX917572:RWX917578 SGT917572:SGT917578 SQP917572:SQP917578 TAL917572:TAL917578 TKH917572:TKH917578 TUD917572:TUD917578 UDZ917572:UDZ917578 UNV917572:UNV917578 UXR917572:UXR917578 VHN917572:VHN917578 VRJ917572:VRJ917578 WBF917572:WBF917578 WLB917572:WLB917578 WUX917572:WUX917578 B983108:B983114 IL983108:IL983114 SH983108:SH983114 ACD983108:ACD983114 ALZ983108:ALZ983114 AVV983108:AVV983114 BFR983108:BFR983114 BPN983108:BPN983114 BZJ983108:BZJ983114 CJF983108:CJF983114 CTB983108:CTB983114 DCX983108:DCX983114 DMT983108:DMT983114 DWP983108:DWP983114 EGL983108:EGL983114 EQH983108:EQH983114 FAD983108:FAD983114 FJZ983108:FJZ983114 FTV983108:FTV983114 GDR983108:GDR983114 GNN983108:GNN983114 GXJ983108:GXJ983114 HHF983108:HHF983114 HRB983108:HRB983114 IAX983108:IAX983114 IKT983108:IKT983114 IUP983108:IUP983114 JEL983108:JEL983114 JOH983108:JOH983114 JYD983108:JYD983114 KHZ983108:KHZ983114 KRV983108:KRV983114 LBR983108:LBR983114 LLN983108:LLN983114 LVJ983108:LVJ983114 MFF983108:MFF983114 MPB983108:MPB983114 MYX983108:MYX983114 NIT983108:NIT983114 NSP983108:NSP983114 OCL983108:OCL983114 OMH983108:OMH983114 OWD983108:OWD983114 PFZ983108:PFZ983114 PPV983108:PPV983114 PZR983108:PZR983114 QJN983108:QJN983114 QTJ983108:QTJ983114 RDF983108:RDF983114 RNB983108:RNB983114 RWX983108:RWX983114 SGT983108:SGT983114 SQP983108:SQP983114 TAL983108:TAL983114 TKH983108:TKH983114 TUD983108:TUD983114 UDZ983108:UDZ983114 UNV983108:UNV983114 UXR983108:UXR983114 VHN983108:VHN983114 VRJ983108:VRJ983114 WBF983108:WBF983114 WLB983108:WLB983114 WUX983108:WUX983114 WUY983093:WUY983104 WLC983093:WLC983104 C65589:C65600 IM65589:IM65600 SI65589:SI65600 ACE65589:ACE65600 AMA65589:AMA65600 AVW65589:AVW65600 BFS65589:BFS65600 BPO65589:BPO65600 BZK65589:BZK65600 CJG65589:CJG65600 CTC65589:CTC65600 DCY65589:DCY65600 DMU65589:DMU65600 DWQ65589:DWQ65600 EGM65589:EGM65600 EQI65589:EQI65600 FAE65589:FAE65600 FKA65589:FKA65600 FTW65589:FTW65600 GDS65589:GDS65600 GNO65589:GNO65600 GXK65589:GXK65600 HHG65589:HHG65600 HRC65589:HRC65600 IAY65589:IAY65600 IKU65589:IKU65600 IUQ65589:IUQ65600 JEM65589:JEM65600 JOI65589:JOI65600 JYE65589:JYE65600 KIA65589:KIA65600 KRW65589:KRW65600 LBS65589:LBS65600 LLO65589:LLO65600 LVK65589:LVK65600 MFG65589:MFG65600 MPC65589:MPC65600 MYY65589:MYY65600 NIU65589:NIU65600 NSQ65589:NSQ65600 OCM65589:OCM65600 OMI65589:OMI65600 OWE65589:OWE65600 PGA65589:PGA65600 PPW65589:PPW65600 PZS65589:PZS65600 QJO65589:QJO65600 QTK65589:QTK65600 RDG65589:RDG65600 RNC65589:RNC65600 RWY65589:RWY65600 SGU65589:SGU65600 SQQ65589:SQQ65600 TAM65589:TAM65600 TKI65589:TKI65600 TUE65589:TUE65600 UEA65589:UEA65600 UNW65589:UNW65600 UXS65589:UXS65600 VHO65589:VHO65600 VRK65589:VRK65600 WBG65589:WBG65600 WLC65589:WLC65600 WUY65589:WUY65600 C131125:C131136 IM131125:IM131136 SI131125:SI131136 ACE131125:ACE131136 AMA131125:AMA131136 AVW131125:AVW131136 BFS131125:BFS131136 BPO131125:BPO131136 BZK131125:BZK131136 CJG131125:CJG131136 CTC131125:CTC131136 DCY131125:DCY131136 DMU131125:DMU131136 DWQ131125:DWQ131136 EGM131125:EGM131136 EQI131125:EQI131136 FAE131125:FAE131136 FKA131125:FKA131136 FTW131125:FTW131136 GDS131125:GDS131136 GNO131125:GNO131136 GXK131125:GXK131136 HHG131125:HHG131136 HRC131125:HRC131136 IAY131125:IAY131136 IKU131125:IKU131136 IUQ131125:IUQ131136 JEM131125:JEM131136 JOI131125:JOI131136 JYE131125:JYE131136 KIA131125:KIA131136 KRW131125:KRW131136 LBS131125:LBS131136 LLO131125:LLO131136 LVK131125:LVK131136 MFG131125:MFG131136 MPC131125:MPC131136 MYY131125:MYY131136 NIU131125:NIU131136 NSQ131125:NSQ131136 OCM131125:OCM131136 OMI131125:OMI131136 OWE131125:OWE131136 PGA131125:PGA131136 PPW131125:PPW131136 PZS131125:PZS131136 QJO131125:QJO131136 QTK131125:QTK131136 RDG131125:RDG131136 RNC131125:RNC131136 RWY131125:RWY131136 SGU131125:SGU131136 SQQ131125:SQQ131136 TAM131125:TAM131136 TKI131125:TKI131136 TUE131125:TUE131136 UEA131125:UEA131136 UNW131125:UNW131136 UXS131125:UXS131136 VHO131125:VHO131136 VRK131125:VRK131136 WBG131125:WBG131136 WLC131125:WLC131136 WUY131125:WUY131136 C196661:C196672 IM196661:IM196672 SI196661:SI196672 ACE196661:ACE196672 AMA196661:AMA196672 AVW196661:AVW196672 BFS196661:BFS196672 BPO196661:BPO196672 BZK196661:BZK196672 CJG196661:CJG196672 CTC196661:CTC196672 DCY196661:DCY196672 DMU196661:DMU196672 DWQ196661:DWQ196672 EGM196661:EGM196672 EQI196661:EQI196672 FAE196661:FAE196672 FKA196661:FKA196672 FTW196661:FTW196672 GDS196661:GDS196672 GNO196661:GNO196672 GXK196661:GXK196672 HHG196661:HHG196672 HRC196661:HRC196672 IAY196661:IAY196672 IKU196661:IKU196672 IUQ196661:IUQ196672 JEM196661:JEM196672 JOI196661:JOI196672 JYE196661:JYE196672 KIA196661:KIA196672 KRW196661:KRW196672 LBS196661:LBS196672 LLO196661:LLO196672 LVK196661:LVK196672 MFG196661:MFG196672 MPC196661:MPC196672 MYY196661:MYY196672 NIU196661:NIU196672 NSQ196661:NSQ196672 OCM196661:OCM196672 OMI196661:OMI196672 OWE196661:OWE196672 PGA196661:PGA196672 PPW196661:PPW196672 PZS196661:PZS196672 QJO196661:QJO196672 QTK196661:QTK196672 RDG196661:RDG196672 RNC196661:RNC196672 RWY196661:RWY196672 SGU196661:SGU196672 SQQ196661:SQQ196672 TAM196661:TAM196672 TKI196661:TKI196672 TUE196661:TUE196672 UEA196661:UEA196672 UNW196661:UNW196672 UXS196661:UXS196672 VHO196661:VHO196672 VRK196661:VRK196672 WBG196661:WBG196672 WLC196661:WLC196672 WUY196661:WUY196672 C262197:C262208 IM262197:IM262208 SI262197:SI262208 ACE262197:ACE262208 AMA262197:AMA262208 AVW262197:AVW262208 BFS262197:BFS262208 BPO262197:BPO262208 BZK262197:BZK262208 CJG262197:CJG262208 CTC262197:CTC262208 DCY262197:DCY262208 DMU262197:DMU262208 DWQ262197:DWQ262208 EGM262197:EGM262208 EQI262197:EQI262208 FAE262197:FAE262208 FKA262197:FKA262208 FTW262197:FTW262208 GDS262197:GDS262208 GNO262197:GNO262208 GXK262197:GXK262208 HHG262197:HHG262208 HRC262197:HRC262208 IAY262197:IAY262208 IKU262197:IKU262208 IUQ262197:IUQ262208 JEM262197:JEM262208 JOI262197:JOI262208 JYE262197:JYE262208 KIA262197:KIA262208 KRW262197:KRW262208 LBS262197:LBS262208 LLO262197:LLO262208 LVK262197:LVK262208 MFG262197:MFG262208 MPC262197:MPC262208 MYY262197:MYY262208 NIU262197:NIU262208 NSQ262197:NSQ262208 OCM262197:OCM262208 OMI262197:OMI262208 OWE262197:OWE262208 PGA262197:PGA262208 PPW262197:PPW262208 PZS262197:PZS262208 QJO262197:QJO262208 QTK262197:QTK262208 RDG262197:RDG262208 RNC262197:RNC262208 RWY262197:RWY262208 SGU262197:SGU262208 SQQ262197:SQQ262208 TAM262197:TAM262208 TKI262197:TKI262208 TUE262197:TUE262208 UEA262197:UEA262208 UNW262197:UNW262208 UXS262197:UXS262208 VHO262197:VHO262208 VRK262197:VRK262208 WBG262197:WBG262208 WLC262197:WLC262208 WUY262197:WUY262208 C327733:C327744 IM327733:IM327744 SI327733:SI327744 ACE327733:ACE327744 AMA327733:AMA327744 AVW327733:AVW327744 BFS327733:BFS327744 BPO327733:BPO327744 BZK327733:BZK327744 CJG327733:CJG327744 CTC327733:CTC327744 DCY327733:DCY327744 DMU327733:DMU327744 DWQ327733:DWQ327744 EGM327733:EGM327744 EQI327733:EQI327744 FAE327733:FAE327744 FKA327733:FKA327744 FTW327733:FTW327744 GDS327733:GDS327744 GNO327733:GNO327744 GXK327733:GXK327744 HHG327733:HHG327744 HRC327733:HRC327744 IAY327733:IAY327744 IKU327733:IKU327744 IUQ327733:IUQ327744 JEM327733:JEM327744 JOI327733:JOI327744 JYE327733:JYE327744 KIA327733:KIA327744 KRW327733:KRW327744 LBS327733:LBS327744 LLO327733:LLO327744 LVK327733:LVK327744 MFG327733:MFG327744 MPC327733:MPC327744 MYY327733:MYY327744 NIU327733:NIU327744 NSQ327733:NSQ327744 OCM327733:OCM327744 OMI327733:OMI327744 OWE327733:OWE327744 PGA327733:PGA327744 PPW327733:PPW327744 PZS327733:PZS327744 QJO327733:QJO327744 QTK327733:QTK327744 RDG327733:RDG327744 RNC327733:RNC327744 RWY327733:RWY327744 SGU327733:SGU327744 SQQ327733:SQQ327744 TAM327733:TAM327744 TKI327733:TKI327744 TUE327733:TUE327744 UEA327733:UEA327744 UNW327733:UNW327744 UXS327733:UXS327744 VHO327733:VHO327744 VRK327733:VRK327744 WBG327733:WBG327744 WLC327733:WLC327744 WUY327733:WUY327744 C393269:C393280 IM393269:IM393280 SI393269:SI393280 ACE393269:ACE393280 AMA393269:AMA393280 AVW393269:AVW393280 BFS393269:BFS393280 BPO393269:BPO393280 BZK393269:BZK393280 CJG393269:CJG393280 CTC393269:CTC393280 DCY393269:DCY393280 DMU393269:DMU393280 DWQ393269:DWQ393280 EGM393269:EGM393280 EQI393269:EQI393280 FAE393269:FAE393280 FKA393269:FKA393280 FTW393269:FTW393280 GDS393269:GDS393280 GNO393269:GNO393280 GXK393269:GXK393280 HHG393269:HHG393280 HRC393269:HRC393280 IAY393269:IAY393280 IKU393269:IKU393280 IUQ393269:IUQ393280 JEM393269:JEM393280 JOI393269:JOI393280 JYE393269:JYE393280 KIA393269:KIA393280 KRW393269:KRW393280 LBS393269:LBS393280 LLO393269:LLO393280 LVK393269:LVK393280 MFG393269:MFG393280 MPC393269:MPC393280 MYY393269:MYY393280 NIU393269:NIU393280 NSQ393269:NSQ393280 OCM393269:OCM393280 OMI393269:OMI393280 OWE393269:OWE393280 PGA393269:PGA393280 PPW393269:PPW393280 PZS393269:PZS393280 QJO393269:QJO393280 QTK393269:QTK393280 RDG393269:RDG393280 RNC393269:RNC393280 RWY393269:RWY393280 SGU393269:SGU393280 SQQ393269:SQQ393280 TAM393269:TAM393280 TKI393269:TKI393280 TUE393269:TUE393280 UEA393269:UEA393280 UNW393269:UNW393280 UXS393269:UXS393280 VHO393269:VHO393280 VRK393269:VRK393280 WBG393269:WBG393280 WLC393269:WLC393280 WUY393269:WUY393280 C458805:C458816 IM458805:IM458816 SI458805:SI458816 ACE458805:ACE458816 AMA458805:AMA458816 AVW458805:AVW458816 BFS458805:BFS458816 BPO458805:BPO458816 BZK458805:BZK458816 CJG458805:CJG458816 CTC458805:CTC458816 DCY458805:DCY458816 DMU458805:DMU458816 DWQ458805:DWQ458816 EGM458805:EGM458816 EQI458805:EQI458816 FAE458805:FAE458816 FKA458805:FKA458816 FTW458805:FTW458816 GDS458805:GDS458816 GNO458805:GNO458816 GXK458805:GXK458816 HHG458805:HHG458816 HRC458805:HRC458816 IAY458805:IAY458816 IKU458805:IKU458816 IUQ458805:IUQ458816 JEM458805:JEM458816 JOI458805:JOI458816 JYE458805:JYE458816 KIA458805:KIA458816 KRW458805:KRW458816 LBS458805:LBS458816 LLO458805:LLO458816 LVK458805:LVK458816 MFG458805:MFG458816 MPC458805:MPC458816 MYY458805:MYY458816 NIU458805:NIU458816 NSQ458805:NSQ458816 OCM458805:OCM458816 OMI458805:OMI458816 OWE458805:OWE458816 PGA458805:PGA458816 PPW458805:PPW458816 PZS458805:PZS458816 QJO458805:QJO458816 QTK458805:QTK458816 RDG458805:RDG458816 RNC458805:RNC458816 RWY458805:RWY458816 SGU458805:SGU458816 SQQ458805:SQQ458816 TAM458805:TAM458816 TKI458805:TKI458816 TUE458805:TUE458816 UEA458805:UEA458816 UNW458805:UNW458816 UXS458805:UXS458816 VHO458805:VHO458816 VRK458805:VRK458816 WBG458805:WBG458816 WLC458805:WLC458816 WUY458805:WUY458816 C524341:C524352 IM524341:IM524352 SI524341:SI524352 ACE524341:ACE524352 AMA524341:AMA524352 AVW524341:AVW524352 BFS524341:BFS524352 BPO524341:BPO524352 BZK524341:BZK524352 CJG524341:CJG524352 CTC524341:CTC524352 DCY524341:DCY524352 DMU524341:DMU524352 DWQ524341:DWQ524352 EGM524341:EGM524352 EQI524341:EQI524352 FAE524341:FAE524352 FKA524341:FKA524352 FTW524341:FTW524352 GDS524341:GDS524352 GNO524341:GNO524352 GXK524341:GXK524352 HHG524341:HHG524352 HRC524341:HRC524352 IAY524341:IAY524352 IKU524341:IKU524352 IUQ524341:IUQ524352 JEM524341:JEM524352 JOI524341:JOI524352 JYE524341:JYE524352 KIA524341:KIA524352 KRW524341:KRW524352 LBS524341:LBS524352 LLO524341:LLO524352 LVK524341:LVK524352 MFG524341:MFG524352 MPC524341:MPC524352 MYY524341:MYY524352 NIU524341:NIU524352 NSQ524341:NSQ524352 OCM524341:OCM524352 OMI524341:OMI524352 OWE524341:OWE524352 PGA524341:PGA524352 PPW524341:PPW524352 PZS524341:PZS524352 QJO524341:QJO524352 QTK524341:QTK524352 RDG524341:RDG524352 RNC524341:RNC524352 RWY524341:RWY524352 SGU524341:SGU524352 SQQ524341:SQQ524352 TAM524341:TAM524352 TKI524341:TKI524352 TUE524341:TUE524352 UEA524341:UEA524352 UNW524341:UNW524352 UXS524341:UXS524352 VHO524341:VHO524352 VRK524341:VRK524352 WBG524341:WBG524352 WLC524341:WLC524352 WUY524341:WUY524352 C589877:C589888 IM589877:IM589888 SI589877:SI589888 ACE589877:ACE589888 AMA589877:AMA589888 AVW589877:AVW589888 BFS589877:BFS589888 BPO589877:BPO589888 BZK589877:BZK589888 CJG589877:CJG589888 CTC589877:CTC589888 DCY589877:DCY589888 DMU589877:DMU589888 DWQ589877:DWQ589888 EGM589877:EGM589888 EQI589877:EQI589888 FAE589877:FAE589888 FKA589877:FKA589888 FTW589877:FTW589888 GDS589877:GDS589888 GNO589877:GNO589888 GXK589877:GXK589888 HHG589877:HHG589888 HRC589877:HRC589888 IAY589877:IAY589888 IKU589877:IKU589888 IUQ589877:IUQ589888 JEM589877:JEM589888 JOI589877:JOI589888 JYE589877:JYE589888 KIA589877:KIA589888 KRW589877:KRW589888 LBS589877:LBS589888 LLO589877:LLO589888 LVK589877:LVK589888 MFG589877:MFG589888 MPC589877:MPC589888 MYY589877:MYY589888 NIU589877:NIU589888 NSQ589877:NSQ589888 OCM589877:OCM589888 OMI589877:OMI589888 OWE589877:OWE589888 PGA589877:PGA589888 PPW589877:PPW589888 PZS589877:PZS589888 QJO589877:QJO589888 QTK589877:QTK589888 RDG589877:RDG589888 RNC589877:RNC589888 RWY589877:RWY589888 SGU589877:SGU589888 SQQ589877:SQQ589888 TAM589877:TAM589888 TKI589877:TKI589888 TUE589877:TUE589888 UEA589877:UEA589888 UNW589877:UNW589888 UXS589877:UXS589888 VHO589877:VHO589888 VRK589877:VRK589888 WBG589877:WBG589888 WLC589877:WLC589888 WUY589877:WUY589888 C655413:C655424 IM655413:IM655424 SI655413:SI655424 ACE655413:ACE655424 AMA655413:AMA655424 AVW655413:AVW655424 BFS655413:BFS655424 BPO655413:BPO655424 BZK655413:BZK655424 CJG655413:CJG655424 CTC655413:CTC655424 DCY655413:DCY655424 DMU655413:DMU655424 DWQ655413:DWQ655424 EGM655413:EGM655424 EQI655413:EQI655424 FAE655413:FAE655424 FKA655413:FKA655424 FTW655413:FTW655424 GDS655413:GDS655424 GNO655413:GNO655424 GXK655413:GXK655424 HHG655413:HHG655424 HRC655413:HRC655424 IAY655413:IAY655424 IKU655413:IKU655424 IUQ655413:IUQ655424 JEM655413:JEM655424 JOI655413:JOI655424 JYE655413:JYE655424 KIA655413:KIA655424 KRW655413:KRW655424 LBS655413:LBS655424 LLO655413:LLO655424 LVK655413:LVK655424 MFG655413:MFG655424 MPC655413:MPC655424 MYY655413:MYY655424 NIU655413:NIU655424 NSQ655413:NSQ655424 OCM655413:OCM655424 OMI655413:OMI655424 OWE655413:OWE655424 PGA655413:PGA655424 PPW655413:PPW655424 PZS655413:PZS655424 QJO655413:QJO655424 QTK655413:QTK655424 RDG655413:RDG655424 RNC655413:RNC655424 RWY655413:RWY655424 SGU655413:SGU655424 SQQ655413:SQQ655424 TAM655413:TAM655424 TKI655413:TKI655424 TUE655413:TUE655424 UEA655413:UEA655424 UNW655413:UNW655424 UXS655413:UXS655424 VHO655413:VHO655424 VRK655413:VRK655424 WBG655413:WBG655424 WLC655413:WLC655424 WUY655413:WUY655424 C720949:C720960 IM720949:IM720960 SI720949:SI720960 ACE720949:ACE720960 AMA720949:AMA720960 AVW720949:AVW720960 BFS720949:BFS720960 BPO720949:BPO720960 BZK720949:BZK720960 CJG720949:CJG720960 CTC720949:CTC720960 DCY720949:DCY720960 DMU720949:DMU720960 DWQ720949:DWQ720960 EGM720949:EGM720960 EQI720949:EQI720960 FAE720949:FAE720960 FKA720949:FKA720960 FTW720949:FTW720960 GDS720949:GDS720960 GNO720949:GNO720960 GXK720949:GXK720960 HHG720949:HHG720960 HRC720949:HRC720960 IAY720949:IAY720960 IKU720949:IKU720960 IUQ720949:IUQ720960 JEM720949:JEM720960 JOI720949:JOI720960 JYE720949:JYE720960 KIA720949:KIA720960 KRW720949:KRW720960 LBS720949:LBS720960 LLO720949:LLO720960 LVK720949:LVK720960 MFG720949:MFG720960 MPC720949:MPC720960 MYY720949:MYY720960 NIU720949:NIU720960 NSQ720949:NSQ720960 OCM720949:OCM720960 OMI720949:OMI720960 OWE720949:OWE720960 PGA720949:PGA720960 PPW720949:PPW720960 PZS720949:PZS720960 QJO720949:QJO720960 QTK720949:QTK720960 RDG720949:RDG720960 RNC720949:RNC720960 RWY720949:RWY720960 SGU720949:SGU720960 SQQ720949:SQQ720960 TAM720949:TAM720960 TKI720949:TKI720960 TUE720949:TUE720960 UEA720949:UEA720960 UNW720949:UNW720960 UXS720949:UXS720960 VHO720949:VHO720960 VRK720949:VRK720960 WBG720949:WBG720960 WLC720949:WLC720960 WUY720949:WUY720960 C786485:C786496 IM786485:IM786496 SI786485:SI786496 ACE786485:ACE786496 AMA786485:AMA786496 AVW786485:AVW786496 BFS786485:BFS786496 BPO786485:BPO786496 BZK786485:BZK786496 CJG786485:CJG786496 CTC786485:CTC786496 DCY786485:DCY786496 DMU786485:DMU786496 DWQ786485:DWQ786496 EGM786485:EGM786496 EQI786485:EQI786496 FAE786485:FAE786496 FKA786485:FKA786496 FTW786485:FTW786496 GDS786485:GDS786496 GNO786485:GNO786496 GXK786485:GXK786496 HHG786485:HHG786496 HRC786485:HRC786496 IAY786485:IAY786496 IKU786485:IKU786496 IUQ786485:IUQ786496 JEM786485:JEM786496 JOI786485:JOI786496 JYE786485:JYE786496 KIA786485:KIA786496 KRW786485:KRW786496 LBS786485:LBS786496 LLO786485:LLO786496 LVK786485:LVK786496 MFG786485:MFG786496 MPC786485:MPC786496 MYY786485:MYY786496 NIU786485:NIU786496 NSQ786485:NSQ786496 OCM786485:OCM786496 OMI786485:OMI786496 OWE786485:OWE786496 PGA786485:PGA786496 PPW786485:PPW786496 PZS786485:PZS786496 QJO786485:QJO786496 QTK786485:QTK786496 RDG786485:RDG786496 RNC786485:RNC786496 RWY786485:RWY786496 SGU786485:SGU786496 SQQ786485:SQQ786496 TAM786485:TAM786496 TKI786485:TKI786496 TUE786485:TUE786496 UEA786485:UEA786496 UNW786485:UNW786496 UXS786485:UXS786496 VHO786485:VHO786496 VRK786485:VRK786496 WBG786485:WBG786496 WLC786485:WLC786496 WUY786485:WUY786496 C852021:C852032 IM852021:IM852032 SI852021:SI852032 ACE852021:ACE852032 AMA852021:AMA852032 AVW852021:AVW852032 BFS852021:BFS852032 BPO852021:BPO852032 BZK852021:BZK852032 CJG852021:CJG852032 CTC852021:CTC852032 DCY852021:DCY852032 DMU852021:DMU852032 DWQ852021:DWQ852032 EGM852021:EGM852032 EQI852021:EQI852032 FAE852021:FAE852032 FKA852021:FKA852032 FTW852021:FTW852032 GDS852021:GDS852032 GNO852021:GNO852032 GXK852021:GXK852032 HHG852021:HHG852032 HRC852021:HRC852032 IAY852021:IAY852032 IKU852021:IKU852032 IUQ852021:IUQ852032 JEM852021:JEM852032 JOI852021:JOI852032 JYE852021:JYE852032 KIA852021:KIA852032 KRW852021:KRW852032 LBS852021:LBS852032 LLO852021:LLO852032 LVK852021:LVK852032 MFG852021:MFG852032 MPC852021:MPC852032 MYY852021:MYY852032 NIU852021:NIU852032 NSQ852021:NSQ852032 OCM852021:OCM852032 OMI852021:OMI852032 OWE852021:OWE852032 PGA852021:PGA852032 PPW852021:PPW852032 PZS852021:PZS852032 QJO852021:QJO852032 QTK852021:QTK852032 RDG852021:RDG852032 RNC852021:RNC852032 RWY852021:RWY852032 SGU852021:SGU852032 SQQ852021:SQQ852032 TAM852021:TAM852032 TKI852021:TKI852032 TUE852021:TUE852032 UEA852021:UEA852032 UNW852021:UNW852032 UXS852021:UXS852032 VHO852021:VHO852032 VRK852021:VRK852032 WBG852021:WBG852032 WLC852021:WLC852032 WUY852021:WUY852032 C917557:C917568 IM917557:IM917568 SI917557:SI917568 ACE917557:ACE917568 AMA917557:AMA917568 AVW917557:AVW917568 BFS917557:BFS917568 BPO917557:BPO917568 BZK917557:BZK917568 CJG917557:CJG917568 CTC917557:CTC917568 DCY917557:DCY917568 DMU917557:DMU917568 DWQ917557:DWQ917568 EGM917557:EGM917568 EQI917557:EQI917568 FAE917557:FAE917568 FKA917557:FKA917568 FTW917557:FTW917568 GDS917557:GDS917568 GNO917557:GNO917568 GXK917557:GXK917568 HHG917557:HHG917568 HRC917557:HRC917568 IAY917557:IAY917568 IKU917557:IKU917568 IUQ917557:IUQ917568 JEM917557:JEM917568 JOI917557:JOI917568 JYE917557:JYE917568 KIA917557:KIA917568 KRW917557:KRW917568 LBS917557:LBS917568 LLO917557:LLO917568 LVK917557:LVK917568 MFG917557:MFG917568 MPC917557:MPC917568 MYY917557:MYY917568 NIU917557:NIU917568 NSQ917557:NSQ917568 OCM917557:OCM917568 OMI917557:OMI917568 OWE917557:OWE917568 PGA917557:PGA917568 PPW917557:PPW917568 PZS917557:PZS917568 QJO917557:QJO917568 QTK917557:QTK917568 RDG917557:RDG917568 RNC917557:RNC917568 RWY917557:RWY917568 SGU917557:SGU917568 SQQ917557:SQQ917568 TAM917557:TAM917568 TKI917557:TKI917568 TUE917557:TUE917568 UEA917557:UEA917568 UNW917557:UNW917568 UXS917557:UXS917568 VHO917557:VHO917568 VRK917557:VRK917568 WBG917557:WBG917568 WLC917557:WLC917568 WUY917557:WUY917568 C983093:C983104 IM983093:IM983104 SI983093:SI983104 ACE983093:ACE983104 AMA983093:AMA983104 AVW983093:AVW983104 BFS983093:BFS983104 BPO983093:BPO983104 BZK983093:BZK983104 CJG983093:CJG983104 CTC983093:CTC983104 DCY983093:DCY983104 DMU983093:DMU983104 DWQ983093:DWQ983104 EGM983093:EGM983104 EQI983093:EQI983104 FAE983093:FAE983104 FKA983093:FKA983104 FTW983093:FTW983104 GDS983093:GDS983104 GNO983093:GNO983104 GXK983093:GXK983104 HHG983093:HHG983104 HRC983093:HRC983104 IAY983093:IAY983104 IKU983093:IKU983104 IUQ983093:IUQ983104 JEM983093:JEM983104 JOI983093:JOI983104 JYE983093:JYE983104 KIA983093:KIA983104 KRW983093:KRW983104 LBS983093:LBS983104 LLO983093:LLO983104 LVK983093:LVK983104 MFG983093:MFG983104 MPC983093:MPC983104 MYY983093:MYY983104 NIU983093:NIU983104 NSQ983093:NSQ983104 OCM983093:OCM983104 OMI983093:OMI983104 OWE983093:OWE983104 PGA983093:PGA983104 PPW983093:PPW983104 PZS983093:PZS983104 QJO983093:QJO983104 QTK983093:QTK983104 RDG983093:RDG983104 RNC983093:RNC983104 RWY983093:RWY983104 SGU983093:SGU983104 SQQ983093:SQQ983104 TAM983093:TAM983104 TKI983093:TKI983104 TUE983093:TUE983104 UEA983093:UEA983104 UNW983093:UNW983104 UXS983093:UXS983104 VHO983093:VHO983104 VRK983093:VRK983104 WBG983093:WBG983104">
      <formula1>Uso_SIGA</formula1>
    </dataValidation>
  </dataValidations>
  <printOptions horizontalCentered="1"/>
  <pageMargins left="0.25" right="0.25" top="0.75" bottom="0.75" header="0.3" footer="0.3"/>
  <pageSetup paperSize="9" scale="79" fitToHeight="0" orientation="portrait" horizontalDpi="800" verticalDpi="800" r:id="rId1"/>
  <headerFooter alignWithMargins="0">
    <oddFooter>&amp;R&amp;9&amp;D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custom" allowBlank="1" showInputMessage="1" showErrorMessage="1" errorTitle="Registro Incorrecto" error="Seleccione con una &quot;X&quot; la categoría presupuestal que corresponda a su actividad.">
          <x14:formula1>
            <xm:f>F1_OUTPUT!$B$3="ACCIONES CENTRALES"</xm:f>
          </x14:formula1>
          <xm:sqref>D4:F4</xm:sqref>
        </x14:dataValidation>
        <x14:dataValidation type="custom" allowBlank="1" showInputMessage="1" showErrorMessage="1" errorTitle="Registro Incorrecto" error="Seleccione con una &quot;X&quot; la categoría presupuestal que corresponda a su actividad.">
          <x14:formula1>
            <xm:f>F1_OUTPUT!$B$3="APNOP"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E78"/>
  <sheetViews>
    <sheetView showGridLines="0" topLeftCell="A2" zoomScale="75" zoomScaleNormal="75" workbookViewId="0">
      <selection activeCell="C18" sqref="C18:I23"/>
    </sheetView>
  </sheetViews>
  <sheetFormatPr baseColWidth="10" defaultRowHeight="13.8" x14ac:dyDescent="0.3"/>
  <cols>
    <col min="1" max="1" width="1.6640625" style="41" customWidth="1"/>
    <col min="2" max="2" width="2.6640625" style="27" customWidth="1"/>
    <col min="3" max="3" width="4.5546875" style="27" customWidth="1"/>
    <col min="4" max="4" width="4.33203125" style="27" customWidth="1"/>
    <col min="5" max="5" width="1.6640625" style="27" customWidth="1"/>
    <col min="6" max="6" width="7.5546875" style="27" customWidth="1"/>
    <col min="7" max="7" width="1.6640625" style="27" customWidth="1"/>
    <col min="8" max="8" width="7.6640625" style="27" bestFit="1" customWidth="1"/>
    <col min="9" max="9" width="4.33203125" style="27" customWidth="1"/>
    <col min="10" max="11" width="4.6640625" style="27" customWidth="1"/>
    <col min="12" max="12" width="1.6640625" style="27" customWidth="1"/>
    <col min="13" max="13" width="5.6640625" style="27" customWidth="1"/>
    <col min="14" max="14" width="1.6640625" style="27" customWidth="1"/>
    <col min="15" max="15" width="6.6640625" style="27" customWidth="1"/>
    <col min="16" max="16" width="1.6640625" style="27" customWidth="1"/>
    <col min="17" max="17" width="2.33203125" style="27" customWidth="1"/>
    <col min="18" max="18" width="3.33203125" style="27" customWidth="1"/>
    <col min="19" max="30" width="7.6640625" style="27" customWidth="1"/>
    <col min="31" max="31" width="1.6640625" style="27" customWidth="1"/>
    <col min="32" max="250" width="11.44140625" style="27"/>
    <col min="251" max="251" width="2.44140625" style="27" customWidth="1"/>
    <col min="252" max="252" width="3.6640625" style="27" customWidth="1"/>
    <col min="253" max="253" width="4.5546875" style="27" customWidth="1"/>
    <col min="254" max="254" width="4.33203125" style="27" customWidth="1"/>
    <col min="255" max="255" width="8" style="27" customWidth="1"/>
    <col min="256" max="256" width="7.5546875" style="27" customWidth="1"/>
    <col min="257" max="257" width="3.109375" style="27" customWidth="1"/>
    <col min="258" max="258" width="6.5546875" style="27" customWidth="1"/>
    <col min="259" max="259" width="4.33203125" style="27" customWidth="1"/>
    <col min="260" max="260" width="7.109375" style="27" customWidth="1"/>
    <col min="261" max="261" width="5" style="27" customWidth="1"/>
    <col min="262" max="262" width="4.33203125" style="27" customWidth="1"/>
    <col min="263" max="263" width="8" style="27" customWidth="1"/>
    <col min="264" max="264" width="1.109375" style="27" customWidth="1"/>
    <col min="265" max="265" width="8.109375" style="27" customWidth="1"/>
    <col min="266" max="266" width="2.6640625" style="27" customWidth="1"/>
    <col min="267" max="272" width="6.6640625" style="27" customWidth="1"/>
    <col min="273" max="273" width="6.44140625" style="27" customWidth="1"/>
    <col min="274" max="274" width="1.5546875" style="27" customWidth="1"/>
    <col min="275" max="506" width="11.44140625" style="27"/>
    <col min="507" max="507" width="2.44140625" style="27" customWidth="1"/>
    <col min="508" max="508" width="3.6640625" style="27" customWidth="1"/>
    <col min="509" max="509" width="4.5546875" style="27" customWidth="1"/>
    <col min="510" max="510" width="4.33203125" style="27" customWidth="1"/>
    <col min="511" max="511" width="8" style="27" customWidth="1"/>
    <col min="512" max="512" width="7.5546875" style="27" customWidth="1"/>
    <col min="513" max="513" width="3.109375" style="27" customWidth="1"/>
    <col min="514" max="514" width="6.5546875" style="27" customWidth="1"/>
    <col min="515" max="515" width="4.33203125" style="27" customWidth="1"/>
    <col min="516" max="516" width="7.109375" style="27" customWidth="1"/>
    <col min="517" max="517" width="5" style="27" customWidth="1"/>
    <col min="518" max="518" width="4.33203125" style="27" customWidth="1"/>
    <col min="519" max="519" width="8" style="27" customWidth="1"/>
    <col min="520" max="520" width="1.109375" style="27" customWidth="1"/>
    <col min="521" max="521" width="8.109375" style="27" customWidth="1"/>
    <col min="522" max="522" width="2.6640625" style="27" customWidth="1"/>
    <col min="523" max="528" width="6.6640625" style="27" customWidth="1"/>
    <col min="529" max="529" width="6.44140625" style="27" customWidth="1"/>
    <col min="530" max="530" width="1.5546875" style="27" customWidth="1"/>
    <col min="531" max="762" width="11.44140625" style="27"/>
    <col min="763" max="763" width="2.44140625" style="27" customWidth="1"/>
    <col min="764" max="764" width="3.6640625" style="27" customWidth="1"/>
    <col min="765" max="765" width="4.5546875" style="27" customWidth="1"/>
    <col min="766" max="766" width="4.33203125" style="27" customWidth="1"/>
    <col min="767" max="767" width="8" style="27" customWidth="1"/>
    <col min="768" max="768" width="7.5546875" style="27" customWidth="1"/>
    <col min="769" max="769" width="3.109375" style="27" customWidth="1"/>
    <col min="770" max="770" width="6.5546875" style="27" customWidth="1"/>
    <col min="771" max="771" width="4.33203125" style="27" customWidth="1"/>
    <col min="772" max="772" width="7.109375" style="27" customWidth="1"/>
    <col min="773" max="773" width="5" style="27" customWidth="1"/>
    <col min="774" max="774" width="4.33203125" style="27" customWidth="1"/>
    <col min="775" max="775" width="8" style="27" customWidth="1"/>
    <col min="776" max="776" width="1.109375" style="27" customWidth="1"/>
    <col min="777" max="777" width="8.109375" style="27" customWidth="1"/>
    <col min="778" max="778" width="2.6640625" style="27" customWidth="1"/>
    <col min="779" max="784" width="6.6640625" style="27" customWidth="1"/>
    <col min="785" max="785" width="6.44140625" style="27" customWidth="1"/>
    <col min="786" max="786" width="1.5546875" style="27" customWidth="1"/>
    <col min="787" max="1018" width="11.44140625" style="27"/>
    <col min="1019" max="1019" width="2.44140625" style="27" customWidth="1"/>
    <col min="1020" max="1020" width="3.6640625" style="27" customWidth="1"/>
    <col min="1021" max="1021" width="4.5546875" style="27" customWidth="1"/>
    <col min="1022" max="1022" width="4.33203125" style="27" customWidth="1"/>
    <col min="1023" max="1023" width="8" style="27" customWidth="1"/>
    <col min="1024" max="1024" width="7.5546875" style="27" customWidth="1"/>
    <col min="1025" max="1025" width="3.109375" style="27" customWidth="1"/>
    <col min="1026" max="1026" width="6.5546875" style="27" customWidth="1"/>
    <col min="1027" max="1027" width="4.33203125" style="27" customWidth="1"/>
    <col min="1028" max="1028" width="7.109375" style="27" customWidth="1"/>
    <col min="1029" max="1029" width="5" style="27" customWidth="1"/>
    <col min="1030" max="1030" width="4.33203125" style="27" customWidth="1"/>
    <col min="1031" max="1031" width="8" style="27" customWidth="1"/>
    <col min="1032" max="1032" width="1.109375" style="27" customWidth="1"/>
    <col min="1033" max="1033" width="8.109375" style="27" customWidth="1"/>
    <col min="1034" max="1034" width="2.6640625" style="27" customWidth="1"/>
    <col min="1035" max="1040" width="6.6640625" style="27" customWidth="1"/>
    <col min="1041" max="1041" width="6.44140625" style="27" customWidth="1"/>
    <col min="1042" max="1042" width="1.5546875" style="27" customWidth="1"/>
    <col min="1043" max="1274" width="11.44140625" style="27"/>
    <col min="1275" max="1275" width="2.44140625" style="27" customWidth="1"/>
    <col min="1276" max="1276" width="3.6640625" style="27" customWidth="1"/>
    <col min="1277" max="1277" width="4.5546875" style="27" customWidth="1"/>
    <col min="1278" max="1278" width="4.33203125" style="27" customWidth="1"/>
    <col min="1279" max="1279" width="8" style="27" customWidth="1"/>
    <col min="1280" max="1280" width="7.5546875" style="27" customWidth="1"/>
    <col min="1281" max="1281" width="3.109375" style="27" customWidth="1"/>
    <col min="1282" max="1282" width="6.5546875" style="27" customWidth="1"/>
    <col min="1283" max="1283" width="4.33203125" style="27" customWidth="1"/>
    <col min="1284" max="1284" width="7.109375" style="27" customWidth="1"/>
    <col min="1285" max="1285" width="5" style="27" customWidth="1"/>
    <col min="1286" max="1286" width="4.33203125" style="27" customWidth="1"/>
    <col min="1287" max="1287" width="8" style="27" customWidth="1"/>
    <col min="1288" max="1288" width="1.109375" style="27" customWidth="1"/>
    <col min="1289" max="1289" width="8.109375" style="27" customWidth="1"/>
    <col min="1290" max="1290" width="2.6640625" style="27" customWidth="1"/>
    <col min="1291" max="1296" width="6.6640625" style="27" customWidth="1"/>
    <col min="1297" max="1297" width="6.44140625" style="27" customWidth="1"/>
    <col min="1298" max="1298" width="1.5546875" style="27" customWidth="1"/>
    <col min="1299" max="1530" width="11.44140625" style="27"/>
    <col min="1531" max="1531" width="2.44140625" style="27" customWidth="1"/>
    <col min="1532" max="1532" width="3.6640625" style="27" customWidth="1"/>
    <col min="1533" max="1533" width="4.5546875" style="27" customWidth="1"/>
    <col min="1534" max="1534" width="4.33203125" style="27" customWidth="1"/>
    <col min="1535" max="1535" width="8" style="27" customWidth="1"/>
    <col min="1536" max="1536" width="7.5546875" style="27" customWidth="1"/>
    <col min="1537" max="1537" width="3.109375" style="27" customWidth="1"/>
    <col min="1538" max="1538" width="6.5546875" style="27" customWidth="1"/>
    <col min="1539" max="1539" width="4.33203125" style="27" customWidth="1"/>
    <col min="1540" max="1540" width="7.109375" style="27" customWidth="1"/>
    <col min="1541" max="1541" width="5" style="27" customWidth="1"/>
    <col min="1542" max="1542" width="4.33203125" style="27" customWidth="1"/>
    <col min="1543" max="1543" width="8" style="27" customWidth="1"/>
    <col min="1544" max="1544" width="1.109375" style="27" customWidth="1"/>
    <col min="1545" max="1545" width="8.109375" style="27" customWidth="1"/>
    <col min="1546" max="1546" width="2.6640625" style="27" customWidth="1"/>
    <col min="1547" max="1552" width="6.6640625" style="27" customWidth="1"/>
    <col min="1553" max="1553" width="6.44140625" style="27" customWidth="1"/>
    <col min="1554" max="1554" width="1.5546875" style="27" customWidth="1"/>
    <col min="1555" max="1786" width="11.44140625" style="27"/>
    <col min="1787" max="1787" width="2.44140625" style="27" customWidth="1"/>
    <col min="1788" max="1788" width="3.6640625" style="27" customWidth="1"/>
    <col min="1789" max="1789" width="4.5546875" style="27" customWidth="1"/>
    <col min="1790" max="1790" width="4.33203125" style="27" customWidth="1"/>
    <col min="1791" max="1791" width="8" style="27" customWidth="1"/>
    <col min="1792" max="1792" width="7.5546875" style="27" customWidth="1"/>
    <col min="1793" max="1793" width="3.109375" style="27" customWidth="1"/>
    <col min="1794" max="1794" width="6.5546875" style="27" customWidth="1"/>
    <col min="1795" max="1795" width="4.33203125" style="27" customWidth="1"/>
    <col min="1796" max="1796" width="7.109375" style="27" customWidth="1"/>
    <col min="1797" max="1797" width="5" style="27" customWidth="1"/>
    <col min="1798" max="1798" width="4.33203125" style="27" customWidth="1"/>
    <col min="1799" max="1799" width="8" style="27" customWidth="1"/>
    <col min="1800" max="1800" width="1.109375" style="27" customWidth="1"/>
    <col min="1801" max="1801" width="8.109375" style="27" customWidth="1"/>
    <col min="1802" max="1802" width="2.6640625" style="27" customWidth="1"/>
    <col min="1803" max="1808" width="6.6640625" style="27" customWidth="1"/>
    <col min="1809" max="1809" width="6.44140625" style="27" customWidth="1"/>
    <col min="1810" max="1810" width="1.5546875" style="27" customWidth="1"/>
    <col min="1811" max="2042" width="11.44140625" style="27"/>
    <col min="2043" max="2043" width="2.44140625" style="27" customWidth="1"/>
    <col min="2044" max="2044" width="3.6640625" style="27" customWidth="1"/>
    <col min="2045" max="2045" width="4.5546875" style="27" customWidth="1"/>
    <col min="2046" max="2046" width="4.33203125" style="27" customWidth="1"/>
    <col min="2047" max="2047" width="8" style="27" customWidth="1"/>
    <col min="2048" max="2048" width="7.5546875" style="27" customWidth="1"/>
    <col min="2049" max="2049" width="3.109375" style="27" customWidth="1"/>
    <col min="2050" max="2050" width="6.5546875" style="27" customWidth="1"/>
    <col min="2051" max="2051" width="4.33203125" style="27" customWidth="1"/>
    <col min="2052" max="2052" width="7.109375" style="27" customWidth="1"/>
    <col min="2053" max="2053" width="5" style="27" customWidth="1"/>
    <col min="2054" max="2054" width="4.33203125" style="27" customWidth="1"/>
    <col min="2055" max="2055" width="8" style="27" customWidth="1"/>
    <col min="2056" max="2056" width="1.109375" style="27" customWidth="1"/>
    <col min="2057" max="2057" width="8.109375" style="27" customWidth="1"/>
    <col min="2058" max="2058" width="2.6640625" style="27" customWidth="1"/>
    <col min="2059" max="2064" width="6.6640625" style="27" customWidth="1"/>
    <col min="2065" max="2065" width="6.44140625" style="27" customWidth="1"/>
    <col min="2066" max="2066" width="1.5546875" style="27" customWidth="1"/>
    <col min="2067" max="2298" width="11.44140625" style="27"/>
    <col min="2299" max="2299" width="2.44140625" style="27" customWidth="1"/>
    <col min="2300" max="2300" width="3.6640625" style="27" customWidth="1"/>
    <col min="2301" max="2301" width="4.5546875" style="27" customWidth="1"/>
    <col min="2302" max="2302" width="4.33203125" style="27" customWidth="1"/>
    <col min="2303" max="2303" width="8" style="27" customWidth="1"/>
    <col min="2304" max="2304" width="7.5546875" style="27" customWidth="1"/>
    <col min="2305" max="2305" width="3.109375" style="27" customWidth="1"/>
    <col min="2306" max="2306" width="6.5546875" style="27" customWidth="1"/>
    <col min="2307" max="2307" width="4.33203125" style="27" customWidth="1"/>
    <col min="2308" max="2308" width="7.109375" style="27" customWidth="1"/>
    <col min="2309" max="2309" width="5" style="27" customWidth="1"/>
    <col min="2310" max="2310" width="4.33203125" style="27" customWidth="1"/>
    <col min="2311" max="2311" width="8" style="27" customWidth="1"/>
    <col min="2312" max="2312" width="1.109375" style="27" customWidth="1"/>
    <col min="2313" max="2313" width="8.109375" style="27" customWidth="1"/>
    <col min="2314" max="2314" width="2.6640625" style="27" customWidth="1"/>
    <col min="2315" max="2320" width="6.6640625" style="27" customWidth="1"/>
    <col min="2321" max="2321" width="6.44140625" style="27" customWidth="1"/>
    <col min="2322" max="2322" width="1.5546875" style="27" customWidth="1"/>
    <col min="2323" max="2554" width="11.44140625" style="27"/>
    <col min="2555" max="2555" width="2.44140625" style="27" customWidth="1"/>
    <col min="2556" max="2556" width="3.6640625" style="27" customWidth="1"/>
    <col min="2557" max="2557" width="4.5546875" style="27" customWidth="1"/>
    <col min="2558" max="2558" width="4.33203125" style="27" customWidth="1"/>
    <col min="2559" max="2559" width="8" style="27" customWidth="1"/>
    <col min="2560" max="2560" width="7.5546875" style="27" customWidth="1"/>
    <col min="2561" max="2561" width="3.109375" style="27" customWidth="1"/>
    <col min="2562" max="2562" width="6.5546875" style="27" customWidth="1"/>
    <col min="2563" max="2563" width="4.33203125" style="27" customWidth="1"/>
    <col min="2564" max="2564" width="7.109375" style="27" customWidth="1"/>
    <col min="2565" max="2565" width="5" style="27" customWidth="1"/>
    <col min="2566" max="2566" width="4.33203125" style="27" customWidth="1"/>
    <col min="2567" max="2567" width="8" style="27" customWidth="1"/>
    <col min="2568" max="2568" width="1.109375" style="27" customWidth="1"/>
    <col min="2569" max="2569" width="8.109375" style="27" customWidth="1"/>
    <col min="2570" max="2570" width="2.6640625" style="27" customWidth="1"/>
    <col min="2571" max="2576" width="6.6640625" style="27" customWidth="1"/>
    <col min="2577" max="2577" width="6.44140625" style="27" customWidth="1"/>
    <col min="2578" max="2578" width="1.5546875" style="27" customWidth="1"/>
    <col min="2579" max="2810" width="11.44140625" style="27"/>
    <col min="2811" max="2811" width="2.44140625" style="27" customWidth="1"/>
    <col min="2812" max="2812" width="3.6640625" style="27" customWidth="1"/>
    <col min="2813" max="2813" width="4.5546875" style="27" customWidth="1"/>
    <col min="2814" max="2814" width="4.33203125" style="27" customWidth="1"/>
    <col min="2815" max="2815" width="8" style="27" customWidth="1"/>
    <col min="2816" max="2816" width="7.5546875" style="27" customWidth="1"/>
    <col min="2817" max="2817" width="3.109375" style="27" customWidth="1"/>
    <col min="2818" max="2818" width="6.5546875" style="27" customWidth="1"/>
    <col min="2819" max="2819" width="4.33203125" style="27" customWidth="1"/>
    <col min="2820" max="2820" width="7.109375" style="27" customWidth="1"/>
    <col min="2821" max="2821" width="5" style="27" customWidth="1"/>
    <col min="2822" max="2822" width="4.33203125" style="27" customWidth="1"/>
    <col min="2823" max="2823" width="8" style="27" customWidth="1"/>
    <col min="2824" max="2824" width="1.109375" style="27" customWidth="1"/>
    <col min="2825" max="2825" width="8.109375" style="27" customWidth="1"/>
    <col min="2826" max="2826" width="2.6640625" style="27" customWidth="1"/>
    <col min="2827" max="2832" width="6.6640625" style="27" customWidth="1"/>
    <col min="2833" max="2833" width="6.44140625" style="27" customWidth="1"/>
    <col min="2834" max="2834" width="1.5546875" style="27" customWidth="1"/>
    <col min="2835" max="3066" width="11.44140625" style="27"/>
    <col min="3067" max="3067" width="2.44140625" style="27" customWidth="1"/>
    <col min="3068" max="3068" width="3.6640625" style="27" customWidth="1"/>
    <col min="3069" max="3069" width="4.5546875" style="27" customWidth="1"/>
    <col min="3070" max="3070" width="4.33203125" style="27" customWidth="1"/>
    <col min="3071" max="3071" width="8" style="27" customWidth="1"/>
    <col min="3072" max="3072" width="7.5546875" style="27" customWidth="1"/>
    <col min="3073" max="3073" width="3.109375" style="27" customWidth="1"/>
    <col min="3074" max="3074" width="6.5546875" style="27" customWidth="1"/>
    <col min="3075" max="3075" width="4.33203125" style="27" customWidth="1"/>
    <col min="3076" max="3076" width="7.109375" style="27" customWidth="1"/>
    <col min="3077" max="3077" width="5" style="27" customWidth="1"/>
    <col min="3078" max="3078" width="4.33203125" style="27" customWidth="1"/>
    <col min="3079" max="3079" width="8" style="27" customWidth="1"/>
    <col min="3080" max="3080" width="1.109375" style="27" customWidth="1"/>
    <col min="3081" max="3081" width="8.109375" style="27" customWidth="1"/>
    <col min="3082" max="3082" width="2.6640625" style="27" customWidth="1"/>
    <col min="3083" max="3088" width="6.6640625" style="27" customWidth="1"/>
    <col min="3089" max="3089" width="6.44140625" style="27" customWidth="1"/>
    <col min="3090" max="3090" width="1.5546875" style="27" customWidth="1"/>
    <col min="3091" max="3322" width="11.44140625" style="27"/>
    <col min="3323" max="3323" width="2.44140625" style="27" customWidth="1"/>
    <col min="3324" max="3324" width="3.6640625" style="27" customWidth="1"/>
    <col min="3325" max="3325" width="4.5546875" style="27" customWidth="1"/>
    <col min="3326" max="3326" width="4.33203125" style="27" customWidth="1"/>
    <col min="3327" max="3327" width="8" style="27" customWidth="1"/>
    <col min="3328" max="3328" width="7.5546875" style="27" customWidth="1"/>
    <col min="3329" max="3329" width="3.109375" style="27" customWidth="1"/>
    <col min="3330" max="3330" width="6.5546875" style="27" customWidth="1"/>
    <col min="3331" max="3331" width="4.33203125" style="27" customWidth="1"/>
    <col min="3332" max="3332" width="7.109375" style="27" customWidth="1"/>
    <col min="3333" max="3333" width="5" style="27" customWidth="1"/>
    <col min="3334" max="3334" width="4.33203125" style="27" customWidth="1"/>
    <col min="3335" max="3335" width="8" style="27" customWidth="1"/>
    <col min="3336" max="3336" width="1.109375" style="27" customWidth="1"/>
    <col min="3337" max="3337" width="8.109375" style="27" customWidth="1"/>
    <col min="3338" max="3338" width="2.6640625" style="27" customWidth="1"/>
    <col min="3339" max="3344" width="6.6640625" style="27" customWidth="1"/>
    <col min="3345" max="3345" width="6.44140625" style="27" customWidth="1"/>
    <col min="3346" max="3346" width="1.5546875" style="27" customWidth="1"/>
    <col min="3347" max="3578" width="11.44140625" style="27"/>
    <col min="3579" max="3579" width="2.44140625" style="27" customWidth="1"/>
    <col min="3580" max="3580" width="3.6640625" style="27" customWidth="1"/>
    <col min="3581" max="3581" width="4.5546875" style="27" customWidth="1"/>
    <col min="3582" max="3582" width="4.33203125" style="27" customWidth="1"/>
    <col min="3583" max="3583" width="8" style="27" customWidth="1"/>
    <col min="3584" max="3584" width="7.5546875" style="27" customWidth="1"/>
    <col min="3585" max="3585" width="3.109375" style="27" customWidth="1"/>
    <col min="3586" max="3586" width="6.5546875" style="27" customWidth="1"/>
    <col min="3587" max="3587" width="4.33203125" style="27" customWidth="1"/>
    <col min="3588" max="3588" width="7.109375" style="27" customWidth="1"/>
    <col min="3589" max="3589" width="5" style="27" customWidth="1"/>
    <col min="3590" max="3590" width="4.33203125" style="27" customWidth="1"/>
    <col min="3591" max="3591" width="8" style="27" customWidth="1"/>
    <col min="3592" max="3592" width="1.109375" style="27" customWidth="1"/>
    <col min="3593" max="3593" width="8.109375" style="27" customWidth="1"/>
    <col min="3594" max="3594" width="2.6640625" style="27" customWidth="1"/>
    <col min="3595" max="3600" width="6.6640625" style="27" customWidth="1"/>
    <col min="3601" max="3601" width="6.44140625" style="27" customWidth="1"/>
    <col min="3602" max="3602" width="1.5546875" style="27" customWidth="1"/>
    <col min="3603" max="3834" width="11.44140625" style="27"/>
    <col min="3835" max="3835" width="2.44140625" style="27" customWidth="1"/>
    <col min="3836" max="3836" width="3.6640625" style="27" customWidth="1"/>
    <col min="3837" max="3837" width="4.5546875" style="27" customWidth="1"/>
    <col min="3838" max="3838" width="4.33203125" style="27" customWidth="1"/>
    <col min="3839" max="3839" width="8" style="27" customWidth="1"/>
    <col min="3840" max="3840" width="7.5546875" style="27" customWidth="1"/>
    <col min="3841" max="3841" width="3.109375" style="27" customWidth="1"/>
    <col min="3842" max="3842" width="6.5546875" style="27" customWidth="1"/>
    <col min="3843" max="3843" width="4.33203125" style="27" customWidth="1"/>
    <col min="3844" max="3844" width="7.109375" style="27" customWidth="1"/>
    <col min="3845" max="3845" width="5" style="27" customWidth="1"/>
    <col min="3846" max="3846" width="4.33203125" style="27" customWidth="1"/>
    <col min="3847" max="3847" width="8" style="27" customWidth="1"/>
    <col min="3848" max="3848" width="1.109375" style="27" customWidth="1"/>
    <col min="3849" max="3849" width="8.109375" style="27" customWidth="1"/>
    <col min="3850" max="3850" width="2.6640625" style="27" customWidth="1"/>
    <col min="3851" max="3856" width="6.6640625" style="27" customWidth="1"/>
    <col min="3857" max="3857" width="6.44140625" style="27" customWidth="1"/>
    <col min="3858" max="3858" width="1.5546875" style="27" customWidth="1"/>
    <col min="3859" max="4090" width="11.44140625" style="27"/>
    <col min="4091" max="4091" width="2.44140625" style="27" customWidth="1"/>
    <col min="4092" max="4092" width="3.6640625" style="27" customWidth="1"/>
    <col min="4093" max="4093" width="4.5546875" style="27" customWidth="1"/>
    <col min="4094" max="4094" width="4.33203125" style="27" customWidth="1"/>
    <col min="4095" max="4095" width="8" style="27" customWidth="1"/>
    <col min="4096" max="4096" width="7.5546875" style="27" customWidth="1"/>
    <col min="4097" max="4097" width="3.109375" style="27" customWidth="1"/>
    <col min="4098" max="4098" width="6.5546875" style="27" customWidth="1"/>
    <col min="4099" max="4099" width="4.33203125" style="27" customWidth="1"/>
    <col min="4100" max="4100" width="7.109375" style="27" customWidth="1"/>
    <col min="4101" max="4101" width="5" style="27" customWidth="1"/>
    <col min="4102" max="4102" width="4.33203125" style="27" customWidth="1"/>
    <col min="4103" max="4103" width="8" style="27" customWidth="1"/>
    <col min="4104" max="4104" width="1.109375" style="27" customWidth="1"/>
    <col min="4105" max="4105" width="8.109375" style="27" customWidth="1"/>
    <col min="4106" max="4106" width="2.6640625" style="27" customWidth="1"/>
    <col min="4107" max="4112" width="6.6640625" style="27" customWidth="1"/>
    <col min="4113" max="4113" width="6.44140625" style="27" customWidth="1"/>
    <col min="4114" max="4114" width="1.5546875" style="27" customWidth="1"/>
    <col min="4115" max="4346" width="11.44140625" style="27"/>
    <col min="4347" max="4347" width="2.44140625" style="27" customWidth="1"/>
    <col min="4348" max="4348" width="3.6640625" style="27" customWidth="1"/>
    <col min="4349" max="4349" width="4.5546875" style="27" customWidth="1"/>
    <col min="4350" max="4350" width="4.33203125" style="27" customWidth="1"/>
    <col min="4351" max="4351" width="8" style="27" customWidth="1"/>
    <col min="4352" max="4352" width="7.5546875" style="27" customWidth="1"/>
    <col min="4353" max="4353" width="3.109375" style="27" customWidth="1"/>
    <col min="4354" max="4354" width="6.5546875" style="27" customWidth="1"/>
    <col min="4355" max="4355" width="4.33203125" style="27" customWidth="1"/>
    <col min="4356" max="4356" width="7.109375" style="27" customWidth="1"/>
    <col min="4357" max="4357" width="5" style="27" customWidth="1"/>
    <col min="4358" max="4358" width="4.33203125" style="27" customWidth="1"/>
    <col min="4359" max="4359" width="8" style="27" customWidth="1"/>
    <col min="4360" max="4360" width="1.109375" style="27" customWidth="1"/>
    <col min="4361" max="4361" width="8.109375" style="27" customWidth="1"/>
    <col min="4362" max="4362" width="2.6640625" style="27" customWidth="1"/>
    <col min="4363" max="4368" width="6.6640625" style="27" customWidth="1"/>
    <col min="4369" max="4369" width="6.44140625" style="27" customWidth="1"/>
    <col min="4370" max="4370" width="1.5546875" style="27" customWidth="1"/>
    <col min="4371" max="4602" width="11.44140625" style="27"/>
    <col min="4603" max="4603" width="2.44140625" style="27" customWidth="1"/>
    <col min="4604" max="4604" width="3.6640625" style="27" customWidth="1"/>
    <col min="4605" max="4605" width="4.5546875" style="27" customWidth="1"/>
    <col min="4606" max="4606" width="4.33203125" style="27" customWidth="1"/>
    <col min="4607" max="4607" width="8" style="27" customWidth="1"/>
    <col min="4608" max="4608" width="7.5546875" style="27" customWidth="1"/>
    <col min="4609" max="4609" width="3.109375" style="27" customWidth="1"/>
    <col min="4610" max="4610" width="6.5546875" style="27" customWidth="1"/>
    <col min="4611" max="4611" width="4.33203125" style="27" customWidth="1"/>
    <col min="4612" max="4612" width="7.109375" style="27" customWidth="1"/>
    <col min="4613" max="4613" width="5" style="27" customWidth="1"/>
    <col min="4614" max="4614" width="4.33203125" style="27" customWidth="1"/>
    <col min="4615" max="4615" width="8" style="27" customWidth="1"/>
    <col min="4616" max="4616" width="1.109375" style="27" customWidth="1"/>
    <col min="4617" max="4617" width="8.109375" style="27" customWidth="1"/>
    <col min="4618" max="4618" width="2.6640625" style="27" customWidth="1"/>
    <col min="4619" max="4624" width="6.6640625" style="27" customWidth="1"/>
    <col min="4625" max="4625" width="6.44140625" style="27" customWidth="1"/>
    <col min="4626" max="4626" width="1.5546875" style="27" customWidth="1"/>
    <col min="4627" max="4858" width="11.44140625" style="27"/>
    <col min="4859" max="4859" width="2.44140625" style="27" customWidth="1"/>
    <col min="4860" max="4860" width="3.6640625" style="27" customWidth="1"/>
    <col min="4861" max="4861" width="4.5546875" style="27" customWidth="1"/>
    <col min="4862" max="4862" width="4.33203125" style="27" customWidth="1"/>
    <col min="4863" max="4863" width="8" style="27" customWidth="1"/>
    <col min="4864" max="4864" width="7.5546875" style="27" customWidth="1"/>
    <col min="4865" max="4865" width="3.109375" style="27" customWidth="1"/>
    <col min="4866" max="4866" width="6.5546875" style="27" customWidth="1"/>
    <col min="4867" max="4867" width="4.33203125" style="27" customWidth="1"/>
    <col min="4868" max="4868" width="7.109375" style="27" customWidth="1"/>
    <col min="4869" max="4869" width="5" style="27" customWidth="1"/>
    <col min="4870" max="4870" width="4.33203125" style="27" customWidth="1"/>
    <col min="4871" max="4871" width="8" style="27" customWidth="1"/>
    <col min="4872" max="4872" width="1.109375" style="27" customWidth="1"/>
    <col min="4873" max="4873" width="8.109375" style="27" customWidth="1"/>
    <col min="4874" max="4874" width="2.6640625" style="27" customWidth="1"/>
    <col min="4875" max="4880" width="6.6640625" style="27" customWidth="1"/>
    <col min="4881" max="4881" width="6.44140625" style="27" customWidth="1"/>
    <col min="4882" max="4882" width="1.5546875" style="27" customWidth="1"/>
    <col min="4883" max="5114" width="11.44140625" style="27"/>
    <col min="5115" max="5115" width="2.44140625" style="27" customWidth="1"/>
    <col min="5116" max="5116" width="3.6640625" style="27" customWidth="1"/>
    <col min="5117" max="5117" width="4.5546875" style="27" customWidth="1"/>
    <col min="5118" max="5118" width="4.33203125" style="27" customWidth="1"/>
    <col min="5119" max="5119" width="8" style="27" customWidth="1"/>
    <col min="5120" max="5120" width="7.5546875" style="27" customWidth="1"/>
    <col min="5121" max="5121" width="3.109375" style="27" customWidth="1"/>
    <col min="5122" max="5122" width="6.5546875" style="27" customWidth="1"/>
    <col min="5123" max="5123" width="4.33203125" style="27" customWidth="1"/>
    <col min="5124" max="5124" width="7.109375" style="27" customWidth="1"/>
    <col min="5125" max="5125" width="5" style="27" customWidth="1"/>
    <col min="5126" max="5126" width="4.33203125" style="27" customWidth="1"/>
    <col min="5127" max="5127" width="8" style="27" customWidth="1"/>
    <col min="5128" max="5128" width="1.109375" style="27" customWidth="1"/>
    <col min="5129" max="5129" width="8.109375" style="27" customWidth="1"/>
    <col min="5130" max="5130" width="2.6640625" style="27" customWidth="1"/>
    <col min="5131" max="5136" width="6.6640625" style="27" customWidth="1"/>
    <col min="5137" max="5137" width="6.44140625" style="27" customWidth="1"/>
    <col min="5138" max="5138" width="1.5546875" style="27" customWidth="1"/>
    <col min="5139" max="5370" width="11.44140625" style="27"/>
    <col min="5371" max="5371" width="2.44140625" style="27" customWidth="1"/>
    <col min="5372" max="5372" width="3.6640625" style="27" customWidth="1"/>
    <col min="5373" max="5373" width="4.5546875" style="27" customWidth="1"/>
    <col min="5374" max="5374" width="4.33203125" style="27" customWidth="1"/>
    <col min="5375" max="5375" width="8" style="27" customWidth="1"/>
    <col min="5376" max="5376" width="7.5546875" style="27" customWidth="1"/>
    <col min="5377" max="5377" width="3.109375" style="27" customWidth="1"/>
    <col min="5378" max="5378" width="6.5546875" style="27" customWidth="1"/>
    <col min="5379" max="5379" width="4.33203125" style="27" customWidth="1"/>
    <col min="5380" max="5380" width="7.109375" style="27" customWidth="1"/>
    <col min="5381" max="5381" width="5" style="27" customWidth="1"/>
    <col min="5382" max="5382" width="4.33203125" style="27" customWidth="1"/>
    <col min="5383" max="5383" width="8" style="27" customWidth="1"/>
    <col min="5384" max="5384" width="1.109375" style="27" customWidth="1"/>
    <col min="5385" max="5385" width="8.109375" style="27" customWidth="1"/>
    <col min="5386" max="5386" width="2.6640625" style="27" customWidth="1"/>
    <col min="5387" max="5392" width="6.6640625" style="27" customWidth="1"/>
    <col min="5393" max="5393" width="6.44140625" style="27" customWidth="1"/>
    <col min="5394" max="5394" width="1.5546875" style="27" customWidth="1"/>
    <col min="5395" max="5626" width="11.44140625" style="27"/>
    <col min="5627" max="5627" width="2.44140625" style="27" customWidth="1"/>
    <col min="5628" max="5628" width="3.6640625" style="27" customWidth="1"/>
    <col min="5629" max="5629" width="4.5546875" style="27" customWidth="1"/>
    <col min="5630" max="5630" width="4.33203125" style="27" customWidth="1"/>
    <col min="5631" max="5631" width="8" style="27" customWidth="1"/>
    <col min="5632" max="5632" width="7.5546875" style="27" customWidth="1"/>
    <col min="5633" max="5633" width="3.109375" style="27" customWidth="1"/>
    <col min="5634" max="5634" width="6.5546875" style="27" customWidth="1"/>
    <col min="5635" max="5635" width="4.33203125" style="27" customWidth="1"/>
    <col min="5636" max="5636" width="7.109375" style="27" customWidth="1"/>
    <col min="5637" max="5637" width="5" style="27" customWidth="1"/>
    <col min="5638" max="5638" width="4.33203125" style="27" customWidth="1"/>
    <col min="5639" max="5639" width="8" style="27" customWidth="1"/>
    <col min="5640" max="5640" width="1.109375" style="27" customWidth="1"/>
    <col min="5641" max="5641" width="8.109375" style="27" customWidth="1"/>
    <col min="5642" max="5642" width="2.6640625" style="27" customWidth="1"/>
    <col min="5643" max="5648" width="6.6640625" style="27" customWidth="1"/>
    <col min="5649" max="5649" width="6.44140625" style="27" customWidth="1"/>
    <col min="5650" max="5650" width="1.5546875" style="27" customWidth="1"/>
    <col min="5651" max="5882" width="11.44140625" style="27"/>
    <col min="5883" max="5883" width="2.44140625" style="27" customWidth="1"/>
    <col min="5884" max="5884" width="3.6640625" style="27" customWidth="1"/>
    <col min="5885" max="5885" width="4.5546875" style="27" customWidth="1"/>
    <col min="5886" max="5886" width="4.33203125" style="27" customWidth="1"/>
    <col min="5887" max="5887" width="8" style="27" customWidth="1"/>
    <col min="5888" max="5888" width="7.5546875" style="27" customWidth="1"/>
    <col min="5889" max="5889" width="3.109375" style="27" customWidth="1"/>
    <col min="5890" max="5890" width="6.5546875" style="27" customWidth="1"/>
    <col min="5891" max="5891" width="4.33203125" style="27" customWidth="1"/>
    <col min="5892" max="5892" width="7.109375" style="27" customWidth="1"/>
    <col min="5893" max="5893" width="5" style="27" customWidth="1"/>
    <col min="5894" max="5894" width="4.33203125" style="27" customWidth="1"/>
    <col min="5895" max="5895" width="8" style="27" customWidth="1"/>
    <col min="5896" max="5896" width="1.109375" style="27" customWidth="1"/>
    <col min="5897" max="5897" width="8.109375" style="27" customWidth="1"/>
    <col min="5898" max="5898" width="2.6640625" style="27" customWidth="1"/>
    <col min="5899" max="5904" width="6.6640625" style="27" customWidth="1"/>
    <col min="5905" max="5905" width="6.44140625" style="27" customWidth="1"/>
    <col min="5906" max="5906" width="1.5546875" style="27" customWidth="1"/>
    <col min="5907" max="6138" width="11.44140625" style="27"/>
    <col min="6139" max="6139" width="2.44140625" style="27" customWidth="1"/>
    <col min="6140" max="6140" width="3.6640625" style="27" customWidth="1"/>
    <col min="6141" max="6141" width="4.5546875" style="27" customWidth="1"/>
    <col min="6142" max="6142" width="4.33203125" style="27" customWidth="1"/>
    <col min="6143" max="6143" width="8" style="27" customWidth="1"/>
    <col min="6144" max="6144" width="7.5546875" style="27" customWidth="1"/>
    <col min="6145" max="6145" width="3.109375" style="27" customWidth="1"/>
    <col min="6146" max="6146" width="6.5546875" style="27" customWidth="1"/>
    <col min="6147" max="6147" width="4.33203125" style="27" customWidth="1"/>
    <col min="6148" max="6148" width="7.109375" style="27" customWidth="1"/>
    <col min="6149" max="6149" width="5" style="27" customWidth="1"/>
    <col min="6150" max="6150" width="4.33203125" style="27" customWidth="1"/>
    <col min="6151" max="6151" width="8" style="27" customWidth="1"/>
    <col min="6152" max="6152" width="1.109375" style="27" customWidth="1"/>
    <col min="6153" max="6153" width="8.109375" style="27" customWidth="1"/>
    <col min="6154" max="6154" width="2.6640625" style="27" customWidth="1"/>
    <col min="6155" max="6160" width="6.6640625" style="27" customWidth="1"/>
    <col min="6161" max="6161" width="6.44140625" style="27" customWidth="1"/>
    <col min="6162" max="6162" width="1.5546875" style="27" customWidth="1"/>
    <col min="6163" max="6394" width="11.44140625" style="27"/>
    <col min="6395" max="6395" width="2.44140625" style="27" customWidth="1"/>
    <col min="6396" max="6396" width="3.6640625" style="27" customWidth="1"/>
    <col min="6397" max="6397" width="4.5546875" style="27" customWidth="1"/>
    <col min="6398" max="6398" width="4.33203125" style="27" customWidth="1"/>
    <col min="6399" max="6399" width="8" style="27" customWidth="1"/>
    <col min="6400" max="6400" width="7.5546875" style="27" customWidth="1"/>
    <col min="6401" max="6401" width="3.109375" style="27" customWidth="1"/>
    <col min="6402" max="6402" width="6.5546875" style="27" customWidth="1"/>
    <col min="6403" max="6403" width="4.33203125" style="27" customWidth="1"/>
    <col min="6404" max="6404" width="7.109375" style="27" customWidth="1"/>
    <col min="6405" max="6405" width="5" style="27" customWidth="1"/>
    <col min="6406" max="6406" width="4.33203125" style="27" customWidth="1"/>
    <col min="6407" max="6407" width="8" style="27" customWidth="1"/>
    <col min="6408" max="6408" width="1.109375" style="27" customWidth="1"/>
    <col min="6409" max="6409" width="8.109375" style="27" customWidth="1"/>
    <col min="6410" max="6410" width="2.6640625" style="27" customWidth="1"/>
    <col min="6411" max="6416" width="6.6640625" style="27" customWidth="1"/>
    <col min="6417" max="6417" width="6.44140625" style="27" customWidth="1"/>
    <col min="6418" max="6418" width="1.5546875" style="27" customWidth="1"/>
    <col min="6419" max="6650" width="11.44140625" style="27"/>
    <col min="6651" max="6651" width="2.44140625" style="27" customWidth="1"/>
    <col min="6652" max="6652" width="3.6640625" style="27" customWidth="1"/>
    <col min="6653" max="6653" width="4.5546875" style="27" customWidth="1"/>
    <col min="6654" max="6654" width="4.33203125" style="27" customWidth="1"/>
    <col min="6655" max="6655" width="8" style="27" customWidth="1"/>
    <col min="6656" max="6656" width="7.5546875" style="27" customWidth="1"/>
    <col min="6657" max="6657" width="3.109375" style="27" customWidth="1"/>
    <col min="6658" max="6658" width="6.5546875" style="27" customWidth="1"/>
    <col min="6659" max="6659" width="4.33203125" style="27" customWidth="1"/>
    <col min="6660" max="6660" width="7.109375" style="27" customWidth="1"/>
    <col min="6661" max="6661" width="5" style="27" customWidth="1"/>
    <col min="6662" max="6662" width="4.33203125" style="27" customWidth="1"/>
    <col min="6663" max="6663" width="8" style="27" customWidth="1"/>
    <col min="6664" max="6664" width="1.109375" style="27" customWidth="1"/>
    <col min="6665" max="6665" width="8.109375" style="27" customWidth="1"/>
    <col min="6666" max="6666" width="2.6640625" style="27" customWidth="1"/>
    <col min="6667" max="6672" width="6.6640625" style="27" customWidth="1"/>
    <col min="6673" max="6673" width="6.44140625" style="27" customWidth="1"/>
    <col min="6674" max="6674" width="1.5546875" style="27" customWidth="1"/>
    <col min="6675" max="6906" width="11.44140625" style="27"/>
    <col min="6907" max="6907" width="2.44140625" style="27" customWidth="1"/>
    <col min="6908" max="6908" width="3.6640625" style="27" customWidth="1"/>
    <col min="6909" max="6909" width="4.5546875" style="27" customWidth="1"/>
    <col min="6910" max="6910" width="4.33203125" style="27" customWidth="1"/>
    <col min="6911" max="6911" width="8" style="27" customWidth="1"/>
    <col min="6912" max="6912" width="7.5546875" style="27" customWidth="1"/>
    <col min="6913" max="6913" width="3.109375" style="27" customWidth="1"/>
    <col min="6914" max="6914" width="6.5546875" style="27" customWidth="1"/>
    <col min="6915" max="6915" width="4.33203125" style="27" customWidth="1"/>
    <col min="6916" max="6916" width="7.109375" style="27" customWidth="1"/>
    <col min="6917" max="6917" width="5" style="27" customWidth="1"/>
    <col min="6918" max="6918" width="4.33203125" style="27" customWidth="1"/>
    <col min="6919" max="6919" width="8" style="27" customWidth="1"/>
    <col min="6920" max="6920" width="1.109375" style="27" customWidth="1"/>
    <col min="6921" max="6921" width="8.109375" style="27" customWidth="1"/>
    <col min="6922" max="6922" width="2.6640625" style="27" customWidth="1"/>
    <col min="6923" max="6928" width="6.6640625" style="27" customWidth="1"/>
    <col min="6929" max="6929" width="6.44140625" style="27" customWidth="1"/>
    <col min="6930" max="6930" width="1.5546875" style="27" customWidth="1"/>
    <col min="6931" max="7162" width="11.44140625" style="27"/>
    <col min="7163" max="7163" width="2.44140625" style="27" customWidth="1"/>
    <col min="7164" max="7164" width="3.6640625" style="27" customWidth="1"/>
    <col min="7165" max="7165" width="4.5546875" style="27" customWidth="1"/>
    <col min="7166" max="7166" width="4.33203125" style="27" customWidth="1"/>
    <col min="7167" max="7167" width="8" style="27" customWidth="1"/>
    <col min="7168" max="7168" width="7.5546875" style="27" customWidth="1"/>
    <col min="7169" max="7169" width="3.109375" style="27" customWidth="1"/>
    <col min="7170" max="7170" width="6.5546875" style="27" customWidth="1"/>
    <col min="7171" max="7171" width="4.33203125" style="27" customWidth="1"/>
    <col min="7172" max="7172" width="7.109375" style="27" customWidth="1"/>
    <col min="7173" max="7173" width="5" style="27" customWidth="1"/>
    <col min="7174" max="7174" width="4.33203125" style="27" customWidth="1"/>
    <col min="7175" max="7175" width="8" style="27" customWidth="1"/>
    <col min="7176" max="7176" width="1.109375" style="27" customWidth="1"/>
    <col min="7177" max="7177" width="8.109375" style="27" customWidth="1"/>
    <col min="7178" max="7178" width="2.6640625" style="27" customWidth="1"/>
    <col min="7179" max="7184" width="6.6640625" style="27" customWidth="1"/>
    <col min="7185" max="7185" width="6.44140625" style="27" customWidth="1"/>
    <col min="7186" max="7186" width="1.5546875" style="27" customWidth="1"/>
    <col min="7187" max="7418" width="11.44140625" style="27"/>
    <col min="7419" max="7419" width="2.44140625" style="27" customWidth="1"/>
    <col min="7420" max="7420" width="3.6640625" style="27" customWidth="1"/>
    <col min="7421" max="7421" width="4.5546875" style="27" customWidth="1"/>
    <col min="7422" max="7422" width="4.33203125" style="27" customWidth="1"/>
    <col min="7423" max="7423" width="8" style="27" customWidth="1"/>
    <col min="7424" max="7424" width="7.5546875" style="27" customWidth="1"/>
    <col min="7425" max="7425" width="3.109375" style="27" customWidth="1"/>
    <col min="7426" max="7426" width="6.5546875" style="27" customWidth="1"/>
    <col min="7427" max="7427" width="4.33203125" style="27" customWidth="1"/>
    <col min="7428" max="7428" width="7.109375" style="27" customWidth="1"/>
    <col min="7429" max="7429" width="5" style="27" customWidth="1"/>
    <col min="7430" max="7430" width="4.33203125" style="27" customWidth="1"/>
    <col min="7431" max="7431" width="8" style="27" customWidth="1"/>
    <col min="7432" max="7432" width="1.109375" style="27" customWidth="1"/>
    <col min="7433" max="7433" width="8.109375" style="27" customWidth="1"/>
    <col min="7434" max="7434" width="2.6640625" style="27" customWidth="1"/>
    <col min="7435" max="7440" width="6.6640625" style="27" customWidth="1"/>
    <col min="7441" max="7441" width="6.44140625" style="27" customWidth="1"/>
    <col min="7442" max="7442" width="1.5546875" style="27" customWidth="1"/>
    <col min="7443" max="7674" width="11.44140625" style="27"/>
    <col min="7675" max="7675" width="2.44140625" style="27" customWidth="1"/>
    <col min="7676" max="7676" width="3.6640625" style="27" customWidth="1"/>
    <col min="7677" max="7677" width="4.5546875" style="27" customWidth="1"/>
    <col min="7678" max="7678" width="4.33203125" style="27" customWidth="1"/>
    <col min="7679" max="7679" width="8" style="27" customWidth="1"/>
    <col min="7680" max="7680" width="7.5546875" style="27" customWidth="1"/>
    <col min="7681" max="7681" width="3.109375" style="27" customWidth="1"/>
    <col min="7682" max="7682" width="6.5546875" style="27" customWidth="1"/>
    <col min="7683" max="7683" width="4.33203125" style="27" customWidth="1"/>
    <col min="7684" max="7684" width="7.109375" style="27" customWidth="1"/>
    <col min="7685" max="7685" width="5" style="27" customWidth="1"/>
    <col min="7686" max="7686" width="4.33203125" style="27" customWidth="1"/>
    <col min="7687" max="7687" width="8" style="27" customWidth="1"/>
    <col min="7688" max="7688" width="1.109375" style="27" customWidth="1"/>
    <col min="7689" max="7689" width="8.109375" style="27" customWidth="1"/>
    <col min="7690" max="7690" width="2.6640625" style="27" customWidth="1"/>
    <col min="7691" max="7696" width="6.6640625" style="27" customWidth="1"/>
    <col min="7697" max="7697" width="6.44140625" style="27" customWidth="1"/>
    <col min="7698" max="7698" width="1.5546875" style="27" customWidth="1"/>
    <col min="7699" max="7930" width="11.44140625" style="27"/>
    <col min="7931" max="7931" width="2.44140625" style="27" customWidth="1"/>
    <col min="7932" max="7932" width="3.6640625" style="27" customWidth="1"/>
    <col min="7933" max="7933" width="4.5546875" style="27" customWidth="1"/>
    <col min="7934" max="7934" width="4.33203125" style="27" customWidth="1"/>
    <col min="7935" max="7935" width="8" style="27" customWidth="1"/>
    <col min="7936" max="7936" width="7.5546875" style="27" customWidth="1"/>
    <col min="7937" max="7937" width="3.109375" style="27" customWidth="1"/>
    <col min="7938" max="7938" width="6.5546875" style="27" customWidth="1"/>
    <col min="7939" max="7939" width="4.33203125" style="27" customWidth="1"/>
    <col min="7940" max="7940" width="7.109375" style="27" customWidth="1"/>
    <col min="7941" max="7941" width="5" style="27" customWidth="1"/>
    <col min="7942" max="7942" width="4.33203125" style="27" customWidth="1"/>
    <col min="7943" max="7943" width="8" style="27" customWidth="1"/>
    <col min="7944" max="7944" width="1.109375" style="27" customWidth="1"/>
    <col min="7945" max="7945" width="8.109375" style="27" customWidth="1"/>
    <col min="7946" max="7946" width="2.6640625" style="27" customWidth="1"/>
    <col min="7947" max="7952" width="6.6640625" style="27" customWidth="1"/>
    <col min="7953" max="7953" width="6.44140625" style="27" customWidth="1"/>
    <col min="7954" max="7954" width="1.5546875" style="27" customWidth="1"/>
    <col min="7955" max="8186" width="11.44140625" style="27"/>
    <col min="8187" max="8187" width="2.44140625" style="27" customWidth="1"/>
    <col min="8188" max="8188" width="3.6640625" style="27" customWidth="1"/>
    <col min="8189" max="8189" width="4.5546875" style="27" customWidth="1"/>
    <col min="8190" max="8190" width="4.33203125" style="27" customWidth="1"/>
    <col min="8191" max="8191" width="8" style="27" customWidth="1"/>
    <col min="8192" max="8192" width="7.5546875" style="27" customWidth="1"/>
    <col min="8193" max="8193" width="3.109375" style="27" customWidth="1"/>
    <col min="8194" max="8194" width="6.5546875" style="27" customWidth="1"/>
    <col min="8195" max="8195" width="4.33203125" style="27" customWidth="1"/>
    <col min="8196" max="8196" width="7.109375" style="27" customWidth="1"/>
    <col min="8197" max="8197" width="5" style="27" customWidth="1"/>
    <col min="8198" max="8198" width="4.33203125" style="27" customWidth="1"/>
    <col min="8199" max="8199" width="8" style="27" customWidth="1"/>
    <col min="8200" max="8200" width="1.109375" style="27" customWidth="1"/>
    <col min="8201" max="8201" width="8.109375" style="27" customWidth="1"/>
    <col min="8202" max="8202" width="2.6640625" style="27" customWidth="1"/>
    <col min="8203" max="8208" width="6.6640625" style="27" customWidth="1"/>
    <col min="8209" max="8209" width="6.44140625" style="27" customWidth="1"/>
    <col min="8210" max="8210" width="1.5546875" style="27" customWidth="1"/>
    <col min="8211" max="8442" width="11.44140625" style="27"/>
    <col min="8443" max="8443" width="2.44140625" style="27" customWidth="1"/>
    <col min="8444" max="8444" width="3.6640625" style="27" customWidth="1"/>
    <col min="8445" max="8445" width="4.5546875" style="27" customWidth="1"/>
    <col min="8446" max="8446" width="4.33203125" style="27" customWidth="1"/>
    <col min="8447" max="8447" width="8" style="27" customWidth="1"/>
    <col min="8448" max="8448" width="7.5546875" style="27" customWidth="1"/>
    <col min="8449" max="8449" width="3.109375" style="27" customWidth="1"/>
    <col min="8450" max="8450" width="6.5546875" style="27" customWidth="1"/>
    <col min="8451" max="8451" width="4.33203125" style="27" customWidth="1"/>
    <col min="8452" max="8452" width="7.109375" style="27" customWidth="1"/>
    <col min="8453" max="8453" width="5" style="27" customWidth="1"/>
    <col min="8454" max="8454" width="4.33203125" style="27" customWidth="1"/>
    <col min="8455" max="8455" width="8" style="27" customWidth="1"/>
    <col min="8456" max="8456" width="1.109375" style="27" customWidth="1"/>
    <col min="8457" max="8457" width="8.109375" style="27" customWidth="1"/>
    <col min="8458" max="8458" width="2.6640625" style="27" customWidth="1"/>
    <col min="8459" max="8464" width="6.6640625" style="27" customWidth="1"/>
    <col min="8465" max="8465" width="6.44140625" style="27" customWidth="1"/>
    <col min="8466" max="8466" width="1.5546875" style="27" customWidth="1"/>
    <col min="8467" max="8698" width="11.44140625" style="27"/>
    <col min="8699" max="8699" width="2.44140625" style="27" customWidth="1"/>
    <col min="8700" max="8700" width="3.6640625" style="27" customWidth="1"/>
    <col min="8701" max="8701" width="4.5546875" style="27" customWidth="1"/>
    <col min="8702" max="8702" width="4.33203125" style="27" customWidth="1"/>
    <col min="8703" max="8703" width="8" style="27" customWidth="1"/>
    <col min="8704" max="8704" width="7.5546875" style="27" customWidth="1"/>
    <col min="8705" max="8705" width="3.109375" style="27" customWidth="1"/>
    <col min="8706" max="8706" width="6.5546875" style="27" customWidth="1"/>
    <col min="8707" max="8707" width="4.33203125" style="27" customWidth="1"/>
    <col min="8708" max="8708" width="7.109375" style="27" customWidth="1"/>
    <col min="8709" max="8709" width="5" style="27" customWidth="1"/>
    <col min="8710" max="8710" width="4.33203125" style="27" customWidth="1"/>
    <col min="8711" max="8711" width="8" style="27" customWidth="1"/>
    <col min="8712" max="8712" width="1.109375" style="27" customWidth="1"/>
    <col min="8713" max="8713" width="8.109375" style="27" customWidth="1"/>
    <col min="8714" max="8714" width="2.6640625" style="27" customWidth="1"/>
    <col min="8715" max="8720" width="6.6640625" style="27" customWidth="1"/>
    <col min="8721" max="8721" width="6.44140625" style="27" customWidth="1"/>
    <col min="8722" max="8722" width="1.5546875" style="27" customWidth="1"/>
    <col min="8723" max="8954" width="11.44140625" style="27"/>
    <col min="8955" max="8955" width="2.44140625" style="27" customWidth="1"/>
    <col min="8956" max="8956" width="3.6640625" style="27" customWidth="1"/>
    <col min="8957" max="8957" width="4.5546875" style="27" customWidth="1"/>
    <col min="8958" max="8958" width="4.33203125" style="27" customWidth="1"/>
    <col min="8959" max="8959" width="8" style="27" customWidth="1"/>
    <col min="8960" max="8960" width="7.5546875" style="27" customWidth="1"/>
    <col min="8961" max="8961" width="3.109375" style="27" customWidth="1"/>
    <col min="8962" max="8962" width="6.5546875" style="27" customWidth="1"/>
    <col min="8963" max="8963" width="4.33203125" style="27" customWidth="1"/>
    <col min="8964" max="8964" width="7.109375" style="27" customWidth="1"/>
    <col min="8965" max="8965" width="5" style="27" customWidth="1"/>
    <col min="8966" max="8966" width="4.33203125" style="27" customWidth="1"/>
    <col min="8967" max="8967" width="8" style="27" customWidth="1"/>
    <col min="8968" max="8968" width="1.109375" style="27" customWidth="1"/>
    <col min="8969" max="8969" width="8.109375" style="27" customWidth="1"/>
    <col min="8970" max="8970" width="2.6640625" style="27" customWidth="1"/>
    <col min="8971" max="8976" width="6.6640625" style="27" customWidth="1"/>
    <col min="8977" max="8977" width="6.44140625" style="27" customWidth="1"/>
    <col min="8978" max="8978" width="1.5546875" style="27" customWidth="1"/>
    <col min="8979" max="9210" width="11.44140625" style="27"/>
    <col min="9211" max="9211" width="2.44140625" style="27" customWidth="1"/>
    <col min="9212" max="9212" width="3.6640625" style="27" customWidth="1"/>
    <col min="9213" max="9213" width="4.5546875" style="27" customWidth="1"/>
    <col min="9214" max="9214" width="4.33203125" style="27" customWidth="1"/>
    <col min="9215" max="9215" width="8" style="27" customWidth="1"/>
    <col min="9216" max="9216" width="7.5546875" style="27" customWidth="1"/>
    <col min="9217" max="9217" width="3.109375" style="27" customWidth="1"/>
    <col min="9218" max="9218" width="6.5546875" style="27" customWidth="1"/>
    <col min="9219" max="9219" width="4.33203125" style="27" customWidth="1"/>
    <col min="9220" max="9220" width="7.109375" style="27" customWidth="1"/>
    <col min="9221" max="9221" width="5" style="27" customWidth="1"/>
    <col min="9222" max="9222" width="4.33203125" style="27" customWidth="1"/>
    <col min="9223" max="9223" width="8" style="27" customWidth="1"/>
    <col min="9224" max="9224" width="1.109375" style="27" customWidth="1"/>
    <col min="9225" max="9225" width="8.109375" style="27" customWidth="1"/>
    <col min="9226" max="9226" width="2.6640625" style="27" customWidth="1"/>
    <col min="9227" max="9232" width="6.6640625" style="27" customWidth="1"/>
    <col min="9233" max="9233" width="6.44140625" style="27" customWidth="1"/>
    <col min="9234" max="9234" width="1.5546875" style="27" customWidth="1"/>
    <col min="9235" max="9466" width="11.44140625" style="27"/>
    <col min="9467" max="9467" width="2.44140625" style="27" customWidth="1"/>
    <col min="9468" max="9468" width="3.6640625" style="27" customWidth="1"/>
    <col min="9469" max="9469" width="4.5546875" style="27" customWidth="1"/>
    <col min="9470" max="9470" width="4.33203125" style="27" customWidth="1"/>
    <col min="9471" max="9471" width="8" style="27" customWidth="1"/>
    <col min="9472" max="9472" width="7.5546875" style="27" customWidth="1"/>
    <col min="9473" max="9473" width="3.109375" style="27" customWidth="1"/>
    <col min="9474" max="9474" width="6.5546875" style="27" customWidth="1"/>
    <col min="9475" max="9475" width="4.33203125" style="27" customWidth="1"/>
    <col min="9476" max="9476" width="7.109375" style="27" customWidth="1"/>
    <col min="9477" max="9477" width="5" style="27" customWidth="1"/>
    <col min="9478" max="9478" width="4.33203125" style="27" customWidth="1"/>
    <col min="9479" max="9479" width="8" style="27" customWidth="1"/>
    <col min="9480" max="9480" width="1.109375" style="27" customWidth="1"/>
    <col min="9481" max="9481" width="8.109375" style="27" customWidth="1"/>
    <col min="9482" max="9482" width="2.6640625" style="27" customWidth="1"/>
    <col min="9483" max="9488" width="6.6640625" style="27" customWidth="1"/>
    <col min="9489" max="9489" width="6.44140625" style="27" customWidth="1"/>
    <col min="9490" max="9490" width="1.5546875" style="27" customWidth="1"/>
    <col min="9491" max="9722" width="11.44140625" style="27"/>
    <col min="9723" max="9723" width="2.44140625" style="27" customWidth="1"/>
    <col min="9724" max="9724" width="3.6640625" style="27" customWidth="1"/>
    <col min="9725" max="9725" width="4.5546875" style="27" customWidth="1"/>
    <col min="9726" max="9726" width="4.33203125" style="27" customWidth="1"/>
    <col min="9727" max="9727" width="8" style="27" customWidth="1"/>
    <col min="9728" max="9728" width="7.5546875" style="27" customWidth="1"/>
    <col min="9729" max="9729" width="3.109375" style="27" customWidth="1"/>
    <col min="9730" max="9730" width="6.5546875" style="27" customWidth="1"/>
    <col min="9731" max="9731" width="4.33203125" style="27" customWidth="1"/>
    <col min="9732" max="9732" width="7.109375" style="27" customWidth="1"/>
    <col min="9733" max="9733" width="5" style="27" customWidth="1"/>
    <col min="9734" max="9734" width="4.33203125" style="27" customWidth="1"/>
    <col min="9735" max="9735" width="8" style="27" customWidth="1"/>
    <col min="9736" max="9736" width="1.109375" style="27" customWidth="1"/>
    <col min="9737" max="9737" width="8.109375" style="27" customWidth="1"/>
    <col min="9738" max="9738" width="2.6640625" style="27" customWidth="1"/>
    <col min="9739" max="9744" width="6.6640625" style="27" customWidth="1"/>
    <col min="9745" max="9745" width="6.44140625" style="27" customWidth="1"/>
    <col min="9746" max="9746" width="1.5546875" style="27" customWidth="1"/>
    <col min="9747" max="9978" width="11.44140625" style="27"/>
    <col min="9979" max="9979" width="2.44140625" style="27" customWidth="1"/>
    <col min="9980" max="9980" width="3.6640625" style="27" customWidth="1"/>
    <col min="9981" max="9981" width="4.5546875" style="27" customWidth="1"/>
    <col min="9982" max="9982" width="4.33203125" style="27" customWidth="1"/>
    <col min="9983" max="9983" width="8" style="27" customWidth="1"/>
    <col min="9984" max="9984" width="7.5546875" style="27" customWidth="1"/>
    <col min="9985" max="9985" width="3.109375" style="27" customWidth="1"/>
    <col min="9986" max="9986" width="6.5546875" style="27" customWidth="1"/>
    <col min="9987" max="9987" width="4.33203125" style="27" customWidth="1"/>
    <col min="9988" max="9988" width="7.109375" style="27" customWidth="1"/>
    <col min="9989" max="9989" width="5" style="27" customWidth="1"/>
    <col min="9990" max="9990" width="4.33203125" style="27" customWidth="1"/>
    <col min="9991" max="9991" width="8" style="27" customWidth="1"/>
    <col min="9992" max="9992" width="1.109375" style="27" customWidth="1"/>
    <col min="9993" max="9993" width="8.109375" style="27" customWidth="1"/>
    <col min="9994" max="9994" width="2.6640625" style="27" customWidth="1"/>
    <col min="9995" max="10000" width="6.6640625" style="27" customWidth="1"/>
    <col min="10001" max="10001" width="6.44140625" style="27" customWidth="1"/>
    <col min="10002" max="10002" width="1.5546875" style="27" customWidth="1"/>
    <col min="10003" max="10234" width="11.44140625" style="27"/>
    <col min="10235" max="10235" width="2.44140625" style="27" customWidth="1"/>
    <col min="10236" max="10236" width="3.6640625" style="27" customWidth="1"/>
    <col min="10237" max="10237" width="4.5546875" style="27" customWidth="1"/>
    <col min="10238" max="10238" width="4.33203125" style="27" customWidth="1"/>
    <col min="10239" max="10239" width="8" style="27" customWidth="1"/>
    <col min="10240" max="10240" width="7.5546875" style="27" customWidth="1"/>
    <col min="10241" max="10241" width="3.109375" style="27" customWidth="1"/>
    <col min="10242" max="10242" width="6.5546875" style="27" customWidth="1"/>
    <col min="10243" max="10243" width="4.33203125" style="27" customWidth="1"/>
    <col min="10244" max="10244" width="7.109375" style="27" customWidth="1"/>
    <col min="10245" max="10245" width="5" style="27" customWidth="1"/>
    <col min="10246" max="10246" width="4.33203125" style="27" customWidth="1"/>
    <col min="10247" max="10247" width="8" style="27" customWidth="1"/>
    <col min="10248" max="10248" width="1.109375" style="27" customWidth="1"/>
    <col min="10249" max="10249" width="8.109375" style="27" customWidth="1"/>
    <col min="10250" max="10250" width="2.6640625" style="27" customWidth="1"/>
    <col min="10251" max="10256" width="6.6640625" style="27" customWidth="1"/>
    <col min="10257" max="10257" width="6.44140625" style="27" customWidth="1"/>
    <col min="10258" max="10258" width="1.5546875" style="27" customWidth="1"/>
    <col min="10259" max="10490" width="11.44140625" style="27"/>
    <col min="10491" max="10491" width="2.44140625" style="27" customWidth="1"/>
    <col min="10492" max="10492" width="3.6640625" style="27" customWidth="1"/>
    <col min="10493" max="10493" width="4.5546875" style="27" customWidth="1"/>
    <col min="10494" max="10494" width="4.33203125" style="27" customWidth="1"/>
    <col min="10495" max="10495" width="8" style="27" customWidth="1"/>
    <col min="10496" max="10496" width="7.5546875" style="27" customWidth="1"/>
    <col min="10497" max="10497" width="3.109375" style="27" customWidth="1"/>
    <col min="10498" max="10498" width="6.5546875" style="27" customWidth="1"/>
    <col min="10499" max="10499" width="4.33203125" style="27" customWidth="1"/>
    <col min="10500" max="10500" width="7.109375" style="27" customWidth="1"/>
    <col min="10501" max="10501" width="5" style="27" customWidth="1"/>
    <col min="10502" max="10502" width="4.33203125" style="27" customWidth="1"/>
    <col min="10503" max="10503" width="8" style="27" customWidth="1"/>
    <col min="10504" max="10504" width="1.109375" style="27" customWidth="1"/>
    <col min="10505" max="10505" width="8.109375" style="27" customWidth="1"/>
    <col min="10506" max="10506" width="2.6640625" style="27" customWidth="1"/>
    <col min="10507" max="10512" width="6.6640625" style="27" customWidth="1"/>
    <col min="10513" max="10513" width="6.44140625" style="27" customWidth="1"/>
    <col min="10514" max="10514" width="1.5546875" style="27" customWidth="1"/>
    <col min="10515" max="10746" width="11.44140625" style="27"/>
    <col min="10747" max="10747" width="2.44140625" style="27" customWidth="1"/>
    <col min="10748" max="10748" width="3.6640625" style="27" customWidth="1"/>
    <col min="10749" max="10749" width="4.5546875" style="27" customWidth="1"/>
    <col min="10750" max="10750" width="4.33203125" style="27" customWidth="1"/>
    <col min="10751" max="10751" width="8" style="27" customWidth="1"/>
    <col min="10752" max="10752" width="7.5546875" style="27" customWidth="1"/>
    <col min="10753" max="10753" width="3.109375" style="27" customWidth="1"/>
    <col min="10754" max="10754" width="6.5546875" style="27" customWidth="1"/>
    <col min="10755" max="10755" width="4.33203125" style="27" customWidth="1"/>
    <col min="10756" max="10756" width="7.109375" style="27" customWidth="1"/>
    <col min="10757" max="10757" width="5" style="27" customWidth="1"/>
    <col min="10758" max="10758" width="4.33203125" style="27" customWidth="1"/>
    <col min="10759" max="10759" width="8" style="27" customWidth="1"/>
    <col min="10760" max="10760" width="1.109375" style="27" customWidth="1"/>
    <col min="10761" max="10761" width="8.109375" style="27" customWidth="1"/>
    <col min="10762" max="10762" width="2.6640625" style="27" customWidth="1"/>
    <col min="10763" max="10768" width="6.6640625" style="27" customWidth="1"/>
    <col min="10769" max="10769" width="6.44140625" style="27" customWidth="1"/>
    <col min="10770" max="10770" width="1.5546875" style="27" customWidth="1"/>
    <col min="10771" max="11002" width="11.44140625" style="27"/>
    <col min="11003" max="11003" width="2.44140625" style="27" customWidth="1"/>
    <col min="11004" max="11004" width="3.6640625" style="27" customWidth="1"/>
    <col min="11005" max="11005" width="4.5546875" style="27" customWidth="1"/>
    <col min="11006" max="11006" width="4.33203125" style="27" customWidth="1"/>
    <col min="11007" max="11007" width="8" style="27" customWidth="1"/>
    <col min="11008" max="11008" width="7.5546875" style="27" customWidth="1"/>
    <col min="11009" max="11009" width="3.109375" style="27" customWidth="1"/>
    <col min="11010" max="11010" width="6.5546875" style="27" customWidth="1"/>
    <col min="11011" max="11011" width="4.33203125" style="27" customWidth="1"/>
    <col min="11012" max="11012" width="7.109375" style="27" customWidth="1"/>
    <col min="11013" max="11013" width="5" style="27" customWidth="1"/>
    <col min="11014" max="11014" width="4.33203125" style="27" customWidth="1"/>
    <col min="11015" max="11015" width="8" style="27" customWidth="1"/>
    <col min="11016" max="11016" width="1.109375" style="27" customWidth="1"/>
    <col min="11017" max="11017" width="8.109375" style="27" customWidth="1"/>
    <col min="11018" max="11018" width="2.6640625" style="27" customWidth="1"/>
    <col min="11019" max="11024" width="6.6640625" style="27" customWidth="1"/>
    <col min="11025" max="11025" width="6.44140625" style="27" customWidth="1"/>
    <col min="11026" max="11026" width="1.5546875" style="27" customWidth="1"/>
    <col min="11027" max="11258" width="11.44140625" style="27"/>
    <col min="11259" max="11259" width="2.44140625" style="27" customWidth="1"/>
    <col min="11260" max="11260" width="3.6640625" style="27" customWidth="1"/>
    <col min="11261" max="11261" width="4.5546875" style="27" customWidth="1"/>
    <col min="11262" max="11262" width="4.33203125" style="27" customWidth="1"/>
    <col min="11263" max="11263" width="8" style="27" customWidth="1"/>
    <col min="11264" max="11264" width="7.5546875" style="27" customWidth="1"/>
    <col min="11265" max="11265" width="3.109375" style="27" customWidth="1"/>
    <col min="11266" max="11266" width="6.5546875" style="27" customWidth="1"/>
    <col min="11267" max="11267" width="4.33203125" style="27" customWidth="1"/>
    <col min="11268" max="11268" width="7.109375" style="27" customWidth="1"/>
    <col min="11269" max="11269" width="5" style="27" customWidth="1"/>
    <col min="11270" max="11270" width="4.33203125" style="27" customWidth="1"/>
    <col min="11271" max="11271" width="8" style="27" customWidth="1"/>
    <col min="11272" max="11272" width="1.109375" style="27" customWidth="1"/>
    <col min="11273" max="11273" width="8.109375" style="27" customWidth="1"/>
    <col min="11274" max="11274" width="2.6640625" style="27" customWidth="1"/>
    <col min="11275" max="11280" width="6.6640625" style="27" customWidth="1"/>
    <col min="11281" max="11281" width="6.44140625" style="27" customWidth="1"/>
    <col min="11282" max="11282" width="1.5546875" style="27" customWidth="1"/>
    <col min="11283" max="11514" width="11.44140625" style="27"/>
    <col min="11515" max="11515" width="2.44140625" style="27" customWidth="1"/>
    <col min="11516" max="11516" width="3.6640625" style="27" customWidth="1"/>
    <col min="11517" max="11517" width="4.5546875" style="27" customWidth="1"/>
    <col min="11518" max="11518" width="4.33203125" style="27" customWidth="1"/>
    <col min="11519" max="11519" width="8" style="27" customWidth="1"/>
    <col min="11520" max="11520" width="7.5546875" style="27" customWidth="1"/>
    <col min="11521" max="11521" width="3.109375" style="27" customWidth="1"/>
    <col min="11522" max="11522" width="6.5546875" style="27" customWidth="1"/>
    <col min="11523" max="11523" width="4.33203125" style="27" customWidth="1"/>
    <col min="11524" max="11524" width="7.109375" style="27" customWidth="1"/>
    <col min="11525" max="11525" width="5" style="27" customWidth="1"/>
    <col min="11526" max="11526" width="4.33203125" style="27" customWidth="1"/>
    <col min="11527" max="11527" width="8" style="27" customWidth="1"/>
    <col min="11528" max="11528" width="1.109375" style="27" customWidth="1"/>
    <col min="11529" max="11529" width="8.109375" style="27" customWidth="1"/>
    <col min="11530" max="11530" width="2.6640625" style="27" customWidth="1"/>
    <col min="11531" max="11536" width="6.6640625" style="27" customWidth="1"/>
    <col min="11537" max="11537" width="6.44140625" style="27" customWidth="1"/>
    <col min="11538" max="11538" width="1.5546875" style="27" customWidth="1"/>
    <col min="11539" max="11770" width="11.44140625" style="27"/>
    <col min="11771" max="11771" width="2.44140625" style="27" customWidth="1"/>
    <col min="11772" max="11772" width="3.6640625" style="27" customWidth="1"/>
    <col min="11773" max="11773" width="4.5546875" style="27" customWidth="1"/>
    <col min="11774" max="11774" width="4.33203125" style="27" customWidth="1"/>
    <col min="11775" max="11775" width="8" style="27" customWidth="1"/>
    <col min="11776" max="11776" width="7.5546875" style="27" customWidth="1"/>
    <col min="11777" max="11777" width="3.109375" style="27" customWidth="1"/>
    <col min="11778" max="11778" width="6.5546875" style="27" customWidth="1"/>
    <col min="11779" max="11779" width="4.33203125" style="27" customWidth="1"/>
    <col min="11780" max="11780" width="7.109375" style="27" customWidth="1"/>
    <col min="11781" max="11781" width="5" style="27" customWidth="1"/>
    <col min="11782" max="11782" width="4.33203125" style="27" customWidth="1"/>
    <col min="11783" max="11783" width="8" style="27" customWidth="1"/>
    <col min="11784" max="11784" width="1.109375" style="27" customWidth="1"/>
    <col min="11785" max="11785" width="8.109375" style="27" customWidth="1"/>
    <col min="11786" max="11786" width="2.6640625" style="27" customWidth="1"/>
    <col min="11787" max="11792" width="6.6640625" style="27" customWidth="1"/>
    <col min="11793" max="11793" width="6.44140625" style="27" customWidth="1"/>
    <col min="11794" max="11794" width="1.5546875" style="27" customWidth="1"/>
    <col min="11795" max="12026" width="11.44140625" style="27"/>
    <col min="12027" max="12027" width="2.44140625" style="27" customWidth="1"/>
    <col min="12028" max="12028" width="3.6640625" style="27" customWidth="1"/>
    <col min="12029" max="12029" width="4.5546875" style="27" customWidth="1"/>
    <col min="12030" max="12030" width="4.33203125" style="27" customWidth="1"/>
    <col min="12031" max="12031" width="8" style="27" customWidth="1"/>
    <col min="12032" max="12032" width="7.5546875" style="27" customWidth="1"/>
    <col min="12033" max="12033" width="3.109375" style="27" customWidth="1"/>
    <col min="12034" max="12034" width="6.5546875" style="27" customWidth="1"/>
    <col min="12035" max="12035" width="4.33203125" style="27" customWidth="1"/>
    <col min="12036" max="12036" width="7.109375" style="27" customWidth="1"/>
    <col min="12037" max="12037" width="5" style="27" customWidth="1"/>
    <col min="12038" max="12038" width="4.33203125" style="27" customWidth="1"/>
    <col min="12039" max="12039" width="8" style="27" customWidth="1"/>
    <col min="12040" max="12040" width="1.109375" style="27" customWidth="1"/>
    <col min="12041" max="12041" width="8.109375" style="27" customWidth="1"/>
    <col min="12042" max="12042" width="2.6640625" style="27" customWidth="1"/>
    <col min="12043" max="12048" width="6.6640625" style="27" customWidth="1"/>
    <col min="12049" max="12049" width="6.44140625" style="27" customWidth="1"/>
    <col min="12050" max="12050" width="1.5546875" style="27" customWidth="1"/>
    <col min="12051" max="12282" width="11.44140625" style="27"/>
    <col min="12283" max="12283" width="2.44140625" style="27" customWidth="1"/>
    <col min="12284" max="12284" width="3.6640625" style="27" customWidth="1"/>
    <col min="12285" max="12285" width="4.5546875" style="27" customWidth="1"/>
    <col min="12286" max="12286" width="4.33203125" style="27" customWidth="1"/>
    <col min="12287" max="12287" width="8" style="27" customWidth="1"/>
    <col min="12288" max="12288" width="7.5546875" style="27" customWidth="1"/>
    <col min="12289" max="12289" width="3.109375" style="27" customWidth="1"/>
    <col min="12290" max="12290" width="6.5546875" style="27" customWidth="1"/>
    <col min="12291" max="12291" width="4.33203125" style="27" customWidth="1"/>
    <col min="12292" max="12292" width="7.109375" style="27" customWidth="1"/>
    <col min="12293" max="12293" width="5" style="27" customWidth="1"/>
    <col min="12294" max="12294" width="4.33203125" style="27" customWidth="1"/>
    <col min="12295" max="12295" width="8" style="27" customWidth="1"/>
    <col min="12296" max="12296" width="1.109375" style="27" customWidth="1"/>
    <col min="12297" max="12297" width="8.109375" style="27" customWidth="1"/>
    <col min="12298" max="12298" width="2.6640625" style="27" customWidth="1"/>
    <col min="12299" max="12304" width="6.6640625" style="27" customWidth="1"/>
    <col min="12305" max="12305" width="6.44140625" style="27" customWidth="1"/>
    <col min="12306" max="12306" width="1.5546875" style="27" customWidth="1"/>
    <col min="12307" max="12538" width="11.44140625" style="27"/>
    <col min="12539" max="12539" width="2.44140625" style="27" customWidth="1"/>
    <col min="12540" max="12540" width="3.6640625" style="27" customWidth="1"/>
    <col min="12541" max="12541" width="4.5546875" style="27" customWidth="1"/>
    <col min="12542" max="12542" width="4.33203125" style="27" customWidth="1"/>
    <col min="12543" max="12543" width="8" style="27" customWidth="1"/>
    <col min="12544" max="12544" width="7.5546875" style="27" customWidth="1"/>
    <col min="12545" max="12545" width="3.109375" style="27" customWidth="1"/>
    <col min="12546" max="12546" width="6.5546875" style="27" customWidth="1"/>
    <col min="12547" max="12547" width="4.33203125" style="27" customWidth="1"/>
    <col min="12548" max="12548" width="7.109375" style="27" customWidth="1"/>
    <col min="12549" max="12549" width="5" style="27" customWidth="1"/>
    <col min="12550" max="12550" width="4.33203125" style="27" customWidth="1"/>
    <col min="12551" max="12551" width="8" style="27" customWidth="1"/>
    <col min="12552" max="12552" width="1.109375" style="27" customWidth="1"/>
    <col min="12553" max="12553" width="8.109375" style="27" customWidth="1"/>
    <col min="12554" max="12554" width="2.6640625" style="27" customWidth="1"/>
    <col min="12555" max="12560" width="6.6640625" style="27" customWidth="1"/>
    <col min="12561" max="12561" width="6.44140625" style="27" customWidth="1"/>
    <col min="12562" max="12562" width="1.5546875" style="27" customWidth="1"/>
    <col min="12563" max="12794" width="11.44140625" style="27"/>
    <col min="12795" max="12795" width="2.44140625" style="27" customWidth="1"/>
    <col min="12796" max="12796" width="3.6640625" style="27" customWidth="1"/>
    <col min="12797" max="12797" width="4.5546875" style="27" customWidth="1"/>
    <col min="12798" max="12798" width="4.33203125" style="27" customWidth="1"/>
    <col min="12799" max="12799" width="8" style="27" customWidth="1"/>
    <col min="12800" max="12800" width="7.5546875" style="27" customWidth="1"/>
    <col min="12801" max="12801" width="3.109375" style="27" customWidth="1"/>
    <col min="12802" max="12802" width="6.5546875" style="27" customWidth="1"/>
    <col min="12803" max="12803" width="4.33203125" style="27" customWidth="1"/>
    <col min="12804" max="12804" width="7.109375" style="27" customWidth="1"/>
    <col min="12805" max="12805" width="5" style="27" customWidth="1"/>
    <col min="12806" max="12806" width="4.33203125" style="27" customWidth="1"/>
    <col min="12807" max="12807" width="8" style="27" customWidth="1"/>
    <col min="12808" max="12808" width="1.109375" style="27" customWidth="1"/>
    <col min="12809" max="12809" width="8.109375" style="27" customWidth="1"/>
    <col min="12810" max="12810" width="2.6640625" style="27" customWidth="1"/>
    <col min="12811" max="12816" width="6.6640625" style="27" customWidth="1"/>
    <col min="12817" max="12817" width="6.44140625" style="27" customWidth="1"/>
    <col min="12818" max="12818" width="1.5546875" style="27" customWidth="1"/>
    <col min="12819" max="13050" width="11.44140625" style="27"/>
    <col min="13051" max="13051" width="2.44140625" style="27" customWidth="1"/>
    <col min="13052" max="13052" width="3.6640625" style="27" customWidth="1"/>
    <col min="13053" max="13053" width="4.5546875" style="27" customWidth="1"/>
    <col min="13054" max="13054" width="4.33203125" style="27" customWidth="1"/>
    <col min="13055" max="13055" width="8" style="27" customWidth="1"/>
    <col min="13056" max="13056" width="7.5546875" style="27" customWidth="1"/>
    <col min="13057" max="13057" width="3.109375" style="27" customWidth="1"/>
    <col min="13058" max="13058" width="6.5546875" style="27" customWidth="1"/>
    <col min="13059" max="13059" width="4.33203125" style="27" customWidth="1"/>
    <col min="13060" max="13060" width="7.109375" style="27" customWidth="1"/>
    <col min="13061" max="13061" width="5" style="27" customWidth="1"/>
    <col min="13062" max="13062" width="4.33203125" style="27" customWidth="1"/>
    <col min="13063" max="13063" width="8" style="27" customWidth="1"/>
    <col min="13064" max="13064" width="1.109375" style="27" customWidth="1"/>
    <col min="13065" max="13065" width="8.109375" style="27" customWidth="1"/>
    <col min="13066" max="13066" width="2.6640625" style="27" customWidth="1"/>
    <col min="13067" max="13072" width="6.6640625" style="27" customWidth="1"/>
    <col min="13073" max="13073" width="6.44140625" style="27" customWidth="1"/>
    <col min="13074" max="13074" width="1.5546875" style="27" customWidth="1"/>
    <col min="13075" max="13306" width="11.44140625" style="27"/>
    <col min="13307" max="13307" width="2.44140625" style="27" customWidth="1"/>
    <col min="13308" max="13308" width="3.6640625" style="27" customWidth="1"/>
    <col min="13309" max="13309" width="4.5546875" style="27" customWidth="1"/>
    <col min="13310" max="13310" width="4.33203125" style="27" customWidth="1"/>
    <col min="13311" max="13311" width="8" style="27" customWidth="1"/>
    <col min="13312" max="13312" width="7.5546875" style="27" customWidth="1"/>
    <col min="13313" max="13313" width="3.109375" style="27" customWidth="1"/>
    <col min="13314" max="13314" width="6.5546875" style="27" customWidth="1"/>
    <col min="13315" max="13315" width="4.33203125" style="27" customWidth="1"/>
    <col min="13316" max="13316" width="7.109375" style="27" customWidth="1"/>
    <col min="13317" max="13317" width="5" style="27" customWidth="1"/>
    <col min="13318" max="13318" width="4.33203125" style="27" customWidth="1"/>
    <col min="13319" max="13319" width="8" style="27" customWidth="1"/>
    <col min="13320" max="13320" width="1.109375" style="27" customWidth="1"/>
    <col min="13321" max="13321" width="8.109375" style="27" customWidth="1"/>
    <col min="13322" max="13322" width="2.6640625" style="27" customWidth="1"/>
    <col min="13323" max="13328" width="6.6640625" style="27" customWidth="1"/>
    <col min="13329" max="13329" width="6.44140625" style="27" customWidth="1"/>
    <col min="13330" max="13330" width="1.5546875" style="27" customWidth="1"/>
    <col min="13331" max="13562" width="11.44140625" style="27"/>
    <col min="13563" max="13563" width="2.44140625" style="27" customWidth="1"/>
    <col min="13564" max="13564" width="3.6640625" style="27" customWidth="1"/>
    <col min="13565" max="13565" width="4.5546875" style="27" customWidth="1"/>
    <col min="13566" max="13566" width="4.33203125" style="27" customWidth="1"/>
    <col min="13567" max="13567" width="8" style="27" customWidth="1"/>
    <col min="13568" max="13568" width="7.5546875" style="27" customWidth="1"/>
    <col min="13569" max="13569" width="3.109375" style="27" customWidth="1"/>
    <col min="13570" max="13570" width="6.5546875" style="27" customWidth="1"/>
    <col min="13571" max="13571" width="4.33203125" style="27" customWidth="1"/>
    <col min="13572" max="13572" width="7.109375" style="27" customWidth="1"/>
    <col min="13573" max="13573" width="5" style="27" customWidth="1"/>
    <col min="13574" max="13574" width="4.33203125" style="27" customWidth="1"/>
    <col min="13575" max="13575" width="8" style="27" customWidth="1"/>
    <col min="13576" max="13576" width="1.109375" style="27" customWidth="1"/>
    <col min="13577" max="13577" width="8.109375" style="27" customWidth="1"/>
    <col min="13578" max="13578" width="2.6640625" style="27" customWidth="1"/>
    <col min="13579" max="13584" width="6.6640625" style="27" customWidth="1"/>
    <col min="13585" max="13585" width="6.44140625" style="27" customWidth="1"/>
    <col min="13586" max="13586" width="1.5546875" style="27" customWidth="1"/>
    <col min="13587" max="13818" width="11.44140625" style="27"/>
    <col min="13819" max="13819" width="2.44140625" style="27" customWidth="1"/>
    <col min="13820" max="13820" width="3.6640625" style="27" customWidth="1"/>
    <col min="13821" max="13821" width="4.5546875" style="27" customWidth="1"/>
    <col min="13822" max="13822" width="4.33203125" style="27" customWidth="1"/>
    <col min="13823" max="13823" width="8" style="27" customWidth="1"/>
    <col min="13824" max="13824" width="7.5546875" style="27" customWidth="1"/>
    <col min="13825" max="13825" width="3.109375" style="27" customWidth="1"/>
    <col min="13826" max="13826" width="6.5546875" style="27" customWidth="1"/>
    <col min="13827" max="13827" width="4.33203125" style="27" customWidth="1"/>
    <col min="13828" max="13828" width="7.109375" style="27" customWidth="1"/>
    <col min="13829" max="13829" width="5" style="27" customWidth="1"/>
    <col min="13830" max="13830" width="4.33203125" style="27" customWidth="1"/>
    <col min="13831" max="13831" width="8" style="27" customWidth="1"/>
    <col min="13832" max="13832" width="1.109375" style="27" customWidth="1"/>
    <col min="13833" max="13833" width="8.109375" style="27" customWidth="1"/>
    <col min="13834" max="13834" width="2.6640625" style="27" customWidth="1"/>
    <col min="13835" max="13840" width="6.6640625" style="27" customWidth="1"/>
    <col min="13841" max="13841" width="6.44140625" style="27" customWidth="1"/>
    <col min="13842" max="13842" width="1.5546875" style="27" customWidth="1"/>
    <col min="13843" max="14074" width="11.44140625" style="27"/>
    <col min="14075" max="14075" width="2.44140625" style="27" customWidth="1"/>
    <col min="14076" max="14076" width="3.6640625" style="27" customWidth="1"/>
    <col min="14077" max="14077" width="4.5546875" style="27" customWidth="1"/>
    <col min="14078" max="14078" width="4.33203125" style="27" customWidth="1"/>
    <col min="14079" max="14079" width="8" style="27" customWidth="1"/>
    <col min="14080" max="14080" width="7.5546875" style="27" customWidth="1"/>
    <col min="14081" max="14081" width="3.109375" style="27" customWidth="1"/>
    <col min="14082" max="14082" width="6.5546875" style="27" customWidth="1"/>
    <col min="14083" max="14083" width="4.33203125" style="27" customWidth="1"/>
    <col min="14084" max="14084" width="7.109375" style="27" customWidth="1"/>
    <col min="14085" max="14085" width="5" style="27" customWidth="1"/>
    <col min="14086" max="14086" width="4.33203125" style="27" customWidth="1"/>
    <col min="14087" max="14087" width="8" style="27" customWidth="1"/>
    <col min="14088" max="14088" width="1.109375" style="27" customWidth="1"/>
    <col min="14089" max="14089" width="8.109375" style="27" customWidth="1"/>
    <col min="14090" max="14090" width="2.6640625" style="27" customWidth="1"/>
    <col min="14091" max="14096" width="6.6640625" style="27" customWidth="1"/>
    <col min="14097" max="14097" width="6.44140625" style="27" customWidth="1"/>
    <col min="14098" max="14098" width="1.5546875" style="27" customWidth="1"/>
    <col min="14099" max="14330" width="11.44140625" style="27"/>
    <col min="14331" max="14331" width="2.44140625" style="27" customWidth="1"/>
    <col min="14332" max="14332" width="3.6640625" style="27" customWidth="1"/>
    <col min="14333" max="14333" width="4.5546875" style="27" customWidth="1"/>
    <col min="14334" max="14334" width="4.33203125" style="27" customWidth="1"/>
    <col min="14335" max="14335" width="8" style="27" customWidth="1"/>
    <col min="14336" max="14336" width="7.5546875" style="27" customWidth="1"/>
    <col min="14337" max="14337" width="3.109375" style="27" customWidth="1"/>
    <col min="14338" max="14338" width="6.5546875" style="27" customWidth="1"/>
    <col min="14339" max="14339" width="4.33203125" style="27" customWidth="1"/>
    <col min="14340" max="14340" width="7.109375" style="27" customWidth="1"/>
    <col min="14341" max="14341" width="5" style="27" customWidth="1"/>
    <col min="14342" max="14342" width="4.33203125" style="27" customWidth="1"/>
    <col min="14343" max="14343" width="8" style="27" customWidth="1"/>
    <col min="14344" max="14344" width="1.109375" style="27" customWidth="1"/>
    <col min="14345" max="14345" width="8.109375" style="27" customWidth="1"/>
    <col min="14346" max="14346" width="2.6640625" style="27" customWidth="1"/>
    <col min="14347" max="14352" width="6.6640625" style="27" customWidth="1"/>
    <col min="14353" max="14353" width="6.44140625" style="27" customWidth="1"/>
    <col min="14354" max="14354" width="1.5546875" style="27" customWidth="1"/>
    <col min="14355" max="14586" width="11.44140625" style="27"/>
    <col min="14587" max="14587" width="2.44140625" style="27" customWidth="1"/>
    <col min="14588" max="14588" width="3.6640625" style="27" customWidth="1"/>
    <col min="14589" max="14589" width="4.5546875" style="27" customWidth="1"/>
    <col min="14590" max="14590" width="4.33203125" style="27" customWidth="1"/>
    <col min="14591" max="14591" width="8" style="27" customWidth="1"/>
    <col min="14592" max="14592" width="7.5546875" style="27" customWidth="1"/>
    <col min="14593" max="14593" width="3.109375" style="27" customWidth="1"/>
    <col min="14594" max="14594" width="6.5546875" style="27" customWidth="1"/>
    <col min="14595" max="14595" width="4.33203125" style="27" customWidth="1"/>
    <col min="14596" max="14596" width="7.109375" style="27" customWidth="1"/>
    <col min="14597" max="14597" width="5" style="27" customWidth="1"/>
    <col min="14598" max="14598" width="4.33203125" style="27" customWidth="1"/>
    <col min="14599" max="14599" width="8" style="27" customWidth="1"/>
    <col min="14600" max="14600" width="1.109375" style="27" customWidth="1"/>
    <col min="14601" max="14601" width="8.109375" style="27" customWidth="1"/>
    <col min="14602" max="14602" width="2.6640625" style="27" customWidth="1"/>
    <col min="14603" max="14608" width="6.6640625" style="27" customWidth="1"/>
    <col min="14609" max="14609" width="6.44140625" style="27" customWidth="1"/>
    <col min="14610" max="14610" width="1.5546875" style="27" customWidth="1"/>
    <col min="14611" max="14842" width="11.44140625" style="27"/>
    <col min="14843" max="14843" width="2.44140625" style="27" customWidth="1"/>
    <col min="14844" max="14844" width="3.6640625" style="27" customWidth="1"/>
    <col min="14845" max="14845" width="4.5546875" style="27" customWidth="1"/>
    <col min="14846" max="14846" width="4.33203125" style="27" customWidth="1"/>
    <col min="14847" max="14847" width="8" style="27" customWidth="1"/>
    <col min="14848" max="14848" width="7.5546875" style="27" customWidth="1"/>
    <col min="14849" max="14849" width="3.109375" style="27" customWidth="1"/>
    <col min="14850" max="14850" width="6.5546875" style="27" customWidth="1"/>
    <col min="14851" max="14851" width="4.33203125" style="27" customWidth="1"/>
    <col min="14852" max="14852" width="7.109375" style="27" customWidth="1"/>
    <col min="14853" max="14853" width="5" style="27" customWidth="1"/>
    <col min="14854" max="14854" width="4.33203125" style="27" customWidth="1"/>
    <col min="14855" max="14855" width="8" style="27" customWidth="1"/>
    <col min="14856" max="14856" width="1.109375" style="27" customWidth="1"/>
    <col min="14857" max="14857" width="8.109375" style="27" customWidth="1"/>
    <col min="14858" max="14858" width="2.6640625" style="27" customWidth="1"/>
    <col min="14859" max="14864" width="6.6640625" style="27" customWidth="1"/>
    <col min="14865" max="14865" width="6.44140625" style="27" customWidth="1"/>
    <col min="14866" max="14866" width="1.5546875" style="27" customWidth="1"/>
    <col min="14867" max="15098" width="11.44140625" style="27"/>
    <col min="15099" max="15099" width="2.44140625" style="27" customWidth="1"/>
    <col min="15100" max="15100" width="3.6640625" style="27" customWidth="1"/>
    <col min="15101" max="15101" width="4.5546875" style="27" customWidth="1"/>
    <col min="15102" max="15102" width="4.33203125" style="27" customWidth="1"/>
    <col min="15103" max="15103" width="8" style="27" customWidth="1"/>
    <col min="15104" max="15104" width="7.5546875" style="27" customWidth="1"/>
    <col min="15105" max="15105" width="3.109375" style="27" customWidth="1"/>
    <col min="15106" max="15106" width="6.5546875" style="27" customWidth="1"/>
    <col min="15107" max="15107" width="4.33203125" style="27" customWidth="1"/>
    <col min="15108" max="15108" width="7.109375" style="27" customWidth="1"/>
    <col min="15109" max="15109" width="5" style="27" customWidth="1"/>
    <col min="15110" max="15110" width="4.33203125" style="27" customWidth="1"/>
    <col min="15111" max="15111" width="8" style="27" customWidth="1"/>
    <col min="15112" max="15112" width="1.109375" style="27" customWidth="1"/>
    <col min="15113" max="15113" width="8.109375" style="27" customWidth="1"/>
    <col min="15114" max="15114" width="2.6640625" style="27" customWidth="1"/>
    <col min="15115" max="15120" width="6.6640625" style="27" customWidth="1"/>
    <col min="15121" max="15121" width="6.44140625" style="27" customWidth="1"/>
    <col min="15122" max="15122" width="1.5546875" style="27" customWidth="1"/>
    <col min="15123" max="15354" width="11.44140625" style="27"/>
    <col min="15355" max="15355" width="2.44140625" style="27" customWidth="1"/>
    <col min="15356" max="15356" width="3.6640625" style="27" customWidth="1"/>
    <col min="15357" max="15357" width="4.5546875" style="27" customWidth="1"/>
    <col min="15358" max="15358" width="4.33203125" style="27" customWidth="1"/>
    <col min="15359" max="15359" width="8" style="27" customWidth="1"/>
    <col min="15360" max="15360" width="7.5546875" style="27" customWidth="1"/>
    <col min="15361" max="15361" width="3.109375" style="27" customWidth="1"/>
    <col min="15362" max="15362" width="6.5546875" style="27" customWidth="1"/>
    <col min="15363" max="15363" width="4.33203125" style="27" customWidth="1"/>
    <col min="15364" max="15364" width="7.109375" style="27" customWidth="1"/>
    <col min="15365" max="15365" width="5" style="27" customWidth="1"/>
    <col min="15366" max="15366" width="4.33203125" style="27" customWidth="1"/>
    <col min="15367" max="15367" width="8" style="27" customWidth="1"/>
    <col min="15368" max="15368" width="1.109375" style="27" customWidth="1"/>
    <col min="15369" max="15369" width="8.109375" style="27" customWidth="1"/>
    <col min="15370" max="15370" width="2.6640625" style="27" customWidth="1"/>
    <col min="15371" max="15376" width="6.6640625" style="27" customWidth="1"/>
    <col min="15377" max="15377" width="6.44140625" style="27" customWidth="1"/>
    <col min="15378" max="15378" width="1.5546875" style="27" customWidth="1"/>
    <col min="15379" max="15610" width="11.44140625" style="27"/>
    <col min="15611" max="15611" width="2.44140625" style="27" customWidth="1"/>
    <col min="15612" max="15612" width="3.6640625" style="27" customWidth="1"/>
    <col min="15613" max="15613" width="4.5546875" style="27" customWidth="1"/>
    <col min="15614" max="15614" width="4.33203125" style="27" customWidth="1"/>
    <col min="15615" max="15615" width="8" style="27" customWidth="1"/>
    <col min="15616" max="15616" width="7.5546875" style="27" customWidth="1"/>
    <col min="15617" max="15617" width="3.109375" style="27" customWidth="1"/>
    <col min="15618" max="15618" width="6.5546875" style="27" customWidth="1"/>
    <col min="15619" max="15619" width="4.33203125" style="27" customWidth="1"/>
    <col min="15620" max="15620" width="7.109375" style="27" customWidth="1"/>
    <col min="15621" max="15621" width="5" style="27" customWidth="1"/>
    <col min="15622" max="15622" width="4.33203125" style="27" customWidth="1"/>
    <col min="15623" max="15623" width="8" style="27" customWidth="1"/>
    <col min="15624" max="15624" width="1.109375" style="27" customWidth="1"/>
    <col min="15625" max="15625" width="8.109375" style="27" customWidth="1"/>
    <col min="15626" max="15626" width="2.6640625" style="27" customWidth="1"/>
    <col min="15627" max="15632" width="6.6640625" style="27" customWidth="1"/>
    <col min="15633" max="15633" width="6.44140625" style="27" customWidth="1"/>
    <col min="15634" max="15634" width="1.5546875" style="27" customWidth="1"/>
    <col min="15635" max="15866" width="11.44140625" style="27"/>
    <col min="15867" max="15867" width="2.44140625" style="27" customWidth="1"/>
    <col min="15868" max="15868" width="3.6640625" style="27" customWidth="1"/>
    <col min="15869" max="15869" width="4.5546875" style="27" customWidth="1"/>
    <col min="15870" max="15870" width="4.33203125" style="27" customWidth="1"/>
    <col min="15871" max="15871" width="8" style="27" customWidth="1"/>
    <col min="15872" max="15872" width="7.5546875" style="27" customWidth="1"/>
    <col min="15873" max="15873" width="3.109375" style="27" customWidth="1"/>
    <col min="15874" max="15874" width="6.5546875" style="27" customWidth="1"/>
    <col min="15875" max="15875" width="4.33203125" style="27" customWidth="1"/>
    <col min="15876" max="15876" width="7.109375" style="27" customWidth="1"/>
    <col min="15877" max="15877" width="5" style="27" customWidth="1"/>
    <col min="15878" max="15878" width="4.33203125" style="27" customWidth="1"/>
    <col min="15879" max="15879" width="8" style="27" customWidth="1"/>
    <col min="15880" max="15880" width="1.109375" style="27" customWidth="1"/>
    <col min="15881" max="15881" width="8.109375" style="27" customWidth="1"/>
    <col min="15882" max="15882" width="2.6640625" style="27" customWidth="1"/>
    <col min="15883" max="15888" width="6.6640625" style="27" customWidth="1"/>
    <col min="15889" max="15889" width="6.44140625" style="27" customWidth="1"/>
    <col min="15890" max="15890" width="1.5546875" style="27" customWidth="1"/>
    <col min="15891" max="16122" width="11.44140625" style="27"/>
    <col min="16123" max="16123" width="2.44140625" style="27" customWidth="1"/>
    <col min="16124" max="16124" width="3.6640625" style="27" customWidth="1"/>
    <col min="16125" max="16125" width="4.5546875" style="27" customWidth="1"/>
    <col min="16126" max="16126" width="4.33203125" style="27" customWidth="1"/>
    <col min="16127" max="16127" width="8" style="27" customWidth="1"/>
    <col min="16128" max="16128" width="7.5546875" style="27" customWidth="1"/>
    <col min="16129" max="16129" width="3.109375" style="27" customWidth="1"/>
    <col min="16130" max="16130" width="6.5546875" style="27" customWidth="1"/>
    <col min="16131" max="16131" width="4.33203125" style="27" customWidth="1"/>
    <col min="16132" max="16132" width="7.109375" style="27" customWidth="1"/>
    <col min="16133" max="16133" width="5" style="27" customWidth="1"/>
    <col min="16134" max="16134" width="4.33203125" style="27" customWidth="1"/>
    <col min="16135" max="16135" width="8" style="27" customWidth="1"/>
    <col min="16136" max="16136" width="1.109375" style="27" customWidth="1"/>
    <col min="16137" max="16137" width="8.109375" style="27" customWidth="1"/>
    <col min="16138" max="16138" width="2.6640625" style="27" customWidth="1"/>
    <col min="16139" max="16144" width="6.6640625" style="27" customWidth="1"/>
    <col min="16145" max="16145" width="6.44140625" style="27" customWidth="1"/>
    <col min="16146" max="16146" width="1.5546875" style="27" customWidth="1"/>
    <col min="16147" max="16384" width="11.44140625" style="27"/>
  </cols>
  <sheetData>
    <row r="1" spans="1:31" ht="17.25" customHeight="1" thickBot="1" x14ac:dyDescent="0.35">
      <c r="A1" s="230" t="s">
        <v>95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2"/>
    </row>
    <row r="2" spans="1:31" ht="13.5" customHeight="1" x14ac:dyDescent="0.3">
      <c r="A2" s="29" t="s">
        <v>71</v>
      </c>
      <c r="B2" s="135"/>
      <c r="C2" s="135"/>
      <c r="D2" s="135"/>
      <c r="E2" s="135"/>
      <c r="F2" s="135"/>
      <c r="G2" s="28"/>
      <c r="H2" s="33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99" t="s">
        <v>88</v>
      </c>
      <c r="Y2" s="300"/>
      <c r="Z2" s="300"/>
      <c r="AA2" s="300"/>
      <c r="AB2" s="300"/>
      <c r="AC2" s="300"/>
      <c r="AD2" s="236"/>
      <c r="AE2" s="32"/>
    </row>
    <row r="3" spans="1:31" ht="13.5" customHeight="1" x14ac:dyDescent="0.3">
      <c r="A3" s="29"/>
      <c r="B3" s="135"/>
      <c r="C3" s="135"/>
      <c r="D3" s="135"/>
      <c r="E3" s="135"/>
      <c r="F3" s="135"/>
      <c r="G3" s="28"/>
      <c r="H3" s="33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9" t="s">
        <v>89</v>
      </c>
      <c r="Y3" s="9" t="s">
        <v>779</v>
      </c>
      <c r="Z3" s="9" t="s">
        <v>58</v>
      </c>
      <c r="AA3" s="9" t="s">
        <v>59</v>
      </c>
      <c r="AB3" s="9" t="s">
        <v>60</v>
      </c>
      <c r="AC3" s="9" t="s">
        <v>56</v>
      </c>
      <c r="AD3" s="9" t="s">
        <v>57</v>
      </c>
      <c r="AE3" s="32"/>
    </row>
    <row r="4" spans="1:31" ht="13.5" customHeight="1" x14ac:dyDescent="0.3">
      <c r="A4" s="29"/>
      <c r="B4" s="135"/>
      <c r="C4" s="135"/>
      <c r="D4" s="135"/>
      <c r="E4" s="135"/>
      <c r="F4" s="135"/>
      <c r="G4" s="28"/>
      <c r="H4" s="33"/>
      <c r="I4" s="28"/>
      <c r="J4" s="28"/>
      <c r="K4" s="28"/>
      <c r="L4" s="28"/>
      <c r="M4" s="8"/>
      <c r="N4" s="8"/>
      <c r="O4" s="8"/>
      <c r="P4" s="8"/>
      <c r="Q4" s="8"/>
      <c r="R4" s="8"/>
      <c r="S4" s="28"/>
      <c r="T4" s="28"/>
      <c r="U4" s="28"/>
      <c r="V4" s="28"/>
      <c r="W4" s="28"/>
      <c r="X4" s="122" t="str">
        <f>IF(Formato_01!R4&lt;&gt;"",Formato_01!R4,"")</f>
        <v/>
      </c>
      <c r="Y4" s="122" t="str">
        <f>IF(Formato_01!S4&lt;&gt;"",Formato_01!S4,"")</f>
        <v/>
      </c>
      <c r="Z4" s="122" t="str">
        <f>IF(Formato_01!T4&lt;&gt;"",Formato_01!T4,"")</f>
        <v/>
      </c>
      <c r="AA4" s="122" t="str">
        <f>IF(Formato_01!U4&lt;&gt;"",Formato_01!U4,"")</f>
        <v/>
      </c>
      <c r="AB4" s="122" t="str">
        <f>IF(Formato_01!V4&lt;&gt;"",Formato_01!V4,"")</f>
        <v/>
      </c>
      <c r="AC4" s="122" t="str">
        <f>IF(Formato_01!W4&lt;&gt;"",Formato_01!W4,"")</f>
        <v/>
      </c>
      <c r="AD4" s="122" t="str">
        <f>IF(Formato_01!X4&lt;&gt;"",Formato_01!X4,"")</f>
        <v/>
      </c>
      <c r="AE4" s="32"/>
    </row>
    <row r="5" spans="1:31" ht="13.5" customHeight="1" x14ac:dyDescent="0.3">
      <c r="A5" s="29"/>
      <c r="B5" s="30"/>
      <c r="C5" s="30"/>
      <c r="D5" s="28"/>
      <c r="E5" s="28"/>
      <c r="F5" s="28"/>
      <c r="G5" s="28"/>
      <c r="H5" s="31"/>
      <c r="I5" s="31"/>
      <c r="J5" s="31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8"/>
      <c r="AA5" s="8"/>
      <c r="AB5" s="8"/>
      <c r="AC5" s="8"/>
      <c r="AD5" s="8"/>
      <c r="AE5" s="32"/>
    </row>
    <row r="6" spans="1:31" ht="13.5" customHeight="1" x14ac:dyDescent="0.3">
      <c r="A6" s="213" t="s">
        <v>14833</v>
      </c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5"/>
    </row>
    <row r="7" spans="1:31" ht="13.5" customHeight="1" x14ac:dyDescent="0.3">
      <c r="A7" s="216" t="s">
        <v>14835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8"/>
    </row>
    <row r="8" spans="1:31" ht="13.5" customHeight="1" x14ac:dyDescent="0.3">
      <c r="A8" s="29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32"/>
    </row>
    <row r="9" spans="1:31" ht="13.5" customHeight="1" x14ac:dyDescent="0.3">
      <c r="A9" s="34" t="s">
        <v>93</v>
      </c>
      <c r="B9" s="123"/>
      <c r="C9" s="123"/>
      <c r="D9" s="123"/>
      <c r="E9" s="123"/>
      <c r="F9" s="28"/>
      <c r="G9" s="28"/>
      <c r="H9" s="219"/>
      <c r="I9" s="219"/>
      <c r="J9" s="219"/>
      <c r="K9" s="132"/>
      <c r="L9" s="301" t="str">
        <f>IFERROR(VLOOKUP(H9,DOU,2,0),"")</f>
        <v/>
      </c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  <c r="AD9" s="301"/>
      <c r="AE9" s="32"/>
    </row>
    <row r="10" spans="1:31" ht="13.5" customHeight="1" x14ac:dyDescent="0.3">
      <c r="A10" s="35"/>
      <c r="B10" s="123"/>
      <c r="C10" s="123"/>
      <c r="D10" s="123"/>
      <c r="E10" s="123"/>
      <c r="F10" s="28"/>
      <c r="G10" s="2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32"/>
    </row>
    <row r="11" spans="1:31" ht="13.5" customHeight="1" x14ac:dyDescent="0.3">
      <c r="A11" s="37"/>
      <c r="B11" s="276" t="s">
        <v>86</v>
      </c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8"/>
      <c r="AE11" s="32"/>
    </row>
    <row r="12" spans="1:31" ht="13.5" customHeight="1" x14ac:dyDescent="0.3">
      <c r="A12" s="37"/>
      <c r="B12" s="279" t="s">
        <v>70</v>
      </c>
      <c r="C12" s="280"/>
      <c r="D12" s="281"/>
      <c r="E12" s="281"/>
      <c r="F12" s="281"/>
      <c r="G12" s="281"/>
      <c r="H12" s="281"/>
      <c r="I12" s="281"/>
      <c r="J12" s="281" t="s">
        <v>14</v>
      </c>
      <c r="K12" s="281"/>
      <c r="L12" s="285" t="s">
        <v>15</v>
      </c>
      <c r="M12" s="286"/>
      <c r="N12" s="289" t="s">
        <v>87</v>
      </c>
      <c r="O12" s="290"/>
      <c r="P12" s="290"/>
      <c r="Q12" s="294" t="s">
        <v>94</v>
      </c>
      <c r="R12" s="295"/>
      <c r="S12" s="295"/>
      <c r="T12" s="295"/>
      <c r="U12" s="295"/>
      <c r="V12" s="295"/>
      <c r="W12" s="295"/>
      <c r="X12" s="295"/>
      <c r="Y12" s="295"/>
      <c r="Z12" s="295"/>
      <c r="AA12" s="295"/>
      <c r="AB12" s="295"/>
      <c r="AC12" s="295"/>
      <c r="AD12" s="296"/>
      <c r="AE12" s="32"/>
    </row>
    <row r="13" spans="1:31" ht="13.5" customHeight="1" x14ac:dyDescent="0.3">
      <c r="A13" s="37"/>
      <c r="B13" s="282"/>
      <c r="C13" s="283"/>
      <c r="D13" s="284"/>
      <c r="E13" s="284"/>
      <c r="F13" s="284"/>
      <c r="G13" s="284"/>
      <c r="H13" s="284"/>
      <c r="I13" s="284"/>
      <c r="J13" s="284"/>
      <c r="K13" s="284"/>
      <c r="L13" s="287"/>
      <c r="M13" s="288"/>
      <c r="N13" s="291"/>
      <c r="O13" s="292"/>
      <c r="P13" s="293"/>
      <c r="Q13" s="291"/>
      <c r="R13" s="293"/>
      <c r="S13" s="42" t="s">
        <v>12</v>
      </c>
      <c r="T13" s="42" t="s">
        <v>11</v>
      </c>
      <c r="U13" s="42" t="s">
        <v>10</v>
      </c>
      <c r="V13" s="42" t="s">
        <v>0</v>
      </c>
      <c r="W13" s="42" t="s">
        <v>1</v>
      </c>
      <c r="X13" s="42" t="s">
        <v>2</v>
      </c>
      <c r="Y13" s="42" t="s">
        <v>3</v>
      </c>
      <c r="Z13" s="42" t="s">
        <v>4</v>
      </c>
      <c r="AA13" s="42" t="s">
        <v>5</v>
      </c>
      <c r="AB13" s="42" t="s">
        <v>6</v>
      </c>
      <c r="AC13" s="43" t="s">
        <v>7</v>
      </c>
      <c r="AD13" s="44" t="s">
        <v>8</v>
      </c>
      <c r="AE13" s="32"/>
    </row>
    <row r="14" spans="1:31" ht="13.5" customHeight="1" x14ac:dyDescent="0.3">
      <c r="A14" s="37"/>
      <c r="B14" s="297"/>
      <c r="C14" s="297"/>
      <c r="D14" s="297"/>
      <c r="E14" s="297"/>
      <c r="F14" s="297"/>
      <c r="G14" s="297"/>
      <c r="H14" s="297"/>
      <c r="I14" s="297"/>
      <c r="J14" s="260" t="str">
        <f>IF('Formato 3_Gantt'!$D$8&lt;&gt;"",'Formato 3_Gantt'!$D$8,"")</f>
        <v/>
      </c>
      <c r="K14" s="260"/>
      <c r="L14" s="250" t="str">
        <f>IF('Formato 3_Gantt'!$E$8&lt;&gt;"",'Formato 3_Gantt'!$E$8,"")</f>
        <v/>
      </c>
      <c r="M14" s="250"/>
      <c r="N14" s="252" t="str">
        <f>IF(SUM(S15:AD15)&gt;0,SUM(S15:AD15),"")</f>
        <v/>
      </c>
      <c r="O14" s="252"/>
      <c r="P14" s="252"/>
      <c r="Q14" s="254" t="s">
        <v>9</v>
      </c>
      <c r="R14" s="255"/>
      <c r="S14" s="129" t="str">
        <f>IF('Formato 3_Gantt'!BL8&lt;&gt;"",'Formato 3_Gantt'!BL8,"")</f>
        <v/>
      </c>
      <c r="T14" s="129" t="str">
        <f>IF('Formato 3_Gantt'!BM8&lt;&gt;"",'Formato 3_Gantt'!BM8,"")</f>
        <v/>
      </c>
      <c r="U14" s="129" t="str">
        <f>IF('Formato 3_Gantt'!BN8&lt;&gt;"",'Formato 3_Gantt'!BN8,"")</f>
        <v/>
      </c>
      <c r="V14" s="129" t="str">
        <f>IF('Formato 3_Gantt'!BO8&lt;&gt;"",'Formato 3_Gantt'!BO8,"")</f>
        <v/>
      </c>
      <c r="W14" s="129" t="str">
        <f>IF('Formato 3_Gantt'!BP8&lt;&gt;"",'Formato 3_Gantt'!BP8,"")</f>
        <v/>
      </c>
      <c r="X14" s="129" t="str">
        <f>IF('Formato 3_Gantt'!BQ8&lt;&gt;"",'Formato 3_Gantt'!BQ8,"")</f>
        <v/>
      </c>
      <c r="Y14" s="129" t="str">
        <f>IF('Formato 3_Gantt'!BR8&lt;&gt;"",'Formato 3_Gantt'!BR8,"")</f>
        <v/>
      </c>
      <c r="Z14" s="129" t="str">
        <f>IF('Formato 3_Gantt'!BS8&lt;&gt;"",'Formato 3_Gantt'!BS8,"")</f>
        <v/>
      </c>
      <c r="AA14" s="129" t="str">
        <f>IF('Formato 3_Gantt'!BT8&lt;&gt;"",'Formato 3_Gantt'!BT8,"")</f>
        <v/>
      </c>
      <c r="AB14" s="129" t="str">
        <f>IF('Formato 3_Gantt'!BU8&lt;&gt;"",'Formato 3_Gantt'!BU8,"")</f>
        <v/>
      </c>
      <c r="AC14" s="129" t="str">
        <f>IF('Formato 3_Gantt'!BV8&lt;&gt;"",'Formato 3_Gantt'!BV8,"")</f>
        <v/>
      </c>
      <c r="AD14" s="129" t="str">
        <f>IF('Formato 3_Gantt'!BW8&lt;&gt;"",'Formato 3_Gantt'!BW8,"")</f>
        <v/>
      </c>
      <c r="AE14" s="32"/>
    </row>
    <row r="15" spans="1:31" ht="13.5" customHeight="1" x14ac:dyDescent="0.3">
      <c r="A15" s="37"/>
      <c r="B15" s="298"/>
      <c r="C15" s="298"/>
      <c r="D15" s="298"/>
      <c r="E15" s="298"/>
      <c r="F15" s="298"/>
      <c r="G15" s="298"/>
      <c r="H15" s="298"/>
      <c r="I15" s="298"/>
      <c r="J15" s="261"/>
      <c r="K15" s="261"/>
      <c r="L15" s="251"/>
      <c r="M15" s="251"/>
      <c r="N15" s="253"/>
      <c r="O15" s="253"/>
      <c r="P15" s="253"/>
      <c r="Q15" s="256" t="s">
        <v>783</v>
      </c>
      <c r="R15" s="257"/>
      <c r="S15" s="130" t="str">
        <f>IF(SUM(S19,S21,S23,S25,S27,S29,S31,S33,S35,S37,S39,S41,S43,S45,S47,S49,S51,S53,S55,S57,S59,S61,S63,S65,S67,S69,S71,S73,S75,S77)&lt;&gt;0,SUM(S19,S21,S23,S25,S27,S29,S31,S33,S35,S37,S39,S41,S43,S45,S47,S49,S51,S53,S55,S57,S59,S61,S63,S65,S67,S69,S71,S73,S75,S77),"")</f>
        <v/>
      </c>
      <c r="T15" s="130" t="str">
        <f t="shared" ref="T15:AD15" si="0">IF(SUM(T19,T21,T23,T25,T27,T29,T31,T33,T35,T37,T39,T41,T43,T45,T47,T49,T51,T53,T55,T57,T59,T61,T63,T65,T67,T69,T71,T73,T75,T77)&lt;&gt;0,SUM(T19,T21,T23,T25,T27,T29,T31,T33,T35,T37,T39,T41,T43,T45,T47,T49,T51,T53,T55,T57,T59,T61,T63,T65,T67,T69,T71,T73,T75,T77),"")</f>
        <v/>
      </c>
      <c r="U15" s="130" t="str">
        <f t="shared" si="0"/>
        <v/>
      </c>
      <c r="V15" s="130" t="str">
        <f t="shared" si="0"/>
        <v/>
      </c>
      <c r="W15" s="130" t="str">
        <f t="shared" si="0"/>
        <v/>
      </c>
      <c r="X15" s="130" t="str">
        <f t="shared" si="0"/>
        <v/>
      </c>
      <c r="Y15" s="130" t="str">
        <f t="shared" si="0"/>
        <v/>
      </c>
      <c r="Z15" s="130" t="str">
        <f t="shared" si="0"/>
        <v/>
      </c>
      <c r="AA15" s="130" t="str">
        <f t="shared" si="0"/>
        <v/>
      </c>
      <c r="AB15" s="131" t="str">
        <f t="shared" si="0"/>
        <v/>
      </c>
      <c r="AC15" s="131" t="str">
        <f t="shared" si="0"/>
        <v/>
      </c>
      <c r="AD15" s="131" t="str">
        <f t="shared" si="0"/>
        <v/>
      </c>
      <c r="AE15" s="32"/>
    </row>
    <row r="16" spans="1:31" ht="13.5" customHeight="1" x14ac:dyDescent="0.3">
      <c r="A16" s="37"/>
      <c r="B16" s="264" t="s">
        <v>778</v>
      </c>
      <c r="C16" s="265"/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7"/>
      <c r="T16" s="267"/>
      <c r="U16" s="267"/>
      <c r="V16" s="267"/>
      <c r="W16" s="267"/>
      <c r="X16" s="267"/>
      <c r="Y16" s="267"/>
      <c r="Z16" s="267"/>
      <c r="AA16" s="267"/>
      <c r="AB16" s="267"/>
      <c r="AC16" s="268"/>
      <c r="AD16" s="269"/>
      <c r="AE16" s="32"/>
    </row>
    <row r="17" spans="1:31" ht="13.5" customHeight="1" x14ac:dyDescent="0.3">
      <c r="A17" s="37"/>
      <c r="B17" s="45" t="s">
        <v>16</v>
      </c>
      <c r="C17" s="274" t="s">
        <v>70</v>
      </c>
      <c r="D17" s="275"/>
      <c r="E17" s="275"/>
      <c r="F17" s="275"/>
      <c r="G17" s="275"/>
      <c r="H17" s="275"/>
      <c r="I17" s="272"/>
      <c r="J17" s="270" t="s">
        <v>14</v>
      </c>
      <c r="K17" s="270"/>
      <c r="L17" s="271" t="s">
        <v>15</v>
      </c>
      <c r="M17" s="272"/>
      <c r="N17" s="262" t="s">
        <v>87</v>
      </c>
      <c r="O17" s="273"/>
      <c r="P17" s="263"/>
      <c r="Q17" s="262"/>
      <c r="R17" s="263"/>
      <c r="S17" s="46" t="s">
        <v>12</v>
      </c>
      <c r="T17" s="46" t="s">
        <v>11</v>
      </c>
      <c r="U17" s="46" t="s">
        <v>10</v>
      </c>
      <c r="V17" s="46" t="s">
        <v>0</v>
      </c>
      <c r="W17" s="46" t="s">
        <v>1</v>
      </c>
      <c r="X17" s="46" t="s">
        <v>2</v>
      </c>
      <c r="Y17" s="46" t="s">
        <v>3</v>
      </c>
      <c r="Z17" s="46" t="s">
        <v>4</v>
      </c>
      <c r="AA17" s="46" t="s">
        <v>5</v>
      </c>
      <c r="AB17" s="46" t="s">
        <v>6</v>
      </c>
      <c r="AC17" s="47" t="s">
        <v>7</v>
      </c>
      <c r="AD17" s="48" t="s">
        <v>8</v>
      </c>
      <c r="AE17" s="32"/>
    </row>
    <row r="18" spans="1:31" ht="13.5" customHeight="1" x14ac:dyDescent="0.3">
      <c r="A18" s="37"/>
      <c r="B18" s="238">
        <f>IF('Formato 3_Gantt'!A9&lt;&gt;"",'Formato 3_Gantt'!A9,"")</f>
        <v>1</v>
      </c>
      <c r="C18" s="240" t="str">
        <f>IF('Formato 3_Gantt'!B9&lt;&gt;"",'Formato 3_Gantt'!B9,"")</f>
        <v/>
      </c>
      <c r="D18" s="241" t="str">
        <f>IF('Formato 3_Gantt'!C9&lt;&gt;"",'Formato 3_Gantt'!C9,"")</f>
        <v/>
      </c>
      <c r="E18" s="241" t="str">
        <f>IF('Formato 3_Gantt'!D9&lt;&gt;"",'Formato 3_Gantt'!D9,"")</f>
        <v/>
      </c>
      <c r="F18" s="241" t="str">
        <f>IF('Formato 3_Gantt'!E9&lt;&gt;"",'Formato 3_Gantt'!E9,"")</f>
        <v/>
      </c>
      <c r="G18" s="241" t="str">
        <f>IF('Formato 3_Gantt'!F9&lt;&gt;"",'Formato 3_Gantt'!F9,"")</f>
        <v/>
      </c>
      <c r="H18" s="241" t="str">
        <f>IF('Formato 3_Gantt'!G9&lt;&gt;"",'Formato 3_Gantt'!G9,"")</f>
        <v/>
      </c>
      <c r="I18" s="242" t="str">
        <f>IF('Formato 3_Gantt'!H9&lt;&gt;"",'Formato 3_Gantt'!H9,"")</f>
        <v/>
      </c>
      <c r="J18" s="260" t="str">
        <f>IF('Formato 3_Gantt'!D9&lt;&gt;"",'Formato 3_Gantt'!D9,"")</f>
        <v/>
      </c>
      <c r="K18" s="260" t="str">
        <f>IF('Formato 3_Gantt'!J9&lt;&gt;"",'Formato 3_Gantt'!J9,"")</f>
        <v/>
      </c>
      <c r="L18" s="250" t="str">
        <f>IF('Formato 3_Gantt'!E9&lt;&gt;"",'Formato 3_Gantt'!E9,"")</f>
        <v/>
      </c>
      <c r="M18" s="250" t="str">
        <f>IF('Formato 3_Gantt'!L9&lt;&gt;"",'Formato 3_Gantt'!L9,"")</f>
        <v/>
      </c>
      <c r="N18" s="252" t="str">
        <f>IF('Formato 4_Ppto'!AJ7&lt;&gt;"",'Formato 4_Ppto'!AJ7,"")</f>
        <v/>
      </c>
      <c r="O18" s="252" t="str">
        <f>IF('Formato 3_Gantt'!N9&lt;&gt;"",'Formato 3_Gantt'!N9,"")</f>
        <v/>
      </c>
      <c r="P18" s="252" t="str">
        <f>IF('Formato 3_Gantt'!O9&lt;&gt;"",'Formato 3_Gantt'!O9,"")</f>
        <v/>
      </c>
      <c r="Q18" s="254" t="s">
        <v>9</v>
      </c>
      <c r="R18" s="255"/>
      <c r="S18" s="126" t="str">
        <f>IF('Formato 3_Gantt'!BL9&lt;&gt;"",'Formato 3_Gantt'!BL9,"")</f>
        <v/>
      </c>
      <c r="T18" s="126" t="str">
        <f>IF('Formato 3_Gantt'!BM9&lt;&gt;"",'Formato 3_Gantt'!BM9,"")</f>
        <v/>
      </c>
      <c r="U18" s="126" t="str">
        <f>IF('Formato 3_Gantt'!BN9&lt;&gt;"",'Formato 3_Gantt'!BN9,"")</f>
        <v/>
      </c>
      <c r="V18" s="126" t="str">
        <f>IF('Formato 3_Gantt'!BO9&lt;&gt;"",'Formato 3_Gantt'!BO9,"")</f>
        <v/>
      </c>
      <c r="W18" s="126" t="str">
        <f>IF('Formato 3_Gantt'!BP9&lt;&gt;"",'Formato 3_Gantt'!BP9,"")</f>
        <v/>
      </c>
      <c r="X18" s="126" t="str">
        <f>IF('Formato 3_Gantt'!BQ9&lt;&gt;"",'Formato 3_Gantt'!BQ9,"")</f>
        <v/>
      </c>
      <c r="Y18" s="124" t="str">
        <f>IF('Formato 3_Gantt'!BR9&lt;&gt;"",'Formato 3_Gantt'!BR9,"")</f>
        <v/>
      </c>
      <c r="Z18" s="124" t="str">
        <f>IF('Formato 3_Gantt'!BS9&lt;&gt;"",'Formato 3_Gantt'!BS9,"")</f>
        <v/>
      </c>
      <c r="AA18" s="127" t="str">
        <f>IF('Formato 3_Gantt'!BT9&lt;&gt;"",'Formato 3_Gantt'!BT9,"")</f>
        <v/>
      </c>
      <c r="AB18" s="128" t="str">
        <f>IF('Formato 3_Gantt'!BU9&lt;&gt;"",'Formato 3_Gantt'!BU9,"")</f>
        <v/>
      </c>
      <c r="AC18" s="128" t="str">
        <f>IF('Formato 3_Gantt'!BV9&lt;&gt;"",'Formato 3_Gantt'!BV9,"")</f>
        <v/>
      </c>
      <c r="AD18" s="128" t="str">
        <f>IF('Formato 3_Gantt'!BW9&lt;&gt;"",'Formato 3_Gantt'!BW9,"")</f>
        <v/>
      </c>
      <c r="AE18" s="32"/>
    </row>
    <row r="19" spans="1:31" ht="13.5" customHeight="1" x14ac:dyDescent="0.3">
      <c r="A19" s="29"/>
      <c r="B19" s="239"/>
      <c r="C19" s="243"/>
      <c r="D19" s="244"/>
      <c r="E19" s="244"/>
      <c r="F19" s="244"/>
      <c r="G19" s="244"/>
      <c r="H19" s="244"/>
      <c r="I19" s="245"/>
      <c r="J19" s="261"/>
      <c r="K19" s="261"/>
      <c r="L19" s="251"/>
      <c r="M19" s="251"/>
      <c r="N19" s="253"/>
      <c r="O19" s="253"/>
      <c r="P19" s="253"/>
      <c r="Q19" s="256" t="s">
        <v>783</v>
      </c>
      <c r="R19" s="257"/>
      <c r="S19" s="126" t="str">
        <f>IF('Formato 4_Ppto'!X7&lt;&gt;"",'Formato 4_Ppto'!X7,"")</f>
        <v/>
      </c>
      <c r="T19" s="126" t="str">
        <f>IF('Formato 4_Ppto'!Y7&lt;&gt;"",'Formato 4_Ppto'!Y7,"")</f>
        <v/>
      </c>
      <c r="U19" s="126" t="str">
        <f>IF('Formato 4_Ppto'!Z7&lt;&gt;"",'Formato 4_Ppto'!Z7,"")</f>
        <v/>
      </c>
      <c r="V19" s="126" t="str">
        <f>IF('Formato 4_Ppto'!AA7&lt;&gt;"",'Formato 4_Ppto'!AA7,"")</f>
        <v/>
      </c>
      <c r="W19" s="126" t="str">
        <f>IF('Formato 4_Ppto'!AB7&lt;&gt;"",'Formato 4_Ppto'!AB7,"")</f>
        <v/>
      </c>
      <c r="X19" s="126" t="str">
        <f>IF('Formato 4_Ppto'!AC7&lt;&gt;"",'Formato 4_Ppto'!AC7,"")</f>
        <v/>
      </c>
      <c r="Y19" s="124" t="str">
        <f>IF('Formato 4_Ppto'!AD7&lt;&gt;"",'Formato 4_Ppto'!AD7,"")</f>
        <v/>
      </c>
      <c r="Z19" s="124" t="str">
        <f>IF('Formato 4_Ppto'!AE7&lt;&gt;"",'Formato 4_Ppto'!AE7,"")</f>
        <v/>
      </c>
      <c r="AA19" s="124" t="str">
        <f>IF('Formato 4_Ppto'!AF7&lt;&gt;"",'Formato 4_Ppto'!AF7,"")</f>
        <v/>
      </c>
      <c r="AB19" s="125" t="str">
        <f>IF('Formato 4_Ppto'!AG7&lt;&gt;"",'Formato 4_Ppto'!AG7,"")</f>
        <v/>
      </c>
      <c r="AC19" s="125" t="str">
        <f>IF('Formato 4_Ppto'!AH7&lt;&gt;"",'Formato 4_Ppto'!AH7,"")</f>
        <v/>
      </c>
      <c r="AD19" s="125" t="str">
        <f>IF('Formato 4_Ppto'!AI7&lt;&gt;"",'Formato 4_Ppto'!AI7,"")</f>
        <v/>
      </c>
      <c r="AE19" s="32"/>
    </row>
    <row r="20" spans="1:31" ht="13.5" customHeight="1" x14ac:dyDescent="0.3">
      <c r="A20" s="29"/>
      <c r="B20" s="238">
        <f>IF('Formato 3_Gantt'!A10&lt;&gt;"",'Formato 3_Gantt'!A10,"")</f>
        <v>2</v>
      </c>
      <c r="C20" s="240" t="str">
        <f>IF('Formato 3_Gantt'!B10&lt;&gt;"",'Formato 3_Gantt'!B10,"")</f>
        <v/>
      </c>
      <c r="D20" s="241" t="str">
        <f>IF('Formato 3_Gantt'!C10&lt;&gt;"",'Formato 3_Gantt'!C10,"")</f>
        <v/>
      </c>
      <c r="E20" s="241" t="str">
        <f>IF('Formato 3_Gantt'!D10&lt;&gt;"",'Formato 3_Gantt'!D10,"")</f>
        <v/>
      </c>
      <c r="F20" s="241" t="str">
        <f>IF('Formato 3_Gantt'!E10&lt;&gt;"",'Formato 3_Gantt'!E10,"")</f>
        <v/>
      </c>
      <c r="G20" s="241" t="str">
        <f>IF('Formato 3_Gantt'!F10&lt;&gt;"",'Formato 3_Gantt'!F10,"")</f>
        <v/>
      </c>
      <c r="H20" s="241" t="str">
        <f>IF('Formato 3_Gantt'!G10&lt;&gt;"",'Formato 3_Gantt'!G10,"")</f>
        <v/>
      </c>
      <c r="I20" s="242" t="str">
        <f>IF('Formato 3_Gantt'!H10&lt;&gt;"",'Formato 3_Gantt'!H10,"")</f>
        <v/>
      </c>
      <c r="J20" s="246" t="str">
        <f>IF('Formato 3_Gantt'!D10&lt;&gt;"",'Formato 3_Gantt'!D10,"")</f>
        <v/>
      </c>
      <c r="K20" s="247" t="str">
        <f>IF('Formato 3_Gantt'!J11&lt;&gt;"",'Formato 3_Gantt'!J11,"")</f>
        <v/>
      </c>
      <c r="L20" s="250" t="str">
        <f>IF('Formato 3_Gantt'!E10&lt;&gt;"",'Formato 3_Gantt'!E10,"")</f>
        <v/>
      </c>
      <c r="M20" s="250" t="str">
        <f>IF('Formato 3_Gantt'!L11&lt;&gt;"",'Formato 3_Gantt'!L11,"")</f>
        <v/>
      </c>
      <c r="N20" s="252" t="str">
        <f>IF('Formato 4_Ppto'!AJ38&lt;&gt;"",'Formato 4_Ppto'!AJ38,"")</f>
        <v/>
      </c>
      <c r="O20" s="252" t="str">
        <f>IF('Formato 3_Gantt'!N11&lt;&gt;"",'Formato 3_Gantt'!N11,"")</f>
        <v/>
      </c>
      <c r="P20" s="252" t="str">
        <f>IF('Formato 3_Gantt'!O11&lt;&gt;"",'Formato 3_Gantt'!O11,"")</f>
        <v/>
      </c>
      <c r="Q20" s="254" t="s">
        <v>9</v>
      </c>
      <c r="R20" s="255"/>
      <c r="S20" s="126" t="str">
        <f>IF('Formato 3_Gantt'!BL10&lt;&gt;"",'Formato 3_Gantt'!BL10,"")</f>
        <v/>
      </c>
      <c r="T20" s="126" t="str">
        <f>IF('Formato 3_Gantt'!BM10&lt;&gt;"",'Formato 3_Gantt'!BM10,"")</f>
        <v/>
      </c>
      <c r="U20" s="126" t="str">
        <f>IF('Formato 3_Gantt'!BN10&lt;&gt;"",'Formato 3_Gantt'!BN10,"")</f>
        <v/>
      </c>
      <c r="V20" s="126" t="str">
        <f>IF('Formato 3_Gantt'!BO10&lt;&gt;"",'Formato 3_Gantt'!BO10,"")</f>
        <v/>
      </c>
      <c r="W20" s="126" t="str">
        <f>IF('Formato 3_Gantt'!BP10&lt;&gt;"",'Formato 3_Gantt'!BP10,"")</f>
        <v/>
      </c>
      <c r="X20" s="126" t="str">
        <f>IF('Formato 3_Gantt'!BQ10&lt;&gt;"",'Formato 3_Gantt'!BQ10,"")</f>
        <v/>
      </c>
      <c r="Y20" s="126" t="str">
        <f>IF('Formato 3_Gantt'!BR10&lt;&gt;"",'Formato 3_Gantt'!BR10,"")</f>
        <v/>
      </c>
      <c r="Z20" s="124" t="str">
        <f>IF('Formato 3_Gantt'!BS10&lt;&gt;"",'Formato 3_Gantt'!BS10,"")</f>
        <v/>
      </c>
      <c r="AA20" s="124" t="str">
        <f>IF('Formato 3_Gantt'!BT10&lt;&gt;"",'Formato 3_Gantt'!BT10,"")</f>
        <v/>
      </c>
      <c r="AB20" s="125" t="str">
        <f>IF('Formato 3_Gantt'!BU10&lt;&gt;"",'Formato 3_Gantt'!BU10,"")</f>
        <v/>
      </c>
      <c r="AC20" s="125" t="str">
        <f>IF('Formato 3_Gantt'!BV10&lt;&gt;"",'Formato 3_Gantt'!BV10,"")</f>
        <v/>
      </c>
      <c r="AD20" s="125" t="str">
        <f>IF('Formato 3_Gantt'!BW10&lt;&gt;"",'Formato 3_Gantt'!BW10,"")</f>
        <v/>
      </c>
      <c r="AE20" s="32"/>
    </row>
    <row r="21" spans="1:31" ht="13.5" customHeight="1" x14ac:dyDescent="0.3">
      <c r="A21" s="29"/>
      <c r="B21" s="239"/>
      <c r="C21" s="243"/>
      <c r="D21" s="244"/>
      <c r="E21" s="244"/>
      <c r="F21" s="244"/>
      <c r="G21" s="244"/>
      <c r="H21" s="244"/>
      <c r="I21" s="245"/>
      <c r="J21" s="248"/>
      <c r="K21" s="249"/>
      <c r="L21" s="251"/>
      <c r="M21" s="251"/>
      <c r="N21" s="253"/>
      <c r="O21" s="253"/>
      <c r="P21" s="253"/>
      <c r="Q21" s="256" t="s">
        <v>783</v>
      </c>
      <c r="R21" s="257"/>
      <c r="S21" s="126" t="str">
        <f>IF('Formato 4_Ppto'!X38&lt;&gt;"",'Formato 4_Ppto'!X38,"")</f>
        <v/>
      </c>
      <c r="T21" s="126" t="str">
        <f>IF('Formato 4_Ppto'!Y38&lt;&gt;"",'Formato 4_Ppto'!Y38,"")</f>
        <v/>
      </c>
      <c r="U21" s="126" t="str">
        <f>IF('Formato 4_Ppto'!Z38&lt;&gt;"",'Formato 4_Ppto'!Z38,"")</f>
        <v/>
      </c>
      <c r="V21" s="126" t="str">
        <f>IF('Formato 4_Ppto'!AA38&lt;&gt;"",'Formato 4_Ppto'!AA38,"")</f>
        <v/>
      </c>
      <c r="W21" s="126" t="str">
        <f>IF('Formato 4_Ppto'!AB38&lt;&gt;"",'Formato 4_Ppto'!AB38,"")</f>
        <v/>
      </c>
      <c r="X21" s="126" t="str">
        <f>IF('Formato 4_Ppto'!AC38&lt;&gt;"",'Formato 4_Ppto'!AC38,"")</f>
        <v/>
      </c>
      <c r="Y21" s="124" t="str">
        <f>IF('Formato 4_Ppto'!AD38&lt;&gt;"",'Formato 4_Ppto'!AD38,"")</f>
        <v/>
      </c>
      <c r="Z21" s="124" t="str">
        <f>IF('Formato 4_Ppto'!AE38&lt;&gt;"",'Formato 4_Ppto'!AE38,"")</f>
        <v/>
      </c>
      <c r="AA21" s="124" t="str">
        <f>IF('Formato 4_Ppto'!AF38&lt;&gt;"",'Formato 4_Ppto'!AF38,"")</f>
        <v/>
      </c>
      <c r="AB21" s="125" t="str">
        <f>IF('Formato 4_Ppto'!AG38&lt;&gt;"",'Formato 4_Ppto'!AG38,"")</f>
        <v/>
      </c>
      <c r="AC21" s="125" t="str">
        <f>IF('Formato 4_Ppto'!AH38&lt;&gt;"",'Formato 4_Ppto'!AH38,"")</f>
        <v/>
      </c>
      <c r="AD21" s="125" t="str">
        <f>IF('Formato 4_Ppto'!AI38&lt;&gt;"",'Formato 4_Ppto'!AI38,"")</f>
        <v/>
      </c>
      <c r="AE21" s="32"/>
    </row>
    <row r="22" spans="1:31" ht="13.5" customHeight="1" x14ac:dyDescent="0.3">
      <c r="A22" s="29"/>
      <c r="B22" s="238">
        <f>IF('Formato 3_Gantt'!A11&lt;&gt;"",'Formato 3_Gantt'!A11,"")</f>
        <v>3</v>
      </c>
      <c r="C22" s="240" t="str">
        <f>IF('Formato 3_Gantt'!B11&lt;&gt;"",'Formato 3_Gantt'!B11,"")</f>
        <v/>
      </c>
      <c r="D22" s="241" t="str">
        <f>IF('Formato 3_Gantt'!C11&lt;&gt;"",'Formato 3_Gantt'!C11,"")</f>
        <v/>
      </c>
      <c r="E22" s="241" t="str">
        <f>IF('Formato 3_Gantt'!D11&lt;&gt;"",'Formato 3_Gantt'!D11,"")</f>
        <v/>
      </c>
      <c r="F22" s="241" t="str">
        <f>IF('Formato 3_Gantt'!E11&lt;&gt;"",'Formato 3_Gantt'!E11,"")</f>
        <v/>
      </c>
      <c r="G22" s="241" t="str">
        <f>IF('Formato 3_Gantt'!F11&lt;&gt;"",'Formato 3_Gantt'!F11,"")</f>
        <v/>
      </c>
      <c r="H22" s="241" t="str">
        <f>IF('Formato 3_Gantt'!G11&lt;&gt;"",'Formato 3_Gantt'!G11,"")</f>
        <v/>
      </c>
      <c r="I22" s="242" t="str">
        <f>IF('Formato 3_Gantt'!H11&lt;&gt;"",'Formato 3_Gantt'!H11,"")</f>
        <v/>
      </c>
      <c r="J22" s="246" t="str">
        <f>IF('Formato 3_Gantt'!D11&lt;&gt;"",'Formato 3_Gantt'!D11,"")</f>
        <v/>
      </c>
      <c r="K22" s="247" t="str">
        <f>IF('Formato 3_Gantt'!J13&lt;&gt;"",'Formato 3_Gantt'!J13,"")</f>
        <v/>
      </c>
      <c r="L22" s="250" t="str">
        <f>IF('Formato 3_Gantt'!E11&lt;&gt;"",'Formato 3_Gantt'!E11,"")</f>
        <v/>
      </c>
      <c r="M22" s="250" t="str">
        <f>IF('Formato 3_Gantt'!L13&lt;&gt;"",'Formato 3_Gantt'!L13,"")</f>
        <v/>
      </c>
      <c r="N22" s="252" t="str">
        <f>IF('Formato 4_Ppto'!AJ69&lt;&gt;"",'Formato 4_Ppto'!AJ69,"")</f>
        <v/>
      </c>
      <c r="O22" s="252" t="str">
        <f>IF('Formato 3_Gantt'!N13&lt;&gt;"",'Formato 3_Gantt'!N13,"")</f>
        <v/>
      </c>
      <c r="P22" s="252" t="str">
        <f>IF('Formato 3_Gantt'!O13&lt;&gt;"",'Formato 3_Gantt'!O13,"")</f>
        <v/>
      </c>
      <c r="Q22" s="254" t="s">
        <v>9</v>
      </c>
      <c r="R22" s="255"/>
      <c r="S22" s="126" t="str">
        <f>IF('Formato 3_Gantt'!BL11&lt;&gt;"",'Formato 3_Gantt'!BL11,"")</f>
        <v/>
      </c>
      <c r="T22" s="126" t="str">
        <f>IF('Formato 3_Gantt'!BM11&lt;&gt;"",'Formato 3_Gantt'!BM11,"")</f>
        <v/>
      </c>
      <c r="U22" s="126" t="str">
        <f>IF('Formato 3_Gantt'!BN11&lt;&gt;"",'Formato 3_Gantt'!BN11,"")</f>
        <v/>
      </c>
      <c r="V22" s="126" t="str">
        <f>IF('Formato 3_Gantt'!BO11&lt;&gt;"",'Formato 3_Gantt'!BO11,"")</f>
        <v/>
      </c>
      <c r="W22" s="126" t="str">
        <f>IF('Formato 3_Gantt'!BP11&lt;&gt;"",'Formato 3_Gantt'!BP11,"")</f>
        <v/>
      </c>
      <c r="X22" s="126" t="str">
        <f>IF('Formato 3_Gantt'!BQ11&lt;&gt;"",'Formato 3_Gantt'!BQ11,"")</f>
        <v/>
      </c>
      <c r="Y22" s="126" t="str">
        <f>IF('Formato 3_Gantt'!BR11&lt;&gt;"",'Formato 3_Gantt'!BR11,"")</f>
        <v/>
      </c>
      <c r="Z22" s="124" t="str">
        <f>IF('Formato 3_Gantt'!BS11&lt;&gt;"",'Formato 3_Gantt'!BS11,"")</f>
        <v/>
      </c>
      <c r="AA22" s="124" t="str">
        <f>IF('Formato 3_Gantt'!BT11&lt;&gt;"",'Formato 3_Gantt'!BT11,"")</f>
        <v/>
      </c>
      <c r="AB22" s="125" t="str">
        <f>IF('Formato 3_Gantt'!BU11&lt;&gt;"",'Formato 3_Gantt'!BU11,"")</f>
        <v/>
      </c>
      <c r="AC22" s="125" t="str">
        <f>IF('Formato 3_Gantt'!BV11&lt;&gt;"",'Formato 3_Gantt'!BV11,"")</f>
        <v/>
      </c>
      <c r="AD22" s="125" t="str">
        <f>IF('Formato 3_Gantt'!BW11&lt;&gt;"",'Formato 3_Gantt'!BW11,"")</f>
        <v/>
      </c>
      <c r="AE22" s="32"/>
    </row>
    <row r="23" spans="1:31" ht="13.5" customHeight="1" x14ac:dyDescent="0.3">
      <c r="A23" s="29"/>
      <c r="B23" s="239"/>
      <c r="C23" s="243"/>
      <c r="D23" s="244"/>
      <c r="E23" s="244"/>
      <c r="F23" s="244"/>
      <c r="G23" s="244"/>
      <c r="H23" s="244"/>
      <c r="I23" s="245"/>
      <c r="J23" s="248"/>
      <c r="K23" s="249"/>
      <c r="L23" s="251"/>
      <c r="M23" s="251"/>
      <c r="N23" s="253"/>
      <c r="O23" s="253"/>
      <c r="P23" s="253"/>
      <c r="Q23" s="256" t="s">
        <v>783</v>
      </c>
      <c r="R23" s="257"/>
      <c r="S23" s="126" t="str">
        <f>IF('Formato 4_Ppto'!X69&lt;&gt;"",'Formato 4_Ppto'!X69,"")</f>
        <v/>
      </c>
      <c r="T23" s="126" t="str">
        <f>IF('Formato 4_Ppto'!Y69&lt;&gt;"",'Formato 4_Ppto'!Y69,"")</f>
        <v/>
      </c>
      <c r="U23" s="126" t="str">
        <f>IF('Formato 4_Ppto'!Z69&lt;&gt;"",'Formato 4_Ppto'!Z69,"")</f>
        <v/>
      </c>
      <c r="V23" s="126" t="str">
        <f>IF('Formato 4_Ppto'!AA69&lt;&gt;"",'Formato 4_Ppto'!AA69,"")</f>
        <v/>
      </c>
      <c r="W23" s="126" t="str">
        <f>IF('Formato 4_Ppto'!AB69&lt;&gt;"",'Formato 4_Ppto'!AB69,"")</f>
        <v/>
      </c>
      <c r="X23" s="126" t="str">
        <f>IF('Formato 4_Ppto'!AC69&lt;&gt;"",'Formato 4_Ppto'!AC69,"")</f>
        <v/>
      </c>
      <c r="Y23" s="124" t="str">
        <f>IF('Formato 4_Ppto'!AD69&lt;&gt;"",'Formato 4_Ppto'!AD69,"")</f>
        <v/>
      </c>
      <c r="Z23" s="124" t="str">
        <f>IF('Formato 4_Ppto'!AE69&lt;&gt;"",'Formato 4_Ppto'!AE69,"")</f>
        <v/>
      </c>
      <c r="AA23" s="124" t="str">
        <f>IF('Formato 4_Ppto'!AF69&lt;&gt;"",'Formato 4_Ppto'!AF69,"")</f>
        <v/>
      </c>
      <c r="AB23" s="125" t="str">
        <f>IF('Formato 4_Ppto'!AG69&lt;&gt;"",'Formato 4_Ppto'!AG69,"")</f>
        <v/>
      </c>
      <c r="AC23" s="125" t="str">
        <f>IF('Formato 4_Ppto'!AH69&lt;&gt;"",'Formato 4_Ppto'!AH69,"")</f>
        <v/>
      </c>
      <c r="AD23" s="125" t="str">
        <f>IF('Formato 4_Ppto'!AI69&lt;&gt;"",'Formato 4_Ppto'!AI69,"")</f>
        <v/>
      </c>
      <c r="AE23" s="32"/>
    </row>
    <row r="24" spans="1:31" ht="13.5" customHeight="1" x14ac:dyDescent="0.3">
      <c r="A24" s="29"/>
      <c r="B24" s="238">
        <f>IF('Formato 3_Gantt'!A12&lt;&gt;"",'Formato 3_Gantt'!A12,"")</f>
        <v>4</v>
      </c>
      <c r="C24" s="240" t="str">
        <f>IF('Formato 3_Gantt'!B12&lt;&gt;"",'Formato 3_Gantt'!B12,"")</f>
        <v/>
      </c>
      <c r="D24" s="241" t="str">
        <f>IF('Formato 3_Gantt'!C12&lt;&gt;"",'Formato 3_Gantt'!C12,"")</f>
        <v/>
      </c>
      <c r="E24" s="241" t="str">
        <f>IF('Formato 3_Gantt'!D12&lt;&gt;"",'Formato 3_Gantt'!D12,"")</f>
        <v/>
      </c>
      <c r="F24" s="241" t="str">
        <f>IF('Formato 3_Gantt'!E12&lt;&gt;"",'Formato 3_Gantt'!E12,"")</f>
        <v/>
      </c>
      <c r="G24" s="241" t="str">
        <f>IF('Formato 3_Gantt'!F12&lt;&gt;"",'Formato 3_Gantt'!F12,"")</f>
        <v/>
      </c>
      <c r="H24" s="241" t="str">
        <f>IF('Formato 3_Gantt'!G12&lt;&gt;"",'Formato 3_Gantt'!G12,"")</f>
        <v/>
      </c>
      <c r="I24" s="242" t="str">
        <f>IF('Formato 3_Gantt'!H12&lt;&gt;"",'Formato 3_Gantt'!H12,"")</f>
        <v/>
      </c>
      <c r="J24" s="246" t="str">
        <f>IF('Formato 3_Gantt'!D12&lt;&gt;"",'Formato 3_Gantt'!D12,"")</f>
        <v/>
      </c>
      <c r="K24" s="247" t="str">
        <f>IF('Formato 3_Gantt'!J15&lt;&gt;"",'Formato 3_Gantt'!J15,"")</f>
        <v/>
      </c>
      <c r="L24" s="250" t="str">
        <f>IF('Formato 3_Gantt'!E12&lt;&gt;"",'Formato 3_Gantt'!E12,"")</f>
        <v/>
      </c>
      <c r="M24" s="250" t="str">
        <f>IF('Formato 3_Gantt'!L15&lt;&gt;"",'Formato 3_Gantt'!L15,"")</f>
        <v/>
      </c>
      <c r="N24" s="252" t="str">
        <f>IF('Formato 4_Ppto'!AJ100&lt;&gt;"",'Formato 4_Ppto'!AJ100,"")</f>
        <v/>
      </c>
      <c r="O24" s="252" t="str">
        <f>IF('Formato 3_Gantt'!N15&lt;&gt;"",'Formato 3_Gantt'!N15,"")</f>
        <v/>
      </c>
      <c r="P24" s="252" t="str">
        <f>IF('Formato 3_Gantt'!O15&lt;&gt;"",'Formato 3_Gantt'!O15,"")</f>
        <v/>
      </c>
      <c r="Q24" s="254" t="s">
        <v>9</v>
      </c>
      <c r="R24" s="255"/>
      <c r="S24" s="126" t="str">
        <f>IF('Formato 3_Gantt'!BL12&lt;&gt;"",'Formato 3_Gantt'!BL12,"")</f>
        <v/>
      </c>
      <c r="T24" s="126" t="str">
        <f>IF('Formato 3_Gantt'!BM12&lt;&gt;"",'Formato 3_Gantt'!BM12,"")</f>
        <v/>
      </c>
      <c r="U24" s="126" t="str">
        <f>IF('Formato 3_Gantt'!BN12&lt;&gt;"",'Formato 3_Gantt'!BN12,"")</f>
        <v/>
      </c>
      <c r="V24" s="126" t="str">
        <f>IF('Formato 3_Gantt'!BO12&lt;&gt;"",'Formato 3_Gantt'!BO12,"")</f>
        <v/>
      </c>
      <c r="W24" s="126" t="str">
        <f>IF('Formato 3_Gantt'!BP12&lt;&gt;"",'Formato 3_Gantt'!BP12,"")</f>
        <v/>
      </c>
      <c r="X24" s="126" t="str">
        <f>IF('Formato 3_Gantt'!BQ12&lt;&gt;"",'Formato 3_Gantt'!BQ12,"")</f>
        <v/>
      </c>
      <c r="Y24" s="124" t="str">
        <f>IF('Formato 3_Gantt'!BR12&lt;&gt;"",'Formato 3_Gantt'!BR12,"")</f>
        <v/>
      </c>
      <c r="Z24" s="124" t="str">
        <f>IF('Formato 3_Gantt'!BS12&lt;&gt;"",'Formato 3_Gantt'!BS12,"")</f>
        <v/>
      </c>
      <c r="AA24" s="124" t="str">
        <f>IF('Formato 3_Gantt'!BT12&lt;&gt;"",'Formato 3_Gantt'!BT12,"")</f>
        <v/>
      </c>
      <c r="AB24" s="125" t="str">
        <f>IF('Formato 3_Gantt'!BU12&lt;&gt;"",'Formato 3_Gantt'!BU12,"")</f>
        <v/>
      </c>
      <c r="AC24" s="125" t="str">
        <f>IF('Formato 3_Gantt'!BV12&lt;&gt;"",'Formato 3_Gantt'!BV12,"")</f>
        <v/>
      </c>
      <c r="AD24" s="125" t="str">
        <f>IF('Formato 3_Gantt'!BW12&lt;&gt;"",'Formato 3_Gantt'!BW12,"")</f>
        <v/>
      </c>
      <c r="AE24" s="32"/>
    </row>
    <row r="25" spans="1:31" ht="13.5" customHeight="1" x14ac:dyDescent="0.3">
      <c r="A25" s="29"/>
      <c r="B25" s="239"/>
      <c r="C25" s="243"/>
      <c r="D25" s="244"/>
      <c r="E25" s="244"/>
      <c r="F25" s="244"/>
      <c r="G25" s="244"/>
      <c r="H25" s="244"/>
      <c r="I25" s="245"/>
      <c r="J25" s="248"/>
      <c r="K25" s="249"/>
      <c r="L25" s="251"/>
      <c r="M25" s="251"/>
      <c r="N25" s="253"/>
      <c r="O25" s="253"/>
      <c r="P25" s="253"/>
      <c r="Q25" s="256" t="s">
        <v>783</v>
      </c>
      <c r="R25" s="257"/>
      <c r="S25" s="126" t="str">
        <f>IF('Formato 4_Ppto'!X100&lt;&gt;"",'Formato 4_Ppto'!X100,"")</f>
        <v/>
      </c>
      <c r="T25" s="126" t="str">
        <f>IF('Formato 4_Ppto'!Y100&lt;&gt;"",'Formato 4_Ppto'!Y100,"")</f>
        <v/>
      </c>
      <c r="U25" s="126" t="str">
        <f>IF('Formato 4_Ppto'!Z100&lt;&gt;"",'Formato 4_Ppto'!Z100,"")</f>
        <v/>
      </c>
      <c r="V25" s="126" t="str">
        <f>IF('Formato 4_Ppto'!AA100&lt;&gt;"",'Formato 4_Ppto'!AA100,"")</f>
        <v/>
      </c>
      <c r="W25" s="126" t="str">
        <f>IF('Formato 4_Ppto'!AB100&lt;&gt;"",'Formato 4_Ppto'!AB100,"")</f>
        <v/>
      </c>
      <c r="X25" s="126" t="str">
        <f>IF('Formato 4_Ppto'!AC100&lt;&gt;"",'Formato 4_Ppto'!AC100,"")</f>
        <v/>
      </c>
      <c r="Y25" s="124" t="str">
        <f>IF('Formato 4_Ppto'!AD100&lt;&gt;"",'Formato 4_Ppto'!AD100,"")</f>
        <v/>
      </c>
      <c r="Z25" s="124" t="str">
        <f>IF('Formato 4_Ppto'!AE100&lt;&gt;"",'Formato 4_Ppto'!AE100,"")</f>
        <v/>
      </c>
      <c r="AA25" s="124" t="str">
        <f>IF('Formato 4_Ppto'!AF100&lt;&gt;"",'Formato 4_Ppto'!AF100,"")</f>
        <v/>
      </c>
      <c r="AB25" s="125" t="str">
        <f>IF('Formato 4_Ppto'!AG100&lt;&gt;"",'Formato 4_Ppto'!AG100,"")</f>
        <v/>
      </c>
      <c r="AC25" s="125" t="str">
        <f>IF('Formato 4_Ppto'!AH100&lt;&gt;"",'Formato 4_Ppto'!AH100,"")</f>
        <v/>
      </c>
      <c r="AD25" s="125" t="str">
        <f>IF('Formato 4_Ppto'!AI100&lt;&gt;"",'Formato 4_Ppto'!AI100,"")</f>
        <v/>
      </c>
      <c r="AE25" s="32"/>
    </row>
    <row r="26" spans="1:31" ht="13.5" customHeight="1" x14ac:dyDescent="0.3">
      <c r="A26" s="29"/>
      <c r="B26" s="238">
        <f>IF('Formato 3_Gantt'!A13&lt;&gt;"",'Formato 3_Gantt'!A13,"")</f>
        <v>5</v>
      </c>
      <c r="C26" s="240" t="str">
        <f>IF('Formato 3_Gantt'!B13&lt;&gt;"",'Formato 3_Gantt'!B13,"")</f>
        <v/>
      </c>
      <c r="D26" s="241" t="str">
        <f>IF('Formato 3_Gantt'!C13&lt;&gt;"",'Formato 3_Gantt'!C13,"")</f>
        <v/>
      </c>
      <c r="E26" s="241" t="str">
        <f>IF('Formato 3_Gantt'!D13&lt;&gt;"",'Formato 3_Gantt'!D13,"")</f>
        <v/>
      </c>
      <c r="F26" s="241" t="str">
        <f>IF('Formato 3_Gantt'!E13&lt;&gt;"",'Formato 3_Gantt'!E13,"")</f>
        <v/>
      </c>
      <c r="G26" s="241" t="str">
        <f>IF('Formato 3_Gantt'!F13&lt;&gt;"",'Formato 3_Gantt'!F13,"")</f>
        <v/>
      </c>
      <c r="H26" s="241" t="str">
        <f>IF('Formato 3_Gantt'!G13&lt;&gt;"",'Formato 3_Gantt'!G13,"")</f>
        <v/>
      </c>
      <c r="I26" s="242" t="str">
        <f>IF('Formato 3_Gantt'!H13&lt;&gt;"",'Formato 3_Gantt'!H13,"")</f>
        <v/>
      </c>
      <c r="J26" s="246" t="str">
        <f>IF('Formato 3_Gantt'!D13&lt;&gt;"",'Formato 3_Gantt'!D13,"")</f>
        <v/>
      </c>
      <c r="K26" s="247" t="str">
        <f>IF('Formato 3_Gantt'!J17&lt;&gt;"",'Formato 3_Gantt'!J17,"")</f>
        <v/>
      </c>
      <c r="L26" s="250" t="str">
        <f>IF('Formato 3_Gantt'!E13&lt;&gt;"",'Formato 3_Gantt'!E13,"")</f>
        <v/>
      </c>
      <c r="M26" s="250" t="str">
        <f>IF('Formato 3_Gantt'!L17&lt;&gt;"",'Formato 3_Gantt'!L17,"")</f>
        <v/>
      </c>
      <c r="N26" s="252" t="str">
        <f>IF('Formato 4_Ppto'!AJ131&lt;&gt;"",'Formato 4_Ppto'!AJ131,"")</f>
        <v/>
      </c>
      <c r="O26" s="252" t="str">
        <f>IF('Formato 3_Gantt'!N17&lt;&gt;"",'Formato 3_Gantt'!N17,"")</f>
        <v/>
      </c>
      <c r="P26" s="252" t="str">
        <f>IF('Formato 3_Gantt'!O17&lt;&gt;"",'Formato 3_Gantt'!O17,"")</f>
        <v/>
      </c>
      <c r="Q26" s="254" t="s">
        <v>9</v>
      </c>
      <c r="R26" s="255"/>
      <c r="S26" s="126" t="str">
        <f>IF('Formato 3_Gantt'!BL13&lt;&gt;"",'Formato 3_Gantt'!BL13,"")</f>
        <v/>
      </c>
      <c r="T26" s="126" t="str">
        <f>IF('Formato 3_Gantt'!BM13&lt;&gt;"",'Formato 3_Gantt'!BM13,"")</f>
        <v/>
      </c>
      <c r="U26" s="126" t="str">
        <f>IF('Formato 3_Gantt'!BN13&lt;&gt;"",'Formato 3_Gantt'!BN13,"")</f>
        <v/>
      </c>
      <c r="V26" s="126" t="str">
        <f>IF('Formato 3_Gantt'!BO13&lt;&gt;"",'Formato 3_Gantt'!BO13,"")</f>
        <v/>
      </c>
      <c r="W26" s="126" t="str">
        <f>IF('Formato 3_Gantt'!BP13&lt;&gt;"",'Formato 3_Gantt'!BP13,"")</f>
        <v/>
      </c>
      <c r="X26" s="126" t="str">
        <f>IF('Formato 3_Gantt'!BQ13&lt;&gt;"",'Formato 3_Gantt'!BQ13,"")</f>
        <v/>
      </c>
      <c r="Y26" s="124" t="str">
        <f>IF('Formato 3_Gantt'!BR13&lt;&gt;"",'Formato 3_Gantt'!BR13,"")</f>
        <v/>
      </c>
      <c r="Z26" s="124" t="str">
        <f>IF('Formato 3_Gantt'!BS13&lt;&gt;"",'Formato 3_Gantt'!BS13,"")</f>
        <v/>
      </c>
      <c r="AA26" s="124" t="str">
        <f>IF('Formato 3_Gantt'!BT13&lt;&gt;"",'Formato 3_Gantt'!BT13,"")</f>
        <v/>
      </c>
      <c r="AB26" s="125" t="str">
        <f>IF('Formato 3_Gantt'!BU13&lt;&gt;"",'Formato 3_Gantt'!BU13,"")</f>
        <v/>
      </c>
      <c r="AC26" s="125" t="str">
        <f>IF('Formato 3_Gantt'!BV13&lt;&gt;"",'Formato 3_Gantt'!BV13,"")</f>
        <v/>
      </c>
      <c r="AD26" s="125" t="str">
        <f>IF('Formato 3_Gantt'!BW13&lt;&gt;"",'Formato 3_Gantt'!BW13,"")</f>
        <v/>
      </c>
      <c r="AE26" s="32"/>
    </row>
    <row r="27" spans="1:31" ht="13.5" customHeight="1" x14ac:dyDescent="0.3">
      <c r="A27" s="29"/>
      <c r="B27" s="239"/>
      <c r="C27" s="243"/>
      <c r="D27" s="244"/>
      <c r="E27" s="244"/>
      <c r="F27" s="244"/>
      <c r="G27" s="244"/>
      <c r="H27" s="244"/>
      <c r="I27" s="245"/>
      <c r="J27" s="248"/>
      <c r="K27" s="249"/>
      <c r="L27" s="251"/>
      <c r="M27" s="251"/>
      <c r="N27" s="253"/>
      <c r="O27" s="253"/>
      <c r="P27" s="253"/>
      <c r="Q27" s="256" t="s">
        <v>783</v>
      </c>
      <c r="R27" s="257"/>
      <c r="S27" s="126" t="str">
        <f>IF('Formato 4_Ppto'!X131&lt;&gt;"",'Formato 4_Ppto'!X131,"")</f>
        <v/>
      </c>
      <c r="T27" s="126" t="str">
        <f>IF('Formato 4_Ppto'!Y131&lt;&gt;"",'Formato 4_Ppto'!Y131,"")</f>
        <v/>
      </c>
      <c r="U27" s="126" t="str">
        <f>IF('Formato 4_Ppto'!Z131&lt;&gt;"",'Formato 4_Ppto'!Z131,"")</f>
        <v/>
      </c>
      <c r="V27" s="126" t="str">
        <f>IF('Formato 4_Ppto'!AA131&lt;&gt;"",'Formato 4_Ppto'!AA131,"")</f>
        <v/>
      </c>
      <c r="W27" s="126" t="str">
        <f>IF('Formato 4_Ppto'!AB131&lt;&gt;"",'Formato 4_Ppto'!AB131,"")</f>
        <v/>
      </c>
      <c r="X27" s="126" t="str">
        <f>IF('Formato 4_Ppto'!AC131&lt;&gt;"",'Formato 4_Ppto'!AC131,"")</f>
        <v/>
      </c>
      <c r="Y27" s="124" t="str">
        <f>IF('Formato 4_Ppto'!AD131&lt;&gt;"",'Formato 4_Ppto'!AD131,"")</f>
        <v/>
      </c>
      <c r="Z27" s="124" t="str">
        <f>IF('Formato 4_Ppto'!AE131&lt;&gt;"",'Formato 4_Ppto'!AE131,"")</f>
        <v/>
      </c>
      <c r="AA27" s="124" t="str">
        <f>IF('Formato 4_Ppto'!AF131&lt;&gt;"",'Formato 4_Ppto'!AF131,"")</f>
        <v/>
      </c>
      <c r="AB27" s="125" t="str">
        <f>IF('Formato 4_Ppto'!AG131&lt;&gt;"",'Formato 4_Ppto'!AG131,"")</f>
        <v/>
      </c>
      <c r="AC27" s="125" t="str">
        <f>IF('Formato 4_Ppto'!AH131&lt;&gt;"",'Formato 4_Ppto'!AH131,"")</f>
        <v/>
      </c>
      <c r="AD27" s="125" t="str">
        <f>IF('Formato 4_Ppto'!AI131&lt;&gt;"",'Formato 4_Ppto'!AI131,"")</f>
        <v/>
      </c>
      <c r="AE27" s="32"/>
    </row>
    <row r="28" spans="1:31" ht="13.5" customHeight="1" x14ac:dyDescent="0.3">
      <c r="A28" s="29"/>
      <c r="B28" s="238">
        <f>IF('Formato 3_Gantt'!A14&lt;&gt;"",'Formato 3_Gantt'!A14,"")</f>
        <v>6</v>
      </c>
      <c r="C28" s="240" t="str">
        <f>IF('Formato 3_Gantt'!B14&lt;&gt;"",'Formato 3_Gantt'!B14,"")</f>
        <v/>
      </c>
      <c r="D28" s="241" t="str">
        <f>IF('Formato 3_Gantt'!C14&lt;&gt;"",'Formato 3_Gantt'!C14,"")</f>
        <v/>
      </c>
      <c r="E28" s="241" t="str">
        <f>IF('Formato 3_Gantt'!D14&lt;&gt;"",'Formato 3_Gantt'!D14,"")</f>
        <v/>
      </c>
      <c r="F28" s="241" t="str">
        <f>IF('Formato 3_Gantt'!E14&lt;&gt;"",'Formato 3_Gantt'!E14,"")</f>
        <v/>
      </c>
      <c r="G28" s="241" t="str">
        <f>IF('Formato 3_Gantt'!F14&lt;&gt;"",'Formato 3_Gantt'!F14,"")</f>
        <v/>
      </c>
      <c r="H28" s="241" t="str">
        <f>IF('Formato 3_Gantt'!G14&lt;&gt;"",'Formato 3_Gantt'!G14,"")</f>
        <v/>
      </c>
      <c r="I28" s="242" t="str">
        <f>IF('Formato 3_Gantt'!H14&lt;&gt;"",'Formato 3_Gantt'!H14,"")</f>
        <v/>
      </c>
      <c r="J28" s="246" t="str">
        <f>IF('Formato 3_Gantt'!D14&lt;&gt;"",'Formato 3_Gantt'!D14,"")</f>
        <v/>
      </c>
      <c r="K28" s="247" t="str">
        <f>IF('Formato 3_Gantt'!J19&lt;&gt;"",'Formato 3_Gantt'!J19,"")</f>
        <v/>
      </c>
      <c r="L28" s="250" t="str">
        <f>IF('Formato 3_Gantt'!E14&lt;&gt;"",'Formato 3_Gantt'!E14,"")</f>
        <v/>
      </c>
      <c r="M28" s="250" t="str">
        <f>IF('Formato 3_Gantt'!L19&lt;&gt;"",'Formato 3_Gantt'!L19,"")</f>
        <v/>
      </c>
      <c r="N28" s="252" t="str">
        <f>IF('Formato 4_Ppto'!AJ162&lt;&gt;"",'Formato 4_Ppto'!AJ162,"")</f>
        <v/>
      </c>
      <c r="O28" s="252" t="str">
        <f>IF('Formato 3_Gantt'!N19&lt;&gt;"",'Formato 3_Gantt'!N19,"")</f>
        <v/>
      </c>
      <c r="P28" s="252" t="str">
        <f>IF('Formato 3_Gantt'!O19&lt;&gt;"",'Formato 3_Gantt'!O19,"")</f>
        <v/>
      </c>
      <c r="Q28" s="254" t="s">
        <v>9</v>
      </c>
      <c r="R28" s="255"/>
      <c r="S28" s="126" t="str">
        <f>IF('Formato 3_Gantt'!BL162&lt;&gt;"",'Formato 3_Gantt'!BL152,"")</f>
        <v/>
      </c>
      <c r="T28" s="126" t="str">
        <f>IF('Formato 3_Gantt'!BM14&lt;&gt;"",'Formato 3_Gantt'!BM14,"")</f>
        <v/>
      </c>
      <c r="U28" s="126" t="str">
        <f>IF('Formato 3_Gantt'!BN14&lt;&gt;"",'Formato 3_Gantt'!BN14,"")</f>
        <v/>
      </c>
      <c r="V28" s="126" t="str">
        <f>IF('Formato 3_Gantt'!BO14&lt;&gt;"",'Formato 3_Gantt'!BO14,"")</f>
        <v/>
      </c>
      <c r="W28" s="126" t="str">
        <f>IF('Formato 3_Gantt'!BP14&lt;&gt;"",'Formato 3_Gantt'!BP14,"")</f>
        <v/>
      </c>
      <c r="X28" s="126" t="str">
        <f>IF('Formato 3_Gantt'!BQ14&lt;&gt;"",'Formato 3_Gantt'!BQ14,"")</f>
        <v/>
      </c>
      <c r="Y28" s="126" t="str">
        <f>IF('Formato 3_Gantt'!BR14&lt;&gt;"",'Formato 3_Gantt'!BR14,"")</f>
        <v/>
      </c>
      <c r="Z28" s="124" t="str">
        <f>IF('Formato 3_Gantt'!BS14&lt;&gt;"",'Formato 3_Gantt'!BS14,"")</f>
        <v/>
      </c>
      <c r="AA28" s="124" t="str">
        <f>IF('Formato 3_Gantt'!BT14&lt;&gt;"",'Formato 3_Gantt'!BT14,"")</f>
        <v/>
      </c>
      <c r="AB28" s="125" t="str">
        <f>IF('Formato 3_Gantt'!BU14&lt;&gt;"",'Formato 3_Gantt'!BU14,"")</f>
        <v/>
      </c>
      <c r="AC28" s="125" t="str">
        <f>IF('Formato 3_Gantt'!BV14&lt;&gt;"",'Formato 3_Gantt'!BV14,"")</f>
        <v/>
      </c>
      <c r="AD28" s="125" t="str">
        <f>IF('Formato 3_Gantt'!BW14&lt;&gt;"",'Formato 3_Gantt'!BW14,"")</f>
        <v/>
      </c>
      <c r="AE28" s="32"/>
    </row>
    <row r="29" spans="1:31" ht="13.5" customHeight="1" x14ac:dyDescent="0.3">
      <c r="A29" s="29"/>
      <c r="B29" s="239"/>
      <c r="C29" s="243"/>
      <c r="D29" s="244"/>
      <c r="E29" s="244"/>
      <c r="F29" s="244"/>
      <c r="G29" s="244"/>
      <c r="H29" s="244"/>
      <c r="I29" s="245"/>
      <c r="J29" s="248"/>
      <c r="K29" s="249"/>
      <c r="L29" s="251"/>
      <c r="M29" s="251"/>
      <c r="N29" s="253"/>
      <c r="O29" s="253"/>
      <c r="P29" s="253"/>
      <c r="Q29" s="256" t="s">
        <v>783</v>
      </c>
      <c r="R29" s="257"/>
      <c r="S29" s="126" t="str">
        <f>IF('Formato 4_Ppto'!X162&lt;&gt;"",'Formato 4_Ppto'!X162,"")</f>
        <v/>
      </c>
      <c r="T29" s="126" t="str">
        <f>IF('Formato 4_Ppto'!Y162&lt;&gt;"",'Formato 4_Ppto'!Y162,"")</f>
        <v/>
      </c>
      <c r="U29" s="126" t="str">
        <f>IF('Formato 4_Ppto'!Z162&lt;&gt;"",'Formato 4_Ppto'!Z162,"")</f>
        <v/>
      </c>
      <c r="V29" s="126" t="str">
        <f>IF('Formato 4_Ppto'!AA162&lt;&gt;"",'Formato 4_Ppto'!AA162,"")</f>
        <v/>
      </c>
      <c r="W29" s="126" t="str">
        <f>IF('Formato 4_Ppto'!AB162&lt;&gt;"",'Formato 4_Ppto'!AB162,"")</f>
        <v/>
      </c>
      <c r="X29" s="126" t="str">
        <f>IF('Formato 4_Ppto'!AC162&lt;&gt;"",'Formato 4_Ppto'!AC162,"")</f>
        <v/>
      </c>
      <c r="Y29" s="124" t="str">
        <f>IF('Formato 4_Ppto'!AD162&lt;&gt;"",'Formato 4_Ppto'!AD162,"")</f>
        <v/>
      </c>
      <c r="Z29" s="124" t="str">
        <f>IF('Formato 4_Ppto'!AE162&lt;&gt;"",'Formato 4_Ppto'!AE162,"")</f>
        <v/>
      </c>
      <c r="AA29" s="124" t="str">
        <f>IF('Formato 4_Ppto'!AF162&lt;&gt;"",'Formato 4_Ppto'!AF162,"")</f>
        <v/>
      </c>
      <c r="AB29" s="125" t="str">
        <f>IF('Formato 4_Ppto'!AG162&lt;&gt;"",'Formato 4_Ppto'!AG162,"")</f>
        <v/>
      </c>
      <c r="AC29" s="125" t="str">
        <f>IF('Formato 4_Ppto'!AH162&lt;&gt;"",'Formato 4_Ppto'!AH162,"")</f>
        <v/>
      </c>
      <c r="AD29" s="125" t="str">
        <f>IF('Formato 4_Ppto'!AI162&lt;&gt;"",'Formato 4_Ppto'!AI162,"")</f>
        <v/>
      </c>
      <c r="AE29" s="32"/>
    </row>
    <row r="30" spans="1:31" ht="13.5" customHeight="1" x14ac:dyDescent="0.3">
      <c r="A30" s="29"/>
      <c r="B30" s="238">
        <f>IF('Formato 3_Gantt'!A15&lt;&gt;"",'Formato 3_Gantt'!A15,"")</f>
        <v>7</v>
      </c>
      <c r="C30" s="240" t="str">
        <f>IF('Formato 3_Gantt'!B15&lt;&gt;"",'Formato 3_Gantt'!B15,"")</f>
        <v/>
      </c>
      <c r="D30" s="241" t="str">
        <f>IF('Formato 3_Gantt'!C15&lt;&gt;"",'Formato 3_Gantt'!C15,"")</f>
        <v/>
      </c>
      <c r="E30" s="241" t="str">
        <f>IF('Formato 3_Gantt'!D15&lt;&gt;"",'Formato 3_Gantt'!D15,"")</f>
        <v/>
      </c>
      <c r="F30" s="241" t="str">
        <f>IF('Formato 3_Gantt'!E15&lt;&gt;"",'Formato 3_Gantt'!E15,"")</f>
        <v/>
      </c>
      <c r="G30" s="241" t="str">
        <f>IF('Formato 3_Gantt'!F15&lt;&gt;"",'Formato 3_Gantt'!F15,"")</f>
        <v/>
      </c>
      <c r="H30" s="241" t="str">
        <f>IF('Formato 3_Gantt'!G15&lt;&gt;"",'Formato 3_Gantt'!G15,"")</f>
        <v/>
      </c>
      <c r="I30" s="242" t="str">
        <f>IF('Formato 3_Gantt'!H15&lt;&gt;"",'Formato 3_Gantt'!H15,"")</f>
        <v/>
      </c>
      <c r="J30" s="246" t="str">
        <f>IF('Formato 3_Gantt'!D15&lt;&gt;"",'Formato 3_Gantt'!D15,"")</f>
        <v/>
      </c>
      <c r="K30" s="247" t="str">
        <f>IF('Formato 3_Gantt'!J21&lt;&gt;"",'Formato 3_Gantt'!J21,"")</f>
        <v/>
      </c>
      <c r="L30" s="250" t="str">
        <f>IF('Formato 3_Gantt'!E15&lt;&gt;"",'Formato 3_Gantt'!E15,"")</f>
        <v/>
      </c>
      <c r="M30" s="250" t="str">
        <f>IF('Formato 3_Gantt'!L21&lt;&gt;"",'Formato 3_Gantt'!L21,"")</f>
        <v/>
      </c>
      <c r="N30" s="252" t="str">
        <f>IF('Formato 4_Ppto'!AJ193&lt;&gt;"",'Formato 4_Ppto'!AJ193,"")</f>
        <v/>
      </c>
      <c r="O30" s="252" t="str">
        <f>IF('Formato 3_Gantt'!N21&lt;&gt;"",'Formato 3_Gantt'!N21,"")</f>
        <v/>
      </c>
      <c r="P30" s="252" t="str">
        <f>IF('Formato 3_Gantt'!O21&lt;&gt;"",'Formato 3_Gantt'!O21,"")</f>
        <v/>
      </c>
      <c r="Q30" s="254" t="s">
        <v>9</v>
      </c>
      <c r="R30" s="255"/>
      <c r="S30" s="126" t="str">
        <f>IF('Formato 3_Gantt'!BL15&lt;&gt;"",'Formato 3_Gantt'!BL15,"")</f>
        <v/>
      </c>
      <c r="T30" s="126" t="str">
        <f>IF('Formato 3_Gantt'!BM15&lt;&gt;"",'Formato 3_Gantt'!BM15,"")</f>
        <v/>
      </c>
      <c r="U30" s="126" t="str">
        <f>IF('Formato 3_Gantt'!BN15&lt;&gt;"",'Formato 3_Gantt'!BN15,"")</f>
        <v/>
      </c>
      <c r="V30" s="126" t="str">
        <f>IF('Formato 3_Gantt'!BO15&lt;&gt;"",'Formato 3_Gantt'!BO15,"")</f>
        <v/>
      </c>
      <c r="W30" s="126" t="str">
        <f>IF('Formato 3_Gantt'!BP15&lt;&gt;"",'Formato 3_Gantt'!BP15,"")</f>
        <v/>
      </c>
      <c r="X30" s="126" t="str">
        <f>IF('Formato 3_Gantt'!BQ15&lt;&gt;"",'Formato 3_Gantt'!BQ15,"")</f>
        <v/>
      </c>
      <c r="Y30" s="126" t="str">
        <f>IF('Formato 3_Gantt'!BR15&lt;&gt;"",'Formato 3_Gantt'!BR15,"")</f>
        <v/>
      </c>
      <c r="Z30" s="124" t="str">
        <f>IF('Formato 3_Gantt'!BS15&lt;&gt;"",'Formato 3_Gantt'!BS15,"")</f>
        <v/>
      </c>
      <c r="AA30" s="124" t="str">
        <f>IF('Formato 3_Gantt'!BT15&lt;&gt;"",'Formato 3_Gantt'!BT15,"")</f>
        <v/>
      </c>
      <c r="AB30" s="125" t="str">
        <f>IF('Formato 3_Gantt'!BU15&lt;&gt;"",'Formato 3_Gantt'!BU15,"")</f>
        <v/>
      </c>
      <c r="AC30" s="125" t="str">
        <f>IF('Formato 3_Gantt'!BV15&lt;&gt;"",'Formato 3_Gantt'!BV15,"")</f>
        <v/>
      </c>
      <c r="AD30" s="125" t="str">
        <f>IF('Formato 3_Gantt'!BW15&lt;&gt;"",'Formato 3_Gantt'!BW15,"")</f>
        <v/>
      </c>
      <c r="AE30" s="32"/>
    </row>
    <row r="31" spans="1:31" ht="13.5" customHeight="1" x14ac:dyDescent="0.3">
      <c r="A31" s="29"/>
      <c r="B31" s="239"/>
      <c r="C31" s="243"/>
      <c r="D31" s="244"/>
      <c r="E31" s="244"/>
      <c r="F31" s="244"/>
      <c r="G31" s="244"/>
      <c r="H31" s="244"/>
      <c r="I31" s="245"/>
      <c r="J31" s="248"/>
      <c r="K31" s="249"/>
      <c r="L31" s="251"/>
      <c r="M31" s="251"/>
      <c r="N31" s="253"/>
      <c r="O31" s="253"/>
      <c r="P31" s="253"/>
      <c r="Q31" s="256" t="s">
        <v>783</v>
      </c>
      <c r="R31" s="257"/>
      <c r="S31" s="126" t="str">
        <f>IF('Formato 4_Ppto'!X193&lt;&gt;"",'Formato 4_Ppto'!X193,"")</f>
        <v/>
      </c>
      <c r="T31" s="126" t="str">
        <f>IF('Formato 4_Ppto'!Y193&lt;&gt;"",'Formato 4_Ppto'!Y193,"")</f>
        <v/>
      </c>
      <c r="U31" s="126" t="str">
        <f>IF('Formato 4_Ppto'!Z193&lt;&gt;"",'Formato 4_Ppto'!Z193,"")</f>
        <v/>
      </c>
      <c r="V31" s="126" t="str">
        <f>IF('Formato 4_Ppto'!AA193&lt;&gt;"",'Formato 4_Ppto'!AA193,"")</f>
        <v/>
      </c>
      <c r="W31" s="126" t="str">
        <f>IF('Formato 4_Ppto'!AB193&lt;&gt;"",'Formato 4_Ppto'!AB193,"")</f>
        <v/>
      </c>
      <c r="X31" s="126" t="str">
        <f>IF('Formato 4_Ppto'!AC193&lt;&gt;"",'Formato 4_Ppto'!AC193,"")</f>
        <v/>
      </c>
      <c r="Y31" s="124" t="str">
        <f>IF('Formato 4_Ppto'!AD193&lt;&gt;"",'Formato 4_Ppto'!AD193,"")</f>
        <v/>
      </c>
      <c r="Z31" s="124" t="str">
        <f>IF('Formato 4_Ppto'!AE193&lt;&gt;"",'Formato 4_Ppto'!AE193,"")</f>
        <v/>
      </c>
      <c r="AA31" s="124" t="str">
        <f>IF('Formato 4_Ppto'!AF193&lt;&gt;"",'Formato 4_Ppto'!AF193,"")</f>
        <v/>
      </c>
      <c r="AB31" s="125" t="str">
        <f>IF('Formato 4_Ppto'!AG193&lt;&gt;"",'Formato 4_Ppto'!AG193,"")</f>
        <v/>
      </c>
      <c r="AC31" s="125" t="str">
        <f>IF('Formato 4_Ppto'!AH193&lt;&gt;"",'Formato 4_Ppto'!AH193,"")</f>
        <v/>
      </c>
      <c r="AD31" s="125" t="str">
        <f>IF('Formato 4_Ppto'!AI193&lt;&gt;"",'Formato 4_Ppto'!AI193,"")</f>
        <v/>
      </c>
      <c r="AE31" s="32"/>
    </row>
    <row r="32" spans="1:31" ht="13.5" customHeight="1" x14ac:dyDescent="0.3">
      <c r="A32" s="29"/>
      <c r="B32" s="238">
        <f>IF('Formato 3_Gantt'!A16&lt;&gt;"",'Formato 3_Gantt'!A16,"")</f>
        <v>8</v>
      </c>
      <c r="C32" s="240" t="str">
        <f>IF('Formato 3_Gantt'!B16&lt;&gt;"",'Formato 3_Gantt'!B16,"")</f>
        <v/>
      </c>
      <c r="D32" s="241" t="str">
        <f>IF('Formato 3_Gantt'!C16&lt;&gt;"",'Formato 3_Gantt'!C16,"")</f>
        <v/>
      </c>
      <c r="E32" s="241" t="str">
        <f>IF('Formato 3_Gantt'!D16&lt;&gt;"",'Formato 3_Gantt'!D16,"")</f>
        <v/>
      </c>
      <c r="F32" s="241" t="str">
        <f>IF('Formato 3_Gantt'!E16&lt;&gt;"",'Formato 3_Gantt'!E16,"")</f>
        <v/>
      </c>
      <c r="G32" s="241" t="str">
        <f>IF('Formato 3_Gantt'!F16&lt;&gt;"",'Formato 3_Gantt'!F16,"")</f>
        <v/>
      </c>
      <c r="H32" s="241" t="str">
        <f>IF('Formato 3_Gantt'!G16&lt;&gt;"",'Formato 3_Gantt'!G16,"")</f>
        <v/>
      </c>
      <c r="I32" s="242" t="str">
        <f>IF('Formato 3_Gantt'!H16&lt;&gt;"",'Formato 3_Gantt'!H16,"")</f>
        <v/>
      </c>
      <c r="J32" s="246" t="str">
        <f>IF('Formato 3_Gantt'!D16&lt;&gt;"",'Formato 3_Gantt'!D16,"")</f>
        <v/>
      </c>
      <c r="K32" s="247" t="str">
        <f>IF('Formato 3_Gantt'!J23&lt;&gt;"",'Formato 3_Gantt'!J23,"")</f>
        <v/>
      </c>
      <c r="L32" s="250" t="str">
        <f>IF('Formato 3_Gantt'!E16&lt;&gt;"",'Formato 3_Gantt'!E16,"")</f>
        <v/>
      </c>
      <c r="M32" s="250" t="str">
        <f>IF('Formato 3_Gantt'!L23&lt;&gt;"",'Formato 3_Gantt'!L23,"")</f>
        <v/>
      </c>
      <c r="N32" s="252" t="str">
        <f>IF('Formato 4_Ppto'!AJ224&lt;&gt;"",'Formato 4_Ppto'!AJ224,"")</f>
        <v/>
      </c>
      <c r="O32" s="252" t="str">
        <f>IF('Formato 3_Gantt'!N23&lt;&gt;"",'Formato 3_Gantt'!N23,"")</f>
        <v/>
      </c>
      <c r="P32" s="252" t="str">
        <f>IF('Formato 3_Gantt'!O23&lt;&gt;"",'Formato 3_Gantt'!O23,"")</f>
        <v/>
      </c>
      <c r="Q32" s="254" t="s">
        <v>9</v>
      </c>
      <c r="R32" s="255"/>
      <c r="S32" s="126" t="str">
        <f>IF('Formato 3_Gantt'!BL16&lt;&gt;"",'Formato 3_Gantt'!BL16,"")</f>
        <v/>
      </c>
      <c r="T32" s="126" t="str">
        <f>IF('Formato 3_Gantt'!BM16&lt;&gt;"",'Formato 3_Gantt'!BM16,"")</f>
        <v/>
      </c>
      <c r="U32" s="126" t="str">
        <f>IF('Formato 3_Gantt'!BN16&lt;&gt;"",'Formato 3_Gantt'!BN16,"")</f>
        <v/>
      </c>
      <c r="V32" s="126" t="str">
        <f>IF('Formato 3_Gantt'!BO16&lt;&gt;"",'Formato 3_Gantt'!BO16,"")</f>
        <v/>
      </c>
      <c r="W32" s="126" t="str">
        <f>IF('Formato 3_Gantt'!BP16&lt;&gt;"",'Formato 3_Gantt'!BP16,"")</f>
        <v/>
      </c>
      <c r="X32" s="126" t="str">
        <f>IF('Formato 3_Gantt'!BQ16&lt;&gt;"",'Formato 3_Gantt'!BQ16,"")</f>
        <v/>
      </c>
      <c r="Y32" s="124" t="str">
        <f>IF('Formato 3_Gantt'!BR16&lt;&gt;"",'Formato 3_Gantt'!BR16,"")</f>
        <v/>
      </c>
      <c r="Z32" s="124" t="str">
        <f>IF('Formato 3_Gantt'!BS16&lt;&gt;"",'Formato 3_Gantt'!BS16,"")</f>
        <v/>
      </c>
      <c r="AA32" s="124" t="str">
        <f>IF('Formato 3_Gantt'!BT16&lt;&gt;"",'Formato 3_Gantt'!BT16,"")</f>
        <v/>
      </c>
      <c r="AB32" s="125" t="str">
        <f>IF('Formato 3_Gantt'!BU16&lt;&gt;"",'Formato 3_Gantt'!BU16,"")</f>
        <v/>
      </c>
      <c r="AC32" s="125" t="str">
        <f>IF('Formato 3_Gantt'!BV16&lt;&gt;"",'Formato 3_Gantt'!BV16,"")</f>
        <v/>
      </c>
      <c r="AD32" s="125" t="str">
        <f>IF('Formato 3_Gantt'!BW16&lt;&gt;"",'Formato 3_Gantt'!BW16,"")</f>
        <v/>
      </c>
      <c r="AE32" s="32"/>
    </row>
    <row r="33" spans="1:31" ht="13.5" customHeight="1" x14ac:dyDescent="0.3">
      <c r="A33" s="29"/>
      <c r="B33" s="239"/>
      <c r="C33" s="243"/>
      <c r="D33" s="244"/>
      <c r="E33" s="244"/>
      <c r="F33" s="244"/>
      <c r="G33" s="244"/>
      <c r="H33" s="244"/>
      <c r="I33" s="245"/>
      <c r="J33" s="248"/>
      <c r="K33" s="249"/>
      <c r="L33" s="251"/>
      <c r="M33" s="251"/>
      <c r="N33" s="253"/>
      <c r="O33" s="253"/>
      <c r="P33" s="253"/>
      <c r="Q33" s="256" t="s">
        <v>783</v>
      </c>
      <c r="R33" s="257"/>
      <c r="S33" s="126" t="str">
        <f>IF('Formato 4_Ppto'!X224&lt;&gt;"",'Formato 4_Ppto'!X224,"")</f>
        <v/>
      </c>
      <c r="T33" s="126" t="str">
        <f>IF('Formato 4_Ppto'!Y224&lt;&gt;"",'Formato 4_Ppto'!Y224,"")</f>
        <v/>
      </c>
      <c r="U33" s="126" t="str">
        <f>IF('Formato 4_Ppto'!Z224&lt;&gt;"",'Formato 4_Ppto'!Z224,"")</f>
        <v/>
      </c>
      <c r="V33" s="126" t="str">
        <f>IF('Formato 4_Ppto'!AA224&lt;&gt;"",'Formato 4_Ppto'!AA224,"")</f>
        <v/>
      </c>
      <c r="W33" s="126" t="str">
        <f>IF('Formato 4_Ppto'!AB224&lt;&gt;"",'Formato 4_Ppto'!AB224,"")</f>
        <v/>
      </c>
      <c r="X33" s="126" t="str">
        <f>IF('Formato 4_Ppto'!AC224&lt;&gt;"",'Formato 4_Ppto'!AC224,"")</f>
        <v/>
      </c>
      <c r="Y33" s="124" t="str">
        <f>IF('Formato 4_Ppto'!AD224&lt;&gt;"",'Formato 4_Ppto'!AD224,"")</f>
        <v/>
      </c>
      <c r="Z33" s="124" t="str">
        <f>IF('Formato 4_Ppto'!AE224&lt;&gt;"",'Formato 4_Ppto'!AE224,"")</f>
        <v/>
      </c>
      <c r="AA33" s="124" t="str">
        <f>IF('Formato 4_Ppto'!AF224&lt;&gt;"",'Formato 4_Ppto'!AF224,"")</f>
        <v/>
      </c>
      <c r="AB33" s="125" t="str">
        <f>IF('Formato 4_Ppto'!AG224&lt;&gt;"",'Formato 4_Ppto'!AG224,"")</f>
        <v/>
      </c>
      <c r="AC33" s="125" t="str">
        <f>IF('Formato 4_Ppto'!AH224&lt;&gt;"",'Formato 4_Ppto'!AH224,"")</f>
        <v/>
      </c>
      <c r="AD33" s="125" t="str">
        <f>IF('Formato 4_Ppto'!AI224&lt;&gt;"",'Formato 4_Ppto'!AI224,"")</f>
        <v/>
      </c>
      <c r="AE33" s="32"/>
    </row>
    <row r="34" spans="1:31" ht="13.5" customHeight="1" x14ac:dyDescent="0.3">
      <c r="A34" s="29"/>
      <c r="B34" s="238">
        <f>IF('Formato 3_Gantt'!A17&lt;&gt;"",'Formato 3_Gantt'!A17,"")</f>
        <v>9</v>
      </c>
      <c r="C34" s="240" t="str">
        <f>IF('Formato 3_Gantt'!B17&lt;&gt;"",'Formato 3_Gantt'!B17,"")</f>
        <v/>
      </c>
      <c r="D34" s="241" t="str">
        <f>IF('Formato 3_Gantt'!C17&lt;&gt;"",'Formato 3_Gantt'!C17,"")</f>
        <v/>
      </c>
      <c r="E34" s="241" t="str">
        <f>IF('Formato 3_Gantt'!D17&lt;&gt;"",'Formato 3_Gantt'!D17,"")</f>
        <v/>
      </c>
      <c r="F34" s="241" t="str">
        <f>IF('Formato 3_Gantt'!E17&lt;&gt;"",'Formato 3_Gantt'!E17,"")</f>
        <v/>
      </c>
      <c r="G34" s="241" t="str">
        <f>IF('Formato 3_Gantt'!F17&lt;&gt;"",'Formato 3_Gantt'!F17,"")</f>
        <v/>
      </c>
      <c r="H34" s="241" t="str">
        <f>IF('Formato 3_Gantt'!G17&lt;&gt;"",'Formato 3_Gantt'!G17,"")</f>
        <v/>
      </c>
      <c r="I34" s="242" t="str">
        <f>IF('Formato 3_Gantt'!H17&lt;&gt;"",'Formato 3_Gantt'!H17,"")</f>
        <v/>
      </c>
      <c r="J34" s="246" t="str">
        <f>IF('Formato 3_Gantt'!D17&lt;&gt;"",'Formato 3_Gantt'!D17,"")</f>
        <v/>
      </c>
      <c r="K34" s="247" t="str">
        <f>IF('Formato 3_Gantt'!J25&lt;&gt;"",'Formato 3_Gantt'!J25,"")</f>
        <v/>
      </c>
      <c r="L34" s="250" t="str">
        <f>IF('Formato 3_Gantt'!E17&lt;&gt;"",'Formato 3_Gantt'!E17,"")</f>
        <v/>
      </c>
      <c r="M34" s="250" t="str">
        <f>IF('Formato 3_Gantt'!L25&lt;&gt;"",'Formato 3_Gantt'!L25,"")</f>
        <v/>
      </c>
      <c r="N34" s="252" t="str">
        <f>IF('Formato 4_Ppto'!AJ255&lt;&gt;"",'Formato 4_Ppto'!AJ255,"")</f>
        <v/>
      </c>
      <c r="O34" s="252" t="str">
        <f>IF('Formato 3_Gantt'!N25&lt;&gt;"",'Formato 3_Gantt'!N25,"")</f>
        <v/>
      </c>
      <c r="P34" s="252" t="str">
        <f>IF('Formato 3_Gantt'!O25&lt;&gt;"",'Formato 3_Gantt'!O25,"")</f>
        <v/>
      </c>
      <c r="Q34" s="254" t="s">
        <v>9</v>
      </c>
      <c r="R34" s="255"/>
      <c r="S34" s="126" t="str">
        <f>IF('Formato 3_Gantt'!BL17&lt;&gt;"",'Formato 3_Gantt'!BL17,"")</f>
        <v/>
      </c>
      <c r="T34" s="126" t="str">
        <f>IF('Formato 3_Gantt'!BM17&lt;&gt;"",'Formato 3_Gantt'!BM17,"")</f>
        <v/>
      </c>
      <c r="U34" s="126" t="str">
        <f>IF('Formato 3_Gantt'!BN17&lt;&gt;"",'Formato 3_Gantt'!BN17,"")</f>
        <v/>
      </c>
      <c r="V34" s="126" t="str">
        <f>IF('Formato 3_Gantt'!BO17&lt;&gt;"",'Formato 3_Gantt'!BO17,"")</f>
        <v/>
      </c>
      <c r="W34" s="126" t="str">
        <f>IF('Formato 3_Gantt'!BP17&lt;&gt;"",'Formato 3_Gantt'!BP17,"")</f>
        <v/>
      </c>
      <c r="X34" s="126" t="str">
        <f>IF('Formato 3_Gantt'!BQ17&lt;&gt;"",'Formato 3_Gantt'!BQ17,"")</f>
        <v/>
      </c>
      <c r="Y34" s="124" t="str">
        <f>IF('Formato 3_Gantt'!BR17&lt;&gt;"",'Formato 3_Gantt'!BR17,"")</f>
        <v/>
      </c>
      <c r="Z34" s="124" t="str">
        <f>IF('Formato 3_Gantt'!BS17&lt;&gt;"",'Formato 3_Gantt'!BS17,"")</f>
        <v/>
      </c>
      <c r="AA34" s="124" t="str">
        <f>IF('Formato 3_Gantt'!BT17&lt;&gt;"",'Formato 3_Gantt'!BT17,"")</f>
        <v/>
      </c>
      <c r="AB34" s="125" t="str">
        <f>IF('Formato 3_Gantt'!BU17&lt;&gt;"",'Formato 3_Gantt'!BU17,"")</f>
        <v/>
      </c>
      <c r="AC34" s="125" t="str">
        <f>IF('Formato 3_Gantt'!BV17&lt;&gt;"",'Formato 3_Gantt'!BV17,"")</f>
        <v/>
      </c>
      <c r="AD34" s="125" t="str">
        <f>IF('Formato 3_Gantt'!BW17&lt;&gt;"",'Formato 3_Gantt'!BW17,"")</f>
        <v/>
      </c>
      <c r="AE34" s="32"/>
    </row>
    <row r="35" spans="1:31" ht="13.5" customHeight="1" x14ac:dyDescent="0.3">
      <c r="A35" s="29"/>
      <c r="B35" s="239"/>
      <c r="C35" s="243"/>
      <c r="D35" s="244"/>
      <c r="E35" s="244"/>
      <c r="F35" s="244"/>
      <c r="G35" s="244"/>
      <c r="H35" s="244"/>
      <c r="I35" s="245"/>
      <c r="J35" s="248"/>
      <c r="K35" s="249"/>
      <c r="L35" s="251"/>
      <c r="M35" s="251"/>
      <c r="N35" s="253"/>
      <c r="O35" s="253"/>
      <c r="P35" s="253"/>
      <c r="Q35" s="256" t="s">
        <v>783</v>
      </c>
      <c r="R35" s="257"/>
      <c r="S35" s="126" t="str">
        <f>IF('Formato 4_Ppto'!X255&lt;&gt;"",'Formato 4_Ppto'!X255,"")</f>
        <v/>
      </c>
      <c r="T35" s="126" t="str">
        <f>IF('Formato 4_Ppto'!Y255&lt;&gt;"",'Formato 4_Ppto'!Y255,"")</f>
        <v/>
      </c>
      <c r="U35" s="126" t="str">
        <f>IF('Formato 4_Ppto'!Z255&lt;&gt;"",'Formato 4_Ppto'!Z255,"")</f>
        <v/>
      </c>
      <c r="V35" s="126" t="str">
        <f>IF('Formato 4_Ppto'!AA255&lt;&gt;"",'Formato 4_Ppto'!AA255,"")</f>
        <v/>
      </c>
      <c r="W35" s="126" t="str">
        <f>IF('Formato 4_Ppto'!AB255&lt;&gt;"",'Formato 4_Ppto'!AB255,"")</f>
        <v/>
      </c>
      <c r="X35" s="126" t="str">
        <f>IF('Formato 4_Ppto'!AC255&lt;&gt;"",'Formato 4_Ppto'!AC255,"")</f>
        <v/>
      </c>
      <c r="Y35" s="124" t="str">
        <f>IF('Formato 4_Ppto'!AD255&lt;&gt;"",'Formato 4_Ppto'!AD255,"")</f>
        <v/>
      </c>
      <c r="Z35" s="124" t="str">
        <f>IF('Formato 4_Ppto'!AE255&lt;&gt;"",'Formato 4_Ppto'!AE255,"")</f>
        <v/>
      </c>
      <c r="AA35" s="124" t="str">
        <f>IF('Formato 4_Ppto'!AF255&lt;&gt;"",'Formato 4_Ppto'!AF255,"")</f>
        <v/>
      </c>
      <c r="AB35" s="125" t="str">
        <f>IF('Formato 4_Ppto'!AG255&lt;&gt;"",'Formato 4_Ppto'!AG255,"")</f>
        <v/>
      </c>
      <c r="AC35" s="125" t="str">
        <f>IF('Formato 4_Ppto'!AH255&lt;&gt;"",'Formato 4_Ppto'!AH255,"")</f>
        <v/>
      </c>
      <c r="AD35" s="125" t="str">
        <f>IF('Formato 4_Ppto'!AI255&lt;&gt;"",'Formato 4_Ppto'!AI255,"")</f>
        <v/>
      </c>
      <c r="AE35" s="32"/>
    </row>
    <row r="36" spans="1:31" ht="13.5" customHeight="1" x14ac:dyDescent="0.3">
      <c r="A36" s="29"/>
      <c r="B36" s="238">
        <f>IF('Formato 3_Gantt'!A18&lt;&gt;"",'Formato 3_Gantt'!A18,"")</f>
        <v>10</v>
      </c>
      <c r="C36" s="240" t="str">
        <f>IF('Formato 3_Gantt'!B18&lt;&gt;"",'Formato 3_Gantt'!B18,"")</f>
        <v/>
      </c>
      <c r="D36" s="241" t="str">
        <f>IF('Formato 3_Gantt'!C18&lt;&gt;"",'Formato 3_Gantt'!C18,"")</f>
        <v/>
      </c>
      <c r="E36" s="241" t="str">
        <f>IF('Formato 3_Gantt'!D18&lt;&gt;"",'Formato 3_Gantt'!D18,"")</f>
        <v/>
      </c>
      <c r="F36" s="241" t="str">
        <f>IF('Formato 3_Gantt'!E18&lt;&gt;"",'Formato 3_Gantt'!E18,"")</f>
        <v/>
      </c>
      <c r="G36" s="241" t="str">
        <f>IF('Formato 3_Gantt'!F18&lt;&gt;"",'Formato 3_Gantt'!F18,"")</f>
        <v/>
      </c>
      <c r="H36" s="241" t="str">
        <f>IF('Formato 3_Gantt'!G18&lt;&gt;"",'Formato 3_Gantt'!G18,"")</f>
        <v/>
      </c>
      <c r="I36" s="242" t="str">
        <f>IF('Formato 3_Gantt'!H18&lt;&gt;"",'Formato 3_Gantt'!H18,"")</f>
        <v/>
      </c>
      <c r="J36" s="246" t="str">
        <f>IF('Formato 3_Gantt'!D18&lt;&gt;"",'Formato 3_Gantt'!D18,"")</f>
        <v/>
      </c>
      <c r="K36" s="247" t="str">
        <f>IF('Formato 3_Gantt'!J27&lt;&gt;"",'Formato 3_Gantt'!J27,"")</f>
        <v/>
      </c>
      <c r="L36" s="250" t="str">
        <f>IF('Formato 3_Gantt'!E18&lt;&gt;"",'Formato 3_Gantt'!E18,"")</f>
        <v/>
      </c>
      <c r="M36" s="250" t="str">
        <f>IF('Formato 3_Gantt'!L27&lt;&gt;"",'Formato 3_Gantt'!L27,"")</f>
        <v/>
      </c>
      <c r="N36" s="252" t="str">
        <f>IF('Formato 4_Ppto'!AJ286&lt;&gt;"",'Formato 4_Ppto'!AJ286,"")</f>
        <v/>
      </c>
      <c r="O36" s="252" t="str">
        <f>IF('Formato 3_Gantt'!N27&lt;&gt;"",'Formato 3_Gantt'!N27,"")</f>
        <v/>
      </c>
      <c r="P36" s="252" t="str">
        <f>IF('Formato 3_Gantt'!O27&lt;&gt;"",'Formato 3_Gantt'!O27,"")</f>
        <v/>
      </c>
      <c r="Q36" s="254" t="s">
        <v>9</v>
      </c>
      <c r="R36" s="255"/>
      <c r="S36" s="126" t="str">
        <f>IF('Formato 3_Gantt'!BL18&lt;&gt;"",'Formato 3_Gantt'!BL18,"")</f>
        <v/>
      </c>
      <c r="T36" s="126" t="str">
        <f>IF('Formato 3_Gantt'!BM18&lt;&gt;"",'Formato 3_Gantt'!BM18,"")</f>
        <v/>
      </c>
      <c r="U36" s="126" t="str">
        <f>IF('Formato 3_Gantt'!BN18&lt;&gt;"",'Formato 3_Gantt'!BN18,"")</f>
        <v/>
      </c>
      <c r="V36" s="126" t="str">
        <f>IF('Formato 3_Gantt'!BO18&lt;&gt;"",'Formato 3_Gantt'!BO18,"")</f>
        <v/>
      </c>
      <c r="W36" s="126" t="str">
        <f>IF('Formato 3_Gantt'!BP18&lt;&gt;"",'Formato 3_Gantt'!BP18,"")</f>
        <v/>
      </c>
      <c r="X36" s="126" t="str">
        <f>IF('Formato 3_Gantt'!BQ18&lt;&gt;"",'Formato 3_Gantt'!BQ18,"")</f>
        <v/>
      </c>
      <c r="Y36" s="124" t="str">
        <f>IF('Formato 3_Gantt'!BR18&lt;&gt;"",'Formato 3_Gantt'!BR18,"")</f>
        <v/>
      </c>
      <c r="Z36" s="124" t="str">
        <f>IF('Formato 3_Gantt'!BS18&lt;&gt;"",'Formato 3_Gantt'!BS18,"")</f>
        <v/>
      </c>
      <c r="AA36" s="124" t="str">
        <f>IF('Formato 3_Gantt'!BT18&lt;&gt;"",'Formato 3_Gantt'!BT18,"")</f>
        <v/>
      </c>
      <c r="AB36" s="125" t="str">
        <f>IF('Formato 3_Gantt'!BU18&lt;&gt;"",'Formato 3_Gantt'!BU18,"")</f>
        <v/>
      </c>
      <c r="AC36" s="125" t="str">
        <f>IF('Formato 3_Gantt'!BV18&lt;&gt;"",'Formato 3_Gantt'!BV18,"")</f>
        <v/>
      </c>
      <c r="AD36" s="125" t="str">
        <f>IF('Formato 3_Gantt'!BW18&lt;&gt;"",'Formato 3_Gantt'!BW18,"")</f>
        <v/>
      </c>
      <c r="AE36" s="32"/>
    </row>
    <row r="37" spans="1:31" ht="13.5" customHeight="1" x14ac:dyDescent="0.3">
      <c r="A37" s="29"/>
      <c r="B37" s="239"/>
      <c r="C37" s="243"/>
      <c r="D37" s="244"/>
      <c r="E37" s="244"/>
      <c r="F37" s="244"/>
      <c r="G37" s="244"/>
      <c r="H37" s="244"/>
      <c r="I37" s="245"/>
      <c r="J37" s="248"/>
      <c r="K37" s="249"/>
      <c r="L37" s="258"/>
      <c r="M37" s="258"/>
      <c r="N37" s="259"/>
      <c r="O37" s="259"/>
      <c r="P37" s="259"/>
      <c r="Q37" s="254" t="s">
        <v>783</v>
      </c>
      <c r="R37" s="255"/>
      <c r="S37" s="126" t="str">
        <f>IF('Formato 4_Ppto'!X286&lt;&gt;"",'Formato 4_Ppto'!X286,"")</f>
        <v/>
      </c>
      <c r="T37" s="126" t="str">
        <f>IF('Formato 4_Ppto'!Y286&lt;&gt;"",'Formato 4_Ppto'!Y286,"")</f>
        <v/>
      </c>
      <c r="U37" s="126" t="str">
        <f>IF('Formato 4_Ppto'!Z286&lt;&gt;"",'Formato 4_Ppto'!Z286,"")</f>
        <v/>
      </c>
      <c r="V37" s="126" t="str">
        <f>IF('Formato 4_Ppto'!AA286&lt;&gt;"",'Formato 4_Ppto'!AA286,"")</f>
        <v/>
      </c>
      <c r="W37" s="126" t="str">
        <f>IF('Formato 4_Ppto'!AB286&lt;&gt;"",'Formato 4_Ppto'!AB286,"")</f>
        <v/>
      </c>
      <c r="X37" s="126" t="str">
        <f>IF('Formato 4_Ppto'!AC286&lt;&gt;"",'Formato 4_Ppto'!AC286,"")</f>
        <v/>
      </c>
      <c r="Y37" s="124" t="str">
        <f>IF('Formato 4_Ppto'!AD286&lt;&gt;"",'Formato 4_Ppto'!AD286,"")</f>
        <v/>
      </c>
      <c r="Z37" s="124" t="str">
        <f>IF('Formato 4_Ppto'!AE286&lt;&gt;"",'Formato 4_Ppto'!AE286,"")</f>
        <v/>
      </c>
      <c r="AA37" s="124" t="str">
        <f>IF('Formato 4_Ppto'!AF286&lt;&gt;"",'Formato 4_Ppto'!AF286,"")</f>
        <v/>
      </c>
      <c r="AB37" s="125" t="str">
        <f>IF('Formato 4_Ppto'!AG286&lt;&gt;"",'Formato 4_Ppto'!AG286,"")</f>
        <v/>
      </c>
      <c r="AC37" s="125" t="str">
        <f>IF('Formato 4_Ppto'!AH286&lt;&gt;"",'Formato 4_Ppto'!AH286,"")</f>
        <v/>
      </c>
      <c r="AD37" s="125" t="str">
        <f>IF('Formato 4_Ppto'!AI286&lt;&gt;"",'Formato 4_Ppto'!AI286,"")</f>
        <v/>
      </c>
      <c r="AE37" s="32"/>
    </row>
    <row r="38" spans="1:31" ht="13.5" customHeight="1" x14ac:dyDescent="0.3">
      <c r="A38" s="37"/>
      <c r="B38" s="238">
        <f>IF('Formato 3_Gantt'!A19&lt;&gt;"",'Formato 3_Gantt'!A19,"")</f>
        <v>11</v>
      </c>
      <c r="C38" s="240" t="str">
        <f>IF('Formato 3_Gantt'!B19&lt;&gt;"",'Formato 3_Gantt'!B19,"")</f>
        <v/>
      </c>
      <c r="D38" s="241" t="str">
        <f>IF('Formato 3_Gantt'!C19&lt;&gt;"",'Formato 3_Gantt'!C19,"")</f>
        <v/>
      </c>
      <c r="E38" s="241" t="str">
        <f>IF('Formato 3_Gantt'!D19&lt;&gt;"",'Formato 3_Gantt'!D19,"")</f>
        <v/>
      </c>
      <c r="F38" s="241" t="str">
        <f>IF('Formato 3_Gantt'!E19&lt;&gt;"",'Formato 3_Gantt'!E19,"")</f>
        <v/>
      </c>
      <c r="G38" s="241" t="str">
        <f>IF('Formato 3_Gantt'!F19&lt;&gt;"",'Formato 3_Gantt'!F19,"")</f>
        <v/>
      </c>
      <c r="H38" s="241" t="str">
        <f>IF('Formato 3_Gantt'!G19&lt;&gt;"",'Formato 3_Gantt'!G19,"")</f>
        <v/>
      </c>
      <c r="I38" s="242" t="str">
        <f>IF('Formato 3_Gantt'!H19&lt;&gt;"",'Formato 3_Gantt'!H19,"")</f>
        <v/>
      </c>
      <c r="J38" s="260" t="str">
        <f>IF('Formato 3_Gantt'!D19&lt;&gt;"",'Formato 3_Gantt'!D19,"")</f>
        <v/>
      </c>
      <c r="K38" s="260" t="str">
        <f>IF('Formato 3_Gantt'!J29&lt;&gt;"",'Formato 3_Gantt'!J29,"")</f>
        <v/>
      </c>
      <c r="L38" s="250" t="str">
        <f>IF('Formato 3_Gantt'!E19&lt;&gt;"",'Formato 3_Gantt'!E19,"")</f>
        <v/>
      </c>
      <c r="M38" s="250" t="str">
        <f>IF('Formato 3_Gantt'!L29&lt;&gt;"",'Formato 3_Gantt'!L29,"")</f>
        <v/>
      </c>
      <c r="N38" s="252" t="str">
        <f>IF('Formato 4_Ppto'!AJ317&lt;&gt;"",'Formato 4_Ppto'!AJ317,"")</f>
        <v/>
      </c>
      <c r="O38" s="252" t="str">
        <f>IF('Formato 3_Gantt'!N29&lt;&gt;"",'Formato 3_Gantt'!N29,"")</f>
        <v/>
      </c>
      <c r="P38" s="252" t="str">
        <f>IF('Formato 3_Gantt'!O29&lt;&gt;"",'Formato 3_Gantt'!O29,"")</f>
        <v/>
      </c>
      <c r="Q38" s="254" t="s">
        <v>9</v>
      </c>
      <c r="R38" s="255"/>
      <c r="S38" s="126" t="str">
        <f>IF('Formato 3_Gantt'!BL19&lt;&gt;"",'Formato 3_Gantt'!BL19,"")</f>
        <v/>
      </c>
      <c r="T38" s="126" t="str">
        <f>IF('Formato 3_Gantt'!BM19&lt;&gt;"",'Formato 3_Gantt'!BM19,"")</f>
        <v/>
      </c>
      <c r="U38" s="126" t="str">
        <f>IF('Formato 3_Gantt'!BN19&lt;&gt;"",'Formato 3_Gantt'!BN19,"")</f>
        <v/>
      </c>
      <c r="V38" s="126" t="str">
        <f>IF('Formato 3_Gantt'!BO19&lt;&gt;"",'Formato 3_Gantt'!BO19,"")</f>
        <v/>
      </c>
      <c r="W38" s="126" t="str">
        <f>IF('Formato 3_Gantt'!BP19&lt;&gt;"",'Formato 3_Gantt'!BP19,"")</f>
        <v/>
      </c>
      <c r="X38" s="126" t="str">
        <f>IF('Formato 3_Gantt'!BQ19&lt;&gt;"",'Formato 3_Gantt'!BQ19,"")</f>
        <v/>
      </c>
      <c r="Y38" s="124" t="str">
        <f>IF('Formato 3_Gantt'!BR19&lt;&gt;"",'Formato 3_Gantt'!BR19,"")</f>
        <v/>
      </c>
      <c r="Z38" s="124" t="str">
        <f>IF('Formato 3_Gantt'!BS19&lt;&gt;"",'Formato 3_Gantt'!BS19,"")</f>
        <v/>
      </c>
      <c r="AA38" s="127" t="str">
        <f>IF('Formato 3_Gantt'!BT19&lt;&gt;"",'Formato 3_Gantt'!BT19,"")</f>
        <v/>
      </c>
      <c r="AB38" s="128" t="str">
        <f>IF('Formato 3_Gantt'!BU19&lt;&gt;"",'Formato 3_Gantt'!BU19,"")</f>
        <v/>
      </c>
      <c r="AC38" s="128" t="str">
        <f>IF('Formato 3_Gantt'!BV19&lt;&gt;"",'Formato 3_Gantt'!BV19,"")</f>
        <v/>
      </c>
      <c r="AD38" s="128" t="str">
        <f>IF('Formato 3_Gantt'!BW19&lt;&gt;"",'Formato 3_Gantt'!BW19,"")</f>
        <v/>
      </c>
      <c r="AE38" s="32"/>
    </row>
    <row r="39" spans="1:31" ht="13.5" customHeight="1" x14ac:dyDescent="0.3">
      <c r="A39" s="29"/>
      <c r="B39" s="239"/>
      <c r="C39" s="243"/>
      <c r="D39" s="244"/>
      <c r="E39" s="244"/>
      <c r="F39" s="244"/>
      <c r="G39" s="244"/>
      <c r="H39" s="244"/>
      <c r="I39" s="245"/>
      <c r="J39" s="261"/>
      <c r="K39" s="261"/>
      <c r="L39" s="251"/>
      <c r="M39" s="251"/>
      <c r="N39" s="253"/>
      <c r="O39" s="253"/>
      <c r="P39" s="253"/>
      <c r="Q39" s="256" t="s">
        <v>783</v>
      </c>
      <c r="R39" s="257"/>
      <c r="S39" s="126" t="str">
        <f>IF('Formato 4_Ppto'!X317&lt;&gt;"",'Formato 4_Ppto'!X317,"")</f>
        <v/>
      </c>
      <c r="T39" s="126" t="str">
        <f>IF('Formato 4_Ppto'!Y317&lt;&gt;"",'Formato 4_Ppto'!Y317,"")</f>
        <v/>
      </c>
      <c r="U39" s="126" t="str">
        <f>IF('Formato 4_Ppto'!Z317&lt;&gt;"",'Formato 4_Ppto'!Z317,"")</f>
        <v/>
      </c>
      <c r="V39" s="126" t="str">
        <f>IF('Formato 4_Ppto'!AA317&lt;&gt;"",'Formato 4_Ppto'!AA317,"")</f>
        <v/>
      </c>
      <c r="W39" s="126" t="str">
        <f>IF('Formato 4_Ppto'!AB317&lt;&gt;"",'Formato 4_Ppto'!AB317,"")</f>
        <v/>
      </c>
      <c r="X39" s="126" t="str">
        <f>IF('Formato 4_Ppto'!AC317&lt;&gt;"",'Formato 4_Ppto'!AC317,"")</f>
        <v/>
      </c>
      <c r="Y39" s="124" t="str">
        <f>IF('Formato 4_Ppto'!AD317&lt;&gt;"",'Formato 4_Ppto'!AD317,"")</f>
        <v/>
      </c>
      <c r="Z39" s="124" t="str">
        <f>IF('Formato 4_Ppto'!AE317&lt;&gt;"",'Formato 4_Ppto'!AE317,"")</f>
        <v/>
      </c>
      <c r="AA39" s="124" t="str">
        <f>IF('Formato 4_Ppto'!AF317&lt;&gt;"",'Formato 4_Ppto'!AF317,"")</f>
        <v/>
      </c>
      <c r="AB39" s="125" t="str">
        <f>IF('Formato 4_Ppto'!AG317&lt;&gt;"",'Formato 4_Ppto'!AG317,"")</f>
        <v/>
      </c>
      <c r="AC39" s="125" t="str">
        <f>IF('Formato 4_Ppto'!AH317&lt;&gt;"",'Formato 4_Ppto'!AH317,"")</f>
        <v/>
      </c>
      <c r="AD39" s="125" t="str">
        <f>IF('Formato 4_Ppto'!AI317&lt;&gt;"",'Formato 4_Ppto'!AI317,"")</f>
        <v/>
      </c>
      <c r="AE39" s="32"/>
    </row>
    <row r="40" spans="1:31" ht="13.5" customHeight="1" x14ac:dyDescent="0.3">
      <c r="A40" s="29"/>
      <c r="B40" s="238">
        <f>IF('Formato 3_Gantt'!A20&lt;&gt;"",'Formato 3_Gantt'!A20,"")</f>
        <v>12</v>
      </c>
      <c r="C40" s="240" t="str">
        <f>IF('Formato 3_Gantt'!B20&lt;&gt;"",'Formato 3_Gantt'!B20,"")</f>
        <v/>
      </c>
      <c r="D40" s="241" t="str">
        <f>IF('Formato 3_Gantt'!C20&lt;&gt;"",'Formato 3_Gantt'!C20,"")</f>
        <v/>
      </c>
      <c r="E40" s="241" t="str">
        <f>IF('Formato 3_Gantt'!D20&lt;&gt;"",'Formato 3_Gantt'!D20,"")</f>
        <v/>
      </c>
      <c r="F40" s="241" t="str">
        <f>IF('Formato 3_Gantt'!E20&lt;&gt;"",'Formato 3_Gantt'!E20,"")</f>
        <v/>
      </c>
      <c r="G40" s="241" t="str">
        <f>IF('Formato 3_Gantt'!F20&lt;&gt;"",'Formato 3_Gantt'!F20,"")</f>
        <v/>
      </c>
      <c r="H40" s="241" t="str">
        <f>IF('Formato 3_Gantt'!G20&lt;&gt;"",'Formato 3_Gantt'!G20,"")</f>
        <v/>
      </c>
      <c r="I40" s="242" t="str">
        <f>IF('Formato 3_Gantt'!H20&lt;&gt;"",'Formato 3_Gantt'!H20,"")</f>
        <v/>
      </c>
      <c r="J40" s="246" t="str">
        <f>IF('Formato 3_Gantt'!D20&lt;&gt;"",'Formato 3_Gantt'!D20,"")</f>
        <v/>
      </c>
      <c r="K40" s="247" t="str">
        <f>IF('Formato 3_Gantt'!J31&lt;&gt;"",'Formato 3_Gantt'!J31,"")</f>
        <v/>
      </c>
      <c r="L40" s="250" t="str">
        <f>IF('Formato 3_Gantt'!E20&lt;&gt;"",'Formato 3_Gantt'!E20,"")</f>
        <v/>
      </c>
      <c r="M40" s="250" t="str">
        <f>IF('Formato 3_Gantt'!L31&lt;&gt;"",'Formato 3_Gantt'!L31,"")</f>
        <v/>
      </c>
      <c r="N40" s="252" t="str">
        <f>IF('Formato 4_Ppto'!AJ348&lt;&gt;"",'Formato 4_Ppto'!AJ348,"")</f>
        <v/>
      </c>
      <c r="O40" s="252" t="str">
        <f>IF('Formato 3_Gantt'!N31&lt;&gt;"",'Formato 3_Gantt'!N31,"")</f>
        <v/>
      </c>
      <c r="P40" s="252" t="str">
        <f>IF('Formato 3_Gantt'!O31&lt;&gt;"",'Formato 3_Gantt'!O31,"")</f>
        <v/>
      </c>
      <c r="Q40" s="254" t="s">
        <v>9</v>
      </c>
      <c r="R40" s="255"/>
      <c r="S40" s="126" t="str">
        <f>IF('Formato 3_Gantt'!BL20&lt;&gt;"",'Formato 3_Gantt'!BL20,"")</f>
        <v/>
      </c>
      <c r="T40" s="126" t="str">
        <f>IF('Formato 3_Gantt'!BM20&lt;&gt;"",'Formato 3_Gantt'!BM20,"")</f>
        <v/>
      </c>
      <c r="U40" s="126" t="str">
        <f>IF('Formato 3_Gantt'!BN20&lt;&gt;"",'Formato 3_Gantt'!BN20,"")</f>
        <v/>
      </c>
      <c r="V40" s="126" t="str">
        <f>IF('Formato 3_Gantt'!BO20&lt;&gt;"",'Formato 3_Gantt'!BO20,"")</f>
        <v/>
      </c>
      <c r="W40" s="126" t="str">
        <f>IF('Formato 3_Gantt'!BP20&lt;&gt;"",'Formato 3_Gantt'!BP20,"")</f>
        <v/>
      </c>
      <c r="X40" s="126" t="str">
        <f>IF('Formato 3_Gantt'!BQ20&lt;&gt;"",'Formato 3_Gantt'!BQ20,"")</f>
        <v/>
      </c>
      <c r="Y40" s="126" t="str">
        <f>IF('Formato 3_Gantt'!BR20&lt;&gt;"",'Formato 3_Gantt'!BR20,"")</f>
        <v/>
      </c>
      <c r="Z40" s="124" t="str">
        <f>IF('Formato 3_Gantt'!BS20&lt;&gt;"",'Formato 3_Gantt'!BS20,"")</f>
        <v/>
      </c>
      <c r="AA40" s="124" t="str">
        <f>IF('Formato 3_Gantt'!BT20&lt;&gt;"",'Formato 3_Gantt'!BT20,"")</f>
        <v/>
      </c>
      <c r="AB40" s="125" t="str">
        <f>IF('Formato 3_Gantt'!BU20&lt;&gt;"",'Formato 3_Gantt'!BU20,"")</f>
        <v/>
      </c>
      <c r="AC40" s="125" t="str">
        <f>IF('Formato 3_Gantt'!BV20&lt;&gt;"",'Formato 3_Gantt'!BV20,"")</f>
        <v/>
      </c>
      <c r="AD40" s="125" t="str">
        <f>IF('Formato 3_Gantt'!BW20&lt;&gt;"",'Formato 3_Gantt'!BW20,"")</f>
        <v/>
      </c>
      <c r="AE40" s="32"/>
    </row>
    <row r="41" spans="1:31" ht="13.5" customHeight="1" x14ac:dyDescent="0.3">
      <c r="A41" s="29"/>
      <c r="B41" s="239"/>
      <c r="C41" s="243"/>
      <c r="D41" s="244"/>
      <c r="E41" s="244"/>
      <c r="F41" s="244"/>
      <c r="G41" s="244"/>
      <c r="H41" s="244"/>
      <c r="I41" s="245"/>
      <c r="J41" s="248"/>
      <c r="K41" s="249"/>
      <c r="L41" s="251"/>
      <c r="M41" s="251"/>
      <c r="N41" s="253"/>
      <c r="O41" s="253"/>
      <c r="P41" s="253"/>
      <c r="Q41" s="256" t="s">
        <v>783</v>
      </c>
      <c r="R41" s="257"/>
      <c r="S41" s="126" t="str">
        <f>IF('Formato 4_Ppto'!X348&lt;&gt;"",'Formato 4_Ppto'!X348,"")</f>
        <v/>
      </c>
      <c r="T41" s="126" t="str">
        <f>IF('Formato 4_Ppto'!Y348&lt;&gt;"",'Formato 4_Ppto'!Y348,"")</f>
        <v/>
      </c>
      <c r="U41" s="126" t="str">
        <f>IF('Formato 4_Ppto'!Z348&lt;&gt;"",'Formato 4_Ppto'!Z348,"")</f>
        <v/>
      </c>
      <c r="V41" s="126" t="str">
        <f>IF('Formato 4_Ppto'!AA348&lt;&gt;"",'Formato 4_Ppto'!AA348,"")</f>
        <v/>
      </c>
      <c r="W41" s="126" t="str">
        <f>IF('Formato 4_Ppto'!AB348&lt;&gt;"",'Formato 4_Ppto'!AB348,"")</f>
        <v/>
      </c>
      <c r="X41" s="126" t="str">
        <f>IF('Formato 4_Ppto'!AC348&lt;&gt;"",'Formato 4_Ppto'!AC348,"")</f>
        <v/>
      </c>
      <c r="Y41" s="124" t="str">
        <f>IF('Formato 4_Ppto'!AD348&lt;&gt;"",'Formato 4_Ppto'!AD348,"")</f>
        <v/>
      </c>
      <c r="Z41" s="124" t="str">
        <f>IF('Formato 4_Ppto'!AE348&lt;&gt;"",'Formato 4_Ppto'!AE348,"")</f>
        <v/>
      </c>
      <c r="AA41" s="124" t="str">
        <f>IF('Formato 4_Ppto'!AF348&lt;&gt;"",'Formato 4_Ppto'!AF348,"")</f>
        <v/>
      </c>
      <c r="AB41" s="125" t="str">
        <f>IF('Formato 4_Ppto'!AG348&lt;&gt;"",'Formato 4_Ppto'!AG348,"")</f>
        <v/>
      </c>
      <c r="AC41" s="125" t="str">
        <f>IF('Formato 4_Ppto'!AH348&lt;&gt;"",'Formato 4_Ppto'!AH348,"")</f>
        <v/>
      </c>
      <c r="AD41" s="125" t="str">
        <f>IF('Formato 4_Ppto'!AI348&lt;&gt;"",'Formato 4_Ppto'!AI348,"")</f>
        <v/>
      </c>
      <c r="AE41" s="32"/>
    </row>
    <row r="42" spans="1:31" ht="13.5" customHeight="1" x14ac:dyDescent="0.3">
      <c r="A42" s="29"/>
      <c r="B42" s="238">
        <f>IF('Formato 3_Gantt'!A21&lt;&gt;"",'Formato 3_Gantt'!A21,"")</f>
        <v>13</v>
      </c>
      <c r="C42" s="240" t="str">
        <f>IF('Formato 3_Gantt'!B21&lt;&gt;"",'Formato 3_Gantt'!B21,"")</f>
        <v/>
      </c>
      <c r="D42" s="241" t="str">
        <f>IF('Formato 3_Gantt'!C21&lt;&gt;"",'Formato 3_Gantt'!C21,"")</f>
        <v/>
      </c>
      <c r="E42" s="241" t="str">
        <f>IF('Formato 3_Gantt'!D21&lt;&gt;"",'Formato 3_Gantt'!D21,"")</f>
        <v/>
      </c>
      <c r="F42" s="241" t="str">
        <f>IF('Formato 3_Gantt'!E21&lt;&gt;"",'Formato 3_Gantt'!E21,"")</f>
        <v/>
      </c>
      <c r="G42" s="241" t="str">
        <f>IF('Formato 3_Gantt'!F21&lt;&gt;"",'Formato 3_Gantt'!F21,"")</f>
        <v/>
      </c>
      <c r="H42" s="241" t="str">
        <f>IF('Formato 3_Gantt'!G21&lt;&gt;"",'Formato 3_Gantt'!G21,"")</f>
        <v/>
      </c>
      <c r="I42" s="242" t="str">
        <f>IF('Formato 3_Gantt'!H21&lt;&gt;"",'Formato 3_Gantt'!H21,"")</f>
        <v/>
      </c>
      <c r="J42" s="246" t="str">
        <f>IF('Formato 3_Gantt'!D21&lt;&gt;"",'Formato 3_Gantt'!D21,"")</f>
        <v/>
      </c>
      <c r="K42" s="247" t="str">
        <f>IF('Formato 3_Gantt'!J33&lt;&gt;"",'Formato 3_Gantt'!J33,"")</f>
        <v/>
      </c>
      <c r="L42" s="250" t="str">
        <f>IF('Formato 3_Gantt'!E21&lt;&gt;"",'Formato 3_Gantt'!E21,"")</f>
        <v/>
      </c>
      <c r="M42" s="250" t="str">
        <f>IF('Formato 3_Gantt'!L33&lt;&gt;"",'Formato 3_Gantt'!L33,"")</f>
        <v/>
      </c>
      <c r="N42" s="252" t="str">
        <f>IF('Formato 4_Ppto'!AJ379&lt;&gt;"",'Formato 4_Ppto'!AJ379,"")</f>
        <v/>
      </c>
      <c r="O42" s="252" t="str">
        <f>IF('Formato 3_Gantt'!N33&lt;&gt;"",'Formato 3_Gantt'!N33,"")</f>
        <v/>
      </c>
      <c r="P42" s="252" t="str">
        <f>IF('Formato 3_Gantt'!O33&lt;&gt;"",'Formato 3_Gantt'!O33,"")</f>
        <v/>
      </c>
      <c r="Q42" s="254" t="s">
        <v>9</v>
      </c>
      <c r="R42" s="255"/>
      <c r="S42" s="126" t="str">
        <f>IF('Formato 3_Gantt'!BL21&lt;&gt;"",'Formato 3_Gantt'!BL21,"")</f>
        <v/>
      </c>
      <c r="T42" s="126" t="str">
        <f>IF('Formato 3_Gantt'!BM21&lt;&gt;"",'Formato 3_Gantt'!BM21,"")</f>
        <v/>
      </c>
      <c r="U42" s="126" t="str">
        <f>IF('Formato 3_Gantt'!BN21&lt;&gt;"",'Formato 3_Gantt'!BN21,"")</f>
        <v/>
      </c>
      <c r="V42" s="126" t="str">
        <f>IF('Formato 3_Gantt'!BO21&lt;&gt;"",'Formato 3_Gantt'!BO21,"")</f>
        <v/>
      </c>
      <c r="W42" s="126" t="str">
        <f>IF('Formato 3_Gantt'!BP21&lt;&gt;"",'Formato 3_Gantt'!BP21,"")</f>
        <v/>
      </c>
      <c r="X42" s="126" t="str">
        <f>IF('Formato 3_Gantt'!BQ21&lt;&gt;"",'Formato 3_Gantt'!BQ21,"")</f>
        <v/>
      </c>
      <c r="Y42" s="126" t="str">
        <f>IF('Formato 3_Gantt'!BR21&lt;&gt;"",'Formato 3_Gantt'!BR21,"")</f>
        <v/>
      </c>
      <c r="Z42" s="124" t="str">
        <f>IF('Formato 3_Gantt'!BS21&lt;&gt;"",'Formato 3_Gantt'!BS21,"")</f>
        <v/>
      </c>
      <c r="AA42" s="124" t="str">
        <f>IF('Formato 3_Gantt'!BT21&lt;&gt;"",'Formato 3_Gantt'!BT21,"")</f>
        <v/>
      </c>
      <c r="AB42" s="125" t="str">
        <f>IF('Formato 3_Gantt'!BU21&lt;&gt;"",'Formato 3_Gantt'!BU21,"")</f>
        <v/>
      </c>
      <c r="AC42" s="125" t="str">
        <f>IF('Formato 3_Gantt'!BV21&lt;&gt;"",'Formato 3_Gantt'!BV21,"")</f>
        <v/>
      </c>
      <c r="AD42" s="125" t="str">
        <f>IF('Formato 3_Gantt'!BW21&lt;&gt;"",'Formato 3_Gantt'!BW21,"")</f>
        <v/>
      </c>
      <c r="AE42" s="32"/>
    </row>
    <row r="43" spans="1:31" ht="13.5" customHeight="1" x14ac:dyDescent="0.3">
      <c r="A43" s="29"/>
      <c r="B43" s="239"/>
      <c r="C43" s="243"/>
      <c r="D43" s="244"/>
      <c r="E43" s="244"/>
      <c r="F43" s="244"/>
      <c r="G43" s="244"/>
      <c r="H43" s="244"/>
      <c r="I43" s="245"/>
      <c r="J43" s="248"/>
      <c r="K43" s="249"/>
      <c r="L43" s="251"/>
      <c r="M43" s="251"/>
      <c r="N43" s="253"/>
      <c r="O43" s="253"/>
      <c r="P43" s="253"/>
      <c r="Q43" s="256" t="s">
        <v>783</v>
      </c>
      <c r="R43" s="257"/>
      <c r="S43" s="126" t="str">
        <f>IF('Formato 4_Ppto'!X379&lt;&gt;"",'Formato 4_Ppto'!X379,"")</f>
        <v/>
      </c>
      <c r="T43" s="126" t="str">
        <f>IF('Formato 4_Ppto'!Y379&lt;&gt;"",'Formato 4_Ppto'!Y379,"")</f>
        <v/>
      </c>
      <c r="U43" s="126" t="str">
        <f>IF('Formato 4_Ppto'!Z379&lt;&gt;"",'Formato 4_Ppto'!Z379,"")</f>
        <v/>
      </c>
      <c r="V43" s="126" t="str">
        <f>IF('Formato 4_Ppto'!AA379&lt;&gt;"",'Formato 4_Ppto'!AA379,"")</f>
        <v/>
      </c>
      <c r="W43" s="126" t="str">
        <f>IF('Formato 4_Ppto'!AB379&lt;&gt;"",'Formato 4_Ppto'!AB379,"")</f>
        <v/>
      </c>
      <c r="X43" s="126" t="str">
        <f>IF('Formato 4_Ppto'!AC379&lt;&gt;"",'Formato 4_Ppto'!AC379,"")</f>
        <v/>
      </c>
      <c r="Y43" s="124" t="str">
        <f>IF('Formato 4_Ppto'!AD379&lt;&gt;"",'Formato 4_Ppto'!AD379,"")</f>
        <v/>
      </c>
      <c r="Z43" s="124" t="str">
        <f>IF('Formato 4_Ppto'!AE379&lt;&gt;"",'Formato 4_Ppto'!AE379,"")</f>
        <v/>
      </c>
      <c r="AA43" s="124" t="str">
        <f>IF('Formato 4_Ppto'!AF379&lt;&gt;"",'Formato 4_Ppto'!AF379,"")</f>
        <v/>
      </c>
      <c r="AB43" s="125" t="str">
        <f>IF('Formato 4_Ppto'!AG379&lt;&gt;"",'Formato 4_Ppto'!AG379,"")</f>
        <v/>
      </c>
      <c r="AC43" s="125" t="str">
        <f>IF('Formato 4_Ppto'!AH379&lt;&gt;"",'Formato 4_Ppto'!AH379,"")</f>
        <v/>
      </c>
      <c r="AD43" s="125" t="str">
        <f>IF('Formato 4_Ppto'!AI379&lt;&gt;"",'Formato 4_Ppto'!AI379,"")</f>
        <v/>
      </c>
      <c r="AE43" s="32"/>
    </row>
    <row r="44" spans="1:31" ht="13.5" customHeight="1" x14ac:dyDescent="0.3">
      <c r="A44" s="29"/>
      <c r="B44" s="238">
        <f>IF('Formato 3_Gantt'!A22&lt;&gt;"",'Formato 3_Gantt'!A22,"")</f>
        <v>14</v>
      </c>
      <c r="C44" s="240" t="str">
        <f>IF('Formato 3_Gantt'!B22&lt;&gt;"",'Formato 3_Gantt'!B22,"")</f>
        <v/>
      </c>
      <c r="D44" s="241" t="str">
        <f>IF('Formato 3_Gantt'!C22&lt;&gt;"",'Formato 3_Gantt'!C22,"")</f>
        <v/>
      </c>
      <c r="E44" s="241" t="str">
        <f>IF('Formato 3_Gantt'!D22&lt;&gt;"",'Formato 3_Gantt'!D22,"")</f>
        <v/>
      </c>
      <c r="F44" s="241" t="str">
        <f>IF('Formato 3_Gantt'!E22&lt;&gt;"",'Formato 3_Gantt'!E22,"")</f>
        <v/>
      </c>
      <c r="G44" s="241" t="str">
        <f>IF('Formato 3_Gantt'!F22&lt;&gt;"",'Formato 3_Gantt'!F22,"")</f>
        <v/>
      </c>
      <c r="H44" s="241" t="str">
        <f>IF('Formato 3_Gantt'!G22&lt;&gt;"",'Formato 3_Gantt'!G22,"")</f>
        <v/>
      </c>
      <c r="I44" s="242" t="str">
        <f>IF('Formato 3_Gantt'!H22&lt;&gt;"",'Formato 3_Gantt'!H22,"")</f>
        <v/>
      </c>
      <c r="J44" s="246" t="str">
        <f>IF('Formato 3_Gantt'!D22&lt;&gt;"",'Formato 3_Gantt'!D22,"")</f>
        <v/>
      </c>
      <c r="K44" s="247" t="str">
        <f>IF('Formato 3_Gantt'!J35&lt;&gt;"",'Formato 3_Gantt'!J35,"")</f>
        <v/>
      </c>
      <c r="L44" s="250" t="str">
        <f>IF('Formato 3_Gantt'!E22&lt;&gt;"",'Formato 3_Gantt'!E22,"")</f>
        <v/>
      </c>
      <c r="M44" s="250" t="str">
        <f>IF('Formato 3_Gantt'!L35&lt;&gt;"",'Formato 3_Gantt'!L35,"")</f>
        <v/>
      </c>
      <c r="N44" s="252" t="str">
        <f>IF('Formato 4_Ppto'!AJ410&lt;&gt;"",'Formato 4_Ppto'!AJ410,"")</f>
        <v/>
      </c>
      <c r="O44" s="252" t="str">
        <f>IF('Formato 3_Gantt'!N35&lt;&gt;"",'Formato 3_Gantt'!N35,"")</f>
        <v/>
      </c>
      <c r="P44" s="252" t="str">
        <f>IF('Formato 3_Gantt'!O35&lt;&gt;"",'Formato 3_Gantt'!O35,"")</f>
        <v/>
      </c>
      <c r="Q44" s="254" t="s">
        <v>9</v>
      </c>
      <c r="R44" s="255"/>
      <c r="S44" s="126" t="str">
        <f>IF('Formato 3_Gantt'!BL22&lt;&gt;"",'Formato 3_Gantt'!BL22,"")</f>
        <v/>
      </c>
      <c r="T44" s="126" t="str">
        <f>IF('Formato 3_Gantt'!BM22&lt;&gt;"",'Formato 3_Gantt'!BM22,"")</f>
        <v/>
      </c>
      <c r="U44" s="126" t="str">
        <f>IF('Formato 3_Gantt'!BN22&lt;&gt;"",'Formato 3_Gantt'!BN22,"")</f>
        <v/>
      </c>
      <c r="V44" s="126" t="str">
        <f>IF('Formato 3_Gantt'!BO22&lt;&gt;"",'Formato 3_Gantt'!BO22,"")</f>
        <v/>
      </c>
      <c r="W44" s="126" t="str">
        <f>IF('Formato 3_Gantt'!BP22&lt;&gt;"",'Formato 3_Gantt'!BP22,"")</f>
        <v/>
      </c>
      <c r="X44" s="126" t="str">
        <f>IF('Formato 3_Gantt'!BQ22&lt;&gt;"",'Formato 3_Gantt'!BQ22,"")</f>
        <v/>
      </c>
      <c r="Y44" s="124" t="str">
        <f>IF('Formato 3_Gantt'!BR22&lt;&gt;"",'Formato 3_Gantt'!BR22,"")</f>
        <v/>
      </c>
      <c r="Z44" s="124" t="str">
        <f>IF('Formato 3_Gantt'!BS22&lt;&gt;"",'Formato 3_Gantt'!BS22,"")</f>
        <v/>
      </c>
      <c r="AA44" s="124" t="str">
        <f>IF('Formato 3_Gantt'!BT22&lt;&gt;"",'Formato 3_Gantt'!BT22,"")</f>
        <v/>
      </c>
      <c r="AB44" s="125" t="str">
        <f>IF('Formato 3_Gantt'!BU22&lt;&gt;"",'Formato 3_Gantt'!BU22,"")</f>
        <v/>
      </c>
      <c r="AC44" s="125" t="str">
        <f>IF('Formato 3_Gantt'!BV22&lt;&gt;"",'Formato 3_Gantt'!BV22,"")</f>
        <v/>
      </c>
      <c r="AD44" s="125" t="str">
        <f>IF('Formato 3_Gantt'!BW22&lt;&gt;"",'Formato 3_Gantt'!BW22,"")</f>
        <v/>
      </c>
      <c r="AE44" s="32"/>
    </row>
    <row r="45" spans="1:31" ht="13.5" customHeight="1" x14ac:dyDescent="0.3">
      <c r="A45" s="29"/>
      <c r="B45" s="239"/>
      <c r="C45" s="243"/>
      <c r="D45" s="244"/>
      <c r="E45" s="244"/>
      <c r="F45" s="244"/>
      <c r="G45" s="244"/>
      <c r="H45" s="244"/>
      <c r="I45" s="245"/>
      <c r="J45" s="248"/>
      <c r="K45" s="249"/>
      <c r="L45" s="251"/>
      <c r="M45" s="251"/>
      <c r="N45" s="253"/>
      <c r="O45" s="253"/>
      <c r="P45" s="253"/>
      <c r="Q45" s="256" t="s">
        <v>783</v>
      </c>
      <c r="R45" s="257"/>
      <c r="S45" s="126" t="str">
        <f>IF('Formato 4_Ppto'!X410&lt;&gt;"",'Formato 4_Ppto'!X410,"")</f>
        <v/>
      </c>
      <c r="T45" s="126" t="str">
        <f>IF('Formato 4_Ppto'!Y410&lt;&gt;"",'Formato 4_Ppto'!Y410,"")</f>
        <v/>
      </c>
      <c r="U45" s="126" t="str">
        <f>IF('Formato 4_Ppto'!Z410&lt;&gt;"",'Formato 4_Ppto'!Z410,"")</f>
        <v/>
      </c>
      <c r="V45" s="126" t="str">
        <f>IF('Formato 4_Ppto'!AA410&lt;&gt;"",'Formato 4_Ppto'!AA410,"")</f>
        <v/>
      </c>
      <c r="W45" s="126" t="str">
        <f>IF('Formato 4_Ppto'!AB410&lt;&gt;"",'Formato 4_Ppto'!AB410,"")</f>
        <v/>
      </c>
      <c r="X45" s="126" t="str">
        <f>IF('Formato 4_Ppto'!AC410&lt;&gt;"",'Formato 4_Ppto'!AC410,"")</f>
        <v/>
      </c>
      <c r="Y45" s="124" t="str">
        <f>IF('Formato 4_Ppto'!AD410&lt;&gt;"",'Formato 4_Ppto'!AD410,"")</f>
        <v/>
      </c>
      <c r="Z45" s="124" t="str">
        <f>IF('Formato 4_Ppto'!AE410&lt;&gt;"",'Formato 4_Ppto'!AE410,"")</f>
        <v/>
      </c>
      <c r="AA45" s="124" t="str">
        <f>IF('Formato 4_Ppto'!AF410&lt;&gt;"",'Formato 4_Ppto'!AF410,"")</f>
        <v/>
      </c>
      <c r="AB45" s="125" t="str">
        <f>IF('Formato 4_Ppto'!AG410&lt;&gt;"",'Formato 4_Ppto'!AG410,"")</f>
        <v/>
      </c>
      <c r="AC45" s="125" t="str">
        <f>IF('Formato 4_Ppto'!AH410&lt;&gt;"",'Formato 4_Ppto'!AH410,"")</f>
        <v/>
      </c>
      <c r="AD45" s="125" t="str">
        <f>IF('Formato 4_Ppto'!AI410&lt;&gt;"",'Formato 4_Ppto'!AI410,"")</f>
        <v/>
      </c>
      <c r="AE45" s="32"/>
    </row>
    <row r="46" spans="1:31" ht="13.5" customHeight="1" x14ac:dyDescent="0.3">
      <c r="A46" s="29"/>
      <c r="B46" s="238">
        <f>IF('Formato 3_Gantt'!A23&lt;&gt;"",'Formato 3_Gantt'!A23,"")</f>
        <v>15</v>
      </c>
      <c r="C46" s="240" t="str">
        <f>IF('Formato 3_Gantt'!B23&lt;&gt;"",'Formato 3_Gantt'!B23,"")</f>
        <v/>
      </c>
      <c r="D46" s="241" t="str">
        <f>IF('Formato 3_Gantt'!C23&lt;&gt;"",'Formato 3_Gantt'!C23,"")</f>
        <v/>
      </c>
      <c r="E46" s="241" t="str">
        <f>IF('Formato 3_Gantt'!D23&lt;&gt;"",'Formato 3_Gantt'!D23,"")</f>
        <v/>
      </c>
      <c r="F46" s="241" t="str">
        <f>IF('Formato 3_Gantt'!E23&lt;&gt;"",'Formato 3_Gantt'!E23,"")</f>
        <v/>
      </c>
      <c r="G46" s="241" t="str">
        <f>IF('Formato 3_Gantt'!F23&lt;&gt;"",'Formato 3_Gantt'!F23,"")</f>
        <v/>
      </c>
      <c r="H46" s="241" t="str">
        <f>IF('Formato 3_Gantt'!G23&lt;&gt;"",'Formato 3_Gantt'!G23,"")</f>
        <v/>
      </c>
      <c r="I46" s="242" t="str">
        <f>IF('Formato 3_Gantt'!H23&lt;&gt;"",'Formato 3_Gantt'!H23,"")</f>
        <v/>
      </c>
      <c r="J46" s="246" t="str">
        <f>IF('Formato 3_Gantt'!D23&lt;&gt;"",'Formato 3_Gantt'!D23,"")</f>
        <v/>
      </c>
      <c r="K46" s="247" t="str">
        <f>IF('Formato 3_Gantt'!J37&lt;&gt;"",'Formato 3_Gantt'!J37,"")</f>
        <v/>
      </c>
      <c r="L46" s="250" t="str">
        <f>IF('Formato 3_Gantt'!E23&lt;&gt;"",'Formato 3_Gantt'!E23,"")</f>
        <v/>
      </c>
      <c r="M46" s="250" t="str">
        <f>IF('Formato 3_Gantt'!L37&lt;&gt;"",'Formato 3_Gantt'!L37,"")</f>
        <v/>
      </c>
      <c r="N46" s="252" t="str">
        <f>IF('Formato 4_Ppto'!AJ441&lt;&gt;"",'Formato 4_Ppto'!AJ441,"")</f>
        <v/>
      </c>
      <c r="O46" s="252" t="str">
        <f>IF('Formato 3_Gantt'!N37&lt;&gt;"",'Formato 3_Gantt'!N37,"")</f>
        <v/>
      </c>
      <c r="P46" s="252" t="str">
        <f>IF('Formato 3_Gantt'!O37&lt;&gt;"",'Formato 3_Gantt'!O37,"")</f>
        <v/>
      </c>
      <c r="Q46" s="254" t="s">
        <v>9</v>
      </c>
      <c r="R46" s="255"/>
      <c r="S46" s="126" t="str">
        <f>IF('Formato 3_Gantt'!BL23&lt;&gt;"",'Formato 3_Gantt'!BL23,"")</f>
        <v/>
      </c>
      <c r="T46" s="126" t="str">
        <f>IF('Formato 3_Gantt'!BM23&lt;&gt;"",'Formato 3_Gantt'!BM23,"")</f>
        <v/>
      </c>
      <c r="U46" s="126" t="str">
        <f>IF('Formato 3_Gantt'!BN23&lt;&gt;"",'Formato 3_Gantt'!BN23,"")</f>
        <v/>
      </c>
      <c r="V46" s="126" t="str">
        <f>IF('Formato 3_Gantt'!BO23&lt;&gt;"",'Formato 3_Gantt'!BO23,"")</f>
        <v/>
      </c>
      <c r="W46" s="126" t="str">
        <f>IF('Formato 3_Gantt'!BP23&lt;&gt;"",'Formato 3_Gantt'!BP23,"")</f>
        <v/>
      </c>
      <c r="X46" s="126" t="str">
        <f>IF('Formato 3_Gantt'!BQ23&lt;&gt;"",'Formato 3_Gantt'!BQ23,"")</f>
        <v/>
      </c>
      <c r="Y46" s="124" t="str">
        <f>IF('Formato 3_Gantt'!BR23&lt;&gt;"",'Formato 3_Gantt'!BR23,"")</f>
        <v/>
      </c>
      <c r="Z46" s="124" t="str">
        <f>IF('Formato 3_Gantt'!BS23&lt;&gt;"",'Formato 3_Gantt'!BS23,"")</f>
        <v/>
      </c>
      <c r="AA46" s="124" t="str">
        <f>IF('Formato 3_Gantt'!BT23&lt;&gt;"",'Formato 3_Gantt'!BT23,"")</f>
        <v/>
      </c>
      <c r="AB46" s="125" t="str">
        <f>IF('Formato 3_Gantt'!BU23&lt;&gt;"",'Formato 3_Gantt'!BU23,"")</f>
        <v/>
      </c>
      <c r="AC46" s="125" t="str">
        <f>IF('Formato 3_Gantt'!BV23&lt;&gt;"",'Formato 3_Gantt'!BV23,"")</f>
        <v/>
      </c>
      <c r="AD46" s="125" t="str">
        <f>IF('Formato 3_Gantt'!BW23&lt;&gt;"",'Formato 3_Gantt'!BW23,"")</f>
        <v/>
      </c>
      <c r="AE46" s="32"/>
    </row>
    <row r="47" spans="1:31" ht="13.5" customHeight="1" x14ac:dyDescent="0.3">
      <c r="A47" s="29"/>
      <c r="B47" s="239"/>
      <c r="C47" s="243"/>
      <c r="D47" s="244"/>
      <c r="E47" s="244"/>
      <c r="F47" s="244"/>
      <c r="G47" s="244"/>
      <c r="H47" s="244"/>
      <c r="I47" s="245"/>
      <c r="J47" s="248"/>
      <c r="K47" s="249"/>
      <c r="L47" s="251"/>
      <c r="M47" s="251"/>
      <c r="N47" s="253"/>
      <c r="O47" s="253"/>
      <c r="P47" s="253"/>
      <c r="Q47" s="256" t="s">
        <v>783</v>
      </c>
      <c r="R47" s="257"/>
      <c r="S47" s="126" t="str">
        <f>IF('Formato 4_Ppto'!X441&lt;&gt;"",'Formato 4_Ppto'!X441,"")</f>
        <v/>
      </c>
      <c r="T47" s="126" t="str">
        <f>IF('Formato 4_Ppto'!Y441&lt;&gt;"",'Formato 4_Ppto'!Y441,"")</f>
        <v/>
      </c>
      <c r="U47" s="126" t="str">
        <f>IF('Formato 4_Ppto'!Z441&lt;&gt;"",'Formato 4_Ppto'!Z441,"")</f>
        <v/>
      </c>
      <c r="V47" s="126" t="str">
        <f>IF('Formato 4_Ppto'!AA441&lt;&gt;"",'Formato 4_Ppto'!AA441,"")</f>
        <v/>
      </c>
      <c r="W47" s="126" t="str">
        <f>IF('Formato 4_Ppto'!AB441&lt;&gt;"",'Formato 4_Ppto'!AB441,"")</f>
        <v/>
      </c>
      <c r="X47" s="126" t="str">
        <f>IF('Formato 4_Ppto'!AC441&lt;&gt;"",'Formato 4_Ppto'!AC441,"")</f>
        <v/>
      </c>
      <c r="Y47" s="124" t="str">
        <f>IF('Formato 4_Ppto'!AD441&lt;&gt;"",'Formato 4_Ppto'!AD441,"")</f>
        <v/>
      </c>
      <c r="Z47" s="124" t="str">
        <f>IF('Formato 4_Ppto'!AE441&lt;&gt;"",'Formato 4_Ppto'!AE441,"")</f>
        <v/>
      </c>
      <c r="AA47" s="124" t="str">
        <f>IF('Formato 4_Ppto'!AF441&lt;&gt;"",'Formato 4_Ppto'!AF441,"")</f>
        <v/>
      </c>
      <c r="AB47" s="125" t="str">
        <f>IF('Formato 4_Ppto'!AG441&lt;&gt;"",'Formato 4_Ppto'!AG441,"")</f>
        <v/>
      </c>
      <c r="AC47" s="125" t="str">
        <f>IF('Formato 4_Ppto'!AH441&lt;&gt;"",'Formato 4_Ppto'!AH441,"")</f>
        <v/>
      </c>
      <c r="AD47" s="125" t="str">
        <f>IF('Formato 4_Ppto'!AI441&lt;&gt;"",'Formato 4_Ppto'!AI441,"")</f>
        <v/>
      </c>
      <c r="AE47" s="32"/>
    </row>
    <row r="48" spans="1:31" ht="13.5" customHeight="1" x14ac:dyDescent="0.3">
      <c r="A48" s="29"/>
      <c r="B48" s="238">
        <f>IF('Formato 3_Gantt'!A24&lt;&gt;"",'Formato 3_Gantt'!A24,"")</f>
        <v>16</v>
      </c>
      <c r="C48" s="240" t="str">
        <f>IF('Formato 3_Gantt'!B24&lt;&gt;"",'Formato 3_Gantt'!B24,"")</f>
        <v/>
      </c>
      <c r="D48" s="241" t="str">
        <f>IF('Formato 3_Gantt'!C24&lt;&gt;"",'Formato 3_Gantt'!C24,"")</f>
        <v/>
      </c>
      <c r="E48" s="241" t="str">
        <f>IF('Formato 3_Gantt'!D24&lt;&gt;"",'Formato 3_Gantt'!D24,"")</f>
        <v/>
      </c>
      <c r="F48" s="241" t="str">
        <f>IF('Formato 3_Gantt'!E24&lt;&gt;"",'Formato 3_Gantt'!E24,"")</f>
        <v/>
      </c>
      <c r="G48" s="241" t="str">
        <f>IF('Formato 3_Gantt'!F24&lt;&gt;"",'Formato 3_Gantt'!F24,"")</f>
        <v/>
      </c>
      <c r="H48" s="241" t="str">
        <f>IF('Formato 3_Gantt'!G24&lt;&gt;"",'Formato 3_Gantt'!G24,"")</f>
        <v/>
      </c>
      <c r="I48" s="242" t="str">
        <f>IF('Formato 3_Gantt'!H24&lt;&gt;"",'Formato 3_Gantt'!H24,"")</f>
        <v/>
      </c>
      <c r="J48" s="246" t="str">
        <f>IF('Formato 3_Gantt'!D24&lt;&gt;"",'Formato 3_Gantt'!D24,"")</f>
        <v/>
      </c>
      <c r="K48" s="247" t="str">
        <f>IF('Formato 3_Gantt'!J39&lt;&gt;"",'Formato 3_Gantt'!J39,"")</f>
        <v/>
      </c>
      <c r="L48" s="250" t="str">
        <f>IF('Formato 3_Gantt'!E24&lt;&gt;"",'Formato 3_Gantt'!E24,"")</f>
        <v/>
      </c>
      <c r="M48" s="250" t="str">
        <f>IF('Formato 3_Gantt'!L39&lt;&gt;"",'Formato 3_Gantt'!L39,"")</f>
        <v/>
      </c>
      <c r="N48" s="252" t="str">
        <f>IF('Formato 4_Ppto'!AJ472&lt;&gt;"",'Formato 4_Ppto'!AJ472,"")</f>
        <v/>
      </c>
      <c r="O48" s="252" t="str">
        <f>IF('Formato 3_Gantt'!N39&lt;&gt;"",'Formato 3_Gantt'!N39,"")</f>
        <v/>
      </c>
      <c r="P48" s="252" t="str">
        <f>IF('Formato 3_Gantt'!O39&lt;&gt;"",'Formato 3_Gantt'!O39,"")</f>
        <v/>
      </c>
      <c r="Q48" s="254" t="s">
        <v>9</v>
      </c>
      <c r="R48" s="255"/>
      <c r="S48" s="126" t="str">
        <f>IF('Formato 3_Gantt'!BL24&lt;&gt;"",'Formato 3_Gantt'!BL24,"")</f>
        <v/>
      </c>
      <c r="T48" s="126" t="str">
        <f>IF('Formato 3_Gantt'!BM24&lt;&gt;"",'Formato 3_Gantt'!BM24,"")</f>
        <v/>
      </c>
      <c r="U48" s="126" t="str">
        <f>IF('Formato 3_Gantt'!BN24&lt;&gt;"",'Formato 3_Gantt'!BN24,"")</f>
        <v/>
      </c>
      <c r="V48" s="126" t="str">
        <f>IF('Formato 3_Gantt'!BO24&lt;&gt;"",'Formato 3_Gantt'!BO24,"")</f>
        <v/>
      </c>
      <c r="W48" s="126" t="str">
        <f>IF('Formato 3_Gantt'!BP24&lt;&gt;"",'Formato 3_Gantt'!BP24,"")</f>
        <v/>
      </c>
      <c r="X48" s="126" t="str">
        <f>IF('Formato 3_Gantt'!BQ24&lt;&gt;"",'Formato 3_Gantt'!BQ24,"")</f>
        <v/>
      </c>
      <c r="Y48" s="126" t="str">
        <f>IF('Formato 3_Gantt'!BR24&lt;&gt;"",'Formato 3_Gantt'!BR24,"")</f>
        <v/>
      </c>
      <c r="Z48" s="124" t="str">
        <f>IF('Formato 3_Gantt'!BS24&lt;&gt;"",'Formato 3_Gantt'!BS24,"")</f>
        <v/>
      </c>
      <c r="AA48" s="124" t="str">
        <f>IF('Formato 3_Gantt'!BT24&lt;&gt;"",'Formato 3_Gantt'!BT24,"")</f>
        <v/>
      </c>
      <c r="AB48" s="125" t="str">
        <f>IF('Formato 3_Gantt'!BU24&lt;&gt;"",'Formato 3_Gantt'!BU24,"")</f>
        <v/>
      </c>
      <c r="AC48" s="125" t="str">
        <f>IF('Formato 3_Gantt'!BV24&lt;&gt;"",'Formato 3_Gantt'!BV24,"")</f>
        <v/>
      </c>
      <c r="AD48" s="125" t="str">
        <f>IF('Formato 3_Gantt'!BW24&lt;&gt;"",'Formato 3_Gantt'!BW24,"")</f>
        <v/>
      </c>
      <c r="AE48" s="32"/>
    </row>
    <row r="49" spans="1:31" ht="13.5" customHeight="1" x14ac:dyDescent="0.3">
      <c r="A49" s="29"/>
      <c r="B49" s="239"/>
      <c r="C49" s="243"/>
      <c r="D49" s="244"/>
      <c r="E49" s="244"/>
      <c r="F49" s="244"/>
      <c r="G49" s="244"/>
      <c r="H49" s="244"/>
      <c r="I49" s="245"/>
      <c r="J49" s="248"/>
      <c r="K49" s="249"/>
      <c r="L49" s="251"/>
      <c r="M49" s="251"/>
      <c r="N49" s="253"/>
      <c r="O49" s="253"/>
      <c r="P49" s="253"/>
      <c r="Q49" s="256" t="s">
        <v>783</v>
      </c>
      <c r="R49" s="257"/>
      <c r="S49" s="126" t="str">
        <f>IF('Formato 4_Ppto'!X472&lt;&gt;"",'Formato 4_Ppto'!X472,"")</f>
        <v/>
      </c>
      <c r="T49" s="126" t="str">
        <f>IF('Formato 4_Ppto'!Y472&lt;&gt;"",'Formato 4_Ppto'!Y472,"")</f>
        <v/>
      </c>
      <c r="U49" s="126" t="str">
        <f>IF('Formato 4_Ppto'!Z472&lt;&gt;"",'Formato 4_Ppto'!Z472,"")</f>
        <v/>
      </c>
      <c r="V49" s="126" t="str">
        <f>IF('Formato 4_Ppto'!AA472&lt;&gt;"",'Formato 4_Ppto'!AA472,"")</f>
        <v/>
      </c>
      <c r="W49" s="126" t="str">
        <f>IF('Formato 4_Ppto'!AB472&lt;&gt;"",'Formato 4_Ppto'!AB472,"")</f>
        <v/>
      </c>
      <c r="X49" s="126" t="str">
        <f>IF('Formato 4_Ppto'!AC472&lt;&gt;"",'Formato 4_Ppto'!AC472,"")</f>
        <v/>
      </c>
      <c r="Y49" s="124" t="str">
        <f>IF('Formato 4_Ppto'!AD472&lt;&gt;"",'Formato 4_Ppto'!AD472,"")</f>
        <v/>
      </c>
      <c r="Z49" s="124" t="str">
        <f>IF('Formato 4_Ppto'!AE472&lt;&gt;"",'Formato 4_Ppto'!AE472,"")</f>
        <v/>
      </c>
      <c r="AA49" s="124" t="str">
        <f>IF('Formato 4_Ppto'!AF472&lt;&gt;"",'Formato 4_Ppto'!AF472,"")</f>
        <v/>
      </c>
      <c r="AB49" s="125" t="str">
        <f>IF('Formato 4_Ppto'!AG472&lt;&gt;"",'Formato 4_Ppto'!AG472,"")</f>
        <v/>
      </c>
      <c r="AC49" s="125" t="str">
        <f>IF('Formato 4_Ppto'!AH472&lt;&gt;"",'Formato 4_Ppto'!AH472,"")</f>
        <v/>
      </c>
      <c r="AD49" s="125" t="str">
        <f>IF('Formato 4_Ppto'!AI472&lt;&gt;"",'Formato 4_Ppto'!AI472,"")</f>
        <v/>
      </c>
      <c r="AE49" s="32"/>
    </row>
    <row r="50" spans="1:31" ht="13.5" customHeight="1" x14ac:dyDescent="0.3">
      <c r="A50" s="29"/>
      <c r="B50" s="238">
        <f>IF('Formato 3_Gantt'!A25&lt;&gt;"",'Formato 3_Gantt'!A25,"")</f>
        <v>17</v>
      </c>
      <c r="C50" s="240" t="str">
        <f>IF('Formato 3_Gantt'!B25&lt;&gt;"",'Formato 3_Gantt'!B25,"")</f>
        <v/>
      </c>
      <c r="D50" s="241" t="str">
        <f>IF('Formato 3_Gantt'!C25&lt;&gt;"",'Formato 3_Gantt'!C25,"")</f>
        <v/>
      </c>
      <c r="E50" s="241" t="str">
        <f>IF('Formato 3_Gantt'!D25&lt;&gt;"",'Formato 3_Gantt'!D25,"")</f>
        <v/>
      </c>
      <c r="F50" s="241" t="str">
        <f>IF('Formato 3_Gantt'!E25&lt;&gt;"",'Formato 3_Gantt'!E25,"")</f>
        <v/>
      </c>
      <c r="G50" s="241" t="str">
        <f>IF('Formato 3_Gantt'!F25&lt;&gt;"",'Formato 3_Gantt'!F25,"")</f>
        <v/>
      </c>
      <c r="H50" s="241" t="str">
        <f>IF('Formato 3_Gantt'!G25&lt;&gt;"",'Formato 3_Gantt'!G25,"")</f>
        <v/>
      </c>
      <c r="I50" s="242" t="str">
        <f>IF('Formato 3_Gantt'!H25&lt;&gt;"",'Formato 3_Gantt'!H25,"")</f>
        <v/>
      </c>
      <c r="J50" s="246" t="str">
        <f>IF('Formato 3_Gantt'!D25&lt;&gt;"",'Formato 3_Gantt'!D25,"")</f>
        <v/>
      </c>
      <c r="K50" s="247" t="str">
        <f>IF('Formato 3_Gantt'!J41&lt;&gt;"",'Formato 3_Gantt'!J41,"")</f>
        <v/>
      </c>
      <c r="L50" s="250" t="str">
        <f>IF('Formato 3_Gantt'!E25&lt;&gt;"",'Formato 3_Gantt'!E25,"")</f>
        <v/>
      </c>
      <c r="M50" s="250" t="str">
        <f>IF('Formato 3_Gantt'!L41&lt;&gt;"",'Formato 3_Gantt'!L41,"")</f>
        <v/>
      </c>
      <c r="N50" s="252" t="str">
        <f>IF('Formato 4_Ppto'!AJ503&lt;&gt;"",'Formato 4_Ppto'!AJ503,"")</f>
        <v/>
      </c>
      <c r="O50" s="252" t="str">
        <f>IF('Formato 3_Gantt'!N41&lt;&gt;"",'Formato 3_Gantt'!N41,"")</f>
        <v/>
      </c>
      <c r="P50" s="252" t="str">
        <f>IF('Formato 3_Gantt'!O41&lt;&gt;"",'Formato 3_Gantt'!O41,"")</f>
        <v/>
      </c>
      <c r="Q50" s="254" t="s">
        <v>9</v>
      </c>
      <c r="R50" s="255"/>
      <c r="S50" s="126" t="str">
        <f>IF('Formato 3_Gantt'!BL25&lt;&gt;"",'Formato 3_Gantt'!BL25,"")</f>
        <v/>
      </c>
      <c r="T50" s="126" t="str">
        <f>IF('Formato 3_Gantt'!BM25&lt;&gt;"",'Formato 3_Gantt'!BM25,"")</f>
        <v/>
      </c>
      <c r="U50" s="126" t="str">
        <f>IF('Formato 3_Gantt'!BN25&lt;&gt;"",'Formato 3_Gantt'!BN25,"")</f>
        <v/>
      </c>
      <c r="V50" s="126" t="str">
        <f>IF('Formato 3_Gantt'!BO25&lt;&gt;"",'Formato 3_Gantt'!BO25,"")</f>
        <v/>
      </c>
      <c r="W50" s="126" t="str">
        <f>IF('Formato 3_Gantt'!BP25&lt;&gt;"",'Formato 3_Gantt'!BP25,"")</f>
        <v/>
      </c>
      <c r="X50" s="126" t="str">
        <f>IF('Formato 3_Gantt'!BQ25&lt;&gt;"",'Formato 3_Gantt'!BQ25,"")</f>
        <v/>
      </c>
      <c r="Y50" s="126" t="str">
        <f>IF('Formato 3_Gantt'!BR25&lt;&gt;"",'Formato 3_Gantt'!BR25,"")</f>
        <v/>
      </c>
      <c r="Z50" s="124" t="str">
        <f>IF('Formato 3_Gantt'!BS25&lt;&gt;"",'Formato 3_Gantt'!BS25,"")</f>
        <v/>
      </c>
      <c r="AA50" s="124" t="str">
        <f>IF('Formato 3_Gantt'!BT25&lt;&gt;"",'Formato 3_Gantt'!BT25,"")</f>
        <v/>
      </c>
      <c r="AB50" s="125" t="str">
        <f>IF('Formato 3_Gantt'!BU25&lt;&gt;"",'Formato 3_Gantt'!BU25,"")</f>
        <v/>
      </c>
      <c r="AC50" s="125" t="str">
        <f>IF('Formato 3_Gantt'!BV25&lt;&gt;"",'Formato 3_Gantt'!BV25,"")</f>
        <v/>
      </c>
      <c r="AD50" s="125" t="str">
        <f>IF('Formato 3_Gantt'!BW25&lt;&gt;"",'Formato 3_Gantt'!BW25,"")</f>
        <v/>
      </c>
      <c r="AE50" s="32"/>
    </row>
    <row r="51" spans="1:31" ht="13.5" customHeight="1" x14ac:dyDescent="0.3">
      <c r="A51" s="29"/>
      <c r="B51" s="239"/>
      <c r="C51" s="243"/>
      <c r="D51" s="244"/>
      <c r="E51" s="244"/>
      <c r="F51" s="244"/>
      <c r="G51" s="244"/>
      <c r="H51" s="244"/>
      <c r="I51" s="245"/>
      <c r="J51" s="248"/>
      <c r="K51" s="249"/>
      <c r="L51" s="251"/>
      <c r="M51" s="251"/>
      <c r="N51" s="253"/>
      <c r="O51" s="253"/>
      <c r="P51" s="253"/>
      <c r="Q51" s="256" t="s">
        <v>783</v>
      </c>
      <c r="R51" s="257"/>
      <c r="S51" s="126" t="str">
        <f>IF('Formato 4_Ppto'!X503&lt;&gt;"",'Formato 4_Ppto'!X503,"")</f>
        <v/>
      </c>
      <c r="T51" s="126" t="str">
        <f>IF('Formato 4_Ppto'!Y503&lt;&gt;"",'Formato 4_Ppto'!Y503,"")</f>
        <v/>
      </c>
      <c r="U51" s="126" t="str">
        <f>IF('Formato 4_Ppto'!Z503&lt;&gt;"",'Formato 4_Ppto'!Z503,"")</f>
        <v/>
      </c>
      <c r="V51" s="126" t="str">
        <f>IF('Formato 4_Ppto'!AA503&lt;&gt;"",'Formato 4_Ppto'!AA503,"")</f>
        <v/>
      </c>
      <c r="W51" s="126" t="str">
        <f>IF('Formato 4_Ppto'!AB503&lt;&gt;"",'Formato 4_Ppto'!AB503,"")</f>
        <v/>
      </c>
      <c r="X51" s="126" t="str">
        <f>IF('Formato 4_Ppto'!AC503&lt;&gt;"",'Formato 4_Ppto'!AC503,"")</f>
        <v/>
      </c>
      <c r="Y51" s="124" t="str">
        <f>IF('Formato 4_Ppto'!AD503&lt;&gt;"",'Formato 4_Ppto'!AD503,"")</f>
        <v/>
      </c>
      <c r="Z51" s="124" t="str">
        <f>IF('Formato 4_Ppto'!AE503&lt;&gt;"",'Formato 4_Ppto'!AE503,"")</f>
        <v/>
      </c>
      <c r="AA51" s="124" t="str">
        <f>IF('Formato 4_Ppto'!AF503&lt;&gt;"",'Formato 4_Ppto'!AF503,"")</f>
        <v/>
      </c>
      <c r="AB51" s="125" t="str">
        <f>IF('Formato 4_Ppto'!AG503&lt;&gt;"",'Formato 4_Ppto'!AG503,"")</f>
        <v/>
      </c>
      <c r="AC51" s="125" t="str">
        <f>IF('Formato 4_Ppto'!AH503&lt;&gt;"",'Formato 4_Ppto'!AH503,"")</f>
        <v/>
      </c>
      <c r="AD51" s="125" t="str">
        <f>IF('Formato 4_Ppto'!AI503&lt;&gt;"",'Formato 4_Ppto'!AI503,"")</f>
        <v/>
      </c>
      <c r="AE51" s="32"/>
    </row>
    <row r="52" spans="1:31" ht="13.5" customHeight="1" x14ac:dyDescent="0.3">
      <c r="A52" s="29"/>
      <c r="B52" s="238">
        <f>IF('Formato 3_Gantt'!A26&lt;&gt;"",'Formato 3_Gantt'!A26,"")</f>
        <v>18</v>
      </c>
      <c r="C52" s="240" t="str">
        <f>IF('Formato 3_Gantt'!B26&lt;&gt;"",'Formato 3_Gantt'!B26,"")</f>
        <v/>
      </c>
      <c r="D52" s="241" t="str">
        <f>IF('Formato 3_Gantt'!C26&lt;&gt;"",'Formato 3_Gantt'!C26,"")</f>
        <v/>
      </c>
      <c r="E52" s="241" t="str">
        <f>IF('Formato 3_Gantt'!D26&lt;&gt;"",'Formato 3_Gantt'!D26,"")</f>
        <v/>
      </c>
      <c r="F52" s="241" t="str">
        <f>IF('Formato 3_Gantt'!E26&lt;&gt;"",'Formato 3_Gantt'!E26,"")</f>
        <v/>
      </c>
      <c r="G52" s="241" t="str">
        <f>IF('Formato 3_Gantt'!F26&lt;&gt;"",'Formato 3_Gantt'!F26,"")</f>
        <v/>
      </c>
      <c r="H52" s="241" t="str">
        <f>IF('Formato 3_Gantt'!G26&lt;&gt;"",'Formato 3_Gantt'!G26,"")</f>
        <v/>
      </c>
      <c r="I52" s="242" t="str">
        <f>IF('Formato 3_Gantt'!H26&lt;&gt;"",'Formato 3_Gantt'!H26,"")</f>
        <v/>
      </c>
      <c r="J52" s="246" t="str">
        <f>IF('Formato 3_Gantt'!D26&lt;&gt;"",'Formato 3_Gantt'!D26,"")</f>
        <v/>
      </c>
      <c r="K52" s="247" t="str">
        <f>IF('Formato 3_Gantt'!J43&lt;&gt;"",'Formato 3_Gantt'!J43,"")</f>
        <v/>
      </c>
      <c r="L52" s="250" t="str">
        <f>IF('Formato 3_Gantt'!E26&lt;&gt;"",'Formato 3_Gantt'!E26,"")</f>
        <v/>
      </c>
      <c r="M52" s="250" t="str">
        <f>IF('Formato 3_Gantt'!L43&lt;&gt;"",'Formato 3_Gantt'!L43,"")</f>
        <v/>
      </c>
      <c r="N52" s="252" t="str">
        <f>IF('Formato 4_Ppto'!AJ534&lt;&gt;"",'Formato 4_Ppto'!AJ534,"")</f>
        <v/>
      </c>
      <c r="O52" s="252" t="str">
        <f>IF('Formato 3_Gantt'!N43&lt;&gt;"",'Formato 3_Gantt'!N43,"")</f>
        <v/>
      </c>
      <c r="P52" s="252" t="str">
        <f>IF('Formato 3_Gantt'!O43&lt;&gt;"",'Formato 3_Gantt'!O43,"")</f>
        <v/>
      </c>
      <c r="Q52" s="254" t="s">
        <v>9</v>
      </c>
      <c r="R52" s="255"/>
      <c r="S52" s="126" t="str">
        <f>IF('Formato 3_Gantt'!BL26&lt;&gt;"",'Formato 3_Gantt'!BL26,"")</f>
        <v/>
      </c>
      <c r="T52" s="126" t="str">
        <f>IF('Formato 3_Gantt'!BM26&lt;&gt;"",'Formato 3_Gantt'!BM26,"")</f>
        <v/>
      </c>
      <c r="U52" s="126" t="str">
        <f>IF('Formato 3_Gantt'!BN26&lt;&gt;"",'Formato 3_Gantt'!BN26,"")</f>
        <v/>
      </c>
      <c r="V52" s="126" t="str">
        <f>IF('Formato 3_Gantt'!BO26&lt;&gt;"",'Formato 3_Gantt'!BO26,"")</f>
        <v/>
      </c>
      <c r="W52" s="126" t="str">
        <f>IF('Formato 3_Gantt'!BP26&lt;&gt;"",'Formato 3_Gantt'!BP26,"")</f>
        <v/>
      </c>
      <c r="X52" s="126" t="str">
        <f>IF('Formato 3_Gantt'!BQ26&lt;&gt;"",'Formato 3_Gantt'!BQ26,"")</f>
        <v/>
      </c>
      <c r="Y52" s="124" t="str">
        <f>IF('Formato 3_Gantt'!BR26&lt;&gt;"",'Formato 3_Gantt'!BR26,"")</f>
        <v/>
      </c>
      <c r="Z52" s="124" t="str">
        <f>IF('Formato 3_Gantt'!BS26&lt;&gt;"",'Formato 3_Gantt'!BS26,"")</f>
        <v/>
      </c>
      <c r="AA52" s="124" t="str">
        <f>IF('Formato 3_Gantt'!BT26&lt;&gt;"",'Formato 3_Gantt'!BT26,"")</f>
        <v/>
      </c>
      <c r="AB52" s="125" t="str">
        <f>IF('Formato 3_Gantt'!BU26&lt;&gt;"",'Formato 3_Gantt'!BU26,"")</f>
        <v/>
      </c>
      <c r="AC52" s="125" t="str">
        <f>IF('Formato 3_Gantt'!BV26&lt;&gt;"",'Formato 3_Gantt'!BV26,"")</f>
        <v/>
      </c>
      <c r="AD52" s="125" t="str">
        <f>IF('Formato 3_Gantt'!BW26&lt;&gt;"",'Formato 3_Gantt'!BW26,"")</f>
        <v/>
      </c>
      <c r="AE52" s="32"/>
    </row>
    <row r="53" spans="1:31" ht="13.5" customHeight="1" x14ac:dyDescent="0.3">
      <c r="A53" s="29"/>
      <c r="B53" s="239"/>
      <c r="C53" s="243"/>
      <c r="D53" s="244"/>
      <c r="E53" s="244"/>
      <c r="F53" s="244"/>
      <c r="G53" s="244"/>
      <c r="H53" s="244"/>
      <c r="I53" s="245"/>
      <c r="J53" s="248"/>
      <c r="K53" s="249"/>
      <c r="L53" s="251"/>
      <c r="M53" s="251"/>
      <c r="N53" s="253"/>
      <c r="O53" s="253"/>
      <c r="P53" s="253"/>
      <c r="Q53" s="256" t="s">
        <v>783</v>
      </c>
      <c r="R53" s="257"/>
      <c r="S53" s="126" t="str">
        <f>IF('Formato 4_Ppto'!X534&lt;&gt;"",'Formato 4_Ppto'!X534,"")</f>
        <v/>
      </c>
      <c r="T53" s="126" t="str">
        <f>IF('Formato 4_Ppto'!Y534&lt;&gt;"",'Formato 4_Ppto'!Y534,"")</f>
        <v/>
      </c>
      <c r="U53" s="126" t="str">
        <f>IF('Formato 4_Ppto'!Z534&lt;&gt;"",'Formato 4_Ppto'!Z534,"")</f>
        <v/>
      </c>
      <c r="V53" s="126" t="str">
        <f>IF('Formato 4_Ppto'!AA534&lt;&gt;"",'Formato 4_Ppto'!AA534,"")</f>
        <v/>
      </c>
      <c r="W53" s="126" t="str">
        <f>IF('Formato 4_Ppto'!AB534&lt;&gt;"",'Formato 4_Ppto'!AB534,"")</f>
        <v/>
      </c>
      <c r="X53" s="126" t="str">
        <f>IF('Formato 4_Ppto'!AC534&lt;&gt;"",'Formato 4_Ppto'!AC534,"")</f>
        <v/>
      </c>
      <c r="Y53" s="124" t="str">
        <f>IF('Formato 4_Ppto'!AD534&lt;&gt;"",'Formato 4_Ppto'!AD534,"")</f>
        <v/>
      </c>
      <c r="Z53" s="124" t="str">
        <f>IF('Formato 4_Ppto'!AE534&lt;&gt;"",'Formato 4_Ppto'!AE534,"")</f>
        <v/>
      </c>
      <c r="AA53" s="124" t="str">
        <f>IF('Formato 4_Ppto'!AF534&lt;&gt;"",'Formato 4_Ppto'!AF534,"")</f>
        <v/>
      </c>
      <c r="AB53" s="125" t="str">
        <f>IF('Formato 4_Ppto'!AG534&lt;&gt;"",'Formato 4_Ppto'!AG534,"")</f>
        <v/>
      </c>
      <c r="AC53" s="125" t="str">
        <f>IF('Formato 4_Ppto'!AH534&lt;&gt;"",'Formato 4_Ppto'!AH534,"")</f>
        <v/>
      </c>
      <c r="AD53" s="125" t="str">
        <f>IF('Formato 4_Ppto'!AI534&lt;&gt;"",'Formato 4_Ppto'!AI534,"")</f>
        <v/>
      </c>
      <c r="AE53" s="32"/>
    </row>
    <row r="54" spans="1:31" ht="13.5" customHeight="1" x14ac:dyDescent="0.3">
      <c r="A54" s="29"/>
      <c r="B54" s="238">
        <f>IF('Formato 3_Gantt'!A27&lt;&gt;"",'Formato 3_Gantt'!A27,"")</f>
        <v>19</v>
      </c>
      <c r="C54" s="240" t="str">
        <f>IF('Formato 3_Gantt'!B27&lt;&gt;"",'Formato 3_Gantt'!B27,"")</f>
        <v/>
      </c>
      <c r="D54" s="241" t="str">
        <f>IF('Formato 3_Gantt'!C27&lt;&gt;"",'Formato 3_Gantt'!C27,"")</f>
        <v/>
      </c>
      <c r="E54" s="241" t="str">
        <f>IF('Formato 3_Gantt'!D27&lt;&gt;"",'Formato 3_Gantt'!D27,"")</f>
        <v/>
      </c>
      <c r="F54" s="241" t="str">
        <f>IF('Formato 3_Gantt'!E27&lt;&gt;"",'Formato 3_Gantt'!E27,"")</f>
        <v/>
      </c>
      <c r="G54" s="241" t="str">
        <f>IF('Formato 3_Gantt'!F27&lt;&gt;"",'Formato 3_Gantt'!F27,"")</f>
        <v/>
      </c>
      <c r="H54" s="241" t="str">
        <f>IF('Formato 3_Gantt'!G27&lt;&gt;"",'Formato 3_Gantt'!G27,"")</f>
        <v/>
      </c>
      <c r="I54" s="242" t="str">
        <f>IF('Formato 3_Gantt'!H27&lt;&gt;"",'Formato 3_Gantt'!H27,"")</f>
        <v/>
      </c>
      <c r="J54" s="246" t="str">
        <f>IF('Formato 3_Gantt'!D27&lt;&gt;"",'Formato 3_Gantt'!D27,"")</f>
        <v/>
      </c>
      <c r="K54" s="247" t="str">
        <f>IF('Formato 3_Gantt'!J45&lt;&gt;"",'Formato 3_Gantt'!J45,"")</f>
        <v/>
      </c>
      <c r="L54" s="250" t="str">
        <f>IF('Formato 3_Gantt'!E27&lt;&gt;"",'Formato 3_Gantt'!E27,"")</f>
        <v/>
      </c>
      <c r="M54" s="250" t="str">
        <f>IF('Formato 3_Gantt'!L45&lt;&gt;"",'Formato 3_Gantt'!L45,"")</f>
        <v/>
      </c>
      <c r="N54" s="252" t="str">
        <f>IF('Formato 4_Ppto'!AJ565&lt;&gt;"",'Formato 4_Ppto'!AJ565,"")</f>
        <v/>
      </c>
      <c r="O54" s="252" t="str">
        <f>IF('Formato 3_Gantt'!N45&lt;&gt;"",'Formato 3_Gantt'!N45,"")</f>
        <v/>
      </c>
      <c r="P54" s="252" t="str">
        <f>IF('Formato 3_Gantt'!O45&lt;&gt;"",'Formato 3_Gantt'!O45,"")</f>
        <v/>
      </c>
      <c r="Q54" s="254" t="s">
        <v>9</v>
      </c>
      <c r="R54" s="255"/>
      <c r="S54" s="126" t="str">
        <f>IF('Formato 3_Gantt'!BL27&lt;&gt;"",'Formato 3_Gantt'!BL27,"")</f>
        <v/>
      </c>
      <c r="T54" s="126" t="str">
        <f>IF('Formato 3_Gantt'!BM27&lt;&gt;"",'Formato 3_Gantt'!BM27,"")</f>
        <v/>
      </c>
      <c r="U54" s="126" t="str">
        <f>IF('Formato 3_Gantt'!BN27&lt;&gt;"",'Formato 3_Gantt'!BN27,"")</f>
        <v/>
      </c>
      <c r="V54" s="126" t="str">
        <f>IF('Formato 3_Gantt'!BO27&lt;&gt;"",'Formato 3_Gantt'!BO27,"")</f>
        <v/>
      </c>
      <c r="W54" s="126" t="str">
        <f>IF('Formato 3_Gantt'!BP27&lt;&gt;"",'Formato 3_Gantt'!BP27,"")</f>
        <v/>
      </c>
      <c r="X54" s="126" t="str">
        <f>IF('Formato 3_Gantt'!BQ27&lt;&gt;"",'Formato 3_Gantt'!BQ27,"")</f>
        <v/>
      </c>
      <c r="Y54" s="124" t="str">
        <f>IF('Formato 3_Gantt'!BR27&lt;&gt;"",'Formato 3_Gantt'!BR27,"")</f>
        <v/>
      </c>
      <c r="Z54" s="124" t="str">
        <f>IF('Formato 3_Gantt'!BS27&lt;&gt;"",'Formato 3_Gantt'!BS27,"")</f>
        <v/>
      </c>
      <c r="AA54" s="124" t="str">
        <f>IF('Formato 3_Gantt'!BT27&lt;&gt;"",'Formato 3_Gantt'!BT27,"")</f>
        <v/>
      </c>
      <c r="AB54" s="125" t="str">
        <f>IF('Formato 3_Gantt'!BU27&lt;&gt;"",'Formato 3_Gantt'!BU27,"")</f>
        <v/>
      </c>
      <c r="AC54" s="125" t="str">
        <f>IF('Formato 3_Gantt'!BV27&lt;&gt;"",'Formato 3_Gantt'!BV27,"")</f>
        <v/>
      </c>
      <c r="AD54" s="125" t="str">
        <f>IF('Formato 3_Gantt'!BW27&lt;&gt;"",'Formato 3_Gantt'!BW27,"")</f>
        <v/>
      </c>
      <c r="AE54" s="32"/>
    </row>
    <row r="55" spans="1:31" ht="13.5" customHeight="1" x14ac:dyDescent="0.3">
      <c r="A55" s="29"/>
      <c r="B55" s="239"/>
      <c r="C55" s="243"/>
      <c r="D55" s="244"/>
      <c r="E55" s="244"/>
      <c r="F55" s="244"/>
      <c r="G55" s="244"/>
      <c r="H55" s="244"/>
      <c r="I55" s="245"/>
      <c r="J55" s="248"/>
      <c r="K55" s="249"/>
      <c r="L55" s="251"/>
      <c r="M55" s="251"/>
      <c r="N55" s="253"/>
      <c r="O55" s="253"/>
      <c r="P55" s="253"/>
      <c r="Q55" s="256" t="s">
        <v>783</v>
      </c>
      <c r="R55" s="257"/>
      <c r="S55" s="126" t="str">
        <f>IF('Formato 4_Ppto'!X565&lt;&gt;"",'Formato 4_Ppto'!X565,"")</f>
        <v/>
      </c>
      <c r="T55" s="126" t="str">
        <f>IF('Formato 4_Ppto'!Y565&lt;&gt;"",'Formato 4_Ppto'!Y565,"")</f>
        <v/>
      </c>
      <c r="U55" s="126" t="str">
        <f>IF('Formato 4_Ppto'!Z565&lt;&gt;"",'Formato 4_Ppto'!Z565,"")</f>
        <v/>
      </c>
      <c r="V55" s="126" t="str">
        <f>IF('Formato 4_Ppto'!AA565&lt;&gt;"",'Formato 4_Ppto'!AA565,"")</f>
        <v/>
      </c>
      <c r="W55" s="126" t="str">
        <f>IF('Formato 4_Ppto'!AB565&lt;&gt;"",'Formato 4_Ppto'!AB565,"")</f>
        <v/>
      </c>
      <c r="X55" s="126" t="str">
        <f>IF('Formato 4_Ppto'!AC565&lt;&gt;"",'Formato 4_Ppto'!AC565,"")</f>
        <v/>
      </c>
      <c r="Y55" s="124" t="str">
        <f>IF('Formato 4_Ppto'!AD565&lt;&gt;"",'Formato 4_Ppto'!AD565,"")</f>
        <v/>
      </c>
      <c r="Z55" s="124" t="str">
        <f>IF('Formato 4_Ppto'!AE565&lt;&gt;"",'Formato 4_Ppto'!AE565,"")</f>
        <v/>
      </c>
      <c r="AA55" s="124" t="str">
        <f>IF('Formato 4_Ppto'!AF565&lt;&gt;"",'Formato 4_Ppto'!AF565,"")</f>
        <v/>
      </c>
      <c r="AB55" s="125" t="str">
        <f>IF('Formato 4_Ppto'!AG565&lt;&gt;"",'Formato 4_Ppto'!AG565,"")</f>
        <v/>
      </c>
      <c r="AC55" s="125" t="str">
        <f>IF('Formato 4_Ppto'!AH565&lt;&gt;"",'Formato 4_Ppto'!AH565,"")</f>
        <v/>
      </c>
      <c r="AD55" s="125" t="str">
        <f>IF('Formato 4_Ppto'!AI565&lt;&gt;"",'Formato 4_Ppto'!AI565,"")</f>
        <v/>
      </c>
      <c r="AE55" s="32"/>
    </row>
    <row r="56" spans="1:31" ht="13.5" customHeight="1" x14ac:dyDescent="0.3">
      <c r="A56" s="29"/>
      <c r="B56" s="238">
        <f>IF('Formato 3_Gantt'!A28&lt;&gt;"",'Formato 3_Gantt'!A28,"")</f>
        <v>20</v>
      </c>
      <c r="C56" s="240" t="str">
        <f>IF('Formato 3_Gantt'!B28&lt;&gt;"",'Formato 3_Gantt'!B28,"")</f>
        <v/>
      </c>
      <c r="D56" s="241" t="str">
        <f>IF('Formato 3_Gantt'!C28&lt;&gt;"",'Formato 3_Gantt'!C28,"")</f>
        <v/>
      </c>
      <c r="E56" s="241" t="str">
        <f>IF('Formato 3_Gantt'!D28&lt;&gt;"",'Formato 3_Gantt'!D28,"")</f>
        <v/>
      </c>
      <c r="F56" s="241" t="str">
        <f>IF('Formato 3_Gantt'!E28&lt;&gt;"",'Formato 3_Gantt'!E28,"")</f>
        <v/>
      </c>
      <c r="G56" s="241" t="str">
        <f>IF('Formato 3_Gantt'!F28&lt;&gt;"",'Formato 3_Gantt'!F28,"")</f>
        <v/>
      </c>
      <c r="H56" s="241" t="str">
        <f>IF('Formato 3_Gantt'!G28&lt;&gt;"",'Formato 3_Gantt'!G28,"")</f>
        <v/>
      </c>
      <c r="I56" s="242" t="str">
        <f>IF('Formato 3_Gantt'!H28&lt;&gt;"",'Formato 3_Gantt'!H28,"")</f>
        <v/>
      </c>
      <c r="J56" s="246" t="str">
        <f>IF('Formato 3_Gantt'!D28&lt;&gt;"",'Formato 3_Gantt'!D28,"")</f>
        <v/>
      </c>
      <c r="K56" s="247" t="str">
        <f>IF('Formato 3_Gantt'!J47&lt;&gt;"",'Formato 3_Gantt'!J47,"")</f>
        <v/>
      </c>
      <c r="L56" s="250" t="str">
        <f>IF('Formato 3_Gantt'!E28&lt;&gt;"",'Formato 3_Gantt'!E28,"")</f>
        <v/>
      </c>
      <c r="M56" s="250" t="str">
        <f>IF('Formato 3_Gantt'!L47&lt;&gt;"",'Formato 3_Gantt'!L47,"")</f>
        <v/>
      </c>
      <c r="N56" s="252" t="str">
        <f>IF('Formato 4_Ppto'!AJ596&lt;&gt;"",'Formato 4_Ppto'!AJ596,"")</f>
        <v/>
      </c>
      <c r="O56" s="252" t="str">
        <f>IF('Formato 3_Gantt'!N47&lt;&gt;"",'Formato 3_Gantt'!N47,"")</f>
        <v/>
      </c>
      <c r="P56" s="252" t="str">
        <f>IF('Formato 3_Gantt'!O47&lt;&gt;"",'Formato 3_Gantt'!O47,"")</f>
        <v/>
      </c>
      <c r="Q56" s="254" t="s">
        <v>9</v>
      </c>
      <c r="R56" s="255"/>
      <c r="S56" s="126" t="str">
        <f>IF('Formato 3_Gantt'!BL28&lt;&gt;"",'Formato 3_Gantt'!BL28,"")</f>
        <v/>
      </c>
      <c r="T56" s="126" t="str">
        <f>IF('Formato 3_Gantt'!BM28&lt;&gt;"",'Formato 3_Gantt'!BM28,"")</f>
        <v/>
      </c>
      <c r="U56" s="126" t="str">
        <f>IF('Formato 3_Gantt'!BN28&lt;&gt;"",'Formato 3_Gantt'!BN28,"")</f>
        <v/>
      </c>
      <c r="V56" s="126" t="str">
        <f>IF('Formato 3_Gantt'!BO28&lt;&gt;"",'Formato 3_Gantt'!BO28,"")</f>
        <v/>
      </c>
      <c r="W56" s="126" t="str">
        <f>IF('Formato 3_Gantt'!BP28&lt;&gt;"",'Formato 3_Gantt'!BP28,"")</f>
        <v/>
      </c>
      <c r="X56" s="126" t="str">
        <f>IF('Formato 3_Gantt'!BQ28&lt;&gt;"",'Formato 3_Gantt'!BQ28,"")</f>
        <v/>
      </c>
      <c r="Y56" s="124" t="str">
        <f>IF('Formato 3_Gantt'!BR28&lt;&gt;"",'Formato 3_Gantt'!BR28,"")</f>
        <v/>
      </c>
      <c r="Z56" s="124" t="str">
        <f>IF('Formato 3_Gantt'!BS28&lt;&gt;"",'Formato 3_Gantt'!BS28,"")</f>
        <v/>
      </c>
      <c r="AA56" s="124" t="str">
        <f>IF('Formato 3_Gantt'!BT28&lt;&gt;"",'Formato 3_Gantt'!BT28,"")</f>
        <v/>
      </c>
      <c r="AB56" s="125" t="str">
        <f>IF('Formato 3_Gantt'!BU28&lt;&gt;"",'Formato 3_Gantt'!BU28,"")</f>
        <v/>
      </c>
      <c r="AC56" s="125" t="str">
        <f>IF('Formato 3_Gantt'!BV28&lt;&gt;"",'Formato 3_Gantt'!BV28,"")</f>
        <v/>
      </c>
      <c r="AD56" s="125" t="str">
        <f>IF('Formato 3_Gantt'!BW28&lt;&gt;"",'Formato 3_Gantt'!BW28,"")</f>
        <v/>
      </c>
      <c r="AE56" s="32"/>
    </row>
    <row r="57" spans="1:31" ht="13.5" customHeight="1" x14ac:dyDescent="0.3">
      <c r="A57" s="29"/>
      <c r="B57" s="239"/>
      <c r="C57" s="243"/>
      <c r="D57" s="244"/>
      <c r="E57" s="244"/>
      <c r="F57" s="244"/>
      <c r="G57" s="244"/>
      <c r="H57" s="244"/>
      <c r="I57" s="245"/>
      <c r="J57" s="248"/>
      <c r="K57" s="249"/>
      <c r="L57" s="258"/>
      <c r="M57" s="258"/>
      <c r="N57" s="259"/>
      <c r="O57" s="259"/>
      <c r="P57" s="259"/>
      <c r="Q57" s="254" t="s">
        <v>783</v>
      </c>
      <c r="R57" s="255"/>
      <c r="S57" s="126" t="str">
        <f>IF('Formato 4_Ppto'!X596&lt;&gt;"",'Formato 4_Ppto'!X596,"")</f>
        <v/>
      </c>
      <c r="T57" s="126" t="str">
        <f>IF('Formato 4_Ppto'!Y596&lt;&gt;"",'Formato 4_Ppto'!Y596,"")</f>
        <v/>
      </c>
      <c r="U57" s="126" t="str">
        <f>IF('Formato 4_Ppto'!Z596&lt;&gt;"",'Formato 4_Ppto'!Z596,"")</f>
        <v/>
      </c>
      <c r="V57" s="126" t="str">
        <f>IF('Formato 4_Ppto'!AA596&lt;&gt;"",'Formato 4_Ppto'!AA596,"")</f>
        <v/>
      </c>
      <c r="W57" s="126" t="str">
        <f>IF('Formato 4_Ppto'!AB596&lt;&gt;"",'Formato 4_Ppto'!AB596,"")</f>
        <v/>
      </c>
      <c r="X57" s="126" t="str">
        <f>IF('Formato 4_Ppto'!AC596&lt;&gt;"",'Formato 4_Ppto'!AC596,"")</f>
        <v/>
      </c>
      <c r="Y57" s="124" t="str">
        <f>IF('Formato 4_Ppto'!AD596&lt;&gt;"",'Formato 4_Ppto'!AD596,"")</f>
        <v/>
      </c>
      <c r="Z57" s="124" t="str">
        <f>IF('Formato 4_Ppto'!AE596&lt;&gt;"",'Formato 4_Ppto'!AE596,"")</f>
        <v/>
      </c>
      <c r="AA57" s="124" t="str">
        <f>IF('Formato 4_Ppto'!AF596&lt;&gt;"",'Formato 4_Ppto'!AF596,"")</f>
        <v/>
      </c>
      <c r="AB57" s="125" t="str">
        <f>IF('Formato 4_Ppto'!AG596&lt;&gt;"",'Formato 4_Ppto'!AG596,"")</f>
        <v/>
      </c>
      <c r="AC57" s="125" t="str">
        <f>IF('Formato 4_Ppto'!AH596&lt;&gt;"",'Formato 4_Ppto'!AH596,"")</f>
        <v/>
      </c>
      <c r="AD57" s="125" t="str">
        <f>IF('Formato 4_Ppto'!AI596&lt;&gt;"",'Formato 4_Ppto'!AI596,"")</f>
        <v/>
      </c>
      <c r="AE57" s="32"/>
    </row>
    <row r="58" spans="1:31" ht="13.5" customHeight="1" x14ac:dyDescent="0.3">
      <c r="A58" s="37"/>
      <c r="B58" s="238">
        <f>IF('Formato 3_Gantt'!A29&lt;&gt;"",'Formato 3_Gantt'!A29,"")</f>
        <v>21</v>
      </c>
      <c r="C58" s="240" t="str">
        <f>IF('Formato 3_Gantt'!B29&lt;&gt;"",'Formato 3_Gantt'!B29,"")</f>
        <v/>
      </c>
      <c r="D58" s="241" t="str">
        <f>IF('Formato 3_Gantt'!C29&lt;&gt;"",'Formato 3_Gantt'!C29,"")</f>
        <v/>
      </c>
      <c r="E58" s="241" t="str">
        <f>IF('Formato 3_Gantt'!D29&lt;&gt;"",'Formato 3_Gantt'!D29,"")</f>
        <v/>
      </c>
      <c r="F58" s="241" t="str">
        <f>IF('Formato 3_Gantt'!E29&lt;&gt;"",'Formato 3_Gantt'!E29,"")</f>
        <v/>
      </c>
      <c r="G58" s="241" t="str">
        <f>IF('Formato 3_Gantt'!F29&lt;&gt;"",'Formato 3_Gantt'!F29,"")</f>
        <v/>
      </c>
      <c r="H58" s="241" t="str">
        <f>IF('Formato 3_Gantt'!G29&lt;&gt;"",'Formato 3_Gantt'!G29,"")</f>
        <v/>
      </c>
      <c r="I58" s="242" t="str">
        <f>IF('Formato 3_Gantt'!H29&lt;&gt;"",'Formato 3_Gantt'!H29,"")</f>
        <v/>
      </c>
      <c r="J58" s="260" t="str">
        <f>IF('Formato 3_Gantt'!D29&lt;&gt;"",'Formato 3_Gantt'!D29,"")</f>
        <v/>
      </c>
      <c r="K58" s="260" t="str">
        <f>IF('Formato 3_Gantt'!J49&lt;&gt;"",'Formato 3_Gantt'!J49,"")</f>
        <v/>
      </c>
      <c r="L58" s="250" t="str">
        <f>IF('Formato 3_Gantt'!E29&lt;&gt;"",'Formato 3_Gantt'!E29,"")</f>
        <v/>
      </c>
      <c r="M58" s="250" t="str">
        <f>IF('Formato 3_Gantt'!L49&lt;&gt;"",'Formato 3_Gantt'!L49,"")</f>
        <v/>
      </c>
      <c r="N58" s="252" t="str">
        <f>IF('Formato 4_Ppto'!AJ627&lt;&gt;"",'Formato 4_Ppto'!AJ627,"")</f>
        <v/>
      </c>
      <c r="O58" s="252" t="str">
        <f>IF('Formato 3_Gantt'!N49&lt;&gt;"",'Formato 3_Gantt'!N49,"")</f>
        <v/>
      </c>
      <c r="P58" s="252" t="str">
        <f>IF('Formato 3_Gantt'!O49&lt;&gt;"",'Formato 3_Gantt'!O49,"")</f>
        <v/>
      </c>
      <c r="Q58" s="254" t="s">
        <v>9</v>
      </c>
      <c r="R58" s="255"/>
      <c r="S58" s="126" t="str">
        <f>IF('Formato 3_Gantt'!BL29&lt;&gt;"",'Formato 3_Gantt'!BL29,"")</f>
        <v/>
      </c>
      <c r="T58" s="126" t="str">
        <f>IF('Formato 3_Gantt'!BM29&lt;&gt;"",'Formato 3_Gantt'!BM29,"")</f>
        <v/>
      </c>
      <c r="U58" s="126" t="str">
        <f>IF('Formato 3_Gantt'!BN29&lt;&gt;"",'Formato 3_Gantt'!BN29,"")</f>
        <v/>
      </c>
      <c r="V58" s="126" t="str">
        <f>IF('Formato 3_Gantt'!BO29&lt;&gt;"",'Formato 3_Gantt'!BO29,"")</f>
        <v/>
      </c>
      <c r="W58" s="126" t="str">
        <f>IF('Formato 3_Gantt'!BP29&lt;&gt;"",'Formato 3_Gantt'!BP29,"")</f>
        <v/>
      </c>
      <c r="X58" s="126" t="str">
        <f>IF('Formato 3_Gantt'!BQ29&lt;&gt;"",'Formato 3_Gantt'!BQ29,"")</f>
        <v/>
      </c>
      <c r="Y58" s="124" t="str">
        <f>IF('Formato 3_Gantt'!BR29&lt;&gt;"",'Formato 3_Gantt'!BR29,"")</f>
        <v/>
      </c>
      <c r="Z58" s="124" t="str">
        <f>IF('Formato 3_Gantt'!BS29&lt;&gt;"",'Formato 3_Gantt'!BS29,"")</f>
        <v/>
      </c>
      <c r="AA58" s="127" t="str">
        <f>IF('Formato 3_Gantt'!BT29&lt;&gt;"",'Formato 3_Gantt'!BT29,"")</f>
        <v/>
      </c>
      <c r="AB58" s="128" t="str">
        <f>IF('Formato 3_Gantt'!BU29&lt;&gt;"",'Formato 3_Gantt'!BU29,"")</f>
        <v/>
      </c>
      <c r="AC58" s="128" t="str">
        <f>IF('Formato 3_Gantt'!BV29&lt;&gt;"",'Formato 3_Gantt'!BV29,"")</f>
        <v/>
      </c>
      <c r="AD58" s="128" t="str">
        <f>IF('Formato 3_Gantt'!BW29&lt;&gt;"",'Formato 3_Gantt'!BW29,"")</f>
        <v/>
      </c>
      <c r="AE58" s="32"/>
    </row>
    <row r="59" spans="1:31" ht="13.5" customHeight="1" x14ac:dyDescent="0.3">
      <c r="A59" s="29"/>
      <c r="B59" s="239"/>
      <c r="C59" s="243"/>
      <c r="D59" s="244"/>
      <c r="E59" s="244"/>
      <c r="F59" s="244"/>
      <c r="G59" s="244"/>
      <c r="H59" s="244"/>
      <c r="I59" s="245"/>
      <c r="J59" s="261"/>
      <c r="K59" s="261"/>
      <c r="L59" s="251"/>
      <c r="M59" s="251"/>
      <c r="N59" s="253"/>
      <c r="O59" s="253"/>
      <c r="P59" s="253"/>
      <c r="Q59" s="256" t="s">
        <v>783</v>
      </c>
      <c r="R59" s="257"/>
      <c r="S59" s="126" t="str">
        <f>IF('Formato 4_Ppto'!X627&lt;&gt;"",'Formato 4_Ppto'!X627,"")</f>
        <v/>
      </c>
      <c r="T59" s="126" t="str">
        <f>IF('Formato 4_Ppto'!Y627&lt;&gt;"",'Formato 4_Ppto'!Y627,"")</f>
        <v/>
      </c>
      <c r="U59" s="126" t="str">
        <f>IF('Formato 4_Ppto'!Z627&lt;&gt;"",'Formato 4_Ppto'!Z627,"")</f>
        <v/>
      </c>
      <c r="V59" s="126" t="str">
        <f>IF('Formato 4_Ppto'!AA627&lt;&gt;"",'Formato 4_Ppto'!AA627,"")</f>
        <v/>
      </c>
      <c r="W59" s="126" t="str">
        <f>IF('Formato 4_Ppto'!AB627&lt;&gt;"",'Formato 4_Ppto'!AB627,"")</f>
        <v/>
      </c>
      <c r="X59" s="126" t="str">
        <f>IF('Formato 4_Ppto'!AC627&lt;&gt;"",'Formato 4_Ppto'!AC627,"")</f>
        <v/>
      </c>
      <c r="Y59" s="124" t="str">
        <f>IF('Formato 4_Ppto'!AD627&lt;&gt;"",'Formato 4_Ppto'!AD627,"")</f>
        <v/>
      </c>
      <c r="Z59" s="124" t="str">
        <f>IF('Formato 4_Ppto'!AE627&lt;&gt;"",'Formato 4_Ppto'!AE627,"")</f>
        <v/>
      </c>
      <c r="AA59" s="124" t="str">
        <f>IF('Formato 4_Ppto'!AF627&lt;&gt;"",'Formato 4_Ppto'!AF627,"")</f>
        <v/>
      </c>
      <c r="AB59" s="125" t="str">
        <f>IF('Formato 4_Ppto'!AG627&lt;&gt;"",'Formato 4_Ppto'!AG627,"")</f>
        <v/>
      </c>
      <c r="AC59" s="125" t="str">
        <f>IF('Formato 4_Ppto'!AH627&lt;&gt;"",'Formato 4_Ppto'!AH627,"")</f>
        <v/>
      </c>
      <c r="AD59" s="125" t="str">
        <f>IF('Formato 4_Ppto'!AI627&lt;&gt;"",'Formato 4_Ppto'!AI627,"")</f>
        <v/>
      </c>
      <c r="AE59" s="32"/>
    </row>
    <row r="60" spans="1:31" ht="13.5" customHeight="1" x14ac:dyDescent="0.3">
      <c r="A60" s="29"/>
      <c r="B60" s="238">
        <f>IF('Formato 3_Gantt'!A30&lt;&gt;"",'Formato 3_Gantt'!A30,"")</f>
        <v>22</v>
      </c>
      <c r="C60" s="240" t="str">
        <f>IF('Formato 3_Gantt'!B30&lt;&gt;"",'Formato 3_Gantt'!B30,"")</f>
        <v/>
      </c>
      <c r="D60" s="241" t="str">
        <f>IF('Formato 3_Gantt'!C30&lt;&gt;"",'Formato 3_Gantt'!C30,"")</f>
        <v/>
      </c>
      <c r="E60" s="241" t="str">
        <f>IF('Formato 3_Gantt'!D30&lt;&gt;"",'Formato 3_Gantt'!D30,"")</f>
        <v/>
      </c>
      <c r="F60" s="241" t="str">
        <f>IF('Formato 3_Gantt'!E30&lt;&gt;"",'Formato 3_Gantt'!E30,"")</f>
        <v/>
      </c>
      <c r="G60" s="241" t="str">
        <f>IF('Formato 3_Gantt'!F30&lt;&gt;"",'Formato 3_Gantt'!F30,"")</f>
        <v/>
      </c>
      <c r="H60" s="241" t="str">
        <f>IF('Formato 3_Gantt'!G30&lt;&gt;"",'Formato 3_Gantt'!G30,"")</f>
        <v/>
      </c>
      <c r="I60" s="242" t="str">
        <f>IF('Formato 3_Gantt'!H30&lt;&gt;"",'Formato 3_Gantt'!H30,"")</f>
        <v/>
      </c>
      <c r="J60" s="246" t="str">
        <f>IF('Formato 3_Gantt'!D30&lt;&gt;"",'Formato 3_Gantt'!D30,"")</f>
        <v/>
      </c>
      <c r="K60" s="247" t="str">
        <f>IF('Formato 3_Gantt'!J51&lt;&gt;"",'Formato 3_Gantt'!J51,"")</f>
        <v/>
      </c>
      <c r="L60" s="250" t="str">
        <f>IF('Formato 3_Gantt'!E30&lt;&gt;"",'Formato 3_Gantt'!E30,"")</f>
        <v/>
      </c>
      <c r="M60" s="250" t="str">
        <f>IF('Formato 3_Gantt'!L51&lt;&gt;"",'Formato 3_Gantt'!L51,"")</f>
        <v/>
      </c>
      <c r="N60" s="252" t="str">
        <f>IF('Formato 4_Ppto'!AJ658&lt;&gt;"",'Formato 4_Ppto'!AJ658,"")</f>
        <v/>
      </c>
      <c r="O60" s="252" t="str">
        <f>IF('Formato 3_Gantt'!N51&lt;&gt;"",'Formato 3_Gantt'!N51,"")</f>
        <v/>
      </c>
      <c r="P60" s="252" t="str">
        <f>IF('Formato 3_Gantt'!O51&lt;&gt;"",'Formato 3_Gantt'!O51,"")</f>
        <v/>
      </c>
      <c r="Q60" s="254" t="s">
        <v>9</v>
      </c>
      <c r="R60" s="255"/>
      <c r="S60" s="126" t="str">
        <f>IF('Formato 3_Gantt'!BL30&lt;&gt;"",'Formato 3_Gantt'!BL30,"")</f>
        <v/>
      </c>
      <c r="T60" s="126" t="str">
        <f>IF('Formato 3_Gantt'!BM30&lt;&gt;"",'Formato 3_Gantt'!BM30,"")</f>
        <v/>
      </c>
      <c r="U60" s="126" t="str">
        <f>IF('Formato 3_Gantt'!BN30&lt;&gt;"",'Formato 3_Gantt'!BN30,"")</f>
        <v/>
      </c>
      <c r="V60" s="126" t="str">
        <f>IF('Formato 3_Gantt'!BO30&lt;&gt;"",'Formato 3_Gantt'!BO30,"")</f>
        <v/>
      </c>
      <c r="W60" s="126" t="str">
        <f>IF('Formato 3_Gantt'!BP30&lt;&gt;"",'Formato 3_Gantt'!BP30,"")</f>
        <v/>
      </c>
      <c r="X60" s="126" t="str">
        <f>IF('Formato 3_Gantt'!BQ30&lt;&gt;"",'Formato 3_Gantt'!BQ30,"")</f>
        <v/>
      </c>
      <c r="Y60" s="126" t="str">
        <f>IF('Formato 3_Gantt'!BR30&lt;&gt;"",'Formato 3_Gantt'!BR30,"")</f>
        <v/>
      </c>
      <c r="Z60" s="124" t="str">
        <f>IF('Formato 3_Gantt'!BS30&lt;&gt;"",'Formato 3_Gantt'!BS30,"")</f>
        <v/>
      </c>
      <c r="AA60" s="124" t="str">
        <f>IF('Formato 3_Gantt'!BT30&lt;&gt;"",'Formato 3_Gantt'!BT30,"")</f>
        <v/>
      </c>
      <c r="AB60" s="125" t="str">
        <f>IF('Formato 3_Gantt'!BU30&lt;&gt;"",'Formato 3_Gantt'!BU30,"")</f>
        <v/>
      </c>
      <c r="AC60" s="125" t="str">
        <f>IF('Formato 3_Gantt'!BV30&lt;&gt;"",'Formato 3_Gantt'!BV30,"")</f>
        <v/>
      </c>
      <c r="AD60" s="125" t="str">
        <f>IF('Formato 3_Gantt'!BW30&lt;&gt;"",'Formato 3_Gantt'!BW30,"")</f>
        <v/>
      </c>
      <c r="AE60" s="32"/>
    </row>
    <row r="61" spans="1:31" ht="13.5" customHeight="1" x14ac:dyDescent="0.3">
      <c r="A61" s="29"/>
      <c r="B61" s="239"/>
      <c r="C61" s="243"/>
      <c r="D61" s="244"/>
      <c r="E61" s="244"/>
      <c r="F61" s="244"/>
      <c r="G61" s="244"/>
      <c r="H61" s="244"/>
      <c r="I61" s="245"/>
      <c r="J61" s="248"/>
      <c r="K61" s="249"/>
      <c r="L61" s="251"/>
      <c r="M61" s="251"/>
      <c r="N61" s="253"/>
      <c r="O61" s="253"/>
      <c r="P61" s="253"/>
      <c r="Q61" s="256" t="s">
        <v>783</v>
      </c>
      <c r="R61" s="257"/>
      <c r="S61" s="126" t="str">
        <f>IF('Formato 4_Ppto'!X658&lt;&gt;"",'Formato 4_Ppto'!X658,"")</f>
        <v/>
      </c>
      <c r="T61" s="126" t="str">
        <f>IF('Formato 4_Ppto'!Y658&lt;&gt;"",'Formato 4_Ppto'!Y658,"")</f>
        <v/>
      </c>
      <c r="U61" s="126" t="str">
        <f>IF('Formato 4_Ppto'!Z658&lt;&gt;"",'Formato 4_Ppto'!Z658,"")</f>
        <v/>
      </c>
      <c r="V61" s="126" t="str">
        <f>IF('Formato 4_Ppto'!AA658&lt;&gt;"",'Formato 4_Ppto'!AA658,"")</f>
        <v/>
      </c>
      <c r="W61" s="126" t="str">
        <f>IF('Formato 4_Ppto'!AB658&lt;&gt;"",'Formato 4_Ppto'!AB658,"")</f>
        <v/>
      </c>
      <c r="X61" s="126" t="str">
        <f>IF('Formato 4_Ppto'!AC658&lt;&gt;"",'Formato 4_Ppto'!AC658,"")</f>
        <v/>
      </c>
      <c r="Y61" s="124" t="str">
        <f>IF('Formato 4_Ppto'!AD658&lt;&gt;"",'Formato 4_Ppto'!AD658,"")</f>
        <v/>
      </c>
      <c r="Z61" s="124" t="str">
        <f>IF('Formato 4_Ppto'!AE658&lt;&gt;"",'Formato 4_Ppto'!AE658,"")</f>
        <v/>
      </c>
      <c r="AA61" s="124" t="str">
        <f>IF('Formato 4_Ppto'!AF658&lt;&gt;"",'Formato 4_Ppto'!AF658,"")</f>
        <v/>
      </c>
      <c r="AB61" s="125" t="str">
        <f>IF('Formato 4_Ppto'!AG658&lt;&gt;"",'Formato 4_Ppto'!AG658,"")</f>
        <v/>
      </c>
      <c r="AC61" s="125" t="str">
        <f>IF('Formato 4_Ppto'!AH658&lt;&gt;"",'Formato 4_Ppto'!AH658,"")</f>
        <v/>
      </c>
      <c r="AD61" s="125" t="str">
        <f>IF('Formato 4_Ppto'!AI658&lt;&gt;"",'Formato 4_Ppto'!AI658,"")</f>
        <v/>
      </c>
      <c r="AE61" s="32"/>
    </row>
    <row r="62" spans="1:31" ht="13.5" customHeight="1" x14ac:dyDescent="0.3">
      <c r="A62" s="29"/>
      <c r="B62" s="238">
        <f>IF('Formato 3_Gantt'!A31&lt;&gt;"",'Formato 3_Gantt'!A31,"")</f>
        <v>23</v>
      </c>
      <c r="C62" s="240" t="str">
        <f>IF('Formato 3_Gantt'!B31&lt;&gt;"",'Formato 3_Gantt'!B31,"")</f>
        <v/>
      </c>
      <c r="D62" s="241" t="str">
        <f>IF('Formato 3_Gantt'!C31&lt;&gt;"",'Formato 3_Gantt'!C31,"")</f>
        <v/>
      </c>
      <c r="E62" s="241" t="str">
        <f>IF('Formato 3_Gantt'!D31&lt;&gt;"",'Formato 3_Gantt'!D31,"")</f>
        <v/>
      </c>
      <c r="F62" s="241" t="str">
        <f>IF('Formato 3_Gantt'!E31&lt;&gt;"",'Formato 3_Gantt'!E31,"")</f>
        <v/>
      </c>
      <c r="G62" s="241" t="str">
        <f>IF('Formato 3_Gantt'!F31&lt;&gt;"",'Formato 3_Gantt'!F31,"")</f>
        <v/>
      </c>
      <c r="H62" s="241" t="str">
        <f>IF('Formato 3_Gantt'!G31&lt;&gt;"",'Formato 3_Gantt'!G31,"")</f>
        <v/>
      </c>
      <c r="I62" s="242" t="str">
        <f>IF('Formato 3_Gantt'!H31&lt;&gt;"",'Formato 3_Gantt'!H31,"")</f>
        <v/>
      </c>
      <c r="J62" s="246" t="str">
        <f>IF('Formato 3_Gantt'!D31&lt;&gt;"",'Formato 3_Gantt'!D31,"")</f>
        <v/>
      </c>
      <c r="K62" s="247" t="str">
        <f>IF('Formato 3_Gantt'!J53&lt;&gt;"",'Formato 3_Gantt'!J53,"")</f>
        <v/>
      </c>
      <c r="L62" s="250" t="str">
        <f>IF('Formato 3_Gantt'!E31&lt;&gt;"",'Formato 3_Gantt'!E31,"")</f>
        <v/>
      </c>
      <c r="M62" s="250" t="str">
        <f>IF('Formato 3_Gantt'!L53&lt;&gt;"",'Formato 3_Gantt'!L53,"")</f>
        <v/>
      </c>
      <c r="N62" s="252" t="str">
        <f>IF('Formato 4_Ppto'!AJ689&lt;&gt;"",'Formato 4_Ppto'!AJ689,"")</f>
        <v/>
      </c>
      <c r="O62" s="252" t="str">
        <f>IF('Formato 3_Gantt'!N53&lt;&gt;"",'Formato 3_Gantt'!N53,"")</f>
        <v/>
      </c>
      <c r="P62" s="252" t="str">
        <f>IF('Formato 3_Gantt'!O53&lt;&gt;"",'Formato 3_Gantt'!O53,"")</f>
        <v/>
      </c>
      <c r="Q62" s="254" t="s">
        <v>9</v>
      </c>
      <c r="R62" s="255"/>
      <c r="S62" s="126" t="str">
        <f>IF('Formato 3_Gantt'!BL31&lt;&gt;"",'Formato 3_Gantt'!BL31,"")</f>
        <v/>
      </c>
      <c r="T62" s="126" t="str">
        <f>IF('Formato 3_Gantt'!BM31&lt;&gt;"",'Formato 3_Gantt'!BM31,"")</f>
        <v/>
      </c>
      <c r="U62" s="126" t="str">
        <f>IF('Formato 3_Gantt'!BN31&lt;&gt;"",'Formato 3_Gantt'!BN31,"")</f>
        <v/>
      </c>
      <c r="V62" s="126" t="str">
        <f>IF('Formato 3_Gantt'!BO31&lt;&gt;"",'Formato 3_Gantt'!BO31,"")</f>
        <v/>
      </c>
      <c r="W62" s="126" t="str">
        <f>IF('Formato 3_Gantt'!BP31&lt;&gt;"",'Formato 3_Gantt'!BP31,"")</f>
        <v/>
      </c>
      <c r="X62" s="126" t="str">
        <f>IF('Formato 3_Gantt'!BQ31&lt;&gt;"",'Formato 3_Gantt'!BQ31,"")</f>
        <v/>
      </c>
      <c r="Y62" s="126" t="str">
        <f>IF('Formato 3_Gantt'!BR31&lt;&gt;"",'Formato 3_Gantt'!BR31,"")</f>
        <v/>
      </c>
      <c r="Z62" s="124" t="str">
        <f>IF('Formato 3_Gantt'!BS31&lt;&gt;"",'Formato 3_Gantt'!BS31,"")</f>
        <v/>
      </c>
      <c r="AA62" s="124" t="str">
        <f>IF('Formato 3_Gantt'!BT31&lt;&gt;"",'Formato 3_Gantt'!BT31,"")</f>
        <v/>
      </c>
      <c r="AB62" s="125" t="str">
        <f>IF('Formato 3_Gantt'!BU31&lt;&gt;"",'Formato 3_Gantt'!BU31,"")</f>
        <v/>
      </c>
      <c r="AC62" s="125" t="str">
        <f>IF('Formato 3_Gantt'!BV31&lt;&gt;"",'Formato 3_Gantt'!BV31,"")</f>
        <v/>
      </c>
      <c r="AD62" s="125" t="str">
        <f>IF('Formato 3_Gantt'!BW31&lt;&gt;"",'Formato 3_Gantt'!BW31,"")</f>
        <v/>
      </c>
      <c r="AE62" s="32"/>
    </row>
    <row r="63" spans="1:31" ht="13.5" customHeight="1" x14ac:dyDescent="0.3">
      <c r="A63" s="29"/>
      <c r="B63" s="239"/>
      <c r="C63" s="243"/>
      <c r="D63" s="244"/>
      <c r="E63" s="244"/>
      <c r="F63" s="244"/>
      <c r="G63" s="244"/>
      <c r="H63" s="244"/>
      <c r="I63" s="245"/>
      <c r="J63" s="248"/>
      <c r="K63" s="249"/>
      <c r="L63" s="251"/>
      <c r="M63" s="251"/>
      <c r="N63" s="253"/>
      <c r="O63" s="253"/>
      <c r="P63" s="253"/>
      <c r="Q63" s="256" t="s">
        <v>783</v>
      </c>
      <c r="R63" s="257"/>
      <c r="S63" s="126" t="str">
        <f>IF('Formato 4_Ppto'!X689&lt;&gt;"",'Formato 4_Ppto'!X689,"")</f>
        <v/>
      </c>
      <c r="T63" s="126" t="str">
        <f>IF('Formato 4_Ppto'!Y689&lt;&gt;"",'Formato 4_Ppto'!Y689,"")</f>
        <v/>
      </c>
      <c r="U63" s="126" t="str">
        <f>IF('Formato 4_Ppto'!Z689&lt;&gt;"",'Formato 4_Ppto'!Z689,"")</f>
        <v/>
      </c>
      <c r="V63" s="126" t="str">
        <f>IF('Formato 4_Ppto'!AA689&lt;&gt;"",'Formato 4_Ppto'!AA689,"")</f>
        <v/>
      </c>
      <c r="W63" s="126" t="str">
        <f>IF('Formato 4_Ppto'!AB689&lt;&gt;"",'Formato 4_Ppto'!AB689,"")</f>
        <v/>
      </c>
      <c r="X63" s="126" t="str">
        <f>IF('Formato 4_Ppto'!AC689&lt;&gt;"",'Formato 4_Ppto'!AC689,"")</f>
        <v/>
      </c>
      <c r="Y63" s="124" t="str">
        <f>IF('Formato 4_Ppto'!AD689&lt;&gt;"",'Formato 4_Ppto'!AD689,"")</f>
        <v/>
      </c>
      <c r="Z63" s="124" t="str">
        <f>IF('Formato 4_Ppto'!AE689&lt;&gt;"",'Formato 4_Ppto'!AE689,"")</f>
        <v/>
      </c>
      <c r="AA63" s="124" t="str">
        <f>IF('Formato 4_Ppto'!AF689&lt;&gt;"",'Formato 4_Ppto'!AF689,"")</f>
        <v/>
      </c>
      <c r="AB63" s="125" t="str">
        <f>IF('Formato 4_Ppto'!AG689&lt;&gt;"",'Formato 4_Ppto'!AG689,"")</f>
        <v/>
      </c>
      <c r="AC63" s="125" t="str">
        <f>IF('Formato 4_Ppto'!AH689&lt;&gt;"",'Formato 4_Ppto'!AH689,"")</f>
        <v/>
      </c>
      <c r="AD63" s="125" t="str">
        <f>IF('Formato 4_Ppto'!AI689&lt;&gt;"",'Formato 4_Ppto'!AI689,"")</f>
        <v/>
      </c>
      <c r="AE63" s="32"/>
    </row>
    <row r="64" spans="1:31" ht="13.5" customHeight="1" x14ac:dyDescent="0.3">
      <c r="A64" s="29"/>
      <c r="B64" s="238">
        <f>IF('Formato 3_Gantt'!A32&lt;&gt;"",'Formato 3_Gantt'!A32,"")</f>
        <v>24</v>
      </c>
      <c r="C64" s="240" t="str">
        <f>IF('Formato 3_Gantt'!B32&lt;&gt;"",'Formato 3_Gantt'!B32,"")</f>
        <v/>
      </c>
      <c r="D64" s="241" t="str">
        <f>IF('Formato 3_Gantt'!C32&lt;&gt;"",'Formato 3_Gantt'!C32,"")</f>
        <v/>
      </c>
      <c r="E64" s="241" t="str">
        <f>IF('Formato 3_Gantt'!D32&lt;&gt;"",'Formato 3_Gantt'!D32,"")</f>
        <v/>
      </c>
      <c r="F64" s="241" t="str">
        <f>IF('Formato 3_Gantt'!E32&lt;&gt;"",'Formato 3_Gantt'!E32,"")</f>
        <v/>
      </c>
      <c r="G64" s="241" t="str">
        <f>IF('Formato 3_Gantt'!F32&lt;&gt;"",'Formato 3_Gantt'!F32,"")</f>
        <v/>
      </c>
      <c r="H64" s="241" t="str">
        <f>IF('Formato 3_Gantt'!G32&lt;&gt;"",'Formato 3_Gantt'!G32,"")</f>
        <v/>
      </c>
      <c r="I64" s="242" t="str">
        <f>IF('Formato 3_Gantt'!H32&lt;&gt;"",'Formato 3_Gantt'!H32,"")</f>
        <v/>
      </c>
      <c r="J64" s="246" t="str">
        <f>IF('Formato 3_Gantt'!D32&lt;&gt;"",'Formato 3_Gantt'!D32,"")</f>
        <v/>
      </c>
      <c r="K64" s="247" t="str">
        <f>IF('Formato 3_Gantt'!J55&lt;&gt;"",'Formato 3_Gantt'!J55,"")</f>
        <v/>
      </c>
      <c r="L64" s="250" t="str">
        <f>IF('Formato 3_Gantt'!E32&lt;&gt;"",'Formato 3_Gantt'!E32,"")</f>
        <v/>
      </c>
      <c r="M64" s="250" t="str">
        <f>IF('Formato 3_Gantt'!L55&lt;&gt;"",'Formato 3_Gantt'!L55,"")</f>
        <v/>
      </c>
      <c r="N64" s="252" t="str">
        <f>IF('Formato 4_Ppto'!AJ720&lt;&gt;"",'Formato 4_Ppto'!AJ720,"")</f>
        <v/>
      </c>
      <c r="O64" s="252" t="str">
        <f>IF('Formato 3_Gantt'!N55&lt;&gt;"",'Formato 3_Gantt'!N55,"")</f>
        <v/>
      </c>
      <c r="P64" s="252" t="str">
        <f>IF('Formato 3_Gantt'!O55&lt;&gt;"",'Formato 3_Gantt'!O55,"")</f>
        <v/>
      </c>
      <c r="Q64" s="254" t="s">
        <v>9</v>
      </c>
      <c r="R64" s="255"/>
      <c r="S64" s="126" t="str">
        <f>IF('Formato 3_Gantt'!BL32&lt;&gt;"",'Formato 3_Gantt'!BL32,"")</f>
        <v/>
      </c>
      <c r="T64" s="126" t="str">
        <f>IF('Formato 3_Gantt'!BM32&lt;&gt;"",'Formato 3_Gantt'!BM32,"")</f>
        <v/>
      </c>
      <c r="U64" s="126" t="str">
        <f>IF('Formato 3_Gantt'!BN32&lt;&gt;"",'Formato 3_Gantt'!BN32,"")</f>
        <v/>
      </c>
      <c r="V64" s="126" t="str">
        <f>IF('Formato 3_Gantt'!BO32&lt;&gt;"",'Formato 3_Gantt'!BO32,"")</f>
        <v/>
      </c>
      <c r="W64" s="126" t="str">
        <f>IF('Formato 3_Gantt'!BP32&lt;&gt;"",'Formato 3_Gantt'!BP32,"")</f>
        <v/>
      </c>
      <c r="X64" s="126" t="str">
        <f>IF('Formato 3_Gantt'!BQ32&lt;&gt;"",'Formato 3_Gantt'!BQ32,"")</f>
        <v/>
      </c>
      <c r="Y64" s="124" t="str">
        <f>IF('Formato 3_Gantt'!BR32&lt;&gt;"",'Formato 3_Gantt'!BR32,"")</f>
        <v/>
      </c>
      <c r="Z64" s="124" t="str">
        <f>IF('Formato 3_Gantt'!BS32&lt;&gt;"",'Formato 3_Gantt'!BS32,"")</f>
        <v/>
      </c>
      <c r="AA64" s="124" t="str">
        <f>IF('Formato 3_Gantt'!BT32&lt;&gt;"",'Formato 3_Gantt'!BT32,"")</f>
        <v/>
      </c>
      <c r="AB64" s="125" t="str">
        <f>IF('Formato 3_Gantt'!BU32&lt;&gt;"",'Formato 3_Gantt'!BU32,"")</f>
        <v/>
      </c>
      <c r="AC64" s="125" t="str">
        <f>IF('Formato 3_Gantt'!BV32&lt;&gt;"",'Formato 3_Gantt'!BV32,"")</f>
        <v/>
      </c>
      <c r="AD64" s="125" t="str">
        <f>IF('Formato 3_Gantt'!BW32&lt;&gt;"",'Formato 3_Gantt'!BW32,"")</f>
        <v/>
      </c>
      <c r="AE64" s="32"/>
    </row>
    <row r="65" spans="1:31" ht="13.5" customHeight="1" x14ac:dyDescent="0.3">
      <c r="A65" s="29"/>
      <c r="B65" s="239"/>
      <c r="C65" s="243"/>
      <c r="D65" s="244"/>
      <c r="E65" s="244"/>
      <c r="F65" s="244"/>
      <c r="G65" s="244"/>
      <c r="H65" s="244"/>
      <c r="I65" s="245"/>
      <c r="J65" s="248"/>
      <c r="K65" s="249"/>
      <c r="L65" s="251"/>
      <c r="M65" s="251"/>
      <c r="N65" s="253"/>
      <c r="O65" s="253"/>
      <c r="P65" s="253"/>
      <c r="Q65" s="256" t="s">
        <v>783</v>
      </c>
      <c r="R65" s="257"/>
      <c r="S65" s="126" t="str">
        <f>IF('Formato 4_Ppto'!X720&lt;&gt;"",'Formato 4_Ppto'!X720,"")</f>
        <v/>
      </c>
      <c r="T65" s="126" t="str">
        <f>IF('Formato 4_Ppto'!Y720&lt;&gt;"",'Formato 4_Ppto'!Y720,"")</f>
        <v/>
      </c>
      <c r="U65" s="126" t="str">
        <f>IF('Formato 4_Ppto'!Z720&lt;&gt;"",'Formato 4_Ppto'!Z720,"")</f>
        <v/>
      </c>
      <c r="V65" s="126" t="str">
        <f>IF('Formato 4_Ppto'!AA720&lt;&gt;"",'Formato 4_Ppto'!AA720,"")</f>
        <v/>
      </c>
      <c r="W65" s="126" t="str">
        <f>IF('Formato 4_Ppto'!AB720&lt;&gt;"",'Formato 4_Ppto'!AB720,"")</f>
        <v/>
      </c>
      <c r="X65" s="126" t="str">
        <f>IF('Formato 4_Ppto'!AC720&lt;&gt;"",'Formato 4_Ppto'!AC720,"")</f>
        <v/>
      </c>
      <c r="Y65" s="124" t="str">
        <f>IF('Formato 4_Ppto'!AD720&lt;&gt;"",'Formato 4_Ppto'!AD720,"")</f>
        <v/>
      </c>
      <c r="Z65" s="124" t="str">
        <f>IF('Formato 4_Ppto'!AE720&lt;&gt;"",'Formato 4_Ppto'!AE720,"")</f>
        <v/>
      </c>
      <c r="AA65" s="124" t="str">
        <f>IF('Formato 4_Ppto'!AF720&lt;&gt;"",'Formato 4_Ppto'!AF720,"")</f>
        <v/>
      </c>
      <c r="AB65" s="125" t="str">
        <f>IF('Formato 4_Ppto'!AG720&lt;&gt;"",'Formato 4_Ppto'!AG720,"")</f>
        <v/>
      </c>
      <c r="AC65" s="125" t="str">
        <f>IF('Formato 4_Ppto'!AH720&lt;&gt;"",'Formato 4_Ppto'!AH720,"")</f>
        <v/>
      </c>
      <c r="AD65" s="125" t="str">
        <f>IF('Formato 4_Ppto'!AI720&lt;&gt;"",'Formato 4_Ppto'!AI720,"")</f>
        <v/>
      </c>
      <c r="AE65" s="32"/>
    </row>
    <row r="66" spans="1:31" ht="13.5" customHeight="1" x14ac:dyDescent="0.3">
      <c r="A66" s="29"/>
      <c r="B66" s="238">
        <f>IF('Formato 3_Gantt'!A33&lt;&gt;"",'Formato 3_Gantt'!A33,"")</f>
        <v>25</v>
      </c>
      <c r="C66" s="240" t="str">
        <f>IF('Formato 3_Gantt'!B33&lt;&gt;"",'Formato 3_Gantt'!B33,"")</f>
        <v/>
      </c>
      <c r="D66" s="241" t="str">
        <f>IF('Formato 3_Gantt'!C33&lt;&gt;"",'Formato 3_Gantt'!C33,"")</f>
        <v/>
      </c>
      <c r="E66" s="241" t="str">
        <f>IF('Formato 3_Gantt'!D33&lt;&gt;"",'Formato 3_Gantt'!D33,"")</f>
        <v/>
      </c>
      <c r="F66" s="241" t="str">
        <f>IF('Formato 3_Gantt'!E33&lt;&gt;"",'Formato 3_Gantt'!E33,"")</f>
        <v/>
      </c>
      <c r="G66" s="241" t="str">
        <f>IF('Formato 3_Gantt'!F33&lt;&gt;"",'Formato 3_Gantt'!F33,"")</f>
        <v/>
      </c>
      <c r="H66" s="241" t="str">
        <f>IF('Formato 3_Gantt'!G33&lt;&gt;"",'Formato 3_Gantt'!G33,"")</f>
        <v/>
      </c>
      <c r="I66" s="242" t="str">
        <f>IF('Formato 3_Gantt'!H33&lt;&gt;"",'Formato 3_Gantt'!H33,"")</f>
        <v/>
      </c>
      <c r="J66" s="246" t="str">
        <f>IF('Formato 3_Gantt'!D33&lt;&gt;"",'Formato 3_Gantt'!D33,"")</f>
        <v/>
      </c>
      <c r="K66" s="247" t="str">
        <f>IF('Formato 3_Gantt'!J57&lt;&gt;"",'Formato 3_Gantt'!J57,"")</f>
        <v/>
      </c>
      <c r="L66" s="250" t="str">
        <f>IF('Formato 3_Gantt'!E33&lt;&gt;"",'Formato 3_Gantt'!E33,"")</f>
        <v/>
      </c>
      <c r="M66" s="250" t="str">
        <f>IF('Formato 3_Gantt'!L57&lt;&gt;"",'Formato 3_Gantt'!L57,"")</f>
        <v/>
      </c>
      <c r="N66" s="252" t="str">
        <f>IF('Formato 4_Ppto'!AJ751&lt;&gt;"",'Formato 4_Ppto'!AJ751,"")</f>
        <v/>
      </c>
      <c r="O66" s="252" t="str">
        <f>IF('Formato 3_Gantt'!N57&lt;&gt;"",'Formato 3_Gantt'!N57,"")</f>
        <v/>
      </c>
      <c r="P66" s="252" t="str">
        <f>IF('Formato 3_Gantt'!O57&lt;&gt;"",'Formato 3_Gantt'!O57,"")</f>
        <v/>
      </c>
      <c r="Q66" s="254" t="s">
        <v>9</v>
      </c>
      <c r="R66" s="255"/>
      <c r="S66" s="126" t="str">
        <f>IF('Formato 3_Gantt'!BL33&lt;&gt;"",'Formato 3_Gantt'!BL33,"")</f>
        <v/>
      </c>
      <c r="T66" s="126" t="str">
        <f>IF('Formato 3_Gantt'!BM33&lt;&gt;"",'Formato 3_Gantt'!BM33,"")</f>
        <v/>
      </c>
      <c r="U66" s="126" t="str">
        <f>IF('Formato 3_Gantt'!BN33&lt;&gt;"",'Formato 3_Gantt'!BN33,"")</f>
        <v/>
      </c>
      <c r="V66" s="126" t="str">
        <f>IF('Formato 3_Gantt'!BO33&lt;&gt;"",'Formato 3_Gantt'!BO33,"")</f>
        <v/>
      </c>
      <c r="W66" s="126" t="str">
        <f>IF('Formato 3_Gantt'!BP33&lt;&gt;"",'Formato 3_Gantt'!BP33,"")</f>
        <v/>
      </c>
      <c r="X66" s="126" t="str">
        <f>IF('Formato 3_Gantt'!BQ33&lt;&gt;"",'Formato 3_Gantt'!BQ33,"")</f>
        <v/>
      </c>
      <c r="Y66" s="124" t="str">
        <f>IF('Formato 3_Gantt'!BR33&lt;&gt;"",'Formato 3_Gantt'!BR33,"")</f>
        <v/>
      </c>
      <c r="Z66" s="124" t="str">
        <f>IF('Formato 3_Gantt'!BS33&lt;&gt;"",'Formato 3_Gantt'!BS33,"")</f>
        <v/>
      </c>
      <c r="AA66" s="124" t="str">
        <f>IF('Formato 3_Gantt'!BT33&lt;&gt;"",'Formato 3_Gantt'!BT33,"")</f>
        <v/>
      </c>
      <c r="AB66" s="125" t="str">
        <f>IF('Formato 3_Gantt'!BU33&lt;&gt;"",'Formato 3_Gantt'!BU33,"")</f>
        <v/>
      </c>
      <c r="AC66" s="125" t="str">
        <f>IF('Formato 3_Gantt'!BV33&lt;&gt;"",'Formato 3_Gantt'!BV33,"")</f>
        <v/>
      </c>
      <c r="AD66" s="125" t="str">
        <f>IF('Formato 3_Gantt'!BW33&lt;&gt;"",'Formato 3_Gantt'!BW33,"")</f>
        <v/>
      </c>
      <c r="AE66" s="32"/>
    </row>
    <row r="67" spans="1:31" ht="13.5" customHeight="1" x14ac:dyDescent="0.3">
      <c r="A67" s="29"/>
      <c r="B67" s="239"/>
      <c r="C67" s="243"/>
      <c r="D67" s="244"/>
      <c r="E67" s="244"/>
      <c r="F67" s="244"/>
      <c r="G67" s="244"/>
      <c r="H67" s="244"/>
      <c r="I67" s="245"/>
      <c r="J67" s="248"/>
      <c r="K67" s="249"/>
      <c r="L67" s="251"/>
      <c r="M67" s="251"/>
      <c r="N67" s="253"/>
      <c r="O67" s="253"/>
      <c r="P67" s="253"/>
      <c r="Q67" s="256" t="s">
        <v>783</v>
      </c>
      <c r="R67" s="257"/>
      <c r="S67" s="126" t="str">
        <f>IF('Formato 4_Ppto'!X751&lt;&gt;"",'Formato 4_Ppto'!X751,"")</f>
        <v/>
      </c>
      <c r="T67" s="126" t="str">
        <f>IF('Formato 4_Ppto'!Y751&lt;&gt;"",'Formato 4_Ppto'!Y751,"")</f>
        <v/>
      </c>
      <c r="U67" s="126" t="str">
        <f>IF('Formato 4_Ppto'!Z751&lt;&gt;"",'Formato 4_Ppto'!Z751,"")</f>
        <v/>
      </c>
      <c r="V67" s="126" t="str">
        <f>IF('Formato 4_Ppto'!AA751&lt;&gt;"",'Formato 4_Ppto'!AA751,"")</f>
        <v/>
      </c>
      <c r="W67" s="126" t="str">
        <f>IF('Formato 4_Ppto'!AB751&lt;&gt;"",'Formato 4_Ppto'!AB751,"")</f>
        <v/>
      </c>
      <c r="X67" s="126" t="str">
        <f>IF('Formato 4_Ppto'!AC751&lt;&gt;"",'Formato 4_Ppto'!AC751,"")</f>
        <v/>
      </c>
      <c r="Y67" s="124" t="str">
        <f>IF('Formato 4_Ppto'!AD751&lt;&gt;"",'Formato 4_Ppto'!AD751,"")</f>
        <v/>
      </c>
      <c r="Z67" s="124" t="str">
        <f>IF('Formato 4_Ppto'!AE751&lt;&gt;"",'Formato 4_Ppto'!AE751,"")</f>
        <v/>
      </c>
      <c r="AA67" s="124" t="str">
        <f>IF('Formato 4_Ppto'!AF751&lt;&gt;"",'Formato 4_Ppto'!AF751,"")</f>
        <v/>
      </c>
      <c r="AB67" s="125" t="str">
        <f>IF('Formato 4_Ppto'!AG751&lt;&gt;"",'Formato 4_Ppto'!AG751,"")</f>
        <v/>
      </c>
      <c r="AC67" s="125" t="str">
        <f>IF('Formato 4_Ppto'!AH751&lt;&gt;"",'Formato 4_Ppto'!AH751,"")</f>
        <v/>
      </c>
      <c r="AD67" s="125" t="str">
        <f>IF('Formato 4_Ppto'!AI751&lt;&gt;"",'Formato 4_Ppto'!AI751,"")</f>
        <v/>
      </c>
      <c r="AE67" s="32"/>
    </row>
    <row r="68" spans="1:31" ht="13.5" customHeight="1" x14ac:dyDescent="0.3">
      <c r="A68" s="29"/>
      <c r="B68" s="238">
        <f>IF('Formato 3_Gantt'!A34&lt;&gt;"",'Formato 3_Gantt'!A34,"")</f>
        <v>26</v>
      </c>
      <c r="C68" s="240" t="str">
        <f>IF('Formato 3_Gantt'!B34&lt;&gt;"",'Formato 3_Gantt'!B34,"")</f>
        <v/>
      </c>
      <c r="D68" s="241" t="str">
        <f>IF('Formato 3_Gantt'!C34&lt;&gt;"",'Formato 3_Gantt'!C34,"")</f>
        <v/>
      </c>
      <c r="E68" s="241" t="str">
        <f>IF('Formato 3_Gantt'!D34&lt;&gt;"",'Formato 3_Gantt'!D34,"")</f>
        <v/>
      </c>
      <c r="F68" s="241" t="str">
        <f>IF('Formato 3_Gantt'!E34&lt;&gt;"",'Formato 3_Gantt'!E34,"")</f>
        <v/>
      </c>
      <c r="G68" s="241" t="str">
        <f>IF('Formato 3_Gantt'!F34&lt;&gt;"",'Formato 3_Gantt'!F34,"")</f>
        <v/>
      </c>
      <c r="H68" s="241" t="str">
        <f>IF('Formato 3_Gantt'!G34&lt;&gt;"",'Formato 3_Gantt'!G34,"")</f>
        <v/>
      </c>
      <c r="I68" s="242" t="str">
        <f>IF('Formato 3_Gantt'!H34&lt;&gt;"",'Formato 3_Gantt'!H34,"")</f>
        <v/>
      </c>
      <c r="J68" s="246" t="str">
        <f>IF('Formato 3_Gantt'!D34&lt;&gt;"",'Formato 3_Gantt'!D34,"")</f>
        <v/>
      </c>
      <c r="K68" s="247" t="str">
        <f>IF('Formato 3_Gantt'!J59&lt;&gt;"",'Formato 3_Gantt'!J59,"")</f>
        <v/>
      </c>
      <c r="L68" s="250" t="str">
        <f>IF('Formato 3_Gantt'!E34&lt;&gt;"",'Formato 3_Gantt'!E34,"")</f>
        <v/>
      </c>
      <c r="M68" s="250" t="str">
        <f>IF('Formato 3_Gantt'!L59&lt;&gt;"",'Formato 3_Gantt'!L59,"")</f>
        <v/>
      </c>
      <c r="N68" s="252" t="str">
        <f>IF('Formato 4_Ppto'!AJ782&lt;&gt;"",'Formato 4_Ppto'!AJ782,"")</f>
        <v/>
      </c>
      <c r="O68" s="252" t="str">
        <f>IF('Formato 3_Gantt'!N59&lt;&gt;"",'Formato 3_Gantt'!N59,"")</f>
        <v/>
      </c>
      <c r="P68" s="252" t="str">
        <f>IF('Formato 3_Gantt'!O59&lt;&gt;"",'Formato 3_Gantt'!O59,"")</f>
        <v/>
      </c>
      <c r="Q68" s="254" t="s">
        <v>9</v>
      </c>
      <c r="R68" s="255"/>
      <c r="S68" s="126" t="str">
        <f>IF('Formato 3_Gantt'!BL34&lt;&gt;"",'Formato 3_Gantt'!BL34,"")</f>
        <v/>
      </c>
      <c r="T68" s="126" t="str">
        <f>IF('Formato 3_Gantt'!BM34&lt;&gt;"",'Formato 3_Gantt'!BM34,"")</f>
        <v/>
      </c>
      <c r="U68" s="126" t="str">
        <f>IF('Formato 3_Gantt'!BN34&lt;&gt;"",'Formato 3_Gantt'!BN34,"")</f>
        <v/>
      </c>
      <c r="V68" s="126" t="str">
        <f>IF('Formato 3_Gantt'!BO34&lt;&gt;"",'Formato 3_Gantt'!BO34,"")</f>
        <v/>
      </c>
      <c r="W68" s="126" t="str">
        <f>IF('Formato 3_Gantt'!BP34&lt;&gt;"",'Formato 3_Gantt'!BP34,"")</f>
        <v/>
      </c>
      <c r="X68" s="126" t="str">
        <f>IF('Formato 3_Gantt'!BQ34&lt;&gt;"",'Formato 3_Gantt'!BQ34,"")</f>
        <v/>
      </c>
      <c r="Y68" s="126" t="str">
        <f>IF('Formato 3_Gantt'!BR34&lt;&gt;"",'Formato 3_Gantt'!BR34,"")</f>
        <v/>
      </c>
      <c r="Z68" s="124" t="str">
        <f>IF('Formato 3_Gantt'!BS34&lt;&gt;"",'Formato 3_Gantt'!BS34,"")</f>
        <v/>
      </c>
      <c r="AA68" s="124" t="str">
        <f>IF('Formato 3_Gantt'!BT34&lt;&gt;"",'Formato 3_Gantt'!BT34,"")</f>
        <v/>
      </c>
      <c r="AB68" s="125" t="str">
        <f>IF('Formato 3_Gantt'!BU34&lt;&gt;"",'Formato 3_Gantt'!BU34,"")</f>
        <v/>
      </c>
      <c r="AC68" s="125" t="str">
        <f>IF('Formato 3_Gantt'!BV34&lt;&gt;"",'Formato 3_Gantt'!BV34,"")</f>
        <v/>
      </c>
      <c r="AD68" s="125" t="str">
        <f>IF('Formato 3_Gantt'!BW34&lt;&gt;"",'Formato 3_Gantt'!BW34,"")</f>
        <v/>
      </c>
      <c r="AE68" s="32"/>
    </row>
    <row r="69" spans="1:31" ht="13.5" customHeight="1" x14ac:dyDescent="0.3">
      <c r="A69" s="29"/>
      <c r="B69" s="239"/>
      <c r="C69" s="243"/>
      <c r="D69" s="244"/>
      <c r="E69" s="244"/>
      <c r="F69" s="244"/>
      <c r="G69" s="244"/>
      <c r="H69" s="244"/>
      <c r="I69" s="245"/>
      <c r="J69" s="248"/>
      <c r="K69" s="249"/>
      <c r="L69" s="251"/>
      <c r="M69" s="251"/>
      <c r="N69" s="253"/>
      <c r="O69" s="253"/>
      <c r="P69" s="253"/>
      <c r="Q69" s="256" t="s">
        <v>783</v>
      </c>
      <c r="R69" s="257"/>
      <c r="S69" s="126" t="str">
        <f>IF('Formato 4_Ppto'!X782&lt;&gt;"",'Formato 4_Ppto'!X782,"")</f>
        <v/>
      </c>
      <c r="T69" s="126" t="str">
        <f>IF('Formato 4_Ppto'!Y782&lt;&gt;"",'Formato 4_Ppto'!Y782,"")</f>
        <v/>
      </c>
      <c r="U69" s="126" t="str">
        <f>IF('Formato 4_Ppto'!Z782&lt;&gt;"",'Formato 4_Ppto'!Z782,"")</f>
        <v/>
      </c>
      <c r="V69" s="126" t="str">
        <f>IF('Formato 4_Ppto'!AA782&lt;&gt;"",'Formato 4_Ppto'!AA782,"")</f>
        <v/>
      </c>
      <c r="W69" s="126" t="str">
        <f>IF('Formato 4_Ppto'!AB782&lt;&gt;"",'Formato 4_Ppto'!AB782,"")</f>
        <v/>
      </c>
      <c r="X69" s="126" t="str">
        <f>IF('Formato 4_Ppto'!AC782&lt;&gt;"",'Formato 4_Ppto'!AC782,"")</f>
        <v/>
      </c>
      <c r="Y69" s="124" t="str">
        <f>IF('Formato 4_Ppto'!AD782&lt;&gt;"",'Formato 4_Ppto'!AD782,"")</f>
        <v/>
      </c>
      <c r="Z69" s="124" t="str">
        <f>IF('Formato 4_Ppto'!AE782&lt;&gt;"",'Formato 4_Ppto'!AE782,"")</f>
        <v/>
      </c>
      <c r="AA69" s="124" t="str">
        <f>IF('Formato 4_Ppto'!AF782&lt;&gt;"",'Formato 4_Ppto'!AF782,"")</f>
        <v/>
      </c>
      <c r="AB69" s="125" t="str">
        <f>IF('Formato 4_Ppto'!AG782&lt;&gt;"",'Formato 4_Ppto'!AG782,"")</f>
        <v/>
      </c>
      <c r="AC69" s="125" t="str">
        <f>IF('Formato 4_Ppto'!AH782&lt;&gt;"",'Formato 4_Ppto'!AH782,"")</f>
        <v/>
      </c>
      <c r="AD69" s="125" t="str">
        <f>IF('Formato 4_Ppto'!AI782&lt;&gt;"",'Formato 4_Ppto'!AI782,"")</f>
        <v/>
      </c>
      <c r="AE69" s="32"/>
    </row>
    <row r="70" spans="1:31" ht="13.5" customHeight="1" x14ac:dyDescent="0.3">
      <c r="A70" s="29"/>
      <c r="B70" s="238">
        <f>IF('Formato 3_Gantt'!A35&lt;&gt;"",'Formato 3_Gantt'!A35,"")</f>
        <v>27</v>
      </c>
      <c r="C70" s="240" t="str">
        <f>IF('Formato 3_Gantt'!B35&lt;&gt;"",'Formato 3_Gantt'!B35,"")</f>
        <v/>
      </c>
      <c r="D70" s="241" t="str">
        <f>IF('Formato 3_Gantt'!C35&lt;&gt;"",'Formato 3_Gantt'!C35,"")</f>
        <v/>
      </c>
      <c r="E70" s="241" t="str">
        <f>IF('Formato 3_Gantt'!D35&lt;&gt;"",'Formato 3_Gantt'!D35,"")</f>
        <v/>
      </c>
      <c r="F70" s="241" t="str">
        <f>IF('Formato 3_Gantt'!E35&lt;&gt;"",'Formato 3_Gantt'!E35,"")</f>
        <v/>
      </c>
      <c r="G70" s="241" t="str">
        <f>IF('Formato 3_Gantt'!F35&lt;&gt;"",'Formato 3_Gantt'!F35,"")</f>
        <v/>
      </c>
      <c r="H70" s="241" t="str">
        <f>IF('Formato 3_Gantt'!G35&lt;&gt;"",'Formato 3_Gantt'!G35,"")</f>
        <v/>
      </c>
      <c r="I70" s="242" t="str">
        <f>IF('Formato 3_Gantt'!H35&lt;&gt;"",'Formato 3_Gantt'!H35,"")</f>
        <v/>
      </c>
      <c r="J70" s="246" t="str">
        <f>IF('Formato 3_Gantt'!D35&lt;&gt;"",'Formato 3_Gantt'!D35,"")</f>
        <v/>
      </c>
      <c r="K70" s="247" t="str">
        <f>IF('Formato 3_Gantt'!J61&lt;&gt;"",'Formato 3_Gantt'!J61,"")</f>
        <v/>
      </c>
      <c r="L70" s="250" t="str">
        <f>IF('Formato 3_Gantt'!E35&lt;&gt;"",'Formato 3_Gantt'!E35,"")</f>
        <v/>
      </c>
      <c r="M70" s="250" t="str">
        <f>IF('Formato 3_Gantt'!L61&lt;&gt;"",'Formato 3_Gantt'!L61,"")</f>
        <v/>
      </c>
      <c r="N70" s="252" t="str">
        <f>IF('Formato 4_Ppto'!AJ813&lt;&gt;"",'Formato 4_Ppto'!AJ813,"")</f>
        <v/>
      </c>
      <c r="O70" s="252" t="str">
        <f>IF('Formato 3_Gantt'!N61&lt;&gt;"",'Formato 3_Gantt'!N61,"")</f>
        <v/>
      </c>
      <c r="P70" s="252" t="str">
        <f>IF('Formato 3_Gantt'!O61&lt;&gt;"",'Formato 3_Gantt'!O61,"")</f>
        <v/>
      </c>
      <c r="Q70" s="254" t="s">
        <v>9</v>
      </c>
      <c r="R70" s="255"/>
      <c r="S70" s="126" t="str">
        <f>IF('Formato 3_Gantt'!BL35&lt;&gt;"",'Formato 3_Gantt'!BL35,"")</f>
        <v/>
      </c>
      <c r="T70" s="126" t="str">
        <f>IF('Formato 3_Gantt'!BM35&lt;&gt;"",'Formato 3_Gantt'!BM35,"")</f>
        <v/>
      </c>
      <c r="U70" s="126" t="str">
        <f>IF('Formato 3_Gantt'!BN35&lt;&gt;"",'Formato 3_Gantt'!BN35,"")</f>
        <v/>
      </c>
      <c r="V70" s="126" t="str">
        <f>IF('Formato 3_Gantt'!BO35&lt;&gt;"",'Formato 3_Gantt'!BO35,"")</f>
        <v/>
      </c>
      <c r="W70" s="126" t="str">
        <f>IF('Formato 3_Gantt'!BP35&lt;&gt;"",'Formato 3_Gantt'!BP35,"")</f>
        <v/>
      </c>
      <c r="X70" s="126" t="str">
        <f>IF('Formato 3_Gantt'!BQ35&lt;&gt;"",'Formato 3_Gantt'!BQ35,"")</f>
        <v/>
      </c>
      <c r="Y70" s="126" t="str">
        <f>IF('Formato 3_Gantt'!BR35&lt;&gt;"",'Formato 3_Gantt'!BR35,"")</f>
        <v/>
      </c>
      <c r="Z70" s="124" t="str">
        <f>IF('Formato 3_Gantt'!BS35&lt;&gt;"",'Formato 3_Gantt'!BS35,"")</f>
        <v/>
      </c>
      <c r="AA70" s="124" t="str">
        <f>IF('Formato 3_Gantt'!BT35&lt;&gt;"",'Formato 3_Gantt'!BT35,"")</f>
        <v/>
      </c>
      <c r="AB70" s="125" t="str">
        <f>IF('Formato 3_Gantt'!BU35&lt;&gt;"",'Formato 3_Gantt'!BU35,"")</f>
        <v/>
      </c>
      <c r="AC70" s="125" t="str">
        <f>IF('Formato 3_Gantt'!BV35&lt;&gt;"",'Formato 3_Gantt'!BV35,"")</f>
        <v/>
      </c>
      <c r="AD70" s="125" t="str">
        <f>IF('Formato 3_Gantt'!BW35&lt;&gt;"",'Formato 3_Gantt'!BW35,"")</f>
        <v/>
      </c>
      <c r="AE70" s="32"/>
    </row>
    <row r="71" spans="1:31" ht="13.5" customHeight="1" x14ac:dyDescent="0.3">
      <c r="A71" s="29"/>
      <c r="B71" s="239"/>
      <c r="C71" s="243"/>
      <c r="D71" s="244"/>
      <c r="E71" s="244"/>
      <c r="F71" s="244"/>
      <c r="G71" s="244"/>
      <c r="H71" s="244"/>
      <c r="I71" s="245"/>
      <c r="J71" s="248"/>
      <c r="K71" s="249"/>
      <c r="L71" s="251"/>
      <c r="M71" s="251"/>
      <c r="N71" s="253"/>
      <c r="O71" s="253"/>
      <c r="P71" s="253"/>
      <c r="Q71" s="256" t="s">
        <v>783</v>
      </c>
      <c r="R71" s="257"/>
      <c r="S71" s="126" t="str">
        <f>IF('Formato 4_Ppto'!X813&lt;&gt;"",'Formato 4_Ppto'!X813,"")</f>
        <v/>
      </c>
      <c r="T71" s="126" t="str">
        <f>IF('Formato 4_Ppto'!Y813&lt;&gt;"",'Formato 4_Ppto'!Y813,"")</f>
        <v/>
      </c>
      <c r="U71" s="126" t="str">
        <f>IF('Formato 4_Ppto'!Z813&lt;&gt;"",'Formato 4_Ppto'!Z813,"")</f>
        <v/>
      </c>
      <c r="V71" s="126" t="str">
        <f>IF('Formato 4_Ppto'!AA813&lt;&gt;"",'Formato 4_Ppto'!AA813,"")</f>
        <v/>
      </c>
      <c r="W71" s="126" t="str">
        <f>IF('Formato 4_Ppto'!AB813&lt;&gt;"",'Formato 4_Ppto'!AB813,"")</f>
        <v/>
      </c>
      <c r="X71" s="126" t="str">
        <f>IF('Formato 4_Ppto'!AC813&lt;&gt;"",'Formato 4_Ppto'!AC813,"")</f>
        <v/>
      </c>
      <c r="Y71" s="124" t="str">
        <f>IF('Formato 4_Ppto'!AD813&lt;&gt;"",'Formato 4_Ppto'!AD813,"")</f>
        <v/>
      </c>
      <c r="Z71" s="124" t="str">
        <f>IF('Formato 4_Ppto'!AE813&lt;&gt;"",'Formato 4_Ppto'!AE813,"")</f>
        <v/>
      </c>
      <c r="AA71" s="124" t="str">
        <f>IF('Formato 4_Ppto'!AF813&lt;&gt;"",'Formato 4_Ppto'!AF813,"")</f>
        <v/>
      </c>
      <c r="AB71" s="125" t="str">
        <f>IF('Formato 4_Ppto'!AG813&lt;&gt;"",'Formato 4_Ppto'!AG813,"")</f>
        <v/>
      </c>
      <c r="AC71" s="125" t="str">
        <f>IF('Formato 4_Ppto'!AH813&lt;&gt;"",'Formato 4_Ppto'!AH813,"")</f>
        <v/>
      </c>
      <c r="AD71" s="125" t="str">
        <f>IF('Formato 4_Ppto'!AI813&lt;&gt;"",'Formato 4_Ppto'!AI813,"")</f>
        <v/>
      </c>
      <c r="AE71" s="32"/>
    </row>
    <row r="72" spans="1:31" ht="13.5" customHeight="1" x14ac:dyDescent="0.3">
      <c r="A72" s="29"/>
      <c r="B72" s="238">
        <f>IF('Formato 3_Gantt'!A36&lt;&gt;"",'Formato 3_Gantt'!A36,"")</f>
        <v>28</v>
      </c>
      <c r="C72" s="240" t="str">
        <f>IF('Formato 3_Gantt'!B36&lt;&gt;"",'Formato 3_Gantt'!B36,"")</f>
        <v/>
      </c>
      <c r="D72" s="241" t="str">
        <f>IF('Formato 3_Gantt'!C36&lt;&gt;"",'Formato 3_Gantt'!C36,"")</f>
        <v/>
      </c>
      <c r="E72" s="241" t="str">
        <f>IF('Formato 3_Gantt'!D36&lt;&gt;"",'Formato 3_Gantt'!D36,"")</f>
        <v/>
      </c>
      <c r="F72" s="241" t="str">
        <f>IF('Formato 3_Gantt'!E36&lt;&gt;"",'Formato 3_Gantt'!E36,"")</f>
        <v/>
      </c>
      <c r="G72" s="241" t="str">
        <f>IF('Formato 3_Gantt'!F36&lt;&gt;"",'Formato 3_Gantt'!F36,"")</f>
        <v/>
      </c>
      <c r="H72" s="241" t="str">
        <f>IF('Formato 3_Gantt'!G36&lt;&gt;"",'Formato 3_Gantt'!G36,"")</f>
        <v/>
      </c>
      <c r="I72" s="242" t="str">
        <f>IF('Formato 3_Gantt'!H36&lt;&gt;"",'Formato 3_Gantt'!H36,"")</f>
        <v/>
      </c>
      <c r="J72" s="246" t="str">
        <f>IF('Formato 3_Gantt'!D36&lt;&gt;"",'Formato 3_Gantt'!D36,"")</f>
        <v/>
      </c>
      <c r="K72" s="247" t="str">
        <f>IF('Formato 3_Gantt'!J63&lt;&gt;"",'Formato 3_Gantt'!J63,"")</f>
        <v/>
      </c>
      <c r="L72" s="250" t="str">
        <f>IF('Formato 3_Gantt'!E36&lt;&gt;"",'Formato 3_Gantt'!E36,"")</f>
        <v/>
      </c>
      <c r="M72" s="250" t="str">
        <f>IF('Formato 3_Gantt'!L63&lt;&gt;"",'Formato 3_Gantt'!L63,"")</f>
        <v/>
      </c>
      <c r="N72" s="252" t="str">
        <f>IF('Formato 4_Ppto'!AJ844&lt;&gt;"",'Formato 4_Ppto'!AJ844,"")</f>
        <v/>
      </c>
      <c r="O72" s="252" t="str">
        <f>IF('Formato 3_Gantt'!N63&lt;&gt;"",'Formato 3_Gantt'!N63,"")</f>
        <v/>
      </c>
      <c r="P72" s="252" t="str">
        <f>IF('Formato 3_Gantt'!O63&lt;&gt;"",'Formato 3_Gantt'!O63,"")</f>
        <v/>
      </c>
      <c r="Q72" s="254" t="s">
        <v>9</v>
      </c>
      <c r="R72" s="255"/>
      <c r="S72" s="126" t="str">
        <f>IF('Formato 3_Gantt'!BL36&lt;&gt;"",'Formato 3_Gantt'!BL36,"")</f>
        <v/>
      </c>
      <c r="T72" s="126" t="str">
        <f>IF('Formato 3_Gantt'!BM36&lt;&gt;"",'Formato 3_Gantt'!BM36,"")</f>
        <v/>
      </c>
      <c r="U72" s="126" t="str">
        <f>IF('Formato 3_Gantt'!BN36&lt;&gt;"",'Formato 3_Gantt'!BN36,"")</f>
        <v/>
      </c>
      <c r="V72" s="126" t="str">
        <f>IF('Formato 3_Gantt'!BO36&lt;&gt;"",'Formato 3_Gantt'!BO36,"")</f>
        <v/>
      </c>
      <c r="W72" s="126" t="str">
        <f>IF('Formato 3_Gantt'!BP36&lt;&gt;"",'Formato 3_Gantt'!BP36,"")</f>
        <v/>
      </c>
      <c r="X72" s="126" t="str">
        <f>IF('Formato 3_Gantt'!BQ36&lt;&gt;"",'Formato 3_Gantt'!BQ36,"")</f>
        <v/>
      </c>
      <c r="Y72" s="124" t="str">
        <f>IF('Formato 3_Gantt'!BR36&lt;&gt;"",'Formato 3_Gantt'!BR36,"")</f>
        <v/>
      </c>
      <c r="Z72" s="124" t="str">
        <f>IF('Formato 3_Gantt'!BS36&lt;&gt;"",'Formato 3_Gantt'!BS36,"")</f>
        <v/>
      </c>
      <c r="AA72" s="124" t="str">
        <f>IF('Formato 3_Gantt'!BT36&lt;&gt;"",'Formato 3_Gantt'!BT36,"")</f>
        <v/>
      </c>
      <c r="AB72" s="125" t="str">
        <f>IF('Formato 3_Gantt'!BU36&lt;&gt;"",'Formato 3_Gantt'!BU36,"")</f>
        <v/>
      </c>
      <c r="AC72" s="125" t="str">
        <f>IF('Formato 3_Gantt'!BV36&lt;&gt;"",'Formato 3_Gantt'!BV36,"")</f>
        <v/>
      </c>
      <c r="AD72" s="125" t="str">
        <f>IF('Formato 3_Gantt'!BW36&lt;&gt;"",'Formato 3_Gantt'!BW36,"")</f>
        <v/>
      </c>
      <c r="AE72" s="32"/>
    </row>
    <row r="73" spans="1:31" ht="13.5" customHeight="1" x14ac:dyDescent="0.3">
      <c r="A73" s="29"/>
      <c r="B73" s="239"/>
      <c r="C73" s="243"/>
      <c r="D73" s="244"/>
      <c r="E73" s="244"/>
      <c r="F73" s="244"/>
      <c r="G73" s="244"/>
      <c r="H73" s="244"/>
      <c r="I73" s="245"/>
      <c r="J73" s="248"/>
      <c r="K73" s="249"/>
      <c r="L73" s="251"/>
      <c r="M73" s="251"/>
      <c r="N73" s="253"/>
      <c r="O73" s="253"/>
      <c r="P73" s="253"/>
      <c r="Q73" s="256" t="s">
        <v>783</v>
      </c>
      <c r="R73" s="257"/>
      <c r="S73" s="126" t="str">
        <f>IF('Formato 4_Ppto'!X844&lt;&gt;"",'Formato 4_Ppto'!X844,"")</f>
        <v/>
      </c>
      <c r="T73" s="126" t="str">
        <f>IF('Formato 4_Ppto'!Y844&lt;&gt;"",'Formato 4_Ppto'!Y844,"")</f>
        <v/>
      </c>
      <c r="U73" s="126" t="str">
        <f>IF('Formato 4_Ppto'!Z844&lt;&gt;"",'Formato 4_Ppto'!Z844,"")</f>
        <v/>
      </c>
      <c r="V73" s="126" t="str">
        <f>IF('Formato 4_Ppto'!AA844&lt;&gt;"",'Formato 4_Ppto'!AA844,"")</f>
        <v/>
      </c>
      <c r="W73" s="126" t="str">
        <f>IF('Formato 4_Ppto'!AB844&lt;&gt;"",'Formato 4_Ppto'!AB844,"")</f>
        <v/>
      </c>
      <c r="X73" s="126" t="str">
        <f>IF('Formato 4_Ppto'!AC844&lt;&gt;"",'Formato 4_Ppto'!AC844,"")</f>
        <v/>
      </c>
      <c r="Y73" s="124" t="str">
        <f>IF('Formato 4_Ppto'!AD844&lt;&gt;"",'Formato 4_Ppto'!AD844,"")</f>
        <v/>
      </c>
      <c r="Z73" s="124" t="str">
        <f>IF('Formato 4_Ppto'!AE844&lt;&gt;"",'Formato 4_Ppto'!AE844,"")</f>
        <v/>
      </c>
      <c r="AA73" s="124" t="str">
        <f>IF('Formato 4_Ppto'!AF844&lt;&gt;"",'Formato 4_Ppto'!AF844,"")</f>
        <v/>
      </c>
      <c r="AB73" s="125" t="str">
        <f>IF('Formato 4_Ppto'!AG844&lt;&gt;"",'Formato 4_Ppto'!AG844,"")</f>
        <v/>
      </c>
      <c r="AC73" s="125" t="str">
        <f>IF('Formato 4_Ppto'!AH844&lt;&gt;"",'Formato 4_Ppto'!AH844,"")</f>
        <v/>
      </c>
      <c r="AD73" s="125" t="str">
        <f>IF('Formato 4_Ppto'!AI844&lt;&gt;"",'Formato 4_Ppto'!AI844,"")</f>
        <v/>
      </c>
      <c r="AE73" s="32"/>
    </row>
    <row r="74" spans="1:31" ht="13.5" customHeight="1" x14ac:dyDescent="0.3">
      <c r="A74" s="29"/>
      <c r="B74" s="238">
        <f>IF('Formato 3_Gantt'!A37&lt;&gt;"",'Formato 3_Gantt'!A37,"")</f>
        <v>29</v>
      </c>
      <c r="C74" s="240" t="str">
        <f>IF('Formato 3_Gantt'!B37&lt;&gt;"",'Formato 3_Gantt'!B37,"")</f>
        <v/>
      </c>
      <c r="D74" s="241" t="str">
        <f>IF('Formato 3_Gantt'!C37&lt;&gt;"",'Formato 3_Gantt'!C37,"")</f>
        <v/>
      </c>
      <c r="E74" s="241" t="str">
        <f>IF('Formato 3_Gantt'!D37&lt;&gt;"",'Formato 3_Gantt'!D37,"")</f>
        <v/>
      </c>
      <c r="F74" s="241" t="str">
        <f>IF('Formato 3_Gantt'!E37&lt;&gt;"",'Formato 3_Gantt'!E37,"")</f>
        <v/>
      </c>
      <c r="G74" s="241" t="str">
        <f>IF('Formato 3_Gantt'!F37&lt;&gt;"",'Formato 3_Gantt'!F37,"")</f>
        <v/>
      </c>
      <c r="H74" s="241" t="str">
        <f>IF('Formato 3_Gantt'!G37&lt;&gt;"",'Formato 3_Gantt'!G37,"")</f>
        <v/>
      </c>
      <c r="I74" s="242" t="str">
        <f>IF('Formato 3_Gantt'!H37&lt;&gt;"",'Formato 3_Gantt'!H37,"")</f>
        <v/>
      </c>
      <c r="J74" s="246" t="str">
        <f>IF('Formato 3_Gantt'!D37&lt;&gt;"",'Formato 3_Gantt'!D37,"")</f>
        <v/>
      </c>
      <c r="K74" s="247" t="str">
        <f>IF('Formato 3_Gantt'!J65&lt;&gt;"",'Formato 3_Gantt'!J65,"")</f>
        <v/>
      </c>
      <c r="L74" s="250" t="str">
        <f>IF('Formato 3_Gantt'!E37&lt;&gt;"",'Formato 3_Gantt'!E37,"")</f>
        <v/>
      </c>
      <c r="M74" s="250" t="str">
        <f>IF('Formato 3_Gantt'!L65&lt;&gt;"",'Formato 3_Gantt'!L65,"")</f>
        <v/>
      </c>
      <c r="N74" s="252" t="str">
        <f>IF('Formato 4_Ppto'!AJ875&lt;&gt;"",'Formato 4_Ppto'!AJ875,"")</f>
        <v/>
      </c>
      <c r="O74" s="252" t="str">
        <f>IF('Formato 3_Gantt'!N65&lt;&gt;"",'Formato 3_Gantt'!N65,"")</f>
        <v/>
      </c>
      <c r="P74" s="252" t="str">
        <f>IF('Formato 3_Gantt'!O65&lt;&gt;"",'Formato 3_Gantt'!O65,"")</f>
        <v/>
      </c>
      <c r="Q74" s="254" t="s">
        <v>9</v>
      </c>
      <c r="R74" s="255"/>
      <c r="S74" s="126" t="str">
        <f>IF('Formato 3_Gantt'!BL37&lt;&gt;"",'Formato 3_Gantt'!BL37,"")</f>
        <v/>
      </c>
      <c r="T74" s="126" t="str">
        <f>IF('Formato 3_Gantt'!BM37&lt;&gt;"",'Formato 3_Gantt'!BM37,"")</f>
        <v/>
      </c>
      <c r="U74" s="126" t="str">
        <f>IF('Formato 3_Gantt'!BN37&lt;&gt;"",'Formato 3_Gantt'!BN37,"")</f>
        <v/>
      </c>
      <c r="V74" s="126" t="str">
        <f>IF('Formato 3_Gantt'!BO37&lt;&gt;"",'Formato 3_Gantt'!BO37,"")</f>
        <v/>
      </c>
      <c r="W74" s="126" t="str">
        <f>IF('Formato 3_Gantt'!BP37&lt;&gt;"",'Formato 3_Gantt'!BP37,"")</f>
        <v/>
      </c>
      <c r="X74" s="126" t="str">
        <f>IF('Formato 3_Gantt'!BQ37&lt;&gt;"",'Formato 3_Gantt'!BQ37,"")</f>
        <v/>
      </c>
      <c r="Y74" s="124" t="str">
        <f>IF('Formato 3_Gantt'!BR37&lt;&gt;"",'Formato 3_Gantt'!BR37,"")</f>
        <v/>
      </c>
      <c r="Z74" s="124" t="str">
        <f>IF('Formato 3_Gantt'!BS37&lt;&gt;"",'Formato 3_Gantt'!BS37,"")</f>
        <v/>
      </c>
      <c r="AA74" s="124" t="str">
        <f>IF('Formato 3_Gantt'!BT37&lt;&gt;"",'Formato 3_Gantt'!BT37,"")</f>
        <v/>
      </c>
      <c r="AB74" s="125" t="str">
        <f>IF('Formato 3_Gantt'!BU37&lt;&gt;"",'Formato 3_Gantt'!BU37,"")</f>
        <v/>
      </c>
      <c r="AC74" s="125" t="str">
        <f>IF('Formato 3_Gantt'!BV37&lt;&gt;"",'Formato 3_Gantt'!BV37,"")</f>
        <v/>
      </c>
      <c r="AD74" s="125" t="str">
        <f>IF('Formato 3_Gantt'!BW37&lt;&gt;"",'Formato 3_Gantt'!BW37,"")</f>
        <v/>
      </c>
      <c r="AE74" s="32"/>
    </row>
    <row r="75" spans="1:31" ht="13.5" customHeight="1" x14ac:dyDescent="0.3">
      <c r="A75" s="29"/>
      <c r="B75" s="239"/>
      <c r="C75" s="243"/>
      <c r="D75" s="244"/>
      <c r="E75" s="244"/>
      <c r="F75" s="244"/>
      <c r="G75" s="244"/>
      <c r="H75" s="244"/>
      <c r="I75" s="245"/>
      <c r="J75" s="248"/>
      <c r="K75" s="249"/>
      <c r="L75" s="251"/>
      <c r="M75" s="251"/>
      <c r="N75" s="253"/>
      <c r="O75" s="253"/>
      <c r="P75" s="253"/>
      <c r="Q75" s="256" t="s">
        <v>783</v>
      </c>
      <c r="R75" s="257"/>
      <c r="S75" s="126" t="str">
        <f>IF('Formato 4_Ppto'!X875&lt;&gt;"",'Formato 4_Ppto'!X875,"")</f>
        <v/>
      </c>
      <c r="T75" s="126" t="str">
        <f>IF('Formato 4_Ppto'!Y875&lt;&gt;"",'Formato 4_Ppto'!Y875,"")</f>
        <v/>
      </c>
      <c r="U75" s="126" t="str">
        <f>IF('Formato 4_Ppto'!Z875&lt;&gt;"",'Formato 4_Ppto'!Z875,"")</f>
        <v/>
      </c>
      <c r="V75" s="126" t="str">
        <f>IF('Formato 4_Ppto'!AA875&lt;&gt;"",'Formato 4_Ppto'!AA875,"")</f>
        <v/>
      </c>
      <c r="W75" s="126" t="str">
        <f>IF('Formato 4_Ppto'!AB875&lt;&gt;"",'Formato 4_Ppto'!AB875,"")</f>
        <v/>
      </c>
      <c r="X75" s="126" t="str">
        <f>IF('Formato 4_Ppto'!AC875&lt;&gt;"",'Formato 4_Ppto'!AC875,"")</f>
        <v/>
      </c>
      <c r="Y75" s="124" t="str">
        <f>IF('Formato 4_Ppto'!AD875&lt;&gt;"",'Formato 4_Ppto'!AD875,"")</f>
        <v/>
      </c>
      <c r="Z75" s="124" t="str">
        <f>IF('Formato 4_Ppto'!AE875&lt;&gt;"",'Formato 4_Ppto'!AE875,"")</f>
        <v/>
      </c>
      <c r="AA75" s="124" t="str">
        <f>IF('Formato 4_Ppto'!AF875&lt;&gt;"",'Formato 4_Ppto'!AF875,"")</f>
        <v/>
      </c>
      <c r="AB75" s="125" t="str">
        <f>IF('Formato 4_Ppto'!AG875&lt;&gt;"",'Formato 4_Ppto'!AG875,"")</f>
        <v/>
      </c>
      <c r="AC75" s="125" t="str">
        <f>IF('Formato 4_Ppto'!AH875&lt;&gt;"",'Formato 4_Ppto'!AH875,"")</f>
        <v/>
      </c>
      <c r="AD75" s="125" t="str">
        <f>IF('Formato 4_Ppto'!AI875&lt;&gt;"",'Formato 4_Ppto'!AI875,"")</f>
        <v/>
      </c>
      <c r="AE75" s="32"/>
    </row>
    <row r="76" spans="1:31" ht="13.5" customHeight="1" x14ac:dyDescent="0.3">
      <c r="A76" s="29"/>
      <c r="B76" s="238">
        <f>IF('Formato 3_Gantt'!A38&lt;&gt;"",'Formato 3_Gantt'!A38,"")</f>
        <v>30</v>
      </c>
      <c r="C76" s="240" t="str">
        <f>IF('Formato 3_Gantt'!B38&lt;&gt;"",'Formato 3_Gantt'!B38,"")</f>
        <v/>
      </c>
      <c r="D76" s="241" t="str">
        <f>IF('Formato 3_Gantt'!C38&lt;&gt;"",'Formato 3_Gantt'!C38,"")</f>
        <v/>
      </c>
      <c r="E76" s="241" t="str">
        <f>IF('Formato 3_Gantt'!D38&lt;&gt;"",'Formato 3_Gantt'!D38,"")</f>
        <v/>
      </c>
      <c r="F76" s="241" t="str">
        <f>IF('Formato 3_Gantt'!E38&lt;&gt;"",'Formato 3_Gantt'!E38,"")</f>
        <v/>
      </c>
      <c r="G76" s="241" t="str">
        <f>IF('Formato 3_Gantt'!F38&lt;&gt;"",'Formato 3_Gantt'!F38,"")</f>
        <v/>
      </c>
      <c r="H76" s="241" t="str">
        <f>IF('Formato 3_Gantt'!G38&lt;&gt;"",'Formato 3_Gantt'!G38,"")</f>
        <v/>
      </c>
      <c r="I76" s="242" t="str">
        <f>IF('Formato 3_Gantt'!H38&lt;&gt;"",'Formato 3_Gantt'!H38,"")</f>
        <v/>
      </c>
      <c r="J76" s="246" t="str">
        <f>IF('Formato 3_Gantt'!D38&lt;&gt;"",'Formato 3_Gantt'!D38,"")</f>
        <v/>
      </c>
      <c r="K76" s="247" t="str">
        <f>IF('Formato 3_Gantt'!J67&lt;&gt;"",'Formato 3_Gantt'!J67,"")</f>
        <v/>
      </c>
      <c r="L76" s="250" t="str">
        <f>IF('Formato 3_Gantt'!E38&lt;&gt;"",'Formato 3_Gantt'!E38,"")</f>
        <v/>
      </c>
      <c r="M76" s="250" t="str">
        <f>IF('Formato 3_Gantt'!L67&lt;&gt;"",'Formato 3_Gantt'!L67,"")</f>
        <v/>
      </c>
      <c r="N76" s="252" t="str">
        <f>IF('Formato 4_Ppto'!AJ906&lt;&gt;"",'Formato 4_Ppto'!AJ906,"")</f>
        <v/>
      </c>
      <c r="O76" s="252" t="str">
        <f>IF('Formato 3_Gantt'!N67&lt;&gt;"",'Formato 3_Gantt'!N67,"")</f>
        <v/>
      </c>
      <c r="P76" s="252" t="str">
        <f>IF('Formato 3_Gantt'!O67&lt;&gt;"",'Formato 3_Gantt'!O67,"")</f>
        <v/>
      </c>
      <c r="Q76" s="254" t="s">
        <v>9</v>
      </c>
      <c r="R76" s="255"/>
      <c r="S76" s="126" t="str">
        <f>IF('Formato 3_Gantt'!BL38&lt;&gt;"",'Formato 3_Gantt'!BL38,"")</f>
        <v/>
      </c>
      <c r="T76" s="126" t="str">
        <f>IF('Formato 3_Gantt'!BM38&lt;&gt;"",'Formato 3_Gantt'!BM38,"")</f>
        <v/>
      </c>
      <c r="U76" s="126" t="str">
        <f>IF('Formato 3_Gantt'!BN38&lt;&gt;"",'Formato 3_Gantt'!BN38,"")</f>
        <v/>
      </c>
      <c r="V76" s="126" t="str">
        <f>IF('Formato 3_Gantt'!BO38&lt;&gt;"",'Formato 3_Gantt'!BO38,"")</f>
        <v/>
      </c>
      <c r="W76" s="126" t="str">
        <f>IF('Formato 3_Gantt'!BP38&lt;&gt;"",'Formato 3_Gantt'!BP38,"")</f>
        <v/>
      </c>
      <c r="X76" s="126" t="str">
        <f>IF('Formato 3_Gantt'!BQ38&lt;&gt;"",'Formato 3_Gantt'!BQ38,"")</f>
        <v/>
      </c>
      <c r="Y76" s="124" t="str">
        <f>IF('Formato 3_Gantt'!BR38&lt;&gt;"",'Formato 3_Gantt'!BR38,"")</f>
        <v/>
      </c>
      <c r="Z76" s="124" t="str">
        <f>IF('Formato 3_Gantt'!BS38&lt;&gt;"",'Formato 3_Gantt'!BS38,"")</f>
        <v/>
      </c>
      <c r="AA76" s="124" t="str">
        <f>IF('Formato 3_Gantt'!BT38&lt;&gt;"",'Formato 3_Gantt'!BT38,"")</f>
        <v/>
      </c>
      <c r="AB76" s="125" t="str">
        <f>IF('Formato 3_Gantt'!BU38&lt;&gt;"",'Formato 3_Gantt'!BU38,"")</f>
        <v/>
      </c>
      <c r="AC76" s="125" t="str">
        <f>IF('Formato 3_Gantt'!BV38&lt;&gt;"",'Formato 3_Gantt'!BV38,"")</f>
        <v/>
      </c>
      <c r="AD76" s="125" t="str">
        <f>IF('Formato 3_Gantt'!BW38&lt;&gt;"",'Formato 3_Gantt'!BW38,"")</f>
        <v/>
      </c>
      <c r="AE76" s="32"/>
    </row>
    <row r="77" spans="1:31" ht="13.5" customHeight="1" x14ac:dyDescent="0.3">
      <c r="A77" s="29"/>
      <c r="B77" s="239"/>
      <c r="C77" s="243"/>
      <c r="D77" s="244"/>
      <c r="E77" s="244"/>
      <c r="F77" s="244"/>
      <c r="G77" s="244"/>
      <c r="H77" s="244"/>
      <c r="I77" s="245"/>
      <c r="J77" s="248"/>
      <c r="K77" s="249"/>
      <c r="L77" s="258"/>
      <c r="M77" s="258"/>
      <c r="N77" s="259"/>
      <c r="O77" s="259"/>
      <c r="P77" s="259"/>
      <c r="Q77" s="254" t="s">
        <v>783</v>
      </c>
      <c r="R77" s="255"/>
      <c r="S77" s="126" t="str">
        <f>IF('Formato 4_Ppto'!X906&lt;&gt;"",'Formato 4_Ppto'!X906,"")</f>
        <v/>
      </c>
      <c r="T77" s="126" t="str">
        <f>IF('Formato 4_Ppto'!Y906&lt;&gt;"",'Formato 4_Ppto'!Y906,"")</f>
        <v/>
      </c>
      <c r="U77" s="126" t="str">
        <f>IF('Formato 4_Ppto'!Z906&lt;&gt;"",'Formato 4_Ppto'!Z906,"")</f>
        <v/>
      </c>
      <c r="V77" s="126" t="str">
        <f>IF('Formato 4_Ppto'!AA906&lt;&gt;"",'Formato 4_Ppto'!AA906,"")</f>
        <v/>
      </c>
      <c r="W77" s="126" t="str">
        <f>IF('Formato 4_Ppto'!AB906&lt;&gt;"",'Formato 4_Ppto'!AB906,"")</f>
        <v/>
      </c>
      <c r="X77" s="126" t="str">
        <f>IF('Formato 4_Ppto'!AC906&lt;&gt;"",'Formato 4_Ppto'!AC906,"")</f>
        <v/>
      </c>
      <c r="Y77" s="124" t="str">
        <f>IF('Formato 4_Ppto'!AD906&lt;&gt;"",'Formato 4_Ppto'!AD906,"")</f>
        <v/>
      </c>
      <c r="Z77" s="124" t="str">
        <f>IF('Formato 4_Ppto'!AE906&lt;&gt;"",'Formato 4_Ppto'!AE906,"")</f>
        <v/>
      </c>
      <c r="AA77" s="124" t="str">
        <f>IF('Formato 4_Ppto'!AF906&lt;&gt;"",'Formato 4_Ppto'!AF906,"")</f>
        <v/>
      </c>
      <c r="AB77" s="125" t="str">
        <f>IF('Formato 4_Ppto'!AG906&lt;&gt;"",'Formato 4_Ppto'!AG906,"")</f>
        <v/>
      </c>
      <c r="AC77" s="125" t="str">
        <f>IF('Formato 4_Ppto'!AH906&lt;&gt;"",'Formato 4_Ppto'!AH906,"")</f>
        <v/>
      </c>
      <c r="AD77" s="125" t="str">
        <f>IF('Formato 4_Ppto'!AI906&lt;&gt;"",'Formato 4_Ppto'!AI906,"")</f>
        <v/>
      </c>
      <c r="AE77" s="32"/>
    </row>
    <row r="78" spans="1:31" ht="13.5" customHeight="1" thickBot="1" x14ac:dyDescent="0.35">
      <c r="A78" s="38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</row>
  </sheetData>
  <sheetProtection algorithmName="SHA-512" hashValue="zL66n1R6cgcAVLuUVUJKvApp+sbFWsgvRPyB2tR4pSp+TBMQNJTdKdrGfHo1ohql55huvf9mSve853gx17/LWQ==" saltValue="+G146htTmLxQD1xDNTZQcw==" spinCount="100000" sheet="1" objects="1" scenarios="1" formatCells="0" formatColumns="0" formatRows="0"/>
  <mergeCells count="235">
    <mergeCell ref="A1:AE1"/>
    <mergeCell ref="B16:AD16"/>
    <mergeCell ref="J17:K17"/>
    <mergeCell ref="L17:M17"/>
    <mergeCell ref="N17:P17"/>
    <mergeCell ref="C17:I17"/>
    <mergeCell ref="B11:AD11"/>
    <mergeCell ref="B12:I13"/>
    <mergeCell ref="J12:K13"/>
    <mergeCell ref="L12:M13"/>
    <mergeCell ref="N12:P13"/>
    <mergeCell ref="Q12:AD12"/>
    <mergeCell ref="Q13:R13"/>
    <mergeCell ref="B14:I15"/>
    <mergeCell ref="J14:K15"/>
    <mergeCell ref="L14:M15"/>
    <mergeCell ref="N14:P15"/>
    <mergeCell ref="Q14:R14"/>
    <mergeCell ref="Q15:R15"/>
    <mergeCell ref="A6:AE6"/>
    <mergeCell ref="A7:AE7"/>
    <mergeCell ref="X2:AD2"/>
    <mergeCell ref="H9:J9"/>
    <mergeCell ref="L9:AD9"/>
    <mergeCell ref="B28:B29"/>
    <mergeCell ref="B20:B21"/>
    <mergeCell ref="B22:B23"/>
    <mergeCell ref="L22:M23"/>
    <mergeCell ref="Q17:R17"/>
    <mergeCell ref="Q18:R18"/>
    <mergeCell ref="Q19:R19"/>
    <mergeCell ref="Q28:R28"/>
    <mergeCell ref="N22:P23"/>
    <mergeCell ref="Q22:R22"/>
    <mergeCell ref="Q23:R23"/>
    <mergeCell ref="B26:B27"/>
    <mergeCell ref="C26:I27"/>
    <mergeCell ref="J26:K27"/>
    <mergeCell ref="L26:M27"/>
    <mergeCell ref="N26:P27"/>
    <mergeCell ref="Q26:R26"/>
    <mergeCell ref="Q27:R27"/>
    <mergeCell ref="B24:B25"/>
    <mergeCell ref="B18:B19"/>
    <mergeCell ref="N18:P19"/>
    <mergeCell ref="L18:M19"/>
    <mergeCell ref="J18:K19"/>
    <mergeCell ref="C18:I19"/>
    <mergeCell ref="Q34:R34"/>
    <mergeCell ref="Q35:R35"/>
    <mergeCell ref="C28:I29"/>
    <mergeCell ref="J28:K29"/>
    <mergeCell ref="L28:M29"/>
    <mergeCell ref="N28:P29"/>
    <mergeCell ref="C20:I21"/>
    <mergeCell ref="J20:K21"/>
    <mergeCell ref="L20:M21"/>
    <mergeCell ref="C22:I23"/>
    <mergeCell ref="J22:K23"/>
    <mergeCell ref="Q29:R29"/>
    <mergeCell ref="C24:I25"/>
    <mergeCell ref="J24:K25"/>
    <mergeCell ref="L24:M25"/>
    <mergeCell ref="N24:P25"/>
    <mergeCell ref="N20:P21"/>
    <mergeCell ref="Q20:R20"/>
    <mergeCell ref="Q21:R21"/>
    <mergeCell ref="Q30:R30"/>
    <mergeCell ref="Q31:R31"/>
    <mergeCell ref="Q24:R24"/>
    <mergeCell ref="Q25:R25"/>
    <mergeCell ref="Q36:R36"/>
    <mergeCell ref="Q37:R37"/>
    <mergeCell ref="B36:B37"/>
    <mergeCell ref="C36:I37"/>
    <mergeCell ref="J36:K37"/>
    <mergeCell ref="L36:M37"/>
    <mergeCell ref="N36:P37"/>
    <mergeCell ref="B30:B31"/>
    <mergeCell ref="C30:I31"/>
    <mergeCell ref="J30:K31"/>
    <mergeCell ref="L30:M31"/>
    <mergeCell ref="N30:P31"/>
    <mergeCell ref="B32:B33"/>
    <mergeCell ref="C32:I33"/>
    <mergeCell ref="J32:K33"/>
    <mergeCell ref="L32:M33"/>
    <mergeCell ref="N32:P33"/>
    <mergeCell ref="B34:B35"/>
    <mergeCell ref="C34:I35"/>
    <mergeCell ref="J34:K35"/>
    <mergeCell ref="L34:M35"/>
    <mergeCell ref="N34:P35"/>
    <mergeCell ref="Q32:R32"/>
    <mergeCell ref="Q33:R33"/>
    <mergeCell ref="B38:B39"/>
    <mergeCell ref="C38:I39"/>
    <mergeCell ref="J38:K39"/>
    <mergeCell ref="L38:M39"/>
    <mergeCell ref="N38:P39"/>
    <mergeCell ref="Q38:R38"/>
    <mergeCell ref="Q39:R39"/>
    <mergeCell ref="B40:B41"/>
    <mergeCell ref="C40:I41"/>
    <mergeCell ref="J40:K41"/>
    <mergeCell ref="L40:M41"/>
    <mergeCell ref="N40:P41"/>
    <mergeCell ref="Q40:R40"/>
    <mergeCell ref="Q41:R41"/>
    <mergeCell ref="B42:B43"/>
    <mergeCell ref="C42:I43"/>
    <mergeCell ref="J42:K43"/>
    <mergeCell ref="L42:M43"/>
    <mergeCell ref="N42:P43"/>
    <mergeCell ref="Q42:R42"/>
    <mergeCell ref="Q43:R43"/>
    <mergeCell ref="B44:B45"/>
    <mergeCell ref="C44:I45"/>
    <mergeCell ref="J44:K45"/>
    <mergeCell ref="L44:M45"/>
    <mergeCell ref="N44:P45"/>
    <mergeCell ref="Q44:R44"/>
    <mergeCell ref="Q45:R45"/>
    <mergeCell ref="B46:B47"/>
    <mergeCell ref="C46:I47"/>
    <mergeCell ref="J46:K47"/>
    <mergeCell ref="L46:M47"/>
    <mergeCell ref="N46:P47"/>
    <mergeCell ref="Q46:R46"/>
    <mergeCell ref="Q47:R47"/>
    <mergeCell ref="B48:B49"/>
    <mergeCell ref="C48:I49"/>
    <mergeCell ref="J48:K49"/>
    <mergeCell ref="L48:M49"/>
    <mergeCell ref="N48:P49"/>
    <mergeCell ref="Q48:R48"/>
    <mergeCell ref="Q49:R49"/>
    <mergeCell ref="B50:B51"/>
    <mergeCell ref="C50:I51"/>
    <mergeCell ref="J50:K51"/>
    <mergeCell ref="L50:M51"/>
    <mergeCell ref="N50:P51"/>
    <mergeCell ref="Q50:R50"/>
    <mergeCell ref="Q51:R51"/>
    <mergeCell ref="B52:B53"/>
    <mergeCell ref="C52:I53"/>
    <mergeCell ref="J52:K53"/>
    <mergeCell ref="L52:M53"/>
    <mergeCell ref="N52:P53"/>
    <mergeCell ref="Q52:R52"/>
    <mergeCell ref="Q53:R53"/>
    <mergeCell ref="B54:B55"/>
    <mergeCell ref="C54:I55"/>
    <mergeCell ref="J54:K55"/>
    <mergeCell ref="L54:M55"/>
    <mergeCell ref="N54:P55"/>
    <mergeCell ref="Q54:R54"/>
    <mergeCell ref="Q55:R55"/>
    <mergeCell ref="B56:B57"/>
    <mergeCell ref="C56:I57"/>
    <mergeCell ref="J56:K57"/>
    <mergeCell ref="L56:M57"/>
    <mergeCell ref="N56:P57"/>
    <mergeCell ref="Q56:R56"/>
    <mergeCell ref="Q57:R57"/>
    <mergeCell ref="B58:B59"/>
    <mergeCell ref="C58:I59"/>
    <mergeCell ref="J58:K59"/>
    <mergeCell ref="L58:M59"/>
    <mergeCell ref="N58:P59"/>
    <mergeCell ref="Q58:R58"/>
    <mergeCell ref="Q59:R59"/>
    <mergeCell ref="B60:B61"/>
    <mergeCell ref="C60:I61"/>
    <mergeCell ref="J60:K61"/>
    <mergeCell ref="L60:M61"/>
    <mergeCell ref="N60:P61"/>
    <mergeCell ref="Q60:R60"/>
    <mergeCell ref="Q61:R61"/>
    <mergeCell ref="B62:B63"/>
    <mergeCell ref="C62:I63"/>
    <mergeCell ref="J62:K63"/>
    <mergeCell ref="L62:M63"/>
    <mergeCell ref="N62:P63"/>
    <mergeCell ref="Q62:R62"/>
    <mergeCell ref="Q63:R63"/>
    <mergeCell ref="B64:B65"/>
    <mergeCell ref="C64:I65"/>
    <mergeCell ref="J64:K65"/>
    <mergeCell ref="L64:M65"/>
    <mergeCell ref="N64:P65"/>
    <mergeCell ref="Q64:R64"/>
    <mergeCell ref="Q65:R65"/>
    <mergeCell ref="B66:B67"/>
    <mergeCell ref="C66:I67"/>
    <mergeCell ref="J66:K67"/>
    <mergeCell ref="L66:M67"/>
    <mergeCell ref="N66:P67"/>
    <mergeCell ref="Q66:R66"/>
    <mergeCell ref="Q67:R67"/>
    <mergeCell ref="B68:B69"/>
    <mergeCell ref="C68:I69"/>
    <mergeCell ref="J68:K69"/>
    <mergeCell ref="L68:M69"/>
    <mergeCell ref="N68:P69"/>
    <mergeCell ref="Q68:R68"/>
    <mergeCell ref="Q69:R69"/>
    <mergeCell ref="B70:B71"/>
    <mergeCell ref="C70:I71"/>
    <mergeCell ref="J70:K71"/>
    <mergeCell ref="L70:M71"/>
    <mergeCell ref="N70:P71"/>
    <mergeCell ref="Q70:R70"/>
    <mergeCell ref="Q71:R71"/>
    <mergeCell ref="B72:B73"/>
    <mergeCell ref="C72:I73"/>
    <mergeCell ref="J72:K73"/>
    <mergeCell ref="L72:M73"/>
    <mergeCell ref="N72:P73"/>
    <mergeCell ref="Q72:R72"/>
    <mergeCell ref="Q73:R73"/>
    <mergeCell ref="B74:B75"/>
    <mergeCell ref="C74:I75"/>
    <mergeCell ref="J74:K75"/>
    <mergeCell ref="L74:M75"/>
    <mergeCell ref="N74:P75"/>
    <mergeCell ref="Q74:R74"/>
    <mergeCell ref="Q75:R75"/>
    <mergeCell ref="B76:B77"/>
    <mergeCell ref="C76:I77"/>
    <mergeCell ref="J76:K77"/>
    <mergeCell ref="L76:M77"/>
    <mergeCell ref="N76:P77"/>
    <mergeCell ref="Q76:R76"/>
    <mergeCell ref="Q77:R77"/>
  </mergeCells>
  <dataValidations count="2">
    <dataValidation type="list" allowBlank="1" showInputMessage="1" showErrorMessage="1" sqref="B80:B86 IR80:IR86 SN80:SN86 ACJ80:ACJ86 AMF80:AMF86 AWB80:AWB86 BFX80:BFX86 BPT80:BPT86 BZP80:BZP86 CJL80:CJL86 CTH80:CTH86 DDD80:DDD86 DMZ80:DMZ86 DWV80:DWV86 EGR80:EGR86 EQN80:EQN86 FAJ80:FAJ86 FKF80:FKF86 FUB80:FUB86 GDX80:GDX86 GNT80:GNT86 GXP80:GXP86 HHL80:HHL86 HRH80:HRH86 IBD80:IBD86 IKZ80:IKZ86 IUV80:IUV86 JER80:JER86 JON80:JON86 JYJ80:JYJ86 KIF80:KIF86 KSB80:KSB86 LBX80:LBX86 LLT80:LLT86 LVP80:LVP86 MFL80:MFL86 MPH80:MPH86 MZD80:MZD86 NIZ80:NIZ86 NSV80:NSV86 OCR80:OCR86 OMN80:OMN86 OWJ80:OWJ86 PGF80:PGF86 PQB80:PQB86 PZX80:PZX86 QJT80:QJT86 QTP80:QTP86 RDL80:RDL86 RNH80:RNH86 RXD80:RXD86 SGZ80:SGZ86 SQV80:SQV86 TAR80:TAR86 TKN80:TKN86 TUJ80:TUJ86 UEF80:UEF86 UOB80:UOB86 UXX80:UXX86 VHT80:VHT86 VRP80:VRP86 WBL80:WBL86 WLH80:WLH86 WVD80:WVD86 B65616:B65622 IR65616:IR65622 SN65616:SN65622 ACJ65616:ACJ65622 AMF65616:AMF65622 AWB65616:AWB65622 BFX65616:BFX65622 BPT65616:BPT65622 BZP65616:BZP65622 CJL65616:CJL65622 CTH65616:CTH65622 DDD65616:DDD65622 DMZ65616:DMZ65622 DWV65616:DWV65622 EGR65616:EGR65622 EQN65616:EQN65622 FAJ65616:FAJ65622 FKF65616:FKF65622 FUB65616:FUB65622 GDX65616:GDX65622 GNT65616:GNT65622 GXP65616:GXP65622 HHL65616:HHL65622 HRH65616:HRH65622 IBD65616:IBD65622 IKZ65616:IKZ65622 IUV65616:IUV65622 JER65616:JER65622 JON65616:JON65622 JYJ65616:JYJ65622 KIF65616:KIF65622 KSB65616:KSB65622 LBX65616:LBX65622 LLT65616:LLT65622 LVP65616:LVP65622 MFL65616:MFL65622 MPH65616:MPH65622 MZD65616:MZD65622 NIZ65616:NIZ65622 NSV65616:NSV65622 OCR65616:OCR65622 OMN65616:OMN65622 OWJ65616:OWJ65622 PGF65616:PGF65622 PQB65616:PQB65622 PZX65616:PZX65622 QJT65616:QJT65622 QTP65616:QTP65622 RDL65616:RDL65622 RNH65616:RNH65622 RXD65616:RXD65622 SGZ65616:SGZ65622 SQV65616:SQV65622 TAR65616:TAR65622 TKN65616:TKN65622 TUJ65616:TUJ65622 UEF65616:UEF65622 UOB65616:UOB65622 UXX65616:UXX65622 VHT65616:VHT65622 VRP65616:VRP65622 WBL65616:WBL65622 WLH65616:WLH65622 WVD65616:WVD65622 B131152:B131158 IR131152:IR131158 SN131152:SN131158 ACJ131152:ACJ131158 AMF131152:AMF131158 AWB131152:AWB131158 BFX131152:BFX131158 BPT131152:BPT131158 BZP131152:BZP131158 CJL131152:CJL131158 CTH131152:CTH131158 DDD131152:DDD131158 DMZ131152:DMZ131158 DWV131152:DWV131158 EGR131152:EGR131158 EQN131152:EQN131158 FAJ131152:FAJ131158 FKF131152:FKF131158 FUB131152:FUB131158 GDX131152:GDX131158 GNT131152:GNT131158 GXP131152:GXP131158 HHL131152:HHL131158 HRH131152:HRH131158 IBD131152:IBD131158 IKZ131152:IKZ131158 IUV131152:IUV131158 JER131152:JER131158 JON131152:JON131158 JYJ131152:JYJ131158 KIF131152:KIF131158 KSB131152:KSB131158 LBX131152:LBX131158 LLT131152:LLT131158 LVP131152:LVP131158 MFL131152:MFL131158 MPH131152:MPH131158 MZD131152:MZD131158 NIZ131152:NIZ131158 NSV131152:NSV131158 OCR131152:OCR131158 OMN131152:OMN131158 OWJ131152:OWJ131158 PGF131152:PGF131158 PQB131152:PQB131158 PZX131152:PZX131158 QJT131152:QJT131158 QTP131152:QTP131158 RDL131152:RDL131158 RNH131152:RNH131158 RXD131152:RXD131158 SGZ131152:SGZ131158 SQV131152:SQV131158 TAR131152:TAR131158 TKN131152:TKN131158 TUJ131152:TUJ131158 UEF131152:UEF131158 UOB131152:UOB131158 UXX131152:UXX131158 VHT131152:VHT131158 VRP131152:VRP131158 WBL131152:WBL131158 WLH131152:WLH131158 WVD131152:WVD131158 B196688:B196694 IR196688:IR196694 SN196688:SN196694 ACJ196688:ACJ196694 AMF196688:AMF196694 AWB196688:AWB196694 BFX196688:BFX196694 BPT196688:BPT196694 BZP196688:BZP196694 CJL196688:CJL196694 CTH196688:CTH196694 DDD196688:DDD196694 DMZ196688:DMZ196694 DWV196688:DWV196694 EGR196688:EGR196694 EQN196688:EQN196694 FAJ196688:FAJ196694 FKF196688:FKF196694 FUB196688:FUB196694 GDX196688:GDX196694 GNT196688:GNT196694 GXP196688:GXP196694 HHL196688:HHL196694 HRH196688:HRH196694 IBD196688:IBD196694 IKZ196688:IKZ196694 IUV196688:IUV196694 JER196688:JER196694 JON196688:JON196694 JYJ196688:JYJ196694 KIF196688:KIF196694 KSB196688:KSB196694 LBX196688:LBX196694 LLT196688:LLT196694 LVP196688:LVP196694 MFL196688:MFL196694 MPH196688:MPH196694 MZD196688:MZD196694 NIZ196688:NIZ196694 NSV196688:NSV196694 OCR196688:OCR196694 OMN196688:OMN196694 OWJ196688:OWJ196694 PGF196688:PGF196694 PQB196688:PQB196694 PZX196688:PZX196694 QJT196688:QJT196694 QTP196688:QTP196694 RDL196688:RDL196694 RNH196688:RNH196694 RXD196688:RXD196694 SGZ196688:SGZ196694 SQV196688:SQV196694 TAR196688:TAR196694 TKN196688:TKN196694 TUJ196688:TUJ196694 UEF196688:UEF196694 UOB196688:UOB196694 UXX196688:UXX196694 VHT196688:VHT196694 VRP196688:VRP196694 WBL196688:WBL196694 WLH196688:WLH196694 WVD196688:WVD196694 B262224:B262230 IR262224:IR262230 SN262224:SN262230 ACJ262224:ACJ262230 AMF262224:AMF262230 AWB262224:AWB262230 BFX262224:BFX262230 BPT262224:BPT262230 BZP262224:BZP262230 CJL262224:CJL262230 CTH262224:CTH262230 DDD262224:DDD262230 DMZ262224:DMZ262230 DWV262224:DWV262230 EGR262224:EGR262230 EQN262224:EQN262230 FAJ262224:FAJ262230 FKF262224:FKF262230 FUB262224:FUB262230 GDX262224:GDX262230 GNT262224:GNT262230 GXP262224:GXP262230 HHL262224:HHL262230 HRH262224:HRH262230 IBD262224:IBD262230 IKZ262224:IKZ262230 IUV262224:IUV262230 JER262224:JER262230 JON262224:JON262230 JYJ262224:JYJ262230 KIF262224:KIF262230 KSB262224:KSB262230 LBX262224:LBX262230 LLT262224:LLT262230 LVP262224:LVP262230 MFL262224:MFL262230 MPH262224:MPH262230 MZD262224:MZD262230 NIZ262224:NIZ262230 NSV262224:NSV262230 OCR262224:OCR262230 OMN262224:OMN262230 OWJ262224:OWJ262230 PGF262224:PGF262230 PQB262224:PQB262230 PZX262224:PZX262230 QJT262224:QJT262230 QTP262224:QTP262230 RDL262224:RDL262230 RNH262224:RNH262230 RXD262224:RXD262230 SGZ262224:SGZ262230 SQV262224:SQV262230 TAR262224:TAR262230 TKN262224:TKN262230 TUJ262224:TUJ262230 UEF262224:UEF262230 UOB262224:UOB262230 UXX262224:UXX262230 VHT262224:VHT262230 VRP262224:VRP262230 WBL262224:WBL262230 WLH262224:WLH262230 WVD262224:WVD262230 B327760:B327766 IR327760:IR327766 SN327760:SN327766 ACJ327760:ACJ327766 AMF327760:AMF327766 AWB327760:AWB327766 BFX327760:BFX327766 BPT327760:BPT327766 BZP327760:BZP327766 CJL327760:CJL327766 CTH327760:CTH327766 DDD327760:DDD327766 DMZ327760:DMZ327766 DWV327760:DWV327766 EGR327760:EGR327766 EQN327760:EQN327766 FAJ327760:FAJ327766 FKF327760:FKF327766 FUB327760:FUB327766 GDX327760:GDX327766 GNT327760:GNT327766 GXP327760:GXP327766 HHL327760:HHL327766 HRH327760:HRH327766 IBD327760:IBD327766 IKZ327760:IKZ327766 IUV327760:IUV327766 JER327760:JER327766 JON327760:JON327766 JYJ327760:JYJ327766 KIF327760:KIF327766 KSB327760:KSB327766 LBX327760:LBX327766 LLT327760:LLT327766 LVP327760:LVP327766 MFL327760:MFL327766 MPH327760:MPH327766 MZD327760:MZD327766 NIZ327760:NIZ327766 NSV327760:NSV327766 OCR327760:OCR327766 OMN327760:OMN327766 OWJ327760:OWJ327766 PGF327760:PGF327766 PQB327760:PQB327766 PZX327760:PZX327766 QJT327760:QJT327766 QTP327760:QTP327766 RDL327760:RDL327766 RNH327760:RNH327766 RXD327760:RXD327766 SGZ327760:SGZ327766 SQV327760:SQV327766 TAR327760:TAR327766 TKN327760:TKN327766 TUJ327760:TUJ327766 UEF327760:UEF327766 UOB327760:UOB327766 UXX327760:UXX327766 VHT327760:VHT327766 VRP327760:VRP327766 WBL327760:WBL327766 WLH327760:WLH327766 WVD327760:WVD327766 B393296:B393302 IR393296:IR393302 SN393296:SN393302 ACJ393296:ACJ393302 AMF393296:AMF393302 AWB393296:AWB393302 BFX393296:BFX393302 BPT393296:BPT393302 BZP393296:BZP393302 CJL393296:CJL393302 CTH393296:CTH393302 DDD393296:DDD393302 DMZ393296:DMZ393302 DWV393296:DWV393302 EGR393296:EGR393302 EQN393296:EQN393302 FAJ393296:FAJ393302 FKF393296:FKF393302 FUB393296:FUB393302 GDX393296:GDX393302 GNT393296:GNT393302 GXP393296:GXP393302 HHL393296:HHL393302 HRH393296:HRH393302 IBD393296:IBD393302 IKZ393296:IKZ393302 IUV393296:IUV393302 JER393296:JER393302 JON393296:JON393302 JYJ393296:JYJ393302 KIF393296:KIF393302 KSB393296:KSB393302 LBX393296:LBX393302 LLT393296:LLT393302 LVP393296:LVP393302 MFL393296:MFL393302 MPH393296:MPH393302 MZD393296:MZD393302 NIZ393296:NIZ393302 NSV393296:NSV393302 OCR393296:OCR393302 OMN393296:OMN393302 OWJ393296:OWJ393302 PGF393296:PGF393302 PQB393296:PQB393302 PZX393296:PZX393302 QJT393296:QJT393302 QTP393296:QTP393302 RDL393296:RDL393302 RNH393296:RNH393302 RXD393296:RXD393302 SGZ393296:SGZ393302 SQV393296:SQV393302 TAR393296:TAR393302 TKN393296:TKN393302 TUJ393296:TUJ393302 UEF393296:UEF393302 UOB393296:UOB393302 UXX393296:UXX393302 VHT393296:VHT393302 VRP393296:VRP393302 WBL393296:WBL393302 WLH393296:WLH393302 WVD393296:WVD393302 B458832:B458838 IR458832:IR458838 SN458832:SN458838 ACJ458832:ACJ458838 AMF458832:AMF458838 AWB458832:AWB458838 BFX458832:BFX458838 BPT458832:BPT458838 BZP458832:BZP458838 CJL458832:CJL458838 CTH458832:CTH458838 DDD458832:DDD458838 DMZ458832:DMZ458838 DWV458832:DWV458838 EGR458832:EGR458838 EQN458832:EQN458838 FAJ458832:FAJ458838 FKF458832:FKF458838 FUB458832:FUB458838 GDX458832:GDX458838 GNT458832:GNT458838 GXP458832:GXP458838 HHL458832:HHL458838 HRH458832:HRH458838 IBD458832:IBD458838 IKZ458832:IKZ458838 IUV458832:IUV458838 JER458832:JER458838 JON458832:JON458838 JYJ458832:JYJ458838 KIF458832:KIF458838 KSB458832:KSB458838 LBX458832:LBX458838 LLT458832:LLT458838 LVP458832:LVP458838 MFL458832:MFL458838 MPH458832:MPH458838 MZD458832:MZD458838 NIZ458832:NIZ458838 NSV458832:NSV458838 OCR458832:OCR458838 OMN458832:OMN458838 OWJ458832:OWJ458838 PGF458832:PGF458838 PQB458832:PQB458838 PZX458832:PZX458838 QJT458832:QJT458838 QTP458832:QTP458838 RDL458832:RDL458838 RNH458832:RNH458838 RXD458832:RXD458838 SGZ458832:SGZ458838 SQV458832:SQV458838 TAR458832:TAR458838 TKN458832:TKN458838 TUJ458832:TUJ458838 UEF458832:UEF458838 UOB458832:UOB458838 UXX458832:UXX458838 VHT458832:VHT458838 VRP458832:VRP458838 WBL458832:WBL458838 WLH458832:WLH458838 WVD458832:WVD458838 B524368:B524374 IR524368:IR524374 SN524368:SN524374 ACJ524368:ACJ524374 AMF524368:AMF524374 AWB524368:AWB524374 BFX524368:BFX524374 BPT524368:BPT524374 BZP524368:BZP524374 CJL524368:CJL524374 CTH524368:CTH524374 DDD524368:DDD524374 DMZ524368:DMZ524374 DWV524368:DWV524374 EGR524368:EGR524374 EQN524368:EQN524374 FAJ524368:FAJ524374 FKF524368:FKF524374 FUB524368:FUB524374 GDX524368:GDX524374 GNT524368:GNT524374 GXP524368:GXP524374 HHL524368:HHL524374 HRH524368:HRH524374 IBD524368:IBD524374 IKZ524368:IKZ524374 IUV524368:IUV524374 JER524368:JER524374 JON524368:JON524374 JYJ524368:JYJ524374 KIF524368:KIF524374 KSB524368:KSB524374 LBX524368:LBX524374 LLT524368:LLT524374 LVP524368:LVP524374 MFL524368:MFL524374 MPH524368:MPH524374 MZD524368:MZD524374 NIZ524368:NIZ524374 NSV524368:NSV524374 OCR524368:OCR524374 OMN524368:OMN524374 OWJ524368:OWJ524374 PGF524368:PGF524374 PQB524368:PQB524374 PZX524368:PZX524374 QJT524368:QJT524374 QTP524368:QTP524374 RDL524368:RDL524374 RNH524368:RNH524374 RXD524368:RXD524374 SGZ524368:SGZ524374 SQV524368:SQV524374 TAR524368:TAR524374 TKN524368:TKN524374 TUJ524368:TUJ524374 UEF524368:UEF524374 UOB524368:UOB524374 UXX524368:UXX524374 VHT524368:VHT524374 VRP524368:VRP524374 WBL524368:WBL524374 WLH524368:WLH524374 WVD524368:WVD524374 B589904:B589910 IR589904:IR589910 SN589904:SN589910 ACJ589904:ACJ589910 AMF589904:AMF589910 AWB589904:AWB589910 BFX589904:BFX589910 BPT589904:BPT589910 BZP589904:BZP589910 CJL589904:CJL589910 CTH589904:CTH589910 DDD589904:DDD589910 DMZ589904:DMZ589910 DWV589904:DWV589910 EGR589904:EGR589910 EQN589904:EQN589910 FAJ589904:FAJ589910 FKF589904:FKF589910 FUB589904:FUB589910 GDX589904:GDX589910 GNT589904:GNT589910 GXP589904:GXP589910 HHL589904:HHL589910 HRH589904:HRH589910 IBD589904:IBD589910 IKZ589904:IKZ589910 IUV589904:IUV589910 JER589904:JER589910 JON589904:JON589910 JYJ589904:JYJ589910 KIF589904:KIF589910 KSB589904:KSB589910 LBX589904:LBX589910 LLT589904:LLT589910 LVP589904:LVP589910 MFL589904:MFL589910 MPH589904:MPH589910 MZD589904:MZD589910 NIZ589904:NIZ589910 NSV589904:NSV589910 OCR589904:OCR589910 OMN589904:OMN589910 OWJ589904:OWJ589910 PGF589904:PGF589910 PQB589904:PQB589910 PZX589904:PZX589910 QJT589904:QJT589910 QTP589904:QTP589910 RDL589904:RDL589910 RNH589904:RNH589910 RXD589904:RXD589910 SGZ589904:SGZ589910 SQV589904:SQV589910 TAR589904:TAR589910 TKN589904:TKN589910 TUJ589904:TUJ589910 UEF589904:UEF589910 UOB589904:UOB589910 UXX589904:UXX589910 VHT589904:VHT589910 VRP589904:VRP589910 WBL589904:WBL589910 WLH589904:WLH589910 WVD589904:WVD589910 B655440:B655446 IR655440:IR655446 SN655440:SN655446 ACJ655440:ACJ655446 AMF655440:AMF655446 AWB655440:AWB655446 BFX655440:BFX655446 BPT655440:BPT655446 BZP655440:BZP655446 CJL655440:CJL655446 CTH655440:CTH655446 DDD655440:DDD655446 DMZ655440:DMZ655446 DWV655440:DWV655446 EGR655440:EGR655446 EQN655440:EQN655446 FAJ655440:FAJ655446 FKF655440:FKF655446 FUB655440:FUB655446 GDX655440:GDX655446 GNT655440:GNT655446 GXP655440:GXP655446 HHL655440:HHL655446 HRH655440:HRH655446 IBD655440:IBD655446 IKZ655440:IKZ655446 IUV655440:IUV655446 JER655440:JER655446 JON655440:JON655446 JYJ655440:JYJ655446 KIF655440:KIF655446 KSB655440:KSB655446 LBX655440:LBX655446 LLT655440:LLT655446 LVP655440:LVP655446 MFL655440:MFL655446 MPH655440:MPH655446 MZD655440:MZD655446 NIZ655440:NIZ655446 NSV655440:NSV655446 OCR655440:OCR655446 OMN655440:OMN655446 OWJ655440:OWJ655446 PGF655440:PGF655446 PQB655440:PQB655446 PZX655440:PZX655446 QJT655440:QJT655446 QTP655440:QTP655446 RDL655440:RDL655446 RNH655440:RNH655446 RXD655440:RXD655446 SGZ655440:SGZ655446 SQV655440:SQV655446 TAR655440:TAR655446 TKN655440:TKN655446 TUJ655440:TUJ655446 UEF655440:UEF655446 UOB655440:UOB655446 UXX655440:UXX655446 VHT655440:VHT655446 VRP655440:VRP655446 WBL655440:WBL655446 WLH655440:WLH655446 WVD655440:WVD655446 B720976:B720982 IR720976:IR720982 SN720976:SN720982 ACJ720976:ACJ720982 AMF720976:AMF720982 AWB720976:AWB720982 BFX720976:BFX720982 BPT720976:BPT720982 BZP720976:BZP720982 CJL720976:CJL720982 CTH720976:CTH720982 DDD720976:DDD720982 DMZ720976:DMZ720982 DWV720976:DWV720982 EGR720976:EGR720982 EQN720976:EQN720982 FAJ720976:FAJ720982 FKF720976:FKF720982 FUB720976:FUB720982 GDX720976:GDX720982 GNT720976:GNT720982 GXP720976:GXP720982 HHL720976:HHL720982 HRH720976:HRH720982 IBD720976:IBD720982 IKZ720976:IKZ720982 IUV720976:IUV720982 JER720976:JER720982 JON720976:JON720982 JYJ720976:JYJ720982 KIF720976:KIF720982 KSB720976:KSB720982 LBX720976:LBX720982 LLT720976:LLT720982 LVP720976:LVP720982 MFL720976:MFL720982 MPH720976:MPH720982 MZD720976:MZD720982 NIZ720976:NIZ720982 NSV720976:NSV720982 OCR720976:OCR720982 OMN720976:OMN720982 OWJ720976:OWJ720982 PGF720976:PGF720982 PQB720976:PQB720982 PZX720976:PZX720982 QJT720976:QJT720982 QTP720976:QTP720982 RDL720976:RDL720982 RNH720976:RNH720982 RXD720976:RXD720982 SGZ720976:SGZ720982 SQV720976:SQV720982 TAR720976:TAR720982 TKN720976:TKN720982 TUJ720976:TUJ720982 UEF720976:UEF720982 UOB720976:UOB720982 UXX720976:UXX720982 VHT720976:VHT720982 VRP720976:VRP720982 WBL720976:WBL720982 WLH720976:WLH720982 WVD720976:WVD720982 B786512:B786518 IR786512:IR786518 SN786512:SN786518 ACJ786512:ACJ786518 AMF786512:AMF786518 AWB786512:AWB786518 BFX786512:BFX786518 BPT786512:BPT786518 BZP786512:BZP786518 CJL786512:CJL786518 CTH786512:CTH786518 DDD786512:DDD786518 DMZ786512:DMZ786518 DWV786512:DWV786518 EGR786512:EGR786518 EQN786512:EQN786518 FAJ786512:FAJ786518 FKF786512:FKF786518 FUB786512:FUB786518 GDX786512:GDX786518 GNT786512:GNT786518 GXP786512:GXP786518 HHL786512:HHL786518 HRH786512:HRH786518 IBD786512:IBD786518 IKZ786512:IKZ786518 IUV786512:IUV786518 JER786512:JER786518 JON786512:JON786518 JYJ786512:JYJ786518 KIF786512:KIF786518 KSB786512:KSB786518 LBX786512:LBX786518 LLT786512:LLT786518 LVP786512:LVP786518 MFL786512:MFL786518 MPH786512:MPH786518 MZD786512:MZD786518 NIZ786512:NIZ786518 NSV786512:NSV786518 OCR786512:OCR786518 OMN786512:OMN786518 OWJ786512:OWJ786518 PGF786512:PGF786518 PQB786512:PQB786518 PZX786512:PZX786518 QJT786512:QJT786518 QTP786512:QTP786518 RDL786512:RDL786518 RNH786512:RNH786518 RXD786512:RXD786518 SGZ786512:SGZ786518 SQV786512:SQV786518 TAR786512:TAR786518 TKN786512:TKN786518 TUJ786512:TUJ786518 UEF786512:UEF786518 UOB786512:UOB786518 UXX786512:UXX786518 VHT786512:VHT786518 VRP786512:VRP786518 WBL786512:WBL786518 WLH786512:WLH786518 WVD786512:WVD786518 B852048:B852054 IR852048:IR852054 SN852048:SN852054 ACJ852048:ACJ852054 AMF852048:AMF852054 AWB852048:AWB852054 BFX852048:BFX852054 BPT852048:BPT852054 BZP852048:BZP852054 CJL852048:CJL852054 CTH852048:CTH852054 DDD852048:DDD852054 DMZ852048:DMZ852054 DWV852048:DWV852054 EGR852048:EGR852054 EQN852048:EQN852054 FAJ852048:FAJ852054 FKF852048:FKF852054 FUB852048:FUB852054 GDX852048:GDX852054 GNT852048:GNT852054 GXP852048:GXP852054 HHL852048:HHL852054 HRH852048:HRH852054 IBD852048:IBD852054 IKZ852048:IKZ852054 IUV852048:IUV852054 JER852048:JER852054 JON852048:JON852054 JYJ852048:JYJ852054 KIF852048:KIF852054 KSB852048:KSB852054 LBX852048:LBX852054 LLT852048:LLT852054 LVP852048:LVP852054 MFL852048:MFL852054 MPH852048:MPH852054 MZD852048:MZD852054 NIZ852048:NIZ852054 NSV852048:NSV852054 OCR852048:OCR852054 OMN852048:OMN852054 OWJ852048:OWJ852054 PGF852048:PGF852054 PQB852048:PQB852054 PZX852048:PZX852054 QJT852048:QJT852054 QTP852048:QTP852054 RDL852048:RDL852054 RNH852048:RNH852054 RXD852048:RXD852054 SGZ852048:SGZ852054 SQV852048:SQV852054 TAR852048:TAR852054 TKN852048:TKN852054 TUJ852048:TUJ852054 UEF852048:UEF852054 UOB852048:UOB852054 UXX852048:UXX852054 VHT852048:VHT852054 VRP852048:VRP852054 WBL852048:WBL852054 WLH852048:WLH852054 WVD852048:WVD852054 B917584:B917590 IR917584:IR917590 SN917584:SN917590 ACJ917584:ACJ917590 AMF917584:AMF917590 AWB917584:AWB917590 BFX917584:BFX917590 BPT917584:BPT917590 BZP917584:BZP917590 CJL917584:CJL917590 CTH917584:CTH917590 DDD917584:DDD917590 DMZ917584:DMZ917590 DWV917584:DWV917590 EGR917584:EGR917590 EQN917584:EQN917590 FAJ917584:FAJ917590 FKF917584:FKF917590 FUB917584:FUB917590 GDX917584:GDX917590 GNT917584:GNT917590 GXP917584:GXP917590 HHL917584:HHL917590 HRH917584:HRH917590 IBD917584:IBD917590 IKZ917584:IKZ917590 IUV917584:IUV917590 JER917584:JER917590 JON917584:JON917590 JYJ917584:JYJ917590 KIF917584:KIF917590 KSB917584:KSB917590 LBX917584:LBX917590 LLT917584:LLT917590 LVP917584:LVP917590 MFL917584:MFL917590 MPH917584:MPH917590 MZD917584:MZD917590 NIZ917584:NIZ917590 NSV917584:NSV917590 OCR917584:OCR917590 OMN917584:OMN917590 OWJ917584:OWJ917590 PGF917584:PGF917590 PQB917584:PQB917590 PZX917584:PZX917590 QJT917584:QJT917590 QTP917584:QTP917590 RDL917584:RDL917590 RNH917584:RNH917590 RXD917584:RXD917590 SGZ917584:SGZ917590 SQV917584:SQV917590 TAR917584:TAR917590 TKN917584:TKN917590 TUJ917584:TUJ917590 UEF917584:UEF917590 UOB917584:UOB917590 UXX917584:UXX917590 VHT917584:VHT917590 VRP917584:VRP917590 WBL917584:WBL917590 WLH917584:WLH917590 WVD917584:WVD917590 B983120:B983126 IR983120:IR983126 SN983120:SN983126 ACJ983120:ACJ983126 AMF983120:AMF983126 AWB983120:AWB983126 BFX983120:BFX983126 BPT983120:BPT983126 BZP983120:BZP983126 CJL983120:CJL983126 CTH983120:CTH983126 DDD983120:DDD983126 DMZ983120:DMZ983126 DWV983120:DWV983126 EGR983120:EGR983126 EQN983120:EQN983126 FAJ983120:FAJ983126 FKF983120:FKF983126 FUB983120:FUB983126 GDX983120:GDX983126 GNT983120:GNT983126 GXP983120:GXP983126 HHL983120:HHL983126 HRH983120:HRH983126 IBD983120:IBD983126 IKZ983120:IKZ983126 IUV983120:IUV983126 JER983120:JER983126 JON983120:JON983126 JYJ983120:JYJ983126 KIF983120:KIF983126 KSB983120:KSB983126 LBX983120:LBX983126 LLT983120:LLT983126 LVP983120:LVP983126 MFL983120:MFL983126 MPH983120:MPH983126 MZD983120:MZD983126 NIZ983120:NIZ983126 NSV983120:NSV983126 OCR983120:OCR983126 OMN983120:OMN983126 OWJ983120:OWJ983126 PGF983120:PGF983126 PQB983120:PQB983126 PZX983120:PZX983126 QJT983120:QJT983126 QTP983120:QTP983126 RDL983120:RDL983126 RNH983120:RNH983126 RXD983120:RXD983126 SGZ983120:SGZ983126 SQV983120:SQV983126 TAR983120:TAR983126 TKN983120:TKN983126 TUJ983120:TUJ983126 UEF983120:UEF983126 UOB983120:UOB983126 UXX983120:UXX983126 VHT983120:VHT983126 VRP983120:VRP983126 WBL983120:WBL983126 WLH983120:WLH983126 WVD983120:WVD983126 WVE983105:WVE983116 WLI983105:WLI983116 C65601:C65612 IS65601:IS65612 SO65601:SO65612 ACK65601:ACK65612 AMG65601:AMG65612 AWC65601:AWC65612 BFY65601:BFY65612 BPU65601:BPU65612 BZQ65601:BZQ65612 CJM65601:CJM65612 CTI65601:CTI65612 DDE65601:DDE65612 DNA65601:DNA65612 DWW65601:DWW65612 EGS65601:EGS65612 EQO65601:EQO65612 FAK65601:FAK65612 FKG65601:FKG65612 FUC65601:FUC65612 GDY65601:GDY65612 GNU65601:GNU65612 GXQ65601:GXQ65612 HHM65601:HHM65612 HRI65601:HRI65612 IBE65601:IBE65612 ILA65601:ILA65612 IUW65601:IUW65612 JES65601:JES65612 JOO65601:JOO65612 JYK65601:JYK65612 KIG65601:KIG65612 KSC65601:KSC65612 LBY65601:LBY65612 LLU65601:LLU65612 LVQ65601:LVQ65612 MFM65601:MFM65612 MPI65601:MPI65612 MZE65601:MZE65612 NJA65601:NJA65612 NSW65601:NSW65612 OCS65601:OCS65612 OMO65601:OMO65612 OWK65601:OWK65612 PGG65601:PGG65612 PQC65601:PQC65612 PZY65601:PZY65612 QJU65601:QJU65612 QTQ65601:QTQ65612 RDM65601:RDM65612 RNI65601:RNI65612 RXE65601:RXE65612 SHA65601:SHA65612 SQW65601:SQW65612 TAS65601:TAS65612 TKO65601:TKO65612 TUK65601:TUK65612 UEG65601:UEG65612 UOC65601:UOC65612 UXY65601:UXY65612 VHU65601:VHU65612 VRQ65601:VRQ65612 WBM65601:WBM65612 WLI65601:WLI65612 WVE65601:WVE65612 C131137:C131148 IS131137:IS131148 SO131137:SO131148 ACK131137:ACK131148 AMG131137:AMG131148 AWC131137:AWC131148 BFY131137:BFY131148 BPU131137:BPU131148 BZQ131137:BZQ131148 CJM131137:CJM131148 CTI131137:CTI131148 DDE131137:DDE131148 DNA131137:DNA131148 DWW131137:DWW131148 EGS131137:EGS131148 EQO131137:EQO131148 FAK131137:FAK131148 FKG131137:FKG131148 FUC131137:FUC131148 GDY131137:GDY131148 GNU131137:GNU131148 GXQ131137:GXQ131148 HHM131137:HHM131148 HRI131137:HRI131148 IBE131137:IBE131148 ILA131137:ILA131148 IUW131137:IUW131148 JES131137:JES131148 JOO131137:JOO131148 JYK131137:JYK131148 KIG131137:KIG131148 KSC131137:KSC131148 LBY131137:LBY131148 LLU131137:LLU131148 LVQ131137:LVQ131148 MFM131137:MFM131148 MPI131137:MPI131148 MZE131137:MZE131148 NJA131137:NJA131148 NSW131137:NSW131148 OCS131137:OCS131148 OMO131137:OMO131148 OWK131137:OWK131148 PGG131137:PGG131148 PQC131137:PQC131148 PZY131137:PZY131148 QJU131137:QJU131148 QTQ131137:QTQ131148 RDM131137:RDM131148 RNI131137:RNI131148 RXE131137:RXE131148 SHA131137:SHA131148 SQW131137:SQW131148 TAS131137:TAS131148 TKO131137:TKO131148 TUK131137:TUK131148 UEG131137:UEG131148 UOC131137:UOC131148 UXY131137:UXY131148 VHU131137:VHU131148 VRQ131137:VRQ131148 WBM131137:WBM131148 WLI131137:WLI131148 WVE131137:WVE131148 C196673:C196684 IS196673:IS196684 SO196673:SO196684 ACK196673:ACK196684 AMG196673:AMG196684 AWC196673:AWC196684 BFY196673:BFY196684 BPU196673:BPU196684 BZQ196673:BZQ196684 CJM196673:CJM196684 CTI196673:CTI196684 DDE196673:DDE196684 DNA196673:DNA196684 DWW196673:DWW196684 EGS196673:EGS196684 EQO196673:EQO196684 FAK196673:FAK196684 FKG196673:FKG196684 FUC196673:FUC196684 GDY196673:GDY196684 GNU196673:GNU196684 GXQ196673:GXQ196684 HHM196673:HHM196684 HRI196673:HRI196684 IBE196673:IBE196684 ILA196673:ILA196684 IUW196673:IUW196684 JES196673:JES196684 JOO196673:JOO196684 JYK196673:JYK196684 KIG196673:KIG196684 KSC196673:KSC196684 LBY196673:LBY196684 LLU196673:LLU196684 LVQ196673:LVQ196684 MFM196673:MFM196684 MPI196673:MPI196684 MZE196673:MZE196684 NJA196673:NJA196684 NSW196673:NSW196684 OCS196673:OCS196684 OMO196673:OMO196684 OWK196673:OWK196684 PGG196673:PGG196684 PQC196673:PQC196684 PZY196673:PZY196684 QJU196673:QJU196684 QTQ196673:QTQ196684 RDM196673:RDM196684 RNI196673:RNI196684 RXE196673:RXE196684 SHA196673:SHA196684 SQW196673:SQW196684 TAS196673:TAS196684 TKO196673:TKO196684 TUK196673:TUK196684 UEG196673:UEG196684 UOC196673:UOC196684 UXY196673:UXY196684 VHU196673:VHU196684 VRQ196673:VRQ196684 WBM196673:WBM196684 WLI196673:WLI196684 WVE196673:WVE196684 C262209:C262220 IS262209:IS262220 SO262209:SO262220 ACK262209:ACK262220 AMG262209:AMG262220 AWC262209:AWC262220 BFY262209:BFY262220 BPU262209:BPU262220 BZQ262209:BZQ262220 CJM262209:CJM262220 CTI262209:CTI262220 DDE262209:DDE262220 DNA262209:DNA262220 DWW262209:DWW262220 EGS262209:EGS262220 EQO262209:EQO262220 FAK262209:FAK262220 FKG262209:FKG262220 FUC262209:FUC262220 GDY262209:GDY262220 GNU262209:GNU262220 GXQ262209:GXQ262220 HHM262209:HHM262220 HRI262209:HRI262220 IBE262209:IBE262220 ILA262209:ILA262220 IUW262209:IUW262220 JES262209:JES262220 JOO262209:JOO262220 JYK262209:JYK262220 KIG262209:KIG262220 KSC262209:KSC262220 LBY262209:LBY262220 LLU262209:LLU262220 LVQ262209:LVQ262220 MFM262209:MFM262220 MPI262209:MPI262220 MZE262209:MZE262220 NJA262209:NJA262220 NSW262209:NSW262220 OCS262209:OCS262220 OMO262209:OMO262220 OWK262209:OWK262220 PGG262209:PGG262220 PQC262209:PQC262220 PZY262209:PZY262220 QJU262209:QJU262220 QTQ262209:QTQ262220 RDM262209:RDM262220 RNI262209:RNI262220 RXE262209:RXE262220 SHA262209:SHA262220 SQW262209:SQW262220 TAS262209:TAS262220 TKO262209:TKO262220 TUK262209:TUK262220 UEG262209:UEG262220 UOC262209:UOC262220 UXY262209:UXY262220 VHU262209:VHU262220 VRQ262209:VRQ262220 WBM262209:WBM262220 WLI262209:WLI262220 WVE262209:WVE262220 C327745:C327756 IS327745:IS327756 SO327745:SO327756 ACK327745:ACK327756 AMG327745:AMG327756 AWC327745:AWC327756 BFY327745:BFY327756 BPU327745:BPU327756 BZQ327745:BZQ327756 CJM327745:CJM327756 CTI327745:CTI327756 DDE327745:DDE327756 DNA327745:DNA327756 DWW327745:DWW327756 EGS327745:EGS327756 EQO327745:EQO327756 FAK327745:FAK327756 FKG327745:FKG327756 FUC327745:FUC327756 GDY327745:GDY327756 GNU327745:GNU327756 GXQ327745:GXQ327756 HHM327745:HHM327756 HRI327745:HRI327756 IBE327745:IBE327756 ILA327745:ILA327756 IUW327745:IUW327756 JES327745:JES327756 JOO327745:JOO327756 JYK327745:JYK327756 KIG327745:KIG327756 KSC327745:KSC327756 LBY327745:LBY327756 LLU327745:LLU327756 LVQ327745:LVQ327756 MFM327745:MFM327756 MPI327745:MPI327756 MZE327745:MZE327756 NJA327745:NJA327756 NSW327745:NSW327756 OCS327745:OCS327756 OMO327745:OMO327756 OWK327745:OWK327756 PGG327745:PGG327756 PQC327745:PQC327756 PZY327745:PZY327756 QJU327745:QJU327756 QTQ327745:QTQ327756 RDM327745:RDM327756 RNI327745:RNI327756 RXE327745:RXE327756 SHA327745:SHA327756 SQW327745:SQW327756 TAS327745:TAS327756 TKO327745:TKO327756 TUK327745:TUK327756 UEG327745:UEG327756 UOC327745:UOC327756 UXY327745:UXY327756 VHU327745:VHU327756 VRQ327745:VRQ327756 WBM327745:WBM327756 WLI327745:WLI327756 WVE327745:WVE327756 C393281:C393292 IS393281:IS393292 SO393281:SO393292 ACK393281:ACK393292 AMG393281:AMG393292 AWC393281:AWC393292 BFY393281:BFY393292 BPU393281:BPU393292 BZQ393281:BZQ393292 CJM393281:CJM393292 CTI393281:CTI393292 DDE393281:DDE393292 DNA393281:DNA393292 DWW393281:DWW393292 EGS393281:EGS393292 EQO393281:EQO393292 FAK393281:FAK393292 FKG393281:FKG393292 FUC393281:FUC393292 GDY393281:GDY393292 GNU393281:GNU393292 GXQ393281:GXQ393292 HHM393281:HHM393292 HRI393281:HRI393292 IBE393281:IBE393292 ILA393281:ILA393292 IUW393281:IUW393292 JES393281:JES393292 JOO393281:JOO393292 JYK393281:JYK393292 KIG393281:KIG393292 KSC393281:KSC393292 LBY393281:LBY393292 LLU393281:LLU393292 LVQ393281:LVQ393292 MFM393281:MFM393292 MPI393281:MPI393292 MZE393281:MZE393292 NJA393281:NJA393292 NSW393281:NSW393292 OCS393281:OCS393292 OMO393281:OMO393292 OWK393281:OWK393292 PGG393281:PGG393292 PQC393281:PQC393292 PZY393281:PZY393292 QJU393281:QJU393292 QTQ393281:QTQ393292 RDM393281:RDM393292 RNI393281:RNI393292 RXE393281:RXE393292 SHA393281:SHA393292 SQW393281:SQW393292 TAS393281:TAS393292 TKO393281:TKO393292 TUK393281:TUK393292 UEG393281:UEG393292 UOC393281:UOC393292 UXY393281:UXY393292 VHU393281:VHU393292 VRQ393281:VRQ393292 WBM393281:WBM393292 WLI393281:WLI393292 WVE393281:WVE393292 C458817:C458828 IS458817:IS458828 SO458817:SO458828 ACK458817:ACK458828 AMG458817:AMG458828 AWC458817:AWC458828 BFY458817:BFY458828 BPU458817:BPU458828 BZQ458817:BZQ458828 CJM458817:CJM458828 CTI458817:CTI458828 DDE458817:DDE458828 DNA458817:DNA458828 DWW458817:DWW458828 EGS458817:EGS458828 EQO458817:EQO458828 FAK458817:FAK458828 FKG458817:FKG458828 FUC458817:FUC458828 GDY458817:GDY458828 GNU458817:GNU458828 GXQ458817:GXQ458828 HHM458817:HHM458828 HRI458817:HRI458828 IBE458817:IBE458828 ILA458817:ILA458828 IUW458817:IUW458828 JES458817:JES458828 JOO458817:JOO458828 JYK458817:JYK458828 KIG458817:KIG458828 KSC458817:KSC458828 LBY458817:LBY458828 LLU458817:LLU458828 LVQ458817:LVQ458828 MFM458817:MFM458828 MPI458817:MPI458828 MZE458817:MZE458828 NJA458817:NJA458828 NSW458817:NSW458828 OCS458817:OCS458828 OMO458817:OMO458828 OWK458817:OWK458828 PGG458817:PGG458828 PQC458817:PQC458828 PZY458817:PZY458828 QJU458817:QJU458828 QTQ458817:QTQ458828 RDM458817:RDM458828 RNI458817:RNI458828 RXE458817:RXE458828 SHA458817:SHA458828 SQW458817:SQW458828 TAS458817:TAS458828 TKO458817:TKO458828 TUK458817:TUK458828 UEG458817:UEG458828 UOC458817:UOC458828 UXY458817:UXY458828 VHU458817:VHU458828 VRQ458817:VRQ458828 WBM458817:WBM458828 WLI458817:WLI458828 WVE458817:WVE458828 C524353:C524364 IS524353:IS524364 SO524353:SO524364 ACK524353:ACK524364 AMG524353:AMG524364 AWC524353:AWC524364 BFY524353:BFY524364 BPU524353:BPU524364 BZQ524353:BZQ524364 CJM524353:CJM524364 CTI524353:CTI524364 DDE524353:DDE524364 DNA524353:DNA524364 DWW524353:DWW524364 EGS524353:EGS524364 EQO524353:EQO524364 FAK524353:FAK524364 FKG524353:FKG524364 FUC524353:FUC524364 GDY524353:GDY524364 GNU524353:GNU524364 GXQ524353:GXQ524364 HHM524353:HHM524364 HRI524353:HRI524364 IBE524353:IBE524364 ILA524353:ILA524364 IUW524353:IUW524364 JES524353:JES524364 JOO524353:JOO524364 JYK524353:JYK524364 KIG524353:KIG524364 KSC524353:KSC524364 LBY524353:LBY524364 LLU524353:LLU524364 LVQ524353:LVQ524364 MFM524353:MFM524364 MPI524353:MPI524364 MZE524353:MZE524364 NJA524353:NJA524364 NSW524353:NSW524364 OCS524353:OCS524364 OMO524353:OMO524364 OWK524353:OWK524364 PGG524353:PGG524364 PQC524353:PQC524364 PZY524353:PZY524364 QJU524353:QJU524364 QTQ524353:QTQ524364 RDM524353:RDM524364 RNI524353:RNI524364 RXE524353:RXE524364 SHA524353:SHA524364 SQW524353:SQW524364 TAS524353:TAS524364 TKO524353:TKO524364 TUK524353:TUK524364 UEG524353:UEG524364 UOC524353:UOC524364 UXY524353:UXY524364 VHU524353:VHU524364 VRQ524353:VRQ524364 WBM524353:WBM524364 WLI524353:WLI524364 WVE524353:WVE524364 C589889:C589900 IS589889:IS589900 SO589889:SO589900 ACK589889:ACK589900 AMG589889:AMG589900 AWC589889:AWC589900 BFY589889:BFY589900 BPU589889:BPU589900 BZQ589889:BZQ589900 CJM589889:CJM589900 CTI589889:CTI589900 DDE589889:DDE589900 DNA589889:DNA589900 DWW589889:DWW589900 EGS589889:EGS589900 EQO589889:EQO589900 FAK589889:FAK589900 FKG589889:FKG589900 FUC589889:FUC589900 GDY589889:GDY589900 GNU589889:GNU589900 GXQ589889:GXQ589900 HHM589889:HHM589900 HRI589889:HRI589900 IBE589889:IBE589900 ILA589889:ILA589900 IUW589889:IUW589900 JES589889:JES589900 JOO589889:JOO589900 JYK589889:JYK589900 KIG589889:KIG589900 KSC589889:KSC589900 LBY589889:LBY589900 LLU589889:LLU589900 LVQ589889:LVQ589900 MFM589889:MFM589900 MPI589889:MPI589900 MZE589889:MZE589900 NJA589889:NJA589900 NSW589889:NSW589900 OCS589889:OCS589900 OMO589889:OMO589900 OWK589889:OWK589900 PGG589889:PGG589900 PQC589889:PQC589900 PZY589889:PZY589900 QJU589889:QJU589900 QTQ589889:QTQ589900 RDM589889:RDM589900 RNI589889:RNI589900 RXE589889:RXE589900 SHA589889:SHA589900 SQW589889:SQW589900 TAS589889:TAS589900 TKO589889:TKO589900 TUK589889:TUK589900 UEG589889:UEG589900 UOC589889:UOC589900 UXY589889:UXY589900 VHU589889:VHU589900 VRQ589889:VRQ589900 WBM589889:WBM589900 WLI589889:WLI589900 WVE589889:WVE589900 C655425:C655436 IS655425:IS655436 SO655425:SO655436 ACK655425:ACK655436 AMG655425:AMG655436 AWC655425:AWC655436 BFY655425:BFY655436 BPU655425:BPU655436 BZQ655425:BZQ655436 CJM655425:CJM655436 CTI655425:CTI655436 DDE655425:DDE655436 DNA655425:DNA655436 DWW655425:DWW655436 EGS655425:EGS655436 EQO655425:EQO655436 FAK655425:FAK655436 FKG655425:FKG655436 FUC655425:FUC655436 GDY655425:GDY655436 GNU655425:GNU655436 GXQ655425:GXQ655436 HHM655425:HHM655436 HRI655425:HRI655436 IBE655425:IBE655436 ILA655425:ILA655436 IUW655425:IUW655436 JES655425:JES655436 JOO655425:JOO655436 JYK655425:JYK655436 KIG655425:KIG655436 KSC655425:KSC655436 LBY655425:LBY655436 LLU655425:LLU655436 LVQ655425:LVQ655436 MFM655425:MFM655436 MPI655425:MPI655436 MZE655425:MZE655436 NJA655425:NJA655436 NSW655425:NSW655436 OCS655425:OCS655436 OMO655425:OMO655436 OWK655425:OWK655436 PGG655425:PGG655436 PQC655425:PQC655436 PZY655425:PZY655436 QJU655425:QJU655436 QTQ655425:QTQ655436 RDM655425:RDM655436 RNI655425:RNI655436 RXE655425:RXE655436 SHA655425:SHA655436 SQW655425:SQW655436 TAS655425:TAS655436 TKO655425:TKO655436 TUK655425:TUK655436 UEG655425:UEG655436 UOC655425:UOC655436 UXY655425:UXY655436 VHU655425:VHU655436 VRQ655425:VRQ655436 WBM655425:WBM655436 WLI655425:WLI655436 WVE655425:WVE655436 C720961:C720972 IS720961:IS720972 SO720961:SO720972 ACK720961:ACK720972 AMG720961:AMG720972 AWC720961:AWC720972 BFY720961:BFY720972 BPU720961:BPU720972 BZQ720961:BZQ720972 CJM720961:CJM720972 CTI720961:CTI720972 DDE720961:DDE720972 DNA720961:DNA720972 DWW720961:DWW720972 EGS720961:EGS720972 EQO720961:EQO720972 FAK720961:FAK720972 FKG720961:FKG720972 FUC720961:FUC720972 GDY720961:GDY720972 GNU720961:GNU720972 GXQ720961:GXQ720972 HHM720961:HHM720972 HRI720961:HRI720972 IBE720961:IBE720972 ILA720961:ILA720972 IUW720961:IUW720972 JES720961:JES720972 JOO720961:JOO720972 JYK720961:JYK720972 KIG720961:KIG720972 KSC720961:KSC720972 LBY720961:LBY720972 LLU720961:LLU720972 LVQ720961:LVQ720972 MFM720961:MFM720972 MPI720961:MPI720972 MZE720961:MZE720972 NJA720961:NJA720972 NSW720961:NSW720972 OCS720961:OCS720972 OMO720961:OMO720972 OWK720961:OWK720972 PGG720961:PGG720972 PQC720961:PQC720972 PZY720961:PZY720972 QJU720961:QJU720972 QTQ720961:QTQ720972 RDM720961:RDM720972 RNI720961:RNI720972 RXE720961:RXE720972 SHA720961:SHA720972 SQW720961:SQW720972 TAS720961:TAS720972 TKO720961:TKO720972 TUK720961:TUK720972 UEG720961:UEG720972 UOC720961:UOC720972 UXY720961:UXY720972 VHU720961:VHU720972 VRQ720961:VRQ720972 WBM720961:WBM720972 WLI720961:WLI720972 WVE720961:WVE720972 C786497:C786508 IS786497:IS786508 SO786497:SO786508 ACK786497:ACK786508 AMG786497:AMG786508 AWC786497:AWC786508 BFY786497:BFY786508 BPU786497:BPU786508 BZQ786497:BZQ786508 CJM786497:CJM786508 CTI786497:CTI786508 DDE786497:DDE786508 DNA786497:DNA786508 DWW786497:DWW786508 EGS786497:EGS786508 EQO786497:EQO786508 FAK786497:FAK786508 FKG786497:FKG786508 FUC786497:FUC786508 GDY786497:GDY786508 GNU786497:GNU786508 GXQ786497:GXQ786508 HHM786497:HHM786508 HRI786497:HRI786508 IBE786497:IBE786508 ILA786497:ILA786508 IUW786497:IUW786508 JES786497:JES786508 JOO786497:JOO786508 JYK786497:JYK786508 KIG786497:KIG786508 KSC786497:KSC786508 LBY786497:LBY786508 LLU786497:LLU786508 LVQ786497:LVQ786508 MFM786497:MFM786508 MPI786497:MPI786508 MZE786497:MZE786508 NJA786497:NJA786508 NSW786497:NSW786508 OCS786497:OCS786508 OMO786497:OMO786508 OWK786497:OWK786508 PGG786497:PGG786508 PQC786497:PQC786508 PZY786497:PZY786508 QJU786497:QJU786508 QTQ786497:QTQ786508 RDM786497:RDM786508 RNI786497:RNI786508 RXE786497:RXE786508 SHA786497:SHA786508 SQW786497:SQW786508 TAS786497:TAS786508 TKO786497:TKO786508 TUK786497:TUK786508 UEG786497:UEG786508 UOC786497:UOC786508 UXY786497:UXY786508 VHU786497:VHU786508 VRQ786497:VRQ786508 WBM786497:WBM786508 WLI786497:WLI786508 WVE786497:WVE786508 C852033:C852044 IS852033:IS852044 SO852033:SO852044 ACK852033:ACK852044 AMG852033:AMG852044 AWC852033:AWC852044 BFY852033:BFY852044 BPU852033:BPU852044 BZQ852033:BZQ852044 CJM852033:CJM852044 CTI852033:CTI852044 DDE852033:DDE852044 DNA852033:DNA852044 DWW852033:DWW852044 EGS852033:EGS852044 EQO852033:EQO852044 FAK852033:FAK852044 FKG852033:FKG852044 FUC852033:FUC852044 GDY852033:GDY852044 GNU852033:GNU852044 GXQ852033:GXQ852044 HHM852033:HHM852044 HRI852033:HRI852044 IBE852033:IBE852044 ILA852033:ILA852044 IUW852033:IUW852044 JES852033:JES852044 JOO852033:JOO852044 JYK852033:JYK852044 KIG852033:KIG852044 KSC852033:KSC852044 LBY852033:LBY852044 LLU852033:LLU852044 LVQ852033:LVQ852044 MFM852033:MFM852044 MPI852033:MPI852044 MZE852033:MZE852044 NJA852033:NJA852044 NSW852033:NSW852044 OCS852033:OCS852044 OMO852033:OMO852044 OWK852033:OWK852044 PGG852033:PGG852044 PQC852033:PQC852044 PZY852033:PZY852044 QJU852033:QJU852044 QTQ852033:QTQ852044 RDM852033:RDM852044 RNI852033:RNI852044 RXE852033:RXE852044 SHA852033:SHA852044 SQW852033:SQW852044 TAS852033:TAS852044 TKO852033:TKO852044 TUK852033:TUK852044 UEG852033:UEG852044 UOC852033:UOC852044 UXY852033:UXY852044 VHU852033:VHU852044 VRQ852033:VRQ852044 WBM852033:WBM852044 WLI852033:WLI852044 WVE852033:WVE852044 C917569:C917580 IS917569:IS917580 SO917569:SO917580 ACK917569:ACK917580 AMG917569:AMG917580 AWC917569:AWC917580 BFY917569:BFY917580 BPU917569:BPU917580 BZQ917569:BZQ917580 CJM917569:CJM917580 CTI917569:CTI917580 DDE917569:DDE917580 DNA917569:DNA917580 DWW917569:DWW917580 EGS917569:EGS917580 EQO917569:EQO917580 FAK917569:FAK917580 FKG917569:FKG917580 FUC917569:FUC917580 GDY917569:GDY917580 GNU917569:GNU917580 GXQ917569:GXQ917580 HHM917569:HHM917580 HRI917569:HRI917580 IBE917569:IBE917580 ILA917569:ILA917580 IUW917569:IUW917580 JES917569:JES917580 JOO917569:JOO917580 JYK917569:JYK917580 KIG917569:KIG917580 KSC917569:KSC917580 LBY917569:LBY917580 LLU917569:LLU917580 LVQ917569:LVQ917580 MFM917569:MFM917580 MPI917569:MPI917580 MZE917569:MZE917580 NJA917569:NJA917580 NSW917569:NSW917580 OCS917569:OCS917580 OMO917569:OMO917580 OWK917569:OWK917580 PGG917569:PGG917580 PQC917569:PQC917580 PZY917569:PZY917580 QJU917569:QJU917580 QTQ917569:QTQ917580 RDM917569:RDM917580 RNI917569:RNI917580 RXE917569:RXE917580 SHA917569:SHA917580 SQW917569:SQW917580 TAS917569:TAS917580 TKO917569:TKO917580 TUK917569:TUK917580 UEG917569:UEG917580 UOC917569:UOC917580 UXY917569:UXY917580 VHU917569:VHU917580 VRQ917569:VRQ917580 WBM917569:WBM917580 WLI917569:WLI917580 WVE917569:WVE917580 C983105:C983116 IS983105:IS983116 SO983105:SO983116 ACK983105:ACK983116 AMG983105:AMG983116 AWC983105:AWC983116 BFY983105:BFY983116 BPU983105:BPU983116 BZQ983105:BZQ983116 CJM983105:CJM983116 CTI983105:CTI983116 DDE983105:DDE983116 DNA983105:DNA983116 DWW983105:DWW983116 EGS983105:EGS983116 EQO983105:EQO983116 FAK983105:FAK983116 FKG983105:FKG983116 FUC983105:FUC983116 GDY983105:GDY983116 GNU983105:GNU983116 GXQ983105:GXQ983116 HHM983105:HHM983116 HRI983105:HRI983116 IBE983105:IBE983116 ILA983105:ILA983116 IUW983105:IUW983116 JES983105:JES983116 JOO983105:JOO983116 JYK983105:JYK983116 KIG983105:KIG983116 KSC983105:KSC983116 LBY983105:LBY983116 LLU983105:LLU983116 LVQ983105:LVQ983116 MFM983105:MFM983116 MPI983105:MPI983116 MZE983105:MZE983116 NJA983105:NJA983116 NSW983105:NSW983116 OCS983105:OCS983116 OMO983105:OMO983116 OWK983105:OWK983116 PGG983105:PGG983116 PQC983105:PQC983116 PZY983105:PZY983116 QJU983105:QJU983116 QTQ983105:QTQ983116 RDM983105:RDM983116 RNI983105:RNI983116 RXE983105:RXE983116 SHA983105:SHA983116 SQW983105:SQW983116 TAS983105:TAS983116 TKO983105:TKO983116 TUK983105:TUK983116 UEG983105:UEG983116 UOC983105:UOC983116 UXY983105:UXY983116 VHU983105:VHU983116 VRQ983105:VRQ983116 WBM983105:WBM983116 WBM18:WBM77 VRQ18:VRQ77 VHU18:VHU77 UXY18:UXY77 UOC18:UOC77 UEG18:UEG77 TUK18:TUK77 TKO18:TKO77 TAS18:TAS77 SQW18:SQW77 SHA18:SHA77 RXE18:RXE77 RNI18:RNI77 RDM18:RDM77 QTQ18:QTQ77 QJU18:QJU77 PZY18:PZY77 PQC18:PQC77 PGG18:PGG77 OWK18:OWK77 OMO18:OMO77 OCS18:OCS77 NSW18:NSW77 NJA18:NJA77 MZE18:MZE77 MPI18:MPI77 MFM18:MFM77 LVQ18:LVQ77 LLU18:LLU77 LBY18:LBY77 KSC18:KSC77 KIG18:KIG77 JYK18:JYK77 JOO18:JOO77 JES18:JES77 IUW18:IUW77 ILA18:ILA77 IBE18:IBE77 HRI18:HRI77 HHM18:HHM77 GXQ18:GXQ77 GNU18:GNU77 GDY18:GDY77 FUC18:FUC77 FKG18:FKG77 FAK18:FAK77 EQO18:EQO77 EGS18:EGS77 DWW18:DWW77 DNA18:DNA77 DDE18:DDE77 CTI18:CTI77 CJM18:CJM77 BZQ18:BZQ77 BPU18:BPU77 BFY18:BFY77 AWC18:AWC77 AMG18:AMG77 ACK18:ACK77 SO18:SO77 IS18:IS77 WVE18:WVE77 WLI18:WLI77">
      <formula1>Uso_SIGA</formula1>
    </dataValidation>
    <dataValidation type="list" allowBlank="1" showInputMessage="1" showErrorMessage="1" sqref="H9:J9">
      <formula1>L_DOU</formula1>
    </dataValidation>
  </dataValidations>
  <printOptions horizontalCentered="1"/>
  <pageMargins left="0.25" right="0.25" top="0.75" bottom="0.75" header="0.3" footer="0.3"/>
  <pageSetup paperSize="9" scale="60" fitToHeight="0" orientation="portrait" horizontalDpi="800" verticalDpi="800" r:id="rId1"/>
  <headerFooter alignWithMargins="0">
    <oddFooter>&amp;R&amp;9&amp;D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BZ46"/>
  <sheetViews>
    <sheetView showGridLines="0" zoomScale="75" zoomScaleNormal="75" workbookViewId="0">
      <selection sqref="A1:BX1"/>
    </sheetView>
  </sheetViews>
  <sheetFormatPr baseColWidth="10" defaultColWidth="11.44140625" defaultRowHeight="13.8" x14ac:dyDescent="0.3"/>
  <cols>
    <col min="1" max="1" width="4.44140625" style="1" customWidth="1"/>
    <col min="2" max="2" width="35.44140625" style="1" customWidth="1"/>
    <col min="3" max="3" width="7.33203125" style="1" customWidth="1"/>
    <col min="4" max="4" width="13" style="1" bestFit="1" customWidth="1"/>
    <col min="5" max="5" width="8.5546875" style="1" customWidth="1"/>
    <col min="6" max="6" width="7" style="1" customWidth="1"/>
    <col min="7" max="7" width="9.5546875" style="1" customWidth="1"/>
    <col min="8" max="8" width="9.44140625" style="1" customWidth="1"/>
    <col min="9" max="10" width="8.6640625" style="1" hidden="1" customWidth="1"/>
    <col min="11" max="63" width="3.77734375" style="1" customWidth="1"/>
    <col min="64" max="75" width="6.33203125" style="1" customWidth="1"/>
    <col min="76" max="76" width="10.6640625" style="1" customWidth="1"/>
    <col min="77" max="77" width="5.6640625" style="1" customWidth="1"/>
    <col min="78" max="78" width="75.6640625" style="1" customWidth="1"/>
    <col min="79" max="263" width="11.44140625" style="1"/>
    <col min="264" max="265" width="4.44140625" style="1" customWidth="1"/>
    <col min="266" max="266" width="35.44140625" style="1" customWidth="1"/>
    <col min="267" max="268" width="8.5546875" style="1" customWidth="1"/>
    <col min="269" max="269" width="7" style="1" customWidth="1"/>
    <col min="270" max="270" width="9.5546875" style="1" customWidth="1"/>
    <col min="271" max="271" width="9.44140625" style="1" customWidth="1"/>
    <col min="272" max="319" width="3.5546875" style="1" customWidth="1"/>
    <col min="320" max="331" width="5.6640625" style="1" customWidth="1"/>
    <col min="332" max="332" width="7.5546875" style="1" customWidth="1"/>
    <col min="333" max="333" width="4.88671875" style="1" customWidth="1"/>
    <col min="334" max="519" width="11.44140625" style="1"/>
    <col min="520" max="521" width="4.44140625" style="1" customWidth="1"/>
    <col min="522" max="522" width="35.44140625" style="1" customWidth="1"/>
    <col min="523" max="524" width="8.5546875" style="1" customWidth="1"/>
    <col min="525" max="525" width="7" style="1" customWidth="1"/>
    <col min="526" max="526" width="9.5546875" style="1" customWidth="1"/>
    <col min="527" max="527" width="9.44140625" style="1" customWidth="1"/>
    <col min="528" max="575" width="3.5546875" style="1" customWidth="1"/>
    <col min="576" max="587" width="5.6640625" style="1" customWidth="1"/>
    <col min="588" max="588" width="7.5546875" style="1" customWidth="1"/>
    <col min="589" max="589" width="4.88671875" style="1" customWidth="1"/>
    <col min="590" max="775" width="11.44140625" style="1"/>
    <col min="776" max="777" width="4.44140625" style="1" customWidth="1"/>
    <col min="778" max="778" width="35.44140625" style="1" customWidth="1"/>
    <col min="779" max="780" width="8.5546875" style="1" customWidth="1"/>
    <col min="781" max="781" width="7" style="1" customWidth="1"/>
    <col min="782" max="782" width="9.5546875" style="1" customWidth="1"/>
    <col min="783" max="783" width="9.44140625" style="1" customWidth="1"/>
    <col min="784" max="831" width="3.5546875" style="1" customWidth="1"/>
    <col min="832" max="843" width="5.6640625" style="1" customWidth="1"/>
    <col min="844" max="844" width="7.5546875" style="1" customWidth="1"/>
    <col min="845" max="845" width="4.88671875" style="1" customWidth="1"/>
    <col min="846" max="1031" width="11.44140625" style="1"/>
    <col min="1032" max="1033" width="4.44140625" style="1" customWidth="1"/>
    <col min="1034" max="1034" width="35.44140625" style="1" customWidth="1"/>
    <col min="1035" max="1036" width="8.5546875" style="1" customWidth="1"/>
    <col min="1037" max="1037" width="7" style="1" customWidth="1"/>
    <col min="1038" max="1038" width="9.5546875" style="1" customWidth="1"/>
    <col min="1039" max="1039" width="9.44140625" style="1" customWidth="1"/>
    <col min="1040" max="1087" width="3.5546875" style="1" customWidth="1"/>
    <col min="1088" max="1099" width="5.6640625" style="1" customWidth="1"/>
    <col min="1100" max="1100" width="7.5546875" style="1" customWidth="1"/>
    <col min="1101" max="1101" width="4.88671875" style="1" customWidth="1"/>
    <col min="1102" max="1287" width="11.44140625" style="1"/>
    <col min="1288" max="1289" width="4.44140625" style="1" customWidth="1"/>
    <col min="1290" max="1290" width="35.44140625" style="1" customWidth="1"/>
    <col min="1291" max="1292" width="8.5546875" style="1" customWidth="1"/>
    <col min="1293" max="1293" width="7" style="1" customWidth="1"/>
    <col min="1294" max="1294" width="9.5546875" style="1" customWidth="1"/>
    <col min="1295" max="1295" width="9.44140625" style="1" customWidth="1"/>
    <col min="1296" max="1343" width="3.5546875" style="1" customWidth="1"/>
    <col min="1344" max="1355" width="5.6640625" style="1" customWidth="1"/>
    <col min="1356" max="1356" width="7.5546875" style="1" customWidth="1"/>
    <col min="1357" max="1357" width="4.88671875" style="1" customWidth="1"/>
    <col min="1358" max="1543" width="11.44140625" style="1"/>
    <col min="1544" max="1545" width="4.44140625" style="1" customWidth="1"/>
    <col min="1546" max="1546" width="35.44140625" style="1" customWidth="1"/>
    <col min="1547" max="1548" width="8.5546875" style="1" customWidth="1"/>
    <col min="1549" max="1549" width="7" style="1" customWidth="1"/>
    <col min="1550" max="1550" width="9.5546875" style="1" customWidth="1"/>
    <col min="1551" max="1551" width="9.44140625" style="1" customWidth="1"/>
    <col min="1552" max="1599" width="3.5546875" style="1" customWidth="1"/>
    <col min="1600" max="1611" width="5.6640625" style="1" customWidth="1"/>
    <col min="1612" max="1612" width="7.5546875" style="1" customWidth="1"/>
    <col min="1613" max="1613" width="4.88671875" style="1" customWidth="1"/>
    <col min="1614" max="1799" width="11.44140625" style="1"/>
    <col min="1800" max="1801" width="4.44140625" style="1" customWidth="1"/>
    <col min="1802" max="1802" width="35.44140625" style="1" customWidth="1"/>
    <col min="1803" max="1804" width="8.5546875" style="1" customWidth="1"/>
    <col min="1805" max="1805" width="7" style="1" customWidth="1"/>
    <col min="1806" max="1806" width="9.5546875" style="1" customWidth="1"/>
    <col min="1807" max="1807" width="9.44140625" style="1" customWidth="1"/>
    <col min="1808" max="1855" width="3.5546875" style="1" customWidth="1"/>
    <col min="1856" max="1867" width="5.6640625" style="1" customWidth="1"/>
    <col min="1868" max="1868" width="7.5546875" style="1" customWidth="1"/>
    <col min="1869" max="1869" width="4.88671875" style="1" customWidth="1"/>
    <col min="1870" max="2055" width="11.44140625" style="1"/>
    <col min="2056" max="2057" width="4.44140625" style="1" customWidth="1"/>
    <col min="2058" max="2058" width="35.44140625" style="1" customWidth="1"/>
    <col min="2059" max="2060" width="8.5546875" style="1" customWidth="1"/>
    <col min="2061" max="2061" width="7" style="1" customWidth="1"/>
    <col min="2062" max="2062" width="9.5546875" style="1" customWidth="1"/>
    <col min="2063" max="2063" width="9.44140625" style="1" customWidth="1"/>
    <col min="2064" max="2111" width="3.5546875" style="1" customWidth="1"/>
    <col min="2112" max="2123" width="5.6640625" style="1" customWidth="1"/>
    <col min="2124" max="2124" width="7.5546875" style="1" customWidth="1"/>
    <col min="2125" max="2125" width="4.88671875" style="1" customWidth="1"/>
    <col min="2126" max="2311" width="11.44140625" style="1"/>
    <col min="2312" max="2313" width="4.44140625" style="1" customWidth="1"/>
    <col min="2314" max="2314" width="35.44140625" style="1" customWidth="1"/>
    <col min="2315" max="2316" width="8.5546875" style="1" customWidth="1"/>
    <col min="2317" max="2317" width="7" style="1" customWidth="1"/>
    <col min="2318" max="2318" width="9.5546875" style="1" customWidth="1"/>
    <col min="2319" max="2319" width="9.44140625" style="1" customWidth="1"/>
    <col min="2320" max="2367" width="3.5546875" style="1" customWidth="1"/>
    <col min="2368" max="2379" width="5.6640625" style="1" customWidth="1"/>
    <col min="2380" max="2380" width="7.5546875" style="1" customWidth="1"/>
    <col min="2381" max="2381" width="4.88671875" style="1" customWidth="1"/>
    <col min="2382" max="2567" width="11.44140625" style="1"/>
    <col min="2568" max="2569" width="4.44140625" style="1" customWidth="1"/>
    <col min="2570" max="2570" width="35.44140625" style="1" customWidth="1"/>
    <col min="2571" max="2572" width="8.5546875" style="1" customWidth="1"/>
    <col min="2573" max="2573" width="7" style="1" customWidth="1"/>
    <col min="2574" max="2574" width="9.5546875" style="1" customWidth="1"/>
    <col min="2575" max="2575" width="9.44140625" style="1" customWidth="1"/>
    <col min="2576" max="2623" width="3.5546875" style="1" customWidth="1"/>
    <col min="2624" max="2635" width="5.6640625" style="1" customWidth="1"/>
    <col min="2636" max="2636" width="7.5546875" style="1" customWidth="1"/>
    <col min="2637" max="2637" width="4.88671875" style="1" customWidth="1"/>
    <col min="2638" max="2823" width="11.44140625" style="1"/>
    <col min="2824" max="2825" width="4.44140625" style="1" customWidth="1"/>
    <col min="2826" max="2826" width="35.44140625" style="1" customWidth="1"/>
    <col min="2827" max="2828" width="8.5546875" style="1" customWidth="1"/>
    <col min="2829" max="2829" width="7" style="1" customWidth="1"/>
    <col min="2830" max="2830" width="9.5546875" style="1" customWidth="1"/>
    <col min="2831" max="2831" width="9.44140625" style="1" customWidth="1"/>
    <col min="2832" max="2879" width="3.5546875" style="1" customWidth="1"/>
    <col min="2880" max="2891" width="5.6640625" style="1" customWidth="1"/>
    <col min="2892" max="2892" width="7.5546875" style="1" customWidth="1"/>
    <col min="2893" max="2893" width="4.88671875" style="1" customWidth="1"/>
    <col min="2894" max="3079" width="11.44140625" style="1"/>
    <col min="3080" max="3081" width="4.44140625" style="1" customWidth="1"/>
    <col min="3082" max="3082" width="35.44140625" style="1" customWidth="1"/>
    <col min="3083" max="3084" width="8.5546875" style="1" customWidth="1"/>
    <col min="3085" max="3085" width="7" style="1" customWidth="1"/>
    <col min="3086" max="3086" width="9.5546875" style="1" customWidth="1"/>
    <col min="3087" max="3087" width="9.44140625" style="1" customWidth="1"/>
    <col min="3088" max="3135" width="3.5546875" style="1" customWidth="1"/>
    <col min="3136" max="3147" width="5.6640625" style="1" customWidth="1"/>
    <col min="3148" max="3148" width="7.5546875" style="1" customWidth="1"/>
    <col min="3149" max="3149" width="4.88671875" style="1" customWidth="1"/>
    <col min="3150" max="3335" width="11.44140625" style="1"/>
    <col min="3336" max="3337" width="4.44140625" style="1" customWidth="1"/>
    <col min="3338" max="3338" width="35.44140625" style="1" customWidth="1"/>
    <col min="3339" max="3340" width="8.5546875" style="1" customWidth="1"/>
    <col min="3341" max="3341" width="7" style="1" customWidth="1"/>
    <col min="3342" max="3342" width="9.5546875" style="1" customWidth="1"/>
    <col min="3343" max="3343" width="9.44140625" style="1" customWidth="1"/>
    <col min="3344" max="3391" width="3.5546875" style="1" customWidth="1"/>
    <col min="3392" max="3403" width="5.6640625" style="1" customWidth="1"/>
    <col min="3404" max="3404" width="7.5546875" style="1" customWidth="1"/>
    <col min="3405" max="3405" width="4.88671875" style="1" customWidth="1"/>
    <col min="3406" max="3591" width="11.44140625" style="1"/>
    <col min="3592" max="3593" width="4.44140625" style="1" customWidth="1"/>
    <col min="3594" max="3594" width="35.44140625" style="1" customWidth="1"/>
    <col min="3595" max="3596" width="8.5546875" style="1" customWidth="1"/>
    <col min="3597" max="3597" width="7" style="1" customWidth="1"/>
    <col min="3598" max="3598" width="9.5546875" style="1" customWidth="1"/>
    <col min="3599" max="3599" width="9.44140625" style="1" customWidth="1"/>
    <col min="3600" max="3647" width="3.5546875" style="1" customWidth="1"/>
    <col min="3648" max="3659" width="5.6640625" style="1" customWidth="1"/>
    <col min="3660" max="3660" width="7.5546875" style="1" customWidth="1"/>
    <col min="3661" max="3661" width="4.88671875" style="1" customWidth="1"/>
    <col min="3662" max="3847" width="11.44140625" style="1"/>
    <col min="3848" max="3849" width="4.44140625" style="1" customWidth="1"/>
    <col min="3850" max="3850" width="35.44140625" style="1" customWidth="1"/>
    <col min="3851" max="3852" width="8.5546875" style="1" customWidth="1"/>
    <col min="3853" max="3853" width="7" style="1" customWidth="1"/>
    <col min="3854" max="3854" width="9.5546875" style="1" customWidth="1"/>
    <col min="3855" max="3855" width="9.44140625" style="1" customWidth="1"/>
    <col min="3856" max="3903" width="3.5546875" style="1" customWidth="1"/>
    <col min="3904" max="3915" width="5.6640625" style="1" customWidth="1"/>
    <col min="3916" max="3916" width="7.5546875" style="1" customWidth="1"/>
    <col min="3917" max="3917" width="4.88671875" style="1" customWidth="1"/>
    <col min="3918" max="4103" width="11.44140625" style="1"/>
    <col min="4104" max="4105" width="4.44140625" style="1" customWidth="1"/>
    <col min="4106" max="4106" width="35.44140625" style="1" customWidth="1"/>
    <col min="4107" max="4108" width="8.5546875" style="1" customWidth="1"/>
    <col min="4109" max="4109" width="7" style="1" customWidth="1"/>
    <col min="4110" max="4110" width="9.5546875" style="1" customWidth="1"/>
    <col min="4111" max="4111" width="9.44140625" style="1" customWidth="1"/>
    <col min="4112" max="4159" width="3.5546875" style="1" customWidth="1"/>
    <col min="4160" max="4171" width="5.6640625" style="1" customWidth="1"/>
    <col min="4172" max="4172" width="7.5546875" style="1" customWidth="1"/>
    <col min="4173" max="4173" width="4.88671875" style="1" customWidth="1"/>
    <col min="4174" max="4359" width="11.44140625" style="1"/>
    <col min="4360" max="4361" width="4.44140625" style="1" customWidth="1"/>
    <col min="4362" max="4362" width="35.44140625" style="1" customWidth="1"/>
    <col min="4363" max="4364" width="8.5546875" style="1" customWidth="1"/>
    <col min="4365" max="4365" width="7" style="1" customWidth="1"/>
    <col min="4366" max="4366" width="9.5546875" style="1" customWidth="1"/>
    <col min="4367" max="4367" width="9.44140625" style="1" customWidth="1"/>
    <col min="4368" max="4415" width="3.5546875" style="1" customWidth="1"/>
    <col min="4416" max="4427" width="5.6640625" style="1" customWidth="1"/>
    <col min="4428" max="4428" width="7.5546875" style="1" customWidth="1"/>
    <col min="4429" max="4429" width="4.88671875" style="1" customWidth="1"/>
    <col min="4430" max="4615" width="11.44140625" style="1"/>
    <col min="4616" max="4617" width="4.44140625" style="1" customWidth="1"/>
    <col min="4618" max="4618" width="35.44140625" style="1" customWidth="1"/>
    <col min="4619" max="4620" width="8.5546875" style="1" customWidth="1"/>
    <col min="4621" max="4621" width="7" style="1" customWidth="1"/>
    <col min="4622" max="4622" width="9.5546875" style="1" customWidth="1"/>
    <col min="4623" max="4623" width="9.44140625" style="1" customWidth="1"/>
    <col min="4624" max="4671" width="3.5546875" style="1" customWidth="1"/>
    <col min="4672" max="4683" width="5.6640625" style="1" customWidth="1"/>
    <col min="4684" max="4684" width="7.5546875" style="1" customWidth="1"/>
    <col min="4685" max="4685" width="4.88671875" style="1" customWidth="1"/>
    <col min="4686" max="4871" width="11.44140625" style="1"/>
    <col min="4872" max="4873" width="4.44140625" style="1" customWidth="1"/>
    <col min="4874" max="4874" width="35.44140625" style="1" customWidth="1"/>
    <col min="4875" max="4876" width="8.5546875" style="1" customWidth="1"/>
    <col min="4877" max="4877" width="7" style="1" customWidth="1"/>
    <col min="4878" max="4878" width="9.5546875" style="1" customWidth="1"/>
    <col min="4879" max="4879" width="9.44140625" style="1" customWidth="1"/>
    <col min="4880" max="4927" width="3.5546875" style="1" customWidth="1"/>
    <col min="4928" max="4939" width="5.6640625" style="1" customWidth="1"/>
    <col min="4940" max="4940" width="7.5546875" style="1" customWidth="1"/>
    <col min="4941" max="4941" width="4.88671875" style="1" customWidth="1"/>
    <col min="4942" max="5127" width="11.44140625" style="1"/>
    <col min="5128" max="5129" width="4.44140625" style="1" customWidth="1"/>
    <col min="5130" max="5130" width="35.44140625" style="1" customWidth="1"/>
    <col min="5131" max="5132" width="8.5546875" style="1" customWidth="1"/>
    <col min="5133" max="5133" width="7" style="1" customWidth="1"/>
    <col min="5134" max="5134" width="9.5546875" style="1" customWidth="1"/>
    <col min="5135" max="5135" width="9.44140625" style="1" customWidth="1"/>
    <col min="5136" max="5183" width="3.5546875" style="1" customWidth="1"/>
    <col min="5184" max="5195" width="5.6640625" style="1" customWidth="1"/>
    <col min="5196" max="5196" width="7.5546875" style="1" customWidth="1"/>
    <col min="5197" max="5197" width="4.88671875" style="1" customWidth="1"/>
    <col min="5198" max="5383" width="11.44140625" style="1"/>
    <col min="5384" max="5385" width="4.44140625" style="1" customWidth="1"/>
    <col min="5386" max="5386" width="35.44140625" style="1" customWidth="1"/>
    <col min="5387" max="5388" width="8.5546875" style="1" customWidth="1"/>
    <col min="5389" max="5389" width="7" style="1" customWidth="1"/>
    <col min="5390" max="5390" width="9.5546875" style="1" customWidth="1"/>
    <col min="5391" max="5391" width="9.44140625" style="1" customWidth="1"/>
    <col min="5392" max="5439" width="3.5546875" style="1" customWidth="1"/>
    <col min="5440" max="5451" width="5.6640625" style="1" customWidth="1"/>
    <col min="5452" max="5452" width="7.5546875" style="1" customWidth="1"/>
    <col min="5453" max="5453" width="4.88671875" style="1" customWidth="1"/>
    <col min="5454" max="5639" width="11.44140625" style="1"/>
    <col min="5640" max="5641" width="4.44140625" style="1" customWidth="1"/>
    <col min="5642" max="5642" width="35.44140625" style="1" customWidth="1"/>
    <col min="5643" max="5644" width="8.5546875" style="1" customWidth="1"/>
    <col min="5645" max="5645" width="7" style="1" customWidth="1"/>
    <col min="5646" max="5646" width="9.5546875" style="1" customWidth="1"/>
    <col min="5647" max="5647" width="9.44140625" style="1" customWidth="1"/>
    <col min="5648" max="5695" width="3.5546875" style="1" customWidth="1"/>
    <col min="5696" max="5707" width="5.6640625" style="1" customWidth="1"/>
    <col min="5708" max="5708" width="7.5546875" style="1" customWidth="1"/>
    <col min="5709" max="5709" width="4.88671875" style="1" customWidth="1"/>
    <col min="5710" max="5895" width="11.44140625" style="1"/>
    <col min="5896" max="5897" width="4.44140625" style="1" customWidth="1"/>
    <col min="5898" max="5898" width="35.44140625" style="1" customWidth="1"/>
    <col min="5899" max="5900" width="8.5546875" style="1" customWidth="1"/>
    <col min="5901" max="5901" width="7" style="1" customWidth="1"/>
    <col min="5902" max="5902" width="9.5546875" style="1" customWidth="1"/>
    <col min="5903" max="5903" width="9.44140625" style="1" customWidth="1"/>
    <col min="5904" max="5951" width="3.5546875" style="1" customWidth="1"/>
    <col min="5952" max="5963" width="5.6640625" style="1" customWidth="1"/>
    <col min="5964" max="5964" width="7.5546875" style="1" customWidth="1"/>
    <col min="5965" max="5965" width="4.88671875" style="1" customWidth="1"/>
    <col min="5966" max="6151" width="11.44140625" style="1"/>
    <col min="6152" max="6153" width="4.44140625" style="1" customWidth="1"/>
    <col min="6154" max="6154" width="35.44140625" style="1" customWidth="1"/>
    <col min="6155" max="6156" width="8.5546875" style="1" customWidth="1"/>
    <col min="6157" max="6157" width="7" style="1" customWidth="1"/>
    <col min="6158" max="6158" width="9.5546875" style="1" customWidth="1"/>
    <col min="6159" max="6159" width="9.44140625" style="1" customWidth="1"/>
    <col min="6160" max="6207" width="3.5546875" style="1" customWidth="1"/>
    <col min="6208" max="6219" width="5.6640625" style="1" customWidth="1"/>
    <col min="6220" max="6220" width="7.5546875" style="1" customWidth="1"/>
    <col min="6221" max="6221" width="4.88671875" style="1" customWidth="1"/>
    <col min="6222" max="6407" width="11.44140625" style="1"/>
    <col min="6408" max="6409" width="4.44140625" style="1" customWidth="1"/>
    <col min="6410" max="6410" width="35.44140625" style="1" customWidth="1"/>
    <col min="6411" max="6412" width="8.5546875" style="1" customWidth="1"/>
    <col min="6413" max="6413" width="7" style="1" customWidth="1"/>
    <col min="6414" max="6414" width="9.5546875" style="1" customWidth="1"/>
    <col min="6415" max="6415" width="9.44140625" style="1" customWidth="1"/>
    <col min="6416" max="6463" width="3.5546875" style="1" customWidth="1"/>
    <col min="6464" max="6475" width="5.6640625" style="1" customWidth="1"/>
    <col min="6476" max="6476" width="7.5546875" style="1" customWidth="1"/>
    <col min="6477" max="6477" width="4.88671875" style="1" customWidth="1"/>
    <col min="6478" max="6663" width="11.44140625" style="1"/>
    <col min="6664" max="6665" width="4.44140625" style="1" customWidth="1"/>
    <col min="6666" max="6666" width="35.44140625" style="1" customWidth="1"/>
    <col min="6667" max="6668" width="8.5546875" style="1" customWidth="1"/>
    <col min="6669" max="6669" width="7" style="1" customWidth="1"/>
    <col min="6670" max="6670" width="9.5546875" style="1" customWidth="1"/>
    <col min="6671" max="6671" width="9.44140625" style="1" customWidth="1"/>
    <col min="6672" max="6719" width="3.5546875" style="1" customWidth="1"/>
    <col min="6720" max="6731" width="5.6640625" style="1" customWidth="1"/>
    <col min="6732" max="6732" width="7.5546875" style="1" customWidth="1"/>
    <col min="6733" max="6733" width="4.88671875" style="1" customWidth="1"/>
    <col min="6734" max="6919" width="11.44140625" style="1"/>
    <col min="6920" max="6921" width="4.44140625" style="1" customWidth="1"/>
    <col min="6922" max="6922" width="35.44140625" style="1" customWidth="1"/>
    <col min="6923" max="6924" width="8.5546875" style="1" customWidth="1"/>
    <col min="6925" max="6925" width="7" style="1" customWidth="1"/>
    <col min="6926" max="6926" width="9.5546875" style="1" customWidth="1"/>
    <col min="6927" max="6927" width="9.44140625" style="1" customWidth="1"/>
    <col min="6928" max="6975" width="3.5546875" style="1" customWidth="1"/>
    <col min="6976" max="6987" width="5.6640625" style="1" customWidth="1"/>
    <col min="6988" max="6988" width="7.5546875" style="1" customWidth="1"/>
    <col min="6989" max="6989" width="4.88671875" style="1" customWidth="1"/>
    <col min="6990" max="7175" width="11.44140625" style="1"/>
    <col min="7176" max="7177" width="4.44140625" style="1" customWidth="1"/>
    <col min="7178" max="7178" width="35.44140625" style="1" customWidth="1"/>
    <col min="7179" max="7180" width="8.5546875" style="1" customWidth="1"/>
    <col min="7181" max="7181" width="7" style="1" customWidth="1"/>
    <col min="7182" max="7182" width="9.5546875" style="1" customWidth="1"/>
    <col min="7183" max="7183" width="9.44140625" style="1" customWidth="1"/>
    <col min="7184" max="7231" width="3.5546875" style="1" customWidth="1"/>
    <col min="7232" max="7243" width="5.6640625" style="1" customWidth="1"/>
    <col min="7244" max="7244" width="7.5546875" style="1" customWidth="1"/>
    <col min="7245" max="7245" width="4.88671875" style="1" customWidth="1"/>
    <col min="7246" max="7431" width="11.44140625" style="1"/>
    <col min="7432" max="7433" width="4.44140625" style="1" customWidth="1"/>
    <col min="7434" max="7434" width="35.44140625" style="1" customWidth="1"/>
    <col min="7435" max="7436" width="8.5546875" style="1" customWidth="1"/>
    <col min="7437" max="7437" width="7" style="1" customWidth="1"/>
    <col min="7438" max="7438" width="9.5546875" style="1" customWidth="1"/>
    <col min="7439" max="7439" width="9.44140625" style="1" customWidth="1"/>
    <col min="7440" max="7487" width="3.5546875" style="1" customWidth="1"/>
    <col min="7488" max="7499" width="5.6640625" style="1" customWidth="1"/>
    <col min="7500" max="7500" width="7.5546875" style="1" customWidth="1"/>
    <col min="7501" max="7501" width="4.88671875" style="1" customWidth="1"/>
    <col min="7502" max="7687" width="11.44140625" style="1"/>
    <col min="7688" max="7689" width="4.44140625" style="1" customWidth="1"/>
    <col min="7690" max="7690" width="35.44140625" style="1" customWidth="1"/>
    <col min="7691" max="7692" width="8.5546875" style="1" customWidth="1"/>
    <col min="7693" max="7693" width="7" style="1" customWidth="1"/>
    <col min="7694" max="7694" width="9.5546875" style="1" customWidth="1"/>
    <col min="7695" max="7695" width="9.44140625" style="1" customWidth="1"/>
    <col min="7696" max="7743" width="3.5546875" style="1" customWidth="1"/>
    <col min="7744" max="7755" width="5.6640625" style="1" customWidth="1"/>
    <col min="7756" max="7756" width="7.5546875" style="1" customWidth="1"/>
    <col min="7757" max="7757" width="4.88671875" style="1" customWidth="1"/>
    <col min="7758" max="7943" width="11.44140625" style="1"/>
    <col min="7944" max="7945" width="4.44140625" style="1" customWidth="1"/>
    <col min="7946" max="7946" width="35.44140625" style="1" customWidth="1"/>
    <col min="7947" max="7948" width="8.5546875" style="1" customWidth="1"/>
    <col min="7949" max="7949" width="7" style="1" customWidth="1"/>
    <col min="7950" max="7950" width="9.5546875" style="1" customWidth="1"/>
    <col min="7951" max="7951" width="9.44140625" style="1" customWidth="1"/>
    <col min="7952" max="7999" width="3.5546875" style="1" customWidth="1"/>
    <col min="8000" max="8011" width="5.6640625" style="1" customWidth="1"/>
    <col min="8012" max="8012" width="7.5546875" style="1" customWidth="1"/>
    <col min="8013" max="8013" width="4.88671875" style="1" customWidth="1"/>
    <col min="8014" max="8199" width="11.44140625" style="1"/>
    <col min="8200" max="8201" width="4.44140625" style="1" customWidth="1"/>
    <col min="8202" max="8202" width="35.44140625" style="1" customWidth="1"/>
    <col min="8203" max="8204" width="8.5546875" style="1" customWidth="1"/>
    <col min="8205" max="8205" width="7" style="1" customWidth="1"/>
    <col min="8206" max="8206" width="9.5546875" style="1" customWidth="1"/>
    <col min="8207" max="8207" width="9.44140625" style="1" customWidth="1"/>
    <col min="8208" max="8255" width="3.5546875" style="1" customWidth="1"/>
    <col min="8256" max="8267" width="5.6640625" style="1" customWidth="1"/>
    <col min="8268" max="8268" width="7.5546875" style="1" customWidth="1"/>
    <col min="8269" max="8269" width="4.88671875" style="1" customWidth="1"/>
    <col min="8270" max="8455" width="11.44140625" style="1"/>
    <col min="8456" max="8457" width="4.44140625" style="1" customWidth="1"/>
    <col min="8458" max="8458" width="35.44140625" style="1" customWidth="1"/>
    <col min="8459" max="8460" width="8.5546875" style="1" customWidth="1"/>
    <col min="8461" max="8461" width="7" style="1" customWidth="1"/>
    <col min="8462" max="8462" width="9.5546875" style="1" customWidth="1"/>
    <col min="8463" max="8463" width="9.44140625" style="1" customWidth="1"/>
    <col min="8464" max="8511" width="3.5546875" style="1" customWidth="1"/>
    <col min="8512" max="8523" width="5.6640625" style="1" customWidth="1"/>
    <col min="8524" max="8524" width="7.5546875" style="1" customWidth="1"/>
    <col min="8525" max="8525" width="4.88671875" style="1" customWidth="1"/>
    <col min="8526" max="8711" width="11.44140625" style="1"/>
    <col min="8712" max="8713" width="4.44140625" style="1" customWidth="1"/>
    <col min="8714" max="8714" width="35.44140625" style="1" customWidth="1"/>
    <col min="8715" max="8716" width="8.5546875" style="1" customWidth="1"/>
    <col min="8717" max="8717" width="7" style="1" customWidth="1"/>
    <col min="8718" max="8718" width="9.5546875" style="1" customWidth="1"/>
    <col min="8719" max="8719" width="9.44140625" style="1" customWidth="1"/>
    <col min="8720" max="8767" width="3.5546875" style="1" customWidth="1"/>
    <col min="8768" max="8779" width="5.6640625" style="1" customWidth="1"/>
    <col min="8780" max="8780" width="7.5546875" style="1" customWidth="1"/>
    <col min="8781" max="8781" width="4.88671875" style="1" customWidth="1"/>
    <col min="8782" max="8967" width="11.44140625" style="1"/>
    <col min="8968" max="8969" width="4.44140625" style="1" customWidth="1"/>
    <col min="8970" max="8970" width="35.44140625" style="1" customWidth="1"/>
    <col min="8971" max="8972" width="8.5546875" style="1" customWidth="1"/>
    <col min="8973" max="8973" width="7" style="1" customWidth="1"/>
    <col min="8974" max="8974" width="9.5546875" style="1" customWidth="1"/>
    <col min="8975" max="8975" width="9.44140625" style="1" customWidth="1"/>
    <col min="8976" max="9023" width="3.5546875" style="1" customWidth="1"/>
    <col min="9024" max="9035" width="5.6640625" style="1" customWidth="1"/>
    <col min="9036" max="9036" width="7.5546875" style="1" customWidth="1"/>
    <col min="9037" max="9037" width="4.88671875" style="1" customWidth="1"/>
    <col min="9038" max="9223" width="11.44140625" style="1"/>
    <col min="9224" max="9225" width="4.44140625" style="1" customWidth="1"/>
    <col min="9226" max="9226" width="35.44140625" style="1" customWidth="1"/>
    <col min="9227" max="9228" width="8.5546875" style="1" customWidth="1"/>
    <col min="9229" max="9229" width="7" style="1" customWidth="1"/>
    <col min="9230" max="9230" width="9.5546875" style="1" customWidth="1"/>
    <col min="9231" max="9231" width="9.44140625" style="1" customWidth="1"/>
    <col min="9232" max="9279" width="3.5546875" style="1" customWidth="1"/>
    <col min="9280" max="9291" width="5.6640625" style="1" customWidth="1"/>
    <col min="9292" max="9292" width="7.5546875" style="1" customWidth="1"/>
    <col min="9293" max="9293" width="4.88671875" style="1" customWidth="1"/>
    <col min="9294" max="9479" width="11.44140625" style="1"/>
    <col min="9480" max="9481" width="4.44140625" style="1" customWidth="1"/>
    <col min="9482" max="9482" width="35.44140625" style="1" customWidth="1"/>
    <col min="9483" max="9484" width="8.5546875" style="1" customWidth="1"/>
    <col min="9485" max="9485" width="7" style="1" customWidth="1"/>
    <col min="9486" max="9486" width="9.5546875" style="1" customWidth="1"/>
    <col min="9487" max="9487" width="9.44140625" style="1" customWidth="1"/>
    <col min="9488" max="9535" width="3.5546875" style="1" customWidth="1"/>
    <col min="9536" max="9547" width="5.6640625" style="1" customWidth="1"/>
    <col min="9548" max="9548" width="7.5546875" style="1" customWidth="1"/>
    <col min="9549" max="9549" width="4.88671875" style="1" customWidth="1"/>
    <col min="9550" max="9735" width="11.44140625" style="1"/>
    <col min="9736" max="9737" width="4.44140625" style="1" customWidth="1"/>
    <col min="9738" max="9738" width="35.44140625" style="1" customWidth="1"/>
    <col min="9739" max="9740" width="8.5546875" style="1" customWidth="1"/>
    <col min="9741" max="9741" width="7" style="1" customWidth="1"/>
    <col min="9742" max="9742" width="9.5546875" style="1" customWidth="1"/>
    <col min="9743" max="9743" width="9.44140625" style="1" customWidth="1"/>
    <col min="9744" max="9791" width="3.5546875" style="1" customWidth="1"/>
    <col min="9792" max="9803" width="5.6640625" style="1" customWidth="1"/>
    <col min="9804" max="9804" width="7.5546875" style="1" customWidth="1"/>
    <col min="9805" max="9805" width="4.88671875" style="1" customWidth="1"/>
    <col min="9806" max="9991" width="11.44140625" style="1"/>
    <col min="9992" max="9993" width="4.44140625" style="1" customWidth="1"/>
    <col min="9994" max="9994" width="35.44140625" style="1" customWidth="1"/>
    <col min="9995" max="9996" width="8.5546875" style="1" customWidth="1"/>
    <col min="9997" max="9997" width="7" style="1" customWidth="1"/>
    <col min="9998" max="9998" width="9.5546875" style="1" customWidth="1"/>
    <col min="9999" max="9999" width="9.44140625" style="1" customWidth="1"/>
    <col min="10000" max="10047" width="3.5546875" style="1" customWidth="1"/>
    <col min="10048" max="10059" width="5.6640625" style="1" customWidth="1"/>
    <col min="10060" max="10060" width="7.5546875" style="1" customWidth="1"/>
    <col min="10061" max="10061" width="4.88671875" style="1" customWidth="1"/>
    <col min="10062" max="10247" width="11.44140625" style="1"/>
    <col min="10248" max="10249" width="4.44140625" style="1" customWidth="1"/>
    <col min="10250" max="10250" width="35.44140625" style="1" customWidth="1"/>
    <col min="10251" max="10252" width="8.5546875" style="1" customWidth="1"/>
    <col min="10253" max="10253" width="7" style="1" customWidth="1"/>
    <col min="10254" max="10254" width="9.5546875" style="1" customWidth="1"/>
    <col min="10255" max="10255" width="9.44140625" style="1" customWidth="1"/>
    <col min="10256" max="10303" width="3.5546875" style="1" customWidth="1"/>
    <col min="10304" max="10315" width="5.6640625" style="1" customWidth="1"/>
    <col min="10316" max="10316" width="7.5546875" style="1" customWidth="1"/>
    <col min="10317" max="10317" width="4.88671875" style="1" customWidth="1"/>
    <col min="10318" max="10503" width="11.44140625" style="1"/>
    <col min="10504" max="10505" width="4.44140625" style="1" customWidth="1"/>
    <col min="10506" max="10506" width="35.44140625" style="1" customWidth="1"/>
    <col min="10507" max="10508" width="8.5546875" style="1" customWidth="1"/>
    <col min="10509" max="10509" width="7" style="1" customWidth="1"/>
    <col min="10510" max="10510" width="9.5546875" style="1" customWidth="1"/>
    <col min="10511" max="10511" width="9.44140625" style="1" customWidth="1"/>
    <col min="10512" max="10559" width="3.5546875" style="1" customWidth="1"/>
    <col min="10560" max="10571" width="5.6640625" style="1" customWidth="1"/>
    <col min="10572" max="10572" width="7.5546875" style="1" customWidth="1"/>
    <col min="10573" max="10573" width="4.88671875" style="1" customWidth="1"/>
    <col min="10574" max="10759" width="11.44140625" style="1"/>
    <col min="10760" max="10761" width="4.44140625" style="1" customWidth="1"/>
    <col min="10762" max="10762" width="35.44140625" style="1" customWidth="1"/>
    <col min="10763" max="10764" width="8.5546875" style="1" customWidth="1"/>
    <col min="10765" max="10765" width="7" style="1" customWidth="1"/>
    <col min="10766" max="10766" width="9.5546875" style="1" customWidth="1"/>
    <col min="10767" max="10767" width="9.44140625" style="1" customWidth="1"/>
    <col min="10768" max="10815" width="3.5546875" style="1" customWidth="1"/>
    <col min="10816" max="10827" width="5.6640625" style="1" customWidth="1"/>
    <col min="10828" max="10828" width="7.5546875" style="1" customWidth="1"/>
    <col min="10829" max="10829" width="4.88671875" style="1" customWidth="1"/>
    <col min="10830" max="11015" width="11.44140625" style="1"/>
    <col min="11016" max="11017" width="4.44140625" style="1" customWidth="1"/>
    <col min="11018" max="11018" width="35.44140625" style="1" customWidth="1"/>
    <col min="11019" max="11020" width="8.5546875" style="1" customWidth="1"/>
    <col min="11021" max="11021" width="7" style="1" customWidth="1"/>
    <col min="11022" max="11022" width="9.5546875" style="1" customWidth="1"/>
    <col min="11023" max="11023" width="9.44140625" style="1" customWidth="1"/>
    <col min="11024" max="11071" width="3.5546875" style="1" customWidth="1"/>
    <col min="11072" max="11083" width="5.6640625" style="1" customWidth="1"/>
    <col min="11084" max="11084" width="7.5546875" style="1" customWidth="1"/>
    <col min="11085" max="11085" width="4.88671875" style="1" customWidth="1"/>
    <col min="11086" max="11271" width="11.44140625" style="1"/>
    <col min="11272" max="11273" width="4.44140625" style="1" customWidth="1"/>
    <col min="11274" max="11274" width="35.44140625" style="1" customWidth="1"/>
    <col min="11275" max="11276" width="8.5546875" style="1" customWidth="1"/>
    <col min="11277" max="11277" width="7" style="1" customWidth="1"/>
    <col min="11278" max="11278" width="9.5546875" style="1" customWidth="1"/>
    <col min="11279" max="11279" width="9.44140625" style="1" customWidth="1"/>
    <col min="11280" max="11327" width="3.5546875" style="1" customWidth="1"/>
    <col min="11328" max="11339" width="5.6640625" style="1" customWidth="1"/>
    <col min="11340" max="11340" width="7.5546875" style="1" customWidth="1"/>
    <col min="11341" max="11341" width="4.88671875" style="1" customWidth="1"/>
    <col min="11342" max="11527" width="11.44140625" style="1"/>
    <col min="11528" max="11529" width="4.44140625" style="1" customWidth="1"/>
    <col min="11530" max="11530" width="35.44140625" style="1" customWidth="1"/>
    <col min="11531" max="11532" width="8.5546875" style="1" customWidth="1"/>
    <col min="11533" max="11533" width="7" style="1" customWidth="1"/>
    <col min="11534" max="11534" width="9.5546875" style="1" customWidth="1"/>
    <col min="11535" max="11535" width="9.44140625" style="1" customWidth="1"/>
    <col min="11536" max="11583" width="3.5546875" style="1" customWidth="1"/>
    <col min="11584" max="11595" width="5.6640625" style="1" customWidth="1"/>
    <col min="11596" max="11596" width="7.5546875" style="1" customWidth="1"/>
    <col min="11597" max="11597" width="4.88671875" style="1" customWidth="1"/>
    <col min="11598" max="11783" width="11.44140625" style="1"/>
    <col min="11784" max="11785" width="4.44140625" style="1" customWidth="1"/>
    <col min="11786" max="11786" width="35.44140625" style="1" customWidth="1"/>
    <col min="11787" max="11788" width="8.5546875" style="1" customWidth="1"/>
    <col min="11789" max="11789" width="7" style="1" customWidth="1"/>
    <col min="11790" max="11790" width="9.5546875" style="1" customWidth="1"/>
    <col min="11791" max="11791" width="9.44140625" style="1" customWidth="1"/>
    <col min="11792" max="11839" width="3.5546875" style="1" customWidth="1"/>
    <col min="11840" max="11851" width="5.6640625" style="1" customWidth="1"/>
    <col min="11852" max="11852" width="7.5546875" style="1" customWidth="1"/>
    <col min="11853" max="11853" width="4.88671875" style="1" customWidth="1"/>
    <col min="11854" max="12039" width="11.44140625" style="1"/>
    <col min="12040" max="12041" width="4.44140625" style="1" customWidth="1"/>
    <col min="12042" max="12042" width="35.44140625" style="1" customWidth="1"/>
    <col min="12043" max="12044" width="8.5546875" style="1" customWidth="1"/>
    <col min="12045" max="12045" width="7" style="1" customWidth="1"/>
    <col min="12046" max="12046" width="9.5546875" style="1" customWidth="1"/>
    <col min="12047" max="12047" width="9.44140625" style="1" customWidth="1"/>
    <col min="12048" max="12095" width="3.5546875" style="1" customWidth="1"/>
    <col min="12096" max="12107" width="5.6640625" style="1" customWidth="1"/>
    <col min="12108" max="12108" width="7.5546875" style="1" customWidth="1"/>
    <col min="12109" max="12109" width="4.88671875" style="1" customWidth="1"/>
    <col min="12110" max="12295" width="11.44140625" style="1"/>
    <col min="12296" max="12297" width="4.44140625" style="1" customWidth="1"/>
    <col min="12298" max="12298" width="35.44140625" style="1" customWidth="1"/>
    <col min="12299" max="12300" width="8.5546875" style="1" customWidth="1"/>
    <col min="12301" max="12301" width="7" style="1" customWidth="1"/>
    <col min="12302" max="12302" width="9.5546875" style="1" customWidth="1"/>
    <col min="12303" max="12303" width="9.44140625" style="1" customWidth="1"/>
    <col min="12304" max="12351" width="3.5546875" style="1" customWidth="1"/>
    <col min="12352" max="12363" width="5.6640625" style="1" customWidth="1"/>
    <col min="12364" max="12364" width="7.5546875" style="1" customWidth="1"/>
    <col min="12365" max="12365" width="4.88671875" style="1" customWidth="1"/>
    <col min="12366" max="12551" width="11.44140625" style="1"/>
    <col min="12552" max="12553" width="4.44140625" style="1" customWidth="1"/>
    <col min="12554" max="12554" width="35.44140625" style="1" customWidth="1"/>
    <col min="12555" max="12556" width="8.5546875" style="1" customWidth="1"/>
    <col min="12557" max="12557" width="7" style="1" customWidth="1"/>
    <col min="12558" max="12558" width="9.5546875" style="1" customWidth="1"/>
    <col min="12559" max="12559" width="9.44140625" style="1" customWidth="1"/>
    <col min="12560" max="12607" width="3.5546875" style="1" customWidth="1"/>
    <col min="12608" max="12619" width="5.6640625" style="1" customWidth="1"/>
    <col min="12620" max="12620" width="7.5546875" style="1" customWidth="1"/>
    <col min="12621" max="12621" width="4.88671875" style="1" customWidth="1"/>
    <col min="12622" max="12807" width="11.44140625" style="1"/>
    <col min="12808" max="12809" width="4.44140625" style="1" customWidth="1"/>
    <col min="12810" max="12810" width="35.44140625" style="1" customWidth="1"/>
    <col min="12811" max="12812" width="8.5546875" style="1" customWidth="1"/>
    <col min="12813" max="12813" width="7" style="1" customWidth="1"/>
    <col min="12814" max="12814" width="9.5546875" style="1" customWidth="1"/>
    <col min="12815" max="12815" width="9.44140625" style="1" customWidth="1"/>
    <col min="12816" max="12863" width="3.5546875" style="1" customWidth="1"/>
    <col min="12864" max="12875" width="5.6640625" style="1" customWidth="1"/>
    <col min="12876" max="12876" width="7.5546875" style="1" customWidth="1"/>
    <col min="12877" max="12877" width="4.88671875" style="1" customWidth="1"/>
    <col min="12878" max="13063" width="11.44140625" style="1"/>
    <col min="13064" max="13065" width="4.44140625" style="1" customWidth="1"/>
    <col min="13066" max="13066" width="35.44140625" style="1" customWidth="1"/>
    <col min="13067" max="13068" width="8.5546875" style="1" customWidth="1"/>
    <col min="13069" max="13069" width="7" style="1" customWidth="1"/>
    <col min="13070" max="13070" width="9.5546875" style="1" customWidth="1"/>
    <col min="13071" max="13071" width="9.44140625" style="1" customWidth="1"/>
    <col min="13072" max="13119" width="3.5546875" style="1" customWidth="1"/>
    <col min="13120" max="13131" width="5.6640625" style="1" customWidth="1"/>
    <col min="13132" max="13132" width="7.5546875" style="1" customWidth="1"/>
    <col min="13133" max="13133" width="4.88671875" style="1" customWidth="1"/>
    <col min="13134" max="13319" width="11.44140625" style="1"/>
    <col min="13320" max="13321" width="4.44140625" style="1" customWidth="1"/>
    <col min="13322" max="13322" width="35.44140625" style="1" customWidth="1"/>
    <col min="13323" max="13324" width="8.5546875" style="1" customWidth="1"/>
    <col min="13325" max="13325" width="7" style="1" customWidth="1"/>
    <col min="13326" max="13326" width="9.5546875" style="1" customWidth="1"/>
    <col min="13327" max="13327" width="9.44140625" style="1" customWidth="1"/>
    <col min="13328" max="13375" width="3.5546875" style="1" customWidth="1"/>
    <col min="13376" max="13387" width="5.6640625" style="1" customWidth="1"/>
    <col min="13388" max="13388" width="7.5546875" style="1" customWidth="1"/>
    <col min="13389" max="13389" width="4.88671875" style="1" customWidth="1"/>
    <col min="13390" max="13575" width="11.44140625" style="1"/>
    <col min="13576" max="13577" width="4.44140625" style="1" customWidth="1"/>
    <col min="13578" max="13578" width="35.44140625" style="1" customWidth="1"/>
    <col min="13579" max="13580" width="8.5546875" style="1" customWidth="1"/>
    <col min="13581" max="13581" width="7" style="1" customWidth="1"/>
    <col min="13582" max="13582" width="9.5546875" style="1" customWidth="1"/>
    <col min="13583" max="13583" width="9.44140625" style="1" customWidth="1"/>
    <col min="13584" max="13631" width="3.5546875" style="1" customWidth="1"/>
    <col min="13632" max="13643" width="5.6640625" style="1" customWidth="1"/>
    <col min="13644" max="13644" width="7.5546875" style="1" customWidth="1"/>
    <col min="13645" max="13645" width="4.88671875" style="1" customWidth="1"/>
    <col min="13646" max="13831" width="11.44140625" style="1"/>
    <col min="13832" max="13833" width="4.44140625" style="1" customWidth="1"/>
    <col min="13834" max="13834" width="35.44140625" style="1" customWidth="1"/>
    <col min="13835" max="13836" width="8.5546875" style="1" customWidth="1"/>
    <col min="13837" max="13837" width="7" style="1" customWidth="1"/>
    <col min="13838" max="13838" width="9.5546875" style="1" customWidth="1"/>
    <col min="13839" max="13839" width="9.44140625" style="1" customWidth="1"/>
    <col min="13840" max="13887" width="3.5546875" style="1" customWidth="1"/>
    <col min="13888" max="13899" width="5.6640625" style="1" customWidth="1"/>
    <col min="13900" max="13900" width="7.5546875" style="1" customWidth="1"/>
    <col min="13901" max="13901" width="4.88671875" style="1" customWidth="1"/>
    <col min="13902" max="14087" width="11.44140625" style="1"/>
    <col min="14088" max="14089" width="4.44140625" style="1" customWidth="1"/>
    <col min="14090" max="14090" width="35.44140625" style="1" customWidth="1"/>
    <col min="14091" max="14092" width="8.5546875" style="1" customWidth="1"/>
    <col min="14093" max="14093" width="7" style="1" customWidth="1"/>
    <col min="14094" max="14094" width="9.5546875" style="1" customWidth="1"/>
    <col min="14095" max="14095" width="9.44140625" style="1" customWidth="1"/>
    <col min="14096" max="14143" width="3.5546875" style="1" customWidth="1"/>
    <col min="14144" max="14155" width="5.6640625" style="1" customWidth="1"/>
    <col min="14156" max="14156" width="7.5546875" style="1" customWidth="1"/>
    <col min="14157" max="14157" width="4.88671875" style="1" customWidth="1"/>
    <col min="14158" max="14343" width="11.44140625" style="1"/>
    <col min="14344" max="14345" width="4.44140625" style="1" customWidth="1"/>
    <col min="14346" max="14346" width="35.44140625" style="1" customWidth="1"/>
    <col min="14347" max="14348" width="8.5546875" style="1" customWidth="1"/>
    <col min="14349" max="14349" width="7" style="1" customWidth="1"/>
    <col min="14350" max="14350" width="9.5546875" style="1" customWidth="1"/>
    <col min="14351" max="14351" width="9.44140625" style="1" customWidth="1"/>
    <col min="14352" max="14399" width="3.5546875" style="1" customWidth="1"/>
    <col min="14400" max="14411" width="5.6640625" style="1" customWidth="1"/>
    <col min="14412" max="14412" width="7.5546875" style="1" customWidth="1"/>
    <col min="14413" max="14413" width="4.88671875" style="1" customWidth="1"/>
    <col min="14414" max="14599" width="11.44140625" style="1"/>
    <col min="14600" max="14601" width="4.44140625" style="1" customWidth="1"/>
    <col min="14602" max="14602" width="35.44140625" style="1" customWidth="1"/>
    <col min="14603" max="14604" width="8.5546875" style="1" customWidth="1"/>
    <col min="14605" max="14605" width="7" style="1" customWidth="1"/>
    <col min="14606" max="14606" width="9.5546875" style="1" customWidth="1"/>
    <col min="14607" max="14607" width="9.44140625" style="1" customWidth="1"/>
    <col min="14608" max="14655" width="3.5546875" style="1" customWidth="1"/>
    <col min="14656" max="14667" width="5.6640625" style="1" customWidth="1"/>
    <col min="14668" max="14668" width="7.5546875" style="1" customWidth="1"/>
    <col min="14669" max="14669" width="4.88671875" style="1" customWidth="1"/>
    <col min="14670" max="14855" width="11.44140625" style="1"/>
    <col min="14856" max="14857" width="4.44140625" style="1" customWidth="1"/>
    <col min="14858" max="14858" width="35.44140625" style="1" customWidth="1"/>
    <col min="14859" max="14860" width="8.5546875" style="1" customWidth="1"/>
    <col min="14861" max="14861" width="7" style="1" customWidth="1"/>
    <col min="14862" max="14862" width="9.5546875" style="1" customWidth="1"/>
    <col min="14863" max="14863" width="9.44140625" style="1" customWidth="1"/>
    <col min="14864" max="14911" width="3.5546875" style="1" customWidth="1"/>
    <col min="14912" max="14923" width="5.6640625" style="1" customWidth="1"/>
    <col min="14924" max="14924" width="7.5546875" style="1" customWidth="1"/>
    <col min="14925" max="14925" width="4.88671875" style="1" customWidth="1"/>
    <col min="14926" max="15111" width="11.44140625" style="1"/>
    <col min="15112" max="15113" width="4.44140625" style="1" customWidth="1"/>
    <col min="15114" max="15114" width="35.44140625" style="1" customWidth="1"/>
    <col min="15115" max="15116" width="8.5546875" style="1" customWidth="1"/>
    <col min="15117" max="15117" width="7" style="1" customWidth="1"/>
    <col min="15118" max="15118" width="9.5546875" style="1" customWidth="1"/>
    <col min="15119" max="15119" width="9.44140625" style="1" customWidth="1"/>
    <col min="15120" max="15167" width="3.5546875" style="1" customWidth="1"/>
    <col min="15168" max="15179" width="5.6640625" style="1" customWidth="1"/>
    <col min="15180" max="15180" width="7.5546875" style="1" customWidth="1"/>
    <col min="15181" max="15181" width="4.88671875" style="1" customWidth="1"/>
    <col min="15182" max="15367" width="11.44140625" style="1"/>
    <col min="15368" max="15369" width="4.44140625" style="1" customWidth="1"/>
    <col min="15370" max="15370" width="35.44140625" style="1" customWidth="1"/>
    <col min="15371" max="15372" width="8.5546875" style="1" customWidth="1"/>
    <col min="15373" max="15373" width="7" style="1" customWidth="1"/>
    <col min="15374" max="15374" width="9.5546875" style="1" customWidth="1"/>
    <col min="15375" max="15375" width="9.44140625" style="1" customWidth="1"/>
    <col min="15376" max="15423" width="3.5546875" style="1" customWidth="1"/>
    <col min="15424" max="15435" width="5.6640625" style="1" customWidth="1"/>
    <col min="15436" max="15436" width="7.5546875" style="1" customWidth="1"/>
    <col min="15437" max="15437" width="4.88671875" style="1" customWidth="1"/>
    <col min="15438" max="15623" width="11.44140625" style="1"/>
    <col min="15624" max="15625" width="4.44140625" style="1" customWidth="1"/>
    <col min="15626" max="15626" width="35.44140625" style="1" customWidth="1"/>
    <col min="15627" max="15628" width="8.5546875" style="1" customWidth="1"/>
    <col min="15629" max="15629" width="7" style="1" customWidth="1"/>
    <col min="15630" max="15630" width="9.5546875" style="1" customWidth="1"/>
    <col min="15631" max="15631" width="9.44140625" style="1" customWidth="1"/>
    <col min="15632" max="15679" width="3.5546875" style="1" customWidth="1"/>
    <col min="15680" max="15691" width="5.6640625" style="1" customWidth="1"/>
    <col min="15692" max="15692" width="7.5546875" style="1" customWidth="1"/>
    <col min="15693" max="15693" width="4.88671875" style="1" customWidth="1"/>
    <col min="15694" max="15879" width="11.44140625" style="1"/>
    <col min="15880" max="15881" width="4.44140625" style="1" customWidth="1"/>
    <col min="15882" max="15882" width="35.44140625" style="1" customWidth="1"/>
    <col min="15883" max="15884" width="8.5546875" style="1" customWidth="1"/>
    <col min="15885" max="15885" width="7" style="1" customWidth="1"/>
    <col min="15886" max="15886" width="9.5546875" style="1" customWidth="1"/>
    <col min="15887" max="15887" width="9.44140625" style="1" customWidth="1"/>
    <col min="15888" max="15935" width="3.5546875" style="1" customWidth="1"/>
    <col min="15936" max="15947" width="5.6640625" style="1" customWidth="1"/>
    <col min="15948" max="15948" width="7.5546875" style="1" customWidth="1"/>
    <col min="15949" max="15949" width="4.88671875" style="1" customWidth="1"/>
    <col min="15950" max="16135" width="11.44140625" style="1"/>
    <col min="16136" max="16137" width="4.44140625" style="1" customWidth="1"/>
    <col min="16138" max="16138" width="35.44140625" style="1" customWidth="1"/>
    <col min="16139" max="16140" width="8.5546875" style="1" customWidth="1"/>
    <col min="16141" max="16141" width="7" style="1" customWidth="1"/>
    <col min="16142" max="16142" width="9.5546875" style="1" customWidth="1"/>
    <col min="16143" max="16143" width="9.44140625" style="1" customWidth="1"/>
    <col min="16144" max="16191" width="3.5546875" style="1" customWidth="1"/>
    <col min="16192" max="16203" width="5.6640625" style="1" customWidth="1"/>
    <col min="16204" max="16204" width="7.5546875" style="1" customWidth="1"/>
    <col min="16205" max="16205" width="4.88671875" style="1" customWidth="1"/>
    <col min="16206" max="16384" width="11.44140625" style="1"/>
  </cols>
  <sheetData>
    <row r="1" spans="1:78" s="187" customFormat="1" ht="15.6" x14ac:dyDescent="0.3">
      <c r="A1" s="316" t="s">
        <v>38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316"/>
      <c r="AQ1" s="316"/>
      <c r="AR1" s="316"/>
      <c r="AS1" s="316"/>
      <c r="AT1" s="316"/>
      <c r="AU1" s="316"/>
      <c r="AV1" s="316"/>
      <c r="AW1" s="316"/>
      <c r="AX1" s="316"/>
      <c r="AY1" s="316"/>
      <c r="AZ1" s="316"/>
      <c r="BA1" s="316"/>
      <c r="BB1" s="316"/>
      <c r="BC1" s="316"/>
      <c r="BD1" s="316"/>
      <c r="BE1" s="316"/>
      <c r="BF1" s="316"/>
      <c r="BG1" s="316"/>
      <c r="BH1" s="316"/>
      <c r="BI1" s="316"/>
      <c r="BJ1" s="316"/>
      <c r="BK1" s="316"/>
      <c r="BL1" s="316"/>
      <c r="BM1" s="316"/>
      <c r="BN1" s="316"/>
      <c r="BO1" s="316"/>
      <c r="BP1" s="316"/>
      <c r="BQ1" s="316"/>
      <c r="BR1" s="316"/>
      <c r="BS1" s="316"/>
      <c r="BT1" s="316"/>
      <c r="BU1" s="316"/>
      <c r="BV1" s="316"/>
      <c r="BW1" s="316"/>
      <c r="BX1" s="316"/>
    </row>
    <row r="2" spans="1:78" s="187" customFormat="1" x14ac:dyDescent="0.3"/>
    <row r="3" spans="1:78" s="187" customFormat="1" ht="13.95" customHeight="1" x14ac:dyDescent="0.3">
      <c r="A3" s="188" t="s">
        <v>93</v>
      </c>
      <c r="C3" s="220" t="str">
        <f>IF(Formato_02!$L$9&lt;&gt;"",Formato_02!$L$9,"")</f>
        <v/>
      </c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2"/>
      <c r="BL3" s="189"/>
      <c r="BM3" s="189"/>
      <c r="BN3" s="189"/>
      <c r="BO3" s="189"/>
      <c r="BP3" s="189"/>
      <c r="BQ3" s="189"/>
      <c r="BR3" s="189"/>
      <c r="BS3" s="189"/>
      <c r="BT3" s="189"/>
      <c r="BU3" s="189"/>
      <c r="BV3" s="189"/>
      <c r="BW3" s="189"/>
      <c r="BX3" s="189"/>
    </row>
    <row r="4" spans="1:78" s="187" customFormat="1" ht="14.4" thickBot="1" x14ac:dyDescent="0.35"/>
    <row r="5" spans="1:78" s="50" customFormat="1" ht="12.75" customHeight="1" thickBot="1" x14ac:dyDescent="0.35">
      <c r="A5" s="305" t="s">
        <v>22</v>
      </c>
      <c r="B5" s="302" t="s">
        <v>14938</v>
      </c>
      <c r="C5" s="308" t="s">
        <v>390</v>
      </c>
      <c r="D5" s="309"/>
      <c r="E5" s="302" t="s">
        <v>757</v>
      </c>
      <c r="F5" s="320" t="s">
        <v>17</v>
      </c>
      <c r="G5" s="305" t="s">
        <v>18</v>
      </c>
      <c r="H5" s="302" t="s">
        <v>19</v>
      </c>
      <c r="I5" s="310" t="s">
        <v>762</v>
      </c>
      <c r="J5" s="310" t="s">
        <v>763</v>
      </c>
      <c r="K5" s="308" t="s">
        <v>20</v>
      </c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5"/>
      <c r="AN5" s="315"/>
      <c r="AO5" s="315"/>
      <c r="AP5" s="315"/>
      <c r="AQ5" s="315"/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5"/>
      <c r="BF5" s="315"/>
      <c r="BG5" s="315"/>
      <c r="BH5" s="315"/>
      <c r="BI5" s="315"/>
      <c r="BJ5" s="315"/>
      <c r="BK5" s="309"/>
      <c r="BL5" s="308" t="s">
        <v>21</v>
      </c>
      <c r="BM5" s="315"/>
      <c r="BN5" s="315"/>
      <c r="BO5" s="315"/>
      <c r="BP5" s="315"/>
      <c r="BQ5" s="315"/>
      <c r="BR5" s="315"/>
      <c r="BS5" s="315"/>
      <c r="BT5" s="315"/>
      <c r="BU5" s="315"/>
      <c r="BV5" s="315"/>
      <c r="BW5" s="309"/>
      <c r="BX5" s="302" t="s">
        <v>758</v>
      </c>
    </row>
    <row r="6" spans="1:78" s="50" customFormat="1" ht="12.75" customHeight="1" thickBot="1" x14ac:dyDescent="0.35">
      <c r="A6" s="306"/>
      <c r="B6" s="303"/>
      <c r="C6" s="302" t="s">
        <v>759</v>
      </c>
      <c r="D6" s="302" t="s">
        <v>760</v>
      </c>
      <c r="E6" s="303"/>
      <c r="F6" s="321"/>
      <c r="G6" s="306"/>
      <c r="H6" s="303"/>
      <c r="I6" s="311"/>
      <c r="J6" s="313"/>
      <c r="K6" s="308" t="s">
        <v>23</v>
      </c>
      <c r="L6" s="315"/>
      <c r="M6" s="315"/>
      <c r="N6" s="315"/>
      <c r="O6" s="309"/>
      <c r="P6" s="308" t="s">
        <v>24</v>
      </c>
      <c r="Q6" s="315"/>
      <c r="R6" s="315"/>
      <c r="S6" s="309"/>
      <c r="T6" s="308" t="s">
        <v>25</v>
      </c>
      <c r="U6" s="315"/>
      <c r="V6" s="315"/>
      <c r="W6" s="309"/>
      <c r="X6" s="308" t="s">
        <v>26</v>
      </c>
      <c r="Y6" s="315"/>
      <c r="Z6" s="315"/>
      <c r="AA6" s="309"/>
      <c r="AB6" s="308" t="s">
        <v>27</v>
      </c>
      <c r="AC6" s="315"/>
      <c r="AD6" s="315"/>
      <c r="AE6" s="315"/>
      <c r="AF6" s="309"/>
      <c r="AG6" s="308" t="s">
        <v>28</v>
      </c>
      <c r="AH6" s="315"/>
      <c r="AI6" s="315"/>
      <c r="AJ6" s="309"/>
      <c r="AK6" s="308" t="s">
        <v>29</v>
      </c>
      <c r="AL6" s="315"/>
      <c r="AM6" s="315"/>
      <c r="AN6" s="309"/>
      <c r="AO6" s="308" t="s">
        <v>30</v>
      </c>
      <c r="AP6" s="315"/>
      <c r="AQ6" s="315"/>
      <c r="AR6" s="315"/>
      <c r="AS6" s="309"/>
      <c r="AT6" s="308" t="s">
        <v>31</v>
      </c>
      <c r="AU6" s="315"/>
      <c r="AV6" s="315"/>
      <c r="AW6" s="309"/>
      <c r="AX6" s="308" t="s">
        <v>32</v>
      </c>
      <c r="AY6" s="315"/>
      <c r="AZ6" s="315"/>
      <c r="BA6" s="315"/>
      <c r="BB6" s="309"/>
      <c r="BC6" s="308" t="s">
        <v>33</v>
      </c>
      <c r="BD6" s="315"/>
      <c r="BE6" s="315"/>
      <c r="BF6" s="309"/>
      <c r="BG6" s="308" t="s">
        <v>34</v>
      </c>
      <c r="BH6" s="315"/>
      <c r="BI6" s="315"/>
      <c r="BJ6" s="315"/>
      <c r="BK6" s="309"/>
      <c r="BL6" s="317" t="s">
        <v>23</v>
      </c>
      <c r="BM6" s="317" t="s">
        <v>24</v>
      </c>
      <c r="BN6" s="317" t="s">
        <v>25</v>
      </c>
      <c r="BO6" s="317" t="s">
        <v>26</v>
      </c>
      <c r="BP6" s="317" t="s">
        <v>27</v>
      </c>
      <c r="BQ6" s="317" t="s">
        <v>28</v>
      </c>
      <c r="BR6" s="317" t="s">
        <v>29</v>
      </c>
      <c r="BS6" s="317" t="s">
        <v>30</v>
      </c>
      <c r="BT6" s="317" t="s">
        <v>31</v>
      </c>
      <c r="BU6" s="317" t="s">
        <v>32</v>
      </c>
      <c r="BV6" s="317" t="s">
        <v>33</v>
      </c>
      <c r="BW6" s="306" t="s">
        <v>34</v>
      </c>
      <c r="BX6" s="303"/>
    </row>
    <row r="7" spans="1:78" s="50" customFormat="1" ht="14.25" customHeight="1" thickBot="1" x14ac:dyDescent="0.35">
      <c r="A7" s="307"/>
      <c r="B7" s="304"/>
      <c r="C7" s="304"/>
      <c r="D7" s="304"/>
      <c r="E7" s="304"/>
      <c r="F7" s="322"/>
      <c r="G7" s="307"/>
      <c r="H7" s="304"/>
      <c r="I7" s="312"/>
      <c r="J7" s="314"/>
      <c r="K7" s="186">
        <v>1</v>
      </c>
      <c r="L7" s="186">
        <v>2</v>
      </c>
      <c r="M7" s="186">
        <v>3</v>
      </c>
      <c r="N7" s="186">
        <v>4</v>
      </c>
      <c r="O7" s="186">
        <v>5</v>
      </c>
      <c r="P7" s="186">
        <v>6</v>
      </c>
      <c r="Q7" s="186">
        <v>7</v>
      </c>
      <c r="R7" s="186">
        <v>8</v>
      </c>
      <c r="S7" s="186">
        <v>9</v>
      </c>
      <c r="T7" s="186">
        <v>10</v>
      </c>
      <c r="U7" s="186">
        <v>11</v>
      </c>
      <c r="V7" s="186">
        <v>12</v>
      </c>
      <c r="W7" s="186">
        <v>13</v>
      </c>
      <c r="X7" s="186">
        <v>14</v>
      </c>
      <c r="Y7" s="186">
        <v>15</v>
      </c>
      <c r="Z7" s="186">
        <v>16</v>
      </c>
      <c r="AA7" s="186">
        <v>17</v>
      </c>
      <c r="AB7" s="186">
        <v>18</v>
      </c>
      <c r="AC7" s="186">
        <v>19</v>
      </c>
      <c r="AD7" s="186">
        <v>20</v>
      </c>
      <c r="AE7" s="186">
        <v>21</v>
      </c>
      <c r="AF7" s="186">
        <v>22</v>
      </c>
      <c r="AG7" s="186">
        <v>23</v>
      </c>
      <c r="AH7" s="186">
        <v>24</v>
      </c>
      <c r="AI7" s="186">
        <v>25</v>
      </c>
      <c r="AJ7" s="186">
        <v>26</v>
      </c>
      <c r="AK7" s="186">
        <v>27</v>
      </c>
      <c r="AL7" s="186">
        <v>28</v>
      </c>
      <c r="AM7" s="186">
        <v>29</v>
      </c>
      <c r="AN7" s="186">
        <v>30</v>
      </c>
      <c r="AO7" s="186">
        <v>31</v>
      </c>
      <c r="AP7" s="186">
        <v>32</v>
      </c>
      <c r="AQ7" s="186">
        <v>33</v>
      </c>
      <c r="AR7" s="186">
        <v>34</v>
      </c>
      <c r="AS7" s="186">
        <v>35</v>
      </c>
      <c r="AT7" s="186">
        <v>36</v>
      </c>
      <c r="AU7" s="186">
        <v>37</v>
      </c>
      <c r="AV7" s="186">
        <v>38</v>
      </c>
      <c r="AW7" s="186">
        <v>39</v>
      </c>
      <c r="AX7" s="186">
        <v>40</v>
      </c>
      <c r="AY7" s="186">
        <v>41</v>
      </c>
      <c r="AZ7" s="186">
        <v>42</v>
      </c>
      <c r="BA7" s="186">
        <v>43</v>
      </c>
      <c r="BB7" s="186">
        <v>44</v>
      </c>
      <c r="BC7" s="186">
        <v>45</v>
      </c>
      <c r="BD7" s="186">
        <v>46</v>
      </c>
      <c r="BE7" s="186">
        <v>47</v>
      </c>
      <c r="BF7" s="186">
        <v>48</v>
      </c>
      <c r="BG7" s="186">
        <v>49</v>
      </c>
      <c r="BH7" s="186">
        <v>50</v>
      </c>
      <c r="BI7" s="186">
        <v>51</v>
      </c>
      <c r="BJ7" s="186">
        <v>52</v>
      </c>
      <c r="BK7" s="186">
        <v>53</v>
      </c>
      <c r="BL7" s="317"/>
      <c r="BM7" s="317"/>
      <c r="BN7" s="317"/>
      <c r="BO7" s="317"/>
      <c r="BP7" s="317"/>
      <c r="BQ7" s="317"/>
      <c r="BR7" s="317"/>
      <c r="BS7" s="317"/>
      <c r="BT7" s="317"/>
      <c r="BU7" s="317"/>
      <c r="BV7" s="317"/>
      <c r="BW7" s="306"/>
      <c r="BX7" s="304"/>
    </row>
    <row r="8" spans="1:78" s="3" customFormat="1" ht="15" customHeight="1" x14ac:dyDescent="0.3">
      <c r="A8" s="318" t="str">
        <f>IF(Formato_02!B14&lt;&gt;"",Formato_02!B14,"")</f>
        <v/>
      </c>
      <c r="B8" s="319"/>
      <c r="C8" s="84"/>
      <c r="D8" s="196" t="str">
        <f>IFERROR(VLOOKUP(C8,UM,2,20),"")</f>
        <v/>
      </c>
      <c r="E8" s="96"/>
      <c r="F8" s="85"/>
      <c r="G8" s="86" t="str">
        <f>IF(SUM(G9:G38)&lt;&gt;0,MIN(G9:G38),"")</f>
        <v/>
      </c>
      <c r="H8" s="87" t="str">
        <f>IF(SUM(H9:H38)&lt;&gt;0,MAX(H9:H38),"")</f>
        <v/>
      </c>
      <c r="I8" s="57" t="str">
        <f t="shared" ref="I8:I38" si="0">IF(AND(G8&lt;&gt;"",H8&lt;&gt;""),VLOOKUP(G8,S_2018,3,0),"")</f>
        <v/>
      </c>
      <c r="J8" s="58" t="str">
        <f t="shared" ref="J8:J38" si="1">IF(AND(G8&lt;&gt;"",H8&lt;&gt;""),VLOOKUP(H8,S_2018,3,0),"")</f>
        <v/>
      </c>
      <c r="K8" s="109"/>
      <c r="L8" s="110"/>
      <c r="M8" s="110"/>
      <c r="N8" s="110"/>
      <c r="O8" s="111"/>
      <c r="P8" s="109"/>
      <c r="Q8" s="110"/>
      <c r="R8" s="110"/>
      <c r="S8" s="111"/>
      <c r="T8" s="109"/>
      <c r="U8" s="110"/>
      <c r="V8" s="110"/>
      <c r="W8" s="111"/>
      <c r="X8" s="109"/>
      <c r="Y8" s="110"/>
      <c r="Z8" s="110"/>
      <c r="AA8" s="111"/>
      <c r="AB8" s="109"/>
      <c r="AC8" s="110"/>
      <c r="AD8" s="110"/>
      <c r="AE8" s="110"/>
      <c r="AF8" s="111"/>
      <c r="AG8" s="109"/>
      <c r="AH8" s="110"/>
      <c r="AI8" s="110"/>
      <c r="AJ8" s="111"/>
      <c r="AK8" s="109"/>
      <c r="AL8" s="110"/>
      <c r="AM8" s="110"/>
      <c r="AN8" s="111"/>
      <c r="AO8" s="109"/>
      <c r="AP8" s="110"/>
      <c r="AQ8" s="110"/>
      <c r="AR8" s="110"/>
      <c r="AS8" s="111"/>
      <c r="AT8" s="109"/>
      <c r="AU8" s="110"/>
      <c r="AV8" s="110"/>
      <c r="AW8" s="111"/>
      <c r="AX8" s="109"/>
      <c r="AY8" s="110"/>
      <c r="AZ8" s="110"/>
      <c r="BA8" s="110"/>
      <c r="BB8" s="111"/>
      <c r="BC8" s="109"/>
      <c r="BD8" s="110"/>
      <c r="BE8" s="110"/>
      <c r="BF8" s="111"/>
      <c r="BG8" s="109"/>
      <c r="BH8" s="110"/>
      <c r="BI8" s="110"/>
      <c r="BJ8" s="110"/>
      <c r="BK8" s="111"/>
      <c r="BL8" s="99" t="str">
        <f t="shared" ref="BL8:BL38" si="2">IF(SUM(K8:O8)=0,"",IF(F8=1,SUM(K8:O8),IF(F8=2,MAX(K8:O8),"")))</f>
        <v/>
      </c>
      <c r="BM8" s="100" t="str">
        <f t="shared" ref="BM8:BM38" si="3">IF(SUM(P8:S8)=0,"",IF(F8=1,SUM(P8:S8),IF(F8=2,MAX(P8:S8),"")))</f>
        <v/>
      </c>
      <c r="BN8" s="100" t="str">
        <f t="shared" ref="BN8:BN38" si="4">IF(SUM(T8:W8)=0,"",IF(F8=1,SUM(T8:W8),IF(F8=2,MAX(T8:W8),"")))</f>
        <v/>
      </c>
      <c r="BO8" s="100" t="str">
        <f t="shared" ref="BO8:BO38" si="5">IF(SUM(X8:AA8)=0,"",IF(F8=1,SUM(X8:AA8),IF(F8=2,MAX(X8:AA8),"")))</f>
        <v/>
      </c>
      <c r="BP8" s="100" t="str">
        <f t="shared" ref="BP8:BP38" si="6">IF(SUM(AB8:AF8)=0,"",IF(F8=1,SUM(AB8:AF8),IF(F8=2,MAX(AB8:AF8),"")))</f>
        <v/>
      </c>
      <c r="BQ8" s="100" t="str">
        <f t="shared" ref="BQ8:BQ38" si="7">IF(SUM(AG8:AJ8)=0,"",IF(F8=1,SUM(AG8:AJ8),IF(F8=2,MAX(AG8:AJ8),"")))</f>
        <v/>
      </c>
      <c r="BR8" s="100" t="str">
        <f t="shared" ref="BR8:BR38" si="8">IF(SUM(AK8:AN8)=0,"",IF(F8=1,SUM(AK8:AN8),IF(F8=2,MAX(AK8:AN8),"")))</f>
        <v/>
      </c>
      <c r="BS8" s="100" t="str">
        <f t="shared" ref="BS8:BS38" si="9">IF(SUM(AO8:AS8)=0,"",IF(F8=1,SUM(AO8:AS8),IF(F8=2,MAX(AO8:AS8),"")))</f>
        <v/>
      </c>
      <c r="BT8" s="100" t="str">
        <f t="shared" ref="BT8:BT38" si="10">IF(SUM(AT8:AW8)=0,"",IF(F8=1,SUM(AT8:AW8),IF(F8=2,MAX(AT8:AW8),"")))</f>
        <v/>
      </c>
      <c r="BU8" s="100" t="str">
        <f t="shared" ref="BU8:BU38" si="11">IF(SUM(AX8:BB8)=0,"",IF(F8=1,SUM(AX8:BB8),IF(F8=2,MAX(AX8:BB8),"")))</f>
        <v/>
      </c>
      <c r="BV8" s="100" t="str">
        <f t="shared" ref="BV8:BV38" si="12">IF(SUM(BC8:BF8)=0,"",IF(F8=1,SUM(BC8:BF8),IF(F8=2,MAX(BC8:BF8),"")))</f>
        <v/>
      </c>
      <c r="BW8" s="101" t="str">
        <f t="shared" ref="BW8:BW38" si="13">IF(SUM(BG8:BK8)=0,"",IF(F8=1,SUM(BG8:BK8),IF(F8=2,MAX(BG8:BK8),"")))</f>
        <v/>
      </c>
      <c r="BX8" s="102" t="str">
        <f t="shared" ref="BX8:BX38" si="14">IF($F8="","",IF($F8=1,SUM(BL8:BW8),IF($F8=2,MAX(BL8:BW8),"")))</f>
        <v/>
      </c>
      <c r="BZ8" s="65" t="str">
        <f t="shared" ref="BZ8:BZ38" si="15">IF(AND(E8="",BX8=""),"",IF(E8=BX8,"","EL TOTAL DE LA META FÍSICA PROGRAMADA NO COINCIDE CON LA CANTIDA INGRESADA PARA LA TAREA."))</f>
        <v/>
      </c>
    </row>
    <row r="9" spans="1:78" s="6" customFormat="1" ht="15" customHeight="1" x14ac:dyDescent="0.3">
      <c r="A9" s="170">
        <v>1</v>
      </c>
      <c r="B9" s="190"/>
      <c r="C9" s="52"/>
      <c r="D9" s="197" t="str">
        <f t="shared" ref="D9:D38" si="16">IFERROR(VLOOKUP(C9,UM,2,20),"")</f>
        <v/>
      </c>
      <c r="E9" s="97"/>
      <c r="F9" s="5"/>
      <c r="G9" s="53"/>
      <c r="H9" s="4"/>
      <c r="I9" s="61" t="str">
        <f t="shared" si="0"/>
        <v/>
      </c>
      <c r="J9" s="59" t="str">
        <f t="shared" si="1"/>
        <v/>
      </c>
      <c r="K9" s="112"/>
      <c r="L9" s="113"/>
      <c r="M9" s="113"/>
      <c r="N9" s="113"/>
      <c r="O9" s="114"/>
      <c r="P9" s="112"/>
      <c r="Q9" s="113"/>
      <c r="R9" s="113"/>
      <c r="S9" s="114"/>
      <c r="T9" s="112"/>
      <c r="U9" s="113"/>
      <c r="V9" s="113"/>
      <c r="W9" s="114"/>
      <c r="X9" s="112"/>
      <c r="Y9" s="113"/>
      <c r="Z9" s="113"/>
      <c r="AA9" s="114"/>
      <c r="AB9" s="112"/>
      <c r="AC9" s="113"/>
      <c r="AD9" s="113"/>
      <c r="AE9" s="113"/>
      <c r="AF9" s="114"/>
      <c r="AG9" s="112"/>
      <c r="AH9" s="113"/>
      <c r="AI9" s="113"/>
      <c r="AJ9" s="114"/>
      <c r="AK9" s="112"/>
      <c r="AL9" s="113"/>
      <c r="AM9" s="113"/>
      <c r="AN9" s="114"/>
      <c r="AO9" s="112"/>
      <c r="AP9" s="113"/>
      <c r="AQ9" s="113"/>
      <c r="AR9" s="113"/>
      <c r="AS9" s="114"/>
      <c r="AT9" s="112"/>
      <c r="AU9" s="113"/>
      <c r="AV9" s="113"/>
      <c r="AW9" s="114"/>
      <c r="AX9" s="112"/>
      <c r="AY9" s="113"/>
      <c r="AZ9" s="113"/>
      <c r="BA9" s="113"/>
      <c r="BB9" s="114"/>
      <c r="BC9" s="112"/>
      <c r="BD9" s="113"/>
      <c r="BE9" s="113"/>
      <c r="BF9" s="114"/>
      <c r="BG9" s="112"/>
      <c r="BH9" s="113"/>
      <c r="BI9" s="113"/>
      <c r="BJ9" s="113"/>
      <c r="BK9" s="114"/>
      <c r="BL9" s="103" t="str">
        <f t="shared" si="2"/>
        <v/>
      </c>
      <c r="BM9" s="104" t="str">
        <f t="shared" si="3"/>
        <v/>
      </c>
      <c r="BN9" s="104" t="str">
        <f t="shared" si="4"/>
        <v/>
      </c>
      <c r="BO9" s="104" t="str">
        <f t="shared" si="5"/>
        <v/>
      </c>
      <c r="BP9" s="104" t="str">
        <f t="shared" si="6"/>
        <v/>
      </c>
      <c r="BQ9" s="104" t="str">
        <f t="shared" si="7"/>
        <v/>
      </c>
      <c r="BR9" s="104" t="str">
        <f t="shared" si="8"/>
        <v/>
      </c>
      <c r="BS9" s="104" t="str">
        <f t="shared" si="9"/>
        <v/>
      </c>
      <c r="BT9" s="104" t="str">
        <f t="shared" si="10"/>
        <v/>
      </c>
      <c r="BU9" s="104" t="str">
        <f t="shared" si="11"/>
        <v/>
      </c>
      <c r="BV9" s="104" t="str">
        <f t="shared" si="12"/>
        <v/>
      </c>
      <c r="BW9" s="105" t="str">
        <f t="shared" si="13"/>
        <v/>
      </c>
      <c r="BX9" s="67" t="str">
        <f t="shared" si="14"/>
        <v/>
      </c>
      <c r="BZ9" s="65" t="str">
        <f t="shared" si="15"/>
        <v/>
      </c>
    </row>
    <row r="10" spans="1:78" s="6" customFormat="1" ht="15" customHeight="1" x14ac:dyDescent="0.3">
      <c r="A10" s="171">
        <v>2</v>
      </c>
      <c r="B10" s="190"/>
      <c r="C10" s="52"/>
      <c r="D10" s="197" t="str">
        <f t="shared" si="16"/>
        <v/>
      </c>
      <c r="E10" s="97"/>
      <c r="F10" s="5"/>
      <c r="G10" s="54"/>
      <c r="H10" s="4"/>
      <c r="I10" s="61" t="str">
        <f t="shared" si="0"/>
        <v/>
      </c>
      <c r="J10" s="59" t="str">
        <f t="shared" si="1"/>
        <v/>
      </c>
      <c r="K10" s="112"/>
      <c r="L10" s="113"/>
      <c r="M10" s="113"/>
      <c r="N10" s="113"/>
      <c r="O10" s="114"/>
      <c r="P10" s="112"/>
      <c r="Q10" s="113"/>
      <c r="R10" s="113"/>
      <c r="S10" s="114"/>
      <c r="T10" s="112"/>
      <c r="U10" s="113"/>
      <c r="V10" s="113"/>
      <c r="W10" s="114"/>
      <c r="X10" s="112"/>
      <c r="Y10" s="113"/>
      <c r="Z10" s="113"/>
      <c r="AA10" s="114"/>
      <c r="AB10" s="112"/>
      <c r="AC10" s="113"/>
      <c r="AD10" s="113"/>
      <c r="AE10" s="113"/>
      <c r="AF10" s="114"/>
      <c r="AG10" s="112"/>
      <c r="AH10" s="113"/>
      <c r="AI10" s="113"/>
      <c r="AJ10" s="114"/>
      <c r="AK10" s="112"/>
      <c r="AL10" s="113"/>
      <c r="AM10" s="113"/>
      <c r="AN10" s="114"/>
      <c r="AO10" s="112"/>
      <c r="AP10" s="113"/>
      <c r="AQ10" s="113"/>
      <c r="AR10" s="113"/>
      <c r="AS10" s="114"/>
      <c r="AT10" s="112"/>
      <c r="AU10" s="113"/>
      <c r="AV10" s="113"/>
      <c r="AW10" s="114"/>
      <c r="AX10" s="112"/>
      <c r="AY10" s="113"/>
      <c r="AZ10" s="113"/>
      <c r="BA10" s="113"/>
      <c r="BB10" s="114"/>
      <c r="BC10" s="112"/>
      <c r="BD10" s="113"/>
      <c r="BE10" s="113"/>
      <c r="BF10" s="114"/>
      <c r="BG10" s="112"/>
      <c r="BH10" s="113"/>
      <c r="BI10" s="113"/>
      <c r="BJ10" s="113"/>
      <c r="BK10" s="114"/>
      <c r="BL10" s="103" t="str">
        <f t="shared" si="2"/>
        <v/>
      </c>
      <c r="BM10" s="104" t="str">
        <f t="shared" si="3"/>
        <v/>
      </c>
      <c r="BN10" s="104" t="str">
        <f t="shared" si="4"/>
        <v/>
      </c>
      <c r="BO10" s="104" t="str">
        <f t="shared" si="5"/>
        <v/>
      </c>
      <c r="BP10" s="104" t="str">
        <f t="shared" si="6"/>
        <v/>
      </c>
      <c r="BQ10" s="104" t="str">
        <f t="shared" si="7"/>
        <v/>
      </c>
      <c r="BR10" s="104" t="str">
        <f t="shared" si="8"/>
        <v/>
      </c>
      <c r="BS10" s="104" t="str">
        <f t="shared" si="9"/>
        <v/>
      </c>
      <c r="BT10" s="104" t="str">
        <f t="shared" si="10"/>
        <v/>
      </c>
      <c r="BU10" s="104" t="str">
        <f t="shared" si="11"/>
        <v/>
      </c>
      <c r="BV10" s="104" t="str">
        <f t="shared" si="12"/>
        <v/>
      </c>
      <c r="BW10" s="105" t="str">
        <f t="shared" si="13"/>
        <v/>
      </c>
      <c r="BX10" s="67" t="str">
        <f t="shared" si="14"/>
        <v/>
      </c>
      <c r="BZ10" s="65" t="str">
        <f t="shared" si="15"/>
        <v/>
      </c>
    </row>
    <row r="11" spans="1:78" s="6" customFormat="1" ht="15" customHeight="1" x14ac:dyDescent="0.3">
      <c r="A11" s="171">
        <v>3</v>
      </c>
      <c r="B11" s="190"/>
      <c r="C11" s="52"/>
      <c r="D11" s="197" t="str">
        <f t="shared" si="16"/>
        <v/>
      </c>
      <c r="E11" s="97"/>
      <c r="F11" s="5"/>
      <c r="G11" s="54"/>
      <c r="H11" s="4"/>
      <c r="I11" s="61" t="str">
        <f t="shared" si="0"/>
        <v/>
      </c>
      <c r="J11" s="59" t="str">
        <f t="shared" si="1"/>
        <v/>
      </c>
      <c r="K11" s="112"/>
      <c r="L11" s="113"/>
      <c r="M11" s="113"/>
      <c r="N11" s="113"/>
      <c r="O11" s="114"/>
      <c r="P11" s="112"/>
      <c r="Q11" s="113"/>
      <c r="R11" s="113"/>
      <c r="S11" s="114"/>
      <c r="T11" s="112"/>
      <c r="U11" s="113"/>
      <c r="V11" s="113"/>
      <c r="W11" s="114"/>
      <c r="X11" s="112"/>
      <c r="Y11" s="113"/>
      <c r="Z11" s="113"/>
      <c r="AA11" s="114"/>
      <c r="AB11" s="112"/>
      <c r="AC11" s="113"/>
      <c r="AD11" s="113"/>
      <c r="AE11" s="113"/>
      <c r="AF11" s="114"/>
      <c r="AG11" s="112"/>
      <c r="AH11" s="113"/>
      <c r="AI11" s="113"/>
      <c r="AJ11" s="114"/>
      <c r="AK11" s="112"/>
      <c r="AL11" s="113"/>
      <c r="AM11" s="113"/>
      <c r="AN11" s="114"/>
      <c r="AO11" s="112"/>
      <c r="AP11" s="113"/>
      <c r="AQ11" s="113"/>
      <c r="AR11" s="113"/>
      <c r="AS11" s="114"/>
      <c r="AT11" s="112"/>
      <c r="AU11" s="113"/>
      <c r="AV11" s="113"/>
      <c r="AW11" s="114"/>
      <c r="AX11" s="112"/>
      <c r="AY11" s="113"/>
      <c r="AZ11" s="113"/>
      <c r="BA11" s="113"/>
      <c r="BB11" s="114"/>
      <c r="BC11" s="112"/>
      <c r="BD11" s="113"/>
      <c r="BE11" s="113"/>
      <c r="BF11" s="114"/>
      <c r="BG11" s="112"/>
      <c r="BH11" s="113"/>
      <c r="BI11" s="113"/>
      <c r="BJ11" s="113"/>
      <c r="BK11" s="114"/>
      <c r="BL11" s="103" t="str">
        <f t="shared" si="2"/>
        <v/>
      </c>
      <c r="BM11" s="104" t="str">
        <f t="shared" si="3"/>
        <v/>
      </c>
      <c r="BN11" s="104" t="str">
        <f t="shared" si="4"/>
        <v/>
      </c>
      <c r="BO11" s="104" t="str">
        <f t="shared" si="5"/>
        <v/>
      </c>
      <c r="BP11" s="104" t="str">
        <f t="shared" si="6"/>
        <v/>
      </c>
      <c r="BQ11" s="104" t="str">
        <f t="shared" si="7"/>
        <v/>
      </c>
      <c r="BR11" s="104" t="str">
        <f t="shared" si="8"/>
        <v/>
      </c>
      <c r="BS11" s="104" t="str">
        <f t="shared" si="9"/>
        <v/>
      </c>
      <c r="BT11" s="104" t="str">
        <f t="shared" si="10"/>
        <v/>
      </c>
      <c r="BU11" s="104" t="str">
        <f t="shared" si="11"/>
        <v/>
      </c>
      <c r="BV11" s="104" t="str">
        <f t="shared" si="12"/>
        <v/>
      </c>
      <c r="BW11" s="105" t="str">
        <f t="shared" si="13"/>
        <v/>
      </c>
      <c r="BX11" s="67" t="str">
        <f t="shared" si="14"/>
        <v/>
      </c>
      <c r="BZ11" s="65" t="str">
        <f t="shared" si="15"/>
        <v/>
      </c>
    </row>
    <row r="12" spans="1:78" s="6" customFormat="1" ht="15" customHeight="1" x14ac:dyDescent="0.3">
      <c r="A12" s="171">
        <v>4</v>
      </c>
      <c r="B12" s="190"/>
      <c r="C12" s="52"/>
      <c r="D12" s="197" t="str">
        <f t="shared" si="16"/>
        <v/>
      </c>
      <c r="E12" s="97"/>
      <c r="F12" s="5"/>
      <c r="G12" s="54"/>
      <c r="H12" s="4"/>
      <c r="I12" s="61" t="str">
        <f t="shared" si="0"/>
        <v/>
      </c>
      <c r="J12" s="59" t="str">
        <f t="shared" si="1"/>
        <v/>
      </c>
      <c r="K12" s="112"/>
      <c r="L12" s="113"/>
      <c r="M12" s="113"/>
      <c r="N12" s="113"/>
      <c r="O12" s="114"/>
      <c r="P12" s="112"/>
      <c r="Q12" s="113"/>
      <c r="R12" s="113"/>
      <c r="S12" s="114"/>
      <c r="T12" s="112"/>
      <c r="U12" s="113"/>
      <c r="V12" s="113"/>
      <c r="W12" s="114"/>
      <c r="X12" s="112"/>
      <c r="Y12" s="113"/>
      <c r="Z12" s="113"/>
      <c r="AA12" s="114"/>
      <c r="AB12" s="112"/>
      <c r="AC12" s="113"/>
      <c r="AD12" s="113"/>
      <c r="AE12" s="113"/>
      <c r="AF12" s="114"/>
      <c r="AG12" s="112"/>
      <c r="AH12" s="113"/>
      <c r="AI12" s="113"/>
      <c r="AJ12" s="114"/>
      <c r="AK12" s="112"/>
      <c r="AL12" s="113"/>
      <c r="AM12" s="113"/>
      <c r="AN12" s="114"/>
      <c r="AO12" s="112"/>
      <c r="AP12" s="113"/>
      <c r="AQ12" s="113"/>
      <c r="AR12" s="113"/>
      <c r="AS12" s="114"/>
      <c r="AT12" s="112"/>
      <c r="AU12" s="113"/>
      <c r="AV12" s="113"/>
      <c r="AW12" s="114"/>
      <c r="AX12" s="112"/>
      <c r="AY12" s="113"/>
      <c r="AZ12" s="113"/>
      <c r="BA12" s="113"/>
      <c r="BB12" s="114"/>
      <c r="BC12" s="112"/>
      <c r="BD12" s="113"/>
      <c r="BE12" s="113"/>
      <c r="BF12" s="114"/>
      <c r="BG12" s="112"/>
      <c r="BH12" s="113"/>
      <c r="BI12" s="113"/>
      <c r="BJ12" s="113"/>
      <c r="BK12" s="114"/>
      <c r="BL12" s="103" t="str">
        <f t="shared" si="2"/>
        <v/>
      </c>
      <c r="BM12" s="104" t="str">
        <f t="shared" si="3"/>
        <v/>
      </c>
      <c r="BN12" s="104" t="str">
        <f t="shared" si="4"/>
        <v/>
      </c>
      <c r="BO12" s="104" t="str">
        <f t="shared" si="5"/>
        <v/>
      </c>
      <c r="BP12" s="104" t="str">
        <f t="shared" si="6"/>
        <v/>
      </c>
      <c r="BQ12" s="104" t="str">
        <f t="shared" si="7"/>
        <v/>
      </c>
      <c r="BR12" s="104" t="str">
        <f t="shared" si="8"/>
        <v/>
      </c>
      <c r="BS12" s="104" t="str">
        <f t="shared" si="9"/>
        <v/>
      </c>
      <c r="BT12" s="104" t="str">
        <f t="shared" si="10"/>
        <v/>
      </c>
      <c r="BU12" s="104" t="str">
        <f t="shared" si="11"/>
        <v/>
      </c>
      <c r="BV12" s="104" t="str">
        <f t="shared" si="12"/>
        <v/>
      </c>
      <c r="BW12" s="105" t="str">
        <f t="shared" si="13"/>
        <v/>
      </c>
      <c r="BX12" s="67" t="str">
        <f t="shared" si="14"/>
        <v/>
      </c>
      <c r="BZ12" s="65" t="str">
        <f t="shared" si="15"/>
        <v/>
      </c>
    </row>
    <row r="13" spans="1:78" s="6" customFormat="1" ht="15" customHeight="1" x14ac:dyDescent="0.3">
      <c r="A13" s="171">
        <v>5</v>
      </c>
      <c r="B13" s="190"/>
      <c r="C13" s="52"/>
      <c r="D13" s="197" t="str">
        <f t="shared" si="16"/>
        <v/>
      </c>
      <c r="E13" s="97"/>
      <c r="F13" s="5"/>
      <c r="G13" s="54"/>
      <c r="H13" s="4"/>
      <c r="I13" s="61" t="str">
        <f t="shared" si="0"/>
        <v/>
      </c>
      <c r="J13" s="59" t="str">
        <f t="shared" si="1"/>
        <v/>
      </c>
      <c r="K13" s="112"/>
      <c r="L13" s="113"/>
      <c r="M13" s="113"/>
      <c r="N13" s="113"/>
      <c r="O13" s="114"/>
      <c r="P13" s="112"/>
      <c r="Q13" s="113"/>
      <c r="R13" s="113"/>
      <c r="S13" s="114"/>
      <c r="T13" s="112"/>
      <c r="U13" s="113"/>
      <c r="V13" s="113"/>
      <c r="W13" s="114"/>
      <c r="X13" s="112"/>
      <c r="Y13" s="113"/>
      <c r="Z13" s="113"/>
      <c r="AA13" s="114"/>
      <c r="AB13" s="112"/>
      <c r="AC13" s="113"/>
      <c r="AD13" s="113"/>
      <c r="AE13" s="113"/>
      <c r="AF13" s="114"/>
      <c r="AG13" s="112"/>
      <c r="AH13" s="113"/>
      <c r="AI13" s="113"/>
      <c r="AJ13" s="114"/>
      <c r="AK13" s="112"/>
      <c r="AL13" s="113"/>
      <c r="AM13" s="113"/>
      <c r="AN13" s="114"/>
      <c r="AO13" s="112"/>
      <c r="AP13" s="113"/>
      <c r="AQ13" s="113"/>
      <c r="AR13" s="113"/>
      <c r="AS13" s="114"/>
      <c r="AT13" s="112"/>
      <c r="AU13" s="113"/>
      <c r="AV13" s="113"/>
      <c r="AW13" s="114"/>
      <c r="AX13" s="112"/>
      <c r="AY13" s="113"/>
      <c r="AZ13" s="113"/>
      <c r="BA13" s="113"/>
      <c r="BB13" s="114"/>
      <c r="BC13" s="112"/>
      <c r="BD13" s="113"/>
      <c r="BE13" s="113"/>
      <c r="BF13" s="114"/>
      <c r="BG13" s="112"/>
      <c r="BH13" s="113"/>
      <c r="BI13" s="113"/>
      <c r="BJ13" s="113"/>
      <c r="BK13" s="114"/>
      <c r="BL13" s="103" t="str">
        <f t="shared" si="2"/>
        <v/>
      </c>
      <c r="BM13" s="104" t="str">
        <f t="shared" si="3"/>
        <v/>
      </c>
      <c r="BN13" s="104" t="str">
        <f t="shared" si="4"/>
        <v/>
      </c>
      <c r="BO13" s="104" t="str">
        <f t="shared" si="5"/>
        <v/>
      </c>
      <c r="BP13" s="104" t="str">
        <f t="shared" si="6"/>
        <v/>
      </c>
      <c r="BQ13" s="104" t="str">
        <f t="shared" si="7"/>
        <v/>
      </c>
      <c r="BR13" s="104" t="str">
        <f t="shared" si="8"/>
        <v/>
      </c>
      <c r="BS13" s="104" t="str">
        <f t="shared" si="9"/>
        <v/>
      </c>
      <c r="BT13" s="104" t="str">
        <f t="shared" si="10"/>
        <v/>
      </c>
      <c r="BU13" s="104" t="str">
        <f t="shared" si="11"/>
        <v/>
      </c>
      <c r="BV13" s="104" t="str">
        <f t="shared" si="12"/>
        <v/>
      </c>
      <c r="BW13" s="105" t="str">
        <f t="shared" si="13"/>
        <v/>
      </c>
      <c r="BX13" s="67" t="str">
        <f t="shared" si="14"/>
        <v/>
      </c>
      <c r="BZ13" s="65" t="str">
        <f t="shared" si="15"/>
        <v/>
      </c>
    </row>
    <row r="14" spans="1:78" s="6" customFormat="1" ht="15" customHeight="1" x14ac:dyDescent="0.3">
      <c r="A14" s="171">
        <v>6</v>
      </c>
      <c r="B14" s="190"/>
      <c r="C14" s="52"/>
      <c r="D14" s="197" t="str">
        <f t="shared" si="16"/>
        <v/>
      </c>
      <c r="E14" s="97"/>
      <c r="F14" s="5"/>
      <c r="G14" s="54"/>
      <c r="H14" s="4"/>
      <c r="I14" s="61" t="str">
        <f t="shared" si="0"/>
        <v/>
      </c>
      <c r="J14" s="59" t="str">
        <f t="shared" si="1"/>
        <v/>
      </c>
      <c r="K14" s="112"/>
      <c r="L14" s="113"/>
      <c r="M14" s="113"/>
      <c r="N14" s="113"/>
      <c r="O14" s="114"/>
      <c r="P14" s="112"/>
      <c r="Q14" s="113"/>
      <c r="R14" s="113"/>
      <c r="S14" s="114"/>
      <c r="T14" s="112"/>
      <c r="U14" s="113"/>
      <c r="V14" s="113"/>
      <c r="W14" s="114"/>
      <c r="X14" s="112"/>
      <c r="Y14" s="113"/>
      <c r="Z14" s="113"/>
      <c r="AA14" s="114"/>
      <c r="AB14" s="112"/>
      <c r="AC14" s="113"/>
      <c r="AD14" s="113"/>
      <c r="AE14" s="113"/>
      <c r="AF14" s="114"/>
      <c r="AG14" s="112"/>
      <c r="AH14" s="113"/>
      <c r="AI14" s="113"/>
      <c r="AJ14" s="114"/>
      <c r="AK14" s="112"/>
      <c r="AL14" s="113"/>
      <c r="AM14" s="113"/>
      <c r="AN14" s="114"/>
      <c r="AO14" s="112"/>
      <c r="AP14" s="113"/>
      <c r="AQ14" s="113"/>
      <c r="AR14" s="113"/>
      <c r="AS14" s="114"/>
      <c r="AT14" s="112"/>
      <c r="AU14" s="113"/>
      <c r="AV14" s="113"/>
      <c r="AW14" s="114"/>
      <c r="AX14" s="112"/>
      <c r="AY14" s="113"/>
      <c r="AZ14" s="113"/>
      <c r="BA14" s="113"/>
      <c r="BB14" s="114"/>
      <c r="BC14" s="112"/>
      <c r="BD14" s="113"/>
      <c r="BE14" s="113"/>
      <c r="BF14" s="114"/>
      <c r="BG14" s="112"/>
      <c r="BH14" s="113"/>
      <c r="BI14" s="113"/>
      <c r="BJ14" s="113"/>
      <c r="BK14" s="114"/>
      <c r="BL14" s="103" t="str">
        <f t="shared" si="2"/>
        <v/>
      </c>
      <c r="BM14" s="104" t="str">
        <f t="shared" si="3"/>
        <v/>
      </c>
      <c r="BN14" s="104" t="str">
        <f t="shared" si="4"/>
        <v/>
      </c>
      <c r="BO14" s="104" t="str">
        <f t="shared" si="5"/>
        <v/>
      </c>
      <c r="BP14" s="104" t="str">
        <f t="shared" si="6"/>
        <v/>
      </c>
      <c r="BQ14" s="104" t="str">
        <f t="shared" si="7"/>
        <v/>
      </c>
      <c r="BR14" s="104" t="str">
        <f t="shared" si="8"/>
        <v/>
      </c>
      <c r="BS14" s="104" t="str">
        <f t="shared" si="9"/>
        <v/>
      </c>
      <c r="BT14" s="104" t="str">
        <f t="shared" si="10"/>
        <v/>
      </c>
      <c r="BU14" s="104" t="str">
        <f t="shared" si="11"/>
        <v/>
      </c>
      <c r="BV14" s="104" t="str">
        <f t="shared" si="12"/>
        <v/>
      </c>
      <c r="BW14" s="105" t="str">
        <f t="shared" si="13"/>
        <v/>
      </c>
      <c r="BX14" s="67" t="str">
        <f t="shared" si="14"/>
        <v/>
      </c>
      <c r="BZ14" s="65" t="str">
        <f t="shared" si="15"/>
        <v/>
      </c>
    </row>
    <row r="15" spans="1:78" s="6" customFormat="1" ht="15" customHeight="1" x14ac:dyDescent="0.3">
      <c r="A15" s="171">
        <v>7</v>
      </c>
      <c r="B15" s="190"/>
      <c r="C15" s="52"/>
      <c r="D15" s="197" t="str">
        <f t="shared" si="16"/>
        <v/>
      </c>
      <c r="E15" s="97"/>
      <c r="F15" s="5"/>
      <c r="G15" s="54"/>
      <c r="H15" s="4"/>
      <c r="I15" s="61" t="str">
        <f t="shared" si="0"/>
        <v/>
      </c>
      <c r="J15" s="59" t="str">
        <f t="shared" si="1"/>
        <v/>
      </c>
      <c r="K15" s="112"/>
      <c r="L15" s="113"/>
      <c r="M15" s="113"/>
      <c r="N15" s="113"/>
      <c r="O15" s="114"/>
      <c r="P15" s="112"/>
      <c r="Q15" s="113"/>
      <c r="R15" s="113"/>
      <c r="S15" s="114"/>
      <c r="T15" s="112"/>
      <c r="U15" s="113"/>
      <c r="V15" s="113"/>
      <c r="W15" s="114"/>
      <c r="X15" s="112"/>
      <c r="Y15" s="113"/>
      <c r="Z15" s="113"/>
      <c r="AA15" s="114"/>
      <c r="AB15" s="112"/>
      <c r="AC15" s="113"/>
      <c r="AD15" s="113"/>
      <c r="AE15" s="113"/>
      <c r="AF15" s="114"/>
      <c r="AG15" s="112"/>
      <c r="AH15" s="113"/>
      <c r="AI15" s="113"/>
      <c r="AJ15" s="114"/>
      <c r="AK15" s="112"/>
      <c r="AL15" s="113"/>
      <c r="AM15" s="113"/>
      <c r="AN15" s="114"/>
      <c r="AO15" s="112"/>
      <c r="AP15" s="113"/>
      <c r="AQ15" s="113"/>
      <c r="AR15" s="113"/>
      <c r="AS15" s="114"/>
      <c r="AT15" s="112"/>
      <c r="AU15" s="113"/>
      <c r="AV15" s="113"/>
      <c r="AW15" s="114"/>
      <c r="AX15" s="112"/>
      <c r="AY15" s="113"/>
      <c r="AZ15" s="113"/>
      <c r="BA15" s="113"/>
      <c r="BB15" s="114"/>
      <c r="BC15" s="112"/>
      <c r="BD15" s="113"/>
      <c r="BE15" s="113"/>
      <c r="BF15" s="114"/>
      <c r="BG15" s="112"/>
      <c r="BH15" s="113"/>
      <c r="BI15" s="113"/>
      <c r="BJ15" s="113"/>
      <c r="BK15" s="114"/>
      <c r="BL15" s="103" t="str">
        <f t="shared" si="2"/>
        <v/>
      </c>
      <c r="BM15" s="104" t="str">
        <f t="shared" si="3"/>
        <v/>
      </c>
      <c r="BN15" s="104" t="str">
        <f t="shared" si="4"/>
        <v/>
      </c>
      <c r="BO15" s="104" t="str">
        <f t="shared" si="5"/>
        <v/>
      </c>
      <c r="BP15" s="104" t="str">
        <f t="shared" si="6"/>
        <v/>
      </c>
      <c r="BQ15" s="104" t="str">
        <f t="shared" si="7"/>
        <v/>
      </c>
      <c r="BR15" s="104" t="str">
        <f t="shared" si="8"/>
        <v/>
      </c>
      <c r="BS15" s="104" t="str">
        <f t="shared" si="9"/>
        <v/>
      </c>
      <c r="BT15" s="104" t="str">
        <f t="shared" si="10"/>
        <v/>
      </c>
      <c r="BU15" s="104" t="str">
        <f t="shared" si="11"/>
        <v/>
      </c>
      <c r="BV15" s="104" t="str">
        <f t="shared" si="12"/>
        <v/>
      </c>
      <c r="BW15" s="105" t="str">
        <f t="shared" si="13"/>
        <v/>
      </c>
      <c r="BX15" s="67" t="str">
        <f t="shared" si="14"/>
        <v/>
      </c>
      <c r="BZ15" s="65" t="str">
        <f t="shared" si="15"/>
        <v/>
      </c>
    </row>
    <row r="16" spans="1:78" s="6" customFormat="1" ht="15" customHeight="1" x14ac:dyDescent="0.3">
      <c r="A16" s="171">
        <v>8</v>
      </c>
      <c r="B16" s="190"/>
      <c r="C16" s="52"/>
      <c r="D16" s="197" t="str">
        <f t="shared" si="16"/>
        <v/>
      </c>
      <c r="E16" s="97"/>
      <c r="F16" s="5"/>
      <c r="G16" s="54"/>
      <c r="H16" s="4"/>
      <c r="I16" s="61" t="str">
        <f t="shared" si="0"/>
        <v/>
      </c>
      <c r="J16" s="59" t="str">
        <f t="shared" si="1"/>
        <v/>
      </c>
      <c r="K16" s="112"/>
      <c r="L16" s="113"/>
      <c r="M16" s="113"/>
      <c r="N16" s="113"/>
      <c r="O16" s="114"/>
      <c r="P16" s="112"/>
      <c r="Q16" s="113"/>
      <c r="R16" s="113"/>
      <c r="S16" s="114"/>
      <c r="T16" s="112"/>
      <c r="U16" s="113"/>
      <c r="V16" s="113"/>
      <c r="W16" s="114"/>
      <c r="X16" s="112"/>
      <c r="Y16" s="113"/>
      <c r="Z16" s="113"/>
      <c r="AA16" s="114"/>
      <c r="AB16" s="112"/>
      <c r="AC16" s="113"/>
      <c r="AD16" s="113"/>
      <c r="AE16" s="113"/>
      <c r="AF16" s="114"/>
      <c r="AG16" s="112"/>
      <c r="AH16" s="113"/>
      <c r="AI16" s="113"/>
      <c r="AJ16" s="114"/>
      <c r="AK16" s="112"/>
      <c r="AL16" s="113"/>
      <c r="AM16" s="113"/>
      <c r="AN16" s="114"/>
      <c r="AO16" s="112"/>
      <c r="AP16" s="113"/>
      <c r="AQ16" s="113"/>
      <c r="AR16" s="113"/>
      <c r="AS16" s="114"/>
      <c r="AT16" s="112"/>
      <c r="AU16" s="113"/>
      <c r="AV16" s="113"/>
      <c r="AW16" s="114"/>
      <c r="AX16" s="112"/>
      <c r="AY16" s="113"/>
      <c r="AZ16" s="113"/>
      <c r="BA16" s="113"/>
      <c r="BB16" s="114"/>
      <c r="BC16" s="112"/>
      <c r="BD16" s="113"/>
      <c r="BE16" s="113"/>
      <c r="BF16" s="114"/>
      <c r="BG16" s="112"/>
      <c r="BH16" s="113"/>
      <c r="BI16" s="113"/>
      <c r="BJ16" s="113"/>
      <c r="BK16" s="114"/>
      <c r="BL16" s="103" t="str">
        <f t="shared" si="2"/>
        <v/>
      </c>
      <c r="BM16" s="104" t="str">
        <f t="shared" si="3"/>
        <v/>
      </c>
      <c r="BN16" s="104" t="str">
        <f t="shared" si="4"/>
        <v/>
      </c>
      <c r="BO16" s="104" t="str">
        <f t="shared" si="5"/>
        <v/>
      </c>
      <c r="BP16" s="104" t="str">
        <f t="shared" si="6"/>
        <v/>
      </c>
      <c r="BQ16" s="104" t="str">
        <f t="shared" si="7"/>
        <v/>
      </c>
      <c r="BR16" s="104" t="str">
        <f t="shared" si="8"/>
        <v/>
      </c>
      <c r="BS16" s="104" t="str">
        <f t="shared" si="9"/>
        <v/>
      </c>
      <c r="BT16" s="104" t="str">
        <f t="shared" si="10"/>
        <v/>
      </c>
      <c r="BU16" s="104" t="str">
        <f t="shared" si="11"/>
        <v/>
      </c>
      <c r="BV16" s="104" t="str">
        <f t="shared" si="12"/>
        <v/>
      </c>
      <c r="BW16" s="105" t="str">
        <f t="shared" si="13"/>
        <v/>
      </c>
      <c r="BX16" s="67" t="str">
        <f t="shared" si="14"/>
        <v/>
      </c>
      <c r="BZ16" s="65" t="str">
        <f t="shared" si="15"/>
        <v/>
      </c>
    </row>
    <row r="17" spans="1:78" s="6" customFormat="1" ht="15" customHeight="1" x14ac:dyDescent="0.3">
      <c r="A17" s="171">
        <v>9</v>
      </c>
      <c r="B17" s="190"/>
      <c r="C17" s="52"/>
      <c r="D17" s="197" t="str">
        <f t="shared" si="16"/>
        <v/>
      </c>
      <c r="E17" s="97"/>
      <c r="F17" s="5"/>
      <c r="G17" s="54"/>
      <c r="H17" s="4"/>
      <c r="I17" s="61" t="str">
        <f t="shared" si="0"/>
        <v/>
      </c>
      <c r="J17" s="59" t="str">
        <f t="shared" si="1"/>
        <v/>
      </c>
      <c r="K17" s="112"/>
      <c r="L17" s="113"/>
      <c r="M17" s="113"/>
      <c r="N17" s="113"/>
      <c r="O17" s="114"/>
      <c r="P17" s="112"/>
      <c r="Q17" s="113"/>
      <c r="R17" s="113"/>
      <c r="S17" s="114"/>
      <c r="T17" s="112"/>
      <c r="U17" s="113"/>
      <c r="V17" s="113"/>
      <c r="W17" s="114"/>
      <c r="X17" s="112"/>
      <c r="Y17" s="113"/>
      <c r="Z17" s="113"/>
      <c r="AA17" s="114"/>
      <c r="AB17" s="112"/>
      <c r="AC17" s="113"/>
      <c r="AD17" s="113"/>
      <c r="AE17" s="113"/>
      <c r="AF17" s="114"/>
      <c r="AG17" s="112"/>
      <c r="AH17" s="113"/>
      <c r="AI17" s="113"/>
      <c r="AJ17" s="114"/>
      <c r="AK17" s="112"/>
      <c r="AL17" s="113"/>
      <c r="AM17" s="113"/>
      <c r="AN17" s="114"/>
      <c r="AO17" s="112"/>
      <c r="AP17" s="113"/>
      <c r="AQ17" s="113"/>
      <c r="AR17" s="113"/>
      <c r="AS17" s="114"/>
      <c r="AT17" s="112"/>
      <c r="AU17" s="113"/>
      <c r="AV17" s="113"/>
      <c r="AW17" s="114"/>
      <c r="AX17" s="112"/>
      <c r="AY17" s="113"/>
      <c r="AZ17" s="113"/>
      <c r="BA17" s="113"/>
      <c r="BB17" s="114"/>
      <c r="BC17" s="112"/>
      <c r="BD17" s="113"/>
      <c r="BE17" s="113"/>
      <c r="BF17" s="114"/>
      <c r="BG17" s="112"/>
      <c r="BH17" s="113"/>
      <c r="BI17" s="113"/>
      <c r="BJ17" s="113"/>
      <c r="BK17" s="114"/>
      <c r="BL17" s="103" t="str">
        <f t="shared" si="2"/>
        <v/>
      </c>
      <c r="BM17" s="104" t="str">
        <f t="shared" si="3"/>
        <v/>
      </c>
      <c r="BN17" s="104" t="str">
        <f t="shared" si="4"/>
        <v/>
      </c>
      <c r="BO17" s="104" t="str">
        <f t="shared" si="5"/>
        <v/>
      </c>
      <c r="BP17" s="104" t="str">
        <f t="shared" si="6"/>
        <v/>
      </c>
      <c r="BQ17" s="104" t="str">
        <f t="shared" si="7"/>
        <v/>
      </c>
      <c r="BR17" s="104" t="str">
        <f t="shared" si="8"/>
        <v/>
      </c>
      <c r="BS17" s="104" t="str">
        <f t="shared" si="9"/>
        <v/>
      </c>
      <c r="BT17" s="104" t="str">
        <f t="shared" si="10"/>
        <v/>
      </c>
      <c r="BU17" s="104" t="str">
        <f t="shared" si="11"/>
        <v/>
      </c>
      <c r="BV17" s="104" t="str">
        <f t="shared" si="12"/>
        <v/>
      </c>
      <c r="BW17" s="105" t="str">
        <f t="shared" si="13"/>
        <v/>
      </c>
      <c r="BX17" s="67" t="str">
        <f t="shared" si="14"/>
        <v/>
      </c>
      <c r="BZ17" s="65" t="str">
        <f t="shared" si="15"/>
        <v/>
      </c>
    </row>
    <row r="18" spans="1:78" s="6" customFormat="1" ht="15" customHeight="1" x14ac:dyDescent="0.3">
      <c r="A18" s="171">
        <v>10</v>
      </c>
      <c r="B18" s="190"/>
      <c r="C18" s="52"/>
      <c r="D18" s="197" t="str">
        <f t="shared" si="16"/>
        <v/>
      </c>
      <c r="E18" s="97"/>
      <c r="F18" s="5"/>
      <c r="G18" s="54"/>
      <c r="H18" s="4"/>
      <c r="I18" s="61" t="str">
        <f t="shared" si="0"/>
        <v/>
      </c>
      <c r="J18" s="59" t="str">
        <f t="shared" si="1"/>
        <v/>
      </c>
      <c r="K18" s="112"/>
      <c r="L18" s="113"/>
      <c r="M18" s="113"/>
      <c r="N18" s="113"/>
      <c r="O18" s="114"/>
      <c r="P18" s="112"/>
      <c r="Q18" s="113"/>
      <c r="R18" s="113"/>
      <c r="S18" s="114"/>
      <c r="T18" s="112"/>
      <c r="U18" s="113"/>
      <c r="V18" s="113"/>
      <c r="W18" s="114"/>
      <c r="X18" s="112"/>
      <c r="Y18" s="113"/>
      <c r="Z18" s="113"/>
      <c r="AA18" s="114"/>
      <c r="AB18" s="112"/>
      <c r="AC18" s="113"/>
      <c r="AD18" s="113"/>
      <c r="AE18" s="113"/>
      <c r="AF18" s="114"/>
      <c r="AG18" s="112"/>
      <c r="AH18" s="113"/>
      <c r="AI18" s="113"/>
      <c r="AJ18" s="114"/>
      <c r="AK18" s="112"/>
      <c r="AL18" s="113"/>
      <c r="AM18" s="113"/>
      <c r="AN18" s="114"/>
      <c r="AO18" s="112"/>
      <c r="AP18" s="113"/>
      <c r="AQ18" s="113"/>
      <c r="AR18" s="113"/>
      <c r="AS18" s="114"/>
      <c r="AT18" s="112"/>
      <c r="AU18" s="113"/>
      <c r="AV18" s="113"/>
      <c r="AW18" s="114"/>
      <c r="AX18" s="112"/>
      <c r="AY18" s="113"/>
      <c r="AZ18" s="113"/>
      <c r="BA18" s="113"/>
      <c r="BB18" s="114"/>
      <c r="BC18" s="112"/>
      <c r="BD18" s="113"/>
      <c r="BE18" s="113"/>
      <c r="BF18" s="114"/>
      <c r="BG18" s="112"/>
      <c r="BH18" s="113"/>
      <c r="BI18" s="113"/>
      <c r="BJ18" s="113"/>
      <c r="BK18" s="114"/>
      <c r="BL18" s="103" t="str">
        <f t="shared" si="2"/>
        <v/>
      </c>
      <c r="BM18" s="104" t="str">
        <f t="shared" si="3"/>
        <v/>
      </c>
      <c r="BN18" s="104" t="str">
        <f t="shared" si="4"/>
        <v/>
      </c>
      <c r="BO18" s="104" t="str">
        <f t="shared" si="5"/>
        <v/>
      </c>
      <c r="BP18" s="104" t="str">
        <f t="shared" si="6"/>
        <v/>
      </c>
      <c r="BQ18" s="104" t="str">
        <f t="shared" si="7"/>
        <v/>
      </c>
      <c r="BR18" s="104" t="str">
        <f t="shared" si="8"/>
        <v/>
      </c>
      <c r="BS18" s="104" t="str">
        <f t="shared" si="9"/>
        <v/>
      </c>
      <c r="BT18" s="104" t="str">
        <f t="shared" si="10"/>
        <v/>
      </c>
      <c r="BU18" s="104" t="str">
        <f t="shared" si="11"/>
        <v/>
      </c>
      <c r="BV18" s="104" t="str">
        <f t="shared" si="12"/>
        <v/>
      </c>
      <c r="BW18" s="105" t="str">
        <f t="shared" si="13"/>
        <v/>
      </c>
      <c r="BX18" s="67" t="str">
        <f t="shared" si="14"/>
        <v/>
      </c>
      <c r="BZ18" s="65" t="str">
        <f t="shared" si="15"/>
        <v/>
      </c>
    </row>
    <row r="19" spans="1:78" s="6" customFormat="1" ht="15" customHeight="1" x14ac:dyDescent="0.3">
      <c r="A19" s="171">
        <v>11</v>
      </c>
      <c r="B19" s="190"/>
      <c r="C19" s="52"/>
      <c r="D19" s="197" t="str">
        <f t="shared" si="16"/>
        <v/>
      </c>
      <c r="E19" s="97"/>
      <c r="F19" s="5"/>
      <c r="G19" s="54"/>
      <c r="H19" s="4"/>
      <c r="I19" s="61" t="str">
        <f t="shared" si="0"/>
        <v/>
      </c>
      <c r="J19" s="59" t="str">
        <f t="shared" si="1"/>
        <v/>
      </c>
      <c r="K19" s="112"/>
      <c r="L19" s="113"/>
      <c r="M19" s="113"/>
      <c r="N19" s="113"/>
      <c r="O19" s="114"/>
      <c r="P19" s="112"/>
      <c r="Q19" s="113"/>
      <c r="R19" s="113"/>
      <c r="S19" s="114"/>
      <c r="T19" s="112"/>
      <c r="U19" s="113"/>
      <c r="V19" s="113"/>
      <c r="W19" s="114"/>
      <c r="X19" s="112"/>
      <c r="Y19" s="113"/>
      <c r="Z19" s="113"/>
      <c r="AA19" s="114"/>
      <c r="AB19" s="112"/>
      <c r="AC19" s="113"/>
      <c r="AD19" s="113"/>
      <c r="AE19" s="113"/>
      <c r="AF19" s="114"/>
      <c r="AG19" s="112"/>
      <c r="AH19" s="113"/>
      <c r="AI19" s="113"/>
      <c r="AJ19" s="114"/>
      <c r="AK19" s="112"/>
      <c r="AL19" s="113"/>
      <c r="AM19" s="113"/>
      <c r="AN19" s="114"/>
      <c r="AO19" s="112"/>
      <c r="AP19" s="113"/>
      <c r="AQ19" s="113"/>
      <c r="AR19" s="113"/>
      <c r="AS19" s="114"/>
      <c r="AT19" s="112"/>
      <c r="AU19" s="113"/>
      <c r="AV19" s="113"/>
      <c r="AW19" s="114"/>
      <c r="AX19" s="112"/>
      <c r="AY19" s="113"/>
      <c r="AZ19" s="113"/>
      <c r="BA19" s="113"/>
      <c r="BB19" s="114"/>
      <c r="BC19" s="112"/>
      <c r="BD19" s="113"/>
      <c r="BE19" s="113"/>
      <c r="BF19" s="114"/>
      <c r="BG19" s="112"/>
      <c r="BH19" s="113"/>
      <c r="BI19" s="113"/>
      <c r="BJ19" s="113"/>
      <c r="BK19" s="114"/>
      <c r="BL19" s="103" t="str">
        <f t="shared" si="2"/>
        <v/>
      </c>
      <c r="BM19" s="104" t="str">
        <f t="shared" si="3"/>
        <v/>
      </c>
      <c r="BN19" s="104" t="str">
        <f t="shared" si="4"/>
        <v/>
      </c>
      <c r="BO19" s="104" t="str">
        <f t="shared" si="5"/>
        <v/>
      </c>
      <c r="BP19" s="104" t="str">
        <f t="shared" si="6"/>
        <v/>
      </c>
      <c r="BQ19" s="104" t="str">
        <f t="shared" si="7"/>
        <v/>
      </c>
      <c r="BR19" s="104" t="str">
        <f t="shared" si="8"/>
        <v/>
      </c>
      <c r="BS19" s="104" t="str">
        <f t="shared" si="9"/>
        <v/>
      </c>
      <c r="BT19" s="104" t="str">
        <f t="shared" si="10"/>
        <v/>
      </c>
      <c r="BU19" s="104" t="str">
        <f t="shared" si="11"/>
        <v/>
      </c>
      <c r="BV19" s="104" t="str">
        <f t="shared" si="12"/>
        <v/>
      </c>
      <c r="BW19" s="105" t="str">
        <f t="shared" si="13"/>
        <v/>
      </c>
      <c r="BX19" s="67" t="str">
        <f t="shared" si="14"/>
        <v/>
      </c>
      <c r="BZ19" s="65" t="str">
        <f t="shared" si="15"/>
        <v/>
      </c>
    </row>
    <row r="20" spans="1:78" s="6" customFormat="1" ht="15" customHeight="1" x14ac:dyDescent="0.3">
      <c r="A20" s="171">
        <v>12</v>
      </c>
      <c r="B20" s="190"/>
      <c r="C20" s="52"/>
      <c r="D20" s="197" t="str">
        <f t="shared" si="16"/>
        <v/>
      </c>
      <c r="E20" s="97"/>
      <c r="F20" s="5"/>
      <c r="G20" s="54"/>
      <c r="H20" s="4"/>
      <c r="I20" s="61" t="str">
        <f t="shared" si="0"/>
        <v/>
      </c>
      <c r="J20" s="59" t="str">
        <f t="shared" si="1"/>
        <v/>
      </c>
      <c r="K20" s="112"/>
      <c r="L20" s="113"/>
      <c r="M20" s="113"/>
      <c r="N20" s="113"/>
      <c r="O20" s="114"/>
      <c r="P20" s="112"/>
      <c r="Q20" s="113"/>
      <c r="R20" s="113"/>
      <c r="S20" s="114"/>
      <c r="T20" s="112"/>
      <c r="U20" s="113"/>
      <c r="V20" s="113"/>
      <c r="W20" s="114"/>
      <c r="X20" s="112"/>
      <c r="Y20" s="113"/>
      <c r="Z20" s="113"/>
      <c r="AA20" s="114"/>
      <c r="AB20" s="112"/>
      <c r="AC20" s="113"/>
      <c r="AD20" s="113"/>
      <c r="AE20" s="113"/>
      <c r="AF20" s="114"/>
      <c r="AG20" s="112"/>
      <c r="AH20" s="113"/>
      <c r="AI20" s="113"/>
      <c r="AJ20" s="114"/>
      <c r="AK20" s="112"/>
      <c r="AL20" s="113"/>
      <c r="AM20" s="113"/>
      <c r="AN20" s="114"/>
      <c r="AO20" s="112"/>
      <c r="AP20" s="113"/>
      <c r="AQ20" s="113"/>
      <c r="AR20" s="113"/>
      <c r="AS20" s="114"/>
      <c r="AT20" s="112"/>
      <c r="AU20" s="113"/>
      <c r="AV20" s="113"/>
      <c r="AW20" s="114"/>
      <c r="AX20" s="112"/>
      <c r="AY20" s="113"/>
      <c r="AZ20" s="113"/>
      <c r="BA20" s="113"/>
      <c r="BB20" s="114"/>
      <c r="BC20" s="112"/>
      <c r="BD20" s="113"/>
      <c r="BE20" s="113"/>
      <c r="BF20" s="114"/>
      <c r="BG20" s="112"/>
      <c r="BH20" s="113"/>
      <c r="BI20" s="113"/>
      <c r="BJ20" s="113"/>
      <c r="BK20" s="114"/>
      <c r="BL20" s="103" t="str">
        <f t="shared" si="2"/>
        <v/>
      </c>
      <c r="BM20" s="104" t="str">
        <f t="shared" si="3"/>
        <v/>
      </c>
      <c r="BN20" s="104" t="str">
        <f t="shared" si="4"/>
        <v/>
      </c>
      <c r="BO20" s="104" t="str">
        <f t="shared" si="5"/>
        <v/>
      </c>
      <c r="BP20" s="104" t="str">
        <f t="shared" si="6"/>
        <v/>
      </c>
      <c r="BQ20" s="104" t="str">
        <f t="shared" si="7"/>
        <v/>
      </c>
      <c r="BR20" s="104" t="str">
        <f t="shared" si="8"/>
        <v/>
      </c>
      <c r="BS20" s="104" t="str">
        <f t="shared" si="9"/>
        <v/>
      </c>
      <c r="BT20" s="104" t="str">
        <f t="shared" si="10"/>
        <v/>
      </c>
      <c r="BU20" s="104" t="str">
        <f t="shared" si="11"/>
        <v/>
      </c>
      <c r="BV20" s="104" t="str">
        <f t="shared" si="12"/>
        <v/>
      </c>
      <c r="BW20" s="105" t="str">
        <f t="shared" si="13"/>
        <v/>
      </c>
      <c r="BX20" s="67" t="str">
        <f t="shared" si="14"/>
        <v/>
      </c>
      <c r="BZ20" s="65" t="str">
        <f t="shared" si="15"/>
        <v/>
      </c>
    </row>
    <row r="21" spans="1:78" s="6" customFormat="1" ht="15" customHeight="1" x14ac:dyDescent="0.3">
      <c r="A21" s="171">
        <v>13</v>
      </c>
      <c r="B21" s="190"/>
      <c r="C21" s="52"/>
      <c r="D21" s="197" t="str">
        <f t="shared" si="16"/>
        <v/>
      </c>
      <c r="E21" s="97"/>
      <c r="F21" s="5"/>
      <c r="G21" s="53"/>
      <c r="H21" s="4"/>
      <c r="I21" s="61" t="str">
        <f t="shared" si="0"/>
        <v/>
      </c>
      <c r="J21" s="59" t="str">
        <f t="shared" si="1"/>
        <v/>
      </c>
      <c r="K21" s="112"/>
      <c r="L21" s="113"/>
      <c r="M21" s="113"/>
      <c r="N21" s="113"/>
      <c r="O21" s="114"/>
      <c r="P21" s="112"/>
      <c r="Q21" s="113"/>
      <c r="R21" s="113"/>
      <c r="S21" s="114"/>
      <c r="T21" s="112"/>
      <c r="U21" s="113"/>
      <c r="V21" s="113"/>
      <c r="W21" s="114"/>
      <c r="X21" s="112"/>
      <c r="Y21" s="113"/>
      <c r="Z21" s="113"/>
      <c r="AA21" s="114"/>
      <c r="AB21" s="112"/>
      <c r="AC21" s="113"/>
      <c r="AD21" s="113"/>
      <c r="AE21" s="113"/>
      <c r="AF21" s="114"/>
      <c r="AG21" s="112"/>
      <c r="AH21" s="113"/>
      <c r="AI21" s="113"/>
      <c r="AJ21" s="114"/>
      <c r="AK21" s="112"/>
      <c r="AL21" s="113"/>
      <c r="AM21" s="113"/>
      <c r="AN21" s="114"/>
      <c r="AO21" s="112"/>
      <c r="AP21" s="113"/>
      <c r="AQ21" s="113"/>
      <c r="AR21" s="113"/>
      <c r="AS21" s="114"/>
      <c r="AT21" s="112"/>
      <c r="AU21" s="113"/>
      <c r="AV21" s="113"/>
      <c r="AW21" s="114"/>
      <c r="AX21" s="112"/>
      <c r="AY21" s="113"/>
      <c r="AZ21" s="113"/>
      <c r="BA21" s="113"/>
      <c r="BB21" s="114"/>
      <c r="BC21" s="112"/>
      <c r="BD21" s="113"/>
      <c r="BE21" s="113"/>
      <c r="BF21" s="114"/>
      <c r="BG21" s="112"/>
      <c r="BH21" s="113"/>
      <c r="BI21" s="113"/>
      <c r="BJ21" s="113"/>
      <c r="BK21" s="114"/>
      <c r="BL21" s="103" t="str">
        <f t="shared" si="2"/>
        <v/>
      </c>
      <c r="BM21" s="104" t="str">
        <f t="shared" si="3"/>
        <v/>
      </c>
      <c r="BN21" s="104" t="str">
        <f t="shared" si="4"/>
        <v/>
      </c>
      <c r="BO21" s="104" t="str">
        <f t="shared" si="5"/>
        <v/>
      </c>
      <c r="BP21" s="104" t="str">
        <f t="shared" si="6"/>
        <v/>
      </c>
      <c r="BQ21" s="104" t="str">
        <f t="shared" si="7"/>
        <v/>
      </c>
      <c r="BR21" s="104" t="str">
        <f t="shared" si="8"/>
        <v/>
      </c>
      <c r="BS21" s="104" t="str">
        <f t="shared" si="9"/>
        <v/>
      </c>
      <c r="BT21" s="104" t="str">
        <f t="shared" si="10"/>
        <v/>
      </c>
      <c r="BU21" s="104" t="str">
        <f t="shared" si="11"/>
        <v/>
      </c>
      <c r="BV21" s="104" t="str">
        <f t="shared" si="12"/>
        <v/>
      </c>
      <c r="BW21" s="105" t="str">
        <f t="shared" si="13"/>
        <v/>
      </c>
      <c r="BX21" s="67" t="str">
        <f t="shared" si="14"/>
        <v/>
      </c>
      <c r="BZ21" s="65" t="str">
        <f t="shared" si="15"/>
        <v/>
      </c>
    </row>
    <row r="22" spans="1:78" s="6" customFormat="1" ht="15" customHeight="1" x14ac:dyDescent="0.3">
      <c r="A22" s="171">
        <v>14</v>
      </c>
      <c r="B22" s="190"/>
      <c r="C22" s="52"/>
      <c r="D22" s="197" t="str">
        <f t="shared" si="16"/>
        <v/>
      </c>
      <c r="E22" s="97"/>
      <c r="F22" s="5"/>
      <c r="G22" s="54"/>
      <c r="H22" s="4"/>
      <c r="I22" s="61" t="str">
        <f t="shared" si="0"/>
        <v/>
      </c>
      <c r="J22" s="59" t="str">
        <f t="shared" si="1"/>
        <v/>
      </c>
      <c r="K22" s="112"/>
      <c r="L22" s="113"/>
      <c r="M22" s="113"/>
      <c r="N22" s="113"/>
      <c r="O22" s="114"/>
      <c r="P22" s="112"/>
      <c r="Q22" s="113"/>
      <c r="R22" s="113"/>
      <c r="S22" s="114"/>
      <c r="T22" s="112"/>
      <c r="U22" s="113"/>
      <c r="V22" s="113"/>
      <c r="W22" s="114"/>
      <c r="X22" s="112"/>
      <c r="Y22" s="113"/>
      <c r="Z22" s="113"/>
      <c r="AA22" s="114"/>
      <c r="AB22" s="112"/>
      <c r="AC22" s="113"/>
      <c r="AD22" s="113"/>
      <c r="AE22" s="113"/>
      <c r="AF22" s="114"/>
      <c r="AG22" s="112"/>
      <c r="AH22" s="113"/>
      <c r="AI22" s="113"/>
      <c r="AJ22" s="114"/>
      <c r="AK22" s="112"/>
      <c r="AL22" s="113"/>
      <c r="AM22" s="113"/>
      <c r="AN22" s="114"/>
      <c r="AO22" s="112"/>
      <c r="AP22" s="113"/>
      <c r="AQ22" s="113"/>
      <c r="AR22" s="113"/>
      <c r="AS22" s="114"/>
      <c r="AT22" s="112"/>
      <c r="AU22" s="113"/>
      <c r="AV22" s="113"/>
      <c r="AW22" s="114"/>
      <c r="AX22" s="112"/>
      <c r="AY22" s="113"/>
      <c r="AZ22" s="113"/>
      <c r="BA22" s="113"/>
      <c r="BB22" s="114"/>
      <c r="BC22" s="112"/>
      <c r="BD22" s="113"/>
      <c r="BE22" s="113"/>
      <c r="BF22" s="114"/>
      <c r="BG22" s="112"/>
      <c r="BH22" s="113"/>
      <c r="BI22" s="113"/>
      <c r="BJ22" s="113"/>
      <c r="BK22" s="114"/>
      <c r="BL22" s="103" t="str">
        <f t="shared" si="2"/>
        <v/>
      </c>
      <c r="BM22" s="104" t="str">
        <f t="shared" si="3"/>
        <v/>
      </c>
      <c r="BN22" s="104" t="str">
        <f t="shared" si="4"/>
        <v/>
      </c>
      <c r="BO22" s="104" t="str">
        <f t="shared" si="5"/>
        <v/>
      </c>
      <c r="BP22" s="104" t="str">
        <f t="shared" si="6"/>
        <v/>
      </c>
      <c r="BQ22" s="104" t="str">
        <f t="shared" si="7"/>
        <v/>
      </c>
      <c r="BR22" s="104" t="str">
        <f t="shared" si="8"/>
        <v/>
      </c>
      <c r="BS22" s="104" t="str">
        <f t="shared" si="9"/>
        <v/>
      </c>
      <c r="BT22" s="104" t="str">
        <f t="shared" si="10"/>
        <v/>
      </c>
      <c r="BU22" s="104" t="str">
        <f t="shared" si="11"/>
        <v/>
      </c>
      <c r="BV22" s="104" t="str">
        <f t="shared" si="12"/>
        <v/>
      </c>
      <c r="BW22" s="105" t="str">
        <f t="shared" si="13"/>
        <v/>
      </c>
      <c r="BX22" s="67" t="str">
        <f t="shared" si="14"/>
        <v/>
      </c>
      <c r="BZ22" s="65" t="str">
        <f t="shared" si="15"/>
        <v/>
      </c>
    </row>
    <row r="23" spans="1:78" s="6" customFormat="1" ht="15" customHeight="1" x14ac:dyDescent="0.3">
      <c r="A23" s="171">
        <v>15</v>
      </c>
      <c r="B23" s="190"/>
      <c r="C23" s="52"/>
      <c r="D23" s="197" t="str">
        <f t="shared" si="16"/>
        <v/>
      </c>
      <c r="E23" s="97"/>
      <c r="F23" s="5"/>
      <c r="G23" s="54"/>
      <c r="H23" s="4"/>
      <c r="I23" s="61" t="str">
        <f t="shared" si="0"/>
        <v/>
      </c>
      <c r="J23" s="59" t="str">
        <f t="shared" si="1"/>
        <v/>
      </c>
      <c r="K23" s="112"/>
      <c r="L23" s="113"/>
      <c r="M23" s="113"/>
      <c r="N23" s="113"/>
      <c r="O23" s="114"/>
      <c r="P23" s="112"/>
      <c r="Q23" s="113"/>
      <c r="R23" s="113"/>
      <c r="S23" s="114"/>
      <c r="T23" s="112"/>
      <c r="U23" s="113"/>
      <c r="V23" s="113"/>
      <c r="W23" s="114"/>
      <c r="X23" s="112"/>
      <c r="Y23" s="113"/>
      <c r="Z23" s="113"/>
      <c r="AA23" s="114"/>
      <c r="AB23" s="112"/>
      <c r="AC23" s="113"/>
      <c r="AD23" s="113"/>
      <c r="AE23" s="113"/>
      <c r="AF23" s="114"/>
      <c r="AG23" s="112"/>
      <c r="AH23" s="113"/>
      <c r="AI23" s="113"/>
      <c r="AJ23" s="114"/>
      <c r="AK23" s="112"/>
      <c r="AL23" s="113"/>
      <c r="AM23" s="113"/>
      <c r="AN23" s="114"/>
      <c r="AO23" s="112"/>
      <c r="AP23" s="113"/>
      <c r="AQ23" s="113"/>
      <c r="AR23" s="113"/>
      <c r="AS23" s="114"/>
      <c r="AT23" s="112"/>
      <c r="AU23" s="113"/>
      <c r="AV23" s="113"/>
      <c r="AW23" s="114"/>
      <c r="AX23" s="112"/>
      <c r="AY23" s="113"/>
      <c r="AZ23" s="113"/>
      <c r="BA23" s="113"/>
      <c r="BB23" s="114"/>
      <c r="BC23" s="112"/>
      <c r="BD23" s="113"/>
      <c r="BE23" s="113"/>
      <c r="BF23" s="114"/>
      <c r="BG23" s="112"/>
      <c r="BH23" s="113"/>
      <c r="BI23" s="113"/>
      <c r="BJ23" s="113"/>
      <c r="BK23" s="114"/>
      <c r="BL23" s="103" t="str">
        <f t="shared" si="2"/>
        <v/>
      </c>
      <c r="BM23" s="104" t="str">
        <f t="shared" si="3"/>
        <v/>
      </c>
      <c r="BN23" s="104" t="str">
        <f t="shared" si="4"/>
        <v/>
      </c>
      <c r="BO23" s="104" t="str">
        <f t="shared" si="5"/>
        <v/>
      </c>
      <c r="BP23" s="104" t="str">
        <f t="shared" si="6"/>
        <v/>
      </c>
      <c r="BQ23" s="104" t="str">
        <f t="shared" si="7"/>
        <v/>
      </c>
      <c r="BR23" s="104" t="str">
        <f t="shared" si="8"/>
        <v/>
      </c>
      <c r="BS23" s="104" t="str">
        <f t="shared" si="9"/>
        <v/>
      </c>
      <c r="BT23" s="104" t="str">
        <f t="shared" si="10"/>
        <v/>
      </c>
      <c r="BU23" s="104" t="str">
        <f t="shared" si="11"/>
        <v/>
      </c>
      <c r="BV23" s="104" t="str">
        <f t="shared" si="12"/>
        <v/>
      </c>
      <c r="BW23" s="105" t="str">
        <f t="shared" si="13"/>
        <v/>
      </c>
      <c r="BX23" s="67" t="str">
        <f t="shared" si="14"/>
        <v/>
      </c>
      <c r="BZ23" s="65" t="str">
        <f t="shared" si="15"/>
        <v/>
      </c>
    </row>
    <row r="24" spans="1:78" s="6" customFormat="1" ht="15" customHeight="1" x14ac:dyDescent="0.3">
      <c r="A24" s="171">
        <v>16</v>
      </c>
      <c r="B24" s="190"/>
      <c r="C24" s="52"/>
      <c r="D24" s="197" t="str">
        <f t="shared" si="16"/>
        <v/>
      </c>
      <c r="E24" s="97"/>
      <c r="F24" s="5"/>
      <c r="G24" s="54"/>
      <c r="H24" s="4"/>
      <c r="I24" s="61" t="str">
        <f t="shared" si="0"/>
        <v/>
      </c>
      <c r="J24" s="59" t="str">
        <f t="shared" si="1"/>
        <v/>
      </c>
      <c r="K24" s="112"/>
      <c r="L24" s="113"/>
      <c r="M24" s="113"/>
      <c r="N24" s="113"/>
      <c r="O24" s="114"/>
      <c r="P24" s="112"/>
      <c r="Q24" s="113"/>
      <c r="R24" s="113"/>
      <c r="S24" s="114"/>
      <c r="T24" s="112"/>
      <c r="U24" s="113"/>
      <c r="V24" s="113"/>
      <c r="W24" s="114"/>
      <c r="X24" s="112"/>
      <c r="Y24" s="113"/>
      <c r="Z24" s="113"/>
      <c r="AA24" s="114"/>
      <c r="AB24" s="112"/>
      <c r="AC24" s="113"/>
      <c r="AD24" s="113"/>
      <c r="AE24" s="113"/>
      <c r="AF24" s="114"/>
      <c r="AG24" s="112"/>
      <c r="AH24" s="113"/>
      <c r="AI24" s="113"/>
      <c r="AJ24" s="114"/>
      <c r="AK24" s="112"/>
      <c r="AL24" s="113"/>
      <c r="AM24" s="113"/>
      <c r="AN24" s="114"/>
      <c r="AO24" s="112"/>
      <c r="AP24" s="113"/>
      <c r="AQ24" s="113"/>
      <c r="AR24" s="113"/>
      <c r="AS24" s="114"/>
      <c r="AT24" s="112"/>
      <c r="AU24" s="113"/>
      <c r="AV24" s="113"/>
      <c r="AW24" s="114"/>
      <c r="AX24" s="112"/>
      <c r="AY24" s="113"/>
      <c r="AZ24" s="113"/>
      <c r="BA24" s="113"/>
      <c r="BB24" s="114"/>
      <c r="BC24" s="112"/>
      <c r="BD24" s="113"/>
      <c r="BE24" s="113"/>
      <c r="BF24" s="114"/>
      <c r="BG24" s="112"/>
      <c r="BH24" s="113"/>
      <c r="BI24" s="113"/>
      <c r="BJ24" s="113"/>
      <c r="BK24" s="114"/>
      <c r="BL24" s="103" t="str">
        <f t="shared" si="2"/>
        <v/>
      </c>
      <c r="BM24" s="104" t="str">
        <f t="shared" si="3"/>
        <v/>
      </c>
      <c r="BN24" s="104" t="str">
        <f t="shared" si="4"/>
        <v/>
      </c>
      <c r="BO24" s="104" t="str">
        <f t="shared" si="5"/>
        <v/>
      </c>
      <c r="BP24" s="104" t="str">
        <f t="shared" si="6"/>
        <v/>
      </c>
      <c r="BQ24" s="104" t="str">
        <f t="shared" si="7"/>
        <v/>
      </c>
      <c r="BR24" s="104" t="str">
        <f t="shared" si="8"/>
        <v/>
      </c>
      <c r="BS24" s="104" t="str">
        <f t="shared" si="9"/>
        <v/>
      </c>
      <c r="BT24" s="104" t="str">
        <f t="shared" si="10"/>
        <v/>
      </c>
      <c r="BU24" s="104" t="str">
        <f t="shared" si="11"/>
        <v/>
      </c>
      <c r="BV24" s="104" t="str">
        <f t="shared" si="12"/>
        <v/>
      </c>
      <c r="BW24" s="105" t="str">
        <f t="shared" si="13"/>
        <v/>
      </c>
      <c r="BX24" s="67" t="str">
        <f t="shared" si="14"/>
        <v/>
      </c>
      <c r="BZ24" s="65" t="str">
        <f t="shared" si="15"/>
        <v/>
      </c>
    </row>
    <row r="25" spans="1:78" s="6" customFormat="1" ht="15" customHeight="1" x14ac:dyDescent="0.3">
      <c r="A25" s="171">
        <v>17</v>
      </c>
      <c r="B25" s="190"/>
      <c r="C25" s="52"/>
      <c r="D25" s="197" t="str">
        <f t="shared" si="16"/>
        <v/>
      </c>
      <c r="E25" s="97"/>
      <c r="F25" s="5"/>
      <c r="G25" s="54"/>
      <c r="H25" s="4"/>
      <c r="I25" s="61" t="str">
        <f t="shared" si="0"/>
        <v/>
      </c>
      <c r="J25" s="59" t="str">
        <f t="shared" si="1"/>
        <v/>
      </c>
      <c r="K25" s="112"/>
      <c r="L25" s="113"/>
      <c r="M25" s="113"/>
      <c r="N25" s="113"/>
      <c r="O25" s="114"/>
      <c r="P25" s="112"/>
      <c r="Q25" s="113"/>
      <c r="R25" s="113"/>
      <c r="S25" s="114"/>
      <c r="T25" s="112"/>
      <c r="U25" s="113"/>
      <c r="V25" s="113"/>
      <c r="W25" s="114"/>
      <c r="X25" s="112"/>
      <c r="Y25" s="113"/>
      <c r="Z25" s="113"/>
      <c r="AA25" s="114"/>
      <c r="AB25" s="112"/>
      <c r="AC25" s="113"/>
      <c r="AD25" s="113"/>
      <c r="AE25" s="113"/>
      <c r="AF25" s="114"/>
      <c r="AG25" s="112"/>
      <c r="AH25" s="113"/>
      <c r="AI25" s="113"/>
      <c r="AJ25" s="114"/>
      <c r="AK25" s="112"/>
      <c r="AL25" s="113"/>
      <c r="AM25" s="113"/>
      <c r="AN25" s="114"/>
      <c r="AO25" s="112"/>
      <c r="AP25" s="113"/>
      <c r="AQ25" s="113"/>
      <c r="AR25" s="113"/>
      <c r="AS25" s="114"/>
      <c r="AT25" s="112"/>
      <c r="AU25" s="113"/>
      <c r="AV25" s="113"/>
      <c r="AW25" s="114"/>
      <c r="AX25" s="112"/>
      <c r="AY25" s="113"/>
      <c r="AZ25" s="113"/>
      <c r="BA25" s="113"/>
      <c r="BB25" s="114"/>
      <c r="BC25" s="112"/>
      <c r="BD25" s="113"/>
      <c r="BE25" s="113"/>
      <c r="BF25" s="114"/>
      <c r="BG25" s="112"/>
      <c r="BH25" s="113"/>
      <c r="BI25" s="113"/>
      <c r="BJ25" s="113"/>
      <c r="BK25" s="114"/>
      <c r="BL25" s="103" t="str">
        <f t="shared" si="2"/>
        <v/>
      </c>
      <c r="BM25" s="104" t="str">
        <f t="shared" si="3"/>
        <v/>
      </c>
      <c r="BN25" s="104" t="str">
        <f t="shared" si="4"/>
        <v/>
      </c>
      <c r="BO25" s="104" t="str">
        <f t="shared" si="5"/>
        <v/>
      </c>
      <c r="BP25" s="104" t="str">
        <f t="shared" si="6"/>
        <v/>
      </c>
      <c r="BQ25" s="104" t="str">
        <f t="shared" si="7"/>
        <v/>
      </c>
      <c r="BR25" s="104" t="str">
        <f t="shared" si="8"/>
        <v/>
      </c>
      <c r="BS25" s="104" t="str">
        <f t="shared" si="9"/>
        <v/>
      </c>
      <c r="BT25" s="104" t="str">
        <f t="shared" si="10"/>
        <v/>
      </c>
      <c r="BU25" s="104" t="str">
        <f t="shared" si="11"/>
        <v/>
      </c>
      <c r="BV25" s="104" t="str">
        <f t="shared" si="12"/>
        <v/>
      </c>
      <c r="BW25" s="105" t="str">
        <f t="shared" si="13"/>
        <v/>
      </c>
      <c r="BX25" s="67" t="str">
        <f t="shared" si="14"/>
        <v/>
      </c>
      <c r="BZ25" s="65" t="str">
        <f t="shared" si="15"/>
        <v/>
      </c>
    </row>
    <row r="26" spans="1:78" s="6" customFormat="1" ht="15" customHeight="1" x14ac:dyDescent="0.3">
      <c r="A26" s="171">
        <v>18</v>
      </c>
      <c r="B26" s="190"/>
      <c r="C26" s="52"/>
      <c r="D26" s="197" t="str">
        <f t="shared" si="16"/>
        <v/>
      </c>
      <c r="E26" s="97"/>
      <c r="F26" s="5"/>
      <c r="G26" s="54"/>
      <c r="H26" s="4"/>
      <c r="I26" s="61" t="str">
        <f t="shared" si="0"/>
        <v/>
      </c>
      <c r="J26" s="59" t="str">
        <f t="shared" si="1"/>
        <v/>
      </c>
      <c r="K26" s="112"/>
      <c r="L26" s="113"/>
      <c r="M26" s="113"/>
      <c r="N26" s="113"/>
      <c r="O26" s="114"/>
      <c r="P26" s="112"/>
      <c r="Q26" s="113"/>
      <c r="R26" s="113"/>
      <c r="S26" s="114"/>
      <c r="T26" s="112"/>
      <c r="U26" s="113"/>
      <c r="V26" s="113"/>
      <c r="W26" s="114"/>
      <c r="X26" s="112"/>
      <c r="Y26" s="113"/>
      <c r="Z26" s="113"/>
      <c r="AA26" s="114"/>
      <c r="AB26" s="112"/>
      <c r="AC26" s="113"/>
      <c r="AD26" s="113"/>
      <c r="AE26" s="113"/>
      <c r="AF26" s="114"/>
      <c r="AG26" s="112"/>
      <c r="AH26" s="113"/>
      <c r="AI26" s="113"/>
      <c r="AJ26" s="114"/>
      <c r="AK26" s="112"/>
      <c r="AL26" s="113"/>
      <c r="AM26" s="113"/>
      <c r="AN26" s="114"/>
      <c r="AO26" s="112"/>
      <c r="AP26" s="113"/>
      <c r="AQ26" s="113"/>
      <c r="AR26" s="113"/>
      <c r="AS26" s="114"/>
      <c r="AT26" s="112"/>
      <c r="AU26" s="113"/>
      <c r="AV26" s="113"/>
      <c r="AW26" s="114"/>
      <c r="AX26" s="112"/>
      <c r="AY26" s="113"/>
      <c r="AZ26" s="113"/>
      <c r="BA26" s="113"/>
      <c r="BB26" s="114"/>
      <c r="BC26" s="112"/>
      <c r="BD26" s="113"/>
      <c r="BE26" s="113"/>
      <c r="BF26" s="114"/>
      <c r="BG26" s="112"/>
      <c r="BH26" s="113"/>
      <c r="BI26" s="113"/>
      <c r="BJ26" s="113"/>
      <c r="BK26" s="114"/>
      <c r="BL26" s="103" t="str">
        <f t="shared" si="2"/>
        <v/>
      </c>
      <c r="BM26" s="104" t="str">
        <f t="shared" si="3"/>
        <v/>
      </c>
      <c r="BN26" s="104" t="str">
        <f t="shared" si="4"/>
        <v/>
      </c>
      <c r="BO26" s="104" t="str">
        <f t="shared" si="5"/>
        <v/>
      </c>
      <c r="BP26" s="104" t="str">
        <f t="shared" si="6"/>
        <v/>
      </c>
      <c r="BQ26" s="104" t="str">
        <f t="shared" si="7"/>
        <v/>
      </c>
      <c r="BR26" s="104" t="str">
        <f t="shared" si="8"/>
        <v/>
      </c>
      <c r="BS26" s="104" t="str">
        <f t="shared" si="9"/>
        <v/>
      </c>
      <c r="BT26" s="104" t="str">
        <f t="shared" si="10"/>
        <v/>
      </c>
      <c r="BU26" s="104" t="str">
        <f t="shared" si="11"/>
        <v/>
      </c>
      <c r="BV26" s="104" t="str">
        <f t="shared" si="12"/>
        <v/>
      </c>
      <c r="BW26" s="105" t="str">
        <f t="shared" si="13"/>
        <v/>
      </c>
      <c r="BX26" s="67" t="str">
        <f t="shared" si="14"/>
        <v/>
      </c>
      <c r="BZ26" s="65" t="str">
        <f t="shared" si="15"/>
        <v/>
      </c>
    </row>
    <row r="27" spans="1:78" s="6" customFormat="1" ht="15" customHeight="1" x14ac:dyDescent="0.3">
      <c r="A27" s="171">
        <v>19</v>
      </c>
      <c r="B27" s="190"/>
      <c r="C27" s="52"/>
      <c r="D27" s="197" t="str">
        <f t="shared" si="16"/>
        <v/>
      </c>
      <c r="E27" s="97"/>
      <c r="F27" s="5"/>
      <c r="G27" s="54"/>
      <c r="H27" s="4"/>
      <c r="I27" s="61" t="str">
        <f t="shared" si="0"/>
        <v/>
      </c>
      <c r="J27" s="59" t="str">
        <f t="shared" si="1"/>
        <v/>
      </c>
      <c r="K27" s="112"/>
      <c r="L27" s="113"/>
      <c r="M27" s="113"/>
      <c r="N27" s="113"/>
      <c r="O27" s="114"/>
      <c r="P27" s="112"/>
      <c r="Q27" s="113"/>
      <c r="R27" s="113"/>
      <c r="S27" s="114"/>
      <c r="T27" s="112"/>
      <c r="U27" s="113"/>
      <c r="V27" s="113"/>
      <c r="W27" s="114"/>
      <c r="X27" s="112"/>
      <c r="Y27" s="113"/>
      <c r="Z27" s="113"/>
      <c r="AA27" s="114"/>
      <c r="AB27" s="112"/>
      <c r="AC27" s="113"/>
      <c r="AD27" s="113"/>
      <c r="AE27" s="113"/>
      <c r="AF27" s="114"/>
      <c r="AG27" s="112"/>
      <c r="AH27" s="113"/>
      <c r="AI27" s="113"/>
      <c r="AJ27" s="114"/>
      <c r="AK27" s="112"/>
      <c r="AL27" s="113"/>
      <c r="AM27" s="113"/>
      <c r="AN27" s="114"/>
      <c r="AO27" s="112"/>
      <c r="AP27" s="113"/>
      <c r="AQ27" s="113"/>
      <c r="AR27" s="113"/>
      <c r="AS27" s="114"/>
      <c r="AT27" s="112"/>
      <c r="AU27" s="113"/>
      <c r="AV27" s="113"/>
      <c r="AW27" s="114"/>
      <c r="AX27" s="112"/>
      <c r="AY27" s="113"/>
      <c r="AZ27" s="113"/>
      <c r="BA27" s="113"/>
      <c r="BB27" s="114"/>
      <c r="BC27" s="112"/>
      <c r="BD27" s="113"/>
      <c r="BE27" s="113"/>
      <c r="BF27" s="114"/>
      <c r="BG27" s="112"/>
      <c r="BH27" s="113"/>
      <c r="BI27" s="113"/>
      <c r="BJ27" s="113"/>
      <c r="BK27" s="114"/>
      <c r="BL27" s="103" t="str">
        <f t="shared" si="2"/>
        <v/>
      </c>
      <c r="BM27" s="104" t="str">
        <f t="shared" si="3"/>
        <v/>
      </c>
      <c r="BN27" s="104" t="str">
        <f t="shared" si="4"/>
        <v/>
      </c>
      <c r="BO27" s="104" t="str">
        <f t="shared" si="5"/>
        <v/>
      </c>
      <c r="BP27" s="104" t="str">
        <f t="shared" si="6"/>
        <v/>
      </c>
      <c r="BQ27" s="104" t="str">
        <f t="shared" si="7"/>
        <v/>
      </c>
      <c r="BR27" s="104" t="str">
        <f t="shared" si="8"/>
        <v/>
      </c>
      <c r="BS27" s="104" t="str">
        <f t="shared" si="9"/>
        <v/>
      </c>
      <c r="BT27" s="104" t="str">
        <f t="shared" si="10"/>
        <v/>
      </c>
      <c r="BU27" s="104" t="str">
        <f t="shared" si="11"/>
        <v/>
      </c>
      <c r="BV27" s="104" t="str">
        <f t="shared" si="12"/>
        <v/>
      </c>
      <c r="BW27" s="105" t="str">
        <f t="shared" si="13"/>
        <v/>
      </c>
      <c r="BX27" s="67" t="str">
        <f t="shared" si="14"/>
        <v/>
      </c>
      <c r="BZ27" s="65" t="str">
        <f t="shared" si="15"/>
        <v/>
      </c>
    </row>
    <row r="28" spans="1:78" s="6" customFormat="1" ht="15" customHeight="1" x14ac:dyDescent="0.3">
      <c r="A28" s="171">
        <v>20</v>
      </c>
      <c r="B28" s="190"/>
      <c r="C28" s="52"/>
      <c r="D28" s="197" t="str">
        <f t="shared" si="16"/>
        <v/>
      </c>
      <c r="E28" s="97"/>
      <c r="F28" s="5"/>
      <c r="G28" s="54"/>
      <c r="H28" s="4"/>
      <c r="I28" s="61" t="str">
        <f t="shared" si="0"/>
        <v/>
      </c>
      <c r="J28" s="59" t="str">
        <f t="shared" si="1"/>
        <v/>
      </c>
      <c r="K28" s="112"/>
      <c r="L28" s="113"/>
      <c r="M28" s="113"/>
      <c r="N28" s="113"/>
      <c r="O28" s="114"/>
      <c r="P28" s="112"/>
      <c r="Q28" s="113"/>
      <c r="R28" s="113"/>
      <c r="S28" s="114"/>
      <c r="T28" s="112"/>
      <c r="U28" s="113"/>
      <c r="V28" s="113"/>
      <c r="W28" s="114"/>
      <c r="X28" s="112"/>
      <c r="Y28" s="113"/>
      <c r="Z28" s="113"/>
      <c r="AA28" s="114"/>
      <c r="AB28" s="112"/>
      <c r="AC28" s="113"/>
      <c r="AD28" s="113"/>
      <c r="AE28" s="113"/>
      <c r="AF28" s="114"/>
      <c r="AG28" s="112"/>
      <c r="AH28" s="113"/>
      <c r="AI28" s="113"/>
      <c r="AJ28" s="114"/>
      <c r="AK28" s="112"/>
      <c r="AL28" s="113"/>
      <c r="AM28" s="113"/>
      <c r="AN28" s="114"/>
      <c r="AO28" s="112"/>
      <c r="AP28" s="113"/>
      <c r="AQ28" s="113"/>
      <c r="AR28" s="113"/>
      <c r="AS28" s="114"/>
      <c r="AT28" s="112"/>
      <c r="AU28" s="113"/>
      <c r="AV28" s="113"/>
      <c r="AW28" s="114"/>
      <c r="AX28" s="112"/>
      <c r="AY28" s="113"/>
      <c r="AZ28" s="113"/>
      <c r="BA28" s="113"/>
      <c r="BB28" s="114"/>
      <c r="BC28" s="112"/>
      <c r="BD28" s="113"/>
      <c r="BE28" s="113"/>
      <c r="BF28" s="114"/>
      <c r="BG28" s="112"/>
      <c r="BH28" s="113"/>
      <c r="BI28" s="113"/>
      <c r="BJ28" s="113"/>
      <c r="BK28" s="114"/>
      <c r="BL28" s="103" t="str">
        <f t="shared" si="2"/>
        <v/>
      </c>
      <c r="BM28" s="104" t="str">
        <f t="shared" si="3"/>
        <v/>
      </c>
      <c r="BN28" s="104" t="str">
        <f t="shared" si="4"/>
        <v/>
      </c>
      <c r="BO28" s="104" t="str">
        <f t="shared" si="5"/>
        <v/>
      </c>
      <c r="BP28" s="104" t="str">
        <f t="shared" si="6"/>
        <v/>
      </c>
      <c r="BQ28" s="104" t="str">
        <f t="shared" si="7"/>
        <v/>
      </c>
      <c r="BR28" s="104" t="str">
        <f t="shared" si="8"/>
        <v/>
      </c>
      <c r="BS28" s="104" t="str">
        <f t="shared" si="9"/>
        <v/>
      </c>
      <c r="BT28" s="104" t="str">
        <f t="shared" si="10"/>
        <v/>
      </c>
      <c r="BU28" s="104" t="str">
        <f t="shared" si="11"/>
        <v/>
      </c>
      <c r="BV28" s="104" t="str">
        <f t="shared" si="12"/>
        <v/>
      </c>
      <c r="BW28" s="105" t="str">
        <f t="shared" si="13"/>
        <v/>
      </c>
      <c r="BX28" s="67" t="str">
        <f t="shared" si="14"/>
        <v/>
      </c>
      <c r="BZ28" s="65" t="str">
        <f t="shared" si="15"/>
        <v/>
      </c>
    </row>
    <row r="29" spans="1:78" s="6" customFormat="1" ht="15" customHeight="1" x14ac:dyDescent="0.3">
      <c r="A29" s="171">
        <v>21</v>
      </c>
      <c r="B29" s="190"/>
      <c r="C29" s="52"/>
      <c r="D29" s="197" t="str">
        <f t="shared" si="16"/>
        <v/>
      </c>
      <c r="E29" s="97"/>
      <c r="F29" s="5"/>
      <c r="G29" s="54"/>
      <c r="H29" s="4"/>
      <c r="I29" s="61" t="str">
        <f t="shared" si="0"/>
        <v/>
      </c>
      <c r="J29" s="59" t="str">
        <f t="shared" si="1"/>
        <v/>
      </c>
      <c r="K29" s="112"/>
      <c r="L29" s="113"/>
      <c r="M29" s="113"/>
      <c r="N29" s="113"/>
      <c r="O29" s="114"/>
      <c r="P29" s="112"/>
      <c r="Q29" s="113"/>
      <c r="R29" s="113"/>
      <c r="S29" s="114"/>
      <c r="T29" s="112"/>
      <c r="U29" s="113"/>
      <c r="V29" s="113"/>
      <c r="W29" s="114"/>
      <c r="X29" s="112"/>
      <c r="Y29" s="113"/>
      <c r="Z29" s="113"/>
      <c r="AA29" s="114"/>
      <c r="AB29" s="112"/>
      <c r="AC29" s="113"/>
      <c r="AD29" s="113"/>
      <c r="AE29" s="113"/>
      <c r="AF29" s="114"/>
      <c r="AG29" s="112"/>
      <c r="AH29" s="113"/>
      <c r="AI29" s="113"/>
      <c r="AJ29" s="114"/>
      <c r="AK29" s="112"/>
      <c r="AL29" s="113"/>
      <c r="AM29" s="113"/>
      <c r="AN29" s="114"/>
      <c r="AO29" s="112"/>
      <c r="AP29" s="113"/>
      <c r="AQ29" s="113"/>
      <c r="AR29" s="113"/>
      <c r="AS29" s="114"/>
      <c r="AT29" s="112"/>
      <c r="AU29" s="113"/>
      <c r="AV29" s="113"/>
      <c r="AW29" s="114"/>
      <c r="AX29" s="112"/>
      <c r="AY29" s="113"/>
      <c r="AZ29" s="113"/>
      <c r="BA29" s="113"/>
      <c r="BB29" s="114"/>
      <c r="BC29" s="112"/>
      <c r="BD29" s="113"/>
      <c r="BE29" s="113"/>
      <c r="BF29" s="114"/>
      <c r="BG29" s="112"/>
      <c r="BH29" s="113"/>
      <c r="BI29" s="113"/>
      <c r="BJ29" s="113"/>
      <c r="BK29" s="114"/>
      <c r="BL29" s="103" t="str">
        <f t="shared" si="2"/>
        <v/>
      </c>
      <c r="BM29" s="104" t="str">
        <f t="shared" si="3"/>
        <v/>
      </c>
      <c r="BN29" s="104" t="str">
        <f t="shared" si="4"/>
        <v/>
      </c>
      <c r="BO29" s="104" t="str">
        <f t="shared" si="5"/>
        <v/>
      </c>
      <c r="BP29" s="104" t="str">
        <f t="shared" si="6"/>
        <v/>
      </c>
      <c r="BQ29" s="104" t="str">
        <f t="shared" si="7"/>
        <v/>
      </c>
      <c r="BR29" s="104" t="str">
        <f t="shared" si="8"/>
        <v/>
      </c>
      <c r="BS29" s="104" t="str">
        <f t="shared" si="9"/>
        <v/>
      </c>
      <c r="BT29" s="104" t="str">
        <f t="shared" si="10"/>
        <v/>
      </c>
      <c r="BU29" s="104" t="str">
        <f t="shared" si="11"/>
        <v/>
      </c>
      <c r="BV29" s="104" t="str">
        <f t="shared" si="12"/>
        <v/>
      </c>
      <c r="BW29" s="105" t="str">
        <f t="shared" si="13"/>
        <v/>
      </c>
      <c r="BX29" s="67" t="str">
        <f t="shared" si="14"/>
        <v/>
      </c>
      <c r="BZ29" s="65" t="str">
        <f t="shared" si="15"/>
        <v/>
      </c>
    </row>
    <row r="30" spans="1:78" s="6" customFormat="1" ht="15" customHeight="1" x14ac:dyDescent="0.3">
      <c r="A30" s="171">
        <v>22</v>
      </c>
      <c r="B30" s="190"/>
      <c r="C30" s="52"/>
      <c r="D30" s="197" t="str">
        <f t="shared" si="16"/>
        <v/>
      </c>
      <c r="E30" s="97"/>
      <c r="F30" s="5"/>
      <c r="G30" s="54"/>
      <c r="H30" s="4"/>
      <c r="I30" s="61" t="str">
        <f t="shared" si="0"/>
        <v/>
      </c>
      <c r="J30" s="59" t="str">
        <f t="shared" si="1"/>
        <v/>
      </c>
      <c r="K30" s="112"/>
      <c r="L30" s="113"/>
      <c r="M30" s="113"/>
      <c r="N30" s="113"/>
      <c r="O30" s="114"/>
      <c r="P30" s="112"/>
      <c r="Q30" s="113"/>
      <c r="R30" s="113"/>
      <c r="S30" s="114"/>
      <c r="T30" s="112"/>
      <c r="U30" s="113"/>
      <c r="V30" s="113"/>
      <c r="W30" s="114"/>
      <c r="X30" s="112"/>
      <c r="Y30" s="113"/>
      <c r="Z30" s="113"/>
      <c r="AA30" s="114"/>
      <c r="AB30" s="112"/>
      <c r="AC30" s="113"/>
      <c r="AD30" s="113"/>
      <c r="AE30" s="113"/>
      <c r="AF30" s="114"/>
      <c r="AG30" s="112"/>
      <c r="AH30" s="113"/>
      <c r="AI30" s="113"/>
      <c r="AJ30" s="114"/>
      <c r="AK30" s="112"/>
      <c r="AL30" s="113"/>
      <c r="AM30" s="113"/>
      <c r="AN30" s="114"/>
      <c r="AO30" s="112"/>
      <c r="AP30" s="113"/>
      <c r="AQ30" s="113"/>
      <c r="AR30" s="113"/>
      <c r="AS30" s="114"/>
      <c r="AT30" s="112"/>
      <c r="AU30" s="113"/>
      <c r="AV30" s="113"/>
      <c r="AW30" s="114"/>
      <c r="AX30" s="112"/>
      <c r="AY30" s="113"/>
      <c r="AZ30" s="113"/>
      <c r="BA30" s="113"/>
      <c r="BB30" s="114"/>
      <c r="BC30" s="112"/>
      <c r="BD30" s="113"/>
      <c r="BE30" s="113"/>
      <c r="BF30" s="114"/>
      <c r="BG30" s="112"/>
      <c r="BH30" s="113"/>
      <c r="BI30" s="113"/>
      <c r="BJ30" s="113"/>
      <c r="BK30" s="114"/>
      <c r="BL30" s="103" t="str">
        <f t="shared" si="2"/>
        <v/>
      </c>
      <c r="BM30" s="104" t="str">
        <f t="shared" si="3"/>
        <v/>
      </c>
      <c r="BN30" s="104" t="str">
        <f t="shared" si="4"/>
        <v/>
      </c>
      <c r="BO30" s="104" t="str">
        <f t="shared" si="5"/>
        <v/>
      </c>
      <c r="BP30" s="104" t="str">
        <f t="shared" si="6"/>
        <v/>
      </c>
      <c r="BQ30" s="104" t="str">
        <f t="shared" si="7"/>
        <v/>
      </c>
      <c r="BR30" s="104" t="str">
        <f t="shared" si="8"/>
        <v/>
      </c>
      <c r="BS30" s="104" t="str">
        <f t="shared" si="9"/>
        <v/>
      </c>
      <c r="BT30" s="104" t="str">
        <f t="shared" si="10"/>
        <v/>
      </c>
      <c r="BU30" s="104" t="str">
        <f t="shared" si="11"/>
        <v/>
      </c>
      <c r="BV30" s="104" t="str">
        <f t="shared" si="12"/>
        <v/>
      </c>
      <c r="BW30" s="105" t="str">
        <f t="shared" si="13"/>
        <v/>
      </c>
      <c r="BX30" s="67" t="str">
        <f t="shared" si="14"/>
        <v/>
      </c>
      <c r="BZ30" s="65" t="str">
        <f t="shared" si="15"/>
        <v/>
      </c>
    </row>
    <row r="31" spans="1:78" s="6" customFormat="1" ht="15" customHeight="1" x14ac:dyDescent="0.3">
      <c r="A31" s="171">
        <v>23</v>
      </c>
      <c r="B31" s="190"/>
      <c r="C31" s="52"/>
      <c r="D31" s="197" t="str">
        <f t="shared" si="16"/>
        <v/>
      </c>
      <c r="E31" s="97"/>
      <c r="F31" s="5"/>
      <c r="G31" s="54"/>
      <c r="H31" s="4"/>
      <c r="I31" s="61" t="str">
        <f t="shared" si="0"/>
        <v/>
      </c>
      <c r="J31" s="59" t="str">
        <f t="shared" si="1"/>
        <v/>
      </c>
      <c r="K31" s="112"/>
      <c r="L31" s="113"/>
      <c r="M31" s="113"/>
      <c r="N31" s="113"/>
      <c r="O31" s="114"/>
      <c r="P31" s="112"/>
      <c r="Q31" s="113"/>
      <c r="R31" s="113"/>
      <c r="S31" s="114"/>
      <c r="T31" s="112"/>
      <c r="U31" s="113"/>
      <c r="V31" s="113"/>
      <c r="W31" s="114"/>
      <c r="X31" s="112"/>
      <c r="Y31" s="113"/>
      <c r="Z31" s="113"/>
      <c r="AA31" s="114"/>
      <c r="AB31" s="112"/>
      <c r="AC31" s="113"/>
      <c r="AD31" s="113"/>
      <c r="AE31" s="113"/>
      <c r="AF31" s="114"/>
      <c r="AG31" s="112"/>
      <c r="AH31" s="113"/>
      <c r="AI31" s="113"/>
      <c r="AJ31" s="114"/>
      <c r="AK31" s="112"/>
      <c r="AL31" s="113"/>
      <c r="AM31" s="113"/>
      <c r="AN31" s="114"/>
      <c r="AO31" s="112"/>
      <c r="AP31" s="113"/>
      <c r="AQ31" s="113"/>
      <c r="AR31" s="113"/>
      <c r="AS31" s="114"/>
      <c r="AT31" s="112"/>
      <c r="AU31" s="113"/>
      <c r="AV31" s="113"/>
      <c r="AW31" s="114"/>
      <c r="AX31" s="112"/>
      <c r="AY31" s="113"/>
      <c r="AZ31" s="113"/>
      <c r="BA31" s="113"/>
      <c r="BB31" s="114"/>
      <c r="BC31" s="112"/>
      <c r="BD31" s="113"/>
      <c r="BE31" s="113"/>
      <c r="BF31" s="114"/>
      <c r="BG31" s="112"/>
      <c r="BH31" s="113"/>
      <c r="BI31" s="113"/>
      <c r="BJ31" s="113"/>
      <c r="BK31" s="114"/>
      <c r="BL31" s="103" t="str">
        <f t="shared" si="2"/>
        <v/>
      </c>
      <c r="BM31" s="104" t="str">
        <f t="shared" si="3"/>
        <v/>
      </c>
      <c r="BN31" s="104" t="str">
        <f t="shared" si="4"/>
        <v/>
      </c>
      <c r="BO31" s="104" t="str">
        <f t="shared" si="5"/>
        <v/>
      </c>
      <c r="BP31" s="104" t="str">
        <f t="shared" si="6"/>
        <v/>
      </c>
      <c r="BQ31" s="104" t="str">
        <f t="shared" si="7"/>
        <v/>
      </c>
      <c r="BR31" s="104" t="str">
        <f t="shared" si="8"/>
        <v/>
      </c>
      <c r="BS31" s="104" t="str">
        <f t="shared" si="9"/>
        <v/>
      </c>
      <c r="BT31" s="104" t="str">
        <f t="shared" si="10"/>
        <v/>
      </c>
      <c r="BU31" s="104" t="str">
        <f t="shared" si="11"/>
        <v/>
      </c>
      <c r="BV31" s="104" t="str">
        <f t="shared" si="12"/>
        <v/>
      </c>
      <c r="BW31" s="105" t="str">
        <f t="shared" si="13"/>
        <v/>
      </c>
      <c r="BX31" s="67" t="str">
        <f t="shared" si="14"/>
        <v/>
      </c>
      <c r="BZ31" s="65" t="str">
        <f t="shared" si="15"/>
        <v/>
      </c>
    </row>
    <row r="32" spans="1:78" s="6" customFormat="1" ht="15" customHeight="1" x14ac:dyDescent="0.3">
      <c r="A32" s="171">
        <v>24</v>
      </c>
      <c r="B32" s="190"/>
      <c r="C32" s="52"/>
      <c r="D32" s="197" t="str">
        <f t="shared" si="16"/>
        <v/>
      </c>
      <c r="E32" s="97"/>
      <c r="F32" s="5"/>
      <c r="G32" s="54"/>
      <c r="H32" s="4"/>
      <c r="I32" s="61" t="str">
        <f t="shared" si="0"/>
        <v/>
      </c>
      <c r="J32" s="59" t="str">
        <f t="shared" si="1"/>
        <v/>
      </c>
      <c r="K32" s="112"/>
      <c r="L32" s="113"/>
      <c r="M32" s="113"/>
      <c r="N32" s="113"/>
      <c r="O32" s="114"/>
      <c r="P32" s="112"/>
      <c r="Q32" s="113"/>
      <c r="R32" s="113"/>
      <c r="S32" s="114"/>
      <c r="T32" s="112"/>
      <c r="U32" s="113"/>
      <c r="V32" s="113"/>
      <c r="W32" s="114"/>
      <c r="X32" s="112"/>
      <c r="Y32" s="113"/>
      <c r="Z32" s="113"/>
      <c r="AA32" s="114"/>
      <c r="AB32" s="112"/>
      <c r="AC32" s="113"/>
      <c r="AD32" s="113"/>
      <c r="AE32" s="113"/>
      <c r="AF32" s="114"/>
      <c r="AG32" s="112"/>
      <c r="AH32" s="113"/>
      <c r="AI32" s="113"/>
      <c r="AJ32" s="114"/>
      <c r="AK32" s="112"/>
      <c r="AL32" s="113"/>
      <c r="AM32" s="113"/>
      <c r="AN32" s="114"/>
      <c r="AO32" s="112"/>
      <c r="AP32" s="113"/>
      <c r="AQ32" s="113"/>
      <c r="AR32" s="113"/>
      <c r="AS32" s="114"/>
      <c r="AT32" s="112"/>
      <c r="AU32" s="113"/>
      <c r="AV32" s="113"/>
      <c r="AW32" s="114"/>
      <c r="AX32" s="112"/>
      <c r="AY32" s="113"/>
      <c r="AZ32" s="113"/>
      <c r="BA32" s="113"/>
      <c r="BB32" s="114"/>
      <c r="BC32" s="112"/>
      <c r="BD32" s="113"/>
      <c r="BE32" s="113"/>
      <c r="BF32" s="114"/>
      <c r="BG32" s="112"/>
      <c r="BH32" s="113"/>
      <c r="BI32" s="113"/>
      <c r="BJ32" s="113"/>
      <c r="BK32" s="114"/>
      <c r="BL32" s="103" t="str">
        <f t="shared" si="2"/>
        <v/>
      </c>
      <c r="BM32" s="104" t="str">
        <f t="shared" si="3"/>
        <v/>
      </c>
      <c r="BN32" s="104" t="str">
        <f t="shared" si="4"/>
        <v/>
      </c>
      <c r="BO32" s="104" t="str">
        <f t="shared" si="5"/>
        <v/>
      </c>
      <c r="BP32" s="104" t="str">
        <f t="shared" si="6"/>
        <v/>
      </c>
      <c r="BQ32" s="104" t="str">
        <f t="shared" si="7"/>
        <v/>
      </c>
      <c r="BR32" s="104" t="str">
        <f t="shared" si="8"/>
        <v/>
      </c>
      <c r="BS32" s="104" t="str">
        <f t="shared" si="9"/>
        <v/>
      </c>
      <c r="BT32" s="104" t="str">
        <f t="shared" si="10"/>
        <v/>
      </c>
      <c r="BU32" s="104" t="str">
        <f t="shared" si="11"/>
        <v/>
      </c>
      <c r="BV32" s="104" t="str">
        <f t="shared" si="12"/>
        <v/>
      </c>
      <c r="BW32" s="105" t="str">
        <f t="shared" si="13"/>
        <v/>
      </c>
      <c r="BX32" s="67" t="str">
        <f t="shared" si="14"/>
        <v/>
      </c>
      <c r="BZ32" s="65" t="str">
        <f t="shared" si="15"/>
        <v/>
      </c>
    </row>
    <row r="33" spans="1:78" s="6" customFormat="1" ht="15" customHeight="1" x14ac:dyDescent="0.3">
      <c r="A33" s="171">
        <v>25</v>
      </c>
      <c r="B33" s="190"/>
      <c r="C33" s="52"/>
      <c r="D33" s="197" t="str">
        <f t="shared" si="16"/>
        <v/>
      </c>
      <c r="E33" s="97"/>
      <c r="F33" s="5"/>
      <c r="G33" s="54"/>
      <c r="H33" s="4"/>
      <c r="I33" s="61" t="str">
        <f t="shared" si="0"/>
        <v/>
      </c>
      <c r="J33" s="59" t="str">
        <f t="shared" si="1"/>
        <v/>
      </c>
      <c r="K33" s="112"/>
      <c r="L33" s="113"/>
      <c r="M33" s="113"/>
      <c r="N33" s="113"/>
      <c r="O33" s="114"/>
      <c r="P33" s="112"/>
      <c r="Q33" s="113"/>
      <c r="R33" s="113"/>
      <c r="S33" s="114"/>
      <c r="T33" s="112"/>
      <c r="U33" s="113"/>
      <c r="V33" s="113"/>
      <c r="W33" s="114"/>
      <c r="X33" s="112"/>
      <c r="Y33" s="113"/>
      <c r="Z33" s="113"/>
      <c r="AA33" s="114"/>
      <c r="AB33" s="112"/>
      <c r="AC33" s="113"/>
      <c r="AD33" s="113"/>
      <c r="AE33" s="113"/>
      <c r="AF33" s="114"/>
      <c r="AG33" s="112"/>
      <c r="AH33" s="113"/>
      <c r="AI33" s="113"/>
      <c r="AJ33" s="114"/>
      <c r="AK33" s="112"/>
      <c r="AL33" s="113"/>
      <c r="AM33" s="113"/>
      <c r="AN33" s="114"/>
      <c r="AO33" s="112"/>
      <c r="AP33" s="113"/>
      <c r="AQ33" s="113"/>
      <c r="AR33" s="113"/>
      <c r="AS33" s="114"/>
      <c r="AT33" s="112"/>
      <c r="AU33" s="113"/>
      <c r="AV33" s="113"/>
      <c r="AW33" s="114"/>
      <c r="AX33" s="112"/>
      <c r="AY33" s="113"/>
      <c r="AZ33" s="113"/>
      <c r="BA33" s="113"/>
      <c r="BB33" s="114"/>
      <c r="BC33" s="112"/>
      <c r="BD33" s="113"/>
      <c r="BE33" s="113"/>
      <c r="BF33" s="114"/>
      <c r="BG33" s="112"/>
      <c r="BH33" s="113"/>
      <c r="BI33" s="113"/>
      <c r="BJ33" s="113"/>
      <c r="BK33" s="114"/>
      <c r="BL33" s="103" t="str">
        <f t="shared" si="2"/>
        <v/>
      </c>
      <c r="BM33" s="104" t="str">
        <f t="shared" si="3"/>
        <v/>
      </c>
      <c r="BN33" s="104" t="str">
        <f t="shared" si="4"/>
        <v/>
      </c>
      <c r="BO33" s="104" t="str">
        <f t="shared" si="5"/>
        <v/>
      </c>
      <c r="BP33" s="104" t="str">
        <f t="shared" si="6"/>
        <v/>
      </c>
      <c r="BQ33" s="104" t="str">
        <f t="shared" si="7"/>
        <v/>
      </c>
      <c r="BR33" s="104" t="str">
        <f t="shared" si="8"/>
        <v/>
      </c>
      <c r="BS33" s="104" t="str">
        <f t="shared" si="9"/>
        <v/>
      </c>
      <c r="BT33" s="104" t="str">
        <f t="shared" si="10"/>
        <v/>
      </c>
      <c r="BU33" s="104" t="str">
        <f t="shared" si="11"/>
        <v/>
      </c>
      <c r="BV33" s="104" t="str">
        <f t="shared" si="12"/>
        <v/>
      </c>
      <c r="BW33" s="105" t="str">
        <f t="shared" si="13"/>
        <v/>
      </c>
      <c r="BX33" s="67" t="str">
        <f t="shared" si="14"/>
        <v/>
      </c>
      <c r="BZ33" s="65" t="str">
        <f t="shared" si="15"/>
        <v/>
      </c>
    </row>
    <row r="34" spans="1:78" s="6" customFormat="1" ht="15" customHeight="1" x14ac:dyDescent="0.3">
      <c r="A34" s="171">
        <v>26</v>
      </c>
      <c r="B34" s="190"/>
      <c r="C34" s="52"/>
      <c r="D34" s="197" t="str">
        <f t="shared" si="16"/>
        <v/>
      </c>
      <c r="E34" s="97"/>
      <c r="F34" s="5"/>
      <c r="G34" s="54"/>
      <c r="H34" s="4"/>
      <c r="I34" s="61" t="str">
        <f t="shared" si="0"/>
        <v/>
      </c>
      <c r="J34" s="59" t="str">
        <f t="shared" si="1"/>
        <v/>
      </c>
      <c r="K34" s="112"/>
      <c r="L34" s="113"/>
      <c r="M34" s="113"/>
      <c r="N34" s="113"/>
      <c r="O34" s="114"/>
      <c r="P34" s="112"/>
      <c r="Q34" s="113"/>
      <c r="R34" s="113"/>
      <c r="S34" s="114"/>
      <c r="T34" s="112"/>
      <c r="U34" s="113"/>
      <c r="V34" s="113"/>
      <c r="W34" s="114"/>
      <c r="X34" s="112"/>
      <c r="Y34" s="113"/>
      <c r="Z34" s="113"/>
      <c r="AA34" s="114"/>
      <c r="AB34" s="112"/>
      <c r="AC34" s="113"/>
      <c r="AD34" s="113"/>
      <c r="AE34" s="113"/>
      <c r="AF34" s="114"/>
      <c r="AG34" s="112"/>
      <c r="AH34" s="113"/>
      <c r="AI34" s="113"/>
      <c r="AJ34" s="114"/>
      <c r="AK34" s="112"/>
      <c r="AL34" s="113"/>
      <c r="AM34" s="113"/>
      <c r="AN34" s="114"/>
      <c r="AO34" s="112"/>
      <c r="AP34" s="113"/>
      <c r="AQ34" s="113"/>
      <c r="AR34" s="113"/>
      <c r="AS34" s="114"/>
      <c r="AT34" s="112"/>
      <c r="AU34" s="113"/>
      <c r="AV34" s="113"/>
      <c r="AW34" s="114"/>
      <c r="AX34" s="112"/>
      <c r="AY34" s="113"/>
      <c r="AZ34" s="113"/>
      <c r="BA34" s="113"/>
      <c r="BB34" s="114"/>
      <c r="BC34" s="112"/>
      <c r="BD34" s="113"/>
      <c r="BE34" s="113"/>
      <c r="BF34" s="114"/>
      <c r="BG34" s="112"/>
      <c r="BH34" s="113"/>
      <c r="BI34" s="113"/>
      <c r="BJ34" s="113"/>
      <c r="BK34" s="114"/>
      <c r="BL34" s="103" t="str">
        <f t="shared" si="2"/>
        <v/>
      </c>
      <c r="BM34" s="104" t="str">
        <f t="shared" si="3"/>
        <v/>
      </c>
      <c r="BN34" s="104" t="str">
        <f t="shared" si="4"/>
        <v/>
      </c>
      <c r="BO34" s="104" t="str">
        <f t="shared" si="5"/>
        <v/>
      </c>
      <c r="BP34" s="104" t="str">
        <f t="shared" si="6"/>
        <v/>
      </c>
      <c r="BQ34" s="104" t="str">
        <f t="shared" si="7"/>
        <v/>
      </c>
      <c r="BR34" s="104" t="str">
        <f t="shared" si="8"/>
        <v/>
      </c>
      <c r="BS34" s="104" t="str">
        <f t="shared" si="9"/>
        <v/>
      </c>
      <c r="BT34" s="104" t="str">
        <f t="shared" si="10"/>
        <v/>
      </c>
      <c r="BU34" s="104" t="str">
        <f t="shared" si="11"/>
        <v/>
      </c>
      <c r="BV34" s="104" t="str">
        <f t="shared" si="12"/>
        <v/>
      </c>
      <c r="BW34" s="105" t="str">
        <f t="shared" si="13"/>
        <v/>
      </c>
      <c r="BX34" s="67" t="str">
        <f t="shared" si="14"/>
        <v/>
      </c>
      <c r="BZ34" s="65" t="str">
        <f t="shared" si="15"/>
        <v/>
      </c>
    </row>
    <row r="35" spans="1:78" s="6" customFormat="1" ht="15" customHeight="1" x14ac:dyDescent="0.3">
      <c r="A35" s="171">
        <v>27</v>
      </c>
      <c r="B35" s="190"/>
      <c r="C35" s="52"/>
      <c r="D35" s="197" t="str">
        <f t="shared" si="16"/>
        <v/>
      </c>
      <c r="E35" s="97"/>
      <c r="F35" s="5"/>
      <c r="G35" s="54"/>
      <c r="H35" s="4"/>
      <c r="I35" s="61" t="str">
        <f t="shared" si="0"/>
        <v/>
      </c>
      <c r="J35" s="59" t="str">
        <f t="shared" si="1"/>
        <v/>
      </c>
      <c r="K35" s="112"/>
      <c r="L35" s="113"/>
      <c r="M35" s="113"/>
      <c r="N35" s="113"/>
      <c r="O35" s="114"/>
      <c r="P35" s="112"/>
      <c r="Q35" s="113"/>
      <c r="R35" s="113"/>
      <c r="S35" s="114"/>
      <c r="T35" s="112"/>
      <c r="U35" s="113"/>
      <c r="V35" s="113"/>
      <c r="W35" s="114"/>
      <c r="X35" s="112"/>
      <c r="Y35" s="113"/>
      <c r="Z35" s="113"/>
      <c r="AA35" s="114"/>
      <c r="AB35" s="112"/>
      <c r="AC35" s="113"/>
      <c r="AD35" s="113"/>
      <c r="AE35" s="113"/>
      <c r="AF35" s="114"/>
      <c r="AG35" s="112"/>
      <c r="AH35" s="113"/>
      <c r="AI35" s="113"/>
      <c r="AJ35" s="114"/>
      <c r="AK35" s="112"/>
      <c r="AL35" s="113"/>
      <c r="AM35" s="113"/>
      <c r="AN35" s="114"/>
      <c r="AO35" s="112"/>
      <c r="AP35" s="113"/>
      <c r="AQ35" s="113"/>
      <c r="AR35" s="113"/>
      <c r="AS35" s="114"/>
      <c r="AT35" s="112"/>
      <c r="AU35" s="113"/>
      <c r="AV35" s="113"/>
      <c r="AW35" s="114"/>
      <c r="AX35" s="112"/>
      <c r="AY35" s="113"/>
      <c r="AZ35" s="113"/>
      <c r="BA35" s="113"/>
      <c r="BB35" s="114"/>
      <c r="BC35" s="112"/>
      <c r="BD35" s="113"/>
      <c r="BE35" s="113"/>
      <c r="BF35" s="114"/>
      <c r="BG35" s="112"/>
      <c r="BH35" s="113"/>
      <c r="BI35" s="113"/>
      <c r="BJ35" s="113"/>
      <c r="BK35" s="114"/>
      <c r="BL35" s="103" t="str">
        <f t="shared" si="2"/>
        <v/>
      </c>
      <c r="BM35" s="104" t="str">
        <f t="shared" si="3"/>
        <v/>
      </c>
      <c r="BN35" s="104" t="str">
        <f t="shared" si="4"/>
        <v/>
      </c>
      <c r="BO35" s="104" t="str">
        <f t="shared" si="5"/>
        <v/>
      </c>
      <c r="BP35" s="104" t="str">
        <f t="shared" si="6"/>
        <v/>
      </c>
      <c r="BQ35" s="104" t="str">
        <f t="shared" si="7"/>
        <v/>
      </c>
      <c r="BR35" s="104" t="str">
        <f t="shared" si="8"/>
        <v/>
      </c>
      <c r="BS35" s="104" t="str">
        <f t="shared" si="9"/>
        <v/>
      </c>
      <c r="BT35" s="104" t="str">
        <f t="shared" si="10"/>
        <v/>
      </c>
      <c r="BU35" s="104" t="str">
        <f t="shared" si="11"/>
        <v/>
      </c>
      <c r="BV35" s="104" t="str">
        <f t="shared" si="12"/>
        <v/>
      </c>
      <c r="BW35" s="105" t="str">
        <f t="shared" si="13"/>
        <v/>
      </c>
      <c r="BX35" s="67" t="str">
        <f t="shared" si="14"/>
        <v/>
      </c>
      <c r="BZ35" s="65" t="str">
        <f t="shared" si="15"/>
        <v/>
      </c>
    </row>
    <row r="36" spans="1:78" s="6" customFormat="1" ht="15" customHeight="1" x14ac:dyDescent="0.3">
      <c r="A36" s="171">
        <v>28</v>
      </c>
      <c r="B36" s="190"/>
      <c r="C36" s="52"/>
      <c r="D36" s="197" t="str">
        <f t="shared" si="16"/>
        <v/>
      </c>
      <c r="E36" s="97"/>
      <c r="F36" s="5"/>
      <c r="G36" s="54"/>
      <c r="H36" s="4"/>
      <c r="I36" s="61" t="str">
        <f t="shared" si="0"/>
        <v/>
      </c>
      <c r="J36" s="59" t="str">
        <f t="shared" si="1"/>
        <v/>
      </c>
      <c r="K36" s="112"/>
      <c r="L36" s="113"/>
      <c r="M36" s="113"/>
      <c r="N36" s="113"/>
      <c r="O36" s="114"/>
      <c r="P36" s="112"/>
      <c r="Q36" s="113"/>
      <c r="R36" s="113"/>
      <c r="S36" s="114"/>
      <c r="T36" s="112"/>
      <c r="U36" s="113"/>
      <c r="V36" s="113"/>
      <c r="W36" s="114"/>
      <c r="X36" s="112"/>
      <c r="Y36" s="113"/>
      <c r="Z36" s="113"/>
      <c r="AA36" s="114"/>
      <c r="AB36" s="112"/>
      <c r="AC36" s="113"/>
      <c r="AD36" s="113"/>
      <c r="AE36" s="113"/>
      <c r="AF36" s="114"/>
      <c r="AG36" s="112"/>
      <c r="AH36" s="113"/>
      <c r="AI36" s="113"/>
      <c r="AJ36" s="114"/>
      <c r="AK36" s="112"/>
      <c r="AL36" s="113"/>
      <c r="AM36" s="113"/>
      <c r="AN36" s="114"/>
      <c r="AO36" s="112"/>
      <c r="AP36" s="113"/>
      <c r="AQ36" s="113"/>
      <c r="AR36" s="113"/>
      <c r="AS36" s="114"/>
      <c r="AT36" s="112"/>
      <c r="AU36" s="113"/>
      <c r="AV36" s="113"/>
      <c r="AW36" s="114"/>
      <c r="AX36" s="112"/>
      <c r="AY36" s="113"/>
      <c r="AZ36" s="113"/>
      <c r="BA36" s="113"/>
      <c r="BB36" s="114"/>
      <c r="BC36" s="112"/>
      <c r="BD36" s="113"/>
      <c r="BE36" s="113"/>
      <c r="BF36" s="114"/>
      <c r="BG36" s="112"/>
      <c r="BH36" s="113"/>
      <c r="BI36" s="113"/>
      <c r="BJ36" s="113"/>
      <c r="BK36" s="114"/>
      <c r="BL36" s="103" t="str">
        <f t="shared" si="2"/>
        <v/>
      </c>
      <c r="BM36" s="104" t="str">
        <f t="shared" si="3"/>
        <v/>
      </c>
      <c r="BN36" s="104" t="str">
        <f t="shared" si="4"/>
        <v/>
      </c>
      <c r="BO36" s="104" t="str">
        <f t="shared" si="5"/>
        <v/>
      </c>
      <c r="BP36" s="104" t="str">
        <f t="shared" si="6"/>
        <v/>
      </c>
      <c r="BQ36" s="104" t="str">
        <f t="shared" si="7"/>
        <v/>
      </c>
      <c r="BR36" s="104" t="str">
        <f t="shared" si="8"/>
        <v/>
      </c>
      <c r="BS36" s="104" t="str">
        <f t="shared" si="9"/>
        <v/>
      </c>
      <c r="BT36" s="104" t="str">
        <f t="shared" si="10"/>
        <v/>
      </c>
      <c r="BU36" s="104" t="str">
        <f t="shared" si="11"/>
        <v/>
      </c>
      <c r="BV36" s="104" t="str">
        <f t="shared" si="12"/>
        <v/>
      </c>
      <c r="BW36" s="105" t="str">
        <f t="shared" si="13"/>
        <v/>
      </c>
      <c r="BX36" s="67" t="str">
        <f t="shared" si="14"/>
        <v/>
      </c>
      <c r="BZ36" s="65" t="str">
        <f t="shared" si="15"/>
        <v/>
      </c>
    </row>
    <row r="37" spans="1:78" s="6" customFormat="1" ht="15" customHeight="1" x14ac:dyDescent="0.3">
      <c r="A37" s="171">
        <v>29</v>
      </c>
      <c r="B37" s="190"/>
      <c r="C37" s="52"/>
      <c r="D37" s="197" t="str">
        <f t="shared" si="16"/>
        <v/>
      </c>
      <c r="E37" s="97"/>
      <c r="F37" s="5"/>
      <c r="G37" s="54"/>
      <c r="H37" s="4"/>
      <c r="I37" s="61" t="str">
        <f t="shared" si="0"/>
        <v/>
      </c>
      <c r="J37" s="59" t="str">
        <f t="shared" si="1"/>
        <v/>
      </c>
      <c r="K37" s="112"/>
      <c r="L37" s="113"/>
      <c r="M37" s="113"/>
      <c r="N37" s="113"/>
      <c r="O37" s="114"/>
      <c r="P37" s="112"/>
      <c r="Q37" s="113"/>
      <c r="R37" s="113"/>
      <c r="S37" s="114"/>
      <c r="T37" s="112"/>
      <c r="U37" s="113"/>
      <c r="V37" s="113"/>
      <c r="W37" s="114"/>
      <c r="X37" s="112"/>
      <c r="Y37" s="113"/>
      <c r="Z37" s="113"/>
      <c r="AA37" s="114"/>
      <c r="AB37" s="112"/>
      <c r="AC37" s="113"/>
      <c r="AD37" s="113"/>
      <c r="AE37" s="113"/>
      <c r="AF37" s="114"/>
      <c r="AG37" s="112"/>
      <c r="AH37" s="113"/>
      <c r="AI37" s="113"/>
      <c r="AJ37" s="114"/>
      <c r="AK37" s="112"/>
      <c r="AL37" s="113"/>
      <c r="AM37" s="113"/>
      <c r="AN37" s="114"/>
      <c r="AO37" s="112"/>
      <c r="AP37" s="113"/>
      <c r="AQ37" s="113"/>
      <c r="AR37" s="113"/>
      <c r="AS37" s="114"/>
      <c r="AT37" s="112"/>
      <c r="AU37" s="113"/>
      <c r="AV37" s="113"/>
      <c r="AW37" s="114"/>
      <c r="AX37" s="112"/>
      <c r="AY37" s="113"/>
      <c r="AZ37" s="113"/>
      <c r="BA37" s="113"/>
      <c r="BB37" s="114"/>
      <c r="BC37" s="112"/>
      <c r="BD37" s="113"/>
      <c r="BE37" s="113"/>
      <c r="BF37" s="114"/>
      <c r="BG37" s="112"/>
      <c r="BH37" s="113"/>
      <c r="BI37" s="113"/>
      <c r="BJ37" s="113"/>
      <c r="BK37" s="114"/>
      <c r="BL37" s="103" t="str">
        <f t="shared" si="2"/>
        <v/>
      </c>
      <c r="BM37" s="104" t="str">
        <f t="shared" si="3"/>
        <v/>
      </c>
      <c r="BN37" s="104" t="str">
        <f t="shared" si="4"/>
        <v/>
      </c>
      <c r="BO37" s="104" t="str">
        <f t="shared" si="5"/>
        <v/>
      </c>
      <c r="BP37" s="104" t="str">
        <f t="shared" si="6"/>
        <v/>
      </c>
      <c r="BQ37" s="104" t="str">
        <f t="shared" si="7"/>
        <v/>
      </c>
      <c r="BR37" s="104" t="str">
        <f t="shared" si="8"/>
        <v/>
      </c>
      <c r="BS37" s="104" t="str">
        <f t="shared" si="9"/>
        <v/>
      </c>
      <c r="BT37" s="104" t="str">
        <f t="shared" si="10"/>
        <v/>
      </c>
      <c r="BU37" s="104" t="str">
        <f t="shared" si="11"/>
        <v/>
      </c>
      <c r="BV37" s="104" t="str">
        <f t="shared" si="12"/>
        <v/>
      </c>
      <c r="BW37" s="105" t="str">
        <f t="shared" si="13"/>
        <v/>
      </c>
      <c r="BX37" s="67" t="str">
        <f t="shared" si="14"/>
        <v/>
      </c>
      <c r="BZ37" s="65" t="str">
        <f t="shared" si="15"/>
        <v/>
      </c>
    </row>
    <row r="38" spans="1:78" ht="15" customHeight="1" thickBot="1" x14ac:dyDescent="0.35">
      <c r="A38" s="172">
        <v>30</v>
      </c>
      <c r="B38" s="191"/>
      <c r="C38" s="51"/>
      <c r="D38" s="198" t="str">
        <f t="shared" si="16"/>
        <v/>
      </c>
      <c r="E38" s="98"/>
      <c r="F38" s="7"/>
      <c r="G38" s="63"/>
      <c r="H38" s="64"/>
      <c r="I38" s="62" t="str">
        <f t="shared" si="0"/>
        <v/>
      </c>
      <c r="J38" s="60" t="str">
        <f t="shared" si="1"/>
        <v/>
      </c>
      <c r="K38" s="115"/>
      <c r="L38" s="116"/>
      <c r="M38" s="116"/>
      <c r="N38" s="116"/>
      <c r="O38" s="117"/>
      <c r="P38" s="115"/>
      <c r="Q38" s="116"/>
      <c r="R38" s="116"/>
      <c r="S38" s="117"/>
      <c r="T38" s="115"/>
      <c r="U38" s="116"/>
      <c r="V38" s="116"/>
      <c r="W38" s="117"/>
      <c r="X38" s="115"/>
      <c r="Y38" s="116"/>
      <c r="Z38" s="116"/>
      <c r="AA38" s="117"/>
      <c r="AB38" s="115"/>
      <c r="AC38" s="116"/>
      <c r="AD38" s="116"/>
      <c r="AE38" s="116"/>
      <c r="AF38" s="117"/>
      <c r="AG38" s="115"/>
      <c r="AH38" s="116"/>
      <c r="AI38" s="116"/>
      <c r="AJ38" s="117"/>
      <c r="AK38" s="115"/>
      <c r="AL38" s="116"/>
      <c r="AM38" s="116"/>
      <c r="AN38" s="117"/>
      <c r="AO38" s="115"/>
      <c r="AP38" s="116"/>
      <c r="AQ38" s="116"/>
      <c r="AR38" s="116"/>
      <c r="AS38" s="117"/>
      <c r="AT38" s="115"/>
      <c r="AU38" s="116"/>
      <c r="AV38" s="116"/>
      <c r="AW38" s="117"/>
      <c r="AX38" s="115"/>
      <c r="AY38" s="116"/>
      <c r="AZ38" s="116"/>
      <c r="BA38" s="116"/>
      <c r="BB38" s="117"/>
      <c r="BC38" s="115"/>
      <c r="BD38" s="116"/>
      <c r="BE38" s="116"/>
      <c r="BF38" s="117"/>
      <c r="BG38" s="115"/>
      <c r="BH38" s="116"/>
      <c r="BI38" s="116"/>
      <c r="BJ38" s="116"/>
      <c r="BK38" s="117"/>
      <c r="BL38" s="106" t="str">
        <f t="shared" si="2"/>
        <v/>
      </c>
      <c r="BM38" s="107" t="str">
        <f t="shared" si="3"/>
        <v/>
      </c>
      <c r="BN38" s="107" t="str">
        <f t="shared" si="4"/>
        <v/>
      </c>
      <c r="BO38" s="107" t="str">
        <f t="shared" si="5"/>
        <v/>
      </c>
      <c r="BP38" s="107" t="str">
        <f t="shared" si="6"/>
        <v/>
      </c>
      <c r="BQ38" s="107" t="str">
        <f t="shared" si="7"/>
        <v/>
      </c>
      <c r="BR38" s="107" t="str">
        <f t="shared" si="8"/>
        <v/>
      </c>
      <c r="BS38" s="107" t="str">
        <f t="shared" si="9"/>
        <v/>
      </c>
      <c r="BT38" s="107" t="str">
        <f t="shared" si="10"/>
        <v/>
      </c>
      <c r="BU38" s="107" t="str">
        <f t="shared" si="11"/>
        <v/>
      </c>
      <c r="BV38" s="107" t="str">
        <f t="shared" si="12"/>
        <v/>
      </c>
      <c r="BW38" s="108" t="str">
        <f t="shared" si="13"/>
        <v/>
      </c>
      <c r="BX38" s="68" t="str">
        <f t="shared" si="14"/>
        <v/>
      </c>
      <c r="BZ38" s="65" t="str">
        <f t="shared" si="15"/>
        <v/>
      </c>
    </row>
    <row r="40" spans="1:78" x14ac:dyDescent="0.3">
      <c r="A40" s="2" t="s">
        <v>97</v>
      </c>
    </row>
    <row r="41" spans="1:78" x14ac:dyDescent="0.3">
      <c r="A41" s="10">
        <v>1</v>
      </c>
      <c r="B41" s="1" t="s">
        <v>35</v>
      </c>
    </row>
    <row r="42" spans="1:78" x14ac:dyDescent="0.3">
      <c r="A42" s="10">
        <v>2</v>
      </c>
      <c r="B42" s="1" t="s">
        <v>36</v>
      </c>
    </row>
    <row r="44" spans="1:78" x14ac:dyDescent="0.3">
      <c r="A44" s="2" t="s">
        <v>98</v>
      </c>
    </row>
    <row r="46" spans="1:78" x14ac:dyDescent="0.3">
      <c r="A46" s="2" t="s">
        <v>22</v>
      </c>
      <c r="B46" s="1" t="s">
        <v>37</v>
      </c>
    </row>
  </sheetData>
  <sheetProtection algorithmName="SHA-512" hashValue="gvsQ0BA1eJ9C7nJOR2D5jAw4uqBxpU7+SgpsAzI3THXs1goh6gHzThIfxAsvbG9IBpleuN++wH7qW1iEFwnLLw==" saltValue="u7zRfQ6xw9MXVF+6QJWM4A==" spinCount="100000" sheet="1" objects="1" scenarios="1" formatCells="0" formatColumns="0" formatRows="0"/>
  <mergeCells count="41">
    <mergeCell ref="A8:B8"/>
    <mergeCell ref="X6:AA6"/>
    <mergeCell ref="AB6:AF6"/>
    <mergeCell ref="AG6:AJ6"/>
    <mergeCell ref="AK6:AN6"/>
    <mergeCell ref="E5:E7"/>
    <mergeCell ref="F5:F7"/>
    <mergeCell ref="G5:G7"/>
    <mergeCell ref="H5:H7"/>
    <mergeCell ref="A1:BX1"/>
    <mergeCell ref="C3:Y3"/>
    <mergeCell ref="K5:BK5"/>
    <mergeCell ref="BL5:BW5"/>
    <mergeCell ref="BL6:BL7"/>
    <mergeCell ref="BM6:BM7"/>
    <mergeCell ref="BN6:BN7"/>
    <mergeCell ref="BO6:BO7"/>
    <mergeCell ref="BP6:BP7"/>
    <mergeCell ref="BQ6:BQ7"/>
    <mergeCell ref="BR6:BR7"/>
    <mergeCell ref="BS6:BS7"/>
    <mergeCell ref="BT6:BT7"/>
    <mergeCell ref="BU6:BU7"/>
    <mergeCell ref="BV6:BV7"/>
    <mergeCell ref="BW6:BW7"/>
    <mergeCell ref="BX5:BX7"/>
    <mergeCell ref="A5:A7"/>
    <mergeCell ref="B5:B7"/>
    <mergeCell ref="C5:D5"/>
    <mergeCell ref="C6:C7"/>
    <mergeCell ref="D6:D7"/>
    <mergeCell ref="I5:I7"/>
    <mergeCell ref="J5:J7"/>
    <mergeCell ref="K6:O6"/>
    <mergeCell ref="P6:S6"/>
    <mergeCell ref="T6:W6"/>
    <mergeCell ref="AX6:BB6"/>
    <mergeCell ref="BC6:BF6"/>
    <mergeCell ref="AO6:AS6"/>
    <mergeCell ref="AT6:AW6"/>
    <mergeCell ref="BG6:BK6"/>
  </mergeCells>
  <conditionalFormatting sqref="K9:BK38">
    <cfRule type="expression" dxfId="144" priority="2">
      <formula>AND(K$7&gt;=$I9,K$7&lt;=$J9)</formula>
    </cfRule>
  </conditionalFormatting>
  <conditionalFormatting sqref="K8:BK8">
    <cfRule type="expression" dxfId="143" priority="1">
      <formula>AND(K$7&gt;=$I8,K$7&lt;=$J8)</formula>
    </cfRule>
  </conditionalFormatting>
  <dataValidations count="2">
    <dataValidation type="custom" allowBlank="1" showInputMessage="1" showErrorMessage="1" errorTitle="Registro Incorrecto" error="Verifique el perido en el cual está ingresando su meta física." sqref="K8:BK38">
      <formula1>AND(K$7&gt;=$I8,K$7&lt;=$J8)</formula1>
    </dataValidation>
    <dataValidation type="date" allowBlank="1" showInputMessage="1" showErrorMessage="1" errorTitle="Registro Incorrecto" error="El rango de fechas se debe encontrar entre el 01/01/2018 y el 31/12/2018." sqref="G9:H38">
      <formula1>43101</formula1>
      <formula2>43465</formula2>
    </dataValidation>
  </dataValidations>
  <printOptions horizontalCentered="1"/>
  <pageMargins left="0.25" right="0.25" top="0.75" bottom="0.75" header="0.3" footer="0.3"/>
  <pageSetup paperSize="8" scale="57" fitToHeight="0" orientation="landscape" horizontalDpi="800" verticalDpi="800" r:id="rId1"/>
  <headerFooter alignWithMargins="0">
    <oddFooter>&amp;R&amp;9&amp;D</oddFooter>
  </headerFooter>
  <ignoredErrors>
    <ignoredError sqref="BR8:BW8 BS9:BW37 BR9:BR37 BM9:BQ37 BQ38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AT964"/>
  <sheetViews>
    <sheetView showGridLines="0" zoomScale="75" zoomScaleNormal="75" workbookViewId="0"/>
  </sheetViews>
  <sheetFormatPr baseColWidth="10" defaultRowHeight="13.8" x14ac:dyDescent="0.3"/>
  <cols>
    <col min="1" max="1" width="5.6640625" style="72" customWidth="1"/>
    <col min="2" max="2" width="25.33203125" style="72" customWidth="1"/>
    <col min="3" max="3" width="16.33203125" style="72" bestFit="1" customWidth="1"/>
    <col min="4" max="4" width="27.88671875" style="72" customWidth="1"/>
    <col min="5" max="5" width="9.5546875" style="72" customWidth="1"/>
    <col min="6" max="6" width="25.33203125" style="72" customWidth="1"/>
    <col min="7" max="7" width="11.33203125" style="80" customWidth="1"/>
    <col min="8" max="8" width="5.77734375" style="80" hidden="1" customWidth="1"/>
    <col min="9" max="9" width="14.109375" style="80" bestFit="1" customWidth="1"/>
    <col min="10" max="10" width="16.109375" style="75" bestFit="1" customWidth="1"/>
    <col min="11" max="11" width="6.77734375" style="75" customWidth="1"/>
    <col min="12" max="22" width="6.77734375" style="72" customWidth="1"/>
    <col min="23" max="23" width="12.77734375" style="72" customWidth="1"/>
    <col min="24" max="24" width="8.77734375" style="72" customWidth="1"/>
    <col min="25" max="35" width="8.77734375" style="75" customWidth="1"/>
    <col min="36" max="36" width="12.77734375" style="143" customWidth="1"/>
    <col min="37" max="37" width="5.6640625" style="72" customWidth="1"/>
    <col min="38" max="246" width="11.44140625" style="72"/>
    <col min="247" max="247" width="4.109375" style="72" customWidth="1"/>
    <col min="248" max="248" width="6.109375" style="72" customWidth="1"/>
    <col min="249" max="249" width="23.109375" style="72" customWidth="1"/>
    <col min="250" max="250" width="27.88671875" style="72" customWidth="1"/>
    <col min="251" max="251" width="9.5546875" style="72" customWidth="1"/>
    <col min="252" max="252" width="9.44140625" style="72" customWidth="1"/>
    <col min="253" max="253" width="8.109375" style="72" customWidth="1"/>
    <col min="254" max="255" width="3.33203125" style="72" bestFit="1" customWidth="1"/>
    <col min="256" max="257" width="6.6640625" style="72" customWidth="1"/>
    <col min="258" max="258" width="6.33203125" style="72" customWidth="1"/>
    <col min="259" max="259" width="7" style="72" bestFit="1" customWidth="1"/>
    <col min="260" max="260" width="14.109375" style="72" bestFit="1" customWidth="1"/>
    <col min="261" max="261" width="16.109375" style="72" bestFit="1" customWidth="1"/>
    <col min="262" max="262" width="11" style="72" customWidth="1"/>
    <col min="263" max="274" width="4.6640625" style="72" customWidth="1"/>
    <col min="275" max="275" width="7.44140625" style="72" bestFit="1" customWidth="1"/>
    <col min="276" max="276" width="11.33203125" style="72" bestFit="1" customWidth="1"/>
    <col min="277" max="277" width="9.88671875" style="72" bestFit="1" customWidth="1"/>
    <col min="278" max="279" width="9" style="72" bestFit="1" customWidth="1"/>
    <col min="280" max="280" width="9.88671875" style="72" bestFit="1" customWidth="1"/>
    <col min="281" max="283" width="9" style="72" bestFit="1" customWidth="1"/>
    <col min="284" max="284" width="9.6640625" style="72" bestFit="1" customWidth="1"/>
    <col min="285" max="285" width="11.33203125" style="72" bestFit="1" customWidth="1"/>
    <col min="286" max="286" width="10.109375" style="72" bestFit="1" customWidth="1"/>
    <col min="287" max="287" width="5.5546875" style="72" bestFit="1" customWidth="1"/>
    <col min="288" max="292" width="0" style="72" hidden="1" customWidth="1"/>
    <col min="293" max="293" width="13.109375" style="72" bestFit="1" customWidth="1"/>
    <col min="294" max="502" width="11.44140625" style="72"/>
    <col min="503" max="503" width="4.109375" style="72" customWidth="1"/>
    <col min="504" max="504" width="6.109375" style="72" customWidth="1"/>
    <col min="505" max="505" width="23.109375" style="72" customWidth="1"/>
    <col min="506" max="506" width="27.88671875" style="72" customWidth="1"/>
    <col min="507" max="507" width="9.5546875" style="72" customWidth="1"/>
    <col min="508" max="508" width="9.44140625" style="72" customWidth="1"/>
    <col min="509" max="509" width="8.109375" style="72" customWidth="1"/>
    <col min="510" max="511" width="3.33203125" style="72" bestFit="1" customWidth="1"/>
    <col min="512" max="513" width="6.6640625" style="72" customWidth="1"/>
    <col min="514" max="514" width="6.33203125" style="72" customWidth="1"/>
    <col min="515" max="515" width="7" style="72" bestFit="1" customWidth="1"/>
    <col min="516" max="516" width="14.109375" style="72" bestFit="1" customWidth="1"/>
    <col min="517" max="517" width="16.109375" style="72" bestFit="1" customWidth="1"/>
    <col min="518" max="518" width="11" style="72" customWidth="1"/>
    <col min="519" max="530" width="4.6640625" style="72" customWidth="1"/>
    <col min="531" max="531" width="7.44140625" style="72" bestFit="1" customWidth="1"/>
    <col min="532" max="532" width="11.33203125" style="72" bestFit="1" customWidth="1"/>
    <col min="533" max="533" width="9.88671875" style="72" bestFit="1" customWidth="1"/>
    <col min="534" max="535" width="9" style="72" bestFit="1" customWidth="1"/>
    <col min="536" max="536" width="9.88671875" style="72" bestFit="1" customWidth="1"/>
    <col min="537" max="539" width="9" style="72" bestFit="1" customWidth="1"/>
    <col min="540" max="540" width="9.6640625" style="72" bestFit="1" customWidth="1"/>
    <col min="541" max="541" width="11.33203125" style="72" bestFit="1" customWidth="1"/>
    <col min="542" max="542" width="10.109375" style="72" bestFit="1" customWidth="1"/>
    <col min="543" max="543" width="5.5546875" style="72" bestFit="1" customWidth="1"/>
    <col min="544" max="548" width="0" style="72" hidden="1" customWidth="1"/>
    <col min="549" max="549" width="13.109375" style="72" bestFit="1" customWidth="1"/>
    <col min="550" max="758" width="11.44140625" style="72"/>
    <col min="759" max="759" width="4.109375" style="72" customWidth="1"/>
    <col min="760" max="760" width="6.109375" style="72" customWidth="1"/>
    <col min="761" max="761" width="23.109375" style="72" customWidth="1"/>
    <col min="762" max="762" width="27.88671875" style="72" customWidth="1"/>
    <col min="763" max="763" width="9.5546875" style="72" customWidth="1"/>
    <col min="764" max="764" width="9.44140625" style="72" customWidth="1"/>
    <col min="765" max="765" width="8.109375" style="72" customWidth="1"/>
    <col min="766" max="767" width="3.33203125" style="72" bestFit="1" customWidth="1"/>
    <col min="768" max="769" width="6.6640625" style="72" customWidth="1"/>
    <col min="770" max="770" width="6.33203125" style="72" customWidth="1"/>
    <col min="771" max="771" width="7" style="72" bestFit="1" customWidth="1"/>
    <col min="772" max="772" width="14.109375" style="72" bestFit="1" customWidth="1"/>
    <col min="773" max="773" width="16.109375" style="72" bestFit="1" customWidth="1"/>
    <col min="774" max="774" width="11" style="72" customWidth="1"/>
    <col min="775" max="786" width="4.6640625" style="72" customWidth="1"/>
    <col min="787" max="787" width="7.44140625" style="72" bestFit="1" customWidth="1"/>
    <col min="788" max="788" width="11.33203125" style="72" bestFit="1" customWidth="1"/>
    <col min="789" max="789" width="9.88671875" style="72" bestFit="1" customWidth="1"/>
    <col min="790" max="791" width="9" style="72" bestFit="1" customWidth="1"/>
    <col min="792" max="792" width="9.88671875" style="72" bestFit="1" customWidth="1"/>
    <col min="793" max="795" width="9" style="72" bestFit="1" customWidth="1"/>
    <col min="796" max="796" width="9.6640625" style="72" bestFit="1" customWidth="1"/>
    <col min="797" max="797" width="11.33203125" style="72" bestFit="1" customWidth="1"/>
    <col min="798" max="798" width="10.109375" style="72" bestFit="1" customWidth="1"/>
    <col min="799" max="799" width="5.5546875" style="72" bestFit="1" customWidth="1"/>
    <col min="800" max="804" width="0" style="72" hidden="1" customWidth="1"/>
    <col min="805" max="805" width="13.109375" style="72" bestFit="1" customWidth="1"/>
    <col min="806" max="1014" width="11.44140625" style="72"/>
    <col min="1015" max="1015" width="4.109375" style="72" customWidth="1"/>
    <col min="1016" max="1016" width="6.109375" style="72" customWidth="1"/>
    <col min="1017" max="1017" width="23.109375" style="72" customWidth="1"/>
    <col min="1018" max="1018" width="27.88671875" style="72" customWidth="1"/>
    <col min="1019" max="1019" width="9.5546875" style="72" customWidth="1"/>
    <col min="1020" max="1020" width="9.44140625" style="72" customWidth="1"/>
    <col min="1021" max="1021" width="8.109375" style="72" customWidth="1"/>
    <col min="1022" max="1023" width="3.33203125" style="72" bestFit="1" customWidth="1"/>
    <col min="1024" max="1025" width="6.6640625" style="72" customWidth="1"/>
    <col min="1026" max="1026" width="6.33203125" style="72" customWidth="1"/>
    <col min="1027" max="1027" width="7" style="72" bestFit="1" customWidth="1"/>
    <col min="1028" max="1028" width="14.109375" style="72" bestFit="1" customWidth="1"/>
    <col min="1029" max="1029" width="16.109375" style="72" bestFit="1" customWidth="1"/>
    <col min="1030" max="1030" width="11" style="72" customWidth="1"/>
    <col min="1031" max="1042" width="4.6640625" style="72" customWidth="1"/>
    <col min="1043" max="1043" width="7.44140625" style="72" bestFit="1" customWidth="1"/>
    <col min="1044" max="1044" width="11.33203125" style="72" bestFit="1" customWidth="1"/>
    <col min="1045" max="1045" width="9.88671875" style="72" bestFit="1" customWidth="1"/>
    <col min="1046" max="1047" width="9" style="72" bestFit="1" customWidth="1"/>
    <col min="1048" max="1048" width="9.88671875" style="72" bestFit="1" customWidth="1"/>
    <col min="1049" max="1051" width="9" style="72" bestFit="1" customWidth="1"/>
    <col min="1052" max="1052" width="9.6640625" style="72" bestFit="1" customWidth="1"/>
    <col min="1053" max="1053" width="11.33203125" style="72" bestFit="1" customWidth="1"/>
    <col min="1054" max="1054" width="10.109375" style="72" bestFit="1" customWidth="1"/>
    <col min="1055" max="1055" width="5.5546875" style="72" bestFit="1" customWidth="1"/>
    <col min="1056" max="1060" width="0" style="72" hidden="1" customWidth="1"/>
    <col min="1061" max="1061" width="13.109375" style="72" bestFit="1" customWidth="1"/>
    <col min="1062" max="1270" width="11.44140625" style="72"/>
    <col min="1271" max="1271" width="4.109375" style="72" customWidth="1"/>
    <col min="1272" max="1272" width="6.109375" style="72" customWidth="1"/>
    <col min="1273" max="1273" width="23.109375" style="72" customWidth="1"/>
    <col min="1274" max="1274" width="27.88671875" style="72" customWidth="1"/>
    <col min="1275" max="1275" width="9.5546875" style="72" customWidth="1"/>
    <col min="1276" max="1276" width="9.44140625" style="72" customWidth="1"/>
    <col min="1277" max="1277" width="8.109375" style="72" customWidth="1"/>
    <col min="1278" max="1279" width="3.33203125" style="72" bestFit="1" customWidth="1"/>
    <col min="1280" max="1281" width="6.6640625" style="72" customWidth="1"/>
    <col min="1282" max="1282" width="6.33203125" style="72" customWidth="1"/>
    <col min="1283" max="1283" width="7" style="72" bestFit="1" customWidth="1"/>
    <col min="1284" max="1284" width="14.109375" style="72" bestFit="1" customWidth="1"/>
    <col min="1285" max="1285" width="16.109375" style="72" bestFit="1" customWidth="1"/>
    <col min="1286" max="1286" width="11" style="72" customWidth="1"/>
    <col min="1287" max="1298" width="4.6640625" style="72" customWidth="1"/>
    <col min="1299" max="1299" width="7.44140625" style="72" bestFit="1" customWidth="1"/>
    <col min="1300" max="1300" width="11.33203125" style="72" bestFit="1" customWidth="1"/>
    <col min="1301" max="1301" width="9.88671875" style="72" bestFit="1" customWidth="1"/>
    <col min="1302" max="1303" width="9" style="72" bestFit="1" customWidth="1"/>
    <col min="1304" max="1304" width="9.88671875" style="72" bestFit="1" customWidth="1"/>
    <col min="1305" max="1307" width="9" style="72" bestFit="1" customWidth="1"/>
    <col min="1308" max="1308" width="9.6640625" style="72" bestFit="1" customWidth="1"/>
    <col min="1309" max="1309" width="11.33203125" style="72" bestFit="1" customWidth="1"/>
    <col min="1310" max="1310" width="10.109375" style="72" bestFit="1" customWidth="1"/>
    <col min="1311" max="1311" width="5.5546875" style="72" bestFit="1" customWidth="1"/>
    <col min="1312" max="1316" width="0" style="72" hidden="1" customWidth="1"/>
    <col min="1317" max="1317" width="13.109375" style="72" bestFit="1" customWidth="1"/>
    <col min="1318" max="1526" width="11.44140625" style="72"/>
    <col min="1527" max="1527" width="4.109375" style="72" customWidth="1"/>
    <col min="1528" max="1528" width="6.109375" style="72" customWidth="1"/>
    <col min="1529" max="1529" width="23.109375" style="72" customWidth="1"/>
    <col min="1530" max="1530" width="27.88671875" style="72" customWidth="1"/>
    <col min="1531" max="1531" width="9.5546875" style="72" customWidth="1"/>
    <col min="1532" max="1532" width="9.44140625" style="72" customWidth="1"/>
    <col min="1533" max="1533" width="8.109375" style="72" customWidth="1"/>
    <col min="1534" max="1535" width="3.33203125" style="72" bestFit="1" customWidth="1"/>
    <col min="1536" max="1537" width="6.6640625" style="72" customWidth="1"/>
    <col min="1538" max="1538" width="6.33203125" style="72" customWidth="1"/>
    <col min="1539" max="1539" width="7" style="72" bestFit="1" customWidth="1"/>
    <col min="1540" max="1540" width="14.109375" style="72" bestFit="1" customWidth="1"/>
    <col min="1541" max="1541" width="16.109375" style="72" bestFit="1" customWidth="1"/>
    <col min="1542" max="1542" width="11" style="72" customWidth="1"/>
    <col min="1543" max="1554" width="4.6640625" style="72" customWidth="1"/>
    <col min="1555" max="1555" width="7.44140625" style="72" bestFit="1" customWidth="1"/>
    <col min="1556" max="1556" width="11.33203125" style="72" bestFit="1" customWidth="1"/>
    <col min="1557" max="1557" width="9.88671875" style="72" bestFit="1" customWidth="1"/>
    <col min="1558" max="1559" width="9" style="72" bestFit="1" customWidth="1"/>
    <col min="1560" max="1560" width="9.88671875" style="72" bestFit="1" customWidth="1"/>
    <col min="1561" max="1563" width="9" style="72" bestFit="1" customWidth="1"/>
    <col min="1564" max="1564" width="9.6640625" style="72" bestFit="1" customWidth="1"/>
    <col min="1565" max="1565" width="11.33203125" style="72" bestFit="1" customWidth="1"/>
    <col min="1566" max="1566" width="10.109375" style="72" bestFit="1" customWidth="1"/>
    <col min="1567" max="1567" width="5.5546875" style="72" bestFit="1" customWidth="1"/>
    <col min="1568" max="1572" width="0" style="72" hidden="1" customWidth="1"/>
    <col min="1573" max="1573" width="13.109375" style="72" bestFit="1" customWidth="1"/>
    <col min="1574" max="1782" width="11.44140625" style="72"/>
    <col min="1783" max="1783" width="4.109375" style="72" customWidth="1"/>
    <col min="1784" max="1784" width="6.109375" style="72" customWidth="1"/>
    <col min="1785" max="1785" width="23.109375" style="72" customWidth="1"/>
    <col min="1786" max="1786" width="27.88671875" style="72" customWidth="1"/>
    <col min="1787" max="1787" width="9.5546875" style="72" customWidth="1"/>
    <col min="1788" max="1788" width="9.44140625" style="72" customWidth="1"/>
    <col min="1789" max="1789" width="8.109375" style="72" customWidth="1"/>
    <col min="1790" max="1791" width="3.33203125" style="72" bestFit="1" customWidth="1"/>
    <col min="1792" max="1793" width="6.6640625" style="72" customWidth="1"/>
    <col min="1794" max="1794" width="6.33203125" style="72" customWidth="1"/>
    <col min="1795" max="1795" width="7" style="72" bestFit="1" customWidth="1"/>
    <col min="1796" max="1796" width="14.109375" style="72" bestFit="1" customWidth="1"/>
    <col min="1797" max="1797" width="16.109375" style="72" bestFit="1" customWidth="1"/>
    <col min="1798" max="1798" width="11" style="72" customWidth="1"/>
    <col min="1799" max="1810" width="4.6640625" style="72" customWidth="1"/>
    <col min="1811" max="1811" width="7.44140625" style="72" bestFit="1" customWidth="1"/>
    <col min="1812" max="1812" width="11.33203125" style="72" bestFit="1" customWidth="1"/>
    <col min="1813" max="1813" width="9.88671875" style="72" bestFit="1" customWidth="1"/>
    <col min="1814" max="1815" width="9" style="72" bestFit="1" customWidth="1"/>
    <col min="1816" max="1816" width="9.88671875" style="72" bestFit="1" customWidth="1"/>
    <col min="1817" max="1819" width="9" style="72" bestFit="1" customWidth="1"/>
    <col min="1820" max="1820" width="9.6640625" style="72" bestFit="1" customWidth="1"/>
    <col min="1821" max="1821" width="11.33203125" style="72" bestFit="1" customWidth="1"/>
    <col min="1822" max="1822" width="10.109375" style="72" bestFit="1" customWidth="1"/>
    <col min="1823" max="1823" width="5.5546875" style="72" bestFit="1" customWidth="1"/>
    <col min="1824" max="1828" width="0" style="72" hidden="1" customWidth="1"/>
    <col min="1829" max="1829" width="13.109375" style="72" bestFit="1" customWidth="1"/>
    <col min="1830" max="2038" width="11.44140625" style="72"/>
    <col min="2039" max="2039" width="4.109375" style="72" customWidth="1"/>
    <col min="2040" max="2040" width="6.109375" style="72" customWidth="1"/>
    <col min="2041" max="2041" width="23.109375" style="72" customWidth="1"/>
    <col min="2042" max="2042" width="27.88671875" style="72" customWidth="1"/>
    <col min="2043" max="2043" width="9.5546875" style="72" customWidth="1"/>
    <col min="2044" max="2044" width="9.44140625" style="72" customWidth="1"/>
    <col min="2045" max="2045" width="8.109375" style="72" customWidth="1"/>
    <col min="2046" max="2047" width="3.33203125" style="72" bestFit="1" customWidth="1"/>
    <col min="2048" max="2049" width="6.6640625" style="72" customWidth="1"/>
    <col min="2050" max="2050" width="6.33203125" style="72" customWidth="1"/>
    <col min="2051" max="2051" width="7" style="72" bestFit="1" customWidth="1"/>
    <col min="2052" max="2052" width="14.109375" style="72" bestFit="1" customWidth="1"/>
    <col min="2053" max="2053" width="16.109375" style="72" bestFit="1" customWidth="1"/>
    <col min="2054" max="2054" width="11" style="72" customWidth="1"/>
    <col min="2055" max="2066" width="4.6640625" style="72" customWidth="1"/>
    <col min="2067" max="2067" width="7.44140625" style="72" bestFit="1" customWidth="1"/>
    <col min="2068" max="2068" width="11.33203125" style="72" bestFit="1" customWidth="1"/>
    <col min="2069" max="2069" width="9.88671875" style="72" bestFit="1" customWidth="1"/>
    <col min="2070" max="2071" width="9" style="72" bestFit="1" customWidth="1"/>
    <col min="2072" max="2072" width="9.88671875" style="72" bestFit="1" customWidth="1"/>
    <col min="2073" max="2075" width="9" style="72" bestFit="1" customWidth="1"/>
    <col min="2076" max="2076" width="9.6640625" style="72" bestFit="1" customWidth="1"/>
    <col min="2077" max="2077" width="11.33203125" style="72" bestFit="1" customWidth="1"/>
    <col min="2078" max="2078" width="10.109375" style="72" bestFit="1" customWidth="1"/>
    <col min="2079" max="2079" width="5.5546875" style="72" bestFit="1" customWidth="1"/>
    <col min="2080" max="2084" width="0" style="72" hidden="1" customWidth="1"/>
    <col min="2085" max="2085" width="13.109375" style="72" bestFit="1" customWidth="1"/>
    <col min="2086" max="2294" width="11.44140625" style="72"/>
    <col min="2295" max="2295" width="4.109375" style="72" customWidth="1"/>
    <col min="2296" max="2296" width="6.109375" style="72" customWidth="1"/>
    <col min="2297" max="2297" width="23.109375" style="72" customWidth="1"/>
    <col min="2298" max="2298" width="27.88671875" style="72" customWidth="1"/>
    <col min="2299" max="2299" width="9.5546875" style="72" customWidth="1"/>
    <col min="2300" max="2300" width="9.44140625" style="72" customWidth="1"/>
    <col min="2301" max="2301" width="8.109375" style="72" customWidth="1"/>
    <col min="2302" max="2303" width="3.33203125" style="72" bestFit="1" customWidth="1"/>
    <col min="2304" max="2305" width="6.6640625" style="72" customWidth="1"/>
    <col min="2306" max="2306" width="6.33203125" style="72" customWidth="1"/>
    <col min="2307" max="2307" width="7" style="72" bestFit="1" customWidth="1"/>
    <col min="2308" max="2308" width="14.109375" style="72" bestFit="1" customWidth="1"/>
    <col min="2309" max="2309" width="16.109375" style="72" bestFit="1" customWidth="1"/>
    <col min="2310" max="2310" width="11" style="72" customWidth="1"/>
    <col min="2311" max="2322" width="4.6640625" style="72" customWidth="1"/>
    <col min="2323" max="2323" width="7.44140625" style="72" bestFit="1" customWidth="1"/>
    <col min="2324" max="2324" width="11.33203125" style="72" bestFit="1" customWidth="1"/>
    <col min="2325" max="2325" width="9.88671875" style="72" bestFit="1" customWidth="1"/>
    <col min="2326" max="2327" width="9" style="72" bestFit="1" customWidth="1"/>
    <col min="2328" max="2328" width="9.88671875" style="72" bestFit="1" customWidth="1"/>
    <col min="2329" max="2331" width="9" style="72" bestFit="1" customWidth="1"/>
    <col min="2332" max="2332" width="9.6640625" style="72" bestFit="1" customWidth="1"/>
    <col min="2333" max="2333" width="11.33203125" style="72" bestFit="1" customWidth="1"/>
    <col min="2334" max="2334" width="10.109375" style="72" bestFit="1" customWidth="1"/>
    <col min="2335" max="2335" width="5.5546875" style="72" bestFit="1" customWidth="1"/>
    <col min="2336" max="2340" width="0" style="72" hidden="1" customWidth="1"/>
    <col min="2341" max="2341" width="13.109375" style="72" bestFit="1" customWidth="1"/>
    <col min="2342" max="2550" width="11.44140625" style="72"/>
    <col min="2551" max="2551" width="4.109375" style="72" customWidth="1"/>
    <col min="2552" max="2552" width="6.109375" style="72" customWidth="1"/>
    <col min="2553" max="2553" width="23.109375" style="72" customWidth="1"/>
    <col min="2554" max="2554" width="27.88671875" style="72" customWidth="1"/>
    <col min="2555" max="2555" width="9.5546875" style="72" customWidth="1"/>
    <col min="2556" max="2556" width="9.44140625" style="72" customWidth="1"/>
    <col min="2557" max="2557" width="8.109375" style="72" customWidth="1"/>
    <col min="2558" max="2559" width="3.33203125" style="72" bestFit="1" customWidth="1"/>
    <col min="2560" max="2561" width="6.6640625" style="72" customWidth="1"/>
    <col min="2562" max="2562" width="6.33203125" style="72" customWidth="1"/>
    <col min="2563" max="2563" width="7" style="72" bestFit="1" customWidth="1"/>
    <col min="2564" max="2564" width="14.109375" style="72" bestFit="1" customWidth="1"/>
    <col min="2565" max="2565" width="16.109375" style="72" bestFit="1" customWidth="1"/>
    <col min="2566" max="2566" width="11" style="72" customWidth="1"/>
    <col min="2567" max="2578" width="4.6640625" style="72" customWidth="1"/>
    <col min="2579" max="2579" width="7.44140625" style="72" bestFit="1" customWidth="1"/>
    <col min="2580" max="2580" width="11.33203125" style="72" bestFit="1" customWidth="1"/>
    <col min="2581" max="2581" width="9.88671875" style="72" bestFit="1" customWidth="1"/>
    <col min="2582" max="2583" width="9" style="72" bestFit="1" customWidth="1"/>
    <col min="2584" max="2584" width="9.88671875" style="72" bestFit="1" customWidth="1"/>
    <col min="2585" max="2587" width="9" style="72" bestFit="1" customWidth="1"/>
    <col min="2588" max="2588" width="9.6640625" style="72" bestFit="1" customWidth="1"/>
    <col min="2589" max="2589" width="11.33203125" style="72" bestFit="1" customWidth="1"/>
    <col min="2590" max="2590" width="10.109375" style="72" bestFit="1" customWidth="1"/>
    <col min="2591" max="2591" width="5.5546875" style="72" bestFit="1" customWidth="1"/>
    <col min="2592" max="2596" width="0" style="72" hidden="1" customWidth="1"/>
    <col min="2597" max="2597" width="13.109375" style="72" bestFit="1" customWidth="1"/>
    <col min="2598" max="2806" width="11.44140625" style="72"/>
    <col min="2807" max="2807" width="4.109375" style="72" customWidth="1"/>
    <col min="2808" max="2808" width="6.109375" style="72" customWidth="1"/>
    <col min="2809" max="2809" width="23.109375" style="72" customWidth="1"/>
    <col min="2810" max="2810" width="27.88671875" style="72" customWidth="1"/>
    <col min="2811" max="2811" width="9.5546875" style="72" customWidth="1"/>
    <col min="2812" max="2812" width="9.44140625" style="72" customWidth="1"/>
    <col min="2813" max="2813" width="8.109375" style="72" customWidth="1"/>
    <col min="2814" max="2815" width="3.33203125" style="72" bestFit="1" customWidth="1"/>
    <col min="2816" max="2817" width="6.6640625" style="72" customWidth="1"/>
    <col min="2818" max="2818" width="6.33203125" style="72" customWidth="1"/>
    <col min="2819" max="2819" width="7" style="72" bestFit="1" customWidth="1"/>
    <col min="2820" max="2820" width="14.109375" style="72" bestFit="1" customWidth="1"/>
    <col min="2821" max="2821" width="16.109375" style="72" bestFit="1" customWidth="1"/>
    <col min="2822" max="2822" width="11" style="72" customWidth="1"/>
    <col min="2823" max="2834" width="4.6640625" style="72" customWidth="1"/>
    <col min="2835" max="2835" width="7.44140625" style="72" bestFit="1" customWidth="1"/>
    <col min="2836" max="2836" width="11.33203125" style="72" bestFit="1" customWidth="1"/>
    <col min="2837" max="2837" width="9.88671875" style="72" bestFit="1" customWidth="1"/>
    <col min="2838" max="2839" width="9" style="72" bestFit="1" customWidth="1"/>
    <col min="2840" max="2840" width="9.88671875" style="72" bestFit="1" customWidth="1"/>
    <col min="2841" max="2843" width="9" style="72" bestFit="1" customWidth="1"/>
    <col min="2844" max="2844" width="9.6640625" style="72" bestFit="1" customWidth="1"/>
    <col min="2845" max="2845" width="11.33203125" style="72" bestFit="1" customWidth="1"/>
    <col min="2846" max="2846" width="10.109375" style="72" bestFit="1" customWidth="1"/>
    <col min="2847" max="2847" width="5.5546875" style="72" bestFit="1" customWidth="1"/>
    <col min="2848" max="2852" width="0" style="72" hidden="1" customWidth="1"/>
    <col min="2853" max="2853" width="13.109375" style="72" bestFit="1" customWidth="1"/>
    <col min="2854" max="3062" width="11.44140625" style="72"/>
    <col min="3063" max="3063" width="4.109375" style="72" customWidth="1"/>
    <col min="3064" max="3064" width="6.109375" style="72" customWidth="1"/>
    <col min="3065" max="3065" width="23.109375" style="72" customWidth="1"/>
    <col min="3066" max="3066" width="27.88671875" style="72" customWidth="1"/>
    <col min="3067" max="3067" width="9.5546875" style="72" customWidth="1"/>
    <col min="3068" max="3068" width="9.44140625" style="72" customWidth="1"/>
    <col min="3069" max="3069" width="8.109375" style="72" customWidth="1"/>
    <col min="3070" max="3071" width="3.33203125" style="72" bestFit="1" customWidth="1"/>
    <col min="3072" max="3073" width="6.6640625" style="72" customWidth="1"/>
    <col min="3074" max="3074" width="6.33203125" style="72" customWidth="1"/>
    <col min="3075" max="3075" width="7" style="72" bestFit="1" customWidth="1"/>
    <col min="3076" max="3076" width="14.109375" style="72" bestFit="1" customWidth="1"/>
    <col min="3077" max="3077" width="16.109375" style="72" bestFit="1" customWidth="1"/>
    <col min="3078" max="3078" width="11" style="72" customWidth="1"/>
    <col min="3079" max="3090" width="4.6640625" style="72" customWidth="1"/>
    <col min="3091" max="3091" width="7.44140625" style="72" bestFit="1" customWidth="1"/>
    <col min="3092" max="3092" width="11.33203125" style="72" bestFit="1" customWidth="1"/>
    <col min="3093" max="3093" width="9.88671875" style="72" bestFit="1" customWidth="1"/>
    <col min="3094" max="3095" width="9" style="72" bestFit="1" customWidth="1"/>
    <col min="3096" max="3096" width="9.88671875" style="72" bestFit="1" customWidth="1"/>
    <col min="3097" max="3099" width="9" style="72" bestFit="1" customWidth="1"/>
    <col min="3100" max="3100" width="9.6640625" style="72" bestFit="1" customWidth="1"/>
    <col min="3101" max="3101" width="11.33203125" style="72" bestFit="1" customWidth="1"/>
    <col min="3102" max="3102" width="10.109375" style="72" bestFit="1" customWidth="1"/>
    <col min="3103" max="3103" width="5.5546875" style="72" bestFit="1" customWidth="1"/>
    <col min="3104" max="3108" width="0" style="72" hidden="1" customWidth="1"/>
    <col min="3109" max="3109" width="13.109375" style="72" bestFit="1" customWidth="1"/>
    <col min="3110" max="3318" width="11.44140625" style="72"/>
    <col min="3319" max="3319" width="4.109375" style="72" customWidth="1"/>
    <col min="3320" max="3320" width="6.109375" style="72" customWidth="1"/>
    <col min="3321" max="3321" width="23.109375" style="72" customWidth="1"/>
    <col min="3322" max="3322" width="27.88671875" style="72" customWidth="1"/>
    <col min="3323" max="3323" width="9.5546875" style="72" customWidth="1"/>
    <col min="3324" max="3324" width="9.44140625" style="72" customWidth="1"/>
    <col min="3325" max="3325" width="8.109375" style="72" customWidth="1"/>
    <col min="3326" max="3327" width="3.33203125" style="72" bestFit="1" customWidth="1"/>
    <col min="3328" max="3329" width="6.6640625" style="72" customWidth="1"/>
    <col min="3330" max="3330" width="6.33203125" style="72" customWidth="1"/>
    <col min="3331" max="3331" width="7" style="72" bestFit="1" customWidth="1"/>
    <col min="3332" max="3332" width="14.109375" style="72" bestFit="1" customWidth="1"/>
    <col min="3333" max="3333" width="16.109375" style="72" bestFit="1" customWidth="1"/>
    <col min="3334" max="3334" width="11" style="72" customWidth="1"/>
    <col min="3335" max="3346" width="4.6640625" style="72" customWidth="1"/>
    <col min="3347" max="3347" width="7.44140625" style="72" bestFit="1" customWidth="1"/>
    <col min="3348" max="3348" width="11.33203125" style="72" bestFit="1" customWidth="1"/>
    <col min="3349" max="3349" width="9.88671875" style="72" bestFit="1" customWidth="1"/>
    <col min="3350" max="3351" width="9" style="72" bestFit="1" customWidth="1"/>
    <col min="3352" max="3352" width="9.88671875" style="72" bestFit="1" customWidth="1"/>
    <col min="3353" max="3355" width="9" style="72" bestFit="1" customWidth="1"/>
    <col min="3356" max="3356" width="9.6640625" style="72" bestFit="1" customWidth="1"/>
    <col min="3357" max="3357" width="11.33203125" style="72" bestFit="1" customWidth="1"/>
    <col min="3358" max="3358" width="10.109375" style="72" bestFit="1" customWidth="1"/>
    <col min="3359" max="3359" width="5.5546875" style="72" bestFit="1" customWidth="1"/>
    <col min="3360" max="3364" width="0" style="72" hidden="1" customWidth="1"/>
    <col min="3365" max="3365" width="13.109375" style="72" bestFit="1" customWidth="1"/>
    <col min="3366" max="3574" width="11.44140625" style="72"/>
    <col min="3575" max="3575" width="4.109375" style="72" customWidth="1"/>
    <col min="3576" max="3576" width="6.109375" style="72" customWidth="1"/>
    <col min="3577" max="3577" width="23.109375" style="72" customWidth="1"/>
    <col min="3578" max="3578" width="27.88671875" style="72" customWidth="1"/>
    <col min="3579" max="3579" width="9.5546875" style="72" customWidth="1"/>
    <col min="3580" max="3580" width="9.44140625" style="72" customWidth="1"/>
    <col min="3581" max="3581" width="8.109375" style="72" customWidth="1"/>
    <col min="3582" max="3583" width="3.33203125" style="72" bestFit="1" customWidth="1"/>
    <col min="3584" max="3585" width="6.6640625" style="72" customWidth="1"/>
    <col min="3586" max="3586" width="6.33203125" style="72" customWidth="1"/>
    <col min="3587" max="3587" width="7" style="72" bestFit="1" customWidth="1"/>
    <col min="3588" max="3588" width="14.109375" style="72" bestFit="1" customWidth="1"/>
    <col min="3589" max="3589" width="16.109375" style="72" bestFit="1" customWidth="1"/>
    <col min="3590" max="3590" width="11" style="72" customWidth="1"/>
    <col min="3591" max="3602" width="4.6640625" style="72" customWidth="1"/>
    <col min="3603" max="3603" width="7.44140625" style="72" bestFit="1" customWidth="1"/>
    <col min="3604" max="3604" width="11.33203125" style="72" bestFit="1" customWidth="1"/>
    <col min="3605" max="3605" width="9.88671875" style="72" bestFit="1" customWidth="1"/>
    <col min="3606" max="3607" width="9" style="72" bestFit="1" customWidth="1"/>
    <col min="3608" max="3608" width="9.88671875" style="72" bestFit="1" customWidth="1"/>
    <col min="3609" max="3611" width="9" style="72" bestFit="1" customWidth="1"/>
    <col min="3612" max="3612" width="9.6640625" style="72" bestFit="1" customWidth="1"/>
    <col min="3613" max="3613" width="11.33203125" style="72" bestFit="1" customWidth="1"/>
    <col min="3614" max="3614" width="10.109375" style="72" bestFit="1" customWidth="1"/>
    <col min="3615" max="3615" width="5.5546875" style="72" bestFit="1" customWidth="1"/>
    <col min="3616" max="3620" width="0" style="72" hidden="1" customWidth="1"/>
    <col min="3621" max="3621" width="13.109375" style="72" bestFit="1" customWidth="1"/>
    <col min="3622" max="3830" width="11.44140625" style="72"/>
    <col min="3831" max="3831" width="4.109375" style="72" customWidth="1"/>
    <col min="3832" max="3832" width="6.109375" style="72" customWidth="1"/>
    <col min="3833" max="3833" width="23.109375" style="72" customWidth="1"/>
    <col min="3834" max="3834" width="27.88671875" style="72" customWidth="1"/>
    <col min="3835" max="3835" width="9.5546875" style="72" customWidth="1"/>
    <col min="3836" max="3836" width="9.44140625" style="72" customWidth="1"/>
    <col min="3837" max="3837" width="8.109375" style="72" customWidth="1"/>
    <col min="3838" max="3839" width="3.33203125" style="72" bestFit="1" customWidth="1"/>
    <col min="3840" max="3841" width="6.6640625" style="72" customWidth="1"/>
    <col min="3842" max="3842" width="6.33203125" style="72" customWidth="1"/>
    <col min="3843" max="3843" width="7" style="72" bestFit="1" customWidth="1"/>
    <col min="3844" max="3844" width="14.109375" style="72" bestFit="1" customWidth="1"/>
    <col min="3845" max="3845" width="16.109375" style="72" bestFit="1" customWidth="1"/>
    <col min="3846" max="3846" width="11" style="72" customWidth="1"/>
    <col min="3847" max="3858" width="4.6640625" style="72" customWidth="1"/>
    <col min="3859" max="3859" width="7.44140625" style="72" bestFit="1" customWidth="1"/>
    <col min="3860" max="3860" width="11.33203125" style="72" bestFit="1" customWidth="1"/>
    <col min="3861" max="3861" width="9.88671875" style="72" bestFit="1" customWidth="1"/>
    <col min="3862" max="3863" width="9" style="72" bestFit="1" customWidth="1"/>
    <col min="3864" max="3864" width="9.88671875" style="72" bestFit="1" customWidth="1"/>
    <col min="3865" max="3867" width="9" style="72" bestFit="1" customWidth="1"/>
    <col min="3868" max="3868" width="9.6640625" style="72" bestFit="1" customWidth="1"/>
    <col min="3869" max="3869" width="11.33203125" style="72" bestFit="1" customWidth="1"/>
    <col min="3870" max="3870" width="10.109375" style="72" bestFit="1" customWidth="1"/>
    <col min="3871" max="3871" width="5.5546875" style="72" bestFit="1" customWidth="1"/>
    <col min="3872" max="3876" width="0" style="72" hidden="1" customWidth="1"/>
    <col min="3877" max="3877" width="13.109375" style="72" bestFit="1" customWidth="1"/>
    <col min="3878" max="4086" width="11.44140625" style="72"/>
    <col min="4087" max="4087" width="4.109375" style="72" customWidth="1"/>
    <col min="4088" max="4088" width="6.109375" style="72" customWidth="1"/>
    <col min="4089" max="4089" width="23.109375" style="72" customWidth="1"/>
    <col min="4090" max="4090" width="27.88671875" style="72" customWidth="1"/>
    <col min="4091" max="4091" width="9.5546875" style="72" customWidth="1"/>
    <col min="4092" max="4092" width="9.44140625" style="72" customWidth="1"/>
    <col min="4093" max="4093" width="8.109375" style="72" customWidth="1"/>
    <col min="4094" max="4095" width="3.33203125" style="72" bestFit="1" customWidth="1"/>
    <col min="4096" max="4097" width="6.6640625" style="72" customWidth="1"/>
    <col min="4098" max="4098" width="6.33203125" style="72" customWidth="1"/>
    <col min="4099" max="4099" width="7" style="72" bestFit="1" customWidth="1"/>
    <col min="4100" max="4100" width="14.109375" style="72" bestFit="1" customWidth="1"/>
    <col min="4101" max="4101" width="16.109375" style="72" bestFit="1" customWidth="1"/>
    <col min="4102" max="4102" width="11" style="72" customWidth="1"/>
    <col min="4103" max="4114" width="4.6640625" style="72" customWidth="1"/>
    <col min="4115" max="4115" width="7.44140625" style="72" bestFit="1" customWidth="1"/>
    <col min="4116" max="4116" width="11.33203125" style="72" bestFit="1" customWidth="1"/>
    <col min="4117" max="4117" width="9.88671875" style="72" bestFit="1" customWidth="1"/>
    <col min="4118" max="4119" width="9" style="72" bestFit="1" customWidth="1"/>
    <col min="4120" max="4120" width="9.88671875" style="72" bestFit="1" customWidth="1"/>
    <col min="4121" max="4123" width="9" style="72" bestFit="1" customWidth="1"/>
    <col min="4124" max="4124" width="9.6640625" style="72" bestFit="1" customWidth="1"/>
    <col min="4125" max="4125" width="11.33203125" style="72" bestFit="1" customWidth="1"/>
    <col min="4126" max="4126" width="10.109375" style="72" bestFit="1" customWidth="1"/>
    <col min="4127" max="4127" width="5.5546875" style="72" bestFit="1" customWidth="1"/>
    <col min="4128" max="4132" width="0" style="72" hidden="1" customWidth="1"/>
    <col min="4133" max="4133" width="13.109375" style="72" bestFit="1" customWidth="1"/>
    <col min="4134" max="4342" width="11.44140625" style="72"/>
    <col min="4343" max="4343" width="4.109375" style="72" customWidth="1"/>
    <col min="4344" max="4344" width="6.109375" style="72" customWidth="1"/>
    <col min="4345" max="4345" width="23.109375" style="72" customWidth="1"/>
    <col min="4346" max="4346" width="27.88671875" style="72" customWidth="1"/>
    <col min="4347" max="4347" width="9.5546875" style="72" customWidth="1"/>
    <col min="4348" max="4348" width="9.44140625" style="72" customWidth="1"/>
    <col min="4349" max="4349" width="8.109375" style="72" customWidth="1"/>
    <col min="4350" max="4351" width="3.33203125" style="72" bestFit="1" customWidth="1"/>
    <col min="4352" max="4353" width="6.6640625" style="72" customWidth="1"/>
    <col min="4354" max="4354" width="6.33203125" style="72" customWidth="1"/>
    <col min="4355" max="4355" width="7" style="72" bestFit="1" customWidth="1"/>
    <col min="4356" max="4356" width="14.109375" style="72" bestFit="1" customWidth="1"/>
    <col min="4357" max="4357" width="16.109375" style="72" bestFit="1" customWidth="1"/>
    <col min="4358" max="4358" width="11" style="72" customWidth="1"/>
    <col min="4359" max="4370" width="4.6640625" style="72" customWidth="1"/>
    <col min="4371" max="4371" width="7.44140625" style="72" bestFit="1" customWidth="1"/>
    <col min="4372" max="4372" width="11.33203125" style="72" bestFit="1" customWidth="1"/>
    <col min="4373" max="4373" width="9.88671875" style="72" bestFit="1" customWidth="1"/>
    <col min="4374" max="4375" width="9" style="72" bestFit="1" customWidth="1"/>
    <col min="4376" max="4376" width="9.88671875" style="72" bestFit="1" customWidth="1"/>
    <col min="4377" max="4379" width="9" style="72" bestFit="1" customWidth="1"/>
    <col min="4380" max="4380" width="9.6640625" style="72" bestFit="1" customWidth="1"/>
    <col min="4381" max="4381" width="11.33203125" style="72" bestFit="1" customWidth="1"/>
    <col min="4382" max="4382" width="10.109375" style="72" bestFit="1" customWidth="1"/>
    <col min="4383" max="4383" width="5.5546875" style="72" bestFit="1" customWidth="1"/>
    <col min="4384" max="4388" width="0" style="72" hidden="1" customWidth="1"/>
    <col min="4389" max="4389" width="13.109375" style="72" bestFit="1" customWidth="1"/>
    <col min="4390" max="4598" width="11.44140625" style="72"/>
    <col min="4599" max="4599" width="4.109375" style="72" customWidth="1"/>
    <col min="4600" max="4600" width="6.109375" style="72" customWidth="1"/>
    <col min="4601" max="4601" width="23.109375" style="72" customWidth="1"/>
    <col min="4602" max="4602" width="27.88671875" style="72" customWidth="1"/>
    <col min="4603" max="4603" width="9.5546875" style="72" customWidth="1"/>
    <col min="4604" max="4604" width="9.44140625" style="72" customWidth="1"/>
    <col min="4605" max="4605" width="8.109375" style="72" customWidth="1"/>
    <col min="4606" max="4607" width="3.33203125" style="72" bestFit="1" customWidth="1"/>
    <col min="4608" max="4609" width="6.6640625" style="72" customWidth="1"/>
    <col min="4610" max="4610" width="6.33203125" style="72" customWidth="1"/>
    <col min="4611" max="4611" width="7" style="72" bestFit="1" customWidth="1"/>
    <col min="4612" max="4612" width="14.109375" style="72" bestFit="1" customWidth="1"/>
    <col min="4613" max="4613" width="16.109375" style="72" bestFit="1" customWidth="1"/>
    <col min="4614" max="4614" width="11" style="72" customWidth="1"/>
    <col min="4615" max="4626" width="4.6640625" style="72" customWidth="1"/>
    <col min="4627" max="4627" width="7.44140625" style="72" bestFit="1" customWidth="1"/>
    <col min="4628" max="4628" width="11.33203125" style="72" bestFit="1" customWidth="1"/>
    <col min="4629" max="4629" width="9.88671875" style="72" bestFit="1" customWidth="1"/>
    <col min="4630" max="4631" width="9" style="72" bestFit="1" customWidth="1"/>
    <col min="4632" max="4632" width="9.88671875" style="72" bestFit="1" customWidth="1"/>
    <col min="4633" max="4635" width="9" style="72" bestFit="1" customWidth="1"/>
    <col min="4636" max="4636" width="9.6640625" style="72" bestFit="1" customWidth="1"/>
    <col min="4637" max="4637" width="11.33203125" style="72" bestFit="1" customWidth="1"/>
    <col min="4638" max="4638" width="10.109375" style="72" bestFit="1" customWidth="1"/>
    <col min="4639" max="4639" width="5.5546875" style="72" bestFit="1" customWidth="1"/>
    <col min="4640" max="4644" width="0" style="72" hidden="1" customWidth="1"/>
    <col min="4645" max="4645" width="13.109375" style="72" bestFit="1" customWidth="1"/>
    <col min="4646" max="4854" width="11.44140625" style="72"/>
    <col min="4855" max="4855" width="4.109375" style="72" customWidth="1"/>
    <col min="4856" max="4856" width="6.109375" style="72" customWidth="1"/>
    <col min="4857" max="4857" width="23.109375" style="72" customWidth="1"/>
    <col min="4858" max="4858" width="27.88671875" style="72" customWidth="1"/>
    <col min="4859" max="4859" width="9.5546875" style="72" customWidth="1"/>
    <col min="4860" max="4860" width="9.44140625" style="72" customWidth="1"/>
    <col min="4861" max="4861" width="8.109375" style="72" customWidth="1"/>
    <col min="4862" max="4863" width="3.33203125" style="72" bestFit="1" customWidth="1"/>
    <col min="4864" max="4865" width="6.6640625" style="72" customWidth="1"/>
    <col min="4866" max="4866" width="6.33203125" style="72" customWidth="1"/>
    <col min="4867" max="4867" width="7" style="72" bestFit="1" customWidth="1"/>
    <col min="4868" max="4868" width="14.109375" style="72" bestFit="1" customWidth="1"/>
    <col min="4869" max="4869" width="16.109375" style="72" bestFit="1" customWidth="1"/>
    <col min="4870" max="4870" width="11" style="72" customWidth="1"/>
    <col min="4871" max="4882" width="4.6640625" style="72" customWidth="1"/>
    <col min="4883" max="4883" width="7.44140625" style="72" bestFit="1" customWidth="1"/>
    <col min="4884" max="4884" width="11.33203125" style="72" bestFit="1" customWidth="1"/>
    <col min="4885" max="4885" width="9.88671875" style="72" bestFit="1" customWidth="1"/>
    <col min="4886" max="4887" width="9" style="72" bestFit="1" customWidth="1"/>
    <col min="4888" max="4888" width="9.88671875" style="72" bestFit="1" customWidth="1"/>
    <col min="4889" max="4891" width="9" style="72" bestFit="1" customWidth="1"/>
    <col min="4892" max="4892" width="9.6640625" style="72" bestFit="1" customWidth="1"/>
    <col min="4893" max="4893" width="11.33203125" style="72" bestFit="1" customWidth="1"/>
    <col min="4894" max="4894" width="10.109375" style="72" bestFit="1" customWidth="1"/>
    <col min="4895" max="4895" width="5.5546875" style="72" bestFit="1" customWidth="1"/>
    <col min="4896" max="4900" width="0" style="72" hidden="1" customWidth="1"/>
    <col min="4901" max="4901" width="13.109375" style="72" bestFit="1" customWidth="1"/>
    <col min="4902" max="5110" width="11.44140625" style="72"/>
    <col min="5111" max="5111" width="4.109375" style="72" customWidth="1"/>
    <col min="5112" max="5112" width="6.109375" style="72" customWidth="1"/>
    <col min="5113" max="5113" width="23.109375" style="72" customWidth="1"/>
    <col min="5114" max="5114" width="27.88671875" style="72" customWidth="1"/>
    <col min="5115" max="5115" width="9.5546875" style="72" customWidth="1"/>
    <col min="5116" max="5116" width="9.44140625" style="72" customWidth="1"/>
    <col min="5117" max="5117" width="8.109375" style="72" customWidth="1"/>
    <col min="5118" max="5119" width="3.33203125" style="72" bestFit="1" customWidth="1"/>
    <col min="5120" max="5121" width="6.6640625" style="72" customWidth="1"/>
    <col min="5122" max="5122" width="6.33203125" style="72" customWidth="1"/>
    <col min="5123" max="5123" width="7" style="72" bestFit="1" customWidth="1"/>
    <col min="5124" max="5124" width="14.109375" style="72" bestFit="1" customWidth="1"/>
    <col min="5125" max="5125" width="16.109375" style="72" bestFit="1" customWidth="1"/>
    <col min="5126" max="5126" width="11" style="72" customWidth="1"/>
    <col min="5127" max="5138" width="4.6640625" style="72" customWidth="1"/>
    <col min="5139" max="5139" width="7.44140625" style="72" bestFit="1" customWidth="1"/>
    <col min="5140" max="5140" width="11.33203125" style="72" bestFit="1" customWidth="1"/>
    <col min="5141" max="5141" width="9.88671875" style="72" bestFit="1" customWidth="1"/>
    <col min="5142" max="5143" width="9" style="72" bestFit="1" customWidth="1"/>
    <col min="5144" max="5144" width="9.88671875" style="72" bestFit="1" customWidth="1"/>
    <col min="5145" max="5147" width="9" style="72" bestFit="1" customWidth="1"/>
    <col min="5148" max="5148" width="9.6640625" style="72" bestFit="1" customWidth="1"/>
    <col min="5149" max="5149" width="11.33203125" style="72" bestFit="1" customWidth="1"/>
    <col min="5150" max="5150" width="10.109375" style="72" bestFit="1" customWidth="1"/>
    <col min="5151" max="5151" width="5.5546875" style="72" bestFit="1" customWidth="1"/>
    <col min="5152" max="5156" width="0" style="72" hidden="1" customWidth="1"/>
    <col min="5157" max="5157" width="13.109375" style="72" bestFit="1" customWidth="1"/>
    <col min="5158" max="5366" width="11.44140625" style="72"/>
    <col min="5367" max="5367" width="4.109375" style="72" customWidth="1"/>
    <col min="5368" max="5368" width="6.109375" style="72" customWidth="1"/>
    <col min="5369" max="5369" width="23.109375" style="72" customWidth="1"/>
    <col min="5370" max="5370" width="27.88671875" style="72" customWidth="1"/>
    <col min="5371" max="5371" width="9.5546875" style="72" customWidth="1"/>
    <col min="5372" max="5372" width="9.44140625" style="72" customWidth="1"/>
    <col min="5373" max="5373" width="8.109375" style="72" customWidth="1"/>
    <col min="5374" max="5375" width="3.33203125" style="72" bestFit="1" customWidth="1"/>
    <col min="5376" max="5377" width="6.6640625" style="72" customWidth="1"/>
    <col min="5378" max="5378" width="6.33203125" style="72" customWidth="1"/>
    <col min="5379" max="5379" width="7" style="72" bestFit="1" customWidth="1"/>
    <col min="5380" max="5380" width="14.109375" style="72" bestFit="1" customWidth="1"/>
    <col min="5381" max="5381" width="16.109375" style="72" bestFit="1" customWidth="1"/>
    <col min="5382" max="5382" width="11" style="72" customWidth="1"/>
    <col min="5383" max="5394" width="4.6640625" style="72" customWidth="1"/>
    <col min="5395" max="5395" width="7.44140625" style="72" bestFit="1" customWidth="1"/>
    <col min="5396" max="5396" width="11.33203125" style="72" bestFit="1" customWidth="1"/>
    <col min="5397" max="5397" width="9.88671875" style="72" bestFit="1" customWidth="1"/>
    <col min="5398" max="5399" width="9" style="72" bestFit="1" customWidth="1"/>
    <col min="5400" max="5400" width="9.88671875" style="72" bestFit="1" customWidth="1"/>
    <col min="5401" max="5403" width="9" style="72" bestFit="1" customWidth="1"/>
    <col min="5404" max="5404" width="9.6640625" style="72" bestFit="1" customWidth="1"/>
    <col min="5405" max="5405" width="11.33203125" style="72" bestFit="1" customWidth="1"/>
    <col min="5406" max="5406" width="10.109375" style="72" bestFit="1" customWidth="1"/>
    <col min="5407" max="5407" width="5.5546875" style="72" bestFit="1" customWidth="1"/>
    <col min="5408" max="5412" width="0" style="72" hidden="1" customWidth="1"/>
    <col min="5413" max="5413" width="13.109375" style="72" bestFit="1" customWidth="1"/>
    <col min="5414" max="5622" width="11.44140625" style="72"/>
    <col min="5623" max="5623" width="4.109375" style="72" customWidth="1"/>
    <col min="5624" max="5624" width="6.109375" style="72" customWidth="1"/>
    <col min="5625" max="5625" width="23.109375" style="72" customWidth="1"/>
    <col min="5626" max="5626" width="27.88671875" style="72" customWidth="1"/>
    <col min="5627" max="5627" width="9.5546875" style="72" customWidth="1"/>
    <col min="5628" max="5628" width="9.44140625" style="72" customWidth="1"/>
    <col min="5629" max="5629" width="8.109375" style="72" customWidth="1"/>
    <col min="5630" max="5631" width="3.33203125" style="72" bestFit="1" customWidth="1"/>
    <col min="5632" max="5633" width="6.6640625" style="72" customWidth="1"/>
    <col min="5634" max="5634" width="6.33203125" style="72" customWidth="1"/>
    <col min="5635" max="5635" width="7" style="72" bestFit="1" customWidth="1"/>
    <col min="5636" max="5636" width="14.109375" style="72" bestFit="1" customWidth="1"/>
    <col min="5637" max="5637" width="16.109375" style="72" bestFit="1" customWidth="1"/>
    <col min="5638" max="5638" width="11" style="72" customWidth="1"/>
    <col min="5639" max="5650" width="4.6640625" style="72" customWidth="1"/>
    <col min="5651" max="5651" width="7.44140625" style="72" bestFit="1" customWidth="1"/>
    <col min="5652" max="5652" width="11.33203125" style="72" bestFit="1" customWidth="1"/>
    <col min="5653" max="5653" width="9.88671875" style="72" bestFit="1" customWidth="1"/>
    <col min="5654" max="5655" width="9" style="72" bestFit="1" customWidth="1"/>
    <col min="5656" max="5656" width="9.88671875" style="72" bestFit="1" customWidth="1"/>
    <col min="5657" max="5659" width="9" style="72" bestFit="1" customWidth="1"/>
    <col min="5660" max="5660" width="9.6640625" style="72" bestFit="1" customWidth="1"/>
    <col min="5661" max="5661" width="11.33203125" style="72" bestFit="1" customWidth="1"/>
    <col min="5662" max="5662" width="10.109375" style="72" bestFit="1" customWidth="1"/>
    <col min="5663" max="5663" width="5.5546875" style="72" bestFit="1" customWidth="1"/>
    <col min="5664" max="5668" width="0" style="72" hidden="1" customWidth="1"/>
    <col min="5669" max="5669" width="13.109375" style="72" bestFit="1" customWidth="1"/>
    <col min="5670" max="5878" width="11.44140625" style="72"/>
    <col min="5879" max="5879" width="4.109375" style="72" customWidth="1"/>
    <col min="5880" max="5880" width="6.109375" style="72" customWidth="1"/>
    <col min="5881" max="5881" width="23.109375" style="72" customWidth="1"/>
    <col min="5882" max="5882" width="27.88671875" style="72" customWidth="1"/>
    <col min="5883" max="5883" width="9.5546875" style="72" customWidth="1"/>
    <col min="5884" max="5884" width="9.44140625" style="72" customWidth="1"/>
    <col min="5885" max="5885" width="8.109375" style="72" customWidth="1"/>
    <col min="5886" max="5887" width="3.33203125" style="72" bestFit="1" customWidth="1"/>
    <col min="5888" max="5889" width="6.6640625" style="72" customWidth="1"/>
    <col min="5890" max="5890" width="6.33203125" style="72" customWidth="1"/>
    <col min="5891" max="5891" width="7" style="72" bestFit="1" customWidth="1"/>
    <col min="5892" max="5892" width="14.109375" style="72" bestFit="1" customWidth="1"/>
    <col min="5893" max="5893" width="16.109375" style="72" bestFit="1" customWidth="1"/>
    <col min="5894" max="5894" width="11" style="72" customWidth="1"/>
    <col min="5895" max="5906" width="4.6640625" style="72" customWidth="1"/>
    <col min="5907" max="5907" width="7.44140625" style="72" bestFit="1" customWidth="1"/>
    <col min="5908" max="5908" width="11.33203125" style="72" bestFit="1" customWidth="1"/>
    <col min="5909" max="5909" width="9.88671875" style="72" bestFit="1" customWidth="1"/>
    <col min="5910" max="5911" width="9" style="72" bestFit="1" customWidth="1"/>
    <col min="5912" max="5912" width="9.88671875" style="72" bestFit="1" customWidth="1"/>
    <col min="5913" max="5915" width="9" style="72" bestFit="1" customWidth="1"/>
    <col min="5916" max="5916" width="9.6640625" style="72" bestFit="1" customWidth="1"/>
    <col min="5917" max="5917" width="11.33203125" style="72" bestFit="1" customWidth="1"/>
    <col min="5918" max="5918" width="10.109375" style="72" bestFit="1" customWidth="1"/>
    <col min="5919" max="5919" width="5.5546875" style="72" bestFit="1" customWidth="1"/>
    <col min="5920" max="5924" width="0" style="72" hidden="1" customWidth="1"/>
    <col min="5925" max="5925" width="13.109375" style="72" bestFit="1" customWidth="1"/>
    <col min="5926" max="6134" width="11.44140625" style="72"/>
    <col min="6135" max="6135" width="4.109375" style="72" customWidth="1"/>
    <col min="6136" max="6136" width="6.109375" style="72" customWidth="1"/>
    <col min="6137" max="6137" width="23.109375" style="72" customWidth="1"/>
    <col min="6138" max="6138" width="27.88671875" style="72" customWidth="1"/>
    <col min="6139" max="6139" width="9.5546875" style="72" customWidth="1"/>
    <col min="6140" max="6140" width="9.44140625" style="72" customWidth="1"/>
    <col min="6141" max="6141" width="8.109375" style="72" customWidth="1"/>
    <col min="6142" max="6143" width="3.33203125" style="72" bestFit="1" customWidth="1"/>
    <col min="6144" max="6145" width="6.6640625" style="72" customWidth="1"/>
    <col min="6146" max="6146" width="6.33203125" style="72" customWidth="1"/>
    <col min="6147" max="6147" width="7" style="72" bestFit="1" customWidth="1"/>
    <col min="6148" max="6148" width="14.109375" style="72" bestFit="1" customWidth="1"/>
    <col min="6149" max="6149" width="16.109375" style="72" bestFit="1" customWidth="1"/>
    <col min="6150" max="6150" width="11" style="72" customWidth="1"/>
    <col min="6151" max="6162" width="4.6640625" style="72" customWidth="1"/>
    <col min="6163" max="6163" width="7.44140625" style="72" bestFit="1" customWidth="1"/>
    <col min="6164" max="6164" width="11.33203125" style="72" bestFit="1" customWidth="1"/>
    <col min="6165" max="6165" width="9.88671875" style="72" bestFit="1" customWidth="1"/>
    <col min="6166" max="6167" width="9" style="72" bestFit="1" customWidth="1"/>
    <col min="6168" max="6168" width="9.88671875" style="72" bestFit="1" customWidth="1"/>
    <col min="6169" max="6171" width="9" style="72" bestFit="1" customWidth="1"/>
    <col min="6172" max="6172" width="9.6640625" style="72" bestFit="1" customWidth="1"/>
    <col min="6173" max="6173" width="11.33203125" style="72" bestFit="1" customWidth="1"/>
    <col min="6174" max="6174" width="10.109375" style="72" bestFit="1" customWidth="1"/>
    <col min="6175" max="6175" width="5.5546875" style="72" bestFit="1" customWidth="1"/>
    <col min="6176" max="6180" width="0" style="72" hidden="1" customWidth="1"/>
    <col min="6181" max="6181" width="13.109375" style="72" bestFit="1" customWidth="1"/>
    <col min="6182" max="6390" width="11.44140625" style="72"/>
    <col min="6391" max="6391" width="4.109375" style="72" customWidth="1"/>
    <col min="6392" max="6392" width="6.109375" style="72" customWidth="1"/>
    <col min="6393" max="6393" width="23.109375" style="72" customWidth="1"/>
    <col min="6394" max="6394" width="27.88671875" style="72" customWidth="1"/>
    <col min="6395" max="6395" width="9.5546875" style="72" customWidth="1"/>
    <col min="6396" max="6396" width="9.44140625" style="72" customWidth="1"/>
    <col min="6397" max="6397" width="8.109375" style="72" customWidth="1"/>
    <col min="6398" max="6399" width="3.33203125" style="72" bestFit="1" customWidth="1"/>
    <col min="6400" max="6401" width="6.6640625" style="72" customWidth="1"/>
    <col min="6402" max="6402" width="6.33203125" style="72" customWidth="1"/>
    <col min="6403" max="6403" width="7" style="72" bestFit="1" customWidth="1"/>
    <col min="6404" max="6404" width="14.109375" style="72" bestFit="1" customWidth="1"/>
    <col min="6405" max="6405" width="16.109375" style="72" bestFit="1" customWidth="1"/>
    <col min="6406" max="6406" width="11" style="72" customWidth="1"/>
    <col min="6407" max="6418" width="4.6640625" style="72" customWidth="1"/>
    <col min="6419" max="6419" width="7.44140625" style="72" bestFit="1" customWidth="1"/>
    <col min="6420" max="6420" width="11.33203125" style="72" bestFit="1" customWidth="1"/>
    <col min="6421" max="6421" width="9.88671875" style="72" bestFit="1" customWidth="1"/>
    <col min="6422" max="6423" width="9" style="72" bestFit="1" customWidth="1"/>
    <col min="6424" max="6424" width="9.88671875" style="72" bestFit="1" customWidth="1"/>
    <col min="6425" max="6427" width="9" style="72" bestFit="1" customWidth="1"/>
    <col min="6428" max="6428" width="9.6640625" style="72" bestFit="1" customWidth="1"/>
    <col min="6429" max="6429" width="11.33203125" style="72" bestFit="1" customWidth="1"/>
    <col min="6430" max="6430" width="10.109375" style="72" bestFit="1" customWidth="1"/>
    <col min="6431" max="6431" width="5.5546875" style="72" bestFit="1" customWidth="1"/>
    <col min="6432" max="6436" width="0" style="72" hidden="1" customWidth="1"/>
    <col min="6437" max="6437" width="13.109375" style="72" bestFit="1" customWidth="1"/>
    <col min="6438" max="6646" width="11.44140625" style="72"/>
    <col min="6647" max="6647" width="4.109375" style="72" customWidth="1"/>
    <col min="6648" max="6648" width="6.109375" style="72" customWidth="1"/>
    <col min="6649" max="6649" width="23.109375" style="72" customWidth="1"/>
    <col min="6650" max="6650" width="27.88671875" style="72" customWidth="1"/>
    <col min="6651" max="6651" width="9.5546875" style="72" customWidth="1"/>
    <col min="6652" max="6652" width="9.44140625" style="72" customWidth="1"/>
    <col min="6653" max="6653" width="8.109375" style="72" customWidth="1"/>
    <col min="6654" max="6655" width="3.33203125" style="72" bestFit="1" customWidth="1"/>
    <col min="6656" max="6657" width="6.6640625" style="72" customWidth="1"/>
    <col min="6658" max="6658" width="6.33203125" style="72" customWidth="1"/>
    <col min="6659" max="6659" width="7" style="72" bestFit="1" customWidth="1"/>
    <col min="6660" max="6660" width="14.109375" style="72" bestFit="1" customWidth="1"/>
    <col min="6661" max="6661" width="16.109375" style="72" bestFit="1" customWidth="1"/>
    <col min="6662" max="6662" width="11" style="72" customWidth="1"/>
    <col min="6663" max="6674" width="4.6640625" style="72" customWidth="1"/>
    <col min="6675" max="6675" width="7.44140625" style="72" bestFit="1" customWidth="1"/>
    <col min="6676" max="6676" width="11.33203125" style="72" bestFit="1" customWidth="1"/>
    <col min="6677" max="6677" width="9.88671875" style="72" bestFit="1" customWidth="1"/>
    <col min="6678" max="6679" width="9" style="72" bestFit="1" customWidth="1"/>
    <col min="6680" max="6680" width="9.88671875" style="72" bestFit="1" customWidth="1"/>
    <col min="6681" max="6683" width="9" style="72" bestFit="1" customWidth="1"/>
    <col min="6684" max="6684" width="9.6640625" style="72" bestFit="1" customWidth="1"/>
    <col min="6685" max="6685" width="11.33203125" style="72" bestFit="1" customWidth="1"/>
    <col min="6686" max="6686" width="10.109375" style="72" bestFit="1" customWidth="1"/>
    <col min="6687" max="6687" width="5.5546875" style="72" bestFit="1" customWidth="1"/>
    <col min="6688" max="6692" width="0" style="72" hidden="1" customWidth="1"/>
    <col min="6693" max="6693" width="13.109375" style="72" bestFit="1" customWidth="1"/>
    <col min="6694" max="6902" width="11.44140625" style="72"/>
    <col min="6903" max="6903" width="4.109375" style="72" customWidth="1"/>
    <col min="6904" max="6904" width="6.109375" style="72" customWidth="1"/>
    <col min="6905" max="6905" width="23.109375" style="72" customWidth="1"/>
    <col min="6906" max="6906" width="27.88671875" style="72" customWidth="1"/>
    <col min="6907" max="6907" width="9.5546875" style="72" customWidth="1"/>
    <col min="6908" max="6908" width="9.44140625" style="72" customWidth="1"/>
    <col min="6909" max="6909" width="8.109375" style="72" customWidth="1"/>
    <col min="6910" max="6911" width="3.33203125" style="72" bestFit="1" customWidth="1"/>
    <col min="6912" max="6913" width="6.6640625" style="72" customWidth="1"/>
    <col min="6914" max="6914" width="6.33203125" style="72" customWidth="1"/>
    <col min="6915" max="6915" width="7" style="72" bestFit="1" customWidth="1"/>
    <col min="6916" max="6916" width="14.109375" style="72" bestFit="1" customWidth="1"/>
    <col min="6917" max="6917" width="16.109375" style="72" bestFit="1" customWidth="1"/>
    <col min="6918" max="6918" width="11" style="72" customWidth="1"/>
    <col min="6919" max="6930" width="4.6640625" style="72" customWidth="1"/>
    <col min="6931" max="6931" width="7.44140625" style="72" bestFit="1" customWidth="1"/>
    <col min="6932" max="6932" width="11.33203125" style="72" bestFit="1" customWidth="1"/>
    <col min="6933" max="6933" width="9.88671875" style="72" bestFit="1" customWidth="1"/>
    <col min="6934" max="6935" width="9" style="72" bestFit="1" customWidth="1"/>
    <col min="6936" max="6936" width="9.88671875" style="72" bestFit="1" customWidth="1"/>
    <col min="6937" max="6939" width="9" style="72" bestFit="1" customWidth="1"/>
    <col min="6940" max="6940" width="9.6640625" style="72" bestFit="1" customWidth="1"/>
    <col min="6941" max="6941" width="11.33203125" style="72" bestFit="1" customWidth="1"/>
    <col min="6942" max="6942" width="10.109375" style="72" bestFit="1" customWidth="1"/>
    <col min="6943" max="6943" width="5.5546875" style="72" bestFit="1" customWidth="1"/>
    <col min="6944" max="6948" width="0" style="72" hidden="1" customWidth="1"/>
    <col min="6949" max="6949" width="13.109375" style="72" bestFit="1" customWidth="1"/>
    <col min="6950" max="7158" width="11.44140625" style="72"/>
    <col min="7159" max="7159" width="4.109375" style="72" customWidth="1"/>
    <col min="7160" max="7160" width="6.109375" style="72" customWidth="1"/>
    <col min="7161" max="7161" width="23.109375" style="72" customWidth="1"/>
    <col min="7162" max="7162" width="27.88671875" style="72" customWidth="1"/>
    <col min="7163" max="7163" width="9.5546875" style="72" customWidth="1"/>
    <col min="7164" max="7164" width="9.44140625" style="72" customWidth="1"/>
    <col min="7165" max="7165" width="8.109375" style="72" customWidth="1"/>
    <col min="7166" max="7167" width="3.33203125" style="72" bestFit="1" customWidth="1"/>
    <col min="7168" max="7169" width="6.6640625" style="72" customWidth="1"/>
    <col min="7170" max="7170" width="6.33203125" style="72" customWidth="1"/>
    <col min="7171" max="7171" width="7" style="72" bestFit="1" customWidth="1"/>
    <col min="7172" max="7172" width="14.109375" style="72" bestFit="1" customWidth="1"/>
    <col min="7173" max="7173" width="16.109375" style="72" bestFit="1" customWidth="1"/>
    <col min="7174" max="7174" width="11" style="72" customWidth="1"/>
    <col min="7175" max="7186" width="4.6640625" style="72" customWidth="1"/>
    <col min="7187" max="7187" width="7.44140625" style="72" bestFit="1" customWidth="1"/>
    <col min="7188" max="7188" width="11.33203125" style="72" bestFit="1" customWidth="1"/>
    <col min="7189" max="7189" width="9.88671875" style="72" bestFit="1" customWidth="1"/>
    <col min="7190" max="7191" width="9" style="72" bestFit="1" customWidth="1"/>
    <col min="7192" max="7192" width="9.88671875" style="72" bestFit="1" customWidth="1"/>
    <col min="7193" max="7195" width="9" style="72" bestFit="1" customWidth="1"/>
    <col min="7196" max="7196" width="9.6640625" style="72" bestFit="1" customWidth="1"/>
    <col min="7197" max="7197" width="11.33203125" style="72" bestFit="1" customWidth="1"/>
    <col min="7198" max="7198" width="10.109375" style="72" bestFit="1" customWidth="1"/>
    <col min="7199" max="7199" width="5.5546875" style="72" bestFit="1" customWidth="1"/>
    <col min="7200" max="7204" width="0" style="72" hidden="1" customWidth="1"/>
    <col min="7205" max="7205" width="13.109375" style="72" bestFit="1" customWidth="1"/>
    <col min="7206" max="7414" width="11.44140625" style="72"/>
    <col min="7415" max="7415" width="4.109375" style="72" customWidth="1"/>
    <col min="7416" max="7416" width="6.109375" style="72" customWidth="1"/>
    <col min="7417" max="7417" width="23.109375" style="72" customWidth="1"/>
    <col min="7418" max="7418" width="27.88671875" style="72" customWidth="1"/>
    <col min="7419" max="7419" width="9.5546875" style="72" customWidth="1"/>
    <col min="7420" max="7420" width="9.44140625" style="72" customWidth="1"/>
    <col min="7421" max="7421" width="8.109375" style="72" customWidth="1"/>
    <col min="7422" max="7423" width="3.33203125" style="72" bestFit="1" customWidth="1"/>
    <col min="7424" max="7425" width="6.6640625" style="72" customWidth="1"/>
    <col min="7426" max="7426" width="6.33203125" style="72" customWidth="1"/>
    <col min="7427" max="7427" width="7" style="72" bestFit="1" customWidth="1"/>
    <col min="7428" max="7428" width="14.109375" style="72" bestFit="1" customWidth="1"/>
    <col min="7429" max="7429" width="16.109375" style="72" bestFit="1" customWidth="1"/>
    <col min="7430" max="7430" width="11" style="72" customWidth="1"/>
    <col min="7431" max="7442" width="4.6640625" style="72" customWidth="1"/>
    <col min="7443" max="7443" width="7.44140625" style="72" bestFit="1" customWidth="1"/>
    <col min="7444" max="7444" width="11.33203125" style="72" bestFit="1" customWidth="1"/>
    <col min="7445" max="7445" width="9.88671875" style="72" bestFit="1" customWidth="1"/>
    <col min="7446" max="7447" width="9" style="72" bestFit="1" customWidth="1"/>
    <col min="7448" max="7448" width="9.88671875" style="72" bestFit="1" customWidth="1"/>
    <col min="7449" max="7451" width="9" style="72" bestFit="1" customWidth="1"/>
    <col min="7452" max="7452" width="9.6640625" style="72" bestFit="1" customWidth="1"/>
    <col min="7453" max="7453" width="11.33203125" style="72" bestFit="1" customWidth="1"/>
    <col min="7454" max="7454" width="10.109375" style="72" bestFit="1" customWidth="1"/>
    <col min="7455" max="7455" width="5.5546875" style="72" bestFit="1" customWidth="1"/>
    <col min="7456" max="7460" width="0" style="72" hidden="1" customWidth="1"/>
    <col min="7461" max="7461" width="13.109375" style="72" bestFit="1" customWidth="1"/>
    <col min="7462" max="7670" width="11.44140625" style="72"/>
    <col min="7671" max="7671" width="4.109375" style="72" customWidth="1"/>
    <col min="7672" max="7672" width="6.109375" style="72" customWidth="1"/>
    <col min="7673" max="7673" width="23.109375" style="72" customWidth="1"/>
    <col min="7674" max="7674" width="27.88671875" style="72" customWidth="1"/>
    <col min="7675" max="7675" width="9.5546875" style="72" customWidth="1"/>
    <col min="7676" max="7676" width="9.44140625" style="72" customWidth="1"/>
    <col min="7677" max="7677" width="8.109375" style="72" customWidth="1"/>
    <col min="7678" max="7679" width="3.33203125" style="72" bestFit="1" customWidth="1"/>
    <col min="7680" max="7681" width="6.6640625" style="72" customWidth="1"/>
    <col min="7682" max="7682" width="6.33203125" style="72" customWidth="1"/>
    <col min="7683" max="7683" width="7" style="72" bestFit="1" customWidth="1"/>
    <col min="7684" max="7684" width="14.109375" style="72" bestFit="1" customWidth="1"/>
    <col min="7685" max="7685" width="16.109375" style="72" bestFit="1" customWidth="1"/>
    <col min="7686" max="7686" width="11" style="72" customWidth="1"/>
    <col min="7687" max="7698" width="4.6640625" style="72" customWidth="1"/>
    <col min="7699" max="7699" width="7.44140625" style="72" bestFit="1" customWidth="1"/>
    <col min="7700" max="7700" width="11.33203125" style="72" bestFit="1" customWidth="1"/>
    <col min="7701" max="7701" width="9.88671875" style="72" bestFit="1" customWidth="1"/>
    <col min="7702" max="7703" width="9" style="72" bestFit="1" customWidth="1"/>
    <col min="7704" max="7704" width="9.88671875" style="72" bestFit="1" customWidth="1"/>
    <col min="7705" max="7707" width="9" style="72" bestFit="1" customWidth="1"/>
    <col min="7708" max="7708" width="9.6640625" style="72" bestFit="1" customWidth="1"/>
    <col min="7709" max="7709" width="11.33203125" style="72" bestFit="1" customWidth="1"/>
    <col min="7710" max="7710" width="10.109375" style="72" bestFit="1" customWidth="1"/>
    <col min="7711" max="7711" width="5.5546875" style="72" bestFit="1" customWidth="1"/>
    <col min="7712" max="7716" width="0" style="72" hidden="1" customWidth="1"/>
    <col min="7717" max="7717" width="13.109375" style="72" bestFit="1" customWidth="1"/>
    <col min="7718" max="7926" width="11.44140625" style="72"/>
    <col min="7927" max="7927" width="4.109375" style="72" customWidth="1"/>
    <col min="7928" max="7928" width="6.109375" style="72" customWidth="1"/>
    <col min="7929" max="7929" width="23.109375" style="72" customWidth="1"/>
    <col min="7930" max="7930" width="27.88671875" style="72" customWidth="1"/>
    <col min="7931" max="7931" width="9.5546875" style="72" customWidth="1"/>
    <col min="7932" max="7932" width="9.44140625" style="72" customWidth="1"/>
    <col min="7933" max="7933" width="8.109375" style="72" customWidth="1"/>
    <col min="7934" max="7935" width="3.33203125" style="72" bestFit="1" customWidth="1"/>
    <col min="7936" max="7937" width="6.6640625" style="72" customWidth="1"/>
    <col min="7938" max="7938" width="6.33203125" style="72" customWidth="1"/>
    <col min="7939" max="7939" width="7" style="72" bestFit="1" customWidth="1"/>
    <col min="7940" max="7940" width="14.109375" style="72" bestFit="1" customWidth="1"/>
    <col min="7941" max="7941" width="16.109375" style="72" bestFit="1" customWidth="1"/>
    <col min="7942" max="7942" width="11" style="72" customWidth="1"/>
    <col min="7943" max="7954" width="4.6640625" style="72" customWidth="1"/>
    <col min="7955" max="7955" width="7.44140625" style="72" bestFit="1" customWidth="1"/>
    <col min="7956" max="7956" width="11.33203125" style="72" bestFit="1" customWidth="1"/>
    <col min="7957" max="7957" width="9.88671875" style="72" bestFit="1" customWidth="1"/>
    <col min="7958" max="7959" width="9" style="72" bestFit="1" customWidth="1"/>
    <col min="7960" max="7960" width="9.88671875" style="72" bestFit="1" customWidth="1"/>
    <col min="7961" max="7963" width="9" style="72" bestFit="1" customWidth="1"/>
    <col min="7964" max="7964" width="9.6640625" style="72" bestFit="1" customWidth="1"/>
    <col min="7965" max="7965" width="11.33203125" style="72" bestFit="1" customWidth="1"/>
    <col min="7966" max="7966" width="10.109375" style="72" bestFit="1" customWidth="1"/>
    <col min="7967" max="7967" width="5.5546875" style="72" bestFit="1" customWidth="1"/>
    <col min="7968" max="7972" width="0" style="72" hidden="1" customWidth="1"/>
    <col min="7973" max="7973" width="13.109375" style="72" bestFit="1" customWidth="1"/>
    <col min="7974" max="8182" width="11.44140625" style="72"/>
    <col min="8183" max="8183" width="4.109375" style="72" customWidth="1"/>
    <col min="8184" max="8184" width="6.109375" style="72" customWidth="1"/>
    <col min="8185" max="8185" width="23.109375" style="72" customWidth="1"/>
    <col min="8186" max="8186" width="27.88671875" style="72" customWidth="1"/>
    <col min="8187" max="8187" width="9.5546875" style="72" customWidth="1"/>
    <col min="8188" max="8188" width="9.44140625" style="72" customWidth="1"/>
    <col min="8189" max="8189" width="8.109375" style="72" customWidth="1"/>
    <col min="8190" max="8191" width="3.33203125" style="72" bestFit="1" customWidth="1"/>
    <col min="8192" max="8193" width="6.6640625" style="72" customWidth="1"/>
    <col min="8194" max="8194" width="6.33203125" style="72" customWidth="1"/>
    <col min="8195" max="8195" width="7" style="72" bestFit="1" customWidth="1"/>
    <col min="8196" max="8196" width="14.109375" style="72" bestFit="1" customWidth="1"/>
    <col min="8197" max="8197" width="16.109375" style="72" bestFit="1" customWidth="1"/>
    <col min="8198" max="8198" width="11" style="72" customWidth="1"/>
    <col min="8199" max="8210" width="4.6640625" style="72" customWidth="1"/>
    <col min="8211" max="8211" width="7.44140625" style="72" bestFit="1" customWidth="1"/>
    <col min="8212" max="8212" width="11.33203125" style="72" bestFit="1" customWidth="1"/>
    <col min="8213" max="8213" width="9.88671875" style="72" bestFit="1" customWidth="1"/>
    <col min="8214" max="8215" width="9" style="72" bestFit="1" customWidth="1"/>
    <col min="8216" max="8216" width="9.88671875" style="72" bestFit="1" customWidth="1"/>
    <col min="8217" max="8219" width="9" style="72" bestFit="1" customWidth="1"/>
    <col min="8220" max="8220" width="9.6640625" style="72" bestFit="1" customWidth="1"/>
    <col min="8221" max="8221" width="11.33203125" style="72" bestFit="1" customWidth="1"/>
    <col min="8222" max="8222" width="10.109375" style="72" bestFit="1" customWidth="1"/>
    <col min="8223" max="8223" width="5.5546875" style="72" bestFit="1" customWidth="1"/>
    <col min="8224" max="8228" width="0" style="72" hidden="1" customWidth="1"/>
    <col min="8229" max="8229" width="13.109375" style="72" bestFit="1" customWidth="1"/>
    <col min="8230" max="8438" width="11.44140625" style="72"/>
    <col min="8439" max="8439" width="4.109375" style="72" customWidth="1"/>
    <col min="8440" max="8440" width="6.109375" style="72" customWidth="1"/>
    <col min="8441" max="8441" width="23.109375" style="72" customWidth="1"/>
    <col min="8442" max="8442" width="27.88671875" style="72" customWidth="1"/>
    <col min="8443" max="8443" width="9.5546875" style="72" customWidth="1"/>
    <col min="8444" max="8444" width="9.44140625" style="72" customWidth="1"/>
    <col min="8445" max="8445" width="8.109375" style="72" customWidth="1"/>
    <col min="8446" max="8447" width="3.33203125" style="72" bestFit="1" customWidth="1"/>
    <col min="8448" max="8449" width="6.6640625" style="72" customWidth="1"/>
    <col min="8450" max="8450" width="6.33203125" style="72" customWidth="1"/>
    <col min="8451" max="8451" width="7" style="72" bestFit="1" customWidth="1"/>
    <col min="8452" max="8452" width="14.109375" style="72" bestFit="1" customWidth="1"/>
    <col min="8453" max="8453" width="16.109375" style="72" bestFit="1" customWidth="1"/>
    <col min="8454" max="8454" width="11" style="72" customWidth="1"/>
    <col min="8455" max="8466" width="4.6640625" style="72" customWidth="1"/>
    <col min="8467" max="8467" width="7.44140625" style="72" bestFit="1" customWidth="1"/>
    <col min="8468" max="8468" width="11.33203125" style="72" bestFit="1" customWidth="1"/>
    <col min="8469" max="8469" width="9.88671875" style="72" bestFit="1" customWidth="1"/>
    <col min="8470" max="8471" width="9" style="72" bestFit="1" customWidth="1"/>
    <col min="8472" max="8472" width="9.88671875" style="72" bestFit="1" customWidth="1"/>
    <col min="8473" max="8475" width="9" style="72" bestFit="1" customWidth="1"/>
    <col min="8476" max="8476" width="9.6640625" style="72" bestFit="1" customWidth="1"/>
    <col min="8477" max="8477" width="11.33203125" style="72" bestFit="1" customWidth="1"/>
    <col min="8478" max="8478" width="10.109375" style="72" bestFit="1" customWidth="1"/>
    <col min="8479" max="8479" width="5.5546875" style="72" bestFit="1" customWidth="1"/>
    <col min="8480" max="8484" width="0" style="72" hidden="1" customWidth="1"/>
    <col min="8485" max="8485" width="13.109375" style="72" bestFit="1" customWidth="1"/>
    <col min="8486" max="8694" width="11.44140625" style="72"/>
    <col min="8695" max="8695" width="4.109375" style="72" customWidth="1"/>
    <col min="8696" max="8696" width="6.109375" style="72" customWidth="1"/>
    <col min="8697" max="8697" width="23.109375" style="72" customWidth="1"/>
    <col min="8698" max="8698" width="27.88671875" style="72" customWidth="1"/>
    <col min="8699" max="8699" width="9.5546875" style="72" customWidth="1"/>
    <col min="8700" max="8700" width="9.44140625" style="72" customWidth="1"/>
    <col min="8701" max="8701" width="8.109375" style="72" customWidth="1"/>
    <col min="8702" max="8703" width="3.33203125" style="72" bestFit="1" customWidth="1"/>
    <col min="8704" max="8705" width="6.6640625" style="72" customWidth="1"/>
    <col min="8706" max="8706" width="6.33203125" style="72" customWidth="1"/>
    <col min="8707" max="8707" width="7" style="72" bestFit="1" customWidth="1"/>
    <col min="8708" max="8708" width="14.109375" style="72" bestFit="1" customWidth="1"/>
    <col min="8709" max="8709" width="16.109375" style="72" bestFit="1" customWidth="1"/>
    <col min="8710" max="8710" width="11" style="72" customWidth="1"/>
    <col min="8711" max="8722" width="4.6640625" style="72" customWidth="1"/>
    <col min="8723" max="8723" width="7.44140625" style="72" bestFit="1" customWidth="1"/>
    <col min="8724" max="8724" width="11.33203125" style="72" bestFit="1" customWidth="1"/>
    <col min="8725" max="8725" width="9.88671875" style="72" bestFit="1" customWidth="1"/>
    <col min="8726" max="8727" width="9" style="72" bestFit="1" customWidth="1"/>
    <col min="8728" max="8728" width="9.88671875" style="72" bestFit="1" customWidth="1"/>
    <col min="8729" max="8731" width="9" style="72" bestFit="1" customWidth="1"/>
    <col min="8732" max="8732" width="9.6640625" style="72" bestFit="1" customWidth="1"/>
    <col min="8733" max="8733" width="11.33203125" style="72" bestFit="1" customWidth="1"/>
    <col min="8734" max="8734" width="10.109375" style="72" bestFit="1" customWidth="1"/>
    <col min="8735" max="8735" width="5.5546875" style="72" bestFit="1" customWidth="1"/>
    <col min="8736" max="8740" width="0" style="72" hidden="1" customWidth="1"/>
    <col min="8741" max="8741" width="13.109375" style="72" bestFit="1" customWidth="1"/>
    <col min="8742" max="8950" width="11.44140625" style="72"/>
    <col min="8951" max="8951" width="4.109375" style="72" customWidth="1"/>
    <col min="8952" max="8952" width="6.109375" style="72" customWidth="1"/>
    <col min="8953" max="8953" width="23.109375" style="72" customWidth="1"/>
    <col min="8954" max="8954" width="27.88671875" style="72" customWidth="1"/>
    <col min="8955" max="8955" width="9.5546875" style="72" customWidth="1"/>
    <col min="8956" max="8956" width="9.44140625" style="72" customWidth="1"/>
    <col min="8957" max="8957" width="8.109375" style="72" customWidth="1"/>
    <col min="8958" max="8959" width="3.33203125" style="72" bestFit="1" customWidth="1"/>
    <col min="8960" max="8961" width="6.6640625" style="72" customWidth="1"/>
    <col min="8962" max="8962" width="6.33203125" style="72" customWidth="1"/>
    <col min="8963" max="8963" width="7" style="72" bestFit="1" customWidth="1"/>
    <col min="8964" max="8964" width="14.109375" style="72" bestFit="1" customWidth="1"/>
    <col min="8965" max="8965" width="16.109375" style="72" bestFit="1" customWidth="1"/>
    <col min="8966" max="8966" width="11" style="72" customWidth="1"/>
    <col min="8967" max="8978" width="4.6640625" style="72" customWidth="1"/>
    <col min="8979" max="8979" width="7.44140625" style="72" bestFit="1" customWidth="1"/>
    <col min="8980" max="8980" width="11.33203125" style="72" bestFit="1" customWidth="1"/>
    <col min="8981" max="8981" width="9.88671875" style="72" bestFit="1" customWidth="1"/>
    <col min="8982" max="8983" width="9" style="72" bestFit="1" customWidth="1"/>
    <col min="8984" max="8984" width="9.88671875" style="72" bestFit="1" customWidth="1"/>
    <col min="8985" max="8987" width="9" style="72" bestFit="1" customWidth="1"/>
    <col min="8988" max="8988" width="9.6640625" style="72" bestFit="1" customWidth="1"/>
    <col min="8989" max="8989" width="11.33203125" style="72" bestFit="1" customWidth="1"/>
    <col min="8990" max="8990" width="10.109375" style="72" bestFit="1" customWidth="1"/>
    <col min="8991" max="8991" width="5.5546875" style="72" bestFit="1" customWidth="1"/>
    <col min="8992" max="8996" width="0" style="72" hidden="1" customWidth="1"/>
    <col min="8997" max="8997" width="13.109375" style="72" bestFit="1" customWidth="1"/>
    <col min="8998" max="9206" width="11.44140625" style="72"/>
    <col min="9207" max="9207" width="4.109375" style="72" customWidth="1"/>
    <col min="9208" max="9208" width="6.109375" style="72" customWidth="1"/>
    <col min="9209" max="9209" width="23.109375" style="72" customWidth="1"/>
    <col min="9210" max="9210" width="27.88671875" style="72" customWidth="1"/>
    <col min="9211" max="9211" width="9.5546875" style="72" customWidth="1"/>
    <col min="9212" max="9212" width="9.44140625" style="72" customWidth="1"/>
    <col min="9213" max="9213" width="8.109375" style="72" customWidth="1"/>
    <col min="9214" max="9215" width="3.33203125" style="72" bestFit="1" customWidth="1"/>
    <col min="9216" max="9217" width="6.6640625" style="72" customWidth="1"/>
    <col min="9218" max="9218" width="6.33203125" style="72" customWidth="1"/>
    <col min="9219" max="9219" width="7" style="72" bestFit="1" customWidth="1"/>
    <col min="9220" max="9220" width="14.109375" style="72" bestFit="1" customWidth="1"/>
    <col min="9221" max="9221" width="16.109375" style="72" bestFit="1" customWidth="1"/>
    <col min="9222" max="9222" width="11" style="72" customWidth="1"/>
    <col min="9223" max="9234" width="4.6640625" style="72" customWidth="1"/>
    <col min="9235" max="9235" width="7.44140625" style="72" bestFit="1" customWidth="1"/>
    <col min="9236" max="9236" width="11.33203125" style="72" bestFit="1" customWidth="1"/>
    <col min="9237" max="9237" width="9.88671875" style="72" bestFit="1" customWidth="1"/>
    <col min="9238" max="9239" width="9" style="72" bestFit="1" customWidth="1"/>
    <col min="9240" max="9240" width="9.88671875" style="72" bestFit="1" customWidth="1"/>
    <col min="9241" max="9243" width="9" style="72" bestFit="1" customWidth="1"/>
    <col min="9244" max="9244" width="9.6640625" style="72" bestFit="1" customWidth="1"/>
    <col min="9245" max="9245" width="11.33203125" style="72" bestFit="1" customWidth="1"/>
    <col min="9246" max="9246" width="10.109375" style="72" bestFit="1" customWidth="1"/>
    <col min="9247" max="9247" width="5.5546875" style="72" bestFit="1" customWidth="1"/>
    <col min="9248" max="9252" width="0" style="72" hidden="1" customWidth="1"/>
    <col min="9253" max="9253" width="13.109375" style="72" bestFit="1" customWidth="1"/>
    <col min="9254" max="9462" width="11.44140625" style="72"/>
    <col min="9463" max="9463" width="4.109375" style="72" customWidth="1"/>
    <col min="9464" max="9464" width="6.109375" style="72" customWidth="1"/>
    <col min="9465" max="9465" width="23.109375" style="72" customWidth="1"/>
    <col min="9466" max="9466" width="27.88671875" style="72" customWidth="1"/>
    <col min="9467" max="9467" width="9.5546875" style="72" customWidth="1"/>
    <col min="9468" max="9468" width="9.44140625" style="72" customWidth="1"/>
    <col min="9469" max="9469" width="8.109375" style="72" customWidth="1"/>
    <col min="9470" max="9471" width="3.33203125" style="72" bestFit="1" customWidth="1"/>
    <col min="9472" max="9473" width="6.6640625" style="72" customWidth="1"/>
    <col min="9474" max="9474" width="6.33203125" style="72" customWidth="1"/>
    <col min="9475" max="9475" width="7" style="72" bestFit="1" customWidth="1"/>
    <col min="9476" max="9476" width="14.109375" style="72" bestFit="1" customWidth="1"/>
    <col min="9477" max="9477" width="16.109375" style="72" bestFit="1" customWidth="1"/>
    <col min="9478" max="9478" width="11" style="72" customWidth="1"/>
    <col min="9479" max="9490" width="4.6640625" style="72" customWidth="1"/>
    <col min="9491" max="9491" width="7.44140625" style="72" bestFit="1" customWidth="1"/>
    <col min="9492" max="9492" width="11.33203125" style="72" bestFit="1" customWidth="1"/>
    <col min="9493" max="9493" width="9.88671875" style="72" bestFit="1" customWidth="1"/>
    <col min="9494" max="9495" width="9" style="72" bestFit="1" customWidth="1"/>
    <col min="9496" max="9496" width="9.88671875" style="72" bestFit="1" customWidth="1"/>
    <col min="9497" max="9499" width="9" style="72" bestFit="1" customWidth="1"/>
    <col min="9500" max="9500" width="9.6640625" style="72" bestFit="1" customWidth="1"/>
    <col min="9501" max="9501" width="11.33203125" style="72" bestFit="1" customWidth="1"/>
    <col min="9502" max="9502" width="10.109375" style="72" bestFit="1" customWidth="1"/>
    <col min="9503" max="9503" width="5.5546875" style="72" bestFit="1" customWidth="1"/>
    <col min="9504" max="9508" width="0" style="72" hidden="1" customWidth="1"/>
    <col min="9509" max="9509" width="13.109375" style="72" bestFit="1" customWidth="1"/>
    <col min="9510" max="9718" width="11.44140625" style="72"/>
    <col min="9719" max="9719" width="4.109375" style="72" customWidth="1"/>
    <col min="9720" max="9720" width="6.109375" style="72" customWidth="1"/>
    <col min="9721" max="9721" width="23.109375" style="72" customWidth="1"/>
    <col min="9722" max="9722" width="27.88671875" style="72" customWidth="1"/>
    <col min="9723" max="9723" width="9.5546875" style="72" customWidth="1"/>
    <col min="9724" max="9724" width="9.44140625" style="72" customWidth="1"/>
    <col min="9725" max="9725" width="8.109375" style="72" customWidth="1"/>
    <col min="9726" max="9727" width="3.33203125" style="72" bestFit="1" customWidth="1"/>
    <col min="9728" max="9729" width="6.6640625" style="72" customWidth="1"/>
    <col min="9730" max="9730" width="6.33203125" style="72" customWidth="1"/>
    <col min="9731" max="9731" width="7" style="72" bestFit="1" customWidth="1"/>
    <col min="9732" max="9732" width="14.109375" style="72" bestFit="1" customWidth="1"/>
    <col min="9733" max="9733" width="16.109375" style="72" bestFit="1" customWidth="1"/>
    <col min="9734" max="9734" width="11" style="72" customWidth="1"/>
    <col min="9735" max="9746" width="4.6640625" style="72" customWidth="1"/>
    <col min="9747" max="9747" width="7.44140625" style="72" bestFit="1" customWidth="1"/>
    <col min="9748" max="9748" width="11.33203125" style="72" bestFit="1" customWidth="1"/>
    <col min="9749" max="9749" width="9.88671875" style="72" bestFit="1" customWidth="1"/>
    <col min="9750" max="9751" width="9" style="72" bestFit="1" customWidth="1"/>
    <col min="9752" max="9752" width="9.88671875" style="72" bestFit="1" customWidth="1"/>
    <col min="9753" max="9755" width="9" style="72" bestFit="1" customWidth="1"/>
    <col min="9756" max="9756" width="9.6640625" style="72" bestFit="1" customWidth="1"/>
    <col min="9757" max="9757" width="11.33203125" style="72" bestFit="1" customWidth="1"/>
    <col min="9758" max="9758" width="10.109375" style="72" bestFit="1" customWidth="1"/>
    <col min="9759" max="9759" width="5.5546875" style="72" bestFit="1" customWidth="1"/>
    <col min="9760" max="9764" width="0" style="72" hidden="1" customWidth="1"/>
    <col min="9765" max="9765" width="13.109375" style="72" bestFit="1" customWidth="1"/>
    <col min="9766" max="9974" width="11.44140625" style="72"/>
    <col min="9975" max="9975" width="4.109375" style="72" customWidth="1"/>
    <col min="9976" max="9976" width="6.109375" style="72" customWidth="1"/>
    <col min="9977" max="9977" width="23.109375" style="72" customWidth="1"/>
    <col min="9978" max="9978" width="27.88671875" style="72" customWidth="1"/>
    <col min="9979" max="9979" width="9.5546875" style="72" customWidth="1"/>
    <col min="9980" max="9980" width="9.44140625" style="72" customWidth="1"/>
    <col min="9981" max="9981" width="8.109375" style="72" customWidth="1"/>
    <col min="9982" max="9983" width="3.33203125" style="72" bestFit="1" customWidth="1"/>
    <col min="9984" max="9985" width="6.6640625" style="72" customWidth="1"/>
    <col min="9986" max="9986" width="6.33203125" style="72" customWidth="1"/>
    <col min="9987" max="9987" width="7" style="72" bestFit="1" customWidth="1"/>
    <col min="9988" max="9988" width="14.109375" style="72" bestFit="1" customWidth="1"/>
    <col min="9989" max="9989" width="16.109375" style="72" bestFit="1" customWidth="1"/>
    <col min="9990" max="9990" width="11" style="72" customWidth="1"/>
    <col min="9991" max="10002" width="4.6640625" style="72" customWidth="1"/>
    <col min="10003" max="10003" width="7.44140625" style="72" bestFit="1" customWidth="1"/>
    <col min="10004" max="10004" width="11.33203125" style="72" bestFit="1" customWidth="1"/>
    <col min="10005" max="10005" width="9.88671875" style="72" bestFit="1" customWidth="1"/>
    <col min="10006" max="10007" width="9" style="72" bestFit="1" customWidth="1"/>
    <col min="10008" max="10008" width="9.88671875" style="72" bestFit="1" customWidth="1"/>
    <col min="10009" max="10011" width="9" style="72" bestFit="1" customWidth="1"/>
    <col min="10012" max="10012" width="9.6640625" style="72" bestFit="1" customWidth="1"/>
    <col min="10013" max="10013" width="11.33203125" style="72" bestFit="1" customWidth="1"/>
    <col min="10014" max="10014" width="10.109375" style="72" bestFit="1" customWidth="1"/>
    <col min="10015" max="10015" width="5.5546875" style="72" bestFit="1" customWidth="1"/>
    <col min="10016" max="10020" width="0" style="72" hidden="1" customWidth="1"/>
    <col min="10021" max="10021" width="13.109375" style="72" bestFit="1" customWidth="1"/>
    <col min="10022" max="10230" width="11.44140625" style="72"/>
    <col min="10231" max="10231" width="4.109375" style="72" customWidth="1"/>
    <col min="10232" max="10232" width="6.109375" style="72" customWidth="1"/>
    <col min="10233" max="10233" width="23.109375" style="72" customWidth="1"/>
    <col min="10234" max="10234" width="27.88671875" style="72" customWidth="1"/>
    <col min="10235" max="10235" width="9.5546875" style="72" customWidth="1"/>
    <col min="10236" max="10236" width="9.44140625" style="72" customWidth="1"/>
    <col min="10237" max="10237" width="8.109375" style="72" customWidth="1"/>
    <col min="10238" max="10239" width="3.33203125" style="72" bestFit="1" customWidth="1"/>
    <col min="10240" max="10241" width="6.6640625" style="72" customWidth="1"/>
    <col min="10242" max="10242" width="6.33203125" style="72" customWidth="1"/>
    <col min="10243" max="10243" width="7" style="72" bestFit="1" customWidth="1"/>
    <col min="10244" max="10244" width="14.109375" style="72" bestFit="1" customWidth="1"/>
    <col min="10245" max="10245" width="16.109375" style="72" bestFit="1" customWidth="1"/>
    <col min="10246" max="10246" width="11" style="72" customWidth="1"/>
    <col min="10247" max="10258" width="4.6640625" style="72" customWidth="1"/>
    <col min="10259" max="10259" width="7.44140625" style="72" bestFit="1" customWidth="1"/>
    <col min="10260" max="10260" width="11.33203125" style="72" bestFit="1" customWidth="1"/>
    <col min="10261" max="10261" width="9.88671875" style="72" bestFit="1" customWidth="1"/>
    <col min="10262" max="10263" width="9" style="72" bestFit="1" customWidth="1"/>
    <col min="10264" max="10264" width="9.88671875" style="72" bestFit="1" customWidth="1"/>
    <col min="10265" max="10267" width="9" style="72" bestFit="1" customWidth="1"/>
    <col min="10268" max="10268" width="9.6640625" style="72" bestFit="1" customWidth="1"/>
    <col min="10269" max="10269" width="11.33203125" style="72" bestFit="1" customWidth="1"/>
    <col min="10270" max="10270" width="10.109375" style="72" bestFit="1" customWidth="1"/>
    <col min="10271" max="10271" width="5.5546875" style="72" bestFit="1" customWidth="1"/>
    <col min="10272" max="10276" width="0" style="72" hidden="1" customWidth="1"/>
    <col min="10277" max="10277" width="13.109375" style="72" bestFit="1" customWidth="1"/>
    <col min="10278" max="10486" width="11.44140625" style="72"/>
    <col min="10487" max="10487" width="4.109375" style="72" customWidth="1"/>
    <col min="10488" max="10488" width="6.109375" style="72" customWidth="1"/>
    <col min="10489" max="10489" width="23.109375" style="72" customWidth="1"/>
    <col min="10490" max="10490" width="27.88671875" style="72" customWidth="1"/>
    <col min="10491" max="10491" width="9.5546875" style="72" customWidth="1"/>
    <col min="10492" max="10492" width="9.44140625" style="72" customWidth="1"/>
    <col min="10493" max="10493" width="8.109375" style="72" customWidth="1"/>
    <col min="10494" max="10495" width="3.33203125" style="72" bestFit="1" customWidth="1"/>
    <col min="10496" max="10497" width="6.6640625" style="72" customWidth="1"/>
    <col min="10498" max="10498" width="6.33203125" style="72" customWidth="1"/>
    <col min="10499" max="10499" width="7" style="72" bestFit="1" customWidth="1"/>
    <col min="10500" max="10500" width="14.109375" style="72" bestFit="1" customWidth="1"/>
    <col min="10501" max="10501" width="16.109375" style="72" bestFit="1" customWidth="1"/>
    <col min="10502" max="10502" width="11" style="72" customWidth="1"/>
    <col min="10503" max="10514" width="4.6640625" style="72" customWidth="1"/>
    <col min="10515" max="10515" width="7.44140625" style="72" bestFit="1" customWidth="1"/>
    <col min="10516" max="10516" width="11.33203125" style="72" bestFit="1" customWidth="1"/>
    <col min="10517" max="10517" width="9.88671875" style="72" bestFit="1" customWidth="1"/>
    <col min="10518" max="10519" width="9" style="72" bestFit="1" customWidth="1"/>
    <col min="10520" max="10520" width="9.88671875" style="72" bestFit="1" customWidth="1"/>
    <col min="10521" max="10523" width="9" style="72" bestFit="1" customWidth="1"/>
    <col min="10524" max="10524" width="9.6640625" style="72" bestFit="1" customWidth="1"/>
    <col min="10525" max="10525" width="11.33203125" style="72" bestFit="1" customWidth="1"/>
    <col min="10526" max="10526" width="10.109375" style="72" bestFit="1" customWidth="1"/>
    <col min="10527" max="10527" width="5.5546875" style="72" bestFit="1" customWidth="1"/>
    <col min="10528" max="10532" width="0" style="72" hidden="1" customWidth="1"/>
    <col min="10533" max="10533" width="13.109375" style="72" bestFit="1" customWidth="1"/>
    <col min="10534" max="10742" width="11.44140625" style="72"/>
    <col min="10743" max="10743" width="4.109375" style="72" customWidth="1"/>
    <col min="10744" max="10744" width="6.109375" style="72" customWidth="1"/>
    <col min="10745" max="10745" width="23.109375" style="72" customWidth="1"/>
    <col min="10746" max="10746" width="27.88671875" style="72" customWidth="1"/>
    <col min="10747" max="10747" width="9.5546875" style="72" customWidth="1"/>
    <col min="10748" max="10748" width="9.44140625" style="72" customWidth="1"/>
    <col min="10749" max="10749" width="8.109375" style="72" customWidth="1"/>
    <col min="10750" max="10751" width="3.33203125" style="72" bestFit="1" customWidth="1"/>
    <col min="10752" max="10753" width="6.6640625" style="72" customWidth="1"/>
    <col min="10754" max="10754" width="6.33203125" style="72" customWidth="1"/>
    <col min="10755" max="10755" width="7" style="72" bestFit="1" customWidth="1"/>
    <col min="10756" max="10756" width="14.109375" style="72" bestFit="1" customWidth="1"/>
    <col min="10757" max="10757" width="16.109375" style="72" bestFit="1" customWidth="1"/>
    <col min="10758" max="10758" width="11" style="72" customWidth="1"/>
    <col min="10759" max="10770" width="4.6640625" style="72" customWidth="1"/>
    <col min="10771" max="10771" width="7.44140625" style="72" bestFit="1" customWidth="1"/>
    <col min="10772" max="10772" width="11.33203125" style="72" bestFit="1" customWidth="1"/>
    <col min="10773" max="10773" width="9.88671875" style="72" bestFit="1" customWidth="1"/>
    <col min="10774" max="10775" width="9" style="72" bestFit="1" customWidth="1"/>
    <col min="10776" max="10776" width="9.88671875" style="72" bestFit="1" customWidth="1"/>
    <col min="10777" max="10779" width="9" style="72" bestFit="1" customWidth="1"/>
    <col min="10780" max="10780" width="9.6640625" style="72" bestFit="1" customWidth="1"/>
    <col min="10781" max="10781" width="11.33203125" style="72" bestFit="1" customWidth="1"/>
    <col min="10782" max="10782" width="10.109375" style="72" bestFit="1" customWidth="1"/>
    <col min="10783" max="10783" width="5.5546875" style="72" bestFit="1" customWidth="1"/>
    <col min="10784" max="10788" width="0" style="72" hidden="1" customWidth="1"/>
    <col min="10789" max="10789" width="13.109375" style="72" bestFit="1" customWidth="1"/>
    <col min="10790" max="10998" width="11.44140625" style="72"/>
    <col min="10999" max="10999" width="4.109375" style="72" customWidth="1"/>
    <col min="11000" max="11000" width="6.109375" style="72" customWidth="1"/>
    <col min="11001" max="11001" width="23.109375" style="72" customWidth="1"/>
    <col min="11002" max="11002" width="27.88671875" style="72" customWidth="1"/>
    <col min="11003" max="11003" width="9.5546875" style="72" customWidth="1"/>
    <col min="11004" max="11004" width="9.44140625" style="72" customWidth="1"/>
    <col min="11005" max="11005" width="8.109375" style="72" customWidth="1"/>
    <col min="11006" max="11007" width="3.33203125" style="72" bestFit="1" customWidth="1"/>
    <col min="11008" max="11009" width="6.6640625" style="72" customWidth="1"/>
    <col min="11010" max="11010" width="6.33203125" style="72" customWidth="1"/>
    <col min="11011" max="11011" width="7" style="72" bestFit="1" customWidth="1"/>
    <col min="11012" max="11012" width="14.109375" style="72" bestFit="1" customWidth="1"/>
    <col min="11013" max="11013" width="16.109375" style="72" bestFit="1" customWidth="1"/>
    <col min="11014" max="11014" width="11" style="72" customWidth="1"/>
    <col min="11015" max="11026" width="4.6640625" style="72" customWidth="1"/>
    <col min="11027" max="11027" width="7.44140625" style="72" bestFit="1" customWidth="1"/>
    <col min="11028" max="11028" width="11.33203125" style="72" bestFit="1" customWidth="1"/>
    <col min="11029" max="11029" width="9.88671875" style="72" bestFit="1" customWidth="1"/>
    <col min="11030" max="11031" width="9" style="72" bestFit="1" customWidth="1"/>
    <col min="11032" max="11032" width="9.88671875" style="72" bestFit="1" customWidth="1"/>
    <col min="11033" max="11035" width="9" style="72" bestFit="1" customWidth="1"/>
    <col min="11036" max="11036" width="9.6640625" style="72" bestFit="1" customWidth="1"/>
    <col min="11037" max="11037" width="11.33203125" style="72" bestFit="1" customWidth="1"/>
    <col min="11038" max="11038" width="10.109375" style="72" bestFit="1" customWidth="1"/>
    <col min="11039" max="11039" width="5.5546875" style="72" bestFit="1" customWidth="1"/>
    <col min="11040" max="11044" width="0" style="72" hidden="1" customWidth="1"/>
    <col min="11045" max="11045" width="13.109375" style="72" bestFit="1" customWidth="1"/>
    <col min="11046" max="11254" width="11.44140625" style="72"/>
    <col min="11255" max="11255" width="4.109375" style="72" customWidth="1"/>
    <col min="11256" max="11256" width="6.109375" style="72" customWidth="1"/>
    <col min="11257" max="11257" width="23.109375" style="72" customWidth="1"/>
    <col min="11258" max="11258" width="27.88671875" style="72" customWidth="1"/>
    <col min="11259" max="11259" width="9.5546875" style="72" customWidth="1"/>
    <col min="11260" max="11260" width="9.44140625" style="72" customWidth="1"/>
    <col min="11261" max="11261" width="8.109375" style="72" customWidth="1"/>
    <col min="11262" max="11263" width="3.33203125" style="72" bestFit="1" customWidth="1"/>
    <col min="11264" max="11265" width="6.6640625" style="72" customWidth="1"/>
    <col min="11266" max="11266" width="6.33203125" style="72" customWidth="1"/>
    <col min="11267" max="11267" width="7" style="72" bestFit="1" customWidth="1"/>
    <col min="11268" max="11268" width="14.109375" style="72" bestFit="1" customWidth="1"/>
    <col min="11269" max="11269" width="16.109375" style="72" bestFit="1" customWidth="1"/>
    <col min="11270" max="11270" width="11" style="72" customWidth="1"/>
    <col min="11271" max="11282" width="4.6640625" style="72" customWidth="1"/>
    <col min="11283" max="11283" width="7.44140625" style="72" bestFit="1" customWidth="1"/>
    <col min="11284" max="11284" width="11.33203125" style="72" bestFit="1" customWidth="1"/>
    <col min="11285" max="11285" width="9.88671875" style="72" bestFit="1" customWidth="1"/>
    <col min="11286" max="11287" width="9" style="72" bestFit="1" customWidth="1"/>
    <col min="11288" max="11288" width="9.88671875" style="72" bestFit="1" customWidth="1"/>
    <col min="11289" max="11291" width="9" style="72" bestFit="1" customWidth="1"/>
    <col min="11292" max="11292" width="9.6640625" style="72" bestFit="1" customWidth="1"/>
    <col min="11293" max="11293" width="11.33203125" style="72" bestFit="1" customWidth="1"/>
    <col min="11294" max="11294" width="10.109375" style="72" bestFit="1" customWidth="1"/>
    <col min="11295" max="11295" width="5.5546875" style="72" bestFit="1" customWidth="1"/>
    <col min="11296" max="11300" width="0" style="72" hidden="1" customWidth="1"/>
    <col min="11301" max="11301" width="13.109375" style="72" bestFit="1" customWidth="1"/>
    <col min="11302" max="11510" width="11.44140625" style="72"/>
    <col min="11511" max="11511" width="4.109375" style="72" customWidth="1"/>
    <col min="11512" max="11512" width="6.109375" style="72" customWidth="1"/>
    <col min="11513" max="11513" width="23.109375" style="72" customWidth="1"/>
    <col min="11514" max="11514" width="27.88671875" style="72" customWidth="1"/>
    <col min="11515" max="11515" width="9.5546875" style="72" customWidth="1"/>
    <col min="11516" max="11516" width="9.44140625" style="72" customWidth="1"/>
    <col min="11517" max="11517" width="8.109375" style="72" customWidth="1"/>
    <col min="11518" max="11519" width="3.33203125" style="72" bestFit="1" customWidth="1"/>
    <col min="11520" max="11521" width="6.6640625" style="72" customWidth="1"/>
    <col min="11522" max="11522" width="6.33203125" style="72" customWidth="1"/>
    <col min="11523" max="11523" width="7" style="72" bestFit="1" customWidth="1"/>
    <col min="11524" max="11524" width="14.109375" style="72" bestFit="1" customWidth="1"/>
    <col min="11525" max="11525" width="16.109375" style="72" bestFit="1" customWidth="1"/>
    <col min="11526" max="11526" width="11" style="72" customWidth="1"/>
    <col min="11527" max="11538" width="4.6640625" style="72" customWidth="1"/>
    <col min="11539" max="11539" width="7.44140625" style="72" bestFit="1" customWidth="1"/>
    <col min="11540" max="11540" width="11.33203125" style="72" bestFit="1" customWidth="1"/>
    <col min="11541" max="11541" width="9.88671875" style="72" bestFit="1" customWidth="1"/>
    <col min="11542" max="11543" width="9" style="72" bestFit="1" customWidth="1"/>
    <col min="11544" max="11544" width="9.88671875" style="72" bestFit="1" customWidth="1"/>
    <col min="11545" max="11547" width="9" style="72" bestFit="1" customWidth="1"/>
    <col min="11548" max="11548" width="9.6640625" style="72" bestFit="1" customWidth="1"/>
    <col min="11549" max="11549" width="11.33203125" style="72" bestFit="1" customWidth="1"/>
    <col min="11550" max="11550" width="10.109375" style="72" bestFit="1" customWidth="1"/>
    <col min="11551" max="11551" width="5.5546875" style="72" bestFit="1" customWidth="1"/>
    <col min="11552" max="11556" width="0" style="72" hidden="1" customWidth="1"/>
    <col min="11557" max="11557" width="13.109375" style="72" bestFit="1" customWidth="1"/>
    <col min="11558" max="11766" width="11.44140625" style="72"/>
    <col min="11767" max="11767" width="4.109375" style="72" customWidth="1"/>
    <col min="11768" max="11768" width="6.109375" style="72" customWidth="1"/>
    <col min="11769" max="11769" width="23.109375" style="72" customWidth="1"/>
    <col min="11770" max="11770" width="27.88671875" style="72" customWidth="1"/>
    <col min="11771" max="11771" width="9.5546875" style="72" customWidth="1"/>
    <col min="11772" max="11772" width="9.44140625" style="72" customWidth="1"/>
    <col min="11773" max="11773" width="8.109375" style="72" customWidth="1"/>
    <col min="11774" max="11775" width="3.33203125" style="72" bestFit="1" customWidth="1"/>
    <col min="11776" max="11777" width="6.6640625" style="72" customWidth="1"/>
    <col min="11778" max="11778" width="6.33203125" style="72" customWidth="1"/>
    <col min="11779" max="11779" width="7" style="72" bestFit="1" customWidth="1"/>
    <col min="11780" max="11780" width="14.109375" style="72" bestFit="1" customWidth="1"/>
    <col min="11781" max="11781" width="16.109375" style="72" bestFit="1" customWidth="1"/>
    <col min="11782" max="11782" width="11" style="72" customWidth="1"/>
    <col min="11783" max="11794" width="4.6640625" style="72" customWidth="1"/>
    <col min="11795" max="11795" width="7.44140625" style="72" bestFit="1" customWidth="1"/>
    <col min="11796" max="11796" width="11.33203125" style="72" bestFit="1" customWidth="1"/>
    <col min="11797" max="11797" width="9.88671875" style="72" bestFit="1" customWidth="1"/>
    <col min="11798" max="11799" width="9" style="72" bestFit="1" customWidth="1"/>
    <col min="11800" max="11800" width="9.88671875" style="72" bestFit="1" customWidth="1"/>
    <col min="11801" max="11803" width="9" style="72" bestFit="1" customWidth="1"/>
    <col min="11804" max="11804" width="9.6640625" style="72" bestFit="1" customWidth="1"/>
    <col min="11805" max="11805" width="11.33203125" style="72" bestFit="1" customWidth="1"/>
    <col min="11806" max="11806" width="10.109375" style="72" bestFit="1" customWidth="1"/>
    <col min="11807" max="11807" width="5.5546875" style="72" bestFit="1" customWidth="1"/>
    <col min="11808" max="11812" width="0" style="72" hidden="1" customWidth="1"/>
    <col min="11813" max="11813" width="13.109375" style="72" bestFit="1" customWidth="1"/>
    <col min="11814" max="12022" width="11.44140625" style="72"/>
    <col min="12023" max="12023" width="4.109375" style="72" customWidth="1"/>
    <col min="12024" max="12024" width="6.109375" style="72" customWidth="1"/>
    <col min="12025" max="12025" width="23.109375" style="72" customWidth="1"/>
    <col min="12026" max="12026" width="27.88671875" style="72" customWidth="1"/>
    <col min="12027" max="12027" width="9.5546875" style="72" customWidth="1"/>
    <col min="12028" max="12028" width="9.44140625" style="72" customWidth="1"/>
    <col min="12029" max="12029" width="8.109375" style="72" customWidth="1"/>
    <col min="12030" max="12031" width="3.33203125" style="72" bestFit="1" customWidth="1"/>
    <col min="12032" max="12033" width="6.6640625" style="72" customWidth="1"/>
    <col min="12034" max="12034" width="6.33203125" style="72" customWidth="1"/>
    <col min="12035" max="12035" width="7" style="72" bestFit="1" customWidth="1"/>
    <col min="12036" max="12036" width="14.109375" style="72" bestFit="1" customWidth="1"/>
    <col min="12037" max="12037" width="16.109375" style="72" bestFit="1" customWidth="1"/>
    <col min="12038" max="12038" width="11" style="72" customWidth="1"/>
    <col min="12039" max="12050" width="4.6640625" style="72" customWidth="1"/>
    <col min="12051" max="12051" width="7.44140625" style="72" bestFit="1" customWidth="1"/>
    <col min="12052" max="12052" width="11.33203125" style="72" bestFit="1" customWidth="1"/>
    <col min="12053" max="12053" width="9.88671875" style="72" bestFit="1" customWidth="1"/>
    <col min="12054" max="12055" width="9" style="72" bestFit="1" customWidth="1"/>
    <col min="12056" max="12056" width="9.88671875" style="72" bestFit="1" customWidth="1"/>
    <col min="12057" max="12059" width="9" style="72" bestFit="1" customWidth="1"/>
    <col min="12060" max="12060" width="9.6640625" style="72" bestFit="1" customWidth="1"/>
    <col min="12061" max="12061" width="11.33203125" style="72" bestFit="1" customWidth="1"/>
    <col min="12062" max="12062" width="10.109375" style="72" bestFit="1" customWidth="1"/>
    <col min="12063" max="12063" width="5.5546875" style="72" bestFit="1" customWidth="1"/>
    <col min="12064" max="12068" width="0" style="72" hidden="1" customWidth="1"/>
    <col min="12069" max="12069" width="13.109375" style="72" bestFit="1" customWidth="1"/>
    <col min="12070" max="12278" width="11.44140625" style="72"/>
    <col min="12279" max="12279" width="4.109375" style="72" customWidth="1"/>
    <col min="12280" max="12280" width="6.109375" style="72" customWidth="1"/>
    <col min="12281" max="12281" width="23.109375" style="72" customWidth="1"/>
    <col min="12282" max="12282" width="27.88671875" style="72" customWidth="1"/>
    <col min="12283" max="12283" width="9.5546875" style="72" customWidth="1"/>
    <col min="12284" max="12284" width="9.44140625" style="72" customWidth="1"/>
    <col min="12285" max="12285" width="8.109375" style="72" customWidth="1"/>
    <col min="12286" max="12287" width="3.33203125" style="72" bestFit="1" customWidth="1"/>
    <col min="12288" max="12289" width="6.6640625" style="72" customWidth="1"/>
    <col min="12290" max="12290" width="6.33203125" style="72" customWidth="1"/>
    <col min="12291" max="12291" width="7" style="72" bestFit="1" customWidth="1"/>
    <col min="12292" max="12292" width="14.109375" style="72" bestFit="1" customWidth="1"/>
    <col min="12293" max="12293" width="16.109375" style="72" bestFit="1" customWidth="1"/>
    <col min="12294" max="12294" width="11" style="72" customWidth="1"/>
    <col min="12295" max="12306" width="4.6640625" style="72" customWidth="1"/>
    <col min="12307" max="12307" width="7.44140625" style="72" bestFit="1" customWidth="1"/>
    <col min="12308" max="12308" width="11.33203125" style="72" bestFit="1" customWidth="1"/>
    <col min="12309" max="12309" width="9.88671875" style="72" bestFit="1" customWidth="1"/>
    <col min="12310" max="12311" width="9" style="72" bestFit="1" customWidth="1"/>
    <col min="12312" max="12312" width="9.88671875" style="72" bestFit="1" customWidth="1"/>
    <col min="12313" max="12315" width="9" style="72" bestFit="1" customWidth="1"/>
    <col min="12316" max="12316" width="9.6640625" style="72" bestFit="1" customWidth="1"/>
    <col min="12317" max="12317" width="11.33203125" style="72" bestFit="1" customWidth="1"/>
    <col min="12318" max="12318" width="10.109375" style="72" bestFit="1" customWidth="1"/>
    <col min="12319" max="12319" width="5.5546875" style="72" bestFit="1" customWidth="1"/>
    <col min="12320" max="12324" width="0" style="72" hidden="1" customWidth="1"/>
    <col min="12325" max="12325" width="13.109375" style="72" bestFit="1" customWidth="1"/>
    <col min="12326" max="12534" width="11.44140625" style="72"/>
    <col min="12535" max="12535" width="4.109375" style="72" customWidth="1"/>
    <col min="12536" max="12536" width="6.109375" style="72" customWidth="1"/>
    <col min="12537" max="12537" width="23.109375" style="72" customWidth="1"/>
    <col min="12538" max="12538" width="27.88671875" style="72" customWidth="1"/>
    <col min="12539" max="12539" width="9.5546875" style="72" customWidth="1"/>
    <col min="12540" max="12540" width="9.44140625" style="72" customWidth="1"/>
    <col min="12541" max="12541" width="8.109375" style="72" customWidth="1"/>
    <col min="12542" max="12543" width="3.33203125" style="72" bestFit="1" customWidth="1"/>
    <col min="12544" max="12545" width="6.6640625" style="72" customWidth="1"/>
    <col min="12546" max="12546" width="6.33203125" style="72" customWidth="1"/>
    <col min="12547" max="12547" width="7" style="72" bestFit="1" customWidth="1"/>
    <col min="12548" max="12548" width="14.109375" style="72" bestFit="1" customWidth="1"/>
    <col min="12549" max="12549" width="16.109375" style="72" bestFit="1" customWidth="1"/>
    <col min="12550" max="12550" width="11" style="72" customWidth="1"/>
    <col min="12551" max="12562" width="4.6640625" style="72" customWidth="1"/>
    <col min="12563" max="12563" width="7.44140625" style="72" bestFit="1" customWidth="1"/>
    <col min="12564" max="12564" width="11.33203125" style="72" bestFit="1" customWidth="1"/>
    <col min="12565" max="12565" width="9.88671875" style="72" bestFit="1" customWidth="1"/>
    <col min="12566" max="12567" width="9" style="72" bestFit="1" customWidth="1"/>
    <col min="12568" max="12568" width="9.88671875" style="72" bestFit="1" customWidth="1"/>
    <col min="12569" max="12571" width="9" style="72" bestFit="1" customWidth="1"/>
    <col min="12572" max="12572" width="9.6640625" style="72" bestFit="1" customWidth="1"/>
    <col min="12573" max="12573" width="11.33203125" style="72" bestFit="1" customWidth="1"/>
    <col min="12574" max="12574" width="10.109375" style="72" bestFit="1" customWidth="1"/>
    <col min="12575" max="12575" width="5.5546875" style="72" bestFit="1" customWidth="1"/>
    <col min="12576" max="12580" width="0" style="72" hidden="1" customWidth="1"/>
    <col min="12581" max="12581" width="13.109375" style="72" bestFit="1" customWidth="1"/>
    <col min="12582" max="12790" width="11.44140625" style="72"/>
    <col min="12791" max="12791" width="4.109375" style="72" customWidth="1"/>
    <col min="12792" max="12792" width="6.109375" style="72" customWidth="1"/>
    <col min="12793" max="12793" width="23.109375" style="72" customWidth="1"/>
    <col min="12794" max="12794" width="27.88671875" style="72" customWidth="1"/>
    <col min="12795" max="12795" width="9.5546875" style="72" customWidth="1"/>
    <col min="12796" max="12796" width="9.44140625" style="72" customWidth="1"/>
    <col min="12797" max="12797" width="8.109375" style="72" customWidth="1"/>
    <col min="12798" max="12799" width="3.33203125" style="72" bestFit="1" customWidth="1"/>
    <col min="12800" max="12801" width="6.6640625" style="72" customWidth="1"/>
    <col min="12802" max="12802" width="6.33203125" style="72" customWidth="1"/>
    <col min="12803" max="12803" width="7" style="72" bestFit="1" customWidth="1"/>
    <col min="12804" max="12804" width="14.109375" style="72" bestFit="1" customWidth="1"/>
    <col min="12805" max="12805" width="16.109375" style="72" bestFit="1" customWidth="1"/>
    <col min="12806" max="12806" width="11" style="72" customWidth="1"/>
    <col min="12807" max="12818" width="4.6640625" style="72" customWidth="1"/>
    <col min="12819" max="12819" width="7.44140625" style="72" bestFit="1" customWidth="1"/>
    <col min="12820" max="12820" width="11.33203125" style="72" bestFit="1" customWidth="1"/>
    <col min="12821" max="12821" width="9.88671875" style="72" bestFit="1" customWidth="1"/>
    <col min="12822" max="12823" width="9" style="72" bestFit="1" customWidth="1"/>
    <col min="12824" max="12824" width="9.88671875" style="72" bestFit="1" customWidth="1"/>
    <col min="12825" max="12827" width="9" style="72" bestFit="1" customWidth="1"/>
    <col min="12828" max="12828" width="9.6640625" style="72" bestFit="1" customWidth="1"/>
    <col min="12829" max="12829" width="11.33203125" style="72" bestFit="1" customWidth="1"/>
    <col min="12830" max="12830" width="10.109375" style="72" bestFit="1" customWidth="1"/>
    <col min="12831" max="12831" width="5.5546875" style="72" bestFit="1" customWidth="1"/>
    <col min="12832" max="12836" width="0" style="72" hidden="1" customWidth="1"/>
    <col min="12837" max="12837" width="13.109375" style="72" bestFit="1" customWidth="1"/>
    <col min="12838" max="13046" width="11.44140625" style="72"/>
    <col min="13047" max="13047" width="4.109375" style="72" customWidth="1"/>
    <col min="13048" max="13048" width="6.109375" style="72" customWidth="1"/>
    <col min="13049" max="13049" width="23.109375" style="72" customWidth="1"/>
    <col min="13050" max="13050" width="27.88671875" style="72" customWidth="1"/>
    <col min="13051" max="13051" width="9.5546875" style="72" customWidth="1"/>
    <col min="13052" max="13052" width="9.44140625" style="72" customWidth="1"/>
    <col min="13053" max="13053" width="8.109375" style="72" customWidth="1"/>
    <col min="13054" max="13055" width="3.33203125" style="72" bestFit="1" customWidth="1"/>
    <col min="13056" max="13057" width="6.6640625" style="72" customWidth="1"/>
    <col min="13058" max="13058" width="6.33203125" style="72" customWidth="1"/>
    <col min="13059" max="13059" width="7" style="72" bestFit="1" customWidth="1"/>
    <col min="13060" max="13060" width="14.109375" style="72" bestFit="1" customWidth="1"/>
    <col min="13061" max="13061" width="16.109375" style="72" bestFit="1" customWidth="1"/>
    <col min="13062" max="13062" width="11" style="72" customWidth="1"/>
    <col min="13063" max="13074" width="4.6640625" style="72" customWidth="1"/>
    <col min="13075" max="13075" width="7.44140625" style="72" bestFit="1" customWidth="1"/>
    <col min="13076" max="13076" width="11.33203125" style="72" bestFit="1" customWidth="1"/>
    <col min="13077" max="13077" width="9.88671875" style="72" bestFit="1" customWidth="1"/>
    <col min="13078" max="13079" width="9" style="72" bestFit="1" customWidth="1"/>
    <col min="13080" max="13080" width="9.88671875" style="72" bestFit="1" customWidth="1"/>
    <col min="13081" max="13083" width="9" style="72" bestFit="1" customWidth="1"/>
    <col min="13084" max="13084" width="9.6640625" style="72" bestFit="1" customWidth="1"/>
    <col min="13085" max="13085" width="11.33203125" style="72" bestFit="1" customWidth="1"/>
    <col min="13086" max="13086" width="10.109375" style="72" bestFit="1" customWidth="1"/>
    <col min="13087" max="13087" width="5.5546875" style="72" bestFit="1" customWidth="1"/>
    <col min="13088" max="13092" width="0" style="72" hidden="1" customWidth="1"/>
    <col min="13093" max="13093" width="13.109375" style="72" bestFit="1" customWidth="1"/>
    <col min="13094" max="13302" width="11.44140625" style="72"/>
    <col min="13303" max="13303" width="4.109375" style="72" customWidth="1"/>
    <col min="13304" max="13304" width="6.109375" style="72" customWidth="1"/>
    <col min="13305" max="13305" width="23.109375" style="72" customWidth="1"/>
    <col min="13306" max="13306" width="27.88671875" style="72" customWidth="1"/>
    <col min="13307" max="13307" width="9.5546875" style="72" customWidth="1"/>
    <col min="13308" max="13308" width="9.44140625" style="72" customWidth="1"/>
    <col min="13309" max="13309" width="8.109375" style="72" customWidth="1"/>
    <col min="13310" max="13311" width="3.33203125" style="72" bestFit="1" customWidth="1"/>
    <col min="13312" max="13313" width="6.6640625" style="72" customWidth="1"/>
    <col min="13314" max="13314" width="6.33203125" style="72" customWidth="1"/>
    <col min="13315" max="13315" width="7" style="72" bestFit="1" customWidth="1"/>
    <col min="13316" max="13316" width="14.109375" style="72" bestFit="1" customWidth="1"/>
    <col min="13317" max="13317" width="16.109375" style="72" bestFit="1" customWidth="1"/>
    <col min="13318" max="13318" width="11" style="72" customWidth="1"/>
    <col min="13319" max="13330" width="4.6640625" style="72" customWidth="1"/>
    <col min="13331" max="13331" width="7.44140625" style="72" bestFit="1" customWidth="1"/>
    <col min="13332" max="13332" width="11.33203125" style="72" bestFit="1" customWidth="1"/>
    <col min="13333" max="13333" width="9.88671875" style="72" bestFit="1" customWidth="1"/>
    <col min="13334" max="13335" width="9" style="72" bestFit="1" customWidth="1"/>
    <col min="13336" max="13336" width="9.88671875" style="72" bestFit="1" customWidth="1"/>
    <col min="13337" max="13339" width="9" style="72" bestFit="1" customWidth="1"/>
    <col min="13340" max="13340" width="9.6640625" style="72" bestFit="1" customWidth="1"/>
    <col min="13341" max="13341" width="11.33203125" style="72" bestFit="1" customWidth="1"/>
    <col min="13342" max="13342" width="10.109375" style="72" bestFit="1" customWidth="1"/>
    <col min="13343" max="13343" width="5.5546875" style="72" bestFit="1" customWidth="1"/>
    <col min="13344" max="13348" width="0" style="72" hidden="1" customWidth="1"/>
    <col min="13349" max="13349" width="13.109375" style="72" bestFit="1" customWidth="1"/>
    <col min="13350" max="13558" width="11.44140625" style="72"/>
    <col min="13559" max="13559" width="4.109375" style="72" customWidth="1"/>
    <col min="13560" max="13560" width="6.109375" style="72" customWidth="1"/>
    <col min="13561" max="13561" width="23.109375" style="72" customWidth="1"/>
    <col min="13562" max="13562" width="27.88671875" style="72" customWidth="1"/>
    <col min="13563" max="13563" width="9.5546875" style="72" customWidth="1"/>
    <col min="13564" max="13564" width="9.44140625" style="72" customWidth="1"/>
    <col min="13565" max="13565" width="8.109375" style="72" customWidth="1"/>
    <col min="13566" max="13567" width="3.33203125" style="72" bestFit="1" customWidth="1"/>
    <col min="13568" max="13569" width="6.6640625" style="72" customWidth="1"/>
    <col min="13570" max="13570" width="6.33203125" style="72" customWidth="1"/>
    <col min="13571" max="13571" width="7" style="72" bestFit="1" customWidth="1"/>
    <col min="13572" max="13572" width="14.109375" style="72" bestFit="1" customWidth="1"/>
    <col min="13573" max="13573" width="16.109375" style="72" bestFit="1" customWidth="1"/>
    <col min="13574" max="13574" width="11" style="72" customWidth="1"/>
    <col min="13575" max="13586" width="4.6640625" style="72" customWidth="1"/>
    <col min="13587" max="13587" width="7.44140625" style="72" bestFit="1" customWidth="1"/>
    <col min="13588" max="13588" width="11.33203125" style="72" bestFit="1" customWidth="1"/>
    <col min="13589" max="13589" width="9.88671875" style="72" bestFit="1" customWidth="1"/>
    <col min="13590" max="13591" width="9" style="72" bestFit="1" customWidth="1"/>
    <col min="13592" max="13592" width="9.88671875" style="72" bestFit="1" customWidth="1"/>
    <col min="13593" max="13595" width="9" style="72" bestFit="1" customWidth="1"/>
    <col min="13596" max="13596" width="9.6640625" style="72" bestFit="1" customWidth="1"/>
    <col min="13597" max="13597" width="11.33203125" style="72" bestFit="1" customWidth="1"/>
    <col min="13598" max="13598" width="10.109375" style="72" bestFit="1" customWidth="1"/>
    <col min="13599" max="13599" width="5.5546875" style="72" bestFit="1" customWidth="1"/>
    <col min="13600" max="13604" width="0" style="72" hidden="1" customWidth="1"/>
    <col min="13605" max="13605" width="13.109375" style="72" bestFit="1" customWidth="1"/>
    <col min="13606" max="13814" width="11.44140625" style="72"/>
    <col min="13815" max="13815" width="4.109375" style="72" customWidth="1"/>
    <col min="13816" max="13816" width="6.109375" style="72" customWidth="1"/>
    <col min="13817" max="13817" width="23.109375" style="72" customWidth="1"/>
    <col min="13818" max="13818" width="27.88671875" style="72" customWidth="1"/>
    <col min="13819" max="13819" width="9.5546875" style="72" customWidth="1"/>
    <col min="13820" max="13820" width="9.44140625" style="72" customWidth="1"/>
    <col min="13821" max="13821" width="8.109375" style="72" customWidth="1"/>
    <col min="13822" max="13823" width="3.33203125" style="72" bestFit="1" customWidth="1"/>
    <col min="13824" max="13825" width="6.6640625" style="72" customWidth="1"/>
    <col min="13826" max="13826" width="6.33203125" style="72" customWidth="1"/>
    <col min="13827" max="13827" width="7" style="72" bestFit="1" customWidth="1"/>
    <col min="13828" max="13828" width="14.109375" style="72" bestFit="1" customWidth="1"/>
    <col min="13829" max="13829" width="16.109375" style="72" bestFit="1" customWidth="1"/>
    <col min="13830" max="13830" width="11" style="72" customWidth="1"/>
    <col min="13831" max="13842" width="4.6640625" style="72" customWidth="1"/>
    <col min="13843" max="13843" width="7.44140625" style="72" bestFit="1" customWidth="1"/>
    <col min="13844" max="13844" width="11.33203125" style="72" bestFit="1" customWidth="1"/>
    <col min="13845" max="13845" width="9.88671875" style="72" bestFit="1" customWidth="1"/>
    <col min="13846" max="13847" width="9" style="72" bestFit="1" customWidth="1"/>
    <col min="13848" max="13848" width="9.88671875" style="72" bestFit="1" customWidth="1"/>
    <col min="13849" max="13851" width="9" style="72" bestFit="1" customWidth="1"/>
    <col min="13852" max="13852" width="9.6640625" style="72" bestFit="1" customWidth="1"/>
    <col min="13853" max="13853" width="11.33203125" style="72" bestFit="1" customWidth="1"/>
    <col min="13854" max="13854" width="10.109375" style="72" bestFit="1" customWidth="1"/>
    <col min="13855" max="13855" width="5.5546875" style="72" bestFit="1" customWidth="1"/>
    <col min="13856" max="13860" width="0" style="72" hidden="1" customWidth="1"/>
    <col min="13861" max="13861" width="13.109375" style="72" bestFit="1" customWidth="1"/>
    <col min="13862" max="14070" width="11.44140625" style="72"/>
    <col min="14071" max="14071" width="4.109375" style="72" customWidth="1"/>
    <col min="14072" max="14072" width="6.109375" style="72" customWidth="1"/>
    <col min="14073" max="14073" width="23.109375" style="72" customWidth="1"/>
    <col min="14074" max="14074" width="27.88671875" style="72" customWidth="1"/>
    <col min="14075" max="14075" width="9.5546875" style="72" customWidth="1"/>
    <col min="14076" max="14076" width="9.44140625" style="72" customWidth="1"/>
    <col min="14077" max="14077" width="8.109375" style="72" customWidth="1"/>
    <col min="14078" max="14079" width="3.33203125" style="72" bestFit="1" customWidth="1"/>
    <col min="14080" max="14081" width="6.6640625" style="72" customWidth="1"/>
    <col min="14082" max="14082" width="6.33203125" style="72" customWidth="1"/>
    <col min="14083" max="14083" width="7" style="72" bestFit="1" customWidth="1"/>
    <col min="14084" max="14084" width="14.109375" style="72" bestFit="1" customWidth="1"/>
    <col min="14085" max="14085" width="16.109375" style="72" bestFit="1" customWidth="1"/>
    <col min="14086" max="14086" width="11" style="72" customWidth="1"/>
    <col min="14087" max="14098" width="4.6640625" style="72" customWidth="1"/>
    <col min="14099" max="14099" width="7.44140625" style="72" bestFit="1" customWidth="1"/>
    <col min="14100" max="14100" width="11.33203125" style="72" bestFit="1" customWidth="1"/>
    <col min="14101" max="14101" width="9.88671875" style="72" bestFit="1" customWidth="1"/>
    <col min="14102" max="14103" width="9" style="72" bestFit="1" customWidth="1"/>
    <col min="14104" max="14104" width="9.88671875" style="72" bestFit="1" customWidth="1"/>
    <col min="14105" max="14107" width="9" style="72" bestFit="1" customWidth="1"/>
    <col min="14108" max="14108" width="9.6640625" style="72" bestFit="1" customWidth="1"/>
    <col min="14109" max="14109" width="11.33203125" style="72" bestFit="1" customWidth="1"/>
    <col min="14110" max="14110" width="10.109375" style="72" bestFit="1" customWidth="1"/>
    <col min="14111" max="14111" width="5.5546875" style="72" bestFit="1" customWidth="1"/>
    <col min="14112" max="14116" width="0" style="72" hidden="1" customWidth="1"/>
    <col min="14117" max="14117" width="13.109375" style="72" bestFit="1" customWidth="1"/>
    <col min="14118" max="14326" width="11.44140625" style="72"/>
    <col min="14327" max="14327" width="4.109375" style="72" customWidth="1"/>
    <col min="14328" max="14328" width="6.109375" style="72" customWidth="1"/>
    <col min="14329" max="14329" width="23.109375" style="72" customWidth="1"/>
    <col min="14330" max="14330" width="27.88671875" style="72" customWidth="1"/>
    <col min="14331" max="14331" width="9.5546875" style="72" customWidth="1"/>
    <col min="14332" max="14332" width="9.44140625" style="72" customWidth="1"/>
    <col min="14333" max="14333" width="8.109375" style="72" customWidth="1"/>
    <col min="14334" max="14335" width="3.33203125" style="72" bestFit="1" customWidth="1"/>
    <col min="14336" max="14337" width="6.6640625" style="72" customWidth="1"/>
    <col min="14338" max="14338" width="6.33203125" style="72" customWidth="1"/>
    <col min="14339" max="14339" width="7" style="72" bestFit="1" customWidth="1"/>
    <col min="14340" max="14340" width="14.109375" style="72" bestFit="1" customWidth="1"/>
    <col min="14341" max="14341" width="16.109375" style="72" bestFit="1" customWidth="1"/>
    <col min="14342" max="14342" width="11" style="72" customWidth="1"/>
    <col min="14343" max="14354" width="4.6640625" style="72" customWidth="1"/>
    <col min="14355" max="14355" width="7.44140625" style="72" bestFit="1" customWidth="1"/>
    <col min="14356" max="14356" width="11.33203125" style="72" bestFit="1" customWidth="1"/>
    <col min="14357" max="14357" width="9.88671875" style="72" bestFit="1" customWidth="1"/>
    <col min="14358" max="14359" width="9" style="72" bestFit="1" customWidth="1"/>
    <col min="14360" max="14360" width="9.88671875" style="72" bestFit="1" customWidth="1"/>
    <col min="14361" max="14363" width="9" style="72" bestFit="1" customWidth="1"/>
    <col min="14364" max="14364" width="9.6640625" style="72" bestFit="1" customWidth="1"/>
    <col min="14365" max="14365" width="11.33203125" style="72" bestFit="1" customWidth="1"/>
    <col min="14366" max="14366" width="10.109375" style="72" bestFit="1" customWidth="1"/>
    <col min="14367" max="14367" width="5.5546875" style="72" bestFit="1" customWidth="1"/>
    <col min="14368" max="14372" width="0" style="72" hidden="1" customWidth="1"/>
    <col min="14373" max="14373" width="13.109375" style="72" bestFit="1" customWidth="1"/>
    <col min="14374" max="14582" width="11.44140625" style="72"/>
    <col min="14583" max="14583" width="4.109375" style="72" customWidth="1"/>
    <col min="14584" max="14584" width="6.109375" style="72" customWidth="1"/>
    <col min="14585" max="14585" width="23.109375" style="72" customWidth="1"/>
    <col min="14586" max="14586" width="27.88671875" style="72" customWidth="1"/>
    <col min="14587" max="14587" width="9.5546875" style="72" customWidth="1"/>
    <col min="14588" max="14588" width="9.44140625" style="72" customWidth="1"/>
    <col min="14589" max="14589" width="8.109375" style="72" customWidth="1"/>
    <col min="14590" max="14591" width="3.33203125" style="72" bestFit="1" customWidth="1"/>
    <col min="14592" max="14593" width="6.6640625" style="72" customWidth="1"/>
    <col min="14594" max="14594" width="6.33203125" style="72" customWidth="1"/>
    <col min="14595" max="14595" width="7" style="72" bestFit="1" customWidth="1"/>
    <col min="14596" max="14596" width="14.109375" style="72" bestFit="1" customWidth="1"/>
    <col min="14597" max="14597" width="16.109375" style="72" bestFit="1" customWidth="1"/>
    <col min="14598" max="14598" width="11" style="72" customWidth="1"/>
    <col min="14599" max="14610" width="4.6640625" style="72" customWidth="1"/>
    <col min="14611" max="14611" width="7.44140625" style="72" bestFit="1" customWidth="1"/>
    <col min="14612" max="14612" width="11.33203125" style="72" bestFit="1" customWidth="1"/>
    <col min="14613" max="14613" width="9.88671875" style="72" bestFit="1" customWidth="1"/>
    <col min="14614" max="14615" width="9" style="72" bestFit="1" customWidth="1"/>
    <col min="14616" max="14616" width="9.88671875" style="72" bestFit="1" customWidth="1"/>
    <col min="14617" max="14619" width="9" style="72" bestFit="1" customWidth="1"/>
    <col min="14620" max="14620" width="9.6640625" style="72" bestFit="1" customWidth="1"/>
    <col min="14621" max="14621" width="11.33203125" style="72" bestFit="1" customWidth="1"/>
    <col min="14622" max="14622" width="10.109375" style="72" bestFit="1" customWidth="1"/>
    <col min="14623" max="14623" width="5.5546875" style="72" bestFit="1" customWidth="1"/>
    <col min="14624" max="14628" width="0" style="72" hidden="1" customWidth="1"/>
    <col min="14629" max="14629" width="13.109375" style="72" bestFit="1" customWidth="1"/>
    <col min="14630" max="14838" width="11.44140625" style="72"/>
    <col min="14839" max="14839" width="4.109375" style="72" customWidth="1"/>
    <col min="14840" max="14840" width="6.109375" style="72" customWidth="1"/>
    <col min="14841" max="14841" width="23.109375" style="72" customWidth="1"/>
    <col min="14842" max="14842" width="27.88671875" style="72" customWidth="1"/>
    <col min="14843" max="14843" width="9.5546875" style="72" customWidth="1"/>
    <col min="14844" max="14844" width="9.44140625" style="72" customWidth="1"/>
    <col min="14845" max="14845" width="8.109375" style="72" customWidth="1"/>
    <col min="14846" max="14847" width="3.33203125" style="72" bestFit="1" customWidth="1"/>
    <col min="14848" max="14849" width="6.6640625" style="72" customWidth="1"/>
    <col min="14850" max="14850" width="6.33203125" style="72" customWidth="1"/>
    <col min="14851" max="14851" width="7" style="72" bestFit="1" customWidth="1"/>
    <col min="14852" max="14852" width="14.109375" style="72" bestFit="1" customWidth="1"/>
    <col min="14853" max="14853" width="16.109375" style="72" bestFit="1" customWidth="1"/>
    <col min="14854" max="14854" width="11" style="72" customWidth="1"/>
    <col min="14855" max="14866" width="4.6640625" style="72" customWidth="1"/>
    <col min="14867" max="14867" width="7.44140625" style="72" bestFit="1" customWidth="1"/>
    <col min="14868" max="14868" width="11.33203125" style="72" bestFit="1" customWidth="1"/>
    <col min="14869" max="14869" width="9.88671875" style="72" bestFit="1" customWidth="1"/>
    <col min="14870" max="14871" width="9" style="72" bestFit="1" customWidth="1"/>
    <col min="14872" max="14872" width="9.88671875" style="72" bestFit="1" customWidth="1"/>
    <col min="14873" max="14875" width="9" style="72" bestFit="1" customWidth="1"/>
    <col min="14876" max="14876" width="9.6640625" style="72" bestFit="1" customWidth="1"/>
    <col min="14877" max="14877" width="11.33203125" style="72" bestFit="1" customWidth="1"/>
    <col min="14878" max="14878" width="10.109375" style="72" bestFit="1" customWidth="1"/>
    <col min="14879" max="14879" width="5.5546875" style="72" bestFit="1" customWidth="1"/>
    <col min="14880" max="14884" width="0" style="72" hidden="1" customWidth="1"/>
    <col min="14885" max="14885" width="13.109375" style="72" bestFit="1" customWidth="1"/>
    <col min="14886" max="15094" width="11.44140625" style="72"/>
    <col min="15095" max="15095" width="4.109375" style="72" customWidth="1"/>
    <col min="15096" max="15096" width="6.109375" style="72" customWidth="1"/>
    <col min="15097" max="15097" width="23.109375" style="72" customWidth="1"/>
    <col min="15098" max="15098" width="27.88671875" style="72" customWidth="1"/>
    <col min="15099" max="15099" width="9.5546875" style="72" customWidth="1"/>
    <col min="15100" max="15100" width="9.44140625" style="72" customWidth="1"/>
    <col min="15101" max="15101" width="8.109375" style="72" customWidth="1"/>
    <col min="15102" max="15103" width="3.33203125" style="72" bestFit="1" customWidth="1"/>
    <col min="15104" max="15105" width="6.6640625" style="72" customWidth="1"/>
    <col min="15106" max="15106" width="6.33203125" style="72" customWidth="1"/>
    <col min="15107" max="15107" width="7" style="72" bestFit="1" customWidth="1"/>
    <col min="15108" max="15108" width="14.109375" style="72" bestFit="1" customWidth="1"/>
    <col min="15109" max="15109" width="16.109375" style="72" bestFit="1" customWidth="1"/>
    <col min="15110" max="15110" width="11" style="72" customWidth="1"/>
    <col min="15111" max="15122" width="4.6640625" style="72" customWidth="1"/>
    <col min="15123" max="15123" width="7.44140625" style="72" bestFit="1" customWidth="1"/>
    <col min="15124" max="15124" width="11.33203125" style="72" bestFit="1" customWidth="1"/>
    <col min="15125" max="15125" width="9.88671875" style="72" bestFit="1" customWidth="1"/>
    <col min="15126" max="15127" width="9" style="72" bestFit="1" customWidth="1"/>
    <col min="15128" max="15128" width="9.88671875" style="72" bestFit="1" customWidth="1"/>
    <col min="15129" max="15131" width="9" style="72" bestFit="1" customWidth="1"/>
    <col min="15132" max="15132" width="9.6640625" style="72" bestFit="1" customWidth="1"/>
    <col min="15133" max="15133" width="11.33203125" style="72" bestFit="1" customWidth="1"/>
    <col min="15134" max="15134" width="10.109375" style="72" bestFit="1" customWidth="1"/>
    <col min="15135" max="15135" width="5.5546875" style="72" bestFit="1" customWidth="1"/>
    <col min="15136" max="15140" width="0" style="72" hidden="1" customWidth="1"/>
    <col min="15141" max="15141" width="13.109375" style="72" bestFit="1" customWidth="1"/>
    <col min="15142" max="15350" width="11.44140625" style="72"/>
    <col min="15351" max="15351" width="4.109375" style="72" customWidth="1"/>
    <col min="15352" max="15352" width="6.109375" style="72" customWidth="1"/>
    <col min="15353" max="15353" width="23.109375" style="72" customWidth="1"/>
    <col min="15354" max="15354" width="27.88671875" style="72" customWidth="1"/>
    <col min="15355" max="15355" width="9.5546875" style="72" customWidth="1"/>
    <col min="15356" max="15356" width="9.44140625" style="72" customWidth="1"/>
    <col min="15357" max="15357" width="8.109375" style="72" customWidth="1"/>
    <col min="15358" max="15359" width="3.33203125" style="72" bestFit="1" customWidth="1"/>
    <col min="15360" max="15361" width="6.6640625" style="72" customWidth="1"/>
    <col min="15362" max="15362" width="6.33203125" style="72" customWidth="1"/>
    <col min="15363" max="15363" width="7" style="72" bestFit="1" customWidth="1"/>
    <col min="15364" max="15364" width="14.109375" style="72" bestFit="1" customWidth="1"/>
    <col min="15365" max="15365" width="16.109375" style="72" bestFit="1" customWidth="1"/>
    <col min="15366" max="15366" width="11" style="72" customWidth="1"/>
    <col min="15367" max="15378" width="4.6640625" style="72" customWidth="1"/>
    <col min="15379" max="15379" width="7.44140625" style="72" bestFit="1" customWidth="1"/>
    <col min="15380" max="15380" width="11.33203125" style="72" bestFit="1" customWidth="1"/>
    <col min="15381" max="15381" width="9.88671875" style="72" bestFit="1" customWidth="1"/>
    <col min="15382" max="15383" width="9" style="72" bestFit="1" customWidth="1"/>
    <col min="15384" max="15384" width="9.88671875" style="72" bestFit="1" customWidth="1"/>
    <col min="15385" max="15387" width="9" style="72" bestFit="1" customWidth="1"/>
    <col min="15388" max="15388" width="9.6640625" style="72" bestFit="1" customWidth="1"/>
    <col min="15389" max="15389" width="11.33203125" style="72" bestFit="1" customWidth="1"/>
    <col min="15390" max="15390" width="10.109375" style="72" bestFit="1" customWidth="1"/>
    <col min="15391" max="15391" width="5.5546875" style="72" bestFit="1" customWidth="1"/>
    <col min="15392" max="15396" width="0" style="72" hidden="1" customWidth="1"/>
    <col min="15397" max="15397" width="13.109375" style="72" bestFit="1" customWidth="1"/>
    <col min="15398" max="15606" width="11.44140625" style="72"/>
    <col min="15607" max="15607" width="4.109375" style="72" customWidth="1"/>
    <col min="15608" max="15608" width="6.109375" style="72" customWidth="1"/>
    <col min="15609" max="15609" width="23.109375" style="72" customWidth="1"/>
    <col min="15610" max="15610" width="27.88671875" style="72" customWidth="1"/>
    <col min="15611" max="15611" width="9.5546875" style="72" customWidth="1"/>
    <col min="15612" max="15612" width="9.44140625" style="72" customWidth="1"/>
    <col min="15613" max="15613" width="8.109375" style="72" customWidth="1"/>
    <col min="15614" max="15615" width="3.33203125" style="72" bestFit="1" customWidth="1"/>
    <col min="15616" max="15617" width="6.6640625" style="72" customWidth="1"/>
    <col min="15618" max="15618" width="6.33203125" style="72" customWidth="1"/>
    <col min="15619" max="15619" width="7" style="72" bestFit="1" customWidth="1"/>
    <col min="15620" max="15620" width="14.109375" style="72" bestFit="1" customWidth="1"/>
    <col min="15621" max="15621" width="16.109375" style="72" bestFit="1" customWidth="1"/>
    <col min="15622" max="15622" width="11" style="72" customWidth="1"/>
    <col min="15623" max="15634" width="4.6640625" style="72" customWidth="1"/>
    <col min="15635" max="15635" width="7.44140625" style="72" bestFit="1" customWidth="1"/>
    <col min="15636" max="15636" width="11.33203125" style="72" bestFit="1" customWidth="1"/>
    <col min="15637" max="15637" width="9.88671875" style="72" bestFit="1" customWidth="1"/>
    <col min="15638" max="15639" width="9" style="72" bestFit="1" customWidth="1"/>
    <col min="15640" max="15640" width="9.88671875" style="72" bestFit="1" customWidth="1"/>
    <col min="15641" max="15643" width="9" style="72" bestFit="1" customWidth="1"/>
    <col min="15644" max="15644" width="9.6640625" style="72" bestFit="1" customWidth="1"/>
    <col min="15645" max="15645" width="11.33203125" style="72" bestFit="1" customWidth="1"/>
    <col min="15646" max="15646" width="10.109375" style="72" bestFit="1" customWidth="1"/>
    <col min="15647" max="15647" width="5.5546875" style="72" bestFit="1" customWidth="1"/>
    <col min="15648" max="15652" width="0" style="72" hidden="1" customWidth="1"/>
    <col min="15653" max="15653" width="13.109375" style="72" bestFit="1" customWidth="1"/>
    <col min="15654" max="15862" width="11.44140625" style="72"/>
    <col min="15863" max="15863" width="4.109375" style="72" customWidth="1"/>
    <col min="15864" max="15864" width="6.109375" style="72" customWidth="1"/>
    <col min="15865" max="15865" width="23.109375" style="72" customWidth="1"/>
    <col min="15866" max="15866" width="27.88671875" style="72" customWidth="1"/>
    <col min="15867" max="15867" width="9.5546875" style="72" customWidth="1"/>
    <col min="15868" max="15868" width="9.44140625" style="72" customWidth="1"/>
    <col min="15869" max="15869" width="8.109375" style="72" customWidth="1"/>
    <col min="15870" max="15871" width="3.33203125" style="72" bestFit="1" customWidth="1"/>
    <col min="15872" max="15873" width="6.6640625" style="72" customWidth="1"/>
    <col min="15874" max="15874" width="6.33203125" style="72" customWidth="1"/>
    <col min="15875" max="15875" width="7" style="72" bestFit="1" customWidth="1"/>
    <col min="15876" max="15876" width="14.109375" style="72" bestFit="1" customWidth="1"/>
    <col min="15877" max="15877" width="16.109375" style="72" bestFit="1" customWidth="1"/>
    <col min="15878" max="15878" width="11" style="72" customWidth="1"/>
    <col min="15879" max="15890" width="4.6640625" style="72" customWidth="1"/>
    <col min="15891" max="15891" width="7.44140625" style="72" bestFit="1" customWidth="1"/>
    <col min="15892" max="15892" width="11.33203125" style="72" bestFit="1" customWidth="1"/>
    <col min="15893" max="15893" width="9.88671875" style="72" bestFit="1" customWidth="1"/>
    <col min="15894" max="15895" width="9" style="72" bestFit="1" customWidth="1"/>
    <col min="15896" max="15896" width="9.88671875" style="72" bestFit="1" customWidth="1"/>
    <col min="15897" max="15899" width="9" style="72" bestFit="1" customWidth="1"/>
    <col min="15900" max="15900" width="9.6640625" style="72" bestFit="1" customWidth="1"/>
    <col min="15901" max="15901" width="11.33203125" style="72" bestFit="1" customWidth="1"/>
    <col min="15902" max="15902" width="10.109375" style="72" bestFit="1" customWidth="1"/>
    <col min="15903" max="15903" width="5.5546875" style="72" bestFit="1" customWidth="1"/>
    <col min="15904" max="15908" width="0" style="72" hidden="1" customWidth="1"/>
    <col min="15909" max="15909" width="13.109375" style="72" bestFit="1" customWidth="1"/>
    <col min="15910" max="16118" width="11.44140625" style="72"/>
    <col min="16119" max="16119" width="4.109375" style="72" customWidth="1"/>
    <col min="16120" max="16120" width="6.109375" style="72" customWidth="1"/>
    <col min="16121" max="16121" width="23.109375" style="72" customWidth="1"/>
    <col min="16122" max="16122" width="27.88671875" style="72" customWidth="1"/>
    <col min="16123" max="16123" width="9.5546875" style="72" customWidth="1"/>
    <col min="16124" max="16124" width="9.44140625" style="72" customWidth="1"/>
    <col min="16125" max="16125" width="8.109375" style="72" customWidth="1"/>
    <col min="16126" max="16127" width="3.33203125" style="72" bestFit="1" customWidth="1"/>
    <col min="16128" max="16129" width="6.6640625" style="72" customWidth="1"/>
    <col min="16130" max="16130" width="6.33203125" style="72" customWidth="1"/>
    <col min="16131" max="16131" width="7" style="72" bestFit="1" customWidth="1"/>
    <col min="16132" max="16132" width="14.109375" style="72" bestFit="1" customWidth="1"/>
    <col min="16133" max="16133" width="16.109375" style="72" bestFit="1" customWidth="1"/>
    <col min="16134" max="16134" width="11" style="72" customWidth="1"/>
    <col min="16135" max="16146" width="4.6640625" style="72" customWidth="1"/>
    <col min="16147" max="16147" width="7.44140625" style="72" bestFit="1" customWidth="1"/>
    <col min="16148" max="16148" width="11.33203125" style="72" bestFit="1" customWidth="1"/>
    <col min="16149" max="16149" width="9.88671875" style="72" bestFit="1" customWidth="1"/>
    <col min="16150" max="16151" width="9" style="72" bestFit="1" customWidth="1"/>
    <col min="16152" max="16152" width="9.88671875" style="72" bestFit="1" customWidth="1"/>
    <col min="16153" max="16155" width="9" style="72" bestFit="1" customWidth="1"/>
    <col min="16156" max="16156" width="9.6640625" style="72" bestFit="1" customWidth="1"/>
    <col min="16157" max="16157" width="11.33203125" style="72" bestFit="1" customWidth="1"/>
    <col min="16158" max="16158" width="10.109375" style="72" bestFit="1" customWidth="1"/>
    <col min="16159" max="16159" width="5.5546875" style="72" bestFit="1" customWidth="1"/>
    <col min="16160" max="16164" width="0" style="72" hidden="1" customWidth="1"/>
    <col min="16165" max="16165" width="13.109375" style="72" bestFit="1" customWidth="1"/>
    <col min="16166" max="16378" width="11.44140625" style="72"/>
    <col min="16379" max="16384" width="11.44140625" style="72" customWidth="1"/>
  </cols>
  <sheetData>
    <row r="1" spans="1:40" s="73" customFormat="1" ht="18" x14ac:dyDescent="0.3">
      <c r="A1" s="70" t="s">
        <v>53</v>
      </c>
      <c r="B1" s="71"/>
      <c r="C1" s="71"/>
      <c r="D1" s="71"/>
      <c r="E1" s="71"/>
      <c r="F1" s="72"/>
      <c r="G1" s="147"/>
      <c r="H1" s="147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142"/>
    </row>
    <row r="3" spans="1:40" x14ac:dyDescent="0.3">
      <c r="A3" s="74"/>
      <c r="B3" s="74" t="s">
        <v>54</v>
      </c>
      <c r="C3" s="74"/>
      <c r="D3" s="324" t="str">
        <f>IF('Formato 3_Gantt'!$A$8&lt;&gt;"",'Formato 3_Gantt'!$A$8,"")</f>
        <v/>
      </c>
      <c r="E3" s="325"/>
      <c r="F3" s="325"/>
      <c r="G3" s="325"/>
      <c r="H3" s="325"/>
      <c r="I3" s="325"/>
      <c r="J3" s="326"/>
    </row>
    <row r="5" spans="1:40" ht="21" customHeight="1" x14ac:dyDescent="0.3">
      <c r="A5" s="327" t="s">
        <v>14838</v>
      </c>
      <c r="B5" s="327" t="s">
        <v>14939</v>
      </c>
      <c r="C5" s="327" t="s">
        <v>61</v>
      </c>
      <c r="D5" s="330"/>
      <c r="E5" s="330"/>
      <c r="F5" s="118" t="s">
        <v>69</v>
      </c>
      <c r="G5" s="328" t="s">
        <v>42</v>
      </c>
      <c r="H5" s="331" t="s">
        <v>17</v>
      </c>
      <c r="I5" s="323" t="s">
        <v>39</v>
      </c>
      <c r="J5" s="323" t="s">
        <v>40</v>
      </c>
      <c r="K5" s="327" t="s">
        <v>41</v>
      </c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3" t="s">
        <v>55</v>
      </c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</row>
    <row r="6" spans="1:40" ht="21" customHeight="1" x14ac:dyDescent="0.3">
      <c r="A6" s="327"/>
      <c r="B6" s="327"/>
      <c r="C6" s="66" t="s">
        <v>67</v>
      </c>
      <c r="D6" s="66" t="s">
        <v>68</v>
      </c>
      <c r="E6" s="66" t="s">
        <v>14</v>
      </c>
      <c r="F6" s="66" t="s">
        <v>67</v>
      </c>
      <c r="G6" s="329"/>
      <c r="H6" s="332"/>
      <c r="I6" s="323"/>
      <c r="J6" s="323"/>
      <c r="K6" s="66" t="s">
        <v>23</v>
      </c>
      <c r="L6" s="66" t="s">
        <v>24</v>
      </c>
      <c r="M6" s="66" t="s">
        <v>25</v>
      </c>
      <c r="N6" s="66" t="s">
        <v>26</v>
      </c>
      <c r="O6" s="66" t="s">
        <v>27</v>
      </c>
      <c r="P6" s="66" t="s">
        <v>28</v>
      </c>
      <c r="Q6" s="66" t="s">
        <v>29</v>
      </c>
      <c r="R6" s="66" t="s">
        <v>30</v>
      </c>
      <c r="S6" s="66" t="s">
        <v>31</v>
      </c>
      <c r="T6" s="66" t="s">
        <v>32</v>
      </c>
      <c r="U6" s="66" t="s">
        <v>33</v>
      </c>
      <c r="V6" s="66" t="s">
        <v>34</v>
      </c>
      <c r="W6" s="66" t="s">
        <v>781</v>
      </c>
      <c r="X6" s="69" t="s">
        <v>23</v>
      </c>
      <c r="Y6" s="69" t="s">
        <v>24</v>
      </c>
      <c r="Z6" s="69" t="s">
        <v>25</v>
      </c>
      <c r="AA6" s="69" t="s">
        <v>26</v>
      </c>
      <c r="AB6" s="69" t="s">
        <v>27</v>
      </c>
      <c r="AC6" s="69" t="s">
        <v>28</v>
      </c>
      <c r="AD6" s="69" t="s">
        <v>29</v>
      </c>
      <c r="AE6" s="69" t="s">
        <v>30</v>
      </c>
      <c r="AF6" s="69" t="s">
        <v>31</v>
      </c>
      <c r="AG6" s="69" t="s">
        <v>32</v>
      </c>
      <c r="AH6" s="69" t="s">
        <v>33</v>
      </c>
      <c r="AI6" s="69" t="s">
        <v>34</v>
      </c>
      <c r="AJ6" s="144" t="s">
        <v>781</v>
      </c>
    </row>
    <row r="7" spans="1:40" s="74" customFormat="1" ht="13.95" customHeight="1" x14ac:dyDescent="0.3">
      <c r="A7" s="91">
        <f>IF('Formato 3_Gantt'!A9&lt;&gt;"",'Formato 3_Gantt'!A9,"")</f>
        <v>1</v>
      </c>
      <c r="B7" s="192" t="str">
        <f>IF('Formato 3_Gantt'!B9&lt;&gt;"",'Formato 3_Gantt'!B9,"")</f>
        <v/>
      </c>
      <c r="C7" s="199"/>
      <c r="D7" s="136"/>
      <c r="E7" s="194" t="str">
        <f>IF('Formato 3_Gantt'!D9&lt;&gt;"",'Formato 3_Gantt'!D9,"")</f>
        <v/>
      </c>
      <c r="F7" s="92"/>
      <c r="G7" s="145" t="str">
        <f>IF('Formato 3_Gantt'!E9&lt;&gt;"",'Formato 3_Gantt'!E9,"")</f>
        <v/>
      </c>
      <c r="H7" s="159" t="str">
        <f>IF('Formato 3_Gantt'!F9&lt;&gt;"",'Formato 3_Gantt'!F9,"")</f>
        <v/>
      </c>
      <c r="I7" s="140" t="str">
        <f>IF(AND(G7&lt;&gt;"",SUM(J8:J37)&lt;&gt;0),SUM(J8:J37)/G7,"")</f>
        <v/>
      </c>
      <c r="J7" s="140" t="str">
        <f>IF(OR(G7="",I7=""),"",IF(AND(G7&lt;&gt;"",I7&lt;&gt;""),IF(H7=1,G7*I7,IF(H7=2,G7*I7*COUNTIF(K7:V7,"&gt;0"),""))))</f>
        <v/>
      </c>
      <c r="K7" s="119" t="str">
        <f>IF('Formato 3_Gantt'!BL9&lt;&gt;"",'Formato 3_Gantt'!BL9,"")</f>
        <v/>
      </c>
      <c r="L7" s="119" t="str">
        <f>IF('Formato 3_Gantt'!BM9&lt;&gt;"",'Formato 3_Gantt'!BM9,"")</f>
        <v/>
      </c>
      <c r="M7" s="119" t="str">
        <f>IF('Formato 3_Gantt'!BN9&lt;&gt;"",'Formato 3_Gantt'!BN9,"")</f>
        <v/>
      </c>
      <c r="N7" s="119" t="str">
        <f>IF('Formato 3_Gantt'!BO9&lt;&gt;"",'Formato 3_Gantt'!BO9,"")</f>
        <v/>
      </c>
      <c r="O7" s="119" t="str">
        <f>IF('Formato 3_Gantt'!BP9&lt;&gt;"",'Formato 3_Gantt'!BP9,"")</f>
        <v/>
      </c>
      <c r="P7" s="119" t="str">
        <f>IF('Formato 3_Gantt'!BQ9&lt;&gt;"",'Formato 3_Gantt'!BQ9,"")</f>
        <v/>
      </c>
      <c r="Q7" s="119" t="str">
        <f>IF('Formato 3_Gantt'!BR9&lt;&gt;"",'Formato 3_Gantt'!BR9,"")</f>
        <v/>
      </c>
      <c r="R7" s="119" t="str">
        <f>IF('Formato 3_Gantt'!BS9&lt;&gt;"",'Formato 3_Gantt'!BS9,"")</f>
        <v/>
      </c>
      <c r="S7" s="119" t="str">
        <f>IF('Formato 3_Gantt'!BT9&lt;&gt;"",'Formato 3_Gantt'!BT9,"")</f>
        <v/>
      </c>
      <c r="T7" s="119" t="str">
        <f>IF('Formato 3_Gantt'!BU9&lt;&gt;"",'Formato 3_Gantt'!BU9,"")</f>
        <v/>
      </c>
      <c r="U7" s="119" t="str">
        <f>IF('Formato 3_Gantt'!BV9&lt;&gt;"",'Formato 3_Gantt'!BV9,"")</f>
        <v/>
      </c>
      <c r="V7" s="119" t="str">
        <f>IF('Formato 3_Gantt'!BW9&lt;&gt;"",'Formato 3_Gantt'!BW9,"")</f>
        <v/>
      </c>
      <c r="W7" s="88" t="str">
        <f>IF('Formato 3_Gantt'!BX9&lt;&gt;"",'Formato 3_Gantt'!BX9,"")</f>
        <v/>
      </c>
      <c r="X7" s="95" t="str">
        <f>IF(SUM(X8:X37)&lt;&gt;0,SUM(X8:X37),"")</f>
        <v/>
      </c>
      <c r="Y7" s="95" t="str">
        <f t="shared" ref="Y7:AI7" si="0">IF(SUM(Y8:Y37)&lt;&gt;0,SUM(Y8:Y37),"")</f>
        <v/>
      </c>
      <c r="Z7" s="95" t="str">
        <f t="shared" si="0"/>
        <v/>
      </c>
      <c r="AA7" s="95" t="str">
        <f t="shared" si="0"/>
        <v/>
      </c>
      <c r="AB7" s="95" t="str">
        <f t="shared" si="0"/>
        <v/>
      </c>
      <c r="AC7" s="95" t="str">
        <f t="shared" si="0"/>
        <v/>
      </c>
      <c r="AD7" s="95" t="str">
        <f t="shared" si="0"/>
        <v/>
      </c>
      <c r="AE7" s="95" t="str">
        <f t="shared" si="0"/>
        <v/>
      </c>
      <c r="AF7" s="95" t="str">
        <f t="shared" si="0"/>
        <v/>
      </c>
      <c r="AG7" s="95" t="str">
        <f t="shared" si="0"/>
        <v/>
      </c>
      <c r="AH7" s="95" t="str">
        <f t="shared" si="0"/>
        <v/>
      </c>
      <c r="AI7" s="95" t="str">
        <f t="shared" si="0"/>
        <v/>
      </c>
      <c r="AJ7" s="145" t="str">
        <f>IF(SUM(X7:AI7)&lt;&gt;0,SUM(X7:AI7),"")</f>
        <v/>
      </c>
      <c r="AK7" s="77"/>
      <c r="AL7" s="78"/>
      <c r="AM7" s="78"/>
      <c r="AN7" s="78"/>
    </row>
    <row r="8" spans="1:40" ht="13.95" customHeight="1" x14ac:dyDescent="0.3">
      <c r="A8" s="93">
        <v>1</v>
      </c>
      <c r="B8" s="193"/>
      <c r="C8" s="200"/>
      <c r="D8" s="137" t="str">
        <f t="shared" ref="D8:D71" si="1">IFERROR(VLOOKUP($C8,CLASF,3,0),"")</f>
        <v/>
      </c>
      <c r="E8" s="195" t="str">
        <f t="shared" ref="E8:E71" si="2">IFERROR(VLOOKUP($C8,CLASF,4,0),"")</f>
        <v/>
      </c>
      <c r="F8" s="182" t="str">
        <f t="shared" ref="F8:F71" si="3">IFERROR(VLOOKUP($C8,CLASF,8,0),"")</f>
        <v/>
      </c>
      <c r="G8" s="94" t="str">
        <f t="shared" ref="G8:G72" si="4">IF(W8&lt;&gt;"",W8,"")</f>
        <v/>
      </c>
      <c r="H8" s="160"/>
      <c r="I8" s="181" t="str">
        <f t="shared" ref="I8:I71" si="5">IFERROR(VLOOKUP($C8,CLASF,6,0),"")</f>
        <v/>
      </c>
      <c r="J8" s="94" t="str">
        <f>IF(AND(G8&lt;&gt;"",I8&lt;&gt;""),G8*I8,"")</f>
        <v/>
      </c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1" t="str">
        <f>IF(SUM(K8:V8)&lt;&gt;0,SUM(K8:V8),"")</f>
        <v/>
      </c>
      <c r="X8" s="141" t="str">
        <f t="shared" ref="X8:X37" si="6">IF(AND($I8&lt;&gt;"",K8&lt;&gt;""),$I8*K8,"")</f>
        <v/>
      </c>
      <c r="Y8" s="141" t="str">
        <f t="shared" ref="Y8:Y37" si="7">IF(AND($I8&lt;&gt;"",L8&lt;&gt;""),$I8*L8,"")</f>
        <v/>
      </c>
      <c r="Z8" s="141" t="str">
        <f t="shared" ref="Z8:Z37" si="8">IF(AND($I8&lt;&gt;"",M8&lt;&gt;""),$I8*M8,"")</f>
        <v/>
      </c>
      <c r="AA8" s="141" t="str">
        <f t="shared" ref="AA8:AA37" si="9">IF(AND($I8&lt;&gt;"",N8&lt;&gt;""),$I8*N8,"")</f>
        <v/>
      </c>
      <c r="AB8" s="141" t="str">
        <f t="shared" ref="AB8:AB37" si="10">IF(AND($I8&lt;&gt;"",O8&lt;&gt;""),$I8*O8,"")</f>
        <v/>
      </c>
      <c r="AC8" s="141" t="str">
        <f t="shared" ref="AC8:AC37" si="11">IF(AND($I8&lt;&gt;"",P8&lt;&gt;""),$I8*P8,"")</f>
        <v/>
      </c>
      <c r="AD8" s="141" t="str">
        <f t="shared" ref="AD8:AD37" si="12">IF(AND($I8&lt;&gt;"",Q8&lt;&gt;""),$I8*Q8,"")</f>
        <v/>
      </c>
      <c r="AE8" s="141" t="str">
        <f t="shared" ref="AE8:AE37" si="13">IF(AND($I8&lt;&gt;"",R8&lt;&gt;""),$I8*R8,"")</f>
        <v/>
      </c>
      <c r="AF8" s="141" t="str">
        <f t="shared" ref="AF8:AF37" si="14">IF(AND($I8&lt;&gt;"",S8&lt;&gt;""),$I8*S8,"")</f>
        <v/>
      </c>
      <c r="AG8" s="141" t="str">
        <f t="shared" ref="AG8:AG37" si="15">IF(AND($I8&lt;&gt;"",T8&lt;&gt;""),$I8*T8,"")</f>
        <v/>
      </c>
      <c r="AH8" s="141" t="str">
        <f t="shared" ref="AH8:AH37" si="16">IF(AND($I8&lt;&gt;"",U8&lt;&gt;""),$I8*U8,"")</f>
        <v/>
      </c>
      <c r="AI8" s="141" t="str">
        <f t="shared" ref="AI8:AI37" si="17">IF(AND($I8&lt;&gt;"",V8&lt;&gt;""),$I8*V8,"")</f>
        <v/>
      </c>
      <c r="AJ8" s="146" t="str">
        <f t="shared" ref="AJ8:AJ37" si="18">IF(SUM(X8:AI8)&lt;&gt;0,SUM(X8:AI8),"")</f>
        <v/>
      </c>
      <c r="AK8" s="76"/>
      <c r="AL8" s="79"/>
      <c r="AM8" s="79"/>
      <c r="AN8" s="79"/>
    </row>
    <row r="9" spans="1:40" ht="13.95" customHeight="1" x14ac:dyDescent="0.3">
      <c r="A9" s="93">
        <v>2</v>
      </c>
      <c r="B9" s="193"/>
      <c r="C9" s="201"/>
      <c r="D9" s="137" t="str">
        <f t="shared" si="1"/>
        <v/>
      </c>
      <c r="E9" s="195" t="str">
        <f t="shared" si="2"/>
        <v/>
      </c>
      <c r="F9" s="182" t="str">
        <f t="shared" si="3"/>
        <v/>
      </c>
      <c r="G9" s="94" t="str">
        <f t="shared" si="4"/>
        <v/>
      </c>
      <c r="H9" s="160"/>
      <c r="I9" s="181" t="str">
        <f t="shared" si="5"/>
        <v/>
      </c>
      <c r="J9" s="94" t="str">
        <f t="shared" ref="J9:J37" si="19">IF(AND(G9&lt;&gt;"",I9&lt;&gt;""),G9*I9,"")</f>
        <v/>
      </c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1" t="str">
        <f t="shared" ref="W9:W37" si="20">IF(SUM(K9:V9)&lt;&gt;0,SUM(K9:V9),"")</f>
        <v/>
      </c>
      <c r="X9" s="141" t="str">
        <f t="shared" si="6"/>
        <v/>
      </c>
      <c r="Y9" s="141" t="str">
        <f t="shared" si="7"/>
        <v/>
      </c>
      <c r="Z9" s="141" t="str">
        <f t="shared" si="8"/>
        <v/>
      </c>
      <c r="AA9" s="141" t="str">
        <f t="shared" si="9"/>
        <v/>
      </c>
      <c r="AB9" s="141" t="str">
        <f t="shared" si="10"/>
        <v/>
      </c>
      <c r="AC9" s="141" t="str">
        <f t="shared" si="11"/>
        <v/>
      </c>
      <c r="AD9" s="141" t="str">
        <f t="shared" si="12"/>
        <v/>
      </c>
      <c r="AE9" s="141" t="str">
        <f t="shared" si="13"/>
        <v/>
      </c>
      <c r="AF9" s="141" t="str">
        <f t="shared" si="14"/>
        <v/>
      </c>
      <c r="AG9" s="141" t="str">
        <f t="shared" si="15"/>
        <v/>
      </c>
      <c r="AH9" s="141" t="str">
        <f t="shared" si="16"/>
        <v/>
      </c>
      <c r="AI9" s="141" t="str">
        <f t="shared" si="17"/>
        <v/>
      </c>
      <c r="AJ9" s="146" t="str">
        <f t="shared" si="18"/>
        <v/>
      </c>
      <c r="AK9" s="76"/>
      <c r="AL9" s="79"/>
      <c r="AM9" s="79"/>
      <c r="AN9" s="79"/>
    </row>
    <row r="10" spans="1:40" ht="13.95" customHeight="1" x14ac:dyDescent="0.3">
      <c r="A10" s="93">
        <v>3</v>
      </c>
      <c r="B10" s="193"/>
      <c r="C10" s="200"/>
      <c r="D10" s="138" t="str">
        <f t="shared" si="1"/>
        <v/>
      </c>
      <c r="E10" s="195" t="str">
        <f t="shared" si="2"/>
        <v/>
      </c>
      <c r="F10" s="182" t="str">
        <f t="shared" si="3"/>
        <v/>
      </c>
      <c r="G10" s="94" t="str">
        <f t="shared" si="4"/>
        <v/>
      </c>
      <c r="H10" s="160"/>
      <c r="I10" s="181" t="str">
        <f t="shared" si="5"/>
        <v/>
      </c>
      <c r="J10" s="94" t="str">
        <f t="shared" si="19"/>
        <v/>
      </c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1" t="str">
        <f t="shared" si="20"/>
        <v/>
      </c>
      <c r="X10" s="141" t="str">
        <f t="shared" si="6"/>
        <v/>
      </c>
      <c r="Y10" s="141" t="str">
        <f t="shared" si="7"/>
        <v/>
      </c>
      <c r="Z10" s="141" t="str">
        <f t="shared" si="8"/>
        <v/>
      </c>
      <c r="AA10" s="141" t="str">
        <f t="shared" si="9"/>
        <v/>
      </c>
      <c r="AB10" s="141" t="str">
        <f t="shared" si="10"/>
        <v/>
      </c>
      <c r="AC10" s="141" t="str">
        <f t="shared" si="11"/>
        <v/>
      </c>
      <c r="AD10" s="141" t="str">
        <f t="shared" si="12"/>
        <v/>
      </c>
      <c r="AE10" s="141" t="str">
        <f t="shared" si="13"/>
        <v/>
      </c>
      <c r="AF10" s="141" t="str">
        <f t="shared" si="14"/>
        <v/>
      </c>
      <c r="AG10" s="141" t="str">
        <f t="shared" si="15"/>
        <v/>
      </c>
      <c r="AH10" s="141" t="str">
        <f t="shared" si="16"/>
        <v/>
      </c>
      <c r="AI10" s="141" t="str">
        <f t="shared" si="17"/>
        <v/>
      </c>
      <c r="AJ10" s="146" t="str">
        <f t="shared" si="18"/>
        <v/>
      </c>
      <c r="AK10" s="76"/>
      <c r="AL10" s="79"/>
      <c r="AM10" s="79"/>
      <c r="AN10" s="79"/>
    </row>
    <row r="11" spans="1:40" ht="13.95" customHeight="1" x14ac:dyDescent="0.3">
      <c r="A11" s="93">
        <v>4</v>
      </c>
      <c r="B11" s="193"/>
      <c r="C11" s="200"/>
      <c r="D11" s="138" t="str">
        <f t="shared" si="1"/>
        <v/>
      </c>
      <c r="E11" s="195" t="str">
        <f t="shared" si="2"/>
        <v/>
      </c>
      <c r="F11" s="182" t="str">
        <f t="shared" si="3"/>
        <v/>
      </c>
      <c r="G11" s="94" t="str">
        <f t="shared" si="4"/>
        <v/>
      </c>
      <c r="H11" s="160"/>
      <c r="I11" s="181" t="str">
        <f t="shared" si="5"/>
        <v/>
      </c>
      <c r="J11" s="94" t="str">
        <f t="shared" si="19"/>
        <v/>
      </c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1" t="str">
        <f t="shared" si="20"/>
        <v/>
      </c>
      <c r="X11" s="141" t="str">
        <f t="shared" si="6"/>
        <v/>
      </c>
      <c r="Y11" s="141" t="str">
        <f t="shared" si="7"/>
        <v/>
      </c>
      <c r="Z11" s="141" t="str">
        <f t="shared" si="8"/>
        <v/>
      </c>
      <c r="AA11" s="141" t="str">
        <f t="shared" si="9"/>
        <v/>
      </c>
      <c r="AB11" s="141" t="str">
        <f t="shared" si="10"/>
        <v/>
      </c>
      <c r="AC11" s="141" t="str">
        <f t="shared" si="11"/>
        <v/>
      </c>
      <c r="AD11" s="141" t="str">
        <f t="shared" si="12"/>
        <v/>
      </c>
      <c r="AE11" s="141" t="str">
        <f t="shared" si="13"/>
        <v/>
      </c>
      <c r="AF11" s="141" t="str">
        <f t="shared" si="14"/>
        <v/>
      </c>
      <c r="AG11" s="141" t="str">
        <f t="shared" si="15"/>
        <v/>
      </c>
      <c r="AH11" s="141" t="str">
        <f t="shared" si="16"/>
        <v/>
      </c>
      <c r="AI11" s="141" t="str">
        <f t="shared" si="17"/>
        <v/>
      </c>
      <c r="AJ11" s="146" t="str">
        <f t="shared" si="18"/>
        <v/>
      </c>
      <c r="AK11" s="76"/>
      <c r="AL11" s="79"/>
      <c r="AM11" s="79"/>
      <c r="AN11" s="79"/>
    </row>
    <row r="12" spans="1:40" ht="13.95" customHeight="1" x14ac:dyDescent="0.3">
      <c r="A12" s="93">
        <v>5</v>
      </c>
      <c r="B12" s="193"/>
      <c r="C12" s="200"/>
      <c r="D12" s="138" t="str">
        <f t="shared" si="1"/>
        <v/>
      </c>
      <c r="E12" s="195" t="str">
        <f t="shared" si="2"/>
        <v/>
      </c>
      <c r="F12" s="183" t="str">
        <f t="shared" si="3"/>
        <v/>
      </c>
      <c r="G12" s="94" t="str">
        <f t="shared" si="4"/>
        <v/>
      </c>
      <c r="H12" s="160"/>
      <c r="I12" s="181" t="str">
        <f t="shared" si="5"/>
        <v/>
      </c>
      <c r="J12" s="94" t="str">
        <f t="shared" si="19"/>
        <v/>
      </c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1" t="str">
        <f t="shared" si="20"/>
        <v/>
      </c>
      <c r="X12" s="141" t="str">
        <f t="shared" si="6"/>
        <v/>
      </c>
      <c r="Y12" s="141" t="str">
        <f t="shared" si="7"/>
        <v/>
      </c>
      <c r="Z12" s="141" t="str">
        <f t="shared" si="8"/>
        <v/>
      </c>
      <c r="AA12" s="141" t="str">
        <f t="shared" si="9"/>
        <v/>
      </c>
      <c r="AB12" s="141" t="str">
        <f t="shared" si="10"/>
        <v/>
      </c>
      <c r="AC12" s="141" t="str">
        <f t="shared" si="11"/>
        <v/>
      </c>
      <c r="AD12" s="141" t="str">
        <f t="shared" si="12"/>
        <v/>
      </c>
      <c r="AE12" s="141" t="str">
        <f t="shared" si="13"/>
        <v/>
      </c>
      <c r="AF12" s="141" t="str">
        <f t="shared" si="14"/>
        <v/>
      </c>
      <c r="AG12" s="141" t="str">
        <f t="shared" si="15"/>
        <v/>
      </c>
      <c r="AH12" s="141" t="str">
        <f t="shared" si="16"/>
        <v/>
      </c>
      <c r="AI12" s="141" t="str">
        <f t="shared" si="17"/>
        <v/>
      </c>
      <c r="AJ12" s="146" t="str">
        <f t="shared" si="18"/>
        <v/>
      </c>
      <c r="AK12" s="76"/>
      <c r="AL12" s="79"/>
      <c r="AM12" s="79"/>
      <c r="AN12" s="79"/>
    </row>
    <row r="13" spans="1:40" ht="13.95" customHeight="1" x14ac:dyDescent="0.3">
      <c r="A13" s="93">
        <v>6</v>
      </c>
      <c r="B13" s="193"/>
      <c r="C13" s="200"/>
      <c r="D13" s="138" t="str">
        <f t="shared" si="1"/>
        <v/>
      </c>
      <c r="E13" s="195" t="str">
        <f t="shared" si="2"/>
        <v/>
      </c>
      <c r="F13" s="184" t="str">
        <f t="shared" si="3"/>
        <v/>
      </c>
      <c r="G13" s="94" t="str">
        <f t="shared" si="4"/>
        <v/>
      </c>
      <c r="H13" s="160"/>
      <c r="I13" s="181" t="str">
        <f t="shared" si="5"/>
        <v/>
      </c>
      <c r="J13" s="94" t="str">
        <f t="shared" si="19"/>
        <v/>
      </c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1" t="str">
        <f t="shared" si="20"/>
        <v/>
      </c>
      <c r="X13" s="141" t="str">
        <f t="shared" si="6"/>
        <v/>
      </c>
      <c r="Y13" s="141" t="str">
        <f t="shared" si="7"/>
        <v/>
      </c>
      <c r="Z13" s="141" t="str">
        <f t="shared" si="8"/>
        <v/>
      </c>
      <c r="AA13" s="141" t="str">
        <f t="shared" si="9"/>
        <v/>
      </c>
      <c r="AB13" s="141" t="str">
        <f t="shared" si="10"/>
        <v/>
      </c>
      <c r="AC13" s="141" t="str">
        <f t="shared" si="11"/>
        <v/>
      </c>
      <c r="AD13" s="141" t="str">
        <f t="shared" si="12"/>
        <v/>
      </c>
      <c r="AE13" s="141" t="str">
        <f t="shared" si="13"/>
        <v/>
      </c>
      <c r="AF13" s="141" t="str">
        <f t="shared" si="14"/>
        <v/>
      </c>
      <c r="AG13" s="141" t="str">
        <f t="shared" si="15"/>
        <v/>
      </c>
      <c r="AH13" s="141" t="str">
        <f t="shared" si="16"/>
        <v/>
      </c>
      <c r="AI13" s="141" t="str">
        <f t="shared" si="17"/>
        <v/>
      </c>
      <c r="AJ13" s="146" t="str">
        <f t="shared" si="18"/>
        <v/>
      </c>
      <c r="AK13" s="76"/>
      <c r="AL13" s="79"/>
      <c r="AM13" s="79"/>
      <c r="AN13" s="79"/>
    </row>
    <row r="14" spans="1:40" ht="13.95" customHeight="1" x14ac:dyDescent="0.3">
      <c r="A14" s="93">
        <v>7</v>
      </c>
      <c r="B14" s="193"/>
      <c r="C14" s="200"/>
      <c r="D14" s="138" t="str">
        <f t="shared" si="1"/>
        <v/>
      </c>
      <c r="E14" s="195" t="str">
        <f t="shared" si="2"/>
        <v/>
      </c>
      <c r="F14" s="184" t="str">
        <f t="shared" si="3"/>
        <v/>
      </c>
      <c r="G14" s="94" t="str">
        <f t="shared" si="4"/>
        <v/>
      </c>
      <c r="H14" s="160"/>
      <c r="I14" s="181" t="str">
        <f t="shared" si="5"/>
        <v/>
      </c>
      <c r="J14" s="94" t="str">
        <f t="shared" si="19"/>
        <v/>
      </c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1" t="str">
        <f t="shared" si="20"/>
        <v/>
      </c>
      <c r="X14" s="141" t="str">
        <f t="shared" si="6"/>
        <v/>
      </c>
      <c r="Y14" s="141" t="str">
        <f t="shared" si="7"/>
        <v/>
      </c>
      <c r="Z14" s="141" t="str">
        <f t="shared" si="8"/>
        <v/>
      </c>
      <c r="AA14" s="141" t="str">
        <f t="shared" si="9"/>
        <v/>
      </c>
      <c r="AB14" s="141" t="str">
        <f t="shared" si="10"/>
        <v/>
      </c>
      <c r="AC14" s="141" t="str">
        <f t="shared" si="11"/>
        <v/>
      </c>
      <c r="AD14" s="141" t="str">
        <f t="shared" si="12"/>
        <v/>
      </c>
      <c r="AE14" s="141" t="str">
        <f t="shared" si="13"/>
        <v/>
      </c>
      <c r="AF14" s="141" t="str">
        <f t="shared" si="14"/>
        <v/>
      </c>
      <c r="AG14" s="141" t="str">
        <f t="shared" si="15"/>
        <v/>
      </c>
      <c r="AH14" s="141" t="str">
        <f t="shared" si="16"/>
        <v/>
      </c>
      <c r="AI14" s="141" t="str">
        <f t="shared" si="17"/>
        <v/>
      </c>
      <c r="AJ14" s="146" t="str">
        <f t="shared" si="18"/>
        <v/>
      </c>
      <c r="AK14" s="76"/>
      <c r="AL14" s="79"/>
      <c r="AM14" s="79"/>
      <c r="AN14" s="79"/>
    </row>
    <row r="15" spans="1:40" ht="13.95" customHeight="1" x14ac:dyDescent="0.3">
      <c r="A15" s="93">
        <v>8</v>
      </c>
      <c r="B15" s="193"/>
      <c r="C15" s="200"/>
      <c r="D15" s="138" t="str">
        <f t="shared" si="1"/>
        <v/>
      </c>
      <c r="E15" s="195" t="str">
        <f t="shared" si="2"/>
        <v/>
      </c>
      <c r="F15" s="184" t="str">
        <f t="shared" si="3"/>
        <v/>
      </c>
      <c r="G15" s="94" t="str">
        <f t="shared" si="4"/>
        <v/>
      </c>
      <c r="H15" s="160"/>
      <c r="I15" s="181" t="str">
        <f t="shared" si="5"/>
        <v/>
      </c>
      <c r="J15" s="94" t="str">
        <f t="shared" si="19"/>
        <v/>
      </c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1" t="str">
        <f t="shared" si="20"/>
        <v/>
      </c>
      <c r="X15" s="141" t="str">
        <f t="shared" si="6"/>
        <v/>
      </c>
      <c r="Y15" s="141" t="str">
        <f t="shared" si="7"/>
        <v/>
      </c>
      <c r="Z15" s="141" t="str">
        <f t="shared" si="8"/>
        <v/>
      </c>
      <c r="AA15" s="141" t="str">
        <f t="shared" si="9"/>
        <v/>
      </c>
      <c r="AB15" s="141" t="str">
        <f t="shared" si="10"/>
        <v/>
      </c>
      <c r="AC15" s="141" t="str">
        <f t="shared" si="11"/>
        <v/>
      </c>
      <c r="AD15" s="141" t="str">
        <f t="shared" si="12"/>
        <v/>
      </c>
      <c r="AE15" s="141" t="str">
        <f t="shared" si="13"/>
        <v/>
      </c>
      <c r="AF15" s="141" t="str">
        <f t="shared" si="14"/>
        <v/>
      </c>
      <c r="AG15" s="141" t="str">
        <f t="shared" si="15"/>
        <v/>
      </c>
      <c r="AH15" s="141" t="str">
        <f t="shared" si="16"/>
        <v/>
      </c>
      <c r="AI15" s="141" t="str">
        <f t="shared" si="17"/>
        <v/>
      </c>
      <c r="AJ15" s="146" t="str">
        <f t="shared" si="18"/>
        <v/>
      </c>
      <c r="AK15" s="76"/>
      <c r="AL15" s="79"/>
      <c r="AM15" s="79"/>
      <c r="AN15" s="79"/>
    </row>
    <row r="16" spans="1:40" ht="13.95" customHeight="1" x14ac:dyDescent="0.3">
      <c r="A16" s="93">
        <v>9</v>
      </c>
      <c r="B16" s="193"/>
      <c r="C16" s="200"/>
      <c r="D16" s="138" t="str">
        <f t="shared" si="1"/>
        <v/>
      </c>
      <c r="E16" s="195" t="str">
        <f t="shared" si="2"/>
        <v/>
      </c>
      <c r="F16" s="183" t="str">
        <f t="shared" si="3"/>
        <v/>
      </c>
      <c r="G16" s="94" t="str">
        <f t="shared" si="4"/>
        <v/>
      </c>
      <c r="H16" s="160"/>
      <c r="I16" s="181" t="str">
        <f t="shared" si="5"/>
        <v/>
      </c>
      <c r="J16" s="94" t="str">
        <f t="shared" si="19"/>
        <v/>
      </c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1" t="str">
        <f t="shared" si="20"/>
        <v/>
      </c>
      <c r="X16" s="141" t="str">
        <f t="shared" si="6"/>
        <v/>
      </c>
      <c r="Y16" s="141" t="str">
        <f t="shared" si="7"/>
        <v/>
      </c>
      <c r="Z16" s="141" t="str">
        <f t="shared" si="8"/>
        <v/>
      </c>
      <c r="AA16" s="141" t="str">
        <f t="shared" si="9"/>
        <v/>
      </c>
      <c r="AB16" s="141" t="str">
        <f t="shared" si="10"/>
        <v/>
      </c>
      <c r="AC16" s="141" t="str">
        <f t="shared" si="11"/>
        <v/>
      </c>
      <c r="AD16" s="141" t="str">
        <f t="shared" si="12"/>
        <v/>
      </c>
      <c r="AE16" s="141" t="str">
        <f t="shared" si="13"/>
        <v/>
      </c>
      <c r="AF16" s="141" t="str">
        <f t="shared" si="14"/>
        <v/>
      </c>
      <c r="AG16" s="141" t="str">
        <f t="shared" si="15"/>
        <v/>
      </c>
      <c r="AH16" s="141" t="str">
        <f t="shared" si="16"/>
        <v/>
      </c>
      <c r="AI16" s="141" t="str">
        <f t="shared" si="17"/>
        <v/>
      </c>
      <c r="AJ16" s="146" t="str">
        <f t="shared" si="18"/>
        <v/>
      </c>
      <c r="AK16" s="76"/>
      <c r="AL16" s="79"/>
      <c r="AM16" s="79"/>
      <c r="AN16" s="79"/>
    </row>
    <row r="17" spans="1:40" ht="13.95" customHeight="1" x14ac:dyDescent="0.3">
      <c r="A17" s="93">
        <v>10</v>
      </c>
      <c r="B17" s="193"/>
      <c r="C17" s="200"/>
      <c r="D17" s="138" t="str">
        <f t="shared" si="1"/>
        <v/>
      </c>
      <c r="E17" s="195" t="str">
        <f t="shared" si="2"/>
        <v/>
      </c>
      <c r="F17" s="184" t="str">
        <f t="shared" si="3"/>
        <v/>
      </c>
      <c r="G17" s="94" t="str">
        <f t="shared" si="4"/>
        <v/>
      </c>
      <c r="H17" s="160"/>
      <c r="I17" s="181" t="str">
        <f t="shared" si="5"/>
        <v/>
      </c>
      <c r="J17" s="94" t="str">
        <f t="shared" si="19"/>
        <v/>
      </c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1" t="str">
        <f t="shared" si="20"/>
        <v/>
      </c>
      <c r="X17" s="141" t="str">
        <f t="shared" si="6"/>
        <v/>
      </c>
      <c r="Y17" s="141" t="str">
        <f t="shared" si="7"/>
        <v/>
      </c>
      <c r="Z17" s="141" t="str">
        <f t="shared" si="8"/>
        <v/>
      </c>
      <c r="AA17" s="141" t="str">
        <f t="shared" si="9"/>
        <v/>
      </c>
      <c r="AB17" s="141" t="str">
        <f t="shared" si="10"/>
        <v/>
      </c>
      <c r="AC17" s="141" t="str">
        <f t="shared" si="11"/>
        <v/>
      </c>
      <c r="AD17" s="141" t="str">
        <f t="shared" si="12"/>
        <v/>
      </c>
      <c r="AE17" s="141" t="str">
        <f t="shared" si="13"/>
        <v/>
      </c>
      <c r="AF17" s="141" t="str">
        <f t="shared" si="14"/>
        <v/>
      </c>
      <c r="AG17" s="141" t="str">
        <f t="shared" si="15"/>
        <v/>
      </c>
      <c r="AH17" s="141" t="str">
        <f t="shared" si="16"/>
        <v/>
      </c>
      <c r="AI17" s="141" t="str">
        <f t="shared" si="17"/>
        <v/>
      </c>
      <c r="AJ17" s="146" t="str">
        <f t="shared" si="18"/>
        <v/>
      </c>
      <c r="AK17" s="76"/>
      <c r="AL17" s="79"/>
      <c r="AM17" s="79"/>
      <c r="AN17" s="79"/>
    </row>
    <row r="18" spans="1:40" ht="13.95" customHeight="1" x14ac:dyDescent="0.3">
      <c r="A18" s="93">
        <v>11</v>
      </c>
      <c r="B18" s="193"/>
      <c r="C18" s="200"/>
      <c r="D18" s="138" t="str">
        <f t="shared" si="1"/>
        <v/>
      </c>
      <c r="E18" s="195" t="str">
        <f t="shared" si="2"/>
        <v/>
      </c>
      <c r="F18" s="184" t="str">
        <f t="shared" si="3"/>
        <v/>
      </c>
      <c r="G18" s="94" t="str">
        <f t="shared" si="4"/>
        <v/>
      </c>
      <c r="H18" s="160"/>
      <c r="I18" s="181" t="str">
        <f t="shared" si="5"/>
        <v/>
      </c>
      <c r="J18" s="94" t="str">
        <f t="shared" si="19"/>
        <v/>
      </c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1" t="str">
        <f t="shared" si="20"/>
        <v/>
      </c>
      <c r="X18" s="141" t="str">
        <f t="shared" si="6"/>
        <v/>
      </c>
      <c r="Y18" s="141" t="str">
        <f t="shared" si="7"/>
        <v/>
      </c>
      <c r="Z18" s="141" t="str">
        <f t="shared" si="8"/>
        <v/>
      </c>
      <c r="AA18" s="141" t="str">
        <f t="shared" si="9"/>
        <v/>
      </c>
      <c r="AB18" s="141" t="str">
        <f t="shared" si="10"/>
        <v/>
      </c>
      <c r="AC18" s="141" t="str">
        <f t="shared" si="11"/>
        <v/>
      </c>
      <c r="AD18" s="141" t="str">
        <f t="shared" si="12"/>
        <v/>
      </c>
      <c r="AE18" s="141" t="str">
        <f t="shared" si="13"/>
        <v/>
      </c>
      <c r="AF18" s="141" t="str">
        <f t="shared" si="14"/>
        <v/>
      </c>
      <c r="AG18" s="141" t="str">
        <f t="shared" si="15"/>
        <v/>
      </c>
      <c r="AH18" s="141" t="str">
        <f t="shared" si="16"/>
        <v/>
      </c>
      <c r="AI18" s="141" t="str">
        <f t="shared" si="17"/>
        <v/>
      </c>
      <c r="AJ18" s="146" t="str">
        <f t="shared" si="18"/>
        <v/>
      </c>
      <c r="AK18" s="76"/>
      <c r="AL18" s="79"/>
      <c r="AM18" s="79"/>
      <c r="AN18" s="79"/>
    </row>
    <row r="19" spans="1:40" ht="13.95" customHeight="1" x14ac:dyDescent="0.3">
      <c r="A19" s="93">
        <v>12</v>
      </c>
      <c r="B19" s="193"/>
      <c r="C19" s="200"/>
      <c r="D19" s="138" t="str">
        <f t="shared" si="1"/>
        <v/>
      </c>
      <c r="E19" s="195" t="str">
        <f t="shared" si="2"/>
        <v/>
      </c>
      <c r="F19" s="185" t="str">
        <f t="shared" si="3"/>
        <v/>
      </c>
      <c r="G19" s="94" t="str">
        <f t="shared" si="4"/>
        <v/>
      </c>
      <c r="H19" s="160"/>
      <c r="I19" s="181" t="str">
        <f t="shared" si="5"/>
        <v/>
      </c>
      <c r="J19" s="94" t="str">
        <f t="shared" si="19"/>
        <v/>
      </c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1" t="str">
        <f t="shared" si="20"/>
        <v/>
      </c>
      <c r="X19" s="141" t="str">
        <f t="shared" si="6"/>
        <v/>
      </c>
      <c r="Y19" s="141" t="str">
        <f t="shared" si="7"/>
        <v/>
      </c>
      <c r="Z19" s="141" t="str">
        <f t="shared" si="8"/>
        <v/>
      </c>
      <c r="AA19" s="141" t="str">
        <f t="shared" si="9"/>
        <v/>
      </c>
      <c r="AB19" s="141" t="str">
        <f t="shared" si="10"/>
        <v/>
      </c>
      <c r="AC19" s="141" t="str">
        <f t="shared" si="11"/>
        <v/>
      </c>
      <c r="AD19" s="141" t="str">
        <f t="shared" si="12"/>
        <v/>
      </c>
      <c r="AE19" s="141" t="str">
        <f t="shared" si="13"/>
        <v/>
      </c>
      <c r="AF19" s="141" t="str">
        <f t="shared" si="14"/>
        <v/>
      </c>
      <c r="AG19" s="141" t="str">
        <f t="shared" si="15"/>
        <v/>
      </c>
      <c r="AH19" s="141" t="str">
        <f t="shared" si="16"/>
        <v/>
      </c>
      <c r="AI19" s="141" t="str">
        <f t="shared" si="17"/>
        <v/>
      </c>
      <c r="AJ19" s="146" t="str">
        <f t="shared" si="18"/>
        <v/>
      </c>
      <c r="AK19" s="76"/>
      <c r="AL19" s="79"/>
      <c r="AM19" s="79"/>
      <c r="AN19" s="79"/>
    </row>
    <row r="20" spans="1:40" ht="13.95" customHeight="1" x14ac:dyDescent="0.3">
      <c r="A20" s="93">
        <v>13</v>
      </c>
      <c r="B20" s="193"/>
      <c r="C20" s="200"/>
      <c r="D20" s="138" t="str">
        <f t="shared" si="1"/>
        <v/>
      </c>
      <c r="E20" s="195" t="str">
        <f t="shared" si="2"/>
        <v/>
      </c>
      <c r="F20" s="183" t="str">
        <f t="shared" si="3"/>
        <v/>
      </c>
      <c r="G20" s="94" t="str">
        <f t="shared" si="4"/>
        <v/>
      </c>
      <c r="H20" s="160"/>
      <c r="I20" s="181" t="str">
        <f t="shared" si="5"/>
        <v/>
      </c>
      <c r="J20" s="94" t="str">
        <f t="shared" si="19"/>
        <v/>
      </c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1" t="str">
        <f t="shared" si="20"/>
        <v/>
      </c>
      <c r="X20" s="141" t="str">
        <f t="shared" si="6"/>
        <v/>
      </c>
      <c r="Y20" s="141" t="str">
        <f t="shared" si="7"/>
        <v/>
      </c>
      <c r="Z20" s="141" t="str">
        <f t="shared" si="8"/>
        <v/>
      </c>
      <c r="AA20" s="141" t="str">
        <f t="shared" si="9"/>
        <v/>
      </c>
      <c r="AB20" s="141" t="str">
        <f t="shared" si="10"/>
        <v/>
      </c>
      <c r="AC20" s="141" t="str">
        <f t="shared" si="11"/>
        <v/>
      </c>
      <c r="AD20" s="141" t="str">
        <f t="shared" si="12"/>
        <v/>
      </c>
      <c r="AE20" s="141" t="str">
        <f t="shared" si="13"/>
        <v/>
      </c>
      <c r="AF20" s="141" t="str">
        <f t="shared" si="14"/>
        <v/>
      </c>
      <c r="AG20" s="141" t="str">
        <f t="shared" si="15"/>
        <v/>
      </c>
      <c r="AH20" s="141" t="str">
        <f t="shared" si="16"/>
        <v/>
      </c>
      <c r="AI20" s="141" t="str">
        <f t="shared" si="17"/>
        <v/>
      </c>
      <c r="AJ20" s="146" t="str">
        <f t="shared" si="18"/>
        <v/>
      </c>
      <c r="AK20" s="76"/>
      <c r="AL20" s="79"/>
      <c r="AM20" s="79"/>
      <c r="AN20" s="79"/>
    </row>
    <row r="21" spans="1:40" ht="13.95" customHeight="1" x14ac:dyDescent="0.3">
      <c r="A21" s="93">
        <v>14</v>
      </c>
      <c r="B21" s="193"/>
      <c r="C21" s="200"/>
      <c r="D21" s="138" t="str">
        <f t="shared" si="1"/>
        <v/>
      </c>
      <c r="E21" s="195" t="str">
        <f t="shared" si="2"/>
        <v/>
      </c>
      <c r="F21" s="184" t="str">
        <f t="shared" si="3"/>
        <v/>
      </c>
      <c r="G21" s="94" t="str">
        <f t="shared" si="4"/>
        <v/>
      </c>
      <c r="H21" s="160"/>
      <c r="I21" s="181" t="str">
        <f t="shared" si="5"/>
        <v/>
      </c>
      <c r="J21" s="94" t="str">
        <f t="shared" si="19"/>
        <v/>
      </c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1" t="str">
        <f t="shared" si="20"/>
        <v/>
      </c>
      <c r="X21" s="141" t="str">
        <f t="shared" si="6"/>
        <v/>
      </c>
      <c r="Y21" s="141" t="str">
        <f t="shared" si="7"/>
        <v/>
      </c>
      <c r="Z21" s="141" t="str">
        <f t="shared" si="8"/>
        <v/>
      </c>
      <c r="AA21" s="141" t="str">
        <f t="shared" si="9"/>
        <v/>
      </c>
      <c r="AB21" s="141" t="str">
        <f t="shared" si="10"/>
        <v/>
      </c>
      <c r="AC21" s="141" t="str">
        <f t="shared" si="11"/>
        <v/>
      </c>
      <c r="AD21" s="141" t="str">
        <f t="shared" si="12"/>
        <v/>
      </c>
      <c r="AE21" s="141" t="str">
        <f t="shared" si="13"/>
        <v/>
      </c>
      <c r="AF21" s="141" t="str">
        <f t="shared" si="14"/>
        <v/>
      </c>
      <c r="AG21" s="141" t="str">
        <f t="shared" si="15"/>
        <v/>
      </c>
      <c r="AH21" s="141" t="str">
        <f t="shared" si="16"/>
        <v/>
      </c>
      <c r="AI21" s="141" t="str">
        <f t="shared" si="17"/>
        <v/>
      </c>
      <c r="AJ21" s="146" t="str">
        <f t="shared" si="18"/>
        <v/>
      </c>
      <c r="AK21" s="76"/>
      <c r="AL21" s="79"/>
      <c r="AM21" s="79"/>
      <c r="AN21" s="79"/>
    </row>
    <row r="22" spans="1:40" ht="13.95" customHeight="1" x14ac:dyDescent="0.3">
      <c r="A22" s="93">
        <v>15</v>
      </c>
      <c r="B22" s="193"/>
      <c r="C22" s="200"/>
      <c r="D22" s="138" t="str">
        <f t="shared" si="1"/>
        <v/>
      </c>
      <c r="E22" s="195" t="str">
        <f t="shared" si="2"/>
        <v/>
      </c>
      <c r="F22" s="184" t="str">
        <f t="shared" si="3"/>
        <v/>
      </c>
      <c r="G22" s="94" t="str">
        <f t="shared" si="4"/>
        <v/>
      </c>
      <c r="H22" s="160"/>
      <c r="I22" s="181" t="str">
        <f t="shared" si="5"/>
        <v/>
      </c>
      <c r="J22" s="94" t="str">
        <f t="shared" si="19"/>
        <v/>
      </c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1" t="str">
        <f t="shared" si="20"/>
        <v/>
      </c>
      <c r="X22" s="141" t="str">
        <f t="shared" si="6"/>
        <v/>
      </c>
      <c r="Y22" s="141" t="str">
        <f t="shared" si="7"/>
        <v/>
      </c>
      <c r="Z22" s="141" t="str">
        <f t="shared" si="8"/>
        <v/>
      </c>
      <c r="AA22" s="141" t="str">
        <f t="shared" si="9"/>
        <v/>
      </c>
      <c r="AB22" s="141" t="str">
        <f t="shared" si="10"/>
        <v/>
      </c>
      <c r="AC22" s="141" t="str">
        <f t="shared" si="11"/>
        <v/>
      </c>
      <c r="AD22" s="141" t="str">
        <f t="shared" si="12"/>
        <v/>
      </c>
      <c r="AE22" s="141" t="str">
        <f t="shared" si="13"/>
        <v/>
      </c>
      <c r="AF22" s="141" t="str">
        <f t="shared" si="14"/>
        <v/>
      </c>
      <c r="AG22" s="141" t="str">
        <f t="shared" si="15"/>
        <v/>
      </c>
      <c r="AH22" s="141" t="str">
        <f t="shared" si="16"/>
        <v/>
      </c>
      <c r="AI22" s="141" t="str">
        <f t="shared" si="17"/>
        <v/>
      </c>
      <c r="AJ22" s="146" t="str">
        <f t="shared" si="18"/>
        <v/>
      </c>
      <c r="AK22" s="76"/>
      <c r="AL22" s="79"/>
      <c r="AM22" s="79"/>
      <c r="AN22" s="79"/>
    </row>
    <row r="23" spans="1:40" ht="13.95" customHeight="1" x14ac:dyDescent="0.3">
      <c r="A23" s="93">
        <v>16</v>
      </c>
      <c r="B23" s="193"/>
      <c r="C23" s="200"/>
      <c r="D23" s="138" t="str">
        <f t="shared" si="1"/>
        <v/>
      </c>
      <c r="E23" s="195" t="str">
        <f t="shared" si="2"/>
        <v/>
      </c>
      <c r="F23" s="184" t="str">
        <f t="shared" si="3"/>
        <v/>
      </c>
      <c r="G23" s="94" t="str">
        <f t="shared" si="4"/>
        <v/>
      </c>
      <c r="H23" s="160"/>
      <c r="I23" s="181" t="str">
        <f t="shared" si="5"/>
        <v/>
      </c>
      <c r="J23" s="94" t="str">
        <f t="shared" si="19"/>
        <v/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1" t="str">
        <f t="shared" si="20"/>
        <v/>
      </c>
      <c r="X23" s="141" t="str">
        <f t="shared" si="6"/>
        <v/>
      </c>
      <c r="Y23" s="141" t="str">
        <f t="shared" si="7"/>
        <v/>
      </c>
      <c r="Z23" s="141" t="str">
        <f t="shared" si="8"/>
        <v/>
      </c>
      <c r="AA23" s="141" t="str">
        <f t="shared" si="9"/>
        <v/>
      </c>
      <c r="AB23" s="141" t="str">
        <f t="shared" si="10"/>
        <v/>
      </c>
      <c r="AC23" s="141" t="str">
        <f t="shared" si="11"/>
        <v/>
      </c>
      <c r="AD23" s="141" t="str">
        <f t="shared" si="12"/>
        <v/>
      </c>
      <c r="AE23" s="141" t="str">
        <f t="shared" si="13"/>
        <v/>
      </c>
      <c r="AF23" s="141" t="str">
        <f t="shared" si="14"/>
        <v/>
      </c>
      <c r="AG23" s="141" t="str">
        <f t="shared" si="15"/>
        <v/>
      </c>
      <c r="AH23" s="141" t="str">
        <f t="shared" si="16"/>
        <v/>
      </c>
      <c r="AI23" s="141" t="str">
        <f t="shared" si="17"/>
        <v/>
      </c>
      <c r="AJ23" s="146" t="str">
        <f t="shared" si="18"/>
        <v/>
      </c>
      <c r="AK23" s="76"/>
      <c r="AL23" s="79"/>
      <c r="AM23" s="79"/>
      <c r="AN23" s="79"/>
    </row>
    <row r="24" spans="1:40" ht="13.95" customHeight="1" x14ac:dyDescent="0.3">
      <c r="A24" s="93">
        <v>17</v>
      </c>
      <c r="B24" s="193"/>
      <c r="C24" s="200"/>
      <c r="D24" s="138" t="str">
        <f t="shared" si="1"/>
        <v/>
      </c>
      <c r="E24" s="195" t="str">
        <f t="shared" si="2"/>
        <v/>
      </c>
      <c r="F24" s="183" t="str">
        <f t="shared" si="3"/>
        <v/>
      </c>
      <c r="G24" s="94" t="str">
        <f t="shared" si="4"/>
        <v/>
      </c>
      <c r="H24" s="160"/>
      <c r="I24" s="181" t="str">
        <f t="shared" si="5"/>
        <v/>
      </c>
      <c r="J24" s="94" t="str">
        <f t="shared" si="19"/>
        <v/>
      </c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1" t="str">
        <f t="shared" si="20"/>
        <v/>
      </c>
      <c r="X24" s="141" t="str">
        <f t="shared" si="6"/>
        <v/>
      </c>
      <c r="Y24" s="141" t="str">
        <f t="shared" si="7"/>
        <v/>
      </c>
      <c r="Z24" s="141" t="str">
        <f t="shared" si="8"/>
        <v/>
      </c>
      <c r="AA24" s="141" t="str">
        <f t="shared" si="9"/>
        <v/>
      </c>
      <c r="AB24" s="141" t="str">
        <f t="shared" si="10"/>
        <v/>
      </c>
      <c r="AC24" s="141" t="str">
        <f t="shared" si="11"/>
        <v/>
      </c>
      <c r="AD24" s="141" t="str">
        <f t="shared" si="12"/>
        <v/>
      </c>
      <c r="AE24" s="141" t="str">
        <f t="shared" si="13"/>
        <v/>
      </c>
      <c r="AF24" s="141" t="str">
        <f t="shared" si="14"/>
        <v/>
      </c>
      <c r="AG24" s="141" t="str">
        <f t="shared" si="15"/>
        <v/>
      </c>
      <c r="AH24" s="141" t="str">
        <f t="shared" si="16"/>
        <v/>
      </c>
      <c r="AI24" s="141" t="str">
        <f t="shared" si="17"/>
        <v/>
      </c>
      <c r="AJ24" s="146" t="str">
        <f t="shared" si="18"/>
        <v/>
      </c>
      <c r="AK24" s="76"/>
      <c r="AL24" s="79"/>
      <c r="AM24" s="79"/>
      <c r="AN24" s="79"/>
    </row>
    <row r="25" spans="1:40" ht="13.95" customHeight="1" x14ac:dyDescent="0.3">
      <c r="A25" s="93">
        <v>18</v>
      </c>
      <c r="B25" s="193"/>
      <c r="C25" s="200"/>
      <c r="D25" s="138" t="str">
        <f t="shared" si="1"/>
        <v/>
      </c>
      <c r="E25" s="195" t="str">
        <f t="shared" si="2"/>
        <v/>
      </c>
      <c r="F25" s="184" t="str">
        <f t="shared" si="3"/>
        <v/>
      </c>
      <c r="G25" s="94" t="str">
        <f t="shared" si="4"/>
        <v/>
      </c>
      <c r="H25" s="160"/>
      <c r="I25" s="181" t="str">
        <f t="shared" si="5"/>
        <v/>
      </c>
      <c r="J25" s="94" t="str">
        <f t="shared" si="19"/>
        <v/>
      </c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1" t="str">
        <f t="shared" si="20"/>
        <v/>
      </c>
      <c r="X25" s="141" t="str">
        <f t="shared" si="6"/>
        <v/>
      </c>
      <c r="Y25" s="141" t="str">
        <f t="shared" si="7"/>
        <v/>
      </c>
      <c r="Z25" s="141" t="str">
        <f t="shared" si="8"/>
        <v/>
      </c>
      <c r="AA25" s="141" t="str">
        <f t="shared" si="9"/>
        <v/>
      </c>
      <c r="AB25" s="141" t="str">
        <f t="shared" si="10"/>
        <v/>
      </c>
      <c r="AC25" s="141" t="str">
        <f t="shared" si="11"/>
        <v/>
      </c>
      <c r="AD25" s="141" t="str">
        <f t="shared" si="12"/>
        <v/>
      </c>
      <c r="AE25" s="141" t="str">
        <f t="shared" si="13"/>
        <v/>
      </c>
      <c r="AF25" s="141" t="str">
        <f t="shared" si="14"/>
        <v/>
      </c>
      <c r="AG25" s="141" t="str">
        <f t="shared" si="15"/>
        <v/>
      </c>
      <c r="AH25" s="141" t="str">
        <f t="shared" si="16"/>
        <v/>
      </c>
      <c r="AI25" s="141" t="str">
        <f t="shared" si="17"/>
        <v/>
      </c>
      <c r="AJ25" s="146" t="str">
        <f t="shared" si="18"/>
        <v/>
      </c>
      <c r="AK25" s="76"/>
      <c r="AL25" s="79"/>
      <c r="AM25" s="79"/>
      <c r="AN25" s="79"/>
    </row>
    <row r="26" spans="1:40" ht="13.95" customHeight="1" x14ac:dyDescent="0.3">
      <c r="A26" s="93">
        <v>19</v>
      </c>
      <c r="B26" s="193"/>
      <c r="C26" s="200"/>
      <c r="D26" s="138" t="str">
        <f t="shared" si="1"/>
        <v/>
      </c>
      <c r="E26" s="195" t="str">
        <f t="shared" si="2"/>
        <v/>
      </c>
      <c r="F26" s="184" t="str">
        <f t="shared" si="3"/>
        <v/>
      </c>
      <c r="G26" s="94" t="str">
        <f t="shared" si="4"/>
        <v/>
      </c>
      <c r="H26" s="160"/>
      <c r="I26" s="181" t="str">
        <f t="shared" si="5"/>
        <v/>
      </c>
      <c r="J26" s="94" t="str">
        <f t="shared" si="19"/>
        <v/>
      </c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1" t="str">
        <f t="shared" si="20"/>
        <v/>
      </c>
      <c r="X26" s="141" t="str">
        <f t="shared" si="6"/>
        <v/>
      </c>
      <c r="Y26" s="141" t="str">
        <f t="shared" si="7"/>
        <v/>
      </c>
      <c r="Z26" s="141" t="str">
        <f t="shared" si="8"/>
        <v/>
      </c>
      <c r="AA26" s="141" t="str">
        <f t="shared" si="9"/>
        <v/>
      </c>
      <c r="AB26" s="141" t="str">
        <f t="shared" si="10"/>
        <v/>
      </c>
      <c r="AC26" s="141" t="str">
        <f t="shared" si="11"/>
        <v/>
      </c>
      <c r="AD26" s="141" t="str">
        <f t="shared" si="12"/>
        <v/>
      </c>
      <c r="AE26" s="141" t="str">
        <f t="shared" si="13"/>
        <v/>
      </c>
      <c r="AF26" s="141" t="str">
        <f t="shared" si="14"/>
        <v/>
      </c>
      <c r="AG26" s="141" t="str">
        <f t="shared" si="15"/>
        <v/>
      </c>
      <c r="AH26" s="141" t="str">
        <f t="shared" si="16"/>
        <v/>
      </c>
      <c r="AI26" s="141" t="str">
        <f t="shared" si="17"/>
        <v/>
      </c>
      <c r="AJ26" s="146" t="str">
        <f t="shared" si="18"/>
        <v/>
      </c>
      <c r="AK26" s="76"/>
      <c r="AL26" s="79"/>
      <c r="AM26" s="79"/>
      <c r="AN26" s="79"/>
    </row>
    <row r="27" spans="1:40" ht="13.95" customHeight="1" x14ac:dyDescent="0.3">
      <c r="A27" s="93">
        <v>20</v>
      </c>
      <c r="B27" s="193"/>
      <c r="C27" s="200"/>
      <c r="D27" s="138" t="str">
        <f t="shared" si="1"/>
        <v/>
      </c>
      <c r="E27" s="195" t="str">
        <f t="shared" si="2"/>
        <v/>
      </c>
      <c r="F27" s="185" t="str">
        <f t="shared" si="3"/>
        <v/>
      </c>
      <c r="G27" s="94" t="str">
        <f t="shared" si="4"/>
        <v/>
      </c>
      <c r="H27" s="160"/>
      <c r="I27" s="181" t="str">
        <f t="shared" si="5"/>
        <v/>
      </c>
      <c r="J27" s="94" t="str">
        <f t="shared" si="19"/>
        <v/>
      </c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1" t="str">
        <f t="shared" si="20"/>
        <v/>
      </c>
      <c r="X27" s="141" t="str">
        <f t="shared" si="6"/>
        <v/>
      </c>
      <c r="Y27" s="141" t="str">
        <f t="shared" si="7"/>
        <v/>
      </c>
      <c r="Z27" s="141" t="str">
        <f t="shared" si="8"/>
        <v/>
      </c>
      <c r="AA27" s="141" t="str">
        <f t="shared" si="9"/>
        <v/>
      </c>
      <c r="AB27" s="141" t="str">
        <f t="shared" si="10"/>
        <v/>
      </c>
      <c r="AC27" s="141" t="str">
        <f t="shared" si="11"/>
        <v/>
      </c>
      <c r="AD27" s="141" t="str">
        <f t="shared" si="12"/>
        <v/>
      </c>
      <c r="AE27" s="141" t="str">
        <f t="shared" si="13"/>
        <v/>
      </c>
      <c r="AF27" s="141" t="str">
        <f t="shared" si="14"/>
        <v/>
      </c>
      <c r="AG27" s="141" t="str">
        <f t="shared" si="15"/>
        <v/>
      </c>
      <c r="AH27" s="141" t="str">
        <f t="shared" si="16"/>
        <v/>
      </c>
      <c r="AI27" s="141" t="str">
        <f t="shared" si="17"/>
        <v/>
      </c>
      <c r="AJ27" s="146" t="str">
        <f t="shared" si="18"/>
        <v/>
      </c>
      <c r="AK27" s="76"/>
      <c r="AL27" s="79"/>
      <c r="AM27" s="79"/>
      <c r="AN27" s="79"/>
    </row>
    <row r="28" spans="1:40" ht="13.95" customHeight="1" x14ac:dyDescent="0.3">
      <c r="A28" s="93">
        <v>21</v>
      </c>
      <c r="B28" s="193"/>
      <c r="C28" s="200"/>
      <c r="D28" s="138" t="str">
        <f t="shared" si="1"/>
        <v/>
      </c>
      <c r="E28" s="195" t="str">
        <f t="shared" si="2"/>
        <v/>
      </c>
      <c r="F28" s="184" t="str">
        <f t="shared" si="3"/>
        <v/>
      </c>
      <c r="G28" s="94" t="str">
        <f t="shared" si="4"/>
        <v/>
      </c>
      <c r="H28" s="160"/>
      <c r="I28" s="181" t="str">
        <f t="shared" si="5"/>
        <v/>
      </c>
      <c r="J28" s="94" t="str">
        <f t="shared" si="19"/>
        <v/>
      </c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1" t="str">
        <f t="shared" si="20"/>
        <v/>
      </c>
      <c r="X28" s="141" t="str">
        <f t="shared" si="6"/>
        <v/>
      </c>
      <c r="Y28" s="141" t="str">
        <f t="shared" si="7"/>
        <v/>
      </c>
      <c r="Z28" s="141" t="str">
        <f t="shared" si="8"/>
        <v/>
      </c>
      <c r="AA28" s="141" t="str">
        <f t="shared" si="9"/>
        <v/>
      </c>
      <c r="AB28" s="141" t="str">
        <f t="shared" si="10"/>
        <v/>
      </c>
      <c r="AC28" s="141" t="str">
        <f t="shared" si="11"/>
        <v/>
      </c>
      <c r="AD28" s="141" t="str">
        <f t="shared" si="12"/>
        <v/>
      </c>
      <c r="AE28" s="141" t="str">
        <f t="shared" si="13"/>
        <v/>
      </c>
      <c r="AF28" s="141" t="str">
        <f t="shared" si="14"/>
        <v/>
      </c>
      <c r="AG28" s="141" t="str">
        <f t="shared" si="15"/>
        <v/>
      </c>
      <c r="AH28" s="141" t="str">
        <f t="shared" si="16"/>
        <v/>
      </c>
      <c r="AI28" s="141" t="str">
        <f t="shared" si="17"/>
        <v/>
      </c>
      <c r="AJ28" s="146" t="str">
        <f t="shared" si="18"/>
        <v/>
      </c>
      <c r="AK28" s="76"/>
      <c r="AL28" s="79"/>
      <c r="AM28" s="79"/>
      <c r="AN28" s="79"/>
    </row>
    <row r="29" spans="1:40" ht="13.95" customHeight="1" x14ac:dyDescent="0.3">
      <c r="A29" s="93">
        <v>22</v>
      </c>
      <c r="B29" s="193"/>
      <c r="C29" s="200"/>
      <c r="D29" s="138" t="str">
        <f t="shared" si="1"/>
        <v/>
      </c>
      <c r="E29" s="195" t="str">
        <f t="shared" si="2"/>
        <v/>
      </c>
      <c r="F29" s="185" t="str">
        <f t="shared" si="3"/>
        <v/>
      </c>
      <c r="G29" s="94" t="str">
        <f t="shared" si="4"/>
        <v/>
      </c>
      <c r="H29" s="160"/>
      <c r="I29" s="181" t="str">
        <f t="shared" si="5"/>
        <v/>
      </c>
      <c r="J29" s="94" t="str">
        <f t="shared" si="19"/>
        <v/>
      </c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1" t="str">
        <f t="shared" si="20"/>
        <v/>
      </c>
      <c r="X29" s="141" t="str">
        <f t="shared" si="6"/>
        <v/>
      </c>
      <c r="Y29" s="141" t="str">
        <f t="shared" si="7"/>
        <v/>
      </c>
      <c r="Z29" s="141" t="str">
        <f t="shared" si="8"/>
        <v/>
      </c>
      <c r="AA29" s="141" t="str">
        <f t="shared" si="9"/>
        <v/>
      </c>
      <c r="AB29" s="141" t="str">
        <f t="shared" si="10"/>
        <v/>
      </c>
      <c r="AC29" s="141" t="str">
        <f t="shared" si="11"/>
        <v/>
      </c>
      <c r="AD29" s="141" t="str">
        <f t="shared" si="12"/>
        <v/>
      </c>
      <c r="AE29" s="141" t="str">
        <f t="shared" si="13"/>
        <v/>
      </c>
      <c r="AF29" s="141" t="str">
        <f t="shared" si="14"/>
        <v/>
      </c>
      <c r="AG29" s="141" t="str">
        <f t="shared" si="15"/>
        <v/>
      </c>
      <c r="AH29" s="141" t="str">
        <f t="shared" si="16"/>
        <v/>
      </c>
      <c r="AI29" s="141" t="str">
        <f t="shared" si="17"/>
        <v/>
      </c>
      <c r="AJ29" s="146" t="str">
        <f t="shared" si="18"/>
        <v/>
      </c>
      <c r="AK29" s="76"/>
      <c r="AL29" s="79"/>
      <c r="AM29" s="79"/>
      <c r="AN29" s="79"/>
    </row>
    <row r="30" spans="1:40" ht="13.95" customHeight="1" x14ac:dyDescent="0.3">
      <c r="A30" s="93">
        <v>23</v>
      </c>
      <c r="B30" s="193"/>
      <c r="C30" s="200"/>
      <c r="D30" s="138" t="str">
        <f t="shared" si="1"/>
        <v/>
      </c>
      <c r="E30" s="195" t="str">
        <f t="shared" si="2"/>
        <v/>
      </c>
      <c r="F30" s="183" t="str">
        <f t="shared" si="3"/>
        <v/>
      </c>
      <c r="G30" s="94" t="str">
        <f t="shared" si="4"/>
        <v/>
      </c>
      <c r="H30" s="160"/>
      <c r="I30" s="181" t="str">
        <f t="shared" si="5"/>
        <v/>
      </c>
      <c r="J30" s="94" t="str">
        <f t="shared" si="19"/>
        <v/>
      </c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1" t="str">
        <f t="shared" si="20"/>
        <v/>
      </c>
      <c r="X30" s="141" t="str">
        <f t="shared" si="6"/>
        <v/>
      </c>
      <c r="Y30" s="141" t="str">
        <f t="shared" si="7"/>
        <v/>
      </c>
      <c r="Z30" s="141" t="str">
        <f t="shared" si="8"/>
        <v/>
      </c>
      <c r="AA30" s="141" t="str">
        <f t="shared" si="9"/>
        <v/>
      </c>
      <c r="AB30" s="141" t="str">
        <f t="shared" si="10"/>
        <v/>
      </c>
      <c r="AC30" s="141" t="str">
        <f t="shared" si="11"/>
        <v/>
      </c>
      <c r="AD30" s="141" t="str">
        <f t="shared" si="12"/>
        <v/>
      </c>
      <c r="AE30" s="141" t="str">
        <f t="shared" si="13"/>
        <v/>
      </c>
      <c r="AF30" s="141" t="str">
        <f t="shared" si="14"/>
        <v/>
      </c>
      <c r="AG30" s="141" t="str">
        <f t="shared" si="15"/>
        <v/>
      </c>
      <c r="AH30" s="141" t="str">
        <f t="shared" si="16"/>
        <v/>
      </c>
      <c r="AI30" s="141" t="str">
        <f t="shared" si="17"/>
        <v/>
      </c>
      <c r="AJ30" s="146" t="str">
        <f t="shared" si="18"/>
        <v/>
      </c>
      <c r="AK30" s="76"/>
      <c r="AL30" s="79"/>
      <c r="AM30" s="79"/>
      <c r="AN30" s="79"/>
    </row>
    <row r="31" spans="1:40" ht="13.95" customHeight="1" x14ac:dyDescent="0.3">
      <c r="A31" s="93">
        <v>24</v>
      </c>
      <c r="B31" s="193"/>
      <c r="C31" s="200"/>
      <c r="D31" s="138" t="str">
        <f t="shared" si="1"/>
        <v/>
      </c>
      <c r="E31" s="195" t="str">
        <f t="shared" si="2"/>
        <v/>
      </c>
      <c r="F31" s="184" t="str">
        <f t="shared" si="3"/>
        <v/>
      </c>
      <c r="G31" s="94" t="str">
        <f t="shared" si="4"/>
        <v/>
      </c>
      <c r="H31" s="160"/>
      <c r="I31" s="181" t="str">
        <f t="shared" si="5"/>
        <v/>
      </c>
      <c r="J31" s="94" t="str">
        <f t="shared" si="19"/>
        <v/>
      </c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1" t="str">
        <f t="shared" si="20"/>
        <v/>
      </c>
      <c r="X31" s="141" t="str">
        <f t="shared" si="6"/>
        <v/>
      </c>
      <c r="Y31" s="141" t="str">
        <f t="shared" si="7"/>
        <v/>
      </c>
      <c r="Z31" s="141" t="str">
        <f t="shared" si="8"/>
        <v/>
      </c>
      <c r="AA31" s="141" t="str">
        <f t="shared" si="9"/>
        <v/>
      </c>
      <c r="AB31" s="141" t="str">
        <f t="shared" si="10"/>
        <v/>
      </c>
      <c r="AC31" s="141" t="str">
        <f t="shared" si="11"/>
        <v/>
      </c>
      <c r="AD31" s="141" t="str">
        <f t="shared" si="12"/>
        <v/>
      </c>
      <c r="AE31" s="141" t="str">
        <f t="shared" si="13"/>
        <v/>
      </c>
      <c r="AF31" s="141" t="str">
        <f t="shared" si="14"/>
        <v/>
      </c>
      <c r="AG31" s="141" t="str">
        <f t="shared" si="15"/>
        <v/>
      </c>
      <c r="AH31" s="141" t="str">
        <f t="shared" si="16"/>
        <v/>
      </c>
      <c r="AI31" s="141" t="str">
        <f t="shared" si="17"/>
        <v/>
      </c>
      <c r="AJ31" s="146" t="str">
        <f t="shared" si="18"/>
        <v/>
      </c>
      <c r="AK31" s="76"/>
      <c r="AL31" s="79"/>
      <c r="AM31" s="79"/>
      <c r="AN31" s="79"/>
    </row>
    <row r="32" spans="1:40" ht="13.95" customHeight="1" x14ac:dyDescent="0.3">
      <c r="A32" s="93">
        <v>25</v>
      </c>
      <c r="B32" s="193"/>
      <c r="C32" s="200"/>
      <c r="D32" s="138" t="str">
        <f t="shared" si="1"/>
        <v/>
      </c>
      <c r="E32" s="195" t="str">
        <f t="shared" si="2"/>
        <v/>
      </c>
      <c r="F32" s="184" t="str">
        <f t="shared" si="3"/>
        <v/>
      </c>
      <c r="G32" s="94" t="str">
        <f t="shared" si="4"/>
        <v/>
      </c>
      <c r="H32" s="160"/>
      <c r="I32" s="181" t="str">
        <f t="shared" si="5"/>
        <v/>
      </c>
      <c r="J32" s="94" t="str">
        <f t="shared" si="19"/>
        <v/>
      </c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1" t="str">
        <f t="shared" si="20"/>
        <v/>
      </c>
      <c r="X32" s="141" t="str">
        <f t="shared" si="6"/>
        <v/>
      </c>
      <c r="Y32" s="141" t="str">
        <f t="shared" si="7"/>
        <v/>
      </c>
      <c r="Z32" s="141" t="str">
        <f t="shared" si="8"/>
        <v/>
      </c>
      <c r="AA32" s="141" t="str">
        <f t="shared" si="9"/>
        <v/>
      </c>
      <c r="AB32" s="141" t="str">
        <f t="shared" si="10"/>
        <v/>
      </c>
      <c r="AC32" s="141" t="str">
        <f t="shared" si="11"/>
        <v/>
      </c>
      <c r="AD32" s="141" t="str">
        <f t="shared" si="12"/>
        <v/>
      </c>
      <c r="AE32" s="141" t="str">
        <f t="shared" si="13"/>
        <v/>
      </c>
      <c r="AF32" s="141" t="str">
        <f t="shared" si="14"/>
        <v/>
      </c>
      <c r="AG32" s="141" t="str">
        <f t="shared" si="15"/>
        <v/>
      </c>
      <c r="AH32" s="141" t="str">
        <f t="shared" si="16"/>
        <v/>
      </c>
      <c r="AI32" s="141" t="str">
        <f t="shared" si="17"/>
        <v/>
      </c>
      <c r="AJ32" s="146" t="str">
        <f t="shared" si="18"/>
        <v/>
      </c>
      <c r="AK32" s="76"/>
      <c r="AL32" s="79"/>
      <c r="AM32" s="79"/>
      <c r="AN32" s="79"/>
    </row>
    <row r="33" spans="1:40" ht="13.95" customHeight="1" x14ac:dyDescent="0.3">
      <c r="A33" s="93">
        <v>26</v>
      </c>
      <c r="B33" s="193"/>
      <c r="C33" s="200"/>
      <c r="D33" s="138" t="str">
        <f t="shared" si="1"/>
        <v/>
      </c>
      <c r="E33" s="195" t="str">
        <f t="shared" si="2"/>
        <v/>
      </c>
      <c r="F33" s="184" t="str">
        <f t="shared" si="3"/>
        <v/>
      </c>
      <c r="G33" s="94" t="str">
        <f t="shared" si="4"/>
        <v/>
      </c>
      <c r="H33" s="160"/>
      <c r="I33" s="181" t="str">
        <f t="shared" si="5"/>
        <v/>
      </c>
      <c r="J33" s="94" t="str">
        <f t="shared" si="19"/>
        <v/>
      </c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1" t="str">
        <f t="shared" si="20"/>
        <v/>
      </c>
      <c r="X33" s="141" t="str">
        <f t="shared" si="6"/>
        <v/>
      </c>
      <c r="Y33" s="141" t="str">
        <f t="shared" si="7"/>
        <v/>
      </c>
      <c r="Z33" s="141" t="str">
        <f t="shared" si="8"/>
        <v/>
      </c>
      <c r="AA33" s="141" t="str">
        <f t="shared" si="9"/>
        <v/>
      </c>
      <c r="AB33" s="141" t="str">
        <f t="shared" si="10"/>
        <v/>
      </c>
      <c r="AC33" s="141" t="str">
        <f t="shared" si="11"/>
        <v/>
      </c>
      <c r="AD33" s="141" t="str">
        <f t="shared" si="12"/>
        <v/>
      </c>
      <c r="AE33" s="141" t="str">
        <f t="shared" si="13"/>
        <v/>
      </c>
      <c r="AF33" s="141" t="str">
        <f t="shared" si="14"/>
        <v/>
      </c>
      <c r="AG33" s="141" t="str">
        <f t="shared" si="15"/>
        <v/>
      </c>
      <c r="AH33" s="141" t="str">
        <f t="shared" si="16"/>
        <v/>
      </c>
      <c r="AI33" s="141" t="str">
        <f t="shared" si="17"/>
        <v/>
      </c>
      <c r="AJ33" s="146" t="str">
        <f t="shared" si="18"/>
        <v/>
      </c>
      <c r="AK33" s="76"/>
      <c r="AL33" s="79"/>
      <c r="AM33" s="79"/>
      <c r="AN33" s="79"/>
    </row>
    <row r="34" spans="1:40" ht="13.95" customHeight="1" x14ac:dyDescent="0.3">
      <c r="A34" s="93">
        <v>27</v>
      </c>
      <c r="B34" s="193"/>
      <c r="C34" s="200"/>
      <c r="D34" s="138" t="str">
        <f t="shared" si="1"/>
        <v/>
      </c>
      <c r="E34" s="195" t="str">
        <f t="shared" si="2"/>
        <v/>
      </c>
      <c r="F34" s="183" t="str">
        <f t="shared" si="3"/>
        <v/>
      </c>
      <c r="G34" s="94" t="str">
        <f t="shared" si="4"/>
        <v/>
      </c>
      <c r="H34" s="160"/>
      <c r="I34" s="181" t="str">
        <f t="shared" si="5"/>
        <v/>
      </c>
      <c r="J34" s="94" t="str">
        <f t="shared" si="19"/>
        <v/>
      </c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1" t="str">
        <f t="shared" si="20"/>
        <v/>
      </c>
      <c r="X34" s="141" t="str">
        <f t="shared" si="6"/>
        <v/>
      </c>
      <c r="Y34" s="141" t="str">
        <f t="shared" si="7"/>
        <v/>
      </c>
      <c r="Z34" s="141" t="str">
        <f t="shared" si="8"/>
        <v/>
      </c>
      <c r="AA34" s="141" t="str">
        <f t="shared" si="9"/>
        <v/>
      </c>
      <c r="AB34" s="141" t="str">
        <f t="shared" si="10"/>
        <v/>
      </c>
      <c r="AC34" s="141" t="str">
        <f t="shared" si="11"/>
        <v/>
      </c>
      <c r="AD34" s="141" t="str">
        <f t="shared" si="12"/>
        <v/>
      </c>
      <c r="AE34" s="141" t="str">
        <f t="shared" si="13"/>
        <v/>
      </c>
      <c r="AF34" s="141" t="str">
        <f t="shared" si="14"/>
        <v/>
      </c>
      <c r="AG34" s="141" t="str">
        <f t="shared" si="15"/>
        <v/>
      </c>
      <c r="AH34" s="141" t="str">
        <f t="shared" si="16"/>
        <v/>
      </c>
      <c r="AI34" s="141" t="str">
        <f t="shared" si="17"/>
        <v/>
      </c>
      <c r="AJ34" s="146" t="str">
        <f t="shared" si="18"/>
        <v/>
      </c>
      <c r="AK34" s="76"/>
      <c r="AL34" s="79"/>
      <c r="AM34" s="79"/>
      <c r="AN34" s="79"/>
    </row>
    <row r="35" spans="1:40" ht="13.95" customHeight="1" x14ac:dyDescent="0.3">
      <c r="A35" s="93">
        <v>28</v>
      </c>
      <c r="B35" s="193"/>
      <c r="C35" s="200"/>
      <c r="D35" s="138" t="str">
        <f t="shared" si="1"/>
        <v/>
      </c>
      <c r="E35" s="195" t="str">
        <f t="shared" si="2"/>
        <v/>
      </c>
      <c r="F35" s="184" t="str">
        <f t="shared" si="3"/>
        <v/>
      </c>
      <c r="G35" s="94" t="str">
        <f t="shared" si="4"/>
        <v/>
      </c>
      <c r="H35" s="160"/>
      <c r="I35" s="181" t="str">
        <f t="shared" si="5"/>
        <v/>
      </c>
      <c r="J35" s="94" t="str">
        <f t="shared" si="19"/>
        <v/>
      </c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1" t="str">
        <f t="shared" si="20"/>
        <v/>
      </c>
      <c r="X35" s="141" t="str">
        <f t="shared" si="6"/>
        <v/>
      </c>
      <c r="Y35" s="141" t="str">
        <f t="shared" si="7"/>
        <v/>
      </c>
      <c r="Z35" s="141" t="str">
        <f t="shared" si="8"/>
        <v/>
      </c>
      <c r="AA35" s="141" t="str">
        <f t="shared" si="9"/>
        <v/>
      </c>
      <c r="AB35" s="141" t="str">
        <f t="shared" si="10"/>
        <v/>
      </c>
      <c r="AC35" s="141" t="str">
        <f t="shared" si="11"/>
        <v/>
      </c>
      <c r="AD35" s="141" t="str">
        <f t="shared" si="12"/>
        <v/>
      </c>
      <c r="AE35" s="141" t="str">
        <f t="shared" si="13"/>
        <v/>
      </c>
      <c r="AF35" s="141" t="str">
        <f t="shared" si="14"/>
        <v/>
      </c>
      <c r="AG35" s="141" t="str">
        <f t="shared" si="15"/>
        <v/>
      </c>
      <c r="AH35" s="141" t="str">
        <f t="shared" si="16"/>
        <v/>
      </c>
      <c r="AI35" s="141" t="str">
        <f t="shared" si="17"/>
        <v/>
      </c>
      <c r="AJ35" s="146" t="str">
        <f t="shared" si="18"/>
        <v/>
      </c>
      <c r="AK35" s="76"/>
      <c r="AL35" s="79"/>
      <c r="AM35" s="79"/>
      <c r="AN35" s="79"/>
    </row>
    <row r="36" spans="1:40" ht="13.95" customHeight="1" x14ac:dyDescent="0.3">
      <c r="A36" s="93">
        <v>29</v>
      </c>
      <c r="B36" s="193"/>
      <c r="C36" s="200"/>
      <c r="D36" s="138" t="str">
        <f t="shared" si="1"/>
        <v/>
      </c>
      <c r="E36" s="195" t="str">
        <f t="shared" si="2"/>
        <v/>
      </c>
      <c r="F36" s="184" t="str">
        <f t="shared" si="3"/>
        <v/>
      </c>
      <c r="G36" s="94" t="str">
        <f t="shared" si="4"/>
        <v/>
      </c>
      <c r="H36" s="160"/>
      <c r="I36" s="181" t="str">
        <f t="shared" si="5"/>
        <v/>
      </c>
      <c r="J36" s="94" t="str">
        <f t="shared" si="19"/>
        <v/>
      </c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1" t="str">
        <f t="shared" si="20"/>
        <v/>
      </c>
      <c r="X36" s="141" t="str">
        <f t="shared" si="6"/>
        <v/>
      </c>
      <c r="Y36" s="141" t="str">
        <f t="shared" si="7"/>
        <v/>
      </c>
      <c r="Z36" s="141" t="str">
        <f t="shared" si="8"/>
        <v/>
      </c>
      <c r="AA36" s="141" t="str">
        <f t="shared" si="9"/>
        <v/>
      </c>
      <c r="AB36" s="141" t="str">
        <f t="shared" si="10"/>
        <v/>
      </c>
      <c r="AC36" s="141" t="str">
        <f t="shared" si="11"/>
        <v/>
      </c>
      <c r="AD36" s="141" t="str">
        <f t="shared" si="12"/>
        <v/>
      </c>
      <c r="AE36" s="141" t="str">
        <f t="shared" si="13"/>
        <v/>
      </c>
      <c r="AF36" s="141" t="str">
        <f t="shared" si="14"/>
        <v/>
      </c>
      <c r="AG36" s="141" t="str">
        <f t="shared" si="15"/>
        <v/>
      </c>
      <c r="AH36" s="141" t="str">
        <f t="shared" si="16"/>
        <v/>
      </c>
      <c r="AI36" s="141" t="str">
        <f t="shared" si="17"/>
        <v/>
      </c>
      <c r="AJ36" s="146" t="str">
        <f t="shared" si="18"/>
        <v/>
      </c>
      <c r="AK36" s="76"/>
      <c r="AL36" s="79"/>
      <c r="AM36" s="79"/>
      <c r="AN36" s="79"/>
    </row>
    <row r="37" spans="1:40" ht="13.95" customHeight="1" x14ac:dyDescent="0.3">
      <c r="A37" s="93">
        <v>30</v>
      </c>
      <c r="B37" s="193"/>
      <c r="C37" s="200"/>
      <c r="D37" s="138" t="str">
        <f t="shared" si="1"/>
        <v/>
      </c>
      <c r="E37" s="195" t="str">
        <f t="shared" si="2"/>
        <v/>
      </c>
      <c r="F37" s="185" t="str">
        <f t="shared" si="3"/>
        <v/>
      </c>
      <c r="G37" s="94" t="str">
        <f t="shared" si="4"/>
        <v/>
      </c>
      <c r="H37" s="160"/>
      <c r="I37" s="181" t="str">
        <f t="shared" si="5"/>
        <v/>
      </c>
      <c r="J37" s="94" t="str">
        <f t="shared" si="19"/>
        <v/>
      </c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1" t="str">
        <f t="shared" si="20"/>
        <v/>
      </c>
      <c r="X37" s="141" t="str">
        <f t="shared" si="6"/>
        <v/>
      </c>
      <c r="Y37" s="141" t="str">
        <f t="shared" si="7"/>
        <v/>
      </c>
      <c r="Z37" s="141" t="str">
        <f t="shared" si="8"/>
        <v/>
      </c>
      <c r="AA37" s="141" t="str">
        <f t="shared" si="9"/>
        <v/>
      </c>
      <c r="AB37" s="141" t="str">
        <f t="shared" si="10"/>
        <v/>
      </c>
      <c r="AC37" s="141" t="str">
        <f t="shared" si="11"/>
        <v/>
      </c>
      <c r="AD37" s="141" t="str">
        <f t="shared" si="12"/>
        <v/>
      </c>
      <c r="AE37" s="141" t="str">
        <f t="shared" si="13"/>
        <v/>
      </c>
      <c r="AF37" s="141" t="str">
        <f t="shared" si="14"/>
        <v/>
      </c>
      <c r="AG37" s="141" t="str">
        <f t="shared" si="15"/>
        <v/>
      </c>
      <c r="AH37" s="141" t="str">
        <f t="shared" si="16"/>
        <v/>
      </c>
      <c r="AI37" s="141" t="str">
        <f t="shared" si="17"/>
        <v/>
      </c>
      <c r="AJ37" s="146" t="str">
        <f t="shared" si="18"/>
        <v/>
      </c>
      <c r="AK37" s="76"/>
      <c r="AL37" s="79"/>
      <c r="AM37" s="79"/>
      <c r="AN37" s="79"/>
    </row>
    <row r="38" spans="1:40" s="74" customFormat="1" ht="13.95" customHeight="1" x14ac:dyDescent="0.3">
      <c r="A38" s="91">
        <f>IF('Formato 3_Gantt'!A10&lt;&gt;"",'Formato 3_Gantt'!A10,"")</f>
        <v>2</v>
      </c>
      <c r="B38" s="192" t="str">
        <f>IF('Formato 3_Gantt'!B10&lt;&gt;"",'Formato 3_Gantt'!B10,"")</f>
        <v/>
      </c>
      <c r="C38" s="199"/>
      <c r="D38" s="139"/>
      <c r="E38" s="194" t="str">
        <f>IF('Formato 3_Gantt'!D10&lt;&gt;"",'Formato 3_Gantt'!D10,"")</f>
        <v/>
      </c>
      <c r="F38" s="92"/>
      <c r="G38" s="145" t="str">
        <f>IF('Formato 3_Gantt'!E10&lt;&gt;"",'Formato 3_Gantt'!E10,"")</f>
        <v/>
      </c>
      <c r="H38" s="159" t="str">
        <f>IF('Formato 3_Gantt'!F10&lt;&gt;"",'Formato 3_Gantt'!F10,"")</f>
        <v/>
      </c>
      <c r="I38" s="140" t="str">
        <f>IF(AND(G38&lt;&gt;"",SUM(J39:J68)&lt;&gt;0),SUM(J39:J68)/G38,"")</f>
        <v/>
      </c>
      <c r="J38" s="140" t="str">
        <f>IF(OR(G38="",I38=""),"",IF(AND(G38&lt;&gt;"",I38&lt;&gt;""),IF(H38=1,G38*I38,IF(H38=2,G38*I38*COUNTIF(K38:V38,"&gt;0"),""))))</f>
        <v/>
      </c>
      <c r="K38" s="119" t="str">
        <f>IF('Formato 3_Gantt'!BL10&lt;&gt;"",'Formato 3_Gantt'!BL10,"")</f>
        <v/>
      </c>
      <c r="L38" s="119" t="str">
        <f>IF('Formato 3_Gantt'!BM10&lt;&gt;"",'Formato 3_Gantt'!BM10,"")</f>
        <v/>
      </c>
      <c r="M38" s="119" t="str">
        <f>IF('Formato 3_Gantt'!BN10&lt;&gt;"",'Formato 3_Gantt'!BN10,"")</f>
        <v/>
      </c>
      <c r="N38" s="119" t="str">
        <f>IF('Formato 3_Gantt'!BO10&lt;&gt;"",'Formato 3_Gantt'!BO10,"")</f>
        <v/>
      </c>
      <c r="O38" s="119" t="str">
        <f>IF('Formato 3_Gantt'!BP10&lt;&gt;"",'Formato 3_Gantt'!BP10,"")</f>
        <v/>
      </c>
      <c r="P38" s="119" t="str">
        <f>IF('Formato 3_Gantt'!BQ10&lt;&gt;"",'Formato 3_Gantt'!BQ10,"")</f>
        <v/>
      </c>
      <c r="Q38" s="119" t="str">
        <f>IF('Formato 3_Gantt'!BR10&lt;&gt;"",'Formato 3_Gantt'!BR10,"")</f>
        <v/>
      </c>
      <c r="R38" s="119" t="str">
        <f>IF('Formato 3_Gantt'!BS10&lt;&gt;"",'Formato 3_Gantt'!BS10,"")</f>
        <v/>
      </c>
      <c r="S38" s="119" t="str">
        <f>IF('Formato 3_Gantt'!BT10&lt;&gt;"",'Formato 3_Gantt'!BT10,"")</f>
        <v/>
      </c>
      <c r="T38" s="119" t="str">
        <f>IF('Formato 3_Gantt'!BU10&lt;&gt;"",'Formato 3_Gantt'!BU10,"")</f>
        <v/>
      </c>
      <c r="U38" s="119" t="str">
        <f>IF('Formato 3_Gantt'!BV10&lt;&gt;"",'Formato 3_Gantt'!BV10,"")</f>
        <v/>
      </c>
      <c r="V38" s="119" t="str">
        <f>IF('Formato 3_Gantt'!BW10&lt;&gt;"",'Formato 3_Gantt'!BW10,"")</f>
        <v/>
      </c>
      <c r="W38" s="88" t="str">
        <f>IF('Formato 3_Gantt'!BX10&lt;&gt;"",'Formato 3_Gantt'!BX10,"")</f>
        <v/>
      </c>
      <c r="X38" s="95" t="str">
        <f>IF(SUM(X39:X68)&lt;&gt;0,SUM(X39:X68),"")</f>
        <v/>
      </c>
      <c r="Y38" s="95" t="str">
        <f t="shared" ref="Y38" si="21">IF(SUM(Y39:Y68)&lt;&gt;0,SUM(Y39:Y68),"")</f>
        <v/>
      </c>
      <c r="Z38" s="95" t="str">
        <f t="shared" ref="Z38" si="22">IF(SUM(Z39:Z68)&lt;&gt;0,SUM(Z39:Z68),"")</f>
        <v/>
      </c>
      <c r="AA38" s="95" t="str">
        <f t="shared" ref="AA38" si="23">IF(SUM(AA39:AA68)&lt;&gt;0,SUM(AA39:AA68),"")</f>
        <v/>
      </c>
      <c r="AB38" s="95" t="str">
        <f t="shared" ref="AB38" si="24">IF(SUM(AB39:AB68)&lt;&gt;0,SUM(AB39:AB68),"")</f>
        <v/>
      </c>
      <c r="AC38" s="95" t="str">
        <f t="shared" ref="AC38" si="25">IF(SUM(AC39:AC68)&lt;&gt;0,SUM(AC39:AC68),"")</f>
        <v/>
      </c>
      <c r="AD38" s="95" t="str">
        <f t="shared" ref="AD38" si="26">IF(SUM(AD39:AD68)&lt;&gt;0,SUM(AD39:AD68),"")</f>
        <v/>
      </c>
      <c r="AE38" s="95" t="str">
        <f t="shared" ref="AE38" si="27">IF(SUM(AE39:AE68)&lt;&gt;0,SUM(AE39:AE68),"")</f>
        <v/>
      </c>
      <c r="AF38" s="95" t="str">
        <f t="shared" ref="AF38" si="28">IF(SUM(AF39:AF68)&lt;&gt;0,SUM(AF39:AF68),"")</f>
        <v/>
      </c>
      <c r="AG38" s="95" t="str">
        <f t="shared" ref="AG38" si="29">IF(SUM(AG39:AG68)&lt;&gt;0,SUM(AG39:AG68),"")</f>
        <v/>
      </c>
      <c r="AH38" s="95" t="str">
        <f t="shared" ref="AH38" si="30">IF(SUM(AH39:AH68)&lt;&gt;0,SUM(AH39:AH68),"")</f>
        <v/>
      </c>
      <c r="AI38" s="95" t="str">
        <f t="shared" ref="AI38" si="31">IF(SUM(AI39:AI68)&lt;&gt;0,SUM(AI39:AI68),"")</f>
        <v/>
      </c>
      <c r="AJ38" s="145" t="str">
        <f>IF(SUM(X38:AI38)&lt;&gt;0,SUM(X38:AI38),"")</f>
        <v/>
      </c>
      <c r="AK38" s="77"/>
      <c r="AL38" s="78"/>
      <c r="AM38" s="78"/>
      <c r="AN38" s="78"/>
    </row>
    <row r="39" spans="1:40" ht="13.95" customHeight="1" x14ac:dyDescent="0.3">
      <c r="A39" s="93">
        <v>1</v>
      </c>
      <c r="B39" s="193"/>
      <c r="C39" s="200"/>
      <c r="D39" s="137" t="str">
        <f t="shared" si="1"/>
        <v/>
      </c>
      <c r="E39" s="195" t="str">
        <f t="shared" si="2"/>
        <v/>
      </c>
      <c r="F39" s="182" t="str">
        <f t="shared" si="3"/>
        <v/>
      </c>
      <c r="G39" s="94" t="str">
        <f>IF(W39&lt;&gt;"",W39,"")</f>
        <v/>
      </c>
      <c r="H39" s="160"/>
      <c r="I39" s="181" t="str">
        <f t="shared" si="5"/>
        <v/>
      </c>
      <c r="J39" s="94" t="str">
        <f>IF(AND(G39&lt;&gt;"",I39&lt;&gt;""),G39*I39,"")</f>
        <v/>
      </c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1" t="str">
        <f>IF(SUM(K39:V39)&lt;&gt;0,SUM(K39:V39),"")</f>
        <v/>
      </c>
      <c r="X39" s="141" t="str">
        <f t="shared" ref="X39:X68" si="32">IF(AND($I39&lt;&gt;"",K39&lt;&gt;""),$I39*K39,"")</f>
        <v/>
      </c>
      <c r="Y39" s="141" t="str">
        <f t="shared" ref="Y39:Y68" si="33">IF(AND($I39&lt;&gt;"",L39&lt;&gt;""),$I39*L39,"")</f>
        <v/>
      </c>
      <c r="Z39" s="141" t="str">
        <f t="shared" ref="Z39:Z68" si="34">IF(AND($I39&lt;&gt;"",M39&lt;&gt;""),$I39*M39,"")</f>
        <v/>
      </c>
      <c r="AA39" s="141" t="str">
        <f t="shared" ref="AA39:AA68" si="35">IF(AND($I39&lt;&gt;"",N39&lt;&gt;""),$I39*N39,"")</f>
        <v/>
      </c>
      <c r="AB39" s="141" t="str">
        <f t="shared" ref="AB39:AB68" si="36">IF(AND($I39&lt;&gt;"",O39&lt;&gt;""),$I39*O39,"")</f>
        <v/>
      </c>
      <c r="AC39" s="141" t="str">
        <f t="shared" ref="AC39:AC68" si="37">IF(AND($I39&lt;&gt;"",P39&lt;&gt;""),$I39*P39,"")</f>
        <v/>
      </c>
      <c r="AD39" s="141" t="str">
        <f t="shared" ref="AD39:AD68" si="38">IF(AND($I39&lt;&gt;"",Q39&lt;&gt;""),$I39*Q39,"")</f>
        <v/>
      </c>
      <c r="AE39" s="141" t="str">
        <f t="shared" ref="AE39:AE68" si="39">IF(AND($I39&lt;&gt;"",R39&lt;&gt;""),$I39*R39,"")</f>
        <v/>
      </c>
      <c r="AF39" s="141" t="str">
        <f t="shared" ref="AF39:AF68" si="40">IF(AND($I39&lt;&gt;"",S39&lt;&gt;""),$I39*S39,"")</f>
        <v/>
      </c>
      <c r="AG39" s="141" t="str">
        <f t="shared" ref="AG39:AG68" si="41">IF(AND($I39&lt;&gt;"",T39&lt;&gt;""),$I39*T39,"")</f>
        <v/>
      </c>
      <c r="AH39" s="141" t="str">
        <f t="shared" ref="AH39:AH68" si="42">IF(AND($I39&lt;&gt;"",U39&lt;&gt;""),$I39*U39,"")</f>
        <v/>
      </c>
      <c r="AI39" s="141" t="str">
        <f t="shared" ref="AI39:AI68" si="43">IF(AND($I39&lt;&gt;"",V39&lt;&gt;""),$I39*V39,"")</f>
        <v/>
      </c>
      <c r="AJ39" s="146" t="str">
        <f t="shared" ref="AJ39:AJ68" si="44">IF(SUM(X39:AI39)&lt;&gt;0,SUM(X39:AI39),"")</f>
        <v/>
      </c>
      <c r="AK39" s="76"/>
      <c r="AL39" s="79"/>
      <c r="AM39" s="79"/>
      <c r="AN39" s="79"/>
    </row>
    <row r="40" spans="1:40" ht="13.95" customHeight="1" x14ac:dyDescent="0.3">
      <c r="A40" s="93">
        <v>2</v>
      </c>
      <c r="B40" s="193"/>
      <c r="C40" s="200"/>
      <c r="D40" s="137" t="str">
        <f t="shared" si="1"/>
        <v/>
      </c>
      <c r="E40" s="195" t="str">
        <f t="shared" si="2"/>
        <v/>
      </c>
      <c r="F40" s="182" t="str">
        <f t="shared" si="3"/>
        <v/>
      </c>
      <c r="G40" s="94" t="str">
        <f t="shared" si="4"/>
        <v/>
      </c>
      <c r="H40" s="160"/>
      <c r="I40" s="181" t="str">
        <f t="shared" si="5"/>
        <v/>
      </c>
      <c r="J40" s="94" t="str">
        <f t="shared" ref="J40:J68" si="45">IF(AND(G40&lt;&gt;"",I40&lt;&gt;""),G40*I40,"")</f>
        <v/>
      </c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1" t="str">
        <f t="shared" ref="W40:W68" si="46">IF(SUM(K40:V40)&lt;&gt;0,SUM(K40:V40),"")</f>
        <v/>
      </c>
      <c r="X40" s="141" t="str">
        <f t="shared" si="32"/>
        <v/>
      </c>
      <c r="Y40" s="141" t="str">
        <f t="shared" si="33"/>
        <v/>
      </c>
      <c r="Z40" s="141" t="str">
        <f t="shared" si="34"/>
        <v/>
      </c>
      <c r="AA40" s="141" t="str">
        <f t="shared" si="35"/>
        <v/>
      </c>
      <c r="AB40" s="141" t="str">
        <f t="shared" si="36"/>
        <v/>
      </c>
      <c r="AC40" s="141" t="str">
        <f t="shared" si="37"/>
        <v/>
      </c>
      <c r="AD40" s="141" t="str">
        <f t="shared" si="38"/>
        <v/>
      </c>
      <c r="AE40" s="141" t="str">
        <f t="shared" si="39"/>
        <v/>
      </c>
      <c r="AF40" s="141" t="str">
        <f t="shared" si="40"/>
        <v/>
      </c>
      <c r="AG40" s="141" t="str">
        <f t="shared" si="41"/>
        <v/>
      </c>
      <c r="AH40" s="141" t="str">
        <f t="shared" si="42"/>
        <v/>
      </c>
      <c r="AI40" s="141" t="str">
        <f t="shared" si="43"/>
        <v/>
      </c>
      <c r="AJ40" s="146" t="str">
        <f t="shared" si="44"/>
        <v/>
      </c>
      <c r="AK40" s="76"/>
      <c r="AL40" s="79"/>
      <c r="AM40" s="79"/>
      <c r="AN40" s="79"/>
    </row>
    <row r="41" spans="1:40" ht="13.95" customHeight="1" x14ac:dyDescent="0.3">
      <c r="A41" s="93">
        <v>3</v>
      </c>
      <c r="B41" s="193"/>
      <c r="C41" s="200"/>
      <c r="D41" s="138" t="str">
        <f t="shared" si="1"/>
        <v/>
      </c>
      <c r="E41" s="195" t="str">
        <f t="shared" si="2"/>
        <v/>
      </c>
      <c r="F41" s="182" t="str">
        <f t="shared" si="3"/>
        <v/>
      </c>
      <c r="G41" s="94" t="str">
        <f t="shared" si="4"/>
        <v/>
      </c>
      <c r="H41" s="160"/>
      <c r="I41" s="181" t="str">
        <f t="shared" si="5"/>
        <v/>
      </c>
      <c r="J41" s="94" t="str">
        <f t="shared" si="45"/>
        <v/>
      </c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1" t="str">
        <f t="shared" si="46"/>
        <v/>
      </c>
      <c r="X41" s="141" t="str">
        <f t="shared" si="32"/>
        <v/>
      </c>
      <c r="Y41" s="141" t="str">
        <f t="shared" si="33"/>
        <v/>
      </c>
      <c r="Z41" s="141" t="str">
        <f t="shared" si="34"/>
        <v/>
      </c>
      <c r="AA41" s="141" t="str">
        <f t="shared" si="35"/>
        <v/>
      </c>
      <c r="AB41" s="141" t="str">
        <f t="shared" si="36"/>
        <v/>
      </c>
      <c r="AC41" s="141" t="str">
        <f t="shared" si="37"/>
        <v/>
      </c>
      <c r="AD41" s="141" t="str">
        <f t="shared" si="38"/>
        <v/>
      </c>
      <c r="AE41" s="141" t="str">
        <f t="shared" si="39"/>
        <v/>
      </c>
      <c r="AF41" s="141" t="str">
        <f t="shared" si="40"/>
        <v/>
      </c>
      <c r="AG41" s="141" t="str">
        <f t="shared" si="41"/>
        <v/>
      </c>
      <c r="AH41" s="141" t="str">
        <f t="shared" si="42"/>
        <v/>
      </c>
      <c r="AI41" s="141" t="str">
        <f t="shared" si="43"/>
        <v/>
      </c>
      <c r="AJ41" s="146" t="str">
        <f t="shared" si="44"/>
        <v/>
      </c>
      <c r="AK41" s="76"/>
      <c r="AL41" s="79"/>
      <c r="AM41" s="79"/>
      <c r="AN41" s="79"/>
    </row>
    <row r="42" spans="1:40" ht="13.95" customHeight="1" x14ac:dyDescent="0.3">
      <c r="A42" s="93">
        <v>4</v>
      </c>
      <c r="B42" s="193"/>
      <c r="C42" s="200"/>
      <c r="D42" s="138" t="str">
        <f t="shared" si="1"/>
        <v/>
      </c>
      <c r="E42" s="195" t="str">
        <f t="shared" si="2"/>
        <v/>
      </c>
      <c r="F42" s="182" t="str">
        <f t="shared" si="3"/>
        <v/>
      </c>
      <c r="G42" s="94" t="str">
        <f t="shared" si="4"/>
        <v/>
      </c>
      <c r="H42" s="160"/>
      <c r="I42" s="181" t="str">
        <f t="shared" si="5"/>
        <v/>
      </c>
      <c r="J42" s="94" t="str">
        <f t="shared" si="45"/>
        <v/>
      </c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1" t="str">
        <f t="shared" si="46"/>
        <v/>
      </c>
      <c r="X42" s="141" t="str">
        <f t="shared" si="32"/>
        <v/>
      </c>
      <c r="Y42" s="141" t="str">
        <f t="shared" si="33"/>
        <v/>
      </c>
      <c r="Z42" s="141" t="str">
        <f t="shared" si="34"/>
        <v/>
      </c>
      <c r="AA42" s="141" t="str">
        <f t="shared" si="35"/>
        <v/>
      </c>
      <c r="AB42" s="141" t="str">
        <f t="shared" si="36"/>
        <v/>
      </c>
      <c r="AC42" s="141" t="str">
        <f t="shared" si="37"/>
        <v/>
      </c>
      <c r="AD42" s="141" t="str">
        <f t="shared" si="38"/>
        <v/>
      </c>
      <c r="AE42" s="141" t="str">
        <f t="shared" si="39"/>
        <v/>
      </c>
      <c r="AF42" s="141" t="str">
        <f t="shared" si="40"/>
        <v/>
      </c>
      <c r="AG42" s="141" t="str">
        <f t="shared" si="41"/>
        <v/>
      </c>
      <c r="AH42" s="141" t="str">
        <f t="shared" si="42"/>
        <v/>
      </c>
      <c r="AI42" s="141" t="str">
        <f t="shared" si="43"/>
        <v/>
      </c>
      <c r="AJ42" s="146" t="str">
        <f t="shared" si="44"/>
        <v/>
      </c>
      <c r="AK42" s="76"/>
      <c r="AL42" s="79"/>
      <c r="AM42" s="79"/>
      <c r="AN42" s="79"/>
    </row>
    <row r="43" spans="1:40" ht="13.95" customHeight="1" x14ac:dyDescent="0.3">
      <c r="A43" s="93">
        <v>5</v>
      </c>
      <c r="B43" s="193"/>
      <c r="C43" s="200"/>
      <c r="D43" s="138" t="str">
        <f t="shared" si="1"/>
        <v/>
      </c>
      <c r="E43" s="195" t="str">
        <f t="shared" si="2"/>
        <v/>
      </c>
      <c r="F43" s="183" t="str">
        <f t="shared" si="3"/>
        <v/>
      </c>
      <c r="G43" s="94" t="str">
        <f t="shared" si="4"/>
        <v/>
      </c>
      <c r="H43" s="160"/>
      <c r="I43" s="181" t="str">
        <f t="shared" si="5"/>
        <v/>
      </c>
      <c r="J43" s="94" t="str">
        <f t="shared" si="45"/>
        <v/>
      </c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1" t="str">
        <f t="shared" si="46"/>
        <v/>
      </c>
      <c r="X43" s="141" t="str">
        <f t="shared" si="32"/>
        <v/>
      </c>
      <c r="Y43" s="141" t="str">
        <f t="shared" si="33"/>
        <v/>
      </c>
      <c r="Z43" s="141" t="str">
        <f t="shared" si="34"/>
        <v/>
      </c>
      <c r="AA43" s="141" t="str">
        <f t="shared" si="35"/>
        <v/>
      </c>
      <c r="AB43" s="141" t="str">
        <f t="shared" si="36"/>
        <v/>
      </c>
      <c r="AC43" s="141" t="str">
        <f t="shared" si="37"/>
        <v/>
      </c>
      <c r="AD43" s="141" t="str">
        <f t="shared" si="38"/>
        <v/>
      </c>
      <c r="AE43" s="141" t="str">
        <f t="shared" si="39"/>
        <v/>
      </c>
      <c r="AF43" s="141" t="str">
        <f t="shared" si="40"/>
        <v/>
      </c>
      <c r="AG43" s="141" t="str">
        <f t="shared" si="41"/>
        <v/>
      </c>
      <c r="AH43" s="141" t="str">
        <f t="shared" si="42"/>
        <v/>
      </c>
      <c r="AI43" s="141" t="str">
        <f t="shared" si="43"/>
        <v/>
      </c>
      <c r="AJ43" s="146" t="str">
        <f t="shared" si="44"/>
        <v/>
      </c>
      <c r="AK43" s="76"/>
      <c r="AL43" s="79"/>
      <c r="AM43" s="79"/>
      <c r="AN43" s="79"/>
    </row>
    <row r="44" spans="1:40" ht="13.95" customHeight="1" x14ac:dyDescent="0.3">
      <c r="A44" s="93">
        <v>6</v>
      </c>
      <c r="B44" s="193"/>
      <c r="C44" s="200"/>
      <c r="D44" s="138" t="str">
        <f t="shared" si="1"/>
        <v/>
      </c>
      <c r="E44" s="195" t="str">
        <f t="shared" si="2"/>
        <v/>
      </c>
      <c r="F44" s="184" t="str">
        <f t="shared" si="3"/>
        <v/>
      </c>
      <c r="G44" s="94" t="str">
        <f t="shared" si="4"/>
        <v/>
      </c>
      <c r="H44" s="160"/>
      <c r="I44" s="181" t="str">
        <f t="shared" si="5"/>
        <v/>
      </c>
      <c r="J44" s="94" t="str">
        <f t="shared" si="45"/>
        <v/>
      </c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1" t="str">
        <f t="shared" si="46"/>
        <v/>
      </c>
      <c r="X44" s="141" t="str">
        <f t="shared" si="32"/>
        <v/>
      </c>
      <c r="Y44" s="141" t="str">
        <f t="shared" si="33"/>
        <v/>
      </c>
      <c r="Z44" s="141" t="str">
        <f t="shared" si="34"/>
        <v/>
      </c>
      <c r="AA44" s="141" t="str">
        <f t="shared" si="35"/>
        <v/>
      </c>
      <c r="AB44" s="141" t="str">
        <f t="shared" si="36"/>
        <v/>
      </c>
      <c r="AC44" s="141" t="str">
        <f t="shared" si="37"/>
        <v/>
      </c>
      <c r="AD44" s="141" t="str">
        <f t="shared" si="38"/>
        <v/>
      </c>
      <c r="AE44" s="141" t="str">
        <f t="shared" si="39"/>
        <v/>
      </c>
      <c r="AF44" s="141" t="str">
        <f t="shared" si="40"/>
        <v/>
      </c>
      <c r="AG44" s="141" t="str">
        <f t="shared" si="41"/>
        <v/>
      </c>
      <c r="AH44" s="141" t="str">
        <f t="shared" si="42"/>
        <v/>
      </c>
      <c r="AI44" s="141" t="str">
        <f t="shared" si="43"/>
        <v/>
      </c>
      <c r="AJ44" s="146" t="str">
        <f t="shared" si="44"/>
        <v/>
      </c>
      <c r="AK44" s="76"/>
      <c r="AL44" s="79"/>
      <c r="AM44" s="79"/>
      <c r="AN44" s="79"/>
    </row>
    <row r="45" spans="1:40" ht="13.95" customHeight="1" x14ac:dyDescent="0.3">
      <c r="A45" s="93">
        <v>7</v>
      </c>
      <c r="B45" s="193"/>
      <c r="C45" s="200"/>
      <c r="D45" s="138" t="str">
        <f t="shared" si="1"/>
        <v/>
      </c>
      <c r="E45" s="195" t="str">
        <f t="shared" si="2"/>
        <v/>
      </c>
      <c r="F45" s="184" t="str">
        <f t="shared" si="3"/>
        <v/>
      </c>
      <c r="G45" s="94" t="str">
        <f t="shared" si="4"/>
        <v/>
      </c>
      <c r="H45" s="160"/>
      <c r="I45" s="181" t="str">
        <f t="shared" si="5"/>
        <v/>
      </c>
      <c r="J45" s="94" t="str">
        <f t="shared" si="45"/>
        <v/>
      </c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1" t="str">
        <f t="shared" si="46"/>
        <v/>
      </c>
      <c r="X45" s="141" t="str">
        <f t="shared" si="32"/>
        <v/>
      </c>
      <c r="Y45" s="141" t="str">
        <f t="shared" si="33"/>
        <v/>
      </c>
      <c r="Z45" s="141" t="str">
        <f t="shared" si="34"/>
        <v/>
      </c>
      <c r="AA45" s="141" t="str">
        <f t="shared" si="35"/>
        <v/>
      </c>
      <c r="AB45" s="141" t="str">
        <f t="shared" si="36"/>
        <v/>
      </c>
      <c r="AC45" s="141" t="str">
        <f t="shared" si="37"/>
        <v/>
      </c>
      <c r="AD45" s="141" t="str">
        <f t="shared" si="38"/>
        <v/>
      </c>
      <c r="AE45" s="141" t="str">
        <f t="shared" si="39"/>
        <v/>
      </c>
      <c r="AF45" s="141" t="str">
        <f t="shared" si="40"/>
        <v/>
      </c>
      <c r="AG45" s="141" t="str">
        <f t="shared" si="41"/>
        <v/>
      </c>
      <c r="AH45" s="141" t="str">
        <f t="shared" si="42"/>
        <v/>
      </c>
      <c r="AI45" s="141" t="str">
        <f t="shared" si="43"/>
        <v/>
      </c>
      <c r="AJ45" s="146" t="str">
        <f t="shared" si="44"/>
        <v/>
      </c>
      <c r="AK45" s="76"/>
      <c r="AL45" s="79"/>
      <c r="AM45" s="79"/>
      <c r="AN45" s="79"/>
    </row>
    <row r="46" spans="1:40" ht="13.95" customHeight="1" x14ac:dyDescent="0.3">
      <c r="A46" s="93">
        <v>8</v>
      </c>
      <c r="B46" s="193"/>
      <c r="C46" s="200"/>
      <c r="D46" s="138" t="str">
        <f t="shared" si="1"/>
        <v/>
      </c>
      <c r="E46" s="195" t="str">
        <f t="shared" si="2"/>
        <v/>
      </c>
      <c r="F46" s="184" t="str">
        <f t="shared" si="3"/>
        <v/>
      </c>
      <c r="G46" s="94" t="str">
        <f t="shared" si="4"/>
        <v/>
      </c>
      <c r="H46" s="160"/>
      <c r="I46" s="181" t="str">
        <f t="shared" si="5"/>
        <v/>
      </c>
      <c r="J46" s="94" t="str">
        <f t="shared" si="45"/>
        <v/>
      </c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1" t="str">
        <f t="shared" si="46"/>
        <v/>
      </c>
      <c r="X46" s="141" t="str">
        <f t="shared" si="32"/>
        <v/>
      </c>
      <c r="Y46" s="141" t="str">
        <f t="shared" si="33"/>
        <v/>
      </c>
      <c r="Z46" s="141" t="str">
        <f t="shared" si="34"/>
        <v/>
      </c>
      <c r="AA46" s="141" t="str">
        <f t="shared" si="35"/>
        <v/>
      </c>
      <c r="AB46" s="141" t="str">
        <f t="shared" si="36"/>
        <v/>
      </c>
      <c r="AC46" s="141" t="str">
        <f t="shared" si="37"/>
        <v/>
      </c>
      <c r="AD46" s="141" t="str">
        <f t="shared" si="38"/>
        <v/>
      </c>
      <c r="AE46" s="141" t="str">
        <f t="shared" si="39"/>
        <v/>
      </c>
      <c r="AF46" s="141" t="str">
        <f t="shared" si="40"/>
        <v/>
      </c>
      <c r="AG46" s="141" t="str">
        <f t="shared" si="41"/>
        <v/>
      </c>
      <c r="AH46" s="141" t="str">
        <f t="shared" si="42"/>
        <v/>
      </c>
      <c r="AI46" s="141" t="str">
        <f t="shared" si="43"/>
        <v/>
      </c>
      <c r="AJ46" s="146" t="str">
        <f t="shared" si="44"/>
        <v/>
      </c>
      <c r="AK46" s="76"/>
      <c r="AL46" s="79"/>
      <c r="AM46" s="79"/>
      <c r="AN46" s="79"/>
    </row>
    <row r="47" spans="1:40" ht="13.95" customHeight="1" x14ac:dyDescent="0.3">
      <c r="A47" s="93">
        <v>9</v>
      </c>
      <c r="B47" s="193"/>
      <c r="C47" s="200"/>
      <c r="D47" s="138" t="str">
        <f t="shared" si="1"/>
        <v/>
      </c>
      <c r="E47" s="195" t="str">
        <f t="shared" si="2"/>
        <v/>
      </c>
      <c r="F47" s="183" t="str">
        <f t="shared" si="3"/>
        <v/>
      </c>
      <c r="G47" s="94" t="str">
        <f t="shared" si="4"/>
        <v/>
      </c>
      <c r="H47" s="160"/>
      <c r="I47" s="181" t="str">
        <f t="shared" si="5"/>
        <v/>
      </c>
      <c r="J47" s="94" t="str">
        <f t="shared" si="45"/>
        <v/>
      </c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1" t="str">
        <f t="shared" si="46"/>
        <v/>
      </c>
      <c r="X47" s="141" t="str">
        <f t="shared" si="32"/>
        <v/>
      </c>
      <c r="Y47" s="141" t="str">
        <f t="shared" si="33"/>
        <v/>
      </c>
      <c r="Z47" s="141" t="str">
        <f t="shared" si="34"/>
        <v/>
      </c>
      <c r="AA47" s="141" t="str">
        <f t="shared" si="35"/>
        <v/>
      </c>
      <c r="AB47" s="141" t="str">
        <f t="shared" si="36"/>
        <v/>
      </c>
      <c r="AC47" s="141" t="str">
        <f t="shared" si="37"/>
        <v/>
      </c>
      <c r="AD47" s="141" t="str">
        <f t="shared" si="38"/>
        <v/>
      </c>
      <c r="AE47" s="141" t="str">
        <f t="shared" si="39"/>
        <v/>
      </c>
      <c r="AF47" s="141" t="str">
        <f t="shared" si="40"/>
        <v/>
      </c>
      <c r="AG47" s="141" t="str">
        <f t="shared" si="41"/>
        <v/>
      </c>
      <c r="AH47" s="141" t="str">
        <f t="shared" si="42"/>
        <v/>
      </c>
      <c r="AI47" s="141" t="str">
        <f t="shared" si="43"/>
        <v/>
      </c>
      <c r="AJ47" s="146" t="str">
        <f t="shared" si="44"/>
        <v/>
      </c>
      <c r="AK47" s="76"/>
      <c r="AL47" s="79"/>
      <c r="AM47" s="79"/>
      <c r="AN47" s="79"/>
    </row>
    <row r="48" spans="1:40" ht="13.95" customHeight="1" x14ac:dyDescent="0.3">
      <c r="A48" s="93">
        <v>10</v>
      </c>
      <c r="B48" s="193"/>
      <c r="C48" s="200"/>
      <c r="D48" s="138" t="str">
        <f t="shared" si="1"/>
        <v/>
      </c>
      <c r="E48" s="195" t="str">
        <f t="shared" si="2"/>
        <v/>
      </c>
      <c r="F48" s="184" t="str">
        <f t="shared" si="3"/>
        <v/>
      </c>
      <c r="G48" s="94" t="str">
        <f t="shared" si="4"/>
        <v/>
      </c>
      <c r="H48" s="160"/>
      <c r="I48" s="181" t="str">
        <f t="shared" si="5"/>
        <v/>
      </c>
      <c r="J48" s="94" t="str">
        <f t="shared" si="45"/>
        <v/>
      </c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1" t="str">
        <f t="shared" si="46"/>
        <v/>
      </c>
      <c r="X48" s="141" t="str">
        <f t="shared" si="32"/>
        <v/>
      </c>
      <c r="Y48" s="141" t="str">
        <f t="shared" si="33"/>
        <v/>
      </c>
      <c r="Z48" s="141" t="str">
        <f t="shared" si="34"/>
        <v/>
      </c>
      <c r="AA48" s="141" t="str">
        <f t="shared" si="35"/>
        <v/>
      </c>
      <c r="AB48" s="141" t="str">
        <f t="shared" si="36"/>
        <v/>
      </c>
      <c r="AC48" s="141" t="str">
        <f t="shared" si="37"/>
        <v/>
      </c>
      <c r="AD48" s="141" t="str">
        <f t="shared" si="38"/>
        <v/>
      </c>
      <c r="AE48" s="141" t="str">
        <f t="shared" si="39"/>
        <v/>
      </c>
      <c r="AF48" s="141" t="str">
        <f t="shared" si="40"/>
        <v/>
      </c>
      <c r="AG48" s="141" t="str">
        <f t="shared" si="41"/>
        <v/>
      </c>
      <c r="AH48" s="141" t="str">
        <f t="shared" si="42"/>
        <v/>
      </c>
      <c r="AI48" s="141" t="str">
        <f t="shared" si="43"/>
        <v/>
      </c>
      <c r="AJ48" s="146" t="str">
        <f t="shared" si="44"/>
        <v/>
      </c>
      <c r="AK48" s="76"/>
      <c r="AL48" s="79"/>
      <c r="AM48" s="79"/>
      <c r="AN48" s="79"/>
    </row>
    <row r="49" spans="1:40" ht="13.95" customHeight="1" x14ac:dyDescent="0.3">
      <c r="A49" s="93">
        <v>11</v>
      </c>
      <c r="B49" s="193"/>
      <c r="C49" s="200"/>
      <c r="D49" s="138" t="str">
        <f t="shared" si="1"/>
        <v/>
      </c>
      <c r="E49" s="195" t="str">
        <f t="shared" si="2"/>
        <v/>
      </c>
      <c r="F49" s="184" t="str">
        <f t="shared" si="3"/>
        <v/>
      </c>
      <c r="G49" s="94" t="str">
        <f t="shared" si="4"/>
        <v/>
      </c>
      <c r="H49" s="160"/>
      <c r="I49" s="181" t="str">
        <f t="shared" si="5"/>
        <v/>
      </c>
      <c r="J49" s="94" t="str">
        <f t="shared" si="45"/>
        <v/>
      </c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1" t="str">
        <f t="shared" si="46"/>
        <v/>
      </c>
      <c r="X49" s="141" t="str">
        <f t="shared" si="32"/>
        <v/>
      </c>
      <c r="Y49" s="141" t="str">
        <f t="shared" si="33"/>
        <v/>
      </c>
      <c r="Z49" s="141" t="str">
        <f t="shared" si="34"/>
        <v/>
      </c>
      <c r="AA49" s="141" t="str">
        <f t="shared" si="35"/>
        <v/>
      </c>
      <c r="AB49" s="141" t="str">
        <f t="shared" si="36"/>
        <v/>
      </c>
      <c r="AC49" s="141" t="str">
        <f t="shared" si="37"/>
        <v/>
      </c>
      <c r="AD49" s="141" t="str">
        <f t="shared" si="38"/>
        <v/>
      </c>
      <c r="AE49" s="141" t="str">
        <f t="shared" si="39"/>
        <v/>
      </c>
      <c r="AF49" s="141" t="str">
        <f t="shared" si="40"/>
        <v/>
      </c>
      <c r="AG49" s="141" t="str">
        <f t="shared" si="41"/>
        <v/>
      </c>
      <c r="AH49" s="141" t="str">
        <f t="shared" si="42"/>
        <v/>
      </c>
      <c r="AI49" s="141" t="str">
        <f t="shared" si="43"/>
        <v/>
      </c>
      <c r="AJ49" s="146" t="str">
        <f t="shared" si="44"/>
        <v/>
      </c>
      <c r="AK49" s="76"/>
      <c r="AL49" s="79"/>
      <c r="AM49" s="79"/>
      <c r="AN49" s="79"/>
    </row>
    <row r="50" spans="1:40" ht="13.95" customHeight="1" x14ac:dyDescent="0.3">
      <c r="A50" s="93">
        <v>12</v>
      </c>
      <c r="B50" s="193"/>
      <c r="C50" s="200"/>
      <c r="D50" s="138" t="str">
        <f t="shared" si="1"/>
        <v/>
      </c>
      <c r="E50" s="195" t="str">
        <f t="shared" si="2"/>
        <v/>
      </c>
      <c r="F50" s="185" t="str">
        <f t="shared" si="3"/>
        <v/>
      </c>
      <c r="G50" s="94" t="str">
        <f t="shared" si="4"/>
        <v/>
      </c>
      <c r="H50" s="160"/>
      <c r="I50" s="181" t="str">
        <f t="shared" si="5"/>
        <v/>
      </c>
      <c r="J50" s="94" t="str">
        <f t="shared" si="45"/>
        <v/>
      </c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1" t="str">
        <f t="shared" si="46"/>
        <v/>
      </c>
      <c r="X50" s="141" t="str">
        <f t="shared" si="32"/>
        <v/>
      </c>
      <c r="Y50" s="141" t="str">
        <f t="shared" si="33"/>
        <v/>
      </c>
      <c r="Z50" s="141" t="str">
        <f t="shared" si="34"/>
        <v/>
      </c>
      <c r="AA50" s="141" t="str">
        <f t="shared" si="35"/>
        <v/>
      </c>
      <c r="AB50" s="141" t="str">
        <f t="shared" si="36"/>
        <v/>
      </c>
      <c r="AC50" s="141" t="str">
        <f t="shared" si="37"/>
        <v/>
      </c>
      <c r="AD50" s="141" t="str">
        <f t="shared" si="38"/>
        <v/>
      </c>
      <c r="AE50" s="141" t="str">
        <f t="shared" si="39"/>
        <v/>
      </c>
      <c r="AF50" s="141" t="str">
        <f t="shared" si="40"/>
        <v/>
      </c>
      <c r="AG50" s="141" t="str">
        <f t="shared" si="41"/>
        <v/>
      </c>
      <c r="AH50" s="141" t="str">
        <f t="shared" si="42"/>
        <v/>
      </c>
      <c r="AI50" s="141" t="str">
        <f t="shared" si="43"/>
        <v/>
      </c>
      <c r="AJ50" s="146" t="str">
        <f t="shared" si="44"/>
        <v/>
      </c>
      <c r="AK50" s="76"/>
      <c r="AL50" s="79"/>
      <c r="AM50" s="79"/>
      <c r="AN50" s="79"/>
    </row>
    <row r="51" spans="1:40" ht="13.95" customHeight="1" x14ac:dyDescent="0.3">
      <c r="A51" s="93">
        <v>13</v>
      </c>
      <c r="B51" s="193"/>
      <c r="C51" s="200"/>
      <c r="D51" s="138" t="str">
        <f t="shared" si="1"/>
        <v/>
      </c>
      <c r="E51" s="195" t="str">
        <f t="shared" si="2"/>
        <v/>
      </c>
      <c r="F51" s="183" t="str">
        <f t="shared" si="3"/>
        <v/>
      </c>
      <c r="G51" s="94" t="str">
        <f t="shared" si="4"/>
        <v/>
      </c>
      <c r="H51" s="160"/>
      <c r="I51" s="181" t="str">
        <f t="shared" si="5"/>
        <v/>
      </c>
      <c r="J51" s="94" t="str">
        <f t="shared" si="45"/>
        <v/>
      </c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1" t="str">
        <f t="shared" si="46"/>
        <v/>
      </c>
      <c r="X51" s="141" t="str">
        <f t="shared" si="32"/>
        <v/>
      </c>
      <c r="Y51" s="141" t="str">
        <f t="shared" si="33"/>
        <v/>
      </c>
      <c r="Z51" s="141" t="str">
        <f t="shared" si="34"/>
        <v/>
      </c>
      <c r="AA51" s="141" t="str">
        <f t="shared" si="35"/>
        <v/>
      </c>
      <c r="AB51" s="141" t="str">
        <f t="shared" si="36"/>
        <v/>
      </c>
      <c r="AC51" s="141" t="str">
        <f t="shared" si="37"/>
        <v/>
      </c>
      <c r="AD51" s="141" t="str">
        <f t="shared" si="38"/>
        <v/>
      </c>
      <c r="AE51" s="141" t="str">
        <f t="shared" si="39"/>
        <v/>
      </c>
      <c r="AF51" s="141" t="str">
        <f t="shared" si="40"/>
        <v/>
      </c>
      <c r="AG51" s="141" t="str">
        <f t="shared" si="41"/>
        <v/>
      </c>
      <c r="AH51" s="141" t="str">
        <f t="shared" si="42"/>
        <v/>
      </c>
      <c r="AI51" s="141" t="str">
        <f t="shared" si="43"/>
        <v/>
      </c>
      <c r="AJ51" s="146" t="str">
        <f t="shared" si="44"/>
        <v/>
      </c>
      <c r="AK51" s="76"/>
      <c r="AL51" s="79"/>
      <c r="AM51" s="79"/>
      <c r="AN51" s="79"/>
    </row>
    <row r="52" spans="1:40" ht="13.95" customHeight="1" x14ac:dyDescent="0.3">
      <c r="A52" s="93">
        <v>14</v>
      </c>
      <c r="B52" s="193"/>
      <c r="C52" s="200"/>
      <c r="D52" s="138" t="str">
        <f t="shared" si="1"/>
        <v/>
      </c>
      <c r="E52" s="195" t="str">
        <f t="shared" si="2"/>
        <v/>
      </c>
      <c r="F52" s="184" t="str">
        <f t="shared" si="3"/>
        <v/>
      </c>
      <c r="G52" s="94" t="str">
        <f t="shared" si="4"/>
        <v/>
      </c>
      <c r="H52" s="160"/>
      <c r="I52" s="181" t="str">
        <f t="shared" si="5"/>
        <v/>
      </c>
      <c r="J52" s="94" t="str">
        <f t="shared" si="45"/>
        <v/>
      </c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1" t="str">
        <f t="shared" si="46"/>
        <v/>
      </c>
      <c r="X52" s="141" t="str">
        <f t="shared" si="32"/>
        <v/>
      </c>
      <c r="Y52" s="141" t="str">
        <f t="shared" si="33"/>
        <v/>
      </c>
      <c r="Z52" s="141" t="str">
        <f t="shared" si="34"/>
        <v/>
      </c>
      <c r="AA52" s="141" t="str">
        <f t="shared" si="35"/>
        <v/>
      </c>
      <c r="AB52" s="141" t="str">
        <f t="shared" si="36"/>
        <v/>
      </c>
      <c r="AC52" s="141" t="str">
        <f t="shared" si="37"/>
        <v/>
      </c>
      <c r="AD52" s="141" t="str">
        <f t="shared" si="38"/>
        <v/>
      </c>
      <c r="AE52" s="141" t="str">
        <f t="shared" si="39"/>
        <v/>
      </c>
      <c r="AF52" s="141" t="str">
        <f t="shared" si="40"/>
        <v/>
      </c>
      <c r="AG52" s="141" t="str">
        <f t="shared" si="41"/>
        <v/>
      </c>
      <c r="AH52" s="141" t="str">
        <f t="shared" si="42"/>
        <v/>
      </c>
      <c r="AI52" s="141" t="str">
        <f t="shared" si="43"/>
        <v/>
      </c>
      <c r="AJ52" s="146" t="str">
        <f t="shared" si="44"/>
        <v/>
      </c>
      <c r="AK52" s="76"/>
      <c r="AL52" s="79"/>
      <c r="AM52" s="79"/>
      <c r="AN52" s="79"/>
    </row>
    <row r="53" spans="1:40" ht="13.95" customHeight="1" x14ac:dyDescent="0.3">
      <c r="A53" s="93">
        <v>15</v>
      </c>
      <c r="B53" s="193"/>
      <c r="C53" s="200"/>
      <c r="D53" s="138" t="str">
        <f t="shared" si="1"/>
        <v/>
      </c>
      <c r="E53" s="195" t="str">
        <f t="shared" si="2"/>
        <v/>
      </c>
      <c r="F53" s="184" t="str">
        <f t="shared" si="3"/>
        <v/>
      </c>
      <c r="G53" s="94" t="str">
        <f t="shared" si="4"/>
        <v/>
      </c>
      <c r="H53" s="160"/>
      <c r="I53" s="181" t="str">
        <f t="shared" si="5"/>
        <v/>
      </c>
      <c r="J53" s="94" t="str">
        <f t="shared" si="45"/>
        <v/>
      </c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1" t="str">
        <f t="shared" si="46"/>
        <v/>
      </c>
      <c r="X53" s="141" t="str">
        <f t="shared" si="32"/>
        <v/>
      </c>
      <c r="Y53" s="141" t="str">
        <f t="shared" si="33"/>
        <v/>
      </c>
      <c r="Z53" s="141" t="str">
        <f t="shared" si="34"/>
        <v/>
      </c>
      <c r="AA53" s="141" t="str">
        <f t="shared" si="35"/>
        <v/>
      </c>
      <c r="AB53" s="141" t="str">
        <f t="shared" si="36"/>
        <v/>
      </c>
      <c r="AC53" s="141" t="str">
        <f t="shared" si="37"/>
        <v/>
      </c>
      <c r="AD53" s="141" t="str">
        <f t="shared" si="38"/>
        <v/>
      </c>
      <c r="AE53" s="141" t="str">
        <f t="shared" si="39"/>
        <v/>
      </c>
      <c r="AF53" s="141" t="str">
        <f t="shared" si="40"/>
        <v/>
      </c>
      <c r="AG53" s="141" t="str">
        <f t="shared" si="41"/>
        <v/>
      </c>
      <c r="AH53" s="141" t="str">
        <f t="shared" si="42"/>
        <v/>
      </c>
      <c r="AI53" s="141" t="str">
        <f t="shared" si="43"/>
        <v/>
      </c>
      <c r="AJ53" s="146" t="str">
        <f t="shared" si="44"/>
        <v/>
      </c>
      <c r="AK53" s="76"/>
      <c r="AL53" s="79"/>
      <c r="AM53" s="79"/>
      <c r="AN53" s="79"/>
    </row>
    <row r="54" spans="1:40" ht="13.95" customHeight="1" x14ac:dyDescent="0.3">
      <c r="A54" s="93">
        <v>16</v>
      </c>
      <c r="B54" s="193"/>
      <c r="C54" s="200"/>
      <c r="D54" s="138" t="str">
        <f t="shared" si="1"/>
        <v/>
      </c>
      <c r="E54" s="195" t="str">
        <f t="shared" si="2"/>
        <v/>
      </c>
      <c r="F54" s="184" t="str">
        <f t="shared" si="3"/>
        <v/>
      </c>
      <c r="G54" s="94" t="str">
        <f t="shared" si="4"/>
        <v/>
      </c>
      <c r="H54" s="160"/>
      <c r="I54" s="181" t="str">
        <f t="shared" si="5"/>
        <v/>
      </c>
      <c r="J54" s="94" t="str">
        <f t="shared" si="45"/>
        <v/>
      </c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1" t="str">
        <f t="shared" si="46"/>
        <v/>
      </c>
      <c r="X54" s="141" t="str">
        <f t="shared" si="32"/>
        <v/>
      </c>
      <c r="Y54" s="141" t="str">
        <f t="shared" si="33"/>
        <v/>
      </c>
      <c r="Z54" s="141" t="str">
        <f t="shared" si="34"/>
        <v/>
      </c>
      <c r="AA54" s="141" t="str">
        <f t="shared" si="35"/>
        <v/>
      </c>
      <c r="AB54" s="141" t="str">
        <f t="shared" si="36"/>
        <v/>
      </c>
      <c r="AC54" s="141" t="str">
        <f t="shared" si="37"/>
        <v/>
      </c>
      <c r="AD54" s="141" t="str">
        <f t="shared" si="38"/>
        <v/>
      </c>
      <c r="AE54" s="141" t="str">
        <f t="shared" si="39"/>
        <v/>
      </c>
      <c r="AF54" s="141" t="str">
        <f t="shared" si="40"/>
        <v/>
      </c>
      <c r="AG54" s="141" t="str">
        <f t="shared" si="41"/>
        <v/>
      </c>
      <c r="AH54" s="141" t="str">
        <f t="shared" si="42"/>
        <v/>
      </c>
      <c r="AI54" s="141" t="str">
        <f t="shared" si="43"/>
        <v/>
      </c>
      <c r="AJ54" s="146" t="str">
        <f t="shared" si="44"/>
        <v/>
      </c>
      <c r="AK54" s="76"/>
      <c r="AL54" s="79"/>
      <c r="AM54" s="79"/>
      <c r="AN54" s="79"/>
    </row>
    <row r="55" spans="1:40" ht="13.95" customHeight="1" x14ac:dyDescent="0.3">
      <c r="A55" s="93">
        <v>17</v>
      </c>
      <c r="B55" s="193"/>
      <c r="C55" s="200"/>
      <c r="D55" s="138" t="str">
        <f t="shared" si="1"/>
        <v/>
      </c>
      <c r="E55" s="195" t="str">
        <f t="shared" si="2"/>
        <v/>
      </c>
      <c r="F55" s="183" t="str">
        <f t="shared" si="3"/>
        <v/>
      </c>
      <c r="G55" s="94" t="str">
        <f t="shared" si="4"/>
        <v/>
      </c>
      <c r="H55" s="160"/>
      <c r="I55" s="181" t="str">
        <f t="shared" si="5"/>
        <v/>
      </c>
      <c r="J55" s="94" t="str">
        <f t="shared" si="45"/>
        <v/>
      </c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1" t="str">
        <f t="shared" si="46"/>
        <v/>
      </c>
      <c r="X55" s="141" t="str">
        <f t="shared" si="32"/>
        <v/>
      </c>
      <c r="Y55" s="141" t="str">
        <f t="shared" si="33"/>
        <v/>
      </c>
      <c r="Z55" s="141" t="str">
        <f t="shared" si="34"/>
        <v/>
      </c>
      <c r="AA55" s="141" t="str">
        <f t="shared" si="35"/>
        <v/>
      </c>
      <c r="AB55" s="141" t="str">
        <f t="shared" si="36"/>
        <v/>
      </c>
      <c r="AC55" s="141" t="str">
        <f t="shared" si="37"/>
        <v/>
      </c>
      <c r="AD55" s="141" t="str">
        <f t="shared" si="38"/>
        <v/>
      </c>
      <c r="AE55" s="141" t="str">
        <f t="shared" si="39"/>
        <v/>
      </c>
      <c r="AF55" s="141" t="str">
        <f t="shared" si="40"/>
        <v/>
      </c>
      <c r="AG55" s="141" t="str">
        <f t="shared" si="41"/>
        <v/>
      </c>
      <c r="AH55" s="141" t="str">
        <f t="shared" si="42"/>
        <v/>
      </c>
      <c r="AI55" s="141" t="str">
        <f t="shared" si="43"/>
        <v/>
      </c>
      <c r="AJ55" s="146" t="str">
        <f t="shared" si="44"/>
        <v/>
      </c>
      <c r="AK55" s="76"/>
      <c r="AL55" s="79"/>
      <c r="AM55" s="79"/>
      <c r="AN55" s="79"/>
    </row>
    <row r="56" spans="1:40" ht="13.95" customHeight="1" x14ac:dyDescent="0.3">
      <c r="A56" s="93">
        <v>18</v>
      </c>
      <c r="B56" s="193"/>
      <c r="C56" s="200"/>
      <c r="D56" s="138" t="str">
        <f t="shared" si="1"/>
        <v/>
      </c>
      <c r="E56" s="195" t="str">
        <f t="shared" si="2"/>
        <v/>
      </c>
      <c r="F56" s="184" t="str">
        <f t="shared" si="3"/>
        <v/>
      </c>
      <c r="G56" s="94" t="str">
        <f t="shared" si="4"/>
        <v/>
      </c>
      <c r="H56" s="160"/>
      <c r="I56" s="181" t="str">
        <f t="shared" si="5"/>
        <v/>
      </c>
      <c r="J56" s="94" t="str">
        <f t="shared" si="45"/>
        <v/>
      </c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1" t="str">
        <f t="shared" si="46"/>
        <v/>
      </c>
      <c r="X56" s="141" t="str">
        <f t="shared" si="32"/>
        <v/>
      </c>
      <c r="Y56" s="141" t="str">
        <f t="shared" si="33"/>
        <v/>
      </c>
      <c r="Z56" s="141" t="str">
        <f t="shared" si="34"/>
        <v/>
      </c>
      <c r="AA56" s="141" t="str">
        <f t="shared" si="35"/>
        <v/>
      </c>
      <c r="AB56" s="141" t="str">
        <f t="shared" si="36"/>
        <v/>
      </c>
      <c r="AC56" s="141" t="str">
        <f t="shared" si="37"/>
        <v/>
      </c>
      <c r="AD56" s="141" t="str">
        <f t="shared" si="38"/>
        <v/>
      </c>
      <c r="AE56" s="141" t="str">
        <f t="shared" si="39"/>
        <v/>
      </c>
      <c r="AF56" s="141" t="str">
        <f t="shared" si="40"/>
        <v/>
      </c>
      <c r="AG56" s="141" t="str">
        <f t="shared" si="41"/>
        <v/>
      </c>
      <c r="AH56" s="141" t="str">
        <f t="shared" si="42"/>
        <v/>
      </c>
      <c r="AI56" s="141" t="str">
        <f t="shared" si="43"/>
        <v/>
      </c>
      <c r="AJ56" s="146" t="str">
        <f t="shared" si="44"/>
        <v/>
      </c>
      <c r="AK56" s="76"/>
      <c r="AL56" s="79"/>
      <c r="AM56" s="79"/>
      <c r="AN56" s="79"/>
    </row>
    <row r="57" spans="1:40" ht="13.95" customHeight="1" x14ac:dyDescent="0.3">
      <c r="A57" s="93">
        <v>19</v>
      </c>
      <c r="B57" s="193"/>
      <c r="C57" s="200"/>
      <c r="D57" s="138" t="str">
        <f t="shared" si="1"/>
        <v/>
      </c>
      <c r="E57" s="195" t="str">
        <f t="shared" si="2"/>
        <v/>
      </c>
      <c r="F57" s="184" t="str">
        <f t="shared" si="3"/>
        <v/>
      </c>
      <c r="G57" s="94" t="str">
        <f t="shared" si="4"/>
        <v/>
      </c>
      <c r="H57" s="160"/>
      <c r="I57" s="181" t="str">
        <f t="shared" si="5"/>
        <v/>
      </c>
      <c r="J57" s="94" t="str">
        <f t="shared" si="45"/>
        <v/>
      </c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1" t="str">
        <f t="shared" si="46"/>
        <v/>
      </c>
      <c r="X57" s="141" t="str">
        <f t="shared" si="32"/>
        <v/>
      </c>
      <c r="Y57" s="141" t="str">
        <f t="shared" si="33"/>
        <v/>
      </c>
      <c r="Z57" s="141" t="str">
        <f t="shared" si="34"/>
        <v/>
      </c>
      <c r="AA57" s="141" t="str">
        <f t="shared" si="35"/>
        <v/>
      </c>
      <c r="AB57" s="141" t="str">
        <f t="shared" si="36"/>
        <v/>
      </c>
      <c r="AC57" s="141" t="str">
        <f t="shared" si="37"/>
        <v/>
      </c>
      <c r="AD57" s="141" t="str">
        <f t="shared" si="38"/>
        <v/>
      </c>
      <c r="AE57" s="141" t="str">
        <f t="shared" si="39"/>
        <v/>
      </c>
      <c r="AF57" s="141" t="str">
        <f t="shared" si="40"/>
        <v/>
      </c>
      <c r="AG57" s="141" t="str">
        <f t="shared" si="41"/>
        <v/>
      </c>
      <c r="AH57" s="141" t="str">
        <f t="shared" si="42"/>
        <v/>
      </c>
      <c r="AI57" s="141" t="str">
        <f t="shared" si="43"/>
        <v/>
      </c>
      <c r="AJ57" s="146" t="str">
        <f t="shared" si="44"/>
        <v/>
      </c>
      <c r="AK57" s="76"/>
      <c r="AL57" s="79"/>
      <c r="AM57" s="79"/>
      <c r="AN57" s="79"/>
    </row>
    <row r="58" spans="1:40" ht="13.95" customHeight="1" x14ac:dyDescent="0.3">
      <c r="A58" s="93">
        <v>20</v>
      </c>
      <c r="B58" s="193"/>
      <c r="C58" s="200"/>
      <c r="D58" s="138" t="str">
        <f t="shared" si="1"/>
        <v/>
      </c>
      <c r="E58" s="195" t="str">
        <f t="shared" si="2"/>
        <v/>
      </c>
      <c r="F58" s="185" t="str">
        <f t="shared" si="3"/>
        <v/>
      </c>
      <c r="G58" s="94" t="str">
        <f t="shared" si="4"/>
        <v/>
      </c>
      <c r="H58" s="160"/>
      <c r="I58" s="181" t="str">
        <f t="shared" si="5"/>
        <v/>
      </c>
      <c r="J58" s="94" t="str">
        <f t="shared" si="45"/>
        <v/>
      </c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1" t="str">
        <f t="shared" si="46"/>
        <v/>
      </c>
      <c r="X58" s="141" t="str">
        <f t="shared" si="32"/>
        <v/>
      </c>
      <c r="Y58" s="141" t="str">
        <f t="shared" si="33"/>
        <v/>
      </c>
      <c r="Z58" s="141" t="str">
        <f t="shared" si="34"/>
        <v/>
      </c>
      <c r="AA58" s="141" t="str">
        <f t="shared" si="35"/>
        <v/>
      </c>
      <c r="AB58" s="141" t="str">
        <f t="shared" si="36"/>
        <v/>
      </c>
      <c r="AC58" s="141" t="str">
        <f t="shared" si="37"/>
        <v/>
      </c>
      <c r="AD58" s="141" t="str">
        <f t="shared" si="38"/>
        <v/>
      </c>
      <c r="AE58" s="141" t="str">
        <f t="shared" si="39"/>
        <v/>
      </c>
      <c r="AF58" s="141" t="str">
        <f t="shared" si="40"/>
        <v/>
      </c>
      <c r="AG58" s="141" t="str">
        <f t="shared" si="41"/>
        <v/>
      </c>
      <c r="AH58" s="141" t="str">
        <f t="shared" si="42"/>
        <v/>
      </c>
      <c r="AI58" s="141" t="str">
        <f t="shared" si="43"/>
        <v/>
      </c>
      <c r="AJ58" s="146" t="str">
        <f t="shared" si="44"/>
        <v/>
      </c>
      <c r="AK58" s="76"/>
      <c r="AL58" s="79"/>
      <c r="AM58" s="79"/>
      <c r="AN58" s="79"/>
    </row>
    <row r="59" spans="1:40" ht="13.95" customHeight="1" x14ac:dyDescent="0.3">
      <c r="A59" s="93">
        <v>21</v>
      </c>
      <c r="B59" s="193"/>
      <c r="C59" s="200"/>
      <c r="D59" s="138" t="str">
        <f t="shared" si="1"/>
        <v/>
      </c>
      <c r="E59" s="195" t="str">
        <f t="shared" si="2"/>
        <v/>
      </c>
      <c r="F59" s="184" t="str">
        <f t="shared" si="3"/>
        <v/>
      </c>
      <c r="G59" s="94" t="str">
        <f t="shared" si="4"/>
        <v/>
      </c>
      <c r="H59" s="160"/>
      <c r="I59" s="181" t="str">
        <f t="shared" si="5"/>
        <v/>
      </c>
      <c r="J59" s="94" t="str">
        <f t="shared" si="45"/>
        <v/>
      </c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1" t="str">
        <f t="shared" si="46"/>
        <v/>
      </c>
      <c r="X59" s="141" t="str">
        <f t="shared" si="32"/>
        <v/>
      </c>
      <c r="Y59" s="141" t="str">
        <f t="shared" si="33"/>
        <v/>
      </c>
      <c r="Z59" s="141" t="str">
        <f t="shared" si="34"/>
        <v/>
      </c>
      <c r="AA59" s="141" t="str">
        <f t="shared" si="35"/>
        <v/>
      </c>
      <c r="AB59" s="141" t="str">
        <f t="shared" si="36"/>
        <v/>
      </c>
      <c r="AC59" s="141" t="str">
        <f t="shared" si="37"/>
        <v/>
      </c>
      <c r="AD59" s="141" t="str">
        <f t="shared" si="38"/>
        <v/>
      </c>
      <c r="AE59" s="141" t="str">
        <f t="shared" si="39"/>
        <v/>
      </c>
      <c r="AF59" s="141" t="str">
        <f t="shared" si="40"/>
        <v/>
      </c>
      <c r="AG59" s="141" t="str">
        <f t="shared" si="41"/>
        <v/>
      </c>
      <c r="AH59" s="141" t="str">
        <f t="shared" si="42"/>
        <v/>
      </c>
      <c r="AI59" s="141" t="str">
        <f t="shared" si="43"/>
        <v/>
      </c>
      <c r="AJ59" s="146" t="str">
        <f t="shared" si="44"/>
        <v/>
      </c>
      <c r="AK59" s="76"/>
      <c r="AL59" s="79"/>
      <c r="AM59" s="79"/>
      <c r="AN59" s="79"/>
    </row>
    <row r="60" spans="1:40" ht="13.95" customHeight="1" x14ac:dyDescent="0.3">
      <c r="A60" s="93">
        <v>22</v>
      </c>
      <c r="B60" s="193"/>
      <c r="C60" s="200"/>
      <c r="D60" s="138" t="str">
        <f t="shared" si="1"/>
        <v/>
      </c>
      <c r="E60" s="195" t="str">
        <f t="shared" si="2"/>
        <v/>
      </c>
      <c r="F60" s="185" t="str">
        <f t="shared" si="3"/>
        <v/>
      </c>
      <c r="G60" s="94" t="str">
        <f t="shared" si="4"/>
        <v/>
      </c>
      <c r="H60" s="160"/>
      <c r="I60" s="181" t="str">
        <f t="shared" si="5"/>
        <v/>
      </c>
      <c r="J60" s="94" t="str">
        <f t="shared" si="45"/>
        <v/>
      </c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1" t="str">
        <f t="shared" si="46"/>
        <v/>
      </c>
      <c r="X60" s="141" t="str">
        <f t="shared" si="32"/>
        <v/>
      </c>
      <c r="Y60" s="141" t="str">
        <f t="shared" si="33"/>
        <v/>
      </c>
      <c r="Z60" s="141" t="str">
        <f t="shared" si="34"/>
        <v/>
      </c>
      <c r="AA60" s="141" t="str">
        <f t="shared" si="35"/>
        <v/>
      </c>
      <c r="AB60" s="141" t="str">
        <f t="shared" si="36"/>
        <v/>
      </c>
      <c r="AC60" s="141" t="str">
        <f t="shared" si="37"/>
        <v/>
      </c>
      <c r="AD60" s="141" t="str">
        <f t="shared" si="38"/>
        <v/>
      </c>
      <c r="AE60" s="141" t="str">
        <f t="shared" si="39"/>
        <v/>
      </c>
      <c r="AF60" s="141" t="str">
        <f t="shared" si="40"/>
        <v/>
      </c>
      <c r="AG60" s="141" t="str">
        <f t="shared" si="41"/>
        <v/>
      </c>
      <c r="AH60" s="141" t="str">
        <f t="shared" si="42"/>
        <v/>
      </c>
      <c r="AI60" s="141" t="str">
        <f t="shared" si="43"/>
        <v/>
      </c>
      <c r="AJ60" s="146" t="str">
        <f t="shared" si="44"/>
        <v/>
      </c>
      <c r="AK60" s="76"/>
      <c r="AL60" s="79"/>
      <c r="AM60" s="79"/>
      <c r="AN60" s="79"/>
    </row>
    <row r="61" spans="1:40" ht="13.95" customHeight="1" x14ac:dyDescent="0.3">
      <c r="A61" s="93">
        <v>23</v>
      </c>
      <c r="B61" s="193"/>
      <c r="C61" s="200"/>
      <c r="D61" s="138" t="str">
        <f t="shared" si="1"/>
        <v/>
      </c>
      <c r="E61" s="195" t="str">
        <f t="shared" si="2"/>
        <v/>
      </c>
      <c r="F61" s="183" t="str">
        <f t="shared" si="3"/>
        <v/>
      </c>
      <c r="G61" s="94" t="str">
        <f t="shared" si="4"/>
        <v/>
      </c>
      <c r="H61" s="160"/>
      <c r="I61" s="181" t="str">
        <f t="shared" si="5"/>
        <v/>
      </c>
      <c r="J61" s="94" t="str">
        <f t="shared" si="45"/>
        <v/>
      </c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1" t="str">
        <f t="shared" si="46"/>
        <v/>
      </c>
      <c r="X61" s="141" t="str">
        <f t="shared" si="32"/>
        <v/>
      </c>
      <c r="Y61" s="141" t="str">
        <f t="shared" si="33"/>
        <v/>
      </c>
      <c r="Z61" s="141" t="str">
        <f t="shared" si="34"/>
        <v/>
      </c>
      <c r="AA61" s="141" t="str">
        <f t="shared" si="35"/>
        <v/>
      </c>
      <c r="AB61" s="141" t="str">
        <f t="shared" si="36"/>
        <v/>
      </c>
      <c r="AC61" s="141" t="str">
        <f t="shared" si="37"/>
        <v/>
      </c>
      <c r="AD61" s="141" t="str">
        <f t="shared" si="38"/>
        <v/>
      </c>
      <c r="AE61" s="141" t="str">
        <f t="shared" si="39"/>
        <v/>
      </c>
      <c r="AF61" s="141" t="str">
        <f t="shared" si="40"/>
        <v/>
      </c>
      <c r="AG61" s="141" t="str">
        <f t="shared" si="41"/>
        <v/>
      </c>
      <c r="AH61" s="141" t="str">
        <f t="shared" si="42"/>
        <v/>
      </c>
      <c r="AI61" s="141" t="str">
        <f t="shared" si="43"/>
        <v/>
      </c>
      <c r="AJ61" s="146" t="str">
        <f t="shared" si="44"/>
        <v/>
      </c>
      <c r="AK61" s="76"/>
      <c r="AL61" s="79"/>
      <c r="AM61" s="79"/>
      <c r="AN61" s="79"/>
    </row>
    <row r="62" spans="1:40" ht="13.95" customHeight="1" x14ac:dyDescent="0.3">
      <c r="A62" s="93">
        <v>24</v>
      </c>
      <c r="B62" s="193"/>
      <c r="C62" s="200"/>
      <c r="D62" s="138" t="str">
        <f t="shared" si="1"/>
        <v/>
      </c>
      <c r="E62" s="195" t="str">
        <f t="shared" si="2"/>
        <v/>
      </c>
      <c r="F62" s="184" t="str">
        <f t="shared" si="3"/>
        <v/>
      </c>
      <c r="G62" s="94" t="str">
        <f t="shared" si="4"/>
        <v/>
      </c>
      <c r="H62" s="160"/>
      <c r="I62" s="181" t="str">
        <f t="shared" si="5"/>
        <v/>
      </c>
      <c r="J62" s="94" t="str">
        <f t="shared" si="45"/>
        <v/>
      </c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1" t="str">
        <f t="shared" si="46"/>
        <v/>
      </c>
      <c r="X62" s="141" t="str">
        <f t="shared" si="32"/>
        <v/>
      </c>
      <c r="Y62" s="141" t="str">
        <f t="shared" si="33"/>
        <v/>
      </c>
      <c r="Z62" s="141" t="str">
        <f t="shared" si="34"/>
        <v/>
      </c>
      <c r="AA62" s="141" t="str">
        <f t="shared" si="35"/>
        <v/>
      </c>
      <c r="AB62" s="141" t="str">
        <f t="shared" si="36"/>
        <v/>
      </c>
      <c r="AC62" s="141" t="str">
        <f t="shared" si="37"/>
        <v/>
      </c>
      <c r="AD62" s="141" t="str">
        <f t="shared" si="38"/>
        <v/>
      </c>
      <c r="AE62" s="141" t="str">
        <f t="shared" si="39"/>
        <v/>
      </c>
      <c r="AF62" s="141" t="str">
        <f t="shared" si="40"/>
        <v/>
      </c>
      <c r="AG62" s="141" t="str">
        <f t="shared" si="41"/>
        <v/>
      </c>
      <c r="AH62" s="141" t="str">
        <f t="shared" si="42"/>
        <v/>
      </c>
      <c r="AI62" s="141" t="str">
        <f t="shared" si="43"/>
        <v/>
      </c>
      <c r="AJ62" s="146" t="str">
        <f t="shared" si="44"/>
        <v/>
      </c>
      <c r="AK62" s="76"/>
      <c r="AL62" s="79"/>
      <c r="AM62" s="79"/>
      <c r="AN62" s="79"/>
    </row>
    <row r="63" spans="1:40" ht="13.95" customHeight="1" x14ac:dyDescent="0.3">
      <c r="A63" s="93">
        <v>25</v>
      </c>
      <c r="B63" s="193"/>
      <c r="C63" s="200"/>
      <c r="D63" s="138" t="str">
        <f t="shared" si="1"/>
        <v/>
      </c>
      <c r="E63" s="195" t="str">
        <f t="shared" si="2"/>
        <v/>
      </c>
      <c r="F63" s="184" t="str">
        <f t="shared" si="3"/>
        <v/>
      </c>
      <c r="G63" s="94" t="str">
        <f t="shared" si="4"/>
        <v/>
      </c>
      <c r="H63" s="160"/>
      <c r="I63" s="181" t="str">
        <f t="shared" si="5"/>
        <v/>
      </c>
      <c r="J63" s="94" t="str">
        <f t="shared" si="45"/>
        <v/>
      </c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1" t="str">
        <f t="shared" si="46"/>
        <v/>
      </c>
      <c r="X63" s="141" t="str">
        <f t="shared" si="32"/>
        <v/>
      </c>
      <c r="Y63" s="141" t="str">
        <f t="shared" si="33"/>
        <v/>
      </c>
      <c r="Z63" s="141" t="str">
        <f t="shared" si="34"/>
        <v/>
      </c>
      <c r="AA63" s="141" t="str">
        <f t="shared" si="35"/>
        <v/>
      </c>
      <c r="AB63" s="141" t="str">
        <f t="shared" si="36"/>
        <v/>
      </c>
      <c r="AC63" s="141" t="str">
        <f t="shared" si="37"/>
        <v/>
      </c>
      <c r="AD63" s="141" t="str">
        <f t="shared" si="38"/>
        <v/>
      </c>
      <c r="AE63" s="141" t="str">
        <f t="shared" si="39"/>
        <v/>
      </c>
      <c r="AF63" s="141" t="str">
        <f t="shared" si="40"/>
        <v/>
      </c>
      <c r="AG63" s="141" t="str">
        <f t="shared" si="41"/>
        <v/>
      </c>
      <c r="AH63" s="141" t="str">
        <f t="shared" si="42"/>
        <v/>
      </c>
      <c r="AI63" s="141" t="str">
        <f t="shared" si="43"/>
        <v/>
      </c>
      <c r="AJ63" s="146" t="str">
        <f t="shared" si="44"/>
        <v/>
      </c>
      <c r="AK63" s="76"/>
      <c r="AL63" s="79"/>
      <c r="AM63" s="79"/>
      <c r="AN63" s="79"/>
    </row>
    <row r="64" spans="1:40" ht="13.95" customHeight="1" x14ac:dyDescent="0.3">
      <c r="A64" s="93">
        <v>26</v>
      </c>
      <c r="B64" s="193"/>
      <c r="C64" s="200"/>
      <c r="D64" s="138" t="str">
        <f t="shared" si="1"/>
        <v/>
      </c>
      <c r="E64" s="195" t="str">
        <f t="shared" si="2"/>
        <v/>
      </c>
      <c r="F64" s="184" t="str">
        <f t="shared" si="3"/>
        <v/>
      </c>
      <c r="G64" s="94" t="str">
        <f t="shared" si="4"/>
        <v/>
      </c>
      <c r="H64" s="160"/>
      <c r="I64" s="181" t="str">
        <f t="shared" si="5"/>
        <v/>
      </c>
      <c r="J64" s="94" t="str">
        <f t="shared" si="45"/>
        <v/>
      </c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1" t="str">
        <f t="shared" si="46"/>
        <v/>
      </c>
      <c r="X64" s="141" t="str">
        <f t="shared" si="32"/>
        <v/>
      </c>
      <c r="Y64" s="141" t="str">
        <f t="shared" si="33"/>
        <v/>
      </c>
      <c r="Z64" s="141" t="str">
        <f t="shared" si="34"/>
        <v/>
      </c>
      <c r="AA64" s="141" t="str">
        <f t="shared" si="35"/>
        <v/>
      </c>
      <c r="AB64" s="141" t="str">
        <f t="shared" si="36"/>
        <v/>
      </c>
      <c r="AC64" s="141" t="str">
        <f t="shared" si="37"/>
        <v/>
      </c>
      <c r="AD64" s="141" t="str">
        <f t="shared" si="38"/>
        <v/>
      </c>
      <c r="AE64" s="141" t="str">
        <f t="shared" si="39"/>
        <v/>
      </c>
      <c r="AF64" s="141" t="str">
        <f t="shared" si="40"/>
        <v/>
      </c>
      <c r="AG64" s="141" t="str">
        <f t="shared" si="41"/>
        <v/>
      </c>
      <c r="AH64" s="141" t="str">
        <f t="shared" si="42"/>
        <v/>
      </c>
      <c r="AI64" s="141" t="str">
        <f t="shared" si="43"/>
        <v/>
      </c>
      <c r="AJ64" s="146" t="str">
        <f t="shared" si="44"/>
        <v/>
      </c>
      <c r="AK64" s="76"/>
      <c r="AL64" s="79"/>
      <c r="AM64" s="79"/>
      <c r="AN64" s="79"/>
    </row>
    <row r="65" spans="1:40" ht="13.95" customHeight="1" x14ac:dyDescent="0.3">
      <c r="A65" s="93">
        <v>27</v>
      </c>
      <c r="B65" s="193"/>
      <c r="C65" s="200"/>
      <c r="D65" s="138" t="str">
        <f t="shared" si="1"/>
        <v/>
      </c>
      <c r="E65" s="195" t="str">
        <f t="shared" si="2"/>
        <v/>
      </c>
      <c r="F65" s="183" t="str">
        <f t="shared" si="3"/>
        <v/>
      </c>
      <c r="G65" s="94" t="str">
        <f t="shared" si="4"/>
        <v/>
      </c>
      <c r="H65" s="160"/>
      <c r="I65" s="181" t="str">
        <f t="shared" si="5"/>
        <v/>
      </c>
      <c r="J65" s="94" t="str">
        <f t="shared" si="45"/>
        <v/>
      </c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1" t="str">
        <f t="shared" si="46"/>
        <v/>
      </c>
      <c r="X65" s="141" t="str">
        <f t="shared" si="32"/>
        <v/>
      </c>
      <c r="Y65" s="141" t="str">
        <f t="shared" si="33"/>
        <v/>
      </c>
      <c r="Z65" s="141" t="str">
        <f t="shared" si="34"/>
        <v/>
      </c>
      <c r="AA65" s="141" t="str">
        <f t="shared" si="35"/>
        <v/>
      </c>
      <c r="AB65" s="141" t="str">
        <f t="shared" si="36"/>
        <v/>
      </c>
      <c r="AC65" s="141" t="str">
        <f t="shared" si="37"/>
        <v/>
      </c>
      <c r="AD65" s="141" t="str">
        <f t="shared" si="38"/>
        <v/>
      </c>
      <c r="AE65" s="141" t="str">
        <f t="shared" si="39"/>
        <v/>
      </c>
      <c r="AF65" s="141" t="str">
        <f t="shared" si="40"/>
        <v/>
      </c>
      <c r="AG65" s="141" t="str">
        <f t="shared" si="41"/>
        <v/>
      </c>
      <c r="AH65" s="141" t="str">
        <f t="shared" si="42"/>
        <v/>
      </c>
      <c r="AI65" s="141" t="str">
        <f t="shared" si="43"/>
        <v/>
      </c>
      <c r="AJ65" s="146" t="str">
        <f t="shared" si="44"/>
        <v/>
      </c>
      <c r="AK65" s="76"/>
      <c r="AL65" s="79"/>
      <c r="AM65" s="79"/>
      <c r="AN65" s="79"/>
    </row>
    <row r="66" spans="1:40" ht="13.95" customHeight="1" x14ac:dyDescent="0.3">
      <c r="A66" s="93">
        <v>28</v>
      </c>
      <c r="B66" s="193"/>
      <c r="C66" s="200"/>
      <c r="D66" s="138" t="str">
        <f t="shared" si="1"/>
        <v/>
      </c>
      <c r="E66" s="195" t="str">
        <f t="shared" si="2"/>
        <v/>
      </c>
      <c r="F66" s="184" t="str">
        <f t="shared" si="3"/>
        <v/>
      </c>
      <c r="G66" s="94" t="str">
        <f t="shared" si="4"/>
        <v/>
      </c>
      <c r="H66" s="160"/>
      <c r="I66" s="181" t="str">
        <f t="shared" si="5"/>
        <v/>
      </c>
      <c r="J66" s="94" t="str">
        <f t="shared" si="45"/>
        <v/>
      </c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1" t="str">
        <f t="shared" si="46"/>
        <v/>
      </c>
      <c r="X66" s="141" t="str">
        <f t="shared" si="32"/>
        <v/>
      </c>
      <c r="Y66" s="141" t="str">
        <f t="shared" si="33"/>
        <v/>
      </c>
      <c r="Z66" s="141" t="str">
        <f t="shared" si="34"/>
        <v/>
      </c>
      <c r="AA66" s="141" t="str">
        <f t="shared" si="35"/>
        <v/>
      </c>
      <c r="AB66" s="141" t="str">
        <f t="shared" si="36"/>
        <v/>
      </c>
      <c r="AC66" s="141" t="str">
        <f t="shared" si="37"/>
        <v/>
      </c>
      <c r="AD66" s="141" t="str">
        <f t="shared" si="38"/>
        <v/>
      </c>
      <c r="AE66" s="141" t="str">
        <f t="shared" si="39"/>
        <v/>
      </c>
      <c r="AF66" s="141" t="str">
        <f t="shared" si="40"/>
        <v/>
      </c>
      <c r="AG66" s="141" t="str">
        <f t="shared" si="41"/>
        <v/>
      </c>
      <c r="AH66" s="141" t="str">
        <f t="shared" si="42"/>
        <v/>
      </c>
      <c r="AI66" s="141" t="str">
        <f t="shared" si="43"/>
        <v/>
      </c>
      <c r="AJ66" s="146" t="str">
        <f t="shared" si="44"/>
        <v/>
      </c>
      <c r="AK66" s="76"/>
      <c r="AL66" s="79"/>
      <c r="AM66" s="79"/>
      <c r="AN66" s="79"/>
    </row>
    <row r="67" spans="1:40" ht="13.95" customHeight="1" x14ac:dyDescent="0.3">
      <c r="A67" s="93">
        <v>29</v>
      </c>
      <c r="B67" s="193"/>
      <c r="C67" s="200"/>
      <c r="D67" s="138" t="str">
        <f t="shared" si="1"/>
        <v/>
      </c>
      <c r="E67" s="195" t="str">
        <f t="shared" si="2"/>
        <v/>
      </c>
      <c r="F67" s="184" t="str">
        <f t="shared" si="3"/>
        <v/>
      </c>
      <c r="G67" s="94" t="str">
        <f t="shared" si="4"/>
        <v/>
      </c>
      <c r="H67" s="160"/>
      <c r="I67" s="181" t="str">
        <f t="shared" si="5"/>
        <v/>
      </c>
      <c r="J67" s="94" t="str">
        <f t="shared" si="45"/>
        <v/>
      </c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1" t="str">
        <f t="shared" si="46"/>
        <v/>
      </c>
      <c r="X67" s="141" t="str">
        <f t="shared" si="32"/>
        <v/>
      </c>
      <c r="Y67" s="141" t="str">
        <f t="shared" si="33"/>
        <v/>
      </c>
      <c r="Z67" s="141" t="str">
        <f t="shared" si="34"/>
        <v/>
      </c>
      <c r="AA67" s="141" t="str">
        <f t="shared" si="35"/>
        <v/>
      </c>
      <c r="AB67" s="141" t="str">
        <f t="shared" si="36"/>
        <v/>
      </c>
      <c r="AC67" s="141" t="str">
        <f t="shared" si="37"/>
        <v/>
      </c>
      <c r="AD67" s="141" t="str">
        <f t="shared" si="38"/>
        <v/>
      </c>
      <c r="AE67" s="141" t="str">
        <f t="shared" si="39"/>
        <v/>
      </c>
      <c r="AF67" s="141" t="str">
        <f t="shared" si="40"/>
        <v/>
      </c>
      <c r="AG67" s="141" t="str">
        <f t="shared" si="41"/>
        <v/>
      </c>
      <c r="AH67" s="141" t="str">
        <f t="shared" si="42"/>
        <v/>
      </c>
      <c r="AI67" s="141" t="str">
        <f t="shared" si="43"/>
        <v/>
      </c>
      <c r="AJ67" s="146" t="str">
        <f t="shared" si="44"/>
        <v/>
      </c>
      <c r="AK67" s="76"/>
      <c r="AL67" s="79"/>
      <c r="AM67" s="79"/>
      <c r="AN67" s="79"/>
    </row>
    <row r="68" spans="1:40" ht="13.95" customHeight="1" x14ac:dyDescent="0.3">
      <c r="A68" s="93">
        <v>30</v>
      </c>
      <c r="B68" s="193"/>
      <c r="C68" s="200"/>
      <c r="D68" s="138" t="str">
        <f t="shared" si="1"/>
        <v/>
      </c>
      <c r="E68" s="195" t="str">
        <f t="shared" si="2"/>
        <v/>
      </c>
      <c r="F68" s="185" t="str">
        <f t="shared" si="3"/>
        <v/>
      </c>
      <c r="G68" s="94" t="str">
        <f t="shared" si="4"/>
        <v/>
      </c>
      <c r="H68" s="160"/>
      <c r="I68" s="181" t="str">
        <f t="shared" si="5"/>
        <v/>
      </c>
      <c r="J68" s="94" t="str">
        <f t="shared" si="45"/>
        <v/>
      </c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1" t="str">
        <f t="shared" si="46"/>
        <v/>
      </c>
      <c r="X68" s="141" t="str">
        <f t="shared" si="32"/>
        <v/>
      </c>
      <c r="Y68" s="141" t="str">
        <f t="shared" si="33"/>
        <v/>
      </c>
      <c r="Z68" s="141" t="str">
        <f t="shared" si="34"/>
        <v/>
      </c>
      <c r="AA68" s="141" t="str">
        <f t="shared" si="35"/>
        <v/>
      </c>
      <c r="AB68" s="141" t="str">
        <f t="shared" si="36"/>
        <v/>
      </c>
      <c r="AC68" s="141" t="str">
        <f t="shared" si="37"/>
        <v/>
      </c>
      <c r="AD68" s="141" t="str">
        <f t="shared" si="38"/>
        <v/>
      </c>
      <c r="AE68" s="141" t="str">
        <f t="shared" si="39"/>
        <v/>
      </c>
      <c r="AF68" s="141" t="str">
        <f t="shared" si="40"/>
        <v/>
      </c>
      <c r="AG68" s="141" t="str">
        <f t="shared" si="41"/>
        <v/>
      </c>
      <c r="AH68" s="141" t="str">
        <f t="shared" si="42"/>
        <v/>
      </c>
      <c r="AI68" s="141" t="str">
        <f t="shared" si="43"/>
        <v/>
      </c>
      <c r="AJ68" s="146" t="str">
        <f t="shared" si="44"/>
        <v/>
      </c>
      <c r="AK68" s="76"/>
      <c r="AL68" s="79"/>
      <c r="AM68" s="79"/>
      <c r="AN68" s="79"/>
    </row>
    <row r="69" spans="1:40" s="74" customFormat="1" ht="13.95" customHeight="1" x14ac:dyDescent="0.3">
      <c r="A69" s="91">
        <f>IF('Formato 3_Gantt'!A11&lt;&gt;"",'Formato 3_Gantt'!A11,"")</f>
        <v>3</v>
      </c>
      <c r="B69" s="192" t="str">
        <f>IF('Formato 3_Gantt'!B11&lt;&gt;"",'Formato 3_Gantt'!B11,"")</f>
        <v/>
      </c>
      <c r="C69" s="199"/>
      <c r="D69" s="139"/>
      <c r="E69" s="194" t="str">
        <f>IF('Formato 3_Gantt'!D11&lt;&gt;"",'Formato 3_Gantt'!D11,"")</f>
        <v/>
      </c>
      <c r="F69" s="92"/>
      <c r="G69" s="145" t="str">
        <f>IF('Formato 3_Gantt'!E11&lt;&gt;"",'Formato 3_Gantt'!E11,"")</f>
        <v/>
      </c>
      <c r="H69" s="159" t="str">
        <f>IF('Formato 3_Gantt'!F11&lt;&gt;"",'Formato 3_Gantt'!F11,"")</f>
        <v/>
      </c>
      <c r="I69" s="140" t="str">
        <f>IF(AND(G69&lt;&gt;"",SUM(J70:J99)&lt;&gt;0),SUM(J70:J99)/G69,"")</f>
        <v/>
      </c>
      <c r="J69" s="140" t="str">
        <f>IF(OR(G69="",I69=""),"",IF(AND(G69&lt;&gt;"",I69&lt;&gt;""),IF(H69=1,G69*I69,IF(H69=2,G69*I69*COUNTIF(K69:V69,"&gt;0"),""))))</f>
        <v/>
      </c>
      <c r="K69" s="119" t="str">
        <f>IF('Formato 3_Gantt'!BL11&lt;&gt;"",'Formato 3_Gantt'!BL11,"")</f>
        <v/>
      </c>
      <c r="L69" s="119" t="str">
        <f>IF('Formato 3_Gantt'!BM11&lt;&gt;"",'Formato 3_Gantt'!BM11,"")</f>
        <v/>
      </c>
      <c r="M69" s="119" t="str">
        <f>IF('Formato 3_Gantt'!BN11&lt;&gt;"",'Formato 3_Gantt'!BN11,"")</f>
        <v/>
      </c>
      <c r="N69" s="119" t="str">
        <f>IF('Formato 3_Gantt'!BO11&lt;&gt;"",'Formato 3_Gantt'!BO11,"")</f>
        <v/>
      </c>
      <c r="O69" s="119" t="str">
        <f>IF('Formato 3_Gantt'!BP11&lt;&gt;"",'Formato 3_Gantt'!BP11,"")</f>
        <v/>
      </c>
      <c r="P69" s="119" t="str">
        <f>IF('Formato 3_Gantt'!BQ11&lt;&gt;"",'Formato 3_Gantt'!BQ11,"")</f>
        <v/>
      </c>
      <c r="Q69" s="119" t="str">
        <f>IF('Formato 3_Gantt'!BR11&lt;&gt;"",'Formato 3_Gantt'!BR11,"")</f>
        <v/>
      </c>
      <c r="R69" s="119" t="str">
        <f>IF('Formato 3_Gantt'!BS11&lt;&gt;"",'Formato 3_Gantt'!BS11,"")</f>
        <v/>
      </c>
      <c r="S69" s="119" t="str">
        <f>IF('Formato 3_Gantt'!BT11&lt;&gt;"",'Formato 3_Gantt'!BT11,"")</f>
        <v/>
      </c>
      <c r="T69" s="119" t="str">
        <f>IF('Formato 3_Gantt'!BU11&lt;&gt;"",'Formato 3_Gantt'!BU11,"")</f>
        <v/>
      </c>
      <c r="U69" s="119" t="str">
        <f>IF('Formato 3_Gantt'!BV11&lt;&gt;"",'Formato 3_Gantt'!BV11,"")</f>
        <v/>
      </c>
      <c r="V69" s="119" t="str">
        <f>IF('Formato 3_Gantt'!BW11&lt;&gt;"",'Formato 3_Gantt'!BW11,"")</f>
        <v/>
      </c>
      <c r="W69" s="88" t="str">
        <f>IF('Formato 3_Gantt'!BX11&lt;&gt;"",'Formato 3_Gantt'!BX11,"")</f>
        <v/>
      </c>
      <c r="X69" s="95" t="str">
        <f>IF(SUM(X70:X99)&lt;&gt;0,SUM(X70:X99),"")</f>
        <v/>
      </c>
      <c r="Y69" s="95" t="str">
        <f t="shared" ref="Y69" si="47">IF(SUM(Y70:Y99)&lt;&gt;0,SUM(Y70:Y99),"")</f>
        <v/>
      </c>
      <c r="Z69" s="95" t="str">
        <f t="shared" ref="Z69" si="48">IF(SUM(Z70:Z99)&lt;&gt;0,SUM(Z70:Z99),"")</f>
        <v/>
      </c>
      <c r="AA69" s="95" t="str">
        <f t="shared" ref="AA69" si="49">IF(SUM(AA70:AA99)&lt;&gt;0,SUM(AA70:AA99),"")</f>
        <v/>
      </c>
      <c r="AB69" s="95" t="str">
        <f t="shared" ref="AB69" si="50">IF(SUM(AB70:AB99)&lt;&gt;0,SUM(AB70:AB99),"")</f>
        <v/>
      </c>
      <c r="AC69" s="95" t="str">
        <f t="shared" ref="AC69" si="51">IF(SUM(AC70:AC99)&lt;&gt;0,SUM(AC70:AC99),"")</f>
        <v/>
      </c>
      <c r="AD69" s="95" t="str">
        <f t="shared" ref="AD69" si="52">IF(SUM(AD70:AD99)&lt;&gt;0,SUM(AD70:AD99),"")</f>
        <v/>
      </c>
      <c r="AE69" s="95" t="str">
        <f t="shared" ref="AE69" si="53">IF(SUM(AE70:AE99)&lt;&gt;0,SUM(AE70:AE99),"")</f>
        <v/>
      </c>
      <c r="AF69" s="95" t="str">
        <f t="shared" ref="AF69" si="54">IF(SUM(AF70:AF99)&lt;&gt;0,SUM(AF70:AF99),"")</f>
        <v/>
      </c>
      <c r="AG69" s="95" t="str">
        <f t="shared" ref="AG69" si="55">IF(SUM(AG70:AG99)&lt;&gt;0,SUM(AG70:AG99),"")</f>
        <v/>
      </c>
      <c r="AH69" s="95" t="str">
        <f t="shared" ref="AH69" si="56">IF(SUM(AH70:AH99)&lt;&gt;0,SUM(AH70:AH99),"")</f>
        <v/>
      </c>
      <c r="AI69" s="95" t="str">
        <f t="shared" ref="AI69" si="57">IF(SUM(AI70:AI99)&lt;&gt;0,SUM(AI70:AI99),"")</f>
        <v/>
      </c>
      <c r="AJ69" s="145" t="str">
        <f>IF(SUM(X69:AI69)&lt;&gt;0,SUM(X69:AI69),"")</f>
        <v/>
      </c>
      <c r="AK69" s="77"/>
      <c r="AL69" s="78"/>
      <c r="AM69" s="78"/>
      <c r="AN69" s="78"/>
    </row>
    <row r="70" spans="1:40" ht="13.95" customHeight="1" x14ac:dyDescent="0.3">
      <c r="A70" s="93">
        <v>1</v>
      </c>
      <c r="B70" s="193"/>
      <c r="C70" s="200"/>
      <c r="D70" s="137" t="str">
        <f t="shared" si="1"/>
        <v/>
      </c>
      <c r="E70" s="195" t="str">
        <f t="shared" si="2"/>
        <v/>
      </c>
      <c r="F70" s="182" t="str">
        <f t="shared" si="3"/>
        <v/>
      </c>
      <c r="G70" s="94" t="str">
        <f t="shared" si="4"/>
        <v/>
      </c>
      <c r="H70" s="160"/>
      <c r="I70" s="181" t="str">
        <f t="shared" si="5"/>
        <v/>
      </c>
      <c r="J70" s="94" t="str">
        <f>IF(AND(G70&lt;&gt;"",I70&lt;&gt;""),G70*I70,"")</f>
        <v/>
      </c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1" t="str">
        <f>IF(SUM(K70:V70)&lt;&gt;0,SUM(K70:V70),"")</f>
        <v/>
      </c>
      <c r="X70" s="141" t="str">
        <f t="shared" ref="X70:X99" si="58">IF(AND($I70&lt;&gt;"",K70&lt;&gt;""),$I70*K70,"")</f>
        <v/>
      </c>
      <c r="Y70" s="141" t="str">
        <f t="shared" ref="Y70:Y99" si="59">IF(AND($I70&lt;&gt;"",L70&lt;&gt;""),$I70*L70,"")</f>
        <v/>
      </c>
      <c r="Z70" s="141" t="str">
        <f t="shared" ref="Z70:Z99" si="60">IF(AND($I70&lt;&gt;"",M70&lt;&gt;""),$I70*M70,"")</f>
        <v/>
      </c>
      <c r="AA70" s="141" t="str">
        <f t="shared" ref="AA70:AA99" si="61">IF(AND($I70&lt;&gt;"",N70&lt;&gt;""),$I70*N70,"")</f>
        <v/>
      </c>
      <c r="AB70" s="141" t="str">
        <f t="shared" ref="AB70:AB99" si="62">IF(AND($I70&lt;&gt;"",O70&lt;&gt;""),$I70*O70,"")</f>
        <v/>
      </c>
      <c r="AC70" s="141" t="str">
        <f t="shared" ref="AC70:AC99" si="63">IF(AND($I70&lt;&gt;"",P70&lt;&gt;""),$I70*P70,"")</f>
        <v/>
      </c>
      <c r="AD70" s="141" t="str">
        <f t="shared" ref="AD70:AD99" si="64">IF(AND($I70&lt;&gt;"",Q70&lt;&gt;""),$I70*Q70,"")</f>
        <v/>
      </c>
      <c r="AE70" s="141" t="str">
        <f t="shared" ref="AE70:AE99" si="65">IF(AND($I70&lt;&gt;"",R70&lt;&gt;""),$I70*R70,"")</f>
        <v/>
      </c>
      <c r="AF70" s="141" t="str">
        <f t="shared" ref="AF70:AF99" si="66">IF(AND($I70&lt;&gt;"",S70&lt;&gt;""),$I70*S70,"")</f>
        <v/>
      </c>
      <c r="AG70" s="141" t="str">
        <f t="shared" ref="AG70:AG99" si="67">IF(AND($I70&lt;&gt;"",T70&lt;&gt;""),$I70*T70,"")</f>
        <v/>
      </c>
      <c r="AH70" s="141" t="str">
        <f t="shared" ref="AH70:AH99" si="68">IF(AND($I70&lt;&gt;"",U70&lt;&gt;""),$I70*U70,"")</f>
        <v/>
      </c>
      <c r="AI70" s="141" t="str">
        <f t="shared" ref="AI70:AI99" si="69">IF(AND($I70&lt;&gt;"",V70&lt;&gt;""),$I70*V70,"")</f>
        <v/>
      </c>
      <c r="AJ70" s="146" t="str">
        <f t="shared" ref="AJ70:AJ99" si="70">IF(SUM(X70:AI70)&lt;&gt;0,SUM(X70:AI70),"")</f>
        <v/>
      </c>
      <c r="AK70" s="76"/>
      <c r="AL70" s="79"/>
      <c r="AM70" s="79"/>
      <c r="AN70" s="79"/>
    </row>
    <row r="71" spans="1:40" ht="13.95" customHeight="1" x14ac:dyDescent="0.3">
      <c r="A71" s="93">
        <v>2</v>
      </c>
      <c r="B71" s="193"/>
      <c r="C71" s="200"/>
      <c r="D71" s="137" t="str">
        <f t="shared" si="1"/>
        <v/>
      </c>
      <c r="E71" s="195" t="str">
        <f t="shared" si="2"/>
        <v/>
      </c>
      <c r="F71" s="182" t="str">
        <f t="shared" si="3"/>
        <v/>
      </c>
      <c r="G71" s="94" t="str">
        <f t="shared" si="4"/>
        <v/>
      </c>
      <c r="H71" s="160"/>
      <c r="I71" s="181" t="str">
        <f t="shared" si="5"/>
        <v/>
      </c>
      <c r="J71" s="94" t="str">
        <f t="shared" ref="J71:J99" si="71">IF(AND(G71&lt;&gt;"",I71&lt;&gt;""),G71*I71,"")</f>
        <v/>
      </c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1" t="str">
        <f t="shared" ref="W71:W99" si="72">IF(SUM(K71:V71)&lt;&gt;0,SUM(K71:V71),"")</f>
        <v/>
      </c>
      <c r="X71" s="141" t="str">
        <f t="shared" si="58"/>
        <v/>
      </c>
      <c r="Y71" s="141" t="str">
        <f t="shared" si="59"/>
        <v/>
      </c>
      <c r="Z71" s="141" t="str">
        <f t="shared" si="60"/>
        <v/>
      </c>
      <c r="AA71" s="141" t="str">
        <f t="shared" si="61"/>
        <v/>
      </c>
      <c r="AB71" s="141" t="str">
        <f t="shared" si="62"/>
        <v/>
      </c>
      <c r="AC71" s="141" t="str">
        <f t="shared" si="63"/>
        <v/>
      </c>
      <c r="AD71" s="141" t="str">
        <f t="shared" si="64"/>
        <v/>
      </c>
      <c r="AE71" s="141" t="str">
        <f t="shared" si="65"/>
        <v/>
      </c>
      <c r="AF71" s="141" t="str">
        <f t="shared" si="66"/>
        <v/>
      </c>
      <c r="AG71" s="141" t="str">
        <f t="shared" si="67"/>
        <v/>
      </c>
      <c r="AH71" s="141" t="str">
        <f t="shared" si="68"/>
        <v/>
      </c>
      <c r="AI71" s="141" t="str">
        <f t="shared" si="69"/>
        <v/>
      </c>
      <c r="AJ71" s="146" t="str">
        <f t="shared" si="70"/>
        <v/>
      </c>
      <c r="AK71" s="76"/>
      <c r="AL71" s="79"/>
      <c r="AM71" s="79"/>
      <c r="AN71" s="79"/>
    </row>
    <row r="72" spans="1:40" ht="13.95" customHeight="1" x14ac:dyDescent="0.3">
      <c r="A72" s="93">
        <v>3</v>
      </c>
      <c r="B72" s="193"/>
      <c r="C72" s="200"/>
      <c r="D72" s="138" t="str">
        <f t="shared" ref="D72:D99" si="73">IFERROR(VLOOKUP($C72,CLASF,3,0),"")</f>
        <v/>
      </c>
      <c r="E72" s="195" t="str">
        <f t="shared" ref="E72:E99" si="74">IFERROR(VLOOKUP($C72,CLASF,4,0),"")</f>
        <v/>
      </c>
      <c r="F72" s="182" t="str">
        <f t="shared" ref="F72:F99" si="75">IFERROR(VLOOKUP($C72,CLASF,8,0),"")</f>
        <v/>
      </c>
      <c r="G72" s="94" t="str">
        <f t="shared" si="4"/>
        <v/>
      </c>
      <c r="H72" s="160"/>
      <c r="I72" s="181" t="str">
        <f t="shared" ref="I72:I99" si="76">IFERROR(VLOOKUP($C72,CLASF,6,0),"")</f>
        <v/>
      </c>
      <c r="J72" s="94" t="str">
        <f t="shared" si="71"/>
        <v/>
      </c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1" t="str">
        <f t="shared" si="72"/>
        <v/>
      </c>
      <c r="X72" s="141" t="str">
        <f t="shared" si="58"/>
        <v/>
      </c>
      <c r="Y72" s="141" t="str">
        <f t="shared" si="59"/>
        <v/>
      </c>
      <c r="Z72" s="141" t="str">
        <f t="shared" si="60"/>
        <v/>
      </c>
      <c r="AA72" s="141" t="str">
        <f t="shared" si="61"/>
        <v/>
      </c>
      <c r="AB72" s="141" t="str">
        <f t="shared" si="62"/>
        <v/>
      </c>
      <c r="AC72" s="141" t="str">
        <f t="shared" si="63"/>
        <v/>
      </c>
      <c r="AD72" s="141" t="str">
        <f t="shared" si="64"/>
        <v/>
      </c>
      <c r="AE72" s="141" t="str">
        <f t="shared" si="65"/>
        <v/>
      </c>
      <c r="AF72" s="141" t="str">
        <f t="shared" si="66"/>
        <v/>
      </c>
      <c r="AG72" s="141" t="str">
        <f t="shared" si="67"/>
        <v/>
      </c>
      <c r="AH72" s="141" t="str">
        <f t="shared" si="68"/>
        <v/>
      </c>
      <c r="AI72" s="141" t="str">
        <f t="shared" si="69"/>
        <v/>
      </c>
      <c r="AJ72" s="146" t="str">
        <f t="shared" si="70"/>
        <v/>
      </c>
      <c r="AK72" s="76"/>
      <c r="AL72" s="79"/>
      <c r="AM72" s="79"/>
      <c r="AN72" s="79"/>
    </row>
    <row r="73" spans="1:40" ht="13.95" customHeight="1" x14ac:dyDescent="0.3">
      <c r="A73" s="93">
        <v>4</v>
      </c>
      <c r="B73" s="193"/>
      <c r="C73" s="200"/>
      <c r="D73" s="138" t="str">
        <f t="shared" si="73"/>
        <v/>
      </c>
      <c r="E73" s="195" t="str">
        <f t="shared" si="74"/>
        <v/>
      </c>
      <c r="F73" s="182" t="str">
        <f t="shared" si="75"/>
        <v/>
      </c>
      <c r="G73" s="94" t="str">
        <f t="shared" ref="G73:G136" si="77">IF(W73&lt;&gt;"",W73,"")</f>
        <v/>
      </c>
      <c r="H73" s="160"/>
      <c r="I73" s="181" t="str">
        <f t="shared" si="76"/>
        <v/>
      </c>
      <c r="J73" s="94" t="str">
        <f t="shared" si="71"/>
        <v/>
      </c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1" t="str">
        <f t="shared" si="72"/>
        <v/>
      </c>
      <c r="X73" s="141" t="str">
        <f t="shared" si="58"/>
        <v/>
      </c>
      <c r="Y73" s="141" t="str">
        <f t="shared" si="59"/>
        <v/>
      </c>
      <c r="Z73" s="141" t="str">
        <f t="shared" si="60"/>
        <v/>
      </c>
      <c r="AA73" s="141" t="str">
        <f t="shared" si="61"/>
        <v/>
      </c>
      <c r="AB73" s="141" t="str">
        <f t="shared" si="62"/>
        <v/>
      </c>
      <c r="AC73" s="141" t="str">
        <f t="shared" si="63"/>
        <v/>
      </c>
      <c r="AD73" s="141" t="str">
        <f t="shared" si="64"/>
        <v/>
      </c>
      <c r="AE73" s="141" t="str">
        <f t="shared" si="65"/>
        <v/>
      </c>
      <c r="AF73" s="141" t="str">
        <f t="shared" si="66"/>
        <v/>
      </c>
      <c r="AG73" s="141" t="str">
        <f t="shared" si="67"/>
        <v/>
      </c>
      <c r="AH73" s="141" t="str">
        <f t="shared" si="68"/>
        <v/>
      </c>
      <c r="AI73" s="141" t="str">
        <f t="shared" si="69"/>
        <v/>
      </c>
      <c r="AJ73" s="146" t="str">
        <f t="shared" si="70"/>
        <v/>
      </c>
      <c r="AK73" s="76"/>
      <c r="AL73" s="79"/>
      <c r="AM73" s="79"/>
      <c r="AN73" s="79"/>
    </row>
    <row r="74" spans="1:40" ht="13.95" customHeight="1" x14ac:dyDescent="0.3">
      <c r="A74" s="93">
        <v>5</v>
      </c>
      <c r="B74" s="193"/>
      <c r="C74" s="200"/>
      <c r="D74" s="138" t="str">
        <f t="shared" si="73"/>
        <v/>
      </c>
      <c r="E74" s="195" t="str">
        <f t="shared" si="74"/>
        <v/>
      </c>
      <c r="F74" s="183" t="str">
        <f t="shared" si="75"/>
        <v/>
      </c>
      <c r="G74" s="94" t="str">
        <f t="shared" si="77"/>
        <v/>
      </c>
      <c r="H74" s="160"/>
      <c r="I74" s="181" t="str">
        <f t="shared" si="76"/>
        <v/>
      </c>
      <c r="J74" s="94" t="str">
        <f t="shared" si="71"/>
        <v/>
      </c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1" t="str">
        <f t="shared" si="72"/>
        <v/>
      </c>
      <c r="X74" s="141" t="str">
        <f t="shared" si="58"/>
        <v/>
      </c>
      <c r="Y74" s="141" t="str">
        <f t="shared" si="59"/>
        <v/>
      </c>
      <c r="Z74" s="141" t="str">
        <f t="shared" si="60"/>
        <v/>
      </c>
      <c r="AA74" s="141" t="str">
        <f t="shared" si="61"/>
        <v/>
      </c>
      <c r="AB74" s="141" t="str">
        <f t="shared" si="62"/>
        <v/>
      </c>
      <c r="AC74" s="141" t="str">
        <f t="shared" si="63"/>
        <v/>
      </c>
      <c r="AD74" s="141" t="str">
        <f t="shared" si="64"/>
        <v/>
      </c>
      <c r="AE74" s="141" t="str">
        <f t="shared" si="65"/>
        <v/>
      </c>
      <c r="AF74" s="141" t="str">
        <f t="shared" si="66"/>
        <v/>
      </c>
      <c r="AG74" s="141" t="str">
        <f t="shared" si="67"/>
        <v/>
      </c>
      <c r="AH74" s="141" t="str">
        <f t="shared" si="68"/>
        <v/>
      </c>
      <c r="AI74" s="141" t="str">
        <f t="shared" si="69"/>
        <v/>
      </c>
      <c r="AJ74" s="146" t="str">
        <f t="shared" si="70"/>
        <v/>
      </c>
      <c r="AK74" s="76"/>
      <c r="AL74" s="79"/>
      <c r="AM74" s="79"/>
      <c r="AN74" s="79"/>
    </row>
    <row r="75" spans="1:40" ht="13.95" customHeight="1" x14ac:dyDescent="0.3">
      <c r="A75" s="93">
        <v>6</v>
      </c>
      <c r="B75" s="193"/>
      <c r="C75" s="200"/>
      <c r="D75" s="138" t="str">
        <f t="shared" si="73"/>
        <v/>
      </c>
      <c r="E75" s="195" t="str">
        <f t="shared" si="74"/>
        <v/>
      </c>
      <c r="F75" s="184" t="str">
        <f t="shared" si="75"/>
        <v/>
      </c>
      <c r="G75" s="94" t="str">
        <f t="shared" si="77"/>
        <v/>
      </c>
      <c r="H75" s="160"/>
      <c r="I75" s="181" t="str">
        <f t="shared" si="76"/>
        <v/>
      </c>
      <c r="J75" s="94" t="str">
        <f t="shared" si="71"/>
        <v/>
      </c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1" t="str">
        <f t="shared" si="72"/>
        <v/>
      </c>
      <c r="X75" s="141" t="str">
        <f t="shared" si="58"/>
        <v/>
      </c>
      <c r="Y75" s="141" t="str">
        <f t="shared" si="59"/>
        <v/>
      </c>
      <c r="Z75" s="141" t="str">
        <f t="shared" si="60"/>
        <v/>
      </c>
      <c r="AA75" s="141" t="str">
        <f t="shared" si="61"/>
        <v/>
      </c>
      <c r="AB75" s="141" t="str">
        <f t="shared" si="62"/>
        <v/>
      </c>
      <c r="AC75" s="141" t="str">
        <f t="shared" si="63"/>
        <v/>
      </c>
      <c r="AD75" s="141" t="str">
        <f t="shared" si="64"/>
        <v/>
      </c>
      <c r="AE75" s="141" t="str">
        <f t="shared" si="65"/>
        <v/>
      </c>
      <c r="AF75" s="141" t="str">
        <f t="shared" si="66"/>
        <v/>
      </c>
      <c r="AG75" s="141" t="str">
        <f t="shared" si="67"/>
        <v/>
      </c>
      <c r="AH75" s="141" t="str">
        <f t="shared" si="68"/>
        <v/>
      </c>
      <c r="AI75" s="141" t="str">
        <f t="shared" si="69"/>
        <v/>
      </c>
      <c r="AJ75" s="146" t="str">
        <f t="shared" si="70"/>
        <v/>
      </c>
      <c r="AK75" s="76"/>
      <c r="AL75" s="79"/>
      <c r="AM75" s="79"/>
      <c r="AN75" s="79"/>
    </row>
    <row r="76" spans="1:40" ht="13.95" customHeight="1" x14ac:dyDescent="0.3">
      <c r="A76" s="93">
        <v>7</v>
      </c>
      <c r="B76" s="193"/>
      <c r="C76" s="200"/>
      <c r="D76" s="138" t="str">
        <f t="shared" si="73"/>
        <v/>
      </c>
      <c r="E76" s="195" t="str">
        <f t="shared" si="74"/>
        <v/>
      </c>
      <c r="F76" s="184" t="str">
        <f t="shared" si="75"/>
        <v/>
      </c>
      <c r="G76" s="94" t="str">
        <f t="shared" si="77"/>
        <v/>
      </c>
      <c r="H76" s="160"/>
      <c r="I76" s="181" t="str">
        <f t="shared" si="76"/>
        <v/>
      </c>
      <c r="J76" s="94" t="str">
        <f t="shared" si="71"/>
        <v/>
      </c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1" t="str">
        <f t="shared" si="72"/>
        <v/>
      </c>
      <c r="X76" s="141" t="str">
        <f t="shared" si="58"/>
        <v/>
      </c>
      <c r="Y76" s="141" t="str">
        <f t="shared" si="59"/>
        <v/>
      </c>
      <c r="Z76" s="141" t="str">
        <f t="shared" si="60"/>
        <v/>
      </c>
      <c r="AA76" s="141" t="str">
        <f t="shared" si="61"/>
        <v/>
      </c>
      <c r="AB76" s="141" t="str">
        <f t="shared" si="62"/>
        <v/>
      </c>
      <c r="AC76" s="141" t="str">
        <f t="shared" si="63"/>
        <v/>
      </c>
      <c r="AD76" s="141" t="str">
        <f t="shared" si="64"/>
        <v/>
      </c>
      <c r="AE76" s="141" t="str">
        <f t="shared" si="65"/>
        <v/>
      </c>
      <c r="AF76" s="141" t="str">
        <f t="shared" si="66"/>
        <v/>
      </c>
      <c r="AG76" s="141" t="str">
        <f t="shared" si="67"/>
        <v/>
      </c>
      <c r="AH76" s="141" t="str">
        <f t="shared" si="68"/>
        <v/>
      </c>
      <c r="AI76" s="141" t="str">
        <f t="shared" si="69"/>
        <v/>
      </c>
      <c r="AJ76" s="146" t="str">
        <f t="shared" si="70"/>
        <v/>
      </c>
      <c r="AK76" s="76"/>
      <c r="AL76" s="79"/>
      <c r="AM76" s="79"/>
      <c r="AN76" s="79"/>
    </row>
    <row r="77" spans="1:40" ht="13.95" customHeight="1" x14ac:dyDescent="0.3">
      <c r="A77" s="93">
        <v>8</v>
      </c>
      <c r="B77" s="193"/>
      <c r="C77" s="200"/>
      <c r="D77" s="138" t="str">
        <f t="shared" si="73"/>
        <v/>
      </c>
      <c r="E77" s="195" t="str">
        <f t="shared" si="74"/>
        <v/>
      </c>
      <c r="F77" s="184" t="str">
        <f t="shared" si="75"/>
        <v/>
      </c>
      <c r="G77" s="94" t="str">
        <f t="shared" si="77"/>
        <v/>
      </c>
      <c r="H77" s="160"/>
      <c r="I77" s="181" t="str">
        <f t="shared" si="76"/>
        <v/>
      </c>
      <c r="J77" s="94" t="str">
        <f t="shared" si="71"/>
        <v/>
      </c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1" t="str">
        <f t="shared" si="72"/>
        <v/>
      </c>
      <c r="X77" s="141" t="str">
        <f t="shared" si="58"/>
        <v/>
      </c>
      <c r="Y77" s="141" t="str">
        <f t="shared" si="59"/>
        <v/>
      </c>
      <c r="Z77" s="141" t="str">
        <f t="shared" si="60"/>
        <v/>
      </c>
      <c r="AA77" s="141" t="str">
        <f t="shared" si="61"/>
        <v/>
      </c>
      <c r="AB77" s="141" t="str">
        <f t="shared" si="62"/>
        <v/>
      </c>
      <c r="AC77" s="141" t="str">
        <f t="shared" si="63"/>
        <v/>
      </c>
      <c r="AD77" s="141" t="str">
        <f t="shared" si="64"/>
        <v/>
      </c>
      <c r="AE77" s="141" t="str">
        <f t="shared" si="65"/>
        <v/>
      </c>
      <c r="AF77" s="141" t="str">
        <f t="shared" si="66"/>
        <v/>
      </c>
      <c r="AG77" s="141" t="str">
        <f t="shared" si="67"/>
        <v/>
      </c>
      <c r="AH77" s="141" t="str">
        <f t="shared" si="68"/>
        <v/>
      </c>
      <c r="AI77" s="141" t="str">
        <f t="shared" si="69"/>
        <v/>
      </c>
      <c r="AJ77" s="146" t="str">
        <f t="shared" si="70"/>
        <v/>
      </c>
      <c r="AK77" s="76"/>
      <c r="AL77" s="79"/>
      <c r="AM77" s="79"/>
      <c r="AN77" s="79"/>
    </row>
    <row r="78" spans="1:40" ht="13.95" customHeight="1" x14ac:dyDescent="0.3">
      <c r="A78" s="93">
        <v>9</v>
      </c>
      <c r="B78" s="193"/>
      <c r="C78" s="200"/>
      <c r="D78" s="138" t="str">
        <f t="shared" si="73"/>
        <v/>
      </c>
      <c r="E78" s="195" t="str">
        <f t="shared" si="74"/>
        <v/>
      </c>
      <c r="F78" s="183" t="str">
        <f t="shared" si="75"/>
        <v/>
      </c>
      <c r="G78" s="94" t="str">
        <f t="shared" si="77"/>
        <v/>
      </c>
      <c r="H78" s="160"/>
      <c r="I78" s="181" t="str">
        <f t="shared" si="76"/>
        <v/>
      </c>
      <c r="J78" s="94" t="str">
        <f t="shared" si="71"/>
        <v/>
      </c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1" t="str">
        <f t="shared" si="72"/>
        <v/>
      </c>
      <c r="X78" s="141" t="str">
        <f t="shared" si="58"/>
        <v/>
      </c>
      <c r="Y78" s="141" t="str">
        <f t="shared" si="59"/>
        <v/>
      </c>
      <c r="Z78" s="141" t="str">
        <f t="shared" si="60"/>
        <v/>
      </c>
      <c r="AA78" s="141" t="str">
        <f t="shared" si="61"/>
        <v/>
      </c>
      <c r="AB78" s="141" t="str">
        <f t="shared" si="62"/>
        <v/>
      </c>
      <c r="AC78" s="141" t="str">
        <f t="shared" si="63"/>
        <v/>
      </c>
      <c r="AD78" s="141" t="str">
        <f t="shared" si="64"/>
        <v/>
      </c>
      <c r="AE78" s="141" t="str">
        <f t="shared" si="65"/>
        <v/>
      </c>
      <c r="AF78" s="141" t="str">
        <f t="shared" si="66"/>
        <v/>
      </c>
      <c r="AG78" s="141" t="str">
        <f t="shared" si="67"/>
        <v/>
      </c>
      <c r="AH78" s="141" t="str">
        <f t="shared" si="68"/>
        <v/>
      </c>
      <c r="AI78" s="141" t="str">
        <f t="shared" si="69"/>
        <v/>
      </c>
      <c r="AJ78" s="146" t="str">
        <f t="shared" si="70"/>
        <v/>
      </c>
      <c r="AK78" s="76"/>
      <c r="AL78" s="79"/>
      <c r="AM78" s="79"/>
      <c r="AN78" s="79"/>
    </row>
    <row r="79" spans="1:40" ht="13.95" customHeight="1" x14ac:dyDescent="0.3">
      <c r="A79" s="93">
        <v>10</v>
      </c>
      <c r="B79" s="193"/>
      <c r="C79" s="200"/>
      <c r="D79" s="138" t="str">
        <f t="shared" si="73"/>
        <v/>
      </c>
      <c r="E79" s="195" t="str">
        <f t="shared" si="74"/>
        <v/>
      </c>
      <c r="F79" s="184" t="str">
        <f t="shared" si="75"/>
        <v/>
      </c>
      <c r="G79" s="94" t="str">
        <f t="shared" si="77"/>
        <v/>
      </c>
      <c r="H79" s="160"/>
      <c r="I79" s="181" t="str">
        <f t="shared" si="76"/>
        <v/>
      </c>
      <c r="J79" s="94" t="str">
        <f t="shared" si="71"/>
        <v/>
      </c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1" t="str">
        <f t="shared" si="72"/>
        <v/>
      </c>
      <c r="X79" s="141" t="str">
        <f t="shared" si="58"/>
        <v/>
      </c>
      <c r="Y79" s="141" t="str">
        <f t="shared" si="59"/>
        <v/>
      </c>
      <c r="Z79" s="141" t="str">
        <f t="shared" si="60"/>
        <v/>
      </c>
      <c r="AA79" s="141" t="str">
        <f t="shared" si="61"/>
        <v/>
      </c>
      <c r="AB79" s="141" t="str">
        <f t="shared" si="62"/>
        <v/>
      </c>
      <c r="AC79" s="141" t="str">
        <f t="shared" si="63"/>
        <v/>
      </c>
      <c r="AD79" s="141" t="str">
        <f t="shared" si="64"/>
        <v/>
      </c>
      <c r="AE79" s="141" t="str">
        <f t="shared" si="65"/>
        <v/>
      </c>
      <c r="AF79" s="141" t="str">
        <f t="shared" si="66"/>
        <v/>
      </c>
      <c r="AG79" s="141" t="str">
        <f t="shared" si="67"/>
        <v/>
      </c>
      <c r="AH79" s="141" t="str">
        <f t="shared" si="68"/>
        <v/>
      </c>
      <c r="AI79" s="141" t="str">
        <f t="shared" si="69"/>
        <v/>
      </c>
      <c r="AJ79" s="146" t="str">
        <f t="shared" si="70"/>
        <v/>
      </c>
      <c r="AK79" s="76"/>
      <c r="AL79" s="79"/>
      <c r="AM79" s="79"/>
      <c r="AN79" s="79"/>
    </row>
    <row r="80" spans="1:40" ht="13.95" customHeight="1" x14ac:dyDescent="0.3">
      <c r="A80" s="93">
        <v>11</v>
      </c>
      <c r="B80" s="193"/>
      <c r="C80" s="200"/>
      <c r="D80" s="138" t="str">
        <f t="shared" si="73"/>
        <v/>
      </c>
      <c r="E80" s="195" t="str">
        <f t="shared" si="74"/>
        <v/>
      </c>
      <c r="F80" s="184" t="str">
        <f t="shared" si="75"/>
        <v/>
      </c>
      <c r="G80" s="94" t="str">
        <f t="shared" si="77"/>
        <v/>
      </c>
      <c r="H80" s="160"/>
      <c r="I80" s="181" t="str">
        <f t="shared" si="76"/>
        <v/>
      </c>
      <c r="J80" s="94" t="str">
        <f t="shared" si="71"/>
        <v/>
      </c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1" t="str">
        <f t="shared" si="72"/>
        <v/>
      </c>
      <c r="X80" s="141" t="str">
        <f t="shared" si="58"/>
        <v/>
      </c>
      <c r="Y80" s="141" t="str">
        <f t="shared" si="59"/>
        <v/>
      </c>
      <c r="Z80" s="141" t="str">
        <f t="shared" si="60"/>
        <v/>
      </c>
      <c r="AA80" s="141" t="str">
        <f t="shared" si="61"/>
        <v/>
      </c>
      <c r="AB80" s="141" t="str">
        <f t="shared" si="62"/>
        <v/>
      </c>
      <c r="AC80" s="141" t="str">
        <f t="shared" si="63"/>
        <v/>
      </c>
      <c r="AD80" s="141" t="str">
        <f t="shared" si="64"/>
        <v/>
      </c>
      <c r="AE80" s="141" t="str">
        <f t="shared" si="65"/>
        <v/>
      </c>
      <c r="AF80" s="141" t="str">
        <f t="shared" si="66"/>
        <v/>
      </c>
      <c r="AG80" s="141" t="str">
        <f t="shared" si="67"/>
        <v/>
      </c>
      <c r="AH80" s="141" t="str">
        <f t="shared" si="68"/>
        <v/>
      </c>
      <c r="AI80" s="141" t="str">
        <f t="shared" si="69"/>
        <v/>
      </c>
      <c r="AJ80" s="146" t="str">
        <f t="shared" si="70"/>
        <v/>
      </c>
      <c r="AK80" s="76"/>
      <c r="AL80" s="79"/>
      <c r="AM80" s="79"/>
      <c r="AN80" s="79"/>
    </row>
    <row r="81" spans="1:40" ht="13.95" customHeight="1" x14ac:dyDescent="0.3">
      <c r="A81" s="93">
        <v>12</v>
      </c>
      <c r="B81" s="193"/>
      <c r="C81" s="200"/>
      <c r="D81" s="138" t="str">
        <f t="shared" si="73"/>
        <v/>
      </c>
      <c r="E81" s="195" t="str">
        <f t="shared" si="74"/>
        <v/>
      </c>
      <c r="F81" s="185" t="str">
        <f t="shared" si="75"/>
        <v/>
      </c>
      <c r="G81" s="94" t="str">
        <f t="shared" si="77"/>
        <v/>
      </c>
      <c r="H81" s="160"/>
      <c r="I81" s="181" t="str">
        <f t="shared" si="76"/>
        <v/>
      </c>
      <c r="J81" s="94" t="str">
        <f t="shared" si="71"/>
        <v/>
      </c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1" t="str">
        <f t="shared" si="72"/>
        <v/>
      </c>
      <c r="X81" s="141" t="str">
        <f t="shared" si="58"/>
        <v/>
      </c>
      <c r="Y81" s="141" t="str">
        <f t="shared" si="59"/>
        <v/>
      </c>
      <c r="Z81" s="141" t="str">
        <f t="shared" si="60"/>
        <v/>
      </c>
      <c r="AA81" s="141" t="str">
        <f t="shared" si="61"/>
        <v/>
      </c>
      <c r="AB81" s="141" t="str">
        <f t="shared" si="62"/>
        <v/>
      </c>
      <c r="AC81" s="141" t="str">
        <f t="shared" si="63"/>
        <v/>
      </c>
      <c r="AD81" s="141" t="str">
        <f t="shared" si="64"/>
        <v/>
      </c>
      <c r="AE81" s="141" t="str">
        <f t="shared" si="65"/>
        <v/>
      </c>
      <c r="AF81" s="141" t="str">
        <f t="shared" si="66"/>
        <v/>
      </c>
      <c r="AG81" s="141" t="str">
        <f t="shared" si="67"/>
        <v/>
      </c>
      <c r="AH81" s="141" t="str">
        <f t="shared" si="68"/>
        <v/>
      </c>
      <c r="AI81" s="141" t="str">
        <f t="shared" si="69"/>
        <v/>
      </c>
      <c r="AJ81" s="146" t="str">
        <f t="shared" si="70"/>
        <v/>
      </c>
      <c r="AK81" s="76"/>
      <c r="AL81" s="79"/>
      <c r="AM81" s="79"/>
      <c r="AN81" s="79"/>
    </row>
    <row r="82" spans="1:40" ht="13.95" customHeight="1" x14ac:dyDescent="0.3">
      <c r="A82" s="93">
        <v>13</v>
      </c>
      <c r="B82" s="193"/>
      <c r="C82" s="200"/>
      <c r="D82" s="138" t="str">
        <f t="shared" si="73"/>
        <v/>
      </c>
      <c r="E82" s="195" t="str">
        <f t="shared" si="74"/>
        <v/>
      </c>
      <c r="F82" s="183" t="str">
        <f t="shared" si="75"/>
        <v/>
      </c>
      <c r="G82" s="94" t="str">
        <f t="shared" si="77"/>
        <v/>
      </c>
      <c r="H82" s="160"/>
      <c r="I82" s="181" t="str">
        <f t="shared" si="76"/>
        <v/>
      </c>
      <c r="J82" s="94" t="str">
        <f t="shared" si="71"/>
        <v/>
      </c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1" t="str">
        <f t="shared" si="72"/>
        <v/>
      </c>
      <c r="X82" s="141" t="str">
        <f t="shared" si="58"/>
        <v/>
      </c>
      <c r="Y82" s="141" t="str">
        <f t="shared" si="59"/>
        <v/>
      </c>
      <c r="Z82" s="141" t="str">
        <f t="shared" si="60"/>
        <v/>
      </c>
      <c r="AA82" s="141" t="str">
        <f t="shared" si="61"/>
        <v/>
      </c>
      <c r="AB82" s="141" t="str">
        <f t="shared" si="62"/>
        <v/>
      </c>
      <c r="AC82" s="141" t="str">
        <f t="shared" si="63"/>
        <v/>
      </c>
      <c r="AD82" s="141" t="str">
        <f t="shared" si="64"/>
        <v/>
      </c>
      <c r="AE82" s="141" t="str">
        <f t="shared" si="65"/>
        <v/>
      </c>
      <c r="AF82" s="141" t="str">
        <f t="shared" si="66"/>
        <v/>
      </c>
      <c r="AG82" s="141" t="str">
        <f t="shared" si="67"/>
        <v/>
      </c>
      <c r="AH82" s="141" t="str">
        <f t="shared" si="68"/>
        <v/>
      </c>
      <c r="AI82" s="141" t="str">
        <f t="shared" si="69"/>
        <v/>
      </c>
      <c r="AJ82" s="146" t="str">
        <f t="shared" si="70"/>
        <v/>
      </c>
      <c r="AK82" s="76"/>
      <c r="AL82" s="79"/>
      <c r="AM82" s="79"/>
      <c r="AN82" s="79"/>
    </row>
    <row r="83" spans="1:40" ht="13.95" customHeight="1" x14ac:dyDescent="0.3">
      <c r="A83" s="93">
        <v>14</v>
      </c>
      <c r="B83" s="193"/>
      <c r="C83" s="200"/>
      <c r="D83" s="138" t="str">
        <f t="shared" si="73"/>
        <v/>
      </c>
      <c r="E83" s="195" t="str">
        <f t="shared" si="74"/>
        <v/>
      </c>
      <c r="F83" s="184" t="str">
        <f t="shared" si="75"/>
        <v/>
      </c>
      <c r="G83" s="94" t="str">
        <f t="shared" si="77"/>
        <v/>
      </c>
      <c r="H83" s="160"/>
      <c r="I83" s="181" t="str">
        <f t="shared" si="76"/>
        <v/>
      </c>
      <c r="J83" s="94" t="str">
        <f t="shared" si="71"/>
        <v/>
      </c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1" t="str">
        <f t="shared" si="72"/>
        <v/>
      </c>
      <c r="X83" s="141" t="str">
        <f t="shared" si="58"/>
        <v/>
      </c>
      <c r="Y83" s="141" t="str">
        <f t="shared" si="59"/>
        <v/>
      </c>
      <c r="Z83" s="141" t="str">
        <f t="shared" si="60"/>
        <v/>
      </c>
      <c r="AA83" s="141" t="str">
        <f t="shared" si="61"/>
        <v/>
      </c>
      <c r="AB83" s="141" t="str">
        <f t="shared" si="62"/>
        <v/>
      </c>
      <c r="AC83" s="141" t="str">
        <f t="shared" si="63"/>
        <v/>
      </c>
      <c r="AD83" s="141" t="str">
        <f t="shared" si="64"/>
        <v/>
      </c>
      <c r="AE83" s="141" t="str">
        <f t="shared" si="65"/>
        <v/>
      </c>
      <c r="AF83" s="141" t="str">
        <f t="shared" si="66"/>
        <v/>
      </c>
      <c r="AG83" s="141" t="str">
        <f t="shared" si="67"/>
        <v/>
      </c>
      <c r="AH83" s="141" t="str">
        <f t="shared" si="68"/>
        <v/>
      </c>
      <c r="AI83" s="141" t="str">
        <f t="shared" si="69"/>
        <v/>
      </c>
      <c r="AJ83" s="146" t="str">
        <f t="shared" si="70"/>
        <v/>
      </c>
      <c r="AK83" s="76"/>
      <c r="AL83" s="79"/>
      <c r="AM83" s="79"/>
      <c r="AN83" s="79"/>
    </row>
    <row r="84" spans="1:40" ht="13.95" customHeight="1" x14ac:dyDescent="0.3">
      <c r="A84" s="93">
        <v>15</v>
      </c>
      <c r="B84" s="193"/>
      <c r="C84" s="200"/>
      <c r="D84" s="138" t="str">
        <f t="shared" si="73"/>
        <v/>
      </c>
      <c r="E84" s="195" t="str">
        <f t="shared" si="74"/>
        <v/>
      </c>
      <c r="F84" s="184" t="str">
        <f t="shared" si="75"/>
        <v/>
      </c>
      <c r="G84" s="94" t="str">
        <f t="shared" si="77"/>
        <v/>
      </c>
      <c r="H84" s="160"/>
      <c r="I84" s="181" t="str">
        <f t="shared" si="76"/>
        <v/>
      </c>
      <c r="J84" s="94" t="str">
        <f t="shared" si="71"/>
        <v/>
      </c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1" t="str">
        <f t="shared" si="72"/>
        <v/>
      </c>
      <c r="X84" s="141" t="str">
        <f t="shared" si="58"/>
        <v/>
      </c>
      <c r="Y84" s="141" t="str">
        <f t="shared" si="59"/>
        <v/>
      </c>
      <c r="Z84" s="141" t="str">
        <f t="shared" si="60"/>
        <v/>
      </c>
      <c r="AA84" s="141" t="str">
        <f t="shared" si="61"/>
        <v/>
      </c>
      <c r="AB84" s="141" t="str">
        <f t="shared" si="62"/>
        <v/>
      </c>
      <c r="AC84" s="141" t="str">
        <f t="shared" si="63"/>
        <v/>
      </c>
      <c r="AD84" s="141" t="str">
        <f t="shared" si="64"/>
        <v/>
      </c>
      <c r="AE84" s="141" t="str">
        <f t="shared" si="65"/>
        <v/>
      </c>
      <c r="AF84" s="141" t="str">
        <f t="shared" si="66"/>
        <v/>
      </c>
      <c r="AG84" s="141" t="str">
        <f t="shared" si="67"/>
        <v/>
      </c>
      <c r="AH84" s="141" t="str">
        <f t="shared" si="68"/>
        <v/>
      </c>
      <c r="AI84" s="141" t="str">
        <f t="shared" si="69"/>
        <v/>
      </c>
      <c r="AJ84" s="146" t="str">
        <f t="shared" si="70"/>
        <v/>
      </c>
      <c r="AK84" s="76"/>
      <c r="AL84" s="79"/>
      <c r="AM84" s="79"/>
      <c r="AN84" s="79"/>
    </row>
    <row r="85" spans="1:40" ht="13.95" customHeight="1" x14ac:dyDescent="0.3">
      <c r="A85" s="93">
        <v>16</v>
      </c>
      <c r="B85" s="193"/>
      <c r="C85" s="200"/>
      <c r="D85" s="138" t="str">
        <f t="shared" si="73"/>
        <v/>
      </c>
      <c r="E85" s="195" t="str">
        <f t="shared" si="74"/>
        <v/>
      </c>
      <c r="F85" s="184" t="str">
        <f t="shared" si="75"/>
        <v/>
      </c>
      <c r="G85" s="94" t="str">
        <f t="shared" si="77"/>
        <v/>
      </c>
      <c r="H85" s="160"/>
      <c r="I85" s="181" t="str">
        <f t="shared" si="76"/>
        <v/>
      </c>
      <c r="J85" s="94" t="str">
        <f t="shared" si="71"/>
        <v/>
      </c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1" t="str">
        <f t="shared" si="72"/>
        <v/>
      </c>
      <c r="X85" s="141" t="str">
        <f t="shared" si="58"/>
        <v/>
      </c>
      <c r="Y85" s="141" t="str">
        <f t="shared" si="59"/>
        <v/>
      </c>
      <c r="Z85" s="141" t="str">
        <f t="shared" si="60"/>
        <v/>
      </c>
      <c r="AA85" s="141" t="str">
        <f t="shared" si="61"/>
        <v/>
      </c>
      <c r="AB85" s="141" t="str">
        <f t="shared" si="62"/>
        <v/>
      </c>
      <c r="AC85" s="141" t="str">
        <f t="shared" si="63"/>
        <v/>
      </c>
      <c r="AD85" s="141" t="str">
        <f t="shared" si="64"/>
        <v/>
      </c>
      <c r="AE85" s="141" t="str">
        <f t="shared" si="65"/>
        <v/>
      </c>
      <c r="AF85" s="141" t="str">
        <f t="shared" si="66"/>
        <v/>
      </c>
      <c r="AG85" s="141" t="str">
        <f t="shared" si="67"/>
        <v/>
      </c>
      <c r="AH85" s="141" t="str">
        <f t="shared" si="68"/>
        <v/>
      </c>
      <c r="AI85" s="141" t="str">
        <f t="shared" si="69"/>
        <v/>
      </c>
      <c r="AJ85" s="146" t="str">
        <f t="shared" si="70"/>
        <v/>
      </c>
      <c r="AK85" s="76"/>
      <c r="AL85" s="79"/>
      <c r="AM85" s="79"/>
      <c r="AN85" s="79"/>
    </row>
    <row r="86" spans="1:40" ht="13.95" customHeight="1" x14ac:dyDescent="0.3">
      <c r="A86" s="93">
        <v>17</v>
      </c>
      <c r="B86" s="193"/>
      <c r="C86" s="200"/>
      <c r="D86" s="138" t="str">
        <f t="shared" si="73"/>
        <v/>
      </c>
      <c r="E86" s="195" t="str">
        <f t="shared" si="74"/>
        <v/>
      </c>
      <c r="F86" s="183" t="str">
        <f t="shared" si="75"/>
        <v/>
      </c>
      <c r="G86" s="94" t="str">
        <f t="shared" si="77"/>
        <v/>
      </c>
      <c r="H86" s="160"/>
      <c r="I86" s="181" t="str">
        <f t="shared" si="76"/>
        <v/>
      </c>
      <c r="J86" s="94" t="str">
        <f t="shared" si="71"/>
        <v/>
      </c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1" t="str">
        <f t="shared" si="72"/>
        <v/>
      </c>
      <c r="X86" s="141" t="str">
        <f t="shared" si="58"/>
        <v/>
      </c>
      <c r="Y86" s="141" t="str">
        <f t="shared" si="59"/>
        <v/>
      </c>
      <c r="Z86" s="141" t="str">
        <f t="shared" si="60"/>
        <v/>
      </c>
      <c r="AA86" s="141" t="str">
        <f t="shared" si="61"/>
        <v/>
      </c>
      <c r="AB86" s="141" t="str">
        <f t="shared" si="62"/>
        <v/>
      </c>
      <c r="AC86" s="141" t="str">
        <f t="shared" si="63"/>
        <v/>
      </c>
      <c r="AD86" s="141" t="str">
        <f t="shared" si="64"/>
        <v/>
      </c>
      <c r="AE86" s="141" t="str">
        <f t="shared" si="65"/>
        <v/>
      </c>
      <c r="AF86" s="141" t="str">
        <f t="shared" si="66"/>
        <v/>
      </c>
      <c r="AG86" s="141" t="str">
        <f t="shared" si="67"/>
        <v/>
      </c>
      <c r="AH86" s="141" t="str">
        <f t="shared" si="68"/>
        <v/>
      </c>
      <c r="AI86" s="141" t="str">
        <f t="shared" si="69"/>
        <v/>
      </c>
      <c r="AJ86" s="146" t="str">
        <f t="shared" si="70"/>
        <v/>
      </c>
      <c r="AK86" s="76"/>
      <c r="AL86" s="79"/>
      <c r="AM86" s="79"/>
      <c r="AN86" s="79"/>
    </row>
    <row r="87" spans="1:40" ht="13.95" customHeight="1" x14ac:dyDescent="0.3">
      <c r="A87" s="93">
        <v>18</v>
      </c>
      <c r="B87" s="193"/>
      <c r="C87" s="200"/>
      <c r="D87" s="138" t="str">
        <f t="shared" si="73"/>
        <v/>
      </c>
      <c r="E87" s="195" t="str">
        <f t="shared" si="74"/>
        <v/>
      </c>
      <c r="F87" s="184" t="str">
        <f t="shared" si="75"/>
        <v/>
      </c>
      <c r="G87" s="94" t="str">
        <f t="shared" si="77"/>
        <v/>
      </c>
      <c r="H87" s="160"/>
      <c r="I87" s="181" t="str">
        <f t="shared" si="76"/>
        <v/>
      </c>
      <c r="J87" s="94" t="str">
        <f t="shared" si="71"/>
        <v/>
      </c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1" t="str">
        <f t="shared" si="72"/>
        <v/>
      </c>
      <c r="X87" s="141" t="str">
        <f t="shared" si="58"/>
        <v/>
      </c>
      <c r="Y87" s="141" t="str">
        <f t="shared" si="59"/>
        <v/>
      </c>
      <c r="Z87" s="141" t="str">
        <f t="shared" si="60"/>
        <v/>
      </c>
      <c r="AA87" s="141" t="str">
        <f t="shared" si="61"/>
        <v/>
      </c>
      <c r="AB87" s="141" t="str">
        <f t="shared" si="62"/>
        <v/>
      </c>
      <c r="AC87" s="141" t="str">
        <f t="shared" si="63"/>
        <v/>
      </c>
      <c r="AD87" s="141" t="str">
        <f t="shared" si="64"/>
        <v/>
      </c>
      <c r="AE87" s="141" t="str">
        <f t="shared" si="65"/>
        <v/>
      </c>
      <c r="AF87" s="141" t="str">
        <f t="shared" si="66"/>
        <v/>
      </c>
      <c r="AG87" s="141" t="str">
        <f t="shared" si="67"/>
        <v/>
      </c>
      <c r="AH87" s="141" t="str">
        <f t="shared" si="68"/>
        <v/>
      </c>
      <c r="AI87" s="141" t="str">
        <f t="shared" si="69"/>
        <v/>
      </c>
      <c r="AJ87" s="146" t="str">
        <f t="shared" si="70"/>
        <v/>
      </c>
      <c r="AK87" s="76"/>
      <c r="AL87" s="79"/>
      <c r="AM87" s="79"/>
      <c r="AN87" s="79"/>
    </row>
    <row r="88" spans="1:40" ht="13.95" customHeight="1" x14ac:dyDescent="0.3">
      <c r="A88" s="93">
        <v>19</v>
      </c>
      <c r="B88" s="193"/>
      <c r="C88" s="200"/>
      <c r="D88" s="138" t="str">
        <f t="shared" si="73"/>
        <v/>
      </c>
      <c r="E88" s="195" t="str">
        <f t="shared" si="74"/>
        <v/>
      </c>
      <c r="F88" s="184" t="str">
        <f t="shared" si="75"/>
        <v/>
      </c>
      <c r="G88" s="94" t="str">
        <f t="shared" si="77"/>
        <v/>
      </c>
      <c r="H88" s="160"/>
      <c r="I88" s="181" t="str">
        <f t="shared" si="76"/>
        <v/>
      </c>
      <c r="J88" s="94" t="str">
        <f t="shared" si="71"/>
        <v/>
      </c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1" t="str">
        <f t="shared" si="72"/>
        <v/>
      </c>
      <c r="X88" s="141" t="str">
        <f t="shared" si="58"/>
        <v/>
      </c>
      <c r="Y88" s="141" t="str">
        <f t="shared" si="59"/>
        <v/>
      </c>
      <c r="Z88" s="141" t="str">
        <f t="shared" si="60"/>
        <v/>
      </c>
      <c r="AA88" s="141" t="str">
        <f t="shared" si="61"/>
        <v/>
      </c>
      <c r="AB88" s="141" t="str">
        <f t="shared" si="62"/>
        <v/>
      </c>
      <c r="AC88" s="141" t="str">
        <f t="shared" si="63"/>
        <v/>
      </c>
      <c r="AD88" s="141" t="str">
        <f t="shared" si="64"/>
        <v/>
      </c>
      <c r="AE88" s="141" t="str">
        <f t="shared" si="65"/>
        <v/>
      </c>
      <c r="AF88" s="141" t="str">
        <f t="shared" si="66"/>
        <v/>
      </c>
      <c r="AG88" s="141" t="str">
        <f t="shared" si="67"/>
        <v/>
      </c>
      <c r="AH88" s="141" t="str">
        <f t="shared" si="68"/>
        <v/>
      </c>
      <c r="AI88" s="141" t="str">
        <f t="shared" si="69"/>
        <v/>
      </c>
      <c r="AJ88" s="146" t="str">
        <f t="shared" si="70"/>
        <v/>
      </c>
      <c r="AK88" s="76"/>
      <c r="AL88" s="79"/>
      <c r="AM88" s="79"/>
      <c r="AN88" s="79"/>
    </row>
    <row r="89" spans="1:40" ht="13.95" customHeight="1" x14ac:dyDescent="0.3">
      <c r="A89" s="93">
        <v>20</v>
      </c>
      <c r="B89" s="193"/>
      <c r="C89" s="200"/>
      <c r="D89" s="138" t="str">
        <f t="shared" si="73"/>
        <v/>
      </c>
      <c r="E89" s="195" t="str">
        <f t="shared" si="74"/>
        <v/>
      </c>
      <c r="F89" s="185" t="str">
        <f t="shared" si="75"/>
        <v/>
      </c>
      <c r="G89" s="94" t="str">
        <f t="shared" si="77"/>
        <v/>
      </c>
      <c r="H89" s="160"/>
      <c r="I89" s="181" t="str">
        <f t="shared" si="76"/>
        <v/>
      </c>
      <c r="J89" s="94" t="str">
        <f t="shared" si="71"/>
        <v/>
      </c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1" t="str">
        <f t="shared" si="72"/>
        <v/>
      </c>
      <c r="X89" s="141" t="str">
        <f t="shared" si="58"/>
        <v/>
      </c>
      <c r="Y89" s="141" t="str">
        <f t="shared" si="59"/>
        <v/>
      </c>
      <c r="Z89" s="141" t="str">
        <f t="shared" si="60"/>
        <v/>
      </c>
      <c r="AA89" s="141" t="str">
        <f t="shared" si="61"/>
        <v/>
      </c>
      <c r="AB89" s="141" t="str">
        <f t="shared" si="62"/>
        <v/>
      </c>
      <c r="AC89" s="141" t="str">
        <f t="shared" si="63"/>
        <v/>
      </c>
      <c r="AD89" s="141" t="str">
        <f t="shared" si="64"/>
        <v/>
      </c>
      <c r="AE89" s="141" t="str">
        <f t="shared" si="65"/>
        <v/>
      </c>
      <c r="AF89" s="141" t="str">
        <f t="shared" si="66"/>
        <v/>
      </c>
      <c r="AG89" s="141" t="str">
        <f t="shared" si="67"/>
        <v/>
      </c>
      <c r="AH89" s="141" t="str">
        <f t="shared" si="68"/>
        <v/>
      </c>
      <c r="AI89" s="141" t="str">
        <f t="shared" si="69"/>
        <v/>
      </c>
      <c r="AJ89" s="146" t="str">
        <f t="shared" si="70"/>
        <v/>
      </c>
      <c r="AK89" s="76"/>
      <c r="AL89" s="79"/>
      <c r="AM89" s="79"/>
      <c r="AN89" s="79"/>
    </row>
    <row r="90" spans="1:40" ht="13.95" customHeight="1" x14ac:dyDescent="0.3">
      <c r="A90" s="93">
        <v>21</v>
      </c>
      <c r="B90" s="193"/>
      <c r="C90" s="200"/>
      <c r="D90" s="138" t="str">
        <f t="shared" si="73"/>
        <v/>
      </c>
      <c r="E90" s="195" t="str">
        <f t="shared" si="74"/>
        <v/>
      </c>
      <c r="F90" s="184" t="str">
        <f t="shared" si="75"/>
        <v/>
      </c>
      <c r="G90" s="94" t="str">
        <f t="shared" si="77"/>
        <v/>
      </c>
      <c r="H90" s="160"/>
      <c r="I90" s="181" t="str">
        <f t="shared" si="76"/>
        <v/>
      </c>
      <c r="J90" s="94" t="str">
        <f t="shared" si="71"/>
        <v/>
      </c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1" t="str">
        <f t="shared" si="72"/>
        <v/>
      </c>
      <c r="X90" s="141" t="str">
        <f t="shared" si="58"/>
        <v/>
      </c>
      <c r="Y90" s="141" t="str">
        <f t="shared" si="59"/>
        <v/>
      </c>
      <c r="Z90" s="141" t="str">
        <f t="shared" si="60"/>
        <v/>
      </c>
      <c r="AA90" s="141" t="str">
        <f t="shared" si="61"/>
        <v/>
      </c>
      <c r="AB90" s="141" t="str">
        <f t="shared" si="62"/>
        <v/>
      </c>
      <c r="AC90" s="141" t="str">
        <f t="shared" si="63"/>
        <v/>
      </c>
      <c r="AD90" s="141" t="str">
        <f t="shared" si="64"/>
        <v/>
      </c>
      <c r="AE90" s="141" t="str">
        <f t="shared" si="65"/>
        <v/>
      </c>
      <c r="AF90" s="141" t="str">
        <f t="shared" si="66"/>
        <v/>
      </c>
      <c r="AG90" s="141" t="str">
        <f t="shared" si="67"/>
        <v/>
      </c>
      <c r="AH90" s="141" t="str">
        <f t="shared" si="68"/>
        <v/>
      </c>
      <c r="AI90" s="141" t="str">
        <f t="shared" si="69"/>
        <v/>
      </c>
      <c r="AJ90" s="146" t="str">
        <f t="shared" si="70"/>
        <v/>
      </c>
      <c r="AK90" s="76"/>
      <c r="AL90" s="79"/>
      <c r="AM90" s="79"/>
      <c r="AN90" s="79"/>
    </row>
    <row r="91" spans="1:40" ht="13.95" customHeight="1" x14ac:dyDescent="0.3">
      <c r="A91" s="93">
        <v>22</v>
      </c>
      <c r="B91" s="193"/>
      <c r="C91" s="200"/>
      <c r="D91" s="138" t="str">
        <f t="shared" si="73"/>
        <v/>
      </c>
      <c r="E91" s="195" t="str">
        <f t="shared" si="74"/>
        <v/>
      </c>
      <c r="F91" s="185" t="str">
        <f t="shared" si="75"/>
        <v/>
      </c>
      <c r="G91" s="94" t="str">
        <f t="shared" si="77"/>
        <v/>
      </c>
      <c r="H91" s="160"/>
      <c r="I91" s="181" t="str">
        <f t="shared" si="76"/>
        <v/>
      </c>
      <c r="J91" s="94" t="str">
        <f t="shared" si="71"/>
        <v/>
      </c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1" t="str">
        <f t="shared" si="72"/>
        <v/>
      </c>
      <c r="X91" s="141" t="str">
        <f t="shared" si="58"/>
        <v/>
      </c>
      <c r="Y91" s="141" t="str">
        <f t="shared" si="59"/>
        <v/>
      </c>
      <c r="Z91" s="141" t="str">
        <f t="shared" si="60"/>
        <v/>
      </c>
      <c r="AA91" s="141" t="str">
        <f t="shared" si="61"/>
        <v/>
      </c>
      <c r="AB91" s="141" t="str">
        <f t="shared" si="62"/>
        <v/>
      </c>
      <c r="AC91" s="141" t="str">
        <f t="shared" si="63"/>
        <v/>
      </c>
      <c r="AD91" s="141" t="str">
        <f t="shared" si="64"/>
        <v/>
      </c>
      <c r="AE91" s="141" t="str">
        <f t="shared" si="65"/>
        <v/>
      </c>
      <c r="AF91" s="141" t="str">
        <f t="shared" si="66"/>
        <v/>
      </c>
      <c r="AG91" s="141" t="str">
        <f t="shared" si="67"/>
        <v/>
      </c>
      <c r="AH91" s="141" t="str">
        <f t="shared" si="68"/>
        <v/>
      </c>
      <c r="AI91" s="141" t="str">
        <f t="shared" si="69"/>
        <v/>
      </c>
      <c r="AJ91" s="146" t="str">
        <f t="shared" si="70"/>
        <v/>
      </c>
      <c r="AK91" s="76"/>
      <c r="AL91" s="79"/>
      <c r="AM91" s="79"/>
      <c r="AN91" s="79"/>
    </row>
    <row r="92" spans="1:40" ht="13.95" customHeight="1" x14ac:dyDescent="0.3">
      <c r="A92" s="93">
        <v>23</v>
      </c>
      <c r="B92" s="193"/>
      <c r="C92" s="200"/>
      <c r="D92" s="138" t="str">
        <f t="shared" si="73"/>
        <v/>
      </c>
      <c r="E92" s="195" t="str">
        <f t="shared" si="74"/>
        <v/>
      </c>
      <c r="F92" s="183" t="str">
        <f t="shared" si="75"/>
        <v/>
      </c>
      <c r="G92" s="94" t="str">
        <f t="shared" si="77"/>
        <v/>
      </c>
      <c r="H92" s="160"/>
      <c r="I92" s="181" t="str">
        <f t="shared" si="76"/>
        <v/>
      </c>
      <c r="J92" s="94" t="str">
        <f t="shared" si="71"/>
        <v/>
      </c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1" t="str">
        <f t="shared" si="72"/>
        <v/>
      </c>
      <c r="X92" s="141" t="str">
        <f t="shared" si="58"/>
        <v/>
      </c>
      <c r="Y92" s="141" t="str">
        <f t="shared" si="59"/>
        <v/>
      </c>
      <c r="Z92" s="141" t="str">
        <f t="shared" si="60"/>
        <v/>
      </c>
      <c r="AA92" s="141" t="str">
        <f t="shared" si="61"/>
        <v/>
      </c>
      <c r="AB92" s="141" t="str">
        <f t="shared" si="62"/>
        <v/>
      </c>
      <c r="AC92" s="141" t="str">
        <f t="shared" si="63"/>
        <v/>
      </c>
      <c r="AD92" s="141" t="str">
        <f t="shared" si="64"/>
        <v/>
      </c>
      <c r="AE92" s="141" t="str">
        <f t="shared" si="65"/>
        <v/>
      </c>
      <c r="AF92" s="141" t="str">
        <f t="shared" si="66"/>
        <v/>
      </c>
      <c r="AG92" s="141" t="str">
        <f t="shared" si="67"/>
        <v/>
      </c>
      <c r="AH92" s="141" t="str">
        <f t="shared" si="68"/>
        <v/>
      </c>
      <c r="AI92" s="141" t="str">
        <f t="shared" si="69"/>
        <v/>
      </c>
      <c r="AJ92" s="146" t="str">
        <f t="shared" si="70"/>
        <v/>
      </c>
      <c r="AK92" s="76"/>
      <c r="AL92" s="79"/>
      <c r="AM92" s="79"/>
      <c r="AN92" s="79"/>
    </row>
    <row r="93" spans="1:40" ht="13.95" customHeight="1" x14ac:dyDescent="0.3">
      <c r="A93" s="93">
        <v>24</v>
      </c>
      <c r="B93" s="193"/>
      <c r="C93" s="200"/>
      <c r="D93" s="138" t="str">
        <f t="shared" si="73"/>
        <v/>
      </c>
      <c r="E93" s="195" t="str">
        <f t="shared" si="74"/>
        <v/>
      </c>
      <c r="F93" s="184" t="str">
        <f t="shared" si="75"/>
        <v/>
      </c>
      <c r="G93" s="94" t="str">
        <f t="shared" si="77"/>
        <v/>
      </c>
      <c r="H93" s="160"/>
      <c r="I93" s="181" t="str">
        <f t="shared" si="76"/>
        <v/>
      </c>
      <c r="J93" s="94" t="str">
        <f t="shared" si="71"/>
        <v/>
      </c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1" t="str">
        <f t="shared" si="72"/>
        <v/>
      </c>
      <c r="X93" s="141" t="str">
        <f t="shared" si="58"/>
        <v/>
      </c>
      <c r="Y93" s="141" t="str">
        <f t="shared" si="59"/>
        <v/>
      </c>
      <c r="Z93" s="141" t="str">
        <f t="shared" si="60"/>
        <v/>
      </c>
      <c r="AA93" s="141" t="str">
        <f t="shared" si="61"/>
        <v/>
      </c>
      <c r="AB93" s="141" t="str">
        <f t="shared" si="62"/>
        <v/>
      </c>
      <c r="AC93" s="141" t="str">
        <f t="shared" si="63"/>
        <v/>
      </c>
      <c r="AD93" s="141" t="str">
        <f t="shared" si="64"/>
        <v/>
      </c>
      <c r="AE93" s="141" t="str">
        <f t="shared" si="65"/>
        <v/>
      </c>
      <c r="AF93" s="141" t="str">
        <f t="shared" si="66"/>
        <v/>
      </c>
      <c r="AG93" s="141" t="str">
        <f t="shared" si="67"/>
        <v/>
      </c>
      <c r="AH93" s="141" t="str">
        <f t="shared" si="68"/>
        <v/>
      </c>
      <c r="AI93" s="141" t="str">
        <f t="shared" si="69"/>
        <v/>
      </c>
      <c r="AJ93" s="146" t="str">
        <f t="shared" si="70"/>
        <v/>
      </c>
      <c r="AK93" s="76"/>
      <c r="AL93" s="79"/>
      <c r="AM93" s="79"/>
      <c r="AN93" s="79"/>
    </row>
    <row r="94" spans="1:40" ht="13.95" customHeight="1" x14ac:dyDescent="0.3">
      <c r="A94" s="93">
        <v>25</v>
      </c>
      <c r="B94" s="193"/>
      <c r="C94" s="200"/>
      <c r="D94" s="138" t="str">
        <f t="shared" si="73"/>
        <v/>
      </c>
      <c r="E94" s="195" t="str">
        <f t="shared" si="74"/>
        <v/>
      </c>
      <c r="F94" s="184" t="str">
        <f t="shared" si="75"/>
        <v/>
      </c>
      <c r="G94" s="94" t="str">
        <f t="shared" si="77"/>
        <v/>
      </c>
      <c r="H94" s="160"/>
      <c r="I94" s="181" t="str">
        <f t="shared" si="76"/>
        <v/>
      </c>
      <c r="J94" s="94" t="str">
        <f t="shared" si="71"/>
        <v/>
      </c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1" t="str">
        <f t="shared" si="72"/>
        <v/>
      </c>
      <c r="X94" s="141" t="str">
        <f t="shared" si="58"/>
        <v/>
      </c>
      <c r="Y94" s="141" t="str">
        <f t="shared" si="59"/>
        <v/>
      </c>
      <c r="Z94" s="141" t="str">
        <f t="shared" si="60"/>
        <v/>
      </c>
      <c r="AA94" s="141" t="str">
        <f t="shared" si="61"/>
        <v/>
      </c>
      <c r="AB94" s="141" t="str">
        <f t="shared" si="62"/>
        <v/>
      </c>
      <c r="AC94" s="141" t="str">
        <f t="shared" si="63"/>
        <v/>
      </c>
      <c r="AD94" s="141" t="str">
        <f t="shared" si="64"/>
        <v/>
      </c>
      <c r="AE94" s="141" t="str">
        <f t="shared" si="65"/>
        <v/>
      </c>
      <c r="AF94" s="141" t="str">
        <f t="shared" si="66"/>
        <v/>
      </c>
      <c r="AG94" s="141" t="str">
        <f t="shared" si="67"/>
        <v/>
      </c>
      <c r="AH94" s="141" t="str">
        <f t="shared" si="68"/>
        <v/>
      </c>
      <c r="AI94" s="141" t="str">
        <f t="shared" si="69"/>
        <v/>
      </c>
      <c r="AJ94" s="146" t="str">
        <f t="shared" si="70"/>
        <v/>
      </c>
      <c r="AK94" s="76"/>
      <c r="AL94" s="79"/>
      <c r="AM94" s="79"/>
      <c r="AN94" s="79"/>
    </row>
    <row r="95" spans="1:40" ht="13.95" customHeight="1" x14ac:dyDescent="0.3">
      <c r="A95" s="93">
        <v>26</v>
      </c>
      <c r="B95" s="193"/>
      <c r="C95" s="200"/>
      <c r="D95" s="138" t="str">
        <f t="shared" si="73"/>
        <v/>
      </c>
      <c r="E95" s="195" t="str">
        <f t="shared" si="74"/>
        <v/>
      </c>
      <c r="F95" s="184" t="str">
        <f t="shared" si="75"/>
        <v/>
      </c>
      <c r="G95" s="94" t="str">
        <f t="shared" si="77"/>
        <v/>
      </c>
      <c r="H95" s="160"/>
      <c r="I95" s="181" t="str">
        <f t="shared" si="76"/>
        <v/>
      </c>
      <c r="J95" s="94" t="str">
        <f t="shared" si="71"/>
        <v/>
      </c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1" t="str">
        <f t="shared" si="72"/>
        <v/>
      </c>
      <c r="X95" s="141" t="str">
        <f t="shared" si="58"/>
        <v/>
      </c>
      <c r="Y95" s="141" t="str">
        <f t="shared" si="59"/>
        <v/>
      </c>
      <c r="Z95" s="141" t="str">
        <f t="shared" si="60"/>
        <v/>
      </c>
      <c r="AA95" s="141" t="str">
        <f t="shared" si="61"/>
        <v/>
      </c>
      <c r="AB95" s="141" t="str">
        <f t="shared" si="62"/>
        <v/>
      </c>
      <c r="AC95" s="141" t="str">
        <f t="shared" si="63"/>
        <v/>
      </c>
      <c r="AD95" s="141" t="str">
        <f t="shared" si="64"/>
        <v/>
      </c>
      <c r="AE95" s="141" t="str">
        <f t="shared" si="65"/>
        <v/>
      </c>
      <c r="AF95" s="141" t="str">
        <f t="shared" si="66"/>
        <v/>
      </c>
      <c r="AG95" s="141" t="str">
        <f t="shared" si="67"/>
        <v/>
      </c>
      <c r="AH95" s="141" t="str">
        <f t="shared" si="68"/>
        <v/>
      </c>
      <c r="AI95" s="141" t="str">
        <f t="shared" si="69"/>
        <v/>
      </c>
      <c r="AJ95" s="146" t="str">
        <f t="shared" si="70"/>
        <v/>
      </c>
      <c r="AK95" s="76"/>
      <c r="AL95" s="79"/>
      <c r="AM95" s="79"/>
      <c r="AN95" s="79"/>
    </row>
    <row r="96" spans="1:40" ht="13.95" customHeight="1" x14ac:dyDescent="0.3">
      <c r="A96" s="93">
        <v>27</v>
      </c>
      <c r="B96" s="193"/>
      <c r="C96" s="200"/>
      <c r="D96" s="138" t="str">
        <f t="shared" si="73"/>
        <v/>
      </c>
      <c r="E96" s="195" t="str">
        <f t="shared" si="74"/>
        <v/>
      </c>
      <c r="F96" s="183" t="str">
        <f t="shared" si="75"/>
        <v/>
      </c>
      <c r="G96" s="94" t="str">
        <f t="shared" si="77"/>
        <v/>
      </c>
      <c r="H96" s="160"/>
      <c r="I96" s="181" t="str">
        <f t="shared" si="76"/>
        <v/>
      </c>
      <c r="J96" s="94" t="str">
        <f t="shared" si="71"/>
        <v/>
      </c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1" t="str">
        <f t="shared" si="72"/>
        <v/>
      </c>
      <c r="X96" s="141" t="str">
        <f t="shared" si="58"/>
        <v/>
      </c>
      <c r="Y96" s="141" t="str">
        <f t="shared" si="59"/>
        <v/>
      </c>
      <c r="Z96" s="141" t="str">
        <f t="shared" si="60"/>
        <v/>
      </c>
      <c r="AA96" s="141" t="str">
        <f t="shared" si="61"/>
        <v/>
      </c>
      <c r="AB96" s="141" t="str">
        <f t="shared" si="62"/>
        <v/>
      </c>
      <c r="AC96" s="141" t="str">
        <f t="shared" si="63"/>
        <v/>
      </c>
      <c r="AD96" s="141" t="str">
        <f t="shared" si="64"/>
        <v/>
      </c>
      <c r="AE96" s="141" t="str">
        <f t="shared" si="65"/>
        <v/>
      </c>
      <c r="AF96" s="141" t="str">
        <f t="shared" si="66"/>
        <v/>
      </c>
      <c r="AG96" s="141" t="str">
        <f t="shared" si="67"/>
        <v/>
      </c>
      <c r="AH96" s="141" t="str">
        <f t="shared" si="68"/>
        <v/>
      </c>
      <c r="AI96" s="141" t="str">
        <f t="shared" si="69"/>
        <v/>
      </c>
      <c r="AJ96" s="146" t="str">
        <f t="shared" si="70"/>
        <v/>
      </c>
      <c r="AK96" s="76"/>
      <c r="AL96" s="79"/>
      <c r="AM96" s="79"/>
      <c r="AN96" s="79"/>
    </row>
    <row r="97" spans="1:40" ht="13.95" customHeight="1" x14ac:dyDescent="0.3">
      <c r="A97" s="93">
        <v>28</v>
      </c>
      <c r="B97" s="193"/>
      <c r="C97" s="200"/>
      <c r="D97" s="138" t="str">
        <f t="shared" si="73"/>
        <v/>
      </c>
      <c r="E97" s="195" t="str">
        <f t="shared" si="74"/>
        <v/>
      </c>
      <c r="F97" s="184" t="str">
        <f t="shared" si="75"/>
        <v/>
      </c>
      <c r="G97" s="94" t="str">
        <f t="shared" si="77"/>
        <v/>
      </c>
      <c r="H97" s="160"/>
      <c r="I97" s="181" t="str">
        <f t="shared" si="76"/>
        <v/>
      </c>
      <c r="J97" s="94" t="str">
        <f t="shared" si="71"/>
        <v/>
      </c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1" t="str">
        <f t="shared" si="72"/>
        <v/>
      </c>
      <c r="X97" s="141" t="str">
        <f t="shared" si="58"/>
        <v/>
      </c>
      <c r="Y97" s="141" t="str">
        <f t="shared" si="59"/>
        <v/>
      </c>
      <c r="Z97" s="141" t="str">
        <f t="shared" si="60"/>
        <v/>
      </c>
      <c r="AA97" s="141" t="str">
        <f t="shared" si="61"/>
        <v/>
      </c>
      <c r="AB97" s="141" t="str">
        <f t="shared" si="62"/>
        <v/>
      </c>
      <c r="AC97" s="141" t="str">
        <f t="shared" si="63"/>
        <v/>
      </c>
      <c r="AD97" s="141" t="str">
        <f t="shared" si="64"/>
        <v/>
      </c>
      <c r="AE97" s="141" t="str">
        <f t="shared" si="65"/>
        <v/>
      </c>
      <c r="AF97" s="141" t="str">
        <f t="shared" si="66"/>
        <v/>
      </c>
      <c r="AG97" s="141" t="str">
        <f t="shared" si="67"/>
        <v/>
      </c>
      <c r="AH97" s="141" t="str">
        <f t="shared" si="68"/>
        <v/>
      </c>
      <c r="AI97" s="141" t="str">
        <f t="shared" si="69"/>
        <v/>
      </c>
      <c r="AJ97" s="146" t="str">
        <f t="shared" si="70"/>
        <v/>
      </c>
      <c r="AK97" s="76"/>
      <c r="AL97" s="79"/>
      <c r="AM97" s="79"/>
      <c r="AN97" s="79"/>
    </row>
    <row r="98" spans="1:40" ht="13.95" customHeight="1" x14ac:dyDescent="0.3">
      <c r="A98" s="93">
        <v>29</v>
      </c>
      <c r="B98" s="193"/>
      <c r="C98" s="200"/>
      <c r="D98" s="138" t="str">
        <f t="shared" si="73"/>
        <v/>
      </c>
      <c r="E98" s="195" t="str">
        <f t="shared" si="74"/>
        <v/>
      </c>
      <c r="F98" s="184" t="str">
        <f t="shared" si="75"/>
        <v/>
      </c>
      <c r="G98" s="94" t="str">
        <f t="shared" si="77"/>
        <v/>
      </c>
      <c r="H98" s="160"/>
      <c r="I98" s="181" t="str">
        <f t="shared" si="76"/>
        <v/>
      </c>
      <c r="J98" s="94" t="str">
        <f t="shared" si="71"/>
        <v/>
      </c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1" t="str">
        <f t="shared" si="72"/>
        <v/>
      </c>
      <c r="X98" s="141" t="str">
        <f t="shared" si="58"/>
        <v/>
      </c>
      <c r="Y98" s="141" t="str">
        <f t="shared" si="59"/>
        <v/>
      </c>
      <c r="Z98" s="141" t="str">
        <f t="shared" si="60"/>
        <v/>
      </c>
      <c r="AA98" s="141" t="str">
        <f t="shared" si="61"/>
        <v/>
      </c>
      <c r="AB98" s="141" t="str">
        <f t="shared" si="62"/>
        <v/>
      </c>
      <c r="AC98" s="141" t="str">
        <f t="shared" si="63"/>
        <v/>
      </c>
      <c r="AD98" s="141" t="str">
        <f t="shared" si="64"/>
        <v/>
      </c>
      <c r="AE98" s="141" t="str">
        <f t="shared" si="65"/>
        <v/>
      </c>
      <c r="AF98" s="141" t="str">
        <f t="shared" si="66"/>
        <v/>
      </c>
      <c r="AG98" s="141" t="str">
        <f t="shared" si="67"/>
        <v/>
      </c>
      <c r="AH98" s="141" t="str">
        <f t="shared" si="68"/>
        <v/>
      </c>
      <c r="AI98" s="141" t="str">
        <f t="shared" si="69"/>
        <v/>
      </c>
      <c r="AJ98" s="146" t="str">
        <f t="shared" si="70"/>
        <v/>
      </c>
      <c r="AK98" s="76"/>
      <c r="AL98" s="79"/>
      <c r="AM98" s="79"/>
      <c r="AN98" s="79"/>
    </row>
    <row r="99" spans="1:40" ht="13.95" customHeight="1" x14ac:dyDescent="0.3">
      <c r="A99" s="93">
        <v>30</v>
      </c>
      <c r="B99" s="193"/>
      <c r="C99" s="200"/>
      <c r="D99" s="138" t="str">
        <f t="shared" si="73"/>
        <v/>
      </c>
      <c r="E99" s="195" t="str">
        <f t="shared" si="74"/>
        <v/>
      </c>
      <c r="F99" s="185" t="str">
        <f t="shared" si="75"/>
        <v/>
      </c>
      <c r="G99" s="94" t="str">
        <f t="shared" si="77"/>
        <v/>
      </c>
      <c r="H99" s="160"/>
      <c r="I99" s="181" t="str">
        <f t="shared" si="76"/>
        <v/>
      </c>
      <c r="J99" s="94" t="str">
        <f t="shared" si="71"/>
        <v/>
      </c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1" t="str">
        <f t="shared" si="72"/>
        <v/>
      </c>
      <c r="X99" s="141" t="str">
        <f t="shared" si="58"/>
        <v/>
      </c>
      <c r="Y99" s="141" t="str">
        <f t="shared" si="59"/>
        <v/>
      </c>
      <c r="Z99" s="141" t="str">
        <f t="shared" si="60"/>
        <v/>
      </c>
      <c r="AA99" s="141" t="str">
        <f t="shared" si="61"/>
        <v/>
      </c>
      <c r="AB99" s="141" t="str">
        <f t="shared" si="62"/>
        <v/>
      </c>
      <c r="AC99" s="141" t="str">
        <f t="shared" si="63"/>
        <v/>
      </c>
      <c r="AD99" s="141" t="str">
        <f t="shared" si="64"/>
        <v/>
      </c>
      <c r="AE99" s="141" t="str">
        <f t="shared" si="65"/>
        <v/>
      </c>
      <c r="AF99" s="141" t="str">
        <f t="shared" si="66"/>
        <v/>
      </c>
      <c r="AG99" s="141" t="str">
        <f t="shared" si="67"/>
        <v/>
      </c>
      <c r="AH99" s="141" t="str">
        <f t="shared" si="68"/>
        <v/>
      </c>
      <c r="AI99" s="141" t="str">
        <f t="shared" si="69"/>
        <v/>
      </c>
      <c r="AJ99" s="146" t="str">
        <f t="shared" si="70"/>
        <v/>
      </c>
      <c r="AK99" s="76"/>
      <c r="AL99" s="79"/>
      <c r="AM99" s="79"/>
      <c r="AN99" s="79"/>
    </row>
    <row r="100" spans="1:40" s="74" customFormat="1" ht="13.95" customHeight="1" x14ac:dyDescent="0.3">
      <c r="A100" s="91">
        <f>IF('Formato 3_Gantt'!A12&lt;&gt;"",'Formato 3_Gantt'!A12,"")</f>
        <v>4</v>
      </c>
      <c r="B100" s="192" t="str">
        <f>IF('Formato 3_Gantt'!B12&lt;&gt;"",'Formato 3_Gantt'!B12,"")</f>
        <v/>
      </c>
      <c r="C100" s="199"/>
      <c r="D100" s="139"/>
      <c r="E100" s="194" t="str">
        <f>IF('Formato 3_Gantt'!D12&lt;&gt;"",'Formato 3_Gantt'!D12,"")</f>
        <v/>
      </c>
      <c r="F100" s="92"/>
      <c r="G100" s="145" t="str">
        <f>IF('Formato 3_Gantt'!E12&lt;&gt;"",'Formato 3_Gantt'!E12,"")</f>
        <v/>
      </c>
      <c r="H100" s="159" t="str">
        <f>IF('Formato 3_Gantt'!F12&lt;&gt;"",'Formato 3_Gantt'!F12,"")</f>
        <v/>
      </c>
      <c r="I100" s="140" t="str">
        <f>IF(AND(G100&lt;&gt;"",SUM(J101:J130)&lt;&gt;0),SUM(J101:J130)/G100,"")</f>
        <v/>
      </c>
      <c r="J100" s="140" t="str">
        <f>IF(OR(G100="",I100=""),"",IF(AND(G100&lt;&gt;"",I100&lt;&gt;""),IF(H100=1,G100*I100,IF(H100=2,G100*I100*COUNTIF(K100:V100,"&gt;0"),""))))</f>
        <v/>
      </c>
      <c r="K100" s="119" t="str">
        <f>IF('Formato 3_Gantt'!BL12&lt;&gt;"",'Formato 3_Gantt'!BL12,"")</f>
        <v/>
      </c>
      <c r="L100" s="119" t="str">
        <f>IF('Formato 3_Gantt'!BM12&lt;&gt;"",'Formato 3_Gantt'!BM12,"")</f>
        <v/>
      </c>
      <c r="M100" s="119" t="str">
        <f>IF('Formato 3_Gantt'!BN12&lt;&gt;"",'Formato 3_Gantt'!BN12,"")</f>
        <v/>
      </c>
      <c r="N100" s="119" t="str">
        <f>IF('Formato 3_Gantt'!BO12&lt;&gt;"",'Formato 3_Gantt'!BO12,"")</f>
        <v/>
      </c>
      <c r="O100" s="119" t="str">
        <f>IF('Formato 3_Gantt'!BP12&lt;&gt;"",'Formato 3_Gantt'!BP12,"")</f>
        <v/>
      </c>
      <c r="P100" s="119" t="str">
        <f>IF('Formato 3_Gantt'!BQ12&lt;&gt;"",'Formato 3_Gantt'!BQ12,"")</f>
        <v/>
      </c>
      <c r="Q100" s="119" t="str">
        <f>IF('Formato 3_Gantt'!BR12&lt;&gt;"",'Formato 3_Gantt'!BR12,"")</f>
        <v/>
      </c>
      <c r="R100" s="119" t="str">
        <f>IF('Formato 3_Gantt'!BS12&lt;&gt;"",'Formato 3_Gantt'!BS12,"")</f>
        <v/>
      </c>
      <c r="S100" s="119" t="str">
        <f>IF('Formato 3_Gantt'!BT12&lt;&gt;"",'Formato 3_Gantt'!BT12,"")</f>
        <v/>
      </c>
      <c r="T100" s="119" t="str">
        <f>IF('Formato 3_Gantt'!BU12&lt;&gt;"",'Formato 3_Gantt'!BU12,"")</f>
        <v/>
      </c>
      <c r="U100" s="119" t="str">
        <f>IF('Formato 3_Gantt'!BV12&lt;&gt;"",'Formato 3_Gantt'!BV12,"")</f>
        <v/>
      </c>
      <c r="V100" s="119" t="str">
        <f>IF('Formato 3_Gantt'!BW12&lt;&gt;"",'Formato 3_Gantt'!BW12,"")</f>
        <v/>
      </c>
      <c r="W100" s="88" t="str">
        <f>IF('Formato 3_Gantt'!BX12&lt;&gt;"",'Formato 3_Gantt'!BX12,"")</f>
        <v/>
      </c>
      <c r="X100" s="95" t="str">
        <f>IF(SUM(X101:X130)&lt;&gt;0,SUM(X101:X130),"")</f>
        <v/>
      </c>
      <c r="Y100" s="95" t="str">
        <f t="shared" ref="Y100" si="78">IF(SUM(Y101:Y130)&lt;&gt;0,SUM(Y101:Y130),"")</f>
        <v/>
      </c>
      <c r="Z100" s="95" t="str">
        <f t="shared" ref="Z100" si="79">IF(SUM(Z101:Z130)&lt;&gt;0,SUM(Z101:Z130),"")</f>
        <v/>
      </c>
      <c r="AA100" s="95" t="str">
        <f t="shared" ref="AA100" si="80">IF(SUM(AA101:AA130)&lt;&gt;0,SUM(AA101:AA130),"")</f>
        <v/>
      </c>
      <c r="AB100" s="95" t="str">
        <f t="shared" ref="AB100" si="81">IF(SUM(AB101:AB130)&lt;&gt;0,SUM(AB101:AB130),"")</f>
        <v/>
      </c>
      <c r="AC100" s="95" t="str">
        <f t="shared" ref="AC100" si="82">IF(SUM(AC101:AC130)&lt;&gt;0,SUM(AC101:AC130),"")</f>
        <v/>
      </c>
      <c r="AD100" s="95" t="str">
        <f t="shared" ref="AD100" si="83">IF(SUM(AD101:AD130)&lt;&gt;0,SUM(AD101:AD130),"")</f>
        <v/>
      </c>
      <c r="AE100" s="95" t="str">
        <f t="shared" ref="AE100" si="84">IF(SUM(AE101:AE130)&lt;&gt;0,SUM(AE101:AE130),"")</f>
        <v/>
      </c>
      <c r="AF100" s="95" t="str">
        <f t="shared" ref="AF100" si="85">IF(SUM(AF101:AF130)&lt;&gt;0,SUM(AF101:AF130),"")</f>
        <v/>
      </c>
      <c r="AG100" s="95" t="str">
        <f t="shared" ref="AG100" si="86">IF(SUM(AG101:AG130)&lt;&gt;0,SUM(AG101:AG130),"")</f>
        <v/>
      </c>
      <c r="AH100" s="95" t="str">
        <f t="shared" ref="AH100" si="87">IF(SUM(AH101:AH130)&lt;&gt;0,SUM(AH101:AH130),"")</f>
        <v/>
      </c>
      <c r="AI100" s="95" t="str">
        <f t="shared" ref="AI100" si="88">IF(SUM(AI101:AI130)&lt;&gt;0,SUM(AI101:AI130),"")</f>
        <v/>
      </c>
      <c r="AJ100" s="145" t="str">
        <f>IF(SUM(X100:AI100)&lt;&gt;0,SUM(X100:AI100),"")</f>
        <v/>
      </c>
      <c r="AK100" s="77"/>
      <c r="AL100" s="78"/>
      <c r="AM100" s="78"/>
      <c r="AN100" s="78"/>
    </row>
    <row r="101" spans="1:40" ht="13.95" customHeight="1" x14ac:dyDescent="0.3">
      <c r="A101" s="93">
        <v>1</v>
      </c>
      <c r="B101" s="193"/>
      <c r="C101" s="200"/>
      <c r="D101" s="137" t="str">
        <f t="shared" ref="D101:D164" si="89">IFERROR(VLOOKUP($C101,CLASF,3,0),"")</f>
        <v/>
      </c>
      <c r="E101" s="195" t="str">
        <f t="shared" ref="E101:E164" si="90">IFERROR(VLOOKUP($C101,CLASF,4,0),"")</f>
        <v/>
      </c>
      <c r="F101" s="182" t="str">
        <f t="shared" ref="F101:F164" si="91">IFERROR(VLOOKUP($C101,CLASF,8,0),"")</f>
        <v/>
      </c>
      <c r="G101" s="94" t="str">
        <f t="shared" si="77"/>
        <v/>
      </c>
      <c r="H101" s="160"/>
      <c r="I101" s="181" t="str">
        <f t="shared" ref="I101:I164" si="92">IFERROR(VLOOKUP($C101,CLASF,6,0),"")</f>
        <v/>
      </c>
      <c r="J101" s="94" t="str">
        <f>IF(AND(G101&lt;&gt;"",I101&lt;&gt;""),G101*I101,"")</f>
        <v/>
      </c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1" t="str">
        <f>IF(SUM(K101:V101)&lt;&gt;0,SUM(K101:V101),"")</f>
        <v/>
      </c>
      <c r="X101" s="141" t="str">
        <f t="shared" ref="X101:X130" si="93">IF(AND($I101&lt;&gt;"",K101&lt;&gt;""),$I101*K101,"")</f>
        <v/>
      </c>
      <c r="Y101" s="141" t="str">
        <f t="shared" ref="Y101:Y130" si="94">IF(AND($I101&lt;&gt;"",L101&lt;&gt;""),$I101*L101,"")</f>
        <v/>
      </c>
      <c r="Z101" s="141" t="str">
        <f t="shared" ref="Z101:Z130" si="95">IF(AND($I101&lt;&gt;"",M101&lt;&gt;""),$I101*M101,"")</f>
        <v/>
      </c>
      <c r="AA101" s="141" t="str">
        <f t="shared" ref="AA101:AA130" si="96">IF(AND($I101&lt;&gt;"",N101&lt;&gt;""),$I101*N101,"")</f>
        <v/>
      </c>
      <c r="AB101" s="141" t="str">
        <f t="shared" ref="AB101:AB130" si="97">IF(AND($I101&lt;&gt;"",O101&lt;&gt;""),$I101*O101,"")</f>
        <v/>
      </c>
      <c r="AC101" s="141" t="str">
        <f t="shared" ref="AC101:AC130" si="98">IF(AND($I101&lt;&gt;"",P101&lt;&gt;""),$I101*P101,"")</f>
        <v/>
      </c>
      <c r="AD101" s="141" t="str">
        <f t="shared" ref="AD101:AD130" si="99">IF(AND($I101&lt;&gt;"",Q101&lt;&gt;""),$I101*Q101,"")</f>
        <v/>
      </c>
      <c r="AE101" s="141" t="str">
        <f t="shared" ref="AE101:AE130" si="100">IF(AND($I101&lt;&gt;"",R101&lt;&gt;""),$I101*R101,"")</f>
        <v/>
      </c>
      <c r="AF101" s="141" t="str">
        <f t="shared" ref="AF101:AF130" si="101">IF(AND($I101&lt;&gt;"",S101&lt;&gt;""),$I101*S101,"")</f>
        <v/>
      </c>
      <c r="AG101" s="141" t="str">
        <f t="shared" ref="AG101:AG130" si="102">IF(AND($I101&lt;&gt;"",T101&lt;&gt;""),$I101*T101,"")</f>
        <v/>
      </c>
      <c r="AH101" s="141" t="str">
        <f t="shared" ref="AH101:AH130" si="103">IF(AND($I101&lt;&gt;"",U101&lt;&gt;""),$I101*U101,"")</f>
        <v/>
      </c>
      <c r="AI101" s="141" t="str">
        <f t="shared" ref="AI101:AI130" si="104">IF(AND($I101&lt;&gt;"",V101&lt;&gt;""),$I101*V101,"")</f>
        <v/>
      </c>
      <c r="AJ101" s="146" t="str">
        <f t="shared" ref="AJ101:AJ130" si="105">IF(SUM(X101:AI101)&lt;&gt;0,SUM(X101:AI101),"")</f>
        <v/>
      </c>
      <c r="AK101" s="76"/>
      <c r="AL101" s="79"/>
      <c r="AM101" s="79"/>
      <c r="AN101" s="79"/>
    </row>
    <row r="102" spans="1:40" ht="13.95" customHeight="1" x14ac:dyDescent="0.3">
      <c r="A102" s="93">
        <v>2</v>
      </c>
      <c r="B102" s="193"/>
      <c r="C102" s="200"/>
      <c r="D102" s="137" t="str">
        <f t="shared" si="89"/>
        <v/>
      </c>
      <c r="E102" s="195" t="str">
        <f t="shared" si="90"/>
        <v/>
      </c>
      <c r="F102" s="182" t="str">
        <f t="shared" si="91"/>
        <v/>
      </c>
      <c r="G102" s="94" t="str">
        <f t="shared" si="77"/>
        <v/>
      </c>
      <c r="H102" s="160"/>
      <c r="I102" s="181" t="str">
        <f t="shared" si="92"/>
        <v/>
      </c>
      <c r="J102" s="94" t="str">
        <f t="shared" ref="J102:J130" si="106">IF(AND(G102&lt;&gt;"",I102&lt;&gt;""),G102*I102,"")</f>
        <v/>
      </c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1" t="str">
        <f t="shared" ref="W102:W130" si="107">IF(SUM(K102:V102)&lt;&gt;0,SUM(K102:V102),"")</f>
        <v/>
      </c>
      <c r="X102" s="141" t="str">
        <f t="shared" si="93"/>
        <v/>
      </c>
      <c r="Y102" s="141" t="str">
        <f t="shared" si="94"/>
        <v/>
      </c>
      <c r="Z102" s="141" t="str">
        <f t="shared" si="95"/>
        <v/>
      </c>
      <c r="AA102" s="141" t="str">
        <f t="shared" si="96"/>
        <v/>
      </c>
      <c r="AB102" s="141" t="str">
        <f t="shared" si="97"/>
        <v/>
      </c>
      <c r="AC102" s="141" t="str">
        <f t="shared" si="98"/>
        <v/>
      </c>
      <c r="AD102" s="141" t="str">
        <f t="shared" si="99"/>
        <v/>
      </c>
      <c r="AE102" s="141" t="str">
        <f t="shared" si="100"/>
        <v/>
      </c>
      <c r="AF102" s="141" t="str">
        <f t="shared" si="101"/>
        <v/>
      </c>
      <c r="AG102" s="141" t="str">
        <f t="shared" si="102"/>
        <v/>
      </c>
      <c r="AH102" s="141" t="str">
        <f t="shared" si="103"/>
        <v/>
      </c>
      <c r="AI102" s="141" t="str">
        <f t="shared" si="104"/>
        <v/>
      </c>
      <c r="AJ102" s="146" t="str">
        <f t="shared" si="105"/>
        <v/>
      </c>
      <c r="AK102" s="76"/>
      <c r="AL102" s="79"/>
      <c r="AM102" s="79"/>
      <c r="AN102" s="79"/>
    </row>
    <row r="103" spans="1:40" ht="13.95" customHeight="1" x14ac:dyDescent="0.3">
      <c r="A103" s="93">
        <v>3</v>
      </c>
      <c r="B103" s="193"/>
      <c r="C103" s="200"/>
      <c r="D103" s="138" t="str">
        <f t="shared" si="89"/>
        <v/>
      </c>
      <c r="E103" s="195" t="str">
        <f t="shared" si="90"/>
        <v/>
      </c>
      <c r="F103" s="182" t="str">
        <f t="shared" si="91"/>
        <v/>
      </c>
      <c r="G103" s="94" t="str">
        <f t="shared" si="77"/>
        <v/>
      </c>
      <c r="H103" s="160"/>
      <c r="I103" s="181" t="str">
        <f t="shared" si="92"/>
        <v/>
      </c>
      <c r="J103" s="94" t="str">
        <f t="shared" si="106"/>
        <v/>
      </c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1" t="str">
        <f t="shared" si="107"/>
        <v/>
      </c>
      <c r="X103" s="141" t="str">
        <f t="shared" si="93"/>
        <v/>
      </c>
      <c r="Y103" s="141" t="str">
        <f t="shared" si="94"/>
        <v/>
      </c>
      <c r="Z103" s="141" t="str">
        <f t="shared" si="95"/>
        <v/>
      </c>
      <c r="AA103" s="141" t="str">
        <f t="shared" si="96"/>
        <v/>
      </c>
      <c r="AB103" s="141" t="str">
        <f t="shared" si="97"/>
        <v/>
      </c>
      <c r="AC103" s="141" t="str">
        <f t="shared" si="98"/>
        <v/>
      </c>
      <c r="AD103" s="141" t="str">
        <f t="shared" si="99"/>
        <v/>
      </c>
      <c r="AE103" s="141" t="str">
        <f t="shared" si="100"/>
        <v/>
      </c>
      <c r="AF103" s="141" t="str">
        <f t="shared" si="101"/>
        <v/>
      </c>
      <c r="AG103" s="141" t="str">
        <f t="shared" si="102"/>
        <v/>
      </c>
      <c r="AH103" s="141" t="str">
        <f t="shared" si="103"/>
        <v/>
      </c>
      <c r="AI103" s="141" t="str">
        <f t="shared" si="104"/>
        <v/>
      </c>
      <c r="AJ103" s="146" t="str">
        <f t="shared" si="105"/>
        <v/>
      </c>
      <c r="AK103" s="76"/>
      <c r="AL103" s="79"/>
      <c r="AM103" s="79"/>
      <c r="AN103" s="79"/>
    </row>
    <row r="104" spans="1:40" ht="13.95" customHeight="1" x14ac:dyDescent="0.3">
      <c r="A104" s="93">
        <v>4</v>
      </c>
      <c r="B104" s="193"/>
      <c r="C104" s="200"/>
      <c r="D104" s="138" t="str">
        <f t="shared" si="89"/>
        <v/>
      </c>
      <c r="E104" s="195" t="str">
        <f t="shared" si="90"/>
        <v/>
      </c>
      <c r="F104" s="182" t="str">
        <f t="shared" si="91"/>
        <v/>
      </c>
      <c r="G104" s="94" t="str">
        <f t="shared" si="77"/>
        <v/>
      </c>
      <c r="H104" s="160"/>
      <c r="I104" s="181" t="str">
        <f t="shared" si="92"/>
        <v/>
      </c>
      <c r="J104" s="94" t="str">
        <f t="shared" si="106"/>
        <v/>
      </c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1" t="str">
        <f t="shared" si="107"/>
        <v/>
      </c>
      <c r="X104" s="141" t="str">
        <f t="shared" si="93"/>
        <v/>
      </c>
      <c r="Y104" s="141" t="str">
        <f t="shared" si="94"/>
        <v/>
      </c>
      <c r="Z104" s="141" t="str">
        <f t="shared" si="95"/>
        <v/>
      </c>
      <c r="AA104" s="141" t="str">
        <f t="shared" si="96"/>
        <v/>
      </c>
      <c r="AB104" s="141" t="str">
        <f t="shared" si="97"/>
        <v/>
      </c>
      <c r="AC104" s="141" t="str">
        <f t="shared" si="98"/>
        <v/>
      </c>
      <c r="AD104" s="141" t="str">
        <f t="shared" si="99"/>
        <v/>
      </c>
      <c r="AE104" s="141" t="str">
        <f t="shared" si="100"/>
        <v/>
      </c>
      <c r="AF104" s="141" t="str">
        <f t="shared" si="101"/>
        <v/>
      </c>
      <c r="AG104" s="141" t="str">
        <f t="shared" si="102"/>
        <v/>
      </c>
      <c r="AH104" s="141" t="str">
        <f t="shared" si="103"/>
        <v/>
      </c>
      <c r="AI104" s="141" t="str">
        <f t="shared" si="104"/>
        <v/>
      </c>
      <c r="AJ104" s="146" t="str">
        <f t="shared" si="105"/>
        <v/>
      </c>
      <c r="AK104" s="76"/>
      <c r="AL104" s="79"/>
      <c r="AM104" s="79"/>
      <c r="AN104" s="79"/>
    </row>
    <row r="105" spans="1:40" ht="13.95" customHeight="1" x14ac:dyDescent="0.3">
      <c r="A105" s="93">
        <v>5</v>
      </c>
      <c r="B105" s="193"/>
      <c r="C105" s="200"/>
      <c r="D105" s="138" t="str">
        <f t="shared" si="89"/>
        <v/>
      </c>
      <c r="E105" s="195" t="str">
        <f t="shared" si="90"/>
        <v/>
      </c>
      <c r="F105" s="183" t="str">
        <f t="shared" si="91"/>
        <v/>
      </c>
      <c r="G105" s="94" t="str">
        <f t="shared" si="77"/>
        <v/>
      </c>
      <c r="H105" s="160"/>
      <c r="I105" s="181" t="str">
        <f t="shared" si="92"/>
        <v/>
      </c>
      <c r="J105" s="94" t="str">
        <f t="shared" si="106"/>
        <v/>
      </c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1" t="str">
        <f t="shared" si="107"/>
        <v/>
      </c>
      <c r="X105" s="141" t="str">
        <f t="shared" si="93"/>
        <v/>
      </c>
      <c r="Y105" s="141" t="str">
        <f t="shared" si="94"/>
        <v/>
      </c>
      <c r="Z105" s="141" t="str">
        <f t="shared" si="95"/>
        <v/>
      </c>
      <c r="AA105" s="141" t="str">
        <f t="shared" si="96"/>
        <v/>
      </c>
      <c r="AB105" s="141" t="str">
        <f t="shared" si="97"/>
        <v/>
      </c>
      <c r="AC105" s="141" t="str">
        <f t="shared" si="98"/>
        <v/>
      </c>
      <c r="AD105" s="141" t="str">
        <f t="shared" si="99"/>
        <v/>
      </c>
      <c r="AE105" s="141" t="str">
        <f t="shared" si="100"/>
        <v/>
      </c>
      <c r="AF105" s="141" t="str">
        <f t="shared" si="101"/>
        <v/>
      </c>
      <c r="AG105" s="141" t="str">
        <f t="shared" si="102"/>
        <v/>
      </c>
      <c r="AH105" s="141" t="str">
        <f t="shared" si="103"/>
        <v/>
      </c>
      <c r="AI105" s="141" t="str">
        <f t="shared" si="104"/>
        <v/>
      </c>
      <c r="AJ105" s="146" t="str">
        <f t="shared" si="105"/>
        <v/>
      </c>
      <c r="AK105" s="76"/>
      <c r="AL105" s="79"/>
      <c r="AM105" s="79"/>
      <c r="AN105" s="79"/>
    </row>
    <row r="106" spans="1:40" ht="13.95" customHeight="1" x14ac:dyDescent="0.3">
      <c r="A106" s="93">
        <v>6</v>
      </c>
      <c r="B106" s="193"/>
      <c r="C106" s="200"/>
      <c r="D106" s="138" t="str">
        <f t="shared" si="89"/>
        <v/>
      </c>
      <c r="E106" s="195" t="str">
        <f t="shared" si="90"/>
        <v/>
      </c>
      <c r="F106" s="184" t="str">
        <f t="shared" si="91"/>
        <v/>
      </c>
      <c r="G106" s="94" t="str">
        <f t="shared" si="77"/>
        <v/>
      </c>
      <c r="H106" s="160"/>
      <c r="I106" s="181" t="str">
        <f t="shared" si="92"/>
        <v/>
      </c>
      <c r="J106" s="94" t="str">
        <f t="shared" si="106"/>
        <v/>
      </c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1" t="str">
        <f t="shared" si="107"/>
        <v/>
      </c>
      <c r="X106" s="141" t="str">
        <f t="shared" si="93"/>
        <v/>
      </c>
      <c r="Y106" s="141" t="str">
        <f t="shared" si="94"/>
        <v/>
      </c>
      <c r="Z106" s="141" t="str">
        <f t="shared" si="95"/>
        <v/>
      </c>
      <c r="AA106" s="141" t="str">
        <f t="shared" si="96"/>
        <v/>
      </c>
      <c r="AB106" s="141" t="str">
        <f t="shared" si="97"/>
        <v/>
      </c>
      <c r="AC106" s="141" t="str">
        <f t="shared" si="98"/>
        <v/>
      </c>
      <c r="AD106" s="141" t="str">
        <f t="shared" si="99"/>
        <v/>
      </c>
      <c r="AE106" s="141" t="str">
        <f t="shared" si="100"/>
        <v/>
      </c>
      <c r="AF106" s="141" t="str">
        <f t="shared" si="101"/>
        <v/>
      </c>
      <c r="AG106" s="141" t="str">
        <f t="shared" si="102"/>
        <v/>
      </c>
      <c r="AH106" s="141" t="str">
        <f t="shared" si="103"/>
        <v/>
      </c>
      <c r="AI106" s="141" t="str">
        <f t="shared" si="104"/>
        <v/>
      </c>
      <c r="AJ106" s="146" t="str">
        <f t="shared" si="105"/>
        <v/>
      </c>
      <c r="AK106" s="76"/>
      <c r="AL106" s="79"/>
      <c r="AM106" s="79"/>
      <c r="AN106" s="79"/>
    </row>
    <row r="107" spans="1:40" ht="13.95" customHeight="1" x14ac:dyDescent="0.3">
      <c r="A107" s="93">
        <v>7</v>
      </c>
      <c r="B107" s="193"/>
      <c r="C107" s="200"/>
      <c r="D107" s="138" t="str">
        <f t="shared" si="89"/>
        <v/>
      </c>
      <c r="E107" s="195" t="str">
        <f t="shared" si="90"/>
        <v/>
      </c>
      <c r="F107" s="184" t="str">
        <f t="shared" si="91"/>
        <v/>
      </c>
      <c r="G107" s="94" t="str">
        <f t="shared" si="77"/>
        <v/>
      </c>
      <c r="H107" s="160"/>
      <c r="I107" s="181" t="str">
        <f t="shared" si="92"/>
        <v/>
      </c>
      <c r="J107" s="94" t="str">
        <f t="shared" si="106"/>
        <v/>
      </c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1" t="str">
        <f t="shared" si="107"/>
        <v/>
      </c>
      <c r="X107" s="141" t="str">
        <f t="shared" si="93"/>
        <v/>
      </c>
      <c r="Y107" s="141" t="str">
        <f t="shared" si="94"/>
        <v/>
      </c>
      <c r="Z107" s="141" t="str">
        <f t="shared" si="95"/>
        <v/>
      </c>
      <c r="AA107" s="141" t="str">
        <f t="shared" si="96"/>
        <v/>
      </c>
      <c r="AB107" s="141" t="str">
        <f t="shared" si="97"/>
        <v/>
      </c>
      <c r="AC107" s="141" t="str">
        <f t="shared" si="98"/>
        <v/>
      </c>
      <c r="AD107" s="141" t="str">
        <f t="shared" si="99"/>
        <v/>
      </c>
      <c r="AE107" s="141" t="str">
        <f t="shared" si="100"/>
        <v/>
      </c>
      <c r="AF107" s="141" t="str">
        <f t="shared" si="101"/>
        <v/>
      </c>
      <c r="AG107" s="141" t="str">
        <f t="shared" si="102"/>
        <v/>
      </c>
      <c r="AH107" s="141" t="str">
        <f t="shared" si="103"/>
        <v/>
      </c>
      <c r="AI107" s="141" t="str">
        <f t="shared" si="104"/>
        <v/>
      </c>
      <c r="AJ107" s="146" t="str">
        <f t="shared" si="105"/>
        <v/>
      </c>
      <c r="AK107" s="76"/>
      <c r="AL107" s="79"/>
      <c r="AM107" s="79"/>
      <c r="AN107" s="79"/>
    </row>
    <row r="108" spans="1:40" ht="13.95" customHeight="1" x14ac:dyDescent="0.3">
      <c r="A108" s="93">
        <v>8</v>
      </c>
      <c r="B108" s="193"/>
      <c r="C108" s="200"/>
      <c r="D108" s="138" t="str">
        <f t="shared" si="89"/>
        <v/>
      </c>
      <c r="E108" s="195" t="str">
        <f t="shared" si="90"/>
        <v/>
      </c>
      <c r="F108" s="184" t="str">
        <f t="shared" si="91"/>
        <v/>
      </c>
      <c r="G108" s="94" t="str">
        <f t="shared" si="77"/>
        <v/>
      </c>
      <c r="H108" s="160"/>
      <c r="I108" s="181" t="str">
        <f t="shared" si="92"/>
        <v/>
      </c>
      <c r="J108" s="94" t="str">
        <f t="shared" si="106"/>
        <v/>
      </c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1" t="str">
        <f t="shared" si="107"/>
        <v/>
      </c>
      <c r="X108" s="141" t="str">
        <f t="shared" si="93"/>
        <v/>
      </c>
      <c r="Y108" s="141" t="str">
        <f t="shared" si="94"/>
        <v/>
      </c>
      <c r="Z108" s="141" t="str">
        <f t="shared" si="95"/>
        <v/>
      </c>
      <c r="AA108" s="141" t="str">
        <f t="shared" si="96"/>
        <v/>
      </c>
      <c r="AB108" s="141" t="str">
        <f t="shared" si="97"/>
        <v/>
      </c>
      <c r="AC108" s="141" t="str">
        <f t="shared" si="98"/>
        <v/>
      </c>
      <c r="AD108" s="141" t="str">
        <f t="shared" si="99"/>
        <v/>
      </c>
      <c r="AE108" s="141" t="str">
        <f t="shared" si="100"/>
        <v/>
      </c>
      <c r="AF108" s="141" t="str">
        <f t="shared" si="101"/>
        <v/>
      </c>
      <c r="AG108" s="141" t="str">
        <f t="shared" si="102"/>
        <v/>
      </c>
      <c r="AH108" s="141" t="str">
        <f t="shared" si="103"/>
        <v/>
      </c>
      <c r="AI108" s="141" t="str">
        <f t="shared" si="104"/>
        <v/>
      </c>
      <c r="AJ108" s="146" t="str">
        <f t="shared" si="105"/>
        <v/>
      </c>
      <c r="AK108" s="76"/>
      <c r="AL108" s="79"/>
      <c r="AM108" s="79"/>
      <c r="AN108" s="79"/>
    </row>
    <row r="109" spans="1:40" ht="13.95" customHeight="1" x14ac:dyDescent="0.3">
      <c r="A109" s="93">
        <v>9</v>
      </c>
      <c r="B109" s="193"/>
      <c r="C109" s="200"/>
      <c r="D109" s="138" t="str">
        <f t="shared" si="89"/>
        <v/>
      </c>
      <c r="E109" s="195" t="str">
        <f t="shared" si="90"/>
        <v/>
      </c>
      <c r="F109" s="183" t="str">
        <f t="shared" si="91"/>
        <v/>
      </c>
      <c r="G109" s="94" t="str">
        <f t="shared" si="77"/>
        <v/>
      </c>
      <c r="H109" s="160"/>
      <c r="I109" s="181" t="str">
        <f t="shared" si="92"/>
        <v/>
      </c>
      <c r="J109" s="94" t="str">
        <f t="shared" si="106"/>
        <v/>
      </c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1" t="str">
        <f t="shared" si="107"/>
        <v/>
      </c>
      <c r="X109" s="141" t="str">
        <f t="shared" si="93"/>
        <v/>
      </c>
      <c r="Y109" s="141" t="str">
        <f t="shared" si="94"/>
        <v/>
      </c>
      <c r="Z109" s="141" t="str">
        <f t="shared" si="95"/>
        <v/>
      </c>
      <c r="AA109" s="141" t="str">
        <f t="shared" si="96"/>
        <v/>
      </c>
      <c r="AB109" s="141" t="str">
        <f t="shared" si="97"/>
        <v/>
      </c>
      <c r="AC109" s="141" t="str">
        <f t="shared" si="98"/>
        <v/>
      </c>
      <c r="AD109" s="141" t="str">
        <f t="shared" si="99"/>
        <v/>
      </c>
      <c r="AE109" s="141" t="str">
        <f t="shared" si="100"/>
        <v/>
      </c>
      <c r="AF109" s="141" t="str">
        <f t="shared" si="101"/>
        <v/>
      </c>
      <c r="AG109" s="141" t="str">
        <f t="shared" si="102"/>
        <v/>
      </c>
      <c r="AH109" s="141" t="str">
        <f t="shared" si="103"/>
        <v/>
      </c>
      <c r="AI109" s="141" t="str">
        <f t="shared" si="104"/>
        <v/>
      </c>
      <c r="AJ109" s="146" t="str">
        <f t="shared" si="105"/>
        <v/>
      </c>
      <c r="AK109" s="76"/>
      <c r="AL109" s="79"/>
      <c r="AM109" s="79"/>
      <c r="AN109" s="79"/>
    </row>
    <row r="110" spans="1:40" ht="13.95" customHeight="1" x14ac:dyDescent="0.3">
      <c r="A110" s="93">
        <v>10</v>
      </c>
      <c r="B110" s="193"/>
      <c r="C110" s="200"/>
      <c r="D110" s="138" t="str">
        <f t="shared" si="89"/>
        <v/>
      </c>
      <c r="E110" s="195" t="str">
        <f t="shared" si="90"/>
        <v/>
      </c>
      <c r="F110" s="184" t="str">
        <f t="shared" si="91"/>
        <v/>
      </c>
      <c r="G110" s="94" t="str">
        <f t="shared" si="77"/>
        <v/>
      </c>
      <c r="H110" s="160"/>
      <c r="I110" s="181" t="str">
        <f t="shared" si="92"/>
        <v/>
      </c>
      <c r="J110" s="94" t="str">
        <f t="shared" si="106"/>
        <v/>
      </c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1" t="str">
        <f t="shared" si="107"/>
        <v/>
      </c>
      <c r="X110" s="141" t="str">
        <f t="shared" si="93"/>
        <v/>
      </c>
      <c r="Y110" s="141" t="str">
        <f t="shared" si="94"/>
        <v/>
      </c>
      <c r="Z110" s="141" t="str">
        <f t="shared" si="95"/>
        <v/>
      </c>
      <c r="AA110" s="141" t="str">
        <f t="shared" si="96"/>
        <v/>
      </c>
      <c r="AB110" s="141" t="str">
        <f t="shared" si="97"/>
        <v/>
      </c>
      <c r="AC110" s="141" t="str">
        <f t="shared" si="98"/>
        <v/>
      </c>
      <c r="AD110" s="141" t="str">
        <f t="shared" si="99"/>
        <v/>
      </c>
      <c r="AE110" s="141" t="str">
        <f t="shared" si="100"/>
        <v/>
      </c>
      <c r="AF110" s="141" t="str">
        <f t="shared" si="101"/>
        <v/>
      </c>
      <c r="AG110" s="141" t="str">
        <f t="shared" si="102"/>
        <v/>
      </c>
      <c r="AH110" s="141" t="str">
        <f t="shared" si="103"/>
        <v/>
      </c>
      <c r="AI110" s="141" t="str">
        <f t="shared" si="104"/>
        <v/>
      </c>
      <c r="AJ110" s="146" t="str">
        <f t="shared" si="105"/>
        <v/>
      </c>
      <c r="AK110" s="76"/>
      <c r="AL110" s="79"/>
      <c r="AM110" s="79"/>
      <c r="AN110" s="79"/>
    </row>
    <row r="111" spans="1:40" ht="13.95" customHeight="1" x14ac:dyDescent="0.3">
      <c r="A111" s="93">
        <v>11</v>
      </c>
      <c r="B111" s="193"/>
      <c r="C111" s="200"/>
      <c r="D111" s="138" t="str">
        <f t="shared" si="89"/>
        <v/>
      </c>
      <c r="E111" s="195" t="str">
        <f t="shared" si="90"/>
        <v/>
      </c>
      <c r="F111" s="184" t="str">
        <f t="shared" si="91"/>
        <v/>
      </c>
      <c r="G111" s="94" t="str">
        <f t="shared" si="77"/>
        <v/>
      </c>
      <c r="H111" s="160"/>
      <c r="I111" s="181" t="str">
        <f t="shared" si="92"/>
        <v/>
      </c>
      <c r="J111" s="94" t="str">
        <f t="shared" si="106"/>
        <v/>
      </c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1" t="str">
        <f t="shared" si="107"/>
        <v/>
      </c>
      <c r="X111" s="141" t="str">
        <f t="shared" si="93"/>
        <v/>
      </c>
      <c r="Y111" s="141" t="str">
        <f t="shared" si="94"/>
        <v/>
      </c>
      <c r="Z111" s="141" t="str">
        <f t="shared" si="95"/>
        <v/>
      </c>
      <c r="AA111" s="141" t="str">
        <f t="shared" si="96"/>
        <v/>
      </c>
      <c r="AB111" s="141" t="str">
        <f t="shared" si="97"/>
        <v/>
      </c>
      <c r="AC111" s="141" t="str">
        <f t="shared" si="98"/>
        <v/>
      </c>
      <c r="AD111" s="141" t="str">
        <f t="shared" si="99"/>
        <v/>
      </c>
      <c r="AE111" s="141" t="str">
        <f t="shared" si="100"/>
        <v/>
      </c>
      <c r="AF111" s="141" t="str">
        <f t="shared" si="101"/>
        <v/>
      </c>
      <c r="AG111" s="141" t="str">
        <f t="shared" si="102"/>
        <v/>
      </c>
      <c r="AH111" s="141" t="str">
        <f t="shared" si="103"/>
        <v/>
      </c>
      <c r="AI111" s="141" t="str">
        <f t="shared" si="104"/>
        <v/>
      </c>
      <c r="AJ111" s="146" t="str">
        <f t="shared" si="105"/>
        <v/>
      </c>
      <c r="AK111" s="76"/>
      <c r="AL111" s="79"/>
      <c r="AM111" s="79"/>
      <c r="AN111" s="79"/>
    </row>
    <row r="112" spans="1:40" ht="13.95" customHeight="1" x14ac:dyDescent="0.3">
      <c r="A112" s="93">
        <v>12</v>
      </c>
      <c r="B112" s="193"/>
      <c r="C112" s="200"/>
      <c r="D112" s="138" t="str">
        <f t="shared" si="89"/>
        <v/>
      </c>
      <c r="E112" s="195" t="str">
        <f t="shared" si="90"/>
        <v/>
      </c>
      <c r="F112" s="185" t="str">
        <f t="shared" si="91"/>
        <v/>
      </c>
      <c r="G112" s="94" t="str">
        <f t="shared" si="77"/>
        <v/>
      </c>
      <c r="H112" s="160"/>
      <c r="I112" s="181" t="str">
        <f t="shared" si="92"/>
        <v/>
      </c>
      <c r="J112" s="94" t="str">
        <f t="shared" si="106"/>
        <v/>
      </c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1" t="str">
        <f t="shared" si="107"/>
        <v/>
      </c>
      <c r="X112" s="141" t="str">
        <f t="shared" si="93"/>
        <v/>
      </c>
      <c r="Y112" s="141" t="str">
        <f t="shared" si="94"/>
        <v/>
      </c>
      <c r="Z112" s="141" t="str">
        <f t="shared" si="95"/>
        <v/>
      </c>
      <c r="AA112" s="141" t="str">
        <f t="shared" si="96"/>
        <v/>
      </c>
      <c r="AB112" s="141" t="str">
        <f t="shared" si="97"/>
        <v/>
      </c>
      <c r="AC112" s="141" t="str">
        <f t="shared" si="98"/>
        <v/>
      </c>
      <c r="AD112" s="141" t="str">
        <f t="shared" si="99"/>
        <v/>
      </c>
      <c r="AE112" s="141" t="str">
        <f t="shared" si="100"/>
        <v/>
      </c>
      <c r="AF112" s="141" t="str">
        <f t="shared" si="101"/>
        <v/>
      </c>
      <c r="AG112" s="141" t="str">
        <f t="shared" si="102"/>
        <v/>
      </c>
      <c r="AH112" s="141" t="str">
        <f t="shared" si="103"/>
        <v/>
      </c>
      <c r="AI112" s="141" t="str">
        <f t="shared" si="104"/>
        <v/>
      </c>
      <c r="AJ112" s="146" t="str">
        <f t="shared" si="105"/>
        <v/>
      </c>
      <c r="AK112" s="76"/>
      <c r="AL112" s="79"/>
      <c r="AM112" s="79"/>
      <c r="AN112" s="79"/>
    </row>
    <row r="113" spans="1:40" ht="13.95" customHeight="1" x14ac:dyDescent="0.3">
      <c r="A113" s="93">
        <v>13</v>
      </c>
      <c r="B113" s="193"/>
      <c r="C113" s="200"/>
      <c r="D113" s="138" t="str">
        <f t="shared" si="89"/>
        <v/>
      </c>
      <c r="E113" s="195" t="str">
        <f t="shared" si="90"/>
        <v/>
      </c>
      <c r="F113" s="183" t="str">
        <f t="shared" si="91"/>
        <v/>
      </c>
      <c r="G113" s="94" t="str">
        <f t="shared" si="77"/>
        <v/>
      </c>
      <c r="H113" s="160"/>
      <c r="I113" s="181" t="str">
        <f t="shared" si="92"/>
        <v/>
      </c>
      <c r="J113" s="94" t="str">
        <f t="shared" si="106"/>
        <v/>
      </c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1" t="str">
        <f t="shared" si="107"/>
        <v/>
      </c>
      <c r="X113" s="141" t="str">
        <f t="shared" si="93"/>
        <v/>
      </c>
      <c r="Y113" s="141" t="str">
        <f t="shared" si="94"/>
        <v/>
      </c>
      <c r="Z113" s="141" t="str">
        <f t="shared" si="95"/>
        <v/>
      </c>
      <c r="AA113" s="141" t="str">
        <f t="shared" si="96"/>
        <v/>
      </c>
      <c r="AB113" s="141" t="str">
        <f t="shared" si="97"/>
        <v/>
      </c>
      <c r="AC113" s="141" t="str">
        <f t="shared" si="98"/>
        <v/>
      </c>
      <c r="AD113" s="141" t="str">
        <f t="shared" si="99"/>
        <v/>
      </c>
      <c r="AE113" s="141" t="str">
        <f t="shared" si="100"/>
        <v/>
      </c>
      <c r="AF113" s="141" t="str">
        <f t="shared" si="101"/>
        <v/>
      </c>
      <c r="AG113" s="141" t="str">
        <f t="shared" si="102"/>
        <v/>
      </c>
      <c r="AH113" s="141" t="str">
        <f t="shared" si="103"/>
        <v/>
      </c>
      <c r="AI113" s="141" t="str">
        <f t="shared" si="104"/>
        <v/>
      </c>
      <c r="AJ113" s="146" t="str">
        <f t="shared" si="105"/>
        <v/>
      </c>
      <c r="AK113" s="76"/>
      <c r="AL113" s="79"/>
      <c r="AM113" s="79"/>
      <c r="AN113" s="79"/>
    </row>
    <row r="114" spans="1:40" ht="13.95" customHeight="1" x14ac:dyDescent="0.3">
      <c r="A114" s="93">
        <v>14</v>
      </c>
      <c r="B114" s="193"/>
      <c r="C114" s="200"/>
      <c r="D114" s="138" t="str">
        <f t="shared" si="89"/>
        <v/>
      </c>
      <c r="E114" s="195" t="str">
        <f t="shared" si="90"/>
        <v/>
      </c>
      <c r="F114" s="184" t="str">
        <f t="shared" si="91"/>
        <v/>
      </c>
      <c r="G114" s="94" t="str">
        <f t="shared" si="77"/>
        <v/>
      </c>
      <c r="H114" s="160"/>
      <c r="I114" s="181" t="str">
        <f t="shared" si="92"/>
        <v/>
      </c>
      <c r="J114" s="94" t="str">
        <f t="shared" si="106"/>
        <v/>
      </c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1" t="str">
        <f t="shared" si="107"/>
        <v/>
      </c>
      <c r="X114" s="141" t="str">
        <f t="shared" si="93"/>
        <v/>
      </c>
      <c r="Y114" s="141" t="str">
        <f t="shared" si="94"/>
        <v/>
      </c>
      <c r="Z114" s="141" t="str">
        <f t="shared" si="95"/>
        <v/>
      </c>
      <c r="AA114" s="141" t="str">
        <f t="shared" si="96"/>
        <v/>
      </c>
      <c r="AB114" s="141" t="str">
        <f t="shared" si="97"/>
        <v/>
      </c>
      <c r="AC114" s="141" t="str">
        <f t="shared" si="98"/>
        <v/>
      </c>
      <c r="AD114" s="141" t="str">
        <f t="shared" si="99"/>
        <v/>
      </c>
      <c r="AE114" s="141" t="str">
        <f t="shared" si="100"/>
        <v/>
      </c>
      <c r="AF114" s="141" t="str">
        <f t="shared" si="101"/>
        <v/>
      </c>
      <c r="AG114" s="141" t="str">
        <f t="shared" si="102"/>
        <v/>
      </c>
      <c r="AH114" s="141" t="str">
        <f t="shared" si="103"/>
        <v/>
      </c>
      <c r="AI114" s="141" t="str">
        <f t="shared" si="104"/>
        <v/>
      </c>
      <c r="AJ114" s="146" t="str">
        <f t="shared" si="105"/>
        <v/>
      </c>
      <c r="AK114" s="76"/>
      <c r="AL114" s="79"/>
      <c r="AM114" s="79"/>
      <c r="AN114" s="79"/>
    </row>
    <row r="115" spans="1:40" ht="13.95" customHeight="1" x14ac:dyDescent="0.3">
      <c r="A115" s="93">
        <v>15</v>
      </c>
      <c r="B115" s="193"/>
      <c r="C115" s="200"/>
      <c r="D115" s="138" t="str">
        <f t="shared" si="89"/>
        <v/>
      </c>
      <c r="E115" s="195" t="str">
        <f t="shared" si="90"/>
        <v/>
      </c>
      <c r="F115" s="184" t="str">
        <f t="shared" si="91"/>
        <v/>
      </c>
      <c r="G115" s="94" t="str">
        <f t="shared" si="77"/>
        <v/>
      </c>
      <c r="H115" s="160"/>
      <c r="I115" s="181" t="str">
        <f t="shared" si="92"/>
        <v/>
      </c>
      <c r="J115" s="94" t="str">
        <f t="shared" si="106"/>
        <v/>
      </c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1" t="str">
        <f t="shared" si="107"/>
        <v/>
      </c>
      <c r="X115" s="141" t="str">
        <f t="shared" si="93"/>
        <v/>
      </c>
      <c r="Y115" s="141" t="str">
        <f t="shared" si="94"/>
        <v/>
      </c>
      <c r="Z115" s="141" t="str">
        <f t="shared" si="95"/>
        <v/>
      </c>
      <c r="AA115" s="141" t="str">
        <f t="shared" si="96"/>
        <v/>
      </c>
      <c r="AB115" s="141" t="str">
        <f t="shared" si="97"/>
        <v/>
      </c>
      <c r="AC115" s="141" t="str">
        <f t="shared" si="98"/>
        <v/>
      </c>
      <c r="AD115" s="141" t="str">
        <f t="shared" si="99"/>
        <v/>
      </c>
      <c r="AE115" s="141" t="str">
        <f t="shared" si="100"/>
        <v/>
      </c>
      <c r="AF115" s="141" t="str">
        <f t="shared" si="101"/>
        <v/>
      </c>
      <c r="AG115" s="141" t="str">
        <f t="shared" si="102"/>
        <v/>
      </c>
      <c r="AH115" s="141" t="str">
        <f t="shared" si="103"/>
        <v/>
      </c>
      <c r="AI115" s="141" t="str">
        <f t="shared" si="104"/>
        <v/>
      </c>
      <c r="AJ115" s="146" t="str">
        <f t="shared" si="105"/>
        <v/>
      </c>
      <c r="AK115" s="76"/>
      <c r="AL115" s="79"/>
      <c r="AM115" s="79"/>
      <c r="AN115" s="79"/>
    </row>
    <row r="116" spans="1:40" ht="13.95" customHeight="1" x14ac:dyDescent="0.3">
      <c r="A116" s="93">
        <v>16</v>
      </c>
      <c r="B116" s="193"/>
      <c r="C116" s="200"/>
      <c r="D116" s="138" t="str">
        <f t="shared" si="89"/>
        <v/>
      </c>
      <c r="E116" s="195" t="str">
        <f t="shared" si="90"/>
        <v/>
      </c>
      <c r="F116" s="184" t="str">
        <f t="shared" si="91"/>
        <v/>
      </c>
      <c r="G116" s="94" t="str">
        <f t="shared" si="77"/>
        <v/>
      </c>
      <c r="H116" s="160"/>
      <c r="I116" s="181" t="str">
        <f t="shared" si="92"/>
        <v/>
      </c>
      <c r="J116" s="94" t="str">
        <f t="shared" si="106"/>
        <v/>
      </c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1" t="str">
        <f t="shared" si="107"/>
        <v/>
      </c>
      <c r="X116" s="141" t="str">
        <f t="shared" si="93"/>
        <v/>
      </c>
      <c r="Y116" s="141" t="str">
        <f t="shared" si="94"/>
        <v/>
      </c>
      <c r="Z116" s="141" t="str">
        <f t="shared" si="95"/>
        <v/>
      </c>
      <c r="AA116" s="141" t="str">
        <f t="shared" si="96"/>
        <v/>
      </c>
      <c r="AB116" s="141" t="str">
        <f t="shared" si="97"/>
        <v/>
      </c>
      <c r="AC116" s="141" t="str">
        <f t="shared" si="98"/>
        <v/>
      </c>
      <c r="AD116" s="141" t="str">
        <f t="shared" si="99"/>
        <v/>
      </c>
      <c r="AE116" s="141" t="str">
        <f t="shared" si="100"/>
        <v/>
      </c>
      <c r="AF116" s="141" t="str">
        <f t="shared" si="101"/>
        <v/>
      </c>
      <c r="AG116" s="141" t="str">
        <f t="shared" si="102"/>
        <v/>
      </c>
      <c r="AH116" s="141" t="str">
        <f t="shared" si="103"/>
        <v/>
      </c>
      <c r="AI116" s="141" t="str">
        <f t="shared" si="104"/>
        <v/>
      </c>
      <c r="AJ116" s="146" t="str">
        <f t="shared" si="105"/>
        <v/>
      </c>
      <c r="AK116" s="76"/>
      <c r="AL116" s="79"/>
      <c r="AM116" s="79"/>
      <c r="AN116" s="79"/>
    </row>
    <row r="117" spans="1:40" ht="13.95" customHeight="1" x14ac:dyDescent="0.3">
      <c r="A117" s="93">
        <v>17</v>
      </c>
      <c r="B117" s="193"/>
      <c r="C117" s="200"/>
      <c r="D117" s="138" t="str">
        <f t="shared" si="89"/>
        <v/>
      </c>
      <c r="E117" s="195" t="str">
        <f t="shared" si="90"/>
        <v/>
      </c>
      <c r="F117" s="183" t="str">
        <f t="shared" si="91"/>
        <v/>
      </c>
      <c r="G117" s="94" t="str">
        <f t="shared" si="77"/>
        <v/>
      </c>
      <c r="H117" s="160"/>
      <c r="I117" s="181" t="str">
        <f t="shared" si="92"/>
        <v/>
      </c>
      <c r="J117" s="94" t="str">
        <f t="shared" si="106"/>
        <v/>
      </c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1" t="str">
        <f t="shared" si="107"/>
        <v/>
      </c>
      <c r="X117" s="141" t="str">
        <f t="shared" si="93"/>
        <v/>
      </c>
      <c r="Y117" s="141" t="str">
        <f t="shared" si="94"/>
        <v/>
      </c>
      <c r="Z117" s="141" t="str">
        <f t="shared" si="95"/>
        <v/>
      </c>
      <c r="AA117" s="141" t="str">
        <f t="shared" si="96"/>
        <v/>
      </c>
      <c r="AB117" s="141" t="str">
        <f t="shared" si="97"/>
        <v/>
      </c>
      <c r="AC117" s="141" t="str">
        <f t="shared" si="98"/>
        <v/>
      </c>
      <c r="AD117" s="141" t="str">
        <f t="shared" si="99"/>
        <v/>
      </c>
      <c r="AE117" s="141" t="str">
        <f t="shared" si="100"/>
        <v/>
      </c>
      <c r="AF117" s="141" t="str">
        <f t="shared" si="101"/>
        <v/>
      </c>
      <c r="AG117" s="141" t="str">
        <f t="shared" si="102"/>
        <v/>
      </c>
      <c r="AH117" s="141" t="str">
        <f t="shared" si="103"/>
        <v/>
      </c>
      <c r="AI117" s="141" t="str">
        <f t="shared" si="104"/>
        <v/>
      </c>
      <c r="AJ117" s="146" t="str">
        <f t="shared" si="105"/>
        <v/>
      </c>
      <c r="AK117" s="76"/>
      <c r="AL117" s="79"/>
      <c r="AM117" s="79"/>
      <c r="AN117" s="79"/>
    </row>
    <row r="118" spans="1:40" ht="13.95" customHeight="1" x14ac:dyDescent="0.3">
      <c r="A118" s="93">
        <v>18</v>
      </c>
      <c r="B118" s="193"/>
      <c r="C118" s="200"/>
      <c r="D118" s="138" t="str">
        <f t="shared" si="89"/>
        <v/>
      </c>
      <c r="E118" s="195" t="str">
        <f t="shared" si="90"/>
        <v/>
      </c>
      <c r="F118" s="184" t="str">
        <f t="shared" si="91"/>
        <v/>
      </c>
      <c r="G118" s="94" t="str">
        <f t="shared" si="77"/>
        <v/>
      </c>
      <c r="H118" s="160"/>
      <c r="I118" s="181" t="str">
        <f t="shared" si="92"/>
        <v/>
      </c>
      <c r="J118" s="94" t="str">
        <f t="shared" si="106"/>
        <v/>
      </c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1" t="str">
        <f t="shared" si="107"/>
        <v/>
      </c>
      <c r="X118" s="141" t="str">
        <f t="shared" si="93"/>
        <v/>
      </c>
      <c r="Y118" s="141" t="str">
        <f t="shared" si="94"/>
        <v/>
      </c>
      <c r="Z118" s="141" t="str">
        <f t="shared" si="95"/>
        <v/>
      </c>
      <c r="AA118" s="141" t="str">
        <f t="shared" si="96"/>
        <v/>
      </c>
      <c r="AB118" s="141" t="str">
        <f t="shared" si="97"/>
        <v/>
      </c>
      <c r="AC118" s="141" t="str">
        <f t="shared" si="98"/>
        <v/>
      </c>
      <c r="AD118" s="141" t="str">
        <f t="shared" si="99"/>
        <v/>
      </c>
      <c r="AE118" s="141" t="str">
        <f t="shared" si="100"/>
        <v/>
      </c>
      <c r="AF118" s="141" t="str">
        <f t="shared" si="101"/>
        <v/>
      </c>
      <c r="AG118" s="141" t="str">
        <f t="shared" si="102"/>
        <v/>
      </c>
      <c r="AH118" s="141" t="str">
        <f t="shared" si="103"/>
        <v/>
      </c>
      <c r="AI118" s="141" t="str">
        <f t="shared" si="104"/>
        <v/>
      </c>
      <c r="AJ118" s="146" t="str">
        <f t="shared" si="105"/>
        <v/>
      </c>
      <c r="AK118" s="76"/>
      <c r="AL118" s="79"/>
      <c r="AM118" s="79"/>
      <c r="AN118" s="79"/>
    </row>
    <row r="119" spans="1:40" ht="13.95" customHeight="1" x14ac:dyDescent="0.3">
      <c r="A119" s="93">
        <v>19</v>
      </c>
      <c r="B119" s="193"/>
      <c r="C119" s="200"/>
      <c r="D119" s="138" t="str">
        <f t="shared" si="89"/>
        <v/>
      </c>
      <c r="E119" s="195" t="str">
        <f t="shared" si="90"/>
        <v/>
      </c>
      <c r="F119" s="184" t="str">
        <f t="shared" si="91"/>
        <v/>
      </c>
      <c r="G119" s="94" t="str">
        <f t="shared" si="77"/>
        <v/>
      </c>
      <c r="H119" s="160"/>
      <c r="I119" s="181" t="str">
        <f t="shared" si="92"/>
        <v/>
      </c>
      <c r="J119" s="94" t="str">
        <f t="shared" si="106"/>
        <v/>
      </c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1" t="str">
        <f t="shared" si="107"/>
        <v/>
      </c>
      <c r="X119" s="141" t="str">
        <f t="shared" si="93"/>
        <v/>
      </c>
      <c r="Y119" s="141" t="str">
        <f t="shared" si="94"/>
        <v/>
      </c>
      <c r="Z119" s="141" t="str">
        <f t="shared" si="95"/>
        <v/>
      </c>
      <c r="AA119" s="141" t="str">
        <f t="shared" si="96"/>
        <v/>
      </c>
      <c r="AB119" s="141" t="str">
        <f t="shared" si="97"/>
        <v/>
      </c>
      <c r="AC119" s="141" t="str">
        <f t="shared" si="98"/>
        <v/>
      </c>
      <c r="AD119" s="141" t="str">
        <f t="shared" si="99"/>
        <v/>
      </c>
      <c r="AE119" s="141" t="str">
        <f t="shared" si="100"/>
        <v/>
      </c>
      <c r="AF119" s="141" t="str">
        <f t="shared" si="101"/>
        <v/>
      </c>
      <c r="AG119" s="141" t="str">
        <f t="shared" si="102"/>
        <v/>
      </c>
      <c r="AH119" s="141" t="str">
        <f t="shared" si="103"/>
        <v/>
      </c>
      <c r="AI119" s="141" t="str">
        <f t="shared" si="104"/>
        <v/>
      </c>
      <c r="AJ119" s="146" t="str">
        <f t="shared" si="105"/>
        <v/>
      </c>
      <c r="AK119" s="76"/>
      <c r="AL119" s="79"/>
      <c r="AM119" s="79"/>
      <c r="AN119" s="79"/>
    </row>
    <row r="120" spans="1:40" ht="13.95" customHeight="1" x14ac:dyDescent="0.3">
      <c r="A120" s="93">
        <v>20</v>
      </c>
      <c r="B120" s="193"/>
      <c r="C120" s="200"/>
      <c r="D120" s="138" t="str">
        <f t="shared" si="89"/>
        <v/>
      </c>
      <c r="E120" s="195" t="str">
        <f t="shared" si="90"/>
        <v/>
      </c>
      <c r="F120" s="185" t="str">
        <f t="shared" si="91"/>
        <v/>
      </c>
      <c r="G120" s="94" t="str">
        <f t="shared" si="77"/>
        <v/>
      </c>
      <c r="H120" s="160"/>
      <c r="I120" s="181" t="str">
        <f t="shared" si="92"/>
        <v/>
      </c>
      <c r="J120" s="94" t="str">
        <f t="shared" si="106"/>
        <v/>
      </c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1" t="str">
        <f t="shared" si="107"/>
        <v/>
      </c>
      <c r="X120" s="141" t="str">
        <f t="shared" si="93"/>
        <v/>
      </c>
      <c r="Y120" s="141" t="str">
        <f t="shared" si="94"/>
        <v/>
      </c>
      <c r="Z120" s="141" t="str">
        <f t="shared" si="95"/>
        <v/>
      </c>
      <c r="AA120" s="141" t="str">
        <f t="shared" si="96"/>
        <v/>
      </c>
      <c r="AB120" s="141" t="str">
        <f t="shared" si="97"/>
        <v/>
      </c>
      <c r="AC120" s="141" t="str">
        <f t="shared" si="98"/>
        <v/>
      </c>
      <c r="AD120" s="141" t="str">
        <f t="shared" si="99"/>
        <v/>
      </c>
      <c r="AE120" s="141" t="str">
        <f t="shared" si="100"/>
        <v/>
      </c>
      <c r="AF120" s="141" t="str">
        <f t="shared" si="101"/>
        <v/>
      </c>
      <c r="AG120" s="141" t="str">
        <f t="shared" si="102"/>
        <v/>
      </c>
      <c r="AH120" s="141" t="str">
        <f t="shared" si="103"/>
        <v/>
      </c>
      <c r="AI120" s="141" t="str">
        <f t="shared" si="104"/>
        <v/>
      </c>
      <c r="AJ120" s="146" t="str">
        <f t="shared" si="105"/>
        <v/>
      </c>
      <c r="AK120" s="76"/>
      <c r="AL120" s="79"/>
      <c r="AM120" s="79"/>
      <c r="AN120" s="79"/>
    </row>
    <row r="121" spans="1:40" ht="13.95" customHeight="1" x14ac:dyDescent="0.3">
      <c r="A121" s="93">
        <v>21</v>
      </c>
      <c r="B121" s="193"/>
      <c r="C121" s="200"/>
      <c r="D121" s="138" t="str">
        <f t="shared" si="89"/>
        <v/>
      </c>
      <c r="E121" s="195" t="str">
        <f t="shared" si="90"/>
        <v/>
      </c>
      <c r="F121" s="184" t="str">
        <f t="shared" si="91"/>
        <v/>
      </c>
      <c r="G121" s="94" t="str">
        <f t="shared" si="77"/>
        <v/>
      </c>
      <c r="H121" s="160"/>
      <c r="I121" s="181" t="str">
        <f t="shared" si="92"/>
        <v/>
      </c>
      <c r="J121" s="94" t="str">
        <f t="shared" si="106"/>
        <v/>
      </c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1" t="str">
        <f t="shared" si="107"/>
        <v/>
      </c>
      <c r="X121" s="141" t="str">
        <f t="shared" si="93"/>
        <v/>
      </c>
      <c r="Y121" s="141" t="str">
        <f t="shared" si="94"/>
        <v/>
      </c>
      <c r="Z121" s="141" t="str">
        <f t="shared" si="95"/>
        <v/>
      </c>
      <c r="AA121" s="141" t="str">
        <f t="shared" si="96"/>
        <v/>
      </c>
      <c r="AB121" s="141" t="str">
        <f t="shared" si="97"/>
        <v/>
      </c>
      <c r="AC121" s="141" t="str">
        <f t="shared" si="98"/>
        <v/>
      </c>
      <c r="AD121" s="141" t="str">
        <f t="shared" si="99"/>
        <v/>
      </c>
      <c r="AE121" s="141" t="str">
        <f t="shared" si="100"/>
        <v/>
      </c>
      <c r="AF121" s="141" t="str">
        <f t="shared" si="101"/>
        <v/>
      </c>
      <c r="AG121" s="141" t="str">
        <f t="shared" si="102"/>
        <v/>
      </c>
      <c r="AH121" s="141" t="str">
        <f t="shared" si="103"/>
        <v/>
      </c>
      <c r="AI121" s="141" t="str">
        <f t="shared" si="104"/>
        <v/>
      </c>
      <c r="AJ121" s="146" t="str">
        <f t="shared" si="105"/>
        <v/>
      </c>
      <c r="AK121" s="76"/>
      <c r="AL121" s="79"/>
      <c r="AM121" s="79"/>
      <c r="AN121" s="79"/>
    </row>
    <row r="122" spans="1:40" ht="13.95" customHeight="1" x14ac:dyDescent="0.3">
      <c r="A122" s="93">
        <v>22</v>
      </c>
      <c r="B122" s="193"/>
      <c r="C122" s="200"/>
      <c r="D122" s="138" t="str">
        <f t="shared" si="89"/>
        <v/>
      </c>
      <c r="E122" s="195" t="str">
        <f t="shared" si="90"/>
        <v/>
      </c>
      <c r="F122" s="185" t="str">
        <f t="shared" si="91"/>
        <v/>
      </c>
      <c r="G122" s="94" t="str">
        <f t="shared" si="77"/>
        <v/>
      </c>
      <c r="H122" s="160"/>
      <c r="I122" s="181" t="str">
        <f t="shared" si="92"/>
        <v/>
      </c>
      <c r="J122" s="94" t="str">
        <f t="shared" si="106"/>
        <v/>
      </c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1" t="str">
        <f t="shared" si="107"/>
        <v/>
      </c>
      <c r="X122" s="141" t="str">
        <f t="shared" si="93"/>
        <v/>
      </c>
      <c r="Y122" s="141" t="str">
        <f t="shared" si="94"/>
        <v/>
      </c>
      <c r="Z122" s="141" t="str">
        <f t="shared" si="95"/>
        <v/>
      </c>
      <c r="AA122" s="141" t="str">
        <f t="shared" si="96"/>
        <v/>
      </c>
      <c r="AB122" s="141" t="str">
        <f t="shared" si="97"/>
        <v/>
      </c>
      <c r="AC122" s="141" t="str">
        <f t="shared" si="98"/>
        <v/>
      </c>
      <c r="AD122" s="141" t="str">
        <f t="shared" si="99"/>
        <v/>
      </c>
      <c r="AE122" s="141" t="str">
        <f t="shared" si="100"/>
        <v/>
      </c>
      <c r="AF122" s="141" t="str">
        <f t="shared" si="101"/>
        <v/>
      </c>
      <c r="AG122" s="141" t="str">
        <f t="shared" si="102"/>
        <v/>
      </c>
      <c r="AH122" s="141" t="str">
        <f t="shared" si="103"/>
        <v/>
      </c>
      <c r="AI122" s="141" t="str">
        <f t="shared" si="104"/>
        <v/>
      </c>
      <c r="AJ122" s="146" t="str">
        <f t="shared" si="105"/>
        <v/>
      </c>
      <c r="AK122" s="76"/>
      <c r="AL122" s="79"/>
      <c r="AM122" s="79"/>
      <c r="AN122" s="79"/>
    </row>
    <row r="123" spans="1:40" ht="13.95" customHeight="1" x14ac:dyDescent="0.3">
      <c r="A123" s="93">
        <v>23</v>
      </c>
      <c r="B123" s="193"/>
      <c r="C123" s="200"/>
      <c r="D123" s="138" t="str">
        <f t="shared" si="89"/>
        <v/>
      </c>
      <c r="E123" s="195" t="str">
        <f t="shared" si="90"/>
        <v/>
      </c>
      <c r="F123" s="183" t="str">
        <f t="shared" si="91"/>
        <v/>
      </c>
      <c r="G123" s="94" t="str">
        <f t="shared" si="77"/>
        <v/>
      </c>
      <c r="H123" s="160"/>
      <c r="I123" s="181" t="str">
        <f t="shared" si="92"/>
        <v/>
      </c>
      <c r="J123" s="94" t="str">
        <f t="shared" si="106"/>
        <v/>
      </c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1" t="str">
        <f t="shared" si="107"/>
        <v/>
      </c>
      <c r="X123" s="141" t="str">
        <f t="shared" si="93"/>
        <v/>
      </c>
      <c r="Y123" s="141" t="str">
        <f t="shared" si="94"/>
        <v/>
      </c>
      <c r="Z123" s="141" t="str">
        <f t="shared" si="95"/>
        <v/>
      </c>
      <c r="AA123" s="141" t="str">
        <f t="shared" si="96"/>
        <v/>
      </c>
      <c r="AB123" s="141" t="str">
        <f t="shared" si="97"/>
        <v/>
      </c>
      <c r="AC123" s="141" t="str">
        <f t="shared" si="98"/>
        <v/>
      </c>
      <c r="AD123" s="141" t="str">
        <f t="shared" si="99"/>
        <v/>
      </c>
      <c r="AE123" s="141" t="str">
        <f t="shared" si="100"/>
        <v/>
      </c>
      <c r="AF123" s="141" t="str">
        <f t="shared" si="101"/>
        <v/>
      </c>
      <c r="AG123" s="141" t="str">
        <f t="shared" si="102"/>
        <v/>
      </c>
      <c r="AH123" s="141" t="str">
        <f t="shared" si="103"/>
        <v/>
      </c>
      <c r="AI123" s="141" t="str">
        <f t="shared" si="104"/>
        <v/>
      </c>
      <c r="AJ123" s="146" t="str">
        <f t="shared" si="105"/>
        <v/>
      </c>
      <c r="AK123" s="76"/>
      <c r="AL123" s="79"/>
      <c r="AM123" s="79"/>
      <c r="AN123" s="79"/>
    </row>
    <row r="124" spans="1:40" ht="13.95" customHeight="1" x14ac:dyDescent="0.3">
      <c r="A124" s="93">
        <v>24</v>
      </c>
      <c r="B124" s="193"/>
      <c r="C124" s="200"/>
      <c r="D124" s="138" t="str">
        <f t="shared" si="89"/>
        <v/>
      </c>
      <c r="E124" s="195" t="str">
        <f t="shared" si="90"/>
        <v/>
      </c>
      <c r="F124" s="184" t="str">
        <f t="shared" si="91"/>
        <v/>
      </c>
      <c r="G124" s="94" t="str">
        <f t="shared" si="77"/>
        <v/>
      </c>
      <c r="H124" s="160"/>
      <c r="I124" s="181" t="str">
        <f t="shared" si="92"/>
        <v/>
      </c>
      <c r="J124" s="94" t="str">
        <f t="shared" si="106"/>
        <v/>
      </c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1" t="str">
        <f t="shared" si="107"/>
        <v/>
      </c>
      <c r="X124" s="141" t="str">
        <f t="shared" si="93"/>
        <v/>
      </c>
      <c r="Y124" s="141" t="str">
        <f t="shared" si="94"/>
        <v/>
      </c>
      <c r="Z124" s="141" t="str">
        <f t="shared" si="95"/>
        <v/>
      </c>
      <c r="AA124" s="141" t="str">
        <f t="shared" si="96"/>
        <v/>
      </c>
      <c r="AB124" s="141" t="str">
        <f t="shared" si="97"/>
        <v/>
      </c>
      <c r="AC124" s="141" t="str">
        <f t="shared" si="98"/>
        <v/>
      </c>
      <c r="AD124" s="141" t="str">
        <f t="shared" si="99"/>
        <v/>
      </c>
      <c r="AE124" s="141" t="str">
        <f t="shared" si="100"/>
        <v/>
      </c>
      <c r="AF124" s="141" t="str">
        <f t="shared" si="101"/>
        <v/>
      </c>
      <c r="AG124" s="141" t="str">
        <f t="shared" si="102"/>
        <v/>
      </c>
      <c r="AH124" s="141" t="str">
        <f t="shared" si="103"/>
        <v/>
      </c>
      <c r="AI124" s="141" t="str">
        <f t="shared" si="104"/>
        <v/>
      </c>
      <c r="AJ124" s="146" t="str">
        <f t="shared" si="105"/>
        <v/>
      </c>
      <c r="AK124" s="76"/>
      <c r="AL124" s="79"/>
      <c r="AM124" s="79"/>
      <c r="AN124" s="79"/>
    </row>
    <row r="125" spans="1:40" ht="13.95" customHeight="1" x14ac:dyDescent="0.3">
      <c r="A125" s="93">
        <v>25</v>
      </c>
      <c r="B125" s="193"/>
      <c r="C125" s="200"/>
      <c r="D125" s="138" t="str">
        <f t="shared" si="89"/>
        <v/>
      </c>
      <c r="E125" s="195" t="str">
        <f t="shared" si="90"/>
        <v/>
      </c>
      <c r="F125" s="184" t="str">
        <f t="shared" si="91"/>
        <v/>
      </c>
      <c r="G125" s="94" t="str">
        <f t="shared" si="77"/>
        <v/>
      </c>
      <c r="H125" s="160"/>
      <c r="I125" s="181" t="str">
        <f t="shared" si="92"/>
        <v/>
      </c>
      <c r="J125" s="94" t="str">
        <f t="shared" si="106"/>
        <v/>
      </c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1" t="str">
        <f t="shared" si="107"/>
        <v/>
      </c>
      <c r="X125" s="141" t="str">
        <f t="shared" si="93"/>
        <v/>
      </c>
      <c r="Y125" s="141" t="str">
        <f t="shared" si="94"/>
        <v/>
      </c>
      <c r="Z125" s="141" t="str">
        <f t="shared" si="95"/>
        <v/>
      </c>
      <c r="AA125" s="141" t="str">
        <f t="shared" si="96"/>
        <v/>
      </c>
      <c r="AB125" s="141" t="str">
        <f t="shared" si="97"/>
        <v/>
      </c>
      <c r="AC125" s="141" t="str">
        <f t="shared" si="98"/>
        <v/>
      </c>
      <c r="AD125" s="141" t="str">
        <f t="shared" si="99"/>
        <v/>
      </c>
      <c r="AE125" s="141" t="str">
        <f t="shared" si="100"/>
        <v/>
      </c>
      <c r="AF125" s="141" t="str">
        <f t="shared" si="101"/>
        <v/>
      </c>
      <c r="AG125" s="141" t="str">
        <f t="shared" si="102"/>
        <v/>
      </c>
      <c r="AH125" s="141" t="str">
        <f t="shared" si="103"/>
        <v/>
      </c>
      <c r="AI125" s="141" t="str">
        <f t="shared" si="104"/>
        <v/>
      </c>
      <c r="AJ125" s="146" t="str">
        <f t="shared" si="105"/>
        <v/>
      </c>
      <c r="AK125" s="76"/>
      <c r="AL125" s="79"/>
      <c r="AM125" s="79"/>
      <c r="AN125" s="79"/>
    </row>
    <row r="126" spans="1:40" ht="13.95" customHeight="1" x14ac:dyDescent="0.3">
      <c r="A126" s="93">
        <v>26</v>
      </c>
      <c r="B126" s="193"/>
      <c r="C126" s="200"/>
      <c r="D126" s="138" t="str">
        <f t="shared" si="89"/>
        <v/>
      </c>
      <c r="E126" s="195" t="str">
        <f t="shared" si="90"/>
        <v/>
      </c>
      <c r="F126" s="184" t="str">
        <f t="shared" si="91"/>
        <v/>
      </c>
      <c r="G126" s="94" t="str">
        <f t="shared" si="77"/>
        <v/>
      </c>
      <c r="H126" s="160"/>
      <c r="I126" s="181" t="str">
        <f t="shared" si="92"/>
        <v/>
      </c>
      <c r="J126" s="94" t="str">
        <f t="shared" si="106"/>
        <v/>
      </c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1" t="str">
        <f t="shared" si="107"/>
        <v/>
      </c>
      <c r="X126" s="141" t="str">
        <f t="shared" si="93"/>
        <v/>
      </c>
      <c r="Y126" s="141" t="str">
        <f t="shared" si="94"/>
        <v/>
      </c>
      <c r="Z126" s="141" t="str">
        <f t="shared" si="95"/>
        <v/>
      </c>
      <c r="AA126" s="141" t="str">
        <f t="shared" si="96"/>
        <v/>
      </c>
      <c r="AB126" s="141" t="str">
        <f t="shared" si="97"/>
        <v/>
      </c>
      <c r="AC126" s="141" t="str">
        <f t="shared" si="98"/>
        <v/>
      </c>
      <c r="AD126" s="141" t="str">
        <f t="shared" si="99"/>
        <v/>
      </c>
      <c r="AE126" s="141" t="str">
        <f t="shared" si="100"/>
        <v/>
      </c>
      <c r="AF126" s="141" t="str">
        <f t="shared" si="101"/>
        <v/>
      </c>
      <c r="AG126" s="141" t="str">
        <f t="shared" si="102"/>
        <v/>
      </c>
      <c r="AH126" s="141" t="str">
        <f t="shared" si="103"/>
        <v/>
      </c>
      <c r="AI126" s="141" t="str">
        <f t="shared" si="104"/>
        <v/>
      </c>
      <c r="AJ126" s="146" t="str">
        <f t="shared" si="105"/>
        <v/>
      </c>
      <c r="AK126" s="76"/>
      <c r="AL126" s="79"/>
      <c r="AM126" s="79"/>
      <c r="AN126" s="79"/>
    </row>
    <row r="127" spans="1:40" ht="13.95" customHeight="1" x14ac:dyDescent="0.3">
      <c r="A127" s="93">
        <v>27</v>
      </c>
      <c r="B127" s="193"/>
      <c r="C127" s="200"/>
      <c r="D127" s="138" t="str">
        <f t="shared" si="89"/>
        <v/>
      </c>
      <c r="E127" s="195" t="str">
        <f t="shared" si="90"/>
        <v/>
      </c>
      <c r="F127" s="183" t="str">
        <f t="shared" si="91"/>
        <v/>
      </c>
      <c r="G127" s="94" t="str">
        <f t="shared" si="77"/>
        <v/>
      </c>
      <c r="H127" s="160"/>
      <c r="I127" s="181" t="str">
        <f t="shared" si="92"/>
        <v/>
      </c>
      <c r="J127" s="94" t="str">
        <f t="shared" si="106"/>
        <v/>
      </c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1" t="str">
        <f t="shared" si="107"/>
        <v/>
      </c>
      <c r="X127" s="141" t="str">
        <f t="shared" si="93"/>
        <v/>
      </c>
      <c r="Y127" s="141" t="str">
        <f t="shared" si="94"/>
        <v/>
      </c>
      <c r="Z127" s="141" t="str">
        <f t="shared" si="95"/>
        <v/>
      </c>
      <c r="AA127" s="141" t="str">
        <f t="shared" si="96"/>
        <v/>
      </c>
      <c r="AB127" s="141" t="str">
        <f t="shared" si="97"/>
        <v/>
      </c>
      <c r="AC127" s="141" t="str">
        <f t="shared" si="98"/>
        <v/>
      </c>
      <c r="AD127" s="141" t="str">
        <f t="shared" si="99"/>
        <v/>
      </c>
      <c r="AE127" s="141" t="str">
        <f t="shared" si="100"/>
        <v/>
      </c>
      <c r="AF127" s="141" t="str">
        <f t="shared" si="101"/>
        <v/>
      </c>
      <c r="AG127" s="141" t="str">
        <f t="shared" si="102"/>
        <v/>
      </c>
      <c r="AH127" s="141" t="str">
        <f t="shared" si="103"/>
        <v/>
      </c>
      <c r="AI127" s="141" t="str">
        <f t="shared" si="104"/>
        <v/>
      </c>
      <c r="AJ127" s="146" t="str">
        <f t="shared" si="105"/>
        <v/>
      </c>
      <c r="AK127" s="76"/>
      <c r="AL127" s="79"/>
      <c r="AM127" s="79"/>
      <c r="AN127" s="79"/>
    </row>
    <row r="128" spans="1:40" ht="13.95" customHeight="1" x14ac:dyDescent="0.3">
      <c r="A128" s="93">
        <v>28</v>
      </c>
      <c r="B128" s="193"/>
      <c r="C128" s="200"/>
      <c r="D128" s="138" t="str">
        <f t="shared" si="89"/>
        <v/>
      </c>
      <c r="E128" s="195" t="str">
        <f t="shared" si="90"/>
        <v/>
      </c>
      <c r="F128" s="184" t="str">
        <f t="shared" si="91"/>
        <v/>
      </c>
      <c r="G128" s="94" t="str">
        <f t="shared" si="77"/>
        <v/>
      </c>
      <c r="H128" s="160"/>
      <c r="I128" s="181" t="str">
        <f t="shared" si="92"/>
        <v/>
      </c>
      <c r="J128" s="94" t="str">
        <f t="shared" si="106"/>
        <v/>
      </c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1" t="str">
        <f t="shared" si="107"/>
        <v/>
      </c>
      <c r="X128" s="141" t="str">
        <f t="shared" si="93"/>
        <v/>
      </c>
      <c r="Y128" s="141" t="str">
        <f t="shared" si="94"/>
        <v/>
      </c>
      <c r="Z128" s="141" t="str">
        <f t="shared" si="95"/>
        <v/>
      </c>
      <c r="AA128" s="141" t="str">
        <f t="shared" si="96"/>
        <v/>
      </c>
      <c r="AB128" s="141" t="str">
        <f t="shared" si="97"/>
        <v/>
      </c>
      <c r="AC128" s="141" t="str">
        <f t="shared" si="98"/>
        <v/>
      </c>
      <c r="AD128" s="141" t="str">
        <f t="shared" si="99"/>
        <v/>
      </c>
      <c r="AE128" s="141" t="str">
        <f t="shared" si="100"/>
        <v/>
      </c>
      <c r="AF128" s="141" t="str">
        <f t="shared" si="101"/>
        <v/>
      </c>
      <c r="AG128" s="141" t="str">
        <f t="shared" si="102"/>
        <v/>
      </c>
      <c r="AH128" s="141" t="str">
        <f t="shared" si="103"/>
        <v/>
      </c>
      <c r="AI128" s="141" t="str">
        <f t="shared" si="104"/>
        <v/>
      </c>
      <c r="AJ128" s="146" t="str">
        <f t="shared" si="105"/>
        <v/>
      </c>
      <c r="AK128" s="76"/>
      <c r="AL128" s="79"/>
      <c r="AM128" s="79"/>
      <c r="AN128" s="79"/>
    </row>
    <row r="129" spans="1:40" ht="13.95" customHeight="1" x14ac:dyDescent="0.3">
      <c r="A129" s="93">
        <v>29</v>
      </c>
      <c r="B129" s="193"/>
      <c r="C129" s="200"/>
      <c r="D129" s="138" t="str">
        <f t="shared" si="89"/>
        <v/>
      </c>
      <c r="E129" s="195" t="str">
        <f t="shared" si="90"/>
        <v/>
      </c>
      <c r="F129" s="184" t="str">
        <f t="shared" si="91"/>
        <v/>
      </c>
      <c r="G129" s="94" t="str">
        <f t="shared" si="77"/>
        <v/>
      </c>
      <c r="H129" s="160"/>
      <c r="I129" s="181" t="str">
        <f t="shared" si="92"/>
        <v/>
      </c>
      <c r="J129" s="94" t="str">
        <f t="shared" si="106"/>
        <v/>
      </c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1" t="str">
        <f t="shared" si="107"/>
        <v/>
      </c>
      <c r="X129" s="141" t="str">
        <f t="shared" si="93"/>
        <v/>
      </c>
      <c r="Y129" s="141" t="str">
        <f t="shared" si="94"/>
        <v/>
      </c>
      <c r="Z129" s="141" t="str">
        <f t="shared" si="95"/>
        <v/>
      </c>
      <c r="AA129" s="141" t="str">
        <f t="shared" si="96"/>
        <v/>
      </c>
      <c r="AB129" s="141" t="str">
        <f t="shared" si="97"/>
        <v/>
      </c>
      <c r="AC129" s="141" t="str">
        <f t="shared" si="98"/>
        <v/>
      </c>
      <c r="AD129" s="141" t="str">
        <f t="shared" si="99"/>
        <v/>
      </c>
      <c r="AE129" s="141" t="str">
        <f t="shared" si="100"/>
        <v/>
      </c>
      <c r="AF129" s="141" t="str">
        <f t="shared" si="101"/>
        <v/>
      </c>
      <c r="AG129" s="141" t="str">
        <f t="shared" si="102"/>
        <v/>
      </c>
      <c r="AH129" s="141" t="str">
        <f t="shared" si="103"/>
        <v/>
      </c>
      <c r="AI129" s="141" t="str">
        <f t="shared" si="104"/>
        <v/>
      </c>
      <c r="AJ129" s="146" t="str">
        <f t="shared" si="105"/>
        <v/>
      </c>
      <c r="AK129" s="76"/>
      <c r="AL129" s="79"/>
      <c r="AM129" s="79"/>
      <c r="AN129" s="79"/>
    </row>
    <row r="130" spans="1:40" ht="13.95" customHeight="1" x14ac:dyDescent="0.3">
      <c r="A130" s="93">
        <v>30</v>
      </c>
      <c r="B130" s="193"/>
      <c r="C130" s="200"/>
      <c r="D130" s="138" t="str">
        <f t="shared" si="89"/>
        <v/>
      </c>
      <c r="E130" s="195" t="str">
        <f t="shared" si="90"/>
        <v/>
      </c>
      <c r="F130" s="185" t="str">
        <f t="shared" si="91"/>
        <v/>
      </c>
      <c r="G130" s="94" t="str">
        <f t="shared" si="77"/>
        <v/>
      </c>
      <c r="H130" s="160"/>
      <c r="I130" s="181" t="str">
        <f t="shared" si="92"/>
        <v/>
      </c>
      <c r="J130" s="94" t="str">
        <f t="shared" si="106"/>
        <v/>
      </c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1" t="str">
        <f t="shared" si="107"/>
        <v/>
      </c>
      <c r="X130" s="141" t="str">
        <f t="shared" si="93"/>
        <v/>
      </c>
      <c r="Y130" s="141" t="str">
        <f t="shared" si="94"/>
        <v/>
      </c>
      <c r="Z130" s="141" t="str">
        <f t="shared" si="95"/>
        <v/>
      </c>
      <c r="AA130" s="141" t="str">
        <f t="shared" si="96"/>
        <v/>
      </c>
      <c r="AB130" s="141" t="str">
        <f t="shared" si="97"/>
        <v/>
      </c>
      <c r="AC130" s="141" t="str">
        <f t="shared" si="98"/>
        <v/>
      </c>
      <c r="AD130" s="141" t="str">
        <f t="shared" si="99"/>
        <v/>
      </c>
      <c r="AE130" s="141" t="str">
        <f t="shared" si="100"/>
        <v/>
      </c>
      <c r="AF130" s="141" t="str">
        <f t="shared" si="101"/>
        <v/>
      </c>
      <c r="AG130" s="141" t="str">
        <f t="shared" si="102"/>
        <v/>
      </c>
      <c r="AH130" s="141" t="str">
        <f t="shared" si="103"/>
        <v/>
      </c>
      <c r="AI130" s="141" t="str">
        <f t="shared" si="104"/>
        <v/>
      </c>
      <c r="AJ130" s="146" t="str">
        <f t="shared" si="105"/>
        <v/>
      </c>
      <c r="AK130" s="76"/>
      <c r="AL130" s="79"/>
      <c r="AM130" s="79"/>
      <c r="AN130" s="79"/>
    </row>
    <row r="131" spans="1:40" s="74" customFormat="1" ht="13.95" customHeight="1" x14ac:dyDescent="0.3">
      <c r="A131" s="91">
        <f>IF('Formato 3_Gantt'!A13&lt;&gt;"",'Formato 3_Gantt'!A13,"")</f>
        <v>5</v>
      </c>
      <c r="B131" s="192" t="str">
        <f>IF('Formato 3_Gantt'!B13&lt;&gt;"",'Formato 3_Gantt'!B13,"")</f>
        <v/>
      </c>
      <c r="C131" s="199"/>
      <c r="D131" s="139"/>
      <c r="E131" s="194" t="str">
        <f>IF('Formato 3_Gantt'!D13&lt;&gt;"",'Formato 3_Gantt'!D13,"")</f>
        <v/>
      </c>
      <c r="F131" s="92"/>
      <c r="G131" s="145" t="str">
        <f>IF('Formato 3_Gantt'!E13&lt;&gt;"",'Formato 3_Gantt'!E13,"")</f>
        <v/>
      </c>
      <c r="H131" s="159" t="str">
        <f>IF('Formato 3_Gantt'!F13&lt;&gt;"",'Formato 3_Gantt'!F13,"")</f>
        <v/>
      </c>
      <c r="I131" s="140" t="str">
        <f>IF(AND(G131&lt;&gt;"",SUM(J132:J161)&lt;&gt;0),SUM(J132:J161)/G131,"")</f>
        <v/>
      </c>
      <c r="J131" s="140" t="str">
        <f>IF(OR(G131="",I131=""),"",IF(AND(G131&lt;&gt;"",I131&lt;&gt;""),IF(H131=1,G131*I131,IF(H131=2,G131*I131*COUNTIF(K131:V131,"&gt;0"),""))))</f>
        <v/>
      </c>
      <c r="K131" s="119" t="str">
        <f>IF('Formato 3_Gantt'!BL13&lt;&gt;"",'Formato 3_Gantt'!BL13,"")</f>
        <v/>
      </c>
      <c r="L131" s="119" t="str">
        <f>IF('Formato 3_Gantt'!BM13&lt;&gt;"",'Formato 3_Gantt'!BM13,"")</f>
        <v/>
      </c>
      <c r="M131" s="119" t="str">
        <f>IF('Formato 3_Gantt'!BN13&lt;&gt;"",'Formato 3_Gantt'!BN13,"")</f>
        <v/>
      </c>
      <c r="N131" s="119" t="str">
        <f>IF('Formato 3_Gantt'!BO13&lt;&gt;"",'Formato 3_Gantt'!BO13,"")</f>
        <v/>
      </c>
      <c r="O131" s="119" t="str">
        <f>IF('Formato 3_Gantt'!BP13&lt;&gt;"",'Formato 3_Gantt'!BP13,"")</f>
        <v/>
      </c>
      <c r="P131" s="119" t="str">
        <f>IF('Formato 3_Gantt'!BQ13&lt;&gt;"",'Formato 3_Gantt'!BQ13,"")</f>
        <v/>
      </c>
      <c r="Q131" s="119" t="str">
        <f>IF('Formato 3_Gantt'!BR13&lt;&gt;"",'Formato 3_Gantt'!BR13,"")</f>
        <v/>
      </c>
      <c r="R131" s="119" t="str">
        <f>IF('Formato 3_Gantt'!BS13&lt;&gt;"",'Formato 3_Gantt'!BS13,"")</f>
        <v/>
      </c>
      <c r="S131" s="119" t="str">
        <f>IF('Formato 3_Gantt'!BT13&lt;&gt;"",'Formato 3_Gantt'!BT13,"")</f>
        <v/>
      </c>
      <c r="T131" s="119" t="str">
        <f>IF('Formato 3_Gantt'!BU13&lt;&gt;"",'Formato 3_Gantt'!BU13,"")</f>
        <v/>
      </c>
      <c r="U131" s="119" t="str">
        <f>IF('Formato 3_Gantt'!BV13&lt;&gt;"",'Formato 3_Gantt'!BV13,"")</f>
        <v/>
      </c>
      <c r="V131" s="119" t="str">
        <f>IF('Formato 3_Gantt'!BW13&lt;&gt;"",'Formato 3_Gantt'!BW13,"")</f>
        <v/>
      </c>
      <c r="W131" s="88" t="str">
        <f>IF('Formato 3_Gantt'!BX13&lt;&gt;"",'Formato 3_Gantt'!BX13,"")</f>
        <v/>
      </c>
      <c r="X131" s="95" t="str">
        <f>IF(SUM(X132:X161)&lt;&gt;0,SUM(X132:X161),"")</f>
        <v/>
      </c>
      <c r="Y131" s="95" t="str">
        <f t="shared" ref="Y131" si="108">IF(SUM(Y132:Y161)&lt;&gt;0,SUM(Y132:Y161),"")</f>
        <v/>
      </c>
      <c r="Z131" s="95" t="str">
        <f t="shared" ref="Z131" si="109">IF(SUM(Z132:Z161)&lt;&gt;0,SUM(Z132:Z161),"")</f>
        <v/>
      </c>
      <c r="AA131" s="95" t="str">
        <f t="shared" ref="AA131" si="110">IF(SUM(AA132:AA161)&lt;&gt;0,SUM(AA132:AA161),"")</f>
        <v/>
      </c>
      <c r="AB131" s="95" t="str">
        <f t="shared" ref="AB131" si="111">IF(SUM(AB132:AB161)&lt;&gt;0,SUM(AB132:AB161),"")</f>
        <v/>
      </c>
      <c r="AC131" s="95" t="str">
        <f t="shared" ref="AC131" si="112">IF(SUM(AC132:AC161)&lt;&gt;0,SUM(AC132:AC161),"")</f>
        <v/>
      </c>
      <c r="AD131" s="95" t="str">
        <f t="shared" ref="AD131" si="113">IF(SUM(AD132:AD161)&lt;&gt;0,SUM(AD132:AD161),"")</f>
        <v/>
      </c>
      <c r="AE131" s="95" t="str">
        <f t="shared" ref="AE131" si="114">IF(SUM(AE132:AE161)&lt;&gt;0,SUM(AE132:AE161),"")</f>
        <v/>
      </c>
      <c r="AF131" s="95" t="str">
        <f t="shared" ref="AF131" si="115">IF(SUM(AF132:AF161)&lt;&gt;0,SUM(AF132:AF161),"")</f>
        <v/>
      </c>
      <c r="AG131" s="95" t="str">
        <f t="shared" ref="AG131" si="116">IF(SUM(AG132:AG161)&lt;&gt;0,SUM(AG132:AG161),"")</f>
        <v/>
      </c>
      <c r="AH131" s="95" t="str">
        <f t="shared" ref="AH131" si="117">IF(SUM(AH132:AH161)&lt;&gt;0,SUM(AH132:AH161),"")</f>
        <v/>
      </c>
      <c r="AI131" s="95" t="str">
        <f t="shared" ref="AI131" si="118">IF(SUM(AI132:AI161)&lt;&gt;0,SUM(AI132:AI161),"")</f>
        <v/>
      </c>
      <c r="AJ131" s="145" t="str">
        <f>IF(SUM(X131:AI131)&lt;&gt;0,SUM(X131:AI131),"")</f>
        <v/>
      </c>
      <c r="AK131" s="77"/>
      <c r="AL131" s="78"/>
      <c r="AM131" s="78"/>
      <c r="AN131" s="78"/>
    </row>
    <row r="132" spans="1:40" ht="13.95" customHeight="1" x14ac:dyDescent="0.3">
      <c r="A132" s="93">
        <v>1</v>
      </c>
      <c r="B132" s="193"/>
      <c r="C132" s="200"/>
      <c r="D132" s="137" t="str">
        <f t="shared" si="89"/>
        <v/>
      </c>
      <c r="E132" s="195" t="str">
        <f t="shared" si="90"/>
        <v/>
      </c>
      <c r="F132" s="182" t="str">
        <f t="shared" si="91"/>
        <v/>
      </c>
      <c r="G132" s="94" t="str">
        <f t="shared" si="77"/>
        <v/>
      </c>
      <c r="H132" s="160"/>
      <c r="I132" s="181" t="str">
        <f t="shared" si="92"/>
        <v/>
      </c>
      <c r="J132" s="94" t="str">
        <f>IF(AND(G132&lt;&gt;"",I132&lt;&gt;""),G132*I132,"")</f>
        <v/>
      </c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1" t="str">
        <f>IF(SUM(K132:V132)&lt;&gt;0,SUM(K132:V132),"")</f>
        <v/>
      </c>
      <c r="X132" s="141" t="str">
        <f t="shared" ref="X132:X161" si="119">IF(AND($I132&lt;&gt;"",K132&lt;&gt;""),$I132*K132,"")</f>
        <v/>
      </c>
      <c r="Y132" s="141" t="str">
        <f t="shared" ref="Y132:Y161" si="120">IF(AND($I132&lt;&gt;"",L132&lt;&gt;""),$I132*L132,"")</f>
        <v/>
      </c>
      <c r="Z132" s="141" t="str">
        <f t="shared" ref="Z132:Z161" si="121">IF(AND($I132&lt;&gt;"",M132&lt;&gt;""),$I132*M132,"")</f>
        <v/>
      </c>
      <c r="AA132" s="141" t="str">
        <f t="shared" ref="AA132:AA161" si="122">IF(AND($I132&lt;&gt;"",N132&lt;&gt;""),$I132*N132,"")</f>
        <v/>
      </c>
      <c r="AB132" s="141" t="str">
        <f t="shared" ref="AB132:AB161" si="123">IF(AND($I132&lt;&gt;"",O132&lt;&gt;""),$I132*O132,"")</f>
        <v/>
      </c>
      <c r="AC132" s="141" t="str">
        <f t="shared" ref="AC132:AC161" si="124">IF(AND($I132&lt;&gt;"",P132&lt;&gt;""),$I132*P132,"")</f>
        <v/>
      </c>
      <c r="AD132" s="141" t="str">
        <f t="shared" ref="AD132:AD161" si="125">IF(AND($I132&lt;&gt;"",Q132&lt;&gt;""),$I132*Q132,"")</f>
        <v/>
      </c>
      <c r="AE132" s="141" t="str">
        <f t="shared" ref="AE132:AE161" si="126">IF(AND($I132&lt;&gt;"",R132&lt;&gt;""),$I132*R132,"")</f>
        <v/>
      </c>
      <c r="AF132" s="141" t="str">
        <f t="shared" ref="AF132:AF161" si="127">IF(AND($I132&lt;&gt;"",S132&lt;&gt;""),$I132*S132,"")</f>
        <v/>
      </c>
      <c r="AG132" s="141" t="str">
        <f t="shared" ref="AG132:AG161" si="128">IF(AND($I132&lt;&gt;"",T132&lt;&gt;""),$I132*T132,"")</f>
        <v/>
      </c>
      <c r="AH132" s="141" t="str">
        <f t="shared" ref="AH132:AH161" si="129">IF(AND($I132&lt;&gt;"",U132&lt;&gt;""),$I132*U132,"")</f>
        <v/>
      </c>
      <c r="AI132" s="141" t="str">
        <f t="shared" ref="AI132:AI161" si="130">IF(AND($I132&lt;&gt;"",V132&lt;&gt;""),$I132*V132,"")</f>
        <v/>
      </c>
      <c r="AJ132" s="146" t="str">
        <f t="shared" ref="AJ132:AJ161" si="131">IF(SUM(X132:AI132)&lt;&gt;0,SUM(X132:AI132),"")</f>
        <v/>
      </c>
      <c r="AK132" s="76"/>
      <c r="AL132" s="79"/>
      <c r="AM132" s="79"/>
      <c r="AN132" s="79"/>
    </row>
    <row r="133" spans="1:40" ht="13.95" customHeight="1" x14ac:dyDescent="0.3">
      <c r="A133" s="93">
        <v>2</v>
      </c>
      <c r="B133" s="193"/>
      <c r="C133" s="200"/>
      <c r="D133" s="137" t="str">
        <f t="shared" si="89"/>
        <v/>
      </c>
      <c r="E133" s="195" t="str">
        <f t="shared" si="90"/>
        <v/>
      </c>
      <c r="F133" s="182" t="str">
        <f t="shared" si="91"/>
        <v/>
      </c>
      <c r="G133" s="94" t="str">
        <f t="shared" si="77"/>
        <v/>
      </c>
      <c r="H133" s="160"/>
      <c r="I133" s="181" t="str">
        <f t="shared" si="92"/>
        <v/>
      </c>
      <c r="J133" s="94" t="str">
        <f t="shared" ref="J133:J161" si="132">IF(AND(G133&lt;&gt;"",I133&lt;&gt;""),G133*I133,"")</f>
        <v/>
      </c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1" t="str">
        <f t="shared" ref="W133:W161" si="133">IF(SUM(K133:V133)&lt;&gt;0,SUM(K133:V133),"")</f>
        <v/>
      </c>
      <c r="X133" s="141" t="str">
        <f t="shared" si="119"/>
        <v/>
      </c>
      <c r="Y133" s="141" t="str">
        <f t="shared" si="120"/>
        <v/>
      </c>
      <c r="Z133" s="141" t="str">
        <f t="shared" si="121"/>
        <v/>
      </c>
      <c r="AA133" s="141" t="str">
        <f t="shared" si="122"/>
        <v/>
      </c>
      <c r="AB133" s="141" t="str">
        <f t="shared" si="123"/>
        <v/>
      </c>
      <c r="AC133" s="141" t="str">
        <f t="shared" si="124"/>
        <v/>
      </c>
      <c r="AD133" s="141" t="str">
        <f t="shared" si="125"/>
        <v/>
      </c>
      <c r="AE133" s="141" t="str">
        <f t="shared" si="126"/>
        <v/>
      </c>
      <c r="AF133" s="141" t="str">
        <f t="shared" si="127"/>
        <v/>
      </c>
      <c r="AG133" s="141" t="str">
        <f t="shared" si="128"/>
        <v/>
      </c>
      <c r="AH133" s="141" t="str">
        <f t="shared" si="129"/>
        <v/>
      </c>
      <c r="AI133" s="141" t="str">
        <f t="shared" si="130"/>
        <v/>
      </c>
      <c r="AJ133" s="146" t="str">
        <f t="shared" si="131"/>
        <v/>
      </c>
      <c r="AK133" s="76"/>
      <c r="AL133" s="79"/>
      <c r="AM133" s="79"/>
      <c r="AN133" s="79"/>
    </row>
    <row r="134" spans="1:40" ht="13.95" customHeight="1" x14ac:dyDescent="0.3">
      <c r="A134" s="93">
        <v>3</v>
      </c>
      <c r="B134" s="193"/>
      <c r="C134" s="200"/>
      <c r="D134" s="138" t="str">
        <f t="shared" si="89"/>
        <v/>
      </c>
      <c r="E134" s="195" t="str">
        <f t="shared" si="90"/>
        <v/>
      </c>
      <c r="F134" s="182" t="str">
        <f t="shared" si="91"/>
        <v/>
      </c>
      <c r="G134" s="94" t="str">
        <f t="shared" si="77"/>
        <v/>
      </c>
      <c r="H134" s="160"/>
      <c r="I134" s="181" t="str">
        <f t="shared" si="92"/>
        <v/>
      </c>
      <c r="J134" s="94" t="str">
        <f t="shared" si="132"/>
        <v/>
      </c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1" t="str">
        <f t="shared" si="133"/>
        <v/>
      </c>
      <c r="X134" s="141" t="str">
        <f t="shared" si="119"/>
        <v/>
      </c>
      <c r="Y134" s="141" t="str">
        <f t="shared" si="120"/>
        <v/>
      </c>
      <c r="Z134" s="141" t="str">
        <f t="shared" si="121"/>
        <v/>
      </c>
      <c r="AA134" s="141" t="str">
        <f t="shared" si="122"/>
        <v/>
      </c>
      <c r="AB134" s="141" t="str">
        <f t="shared" si="123"/>
        <v/>
      </c>
      <c r="AC134" s="141" t="str">
        <f t="shared" si="124"/>
        <v/>
      </c>
      <c r="AD134" s="141" t="str">
        <f t="shared" si="125"/>
        <v/>
      </c>
      <c r="AE134" s="141" t="str">
        <f t="shared" si="126"/>
        <v/>
      </c>
      <c r="AF134" s="141" t="str">
        <f t="shared" si="127"/>
        <v/>
      </c>
      <c r="AG134" s="141" t="str">
        <f t="shared" si="128"/>
        <v/>
      </c>
      <c r="AH134" s="141" t="str">
        <f t="shared" si="129"/>
        <v/>
      </c>
      <c r="AI134" s="141" t="str">
        <f t="shared" si="130"/>
        <v/>
      </c>
      <c r="AJ134" s="146" t="str">
        <f t="shared" si="131"/>
        <v/>
      </c>
      <c r="AK134" s="76"/>
      <c r="AL134" s="79"/>
      <c r="AM134" s="79"/>
      <c r="AN134" s="79"/>
    </row>
    <row r="135" spans="1:40" ht="13.95" customHeight="1" x14ac:dyDescent="0.3">
      <c r="A135" s="93">
        <v>4</v>
      </c>
      <c r="B135" s="193"/>
      <c r="C135" s="200"/>
      <c r="D135" s="138" t="str">
        <f t="shared" si="89"/>
        <v/>
      </c>
      <c r="E135" s="195" t="str">
        <f t="shared" si="90"/>
        <v/>
      </c>
      <c r="F135" s="182" t="str">
        <f t="shared" si="91"/>
        <v/>
      </c>
      <c r="G135" s="94" t="str">
        <f t="shared" si="77"/>
        <v/>
      </c>
      <c r="H135" s="160"/>
      <c r="I135" s="181" t="str">
        <f t="shared" si="92"/>
        <v/>
      </c>
      <c r="J135" s="94" t="str">
        <f t="shared" si="132"/>
        <v/>
      </c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1" t="str">
        <f t="shared" si="133"/>
        <v/>
      </c>
      <c r="X135" s="141" t="str">
        <f t="shared" si="119"/>
        <v/>
      </c>
      <c r="Y135" s="141" t="str">
        <f t="shared" si="120"/>
        <v/>
      </c>
      <c r="Z135" s="141" t="str">
        <f t="shared" si="121"/>
        <v/>
      </c>
      <c r="AA135" s="141" t="str">
        <f t="shared" si="122"/>
        <v/>
      </c>
      <c r="AB135" s="141" t="str">
        <f t="shared" si="123"/>
        <v/>
      </c>
      <c r="AC135" s="141" t="str">
        <f t="shared" si="124"/>
        <v/>
      </c>
      <c r="AD135" s="141" t="str">
        <f t="shared" si="125"/>
        <v/>
      </c>
      <c r="AE135" s="141" t="str">
        <f t="shared" si="126"/>
        <v/>
      </c>
      <c r="AF135" s="141" t="str">
        <f t="shared" si="127"/>
        <v/>
      </c>
      <c r="AG135" s="141" t="str">
        <f t="shared" si="128"/>
        <v/>
      </c>
      <c r="AH135" s="141" t="str">
        <f t="shared" si="129"/>
        <v/>
      </c>
      <c r="AI135" s="141" t="str">
        <f t="shared" si="130"/>
        <v/>
      </c>
      <c r="AJ135" s="146" t="str">
        <f t="shared" si="131"/>
        <v/>
      </c>
      <c r="AK135" s="76"/>
      <c r="AL135" s="79"/>
      <c r="AM135" s="79"/>
      <c r="AN135" s="79"/>
    </row>
    <row r="136" spans="1:40" ht="13.95" customHeight="1" x14ac:dyDescent="0.3">
      <c r="A136" s="93">
        <v>5</v>
      </c>
      <c r="B136" s="193"/>
      <c r="C136" s="200"/>
      <c r="D136" s="138" t="str">
        <f t="shared" si="89"/>
        <v/>
      </c>
      <c r="E136" s="195" t="str">
        <f t="shared" si="90"/>
        <v/>
      </c>
      <c r="F136" s="183" t="str">
        <f t="shared" si="91"/>
        <v/>
      </c>
      <c r="G136" s="94" t="str">
        <f t="shared" si="77"/>
        <v/>
      </c>
      <c r="H136" s="160"/>
      <c r="I136" s="181" t="str">
        <f t="shared" si="92"/>
        <v/>
      </c>
      <c r="J136" s="94" t="str">
        <f t="shared" si="132"/>
        <v/>
      </c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1" t="str">
        <f t="shared" si="133"/>
        <v/>
      </c>
      <c r="X136" s="141" t="str">
        <f t="shared" si="119"/>
        <v/>
      </c>
      <c r="Y136" s="141" t="str">
        <f t="shared" si="120"/>
        <v/>
      </c>
      <c r="Z136" s="141" t="str">
        <f t="shared" si="121"/>
        <v/>
      </c>
      <c r="AA136" s="141" t="str">
        <f t="shared" si="122"/>
        <v/>
      </c>
      <c r="AB136" s="141" t="str">
        <f t="shared" si="123"/>
        <v/>
      </c>
      <c r="AC136" s="141" t="str">
        <f t="shared" si="124"/>
        <v/>
      </c>
      <c r="AD136" s="141" t="str">
        <f t="shared" si="125"/>
        <v/>
      </c>
      <c r="AE136" s="141" t="str">
        <f t="shared" si="126"/>
        <v/>
      </c>
      <c r="AF136" s="141" t="str">
        <f t="shared" si="127"/>
        <v/>
      </c>
      <c r="AG136" s="141" t="str">
        <f t="shared" si="128"/>
        <v/>
      </c>
      <c r="AH136" s="141" t="str">
        <f t="shared" si="129"/>
        <v/>
      </c>
      <c r="AI136" s="141" t="str">
        <f t="shared" si="130"/>
        <v/>
      </c>
      <c r="AJ136" s="146" t="str">
        <f t="shared" si="131"/>
        <v/>
      </c>
      <c r="AK136" s="76"/>
      <c r="AL136" s="79"/>
      <c r="AM136" s="79"/>
      <c r="AN136" s="79"/>
    </row>
    <row r="137" spans="1:40" ht="13.95" customHeight="1" x14ac:dyDescent="0.3">
      <c r="A137" s="93">
        <v>6</v>
      </c>
      <c r="B137" s="193"/>
      <c r="C137" s="200"/>
      <c r="D137" s="138" t="str">
        <f t="shared" si="89"/>
        <v/>
      </c>
      <c r="E137" s="195" t="str">
        <f t="shared" si="90"/>
        <v/>
      </c>
      <c r="F137" s="184" t="str">
        <f t="shared" si="91"/>
        <v/>
      </c>
      <c r="G137" s="94" t="str">
        <f t="shared" ref="G137:G200" si="134">IF(W137&lt;&gt;"",W137,"")</f>
        <v/>
      </c>
      <c r="H137" s="160"/>
      <c r="I137" s="181" t="str">
        <f t="shared" si="92"/>
        <v/>
      </c>
      <c r="J137" s="94" t="str">
        <f t="shared" si="132"/>
        <v/>
      </c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1" t="str">
        <f t="shared" si="133"/>
        <v/>
      </c>
      <c r="X137" s="141" t="str">
        <f t="shared" si="119"/>
        <v/>
      </c>
      <c r="Y137" s="141" t="str">
        <f t="shared" si="120"/>
        <v/>
      </c>
      <c r="Z137" s="141" t="str">
        <f t="shared" si="121"/>
        <v/>
      </c>
      <c r="AA137" s="141" t="str">
        <f t="shared" si="122"/>
        <v/>
      </c>
      <c r="AB137" s="141" t="str">
        <f t="shared" si="123"/>
        <v/>
      </c>
      <c r="AC137" s="141" t="str">
        <f t="shared" si="124"/>
        <v/>
      </c>
      <c r="AD137" s="141" t="str">
        <f t="shared" si="125"/>
        <v/>
      </c>
      <c r="AE137" s="141" t="str">
        <f t="shared" si="126"/>
        <v/>
      </c>
      <c r="AF137" s="141" t="str">
        <f t="shared" si="127"/>
        <v/>
      </c>
      <c r="AG137" s="141" t="str">
        <f t="shared" si="128"/>
        <v/>
      </c>
      <c r="AH137" s="141" t="str">
        <f t="shared" si="129"/>
        <v/>
      </c>
      <c r="AI137" s="141" t="str">
        <f t="shared" si="130"/>
        <v/>
      </c>
      <c r="AJ137" s="146" t="str">
        <f t="shared" si="131"/>
        <v/>
      </c>
      <c r="AK137" s="76"/>
      <c r="AL137" s="79"/>
      <c r="AM137" s="79"/>
      <c r="AN137" s="79"/>
    </row>
    <row r="138" spans="1:40" ht="13.95" customHeight="1" x14ac:dyDescent="0.3">
      <c r="A138" s="93">
        <v>7</v>
      </c>
      <c r="B138" s="193"/>
      <c r="C138" s="200"/>
      <c r="D138" s="138" t="str">
        <f t="shared" si="89"/>
        <v/>
      </c>
      <c r="E138" s="195" t="str">
        <f t="shared" si="90"/>
        <v/>
      </c>
      <c r="F138" s="184" t="str">
        <f t="shared" si="91"/>
        <v/>
      </c>
      <c r="G138" s="94" t="str">
        <f t="shared" si="134"/>
        <v/>
      </c>
      <c r="H138" s="160"/>
      <c r="I138" s="181" t="str">
        <f t="shared" si="92"/>
        <v/>
      </c>
      <c r="J138" s="94" t="str">
        <f t="shared" si="132"/>
        <v/>
      </c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1" t="str">
        <f t="shared" si="133"/>
        <v/>
      </c>
      <c r="X138" s="141" t="str">
        <f t="shared" si="119"/>
        <v/>
      </c>
      <c r="Y138" s="141" t="str">
        <f t="shared" si="120"/>
        <v/>
      </c>
      <c r="Z138" s="141" t="str">
        <f t="shared" si="121"/>
        <v/>
      </c>
      <c r="AA138" s="141" t="str">
        <f t="shared" si="122"/>
        <v/>
      </c>
      <c r="AB138" s="141" t="str">
        <f t="shared" si="123"/>
        <v/>
      </c>
      <c r="AC138" s="141" t="str">
        <f t="shared" si="124"/>
        <v/>
      </c>
      <c r="AD138" s="141" t="str">
        <f t="shared" si="125"/>
        <v/>
      </c>
      <c r="AE138" s="141" t="str">
        <f t="shared" si="126"/>
        <v/>
      </c>
      <c r="AF138" s="141" t="str">
        <f t="shared" si="127"/>
        <v/>
      </c>
      <c r="AG138" s="141" t="str">
        <f t="shared" si="128"/>
        <v/>
      </c>
      <c r="AH138" s="141" t="str">
        <f t="shared" si="129"/>
        <v/>
      </c>
      <c r="AI138" s="141" t="str">
        <f t="shared" si="130"/>
        <v/>
      </c>
      <c r="AJ138" s="146" t="str">
        <f t="shared" si="131"/>
        <v/>
      </c>
      <c r="AK138" s="76"/>
      <c r="AL138" s="79"/>
      <c r="AM138" s="79"/>
      <c r="AN138" s="79"/>
    </row>
    <row r="139" spans="1:40" ht="13.95" customHeight="1" x14ac:dyDescent="0.3">
      <c r="A139" s="93">
        <v>8</v>
      </c>
      <c r="B139" s="193"/>
      <c r="C139" s="200"/>
      <c r="D139" s="138" t="str">
        <f t="shared" si="89"/>
        <v/>
      </c>
      <c r="E139" s="195" t="str">
        <f t="shared" si="90"/>
        <v/>
      </c>
      <c r="F139" s="184" t="str">
        <f t="shared" si="91"/>
        <v/>
      </c>
      <c r="G139" s="94" t="str">
        <f t="shared" si="134"/>
        <v/>
      </c>
      <c r="H139" s="160"/>
      <c r="I139" s="181" t="str">
        <f t="shared" si="92"/>
        <v/>
      </c>
      <c r="J139" s="94" t="str">
        <f t="shared" si="132"/>
        <v/>
      </c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1" t="str">
        <f t="shared" si="133"/>
        <v/>
      </c>
      <c r="X139" s="141" t="str">
        <f t="shared" si="119"/>
        <v/>
      </c>
      <c r="Y139" s="141" t="str">
        <f t="shared" si="120"/>
        <v/>
      </c>
      <c r="Z139" s="141" t="str">
        <f t="shared" si="121"/>
        <v/>
      </c>
      <c r="AA139" s="141" t="str">
        <f t="shared" si="122"/>
        <v/>
      </c>
      <c r="AB139" s="141" t="str">
        <f t="shared" si="123"/>
        <v/>
      </c>
      <c r="AC139" s="141" t="str">
        <f t="shared" si="124"/>
        <v/>
      </c>
      <c r="AD139" s="141" t="str">
        <f t="shared" si="125"/>
        <v/>
      </c>
      <c r="AE139" s="141" t="str">
        <f t="shared" si="126"/>
        <v/>
      </c>
      <c r="AF139" s="141" t="str">
        <f t="shared" si="127"/>
        <v/>
      </c>
      <c r="AG139" s="141" t="str">
        <f t="shared" si="128"/>
        <v/>
      </c>
      <c r="AH139" s="141" t="str">
        <f t="shared" si="129"/>
        <v/>
      </c>
      <c r="AI139" s="141" t="str">
        <f t="shared" si="130"/>
        <v/>
      </c>
      <c r="AJ139" s="146" t="str">
        <f t="shared" si="131"/>
        <v/>
      </c>
      <c r="AK139" s="76"/>
      <c r="AL139" s="79"/>
      <c r="AM139" s="79"/>
      <c r="AN139" s="79"/>
    </row>
    <row r="140" spans="1:40" ht="13.95" customHeight="1" x14ac:dyDescent="0.3">
      <c r="A140" s="93">
        <v>9</v>
      </c>
      <c r="B140" s="193"/>
      <c r="C140" s="200"/>
      <c r="D140" s="138" t="str">
        <f t="shared" si="89"/>
        <v/>
      </c>
      <c r="E140" s="195" t="str">
        <f t="shared" si="90"/>
        <v/>
      </c>
      <c r="F140" s="183" t="str">
        <f t="shared" si="91"/>
        <v/>
      </c>
      <c r="G140" s="94" t="str">
        <f t="shared" si="134"/>
        <v/>
      </c>
      <c r="H140" s="160"/>
      <c r="I140" s="181" t="str">
        <f t="shared" si="92"/>
        <v/>
      </c>
      <c r="J140" s="94" t="str">
        <f t="shared" si="132"/>
        <v/>
      </c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1" t="str">
        <f t="shared" si="133"/>
        <v/>
      </c>
      <c r="X140" s="141" t="str">
        <f t="shared" si="119"/>
        <v/>
      </c>
      <c r="Y140" s="141" t="str">
        <f t="shared" si="120"/>
        <v/>
      </c>
      <c r="Z140" s="141" t="str">
        <f t="shared" si="121"/>
        <v/>
      </c>
      <c r="AA140" s="141" t="str">
        <f t="shared" si="122"/>
        <v/>
      </c>
      <c r="AB140" s="141" t="str">
        <f t="shared" si="123"/>
        <v/>
      </c>
      <c r="AC140" s="141" t="str">
        <f t="shared" si="124"/>
        <v/>
      </c>
      <c r="AD140" s="141" t="str">
        <f t="shared" si="125"/>
        <v/>
      </c>
      <c r="AE140" s="141" t="str">
        <f t="shared" si="126"/>
        <v/>
      </c>
      <c r="AF140" s="141" t="str">
        <f t="shared" si="127"/>
        <v/>
      </c>
      <c r="AG140" s="141" t="str">
        <f t="shared" si="128"/>
        <v/>
      </c>
      <c r="AH140" s="141" t="str">
        <f t="shared" si="129"/>
        <v/>
      </c>
      <c r="AI140" s="141" t="str">
        <f t="shared" si="130"/>
        <v/>
      </c>
      <c r="AJ140" s="146" t="str">
        <f t="shared" si="131"/>
        <v/>
      </c>
      <c r="AK140" s="76"/>
      <c r="AL140" s="79"/>
      <c r="AM140" s="79"/>
      <c r="AN140" s="79"/>
    </row>
    <row r="141" spans="1:40" ht="13.95" customHeight="1" x14ac:dyDescent="0.3">
      <c r="A141" s="93">
        <v>10</v>
      </c>
      <c r="B141" s="193"/>
      <c r="C141" s="200"/>
      <c r="D141" s="138" t="str">
        <f t="shared" si="89"/>
        <v/>
      </c>
      <c r="E141" s="195" t="str">
        <f t="shared" si="90"/>
        <v/>
      </c>
      <c r="F141" s="184" t="str">
        <f t="shared" si="91"/>
        <v/>
      </c>
      <c r="G141" s="94" t="str">
        <f t="shared" si="134"/>
        <v/>
      </c>
      <c r="H141" s="160"/>
      <c r="I141" s="181" t="str">
        <f t="shared" si="92"/>
        <v/>
      </c>
      <c r="J141" s="94" t="str">
        <f t="shared" si="132"/>
        <v/>
      </c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1" t="str">
        <f t="shared" si="133"/>
        <v/>
      </c>
      <c r="X141" s="141" t="str">
        <f t="shared" si="119"/>
        <v/>
      </c>
      <c r="Y141" s="141" t="str">
        <f t="shared" si="120"/>
        <v/>
      </c>
      <c r="Z141" s="141" t="str">
        <f t="shared" si="121"/>
        <v/>
      </c>
      <c r="AA141" s="141" t="str">
        <f t="shared" si="122"/>
        <v/>
      </c>
      <c r="AB141" s="141" t="str">
        <f t="shared" si="123"/>
        <v/>
      </c>
      <c r="AC141" s="141" t="str">
        <f t="shared" si="124"/>
        <v/>
      </c>
      <c r="AD141" s="141" t="str">
        <f t="shared" si="125"/>
        <v/>
      </c>
      <c r="AE141" s="141" t="str">
        <f t="shared" si="126"/>
        <v/>
      </c>
      <c r="AF141" s="141" t="str">
        <f t="shared" si="127"/>
        <v/>
      </c>
      <c r="AG141" s="141" t="str">
        <f t="shared" si="128"/>
        <v/>
      </c>
      <c r="AH141" s="141" t="str">
        <f t="shared" si="129"/>
        <v/>
      </c>
      <c r="AI141" s="141" t="str">
        <f t="shared" si="130"/>
        <v/>
      </c>
      <c r="AJ141" s="146" t="str">
        <f t="shared" si="131"/>
        <v/>
      </c>
      <c r="AK141" s="76"/>
      <c r="AL141" s="79"/>
      <c r="AM141" s="79"/>
      <c r="AN141" s="79"/>
    </row>
    <row r="142" spans="1:40" ht="13.95" customHeight="1" x14ac:dyDescent="0.3">
      <c r="A142" s="93">
        <v>11</v>
      </c>
      <c r="B142" s="193"/>
      <c r="C142" s="200"/>
      <c r="D142" s="138" t="str">
        <f t="shared" si="89"/>
        <v/>
      </c>
      <c r="E142" s="195" t="str">
        <f t="shared" si="90"/>
        <v/>
      </c>
      <c r="F142" s="184" t="str">
        <f t="shared" si="91"/>
        <v/>
      </c>
      <c r="G142" s="94" t="str">
        <f t="shared" si="134"/>
        <v/>
      </c>
      <c r="H142" s="160"/>
      <c r="I142" s="181" t="str">
        <f t="shared" si="92"/>
        <v/>
      </c>
      <c r="J142" s="94" t="str">
        <f t="shared" si="132"/>
        <v/>
      </c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1" t="str">
        <f t="shared" si="133"/>
        <v/>
      </c>
      <c r="X142" s="141" t="str">
        <f t="shared" si="119"/>
        <v/>
      </c>
      <c r="Y142" s="141" t="str">
        <f t="shared" si="120"/>
        <v/>
      </c>
      <c r="Z142" s="141" t="str">
        <f t="shared" si="121"/>
        <v/>
      </c>
      <c r="AA142" s="141" t="str">
        <f t="shared" si="122"/>
        <v/>
      </c>
      <c r="AB142" s="141" t="str">
        <f t="shared" si="123"/>
        <v/>
      </c>
      <c r="AC142" s="141" t="str">
        <f t="shared" si="124"/>
        <v/>
      </c>
      <c r="AD142" s="141" t="str">
        <f t="shared" si="125"/>
        <v/>
      </c>
      <c r="AE142" s="141" t="str">
        <f t="shared" si="126"/>
        <v/>
      </c>
      <c r="AF142" s="141" t="str">
        <f t="shared" si="127"/>
        <v/>
      </c>
      <c r="AG142" s="141" t="str">
        <f t="shared" si="128"/>
        <v/>
      </c>
      <c r="AH142" s="141" t="str">
        <f t="shared" si="129"/>
        <v/>
      </c>
      <c r="AI142" s="141" t="str">
        <f t="shared" si="130"/>
        <v/>
      </c>
      <c r="AJ142" s="146" t="str">
        <f t="shared" si="131"/>
        <v/>
      </c>
      <c r="AK142" s="76"/>
      <c r="AL142" s="79"/>
      <c r="AM142" s="79"/>
      <c r="AN142" s="79"/>
    </row>
    <row r="143" spans="1:40" ht="13.95" customHeight="1" x14ac:dyDescent="0.3">
      <c r="A143" s="93">
        <v>12</v>
      </c>
      <c r="B143" s="193"/>
      <c r="C143" s="200"/>
      <c r="D143" s="138" t="str">
        <f t="shared" si="89"/>
        <v/>
      </c>
      <c r="E143" s="195" t="str">
        <f t="shared" si="90"/>
        <v/>
      </c>
      <c r="F143" s="185" t="str">
        <f t="shared" si="91"/>
        <v/>
      </c>
      <c r="G143" s="94" t="str">
        <f t="shared" si="134"/>
        <v/>
      </c>
      <c r="H143" s="160"/>
      <c r="I143" s="181" t="str">
        <f t="shared" si="92"/>
        <v/>
      </c>
      <c r="J143" s="94" t="str">
        <f t="shared" si="132"/>
        <v/>
      </c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1" t="str">
        <f t="shared" si="133"/>
        <v/>
      </c>
      <c r="X143" s="141" t="str">
        <f t="shared" si="119"/>
        <v/>
      </c>
      <c r="Y143" s="141" t="str">
        <f t="shared" si="120"/>
        <v/>
      </c>
      <c r="Z143" s="141" t="str">
        <f t="shared" si="121"/>
        <v/>
      </c>
      <c r="AA143" s="141" t="str">
        <f t="shared" si="122"/>
        <v/>
      </c>
      <c r="AB143" s="141" t="str">
        <f t="shared" si="123"/>
        <v/>
      </c>
      <c r="AC143" s="141" t="str">
        <f t="shared" si="124"/>
        <v/>
      </c>
      <c r="AD143" s="141" t="str">
        <f t="shared" si="125"/>
        <v/>
      </c>
      <c r="AE143" s="141" t="str">
        <f t="shared" si="126"/>
        <v/>
      </c>
      <c r="AF143" s="141" t="str">
        <f t="shared" si="127"/>
        <v/>
      </c>
      <c r="AG143" s="141" t="str">
        <f t="shared" si="128"/>
        <v/>
      </c>
      <c r="AH143" s="141" t="str">
        <f t="shared" si="129"/>
        <v/>
      </c>
      <c r="AI143" s="141" t="str">
        <f t="shared" si="130"/>
        <v/>
      </c>
      <c r="AJ143" s="146" t="str">
        <f t="shared" si="131"/>
        <v/>
      </c>
      <c r="AK143" s="76"/>
      <c r="AL143" s="79"/>
      <c r="AM143" s="79"/>
      <c r="AN143" s="79"/>
    </row>
    <row r="144" spans="1:40" ht="13.95" customHeight="1" x14ac:dyDescent="0.3">
      <c r="A144" s="93">
        <v>13</v>
      </c>
      <c r="B144" s="193"/>
      <c r="C144" s="200"/>
      <c r="D144" s="138" t="str">
        <f t="shared" si="89"/>
        <v/>
      </c>
      <c r="E144" s="195" t="str">
        <f t="shared" si="90"/>
        <v/>
      </c>
      <c r="F144" s="183" t="str">
        <f t="shared" si="91"/>
        <v/>
      </c>
      <c r="G144" s="94" t="str">
        <f t="shared" si="134"/>
        <v/>
      </c>
      <c r="H144" s="160"/>
      <c r="I144" s="181" t="str">
        <f t="shared" si="92"/>
        <v/>
      </c>
      <c r="J144" s="94" t="str">
        <f t="shared" si="132"/>
        <v/>
      </c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1" t="str">
        <f t="shared" si="133"/>
        <v/>
      </c>
      <c r="X144" s="141" t="str">
        <f t="shared" si="119"/>
        <v/>
      </c>
      <c r="Y144" s="141" t="str">
        <f t="shared" si="120"/>
        <v/>
      </c>
      <c r="Z144" s="141" t="str">
        <f t="shared" si="121"/>
        <v/>
      </c>
      <c r="AA144" s="141" t="str">
        <f t="shared" si="122"/>
        <v/>
      </c>
      <c r="AB144" s="141" t="str">
        <f t="shared" si="123"/>
        <v/>
      </c>
      <c r="AC144" s="141" t="str">
        <f t="shared" si="124"/>
        <v/>
      </c>
      <c r="AD144" s="141" t="str">
        <f t="shared" si="125"/>
        <v/>
      </c>
      <c r="AE144" s="141" t="str">
        <f t="shared" si="126"/>
        <v/>
      </c>
      <c r="AF144" s="141" t="str">
        <f t="shared" si="127"/>
        <v/>
      </c>
      <c r="AG144" s="141" t="str">
        <f t="shared" si="128"/>
        <v/>
      </c>
      <c r="AH144" s="141" t="str">
        <f t="shared" si="129"/>
        <v/>
      </c>
      <c r="AI144" s="141" t="str">
        <f t="shared" si="130"/>
        <v/>
      </c>
      <c r="AJ144" s="146" t="str">
        <f t="shared" si="131"/>
        <v/>
      </c>
      <c r="AK144" s="76"/>
      <c r="AL144" s="79"/>
      <c r="AM144" s="79"/>
      <c r="AN144" s="79"/>
    </row>
    <row r="145" spans="1:40" ht="13.95" customHeight="1" x14ac:dyDescent="0.3">
      <c r="A145" s="93">
        <v>14</v>
      </c>
      <c r="B145" s="193"/>
      <c r="C145" s="200"/>
      <c r="D145" s="138" t="str">
        <f t="shared" si="89"/>
        <v/>
      </c>
      <c r="E145" s="195" t="str">
        <f t="shared" si="90"/>
        <v/>
      </c>
      <c r="F145" s="184" t="str">
        <f t="shared" si="91"/>
        <v/>
      </c>
      <c r="G145" s="94" t="str">
        <f t="shared" si="134"/>
        <v/>
      </c>
      <c r="H145" s="160"/>
      <c r="I145" s="181" t="str">
        <f t="shared" si="92"/>
        <v/>
      </c>
      <c r="J145" s="94" t="str">
        <f t="shared" si="132"/>
        <v/>
      </c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1" t="str">
        <f t="shared" si="133"/>
        <v/>
      </c>
      <c r="X145" s="141" t="str">
        <f t="shared" si="119"/>
        <v/>
      </c>
      <c r="Y145" s="141" t="str">
        <f t="shared" si="120"/>
        <v/>
      </c>
      <c r="Z145" s="141" t="str">
        <f t="shared" si="121"/>
        <v/>
      </c>
      <c r="AA145" s="141" t="str">
        <f t="shared" si="122"/>
        <v/>
      </c>
      <c r="AB145" s="141" t="str">
        <f t="shared" si="123"/>
        <v/>
      </c>
      <c r="AC145" s="141" t="str">
        <f t="shared" si="124"/>
        <v/>
      </c>
      <c r="AD145" s="141" t="str">
        <f t="shared" si="125"/>
        <v/>
      </c>
      <c r="AE145" s="141" t="str">
        <f t="shared" si="126"/>
        <v/>
      </c>
      <c r="AF145" s="141" t="str">
        <f t="shared" si="127"/>
        <v/>
      </c>
      <c r="AG145" s="141" t="str">
        <f t="shared" si="128"/>
        <v/>
      </c>
      <c r="AH145" s="141" t="str">
        <f t="shared" si="129"/>
        <v/>
      </c>
      <c r="AI145" s="141" t="str">
        <f t="shared" si="130"/>
        <v/>
      </c>
      <c r="AJ145" s="146" t="str">
        <f t="shared" si="131"/>
        <v/>
      </c>
      <c r="AK145" s="76"/>
      <c r="AL145" s="79"/>
      <c r="AM145" s="79"/>
      <c r="AN145" s="79"/>
    </row>
    <row r="146" spans="1:40" ht="13.95" customHeight="1" x14ac:dyDescent="0.3">
      <c r="A146" s="93">
        <v>15</v>
      </c>
      <c r="B146" s="193"/>
      <c r="C146" s="200"/>
      <c r="D146" s="138" t="str">
        <f t="shared" si="89"/>
        <v/>
      </c>
      <c r="E146" s="195" t="str">
        <f t="shared" si="90"/>
        <v/>
      </c>
      <c r="F146" s="184" t="str">
        <f t="shared" si="91"/>
        <v/>
      </c>
      <c r="G146" s="94" t="str">
        <f t="shared" si="134"/>
        <v/>
      </c>
      <c r="H146" s="160"/>
      <c r="I146" s="181" t="str">
        <f t="shared" si="92"/>
        <v/>
      </c>
      <c r="J146" s="94" t="str">
        <f t="shared" si="132"/>
        <v/>
      </c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1" t="str">
        <f t="shared" si="133"/>
        <v/>
      </c>
      <c r="X146" s="141" t="str">
        <f t="shared" si="119"/>
        <v/>
      </c>
      <c r="Y146" s="141" t="str">
        <f t="shared" si="120"/>
        <v/>
      </c>
      <c r="Z146" s="141" t="str">
        <f t="shared" si="121"/>
        <v/>
      </c>
      <c r="AA146" s="141" t="str">
        <f t="shared" si="122"/>
        <v/>
      </c>
      <c r="AB146" s="141" t="str">
        <f t="shared" si="123"/>
        <v/>
      </c>
      <c r="AC146" s="141" t="str">
        <f t="shared" si="124"/>
        <v/>
      </c>
      <c r="AD146" s="141" t="str">
        <f t="shared" si="125"/>
        <v/>
      </c>
      <c r="AE146" s="141" t="str">
        <f t="shared" si="126"/>
        <v/>
      </c>
      <c r="AF146" s="141" t="str">
        <f t="shared" si="127"/>
        <v/>
      </c>
      <c r="AG146" s="141" t="str">
        <f t="shared" si="128"/>
        <v/>
      </c>
      <c r="AH146" s="141" t="str">
        <f t="shared" si="129"/>
        <v/>
      </c>
      <c r="AI146" s="141" t="str">
        <f t="shared" si="130"/>
        <v/>
      </c>
      <c r="AJ146" s="146" t="str">
        <f t="shared" si="131"/>
        <v/>
      </c>
      <c r="AK146" s="76"/>
      <c r="AL146" s="79"/>
      <c r="AM146" s="79"/>
      <c r="AN146" s="79"/>
    </row>
    <row r="147" spans="1:40" ht="13.95" customHeight="1" x14ac:dyDescent="0.3">
      <c r="A147" s="93">
        <v>16</v>
      </c>
      <c r="B147" s="193"/>
      <c r="C147" s="200"/>
      <c r="D147" s="138" t="str">
        <f t="shared" si="89"/>
        <v/>
      </c>
      <c r="E147" s="195" t="str">
        <f t="shared" si="90"/>
        <v/>
      </c>
      <c r="F147" s="184" t="str">
        <f t="shared" si="91"/>
        <v/>
      </c>
      <c r="G147" s="94" t="str">
        <f t="shared" si="134"/>
        <v/>
      </c>
      <c r="H147" s="160"/>
      <c r="I147" s="181" t="str">
        <f t="shared" si="92"/>
        <v/>
      </c>
      <c r="J147" s="94" t="str">
        <f t="shared" si="132"/>
        <v/>
      </c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1" t="str">
        <f t="shared" si="133"/>
        <v/>
      </c>
      <c r="X147" s="141" t="str">
        <f t="shared" si="119"/>
        <v/>
      </c>
      <c r="Y147" s="141" t="str">
        <f t="shared" si="120"/>
        <v/>
      </c>
      <c r="Z147" s="141" t="str">
        <f t="shared" si="121"/>
        <v/>
      </c>
      <c r="AA147" s="141" t="str">
        <f t="shared" si="122"/>
        <v/>
      </c>
      <c r="AB147" s="141" t="str">
        <f t="shared" si="123"/>
        <v/>
      </c>
      <c r="AC147" s="141" t="str">
        <f t="shared" si="124"/>
        <v/>
      </c>
      <c r="AD147" s="141" t="str">
        <f t="shared" si="125"/>
        <v/>
      </c>
      <c r="AE147" s="141" t="str">
        <f t="shared" si="126"/>
        <v/>
      </c>
      <c r="AF147" s="141" t="str">
        <f t="shared" si="127"/>
        <v/>
      </c>
      <c r="AG147" s="141" t="str">
        <f t="shared" si="128"/>
        <v/>
      </c>
      <c r="AH147" s="141" t="str">
        <f t="shared" si="129"/>
        <v/>
      </c>
      <c r="AI147" s="141" t="str">
        <f t="shared" si="130"/>
        <v/>
      </c>
      <c r="AJ147" s="146" t="str">
        <f t="shared" si="131"/>
        <v/>
      </c>
      <c r="AK147" s="76"/>
      <c r="AL147" s="79"/>
      <c r="AM147" s="79"/>
      <c r="AN147" s="79"/>
    </row>
    <row r="148" spans="1:40" ht="13.95" customHeight="1" x14ac:dyDescent="0.3">
      <c r="A148" s="93">
        <v>17</v>
      </c>
      <c r="B148" s="193"/>
      <c r="C148" s="200"/>
      <c r="D148" s="138" t="str">
        <f t="shared" si="89"/>
        <v/>
      </c>
      <c r="E148" s="195" t="str">
        <f t="shared" si="90"/>
        <v/>
      </c>
      <c r="F148" s="183" t="str">
        <f t="shared" si="91"/>
        <v/>
      </c>
      <c r="G148" s="94" t="str">
        <f t="shared" si="134"/>
        <v/>
      </c>
      <c r="H148" s="160"/>
      <c r="I148" s="181" t="str">
        <f t="shared" si="92"/>
        <v/>
      </c>
      <c r="J148" s="94" t="str">
        <f t="shared" si="132"/>
        <v/>
      </c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1" t="str">
        <f t="shared" si="133"/>
        <v/>
      </c>
      <c r="X148" s="141" t="str">
        <f t="shared" si="119"/>
        <v/>
      </c>
      <c r="Y148" s="141" t="str">
        <f t="shared" si="120"/>
        <v/>
      </c>
      <c r="Z148" s="141" t="str">
        <f t="shared" si="121"/>
        <v/>
      </c>
      <c r="AA148" s="141" t="str">
        <f t="shared" si="122"/>
        <v/>
      </c>
      <c r="AB148" s="141" t="str">
        <f t="shared" si="123"/>
        <v/>
      </c>
      <c r="AC148" s="141" t="str">
        <f t="shared" si="124"/>
        <v/>
      </c>
      <c r="AD148" s="141" t="str">
        <f t="shared" si="125"/>
        <v/>
      </c>
      <c r="AE148" s="141" t="str">
        <f t="shared" si="126"/>
        <v/>
      </c>
      <c r="AF148" s="141" t="str">
        <f t="shared" si="127"/>
        <v/>
      </c>
      <c r="AG148" s="141" t="str">
        <f t="shared" si="128"/>
        <v/>
      </c>
      <c r="AH148" s="141" t="str">
        <f t="shared" si="129"/>
        <v/>
      </c>
      <c r="AI148" s="141" t="str">
        <f t="shared" si="130"/>
        <v/>
      </c>
      <c r="AJ148" s="146" t="str">
        <f t="shared" si="131"/>
        <v/>
      </c>
      <c r="AK148" s="76"/>
      <c r="AL148" s="79"/>
      <c r="AM148" s="79"/>
      <c r="AN148" s="79"/>
    </row>
    <row r="149" spans="1:40" ht="13.95" customHeight="1" x14ac:dyDescent="0.3">
      <c r="A149" s="93">
        <v>18</v>
      </c>
      <c r="B149" s="193"/>
      <c r="C149" s="200"/>
      <c r="D149" s="138" t="str">
        <f t="shared" si="89"/>
        <v/>
      </c>
      <c r="E149" s="195" t="str">
        <f t="shared" si="90"/>
        <v/>
      </c>
      <c r="F149" s="184" t="str">
        <f t="shared" si="91"/>
        <v/>
      </c>
      <c r="G149" s="94" t="str">
        <f t="shared" si="134"/>
        <v/>
      </c>
      <c r="H149" s="160"/>
      <c r="I149" s="181" t="str">
        <f t="shared" si="92"/>
        <v/>
      </c>
      <c r="J149" s="94" t="str">
        <f t="shared" si="132"/>
        <v/>
      </c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1" t="str">
        <f t="shared" si="133"/>
        <v/>
      </c>
      <c r="X149" s="141" t="str">
        <f t="shared" si="119"/>
        <v/>
      </c>
      <c r="Y149" s="141" t="str">
        <f t="shared" si="120"/>
        <v/>
      </c>
      <c r="Z149" s="141" t="str">
        <f t="shared" si="121"/>
        <v/>
      </c>
      <c r="AA149" s="141" t="str">
        <f t="shared" si="122"/>
        <v/>
      </c>
      <c r="AB149" s="141" t="str">
        <f t="shared" si="123"/>
        <v/>
      </c>
      <c r="AC149" s="141" t="str">
        <f t="shared" si="124"/>
        <v/>
      </c>
      <c r="AD149" s="141" t="str">
        <f t="shared" si="125"/>
        <v/>
      </c>
      <c r="AE149" s="141" t="str">
        <f t="shared" si="126"/>
        <v/>
      </c>
      <c r="AF149" s="141" t="str">
        <f t="shared" si="127"/>
        <v/>
      </c>
      <c r="AG149" s="141" t="str">
        <f t="shared" si="128"/>
        <v/>
      </c>
      <c r="AH149" s="141" t="str">
        <f t="shared" si="129"/>
        <v/>
      </c>
      <c r="AI149" s="141" t="str">
        <f t="shared" si="130"/>
        <v/>
      </c>
      <c r="AJ149" s="146" t="str">
        <f t="shared" si="131"/>
        <v/>
      </c>
      <c r="AK149" s="76"/>
      <c r="AL149" s="79"/>
      <c r="AM149" s="79"/>
      <c r="AN149" s="79"/>
    </row>
    <row r="150" spans="1:40" ht="13.95" customHeight="1" x14ac:dyDescent="0.3">
      <c r="A150" s="93">
        <v>19</v>
      </c>
      <c r="B150" s="193"/>
      <c r="C150" s="200"/>
      <c r="D150" s="138" t="str">
        <f t="shared" si="89"/>
        <v/>
      </c>
      <c r="E150" s="195" t="str">
        <f t="shared" si="90"/>
        <v/>
      </c>
      <c r="F150" s="184" t="str">
        <f t="shared" si="91"/>
        <v/>
      </c>
      <c r="G150" s="94" t="str">
        <f t="shared" si="134"/>
        <v/>
      </c>
      <c r="H150" s="160"/>
      <c r="I150" s="181" t="str">
        <f t="shared" si="92"/>
        <v/>
      </c>
      <c r="J150" s="94" t="str">
        <f t="shared" si="132"/>
        <v/>
      </c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1" t="str">
        <f t="shared" si="133"/>
        <v/>
      </c>
      <c r="X150" s="141" t="str">
        <f t="shared" si="119"/>
        <v/>
      </c>
      <c r="Y150" s="141" t="str">
        <f t="shared" si="120"/>
        <v/>
      </c>
      <c r="Z150" s="141" t="str">
        <f t="shared" si="121"/>
        <v/>
      </c>
      <c r="AA150" s="141" t="str">
        <f t="shared" si="122"/>
        <v/>
      </c>
      <c r="AB150" s="141" t="str">
        <f t="shared" si="123"/>
        <v/>
      </c>
      <c r="AC150" s="141" t="str">
        <f t="shared" si="124"/>
        <v/>
      </c>
      <c r="AD150" s="141" t="str">
        <f t="shared" si="125"/>
        <v/>
      </c>
      <c r="AE150" s="141" t="str">
        <f t="shared" si="126"/>
        <v/>
      </c>
      <c r="AF150" s="141" t="str">
        <f t="shared" si="127"/>
        <v/>
      </c>
      <c r="AG150" s="141" t="str">
        <f t="shared" si="128"/>
        <v/>
      </c>
      <c r="AH150" s="141" t="str">
        <f t="shared" si="129"/>
        <v/>
      </c>
      <c r="AI150" s="141" t="str">
        <f t="shared" si="130"/>
        <v/>
      </c>
      <c r="AJ150" s="146" t="str">
        <f t="shared" si="131"/>
        <v/>
      </c>
      <c r="AK150" s="76"/>
      <c r="AL150" s="79"/>
      <c r="AM150" s="79"/>
      <c r="AN150" s="79"/>
    </row>
    <row r="151" spans="1:40" ht="13.95" customHeight="1" x14ac:dyDescent="0.3">
      <c r="A151" s="93">
        <v>20</v>
      </c>
      <c r="B151" s="193"/>
      <c r="C151" s="200"/>
      <c r="D151" s="138" t="str">
        <f t="shared" si="89"/>
        <v/>
      </c>
      <c r="E151" s="195" t="str">
        <f t="shared" si="90"/>
        <v/>
      </c>
      <c r="F151" s="185" t="str">
        <f t="shared" si="91"/>
        <v/>
      </c>
      <c r="G151" s="94" t="str">
        <f t="shared" si="134"/>
        <v/>
      </c>
      <c r="H151" s="160"/>
      <c r="I151" s="181" t="str">
        <f t="shared" si="92"/>
        <v/>
      </c>
      <c r="J151" s="94" t="str">
        <f t="shared" si="132"/>
        <v/>
      </c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1" t="str">
        <f t="shared" si="133"/>
        <v/>
      </c>
      <c r="X151" s="141" t="str">
        <f t="shared" si="119"/>
        <v/>
      </c>
      <c r="Y151" s="141" t="str">
        <f t="shared" si="120"/>
        <v/>
      </c>
      <c r="Z151" s="141" t="str">
        <f t="shared" si="121"/>
        <v/>
      </c>
      <c r="AA151" s="141" t="str">
        <f t="shared" si="122"/>
        <v/>
      </c>
      <c r="AB151" s="141" t="str">
        <f t="shared" si="123"/>
        <v/>
      </c>
      <c r="AC151" s="141" t="str">
        <f t="shared" si="124"/>
        <v/>
      </c>
      <c r="AD151" s="141" t="str">
        <f t="shared" si="125"/>
        <v/>
      </c>
      <c r="AE151" s="141" t="str">
        <f t="shared" si="126"/>
        <v/>
      </c>
      <c r="AF151" s="141" t="str">
        <f t="shared" si="127"/>
        <v/>
      </c>
      <c r="AG151" s="141" t="str">
        <f t="shared" si="128"/>
        <v/>
      </c>
      <c r="AH151" s="141" t="str">
        <f t="shared" si="129"/>
        <v/>
      </c>
      <c r="AI151" s="141" t="str">
        <f t="shared" si="130"/>
        <v/>
      </c>
      <c r="AJ151" s="146" t="str">
        <f t="shared" si="131"/>
        <v/>
      </c>
      <c r="AK151" s="76"/>
      <c r="AL151" s="79"/>
      <c r="AM151" s="79"/>
      <c r="AN151" s="79"/>
    </row>
    <row r="152" spans="1:40" ht="13.95" customHeight="1" x14ac:dyDescent="0.3">
      <c r="A152" s="93">
        <v>21</v>
      </c>
      <c r="B152" s="193"/>
      <c r="C152" s="200"/>
      <c r="D152" s="138" t="str">
        <f t="shared" si="89"/>
        <v/>
      </c>
      <c r="E152" s="195" t="str">
        <f t="shared" si="90"/>
        <v/>
      </c>
      <c r="F152" s="184" t="str">
        <f t="shared" si="91"/>
        <v/>
      </c>
      <c r="G152" s="94" t="str">
        <f t="shared" si="134"/>
        <v/>
      </c>
      <c r="H152" s="160"/>
      <c r="I152" s="181" t="str">
        <f t="shared" si="92"/>
        <v/>
      </c>
      <c r="J152" s="94" t="str">
        <f t="shared" si="132"/>
        <v/>
      </c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1" t="str">
        <f t="shared" si="133"/>
        <v/>
      </c>
      <c r="X152" s="141" t="str">
        <f t="shared" si="119"/>
        <v/>
      </c>
      <c r="Y152" s="141" t="str">
        <f t="shared" si="120"/>
        <v/>
      </c>
      <c r="Z152" s="141" t="str">
        <f t="shared" si="121"/>
        <v/>
      </c>
      <c r="AA152" s="141" t="str">
        <f t="shared" si="122"/>
        <v/>
      </c>
      <c r="AB152" s="141" t="str">
        <f t="shared" si="123"/>
        <v/>
      </c>
      <c r="AC152" s="141" t="str">
        <f t="shared" si="124"/>
        <v/>
      </c>
      <c r="AD152" s="141" t="str">
        <f t="shared" si="125"/>
        <v/>
      </c>
      <c r="AE152" s="141" t="str">
        <f t="shared" si="126"/>
        <v/>
      </c>
      <c r="AF152" s="141" t="str">
        <f t="shared" si="127"/>
        <v/>
      </c>
      <c r="AG152" s="141" t="str">
        <f t="shared" si="128"/>
        <v/>
      </c>
      <c r="AH152" s="141" t="str">
        <f t="shared" si="129"/>
        <v/>
      </c>
      <c r="AI152" s="141" t="str">
        <f t="shared" si="130"/>
        <v/>
      </c>
      <c r="AJ152" s="146" t="str">
        <f t="shared" si="131"/>
        <v/>
      </c>
      <c r="AK152" s="76"/>
      <c r="AL152" s="79"/>
      <c r="AM152" s="79"/>
      <c r="AN152" s="79"/>
    </row>
    <row r="153" spans="1:40" ht="13.95" customHeight="1" x14ac:dyDescent="0.3">
      <c r="A153" s="93">
        <v>22</v>
      </c>
      <c r="B153" s="193"/>
      <c r="C153" s="200"/>
      <c r="D153" s="138" t="str">
        <f t="shared" si="89"/>
        <v/>
      </c>
      <c r="E153" s="195" t="str">
        <f t="shared" si="90"/>
        <v/>
      </c>
      <c r="F153" s="185" t="str">
        <f t="shared" si="91"/>
        <v/>
      </c>
      <c r="G153" s="94" t="str">
        <f t="shared" si="134"/>
        <v/>
      </c>
      <c r="H153" s="160"/>
      <c r="I153" s="181" t="str">
        <f t="shared" si="92"/>
        <v/>
      </c>
      <c r="J153" s="94" t="str">
        <f t="shared" si="132"/>
        <v/>
      </c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1" t="str">
        <f t="shared" si="133"/>
        <v/>
      </c>
      <c r="X153" s="141" t="str">
        <f t="shared" si="119"/>
        <v/>
      </c>
      <c r="Y153" s="141" t="str">
        <f t="shared" si="120"/>
        <v/>
      </c>
      <c r="Z153" s="141" t="str">
        <f t="shared" si="121"/>
        <v/>
      </c>
      <c r="AA153" s="141" t="str">
        <f t="shared" si="122"/>
        <v/>
      </c>
      <c r="AB153" s="141" t="str">
        <f t="shared" si="123"/>
        <v/>
      </c>
      <c r="AC153" s="141" t="str">
        <f t="shared" si="124"/>
        <v/>
      </c>
      <c r="AD153" s="141" t="str">
        <f t="shared" si="125"/>
        <v/>
      </c>
      <c r="AE153" s="141" t="str">
        <f t="shared" si="126"/>
        <v/>
      </c>
      <c r="AF153" s="141" t="str">
        <f t="shared" si="127"/>
        <v/>
      </c>
      <c r="AG153" s="141" t="str">
        <f t="shared" si="128"/>
        <v/>
      </c>
      <c r="AH153" s="141" t="str">
        <f t="shared" si="129"/>
        <v/>
      </c>
      <c r="AI153" s="141" t="str">
        <f t="shared" si="130"/>
        <v/>
      </c>
      <c r="AJ153" s="146" t="str">
        <f t="shared" si="131"/>
        <v/>
      </c>
      <c r="AK153" s="76"/>
      <c r="AL153" s="79"/>
      <c r="AM153" s="79"/>
      <c r="AN153" s="79"/>
    </row>
    <row r="154" spans="1:40" ht="13.95" customHeight="1" x14ac:dyDescent="0.3">
      <c r="A154" s="93">
        <v>23</v>
      </c>
      <c r="B154" s="193"/>
      <c r="C154" s="200"/>
      <c r="D154" s="138" t="str">
        <f t="shared" si="89"/>
        <v/>
      </c>
      <c r="E154" s="195" t="str">
        <f t="shared" si="90"/>
        <v/>
      </c>
      <c r="F154" s="183" t="str">
        <f t="shared" si="91"/>
        <v/>
      </c>
      <c r="G154" s="94" t="str">
        <f t="shared" si="134"/>
        <v/>
      </c>
      <c r="H154" s="160"/>
      <c r="I154" s="181" t="str">
        <f t="shared" si="92"/>
        <v/>
      </c>
      <c r="J154" s="94" t="str">
        <f t="shared" si="132"/>
        <v/>
      </c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1" t="str">
        <f t="shared" si="133"/>
        <v/>
      </c>
      <c r="X154" s="141" t="str">
        <f t="shared" si="119"/>
        <v/>
      </c>
      <c r="Y154" s="141" t="str">
        <f t="shared" si="120"/>
        <v/>
      </c>
      <c r="Z154" s="141" t="str">
        <f t="shared" si="121"/>
        <v/>
      </c>
      <c r="AA154" s="141" t="str">
        <f t="shared" si="122"/>
        <v/>
      </c>
      <c r="AB154" s="141" t="str">
        <f t="shared" si="123"/>
        <v/>
      </c>
      <c r="AC154" s="141" t="str">
        <f t="shared" si="124"/>
        <v/>
      </c>
      <c r="AD154" s="141" t="str">
        <f t="shared" si="125"/>
        <v/>
      </c>
      <c r="AE154" s="141" t="str">
        <f t="shared" si="126"/>
        <v/>
      </c>
      <c r="AF154" s="141" t="str">
        <f t="shared" si="127"/>
        <v/>
      </c>
      <c r="AG154" s="141" t="str">
        <f t="shared" si="128"/>
        <v/>
      </c>
      <c r="AH154" s="141" t="str">
        <f t="shared" si="129"/>
        <v/>
      </c>
      <c r="AI154" s="141" t="str">
        <f t="shared" si="130"/>
        <v/>
      </c>
      <c r="AJ154" s="146" t="str">
        <f t="shared" si="131"/>
        <v/>
      </c>
      <c r="AK154" s="76"/>
      <c r="AL154" s="79"/>
      <c r="AM154" s="79"/>
      <c r="AN154" s="79"/>
    </row>
    <row r="155" spans="1:40" ht="13.95" customHeight="1" x14ac:dyDescent="0.3">
      <c r="A155" s="93">
        <v>24</v>
      </c>
      <c r="B155" s="193"/>
      <c r="C155" s="200"/>
      <c r="D155" s="138" t="str">
        <f t="shared" si="89"/>
        <v/>
      </c>
      <c r="E155" s="195" t="str">
        <f t="shared" si="90"/>
        <v/>
      </c>
      <c r="F155" s="184" t="str">
        <f t="shared" si="91"/>
        <v/>
      </c>
      <c r="G155" s="94" t="str">
        <f t="shared" si="134"/>
        <v/>
      </c>
      <c r="H155" s="160"/>
      <c r="I155" s="181" t="str">
        <f t="shared" si="92"/>
        <v/>
      </c>
      <c r="J155" s="94" t="str">
        <f t="shared" si="132"/>
        <v/>
      </c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1" t="str">
        <f t="shared" si="133"/>
        <v/>
      </c>
      <c r="X155" s="141" t="str">
        <f t="shared" si="119"/>
        <v/>
      </c>
      <c r="Y155" s="141" t="str">
        <f t="shared" si="120"/>
        <v/>
      </c>
      <c r="Z155" s="141" t="str">
        <f t="shared" si="121"/>
        <v/>
      </c>
      <c r="AA155" s="141" t="str">
        <f t="shared" si="122"/>
        <v/>
      </c>
      <c r="AB155" s="141" t="str">
        <f t="shared" si="123"/>
        <v/>
      </c>
      <c r="AC155" s="141" t="str">
        <f t="shared" si="124"/>
        <v/>
      </c>
      <c r="AD155" s="141" t="str">
        <f t="shared" si="125"/>
        <v/>
      </c>
      <c r="AE155" s="141" t="str">
        <f t="shared" si="126"/>
        <v/>
      </c>
      <c r="AF155" s="141" t="str">
        <f t="shared" si="127"/>
        <v/>
      </c>
      <c r="AG155" s="141" t="str">
        <f t="shared" si="128"/>
        <v/>
      </c>
      <c r="AH155" s="141" t="str">
        <f t="shared" si="129"/>
        <v/>
      </c>
      <c r="AI155" s="141" t="str">
        <f t="shared" si="130"/>
        <v/>
      </c>
      <c r="AJ155" s="146" t="str">
        <f t="shared" si="131"/>
        <v/>
      </c>
      <c r="AK155" s="76"/>
      <c r="AL155" s="79"/>
      <c r="AM155" s="79"/>
      <c r="AN155" s="79"/>
    </row>
    <row r="156" spans="1:40" ht="13.95" customHeight="1" x14ac:dyDescent="0.3">
      <c r="A156" s="93">
        <v>25</v>
      </c>
      <c r="B156" s="193"/>
      <c r="C156" s="200"/>
      <c r="D156" s="138" t="str">
        <f t="shared" si="89"/>
        <v/>
      </c>
      <c r="E156" s="195" t="str">
        <f t="shared" si="90"/>
        <v/>
      </c>
      <c r="F156" s="184" t="str">
        <f t="shared" si="91"/>
        <v/>
      </c>
      <c r="G156" s="94" t="str">
        <f t="shared" si="134"/>
        <v/>
      </c>
      <c r="H156" s="160"/>
      <c r="I156" s="181" t="str">
        <f t="shared" si="92"/>
        <v/>
      </c>
      <c r="J156" s="94" t="str">
        <f t="shared" si="132"/>
        <v/>
      </c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1" t="str">
        <f t="shared" si="133"/>
        <v/>
      </c>
      <c r="X156" s="141" t="str">
        <f t="shared" si="119"/>
        <v/>
      </c>
      <c r="Y156" s="141" t="str">
        <f t="shared" si="120"/>
        <v/>
      </c>
      <c r="Z156" s="141" t="str">
        <f t="shared" si="121"/>
        <v/>
      </c>
      <c r="AA156" s="141" t="str">
        <f t="shared" si="122"/>
        <v/>
      </c>
      <c r="AB156" s="141" t="str">
        <f t="shared" si="123"/>
        <v/>
      </c>
      <c r="AC156" s="141" t="str">
        <f t="shared" si="124"/>
        <v/>
      </c>
      <c r="AD156" s="141" t="str">
        <f t="shared" si="125"/>
        <v/>
      </c>
      <c r="AE156" s="141" t="str">
        <f t="shared" si="126"/>
        <v/>
      </c>
      <c r="AF156" s="141" t="str">
        <f t="shared" si="127"/>
        <v/>
      </c>
      <c r="AG156" s="141" t="str">
        <f t="shared" si="128"/>
        <v/>
      </c>
      <c r="AH156" s="141" t="str">
        <f t="shared" si="129"/>
        <v/>
      </c>
      <c r="AI156" s="141" t="str">
        <f t="shared" si="130"/>
        <v/>
      </c>
      <c r="AJ156" s="146" t="str">
        <f t="shared" si="131"/>
        <v/>
      </c>
      <c r="AK156" s="76"/>
      <c r="AL156" s="79"/>
      <c r="AM156" s="79"/>
      <c r="AN156" s="79"/>
    </row>
    <row r="157" spans="1:40" ht="13.95" customHeight="1" x14ac:dyDescent="0.3">
      <c r="A157" s="93">
        <v>26</v>
      </c>
      <c r="B157" s="193"/>
      <c r="C157" s="200"/>
      <c r="D157" s="138" t="str">
        <f t="shared" si="89"/>
        <v/>
      </c>
      <c r="E157" s="195" t="str">
        <f t="shared" si="90"/>
        <v/>
      </c>
      <c r="F157" s="184" t="str">
        <f t="shared" si="91"/>
        <v/>
      </c>
      <c r="G157" s="94" t="str">
        <f t="shared" si="134"/>
        <v/>
      </c>
      <c r="H157" s="160"/>
      <c r="I157" s="181" t="str">
        <f t="shared" si="92"/>
        <v/>
      </c>
      <c r="J157" s="94" t="str">
        <f t="shared" si="132"/>
        <v/>
      </c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1" t="str">
        <f t="shared" si="133"/>
        <v/>
      </c>
      <c r="X157" s="141" t="str">
        <f t="shared" si="119"/>
        <v/>
      </c>
      <c r="Y157" s="141" t="str">
        <f t="shared" si="120"/>
        <v/>
      </c>
      <c r="Z157" s="141" t="str">
        <f t="shared" si="121"/>
        <v/>
      </c>
      <c r="AA157" s="141" t="str">
        <f t="shared" si="122"/>
        <v/>
      </c>
      <c r="AB157" s="141" t="str">
        <f t="shared" si="123"/>
        <v/>
      </c>
      <c r="AC157" s="141" t="str">
        <f t="shared" si="124"/>
        <v/>
      </c>
      <c r="AD157" s="141" t="str">
        <f t="shared" si="125"/>
        <v/>
      </c>
      <c r="AE157" s="141" t="str">
        <f t="shared" si="126"/>
        <v/>
      </c>
      <c r="AF157" s="141" t="str">
        <f t="shared" si="127"/>
        <v/>
      </c>
      <c r="AG157" s="141" t="str">
        <f t="shared" si="128"/>
        <v/>
      </c>
      <c r="AH157" s="141" t="str">
        <f t="shared" si="129"/>
        <v/>
      </c>
      <c r="AI157" s="141" t="str">
        <f t="shared" si="130"/>
        <v/>
      </c>
      <c r="AJ157" s="146" t="str">
        <f t="shared" si="131"/>
        <v/>
      </c>
      <c r="AK157" s="76"/>
      <c r="AL157" s="79"/>
      <c r="AM157" s="79"/>
      <c r="AN157" s="79"/>
    </row>
    <row r="158" spans="1:40" ht="13.95" customHeight="1" x14ac:dyDescent="0.3">
      <c r="A158" s="93">
        <v>27</v>
      </c>
      <c r="B158" s="193"/>
      <c r="C158" s="200"/>
      <c r="D158" s="138" t="str">
        <f t="shared" si="89"/>
        <v/>
      </c>
      <c r="E158" s="195" t="str">
        <f t="shared" si="90"/>
        <v/>
      </c>
      <c r="F158" s="183" t="str">
        <f t="shared" si="91"/>
        <v/>
      </c>
      <c r="G158" s="94" t="str">
        <f t="shared" si="134"/>
        <v/>
      </c>
      <c r="H158" s="160"/>
      <c r="I158" s="181" t="str">
        <f t="shared" si="92"/>
        <v/>
      </c>
      <c r="J158" s="94" t="str">
        <f t="shared" si="132"/>
        <v/>
      </c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1" t="str">
        <f t="shared" si="133"/>
        <v/>
      </c>
      <c r="X158" s="141" t="str">
        <f t="shared" si="119"/>
        <v/>
      </c>
      <c r="Y158" s="141" t="str">
        <f t="shared" si="120"/>
        <v/>
      </c>
      <c r="Z158" s="141" t="str">
        <f t="shared" si="121"/>
        <v/>
      </c>
      <c r="AA158" s="141" t="str">
        <f t="shared" si="122"/>
        <v/>
      </c>
      <c r="AB158" s="141" t="str">
        <f t="shared" si="123"/>
        <v/>
      </c>
      <c r="AC158" s="141" t="str">
        <f t="shared" si="124"/>
        <v/>
      </c>
      <c r="AD158" s="141" t="str">
        <f t="shared" si="125"/>
        <v/>
      </c>
      <c r="AE158" s="141" t="str">
        <f t="shared" si="126"/>
        <v/>
      </c>
      <c r="AF158" s="141" t="str">
        <f t="shared" si="127"/>
        <v/>
      </c>
      <c r="AG158" s="141" t="str">
        <f t="shared" si="128"/>
        <v/>
      </c>
      <c r="AH158" s="141" t="str">
        <f t="shared" si="129"/>
        <v/>
      </c>
      <c r="AI158" s="141" t="str">
        <f t="shared" si="130"/>
        <v/>
      </c>
      <c r="AJ158" s="146" t="str">
        <f t="shared" si="131"/>
        <v/>
      </c>
      <c r="AK158" s="76"/>
      <c r="AL158" s="79"/>
      <c r="AM158" s="79"/>
      <c r="AN158" s="79"/>
    </row>
    <row r="159" spans="1:40" ht="13.95" customHeight="1" x14ac:dyDescent="0.3">
      <c r="A159" s="93">
        <v>28</v>
      </c>
      <c r="B159" s="193"/>
      <c r="C159" s="200"/>
      <c r="D159" s="138" t="str">
        <f t="shared" si="89"/>
        <v/>
      </c>
      <c r="E159" s="195" t="str">
        <f t="shared" si="90"/>
        <v/>
      </c>
      <c r="F159" s="184" t="str">
        <f t="shared" si="91"/>
        <v/>
      </c>
      <c r="G159" s="94" t="str">
        <f t="shared" si="134"/>
        <v/>
      </c>
      <c r="H159" s="160"/>
      <c r="I159" s="181" t="str">
        <f t="shared" si="92"/>
        <v/>
      </c>
      <c r="J159" s="94" t="str">
        <f t="shared" si="132"/>
        <v/>
      </c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1" t="str">
        <f t="shared" si="133"/>
        <v/>
      </c>
      <c r="X159" s="141" t="str">
        <f t="shared" si="119"/>
        <v/>
      </c>
      <c r="Y159" s="141" t="str">
        <f t="shared" si="120"/>
        <v/>
      </c>
      <c r="Z159" s="141" t="str">
        <f t="shared" si="121"/>
        <v/>
      </c>
      <c r="AA159" s="141" t="str">
        <f t="shared" si="122"/>
        <v/>
      </c>
      <c r="AB159" s="141" t="str">
        <f t="shared" si="123"/>
        <v/>
      </c>
      <c r="AC159" s="141" t="str">
        <f t="shared" si="124"/>
        <v/>
      </c>
      <c r="AD159" s="141" t="str">
        <f t="shared" si="125"/>
        <v/>
      </c>
      <c r="AE159" s="141" t="str">
        <f t="shared" si="126"/>
        <v/>
      </c>
      <c r="AF159" s="141" t="str">
        <f t="shared" si="127"/>
        <v/>
      </c>
      <c r="AG159" s="141" t="str">
        <f t="shared" si="128"/>
        <v/>
      </c>
      <c r="AH159" s="141" t="str">
        <f t="shared" si="129"/>
        <v/>
      </c>
      <c r="AI159" s="141" t="str">
        <f t="shared" si="130"/>
        <v/>
      </c>
      <c r="AJ159" s="146" t="str">
        <f t="shared" si="131"/>
        <v/>
      </c>
      <c r="AK159" s="76"/>
      <c r="AL159" s="79"/>
      <c r="AM159" s="79"/>
      <c r="AN159" s="79"/>
    </row>
    <row r="160" spans="1:40" ht="13.95" customHeight="1" x14ac:dyDescent="0.3">
      <c r="A160" s="93">
        <v>29</v>
      </c>
      <c r="B160" s="193"/>
      <c r="C160" s="200"/>
      <c r="D160" s="138" t="str">
        <f t="shared" si="89"/>
        <v/>
      </c>
      <c r="E160" s="195" t="str">
        <f t="shared" si="90"/>
        <v/>
      </c>
      <c r="F160" s="184" t="str">
        <f t="shared" si="91"/>
        <v/>
      </c>
      <c r="G160" s="94" t="str">
        <f t="shared" si="134"/>
        <v/>
      </c>
      <c r="H160" s="160"/>
      <c r="I160" s="181" t="str">
        <f t="shared" si="92"/>
        <v/>
      </c>
      <c r="J160" s="94" t="str">
        <f t="shared" si="132"/>
        <v/>
      </c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1" t="str">
        <f t="shared" si="133"/>
        <v/>
      </c>
      <c r="X160" s="141" t="str">
        <f t="shared" si="119"/>
        <v/>
      </c>
      <c r="Y160" s="141" t="str">
        <f t="shared" si="120"/>
        <v/>
      </c>
      <c r="Z160" s="141" t="str">
        <f t="shared" si="121"/>
        <v/>
      </c>
      <c r="AA160" s="141" t="str">
        <f t="shared" si="122"/>
        <v/>
      </c>
      <c r="AB160" s="141" t="str">
        <f t="shared" si="123"/>
        <v/>
      </c>
      <c r="AC160" s="141" t="str">
        <f t="shared" si="124"/>
        <v/>
      </c>
      <c r="AD160" s="141" t="str">
        <f t="shared" si="125"/>
        <v/>
      </c>
      <c r="AE160" s="141" t="str">
        <f t="shared" si="126"/>
        <v/>
      </c>
      <c r="AF160" s="141" t="str">
        <f t="shared" si="127"/>
        <v/>
      </c>
      <c r="AG160" s="141" t="str">
        <f t="shared" si="128"/>
        <v/>
      </c>
      <c r="AH160" s="141" t="str">
        <f t="shared" si="129"/>
        <v/>
      </c>
      <c r="AI160" s="141" t="str">
        <f t="shared" si="130"/>
        <v/>
      </c>
      <c r="AJ160" s="146" t="str">
        <f t="shared" si="131"/>
        <v/>
      </c>
      <c r="AK160" s="76"/>
      <c r="AL160" s="79"/>
      <c r="AM160" s="79"/>
      <c r="AN160" s="79"/>
    </row>
    <row r="161" spans="1:40" ht="13.95" customHeight="1" x14ac:dyDescent="0.3">
      <c r="A161" s="93">
        <v>30</v>
      </c>
      <c r="B161" s="193"/>
      <c r="C161" s="200"/>
      <c r="D161" s="138" t="str">
        <f t="shared" si="89"/>
        <v/>
      </c>
      <c r="E161" s="195" t="str">
        <f t="shared" si="90"/>
        <v/>
      </c>
      <c r="F161" s="185" t="str">
        <f t="shared" si="91"/>
        <v/>
      </c>
      <c r="G161" s="94" t="str">
        <f t="shared" si="134"/>
        <v/>
      </c>
      <c r="H161" s="160"/>
      <c r="I161" s="181" t="str">
        <f t="shared" si="92"/>
        <v/>
      </c>
      <c r="J161" s="94" t="str">
        <f t="shared" si="132"/>
        <v/>
      </c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1" t="str">
        <f t="shared" si="133"/>
        <v/>
      </c>
      <c r="X161" s="141" t="str">
        <f t="shared" si="119"/>
        <v/>
      </c>
      <c r="Y161" s="141" t="str">
        <f t="shared" si="120"/>
        <v/>
      </c>
      <c r="Z161" s="141" t="str">
        <f t="shared" si="121"/>
        <v/>
      </c>
      <c r="AA161" s="141" t="str">
        <f t="shared" si="122"/>
        <v/>
      </c>
      <c r="AB161" s="141" t="str">
        <f t="shared" si="123"/>
        <v/>
      </c>
      <c r="AC161" s="141" t="str">
        <f t="shared" si="124"/>
        <v/>
      </c>
      <c r="AD161" s="141" t="str">
        <f t="shared" si="125"/>
        <v/>
      </c>
      <c r="AE161" s="141" t="str">
        <f t="shared" si="126"/>
        <v/>
      </c>
      <c r="AF161" s="141" t="str">
        <f t="shared" si="127"/>
        <v/>
      </c>
      <c r="AG161" s="141" t="str">
        <f t="shared" si="128"/>
        <v/>
      </c>
      <c r="AH161" s="141" t="str">
        <f t="shared" si="129"/>
        <v/>
      </c>
      <c r="AI161" s="141" t="str">
        <f t="shared" si="130"/>
        <v/>
      </c>
      <c r="AJ161" s="146" t="str">
        <f t="shared" si="131"/>
        <v/>
      </c>
      <c r="AK161" s="76"/>
      <c r="AL161" s="79"/>
      <c r="AM161" s="79"/>
      <c r="AN161" s="79"/>
    </row>
    <row r="162" spans="1:40" s="74" customFormat="1" ht="13.95" customHeight="1" x14ac:dyDescent="0.3">
      <c r="A162" s="91">
        <f>IF('Formato 3_Gantt'!A14&lt;&gt;"",'Formato 3_Gantt'!A14,"")</f>
        <v>6</v>
      </c>
      <c r="B162" s="192" t="str">
        <f>IF('Formato 3_Gantt'!B14&lt;&gt;"",'Formato 3_Gantt'!B14,"")</f>
        <v/>
      </c>
      <c r="C162" s="199"/>
      <c r="D162" s="139"/>
      <c r="E162" s="194" t="str">
        <f>IF('Formato 3_Gantt'!D14&lt;&gt;"",'Formato 3_Gantt'!D14,"")</f>
        <v/>
      </c>
      <c r="F162" s="92"/>
      <c r="G162" s="145" t="str">
        <f>IF('Formato 3_Gantt'!E14&lt;&gt;"",'Formato 3_Gantt'!E14,"")</f>
        <v/>
      </c>
      <c r="H162" s="159" t="str">
        <f>IF('Formato 3_Gantt'!F14&lt;&gt;"",'Formato 3_Gantt'!F14,"")</f>
        <v/>
      </c>
      <c r="I162" s="140" t="str">
        <f>IF(AND(G162&lt;&gt;"",SUM(J163:J192)&lt;&gt;0),SUM(J163:J192)/G162,"")</f>
        <v/>
      </c>
      <c r="J162" s="140" t="str">
        <f>IF(OR(G162="",I162=""),"",IF(AND(G162&lt;&gt;"",I162&lt;&gt;""),IF(H162=1,G162*I162,IF(H162=2,G162*I162*COUNTIF(K162:V162,"&gt;0"),""))))</f>
        <v/>
      </c>
      <c r="K162" s="119" t="str">
        <f>IF('Formato 3_Gantt'!BL14&lt;&gt;"",'Formato 3_Gantt'!BL14,"")</f>
        <v/>
      </c>
      <c r="L162" s="119" t="str">
        <f>IF('Formato 3_Gantt'!BM14&lt;&gt;"",'Formato 3_Gantt'!BM14,"")</f>
        <v/>
      </c>
      <c r="M162" s="119" t="str">
        <f>IF('Formato 3_Gantt'!BN14&lt;&gt;"",'Formato 3_Gantt'!BN14,"")</f>
        <v/>
      </c>
      <c r="N162" s="119" t="str">
        <f>IF('Formato 3_Gantt'!BO14&lt;&gt;"",'Formato 3_Gantt'!BO14,"")</f>
        <v/>
      </c>
      <c r="O162" s="119" t="str">
        <f>IF('Formato 3_Gantt'!BP14&lt;&gt;"",'Formato 3_Gantt'!BP14,"")</f>
        <v/>
      </c>
      <c r="P162" s="119" t="str">
        <f>IF('Formato 3_Gantt'!BQ14&lt;&gt;"",'Formato 3_Gantt'!BQ14,"")</f>
        <v/>
      </c>
      <c r="Q162" s="119" t="str">
        <f>IF('Formato 3_Gantt'!BR14&lt;&gt;"",'Formato 3_Gantt'!BR14,"")</f>
        <v/>
      </c>
      <c r="R162" s="119" t="str">
        <f>IF('Formato 3_Gantt'!BS14&lt;&gt;"",'Formato 3_Gantt'!BS14,"")</f>
        <v/>
      </c>
      <c r="S162" s="119" t="str">
        <f>IF('Formato 3_Gantt'!BT14&lt;&gt;"",'Formato 3_Gantt'!BT14,"")</f>
        <v/>
      </c>
      <c r="T162" s="119" t="str">
        <f>IF('Formato 3_Gantt'!BU14&lt;&gt;"",'Formato 3_Gantt'!BU14,"")</f>
        <v/>
      </c>
      <c r="U162" s="119" t="str">
        <f>IF('Formato 3_Gantt'!BV14&lt;&gt;"",'Formato 3_Gantt'!BV14,"")</f>
        <v/>
      </c>
      <c r="V162" s="119" t="str">
        <f>IF('Formato 3_Gantt'!BW14&lt;&gt;"",'Formato 3_Gantt'!BW14,"")</f>
        <v/>
      </c>
      <c r="W162" s="88" t="str">
        <f>IF('Formato 3_Gantt'!BX14&lt;&gt;"",'Formato 3_Gantt'!BX14,"")</f>
        <v/>
      </c>
      <c r="X162" s="95" t="str">
        <f>IF(SUM(X163:X192)&lt;&gt;0,SUM(X163:X192),"")</f>
        <v/>
      </c>
      <c r="Y162" s="95" t="str">
        <f t="shared" ref="Y162" si="135">IF(SUM(Y163:Y192)&lt;&gt;0,SUM(Y163:Y192),"")</f>
        <v/>
      </c>
      <c r="Z162" s="95" t="str">
        <f t="shared" ref="Z162" si="136">IF(SUM(Z163:Z192)&lt;&gt;0,SUM(Z163:Z192),"")</f>
        <v/>
      </c>
      <c r="AA162" s="95" t="str">
        <f t="shared" ref="AA162" si="137">IF(SUM(AA163:AA192)&lt;&gt;0,SUM(AA163:AA192),"")</f>
        <v/>
      </c>
      <c r="AB162" s="95" t="str">
        <f t="shared" ref="AB162" si="138">IF(SUM(AB163:AB192)&lt;&gt;0,SUM(AB163:AB192),"")</f>
        <v/>
      </c>
      <c r="AC162" s="95" t="str">
        <f t="shared" ref="AC162" si="139">IF(SUM(AC163:AC192)&lt;&gt;0,SUM(AC163:AC192),"")</f>
        <v/>
      </c>
      <c r="AD162" s="95" t="str">
        <f t="shared" ref="AD162" si="140">IF(SUM(AD163:AD192)&lt;&gt;0,SUM(AD163:AD192),"")</f>
        <v/>
      </c>
      <c r="AE162" s="95" t="str">
        <f t="shared" ref="AE162" si="141">IF(SUM(AE163:AE192)&lt;&gt;0,SUM(AE163:AE192),"")</f>
        <v/>
      </c>
      <c r="AF162" s="95" t="str">
        <f t="shared" ref="AF162" si="142">IF(SUM(AF163:AF192)&lt;&gt;0,SUM(AF163:AF192),"")</f>
        <v/>
      </c>
      <c r="AG162" s="95" t="str">
        <f t="shared" ref="AG162" si="143">IF(SUM(AG163:AG192)&lt;&gt;0,SUM(AG163:AG192),"")</f>
        <v/>
      </c>
      <c r="AH162" s="95" t="str">
        <f t="shared" ref="AH162" si="144">IF(SUM(AH163:AH192)&lt;&gt;0,SUM(AH163:AH192),"")</f>
        <v/>
      </c>
      <c r="AI162" s="95" t="str">
        <f t="shared" ref="AI162" si="145">IF(SUM(AI163:AI192)&lt;&gt;0,SUM(AI163:AI192),"")</f>
        <v/>
      </c>
      <c r="AJ162" s="145" t="str">
        <f>IF(SUM(X162:AI162)&lt;&gt;0,SUM(X162:AI162),"")</f>
        <v/>
      </c>
      <c r="AK162" s="77"/>
      <c r="AL162" s="78"/>
      <c r="AM162" s="78"/>
      <c r="AN162" s="78"/>
    </row>
    <row r="163" spans="1:40" ht="13.95" customHeight="1" x14ac:dyDescent="0.3">
      <c r="A163" s="93">
        <v>1</v>
      </c>
      <c r="B163" s="193"/>
      <c r="C163" s="200"/>
      <c r="D163" s="137" t="str">
        <f t="shared" si="89"/>
        <v/>
      </c>
      <c r="E163" s="195" t="str">
        <f t="shared" si="90"/>
        <v/>
      </c>
      <c r="F163" s="182" t="str">
        <f t="shared" si="91"/>
        <v/>
      </c>
      <c r="G163" s="94" t="str">
        <f t="shared" si="134"/>
        <v/>
      </c>
      <c r="H163" s="160"/>
      <c r="I163" s="181" t="str">
        <f t="shared" si="92"/>
        <v/>
      </c>
      <c r="J163" s="94" t="str">
        <f>IF(AND(G163&lt;&gt;"",I163&lt;&gt;""),G163*I163,"")</f>
        <v/>
      </c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1" t="str">
        <f>IF(SUM(K163:V163)&lt;&gt;0,SUM(K163:V163),"")</f>
        <v/>
      </c>
      <c r="X163" s="141" t="str">
        <f t="shared" ref="X163:X192" si="146">IF(AND($I163&lt;&gt;"",K163&lt;&gt;""),$I163*K163,"")</f>
        <v/>
      </c>
      <c r="Y163" s="141" t="str">
        <f t="shared" ref="Y163:Y192" si="147">IF(AND($I163&lt;&gt;"",L163&lt;&gt;""),$I163*L163,"")</f>
        <v/>
      </c>
      <c r="Z163" s="141" t="str">
        <f t="shared" ref="Z163:Z192" si="148">IF(AND($I163&lt;&gt;"",M163&lt;&gt;""),$I163*M163,"")</f>
        <v/>
      </c>
      <c r="AA163" s="141" t="str">
        <f t="shared" ref="AA163:AA192" si="149">IF(AND($I163&lt;&gt;"",N163&lt;&gt;""),$I163*N163,"")</f>
        <v/>
      </c>
      <c r="AB163" s="141" t="str">
        <f t="shared" ref="AB163:AB192" si="150">IF(AND($I163&lt;&gt;"",O163&lt;&gt;""),$I163*O163,"")</f>
        <v/>
      </c>
      <c r="AC163" s="141" t="str">
        <f t="shared" ref="AC163:AC192" si="151">IF(AND($I163&lt;&gt;"",P163&lt;&gt;""),$I163*P163,"")</f>
        <v/>
      </c>
      <c r="AD163" s="141" t="str">
        <f t="shared" ref="AD163:AD192" si="152">IF(AND($I163&lt;&gt;"",Q163&lt;&gt;""),$I163*Q163,"")</f>
        <v/>
      </c>
      <c r="AE163" s="141" t="str">
        <f t="shared" ref="AE163:AE192" si="153">IF(AND($I163&lt;&gt;"",R163&lt;&gt;""),$I163*R163,"")</f>
        <v/>
      </c>
      <c r="AF163" s="141" t="str">
        <f t="shared" ref="AF163:AF192" si="154">IF(AND($I163&lt;&gt;"",S163&lt;&gt;""),$I163*S163,"")</f>
        <v/>
      </c>
      <c r="AG163" s="141" t="str">
        <f t="shared" ref="AG163:AG192" si="155">IF(AND($I163&lt;&gt;"",T163&lt;&gt;""),$I163*T163,"")</f>
        <v/>
      </c>
      <c r="AH163" s="141" t="str">
        <f t="shared" ref="AH163:AH192" si="156">IF(AND($I163&lt;&gt;"",U163&lt;&gt;""),$I163*U163,"")</f>
        <v/>
      </c>
      <c r="AI163" s="141" t="str">
        <f t="shared" ref="AI163:AI192" si="157">IF(AND($I163&lt;&gt;"",V163&lt;&gt;""),$I163*V163,"")</f>
        <v/>
      </c>
      <c r="AJ163" s="146" t="str">
        <f t="shared" ref="AJ163:AJ192" si="158">IF(SUM(X163:AI163)&lt;&gt;0,SUM(X163:AI163),"")</f>
        <v/>
      </c>
      <c r="AK163" s="76"/>
      <c r="AL163" s="79"/>
      <c r="AM163" s="79"/>
      <c r="AN163" s="79"/>
    </row>
    <row r="164" spans="1:40" ht="13.95" customHeight="1" x14ac:dyDescent="0.3">
      <c r="A164" s="93">
        <v>2</v>
      </c>
      <c r="B164" s="193"/>
      <c r="C164" s="200"/>
      <c r="D164" s="137" t="str">
        <f t="shared" si="89"/>
        <v/>
      </c>
      <c r="E164" s="195" t="str">
        <f t="shared" si="90"/>
        <v/>
      </c>
      <c r="F164" s="182" t="str">
        <f t="shared" si="91"/>
        <v/>
      </c>
      <c r="G164" s="94" t="str">
        <f t="shared" si="134"/>
        <v/>
      </c>
      <c r="H164" s="160"/>
      <c r="I164" s="181" t="str">
        <f t="shared" si="92"/>
        <v/>
      </c>
      <c r="J164" s="94" t="str">
        <f t="shared" ref="J164:J192" si="159">IF(AND(G164&lt;&gt;"",I164&lt;&gt;""),G164*I164,"")</f>
        <v/>
      </c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1" t="str">
        <f t="shared" ref="W164:W192" si="160">IF(SUM(K164:V164)&lt;&gt;0,SUM(K164:V164),"")</f>
        <v/>
      </c>
      <c r="X164" s="141" t="str">
        <f t="shared" si="146"/>
        <v/>
      </c>
      <c r="Y164" s="141" t="str">
        <f t="shared" si="147"/>
        <v/>
      </c>
      <c r="Z164" s="141" t="str">
        <f t="shared" si="148"/>
        <v/>
      </c>
      <c r="AA164" s="141" t="str">
        <f t="shared" si="149"/>
        <v/>
      </c>
      <c r="AB164" s="141" t="str">
        <f t="shared" si="150"/>
        <v/>
      </c>
      <c r="AC164" s="141" t="str">
        <f t="shared" si="151"/>
        <v/>
      </c>
      <c r="AD164" s="141" t="str">
        <f t="shared" si="152"/>
        <v/>
      </c>
      <c r="AE164" s="141" t="str">
        <f t="shared" si="153"/>
        <v/>
      </c>
      <c r="AF164" s="141" t="str">
        <f t="shared" si="154"/>
        <v/>
      </c>
      <c r="AG164" s="141" t="str">
        <f t="shared" si="155"/>
        <v/>
      </c>
      <c r="AH164" s="141" t="str">
        <f t="shared" si="156"/>
        <v/>
      </c>
      <c r="AI164" s="141" t="str">
        <f t="shared" si="157"/>
        <v/>
      </c>
      <c r="AJ164" s="146" t="str">
        <f t="shared" si="158"/>
        <v/>
      </c>
      <c r="AK164" s="76"/>
      <c r="AL164" s="79"/>
      <c r="AM164" s="79"/>
      <c r="AN164" s="79"/>
    </row>
    <row r="165" spans="1:40" ht="13.95" customHeight="1" x14ac:dyDescent="0.3">
      <c r="A165" s="93">
        <v>3</v>
      </c>
      <c r="B165" s="193"/>
      <c r="C165" s="200"/>
      <c r="D165" s="138" t="str">
        <f t="shared" ref="D165:D192" si="161">IFERROR(VLOOKUP($C165,CLASF,3,0),"")</f>
        <v/>
      </c>
      <c r="E165" s="195" t="str">
        <f t="shared" ref="E165:E192" si="162">IFERROR(VLOOKUP($C165,CLASF,4,0),"")</f>
        <v/>
      </c>
      <c r="F165" s="182" t="str">
        <f t="shared" ref="F165:F192" si="163">IFERROR(VLOOKUP($C165,CLASF,8,0),"")</f>
        <v/>
      </c>
      <c r="G165" s="94" t="str">
        <f t="shared" si="134"/>
        <v/>
      </c>
      <c r="H165" s="160"/>
      <c r="I165" s="181" t="str">
        <f t="shared" ref="I165:I192" si="164">IFERROR(VLOOKUP($C165,CLASF,6,0),"")</f>
        <v/>
      </c>
      <c r="J165" s="94" t="str">
        <f t="shared" si="159"/>
        <v/>
      </c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1" t="str">
        <f t="shared" si="160"/>
        <v/>
      </c>
      <c r="X165" s="141" t="str">
        <f t="shared" si="146"/>
        <v/>
      </c>
      <c r="Y165" s="141" t="str">
        <f t="shared" si="147"/>
        <v/>
      </c>
      <c r="Z165" s="141" t="str">
        <f t="shared" si="148"/>
        <v/>
      </c>
      <c r="AA165" s="141" t="str">
        <f t="shared" si="149"/>
        <v/>
      </c>
      <c r="AB165" s="141" t="str">
        <f t="shared" si="150"/>
        <v/>
      </c>
      <c r="AC165" s="141" t="str">
        <f t="shared" si="151"/>
        <v/>
      </c>
      <c r="AD165" s="141" t="str">
        <f t="shared" si="152"/>
        <v/>
      </c>
      <c r="AE165" s="141" t="str">
        <f t="shared" si="153"/>
        <v/>
      </c>
      <c r="AF165" s="141" t="str">
        <f t="shared" si="154"/>
        <v/>
      </c>
      <c r="AG165" s="141" t="str">
        <f t="shared" si="155"/>
        <v/>
      </c>
      <c r="AH165" s="141" t="str">
        <f t="shared" si="156"/>
        <v/>
      </c>
      <c r="AI165" s="141" t="str">
        <f t="shared" si="157"/>
        <v/>
      </c>
      <c r="AJ165" s="146" t="str">
        <f t="shared" si="158"/>
        <v/>
      </c>
      <c r="AK165" s="76"/>
      <c r="AL165" s="79"/>
      <c r="AM165" s="79"/>
      <c r="AN165" s="79"/>
    </row>
    <row r="166" spans="1:40" ht="13.95" customHeight="1" x14ac:dyDescent="0.3">
      <c r="A166" s="93">
        <v>4</v>
      </c>
      <c r="B166" s="193"/>
      <c r="C166" s="200"/>
      <c r="D166" s="138" t="str">
        <f t="shared" si="161"/>
        <v/>
      </c>
      <c r="E166" s="195" t="str">
        <f t="shared" si="162"/>
        <v/>
      </c>
      <c r="F166" s="182" t="str">
        <f t="shared" si="163"/>
        <v/>
      </c>
      <c r="G166" s="94" t="str">
        <f t="shared" si="134"/>
        <v/>
      </c>
      <c r="H166" s="160"/>
      <c r="I166" s="181" t="str">
        <f t="shared" si="164"/>
        <v/>
      </c>
      <c r="J166" s="94" t="str">
        <f t="shared" si="159"/>
        <v/>
      </c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1" t="str">
        <f t="shared" si="160"/>
        <v/>
      </c>
      <c r="X166" s="141" t="str">
        <f t="shared" si="146"/>
        <v/>
      </c>
      <c r="Y166" s="141" t="str">
        <f t="shared" si="147"/>
        <v/>
      </c>
      <c r="Z166" s="141" t="str">
        <f t="shared" si="148"/>
        <v/>
      </c>
      <c r="AA166" s="141" t="str">
        <f t="shared" si="149"/>
        <v/>
      </c>
      <c r="AB166" s="141" t="str">
        <f t="shared" si="150"/>
        <v/>
      </c>
      <c r="AC166" s="141" t="str">
        <f t="shared" si="151"/>
        <v/>
      </c>
      <c r="AD166" s="141" t="str">
        <f t="shared" si="152"/>
        <v/>
      </c>
      <c r="AE166" s="141" t="str">
        <f t="shared" si="153"/>
        <v/>
      </c>
      <c r="AF166" s="141" t="str">
        <f t="shared" si="154"/>
        <v/>
      </c>
      <c r="AG166" s="141" t="str">
        <f t="shared" si="155"/>
        <v/>
      </c>
      <c r="AH166" s="141" t="str">
        <f t="shared" si="156"/>
        <v/>
      </c>
      <c r="AI166" s="141" t="str">
        <f t="shared" si="157"/>
        <v/>
      </c>
      <c r="AJ166" s="146" t="str">
        <f t="shared" si="158"/>
        <v/>
      </c>
      <c r="AK166" s="76"/>
      <c r="AL166" s="79"/>
      <c r="AM166" s="79"/>
      <c r="AN166" s="79"/>
    </row>
    <row r="167" spans="1:40" ht="13.95" customHeight="1" x14ac:dyDescent="0.3">
      <c r="A167" s="93">
        <v>5</v>
      </c>
      <c r="B167" s="193"/>
      <c r="C167" s="200"/>
      <c r="D167" s="138" t="str">
        <f t="shared" si="161"/>
        <v/>
      </c>
      <c r="E167" s="195" t="str">
        <f t="shared" si="162"/>
        <v/>
      </c>
      <c r="F167" s="183" t="str">
        <f t="shared" si="163"/>
        <v/>
      </c>
      <c r="G167" s="94" t="str">
        <f t="shared" si="134"/>
        <v/>
      </c>
      <c r="H167" s="160"/>
      <c r="I167" s="181" t="str">
        <f t="shared" si="164"/>
        <v/>
      </c>
      <c r="J167" s="94" t="str">
        <f t="shared" si="159"/>
        <v/>
      </c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1" t="str">
        <f t="shared" si="160"/>
        <v/>
      </c>
      <c r="X167" s="141" t="str">
        <f t="shared" si="146"/>
        <v/>
      </c>
      <c r="Y167" s="141" t="str">
        <f t="shared" si="147"/>
        <v/>
      </c>
      <c r="Z167" s="141" t="str">
        <f t="shared" si="148"/>
        <v/>
      </c>
      <c r="AA167" s="141" t="str">
        <f t="shared" si="149"/>
        <v/>
      </c>
      <c r="AB167" s="141" t="str">
        <f t="shared" si="150"/>
        <v/>
      </c>
      <c r="AC167" s="141" t="str">
        <f t="shared" si="151"/>
        <v/>
      </c>
      <c r="AD167" s="141" t="str">
        <f t="shared" si="152"/>
        <v/>
      </c>
      <c r="AE167" s="141" t="str">
        <f t="shared" si="153"/>
        <v/>
      </c>
      <c r="AF167" s="141" t="str">
        <f t="shared" si="154"/>
        <v/>
      </c>
      <c r="AG167" s="141" t="str">
        <f t="shared" si="155"/>
        <v/>
      </c>
      <c r="AH167" s="141" t="str">
        <f t="shared" si="156"/>
        <v/>
      </c>
      <c r="AI167" s="141" t="str">
        <f t="shared" si="157"/>
        <v/>
      </c>
      <c r="AJ167" s="146" t="str">
        <f t="shared" si="158"/>
        <v/>
      </c>
      <c r="AK167" s="76"/>
      <c r="AL167" s="79"/>
      <c r="AM167" s="79"/>
      <c r="AN167" s="79"/>
    </row>
    <row r="168" spans="1:40" ht="13.95" customHeight="1" x14ac:dyDescent="0.3">
      <c r="A168" s="93">
        <v>6</v>
      </c>
      <c r="B168" s="193"/>
      <c r="C168" s="200"/>
      <c r="D168" s="138" t="str">
        <f t="shared" si="161"/>
        <v/>
      </c>
      <c r="E168" s="195" t="str">
        <f t="shared" si="162"/>
        <v/>
      </c>
      <c r="F168" s="184" t="str">
        <f t="shared" si="163"/>
        <v/>
      </c>
      <c r="G168" s="94" t="str">
        <f t="shared" si="134"/>
        <v/>
      </c>
      <c r="H168" s="160"/>
      <c r="I168" s="181" t="str">
        <f t="shared" si="164"/>
        <v/>
      </c>
      <c r="J168" s="94" t="str">
        <f t="shared" si="159"/>
        <v/>
      </c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1" t="str">
        <f t="shared" si="160"/>
        <v/>
      </c>
      <c r="X168" s="141" t="str">
        <f t="shared" si="146"/>
        <v/>
      </c>
      <c r="Y168" s="141" t="str">
        <f t="shared" si="147"/>
        <v/>
      </c>
      <c r="Z168" s="141" t="str">
        <f t="shared" si="148"/>
        <v/>
      </c>
      <c r="AA168" s="141" t="str">
        <f t="shared" si="149"/>
        <v/>
      </c>
      <c r="AB168" s="141" t="str">
        <f t="shared" si="150"/>
        <v/>
      </c>
      <c r="AC168" s="141" t="str">
        <f t="shared" si="151"/>
        <v/>
      </c>
      <c r="AD168" s="141" t="str">
        <f t="shared" si="152"/>
        <v/>
      </c>
      <c r="AE168" s="141" t="str">
        <f t="shared" si="153"/>
        <v/>
      </c>
      <c r="AF168" s="141" t="str">
        <f t="shared" si="154"/>
        <v/>
      </c>
      <c r="AG168" s="141" t="str">
        <f t="shared" si="155"/>
        <v/>
      </c>
      <c r="AH168" s="141" t="str">
        <f t="shared" si="156"/>
        <v/>
      </c>
      <c r="AI168" s="141" t="str">
        <f t="shared" si="157"/>
        <v/>
      </c>
      <c r="AJ168" s="146" t="str">
        <f t="shared" si="158"/>
        <v/>
      </c>
      <c r="AK168" s="76"/>
      <c r="AL168" s="79"/>
      <c r="AM168" s="79"/>
      <c r="AN168" s="79"/>
    </row>
    <row r="169" spans="1:40" ht="13.95" customHeight="1" x14ac:dyDescent="0.3">
      <c r="A169" s="93">
        <v>7</v>
      </c>
      <c r="B169" s="193"/>
      <c r="C169" s="200"/>
      <c r="D169" s="138" t="str">
        <f t="shared" si="161"/>
        <v/>
      </c>
      <c r="E169" s="195" t="str">
        <f t="shared" si="162"/>
        <v/>
      </c>
      <c r="F169" s="184" t="str">
        <f t="shared" si="163"/>
        <v/>
      </c>
      <c r="G169" s="94" t="str">
        <f t="shared" si="134"/>
        <v/>
      </c>
      <c r="H169" s="160"/>
      <c r="I169" s="181" t="str">
        <f t="shared" si="164"/>
        <v/>
      </c>
      <c r="J169" s="94" t="str">
        <f t="shared" si="159"/>
        <v/>
      </c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1" t="str">
        <f t="shared" si="160"/>
        <v/>
      </c>
      <c r="X169" s="141" t="str">
        <f t="shared" si="146"/>
        <v/>
      </c>
      <c r="Y169" s="141" t="str">
        <f t="shared" si="147"/>
        <v/>
      </c>
      <c r="Z169" s="141" t="str">
        <f t="shared" si="148"/>
        <v/>
      </c>
      <c r="AA169" s="141" t="str">
        <f t="shared" si="149"/>
        <v/>
      </c>
      <c r="AB169" s="141" t="str">
        <f t="shared" si="150"/>
        <v/>
      </c>
      <c r="AC169" s="141" t="str">
        <f t="shared" si="151"/>
        <v/>
      </c>
      <c r="AD169" s="141" t="str">
        <f t="shared" si="152"/>
        <v/>
      </c>
      <c r="AE169" s="141" t="str">
        <f t="shared" si="153"/>
        <v/>
      </c>
      <c r="AF169" s="141" t="str">
        <f t="shared" si="154"/>
        <v/>
      </c>
      <c r="AG169" s="141" t="str">
        <f t="shared" si="155"/>
        <v/>
      </c>
      <c r="AH169" s="141" t="str">
        <f t="shared" si="156"/>
        <v/>
      </c>
      <c r="AI169" s="141" t="str">
        <f t="shared" si="157"/>
        <v/>
      </c>
      <c r="AJ169" s="146" t="str">
        <f t="shared" si="158"/>
        <v/>
      </c>
      <c r="AK169" s="76"/>
      <c r="AL169" s="79"/>
      <c r="AM169" s="79"/>
      <c r="AN169" s="79"/>
    </row>
    <row r="170" spans="1:40" ht="13.95" customHeight="1" x14ac:dyDescent="0.3">
      <c r="A170" s="93">
        <v>8</v>
      </c>
      <c r="B170" s="193"/>
      <c r="C170" s="200"/>
      <c r="D170" s="138" t="str">
        <f t="shared" si="161"/>
        <v/>
      </c>
      <c r="E170" s="195" t="str">
        <f t="shared" si="162"/>
        <v/>
      </c>
      <c r="F170" s="184" t="str">
        <f t="shared" si="163"/>
        <v/>
      </c>
      <c r="G170" s="94" t="str">
        <f t="shared" si="134"/>
        <v/>
      </c>
      <c r="H170" s="160"/>
      <c r="I170" s="181" t="str">
        <f t="shared" si="164"/>
        <v/>
      </c>
      <c r="J170" s="94" t="str">
        <f t="shared" si="159"/>
        <v/>
      </c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1" t="str">
        <f t="shared" si="160"/>
        <v/>
      </c>
      <c r="X170" s="141" t="str">
        <f t="shared" si="146"/>
        <v/>
      </c>
      <c r="Y170" s="141" t="str">
        <f t="shared" si="147"/>
        <v/>
      </c>
      <c r="Z170" s="141" t="str">
        <f t="shared" si="148"/>
        <v/>
      </c>
      <c r="AA170" s="141" t="str">
        <f t="shared" si="149"/>
        <v/>
      </c>
      <c r="AB170" s="141" t="str">
        <f t="shared" si="150"/>
        <v/>
      </c>
      <c r="AC170" s="141" t="str">
        <f t="shared" si="151"/>
        <v/>
      </c>
      <c r="AD170" s="141" t="str">
        <f t="shared" si="152"/>
        <v/>
      </c>
      <c r="AE170" s="141" t="str">
        <f t="shared" si="153"/>
        <v/>
      </c>
      <c r="AF170" s="141" t="str">
        <f t="shared" si="154"/>
        <v/>
      </c>
      <c r="AG170" s="141" t="str">
        <f t="shared" si="155"/>
        <v/>
      </c>
      <c r="AH170" s="141" t="str">
        <f t="shared" si="156"/>
        <v/>
      </c>
      <c r="AI170" s="141" t="str">
        <f t="shared" si="157"/>
        <v/>
      </c>
      <c r="AJ170" s="146" t="str">
        <f t="shared" si="158"/>
        <v/>
      </c>
      <c r="AK170" s="76"/>
      <c r="AL170" s="79"/>
      <c r="AM170" s="79"/>
      <c r="AN170" s="79"/>
    </row>
    <row r="171" spans="1:40" ht="13.95" customHeight="1" x14ac:dyDescent="0.3">
      <c r="A171" s="93">
        <v>9</v>
      </c>
      <c r="B171" s="193"/>
      <c r="C171" s="200"/>
      <c r="D171" s="138" t="str">
        <f t="shared" si="161"/>
        <v/>
      </c>
      <c r="E171" s="195" t="str">
        <f t="shared" si="162"/>
        <v/>
      </c>
      <c r="F171" s="183" t="str">
        <f t="shared" si="163"/>
        <v/>
      </c>
      <c r="G171" s="94" t="str">
        <f t="shared" si="134"/>
        <v/>
      </c>
      <c r="H171" s="160"/>
      <c r="I171" s="181" t="str">
        <f t="shared" si="164"/>
        <v/>
      </c>
      <c r="J171" s="94" t="str">
        <f t="shared" si="159"/>
        <v/>
      </c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1" t="str">
        <f t="shared" si="160"/>
        <v/>
      </c>
      <c r="X171" s="141" t="str">
        <f t="shared" si="146"/>
        <v/>
      </c>
      <c r="Y171" s="141" t="str">
        <f t="shared" si="147"/>
        <v/>
      </c>
      <c r="Z171" s="141" t="str">
        <f t="shared" si="148"/>
        <v/>
      </c>
      <c r="AA171" s="141" t="str">
        <f t="shared" si="149"/>
        <v/>
      </c>
      <c r="AB171" s="141" t="str">
        <f t="shared" si="150"/>
        <v/>
      </c>
      <c r="AC171" s="141" t="str">
        <f t="shared" si="151"/>
        <v/>
      </c>
      <c r="AD171" s="141" t="str">
        <f t="shared" si="152"/>
        <v/>
      </c>
      <c r="AE171" s="141" t="str">
        <f t="shared" si="153"/>
        <v/>
      </c>
      <c r="AF171" s="141" t="str">
        <f t="shared" si="154"/>
        <v/>
      </c>
      <c r="AG171" s="141" t="str">
        <f t="shared" si="155"/>
        <v/>
      </c>
      <c r="AH171" s="141" t="str">
        <f t="shared" si="156"/>
        <v/>
      </c>
      <c r="AI171" s="141" t="str">
        <f t="shared" si="157"/>
        <v/>
      </c>
      <c r="AJ171" s="146" t="str">
        <f t="shared" si="158"/>
        <v/>
      </c>
      <c r="AK171" s="76"/>
      <c r="AL171" s="79"/>
      <c r="AM171" s="79"/>
      <c r="AN171" s="79"/>
    </row>
    <row r="172" spans="1:40" ht="13.95" customHeight="1" x14ac:dyDescent="0.3">
      <c r="A172" s="93">
        <v>10</v>
      </c>
      <c r="B172" s="193"/>
      <c r="C172" s="200"/>
      <c r="D172" s="138" t="str">
        <f t="shared" si="161"/>
        <v/>
      </c>
      <c r="E172" s="195" t="str">
        <f t="shared" si="162"/>
        <v/>
      </c>
      <c r="F172" s="184" t="str">
        <f t="shared" si="163"/>
        <v/>
      </c>
      <c r="G172" s="94" t="str">
        <f t="shared" si="134"/>
        <v/>
      </c>
      <c r="H172" s="160"/>
      <c r="I172" s="181" t="str">
        <f t="shared" si="164"/>
        <v/>
      </c>
      <c r="J172" s="94" t="str">
        <f t="shared" si="159"/>
        <v/>
      </c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1" t="str">
        <f t="shared" si="160"/>
        <v/>
      </c>
      <c r="X172" s="141" t="str">
        <f t="shared" si="146"/>
        <v/>
      </c>
      <c r="Y172" s="141" t="str">
        <f t="shared" si="147"/>
        <v/>
      </c>
      <c r="Z172" s="141" t="str">
        <f t="shared" si="148"/>
        <v/>
      </c>
      <c r="AA172" s="141" t="str">
        <f t="shared" si="149"/>
        <v/>
      </c>
      <c r="AB172" s="141" t="str">
        <f t="shared" si="150"/>
        <v/>
      </c>
      <c r="AC172" s="141" t="str">
        <f t="shared" si="151"/>
        <v/>
      </c>
      <c r="AD172" s="141" t="str">
        <f t="shared" si="152"/>
        <v/>
      </c>
      <c r="AE172" s="141" t="str">
        <f t="shared" si="153"/>
        <v/>
      </c>
      <c r="AF172" s="141" t="str">
        <f t="shared" si="154"/>
        <v/>
      </c>
      <c r="AG172" s="141" t="str">
        <f t="shared" si="155"/>
        <v/>
      </c>
      <c r="AH172" s="141" t="str">
        <f t="shared" si="156"/>
        <v/>
      </c>
      <c r="AI172" s="141" t="str">
        <f t="shared" si="157"/>
        <v/>
      </c>
      <c r="AJ172" s="146" t="str">
        <f t="shared" si="158"/>
        <v/>
      </c>
      <c r="AK172" s="76"/>
      <c r="AL172" s="79"/>
      <c r="AM172" s="79"/>
      <c r="AN172" s="79"/>
    </row>
    <row r="173" spans="1:40" ht="13.95" customHeight="1" x14ac:dyDescent="0.3">
      <c r="A173" s="93">
        <v>11</v>
      </c>
      <c r="B173" s="193"/>
      <c r="C173" s="200"/>
      <c r="D173" s="138" t="str">
        <f t="shared" si="161"/>
        <v/>
      </c>
      <c r="E173" s="195" t="str">
        <f t="shared" si="162"/>
        <v/>
      </c>
      <c r="F173" s="184" t="str">
        <f t="shared" si="163"/>
        <v/>
      </c>
      <c r="G173" s="94" t="str">
        <f t="shared" si="134"/>
        <v/>
      </c>
      <c r="H173" s="160"/>
      <c r="I173" s="181" t="str">
        <f t="shared" si="164"/>
        <v/>
      </c>
      <c r="J173" s="94" t="str">
        <f t="shared" si="159"/>
        <v/>
      </c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1" t="str">
        <f t="shared" si="160"/>
        <v/>
      </c>
      <c r="X173" s="141" t="str">
        <f t="shared" si="146"/>
        <v/>
      </c>
      <c r="Y173" s="141" t="str">
        <f t="shared" si="147"/>
        <v/>
      </c>
      <c r="Z173" s="141" t="str">
        <f t="shared" si="148"/>
        <v/>
      </c>
      <c r="AA173" s="141" t="str">
        <f t="shared" si="149"/>
        <v/>
      </c>
      <c r="AB173" s="141" t="str">
        <f t="shared" si="150"/>
        <v/>
      </c>
      <c r="AC173" s="141" t="str">
        <f t="shared" si="151"/>
        <v/>
      </c>
      <c r="AD173" s="141" t="str">
        <f t="shared" si="152"/>
        <v/>
      </c>
      <c r="AE173" s="141" t="str">
        <f t="shared" si="153"/>
        <v/>
      </c>
      <c r="AF173" s="141" t="str">
        <f t="shared" si="154"/>
        <v/>
      </c>
      <c r="AG173" s="141" t="str">
        <f t="shared" si="155"/>
        <v/>
      </c>
      <c r="AH173" s="141" t="str">
        <f t="shared" si="156"/>
        <v/>
      </c>
      <c r="AI173" s="141" t="str">
        <f t="shared" si="157"/>
        <v/>
      </c>
      <c r="AJ173" s="146" t="str">
        <f t="shared" si="158"/>
        <v/>
      </c>
      <c r="AK173" s="76"/>
      <c r="AL173" s="79"/>
      <c r="AM173" s="79"/>
      <c r="AN173" s="79"/>
    </row>
    <row r="174" spans="1:40" ht="13.95" customHeight="1" x14ac:dyDescent="0.3">
      <c r="A174" s="93">
        <v>12</v>
      </c>
      <c r="B174" s="193"/>
      <c r="C174" s="200"/>
      <c r="D174" s="138" t="str">
        <f t="shared" si="161"/>
        <v/>
      </c>
      <c r="E174" s="195" t="str">
        <f t="shared" si="162"/>
        <v/>
      </c>
      <c r="F174" s="185" t="str">
        <f t="shared" si="163"/>
        <v/>
      </c>
      <c r="G174" s="94" t="str">
        <f t="shared" si="134"/>
        <v/>
      </c>
      <c r="H174" s="160"/>
      <c r="I174" s="181" t="str">
        <f t="shared" si="164"/>
        <v/>
      </c>
      <c r="J174" s="94" t="str">
        <f t="shared" si="159"/>
        <v/>
      </c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1" t="str">
        <f t="shared" si="160"/>
        <v/>
      </c>
      <c r="X174" s="141" t="str">
        <f t="shared" si="146"/>
        <v/>
      </c>
      <c r="Y174" s="141" t="str">
        <f t="shared" si="147"/>
        <v/>
      </c>
      <c r="Z174" s="141" t="str">
        <f t="shared" si="148"/>
        <v/>
      </c>
      <c r="AA174" s="141" t="str">
        <f t="shared" si="149"/>
        <v/>
      </c>
      <c r="AB174" s="141" t="str">
        <f t="shared" si="150"/>
        <v/>
      </c>
      <c r="AC174" s="141" t="str">
        <f t="shared" si="151"/>
        <v/>
      </c>
      <c r="AD174" s="141" t="str">
        <f t="shared" si="152"/>
        <v/>
      </c>
      <c r="AE174" s="141" t="str">
        <f t="shared" si="153"/>
        <v/>
      </c>
      <c r="AF174" s="141" t="str">
        <f t="shared" si="154"/>
        <v/>
      </c>
      <c r="AG174" s="141" t="str">
        <f t="shared" si="155"/>
        <v/>
      </c>
      <c r="AH174" s="141" t="str">
        <f t="shared" si="156"/>
        <v/>
      </c>
      <c r="AI174" s="141" t="str">
        <f t="shared" si="157"/>
        <v/>
      </c>
      <c r="AJ174" s="146" t="str">
        <f t="shared" si="158"/>
        <v/>
      </c>
      <c r="AK174" s="76"/>
      <c r="AL174" s="79"/>
      <c r="AM174" s="79"/>
      <c r="AN174" s="79"/>
    </row>
    <row r="175" spans="1:40" ht="13.95" customHeight="1" x14ac:dyDescent="0.3">
      <c r="A175" s="93">
        <v>13</v>
      </c>
      <c r="B175" s="193"/>
      <c r="C175" s="200"/>
      <c r="D175" s="138" t="str">
        <f t="shared" si="161"/>
        <v/>
      </c>
      <c r="E175" s="195" t="str">
        <f t="shared" si="162"/>
        <v/>
      </c>
      <c r="F175" s="183" t="str">
        <f t="shared" si="163"/>
        <v/>
      </c>
      <c r="G175" s="94" t="str">
        <f t="shared" si="134"/>
        <v/>
      </c>
      <c r="H175" s="160"/>
      <c r="I175" s="181" t="str">
        <f t="shared" si="164"/>
        <v/>
      </c>
      <c r="J175" s="94" t="str">
        <f t="shared" si="159"/>
        <v/>
      </c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1" t="str">
        <f t="shared" si="160"/>
        <v/>
      </c>
      <c r="X175" s="141" t="str">
        <f t="shared" si="146"/>
        <v/>
      </c>
      <c r="Y175" s="141" t="str">
        <f t="shared" si="147"/>
        <v/>
      </c>
      <c r="Z175" s="141" t="str">
        <f t="shared" si="148"/>
        <v/>
      </c>
      <c r="AA175" s="141" t="str">
        <f t="shared" si="149"/>
        <v/>
      </c>
      <c r="AB175" s="141" t="str">
        <f t="shared" si="150"/>
        <v/>
      </c>
      <c r="AC175" s="141" t="str">
        <f t="shared" si="151"/>
        <v/>
      </c>
      <c r="AD175" s="141" t="str">
        <f t="shared" si="152"/>
        <v/>
      </c>
      <c r="AE175" s="141" t="str">
        <f t="shared" si="153"/>
        <v/>
      </c>
      <c r="AF175" s="141" t="str">
        <f t="shared" si="154"/>
        <v/>
      </c>
      <c r="AG175" s="141" t="str">
        <f t="shared" si="155"/>
        <v/>
      </c>
      <c r="AH175" s="141" t="str">
        <f t="shared" si="156"/>
        <v/>
      </c>
      <c r="AI175" s="141" t="str">
        <f t="shared" si="157"/>
        <v/>
      </c>
      <c r="AJ175" s="146" t="str">
        <f t="shared" si="158"/>
        <v/>
      </c>
      <c r="AK175" s="76"/>
      <c r="AL175" s="79"/>
      <c r="AM175" s="79"/>
      <c r="AN175" s="79"/>
    </row>
    <row r="176" spans="1:40" ht="13.95" customHeight="1" x14ac:dyDescent="0.3">
      <c r="A176" s="93">
        <v>14</v>
      </c>
      <c r="B176" s="193"/>
      <c r="C176" s="200"/>
      <c r="D176" s="138" t="str">
        <f t="shared" si="161"/>
        <v/>
      </c>
      <c r="E176" s="195" t="str">
        <f t="shared" si="162"/>
        <v/>
      </c>
      <c r="F176" s="184" t="str">
        <f t="shared" si="163"/>
        <v/>
      </c>
      <c r="G176" s="94" t="str">
        <f t="shared" si="134"/>
        <v/>
      </c>
      <c r="H176" s="160"/>
      <c r="I176" s="181" t="str">
        <f t="shared" si="164"/>
        <v/>
      </c>
      <c r="J176" s="94" t="str">
        <f t="shared" si="159"/>
        <v/>
      </c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1" t="str">
        <f t="shared" si="160"/>
        <v/>
      </c>
      <c r="X176" s="141" t="str">
        <f t="shared" si="146"/>
        <v/>
      </c>
      <c r="Y176" s="141" t="str">
        <f t="shared" si="147"/>
        <v/>
      </c>
      <c r="Z176" s="141" t="str">
        <f t="shared" si="148"/>
        <v/>
      </c>
      <c r="AA176" s="141" t="str">
        <f t="shared" si="149"/>
        <v/>
      </c>
      <c r="AB176" s="141" t="str">
        <f t="shared" si="150"/>
        <v/>
      </c>
      <c r="AC176" s="141" t="str">
        <f t="shared" si="151"/>
        <v/>
      </c>
      <c r="AD176" s="141" t="str">
        <f t="shared" si="152"/>
        <v/>
      </c>
      <c r="AE176" s="141" t="str">
        <f t="shared" si="153"/>
        <v/>
      </c>
      <c r="AF176" s="141" t="str">
        <f t="shared" si="154"/>
        <v/>
      </c>
      <c r="AG176" s="141" t="str">
        <f t="shared" si="155"/>
        <v/>
      </c>
      <c r="AH176" s="141" t="str">
        <f t="shared" si="156"/>
        <v/>
      </c>
      <c r="AI176" s="141" t="str">
        <f t="shared" si="157"/>
        <v/>
      </c>
      <c r="AJ176" s="146" t="str">
        <f t="shared" si="158"/>
        <v/>
      </c>
      <c r="AK176" s="76"/>
      <c r="AL176" s="79"/>
      <c r="AM176" s="79"/>
      <c r="AN176" s="79"/>
    </row>
    <row r="177" spans="1:40" ht="13.95" customHeight="1" x14ac:dyDescent="0.3">
      <c r="A177" s="93">
        <v>15</v>
      </c>
      <c r="B177" s="193"/>
      <c r="C177" s="200"/>
      <c r="D177" s="138" t="str">
        <f t="shared" si="161"/>
        <v/>
      </c>
      <c r="E177" s="195" t="str">
        <f t="shared" si="162"/>
        <v/>
      </c>
      <c r="F177" s="184" t="str">
        <f t="shared" si="163"/>
        <v/>
      </c>
      <c r="G177" s="94" t="str">
        <f t="shared" si="134"/>
        <v/>
      </c>
      <c r="H177" s="160"/>
      <c r="I177" s="181" t="str">
        <f t="shared" si="164"/>
        <v/>
      </c>
      <c r="J177" s="94" t="str">
        <f t="shared" si="159"/>
        <v/>
      </c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1" t="str">
        <f t="shared" si="160"/>
        <v/>
      </c>
      <c r="X177" s="141" t="str">
        <f t="shared" si="146"/>
        <v/>
      </c>
      <c r="Y177" s="141" t="str">
        <f t="shared" si="147"/>
        <v/>
      </c>
      <c r="Z177" s="141" t="str">
        <f t="shared" si="148"/>
        <v/>
      </c>
      <c r="AA177" s="141" t="str">
        <f t="shared" si="149"/>
        <v/>
      </c>
      <c r="AB177" s="141" t="str">
        <f t="shared" si="150"/>
        <v/>
      </c>
      <c r="AC177" s="141" t="str">
        <f t="shared" si="151"/>
        <v/>
      </c>
      <c r="AD177" s="141" t="str">
        <f t="shared" si="152"/>
        <v/>
      </c>
      <c r="AE177" s="141" t="str">
        <f t="shared" si="153"/>
        <v/>
      </c>
      <c r="AF177" s="141" t="str">
        <f t="shared" si="154"/>
        <v/>
      </c>
      <c r="AG177" s="141" t="str">
        <f t="shared" si="155"/>
        <v/>
      </c>
      <c r="AH177" s="141" t="str">
        <f t="shared" si="156"/>
        <v/>
      </c>
      <c r="AI177" s="141" t="str">
        <f t="shared" si="157"/>
        <v/>
      </c>
      <c r="AJ177" s="146" t="str">
        <f t="shared" si="158"/>
        <v/>
      </c>
      <c r="AK177" s="76"/>
      <c r="AL177" s="79"/>
      <c r="AM177" s="79"/>
      <c r="AN177" s="79"/>
    </row>
    <row r="178" spans="1:40" ht="13.95" customHeight="1" x14ac:dyDescent="0.3">
      <c r="A178" s="93">
        <v>16</v>
      </c>
      <c r="B178" s="193"/>
      <c r="C178" s="200"/>
      <c r="D178" s="138" t="str">
        <f t="shared" si="161"/>
        <v/>
      </c>
      <c r="E178" s="195" t="str">
        <f t="shared" si="162"/>
        <v/>
      </c>
      <c r="F178" s="184" t="str">
        <f t="shared" si="163"/>
        <v/>
      </c>
      <c r="G178" s="94" t="str">
        <f t="shared" si="134"/>
        <v/>
      </c>
      <c r="H178" s="160"/>
      <c r="I178" s="181" t="str">
        <f t="shared" si="164"/>
        <v/>
      </c>
      <c r="J178" s="94" t="str">
        <f t="shared" si="159"/>
        <v/>
      </c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1" t="str">
        <f t="shared" si="160"/>
        <v/>
      </c>
      <c r="X178" s="141" t="str">
        <f t="shared" si="146"/>
        <v/>
      </c>
      <c r="Y178" s="141" t="str">
        <f t="shared" si="147"/>
        <v/>
      </c>
      <c r="Z178" s="141" t="str">
        <f t="shared" si="148"/>
        <v/>
      </c>
      <c r="AA178" s="141" t="str">
        <f t="shared" si="149"/>
        <v/>
      </c>
      <c r="AB178" s="141" t="str">
        <f t="shared" si="150"/>
        <v/>
      </c>
      <c r="AC178" s="141" t="str">
        <f t="shared" si="151"/>
        <v/>
      </c>
      <c r="AD178" s="141" t="str">
        <f t="shared" si="152"/>
        <v/>
      </c>
      <c r="AE178" s="141" t="str">
        <f t="shared" si="153"/>
        <v/>
      </c>
      <c r="AF178" s="141" t="str">
        <f t="shared" si="154"/>
        <v/>
      </c>
      <c r="AG178" s="141" t="str">
        <f t="shared" si="155"/>
        <v/>
      </c>
      <c r="AH178" s="141" t="str">
        <f t="shared" si="156"/>
        <v/>
      </c>
      <c r="AI178" s="141" t="str">
        <f t="shared" si="157"/>
        <v/>
      </c>
      <c r="AJ178" s="146" t="str">
        <f t="shared" si="158"/>
        <v/>
      </c>
      <c r="AK178" s="76"/>
      <c r="AL178" s="79"/>
      <c r="AM178" s="79"/>
      <c r="AN178" s="79"/>
    </row>
    <row r="179" spans="1:40" ht="13.95" customHeight="1" x14ac:dyDescent="0.3">
      <c r="A179" s="93">
        <v>17</v>
      </c>
      <c r="B179" s="193"/>
      <c r="C179" s="200"/>
      <c r="D179" s="138" t="str">
        <f t="shared" si="161"/>
        <v/>
      </c>
      <c r="E179" s="195" t="str">
        <f t="shared" si="162"/>
        <v/>
      </c>
      <c r="F179" s="183" t="str">
        <f t="shared" si="163"/>
        <v/>
      </c>
      <c r="G179" s="94" t="str">
        <f t="shared" si="134"/>
        <v/>
      </c>
      <c r="H179" s="160"/>
      <c r="I179" s="181" t="str">
        <f t="shared" si="164"/>
        <v/>
      </c>
      <c r="J179" s="94" t="str">
        <f t="shared" si="159"/>
        <v/>
      </c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1" t="str">
        <f t="shared" si="160"/>
        <v/>
      </c>
      <c r="X179" s="141" t="str">
        <f t="shared" si="146"/>
        <v/>
      </c>
      <c r="Y179" s="141" t="str">
        <f t="shared" si="147"/>
        <v/>
      </c>
      <c r="Z179" s="141" t="str">
        <f t="shared" si="148"/>
        <v/>
      </c>
      <c r="AA179" s="141" t="str">
        <f t="shared" si="149"/>
        <v/>
      </c>
      <c r="AB179" s="141" t="str">
        <f t="shared" si="150"/>
        <v/>
      </c>
      <c r="AC179" s="141" t="str">
        <f t="shared" si="151"/>
        <v/>
      </c>
      <c r="AD179" s="141" t="str">
        <f t="shared" si="152"/>
        <v/>
      </c>
      <c r="AE179" s="141" t="str">
        <f t="shared" si="153"/>
        <v/>
      </c>
      <c r="AF179" s="141" t="str">
        <f t="shared" si="154"/>
        <v/>
      </c>
      <c r="AG179" s="141" t="str">
        <f t="shared" si="155"/>
        <v/>
      </c>
      <c r="AH179" s="141" t="str">
        <f t="shared" si="156"/>
        <v/>
      </c>
      <c r="AI179" s="141" t="str">
        <f t="shared" si="157"/>
        <v/>
      </c>
      <c r="AJ179" s="146" t="str">
        <f t="shared" si="158"/>
        <v/>
      </c>
      <c r="AK179" s="76"/>
      <c r="AL179" s="79"/>
      <c r="AM179" s="79"/>
      <c r="AN179" s="79"/>
    </row>
    <row r="180" spans="1:40" ht="13.95" customHeight="1" x14ac:dyDescent="0.3">
      <c r="A180" s="93">
        <v>18</v>
      </c>
      <c r="B180" s="193"/>
      <c r="C180" s="200"/>
      <c r="D180" s="138" t="str">
        <f t="shared" si="161"/>
        <v/>
      </c>
      <c r="E180" s="195" t="str">
        <f t="shared" si="162"/>
        <v/>
      </c>
      <c r="F180" s="184" t="str">
        <f t="shared" si="163"/>
        <v/>
      </c>
      <c r="G180" s="94" t="str">
        <f t="shared" si="134"/>
        <v/>
      </c>
      <c r="H180" s="160"/>
      <c r="I180" s="181" t="str">
        <f t="shared" si="164"/>
        <v/>
      </c>
      <c r="J180" s="94" t="str">
        <f t="shared" si="159"/>
        <v/>
      </c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1" t="str">
        <f t="shared" si="160"/>
        <v/>
      </c>
      <c r="X180" s="141" t="str">
        <f t="shared" si="146"/>
        <v/>
      </c>
      <c r="Y180" s="141" t="str">
        <f t="shared" si="147"/>
        <v/>
      </c>
      <c r="Z180" s="141" t="str">
        <f t="shared" si="148"/>
        <v/>
      </c>
      <c r="AA180" s="141" t="str">
        <f t="shared" si="149"/>
        <v/>
      </c>
      <c r="AB180" s="141" t="str">
        <f t="shared" si="150"/>
        <v/>
      </c>
      <c r="AC180" s="141" t="str">
        <f t="shared" si="151"/>
        <v/>
      </c>
      <c r="AD180" s="141" t="str">
        <f t="shared" si="152"/>
        <v/>
      </c>
      <c r="AE180" s="141" t="str">
        <f t="shared" si="153"/>
        <v/>
      </c>
      <c r="AF180" s="141" t="str">
        <f t="shared" si="154"/>
        <v/>
      </c>
      <c r="AG180" s="141" t="str">
        <f t="shared" si="155"/>
        <v/>
      </c>
      <c r="AH180" s="141" t="str">
        <f t="shared" si="156"/>
        <v/>
      </c>
      <c r="AI180" s="141" t="str">
        <f t="shared" si="157"/>
        <v/>
      </c>
      <c r="AJ180" s="146" t="str">
        <f t="shared" si="158"/>
        <v/>
      </c>
      <c r="AK180" s="76"/>
      <c r="AL180" s="79"/>
      <c r="AM180" s="79"/>
      <c r="AN180" s="79"/>
    </row>
    <row r="181" spans="1:40" ht="13.95" customHeight="1" x14ac:dyDescent="0.3">
      <c r="A181" s="93">
        <v>19</v>
      </c>
      <c r="B181" s="193"/>
      <c r="C181" s="200"/>
      <c r="D181" s="138" t="str">
        <f t="shared" si="161"/>
        <v/>
      </c>
      <c r="E181" s="195" t="str">
        <f t="shared" si="162"/>
        <v/>
      </c>
      <c r="F181" s="184" t="str">
        <f t="shared" si="163"/>
        <v/>
      </c>
      <c r="G181" s="94" t="str">
        <f t="shared" si="134"/>
        <v/>
      </c>
      <c r="H181" s="160"/>
      <c r="I181" s="181" t="str">
        <f t="shared" si="164"/>
        <v/>
      </c>
      <c r="J181" s="94" t="str">
        <f t="shared" si="159"/>
        <v/>
      </c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1" t="str">
        <f t="shared" si="160"/>
        <v/>
      </c>
      <c r="X181" s="141" t="str">
        <f t="shared" si="146"/>
        <v/>
      </c>
      <c r="Y181" s="141" t="str">
        <f t="shared" si="147"/>
        <v/>
      </c>
      <c r="Z181" s="141" t="str">
        <f t="shared" si="148"/>
        <v/>
      </c>
      <c r="AA181" s="141" t="str">
        <f t="shared" si="149"/>
        <v/>
      </c>
      <c r="AB181" s="141" t="str">
        <f t="shared" si="150"/>
        <v/>
      </c>
      <c r="AC181" s="141" t="str">
        <f t="shared" si="151"/>
        <v/>
      </c>
      <c r="AD181" s="141" t="str">
        <f t="shared" si="152"/>
        <v/>
      </c>
      <c r="AE181" s="141" t="str">
        <f t="shared" si="153"/>
        <v/>
      </c>
      <c r="AF181" s="141" t="str">
        <f t="shared" si="154"/>
        <v/>
      </c>
      <c r="AG181" s="141" t="str">
        <f t="shared" si="155"/>
        <v/>
      </c>
      <c r="AH181" s="141" t="str">
        <f t="shared" si="156"/>
        <v/>
      </c>
      <c r="AI181" s="141" t="str">
        <f t="shared" si="157"/>
        <v/>
      </c>
      <c r="AJ181" s="146" t="str">
        <f t="shared" si="158"/>
        <v/>
      </c>
      <c r="AK181" s="76"/>
      <c r="AL181" s="79"/>
      <c r="AM181" s="79"/>
      <c r="AN181" s="79"/>
    </row>
    <row r="182" spans="1:40" ht="13.95" customHeight="1" x14ac:dyDescent="0.3">
      <c r="A182" s="93">
        <v>20</v>
      </c>
      <c r="B182" s="193"/>
      <c r="C182" s="200"/>
      <c r="D182" s="138" t="str">
        <f t="shared" si="161"/>
        <v/>
      </c>
      <c r="E182" s="195" t="str">
        <f t="shared" si="162"/>
        <v/>
      </c>
      <c r="F182" s="185" t="str">
        <f t="shared" si="163"/>
        <v/>
      </c>
      <c r="G182" s="94" t="str">
        <f t="shared" si="134"/>
        <v/>
      </c>
      <c r="H182" s="160"/>
      <c r="I182" s="181" t="str">
        <f t="shared" si="164"/>
        <v/>
      </c>
      <c r="J182" s="94" t="str">
        <f t="shared" si="159"/>
        <v/>
      </c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1" t="str">
        <f t="shared" si="160"/>
        <v/>
      </c>
      <c r="X182" s="141" t="str">
        <f t="shared" si="146"/>
        <v/>
      </c>
      <c r="Y182" s="141" t="str">
        <f t="shared" si="147"/>
        <v/>
      </c>
      <c r="Z182" s="141" t="str">
        <f t="shared" si="148"/>
        <v/>
      </c>
      <c r="AA182" s="141" t="str">
        <f t="shared" si="149"/>
        <v/>
      </c>
      <c r="AB182" s="141" t="str">
        <f t="shared" si="150"/>
        <v/>
      </c>
      <c r="AC182" s="141" t="str">
        <f t="shared" si="151"/>
        <v/>
      </c>
      <c r="AD182" s="141" t="str">
        <f t="shared" si="152"/>
        <v/>
      </c>
      <c r="AE182" s="141" t="str">
        <f t="shared" si="153"/>
        <v/>
      </c>
      <c r="AF182" s="141" t="str">
        <f t="shared" si="154"/>
        <v/>
      </c>
      <c r="AG182" s="141" t="str">
        <f t="shared" si="155"/>
        <v/>
      </c>
      <c r="AH182" s="141" t="str">
        <f t="shared" si="156"/>
        <v/>
      </c>
      <c r="AI182" s="141" t="str">
        <f t="shared" si="157"/>
        <v/>
      </c>
      <c r="AJ182" s="146" t="str">
        <f t="shared" si="158"/>
        <v/>
      </c>
      <c r="AK182" s="76"/>
      <c r="AL182" s="79"/>
      <c r="AM182" s="79"/>
      <c r="AN182" s="79"/>
    </row>
    <row r="183" spans="1:40" ht="13.95" customHeight="1" x14ac:dyDescent="0.3">
      <c r="A183" s="93">
        <v>21</v>
      </c>
      <c r="B183" s="193"/>
      <c r="C183" s="200"/>
      <c r="D183" s="138" t="str">
        <f t="shared" si="161"/>
        <v/>
      </c>
      <c r="E183" s="195" t="str">
        <f t="shared" si="162"/>
        <v/>
      </c>
      <c r="F183" s="184" t="str">
        <f t="shared" si="163"/>
        <v/>
      </c>
      <c r="G183" s="94" t="str">
        <f t="shared" si="134"/>
        <v/>
      </c>
      <c r="H183" s="160"/>
      <c r="I183" s="181" t="str">
        <f t="shared" si="164"/>
        <v/>
      </c>
      <c r="J183" s="94" t="str">
        <f t="shared" si="159"/>
        <v/>
      </c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1" t="str">
        <f t="shared" si="160"/>
        <v/>
      </c>
      <c r="X183" s="141" t="str">
        <f t="shared" si="146"/>
        <v/>
      </c>
      <c r="Y183" s="141" t="str">
        <f t="shared" si="147"/>
        <v/>
      </c>
      <c r="Z183" s="141" t="str">
        <f t="shared" si="148"/>
        <v/>
      </c>
      <c r="AA183" s="141" t="str">
        <f t="shared" si="149"/>
        <v/>
      </c>
      <c r="AB183" s="141" t="str">
        <f t="shared" si="150"/>
        <v/>
      </c>
      <c r="AC183" s="141" t="str">
        <f t="shared" si="151"/>
        <v/>
      </c>
      <c r="AD183" s="141" t="str">
        <f t="shared" si="152"/>
        <v/>
      </c>
      <c r="AE183" s="141" t="str">
        <f t="shared" si="153"/>
        <v/>
      </c>
      <c r="AF183" s="141" t="str">
        <f t="shared" si="154"/>
        <v/>
      </c>
      <c r="AG183" s="141" t="str">
        <f t="shared" si="155"/>
        <v/>
      </c>
      <c r="AH183" s="141" t="str">
        <f t="shared" si="156"/>
        <v/>
      </c>
      <c r="AI183" s="141" t="str">
        <f t="shared" si="157"/>
        <v/>
      </c>
      <c r="AJ183" s="146" t="str">
        <f t="shared" si="158"/>
        <v/>
      </c>
      <c r="AK183" s="76"/>
      <c r="AL183" s="79"/>
      <c r="AM183" s="79"/>
      <c r="AN183" s="79"/>
    </row>
    <row r="184" spans="1:40" ht="13.95" customHeight="1" x14ac:dyDescent="0.3">
      <c r="A184" s="93">
        <v>22</v>
      </c>
      <c r="B184" s="193"/>
      <c r="C184" s="200"/>
      <c r="D184" s="138" t="str">
        <f t="shared" si="161"/>
        <v/>
      </c>
      <c r="E184" s="195" t="str">
        <f t="shared" si="162"/>
        <v/>
      </c>
      <c r="F184" s="185" t="str">
        <f t="shared" si="163"/>
        <v/>
      </c>
      <c r="G184" s="94" t="str">
        <f t="shared" si="134"/>
        <v/>
      </c>
      <c r="H184" s="160"/>
      <c r="I184" s="181" t="str">
        <f t="shared" si="164"/>
        <v/>
      </c>
      <c r="J184" s="94" t="str">
        <f t="shared" si="159"/>
        <v/>
      </c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1" t="str">
        <f t="shared" si="160"/>
        <v/>
      </c>
      <c r="X184" s="141" t="str">
        <f t="shared" si="146"/>
        <v/>
      </c>
      <c r="Y184" s="141" t="str">
        <f t="shared" si="147"/>
        <v/>
      </c>
      <c r="Z184" s="141" t="str">
        <f t="shared" si="148"/>
        <v/>
      </c>
      <c r="AA184" s="141" t="str">
        <f t="shared" si="149"/>
        <v/>
      </c>
      <c r="AB184" s="141" t="str">
        <f t="shared" si="150"/>
        <v/>
      </c>
      <c r="AC184" s="141" t="str">
        <f t="shared" si="151"/>
        <v/>
      </c>
      <c r="AD184" s="141" t="str">
        <f t="shared" si="152"/>
        <v/>
      </c>
      <c r="AE184" s="141" t="str">
        <f t="shared" si="153"/>
        <v/>
      </c>
      <c r="AF184" s="141" t="str">
        <f t="shared" si="154"/>
        <v/>
      </c>
      <c r="AG184" s="141" t="str">
        <f t="shared" si="155"/>
        <v/>
      </c>
      <c r="AH184" s="141" t="str">
        <f t="shared" si="156"/>
        <v/>
      </c>
      <c r="AI184" s="141" t="str">
        <f t="shared" si="157"/>
        <v/>
      </c>
      <c r="AJ184" s="146" t="str">
        <f t="shared" si="158"/>
        <v/>
      </c>
      <c r="AK184" s="76"/>
      <c r="AL184" s="79"/>
      <c r="AM184" s="79"/>
      <c r="AN184" s="79"/>
    </row>
    <row r="185" spans="1:40" ht="13.95" customHeight="1" x14ac:dyDescent="0.3">
      <c r="A185" s="93">
        <v>23</v>
      </c>
      <c r="B185" s="193"/>
      <c r="C185" s="200"/>
      <c r="D185" s="138" t="str">
        <f t="shared" si="161"/>
        <v/>
      </c>
      <c r="E185" s="195" t="str">
        <f t="shared" si="162"/>
        <v/>
      </c>
      <c r="F185" s="183" t="str">
        <f t="shared" si="163"/>
        <v/>
      </c>
      <c r="G185" s="94" t="str">
        <f t="shared" si="134"/>
        <v/>
      </c>
      <c r="H185" s="160"/>
      <c r="I185" s="181" t="str">
        <f t="shared" si="164"/>
        <v/>
      </c>
      <c r="J185" s="94" t="str">
        <f t="shared" si="159"/>
        <v/>
      </c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1" t="str">
        <f t="shared" si="160"/>
        <v/>
      </c>
      <c r="X185" s="141" t="str">
        <f t="shared" si="146"/>
        <v/>
      </c>
      <c r="Y185" s="141" t="str">
        <f t="shared" si="147"/>
        <v/>
      </c>
      <c r="Z185" s="141" t="str">
        <f t="shared" si="148"/>
        <v/>
      </c>
      <c r="AA185" s="141" t="str">
        <f t="shared" si="149"/>
        <v/>
      </c>
      <c r="AB185" s="141" t="str">
        <f t="shared" si="150"/>
        <v/>
      </c>
      <c r="AC185" s="141" t="str">
        <f t="shared" si="151"/>
        <v/>
      </c>
      <c r="AD185" s="141" t="str">
        <f t="shared" si="152"/>
        <v/>
      </c>
      <c r="AE185" s="141" t="str">
        <f t="shared" si="153"/>
        <v/>
      </c>
      <c r="AF185" s="141" t="str">
        <f t="shared" si="154"/>
        <v/>
      </c>
      <c r="AG185" s="141" t="str">
        <f t="shared" si="155"/>
        <v/>
      </c>
      <c r="AH185" s="141" t="str">
        <f t="shared" si="156"/>
        <v/>
      </c>
      <c r="AI185" s="141" t="str">
        <f t="shared" si="157"/>
        <v/>
      </c>
      <c r="AJ185" s="146" t="str">
        <f t="shared" si="158"/>
        <v/>
      </c>
      <c r="AK185" s="76"/>
      <c r="AL185" s="79"/>
      <c r="AM185" s="79"/>
      <c r="AN185" s="79"/>
    </row>
    <row r="186" spans="1:40" ht="13.95" customHeight="1" x14ac:dyDescent="0.3">
      <c r="A186" s="93">
        <v>24</v>
      </c>
      <c r="B186" s="193"/>
      <c r="C186" s="200"/>
      <c r="D186" s="138" t="str">
        <f t="shared" si="161"/>
        <v/>
      </c>
      <c r="E186" s="195" t="str">
        <f t="shared" si="162"/>
        <v/>
      </c>
      <c r="F186" s="184" t="str">
        <f t="shared" si="163"/>
        <v/>
      </c>
      <c r="G186" s="94" t="str">
        <f t="shared" si="134"/>
        <v/>
      </c>
      <c r="H186" s="160"/>
      <c r="I186" s="181" t="str">
        <f t="shared" si="164"/>
        <v/>
      </c>
      <c r="J186" s="94" t="str">
        <f t="shared" si="159"/>
        <v/>
      </c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1" t="str">
        <f t="shared" si="160"/>
        <v/>
      </c>
      <c r="X186" s="141" t="str">
        <f t="shared" si="146"/>
        <v/>
      </c>
      <c r="Y186" s="141" t="str">
        <f t="shared" si="147"/>
        <v/>
      </c>
      <c r="Z186" s="141" t="str">
        <f t="shared" si="148"/>
        <v/>
      </c>
      <c r="AA186" s="141" t="str">
        <f t="shared" si="149"/>
        <v/>
      </c>
      <c r="AB186" s="141" t="str">
        <f t="shared" si="150"/>
        <v/>
      </c>
      <c r="AC186" s="141" t="str">
        <f t="shared" si="151"/>
        <v/>
      </c>
      <c r="AD186" s="141" t="str">
        <f t="shared" si="152"/>
        <v/>
      </c>
      <c r="AE186" s="141" t="str">
        <f t="shared" si="153"/>
        <v/>
      </c>
      <c r="AF186" s="141" t="str">
        <f t="shared" si="154"/>
        <v/>
      </c>
      <c r="AG186" s="141" t="str">
        <f t="shared" si="155"/>
        <v/>
      </c>
      <c r="AH186" s="141" t="str">
        <f t="shared" si="156"/>
        <v/>
      </c>
      <c r="AI186" s="141" t="str">
        <f t="shared" si="157"/>
        <v/>
      </c>
      <c r="AJ186" s="146" t="str">
        <f t="shared" si="158"/>
        <v/>
      </c>
      <c r="AK186" s="76"/>
      <c r="AL186" s="79"/>
      <c r="AM186" s="79"/>
      <c r="AN186" s="79"/>
    </row>
    <row r="187" spans="1:40" ht="13.95" customHeight="1" x14ac:dyDescent="0.3">
      <c r="A187" s="93">
        <v>25</v>
      </c>
      <c r="B187" s="193"/>
      <c r="C187" s="200"/>
      <c r="D187" s="138" t="str">
        <f t="shared" si="161"/>
        <v/>
      </c>
      <c r="E187" s="195" t="str">
        <f t="shared" si="162"/>
        <v/>
      </c>
      <c r="F187" s="184" t="str">
        <f t="shared" si="163"/>
        <v/>
      </c>
      <c r="G187" s="94" t="str">
        <f t="shared" si="134"/>
        <v/>
      </c>
      <c r="H187" s="160"/>
      <c r="I187" s="181" t="str">
        <f t="shared" si="164"/>
        <v/>
      </c>
      <c r="J187" s="94" t="str">
        <f t="shared" si="159"/>
        <v/>
      </c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1" t="str">
        <f t="shared" si="160"/>
        <v/>
      </c>
      <c r="X187" s="141" t="str">
        <f t="shared" si="146"/>
        <v/>
      </c>
      <c r="Y187" s="141" t="str">
        <f t="shared" si="147"/>
        <v/>
      </c>
      <c r="Z187" s="141" t="str">
        <f t="shared" si="148"/>
        <v/>
      </c>
      <c r="AA187" s="141" t="str">
        <f t="shared" si="149"/>
        <v/>
      </c>
      <c r="AB187" s="141" t="str">
        <f t="shared" si="150"/>
        <v/>
      </c>
      <c r="AC187" s="141" t="str">
        <f t="shared" si="151"/>
        <v/>
      </c>
      <c r="AD187" s="141" t="str">
        <f t="shared" si="152"/>
        <v/>
      </c>
      <c r="AE187" s="141" t="str">
        <f t="shared" si="153"/>
        <v/>
      </c>
      <c r="AF187" s="141" t="str">
        <f t="shared" si="154"/>
        <v/>
      </c>
      <c r="AG187" s="141" t="str">
        <f t="shared" si="155"/>
        <v/>
      </c>
      <c r="AH187" s="141" t="str">
        <f t="shared" si="156"/>
        <v/>
      </c>
      <c r="AI187" s="141" t="str">
        <f t="shared" si="157"/>
        <v/>
      </c>
      <c r="AJ187" s="146" t="str">
        <f t="shared" si="158"/>
        <v/>
      </c>
      <c r="AK187" s="76"/>
      <c r="AL187" s="79"/>
      <c r="AM187" s="79"/>
      <c r="AN187" s="79"/>
    </row>
    <row r="188" spans="1:40" ht="13.95" customHeight="1" x14ac:dyDescent="0.3">
      <c r="A188" s="93">
        <v>26</v>
      </c>
      <c r="B188" s="193"/>
      <c r="C188" s="200"/>
      <c r="D188" s="138" t="str">
        <f t="shared" si="161"/>
        <v/>
      </c>
      <c r="E188" s="195" t="str">
        <f t="shared" si="162"/>
        <v/>
      </c>
      <c r="F188" s="184" t="str">
        <f t="shared" si="163"/>
        <v/>
      </c>
      <c r="G188" s="94" t="str">
        <f t="shared" si="134"/>
        <v/>
      </c>
      <c r="H188" s="160"/>
      <c r="I188" s="181" t="str">
        <f t="shared" si="164"/>
        <v/>
      </c>
      <c r="J188" s="94" t="str">
        <f t="shared" si="159"/>
        <v/>
      </c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1" t="str">
        <f t="shared" si="160"/>
        <v/>
      </c>
      <c r="X188" s="141" t="str">
        <f t="shared" si="146"/>
        <v/>
      </c>
      <c r="Y188" s="141" t="str">
        <f t="shared" si="147"/>
        <v/>
      </c>
      <c r="Z188" s="141" t="str">
        <f t="shared" si="148"/>
        <v/>
      </c>
      <c r="AA188" s="141" t="str">
        <f t="shared" si="149"/>
        <v/>
      </c>
      <c r="AB188" s="141" t="str">
        <f t="shared" si="150"/>
        <v/>
      </c>
      <c r="AC188" s="141" t="str">
        <f t="shared" si="151"/>
        <v/>
      </c>
      <c r="AD188" s="141" t="str">
        <f t="shared" si="152"/>
        <v/>
      </c>
      <c r="AE188" s="141" t="str">
        <f t="shared" si="153"/>
        <v/>
      </c>
      <c r="AF188" s="141" t="str">
        <f t="shared" si="154"/>
        <v/>
      </c>
      <c r="AG188" s="141" t="str">
        <f t="shared" si="155"/>
        <v/>
      </c>
      <c r="AH188" s="141" t="str">
        <f t="shared" si="156"/>
        <v/>
      </c>
      <c r="AI188" s="141" t="str">
        <f t="shared" si="157"/>
        <v/>
      </c>
      <c r="AJ188" s="146" t="str">
        <f t="shared" si="158"/>
        <v/>
      </c>
      <c r="AK188" s="76"/>
      <c r="AL188" s="79"/>
      <c r="AM188" s="79"/>
      <c r="AN188" s="79"/>
    </row>
    <row r="189" spans="1:40" ht="13.95" customHeight="1" x14ac:dyDescent="0.3">
      <c r="A189" s="93">
        <v>27</v>
      </c>
      <c r="B189" s="193"/>
      <c r="C189" s="200"/>
      <c r="D189" s="138" t="str">
        <f t="shared" si="161"/>
        <v/>
      </c>
      <c r="E189" s="195" t="str">
        <f t="shared" si="162"/>
        <v/>
      </c>
      <c r="F189" s="183" t="str">
        <f t="shared" si="163"/>
        <v/>
      </c>
      <c r="G189" s="94" t="str">
        <f t="shared" si="134"/>
        <v/>
      </c>
      <c r="H189" s="160"/>
      <c r="I189" s="181" t="str">
        <f t="shared" si="164"/>
        <v/>
      </c>
      <c r="J189" s="94" t="str">
        <f t="shared" si="159"/>
        <v/>
      </c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1" t="str">
        <f t="shared" si="160"/>
        <v/>
      </c>
      <c r="X189" s="141" t="str">
        <f t="shared" si="146"/>
        <v/>
      </c>
      <c r="Y189" s="141" t="str">
        <f t="shared" si="147"/>
        <v/>
      </c>
      <c r="Z189" s="141" t="str">
        <f t="shared" si="148"/>
        <v/>
      </c>
      <c r="AA189" s="141" t="str">
        <f t="shared" si="149"/>
        <v/>
      </c>
      <c r="AB189" s="141" t="str">
        <f t="shared" si="150"/>
        <v/>
      </c>
      <c r="AC189" s="141" t="str">
        <f t="shared" si="151"/>
        <v/>
      </c>
      <c r="AD189" s="141" t="str">
        <f t="shared" si="152"/>
        <v/>
      </c>
      <c r="AE189" s="141" t="str">
        <f t="shared" si="153"/>
        <v/>
      </c>
      <c r="AF189" s="141" t="str">
        <f t="shared" si="154"/>
        <v/>
      </c>
      <c r="AG189" s="141" t="str">
        <f t="shared" si="155"/>
        <v/>
      </c>
      <c r="AH189" s="141" t="str">
        <f t="shared" si="156"/>
        <v/>
      </c>
      <c r="AI189" s="141" t="str">
        <f t="shared" si="157"/>
        <v/>
      </c>
      <c r="AJ189" s="146" t="str">
        <f t="shared" si="158"/>
        <v/>
      </c>
      <c r="AK189" s="76"/>
      <c r="AL189" s="79"/>
      <c r="AM189" s="79"/>
      <c r="AN189" s="79"/>
    </row>
    <row r="190" spans="1:40" ht="13.95" customHeight="1" x14ac:dyDescent="0.3">
      <c r="A190" s="93">
        <v>28</v>
      </c>
      <c r="B190" s="193"/>
      <c r="C190" s="200"/>
      <c r="D190" s="138" t="str">
        <f t="shared" si="161"/>
        <v/>
      </c>
      <c r="E190" s="195" t="str">
        <f t="shared" si="162"/>
        <v/>
      </c>
      <c r="F190" s="184" t="str">
        <f t="shared" si="163"/>
        <v/>
      </c>
      <c r="G190" s="94" t="str">
        <f t="shared" si="134"/>
        <v/>
      </c>
      <c r="H190" s="160"/>
      <c r="I190" s="181" t="str">
        <f t="shared" si="164"/>
        <v/>
      </c>
      <c r="J190" s="94" t="str">
        <f t="shared" si="159"/>
        <v/>
      </c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1" t="str">
        <f t="shared" si="160"/>
        <v/>
      </c>
      <c r="X190" s="141" t="str">
        <f t="shared" si="146"/>
        <v/>
      </c>
      <c r="Y190" s="141" t="str">
        <f t="shared" si="147"/>
        <v/>
      </c>
      <c r="Z190" s="141" t="str">
        <f t="shared" si="148"/>
        <v/>
      </c>
      <c r="AA190" s="141" t="str">
        <f t="shared" si="149"/>
        <v/>
      </c>
      <c r="AB190" s="141" t="str">
        <f t="shared" si="150"/>
        <v/>
      </c>
      <c r="AC190" s="141" t="str">
        <f t="shared" si="151"/>
        <v/>
      </c>
      <c r="AD190" s="141" t="str">
        <f t="shared" si="152"/>
        <v/>
      </c>
      <c r="AE190" s="141" t="str">
        <f t="shared" si="153"/>
        <v/>
      </c>
      <c r="AF190" s="141" t="str">
        <f t="shared" si="154"/>
        <v/>
      </c>
      <c r="AG190" s="141" t="str">
        <f t="shared" si="155"/>
        <v/>
      </c>
      <c r="AH190" s="141" t="str">
        <f t="shared" si="156"/>
        <v/>
      </c>
      <c r="AI190" s="141" t="str">
        <f t="shared" si="157"/>
        <v/>
      </c>
      <c r="AJ190" s="146" t="str">
        <f t="shared" si="158"/>
        <v/>
      </c>
      <c r="AK190" s="76"/>
      <c r="AL190" s="79"/>
      <c r="AM190" s="79"/>
      <c r="AN190" s="79"/>
    </row>
    <row r="191" spans="1:40" ht="13.95" customHeight="1" x14ac:dyDescent="0.3">
      <c r="A191" s="93">
        <v>29</v>
      </c>
      <c r="B191" s="193"/>
      <c r="C191" s="200"/>
      <c r="D191" s="138" t="str">
        <f t="shared" si="161"/>
        <v/>
      </c>
      <c r="E191" s="195" t="str">
        <f t="shared" si="162"/>
        <v/>
      </c>
      <c r="F191" s="184" t="str">
        <f t="shared" si="163"/>
        <v/>
      </c>
      <c r="G191" s="94" t="str">
        <f t="shared" si="134"/>
        <v/>
      </c>
      <c r="H191" s="160"/>
      <c r="I191" s="181" t="str">
        <f t="shared" si="164"/>
        <v/>
      </c>
      <c r="J191" s="94" t="str">
        <f t="shared" si="159"/>
        <v/>
      </c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1" t="str">
        <f t="shared" si="160"/>
        <v/>
      </c>
      <c r="X191" s="141" t="str">
        <f t="shared" si="146"/>
        <v/>
      </c>
      <c r="Y191" s="141" t="str">
        <f t="shared" si="147"/>
        <v/>
      </c>
      <c r="Z191" s="141" t="str">
        <f t="shared" si="148"/>
        <v/>
      </c>
      <c r="AA191" s="141" t="str">
        <f t="shared" si="149"/>
        <v/>
      </c>
      <c r="AB191" s="141" t="str">
        <f t="shared" si="150"/>
        <v/>
      </c>
      <c r="AC191" s="141" t="str">
        <f t="shared" si="151"/>
        <v/>
      </c>
      <c r="AD191" s="141" t="str">
        <f t="shared" si="152"/>
        <v/>
      </c>
      <c r="AE191" s="141" t="str">
        <f t="shared" si="153"/>
        <v/>
      </c>
      <c r="AF191" s="141" t="str">
        <f t="shared" si="154"/>
        <v/>
      </c>
      <c r="AG191" s="141" t="str">
        <f t="shared" si="155"/>
        <v/>
      </c>
      <c r="AH191" s="141" t="str">
        <f t="shared" si="156"/>
        <v/>
      </c>
      <c r="AI191" s="141" t="str">
        <f t="shared" si="157"/>
        <v/>
      </c>
      <c r="AJ191" s="146" t="str">
        <f t="shared" si="158"/>
        <v/>
      </c>
      <c r="AK191" s="76"/>
      <c r="AL191" s="79"/>
      <c r="AM191" s="79"/>
      <c r="AN191" s="79"/>
    </row>
    <row r="192" spans="1:40" ht="13.95" customHeight="1" x14ac:dyDescent="0.3">
      <c r="A192" s="93">
        <v>30</v>
      </c>
      <c r="B192" s="193"/>
      <c r="C192" s="200"/>
      <c r="D192" s="138" t="str">
        <f t="shared" si="161"/>
        <v/>
      </c>
      <c r="E192" s="195" t="str">
        <f t="shared" si="162"/>
        <v/>
      </c>
      <c r="F192" s="185" t="str">
        <f t="shared" si="163"/>
        <v/>
      </c>
      <c r="G192" s="94" t="str">
        <f t="shared" si="134"/>
        <v/>
      </c>
      <c r="H192" s="160"/>
      <c r="I192" s="181" t="str">
        <f t="shared" si="164"/>
        <v/>
      </c>
      <c r="J192" s="94" t="str">
        <f t="shared" si="159"/>
        <v/>
      </c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1" t="str">
        <f t="shared" si="160"/>
        <v/>
      </c>
      <c r="X192" s="141" t="str">
        <f t="shared" si="146"/>
        <v/>
      </c>
      <c r="Y192" s="141" t="str">
        <f t="shared" si="147"/>
        <v/>
      </c>
      <c r="Z192" s="141" t="str">
        <f t="shared" si="148"/>
        <v/>
      </c>
      <c r="AA192" s="141" t="str">
        <f t="shared" si="149"/>
        <v/>
      </c>
      <c r="AB192" s="141" t="str">
        <f t="shared" si="150"/>
        <v/>
      </c>
      <c r="AC192" s="141" t="str">
        <f t="shared" si="151"/>
        <v/>
      </c>
      <c r="AD192" s="141" t="str">
        <f t="shared" si="152"/>
        <v/>
      </c>
      <c r="AE192" s="141" t="str">
        <f t="shared" si="153"/>
        <v/>
      </c>
      <c r="AF192" s="141" t="str">
        <f t="shared" si="154"/>
        <v/>
      </c>
      <c r="AG192" s="141" t="str">
        <f t="shared" si="155"/>
        <v/>
      </c>
      <c r="AH192" s="141" t="str">
        <f t="shared" si="156"/>
        <v/>
      </c>
      <c r="AI192" s="141" t="str">
        <f t="shared" si="157"/>
        <v/>
      </c>
      <c r="AJ192" s="146" t="str">
        <f t="shared" si="158"/>
        <v/>
      </c>
      <c r="AK192" s="76"/>
      <c r="AL192" s="79"/>
      <c r="AM192" s="79"/>
      <c r="AN192" s="79"/>
    </row>
    <row r="193" spans="1:40" s="74" customFormat="1" ht="13.95" customHeight="1" x14ac:dyDescent="0.3">
      <c r="A193" s="91">
        <f>IF('Formato 3_Gantt'!A15&lt;&gt;"",'Formato 3_Gantt'!A15,"")</f>
        <v>7</v>
      </c>
      <c r="B193" s="192" t="str">
        <f>IF('Formato 3_Gantt'!B15&lt;&gt;"",'Formato 3_Gantt'!B15,"")</f>
        <v/>
      </c>
      <c r="C193" s="199"/>
      <c r="D193" s="139"/>
      <c r="E193" s="194" t="str">
        <f>IF('Formato 3_Gantt'!D15&lt;&gt;"",'Formato 3_Gantt'!D15,"")</f>
        <v/>
      </c>
      <c r="F193" s="92"/>
      <c r="G193" s="145" t="str">
        <f>IF('Formato 3_Gantt'!E15&lt;&gt;"",'Formato 3_Gantt'!E15,"")</f>
        <v/>
      </c>
      <c r="H193" s="159" t="str">
        <f>IF('Formato 3_Gantt'!F15&lt;&gt;"",'Formato 3_Gantt'!F15,"")</f>
        <v/>
      </c>
      <c r="I193" s="140" t="str">
        <f>IF(AND(G193&lt;&gt;"",SUM(J194:J223)&lt;&gt;0),SUM(J194:J223)/G193,"")</f>
        <v/>
      </c>
      <c r="J193" s="140" t="str">
        <f>IF(OR(G193="",I193=""),"",IF(AND(G193&lt;&gt;"",I193&lt;&gt;""),IF(H193=1,G193*I193,IF(H193=2,G193*I193*COUNTIF(K193:V193,"&gt;0"),""))))</f>
        <v/>
      </c>
      <c r="K193" s="119" t="str">
        <f>IF('Formato 3_Gantt'!BL15&lt;&gt;"",'Formato 3_Gantt'!BL15,"")</f>
        <v/>
      </c>
      <c r="L193" s="119" t="str">
        <f>IF('Formato 3_Gantt'!BM15&lt;&gt;"",'Formato 3_Gantt'!BM15,"")</f>
        <v/>
      </c>
      <c r="M193" s="119" t="str">
        <f>IF('Formato 3_Gantt'!BN15&lt;&gt;"",'Formato 3_Gantt'!BN15,"")</f>
        <v/>
      </c>
      <c r="N193" s="119" t="str">
        <f>IF('Formato 3_Gantt'!BO15&lt;&gt;"",'Formato 3_Gantt'!BO15,"")</f>
        <v/>
      </c>
      <c r="O193" s="119" t="str">
        <f>IF('Formato 3_Gantt'!BP15&lt;&gt;"",'Formato 3_Gantt'!BP15,"")</f>
        <v/>
      </c>
      <c r="P193" s="119" t="str">
        <f>IF('Formato 3_Gantt'!BQ15&lt;&gt;"",'Formato 3_Gantt'!BQ15,"")</f>
        <v/>
      </c>
      <c r="Q193" s="119" t="str">
        <f>IF('Formato 3_Gantt'!BR15&lt;&gt;"",'Formato 3_Gantt'!BR15,"")</f>
        <v/>
      </c>
      <c r="R193" s="119" t="str">
        <f>IF('Formato 3_Gantt'!BS15&lt;&gt;"",'Formato 3_Gantt'!BS15,"")</f>
        <v/>
      </c>
      <c r="S193" s="119" t="str">
        <f>IF('Formato 3_Gantt'!BT15&lt;&gt;"",'Formato 3_Gantt'!BT15,"")</f>
        <v/>
      </c>
      <c r="T193" s="119" t="str">
        <f>IF('Formato 3_Gantt'!BU15&lt;&gt;"",'Formato 3_Gantt'!BU15,"")</f>
        <v/>
      </c>
      <c r="U193" s="119" t="str">
        <f>IF('Formato 3_Gantt'!BV15&lt;&gt;"",'Formato 3_Gantt'!BV15,"")</f>
        <v/>
      </c>
      <c r="V193" s="119" t="str">
        <f>IF('Formato 3_Gantt'!BW15&lt;&gt;"",'Formato 3_Gantt'!BW15,"")</f>
        <v/>
      </c>
      <c r="W193" s="88" t="str">
        <f>IF('Formato 3_Gantt'!BX15&lt;&gt;"",'Formato 3_Gantt'!BX15,"")</f>
        <v/>
      </c>
      <c r="X193" s="95" t="str">
        <f>IF(SUM(X194:X223)&lt;&gt;0,SUM(X194:X223),"")</f>
        <v/>
      </c>
      <c r="Y193" s="95" t="str">
        <f t="shared" ref="Y193" si="165">IF(SUM(Y194:Y223)&lt;&gt;0,SUM(Y194:Y223),"")</f>
        <v/>
      </c>
      <c r="Z193" s="95" t="str">
        <f t="shared" ref="Z193" si="166">IF(SUM(Z194:Z223)&lt;&gt;0,SUM(Z194:Z223),"")</f>
        <v/>
      </c>
      <c r="AA193" s="95" t="str">
        <f t="shared" ref="AA193" si="167">IF(SUM(AA194:AA223)&lt;&gt;0,SUM(AA194:AA223),"")</f>
        <v/>
      </c>
      <c r="AB193" s="95" t="str">
        <f t="shared" ref="AB193" si="168">IF(SUM(AB194:AB223)&lt;&gt;0,SUM(AB194:AB223),"")</f>
        <v/>
      </c>
      <c r="AC193" s="95" t="str">
        <f t="shared" ref="AC193" si="169">IF(SUM(AC194:AC223)&lt;&gt;0,SUM(AC194:AC223),"")</f>
        <v/>
      </c>
      <c r="AD193" s="95" t="str">
        <f t="shared" ref="AD193" si="170">IF(SUM(AD194:AD223)&lt;&gt;0,SUM(AD194:AD223),"")</f>
        <v/>
      </c>
      <c r="AE193" s="95" t="str">
        <f t="shared" ref="AE193" si="171">IF(SUM(AE194:AE223)&lt;&gt;0,SUM(AE194:AE223),"")</f>
        <v/>
      </c>
      <c r="AF193" s="95" t="str">
        <f t="shared" ref="AF193" si="172">IF(SUM(AF194:AF223)&lt;&gt;0,SUM(AF194:AF223),"")</f>
        <v/>
      </c>
      <c r="AG193" s="95" t="str">
        <f t="shared" ref="AG193" si="173">IF(SUM(AG194:AG223)&lt;&gt;0,SUM(AG194:AG223),"")</f>
        <v/>
      </c>
      <c r="AH193" s="95" t="str">
        <f t="shared" ref="AH193" si="174">IF(SUM(AH194:AH223)&lt;&gt;0,SUM(AH194:AH223),"")</f>
        <v/>
      </c>
      <c r="AI193" s="95" t="str">
        <f t="shared" ref="AI193" si="175">IF(SUM(AI194:AI223)&lt;&gt;0,SUM(AI194:AI223),"")</f>
        <v/>
      </c>
      <c r="AJ193" s="145" t="str">
        <f>IF(SUM(X193:AI193)&lt;&gt;0,SUM(X193:AI193),"")</f>
        <v/>
      </c>
      <c r="AK193" s="77"/>
      <c r="AL193" s="78"/>
      <c r="AM193" s="78"/>
      <c r="AN193" s="78"/>
    </row>
    <row r="194" spans="1:40" ht="13.95" customHeight="1" x14ac:dyDescent="0.3">
      <c r="A194" s="93">
        <v>1</v>
      </c>
      <c r="B194" s="193"/>
      <c r="C194" s="200"/>
      <c r="D194" s="137" t="str">
        <f t="shared" ref="D194:D257" si="176">IFERROR(VLOOKUP($C194,CLASF,3,0),"")</f>
        <v/>
      </c>
      <c r="E194" s="195" t="str">
        <f t="shared" ref="E194:E257" si="177">IFERROR(VLOOKUP($C194,CLASF,4,0),"")</f>
        <v/>
      </c>
      <c r="F194" s="182" t="str">
        <f t="shared" ref="F194:F257" si="178">IFERROR(VLOOKUP($C194,CLASF,8,0),"")</f>
        <v/>
      </c>
      <c r="G194" s="94" t="str">
        <f t="shared" si="134"/>
        <v/>
      </c>
      <c r="H194" s="160"/>
      <c r="I194" s="181" t="str">
        <f t="shared" ref="I194:I257" si="179">IFERROR(VLOOKUP($C194,CLASF,6,0),"")</f>
        <v/>
      </c>
      <c r="J194" s="94" t="str">
        <f>IF(AND(G194&lt;&gt;"",I194&lt;&gt;""),G194*I194,"")</f>
        <v/>
      </c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1" t="str">
        <f>IF(SUM(K194:V194)&lt;&gt;0,SUM(K194:V194),"")</f>
        <v/>
      </c>
      <c r="X194" s="141" t="str">
        <f t="shared" ref="X194:X223" si="180">IF(AND($I194&lt;&gt;"",K194&lt;&gt;""),$I194*K194,"")</f>
        <v/>
      </c>
      <c r="Y194" s="141" t="str">
        <f t="shared" ref="Y194:Y223" si="181">IF(AND($I194&lt;&gt;"",L194&lt;&gt;""),$I194*L194,"")</f>
        <v/>
      </c>
      <c r="Z194" s="141" t="str">
        <f t="shared" ref="Z194:Z223" si="182">IF(AND($I194&lt;&gt;"",M194&lt;&gt;""),$I194*M194,"")</f>
        <v/>
      </c>
      <c r="AA194" s="141" t="str">
        <f t="shared" ref="AA194:AA223" si="183">IF(AND($I194&lt;&gt;"",N194&lt;&gt;""),$I194*N194,"")</f>
        <v/>
      </c>
      <c r="AB194" s="141" t="str">
        <f t="shared" ref="AB194:AB223" si="184">IF(AND($I194&lt;&gt;"",O194&lt;&gt;""),$I194*O194,"")</f>
        <v/>
      </c>
      <c r="AC194" s="141" t="str">
        <f t="shared" ref="AC194:AC223" si="185">IF(AND($I194&lt;&gt;"",P194&lt;&gt;""),$I194*P194,"")</f>
        <v/>
      </c>
      <c r="AD194" s="141" t="str">
        <f t="shared" ref="AD194:AD223" si="186">IF(AND($I194&lt;&gt;"",Q194&lt;&gt;""),$I194*Q194,"")</f>
        <v/>
      </c>
      <c r="AE194" s="141" t="str">
        <f t="shared" ref="AE194:AE223" si="187">IF(AND($I194&lt;&gt;"",R194&lt;&gt;""),$I194*R194,"")</f>
        <v/>
      </c>
      <c r="AF194" s="141" t="str">
        <f t="shared" ref="AF194:AF223" si="188">IF(AND($I194&lt;&gt;"",S194&lt;&gt;""),$I194*S194,"")</f>
        <v/>
      </c>
      <c r="AG194" s="141" t="str">
        <f t="shared" ref="AG194:AG223" si="189">IF(AND($I194&lt;&gt;"",T194&lt;&gt;""),$I194*T194,"")</f>
        <v/>
      </c>
      <c r="AH194" s="141" t="str">
        <f t="shared" ref="AH194:AH223" si="190">IF(AND($I194&lt;&gt;"",U194&lt;&gt;""),$I194*U194,"")</f>
        <v/>
      </c>
      <c r="AI194" s="141" t="str">
        <f t="shared" ref="AI194:AI223" si="191">IF(AND($I194&lt;&gt;"",V194&lt;&gt;""),$I194*V194,"")</f>
        <v/>
      </c>
      <c r="AJ194" s="146" t="str">
        <f t="shared" ref="AJ194:AJ223" si="192">IF(SUM(X194:AI194)&lt;&gt;0,SUM(X194:AI194),"")</f>
        <v/>
      </c>
      <c r="AK194" s="76"/>
      <c r="AL194" s="79"/>
      <c r="AM194" s="79"/>
      <c r="AN194" s="79"/>
    </row>
    <row r="195" spans="1:40" ht="13.95" customHeight="1" x14ac:dyDescent="0.3">
      <c r="A195" s="93">
        <v>2</v>
      </c>
      <c r="B195" s="193"/>
      <c r="C195" s="200"/>
      <c r="D195" s="137" t="str">
        <f t="shared" si="176"/>
        <v/>
      </c>
      <c r="E195" s="195" t="str">
        <f t="shared" si="177"/>
        <v/>
      </c>
      <c r="F195" s="182" t="str">
        <f t="shared" si="178"/>
        <v/>
      </c>
      <c r="G195" s="94" t="str">
        <f t="shared" si="134"/>
        <v/>
      </c>
      <c r="H195" s="160"/>
      <c r="I195" s="181" t="str">
        <f t="shared" si="179"/>
        <v/>
      </c>
      <c r="J195" s="94" t="str">
        <f t="shared" ref="J195:J223" si="193">IF(AND(G195&lt;&gt;"",I195&lt;&gt;""),G195*I195,"")</f>
        <v/>
      </c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1" t="str">
        <f t="shared" ref="W195:W223" si="194">IF(SUM(K195:V195)&lt;&gt;0,SUM(K195:V195),"")</f>
        <v/>
      </c>
      <c r="X195" s="141" t="str">
        <f t="shared" si="180"/>
        <v/>
      </c>
      <c r="Y195" s="141" t="str">
        <f t="shared" si="181"/>
        <v/>
      </c>
      <c r="Z195" s="141" t="str">
        <f t="shared" si="182"/>
        <v/>
      </c>
      <c r="AA195" s="141" t="str">
        <f t="shared" si="183"/>
        <v/>
      </c>
      <c r="AB195" s="141" t="str">
        <f t="shared" si="184"/>
        <v/>
      </c>
      <c r="AC195" s="141" t="str">
        <f t="shared" si="185"/>
        <v/>
      </c>
      <c r="AD195" s="141" t="str">
        <f t="shared" si="186"/>
        <v/>
      </c>
      <c r="AE195" s="141" t="str">
        <f t="shared" si="187"/>
        <v/>
      </c>
      <c r="AF195" s="141" t="str">
        <f t="shared" si="188"/>
        <v/>
      </c>
      <c r="AG195" s="141" t="str">
        <f t="shared" si="189"/>
        <v/>
      </c>
      <c r="AH195" s="141" t="str">
        <f t="shared" si="190"/>
        <v/>
      </c>
      <c r="AI195" s="141" t="str">
        <f t="shared" si="191"/>
        <v/>
      </c>
      <c r="AJ195" s="146" t="str">
        <f t="shared" si="192"/>
        <v/>
      </c>
      <c r="AK195" s="76"/>
      <c r="AL195" s="79"/>
      <c r="AM195" s="79"/>
      <c r="AN195" s="79"/>
    </row>
    <row r="196" spans="1:40" ht="13.95" customHeight="1" x14ac:dyDescent="0.3">
      <c r="A196" s="93">
        <v>3</v>
      </c>
      <c r="B196" s="193"/>
      <c r="C196" s="200"/>
      <c r="D196" s="138" t="str">
        <f t="shared" si="176"/>
        <v/>
      </c>
      <c r="E196" s="195" t="str">
        <f t="shared" si="177"/>
        <v/>
      </c>
      <c r="F196" s="182" t="str">
        <f t="shared" si="178"/>
        <v/>
      </c>
      <c r="G196" s="94" t="str">
        <f t="shared" si="134"/>
        <v/>
      </c>
      <c r="H196" s="160"/>
      <c r="I196" s="181" t="str">
        <f t="shared" si="179"/>
        <v/>
      </c>
      <c r="J196" s="94" t="str">
        <f t="shared" si="193"/>
        <v/>
      </c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1" t="str">
        <f t="shared" si="194"/>
        <v/>
      </c>
      <c r="X196" s="141" t="str">
        <f t="shared" si="180"/>
        <v/>
      </c>
      <c r="Y196" s="141" t="str">
        <f t="shared" si="181"/>
        <v/>
      </c>
      <c r="Z196" s="141" t="str">
        <f t="shared" si="182"/>
        <v/>
      </c>
      <c r="AA196" s="141" t="str">
        <f t="shared" si="183"/>
        <v/>
      </c>
      <c r="AB196" s="141" t="str">
        <f t="shared" si="184"/>
        <v/>
      </c>
      <c r="AC196" s="141" t="str">
        <f t="shared" si="185"/>
        <v/>
      </c>
      <c r="AD196" s="141" t="str">
        <f t="shared" si="186"/>
        <v/>
      </c>
      <c r="AE196" s="141" t="str">
        <f t="shared" si="187"/>
        <v/>
      </c>
      <c r="AF196" s="141" t="str">
        <f t="shared" si="188"/>
        <v/>
      </c>
      <c r="AG196" s="141" t="str">
        <f t="shared" si="189"/>
        <v/>
      </c>
      <c r="AH196" s="141" t="str">
        <f t="shared" si="190"/>
        <v/>
      </c>
      <c r="AI196" s="141" t="str">
        <f t="shared" si="191"/>
        <v/>
      </c>
      <c r="AJ196" s="146" t="str">
        <f t="shared" si="192"/>
        <v/>
      </c>
      <c r="AK196" s="76"/>
      <c r="AL196" s="79"/>
      <c r="AM196" s="79"/>
      <c r="AN196" s="79"/>
    </row>
    <row r="197" spans="1:40" ht="13.95" customHeight="1" x14ac:dyDescent="0.3">
      <c r="A197" s="93">
        <v>4</v>
      </c>
      <c r="B197" s="193"/>
      <c r="C197" s="200"/>
      <c r="D197" s="138" t="str">
        <f t="shared" si="176"/>
        <v/>
      </c>
      <c r="E197" s="195" t="str">
        <f t="shared" si="177"/>
        <v/>
      </c>
      <c r="F197" s="182" t="str">
        <f t="shared" si="178"/>
        <v/>
      </c>
      <c r="G197" s="94" t="str">
        <f t="shared" si="134"/>
        <v/>
      </c>
      <c r="H197" s="160"/>
      <c r="I197" s="181" t="str">
        <f t="shared" si="179"/>
        <v/>
      </c>
      <c r="J197" s="94" t="str">
        <f t="shared" si="193"/>
        <v/>
      </c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1" t="str">
        <f t="shared" si="194"/>
        <v/>
      </c>
      <c r="X197" s="141" t="str">
        <f t="shared" si="180"/>
        <v/>
      </c>
      <c r="Y197" s="141" t="str">
        <f t="shared" si="181"/>
        <v/>
      </c>
      <c r="Z197" s="141" t="str">
        <f t="shared" si="182"/>
        <v/>
      </c>
      <c r="AA197" s="141" t="str">
        <f t="shared" si="183"/>
        <v/>
      </c>
      <c r="AB197" s="141" t="str">
        <f t="shared" si="184"/>
        <v/>
      </c>
      <c r="AC197" s="141" t="str">
        <f t="shared" si="185"/>
        <v/>
      </c>
      <c r="AD197" s="141" t="str">
        <f t="shared" si="186"/>
        <v/>
      </c>
      <c r="AE197" s="141" t="str">
        <f t="shared" si="187"/>
        <v/>
      </c>
      <c r="AF197" s="141" t="str">
        <f t="shared" si="188"/>
        <v/>
      </c>
      <c r="AG197" s="141" t="str">
        <f t="shared" si="189"/>
        <v/>
      </c>
      <c r="AH197" s="141" t="str">
        <f t="shared" si="190"/>
        <v/>
      </c>
      <c r="AI197" s="141" t="str">
        <f t="shared" si="191"/>
        <v/>
      </c>
      <c r="AJ197" s="146" t="str">
        <f t="shared" si="192"/>
        <v/>
      </c>
      <c r="AK197" s="76"/>
      <c r="AL197" s="79"/>
      <c r="AM197" s="79"/>
      <c r="AN197" s="79"/>
    </row>
    <row r="198" spans="1:40" ht="13.95" customHeight="1" x14ac:dyDescent="0.3">
      <c r="A198" s="93">
        <v>5</v>
      </c>
      <c r="B198" s="193"/>
      <c r="C198" s="200"/>
      <c r="D198" s="138" t="str">
        <f t="shared" si="176"/>
        <v/>
      </c>
      <c r="E198" s="195" t="str">
        <f t="shared" si="177"/>
        <v/>
      </c>
      <c r="F198" s="183" t="str">
        <f t="shared" si="178"/>
        <v/>
      </c>
      <c r="G198" s="94" t="str">
        <f t="shared" si="134"/>
        <v/>
      </c>
      <c r="H198" s="160"/>
      <c r="I198" s="181" t="str">
        <f t="shared" si="179"/>
        <v/>
      </c>
      <c r="J198" s="94" t="str">
        <f t="shared" si="193"/>
        <v/>
      </c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1" t="str">
        <f t="shared" si="194"/>
        <v/>
      </c>
      <c r="X198" s="141" t="str">
        <f t="shared" si="180"/>
        <v/>
      </c>
      <c r="Y198" s="141" t="str">
        <f t="shared" si="181"/>
        <v/>
      </c>
      <c r="Z198" s="141" t="str">
        <f t="shared" si="182"/>
        <v/>
      </c>
      <c r="AA198" s="141" t="str">
        <f t="shared" si="183"/>
        <v/>
      </c>
      <c r="AB198" s="141" t="str">
        <f t="shared" si="184"/>
        <v/>
      </c>
      <c r="AC198" s="141" t="str">
        <f t="shared" si="185"/>
        <v/>
      </c>
      <c r="AD198" s="141" t="str">
        <f t="shared" si="186"/>
        <v/>
      </c>
      <c r="AE198" s="141" t="str">
        <f t="shared" si="187"/>
        <v/>
      </c>
      <c r="AF198" s="141" t="str">
        <f t="shared" si="188"/>
        <v/>
      </c>
      <c r="AG198" s="141" t="str">
        <f t="shared" si="189"/>
        <v/>
      </c>
      <c r="AH198" s="141" t="str">
        <f t="shared" si="190"/>
        <v/>
      </c>
      <c r="AI198" s="141" t="str">
        <f t="shared" si="191"/>
        <v/>
      </c>
      <c r="AJ198" s="146" t="str">
        <f t="shared" si="192"/>
        <v/>
      </c>
      <c r="AK198" s="76"/>
      <c r="AL198" s="79"/>
      <c r="AM198" s="79"/>
      <c r="AN198" s="79"/>
    </row>
    <row r="199" spans="1:40" ht="13.95" customHeight="1" x14ac:dyDescent="0.3">
      <c r="A199" s="93">
        <v>6</v>
      </c>
      <c r="B199" s="193"/>
      <c r="C199" s="200"/>
      <c r="D199" s="138" t="str">
        <f t="shared" si="176"/>
        <v/>
      </c>
      <c r="E199" s="195" t="str">
        <f t="shared" si="177"/>
        <v/>
      </c>
      <c r="F199" s="184" t="str">
        <f t="shared" si="178"/>
        <v/>
      </c>
      <c r="G199" s="94" t="str">
        <f t="shared" si="134"/>
        <v/>
      </c>
      <c r="H199" s="160"/>
      <c r="I199" s="181" t="str">
        <f t="shared" si="179"/>
        <v/>
      </c>
      <c r="J199" s="94" t="str">
        <f t="shared" si="193"/>
        <v/>
      </c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1" t="str">
        <f t="shared" si="194"/>
        <v/>
      </c>
      <c r="X199" s="141" t="str">
        <f t="shared" si="180"/>
        <v/>
      </c>
      <c r="Y199" s="141" t="str">
        <f t="shared" si="181"/>
        <v/>
      </c>
      <c r="Z199" s="141" t="str">
        <f t="shared" si="182"/>
        <v/>
      </c>
      <c r="AA199" s="141" t="str">
        <f t="shared" si="183"/>
        <v/>
      </c>
      <c r="AB199" s="141" t="str">
        <f t="shared" si="184"/>
        <v/>
      </c>
      <c r="AC199" s="141" t="str">
        <f t="shared" si="185"/>
        <v/>
      </c>
      <c r="AD199" s="141" t="str">
        <f t="shared" si="186"/>
        <v/>
      </c>
      <c r="AE199" s="141" t="str">
        <f t="shared" si="187"/>
        <v/>
      </c>
      <c r="AF199" s="141" t="str">
        <f t="shared" si="188"/>
        <v/>
      </c>
      <c r="AG199" s="141" t="str">
        <f t="shared" si="189"/>
        <v/>
      </c>
      <c r="AH199" s="141" t="str">
        <f t="shared" si="190"/>
        <v/>
      </c>
      <c r="AI199" s="141" t="str">
        <f t="shared" si="191"/>
        <v/>
      </c>
      <c r="AJ199" s="146" t="str">
        <f t="shared" si="192"/>
        <v/>
      </c>
      <c r="AK199" s="76"/>
      <c r="AL199" s="79"/>
      <c r="AM199" s="79"/>
      <c r="AN199" s="79"/>
    </row>
    <row r="200" spans="1:40" ht="13.95" customHeight="1" x14ac:dyDescent="0.3">
      <c r="A200" s="93">
        <v>7</v>
      </c>
      <c r="B200" s="193"/>
      <c r="C200" s="200"/>
      <c r="D200" s="138" t="str">
        <f t="shared" si="176"/>
        <v/>
      </c>
      <c r="E200" s="195" t="str">
        <f t="shared" si="177"/>
        <v/>
      </c>
      <c r="F200" s="184" t="str">
        <f t="shared" si="178"/>
        <v/>
      </c>
      <c r="G200" s="94" t="str">
        <f t="shared" si="134"/>
        <v/>
      </c>
      <c r="H200" s="160"/>
      <c r="I200" s="181" t="str">
        <f t="shared" si="179"/>
        <v/>
      </c>
      <c r="J200" s="94" t="str">
        <f t="shared" si="193"/>
        <v/>
      </c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1" t="str">
        <f t="shared" si="194"/>
        <v/>
      </c>
      <c r="X200" s="141" t="str">
        <f t="shared" si="180"/>
        <v/>
      </c>
      <c r="Y200" s="141" t="str">
        <f t="shared" si="181"/>
        <v/>
      </c>
      <c r="Z200" s="141" t="str">
        <f t="shared" si="182"/>
        <v/>
      </c>
      <c r="AA200" s="141" t="str">
        <f t="shared" si="183"/>
        <v/>
      </c>
      <c r="AB200" s="141" t="str">
        <f t="shared" si="184"/>
        <v/>
      </c>
      <c r="AC200" s="141" t="str">
        <f t="shared" si="185"/>
        <v/>
      </c>
      <c r="AD200" s="141" t="str">
        <f t="shared" si="186"/>
        <v/>
      </c>
      <c r="AE200" s="141" t="str">
        <f t="shared" si="187"/>
        <v/>
      </c>
      <c r="AF200" s="141" t="str">
        <f t="shared" si="188"/>
        <v/>
      </c>
      <c r="AG200" s="141" t="str">
        <f t="shared" si="189"/>
        <v/>
      </c>
      <c r="AH200" s="141" t="str">
        <f t="shared" si="190"/>
        <v/>
      </c>
      <c r="AI200" s="141" t="str">
        <f t="shared" si="191"/>
        <v/>
      </c>
      <c r="AJ200" s="146" t="str">
        <f t="shared" si="192"/>
        <v/>
      </c>
      <c r="AK200" s="76"/>
      <c r="AL200" s="79"/>
      <c r="AM200" s="79"/>
      <c r="AN200" s="79"/>
    </row>
    <row r="201" spans="1:40" ht="13.95" customHeight="1" x14ac:dyDescent="0.3">
      <c r="A201" s="93">
        <v>8</v>
      </c>
      <c r="B201" s="193"/>
      <c r="C201" s="200"/>
      <c r="D201" s="138" t="str">
        <f t="shared" si="176"/>
        <v/>
      </c>
      <c r="E201" s="195" t="str">
        <f t="shared" si="177"/>
        <v/>
      </c>
      <c r="F201" s="184" t="str">
        <f t="shared" si="178"/>
        <v/>
      </c>
      <c r="G201" s="94" t="str">
        <f t="shared" ref="G201:G264" si="195">IF(W201&lt;&gt;"",W201,"")</f>
        <v/>
      </c>
      <c r="H201" s="160"/>
      <c r="I201" s="181" t="str">
        <f t="shared" si="179"/>
        <v/>
      </c>
      <c r="J201" s="94" t="str">
        <f t="shared" si="193"/>
        <v/>
      </c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1" t="str">
        <f t="shared" si="194"/>
        <v/>
      </c>
      <c r="X201" s="141" t="str">
        <f t="shared" si="180"/>
        <v/>
      </c>
      <c r="Y201" s="141" t="str">
        <f t="shared" si="181"/>
        <v/>
      </c>
      <c r="Z201" s="141" t="str">
        <f t="shared" si="182"/>
        <v/>
      </c>
      <c r="AA201" s="141" t="str">
        <f t="shared" si="183"/>
        <v/>
      </c>
      <c r="AB201" s="141" t="str">
        <f t="shared" si="184"/>
        <v/>
      </c>
      <c r="AC201" s="141" t="str">
        <f t="shared" si="185"/>
        <v/>
      </c>
      <c r="AD201" s="141" t="str">
        <f t="shared" si="186"/>
        <v/>
      </c>
      <c r="AE201" s="141" t="str">
        <f t="shared" si="187"/>
        <v/>
      </c>
      <c r="AF201" s="141" t="str">
        <f t="shared" si="188"/>
        <v/>
      </c>
      <c r="AG201" s="141" t="str">
        <f t="shared" si="189"/>
        <v/>
      </c>
      <c r="AH201" s="141" t="str">
        <f t="shared" si="190"/>
        <v/>
      </c>
      <c r="AI201" s="141" t="str">
        <f t="shared" si="191"/>
        <v/>
      </c>
      <c r="AJ201" s="146" t="str">
        <f t="shared" si="192"/>
        <v/>
      </c>
      <c r="AK201" s="76"/>
      <c r="AL201" s="79"/>
      <c r="AM201" s="79"/>
      <c r="AN201" s="79"/>
    </row>
    <row r="202" spans="1:40" ht="13.95" customHeight="1" x14ac:dyDescent="0.3">
      <c r="A202" s="93">
        <v>9</v>
      </c>
      <c r="B202" s="193"/>
      <c r="C202" s="200"/>
      <c r="D202" s="138" t="str">
        <f t="shared" si="176"/>
        <v/>
      </c>
      <c r="E202" s="195" t="str">
        <f t="shared" si="177"/>
        <v/>
      </c>
      <c r="F202" s="183" t="str">
        <f t="shared" si="178"/>
        <v/>
      </c>
      <c r="G202" s="94" t="str">
        <f t="shared" si="195"/>
        <v/>
      </c>
      <c r="H202" s="160"/>
      <c r="I202" s="181" t="str">
        <f t="shared" si="179"/>
        <v/>
      </c>
      <c r="J202" s="94" t="str">
        <f t="shared" si="193"/>
        <v/>
      </c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1" t="str">
        <f t="shared" si="194"/>
        <v/>
      </c>
      <c r="X202" s="141" t="str">
        <f t="shared" si="180"/>
        <v/>
      </c>
      <c r="Y202" s="141" t="str">
        <f t="shared" si="181"/>
        <v/>
      </c>
      <c r="Z202" s="141" t="str">
        <f t="shared" si="182"/>
        <v/>
      </c>
      <c r="AA202" s="141" t="str">
        <f t="shared" si="183"/>
        <v/>
      </c>
      <c r="AB202" s="141" t="str">
        <f t="shared" si="184"/>
        <v/>
      </c>
      <c r="AC202" s="141" t="str">
        <f t="shared" si="185"/>
        <v/>
      </c>
      <c r="AD202" s="141" t="str">
        <f t="shared" si="186"/>
        <v/>
      </c>
      <c r="AE202" s="141" t="str">
        <f t="shared" si="187"/>
        <v/>
      </c>
      <c r="AF202" s="141" t="str">
        <f t="shared" si="188"/>
        <v/>
      </c>
      <c r="AG202" s="141" t="str">
        <f t="shared" si="189"/>
        <v/>
      </c>
      <c r="AH202" s="141" t="str">
        <f t="shared" si="190"/>
        <v/>
      </c>
      <c r="AI202" s="141" t="str">
        <f t="shared" si="191"/>
        <v/>
      </c>
      <c r="AJ202" s="146" t="str">
        <f t="shared" si="192"/>
        <v/>
      </c>
      <c r="AK202" s="76"/>
      <c r="AL202" s="79"/>
      <c r="AM202" s="79"/>
      <c r="AN202" s="79"/>
    </row>
    <row r="203" spans="1:40" ht="13.95" customHeight="1" x14ac:dyDescent="0.3">
      <c r="A203" s="93">
        <v>10</v>
      </c>
      <c r="B203" s="193"/>
      <c r="C203" s="200"/>
      <c r="D203" s="138" t="str">
        <f t="shared" si="176"/>
        <v/>
      </c>
      <c r="E203" s="195" t="str">
        <f t="shared" si="177"/>
        <v/>
      </c>
      <c r="F203" s="184" t="str">
        <f t="shared" si="178"/>
        <v/>
      </c>
      <c r="G203" s="94" t="str">
        <f t="shared" si="195"/>
        <v/>
      </c>
      <c r="H203" s="160"/>
      <c r="I203" s="181" t="str">
        <f t="shared" si="179"/>
        <v/>
      </c>
      <c r="J203" s="94" t="str">
        <f t="shared" si="193"/>
        <v/>
      </c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1" t="str">
        <f t="shared" si="194"/>
        <v/>
      </c>
      <c r="X203" s="141" t="str">
        <f t="shared" si="180"/>
        <v/>
      </c>
      <c r="Y203" s="141" t="str">
        <f t="shared" si="181"/>
        <v/>
      </c>
      <c r="Z203" s="141" t="str">
        <f t="shared" si="182"/>
        <v/>
      </c>
      <c r="AA203" s="141" t="str">
        <f t="shared" si="183"/>
        <v/>
      </c>
      <c r="AB203" s="141" t="str">
        <f t="shared" si="184"/>
        <v/>
      </c>
      <c r="AC203" s="141" t="str">
        <f t="shared" si="185"/>
        <v/>
      </c>
      <c r="AD203" s="141" t="str">
        <f t="shared" si="186"/>
        <v/>
      </c>
      <c r="AE203" s="141" t="str">
        <f t="shared" si="187"/>
        <v/>
      </c>
      <c r="AF203" s="141" t="str">
        <f t="shared" si="188"/>
        <v/>
      </c>
      <c r="AG203" s="141" t="str">
        <f t="shared" si="189"/>
        <v/>
      </c>
      <c r="AH203" s="141" t="str">
        <f t="shared" si="190"/>
        <v/>
      </c>
      <c r="AI203" s="141" t="str">
        <f t="shared" si="191"/>
        <v/>
      </c>
      <c r="AJ203" s="146" t="str">
        <f t="shared" si="192"/>
        <v/>
      </c>
      <c r="AK203" s="76"/>
      <c r="AL203" s="79"/>
      <c r="AM203" s="79"/>
      <c r="AN203" s="79"/>
    </row>
    <row r="204" spans="1:40" ht="13.95" customHeight="1" x14ac:dyDescent="0.3">
      <c r="A204" s="93">
        <v>11</v>
      </c>
      <c r="B204" s="193"/>
      <c r="C204" s="200"/>
      <c r="D204" s="138" t="str">
        <f t="shared" si="176"/>
        <v/>
      </c>
      <c r="E204" s="195" t="str">
        <f t="shared" si="177"/>
        <v/>
      </c>
      <c r="F204" s="184" t="str">
        <f t="shared" si="178"/>
        <v/>
      </c>
      <c r="G204" s="94" t="str">
        <f t="shared" si="195"/>
        <v/>
      </c>
      <c r="H204" s="160"/>
      <c r="I204" s="181" t="str">
        <f t="shared" si="179"/>
        <v/>
      </c>
      <c r="J204" s="94" t="str">
        <f t="shared" si="193"/>
        <v/>
      </c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1" t="str">
        <f t="shared" si="194"/>
        <v/>
      </c>
      <c r="X204" s="141" t="str">
        <f t="shared" si="180"/>
        <v/>
      </c>
      <c r="Y204" s="141" t="str">
        <f t="shared" si="181"/>
        <v/>
      </c>
      <c r="Z204" s="141" t="str">
        <f t="shared" si="182"/>
        <v/>
      </c>
      <c r="AA204" s="141" t="str">
        <f t="shared" si="183"/>
        <v/>
      </c>
      <c r="AB204" s="141" t="str">
        <f t="shared" si="184"/>
        <v/>
      </c>
      <c r="AC204" s="141" t="str">
        <f t="shared" si="185"/>
        <v/>
      </c>
      <c r="AD204" s="141" t="str">
        <f t="shared" si="186"/>
        <v/>
      </c>
      <c r="AE204" s="141" t="str">
        <f t="shared" si="187"/>
        <v/>
      </c>
      <c r="AF204" s="141" t="str">
        <f t="shared" si="188"/>
        <v/>
      </c>
      <c r="AG204" s="141" t="str">
        <f t="shared" si="189"/>
        <v/>
      </c>
      <c r="AH204" s="141" t="str">
        <f t="shared" si="190"/>
        <v/>
      </c>
      <c r="AI204" s="141" t="str">
        <f t="shared" si="191"/>
        <v/>
      </c>
      <c r="AJ204" s="146" t="str">
        <f t="shared" si="192"/>
        <v/>
      </c>
      <c r="AK204" s="76"/>
      <c r="AL204" s="79"/>
      <c r="AM204" s="79"/>
      <c r="AN204" s="79"/>
    </row>
    <row r="205" spans="1:40" ht="13.95" customHeight="1" x14ac:dyDescent="0.3">
      <c r="A205" s="93">
        <v>12</v>
      </c>
      <c r="B205" s="193"/>
      <c r="C205" s="200"/>
      <c r="D205" s="138" t="str">
        <f t="shared" si="176"/>
        <v/>
      </c>
      <c r="E205" s="195" t="str">
        <f t="shared" si="177"/>
        <v/>
      </c>
      <c r="F205" s="185" t="str">
        <f t="shared" si="178"/>
        <v/>
      </c>
      <c r="G205" s="94" t="str">
        <f t="shared" si="195"/>
        <v/>
      </c>
      <c r="H205" s="160"/>
      <c r="I205" s="181" t="str">
        <f t="shared" si="179"/>
        <v/>
      </c>
      <c r="J205" s="94" t="str">
        <f t="shared" si="193"/>
        <v/>
      </c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1" t="str">
        <f t="shared" si="194"/>
        <v/>
      </c>
      <c r="X205" s="141" t="str">
        <f t="shared" si="180"/>
        <v/>
      </c>
      <c r="Y205" s="141" t="str">
        <f t="shared" si="181"/>
        <v/>
      </c>
      <c r="Z205" s="141" t="str">
        <f t="shared" si="182"/>
        <v/>
      </c>
      <c r="AA205" s="141" t="str">
        <f t="shared" si="183"/>
        <v/>
      </c>
      <c r="AB205" s="141" t="str">
        <f t="shared" si="184"/>
        <v/>
      </c>
      <c r="AC205" s="141" t="str">
        <f t="shared" si="185"/>
        <v/>
      </c>
      <c r="AD205" s="141" t="str">
        <f t="shared" si="186"/>
        <v/>
      </c>
      <c r="AE205" s="141" t="str">
        <f t="shared" si="187"/>
        <v/>
      </c>
      <c r="AF205" s="141" t="str">
        <f t="shared" si="188"/>
        <v/>
      </c>
      <c r="AG205" s="141" t="str">
        <f t="shared" si="189"/>
        <v/>
      </c>
      <c r="AH205" s="141" t="str">
        <f t="shared" si="190"/>
        <v/>
      </c>
      <c r="AI205" s="141" t="str">
        <f t="shared" si="191"/>
        <v/>
      </c>
      <c r="AJ205" s="146" t="str">
        <f t="shared" si="192"/>
        <v/>
      </c>
      <c r="AK205" s="76"/>
      <c r="AL205" s="79"/>
      <c r="AM205" s="79"/>
      <c r="AN205" s="79"/>
    </row>
    <row r="206" spans="1:40" ht="13.95" customHeight="1" x14ac:dyDescent="0.3">
      <c r="A206" s="93">
        <v>13</v>
      </c>
      <c r="B206" s="193"/>
      <c r="C206" s="200"/>
      <c r="D206" s="138" t="str">
        <f t="shared" si="176"/>
        <v/>
      </c>
      <c r="E206" s="195" t="str">
        <f t="shared" si="177"/>
        <v/>
      </c>
      <c r="F206" s="183" t="str">
        <f t="shared" si="178"/>
        <v/>
      </c>
      <c r="G206" s="94" t="str">
        <f t="shared" si="195"/>
        <v/>
      </c>
      <c r="H206" s="160"/>
      <c r="I206" s="181" t="str">
        <f t="shared" si="179"/>
        <v/>
      </c>
      <c r="J206" s="94" t="str">
        <f t="shared" si="193"/>
        <v/>
      </c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1" t="str">
        <f t="shared" si="194"/>
        <v/>
      </c>
      <c r="X206" s="141" t="str">
        <f t="shared" si="180"/>
        <v/>
      </c>
      <c r="Y206" s="141" t="str">
        <f t="shared" si="181"/>
        <v/>
      </c>
      <c r="Z206" s="141" t="str">
        <f t="shared" si="182"/>
        <v/>
      </c>
      <c r="AA206" s="141" t="str">
        <f t="shared" si="183"/>
        <v/>
      </c>
      <c r="AB206" s="141" t="str">
        <f t="shared" si="184"/>
        <v/>
      </c>
      <c r="AC206" s="141" t="str">
        <f t="shared" si="185"/>
        <v/>
      </c>
      <c r="AD206" s="141" t="str">
        <f t="shared" si="186"/>
        <v/>
      </c>
      <c r="AE206" s="141" t="str">
        <f t="shared" si="187"/>
        <v/>
      </c>
      <c r="AF206" s="141" t="str">
        <f t="shared" si="188"/>
        <v/>
      </c>
      <c r="AG206" s="141" t="str">
        <f t="shared" si="189"/>
        <v/>
      </c>
      <c r="AH206" s="141" t="str">
        <f t="shared" si="190"/>
        <v/>
      </c>
      <c r="AI206" s="141" t="str">
        <f t="shared" si="191"/>
        <v/>
      </c>
      <c r="AJ206" s="146" t="str">
        <f t="shared" si="192"/>
        <v/>
      </c>
      <c r="AK206" s="76"/>
      <c r="AL206" s="79"/>
      <c r="AM206" s="79"/>
      <c r="AN206" s="79"/>
    </row>
    <row r="207" spans="1:40" ht="13.95" customHeight="1" x14ac:dyDescent="0.3">
      <c r="A207" s="93">
        <v>14</v>
      </c>
      <c r="B207" s="193"/>
      <c r="C207" s="200"/>
      <c r="D207" s="138" t="str">
        <f t="shared" si="176"/>
        <v/>
      </c>
      <c r="E207" s="195" t="str">
        <f t="shared" si="177"/>
        <v/>
      </c>
      <c r="F207" s="184" t="str">
        <f t="shared" si="178"/>
        <v/>
      </c>
      <c r="G207" s="94" t="str">
        <f t="shared" si="195"/>
        <v/>
      </c>
      <c r="H207" s="160"/>
      <c r="I207" s="181" t="str">
        <f t="shared" si="179"/>
        <v/>
      </c>
      <c r="J207" s="94" t="str">
        <f t="shared" si="193"/>
        <v/>
      </c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1" t="str">
        <f t="shared" si="194"/>
        <v/>
      </c>
      <c r="X207" s="141" t="str">
        <f t="shared" si="180"/>
        <v/>
      </c>
      <c r="Y207" s="141" t="str">
        <f t="shared" si="181"/>
        <v/>
      </c>
      <c r="Z207" s="141" t="str">
        <f t="shared" si="182"/>
        <v/>
      </c>
      <c r="AA207" s="141" t="str">
        <f t="shared" si="183"/>
        <v/>
      </c>
      <c r="AB207" s="141" t="str">
        <f t="shared" si="184"/>
        <v/>
      </c>
      <c r="AC207" s="141" t="str">
        <f t="shared" si="185"/>
        <v/>
      </c>
      <c r="AD207" s="141" t="str">
        <f t="shared" si="186"/>
        <v/>
      </c>
      <c r="AE207" s="141" t="str">
        <f t="shared" si="187"/>
        <v/>
      </c>
      <c r="AF207" s="141" t="str">
        <f t="shared" si="188"/>
        <v/>
      </c>
      <c r="AG207" s="141" t="str">
        <f t="shared" si="189"/>
        <v/>
      </c>
      <c r="AH207" s="141" t="str">
        <f t="shared" si="190"/>
        <v/>
      </c>
      <c r="AI207" s="141" t="str">
        <f t="shared" si="191"/>
        <v/>
      </c>
      <c r="AJ207" s="146" t="str">
        <f t="shared" si="192"/>
        <v/>
      </c>
      <c r="AK207" s="76"/>
      <c r="AL207" s="79"/>
      <c r="AM207" s="79"/>
      <c r="AN207" s="79"/>
    </row>
    <row r="208" spans="1:40" ht="13.95" customHeight="1" x14ac:dyDescent="0.3">
      <c r="A208" s="93">
        <v>15</v>
      </c>
      <c r="B208" s="193"/>
      <c r="C208" s="200"/>
      <c r="D208" s="138" t="str">
        <f t="shared" si="176"/>
        <v/>
      </c>
      <c r="E208" s="195" t="str">
        <f t="shared" si="177"/>
        <v/>
      </c>
      <c r="F208" s="184" t="str">
        <f t="shared" si="178"/>
        <v/>
      </c>
      <c r="G208" s="94" t="str">
        <f t="shared" si="195"/>
        <v/>
      </c>
      <c r="H208" s="160"/>
      <c r="I208" s="181" t="str">
        <f t="shared" si="179"/>
        <v/>
      </c>
      <c r="J208" s="94" t="str">
        <f t="shared" si="193"/>
        <v/>
      </c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1" t="str">
        <f t="shared" si="194"/>
        <v/>
      </c>
      <c r="X208" s="141" t="str">
        <f t="shared" si="180"/>
        <v/>
      </c>
      <c r="Y208" s="141" t="str">
        <f t="shared" si="181"/>
        <v/>
      </c>
      <c r="Z208" s="141" t="str">
        <f t="shared" si="182"/>
        <v/>
      </c>
      <c r="AA208" s="141" t="str">
        <f t="shared" si="183"/>
        <v/>
      </c>
      <c r="AB208" s="141" t="str">
        <f t="shared" si="184"/>
        <v/>
      </c>
      <c r="AC208" s="141" t="str">
        <f t="shared" si="185"/>
        <v/>
      </c>
      <c r="AD208" s="141" t="str">
        <f t="shared" si="186"/>
        <v/>
      </c>
      <c r="AE208" s="141" t="str">
        <f t="shared" si="187"/>
        <v/>
      </c>
      <c r="AF208" s="141" t="str">
        <f t="shared" si="188"/>
        <v/>
      </c>
      <c r="AG208" s="141" t="str">
        <f t="shared" si="189"/>
        <v/>
      </c>
      <c r="AH208" s="141" t="str">
        <f t="shared" si="190"/>
        <v/>
      </c>
      <c r="AI208" s="141" t="str">
        <f t="shared" si="191"/>
        <v/>
      </c>
      <c r="AJ208" s="146" t="str">
        <f t="shared" si="192"/>
        <v/>
      </c>
      <c r="AK208" s="76"/>
      <c r="AL208" s="79"/>
      <c r="AM208" s="79"/>
      <c r="AN208" s="79"/>
    </row>
    <row r="209" spans="1:40" ht="13.95" customHeight="1" x14ac:dyDescent="0.3">
      <c r="A209" s="93">
        <v>16</v>
      </c>
      <c r="B209" s="193"/>
      <c r="C209" s="200"/>
      <c r="D209" s="138" t="str">
        <f t="shared" si="176"/>
        <v/>
      </c>
      <c r="E209" s="195" t="str">
        <f t="shared" si="177"/>
        <v/>
      </c>
      <c r="F209" s="184" t="str">
        <f t="shared" si="178"/>
        <v/>
      </c>
      <c r="G209" s="94" t="str">
        <f t="shared" si="195"/>
        <v/>
      </c>
      <c r="H209" s="160"/>
      <c r="I209" s="181" t="str">
        <f t="shared" si="179"/>
        <v/>
      </c>
      <c r="J209" s="94" t="str">
        <f t="shared" si="193"/>
        <v/>
      </c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1" t="str">
        <f t="shared" si="194"/>
        <v/>
      </c>
      <c r="X209" s="141" t="str">
        <f t="shared" si="180"/>
        <v/>
      </c>
      <c r="Y209" s="141" t="str">
        <f t="shared" si="181"/>
        <v/>
      </c>
      <c r="Z209" s="141" t="str">
        <f t="shared" si="182"/>
        <v/>
      </c>
      <c r="AA209" s="141" t="str">
        <f t="shared" si="183"/>
        <v/>
      </c>
      <c r="AB209" s="141" t="str">
        <f t="shared" si="184"/>
        <v/>
      </c>
      <c r="AC209" s="141" t="str">
        <f t="shared" si="185"/>
        <v/>
      </c>
      <c r="AD209" s="141" t="str">
        <f t="shared" si="186"/>
        <v/>
      </c>
      <c r="AE209" s="141" t="str">
        <f t="shared" si="187"/>
        <v/>
      </c>
      <c r="AF209" s="141" t="str">
        <f t="shared" si="188"/>
        <v/>
      </c>
      <c r="AG209" s="141" t="str">
        <f t="shared" si="189"/>
        <v/>
      </c>
      <c r="AH209" s="141" t="str">
        <f t="shared" si="190"/>
        <v/>
      </c>
      <c r="AI209" s="141" t="str">
        <f t="shared" si="191"/>
        <v/>
      </c>
      <c r="AJ209" s="146" t="str">
        <f t="shared" si="192"/>
        <v/>
      </c>
      <c r="AK209" s="76"/>
      <c r="AL209" s="79"/>
      <c r="AM209" s="79"/>
      <c r="AN209" s="79"/>
    </row>
    <row r="210" spans="1:40" ht="13.95" customHeight="1" x14ac:dyDescent="0.3">
      <c r="A210" s="93">
        <v>17</v>
      </c>
      <c r="B210" s="193"/>
      <c r="C210" s="200"/>
      <c r="D210" s="138" t="str">
        <f t="shared" si="176"/>
        <v/>
      </c>
      <c r="E210" s="195" t="str">
        <f t="shared" si="177"/>
        <v/>
      </c>
      <c r="F210" s="183" t="str">
        <f t="shared" si="178"/>
        <v/>
      </c>
      <c r="G210" s="94" t="str">
        <f t="shared" si="195"/>
        <v/>
      </c>
      <c r="H210" s="160"/>
      <c r="I210" s="181" t="str">
        <f t="shared" si="179"/>
        <v/>
      </c>
      <c r="J210" s="94" t="str">
        <f t="shared" si="193"/>
        <v/>
      </c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1" t="str">
        <f t="shared" si="194"/>
        <v/>
      </c>
      <c r="X210" s="141" t="str">
        <f t="shared" si="180"/>
        <v/>
      </c>
      <c r="Y210" s="141" t="str">
        <f t="shared" si="181"/>
        <v/>
      </c>
      <c r="Z210" s="141" t="str">
        <f t="shared" si="182"/>
        <v/>
      </c>
      <c r="AA210" s="141" t="str">
        <f t="shared" si="183"/>
        <v/>
      </c>
      <c r="AB210" s="141" t="str">
        <f t="shared" si="184"/>
        <v/>
      </c>
      <c r="AC210" s="141" t="str">
        <f t="shared" si="185"/>
        <v/>
      </c>
      <c r="AD210" s="141" t="str">
        <f t="shared" si="186"/>
        <v/>
      </c>
      <c r="AE210" s="141" t="str">
        <f t="shared" si="187"/>
        <v/>
      </c>
      <c r="AF210" s="141" t="str">
        <f t="shared" si="188"/>
        <v/>
      </c>
      <c r="AG210" s="141" t="str">
        <f t="shared" si="189"/>
        <v/>
      </c>
      <c r="AH210" s="141" t="str">
        <f t="shared" si="190"/>
        <v/>
      </c>
      <c r="AI210" s="141" t="str">
        <f t="shared" si="191"/>
        <v/>
      </c>
      <c r="AJ210" s="146" t="str">
        <f t="shared" si="192"/>
        <v/>
      </c>
      <c r="AK210" s="76"/>
      <c r="AL210" s="79"/>
      <c r="AM210" s="79"/>
      <c r="AN210" s="79"/>
    </row>
    <row r="211" spans="1:40" ht="13.95" customHeight="1" x14ac:dyDescent="0.3">
      <c r="A211" s="93">
        <v>18</v>
      </c>
      <c r="B211" s="193"/>
      <c r="C211" s="200"/>
      <c r="D211" s="138" t="str">
        <f t="shared" si="176"/>
        <v/>
      </c>
      <c r="E211" s="195" t="str">
        <f t="shared" si="177"/>
        <v/>
      </c>
      <c r="F211" s="184" t="str">
        <f t="shared" si="178"/>
        <v/>
      </c>
      <c r="G211" s="94" t="str">
        <f t="shared" si="195"/>
        <v/>
      </c>
      <c r="H211" s="160"/>
      <c r="I211" s="181" t="str">
        <f t="shared" si="179"/>
        <v/>
      </c>
      <c r="J211" s="94" t="str">
        <f t="shared" si="193"/>
        <v/>
      </c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1" t="str">
        <f t="shared" si="194"/>
        <v/>
      </c>
      <c r="X211" s="141" t="str">
        <f t="shared" si="180"/>
        <v/>
      </c>
      <c r="Y211" s="141" t="str">
        <f t="shared" si="181"/>
        <v/>
      </c>
      <c r="Z211" s="141" t="str">
        <f t="shared" si="182"/>
        <v/>
      </c>
      <c r="AA211" s="141" t="str">
        <f t="shared" si="183"/>
        <v/>
      </c>
      <c r="AB211" s="141" t="str">
        <f t="shared" si="184"/>
        <v/>
      </c>
      <c r="AC211" s="141" t="str">
        <f t="shared" si="185"/>
        <v/>
      </c>
      <c r="AD211" s="141" t="str">
        <f t="shared" si="186"/>
        <v/>
      </c>
      <c r="AE211" s="141" t="str">
        <f t="shared" si="187"/>
        <v/>
      </c>
      <c r="AF211" s="141" t="str">
        <f t="shared" si="188"/>
        <v/>
      </c>
      <c r="AG211" s="141" t="str">
        <f t="shared" si="189"/>
        <v/>
      </c>
      <c r="AH211" s="141" t="str">
        <f t="shared" si="190"/>
        <v/>
      </c>
      <c r="AI211" s="141" t="str">
        <f t="shared" si="191"/>
        <v/>
      </c>
      <c r="AJ211" s="146" t="str">
        <f t="shared" si="192"/>
        <v/>
      </c>
      <c r="AK211" s="76"/>
      <c r="AL211" s="79"/>
      <c r="AM211" s="79"/>
      <c r="AN211" s="79"/>
    </row>
    <row r="212" spans="1:40" ht="13.95" customHeight="1" x14ac:dyDescent="0.3">
      <c r="A212" s="93">
        <v>19</v>
      </c>
      <c r="B212" s="193"/>
      <c r="C212" s="200"/>
      <c r="D212" s="138" t="str">
        <f t="shared" si="176"/>
        <v/>
      </c>
      <c r="E212" s="195" t="str">
        <f t="shared" si="177"/>
        <v/>
      </c>
      <c r="F212" s="184" t="str">
        <f t="shared" si="178"/>
        <v/>
      </c>
      <c r="G212" s="94" t="str">
        <f t="shared" si="195"/>
        <v/>
      </c>
      <c r="H212" s="160"/>
      <c r="I212" s="181" t="str">
        <f t="shared" si="179"/>
        <v/>
      </c>
      <c r="J212" s="94" t="str">
        <f t="shared" si="193"/>
        <v/>
      </c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1" t="str">
        <f t="shared" si="194"/>
        <v/>
      </c>
      <c r="X212" s="141" t="str">
        <f t="shared" si="180"/>
        <v/>
      </c>
      <c r="Y212" s="141" t="str">
        <f t="shared" si="181"/>
        <v/>
      </c>
      <c r="Z212" s="141" t="str">
        <f t="shared" si="182"/>
        <v/>
      </c>
      <c r="AA212" s="141" t="str">
        <f t="shared" si="183"/>
        <v/>
      </c>
      <c r="AB212" s="141" t="str">
        <f t="shared" si="184"/>
        <v/>
      </c>
      <c r="AC212" s="141" t="str">
        <f t="shared" si="185"/>
        <v/>
      </c>
      <c r="AD212" s="141" t="str">
        <f t="shared" si="186"/>
        <v/>
      </c>
      <c r="AE212" s="141" t="str">
        <f t="shared" si="187"/>
        <v/>
      </c>
      <c r="AF212" s="141" t="str">
        <f t="shared" si="188"/>
        <v/>
      </c>
      <c r="AG212" s="141" t="str">
        <f t="shared" si="189"/>
        <v/>
      </c>
      <c r="AH212" s="141" t="str">
        <f t="shared" si="190"/>
        <v/>
      </c>
      <c r="AI212" s="141" t="str">
        <f t="shared" si="191"/>
        <v/>
      </c>
      <c r="AJ212" s="146" t="str">
        <f t="shared" si="192"/>
        <v/>
      </c>
      <c r="AK212" s="76"/>
      <c r="AL212" s="79"/>
      <c r="AM212" s="79"/>
      <c r="AN212" s="79"/>
    </row>
    <row r="213" spans="1:40" ht="13.95" customHeight="1" x14ac:dyDescent="0.3">
      <c r="A213" s="93">
        <v>20</v>
      </c>
      <c r="B213" s="193"/>
      <c r="C213" s="200"/>
      <c r="D213" s="138" t="str">
        <f t="shared" si="176"/>
        <v/>
      </c>
      <c r="E213" s="195" t="str">
        <f t="shared" si="177"/>
        <v/>
      </c>
      <c r="F213" s="185" t="str">
        <f t="shared" si="178"/>
        <v/>
      </c>
      <c r="G213" s="94" t="str">
        <f t="shared" si="195"/>
        <v/>
      </c>
      <c r="H213" s="160"/>
      <c r="I213" s="181" t="str">
        <f t="shared" si="179"/>
        <v/>
      </c>
      <c r="J213" s="94" t="str">
        <f t="shared" si="193"/>
        <v/>
      </c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1" t="str">
        <f t="shared" si="194"/>
        <v/>
      </c>
      <c r="X213" s="141" t="str">
        <f t="shared" si="180"/>
        <v/>
      </c>
      <c r="Y213" s="141" t="str">
        <f t="shared" si="181"/>
        <v/>
      </c>
      <c r="Z213" s="141" t="str">
        <f t="shared" si="182"/>
        <v/>
      </c>
      <c r="AA213" s="141" t="str">
        <f t="shared" si="183"/>
        <v/>
      </c>
      <c r="AB213" s="141" t="str">
        <f t="shared" si="184"/>
        <v/>
      </c>
      <c r="AC213" s="141" t="str">
        <f t="shared" si="185"/>
        <v/>
      </c>
      <c r="AD213" s="141" t="str">
        <f t="shared" si="186"/>
        <v/>
      </c>
      <c r="AE213" s="141" t="str">
        <f t="shared" si="187"/>
        <v/>
      </c>
      <c r="AF213" s="141" t="str">
        <f t="shared" si="188"/>
        <v/>
      </c>
      <c r="AG213" s="141" t="str">
        <f t="shared" si="189"/>
        <v/>
      </c>
      <c r="AH213" s="141" t="str">
        <f t="shared" si="190"/>
        <v/>
      </c>
      <c r="AI213" s="141" t="str">
        <f t="shared" si="191"/>
        <v/>
      </c>
      <c r="AJ213" s="146" t="str">
        <f t="shared" si="192"/>
        <v/>
      </c>
      <c r="AK213" s="76"/>
      <c r="AL213" s="79"/>
      <c r="AM213" s="79"/>
      <c r="AN213" s="79"/>
    </row>
    <row r="214" spans="1:40" ht="13.95" customHeight="1" x14ac:dyDescent="0.3">
      <c r="A214" s="93">
        <v>21</v>
      </c>
      <c r="B214" s="193"/>
      <c r="C214" s="200"/>
      <c r="D214" s="138" t="str">
        <f t="shared" si="176"/>
        <v/>
      </c>
      <c r="E214" s="195" t="str">
        <f t="shared" si="177"/>
        <v/>
      </c>
      <c r="F214" s="184" t="str">
        <f t="shared" si="178"/>
        <v/>
      </c>
      <c r="G214" s="94" t="str">
        <f t="shared" si="195"/>
        <v/>
      </c>
      <c r="H214" s="160"/>
      <c r="I214" s="181" t="str">
        <f t="shared" si="179"/>
        <v/>
      </c>
      <c r="J214" s="94" t="str">
        <f t="shared" si="193"/>
        <v/>
      </c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1" t="str">
        <f t="shared" si="194"/>
        <v/>
      </c>
      <c r="X214" s="141" t="str">
        <f t="shared" si="180"/>
        <v/>
      </c>
      <c r="Y214" s="141" t="str">
        <f t="shared" si="181"/>
        <v/>
      </c>
      <c r="Z214" s="141" t="str">
        <f t="shared" si="182"/>
        <v/>
      </c>
      <c r="AA214" s="141" t="str">
        <f t="shared" si="183"/>
        <v/>
      </c>
      <c r="AB214" s="141" t="str">
        <f t="shared" si="184"/>
        <v/>
      </c>
      <c r="AC214" s="141" t="str">
        <f t="shared" si="185"/>
        <v/>
      </c>
      <c r="AD214" s="141" t="str">
        <f t="shared" si="186"/>
        <v/>
      </c>
      <c r="AE214" s="141" t="str">
        <f t="shared" si="187"/>
        <v/>
      </c>
      <c r="AF214" s="141" t="str">
        <f t="shared" si="188"/>
        <v/>
      </c>
      <c r="AG214" s="141" t="str">
        <f t="shared" si="189"/>
        <v/>
      </c>
      <c r="AH214" s="141" t="str">
        <f t="shared" si="190"/>
        <v/>
      </c>
      <c r="AI214" s="141" t="str">
        <f t="shared" si="191"/>
        <v/>
      </c>
      <c r="AJ214" s="146" t="str">
        <f t="shared" si="192"/>
        <v/>
      </c>
      <c r="AK214" s="76"/>
      <c r="AL214" s="79"/>
      <c r="AM214" s="79"/>
      <c r="AN214" s="79"/>
    </row>
    <row r="215" spans="1:40" ht="13.95" customHeight="1" x14ac:dyDescent="0.3">
      <c r="A215" s="93">
        <v>22</v>
      </c>
      <c r="B215" s="193"/>
      <c r="C215" s="200"/>
      <c r="D215" s="138" t="str">
        <f t="shared" si="176"/>
        <v/>
      </c>
      <c r="E215" s="195" t="str">
        <f t="shared" si="177"/>
        <v/>
      </c>
      <c r="F215" s="185" t="str">
        <f t="shared" si="178"/>
        <v/>
      </c>
      <c r="G215" s="94" t="str">
        <f t="shared" si="195"/>
        <v/>
      </c>
      <c r="H215" s="160"/>
      <c r="I215" s="181" t="str">
        <f t="shared" si="179"/>
        <v/>
      </c>
      <c r="J215" s="94" t="str">
        <f t="shared" si="193"/>
        <v/>
      </c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1" t="str">
        <f t="shared" si="194"/>
        <v/>
      </c>
      <c r="X215" s="141" t="str">
        <f t="shared" si="180"/>
        <v/>
      </c>
      <c r="Y215" s="141" t="str">
        <f t="shared" si="181"/>
        <v/>
      </c>
      <c r="Z215" s="141" t="str">
        <f t="shared" si="182"/>
        <v/>
      </c>
      <c r="AA215" s="141" t="str">
        <f t="shared" si="183"/>
        <v/>
      </c>
      <c r="AB215" s="141" t="str">
        <f t="shared" si="184"/>
        <v/>
      </c>
      <c r="AC215" s="141" t="str">
        <f t="shared" si="185"/>
        <v/>
      </c>
      <c r="AD215" s="141" t="str">
        <f t="shared" si="186"/>
        <v/>
      </c>
      <c r="AE215" s="141" t="str">
        <f t="shared" si="187"/>
        <v/>
      </c>
      <c r="AF215" s="141" t="str">
        <f t="shared" si="188"/>
        <v/>
      </c>
      <c r="AG215" s="141" t="str">
        <f t="shared" si="189"/>
        <v/>
      </c>
      <c r="AH215" s="141" t="str">
        <f t="shared" si="190"/>
        <v/>
      </c>
      <c r="AI215" s="141" t="str">
        <f t="shared" si="191"/>
        <v/>
      </c>
      <c r="AJ215" s="146" t="str">
        <f t="shared" si="192"/>
        <v/>
      </c>
      <c r="AK215" s="76"/>
      <c r="AL215" s="79"/>
      <c r="AM215" s="79"/>
      <c r="AN215" s="79"/>
    </row>
    <row r="216" spans="1:40" ht="13.95" customHeight="1" x14ac:dyDescent="0.3">
      <c r="A216" s="93">
        <v>23</v>
      </c>
      <c r="B216" s="193"/>
      <c r="C216" s="200"/>
      <c r="D216" s="138" t="str">
        <f t="shared" si="176"/>
        <v/>
      </c>
      <c r="E216" s="195" t="str">
        <f t="shared" si="177"/>
        <v/>
      </c>
      <c r="F216" s="183" t="str">
        <f t="shared" si="178"/>
        <v/>
      </c>
      <c r="G216" s="94" t="str">
        <f t="shared" si="195"/>
        <v/>
      </c>
      <c r="H216" s="160"/>
      <c r="I216" s="181" t="str">
        <f t="shared" si="179"/>
        <v/>
      </c>
      <c r="J216" s="94" t="str">
        <f t="shared" si="193"/>
        <v/>
      </c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1" t="str">
        <f t="shared" si="194"/>
        <v/>
      </c>
      <c r="X216" s="141" t="str">
        <f t="shared" si="180"/>
        <v/>
      </c>
      <c r="Y216" s="141" t="str">
        <f t="shared" si="181"/>
        <v/>
      </c>
      <c r="Z216" s="141" t="str">
        <f t="shared" si="182"/>
        <v/>
      </c>
      <c r="AA216" s="141" t="str">
        <f t="shared" si="183"/>
        <v/>
      </c>
      <c r="AB216" s="141" t="str">
        <f t="shared" si="184"/>
        <v/>
      </c>
      <c r="AC216" s="141" t="str">
        <f t="shared" si="185"/>
        <v/>
      </c>
      <c r="AD216" s="141" t="str">
        <f t="shared" si="186"/>
        <v/>
      </c>
      <c r="AE216" s="141" t="str">
        <f t="shared" si="187"/>
        <v/>
      </c>
      <c r="AF216" s="141" t="str">
        <f t="shared" si="188"/>
        <v/>
      </c>
      <c r="AG216" s="141" t="str">
        <f t="shared" si="189"/>
        <v/>
      </c>
      <c r="AH216" s="141" t="str">
        <f t="shared" si="190"/>
        <v/>
      </c>
      <c r="AI216" s="141" t="str">
        <f t="shared" si="191"/>
        <v/>
      </c>
      <c r="AJ216" s="146" t="str">
        <f t="shared" si="192"/>
        <v/>
      </c>
      <c r="AK216" s="76"/>
      <c r="AL216" s="79"/>
      <c r="AM216" s="79"/>
      <c r="AN216" s="79"/>
    </row>
    <row r="217" spans="1:40" ht="13.95" customHeight="1" x14ac:dyDescent="0.3">
      <c r="A217" s="93">
        <v>24</v>
      </c>
      <c r="B217" s="193"/>
      <c r="C217" s="200"/>
      <c r="D217" s="138" t="str">
        <f t="shared" si="176"/>
        <v/>
      </c>
      <c r="E217" s="195" t="str">
        <f t="shared" si="177"/>
        <v/>
      </c>
      <c r="F217" s="184" t="str">
        <f t="shared" si="178"/>
        <v/>
      </c>
      <c r="G217" s="94" t="str">
        <f t="shared" si="195"/>
        <v/>
      </c>
      <c r="H217" s="160"/>
      <c r="I217" s="181" t="str">
        <f t="shared" si="179"/>
        <v/>
      </c>
      <c r="J217" s="94" t="str">
        <f t="shared" si="193"/>
        <v/>
      </c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1" t="str">
        <f t="shared" si="194"/>
        <v/>
      </c>
      <c r="X217" s="141" t="str">
        <f t="shared" si="180"/>
        <v/>
      </c>
      <c r="Y217" s="141" t="str">
        <f t="shared" si="181"/>
        <v/>
      </c>
      <c r="Z217" s="141" t="str">
        <f t="shared" si="182"/>
        <v/>
      </c>
      <c r="AA217" s="141" t="str">
        <f t="shared" si="183"/>
        <v/>
      </c>
      <c r="AB217" s="141" t="str">
        <f t="shared" si="184"/>
        <v/>
      </c>
      <c r="AC217" s="141" t="str">
        <f t="shared" si="185"/>
        <v/>
      </c>
      <c r="AD217" s="141" t="str">
        <f t="shared" si="186"/>
        <v/>
      </c>
      <c r="AE217" s="141" t="str">
        <f t="shared" si="187"/>
        <v/>
      </c>
      <c r="AF217" s="141" t="str">
        <f t="shared" si="188"/>
        <v/>
      </c>
      <c r="AG217" s="141" t="str">
        <f t="shared" si="189"/>
        <v/>
      </c>
      <c r="AH217" s="141" t="str">
        <f t="shared" si="190"/>
        <v/>
      </c>
      <c r="AI217" s="141" t="str">
        <f t="shared" si="191"/>
        <v/>
      </c>
      <c r="AJ217" s="146" t="str">
        <f t="shared" si="192"/>
        <v/>
      </c>
      <c r="AK217" s="76"/>
      <c r="AL217" s="79"/>
      <c r="AM217" s="79"/>
      <c r="AN217" s="79"/>
    </row>
    <row r="218" spans="1:40" ht="13.95" customHeight="1" x14ac:dyDescent="0.3">
      <c r="A218" s="93">
        <v>25</v>
      </c>
      <c r="B218" s="193"/>
      <c r="C218" s="200"/>
      <c r="D218" s="138" t="str">
        <f t="shared" si="176"/>
        <v/>
      </c>
      <c r="E218" s="195" t="str">
        <f t="shared" si="177"/>
        <v/>
      </c>
      <c r="F218" s="184" t="str">
        <f t="shared" si="178"/>
        <v/>
      </c>
      <c r="G218" s="94" t="str">
        <f t="shared" si="195"/>
        <v/>
      </c>
      <c r="H218" s="160"/>
      <c r="I218" s="181" t="str">
        <f t="shared" si="179"/>
        <v/>
      </c>
      <c r="J218" s="94" t="str">
        <f t="shared" si="193"/>
        <v/>
      </c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1" t="str">
        <f t="shared" si="194"/>
        <v/>
      </c>
      <c r="X218" s="141" t="str">
        <f t="shared" si="180"/>
        <v/>
      </c>
      <c r="Y218" s="141" t="str">
        <f t="shared" si="181"/>
        <v/>
      </c>
      <c r="Z218" s="141" t="str">
        <f t="shared" si="182"/>
        <v/>
      </c>
      <c r="AA218" s="141" t="str">
        <f t="shared" si="183"/>
        <v/>
      </c>
      <c r="AB218" s="141" t="str">
        <f t="shared" si="184"/>
        <v/>
      </c>
      <c r="AC218" s="141" t="str">
        <f t="shared" si="185"/>
        <v/>
      </c>
      <c r="AD218" s="141" t="str">
        <f t="shared" si="186"/>
        <v/>
      </c>
      <c r="AE218" s="141" t="str">
        <f t="shared" si="187"/>
        <v/>
      </c>
      <c r="AF218" s="141" t="str">
        <f t="shared" si="188"/>
        <v/>
      </c>
      <c r="AG218" s="141" t="str">
        <f t="shared" si="189"/>
        <v/>
      </c>
      <c r="AH218" s="141" t="str">
        <f t="shared" si="190"/>
        <v/>
      </c>
      <c r="AI218" s="141" t="str">
        <f t="shared" si="191"/>
        <v/>
      </c>
      <c r="AJ218" s="146" t="str">
        <f t="shared" si="192"/>
        <v/>
      </c>
      <c r="AK218" s="76"/>
      <c r="AL218" s="79"/>
      <c r="AM218" s="79"/>
      <c r="AN218" s="79"/>
    </row>
    <row r="219" spans="1:40" ht="13.95" customHeight="1" x14ac:dyDescent="0.3">
      <c r="A219" s="93">
        <v>26</v>
      </c>
      <c r="B219" s="193"/>
      <c r="C219" s="200"/>
      <c r="D219" s="138" t="str">
        <f t="shared" si="176"/>
        <v/>
      </c>
      <c r="E219" s="195" t="str">
        <f t="shared" si="177"/>
        <v/>
      </c>
      <c r="F219" s="184" t="str">
        <f t="shared" si="178"/>
        <v/>
      </c>
      <c r="G219" s="94" t="str">
        <f t="shared" si="195"/>
        <v/>
      </c>
      <c r="H219" s="160"/>
      <c r="I219" s="181" t="str">
        <f t="shared" si="179"/>
        <v/>
      </c>
      <c r="J219" s="94" t="str">
        <f t="shared" si="193"/>
        <v/>
      </c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1" t="str">
        <f t="shared" si="194"/>
        <v/>
      </c>
      <c r="X219" s="141" t="str">
        <f t="shared" si="180"/>
        <v/>
      </c>
      <c r="Y219" s="141" t="str">
        <f t="shared" si="181"/>
        <v/>
      </c>
      <c r="Z219" s="141" t="str">
        <f t="shared" si="182"/>
        <v/>
      </c>
      <c r="AA219" s="141" t="str">
        <f t="shared" si="183"/>
        <v/>
      </c>
      <c r="AB219" s="141" t="str">
        <f t="shared" si="184"/>
        <v/>
      </c>
      <c r="AC219" s="141" t="str">
        <f t="shared" si="185"/>
        <v/>
      </c>
      <c r="AD219" s="141" t="str">
        <f t="shared" si="186"/>
        <v/>
      </c>
      <c r="AE219" s="141" t="str">
        <f t="shared" si="187"/>
        <v/>
      </c>
      <c r="AF219" s="141" t="str">
        <f t="shared" si="188"/>
        <v/>
      </c>
      <c r="AG219" s="141" t="str">
        <f t="shared" si="189"/>
        <v/>
      </c>
      <c r="AH219" s="141" t="str">
        <f t="shared" si="190"/>
        <v/>
      </c>
      <c r="AI219" s="141" t="str">
        <f t="shared" si="191"/>
        <v/>
      </c>
      <c r="AJ219" s="146" t="str">
        <f t="shared" si="192"/>
        <v/>
      </c>
      <c r="AK219" s="76"/>
      <c r="AL219" s="79"/>
      <c r="AM219" s="79"/>
      <c r="AN219" s="79"/>
    </row>
    <row r="220" spans="1:40" ht="13.95" customHeight="1" x14ac:dyDescent="0.3">
      <c r="A220" s="93">
        <v>27</v>
      </c>
      <c r="B220" s="193"/>
      <c r="C220" s="200"/>
      <c r="D220" s="138" t="str">
        <f t="shared" si="176"/>
        <v/>
      </c>
      <c r="E220" s="195" t="str">
        <f t="shared" si="177"/>
        <v/>
      </c>
      <c r="F220" s="183" t="str">
        <f t="shared" si="178"/>
        <v/>
      </c>
      <c r="G220" s="94" t="str">
        <f t="shared" si="195"/>
        <v/>
      </c>
      <c r="H220" s="160"/>
      <c r="I220" s="181" t="str">
        <f t="shared" si="179"/>
        <v/>
      </c>
      <c r="J220" s="94" t="str">
        <f t="shared" si="193"/>
        <v/>
      </c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1" t="str">
        <f t="shared" si="194"/>
        <v/>
      </c>
      <c r="X220" s="141" t="str">
        <f t="shared" si="180"/>
        <v/>
      </c>
      <c r="Y220" s="141" t="str">
        <f t="shared" si="181"/>
        <v/>
      </c>
      <c r="Z220" s="141" t="str">
        <f t="shared" si="182"/>
        <v/>
      </c>
      <c r="AA220" s="141" t="str">
        <f t="shared" si="183"/>
        <v/>
      </c>
      <c r="AB220" s="141" t="str">
        <f t="shared" si="184"/>
        <v/>
      </c>
      <c r="AC220" s="141" t="str">
        <f t="shared" si="185"/>
        <v/>
      </c>
      <c r="AD220" s="141" t="str">
        <f t="shared" si="186"/>
        <v/>
      </c>
      <c r="AE220" s="141" t="str">
        <f t="shared" si="187"/>
        <v/>
      </c>
      <c r="AF220" s="141" t="str">
        <f t="shared" si="188"/>
        <v/>
      </c>
      <c r="AG220" s="141" t="str">
        <f t="shared" si="189"/>
        <v/>
      </c>
      <c r="AH220" s="141" t="str">
        <f t="shared" si="190"/>
        <v/>
      </c>
      <c r="AI220" s="141" t="str">
        <f t="shared" si="191"/>
        <v/>
      </c>
      <c r="AJ220" s="146" t="str">
        <f t="shared" si="192"/>
        <v/>
      </c>
      <c r="AK220" s="76"/>
      <c r="AL220" s="79"/>
      <c r="AM220" s="79"/>
      <c r="AN220" s="79"/>
    </row>
    <row r="221" spans="1:40" ht="13.95" customHeight="1" x14ac:dyDescent="0.3">
      <c r="A221" s="93">
        <v>28</v>
      </c>
      <c r="B221" s="193"/>
      <c r="C221" s="200"/>
      <c r="D221" s="138" t="str">
        <f t="shared" si="176"/>
        <v/>
      </c>
      <c r="E221" s="195" t="str">
        <f t="shared" si="177"/>
        <v/>
      </c>
      <c r="F221" s="184" t="str">
        <f t="shared" si="178"/>
        <v/>
      </c>
      <c r="G221" s="94" t="str">
        <f t="shared" si="195"/>
        <v/>
      </c>
      <c r="H221" s="160"/>
      <c r="I221" s="181" t="str">
        <f t="shared" si="179"/>
        <v/>
      </c>
      <c r="J221" s="94" t="str">
        <f t="shared" si="193"/>
        <v/>
      </c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1" t="str">
        <f t="shared" si="194"/>
        <v/>
      </c>
      <c r="X221" s="141" t="str">
        <f t="shared" si="180"/>
        <v/>
      </c>
      <c r="Y221" s="141" t="str">
        <f t="shared" si="181"/>
        <v/>
      </c>
      <c r="Z221" s="141" t="str">
        <f t="shared" si="182"/>
        <v/>
      </c>
      <c r="AA221" s="141" t="str">
        <f t="shared" si="183"/>
        <v/>
      </c>
      <c r="AB221" s="141" t="str">
        <f t="shared" si="184"/>
        <v/>
      </c>
      <c r="AC221" s="141" t="str">
        <f t="shared" si="185"/>
        <v/>
      </c>
      <c r="AD221" s="141" t="str">
        <f t="shared" si="186"/>
        <v/>
      </c>
      <c r="AE221" s="141" t="str">
        <f t="shared" si="187"/>
        <v/>
      </c>
      <c r="AF221" s="141" t="str">
        <f t="shared" si="188"/>
        <v/>
      </c>
      <c r="AG221" s="141" t="str">
        <f t="shared" si="189"/>
        <v/>
      </c>
      <c r="AH221" s="141" t="str">
        <f t="shared" si="190"/>
        <v/>
      </c>
      <c r="AI221" s="141" t="str">
        <f t="shared" si="191"/>
        <v/>
      </c>
      <c r="AJ221" s="146" t="str">
        <f t="shared" si="192"/>
        <v/>
      </c>
      <c r="AK221" s="76"/>
      <c r="AL221" s="79"/>
      <c r="AM221" s="79"/>
      <c r="AN221" s="79"/>
    </row>
    <row r="222" spans="1:40" ht="13.95" customHeight="1" x14ac:dyDescent="0.3">
      <c r="A222" s="93">
        <v>29</v>
      </c>
      <c r="B222" s="193"/>
      <c r="C222" s="200"/>
      <c r="D222" s="138" t="str">
        <f t="shared" si="176"/>
        <v/>
      </c>
      <c r="E222" s="195" t="str">
        <f t="shared" si="177"/>
        <v/>
      </c>
      <c r="F222" s="184" t="str">
        <f t="shared" si="178"/>
        <v/>
      </c>
      <c r="G222" s="94" t="str">
        <f t="shared" si="195"/>
        <v/>
      </c>
      <c r="H222" s="160"/>
      <c r="I222" s="181" t="str">
        <f t="shared" si="179"/>
        <v/>
      </c>
      <c r="J222" s="94" t="str">
        <f t="shared" si="193"/>
        <v/>
      </c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1" t="str">
        <f t="shared" si="194"/>
        <v/>
      </c>
      <c r="X222" s="141" t="str">
        <f t="shared" si="180"/>
        <v/>
      </c>
      <c r="Y222" s="141" t="str">
        <f t="shared" si="181"/>
        <v/>
      </c>
      <c r="Z222" s="141" t="str">
        <f t="shared" si="182"/>
        <v/>
      </c>
      <c r="AA222" s="141" t="str">
        <f t="shared" si="183"/>
        <v/>
      </c>
      <c r="AB222" s="141" t="str">
        <f t="shared" si="184"/>
        <v/>
      </c>
      <c r="AC222" s="141" t="str">
        <f t="shared" si="185"/>
        <v/>
      </c>
      <c r="AD222" s="141" t="str">
        <f t="shared" si="186"/>
        <v/>
      </c>
      <c r="AE222" s="141" t="str">
        <f t="shared" si="187"/>
        <v/>
      </c>
      <c r="AF222" s="141" t="str">
        <f t="shared" si="188"/>
        <v/>
      </c>
      <c r="AG222" s="141" t="str">
        <f t="shared" si="189"/>
        <v/>
      </c>
      <c r="AH222" s="141" t="str">
        <f t="shared" si="190"/>
        <v/>
      </c>
      <c r="AI222" s="141" t="str">
        <f t="shared" si="191"/>
        <v/>
      </c>
      <c r="AJ222" s="146" t="str">
        <f t="shared" si="192"/>
        <v/>
      </c>
      <c r="AK222" s="76"/>
      <c r="AL222" s="79"/>
      <c r="AM222" s="79"/>
      <c r="AN222" s="79"/>
    </row>
    <row r="223" spans="1:40" ht="13.95" customHeight="1" x14ac:dyDescent="0.3">
      <c r="A223" s="93">
        <v>30</v>
      </c>
      <c r="B223" s="193"/>
      <c r="C223" s="200"/>
      <c r="D223" s="138" t="str">
        <f t="shared" si="176"/>
        <v/>
      </c>
      <c r="E223" s="195" t="str">
        <f t="shared" si="177"/>
        <v/>
      </c>
      <c r="F223" s="185" t="str">
        <f t="shared" si="178"/>
        <v/>
      </c>
      <c r="G223" s="94" t="str">
        <f t="shared" si="195"/>
        <v/>
      </c>
      <c r="H223" s="160"/>
      <c r="I223" s="181" t="str">
        <f t="shared" si="179"/>
        <v/>
      </c>
      <c r="J223" s="94" t="str">
        <f t="shared" si="193"/>
        <v/>
      </c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1" t="str">
        <f t="shared" si="194"/>
        <v/>
      </c>
      <c r="X223" s="141" t="str">
        <f t="shared" si="180"/>
        <v/>
      </c>
      <c r="Y223" s="141" t="str">
        <f t="shared" si="181"/>
        <v/>
      </c>
      <c r="Z223" s="141" t="str">
        <f t="shared" si="182"/>
        <v/>
      </c>
      <c r="AA223" s="141" t="str">
        <f t="shared" si="183"/>
        <v/>
      </c>
      <c r="AB223" s="141" t="str">
        <f t="shared" si="184"/>
        <v/>
      </c>
      <c r="AC223" s="141" t="str">
        <f t="shared" si="185"/>
        <v/>
      </c>
      <c r="AD223" s="141" t="str">
        <f t="shared" si="186"/>
        <v/>
      </c>
      <c r="AE223" s="141" t="str">
        <f t="shared" si="187"/>
        <v/>
      </c>
      <c r="AF223" s="141" t="str">
        <f t="shared" si="188"/>
        <v/>
      </c>
      <c r="AG223" s="141" t="str">
        <f t="shared" si="189"/>
        <v/>
      </c>
      <c r="AH223" s="141" t="str">
        <f t="shared" si="190"/>
        <v/>
      </c>
      <c r="AI223" s="141" t="str">
        <f t="shared" si="191"/>
        <v/>
      </c>
      <c r="AJ223" s="146" t="str">
        <f t="shared" si="192"/>
        <v/>
      </c>
      <c r="AK223" s="76"/>
      <c r="AL223" s="79"/>
      <c r="AM223" s="79"/>
      <c r="AN223" s="79"/>
    </row>
    <row r="224" spans="1:40" s="74" customFormat="1" ht="13.95" customHeight="1" x14ac:dyDescent="0.3">
      <c r="A224" s="91">
        <f>IF('Formato 3_Gantt'!A16&lt;&gt;"",'Formato 3_Gantt'!A16,"")</f>
        <v>8</v>
      </c>
      <c r="B224" s="192" t="str">
        <f>IF('Formato 3_Gantt'!B16&lt;&gt;"",'Formato 3_Gantt'!B16,"")</f>
        <v/>
      </c>
      <c r="C224" s="199"/>
      <c r="D224" s="139"/>
      <c r="E224" s="194" t="str">
        <f>IF('Formato 3_Gantt'!D16&lt;&gt;"",'Formato 3_Gantt'!D16,"")</f>
        <v/>
      </c>
      <c r="F224" s="92"/>
      <c r="G224" s="145" t="str">
        <f>IF('Formato 3_Gantt'!E16&lt;&gt;"",'Formato 3_Gantt'!E16,"")</f>
        <v/>
      </c>
      <c r="H224" s="159" t="str">
        <f>IF('Formato 3_Gantt'!F16&lt;&gt;"",'Formato 3_Gantt'!F16,"")</f>
        <v/>
      </c>
      <c r="I224" s="140" t="str">
        <f>IF(AND(G224&lt;&gt;"",SUM(J225:J254)&lt;&gt;0),SUM(J225:J254)/G224,"")</f>
        <v/>
      </c>
      <c r="J224" s="140" t="str">
        <f>IF(OR(G224="",I224=""),"",IF(AND(G224&lt;&gt;"",I224&lt;&gt;""),IF(H224=1,G224*I224,IF(H224=2,G224*I224*COUNTIF(K224:V224,"&gt;0"),""))))</f>
        <v/>
      </c>
      <c r="K224" s="119" t="str">
        <f>IF('Formato 3_Gantt'!BL16&lt;&gt;"",'Formato 3_Gantt'!BL16,"")</f>
        <v/>
      </c>
      <c r="L224" s="119" t="str">
        <f>IF('Formato 3_Gantt'!BM16&lt;&gt;"",'Formato 3_Gantt'!BM16,"")</f>
        <v/>
      </c>
      <c r="M224" s="119" t="str">
        <f>IF('Formato 3_Gantt'!BN16&lt;&gt;"",'Formato 3_Gantt'!BN16,"")</f>
        <v/>
      </c>
      <c r="N224" s="119" t="str">
        <f>IF('Formato 3_Gantt'!BO16&lt;&gt;"",'Formato 3_Gantt'!BO16,"")</f>
        <v/>
      </c>
      <c r="O224" s="119" t="str">
        <f>IF('Formato 3_Gantt'!BP16&lt;&gt;"",'Formato 3_Gantt'!BP16,"")</f>
        <v/>
      </c>
      <c r="P224" s="119" t="str">
        <f>IF('Formato 3_Gantt'!BQ16&lt;&gt;"",'Formato 3_Gantt'!BQ16,"")</f>
        <v/>
      </c>
      <c r="Q224" s="119" t="str">
        <f>IF('Formato 3_Gantt'!BR16&lt;&gt;"",'Formato 3_Gantt'!BR16,"")</f>
        <v/>
      </c>
      <c r="R224" s="119" t="str">
        <f>IF('Formato 3_Gantt'!BS16&lt;&gt;"",'Formato 3_Gantt'!BS16,"")</f>
        <v/>
      </c>
      <c r="S224" s="119" t="str">
        <f>IF('Formato 3_Gantt'!BT16&lt;&gt;"",'Formato 3_Gantt'!BT16,"")</f>
        <v/>
      </c>
      <c r="T224" s="119" t="str">
        <f>IF('Formato 3_Gantt'!BU16&lt;&gt;"",'Formato 3_Gantt'!BU16,"")</f>
        <v/>
      </c>
      <c r="U224" s="119" t="str">
        <f>IF('Formato 3_Gantt'!BV16&lt;&gt;"",'Formato 3_Gantt'!BV16,"")</f>
        <v/>
      </c>
      <c r="V224" s="119" t="str">
        <f>IF('Formato 3_Gantt'!BW16&lt;&gt;"",'Formato 3_Gantt'!BW16,"")</f>
        <v/>
      </c>
      <c r="W224" s="88" t="str">
        <f>IF('Formato 3_Gantt'!BX16&lt;&gt;"",'Formato 3_Gantt'!BX16,"")</f>
        <v/>
      </c>
      <c r="X224" s="95" t="str">
        <f>IF(SUM(X225:X254)&lt;&gt;0,SUM(X225:X254),"")</f>
        <v/>
      </c>
      <c r="Y224" s="95" t="str">
        <f t="shared" ref="Y224" si="196">IF(SUM(Y225:Y254)&lt;&gt;0,SUM(Y225:Y254),"")</f>
        <v/>
      </c>
      <c r="Z224" s="95" t="str">
        <f t="shared" ref="Z224" si="197">IF(SUM(Z225:Z254)&lt;&gt;0,SUM(Z225:Z254),"")</f>
        <v/>
      </c>
      <c r="AA224" s="95" t="str">
        <f t="shared" ref="AA224" si="198">IF(SUM(AA225:AA254)&lt;&gt;0,SUM(AA225:AA254),"")</f>
        <v/>
      </c>
      <c r="AB224" s="95" t="str">
        <f t="shared" ref="AB224" si="199">IF(SUM(AB225:AB254)&lt;&gt;0,SUM(AB225:AB254),"")</f>
        <v/>
      </c>
      <c r="AC224" s="95" t="str">
        <f t="shared" ref="AC224" si="200">IF(SUM(AC225:AC254)&lt;&gt;0,SUM(AC225:AC254),"")</f>
        <v/>
      </c>
      <c r="AD224" s="95" t="str">
        <f t="shared" ref="AD224" si="201">IF(SUM(AD225:AD254)&lt;&gt;0,SUM(AD225:AD254),"")</f>
        <v/>
      </c>
      <c r="AE224" s="95" t="str">
        <f t="shared" ref="AE224" si="202">IF(SUM(AE225:AE254)&lt;&gt;0,SUM(AE225:AE254),"")</f>
        <v/>
      </c>
      <c r="AF224" s="95" t="str">
        <f t="shared" ref="AF224" si="203">IF(SUM(AF225:AF254)&lt;&gt;0,SUM(AF225:AF254),"")</f>
        <v/>
      </c>
      <c r="AG224" s="95" t="str">
        <f t="shared" ref="AG224" si="204">IF(SUM(AG225:AG254)&lt;&gt;0,SUM(AG225:AG254),"")</f>
        <v/>
      </c>
      <c r="AH224" s="95" t="str">
        <f t="shared" ref="AH224" si="205">IF(SUM(AH225:AH254)&lt;&gt;0,SUM(AH225:AH254),"")</f>
        <v/>
      </c>
      <c r="AI224" s="95" t="str">
        <f t="shared" ref="AI224" si="206">IF(SUM(AI225:AI254)&lt;&gt;0,SUM(AI225:AI254),"")</f>
        <v/>
      </c>
      <c r="AJ224" s="145" t="str">
        <f>IF(SUM(X224:AI224)&lt;&gt;0,SUM(X224:AI224),"")</f>
        <v/>
      </c>
      <c r="AK224" s="77"/>
      <c r="AL224" s="78"/>
      <c r="AM224" s="78"/>
      <c r="AN224" s="78"/>
    </row>
    <row r="225" spans="1:40" ht="13.95" customHeight="1" x14ac:dyDescent="0.3">
      <c r="A225" s="93">
        <v>1</v>
      </c>
      <c r="B225" s="193"/>
      <c r="C225" s="200"/>
      <c r="D225" s="137" t="str">
        <f t="shared" si="176"/>
        <v/>
      </c>
      <c r="E225" s="195" t="str">
        <f t="shared" si="177"/>
        <v/>
      </c>
      <c r="F225" s="182" t="str">
        <f t="shared" si="178"/>
        <v/>
      </c>
      <c r="G225" s="94" t="str">
        <f t="shared" si="195"/>
        <v/>
      </c>
      <c r="H225" s="160"/>
      <c r="I225" s="181" t="str">
        <f t="shared" si="179"/>
        <v/>
      </c>
      <c r="J225" s="94" t="str">
        <f>IF(AND(G225&lt;&gt;"",I225&lt;&gt;""),G225*I225,"")</f>
        <v/>
      </c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1" t="str">
        <f>IF(SUM(K225:V225)&lt;&gt;0,SUM(K225:V225),"")</f>
        <v/>
      </c>
      <c r="X225" s="141" t="str">
        <f t="shared" ref="X225:X254" si="207">IF(AND($I225&lt;&gt;"",K225&lt;&gt;""),$I225*K225,"")</f>
        <v/>
      </c>
      <c r="Y225" s="141" t="str">
        <f t="shared" ref="Y225:Y254" si="208">IF(AND($I225&lt;&gt;"",L225&lt;&gt;""),$I225*L225,"")</f>
        <v/>
      </c>
      <c r="Z225" s="141" t="str">
        <f t="shared" ref="Z225:Z254" si="209">IF(AND($I225&lt;&gt;"",M225&lt;&gt;""),$I225*M225,"")</f>
        <v/>
      </c>
      <c r="AA225" s="141" t="str">
        <f t="shared" ref="AA225:AA254" si="210">IF(AND($I225&lt;&gt;"",N225&lt;&gt;""),$I225*N225,"")</f>
        <v/>
      </c>
      <c r="AB225" s="141" t="str">
        <f t="shared" ref="AB225:AB254" si="211">IF(AND($I225&lt;&gt;"",O225&lt;&gt;""),$I225*O225,"")</f>
        <v/>
      </c>
      <c r="AC225" s="141" t="str">
        <f t="shared" ref="AC225:AC254" si="212">IF(AND($I225&lt;&gt;"",P225&lt;&gt;""),$I225*P225,"")</f>
        <v/>
      </c>
      <c r="AD225" s="141" t="str">
        <f t="shared" ref="AD225:AD254" si="213">IF(AND($I225&lt;&gt;"",Q225&lt;&gt;""),$I225*Q225,"")</f>
        <v/>
      </c>
      <c r="AE225" s="141" t="str">
        <f t="shared" ref="AE225:AE254" si="214">IF(AND($I225&lt;&gt;"",R225&lt;&gt;""),$I225*R225,"")</f>
        <v/>
      </c>
      <c r="AF225" s="141" t="str">
        <f t="shared" ref="AF225:AF254" si="215">IF(AND($I225&lt;&gt;"",S225&lt;&gt;""),$I225*S225,"")</f>
        <v/>
      </c>
      <c r="AG225" s="141" t="str">
        <f t="shared" ref="AG225:AG254" si="216">IF(AND($I225&lt;&gt;"",T225&lt;&gt;""),$I225*T225,"")</f>
        <v/>
      </c>
      <c r="AH225" s="141" t="str">
        <f t="shared" ref="AH225:AH254" si="217">IF(AND($I225&lt;&gt;"",U225&lt;&gt;""),$I225*U225,"")</f>
        <v/>
      </c>
      <c r="AI225" s="141" t="str">
        <f t="shared" ref="AI225:AI254" si="218">IF(AND($I225&lt;&gt;"",V225&lt;&gt;""),$I225*V225,"")</f>
        <v/>
      </c>
      <c r="AJ225" s="146" t="str">
        <f t="shared" ref="AJ225:AJ254" si="219">IF(SUM(X225:AI225)&lt;&gt;0,SUM(X225:AI225),"")</f>
        <v/>
      </c>
      <c r="AK225" s="76"/>
      <c r="AL225" s="79"/>
      <c r="AM225" s="79"/>
      <c r="AN225" s="79"/>
    </row>
    <row r="226" spans="1:40" ht="13.95" customHeight="1" x14ac:dyDescent="0.3">
      <c r="A226" s="93">
        <v>2</v>
      </c>
      <c r="B226" s="193"/>
      <c r="C226" s="200"/>
      <c r="D226" s="137" t="str">
        <f t="shared" si="176"/>
        <v/>
      </c>
      <c r="E226" s="195" t="str">
        <f t="shared" si="177"/>
        <v/>
      </c>
      <c r="F226" s="182" t="str">
        <f t="shared" si="178"/>
        <v/>
      </c>
      <c r="G226" s="94" t="str">
        <f t="shared" si="195"/>
        <v/>
      </c>
      <c r="H226" s="160"/>
      <c r="I226" s="181" t="str">
        <f t="shared" si="179"/>
        <v/>
      </c>
      <c r="J226" s="94" t="str">
        <f t="shared" ref="J226:J254" si="220">IF(AND(G226&lt;&gt;"",I226&lt;&gt;""),G226*I226,"")</f>
        <v/>
      </c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1" t="str">
        <f t="shared" ref="W226:W254" si="221">IF(SUM(K226:V226)&lt;&gt;0,SUM(K226:V226),"")</f>
        <v/>
      </c>
      <c r="X226" s="141" t="str">
        <f t="shared" si="207"/>
        <v/>
      </c>
      <c r="Y226" s="141" t="str">
        <f t="shared" si="208"/>
        <v/>
      </c>
      <c r="Z226" s="141" t="str">
        <f t="shared" si="209"/>
        <v/>
      </c>
      <c r="AA226" s="141" t="str">
        <f t="shared" si="210"/>
        <v/>
      </c>
      <c r="AB226" s="141" t="str">
        <f t="shared" si="211"/>
        <v/>
      </c>
      <c r="AC226" s="141" t="str">
        <f t="shared" si="212"/>
        <v/>
      </c>
      <c r="AD226" s="141" t="str">
        <f t="shared" si="213"/>
        <v/>
      </c>
      <c r="AE226" s="141" t="str">
        <f t="shared" si="214"/>
        <v/>
      </c>
      <c r="AF226" s="141" t="str">
        <f t="shared" si="215"/>
        <v/>
      </c>
      <c r="AG226" s="141" t="str">
        <f t="shared" si="216"/>
        <v/>
      </c>
      <c r="AH226" s="141" t="str">
        <f t="shared" si="217"/>
        <v/>
      </c>
      <c r="AI226" s="141" t="str">
        <f t="shared" si="218"/>
        <v/>
      </c>
      <c r="AJ226" s="146" t="str">
        <f t="shared" si="219"/>
        <v/>
      </c>
      <c r="AK226" s="76"/>
      <c r="AL226" s="79"/>
      <c r="AM226" s="79"/>
      <c r="AN226" s="79"/>
    </row>
    <row r="227" spans="1:40" ht="13.95" customHeight="1" x14ac:dyDescent="0.3">
      <c r="A227" s="93">
        <v>3</v>
      </c>
      <c r="B227" s="193"/>
      <c r="C227" s="200"/>
      <c r="D227" s="138" t="str">
        <f t="shared" si="176"/>
        <v/>
      </c>
      <c r="E227" s="195" t="str">
        <f t="shared" si="177"/>
        <v/>
      </c>
      <c r="F227" s="182" t="str">
        <f t="shared" si="178"/>
        <v/>
      </c>
      <c r="G227" s="94" t="str">
        <f t="shared" si="195"/>
        <v/>
      </c>
      <c r="H227" s="160"/>
      <c r="I227" s="181" t="str">
        <f t="shared" si="179"/>
        <v/>
      </c>
      <c r="J227" s="94" t="str">
        <f t="shared" si="220"/>
        <v/>
      </c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1" t="str">
        <f t="shared" si="221"/>
        <v/>
      </c>
      <c r="X227" s="141" t="str">
        <f t="shared" si="207"/>
        <v/>
      </c>
      <c r="Y227" s="141" t="str">
        <f t="shared" si="208"/>
        <v/>
      </c>
      <c r="Z227" s="141" t="str">
        <f t="shared" si="209"/>
        <v/>
      </c>
      <c r="AA227" s="141" t="str">
        <f t="shared" si="210"/>
        <v/>
      </c>
      <c r="AB227" s="141" t="str">
        <f t="shared" si="211"/>
        <v/>
      </c>
      <c r="AC227" s="141" t="str">
        <f t="shared" si="212"/>
        <v/>
      </c>
      <c r="AD227" s="141" t="str">
        <f t="shared" si="213"/>
        <v/>
      </c>
      <c r="AE227" s="141" t="str">
        <f t="shared" si="214"/>
        <v/>
      </c>
      <c r="AF227" s="141" t="str">
        <f t="shared" si="215"/>
        <v/>
      </c>
      <c r="AG227" s="141" t="str">
        <f t="shared" si="216"/>
        <v/>
      </c>
      <c r="AH227" s="141" t="str">
        <f t="shared" si="217"/>
        <v/>
      </c>
      <c r="AI227" s="141" t="str">
        <f t="shared" si="218"/>
        <v/>
      </c>
      <c r="AJ227" s="146" t="str">
        <f t="shared" si="219"/>
        <v/>
      </c>
      <c r="AK227" s="76"/>
      <c r="AL227" s="79"/>
      <c r="AM227" s="79"/>
      <c r="AN227" s="79"/>
    </row>
    <row r="228" spans="1:40" ht="13.95" customHeight="1" x14ac:dyDescent="0.3">
      <c r="A228" s="93">
        <v>4</v>
      </c>
      <c r="B228" s="193"/>
      <c r="C228" s="200"/>
      <c r="D228" s="138" t="str">
        <f t="shared" si="176"/>
        <v/>
      </c>
      <c r="E228" s="195" t="str">
        <f t="shared" si="177"/>
        <v/>
      </c>
      <c r="F228" s="182" t="str">
        <f t="shared" si="178"/>
        <v/>
      </c>
      <c r="G228" s="94" t="str">
        <f t="shared" si="195"/>
        <v/>
      </c>
      <c r="H228" s="160"/>
      <c r="I228" s="181" t="str">
        <f t="shared" si="179"/>
        <v/>
      </c>
      <c r="J228" s="94" t="str">
        <f t="shared" si="220"/>
        <v/>
      </c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1" t="str">
        <f t="shared" si="221"/>
        <v/>
      </c>
      <c r="X228" s="141" t="str">
        <f t="shared" si="207"/>
        <v/>
      </c>
      <c r="Y228" s="141" t="str">
        <f t="shared" si="208"/>
        <v/>
      </c>
      <c r="Z228" s="141" t="str">
        <f t="shared" si="209"/>
        <v/>
      </c>
      <c r="AA228" s="141" t="str">
        <f t="shared" si="210"/>
        <v/>
      </c>
      <c r="AB228" s="141" t="str">
        <f t="shared" si="211"/>
        <v/>
      </c>
      <c r="AC228" s="141" t="str">
        <f t="shared" si="212"/>
        <v/>
      </c>
      <c r="AD228" s="141" t="str">
        <f t="shared" si="213"/>
        <v/>
      </c>
      <c r="AE228" s="141" t="str">
        <f t="shared" si="214"/>
        <v/>
      </c>
      <c r="AF228" s="141" t="str">
        <f t="shared" si="215"/>
        <v/>
      </c>
      <c r="AG228" s="141" t="str">
        <f t="shared" si="216"/>
        <v/>
      </c>
      <c r="AH228" s="141" t="str">
        <f t="shared" si="217"/>
        <v/>
      </c>
      <c r="AI228" s="141" t="str">
        <f t="shared" si="218"/>
        <v/>
      </c>
      <c r="AJ228" s="146" t="str">
        <f t="shared" si="219"/>
        <v/>
      </c>
      <c r="AK228" s="76"/>
      <c r="AL228" s="79"/>
      <c r="AM228" s="79"/>
      <c r="AN228" s="79"/>
    </row>
    <row r="229" spans="1:40" ht="13.95" customHeight="1" x14ac:dyDescent="0.3">
      <c r="A229" s="93">
        <v>5</v>
      </c>
      <c r="B229" s="193"/>
      <c r="C229" s="200"/>
      <c r="D229" s="138" t="str">
        <f t="shared" si="176"/>
        <v/>
      </c>
      <c r="E229" s="195" t="str">
        <f t="shared" si="177"/>
        <v/>
      </c>
      <c r="F229" s="183" t="str">
        <f t="shared" si="178"/>
        <v/>
      </c>
      <c r="G229" s="94" t="str">
        <f t="shared" si="195"/>
        <v/>
      </c>
      <c r="H229" s="160"/>
      <c r="I229" s="181" t="str">
        <f t="shared" si="179"/>
        <v/>
      </c>
      <c r="J229" s="94" t="str">
        <f t="shared" si="220"/>
        <v/>
      </c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1" t="str">
        <f t="shared" si="221"/>
        <v/>
      </c>
      <c r="X229" s="141" t="str">
        <f t="shared" si="207"/>
        <v/>
      </c>
      <c r="Y229" s="141" t="str">
        <f t="shared" si="208"/>
        <v/>
      </c>
      <c r="Z229" s="141" t="str">
        <f t="shared" si="209"/>
        <v/>
      </c>
      <c r="AA229" s="141" t="str">
        <f t="shared" si="210"/>
        <v/>
      </c>
      <c r="AB229" s="141" t="str">
        <f t="shared" si="211"/>
        <v/>
      </c>
      <c r="AC229" s="141" t="str">
        <f t="shared" si="212"/>
        <v/>
      </c>
      <c r="AD229" s="141" t="str">
        <f t="shared" si="213"/>
        <v/>
      </c>
      <c r="AE229" s="141" t="str">
        <f t="shared" si="214"/>
        <v/>
      </c>
      <c r="AF229" s="141" t="str">
        <f t="shared" si="215"/>
        <v/>
      </c>
      <c r="AG229" s="141" t="str">
        <f t="shared" si="216"/>
        <v/>
      </c>
      <c r="AH229" s="141" t="str">
        <f t="shared" si="217"/>
        <v/>
      </c>
      <c r="AI229" s="141" t="str">
        <f t="shared" si="218"/>
        <v/>
      </c>
      <c r="AJ229" s="146" t="str">
        <f t="shared" si="219"/>
        <v/>
      </c>
      <c r="AK229" s="76"/>
      <c r="AL229" s="79"/>
      <c r="AM229" s="79"/>
      <c r="AN229" s="79"/>
    </row>
    <row r="230" spans="1:40" ht="13.95" customHeight="1" x14ac:dyDescent="0.3">
      <c r="A230" s="93">
        <v>6</v>
      </c>
      <c r="B230" s="193"/>
      <c r="C230" s="200"/>
      <c r="D230" s="138" t="str">
        <f t="shared" si="176"/>
        <v/>
      </c>
      <c r="E230" s="195" t="str">
        <f t="shared" si="177"/>
        <v/>
      </c>
      <c r="F230" s="184" t="str">
        <f t="shared" si="178"/>
        <v/>
      </c>
      <c r="G230" s="94" t="str">
        <f t="shared" si="195"/>
        <v/>
      </c>
      <c r="H230" s="160"/>
      <c r="I230" s="181" t="str">
        <f t="shared" si="179"/>
        <v/>
      </c>
      <c r="J230" s="94" t="str">
        <f t="shared" si="220"/>
        <v/>
      </c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1" t="str">
        <f t="shared" si="221"/>
        <v/>
      </c>
      <c r="X230" s="141" t="str">
        <f t="shared" si="207"/>
        <v/>
      </c>
      <c r="Y230" s="141" t="str">
        <f t="shared" si="208"/>
        <v/>
      </c>
      <c r="Z230" s="141" t="str">
        <f t="shared" si="209"/>
        <v/>
      </c>
      <c r="AA230" s="141" t="str">
        <f t="shared" si="210"/>
        <v/>
      </c>
      <c r="AB230" s="141" t="str">
        <f t="shared" si="211"/>
        <v/>
      </c>
      <c r="AC230" s="141" t="str">
        <f t="shared" si="212"/>
        <v/>
      </c>
      <c r="AD230" s="141" t="str">
        <f t="shared" si="213"/>
        <v/>
      </c>
      <c r="AE230" s="141" t="str">
        <f t="shared" si="214"/>
        <v/>
      </c>
      <c r="AF230" s="141" t="str">
        <f t="shared" si="215"/>
        <v/>
      </c>
      <c r="AG230" s="141" t="str">
        <f t="shared" si="216"/>
        <v/>
      </c>
      <c r="AH230" s="141" t="str">
        <f t="shared" si="217"/>
        <v/>
      </c>
      <c r="AI230" s="141" t="str">
        <f t="shared" si="218"/>
        <v/>
      </c>
      <c r="AJ230" s="146" t="str">
        <f t="shared" si="219"/>
        <v/>
      </c>
      <c r="AK230" s="76"/>
      <c r="AL230" s="79"/>
      <c r="AM230" s="79"/>
      <c r="AN230" s="79"/>
    </row>
    <row r="231" spans="1:40" ht="13.95" customHeight="1" x14ac:dyDescent="0.3">
      <c r="A231" s="93">
        <v>7</v>
      </c>
      <c r="B231" s="193"/>
      <c r="C231" s="200"/>
      <c r="D231" s="138" t="str">
        <f t="shared" si="176"/>
        <v/>
      </c>
      <c r="E231" s="195" t="str">
        <f t="shared" si="177"/>
        <v/>
      </c>
      <c r="F231" s="184" t="str">
        <f t="shared" si="178"/>
        <v/>
      </c>
      <c r="G231" s="94" t="str">
        <f t="shared" si="195"/>
        <v/>
      </c>
      <c r="H231" s="160"/>
      <c r="I231" s="181" t="str">
        <f t="shared" si="179"/>
        <v/>
      </c>
      <c r="J231" s="94" t="str">
        <f t="shared" si="220"/>
        <v/>
      </c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1" t="str">
        <f t="shared" si="221"/>
        <v/>
      </c>
      <c r="X231" s="141" t="str">
        <f t="shared" si="207"/>
        <v/>
      </c>
      <c r="Y231" s="141" t="str">
        <f t="shared" si="208"/>
        <v/>
      </c>
      <c r="Z231" s="141" t="str">
        <f t="shared" si="209"/>
        <v/>
      </c>
      <c r="AA231" s="141" t="str">
        <f t="shared" si="210"/>
        <v/>
      </c>
      <c r="AB231" s="141" t="str">
        <f t="shared" si="211"/>
        <v/>
      </c>
      <c r="AC231" s="141" t="str">
        <f t="shared" si="212"/>
        <v/>
      </c>
      <c r="AD231" s="141" t="str">
        <f t="shared" si="213"/>
        <v/>
      </c>
      <c r="AE231" s="141" t="str">
        <f t="shared" si="214"/>
        <v/>
      </c>
      <c r="AF231" s="141" t="str">
        <f t="shared" si="215"/>
        <v/>
      </c>
      <c r="AG231" s="141" t="str">
        <f t="shared" si="216"/>
        <v/>
      </c>
      <c r="AH231" s="141" t="str">
        <f t="shared" si="217"/>
        <v/>
      </c>
      <c r="AI231" s="141" t="str">
        <f t="shared" si="218"/>
        <v/>
      </c>
      <c r="AJ231" s="146" t="str">
        <f t="shared" si="219"/>
        <v/>
      </c>
      <c r="AK231" s="76"/>
      <c r="AL231" s="79"/>
      <c r="AM231" s="79"/>
      <c r="AN231" s="79"/>
    </row>
    <row r="232" spans="1:40" ht="13.95" customHeight="1" x14ac:dyDescent="0.3">
      <c r="A232" s="93">
        <v>8</v>
      </c>
      <c r="B232" s="193"/>
      <c r="C232" s="200"/>
      <c r="D232" s="138" t="str">
        <f t="shared" si="176"/>
        <v/>
      </c>
      <c r="E232" s="195" t="str">
        <f t="shared" si="177"/>
        <v/>
      </c>
      <c r="F232" s="184" t="str">
        <f t="shared" si="178"/>
        <v/>
      </c>
      <c r="G232" s="94" t="str">
        <f t="shared" si="195"/>
        <v/>
      </c>
      <c r="H232" s="160"/>
      <c r="I232" s="181" t="str">
        <f t="shared" si="179"/>
        <v/>
      </c>
      <c r="J232" s="94" t="str">
        <f t="shared" si="220"/>
        <v/>
      </c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1" t="str">
        <f t="shared" si="221"/>
        <v/>
      </c>
      <c r="X232" s="141" t="str">
        <f t="shared" si="207"/>
        <v/>
      </c>
      <c r="Y232" s="141" t="str">
        <f t="shared" si="208"/>
        <v/>
      </c>
      <c r="Z232" s="141" t="str">
        <f t="shared" si="209"/>
        <v/>
      </c>
      <c r="AA232" s="141" t="str">
        <f t="shared" si="210"/>
        <v/>
      </c>
      <c r="AB232" s="141" t="str">
        <f t="shared" si="211"/>
        <v/>
      </c>
      <c r="AC232" s="141" t="str">
        <f t="shared" si="212"/>
        <v/>
      </c>
      <c r="AD232" s="141" t="str">
        <f t="shared" si="213"/>
        <v/>
      </c>
      <c r="AE232" s="141" t="str">
        <f t="shared" si="214"/>
        <v/>
      </c>
      <c r="AF232" s="141" t="str">
        <f t="shared" si="215"/>
        <v/>
      </c>
      <c r="AG232" s="141" t="str">
        <f t="shared" si="216"/>
        <v/>
      </c>
      <c r="AH232" s="141" t="str">
        <f t="shared" si="217"/>
        <v/>
      </c>
      <c r="AI232" s="141" t="str">
        <f t="shared" si="218"/>
        <v/>
      </c>
      <c r="AJ232" s="146" t="str">
        <f t="shared" si="219"/>
        <v/>
      </c>
      <c r="AK232" s="76"/>
      <c r="AL232" s="79"/>
      <c r="AM232" s="79"/>
      <c r="AN232" s="79"/>
    </row>
    <row r="233" spans="1:40" ht="13.95" customHeight="1" x14ac:dyDescent="0.3">
      <c r="A233" s="93">
        <v>9</v>
      </c>
      <c r="B233" s="193"/>
      <c r="C233" s="200"/>
      <c r="D233" s="138" t="str">
        <f t="shared" si="176"/>
        <v/>
      </c>
      <c r="E233" s="195" t="str">
        <f t="shared" si="177"/>
        <v/>
      </c>
      <c r="F233" s="183" t="str">
        <f t="shared" si="178"/>
        <v/>
      </c>
      <c r="G233" s="94" t="str">
        <f t="shared" si="195"/>
        <v/>
      </c>
      <c r="H233" s="160"/>
      <c r="I233" s="181" t="str">
        <f t="shared" si="179"/>
        <v/>
      </c>
      <c r="J233" s="94" t="str">
        <f t="shared" si="220"/>
        <v/>
      </c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1" t="str">
        <f t="shared" si="221"/>
        <v/>
      </c>
      <c r="X233" s="141" t="str">
        <f t="shared" si="207"/>
        <v/>
      </c>
      <c r="Y233" s="141" t="str">
        <f t="shared" si="208"/>
        <v/>
      </c>
      <c r="Z233" s="141" t="str">
        <f t="shared" si="209"/>
        <v/>
      </c>
      <c r="AA233" s="141" t="str">
        <f t="shared" si="210"/>
        <v/>
      </c>
      <c r="AB233" s="141" t="str">
        <f t="shared" si="211"/>
        <v/>
      </c>
      <c r="AC233" s="141" t="str">
        <f t="shared" si="212"/>
        <v/>
      </c>
      <c r="AD233" s="141" t="str">
        <f t="shared" si="213"/>
        <v/>
      </c>
      <c r="AE233" s="141" t="str">
        <f t="shared" si="214"/>
        <v/>
      </c>
      <c r="AF233" s="141" t="str">
        <f t="shared" si="215"/>
        <v/>
      </c>
      <c r="AG233" s="141" t="str">
        <f t="shared" si="216"/>
        <v/>
      </c>
      <c r="AH233" s="141" t="str">
        <f t="shared" si="217"/>
        <v/>
      </c>
      <c r="AI233" s="141" t="str">
        <f t="shared" si="218"/>
        <v/>
      </c>
      <c r="AJ233" s="146" t="str">
        <f t="shared" si="219"/>
        <v/>
      </c>
      <c r="AK233" s="76"/>
      <c r="AL233" s="79"/>
      <c r="AM233" s="79"/>
      <c r="AN233" s="79"/>
    </row>
    <row r="234" spans="1:40" ht="13.95" customHeight="1" x14ac:dyDescent="0.3">
      <c r="A234" s="93">
        <v>10</v>
      </c>
      <c r="B234" s="193"/>
      <c r="C234" s="200"/>
      <c r="D234" s="138" t="str">
        <f t="shared" si="176"/>
        <v/>
      </c>
      <c r="E234" s="195" t="str">
        <f t="shared" si="177"/>
        <v/>
      </c>
      <c r="F234" s="184" t="str">
        <f t="shared" si="178"/>
        <v/>
      </c>
      <c r="G234" s="94" t="str">
        <f t="shared" si="195"/>
        <v/>
      </c>
      <c r="H234" s="160"/>
      <c r="I234" s="181" t="str">
        <f t="shared" si="179"/>
        <v/>
      </c>
      <c r="J234" s="94" t="str">
        <f t="shared" si="220"/>
        <v/>
      </c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1" t="str">
        <f t="shared" si="221"/>
        <v/>
      </c>
      <c r="X234" s="141" t="str">
        <f t="shared" si="207"/>
        <v/>
      </c>
      <c r="Y234" s="141" t="str">
        <f t="shared" si="208"/>
        <v/>
      </c>
      <c r="Z234" s="141" t="str">
        <f t="shared" si="209"/>
        <v/>
      </c>
      <c r="AA234" s="141" t="str">
        <f t="shared" si="210"/>
        <v/>
      </c>
      <c r="AB234" s="141" t="str">
        <f t="shared" si="211"/>
        <v/>
      </c>
      <c r="AC234" s="141" t="str">
        <f t="shared" si="212"/>
        <v/>
      </c>
      <c r="AD234" s="141" t="str">
        <f t="shared" si="213"/>
        <v/>
      </c>
      <c r="AE234" s="141" t="str">
        <f t="shared" si="214"/>
        <v/>
      </c>
      <c r="AF234" s="141" t="str">
        <f t="shared" si="215"/>
        <v/>
      </c>
      <c r="AG234" s="141" t="str">
        <f t="shared" si="216"/>
        <v/>
      </c>
      <c r="AH234" s="141" t="str">
        <f t="shared" si="217"/>
        <v/>
      </c>
      <c r="AI234" s="141" t="str">
        <f t="shared" si="218"/>
        <v/>
      </c>
      <c r="AJ234" s="146" t="str">
        <f t="shared" si="219"/>
        <v/>
      </c>
      <c r="AK234" s="76"/>
      <c r="AL234" s="79"/>
      <c r="AM234" s="79"/>
      <c r="AN234" s="79"/>
    </row>
    <row r="235" spans="1:40" ht="13.95" customHeight="1" x14ac:dyDescent="0.3">
      <c r="A235" s="93">
        <v>11</v>
      </c>
      <c r="B235" s="193"/>
      <c r="C235" s="200"/>
      <c r="D235" s="138" t="str">
        <f t="shared" si="176"/>
        <v/>
      </c>
      <c r="E235" s="195" t="str">
        <f t="shared" si="177"/>
        <v/>
      </c>
      <c r="F235" s="184" t="str">
        <f t="shared" si="178"/>
        <v/>
      </c>
      <c r="G235" s="94" t="str">
        <f t="shared" si="195"/>
        <v/>
      </c>
      <c r="H235" s="160"/>
      <c r="I235" s="181" t="str">
        <f t="shared" si="179"/>
        <v/>
      </c>
      <c r="J235" s="94" t="str">
        <f t="shared" si="220"/>
        <v/>
      </c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1" t="str">
        <f t="shared" si="221"/>
        <v/>
      </c>
      <c r="X235" s="141" t="str">
        <f t="shared" si="207"/>
        <v/>
      </c>
      <c r="Y235" s="141" t="str">
        <f t="shared" si="208"/>
        <v/>
      </c>
      <c r="Z235" s="141" t="str">
        <f t="shared" si="209"/>
        <v/>
      </c>
      <c r="AA235" s="141" t="str">
        <f t="shared" si="210"/>
        <v/>
      </c>
      <c r="AB235" s="141" t="str">
        <f t="shared" si="211"/>
        <v/>
      </c>
      <c r="AC235" s="141" t="str">
        <f t="shared" si="212"/>
        <v/>
      </c>
      <c r="AD235" s="141" t="str">
        <f t="shared" si="213"/>
        <v/>
      </c>
      <c r="AE235" s="141" t="str">
        <f t="shared" si="214"/>
        <v/>
      </c>
      <c r="AF235" s="141" t="str">
        <f t="shared" si="215"/>
        <v/>
      </c>
      <c r="AG235" s="141" t="str">
        <f t="shared" si="216"/>
        <v/>
      </c>
      <c r="AH235" s="141" t="str">
        <f t="shared" si="217"/>
        <v/>
      </c>
      <c r="AI235" s="141" t="str">
        <f t="shared" si="218"/>
        <v/>
      </c>
      <c r="AJ235" s="146" t="str">
        <f t="shared" si="219"/>
        <v/>
      </c>
      <c r="AK235" s="76"/>
      <c r="AL235" s="79"/>
      <c r="AM235" s="79"/>
      <c r="AN235" s="79"/>
    </row>
    <row r="236" spans="1:40" ht="13.95" customHeight="1" x14ac:dyDescent="0.3">
      <c r="A236" s="93">
        <v>12</v>
      </c>
      <c r="B236" s="193"/>
      <c r="C236" s="200"/>
      <c r="D236" s="138" t="str">
        <f t="shared" si="176"/>
        <v/>
      </c>
      <c r="E236" s="195" t="str">
        <f t="shared" si="177"/>
        <v/>
      </c>
      <c r="F236" s="185" t="str">
        <f t="shared" si="178"/>
        <v/>
      </c>
      <c r="G236" s="94" t="str">
        <f t="shared" si="195"/>
        <v/>
      </c>
      <c r="H236" s="160"/>
      <c r="I236" s="181" t="str">
        <f t="shared" si="179"/>
        <v/>
      </c>
      <c r="J236" s="94" t="str">
        <f t="shared" si="220"/>
        <v/>
      </c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1" t="str">
        <f t="shared" si="221"/>
        <v/>
      </c>
      <c r="X236" s="141" t="str">
        <f t="shared" si="207"/>
        <v/>
      </c>
      <c r="Y236" s="141" t="str">
        <f t="shared" si="208"/>
        <v/>
      </c>
      <c r="Z236" s="141" t="str">
        <f t="shared" si="209"/>
        <v/>
      </c>
      <c r="AA236" s="141" t="str">
        <f t="shared" si="210"/>
        <v/>
      </c>
      <c r="AB236" s="141" t="str">
        <f t="shared" si="211"/>
        <v/>
      </c>
      <c r="AC236" s="141" t="str">
        <f t="shared" si="212"/>
        <v/>
      </c>
      <c r="AD236" s="141" t="str">
        <f t="shared" si="213"/>
        <v/>
      </c>
      <c r="AE236" s="141" t="str">
        <f t="shared" si="214"/>
        <v/>
      </c>
      <c r="AF236" s="141" t="str">
        <f t="shared" si="215"/>
        <v/>
      </c>
      <c r="AG236" s="141" t="str">
        <f t="shared" si="216"/>
        <v/>
      </c>
      <c r="AH236" s="141" t="str">
        <f t="shared" si="217"/>
        <v/>
      </c>
      <c r="AI236" s="141" t="str">
        <f t="shared" si="218"/>
        <v/>
      </c>
      <c r="AJ236" s="146" t="str">
        <f t="shared" si="219"/>
        <v/>
      </c>
      <c r="AK236" s="76"/>
      <c r="AL236" s="79"/>
      <c r="AM236" s="79"/>
      <c r="AN236" s="79"/>
    </row>
    <row r="237" spans="1:40" ht="13.95" customHeight="1" x14ac:dyDescent="0.3">
      <c r="A237" s="93">
        <v>13</v>
      </c>
      <c r="B237" s="193"/>
      <c r="C237" s="200"/>
      <c r="D237" s="138" t="str">
        <f t="shared" si="176"/>
        <v/>
      </c>
      <c r="E237" s="195" t="str">
        <f t="shared" si="177"/>
        <v/>
      </c>
      <c r="F237" s="183" t="str">
        <f t="shared" si="178"/>
        <v/>
      </c>
      <c r="G237" s="94" t="str">
        <f t="shared" si="195"/>
        <v/>
      </c>
      <c r="H237" s="160"/>
      <c r="I237" s="181" t="str">
        <f t="shared" si="179"/>
        <v/>
      </c>
      <c r="J237" s="94" t="str">
        <f t="shared" si="220"/>
        <v/>
      </c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1" t="str">
        <f t="shared" si="221"/>
        <v/>
      </c>
      <c r="X237" s="141" t="str">
        <f t="shared" si="207"/>
        <v/>
      </c>
      <c r="Y237" s="141" t="str">
        <f t="shared" si="208"/>
        <v/>
      </c>
      <c r="Z237" s="141" t="str">
        <f t="shared" si="209"/>
        <v/>
      </c>
      <c r="AA237" s="141" t="str">
        <f t="shared" si="210"/>
        <v/>
      </c>
      <c r="AB237" s="141" t="str">
        <f t="shared" si="211"/>
        <v/>
      </c>
      <c r="AC237" s="141" t="str">
        <f t="shared" si="212"/>
        <v/>
      </c>
      <c r="AD237" s="141" t="str">
        <f t="shared" si="213"/>
        <v/>
      </c>
      <c r="AE237" s="141" t="str">
        <f t="shared" si="214"/>
        <v/>
      </c>
      <c r="AF237" s="141" t="str">
        <f t="shared" si="215"/>
        <v/>
      </c>
      <c r="AG237" s="141" t="str">
        <f t="shared" si="216"/>
        <v/>
      </c>
      <c r="AH237" s="141" t="str">
        <f t="shared" si="217"/>
        <v/>
      </c>
      <c r="AI237" s="141" t="str">
        <f t="shared" si="218"/>
        <v/>
      </c>
      <c r="AJ237" s="146" t="str">
        <f t="shared" si="219"/>
        <v/>
      </c>
      <c r="AK237" s="76"/>
      <c r="AL237" s="79"/>
      <c r="AM237" s="79"/>
      <c r="AN237" s="79"/>
    </row>
    <row r="238" spans="1:40" ht="13.95" customHeight="1" x14ac:dyDescent="0.3">
      <c r="A238" s="93">
        <v>14</v>
      </c>
      <c r="B238" s="193"/>
      <c r="C238" s="200"/>
      <c r="D238" s="138" t="str">
        <f t="shared" si="176"/>
        <v/>
      </c>
      <c r="E238" s="195" t="str">
        <f t="shared" si="177"/>
        <v/>
      </c>
      <c r="F238" s="184" t="str">
        <f t="shared" si="178"/>
        <v/>
      </c>
      <c r="G238" s="94" t="str">
        <f t="shared" si="195"/>
        <v/>
      </c>
      <c r="H238" s="160"/>
      <c r="I238" s="181" t="str">
        <f t="shared" si="179"/>
        <v/>
      </c>
      <c r="J238" s="94" t="str">
        <f t="shared" si="220"/>
        <v/>
      </c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1" t="str">
        <f t="shared" si="221"/>
        <v/>
      </c>
      <c r="X238" s="141" t="str">
        <f t="shared" si="207"/>
        <v/>
      </c>
      <c r="Y238" s="141" t="str">
        <f t="shared" si="208"/>
        <v/>
      </c>
      <c r="Z238" s="141" t="str">
        <f t="shared" si="209"/>
        <v/>
      </c>
      <c r="AA238" s="141" t="str">
        <f t="shared" si="210"/>
        <v/>
      </c>
      <c r="AB238" s="141" t="str">
        <f t="shared" si="211"/>
        <v/>
      </c>
      <c r="AC238" s="141" t="str">
        <f t="shared" si="212"/>
        <v/>
      </c>
      <c r="AD238" s="141" t="str">
        <f t="shared" si="213"/>
        <v/>
      </c>
      <c r="AE238" s="141" t="str">
        <f t="shared" si="214"/>
        <v/>
      </c>
      <c r="AF238" s="141" t="str">
        <f t="shared" si="215"/>
        <v/>
      </c>
      <c r="AG238" s="141" t="str">
        <f t="shared" si="216"/>
        <v/>
      </c>
      <c r="AH238" s="141" t="str">
        <f t="shared" si="217"/>
        <v/>
      </c>
      <c r="AI238" s="141" t="str">
        <f t="shared" si="218"/>
        <v/>
      </c>
      <c r="AJ238" s="146" t="str">
        <f t="shared" si="219"/>
        <v/>
      </c>
      <c r="AK238" s="76"/>
      <c r="AL238" s="79"/>
      <c r="AM238" s="79"/>
      <c r="AN238" s="79"/>
    </row>
    <row r="239" spans="1:40" ht="13.95" customHeight="1" x14ac:dyDescent="0.3">
      <c r="A239" s="93">
        <v>15</v>
      </c>
      <c r="B239" s="193"/>
      <c r="C239" s="200"/>
      <c r="D239" s="138" t="str">
        <f t="shared" si="176"/>
        <v/>
      </c>
      <c r="E239" s="195" t="str">
        <f t="shared" si="177"/>
        <v/>
      </c>
      <c r="F239" s="184" t="str">
        <f t="shared" si="178"/>
        <v/>
      </c>
      <c r="G239" s="94" t="str">
        <f t="shared" si="195"/>
        <v/>
      </c>
      <c r="H239" s="160"/>
      <c r="I239" s="181" t="str">
        <f t="shared" si="179"/>
        <v/>
      </c>
      <c r="J239" s="94" t="str">
        <f t="shared" si="220"/>
        <v/>
      </c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1" t="str">
        <f t="shared" si="221"/>
        <v/>
      </c>
      <c r="X239" s="141" t="str">
        <f t="shared" si="207"/>
        <v/>
      </c>
      <c r="Y239" s="141" t="str">
        <f t="shared" si="208"/>
        <v/>
      </c>
      <c r="Z239" s="141" t="str">
        <f t="shared" si="209"/>
        <v/>
      </c>
      <c r="AA239" s="141" t="str">
        <f t="shared" si="210"/>
        <v/>
      </c>
      <c r="AB239" s="141" t="str">
        <f t="shared" si="211"/>
        <v/>
      </c>
      <c r="AC239" s="141" t="str">
        <f t="shared" si="212"/>
        <v/>
      </c>
      <c r="AD239" s="141" t="str">
        <f t="shared" si="213"/>
        <v/>
      </c>
      <c r="AE239" s="141" t="str">
        <f t="shared" si="214"/>
        <v/>
      </c>
      <c r="AF239" s="141" t="str">
        <f t="shared" si="215"/>
        <v/>
      </c>
      <c r="AG239" s="141" t="str">
        <f t="shared" si="216"/>
        <v/>
      </c>
      <c r="AH239" s="141" t="str">
        <f t="shared" si="217"/>
        <v/>
      </c>
      <c r="AI239" s="141" t="str">
        <f t="shared" si="218"/>
        <v/>
      </c>
      <c r="AJ239" s="146" t="str">
        <f t="shared" si="219"/>
        <v/>
      </c>
      <c r="AK239" s="76"/>
      <c r="AL239" s="79"/>
      <c r="AM239" s="79"/>
      <c r="AN239" s="79"/>
    </row>
    <row r="240" spans="1:40" ht="13.95" customHeight="1" x14ac:dyDescent="0.3">
      <c r="A240" s="93">
        <v>16</v>
      </c>
      <c r="B240" s="193"/>
      <c r="C240" s="200"/>
      <c r="D240" s="138" t="str">
        <f t="shared" si="176"/>
        <v/>
      </c>
      <c r="E240" s="195" t="str">
        <f t="shared" si="177"/>
        <v/>
      </c>
      <c r="F240" s="184" t="str">
        <f t="shared" si="178"/>
        <v/>
      </c>
      <c r="G240" s="94" t="str">
        <f t="shared" si="195"/>
        <v/>
      </c>
      <c r="H240" s="160"/>
      <c r="I240" s="181" t="str">
        <f t="shared" si="179"/>
        <v/>
      </c>
      <c r="J240" s="94" t="str">
        <f t="shared" si="220"/>
        <v/>
      </c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1" t="str">
        <f t="shared" si="221"/>
        <v/>
      </c>
      <c r="X240" s="141" t="str">
        <f t="shared" si="207"/>
        <v/>
      </c>
      <c r="Y240" s="141" t="str">
        <f t="shared" si="208"/>
        <v/>
      </c>
      <c r="Z240" s="141" t="str">
        <f t="shared" si="209"/>
        <v/>
      </c>
      <c r="AA240" s="141" t="str">
        <f t="shared" si="210"/>
        <v/>
      </c>
      <c r="AB240" s="141" t="str">
        <f t="shared" si="211"/>
        <v/>
      </c>
      <c r="AC240" s="141" t="str">
        <f t="shared" si="212"/>
        <v/>
      </c>
      <c r="AD240" s="141" t="str">
        <f t="shared" si="213"/>
        <v/>
      </c>
      <c r="AE240" s="141" t="str">
        <f t="shared" si="214"/>
        <v/>
      </c>
      <c r="AF240" s="141" t="str">
        <f t="shared" si="215"/>
        <v/>
      </c>
      <c r="AG240" s="141" t="str">
        <f t="shared" si="216"/>
        <v/>
      </c>
      <c r="AH240" s="141" t="str">
        <f t="shared" si="217"/>
        <v/>
      </c>
      <c r="AI240" s="141" t="str">
        <f t="shared" si="218"/>
        <v/>
      </c>
      <c r="AJ240" s="146" t="str">
        <f t="shared" si="219"/>
        <v/>
      </c>
      <c r="AK240" s="76"/>
      <c r="AL240" s="79"/>
      <c r="AM240" s="79"/>
      <c r="AN240" s="79"/>
    </row>
    <row r="241" spans="1:40" ht="13.95" customHeight="1" x14ac:dyDescent="0.3">
      <c r="A241" s="93">
        <v>17</v>
      </c>
      <c r="B241" s="193"/>
      <c r="C241" s="200"/>
      <c r="D241" s="138" t="str">
        <f t="shared" si="176"/>
        <v/>
      </c>
      <c r="E241" s="195" t="str">
        <f t="shared" si="177"/>
        <v/>
      </c>
      <c r="F241" s="183" t="str">
        <f t="shared" si="178"/>
        <v/>
      </c>
      <c r="G241" s="94" t="str">
        <f t="shared" si="195"/>
        <v/>
      </c>
      <c r="H241" s="160"/>
      <c r="I241" s="181" t="str">
        <f t="shared" si="179"/>
        <v/>
      </c>
      <c r="J241" s="94" t="str">
        <f t="shared" si="220"/>
        <v/>
      </c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1" t="str">
        <f t="shared" si="221"/>
        <v/>
      </c>
      <c r="X241" s="141" t="str">
        <f t="shared" si="207"/>
        <v/>
      </c>
      <c r="Y241" s="141" t="str">
        <f t="shared" si="208"/>
        <v/>
      </c>
      <c r="Z241" s="141" t="str">
        <f t="shared" si="209"/>
        <v/>
      </c>
      <c r="AA241" s="141" t="str">
        <f t="shared" si="210"/>
        <v/>
      </c>
      <c r="AB241" s="141" t="str">
        <f t="shared" si="211"/>
        <v/>
      </c>
      <c r="AC241" s="141" t="str">
        <f t="shared" si="212"/>
        <v/>
      </c>
      <c r="AD241" s="141" t="str">
        <f t="shared" si="213"/>
        <v/>
      </c>
      <c r="AE241" s="141" t="str">
        <f t="shared" si="214"/>
        <v/>
      </c>
      <c r="AF241" s="141" t="str">
        <f t="shared" si="215"/>
        <v/>
      </c>
      <c r="AG241" s="141" t="str">
        <f t="shared" si="216"/>
        <v/>
      </c>
      <c r="AH241" s="141" t="str">
        <f t="shared" si="217"/>
        <v/>
      </c>
      <c r="AI241" s="141" t="str">
        <f t="shared" si="218"/>
        <v/>
      </c>
      <c r="AJ241" s="146" t="str">
        <f t="shared" si="219"/>
        <v/>
      </c>
      <c r="AK241" s="76"/>
      <c r="AL241" s="79"/>
      <c r="AM241" s="79"/>
      <c r="AN241" s="79"/>
    </row>
    <row r="242" spans="1:40" ht="13.95" customHeight="1" x14ac:dyDescent="0.3">
      <c r="A242" s="93">
        <v>18</v>
      </c>
      <c r="B242" s="193"/>
      <c r="C242" s="200"/>
      <c r="D242" s="138" t="str">
        <f t="shared" si="176"/>
        <v/>
      </c>
      <c r="E242" s="195" t="str">
        <f t="shared" si="177"/>
        <v/>
      </c>
      <c r="F242" s="184" t="str">
        <f t="shared" si="178"/>
        <v/>
      </c>
      <c r="G242" s="94" t="str">
        <f t="shared" si="195"/>
        <v/>
      </c>
      <c r="H242" s="160"/>
      <c r="I242" s="181" t="str">
        <f t="shared" si="179"/>
        <v/>
      </c>
      <c r="J242" s="94" t="str">
        <f t="shared" si="220"/>
        <v/>
      </c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1" t="str">
        <f t="shared" si="221"/>
        <v/>
      </c>
      <c r="X242" s="141" t="str">
        <f t="shared" si="207"/>
        <v/>
      </c>
      <c r="Y242" s="141" t="str">
        <f t="shared" si="208"/>
        <v/>
      </c>
      <c r="Z242" s="141" t="str">
        <f t="shared" si="209"/>
        <v/>
      </c>
      <c r="AA242" s="141" t="str">
        <f t="shared" si="210"/>
        <v/>
      </c>
      <c r="AB242" s="141" t="str">
        <f t="shared" si="211"/>
        <v/>
      </c>
      <c r="AC242" s="141" t="str">
        <f t="shared" si="212"/>
        <v/>
      </c>
      <c r="AD242" s="141" t="str">
        <f t="shared" si="213"/>
        <v/>
      </c>
      <c r="AE242" s="141" t="str">
        <f t="shared" si="214"/>
        <v/>
      </c>
      <c r="AF242" s="141" t="str">
        <f t="shared" si="215"/>
        <v/>
      </c>
      <c r="AG242" s="141" t="str">
        <f t="shared" si="216"/>
        <v/>
      </c>
      <c r="AH242" s="141" t="str">
        <f t="shared" si="217"/>
        <v/>
      </c>
      <c r="AI242" s="141" t="str">
        <f t="shared" si="218"/>
        <v/>
      </c>
      <c r="AJ242" s="146" t="str">
        <f t="shared" si="219"/>
        <v/>
      </c>
      <c r="AK242" s="76"/>
      <c r="AL242" s="79"/>
      <c r="AM242" s="79"/>
      <c r="AN242" s="79"/>
    </row>
    <row r="243" spans="1:40" ht="13.95" customHeight="1" x14ac:dyDescent="0.3">
      <c r="A243" s="93">
        <v>19</v>
      </c>
      <c r="B243" s="193"/>
      <c r="C243" s="200"/>
      <c r="D243" s="138" t="str">
        <f t="shared" si="176"/>
        <v/>
      </c>
      <c r="E243" s="195" t="str">
        <f t="shared" si="177"/>
        <v/>
      </c>
      <c r="F243" s="184" t="str">
        <f t="shared" si="178"/>
        <v/>
      </c>
      <c r="G243" s="94" t="str">
        <f t="shared" si="195"/>
        <v/>
      </c>
      <c r="H243" s="160"/>
      <c r="I243" s="181" t="str">
        <f t="shared" si="179"/>
        <v/>
      </c>
      <c r="J243" s="94" t="str">
        <f t="shared" si="220"/>
        <v/>
      </c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1" t="str">
        <f t="shared" si="221"/>
        <v/>
      </c>
      <c r="X243" s="141" t="str">
        <f t="shared" si="207"/>
        <v/>
      </c>
      <c r="Y243" s="141" t="str">
        <f t="shared" si="208"/>
        <v/>
      </c>
      <c r="Z243" s="141" t="str">
        <f t="shared" si="209"/>
        <v/>
      </c>
      <c r="AA243" s="141" t="str">
        <f t="shared" si="210"/>
        <v/>
      </c>
      <c r="AB243" s="141" t="str">
        <f t="shared" si="211"/>
        <v/>
      </c>
      <c r="AC243" s="141" t="str">
        <f t="shared" si="212"/>
        <v/>
      </c>
      <c r="AD243" s="141" t="str">
        <f t="shared" si="213"/>
        <v/>
      </c>
      <c r="AE243" s="141" t="str">
        <f t="shared" si="214"/>
        <v/>
      </c>
      <c r="AF243" s="141" t="str">
        <f t="shared" si="215"/>
        <v/>
      </c>
      <c r="AG243" s="141" t="str">
        <f t="shared" si="216"/>
        <v/>
      </c>
      <c r="AH243" s="141" t="str">
        <f t="shared" si="217"/>
        <v/>
      </c>
      <c r="AI243" s="141" t="str">
        <f t="shared" si="218"/>
        <v/>
      </c>
      <c r="AJ243" s="146" t="str">
        <f t="shared" si="219"/>
        <v/>
      </c>
      <c r="AK243" s="76"/>
      <c r="AL243" s="79"/>
      <c r="AM243" s="79"/>
      <c r="AN243" s="79"/>
    </row>
    <row r="244" spans="1:40" ht="13.95" customHeight="1" x14ac:dyDescent="0.3">
      <c r="A244" s="93">
        <v>20</v>
      </c>
      <c r="B244" s="193"/>
      <c r="C244" s="200"/>
      <c r="D244" s="138" t="str">
        <f t="shared" si="176"/>
        <v/>
      </c>
      <c r="E244" s="195" t="str">
        <f t="shared" si="177"/>
        <v/>
      </c>
      <c r="F244" s="185" t="str">
        <f t="shared" si="178"/>
        <v/>
      </c>
      <c r="G244" s="94" t="str">
        <f t="shared" si="195"/>
        <v/>
      </c>
      <c r="H244" s="160"/>
      <c r="I244" s="181" t="str">
        <f t="shared" si="179"/>
        <v/>
      </c>
      <c r="J244" s="94" t="str">
        <f t="shared" si="220"/>
        <v/>
      </c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1" t="str">
        <f t="shared" si="221"/>
        <v/>
      </c>
      <c r="X244" s="141" t="str">
        <f t="shared" si="207"/>
        <v/>
      </c>
      <c r="Y244" s="141" t="str">
        <f t="shared" si="208"/>
        <v/>
      </c>
      <c r="Z244" s="141" t="str">
        <f t="shared" si="209"/>
        <v/>
      </c>
      <c r="AA244" s="141" t="str">
        <f t="shared" si="210"/>
        <v/>
      </c>
      <c r="AB244" s="141" t="str">
        <f t="shared" si="211"/>
        <v/>
      </c>
      <c r="AC244" s="141" t="str">
        <f t="shared" si="212"/>
        <v/>
      </c>
      <c r="AD244" s="141" t="str">
        <f t="shared" si="213"/>
        <v/>
      </c>
      <c r="AE244" s="141" t="str">
        <f t="shared" si="214"/>
        <v/>
      </c>
      <c r="AF244" s="141" t="str">
        <f t="shared" si="215"/>
        <v/>
      </c>
      <c r="AG244" s="141" t="str">
        <f t="shared" si="216"/>
        <v/>
      </c>
      <c r="AH244" s="141" t="str">
        <f t="shared" si="217"/>
        <v/>
      </c>
      <c r="AI244" s="141" t="str">
        <f t="shared" si="218"/>
        <v/>
      </c>
      <c r="AJ244" s="146" t="str">
        <f t="shared" si="219"/>
        <v/>
      </c>
      <c r="AK244" s="76"/>
      <c r="AL244" s="79"/>
      <c r="AM244" s="79"/>
      <c r="AN244" s="79"/>
    </row>
    <row r="245" spans="1:40" ht="13.95" customHeight="1" x14ac:dyDescent="0.3">
      <c r="A245" s="93">
        <v>21</v>
      </c>
      <c r="B245" s="193"/>
      <c r="C245" s="200"/>
      <c r="D245" s="138" t="str">
        <f t="shared" si="176"/>
        <v/>
      </c>
      <c r="E245" s="195" t="str">
        <f t="shared" si="177"/>
        <v/>
      </c>
      <c r="F245" s="184" t="str">
        <f t="shared" si="178"/>
        <v/>
      </c>
      <c r="G245" s="94" t="str">
        <f t="shared" si="195"/>
        <v/>
      </c>
      <c r="H245" s="160"/>
      <c r="I245" s="181" t="str">
        <f t="shared" si="179"/>
        <v/>
      </c>
      <c r="J245" s="94" t="str">
        <f t="shared" si="220"/>
        <v/>
      </c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1" t="str">
        <f t="shared" si="221"/>
        <v/>
      </c>
      <c r="X245" s="141" t="str">
        <f t="shared" si="207"/>
        <v/>
      </c>
      <c r="Y245" s="141" t="str">
        <f t="shared" si="208"/>
        <v/>
      </c>
      <c r="Z245" s="141" t="str">
        <f t="shared" si="209"/>
        <v/>
      </c>
      <c r="AA245" s="141" t="str">
        <f t="shared" si="210"/>
        <v/>
      </c>
      <c r="AB245" s="141" t="str">
        <f t="shared" si="211"/>
        <v/>
      </c>
      <c r="AC245" s="141" t="str">
        <f t="shared" si="212"/>
        <v/>
      </c>
      <c r="AD245" s="141" t="str">
        <f t="shared" si="213"/>
        <v/>
      </c>
      <c r="AE245" s="141" t="str">
        <f t="shared" si="214"/>
        <v/>
      </c>
      <c r="AF245" s="141" t="str">
        <f t="shared" si="215"/>
        <v/>
      </c>
      <c r="AG245" s="141" t="str">
        <f t="shared" si="216"/>
        <v/>
      </c>
      <c r="AH245" s="141" t="str">
        <f t="shared" si="217"/>
        <v/>
      </c>
      <c r="AI245" s="141" t="str">
        <f t="shared" si="218"/>
        <v/>
      </c>
      <c r="AJ245" s="146" t="str">
        <f t="shared" si="219"/>
        <v/>
      </c>
      <c r="AK245" s="76"/>
      <c r="AL245" s="79"/>
      <c r="AM245" s="79"/>
      <c r="AN245" s="79"/>
    </row>
    <row r="246" spans="1:40" ht="13.95" customHeight="1" x14ac:dyDescent="0.3">
      <c r="A246" s="93">
        <v>22</v>
      </c>
      <c r="B246" s="193"/>
      <c r="C246" s="200"/>
      <c r="D246" s="138" t="str">
        <f t="shared" si="176"/>
        <v/>
      </c>
      <c r="E246" s="195" t="str">
        <f t="shared" si="177"/>
        <v/>
      </c>
      <c r="F246" s="185" t="str">
        <f t="shared" si="178"/>
        <v/>
      </c>
      <c r="G246" s="94" t="str">
        <f t="shared" si="195"/>
        <v/>
      </c>
      <c r="H246" s="160"/>
      <c r="I246" s="181" t="str">
        <f t="shared" si="179"/>
        <v/>
      </c>
      <c r="J246" s="94" t="str">
        <f t="shared" si="220"/>
        <v/>
      </c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1" t="str">
        <f t="shared" si="221"/>
        <v/>
      </c>
      <c r="X246" s="141" t="str">
        <f t="shared" si="207"/>
        <v/>
      </c>
      <c r="Y246" s="141" t="str">
        <f t="shared" si="208"/>
        <v/>
      </c>
      <c r="Z246" s="141" t="str">
        <f t="shared" si="209"/>
        <v/>
      </c>
      <c r="AA246" s="141" t="str">
        <f t="shared" si="210"/>
        <v/>
      </c>
      <c r="AB246" s="141" t="str">
        <f t="shared" si="211"/>
        <v/>
      </c>
      <c r="AC246" s="141" t="str">
        <f t="shared" si="212"/>
        <v/>
      </c>
      <c r="AD246" s="141" t="str">
        <f t="shared" si="213"/>
        <v/>
      </c>
      <c r="AE246" s="141" t="str">
        <f t="shared" si="214"/>
        <v/>
      </c>
      <c r="AF246" s="141" t="str">
        <f t="shared" si="215"/>
        <v/>
      </c>
      <c r="AG246" s="141" t="str">
        <f t="shared" si="216"/>
        <v/>
      </c>
      <c r="AH246" s="141" t="str">
        <f t="shared" si="217"/>
        <v/>
      </c>
      <c r="AI246" s="141" t="str">
        <f t="shared" si="218"/>
        <v/>
      </c>
      <c r="AJ246" s="146" t="str">
        <f t="shared" si="219"/>
        <v/>
      </c>
      <c r="AK246" s="76"/>
      <c r="AL246" s="79"/>
      <c r="AM246" s="79"/>
      <c r="AN246" s="79"/>
    </row>
    <row r="247" spans="1:40" ht="13.95" customHeight="1" x14ac:dyDescent="0.3">
      <c r="A247" s="93">
        <v>23</v>
      </c>
      <c r="B247" s="193"/>
      <c r="C247" s="200"/>
      <c r="D247" s="138" t="str">
        <f t="shared" si="176"/>
        <v/>
      </c>
      <c r="E247" s="195" t="str">
        <f t="shared" si="177"/>
        <v/>
      </c>
      <c r="F247" s="183" t="str">
        <f t="shared" si="178"/>
        <v/>
      </c>
      <c r="G247" s="94" t="str">
        <f t="shared" si="195"/>
        <v/>
      </c>
      <c r="H247" s="160"/>
      <c r="I247" s="181" t="str">
        <f t="shared" si="179"/>
        <v/>
      </c>
      <c r="J247" s="94" t="str">
        <f t="shared" si="220"/>
        <v/>
      </c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1" t="str">
        <f t="shared" si="221"/>
        <v/>
      </c>
      <c r="X247" s="141" t="str">
        <f t="shared" si="207"/>
        <v/>
      </c>
      <c r="Y247" s="141" t="str">
        <f t="shared" si="208"/>
        <v/>
      </c>
      <c r="Z247" s="141" t="str">
        <f t="shared" si="209"/>
        <v/>
      </c>
      <c r="AA247" s="141" t="str">
        <f t="shared" si="210"/>
        <v/>
      </c>
      <c r="AB247" s="141" t="str">
        <f t="shared" si="211"/>
        <v/>
      </c>
      <c r="AC247" s="141" t="str">
        <f t="shared" si="212"/>
        <v/>
      </c>
      <c r="AD247" s="141" t="str">
        <f t="shared" si="213"/>
        <v/>
      </c>
      <c r="AE247" s="141" t="str">
        <f t="shared" si="214"/>
        <v/>
      </c>
      <c r="AF247" s="141" t="str">
        <f t="shared" si="215"/>
        <v/>
      </c>
      <c r="AG247" s="141" t="str">
        <f t="shared" si="216"/>
        <v/>
      </c>
      <c r="AH247" s="141" t="str">
        <f t="shared" si="217"/>
        <v/>
      </c>
      <c r="AI247" s="141" t="str">
        <f t="shared" si="218"/>
        <v/>
      </c>
      <c r="AJ247" s="146" t="str">
        <f t="shared" si="219"/>
        <v/>
      </c>
      <c r="AK247" s="76"/>
      <c r="AL247" s="79"/>
      <c r="AM247" s="79"/>
      <c r="AN247" s="79"/>
    </row>
    <row r="248" spans="1:40" ht="13.95" customHeight="1" x14ac:dyDescent="0.3">
      <c r="A248" s="93">
        <v>24</v>
      </c>
      <c r="B248" s="193"/>
      <c r="C248" s="200"/>
      <c r="D248" s="138" t="str">
        <f t="shared" si="176"/>
        <v/>
      </c>
      <c r="E248" s="195" t="str">
        <f t="shared" si="177"/>
        <v/>
      </c>
      <c r="F248" s="184" t="str">
        <f t="shared" si="178"/>
        <v/>
      </c>
      <c r="G248" s="94" t="str">
        <f t="shared" si="195"/>
        <v/>
      </c>
      <c r="H248" s="160"/>
      <c r="I248" s="181" t="str">
        <f t="shared" si="179"/>
        <v/>
      </c>
      <c r="J248" s="94" t="str">
        <f t="shared" si="220"/>
        <v/>
      </c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1" t="str">
        <f t="shared" si="221"/>
        <v/>
      </c>
      <c r="X248" s="141" t="str">
        <f t="shared" si="207"/>
        <v/>
      </c>
      <c r="Y248" s="141" t="str">
        <f t="shared" si="208"/>
        <v/>
      </c>
      <c r="Z248" s="141" t="str">
        <f t="shared" si="209"/>
        <v/>
      </c>
      <c r="AA248" s="141" t="str">
        <f t="shared" si="210"/>
        <v/>
      </c>
      <c r="AB248" s="141" t="str">
        <f t="shared" si="211"/>
        <v/>
      </c>
      <c r="AC248" s="141" t="str">
        <f t="shared" si="212"/>
        <v/>
      </c>
      <c r="AD248" s="141" t="str">
        <f t="shared" si="213"/>
        <v/>
      </c>
      <c r="AE248" s="141" t="str">
        <f t="shared" si="214"/>
        <v/>
      </c>
      <c r="AF248" s="141" t="str">
        <f t="shared" si="215"/>
        <v/>
      </c>
      <c r="AG248" s="141" t="str">
        <f t="shared" si="216"/>
        <v/>
      </c>
      <c r="AH248" s="141" t="str">
        <f t="shared" si="217"/>
        <v/>
      </c>
      <c r="AI248" s="141" t="str">
        <f t="shared" si="218"/>
        <v/>
      </c>
      <c r="AJ248" s="146" t="str">
        <f t="shared" si="219"/>
        <v/>
      </c>
      <c r="AK248" s="76"/>
      <c r="AL248" s="79"/>
      <c r="AM248" s="79"/>
      <c r="AN248" s="79"/>
    </row>
    <row r="249" spans="1:40" ht="13.95" customHeight="1" x14ac:dyDescent="0.3">
      <c r="A249" s="93">
        <v>25</v>
      </c>
      <c r="B249" s="193"/>
      <c r="C249" s="200"/>
      <c r="D249" s="138" t="str">
        <f t="shared" si="176"/>
        <v/>
      </c>
      <c r="E249" s="195" t="str">
        <f t="shared" si="177"/>
        <v/>
      </c>
      <c r="F249" s="184" t="str">
        <f t="shared" si="178"/>
        <v/>
      </c>
      <c r="G249" s="94" t="str">
        <f t="shared" si="195"/>
        <v/>
      </c>
      <c r="H249" s="160"/>
      <c r="I249" s="181" t="str">
        <f t="shared" si="179"/>
        <v/>
      </c>
      <c r="J249" s="94" t="str">
        <f t="shared" si="220"/>
        <v/>
      </c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1" t="str">
        <f t="shared" si="221"/>
        <v/>
      </c>
      <c r="X249" s="141" t="str">
        <f t="shared" si="207"/>
        <v/>
      </c>
      <c r="Y249" s="141" t="str">
        <f t="shared" si="208"/>
        <v/>
      </c>
      <c r="Z249" s="141" t="str">
        <f t="shared" si="209"/>
        <v/>
      </c>
      <c r="AA249" s="141" t="str">
        <f t="shared" si="210"/>
        <v/>
      </c>
      <c r="AB249" s="141" t="str">
        <f t="shared" si="211"/>
        <v/>
      </c>
      <c r="AC249" s="141" t="str">
        <f t="shared" si="212"/>
        <v/>
      </c>
      <c r="AD249" s="141" t="str">
        <f t="shared" si="213"/>
        <v/>
      </c>
      <c r="AE249" s="141" t="str">
        <f t="shared" si="214"/>
        <v/>
      </c>
      <c r="AF249" s="141" t="str">
        <f t="shared" si="215"/>
        <v/>
      </c>
      <c r="AG249" s="141" t="str">
        <f t="shared" si="216"/>
        <v/>
      </c>
      <c r="AH249" s="141" t="str">
        <f t="shared" si="217"/>
        <v/>
      </c>
      <c r="AI249" s="141" t="str">
        <f t="shared" si="218"/>
        <v/>
      </c>
      <c r="AJ249" s="146" t="str">
        <f t="shared" si="219"/>
        <v/>
      </c>
      <c r="AK249" s="76"/>
      <c r="AL249" s="79"/>
      <c r="AM249" s="79"/>
      <c r="AN249" s="79"/>
    </row>
    <row r="250" spans="1:40" ht="13.95" customHeight="1" x14ac:dyDescent="0.3">
      <c r="A250" s="93">
        <v>26</v>
      </c>
      <c r="B250" s="193"/>
      <c r="C250" s="200"/>
      <c r="D250" s="138" t="str">
        <f t="shared" si="176"/>
        <v/>
      </c>
      <c r="E250" s="195" t="str">
        <f t="shared" si="177"/>
        <v/>
      </c>
      <c r="F250" s="184" t="str">
        <f t="shared" si="178"/>
        <v/>
      </c>
      <c r="G250" s="94" t="str">
        <f t="shared" si="195"/>
        <v/>
      </c>
      <c r="H250" s="160"/>
      <c r="I250" s="181" t="str">
        <f t="shared" si="179"/>
        <v/>
      </c>
      <c r="J250" s="94" t="str">
        <f t="shared" si="220"/>
        <v/>
      </c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1" t="str">
        <f t="shared" si="221"/>
        <v/>
      </c>
      <c r="X250" s="141" t="str">
        <f t="shared" si="207"/>
        <v/>
      </c>
      <c r="Y250" s="141" t="str">
        <f t="shared" si="208"/>
        <v/>
      </c>
      <c r="Z250" s="141" t="str">
        <f t="shared" si="209"/>
        <v/>
      </c>
      <c r="AA250" s="141" t="str">
        <f t="shared" si="210"/>
        <v/>
      </c>
      <c r="AB250" s="141" t="str">
        <f t="shared" si="211"/>
        <v/>
      </c>
      <c r="AC250" s="141" t="str">
        <f t="shared" si="212"/>
        <v/>
      </c>
      <c r="AD250" s="141" t="str">
        <f t="shared" si="213"/>
        <v/>
      </c>
      <c r="AE250" s="141" t="str">
        <f t="shared" si="214"/>
        <v/>
      </c>
      <c r="AF250" s="141" t="str">
        <f t="shared" si="215"/>
        <v/>
      </c>
      <c r="AG250" s="141" t="str">
        <f t="shared" si="216"/>
        <v/>
      </c>
      <c r="AH250" s="141" t="str">
        <f t="shared" si="217"/>
        <v/>
      </c>
      <c r="AI250" s="141" t="str">
        <f t="shared" si="218"/>
        <v/>
      </c>
      <c r="AJ250" s="146" t="str">
        <f t="shared" si="219"/>
        <v/>
      </c>
      <c r="AK250" s="76"/>
      <c r="AL250" s="79"/>
      <c r="AM250" s="79"/>
      <c r="AN250" s="79"/>
    </row>
    <row r="251" spans="1:40" ht="13.95" customHeight="1" x14ac:dyDescent="0.3">
      <c r="A251" s="93">
        <v>27</v>
      </c>
      <c r="B251" s="193"/>
      <c r="C251" s="200"/>
      <c r="D251" s="138" t="str">
        <f t="shared" si="176"/>
        <v/>
      </c>
      <c r="E251" s="195" t="str">
        <f t="shared" si="177"/>
        <v/>
      </c>
      <c r="F251" s="183" t="str">
        <f t="shared" si="178"/>
        <v/>
      </c>
      <c r="G251" s="94" t="str">
        <f t="shared" si="195"/>
        <v/>
      </c>
      <c r="H251" s="160"/>
      <c r="I251" s="181" t="str">
        <f t="shared" si="179"/>
        <v/>
      </c>
      <c r="J251" s="94" t="str">
        <f t="shared" si="220"/>
        <v/>
      </c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1" t="str">
        <f t="shared" si="221"/>
        <v/>
      </c>
      <c r="X251" s="141" t="str">
        <f t="shared" si="207"/>
        <v/>
      </c>
      <c r="Y251" s="141" t="str">
        <f t="shared" si="208"/>
        <v/>
      </c>
      <c r="Z251" s="141" t="str">
        <f t="shared" si="209"/>
        <v/>
      </c>
      <c r="AA251" s="141" t="str">
        <f t="shared" si="210"/>
        <v/>
      </c>
      <c r="AB251" s="141" t="str">
        <f t="shared" si="211"/>
        <v/>
      </c>
      <c r="AC251" s="141" t="str">
        <f t="shared" si="212"/>
        <v/>
      </c>
      <c r="AD251" s="141" t="str">
        <f t="shared" si="213"/>
        <v/>
      </c>
      <c r="AE251" s="141" t="str">
        <f t="shared" si="214"/>
        <v/>
      </c>
      <c r="AF251" s="141" t="str">
        <f t="shared" si="215"/>
        <v/>
      </c>
      <c r="AG251" s="141" t="str">
        <f t="shared" si="216"/>
        <v/>
      </c>
      <c r="AH251" s="141" t="str">
        <f t="shared" si="217"/>
        <v/>
      </c>
      <c r="AI251" s="141" t="str">
        <f t="shared" si="218"/>
        <v/>
      </c>
      <c r="AJ251" s="146" t="str">
        <f t="shared" si="219"/>
        <v/>
      </c>
      <c r="AK251" s="76"/>
      <c r="AL251" s="79"/>
      <c r="AM251" s="79"/>
      <c r="AN251" s="79"/>
    </row>
    <row r="252" spans="1:40" ht="13.95" customHeight="1" x14ac:dyDescent="0.3">
      <c r="A252" s="93">
        <v>28</v>
      </c>
      <c r="B252" s="193"/>
      <c r="C252" s="200"/>
      <c r="D252" s="138" t="str">
        <f t="shared" si="176"/>
        <v/>
      </c>
      <c r="E252" s="195" t="str">
        <f t="shared" si="177"/>
        <v/>
      </c>
      <c r="F252" s="184" t="str">
        <f t="shared" si="178"/>
        <v/>
      </c>
      <c r="G252" s="94" t="str">
        <f t="shared" si="195"/>
        <v/>
      </c>
      <c r="H252" s="160"/>
      <c r="I252" s="181" t="str">
        <f t="shared" si="179"/>
        <v/>
      </c>
      <c r="J252" s="94" t="str">
        <f t="shared" si="220"/>
        <v/>
      </c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1" t="str">
        <f t="shared" si="221"/>
        <v/>
      </c>
      <c r="X252" s="141" t="str">
        <f t="shared" si="207"/>
        <v/>
      </c>
      <c r="Y252" s="141" t="str">
        <f t="shared" si="208"/>
        <v/>
      </c>
      <c r="Z252" s="141" t="str">
        <f t="shared" si="209"/>
        <v/>
      </c>
      <c r="AA252" s="141" t="str">
        <f t="shared" si="210"/>
        <v/>
      </c>
      <c r="AB252" s="141" t="str">
        <f t="shared" si="211"/>
        <v/>
      </c>
      <c r="AC252" s="141" t="str">
        <f t="shared" si="212"/>
        <v/>
      </c>
      <c r="AD252" s="141" t="str">
        <f t="shared" si="213"/>
        <v/>
      </c>
      <c r="AE252" s="141" t="str">
        <f t="shared" si="214"/>
        <v/>
      </c>
      <c r="AF252" s="141" t="str">
        <f t="shared" si="215"/>
        <v/>
      </c>
      <c r="AG252" s="141" t="str">
        <f t="shared" si="216"/>
        <v/>
      </c>
      <c r="AH252" s="141" t="str">
        <f t="shared" si="217"/>
        <v/>
      </c>
      <c r="AI252" s="141" t="str">
        <f t="shared" si="218"/>
        <v/>
      </c>
      <c r="AJ252" s="146" t="str">
        <f t="shared" si="219"/>
        <v/>
      </c>
      <c r="AK252" s="76"/>
      <c r="AL252" s="79"/>
      <c r="AM252" s="79"/>
      <c r="AN252" s="79"/>
    </row>
    <row r="253" spans="1:40" ht="13.95" customHeight="1" x14ac:dyDescent="0.3">
      <c r="A253" s="93">
        <v>29</v>
      </c>
      <c r="B253" s="193"/>
      <c r="C253" s="200"/>
      <c r="D253" s="138" t="str">
        <f t="shared" si="176"/>
        <v/>
      </c>
      <c r="E253" s="195" t="str">
        <f t="shared" si="177"/>
        <v/>
      </c>
      <c r="F253" s="184" t="str">
        <f t="shared" si="178"/>
        <v/>
      </c>
      <c r="G253" s="94" t="str">
        <f t="shared" si="195"/>
        <v/>
      </c>
      <c r="H253" s="160"/>
      <c r="I253" s="181" t="str">
        <f t="shared" si="179"/>
        <v/>
      </c>
      <c r="J253" s="94" t="str">
        <f t="shared" si="220"/>
        <v/>
      </c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1" t="str">
        <f t="shared" si="221"/>
        <v/>
      </c>
      <c r="X253" s="141" t="str">
        <f t="shared" si="207"/>
        <v/>
      </c>
      <c r="Y253" s="141" t="str">
        <f t="shared" si="208"/>
        <v/>
      </c>
      <c r="Z253" s="141" t="str">
        <f t="shared" si="209"/>
        <v/>
      </c>
      <c r="AA253" s="141" t="str">
        <f t="shared" si="210"/>
        <v/>
      </c>
      <c r="AB253" s="141" t="str">
        <f t="shared" si="211"/>
        <v/>
      </c>
      <c r="AC253" s="141" t="str">
        <f t="shared" si="212"/>
        <v/>
      </c>
      <c r="AD253" s="141" t="str">
        <f t="shared" si="213"/>
        <v/>
      </c>
      <c r="AE253" s="141" t="str">
        <f t="shared" si="214"/>
        <v/>
      </c>
      <c r="AF253" s="141" t="str">
        <f t="shared" si="215"/>
        <v/>
      </c>
      <c r="AG253" s="141" t="str">
        <f t="shared" si="216"/>
        <v/>
      </c>
      <c r="AH253" s="141" t="str">
        <f t="shared" si="217"/>
        <v/>
      </c>
      <c r="AI253" s="141" t="str">
        <f t="shared" si="218"/>
        <v/>
      </c>
      <c r="AJ253" s="146" t="str">
        <f t="shared" si="219"/>
        <v/>
      </c>
      <c r="AK253" s="76"/>
      <c r="AL253" s="79"/>
      <c r="AM253" s="79"/>
      <c r="AN253" s="79"/>
    </row>
    <row r="254" spans="1:40" ht="13.95" customHeight="1" x14ac:dyDescent="0.3">
      <c r="A254" s="93">
        <v>30</v>
      </c>
      <c r="B254" s="193"/>
      <c r="C254" s="200"/>
      <c r="D254" s="138" t="str">
        <f t="shared" si="176"/>
        <v/>
      </c>
      <c r="E254" s="195" t="str">
        <f t="shared" si="177"/>
        <v/>
      </c>
      <c r="F254" s="185" t="str">
        <f t="shared" si="178"/>
        <v/>
      </c>
      <c r="G254" s="94" t="str">
        <f t="shared" si="195"/>
        <v/>
      </c>
      <c r="H254" s="160"/>
      <c r="I254" s="181" t="str">
        <f t="shared" si="179"/>
        <v/>
      </c>
      <c r="J254" s="94" t="str">
        <f t="shared" si="220"/>
        <v/>
      </c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1" t="str">
        <f t="shared" si="221"/>
        <v/>
      </c>
      <c r="X254" s="141" t="str">
        <f t="shared" si="207"/>
        <v/>
      </c>
      <c r="Y254" s="141" t="str">
        <f t="shared" si="208"/>
        <v/>
      </c>
      <c r="Z254" s="141" t="str">
        <f t="shared" si="209"/>
        <v/>
      </c>
      <c r="AA254" s="141" t="str">
        <f t="shared" si="210"/>
        <v/>
      </c>
      <c r="AB254" s="141" t="str">
        <f t="shared" si="211"/>
        <v/>
      </c>
      <c r="AC254" s="141" t="str">
        <f t="shared" si="212"/>
        <v/>
      </c>
      <c r="AD254" s="141" t="str">
        <f t="shared" si="213"/>
        <v/>
      </c>
      <c r="AE254" s="141" t="str">
        <f t="shared" si="214"/>
        <v/>
      </c>
      <c r="AF254" s="141" t="str">
        <f t="shared" si="215"/>
        <v/>
      </c>
      <c r="AG254" s="141" t="str">
        <f t="shared" si="216"/>
        <v/>
      </c>
      <c r="AH254" s="141" t="str">
        <f t="shared" si="217"/>
        <v/>
      </c>
      <c r="AI254" s="141" t="str">
        <f t="shared" si="218"/>
        <v/>
      </c>
      <c r="AJ254" s="146" t="str">
        <f t="shared" si="219"/>
        <v/>
      </c>
      <c r="AK254" s="76"/>
      <c r="AL254" s="79"/>
      <c r="AM254" s="79"/>
      <c r="AN254" s="79"/>
    </row>
    <row r="255" spans="1:40" s="74" customFormat="1" ht="13.95" customHeight="1" x14ac:dyDescent="0.3">
      <c r="A255" s="91">
        <f>IF('Formato 3_Gantt'!A17&lt;&gt;"",'Formato 3_Gantt'!A17,"")</f>
        <v>9</v>
      </c>
      <c r="B255" s="192" t="str">
        <f>IF('Formato 3_Gantt'!B17&lt;&gt;"",'Formato 3_Gantt'!B17,"")</f>
        <v/>
      </c>
      <c r="C255" s="199"/>
      <c r="D255" s="139"/>
      <c r="E255" s="194" t="str">
        <f>IF('Formato 3_Gantt'!D17&lt;&gt;"",'Formato 3_Gantt'!D17,"")</f>
        <v/>
      </c>
      <c r="F255" s="92"/>
      <c r="G255" s="145" t="str">
        <f>IF('Formato 3_Gantt'!E17&lt;&gt;"",'Formato 3_Gantt'!E17,"")</f>
        <v/>
      </c>
      <c r="H255" s="159" t="str">
        <f>IF('Formato 3_Gantt'!F17&lt;&gt;"",'Formato 3_Gantt'!F17,"")</f>
        <v/>
      </c>
      <c r="I255" s="140" t="str">
        <f>IF(AND(G255&lt;&gt;"",SUM(J256:J285)&lt;&gt;0),SUM(J256:J285)/G255,"")</f>
        <v/>
      </c>
      <c r="J255" s="140" t="str">
        <f>IF(OR(G255="",I255=""),"",IF(AND(G255&lt;&gt;"",I255&lt;&gt;""),IF(H255=1,G255*I255,IF(H255=2,G255*I255*COUNTIF(K255:V255,"&gt;0"),""))))</f>
        <v/>
      </c>
      <c r="K255" s="119" t="str">
        <f>IF('Formato 3_Gantt'!BL17&lt;&gt;"",'Formato 3_Gantt'!BL17,"")</f>
        <v/>
      </c>
      <c r="L255" s="119" t="str">
        <f>IF('Formato 3_Gantt'!BM17&lt;&gt;"",'Formato 3_Gantt'!BM17,"")</f>
        <v/>
      </c>
      <c r="M255" s="119" t="str">
        <f>IF('Formato 3_Gantt'!BN17&lt;&gt;"",'Formato 3_Gantt'!BN17,"")</f>
        <v/>
      </c>
      <c r="N255" s="119" t="str">
        <f>IF('Formato 3_Gantt'!BO17&lt;&gt;"",'Formato 3_Gantt'!BO17,"")</f>
        <v/>
      </c>
      <c r="O255" s="119" t="str">
        <f>IF('Formato 3_Gantt'!BP17&lt;&gt;"",'Formato 3_Gantt'!BP17,"")</f>
        <v/>
      </c>
      <c r="P255" s="119" t="str">
        <f>IF('Formato 3_Gantt'!BQ17&lt;&gt;"",'Formato 3_Gantt'!BQ17,"")</f>
        <v/>
      </c>
      <c r="Q255" s="119" t="str">
        <f>IF('Formato 3_Gantt'!BR17&lt;&gt;"",'Formato 3_Gantt'!BR17,"")</f>
        <v/>
      </c>
      <c r="R255" s="119" t="str">
        <f>IF('Formato 3_Gantt'!BS17&lt;&gt;"",'Formato 3_Gantt'!BS17,"")</f>
        <v/>
      </c>
      <c r="S255" s="119" t="str">
        <f>IF('Formato 3_Gantt'!BT17&lt;&gt;"",'Formato 3_Gantt'!BT17,"")</f>
        <v/>
      </c>
      <c r="T255" s="119" t="str">
        <f>IF('Formato 3_Gantt'!BU17&lt;&gt;"",'Formato 3_Gantt'!BU17,"")</f>
        <v/>
      </c>
      <c r="U255" s="119" t="str">
        <f>IF('Formato 3_Gantt'!BV17&lt;&gt;"",'Formato 3_Gantt'!BV17,"")</f>
        <v/>
      </c>
      <c r="V255" s="119" t="str">
        <f>IF('Formato 3_Gantt'!BW17&lt;&gt;"",'Formato 3_Gantt'!BW17,"")</f>
        <v/>
      </c>
      <c r="W255" s="88" t="str">
        <f>IF('Formato 3_Gantt'!BX17&lt;&gt;"",'Formato 3_Gantt'!BX17,"")</f>
        <v/>
      </c>
      <c r="X255" s="95" t="str">
        <f>IF(SUM(X256:X285)&lt;&gt;0,SUM(X256:X285),"")</f>
        <v/>
      </c>
      <c r="Y255" s="95" t="str">
        <f t="shared" ref="Y255" si="222">IF(SUM(Y256:Y285)&lt;&gt;0,SUM(Y256:Y285),"")</f>
        <v/>
      </c>
      <c r="Z255" s="95" t="str">
        <f t="shared" ref="Z255" si="223">IF(SUM(Z256:Z285)&lt;&gt;0,SUM(Z256:Z285),"")</f>
        <v/>
      </c>
      <c r="AA255" s="95" t="str">
        <f t="shared" ref="AA255" si="224">IF(SUM(AA256:AA285)&lt;&gt;0,SUM(AA256:AA285),"")</f>
        <v/>
      </c>
      <c r="AB255" s="95" t="str">
        <f t="shared" ref="AB255" si="225">IF(SUM(AB256:AB285)&lt;&gt;0,SUM(AB256:AB285),"")</f>
        <v/>
      </c>
      <c r="AC255" s="95" t="str">
        <f t="shared" ref="AC255" si="226">IF(SUM(AC256:AC285)&lt;&gt;0,SUM(AC256:AC285),"")</f>
        <v/>
      </c>
      <c r="AD255" s="95" t="str">
        <f t="shared" ref="AD255" si="227">IF(SUM(AD256:AD285)&lt;&gt;0,SUM(AD256:AD285),"")</f>
        <v/>
      </c>
      <c r="AE255" s="95" t="str">
        <f t="shared" ref="AE255" si="228">IF(SUM(AE256:AE285)&lt;&gt;0,SUM(AE256:AE285),"")</f>
        <v/>
      </c>
      <c r="AF255" s="95" t="str">
        <f t="shared" ref="AF255" si="229">IF(SUM(AF256:AF285)&lt;&gt;0,SUM(AF256:AF285),"")</f>
        <v/>
      </c>
      <c r="AG255" s="95" t="str">
        <f t="shared" ref="AG255" si="230">IF(SUM(AG256:AG285)&lt;&gt;0,SUM(AG256:AG285),"")</f>
        <v/>
      </c>
      <c r="AH255" s="95" t="str">
        <f t="shared" ref="AH255" si="231">IF(SUM(AH256:AH285)&lt;&gt;0,SUM(AH256:AH285),"")</f>
        <v/>
      </c>
      <c r="AI255" s="95" t="str">
        <f t="shared" ref="AI255" si="232">IF(SUM(AI256:AI285)&lt;&gt;0,SUM(AI256:AI285),"")</f>
        <v/>
      </c>
      <c r="AJ255" s="145" t="str">
        <f>IF(SUM(X255:AI255)&lt;&gt;0,SUM(X255:AI255),"")</f>
        <v/>
      </c>
      <c r="AK255" s="77"/>
      <c r="AL255" s="78"/>
      <c r="AM255" s="78"/>
      <c r="AN255" s="78"/>
    </row>
    <row r="256" spans="1:40" ht="13.95" customHeight="1" x14ac:dyDescent="0.3">
      <c r="A256" s="93">
        <v>1</v>
      </c>
      <c r="B256" s="193"/>
      <c r="C256" s="200"/>
      <c r="D256" s="137" t="str">
        <f t="shared" si="176"/>
        <v/>
      </c>
      <c r="E256" s="195" t="str">
        <f t="shared" si="177"/>
        <v/>
      </c>
      <c r="F256" s="182" t="str">
        <f t="shared" si="178"/>
        <v/>
      </c>
      <c r="G256" s="94" t="str">
        <f t="shared" si="195"/>
        <v/>
      </c>
      <c r="H256" s="160"/>
      <c r="I256" s="181" t="str">
        <f t="shared" si="179"/>
        <v/>
      </c>
      <c r="J256" s="94" t="str">
        <f>IF(AND(G256&lt;&gt;"",I256&lt;&gt;""),G256*I256,"")</f>
        <v/>
      </c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1" t="str">
        <f>IF(SUM(K256:V256)&lt;&gt;0,SUM(K256:V256),"")</f>
        <v/>
      </c>
      <c r="X256" s="141" t="str">
        <f t="shared" ref="X256:X285" si="233">IF(AND($I256&lt;&gt;"",K256&lt;&gt;""),$I256*K256,"")</f>
        <v/>
      </c>
      <c r="Y256" s="141" t="str">
        <f t="shared" ref="Y256:Y285" si="234">IF(AND($I256&lt;&gt;"",L256&lt;&gt;""),$I256*L256,"")</f>
        <v/>
      </c>
      <c r="Z256" s="141" t="str">
        <f t="shared" ref="Z256:Z285" si="235">IF(AND($I256&lt;&gt;"",M256&lt;&gt;""),$I256*M256,"")</f>
        <v/>
      </c>
      <c r="AA256" s="141" t="str">
        <f t="shared" ref="AA256:AA285" si="236">IF(AND($I256&lt;&gt;"",N256&lt;&gt;""),$I256*N256,"")</f>
        <v/>
      </c>
      <c r="AB256" s="141" t="str">
        <f t="shared" ref="AB256:AB285" si="237">IF(AND($I256&lt;&gt;"",O256&lt;&gt;""),$I256*O256,"")</f>
        <v/>
      </c>
      <c r="AC256" s="141" t="str">
        <f t="shared" ref="AC256:AC285" si="238">IF(AND($I256&lt;&gt;"",P256&lt;&gt;""),$I256*P256,"")</f>
        <v/>
      </c>
      <c r="AD256" s="141" t="str">
        <f t="shared" ref="AD256:AD285" si="239">IF(AND($I256&lt;&gt;"",Q256&lt;&gt;""),$I256*Q256,"")</f>
        <v/>
      </c>
      <c r="AE256" s="141" t="str">
        <f t="shared" ref="AE256:AE285" si="240">IF(AND($I256&lt;&gt;"",R256&lt;&gt;""),$I256*R256,"")</f>
        <v/>
      </c>
      <c r="AF256" s="141" t="str">
        <f t="shared" ref="AF256:AF285" si="241">IF(AND($I256&lt;&gt;"",S256&lt;&gt;""),$I256*S256,"")</f>
        <v/>
      </c>
      <c r="AG256" s="141" t="str">
        <f t="shared" ref="AG256:AG285" si="242">IF(AND($I256&lt;&gt;"",T256&lt;&gt;""),$I256*T256,"")</f>
        <v/>
      </c>
      <c r="AH256" s="141" t="str">
        <f t="shared" ref="AH256:AH285" si="243">IF(AND($I256&lt;&gt;"",U256&lt;&gt;""),$I256*U256,"")</f>
        <v/>
      </c>
      <c r="AI256" s="141" t="str">
        <f t="shared" ref="AI256:AI285" si="244">IF(AND($I256&lt;&gt;"",V256&lt;&gt;""),$I256*V256,"")</f>
        <v/>
      </c>
      <c r="AJ256" s="146" t="str">
        <f t="shared" ref="AJ256:AJ285" si="245">IF(SUM(X256:AI256)&lt;&gt;0,SUM(X256:AI256),"")</f>
        <v/>
      </c>
      <c r="AK256" s="76"/>
      <c r="AL256" s="79"/>
      <c r="AM256" s="79"/>
      <c r="AN256" s="79"/>
    </row>
    <row r="257" spans="1:40" ht="13.95" customHeight="1" x14ac:dyDescent="0.3">
      <c r="A257" s="93">
        <v>2</v>
      </c>
      <c r="B257" s="193"/>
      <c r="C257" s="200"/>
      <c r="D257" s="137" t="str">
        <f t="shared" si="176"/>
        <v/>
      </c>
      <c r="E257" s="195" t="str">
        <f t="shared" si="177"/>
        <v/>
      </c>
      <c r="F257" s="182" t="str">
        <f t="shared" si="178"/>
        <v/>
      </c>
      <c r="G257" s="94" t="str">
        <f t="shared" si="195"/>
        <v/>
      </c>
      <c r="H257" s="160"/>
      <c r="I257" s="181" t="str">
        <f t="shared" si="179"/>
        <v/>
      </c>
      <c r="J257" s="94" t="str">
        <f t="shared" ref="J257:J285" si="246">IF(AND(G257&lt;&gt;"",I257&lt;&gt;""),G257*I257,"")</f>
        <v/>
      </c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1" t="str">
        <f t="shared" ref="W257:W285" si="247">IF(SUM(K257:V257)&lt;&gt;0,SUM(K257:V257),"")</f>
        <v/>
      </c>
      <c r="X257" s="141" t="str">
        <f t="shared" si="233"/>
        <v/>
      </c>
      <c r="Y257" s="141" t="str">
        <f t="shared" si="234"/>
        <v/>
      </c>
      <c r="Z257" s="141" t="str">
        <f t="shared" si="235"/>
        <v/>
      </c>
      <c r="AA257" s="141" t="str">
        <f t="shared" si="236"/>
        <v/>
      </c>
      <c r="AB257" s="141" t="str">
        <f t="shared" si="237"/>
        <v/>
      </c>
      <c r="AC257" s="141" t="str">
        <f t="shared" si="238"/>
        <v/>
      </c>
      <c r="AD257" s="141" t="str">
        <f t="shared" si="239"/>
        <v/>
      </c>
      <c r="AE257" s="141" t="str">
        <f t="shared" si="240"/>
        <v/>
      </c>
      <c r="AF257" s="141" t="str">
        <f t="shared" si="241"/>
        <v/>
      </c>
      <c r="AG257" s="141" t="str">
        <f t="shared" si="242"/>
        <v/>
      </c>
      <c r="AH257" s="141" t="str">
        <f t="shared" si="243"/>
        <v/>
      </c>
      <c r="AI257" s="141" t="str">
        <f t="shared" si="244"/>
        <v/>
      </c>
      <c r="AJ257" s="146" t="str">
        <f t="shared" si="245"/>
        <v/>
      </c>
      <c r="AK257" s="76"/>
      <c r="AL257" s="79"/>
      <c r="AM257" s="79"/>
      <c r="AN257" s="79"/>
    </row>
    <row r="258" spans="1:40" ht="13.95" customHeight="1" x14ac:dyDescent="0.3">
      <c r="A258" s="93">
        <v>3</v>
      </c>
      <c r="B258" s="193"/>
      <c r="C258" s="200"/>
      <c r="D258" s="138" t="str">
        <f t="shared" ref="D258:D285" si="248">IFERROR(VLOOKUP($C258,CLASF,3,0),"")</f>
        <v/>
      </c>
      <c r="E258" s="195" t="str">
        <f t="shared" ref="E258:E285" si="249">IFERROR(VLOOKUP($C258,CLASF,4,0),"")</f>
        <v/>
      </c>
      <c r="F258" s="182" t="str">
        <f t="shared" ref="F258:F285" si="250">IFERROR(VLOOKUP($C258,CLASF,8,0),"")</f>
        <v/>
      </c>
      <c r="G258" s="94" t="str">
        <f t="shared" si="195"/>
        <v/>
      </c>
      <c r="H258" s="160"/>
      <c r="I258" s="181" t="str">
        <f t="shared" ref="I258:I285" si="251">IFERROR(VLOOKUP($C258,CLASF,6,0),"")</f>
        <v/>
      </c>
      <c r="J258" s="94" t="str">
        <f t="shared" si="246"/>
        <v/>
      </c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1" t="str">
        <f t="shared" si="247"/>
        <v/>
      </c>
      <c r="X258" s="141" t="str">
        <f t="shared" si="233"/>
        <v/>
      </c>
      <c r="Y258" s="141" t="str">
        <f t="shared" si="234"/>
        <v/>
      </c>
      <c r="Z258" s="141" t="str">
        <f t="shared" si="235"/>
        <v/>
      </c>
      <c r="AA258" s="141" t="str">
        <f t="shared" si="236"/>
        <v/>
      </c>
      <c r="AB258" s="141" t="str">
        <f t="shared" si="237"/>
        <v/>
      </c>
      <c r="AC258" s="141" t="str">
        <f t="shared" si="238"/>
        <v/>
      </c>
      <c r="AD258" s="141" t="str">
        <f t="shared" si="239"/>
        <v/>
      </c>
      <c r="AE258" s="141" t="str">
        <f t="shared" si="240"/>
        <v/>
      </c>
      <c r="AF258" s="141" t="str">
        <f t="shared" si="241"/>
        <v/>
      </c>
      <c r="AG258" s="141" t="str">
        <f t="shared" si="242"/>
        <v/>
      </c>
      <c r="AH258" s="141" t="str">
        <f t="shared" si="243"/>
        <v/>
      </c>
      <c r="AI258" s="141" t="str">
        <f t="shared" si="244"/>
        <v/>
      </c>
      <c r="AJ258" s="146" t="str">
        <f t="shared" si="245"/>
        <v/>
      </c>
      <c r="AK258" s="76"/>
      <c r="AL258" s="79"/>
      <c r="AM258" s="79"/>
      <c r="AN258" s="79"/>
    </row>
    <row r="259" spans="1:40" ht="13.95" customHeight="1" x14ac:dyDescent="0.3">
      <c r="A259" s="93">
        <v>4</v>
      </c>
      <c r="B259" s="193"/>
      <c r="C259" s="200"/>
      <c r="D259" s="138" t="str">
        <f t="shared" si="248"/>
        <v/>
      </c>
      <c r="E259" s="195" t="str">
        <f t="shared" si="249"/>
        <v/>
      </c>
      <c r="F259" s="182" t="str">
        <f t="shared" si="250"/>
        <v/>
      </c>
      <c r="G259" s="94" t="str">
        <f t="shared" si="195"/>
        <v/>
      </c>
      <c r="H259" s="160"/>
      <c r="I259" s="181" t="str">
        <f t="shared" si="251"/>
        <v/>
      </c>
      <c r="J259" s="94" t="str">
        <f t="shared" si="246"/>
        <v/>
      </c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1" t="str">
        <f t="shared" si="247"/>
        <v/>
      </c>
      <c r="X259" s="141" t="str">
        <f t="shared" si="233"/>
        <v/>
      </c>
      <c r="Y259" s="141" t="str">
        <f t="shared" si="234"/>
        <v/>
      </c>
      <c r="Z259" s="141" t="str">
        <f t="shared" si="235"/>
        <v/>
      </c>
      <c r="AA259" s="141" t="str">
        <f t="shared" si="236"/>
        <v/>
      </c>
      <c r="AB259" s="141" t="str">
        <f t="shared" si="237"/>
        <v/>
      </c>
      <c r="AC259" s="141" t="str">
        <f t="shared" si="238"/>
        <v/>
      </c>
      <c r="AD259" s="141" t="str">
        <f t="shared" si="239"/>
        <v/>
      </c>
      <c r="AE259" s="141" t="str">
        <f t="shared" si="240"/>
        <v/>
      </c>
      <c r="AF259" s="141" t="str">
        <f t="shared" si="241"/>
        <v/>
      </c>
      <c r="AG259" s="141" t="str">
        <f t="shared" si="242"/>
        <v/>
      </c>
      <c r="AH259" s="141" t="str">
        <f t="shared" si="243"/>
        <v/>
      </c>
      <c r="AI259" s="141" t="str">
        <f t="shared" si="244"/>
        <v/>
      </c>
      <c r="AJ259" s="146" t="str">
        <f t="shared" si="245"/>
        <v/>
      </c>
      <c r="AK259" s="76"/>
      <c r="AL259" s="79"/>
      <c r="AM259" s="79"/>
      <c r="AN259" s="79"/>
    </row>
    <row r="260" spans="1:40" ht="13.95" customHeight="1" x14ac:dyDescent="0.3">
      <c r="A260" s="93">
        <v>5</v>
      </c>
      <c r="B260" s="193"/>
      <c r="C260" s="200"/>
      <c r="D260" s="138" t="str">
        <f t="shared" si="248"/>
        <v/>
      </c>
      <c r="E260" s="195" t="str">
        <f t="shared" si="249"/>
        <v/>
      </c>
      <c r="F260" s="183" t="str">
        <f t="shared" si="250"/>
        <v/>
      </c>
      <c r="G260" s="94" t="str">
        <f t="shared" si="195"/>
        <v/>
      </c>
      <c r="H260" s="160"/>
      <c r="I260" s="181" t="str">
        <f t="shared" si="251"/>
        <v/>
      </c>
      <c r="J260" s="94" t="str">
        <f t="shared" si="246"/>
        <v/>
      </c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1" t="str">
        <f t="shared" si="247"/>
        <v/>
      </c>
      <c r="X260" s="141" t="str">
        <f t="shared" si="233"/>
        <v/>
      </c>
      <c r="Y260" s="141" t="str">
        <f t="shared" si="234"/>
        <v/>
      </c>
      <c r="Z260" s="141" t="str">
        <f t="shared" si="235"/>
        <v/>
      </c>
      <c r="AA260" s="141" t="str">
        <f t="shared" si="236"/>
        <v/>
      </c>
      <c r="AB260" s="141" t="str">
        <f t="shared" si="237"/>
        <v/>
      </c>
      <c r="AC260" s="141" t="str">
        <f t="shared" si="238"/>
        <v/>
      </c>
      <c r="AD260" s="141" t="str">
        <f t="shared" si="239"/>
        <v/>
      </c>
      <c r="AE260" s="141" t="str">
        <f t="shared" si="240"/>
        <v/>
      </c>
      <c r="AF260" s="141" t="str">
        <f t="shared" si="241"/>
        <v/>
      </c>
      <c r="AG260" s="141" t="str">
        <f t="shared" si="242"/>
        <v/>
      </c>
      <c r="AH260" s="141" t="str">
        <f t="shared" si="243"/>
        <v/>
      </c>
      <c r="AI260" s="141" t="str">
        <f t="shared" si="244"/>
        <v/>
      </c>
      <c r="AJ260" s="146" t="str">
        <f t="shared" si="245"/>
        <v/>
      </c>
      <c r="AK260" s="76"/>
      <c r="AL260" s="79"/>
      <c r="AM260" s="79"/>
      <c r="AN260" s="79"/>
    </row>
    <row r="261" spans="1:40" ht="13.95" customHeight="1" x14ac:dyDescent="0.3">
      <c r="A261" s="93">
        <v>6</v>
      </c>
      <c r="B261" s="193"/>
      <c r="C261" s="200"/>
      <c r="D261" s="138" t="str">
        <f t="shared" si="248"/>
        <v/>
      </c>
      <c r="E261" s="195" t="str">
        <f t="shared" si="249"/>
        <v/>
      </c>
      <c r="F261" s="184" t="str">
        <f t="shared" si="250"/>
        <v/>
      </c>
      <c r="G261" s="94" t="str">
        <f t="shared" si="195"/>
        <v/>
      </c>
      <c r="H261" s="160"/>
      <c r="I261" s="181" t="str">
        <f t="shared" si="251"/>
        <v/>
      </c>
      <c r="J261" s="94" t="str">
        <f t="shared" si="246"/>
        <v/>
      </c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1" t="str">
        <f t="shared" si="247"/>
        <v/>
      </c>
      <c r="X261" s="141" t="str">
        <f t="shared" si="233"/>
        <v/>
      </c>
      <c r="Y261" s="141" t="str">
        <f t="shared" si="234"/>
        <v/>
      </c>
      <c r="Z261" s="141" t="str">
        <f t="shared" si="235"/>
        <v/>
      </c>
      <c r="AA261" s="141" t="str">
        <f t="shared" si="236"/>
        <v/>
      </c>
      <c r="AB261" s="141" t="str">
        <f t="shared" si="237"/>
        <v/>
      </c>
      <c r="AC261" s="141" t="str">
        <f t="shared" si="238"/>
        <v/>
      </c>
      <c r="AD261" s="141" t="str">
        <f t="shared" si="239"/>
        <v/>
      </c>
      <c r="AE261" s="141" t="str">
        <f t="shared" si="240"/>
        <v/>
      </c>
      <c r="AF261" s="141" t="str">
        <f t="shared" si="241"/>
        <v/>
      </c>
      <c r="AG261" s="141" t="str">
        <f t="shared" si="242"/>
        <v/>
      </c>
      <c r="AH261" s="141" t="str">
        <f t="shared" si="243"/>
        <v/>
      </c>
      <c r="AI261" s="141" t="str">
        <f t="shared" si="244"/>
        <v/>
      </c>
      <c r="AJ261" s="146" t="str">
        <f t="shared" si="245"/>
        <v/>
      </c>
      <c r="AK261" s="76"/>
      <c r="AL261" s="79"/>
      <c r="AM261" s="79"/>
      <c r="AN261" s="79"/>
    </row>
    <row r="262" spans="1:40" ht="13.95" customHeight="1" x14ac:dyDescent="0.3">
      <c r="A262" s="93">
        <v>7</v>
      </c>
      <c r="B262" s="193"/>
      <c r="C262" s="200"/>
      <c r="D262" s="138" t="str">
        <f t="shared" si="248"/>
        <v/>
      </c>
      <c r="E262" s="195" t="str">
        <f t="shared" si="249"/>
        <v/>
      </c>
      <c r="F262" s="184" t="str">
        <f t="shared" si="250"/>
        <v/>
      </c>
      <c r="G262" s="94" t="str">
        <f t="shared" si="195"/>
        <v/>
      </c>
      <c r="H262" s="160"/>
      <c r="I262" s="181" t="str">
        <f t="shared" si="251"/>
        <v/>
      </c>
      <c r="J262" s="94" t="str">
        <f t="shared" si="246"/>
        <v/>
      </c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1" t="str">
        <f t="shared" si="247"/>
        <v/>
      </c>
      <c r="X262" s="141" t="str">
        <f t="shared" si="233"/>
        <v/>
      </c>
      <c r="Y262" s="141" t="str">
        <f t="shared" si="234"/>
        <v/>
      </c>
      <c r="Z262" s="141" t="str">
        <f t="shared" si="235"/>
        <v/>
      </c>
      <c r="AA262" s="141" t="str">
        <f t="shared" si="236"/>
        <v/>
      </c>
      <c r="AB262" s="141" t="str">
        <f t="shared" si="237"/>
        <v/>
      </c>
      <c r="AC262" s="141" t="str">
        <f t="shared" si="238"/>
        <v/>
      </c>
      <c r="AD262" s="141" t="str">
        <f t="shared" si="239"/>
        <v/>
      </c>
      <c r="AE262" s="141" t="str">
        <f t="shared" si="240"/>
        <v/>
      </c>
      <c r="AF262" s="141" t="str">
        <f t="shared" si="241"/>
        <v/>
      </c>
      <c r="AG262" s="141" t="str">
        <f t="shared" si="242"/>
        <v/>
      </c>
      <c r="AH262" s="141" t="str">
        <f t="shared" si="243"/>
        <v/>
      </c>
      <c r="AI262" s="141" t="str">
        <f t="shared" si="244"/>
        <v/>
      </c>
      <c r="AJ262" s="146" t="str">
        <f t="shared" si="245"/>
        <v/>
      </c>
      <c r="AK262" s="76"/>
      <c r="AL262" s="79"/>
      <c r="AM262" s="79"/>
      <c r="AN262" s="79"/>
    </row>
    <row r="263" spans="1:40" ht="13.95" customHeight="1" x14ac:dyDescent="0.3">
      <c r="A263" s="93">
        <v>8</v>
      </c>
      <c r="B263" s="193"/>
      <c r="C263" s="200"/>
      <c r="D263" s="138" t="str">
        <f t="shared" si="248"/>
        <v/>
      </c>
      <c r="E263" s="195" t="str">
        <f t="shared" si="249"/>
        <v/>
      </c>
      <c r="F263" s="184" t="str">
        <f t="shared" si="250"/>
        <v/>
      </c>
      <c r="G263" s="94" t="str">
        <f t="shared" si="195"/>
        <v/>
      </c>
      <c r="H263" s="160"/>
      <c r="I263" s="181" t="str">
        <f t="shared" si="251"/>
        <v/>
      </c>
      <c r="J263" s="94" t="str">
        <f t="shared" si="246"/>
        <v/>
      </c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1" t="str">
        <f t="shared" si="247"/>
        <v/>
      </c>
      <c r="X263" s="141" t="str">
        <f t="shared" si="233"/>
        <v/>
      </c>
      <c r="Y263" s="141" t="str">
        <f t="shared" si="234"/>
        <v/>
      </c>
      <c r="Z263" s="141" t="str">
        <f t="shared" si="235"/>
        <v/>
      </c>
      <c r="AA263" s="141" t="str">
        <f t="shared" si="236"/>
        <v/>
      </c>
      <c r="AB263" s="141" t="str">
        <f t="shared" si="237"/>
        <v/>
      </c>
      <c r="AC263" s="141" t="str">
        <f t="shared" si="238"/>
        <v/>
      </c>
      <c r="AD263" s="141" t="str">
        <f t="shared" si="239"/>
        <v/>
      </c>
      <c r="AE263" s="141" t="str">
        <f t="shared" si="240"/>
        <v/>
      </c>
      <c r="AF263" s="141" t="str">
        <f t="shared" si="241"/>
        <v/>
      </c>
      <c r="AG263" s="141" t="str">
        <f t="shared" si="242"/>
        <v/>
      </c>
      <c r="AH263" s="141" t="str">
        <f t="shared" si="243"/>
        <v/>
      </c>
      <c r="AI263" s="141" t="str">
        <f t="shared" si="244"/>
        <v/>
      </c>
      <c r="AJ263" s="146" t="str">
        <f t="shared" si="245"/>
        <v/>
      </c>
      <c r="AK263" s="76"/>
      <c r="AL263" s="79"/>
      <c r="AM263" s="79"/>
      <c r="AN263" s="79"/>
    </row>
    <row r="264" spans="1:40" ht="13.95" customHeight="1" x14ac:dyDescent="0.3">
      <c r="A264" s="93">
        <v>9</v>
      </c>
      <c r="B264" s="193"/>
      <c r="C264" s="200"/>
      <c r="D264" s="138" t="str">
        <f t="shared" si="248"/>
        <v/>
      </c>
      <c r="E264" s="195" t="str">
        <f t="shared" si="249"/>
        <v/>
      </c>
      <c r="F264" s="183" t="str">
        <f t="shared" si="250"/>
        <v/>
      </c>
      <c r="G264" s="94" t="str">
        <f t="shared" si="195"/>
        <v/>
      </c>
      <c r="H264" s="160"/>
      <c r="I264" s="181" t="str">
        <f t="shared" si="251"/>
        <v/>
      </c>
      <c r="J264" s="94" t="str">
        <f t="shared" si="246"/>
        <v/>
      </c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1" t="str">
        <f t="shared" si="247"/>
        <v/>
      </c>
      <c r="X264" s="141" t="str">
        <f t="shared" si="233"/>
        <v/>
      </c>
      <c r="Y264" s="141" t="str">
        <f t="shared" si="234"/>
        <v/>
      </c>
      <c r="Z264" s="141" t="str">
        <f t="shared" si="235"/>
        <v/>
      </c>
      <c r="AA264" s="141" t="str">
        <f t="shared" si="236"/>
        <v/>
      </c>
      <c r="AB264" s="141" t="str">
        <f t="shared" si="237"/>
        <v/>
      </c>
      <c r="AC264" s="141" t="str">
        <f t="shared" si="238"/>
        <v/>
      </c>
      <c r="AD264" s="141" t="str">
        <f t="shared" si="239"/>
        <v/>
      </c>
      <c r="AE264" s="141" t="str">
        <f t="shared" si="240"/>
        <v/>
      </c>
      <c r="AF264" s="141" t="str">
        <f t="shared" si="241"/>
        <v/>
      </c>
      <c r="AG264" s="141" t="str">
        <f t="shared" si="242"/>
        <v/>
      </c>
      <c r="AH264" s="141" t="str">
        <f t="shared" si="243"/>
        <v/>
      </c>
      <c r="AI264" s="141" t="str">
        <f t="shared" si="244"/>
        <v/>
      </c>
      <c r="AJ264" s="146" t="str">
        <f t="shared" si="245"/>
        <v/>
      </c>
      <c r="AK264" s="76"/>
      <c r="AL264" s="79"/>
      <c r="AM264" s="79"/>
      <c r="AN264" s="79"/>
    </row>
    <row r="265" spans="1:40" ht="13.95" customHeight="1" x14ac:dyDescent="0.3">
      <c r="A265" s="93">
        <v>10</v>
      </c>
      <c r="B265" s="193"/>
      <c r="C265" s="200"/>
      <c r="D265" s="138" t="str">
        <f t="shared" si="248"/>
        <v/>
      </c>
      <c r="E265" s="195" t="str">
        <f t="shared" si="249"/>
        <v/>
      </c>
      <c r="F265" s="184" t="str">
        <f t="shared" si="250"/>
        <v/>
      </c>
      <c r="G265" s="94" t="str">
        <f t="shared" ref="G265:G328" si="252">IF(W265&lt;&gt;"",W265,"")</f>
        <v/>
      </c>
      <c r="H265" s="160"/>
      <c r="I265" s="181" t="str">
        <f t="shared" si="251"/>
        <v/>
      </c>
      <c r="J265" s="94" t="str">
        <f t="shared" si="246"/>
        <v/>
      </c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1" t="str">
        <f t="shared" si="247"/>
        <v/>
      </c>
      <c r="X265" s="141" t="str">
        <f t="shared" si="233"/>
        <v/>
      </c>
      <c r="Y265" s="141" t="str">
        <f t="shared" si="234"/>
        <v/>
      </c>
      <c r="Z265" s="141" t="str">
        <f t="shared" si="235"/>
        <v/>
      </c>
      <c r="AA265" s="141" t="str">
        <f t="shared" si="236"/>
        <v/>
      </c>
      <c r="AB265" s="141" t="str">
        <f t="shared" si="237"/>
        <v/>
      </c>
      <c r="AC265" s="141" t="str">
        <f t="shared" si="238"/>
        <v/>
      </c>
      <c r="AD265" s="141" t="str">
        <f t="shared" si="239"/>
        <v/>
      </c>
      <c r="AE265" s="141" t="str">
        <f t="shared" si="240"/>
        <v/>
      </c>
      <c r="AF265" s="141" t="str">
        <f t="shared" si="241"/>
        <v/>
      </c>
      <c r="AG265" s="141" t="str">
        <f t="shared" si="242"/>
        <v/>
      </c>
      <c r="AH265" s="141" t="str">
        <f t="shared" si="243"/>
        <v/>
      </c>
      <c r="AI265" s="141" t="str">
        <f t="shared" si="244"/>
        <v/>
      </c>
      <c r="AJ265" s="146" t="str">
        <f t="shared" si="245"/>
        <v/>
      </c>
      <c r="AK265" s="76"/>
      <c r="AL265" s="79"/>
      <c r="AM265" s="79"/>
      <c r="AN265" s="79"/>
    </row>
    <row r="266" spans="1:40" ht="13.95" customHeight="1" x14ac:dyDescent="0.3">
      <c r="A266" s="93">
        <v>11</v>
      </c>
      <c r="B266" s="193"/>
      <c r="C266" s="200"/>
      <c r="D266" s="138" t="str">
        <f t="shared" si="248"/>
        <v/>
      </c>
      <c r="E266" s="195" t="str">
        <f t="shared" si="249"/>
        <v/>
      </c>
      <c r="F266" s="184" t="str">
        <f t="shared" si="250"/>
        <v/>
      </c>
      <c r="G266" s="94" t="str">
        <f t="shared" si="252"/>
        <v/>
      </c>
      <c r="H266" s="160"/>
      <c r="I266" s="181" t="str">
        <f t="shared" si="251"/>
        <v/>
      </c>
      <c r="J266" s="94" t="str">
        <f t="shared" si="246"/>
        <v/>
      </c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1" t="str">
        <f t="shared" si="247"/>
        <v/>
      </c>
      <c r="X266" s="141" t="str">
        <f t="shared" si="233"/>
        <v/>
      </c>
      <c r="Y266" s="141" t="str">
        <f t="shared" si="234"/>
        <v/>
      </c>
      <c r="Z266" s="141" t="str">
        <f t="shared" si="235"/>
        <v/>
      </c>
      <c r="AA266" s="141" t="str">
        <f t="shared" si="236"/>
        <v/>
      </c>
      <c r="AB266" s="141" t="str">
        <f t="shared" si="237"/>
        <v/>
      </c>
      <c r="AC266" s="141" t="str">
        <f t="shared" si="238"/>
        <v/>
      </c>
      <c r="AD266" s="141" t="str">
        <f t="shared" si="239"/>
        <v/>
      </c>
      <c r="AE266" s="141" t="str">
        <f t="shared" si="240"/>
        <v/>
      </c>
      <c r="AF266" s="141" t="str">
        <f t="shared" si="241"/>
        <v/>
      </c>
      <c r="AG266" s="141" t="str">
        <f t="shared" si="242"/>
        <v/>
      </c>
      <c r="AH266" s="141" t="str">
        <f t="shared" si="243"/>
        <v/>
      </c>
      <c r="AI266" s="141" t="str">
        <f t="shared" si="244"/>
        <v/>
      </c>
      <c r="AJ266" s="146" t="str">
        <f t="shared" si="245"/>
        <v/>
      </c>
      <c r="AK266" s="76"/>
      <c r="AL266" s="79"/>
      <c r="AM266" s="79"/>
      <c r="AN266" s="79"/>
    </row>
    <row r="267" spans="1:40" ht="13.95" customHeight="1" x14ac:dyDescent="0.3">
      <c r="A267" s="93">
        <v>12</v>
      </c>
      <c r="B267" s="193"/>
      <c r="C267" s="200"/>
      <c r="D267" s="138" t="str">
        <f t="shared" si="248"/>
        <v/>
      </c>
      <c r="E267" s="195" t="str">
        <f t="shared" si="249"/>
        <v/>
      </c>
      <c r="F267" s="185" t="str">
        <f t="shared" si="250"/>
        <v/>
      </c>
      <c r="G267" s="94" t="str">
        <f t="shared" si="252"/>
        <v/>
      </c>
      <c r="H267" s="160"/>
      <c r="I267" s="181" t="str">
        <f t="shared" si="251"/>
        <v/>
      </c>
      <c r="J267" s="94" t="str">
        <f t="shared" si="246"/>
        <v/>
      </c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1" t="str">
        <f t="shared" si="247"/>
        <v/>
      </c>
      <c r="X267" s="141" t="str">
        <f t="shared" si="233"/>
        <v/>
      </c>
      <c r="Y267" s="141" t="str">
        <f t="shared" si="234"/>
        <v/>
      </c>
      <c r="Z267" s="141" t="str">
        <f t="shared" si="235"/>
        <v/>
      </c>
      <c r="AA267" s="141" t="str">
        <f t="shared" si="236"/>
        <v/>
      </c>
      <c r="AB267" s="141" t="str">
        <f t="shared" si="237"/>
        <v/>
      </c>
      <c r="AC267" s="141" t="str">
        <f t="shared" si="238"/>
        <v/>
      </c>
      <c r="AD267" s="141" t="str">
        <f t="shared" si="239"/>
        <v/>
      </c>
      <c r="AE267" s="141" t="str">
        <f t="shared" si="240"/>
        <v/>
      </c>
      <c r="AF267" s="141" t="str">
        <f t="shared" si="241"/>
        <v/>
      </c>
      <c r="AG267" s="141" t="str">
        <f t="shared" si="242"/>
        <v/>
      </c>
      <c r="AH267" s="141" t="str">
        <f t="shared" si="243"/>
        <v/>
      </c>
      <c r="AI267" s="141" t="str">
        <f t="shared" si="244"/>
        <v/>
      </c>
      <c r="AJ267" s="146" t="str">
        <f t="shared" si="245"/>
        <v/>
      </c>
      <c r="AK267" s="76"/>
      <c r="AL267" s="79"/>
      <c r="AM267" s="79"/>
      <c r="AN267" s="79"/>
    </row>
    <row r="268" spans="1:40" ht="13.95" customHeight="1" x14ac:dyDescent="0.3">
      <c r="A268" s="93">
        <v>13</v>
      </c>
      <c r="B268" s="193"/>
      <c r="C268" s="200"/>
      <c r="D268" s="138" t="str">
        <f t="shared" si="248"/>
        <v/>
      </c>
      <c r="E268" s="195" t="str">
        <f t="shared" si="249"/>
        <v/>
      </c>
      <c r="F268" s="183" t="str">
        <f t="shared" si="250"/>
        <v/>
      </c>
      <c r="G268" s="94" t="str">
        <f t="shared" si="252"/>
        <v/>
      </c>
      <c r="H268" s="160"/>
      <c r="I268" s="181" t="str">
        <f t="shared" si="251"/>
        <v/>
      </c>
      <c r="J268" s="94" t="str">
        <f t="shared" si="246"/>
        <v/>
      </c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1" t="str">
        <f t="shared" si="247"/>
        <v/>
      </c>
      <c r="X268" s="141" t="str">
        <f t="shared" si="233"/>
        <v/>
      </c>
      <c r="Y268" s="141" t="str">
        <f t="shared" si="234"/>
        <v/>
      </c>
      <c r="Z268" s="141" t="str">
        <f t="shared" si="235"/>
        <v/>
      </c>
      <c r="AA268" s="141" t="str">
        <f t="shared" si="236"/>
        <v/>
      </c>
      <c r="AB268" s="141" t="str">
        <f t="shared" si="237"/>
        <v/>
      </c>
      <c r="AC268" s="141" t="str">
        <f t="shared" si="238"/>
        <v/>
      </c>
      <c r="AD268" s="141" t="str">
        <f t="shared" si="239"/>
        <v/>
      </c>
      <c r="AE268" s="141" t="str">
        <f t="shared" si="240"/>
        <v/>
      </c>
      <c r="AF268" s="141" t="str">
        <f t="shared" si="241"/>
        <v/>
      </c>
      <c r="AG268" s="141" t="str">
        <f t="shared" si="242"/>
        <v/>
      </c>
      <c r="AH268" s="141" t="str">
        <f t="shared" si="243"/>
        <v/>
      </c>
      <c r="AI268" s="141" t="str">
        <f t="shared" si="244"/>
        <v/>
      </c>
      <c r="AJ268" s="146" t="str">
        <f t="shared" si="245"/>
        <v/>
      </c>
      <c r="AK268" s="76"/>
      <c r="AL268" s="79"/>
      <c r="AM268" s="79"/>
      <c r="AN268" s="79"/>
    </row>
    <row r="269" spans="1:40" ht="13.95" customHeight="1" x14ac:dyDescent="0.3">
      <c r="A269" s="93">
        <v>14</v>
      </c>
      <c r="B269" s="193"/>
      <c r="C269" s="200"/>
      <c r="D269" s="138" t="str">
        <f t="shared" si="248"/>
        <v/>
      </c>
      <c r="E269" s="195" t="str">
        <f t="shared" si="249"/>
        <v/>
      </c>
      <c r="F269" s="184" t="str">
        <f t="shared" si="250"/>
        <v/>
      </c>
      <c r="G269" s="94" t="str">
        <f t="shared" si="252"/>
        <v/>
      </c>
      <c r="H269" s="160"/>
      <c r="I269" s="181" t="str">
        <f t="shared" si="251"/>
        <v/>
      </c>
      <c r="J269" s="94" t="str">
        <f t="shared" si="246"/>
        <v/>
      </c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1" t="str">
        <f t="shared" si="247"/>
        <v/>
      </c>
      <c r="X269" s="141" t="str">
        <f t="shared" si="233"/>
        <v/>
      </c>
      <c r="Y269" s="141" t="str">
        <f t="shared" si="234"/>
        <v/>
      </c>
      <c r="Z269" s="141" t="str">
        <f t="shared" si="235"/>
        <v/>
      </c>
      <c r="AA269" s="141" t="str">
        <f t="shared" si="236"/>
        <v/>
      </c>
      <c r="AB269" s="141" t="str">
        <f t="shared" si="237"/>
        <v/>
      </c>
      <c r="AC269" s="141" t="str">
        <f t="shared" si="238"/>
        <v/>
      </c>
      <c r="AD269" s="141" t="str">
        <f t="shared" si="239"/>
        <v/>
      </c>
      <c r="AE269" s="141" t="str">
        <f t="shared" si="240"/>
        <v/>
      </c>
      <c r="AF269" s="141" t="str">
        <f t="shared" si="241"/>
        <v/>
      </c>
      <c r="AG269" s="141" t="str">
        <f t="shared" si="242"/>
        <v/>
      </c>
      <c r="AH269" s="141" t="str">
        <f t="shared" si="243"/>
        <v/>
      </c>
      <c r="AI269" s="141" t="str">
        <f t="shared" si="244"/>
        <v/>
      </c>
      <c r="AJ269" s="146" t="str">
        <f t="shared" si="245"/>
        <v/>
      </c>
      <c r="AK269" s="76"/>
      <c r="AL269" s="79"/>
      <c r="AM269" s="79"/>
      <c r="AN269" s="79"/>
    </row>
    <row r="270" spans="1:40" ht="13.95" customHeight="1" x14ac:dyDescent="0.3">
      <c r="A270" s="93">
        <v>15</v>
      </c>
      <c r="B270" s="193"/>
      <c r="C270" s="200"/>
      <c r="D270" s="138" t="str">
        <f t="shared" si="248"/>
        <v/>
      </c>
      <c r="E270" s="195" t="str">
        <f t="shared" si="249"/>
        <v/>
      </c>
      <c r="F270" s="184" t="str">
        <f t="shared" si="250"/>
        <v/>
      </c>
      <c r="G270" s="94" t="str">
        <f t="shared" si="252"/>
        <v/>
      </c>
      <c r="H270" s="160"/>
      <c r="I270" s="181" t="str">
        <f t="shared" si="251"/>
        <v/>
      </c>
      <c r="J270" s="94" t="str">
        <f t="shared" si="246"/>
        <v/>
      </c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1" t="str">
        <f t="shared" si="247"/>
        <v/>
      </c>
      <c r="X270" s="141" t="str">
        <f t="shared" si="233"/>
        <v/>
      </c>
      <c r="Y270" s="141" t="str">
        <f t="shared" si="234"/>
        <v/>
      </c>
      <c r="Z270" s="141" t="str">
        <f t="shared" si="235"/>
        <v/>
      </c>
      <c r="AA270" s="141" t="str">
        <f t="shared" si="236"/>
        <v/>
      </c>
      <c r="AB270" s="141" t="str">
        <f t="shared" si="237"/>
        <v/>
      </c>
      <c r="AC270" s="141" t="str">
        <f t="shared" si="238"/>
        <v/>
      </c>
      <c r="AD270" s="141" t="str">
        <f t="shared" si="239"/>
        <v/>
      </c>
      <c r="AE270" s="141" t="str">
        <f t="shared" si="240"/>
        <v/>
      </c>
      <c r="AF270" s="141" t="str">
        <f t="shared" si="241"/>
        <v/>
      </c>
      <c r="AG270" s="141" t="str">
        <f t="shared" si="242"/>
        <v/>
      </c>
      <c r="AH270" s="141" t="str">
        <f t="shared" si="243"/>
        <v/>
      </c>
      <c r="AI270" s="141" t="str">
        <f t="shared" si="244"/>
        <v/>
      </c>
      <c r="AJ270" s="146" t="str">
        <f t="shared" si="245"/>
        <v/>
      </c>
      <c r="AK270" s="76"/>
      <c r="AL270" s="79"/>
      <c r="AM270" s="79"/>
      <c r="AN270" s="79"/>
    </row>
    <row r="271" spans="1:40" ht="13.95" customHeight="1" x14ac:dyDescent="0.3">
      <c r="A271" s="93">
        <v>16</v>
      </c>
      <c r="B271" s="193"/>
      <c r="C271" s="200"/>
      <c r="D271" s="138" t="str">
        <f t="shared" si="248"/>
        <v/>
      </c>
      <c r="E271" s="195" t="str">
        <f t="shared" si="249"/>
        <v/>
      </c>
      <c r="F271" s="184" t="str">
        <f t="shared" si="250"/>
        <v/>
      </c>
      <c r="G271" s="94" t="str">
        <f t="shared" si="252"/>
        <v/>
      </c>
      <c r="H271" s="160"/>
      <c r="I271" s="181" t="str">
        <f t="shared" si="251"/>
        <v/>
      </c>
      <c r="J271" s="94" t="str">
        <f t="shared" si="246"/>
        <v/>
      </c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1" t="str">
        <f t="shared" si="247"/>
        <v/>
      </c>
      <c r="X271" s="141" t="str">
        <f t="shared" si="233"/>
        <v/>
      </c>
      <c r="Y271" s="141" t="str">
        <f t="shared" si="234"/>
        <v/>
      </c>
      <c r="Z271" s="141" t="str">
        <f t="shared" si="235"/>
        <v/>
      </c>
      <c r="AA271" s="141" t="str">
        <f t="shared" si="236"/>
        <v/>
      </c>
      <c r="AB271" s="141" t="str">
        <f t="shared" si="237"/>
        <v/>
      </c>
      <c r="AC271" s="141" t="str">
        <f t="shared" si="238"/>
        <v/>
      </c>
      <c r="AD271" s="141" t="str">
        <f t="shared" si="239"/>
        <v/>
      </c>
      <c r="AE271" s="141" t="str">
        <f t="shared" si="240"/>
        <v/>
      </c>
      <c r="AF271" s="141" t="str">
        <f t="shared" si="241"/>
        <v/>
      </c>
      <c r="AG271" s="141" t="str">
        <f t="shared" si="242"/>
        <v/>
      </c>
      <c r="AH271" s="141" t="str">
        <f t="shared" si="243"/>
        <v/>
      </c>
      <c r="AI271" s="141" t="str">
        <f t="shared" si="244"/>
        <v/>
      </c>
      <c r="AJ271" s="146" t="str">
        <f t="shared" si="245"/>
        <v/>
      </c>
      <c r="AK271" s="76"/>
      <c r="AL271" s="79"/>
      <c r="AM271" s="79"/>
      <c r="AN271" s="79"/>
    </row>
    <row r="272" spans="1:40" ht="13.95" customHeight="1" x14ac:dyDescent="0.3">
      <c r="A272" s="93">
        <v>17</v>
      </c>
      <c r="B272" s="193"/>
      <c r="C272" s="200"/>
      <c r="D272" s="138" t="str">
        <f t="shared" si="248"/>
        <v/>
      </c>
      <c r="E272" s="195" t="str">
        <f t="shared" si="249"/>
        <v/>
      </c>
      <c r="F272" s="183" t="str">
        <f t="shared" si="250"/>
        <v/>
      </c>
      <c r="G272" s="94" t="str">
        <f t="shared" si="252"/>
        <v/>
      </c>
      <c r="H272" s="160"/>
      <c r="I272" s="181" t="str">
        <f t="shared" si="251"/>
        <v/>
      </c>
      <c r="J272" s="94" t="str">
        <f t="shared" si="246"/>
        <v/>
      </c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1" t="str">
        <f t="shared" si="247"/>
        <v/>
      </c>
      <c r="X272" s="141" t="str">
        <f t="shared" si="233"/>
        <v/>
      </c>
      <c r="Y272" s="141" t="str">
        <f t="shared" si="234"/>
        <v/>
      </c>
      <c r="Z272" s="141" t="str">
        <f t="shared" si="235"/>
        <v/>
      </c>
      <c r="AA272" s="141" t="str">
        <f t="shared" si="236"/>
        <v/>
      </c>
      <c r="AB272" s="141" t="str">
        <f t="shared" si="237"/>
        <v/>
      </c>
      <c r="AC272" s="141" t="str">
        <f t="shared" si="238"/>
        <v/>
      </c>
      <c r="AD272" s="141" t="str">
        <f t="shared" si="239"/>
        <v/>
      </c>
      <c r="AE272" s="141" t="str">
        <f t="shared" si="240"/>
        <v/>
      </c>
      <c r="AF272" s="141" t="str">
        <f t="shared" si="241"/>
        <v/>
      </c>
      <c r="AG272" s="141" t="str">
        <f t="shared" si="242"/>
        <v/>
      </c>
      <c r="AH272" s="141" t="str">
        <f t="shared" si="243"/>
        <v/>
      </c>
      <c r="AI272" s="141" t="str">
        <f t="shared" si="244"/>
        <v/>
      </c>
      <c r="AJ272" s="146" t="str">
        <f t="shared" si="245"/>
        <v/>
      </c>
      <c r="AK272" s="76"/>
      <c r="AL272" s="79"/>
      <c r="AM272" s="79"/>
      <c r="AN272" s="79"/>
    </row>
    <row r="273" spans="1:40" ht="13.95" customHeight="1" x14ac:dyDescent="0.3">
      <c r="A273" s="93">
        <v>18</v>
      </c>
      <c r="B273" s="193"/>
      <c r="C273" s="200"/>
      <c r="D273" s="138" t="str">
        <f t="shared" si="248"/>
        <v/>
      </c>
      <c r="E273" s="195" t="str">
        <f t="shared" si="249"/>
        <v/>
      </c>
      <c r="F273" s="184" t="str">
        <f t="shared" si="250"/>
        <v/>
      </c>
      <c r="G273" s="94" t="str">
        <f t="shared" si="252"/>
        <v/>
      </c>
      <c r="H273" s="160"/>
      <c r="I273" s="181" t="str">
        <f t="shared" si="251"/>
        <v/>
      </c>
      <c r="J273" s="94" t="str">
        <f t="shared" si="246"/>
        <v/>
      </c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1" t="str">
        <f t="shared" si="247"/>
        <v/>
      </c>
      <c r="X273" s="141" t="str">
        <f t="shared" si="233"/>
        <v/>
      </c>
      <c r="Y273" s="141" t="str">
        <f t="shared" si="234"/>
        <v/>
      </c>
      <c r="Z273" s="141" t="str">
        <f t="shared" si="235"/>
        <v/>
      </c>
      <c r="AA273" s="141" t="str">
        <f t="shared" si="236"/>
        <v/>
      </c>
      <c r="AB273" s="141" t="str">
        <f t="shared" si="237"/>
        <v/>
      </c>
      <c r="AC273" s="141" t="str">
        <f t="shared" si="238"/>
        <v/>
      </c>
      <c r="AD273" s="141" t="str">
        <f t="shared" si="239"/>
        <v/>
      </c>
      <c r="AE273" s="141" t="str">
        <f t="shared" si="240"/>
        <v/>
      </c>
      <c r="AF273" s="141" t="str">
        <f t="shared" si="241"/>
        <v/>
      </c>
      <c r="AG273" s="141" t="str">
        <f t="shared" si="242"/>
        <v/>
      </c>
      <c r="AH273" s="141" t="str">
        <f t="shared" si="243"/>
        <v/>
      </c>
      <c r="AI273" s="141" t="str">
        <f t="shared" si="244"/>
        <v/>
      </c>
      <c r="AJ273" s="146" t="str">
        <f t="shared" si="245"/>
        <v/>
      </c>
      <c r="AK273" s="76"/>
      <c r="AL273" s="79"/>
      <c r="AM273" s="79"/>
      <c r="AN273" s="79"/>
    </row>
    <row r="274" spans="1:40" ht="13.95" customHeight="1" x14ac:dyDescent="0.3">
      <c r="A274" s="93">
        <v>19</v>
      </c>
      <c r="B274" s="193"/>
      <c r="C274" s="200"/>
      <c r="D274" s="138" t="str">
        <f t="shared" si="248"/>
        <v/>
      </c>
      <c r="E274" s="195" t="str">
        <f t="shared" si="249"/>
        <v/>
      </c>
      <c r="F274" s="184" t="str">
        <f t="shared" si="250"/>
        <v/>
      </c>
      <c r="G274" s="94" t="str">
        <f t="shared" si="252"/>
        <v/>
      </c>
      <c r="H274" s="160"/>
      <c r="I274" s="181" t="str">
        <f t="shared" si="251"/>
        <v/>
      </c>
      <c r="J274" s="94" t="str">
        <f t="shared" si="246"/>
        <v/>
      </c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1" t="str">
        <f t="shared" si="247"/>
        <v/>
      </c>
      <c r="X274" s="141" t="str">
        <f t="shared" si="233"/>
        <v/>
      </c>
      <c r="Y274" s="141" t="str">
        <f t="shared" si="234"/>
        <v/>
      </c>
      <c r="Z274" s="141" t="str">
        <f t="shared" si="235"/>
        <v/>
      </c>
      <c r="AA274" s="141" t="str">
        <f t="shared" si="236"/>
        <v/>
      </c>
      <c r="AB274" s="141" t="str">
        <f t="shared" si="237"/>
        <v/>
      </c>
      <c r="AC274" s="141" t="str">
        <f t="shared" si="238"/>
        <v/>
      </c>
      <c r="AD274" s="141" t="str">
        <f t="shared" si="239"/>
        <v/>
      </c>
      <c r="AE274" s="141" t="str">
        <f t="shared" si="240"/>
        <v/>
      </c>
      <c r="AF274" s="141" t="str">
        <f t="shared" si="241"/>
        <v/>
      </c>
      <c r="AG274" s="141" t="str">
        <f t="shared" si="242"/>
        <v/>
      </c>
      <c r="AH274" s="141" t="str">
        <f t="shared" si="243"/>
        <v/>
      </c>
      <c r="AI274" s="141" t="str">
        <f t="shared" si="244"/>
        <v/>
      </c>
      <c r="AJ274" s="146" t="str">
        <f t="shared" si="245"/>
        <v/>
      </c>
      <c r="AK274" s="76"/>
      <c r="AL274" s="79"/>
      <c r="AM274" s="79"/>
      <c r="AN274" s="79"/>
    </row>
    <row r="275" spans="1:40" ht="13.95" customHeight="1" x14ac:dyDescent="0.3">
      <c r="A275" s="93">
        <v>20</v>
      </c>
      <c r="B275" s="193"/>
      <c r="C275" s="200"/>
      <c r="D275" s="138" t="str">
        <f t="shared" si="248"/>
        <v/>
      </c>
      <c r="E275" s="195" t="str">
        <f t="shared" si="249"/>
        <v/>
      </c>
      <c r="F275" s="185" t="str">
        <f t="shared" si="250"/>
        <v/>
      </c>
      <c r="G275" s="94" t="str">
        <f t="shared" si="252"/>
        <v/>
      </c>
      <c r="H275" s="160"/>
      <c r="I275" s="181" t="str">
        <f t="shared" si="251"/>
        <v/>
      </c>
      <c r="J275" s="94" t="str">
        <f t="shared" si="246"/>
        <v/>
      </c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1" t="str">
        <f t="shared" si="247"/>
        <v/>
      </c>
      <c r="X275" s="141" t="str">
        <f t="shared" si="233"/>
        <v/>
      </c>
      <c r="Y275" s="141" t="str">
        <f t="shared" si="234"/>
        <v/>
      </c>
      <c r="Z275" s="141" t="str">
        <f t="shared" si="235"/>
        <v/>
      </c>
      <c r="AA275" s="141" t="str">
        <f t="shared" si="236"/>
        <v/>
      </c>
      <c r="AB275" s="141" t="str">
        <f t="shared" si="237"/>
        <v/>
      </c>
      <c r="AC275" s="141" t="str">
        <f t="shared" si="238"/>
        <v/>
      </c>
      <c r="AD275" s="141" t="str">
        <f t="shared" si="239"/>
        <v/>
      </c>
      <c r="AE275" s="141" t="str">
        <f t="shared" si="240"/>
        <v/>
      </c>
      <c r="AF275" s="141" t="str">
        <f t="shared" si="241"/>
        <v/>
      </c>
      <c r="AG275" s="141" t="str">
        <f t="shared" si="242"/>
        <v/>
      </c>
      <c r="AH275" s="141" t="str">
        <f t="shared" si="243"/>
        <v/>
      </c>
      <c r="AI275" s="141" t="str">
        <f t="shared" si="244"/>
        <v/>
      </c>
      <c r="AJ275" s="146" t="str">
        <f t="shared" si="245"/>
        <v/>
      </c>
      <c r="AK275" s="76"/>
      <c r="AL275" s="79"/>
      <c r="AM275" s="79"/>
      <c r="AN275" s="79"/>
    </row>
    <row r="276" spans="1:40" ht="13.95" customHeight="1" x14ac:dyDescent="0.3">
      <c r="A276" s="93">
        <v>21</v>
      </c>
      <c r="B276" s="193"/>
      <c r="C276" s="200"/>
      <c r="D276" s="138" t="str">
        <f t="shared" si="248"/>
        <v/>
      </c>
      <c r="E276" s="195" t="str">
        <f t="shared" si="249"/>
        <v/>
      </c>
      <c r="F276" s="184" t="str">
        <f t="shared" si="250"/>
        <v/>
      </c>
      <c r="G276" s="94" t="str">
        <f t="shared" si="252"/>
        <v/>
      </c>
      <c r="H276" s="160"/>
      <c r="I276" s="181" t="str">
        <f t="shared" si="251"/>
        <v/>
      </c>
      <c r="J276" s="94" t="str">
        <f t="shared" si="246"/>
        <v/>
      </c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1" t="str">
        <f t="shared" si="247"/>
        <v/>
      </c>
      <c r="X276" s="141" t="str">
        <f t="shared" si="233"/>
        <v/>
      </c>
      <c r="Y276" s="141" t="str">
        <f t="shared" si="234"/>
        <v/>
      </c>
      <c r="Z276" s="141" t="str">
        <f t="shared" si="235"/>
        <v/>
      </c>
      <c r="AA276" s="141" t="str">
        <f t="shared" si="236"/>
        <v/>
      </c>
      <c r="AB276" s="141" t="str">
        <f t="shared" si="237"/>
        <v/>
      </c>
      <c r="AC276" s="141" t="str">
        <f t="shared" si="238"/>
        <v/>
      </c>
      <c r="AD276" s="141" t="str">
        <f t="shared" si="239"/>
        <v/>
      </c>
      <c r="AE276" s="141" t="str">
        <f t="shared" si="240"/>
        <v/>
      </c>
      <c r="AF276" s="141" t="str">
        <f t="shared" si="241"/>
        <v/>
      </c>
      <c r="AG276" s="141" t="str">
        <f t="shared" si="242"/>
        <v/>
      </c>
      <c r="AH276" s="141" t="str">
        <f t="shared" si="243"/>
        <v/>
      </c>
      <c r="AI276" s="141" t="str">
        <f t="shared" si="244"/>
        <v/>
      </c>
      <c r="AJ276" s="146" t="str">
        <f t="shared" si="245"/>
        <v/>
      </c>
      <c r="AK276" s="76"/>
      <c r="AL276" s="79"/>
      <c r="AM276" s="79"/>
      <c r="AN276" s="79"/>
    </row>
    <row r="277" spans="1:40" ht="13.95" customHeight="1" x14ac:dyDescent="0.3">
      <c r="A277" s="93">
        <v>22</v>
      </c>
      <c r="B277" s="193"/>
      <c r="C277" s="200"/>
      <c r="D277" s="138" t="str">
        <f t="shared" si="248"/>
        <v/>
      </c>
      <c r="E277" s="195" t="str">
        <f t="shared" si="249"/>
        <v/>
      </c>
      <c r="F277" s="185" t="str">
        <f t="shared" si="250"/>
        <v/>
      </c>
      <c r="G277" s="94" t="str">
        <f t="shared" si="252"/>
        <v/>
      </c>
      <c r="H277" s="160"/>
      <c r="I277" s="181" t="str">
        <f t="shared" si="251"/>
        <v/>
      </c>
      <c r="J277" s="94" t="str">
        <f t="shared" si="246"/>
        <v/>
      </c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1" t="str">
        <f t="shared" si="247"/>
        <v/>
      </c>
      <c r="X277" s="141" t="str">
        <f t="shared" si="233"/>
        <v/>
      </c>
      <c r="Y277" s="141" t="str">
        <f t="shared" si="234"/>
        <v/>
      </c>
      <c r="Z277" s="141" t="str">
        <f t="shared" si="235"/>
        <v/>
      </c>
      <c r="AA277" s="141" t="str">
        <f t="shared" si="236"/>
        <v/>
      </c>
      <c r="AB277" s="141" t="str">
        <f t="shared" si="237"/>
        <v/>
      </c>
      <c r="AC277" s="141" t="str">
        <f t="shared" si="238"/>
        <v/>
      </c>
      <c r="AD277" s="141" t="str">
        <f t="shared" si="239"/>
        <v/>
      </c>
      <c r="AE277" s="141" t="str">
        <f t="shared" si="240"/>
        <v/>
      </c>
      <c r="AF277" s="141" t="str">
        <f t="shared" si="241"/>
        <v/>
      </c>
      <c r="AG277" s="141" t="str">
        <f t="shared" si="242"/>
        <v/>
      </c>
      <c r="AH277" s="141" t="str">
        <f t="shared" si="243"/>
        <v/>
      </c>
      <c r="AI277" s="141" t="str">
        <f t="shared" si="244"/>
        <v/>
      </c>
      <c r="AJ277" s="146" t="str">
        <f t="shared" si="245"/>
        <v/>
      </c>
      <c r="AK277" s="76"/>
      <c r="AL277" s="79"/>
      <c r="AM277" s="79"/>
      <c r="AN277" s="79"/>
    </row>
    <row r="278" spans="1:40" ht="13.95" customHeight="1" x14ac:dyDescent="0.3">
      <c r="A278" s="93">
        <v>23</v>
      </c>
      <c r="B278" s="193"/>
      <c r="C278" s="200"/>
      <c r="D278" s="138" t="str">
        <f t="shared" si="248"/>
        <v/>
      </c>
      <c r="E278" s="195" t="str">
        <f t="shared" si="249"/>
        <v/>
      </c>
      <c r="F278" s="183" t="str">
        <f t="shared" si="250"/>
        <v/>
      </c>
      <c r="G278" s="94" t="str">
        <f t="shared" si="252"/>
        <v/>
      </c>
      <c r="H278" s="160"/>
      <c r="I278" s="181" t="str">
        <f t="shared" si="251"/>
        <v/>
      </c>
      <c r="J278" s="94" t="str">
        <f t="shared" si="246"/>
        <v/>
      </c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1" t="str">
        <f t="shared" si="247"/>
        <v/>
      </c>
      <c r="X278" s="141" t="str">
        <f t="shared" si="233"/>
        <v/>
      </c>
      <c r="Y278" s="141" t="str">
        <f t="shared" si="234"/>
        <v/>
      </c>
      <c r="Z278" s="141" t="str">
        <f t="shared" si="235"/>
        <v/>
      </c>
      <c r="AA278" s="141" t="str">
        <f t="shared" si="236"/>
        <v/>
      </c>
      <c r="AB278" s="141" t="str">
        <f t="shared" si="237"/>
        <v/>
      </c>
      <c r="AC278" s="141" t="str">
        <f t="shared" si="238"/>
        <v/>
      </c>
      <c r="AD278" s="141" t="str">
        <f t="shared" si="239"/>
        <v/>
      </c>
      <c r="AE278" s="141" t="str">
        <f t="shared" si="240"/>
        <v/>
      </c>
      <c r="AF278" s="141" t="str">
        <f t="shared" si="241"/>
        <v/>
      </c>
      <c r="AG278" s="141" t="str">
        <f t="shared" si="242"/>
        <v/>
      </c>
      <c r="AH278" s="141" t="str">
        <f t="shared" si="243"/>
        <v/>
      </c>
      <c r="AI278" s="141" t="str">
        <f t="shared" si="244"/>
        <v/>
      </c>
      <c r="AJ278" s="146" t="str">
        <f t="shared" si="245"/>
        <v/>
      </c>
      <c r="AK278" s="76"/>
      <c r="AL278" s="79"/>
      <c r="AM278" s="79"/>
      <c r="AN278" s="79"/>
    </row>
    <row r="279" spans="1:40" ht="13.95" customHeight="1" x14ac:dyDescent="0.3">
      <c r="A279" s="93">
        <v>24</v>
      </c>
      <c r="B279" s="193"/>
      <c r="C279" s="200"/>
      <c r="D279" s="138" t="str">
        <f t="shared" si="248"/>
        <v/>
      </c>
      <c r="E279" s="195" t="str">
        <f t="shared" si="249"/>
        <v/>
      </c>
      <c r="F279" s="184" t="str">
        <f t="shared" si="250"/>
        <v/>
      </c>
      <c r="G279" s="94" t="str">
        <f t="shared" si="252"/>
        <v/>
      </c>
      <c r="H279" s="160"/>
      <c r="I279" s="181" t="str">
        <f t="shared" si="251"/>
        <v/>
      </c>
      <c r="J279" s="94" t="str">
        <f t="shared" si="246"/>
        <v/>
      </c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1" t="str">
        <f t="shared" si="247"/>
        <v/>
      </c>
      <c r="X279" s="141" t="str">
        <f t="shared" si="233"/>
        <v/>
      </c>
      <c r="Y279" s="141" t="str">
        <f t="shared" si="234"/>
        <v/>
      </c>
      <c r="Z279" s="141" t="str">
        <f t="shared" si="235"/>
        <v/>
      </c>
      <c r="AA279" s="141" t="str">
        <f t="shared" si="236"/>
        <v/>
      </c>
      <c r="AB279" s="141" t="str">
        <f t="shared" si="237"/>
        <v/>
      </c>
      <c r="AC279" s="141" t="str">
        <f t="shared" si="238"/>
        <v/>
      </c>
      <c r="AD279" s="141" t="str">
        <f t="shared" si="239"/>
        <v/>
      </c>
      <c r="AE279" s="141" t="str">
        <f t="shared" si="240"/>
        <v/>
      </c>
      <c r="AF279" s="141" t="str">
        <f t="shared" si="241"/>
        <v/>
      </c>
      <c r="AG279" s="141" t="str">
        <f t="shared" si="242"/>
        <v/>
      </c>
      <c r="AH279" s="141" t="str">
        <f t="shared" si="243"/>
        <v/>
      </c>
      <c r="AI279" s="141" t="str">
        <f t="shared" si="244"/>
        <v/>
      </c>
      <c r="AJ279" s="146" t="str">
        <f t="shared" si="245"/>
        <v/>
      </c>
      <c r="AK279" s="76"/>
      <c r="AL279" s="79"/>
      <c r="AM279" s="79"/>
      <c r="AN279" s="79"/>
    </row>
    <row r="280" spans="1:40" ht="13.95" customHeight="1" x14ac:dyDescent="0.3">
      <c r="A280" s="93">
        <v>25</v>
      </c>
      <c r="B280" s="193"/>
      <c r="C280" s="200"/>
      <c r="D280" s="138" t="str">
        <f t="shared" si="248"/>
        <v/>
      </c>
      <c r="E280" s="195" t="str">
        <f t="shared" si="249"/>
        <v/>
      </c>
      <c r="F280" s="184" t="str">
        <f t="shared" si="250"/>
        <v/>
      </c>
      <c r="G280" s="94" t="str">
        <f t="shared" si="252"/>
        <v/>
      </c>
      <c r="H280" s="160"/>
      <c r="I280" s="181" t="str">
        <f t="shared" si="251"/>
        <v/>
      </c>
      <c r="J280" s="94" t="str">
        <f t="shared" si="246"/>
        <v/>
      </c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1" t="str">
        <f t="shared" si="247"/>
        <v/>
      </c>
      <c r="X280" s="141" t="str">
        <f t="shared" si="233"/>
        <v/>
      </c>
      <c r="Y280" s="141" t="str">
        <f t="shared" si="234"/>
        <v/>
      </c>
      <c r="Z280" s="141" t="str">
        <f t="shared" si="235"/>
        <v/>
      </c>
      <c r="AA280" s="141" t="str">
        <f t="shared" si="236"/>
        <v/>
      </c>
      <c r="AB280" s="141" t="str">
        <f t="shared" si="237"/>
        <v/>
      </c>
      <c r="AC280" s="141" t="str">
        <f t="shared" si="238"/>
        <v/>
      </c>
      <c r="AD280" s="141" t="str">
        <f t="shared" si="239"/>
        <v/>
      </c>
      <c r="AE280" s="141" t="str">
        <f t="shared" si="240"/>
        <v/>
      </c>
      <c r="AF280" s="141" t="str">
        <f t="shared" si="241"/>
        <v/>
      </c>
      <c r="AG280" s="141" t="str">
        <f t="shared" si="242"/>
        <v/>
      </c>
      <c r="AH280" s="141" t="str">
        <f t="shared" si="243"/>
        <v/>
      </c>
      <c r="AI280" s="141" t="str">
        <f t="shared" si="244"/>
        <v/>
      </c>
      <c r="AJ280" s="146" t="str">
        <f t="shared" si="245"/>
        <v/>
      </c>
      <c r="AK280" s="76"/>
      <c r="AL280" s="79"/>
      <c r="AM280" s="79"/>
      <c r="AN280" s="79"/>
    </row>
    <row r="281" spans="1:40" ht="13.95" customHeight="1" x14ac:dyDescent="0.3">
      <c r="A281" s="93">
        <v>26</v>
      </c>
      <c r="B281" s="193"/>
      <c r="C281" s="200"/>
      <c r="D281" s="138" t="str">
        <f t="shared" si="248"/>
        <v/>
      </c>
      <c r="E281" s="195" t="str">
        <f t="shared" si="249"/>
        <v/>
      </c>
      <c r="F281" s="184" t="str">
        <f t="shared" si="250"/>
        <v/>
      </c>
      <c r="G281" s="94" t="str">
        <f t="shared" si="252"/>
        <v/>
      </c>
      <c r="H281" s="160"/>
      <c r="I281" s="181" t="str">
        <f t="shared" si="251"/>
        <v/>
      </c>
      <c r="J281" s="94" t="str">
        <f t="shared" si="246"/>
        <v/>
      </c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1" t="str">
        <f t="shared" si="247"/>
        <v/>
      </c>
      <c r="X281" s="141" t="str">
        <f t="shared" si="233"/>
        <v/>
      </c>
      <c r="Y281" s="141" t="str">
        <f t="shared" si="234"/>
        <v/>
      </c>
      <c r="Z281" s="141" t="str">
        <f t="shared" si="235"/>
        <v/>
      </c>
      <c r="AA281" s="141" t="str">
        <f t="shared" si="236"/>
        <v/>
      </c>
      <c r="AB281" s="141" t="str">
        <f t="shared" si="237"/>
        <v/>
      </c>
      <c r="AC281" s="141" t="str">
        <f t="shared" si="238"/>
        <v/>
      </c>
      <c r="AD281" s="141" t="str">
        <f t="shared" si="239"/>
        <v/>
      </c>
      <c r="AE281" s="141" t="str">
        <f t="shared" si="240"/>
        <v/>
      </c>
      <c r="AF281" s="141" t="str">
        <f t="shared" si="241"/>
        <v/>
      </c>
      <c r="AG281" s="141" t="str">
        <f t="shared" si="242"/>
        <v/>
      </c>
      <c r="AH281" s="141" t="str">
        <f t="shared" si="243"/>
        <v/>
      </c>
      <c r="AI281" s="141" t="str">
        <f t="shared" si="244"/>
        <v/>
      </c>
      <c r="AJ281" s="146" t="str">
        <f t="shared" si="245"/>
        <v/>
      </c>
      <c r="AK281" s="76"/>
      <c r="AL281" s="79"/>
      <c r="AM281" s="79"/>
      <c r="AN281" s="79"/>
    </row>
    <row r="282" spans="1:40" ht="13.95" customHeight="1" x14ac:dyDescent="0.3">
      <c r="A282" s="93">
        <v>27</v>
      </c>
      <c r="B282" s="193"/>
      <c r="C282" s="200"/>
      <c r="D282" s="138" t="str">
        <f t="shared" si="248"/>
        <v/>
      </c>
      <c r="E282" s="195" t="str">
        <f t="shared" si="249"/>
        <v/>
      </c>
      <c r="F282" s="183" t="str">
        <f t="shared" si="250"/>
        <v/>
      </c>
      <c r="G282" s="94" t="str">
        <f t="shared" si="252"/>
        <v/>
      </c>
      <c r="H282" s="160"/>
      <c r="I282" s="181" t="str">
        <f t="shared" si="251"/>
        <v/>
      </c>
      <c r="J282" s="94" t="str">
        <f t="shared" si="246"/>
        <v/>
      </c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1" t="str">
        <f t="shared" si="247"/>
        <v/>
      </c>
      <c r="X282" s="141" t="str">
        <f t="shared" si="233"/>
        <v/>
      </c>
      <c r="Y282" s="141" t="str">
        <f t="shared" si="234"/>
        <v/>
      </c>
      <c r="Z282" s="141" t="str">
        <f t="shared" si="235"/>
        <v/>
      </c>
      <c r="AA282" s="141" t="str">
        <f t="shared" si="236"/>
        <v/>
      </c>
      <c r="AB282" s="141" t="str">
        <f t="shared" si="237"/>
        <v/>
      </c>
      <c r="AC282" s="141" t="str">
        <f t="shared" si="238"/>
        <v/>
      </c>
      <c r="AD282" s="141" t="str">
        <f t="shared" si="239"/>
        <v/>
      </c>
      <c r="AE282" s="141" t="str">
        <f t="shared" si="240"/>
        <v/>
      </c>
      <c r="AF282" s="141" t="str">
        <f t="shared" si="241"/>
        <v/>
      </c>
      <c r="AG282" s="141" t="str">
        <f t="shared" si="242"/>
        <v/>
      </c>
      <c r="AH282" s="141" t="str">
        <f t="shared" si="243"/>
        <v/>
      </c>
      <c r="AI282" s="141" t="str">
        <f t="shared" si="244"/>
        <v/>
      </c>
      <c r="AJ282" s="146" t="str">
        <f t="shared" si="245"/>
        <v/>
      </c>
      <c r="AK282" s="76"/>
      <c r="AL282" s="79"/>
      <c r="AM282" s="79"/>
      <c r="AN282" s="79"/>
    </row>
    <row r="283" spans="1:40" ht="13.95" customHeight="1" x14ac:dyDescent="0.3">
      <c r="A283" s="93">
        <v>28</v>
      </c>
      <c r="B283" s="193"/>
      <c r="C283" s="200"/>
      <c r="D283" s="138" t="str">
        <f t="shared" si="248"/>
        <v/>
      </c>
      <c r="E283" s="195" t="str">
        <f t="shared" si="249"/>
        <v/>
      </c>
      <c r="F283" s="184" t="str">
        <f t="shared" si="250"/>
        <v/>
      </c>
      <c r="G283" s="94" t="str">
        <f t="shared" si="252"/>
        <v/>
      </c>
      <c r="H283" s="160"/>
      <c r="I283" s="181" t="str">
        <f t="shared" si="251"/>
        <v/>
      </c>
      <c r="J283" s="94" t="str">
        <f t="shared" si="246"/>
        <v/>
      </c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1" t="str">
        <f t="shared" si="247"/>
        <v/>
      </c>
      <c r="X283" s="141" t="str">
        <f t="shared" si="233"/>
        <v/>
      </c>
      <c r="Y283" s="141" t="str">
        <f t="shared" si="234"/>
        <v/>
      </c>
      <c r="Z283" s="141" t="str">
        <f t="shared" si="235"/>
        <v/>
      </c>
      <c r="AA283" s="141" t="str">
        <f t="shared" si="236"/>
        <v/>
      </c>
      <c r="AB283" s="141" t="str">
        <f t="shared" si="237"/>
        <v/>
      </c>
      <c r="AC283" s="141" t="str">
        <f t="shared" si="238"/>
        <v/>
      </c>
      <c r="AD283" s="141" t="str">
        <f t="shared" si="239"/>
        <v/>
      </c>
      <c r="AE283" s="141" t="str">
        <f t="shared" si="240"/>
        <v/>
      </c>
      <c r="AF283" s="141" t="str">
        <f t="shared" si="241"/>
        <v/>
      </c>
      <c r="AG283" s="141" t="str">
        <f t="shared" si="242"/>
        <v/>
      </c>
      <c r="AH283" s="141" t="str">
        <f t="shared" si="243"/>
        <v/>
      </c>
      <c r="AI283" s="141" t="str">
        <f t="shared" si="244"/>
        <v/>
      </c>
      <c r="AJ283" s="146" t="str">
        <f t="shared" si="245"/>
        <v/>
      </c>
      <c r="AK283" s="76"/>
      <c r="AL283" s="79"/>
      <c r="AM283" s="79"/>
      <c r="AN283" s="79"/>
    </row>
    <row r="284" spans="1:40" ht="13.95" customHeight="1" x14ac:dyDescent="0.3">
      <c r="A284" s="93">
        <v>29</v>
      </c>
      <c r="B284" s="193"/>
      <c r="C284" s="200"/>
      <c r="D284" s="138" t="str">
        <f t="shared" si="248"/>
        <v/>
      </c>
      <c r="E284" s="195" t="str">
        <f t="shared" si="249"/>
        <v/>
      </c>
      <c r="F284" s="184" t="str">
        <f t="shared" si="250"/>
        <v/>
      </c>
      <c r="G284" s="94" t="str">
        <f t="shared" si="252"/>
        <v/>
      </c>
      <c r="H284" s="160"/>
      <c r="I284" s="181" t="str">
        <f t="shared" si="251"/>
        <v/>
      </c>
      <c r="J284" s="94" t="str">
        <f t="shared" si="246"/>
        <v/>
      </c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1" t="str">
        <f t="shared" si="247"/>
        <v/>
      </c>
      <c r="X284" s="141" t="str">
        <f t="shared" si="233"/>
        <v/>
      </c>
      <c r="Y284" s="141" t="str">
        <f t="shared" si="234"/>
        <v/>
      </c>
      <c r="Z284" s="141" t="str">
        <f t="shared" si="235"/>
        <v/>
      </c>
      <c r="AA284" s="141" t="str">
        <f t="shared" si="236"/>
        <v/>
      </c>
      <c r="AB284" s="141" t="str">
        <f t="shared" si="237"/>
        <v/>
      </c>
      <c r="AC284" s="141" t="str">
        <f t="shared" si="238"/>
        <v/>
      </c>
      <c r="AD284" s="141" t="str">
        <f t="shared" si="239"/>
        <v/>
      </c>
      <c r="AE284" s="141" t="str">
        <f t="shared" si="240"/>
        <v/>
      </c>
      <c r="AF284" s="141" t="str">
        <f t="shared" si="241"/>
        <v/>
      </c>
      <c r="AG284" s="141" t="str">
        <f t="shared" si="242"/>
        <v/>
      </c>
      <c r="AH284" s="141" t="str">
        <f t="shared" si="243"/>
        <v/>
      </c>
      <c r="AI284" s="141" t="str">
        <f t="shared" si="244"/>
        <v/>
      </c>
      <c r="AJ284" s="146" t="str">
        <f t="shared" si="245"/>
        <v/>
      </c>
      <c r="AK284" s="76"/>
      <c r="AL284" s="79"/>
      <c r="AM284" s="79"/>
      <c r="AN284" s="79"/>
    </row>
    <row r="285" spans="1:40" ht="13.95" customHeight="1" x14ac:dyDescent="0.3">
      <c r="A285" s="93">
        <v>30</v>
      </c>
      <c r="B285" s="193"/>
      <c r="C285" s="200"/>
      <c r="D285" s="138" t="str">
        <f t="shared" si="248"/>
        <v/>
      </c>
      <c r="E285" s="195" t="str">
        <f t="shared" si="249"/>
        <v/>
      </c>
      <c r="F285" s="185" t="str">
        <f t="shared" si="250"/>
        <v/>
      </c>
      <c r="G285" s="94" t="str">
        <f t="shared" si="252"/>
        <v/>
      </c>
      <c r="H285" s="160"/>
      <c r="I285" s="181" t="str">
        <f t="shared" si="251"/>
        <v/>
      </c>
      <c r="J285" s="94" t="str">
        <f t="shared" si="246"/>
        <v/>
      </c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1" t="str">
        <f t="shared" si="247"/>
        <v/>
      </c>
      <c r="X285" s="141" t="str">
        <f t="shared" si="233"/>
        <v/>
      </c>
      <c r="Y285" s="141" t="str">
        <f t="shared" si="234"/>
        <v/>
      </c>
      <c r="Z285" s="141" t="str">
        <f t="shared" si="235"/>
        <v/>
      </c>
      <c r="AA285" s="141" t="str">
        <f t="shared" si="236"/>
        <v/>
      </c>
      <c r="AB285" s="141" t="str">
        <f t="shared" si="237"/>
        <v/>
      </c>
      <c r="AC285" s="141" t="str">
        <f t="shared" si="238"/>
        <v/>
      </c>
      <c r="AD285" s="141" t="str">
        <f t="shared" si="239"/>
        <v/>
      </c>
      <c r="AE285" s="141" t="str">
        <f t="shared" si="240"/>
        <v/>
      </c>
      <c r="AF285" s="141" t="str">
        <f t="shared" si="241"/>
        <v/>
      </c>
      <c r="AG285" s="141" t="str">
        <f t="shared" si="242"/>
        <v/>
      </c>
      <c r="AH285" s="141" t="str">
        <f t="shared" si="243"/>
        <v/>
      </c>
      <c r="AI285" s="141" t="str">
        <f t="shared" si="244"/>
        <v/>
      </c>
      <c r="AJ285" s="146" t="str">
        <f t="shared" si="245"/>
        <v/>
      </c>
      <c r="AK285" s="76"/>
      <c r="AL285" s="79"/>
      <c r="AM285" s="79"/>
      <c r="AN285" s="79"/>
    </row>
    <row r="286" spans="1:40" s="74" customFormat="1" ht="13.95" customHeight="1" x14ac:dyDescent="0.3">
      <c r="A286" s="91">
        <f>IF('Formato 3_Gantt'!A18&lt;&gt;"",'Formato 3_Gantt'!A18,"")</f>
        <v>10</v>
      </c>
      <c r="B286" s="192" t="str">
        <f>IF('Formato 3_Gantt'!B18&lt;&gt;"",'Formato 3_Gantt'!B18,"")</f>
        <v/>
      </c>
      <c r="C286" s="199"/>
      <c r="D286" s="139"/>
      <c r="E286" s="194" t="str">
        <f>IF('Formato 3_Gantt'!D18&lt;&gt;"",'Formato 3_Gantt'!D18,"")</f>
        <v/>
      </c>
      <c r="F286" s="92"/>
      <c r="G286" s="145" t="str">
        <f>IF('Formato 3_Gantt'!E18&lt;&gt;"",'Formato 3_Gantt'!E18,"")</f>
        <v/>
      </c>
      <c r="H286" s="159" t="str">
        <f>IF('Formato 3_Gantt'!F18&lt;&gt;"",'Formato 3_Gantt'!F18,"")</f>
        <v/>
      </c>
      <c r="I286" s="140" t="str">
        <f>IF(AND(G286&lt;&gt;"",SUM(J287:J316)&lt;&gt;0),SUM(J287:J316)/G286,"")</f>
        <v/>
      </c>
      <c r="J286" s="140" t="str">
        <f>IF(OR(G286="",I286=""),"",IF(AND(G286&lt;&gt;"",I286&lt;&gt;""),IF(H286=1,G286*I286,IF(H286=2,G286*I286*COUNTIF(K286:V286,"&gt;0"),""))))</f>
        <v/>
      </c>
      <c r="K286" s="119" t="str">
        <f>IF('Formato 3_Gantt'!BL18&lt;&gt;"",'Formato 3_Gantt'!BL18,"")</f>
        <v/>
      </c>
      <c r="L286" s="119" t="str">
        <f>IF('Formato 3_Gantt'!BM18&lt;&gt;"",'Formato 3_Gantt'!BM18,"")</f>
        <v/>
      </c>
      <c r="M286" s="119" t="str">
        <f>IF('Formato 3_Gantt'!BN18&lt;&gt;"",'Formato 3_Gantt'!BN18,"")</f>
        <v/>
      </c>
      <c r="N286" s="119" t="str">
        <f>IF('Formato 3_Gantt'!BO18&lt;&gt;"",'Formato 3_Gantt'!BO18,"")</f>
        <v/>
      </c>
      <c r="O286" s="119" t="str">
        <f>IF('Formato 3_Gantt'!BP18&lt;&gt;"",'Formato 3_Gantt'!BP18,"")</f>
        <v/>
      </c>
      <c r="P286" s="119" t="str">
        <f>IF('Formato 3_Gantt'!BQ18&lt;&gt;"",'Formato 3_Gantt'!BQ18,"")</f>
        <v/>
      </c>
      <c r="Q286" s="119" t="str">
        <f>IF('Formato 3_Gantt'!BR18&lt;&gt;"",'Formato 3_Gantt'!BR18,"")</f>
        <v/>
      </c>
      <c r="R286" s="119" t="str">
        <f>IF('Formato 3_Gantt'!BS18&lt;&gt;"",'Formato 3_Gantt'!BS18,"")</f>
        <v/>
      </c>
      <c r="S286" s="119" t="str">
        <f>IF('Formato 3_Gantt'!BT18&lt;&gt;"",'Formato 3_Gantt'!BT18,"")</f>
        <v/>
      </c>
      <c r="T286" s="119" t="str">
        <f>IF('Formato 3_Gantt'!BU18&lt;&gt;"",'Formato 3_Gantt'!BU18,"")</f>
        <v/>
      </c>
      <c r="U286" s="119" t="str">
        <f>IF('Formato 3_Gantt'!BV18&lt;&gt;"",'Formato 3_Gantt'!BV18,"")</f>
        <v/>
      </c>
      <c r="V286" s="119" t="str">
        <f>IF('Formato 3_Gantt'!BW18&lt;&gt;"",'Formato 3_Gantt'!BW18,"")</f>
        <v/>
      </c>
      <c r="W286" s="88" t="str">
        <f>IF('Formato 3_Gantt'!BX18&lt;&gt;"",'Formato 3_Gantt'!BX18,"")</f>
        <v/>
      </c>
      <c r="X286" s="95" t="str">
        <f>IF(SUM(X287:X316)&lt;&gt;0,SUM(X287:X316),"")</f>
        <v/>
      </c>
      <c r="Y286" s="95" t="str">
        <f t="shared" ref="Y286" si="253">IF(SUM(Y287:Y316)&lt;&gt;0,SUM(Y287:Y316),"")</f>
        <v/>
      </c>
      <c r="Z286" s="95" t="str">
        <f t="shared" ref="Z286" si="254">IF(SUM(Z287:Z316)&lt;&gt;0,SUM(Z287:Z316),"")</f>
        <v/>
      </c>
      <c r="AA286" s="95" t="str">
        <f t="shared" ref="AA286" si="255">IF(SUM(AA287:AA316)&lt;&gt;0,SUM(AA287:AA316),"")</f>
        <v/>
      </c>
      <c r="AB286" s="95" t="str">
        <f t="shared" ref="AB286" si="256">IF(SUM(AB287:AB316)&lt;&gt;0,SUM(AB287:AB316),"")</f>
        <v/>
      </c>
      <c r="AC286" s="95" t="str">
        <f t="shared" ref="AC286" si="257">IF(SUM(AC287:AC316)&lt;&gt;0,SUM(AC287:AC316),"")</f>
        <v/>
      </c>
      <c r="AD286" s="95" t="str">
        <f t="shared" ref="AD286" si="258">IF(SUM(AD287:AD316)&lt;&gt;0,SUM(AD287:AD316),"")</f>
        <v/>
      </c>
      <c r="AE286" s="95" t="str">
        <f t="shared" ref="AE286" si="259">IF(SUM(AE287:AE316)&lt;&gt;0,SUM(AE287:AE316),"")</f>
        <v/>
      </c>
      <c r="AF286" s="95" t="str">
        <f t="shared" ref="AF286" si="260">IF(SUM(AF287:AF316)&lt;&gt;0,SUM(AF287:AF316),"")</f>
        <v/>
      </c>
      <c r="AG286" s="95" t="str">
        <f t="shared" ref="AG286" si="261">IF(SUM(AG287:AG316)&lt;&gt;0,SUM(AG287:AG316),"")</f>
        <v/>
      </c>
      <c r="AH286" s="95" t="str">
        <f t="shared" ref="AH286" si="262">IF(SUM(AH287:AH316)&lt;&gt;0,SUM(AH287:AH316),"")</f>
        <v/>
      </c>
      <c r="AI286" s="95" t="str">
        <f t="shared" ref="AI286" si="263">IF(SUM(AI287:AI316)&lt;&gt;0,SUM(AI287:AI316),"")</f>
        <v/>
      </c>
      <c r="AJ286" s="145" t="str">
        <f>IF(SUM(X286:AI286)&lt;&gt;0,SUM(X286:AI286),"")</f>
        <v/>
      </c>
      <c r="AK286" s="77"/>
      <c r="AL286" s="78"/>
      <c r="AM286" s="78"/>
      <c r="AN286" s="78"/>
    </row>
    <row r="287" spans="1:40" ht="13.95" customHeight="1" x14ac:dyDescent="0.3">
      <c r="A287" s="93">
        <v>1</v>
      </c>
      <c r="B287" s="193"/>
      <c r="C287" s="200"/>
      <c r="D287" s="137" t="str">
        <f t="shared" ref="D287:D350" si="264">IFERROR(VLOOKUP($C287,CLASF,3,0),"")</f>
        <v/>
      </c>
      <c r="E287" s="195" t="str">
        <f t="shared" ref="E287:E350" si="265">IFERROR(VLOOKUP($C287,CLASF,4,0),"")</f>
        <v/>
      </c>
      <c r="F287" s="182" t="str">
        <f t="shared" ref="F287:F350" si="266">IFERROR(VLOOKUP($C287,CLASF,8,0),"")</f>
        <v/>
      </c>
      <c r="G287" s="94" t="str">
        <f t="shared" si="252"/>
        <v/>
      </c>
      <c r="H287" s="160"/>
      <c r="I287" s="181" t="str">
        <f t="shared" ref="I287:I350" si="267">IFERROR(VLOOKUP($C287,CLASF,6,0),"")</f>
        <v/>
      </c>
      <c r="J287" s="94" t="str">
        <f>IF(AND(G287&lt;&gt;"",I287&lt;&gt;""),G287*I287,"")</f>
        <v/>
      </c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1" t="str">
        <f>IF(SUM(K287:V287)&lt;&gt;0,SUM(K287:V287),"")</f>
        <v/>
      </c>
      <c r="X287" s="141" t="str">
        <f t="shared" ref="X287:X316" si="268">IF(AND($I287&lt;&gt;"",K287&lt;&gt;""),$I287*K287,"")</f>
        <v/>
      </c>
      <c r="Y287" s="141" t="str">
        <f t="shared" ref="Y287:Y316" si="269">IF(AND($I287&lt;&gt;"",L287&lt;&gt;""),$I287*L287,"")</f>
        <v/>
      </c>
      <c r="Z287" s="141" t="str">
        <f t="shared" ref="Z287:Z316" si="270">IF(AND($I287&lt;&gt;"",M287&lt;&gt;""),$I287*M287,"")</f>
        <v/>
      </c>
      <c r="AA287" s="141" t="str">
        <f t="shared" ref="AA287:AA316" si="271">IF(AND($I287&lt;&gt;"",N287&lt;&gt;""),$I287*N287,"")</f>
        <v/>
      </c>
      <c r="AB287" s="141" t="str">
        <f t="shared" ref="AB287:AB316" si="272">IF(AND($I287&lt;&gt;"",O287&lt;&gt;""),$I287*O287,"")</f>
        <v/>
      </c>
      <c r="AC287" s="141" t="str">
        <f t="shared" ref="AC287:AC316" si="273">IF(AND($I287&lt;&gt;"",P287&lt;&gt;""),$I287*P287,"")</f>
        <v/>
      </c>
      <c r="AD287" s="141" t="str">
        <f t="shared" ref="AD287:AD316" si="274">IF(AND($I287&lt;&gt;"",Q287&lt;&gt;""),$I287*Q287,"")</f>
        <v/>
      </c>
      <c r="AE287" s="141" t="str">
        <f t="shared" ref="AE287:AE316" si="275">IF(AND($I287&lt;&gt;"",R287&lt;&gt;""),$I287*R287,"")</f>
        <v/>
      </c>
      <c r="AF287" s="141" t="str">
        <f t="shared" ref="AF287:AF316" si="276">IF(AND($I287&lt;&gt;"",S287&lt;&gt;""),$I287*S287,"")</f>
        <v/>
      </c>
      <c r="AG287" s="141" t="str">
        <f t="shared" ref="AG287:AG316" si="277">IF(AND($I287&lt;&gt;"",T287&lt;&gt;""),$I287*T287,"")</f>
        <v/>
      </c>
      <c r="AH287" s="141" t="str">
        <f t="shared" ref="AH287:AH316" si="278">IF(AND($I287&lt;&gt;"",U287&lt;&gt;""),$I287*U287,"")</f>
        <v/>
      </c>
      <c r="AI287" s="141" t="str">
        <f t="shared" ref="AI287:AI316" si="279">IF(AND($I287&lt;&gt;"",V287&lt;&gt;""),$I287*V287,"")</f>
        <v/>
      </c>
      <c r="AJ287" s="146" t="str">
        <f t="shared" ref="AJ287:AJ316" si="280">IF(SUM(X287:AI287)&lt;&gt;0,SUM(X287:AI287),"")</f>
        <v/>
      </c>
      <c r="AK287" s="76"/>
      <c r="AL287" s="79"/>
      <c r="AM287" s="79"/>
      <c r="AN287" s="79"/>
    </row>
    <row r="288" spans="1:40" ht="13.95" customHeight="1" x14ac:dyDescent="0.3">
      <c r="A288" s="93">
        <v>2</v>
      </c>
      <c r="B288" s="193"/>
      <c r="C288" s="200"/>
      <c r="D288" s="137" t="str">
        <f t="shared" si="264"/>
        <v/>
      </c>
      <c r="E288" s="195" t="str">
        <f t="shared" si="265"/>
        <v/>
      </c>
      <c r="F288" s="182" t="str">
        <f t="shared" si="266"/>
        <v/>
      </c>
      <c r="G288" s="94" t="str">
        <f t="shared" si="252"/>
        <v/>
      </c>
      <c r="H288" s="160"/>
      <c r="I288" s="181" t="str">
        <f t="shared" si="267"/>
        <v/>
      </c>
      <c r="J288" s="94" t="str">
        <f t="shared" ref="J288:J316" si="281">IF(AND(G288&lt;&gt;"",I288&lt;&gt;""),G288*I288,"")</f>
        <v/>
      </c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1" t="str">
        <f t="shared" ref="W288:W316" si="282">IF(SUM(K288:V288)&lt;&gt;0,SUM(K288:V288),"")</f>
        <v/>
      </c>
      <c r="X288" s="141" t="str">
        <f t="shared" si="268"/>
        <v/>
      </c>
      <c r="Y288" s="141" t="str">
        <f t="shared" si="269"/>
        <v/>
      </c>
      <c r="Z288" s="141" t="str">
        <f t="shared" si="270"/>
        <v/>
      </c>
      <c r="AA288" s="141" t="str">
        <f t="shared" si="271"/>
        <v/>
      </c>
      <c r="AB288" s="141" t="str">
        <f t="shared" si="272"/>
        <v/>
      </c>
      <c r="AC288" s="141" t="str">
        <f t="shared" si="273"/>
        <v/>
      </c>
      <c r="AD288" s="141" t="str">
        <f t="shared" si="274"/>
        <v/>
      </c>
      <c r="AE288" s="141" t="str">
        <f t="shared" si="275"/>
        <v/>
      </c>
      <c r="AF288" s="141" t="str">
        <f t="shared" si="276"/>
        <v/>
      </c>
      <c r="AG288" s="141" t="str">
        <f t="shared" si="277"/>
        <v/>
      </c>
      <c r="AH288" s="141" t="str">
        <f t="shared" si="278"/>
        <v/>
      </c>
      <c r="AI288" s="141" t="str">
        <f t="shared" si="279"/>
        <v/>
      </c>
      <c r="AJ288" s="146" t="str">
        <f t="shared" si="280"/>
        <v/>
      </c>
      <c r="AK288" s="76"/>
      <c r="AL288" s="79"/>
      <c r="AM288" s="79"/>
      <c r="AN288" s="79"/>
    </row>
    <row r="289" spans="1:40" ht="13.95" customHeight="1" x14ac:dyDescent="0.3">
      <c r="A289" s="93">
        <v>3</v>
      </c>
      <c r="B289" s="193"/>
      <c r="C289" s="200"/>
      <c r="D289" s="138" t="str">
        <f t="shared" si="264"/>
        <v/>
      </c>
      <c r="E289" s="195" t="str">
        <f t="shared" si="265"/>
        <v/>
      </c>
      <c r="F289" s="182" t="str">
        <f t="shared" si="266"/>
        <v/>
      </c>
      <c r="G289" s="94" t="str">
        <f t="shared" si="252"/>
        <v/>
      </c>
      <c r="H289" s="160"/>
      <c r="I289" s="181" t="str">
        <f t="shared" si="267"/>
        <v/>
      </c>
      <c r="J289" s="94" t="str">
        <f t="shared" si="281"/>
        <v/>
      </c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1" t="str">
        <f t="shared" si="282"/>
        <v/>
      </c>
      <c r="X289" s="141" t="str">
        <f t="shared" si="268"/>
        <v/>
      </c>
      <c r="Y289" s="141" t="str">
        <f t="shared" si="269"/>
        <v/>
      </c>
      <c r="Z289" s="141" t="str">
        <f t="shared" si="270"/>
        <v/>
      </c>
      <c r="AA289" s="141" t="str">
        <f t="shared" si="271"/>
        <v/>
      </c>
      <c r="AB289" s="141" t="str">
        <f t="shared" si="272"/>
        <v/>
      </c>
      <c r="AC289" s="141" t="str">
        <f t="shared" si="273"/>
        <v/>
      </c>
      <c r="AD289" s="141" t="str">
        <f t="shared" si="274"/>
        <v/>
      </c>
      <c r="AE289" s="141" t="str">
        <f t="shared" si="275"/>
        <v/>
      </c>
      <c r="AF289" s="141" t="str">
        <f t="shared" si="276"/>
        <v/>
      </c>
      <c r="AG289" s="141" t="str">
        <f t="shared" si="277"/>
        <v/>
      </c>
      <c r="AH289" s="141" t="str">
        <f t="shared" si="278"/>
        <v/>
      </c>
      <c r="AI289" s="141" t="str">
        <f t="shared" si="279"/>
        <v/>
      </c>
      <c r="AJ289" s="146" t="str">
        <f t="shared" si="280"/>
        <v/>
      </c>
      <c r="AK289" s="76"/>
      <c r="AL289" s="79"/>
      <c r="AM289" s="79"/>
      <c r="AN289" s="79"/>
    </row>
    <row r="290" spans="1:40" ht="13.95" customHeight="1" x14ac:dyDescent="0.3">
      <c r="A290" s="93">
        <v>4</v>
      </c>
      <c r="B290" s="193"/>
      <c r="C290" s="200"/>
      <c r="D290" s="138" t="str">
        <f t="shared" si="264"/>
        <v/>
      </c>
      <c r="E290" s="195" t="str">
        <f t="shared" si="265"/>
        <v/>
      </c>
      <c r="F290" s="182" t="str">
        <f t="shared" si="266"/>
        <v/>
      </c>
      <c r="G290" s="94" t="str">
        <f t="shared" si="252"/>
        <v/>
      </c>
      <c r="H290" s="160"/>
      <c r="I290" s="181" t="str">
        <f t="shared" si="267"/>
        <v/>
      </c>
      <c r="J290" s="94" t="str">
        <f t="shared" si="281"/>
        <v/>
      </c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1" t="str">
        <f t="shared" si="282"/>
        <v/>
      </c>
      <c r="X290" s="141" t="str">
        <f t="shared" si="268"/>
        <v/>
      </c>
      <c r="Y290" s="141" t="str">
        <f t="shared" si="269"/>
        <v/>
      </c>
      <c r="Z290" s="141" t="str">
        <f t="shared" si="270"/>
        <v/>
      </c>
      <c r="AA290" s="141" t="str">
        <f t="shared" si="271"/>
        <v/>
      </c>
      <c r="AB290" s="141" t="str">
        <f t="shared" si="272"/>
        <v/>
      </c>
      <c r="AC290" s="141" t="str">
        <f t="shared" si="273"/>
        <v/>
      </c>
      <c r="AD290" s="141" t="str">
        <f t="shared" si="274"/>
        <v/>
      </c>
      <c r="AE290" s="141" t="str">
        <f t="shared" si="275"/>
        <v/>
      </c>
      <c r="AF290" s="141" t="str">
        <f t="shared" si="276"/>
        <v/>
      </c>
      <c r="AG290" s="141" t="str">
        <f t="shared" si="277"/>
        <v/>
      </c>
      <c r="AH290" s="141" t="str">
        <f t="shared" si="278"/>
        <v/>
      </c>
      <c r="AI290" s="141" t="str">
        <f t="shared" si="279"/>
        <v/>
      </c>
      <c r="AJ290" s="146" t="str">
        <f t="shared" si="280"/>
        <v/>
      </c>
      <c r="AK290" s="76"/>
      <c r="AL290" s="79"/>
      <c r="AM290" s="79"/>
      <c r="AN290" s="79"/>
    </row>
    <row r="291" spans="1:40" ht="13.95" customHeight="1" x14ac:dyDescent="0.3">
      <c r="A291" s="93">
        <v>5</v>
      </c>
      <c r="B291" s="193"/>
      <c r="C291" s="200"/>
      <c r="D291" s="138" t="str">
        <f t="shared" si="264"/>
        <v/>
      </c>
      <c r="E291" s="195" t="str">
        <f t="shared" si="265"/>
        <v/>
      </c>
      <c r="F291" s="183" t="str">
        <f t="shared" si="266"/>
        <v/>
      </c>
      <c r="G291" s="94" t="str">
        <f t="shared" si="252"/>
        <v/>
      </c>
      <c r="H291" s="160"/>
      <c r="I291" s="181" t="str">
        <f t="shared" si="267"/>
        <v/>
      </c>
      <c r="J291" s="94" t="str">
        <f t="shared" si="281"/>
        <v/>
      </c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1" t="str">
        <f t="shared" si="282"/>
        <v/>
      </c>
      <c r="X291" s="141" t="str">
        <f t="shared" si="268"/>
        <v/>
      </c>
      <c r="Y291" s="141" t="str">
        <f t="shared" si="269"/>
        <v/>
      </c>
      <c r="Z291" s="141" t="str">
        <f t="shared" si="270"/>
        <v/>
      </c>
      <c r="AA291" s="141" t="str">
        <f t="shared" si="271"/>
        <v/>
      </c>
      <c r="AB291" s="141" t="str">
        <f t="shared" si="272"/>
        <v/>
      </c>
      <c r="AC291" s="141" t="str">
        <f t="shared" si="273"/>
        <v/>
      </c>
      <c r="AD291" s="141" t="str">
        <f t="shared" si="274"/>
        <v/>
      </c>
      <c r="AE291" s="141" t="str">
        <f t="shared" si="275"/>
        <v/>
      </c>
      <c r="AF291" s="141" t="str">
        <f t="shared" si="276"/>
        <v/>
      </c>
      <c r="AG291" s="141" t="str">
        <f t="shared" si="277"/>
        <v/>
      </c>
      <c r="AH291" s="141" t="str">
        <f t="shared" si="278"/>
        <v/>
      </c>
      <c r="AI291" s="141" t="str">
        <f t="shared" si="279"/>
        <v/>
      </c>
      <c r="AJ291" s="146" t="str">
        <f t="shared" si="280"/>
        <v/>
      </c>
      <c r="AK291" s="76"/>
      <c r="AL291" s="79"/>
      <c r="AM291" s="79"/>
      <c r="AN291" s="79"/>
    </row>
    <row r="292" spans="1:40" ht="13.95" customHeight="1" x14ac:dyDescent="0.3">
      <c r="A292" s="93">
        <v>6</v>
      </c>
      <c r="B292" s="193"/>
      <c r="C292" s="200"/>
      <c r="D292" s="138" t="str">
        <f t="shared" si="264"/>
        <v/>
      </c>
      <c r="E292" s="195" t="str">
        <f t="shared" si="265"/>
        <v/>
      </c>
      <c r="F292" s="184" t="str">
        <f t="shared" si="266"/>
        <v/>
      </c>
      <c r="G292" s="94" t="str">
        <f t="shared" si="252"/>
        <v/>
      </c>
      <c r="H292" s="160"/>
      <c r="I292" s="181" t="str">
        <f t="shared" si="267"/>
        <v/>
      </c>
      <c r="J292" s="94" t="str">
        <f t="shared" si="281"/>
        <v/>
      </c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1" t="str">
        <f t="shared" si="282"/>
        <v/>
      </c>
      <c r="X292" s="141" t="str">
        <f t="shared" si="268"/>
        <v/>
      </c>
      <c r="Y292" s="141" t="str">
        <f t="shared" si="269"/>
        <v/>
      </c>
      <c r="Z292" s="141" t="str">
        <f t="shared" si="270"/>
        <v/>
      </c>
      <c r="AA292" s="141" t="str">
        <f t="shared" si="271"/>
        <v/>
      </c>
      <c r="AB292" s="141" t="str">
        <f t="shared" si="272"/>
        <v/>
      </c>
      <c r="AC292" s="141" t="str">
        <f t="shared" si="273"/>
        <v/>
      </c>
      <c r="AD292" s="141" t="str">
        <f t="shared" si="274"/>
        <v/>
      </c>
      <c r="AE292" s="141" t="str">
        <f t="shared" si="275"/>
        <v/>
      </c>
      <c r="AF292" s="141" t="str">
        <f t="shared" si="276"/>
        <v/>
      </c>
      <c r="AG292" s="141" t="str">
        <f t="shared" si="277"/>
        <v/>
      </c>
      <c r="AH292" s="141" t="str">
        <f t="shared" si="278"/>
        <v/>
      </c>
      <c r="AI292" s="141" t="str">
        <f t="shared" si="279"/>
        <v/>
      </c>
      <c r="AJ292" s="146" t="str">
        <f t="shared" si="280"/>
        <v/>
      </c>
      <c r="AK292" s="76"/>
      <c r="AL292" s="79"/>
      <c r="AM292" s="79"/>
      <c r="AN292" s="79"/>
    </row>
    <row r="293" spans="1:40" ht="13.95" customHeight="1" x14ac:dyDescent="0.3">
      <c r="A293" s="93">
        <v>7</v>
      </c>
      <c r="B293" s="193"/>
      <c r="C293" s="200"/>
      <c r="D293" s="138" t="str">
        <f t="shared" si="264"/>
        <v/>
      </c>
      <c r="E293" s="195" t="str">
        <f t="shared" si="265"/>
        <v/>
      </c>
      <c r="F293" s="184" t="str">
        <f t="shared" si="266"/>
        <v/>
      </c>
      <c r="G293" s="94" t="str">
        <f t="shared" si="252"/>
        <v/>
      </c>
      <c r="H293" s="160"/>
      <c r="I293" s="181" t="str">
        <f t="shared" si="267"/>
        <v/>
      </c>
      <c r="J293" s="94" t="str">
        <f t="shared" si="281"/>
        <v/>
      </c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1" t="str">
        <f t="shared" si="282"/>
        <v/>
      </c>
      <c r="X293" s="141" t="str">
        <f t="shared" si="268"/>
        <v/>
      </c>
      <c r="Y293" s="141" t="str">
        <f t="shared" si="269"/>
        <v/>
      </c>
      <c r="Z293" s="141" t="str">
        <f t="shared" si="270"/>
        <v/>
      </c>
      <c r="AA293" s="141" t="str">
        <f t="shared" si="271"/>
        <v/>
      </c>
      <c r="AB293" s="141" t="str">
        <f t="shared" si="272"/>
        <v/>
      </c>
      <c r="AC293" s="141" t="str">
        <f t="shared" si="273"/>
        <v/>
      </c>
      <c r="AD293" s="141" t="str">
        <f t="shared" si="274"/>
        <v/>
      </c>
      <c r="AE293" s="141" t="str">
        <f t="shared" si="275"/>
        <v/>
      </c>
      <c r="AF293" s="141" t="str">
        <f t="shared" si="276"/>
        <v/>
      </c>
      <c r="AG293" s="141" t="str">
        <f t="shared" si="277"/>
        <v/>
      </c>
      <c r="AH293" s="141" t="str">
        <f t="shared" si="278"/>
        <v/>
      </c>
      <c r="AI293" s="141" t="str">
        <f t="shared" si="279"/>
        <v/>
      </c>
      <c r="AJ293" s="146" t="str">
        <f t="shared" si="280"/>
        <v/>
      </c>
      <c r="AK293" s="76"/>
      <c r="AL293" s="79"/>
      <c r="AM293" s="79"/>
      <c r="AN293" s="79"/>
    </row>
    <row r="294" spans="1:40" ht="13.95" customHeight="1" x14ac:dyDescent="0.3">
      <c r="A294" s="93">
        <v>8</v>
      </c>
      <c r="B294" s="193"/>
      <c r="C294" s="200"/>
      <c r="D294" s="138" t="str">
        <f t="shared" si="264"/>
        <v/>
      </c>
      <c r="E294" s="195" t="str">
        <f t="shared" si="265"/>
        <v/>
      </c>
      <c r="F294" s="184" t="str">
        <f t="shared" si="266"/>
        <v/>
      </c>
      <c r="G294" s="94" t="str">
        <f t="shared" si="252"/>
        <v/>
      </c>
      <c r="H294" s="160"/>
      <c r="I294" s="181" t="str">
        <f t="shared" si="267"/>
        <v/>
      </c>
      <c r="J294" s="94" t="str">
        <f t="shared" si="281"/>
        <v/>
      </c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1" t="str">
        <f t="shared" si="282"/>
        <v/>
      </c>
      <c r="X294" s="141" t="str">
        <f t="shared" si="268"/>
        <v/>
      </c>
      <c r="Y294" s="141" t="str">
        <f t="shared" si="269"/>
        <v/>
      </c>
      <c r="Z294" s="141" t="str">
        <f t="shared" si="270"/>
        <v/>
      </c>
      <c r="AA294" s="141" t="str">
        <f t="shared" si="271"/>
        <v/>
      </c>
      <c r="AB294" s="141" t="str">
        <f t="shared" si="272"/>
        <v/>
      </c>
      <c r="AC294" s="141" t="str">
        <f t="shared" si="273"/>
        <v/>
      </c>
      <c r="AD294" s="141" t="str">
        <f t="shared" si="274"/>
        <v/>
      </c>
      <c r="AE294" s="141" t="str">
        <f t="shared" si="275"/>
        <v/>
      </c>
      <c r="AF294" s="141" t="str">
        <f t="shared" si="276"/>
        <v/>
      </c>
      <c r="AG294" s="141" t="str">
        <f t="shared" si="277"/>
        <v/>
      </c>
      <c r="AH294" s="141" t="str">
        <f t="shared" si="278"/>
        <v/>
      </c>
      <c r="AI294" s="141" t="str">
        <f t="shared" si="279"/>
        <v/>
      </c>
      <c r="AJ294" s="146" t="str">
        <f t="shared" si="280"/>
        <v/>
      </c>
      <c r="AK294" s="76"/>
      <c r="AL294" s="79"/>
      <c r="AM294" s="79"/>
      <c r="AN294" s="79"/>
    </row>
    <row r="295" spans="1:40" ht="13.95" customHeight="1" x14ac:dyDescent="0.3">
      <c r="A295" s="93">
        <v>9</v>
      </c>
      <c r="B295" s="193"/>
      <c r="C295" s="200"/>
      <c r="D295" s="138" t="str">
        <f t="shared" si="264"/>
        <v/>
      </c>
      <c r="E295" s="195" t="str">
        <f t="shared" si="265"/>
        <v/>
      </c>
      <c r="F295" s="183" t="str">
        <f t="shared" si="266"/>
        <v/>
      </c>
      <c r="G295" s="94" t="str">
        <f t="shared" si="252"/>
        <v/>
      </c>
      <c r="H295" s="160"/>
      <c r="I295" s="181" t="str">
        <f t="shared" si="267"/>
        <v/>
      </c>
      <c r="J295" s="94" t="str">
        <f t="shared" si="281"/>
        <v/>
      </c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1" t="str">
        <f t="shared" si="282"/>
        <v/>
      </c>
      <c r="X295" s="141" t="str">
        <f t="shared" si="268"/>
        <v/>
      </c>
      <c r="Y295" s="141" t="str">
        <f t="shared" si="269"/>
        <v/>
      </c>
      <c r="Z295" s="141" t="str">
        <f t="shared" si="270"/>
        <v/>
      </c>
      <c r="AA295" s="141" t="str">
        <f t="shared" si="271"/>
        <v/>
      </c>
      <c r="AB295" s="141" t="str">
        <f t="shared" si="272"/>
        <v/>
      </c>
      <c r="AC295" s="141" t="str">
        <f t="shared" si="273"/>
        <v/>
      </c>
      <c r="AD295" s="141" t="str">
        <f t="shared" si="274"/>
        <v/>
      </c>
      <c r="AE295" s="141" t="str">
        <f t="shared" si="275"/>
        <v/>
      </c>
      <c r="AF295" s="141" t="str">
        <f t="shared" si="276"/>
        <v/>
      </c>
      <c r="AG295" s="141" t="str">
        <f t="shared" si="277"/>
        <v/>
      </c>
      <c r="AH295" s="141" t="str">
        <f t="shared" si="278"/>
        <v/>
      </c>
      <c r="AI295" s="141" t="str">
        <f t="shared" si="279"/>
        <v/>
      </c>
      <c r="AJ295" s="146" t="str">
        <f t="shared" si="280"/>
        <v/>
      </c>
      <c r="AK295" s="76"/>
      <c r="AL295" s="79"/>
      <c r="AM295" s="79"/>
      <c r="AN295" s="79"/>
    </row>
    <row r="296" spans="1:40" ht="13.95" customHeight="1" x14ac:dyDescent="0.3">
      <c r="A296" s="93">
        <v>10</v>
      </c>
      <c r="B296" s="193"/>
      <c r="C296" s="200"/>
      <c r="D296" s="138" t="str">
        <f t="shared" si="264"/>
        <v/>
      </c>
      <c r="E296" s="195" t="str">
        <f t="shared" si="265"/>
        <v/>
      </c>
      <c r="F296" s="184" t="str">
        <f t="shared" si="266"/>
        <v/>
      </c>
      <c r="G296" s="94" t="str">
        <f t="shared" si="252"/>
        <v/>
      </c>
      <c r="H296" s="160"/>
      <c r="I296" s="181" t="str">
        <f t="shared" si="267"/>
        <v/>
      </c>
      <c r="J296" s="94" t="str">
        <f t="shared" si="281"/>
        <v/>
      </c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1" t="str">
        <f t="shared" si="282"/>
        <v/>
      </c>
      <c r="X296" s="141" t="str">
        <f t="shared" si="268"/>
        <v/>
      </c>
      <c r="Y296" s="141" t="str">
        <f t="shared" si="269"/>
        <v/>
      </c>
      <c r="Z296" s="141" t="str">
        <f t="shared" si="270"/>
        <v/>
      </c>
      <c r="AA296" s="141" t="str">
        <f t="shared" si="271"/>
        <v/>
      </c>
      <c r="AB296" s="141" t="str">
        <f t="shared" si="272"/>
        <v/>
      </c>
      <c r="AC296" s="141" t="str">
        <f t="shared" si="273"/>
        <v/>
      </c>
      <c r="AD296" s="141" t="str">
        <f t="shared" si="274"/>
        <v/>
      </c>
      <c r="AE296" s="141" t="str">
        <f t="shared" si="275"/>
        <v/>
      </c>
      <c r="AF296" s="141" t="str">
        <f t="shared" si="276"/>
        <v/>
      </c>
      <c r="AG296" s="141" t="str">
        <f t="shared" si="277"/>
        <v/>
      </c>
      <c r="AH296" s="141" t="str">
        <f t="shared" si="278"/>
        <v/>
      </c>
      <c r="AI296" s="141" t="str">
        <f t="shared" si="279"/>
        <v/>
      </c>
      <c r="AJ296" s="146" t="str">
        <f t="shared" si="280"/>
        <v/>
      </c>
      <c r="AK296" s="76"/>
      <c r="AL296" s="79"/>
      <c r="AM296" s="79"/>
      <c r="AN296" s="79"/>
    </row>
    <row r="297" spans="1:40" ht="13.95" customHeight="1" x14ac:dyDescent="0.3">
      <c r="A297" s="93">
        <v>11</v>
      </c>
      <c r="B297" s="193"/>
      <c r="C297" s="200"/>
      <c r="D297" s="138" t="str">
        <f t="shared" si="264"/>
        <v/>
      </c>
      <c r="E297" s="195" t="str">
        <f t="shared" si="265"/>
        <v/>
      </c>
      <c r="F297" s="184" t="str">
        <f t="shared" si="266"/>
        <v/>
      </c>
      <c r="G297" s="94" t="str">
        <f t="shared" si="252"/>
        <v/>
      </c>
      <c r="H297" s="160"/>
      <c r="I297" s="181" t="str">
        <f t="shared" si="267"/>
        <v/>
      </c>
      <c r="J297" s="94" t="str">
        <f t="shared" si="281"/>
        <v/>
      </c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1" t="str">
        <f t="shared" si="282"/>
        <v/>
      </c>
      <c r="X297" s="141" t="str">
        <f t="shared" si="268"/>
        <v/>
      </c>
      <c r="Y297" s="141" t="str">
        <f t="shared" si="269"/>
        <v/>
      </c>
      <c r="Z297" s="141" t="str">
        <f t="shared" si="270"/>
        <v/>
      </c>
      <c r="AA297" s="141" t="str">
        <f t="shared" si="271"/>
        <v/>
      </c>
      <c r="AB297" s="141" t="str">
        <f t="shared" si="272"/>
        <v/>
      </c>
      <c r="AC297" s="141" t="str">
        <f t="shared" si="273"/>
        <v/>
      </c>
      <c r="AD297" s="141" t="str">
        <f t="shared" si="274"/>
        <v/>
      </c>
      <c r="AE297" s="141" t="str">
        <f t="shared" si="275"/>
        <v/>
      </c>
      <c r="AF297" s="141" t="str">
        <f t="shared" si="276"/>
        <v/>
      </c>
      <c r="AG297" s="141" t="str">
        <f t="shared" si="277"/>
        <v/>
      </c>
      <c r="AH297" s="141" t="str">
        <f t="shared" si="278"/>
        <v/>
      </c>
      <c r="AI297" s="141" t="str">
        <f t="shared" si="279"/>
        <v/>
      </c>
      <c r="AJ297" s="146" t="str">
        <f t="shared" si="280"/>
        <v/>
      </c>
      <c r="AK297" s="76"/>
      <c r="AL297" s="79"/>
      <c r="AM297" s="79"/>
      <c r="AN297" s="79"/>
    </row>
    <row r="298" spans="1:40" ht="13.95" customHeight="1" x14ac:dyDescent="0.3">
      <c r="A298" s="93">
        <v>12</v>
      </c>
      <c r="B298" s="193"/>
      <c r="C298" s="200"/>
      <c r="D298" s="138" t="str">
        <f t="shared" si="264"/>
        <v/>
      </c>
      <c r="E298" s="195" t="str">
        <f t="shared" si="265"/>
        <v/>
      </c>
      <c r="F298" s="185" t="str">
        <f t="shared" si="266"/>
        <v/>
      </c>
      <c r="G298" s="94" t="str">
        <f t="shared" si="252"/>
        <v/>
      </c>
      <c r="H298" s="160"/>
      <c r="I298" s="181" t="str">
        <f t="shared" si="267"/>
        <v/>
      </c>
      <c r="J298" s="94" t="str">
        <f t="shared" si="281"/>
        <v/>
      </c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1" t="str">
        <f t="shared" si="282"/>
        <v/>
      </c>
      <c r="X298" s="141" t="str">
        <f t="shared" si="268"/>
        <v/>
      </c>
      <c r="Y298" s="141" t="str">
        <f t="shared" si="269"/>
        <v/>
      </c>
      <c r="Z298" s="141" t="str">
        <f t="shared" si="270"/>
        <v/>
      </c>
      <c r="AA298" s="141" t="str">
        <f t="shared" si="271"/>
        <v/>
      </c>
      <c r="AB298" s="141" t="str">
        <f t="shared" si="272"/>
        <v/>
      </c>
      <c r="AC298" s="141" t="str">
        <f t="shared" si="273"/>
        <v/>
      </c>
      <c r="AD298" s="141" t="str">
        <f t="shared" si="274"/>
        <v/>
      </c>
      <c r="AE298" s="141" t="str">
        <f t="shared" si="275"/>
        <v/>
      </c>
      <c r="AF298" s="141" t="str">
        <f t="shared" si="276"/>
        <v/>
      </c>
      <c r="AG298" s="141" t="str">
        <f t="shared" si="277"/>
        <v/>
      </c>
      <c r="AH298" s="141" t="str">
        <f t="shared" si="278"/>
        <v/>
      </c>
      <c r="AI298" s="141" t="str">
        <f t="shared" si="279"/>
        <v/>
      </c>
      <c r="AJ298" s="146" t="str">
        <f t="shared" si="280"/>
        <v/>
      </c>
      <c r="AK298" s="76"/>
      <c r="AL298" s="79"/>
      <c r="AM298" s="79"/>
      <c r="AN298" s="79"/>
    </row>
    <row r="299" spans="1:40" ht="13.95" customHeight="1" x14ac:dyDescent="0.3">
      <c r="A299" s="93">
        <v>13</v>
      </c>
      <c r="B299" s="193"/>
      <c r="C299" s="200"/>
      <c r="D299" s="138" t="str">
        <f t="shared" si="264"/>
        <v/>
      </c>
      <c r="E299" s="195" t="str">
        <f t="shared" si="265"/>
        <v/>
      </c>
      <c r="F299" s="183" t="str">
        <f t="shared" si="266"/>
        <v/>
      </c>
      <c r="G299" s="94" t="str">
        <f t="shared" si="252"/>
        <v/>
      </c>
      <c r="H299" s="160"/>
      <c r="I299" s="181" t="str">
        <f t="shared" si="267"/>
        <v/>
      </c>
      <c r="J299" s="94" t="str">
        <f t="shared" si="281"/>
        <v/>
      </c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1" t="str">
        <f t="shared" si="282"/>
        <v/>
      </c>
      <c r="X299" s="141" t="str">
        <f t="shared" si="268"/>
        <v/>
      </c>
      <c r="Y299" s="141" t="str">
        <f t="shared" si="269"/>
        <v/>
      </c>
      <c r="Z299" s="141" t="str">
        <f t="shared" si="270"/>
        <v/>
      </c>
      <c r="AA299" s="141" t="str">
        <f t="shared" si="271"/>
        <v/>
      </c>
      <c r="AB299" s="141" t="str">
        <f t="shared" si="272"/>
        <v/>
      </c>
      <c r="AC299" s="141" t="str">
        <f t="shared" si="273"/>
        <v/>
      </c>
      <c r="AD299" s="141" t="str">
        <f t="shared" si="274"/>
        <v/>
      </c>
      <c r="AE299" s="141" t="str">
        <f t="shared" si="275"/>
        <v/>
      </c>
      <c r="AF299" s="141" t="str">
        <f t="shared" si="276"/>
        <v/>
      </c>
      <c r="AG299" s="141" t="str">
        <f t="shared" si="277"/>
        <v/>
      </c>
      <c r="AH299" s="141" t="str">
        <f t="shared" si="278"/>
        <v/>
      </c>
      <c r="AI299" s="141" t="str">
        <f t="shared" si="279"/>
        <v/>
      </c>
      <c r="AJ299" s="146" t="str">
        <f t="shared" si="280"/>
        <v/>
      </c>
      <c r="AK299" s="76"/>
      <c r="AL299" s="79"/>
      <c r="AM299" s="79"/>
      <c r="AN299" s="79"/>
    </row>
    <row r="300" spans="1:40" ht="13.95" customHeight="1" x14ac:dyDescent="0.3">
      <c r="A300" s="93">
        <v>14</v>
      </c>
      <c r="B300" s="193"/>
      <c r="C300" s="200"/>
      <c r="D300" s="138" t="str">
        <f t="shared" si="264"/>
        <v/>
      </c>
      <c r="E300" s="195" t="str">
        <f t="shared" si="265"/>
        <v/>
      </c>
      <c r="F300" s="184" t="str">
        <f t="shared" si="266"/>
        <v/>
      </c>
      <c r="G300" s="94" t="str">
        <f t="shared" si="252"/>
        <v/>
      </c>
      <c r="H300" s="160"/>
      <c r="I300" s="181" t="str">
        <f t="shared" si="267"/>
        <v/>
      </c>
      <c r="J300" s="94" t="str">
        <f t="shared" si="281"/>
        <v/>
      </c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1" t="str">
        <f t="shared" si="282"/>
        <v/>
      </c>
      <c r="X300" s="141" t="str">
        <f t="shared" si="268"/>
        <v/>
      </c>
      <c r="Y300" s="141" t="str">
        <f t="shared" si="269"/>
        <v/>
      </c>
      <c r="Z300" s="141" t="str">
        <f t="shared" si="270"/>
        <v/>
      </c>
      <c r="AA300" s="141" t="str">
        <f t="shared" si="271"/>
        <v/>
      </c>
      <c r="AB300" s="141" t="str">
        <f t="shared" si="272"/>
        <v/>
      </c>
      <c r="AC300" s="141" t="str">
        <f t="shared" si="273"/>
        <v/>
      </c>
      <c r="AD300" s="141" t="str">
        <f t="shared" si="274"/>
        <v/>
      </c>
      <c r="AE300" s="141" t="str">
        <f t="shared" si="275"/>
        <v/>
      </c>
      <c r="AF300" s="141" t="str">
        <f t="shared" si="276"/>
        <v/>
      </c>
      <c r="AG300" s="141" t="str">
        <f t="shared" si="277"/>
        <v/>
      </c>
      <c r="AH300" s="141" t="str">
        <f t="shared" si="278"/>
        <v/>
      </c>
      <c r="AI300" s="141" t="str">
        <f t="shared" si="279"/>
        <v/>
      </c>
      <c r="AJ300" s="146" t="str">
        <f t="shared" si="280"/>
        <v/>
      </c>
      <c r="AK300" s="76"/>
      <c r="AL300" s="79"/>
      <c r="AM300" s="79"/>
      <c r="AN300" s="79"/>
    </row>
    <row r="301" spans="1:40" ht="13.95" customHeight="1" x14ac:dyDescent="0.3">
      <c r="A301" s="93">
        <v>15</v>
      </c>
      <c r="B301" s="193"/>
      <c r="C301" s="200"/>
      <c r="D301" s="138" t="str">
        <f t="shared" si="264"/>
        <v/>
      </c>
      <c r="E301" s="195" t="str">
        <f t="shared" si="265"/>
        <v/>
      </c>
      <c r="F301" s="184" t="str">
        <f t="shared" si="266"/>
        <v/>
      </c>
      <c r="G301" s="94" t="str">
        <f t="shared" si="252"/>
        <v/>
      </c>
      <c r="H301" s="160"/>
      <c r="I301" s="181" t="str">
        <f t="shared" si="267"/>
        <v/>
      </c>
      <c r="J301" s="94" t="str">
        <f t="shared" si="281"/>
        <v/>
      </c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1" t="str">
        <f t="shared" si="282"/>
        <v/>
      </c>
      <c r="X301" s="141" t="str">
        <f t="shared" si="268"/>
        <v/>
      </c>
      <c r="Y301" s="141" t="str">
        <f t="shared" si="269"/>
        <v/>
      </c>
      <c r="Z301" s="141" t="str">
        <f t="shared" si="270"/>
        <v/>
      </c>
      <c r="AA301" s="141" t="str">
        <f t="shared" si="271"/>
        <v/>
      </c>
      <c r="AB301" s="141" t="str">
        <f t="shared" si="272"/>
        <v/>
      </c>
      <c r="AC301" s="141" t="str">
        <f t="shared" si="273"/>
        <v/>
      </c>
      <c r="AD301" s="141" t="str">
        <f t="shared" si="274"/>
        <v/>
      </c>
      <c r="AE301" s="141" t="str">
        <f t="shared" si="275"/>
        <v/>
      </c>
      <c r="AF301" s="141" t="str">
        <f t="shared" si="276"/>
        <v/>
      </c>
      <c r="AG301" s="141" t="str">
        <f t="shared" si="277"/>
        <v/>
      </c>
      <c r="AH301" s="141" t="str">
        <f t="shared" si="278"/>
        <v/>
      </c>
      <c r="AI301" s="141" t="str">
        <f t="shared" si="279"/>
        <v/>
      </c>
      <c r="AJ301" s="146" t="str">
        <f t="shared" si="280"/>
        <v/>
      </c>
      <c r="AK301" s="76"/>
      <c r="AL301" s="79"/>
      <c r="AM301" s="79"/>
      <c r="AN301" s="79"/>
    </row>
    <row r="302" spans="1:40" ht="13.95" customHeight="1" x14ac:dyDescent="0.3">
      <c r="A302" s="93">
        <v>16</v>
      </c>
      <c r="B302" s="193"/>
      <c r="C302" s="200"/>
      <c r="D302" s="138" t="str">
        <f t="shared" si="264"/>
        <v/>
      </c>
      <c r="E302" s="195" t="str">
        <f t="shared" si="265"/>
        <v/>
      </c>
      <c r="F302" s="184" t="str">
        <f t="shared" si="266"/>
        <v/>
      </c>
      <c r="G302" s="94" t="str">
        <f t="shared" si="252"/>
        <v/>
      </c>
      <c r="H302" s="160"/>
      <c r="I302" s="181" t="str">
        <f t="shared" si="267"/>
        <v/>
      </c>
      <c r="J302" s="94" t="str">
        <f t="shared" si="281"/>
        <v/>
      </c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1" t="str">
        <f t="shared" si="282"/>
        <v/>
      </c>
      <c r="X302" s="141" t="str">
        <f t="shared" si="268"/>
        <v/>
      </c>
      <c r="Y302" s="141" t="str">
        <f t="shared" si="269"/>
        <v/>
      </c>
      <c r="Z302" s="141" t="str">
        <f t="shared" si="270"/>
        <v/>
      </c>
      <c r="AA302" s="141" t="str">
        <f t="shared" si="271"/>
        <v/>
      </c>
      <c r="AB302" s="141" t="str">
        <f t="shared" si="272"/>
        <v/>
      </c>
      <c r="AC302" s="141" t="str">
        <f t="shared" si="273"/>
        <v/>
      </c>
      <c r="AD302" s="141" t="str">
        <f t="shared" si="274"/>
        <v/>
      </c>
      <c r="AE302" s="141" t="str">
        <f t="shared" si="275"/>
        <v/>
      </c>
      <c r="AF302" s="141" t="str">
        <f t="shared" si="276"/>
        <v/>
      </c>
      <c r="AG302" s="141" t="str">
        <f t="shared" si="277"/>
        <v/>
      </c>
      <c r="AH302" s="141" t="str">
        <f t="shared" si="278"/>
        <v/>
      </c>
      <c r="AI302" s="141" t="str">
        <f t="shared" si="279"/>
        <v/>
      </c>
      <c r="AJ302" s="146" t="str">
        <f t="shared" si="280"/>
        <v/>
      </c>
      <c r="AK302" s="76"/>
      <c r="AL302" s="79"/>
      <c r="AM302" s="79"/>
      <c r="AN302" s="79"/>
    </row>
    <row r="303" spans="1:40" ht="13.95" customHeight="1" x14ac:dyDescent="0.3">
      <c r="A303" s="93">
        <v>17</v>
      </c>
      <c r="B303" s="193"/>
      <c r="C303" s="200"/>
      <c r="D303" s="138" t="str">
        <f t="shared" si="264"/>
        <v/>
      </c>
      <c r="E303" s="195" t="str">
        <f t="shared" si="265"/>
        <v/>
      </c>
      <c r="F303" s="183" t="str">
        <f t="shared" si="266"/>
        <v/>
      </c>
      <c r="G303" s="94" t="str">
        <f t="shared" si="252"/>
        <v/>
      </c>
      <c r="H303" s="160"/>
      <c r="I303" s="181" t="str">
        <f t="shared" si="267"/>
        <v/>
      </c>
      <c r="J303" s="94" t="str">
        <f t="shared" si="281"/>
        <v/>
      </c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1" t="str">
        <f t="shared" si="282"/>
        <v/>
      </c>
      <c r="X303" s="141" t="str">
        <f t="shared" si="268"/>
        <v/>
      </c>
      <c r="Y303" s="141" t="str">
        <f t="shared" si="269"/>
        <v/>
      </c>
      <c r="Z303" s="141" t="str">
        <f t="shared" si="270"/>
        <v/>
      </c>
      <c r="AA303" s="141" t="str">
        <f t="shared" si="271"/>
        <v/>
      </c>
      <c r="AB303" s="141" t="str">
        <f t="shared" si="272"/>
        <v/>
      </c>
      <c r="AC303" s="141" t="str">
        <f t="shared" si="273"/>
        <v/>
      </c>
      <c r="AD303" s="141" t="str">
        <f t="shared" si="274"/>
        <v/>
      </c>
      <c r="AE303" s="141" t="str">
        <f t="shared" si="275"/>
        <v/>
      </c>
      <c r="AF303" s="141" t="str">
        <f t="shared" si="276"/>
        <v/>
      </c>
      <c r="AG303" s="141" t="str">
        <f t="shared" si="277"/>
        <v/>
      </c>
      <c r="AH303" s="141" t="str">
        <f t="shared" si="278"/>
        <v/>
      </c>
      <c r="AI303" s="141" t="str">
        <f t="shared" si="279"/>
        <v/>
      </c>
      <c r="AJ303" s="146" t="str">
        <f t="shared" si="280"/>
        <v/>
      </c>
      <c r="AK303" s="76"/>
      <c r="AL303" s="79"/>
      <c r="AM303" s="79"/>
      <c r="AN303" s="79"/>
    </row>
    <row r="304" spans="1:40" ht="13.95" customHeight="1" x14ac:dyDescent="0.3">
      <c r="A304" s="93">
        <v>18</v>
      </c>
      <c r="B304" s="193"/>
      <c r="C304" s="200"/>
      <c r="D304" s="138" t="str">
        <f t="shared" si="264"/>
        <v/>
      </c>
      <c r="E304" s="195" t="str">
        <f t="shared" si="265"/>
        <v/>
      </c>
      <c r="F304" s="184" t="str">
        <f t="shared" si="266"/>
        <v/>
      </c>
      <c r="G304" s="94" t="str">
        <f t="shared" si="252"/>
        <v/>
      </c>
      <c r="H304" s="160"/>
      <c r="I304" s="181" t="str">
        <f t="shared" si="267"/>
        <v/>
      </c>
      <c r="J304" s="94" t="str">
        <f t="shared" si="281"/>
        <v/>
      </c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1" t="str">
        <f t="shared" si="282"/>
        <v/>
      </c>
      <c r="X304" s="141" t="str">
        <f t="shared" si="268"/>
        <v/>
      </c>
      <c r="Y304" s="141" t="str">
        <f t="shared" si="269"/>
        <v/>
      </c>
      <c r="Z304" s="141" t="str">
        <f t="shared" si="270"/>
        <v/>
      </c>
      <c r="AA304" s="141" t="str">
        <f t="shared" si="271"/>
        <v/>
      </c>
      <c r="AB304" s="141" t="str">
        <f t="shared" si="272"/>
        <v/>
      </c>
      <c r="AC304" s="141" t="str">
        <f t="shared" si="273"/>
        <v/>
      </c>
      <c r="AD304" s="141" t="str">
        <f t="shared" si="274"/>
        <v/>
      </c>
      <c r="AE304" s="141" t="str">
        <f t="shared" si="275"/>
        <v/>
      </c>
      <c r="AF304" s="141" t="str">
        <f t="shared" si="276"/>
        <v/>
      </c>
      <c r="AG304" s="141" t="str">
        <f t="shared" si="277"/>
        <v/>
      </c>
      <c r="AH304" s="141" t="str">
        <f t="shared" si="278"/>
        <v/>
      </c>
      <c r="AI304" s="141" t="str">
        <f t="shared" si="279"/>
        <v/>
      </c>
      <c r="AJ304" s="146" t="str">
        <f t="shared" si="280"/>
        <v/>
      </c>
      <c r="AK304" s="76"/>
      <c r="AL304" s="79"/>
      <c r="AM304" s="79"/>
      <c r="AN304" s="79"/>
    </row>
    <row r="305" spans="1:40" ht="13.95" customHeight="1" x14ac:dyDescent="0.3">
      <c r="A305" s="93">
        <v>19</v>
      </c>
      <c r="B305" s="193"/>
      <c r="C305" s="200"/>
      <c r="D305" s="138" t="str">
        <f t="shared" si="264"/>
        <v/>
      </c>
      <c r="E305" s="195" t="str">
        <f t="shared" si="265"/>
        <v/>
      </c>
      <c r="F305" s="184" t="str">
        <f t="shared" si="266"/>
        <v/>
      </c>
      <c r="G305" s="94" t="str">
        <f t="shared" si="252"/>
        <v/>
      </c>
      <c r="H305" s="160"/>
      <c r="I305" s="181" t="str">
        <f t="shared" si="267"/>
        <v/>
      </c>
      <c r="J305" s="94" t="str">
        <f t="shared" si="281"/>
        <v/>
      </c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1" t="str">
        <f t="shared" si="282"/>
        <v/>
      </c>
      <c r="X305" s="141" t="str">
        <f t="shared" si="268"/>
        <v/>
      </c>
      <c r="Y305" s="141" t="str">
        <f t="shared" si="269"/>
        <v/>
      </c>
      <c r="Z305" s="141" t="str">
        <f t="shared" si="270"/>
        <v/>
      </c>
      <c r="AA305" s="141" t="str">
        <f t="shared" si="271"/>
        <v/>
      </c>
      <c r="AB305" s="141" t="str">
        <f t="shared" si="272"/>
        <v/>
      </c>
      <c r="AC305" s="141" t="str">
        <f t="shared" si="273"/>
        <v/>
      </c>
      <c r="AD305" s="141" t="str">
        <f t="shared" si="274"/>
        <v/>
      </c>
      <c r="AE305" s="141" t="str">
        <f t="shared" si="275"/>
        <v/>
      </c>
      <c r="AF305" s="141" t="str">
        <f t="shared" si="276"/>
        <v/>
      </c>
      <c r="AG305" s="141" t="str">
        <f t="shared" si="277"/>
        <v/>
      </c>
      <c r="AH305" s="141" t="str">
        <f t="shared" si="278"/>
        <v/>
      </c>
      <c r="AI305" s="141" t="str">
        <f t="shared" si="279"/>
        <v/>
      </c>
      <c r="AJ305" s="146" t="str">
        <f t="shared" si="280"/>
        <v/>
      </c>
      <c r="AK305" s="76"/>
      <c r="AL305" s="79"/>
      <c r="AM305" s="79"/>
      <c r="AN305" s="79"/>
    </row>
    <row r="306" spans="1:40" ht="13.95" customHeight="1" x14ac:dyDescent="0.3">
      <c r="A306" s="93">
        <v>20</v>
      </c>
      <c r="B306" s="193"/>
      <c r="C306" s="200"/>
      <c r="D306" s="138" t="str">
        <f t="shared" si="264"/>
        <v/>
      </c>
      <c r="E306" s="195" t="str">
        <f t="shared" si="265"/>
        <v/>
      </c>
      <c r="F306" s="185" t="str">
        <f t="shared" si="266"/>
        <v/>
      </c>
      <c r="G306" s="94" t="str">
        <f t="shared" si="252"/>
        <v/>
      </c>
      <c r="H306" s="160"/>
      <c r="I306" s="181" t="str">
        <f t="shared" si="267"/>
        <v/>
      </c>
      <c r="J306" s="94" t="str">
        <f t="shared" si="281"/>
        <v/>
      </c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1" t="str">
        <f t="shared" si="282"/>
        <v/>
      </c>
      <c r="X306" s="141" t="str">
        <f t="shared" si="268"/>
        <v/>
      </c>
      <c r="Y306" s="141" t="str">
        <f t="shared" si="269"/>
        <v/>
      </c>
      <c r="Z306" s="141" t="str">
        <f t="shared" si="270"/>
        <v/>
      </c>
      <c r="AA306" s="141" t="str">
        <f t="shared" si="271"/>
        <v/>
      </c>
      <c r="AB306" s="141" t="str">
        <f t="shared" si="272"/>
        <v/>
      </c>
      <c r="AC306" s="141" t="str">
        <f t="shared" si="273"/>
        <v/>
      </c>
      <c r="AD306" s="141" t="str">
        <f t="shared" si="274"/>
        <v/>
      </c>
      <c r="AE306" s="141" t="str">
        <f t="shared" si="275"/>
        <v/>
      </c>
      <c r="AF306" s="141" t="str">
        <f t="shared" si="276"/>
        <v/>
      </c>
      <c r="AG306" s="141" t="str">
        <f t="shared" si="277"/>
        <v/>
      </c>
      <c r="AH306" s="141" t="str">
        <f t="shared" si="278"/>
        <v/>
      </c>
      <c r="AI306" s="141" t="str">
        <f t="shared" si="279"/>
        <v/>
      </c>
      <c r="AJ306" s="146" t="str">
        <f t="shared" si="280"/>
        <v/>
      </c>
      <c r="AK306" s="76"/>
      <c r="AL306" s="79"/>
      <c r="AM306" s="79"/>
      <c r="AN306" s="79"/>
    </row>
    <row r="307" spans="1:40" ht="13.95" customHeight="1" x14ac:dyDescent="0.3">
      <c r="A307" s="93">
        <v>21</v>
      </c>
      <c r="B307" s="193"/>
      <c r="C307" s="200"/>
      <c r="D307" s="138" t="str">
        <f t="shared" si="264"/>
        <v/>
      </c>
      <c r="E307" s="195" t="str">
        <f t="shared" si="265"/>
        <v/>
      </c>
      <c r="F307" s="184" t="str">
        <f t="shared" si="266"/>
        <v/>
      </c>
      <c r="G307" s="94" t="str">
        <f t="shared" si="252"/>
        <v/>
      </c>
      <c r="H307" s="160"/>
      <c r="I307" s="181" t="str">
        <f t="shared" si="267"/>
        <v/>
      </c>
      <c r="J307" s="94" t="str">
        <f t="shared" si="281"/>
        <v/>
      </c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1" t="str">
        <f t="shared" si="282"/>
        <v/>
      </c>
      <c r="X307" s="141" t="str">
        <f t="shared" si="268"/>
        <v/>
      </c>
      <c r="Y307" s="141" t="str">
        <f t="shared" si="269"/>
        <v/>
      </c>
      <c r="Z307" s="141" t="str">
        <f t="shared" si="270"/>
        <v/>
      </c>
      <c r="AA307" s="141" t="str">
        <f t="shared" si="271"/>
        <v/>
      </c>
      <c r="AB307" s="141" t="str">
        <f t="shared" si="272"/>
        <v/>
      </c>
      <c r="AC307" s="141" t="str">
        <f t="shared" si="273"/>
        <v/>
      </c>
      <c r="AD307" s="141" t="str">
        <f t="shared" si="274"/>
        <v/>
      </c>
      <c r="AE307" s="141" t="str">
        <f t="shared" si="275"/>
        <v/>
      </c>
      <c r="AF307" s="141" t="str">
        <f t="shared" si="276"/>
        <v/>
      </c>
      <c r="AG307" s="141" t="str">
        <f t="shared" si="277"/>
        <v/>
      </c>
      <c r="AH307" s="141" t="str">
        <f t="shared" si="278"/>
        <v/>
      </c>
      <c r="AI307" s="141" t="str">
        <f t="shared" si="279"/>
        <v/>
      </c>
      <c r="AJ307" s="146" t="str">
        <f t="shared" si="280"/>
        <v/>
      </c>
      <c r="AK307" s="76"/>
      <c r="AL307" s="79"/>
      <c r="AM307" s="79"/>
      <c r="AN307" s="79"/>
    </row>
    <row r="308" spans="1:40" ht="13.95" customHeight="1" x14ac:dyDescent="0.3">
      <c r="A308" s="93">
        <v>22</v>
      </c>
      <c r="B308" s="193"/>
      <c r="C308" s="200"/>
      <c r="D308" s="138" t="str">
        <f t="shared" si="264"/>
        <v/>
      </c>
      <c r="E308" s="195" t="str">
        <f t="shared" si="265"/>
        <v/>
      </c>
      <c r="F308" s="185" t="str">
        <f t="shared" si="266"/>
        <v/>
      </c>
      <c r="G308" s="94" t="str">
        <f t="shared" si="252"/>
        <v/>
      </c>
      <c r="H308" s="160"/>
      <c r="I308" s="181" t="str">
        <f t="shared" si="267"/>
        <v/>
      </c>
      <c r="J308" s="94" t="str">
        <f t="shared" si="281"/>
        <v/>
      </c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1" t="str">
        <f t="shared" si="282"/>
        <v/>
      </c>
      <c r="X308" s="141" t="str">
        <f t="shared" si="268"/>
        <v/>
      </c>
      <c r="Y308" s="141" t="str">
        <f t="shared" si="269"/>
        <v/>
      </c>
      <c r="Z308" s="141" t="str">
        <f t="shared" si="270"/>
        <v/>
      </c>
      <c r="AA308" s="141" t="str">
        <f t="shared" si="271"/>
        <v/>
      </c>
      <c r="AB308" s="141" t="str">
        <f t="shared" si="272"/>
        <v/>
      </c>
      <c r="AC308" s="141" t="str">
        <f t="shared" si="273"/>
        <v/>
      </c>
      <c r="AD308" s="141" t="str">
        <f t="shared" si="274"/>
        <v/>
      </c>
      <c r="AE308" s="141" t="str">
        <f t="shared" si="275"/>
        <v/>
      </c>
      <c r="AF308" s="141" t="str">
        <f t="shared" si="276"/>
        <v/>
      </c>
      <c r="AG308" s="141" t="str">
        <f t="shared" si="277"/>
        <v/>
      </c>
      <c r="AH308" s="141" t="str">
        <f t="shared" si="278"/>
        <v/>
      </c>
      <c r="AI308" s="141" t="str">
        <f t="shared" si="279"/>
        <v/>
      </c>
      <c r="AJ308" s="146" t="str">
        <f t="shared" si="280"/>
        <v/>
      </c>
      <c r="AK308" s="76"/>
      <c r="AL308" s="79"/>
      <c r="AM308" s="79"/>
      <c r="AN308" s="79"/>
    </row>
    <row r="309" spans="1:40" ht="13.95" customHeight="1" x14ac:dyDescent="0.3">
      <c r="A309" s="93">
        <v>23</v>
      </c>
      <c r="B309" s="193"/>
      <c r="C309" s="200"/>
      <c r="D309" s="138" t="str">
        <f t="shared" si="264"/>
        <v/>
      </c>
      <c r="E309" s="195" t="str">
        <f t="shared" si="265"/>
        <v/>
      </c>
      <c r="F309" s="183" t="str">
        <f t="shared" si="266"/>
        <v/>
      </c>
      <c r="G309" s="94" t="str">
        <f t="shared" si="252"/>
        <v/>
      </c>
      <c r="H309" s="160"/>
      <c r="I309" s="181" t="str">
        <f t="shared" si="267"/>
        <v/>
      </c>
      <c r="J309" s="94" t="str">
        <f t="shared" si="281"/>
        <v/>
      </c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1" t="str">
        <f t="shared" si="282"/>
        <v/>
      </c>
      <c r="X309" s="141" t="str">
        <f t="shared" si="268"/>
        <v/>
      </c>
      <c r="Y309" s="141" t="str">
        <f t="shared" si="269"/>
        <v/>
      </c>
      <c r="Z309" s="141" t="str">
        <f t="shared" si="270"/>
        <v/>
      </c>
      <c r="AA309" s="141" t="str">
        <f t="shared" si="271"/>
        <v/>
      </c>
      <c r="AB309" s="141" t="str">
        <f t="shared" si="272"/>
        <v/>
      </c>
      <c r="AC309" s="141" t="str">
        <f t="shared" si="273"/>
        <v/>
      </c>
      <c r="AD309" s="141" t="str">
        <f t="shared" si="274"/>
        <v/>
      </c>
      <c r="AE309" s="141" t="str">
        <f t="shared" si="275"/>
        <v/>
      </c>
      <c r="AF309" s="141" t="str">
        <f t="shared" si="276"/>
        <v/>
      </c>
      <c r="AG309" s="141" t="str">
        <f t="shared" si="277"/>
        <v/>
      </c>
      <c r="AH309" s="141" t="str">
        <f t="shared" si="278"/>
        <v/>
      </c>
      <c r="AI309" s="141" t="str">
        <f t="shared" si="279"/>
        <v/>
      </c>
      <c r="AJ309" s="146" t="str">
        <f t="shared" si="280"/>
        <v/>
      </c>
      <c r="AK309" s="76"/>
      <c r="AL309" s="79"/>
      <c r="AM309" s="79"/>
      <c r="AN309" s="79"/>
    </row>
    <row r="310" spans="1:40" ht="13.95" customHeight="1" x14ac:dyDescent="0.3">
      <c r="A310" s="93">
        <v>24</v>
      </c>
      <c r="B310" s="193"/>
      <c r="C310" s="200"/>
      <c r="D310" s="138" t="str">
        <f t="shared" si="264"/>
        <v/>
      </c>
      <c r="E310" s="195" t="str">
        <f t="shared" si="265"/>
        <v/>
      </c>
      <c r="F310" s="184" t="str">
        <f t="shared" si="266"/>
        <v/>
      </c>
      <c r="G310" s="94" t="str">
        <f t="shared" si="252"/>
        <v/>
      </c>
      <c r="H310" s="160"/>
      <c r="I310" s="181" t="str">
        <f t="shared" si="267"/>
        <v/>
      </c>
      <c r="J310" s="94" t="str">
        <f t="shared" si="281"/>
        <v/>
      </c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1" t="str">
        <f t="shared" si="282"/>
        <v/>
      </c>
      <c r="X310" s="141" t="str">
        <f t="shared" si="268"/>
        <v/>
      </c>
      <c r="Y310" s="141" t="str">
        <f t="shared" si="269"/>
        <v/>
      </c>
      <c r="Z310" s="141" t="str">
        <f t="shared" si="270"/>
        <v/>
      </c>
      <c r="AA310" s="141" t="str">
        <f t="shared" si="271"/>
        <v/>
      </c>
      <c r="AB310" s="141" t="str">
        <f t="shared" si="272"/>
        <v/>
      </c>
      <c r="AC310" s="141" t="str">
        <f t="shared" si="273"/>
        <v/>
      </c>
      <c r="AD310" s="141" t="str">
        <f t="shared" si="274"/>
        <v/>
      </c>
      <c r="AE310" s="141" t="str">
        <f t="shared" si="275"/>
        <v/>
      </c>
      <c r="AF310" s="141" t="str">
        <f t="shared" si="276"/>
        <v/>
      </c>
      <c r="AG310" s="141" t="str">
        <f t="shared" si="277"/>
        <v/>
      </c>
      <c r="AH310" s="141" t="str">
        <f t="shared" si="278"/>
        <v/>
      </c>
      <c r="AI310" s="141" t="str">
        <f t="shared" si="279"/>
        <v/>
      </c>
      <c r="AJ310" s="146" t="str">
        <f t="shared" si="280"/>
        <v/>
      </c>
      <c r="AK310" s="76"/>
      <c r="AL310" s="79"/>
      <c r="AM310" s="79"/>
      <c r="AN310" s="79"/>
    </row>
    <row r="311" spans="1:40" ht="13.95" customHeight="1" x14ac:dyDescent="0.3">
      <c r="A311" s="93">
        <v>25</v>
      </c>
      <c r="B311" s="193"/>
      <c r="C311" s="200"/>
      <c r="D311" s="138" t="str">
        <f t="shared" si="264"/>
        <v/>
      </c>
      <c r="E311" s="195" t="str">
        <f t="shared" si="265"/>
        <v/>
      </c>
      <c r="F311" s="184" t="str">
        <f t="shared" si="266"/>
        <v/>
      </c>
      <c r="G311" s="94" t="str">
        <f t="shared" si="252"/>
        <v/>
      </c>
      <c r="H311" s="160"/>
      <c r="I311" s="181" t="str">
        <f t="shared" si="267"/>
        <v/>
      </c>
      <c r="J311" s="94" t="str">
        <f t="shared" si="281"/>
        <v/>
      </c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1" t="str">
        <f t="shared" si="282"/>
        <v/>
      </c>
      <c r="X311" s="141" t="str">
        <f t="shared" si="268"/>
        <v/>
      </c>
      <c r="Y311" s="141" t="str">
        <f t="shared" si="269"/>
        <v/>
      </c>
      <c r="Z311" s="141" t="str">
        <f t="shared" si="270"/>
        <v/>
      </c>
      <c r="AA311" s="141" t="str">
        <f t="shared" si="271"/>
        <v/>
      </c>
      <c r="AB311" s="141" t="str">
        <f t="shared" si="272"/>
        <v/>
      </c>
      <c r="AC311" s="141" t="str">
        <f t="shared" si="273"/>
        <v/>
      </c>
      <c r="AD311" s="141" t="str">
        <f t="shared" si="274"/>
        <v/>
      </c>
      <c r="AE311" s="141" t="str">
        <f t="shared" si="275"/>
        <v/>
      </c>
      <c r="AF311" s="141" t="str">
        <f t="shared" si="276"/>
        <v/>
      </c>
      <c r="AG311" s="141" t="str">
        <f t="shared" si="277"/>
        <v/>
      </c>
      <c r="AH311" s="141" t="str">
        <f t="shared" si="278"/>
        <v/>
      </c>
      <c r="AI311" s="141" t="str">
        <f t="shared" si="279"/>
        <v/>
      </c>
      <c r="AJ311" s="146" t="str">
        <f t="shared" si="280"/>
        <v/>
      </c>
      <c r="AK311" s="76"/>
      <c r="AL311" s="79"/>
      <c r="AM311" s="79"/>
      <c r="AN311" s="79"/>
    </row>
    <row r="312" spans="1:40" ht="13.95" customHeight="1" x14ac:dyDescent="0.3">
      <c r="A312" s="93">
        <v>26</v>
      </c>
      <c r="B312" s="193"/>
      <c r="C312" s="200"/>
      <c r="D312" s="138" t="str">
        <f t="shared" si="264"/>
        <v/>
      </c>
      <c r="E312" s="195" t="str">
        <f t="shared" si="265"/>
        <v/>
      </c>
      <c r="F312" s="184" t="str">
        <f t="shared" si="266"/>
        <v/>
      </c>
      <c r="G312" s="94" t="str">
        <f t="shared" si="252"/>
        <v/>
      </c>
      <c r="H312" s="160"/>
      <c r="I312" s="181" t="str">
        <f t="shared" si="267"/>
        <v/>
      </c>
      <c r="J312" s="94" t="str">
        <f t="shared" si="281"/>
        <v/>
      </c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1" t="str">
        <f t="shared" si="282"/>
        <v/>
      </c>
      <c r="X312" s="141" t="str">
        <f t="shared" si="268"/>
        <v/>
      </c>
      <c r="Y312" s="141" t="str">
        <f t="shared" si="269"/>
        <v/>
      </c>
      <c r="Z312" s="141" t="str">
        <f t="shared" si="270"/>
        <v/>
      </c>
      <c r="AA312" s="141" t="str">
        <f t="shared" si="271"/>
        <v/>
      </c>
      <c r="AB312" s="141" t="str">
        <f t="shared" si="272"/>
        <v/>
      </c>
      <c r="AC312" s="141" t="str">
        <f t="shared" si="273"/>
        <v/>
      </c>
      <c r="AD312" s="141" t="str">
        <f t="shared" si="274"/>
        <v/>
      </c>
      <c r="AE312" s="141" t="str">
        <f t="shared" si="275"/>
        <v/>
      </c>
      <c r="AF312" s="141" t="str">
        <f t="shared" si="276"/>
        <v/>
      </c>
      <c r="AG312" s="141" t="str">
        <f t="shared" si="277"/>
        <v/>
      </c>
      <c r="AH312" s="141" t="str">
        <f t="shared" si="278"/>
        <v/>
      </c>
      <c r="AI312" s="141" t="str">
        <f t="shared" si="279"/>
        <v/>
      </c>
      <c r="AJ312" s="146" t="str">
        <f t="shared" si="280"/>
        <v/>
      </c>
      <c r="AK312" s="76"/>
      <c r="AL312" s="79"/>
      <c r="AM312" s="79"/>
      <c r="AN312" s="79"/>
    </row>
    <row r="313" spans="1:40" ht="13.95" customHeight="1" x14ac:dyDescent="0.3">
      <c r="A313" s="93">
        <v>27</v>
      </c>
      <c r="B313" s="193"/>
      <c r="C313" s="200"/>
      <c r="D313" s="138" t="str">
        <f t="shared" si="264"/>
        <v/>
      </c>
      <c r="E313" s="195" t="str">
        <f t="shared" si="265"/>
        <v/>
      </c>
      <c r="F313" s="183" t="str">
        <f t="shared" si="266"/>
        <v/>
      </c>
      <c r="G313" s="94" t="str">
        <f t="shared" si="252"/>
        <v/>
      </c>
      <c r="H313" s="160"/>
      <c r="I313" s="181" t="str">
        <f t="shared" si="267"/>
        <v/>
      </c>
      <c r="J313" s="94" t="str">
        <f t="shared" si="281"/>
        <v/>
      </c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1" t="str">
        <f t="shared" si="282"/>
        <v/>
      </c>
      <c r="X313" s="141" t="str">
        <f t="shared" si="268"/>
        <v/>
      </c>
      <c r="Y313" s="141" t="str">
        <f t="shared" si="269"/>
        <v/>
      </c>
      <c r="Z313" s="141" t="str">
        <f t="shared" si="270"/>
        <v/>
      </c>
      <c r="AA313" s="141" t="str">
        <f t="shared" si="271"/>
        <v/>
      </c>
      <c r="AB313" s="141" t="str">
        <f t="shared" si="272"/>
        <v/>
      </c>
      <c r="AC313" s="141" t="str">
        <f t="shared" si="273"/>
        <v/>
      </c>
      <c r="AD313" s="141" t="str">
        <f t="shared" si="274"/>
        <v/>
      </c>
      <c r="AE313" s="141" t="str">
        <f t="shared" si="275"/>
        <v/>
      </c>
      <c r="AF313" s="141" t="str">
        <f t="shared" si="276"/>
        <v/>
      </c>
      <c r="AG313" s="141" t="str">
        <f t="shared" si="277"/>
        <v/>
      </c>
      <c r="AH313" s="141" t="str">
        <f t="shared" si="278"/>
        <v/>
      </c>
      <c r="AI313" s="141" t="str">
        <f t="shared" si="279"/>
        <v/>
      </c>
      <c r="AJ313" s="146" t="str">
        <f t="shared" si="280"/>
        <v/>
      </c>
      <c r="AK313" s="76"/>
      <c r="AL313" s="79"/>
      <c r="AM313" s="79"/>
      <c r="AN313" s="79"/>
    </row>
    <row r="314" spans="1:40" ht="13.95" customHeight="1" x14ac:dyDescent="0.3">
      <c r="A314" s="93">
        <v>28</v>
      </c>
      <c r="B314" s="193"/>
      <c r="C314" s="200"/>
      <c r="D314" s="138" t="str">
        <f t="shared" si="264"/>
        <v/>
      </c>
      <c r="E314" s="195" t="str">
        <f t="shared" si="265"/>
        <v/>
      </c>
      <c r="F314" s="184" t="str">
        <f t="shared" si="266"/>
        <v/>
      </c>
      <c r="G314" s="94" t="str">
        <f t="shared" si="252"/>
        <v/>
      </c>
      <c r="H314" s="160"/>
      <c r="I314" s="181" t="str">
        <f t="shared" si="267"/>
        <v/>
      </c>
      <c r="J314" s="94" t="str">
        <f t="shared" si="281"/>
        <v/>
      </c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1" t="str">
        <f t="shared" si="282"/>
        <v/>
      </c>
      <c r="X314" s="141" t="str">
        <f t="shared" si="268"/>
        <v/>
      </c>
      <c r="Y314" s="141" t="str">
        <f t="shared" si="269"/>
        <v/>
      </c>
      <c r="Z314" s="141" t="str">
        <f t="shared" si="270"/>
        <v/>
      </c>
      <c r="AA314" s="141" t="str">
        <f t="shared" si="271"/>
        <v/>
      </c>
      <c r="AB314" s="141" t="str">
        <f t="shared" si="272"/>
        <v/>
      </c>
      <c r="AC314" s="141" t="str">
        <f t="shared" si="273"/>
        <v/>
      </c>
      <c r="AD314" s="141" t="str">
        <f t="shared" si="274"/>
        <v/>
      </c>
      <c r="AE314" s="141" t="str">
        <f t="shared" si="275"/>
        <v/>
      </c>
      <c r="AF314" s="141" t="str">
        <f t="shared" si="276"/>
        <v/>
      </c>
      <c r="AG314" s="141" t="str">
        <f t="shared" si="277"/>
        <v/>
      </c>
      <c r="AH314" s="141" t="str">
        <f t="shared" si="278"/>
        <v/>
      </c>
      <c r="AI314" s="141" t="str">
        <f t="shared" si="279"/>
        <v/>
      </c>
      <c r="AJ314" s="146" t="str">
        <f t="shared" si="280"/>
        <v/>
      </c>
      <c r="AK314" s="76"/>
      <c r="AL314" s="79"/>
      <c r="AM314" s="79"/>
      <c r="AN314" s="79"/>
    </row>
    <row r="315" spans="1:40" ht="13.95" customHeight="1" x14ac:dyDescent="0.3">
      <c r="A315" s="93">
        <v>29</v>
      </c>
      <c r="B315" s="193"/>
      <c r="C315" s="200"/>
      <c r="D315" s="138" t="str">
        <f t="shared" si="264"/>
        <v/>
      </c>
      <c r="E315" s="195" t="str">
        <f t="shared" si="265"/>
        <v/>
      </c>
      <c r="F315" s="184" t="str">
        <f t="shared" si="266"/>
        <v/>
      </c>
      <c r="G315" s="94" t="str">
        <f t="shared" si="252"/>
        <v/>
      </c>
      <c r="H315" s="160"/>
      <c r="I315" s="181" t="str">
        <f t="shared" si="267"/>
        <v/>
      </c>
      <c r="J315" s="94" t="str">
        <f t="shared" si="281"/>
        <v/>
      </c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1" t="str">
        <f t="shared" si="282"/>
        <v/>
      </c>
      <c r="X315" s="141" t="str">
        <f t="shared" si="268"/>
        <v/>
      </c>
      <c r="Y315" s="141" t="str">
        <f t="shared" si="269"/>
        <v/>
      </c>
      <c r="Z315" s="141" t="str">
        <f t="shared" si="270"/>
        <v/>
      </c>
      <c r="AA315" s="141" t="str">
        <f t="shared" si="271"/>
        <v/>
      </c>
      <c r="AB315" s="141" t="str">
        <f t="shared" si="272"/>
        <v/>
      </c>
      <c r="AC315" s="141" t="str">
        <f t="shared" si="273"/>
        <v/>
      </c>
      <c r="AD315" s="141" t="str">
        <f t="shared" si="274"/>
        <v/>
      </c>
      <c r="AE315" s="141" t="str">
        <f t="shared" si="275"/>
        <v/>
      </c>
      <c r="AF315" s="141" t="str">
        <f t="shared" si="276"/>
        <v/>
      </c>
      <c r="AG315" s="141" t="str">
        <f t="shared" si="277"/>
        <v/>
      </c>
      <c r="AH315" s="141" t="str">
        <f t="shared" si="278"/>
        <v/>
      </c>
      <c r="AI315" s="141" t="str">
        <f t="shared" si="279"/>
        <v/>
      </c>
      <c r="AJ315" s="146" t="str">
        <f t="shared" si="280"/>
        <v/>
      </c>
      <c r="AK315" s="76"/>
      <c r="AL315" s="79"/>
      <c r="AM315" s="79"/>
      <c r="AN315" s="79"/>
    </row>
    <row r="316" spans="1:40" ht="13.95" customHeight="1" x14ac:dyDescent="0.3">
      <c r="A316" s="93">
        <v>30</v>
      </c>
      <c r="B316" s="193"/>
      <c r="C316" s="200"/>
      <c r="D316" s="138" t="str">
        <f t="shared" si="264"/>
        <v/>
      </c>
      <c r="E316" s="195" t="str">
        <f t="shared" si="265"/>
        <v/>
      </c>
      <c r="F316" s="185" t="str">
        <f t="shared" si="266"/>
        <v/>
      </c>
      <c r="G316" s="94" t="str">
        <f t="shared" si="252"/>
        <v/>
      </c>
      <c r="H316" s="160"/>
      <c r="I316" s="181" t="str">
        <f t="shared" si="267"/>
        <v/>
      </c>
      <c r="J316" s="94" t="str">
        <f t="shared" si="281"/>
        <v/>
      </c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1" t="str">
        <f t="shared" si="282"/>
        <v/>
      </c>
      <c r="X316" s="141" t="str">
        <f t="shared" si="268"/>
        <v/>
      </c>
      <c r="Y316" s="141" t="str">
        <f t="shared" si="269"/>
        <v/>
      </c>
      <c r="Z316" s="141" t="str">
        <f t="shared" si="270"/>
        <v/>
      </c>
      <c r="AA316" s="141" t="str">
        <f t="shared" si="271"/>
        <v/>
      </c>
      <c r="AB316" s="141" t="str">
        <f t="shared" si="272"/>
        <v/>
      </c>
      <c r="AC316" s="141" t="str">
        <f t="shared" si="273"/>
        <v/>
      </c>
      <c r="AD316" s="141" t="str">
        <f t="shared" si="274"/>
        <v/>
      </c>
      <c r="AE316" s="141" t="str">
        <f t="shared" si="275"/>
        <v/>
      </c>
      <c r="AF316" s="141" t="str">
        <f t="shared" si="276"/>
        <v/>
      </c>
      <c r="AG316" s="141" t="str">
        <f t="shared" si="277"/>
        <v/>
      </c>
      <c r="AH316" s="141" t="str">
        <f t="shared" si="278"/>
        <v/>
      </c>
      <c r="AI316" s="141" t="str">
        <f t="shared" si="279"/>
        <v/>
      </c>
      <c r="AJ316" s="146" t="str">
        <f t="shared" si="280"/>
        <v/>
      </c>
      <c r="AK316" s="76"/>
      <c r="AL316" s="79"/>
      <c r="AM316" s="79"/>
      <c r="AN316" s="79"/>
    </row>
    <row r="317" spans="1:40" s="74" customFormat="1" ht="13.95" customHeight="1" x14ac:dyDescent="0.3">
      <c r="A317" s="91">
        <f>IF('Formato 3_Gantt'!A19&lt;&gt;"",'Formato 3_Gantt'!A19,"")</f>
        <v>11</v>
      </c>
      <c r="B317" s="192" t="str">
        <f>IF('Formato 3_Gantt'!B19&lt;&gt;"",'Formato 3_Gantt'!B19,"")</f>
        <v/>
      </c>
      <c r="C317" s="199"/>
      <c r="D317" s="139"/>
      <c r="E317" s="194" t="str">
        <f>IF('Formato 3_Gantt'!D19&lt;&gt;"",'Formato 3_Gantt'!D19,"")</f>
        <v/>
      </c>
      <c r="F317" s="92"/>
      <c r="G317" s="145" t="str">
        <f>IF('Formato 3_Gantt'!E19&lt;&gt;"",'Formato 3_Gantt'!E19,"")</f>
        <v/>
      </c>
      <c r="H317" s="159" t="str">
        <f>IF('Formato 3_Gantt'!F19&lt;&gt;"",'Formato 3_Gantt'!F19,"")</f>
        <v/>
      </c>
      <c r="I317" s="140" t="str">
        <f>IF(AND(G317&lt;&gt;"",SUM(J318:J347)&lt;&gt;0),SUM(J318:J347)/G317,"")</f>
        <v/>
      </c>
      <c r="J317" s="140" t="str">
        <f>IF(OR(G317="",I317=""),"",IF(AND(G317&lt;&gt;"",I317&lt;&gt;""),IF(H317=1,G317*I317,IF(H317=2,G317*I317*COUNTIF(K317:V317,"&gt;0"),""))))</f>
        <v/>
      </c>
      <c r="K317" s="119" t="str">
        <f>IF('Formato 3_Gantt'!BL19&lt;&gt;"",'Formato 3_Gantt'!BL19,"")</f>
        <v/>
      </c>
      <c r="L317" s="119" t="str">
        <f>IF('Formato 3_Gantt'!BM19&lt;&gt;"",'Formato 3_Gantt'!BM19,"")</f>
        <v/>
      </c>
      <c r="M317" s="119" t="str">
        <f>IF('Formato 3_Gantt'!BN19&lt;&gt;"",'Formato 3_Gantt'!BN19,"")</f>
        <v/>
      </c>
      <c r="N317" s="119" t="str">
        <f>IF('Formato 3_Gantt'!BO19&lt;&gt;"",'Formato 3_Gantt'!BO19,"")</f>
        <v/>
      </c>
      <c r="O317" s="119" t="str">
        <f>IF('Formato 3_Gantt'!BP19&lt;&gt;"",'Formato 3_Gantt'!BP19,"")</f>
        <v/>
      </c>
      <c r="P317" s="119" t="str">
        <f>IF('Formato 3_Gantt'!BQ19&lt;&gt;"",'Formato 3_Gantt'!BQ19,"")</f>
        <v/>
      </c>
      <c r="Q317" s="119" t="str">
        <f>IF('Formato 3_Gantt'!BR19&lt;&gt;"",'Formato 3_Gantt'!BR19,"")</f>
        <v/>
      </c>
      <c r="R317" s="119" t="str">
        <f>IF('Formato 3_Gantt'!BS19&lt;&gt;"",'Formato 3_Gantt'!BS19,"")</f>
        <v/>
      </c>
      <c r="S317" s="119" t="str">
        <f>IF('Formato 3_Gantt'!BT19&lt;&gt;"",'Formato 3_Gantt'!BT19,"")</f>
        <v/>
      </c>
      <c r="T317" s="119" t="str">
        <f>IF('Formato 3_Gantt'!BU19&lt;&gt;"",'Formato 3_Gantt'!BU19,"")</f>
        <v/>
      </c>
      <c r="U317" s="119" t="str">
        <f>IF('Formato 3_Gantt'!BV19&lt;&gt;"",'Formato 3_Gantt'!BV19,"")</f>
        <v/>
      </c>
      <c r="V317" s="119" t="str">
        <f>IF('Formato 3_Gantt'!BW19&lt;&gt;"",'Formato 3_Gantt'!BW19,"")</f>
        <v/>
      </c>
      <c r="W317" s="88" t="str">
        <f>IF('Formato 3_Gantt'!BX19&lt;&gt;"",'Formato 3_Gantt'!BX19,"")</f>
        <v/>
      </c>
      <c r="X317" s="95" t="str">
        <f>IF(SUM(X318:X347)&lt;&gt;0,SUM(X318:X347),"")</f>
        <v/>
      </c>
      <c r="Y317" s="95" t="str">
        <f t="shared" ref="Y317" si="283">IF(SUM(Y318:Y347)&lt;&gt;0,SUM(Y318:Y347),"")</f>
        <v/>
      </c>
      <c r="Z317" s="95" t="str">
        <f t="shared" ref="Z317" si="284">IF(SUM(Z318:Z347)&lt;&gt;0,SUM(Z318:Z347),"")</f>
        <v/>
      </c>
      <c r="AA317" s="95" t="str">
        <f t="shared" ref="AA317" si="285">IF(SUM(AA318:AA347)&lt;&gt;0,SUM(AA318:AA347),"")</f>
        <v/>
      </c>
      <c r="AB317" s="95" t="str">
        <f t="shared" ref="AB317" si="286">IF(SUM(AB318:AB347)&lt;&gt;0,SUM(AB318:AB347),"")</f>
        <v/>
      </c>
      <c r="AC317" s="95" t="str">
        <f t="shared" ref="AC317" si="287">IF(SUM(AC318:AC347)&lt;&gt;0,SUM(AC318:AC347),"")</f>
        <v/>
      </c>
      <c r="AD317" s="95" t="str">
        <f t="shared" ref="AD317" si="288">IF(SUM(AD318:AD347)&lt;&gt;0,SUM(AD318:AD347),"")</f>
        <v/>
      </c>
      <c r="AE317" s="95" t="str">
        <f t="shared" ref="AE317" si="289">IF(SUM(AE318:AE347)&lt;&gt;0,SUM(AE318:AE347),"")</f>
        <v/>
      </c>
      <c r="AF317" s="95" t="str">
        <f t="shared" ref="AF317" si="290">IF(SUM(AF318:AF347)&lt;&gt;0,SUM(AF318:AF347),"")</f>
        <v/>
      </c>
      <c r="AG317" s="95" t="str">
        <f t="shared" ref="AG317" si="291">IF(SUM(AG318:AG347)&lt;&gt;0,SUM(AG318:AG347),"")</f>
        <v/>
      </c>
      <c r="AH317" s="95" t="str">
        <f t="shared" ref="AH317" si="292">IF(SUM(AH318:AH347)&lt;&gt;0,SUM(AH318:AH347),"")</f>
        <v/>
      </c>
      <c r="AI317" s="95" t="str">
        <f t="shared" ref="AI317" si="293">IF(SUM(AI318:AI347)&lt;&gt;0,SUM(AI318:AI347),"")</f>
        <v/>
      </c>
      <c r="AJ317" s="145" t="str">
        <f>IF(SUM(X317:AI317)&lt;&gt;0,SUM(X317:AI317),"")</f>
        <v/>
      </c>
      <c r="AK317" s="77"/>
      <c r="AL317" s="78"/>
      <c r="AM317" s="78"/>
      <c r="AN317" s="78"/>
    </row>
    <row r="318" spans="1:40" ht="13.95" customHeight="1" x14ac:dyDescent="0.3">
      <c r="A318" s="93">
        <v>1</v>
      </c>
      <c r="B318" s="193"/>
      <c r="C318" s="200"/>
      <c r="D318" s="137" t="str">
        <f t="shared" si="264"/>
        <v/>
      </c>
      <c r="E318" s="195" t="str">
        <f t="shared" si="265"/>
        <v/>
      </c>
      <c r="F318" s="182" t="str">
        <f t="shared" si="266"/>
        <v/>
      </c>
      <c r="G318" s="94" t="str">
        <f t="shared" si="252"/>
        <v/>
      </c>
      <c r="H318" s="160"/>
      <c r="I318" s="181" t="str">
        <f t="shared" si="267"/>
        <v/>
      </c>
      <c r="J318" s="94" t="str">
        <f>IF(AND(G318&lt;&gt;"",I318&lt;&gt;""),G318*I318,"")</f>
        <v/>
      </c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1" t="str">
        <f>IF(SUM(K318:V318)&lt;&gt;0,SUM(K318:V318),"")</f>
        <v/>
      </c>
      <c r="X318" s="141" t="str">
        <f t="shared" ref="X318:X347" si="294">IF(AND($I318&lt;&gt;"",K318&lt;&gt;""),$I318*K318,"")</f>
        <v/>
      </c>
      <c r="Y318" s="141" t="str">
        <f t="shared" ref="Y318:Y347" si="295">IF(AND($I318&lt;&gt;"",L318&lt;&gt;""),$I318*L318,"")</f>
        <v/>
      </c>
      <c r="Z318" s="141" t="str">
        <f t="shared" ref="Z318:Z347" si="296">IF(AND($I318&lt;&gt;"",M318&lt;&gt;""),$I318*M318,"")</f>
        <v/>
      </c>
      <c r="AA318" s="141" t="str">
        <f t="shared" ref="AA318:AA347" si="297">IF(AND($I318&lt;&gt;"",N318&lt;&gt;""),$I318*N318,"")</f>
        <v/>
      </c>
      <c r="AB318" s="141" t="str">
        <f t="shared" ref="AB318:AB347" si="298">IF(AND($I318&lt;&gt;"",O318&lt;&gt;""),$I318*O318,"")</f>
        <v/>
      </c>
      <c r="AC318" s="141" t="str">
        <f t="shared" ref="AC318:AC347" si="299">IF(AND($I318&lt;&gt;"",P318&lt;&gt;""),$I318*P318,"")</f>
        <v/>
      </c>
      <c r="AD318" s="141" t="str">
        <f t="shared" ref="AD318:AD347" si="300">IF(AND($I318&lt;&gt;"",Q318&lt;&gt;""),$I318*Q318,"")</f>
        <v/>
      </c>
      <c r="AE318" s="141" t="str">
        <f t="shared" ref="AE318:AE347" si="301">IF(AND($I318&lt;&gt;"",R318&lt;&gt;""),$I318*R318,"")</f>
        <v/>
      </c>
      <c r="AF318" s="141" t="str">
        <f t="shared" ref="AF318:AF347" si="302">IF(AND($I318&lt;&gt;"",S318&lt;&gt;""),$I318*S318,"")</f>
        <v/>
      </c>
      <c r="AG318" s="141" t="str">
        <f t="shared" ref="AG318:AG347" si="303">IF(AND($I318&lt;&gt;"",T318&lt;&gt;""),$I318*T318,"")</f>
        <v/>
      </c>
      <c r="AH318" s="141" t="str">
        <f t="shared" ref="AH318:AH347" si="304">IF(AND($I318&lt;&gt;"",U318&lt;&gt;""),$I318*U318,"")</f>
        <v/>
      </c>
      <c r="AI318" s="141" t="str">
        <f t="shared" ref="AI318:AI347" si="305">IF(AND($I318&lt;&gt;"",V318&lt;&gt;""),$I318*V318,"")</f>
        <v/>
      </c>
      <c r="AJ318" s="146" t="str">
        <f t="shared" ref="AJ318:AJ347" si="306">IF(SUM(X318:AI318)&lt;&gt;0,SUM(X318:AI318),"")</f>
        <v/>
      </c>
      <c r="AK318" s="76"/>
      <c r="AL318" s="79"/>
      <c r="AM318" s="79"/>
      <c r="AN318" s="79"/>
    </row>
    <row r="319" spans="1:40" ht="13.95" customHeight="1" x14ac:dyDescent="0.3">
      <c r="A319" s="93">
        <v>2</v>
      </c>
      <c r="B319" s="193"/>
      <c r="C319" s="200"/>
      <c r="D319" s="137" t="str">
        <f t="shared" si="264"/>
        <v/>
      </c>
      <c r="E319" s="195" t="str">
        <f t="shared" si="265"/>
        <v/>
      </c>
      <c r="F319" s="182" t="str">
        <f t="shared" si="266"/>
        <v/>
      </c>
      <c r="G319" s="94" t="str">
        <f t="shared" si="252"/>
        <v/>
      </c>
      <c r="H319" s="160"/>
      <c r="I319" s="181" t="str">
        <f t="shared" si="267"/>
        <v/>
      </c>
      <c r="J319" s="94" t="str">
        <f t="shared" ref="J319:J347" si="307">IF(AND(G319&lt;&gt;"",I319&lt;&gt;""),G319*I319,"")</f>
        <v/>
      </c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1" t="str">
        <f t="shared" ref="W319:W347" si="308">IF(SUM(K319:V319)&lt;&gt;0,SUM(K319:V319),"")</f>
        <v/>
      </c>
      <c r="X319" s="141" t="str">
        <f t="shared" si="294"/>
        <v/>
      </c>
      <c r="Y319" s="141" t="str">
        <f t="shared" si="295"/>
        <v/>
      </c>
      <c r="Z319" s="141" t="str">
        <f t="shared" si="296"/>
        <v/>
      </c>
      <c r="AA319" s="141" t="str">
        <f t="shared" si="297"/>
        <v/>
      </c>
      <c r="AB319" s="141" t="str">
        <f t="shared" si="298"/>
        <v/>
      </c>
      <c r="AC319" s="141" t="str">
        <f t="shared" si="299"/>
        <v/>
      </c>
      <c r="AD319" s="141" t="str">
        <f t="shared" si="300"/>
        <v/>
      </c>
      <c r="AE319" s="141" t="str">
        <f t="shared" si="301"/>
        <v/>
      </c>
      <c r="AF319" s="141" t="str">
        <f t="shared" si="302"/>
        <v/>
      </c>
      <c r="AG319" s="141" t="str">
        <f t="shared" si="303"/>
        <v/>
      </c>
      <c r="AH319" s="141" t="str">
        <f t="shared" si="304"/>
        <v/>
      </c>
      <c r="AI319" s="141" t="str">
        <f t="shared" si="305"/>
        <v/>
      </c>
      <c r="AJ319" s="146" t="str">
        <f t="shared" si="306"/>
        <v/>
      </c>
      <c r="AK319" s="76"/>
      <c r="AL319" s="79"/>
      <c r="AM319" s="79"/>
      <c r="AN319" s="79"/>
    </row>
    <row r="320" spans="1:40" ht="13.95" customHeight="1" x14ac:dyDescent="0.3">
      <c r="A320" s="93">
        <v>3</v>
      </c>
      <c r="B320" s="193"/>
      <c r="C320" s="200"/>
      <c r="D320" s="138" t="str">
        <f t="shared" si="264"/>
        <v/>
      </c>
      <c r="E320" s="195" t="str">
        <f t="shared" si="265"/>
        <v/>
      </c>
      <c r="F320" s="182" t="str">
        <f t="shared" si="266"/>
        <v/>
      </c>
      <c r="G320" s="94" t="str">
        <f t="shared" si="252"/>
        <v/>
      </c>
      <c r="H320" s="160"/>
      <c r="I320" s="181" t="str">
        <f t="shared" si="267"/>
        <v/>
      </c>
      <c r="J320" s="94" t="str">
        <f t="shared" si="307"/>
        <v/>
      </c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1" t="str">
        <f t="shared" si="308"/>
        <v/>
      </c>
      <c r="X320" s="141" t="str">
        <f t="shared" si="294"/>
        <v/>
      </c>
      <c r="Y320" s="141" t="str">
        <f t="shared" si="295"/>
        <v/>
      </c>
      <c r="Z320" s="141" t="str">
        <f t="shared" si="296"/>
        <v/>
      </c>
      <c r="AA320" s="141" t="str">
        <f t="shared" si="297"/>
        <v/>
      </c>
      <c r="AB320" s="141" t="str">
        <f t="shared" si="298"/>
        <v/>
      </c>
      <c r="AC320" s="141" t="str">
        <f t="shared" si="299"/>
        <v/>
      </c>
      <c r="AD320" s="141" t="str">
        <f t="shared" si="300"/>
        <v/>
      </c>
      <c r="AE320" s="141" t="str">
        <f t="shared" si="301"/>
        <v/>
      </c>
      <c r="AF320" s="141" t="str">
        <f t="shared" si="302"/>
        <v/>
      </c>
      <c r="AG320" s="141" t="str">
        <f t="shared" si="303"/>
        <v/>
      </c>
      <c r="AH320" s="141" t="str">
        <f t="shared" si="304"/>
        <v/>
      </c>
      <c r="AI320" s="141" t="str">
        <f t="shared" si="305"/>
        <v/>
      </c>
      <c r="AJ320" s="146" t="str">
        <f t="shared" si="306"/>
        <v/>
      </c>
      <c r="AK320" s="76"/>
      <c r="AL320" s="79"/>
      <c r="AM320" s="79"/>
      <c r="AN320" s="79"/>
    </row>
    <row r="321" spans="1:40" ht="13.95" customHeight="1" x14ac:dyDescent="0.3">
      <c r="A321" s="93">
        <v>4</v>
      </c>
      <c r="B321" s="193"/>
      <c r="C321" s="200"/>
      <c r="D321" s="138" t="str">
        <f t="shared" si="264"/>
        <v/>
      </c>
      <c r="E321" s="195" t="str">
        <f t="shared" si="265"/>
        <v/>
      </c>
      <c r="F321" s="182" t="str">
        <f t="shared" si="266"/>
        <v/>
      </c>
      <c r="G321" s="94" t="str">
        <f t="shared" si="252"/>
        <v/>
      </c>
      <c r="H321" s="160"/>
      <c r="I321" s="181" t="str">
        <f t="shared" si="267"/>
        <v/>
      </c>
      <c r="J321" s="94" t="str">
        <f t="shared" si="307"/>
        <v/>
      </c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1" t="str">
        <f t="shared" si="308"/>
        <v/>
      </c>
      <c r="X321" s="141" t="str">
        <f t="shared" si="294"/>
        <v/>
      </c>
      <c r="Y321" s="141" t="str">
        <f t="shared" si="295"/>
        <v/>
      </c>
      <c r="Z321" s="141" t="str">
        <f t="shared" si="296"/>
        <v/>
      </c>
      <c r="AA321" s="141" t="str">
        <f t="shared" si="297"/>
        <v/>
      </c>
      <c r="AB321" s="141" t="str">
        <f t="shared" si="298"/>
        <v/>
      </c>
      <c r="AC321" s="141" t="str">
        <f t="shared" si="299"/>
        <v/>
      </c>
      <c r="AD321" s="141" t="str">
        <f t="shared" si="300"/>
        <v/>
      </c>
      <c r="AE321" s="141" t="str">
        <f t="shared" si="301"/>
        <v/>
      </c>
      <c r="AF321" s="141" t="str">
        <f t="shared" si="302"/>
        <v/>
      </c>
      <c r="AG321" s="141" t="str">
        <f t="shared" si="303"/>
        <v/>
      </c>
      <c r="AH321" s="141" t="str">
        <f t="shared" si="304"/>
        <v/>
      </c>
      <c r="AI321" s="141" t="str">
        <f t="shared" si="305"/>
        <v/>
      </c>
      <c r="AJ321" s="146" t="str">
        <f t="shared" si="306"/>
        <v/>
      </c>
      <c r="AK321" s="76"/>
      <c r="AL321" s="79"/>
      <c r="AM321" s="79"/>
      <c r="AN321" s="79"/>
    </row>
    <row r="322" spans="1:40" ht="13.95" customHeight="1" x14ac:dyDescent="0.3">
      <c r="A322" s="93">
        <v>5</v>
      </c>
      <c r="B322" s="193"/>
      <c r="C322" s="200"/>
      <c r="D322" s="138" t="str">
        <f t="shared" si="264"/>
        <v/>
      </c>
      <c r="E322" s="195" t="str">
        <f t="shared" si="265"/>
        <v/>
      </c>
      <c r="F322" s="183" t="str">
        <f t="shared" si="266"/>
        <v/>
      </c>
      <c r="G322" s="94" t="str">
        <f t="shared" si="252"/>
        <v/>
      </c>
      <c r="H322" s="160"/>
      <c r="I322" s="181" t="str">
        <f t="shared" si="267"/>
        <v/>
      </c>
      <c r="J322" s="94" t="str">
        <f t="shared" si="307"/>
        <v/>
      </c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1" t="str">
        <f t="shared" si="308"/>
        <v/>
      </c>
      <c r="X322" s="141" t="str">
        <f t="shared" si="294"/>
        <v/>
      </c>
      <c r="Y322" s="141" t="str">
        <f t="shared" si="295"/>
        <v/>
      </c>
      <c r="Z322" s="141" t="str">
        <f t="shared" si="296"/>
        <v/>
      </c>
      <c r="AA322" s="141" t="str">
        <f t="shared" si="297"/>
        <v/>
      </c>
      <c r="AB322" s="141" t="str">
        <f t="shared" si="298"/>
        <v/>
      </c>
      <c r="AC322" s="141" t="str">
        <f t="shared" si="299"/>
        <v/>
      </c>
      <c r="AD322" s="141" t="str">
        <f t="shared" si="300"/>
        <v/>
      </c>
      <c r="AE322" s="141" t="str">
        <f t="shared" si="301"/>
        <v/>
      </c>
      <c r="AF322" s="141" t="str">
        <f t="shared" si="302"/>
        <v/>
      </c>
      <c r="AG322" s="141" t="str">
        <f t="shared" si="303"/>
        <v/>
      </c>
      <c r="AH322" s="141" t="str">
        <f t="shared" si="304"/>
        <v/>
      </c>
      <c r="AI322" s="141" t="str">
        <f t="shared" si="305"/>
        <v/>
      </c>
      <c r="AJ322" s="146" t="str">
        <f t="shared" si="306"/>
        <v/>
      </c>
      <c r="AK322" s="76"/>
      <c r="AL322" s="79"/>
      <c r="AM322" s="79"/>
      <c r="AN322" s="79"/>
    </row>
    <row r="323" spans="1:40" ht="13.95" customHeight="1" x14ac:dyDescent="0.3">
      <c r="A323" s="93">
        <v>6</v>
      </c>
      <c r="B323" s="193"/>
      <c r="C323" s="200"/>
      <c r="D323" s="138" t="str">
        <f t="shared" si="264"/>
        <v/>
      </c>
      <c r="E323" s="195" t="str">
        <f t="shared" si="265"/>
        <v/>
      </c>
      <c r="F323" s="184" t="str">
        <f t="shared" si="266"/>
        <v/>
      </c>
      <c r="G323" s="94" t="str">
        <f t="shared" si="252"/>
        <v/>
      </c>
      <c r="H323" s="160"/>
      <c r="I323" s="181" t="str">
        <f t="shared" si="267"/>
        <v/>
      </c>
      <c r="J323" s="94" t="str">
        <f t="shared" si="307"/>
        <v/>
      </c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1" t="str">
        <f t="shared" si="308"/>
        <v/>
      </c>
      <c r="X323" s="141" t="str">
        <f t="shared" si="294"/>
        <v/>
      </c>
      <c r="Y323" s="141" t="str">
        <f t="shared" si="295"/>
        <v/>
      </c>
      <c r="Z323" s="141" t="str">
        <f t="shared" si="296"/>
        <v/>
      </c>
      <c r="AA323" s="141" t="str">
        <f t="shared" si="297"/>
        <v/>
      </c>
      <c r="AB323" s="141" t="str">
        <f t="shared" si="298"/>
        <v/>
      </c>
      <c r="AC323" s="141" t="str">
        <f t="shared" si="299"/>
        <v/>
      </c>
      <c r="AD323" s="141" t="str">
        <f t="shared" si="300"/>
        <v/>
      </c>
      <c r="AE323" s="141" t="str">
        <f t="shared" si="301"/>
        <v/>
      </c>
      <c r="AF323" s="141" t="str">
        <f t="shared" si="302"/>
        <v/>
      </c>
      <c r="AG323" s="141" t="str">
        <f t="shared" si="303"/>
        <v/>
      </c>
      <c r="AH323" s="141" t="str">
        <f t="shared" si="304"/>
        <v/>
      </c>
      <c r="AI323" s="141" t="str">
        <f t="shared" si="305"/>
        <v/>
      </c>
      <c r="AJ323" s="146" t="str">
        <f t="shared" si="306"/>
        <v/>
      </c>
      <c r="AK323" s="76"/>
      <c r="AL323" s="79"/>
      <c r="AM323" s="79"/>
      <c r="AN323" s="79"/>
    </row>
    <row r="324" spans="1:40" ht="13.95" customHeight="1" x14ac:dyDescent="0.3">
      <c r="A324" s="93">
        <v>7</v>
      </c>
      <c r="B324" s="193"/>
      <c r="C324" s="200"/>
      <c r="D324" s="138" t="str">
        <f t="shared" si="264"/>
        <v/>
      </c>
      <c r="E324" s="195" t="str">
        <f t="shared" si="265"/>
        <v/>
      </c>
      <c r="F324" s="184" t="str">
        <f t="shared" si="266"/>
        <v/>
      </c>
      <c r="G324" s="94" t="str">
        <f t="shared" si="252"/>
        <v/>
      </c>
      <c r="H324" s="160"/>
      <c r="I324" s="181" t="str">
        <f t="shared" si="267"/>
        <v/>
      </c>
      <c r="J324" s="94" t="str">
        <f t="shared" si="307"/>
        <v/>
      </c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1" t="str">
        <f t="shared" si="308"/>
        <v/>
      </c>
      <c r="X324" s="141" t="str">
        <f t="shared" si="294"/>
        <v/>
      </c>
      <c r="Y324" s="141" t="str">
        <f t="shared" si="295"/>
        <v/>
      </c>
      <c r="Z324" s="141" t="str">
        <f t="shared" si="296"/>
        <v/>
      </c>
      <c r="AA324" s="141" t="str">
        <f t="shared" si="297"/>
        <v/>
      </c>
      <c r="AB324" s="141" t="str">
        <f t="shared" si="298"/>
        <v/>
      </c>
      <c r="AC324" s="141" t="str">
        <f t="shared" si="299"/>
        <v/>
      </c>
      <c r="AD324" s="141" t="str">
        <f t="shared" si="300"/>
        <v/>
      </c>
      <c r="AE324" s="141" t="str">
        <f t="shared" si="301"/>
        <v/>
      </c>
      <c r="AF324" s="141" t="str">
        <f t="shared" si="302"/>
        <v/>
      </c>
      <c r="AG324" s="141" t="str">
        <f t="shared" si="303"/>
        <v/>
      </c>
      <c r="AH324" s="141" t="str">
        <f t="shared" si="304"/>
        <v/>
      </c>
      <c r="AI324" s="141" t="str">
        <f t="shared" si="305"/>
        <v/>
      </c>
      <c r="AJ324" s="146" t="str">
        <f t="shared" si="306"/>
        <v/>
      </c>
      <c r="AK324" s="76"/>
      <c r="AL324" s="79"/>
      <c r="AM324" s="79"/>
      <c r="AN324" s="79"/>
    </row>
    <row r="325" spans="1:40" ht="13.95" customHeight="1" x14ac:dyDescent="0.3">
      <c r="A325" s="93">
        <v>8</v>
      </c>
      <c r="B325" s="193"/>
      <c r="C325" s="200"/>
      <c r="D325" s="138" t="str">
        <f t="shared" si="264"/>
        <v/>
      </c>
      <c r="E325" s="195" t="str">
        <f t="shared" si="265"/>
        <v/>
      </c>
      <c r="F325" s="184" t="str">
        <f t="shared" si="266"/>
        <v/>
      </c>
      <c r="G325" s="94" t="str">
        <f t="shared" si="252"/>
        <v/>
      </c>
      <c r="H325" s="160"/>
      <c r="I325" s="181" t="str">
        <f t="shared" si="267"/>
        <v/>
      </c>
      <c r="J325" s="94" t="str">
        <f t="shared" si="307"/>
        <v/>
      </c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1" t="str">
        <f t="shared" si="308"/>
        <v/>
      </c>
      <c r="X325" s="141" t="str">
        <f t="shared" si="294"/>
        <v/>
      </c>
      <c r="Y325" s="141" t="str">
        <f t="shared" si="295"/>
        <v/>
      </c>
      <c r="Z325" s="141" t="str">
        <f t="shared" si="296"/>
        <v/>
      </c>
      <c r="AA325" s="141" t="str">
        <f t="shared" si="297"/>
        <v/>
      </c>
      <c r="AB325" s="141" t="str">
        <f t="shared" si="298"/>
        <v/>
      </c>
      <c r="AC325" s="141" t="str">
        <f t="shared" si="299"/>
        <v/>
      </c>
      <c r="AD325" s="141" t="str">
        <f t="shared" si="300"/>
        <v/>
      </c>
      <c r="AE325" s="141" t="str">
        <f t="shared" si="301"/>
        <v/>
      </c>
      <c r="AF325" s="141" t="str">
        <f t="shared" si="302"/>
        <v/>
      </c>
      <c r="AG325" s="141" t="str">
        <f t="shared" si="303"/>
        <v/>
      </c>
      <c r="AH325" s="141" t="str">
        <f t="shared" si="304"/>
        <v/>
      </c>
      <c r="AI325" s="141" t="str">
        <f t="shared" si="305"/>
        <v/>
      </c>
      <c r="AJ325" s="146" t="str">
        <f t="shared" si="306"/>
        <v/>
      </c>
      <c r="AK325" s="76"/>
      <c r="AL325" s="79"/>
      <c r="AM325" s="79"/>
      <c r="AN325" s="79"/>
    </row>
    <row r="326" spans="1:40" ht="13.95" customHeight="1" x14ac:dyDescent="0.3">
      <c r="A326" s="93">
        <v>9</v>
      </c>
      <c r="B326" s="193"/>
      <c r="C326" s="200"/>
      <c r="D326" s="138" t="str">
        <f t="shared" si="264"/>
        <v/>
      </c>
      <c r="E326" s="195" t="str">
        <f t="shared" si="265"/>
        <v/>
      </c>
      <c r="F326" s="183" t="str">
        <f t="shared" si="266"/>
        <v/>
      </c>
      <c r="G326" s="94" t="str">
        <f t="shared" si="252"/>
        <v/>
      </c>
      <c r="H326" s="160"/>
      <c r="I326" s="181" t="str">
        <f t="shared" si="267"/>
        <v/>
      </c>
      <c r="J326" s="94" t="str">
        <f t="shared" si="307"/>
        <v/>
      </c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1" t="str">
        <f t="shared" si="308"/>
        <v/>
      </c>
      <c r="X326" s="141" t="str">
        <f t="shared" si="294"/>
        <v/>
      </c>
      <c r="Y326" s="141" t="str">
        <f t="shared" si="295"/>
        <v/>
      </c>
      <c r="Z326" s="141" t="str">
        <f t="shared" si="296"/>
        <v/>
      </c>
      <c r="AA326" s="141" t="str">
        <f t="shared" si="297"/>
        <v/>
      </c>
      <c r="AB326" s="141" t="str">
        <f t="shared" si="298"/>
        <v/>
      </c>
      <c r="AC326" s="141" t="str">
        <f t="shared" si="299"/>
        <v/>
      </c>
      <c r="AD326" s="141" t="str">
        <f t="shared" si="300"/>
        <v/>
      </c>
      <c r="AE326" s="141" t="str">
        <f t="shared" si="301"/>
        <v/>
      </c>
      <c r="AF326" s="141" t="str">
        <f t="shared" si="302"/>
        <v/>
      </c>
      <c r="AG326" s="141" t="str">
        <f t="shared" si="303"/>
        <v/>
      </c>
      <c r="AH326" s="141" t="str">
        <f t="shared" si="304"/>
        <v/>
      </c>
      <c r="AI326" s="141" t="str">
        <f t="shared" si="305"/>
        <v/>
      </c>
      <c r="AJ326" s="146" t="str">
        <f t="shared" si="306"/>
        <v/>
      </c>
      <c r="AK326" s="76"/>
      <c r="AL326" s="79"/>
      <c r="AM326" s="79"/>
      <c r="AN326" s="79"/>
    </row>
    <row r="327" spans="1:40" ht="13.95" customHeight="1" x14ac:dyDescent="0.3">
      <c r="A327" s="93">
        <v>10</v>
      </c>
      <c r="B327" s="193"/>
      <c r="C327" s="200"/>
      <c r="D327" s="138" t="str">
        <f t="shared" si="264"/>
        <v/>
      </c>
      <c r="E327" s="195" t="str">
        <f t="shared" si="265"/>
        <v/>
      </c>
      <c r="F327" s="184" t="str">
        <f t="shared" si="266"/>
        <v/>
      </c>
      <c r="G327" s="94" t="str">
        <f t="shared" si="252"/>
        <v/>
      </c>
      <c r="H327" s="160"/>
      <c r="I327" s="181" t="str">
        <f t="shared" si="267"/>
        <v/>
      </c>
      <c r="J327" s="94" t="str">
        <f t="shared" si="307"/>
        <v/>
      </c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1" t="str">
        <f t="shared" si="308"/>
        <v/>
      </c>
      <c r="X327" s="141" t="str">
        <f t="shared" si="294"/>
        <v/>
      </c>
      <c r="Y327" s="141" t="str">
        <f t="shared" si="295"/>
        <v/>
      </c>
      <c r="Z327" s="141" t="str">
        <f t="shared" si="296"/>
        <v/>
      </c>
      <c r="AA327" s="141" t="str">
        <f t="shared" si="297"/>
        <v/>
      </c>
      <c r="AB327" s="141" t="str">
        <f t="shared" si="298"/>
        <v/>
      </c>
      <c r="AC327" s="141" t="str">
        <f t="shared" si="299"/>
        <v/>
      </c>
      <c r="AD327" s="141" t="str">
        <f t="shared" si="300"/>
        <v/>
      </c>
      <c r="AE327" s="141" t="str">
        <f t="shared" si="301"/>
        <v/>
      </c>
      <c r="AF327" s="141" t="str">
        <f t="shared" si="302"/>
        <v/>
      </c>
      <c r="AG327" s="141" t="str">
        <f t="shared" si="303"/>
        <v/>
      </c>
      <c r="AH327" s="141" t="str">
        <f t="shared" si="304"/>
        <v/>
      </c>
      <c r="AI327" s="141" t="str">
        <f t="shared" si="305"/>
        <v/>
      </c>
      <c r="AJ327" s="146" t="str">
        <f t="shared" si="306"/>
        <v/>
      </c>
      <c r="AK327" s="76"/>
      <c r="AL327" s="79"/>
      <c r="AM327" s="79"/>
      <c r="AN327" s="79"/>
    </row>
    <row r="328" spans="1:40" ht="13.95" customHeight="1" x14ac:dyDescent="0.3">
      <c r="A328" s="93">
        <v>11</v>
      </c>
      <c r="B328" s="193"/>
      <c r="C328" s="200"/>
      <c r="D328" s="138" t="str">
        <f t="shared" si="264"/>
        <v/>
      </c>
      <c r="E328" s="195" t="str">
        <f t="shared" si="265"/>
        <v/>
      </c>
      <c r="F328" s="184" t="str">
        <f t="shared" si="266"/>
        <v/>
      </c>
      <c r="G328" s="94" t="str">
        <f t="shared" si="252"/>
        <v/>
      </c>
      <c r="H328" s="160"/>
      <c r="I328" s="181" t="str">
        <f t="shared" si="267"/>
        <v/>
      </c>
      <c r="J328" s="94" t="str">
        <f t="shared" si="307"/>
        <v/>
      </c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1" t="str">
        <f t="shared" si="308"/>
        <v/>
      </c>
      <c r="X328" s="141" t="str">
        <f t="shared" si="294"/>
        <v/>
      </c>
      <c r="Y328" s="141" t="str">
        <f t="shared" si="295"/>
        <v/>
      </c>
      <c r="Z328" s="141" t="str">
        <f t="shared" si="296"/>
        <v/>
      </c>
      <c r="AA328" s="141" t="str">
        <f t="shared" si="297"/>
        <v/>
      </c>
      <c r="AB328" s="141" t="str">
        <f t="shared" si="298"/>
        <v/>
      </c>
      <c r="AC328" s="141" t="str">
        <f t="shared" si="299"/>
        <v/>
      </c>
      <c r="AD328" s="141" t="str">
        <f t="shared" si="300"/>
        <v/>
      </c>
      <c r="AE328" s="141" t="str">
        <f t="shared" si="301"/>
        <v/>
      </c>
      <c r="AF328" s="141" t="str">
        <f t="shared" si="302"/>
        <v/>
      </c>
      <c r="AG328" s="141" t="str">
        <f t="shared" si="303"/>
        <v/>
      </c>
      <c r="AH328" s="141" t="str">
        <f t="shared" si="304"/>
        <v/>
      </c>
      <c r="AI328" s="141" t="str">
        <f t="shared" si="305"/>
        <v/>
      </c>
      <c r="AJ328" s="146" t="str">
        <f t="shared" si="306"/>
        <v/>
      </c>
      <c r="AK328" s="76"/>
      <c r="AL328" s="79"/>
      <c r="AM328" s="79"/>
      <c r="AN328" s="79"/>
    </row>
    <row r="329" spans="1:40" ht="13.95" customHeight="1" x14ac:dyDescent="0.3">
      <c r="A329" s="93">
        <v>12</v>
      </c>
      <c r="B329" s="193"/>
      <c r="C329" s="200"/>
      <c r="D329" s="138" t="str">
        <f t="shared" si="264"/>
        <v/>
      </c>
      <c r="E329" s="195" t="str">
        <f t="shared" si="265"/>
        <v/>
      </c>
      <c r="F329" s="185" t="str">
        <f t="shared" si="266"/>
        <v/>
      </c>
      <c r="G329" s="94" t="str">
        <f t="shared" ref="G329:G392" si="309">IF(W329&lt;&gt;"",W329,"")</f>
        <v/>
      </c>
      <c r="H329" s="160"/>
      <c r="I329" s="181" t="str">
        <f t="shared" si="267"/>
        <v/>
      </c>
      <c r="J329" s="94" t="str">
        <f t="shared" si="307"/>
        <v/>
      </c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1" t="str">
        <f t="shared" si="308"/>
        <v/>
      </c>
      <c r="X329" s="141" t="str">
        <f t="shared" si="294"/>
        <v/>
      </c>
      <c r="Y329" s="141" t="str">
        <f t="shared" si="295"/>
        <v/>
      </c>
      <c r="Z329" s="141" t="str">
        <f t="shared" si="296"/>
        <v/>
      </c>
      <c r="AA329" s="141" t="str">
        <f t="shared" si="297"/>
        <v/>
      </c>
      <c r="AB329" s="141" t="str">
        <f t="shared" si="298"/>
        <v/>
      </c>
      <c r="AC329" s="141" t="str">
        <f t="shared" si="299"/>
        <v/>
      </c>
      <c r="AD329" s="141" t="str">
        <f t="shared" si="300"/>
        <v/>
      </c>
      <c r="AE329" s="141" t="str">
        <f t="shared" si="301"/>
        <v/>
      </c>
      <c r="AF329" s="141" t="str">
        <f t="shared" si="302"/>
        <v/>
      </c>
      <c r="AG329" s="141" t="str">
        <f t="shared" si="303"/>
        <v/>
      </c>
      <c r="AH329" s="141" t="str">
        <f t="shared" si="304"/>
        <v/>
      </c>
      <c r="AI329" s="141" t="str">
        <f t="shared" si="305"/>
        <v/>
      </c>
      <c r="AJ329" s="146" t="str">
        <f t="shared" si="306"/>
        <v/>
      </c>
      <c r="AK329" s="76"/>
      <c r="AL329" s="79"/>
      <c r="AM329" s="79"/>
      <c r="AN329" s="79"/>
    </row>
    <row r="330" spans="1:40" ht="13.95" customHeight="1" x14ac:dyDescent="0.3">
      <c r="A330" s="93">
        <v>13</v>
      </c>
      <c r="B330" s="193"/>
      <c r="C330" s="200"/>
      <c r="D330" s="138" t="str">
        <f t="shared" si="264"/>
        <v/>
      </c>
      <c r="E330" s="195" t="str">
        <f t="shared" si="265"/>
        <v/>
      </c>
      <c r="F330" s="183" t="str">
        <f t="shared" si="266"/>
        <v/>
      </c>
      <c r="G330" s="94" t="str">
        <f t="shared" si="309"/>
        <v/>
      </c>
      <c r="H330" s="160"/>
      <c r="I330" s="181" t="str">
        <f t="shared" si="267"/>
        <v/>
      </c>
      <c r="J330" s="94" t="str">
        <f t="shared" si="307"/>
        <v/>
      </c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1" t="str">
        <f t="shared" si="308"/>
        <v/>
      </c>
      <c r="X330" s="141" t="str">
        <f t="shared" si="294"/>
        <v/>
      </c>
      <c r="Y330" s="141" t="str">
        <f t="shared" si="295"/>
        <v/>
      </c>
      <c r="Z330" s="141" t="str">
        <f t="shared" si="296"/>
        <v/>
      </c>
      <c r="AA330" s="141" t="str">
        <f t="shared" si="297"/>
        <v/>
      </c>
      <c r="AB330" s="141" t="str">
        <f t="shared" si="298"/>
        <v/>
      </c>
      <c r="AC330" s="141" t="str">
        <f t="shared" si="299"/>
        <v/>
      </c>
      <c r="AD330" s="141" t="str">
        <f t="shared" si="300"/>
        <v/>
      </c>
      <c r="AE330" s="141" t="str">
        <f t="shared" si="301"/>
        <v/>
      </c>
      <c r="AF330" s="141" t="str">
        <f t="shared" si="302"/>
        <v/>
      </c>
      <c r="AG330" s="141" t="str">
        <f t="shared" si="303"/>
        <v/>
      </c>
      <c r="AH330" s="141" t="str">
        <f t="shared" si="304"/>
        <v/>
      </c>
      <c r="AI330" s="141" t="str">
        <f t="shared" si="305"/>
        <v/>
      </c>
      <c r="AJ330" s="146" t="str">
        <f t="shared" si="306"/>
        <v/>
      </c>
      <c r="AK330" s="76"/>
      <c r="AL330" s="79"/>
      <c r="AM330" s="79"/>
      <c r="AN330" s="79"/>
    </row>
    <row r="331" spans="1:40" ht="13.95" customHeight="1" x14ac:dyDescent="0.3">
      <c r="A331" s="93">
        <v>14</v>
      </c>
      <c r="B331" s="193"/>
      <c r="C331" s="200"/>
      <c r="D331" s="138" t="str">
        <f t="shared" si="264"/>
        <v/>
      </c>
      <c r="E331" s="195" t="str">
        <f t="shared" si="265"/>
        <v/>
      </c>
      <c r="F331" s="184" t="str">
        <f t="shared" si="266"/>
        <v/>
      </c>
      <c r="G331" s="94" t="str">
        <f t="shared" si="309"/>
        <v/>
      </c>
      <c r="H331" s="160"/>
      <c r="I331" s="181" t="str">
        <f t="shared" si="267"/>
        <v/>
      </c>
      <c r="J331" s="94" t="str">
        <f t="shared" si="307"/>
        <v/>
      </c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1" t="str">
        <f t="shared" si="308"/>
        <v/>
      </c>
      <c r="X331" s="141" t="str">
        <f t="shared" si="294"/>
        <v/>
      </c>
      <c r="Y331" s="141" t="str">
        <f t="shared" si="295"/>
        <v/>
      </c>
      <c r="Z331" s="141" t="str">
        <f t="shared" si="296"/>
        <v/>
      </c>
      <c r="AA331" s="141" t="str">
        <f t="shared" si="297"/>
        <v/>
      </c>
      <c r="AB331" s="141" t="str">
        <f t="shared" si="298"/>
        <v/>
      </c>
      <c r="AC331" s="141" t="str">
        <f t="shared" si="299"/>
        <v/>
      </c>
      <c r="AD331" s="141" t="str">
        <f t="shared" si="300"/>
        <v/>
      </c>
      <c r="AE331" s="141" t="str">
        <f t="shared" si="301"/>
        <v/>
      </c>
      <c r="AF331" s="141" t="str">
        <f t="shared" si="302"/>
        <v/>
      </c>
      <c r="AG331" s="141" t="str">
        <f t="shared" si="303"/>
        <v/>
      </c>
      <c r="AH331" s="141" t="str">
        <f t="shared" si="304"/>
        <v/>
      </c>
      <c r="AI331" s="141" t="str">
        <f t="shared" si="305"/>
        <v/>
      </c>
      <c r="AJ331" s="146" t="str">
        <f t="shared" si="306"/>
        <v/>
      </c>
      <c r="AK331" s="76"/>
      <c r="AL331" s="79"/>
      <c r="AM331" s="79"/>
      <c r="AN331" s="79"/>
    </row>
    <row r="332" spans="1:40" ht="13.95" customHeight="1" x14ac:dyDescent="0.3">
      <c r="A332" s="93">
        <v>15</v>
      </c>
      <c r="B332" s="193"/>
      <c r="C332" s="200"/>
      <c r="D332" s="138" t="str">
        <f t="shared" si="264"/>
        <v/>
      </c>
      <c r="E332" s="195" t="str">
        <f t="shared" si="265"/>
        <v/>
      </c>
      <c r="F332" s="184" t="str">
        <f t="shared" si="266"/>
        <v/>
      </c>
      <c r="G332" s="94" t="str">
        <f t="shared" si="309"/>
        <v/>
      </c>
      <c r="H332" s="160"/>
      <c r="I332" s="181" t="str">
        <f t="shared" si="267"/>
        <v/>
      </c>
      <c r="J332" s="94" t="str">
        <f t="shared" si="307"/>
        <v/>
      </c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1" t="str">
        <f t="shared" si="308"/>
        <v/>
      </c>
      <c r="X332" s="141" t="str">
        <f t="shared" si="294"/>
        <v/>
      </c>
      <c r="Y332" s="141" t="str">
        <f t="shared" si="295"/>
        <v/>
      </c>
      <c r="Z332" s="141" t="str">
        <f t="shared" si="296"/>
        <v/>
      </c>
      <c r="AA332" s="141" t="str">
        <f t="shared" si="297"/>
        <v/>
      </c>
      <c r="AB332" s="141" t="str">
        <f t="shared" si="298"/>
        <v/>
      </c>
      <c r="AC332" s="141" t="str">
        <f t="shared" si="299"/>
        <v/>
      </c>
      <c r="AD332" s="141" t="str">
        <f t="shared" si="300"/>
        <v/>
      </c>
      <c r="AE332" s="141" t="str">
        <f t="shared" si="301"/>
        <v/>
      </c>
      <c r="AF332" s="141" t="str">
        <f t="shared" si="302"/>
        <v/>
      </c>
      <c r="AG332" s="141" t="str">
        <f t="shared" si="303"/>
        <v/>
      </c>
      <c r="AH332" s="141" t="str">
        <f t="shared" si="304"/>
        <v/>
      </c>
      <c r="AI332" s="141" t="str">
        <f t="shared" si="305"/>
        <v/>
      </c>
      <c r="AJ332" s="146" t="str">
        <f t="shared" si="306"/>
        <v/>
      </c>
      <c r="AK332" s="76"/>
      <c r="AL332" s="79"/>
      <c r="AM332" s="79"/>
      <c r="AN332" s="79"/>
    </row>
    <row r="333" spans="1:40" ht="13.95" customHeight="1" x14ac:dyDescent="0.3">
      <c r="A333" s="93">
        <v>16</v>
      </c>
      <c r="B333" s="193"/>
      <c r="C333" s="200"/>
      <c r="D333" s="138" t="str">
        <f t="shared" si="264"/>
        <v/>
      </c>
      <c r="E333" s="195" t="str">
        <f t="shared" si="265"/>
        <v/>
      </c>
      <c r="F333" s="184" t="str">
        <f t="shared" si="266"/>
        <v/>
      </c>
      <c r="G333" s="94" t="str">
        <f t="shared" si="309"/>
        <v/>
      </c>
      <c r="H333" s="160"/>
      <c r="I333" s="181" t="str">
        <f t="shared" si="267"/>
        <v/>
      </c>
      <c r="J333" s="94" t="str">
        <f t="shared" si="307"/>
        <v/>
      </c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1" t="str">
        <f t="shared" si="308"/>
        <v/>
      </c>
      <c r="X333" s="141" t="str">
        <f t="shared" si="294"/>
        <v/>
      </c>
      <c r="Y333" s="141" t="str">
        <f t="shared" si="295"/>
        <v/>
      </c>
      <c r="Z333" s="141" t="str">
        <f t="shared" si="296"/>
        <v/>
      </c>
      <c r="AA333" s="141" t="str">
        <f t="shared" si="297"/>
        <v/>
      </c>
      <c r="AB333" s="141" t="str">
        <f t="shared" si="298"/>
        <v/>
      </c>
      <c r="AC333" s="141" t="str">
        <f t="shared" si="299"/>
        <v/>
      </c>
      <c r="AD333" s="141" t="str">
        <f t="shared" si="300"/>
        <v/>
      </c>
      <c r="AE333" s="141" t="str">
        <f t="shared" si="301"/>
        <v/>
      </c>
      <c r="AF333" s="141" t="str">
        <f t="shared" si="302"/>
        <v/>
      </c>
      <c r="AG333" s="141" t="str">
        <f t="shared" si="303"/>
        <v/>
      </c>
      <c r="AH333" s="141" t="str">
        <f t="shared" si="304"/>
        <v/>
      </c>
      <c r="AI333" s="141" t="str">
        <f t="shared" si="305"/>
        <v/>
      </c>
      <c r="AJ333" s="146" t="str">
        <f t="shared" si="306"/>
        <v/>
      </c>
      <c r="AK333" s="76"/>
      <c r="AL333" s="79"/>
      <c r="AM333" s="79"/>
      <c r="AN333" s="79"/>
    </row>
    <row r="334" spans="1:40" ht="13.95" customHeight="1" x14ac:dyDescent="0.3">
      <c r="A334" s="93">
        <v>17</v>
      </c>
      <c r="B334" s="193"/>
      <c r="C334" s="200"/>
      <c r="D334" s="138" t="str">
        <f t="shared" si="264"/>
        <v/>
      </c>
      <c r="E334" s="195" t="str">
        <f t="shared" si="265"/>
        <v/>
      </c>
      <c r="F334" s="183" t="str">
        <f t="shared" si="266"/>
        <v/>
      </c>
      <c r="G334" s="94" t="str">
        <f t="shared" si="309"/>
        <v/>
      </c>
      <c r="H334" s="160"/>
      <c r="I334" s="181" t="str">
        <f t="shared" si="267"/>
        <v/>
      </c>
      <c r="J334" s="94" t="str">
        <f t="shared" si="307"/>
        <v/>
      </c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1" t="str">
        <f t="shared" si="308"/>
        <v/>
      </c>
      <c r="X334" s="141" t="str">
        <f t="shared" si="294"/>
        <v/>
      </c>
      <c r="Y334" s="141" t="str">
        <f t="shared" si="295"/>
        <v/>
      </c>
      <c r="Z334" s="141" t="str">
        <f t="shared" si="296"/>
        <v/>
      </c>
      <c r="AA334" s="141" t="str">
        <f t="shared" si="297"/>
        <v/>
      </c>
      <c r="AB334" s="141" t="str">
        <f t="shared" si="298"/>
        <v/>
      </c>
      <c r="AC334" s="141" t="str">
        <f t="shared" si="299"/>
        <v/>
      </c>
      <c r="AD334" s="141" t="str">
        <f t="shared" si="300"/>
        <v/>
      </c>
      <c r="AE334" s="141" t="str">
        <f t="shared" si="301"/>
        <v/>
      </c>
      <c r="AF334" s="141" t="str">
        <f t="shared" si="302"/>
        <v/>
      </c>
      <c r="AG334" s="141" t="str">
        <f t="shared" si="303"/>
        <v/>
      </c>
      <c r="AH334" s="141" t="str">
        <f t="shared" si="304"/>
        <v/>
      </c>
      <c r="AI334" s="141" t="str">
        <f t="shared" si="305"/>
        <v/>
      </c>
      <c r="AJ334" s="146" t="str">
        <f t="shared" si="306"/>
        <v/>
      </c>
      <c r="AK334" s="76"/>
      <c r="AL334" s="79"/>
      <c r="AM334" s="79"/>
      <c r="AN334" s="79"/>
    </row>
    <row r="335" spans="1:40" ht="13.95" customHeight="1" x14ac:dyDescent="0.3">
      <c r="A335" s="93">
        <v>18</v>
      </c>
      <c r="B335" s="193"/>
      <c r="C335" s="200"/>
      <c r="D335" s="138" t="str">
        <f t="shared" si="264"/>
        <v/>
      </c>
      <c r="E335" s="195" t="str">
        <f t="shared" si="265"/>
        <v/>
      </c>
      <c r="F335" s="184" t="str">
        <f t="shared" si="266"/>
        <v/>
      </c>
      <c r="G335" s="94" t="str">
        <f t="shared" si="309"/>
        <v/>
      </c>
      <c r="H335" s="160"/>
      <c r="I335" s="181" t="str">
        <f t="shared" si="267"/>
        <v/>
      </c>
      <c r="J335" s="94" t="str">
        <f t="shared" si="307"/>
        <v/>
      </c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1" t="str">
        <f t="shared" si="308"/>
        <v/>
      </c>
      <c r="X335" s="141" t="str">
        <f t="shared" si="294"/>
        <v/>
      </c>
      <c r="Y335" s="141" t="str">
        <f t="shared" si="295"/>
        <v/>
      </c>
      <c r="Z335" s="141" t="str">
        <f t="shared" si="296"/>
        <v/>
      </c>
      <c r="AA335" s="141" t="str">
        <f t="shared" si="297"/>
        <v/>
      </c>
      <c r="AB335" s="141" t="str">
        <f t="shared" si="298"/>
        <v/>
      </c>
      <c r="AC335" s="141" t="str">
        <f t="shared" si="299"/>
        <v/>
      </c>
      <c r="AD335" s="141" t="str">
        <f t="shared" si="300"/>
        <v/>
      </c>
      <c r="AE335" s="141" t="str">
        <f t="shared" si="301"/>
        <v/>
      </c>
      <c r="AF335" s="141" t="str">
        <f t="shared" si="302"/>
        <v/>
      </c>
      <c r="AG335" s="141" t="str">
        <f t="shared" si="303"/>
        <v/>
      </c>
      <c r="AH335" s="141" t="str">
        <f t="shared" si="304"/>
        <v/>
      </c>
      <c r="AI335" s="141" t="str">
        <f t="shared" si="305"/>
        <v/>
      </c>
      <c r="AJ335" s="146" t="str">
        <f t="shared" si="306"/>
        <v/>
      </c>
      <c r="AK335" s="76"/>
      <c r="AL335" s="79"/>
      <c r="AM335" s="79"/>
      <c r="AN335" s="79"/>
    </row>
    <row r="336" spans="1:40" ht="13.95" customHeight="1" x14ac:dyDescent="0.3">
      <c r="A336" s="93">
        <v>19</v>
      </c>
      <c r="B336" s="193"/>
      <c r="C336" s="200"/>
      <c r="D336" s="138" t="str">
        <f t="shared" si="264"/>
        <v/>
      </c>
      <c r="E336" s="195" t="str">
        <f t="shared" si="265"/>
        <v/>
      </c>
      <c r="F336" s="184" t="str">
        <f t="shared" si="266"/>
        <v/>
      </c>
      <c r="G336" s="94" t="str">
        <f t="shared" si="309"/>
        <v/>
      </c>
      <c r="H336" s="160"/>
      <c r="I336" s="181" t="str">
        <f t="shared" si="267"/>
        <v/>
      </c>
      <c r="J336" s="94" t="str">
        <f t="shared" si="307"/>
        <v/>
      </c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1" t="str">
        <f t="shared" si="308"/>
        <v/>
      </c>
      <c r="X336" s="141" t="str">
        <f t="shared" si="294"/>
        <v/>
      </c>
      <c r="Y336" s="141" t="str">
        <f t="shared" si="295"/>
        <v/>
      </c>
      <c r="Z336" s="141" t="str">
        <f t="shared" si="296"/>
        <v/>
      </c>
      <c r="AA336" s="141" t="str">
        <f t="shared" si="297"/>
        <v/>
      </c>
      <c r="AB336" s="141" t="str">
        <f t="shared" si="298"/>
        <v/>
      </c>
      <c r="AC336" s="141" t="str">
        <f t="shared" si="299"/>
        <v/>
      </c>
      <c r="AD336" s="141" t="str">
        <f t="shared" si="300"/>
        <v/>
      </c>
      <c r="AE336" s="141" t="str">
        <f t="shared" si="301"/>
        <v/>
      </c>
      <c r="AF336" s="141" t="str">
        <f t="shared" si="302"/>
        <v/>
      </c>
      <c r="AG336" s="141" t="str">
        <f t="shared" si="303"/>
        <v/>
      </c>
      <c r="AH336" s="141" t="str">
        <f t="shared" si="304"/>
        <v/>
      </c>
      <c r="AI336" s="141" t="str">
        <f t="shared" si="305"/>
        <v/>
      </c>
      <c r="AJ336" s="146" t="str">
        <f t="shared" si="306"/>
        <v/>
      </c>
      <c r="AK336" s="76"/>
      <c r="AL336" s="79"/>
      <c r="AM336" s="79"/>
      <c r="AN336" s="79"/>
    </row>
    <row r="337" spans="1:40" ht="13.95" customHeight="1" x14ac:dyDescent="0.3">
      <c r="A337" s="93">
        <v>20</v>
      </c>
      <c r="B337" s="193"/>
      <c r="C337" s="200"/>
      <c r="D337" s="138" t="str">
        <f t="shared" si="264"/>
        <v/>
      </c>
      <c r="E337" s="195" t="str">
        <f t="shared" si="265"/>
        <v/>
      </c>
      <c r="F337" s="185" t="str">
        <f t="shared" si="266"/>
        <v/>
      </c>
      <c r="G337" s="94" t="str">
        <f t="shared" si="309"/>
        <v/>
      </c>
      <c r="H337" s="160"/>
      <c r="I337" s="181" t="str">
        <f t="shared" si="267"/>
        <v/>
      </c>
      <c r="J337" s="94" t="str">
        <f t="shared" si="307"/>
        <v/>
      </c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1" t="str">
        <f t="shared" si="308"/>
        <v/>
      </c>
      <c r="X337" s="141" t="str">
        <f t="shared" si="294"/>
        <v/>
      </c>
      <c r="Y337" s="141" t="str">
        <f t="shared" si="295"/>
        <v/>
      </c>
      <c r="Z337" s="141" t="str">
        <f t="shared" si="296"/>
        <v/>
      </c>
      <c r="AA337" s="141" t="str">
        <f t="shared" si="297"/>
        <v/>
      </c>
      <c r="AB337" s="141" t="str">
        <f t="shared" si="298"/>
        <v/>
      </c>
      <c r="AC337" s="141" t="str">
        <f t="shared" si="299"/>
        <v/>
      </c>
      <c r="AD337" s="141" t="str">
        <f t="shared" si="300"/>
        <v/>
      </c>
      <c r="AE337" s="141" t="str">
        <f t="shared" si="301"/>
        <v/>
      </c>
      <c r="AF337" s="141" t="str">
        <f t="shared" si="302"/>
        <v/>
      </c>
      <c r="AG337" s="141" t="str">
        <f t="shared" si="303"/>
        <v/>
      </c>
      <c r="AH337" s="141" t="str">
        <f t="shared" si="304"/>
        <v/>
      </c>
      <c r="AI337" s="141" t="str">
        <f t="shared" si="305"/>
        <v/>
      </c>
      <c r="AJ337" s="146" t="str">
        <f t="shared" si="306"/>
        <v/>
      </c>
      <c r="AK337" s="76"/>
      <c r="AL337" s="79"/>
      <c r="AM337" s="79"/>
      <c r="AN337" s="79"/>
    </row>
    <row r="338" spans="1:40" ht="13.95" customHeight="1" x14ac:dyDescent="0.3">
      <c r="A338" s="93">
        <v>21</v>
      </c>
      <c r="B338" s="193"/>
      <c r="C338" s="200"/>
      <c r="D338" s="138" t="str">
        <f t="shared" si="264"/>
        <v/>
      </c>
      <c r="E338" s="195" t="str">
        <f t="shared" si="265"/>
        <v/>
      </c>
      <c r="F338" s="184" t="str">
        <f t="shared" si="266"/>
        <v/>
      </c>
      <c r="G338" s="94" t="str">
        <f t="shared" si="309"/>
        <v/>
      </c>
      <c r="H338" s="160"/>
      <c r="I338" s="181" t="str">
        <f t="shared" si="267"/>
        <v/>
      </c>
      <c r="J338" s="94" t="str">
        <f t="shared" si="307"/>
        <v/>
      </c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1" t="str">
        <f t="shared" si="308"/>
        <v/>
      </c>
      <c r="X338" s="141" t="str">
        <f t="shared" si="294"/>
        <v/>
      </c>
      <c r="Y338" s="141" t="str">
        <f t="shared" si="295"/>
        <v/>
      </c>
      <c r="Z338" s="141" t="str">
        <f t="shared" si="296"/>
        <v/>
      </c>
      <c r="AA338" s="141" t="str">
        <f t="shared" si="297"/>
        <v/>
      </c>
      <c r="AB338" s="141" t="str">
        <f t="shared" si="298"/>
        <v/>
      </c>
      <c r="AC338" s="141" t="str">
        <f t="shared" si="299"/>
        <v/>
      </c>
      <c r="AD338" s="141" t="str">
        <f t="shared" si="300"/>
        <v/>
      </c>
      <c r="AE338" s="141" t="str">
        <f t="shared" si="301"/>
        <v/>
      </c>
      <c r="AF338" s="141" t="str">
        <f t="shared" si="302"/>
        <v/>
      </c>
      <c r="AG338" s="141" t="str">
        <f t="shared" si="303"/>
        <v/>
      </c>
      <c r="AH338" s="141" t="str">
        <f t="shared" si="304"/>
        <v/>
      </c>
      <c r="AI338" s="141" t="str">
        <f t="shared" si="305"/>
        <v/>
      </c>
      <c r="AJ338" s="146" t="str">
        <f t="shared" si="306"/>
        <v/>
      </c>
      <c r="AK338" s="76"/>
      <c r="AL338" s="79"/>
      <c r="AM338" s="79"/>
      <c r="AN338" s="79"/>
    </row>
    <row r="339" spans="1:40" ht="13.95" customHeight="1" x14ac:dyDescent="0.3">
      <c r="A339" s="93">
        <v>22</v>
      </c>
      <c r="B339" s="193"/>
      <c r="C339" s="200"/>
      <c r="D339" s="138" t="str">
        <f t="shared" si="264"/>
        <v/>
      </c>
      <c r="E339" s="195" t="str">
        <f t="shared" si="265"/>
        <v/>
      </c>
      <c r="F339" s="185" t="str">
        <f t="shared" si="266"/>
        <v/>
      </c>
      <c r="G339" s="94" t="str">
        <f t="shared" si="309"/>
        <v/>
      </c>
      <c r="H339" s="160"/>
      <c r="I339" s="181" t="str">
        <f t="shared" si="267"/>
        <v/>
      </c>
      <c r="J339" s="94" t="str">
        <f t="shared" si="307"/>
        <v/>
      </c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1" t="str">
        <f t="shared" si="308"/>
        <v/>
      </c>
      <c r="X339" s="141" t="str">
        <f t="shared" si="294"/>
        <v/>
      </c>
      <c r="Y339" s="141" t="str">
        <f t="shared" si="295"/>
        <v/>
      </c>
      <c r="Z339" s="141" t="str">
        <f t="shared" si="296"/>
        <v/>
      </c>
      <c r="AA339" s="141" t="str">
        <f t="shared" si="297"/>
        <v/>
      </c>
      <c r="AB339" s="141" t="str">
        <f t="shared" si="298"/>
        <v/>
      </c>
      <c r="AC339" s="141" t="str">
        <f t="shared" si="299"/>
        <v/>
      </c>
      <c r="AD339" s="141" t="str">
        <f t="shared" si="300"/>
        <v/>
      </c>
      <c r="AE339" s="141" t="str">
        <f t="shared" si="301"/>
        <v/>
      </c>
      <c r="AF339" s="141" t="str">
        <f t="shared" si="302"/>
        <v/>
      </c>
      <c r="AG339" s="141" t="str">
        <f t="shared" si="303"/>
        <v/>
      </c>
      <c r="AH339" s="141" t="str">
        <f t="shared" si="304"/>
        <v/>
      </c>
      <c r="AI339" s="141" t="str">
        <f t="shared" si="305"/>
        <v/>
      </c>
      <c r="AJ339" s="146" t="str">
        <f t="shared" si="306"/>
        <v/>
      </c>
      <c r="AK339" s="76"/>
      <c r="AL339" s="79"/>
      <c r="AM339" s="79"/>
      <c r="AN339" s="79"/>
    </row>
    <row r="340" spans="1:40" ht="13.95" customHeight="1" x14ac:dyDescent="0.3">
      <c r="A340" s="93">
        <v>23</v>
      </c>
      <c r="B340" s="193"/>
      <c r="C340" s="200"/>
      <c r="D340" s="138" t="str">
        <f t="shared" si="264"/>
        <v/>
      </c>
      <c r="E340" s="195" t="str">
        <f t="shared" si="265"/>
        <v/>
      </c>
      <c r="F340" s="183" t="str">
        <f t="shared" si="266"/>
        <v/>
      </c>
      <c r="G340" s="94" t="str">
        <f t="shared" si="309"/>
        <v/>
      </c>
      <c r="H340" s="160"/>
      <c r="I340" s="181" t="str">
        <f t="shared" si="267"/>
        <v/>
      </c>
      <c r="J340" s="94" t="str">
        <f t="shared" si="307"/>
        <v/>
      </c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1" t="str">
        <f t="shared" si="308"/>
        <v/>
      </c>
      <c r="X340" s="141" t="str">
        <f t="shared" si="294"/>
        <v/>
      </c>
      <c r="Y340" s="141" t="str">
        <f t="shared" si="295"/>
        <v/>
      </c>
      <c r="Z340" s="141" t="str">
        <f t="shared" si="296"/>
        <v/>
      </c>
      <c r="AA340" s="141" t="str">
        <f t="shared" si="297"/>
        <v/>
      </c>
      <c r="AB340" s="141" t="str">
        <f t="shared" si="298"/>
        <v/>
      </c>
      <c r="AC340" s="141" t="str">
        <f t="shared" si="299"/>
        <v/>
      </c>
      <c r="AD340" s="141" t="str">
        <f t="shared" si="300"/>
        <v/>
      </c>
      <c r="AE340" s="141" t="str">
        <f t="shared" si="301"/>
        <v/>
      </c>
      <c r="AF340" s="141" t="str">
        <f t="shared" si="302"/>
        <v/>
      </c>
      <c r="AG340" s="141" t="str">
        <f t="shared" si="303"/>
        <v/>
      </c>
      <c r="AH340" s="141" t="str">
        <f t="shared" si="304"/>
        <v/>
      </c>
      <c r="AI340" s="141" t="str">
        <f t="shared" si="305"/>
        <v/>
      </c>
      <c r="AJ340" s="146" t="str">
        <f t="shared" si="306"/>
        <v/>
      </c>
      <c r="AK340" s="76"/>
      <c r="AL340" s="79"/>
      <c r="AM340" s="79"/>
      <c r="AN340" s="79"/>
    </row>
    <row r="341" spans="1:40" ht="13.95" customHeight="1" x14ac:dyDescent="0.3">
      <c r="A341" s="93">
        <v>24</v>
      </c>
      <c r="B341" s="193"/>
      <c r="C341" s="200"/>
      <c r="D341" s="138" t="str">
        <f t="shared" si="264"/>
        <v/>
      </c>
      <c r="E341" s="195" t="str">
        <f t="shared" si="265"/>
        <v/>
      </c>
      <c r="F341" s="184" t="str">
        <f t="shared" si="266"/>
        <v/>
      </c>
      <c r="G341" s="94" t="str">
        <f t="shared" si="309"/>
        <v/>
      </c>
      <c r="H341" s="160"/>
      <c r="I341" s="181" t="str">
        <f t="shared" si="267"/>
        <v/>
      </c>
      <c r="J341" s="94" t="str">
        <f t="shared" si="307"/>
        <v/>
      </c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1" t="str">
        <f t="shared" si="308"/>
        <v/>
      </c>
      <c r="X341" s="141" t="str">
        <f t="shared" si="294"/>
        <v/>
      </c>
      <c r="Y341" s="141" t="str">
        <f t="shared" si="295"/>
        <v/>
      </c>
      <c r="Z341" s="141" t="str">
        <f t="shared" si="296"/>
        <v/>
      </c>
      <c r="AA341" s="141" t="str">
        <f t="shared" si="297"/>
        <v/>
      </c>
      <c r="AB341" s="141" t="str">
        <f t="shared" si="298"/>
        <v/>
      </c>
      <c r="AC341" s="141" t="str">
        <f t="shared" si="299"/>
        <v/>
      </c>
      <c r="AD341" s="141" t="str">
        <f t="shared" si="300"/>
        <v/>
      </c>
      <c r="AE341" s="141" t="str">
        <f t="shared" si="301"/>
        <v/>
      </c>
      <c r="AF341" s="141" t="str">
        <f t="shared" si="302"/>
        <v/>
      </c>
      <c r="AG341" s="141" t="str">
        <f t="shared" si="303"/>
        <v/>
      </c>
      <c r="AH341" s="141" t="str">
        <f t="shared" si="304"/>
        <v/>
      </c>
      <c r="AI341" s="141" t="str">
        <f t="shared" si="305"/>
        <v/>
      </c>
      <c r="AJ341" s="146" t="str">
        <f t="shared" si="306"/>
        <v/>
      </c>
      <c r="AK341" s="76"/>
      <c r="AL341" s="79"/>
      <c r="AM341" s="79"/>
      <c r="AN341" s="79"/>
    </row>
    <row r="342" spans="1:40" ht="13.95" customHeight="1" x14ac:dyDescent="0.3">
      <c r="A342" s="93">
        <v>25</v>
      </c>
      <c r="B342" s="193"/>
      <c r="C342" s="200"/>
      <c r="D342" s="138" t="str">
        <f t="shared" si="264"/>
        <v/>
      </c>
      <c r="E342" s="195" t="str">
        <f t="shared" si="265"/>
        <v/>
      </c>
      <c r="F342" s="184" t="str">
        <f t="shared" si="266"/>
        <v/>
      </c>
      <c r="G342" s="94" t="str">
        <f t="shared" si="309"/>
        <v/>
      </c>
      <c r="H342" s="160"/>
      <c r="I342" s="181" t="str">
        <f t="shared" si="267"/>
        <v/>
      </c>
      <c r="J342" s="94" t="str">
        <f t="shared" si="307"/>
        <v/>
      </c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1" t="str">
        <f t="shared" si="308"/>
        <v/>
      </c>
      <c r="X342" s="141" t="str">
        <f t="shared" si="294"/>
        <v/>
      </c>
      <c r="Y342" s="141" t="str">
        <f t="shared" si="295"/>
        <v/>
      </c>
      <c r="Z342" s="141" t="str">
        <f t="shared" si="296"/>
        <v/>
      </c>
      <c r="AA342" s="141" t="str">
        <f t="shared" si="297"/>
        <v/>
      </c>
      <c r="AB342" s="141" t="str">
        <f t="shared" si="298"/>
        <v/>
      </c>
      <c r="AC342" s="141" t="str">
        <f t="shared" si="299"/>
        <v/>
      </c>
      <c r="AD342" s="141" t="str">
        <f t="shared" si="300"/>
        <v/>
      </c>
      <c r="AE342" s="141" t="str">
        <f t="shared" si="301"/>
        <v/>
      </c>
      <c r="AF342" s="141" t="str">
        <f t="shared" si="302"/>
        <v/>
      </c>
      <c r="AG342" s="141" t="str">
        <f t="shared" si="303"/>
        <v/>
      </c>
      <c r="AH342" s="141" t="str">
        <f t="shared" si="304"/>
        <v/>
      </c>
      <c r="AI342" s="141" t="str">
        <f t="shared" si="305"/>
        <v/>
      </c>
      <c r="AJ342" s="146" t="str">
        <f t="shared" si="306"/>
        <v/>
      </c>
      <c r="AK342" s="76"/>
      <c r="AL342" s="79"/>
      <c r="AM342" s="79"/>
      <c r="AN342" s="79"/>
    </row>
    <row r="343" spans="1:40" ht="13.95" customHeight="1" x14ac:dyDescent="0.3">
      <c r="A343" s="93">
        <v>26</v>
      </c>
      <c r="B343" s="193"/>
      <c r="C343" s="200"/>
      <c r="D343" s="138" t="str">
        <f t="shared" si="264"/>
        <v/>
      </c>
      <c r="E343" s="195" t="str">
        <f t="shared" si="265"/>
        <v/>
      </c>
      <c r="F343" s="184" t="str">
        <f t="shared" si="266"/>
        <v/>
      </c>
      <c r="G343" s="94" t="str">
        <f t="shared" si="309"/>
        <v/>
      </c>
      <c r="H343" s="160"/>
      <c r="I343" s="181" t="str">
        <f t="shared" si="267"/>
        <v/>
      </c>
      <c r="J343" s="94" t="str">
        <f t="shared" si="307"/>
        <v/>
      </c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1" t="str">
        <f t="shared" si="308"/>
        <v/>
      </c>
      <c r="X343" s="141" t="str">
        <f t="shared" si="294"/>
        <v/>
      </c>
      <c r="Y343" s="141" t="str">
        <f t="shared" si="295"/>
        <v/>
      </c>
      <c r="Z343" s="141" t="str">
        <f t="shared" si="296"/>
        <v/>
      </c>
      <c r="AA343" s="141" t="str">
        <f t="shared" si="297"/>
        <v/>
      </c>
      <c r="AB343" s="141" t="str">
        <f t="shared" si="298"/>
        <v/>
      </c>
      <c r="AC343" s="141" t="str">
        <f t="shared" si="299"/>
        <v/>
      </c>
      <c r="AD343" s="141" t="str">
        <f t="shared" si="300"/>
        <v/>
      </c>
      <c r="AE343" s="141" t="str">
        <f t="shared" si="301"/>
        <v/>
      </c>
      <c r="AF343" s="141" t="str">
        <f t="shared" si="302"/>
        <v/>
      </c>
      <c r="AG343" s="141" t="str">
        <f t="shared" si="303"/>
        <v/>
      </c>
      <c r="AH343" s="141" t="str">
        <f t="shared" si="304"/>
        <v/>
      </c>
      <c r="AI343" s="141" t="str">
        <f t="shared" si="305"/>
        <v/>
      </c>
      <c r="AJ343" s="146" t="str">
        <f t="shared" si="306"/>
        <v/>
      </c>
      <c r="AK343" s="76"/>
      <c r="AL343" s="79"/>
      <c r="AM343" s="79"/>
      <c r="AN343" s="79"/>
    </row>
    <row r="344" spans="1:40" ht="13.95" customHeight="1" x14ac:dyDescent="0.3">
      <c r="A344" s="93">
        <v>27</v>
      </c>
      <c r="B344" s="193"/>
      <c r="C344" s="200"/>
      <c r="D344" s="138" t="str">
        <f t="shared" si="264"/>
        <v/>
      </c>
      <c r="E344" s="195" t="str">
        <f t="shared" si="265"/>
        <v/>
      </c>
      <c r="F344" s="183" t="str">
        <f t="shared" si="266"/>
        <v/>
      </c>
      <c r="G344" s="94" t="str">
        <f t="shared" si="309"/>
        <v/>
      </c>
      <c r="H344" s="160"/>
      <c r="I344" s="181" t="str">
        <f t="shared" si="267"/>
        <v/>
      </c>
      <c r="J344" s="94" t="str">
        <f t="shared" si="307"/>
        <v/>
      </c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1" t="str">
        <f t="shared" si="308"/>
        <v/>
      </c>
      <c r="X344" s="141" t="str">
        <f t="shared" si="294"/>
        <v/>
      </c>
      <c r="Y344" s="141" t="str">
        <f t="shared" si="295"/>
        <v/>
      </c>
      <c r="Z344" s="141" t="str">
        <f t="shared" si="296"/>
        <v/>
      </c>
      <c r="AA344" s="141" t="str">
        <f t="shared" si="297"/>
        <v/>
      </c>
      <c r="AB344" s="141" t="str">
        <f t="shared" si="298"/>
        <v/>
      </c>
      <c r="AC344" s="141" t="str">
        <f t="shared" si="299"/>
        <v/>
      </c>
      <c r="AD344" s="141" t="str">
        <f t="shared" si="300"/>
        <v/>
      </c>
      <c r="AE344" s="141" t="str">
        <f t="shared" si="301"/>
        <v/>
      </c>
      <c r="AF344" s="141" t="str">
        <f t="shared" si="302"/>
        <v/>
      </c>
      <c r="AG344" s="141" t="str">
        <f t="shared" si="303"/>
        <v/>
      </c>
      <c r="AH344" s="141" t="str">
        <f t="shared" si="304"/>
        <v/>
      </c>
      <c r="AI344" s="141" t="str">
        <f t="shared" si="305"/>
        <v/>
      </c>
      <c r="AJ344" s="146" t="str">
        <f t="shared" si="306"/>
        <v/>
      </c>
      <c r="AK344" s="76"/>
      <c r="AL344" s="79"/>
      <c r="AM344" s="79"/>
      <c r="AN344" s="79"/>
    </row>
    <row r="345" spans="1:40" ht="13.95" customHeight="1" x14ac:dyDescent="0.3">
      <c r="A345" s="93">
        <v>28</v>
      </c>
      <c r="B345" s="193"/>
      <c r="C345" s="200"/>
      <c r="D345" s="138" t="str">
        <f t="shared" si="264"/>
        <v/>
      </c>
      <c r="E345" s="195" t="str">
        <f t="shared" si="265"/>
        <v/>
      </c>
      <c r="F345" s="184" t="str">
        <f t="shared" si="266"/>
        <v/>
      </c>
      <c r="G345" s="94" t="str">
        <f t="shared" si="309"/>
        <v/>
      </c>
      <c r="H345" s="160"/>
      <c r="I345" s="181" t="str">
        <f t="shared" si="267"/>
        <v/>
      </c>
      <c r="J345" s="94" t="str">
        <f t="shared" si="307"/>
        <v/>
      </c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1" t="str">
        <f t="shared" si="308"/>
        <v/>
      </c>
      <c r="X345" s="141" t="str">
        <f t="shared" si="294"/>
        <v/>
      </c>
      <c r="Y345" s="141" t="str">
        <f t="shared" si="295"/>
        <v/>
      </c>
      <c r="Z345" s="141" t="str">
        <f t="shared" si="296"/>
        <v/>
      </c>
      <c r="AA345" s="141" t="str">
        <f t="shared" si="297"/>
        <v/>
      </c>
      <c r="AB345" s="141" t="str">
        <f t="shared" si="298"/>
        <v/>
      </c>
      <c r="AC345" s="141" t="str">
        <f t="shared" si="299"/>
        <v/>
      </c>
      <c r="AD345" s="141" t="str">
        <f t="shared" si="300"/>
        <v/>
      </c>
      <c r="AE345" s="141" t="str">
        <f t="shared" si="301"/>
        <v/>
      </c>
      <c r="AF345" s="141" t="str">
        <f t="shared" si="302"/>
        <v/>
      </c>
      <c r="AG345" s="141" t="str">
        <f t="shared" si="303"/>
        <v/>
      </c>
      <c r="AH345" s="141" t="str">
        <f t="shared" si="304"/>
        <v/>
      </c>
      <c r="AI345" s="141" t="str">
        <f t="shared" si="305"/>
        <v/>
      </c>
      <c r="AJ345" s="146" t="str">
        <f t="shared" si="306"/>
        <v/>
      </c>
      <c r="AK345" s="76"/>
      <c r="AL345" s="79"/>
      <c r="AM345" s="79"/>
      <c r="AN345" s="79"/>
    </row>
    <row r="346" spans="1:40" ht="13.95" customHeight="1" x14ac:dyDescent="0.3">
      <c r="A346" s="93">
        <v>29</v>
      </c>
      <c r="B346" s="193"/>
      <c r="C346" s="200"/>
      <c r="D346" s="138" t="str">
        <f t="shared" si="264"/>
        <v/>
      </c>
      <c r="E346" s="195" t="str">
        <f t="shared" si="265"/>
        <v/>
      </c>
      <c r="F346" s="184" t="str">
        <f t="shared" si="266"/>
        <v/>
      </c>
      <c r="G346" s="94" t="str">
        <f t="shared" si="309"/>
        <v/>
      </c>
      <c r="H346" s="160"/>
      <c r="I346" s="181" t="str">
        <f t="shared" si="267"/>
        <v/>
      </c>
      <c r="J346" s="94" t="str">
        <f t="shared" si="307"/>
        <v/>
      </c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1" t="str">
        <f t="shared" si="308"/>
        <v/>
      </c>
      <c r="X346" s="141" t="str">
        <f t="shared" si="294"/>
        <v/>
      </c>
      <c r="Y346" s="141" t="str">
        <f t="shared" si="295"/>
        <v/>
      </c>
      <c r="Z346" s="141" t="str">
        <f t="shared" si="296"/>
        <v/>
      </c>
      <c r="AA346" s="141" t="str">
        <f t="shared" si="297"/>
        <v/>
      </c>
      <c r="AB346" s="141" t="str">
        <f t="shared" si="298"/>
        <v/>
      </c>
      <c r="AC346" s="141" t="str">
        <f t="shared" si="299"/>
        <v/>
      </c>
      <c r="AD346" s="141" t="str">
        <f t="shared" si="300"/>
        <v/>
      </c>
      <c r="AE346" s="141" t="str">
        <f t="shared" si="301"/>
        <v/>
      </c>
      <c r="AF346" s="141" t="str">
        <f t="shared" si="302"/>
        <v/>
      </c>
      <c r="AG346" s="141" t="str">
        <f t="shared" si="303"/>
        <v/>
      </c>
      <c r="AH346" s="141" t="str">
        <f t="shared" si="304"/>
        <v/>
      </c>
      <c r="AI346" s="141" t="str">
        <f t="shared" si="305"/>
        <v/>
      </c>
      <c r="AJ346" s="146" t="str">
        <f t="shared" si="306"/>
        <v/>
      </c>
      <c r="AK346" s="76"/>
      <c r="AL346" s="79"/>
      <c r="AM346" s="79"/>
      <c r="AN346" s="79"/>
    </row>
    <row r="347" spans="1:40" ht="13.95" customHeight="1" x14ac:dyDescent="0.3">
      <c r="A347" s="93">
        <v>30</v>
      </c>
      <c r="B347" s="193"/>
      <c r="C347" s="200"/>
      <c r="D347" s="138" t="str">
        <f t="shared" si="264"/>
        <v/>
      </c>
      <c r="E347" s="195" t="str">
        <f t="shared" si="265"/>
        <v/>
      </c>
      <c r="F347" s="185" t="str">
        <f t="shared" si="266"/>
        <v/>
      </c>
      <c r="G347" s="94" t="str">
        <f t="shared" si="309"/>
        <v/>
      </c>
      <c r="H347" s="160"/>
      <c r="I347" s="181" t="str">
        <f t="shared" si="267"/>
        <v/>
      </c>
      <c r="J347" s="94" t="str">
        <f t="shared" si="307"/>
        <v/>
      </c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1" t="str">
        <f t="shared" si="308"/>
        <v/>
      </c>
      <c r="X347" s="141" t="str">
        <f t="shared" si="294"/>
        <v/>
      </c>
      <c r="Y347" s="141" t="str">
        <f t="shared" si="295"/>
        <v/>
      </c>
      <c r="Z347" s="141" t="str">
        <f t="shared" si="296"/>
        <v/>
      </c>
      <c r="AA347" s="141" t="str">
        <f t="shared" si="297"/>
        <v/>
      </c>
      <c r="AB347" s="141" t="str">
        <f t="shared" si="298"/>
        <v/>
      </c>
      <c r="AC347" s="141" t="str">
        <f t="shared" si="299"/>
        <v/>
      </c>
      <c r="AD347" s="141" t="str">
        <f t="shared" si="300"/>
        <v/>
      </c>
      <c r="AE347" s="141" t="str">
        <f t="shared" si="301"/>
        <v/>
      </c>
      <c r="AF347" s="141" t="str">
        <f t="shared" si="302"/>
        <v/>
      </c>
      <c r="AG347" s="141" t="str">
        <f t="shared" si="303"/>
        <v/>
      </c>
      <c r="AH347" s="141" t="str">
        <f t="shared" si="304"/>
        <v/>
      </c>
      <c r="AI347" s="141" t="str">
        <f t="shared" si="305"/>
        <v/>
      </c>
      <c r="AJ347" s="146" t="str">
        <f t="shared" si="306"/>
        <v/>
      </c>
      <c r="AK347" s="76"/>
      <c r="AL347" s="79"/>
      <c r="AM347" s="79"/>
      <c r="AN347" s="79"/>
    </row>
    <row r="348" spans="1:40" s="74" customFormat="1" ht="13.95" customHeight="1" x14ac:dyDescent="0.3">
      <c r="A348" s="91">
        <f>IF('Formato 3_Gantt'!A20&lt;&gt;"",'Formato 3_Gantt'!A20,"")</f>
        <v>12</v>
      </c>
      <c r="B348" s="192" t="str">
        <f>IF('Formato 3_Gantt'!B20&lt;&gt;"",'Formato 3_Gantt'!B20,"")</f>
        <v/>
      </c>
      <c r="C348" s="199"/>
      <c r="D348" s="139"/>
      <c r="E348" s="194" t="str">
        <f>IF('Formato 3_Gantt'!D20&lt;&gt;"",'Formato 3_Gantt'!D20,"")</f>
        <v/>
      </c>
      <c r="F348" s="92"/>
      <c r="G348" s="145" t="str">
        <f>IF('Formato 3_Gantt'!E20&lt;&gt;"",'Formato 3_Gantt'!E20,"")</f>
        <v/>
      </c>
      <c r="H348" s="159" t="str">
        <f>IF('Formato 3_Gantt'!F20&lt;&gt;"",'Formato 3_Gantt'!F20,"")</f>
        <v/>
      </c>
      <c r="I348" s="140" t="str">
        <f>IF(AND(G348&lt;&gt;"",SUM(J349:J378)&lt;&gt;0),SUM(J349:J378)/G348,"")</f>
        <v/>
      </c>
      <c r="J348" s="140" t="str">
        <f>IF(OR(G348="",I348=""),"",IF(AND(G348&lt;&gt;"",I348&lt;&gt;""),IF(H348=1,G348*I348,IF(H348=2,G348*I348*COUNTIF(K348:V348,"&gt;0"),""))))</f>
        <v/>
      </c>
      <c r="K348" s="119" t="str">
        <f>IF('Formato 3_Gantt'!BL20&lt;&gt;"",'Formato 3_Gantt'!BL20,"")</f>
        <v/>
      </c>
      <c r="L348" s="119" t="str">
        <f>IF('Formato 3_Gantt'!BM20&lt;&gt;"",'Formato 3_Gantt'!BM20,"")</f>
        <v/>
      </c>
      <c r="M348" s="119" t="str">
        <f>IF('Formato 3_Gantt'!BN20&lt;&gt;"",'Formato 3_Gantt'!BN20,"")</f>
        <v/>
      </c>
      <c r="N348" s="119" t="str">
        <f>IF('Formato 3_Gantt'!BO20&lt;&gt;"",'Formato 3_Gantt'!BO20,"")</f>
        <v/>
      </c>
      <c r="O348" s="119" t="str">
        <f>IF('Formato 3_Gantt'!BP20&lt;&gt;"",'Formato 3_Gantt'!BP20,"")</f>
        <v/>
      </c>
      <c r="P348" s="119" t="str">
        <f>IF('Formato 3_Gantt'!BQ20&lt;&gt;"",'Formato 3_Gantt'!BQ20,"")</f>
        <v/>
      </c>
      <c r="Q348" s="119" t="str">
        <f>IF('Formato 3_Gantt'!BR20&lt;&gt;"",'Formato 3_Gantt'!BR20,"")</f>
        <v/>
      </c>
      <c r="R348" s="119" t="str">
        <f>IF('Formato 3_Gantt'!BS20&lt;&gt;"",'Formato 3_Gantt'!BS20,"")</f>
        <v/>
      </c>
      <c r="S348" s="119" t="str">
        <f>IF('Formato 3_Gantt'!BT20&lt;&gt;"",'Formato 3_Gantt'!BT20,"")</f>
        <v/>
      </c>
      <c r="T348" s="119" t="str">
        <f>IF('Formato 3_Gantt'!BU20&lt;&gt;"",'Formato 3_Gantt'!BU20,"")</f>
        <v/>
      </c>
      <c r="U348" s="119" t="str">
        <f>IF('Formato 3_Gantt'!BV20&lt;&gt;"",'Formato 3_Gantt'!BV20,"")</f>
        <v/>
      </c>
      <c r="V348" s="119" t="str">
        <f>IF('Formato 3_Gantt'!BW20&lt;&gt;"",'Formato 3_Gantt'!BW20,"")</f>
        <v/>
      </c>
      <c r="W348" s="88" t="str">
        <f>IF('Formato 3_Gantt'!BX20&lt;&gt;"",'Formato 3_Gantt'!BX20,"")</f>
        <v/>
      </c>
      <c r="X348" s="95" t="str">
        <f>IF(SUM(X349:X378)&lt;&gt;0,SUM(X349:X378),"")</f>
        <v/>
      </c>
      <c r="Y348" s="95" t="str">
        <f t="shared" ref="Y348" si="310">IF(SUM(Y349:Y378)&lt;&gt;0,SUM(Y349:Y378),"")</f>
        <v/>
      </c>
      <c r="Z348" s="95" t="str">
        <f t="shared" ref="Z348" si="311">IF(SUM(Z349:Z378)&lt;&gt;0,SUM(Z349:Z378),"")</f>
        <v/>
      </c>
      <c r="AA348" s="95" t="str">
        <f t="shared" ref="AA348" si="312">IF(SUM(AA349:AA378)&lt;&gt;0,SUM(AA349:AA378),"")</f>
        <v/>
      </c>
      <c r="AB348" s="95" t="str">
        <f t="shared" ref="AB348" si="313">IF(SUM(AB349:AB378)&lt;&gt;0,SUM(AB349:AB378),"")</f>
        <v/>
      </c>
      <c r="AC348" s="95" t="str">
        <f t="shared" ref="AC348" si="314">IF(SUM(AC349:AC378)&lt;&gt;0,SUM(AC349:AC378),"")</f>
        <v/>
      </c>
      <c r="AD348" s="95" t="str">
        <f t="shared" ref="AD348" si="315">IF(SUM(AD349:AD378)&lt;&gt;0,SUM(AD349:AD378),"")</f>
        <v/>
      </c>
      <c r="AE348" s="95" t="str">
        <f t="shared" ref="AE348" si="316">IF(SUM(AE349:AE378)&lt;&gt;0,SUM(AE349:AE378),"")</f>
        <v/>
      </c>
      <c r="AF348" s="95" t="str">
        <f t="shared" ref="AF348" si="317">IF(SUM(AF349:AF378)&lt;&gt;0,SUM(AF349:AF378),"")</f>
        <v/>
      </c>
      <c r="AG348" s="95" t="str">
        <f t="shared" ref="AG348" si="318">IF(SUM(AG349:AG378)&lt;&gt;0,SUM(AG349:AG378),"")</f>
        <v/>
      </c>
      <c r="AH348" s="95" t="str">
        <f t="shared" ref="AH348" si="319">IF(SUM(AH349:AH378)&lt;&gt;0,SUM(AH349:AH378),"")</f>
        <v/>
      </c>
      <c r="AI348" s="95" t="str">
        <f t="shared" ref="AI348" si="320">IF(SUM(AI349:AI378)&lt;&gt;0,SUM(AI349:AI378),"")</f>
        <v/>
      </c>
      <c r="AJ348" s="145" t="str">
        <f>IF(SUM(X348:AI348)&lt;&gt;0,SUM(X348:AI348),"")</f>
        <v/>
      </c>
      <c r="AK348" s="77"/>
      <c r="AL348" s="78"/>
      <c r="AM348" s="78"/>
      <c r="AN348" s="78"/>
    </row>
    <row r="349" spans="1:40" ht="13.95" customHeight="1" x14ac:dyDescent="0.3">
      <c r="A349" s="93">
        <v>1</v>
      </c>
      <c r="B349" s="193"/>
      <c r="C349" s="200"/>
      <c r="D349" s="137" t="str">
        <f t="shared" si="264"/>
        <v/>
      </c>
      <c r="E349" s="195" t="str">
        <f t="shared" si="265"/>
        <v/>
      </c>
      <c r="F349" s="182" t="str">
        <f t="shared" si="266"/>
        <v/>
      </c>
      <c r="G349" s="94" t="str">
        <f t="shared" si="309"/>
        <v/>
      </c>
      <c r="H349" s="160"/>
      <c r="I349" s="181" t="str">
        <f t="shared" si="267"/>
        <v/>
      </c>
      <c r="J349" s="94" t="str">
        <f>IF(AND(G349&lt;&gt;"",I349&lt;&gt;""),G349*I349,"")</f>
        <v/>
      </c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1" t="str">
        <f>IF(SUM(K349:V349)&lt;&gt;0,SUM(K349:V349),"")</f>
        <v/>
      </c>
      <c r="X349" s="141" t="str">
        <f t="shared" ref="X349:X378" si="321">IF(AND($I349&lt;&gt;"",K349&lt;&gt;""),$I349*K349,"")</f>
        <v/>
      </c>
      <c r="Y349" s="141" t="str">
        <f t="shared" ref="Y349:Y378" si="322">IF(AND($I349&lt;&gt;"",L349&lt;&gt;""),$I349*L349,"")</f>
        <v/>
      </c>
      <c r="Z349" s="141" t="str">
        <f t="shared" ref="Z349:Z412" si="323">IF(AND($I349&lt;&gt;"",M349&lt;&gt;""),$I349*M349,"")</f>
        <v/>
      </c>
      <c r="AA349" s="141" t="str">
        <f t="shared" ref="AA349:AA412" si="324">IF(AND($I349&lt;&gt;"",N349&lt;&gt;""),$I349*N349,"")</f>
        <v/>
      </c>
      <c r="AB349" s="141" t="str">
        <f t="shared" ref="AB349:AB412" si="325">IF(AND($I349&lt;&gt;"",O349&lt;&gt;""),$I349*O349,"")</f>
        <v/>
      </c>
      <c r="AC349" s="141" t="str">
        <f t="shared" ref="AC349:AC412" si="326">IF(AND($I349&lt;&gt;"",P349&lt;&gt;""),$I349*P349,"")</f>
        <v/>
      </c>
      <c r="AD349" s="141" t="str">
        <f t="shared" ref="AD349:AD412" si="327">IF(AND($I349&lt;&gt;"",Q349&lt;&gt;""),$I349*Q349,"")</f>
        <v/>
      </c>
      <c r="AE349" s="141" t="str">
        <f t="shared" ref="AE349:AE412" si="328">IF(AND($I349&lt;&gt;"",R349&lt;&gt;""),$I349*R349,"")</f>
        <v/>
      </c>
      <c r="AF349" s="141" t="str">
        <f t="shared" ref="AF349:AF412" si="329">IF(AND($I349&lt;&gt;"",S349&lt;&gt;""),$I349*S349,"")</f>
        <v/>
      </c>
      <c r="AG349" s="141" t="str">
        <f t="shared" ref="AG349:AG412" si="330">IF(AND($I349&lt;&gt;"",T349&lt;&gt;""),$I349*T349,"")</f>
        <v/>
      </c>
      <c r="AH349" s="141" t="str">
        <f t="shared" ref="AH349:AH412" si="331">IF(AND($I349&lt;&gt;"",U349&lt;&gt;""),$I349*U349,"")</f>
        <v/>
      </c>
      <c r="AI349" s="141" t="str">
        <f t="shared" ref="AI349:AI412" si="332">IF(AND($I349&lt;&gt;"",V349&lt;&gt;""),$I349*V349,"")</f>
        <v/>
      </c>
      <c r="AJ349" s="146" t="str">
        <f t="shared" ref="AJ349:AJ378" si="333">IF(SUM(X349:AI349)&lt;&gt;0,SUM(X349:AI349),"")</f>
        <v/>
      </c>
      <c r="AK349" s="76"/>
      <c r="AL349" s="79"/>
      <c r="AM349" s="79"/>
      <c r="AN349" s="79"/>
    </row>
    <row r="350" spans="1:40" ht="13.95" customHeight="1" x14ac:dyDescent="0.3">
      <c r="A350" s="93">
        <v>2</v>
      </c>
      <c r="B350" s="193"/>
      <c r="C350" s="200"/>
      <c r="D350" s="137" t="str">
        <f t="shared" si="264"/>
        <v/>
      </c>
      <c r="E350" s="195" t="str">
        <f t="shared" si="265"/>
        <v/>
      </c>
      <c r="F350" s="182" t="str">
        <f t="shared" si="266"/>
        <v/>
      </c>
      <c r="G350" s="94" t="str">
        <f t="shared" si="309"/>
        <v/>
      </c>
      <c r="H350" s="160"/>
      <c r="I350" s="181" t="str">
        <f t="shared" si="267"/>
        <v/>
      </c>
      <c r="J350" s="94" t="str">
        <f t="shared" ref="J350:J378" si="334">IF(AND(G350&lt;&gt;"",I350&lt;&gt;""),G350*I350,"")</f>
        <v/>
      </c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1" t="str">
        <f t="shared" ref="W350:W378" si="335">IF(SUM(K350:V350)&lt;&gt;0,SUM(K350:V350),"")</f>
        <v/>
      </c>
      <c r="X350" s="141" t="str">
        <f t="shared" si="321"/>
        <v/>
      </c>
      <c r="Y350" s="141" t="str">
        <f t="shared" si="322"/>
        <v/>
      </c>
      <c r="Z350" s="141" t="str">
        <f t="shared" si="323"/>
        <v/>
      </c>
      <c r="AA350" s="141" t="str">
        <f t="shared" si="324"/>
        <v/>
      </c>
      <c r="AB350" s="141" t="str">
        <f t="shared" si="325"/>
        <v/>
      </c>
      <c r="AC350" s="141" t="str">
        <f t="shared" si="326"/>
        <v/>
      </c>
      <c r="AD350" s="141" t="str">
        <f t="shared" si="327"/>
        <v/>
      </c>
      <c r="AE350" s="141" t="str">
        <f t="shared" si="328"/>
        <v/>
      </c>
      <c r="AF350" s="141" t="str">
        <f t="shared" si="329"/>
        <v/>
      </c>
      <c r="AG350" s="141" t="str">
        <f t="shared" si="330"/>
        <v/>
      </c>
      <c r="AH350" s="141" t="str">
        <f t="shared" si="331"/>
        <v/>
      </c>
      <c r="AI350" s="141" t="str">
        <f t="shared" si="332"/>
        <v/>
      </c>
      <c r="AJ350" s="146" t="str">
        <f t="shared" si="333"/>
        <v/>
      </c>
      <c r="AK350" s="76"/>
      <c r="AL350" s="79"/>
      <c r="AM350" s="79"/>
      <c r="AN350" s="79"/>
    </row>
    <row r="351" spans="1:40" ht="13.95" customHeight="1" x14ac:dyDescent="0.3">
      <c r="A351" s="93">
        <v>3</v>
      </c>
      <c r="B351" s="193"/>
      <c r="C351" s="200"/>
      <c r="D351" s="138" t="str">
        <f t="shared" ref="D351:D378" si="336">IFERROR(VLOOKUP($C351,CLASF,3,0),"")</f>
        <v/>
      </c>
      <c r="E351" s="195" t="str">
        <f t="shared" ref="E351:E378" si="337">IFERROR(VLOOKUP($C351,CLASF,4,0),"")</f>
        <v/>
      </c>
      <c r="F351" s="182" t="str">
        <f t="shared" ref="F351:F378" si="338">IFERROR(VLOOKUP($C351,CLASF,8,0),"")</f>
        <v/>
      </c>
      <c r="G351" s="94" t="str">
        <f t="shared" si="309"/>
        <v/>
      </c>
      <c r="H351" s="160"/>
      <c r="I351" s="181" t="str">
        <f t="shared" ref="I351:I378" si="339">IFERROR(VLOOKUP($C351,CLASF,6,0),"")</f>
        <v/>
      </c>
      <c r="J351" s="94" t="str">
        <f t="shared" si="334"/>
        <v/>
      </c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1" t="str">
        <f t="shared" si="335"/>
        <v/>
      </c>
      <c r="X351" s="141" t="str">
        <f t="shared" si="321"/>
        <v/>
      </c>
      <c r="Y351" s="141" t="str">
        <f t="shared" si="322"/>
        <v/>
      </c>
      <c r="Z351" s="141" t="str">
        <f t="shared" si="323"/>
        <v/>
      </c>
      <c r="AA351" s="141" t="str">
        <f t="shared" si="324"/>
        <v/>
      </c>
      <c r="AB351" s="141" t="str">
        <f t="shared" si="325"/>
        <v/>
      </c>
      <c r="AC351" s="141" t="str">
        <f t="shared" si="326"/>
        <v/>
      </c>
      <c r="AD351" s="141" t="str">
        <f t="shared" si="327"/>
        <v/>
      </c>
      <c r="AE351" s="141" t="str">
        <f t="shared" si="328"/>
        <v/>
      </c>
      <c r="AF351" s="141" t="str">
        <f t="shared" si="329"/>
        <v/>
      </c>
      <c r="AG351" s="141" t="str">
        <f t="shared" si="330"/>
        <v/>
      </c>
      <c r="AH351" s="141" t="str">
        <f t="shared" si="331"/>
        <v/>
      </c>
      <c r="AI351" s="141" t="str">
        <f t="shared" si="332"/>
        <v/>
      </c>
      <c r="AJ351" s="146" t="str">
        <f t="shared" si="333"/>
        <v/>
      </c>
      <c r="AK351" s="76"/>
      <c r="AL351" s="79"/>
      <c r="AM351" s="79"/>
      <c r="AN351" s="79"/>
    </row>
    <row r="352" spans="1:40" ht="13.95" customHeight="1" x14ac:dyDescent="0.3">
      <c r="A352" s="93">
        <v>4</v>
      </c>
      <c r="B352" s="193"/>
      <c r="C352" s="200"/>
      <c r="D352" s="138" t="str">
        <f t="shared" si="336"/>
        <v/>
      </c>
      <c r="E352" s="195" t="str">
        <f t="shared" si="337"/>
        <v/>
      </c>
      <c r="F352" s="182" t="str">
        <f t="shared" si="338"/>
        <v/>
      </c>
      <c r="G352" s="94" t="str">
        <f t="shared" si="309"/>
        <v/>
      </c>
      <c r="H352" s="160"/>
      <c r="I352" s="181" t="str">
        <f t="shared" si="339"/>
        <v/>
      </c>
      <c r="J352" s="94" t="str">
        <f t="shared" si="334"/>
        <v/>
      </c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1" t="str">
        <f t="shared" si="335"/>
        <v/>
      </c>
      <c r="X352" s="141" t="str">
        <f t="shared" si="321"/>
        <v/>
      </c>
      <c r="Y352" s="141" t="str">
        <f t="shared" si="322"/>
        <v/>
      </c>
      <c r="Z352" s="141" t="str">
        <f t="shared" si="323"/>
        <v/>
      </c>
      <c r="AA352" s="141" t="str">
        <f t="shared" si="324"/>
        <v/>
      </c>
      <c r="AB352" s="141" t="str">
        <f t="shared" si="325"/>
        <v/>
      </c>
      <c r="AC352" s="141" t="str">
        <f t="shared" si="326"/>
        <v/>
      </c>
      <c r="AD352" s="141" t="str">
        <f t="shared" si="327"/>
        <v/>
      </c>
      <c r="AE352" s="141" t="str">
        <f t="shared" si="328"/>
        <v/>
      </c>
      <c r="AF352" s="141" t="str">
        <f t="shared" si="329"/>
        <v/>
      </c>
      <c r="AG352" s="141" t="str">
        <f t="shared" si="330"/>
        <v/>
      </c>
      <c r="AH352" s="141" t="str">
        <f t="shared" si="331"/>
        <v/>
      </c>
      <c r="AI352" s="141" t="str">
        <f t="shared" si="332"/>
        <v/>
      </c>
      <c r="AJ352" s="146" t="str">
        <f t="shared" si="333"/>
        <v/>
      </c>
      <c r="AK352" s="76"/>
      <c r="AL352" s="79"/>
      <c r="AM352" s="79"/>
      <c r="AN352" s="79"/>
    </row>
    <row r="353" spans="1:40" ht="13.95" customHeight="1" x14ac:dyDescent="0.3">
      <c r="A353" s="93">
        <v>5</v>
      </c>
      <c r="B353" s="193"/>
      <c r="C353" s="200"/>
      <c r="D353" s="138" t="str">
        <f t="shared" si="336"/>
        <v/>
      </c>
      <c r="E353" s="195" t="str">
        <f t="shared" si="337"/>
        <v/>
      </c>
      <c r="F353" s="183" t="str">
        <f t="shared" si="338"/>
        <v/>
      </c>
      <c r="G353" s="94" t="str">
        <f t="shared" si="309"/>
        <v/>
      </c>
      <c r="H353" s="160"/>
      <c r="I353" s="181" t="str">
        <f t="shared" si="339"/>
        <v/>
      </c>
      <c r="J353" s="94" t="str">
        <f t="shared" si="334"/>
        <v/>
      </c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1" t="str">
        <f t="shared" si="335"/>
        <v/>
      </c>
      <c r="X353" s="141" t="str">
        <f t="shared" si="321"/>
        <v/>
      </c>
      <c r="Y353" s="141" t="str">
        <f t="shared" si="322"/>
        <v/>
      </c>
      <c r="Z353" s="141" t="str">
        <f t="shared" si="323"/>
        <v/>
      </c>
      <c r="AA353" s="141" t="str">
        <f t="shared" si="324"/>
        <v/>
      </c>
      <c r="AB353" s="141" t="str">
        <f t="shared" si="325"/>
        <v/>
      </c>
      <c r="AC353" s="141" t="str">
        <f t="shared" si="326"/>
        <v/>
      </c>
      <c r="AD353" s="141" t="str">
        <f t="shared" si="327"/>
        <v/>
      </c>
      <c r="AE353" s="141" t="str">
        <f t="shared" si="328"/>
        <v/>
      </c>
      <c r="AF353" s="141" t="str">
        <f t="shared" si="329"/>
        <v/>
      </c>
      <c r="AG353" s="141" t="str">
        <f t="shared" si="330"/>
        <v/>
      </c>
      <c r="AH353" s="141" t="str">
        <f t="shared" si="331"/>
        <v/>
      </c>
      <c r="AI353" s="141" t="str">
        <f t="shared" si="332"/>
        <v/>
      </c>
      <c r="AJ353" s="146" t="str">
        <f t="shared" si="333"/>
        <v/>
      </c>
      <c r="AK353" s="76"/>
      <c r="AL353" s="79"/>
      <c r="AM353" s="79"/>
      <c r="AN353" s="79"/>
    </row>
    <row r="354" spans="1:40" ht="13.95" customHeight="1" x14ac:dyDescent="0.3">
      <c r="A354" s="93">
        <v>6</v>
      </c>
      <c r="B354" s="193"/>
      <c r="C354" s="200"/>
      <c r="D354" s="138" t="str">
        <f t="shared" si="336"/>
        <v/>
      </c>
      <c r="E354" s="195" t="str">
        <f t="shared" si="337"/>
        <v/>
      </c>
      <c r="F354" s="184" t="str">
        <f t="shared" si="338"/>
        <v/>
      </c>
      <c r="G354" s="94" t="str">
        <f t="shared" si="309"/>
        <v/>
      </c>
      <c r="H354" s="160"/>
      <c r="I354" s="181" t="str">
        <f t="shared" si="339"/>
        <v/>
      </c>
      <c r="J354" s="94" t="str">
        <f t="shared" si="334"/>
        <v/>
      </c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1" t="str">
        <f t="shared" si="335"/>
        <v/>
      </c>
      <c r="X354" s="141" t="str">
        <f t="shared" si="321"/>
        <v/>
      </c>
      <c r="Y354" s="141" t="str">
        <f t="shared" si="322"/>
        <v/>
      </c>
      <c r="Z354" s="141" t="str">
        <f t="shared" si="323"/>
        <v/>
      </c>
      <c r="AA354" s="141" t="str">
        <f t="shared" si="324"/>
        <v/>
      </c>
      <c r="AB354" s="141" t="str">
        <f t="shared" si="325"/>
        <v/>
      </c>
      <c r="AC354" s="141" t="str">
        <f t="shared" si="326"/>
        <v/>
      </c>
      <c r="AD354" s="141" t="str">
        <f t="shared" si="327"/>
        <v/>
      </c>
      <c r="AE354" s="141" t="str">
        <f t="shared" si="328"/>
        <v/>
      </c>
      <c r="AF354" s="141" t="str">
        <f t="shared" si="329"/>
        <v/>
      </c>
      <c r="AG354" s="141" t="str">
        <f t="shared" si="330"/>
        <v/>
      </c>
      <c r="AH354" s="141" t="str">
        <f t="shared" si="331"/>
        <v/>
      </c>
      <c r="AI354" s="141" t="str">
        <f t="shared" si="332"/>
        <v/>
      </c>
      <c r="AJ354" s="146" t="str">
        <f t="shared" si="333"/>
        <v/>
      </c>
      <c r="AK354" s="76"/>
      <c r="AL354" s="79"/>
      <c r="AM354" s="79"/>
      <c r="AN354" s="79"/>
    </row>
    <row r="355" spans="1:40" ht="13.95" customHeight="1" x14ac:dyDescent="0.3">
      <c r="A355" s="93">
        <v>7</v>
      </c>
      <c r="B355" s="193"/>
      <c r="C355" s="200"/>
      <c r="D355" s="138" t="str">
        <f t="shared" si="336"/>
        <v/>
      </c>
      <c r="E355" s="195" t="str">
        <f t="shared" si="337"/>
        <v/>
      </c>
      <c r="F355" s="184" t="str">
        <f t="shared" si="338"/>
        <v/>
      </c>
      <c r="G355" s="94" t="str">
        <f t="shared" si="309"/>
        <v/>
      </c>
      <c r="H355" s="160"/>
      <c r="I355" s="181" t="str">
        <f t="shared" si="339"/>
        <v/>
      </c>
      <c r="J355" s="94" t="str">
        <f t="shared" si="334"/>
        <v/>
      </c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1" t="str">
        <f t="shared" si="335"/>
        <v/>
      </c>
      <c r="X355" s="141" t="str">
        <f t="shared" si="321"/>
        <v/>
      </c>
      <c r="Y355" s="141" t="str">
        <f t="shared" si="322"/>
        <v/>
      </c>
      <c r="Z355" s="141" t="str">
        <f t="shared" si="323"/>
        <v/>
      </c>
      <c r="AA355" s="141" t="str">
        <f t="shared" si="324"/>
        <v/>
      </c>
      <c r="AB355" s="141" t="str">
        <f t="shared" si="325"/>
        <v/>
      </c>
      <c r="AC355" s="141" t="str">
        <f t="shared" si="326"/>
        <v/>
      </c>
      <c r="AD355" s="141" t="str">
        <f t="shared" si="327"/>
        <v/>
      </c>
      <c r="AE355" s="141" t="str">
        <f t="shared" si="328"/>
        <v/>
      </c>
      <c r="AF355" s="141" t="str">
        <f t="shared" si="329"/>
        <v/>
      </c>
      <c r="AG355" s="141" t="str">
        <f t="shared" si="330"/>
        <v/>
      </c>
      <c r="AH355" s="141" t="str">
        <f t="shared" si="331"/>
        <v/>
      </c>
      <c r="AI355" s="141" t="str">
        <f t="shared" si="332"/>
        <v/>
      </c>
      <c r="AJ355" s="146" t="str">
        <f t="shared" si="333"/>
        <v/>
      </c>
      <c r="AK355" s="76"/>
      <c r="AL355" s="79"/>
      <c r="AM355" s="79"/>
      <c r="AN355" s="79"/>
    </row>
    <row r="356" spans="1:40" ht="13.95" customHeight="1" x14ac:dyDescent="0.3">
      <c r="A356" s="93">
        <v>8</v>
      </c>
      <c r="B356" s="193"/>
      <c r="C356" s="200"/>
      <c r="D356" s="138" t="str">
        <f t="shared" si="336"/>
        <v/>
      </c>
      <c r="E356" s="195" t="str">
        <f t="shared" si="337"/>
        <v/>
      </c>
      <c r="F356" s="184" t="str">
        <f t="shared" si="338"/>
        <v/>
      </c>
      <c r="G356" s="94" t="str">
        <f t="shared" si="309"/>
        <v/>
      </c>
      <c r="H356" s="160"/>
      <c r="I356" s="181" t="str">
        <f t="shared" si="339"/>
        <v/>
      </c>
      <c r="J356" s="94" t="str">
        <f t="shared" si="334"/>
        <v/>
      </c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1" t="str">
        <f t="shared" si="335"/>
        <v/>
      </c>
      <c r="X356" s="141" t="str">
        <f t="shared" si="321"/>
        <v/>
      </c>
      <c r="Y356" s="141" t="str">
        <f t="shared" si="322"/>
        <v/>
      </c>
      <c r="Z356" s="141" t="str">
        <f t="shared" si="323"/>
        <v/>
      </c>
      <c r="AA356" s="141" t="str">
        <f t="shared" si="324"/>
        <v/>
      </c>
      <c r="AB356" s="141" t="str">
        <f t="shared" si="325"/>
        <v/>
      </c>
      <c r="AC356" s="141" t="str">
        <f t="shared" si="326"/>
        <v/>
      </c>
      <c r="AD356" s="141" t="str">
        <f t="shared" si="327"/>
        <v/>
      </c>
      <c r="AE356" s="141" t="str">
        <f t="shared" si="328"/>
        <v/>
      </c>
      <c r="AF356" s="141" t="str">
        <f t="shared" si="329"/>
        <v/>
      </c>
      <c r="AG356" s="141" t="str">
        <f t="shared" si="330"/>
        <v/>
      </c>
      <c r="AH356" s="141" t="str">
        <f t="shared" si="331"/>
        <v/>
      </c>
      <c r="AI356" s="141" t="str">
        <f t="shared" si="332"/>
        <v/>
      </c>
      <c r="AJ356" s="146" t="str">
        <f t="shared" si="333"/>
        <v/>
      </c>
      <c r="AK356" s="76"/>
      <c r="AL356" s="79"/>
      <c r="AM356" s="79"/>
      <c r="AN356" s="79"/>
    </row>
    <row r="357" spans="1:40" ht="13.95" customHeight="1" x14ac:dyDescent="0.3">
      <c r="A357" s="93">
        <v>9</v>
      </c>
      <c r="B357" s="193"/>
      <c r="C357" s="200"/>
      <c r="D357" s="138" t="str">
        <f t="shared" si="336"/>
        <v/>
      </c>
      <c r="E357" s="195" t="str">
        <f t="shared" si="337"/>
        <v/>
      </c>
      <c r="F357" s="183" t="str">
        <f t="shared" si="338"/>
        <v/>
      </c>
      <c r="G357" s="94" t="str">
        <f t="shared" si="309"/>
        <v/>
      </c>
      <c r="H357" s="160"/>
      <c r="I357" s="181" t="str">
        <f t="shared" si="339"/>
        <v/>
      </c>
      <c r="J357" s="94" t="str">
        <f t="shared" si="334"/>
        <v/>
      </c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1" t="str">
        <f t="shared" si="335"/>
        <v/>
      </c>
      <c r="X357" s="141" t="str">
        <f t="shared" si="321"/>
        <v/>
      </c>
      <c r="Y357" s="141" t="str">
        <f t="shared" si="322"/>
        <v/>
      </c>
      <c r="Z357" s="141" t="str">
        <f t="shared" si="323"/>
        <v/>
      </c>
      <c r="AA357" s="141" t="str">
        <f t="shared" si="324"/>
        <v/>
      </c>
      <c r="AB357" s="141" t="str">
        <f t="shared" si="325"/>
        <v/>
      </c>
      <c r="AC357" s="141" t="str">
        <f t="shared" si="326"/>
        <v/>
      </c>
      <c r="AD357" s="141" t="str">
        <f t="shared" si="327"/>
        <v/>
      </c>
      <c r="AE357" s="141" t="str">
        <f t="shared" si="328"/>
        <v/>
      </c>
      <c r="AF357" s="141" t="str">
        <f t="shared" si="329"/>
        <v/>
      </c>
      <c r="AG357" s="141" t="str">
        <f t="shared" si="330"/>
        <v/>
      </c>
      <c r="AH357" s="141" t="str">
        <f t="shared" si="331"/>
        <v/>
      </c>
      <c r="AI357" s="141" t="str">
        <f t="shared" si="332"/>
        <v/>
      </c>
      <c r="AJ357" s="146" t="str">
        <f t="shared" si="333"/>
        <v/>
      </c>
      <c r="AK357" s="76"/>
      <c r="AL357" s="79"/>
      <c r="AM357" s="79"/>
      <c r="AN357" s="79"/>
    </row>
    <row r="358" spans="1:40" ht="13.95" customHeight="1" x14ac:dyDescent="0.3">
      <c r="A358" s="93">
        <v>10</v>
      </c>
      <c r="B358" s="193"/>
      <c r="C358" s="200"/>
      <c r="D358" s="138" t="str">
        <f t="shared" si="336"/>
        <v/>
      </c>
      <c r="E358" s="195" t="str">
        <f t="shared" si="337"/>
        <v/>
      </c>
      <c r="F358" s="184" t="str">
        <f t="shared" si="338"/>
        <v/>
      </c>
      <c r="G358" s="94" t="str">
        <f t="shared" si="309"/>
        <v/>
      </c>
      <c r="H358" s="160"/>
      <c r="I358" s="181" t="str">
        <f t="shared" si="339"/>
        <v/>
      </c>
      <c r="J358" s="94" t="str">
        <f t="shared" si="334"/>
        <v/>
      </c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1" t="str">
        <f t="shared" si="335"/>
        <v/>
      </c>
      <c r="X358" s="141" t="str">
        <f t="shared" si="321"/>
        <v/>
      </c>
      <c r="Y358" s="141" t="str">
        <f t="shared" si="322"/>
        <v/>
      </c>
      <c r="Z358" s="141" t="str">
        <f t="shared" si="323"/>
        <v/>
      </c>
      <c r="AA358" s="141" t="str">
        <f t="shared" si="324"/>
        <v/>
      </c>
      <c r="AB358" s="141" t="str">
        <f t="shared" si="325"/>
        <v/>
      </c>
      <c r="AC358" s="141" t="str">
        <f t="shared" si="326"/>
        <v/>
      </c>
      <c r="AD358" s="141" t="str">
        <f t="shared" si="327"/>
        <v/>
      </c>
      <c r="AE358" s="141" t="str">
        <f t="shared" si="328"/>
        <v/>
      </c>
      <c r="AF358" s="141" t="str">
        <f t="shared" si="329"/>
        <v/>
      </c>
      <c r="AG358" s="141" t="str">
        <f t="shared" si="330"/>
        <v/>
      </c>
      <c r="AH358" s="141" t="str">
        <f t="shared" si="331"/>
        <v/>
      </c>
      <c r="AI358" s="141" t="str">
        <f t="shared" si="332"/>
        <v/>
      </c>
      <c r="AJ358" s="146" t="str">
        <f t="shared" si="333"/>
        <v/>
      </c>
      <c r="AK358" s="76"/>
      <c r="AL358" s="79"/>
      <c r="AM358" s="79"/>
      <c r="AN358" s="79"/>
    </row>
    <row r="359" spans="1:40" ht="13.95" customHeight="1" x14ac:dyDescent="0.3">
      <c r="A359" s="93">
        <v>11</v>
      </c>
      <c r="B359" s="193"/>
      <c r="C359" s="200"/>
      <c r="D359" s="138" t="str">
        <f t="shared" si="336"/>
        <v/>
      </c>
      <c r="E359" s="195" t="str">
        <f t="shared" si="337"/>
        <v/>
      </c>
      <c r="F359" s="184" t="str">
        <f t="shared" si="338"/>
        <v/>
      </c>
      <c r="G359" s="94" t="str">
        <f t="shared" si="309"/>
        <v/>
      </c>
      <c r="H359" s="160"/>
      <c r="I359" s="181" t="str">
        <f t="shared" si="339"/>
        <v/>
      </c>
      <c r="J359" s="94" t="str">
        <f t="shared" si="334"/>
        <v/>
      </c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1" t="str">
        <f t="shared" si="335"/>
        <v/>
      </c>
      <c r="X359" s="141" t="str">
        <f t="shared" si="321"/>
        <v/>
      </c>
      <c r="Y359" s="141" t="str">
        <f t="shared" si="322"/>
        <v/>
      </c>
      <c r="Z359" s="141" t="str">
        <f t="shared" si="323"/>
        <v/>
      </c>
      <c r="AA359" s="141" t="str">
        <f t="shared" si="324"/>
        <v/>
      </c>
      <c r="AB359" s="141" t="str">
        <f t="shared" si="325"/>
        <v/>
      </c>
      <c r="AC359" s="141" t="str">
        <f t="shared" si="326"/>
        <v/>
      </c>
      <c r="AD359" s="141" t="str">
        <f t="shared" si="327"/>
        <v/>
      </c>
      <c r="AE359" s="141" t="str">
        <f t="shared" si="328"/>
        <v/>
      </c>
      <c r="AF359" s="141" t="str">
        <f t="shared" si="329"/>
        <v/>
      </c>
      <c r="AG359" s="141" t="str">
        <f t="shared" si="330"/>
        <v/>
      </c>
      <c r="AH359" s="141" t="str">
        <f t="shared" si="331"/>
        <v/>
      </c>
      <c r="AI359" s="141" t="str">
        <f t="shared" si="332"/>
        <v/>
      </c>
      <c r="AJ359" s="146" t="str">
        <f t="shared" si="333"/>
        <v/>
      </c>
      <c r="AK359" s="76"/>
      <c r="AL359" s="79"/>
      <c r="AM359" s="79"/>
      <c r="AN359" s="79"/>
    </row>
    <row r="360" spans="1:40" ht="13.95" customHeight="1" x14ac:dyDescent="0.3">
      <c r="A360" s="93">
        <v>12</v>
      </c>
      <c r="B360" s="193"/>
      <c r="C360" s="200"/>
      <c r="D360" s="138" t="str">
        <f t="shared" si="336"/>
        <v/>
      </c>
      <c r="E360" s="195" t="str">
        <f t="shared" si="337"/>
        <v/>
      </c>
      <c r="F360" s="185" t="str">
        <f t="shared" si="338"/>
        <v/>
      </c>
      <c r="G360" s="94" t="str">
        <f t="shared" si="309"/>
        <v/>
      </c>
      <c r="H360" s="160"/>
      <c r="I360" s="181" t="str">
        <f t="shared" si="339"/>
        <v/>
      </c>
      <c r="J360" s="94" t="str">
        <f t="shared" si="334"/>
        <v/>
      </c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1" t="str">
        <f t="shared" si="335"/>
        <v/>
      </c>
      <c r="X360" s="141" t="str">
        <f t="shared" si="321"/>
        <v/>
      </c>
      <c r="Y360" s="141" t="str">
        <f t="shared" si="322"/>
        <v/>
      </c>
      <c r="Z360" s="141" t="str">
        <f t="shared" si="323"/>
        <v/>
      </c>
      <c r="AA360" s="141" t="str">
        <f t="shared" si="324"/>
        <v/>
      </c>
      <c r="AB360" s="141" t="str">
        <f t="shared" si="325"/>
        <v/>
      </c>
      <c r="AC360" s="141" t="str">
        <f t="shared" si="326"/>
        <v/>
      </c>
      <c r="AD360" s="141" t="str">
        <f t="shared" si="327"/>
        <v/>
      </c>
      <c r="AE360" s="141" t="str">
        <f t="shared" si="328"/>
        <v/>
      </c>
      <c r="AF360" s="141" t="str">
        <f t="shared" si="329"/>
        <v/>
      </c>
      <c r="AG360" s="141" t="str">
        <f t="shared" si="330"/>
        <v/>
      </c>
      <c r="AH360" s="141" t="str">
        <f t="shared" si="331"/>
        <v/>
      </c>
      <c r="AI360" s="141" t="str">
        <f t="shared" si="332"/>
        <v/>
      </c>
      <c r="AJ360" s="146" t="str">
        <f t="shared" si="333"/>
        <v/>
      </c>
      <c r="AK360" s="76"/>
      <c r="AL360" s="79"/>
      <c r="AM360" s="79"/>
      <c r="AN360" s="79"/>
    </row>
    <row r="361" spans="1:40" ht="13.95" customHeight="1" x14ac:dyDescent="0.3">
      <c r="A361" s="93">
        <v>13</v>
      </c>
      <c r="B361" s="193"/>
      <c r="C361" s="200"/>
      <c r="D361" s="138" t="str">
        <f t="shared" si="336"/>
        <v/>
      </c>
      <c r="E361" s="195" t="str">
        <f t="shared" si="337"/>
        <v/>
      </c>
      <c r="F361" s="183" t="str">
        <f t="shared" si="338"/>
        <v/>
      </c>
      <c r="G361" s="94" t="str">
        <f t="shared" si="309"/>
        <v/>
      </c>
      <c r="H361" s="160"/>
      <c r="I361" s="181" t="str">
        <f t="shared" si="339"/>
        <v/>
      </c>
      <c r="J361" s="94" t="str">
        <f t="shared" si="334"/>
        <v/>
      </c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1" t="str">
        <f t="shared" si="335"/>
        <v/>
      </c>
      <c r="X361" s="141" t="str">
        <f t="shared" si="321"/>
        <v/>
      </c>
      <c r="Y361" s="141" t="str">
        <f t="shared" si="322"/>
        <v/>
      </c>
      <c r="Z361" s="141" t="str">
        <f t="shared" si="323"/>
        <v/>
      </c>
      <c r="AA361" s="141" t="str">
        <f t="shared" si="324"/>
        <v/>
      </c>
      <c r="AB361" s="141" t="str">
        <f t="shared" si="325"/>
        <v/>
      </c>
      <c r="AC361" s="141" t="str">
        <f t="shared" si="326"/>
        <v/>
      </c>
      <c r="AD361" s="141" t="str">
        <f t="shared" si="327"/>
        <v/>
      </c>
      <c r="AE361" s="141" t="str">
        <f t="shared" si="328"/>
        <v/>
      </c>
      <c r="AF361" s="141" t="str">
        <f t="shared" si="329"/>
        <v/>
      </c>
      <c r="AG361" s="141" t="str">
        <f t="shared" si="330"/>
        <v/>
      </c>
      <c r="AH361" s="141" t="str">
        <f t="shared" si="331"/>
        <v/>
      </c>
      <c r="AI361" s="141" t="str">
        <f t="shared" si="332"/>
        <v/>
      </c>
      <c r="AJ361" s="146" t="str">
        <f t="shared" si="333"/>
        <v/>
      </c>
      <c r="AK361" s="76"/>
      <c r="AL361" s="79"/>
      <c r="AM361" s="79"/>
      <c r="AN361" s="79"/>
    </row>
    <row r="362" spans="1:40" ht="13.95" customHeight="1" x14ac:dyDescent="0.3">
      <c r="A362" s="93">
        <v>14</v>
      </c>
      <c r="B362" s="193"/>
      <c r="C362" s="200"/>
      <c r="D362" s="138" t="str">
        <f t="shared" si="336"/>
        <v/>
      </c>
      <c r="E362" s="195" t="str">
        <f t="shared" si="337"/>
        <v/>
      </c>
      <c r="F362" s="184" t="str">
        <f t="shared" si="338"/>
        <v/>
      </c>
      <c r="G362" s="94" t="str">
        <f t="shared" si="309"/>
        <v/>
      </c>
      <c r="H362" s="160"/>
      <c r="I362" s="181" t="str">
        <f t="shared" si="339"/>
        <v/>
      </c>
      <c r="J362" s="94" t="str">
        <f t="shared" si="334"/>
        <v/>
      </c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1" t="str">
        <f t="shared" si="335"/>
        <v/>
      </c>
      <c r="X362" s="141" t="str">
        <f t="shared" si="321"/>
        <v/>
      </c>
      <c r="Y362" s="141" t="str">
        <f t="shared" si="322"/>
        <v/>
      </c>
      <c r="Z362" s="141" t="str">
        <f t="shared" si="323"/>
        <v/>
      </c>
      <c r="AA362" s="141" t="str">
        <f t="shared" si="324"/>
        <v/>
      </c>
      <c r="AB362" s="141" t="str">
        <f t="shared" si="325"/>
        <v/>
      </c>
      <c r="AC362" s="141" t="str">
        <f t="shared" si="326"/>
        <v/>
      </c>
      <c r="AD362" s="141" t="str">
        <f t="shared" si="327"/>
        <v/>
      </c>
      <c r="AE362" s="141" t="str">
        <f t="shared" si="328"/>
        <v/>
      </c>
      <c r="AF362" s="141" t="str">
        <f t="shared" si="329"/>
        <v/>
      </c>
      <c r="AG362" s="141" t="str">
        <f t="shared" si="330"/>
        <v/>
      </c>
      <c r="AH362" s="141" t="str">
        <f t="shared" si="331"/>
        <v/>
      </c>
      <c r="AI362" s="141" t="str">
        <f t="shared" si="332"/>
        <v/>
      </c>
      <c r="AJ362" s="146" t="str">
        <f t="shared" si="333"/>
        <v/>
      </c>
      <c r="AK362" s="76"/>
      <c r="AL362" s="79"/>
      <c r="AM362" s="79"/>
      <c r="AN362" s="79"/>
    </row>
    <row r="363" spans="1:40" ht="13.95" customHeight="1" x14ac:dyDescent="0.3">
      <c r="A363" s="93">
        <v>15</v>
      </c>
      <c r="B363" s="193"/>
      <c r="C363" s="200"/>
      <c r="D363" s="138" t="str">
        <f t="shared" si="336"/>
        <v/>
      </c>
      <c r="E363" s="195" t="str">
        <f t="shared" si="337"/>
        <v/>
      </c>
      <c r="F363" s="184" t="str">
        <f t="shared" si="338"/>
        <v/>
      </c>
      <c r="G363" s="94" t="str">
        <f t="shared" si="309"/>
        <v/>
      </c>
      <c r="H363" s="160"/>
      <c r="I363" s="181" t="str">
        <f t="shared" si="339"/>
        <v/>
      </c>
      <c r="J363" s="94" t="str">
        <f t="shared" si="334"/>
        <v/>
      </c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1" t="str">
        <f t="shared" si="335"/>
        <v/>
      </c>
      <c r="X363" s="141" t="str">
        <f t="shared" si="321"/>
        <v/>
      </c>
      <c r="Y363" s="141" t="str">
        <f t="shared" si="322"/>
        <v/>
      </c>
      <c r="Z363" s="141" t="str">
        <f t="shared" si="323"/>
        <v/>
      </c>
      <c r="AA363" s="141" t="str">
        <f t="shared" si="324"/>
        <v/>
      </c>
      <c r="AB363" s="141" t="str">
        <f t="shared" si="325"/>
        <v/>
      </c>
      <c r="AC363" s="141" t="str">
        <f t="shared" si="326"/>
        <v/>
      </c>
      <c r="AD363" s="141" t="str">
        <f t="shared" si="327"/>
        <v/>
      </c>
      <c r="AE363" s="141" t="str">
        <f t="shared" si="328"/>
        <v/>
      </c>
      <c r="AF363" s="141" t="str">
        <f t="shared" si="329"/>
        <v/>
      </c>
      <c r="AG363" s="141" t="str">
        <f t="shared" si="330"/>
        <v/>
      </c>
      <c r="AH363" s="141" t="str">
        <f t="shared" si="331"/>
        <v/>
      </c>
      <c r="AI363" s="141" t="str">
        <f t="shared" si="332"/>
        <v/>
      </c>
      <c r="AJ363" s="146" t="str">
        <f t="shared" si="333"/>
        <v/>
      </c>
      <c r="AK363" s="76"/>
      <c r="AL363" s="79"/>
      <c r="AM363" s="79"/>
      <c r="AN363" s="79"/>
    </row>
    <row r="364" spans="1:40" ht="13.95" customHeight="1" x14ac:dyDescent="0.3">
      <c r="A364" s="93">
        <v>16</v>
      </c>
      <c r="B364" s="193"/>
      <c r="C364" s="200"/>
      <c r="D364" s="138" t="str">
        <f t="shared" si="336"/>
        <v/>
      </c>
      <c r="E364" s="195" t="str">
        <f t="shared" si="337"/>
        <v/>
      </c>
      <c r="F364" s="184" t="str">
        <f t="shared" si="338"/>
        <v/>
      </c>
      <c r="G364" s="94" t="str">
        <f t="shared" si="309"/>
        <v/>
      </c>
      <c r="H364" s="160"/>
      <c r="I364" s="181" t="str">
        <f t="shared" si="339"/>
        <v/>
      </c>
      <c r="J364" s="94" t="str">
        <f t="shared" si="334"/>
        <v/>
      </c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1" t="str">
        <f t="shared" si="335"/>
        <v/>
      </c>
      <c r="X364" s="141" t="str">
        <f t="shared" si="321"/>
        <v/>
      </c>
      <c r="Y364" s="141" t="str">
        <f t="shared" si="322"/>
        <v/>
      </c>
      <c r="Z364" s="141" t="str">
        <f t="shared" si="323"/>
        <v/>
      </c>
      <c r="AA364" s="141" t="str">
        <f t="shared" si="324"/>
        <v/>
      </c>
      <c r="AB364" s="141" t="str">
        <f t="shared" si="325"/>
        <v/>
      </c>
      <c r="AC364" s="141" t="str">
        <f t="shared" si="326"/>
        <v/>
      </c>
      <c r="AD364" s="141" t="str">
        <f t="shared" si="327"/>
        <v/>
      </c>
      <c r="AE364" s="141" t="str">
        <f t="shared" si="328"/>
        <v/>
      </c>
      <c r="AF364" s="141" t="str">
        <f t="shared" si="329"/>
        <v/>
      </c>
      <c r="AG364" s="141" t="str">
        <f t="shared" si="330"/>
        <v/>
      </c>
      <c r="AH364" s="141" t="str">
        <f t="shared" si="331"/>
        <v/>
      </c>
      <c r="AI364" s="141" t="str">
        <f t="shared" si="332"/>
        <v/>
      </c>
      <c r="AJ364" s="146" t="str">
        <f t="shared" si="333"/>
        <v/>
      </c>
      <c r="AK364" s="76"/>
      <c r="AL364" s="79"/>
      <c r="AM364" s="79"/>
      <c r="AN364" s="79"/>
    </row>
    <row r="365" spans="1:40" ht="13.95" customHeight="1" x14ac:dyDescent="0.3">
      <c r="A365" s="93">
        <v>17</v>
      </c>
      <c r="B365" s="193"/>
      <c r="C365" s="200"/>
      <c r="D365" s="138" t="str">
        <f t="shared" si="336"/>
        <v/>
      </c>
      <c r="E365" s="195" t="str">
        <f t="shared" si="337"/>
        <v/>
      </c>
      <c r="F365" s="183" t="str">
        <f t="shared" si="338"/>
        <v/>
      </c>
      <c r="G365" s="94" t="str">
        <f t="shared" si="309"/>
        <v/>
      </c>
      <c r="H365" s="160"/>
      <c r="I365" s="181" t="str">
        <f t="shared" si="339"/>
        <v/>
      </c>
      <c r="J365" s="94" t="str">
        <f t="shared" si="334"/>
        <v/>
      </c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1" t="str">
        <f t="shared" si="335"/>
        <v/>
      </c>
      <c r="X365" s="141" t="str">
        <f t="shared" si="321"/>
        <v/>
      </c>
      <c r="Y365" s="141" t="str">
        <f t="shared" si="322"/>
        <v/>
      </c>
      <c r="Z365" s="141" t="str">
        <f t="shared" si="323"/>
        <v/>
      </c>
      <c r="AA365" s="141" t="str">
        <f t="shared" si="324"/>
        <v/>
      </c>
      <c r="AB365" s="141" t="str">
        <f t="shared" si="325"/>
        <v/>
      </c>
      <c r="AC365" s="141" t="str">
        <f t="shared" si="326"/>
        <v/>
      </c>
      <c r="AD365" s="141" t="str">
        <f t="shared" si="327"/>
        <v/>
      </c>
      <c r="AE365" s="141" t="str">
        <f t="shared" si="328"/>
        <v/>
      </c>
      <c r="AF365" s="141" t="str">
        <f t="shared" si="329"/>
        <v/>
      </c>
      <c r="AG365" s="141" t="str">
        <f t="shared" si="330"/>
        <v/>
      </c>
      <c r="AH365" s="141" t="str">
        <f t="shared" si="331"/>
        <v/>
      </c>
      <c r="AI365" s="141" t="str">
        <f t="shared" si="332"/>
        <v/>
      </c>
      <c r="AJ365" s="146" t="str">
        <f t="shared" si="333"/>
        <v/>
      </c>
      <c r="AK365" s="76"/>
      <c r="AL365" s="79"/>
      <c r="AM365" s="79"/>
      <c r="AN365" s="79"/>
    </row>
    <row r="366" spans="1:40" ht="13.95" customHeight="1" x14ac:dyDescent="0.3">
      <c r="A366" s="93">
        <v>18</v>
      </c>
      <c r="B366" s="193"/>
      <c r="C366" s="200"/>
      <c r="D366" s="138" t="str">
        <f t="shared" si="336"/>
        <v/>
      </c>
      <c r="E366" s="195" t="str">
        <f t="shared" si="337"/>
        <v/>
      </c>
      <c r="F366" s="184" t="str">
        <f t="shared" si="338"/>
        <v/>
      </c>
      <c r="G366" s="94" t="str">
        <f t="shared" si="309"/>
        <v/>
      </c>
      <c r="H366" s="160"/>
      <c r="I366" s="181" t="str">
        <f t="shared" si="339"/>
        <v/>
      </c>
      <c r="J366" s="94" t="str">
        <f t="shared" si="334"/>
        <v/>
      </c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1" t="str">
        <f t="shared" si="335"/>
        <v/>
      </c>
      <c r="X366" s="141" t="str">
        <f t="shared" si="321"/>
        <v/>
      </c>
      <c r="Y366" s="141" t="str">
        <f t="shared" si="322"/>
        <v/>
      </c>
      <c r="Z366" s="141" t="str">
        <f t="shared" si="323"/>
        <v/>
      </c>
      <c r="AA366" s="141" t="str">
        <f t="shared" si="324"/>
        <v/>
      </c>
      <c r="AB366" s="141" t="str">
        <f t="shared" si="325"/>
        <v/>
      </c>
      <c r="AC366" s="141" t="str">
        <f t="shared" si="326"/>
        <v/>
      </c>
      <c r="AD366" s="141" t="str">
        <f t="shared" si="327"/>
        <v/>
      </c>
      <c r="AE366" s="141" t="str">
        <f t="shared" si="328"/>
        <v/>
      </c>
      <c r="AF366" s="141" t="str">
        <f t="shared" si="329"/>
        <v/>
      </c>
      <c r="AG366" s="141" t="str">
        <f t="shared" si="330"/>
        <v/>
      </c>
      <c r="AH366" s="141" t="str">
        <f t="shared" si="331"/>
        <v/>
      </c>
      <c r="AI366" s="141" t="str">
        <f t="shared" si="332"/>
        <v/>
      </c>
      <c r="AJ366" s="146" t="str">
        <f t="shared" si="333"/>
        <v/>
      </c>
      <c r="AK366" s="76"/>
      <c r="AL366" s="79"/>
      <c r="AM366" s="79"/>
      <c r="AN366" s="79"/>
    </row>
    <row r="367" spans="1:40" ht="13.95" customHeight="1" x14ac:dyDescent="0.3">
      <c r="A367" s="93">
        <v>19</v>
      </c>
      <c r="B367" s="193"/>
      <c r="C367" s="200"/>
      <c r="D367" s="138" t="str">
        <f t="shared" si="336"/>
        <v/>
      </c>
      <c r="E367" s="195" t="str">
        <f t="shared" si="337"/>
        <v/>
      </c>
      <c r="F367" s="184" t="str">
        <f t="shared" si="338"/>
        <v/>
      </c>
      <c r="G367" s="94" t="str">
        <f t="shared" si="309"/>
        <v/>
      </c>
      <c r="H367" s="160"/>
      <c r="I367" s="181" t="str">
        <f t="shared" si="339"/>
        <v/>
      </c>
      <c r="J367" s="94" t="str">
        <f t="shared" si="334"/>
        <v/>
      </c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1" t="str">
        <f t="shared" si="335"/>
        <v/>
      </c>
      <c r="X367" s="141" t="str">
        <f t="shared" si="321"/>
        <v/>
      </c>
      <c r="Y367" s="141" t="str">
        <f t="shared" si="322"/>
        <v/>
      </c>
      <c r="Z367" s="141" t="str">
        <f t="shared" si="323"/>
        <v/>
      </c>
      <c r="AA367" s="141" t="str">
        <f t="shared" si="324"/>
        <v/>
      </c>
      <c r="AB367" s="141" t="str">
        <f t="shared" si="325"/>
        <v/>
      </c>
      <c r="AC367" s="141" t="str">
        <f t="shared" si="326"/>
        <v/>
      </c>
      <c r="AD367" s="141" t="str">
        <f t="shared" si="327"/>
        <v/>
      </c>
      <c r="AE367" s="141" t="str">
        <f t="shared" si="328"/>
        <v/>
      </c>
      <c r="AF367" s="141" t="str">
        <f t="shared" si="329"/>
        <v/>
      </c>
      <c r="AG367" s="141" t="str">
        <f t="shared" si="330"/>
        <v/>
      </c>
      <c r="AH367" s="141" t="str">
        <f t="shared" si="331"/>
        <v/>
      </c>
      <c r="AI367" s="141" t="str">
        <f t="shared" si="332"/>
        <v/>
      </c>
      <c r="AJ367" s="146" t="str">
        <f t="shared" si="333"/>
        <v/>
      </c>
      <c r="AK367" s="76"/>
      <c r="AL367" s="79"/>
      <c r="AM367" s="79"/>
      <c r="AN367" s="79"/>
    </row>
    <row r="368" spans="1:40" ht="13.95" customHeight="1" x14ac:dyDescent="0.3">
      <c r="A368" s="93">
        <v>20</v>
      </c>
      <c r="B368" s="193"/>
      <c r="C368" s="200"/>
      <c r="D368" s="138" t="str">
        <f t="shared" si="336"/>
        <v/>
      </c>
      <c r="E368" s="195" t="str">
        <f t="shared" si="337"/>
        <v/>
      </c>
      <c r="F368" s="185" t="str">
        <f t="shared" si="338"/>
        <v/>
      </c>
      <c r="G368" s="94" t="str">
        <f t="shared" si="309"/>
        <v/>
      </c>
      <c r="H368" s="160"/>
      <c r="I368" s="181" t="str">
        <f t="shared" si="339"/>
        <v/>
      </c>
      <c r="J368" s="94" t="str">
        <f t="shared" si="334"/>
        <v/>
      </c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1" t="str">
        <f t="shared" si="335"/>
        <v/>
      </c>
      <c r="X368" s="141" t="str">
        <f t="shared" si="321"/>
        <v/>
      </c>
      <c r="Y368" s="141" t="str">
        <f t="shared" si="322"/>
        <v/>
      </c>
      <c r="Z368" s="141" t="str">
        <f t="shared" si="323"/>
        <v/>
      </c>
      <c r="AA368" s="141" t="str">
        <f t="shared" si="324"/>
        <v/>
      </c>
      <c r="AB368" s="141" t="str">
        <f t="shared" si="325"/>
        <v/>
      </c>
      <c r="AC368" s="141" t="str">
        <f t="shared" si="326"/>
        <v/>
      </c>
      <c r="AD368" s="141" t="str">
        <f t="shared" si="327"/>
        <v/>
      </c>
      <c r="AE368" s="141" t="str">
        <f t="shared" si="328"/>
        <v/>
      </c>
      <c r="AF368" s="141" t="str">
        <f t="shared" si="329"/>
        <v/>
      </c>
      <c r="AG368" s="141" t="str">
        <f t="shared" si="330"/>
        <v/>
      </c>
      <c r="AH368" s="141" t="str">
        <f t="shared" si="331"/>
        <v/>
      </c>
      <c r="AI368" s="141" t="str">
        <f t="shared" si="332"/>
        <v/>
      </c>
      <c r="AJ368" s="146" t="str">
        <f t="shared" si="333"/>
        <v/>
      </c>
      <c r="AK368" s="76"/>
      <c r="AL368" s="79"/>
      <c r="AM368" s="79"/>
      <c r="AN368" s="79"/>
    </row>
    <row r="369" spans="1:40" ht="13.95" customHeight="1" x14ac:dyDescent="0.3">
      <c r="A369" s="93">
        <v>21</v>
      </c>
      <c r="B369" s="193"/>
      <c r="C369" s="200"/>
      <c r="D369" s="138" t="str">
        <f t="shared" si="336"/>
        <v/>
      </c>
      <c r="E369" s="195" t="str">
        <f t="shared" si="337"/>
        <v/>
      </c>
      <c r="F369" s="184" t="str">
        <f t="shared" si="338"/>
        <v/>
      </c>
      <c r="G369" s="94" t="str">
        <f t="shared" si="309"/>
        <v/>
      </c>
      <c r="H369" s="160"/>
      <c r="I369" s="181" t="str">
        <f t="shared" si="339"/>
        <v/>
      </c>
      <c r="J369" s="94" t="str">
        <f t="shared" si="334"/>
        <v/>
      </c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1" t="str">
        <f t="shared" si="335"/>
        <v/>
      </c>
      <c r="X369" s="141" t="str">
        <f t="shared" si="321"/>
        <v/>
      </c>
      <c r="Y369" s="141" t="str">
        <f t="shared" si="322"/>
        <v/>
      </c>
      <c r="Z369" s="141" t="str">
        <f t="shared" si="323"/>
        <v/>
      </c>
      <c r="AA369" s="141" t="str">
        <f t="shared" si="324"/>
        <v/>
      </c>
      <c r="AB369" s="141" t="str">
        <f t="shared" si="325"/>
        <v/>
      </c>
      <c r="AC369" s="141" t="str">
        <f t="shared" si="326"/>
        <v/>
      </c>
      <c r="AD369" s="141" t="str">
        <f t="shared" si="327"/>
        <v/>
      </c>
      <c r="AE369" s="141" t="str">
        <f t="shared" si="328"/>
        <v/>
      </c>
      <c r="AF369" s="141" t="str">
        <f t="shared" si="329"/>
        <v/>
      </c>
      <c r="AG369" s="141" t="str">
        <f t="shared" si="330"/>
        <v/>
      </c>
      <c r="AH369" s="141" t="str">
        <f t="shared" si="331"/>
        <v/>
      </c>
      <c r="AI369" s="141" t="str">
        <f t="shared" si="332"/>
        <v/>
      </c>
      <c r="AJ369" s="146" t="str">
        <f t="shared" si="333"/>
        <v/>
      </c>
      <c r="AK369" s="76"/>
      <c r="AL369" s="79"/>
      <c r="AM369" s="79"/>
      <c r="AN369" s="79"/>
    </row>
    <row r="370" spans="1:40" ht="13.95" customHeight="1" x14ac:dyDescent="0.3">
      <c r="A370" s="93">
        <v>22</v>
      </c>
      <c r="B370" s="193"/>
      <c r="C370" s="200"/>
      <c r="D370" s="138" t="str">
        <f t="shared" si="336"/>
        <v/>
      </c>
      <c r="E370" s="195" t="str">
        <f t="shared" si="337"/>
        <v/>
      </c>
      <c r="F370" s="185" t="str">
        <f t="shared" si="338"/>
        <v/>
      </c>
      <c r="G370" s="94" t="str">
        <f t="shared" si="309"/>
        <v/>
      </c>
      <c r="H370" s="160"/>
      <c r="I370" s="181" t="str">
        <f t="shared" si="339"/>
        <v/>
      </c>
      <c r="J370" s="94" t="str">
        <f t="shared" si="334"/>
        <v/>
      </c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1" t="str">
        <f t="shared" si="335"/>
        <v/>
      </c>
      <c r="X370" s="141" t="str">
        <f t="shared" si="321"/>
        <v/>
      </c>
      <c r="Y370" s="141" t="str">
        <f t="shared" si="322"/>
        <v/>
      </c>
      <c r="Z370" s="141" t="str">
        <f t="shared" si="323"/>
        <v/>
      </c>
      <c r="AA370" s="141" t="str">
        <f t="shared" si="324"/>
        <v/>
      </c>
      <c r="AB370" s="141" t="str">
        <f t="shared" si="325"/>
        <v/>
      </c>
      <c r="AC370" s="141" t="str">
        <f t="shared" si="326"/>
        <v/>
      </c>
      <c r="AD370" s="141" t="str">
        <f t="shared" si="327"/>
        <v/>
      </c>
      <c r="AE370" s="141" t="str">
        <f t="shared" si="328"/>
        <v/>
      </c>
      <c r="AF370" s="141" t="str">
        <f t="shared" si="329"/>
        <v/>
      </c>
      <c r="AG370" s="141" t="str">
        <f t="shared" si="330"/>
        <v/>
      </c>
      <c r="AH370" s="141" t="str">
        <f t="shared" si="331"/>
        <v/>
      </c>
      <c r="AI370" s="141" t="str">
        <f t="shared" si="332"/>
        <v/>
      </c>
      <c r="AJ370" s="146" t="str">
        <f t="shared" si="333"/>
        <v/>
      </c>
      <c r="AK370" s="76"/>
      <c r="AL370" s="79"/>
      <c r="AM370" s="79"/>
      <c r="AN370" s="79"/>
    </row>
    <row r="371" spans="1:40" ht="13.95" customHeight="1" x14ac:dyDescent="0.3">
      <c r="A371" s="93">
        <v>23</v>
      </c>
      <c r="B371" s="193"/>
      <c r="C371" s="200"/>
      <c r="D371" s="138" t="str">
        <f t="shared" si="336"/>
        <v/>
      </c>
      <c r="E371" s="195" t="str">
        <f t="shared" si="337"/>
        <v/>
      </c>
      <c r="F371" s="183" t="str">
        <f t="shared" si="338"/>
        <v/>
      </c>
      <c r="G371" s="94" t="str">
        <f t="shared" si="309"/>
        <v/>
      </c>
      <c r="H371" s="160"/>
      <c r="I371" s="181" t="str">
        <f t="shared" si="339"/>
        <v/>
      </c>
      <c r="J371" s="94" t="str">
        <f t="shared" si="334"/>
        <v/>
      </c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1" t="str">
        <f t="shared" si="335"/>
        <v/>
      </c>
      <c r="X371" s="141" t="str">
        <f t="shared" si="321"/>
        <v/>
      </c>
      <c r="Y371" s="141" t="str">
        <f t="shared" si="322"/>
        <v/>
      </c>
      <c r="Z371" s="141" t="str">
        <f t="shared" si="323"/>
        <v/>
      </c>
      <c r="AA371" s="141" t="str">
        <f t="shared" si="324"/>
        <v/>
      </c>
      <c r="AB371" s="141" t="str">
        <f t="shared" si="325"/>
        <v/>
      </c>
      <c r="AC371" s="141" t="str">
        <f t="shared" si="326"/>
        <v/>
      </c>
      <c r="AD371" s="141" t="str">
        <f t="shared" si="327"/>
        <v/>
      </c>
      <c r="AE371" s="141" t="str">
        <f t="shared" si="328"/>
        <v/>
      </c>
      <c r="AF371" s="141" t="str">
        <f t="shared" si="329"/>
        <v/>
      </c>
      <c r="AG371" s="141" t="str">
        <f t="shared" si="330"/>
        <v/>
      </c>
      <c r="AH371" s="141" t="str">
        <f t="shared" si="331"/>
        <v/>
      </c>
      <c r="AI371" s="141" t="str">
        <f t="shared" si="332"/>
        <v/>
      </c>
      <c r="AJ371" s="146" t="str">
        <f t="shared" si="333"/>
        <v/>
      </c>
      <c r="AK371" s="76"/>
      <c r="AL371" s="79"/>
      <c r="AM371" s="79"/>
      <c r="AN371" s="79"/>
    </row>
    <row r="372" spans="1:40" ht="13.95" customHeight="1" x14ac:dyDescent="0.3">
      <c r="A372" s="93">
        <v>24</v>
      </c>
      <c r="B372" s="193"/>
      <c r="C372" s="200"/>
      <c r="D372" s="138" t="str">
        <f t="shared" si="336"/>
        <v/>
      </c>
      <c r="E372" s="195" t="str">
        <f t="shared" si="337"/>
        <v/>
      </c>
      <c r="F372" s="184" t="str">
        <f t="shared" si="338"/>
        <v/>
      </c>
      <c r="G372" s="94" t="str">
        <f t="shared" si="309"/>
        <v/>
      </c>
      <c r="H372" s="160"/>
      <c r="I372" s="181" t="str">
        <f t="shared" si="339"/>
        <v/>
      </c>
      <c r="J372" s="94" t="str">
        <f t="shared" si="334"/>
        <v/>
      </c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1" t="str">
        <f t="shared" si="335"/>
        <v/>
      </c>
      <c r="X372" s="141" t="str">
        <f t="shared" si="321"/>
        <v/>
      </c>
      <c r="Y372" s="141" t="str">
        <f t="shared" si="322"/>
        <v/>
      </c>
      <c r="Z372" s="141" t="str">
        <f t="shared" si="323"/>
        <v/>
      </c>
      <c r="AA372" s="141" t="str">
        <f t="shared" si="324"/>
        <v/>
      </c>
      <c r="AB372" s="141" t="str">
        <f t="shared" si="325"/>
        <v/>
      </c>
      <c r="AC372" s="141" t="str">
        <f t="shared" si="326"/>
        <v/>
      </c>
      <c r="AD372" s="141" t="str">
        <f t="shared" si="327"/>
        <v/>
      </c>
      <c r="AE372" s="141" t="str">
        <f t="shared" si="328"/>
        <v/>
      </c>
      <c r="AF372" s="141" t="str">
        <f t="shared" si="329"/>
        <v/>
      </c>
      <c r="AG372" s="141" t="str">
        <f t="shared" si="330"/>
        <v/>
      </c>
      <c r="AH372" s="141" t="str">
        <f t="shared" si="331"/>
        <v/>
      </c>
      <c r="AI372" s="141" t="str">
        <f t="shared" si="332"/>
        <v/>
      </c>
      <c r="AJ372" s="146" t="str">
        <f t="shared" si="333"/>
        <v/>
      </c>
      <c r="AK372" s="76"/>
      <c r="AL372" s="79"/>
      <c r="AM372" s="79"/>
      <c r="AN372" s="79"/>
    </row>
    <row r="373" spans="1:40" ht="13.95" customHeight="1" x14ac:dyDescent="0.3">
      <c r="A373" s="93">
        <v>25</v>
      </c>
      <c r="B373" s="193"/>
      <c r="C373" s="200"/>
      <c r="D373" s="138" t="str">
        <f t="shared" si="336"/>
        <v/>
      </c>
      <c r="E373" s="195" t="str">
        <f t="shared" si="337"/>
        <v/>
      </c>
      <c r="F373" s="184" t="str">
        <f t="shared" si="338"/>
        <v/>
      </c>
      <c r="G373" s="94" t="str">
        <f t="shared" si="309"/>
        <v/>
      </c>
      <c r="H373" s="160"/>
      <c r="I373" s="181" t="str">
        <f t="shared" si="339"/>
        <v/>
      </c>
      <c r="J373" s="94" t="str">
        <f t="shared" si="334"/>
        <v/>
      </c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1" t="str">
        <f t="shared" si="335"/>
        <v/>
      </c>
      <c r="X373" s="141" t="str">
        <f t="shared" si="321"/>
        <v/>
      </c>
      <c r="Y373" s="141" t="str">
        <f t="shared" si="322"/>
        <v/>
      </c>
      <c r="Z373" s="141" t="str">
        <f t="shared" si="323"/>
        <v/>
      </c>
      <c r="AA373" s="141" t="str">
        <f t="shared" si="324"/>
        <v/>
      </c>
      <c r="AB373" s="141" t="str">
        <f t="shared" si="325"/>
        <v/>
      </c>
      <c r="AC373" s="141" t="str">
        <f t="shared" si="326"/>
        <v/>
      </c>
      <c r="AD373" s="141" t="str">
        <f t="shared" si="327"/>
        <v/>
      </c>
      <c r="AE373" s="141" t="str">
        <f t="shared" si="328"/>
        <v/>
      </c>
      <c r="AF373" s="141" t="str">
        <f t="shared" si="329"/>
        <v/>
      </c>
      <c r="AG373" s="141" t="str">
        <f t="shared" si="330"/>
        <v/>
      </c>
      <c r="AH373" s="141" t="str">
        <f t="shared" si="331"/>
        <v/>
      </c>
      <c r="AI373" s="141" t="str">
        <f t="shared" si="332"/>
        <v/>
      </c>
      <c r="AJ373" s="146" t="str">
        <f t="shared" si="333"/>
        <v/>
      </c>
      <c r="AK373" s="76"/>
      <c r="AL373" s="79"/>
      <c r="AM373" s="79"/>
      <c r="AN373" s="79"/>
    </row>
    <row r="374" spans="1:40" ht="13.95" customHeight="1" x14ac:dyDescent="0.3">
      <c r="A374" s="93">
        <v>26</v>
      </c>
      <c r="B374" s="193"/>
      <c r="C374" s="200"/>
      <c r="D374" s="138" t="str">
        <f t="shared" si="336"/>
        <v/>
      </c>
      <c r="E374" s="195" t="str">
        <f t="shared" si="337"/>
        <v/>
      </c>
      <c r="F374" s="184" t="str">
        <f t="shared" si="338"/>
        <v/>
      </c>
      <c r="G374" s="94" t="str">
        <f t="shared" si="309"/>
        <v/>
      </c>
      <c r="H374" s="160"/>
      <c r="I374" s="181" t="str">
        <f t="shared" si="339"/>
        <v/>
      </c>
      <c r="J374" s="94" t="str">
        <f t="shared" si="334"/>
        <v/>
      </c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1" t="str">
        <f t="shared" si="335"/>
        <v/>
      </c>
      <c r="X374" s="141" t="str">
        <f t="shared" si="321"/>
        <v/>
      </c>
      <c r="Y374" s="141" t="str">
        <f t="shared" si="322"/>
        <v/>
      </c>
      <c r="Z374" s="141" t="str">
        <f t="shared" si="323"/>
        <v/>
      </c>
      <c r="AA374" s="141" t="str">
        <f t="shared" si="324"/>
        <v/>
      </c>
      <c r="AB374" s="141" t="str">
        <f t="shared" si="325"/>
        <v/>
      </c>
      <c r="AC374" s="141" t="str">
        <f t="shared" si="326"/>
        <v/>
      </c>
      <c r="AD374" s="141" t="str">
        <f t="shared" si="327"/>
        <v/>
      </c>
      <c r="AE374" s="141" t="str">
        <f t="shared" si="328"/>
        <v/>
      </c>
      <c r="AF374" s="141" t="str">
        <f t="shared" si="329"/>
        <v/>
      </c>
      <c r="AG374" s="141" t="str">
        <f t="shared" si="330"/>
        <v/>
      </c>
      <c r="AH374" s="141" t="str">
        <f t="shared" si="331"/>
        <v/>
      </c>
      <c r="AI374" s="141" t="str">
        <f t="shared" si="332"/>
        <v/>
      </c>
      <c r="AJ374" s="146" t="str">
        <f t="shared" si="333"/>
        <v/>
      </c>
      <c r="AK374" s="76"/>
      <c r="AL374" s="79"/>
      <c r="AM374" s="79"/>
      <c r="AN374" s="79"/>
    </row>
    <row r="375" spans="1:40" ht="13.95" customHeight="1" x14ac:dyDescent="0.3">
      <c r="A375" s="93">
        <v>27</v>
      </c>
      <c r="B375" s="193"/>
      <c r="C375" s="200"/>
      <c r="D375" s="138" t="str">
        <f t="shared" si="336"/>
        <v/>
      </c>
      <c r="E375" s="195" t="str">
        <f t="shared" si="337"/>
        <v/>
      </c>
      <c r="F375" s="183" t="str">
        <f t="shared" si="338"/>
        <v/>
      </c>
      <c r="G375" s="94" t="str">
        <f t="shared" si="309"/>
        <v/>
      </c>
      <c r="H375" s="160"/>
      <c r="I375" s="181" t="str">
        <f t="shared" si="339"/>
        <v/>
      </c>
      <c r="J375" s="94" t="str">
        <f t="shared" si="334"/>
        <v/>
      </c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1" t="str">
        <f t="shared" si="335"/>
        <v/>
      </c>
      <c r="X375" s="141" t="str">
        <f t="shared" si="321"/>
        <v/>
      </c>
      <c r="Y375" s="141" t="str">
        <f t="shared" si="322"/>
        <v/>
      </c>
      <c r="Z375" s="141" t="str">
        <f t="shared" si="323"/>
        <v/>
      </c>
      <c r="AA375" s="141" t="str">
        <f t="shared" si="324"/>
        <v/>
      </c>
      <c r="AB375" s="141" t="str">
        <f t="shared" si="325"/>
        <v/>
      </c>
      <c r="AC375" s="141" t="str">
        <f t="shared" si="326"/>
        <v/>
      </c>
      <c r="AD375" s="141" t="str">
        <f t="shared" si="327"/>
        <v/>
      </c>
      <c r="AE375" s="141" t="str">
        <f t="shared" si="328"/>
        <v/>
      </c>
      <c r="AF375" s="141" t="str">
        <f t="shared" si="329"/>
        <v/>
      </c>
      <c r="AG375" s="141" t="str">
        <f t="shared" si="330"/>
        <v/>
      </c>
      <c r="AH375" s="141" t="str">
        <f t="shared" si="331"/>
        <v/>
      </c>
      <c r="AI375" s="141" t="str">
        <f t="shared" si="332"/>
        <v/>
      </c>
      <c r="AJ375" s="146" t="str">
        <f t="shared" si="333"/>
        <v/>
      </c>
      <c r="AK375" s="76"/>
      <c r="AL375" s="79"/>
      <c r="AM375" s="79"/>
      <c r="AN375" s="79"/>
    </row>
    <row r="376" spans="1:40" ht="13.95" customHeight="1" x14ac:dyDescent="0.3">
      <c r="A376" s="93">
        <v>28</v>
      </c>
      <c r="B376" s="193"/>
      <c r="C376" s="200"/>
      <c r="D376" s="138" t="str">
        <f t="shared" si="336"/>
        <v/>
      </c>
      <c r="E376" s="195" t="str">
        <f t="shared" si="337"/>
        <v/>
      </c>
      <c r="F376" s="184" t="str">
        <f t="shared" si="338"/>
        <v/>
      </c>
      <c r="G376" s="94" t="str">
        <f t="shared" si="309"/>
        <v/>
      </c>
      <c r="H376" s="160"/>
      <c r="I376" s="181" t="str">
        <f t="shared" si="339"/>
        <v/>
      </c>
      <c r="J376" s="94" t="str">
        <f t="shared" si="334"/>
        <v/>
      </c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1" t="str">
        <f t="shared" si="335"/>
        <v/>
      </c>
      <c r="X376" s="141" t="str">
        <f t="shared" si="321"/>
        <v/>
      </c>
      <c r="Y376" s="141" t="str">
        <f t="shared" si="322"/>
        <v/>
      </c>
      <c r="Z376" s="141" t="str">
        <f t="shared" si="323"/>
        <v/>
      </c>
      <c r="AA376" s="141" t="str">
        <f t="shared" si="324"/>
        <v/>
      </c>
      <c r="AB376" s="141" t="str">
        <f t="shared" si="325"/>
        <v/>
      </c>
      <c r="AC376" s="141" t="str">
        <f t="shared" si="326"/>
        <v/>
      </c>
      <c r="AD376" s="141" t="str">
        <f t="shared" si="327"/>
        <v/>
      </c>
      <c r="AE376" s="141" t="str">
        <f t="shared" si="328"/>
        <v/>
      </c>
      <c r="AF376" s="141" t="str">
        <f t="shared" si="329"/>
        <v/>
      </c>
      <c r="AG376" s="141" t="str">
        <f t="shared" si="330"/>
        <v/>
      </c>
      <c r="AH376" s="141" t="str">
        <f t="shared" si="331"/>
        <v/>
      </c>
      <c r="AI376" s="141" t="str">
        <f t="shared" si="332"/>
        <v/>
      </c>
      <c r="AJ376" s="146" t="str">
        <f t="shared" si="333"/>
        <v/>
      </c>
      <c r="AK376" s="76"/>
      <c r="AL376" s="79"/>
      <c r="AM376" s="79"/>
      <c r="AN376" s="79"/>
    </row>
    <row r="377" spans="1:40" ht="13.95" customHeight="1" x14ac:dyDescent="0.3">
      <c r="A377" s="93">
        <v>29</v>
      </c>
      <c r="B377" s="193"/>
      <c r="C377" s="200"/>
      <c r="D377" s="138" t="str">
        <f t="shared" si="336"/>
        <v/>
      </c>
      <c r="E377" s="195" t="str">
        <f t="shared" si="337"/>
        <v/>
      </c>
      <c r="F377" s="184" t="str">
        <f t="shared" si="338"/>
        <v/>
      </c>
      <c r="G377" s="94" t="str">
        <f t="shared" si="309"/>
        <v/>
      </c>
      <c r="H377" s="160"/>
      <c r="I377" s="181" t="str">
        <f t="shared" si="339"/>
        <v/>
      </c>
      <c r="J377" s="94" t="str">
        <f t="shared" si="334"/>
        <v/>
      </c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1" t="str">
        <f t="shared" si="335"/>
        <v/>
      </c>
      <c r="X377" s="141" t="str">
        <f t="shared" si="321"/>
        <v/>
      </c>
      <c r="Y377" s="141" t="str">
        <f t="shared" si="322"/>
        <v/>
      </c>
      <c r="Z377" s="141" t="str">
        <f t="shared" si="323"/>
        <v/>
      </c>
      <c r="AA377" s="141" t="str">
        <f t="shared" si="324"/>
        <v/>
      </c>
      <c r="AB377" s="141" t="str">
        <f t="shared" si="325"/>
        <v/>
      </c>
      <c r="AC377" s="141" t="str">
        <f t="shared" si="326"/>
        <v/>
      </c>
      <c r="AD377" s="141" t="str">
        <f t="shared" si="327"/>
        <v/>
      </c>
      <c r="AE377" s="141" t="str">
        <f t="shared" si="328"/>
        <v/>
      </c>
      <c r="AF377" s="141" t="str">
        <f t="shared" si="329"/>
        <v/>
      </c>
      <c r="AG377" s="141" t="str">
        <f t="shared" si="330"/>
        <v/>
      </c>
      <c r="AH377" s="141" t="str">
        <f t="shared" si="331"/>
        <v/>
      </c>
      <c r="AI377" s="141" t="str">
        <f t="shared" si="332"/>
        <v/>
      </c>
      <c r="AJ377" s="146" t="str">
        <f t="shared" si="333"/>
        <v/>
      </c>
      <c r="AK377" s="76"/>
      <c r="AL377" s="79"/>
      <c r="AM377" s="79"/>
      <c r="AN377" s="79"/>
    </row>
    <row r="378" spans="1:40" ht="13.95" customHeight="1" x14ac:dyDescent="0.3">
      <c r="A378" s="93">
        <v>30</v>
      </c>
      <c r="B378" s="193"/>
      <c r="C378" s="200"/>
      <c r="D378" s="138" t="str">
        <f t="shared" si="336"/>
        <v/>
      </c>
      <c r="E378" s="195" t="str">
        <f t="shared" si="337"/>
        <v/>
      </c>
      <c r="F378" s="185" t="str">
        <f t="shared" si="338"/>
        <v/>
      </c>
      <c r="G378" s="94" t="str">
        <f t="shared" si="309"/>
        <v/>
      </c>
      <c r="H378" s="160"/>
      <c r="I378" s="181" t="str">
        <f t="shared" si="339"/>
        <v/>
      </c>
      <c r="J378" s="94" t="str">
        <f t="shared" si="334"/>
        <v/>
      </c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1" t="str">
        <f t="shared" si="335"/>
        <v/>
      </c>
      <c r="X378" s="141" t="str">
        <f t="shared" si="321"/>
        <v/>
      </c>
      <c r="Y378" s="141" t="str">
        <f t="shared" si="322"/>
        <v/>
      </c>
      <c r="Z378" s="141" t="str">
        <f t="shared" si="323"/>
        <v/>
      </c>
      <c r="AA378" s="141" t="str">
        <f t="shared" si="324"/>
        <v/>
      </c>
      <c r="AB378" s="141" t="str">
        <f t="shared" si="325"/>
        <v/>
      </c>
      <c r="AC378" s="141" t="str">
        <f t="shared" si="326"/>
        <v/>
      </c>
      <c r="AD378" s="141" t="str">
        <f t="shared" si="327"/>
        <v/>
      </c>
      <c r="AE378" s="141" t="str">
        <f t="shared" si="328"/>
        <v/>
      </c>
      <c r="AF378" s="141" t="str">
        <f t="shared" si="329"/>
        <v/>
      </c>
      <c r="AG378" s="141" t="str">
        <f t="shared" si="330"/>
        <v/>
      </c>
      <c r="AH378" s="141" t="str">
        <f t="shared" si="331"/>
        <v/>
      </c>
      <c r="AI378" s="141" t="str">
        <f t="shared" si="332"/>
        <v/>
      </c>
      <c r="AJ378" s="146" t="str">
        <f t="shared" si="333"/>
        <v/>
      </c>
      <c r="AK378" s="76"/>
      <c r="AL378" s="79"/>
      <c r="AM378" s="79"/>
      <c r="AN378" s="79"/>
    </row>
    <row r="379" spans="1:40" s="74" customFormat="1" ht="13.95" customHeight="1" x14ac:dyDescent="0.3">
      <c r="A379" s="91">
        <f>IF('Formato 3_Gantt'!A21&lt;&gt;"",'Formato 3_Gantt'!A21,"")</f>
        <v>13</v>
      </c>
      <c r="B379" s="192" t="str">
        <f>IF('Formato 3_Gantt'!B21&lt;&gt;"",'Formato 3_Gantt'!B21,"")</f>
        <v/>
      </c>
      <c r="C379" s="199"/>
      <c r="D379" s="139"/>
      <c r="E379" s="194" t="str">
        <f>IF('Formato 3_Gantt'!D21&lt;&gt;"",'Formato 3_Gantt'!D21,"")</f>
        <v/>
      </c>
      <c r="F379" s="92"/>
      <c r="G379" s="145" t="str">
        <f>IF('Formato 3_Gantt'!E21&lt;&gt;"",'Formato 3_Gantt'!E21,"")</f>
        <v/>
      </c>
      <c r="H379" s="159" t="str">
        <f>IF('Formato 3_Gantt'!F21&lt;&gt;"",'Formato 3_Gantt'!F21,"")</f>
        <v/>
      </c>
      <c r="I379" s="140" t="str">
        <f>IF(AND(G379&lt;&gt;"",SUM(J380:J409)&lt;&gt;0),SUM(J380:J409)/G379,"")</f>
        <v/>
      </c>
      <c r="J379" s="140" t="str">
        <f>IF(OR(G379="",I379=""),"",IF(AND(G379&lt;&gt;"",I379&lt;&gt;""),IF(H379=1,G379*I379,IF(H379=2,G379*I379*COUNTIF(K379:V379,"&gt;0"),""))))</f>
        <v/>
      </c>
      <c r="K379" s="119" t="str">
        <f>IF('Formato 3_Gantt'!BL21&lt;&gt;"",'Formato 3_Gantt'!BL21,"")</f>
        <v/>
      </c>
      <c r="L379" s="119" t="str">
        <f>IF('Formato 3_Gantt'!BM21&lt;&gt;"",'Formato 3_Gantt'!BM21,"")</f>
        <v/>
      </c>
      <c r="M379" s="119" t="str">
        <f>IF('Formato 3_Gantt'!BN21&lt;&gt;"",'Formato 3_Gantt'!BN21,"")</f>
        <v/>
      </c>
      <c r="N379" s="119" t="str">
        <f>IF('Formato 3_Gantt'!BO21&lt;&gt;"",'Formato 3_Gantt'!BO21,"")</f>
        <v/>
      </c>
      <c r="O379" s="119" t="str">
        <f>IF('Formato 3_Gantt'!BP21&lt;&gt;"",'Formato 3_Gantt'!BP21,"")</f>
        <v/>
      </c>
      <c r="P379" s="119" t="str">
        <f>IF('Formato 3_Gantt'!BQ21&lt;&gt;"",'Formato 3_Gantt'!BQ21,"")</f>
        <v/>
      </c>
      <c r="Q379" s="119" t="str">
        <f>IF('Formato 3_Gantt'!BR21&lt;&gt;"",'Formato 3_Gantt'!BR21,"")</f>
        <v/>
      </c>
      <c r="R379" s="119" t="str">
        <f>IF('Formato 3_Gantt'!BS21&lt;&gt;"",'Formato 3_Gantt'!BS21,"")</f>
        <v/>
      </c>
      <c r="S379" s="119" t="str">
        <f>IF('Formato 3_Gantt'!BT21&lt;&gt;"",'Formato 3_Gantt'!BT21,"")</f>
        <v/>
      </c>
      <c r="T379" s="119" t="str">
        <f>IF('Formato 3_Gantt'!BU21&lt;&gt;"",'Formato 3_Gantt'!BU21,"")</f>
        <v/>
      </c>
      <c r="U379" s="119" t="str">
        <f>IF('Formato 3_Gantt'!BV21&lt;&gt;"",'Formato 3_Gantt'!BV21,"")</f>
        <v/>
      </c>
      <c r="V379" s="119" t="str">
        <f>IF('Formato 3_Gantt'!BW21&lt;&gt;"",'Formato 3_Gantt'!BW21,"")</f>
        <v/>
      </c>
      <c r="W379" s="88" t="str">
        <f>IF('Formato 3_Gantt'!BX21&lt;&gt;"",'Formato 3_Gantt'!BX21,"")</f>
        <v/>
      </c>
      <c r="X379" s="95" t="str">
        <f>IF(SUM(X380:X409)&lt;&gt;0,SUM(X380:X409),"")</f>
        <v/>
      </c>
      <c r="Y379" s="95" t="str">
        <f t="shared" ref="Y379" si="340">IF(SUM(Y380:Y409)&lt;&gt;0,SUM(Y380:Y409),"")</f>
        <v/>
      </c>
      <c r="Z379" s="95" t="str">
        <f t="shared" ref="Z379" si="341">IF(SUM(Z380:Z409)&lt;&gt;0,SUM(Z380:Z409),"")</f>
        <v/>
      </c>
      <c r="AA379" s="95" t="str">
        <f t="shared" ref="AA379" si="342">IF(SUM(AA380:AA409)&lt;&gt;0,SUM(AA380:AA409),"")</f>
        <v/>
      </c>
      <c r="AB379" s="95" t="str">
        <f t="shared" ref="AB379" si="343">IF(SUM(AB380:AB409)&lt;&gt;0,SUM(AB380:AB409),"")</f>
        <v/>
      </c>
      <c r="AC379" s="95" t="str">
        <f t="shared" ref="AC379" si="344">IF(SUM(AC380:AC409)&lt;&gt;0,SUM(AC380:AC409),"")</f>
        <v/>
      </c>
      <c r="AD379" s="95" t="str">
        <f t="shared" ref="AD379" si="345">IF(SUM(AD380:AD409)&lt;&gt;0,SUM(AD380:AD409),"")</f>
        <v/>
      </c>
      <c r="AE379" s="95" t="str">
        <f t="shared" ref="AE379" si="346">IF(SUM(AE380:AE409)&lt;&gt;0,SUM(AE380:AE409),"")</f>
        <v/>
      </c>
      <c r="AF379" s="95" t="str">
        <f t="shared" ref="AF379" si="347">IF(SUM(AF380:AF409)&lt;&gt;0,SUM(AF380:AF409),"")</f>
        <v/>
      </c>
      <c r="AG379" s="95" t="str">
        <f t="shared" ref="AG379" si="348">IF(SUM(AG380:AG409)&lt;&gt;0,SUM(AG380:AG409),"")</f>
        <v/>
      </c>
      <c r="AH379" s="95" t="str">
        <f t="shared" ref="AH379" si="349">IF(SUM(AH380:AH409)&lt;&gt;0,SUM(AH380:AH409),"")</f>
        <v/>
      </c>
      <c r="AI379" s="95" t="str">
        <f t="shared" ref="AI379" si="350">IF(SUM(AI380:AI409)&lt;&gt;0,SUM(AI380:AI409),"")</f>
        <v/>
      </c>
      <c r="AJ379" s="145" t="str">
        <f>IF(SUM(X379:AI379)&lt;&gt;0,SUM(X379:AI379),"")</f>
        <v/>
      </c>
      <c r="AK379" s="77"/>
      <c r="AL379" s="78"/>
      <c r="AM379" s="78"/>
      <c r="AN379" s="78"/>
    </row>
    <row r="380" spans="1:40" ht="13.95" customHeight="1" x14ac:dyDescent="0.3">
      <c r="A380" s="93">
        <v>1</v>
      </c>
      <c r="B380" s="193"/>
      <c r="C380" s="200"/>
      <c r="D380" s="137" t="str">
        <f t="shared" ref="D380:D443" si="351">IFERROR(VLOOKUP($C380,CLASF,3,0),"")</f>
        <v/>
      </c>
      <c r="E380" s="195" t="str">
        <f t="shared" ref="E380:E443" si="352">IFERROR(VLOOKUP($C380,CLASF,4,0),"")</f>
        <v/>
      </c>
      <c r="F380" s="182" t="str">
        <f t="shared" ref="F380:F443" si="353">IFERROR(VLOOKUP($C380,CLASF,8,0),"")</f>
        <v/>
      </c>
      <c r="G380" s="94" t="str">
        <f t="shared" si="309"/>
        <v/>
      </c>
      <c r="H380" s="160"/>
      <c r="I380" s="181" t="str">
        <f t="shared" ref="I380:I443" si="354">IFERROR(VLOOKUP($C380,CLASF,6,0),"")</f>
        <v/>
      </c>
      <c r="J380" s="94" t="str">
        <f>IF(AND(G380&lt;&gt;"",I380&lt;&gt;""),G380*I380,"")</f>
        <v/>
      </c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1" t="str">
        <f>IF(SUM(K380:V380)&lt;&gt;0,SUM(K380:V380),"")</f>
        <v/>
      </c>
      <c r="X380" s="141" t="str">
        <f t="shared" ref="X380:X409" si="355">IF(AND($I380&lt;&gt;"",K380&lt;&gt;""),$I380*K380,"")</f>
        <v/>
      </c>
      <c r="Y380" s="141" t="str">
        <f t="shared" ref="Y380:Y409" si="356">IF(AND($I380&lt;&gt;"",L380&lt;&gt;""),$I380*L380,"")</f>
        <v/>
      </c>
      <c r="Z380" s="141" t="str">
        <f t="shared" si="323"/>
        <v/>
      </c>
      <c r="AA380" s="141" t="str">
        <f t="shared" si="324"/>
        <v/>
      </c>
      <c r="AB380" s="141" t="str">
        <f t="shared" si="325"/>
        <v/>
      </c>
      <c r="AC380" s="141" t="str">
        <f t="shared" si="326"/>
        <v/>
      </c>
      <c r="AD380" s="141" t="str">
        <f t="shared" si="327"/>
        <v/>
      </c>
      <c r="AE380" s="141" t="str">
        <f t="shared" si="328"/>
        <v/>
      </c>
      <c r="AF380" s="141" t="str">
        <f t="shared" si="329"/>
        <v/>
      </c>
      <c r="AG380" s="141" t="str">
        <f t="shared" si="330"/>
        <v/>
      </c>
      <c r="AH380" s="141" t="str">
        <f t="shared" si="331"/>
        <v/>
      </c>
      <c r="AI380" s="141" t="str">
        <f t="shared" si="332"/>
        <v/>
      </c>
      <c r="AJ380" s="146" t="str">
        <f t="shared" ref="AJ380:AJ409" si="357">IF(SUM(X380:AI380)&lt;&gt;0,SUM(X380:AI380),"")</f>
        <v/>
      </c>
      <c r="AK380" s="76"/>
      <c r="AL380" s="79"/>
      <c r="AM380" s="79"/>
      <c r="AN380" s="79"/>
    </row>
    <row r="381" spans="1:40" ht="13.95" customHeight="1" x14ac:dyDescent="0.3">
      <c r="A381" s="93">
        <v>2</v>
      </c>
      <c r="B381" s="193"/>
      <c r="C381" s="200"/>
      <c r="D381" s="137" t="str">
        <f t="shared" si="351"/>
        <v/>
      </c>
      <c r="E381" s="195" t="str">
        <f t="shared" si="352"/>
        <v/>
      </c>
      <c r="F381" s="182" t="str">
        <f t="shared" si="353"/>
        <v/>
      </c>
      <c r="G381" s="94" t="str">
        <f t="shared" si="309"/>
        <v/>
      </c>
      <c r="H381" s="160"/>
      <c r="I381" s="181" t="str">
        <f t="shared" si="354"/>
        <v/>
      </c>
      <c r="J381" s="94" t="str">
        <f t="shared" ref="J381:J409" si="358">IF(AND(G381&lt;&gt;"",I381&lt;&gt;""),G381*I381,"")</f>
        <v/>
      </c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1" t="str">
        <f t="shared" ref="W381:W409" si="359">IF(SUM(K381:V381)&lt;&gt;0,SUM(K381:V381),"")</f>
        <v/>
      </c>
      <c r="X381" s="141" t="str">
        <f t="shared" si="355"/>
        <v/>
      </c>
      <c r="Y381" s="141" t="str">
        <f t="shared" si="356"/>
        <v/>
      </c>
      <c r="Z381" s="141" t="str">
        <f t="shared" si="323"/>
        <v/>
      </c>
      <c r="AA381" s="141" t="str">
        <f t="shared" si="324"/>
        <v/>
      </c>
      <c r="AB381" s="141" t="str">
        <f t="shared" si="325"/>
        <v/>
      </c>
      <c r="AC381" s="141" t="str">
        <f t="shared" si="326"/>
        <v/>
      </c>
      <c r="AD381" s="141" t="str">
        <f t="shared" si="327"/>
        <v/>
      </c>
      <c r="AE381" s="141" t="str">
        <f t="shared" si="328"/>
        <v/>
      </c>
      <c r="AF381" s="141" t="str">
        <f t="shared" si="329"/>
        <v/>
      </c>
      <c r="AG381" s="141" t="str">
        <f t="shared" si="330"/>
        <v/>
      </c>
      <c r="AH381" s="141" t="str">
        <f t="shared" si="331"/>
        <v/>
      </c>
      <c r="AI381" s="141" t="str">
        <f t="shared" si="332"/>
        <v/>
      </c>
      <c r="AJ381" s="146" t="str">
        <f t="shared" si="357"/>
        <v/>
      </c>
      <c r="AK381" s="76"/>
      <c r="AL381" s="79"/>
      <c r="AM381" s="79"/>
      <c r="AN381" s="79"/>
    </row>
    <row r="382" spans="1:40" ht="13.95" customHeight="1" x14ac:dyDescent="0.3">
      <c r="A382" s="93">
        <v>3</v>
      </c>
      <c r="B382" s="193"/>
      <c r="C382" s="200"/>
      <c r="D382" s="138" t="str">
        <f t="shared" si="351"/>
        <v/>
      </c>
      <c r="E382" s="195" t="str">
        <f t="shared" si="352"/>
        <v/>
      </c>
      <c r="F382" s="182" t="str">
        <f t="shared" si="353"/>
        <v/>
      </c>
      <c r="G382" s="94" t="str">
        <f t="shared" si="309"/>
        <v/>
      </c>
      <c r="H382" s="160"/>
      <c r="I382" s="181" t="str">
        <f t="shared" si="354"/>
        <v/>
      </c>
      <c r="J382" s="94" t="str">
        <f t="shared" si="358"/>
        <v/>
      </c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1" t="str">
        <f t="shared" si="359"/>
        <v/>
      </c>
      <c r="X382" s="141" t="str">
        <f t="shared" si="355"/>
        <v/>
      </c>
      <c r="Y382" s="141" t="str">
        <f t="shared" si="356"/>
        <v/>
      </c>
      <c r="Z382" s="141" t="str">
        <f t="shared" si="323"/>
        <v/>
      </c>
      <c r="AA382" s="141" t="str">
        <f t="shared" si="324"/>
        <v/>
      </c>
      <c r="AB382" s="141" t="str">
        <f t="shared" si="325"/>
        <v/>
      </c>
      <c r="AC382" s="141" t="str">
        <f t="shared" si="326"/>
        <v/>
      </c>
      <c r="AD382" s="141" t="str">
        <f t="shared" si="327"/>
        <v/>
      </c>
      <c r="AE382" s="141" t="str">
        <f t="shared" si="328"/>
        <v/>
      </c>
      <c r="AF382" s="141" t="str">
        <f t="shared" si="329"/>
        <v/>
      </c>
      <c r="AG382" s="141" t="str">
        <f t="shared" si="330"/>
        <v/>
      </c>
      <c r="AH382" s="141" t="str">
        <f t="shared" si="331"/>
        <v/>
      </c>
      <c r="AI382" s="141" t="str">
        <f t="shared" si="332"/>
        <v/>
      </c>
      <c r="AJ382" s="146" t="str">
        <f t="shared" si="357"/>
        <v/>
      </c>
      <c r="AK382" s="76"/>
      <c r="AL382" s="79"/>
      <c r="AM382" s="79"/>
      <c r="AN382" s="79"/>
    </row>
    <row r="383" spans="1:40" ht="13.95" customHeight="1" x14ac:dyDescent="0.3">
      <c r="A383" s="93">
        <v>4</v>
      </c>
      <c r="B383" s="193"/>
      <c r="C383" s="200"/>
      <c r="D383" s="138" t="str">
        <f t="shared" si="351"/>
        <v/>
      </c>
      <c r="E383" s="195" t="str">
        <f t="shared" si="352"/>
        <v/>
      </c>
      <c r="F383" s="182" t="str">
        <f t="shared" si="353"/>
        <v/>
      </c>
      <c r="G383" s="94" t="str">
        <f t="shared" si="309"/>
        <v/>
      </c>
      <c r="H383" s="160"/>
      <c r="I383" s="181" t="str">
        <f t="shared" si="354"/>
        <v/>
      </c>
      <c r="J383" s="94" t="str">
        <f t="shared" si="358"/>
        <v/>
      </c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1" t="str">
        <f t="shared" si="359"/>
        <v/>
      </c>
      <c r="X383" s="141" t="str">
        <f t="shared" si="355"/>
        <v/>
      </c>
      <c r="Y383" s="141" t="str">
        <f t="shared" si="356"/>
        <v/>
      </c>
      <c r="Z383" s="141" t="str">
        <f t="shared" si="323"/>
        <v/>
      </c>
      <c r="AA383" s="141" t="str">
        <f t="shared" si="324"/>
        <v/>
      </c>
      <c r="AB383" s="141" t="str">
        <f t="shared" si="325"/>
        <v/>
      </c>
      <c r="AC383" s="141" t="str">
        <f t="shared" si="326"/>
        <v/>
      </c>
      <c r="AD383" s="141" t="str">
        <f t="shared" si="327"/>
        <v/>
      </c>
      <c r="AE383" s="141" t="str">
        <f t="shared" si="328"/>
        <v/>
      </c>
      <c r="AF383" s="141" t="str">
        <f t="shared" si="329"/>
        <v/>
      </c>
      <c r="AG383" s="141" t="str">
        <f t="shared" si="330"/>
        <v/>
      </c>
      <c r="AH383" s="141" t="str">
        <f t="shared" si="331"/>
        <v/>
      </c>
      <c r="AI383" s="141" t="str">
        <f t="shared" si="332"/>
        <v/>
      </c>
      <c r="AJ383" s="146" t="str">
        <f t="shared" si="357"/>
        <v/>
      </c>
      <c r="AK383" s="76"/>
      <c r="AL383" s="79"/>
      <c r="AM383" s="79"/>
      <c r="AN383" s="79"/>
    </row>
    <row r="384" spans="1:40" ht="13.95" customHeight="1" x14ac:dyDescent="0.3">
      <c r="A384" s="93">
        <v>5</v>
      </c>
      <c r="B384" s="193"/>
      <c r="C384" s="200"/>
      <c r="D384" s="138" t="str">
        <f t="shared" si="351"/>
        <v/>
      </c>
      <c r="E384" s="195" t="str">
        <f t="shared" si="352"/>
        <v/>
      </c>
      <c r="F384" s="183" t="str">
        <f t="shared" si="353"/>
        <v/>
      </c>
      <c r="G384" s="94" t="str">
        <f t="shared" si="309"/>
        <v/>
      </c>
      <c r="H384" s="160"/>
      <c r="I384" s="181" t="str">
        <f t="shared" si="354"/>
        <v/>
      </c>
      <c r="J384" s="94" t="str">
        <f t="shared" si="358"/>
        <v/>
      </c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1" t="str">
        <f t="shared" si="359"/>
        <v/>
      </c>
      <c r="X384" s="141" t="str">
        <f t="shared" si="355"/>
        <v/>
      </c>
      <c r="Y384" s="141" t="str">
        <f t="shared" si="356"/>
        <v/>
      </c>
      <c r="Z384" s="141" t="str">
        <f t="shared" si="323"/>
        <v/>
      </c>
      <c r="AA384" s="141" t="str">
        <f t="shared" si="324"/>
        <v/>
      </c>
      <c r="AB384" s="141" t="str">
        <f t="shared" si="325"/>
        <v/>
      </c>
      <c r="AC384" s="141" t="str">
        <f t="shared" si="326"/>
        <v/>
      </c>
      <c r="AD384" s="141" t="str">
        <f t="shared" si="327"/>
        <v/>
      </c>
      <c r="AE384" s="141" t="str">
        <f t="shared" si="328"/>
        <v/>
      </c>
      <c r="AF384" s="141" t="str">
        <f t="shared" si="329"/>
        <v/>
      </c>
      <c r="AG384" s="141" t="str">
        <f t="shared" si="330"/>
        <v/>
      </c>
      <c r="AH384" s="141" t="str">
        <f t="shared" si="331"/>
        <v/>
      </c>
      <c r="AI384" s="141" t="str">
        <f t="shared" si="332"/>
        <v/>
      </c>
      <c r="AJ384" s="146" t="str">
        <f t="shared" si="357"/>
        <v/>
      </c>
      <c r="AK384" s="76"/>
      <c r="AL384" s="79"/>
      <c r="AM384" s="79"/>
      <c r="AN384" s="79"/>
    </row>
    <row r="385" spans="1:40" ht="13.95" customHeight="1" x14ac:dyDescent="0.3">
      <c r="A385" s="93">
        <v>6</v>
      </c>
      <c r="B385" s="193"/>
      <c r="C385" s="200"/>
      <c r="D385" s="138" t="str">
        <f t="shared" si="351"/>
        <v/>
      </c>
      <c r="E385" s="195" t="str">
        <f t="shared" si="352"/>
        <v/>
      </c>
      <c r="F385" s="184" t="str">
        <f t="shared" si="353"/>
        <v/>
      </c>
      <c r="G385" s="94" t="str">
        <f t="shared" si="309"/>
        <v/>
      </c>
      <c r="H385" s="160"/>
      <c r="I385" s="181" t="str">
        <f t="shared" si="354"/>
        <v/>
      </c>
      <c r="J385" s="94" t="str">
        <f t="shared" si="358"/>
        <v/>
      </c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1" t="str">
        <f t="shared" si="359"/>
        <v/>
      </c>
      <c r="X385" s="141" t="str">
        <f t="shared" si="355"/>
        <v/>
      </c>
      <c r="Y385" s="141" t="str">
        <f t="shared" si="356"/>
        <v/>
      </c>
      <c r="Z385" s="141" t="str">
        <f t="shared" si="323"/>
        <v/>
      </c>
      <c r="AA385" s="141" t="str">
        <f t="shared" si="324"/>
        <v/>
      </c>
      <c r="AB385" s="141" t="str">
        <f t="shared" si="325"/>
        <v/>
      </c>
      <c r="AC385" s="141" t="str">
        <f t="shared" si="326"/>
        <v/>
      </c>
      <c r="AD385" s="141" t="str">
        <f t="shared" si="327"/>
        <v/>
      </c>
      <c r="AE385" s="141" t="str">
        <f t="shared" si="328"/>
        <v/>
      </c>
      <c r="AF385" s="141" t="str">
        <f t="shared" si="329"/>
        <v/>
      </c>
      <c r="AG385" s="141" t="str">
        <f t="shared" si="330"/>
        <v/>
      </c>
      <c r="AH385" s="141" t="str">
        <f t="shared" si="331"/>
        <v/>
      </c>
      <c r="AI385" s="141" t="str">
        <f t="shared" si="332"/>
        <v/>
      </c>
      <c r="AJ385" s="146" t="str">
        <f t="shared" si="357"/>
        <v/>
      </c>
      <c r="AK385" s="76"/>
      <c r="AL385" s="79"/>
      <c r="AM385" s="79"/>
      <c r="AN385" s="79"/>
    </row>
    <row r="386" spans="1:40" ht="13.95" customHeight="1" x14ac:dyDescent="0.3">
      <c r="A386" s="93">
        <v>7</v>
      </c>
      <c r="B386" s="193"/>
      <c r="C386" s="200"/>
      <c r="D386" s="138" t="str">
        <f t="shared" si="351"/>
        <v/>
      </c>
      <c r="E386" s="195" t="str">
        <f t="shared" si="352"/>
        <v/>
      </c>
      <c r="F386" s="184" t="str">
        <f t="shared" si="353"/>
        <v/>
      </c>
      <c r="G386" s="94" t="str">
        <f t="shared" si="309"/>
        <v/>
      </c>
      <c r="H386" s="160"/>
      <c r="I386" s="181" t="str">
        <f t="shared" si="354"/>
        <v/>
      </c>
      <c r="J386" s="94" t="str">
        <f t="shared" si="358"/>
        <v/>
      </c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1" t="str">
        <f t="shared" si="359"/>
        <v/>
      </c>
      <c r="X386" s="141" t="str">
        <f t="shared" si="355"/>
        <v/>
      </c>
      <c r="Y386" s="141" t="str">
        <f t="shared" si="356"/>
        <v/>
      </c>
      <c r="Z386" s="141" t="str">
        <f t="shared" si="323"/>
        <v/>
      </c>
      <c r="AA386" s="141" t="str">
        <f t="shared" si="324"/>
        <v/>
      </c>
      <c r="AB386" s="141" t="str">
        <f t="shared" si="325"/>
        <v/>
      </c>
      <c r="AC386" s="141" t="str">
        <f t="shared" si="326"/>
        <v/>
      </c>
      <c r="AD386" s="141" t="str">
        <f t="shared" si="327"/>
        <v/>
      </c>
      <c r="AE386" s="141" t="str">
        <f t="shared" si="328"/>
        <v/>
      </c>
      <c r="AF386" s="141" t="str">
        <f t="shared" si="329"/>
        <v/>
      </c>
      <c r="AG386" s="141" t="str">
        <f t="shared" si="330"/>
        <v/>
      </c>
      <c r="AH386" s="141" t="str">
        <f t="shared" si="331"/>
        <v/>
      </c>
      <c r="AI386" s="141" t="str">
        <f t="shared" si="332"/>
        <v/>
      </c>
      <c r="AJ386" s="146" t="str">
        <f t="shared" si="357"/>
        <v/>
      </c>
      <c r="AK386" s="76"/>
      <c r="AL386" s="79"/>
      <c r="AM386" s="79"/>
      <c r="AN386" s="79"/>
    </row>
    <row r="387" spans="1:40" ht="13.95" customHeight="1" x14ac:dyDescent="0.3">
      <c r="A387" s="93">
        <v>8</v>
      </c>
      <c r="B387" s="193"/>
      <c r="C387" s="200"/>
      <c r="D387" s="138" t="str">
        <f t="shared" si="351"/>
        <v/>
      </c>
      <c r="E387" s="195" t="str">
        <f t="shared" si="352"/>
        <v/>
      </c>
      <c r="F387" s="184" t="str">
        <f t="shared" si="353"/>
        <v/>
      </c>
      <c r="G387" s="94" t="str">
        <f t="shared" si="309"/>
        <v/>
      </c>
      <c r="H387" s="160"/>
      <c r="I387" s="181" t="str">
        <f t="shared" si="354"/>
        <v/>
      </c>
      <c r="J387" s="94" t="str">
        <f t="shared" si="358"/>
        <v/>
      </c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1" t="str">
        <f t="shared" si="359"/>
        <v/>
      </c>
      <c r="X387" s="141" t="str">
        <f t="shared" si="355"/>
        <v/>
      </c>
      <c r="Y387" s="141" t="str">
        <f t="shared" si="356"/>
        <v/>
      </c>
      <c r="Z387" s="141" t="str">
        <f t="shared" si="323"/>
        <v/>
      </c>
      <c r="AA387" s="141" t="str">
        <f t="shared" si="324"/>
        <v/>
      </c>
      <c r="AB387" s="141" t="str">
        <f t="shared" si="325"/>
        <v/>
      </c>
      <c r="AC387" s="141" t="str">
        <f t="shared" si="326"/>
        <v/>
      </c>
      <c r="AD387" s="141" t="str">
        <f t="shared" si="327"/>
        <v/>
      </c>
      <c r="AE387" s="141" t="str">
        <f t="shared" si="328"/>
        <v/>
      </c>
      <c r="AF387" s="141" t="str">
        <f t="shared" si="329"/>
        <v/>
      </c>
      <c r="AG387" s="141" t="str">
        <f t="shared" si="330"/>
        <v/>
      </c>
      <c r="AH387" s="141" t="str">
        <f t="shared" si="331"/>
        <v/>
      </c>
      <c r="AI387" s="141" t="str">
        <f t="shared" si="332"/>
        <v/>
      </c>
      <c r="AJ387" s="146" t="str">
        <f t="shared" si="357"/>
        <v/>
      </c>
      <c r="AK387" s="76"/>
      <c r="AL387" s="79"/>
      <c r="AM387" s="79"/>
      <c r="AN387" s="79"/>
    </row>
    <row r="388" spans="1:40" ht="13.95" customHeight="1" x14ac:dyDescent="0.3">
      <c r="A388" s="93">
        <v>9</v>
      </c>
      <c r="B388" s="193"/>
      <c r="C388" s="200"/>
      <c r="D388" s="138" t="str">
        <f t="shared" si="351"/>
        <v/>
      </c>
      <c r="E388" s="195" t="str">
        <f t="shared" si="352"/>
        <v/>
      </c>
      <c r="F388" s="183" t="str">
        <f t="shared" si="353"/>
        <v/>
      </c>
      <c r="G388" s="94" t="str">
        <f t="shared" si="309"/>
        <v/>
      </c>
      <c r="H388" s="160"/>
      <c r="I388" s="181" t="str">
        <f t="shared" si="354"/>
        <v/>
      </c>
      <c r="J388" s="94" t="str">
        <f t="shared" si="358"/>
        <v/>
      </c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1" t="str">
        <f t="shared" si="359"/>
        <v/>
      </c>
      <c r="X388" s="141" t="str">
        <f t="shared" si="355"/>
        <v/>
      </c>
      <c r="Y388" s="141" t="str">
        <f t="shared" si="356"/>
        <v/>
      </c>
      <c r="Z388" s="141" t="str">
        <f t="shared" si="323"/>
        <v/>
      </c>
      <c r="AA388" s="141" t="str">
        <f t="shared" si="324"/>
        <v/>
      </c>
      <c r="AB388" s="141" t="str">
        <f t="shared" si="325"/>
        <v/>
      </c>
      <c r="AC388" s="141" t="str">
        <f t="shared" si="326"/>
        <v/>
      </c>
      <c r="AD388" s="141" t="str">
        <f t="shared" si="327"/>
        <v/>
      </c>
      <c r="AE388" s="141" t="str">
        <f t="shared" si="328"/>
        <v/>
      </c>
      <c r="AF388" s="141" t="str">
        <f t="shared" si="329"/>
        <v/>
      </c>
      <c r="AG388" s="141" t="str">
        <f t="shared" si="330"/>
        <v/>
      </c>
      <c r="AH388" s="141" t="str">
        <f t="shared" si="331"/>
        <v/>
      </c>
      <c r="AI388" s="141" t="str">
        <f t="shared" si="332"/>
        <v/>
      </c>
      <c r="AJ388" s="146" t="str">
        <f t="shared" si="357"/>
        <v/>
      </c>
      <c r="AK388" s="76"/>
      <c r="AL388" s="79"/>
      <c r="AM388" s="79"/>
      <c r="AN388" s="79"/>
    </row>
    <row r="389" spans="1:40" ht="13.95" customHeight="1" x14ac:dyDescent="0.3">
      <c r="A389" s="93">
        <v>10</v>
      </c>
      <c r="B389" s="193"/>
      <c r="C389" s="200"/>
      <c r="D389" s="138" t="str">
        <f t="shared" si="351"/>
        <v/>
      </c>
      <c r="E389" s="195" t="str">
        <f t="shared" si="352"/>
        <v/>
      </c>
      <c r="F389" s="184" t="str">
        <f t="shared" si="353"/>
        <v/>
      </c>
      <c r="G389" s="94" t="str">
        <f t="shared" si="309"/>
        <v/>
      </c>
      <c r="H389" s="160"/>
      <c r="I389" s="181" t="str">
        <f t="shared" si="354"/>
        <v/>
      </c>
      <c r="J389" s="94" t="str">
        <f t="shared" si="358"/>
        <v/>
      </c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1" t="str">
        <f t="shared" si="359"/>
        <v/>
      </c>
      <c r="X389" s="141" t="str">
        <f t="shared" si="355"/>
        <v/>
      </c>
      <c r="Y389" s="141" t="str">
        <f t="shared" si="356"/>
        <v/>
      </c>
      <c r="Z389" s="141" t="str">
        <f t="shared" si="323"/>
        <v/>
      </c>
      <c r="AA389" s="141" t="str">
        <f t="shared" si="324"/>
        <v/>
      </c>
      <c r="AB389" s="141" t="str">
        <f t="shared" si="325"/>
        <v/>
      </c>
      <c r="AC389" s="141" t="str">
        <f t="shared" si="326"/>
        <v/>
      </c>
      <c r="AD389" s="141" t="str">
        <f t="shared" si="327"/>
        <v/>
      </c>
      <c r="AE389" s="141" t="str">
        <f t="shared" si="328"/>
        <v/>
      </c>
      <c r="AF389" s="141" t="str">
        <f t="shared" si="329"/>
        <v/>
      </c>
      <c r="AG389" s="141" t="str">
        <f t="shared" si="330"/>
        <v/>
      </c>
      <c r="AH389" s="141" t="str">
        <f t="shared" si="331"/>
        <v/>
      </c>
      <c r="AI389" s="141" t="str">
        <f t="shared" si="332"/>
        <v/>
      </c>
      <c r="AJ389" s="146" t="str">
        <f t="shared" si="357"/>
        <v/>
      </c>
      <c r="AK389" s="76"/>
      <c r="AL389" s="79"/>
      <c r="AM389" s="79"/>
      <c r="AN389" s="79"/>
    </row>
    <row r="390" spans="1:40" ht="13.95" customHeight="1" x14ac:dyDescent="0.3">
      <c r="A390" s="93">
        <v>11</v>
      </c>
      <c r="B390" s="193"/>
      <c r="C390" s="200"/>
      <c r="D390" s="138" t="str">
        <f t="shared" si="351"/>
        <v/>
      </c>
      <c r="E390" s="195" t="str">
        <f t="shared" si="352"/>
        <v/>
      </c>
      <c r="F390" s="184" t="str">
        <f t="shared" si="353"/>
        <v/>
      </c>
      <c r="G390" s="94" t="str">
        <f t="shared" si="309"/>
        <v/>
      </c>
      <c r="H390" s="160"/>
      <c r="I390" s="181" t="str">
        <f t="shared" si="354"/>
        <v/>
      </c>
      <c r="J390" s="94" t="str">
        <f t="shared" si="358"/>
        <v/>
      </c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1" t="str">
        <f t="shared" si="359"/>
        <v/>
      </c>
      <c r="X390" s="141" t="str">
        <f t="shared" si="355"/>
        <v/>
      </c>
      <c r="Y390" s="141" t="str">
        <f t="shared" si="356"/>
        <v/>
      </c>
      <c r="Z390" s="141" t="str">
        <f t="shared" si="323"/>
        <v/>
      </c>
      <c r="AA390" s="141" t="str">
        <f t="shared" si="324"/>
        <v/>
      </c>
      <c r="AB390" s="141" t="str">
        <f t="shared" si="325"/>
        <v/>
      </c>
      <c r="AC390" s="141" t="str">
        <f t="shared" si="326"/>
        <v/>
      </c>
      <c r="AD390" s="141" t="str">
        <f t="shared" si="327"/>
        <v/>
      </c>
      <c r="AE390" s="141" t="str">
        <f t="shared" si="328"/>
        <v/>
      </c>
      <c r="AF390" s="141" t="str">
        <f t="shared" si="329"/>
        <v/>
      </c>
      <c r="AG390" s="141" t="str">
        <f t="shared" si="330"/>
        <v/>
      </c>
      <c r="AH390" s="141" t="str">
        <f t="shared" si="331"/>
        <v/>
      </c>
      <c r="AI390" s="141" t="str">
        <f t="shared" si="332"/>
        <v/>
      </c>
      <c r="AJ390" s="146" t="str">
        <f t="shared" si="357"/>
        <v/>
      </c>
      <c r="AK390" s="76"/>
      <c r="AL390" s="79"/>
      <c r="AM390" s="79"/>
      <c r="AN390" s="79"/>
    </row>
    <row r="391" spans="1:40" ht="13.95" customHeight="1" x14ac:dyDescent="0.3">
      <c r="A391" s="93">
        <v>12</v>
      </c>
      <c r="B391" s="193"/>
      <c r="C391" s="200"/>
      <c r="D391" s="138" t="str">
        <f t="shared" si="351"/>
        <v/>
      </c>
      <c r="E391" s="195" t="str">
        <f t="shared" si="352"/>
        <v/>
      </c>
      <c r="F391" s="185" t="str">
        <f t="shared" si="353"/>
        <v/>
      </c>
      <c r="G391" s="94" t="str">
        <f t="shared" si="309"/>
        <v/>
      </c>
      <c r="H391" s="160"/>
      <c r="I391" s="181" t="str">
        <f t="shared" si="354"/>
        <v/>
      </c>
      <c r="J391" s="94" t="str">
        <f t="shared" si="358"/>
        <v/>
      </c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1" t="str">
        <f t="shared" si="359"/>
        <v/>
      </c>
      <c r="X391" s="141" t="str">
        <f t="shared" si="355"/>
        <v/>
      </c>
      <c r="Y391" s="141" t="str">
        <f t="shared" si="356"/>
        <v/>
      </c>
      <c r="Z391" s="141" t="str">
        <f t="shared" si="323"/>
        <v/>
      </c>
      <c r="AA391" s="141" t="str">
        <f t="shared" si="324"/>
        <v/>
      </c>
      <c r="AB391" s="141" t="str">
        <f t="shared" si="325"/>
        <v/>
      </c>
      <c r="AC391" s="141" t="str">
        <f t="shared" si="326"/>
        <v/>
      </c>
      <c r="AD391" s="141" t="str">
        <f t="shared" si="327"/>
        <v/>
      </c>
      <c r="AE391" s="141" t="str">
        <f t="shared" si="328"/>
        <v/>
      </c>
      <c r="AF391" s="141" t="str">
        <f t="shared" si="329"/>
        <v/>
      </c>
      <c r="AG391" s="141" t="str">
        <f t="shared" si="330"/>
        <v/>
      </c>
      <c r="AH391" s="141" t="str">
        <f t="shared" si="331"/>
        <v/>
      </c>
      <c r="AI391" s="141" t="str">
        <f t="shared" si="332"/>
        <v/>
      </c>
      <c r="AJ391" s="146" t="str">
        <f t="shared" si="357"/>
        <v/>
      </c>
      <c r="AK391" s="76"/>
      <c r="AL391" s="79"/>
      <c r="AM391" s="79"/>
      <c r="AN391" s="79"/>
    </row>
    <row r="392" spans="1:40" ht="13.95" customHeight="1" x14ac:dyDescent="0.3">
      <c r="A392" s="93">
        <v>13</v>
      </c>
      <c r="B392" s="193"/>
      <c r="C392" s="200"/>
      <c r="D392" s="138" t="str">
        <f t="shared" si="351"/>
        <v/>
      </c>
      <c r="E392" s="195" t="str">
        <f t="shared" si="352"/>
        <v/>
      </c>
      <c r="F392" s="183" t="str">
        <f t="shared" si="353"/>
        <v/>
      </c>
      <c r="G392" s="94" t="str">
        <f t="shared" si="309"/>
        <v/>
      </c>
      <c r="H392" s="160"/>
      <c r="I392" s="181" t="str">
        <f t="shared" si="354"/>
        <v/>
      </c>
      <c r="J392" s="94" t="str">
        <f t="shared" si="358"/>
        <v/>
      </c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1" t="str">
        <f t="shared" si="359"/>
        <v/>
      </c>
      <c r="X392" s="141" t="str">
        <f t="shared" si="355"/>
        <v/>
      </c>
      <c r="Y392" s="141" t="str">
        <f t="shared" si="356"/>
        <v/>
      </c>
      <c r="Z392" s="141" t="str">
        <f t="shared" si="323"/>
        <v/>
      </c>
      <c r="AA392" s="141" t="str">
        <f t="shared" si="324"/>
        <v/>
      </c>
      <c r="AB392" s="141" t="str">
        <f t="shared" si="325"/>
        <v/>
      </c>
      <c r="AC392" s="141" t="str">
        <f t="shared" si="326"/>
        <v/>
      </c>
      <c r="AD392" s="141" t="str">
        <f t="shared" si="327"/>
        <v/>
      </c>
      <c r="AE392" s="141" t="str">
        <f t="shared" si="328"/>
        <v/>
      </c>
      <c r="AF392" s="141" t="str">
        <f t="shared" si="329"/>
        <v/>
      </c>
      <c r="AG392" s="141" t="str">
        <f t="shared" si="330"/>
        <v/>
      </c>
      <c r="AH392" s="141" t="str">
        <f t="shared" si="331"/>
        <v/>
      </c>
      <c r="AI392" s="141" t="str">
        <f t="shared" si="332"/>
        <v/>
      </c>
      <c r="AJ392" s="146" t="str">
        <f t="shared" si="357"/>
        <v/>
      </c>
      <c r="AK392" s="76"/>
      <c r="AL392" s="79"/>
      <c r="AM392" s="79"/>
      <c r="AN392" s="79"/>
    </row>
    <row r="393" spans="1:40" ht="13.95" customHeight="1" x14ac:dyDescent="0.3">
      <c r="A393" s="93">
        <v>14</v>
      </c>
      <c r="B393" s="193"/>
      <c r="C393" s="200"/>
      <c r="D393" s="138" t="str">
        <f t="shared" si="351"/>
        <v/>
      </c>
      <c r="E393" s="195" t="str">
        <f t="shared" si="352"/>
        <v/>
      </c>
      <c r="F393" s="184" t="str">
        <f t="shared" si="353"/>
        <v/>
      </c>
      <c r="G393" s="94" t="str">
        <f t="shared" ref="G393:G456" si="360">IF(W393&lt;&gt;"",W393,"")</f>
        <v/>
      </c>
      <c r="H393" s="160"/>
      <c r="I393" s="181" t="str">
        <f t="shared" si="354"/>
        <v/>
      </c>
      <c r="J393" s="94" t="str">
        <f t="shared" si="358"/>
        <v/>
      </c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1" t="str">
        <f t="shared" si="359"/>
        <v/>
      </c>
      <c r="X393" s="141" t="str">
        <f t="shared" si="355"/>
        <v/>
      </c>
      <c r="Y393" s="141" t="str">
        <f t="shared" si="356"/>
        <v/>
      </c>
      <c r="Z393" s="141" t="str">
        <f t="shared" si="323"/>
        <v/>
      </c>
      <c r="AA393" s="141" t="str">
        <f t="shared" si="324"/>
        <v/>
      </c>
      <c r="AB393" s="141" t="str">
        <f t="shared" si="325"/>
        <v/>
      </c>
      <c r="AC393" s="141" t="str">
        <f t="shared" si="326"/>
        <v/>
      </c>
      <c r="AD393" s="141" t="str">
        <f t="shared" si="327"/>
        <v/>
      </c>
      <c r="AE393" s="141" t="str">
        <f t="shared" si="328"/>
        <v/>
      </c>
      <c r="AF393" s="141" t="str">
        <f t="shared" si="329"/>
        <v/>
      </c>
      <c r="AG393" s="141" t="str">
        <f t="shared" si="330"/>
        <v/>
      </c>
      <c r="AH393" s="141" t="str">
        <f t="shared" si="331"/>
        <v/>
      </c>
      <c r="AI393" s="141" t="str">
        <f t="shared" si="332"/>
        <v/>
      </c>
      <c r="AJ393" s="146" t="str">
        <f t="shared" si="357"/>
        <v/>
      </c>
      <c r="AK393" s="76"/>
      <c r="AL393" s="79"/>
      <c r="AM393" s="79"/>
      <c r="AN393" s="79"/>
    </row>
    <row r="394" spans="1:40" ht="13.95" customHeight="1" x14ac:dyDescent="0.3">
      <c r="A394" s="93">
        <v>15</v>
      </c>
      <c r="B394" s="193"/>
      <c r="C394" s="200"/>
      <c r="D394" s="138" t="str">
        <f t="shared" si="351"/>
        <v/>
      </c>
      <c r="E394" s="195" t="str">
        <f t="shared" si="352"/>
        <v/>
      </c>
      <c r="F394" s="184" t="str">
        <f t="shared" si="353"/>
        <v/>
      </c>
      <c r="G394" s="94" t="str">
        <f t="shared" si="360"/>
        <v/>
      </c>
      <c r="H394" s="160"/>
      <c r="I394" s="181" t="str">
        <f t="shared" si="354"/>
        <v/>
      </c>
      <c r="J394" s="94" t="str">
        <f t="shared" si="358"/>
        <v/>
      </c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1" t="str">
        <f t="shared" si="359"/>
        <v/>
      </c>
      <c r="X394" s="141" t="str">
        <f t="shared" si="355"/>
        <v/>
      </c>
      <c r="Y394" s="141" t="str">
        <f t="shared" si="356"/>
        <v/>
      </c>
      <c r="Z394" s="141" t="str">
        <f t="shared" si="323"/>
        <v/>
      </c>
      <c r="AA394" s="141" t="str">
        <f t="shared" si="324"/>
        <v/>
      </c>
      <c r="AB394" s="141" t="str">
        <f t="shared" si="325"/>
        <v/>
      </c>
      <c r="AC394" s="141" t="str">
        <f t="shared" si="326"/>
        <v/>
      </c>
      <c r="AD394" s="141" t="str">
        <f t="shared" si="327"/>
        <v/>
      </c>
      <c r="AE394" s="141" t="str">
        <f t="shared" si="328"/>
        <v/>
      </c>
      <c r="AF394" s="141" t="str">
        <f t="shared" si="329"/>
        <v/>
      </c>
      <c r="AG394" s="141" t="str">
        <f t="shared" si="330"/>
        <v/>
      </c>
      <c r="AH394" s="141" t="str">
        <f t="shared" si="331"/>
        <v/>
      </c>
      <c r="AI394" s="141" t="str">
        <f t="shared" si="332"/>
        <v/>
      </c>
      <c r="AJ394" s="146" t="str">
        <f t="shared" si="357"/>
        <v/>
      </c>
      <c r="AK394" s="76"/>
      <c r="AL394" s="79"/>
      <c r="AM394" s="79"/>
      <c r="AN394" s="79"/>
    </row>
    <row r="395" spans="1:40" ht="13.95" customHeight="1" x14ac:dyDescent="0.3">
      <c r="A395" s="93">
        <v>16</v>
      </c>
      <c r="B395" s="193"/>
      <c r="C395" s="200"/>
      <c r="D395" s="138" t="str">
        <f t="shared" si="351"/>
        <v/>
      </c>
      <c r="E395" s="195" t="str">
        <f t="shared" si="352"/>
        <v/>
      </c>
      <c r="F395" s="184" t="str">
        <f t="shared" si="353"/>
        <v/>
      </c>
      <c r="G395" s="94" t="str">
        <f t="shared" si="360"/>
        <v/>
      </c>
      <c r="H395" s="160"/>
      <c r="I395" s="181" t="str">
        <f t="shared" si="354"/>
        <v/>
      </c>
      <c r="J395" s="94" t="str">
        <f t="shared" si="358"/>
        <v/>
      </c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1" t="str">
        <f t="shared" si="359"/>
        <v/>
      </c>
      <c r="X395" s="141" t="str">
        <f t="shared" si="355"/>
        <v/>
      </c>
      <c r="Y395" s="141" t="str">
        <f t="shared" si="356"/>
        <v/>
      </c>
      <c r="Z395" s="141" t="str">
        <f t="shared" si="323"/>
        <v/>
      </c>
      <c r="AA395" s="141" t="str">
        <f t="shared" si="324"/>
        <v/>
      </c>
      <c r="AB395" s="141" t="str">
        <f t="shared" si="325"/>
        <v/>
      </c>
      <c r="AC395" s="141" t="str">
        <f t="shared" si="326"/>
        <v/>
      </c>
      <c r="AD395" s="141" t="str">
        <f t="shared" si="327"/>
        <v/>
      </c>
      <c r="AE395" s="141" t="str">
        <f t="shared" si="328"/>
        <v/>
      </c>
      <c r="AF395" s="141" t="str">
        <f t="shared" si="329"/>
        <v/>
      </c>
      <c r="AG395" s="141" t="str">
        <f t="shared" si="330"/>
        <v/>
      </c>
      <c r="AH395" s="141" t="str">
        <f t="shared" si="331"/>
        <v/>
      </c>
      <c r="AI395" s="141" t="str">
        <f t="shared" si="332"/>
        <v/>
      </c>
      <c r="AJ395" s="146" t="str">
        <f t="shared" si="357"/>
        <v/>
      </c>
      <c r="AK395" s="76"/>
      <c r="AL395" s="79"/>
      <c r="AM395" s="79"/>
      <c r="AN395" s="79"/>
    </row>
    <row r="396" spans="1:40" ht="13.95" customHeight="1" x14ac:dyDescent="0.3">
      <c r="A396" s="93">
        <v>17</v>
      </c>
      <c r="B396" s="193"/>
      <c r="C396" s="200"/>
      <c r="D396" s="138" t="str">
        <f t="shared" si="351"/>
        <v/>
      </c>
      <c r="E396" s="195" t="str">
        <f t="shared" si="352"/>
        <v/>
      </c>
      <c r="F396" s="183" t="str">
        <f t="shared" si="353"/>
        <v/>
      </c>
      <c r="G396" s="94" t="str">
        <f t="shared" si="360"/>
        <v/>
      </c>
      <c r="H396" s="160"/>
      <c r="I396" s="181" t="str">
        <f t="shared" si="354"/>
        <v/>
      </c>
      <c r="J396" s="94" t="str">
        <f t="shared" si="358"/>
        <v/>
      </c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1" t="str">
        <f t="shared" si="359"/>
        <v/>
      </c>
      <c r="X396" s="141" t="str">
        <f t="shared" si="355"/>
        <v/>
      </c>
      <c r="Y396" s="141" t="str">
        <f t="shared" si="356"/>
        <v/>
      </c>
      <c r="Z396" s="141" t="str">
        <f t="shared" si="323"/>
        <v/>
      </c>
      <c r="AA396" s="141" t="str">
        <f t="shared" si="324"/>
        <v/>
      </c>
      <c r="AB396" s="141" t="str">
        <f t="shared" si="325"/>
        <v/>
      </c>
      <c r="AC396" s="141" t="str">
        <f t="shared" si="326"/>
        <v/>
      </c>
      <c r="AD396" s="141" t="str">
        <f t="shared" si="327"/>
        <v/>
      </c>
      <c r="AE396" s="141" t="str">
        <f t="shared" si="328"/>
        <v/>
      </c>
      <c r="AF396" s="141" t="str">
        <f t="shared" si="329"/>
        <v/>
      </c>
      <c r="AG396" s="141" t="str">
        <f t="shared" si="330"/>
        <v/>
      </c>
      <c r="AH396" s="141" t="str">
        <f t="shared" si="331"/>
        <v/>
      </c>
      <c r="AI396" s="141" t="str">
        <f t="shared" si="332"/>
        <v/>
      </c>
      <c r="AJ396" s="146" t="str">
        <f t="shared" si="357"/>
        <v/>
      </c>
      <c r="AK396" s="76"/>
      <c r="AL396" s="79"/>
      <c r="AM396" s="79"/>
      <c r="AN396" s="79"/>
    </row>
    <row r="397" spans="1:40" ht="13.95" customHeight="1" x14ac:dyDescent="0.3">
      <c r="A397" s="93">
        <v>18</v>
      </c>
      <c r="B397" s="193"/>
      <c r="C397" s="200"/>
      <c r="D397" s="138" t="str">
        <f t="shared" si="351"/>
        <v/>
      </c>
      <c r="E397" s="195" t="str">
        <f t="shared" si="352"/>
        <v/>
      </c>
      <c r="F397" s="184" t="str">
        <f t="shared" si="353"/>
        <v/>
      </c>
      <c r="G397" s="94" t="str">
        <f t="shared" si="360"/>
        <v/>
      </c>
      <c r="H397" s="160"/>
      <c r="I397" s="181" t="str">
        <f t="shared" si="354"/>
        <v/>
      </c>
      <c r="J397" s="94" t="str">
        <f t="shared" si="358"/>
        <v/>
      </c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1" t="str">
        <f t="shared" si="359"/>
        <v/>
      </c>
      <c r="X397" s="141" t="str">
        <f t="shared" si="355"/>
        <v/>
      </c>
      <c r="Y397" s="141" t="str">
        <f t="shared" si="356"/>
        <v/>
      </c>
      <c r="Z397" s="141" t="str">
        <f t="shared" si="323"/>
        <v/>
      </c>
      <c r="AA397" s="141" t="str">
        <f t="shared" si="324"/>
        <v/>
      </c>
      <c r="AB397" s="141" t="str">
        <f t="shared" si="325"/>
        <v/>
      </c>
      <c r="AC397" s="141" t="str">
        <f t="shared" si="326"/>
        <v/>
      </c>
      <c r="AD397" s="141" t="str">
        <f t="shared" si="327"/>
        <v/>
      </c>
      <c r="AE397" s="141" t="str">
        <f t="shared" si="328"/>
        <v/>
      </c>
      <c r="AF397" s="141" t="str">
        <f t="shared" si="329"/>
        <v/>
      </c>
      <c r="AG397" s="141" t="str">
        <f t="shared" si="330"/>
        <v/>
      </c>
      <c r="AH397" s="141" t="str">
        <f t="shared" si="331"/>
        <v/>
      </c>
      <c r="AI397" s="141" t="str">
        <f t="shared" si="332"/>
        <v/>
      </c>
      <c r="AJ397" s="146" t="str">
        <f t="shared" si="357"/>
        <v/>
      </c>
      <c r="AK397" s="76"/>
      <c r="AL397" s="79"/>
      <c r="AM397" s="79"/>
      <c r="AN397" s="79"/>
    </row>
    <row r="398" spans="1:40" ht="13.95" customHeight="1" x14ac:dyDescent="0.3">
      <c r="A398" s="93">
        <v>19</v>
      </c>
      <c r="B398" s="193"/>
      <c r="C398" s="200"/>
      <c r="D398" s="138" t="str">
        <f t="shared" si="351"/>
        <v/>
      </c>
      <c r="E398" s="195" t="str">
        <f t="shared" si="352"/>
        <v/>
      </c>
      <c r="F398" s="184" t="str">
        <f t="shared" si="353"/>
        <v/>
      </c>
      <c r="G398" s="94" t="str">
        <f t="shared" si="360"/>
        <v/>
      </c>
      <c r="H398" s="160"/>
      <c r="I398" s="181" t="str">
        <f t="shared" si="354"/>
        <v/>
      </c>
      <c r="J398" s="94" t="str">
        <f t="shared" si="358"/>
        <v/>
      </c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1" t="str">
        <f t="shared" si="359"/>
        <v/>
      </c>
      <c r="X398" s="141" t="str">
        <f t="shared" si="355"/>
        <v/>
      </c>
      <c r="Y398" s="141" t="str">
        <f t="shared" si="356"/>
        <v/>
      </c>
      <c r="Z398" s="141" t="str">
        <f t="shared" si="323"/>
        <v/>
      </c>
      <c r="AA398" s="141" t="str">
        <f t="shared" si="324"/>
        <v/>
      </c>
      <c r="AB398" s="141" t="str">
        <f t="shared" si="325"/>
        <v/>
      </c>
      <c r="AC398" s="141" t="str">
        <f t="shared" si="326"/>
        <v/>
      </c>
      <c r="AD398" s="141" t="str">
        <f t="shared" si="327"/>
        <v/>
      </c>
      <c r="AE398" s="141" t="str">
        <f t="shared" si="328"/>
        <v/>
      </c>
      <c r="AF398" s="141" t="str">
        <f t="shared" si="329"/>
        <v/>
      </c>
      <c r="AG398" s="141" t="str">
        <f t="shared" si="330"/>
        <v/>
      </c>
      <c r="AH398" s="141" t="str">
        <f t="shared" si="331"/>
        <v/>
      </c>
      <c r="AI398" s="141" t="str">
        <f t="shared" si="332"/>
        <v/>
      </c>
      <c r="AJ398" s="146" t="str">
        <f t="shared" si="357"/>
        <v/>
      </c>
      <c r="AK398" s="76"/>
      <c r="AL398" s="79"/>
      <c r="AM398" s="79"/>
      <c r="AN398" s="79"/>
    </row>
    <row r="399" spans="1:40" ht="13.95" customHeight="1" x14ac:dyDescent="0.3">
      <c r="A399" s="93">
        <v>20</v>
      </c>
      <c r="B399" s="193"/>
      <c r="C399" s="200"/>
      <c r="D399" s="138" t="str">
        <f t="shared" si="351"/>
        <v/>
      </c>
      <c r="E399" s="195" t="str">
        <f t="shared" si="352"/>
        <v/>
      </c>
      <c r="F399" s="185" t="str">
        <f t="shared" si="353"/>
        <v/>
      </c>
      <c r="G399" s="94" t="str">
        <f t="shared" si="360"/>
        <v/>
      </c>
      <c r="H399" s="160"/>
      <c r="I399" s="181" t="str">
        <f t="shared" si="354"/>
        <v/>
      </c>
      <c r="J399" s="94" t="str">
        <f t="shared" si="358"/>
        <v/>
      </c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1" t="str">
        <f t="shared" si="359"/>
        <v/>
      </c>
      <c r="X399" s="141" t="str">
        <f t="shared" si="355"/>
        <v/>
      </c>
      <c r="Y399" s="141" t="str">
        <f t="shared" si="356"/>
        <v/>
      </c>
      <c r="Z399" s="141" t="str">
        <f t="shared" si="323"/>
        <v/>
      </c>
      <c r="AA399" s="141" t="str">
        <f t="shared" si="324"/>
        <v/>
      </c>
      <c r="AB399" s="141" t="str">
        <f t="shared" si="325"/>
        <v/>
      </c>
      <c r="AC399" s="141" t="str">
        <f t="shared" si="326"/>
        <v/>
      </c>
      <c r="AD399" s="141" t="str">
        <f t="shared" si="327"/>
        <v/>
      </c>
      <c r="AE399" s="141" t="str">
        <f t="shared" si="328"/>
        <v/>
      </c>
      <c r="AF399" s="141" t="str">
        <f t="shared" si="329"/>
        <v/>
      </c>
      <c r="AG399" s="141" t="str">
        <f t="shared" si="330"/>
        <v/>
      </c>
      <c r="AH399" s="141" t="str">
        <f t="shared" si="331"/>
        <v/>
      </c>
      <c r="AI399" s="141" t="str">
        <f t="shared" si="332"/>
        <v/>
      </c>
      <c r="AJ399" s="146" t="str">
        <f t="shared" si="357"/>
        <v/>
      </c>
      <c r="AK399" s="76"/>
      <c r="AL399" s="79"/>
      <c r="AM399" s="79"/>
      <c r="AN399" s="79"/>
    </row>
    <row r="400" spans="1:40" ht="13.95" customHeight="1" x14ac:dyDescent="0.3">
      <c r="A400" s="93">
        <v>21</v>
      </c>
      <c r="B400" s="193"/>
      <c r="C400" s="200"/>
      <c r="D400" s="138" t="str">
        <f t="shared" si="351"/>
        <v/>
      </c>
      <c r="E400" s="195" t="str">
        <f t="shared" si="352"/>
        <v/>
      </c>
      <c r="F400" s="184" t="str">
        <f t="shared" si="353"/>
        <v/>
      </c>
      <c r="G400" s="94" t="str">
        <f t="shared" si="360"/>
        <v/>
      </c>
      <c r="H400" s="160"/>
      <c r="I400" s="181" t="str">
        <f t="shared" si="354"/>
        <v/>
      </c>
      <c r="J400" s="94" t="str">
        <f t="shared" si="358"/>
        <v/>
      </c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1" t="str">
        <f t="shared" si="359"/>
        <v/>
      </c>
      <c r="X400" s="141" t="str">
        <f t="shared" si="355"/>
        <v/>
      </c>
      <c r="Y400" s="141" t="str">
        <f t="shared" si="356"/>
        <v/>
      </c>
      <c r="Z400" s="141" t="str">
        <f t="shared" si="323"/>
        <v/>
      </c>
      <c r="AA400" s="141" t="str">
        <f t="shared" si="324"/>
        <v/>
      </c>
      <c r="AB400" s="141" t="str">
        <f t="shared" si="325"/>
        <v/>
      </c>
      <c r="AC400" s="141" t="str">
        <f t="shared" si="326"/>
        <v/>
      </c>
      <c r="AD400" s="141" t="str">
        <f t="shared" si="327"/>
        <v/>
      </c>
      <c r="AE400" s="141" t="str">
        <f t="shared" si="328"/>
        <v/>
      </c>
      <c r="AF400" s="141" t="str">
        <f t="shared" si="329"/>
        <v/>
      </c>
      <c r="AG400" s="141" t="str">
        <f t="shared" si="330"/>
        <v/>
      </c>
      <c r="AH400" s="141" t="str">
        <f t="shared" si="331"/>
        <v/>
      </c>
      <c r="AI400" s="141" t="str">
        <f t="shared" si="332"/>
        <v/>
      </c>
      <c r="AJ400" s="146" t="str">
        <f t="shared" si="357"/>
        <v/>
      </c>
      <c r="AK400" s="76"/>
      <c r="AL400" s="79"/>
      <c r="AM400" s="79"/>
      <c r="AN400" s="79"/>
    </row>
    <row r="401" spans="1:40" ht="13.95" customHeight="1" x14ac:dyDescent="0.3">
      <c r="A401" s="93">
        <v>22</v>
      </c>
      <c r="B401" s="193"/>
      <c r="C401" s="200"/>
      <c r="D401" s="138" t="str">
        <f t="shared" si="351"/>
        <v/>
      </c>
      <c r="E401" s="195" t="str">
        <f t="shared" si="352"/>
        <v/>
      </c>
      <c r="F401" s="185" t="str">
        <f t="shared" si="353"/>
        <v/>
      </c>
      <c r="G401" s="94" t="str">
        <f t="shared" si="360"/>
        <v/>
      </c>
      <c r="H401" s="160"/>
      <c r="I401" s="181" t="str">
        <f t="shared" si="354"/>
        <v/>
      </c>
      <c r="J401" s="94" t="str">
        <f t="shared" si="358"/>
        <v/>
      </c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1" t="str">
        <f t="shared" si="359"/>
        <v/>
      </c>
      <c r="X401" s="141" t="str">
        <f t="shared" si="355"/>
        <v/>
      </c>
      <c r="Y401" s="141" t="str">
        <f t="shared" si="356"/>
        <v/>
      </c>
      <c r="Z401" s="141" t="str">
        <f t="shared" si="323"/>
        <v/>
      </c>
      <c r="AA401" s="141" t="str">
        <f t="shared" si="324"/>
        <v/>
      </c>
      <c r="AB401" s="141" t="str">
        <f t="shared" si="325"/>
        <v/>
      </c>
      <c r="AC401" s="141" t="str">
        <f t="shared" si="326"/>
        <v/>
      </c>
      <c r="AD401" s="141" t="str">
        <f t="shared" si="327"/>
        <v/>
      </c>
      <c r="AE401" s="141" t="str">
        <f t="shared" si="328"/>
        <v/>
      </c>
      <c r="AF401" s="141" t="str">
        <f t="shared" si="329"/>
        <v/>
      </c>
      <c r="AG401" s="141" t="str">
        <f t="shared" si="330"/>
        <v/>
      </c>
      <c r="AH401" s="141" t="str">
        <f t="shared" si="331"/>
        <v/>
      </c>
      <c r="AI401" s="141" t="str">
        <f t="shared" si="332"/>
        <v/>
      </c>
      <c r="AJ401" s="146" t="str">
        <f t="shared" si="357"/>
        <v/>
      </c>
      <c r="AK401" s="76"/>
      <c r="AL401" s="79"/>
      <c r="AM401" s="79"/>
      <c r="AN401" s="79"/>
    </row>
    <row r="402" spans="1:40" ht="13.95" customHeight="1" x14ac:dyDescent="0.3">
      <c r="A402" s="93">
        <v>23</v>
      </c>
      <c r="B402" s="193"/>
      <c r="C402" s="200"/>
      <c r="D402" s="138" t="str">
        <f t="shared" si="351"/>
        <v/>
      </c>
      <c r="E402" s="195" t="str">
        <f t="shared" si="352"/>
        <v/>
      </c>
      <c r="F402" s="183" t="str">
        <f t="shared" si="353"/>
        <v/>
      </c>
      <c r="G402" s="94" t="str">
        <f t="shared" si="360"/>
        <v/>
      </c>
      <c r="H402" s="160"/>
      <c r="I402" s="181" t="str">
        <f t="shared" si="354"/>
        <v/>
      </c>
      <c r="J402" s="94" t="str">
        <f t="shared" si="358"/>
        <v/>
      </c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1" t="str">
        <f t="shared" si="359"/>
        <v/>
      </c>
      <c r="X402" s="141" t="str">
        <f t="shared" si="355"/>
        <v/>
      </c>
      <c r="Y402" s="141" t="str">
        <f t="shared" si="356"/>
        <v/>
      </c>
      <c r="Z402" s="141" t="str">
        <f t="shared" si="323"/>
        <v/>
      </c>
      <c r="AA402" s="141" t="str">
        <f t="shared" si="324"/>
        <v/>
      </c>
      <c r="AB402" s="141" t="str">
        <f t="shared" si="325"/>
        <v/>
      </c>
      <c r="AC402" s="141" t="str">
        <f t="shared" si="326"/>
        <v/>
      </c>
      <c r="AD402" s="141" t="str">
        <f t="shared" si="327"/>
        <v/>
      </c>
      <c r="AE402" s="141" t="str">
        <f t="shared" si="328"/>
        <v/>
      </c>
      <c r="AF402" s="141" t="str">
        <f t="shared" si="329"/>
        <v/>
      </c>
      <c r="AG402" s="141" t="str">
        <f t="shared" si="330"/>
        <v/>
      </c>
      <c r="AH402" s="141" t="str">
        <f t="shared" si="331"/>
        <v/>
      </c>
      <c r="AI402" s="141" t="str">
        <f t="shared" si="332"/>
        <v/>
      </c>
      <c r="AJ402" s="146" t="str">
        <f t="shared" si="357"/>
        <v/>
      </c>
      <c r="AK402" s="76"/>
      <c r="AL402" s="79"/>
      <c r="AM402" s="79"/>
      <c r="AN402" s="79"/>
    </row>
    <row r="403" spans="1:40" ht="13.95" customHeight="1" x14ac:dyDescent="0.3">
      <c r="A403" s="93">
        <v>24</v>
      </c>
      <c r="B403" s="193"/>
      <c r="C403" s="200"/>
      <c r="D403" s="138" t="str">
        <f t="shared" si="351"/>
        <v/>
      </c>
      <c r="E403" s="195" t="str">
        <f t="shared" si="352"/>
        <v/>
      </c>
      <c r="F403" s="184" t="str">
        <f t="shared" si="353"/>
        <v/>
      </c>
      <c r="G403" s="94" t="str">
        <f t="shared" si="360"/>
        <v/>
      </c>
      <c r="H403" s="160"/>
      <c r="I403" s="181" t="str">
        <f t="shared" si="354"/>
        <v/>
      </c>
      <c r="J403" s="94" t="str">
        <f t="shared" si="358"/>
        <v/>
      </c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1" t="str">
        <f t="shared" si="359"/>
        <v/>
      </c>
      <c r="X403" s="141" t="str">
        <f t="shared" si="355"/>
        <v/>
      </c>
      <c r="Y403" s="141" t="str">
        <f t="shared" si="356"/>
        <v/>
      </c>
      <c r="Z403" s="141" t="str">
        <f t="shared" si="323"/>
        <v/>
      </c>
      <c r="AA403" s="141" t="str">
        <f t="shared" si="324"/>
        <v/>
      </c>
      <c r="AB403" s="141" t="str">
        <f t="shared" si="325"/>
        <v/>
      </c>
      <c r="AC403" s="141" t="str">
        <f t="shared" si="326"/>
        <v/>
      </c>
      <c r="AD403" s="141" t="str">
        <f t="shared" si="327"/>
        <v/>
      </c>
      <c r="AE403" s="141" t="str">
        <f t="shared" si="328"/>
        <v/>
      </c>
      <c r="AF403" s="141" t="str">
        <f t="shared" si="329"/>
        <v/>
      </c>
      <c r="AG403" s="141" t="str">
        <f t="shared" si="330"/>
        <v/>
      </c>
      <c r="AH403" s="141" t="str">
        <f t="shared" si="331"/>
        <v/>
      </c>
      <c r="AI403" s="141" t="str">
        <f t="shared" si="332"/>
        <v/>
      </c>
      <c r="AJ403" s="146" t="str">
        <f t="shared" si="357"/>
        <v/>
      </c>
      <c r="AK403" s="76"/>
      <c r="AL403" s="79"/>
      <c r="AM403" s="79"/>
      <c r="AN403" s="79"/>
    </row>
    <row r="404" spans="1:40" ht="13.95" customHeight="1" x14ac:dyDescent="0.3">
      <c r="A404" s="93">
        <v>25</v>
      </c>
      <c r="B404" s="193"/>
      <c r="C404" s="200"/>
      <c r="D404" s="138" t="str">
        <f t="shared" si="351"/>
        <v/>
      </c>
      <c r="E404" s="195" t="str">
        <f t="shared" si="352"/>
        <v/>
      </c>
      <c r="F404" s="184" t="str">
        <f t="shared" si="353"/>
        <v/>
      </c>
      <c r="G404" s="94" t="str">
        <f t="shared" si="360"/>
        <v/>
      </c>
      <c r="H404" s="160"/>
      <c r="I404" s="181" t="str">
        <f t="shared" si="354"/>
        <v/>
      </c>
      <c r="J404" s="94" t="str">
        <f t="shared" si="358"/>
        <v/>
      </c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1" t="str">
        <f t="shared" si="359"/>
        <v/>
      </c>
      <c r="X404" s="141" t="str">
        <f t="shared" si="355"/>
        <v/>
      </c>
      <c r="Y404" s="141" t="str">
        <f t="shared" si="356"/>
        <v/>
      </c>
      <c r="Z404" s="141" t="str">
        <f t="shared" si="323"/>
        <v/>
      </c>
      <c r="AA404" s="141" t="str">
        <f t="shared" si="324"/>
        <v/>
      </c>
      <c r="AB404" s="141" t="str">
        <f t="shared" si="325"/>
        <v/>
      </c>
      <c r="AC404" s="141" t="str">
        <f t="shared" si="326"/>
        <v/>
      </c>
      <c r="AD404" s="141" t="str">
        <f t="shared" si="327"/>
        <v/>
      </c>
      <c r="AE404" s="141" t="str">
        <f t="shared" si="328"/>
        <v/>
      </c>
      <c r="AF404" s="141" t="str">
        <f t="shared" si="329"/>
        <v/>
      </c>
      <c r="AG404" s="141" t="str">
        <f t="shared" si="330"/>
        <v/>
      </c>
      <c r="AH404" s="141" t="str">
        <f t="shared" si="331"/>
        <v/>
      </c>
      <c r="AI404" s="141" t="str">
        <f t="shared" si="332"/>
        <v/>
      </c>
      <c r="AJ404" s="146" t="str">
        <f t="shared" si="357"/>
        <v/>
      </c>
      <c r="AK404" s="76"/>
      <c r="AL404" s="79"/>
      <c r="AM404" s="79"/>
      <c r="AN404" s="79"/>
    </row>
    <row r="405" spans="1:40" ht="13.95" customHeight="1" x14ac:dyDescent="0.3">
      <c r="A405" s="93">
        <v>26</v>
      </c>
      <c r="B405" s="193"/>
      <c r="C405" s="200"/>
      <c r="D405" s="138" t="str">
        <f t="shared" si="351"/>
        <v/>
      </c>
      <c r="E405" s="195" t="str">
        <f t="shared" si="352"/>
        <v/>
      </c>
      <c r="F405" s="184" t="str">
        <f t="shared" si="353"/>
        <v/>
      </c>
      <c r="G405" s="94" t="str">
        <f t="shared" si="360"/>
        <v/>
      </c>
      <c r="H405" s="160"/>
      <c r="I405" s="181" t="str">
        <f t="shared" si="354"/>
        <v/>
      </c>
      <c r="J405" s="94" t="str">
        <f t="shared" si="358"/>
        <v/>
      </c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1" t="str">
        <f t="shared" si="359"/>
        <v/>
      </c>
      <c r="X405" s="141" t="str">
        <f t="shared" si="355"/>
        <v/>
      </c>
      <c r="Y405" s="141" t="str">
        <f t="shared" si="356"/>
        <v/>
      </c>
      <c r="Z405" s="141" t="str">
        <f t="shared" si="323"/>
        <v/>
      </c>
      <c r="AA405" s="141" t="str">
        <f t="shared" si="324"/>
        <v/>
      </c>
      <c r="AB405" s="141" t="str">
        <f t="shared" si="325"/>
        <v/>
      </c>
      <c r="AC405" s="141" t="str">
        <f t="shared" si="326"/>
        <v/>
      </c>
      <c r="AD405" s="141" t="str">
        <f t="shared" si="327"/>
        <v/>
      </c>
      <c r="AE405" s="141" t="str">
        <f t="shared" si="328"/>
        <v/>
      </c>
      <c r="AF405" s="141" t="str">
        <f t="shared" si="329"/>
        <v/>
      </c>
      <c r="AG405" s="141" t="str">
        <f t="shared" si="330"/>
        <v/>
      </c>
      <c r="AH405" s="141" t="str">
        <f t="shared" si="331"/>
        <v/>
      </c>
      <c r="AI405" s="141" t="str">
        <f t="shared" si="332"/>
        <v/>
      </c>
      <c r="AJ405" s="146" t="str">
        <f t="shared" si="357"/>
        <v/>
      </c>
      <c r="AK405" s="76"/>
      <c r="AL405" s="79"/>
      <c r="AM405" s="79"/>
      <c r="AN405" s="79"/>
    </row>
    <row r="406" spans="1:40" ht="13.95" customHeight="1" x14ac:dyDescent="0.3">
      <c r="A406" s="93">
        <v>27</v>
      </c>
      <c r="B406" s="193"/>
      <c r="C406" s="200"/>
      <c r="D406" s="138" t="str">
        <f t="shared" si="351"/>
        <v/>
      </c>
      <c r="E406" s="195" t="str">
        <f t="shared" si="352"/>
        <v/>
      </c>
      <c r="F406" s="183" t="str">
        <f t="shared" si="353"/>
        <v/>
      </c>
      <c r="G406" s="94" t="str">
        <f t="shared" si="360"/>
        <v/>
      </c>
      <c r="H406" s="160"/>
      <c r="I406" s="181" t="str">
        <f t="shared" si="354"/>
        <v/>
      </c>
      <c r="J406" s="94" t="str">
        <f t="shared" si="358"/>
        <v/>
      </c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1" t="str">
        <f t="shared" si="359"/>
        <v/>
      </c>
      <c r="X406" s="141" t="str">
        <f t="shared" si="355"/>
        <v/>
      </c>
      <c r="Y406" s="141" t="str">
        <f t="shared" si="356"/>
        <v/>
      </c>
      <c r="Z406" s="141" t="str">
        <f t="shared" si="323"/>
        <v/>
      </c>
      <c r="AA406" s="141" t="str">
        <f t="shared" si="324"/>
        <v/>
      </c>
      <c r="AB406" s="141" t="str">
        <f t="shared" si="325"/>
        <v/>
      </c>
      <c r="AC406" s="141" t="str">
        <f t="shared" si="326"/>
        <v/>
      </c>
      <c r="AD406" s="141" t="str">
        <f t="shared" si="327"/>
        <v/>
      </c>
      <c r="AE406" s="141" t="str">
        <f t="shared" si="328"/>
        <v/>
      </c>
      <c r="AF406" s="141" t="str">
        <f t="shared" si="329"/>
        <v/>
      </c>
      <c r="AG406" s="141" t="str">
        <f t="shared" si="330"/>
        <v/>
      </c>
      <c r="AH406" s="141" t="str">
        <f t="shared" si="331"/>
        <v/>
      </c>
      <c r="AI406" s="141" t="str">
        <f t="shared" si="332"/>
        <v/>
      </c>
      <c r="AJ406" s="146" t="str">
        <f t="shared" si="357"/>
        <v/>
      </c>
      <c r="AK406" s="76"/>
      <c r="AL406" s="79"/>
      <c r="AM406" s="79"/>
      <c r="AN406" s="79"/>
    </row>
    <row r="407" spans="1:40" ht="13.95" customHeight="1" x14ac:dyDescent="0.3">
      <c r="A407" s="93">
        <v>28</v>
      </c>
      <c r="B407" s="193"/>
      <c r="C407" s="200"/>
      <c r="D407" s="138" t="str">
        <f t="shared" si="351"/>
        <v/>
      </c>
      <c r="E407" s="195" t="str">
        <f t="shared" si="352"/>
        <v/>
      </c>
      <c r="F407" s="184" t="str">
        <f t="shared" si="353"/>
        <v/>
      </c>
      <c r="G407" s="94" t="str">
        <f t="shared" si="360"/>
        <v/>
      </c>
      <c r="H407" s="160"/>
      <c r="I407" s="181" t="str">
        <f t="shared" si="354"/>
        <v/>
      </c>
      <c r="J407" s="94" t="str">
        <f t="shared" si="358"/>
        <v/>
      </c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1" t="str">
        <f t="shared" si="359"/>
        <v/>
      </c>
      <c r="X407" s="141" t="str">
        <f t="shared" si="355"/>
        <v/>
      </c>
      <c r="Y407" s="141" t="str">
        <f t="shared" si="356"/>
        <v/>
      </c>
      <c r="Z407" s="141" t="str">
        <f t="shared" si="323"/>
        <v/>
      </c>
      <c r="AA407" s="141" t="str">
        <f t="shared" si="324"/>
        <v/>
      </c>
      <c r="AB407" s="141" t="str">
        <f t="shared" si="325"/>
        <v/>
      </c>
      <c r="AC407" s="141" t="str">
        <f t="shared" si="326"/>
        <v/>
      </c>
      <c r="AD407" s="141" t="str">
        <f t="shared" si="327"/>
        <v/>
      </c>
      <c r="AE407" s="141" t="str">
        <f t="shared" si="328"/>
        <v/>
      </c>
      <c r="AF407" s="141" t="str">
        <f t="shared" si="329"/>
        <v/>
      </c>
      <c r="AG407" s="141" t="str">
        <f t="shared" si="330"/>
        <v/>
      </c>
      <c r="AH407" s="141" t="str">
        <f t="shared" si="331"/>
        <v/>
      </c>
      <c r="AI407" s="141" t="str">
        <f t="shared" si="332"/>
        <v/>
      </c>
      <c r="AJ407" s="146" t="str">
        <f t="shared" si="357"/>
        <v/>
      </c>
      <c r="AK407" s="76"/>
      <c r="AL407" s="79"/>
      <c r="AM407" s="79"/>
      <c r="AN407" s="79"/>
    </row>
    <row r="408" spans="1:40" ht="13.95" customHeight="1" x14ac:dyDescent="0.3">
      <c r="A408" s="93">
        <v>29</v>
      </c>
      <c r="B408" s="193"/>
      <c r="C408" s="200"/>
      <c r="D408" s="138" t="str">
        <f t="shared" si="351"/>
        <v/>
      </c>
      <c r="E408" s="195" t="str">
        <f t="shared" si="352"/>
        <v/>
      </c>
      <c r="F408" s="184" t="str">
        <f t="shared" si="353"/>
        <v/>
      </c>
      <c r="G408" s="94" t="str">
        <f t="shared" si="360"/>
        <v/>
      </c>
      <c r="H408" s="160"/>
      <c r="I408" s="181" t="str">
        <f t="shared" si="354"/>
        <v/>
      </c>
      <c r="J408" s="94" t="str">
        <f t="shared" si="358"/>
        <v/>
      </c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1" t="str">
        <f t="shared" si="359"/>
        <v/>
      </c>
      <c r="X408" s="141" t="str">
        <f t="shared" si="355"/>
        <v/>
      </c>
      <c r="Y408" s="141" t="str">
        <f t="shared" si="356"/>
        <v/>
      </c>
      <c r="Z408" s="141" t="str">
        <f t="shared" si="323"/>
        <v/>
      </c>
      <c r="AA408" s="141" t="str">
        <f t="shared" si="324"/>
        <v/>
      </c>
      <c r="AB408" s="141" t="str">
        <f t="shared" si="325"/>
        <v/>
      </c>
      <c r="AC408" s="141" t="str">
        <f t="shared" si="326"/>
        <v/>
      </c>
      <c r="AD408" s="141" t="str">
        <f t="shared" si="327"/>
        <v/>
      </c>
      <c r="AE408" s="141" t="str">
        <f t="shared" si="328"/>
        <v/>
      </c>
      <c r="AF408" s="141" t="str">
        <f t="shared" si="329"/>
        <v/>
      </c>
      <c r="AG408" s="141" t="str">
        <f t="shared" si="330"/>
        <v/>
      </c>
      <c r="AH408" s="141" t="str">
        <f t="shared" si="331"/>
        <v/>
      </c>
      <c r="AI408" s="141" t="str">
        <f t="shared" si="332"/>
        <v/>
      </c>
      <c r="AJ408" s="146" t="str">
        <f t="shared" si="357"/>
        <v/>
      </c>
      <c r="AK408" s="76"/>
      <c r="AL408" s="79"/>
      <c r="AM408" s="79"/>
      <c r="AN408" s="79"/>
    </row>
    <row r="409" spans="1:40" ht="13.95" customHeight="1" x14ac:dyDescent="0.3">
      <c r="A409" s="93">
        <v>30</v>
      </c>
      <c r="B409" s="193"/>
      <c r="C409" s="200"/>
      <c r="D409" s="138" t="str">
        <f t="shared" si="351"/>
        <v/>
      </c>
      <c r="E409" s="195" t="str">
        <f t="shared" si="352"/>
        <v/>
      </c>
      <c r="F409" s="185" t="str">
        <f t="shared" si="353"/>
        <v/>
      </c>
      <c r="G409" s="94" t="str">
        <f t="shared" si="360"/>
        <v/>
      </c>
      <c r="H409" s="160"/>
      <c r="I409" s="181" t="str">
        <f t="shared" si="354"/>
        <v/>
      </c>
      <c r="J409" s="94" t="str">
        <f t="shared" si="358"/>
        <v/>
      </c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1" t="str">
        <f t="shared" si="359"/>
        <v/>
      </c>
      <c r="X409" s="141" t="str">
        <f t="shared" si="355"/>
        <v/>
      </c>
      <c r="Y409" s="141" t="str">
        <f t="shared" si="356"/>
        <v/>
      </c>
      <c r="Z409" s="141" t="str">
        <f t="shared" si="323"/>
        <v/>
      </c>
      <c r="AA409" s="141" t="str">
        <f t="shared" si="324"/>
        <v/>
      </c>
      <c r="AB409" s="141" t="str">
        <f t="shared" si="325"/>
        <v/>
      </c>
      <c r="AC409" s="141" t="str">
        <f t="shared" si="326"/>
        <v/>
      </c>
      <c r="AD409" s="141" t="str">
        <f t="shared" si="327"/>
        <v/>
      </c>
      <c r="AE409" s="141" t="str">
        <f t="shared" si="328"/>
        <v/>
      </c>
      <c r="AF409" s="141" t="str">
        <f t="shared" si="329"/>
        <v/>
      </c>
      <c r="AG409" s="141" t="str">
        <f t="shared" si="330"/>
        <v/>
      </c>
      <c r="AH409" s="141" t="str">
        <f t="shared" si="331"/>
        <v/>
      </c>
      <c r="AI409" s="141" t="str">
        <f t="shared" si="332"/>
        <v/>
      </c>
      <c r="AJ409" s="146" t="str">
        <f t="shared" si="357"/>
        <v/>
      </c>
      <c r="AK409" s="76"/>
      <c r="AL409" s="79"/>
      <c r="AM409" s="79"/>
      <c r="AN409" s="79"/>
    </row>
    <row r="410" spans="1:40" s="74" customFormat="1" ht="13.95" customHeight="1" x14ac:dyDescent="0.3">
      <c r="A410" s="91">
        <f>IF('Formato 3_Gantt'!A22&lt;&gt;"",'Formato 3_Gantt'!A22,"")</f>
        <v>14</v>
      </c>
      <c r="B410" s="192" t="str">
        <f>IF('Formato 3_Gantt'!B22&lt;&gt;"",'Formato 3_Gantt'!B22,"")</f>
        <v/>
      </c>
      <c r="C410" s="199"/>
      <c r="D410" s="139"/>
      <c r="E410" s="194" t="str">
        <f>IF('Formato 3_Gantt'!D22&lt;&gt;"",'Formato 3_Gantt'!D22,"")</f>
        <v/>
      </c>
      <c r="F410" s="92"/>
      <c r="G410" s="145" t="str">
        <f>IF('Formato 3_Gantt'!E22&lt;&gt;"",'Formato 3_Gantt'!E22,"")</f>
        <v/>
      </c>
      <c r="H410" s="159" t="str">
        <f>IF('Formato 3_Gantt'!F22&lt;&gt;"",'Formato 3_Gantt'!F22,"")</f>
        <v/>
      </c>
      <c r="I410" s="140" t="str">
        <f>IF(AND(G410&lt;&gt;"",SUM(J411:J440)&lt;&gt;0),SUM(J411:J440)/G410,"")</f>
        <v/>
      </c>
      <c r="J410" s="140" t="str">
        <f>IF(OR(G410="",I410=""),"",IF(AND(G410&lt;&gt;"",I410&lt;&gt;""),IF(H410=1,G410*I410,IF(H410=2,G410*I410*COUNTIF(K410:V410,"&gt;0"),""))))</f>
        <v/>
      </c>
      <c r="K410" s="119" t="str">
        <f>IF('Formato 3_Gantt'!BL22&lt;&gt;"",'Formato 3_Gantt'!BL22,"")</f>
        <v/>
      </c>
      <c r="L410" s="119" t="str">
        <f>IF('Formato 3_Gantt'!BM22&lt;&gt;"",'Formato 3_Gantt'!BM22,"")</f>
        <v/>
      </c>
      <c r="M410" s="119" t="str">
        <f>IF('Formato 3_Gantt'!BN22&lt;&gt;"",'Formato 3_Gantt'!BN22,"")</f>
        <v/>
      </c>
      <c r="N410" s="119" t="str">
        <f>IF('Formato 3_Gantt'!BO22&lt;&gt;"",'Formato 3_Gantt'!BO22,"")</f>
        <v/>
      </c>
      <c r="O410" s="119" t="str">
        <f>IF('Formato 3_Gantt'!BP22&lt;&gt;"",'Formato 3_Gantt'!BP22,"")</f>
        <v/>
      </c>
      <c r="P410" s="119" t="str">
        <f>IF('Formato 3_Gantt'!BQ22&lt;&gt;"",'Formato 3_Gantt'!BQ22,"")</f>
        <v/>
      </c>
      <c r="Q410" s="119" t="str">
        <f>IF('Formato 3_Gantt'!BR22&lt;&gt;"",'Formato 3_Gantt'!BR22,"")</f>
        <v/>
      </c>
      <c r="R410" s="119" t="str">
        <f>IF('Formato 3_Gantt'!BS22&lt;&gt;"",'Formato 3_Gantt'!BS22,"")</f>
        <v/>
      </c>
      <c r="S410" s="119" t="str">
        <f>IF('Formato 3_Gantt'!BT22&lt;&gt;"",'Formato 3_Gantt'!BT22,"")</f>
        <v/>
      </c>
      <c r="T410" s="119" t="str">
        <f>IF('Formato 3_Gantt'!BU22&lt;&gt;"",'Formato 3_Gantt'!BU22,"")</f>
        <v/>
      </c>
      <c r="U410" s="119" t="str">
        <f>IF('Formato 3_Gantt'!BV22&lt;&gt;"",'Formato 3_Gantt'!BV22,"")</f>
        <v/>
      </c>
      <c r="V410" s="119" t="str">
        <f>IF('Formato 3_Gantt'!BW22&lt;&gt;"",'Formato 3_Gantt'!BW22,"")</f>
        <v/>
      </c>
      <c r="W410" s="88" t="str">
        <f>IF('Formato 3_Gantt'!BX22&lt;&gt;"",'Formato 3_Gantt'!BX22,"")</f>
        <v/>
      </c>
      <c r="X410" s="95" t="str">
        <f>IF(SUM(X411:X440)&lt;&gt;0,SUM(X411:X440),"")</f>
        <v/>
      </c>
      <c r="Y410" s="95" t="str">
        <f t="shared" ref="Y410" si="361">IF(SUM(Y411:Y440)&lt;&gt;0,SUM(Y411:Y440),"")</f>
        <v/>
      </c>
      <c r="Z410" s="95" t="str">
        <f t="shared" ref="Z410" si="362">IF(SUM(Z411:Z440)&lt;&gt;0,SUM(Z411:Z440),"")</f>
        <v/>
      </c>
      <c r="AA410" s="95" t="str">
        <f t="shared" ref="AA410" si="363">IF(SUM(AA411:AA440)&lt;&gt;0,SUM(AA411:AA440),"")</f>
        <v/>
      </c>
      <c r="AB410" s="95" t="str">
        <f t="shared" ref="AB410" si="364">IF(SUM(AB411:AB440)&lt;&gt;0,SUM(AB411:AB440),"")</f>
        <v/>
      </c>
      <c r="AC410" s="95" t="str">
        <f t="shared" ref="AC410" si="365">IF(SUM(AC411:AC440)&lt;&gt;0,SUM(AC411:AC440),"")</f>
        <v/>
      </c>
      <c r="AD410" s="95" t="str">
        <f t="shared" ref="AD410" si="366">IF(SUM(AD411:AD440)&lt;&gt;0,SUM(AD411:AD440),"")</f>
        <v/>
      </c>
      <c r="AE410" s="95" t="str">
        <f t="shared" ref="AE410" si="367">IF(SUM(AE411:AE440)&lt;&gt;0,SUM(AE411:AE440),"")</f>
        <v/>
      </c>
      <c r="AF410" s="95" t="str">
        <f t="shared" ref="AF410" si="368">IF(SUM(AF411:AF440)&lt;&gt;0,SUM(AF411:AF440),"")</f>
        <v/>
      </c>
      <c r="AG410" s="95" t="str">
        <f t="shared" ref="AG410" si="369">IF(SUM(AG411:AG440)&lt;&gt;0,SUM(AG411:AG440),"")</f>
        <v/>
      </c>
      <c r="AH410" s="95" t="str">
        <f t="shared" ref="AH410" si="370">IF(SUM(AH411:AH440)&lt;&gt;0,SUM(AH411:AH440),"")</f>
        <v/>
      </c>
      <c r="AI410" s="95" t="str">
        <f t="shared" ref="AI410" si="371">IF(SUM(AI411:AI440)&lt;&gt;0,SUM(AI411:AI440),"")</f>
        <v/>
      </c>
      <c r="AJ410" s="145" t="str">
        <f>IF(SUM(X410:AI410)&lt;&gt;0,SUM(X410:AI410),"")</f>
        <v/>
      </c>
      <c r="AK410" s="77"/>
      <c r="AL410" s="78"/>
      <c r="AM410" s="78"/>
      <c r="AN410" s="78"/>
    </row>
    <row r="411" spans="1:40" ht="13.95" customHeight="1" x14ac:dyDescent="0.3">
      <c r="A411" s="93">
        <v>1</v>
      </c>
      <c r="B411" s="193"/>
      <c r="C411" s="200"/>
      <c r="D411" s="137" t="str">
        <f t="shared" si="351"/>
        <v/>
      </c>
      <c r="E411" s="195" t="str">
        <f t="shared" si="352"/>
        <v/>
      </c>
      <c r="F411" s="182" t="str">
        <f t="shared" si="353"/>
        <v/>
      </c>
      <c r="G411" s="94" t="str">
        <f t="shared" si="360"/>
        <v/>
      </c>
      <c r="H411" s="160"/>
      <c r="I411" s="181" t="str">
        <f t="shared" si="354"/>
        <v/>
      </c>
      <c r="J411" s="94" t="str">
        <f>IF(AND(G411&lt;&gt;"",I411&lt;&gt;""),G411*I411,"")</f>
        <v/>
      </c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1" t="str">
        <f>IF(SUM(K411:V411)&lt;&gt;0,SUM(K411:V411),"")</f>
        <v/>
      </c>
      <c r="X411" s="141" t="str">
        <f t="shared" ref="X411:X440" si="372">IF(AND($I411&lt;&gt;"",K411&lt;&gt;""),$I411*K411,"")</f>
        <v/>
      </c>
      <c r="Y411" s="141" t="str">
        <f t="shared" ref="Y411:Y440" si="373">IF(AND($I411&lt;&gt;"",L411&lt;&gt;""),$I411*L411,"")</f>
        <v/>
      </c>
      <c r="Z411" s="141" t="str">
        <f t="shared" si="323"/>
        <v/>
      </c>
      <c r="AA411" s="141" t="str">
        <f t="shared" si="324"/>
        <v/>
      </c>
      <c r="AB411" s="141" t="str">
        <f t="shared" si="325"/>
        <v/>
      </c>
      <c r="AC411" s="141" t="str">
        <f t="shared" si="326"/>
        <v/>
      </c>
      <c r="AD411" s="141" t="str">
        <f t="shared" si="327"/>
        <v/>
      </c>
      <c r="AE411" s="141" t="str">
        <f t="shared" si="328"/>
        <v/>
      </c>
      <c r="AF411" s="141" t="str">
        <f t="shared" si="329"/>
        <v/>
      </c>
      <c r="AG411" s="141" t="str">
        <f t="shared" si="330"/>
        <v/>
      </c>
      <c r="AH411" s="141" t="str">
        <f t="shared" si="331"/>
        <v/>
      </c>
      <c r="AI411" s="141" t="str">
        <f t="shared" si="332"/>
        <v/>
      </c>
      <c r="AJ411" s="146" t="str">
        <f t="shared" ref="AJ411:AJ440" si="374">IF(SUM(X411:AI411)&lt;&gt;0,SUM(X411:AI411),"")</f>
        <v/>
      </c>
      <c r="AK411" s="76"/>
      <c r="AL411" s="79"/>
      <c r="AM411" s="79"/>
      <c r="AN411" s="79"/>
    </row>
    <row r="412" spans="1:40" ht="13.95" customHeight="1" x14ac:dyDescent="0.3">
      <c r="A412" s="93">
        <v>2</v>
      </c>
      <c r="B412" s="193"/>
      <c r="C412" s="200"/>
      <c r="D412" s="137" t="str">
        <f t="shared" si="351"/>
        <v/>
      </c>
      <c r="E412" s="195" t="str">
        <f t="shared" si="352"/>
        <v/>
      </c>
      <c r="F412" s="182" t="str">
        <f t="shared" si="353"/>
        <v/>
      </c>
      <c r="G412" s="94" t="str">
        <f t="shared" si="360"/>
        <v/>
      </c>
      <c r="H412" s="160"/>
      <c r="I412" s="181" t="str">
        <f t="shared" si="354"/>
        <v/>
      </c>
      <c r="J412" s="94" t="str">
        <f t="shared" ref="J412:J440" si="375">IF(AND(G412&lt;&gt;"",I412&lt;&gt;""),G412*I412,"")</f>
        <v/>
      </c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1" t="str">
        <f t="shared" ref="W412:W440" si="376">IF(SUM(K412:V412)&lt;&gt;0,SUM(K412:V412),"")</f>
        <v/>
      </c>
      <c r="X412" s="141" t="str">
        <f t="shared" si="372"/>
        <v/>
      </c>
      <c r="Y412" s="141" t="str">
        <f t="shared" si="373"/>
        <v/>
      </c>
      <c r="Z412" s="141" t="str">
        <f t="shared" si="323"/>
        <v/>
      </c>
      <c r="AA412" s="141" t="str">
        <f t="shared" si="324"/>
        <v/>
      </c>
      <c r="AB412" s="141" t="str">
        <f t="shared" si="325"/>
        <v/>
      </c>
      <c r="AC412" s="141" t="str">
        <f t="shared" si="326"/>
        <v/>
      </c>
      <c r="AD412" s="141" t="str">
        <f t="shared" si="327"/>
        <v/>
      </c>
      <c r="AE412" s="141" t="str">
        <f t="shared" si="328"/>
        <v/>
      </c>
      <c r="AF412" s="141" t="str">
        <f t="shared" si="329"/>
        <v/>
      </c>
      <c r="AG412" s="141" t="str">
        <f t="shared" si="330"/>
        <v/>
      </c>
      <c r="AH412" s="141" t="str">
        <f t="shared" si="331"/>
        <v/>
      </c>
      <c r="AI412" s="141" t="str">
        <f t="shared" si="332"/>
        <v/>
      </c>
      <c r="AJ412" s="146" t="str">
        <f t="shared" si="374"/>
        <v/>
      </c>
      <c r="AK412" s="76"/>
      <c r="AL412" s="79"/>
      <c r="AM412" s="79"/>
      <c r="AN412" s="79"/>
    </row>
    <row r="413" spans="1:40" ht="13.95" customHeight="1" x14ac:dyDescent="0.3">
      <c r="A413" s="93">
        <v>3</v>
      </c>
      <c r="B413" s="193"/>
      <c r="C413" s="200"/>
      <c r="D413" s="138" t="str">
        <f t="shared" si="351"/>
        <v/>
      </c>
      <c r="E413" s="195" t="str">
        <f t="shared" si="352"/>
        <v/>
      </c>
      <c r="F413" s="182" t="str">
        <f t="shared" si="353"/>
        <v/>
      </c>
      <c r="G413" s="94" t="str">
        <f t="shared" si="360"/>
        <v/>
      </c>
      <c r="H413" s="160"/>
      <c r="I413" s="181" t="str">
        <f t="shared" si="354"/>
        <v/>
      </c>
      <c r="J413" s="94" t="str">
        <f t="shared" si="375"/>
        <v/>
      </c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1" t="str">
        <f t="shared" si="376"/>
        <v/>
      </c>
      <c r="X413" s="141" t="str">
        <f t="shared" si="372"/>
        <v/>
      </c>
      <c r="Y413" s="141" t="str">
        <f t="shared" si="373"/>
        <v/>
      </c>
      <c r="Z413" s="141" t="str">
        <f t="shared" ref="Z413:Z476" si="377">IF(AND($I413&lt;&gt;"",M413&lt;&gt;""),$I413*M413,"")</f>
        <v/>
      </c>
      <c r="AA413" s="141" t="str">
        <f t="shared" ref="AA413:AA476" si="378">IF(AND($I413&lt;&gt;"",N413&lt;&gt;""),$I413*N413,"")</f>
        <v/>
      </c>
      <c r="AB413" s="141" t="str">
        <f t="shared" ref="AB413:AB476" si="379">IF(AND($I413&lt;&gt;"",O413&lt;&gt;""),$I413*O413,"")</f>
        <v/>
      </c>
      <c r="AC413" s="141" t="str">
        <f t="shared" ref="AC413:AC476" si="380">IF(AND($I413&lt;&gt;"",P413&lt;&gt;""),$I413*P413,"")</f>
        <v/>
      </c>
      <c r="AD413" s="141" t="str">
        <f t="shared" ref="AD413:AD476" si="381">IF(AND($I413&lt;&gt;"",Q413&lt;&gt;""),$I413*Q413,"")</f>
        <v/>
      </c>
      <c r="AE413" s="141" t="str">
        <f t="shared" ref="AE413:AE476" si="382">IF(AND($I413&lt;&gt;"",R413&lt;&gt;""),$I413*R413,"")</f>
        <v/>
      </c>
      <c r="AF413" s="141" t="str">
        <f t="shared" ref="AF413:AF476" si="383">IF(AND($I413&lt;&gt;"",S413&lt;&gt;""),$I413*S413,"")</f>
        <v/>
      </c>
      <c r="AG413" s="141" t="str">
        <f t="shared" ref="AG413:AG476" si="384">IF(AND($I413&lt;&gt;"",T413&lt;&gt;""),$I413*T413,"")</f>
        <v/>
      </c>
      <c r="AH413" s="141" t="str">
        <f t="shared" ref="AH413:AH476" si="385">IF(AND($I413&lt;&gt;"",U413&lt;&gt;""),$I413*U413,"")</f>
        <v/>
      </c>
      <c r="AI413" s="141" t="str">
        <f t="shared" ref="AI413:AI476" si="386">IF(AND($I413&lt;&gt;"",V413&lt;&gt;""),$I413*V413,"")</f>
        <v/>
      </c>
      <c r="AJ413" s="146" t="str">
        <f t="shared" si="374"/>
        <v/>
      </c>
      <c r="AK413" s="76"/>
      <c r="AL413" s="79"/>
      <c r="AM413" s="79"/>
      <c r="AN413" s="79"/>
    </row>
    <row r="414" spans="1:40" ht="13.95" customHeight="1" x14ac:dyDescent="0.3">
      <c r="A414" s="93">
        <v>4</v>
      </c>
      <c r="B414" s="193"/>
      <c r="C414" s="200"/>
      <c r="D414" s="138" t="str">
        <f t="shared" si="351"/>
        <v/>
      </c>
      <c r="E414" s="195" t="str">
        <f t="shared" si="352"/>
        <v/>
      </c>
      <c r="F414" s="182" t="str">
        <f t="shared" si="353"/>
        <v/>
      </c>
      <c r="G414" s="94" t="str">
        <f t="shared" si="360"/>
        <v/>
      </c>
      <c r="H414" s="160"/>
      <c r="I414" s="181" t="str">
        <f t="shared" si="354"/>
        <v/>
      </c>
      <c r="J414" s="94" t="str">
        <f t="shared" si="375"/>
        <v/>
      </c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1" t="str">
        <f t="shared" si="376"/>
        <v/>
      </c>
      <c r="X414" s="141" t="str">
        <f t="shared" si="372"/>
        <v/>
      </c>
      <c r="Y414" s="141" t="str">
        <f t="shared" si="373"/>
        <v/>
      </c>
      <c r="Z414" s="141" t="str">
        <f t="shared" si="377"/>
        <v/>
      </c>
      <c r="AA414" s="141" t="str">
        <f t="shared" si="378"/>
        <v/>
      </c>
      <c r="AB414" s="141" t="str">
        <f t="shared" si="379"/>
        <v/>
      </c>
      <c r="AC414" s="141" t="str">
        <f t="shared" si="380"/>
        <v/>
      </c>
      <c r="AD414" s="141" t="str">
        <f t="shared" si="381"/>
        <v/>
      </c>
      <c r="AE414" s="141" t="str">
        <f t="shared" si="382"/>
        <v/>
      </c>
      <c r="AF414" s="141" t="str">
        <f t="shared" si="383"/>
        <v/>
      </c>
      <c r="AG414" s="141" t="str">
        <f t="shared" si="384"/>
        <v/>
      </c>
      <c r="AH414" s="141" t="str">
        <f t="shared" si="385"/>
        <v/>
      </c>
      <c r="AI414" s="141" t="str">
        <f t="shared" si="386"/>
        <v/>
      </c>
      <c r="AJ414" s="146" t="str">
        <f t="shared" si="374"/>
        <v/>
      </c>
      <c r="AK414" s="76"/>
      <c r="AL414" s="79"/>
      <c r="AM414" s="79"/>
      <c r="AN414" s="79"/>
    </row>
    <row r="415" spans="1:40" ht="13.95" customHeight="1" x14ac:dyDescent="0.3">
      <c r="A415" s="93">
        <v>5</v>
      </c>
      <c r="B415" s="193"/>
      <c r="C415" s="200"/>
      <c r="D415" s="138" t="str">
        <f t="shared" si="351"/>
        <v/>
      </c>
      <c r="E415" s="195" t="str">
        <f t="shared" si="352"/>
        <v/>
      </c>
      <c r="F415" s="183" t="str">
        <f t="shared" si="353"/>
        <v/>
      </c>
      <c r="G415" s="94" t="str">
        <f t="shared" si="360"/>
        <v/>
      </c>
      <c r="H415" s="160"/>
      <c r="I415" s="181" t="str">
        <f t="shared" si="354"/>
        <v/>
      </c>
      <c r="J415" s="94" t="str">
        <f t="shared" si="375"/>
        <v/>
      </c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1" t="str">
        <f t="shared" si="376"/>
        <v/>
      </c>
      <c r="X415" s="141" t="str">
        <f t="shared" si="372"/>
        <v/>
      </c>
      <c r="Y415" s="141" t="str">
        <f t="shared" si="373"/>
        <v/>
      </c>
      <c r="Z415" s="141" t="str">
        <f t="shared" si="377"/>
        <v/>
      </c>
      <c r="AA415" s="141" t="str">
        <f t="shared" si="378"/>
        <v/>
      </c>
      <c r="AB415" s="141" t="str">
        <f t="shared" si="379"/>
        <v/>
      </c>
      <c r="AC415" s="141" t="str">
        <f t="shared" si="380"/>
        <v/>
      </c>
      <c r="AD415" s="141" t="str">
        <f t="shared" si="381"/>
        <v/>
      </c>
      <c r="AE415" s="141" t="str">
        <f t="shared" si="382"/>
        <v/>
      </c>
      <c r="AF415" s="141" t="str">
        <f t="shared" si="383"/>
        <v/>
      </c>
      <c r="AG415" s="141" t="str">
        <f t="shared" si="384"/>
        <v/>
      </c>
      <c r="AH415" s="141" t="str">
        <f t="shared" si="385"/>
        <v/>
      </c>
      <c r="AI415" s="141" t="str">
        <f t="shared" si="386"/>
        <v/>
      </c>
      <c r="AJ415" s="146" t="str">
        <f t="shared" si="374"/>
        <v/>
      </c>
      <c r="AK415" s="76"/>
      <c r="AL415" s="79"/>
      <c r="AM415" s="79"/>
      <c r="AN415" s="79"/>
    </row>
    <row r="416" spans="1:40" ht="13.95" customHeight="1" x14ac:dyDescent="0.3">
      <c r="A416" s="93">
        <v>6</v>
      </c>
      <c r="B416" s="193"/>
      <c r="C416" s="200"/>
      <c r="D416" s="138" t="str">
        <f t="shared" si="351"/>
        <v/>
      </c>
      <c r="E416" s="195" t="str">
        <f t="shared" si="352"/>
        <v/>
      </c>
      <c r="F416" s="184" t="str">
        <f t="shared" si="353"/>
        <v/>
      </c>
      <c r="G416" s="94" t="str">
        <f t="shared" si="360"/>
        <v/>
      </c>
      <c r="H416" s="160"/>
      <c r="I416" s="181" t="str">
        <f t="shared" si="354"/>
        <v/>
      </c>
      <c r="J416" s="94" t="str">
        <f t="shared" si="375"/>
        <v/>
      </c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1" t="str">
        <f t="shared" si="376"/>
        <v/>
      </c>
      <c r="X416" s="141" t="str">
        <f t="shared" si="372"/>
        <v/>
      </c>
      <c r="Y416" s="141" t="str">
        <f t="shared" si="373"/>
        <v/>
      </c>
      <c r="Z416" s="141" t="str">
        <f t="shared" si="377"/>
        <v/>
      </c>
      <c r="AA416" s="141" t="str">
        <f t="shared" si="378"/>
        <v/>
      </c>
      <c r="AB416" s="141" t="str">
        <f t="shared" si="379"/>
        <v/>
      </c>
      <c r="AC416" s="141" t="str">
        <f t="shared" si="380"/>
        <v/>
      </c>
      <c r="AD416" s="141" t="str">
        <f t="shared" si="381"/>
        <v/>
      </c>
      <c r="AE416" s="141" t="str">
        <f t="shared" si="382"/>
        <v/>
      </c>
      <c r="AF416" s="141" t="str">
        <f t="shared" si="383"/>
        <v/>
      </c>
      <c r="AG416" s="141" t="str">
        <f t="shared" si="384"/>
        <v/>
      </c>
      <c r="AH416" s="141" t="str">
        <f t="shared" si="385"/>
        <v/>
      </c>
      <c r="AI416" s="141" t="str">
        <f t="shared" si="386"/>
        <v/>
      </c>
      <c r="AJ416" s="146" t="str">
        <f t="shared" si="374"/>
        <v/>
      </c>
      <c r="AK416" s="76"/>
      <c r="AL416" s="79"/>
      <c r="AM416" s="79"/>
      <c r="AN416" s="79"/>
    </row>
    <row r="417" spans="1:40" ht="13.95" customHeight="1" x14ac:dyDescent="0.3">
      <c r="A417" s="93">
        <v>7</v>
      </c>
      <c r="B417" s="193"/>
      <c r="C417" s="200"/>
      <c r="D417" s="138" t="str">
        <f t="shared" si="351"/>
        <v/>
      </c>
      <c r="E417" s="195" t="str">
        <f t="shared" si="352"/>
        <v/>
      </c>
      <c r="F417" s="184" t="str">
        <f t="shared" si="353"/>
        <v/>
      </c>
      <c r="G417" s="94" t="str">
        <f t="shared" si="360"/>
        <v/>
      </c>
      <c r="H417" s="160"/>
      <c r="I417" s="181" t="str">
        <f t="shared" si="354"/>
        <v/>
      </c>
      <c r="J417" s="94" t="str">
        <f t="shared" si="375"/>
        <v/>
      </c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1" t="str">
        <f t="shared" si="376"/>
        <v/>
      </c>
      <c r="X417" s="141" t="str">
        <f t="shared" si="372"/>
        <v/>
      </c>
      <c r="Y417" s="141" t="str">
        <f t="shared" si="373"/>
        <v/>
      </c>
      <c r="Z417" s="141" t="str">
        <f t="shared" si="377"/>
        <v/>
      </c>
      <c r="AA417" s="141" t="str">
        <f t="shared" si="378"/>
        <v/>
      </c>
      <c r="AB417" s="141" t="str">
        <f t="shared" si="379"/>
        <v/>
      </c>
      <c r="AC417" s="141" t="str">
        <f t="shared" si="380"/>
        <v/>
      </c>
      <c r="AD417" s="141" t="str">
        <f t="shared" si="381"/>
        <v/>
      </c>
      <c r="AE417" s="141" t="str">
        <f t="shared" si="382"/>
        <v/>
      </c>
      <c r="AF417" s="141" t="str">
        <f t="shared" si="383"/>
        <v/>
      </c>
      <c r="AG417" s="141" t="str">
        <f t="shared" si="384"/>
        <v/>
      </c>
      <c r="AH417" s="141" t="str">
        <f t="shared" si="385"/>
        <v/>
      </c>
      <c r="AI417" s="141" t="str">
        <f t="shared" si="386"/>
        <v/>
      </c>
      <c r="AJ417" s="146" t="str">
        <f t="shared" si="374"/>
        <v/>
      </c>
      <c r="AK417" s="76"/>
      <c r="AL417" s="79"/>
      <c r="AM417" s="79"/>
      <c r="AN417" s="79"/>
    </row>
    <row r="418" spans="1:40" ht="13.95" customHeight="1" x14ac:dyDescent="0.3">
      <c r="A418" s="93">
        <v>8</v>
      </c>
      <c r="B418" s="193"/>
      <c r="C418" s="200"/>
      <c r="D418" s="138" t="str">
        <f t="shared" si="351"/>
        <v/>
      </c>
      <c r="E418" s="195" t="str">
        <f t="shared" si="352"/>
        <v/>
      </c>
      <c r="F418" s="184" t="str">
        <f t="shared" si="353"/>
        <v/>
      </c>
      <c r="G418" s="94" t="str">
        <f t="shared" si="360"/>
        <v/>
      </c>
      <c r="H418" s="160"/>
      <c r="I418" s="181" t="str">
        <f t="shared" si="354"/>
        <v/>
      </c>
      <c r="J418" s="94" t="str">
        <f t="shared" si="375"/>
        <v/>
      </c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1" t="str">
        <f t="shared" si="376"/>
        <v/>
      </c>
      <c r="X418" s="141" t="str">
        <f t="shared" si="372"/>
        <v/>
      </c>
      <c r="Y418" s="141" t="str">
        <f t="shared" si="373"/>
        <v/>
      </c>
      <c r="Z418" s="141" t="str">
        <f t="shared" si="377"/>
        <v/>
      </c>
      <c r="AA418" s="141" t="str">
        <f t="shared" si="378"/>
        <v/>
      </c>
      <c r="AB418" s="141" t="str">
        <f t="shared" si="379"/>
        <v/>
      </c>
      <c r="AC418" s="141" t="str">
        <f t="shared" si="380"/>
        <v/>
      </c>
      <c r="AD418" s="141" t="str">
        <f t="shared" si="381"/>
        <v/>
      </c>
      <c r="AE418" s="141" t="str">
        <f t="shared" si="382"/>
        <v/>
      </c>
      <c r="AF418" s="141" t="str">
        <f t="shared" si="383"/>
        <v/>
      </c>
      <c r="AG418" s="141" t="str">
        <f t="shared" si="384"/>
        <v/>
      </c>
      <c r="AH418" s="141" t="str">
        <f t="shared" si="385"/>
        <v/>
      </c>
      <c r="AI418" s="141" t="str">
        <f t="shared" si="386"/>
        <v/>
      </c>
      <c r="AJ418" s="146" t="str">
        <f t="shared" si="374"/>
        <v/>
      </c>
      <c r="AK418" s="76"/>
      <c r="AL418" s="79"/>
      <c r="AM418" s="79"/>
      <c r="AN418" s="79"/>
    </row>
    <row r="419" spans="1:40" ht="13.95" customHeight="1" x14ac:dyDescent="0.3">
      <c r="A419" s="93">
        <v>9</v>
      </c>
      <c r="B419" s="193"/>
      <c r="C419" s="200"/>
      <c r="D419" s="138" t="str">
        <f t="shared" si="351"/>
        <v/>
      </c>
      <c r="E419" s="195" t="str">
        <f t="shared" si="352"/>
        <v/>
      </c>
      <c r="F419" s="183" t="str">
        <f t="shared" si="353"/>
        <v/>
      </c>
      <c r="G419" s="94" t="str">
        <f t="shared" si="360"/>
        <v/>
      </c>
      <c r="H419" s="160"/>
      <c r="I419" s="181" t="str">
        <f t="shared" si="354"/>
        <v/>
      </c>
      <c r="J419" s="94" t="str">
        <f t="shared" si="375"/>
        <v/>
      </c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1" t="str">
        <f t="shared" si="376"/>
        <v/>
      </c>
      <c r="X419" s="141" t="str">
        <f t="shared" si="372"/>
        <v/>
      </c>
      <c r="Y419" s="141" t="str">
        <f t="shared" si="373"/>
        <v/>
      </c>
      <c r="Z419" s="141" t="str">
        <f t="shared" si="377"/>
        <v/>
      </c>
      <c r="AA419" s="141" t="str">
        <f t="shared" si="378"/>
        <v/>
      </c>
      <c r="AB419" s="141" t="str">
        <f t="shared" si="379"/>
        <v/>
      </c>
      <c r="AC419" s="141" t="str">
        <f t="shared" si="380"/>
        <v/>
      </c>
      <c r="AD419" s="141" t="str">
        <f t="shared" si="381"/>
        <v/>
      </c>
      <c r="AE419" s="141" t="str">
        <f t="shared" si="382"/>
        <v/>
      </c>
      <c r="AF419" s="141" t="str">
        <f t="shared" si="383"/>
        <v/>
      </c>
      <c r="AG419" s="141" t="str">
        <f t="shared" si="384"/>
        <v/>
      </c>
      <c r="AH419" s="141" t="str">
        <f t="shared" si="385"/>
        <v/>
      </c>
      <c r="AI419" s="141" t="str">
        <f t="shared" si="386"/>
        <v/>
      </c>
      <c r="AJ419" s="146" t="str">
        <f t="shared" si="374"/>
        <v/>
      </c>
      <c r="AK419" s="76"/>
      <c r="AL419" s="79"/>
      <c r="AM419" s="79"/>
      <c r="AN419" s="79"/>
    </row>
    <row r="420" spans="1:40" ht="13.95" customHeight="1" x14ac:dyDescent="0.3">
      <c r="A420" s="93">
        <v>10</v>
      </c>
      <c r="B420" s="193"/>
      <c r="C420" s="200"/>
      <c r="D420" s="138" t="str">
        <f t="shared" si="351"/>
        <v/>
      </c>
      <c r="E420" s="195" t="str">
        <f t="shared" si="352"/>
        <v/>
      </c>
      <c r="F420" s="184" t="str">
        <f t="shared" si="353"/>
        <v/>
      </c>
      <c r="G420" s="94" t="str">
        <f t="shared" si="360"/>
        <v/>
      </c>
      <c r="H420" s="160"/>
      <c r="I420" s="181" t="str">
        <f t="shared" si="354"/>
        <v/>
      </c>
      <c r="J420" s="94" t="str">
        <f t="shared" si="375"/>
        <v/>
      </c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1" t="str">
        <f t="shared" si="376"/>
        <v/>
      </c>
      <c r="X420" s="141" t="str">
        <f t="shared" si="372"/>
        <v/>
      </c>
      <c r="Y420" s="141" t="str">
        <f t="shared" si="373"/>
        <v/>
      </c>
      <c r="Z420" s="141" t="str">
        <f t="shared" si="377"/>
        <v/>
      </c>
      <c r="AA420" s="141" t="str">
        <f t="shared" si="378"/>
        <v/>
      </c>
      <c r="AB420" s="141" t="str">
        <f t="shared" si="379"/>
        <v/>
      </c>
      <c r="AC420" s="141" t="str">
        <f t="shared" si="380"/>
        <v/>
      </c>
      <c r="AD420" s="141" t="str">
        <f t="shared" si="381"/>
        <v/>
      </c>
      <c r="AE420" s="141" t="str">
        <f t="shared" si="382"/>
        <v/>
      </c>
      <c r="AF420" s="141" t="str">
        <f t="shared" si="383"/>
        <v/>
      </c>
      <c r="AG420" s="141" t="str">
        <f t="shared" si="384"/>
        <v/>
      </c>
      <c r="AH420" s="141" t="str">
        <f t="shared" si="385"/>
        <v/>
      </c>
      <c r="AI420" s="141" t="str">
        <f t="shared" si="386"/>
        <v/>
      </c>
      <c r="AJ420" s="146" t="str">
        <f t="shared" si="374"/>
        <v/>
      </c>
      <c r="AK420" s="76"/>
      <c r="AL420" s="79"/>
      <c r="AM420" s="79"/>
      <c r="AN420" s="79"/>
    </row>
    <row r="421" spans="1:40" ht="13.95" customHeight="1" x14ac:dyDescent="0.3">
      <c r="A421" s="93">
        <v>11</v>
      </c>
      <c r="B421" s="193"/>
      <c r="C421" s="200"/>
      <c r="D421" s="138" t="str">
        <f t="shared" si="351"/>
        <v/>
      </c>
      <c r="E421" s="195" t="str">
        <f t="shared" si="352"/>
        <v/>
      </c>
      <c r="F421" s="184" t="str">
        <f t="shared" si="353"/>
        <v/>
      </c>
      <c r="G421" s="94" t="str">
        <f t="shared" si="360"/>
        <v/>
      </c>
      <c r="H421" s="160"/>
      <c r="I421" s="181" t="str">
        <f t="shared" si="354"/>
        <v/>
      </c>
      <c r="J421" s="94" t="str">
        <f t="shared" si="375"/>
        <v/>
      </c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1" t="str">
        <f t="shared" si="376"/>
        <v/>
      </c>
      <c r="X421" s="141" t="str">
        <f t="shared" si="372"/>
        <v/>
      </c>
      <c r="Y421" s="141" t="str">
        <f t="shared" si="373"/>
        <v/>
      </c>
      <c r="Z421" s="141" t="str">
        <f t="shared" si="377"/>
        <v/>
      </c>
      <c r="AA421" s="141" t="str">
        <f t="shared" si="378"/>
        <v/>
      </c>
      <c r="AB421" s="141" t="str">
        <f t="shared" si="379"/>
        <v/>
      </c>
      <c r="AC421" s="141" t="str">
        <f t="shared" si="380"/>
        <v/>
      </c>
      <c r="AD421" s="141" t="str">
        <f t="shared" si="381"/>
        <v/>
      </c>
      <c r="AE421" s="141" t="str">
        <f t="shared" si="382"/>
        <v/>
      </c>
      <c r="AF421" s="141" t="str">
        <f t="shared" si="383"/>
        <v/>
      </c>
      <c r="AG421" s="141" t="str">
        <f t="shared" si="384"/>
        <v/>
      </c>
      <c r="AH421" s="141" t="str">
        <f t="shared" si="385"/>
        <v/>
      </c>
      <c r="AI421" s="141" t="str">
        <f t="shared" si="386"/>
        <v/>
      </c>
      <c r="AJ421" s="146" t="str">
        <f t="shared" si="374"/>
        <v/>
      </c>
      <c r="AK421" s="76"/>
      <c r="AL421" s="79"/>
      <c r="AM421" s="79"/>
      <c r="AN421" s="79"/>
    </row>
    <row r="422" spans="1:40" ht="13.95" customHeight="1" x14ac:dyDescent="0.3">
      <c r="A422" s="93">
        <v>12</v>
      </c>
      <c r="B422" s="193"/>
      <c r="C422" s="200"/>
      <c r="D422" s="138" t="str">
        <f t="shared" si="351"/>
        <v/>
      </c>
      <c r="E422" s="195" t="str">
        <f t="shared" si="352"/>
        <v/>
      </c>
      <c r="F422" s="185" t="str">
        <f t="shared" si="353"/>
        <v/>
      </c>
      <c r="G422" s="94" t="str">
        <f t="shared" si="360"/>
        <v/>
      </c>
      <c r="H422" s="160"/>
      <c r="I422" s="181" t="str">
        <f t="shared" si="354"/>
        <v/>
      </c>
      <c r="J422" s="94" t="str">
        <f t="shared" si="375"/>
        <v/>
      </c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1" t="str">
        <f t="shared" si="376"/>
        <v/>
      </c>
      <c r="X422" s="141" t="str">
        <f t="shared" si="372"/>
        <v/>
      </c>
      <c r="Y422" s="141" t="str">
        <f t="shared" si="373"/>
        <v/>
      </c>
      <c r="Z422" s="141" t="str">
        <f t="shared" si="377"/>
        <v/>
      </c>
      <c r="AA422" s="141" t="str">
        <f t="shared" si="378"/>
        <v/>
      </c>
      <c r="AB422" s="141" t="str">
        <f t="shared" si="379"/>
        <v/>
      </c>
      <c r="AC422" s="141" t="str">
        <f t="shared" si="380"/>
        <v/>
      </c>
      <c r="AD422" s="141" t="str">
        <f t="shared" si="381"/>
        <v/>
      </c>
      <c r="AE422" s="141" t="str">
        <f t="shared" si="382"/>
        <v/>
      </c>
      <c r="AF422" s="141" t="str">
        <f t="shared" si="383"/>
        <v/>
      </c>
      <c r="AG422" s="141" t="str">
        <f t="shared" si="384"/>
        <v/>
      </c>
      <c r="AH422" s="141" t="str">
        <f t="shared" si="385"/>
        <v/>
      </c>
      <c r="AI422" s="141" t="str">
        <f t="shared" si="386"/>
        <v/>
      </c>
      <c r="AJ422" s="146" t="str">
        <f t="shared" si="374"/>
        <v/>
      </c>
      <c r="AK422" s="76"/>
      <c r="AL422" s="79"/>
      <c r="AM422" s="79"/>
      <c r="AN422" s="79"/>
    </row>
    <row r="423" spans="1:40" ht="13.95" customHeight="1" x14ac:dyDescent="0.3">
      <c r="A423" s="93">
        <v>13</v>
      </c>
      <c r="B423" s="193"/>
      <c r="C423" s="200"/>
      <c r="D423" s="138" t="str">
        <f t="shared" si="351"/>
        <v/>
      </c>
      <c r="E423" s="195" t="str">
        <f t="shared" si="352"/>
        <v/>
      </c>
      <c r="F423" s="183" t="str">
        <f t="shared" si="353"/>
        <v/>
      </c>
      <c r="G423" s="94" t="str">
        <f t="shared" si="360"/>
        <v/>
      </c>
      <c r="H423" s="160"/>
      <c r="I423" s="181" t="str">
        <f t="shared" si="354"/>
        <v/>
      </c>
      <c r="J423" s="94" t="str">
        <f t="shared" si="375"/>
        <v/>
      </c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1" t="str">
        <f t="shared" si="376"/>
        <v/>
      </c>
      <c r="X423" s="141" t="str">
        <f t="shared" si="372"/>
        <v/>
      </c>
      <c r="Y423" s="141" t="str">
        <f t="shared" si="373"/>
        <v/>
      </c>
      <c r="Z423" s="141" t="str">
        <f t="shared" si="377"/>
        <v/>
      </c>
      <c r="AA423" s="141" t="str">
        <f t="shared" si="378"/>
        <v/>
      </c>
      <c r="AB423" s="141" t="str">
        <f t="shared" si="379"/>
        <v/>
      </c>
      <c r="AC423" s="141" t="str">
        <f t="shared" si="380"/>
        <v/>
      </c>
      <c r="AD423" s="141" t="str">
        <f t="shared" si="381"/>
        <v/>
      </c>
      <c r="AE423" s="141" t="str">
        <f t="shared" si="382"/>
        <v/>
      </c>
      <c r="AF423" s="141" t="str">
        <f t="shared" si="383"/>
        <v/>
      </c>
      <c r="AG423" s="141" t="str">
        <f t="shared" si="384"/>
        <v/>
      </c>
      <c r="AH423" s="141" t="str">
        <f t="shared" si="385"/>
        <v/>
      </c>
      <c r="AI423" s="141" t="str">
        <f t="shared" si="386"/>
        <v/>
      </c>
      <c r="AJ423" s="146" t="str">
        <f t="shared" si="374"/>
        <v/>
      </c>
      <c r="AK423" s="76"/>
      <c r="AL423" s="79"/>
      <c r="AM423" s="79"/>
      <c r="AN423" s="79"/>
    </row>
    <row r="424" spans="1:40" ht="13.95" customHeight="1" x14ac:dyDescent="0.3">
      <c r="A424" s="93">
        <v>14</v>
      </c>
      <c r="B424" s="193"/>
      <c r="C424" s="200"/>
      <c r="D424" s="138" t="str">
        <f t="shared" si="351"/>
        <v/>
      </c>
      <c r="E424" s="195" t="str">
        <f t="shared" si="352"/>
        <v/>
      </c>
      <c r="F424" s="184" t="str">
        <f t="shared" si="353"/>
        <v/>
      </c>
      <c r="G424" s="94" t="str">
        <f t="shared" si="360"/>
        <v/>
      </c>
      <c r="H424" s="160"/>
      <c r="I424" s="181" t="str">
        <f t="shared" si="354"/>
        <v/>
      </c>
      <c r="J424" s="94" t="str">
        <f t="shared" si="375"/>
        <v/>
      </c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1" t="str">
        <f t="shared" si="376"/>
        <v/>
      </c>
      <c r="X424" s="141" t="str">
        <f t="shared" si="372"/>
        <v/>
      </c>
      <c r="Y424" s="141" t="str">
        <f t="shared" si="373"/>
        <v/>
      </c>
      <c r="Z424" s="141" t="str">
        <f t="shared" si="377"/>
        <v/>
      </c>
      <c r="AA424" s="141" t="str">
        <f t="shared" si="378"/>
        <v/>
      </c>
      <c r="AB424" s="141" t="str">
        <f t="shared" si="379"/>
        <v/>
      </c>
      <c r="AC424" s="141" t="str">
        <f t="shared" si="380"/>
        <v/>
      </c>
      <c r="AD424" s="141" t="str">
        <f t="shared" si="381"/>
        <v/>
      </c>
      <c r="AE424" s="141" t="str">
        <f t="shared" si="382"/>
        <v/>
      </c>
      <c r="AF424" s="141" t="str">
        <f t="shared" si="383"/>
        <v/>
      </c>
      <c r="AG424" s="141" t="str">
        <f t="shared" si="384"/>
        <v/>
      </c>
      <c r="AH424" s="141" t="str">
        <f t="shared" si="385"/>
        <v/>
      </c>
      <c r="AI424" s="141" t="str">
        <f t="shared" si="386"/>
        <v/>
      </c>
      <c r="AJ424" s="146" t="str">
        <f t="shared" si="374"/>
        <v/>
      </c>
      <c r="AK424" s="76"/>
      <c r="AL424" s="79"/>
      <c r="AM424" s="79"/>
      <c r="AN424" s="79"/>
    </row>
    <row r="425" spans="1:40" ht="13.95" customHeight="1" x14ac:dyDescent="0.3">
      <c r="A425" s="93">
        <v>15</v>
      </c>
      <c r="B425" s="193"/>
      <c r="C425" s="200"/>
      <c r="D425" s="138" t="str">
        <f t="shared" si="351"/>
        <v/>
      </c>
      <c r="E425" s="195" t="str">
        <f t="shared" si="352"/>
        <v/>
      </c>
      <c r="F425" s="184" t="str">
        <f t="shared" si="353"/>
        <v/>
      </c>
      <c r="G425" s="94" t="str">
        <f t="shared" si="360"/>
        <v/>
      </c>
      <c r="H425" s="160"/>
      <c r="I425" s="181" t="str">
        <f t="shared" si="354"/>
        <v/>
      </c>
      <c r="J425" s="94" t="str">
        <f t="shared" si="375"/>
        <v/>
      </c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1" t="str">
        <f t="shared" si="376"/>
        <v/>
      </c>
      <c r="X425" s="141" t="str">
        <f t="shared" si="372"/>
        <v/>
      </c>
      <c r="Y425" s="141" t="str">
        <f t="shared" si="373"/>
        <v/>
      </c>
      <c r="Z425" s="141" t="str">
        <f t="shared" si="377"/>
        <v/>
      </c>
      <c r="AA425" s="141" t="str">
        <f t="shared" si="378"/>
        <v/>
      </c>
      <c r="AB425" s="141" t="str">
        <f t="shared" si="379"/>
        <v/>
      </c>
      <c r="AC425" s="141" t="str">
        <f t="shared" si="380"/>
        <v/>
      </c>
      <c r="AD425" s="141" t="str">
        <f t="shared" si="381"/>
        <v/>
      </c>
      <c r="AE425" s="141" t="str">
        <f t="shared" si="382"/>
        <v/>
      </c>
      <c r="AF425" s="141" t="str">
        <f t="shared" si="383"/>
        <v/>
      </c>
      <c r="AG425" s="141" t="str">
        <f t="shared" si="384"/>
        <v/>
      </c>
      <c r="AH425" s="141" t="str">
        <f t="shared" si="385"/>
        <v/>
      </c>
      <c r="AI425" s="141" t="str">
        <f t="shared" si="386"/>
        <v/>
      </c>
      <c r="AJ425" s="146" t="str">
        <f t="shared" si="374"/>
        <v/>
      </c>
      <c r="AK425" s="76"/>
      <c r="AL425" s="79"/>
      <c r="AM425" s="79"/>
      <c r="AN425" s="79"/>
    </row>
    <row r="426" spans="1:40" ht="13.95" customHeight="1" x14ac:dyDescent="0.3">
      <c r="A426" s="93">
        <v>16</v>
      </c>
      <c r="B426" s="193"/>
      <c r="C426" s="200"/>
      <c r="D426" s="138" t="str">
        <f t="shared" si="351"/>
        <v/>
      </c>
      <c r="E426" s="195" t="str">
        <f t="shared" si="352"/>
        <v/>
      </c>
      <c r="F426" s="184" t="str">
        <f t="shared" si="353"/>
        <v/>
      </c>
      <c r="G426" s="94" t="str">
        <f t="shared" si="360"/>
        <v/>
      </c>
      <c r="H426" s="160"/>
      <c r="I426" s="181" t="str">
        <f t="shared" si="354"/>
        <v/>
      </c>
      <c r="J426" s="94" t="str">
        <f t="shared" si="375"/>
        <v/>
      </c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1" t="str">
        <f t="shared" si="376"/>
        <v/>
      </c>
      <c r="X426" s="141" t="str">
        <f t="shared" si="372"/>
        <v/>
      </c>
      <c r="Y426" s="141" t="str">
        <f t="shared" si="373"/>
        <v/>
      </c>
      <c r="Z426" s="141" t="str">
        <f t="shared" si="377"/>
        <v/>
      </c>
      <c r="AA426" s="141" t="str">
        <f t="shared" si="378"/>
        <v/>
      </c>
      <c r="AB426" s="141" t="str">
        <f t="shared" si="379"/>
        <v/>
      </c>
      <c r="AC426" s="141" t="str">
        <f t="shared" si="380"/>
        <v/>
      </c>
      <c r="AD426" s="141" t="str">
        <f t="shared" si="381"/>
        <v/>
      </c>
      <c r="AE426" s="141" t="str">
        <f t="shared" si="382"/>
        <v/>
      </c>
      <c r="AF426" s="141" t="str">
        <f t="shared" si="383"/>
        <v/>
      </c>
      <c r="AG426" s="141" t="str">
        <f t="shared" si="384"/>
        <v/>
      </c>
      <c r="AH426" s="141" t="str">
        <f t="shared" si="385"/>
        <v/>
      </c>
      <c r="AI426" s="141" t="str">
        <f t="shared" si="386"/>
        <v/>
      </c>
      <c r="AJ426" s="146" t="str">
        <f t="shared" si="374"/>
        <v/>
      </c>
      <c r="AK426" s="76"/>
      <c r="AL426" s="79"/>
      <c r="AM426" s="79"/>
      <c r="AN426" s="79"/>
    </row>
    <row r="427" spans="1:40" ht="13.95" customHeight="1" x14ac:dyDescent="0.3">
      <c r="A427" s="93">
        <v>17</v>
      </c>
      <c r="B427" s="193"/>
      <c r="C427" s="200"/>
      <c r="D427" s="138" t="str">
        <f t="shared" si="351"/>
        <v/>
      </c>
      <c r="E427" s="195" t="str">
        <f t="shared" si="352"/>
        <v/>
      </c>
      <c r="F427" s="183" t="str">
        <f t="shared" si="353"/>
        <v/>
      </c>
      <c r="G427" s="94" t="str">
        <f t="shared" si="360"/>
        <v/>
      </c>
      <c r="H427" s="160"/>
      <c r="I427" s="181" t="str">
        <f t="shared" si="354"/>
        <v/>
      </c>
      <c r="J427" s="94" t="str">
        <f t="shared" si="375"/>
        <v/>
      </c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1" t="str">
        <f t="shared" si="376"/>
        <v/>
      </c>
      <c r="X427" s="141" t="str">
        <f t="shared" si="372"/>
        <v/>
      </c>
      <c r="Y427" s="141" t="str">
        <f t="shared" si="373"/>
        <v/>
      </c>
      <c r="Z427" s="141" t="str">
        <f t="shared" si="377"/>
        <v/>
      </c>
      <c r="AA427" s="141" t="str">
        <f t="shared" si="378"/>
        <v/>
      </c>
      <c r="AB427" s="141" t="str">
        <f t="shared" si="379"/>
        <v/>
      </c>
      <c r="AC427" s="141" t="str">
        <f t="shared" si="380"/>
        <v/>
      </c>
      <c r="AD427" s="141" t="str">
        <f t="shared" si="381"/>
        <v/>
      </c>
      <c r="AE427" s="141" t="str">
        <f t="shared" si="382"/>
        <v/>
      </c>
      <c r="AF427" s="141" t="str">
        <f t="shared" si="383"/>
        <v/>
      </c>
      <c r="AG427" s="141" t="str">
        <f t="shared" si="384"/>
        <v/>
      </c>
      <c r="AH427" s="141" t="str">
        <f t="shared" si="385"/>
        <v/>
      </c>
      <c r="AI427" s="141" t="str">
        <f t="shared" si="386"/>
        <v/>
      </c>
      <c r="AJ427" s="146" t="str">
        <f t="shared" si="374"/>
        <v/>
      </c>
      <c r="AK427" s="76"/>
      <c r="AL427" s="79"/>
      <c r="AM427" s="79"/>
      <c r="AN427" s="79"/>
    </row>
    <row r="428" spans="1:40" ht="13.95" customHeight="1" x14ac:dyDescent="0.3">
      <c r="A428" s="93">
        <v>18</v>
      </c>
      <c r="B428" s="193"/>
      <c r="C428" s="200"/>
      <c r="D428" s="138" t="str">
        <f t="shared" si="351"/>
        <v/>
      </c>
      <c r="E428" s="195" t="str">
        <f t="shared" si="352"/>
        <v/>
      </c>
      <c r="F428" s="184" t="str">
        <f t="shared" si="353"/>
        <v/>
      </c>
      <c r="G428" s="94" t="str">
        <f t="shared" si="360"/>
        <v/>
      </c>
      <c r="H428" s="160"/>
      <c r="I428" s="181" t="str">
        <f t="shared" si="354"/>
        <v/>
      </c>
      <c r="J428" s="94" t="str">
        <f t="shared" si="375"/>
        <v/>
      </c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1" t="str">
        <f t="shared" si="376"/>
        <v/>
      </c>
      <c r="X428" s="141" t="str">
        <f t="shared" si="372"/>
        <v/>
      </c>
      <c r="Y428" s="141" t="str">
        <f t="shared" si="373"/>
        <v/>
      </c>
      <c r="Z428" s="141" t="str">
        <f t="shared" si="377"/>
        <v/>
      </c>
      <c r="AA428" s="141" t="str">
        <f t="shared" si="378"/>
        <v/>
      </c>
      <c r="AB428" s="141" t="str">
        <f t="shared" si="379"/>
        <v/>
      </c>
      <c r="AC428" s="141" t="str">
        <f t="shared" si="380"/>
        <v/>
      </c>
      <c r="AD428" s="141" t="str">
        <f t="shared" si="381"/>
        <v/>
      </c>
      <c r="AE428" s="141" t="str">
        <f t="shared" si="382"/>
        <v/>
      </c>
      <c r="AF428" s="141" t="str">
        <f t="shared" si="383"/>
        <v/>
      </c>
      <c r="AG428" s="141" t="str">
        <f t="shared" si="384"/>
        <v/>
      </c>
      <c r="AH428" s="141" t="str">
        <f t="shared" si="385"/>
        <v/>
      </c>
      <c r="AI428" s="141" t="str">
        <f t="shared" si="386"/>
        <v/>
      </c>
      <c r="AJ428" s="146" t="str">
        <f t="shared" si="374"/>
        <v/>
      </c>
      <c r="AK428" s="76"/>
      <c r="AL428" s="79"/>
      <c r="AM428" s="79"/>
      <c r="AN428" s="79"/>
    </row>
    <row r="429" spans="1:40" ht="13.95" customHeight="1" x14ac:dyDescent="0.3">
      <c r="A429" s="93">
        <v>19</v>
      </c>
      <c r="B429" s="193"/>
      <c r="C429" s="200"/>
      <c r="D429" s="138" t="str">
        <f t="shared" si="351"/>
        <v/>
      </c>
      <c r="E429" s="195" t="str">
        <f t="shared" si="352"/>
        <v/>
      </c>
      <c r="F429" s="184" t="str">
        <f t="shared" si="353"/>
        <v/>
      </c>
      <c r="G429" s="94" t="str">
        <f t="shared" si="360"/>
        <v/>
      </c>
      <c r="H429" s="160"/>
      <c r="I429" s="181" t="str">
        <f t="shared" si="354"/>
        <v/>
      </c>
      <c r="J429" s="94" t="str">
        <f t="shared" si="375"/>
        <v/>
      </c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1" t="str">
        <f t="shared" si="376"/>
        <v/>
      </c>
      <c r="X429" s="141" t="str">
        <f t="shared" si="372"/>
        <v/>
      </c>
      <c r="Y429" s="141" t="str">
        <f t="shared" si="373"/>
        <v/>
      </c>
      <c r="Z429" s="141" t="str">
        <f t="shared" si="377"/>
        <v/>
      </c>
      <c r="AA429" s="141" t="str">
        <f t="shared" si="378"/>
        <v/>
      </c>
      <c r="AB429" s="141" t="str">
        <f t="shared" si="379"/>
        <v/>
      </c>
      <c r="AC429" s="141" t="str">
        <f t="shared" si="380"/>
        <v/>
      </c>
      <c r="AD429" s="141" t="str">
        <f t="shared" si="381"/>
        <v/>
      </c>
      <c r="AE429" s="141" t="str">
        <f t="shared" si="382"/>
        <v/>
      </c>
      <c r="AF429" s="141" t="str">
        <f t="shared" si="383"/>
        <v/>
      </c>
      <c r="AG429" s="141" t="str">
        <f t="shared" si="384"/>
        <v/>
      </c>
      <c r="AH429" s="141" t="str">
        <f t="shared" si="385"/>
        <v/>
      </c>
      <c r="AI429" s="141" t="str">
        <f t="shared" si="386"/>
        <v/>
      </c>
      <c r="AJ429" s="146" t="str">
        <f t="shared" si="374"/>
        <v/>
      </c>
      <c r="AK429" s="76"/>
      <c r="AL429" s="79"/>
      <c r="AM429" s="79"/>
      <c r="AN429" s="79"/>
    </row>
    <row r="430" spans="1:40" ht="13.95" customHeight="1" x14ac:dyDescent="0.3">
      <c r="A430" s="93">
        <v>20</v>
      </c>
      <c r="B430" s="193"/>
      <c r="C430" s="200"/>
      <c r="D430" s="138" t="str">
        <f t="shared" si="351"/>
        <v/>
      </c>
      <c r="E430" s="195" t="str">
        <f t="shared" si="352"/>
        <v/>
      </c>
      <c r="F430" s="185" t="str">
        <f t="shared" si="353"/>
        <v/>
      </c>
      <c r="G430" s="94" t="str">
        <f t="shared" si="360"/>
        <v/>
      </c>
      <c r="H430" s="160"/>
      <c r="I430" s="181" t="str">
        <f t="shared" si="354"/>
        <v/>
      </c>
      <c r="J430" s="94" t="str">
        <f t="shared" si="375"/>
        <v/>
      </c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1" t="str">
        <f t="shared" si="376"/>
        <v/>
      </c>
      <c r="X430" s="141" t="str">
        <f t="shared" si="372"/>
        <v/>
      </c>
      <c r="Y430" s="141" t="str">
        <f t="shared" si="373"/>
        <v/>
      </c>
      <c r="Z430" s="141" t="str">
        <f t="shared" si="377"/>
        <v/>
      </c>
      <c r="AA430" s="141" t="str">
        <f t="shared" si="378"/>
        <v/>
      </c>
      <c r="AB430" s="141" t="str">
        <f t="shared" si="379"/>
        <v/>
      </c>
      <c r="AC430" s="141" t="str">
        <f t="shared" si="380"/>
        <v/>
      </c>
      <c r="AD430" s="141" t="str">
        <f t="shared" si="381"/>
        <v/>
      </c>
      <c r="AE430" s="141" t="str">
        <f t="shared" si="382"/>
        <v/>
      </c>
      <c r="AF430" s="141" t="str">
        <f t="shared" si="383"/>
        <v/>
      </c>
      <c r="AG430" s="141" t="str">
        <f t="shared" si="384"/>
        <v/>
      </c>
      <c r="AH430" s="141" t="str">
        <f t="shared" si="385"/>
        <v/>
      </c>
      <c r="AI430" s="141" t="str">
        <f t="shared" si="386"/>
        <v/>
      </c>
      <c r="AJ430" s="146" t="str">
        <f t="shared" si="374"/>
        <v/>
      </c>
      <c r="AK430" s="76"/>
      <c r="AL430" s="79"/>
      <c r="AM430" s="79"/>
      <c r="AN430" s="79"/>
    </row>
    <row r="431" spans="1:40" ht="13.95" customHeight="1" x14ac:dyDescent="0.3">
      <c r="A431" s="93">
        <v>21</v>
      </c>
      <c r="B431" s="193"/>
      <c r="C431" s="200"/>
      <c r="D431" s="138" t="str">
        <f t="shared" si="351"/>
        <v/>
      </c>
      <c r="E431" s="195" t="str">
        <f t="shared" si="352"/>
        <v/>
      </c>
      <c r="F431" s="184" t="str">
        <f t="shared" si="353"/>
        <v/>
      </c>
      <c r="G431" s="94" t="str">
        <f t="shared" si="360"/>
        <v/>
      </c>
      <c r="H431" s="160"/>
      <c r="I431" s="181" t="str">
        <f t="shared" si="354"/>
        <v/>
      </c>
      <c r="J431" s="94" t="str">
        <f t="shared" si="375"/>
        <v/>
      </c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1" t="str">
        <f t="shared" si="376"/>
        <v/>
      </c>
      <c r="X431" s="141" t="str">
        <f t="shared" si="372"/>
        <v/>
      </c>
      <c r="Y431" s="141" t="str">
        <f t="shared" si="373"/>
        <v/>
      </c>
      <c r="Z431" s="141" t="str">
        <f t="shared" si="377"/>
        <v/>
      </c>
      <c r="AA431" s="141" t="str">
        <f t="shared" si="378"/>
        <v/>
      </c>
      <c r="AB431" s="141" t="str">
        <f t="shared" si="379"/>
        <v/>
      </c>
      <c r="AC431" s="141" t="str">
        <f t="shared" si="380"/>
        <v/>
      </c>
      <c r="AD431" s="141" t="str">
        <f t="shared" si="381"/>
        <v/>
      </c>
      <c r="AE431" s="141" t="str">
        <f t="shared" si="382"/>
        <v/>
      </c>
      <c r="AF431" s="141" t="str">
        <f t="shared" si="383"/>
        <v/>
      </c>
      <c r="AG431" s="141" t="str">
        <f t="shared" si="384"/>
        <v/>
      </c>
      <c r="AH431" s="141" t="str">
        <f t="shared" si="385"/>
        <v/>
      </c>
      <c r="AI431" s="141" t="str">
        <f t="shared" si="386"/>
        <v/>
      </c>
      <c r="AJ431" s="146" t="str">
        <f t="shared" si="374"/>
        <v/>
      </c>
      <c r="AK431" s="76"/>
      <c r="AL431" s="79"/>
      <c r="AM431" s="79"/>
      <c r="AN431" s="79"/>
    </row>
    <row r="432" spans="1:40" ht="13.95" customHeight="1" x14ac:dyDescent="0.3">
      <c r="A432" s="93">
        <v>22</v>
      </c>
      <c r="B432" s="193"/>
      <c r="C432" s="200"/>
      <c r="D432" s="138" t="str">
        <f t="shared" si="351"/>
        <v/>
      </c>
      <c r="E432" s="195" t="str">
        <f t="shared" si="352"/>
        <v/>
      </c>
      <c r="F432" s="185" t="str">
        <f t="shared" si="353"/>
        <v/>
      </c>
      <c r="G432" s="94" t="str">
        <f t="shared" si="360"/>
        <v/>
      </c>
      <c r="H432" s="160"/>
      <c r="I432" s="181" t="str">
        <f t="shared" si="354"/>
        <v/>
      </c>
      <c r="J432" s="94" t="str">
        <f t="shared" si="375"/>
        <v/>
      </c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1" t="str">
        <f t="shared" si="376"/>
        <v/>
      </c>
      <c r="X432" s="141" t="str">
        <f t="shared" si="372"/>
        <v/>
      </c>
      <c r="Y432" s="141" t="str">
        <f t="shared" si="373"/>
        <v/>
      </c>
      <c r="Z432" s="141" t="str">
        <f t="shared" si="377"/>
        <v/>
      </c>
      <c r="AA432" s="141" t="str">
        <f t="shared" si="378"/>
        <v/>
      </c>
      <c r="AB432" s="141" t="str">
        <f t="shared" si="379"/>
        <v/>
      </c>
      <c r="AC432" s="141" t="str">
        <f t="shared" si="380"/>
        <v/>
      </c>
      <c r="AD432" s="141" t="str">
        <f t="shared" si="381"/>
        <v/>
      </c>
      <c r="AE432" s="141" t="str">
        <f t="shared" si="382"/>
        <v/>
      </c>
      <c r="AF432" s="141" t="str">
        <f t="shared" si="383"/>
        <v/>
      </c>
      <c r="AG432" s="141" t="str">
        <f t="shared" si="384"/>
        <v/>
      </c>
      <c r="AH432" s="141" t="str">
        <f t="shared" si="385"/>
        <v/>
      </c>
      <c r="AI432" s="141" t="str">
        <f t="shared" si="386"/>
        <v/>
      </c>
      <c r="AJ432" s="146" t="str">
        <f t="shared" si="374"/>
        <v/>
      </c>
      <c r="AK432" s="76"/>
      <c r="AL432" s="79"/>
      <c r="AM432" s="79"/>
      <c r="AN432" s="79"/>
    </row>
    <row r="433" spans="1:40" ht="13.95" customHeight="1" x14ac:dyDescent="0.3">
      <c r="A433" s="93">
        <v>23</v>
      </c>
      <c r="B433" s="193"/>
      <c r="C433" s="200"/>
      <c r="D433" s="138" t="str">
        <f t="shared" si="351"/>
        <v/>
      </c>
      <c r="E433" s="195" t="str">
        <f t="shared" si="352"/>
        <v/>
      </c>
      <c r="F433" s="183" t="str">
        <f t="shared" si="353"/>
        <v/>
      </c>
      <c r="G433" s="94" t="str">
        <f t="shared" si="360"/>
        <v/>
      </c>
      <c r="H433" s="160"/>
      <c r="I433" s="181" t="str">
        <f t="shared" si="354"/>
        <v/>
      </c>
      <c r="J433" s="94" t="str">
        <f t="shared" si="375"/>
        <v/>
      </c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1" t="str">
        <f t="shared" si="376"/>
        <v/>
      </c>
      <c r="X433" s="141" t="str">
        <f t="shared" si="372"/>
        <v/>
      </c>
      <c r="Y433" s="141" t="str">
        <f t="shared" si="373"/>
        <v/>
      </c>
      <c r="Z433" s="141" t="str">
        <f t="shared" si="377"/>
        <v/>
      </c>
      <c r="AA433" s="141" t="str">
        <f t="shared" si="378"/>
        <v/>
      </c>
      <c r="AB433" s="141" t="str">
        <f t="shared" si="379"/>
        <v/>
      </c>
      <c r="AC433" s="141" t="str">
        <f t="shared" si="380"/>
        <v/>
      </c>
      <c r="AD433" s="141" t="str">
        <f t="shared" si="381"/>
        <v/>
      </c>
      <c r="AE433" s="141" t="str">
        <f t="shared" si="382"/>
        <v/>
      </c>
      <c r="AF433" s="141" t="str">
        <f t="shared" si="383"/>
        <v/>
      </c>
      <c r="AG433" s="141" t="str">
        <f t="shared" si="384"/>
        <v/>
      </c>
      <c r="AH433" s="141" t="str">
        <f t="shared" si="385"/>
        <v/>
      </c>
      <c r="AI433" s="141" t="str">
        <f t="shared" si="386"/>
        <v/>
      </c>
      <c r="AJ433" s="146" t="str">
        <f t="shared" si="374"/>
        <v/>
      </c>
      <c r="AK433" s="76"/>
      <c r="AL433" s="79"/>
      <c r="AM433" s="79"/>
      <c r="AN433" s="79"/>
    </row>
    <row r="434" spans="1:40" ht="13.95" customHeight="1" x14ac:dyDescent="0.3">
      <c r="A434" s="93">
        <v>24</v>
      </c>
      <c r="B434" s="193"/>
      <c r="C434" s="200"/>
      <c r="D434" s="138" t="str">
        <f t="shared" si="351"/>
        <v/>
      </c>
      <c r="E434" s="195" t="str">
        <f t="shared" si="352"/>
        <v/>
      </c>
      <c r="F434" s="184" t="str">
        <f t="shared" si="353"/>
        <v/>
      </c>
      <c r="G434" s="94" t="str">
        <f t="shared" si="360"/>
        <v/>
      </c>
      <c r="H434" s="160"/>
      <c r="I434" s="181" t="str">
        <f t="shared" si="354"/>
        <v/>
      </c>
      <c r="J434" s="94" t="str">
        <f t="shared" si="375"/>
        <v/>
      </c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1" t="str">
        <f t="shared" si="376"/>
        <v/>
      </c>
      <c r="X434" s="141" t="str">
        <f t="shared" si="372"/>
        <v/>
      </c>
      <c r="Y434" s="141" t="str">
        <f t="shared" si="373"/>
        <v/>
      </c>
      <c r="Z434" s="141" t="str">
        <f t="shared" si="377"/>
        <v/>
      </c>
      <c r="AA434" s="141" t="str">
        <f t="shared" si="378"/>
        <v/>
      </c>
      <c r="AB434" s="141" t="str">
        <f t="shared" si="379"/>
        <v/>
      </c>
      <c r="AC434" s="141" t="str">
        <f t="shared" si="380"/>
        <v/>
      </c>
      <c r="AD434" s="141" t="str">
        <f t="shared" si="381"/>
        <v/>
      </c>
      <c r="AE434" s="141" t="str">
        <f t="shared" si="382"/>
        <v/>
      </c>
      <c r="AF434" s="141" t="str">
        <f t="shared" si="383"/>
        <v/>
      </c>
      <c r="AG434" s="141" t="str">
        <f t="shared" si="384"/>
        <v/>
      </c>
      <c r="AH434" s="141" t="str">
        <f t="shared" si="385"/>
        <v/>
      </c>
      <c r="AI434" s="141" t="str">
        <f t="shared" si="386"/>
        <v/>
      </c>
      <c r="AJ434" s="146" t="str">
        <f t="shared" si="374"/>
        <v/>
      </c>
      <c r="AK434" s="76"/>
      <c r="AL434" s="79"/>
      <c r="AM434" s="79"/>
      <c r="AN434" s="79"/>
    </row>
    <row r="435" spans="1:40" ht="13.95" customHeight="1" x14ac:dyDescent="0.3">
      <c r="A435" s="93">
        <v>25</v>
      </c>
      <c r="B435" s="193"/>
      <c r="C435" s="200"/>
      <c r="D435" s="138" t="str">
        <f t="shared" si="351"/>
        <v/>
      </c>
      <c r="E435" s="195" t="str">
        <f t="shared" si="352"/>
        <v/>
      </c>
      <c r="F435" s="184" t="str">
        <f t="shared" si="353"/>
        <v/>
      </c>
      <c r="G435" s="94" t="str">
        <f t="shared" si="360"/>
        <v/>
      </c>
      <c r="H435" s="160"/>
      <c r="I435" s="181" t="str">
        <f t="shared" si="354"/>
        <v/>
      </c>
      <c r="J435" s="94" t="str">
        <f t="shared" si="375"/>
        <v/>
      </c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1" t="str">
        <f t="shared" si="376"/>
        <v/>
      </c>
      <c r="X435" s="141" t="str">
        <f t="shared" si="372"/>
        <v/>
      </c>
      <c r="Y435" s="141" t="str">
        <f t="shared" si="373"/>
        <v/>
      </c>
      <c r="Z435" s="141" t="str">
        <f t="shared" si="377"/>
        <v/>
      </c>
      <c r="AA435" s="141" t="str">
        <f t="shared" si="378"/>
        <v/>
      </c>
      <c r="AB435" s="141" t="str">
        <f t="shared" si="379"/>
        <v/>
      </c>
      <c r="AC435" s="141" t="str">
        <f t="shared" si="380"/>
        <v/>
      </c>
      <c r="AD435" s="141" t="str">
        <f t="shared" si="381"/>
        <v/>
      </c>
      <c r="AE435" s="141" t="str">
        <f t="shared" si="382"/>
        <v/>
      </c>
      <c r="AF435" s="141" t="str">
        <f t="shared" si="383"/>
        <v/>
      </c>
      <c r="AG435" s="141" t="str">
        <f t="shared" si="384"/>
        <v/>
      </c>
      <c r="AH435" s="141" t="str">
        <f t="shared" si="385"/>
        <v/>
      </c>
      <c r="AI435" s="141" t="str">
        <f t="shared" si="386"/>
        <v/>
      </c>
      <c r="AJ435" s="146" t="str">
        <f t="shared" si="374"/>
        <v/>
      </c>
      <c r="AK435" s="76"/>
      <c r="AL435" s="79"/>
      <c r="AM435" s="79"/>
      <c r="AN435" s="79"/>
    </row>
    <row r="436" spans="1:40" ht="13.95" customHeight="1" x14ac:dyDescent="0.3">
      <c r="A436" s="93">
        <v>26</v>
      </c>
      <c r="B436" s="193"/>
      <c r="C436" s="200"/>
      <c r="D436" s="138" t="str">
        <f t="shared" si="351"/>
        <v/>
      </c>
      <c r="E436" s="195" t="str">
        <f t="shared" si="352"/>
        <v/>
      </c>
      <c r="F436" s="184" t="str">
        <f t="shared" si="353"/>
        <v/>
      </c>
      <c r="G436" s="94" t="str">
        <f t="shared" si="360"/>
        <v/>
      </c>
      <c r="H436" s="160"/>
      <c r="I436" s="181" t="str">
        <f t="shared" si="354"/>
        <v/>
      </c>
      <c r="J436" s="94" t="str">
        <f t="shared" si="375"/>
        <v/>
      </c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1" t="str">
        <f t="shared" si="376"/>
        <v/>
      </c>
      <c r="X436" s="141" t="str">
        <f t="shared" si="372"/>
        <v/>
      </c>
      <c r="Y436" s="141" t="str">
        <f t="shared" si="373"/>
        <v/>
      </c>
      <c r="Z436" s="141" t="str">
        <f t="shared" si="377"/>
        <v/>
      </c>
      <c r="AA436" s="141" t="str">
        <f t="shared" si="378"/>
        <v/>
      </c>
      <c r="AB436" s="141" t="str">
        <f t="shared" si="379"/>
        <v/>
      </c>
      <c r="AC436" s="141" t="str">
        <f t="shared" si="380"/>
        <v/>
      </c>
      <c r="AD436" s="141" t="str">
        <f t="shared" si="381"/>
        <v/>
      </c>
      <c r="AE436" s="141" t="str">
        <f t="shared" si="382"/>
        <v/>
      </c>
      <c r="AF436" s="141" t="str">
        <f t="shared" si="383"/>
        <v/>
      </c>
      <c r="AG436" s="141" t="str">
        <f t="shared" si="384"/>
        <v/>
      </c>
      <c r="AH436" s="141" t="str">
        <f t="shared" si="385"/>
        <v/>
      </c>
      <c r="AI436" s="141" t="str">
        <f t="shared" si="386"/>
        <v/>
      </c>
      <c r="AJ436" s="146" t="str">
        <f t="shared" si="374"/>
        <v/>
      </c>
      <c r="AK436" s="76"/>
      <c r="AL436" s="79"/>
      <c r="AM436" s="79"/>
      <c r="AN436" s="79"/>
    </row>
    <row r="437" spans="1:40" ht="13.95" customHeight="1" x14ac:dyDescent="0.3">
      <c r="A437" s="93">
        <v>27</v>
      </c>
      <c r="B437" s="193"/>
      <c r="C437" s="200"/>
      <c r="D437" s="138" t="str">
        <f t="shared" si="351"/>
        <v/>
      </c>
      <c r="E437" s="195" t="str">
        <f t="shared" si="352"/>
        <v/>
      </c>
      <c r="F437" s="183" t="str">
        <f t="shared" si="353"/>
        <v/>
      </c>
      <c r="G437" s="94" t="str">
        <f t="shared" si="360"/>
        <v/>
      </c>
      <c r="H437" s="160"/>
      <c r="I437" s="181" t="str">
        <f t="shared" si="354"/>
        <v/>
      </c>
      <c r="J437" s="94" t="str">
        <f t="shared" si="375"/>
        <v/>
      </c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1" t="str">
        <f t="shared" si="376"/>
        <v/>
      </c>
      <c r="X437" s="141" t="str">
        <f t="shared" si="372"/>
        <v/>
      </c>
      <c r="Y437" s="141" t="str">
        <f t="shared" si="373"/>
        <v/>
      </c>
      <c r="Z437" s="141" t="str">
        <f t="shared" si="377"/>
        <v/>
      </c>
      <c r="AA437" s="141" t="str">
        <f t="shared" si="378"/>
        <v/>
      </c>
      <c r="AB437" s="141" t="str">
        <f t="shared" si="379"/>
        <v/>
      </c>
      <c r="AC437" s="141" t="str">
        <f t="shared" si="380"/>
        <v/>
      </c>
      <c r="AD437" s="141" t="str">
        <f t="shared" si="381"/>
        <v/>
      </c>
      <c r="AE437" s="141" t="str">
        <f t="shared" si="382"/>
        <v/>
      </c>
      <c r="AF437" s="141" t="str">
        <f t="shared" si="383"/>
        <v/>
      </c>
      <c r="AG437" s="141" t="str">
        <f t="shared" si="384"/>
        <v/>
      </c>
      <c r="AH437" s="141" t="str">
        <f t="shared" si="385"/>
        <v/>
      </c>
      <c r="AI437" s="141" t="str">
        <f t="shared" si="386"/>
        <v/>
      </c>
      <c r="AJ437" s="146" t="str">
        <f t="shared" si="374"/>
        <v/>
      </c>
      <c r="AK437" s="76"/>
      <c r="AL437" s="79"/>
      <c r="AM437" s="79"/>
      <c r="AN437" s="79"/>
    </row>
    <row r="438" spans="1:40" ht="13.95" customHeight="1" x14ac:dyDescent="0.3">
      <c r="A438" s="93">
        <v>28</v>
      </c>
      <c r="B438" s="193"/>
      <c r="C438" s="200"/>
      <c r="D438" s="138" t="str">
        <f t="shared" si="351"/>
        <v/>
      </c>
      <c r="E438" s="195" t="str">
        <f t="shared" si="352"/>
        <v/>
      </c>
      <c r="F438" s="184" t="str">
        <f t="shared" si="353"/>
        <v/>
      </c>
      <c r="G438" s="94" t="str">
        <f t="shared" si="360"/>
        <v/>
      </c>
      <c r="H438" s="160"/>
      <c r="I438" s="181" t="str">
        <f t="shared" si="354"/>
        <v/>
      </c>
      <c r="J438" s="94" t="str">
        <f t="shared" si="375"/>
        <v/>
      </c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1" t="str">
        <f t="shared" si="376"/>
        <v/>
      </c>
      <c r="X438" s="141" t="str">
        <f t="shared" si="372"/>
        <v/>
      </c>
      <c r="Y438" s="141" t="str">
        <f t="shared" si="373"/>
        <v/>
      </c>
      <c r="Z438" s="141" t="str">
        <f t="shared" si="377"/>
        <v/>
      </c>
      <c r="AA438" s="141" t="str">
        <f t="shared" si="378"/>
        <v/>
      </c>
      <c r="AB438" s="141" t="str">
        <f t="shared" si="379"/>
        <v/>
      </c>
      <c r="AC438" s="141" t="str">
        <f t="shared" si="380"/>
        <v/>
      </c>
      <c r="AD438" s="141" t="str">
        <f t="shared" si="381"/>
        <v/>
      </c>
      <c r="AE438" s="141" t="str">
        <f t="shared" si="382"/>
        <v/>
      </c>
      <c r="AF438" s="141" t="str">
        <f t="shared" si="383"/>
        <v/>
      </c>
      <c r="AG438" s="141" t="str">
        <f t="shared" si="384"/>
        <v/>
      </c>
      <c r="AH438" s="141" t="str">
        <f t="shared" si="385"/>
        <v/>
      </c>
      <c r="AI438" s="141" t="str">
        <f t="shared" si="386"/>
        <v/>
      </c>
      <c r="AJ438" s="146" t="str">
        <f t="shared" si="374"/>
        <v/>
      </c>
      <c r="AK438" s="76"/>
      <c r="AL438" s="79"/>
      <c r="AM438" s="79"/>
      <c r="AN438" s="79"/>
    </row>
    <row r="439" spans="1:40" ht="13.95" customHeight="1" x14ac:dyDescent="0.3">
      <c r="A439" s="93">
        <v>29</v>
      </c>
      <c r="B439" s="193"/>
      <c r="C439" s="200"/>
      <c r="D439" s="138" t="str">
        <f t="shared" si="351"/>
        <v/>
      </c>
      <c r="E439" s="195" t="str">
        <f t="shared" si="352"/>
        <v/>
      </c>
      <c r="F439" s="184" t="str">
        <f t="shared" si="353"/>
        <v/>
      </c>
      <c r="G439" s="94" t="str">
        <f t="shared" si="360"/>
        <v/>
      </c>
      <c r="H439" s="160"/>
      <c r="I439" s="181" t="str">
        <f t="shared" si="354"/>
        <v/>
      </c>
      <c r="J439" s="94" t="str">
        <f t="shared" si="375"/>
        <v/>
      </c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1" t="str">
        <f t="shared" si="376"/>
        <v/>
      </c>
      <c r="X439" s="141" t="str">
        <f t="shared" si="372"/>
        <v/>
      </c>
      <c r="Y439" s="141" t="str">
        <f t="shared" si="373"/>
        <v/>
      </c>
      <c r="Z439" s="141" t="str">
        <f t="shared" si="377"/>
        <v/>
      </c>
      <c r="AA439" s="141" t="str">
        <f t="shared" si="378"/>
        <v/>
      </c>
      <c r="AB439" s="141" t="str">
        <f t="shared" si="379"/>
        <v/>
      </c>
      <c r="AC439" s="141" t="str">
        <f t="shared" si="380"/>
        <v/>
      </c>
      <c r="AD439" s="141" t="str">
        <f t="shared" si="381"/>
        <v/>
      </c>
      <c r="AE439" s="141" t="str">
        <f t="shared" si="382"/>
        <v/>
      </c>
      <c r="AF439" s="141" t="str">
        <f t="shared" si="383"/>
        <v/>
      </c>
      <c r="AG439" s="141" t="str">
        <f t="shared" si="384"/>
        <v/>
      </c>
      <c r="AH439" s="141" t="str">
        <f t="shared" si="385"/>
        <v/>
      </c>
      <c r="AI439" s="141" t="str">
        <f t="shared" si="386"/>
        <v/>
      </c>
      <c r="AJ439" s="146" t="str">
        <f t="shared" si="374"/>
        <v/>
      </c>
      <c r="AK439" s="76"/>
      <c r="AL439" s="79"/>
      <c r="AM439" s="79"/>
      <c r="AN439" s="79"/>
    </row>
    <row r="440" spans="1:40" ht="13.95" customHeight="1" x14ac:dyDescent="0.3">
      <c r="A440" s="93">
        <v>30</v>
      </c>
      <c r="B440" s="193"/>
      <c r="C440" s="200"/>
      <c r="D440" s="138" t="str">
        <f t="shared" si="351"/>
        <v/>
      </c>
      <c r="E440" s="195" t="str">
        <f t="shared" si="352"/>
        <v/>
      </c>
      <c r="F440" s="185" t="str">
        <f t="shared" si="353"/>
        <v/>
      </c>
      <c r="G440" s="94" t="str">
        <f t="shared" si="360"/>
        <v/>
      </c>
      <c r="H440" s="160"/>
      <c r="I440" s="181" t="str">
        <f t="shared" si="354"/>
        <v/>
      </c>
      <c r="J440" s="94" t="str">
        <f t="shared" si="375"/>
        <v/>
      </c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1" t="str">
        <f t="shared" si="376"/>
        <v/>
      </c>
      <c r="X440" s="141" t="str">
        <f t="shared" si="372"/>
        <v/>
      </c>
      <c r="Y440" s="141" t="str">
        <f t="shared" si="373"/>
        <v/>
      </c>
      <c r="Z440" s="141" t="str">
        <f t="shared" si="377"/>
        <v/>
      </c>
      <c r="AA440" s="141" t="str">
        <f t="shared" si="378"/>
        <v/>
      </c>
      <c r="AB440" s="141" t="str">
        <f t="shared" si="379"/>
        <v/>
      </c>
      <c r="AC440" s="141" t="str">
        <f t="shared" si="380"/>
        <v/>
      </c>
      <c r="AD440" s="141" t="str">
        <f t="shared" si="381"/>
        <v/>
      </c>
      <c r="AE440" s="141" t="str">
        <f t="shared" si="382"/>
        <v/>
      </c>
      <c r="AF440" s="141" t="str">
        <f t="shared" si="383"/>
        <v/>
      </c>
      <c r="AG440" s="141" t="str">
        <f t="shared" si="384"/>
        <v/>
      </c>
      <c r="AH440" s="141" t="str">
        <f t="shared" si="385"/>
        <v/>
      </c>
      <c r="AI440" s="141" t="str">
        <f t="shared" si="386"/>
        <v/>
      </c>
      <c r="AJ440" s="146" t="str">
        <f t="shared" si="374"/>
        <v/>
      </c>
      <c r="AK440" s="76"/>
      <c r="AL440" s="79"/>
      <c r="AM440" s="79"/>
      <c r="AN440" s="79"/>
    </row>
    <row r="441" spans="1:40" s="74" customFormat="1" ht="13.95" customHeight="1" x14ac:dyDescent="0.3">
      <c r="A441" s="91">
        <f>IF('Formato 3_Gantt'!A23&lt;&gt;"",'Formato 3_Gantt'!A23,"")</f>
        <v>15</v>
      </c>
      <c r="B441" s="192" t="str">
        <f>IF('Formato 3_Gantt'!B23&lt;&gt;"",'Formato 3_Gantt'!B23,"")</f>
        <v/>
      </c>
      <c r="C441" s="199"/>
      <c r="D441" s="139"/>
      <c r="E441" s="194" t="str">
        <f>IF('Formato 3_Gantt'!D23&lt;&gt;"",'Formato 3_Gantt'!D23,"")</f>
        <v/>
      </c>
      <c r="F441" s="92"/>
      <c r="G441" s="145" t="str">
        <f>IF('Formato 3_Gantt'!E23&lt;&gt;"",'Formato 3_Gantt'!E23,"")</f>
        <v/>
      </c>
      <c r="H441" s="159" t="str">
        <f>IF('Formato 3_Gantt'!F23&lt;&gt;"",'Formato 3_Gantt'!F23,"")</f>
        <v/>
      </c>
      <c r="I441" s="140" t="str">
        <f>IF(AND(G441&lt;&gt;"",SUM(J442:J471)&lt;&gt;0),SUM(J442:J471)/G441,"")</f>
        <v/>
      </c>
      <c r="J441" s="140" t="str">
        <f>IF(OR(G441="",I441=""),"",IF(AND(G441&lt;&gt;"",I441&lt;&gt;""),IF(H441=1,G441*I441,IF(H441=2,G441*I441*COUNTIF(K441:V441,"&gt;0"),""))))</f>
        <v/>
      </c>
      <c r="K441" s="119" t="str">
        <f>IF('Formato 3_Gantt'!BL23&lt;&gt;"",'Formato 3_Gantt'!BL23,"")</f>
        <v/>
      </c>
      <c r="L441" s="119" t="str">
        <f>IF('Formato 3_Gantt'!BM23&lt;&gt;"",'Formato 3_Gantt'!BM23,"")</f>
        <v/>
      </c>
      <c r="M441" s="119" t="str">
        <f>IF('Formato 3_Gantt'!BN23&lt;&gt;"",'Formato 3_Gantt'!BN23,"")</f>
        <v/>
      </c>
      <c r="N441" s="119" t="str">
        <f>IF('Formato 3_Gantt'!BO23&lt;&gt;"",'Formato 3_Gantt'!BO23,"")</f>
        <v/>
      </c>
      <c r="O441" s="119" t="str">
        <f>IF('Formato 3_Gantt'!BP23&lt;&gt;"",'Formato 3_Gantt'!BP23,"")</f>
        <v/>
      </c>
      <c r="P441" s="119" t="str">
        <f>IF('Formato 3_Gantt'!BQ23&lt;&gt;"",'Formato 3_Gantt'!BQ23,"")</f>
        <v/>
      </c>
      <c r="Q441" s="119" t="str">
        <f>IF('Formato 3_Gantt'!BR23&lt;&gt;"",'Formato 3_Gantt'!BR23,"")</f>
        <v/>
      </c>
      <c r="R441" s="119" t="str">
        <f>IF('Formato 3_Gantt'!BS23&lt;&gt;"",'Formato 3_Gantt'!BS23,"")</f>
        <v/>
      </c>
      <c r="S441" s="119" t="str">
        <f>IF('Formato 3_Gantt'!BT23&lt;&gt;"",'Formato 3_Gantt'!BT23,"")</f>
        <v/>
      </c>
      <c r="T441" s="119" t="str">
        <f>IF('Formato 3_Gantt'!BU23&lt;&gt;"",'Formato 3_Gantt'!BU23,"")</f>
        <v/>
      </c>
      <c r="U441" s="119" t="str">
        <f>IF('Formato 3_Gantt'!BV23&lt;&gt;"",'Formato 3_Gantt'!BV23,"")</f>
        <v/>
      </c>
      <c r="V441" s="119" t="str">
        <f>IF('Formato 3_Gantt'!BW23&lt;&gt;"",'Formato 3_Gantt'!BW23,"")</f>
        <v/>
      </c>
      <c r="W441" s="88" t="str">
        <f>IF('Formato 3_Gantt'!BX23&lt;&gt;"",'Formato 3_Gantt'!BX23,"")</f>
        <v/>
      </c>
      <c r="X441" s="95" t="str">
        <f>IF(SUM(X442:X471)&lt;&gt;0,SUM(X442:X471),"")</f>
        <v/>
      </c>
      <c r="Y441" s="95" t="str">
        <f t="shared" ref="Y441" si="387">IF(SUM(Y442:Y471)&lt;&gt;0,SUM(Y442:Y471),"")</f>
        <v/>
      </c>
      <c r="Z441" s="95" t="str">
        <f t="shared" ref="Z441" si="388">IF(SUM(Z442:Z471)&lt;&gt;0,SUM(Z442:Z471),"")</f>
        <v/>
      </c>
      <c r="AA441" s="95" t="str">
        <f t="shared" ref="AA441" si="389">IF(SUM(AA442:AA471)&lt;&gt;0,SUM(AA442:AA471),"")</f>
        <v/>
      </c>
      <c r="AB441" s="95" t="str">
        <f t="shared" ref="AB441" si="390">IF(SUM(AB442:AB471)&lt;&gt;0,SUM(AB442:AB471),"")</f>
        <v/>
      </c>
      <c r="AC441" s="95" t="str">
        <f t="shared" ref="AC441" si="391">IF(SUM(AC442:AC471)&lt;&gt;0,SUM(AC442:AC471),"")</f>
        <v/>
      </c>
      <c r="AD441" s="95" t="str">
        <f t="shared" ref="AD441" si="392">IF(SUM(AD442:AD471)&lt;&gt;0,SUM(AD442:AD471),"")</f>
        <v/>
      </c>
      <c r="AE441" s="95" t="str">
        <f t="shared" ref="AE441" si="393">IF(SUM(AE442:AE471)&lt;&gt;0,SUM(AE442:AE471),"")</f>
        <v/>
      </c>
      <c r="AF441" s="95" t="str">
        <f t="shared" ref="AF441" si="394">IF(SUM(AF442:AF471)&lt;&gt;0,SUM(AF442:AF471),"")</f>
        <v/>
      </c>
      <c r="AG441" s="95" t="str">
        <f t="shared" ref="AG441" si="395">IF(SUM(AG442:AG471)&lt;&gt;0,SUM(AG442:AG471),"")</f>
        <v/>
      </c>
      <c r="AH441" s="95" t="str">
        <f t="shared" ref="AH441" si="396">IF(SUM(AH442:AH471)&lt;&gt;0,SUM(AH442:AH471),"")</f>
        <v/>
      </c>
      <c r="AI441" s="95" t="str">
        <f t="shared" ref="AI441" si="397">IF(SUM(AI442:AI471)&lt;&gt;0,SUM(AI442:AI471),"")</f>
        <v/>
      </c>
      <c r="AJ441" s="145" t="str">
        <f>IF(SUM(X441:AI441)&lt;&gt;0,SUM(X441:AI441),"")</f>
        <v/>
      </c>
      <c r="AK441" s="77"/>
      <c r="AL441" s="78"/>
      <c r="AM441" s="78"/>
      <c r="AN441" s="78"/>
    </row>
    <row r="442" spans="1:40" ht="13.95" customHeight="1" x14ac:dyDescent="0.3">
      <c r="A442" s="93">
        <v>1</v>
      </c>
      <c r="B442" s="193"/>
      <c r="C442" s="200"/>
      <c r="D442" s="137" t="str">
        <f t="shared" si="351"/>
        <v/>
      </c>
      <c r="E442" s="195" t="str">
        <f t="shared" si="352"/>
        <v/>
      </c>
      <c r="F442" s="182" t="str">
        <f t="shared" si="353"/>
        <v/>
      </c>
      <c r="G442" s="94" t="str">
        <f t="shared" si="360"/>
        <v/>
      </c>
      <c r="H442" s="160"/>
      <c r="I442" s="181" t="str">
        <f t="shared" si="354"/>
        <v/>
      </c>
      <c r="J442" s="94" t="str">
        <f>IF(AND(G442&lt;&gt;"",I442&lt;&gt;""),G442*I442,"")</f>
        <v/>
      </c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1" t="str">
        <f>IF(SUM(K442:V442)&lt;&gt;0,SUM(K442:V442),"")</f>
        <v/>
      </c>
      <c r="X442" s="141" t="str">
        <f t="shared" ref="X442:X471" si="398">IF(AND($I442&lt;&gt;"",K442&lt;&gt;""),$I442*K442,"")</f>
        <v/>
      </c>
      <c r="Y442" s="141" t="str">
        <f t="shared" ref="Y442:Y471" si="399">IF(AND($I442&lt;&gt;"",L442&lt;&gt;""),$I442*L442,"")</f>
        <v/>
      </c>
      <c r="Z442" s="141" t="str">
        <f t="shared" si="377"/>
        <v/>
      </c>
      <c r="AA442" s="141" t="str">
        <f t="shared" si="378"/>
        <v/>
      </c>
      <c r="AB442" s="141" t="str">
        <f t="shared" si="379"/>
        <v/>
      </c>
      <c r="AC442" s="141" t="str">
        <f t="shared" si="380"/>
        <v/>
      </c>
      <c r="AD442" s="141" t="str">
        <f t="shared" si="381"/>
        <v/>
      </c>
      <c r="AE442" s="141" t="str">
        <f t="shared" si="382"/>
        <v/>
      </c>
      <c r="AF442" s="141" t="str">
        <f t="shared" si="383"/>
        <v/>
      </c>
      <c r="AG442" s="141" t="str">
        <f t="shared" si="384"/>
        <v/>
      </c>
      <c r="AH442" s="141" t="str">
        <f t="shared" si="385"/>
        <v/>
      </c>
      <c r="AI442" s="141" t="str">
        <f t="shared" si="386"/>
        <v/>
      </c>
      <c r="AJ442" s="146" t="str">
        <f t="shared" ref="AJ442:AJ471" si="400">IF(SUM(X442:AI442)&lt;&gt;0,SUM(X442:AI442),"")</f>
        <v/>
      </c>
      <c r="AK442" s="76"/>
      <c r="AL442" s="79"/>
      <c r="AM442" s="79"/>
      <c r="AN442" s="79"/>
    </row>
    <row r="443" spans="1:40" ht="13.95" customHeight="1" x14ac:dyDescent="0.3">
      <c r="A443" s="93">
        <v>2</v>
      </c>
      <c r="B443" s="193"/>
      <c r="C443" s="200"/>
      <c r="D443" s="137" t="str">
        <f t="shared" si="351"/>
        <v/>
      </c>
      <c r="E443" s="195" t="str">
        <f t="shared" si="352"/>
        <v/>
      </c>
      <c r="F443" s="182" t="str">
        <f t="shared" si="353"/>
        <v/>
      </c>
      <c r="G443" s="94" t="str">
        <f t="shared" si="360"/>
        <v/>
      </c>
      <c r="H443" s="160"/>
      <c r="I443" s="181" t="str">
        <f t="shared" si="354"/>
        <v/>
      </c>
      <c r="J443" s="94" t="str">
        <f t="shared" ref="J443:J471" si="401">IF(AND(G443&lt;&gt;"",I443&lt;&gt;""),G443*I443,"")</f>
        <v/>
      </c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1" t="str">
        <f t="shared" ref="W443:W471" si="402">IF(SUM(K443:V443)&lt;&gt;0,SUM(K443:V443),"")</f>
        <v/>
      </c>
      <c r="X443" s="141" t="str">
        <f t="shared" si="398"/>
        <v/>
      </c>
      <c r="Y443" s="141" t="str">
        <f t="shared" si="399"/>
        <v/>
      </c>
      <c r="Z443" s="141" t="str">
        <f t="shared" si="377"/>
        <v/>
      </c>
      <c r="AA443" s="141" t="str">
        <f t="shared" si="378"/>
        <v/>
      </c>
      <c r="AB443" s="141" t="str">
        <f t="shared" si="379"/>
        <v/>
      </c>
      <c r="AC443" s="141" t="str">
        <f t="shared" si="380"/>
        <v/>
      </c>
      <c r="AD443" s="141" t="str">
        <f t="shared" si="381"/>
        <v/>
      </c>
      <c r="AE443" s="141" t="str">
        <f t="shared" si="382"/>
        <v/>
      </c>
      <c r="AF443" s="141" t="str">
        <f t="shared" si="383"/>
        <v/>
      </c>
      <c r="AG443" s="141" t="str">
        <f t="shared" si="384"/>
        <v/>
      </c>
      <c r="AH443" s="141" t="str">
        <f t="shared" si="385"/>
        <v/>
      </c>
      <c r="AI443" s="141" t="str">
        <f t="shared" si="386"/>
        <v/>
      </c>
      <c r="AJ443" s="146" t="str">
        <f t="shared" si="400"/>
        <v/>
      </c>
      <c r="AK443" s="76"/>
      <c r="AL443" s="79"/>
      <c r="AM443" s="79"/>
      <c r="AN443" s="79"/>
    </row>
    <row r="444" spans="1:40" ht="13.95" customHeight="1" x14ac:dyDescent="0.3">
      <c r="A444" s="93">
        <v>3</v>
      </c>
      <c r="B444" s="193"/>
      <c r="C444" s="200"/>
      <c r="D444" s="138" t="str">
        <f t="shared" ref="D444:D471" si="403">IFERROR(VLOOKUP($C444,CLASF,3,0),"")</f>
        <v/>
      </c>
      <c r="E444" s="195" t="str">
        <f t="shared" ref="E444:E471" si="404">IFERROR(VLOOKUP($C444,CLASF,4,0),"")</f>
        <v/>
      </c>
      <c r="F444" s="182" t="str">
        <f t="shared" ref="F444:F471" si="405">IFERROR(VLOOKUP($C444,CLASF,8,0),"")</f>
        <v/>
      </c>
      <c r="G444" s="94" t="str">
        <f t="shared" si="360"/>
        <v/>
      </c>
      <c r="H444" s="160"/>
      <c r="I444" s="181" t="str">
        <f t="shared" ref="I444:I471" si="406">IFERROR(VLOOKUP($C444,CLASF,6,0),"")</f>
        <v/>
      </c>
      <c r="J444" s="94" t="str">
        <f t="shared" si="401"/>
        <v/>
      </c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1" t="str">
        <f t="shared" si="402"/>
        <v/>
      </c>
      <c r="X444" s="141" t="str">
        <f t="shared" si="398"/>
        <v/>
      </c>
      <c r="Y444" s="141" t="str">
        <f t="shared" si="399"/>
        <v/>
      </c>
      <c r="Z444" s="141" t="str">
        <f t="shared" si="377"/>
        <v/>
      </c>
      <c r="AA444" s="141" t="str">
        <f t="shared" si="378"/>
        <v/>
      </c>
      <c r="AB444" s="141" t="str">
        <f t="shared" si="379"/>
        <v/>
      </c>
      <c r="AC444" s="141" t="str">
        <f t="shared" si="380"/>
        <v/>
      </c>
      <c r="AD444" s="141" t="str">
        <f t="shared" si="381"/>
        <v/>
      </c>
      <c r="AE444" s="141" t="str">
        <f t="shared" si="382"/>
        <v/>
      </c>
      <c r="AF444" s="141" t="str">
        <f t="shared" si="383"/>
        <v/>
      </c>
      <c r="AG444" s="141" t="str">
        <f t="shared" si="384"/>
        <v/>
      </c>
      <c r="AH444" s="141" t="str">
        <f t="shared" si="385"/>
        <v/>
      </c>
      <c r="AI444" s="141" t="str">
        <f t="shared" si="386"/>
        <v/>
      </c>
      <c r="AJ444" s="146" t="str">
        <f t="shared" si="400"/>
        <v/>
      </c>
      <c r="AK444" s="76"/>
      <c r="AL444" s="79"/>
      <c r="AM444" s="79"/>
      <c r="AN444" s="79"/>
    </row>
    <row r="445" spans="1:40" ht="13.95" customHeight="1" x14ac:dyDescent="0.3">
      <c r="A445" s="93">
        <v>4</v>
      </c>
      <c r="B445" s="193"/>
      <c r="C445" s="200"/>
      <c r="D445" s="138" t="str">
        <f t="shared" si="403"/>
        <v/>
      </c>
      <c r="E445" s="195" t="str">
        <f t="shared" si="404"/>
        <v/>
      </c>
      <c r="F445" s="182" t="str">
        <f t="shared" si="405"/>
        <v/>
      </c>
      <c r="G445" s="94" t="str">
        <f t="shared" si="360"/>
        <v/>
      </c>
      <c r="H445" s="160"/>
      <c r="I445" s="181" t="str">
        <f t="shared" si="406"/>
        <v/>
      </c>
      <c r="J445" s="94" t="str">
        <f t="shared" si="401"/>
        <v/>
      </c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1" t="str">
        <f t="shared" si="402"/>
        <v/>
      </c>
      <c r="X445" s="141" t="str">
        <f t="shared" si="398"/>
        <v/>
      </c>
      <c r="Y445" s="141" t="str">
        <f t="shared" si="399"/>
        <v/>
      </c>
      <c r="Z445" s="141" t="str">
        <f t="shared" si="377"/>
        <v/>
      </c>
      <c r="AA445" s="141" t="str">
        <f t="shared" si="378"/>
        <v/>
      </c>
      <c r="AB445" s="141" t="str">
        <f t="shared" si="379"/>
        <v/>
      </c>
      <c r="AC445" s="141" t="str">
        <f t="shared" si="380"/>
        <v/>
      </c>
      <c r="AD445" s="141" t="str">
        <f t="shared" si="381"/>
        <v/>
      </c>
      <c r="AE445" s="141" t="str">
        <f t="shared" si="382"/>
        <v/>
      </c>
      <c r="AF445" s="141" t="str">
        <f t="shared" si="383"/>
        <v/>
      </c>
      <c r="AG445" s="141" t="str">
        <f t="shared" si="384"/>
        <v/>
      </c>
      <c r="AH445" s="141" t="str">
        <f t="shared" si="385"/>
        <v/>
      </c>
      <c r="AI445" s="141" t="str">
        <f t="shared" si="386"/>
        <v/>
      </c>
      <c r="AJ445" s="146" t="str">
        <f t="shared" si="400"/>
        <v/>
      </c>
      <c r="AK445" s="76"/>
      <c r="AL445" s="79"/>
      <c r="AM445" s="79"/>
      <c r="AN445" s="79"/>
    </row>
    <row r="446" spans="1:40" ht="13.95" customHeight="1" x14ac:dyDescent="0.3">
      <c r="A446" s="93">
        <v>5</v>
      </c>
      <c r="B446" s="193"/>
      <c r="C446" s="200"/>
      <c r="D446" s="138" t="str">
        <f t="shared" si="403"/>
        <v/>
      </c>
      <c r="E446" s="195" t="str">
        <f t="shared" si="404"/>
        <v/>
      </c>
      <c r="F446" s="183" t="str">
        <f t="shared" si="405"/>
        <v/>
      </c>
      <c r="G446" s="94" t="str">
        <f t="shared" si="360"/>
        <v/>
      </c>
      <c r="H446" s="160"/>
      <c r="I446" s="181" t="str">
        <f t="shared" si="406"/>
        <v/>
      </c>
      <c r="J446" s="94" t="str">
        <f t="shared" si="401"/>
        <v/>
      </c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1" t="str">
        <f t="shared" si="402"/>
        <v/>
      </c>
      <c r="X446" s="141" t="str">
        <f t="shared" si="398"/>
        <v/>
      </c>
      <c r="Y446" s="141" t="str">
        <f t="shared" si="399"/>
        <v/>
      </c>
      <c r="Z446" s="141" t="str">
        <f t="shared" si="377"/>
        <v/>
      </c>
      <c r="AA446" s="141" t="str">
        <f t="shared" si="378"/>
        <v/>
      </c>
      <c r="AB446" s="141" t="str">
        <f t="shared" si="379"/>
        <v/>
      </c>
      <c r="AC446" s="141" t="str">
        <f t="shared" si="380"/>
        <v/>
      </c>
      <c r="AD446" s="141" t="str">
        <f t="shared" si="381"/>
        <v/>
      </c>
      <c r="AE446" s="141" t="str">
        <f t="shared" si="382"/>
        <v/>
      </c>
      <c r="AF446" s="141" t="str">
        <f t="shared" si="383"/>
        <v/>
      </c>
      <c r="AG446" s="141" t="str">
        <f t="shared" si="384"/>
        <v/>
      </c>
      <c r="AH446" s="141" t="str">
        <f t="shared" si="385"/>
        <v/>
      </c>
      <c r="AI446" s="141" t="str">
        <f t="shared" si="386"/>
        <v/>
      </c>
      <c r="AJ446" s="146" t="str">
        <f t="shared" si="400"/>
        <v/>
      </c>
      <c r="AK446" s="76"/>
      <c r="AL446" s="79"/>
      <c r="AM446" s="79"/>
      <c r="AN446" s="79"/>
    </row>
    <row r="447" spans="1:40" ht="13.95" customHeight="1" x14ac:dyDescent="0.3">
      <c r="A447" s="93">
        <v>6</v>
      </c>
      <c r="B447" s="193"/>
      <c r="C447" s="200"/>
      <c r="D447" s="138" t="str">
        <f t="shared" si="403"/>
        <v/>
      </c>
      <c r="E447" s="195" t="str">
        <f t="shared" si="404"/>
        <v/>
      </c>
      <c r="F447" s="184" t="str">
        <f t="shared" si="405"/>
        <v/>
      </c>
      <c r="G447" s="94" t="str">
        <f t="shared" si="360"/>
        <v/>
      </c>
      <c r="H447" s="160"/>
      <c r="I447" s="181" t="str">
        <f t="shared" si="406"/>
        <v/>
      </c>
      <c r="J447" s="94" t="str">
        <f t="shared" si="401"/>
        <v/>
      </c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1" t="str">
        <f t="shared" si="402"/>
        <v/>
      </c>
      <c r="X447" s="141" t="str">
        <f t="shared" si="398"/>
        <v/>
      </c>
      <c r="Y447" s="141" t="str">
        <f t="shared" si="399"/>
        <v/>
      </c>
      <c r="Z447" s="141" t="str">
        <f t="shared" si="377"/>
        <v/>
      </c>
      <c r="AA447" s="141" t="str">
        <f t="shared" si="378"/>
        <v/>
      </c>
      <c r="AB447" s="141" t="str">
        <f t="shared" si="379"/>
        <v/>
      </c>
      <c r="AC447" s="141" t="str">
        <f t="shared" si="380"/>
        <v/>
      </c>
      <c r="AD447" s="141" t="str">
        <f t="shared" si="381"/>
        <v/>
      </c>
      <c r="AE447" s="141" t="str">
        <f t="shared" si="382"/>
        <v/>
      </c>
      <c r="AF447" s="141" t="str">
        <f t="shared" si="383"/>
        <v/>
      </c>
      <c r="AG447" s="141" t="str">
        <f t="shared" si="384"/>
        <v/>
      </c>
      <c r="AH447" s="141" t="str">
        <f t="shared" si="385"/>
        <v/>
      </c>
      <c r="AI447" s="141" t="str">
        <f t="shared" si="386"/>
        <v/>
      </c>
      <c r="AJ447" s="146" t="str">
        <f t="shared" si="400"/>
        <v/>
      </c>
      <c r="AK447" s="76"/>
      <c r="AL447" s="79"/>
      <c r="AM447" s="79"/>
      <c r="AN447" s="79"/>
    </row>
    <row r="448" spans="1:40" ht="13.95" customHeight="1" x14ac:dyDescent="0.3">
      <c r="A448" s="93">
        <v>7</v>
      </c>
      <c r="B448" s="193"/>
      <c r="C448" s="200"/>
      <c r="D448" s="138" t="str">
        <f t="shared" si="403"/>
        <v/>
      </c>
      <c r="E448" s="195" t="str">
        <f t="shared" si="404"/>
        <v/>
      </c>
      <c r="F448" s="184" t="str">
        <f t="shared" si="405"/>
        <v/>
      </c>
      <c r="G448" s="94" t="str">
        <f t="shared" si="360"/>
        <v/>
      </c>
      <c r="H448" s="160"/>
      <c r="I448" s="181" t="str">
        <f t="shared" si="406"/>
        <v/>
      </c>
      <c r="J448" s="94" t="str">
        <f t="shared" si="401"/>
        <v/>
      </c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1" t="str">
        <f t="shared" si="402"/>
        <v/>
      </c>
      <c r="X448" s="141" t="str">
        <f t="shared" si="398"/>
        <v/>
      </c>
      <c r="Y448" s="141" t="str">
        <f t="shared" si="399"/>
        <v/>
      </c>
      <c r="Z448" s="141" t="str">
        <f t="shared" si="377"/>
        <v/>
      </c>
      <c r="AA448" s="141" t="str">
        <f t="shared" si="378"/>
        <v/>
      </c>
      <c r="AB448" s="141" t="str">
        <f t="shared" si="379"/>
        <v/>
      </c>
      <c r="AC448" s="141" t="str">
        <f t="shared" si="380"/>
        <v/>
      </c>
      <c r="AD448" s="141" t="str">
        <f t="shared" si="381"/>
        <v/>
      </c>
      <c r="AE448" s="141" t="str">
        <f t="shared" si="382"/>
        <v/>
      </c>
      <c r="AF448" s="141" t="str">
        <f t="shared" si="383"/>
        <v/>
      </c>
      <c r="AG448" s="141" t="str">
        <f t="shared" si="384"/>
        <v/>
      </c>
      <c r="AH448" s="141" t="str">
        <f t="shared" si="385"/>
        <v/>
      </c>
      <c r="AI448" s="141" t="str">
        <f t="shared" si="386"/>
        <v/>
      </c>
      <c r="AJ448" s="146" t="str">
        <f t="shared" si="400"/>
        <v/>
      </c>
      <c r="AK448" s="76"/>
      <c r="AL448" s="79"/>
      <c r="AM448" s="79"/>
      <c r="AN448" s="79"/>
    </row>
    <row r="449" spans="1:40" ht="13.95" customHeight="1" x14ac:dyDescent="0.3">
      <c r="A449" s="93">
        <v>8</v>
      </c>
      <c r="B449" s="193"/>
      <c r="C449" s="200"/>
      <c r="D449" s="138" t="str">
        <f t="shared" si="403"/>
        <v/>
      </c>
      <c r="E449" s="195" t="str">
        <f t="shared" si="404"/>
        <v/>
      </c>
      <c r="F449" s="184" t="str">
        <f t="shared" si="405"/>
        <v/>
      </c>
      <c r="G449" s="94" t="str">
        <f t="shared" si="360"/>
        <v/>
      </c>
      <c r="H449" s="160"/>
      <c r="I449" s="181" t="str">
        <f t="shared" si="406"/>
        <v/>
      </c>
      <c r="J449" s="94" t="str">
        <f t="shared" si="401"/>
        <v/>
      </c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1" t="str">
        <f t="shared" si="402"/>
        <v/>
      </c>
      <c r="X449" s="141" t="str">
        <f t="shared" si="398"/>
        <v/>
      </c>
      <c r="Y449" s="141" t="str">
        <f t="shared" si="399"/>
        <v/>
      </c>
      <c r="Z449" s="141" t="str">
        <f t="shared" si="377"/>
        <v/>
      </c>
      <c r="AA449" s="141" t="str">
        <f t="shared" si="378"/>
        <v/>
      </c>
      <c r="AB449" s="141" t="str">
        <f t="shared" si="379"/>
        <v/>
      </c>
      <c r="AC449" s="141" t="str">
        <f t="shared" si="380"/>
        <v/>
      </c>
      <c r="AD449" s="141" t="str">
        <f t="shared" si="381"/>
        <v/>
      </c>
      <c r="AE449" s="141" t="str">
        <f t="shared" si="382"/>
        <v/>
      </c>
      <c r="AF449" s="141" t="str">
        <f t="shared" si="383"/>
        <v/>
      </c>
      <c r="AG449" s="141" t="str">
        <f t="shared" si="384"/>
        <v/>
      </c>
      <c r="AH449" s="141" t="str">
        <f t="shared" si="385"/>
        <v/>
      </c>
      <c r="AI449" s="141" t="str">
        <f t="shared" si="386"/>
        <v/>
      </c>
      <c r="AJ449" s="146" t="str">
        <f t="shared" si="400"/>
        <v/>
      </c>
      <c r="AK449" s="76"/>
      <c r="AL449" s="79"/>
      <c r="AM449" s="79"/>
      <c r="AN449" s="79"/>
    </row>
    <row r="450" spans="1:40" ht="13.95" customHeight="1" x14ac:dyDescent="0.3">
      <c r="A450" s="93">
        <v>9</v>
      </c>
      <c r="B450" s="193"/>
      <c r="C450" s="200"/>
      <c r="D450" s="138" t="str">
        <f t="shared" si="403"/>
        <v/>
      </c>
      <c r="E450" s="195" t="str">
        <f t="shared" si="404"/>
        <v/>
      </c>
      <c r="F450" s="183" t="str">
        <f t="shared" si="405"/>
        <v/>
      </c>
      <c r="G450" s="94" t="str">
        <f t="shared" si="360"/>
        <v/>
      </c>
      <c r="H450" s="160"/>
      <c r="I450" s="181" t="str">
        <f t="shared" si="406"/>
        <v/>
      </c>
      <c r="J450" s="94" t="str">
        <f t="shared" si="401"/>
        <v/>
      </c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1" t="str">
        <f t="shared" si="402"/>
        <v/>
      </c>
      <c r="X450" s="141" t="str">
        <f t="shared" si="398"/>
        <v/>
      </c>
      <c r="Y450" s="141" t="str">
        <f t="shared" si="399"/>
        <v/>
      </c>
      <c r="Z450" s="141" t="str">
        <f t="shared" si="377"/>
        <v/>
      </c>
      <c r="AA450" s="141" t="str">
        <f t="shared" si="378"/>
        <v/>
      </c>
      <c r="AB450" s="141" t="str">
        <f t="shared" si="379"/>
        <v/>
      </c>
      <c r="AC450" s="141" t="str">
        <f t="shared" si="380"/>
        <v/>
      </c>
      <c r="AD450" s="141" t="str">
        <f t="shared" si="381"/>
        <v/>
      </c>
      <c r="AE450" s="141" t="str">
        <f t="shared" si="382"/>
        <v/>
      </c>
      <c r="AF450" s="141" t="str">
        <f t="shared" si="383"/>
        <v/>
      </c>
      <c r="AG450" s="141" t="str">
        <f t="shared" si="384"/>
        <v/>
      </c>
      <c r="AH450" s="141" t="str">
        <f t="shared" si="385"/>
        <v/>
      </c>
      <c r="AI450" s="141" t="str">
        <f t="shared" si="386"/>
        <v/>
      </c>
      <c r="AJ450" s="146" t="str">
        <f t="shared" si="400"/>
        <v/>
      </c>
      <c r="AK450" s="76"/>
      <c r="AL450" s="79"/>
      <c r="AM450" s="79"/>
      <c r="AN450" s="79"/>
    </row>
    <row r="451" spans="1:40" ht="13.95" customHeight="1" x14ac:dyDescent="0.3">
      <c r="A451" s="93">
        <v>10</v>
      </c>
      <c r="B451" s="193"/>
      <c r="C451" s="200"/>
      <c r="D451" s="138" t="str">
        <f t="shared" si="403"/>
        <v/>
      </c>
      <c r="E451" s="195" t="str">
        <f t="shared" si="404"/>
        <v/>
      </c>
      <c r="F451" s="184" t="str">
        <f t="shared" si="405"/>
        <v/>
      </c>
      <c r="G451" s="94" t="str">
        <f t="shared" si="360"/>
        <v/>
      </c>
      <c r="H451" s="160"/>
      <c r="I451" s="181" t="str">
        <f t="shared" si="406"/>
        <v/>
      </c>
      <c r="J451" s="94" t="str">
        <f t="shared" si="401"/>
        <v/>
      </c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1" t="str">
        <f t="shared" si="402"/>
        <v/>
      </c>
      <c r="X451" s="141" t="str">
        <f t="shared" si="398"/>
        <v/>
      </c>
      <c r="Y451" s="141" t="str">
        <f t="shared" si="399"/>
        <v/>
      </c>
      <c r="Z451" s="141" t="str">
        <f t="shared" si="377"/>
        <v/>
      </c>
      <c r="AA451" s="141" t="str">
        <f t="shared" si="378"/>
        <v/>
      </c>
      <c r="AB451" s="141" t="str">
        <f t="shared" si="379"/>
        <v/>
      </c>
      <c r="AC451" s="141" t="str">
        <f t="shared" si="380"/>
        <v/>
      </c>
      <c r="AD451" s="141" t="str">
        <f t="shared" si="381"/>
        <v/>
      </c>
      <c r="AE451" s="141" t="str">
        <f t="shared" si="382"/>
        <v/>
      </c>
      <c r="AF451" s="141" t="str">
        <f t="shared" si="383"/>
        <v/>
      </c>
      <c r="AG451" s="141" t="str">
        <f t="shared" si="384"/>
        <v/>
      </c>
      <c r="AH451" s="141" t="str">
        <f t="shared" si="385"/>
        <v/>
      </c>
      <c r="AI451" s="141" t="str">
        <f t="shared" si="386"/>
        <v/>
      </c>
      <c r="AJ451" s="146" t="str">
        <f t="shared" si="400"/>
        <v/>
      </c>
      <c r="AK451" s="76"/>
      <c r="AL451" s="79"/>
      <c r="AM451" s="79"/>
      <c r="AN451" s="79"/>
    </row>
    <row r="452" spans="1:40" ht="13.95" customHeight="1" x14ac:dyDescent="0.3">
      <c r="A452" s="93">
        <v>11</v>
      </c>
      <c r="B452" s="193"/>
      <c r="C452" s="200"/>
      <c r="D452" s="138" t="str">
        <f t="shared" si="403"/>
        <v/>
      </c>
      <c r="E452" s="195" t="str">
        <f t="shared" si="404"/>
        <v/>
      </c>
      <c r="F452" s="184" t="str">
        <f t="shared" si="405"/>
        <v/>
      </c>
      <c r="G452" s="94" t="str">
        <f t="shared" si="360"/>
        <v/>
      </c>
      <c r="H452" s="160"/>
      <c r="I452" s="181" t="str">
        <f t="shared" si="406"/>
        <v/>
      </c>
      <c r="J452" s="94" t="str">
        <f t="shared" si="401"/>
        <v/>
      </c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1" t="str">
        <f t="shared" si="402"/>
        <v/>
      </c>
      <c r="X452" s="141" t="str">
        <f t="shared" si="398"/>
        <v/>
      </c>
      <c r="Y452" s="141" t="str">
        <f t="shared" si="399"/>
        <v/>
      </c>
      <c r="Z452" s="141" t="str">
        <f t="shared" si="377"/>
        <v/>
      </c>
      <c r="AA452" s="141" t="str">
        <f t="shared" si="378"/>
        <v/>
      </c>
      <c r="AB452" s="141" t="str">
        <f t="shared" si="379"/>
        <v/>
      </c>
      <c r="AC452" s="141" t="str">
        <f t="shared" si="380"/>
        <v/>
      </c>
      <c r="AD452" s="141" t="str">
        <f t="shared" si="381"/>
        <v/>
      </c>
      <c r="AE452" s="141" t="str">
        <f t="shared" si="382"/>
        <v/>
      </c>
      <c r="AF452" s="141" t="str">
        <f t="shared" si="383"/>
        <v/>
      </c>
      <c r="AG452" s="141" t="str">
        <f t="shared" si="384"/>
        <v/>
      </c>
      <c r="AH452" s="141" t="str">
        <f t="shared" si="385"/>
        <v/>
      </c>
      <c r="AI452" s="141" t="str">
        <f t="shared" si="386"/>
        <v/>
      </c>
      <c r="AJ452" s="146" t="str">
        <f t="shared" si="400"/>
        <v/>
      </c>
      <c r="AK452" s="76"/>
      <c r="AL452" s="79"/>
      <c r="AM452" s="79"/>
      <c r="AN452" s="79"/>
    </row>
    <row r="453" spans="1:40" ht="13.95" customHeight="1" x14ac:dyDescent="0.3">
      <c r="A453" s="93">
        <v>12</v>
      </c>
      <c r="B453" s="193"/>
      <c r="C453" s="200"/>
      <c r="D453" s="138" t="str">
        <f t="shared" si="403"/>
        <v/>
      </c>
      <c r="E453" s="195" t="str">
        <f t="shared" si="404"/>
        <v/>
      </c>
      <c r="F453" s="185" t="str">
        <f t="shared" si="405"/>
        <v/>
      </c>
      <c r="G453" s="94" t="str">
        <f t="shared" si="360"/>
        <v/>
      </c>
      <c r="H453" s="160"/>
      <c r="I453" s="181" t="str">
        <f t="shared" si="406"/>
        <v/>
      </c>
      <c r="J453" s="94" t="str">
        <f t="shared" si="401"/>
        <v/>
      </c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1" t="str">
        <f t="shared" si="402"/>
        <v/>
      </c>
      <c r="X453" s="141" t="str">
        <f t="shared" si="398"/>
        <v/>
      </c>
      <c r="Y453" s="141" t="str">
        <f t="shared" si="399"/>
        <v/>
      </c>
      <c r="Z453" s="141" t="str">
        <f t="shared" si="377"/>
        <v/>
      </c>
      <c r="AA453" s="141" t="str">
        <f t="shared" si="378"/>
        <v/>
      </c>
      <c r="AB453" s="141" t="str">
        <f t="shared" si="379"/>
        <v/>
      </c>
      <c r="AC453" s="141" t="str">
        <f t="shared" si="380"/>
        <v/>
      </c>
      <c r="AD453" s="141" t="str">
        <f t="shared" si="381"/>
        <v/>
      </c>
      <c r="AE453" s="141" t="str">
        <f t="shared" si="382"/>
        <v/>
      </c>
      <c r="AF453" s="141" t="str">
        <f t="shared" si="383"/>
        <v/>
      </c>
      <c r="AG453" s="141" t="str">
        <f t="shared" si="384"/>
        <v/>
      </c>
      <c r="AH453" s="141" t="str">
        <f t="shared" si="385"/>
        <v/>
      </c>
      <c r="AI453" s="141" t="str">
        <f t="shared" si="386"/>
        <v/>
      </c>
      <c r="AJ453" s="146" t="str">
        <f t="shared" si="400"/>
        <v/>
      </c>
      <c r="AK453" s="76"/>
      <c r="AL453" s="79"/>
      <c r="AM453" s="79"/>
      <c r="AN453" s="79"/>
    </row>
    <row r="454" spans="1:40" ht="13.95" customHeight="1" x14ac:dyDescent="0.3">
      <c r="A454" s="93">
        <v>13</v>
      </c>
      <c r="B454" s="193"/>
      <c r="C454" s="200"/>
      <c r="D454" s="138" t="str">
        <f t="shared" si="403"/>
        <v/>
      </c>
      <c r="E454" s="195" t="str">
        <f t="shared" si="404"/>
        <v/>
      </c>
      <c r="F454" s="183" t="str">
        <f t="shared" si="405"/>
        <v/>
      </c>
      <c r="G454" s="94" t="str">
        <f t="shared" si="360"/>
        <v/>
      </c>
      <c r="H454" s="160"/>
      <c r="I454" s="181" t="str">
        <f t="shared" si="406"/>
        <v/>
      </c>
      <c r="J454" s="94" t="str">
        <f t="shared" si="401"/>
        <v/>
      </c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1" t="str">
        <f t="shared" si="402"/>
        <v/>
      </c>
      <c r="X454" s="141" t="str">
        <f t="shared" si="398"/>
        <v/>
      </c>
      <c r="Y454" s="141" t="str">
        <f t="shared" si="399"/>
        <v/>
      </c>
      <c r="Z454" s="141" t="str">
        <f t="shared" si="377"/>
        <v/>
      </c>
      <c r="AA454" s="141" t="str">
        <f t="shared" si="378"/>
        <v/>
      </c>
      <c r="AB454" s="141" t="str">
        <f t="shared" si="379"/>
        <v/>
      </c>
      <c r="AC454" s="141" t="str">
        <f t="shared" si="380"/>
        <v/>
      </c>
      <c r="AD454" s="141" t="str">
        <f t="shared" si="381"/>
        <v/>
      </c>
      <c r="AE454" s="141" t="str">
        <f t="shared" si="382"/>
        <v/>
      </c>
      <c r="AF454" s="141" t="str">
        <f t="shared" si="383"/>
        <v/>
      </c>
      <c r="AG454" s="141" t="str">
        <f t="shared" si="384"/>
        <v/>
      </c>
      <c r="AH454" s="141" t="str">
        <f t="shared" si="385"/>
        <v/>
      </c>
      <c r="AI454" s="141" t="str">
        <f t="shared" si="386"/>
        <v/>
      </c>
      <c r="AJ454" s="146" t="str">
        <f t="shared" si="400"/>
        <v/>
      </c>
      <c r="AK454" s="76"/>
      <c r="AL454" s="79"/>
      <c r="AM454" s="79"/>
      <c r="AN454" s="79"/>
    </row>
    <row r="455" spans="1:40" ht="13.95" customHeight="1" x14ac:dyDescent="0.3">
      <c r="A455" s="93">
        <v>14</v>
      </c>
      <c r="B455" s="193"/>
      <c r="C455" s="200"/>
      <c r="D455" s="138" t="str">
        <f t="shared" si="403"/>
        <v/>
      </c>
      <c r="E455" s="195" t="str">
        <f t="shared" si="404"/>
        <v/>
      </c>
      <c r="F455" s="184" t="str">
        <f t="shared" si="405"/>
        <v/>
      </c>
      <c r="G455" s="94" t="str">
        <f t="shared" si="360"/>
        <v/>
      </c>
      <c r="H455" s="160"/>
      <c r="I455" s="181" t="str">
        <f t="shared" si="406"/>
        <v/>
      </c>
      <c r="J455" s="94" t="str">
        <f t="shared" si="401"/>
        <v/>
      </c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1" t="str">
        <f t="shared" si="402"/>
        <v/>
      </c>
      <c r="X455" s="141" t="str">
        <f t="shared" si="398"/>
        <v/>
      </c>
      <c r="Y455" s="141" t="str">
        <f t="shared" si="399"/>
        <v/>
      </c>
      <c r="Z455" s="141" t="str">
        <f t="shared" si="377"/>
        <v/>
      </c>
      <c r="AA455" s="141" t="str">
        <f t="shared" si="378"/>
        <v/>
      </c>
      <c r="AB455" s="141" t="str">
        <f t="shared" si="379"/>
        <v/>
      </c>
      <c r="AC455" s="141" t="str">
        <f t="shared" si="380"/>
        <v/>
      </c>
      <c r="AD455" s="141" t="str">
        <f t="shared" si="381"/>
        <v/>
      </c>
      <c r="AE455" s="141" t="str">
        <f t="shared" si="382"/>
        <v/>
      </c>
      <c r="AF455" s="141" t="str">
        <f t="shared" si="383"/>
        <v/>
      </c>
      <c r="AG455" s="141" t="str">
        <f t="shared" si="384"/>
        <v/>
      </c>
      <c r="AH455" s="141" t="str">
        <f t="shared" si="385"/>
        <v/>
      </c>
      <c r="AI455" s="141" t="str">
        <f t="shared" si="386"/>
        <v/>
      </c>
      <c r="AJ455" s="146" t="str">
        <f t="shared" si="400"/>
        <v/>
      </c>
      <c r="AK455" s="76"/>
      <c r="AL455" s="79"/>
      <c r="AM455" s="79"/>
      <c r="AN455" s="79"/>
    </row>
    <row r="456" spans="1:40" ht="13.95" customHeight="1" x14ac:dyDescent="0.3">
      <c r="A456" s="93">
        <v>15</v>
      </c>
      <c r="B456" s="193"/>
      <c r="C456" s="200"/>
      <c r="D456" s="138" t="str">
        <f t="shared" si="403"/>
        <v/>
      </c>
      <c r="E456" s="195" t="str">
        <f t="shared" si="404"/>
        <v/>
      </c>
      <c r="F456" s="184" t="str">
        <f t="shared" si="405"/>
        <v/>
      </c>
      <c r="G456" s="94" t="str">
        <f t="shared" si="360"/>
        <v/>
      </c>
      <c r="H456" s="160"/>
      <c r="I456" s="181" t="str">
        <f t="shared" si="406"/>
        <v/>
      </c>
      <c r="J456" s="94" t="str">
        <f t="shared" si="401"/>
        <v/>
      </c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1" t="str">
        <f t="shared" si="402"/>
        <v/>
      </c>
      <c r="X456" s="141" t="str">
        <f t="shared" si="398"/>
        <v/>
      </c>
      <c r="Y456" s="141" t="str">
        <f t="shared" si="399"/>
        <v/>
      </c>
      <c r="Z456" s="141" t="str">
        <f t="shared" si="377"/>
        <v/>
      </c>
      <c r="AA456" s="141" t="str">
        <f t="shared" si="378"/>
        <v/>
      </c>
      <c r="AB456" s="141" t="str">
        <f t="shared" si="379"/>
        <v/>
      </c>
      <c r="AC456" s="141" t="str">
        <f t="shared" si="380"/>
        <v/>
      </c>
      <c r="AD456" s="141" t="str">
        <f t="shared" si="381"/>
        <v/>
      </c>
      <c r="AE456" s="141" t="str">
        <f t="shared" si="382"/>
        <v/>
      </c>
      <c r="AF456" s="141" t="str">
        <f t="shared" si="383"/>
        <v/>
      </c>
      <c r="AG456" s="141" t="str">
        <f t="shared" si="384"/>
        <v/>
      </c>
      <c r="AH456" s="141" t="str">
        <f t="shared" si="385"/>
        <v/>
      </c>
      <c r="AI456" s="141" t="str">
        <f t="shared" si="386"/>
        <v/>
      </c>
      <c r="AJ456" s="146" t="str">
        <f t="shared" si="400"/>
        <v/>
      </c>
      <c r="AK456" s="76"/>
      <c r="AL456" s="79"/>
      <c r="AM456" s="79"/>
      <c r="AN456" s="79"/>
    </row>
    <row r="457" spans="1:40" ht="13.95" customHeight="1" x14ac:dyDescent="0.3">
      <c r="A457" s="93">
        <v>16</v>
      </c>
      <c r="B457" s="193"/>
      <c r="C457" s="200"/>
      <c r="D457" s="138" t="str">
        <f t="shared" si="403"/>
        <v/>
      </c>
      <c r="E457" s="195" t="str">
        <f t="shared" si="404"/>
        <v/>
      </c>
      <c r="F457" s="184" t="str">
        <f t="shared" si="405"/>
        <v/>
      </c>
      <c r="G457" s="94" t="str">
        <f t="shared" ref="G457:G520" si="407">IF(W457&lt;&gt;"",W457,"")</f>
        <v/>
      </c>
      <c r="H457" s="160"/>
      <c r="I457" s="181" t="str">
        <f t="shared" si="406"/>
        <v/>
      </c>
      <c r="J457" s="94" t="str">
        <f t="shared" si="401"/>
        <v/>
      </c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1" t="str">
        <f t="shared" si="402"/>
        <v/>
      </c>
      <c r="X457" s="141" t="str">
        <f t="shared" si="398"/>
        <v/>
      </c>
      <c r="Y457" s="141" t="str">
        <f t="shared" si="399"/>
        <v/>
      </c>
      <c r="Z457" s="141" t="str">
        <f t="shared" si="377"/>
        <v/>
      </c>
      <c r="AA457" s="141" t="str">
        <f t="shared" si="378"/>
        <v/>
      </c>
      <c r="AB457" s="141" t="str">
        <f t="shared" si="379"/>
        <v/>
      </c>
      <c r="AC457" s="141" t="str">
        <f t="shared" si="380"/>
        <v/>
      </c>
      <c r="AD457" s="141" t="str">
        <f t="shared" si="381"/>
        <v/>
      </c>
      <c r="AE457" s="141" t="str">
        <f t="shared" si="382"/>
        <v/>
      </c>
      <c r="AF457" s="141" t="str">
        <f t="shared" si="383"/>
        <v/>
      </c>
      <c r="AG457" s="141" t="str">
        <f t="shared" si="384"/>
        <v/>
      </c>
      <c r="AH457" s="141" t="str">
        <f t="shared" si="385"/>
        <v/>
      </c>
      <c r="AI457" s="141" t="str">
        <f t="shared" si="386"/>
        <v/>
      </c>
      <c r="AJ457" s="146" t="str">
        <f t="shared" si="400"/>
        <v/>
      </c>
      <c r="AK457" s="76"/>
      <c r="AL457" s="79"/>
      <c r="AM457" s="79"/>
      <c r="AN457" s="79"/>
    </row>
    <row r="458" spans="1:40" ht="13.95" customHeight="1" x14ac:dyDescent="0.3">
      <c r="A458" s="93">
        <v>17</v>
      </c>
      <c r="B458" s="193"/>
      <c r="C458" s="200"/>
      <c r="D458" s="138" t="str">
        <f t="shared" si="403"/>
        <v/>
      </c>
      <c r="E458" s="195" t="str">
        <f t="shared" si="404"/>
        <v/>
      </c>
      <c r="F458" s="183" t="str">
        <f t="shared" si="405"/>
        <v/>
      </c>
      <c r="G458" s="94" t="str">
        <f t="shared" si="407"/>
        <v/>
      </c>
      <c r="H458" s="160"/>
      <c r="I458" s="181" t="str">
        <f t="shared" si="406"/>
        <v/>
      </c>
      <c r="J458" s="94" t="str">
        <f t="shared" si="401"/>
        <v/>
      </c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1" t="str">
        <f t="shared" si="402"/>
        <v/>
      </c>
      <c r="X458" s="141" t="str">
        <f t="shared" si="398"/>
        <v/>
      </c>
      <c r="Y458" s="141" t="str">
        <f t="shared" si="399"/>
        <v/>
      </c>
      <c r="Z458" s="141" t="str">
        <f t="shared" si="377"/>
        <v/>
      </c>
      <c r="AA458" s="141" t="str">
        <f t="shared" si="378"/>
        <v/>
      </c>
      <c r="AB458" s="141" t="str">
        <f t="shared" si="379"/>
        <v/>
      </c>
      <c r="AC458" s="141" t="str">
        <f t="shared" si="380"/>
        <v/>
      </c>
      <c r="AD458" s="141" t="str">
        <f t="shared" si="381"/>
        <v/>
      </c>
      <c r="AE458" s="141" t="str">
        <f t="shared" si="382"/>
        <v/>
      </c>
      <c r="AF458" s="141" t="str">
        <f t="shared" si="383"/>
        <v/>
      </c>
      <c r="AG458" s="141" t="str">
        <f t="shared" si="384"/>
        <v/>
      </c>
      <c r="AH458" s="141" t="str">
        <f t="shared" si="385"/>
        <v/>
      </c>
      <c r="AI458" s="141" t="str">
        <f t="shared" si="386"/>
        <v/>
      </c>
      <c r="AJ458" s="146" t="str">
        <f t="shared" si="400"/>
        <v/>
      </c>
      <c r="AK458" s="76"/>
      <c r="AL458" s="79"/>
      <c r="AM458" s="79"/>
      <c r="AN458" s="79"/>
    </row>
    <row r="459" spans="1:40" ht="13.95" customHeight="1" x14ac:dyDescent="0.3">
      <c r="A459" s="93">
        <v>18</v>
      </c>
      <c r="B459" s="193"/>
      <c r="C459" s="200"/>
      <c r="D459" s="138" t="str">
        <f t="shared" si="403"/>
        <v/>
      </c>
      <c r="E459" s="195" t="str">
        <f t="shared" si="404"/>
        <v/>
      </c>
      <c r="F459" s="184" t="str">
        <f t="shared" si="405"/>
        <v/>
      </c>
      <c r="G459" s="94" t="str">
        <f t="shared" si="407"/>
        <v/>
      </c>
      <c r="H459" s="160"/>
      <c r="I459" s="181" t="str">
        <f t="shared" si="406"/>
        <v/>
      </c>
      <c r="J459" s="94" t="str">
        <f t="shared" si="401"/>
        <v/>
      </c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1" t="str">
        <f t="shared" si="402"/>
        <v/>
      </c>
      <c r="X459" s="141" t="str">
        <f t="shared" si="398"/>
        <v/>
      </c>
      <c r="Y459" s="141" t="str">
        <f t="shared" si="399"/>
        <v/>
      </c>
      <c r="Z459" s="141" t="str">
        <f t="shared" si="377"/>
        <v/>
      </c>
      <c r="AA459" s="141" t="str">
        <f t="shared" si="378"/>
        <v/>
      </c>
      <c r="AB459" s="141" t="str">
        <f t="shared" si="379"/>
        <v/>
      </c>
      <c r="AC459" s="141" t="str">
        <f t="shared" si="380"/>
        <v/>
      </c>
      <c r="AD459" s="141" t="str">
        <f t="shared" si="381"/>
        <v/>
      </c>
      <c r="AE459" s="141" t="str">
        <f t="shared" si="382"/>
        <v/>
      </c>
      <c r="AF459" s="141" t="str">
        <f t="shared" si="383"/>
        <v/>
      </c>
      <c r="AG459" s="141" t="str">
        <f t="shared" si="384"/>
        <v/>
      </c>
      <c r="AH459" s="141" t="str">
        <f t="shared" si="385"/>
        <v/>
      </c>
      <c r="AI459" s="141" t="str">
        <f t="shared" si="386"/>
        <v/>
      </c>
      <c r="AJ459" s="146" t="str">
        <f t="shared" si="400"/>
        <v/>
      </c>
      <c r="AK459" s="76"/>
      <c r="AL459" s="79"/>
      <c r="AM459" s="79"/>
      <c r="AN459" s="79"/>
    </row>
    <row r="460" spans="1:40" ht="13.95" customHeight="1" x14ac:dyDescent="0.3">
      <c r="A460" s="93">
        <v>19</v>
      </c>
      <c r="B460" s="193"/>
      <c r="C460" s="200"/>
      <c r="D460" s="138" t="str">
        <f t="shared" si="403"/>
        <v/>
      </c>
      <c r="E460" s="195" t="str">
        <f t="shared" si="404"/>
        <v/>
      </c>
      <c r="F460" s="184" t="str">
        <f t="shared" si="405"/>
        <v/>
      </c>
      <c r="G460" s="94" t="str">
        <f t="shared" si="407"/>
        <v/>
      </c>
      <c r="H460" s="160"/>
      <c r="I460" s="181" t="str">
        <f t="shared" si="406"/>
        <v/>
      </c>
      <c r="J460" s="94" t="str">
        <f t="shared" si="401"/>
        <v/>
      </c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1" t="str">
        <f t="shared" si="402"/>
        <v/>
      </c>
      <c r="X460" s="141" t="str">
        <f t="shared" si="398"/>
        <v/>
      </c>
      <c r="Y460" s="141" t="str">
        <f t="shared" si="399"/>
        <v/>
      </c>
      <c r="Z460" s="141" t="str">
        <f t="shared" si="377"/>
        <v/>
      </c>
      <c r="AA460" s="141" t="str">
        <f t="shared" si="378"/>
        <v/>
      </c>
      <c r="AB460" s="141" t="str">
        <f t="shared" si="379"/>
        <v/>
      </c>
      <c r="AC460" s="141" t="str">
        <f t="shared" si="380"/>
        <v/>
      </c>
      <c r="AD460" s="141" t="str">
        <f t="shared" si="381"/>
        <v/>
      </c>
      <c r="AE460" s="141" t="str">
        <f t="shared" si="382"/>
        <v/>
      </c>
      <c r="AF460" s="141" t="str">
        <f t="shared" si="383"/>
        <v/>
      </c>
      <c r="AG460" s="141" t="str">
        <f t="shared" si="384"/>
        <v/>
      </c>
      <c r="AH460" s="141" t="str">
        <f t="shared" si="385"/>
        <v/>
      </c>
      <c r="AI460" s="141" t="str">
        <f t="shared" si="386"/>
        <v/>
      </c>
      <c r="AJ460" s="146" t="str">
        <f t="shared" si="400"/>
        <v/>
      </c>
      <c r="AK460" s="76"/>
      <c r="AL460" s="79"/>
      <c r="AM460" s="79"/>
      <c r="AN460" s="79"/>
    </row>
    <row r="461" spans="1:40" ht="13.95" customHeight="1" x14ac:dyDescent="0.3">
      <c r="A461" s="93">
        <v>20</v>
      </c>
      <c r="B461" s="193"/>
      <c r="C461" s="200"/>
      <c r="D461" s="138" t="str">
        <f t="shared" si="403"/>
        <v/>
      </c>
      <c r="E461" s="195" t="str">
        <f t="shared" si="404"/>
        <v/>
      </c>
      <c r="F461" s="185" t="str">
        <f t="shared" si="405"/>
        <v/>
      </c>
      <c r="G461" s="94" t="str">
        <f t="shared" si="407"/>
        <v/>
      </c>
      <c r="H461" s="160"/>
      <c r="I461" s="181" t="str">
        <f t="shared" si="406"/>
        <v/>
      </c>
      <c r="J461" s="94" t="str">
        <f t="shared" si="401"/>
        <v/>
      </c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1" t="str">
        <f t="shared" si="402"/>
        <v/>
      </c>
      <c r="X461" s="141" t="str">
        <f t="shared" si="398"/>
        <v/>
      </c>
      <c r="Y461" s="141" t="str">
        <f t="shared" si="399"/>
        <v/>
      </c>
      <c r="Z461" s="141" t="str">
        <f t="shared" si="377"/>
        <v/>
      </c>
      <c r="AA461" s="141" t="str">
        <f t="shared" si="378"/>
        <v/>
      </c>
      <c r="AB461" s="141" t="str">
        <f t="shared" si="379"/>
        <v/>
      </c>
      <c r="AC461" s="141" t="str">
        <f t="shared" si="380"/>
        <v/>
      </c>
      <c r="AD461" s="141" t="str">
        <f t="shared" si="381"/>
        <v/>
      </c>
      <c r="AE461" s="141" t="str">
        <f t="shared" si="382"/>
        <v/>
      </c>
      <c r="AF461" s="141" t="str">
        <f t="shared" si="383"/>
        <v/>
      </c>
      <c r="AG461" s="141" t="str">
        <f t="shared" si="384"/>
        <v/>
      </c>
      <c r="AH461" s="141" t="str">
        <f t="shared" si="385"/>
        <v/>
      </c>
      <c r="AI461" s="141" t="str">
        <f t="shared" si="386"/>
        <v/>
      </c>
      <c r="AJ461" s="146" t="str">
        <f t="shared" si="400"/>
        <v/>
      </c>
      <c r="AK461" s="76"/>
      <c r="AL461" s="79"/>
      <c r="AM461" s="79"/>
      <c r="AN461" s="79"/>
    </row>
    <row r="462" spans="1:40" ht="13.95" customHeight="1" x14ac:dyDescent="0.3">
      <c r="A462" s="93">
        <v>21</v>
      </c>
      <c r="B462" s="193"/>
      <c r="C462" s="200"/>
      <c r="D462" s="138" t="str">
        <f t="shared" si="403"/>
        <v/>
      </c>
      <c r="E462" s="195" t="str">
        <f t="shared" si="404"/>
        <v/>
      </c>
      <c r="F462" s="184" t="str">
        <f t="shared" si="405"/>
        <v/>
      </c>
      <c r="G462" s="94" t="str">
        <f t="shared" si="407"/>
        <v/>
      </c>
      <c r="H462" s="160"/>
      <c r="I462" s="181" t="str">
        <f t="shared" si="406"/>
        <v/>
      </c>
      <c r="J462" s="94" t="str">
        <f t="shared" si="401"/>
        <v/>
      </c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1" t="str">
        <f t="shared" si="402"/>
        <v/>
      </c>
      <c r="X462" s="141" t="str">
        <f t="shared" si="398"/>
        <v/>
      </c>
      <c r="Y462" s="141" t="str">
        <f t="shared" si="399"/>
        <v/>
      </c>
      <c r="Z462" s="141" t="str">
        <f t="shared" si="377"/>
        <v/>
      </c>
      <c r="AA462" s="141" t="str">
        <f t="shared" si="378"/>
        <v/>
      </c>
      <c r="AB462" s="141" t="str">
        <f t="shared" si="379"/>
        <v/>
      </c>
      <c r="AC462" s="141" t="str">
        <f t="shared" si="380"/>
        <v/>
      </c>
      <c r="AD462" s="141" t="str">
        <f t="shared" si="381"/>
        <v/>
      </c>
      <c r="AE462" s="141" t="str">
        <f t="shared" si="382"/>
        <v/>
      </c>
      <c r="AF462" s="141" t="str">
        <f t="shared" si="383"/>
        <v/>
      </c>
      <c r="AG462" s="141" t="str">
        <f t="shared" si="384"/>
        <v/>
      </c>
      <c r="AH462" s="141" t="str">
        <f t="shared" si="385"/>
        <v/>
      </c>
      <c r="AI462" s="141" t="str">
        <f t="shared" si="386"/>
        <v/>
      </c>
      <c r="AJ462" s="146" t="str">
        <f t="shared" si="400"/>
        <v/>
      </c>
      <c r="AK462" s="76"/>
      <c r="AL462" s="79"/>
      <c r="AM462" s="79"/>
      <c r="AN462" s="79"/>
    </row>
    <row r="463" spans="1:40" ht="13.95" customHeight="1" x14ac:dyDescent="0.3">
      <c r="A463" s="93">
        <v>22</v>
      </c>
      <c r="B463" s="193"/>
      <c r="C463" s="200"/>
      <c r="D463" s="138" t="str">
        <f t="shared" si="403"/>
        <v/>
      </c>
      <c r="E463" s="195" t="str">
        <f t="shared" si="404"/>
        <v/>
      </c>
      <c r="F463" s="185" t="str">
        <f t="shared" si="405"/>
        <v/>
      </c>
      <c r="G463" s="94" t="str">
        <f t="shared" si="407"/>
        <v/>
      </c>
      <c r="H463" s="160"/>
      <c r="I463" s="181" t="str">
        <f t="shared" si="406"/>
        <v/>
      </c>
      <c r="J463" s="94" t="str">
        <f t="shared" si="401"/>
        <v/>
      </c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1" t="str">
        <f t="shared" si="402"/>
        <v/>
      </c>
      <c r="X463" s="141" t="str">
        <f t="shared" si="398"/>
        <v/>
      </c>
      <c r="Y463" s="141" t="str">
        <f t="shared" si="399"/>
        <v/>
      </c>
      <c r="Z463" s="141" t="str">
        <f t="shared" si="377"/>
        <v/>
      </c>
      <c r="AA463" s="141" t="str">
        <f t="shared" si="378"/>
        <v/>
      </c>
      <c r="AB463" s="141" t="str">
        <f t="shared" si="379"/>
        <v/>
      </c>
      <c r="AC463" s="141" t="str">
        <f t="shared" si="380"/>
        <v/>
      </c>
      <c r="AD463" s="141" t="str">
        <f t="shared" si="381"/>
        <v/>
      </c>
      <c r="AE463" s="141" t="str">
        <f t="shared" si="382"/>
        <v/>
      </c>
      <c r="AF463" s="141" t="str">
        <f t="shared" si="383"/>
        <v/>
      </c>
      <c r="AG463" s="141" t="str">
        <f t="shared" si="384"/>
        <v/>
      </c>
      <c r="AH463" s="141" t="str">
        <f t="shared" si="385"/>
        <v/>
      </c>
      <c r="AI463" s="141" t="str">
        <f t="shared" si="386"/>
        <v/>
      </c>
      <c r="AJ463" s="146" t="str">
        <f t="shared" si="400"/>
        <v/>
      </c>
      <c r="AK463" s="76"/>
      <c r="AL463" s="79"/>
      <c r="AM463" s="79"/>
      <c r="AN463" s="79"/>
    </row>
    <row r="464" spans="1:40" ht="13.95" customHeight="1" x14ac:dyDescent="0.3">
      <c r="A464" s="93">
        <v>23</v>
      </c>
      <c r="B464" s="193"/>
      <c r="C464" s="200"/>
      <c r="D464" s="138" t="str">
        <f t="shared" si="403"/>
        <v/>
      </c>
      <c r="E464" s="195" t="str">
        <f t="shared" si="404"/>
        <v/>
      </c>
      <c r="F464" s="183" t="str">
        <f t="shared" si="405"/>
        <v/>
      </c>
      <c r="G464" s="94" t="str">
        <f t="shared" si="407"/>
        <v/>
      </c>
      <c r="H464" s="160"/>
      <c r="I464" s="181" t="str">
        <f t="shared" si="406"/>
        <v/>
      </c>
      <c r="J464" s="94" t="str">
        <f t="shared" si="401"/>
        <v/>
      </c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1" t="str">
        <f t="shared" si="402"/>
        <v/>
      </c>
      <c r="X464" s="141" t="str">
        <f t="shared" si="398"/>
        <v/>
      </c>
      <c r="Y464" s="141" t="str">
        <f t="shared" si="399"/>
        <v/>
      </c>
      <c r="Z464" s="141" t="str">
        <f t="shared" si="377"/>
        <v/>
      </c>
      <c r="AA464" s="141" t="str">
        <f t="shared" si="378"/>
        <v/>
      </c>
      <c r="AB464" s="141" t="str">
        <f t="shared" si="379"/>
        <v/>
      </c>
      <c r="AC464" s="141" t="str">
        <f t="shared" si="380"/>
        <v/>
      </c>
      <c r="AD464" s="141" t="str">
        <f t="shared" si="381"/>
        <v/>
      </c>
      <c r="AE464" s="141" t="str">
        <f t="shared" si="382"/>
        <v/>
      </c>
      <c r="AF464" s="141" t="str">
        <f t="shared" si="383"/>
        <v/>
      </c>
      <c r="AG464" s="141" t="str">
        <f t="shared" si="384"/>
        <v/>
      </c>
      <c r="AH464" s="141" t="str">
        <f t="shared" si="385"/>
        <v/>
      </c>
      <c r="AI464" s="141" t="str">
        <f t="shared" si="386"/>
        <v/>
      </c>
      <c r="AJ464" s="146" t="str">
        <f t="shared" si="400"/>
        <v/>
      </c>
      <c r="AK464" s="76"/>
      <c r="AL464" s="79"/>
      <c r="AM464" s="79"/>
      <c r="AN464" s="79"/>
    </row>
    <row r="465" spans="1:40" ht="13.95" customHeight="1" x14ac:dyDescent="0.3">
      <c r="A465" s="93">
        <v>24</v>
      </c>
      <c r="B465" s="193"/>
      <c r="C465" s="200"/>
      <c r="D465" s="138" t="str">
        <f t="shared" si="403"/>
        <v/>
      </c>
      <c r="E465" s="195" t="str">
        <f t="shared" si="404"/>
        <v/>
      </c>
      <c r="F465" s="184" t="str">
        <f t="shared" si="405"/>
        <v/>
      </c>
      <c r="G465" s="94" t="str">
        <f t="shared" si="407"/>
        <v/>
      </c>
      <c r="H465" s="160"/>
      <c r="I465" s="181" t="str">
        <f t="shared" si="406"/>
        <v/>
      </c>
      <c r="J465" s="94" t="str">
        <f t="shared" si="401"/>
        <v/>
      </c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1" t="str">
        <f t="shared" si="402"/>
        <v/>
      </c>
      <c r="X465" s="141" t="str">
        <f t="shared" si="398"/>
        <v/>
      </c>
      <c r="Y465" s="141" t="str">
        <f t="shared" si="399"/>
        <v/>
      </c>
      <c r="Z465" s="141" t="str">
        <f t="shared" si="377"/>
        <v/>
      </c>
      <c r="AA465" s="141" t="str">
        <f t="shared" si="378"/>
        <v/>
      </c>
      <c r="AB465" s="141" t="str">
        <f t="shared" si="379"/>
        <v/>
      </c>
      <c r="AC465" s="141" t="str">
        <f t="shared" si="380"/>
        <v/>
      </c>
      <c r="AD465" s="141" t="str">
        <f t="shared" si="381"/>
        <v/>
      </c>
      <c r="AE465" s="141" t="str">
        <f t="shared" si="382"/>
        <v/>
      </c>
      <c r="AF465" s="141" t="str">
        <f t="shared" si="383"/>
        <v/>
      </c>
      <c r="AG465" s="141" t="str">
        <f t="shared" si="384"/>
        <v/>
      </c>
      <c r="AH465" s="141" t="str">
        <f t="shared" si="385"/>
        <v/>
      </c>
      <c r="AI465" s="141" t="str">
        <f t="shared" si="386"/>
        <v/>
      </c>
      <c r="AJ465" s="146" t="str">
        <f t="shared" si="400"/>
        <v/>
      </c>
      <c r="AK465" s="76"/>
      <c r="AL465" s="79"/>
      <c r="AM465" s="79"/>
      <c r="AN465" s="79"/>
    </row>
    <row r="466" spans="1:40" ht="13.95" customHeight="1" x14ac:dyDescent="0.3">
      <c r="A466" s="93">
        <v>25</v>
      </c>
      <c r="B466" s="193"/>
      <c r="C466" s="200"/>
      <c r="D466" s="138" t="str">
        <f t="shared" si="403"/>
        <v/>
      </c>
      <c r="E466" s="195" t="str">
        <f t="shared" si="404"/>
        <v/>
      </c>
      <c r="F466" s="184" t="str">
        <f t="shared" si="405"/>
        <v/>
      </c>
      <c r="G466" s="94" t="str">
        <f t="shared" si="407"/>
        <v/>
      </c>
      <c r="H466" s="160"/>
      <c r="I466" s="181" t="str">
        <f t="shared" si="406"/>
        <v/>
      </c>
      <c r="J466" s="94" t="str">
        <f t="shared" si="401"/>
        <v/>
      </c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1" t="str">
        <f t="shared" si="402"/>
        <v/>
      </c>
      <c r="X466" s="141" t="str">
        <f t="shared" si="398"/>
        <v/>
      </c>
      <c r="Y466" s="141" t="str">
        <f t="shared" si="399"/>
        <v/>
      </c>
      <c r="Z466" s="141" t="str">
        <f t="shared" si="377"/>
        <v/>
      </c>
      <c r="AA466" s="141" t="str">
        <f t="shared" si="378"/>
        <v/>
      </c>
      <c r="AB466" s="141" t="str">
        <f t="shared" si="379"/>
        <v/>
      </c>
      <c r="AC466" s="141" t="str">
        <f t="shared" si="380"/>
        <v/>
      </c>
      <c r="AD466" s="141" t="str">
        <f t="shared" si="381"/>
        <v/>
      </c>
      <c r="AE466" s="141" t="str">
        <f t="shared" si="382"/>
        <v/>
      </c>
      <c r="AF466" s="141" t="str">
        <f t="shared" si="383"/>
        <v/>
      </c>
      <c r="AG466" s="141" t="str">
        <f t="shared" si="384"/>
        <v/>
      </c>
      <c r="AH466" s="141" t="str">
        <f t="shared" si="385"/>
        <v/>
      </c>
      <c r="AI466" s="141" t="str">
        <f t="shared" si="386"/>
        <v/>
      </c>
      <c r="AJ466" s="146" t="str">
        <f t="shared" si="400"/>
        <v/>
      </c>
      <c r="AK466" s="76"/>
      <c r="AL466" s="79"/>
      <c r="AM466" s="79"/>
      <c r="AN466" s="79"/>
    </row>
    <row r="467" spans="1:40" ht="13.95" customHeight="1" x14ac:dyDescent="0.3">
      <c r="A467" s="93">
        <v>26</v>
      </c>
      <c r="B467" s="193"/>
      <c r="C467" s="200"/>
      <c r="D467" s="138" t="str">
        <f t="shared" si="403"/>
        <v/>
      </c>
      <c r="E467" s="195" t="str">
        <f t="shared" si="404"/>
        <v/>
      </c>
      <c r="F467" s="184" t="str">
        <f t="shared" si="405"/>
        <v/>
      </c>
      <c r="G467" s="94" t="str">
        <f t="shared" si="407"/>
        <v/>
      </c>
      <c r="H467" s="160"/>
      <c r="I467" s="181" t="str">
        <f t="shared" si="406"/>
        <v/>
      </c>
      <c r="J467" s="94" t="str">
        <f t="shared" si="401"/>
        <v/>
      </c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1" t="str">
        <f t="shared" si="402"/>
        <v/>
      </c>
      <c r="X467" s="141" t="str">
        <f t="shared" si="398"/>
        <v/>
      </c>
      <c r="Y467" s="141" t="str">
        <f t="shared" si="399"/>
        <v/>
      </c>
      <c r="Z467" s="141" t="str">
        <f t="shared" si="377"/>
        <v/>
      </c>
      <c r="AA467" s="141" t="str">
        <f t="shared" si="378"/>
        <v/>
      </c>
      <c r="AB467" s="141" t="str">
        <f t="shared" si="379"/>
        <v/>
      </c>
      <c r="AC467" s="141" t="str">
        <f t="shared" si="380"/>
        <v/>
      </c>
      <c r="AD467" s="141" t="str">
        <f t="shared" si="381"/>
        <v/>
      </c>
      <c r="AE467" s="141" t="str">
        <f t="shared" si="382"/>
        <v/>
      </c>
      <c r="AF467" s="141" t="str">
        <f t="shared" si="383"/>
        <v/>
      </c>
      <c r="AG467" s="141" t="str">
        <f t="shared" si="384"/>
        <v/>
      </c>
      <c r="AH467" s="141" t="str">
        <f t="shared" si="385"/>
        <v/>
      </c>
      <c r="AI467" s="141" t="str">
        <f t="shared" si="386"/>
        <v/>
      </c>
      <c r="AJ467" s="146" t="str">
        <f t="shared" si="400"/>
        <v/>
      </c>
      <c r="AK467" s="76"/>
      <c r="AL467" s="79"/>
      <c r="AM467" s="79"/>
      <c r="AN467" s="79"/>
    </row>
    <row r="468" spans="1:40" ht="13.95" customHeight="1" x14ac:dyDescent="0.3">
      <c r="A468" s="93">
        <v>27</v>
      </c>
      <c r="B468" s="193"/>
      <c r="C468" s="200"/>
      <c r="D468" s="138" t="str">
        <f t="shared" si="403"/>
        <v/>
      </c>
      <c r="E468" s="195" t="str">
        <f t="shared" si="404"/>
        <v/>
      </c>
      <c r="F468" s="183" t="str">
        <f t="shared" si="405"/>
        <v/>
      </c>
      <c r="G468" s="94" t="str">
        <f t="shared" si="407"/>
        <v/>
      </c>
      <c r="H468" s="160"/>
      <c r="I468" s="181" t="str">
        <f t="shared" si="406"/>
        <v/>
      </c>
      <c r="J468" s="94" t="str">
        <f t="shared" si="401"/>
        <v/>
      </c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1" t="str">
        <f t="shared" si="402"/>
        <v/>
      </c>
      <c r="X468" s="141" t="str">
        <f t="shared" si="398"/>
        <v/>
      </c>
      <c r="Y468" s="141" t="str">
        <f t="shared" si="399"/>
        <v/>
      </c>
      <c r="Z468" s="141" t="str">
        <f t="shared" si="377"/>
        <v/>
      </c>
      <c r="AA468" s="141" t="str">
        <f t="shared" si="378"/>
        <v/>
      </c>
      <c r="AB468" s="141" t="str">
        <f t="shared" si="379"/>
        <v/>
      </c>
      <c r="AC468" s="141" t="str">
        <f t="shared" si="380"/>
        <v/>
      </c>
      <c r="AD468" s="141" t="str">
        <f t="shared" si="381"/>
        <v/>
      </c>
      <c r="AE468" s="141" t="str">
        <f t="shared" si="382"/>
        <v/>
      </c>
      <c r="AF468" s="141" t="str">
        <f t="shared" si="383"/>
        <v/>
      </c>
      <c r="AG468" s="141" t="str">
        <f t="shared" si="384"/>
        <v/>
      </c>
      <c r="AH468" s="141" t="str">
        <f t="shared" si="385"/>
        <v/>
      </c>
      <c r="AI468" s="141" t="str">
        <f t="shared" si="386"/>
        <v/>
      </c>
      <c r="AJ468" s="146" t="str">
        <f t="shared" si="400"/>
        <v/>
      </c>
      <c r="AK468" s="76"/>
      <c r="AL468" s="79"/>
      <c r="AM468" s="79"/>
      <c r="AN468" s="79"/>
    </row>
    <row r="469" spans="1:40" ht="13.95" customHeight="1" x14ac:dyDescent="0.3">
      <c r="A469" s="93">
        <v>28</v>
      </c>
      <c r="B469" s="193"/>
      <c r="C469" s="200"/>
      <c r="D469" s="138" t="str">
        <f t="shared" si="403"/>
        <v/>
      </c>
      <c r="E469" s="195" t="str">
        <f t="shared" si="404"/>
        <v/>
      </c>
      <c r="F469" s="184" t="str">
        <f t="shared" si="405"/>
        <v/>
      </c>
      <c r="G469" s="94" t="str">
        <f t="shared" si="407"/>
        <v/>
      </c>
      <c r="H469" s="160"/>
      <c r="I469" s="181" t="str">
        <f t="shared" si="406"/>
        <v/>
      </c>
      <c r="J469" s="94" t="str">
        <f t="shared" si="401"/>
        <v/>
      </c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1" t="str">
        <f t="shared" si="402"/>
        <v/>
      </c>
      <c r="X469" s="141" t="str">
        <f t="shared" si="398"/>
        <v/>
      </c>
      <c r="Y469" s="141" t="str">
        <f t="shared" si="399"/>
        <v/>
      </c>
      <c r="Z469" s="141" t="str">
        <f t="shared" si="377"/>
        <v/>
      </c>
      <c r="AA469" s="141" t="str">
        <f t="shared" si="378"/>
        <v/>
      </c>
      <c r="AB469" s="141" t="str">
        <f t="shared" si="379"/>
        <v/>
      </c>
      <c r="AC469" s="141" t="str">
        <f t="shared" si="380"/>
        <v/>
      </c>
      <c r="AD469" s="141" t="str">
        <f t="shared" si="381"/>
        <v/>
      </c>
      <c r="AE469" s="141" t="str">
        <f t="shared" si="382"/>
        <v/>
      </c>
      <c r="AF469" s="141" t="str">
        <f t="shared" si="383"/>
        <v/>
      </c>
      <c r="AG469" s="141" t="str">
        <f t="shared" si="384"/>
        <v/>
      </c>
      <c r="AH469" s="141" t="str">
        <f t="shared" si="385"/>
        <v/>
      </c>
      <c r="AI469" s="141" t="str">
        <f t="shared" si="386"/>
        <v/>
      </c>
      <c r="AJ469" s="146" t="str">
        <f t="shared" si="400"/>
        <v/>
      </c>
      <c r="AK469" s="76"/>
      <c r="AL469" s="79"/>
      <c r="AM469" s="79"/>
      <c r="AN469" s="79"/>
    </row>
    <row r="470" spans="1:40" ht="13.95" customHeight="1" x14ac:dyDescent="0.3">
      <c r="A470" s="93">
        <v>29</v>
      </c>
      <c r="B470" s="193"/>
      <c r="C470" s="200"/>
      <c r="D470" s="138" t="str">
        <f t="shared" si="403"/>
        <v/>
      </c>
      <c r="E470" s="195" t="str">
        <f t="shared" si="404"/>
        <v/>
      </c>
      <c r="F470" s="184" t="str">
        <f t="shared" si="405"/>
        <v/>
      </c>
      <c r="G470" s="94" t="str">
        <f t="shared" si="407"/>
        <v/>
      </c>
      <c r="H470" s="160"/>
      <c r="I470" s="181" t="str">
        <f t="shared" si="406"/>
        <v/>
      </c>
      <c r="J470" s="94" t="str">
        <f t="shared" si="401"/>
        <v/>
      </c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1" t="str">
        <f t="shared" si="402"/>
        <v/>
      </c>
      <c r="X470" s="141" t="str">
        <f t="shared" si="398"/>
        <v/>
      </c>
      <c r="Y470" s="141" t="str">
        <f t="shared" si="399"/>
        <v/>
      </c>
      <c r="Z470" s="141" t="str">
        <f t="shared" si="377"/>
        <v/>
      </c>
      <c r="AA470" s="141" t="str">
        <f t="shared" si="378"/>
        <v/>
      </c>
      <c r="AB470" s="141" t="str">
        <f t="shared" si="379"/>
        <v/>
      </c>
      <c r="AC470" s="141" t="str">
        <f t="shared" si="380"/>
        <v/>
      </c>
      <c r="AD470" s="141" t="str">
        <f t="shared" si="381"/>
        <v/>
      </c>
      <c r="AE470" s="141" t="str">
        <f t="shared" si="382"/>
        <v/>
      </c>
      <c r="AF470" s="141" t="str">
        <f t="shared" si="383"/>
        <v/>
      </c>
      <c r="AG470" s="141" t="str">
        <f t="shared" si="384"/>
        <v/>
      </c>
      <c r="AH470" s="141" t="str">
        <f t="shared" si="385"/>
        <v/>
      </c>
      <c r="AI470" s="141" t="str">
        <f t="shared" si="386"/>
        <v/>
      </c>
      <c r="AJ470" s="146" t="str">
        <f t="shared" si="400"/>
        <v/>
      </c>
      <c r="AK470" s="76"/>
      <c r="AL470" s="79"/>
      <c r="AM470" s="79"/>
      <c r="AN470" s="79"/>
    </row>
    <row r="471" spans="1:40" ht="13.95" customHeight="1" x14ac:dyDescent="0.3">
      <c r="A471" s="93">
        <v>30</v>
      </c>
      <c r="B471" s="193"/>
      <c r="C471" s="200"/>
      <c r="D471" s="138" t="str">
        <f t="shared" si="403"/>
        <v/>
      </c>
      <c r="E471" s="195" t="str">
        <f t="shared" si="404"/>
        <v/>
      </c>
      <c r="F471" s="185" t="str">
        <f t="shared" si="405"/>
        <v/>
      </c>
      <c r="G471" s="94" t="str">
        <f t="shared" si="407"/>
        <v/>
      </c>
      <c r="H471" s="160"/>
      <c r="I471" s="181" t="str">
        <f t="shared" si="406"/>
        <v/>
      </c>
      <c r="J471" s="94" t="str">
        <f t="shared" si="401"/>
        <v/>
      </c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1" t="str">
        <f t="shared" si="402"/>
        <v/>
      </c>
      <c r="X471" s="141" t="str">
        <f t="shared" si="398"/>
        <v/>
      </c>
      <c r="Y471" s="141" t="str">
        <f t="shared" si="399"/>
        <v/>
      </c>
      <c r="Z471" s="141" t="str">
        <f t="shared" si="377"/>
        <v/>
      </c>
      <c r="AA471" s="141" t="str">
        <f t="shared" si="378"/>
        <v/>
      </c>
      <c r="AB471" s="141" t="str">
        <f t="shared" si="379"/>
        <v/>
      </c>
      <c r="AC471" s="141" t="str">
        <f t="shared" si="380"/>
        <v/>
      </c>
      <c r="AD471" s="141" t="str">
        <f t="shared" si="381"/>
        <v/>
      </c>
      <c r="AE471" s="141" t="str">
        <f t="shared" si="382"/>
        <v/>
      </c>
      <c r="AF471" s="141" t="str">
        <f t="shared" si="383"/>
        <v/>
      </c>
      <c r="AG471" s="141" t="str">
        <f t="shared" si="384"/>
        <v/>
      </c>
      <c r="AH471" s="141" t="str">
        <f t="shared" si="385"/>
        <v/>
      </c>
      <c r="AI471" s="141" t="str">
        <f t="shared" si="386"/>
        <v/>
      </c>
      <c r="AJ471" s="146" t="str">
        <f t="shared" si="400"/>
        <v/>
      </c>
      <c r="AK471" s="76"/>
      <c r="AL471" s="79"/>
      <c r="AM471" s="79"/>
      <c r="AN471" s="79"/>
    </row>
    <row r="472" spans="1:40" s="74" customFormat="1" ht="13.95" customHeight="1" x14ac:dyDescent="0.3">
      <c r="A472" s="91">
        <f>IF('Formato 3_Gantt'!A24&lt;&gt;"",'Formato 3_Gantt'!A24,"")</f>
        <v>16</v>
      </c>
      <c r="B472" s="192" t="str">
        <f>IF('Formato 3_Gantt'!B24&lt;&gt;"",'Formato 3_Gantt'!B24,"")</f>
        <v/>
      </c>
      <c r="C472" s="199"/>
      <c r="D472" s="139"/>
      <c r="E472" s="194" t="str">
        <f>IF('Formato 3_Gantt'!D24&lt;&gt;"",'Formato 3_Gantt'!D24,"")</f>
        <v/>
      </c>
      <c r="F472" s="92"/>
      <c r="G472" s="145" t="str">
        <f>IF('Formato 3_Gantt'!E24&lt;&gt;"",'Formato 3_Gantt'!E24,"")</f>
        <v/>
      </c>
      <c r="H472" s="159" t="str">
        <f>IF('Formato 3_Gantt'!F24&lt;&gt;"",'Formato 3_Gantt'!F24,"")</f>
        <v/>
      </c>
      <c r="I472" s="140" t="str">
        <f>IF(AND(G472&lt;&gt;"",SUM(J473:J502)&lt;&gt;0),SUM(J473:J502)/G472,"")</f>
        <v/>
      </c>
      <c r="J472" s="140" t="str">
        <f>IF(OR(G472="",I472=""),"",IF(AND(G472&lt;&gt;"",I472&lt;&gt;""),IF(H472=1,G472*I472,IF(H472=2,G472*I472*COUNTIF(K472:V472,"&gt;0"),""))))</f>
        <v/>
      </c>
      <c r="K472" s="119" t="str">
        <f>IF('Formato 3_Gantt'!BL24&lt;&gt;"",'Formato 3_Gantt'!BL24,"")</f>
        <v/>
      </c>
      <c r="L472" s="119" t="str">
        <f>IF('Formato 3_Gantt'!BM24&lt;&gt;"",'Formato 3_Gantt'!BM24,"")</f>
        <v/>
      </c>
      <c r="M472" s="119" t="str">
        <f>IF('Formato 3_Gantt'!BN24&lt;&gt;"",'Formato 3_Gantt'!BN24,"")</f>
        <v/>
      </c>
      <c r="N472" s="119" t="str">
        <f>IF('Formato 3_Gantt'!BO24&lt;&gt;"",'Formato 3_Gantt'!BO24,"")</f>
        <v/>
      </c>
      <c r="O472" s="119" t="str">
        <f>IF('Formato 3_Gantt'!BP24&lt;&gt;"",'Formato 3_Gantt'!BP24,"")</f>
        <v/>
      </c>
      <c r="P472" s="119" t="str">
        <f>IF('Formato 3_Gantt'!BQ24&lt;&gt;"",'Formato 3_Gantt'!BQ24,"")</f>
        <v/>
      </c>
      <c r="Q472" s="119" t="str">
        <f>IF('Formato 3_Gantt'!BR24&lt;&gt;"",'Formato 3_Gantt'!BR24,"")</f>
        <v/>
      </c>
      <c r="R472" s="119" t="str">
        <f>IF('Formato 3_Gantt'!BS24&lt;&gt;"",'Formato 3_Gantt'!BS24,"")</f>
        <v/>
      </c>
      <c r="S472" s="119" t="str">
        <f>IF('Formato 3_Gantt'!BT24&lt;&gt;"",'Formato 3_Gantt'!BT24,"")</f>
        <v/>
      </c>
      <c r="T472" s="119" t="str">
        <f>IF('Formato 3_Gantt'!BU24&lt;&gt;"",'Formato 3_Gantt'!BU24,"")</f>
        <v/>
      </c>
      <c r="U472" s="119" t="str">
        <f>IF('Formato 3_Gantt'!BV24&lt;&gt;"",'Formato 3_Gantt'!BV24,"")</f>
        <v/>
      </c>
      <c r="V472" s="119" t="str">
        <f>IF('Formato 3_Gantt'!BW24&lt;&gt;"",'Formato 3_Gantt'!BW24,"")</f>
        <v/>
      </c>
      <c r="W472" s="88" t="str">
        <f>IF('Formato 3_Gantt'!BX24&lt;&gt;"",'Formato 3_Gantt'!BX24,"")</f>
        <v/>
      </c>
      <c r="X472" s="95" t="str">
        <f>IF(SUM(X473:X502)&lt;&gt;0,SUM(X473:X502),"")</f>
        <v/>
      </c>
      <c r="Y472" s="95" t="str">
        <f t="shared" ref="Y472" si="408">IF(SUM(Y473:Y502)&lt;&gt;0,SUM(Y473:Y502),"")</f>
        <v/>
      </c>
      <c r="Z472" s="95" t="str">
        <f t="shared" ref="Z472" si="409">IF(SUM(Z473:Z502)&lt;&gt;0,SUM(Z473:Z502),"")</f>
        <v/>
      </c>
      <c r="AA472" s="95" t="str">
        <f t="shared" ref="AA472" si="410">IF(SUM(AA473:AA502)&lt;&gt;0,SUM(AA473:AA502),"")</f>
        <v/>
      </c>
      <c r="AB472" s="95" t="str">
        <f t="shared" ref="AB472" si="411">IF(SUM(AB473:AB502)&lt;&gt;0,SUM(AB473:AB502),"")</f>
        <v/>
      </c>
      <c r="AC472" s="95" t="str">
        <f t="shared" ref="AC472" si="412">IF(SUM(AC473:AC502)&lt;&gt;0,SUM(AC473:AC502),"")</f>
        <v/>
      </c>
      <c r="AD472" s="95" t="str">
        <f t="shared" ref="AD472" si="413">IF(SUM(AD473:AD502)&lt;&gt;0,SUM(AD473:AD502),"")</f>
        <v/>
      </c>
      <c r="AE472" s="95" t="str">
        <f t="shared" ref="AE472" si="414">IF(SUM(AE473:AE502)&lt;&gt;0,SUM(AE473:AE502),"")</f>
        <v/>
      </c>
      <c r="AF472" s="95" t="str">
        <f t="shared" ref="AF472" si="415">IF(SUM(AF473:AF502)&lt;&gt;0,SUM(AF473:AF502),"")</f>
        <v/>
      </c>
      <c r="AG472" s="95" t="str">
        <f t="shared" ref="AG472" si="416">IF(SUM(AG473:AG502)&lt;&gt;0,SUM(AG473:AG502),"")</f>
        <v/>
      </c>
      <c r="AH472" s="95" t="str">
        <f t="shared" ref="AH472" si="417">IF(SUM(AH473:AH502)&lt;&gt;0,SUM(AH473:AH502),"")</f>
        <v/>
      </c>
      <c r="AI472" s="95" t="str">
        <f t="shared" ref="AI472" si="418">IF(SUM(AI473:AI502)&lt;&gt;0,SUM(AI473:AI502),"")</f>
        <v/>
      </c>
      <c r="AJ472" s="145" t="str">
        <f>IF(SUM(X472:AI472)&lt;&gt;0,SUM(X472:AI472),"")</f>
        <v/>
      </c>
      <c r="AK472" s="77"/>
      <c r="AL472" s="78"/>
      <c r="AM472" s="78"/>
      <c r="AN472" s="78"/>
    </row>
    <row r="473" spans="1:40" ht="13.95" customHeight="1" x14ac:dyDescent="0.3">
      <c r="A473" s="93">
        <v>1</v>
      </c>
      <c r="B473" s="193"/>
      <c r="C473" s="200"/>
      <c r="D473" s="137" t="str">
        <f t="shared" ref="D473:D536" si="419">IFERROR(VLOOKUP($C473,CLASF,3,0),"")</f>
        <v/>
      </c>
      <c r="E473" s="195" t="str">
        <f t="shared" ref="E473:E536" si="420">IFERROR(VLOOKUP($C473,CLASF,4,0),"")</f>
        <v/>
      </c>
      <c r="F473" s="182" t="str">
        <f t="shared" ref="F473:F536" si="421">IFERROR(VLOOKUP($C473,CLASF,8,0),"")</f>
        <v/>
      </c>
      <c r="G473" s="94" t="str">
        <f t="shared" si="407"/>
        <v/>
      </c>
      <c r="H473" s="160"/>
      <c r="I473" s="181" t="str">
        <f t="shared" ref="I473:I536" si="422">IFERROR(VLOOKUP($C473,CLASF,6,0),"")</f>
        <v/>
      </c>
      <c r="J473" s="94" t="str">
        <f>IF(AND(G473&lt;&gt;"",I473&lt;&gt;""),G473*I473,"")</f>
        <v/>
      </c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1" t="str">
        <f>IF(SUM(K473:V473)&lt;&gt;0,SUM(K473:V473),"")</f>
        <v/>
      </c>
      <c r="X473" s="141" t="str">
        <f t="shared" ref="X473:X502" si="423">IF(AND($I473&lt;&gt;"",K473&lt;&gt;""),$I473*K473,"")</f>
        <v/>
      </c>
      <c r="Y473" s="141" t="str">
        <f t="shared" ref="Y473:Y502" si="424">IF(AND($I473&lt;&gt;"",L473&lt;&gt;""),$I473*L473,"")</f>
        <v/>
      </c>
      <c r="Z473" s="141" t="str">
        <f t="shared" si="377"/>
        <v/>
      </c>
      <c r="AA473" s="141" t="str">
        <f t="shared" si="378"/>
        <v/>
      </c>
      <c r="AB473" s="141" t="str">
        <f t="shared" si="379"/>
        <v/>
      </c>
      <c r="AC473" s="141" t="str">
        <f t="shared" si="380"/>
        <v/>
      </c>
      <c r="AD473" s="141" t="str">
        <f t="shared" si="381"/>
        <v/>
      </c>
      <c r="AE473" s="141" t="str">
        <f t="shared" si="382"/>
        <v/>
      </c>
      <c r="AF473" s="141" t="str">
        <f t="shared" si="383"/>
        <v/>
      </c>
      <c r="AG473" s="141" t="str">
        <f t="shared" si="384"/>
        <v/>
      </c>
      <c r="AH473" s="141" t="str">
        <f t="shared" si="385"/>
        <v/>
      </c>
      <c r="AI473" s="141" t="str">
        <f t="shared" si="386"/>
        <v/>
      </c>
      <c r="AJ473" s="146" t="str">
        <f t="shared" ref="AJ473:AJ502" si="425">IF(SUM(X473:AI473)&lt;&gt;0,SUM(X473:AI473),"")</f>
        <v/>
      </c>
      <c r="AK473" s="76"/>
      <c r="AL473" s="79"/>
      <c r="AM473" s="79"/>
      <c r="AN473" s="79"/>
    </row>
    <row r="474" spans="1:40" ht="13.95" customHeight="1" x14ac:dyDescent="0.3">
      <c r="A474" s="93">
        <v>2</v>
      </c>
      <c r="B474" s="193"/>
      <c r="C474" s="200"/>
      <c r="D474" s="137" t="str">
        <f t="shared" si="419"/>
        <v/>
      </c>
      <c r="E474" s="195" t="str">
        <f t="shared" si="420"/>
        <v/>
      </c>
      <c r="F474" s="182" t="str">
        <f t="shared" si="421"/>
        <v/>
      </c>
      <c r="G474" s="94" t="str">
        <f t="shared" si="407"/>
        <v/>
      </c>
      <c r="H474" s="160"/>
      <c r="I474" s="181" t="str">
        <f t="shared" si="422"/>
        <v/>
      </c>
      <c r="J474" s="94" t="str">
        <f t="shared" ref="J474:J502" si="426">IF(AND(G474&lt;&gt;"",I474&lt;&gt;""),G474*I474,"")</f>
        <v/>
      </c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1" t="str">
        <f t="shared" ref="W474:W502" si="427">IF(SUM(K474:V474)&lt;&gt;0,SUM(K474:V474),"")</f>
        <v/>
      </c>
      <c r="X474" s="141" t="str">
        <f t="shared" si="423"/>
        <v/>
      </c>
      <c r="Y474" s="141" t="str">
        <f t="shared" si="424"/>
        <v/>
      </c>
      <c r="Z474" s="141" t="str">
        <f t="shared" si="377"/>
        <v/>
      </c>
      <c r="AA474" s="141" t="str">
        <f t="shared" si="378"/>
        <v/>
      </c>
      <c r="AB474" s="141" t="str">
        <f t="shared" si="379"/>
        <v/>
      </c>
      <c r="AC474" s="141" t="str">
        <f t="shared" si="380"/>
        <v/>
      </c>
      <c r="AD474" s="141" t="str">
        <f t="shared" si="381"/>
        <v/>
      </c>
      <c r="AE474" s="141" t="str">
        <f t="shared" si="382"/>
        <v/>
      </c>
      <c r="AF474" s="141" t="str">
        <f t="shared" si="383"/>
        <v/>
      </c>
      <c r="AG474" s="141" t="str">
        <f t="shared" si="384"/>
        <v/>
      </c>
      <c r="AH474" s="141" t="str">
        <f t="shared" si="385"/>
        <v/>
      </c>
      <c r="AI474" s="141" t="str">
        <f t="shared" si="386"/>
        <v/>
      </c>
      <c r="AJ474" s="146" t="str">
        <f t="shared" si="425"/>
        <v/>
      </c>
      <c r="AK474" s="76"/>
      <c r="AL474" s="79"/>
      <c r="AM474" s="79"/>
      <c r="AN474" s="79"/>
    </row>
    <row r="475" spans="1:40" ht="13.95" customHeight="1" x14ac:dyDescent="0.3">
      <c r="A475" s="93">
        <v>3</v>
      </c>
      <c r="B475" s="193"/>
      <c r="C475" s="200"/>
      <c r="D475" s="138" t="str">
        <f t="shared" si="419"/>
        <v/>
      </c>
      <c r="E475" s="195" t="str">
        <f t="shared" si="420"/>
        <v/>
      </c>
      <c r="F475" s="182" t="str">
        <f t="shared" si="421"/>
        <v/>
      </c>
      <c r="G475" s="94" t="str">
        <f t="shared" si="407"/>
        <v/>
      </c>
      <c r="H475" s="160"/>
      <c r="I475" s="181" t="str">
        <f t="shared" si="422"/>
        <v/>
      </c>
      <c r="J475" s="94" t="str">
        <f t="shared" si="426"/>
        <v/>
      </c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1" t="str">
        <f t="shared" si="427"/>
        <v/>
      </c>
      <c r="X475" s="141" t="str">
        <f t="shared" si="423"/>
        <v/>
      </c>
      <c r="Y475" s="141" t="str">
        <f t="shared" si="424"/>
        <v/>
      </c>
      <c r="Z475" s="141" t="str">
        <f t="shared" si="377"/>
        <v/>
      </c>
      <c r="AA475" s="141" t="str">
        <f t="shared" si="378"/>
        <v/>
      </c>
      <c r="AB475" s="141" t="str">
        <f t="shared" si="379"/>
        <v/>
      </c>
      <c r="AC475" s="141" t="str">
        <f t="shared" si="380"/>
        <v/>
      </c>
      <c r="AD475" s="141" t="str">
        <f t="shared" si="381"/>
        <v/>
      </c>
      <c r="AE475" s="141" t="str">
        <f t="shared" si="382"/>
        <v/>
      </c>
      <c r="AF475" s="141" t="str">
        <f t="shared" si="383"/>
        <v/>
      </c>
      <c r="AG475" s="141" t="str">
        <f t="shared" si="384"/>
        <v/>
      </c>
      <c r="AH475" s="141" t="str">
        <f t="shared" si="385"/>
        <v/>
      </c>
      <c r="AI475" s="141" t="str">
        <f t="shared" si="386"/>
        <v/>
      </c>
      <c r="AJ475" s="146" t="str">
        <f t="shared" si="425"/>
        <v/>
      </c>
      <c r="AK475" s="76"/>
      <c r="AL475" s="79"/>
      <c r="AM475" s="79"/>
      <c r="AN475" s="79"/>
    </row>
    <row r="476" spans="1:40" ht="13.95" customHeight="1" x14ac:dyDescent="0.3">
      <c r="A476" s="93">
        <v>4</v>
      </c>
      <c r="B476" s="193"/>
      <c r="C476" s="200"/>
      <c r="D476" s="138" t="str">
        <f t="shared" si="419"/>
        <v/>
      </c>
      <c r="E476" s="195" t="str">
        <f t="shared" si="420"/>
        <v/>
      </c>
      <c r="F476" s="182" t="str">
        <f t="shared" si="421"/>
        <v/>
      </c>
      <c r="G476" s="94" t="str">
        <f t="shared" si="407"/>
        <v/>
      </c>
      <c r="H476" s="160"/>
      <c r="I476" s="181" t="str">
        <f t="shared" si="422"/>
        <v/>
      </c>
      <c r="J476" s="94" t="str">
        <f t="shared" si="426"/>
        <v/>
      </c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1" t="str">
        <f t="shared" si="427"/>
        <v/>
      </c>
      <c r="X476" s="141" t="str">
        <f t="shared" si="423"/>
        <v/>
      </c>
      <c r="Y476" s="141" t="str">
        <f t="shared" si="424"/>
        <v/>
      </c>
      <c r="Z476" s="141" t="str">
        <f t="shared" si="377"/>
        <v/>
      </c>
      <c r="AA476" s="141" t="str">
        <f t="shared" si="378"/>
        <v/>
      </c>
      <c r="AB476" s="141" t="str">
        <f t="shared" si="379"/>
        <v/>
      </c>
      <c r="AC476" s="141" t="str">
        <f t="shared" si="380"/>
        <v/>
      </c>
      <c r="AD476" s="141" t="str">
        <f t="shared" si="381"/>
        <v/>
      </c>
      <c r="AE476" s="141" t="str">
        <f t="shared" si="382"/>
        <v/>
      </c>
      <c r="AF476" s="141" t="str">
        <f t="shared" si="383"/>
        <v/>
      </c>
      <c r="AG476" s="141" t="str">
        <f t="shared" si="384"/>
        <v/>
      </c>
      <c r="AH476" s="141" t="str">
        <f t="shared" si="385"/>
        <v/>
      </c>
      <c r="AI476" s="141" t="str">
        <f t="shared" si="386"/>
        <v/>
      </c>
      <c r="AJ476" s="146" t="str">
        <f t="shared" si="425"/>
        <v/>
      </c>
      <c r="AK476" s="76"/>
      <c r="AL476" s="79"/>
      <c r="AM476" s="79"/>
      <c r="AN476" s="79"/>
    </row>
    <row r="477" spans="1:40" ht="13.95" customHeight="1" x14ac:dyDescent="0.3">
      <c r="A477" s="93">
        <v>5</v>
      </c>
      <c r="B477" s="193"/>
      <c r="C477" s="200"/>
      <c r="D477" s="138" t="str">
        <f t="shared" si="419"/>
        <v/>
      </c>
      <c r="E477" s="195" t="str">
        <f t="shared" si="420"/>
        <v/>
      </c>
      <c r="F477" s="183" t="str">
        <f t="shared" si="421"/>
        <v/>
      </c>
      <c r="G477" s="94" t="str">
        <f t="shared" si="407"/>
        <v/>
      </c>
      <c r="H477" s="160"/>
      <c r="I477" s="181" t="str">
        <f t="shared" si="422"/>
        <v/>
      </c>
      <c r="J477" s="94" t="str">
        <f t="shared" si="426"/>
        <v/>
      </c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1" t="str">
        <f t="shared" si="427"/>
        <v/>
      </c>
      <c r="X477" s="141" t="str">
        <f t="shared" si="423"/>
        <v/>
      </c>
      <c r="Y477" s="141" t="str">
        <f t="shared" si="424"/>
        <v/>
      </c>
      <c r="Z477" s="141" t="str">
        <f t="shared" ref="Z477:Z540" si="428">IF(AND($I477&lt;&gt;"",M477&lt;&gt;""),$I477*M477,"")</f>
        <v/>
      </c>
      <c r="AA477" s="141" t="str">
        <f t="shared" ref="AA477:AA540" si="429">IF(AND($I477&lt;&gt;"",N477&lt;&gt;""),$I477*N477,"")</f>
        <v/>
      </c>
      <c r="AB477" s="141" t="str">
        <f t="shared" ref="AB477:AB540" si="430">IF(AND($I477&lt;&gt;"",O477&lt;&gt;""),$I477*O477,"")</f>
        <v/>
      </c>
      <c r="AC477" s="141" t="str">
        <f t="shared" ref="AC477:AC540" si="431">IF(AND($I477&lt;&gt;"",P477&lt;&gt;""),$I477*P477,"")</f>
        <v/>
      </c>
      <c r="AD477" s="141" t="str">
        <f t="shared" ref="AD477:AD540" si="432">IF(AND($I477&lt;&gt;"",Q477&lt;&gt;""),$I477*Q477,"")</f>
        <v/>
      </c>
      <c r="AE477" s="141" t="str">
        <f t="shared" ref="AE477:AE540" si="433">IF(AND($I477&lt;&gt;"",R477&lt;&gt;""),$I477*R477,"")</f>
        <v/>
      </c>
      <c r="AF477" s="141" t="str">
        <f t="shared" ref="AF477:AF540" si="434">IF(AND($I477&lt;&gt;"",S477&lt;&gt;""),$I477*S477,"")</f>
        <v/>
      </c>
      <c r="AG477" s="141" t="str">
        <f t="shared" ref="AG477:AG540" si="435">IF(AND($I477&lt;&gt;"",T477&lt;&gt;""),$I477*T477,"")</f>
        <v/>
      </c>
      <c r="AH477" s="141" t="str">
        <f t="shared" ref="AH477:AH540" si="436">IF(AND($I477&lt;&gt;"",U477&lt;&gt;""),$I477*U477,"")</f>
        <v/>
      </c>
      <c r="AI477" s="141" t="str">
        <f t="shared" ref="AI477:AI540" si="437">IF(AND($I477&lt;&gt;"",V477&lt;&gt;""),$I477*V477,"")</f>
        <v/>
      </c>
      <c r="AJ477" s="146" t="str">
        <f t="shared" si="425"/>
        <v/>
      </c>
      <c r="AK477" s="76"/>
      <c r="AL477" s="79"/>
      <c r="AM477" s="79"/>
      <c r="AN477" s="79"/>
    </row>
    <row r="478" spans="1:40" ht="13.95" customHeight="1" x14ac:dyDescent="0.3">
      <c r="A478" s="93">
        <v>6</v>
      </c>
      <c r="B478" s="193"/>
      <c r="C478" s="200"/>
      <c r="D478" s="138" t="str">
        <f t="shared" si="419"/>
        <v/>
      </c>
      <c r="E478" s="195" t="str">
        <f t="shared" si="420"/>
        <v/>
      </c>
      <c r="F478" s="184" t="str">
        <f t="shared" si="421"/>
        <v/>
      </c>
      <c r="G478" s="94" t="str">
        <f t="shared" si="407"/>
        <v/>
      </c>
      <c r="H478" s="160"/>
      <c r="I478" s="181" t="str">
        <f t="shared" si="422"/>
        <v/>
      </c>
      <c r="J478" s="94" t="str">
        <f t="shared" si="426"/>
        <v/>
      </c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1" t="str">
        <f t="shared" si="427"/>
        <v/>
      </c>
      <c r="X478" s="141" t="str">
        <f t="shared" si="423"/>
        <v/>
      </c>
      <c r="Y478" s="141" t="str">
        <f t="shared" si="424"/>
        <v/>
      </c>
      <c r="Z478" s="141" t="str">
        <f t="shared" si="428"/>
        <v/>
      </c>
      <c r="AA478" s="141" t="str">
        <f t="shared" si="429"/>
        <v/>
      </c>
      <c r="AB478" s="141" t="str">
        <f t="shared" si="430"/>
        <v/>
      </c>
      <c r="AC478" s="141" t="str">
        <f t="shared" si="431"/>
        <v/>
      </c>
      <c r="AD478" s="141" t="str">
        <f t="shared" si="432"/>
        <v/>
      </c>
      <c r="AE478" s="141" t="str">
        <f t="shared" si="433"/>
        <v/>
      </c>
      <c r="AF478" s="141" t="str">
        <f t="shared" si="434"/>
        <v/>
      </c>
      <c r="AG478" s="141" t="str">
        <f t="shared" si="435"/>
        <v/>
      </c>
      <c r="AH478" s="141" t="str">
        <f t="shared" si="436"/>
        <v/>
      </c>
      <c r="AI478" s="141" t="str">
        <f t="shared" si="437"/>
        <v/>
      </c>
      <c r="AJ478" s="146" t="str">
        <f t="shared" si="425"/>
        <v/>
      </c>
      <c r="AK478" s="76"/>
      <c r="AL478" s="79"/>
      <c r="AM478" s="79"/>
      <c r="AN478" s="79"/>
    </row>
    <row r="479" spans="1:40" ht="13.95" customHeight="1" x14ac:dyDescent="0.3">
      <c r="A479" s="93">
        <v>7</v>
      </c>
      <c r="B479" s="193"/>
      <c r="C479" s="200"/>
      <c r="D479" s="138" t="str">
        <f t="shared" si="419"/>
        <v/>
      </c>
      <c r="E479" s="195" t="str">
        <f t="shared" si="420"/>
        <v/>
      </c>
      <c r="F479" s="184" t="str">
        <f t="shared" si="421"/>
        <v/>
      </c>
      <c r="G479" s="94" t="str">
        <f t="shared" si="407"/>
        <v/>
      </c>
      <c r="H479" s="160"/>
      <c r="I479" s="181" t="str">
        <f t="shared" si="422"/>
        <v/>
      </c>
      <c r="J479" s="94" t="str">
        <f t="shared" si="426"/>
        <v/>
      </c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1" t="str">
        <f t="shared" si="427"/>
        <v/>
      </c>
      <c r="X479" s="141" t="str">
        <f t="shared" si="423"/>
        <v/>
      </c>
      <c r="Y479" s="141" t="str">
        <f t="shared" si="424"/>
        <v/>
      </c>
      <c r="Z479" s="141" t="str">
        <f t="shared" si="428"/>
        <v/>
      </c>
      <c r="AA479" s="141" t="str">
        <f t="shared" si="429"/>
        <v/>
      </c>
      <c r="AB479" s="141" t="str">
        <f t="shared" si="430"/>
        <v/>
      </c>
      <c r="AC479" s="141" t="str">
        <f t="shared" si="431"/>
        <v/>
      </c>
      <c r="AD479" s="141" t="str">
        <f t="shared" si="432"/>
        <v/>
      </c>
      <c r="AE479" s="141" t="str">
        <f t="shared" si="433"/>
        <v/>
      </c>
      <c r="AF479" s="141" t="str">
        <f t="shared" si="434"/>
        <v/>
      </c>
      <c r="AG479" s="141" t="str">
        <f t="shared" si="435"/>
        <v/>
      </c>
      <c r="AH479" s="141" t="str">
        <f t="shared" si="436"/>
        <v/>
      </c>
      <c r="AI479" s="141" t="str">
        <f t="shared" si="437"/>
        <v/>
      </c>
      <c r="AJ479" s="146" t="str">
        <f t="shared" si="425"/>
        <v/>
      </c>
      <c r="AK479" s="76"/>
      <c r="AL479" s="79"/>
      <c r="AM479" s="79"/>
      <c r="AN479" s="79"/>
    </row>
    <row r="480" spans="1:40" ht="13.95" customHeight="1" x14ac:dyDescent="0.3">
      <c r="A480" s="93">
        <v>8</v>
      </c>
      <c r="B480" s="193"/>
      <c r="C480" s="200"/>
      <c r="D480" s="138" t="str">
        <f t="shared" si="419"/>
        <v/>
      </c>
      <c r="E480" s="195" t="str">
        <f t="shared" si="420"/>
        <v/>
      </c>
      <c r="F480" s="184" t="str">
        <f t="shared" si="421"/>
        <v/>
      </c>
      <c r="G480" s="94" t="str">
        <f t="shared" si="407"/>
        <v/>
      </c>
      <c r="H480" s="160"/>
      <c r="I480" s="181" t="str">
        <f t="shared" si="422"/>
        <v/>
      </c>
      <c r="J480" s="94" t="str">
        <f t="shared" si="426"/>
        <v/>
      </c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1" t="str">
        <f t="shared" si="427"/>
        <v/>
      </c>
      <c r="X480" s="141" t="str">
        <f t="shared" si="423"/>
        <v/>
      </c>
      <c r="Y480" s="141" t="str">
        <f t="shared" si="424"/>
        <v/>
      </c>
      <c r="Z480" s="141" t="str">
        <f t="shared" si="428"/>
        <v/>
      </c>
      <c r="AA480" s="141" t="str">
        <f t="shared" si="429"/>
        <v/>
      </c>
      <c r="AB480" s="141" t="str">
        <f t="shared" si="430"/>
        <v/>
      </c>
      <c r="AC480" s="141" t="str">
        <f t="shared" si="431"/>
        <v/>
      </c>
      <c r="AD480" s="141" t="str">
        <f t="shared" si="432"/>
        <v/>
      </c>
      <c r="AE480" s="141" t="str">
        <f t="shared" si="433"/>
        <v/>
      </c>
      <c r="AF480" s="141" t="str">
        <f t="shared" si="434"/>
        <v/>
      </c>
      <c r="AG480" s="141" t="str">
        <f t="shared" si="435"/>
        <v/>
      </c>
      <c r="AH480" s="141" t="str">
        <f t="shared" si="436"/>
        <v/>
      </c>
      <c r="AI480" s="141" t="str">
        <f t="shared" si="437"/>
        <v/>
      </c>
      <c r="AJ480" s="146" t="str">
        <f t="shared" si="425"/>
        <v/>
      </c>
      <c r="AK480" s="76"/>
      <c r="AL480" s="79"/>
      <c r="AM480" s="79"/>
      <c r="AN480" s="79"/>
    </row>
    <row r="481" spans="1:40" ht="13.95" customHeight="1" x14ac:dyDescent="0.3">
      <c r="A481" s="93">
        <v>9</v>
      </c>
      <c r="B481" s="193"/>
      <c r="C481" s="200"/>
      <c r="D481" s="138" t="str">
        <f t="shared" si="419"/>
        <v/>
      </c>
      <c r="E481" s="195" t="str">
        <f t="shared" si="420"/>
        <v/>
      </c>
      <c r="F481" s="183" t="str">
        <f t="shared" si="421"/>
        <v/>
      </c>
      <c r="G481" s="94" t="str">
        <f t="shared" si="407"/>
        <v/>
      </c>
      <c r="H481" s="160"/>
      <c r="I481" s="181" t="str">
        <f t="shared" si="422"/>
        <v/>
      </c>
      <c r="J481" s="94" t="str">
        <f t="shared" si="426"/>
        <v/>
      </c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1" t="str">
        <f t="shared" si="427"/>
        <v/>
      </c>
      <c r="X481" s="141" t="str">
        <f t="shared" si="423"/>
        <v/>
      </c>
      <c r="Y481" s="141" t="str">
        <f t="shared" si="424"/>
        <v/>
      </c>
      <c r="Z481" s="141" t="str">
        <f t="shared" si="428"/>
        <v/>
      </c>
      <c r="AA481" s="141" t="str">
        <f t="shared" si="429"/>
        <v/>
      </c>
      <c r="AB481" s="141" t="str">
        <f t="shared" si="430"/>
        <v/>
      </c>
      <c r="AC481" s="141" t="str">
        <f t="shared" si="431"/>
        <v/>
      </c>
      <c r="AD481" s="141" t="str">
        <f t="shared" si="432"/>
        <v/>
      </c>
      <c r="AE481" s="141" t="str">
        <f t="shared" si="433"/>
        <v/>
      </c>
      <c r="AF481" s="141" t="str">
        <f t="shared" si="434"/>
        <v/>
      </c>
      <c r="AG481" s="141" t="str">
        <f t="shared" si="435"/>
        <v/>
      </c>
      <c r="AH481" s="141" t="str">
        <f t="shared" si="436"/>
        <v/>
      </c>
      <c r="AI481" s="141" t="str">
        <f t="shared" si="437"/>
        <v/>
      </c>
      <c r="AJ481" s="146" t="str">
        <f t="shared" si="425"/>
        <v/>
      </c>
      <c r="AK481" s="76"/>
      <c r="AL481" s="79"/>
      <c r="AM481" s="79"/>
      <c r="AN481" s="79"/>
    </row>
    <row r="482" spans="1:40" ht="13.95" customHeight="1" x14ac:dyDescent="0.3">
      <c r="A482" s="93">
        <v>10</v>
      </c>
      <c r="B482" s="193"/>
      <c r="C482" s="200"/>
      <c r="D482" s="138" t="str">
        <f t="shared" si="419"/>
        <v/>
      </c>
      <c r="E482" s="195" t="str">
        <f t="shared" si="420"/>
        <v/>
      </c>
      <c r="F482" s="184" t="str">
        <f t="shared" si="421"/>
        <v/>
      </c>
      <c r="G482" s="94" t="str">
        <f t="shared" si="407"/>
        <v/>
      </c>
      <c r="H482" s="160"/>
      <c r="I482" s="181" t="str">
        <f t="shared" si="422"/>
        <v/>
      </c>
      <c r="J482" s="94" t="str">
        <f t="shared" si="426"/>
        <v/>
      </c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1" t="str">
        <f t="shared" si="427"/>
        <v/>
      </c>
      <c r="X482" s="141" t="str">
        <f t="shared" si="423"/>
        <v/>
      </c>
      <c r="Y482" s="141" t="str">
        <f t="shared" si="424"/>
        <v/>
      </c>
      <c r="Z482" s="141" t="str">
        <f t="shared" si="428"/>
        <v/>
      </c>
      <c r="AA482" s="141" t="str">
        <f t="shared" si="429"/>
        <v/>
      </c>
      <c r="AB482" s="141" t="str">
        <f t="shared" si="430"/>
        <v/>
      </c>
      <c r="AC482" s="141" t="str">
        <f t="shared" si="431"/>
        <v/>
      </c>
      <c r="AD482" s="141" t="str">
        <f t="shared" si="432"/>
        <v/>
      </c>
      <c r="AE482" s="141" t="str">
        <f t="shared" si="433"/>
        <v/>
      </c>
      <c r="AF482" s="141" t="str">
        <f t="shared" si="434"/>
        <v/>
      </c>
      <c r="AG482" s="141" t="str">
        <f t="shared" si="435"/>
        <v/>
      </c>
      <c r="AH482" s="141" t="str">
        <f t="shared" si="436"/>
        <v/>
      </c>
      <c r="AI482" s="141" t="str">
        <f t="shared" si="437"/>
        <v/>
      </c>
      <c r="AJ482" s="146" t="str">
        <f t="shared" si="425"/>
        <v/>
      </c>
      <c r="AK482" s="76"/>
      <c r="AL482" s="79"/>
      <c r="AM482" s="79"/>
      <c r="AN482" s="79"/>
    </row>
    <row r="483" spans="1:40" ht="13.95" customHeight="1" x14ac:dyDescent="0.3">
      <c r="A483" s="93">
        <v>11</v>
      </c>
      <c r="B483" s="193"/>
      <c r="C483" s="200"/>
      <c r="D483" s="138" t="str">
        <f t="shared" si="419"/>
        <v/>
      </c>
      <c r="E483" s="195" t="str">
        <f t="shared" si="420"/>
        <v/>
      </c>
      <c r="F483" s="184" t="str">
        <f t="shared" si="421"/>
        <v/>
      </c>
      <c r="G483" s="94" t="str">
        <f t="shared" si="407"/>
        <v/>
      </c>
      <c r="H483" s="160"/>
      <c r="I483" s="181" t="str">
        <f t="shared" si="422"/>
        <v/>
      </c>
      <c r="J483" s="94" t="str">
        <f t="shared" si="426"/>
        <v/>
      </c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1" t="str">
        <f t="shared" si="427"/>
        <v/>
      </c>
      <c r="X483" s="141" t="str">
        <f t="shared" si="423"/>
        <v/>
      </c>
      <c r="Y483" s="141" t="str">
        <f t="shared" si="424"/>
        <v/>
      </c>
      <c r="Z483" s="141" t="str">
        <f t="shared" si="428"/>
        <v/>
      </c>
      <c r="AA483" s="141" t="str">
        <f t="shared" si="429"/>
        <v/>
      </c>
      <c r="AB483" s="141" t="str">
        <f t="shared" si="430"/>
        <v/>
      </c>
      <c r="AC483" s="141" t="str">
        <f t="shared" si="431"/>
        <v/>
      </c>
      <c r="AD483" s="141" t="str">
        <f t="shared" si="432"/>
        <v/>
      </c>
      <c r="AE483" s="141" t="str">
        <f t="shared" si="433"/>
        <v/>
      </c>
      <c r="AF483" s="141" t="str">
        <f t="shared" si="434"/>
        <v/>
      </c>
      <c r="AG483" s="141" t="str">
        <f t="shared" si="435"/>
        <v/>
      </c>
      <c r="AH483" s="141" t="str">
        <f t="shared" si="436"/>
        <v/>
      </c>
      <c r="AI483" s="141" t="str">
        <f t="shared" si="437"/>
        <v/>
      </c>
      <c r="AJ483" s="146" t="str">
        <f t="shared" si="425"/>
        <v/>
      </c>
      <c r="AK483" s="76"/>
      <c r="AL483" s="79"/>
      <c r="AM483" s="79"/>
      <c r="AN483" s="79"/>
    </row>
    <row r="484" spans="1:40" ht="13.95" customHeight="1" x14ac:dyDescent="0.3">
      <c r="A484" s="93">
        <v>12</v>
      </c>
      <c r="B484" s="193"/>
      <c r="C484" s="200"/>
      <c r="D484" s="138" t="str">
        <f t="shared" si="419"/>
        <v/>
      </c>
      <c r="E484" s="195" t="str">
        <f t="shared" si="420"/>
        <v/>
      </c>
      <c r="F484" s="185" t="str">
        <f t="shared" si="421"/>
        <v/>
      </c>
      <c r="G484" s="94" t="str">
        <f t="shared" si="407"/>
        <v/>
      </c>
      <c r="H484" s="160"/>
      <c r="I484" s="181" t="str">
        <f t="shared" si="422"/>
        <v/>
      </c>
      <c r="J484" s="94" t="str">
        <f t="shared" si="426"/>
        <v/>
      </c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1" t="str">
        <f t="shared" si="427"/>
        <v/>
      </c>
      <c r="X484" s="141" t="str">
        <f t="shared" si="423"/>
        <v/>
      </c>
      <c r="Y484" s="141" t="str">
        <f t="shared" si="424"/>
        <v/>
      </c>
      <c r="Z484" s="141" t="str">
        <f t="shared" si="428"/>
        <v/>
      </c>
      <c r="AA484" s="141" t="str">
        <f t="shared" si="429"/>
        <v/>
      </c>
      <c r="AB484" s="141" t="str">
        <f t="shared" si="430"/>
        <v/>
      </c>
      <c r="AC484" s="141" t="str">
        <f t="shared" si="431"/>
        <v/>
      </c>
      <c r="AD484" s="141" t="str">
        <f t="shared" si="432"/>
        <v/>
      </c>
      <c r="AE484" s="141" t="str">
        <f t="shared" si="433"/>
        <v/>
      </c>
      <c r="AF484" s="141" t="str">
        <f t="shared" si="434"/>
        <v/>
      </c>
      <c r="AG484" s="141" t="str">
        <f t="shared" si="435"/>
        <v/>
      </c>
      <c r="AH484" s="141" t="str">
        <f t="shared" si="436"/>
        <v/>
      </c>
      <c r="AI484" s="141" t="str">
        <f t="shared" si="437"/>
        <v/>
      </c>
      <c r="AJ484" s="146" t="str">
        <f t="shared" si="425"/>
        <v/>
      </c>
      <c r="AK484" s="76"/>
      <c r="AL484" s="79"/>
      <c r="AM484" s="79"/>
      <c r="AN484" s="79"/>
    </row>
    <row r="485" spans="1:40" ht="13.95" customHeight="1" x14ac:dyDescent="0.3">
      <c r="A485" s="93">
        <v>13</v>
      </c>
      <c r="B485" s="193"/>
      <c r="C485" s="200"/>
      <c r="D485" s="138" t="str">
        <f t="shared" si="419"/>
        <v/>
      </c>
      <c r="E485" s="195" t="str">
        <f t="shared" si="420"/>
        <v/>
      </c>
      <c r="F485" s="183" t="str">
        <f t="shared" si="421"/>
        <v/>
      </c>
      <c r="G485" s="94" t="str">
        <f t="shared" si="407"/>
        <v/>
      </c>
      <c r="H485" s="160"/>
      <c r="I485" s="181" t="str">
        <f t="shared" si="422"/>
        <v/>
      </c>
      <c r="J485" s="94" t="str">
        <f t="shared" si="426"/>
        <v/>
      </c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1" t="str">
        <f t="shared" si="427"/>
        <v/>
      </c>
      <c r="X485" s="141" t="str">
        <f t="shared" si="423"/>
        <v/>
      </c>
      <c r="Y485" s="141" t="str">
        <f t="shared" si="424"/>
        <v/>
      </c>
      <c r="Z485" s="141" t="str">
        <f t="shared" si="428"/>
        <v/>
      </c>
      <c r="AA485" s="141" t="str">
        <f t="shared" si="429"/>
        <v/>
      </c>
      <c r="AB485" s="141" t="str">
        <f t="shared" si="430"/>
        <v/>
      </c>
      <c r="AC485" s="141" t="str">
        <f t="shared" si="431"/>
        <v/>
      </c>
      <c r="AD485" s="141" t="str">
        <f t="shared" si="432"/>
        <v/>
      </c>
      <c r="AE485" s="141" t="str">
        <f t="shared" si="433"/>
        <v/>
      </c>
      <c r="AF485" s="141" t="str">
        <f t="shared" si="434"/>
        <v/>
      </c>
      <c r="AG485" s="141" t="str">
        <f t="shared" si="435"/>
        <v/>
      </c>
      <c r="AH485" s="141" t="str">
        <f t="shared" si="436"/>
        <v/>
      </c>
      <c r="AI485" s="141" t="str">
        <f t="shared" si="437"/>
        <v/>
      </c>
      <c r="AJ485" s="146" t="str">
        <f t="shared" si="425"/>
        <v/>
      </c>
      <c r="AK485" s="76"/>
      <c r="AL485" s="79"/>
      <c r="AM485" s="79"/>
      <c r="AN485" s="79"/>
    </row>
    <row r="486" spans="1:40" ht="13.95" customHeight="1" x14ac:dyDescent="0.3">
      <c r="A486" s="93">
        <v>14</v>
      </c>
      <c r="B486" s="193"/>
      <c r="C486" s="200"/>
      <c r="D486" s="138" t="str">
        <f t="shared" si="419"/>
        <v/>
      </c>
      <c r="E486" s="195" t="str">
        <f t="shared" si="420"/>
        <v/>
      </c>
      <c r="F486" s="184" t="str">
        <f t="shared" si="421"/>
        <v/>
      </c>
      <c r="G486" s="94" t="str">
        <f t="shared" si="407"/>
        <v/>
      </c>
      <c r="H486" s="160"/>
      <c r="I486" s="181" t="str">
        <f t="shared" si="422"/>
        <v/>
      </c>
      <c r="J486" s="94" t="str">
        <f t="shared" si="426"/>
        <v/>
      </c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1" t="str">
        <f t="shared" si="427"/>
        <v/>
      </c>
      <c r="X486" s="141" t="str">
        <f t="shared" si="423"/>
        <v/>
      </c>
      <c r="Y486" s="141" t="str">
        <f t="shared" si="424"/>
        <v/>
      </c>
      <c r="Z486" s="141" t="str">
        <f t="shared" si="428"/>
        <v/>
      </c>
      <c r="AA486" s="141" t="str">
        <f t="shared" si="429"/>
        <v/>
      </c>
      <c r="AB486" s="141" t="str">
        <f t="shared" si="430"/>
        <v/>
      </c>
      <c r="AC486" s="141" t="str">
        <f t="shared" si="431"/>
        <v/>
      </c>
      <c r="AD486" s="141" t="str">
        <f t="shared" si="432"/>
        <v/>
      </c>
      <c r="AE486" s="141" t="str">
        <f t="shared" si="433"/>
        <v/>
      </c>
      <c r="AF486" s="141" t="str">
        <f t="shared" si="434"/>
        <v/>
      </c>
      <c r="AG486" s="141" t="str">
        <f t="shared" si="435"/>
        <v/>
      </c>
      <c r="AH486" s="141" t="str">
        <f t="shared" si="436"/>
        <v/>
      </c>
      <c r="AI486" s="141" t="str">
        <f t="shared" si="437"/>
        <v/>
      </c>
      <c r="AJ486" s="146" t="str">
        <f t="shared" si="425"/>
        <v/>
      </c>
      <c r="AK486" s="76"/>
      <c r="AL486" s="79"/>
      <c r="AM486" s="79"/>
      <c r="AN486" s="79"/>
    </row>
    <row r="487" spans="1:40" ht="13.95" customHeight="1" x14ac:dyDescent="0.3">
      <c r="A487" s="93">
        <v>15</v>
      </c>
      <c r="B487" s="193"/>
      <c r="C487" s="200"/>
      <c r="D487" s="138" t="str">
        <f t="shared" si="419"/>
        <v/>
      </c>
      <c r="E487" s="195" t="str">
        <f t="shared" si="420"/>
        <v/>
      </c>
      <c r="F487" s="184" t="str">
        <f t="shared" si="421"/>
        <v/>
      </c>
      <c r="G487" s="94" t="str">
        <f t="shared" si="407"/>
        <v/>
      </c>
      <c r="H487" s="160"/>
      <c r="I487" s="181" t="str">
        <f t="shared" si="422"/>
        <v/>
      </c>
      <c r="J487" s="94" t="str">
        <f t="shared" si="426"/>
        <v/>
      </c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1" t="str">
        <f t="shared" si="427"/>
        <v/>
      </c>
      <c r="X487" s="141" t="str">
        <f t="shared" si="423"/>
        <v/>
      </c>
      <c r="Y487" s="141" t="str">
        <f t="shared" si="424"/>
        <v/>
      </c>
      <c r="Z487" s="141" t="str">
        <f t="shared" si="428"/>
        <v/>
      </c>
      <c r="AA487" s="141" t="str">
        <f t="shared" si="429"/>
        <v/>
      </c>
      <c r="AB487" s="141" t="str">
        <f t="shared" si="430"/>
        <v/>
      </c>
      <c r="AC487" s="141" t="str">
        <f t="shared" si="431"/>
        <v/>
      </c>
      <c r="AD487" s="141" t="str">
        <f t="shared" si="432"/>
        <v/>
      </c>
      <c r="AE487" s="141" t="str">
        <f t="shared" si="433"/>
        <v/>
      </c>
      <c r="AF487" s="141" t="str">
        <f t="shared" si="434"/>
        <v/>
      </c>
      <c r="AG487" s="141" t="str">
        <f t="shared" si="435"/>
        <v/>
      </c>
      <c r="AH487" s="141" t="str">
        <f t="shared" si="436"/>
        <v/>
      </c>
      <c r="AI487" s="141" t="str">
        <f t="shared" si="437"/>
        <v/>
      </c>
      <c r="AJ487" s="146" t="str">
        <f t="shared" si="425"/>
        <v/>
      </c>
      <c r="AK487" s="76"/>
      <c r="AL487" s="79"/>
      <c r="AM487" s="79"/>
      <c r="AN487" s="79"/>
    </row>
    <row r="488" spans="1:40" ht="13.95" customHeight="1" x14ac:dyDescent="0.3">
      <c r="A488" s="93">
        <v>16</v>
      </c>
      <c r="B488" s="193"/>
      <c r="C488" s="200"/>
      <c r="D488" s="138" t="str">
        <f t="shared" si="419"/>
        <v/>
      </c>
      <c r="E488" s="195" t="str">
        <f t="shared" si="420"/>
        <v/>
      </c>
      <c r="F488" s="184" t="str">
        <f t="shared" si="421"/>
        <v/>
      </c>
      <c r="G488" s="94" t="str">
        <f t="shared" si="407"/>
        <v/>
      </c>
      <c r="H488" s="160"/>
      <c r="I488" s="181" t="str">
        <f t="shared" si="422"/>
        <v/>
      </c>
      <c r="J488" s="94" t="str">
        <f t="shared" si="426"/>
        <v/>
      </c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1" t="str">
        <f t="shared" si="427"/>
        <v/>
      </c>
      <c r="X488" s="141" t="str">
        <f t="shared" si="423"/>
        <v/>
      </c>
      <c r="Y488" s="141" t="str">
        <f t="shared" si="424"/>
        <v/>
      </c>
      <c r="Z488" s="141" t="str">
        <f t="shared" si="428"/>
        <v/>
      </c>
      <c r="AA488" s="141" t="str">
        <f t="shared" si="429"/>
        <v/>
      </c>
      <c r="AB488" s="141" t="str">
        <f t="shared" si="430"/>
        <v/>
      </c>
      <c r="AC488" s="141" t="str">
        <f t="shared" si="431"/>
        <v/>
      </c>
      <c r="AD488" s="141" t="str">
        <f t="shared" si="432"/>
        <v/>
      </c>
      <c r="AE488" s="141" t="str">
        <f t="shared" si="433"/>
        <v/>
      </c>
      <c r="AF488" s="141" t="str">
        <f t="shared" si="434"/>
        <v/>
      </c>
      <c r="AG488" s="141" t="str">
        <f t="shared" si="435"/>
        <v/>
      </c>
      <c r="AH488" s="141" t="str">
        <f t="shared" si="436"/>
        <v/>
      </c>
      <c r="AI488" s="141" t="str">
        <f t="shared" si="437"/>
        <v/>
      </c>
      <c r="AJ488" s="146" t="str">
        <f t="shared" si="425"/>
        <v/>
      </c>
      <c r="AK488" s="76"/>
      <c r="AL488" s="79"/>
      <c r="AM488" s="79"/>
      <c r="AN488" s="79"/>
    </row>
    <row r="489" spans="1:40" ht="13.95" customHeight="1" x14ac:dyDescent="0.3">
      <c r="A489" s="93">
        <v>17</v>
      </c>
      <c r="B489" s="193"/>
      <c r="C489" s="200"/>
      <c r="D489" s="138" t="str">
        <f t="shared" si="419"/>
        <v/>
      </c>
      <c r="E489" s="195" t="str">
        <f t="shared" si="420"/>
        <v/>
      </c>
      <c r="F489" s="183" t="str">
        <f t="shared" si="421"/>
        <v/>
      </c>
      <c r="G489" s="94" t="str">
        <f t="shared" si="407"/>
        <v/>
      </c>
      <c r="H489" s="160"/>
      <c r="I489" s="181" t="str">
        <f t="shared" si="422"/>
        <v/>
      </c>
      <c r="J489" s="94" t="str">
        <f t="shared" si="426"/>
        <v/>
      </c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1" t="str">
        <f t="shared" si="427"/>
        <v/>
      </c>
      <c r="X489" s="141" t="str">
        <f t="shared" si="423"/>
        <v/>
      </c>
      <c r="Y489" s="141" t="str">
        <f t="shared" si="424"/>
        <v/>
      </c>
      <c r="Z489" s="141" t="str">
        <f t="shared" si="428"/>
        <v/>
      </c>
      <c r="AA489" s="141" t="str">
        <f t="shared" si="429"/>
        <v/>
      </c>
      <c r="AB489" s="141" t="str">
        <f t="shared" si="430"/>
        <v/>
      </c>
      <c r="AC489" s="141" t="str">
        <f t="shared" si="431"/>
        <v/>
      </c>
      <c r="AD489" s="141" t="str">
        <f t="shared" si="432"/>
        <v/>
      </c>
      <c r="AE489" s="141" t="str">
        <f t="shared" si="433"/>
        <v/>
      </c>
      <c r="AF489" s="141" t="str">
        <f t="shared" si="434"/>
        <v/>
      </c>
      <c r="AG489" s="141" t="str">
        <f t="shared" si="435"/>
        <v/>
      </c>
      <c r="AH489" s="141" t="str">
        <f t="shared" si="436"/>
        <v/>
      </c>
      <c r="AI489" s="141" t="str">
        <f t="shared" si="437"/>
        <v/>
      </c>
      <c r="AJ489" s="146" t="str">
        <f t="shared" si="425"/>
        <v/>
      </c>
      <c r="AK489" s="76"/>
      <c r="AL489" s="79"/>
      <c r="AM489" s="79"/>
      <c r="AN489" s="79"/>
    </row>
    <row r="490" spans="1:40" ht="13.95" customHeight="1" x14ac:dyDescent="0.3">
      <c r="A490" s="93">
        <v>18</v>
      </c>
      <c r="B490" s="193"/>
      <c r="C490" s="200"/>
      <c r="D490" s="138" t="str">
        <f t="shared" si="419"/>
        <v/>
      </c>
      <c r="E490" s="195" t="str">
        <f t="shared" si="420"/>
        <v/>
      </c>
      <c r="F490" s="184" t="str">
        <f t="shared" si="421"/>
        <v/>
      </c>
      <c r="G490" s="94" t="str">
        <f t="shared" si="407"/>
        <v/>
      </c>
      <c r="H490" s="160"/>
      <c r="I490" s="181" t="str">
        <f t="shared" si="422"/>
        <v/>
      </c>
      <c r="J490" s="94" t="str">
        <f t="shared" si="426"/>
        <v/>
      </c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1" t="str">
        <f t="shared" si="427"/>
        <v/>
      </c>
      <c r="X490" s="141" t="str">
        <f t="shared" si="423"/>
        <v/>
      </c>
      <c r="Y490" s="141" t="str">
        <f t="shared" si="424"/>
        <v/>
      </c>
      <c r="Z490" s="141" t="str">
        <f t="shared" si="428"/>
        <v/>
      </c>
      <c r="AA490" s="141" t="str">
        <f t="shared" si="429"/>
        <v/>
      </c>
      <c r="AB490" s="141" t="str">
        <f t="shared" si="430"/>
        <v/>
      </c>
      <c r="AC490" s="141" t="str">
        <f t="shared" si="431"/>
        <v/>
      </c>
      <c r="AD490" s="141" t="str">
        <f t="shared" si="432"/>
        <v/>
      </c>
      <c r="AE490" s="141" t="str">
        <f t="shared" si="433"/>
        <v/>
      </c>
      <c r="AF490" s="141" t="str">
        <f t="shared" si="434"/>
        <v/>
      </c>
      <c r="AG490" s="141" t="str">
        <f t="shared" si="435"/>
        <v/>
      </c>
      <c r="AH490" s="141" t="str">
        <f t="shared" si="436"/>
        <v/>
      </c>
      <c r="AI490" s="141" t="str">
        <f t="shared" si="437"/>
        <v/>
      </c>
      <c r="AJ490" s="146" t="str">
        <f t="shared" si="425"/>
        <v/>
      </c>
      <c r="AK490" s="76"/>
      <c r="AL490" s="79"/>
      <c r="AM490" s="79"/>
      <c r="AN490" s="79"/>
    </row>
    <row r="491" spans="1:40" ht="13.95" customHeight="1" x14ac:dyDescent="0.3">
      <c r="A491" s="93">
        <v>19</v>
      </c>
      <c r="B491" s="193"/>
      <c r="C491" s="200"/>
      <c r="D491" s="138" t="str">
        <f t="shared" si="419"/>
        <v/>
      </c>
      <c r="E491" s="195" t="str">
        <f t="shared" si="420"/>
        <v/>
      </c>
      <c r="F491" s="184" t="str">
        <f t="shared" si="421"/>
        <v/>
      </c>
      <c r="G491" s="94" t="str">
        <f t="shared" si="407"/>
        <v/>
      </c>
      <c r="H491" s="160"/>
      <c r="I491" s="181" t="str">
        <f t="shared" si="422"/>
        <v/>
      </c>
      <c r="J491" s="94" t="str">
        <f t="shared" si="426"/>
        <v/>
      </c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1" t="str">
        <f t="shared" si="427"/>
        <v/>
      </c>
      <c r="X491" s="141" t="str">
        <f t="shared" si="423"/>
        <v/>
      </c>
      <c r="Y491" s="141" t="str">
        <f t="shared" si="424"/>
        <v/>
      </c>
      <c r="Z491" s="141" t="str">
        <f t="shared" si="428"/>
        <v/>
      </c>
      <c r="AA491" s="141" t="str">
        <f t="shared" si="429"/>
        <v/>
      </c>
      <c r="AB491" s="141" t="str">
        <f t="shared" si="430"/>
        <v/>
      </c>
      <c r="AC491" s="141" t="str">
        <f t="shared" si="431"/>
        <v/>
      </c>
      <c r="AD491" s="141" t="str">
        <f t="shared" si="432"/>
        <v/>
      </c>
      <c r="AE491" s="141" t="str">
        <f t="shared" si="433"/>
        <v/>
      </c>
      <c r="AF491" s="141" t="str">
        <f t="shared" si="434"/>
        <v/>
      </c>
      <c r="AG491" s="141" t="str">
        <f t="shared" si="435"/>
        <v/>
      </c>
      <c r="AH491" s="141" t="str">
        <f t="shared" si="436"/>
        <v/>
      </c>
      <c r="AI491" s="141" t="str">
        <f t="shared" si="437"/>
        <v/>
      </c>
      <c r="AJ491" s="146" t="str">
        <f t="shared" si="425"/>
        <v/>
      </c>
      <c r="AK491" s="76"/>
      <c r="AL491" s="79"/>
      <c r="AM491" s="79"/>
      <c r="AN491" s="79"/>
    </row>
    <row r="492" spans="1:40" ht="13.95" customHeight="1" x14ac:dyDescent="0.3">
      <c r="A492" s="93">
        <v>20</v>
      </c>
      <c r="B492" s="193"/>
      <c r="C492" s="200"/>
      <c r="D492" s="138" t="str">
        <f t="shared" si="419"/>
        <v/>
      </c>
      <c r="E492" s="195" t="str">
        <f t="shared" si="420"/>
        <v/>
      </c>
      <c r="F492" s="185" t="str">
        <f t="shared" si="421"/>
        <v/>
      </c>
      <c r="G492" s="94" t="str">
        <f t="shared" si="407"/>
        <v/>
      </c>
      <c r="H492" s="160"/>
      <c r="I492" s="181" t="str">
        <f t="shared" si="422"/>
        <v/>
      </c>
      <c r="J492" s="94" t="str">
        <f t="shared" si="426"/>
        <v/>
      </c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1" t="str">
        <f t="shared" si="427"/>
        <v/>
      </c>
      <c r="X492" s="141" t="str">
        <f t="shared" si="423"/>
        <v/>
      </c>
      <c r="Y492" s="141" t="str">
        <f t="shared" si="424"/>
        <v/>
      </c>
      <c r="Z492" s="141" t="str">
        <f t="shared" si="428"/>
        <v/>
      </c>
      <c r="AA492" s="141" t="str">
        <f t="shared" si="429"/>
        <v/>
      </c>
      <c r="AB492" s="141" t="str">
        <f t="shared" si="430"/>
        <v/>
      </c>
      <c r="AC492" s="141" t="str">
        <f t="shared" si="431"/>
        <v/>
      </c>
      <c r="AD492" s="141" t="str">
        <f t="shared" si="432"/>
        <v/>
      </c>
      <c r="AE492" s="141" t="str">
        <f t="shared" si="433"/>
        <v/>
      </c>
      <c r="AF492" s="141" t="str">
        <f t="shared" si="434"/>
        <v/>
      </c>
      <c r="AG492" s="141" t="str">
        <f t="shared" si="435"/>
        <v/>
      </c>
      <c r="AH492" s="141" t="str">
        <f t="shared" si="436"/>
        <v/>
      </c>
      <c r="AI492" s="141" t="str">
        <f t="shared" si="437"/>
        <v/>
      </c>
      <c r="AJ492" s="146" t="str">
        <f t="shared" si="425"/>
        <v/>
      </c>
      <c r="AK492" s="76"/>
      <c r="AL492" s="79"/>
      <c r="AM492" s="79"/>
      <c r="AN492" s="79"/>
    </row>
    <row r="493" spans="1:40" ht="13.95" customHeight="1" x14ac:dyDescent="0.3">
      <c r="A493" s="93">
        <v>21</v>
      </c>
      <c r="B493" s="193"/>
      <c r="C493" s="200"/>
      <c r="D493" s="138" t="str">
        <f t="shared" si="419"/>
        <v/>
      </c>
      <c r="E493" s="195" t="str">
        <f t="shared" si="420"/>
        <v/>
      </c>
      <c r="F493" s="184" t="str">
        <f t="shared" si="421"/>
        <v/>
      </c>
      <c r="G493" s="94" t="str">
        <f t="shared" si="407"/>
        <v/>
      </c>
      <c r="H493" s="160"/>
      <c r="I493" s="181" t="str">
        <f t="shared" si="422"/>
        <v/>
      </c>
      <c r="J493" s="94" t="str">
        <f t="shared" si="426"/>
        <v/>
      </c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1" t="str">
        <f t="shared" si="427"/>
        <v/>
      </c>
      <c r="X493" s="141" t="str">
        <f t="shared" si="423"/>
        <v/>
      </c>
      <c r="Y493" s="141" t="str">
        <f t="shared" si="424"/>
        <v/>
      </c>
      <c r="Z493" s="141" t="str">
        <f t="shared" si="428"/>
        <v/>
      </c>
      <c r="AA493" s="141" t="str">
        <f t="shared" si="429"/>
        <v/>
      </c>
      <c r="AB493" s="141" t="str">
        <f t="shared" si="430"/>
        <v/>
      </c>
      <c r="AC493" s="141" t="str">
        <f t="shared" si="431"/>
        <v/>
      </c>
      <c r="AD493" s="141" t="str">
        <f t="shared" si="432"/>
        <v/>
      </c>
      <c r="AE493" s="141" t="str">
        <f t="shared" si="433"/>
        <v/>
      </c>
      <c r="AF493" s="141" t="str">
        <f t="shared" si="434"/>
        <v/>
      </c>
      <c r="AG493" s="141" t="str">
        <f t="shared" si="435"/>
        <v/>
      </c>
      <c r="AH493" s="141" t="str">
        <f t="shared" si="436"/>
        <v/>
      </c>
      <c r="AI493" s="141" t="str">
        <f t="shared" si="437"/>
        <v/>
      </c>
      <c r="AJ493" s="146" t="str">
        <f t="shared" si="425"/>
        <v/>
      </c>
      <c r="AK493" s="76"/>
      <c r="AL493" s="79"/>
      <c r="AM493" s="79"/>
      <c r="AN493" s="79"/>
    </row>
    <row r="494" spans="1:40" ht="13.95" customHeight="1" x14ac:dyDescent="0.3">
      <c r="A494" s="93">
        <v>22</v>
      </c>
      <c r="B494" s="193"/>
      <c r="C494" s="200"/>
      <c r="D494" s="138" t="str">
        <f t="shared" si="419"/>
        <v/>
      </c>
      <c r="E494" s="195" t="str">
        <f t="shared" si="420"/>
        <v/>
      </c>
      <c r="F494" s="185" t="str">
        <f t="shared" si="421"/>
        <v/>
      </c>
      <c r="G494" s="94" t="str">
        <f t="shared" si="407"/>
        <v/>
      </c>
      <c r="H494" s="160"/>
      <c r="I494" s="181" t="str">
        <f t="shared" si="422"/>
        <v/>
      </c>
      <c r="J494" s="94" t="str">
        <f t="shared" si="426"/>
        <v/>
      </c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1" t="str">
        <f t="shared" si="427"/>
        <v/>
      </c>
      <c r="X494" s="141" t="str">
        <f t="shared" si="423"/>
        <v/>
      </c>
      <c r="Y494" s="141" t="str">
        <f t="shared" si="424"/>
        <v/>
      </c>
      <c r="Z494" s="141" t="str">
        <f t="shared" si="428"/>
        <v/>
      </c>
      <c r="AA494" s="141" t="str">
        <f t="shared" si="429"/>
        <v/>
      </c>
      <c r="AB494" s="141" t="str">
        <f t="shared" si="430"/>
        <v/>
      </c>
      <c r="AC494" s="141" t="str">
        <f t="shared" si="431"/>
        <v/>
      </c>
      <c r="AD494" s="141" t="str">
        <f t="shared" si="432"/>
        <v/>
      </c>
      <c r="AE494" s="141" t="str">
        <f t="shared" si="433"/>
        <v/>
      </c>
      <c r="AF494" s="141" t="str">
        <f t="shared" si="434"/>
        <v/>
      </c>
      <c r="AG494" s="141" t="str">
        <f t="shared" si="435"/>
        <v/>
      </c>
      <c r="AH494" s="141" t="str">
        <f t="shared" si="436"/>
        <v/>
      </c>
      <c r="AI494" s="141" t="str">
        <f t="shared" si="437"/>
        <v/>
      </c>
      <c r="AJ494" s="146" t="str">
        <f t="shared" si="425"/>
        <v/>
      </c>
      <c r="AK494" s="76"/>
      <c r="AL494" s="79"/>
      <c r="AM494" s="79"/>
      <c r="AN494" s="79"/>
    </row>
    <row r="495" spans="1:40" ht="13.95" customHeight="1" x14ac:dyDescent="0.3">
      <c r="A495" s="93">
        <v>23</v>
      </c>
      <c r="B495" s="193"/>
      <c r="C495" s="200"/>
      <c r="D495" s="138" t="str">
        <f t="shared" si="419"/>
        <v/>
      </c>
      <c r="E495" s="195" t="str">
        <f t="shared" si="420"/>
        <v/>
      </c>
      <c r="F495" s="183" t="str">
        <f t="shared" si="421"/>
        <v/>
      </c>
      <c r="G495" s="94" t="str">
        <f t="shared" si="407"/>
        <v/>
      </c>
      <c r="H495" s="160"/>
      <c r="I495" s="181" t="str">
        <f t="shared" si="422"/>
        <v/>
      </c>
      <c r="J495" s="94" t="str">
        <f t="shared" si="426"/>
        <v/>
      </c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1" t="str">
        <f t="shared" si="427"/>
        <v/>
      </c>
      <c r="X495" s="141" t="str">
        <f t="shared" si="423"/>
        <v/>
      </c>
      <c r="Y495" s="141" t="str">
        <f t="shared" si="424"/>
        <v/>
      </c>
      <c r="Z495" s="141" t="str">
        <f t="shared" si="428"/>
        <v/>
      </c>
      <c r="AA495" s="141" t="str">
        <f t="shared" si="429"/>
        <v/>
      </c>
      <c r="AB495" s="141" t="str">
        <f t="shared" si="430"/>
        <v/>
      </c>
      <c r="AC495" s="141" t="str">
        <f t="shared" si="431"/>
        <v/>
      </c>
      <c r="AD495" s="141" t="str">
        <f t="shared" si="432"/>
        <v/>
      </c>
      <c r="AE495" s="141" t="str">
        <f t="shared" si="433"/>
        <v/>
      </c>
      <c r="AF495" s="141" t="str">
        <f t="shared" si="434"/>
        <v/>
      </c>
      <c r="AG495" s="141" t="str">
        <f t="shared" si="435"/>
        <v/>
      </c>
      <c r="AH495" s="141" t="str">
        <f t="shared" si="436"/>
        <v/>
      </c>
      <c r="AI495" s="141" t="str">
        <f t="shared" si="437"/>
        <v/>
      </c>
      <c r="AJ495" s="146" t="str">
        <f t="shared" si="425"/>
        <v/>
      </c>
      <c r="AK495" s="76"/>
      <c r="AL495" s="79"/>
      <c r="AM495" s="79"/>
      <c r="AN495" s="79"/>
    </row>
    <row r="496" spans="1:40" ht="13.95" customHeight="1" x14ac:dyDescent="0.3">
      <c r="A496" s="93">
        <v>24</v>
      </c>
      <c r="B496" s="193"/>
      <c r="C496" s="200"/>
      <c r="D496" s="138" t="str">
        <f t="shared" si="419"/>
        <v/>
      </c>
      <c r="E496" s="195" t="str">
        <f t="shared" si="420"/>
        <v/>
      </c>
      <c r="F496" s="184" t="str">
        <f t="shared" si="421"/>
        <v/>
      </c>
      <c r="G496" s="94" t="str">
        <f t="shared" si="407"/>
        <v/>
      </c>
      <c r="H496" s="160"/>
      <c r="I496" s="181" t="str">
        <f t="shared" si="422"/>
        <v/>
      </c>
      <c r="J496" s="94" t="str">
        <f t="shared" si="426"/>
        <v/>
      </c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1" t="str">
        <f t="shared" si="427"/>
        <v/>
      </c>
      <c r="X496" s="141" t="str">
        <f t="shared" si="423"/>
        <v/>
      </c>
      <c r="Y496" s="141" t="str">
        <f t="shared" si="424"/>
        <v/>
      </c>
      <c r="Z496" s="141" t="str">
        <f t="shared" si="428"/>
        <v/>
      </c>
      <c r="AA496" s="141" t="str">
        <f t="shared" si="429"/>
        <v/>
      </c>
      <c r="AB496" s="141" t="str">
        <f t="shared" si="430"/>
        <v/>
      </c>
      <c r="AC496" s="141" t="str">
        <f t="shared" si="431"/>
        <v/>
      </c>
      <c r="AD496" s="141" t="str">
        <f t="shared" si="432"/>
        <v/>
      </c>
      <c r="AE496" s="141" t="str">
        <f t="shared" si="433"/>
        <v/>
      </c>
      <c r="AF496" s="141" t="str">
        <f t="shared" si="434"/>
        <v/>
      </c>
      <c r="AG496" s="141" t="str">
        <f t="shared" si="435"/>
        <v/>
      </c>
      <c r="AH496" s="141" t="str">
        <f t="shared" si="436"/>
        <v/>
      </c>
      <c r="AI496" s="141" t="str">
        <f t="shared" si="437"/>
        <v/>
      </c>
      <c r="AJ496" s="146" t="str">
        <f t="shared" si="425"/>
        <v/>
      </c>
      <c r="AK496" s="76"/>
      <c r="AL496" s="79"/>
      <c r="AM496" s="79"/>
      <c r="AN496" s="79"/>
    </row>
    <row r="497" spans="1:40" ht="13.95" customHeight="1" x14ac:dyDescent="0.3">
      <c r="A497" s="93">
        <v>25</v>
      </c>
      <c r="B497" s="193"/>
      <c r="C497" s="200"/>
      <c r="D497" s="138" t="str">
        <f t="shared" si="419"/>
        <v/>
      </c>
      <c r="E497" s="195" t="str">
        <f t="shared" si="420"/>
        <v/>
      </c>
      <c r="F497" s="184" t="str">
        <f t="shared" si="421"/>
        <v/>
      </c>
      <c r="G497" s="94" t="str">
        <f t="shared" si="407"/>
        <v/>
      </c>
      <c r="H497" s="160"/>
      <c r="I497" s="181" t="str">
        <f t="shared" si="422"/>
        <v/>
      </c>
      <c r="J497" s="94" t="str">
        <f t="shared" si="426"/>
        <v/>
      </c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1" t="str">
        <f t="shared" si="427"/>
        <v/>
      </c>
      <c r="X497" s="141" t="str">
        <f t="shared" si="423"/>
        <v/>
      </c>
      <c r="Y497" s="141" t="str">
        <f t="shared" si="424"/>
        <v/>
      </c>
      <c r="Z497" s="141" t="str">
        <f t="shared" si="428"/>
        <v/>
      </c>
      <c r="AA497" s="141" t="str">
        <f t="shared" si="429"/>
        <v/>
      </c>
      <c r="AB497" s="141" t="str">
        <f t="shared" si="430"/>
        <v/>
      </c>
      <c r="AC497" s="141" t="str">
        <f t="shared" si="431"/>
        <v/>
      </c>
      <c r="AD497" s="141" t="str">
        <f t="shared" si="432"/>
        <v/>
      </c>
      <c r="AE497" s="141" t="str">
        <f t="shared" si="433"/>
        <v/>
      </c>
      <c r="AF497" s="141" t="str">
        <f t="shared" si="434"/>
        <v/>
      </c>
      <c r="AG497" s="141" t="str">
        <f t="shared" si="435"/>
        <v/>
      </c>
      <c r="AH497" s="141" t="str">
        <f t="shared" si="436"/>
        <v/>
      </c>
      <c r="AI497" s="141" t="str">
        <f t="shared" si="437"/>
        <v/>
      </c>
      <c r="AJ497" s="146" t="str">
        <f t="shared" si="425"/>
        <v/>
      </c>
      <c r="AK497" s="76"/>
      <c r="AL497" s="79"/>
      <c r="AM497" s="79"/>
      <c r="AN497" s="79"/>
    </row>
    <row r="498" spans="1:40" ht="13.95" customHeight="1" x14ac:dyDescent="0.3">
      <c r="A498" s="93">
        <v>26</v>
      </c>
      <c r="B498" s="193"/>
      <c r="C498" s="200"/>
      <c r="D498" s="138" t="str">
        <f t="shared" si="419"/>
        <v/>
      </c>
      <c r="E498" s="195" t="str">
        <f t="shared" si="420"/>
        <v/>
      </c>
      <c r="F498" s="184" t="str">
        <f t="shared" si="421"/>
        <v/>
      </c>
      <c r="G498" s="94" t="str">
        <f t="shared" si="407"/>
        <v/>
      </c>
      <c r="H498" s="160"/>
      <c r="I498" s="181" t="str">
        <f t="shared" si="422"/>
        <v/>
      </c>
      <c r="J498" s="94" t="str">
        <f t="shared" si="426"/>
        <v/>
      </c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1" t="str">
        <f t="shared" si="427"/>
        <v/>
      </c>
      <c r="X498" s="141" t="str">
        <f t="shared" si="423"/>
        <v/>
      </c>
      <c r="Y498" s="141" t="str">
        <f t="shared" si="424"/>
        <v/>
      </c>
      <c r="Z498" s="141" t="str">
        <f t="shared" si="428"/>
        <v/>
      </c>
      <c r="AA498" s="141" t="str">
        <f t="shared" si="429"/>
        <v/>
      </c>
      <c r="AB498" s="141" t="str">
        <f t="shared" si="430"/>
        <v/>
      </c>
      <c r="AC498" s="141" t="str">
        <f t="shared" si="431"/>
        <v/>
      </c>
      <c r="AD498" s="141" t="str">
        <f t="shared" si="432"/>
        <v/>
      </c>
      <c r="AE498" s="141" t="str">
        <f t="shared" si="433"/>
        <v/>
      </c>
      <c r="AF498" s="141" t="str">
        <f t="shared" si="434"/>
        <v/>
      </c>
      <c r="AG498" s="141" t="str">
        <f t="shared" si="435"/>
        <v/>
      </c>
      <c r="AH498" s="141" t="str">
        <f t="shared" si="436"/>
        <v/>
      </c>
      <c r="AI498" s="141" t="str">
        <f t="shared" si="437"/>
        <v/>
      </c>
      <c r="AJ498" s="146" t="str">
        <f t="shared" si="425"/>
        <v/>
      </c>
      <c r="AK498" s="76"/>
      <c r="AL498" s="79"/>
      <c r="AM498" s="79"/>
      <c r="AN498" s="79"/>
    </row>
    <row r="499" spans="1:40" ht="13.95" customHeight="1" x14ac:dyDescent="0.3">
      <c r="A499" s="93">
        <v>27</v>
      </c>
      <c r="B499" s="193"/>
      <c r="C499" s="200"/>
      <c r="D499" s="138" t="str">
        <f t="shared" si="419"/>
        <v/>
      </c>
      <c r="E499" s="195" t="str">
        <f t="shared" si="420"/>
        <v/>
      </c>
      <c r="F499" s="183" t="str">
        <f t="shared" si="421"/>
        <v/>
      </c>
      <c r="G499" s="94" t="str">
        <f t="shared" si="407"/>
        <v/>
      </c>
      <c r="H499" s="160"/>
      <c r="I499" s="181" t="str">
        <f t="shared" si="422"/>
        <v/>
      </c>
      <c r="J499" s="94" t="str">
        <f t="shared" si="426"/>
        <v/>
      </c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1" t="str">
        <f t="shared" si="427"/>
        <v/>
      </c>
      <c r="X499" s="141" t="str">
        <f t="shared" si="423"/>
        <v/>
      </c>
      <c r="Y499" s="141" t="str">
        <f t="shared" si="424"/>
        <v/>
      </c>
      <c r="Z499" s="141" t="str">
        <f t="shared" si="428"/>
        <v/>
      </c>
      <c r="AA499" s="141" t="str">
        <f t="shared" si="429"/>
        <v/>
      </c>
      <c r="AB499" s="141" t="str">
        <f t="shared" si="430"/>
        <v/>
      </c>
      <c r="AC499" s="141" t="str">
        <f t="shared" si="431"/>
        <v/>
      </c>
      <c r="AD499" s="141" t="str">
        <f t="shared" si="432"/>
        <v/>
      </c>
      <c r="AE499" s="141" t="str">
        <f t="shared" si="433"/>
        <v/>
      </c>
      <c r="AF499" s="141" t="str">
        <f t="shared" si="434"/>
        <v/>
      </c>
      <c r="AG499" s="141" t="str">
        <f t="shared" si="435"/>
        <v/>
      </c>
      <c r="AH499" s="141" t="str">
        <f t="shared" si="436"/>
        <v/>
      </c>
      <c r="AI499" s="141" t="str">
        <f t="shared" si="437"/>
        <v/>
      </c>
      <c r="AJ499" s="146" t="str">
        <f t="shared" si="425"/>
        <v/>
      </c>
      <c r="AK499" s="76"/>
      <c r="AL499" s="79"/>
      <c r="AM499" s="79"/>
      <c r="AN499" s="79"/>
    </row>
    <row r="500" spans="1:40" ht="13.95" customHeight="1" x14ac:dyDescent="0.3">
      <c r="A500" s="93">
        <v>28</v>
      </c>
      <c r="B500" s="193"/>
      <c r="C500" s="200"/>
      <c r="D500" s="138" t="str">
        <f t="shared" si="419"/>
        <v/>
      </c>
      <c r="E500" s="195" t="str">
        <f t="shared" si="420"/>
        <v/>
      </c>
      <c r="F500" s="184" t="str">
        <f t="shared" si="421"/>
        <v/>
      </c>
      <c r="G500" s="94" t="str">
        <f t="shared" si="407"/>
        <v/>
      </c>
      <c r="H500" s="160"/>
      <c r="I500" s="181" t="str">
        <f t="shared" si="422"/>
        <v/>
      </c>
      <c r="J500" s="94" t="str">
        <f t="shared" si="426"/>
        <v/>
      </c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1" t="str">
        <f t="shared" si="427"/>
        <v/>
      </c>
      <c r="X500" s="141" t="str">
        <f t="shared" si="423"/>
        <v/>
      </c>
      <c r="Y500" s="141" t="str">
        <f t="shared" si="424"/>
        <v/>
      </c>
      <c r="Z500" s="141" t="str">
        <f t="shared" si="428"/>
        <v/>
      </c>
      <c r="AA500" s="141" t="str">
        <f t="shared" si="429"/>
        <v/>
      </c>
      <c r="AB500" s="141" t="str">
        <f t="shared" si="430"/>
        <v/>
      </c>
      <c r="AC500" s="141" t="str">
        <f t="shared" si="431"/>
        <v/>
      </c>
      <c r="AD500" s="141" t="str">
        <f t="shared" si="432"/>
        <v/>
      </c>
      <c r="AE500" s="141" t="str">
        <f t="shared" si="433"/>
        <v/>
      </c>
      <c r="AF500" s="141" t="str">
        <f t="shared" si="434"/>
        <v/>
      </c>
      <c r="AG500" s="141" t="str">
        <f t="shared" si="435"/>
        <v/>
      </c>
      <c r="AH500" s="141" t="str">
        <f t="shared" si="436"/>
        <v/>
      </c>
      <c r="AI500" s="141" t="str">
        <f t="shared" si="437"/>
        <v/>
      </c>
      <c r="AJ500" s="146" t="str">
        <f t="shared" si="425"/>
        <v/>
      </c>
      <c r="AK500" s="76"/>
      <c r="AL500" s="79"/>
      <c r="AM500" s="79"/>
      <c r="AN500" s="79"/>
    </row>
    <row r="501" spans="1:40" ht="13.95" customHeight="1" x14ac:dyDescent="0.3">
      <c r="A501" s="93">
        <v>29</v>
      </c>
      <c r="B501" s="193"/>
      <c r="C501" s="200"/>
      <c r="D501" s="138" t="str">
        <f t="shared" si="419"/>
        <v/>
      </c>
      <c r="E501" s="195" t="str">
        <f t="shared" si="420"/>
        <v/>
      </c>
      <c r="F501" s="184" t="str">
        <f t="shared" si="421"/>
        <v/>
      </c>
      <c r="G501" s="94" t="str">
        <f t="shared" si="407"/>
        <v/>
      </c>
      <c r="H501" s="160"/>
      <c r="I501" s="181" t="str">
        <f t="shared" si="422"/>
        <v/>
      </c>
      <c r="J501" s="94" t="str">
        <f t="shared" si="426"/>
        <v/>
      </c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1" t="str">
        <f t="shared" si="427"/>
        <v/>
      </c>
      <c r="X501" s="141" t="str">
        <f t="shared" si="423"/>
        <v/>
      </c>
      <c r="Y501" s="141" t="str">
        <f t="shared" si="424"/>
        <v/>
      </c>
      <c r="Z501" s="141" t="str">
        <f t="shared" si="428"/>
        <v/>
      </c>
      <c r="AA501" s="141" t="str">
        <f t="shared" si="429"/>
        <v/>
      </c>
      <c r="AB501" s="141" t="str">
        <f t="shared" si="430"/>
        <v/>
      </c>
      <c r="AC501" s="141" t="str">
        <f t="shared" si="431"/>
        <v/>
      </c>
      <c r="AD501" s="141" t="str">
        <f t="shared" si="432"/>
        <v/>
      </c>
      <c r="AE501" s="141" t="str">
        <f t="shared" si="433"/>
        <v/>
      </c>
      <c r="AF501" s="141" t="str">
        <f t="shared" si="434"/>
        <v/>
      </c>
      <c r="AG501" s="141" t="str">
        <f t="shared" si="435"/>
        <v/>
      </c>
      <c r="AH501" s="141" t="str">
        <f t="shared" si="436"/>
        <v/>
      </c>
      <c r="AI501" s="141" t="str">
        <f t="shared" si="437"/>
        <v/>
      </c>
      <c r="AJ501" s="146" t="str">
        <f t="shared" si="425"/>
        <v/>
      </c>
      <c r="AK501" s="76"/>
      <c r="AL501" s="79"/>
      <c r="AM501" s="79"/>
      <c r="AN501" s="79"/>
    </row>
    <row r="502" spans="1:40" ht="13.95" customHeight="1" x14ac:dyDescent="0.3">
      <c r="A502" s="93">
        <v>30</v>
      </c>
      <c r="B502" s="193"/>
      <c r="C502" s="200"/>
      <c r="D502" s="138" t="str">
        <f t="shared" si="419"/>
        <v/>
      </c>
      <c r="E502" s="195" t="str">
        <f t="shared" si="420"/>
        <v/>
      </c>
      <c r="F502" s="185" t="str">
        <f t="shared" si="421"/>
        <v/>
      </c>
      <c r="G502" s="94" t="str">
        <f t="shared" si="407"/>
        <v/>
      </c>
      <c r="H502" s="160"/>
      <c r="I502" s="181" t="str">
        <f t="shared" si="422"/>
        <v/>
      </c>
      <c r="J502" s="94" t="str">
        <f t="shared" si="426"/>
        <v/>
      </c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1" t="str">
        <f t="shared" si="427"/>
        <v/>
      </c>
      <c r="X502" s="141" t="str">
        <f t="shared" si="423"/>
        <v/>
      </c>
      <c r="Y502" s="141" t="str">
        <f t="shared" si="424"/>
        <v/>
      </c>
      <c r="Z502" s="141" t="str">
        <f t="shared" si="428"/>
        <v/>
      </c>
      <c r="AA502" s="141" t="str">
        <f t="shared" si="429"/>
        <v/>
      </c>
      <c r="AB502" s="141" t="str">
        <f t="shared" si="430"/>
        <v/>
      </c>
      <c r="AC502" s="141" t="str">
        <f t="shared" si="431"/>
        <v/>
      </c>
      <c r="AD502" s="141" t="str">
        <f t="shared" si="432"/>
        <v/>
      </c>
      <c r="AE502" s="141" t="str">
        <f t="shared" si="433"/>
        <v/>
      </c>
      <c r="AF502" s="141" t="str">
        <f t="shared" si="434"/>
        <v/>
      </c>
      <c r="AG502" s="141" t="str">
        <f t="shared" si="435"/>
        <v/>
      </c>
      <c r="AH502" s="141" t="str">
        <f t="shared" si="436"/>
        <v/>
      </c>
      <c r="AI502" s="141" t="str">
        <f t="shared" si="437"/>
        <v/>
      </c>
      <c r="AJ502" s="146" t="str">
        <f t="shared" si="425"/>
        <v/>
      </c>
      <c r="AK502" s="76"/>
      <c r="AL502" s="79"/>
      <c r="AM502" s="79"/>
      <c r="AN502" s="79"/>
    </row>
    <row r="503" spans="1:40" s="74" customFormat="1" ht="13.95" customHeight="1" x14ac:dyDescent="0.3">
      <c r="A503" s="91">
        <f>IF('Formato 3_Gantt'!A25&lt;&gt;"",'Formato 3_Gantt'!A25,"")</f>
        <v>17</v>
      </c>
      <c r="B503" s="192" t="str">
        <f>IF('Formato 3_Gantt'!B25&lt;&gt;"",'Formato 3_Gantt'!B25,"")</f>
        <v/>
      </c>
      <c r="C503" s="199"/>
      <c r="D503" s="139"/>
      <c r="E503" s="194" t="str">
        <f>IF('Formato 3_Gantt'!D25&lt;&gt;"",'Formato 3_Gantt'!D25,"")</f>
        <v/>
      </c>
      <c r="F503" s="92"/>
      <c r="G503" s="145" t="str">
        <f>IF('Formato 3_Gantt'!E25&lt;&gt;"",'Formato 3_Gantt'!E25,"")</f>
        <v/>
      </c>
      <c r="H503" s="159" t="str">
        <f>IF('Formato 3_Gantt'!F25&lt;&gt;"",'Formato 3_Gantt'!F25,"")</f>
        <v/>
      </c>
      <c r="I503" s="140" t="str">
        <f>IF(AND(G503&lt;&gt;"",SUM(J504:J533)&lt;&gt;0),SUM(J504:J533)/G503,"")</f>
        <v/>
      </c>
      <c r="J503" s="140" t="str">
        <f>IF(OR(G503="",I503=""),"",IF(AND(G503&lt;&gt;"",I503&lt;&gt;""),IF(H503=1,G503*I503,IF(H503=2,G503*I503*COUNTIF(K503:V503,"&gt;0"),""))))</f>
        <v/>
      </c>
      <c r="K503" s="119" t="str">
        <f>IF('Formato 3_Gantt'!BL25&lt;&gt;"",'Formato 3_Gantt'!BL25,"")</f>
        <v/>
      </c>
      <c r="L503" s="119" t="str">
        <f>IF('Formato 3_Gantt'!BM25&lt;&gt;"",'Formato 3_Gantt'!BM25,"")</f>
        <v/>
      </c>
      <c r="M503" s="119" t="str">
        <f>IF('Formato 3_Gantt'!BN25&lt;&gt;"",'Formato 3_Gantt'!BN25,"")</f>
        <v/>
      </c>
      <c r="N503" s="119" t="str">
        <f>IF('Formato 3_Gantt'!BO25&lt;&gt;"",'Formato 3_Gantt'!BO25,"")</f>
        <v/>
      </c>
      <c r="O503" s="119" t="str">
        <f>IF('Formato 3_Gantt'!BP25&lt;&gt;"",'Formato 3_Gantt'!BP25,"")</f>
        <v/>
      </c>
      <c r="P503" s="119" t="str">
        <f>IF('Formato 3_Gantt'!BQ25&lt;&gt;"",'Formato 3_Gantt'!BQ25,"")</f>
        <v/>
      </c>
      <c r="Q503" s="119" t="str">
        <f>IF('Formato 3_Gantt'!BR25&lt;&gt;"",'Formato 3_Gantt'!BR25,"")</f>
        <v/>
      </c>
      <c r="R503" s="119" t="str">
        <f>IF('Formato 3_Gantt'!BS25&lt;&gt;"",'Formato 3_Gantt'!BS25,"")</f>
        <v/>
      </c>
      <c r="S503" s="119" t="str">
        <f>IF('Formato 3_Gantt'!BT25&lt;&gt;"",'Formato 3_Gantt'!BT25,"")</f>
        <v/>
      </c>
      <c r="T503" s="119" t="str">
        <f>IF('Formato 3_Gantt'!BU25&lt;&gt;"",'Formato 3_Gantt'!BU25,"")</f>
        <v/>
      </c>
      <c r="U503" s="119" t="str">
        <f>IF('Formato 3_Gantt'!BV25&lt;&gt;"",'Formato 3_Gantt'!BV25,"")</f>
        <v/>
      </c>
      <c r="V503" s="119" t="str">
        <f>IF('Formato 3_Gantt'!BW25&lt;&gt;"",'Formato 3_Gantt'!BW25,"")</f>
        <v/>
      </c>
      <c r="W503" s="88" t="str">
        <f>IF('Formato 3_Gantt'!BX25&lt;&gt;"",'Formato 3_Gantt'!BX25,"")</f>
        <v/>
      </c>
      <c r="X503" s="95" t="str">
        <f>IF(SUM(X504:X533)&lt;&gt;0,SUM(X504:X533),"")</f>
        <v/>
      </c>
      <c r="Y503" s="95" t="str">
        <f t="shared" ref="Y503" si="438">IF(SUM(Y504:Y533)&lt;&gt;0,SUM(Y504:Y533),"")</f>
        <v/>
      </c>
      <c r="Z503" s="95" t="str">
        <f t="shared" ref="Z503" si="439">IF(SUM(Z504:Z533)&lt;&gt;0,SUM(Z504:Z533),"")</f>
        <v/>
      </c>
      <c r="AA503" s="95" t="str">
        <f t="shared" ref="AA503" si="440">IF(SUM(AA504:AA533)&lt;&gt;0,SUM(AA504:AA533),"")</f>
        <v/>
      </c>
      <c r="AB503" s="95" t="str">
        <f t="shared" ref="AB503" si="441">IF(SUM(AB504:AB533)&lt;&gt;0,SUM(AB504:AB533),"")</f>
        <v/>
      </c>
      <c r="AC503" s="95" t="str">
        <f t="shared" ref="AC503" si="442">IF(SUM(AC504:AC533)&lt;&gt;0,SUM(AC504:AC533),"")</f>
        <v/>
      </c>
      <c r="AD503" s="95" t="str">
        <f t="shared" ref="AD503" si="443">IF(SUM(AD504:AD533)&lt;&gt;0,SUM(AD504:AD533),"")</f>
        <v/>
      </c>
      <c r="AE503" s="95" t="str">
        <f t="shared" ref="AE503" si="444">IF(SUM(AE504:AE533)&lt;&gt;0,SUM(AE504:AE533),"")</f>
        <v/>
      </c>
      <c r="AF503" s="95" t="str">
        <f t="shared" ref="AF503" si="445">IF(SUM(AF504:AF533)&lt;&gt;0,SUM(AF504:AF533),"")</f>
        <v/>
      </c>
      <c r="AG503" s="95" t="str">
        <f t="shared" ref="AG503" si="446">IF(SUM(AG504:AG533)&lt;&gt;0,SUM(AG504:AG533),"")</f>
        <v/>
      </c>
      <c r="AH503" s="95" t="str">
        <f t="shared" ref="AH503" si="447">IF(SUM(AH504:AH533)&lt;&gt;0,SUM(AH504:AH533),"")</f>
        <v/>
      </c>
      <c r="AI503" s="95" t="str">
        <f t="shared" ref="AI503" si="448">IF(SUM(AI504:AI533)&lt;&gt;0,SUM(AI504:AI533),"")</f>
        <v/>
      </c>
      <c r="AJ503" s="145" t="str">
        <f>IF(SUM(X503:AI503)&lt;&gt;0,SUM(X503:AI503),"")</f>
        <v/>
      </c>
      <c r="AK503" s="77"/>
      <c r="AL503" s="78"/>
      <c r="AM503" s="78"/>
      <c r="AN503" s="78"/>
    </row>
    <row r="504" spans="1:40" ht="13.95" customHeight="1" x14ac:dyDescent="0.3">
      <c r="A504" s="93">
        <v>1</v>
      </c>
      <c r="B504" s="193"/>
      <c r="C504" s="200"/>
      <c r="D504" s="137" t="str">
        <f t="shared" si="419"/>
        <v/>
      </c>
      <c r="E504" s="195" t="str">
        <f t="shared" si="420"/>
        <v/>
      </c>
      <c r="F504" s="182" t="str">
        <f t="shared" si="421"/>
        <v/>
      </c>
      <c r="G504" s="94" t="str">
        <f t="shared" si="407"/>
        <v/>
      </c>
      <c r="H504" s="160"/>
      <c r="I504" s="181" t="str">
        <f t="shared" si="422"/>
        <v/>
      </c>
      <c r="J504" s="94" t="str">
        <f>IF(AND(G504&lt;&gt;"",I504&lt;&gt;""),G504*I504,"")</f>
        <v/>
      </c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1" t="str">
        <f>IF(SUM(K504:V504)&lt;&gt;0,SUM(K504:V504),"")</f>
        <v/>
      </c>
      <c r="X504" s="141" t="str">
        <f t="shared" ref="X504:X533" si="449">IF(AND($I504&lt;&gt;"",K504&lt;&gt;""),$I504*K504,"")</f>
        <v/>
      </c>
      <c r="Y504" s="141" t="str">
        <f t="shared" ref="Y504:Y533" si="450">IF(AND($I504&lt;&gt;"",L504&lt;&gt;""),$I504*L504,"")</f>
        <v/>
      </c>
      <c r="Z504" s="141" t="str">
        <f t="shared" si="428"/>
        <v/>
      </c>
      <c r="AA504" s="141" t="str">
        <f t="shared" si="429"/>
        <v/>
      </c>
      <c r="AB504" s="141" t="str">
        <f t="shared" si="430"/>
        <v/>
      </c>
      <c r="AC504" s="141" t="str">
        <f t="shared" si="431"/>
        <v/>
      </c>
      <c r="AD504" s="141" t="str">
        <f t="shared" si="432"/>
        <v/>
      </c>
      <c r="AE504" s="141" t="str">
        <f t="shared" si="433"/>
        <v/>
      </c>
      <c r="AF504" s="141" t="str">
        <f t="shared" si="434"/>
        <v/>
      </c>
      <c r="AG504" s="141" t="str">
        <f t="shared" si="435"/>
        <v/>
      </c>
      <c r="AH504" s="141" t="str">
        <f t="shared" si="436"/>
        <v/>
      </c>
      <c r="AI504" s="141" t="str">
        <f t="shared" si="437"/>
        <v/>
      </c>
      <c r="AJ504" s="146" t="str">
        <f t="shared" ref="AJ504:AJ533" si="451">IF(SUM(X504:AI504)&lt;&gt;0,SUM(X504:AI504),"")</f>
        <v/>
      </c>
      <c r="AK504" s="76"/>
      <c r="AL504" s="79"/>
      <c r="AM504" s="79"/>
      <c r="AN504" s="79"/>
    </row>
    <row r="505" spans="1:40" ht="13.95" customHeight="1" x14ac:dyDescent="0.3">
      <c r="A505" s="93">
        <v>2</v>
      </c>
      <c r="B505" s="193"/>
      <c r="C505" s="200"/>
      <c r="D505" s="137" t="str">
        <f t="shared" si="419"/>
        <v/>
      </c>
      <c r="E505" s="195" t="str">
        <f t="shared" si="420"/>
        <v/>
      </c>
      <c r="F505" s="182" t="str">
        <f t="shared" si="421"/>
        <v/>
      </c>
      <c r="G505" s="94" t="str">
        <f t="shared" si="407"/>
        <v/>
      </c>
      <c r="H505" s="160"/>
      <c r="I505" s="181" t="str">
        <f t="shared" si="422"/>
        <v/>
      </c>
      <c r="J505" s="94" t="str">
        <f t="shared" ref="J505:J533" si="452">IF(AND(G505&lt;&gt;"",I505&lt;&gt;""),G505*I505,"")</f>
        <v/>
      </c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1" t="str">
        <f t="shared" ref="W505:W533" si="453">IF(SUM(K505:V505)&lt;&gt;0,SUM(K505:V505),"")</f>
        <v/>
      </c>
      <c r="X505" s="141" t="str">
        <f t="shared" si="449"/>
        <v/>
      </c>
      <c r="Y505" s="141" t="str">
        <f t="shared" si="450"/>
        <v/>
      </c>
      <c r="Z505" s="141" t="str">
        <f t="shared" si="428"/>
        <v/>
      </c>
      <c r="AA505" s="141" t="str">
        <f t="shared" si="429"/>
        <v/>
      </c>
      <c r="AB505" s="141" t="str">
        <f t="shared" si="430"/>
        <v/>
      </c>
      <c r="AC505" s="141" t="str">
        <f t="shared" si="431"/>
        <v/>
      </c>
      <c r="AD505" s="141" t="str">
        <f t="shared" si="432"/>
        <v/>
      </c>
      <c r="AE505" s="141" t="str">
        <f t="shared" si="433"/>
        <v/>
      </c>
      <c r="AF505" s="141" t="str">
        <f t="shared" si="434"/>
        <v/>
      </c>
      <c r="AG505" s="141" t="str">
        <f t="shared" si="435"/>
        <v/>
      </c>
      <c r="AH505" s="141" t="str">
        <f t="shared" si="436"/>
        <v/>
      </c>
      <c r="AI505" s="141" t="str">
        <f t="shared" si="437"/>
        <v/>
      </c>
      <c r="AJ505" s="146" t="str">
        <f t="shared" si="451"/>
        <v/>
      </c>
      <c r="AK505" s="76"/>
      <c r="AL505" s="79"/>
      <c r="AM505" s="79"/>
      <c r="AN505" s="79"/>
    </row>
    <row r="506" spans="1:40" ht="13.95" customHeight="1" x14ac:dyDescent="0.3">
      <c r="A506" s="93">
        <v>3</v>
      </c>
      <c r="B506" s="193"/>
      <c r="C506" s="200"/>
      <c r="D506" s="138" t="str">
        <f t="shared" si="419"/>
        <v/>
      </c>
      <c r="E506" s="195" t="str">
        <f t="shared" si="420"/>
        <v/>
      </c>
      <c r="F506" s="182" t="str">
        <f t="shared" si="421"/>
        <v/>
      </c>
      <c r="G506" s="94" t="str">
        <f t="shared" si="407"/>
        <v/>
      </c>
      <c r="H506" s="160"/>
      <c r="I506" s="181" t="str">
        <f t="shared" si="422"/>
        <v/>
      </c>
      <c r="J506" s="94" t="str">
        <f t="shared" si="452"/>
        <v/>
      </c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1" t="str">
        <f t="shared" si="453"/>
        <v/>
      </c>
      <c r="X506" s="141" t="str">
        <f t="shared" si="449"/>
        <v/>
      </c>
      <c r="Y506" s="141" t="str">
        <f t="shared" si="450"/>
        <v/>
      </c>
      <c r="Z506" s="141" t="str">
        <f t="shared" si="428"/>
        <v/>
      </c>
      <c r="AA506" s="141" t="str">
        <f t="shared" si="429"/>
        <v/>
      </c>
      <c r="AB506" s="141" t="str">
        <f t="shared" si="430"/>
        <v/>
      </c>
      <c r="AC506" s="141" t="str">
        <f t="shared" si="431"/>
        <v/>
      </c>
      <c r="AD506" s="141" t="str">
        <f t="shared" si="432"/>
        <v/>
      </c>
      <c r="AE506" s="141" t="str">
        <f t="shared" si="433"/>
        <v/>
      </c>
      <c r="AF506" s="141" t="str">
        <f t="shared" si="434"/>
        <v/>
      </c>
      <c r="AG506" s="141" t="str">
        <f t="shared" si="435"/>
        <v/>
      </c>
      <c r="AH506" s="141" t="str">
        <f t="shared" si="436"/>
        <v/>
      </c>
      <c r="AI506" s="141" t="str">
        <f t="shared" si="437"/>
        <v/>
      </c>
      <c r="AJ506" s="146" t="str">
        <f t="shared" si="451"/>
        <v/>
      </c>
      <c r="AK506" s="76"/>
      <c r="AL506" s="79"/>
      <c r="AM506" s="79"/>
      <c r="AN506" s="79"/>
    </row>
    <row r="507" spans="1:40" ht="13.95" customHeight="1" x14ac:dyDescent="0.3">
      <c r="A507" s="93">
        <v>4</v>
      </c>
      <c r="B507" s="193"/>
      <c r="C507" s="200"/>
      <c r="D507" s="138" t="str">
        <f t="shared" si="419"/>
        <v/>
      </c>
      <c r="E507" s="195" t="str">
        <f t="shared" si="420"/>
        <v/>
      </c>
      <c r="F507" s="182" t="str">
        <f t="shared" si="421"/>
        <v/>
      </c>
      <c r="G507" s="94" t="str">
        <f t="shared" si="407"/>
        <v/>
      </c>
      <c r="H507" s="160"/>
      <c r="I507" s="181" t="str">
        <f t="shared" si="422"/>
        <v/>
      </c>
      <c r="J507" s="94" t="str">
        <f t="shared" si="452"/>
        <v/>
      </c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1" t="str">
        <f t="shared" si="453"/>
        <v/>
      </c>
      <c r="X507" s="141" t="str">
        <f t="shared" si="449"/>
        <v/>
      </c>
      <c r="Y507" s="141" t="str">
        <f t="shared" si="450"/>
        <v/>
      </c>
      <c r="Z507" s="141" t="str">
        <f t="shared" si="428"/>
        <v/>
      </c>
      <c r="AA507" s="141" t="str">
        <f t="shared" si="429"/>
        <v/>
      </c>
      <c r="AB507" s="141" t="str">
        <f t="shared" si="430"/>
        <v/>
      </c>
      <c r="AC507" s="141" t="str">
        <f t="shared" si="431"/>
        <v/>
      </c>
      <c r="AD507" s="141" t="str">
        <f t="shared" si="432"/>
        <v/>
      </c>
      <c r="AE507" s="141" t="str">
        <f t="shared" si="433"/>
        <v/>
      </c>
      <c r="AF507" s="141" t="str">
        <f t="shared" si="434"/>
        <v/>
      </c>
      <c r="AG507" s="141" t="str">
        <f t="shared" si="435"/>
        <v/>
      </c>
      <c r="AH507" s="141" t="str">
        <f t="shared" si="436"/>
        <v/>
      </c>
      <c r="AI507" s="141" t="str">
        <f t="shared" si="437"/>
        <v/>
      </c>
      <c r="AJ507" s="146" t="str">
        <f t="shared" si="451"/>
        <v/>
      </c>
      <c r="AK507" s="76"/>
      <c r="AL507" s="79"/>
      <c r="AM507" s="79"/>
      <c r="AN507" s="79"/>
    </row>
    <row r="508" spans="1:40" ht="13.95" customHeight="1" x14ac:dyDescent="0.3">
      <c r="A508" s="93">
        <v>5</v>
      </c>
      <c r="B508" s="193"/>
      <c r="C508" s="200"/>
      <c r="D508" s="138" t="str">
        <f t="shared" si="419"/>
        <v/>
      </c>
      <c r="E508" s="195" t="str">
        <f t="shared" si="420"/>
        <v/>
      </c>
      <c r="F508" s="183" t="str">
        <f t="shared" si="421"/>
        <v/>
      </c>
      <c r="G508" s="94" t="str">
        <f t="shared" si="407"/>
        <v/>
      </c>
      <c r="H508" s="160"/>
      <c r="I508" s="181" t="str">
        <f t="shared" si="422"/>
        <v/>
      </c>
      <c r="J508" s="94" t="str">
        <f t="shared" si="452"/>
        <v/>
      </c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1" t="str">
        <f t="shared" si="453"/>
        <v/>
      </c>
      <c r="X508" s="141" t="str">
        <f t="shared" si="449"/>
        <v/>
      </c>
      <c r="Y508" s="141" t="str">
        <f t="shared" si="450"/>
        <v/>
      </c>
      <c r="Z508" s="141" t="str">
        <f t="shared" si="428"/>
        <v/>
      </c>
      <c r="AA508" s="141" t="str">
        <f t="shared" si="429"/>
        <v/>
      </c>
      <c r="AB508" s="141" t="str">
        <f t="shared" si="430"/>
        <v/>
      </c>
      <c r="AC508" s="141" t="str">
        <f t="shared" si="431"/>
        <v/>
      </c>
      <c r="AD508" s="141" t="str">
        <f t="shared" si="432"/>
        <v/>
      </c>
      <c r="AE508" s="141" t="str">
        <f t="shared" si="433"/>
        <v/>
      </c>
      <c r="AF508" s="141" t="str">
        <f t="shared" si="434"/>
        <v/>
      </c>
      <c r="AG508" s="141" t="str">
        <f t="shared" si="435"/>
        <v/>
      </c>
      <c r="AH508" s="141" t="str">
        <f t="shared" si="436"/>
        <v/>
      </c>
      <c r="AI508" s="141" t="str">
        <f t="shared" si="437"/>
        <v/>
      </c>
      <c r="AJ508" s="146" t="str">
        <f t="shared" si="451"/>
        <v/>
      </c>
      <c r="AK508" s="76"/>
      <c r="AL508" s="79"/>
      <c r="AM508" s="79"/>
      <c r="AN508" s="79"/>
    </row>
    <row r="509" spans="1:40" ht="13.95" customHeight="1" x14ac:dyDescent="0.3">
      <c r="A509" s="93">
        <v>6</v>
      </c>
      <c r="B509" s="193"/>
      <c r="C509" s="200"/>
      <c r="D509" s="138" t="str">
        <f t="shared" si="419"/>
        <v/>
      </c>
      <c r="E509" s="195" t="str">
        <f t="shared" si="420"/>
        <v/>
      </c>
      <c r="F509" s="184" t="str">
        <f t="shared" si="421"/>
        <v/>
      </c>
      <c r="G509" s="94" t="str">
        <f t="shared" si="407"/>
        <v/>
      </c>
      <c r="H509" s="160"/>
      <c r="I509" s="181" t="str">
        <f t="shared" si="422"/>
        <v/>
      </c>
      <c r="J509" s="94" t="str">
        <f t="shared" si="452"/>
        <v/>
      </c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1" t="str">
        <f t="shared" si="453"/>
        <v/>
      </c>
      <c r="X509" s="141" t="str">
        <f t="shared" si="449"/>
        <v/>
      </c>
      <c r="Y509" s="141" t="str">
        <f t="shared" si="450"/>
        <v/>
      </c>
      <c r="Z509" s="141" t="str">
        <f t="shared" si="428"/>
        <v/>
      </c>
      <c r="AA509" s="141" t="str">
        <f t="shared" si="429"/>
        <v/>
      </c>
      <c r="AB509" s="141" t="str">
        <f t="shared" si="430"/>
        <v/>
      </c>
      <c r="AC509" s="141" t="str">
        <f t="shared" si="431"/>
        <v/>
      </c>
      <c r="AD509" s="141" t="str">
        <f t="shared" si="432"/>
        <v/>
      </c>
      <c r="AE509" s="141" t="str">
        <f t="shared" si="433"/>
        <v/>
      </c>
      <c r="AF509" s="141" t="str">
        <f t="shared" si="434"/>
        <v/>
      </c>
      <c r="AG509" s="141" t="str">
        <f t="shared" si="435"/>
        <v/>
      </c>
      <c r="AH509" s="141" t="str">
        <f t="shared" si="436"/>
        <v/>
      </c>
      <c r="AI509" s="141" t="str">
        <f t="shared" si="437"/>
        <v/>
      </c>
      <c r="AJ509" s="146" t="str">
        <f t="shared" si="451"/>
        <v/>
      </c>
      <c r="AK509" s="76"/>
      <c r="AL509" s="79"/>
      <c r="AM509" s="79"/>
      <c r="AN509" s="79"/>
    </row>
    <row r="510" spans="1:40" ht="13.95" customHeight="1" x14ac:dyDescent="0.3">
      <c r="A510" s="93">
        <v>7</v>
      </c>
      <c r="B510" s="193"/>
      <c r="C510" s="200"/>
      <c r="D510" s="138" t="str">
        <f t="shared" si="419"/>
        <v/>
      </c>
      <c r="E510" s="195" t="str">
        <f t="shared" si="420"/>
        <v/>
      </c>
      <c r="F510" s="184" t="str">
        <f t="shared" si="421"/>
        <v/>
      </c>
      <c r="G510" s="94" t="str">
        <f t="shared" si="407"/>
        <v/>
      </c>
      <c r="H510" s="160"/>
      <c r="I510" s="181" t="str">
        <f t="shared" si="422"/>
        <v/>
      </c>
      <c r="J510" s="94" t="str">
        <f t="shared" si="452"/>
        <v/>
      </c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1" t="str">
        <f t="shared" si="453"/>
        <v/>
      </c>
      <c r="X510" s="141" t="str">
        <f t="shared" si="449"/>
        <v/>
      </c>
      <c r="Y510" s="141" t="str">
        <f t="shared" si="450"/>
        <v/>
      </c>
      <c r="Z510" s="141" t="str">
        <f t="shared" si="428"/>
        <v/>
      </c>
      <c r="AA510" s="141" t="str">
        <f t="shared" si="429"/>
        <v/>
      </c>
      <c r="AB510" s="141" t="str">
        <f t="shared" si="430"/>
        <v/>
      </c>
      <c r="AC510" s="141" t="str">
        <f t="shared" si="431"/>
        <v/>
      </c>
      <c r="AD510" s="141" t="str">
        <f t="shared" si="432"/>
        <v/>
      </c>
      <c r="AE510" s="141" t="str">
        <f t="shared" si="433"/>
        <v/>
      </c>
      <c r="AF510" s="141" t="str">
        <f t="shared" si="434"/>
        <v/>
      </c>
      <c r="AG510" s="141" t="str">
        <f t="shared" si="435"/>
        <v/>
      </c>
      <c r="AH510" s="141" t="str">
        <f t="shared" si="436"/>
        <v/>
      </c>
      <c r="AI510" s="141" t="str">
        <f t="shared" si="437"/>
        <v/>
      </c>
      <c r="AJ510" s="146" t="str">
        <f t="shared" si="451"/>
        <v/>
      </c>
      <c r="AK510" s="76"/>
      <c r="AL510" s="79"/>
      <c r="AM510" s="79"/>
      <c r="AN510" s="79"/>
    </row>
    <row r="511" spans="1:40" ht="13.95" customHeight="1" x14ac:dyDescent="0.3">
      <c r="A511" s="93">
        <v>8</v>
      </c>
      <c r="B511" s="193"/>
      <c r="C511" s="200"/>
      <c r="D511" s="138" t="str">
        <f t="shared" si="419"/>
        <v/>
      </c>
      <c r="E511" s="195" t="str">
        <f t="shared" si="420"/>
        <v/>
      </c>
      <c r="F511" s="184" t="str">
        <f t="shared" si="421"/>
        <v/>
      </c>
      <c r="G511" s="94" t="str">
        <f t="shared" si="407"/>
        <v/>
      </c>
      <c r="H511" s="160"/>
      <c r="I511" s="181" t="str">
        <f t="shared" si="422"/>
        <v/>
      </c>
      <c r="J511" s="94" t="str">
        <f t="shared" si="452"/>
        <v/>
      </c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1" t="str">
        <f t="shared" si="453"/>
        <v/>
      </c>
      <c r="X511" s="141" t="str">
        <f t="shared" si="449"/>
        <v/>
      </c>
      <c r="Y511" s="141" t="str">
        <f t="shared" si="450"/>
        <v/>
      </c>
      <c r="Z511" s="141" t="str">
        <f t="shared" si="428"/>
        <v/>
      </c>
      <c r="AA511" s="141" t="str">
        <f t="shared" si="429"/>
        <v/>
      </c>
      <c r="AB511" s="141" t="str">
        <f t="shared" si="430"/>
        <v/>
      </c>
      <c r="AC511" s="141" t="str">
        <f t="shared" si="431"/>
        <v/>
      </c>
      <c r="AD511" s="141" t="str">
        <f t="shared" si="432"/>
        <v/>
      </c>
      <c r="AE511" s="141" t="str">
        <f t="shared" si="433"/>
        <v/>
      </c>
      <c r="AF511" s="141" t="str">
        <f t="shared" si="434"/>
        <v/>
      </c>
      <c r="AG511" s="141" t="str">
        <f t="shared" si="435"/>
        <v/>
      </c>
      <c r="AH511" s="141" t="str">
        <f t="shared" si="436"/>
        <v/>
      </c>
      <c r="AI511" s="141" t="str">
        <f t="shared" si="437"/>
        <v/>
      </c>
      <c r="AJ511" s="146" t="str">
        <f t="shared" si="451"/>
        <v/>
      </c>
      <c r="AK511" s="76"/>
      <c r="AL511" s="79"/>
      <c r="AM511" s="79"/>
      <c r="AN511" s="79"/>
    </row>
    <row r="512" spans="1:40" ht="13.95" customHeight="1" x14ac:dyDescent="0.3">
      <c r="A512" s="93">
        <v>9</v>
      </c>
      <c r="B512" s="193"/>
      <c r="C512" s="200"/>
      <c r="D512" s="138" t="str">
        <f t="shared" si="419"/>
        <v/>
      </c>
      <c r="E512" s="195" t="str">
        <f t="shared" si="420"/>
        <v/>
      </c>
      <c r="F512" s="183" t="str">
        <f t="shared" si="421"/>
        <v/>
      </c>
      <c r="G512" s="94" t="str">
        <f t="shared" si="407"/>
        <v/>
      </c>
      <c r="H512" s="160"/>
      <c r="I512" s="181" t="str">
        <f t="shared" si="422"/>
        <v/>
      </c>
      <c r="J512" s="94" t="str">
        <f t="shared" si="452"/>
        <v/>
      </c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1" t="str">
        <f t="shared" si="453"/>
        <v/>
      </c>
      <c r="X512" s="141" t="str">
        <f t="shared" si="449"/>
        <v/>
      </c>
      <c r="Y512" s="141" t="str">
        <f t="shared" si="450"/>
        <v/>
      </c>
      <c r="Z512" s="141" t="str">
        <f t="shared" si="428"/>
        <v/>
      </c>
      <c r="AA512" s="141" t="str">
        <f t="shared" si="429"/>
        <v/>
      </c>
      <c r="AB512" s="141" t="str">
        <f t="shared" si="430"/>
        <v/>
      </c>
      <c r="AC512" s="141" t="str">
        <f t="shared" si="431"/>
        <v/>
      </c>
      <c r="AD512" s="141" t="str">
        <f t="shared" si="432"/>
        <v/>
      </c>
      <c r="AE512" s="141" t="str">
        <f t="shared" si="433"/>
        <v/>
      </c>
      <c r="AF512" s="141" t="str">
        <f t="shared" si="434"/>
        <v/>
      </c>
      <c r="AG512" s="141" t="str">
        <f t="shared" si="435"/>
        <v/>
      </c>
      <c r="AH512" s="141" t="str">
        <f t="shared" si="436"/>
        <v/>
      </c>
      <c r="AI512" s="141" t="str">
        <f t="shared" si="437"/>
        <v/>
      </c>
      <c r="AJ512" s="146" t="str">
        <f t="shared" si="451"/>
        <v/>
      </c>
      <c r="AK512" s="76"/>
      <c r="AL512" s="79"/>
      <c r="AM512" s="79"/>
      <c r="AN512" s="79"/>
    </row>
    <row r="513" spans="1:40" ht="13.95" customHeight="1" x14ac:dyDescent="0.3">
      <c r="A513" s="93">
        <v>10</v>
      </c>
      <c r="B513" s="193"/>
      <c r="C513" s="200"/>
      <c r="D513" s="138" t="str">
        <f t="shared" si="419"/>
        <v/>
      </c>
      <c r="E513" s="195" t="str">
        <f t="shared" si="420"/>
        <v/>
      </c>
      <c r="F513" s="184" t="str">
        <f t="shared" si="421"/>
        <v/>
      </c>
      <c r="G513" s="94" t="str">
        <f t="shared" si="407"/>
        <v/>
      </c>
      <c r="H513" s="160"/>
      <c r="I513" s="181" t="str">
        <f t="shared" si="422"/>
        <v/>
      </c>
      <c r="J513" s="94" t="str">
        <f t="shared" si="452"/>
        <v/>
      </c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1" t="str">
        <f t="shared" si="453"/>
        <v/>
      </c>
      <c r="X513" s="141" t="str">
        <f t="shared" si="449"/>
        <v/>
      </c>
      <c r="Y513" s="141" t="str">
        <f t="shared" si="450"/>
        <v/>
      </c>
      <c r="Z513" s="141" t="str">
        <f t="shared" si="428"/>
        <v/>
      </c>
      <c r="AA513" s="141" t="str">
        <f t="shared" si="429"/>
        <v/>
      </c>
      <c r="AB513" s="141" t="str">
        <f t="shared" si="430"/>
        <v/>
      </c>
      <c r="AC513" s="141" t="str">
        <f t="shared" si="431"/>
        <v/>
      </c>
      <c r="AD513" s="141" t="str">
        <f t="shared" si="432"/>
        <v/>
      </c>
      <c r="AE513" s="141" t="str">
        <f t="shared" si="433"/>
        <v/>
      </c>
      <c r="AF513" s="141" t="str">
        <f t="shared" si="434"/>
        <v/>
      </c>
      <c r="AG513" s="141" t="str">
        <f t="shared" si="435"/>
        <v/>
      </c>
      <c r="AH513" s="141" t="str">
        <f t="shared" si="436"/>
        <v/>
      </c>
      <c r="AI513" s="141" t="str">
        <f t="shared" si="437"/>
        <v/>
      </c>
      <c r="AJ513" s="146" t="str">
        <f t="shared" si="451"/>
        <v/>
      </c>
      <c r="AK513" s="76"/>
      <c r="AL513" s="79"/>
      <c r="AM513" s="79"/>
      <c r="AN513" s="79"/>
    </row>
    <row r="514" spans="1:40" ht="13.95" customHeight="1" x14ac:dyDescent="0.3">
      <c r="A514" s="93">
        <v>11</v>
      </c>
      <c r="B514" s="193"/>
      <c r="C514" s="200"/>
      <c r="D514" s="138" t="str">
        <f t="shared" si="419"/>
        <v/>
      </c>
      <c r="E514" s="195" t="str">
        <f t="shared" si="420"/>
        <v/>
      </c>
      <c r="F514" s="184" t="str">
        <f t="shared" si="421"/>
        <v/>
      </c>
      <c r="G514" s="94" t="str">
        <f t="shared" si="407"/>
        <v/>
      </c>
      <c r="H514" s="160"/>
      <c r="I514" s="181" t="str">
        <f t="shared" si="422"/>
        <v/>
      </c>
      <c r="J514" s="94" t="str">
        <f t="shared" si="452"/>
        <v/>
      </c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1" t="str">
        <f t="shared" si="453"/>
        <v/>
      </c>
      <c r="X514" s="141" t="str">
        <f t="shared" si="449"/>
        <v/>
      </c>
      <c r="Y514" s="141" t="str">
        <f t="shared" si="450"/>
        <v/>
      </c>
      <c r="Z514" s="141" t="str">
        <f t="shared" si="428"/>
        <v/>
      </c>
      <c r="AA514" s="141" t="str">
        <f t="shared" si="429"/>
        <v/>
      </c>
      <c r="AB514" s="141" t="str">
        <f t="shared" si="430"/>
        <v/>
      </c>
      <c r="AC514" s="141" t="str">
        <f t="shared" si="431"/>
        <v/>
      </c>
      <c r="AD514" s="141" t="str">
        <f t="shared" si="432"/>
        <v/>
      </c>
      <c r="AE514" s="141" t="str">
        <f t="shared" si="433"/>
        <v/>
      </c>
      <c r="AF514" s="141" t="str">
        <f t="shared" si="434"/>
        <v/>
      </c>
      <c r="AG514" s="141" t="str">
        <f t="shared" si="435"/>
        <v/>
      </c>
      <c r="AH514" s="141" t="str">
        <f t="shared" si="436"/>
        <v/>
      </c>
      <c r="AI514" s="141" t="str">
        <f t="shared" si="437"/>
        <v/>
      </c>
      <c r="AJ514" s="146" t="str">
        <f t="shared" si="451"/>
        <v/>
      </c>
      <c r="AK514" s="76"/>
      <c r="AL514" s="79"/>
      <c r="AM514" s="79"/>
      <c r="AN514" s="79"/>
    </row>
    <row r="515" spans="1:40" ht="13.95" customHeight="1" x14ac:dyDescent="0.3">
      <c r="A515" s="93">
        <v>12</v>
      </c>
      <c r="B515" s="193"/>
      <c r="C515" s="200"/>
      <c r="D515" s="138" t="str">
        <f t="shared" si="419"/>
        <v/>
      </c>
      <c r="E515" s="195" t="str">
        <f t="shared" si="420"/>
        <v/>
      </c>
      <c r="F515" s="185" t="str">
        <f t="shared" si="421"/>
        <v/>
      </c>
      <c r="G515" s="94" t="str">
        <f t="shared" si="407"/>
        <v/>
      </c>
      <c r="H515" s="160"/>
      <c r="I515" s="181" t="str">
        <f t="shared" si="422"/>
        <v/>
      </c>
      <c r="J515" s="94" t="str">
        <f t="shared" si="452"/>
        <v/>
      </c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1" t="str">
        <f t="shared" si="453"/>
        <v/>
      </c>
      <c r="X515" s="141" t="str">
        <f t="shared" si="449"/>
        <v/>
      </c>
      <c r="Y515" s="141" t="str">
        <f t="shared" si="450"/>
        <v/>
      </c>
      <c r="Z515" s="141" t="str">
        <f t="shared" si="428"/>
        <v/>
      </c>
      <c r="AA515" s="141" t="str">
        <f t="shared" si="429"/>
        <v/>
      </c>
      <c r="AB515" s="141" t="str">
        <f t="shared" si="430"/>
        <v/>
      </c>
      <c r="AC515" s="141" t="str">
        <f t="shared" si="431"/>
        <v/>
      </c>
      <c r="AD515" s="141" t="str">
        <f t="shared" si="432"/>
        <v/>
      </c>
      <c r="AE515" s="141" t="str">
        <f t="shared" si="433"/>
        <v/>
      </c>
      <c r="AF515" s="141" t="str">
        <f t="shared" si="434"/>
        <v/>
      </c>
      <c r="AG515" s="141" t="str">
        <f t="shared" si="435"/>
        <v/>
      </c>
      <c r="AH515" s="141" t="str">
        <f t="shared" si="436"/>
        <v/>
      </c>
      <c r="AI515" s="141" t="str">
        <f t="shared" si="437"/>
        <v/>
      </c>
      <c r="AJ515" s="146" t="str">
        <f t="shared" si="451"/>
        <v/>
      </c>
      <c r="AK515" s="76"/>
      <c r="AL515" s="79"/>
      <c r="AM515" s="79"/>
      <c r="AN515" s="79"/>
    </row>
    <row r="516" spans="1:40" ht="13.95" customHeight="1" x14ac:dyDescent="0.3">
      <c r="A516" s="93">
        <v>13</v>
      </c>
      <c r="B516" s="193"/>
      <c r="C516" s="200"/>
      <c r="D516" s="138" t="str">
        <f t="shared" si="419"/>
        <v/>
      </c>
      <c r="E516" s="195" t="str">
        <f t="shared" si="420"/>
        <v/>
      </c>
      <c r="F516" s="183" t="str">
        <f t="shared" si="421"/>
        <v/>
      </c>
      <c r="G516" s="94" t="str">
        <f t="shared" si="407"/>
        <v/>
      </c>
      <c r="H516" s="160"/>
      <c r="I516" s="181" t="str">
        <f t="shared" si="422"/>
        <v/>
      </c>
      <c r="J516" s="94" t="str">
        <f t="shared" si="452"/>
        <v/>
      </c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1" t="str">
        <f t="shared" si="453"/>
        <v/>
      </c>
      <c r="X516" s="141" t="str">
        <f t="shared" si="449"/>
        <v/>
      </c>
      <c r="Y516" s="141" t="str">
        <f t="shared" si="450"/>
        <v/>
      </c>
      <c r="Z516" s="141" t="str">
        <f t="shared" si="428"/>
        <v/>
      </c>
      <c r="AA516" s="141" t="str">
        <f t="shared" si="429"/>
        <v/>
      </c>
      <c r="AB516" s="141" t="str">
        <f t="shared" si="430"/>
        <v/>
      </c>
      <c r="AC516" s="141" t="str">
        <f t="shared" si="431"/>
        <v/>
      </c>
      <c r="AD516" s="141" t="str">
        <f t="shared" si="432"/>
        <v/>
      </c>
      <c r="AE516" s="141" t="str">
        <f t="shared" si="433"/>
        <v/>
      </c>
      <c r="AF516" s="141" t="str">
        <f t="shared" si="434"/>
        <v/>
      </c>
      <c r="AG516" s="141" t="str">
        <f t="shared" si="435"/>
        <v/>
      </c>
      <c r="AH516" s="141" t="str">
        <f t="shared" si="436"/>
        <v/>
      </c>
      <c r="AI516" s="141" t="str">
        <f t="shared" si="437"/>
        <v/>
      </c>
      <c r="AJ516" s="146" t="str">
        <f t="shared" si="451"/>
        <v/>
      </c>
      <c r="AK516" s="76"/>
      <c r="AL516" s="79"/>
      <c r="AM516" s="79"/>
      <c r="AN516" s="79"/>
    </row>
    <row r="517" spans="1:40" ht="13.95" customHeight="1" x14ac:dyDescent="0.3">
      <c r="A517" s="93">
        <v>14</v>
      </c>
      <c r="B517" s="193"/>
      <c r="C517" s="200"/>
      <c r="D517" s="138" t="str">
        <f t="shared" si="419"/>
        <v/>
      </c>
      <c r="E517" s="195" t="str">
        <f t="shared" si="420"/>
        <v/>
      </c>
      <c r="F517" s="184" t="str">
        <f t="shared" si="421"/>
        <v/>
      </c>
      <c r="G517" s="94" t="str">
        <f t="shared" si="407"/>
        <v/>
      </c>
      <c r="H517" s="160"/>
      <c r="I517" s="181" t="str">
        <f t="shared" si="422"/>
        <v/>
      </c>
      <c r="J517" s="94" t="str">
        <f t="shared" si="452"/>
        <v/>
      </c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1" t="str">
        <f t="shared" si="453"/>
        <v/>
      </c>
      <c r="X517" s="141" t="str">
        <f t="shared" si="449"/>
        <v/>
      </c>
      <c r="Y517" s="141" t="str">
        <f t="shared" si="450"/>
        <v/>
      </c>
      <c r="Z517" s="141" t="str">
        <f t="shared" si="428"/>
        <v/>
      </c>
      <c r="AA517" s="141" t="str">
        <f t="shared" si="429"/>
        <v/>
      </c>
      <c r="AB517" s="141" t="str">
        <f t="shared" si="430"/>
        <v/>
      </c>
      <c r="AC517" s="141" t="str">
        <f t="shared" si="431"/>
        <v/>
      </c>
      <c r="AD517" s="141" t="str">
        <f t="shared" si="432"/>
        <v/>
      </c>
      <c r="AE517" s="141" t="str">
        <f t="shared" si="433"/>
        <v/>
      </c>
      <c r="AF517" s="141" t="str">
        <f t="shared" si="434"/>
        <v/>
      </c>
      <c r="AG517" s="141" t="str">
        <f t="shared" si="435"/>
        <v/>
      </c>
      <c r="AH517" s="141" t="str">
        <f t="shared" si="436"/>
        <v/>
      </c>
      <c r="AI517" s="141" t="str">
        <f t="shared" si="437"/>
        <v/>
      </c>
      <c r="AJ517" s="146" t="str">
        <f t="shared" si="451"/>
        <v/>
      </c>
      <c r="AK517" s="76"/>
      <c r="AL517" s="79"/>
      <c r="AM517" s="79"/>
      <c r="AN517" s="79"/>
    </row>
    <row r="518" spans="1:40" ht="13.95" customHeight="1" x14ac:dyDescent="0.3">
      <c r="A518" s="93">
        <v>15</v>
      </c>
      <c r="B518" s="193"/>
      <c r="C518" s="200"/>
      <c r="D518" s="138" t="str">
        <f t="shared" si="419"/>
        <v/>
      </c>
      <c r="E518" s="195" t="str">
        <f t="shared" si="420"/>
        <v/>
      </c>
      <c r="F518" s="184" t="str">
        <f t="shared" si="421"/>
        <v/>
      </c>
      <c r="G518" s="94" t="str">
        <f t="shared" si="407"/>
        <v/>
      </c>
      <c r="H518" s="160"/>
      <c r="I518" s="181" t="str">
        <f t="shared" si="422"/>
        <v/>
      </c>
      <c r="J518" s="94" t="str">
        <f t="shared" si="452"/>
        <v/>
      </c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1" t="str">
        <f t="shared" si="453"/>
        <v/>
      </c>
      <c r="X518" s="141" t="str">
        <f t="shared" si="449"/>
        <v/>
      </c>
      <c r="Y518" s="141" t="str">
        <f t="shared" si="450"/>
        <v/>
      </c>
      <c r="Z518" s="141" t="str">
        <f t="shared" si="428"/>
        <v/>
      </c>
      <c r="AA518" s="141" t="str">
        <f t="shared" si="429"/>
        <v/>
      </c>
      <c r="AB518" s="141" t="str">
        <f t="shared" si="430"/>
        <v/>
      </c>
      <c r="AC518" s="141" t="str">
        <f t="shared" si="431"/>
        <v/>
      </c>
      <c r="AD518" s="141" t="str">
        <f t="shared" si="432"/>
        <v/>
      </c>
      <c r="AE518" s="141" t="str">
        <f t="shared" si="433"/>
        <v/>
      </c>
      <c r="AF518" s="141" t="str">
        <f t="shared" si="434"/>
        <v/>
      </c>
      <c r="AG518" s="141" t="str">
        <f t="shared" si="435"/>
        <v/>
      </c>
      <c r="AH518" s="141" t="str">
        <f t="shared" si="436"/>
        <v/>
      </c>
      <c r="AI518" s="141" t="str">
        <f t="shared" si="437"/>
        <v/>
      </c>
      <c r="AJ518" s="146" t="str">
        <f t="shared" si="451"/>
        <v/>
      </c>
      <c r="AK518" s="76"/>
      <c r="AL518" s="79"/>
      <c r="AM518" s="79"/>
      <c r="AN518" s="79"/>
    </row>
    <row r="519" spans="1:40" ht="13.95" customHeight="1" x14ac:dyDescent="0.3">
      <c r="A519" s="93">
        <v>16</v>
      </c>
      <c r="B519" s="193"/>
      <c r="C519" s="200"/>
      <c r="D519" s="138" t="str">
        <f t="shared" si="419"/>
        <v/>
      </c>
      <c r="E519" s="195" t="str">
        <f t="shared" si="420"/>
        <v/>
      </c>
      <c r="F519" s="184" t="str">
        <f t="shared" si="421"/>
        <v/>
      </c>
      <c r="G519" s="94" t="str">
        <f t="shared" si="407"/>
        <v/>
      </c>
      <c r="H519" s="160"/>
      <c r="I519" s="181" t="str">
        <f t="shared" si="422"/>
        <v/>
      </c>
      <c r="J519" s="94" t="str">
        <f t="shared" si="452"/>
        <v/>
      </c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1" t="str">
        <f t="shared" si="453"/>
        <v/>
      </c>
      <c r="X519" s="141" t="str">
        <f t="shared" si="449"/>
        <v/>
      </c>
      <c r="Y519" s="141" t="str">
        <f t="shared" si="450"/>
        <v/>
      </c>
      <c r="Z519" s="141" t="str">
        <f t="shared" si="428"/>
        <v/>
      </c>
      <c r="AA519" s="141" t="str">
        <f t="shared" si="429"/>
        <v/>
      </c>
      <c r="AB519" s="141" t="str">
        <f t="shared" si="430"/>
        <v/>
      </c>
      <c r="AC519" s="141" t="str">
        <f t="shared" si="431"/>
        <v/>
      </c>
      <c r="AD519" s="141" t="str">
        <f t="shared" si="432"/>
        <v/>
      </c>
      <c r="AE519" s="141" t="str">
        <f t="shared" si="433"/>
        <v/>
      </c>
      <c r="AF519" s="141" t="str">
        <f t="shared" si="434"/>
        <v/>
      </c>
      <c r="AG519" s="141" t="str">
        <f t="shared" si="435"/>
        <v/>
      </c>
      <c r="AH519" s="141" t="str">
        <f t="shared" si="436"/>
        <v/>
      </c>
      <c r="AI519" s="141" t="str">
        <f t="shared" si="437"/>
        <v/>
      </c>
      <c r="AJ519" s="146" t="str">
        <f t="shared" si="451"/>
        <v/>
      </c>
      <c r="AK519" s="76"/>
      <c r="AL519" s="79"/>
      <c r="AM519" s="79"/>
      <c r="AN519" s="79"/>
    </row>
    <row r="520" spans="1:40" ht="13.95" customHeight="1" x14ac:dyDescent="0.3">
      <c r="A520" s="93">
        <v>17</v>
      </c>
      <c r="B520" s="193"/>
      <c r="C520" s="200"/>
      <c r="D520" s="138" t="str">
        <f t="shared" si="419"/>
        <v/>
      </c>
      <c r="E520" s="195" t="str">
        <f t="shared" si="420"/>
        <v/>
      </c>
      <c r="F520" s="183" t="str">
        <f t="shared" si="421"/>
        <v/>
      </c>
      <c r="G520" s="94" t="str">
        <f t="shared" si="407"/>
        <v/>
      </c>
      <c r="H520" s="160"/>
      <c r="I520" s="181" t="str">
        <f t="shared" si="422"/>
        <v/>
      </c>
      <c r="J520" s="94" t="str">
        <f t="shared" si="452"/>
        <v/>
      </c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1" t="str">
        <f t="shared" si="453"/>
        <v/>
      </c>
      <c r="X520" s="141" t="str">
        <f t="shared" si="449"/>
        <v/>
      </c>
      <c r="Y520" s="141" t="str">
        <f t="shared" si="450"/>
        <v/>
      </c>
      <c r="Z520" s="141" t="str">
        <f t="shared" si="428"/>
        <v/>
      </c>
      <c r="AA520" s="141" t="str">
        <f t="shared" si="429"/>
        <v/>
      </c>
      <c r="AB520" s="141" t="str">
        <f t="shared" si="430"/>
        <v/>
      </c>
      <c r="AC520" s="141" t="str">
        <f t="shared" si="431"/>
        <v/>
      </c>
      <c r="AD520" s="141" t="str">
        <f t="shared" si="432"/>
        <v/>
      </c>
      <c r="AE520" s="141" t="str">
        <f t="shared" si="433"/>
        <v/>
      </c>
      <c r="AF520" s="141" t="str">
        <f t="shared" si="434"/>
        <v/>
      </c>
      <c r="AG520" s="141" t="str">
        <f t="shared" si="435"/>
        <v/>
      </c>
      <c r="AH520" s="141" t="str">
        <f t="shared" si="436"/>
        <v/>
      </c>
      <c r="AI520" s="141" t="str">
        <f t="shared" si="437"/>
        <v/>
      </c>
      <c r="AJ520" s="146" t="str">
        <f t="shared" si="451"/>
        <v/>
      </c>
      <c r="AK520" s="76"/>
      <c r="AL520" s="79"/>
      <c r="AM520" s="79"/>
      <c r="AN520" s="79"/>
    </row>
    <row r="521" spans="1:40" ht="13.95" customHeight="1" x14ac:dyDescent="0.3">
      <c r="A521" s="93">
        <v>18</v>
      </c>
      <c r="B521" s="193"/>
      <c r="C521" s="200"/>
      <c r="D521" s="138" t="str">
        <f t="shared" si="419"/>
        <v/>
      </c>
      <c r="E521" s="195" t="str">
        <f t="shared" si="420"/>
        <v/>
      </c>
      <c r="F521" s="184" t="str">
        <f t="shared" si="421"/>
        <v/>
      </c>
      <c r="G521" s="94" t="str">
        <f t="shared" ref="G521:G584" si="454">IF(W521&lt;&gt;"",W521,"")</f>
        <v/>
      </c>
      <c r="H521" s="160"/>
      <c r="I521" s="181" t="str">
        <f t="shared" si="422"/>
        <v/>
      </c>
      <c r="J521" s="94" t="str">
        <f t="shared" si="452"/>
        <v/>
      </c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1" t="str">
        <f t="shared" si="453"/>
        <v/>
      </c>
      <c r="X521" s="141" t="str">
        <f t="shared" si="449"/>
        <v/>
      </c>
      <c r="Y521" s="141" t="str">
        <f t="shared" si="450"/>
        <v/>
      </c>
      <c r="Z521" s="141" t="str">
        <f t="shared" si="428"/>
        <v/>
      </c>
      <c r="AA521" s="141" t="str">
        <f t="shared" si="429"/>
        <v/>
      </c>
      <c r="AB521" s="141" t="str">
        <f t="shared" si="430"/>
        <v/>
      </c>
      <c r="AC521" s="141" t="str">
        <f t="shared" si="431"/>
        <v/>
      </c>
      <c r="AD521" s="141" t="str">
        <f t="shared" si="432"/>
        <v/>
      </c>
      <c r="AE521" s="141" t="str">
        <f t="shared" si="433"/>
        <v/>
      </c>
      <c r="AF521" s="141" t="str">
        <f t="shared" si="434"/>
        <v/>
      </c>
      <c r="AG521" s="141" t="str">
        <f t="shared" si="435"/>
        <v/>
      </c>
      <c r="AH521" s="141" t="str">
        <f t="shared" si="436"/>
        <v/>
      </c>
      <c r="AI521" s="141" t="str">
        <f t="shared" si="437"/>
        <v/>
      </c>
      <c r="AJ521" s="146" t="str">
        <f t="shared" si="451"/>
        <v/>
      </c>
      <c r="AK521" s="76"/>
      <c r="AL521" s="79"/>
      <c r="AM521" s="79"/>
      <c r="AN521" s="79"/>
    </row>
    <row r="522" spans="1:40" ht="13.95" customHeight="1" x14ac:dyDescent="0.3">
      <c r="A522" s="93">
        <v>19</v>
      </c>
      <c r="B522" s="193"/>
      <c r="C522" s="200"/>
      <c r="D522" s="138" t="str">
        <f t="shared" si="419"/>
        <v/>
      </c>
      <c r="E522" s="195" t="str">
        <f t="shared" si="420"/>
        <v/>
      </c>
      <c r="F522" s="184" t="str">
        <f t="shared" si="421"/>
        <v/>
      </c>
      <c r="G522" s="94" t="str">
        <f t="shared" si="454"/>
        <v/>
      </c>
      <c r="H522" s="160"/>
      <c r="I522" s="181" t="str">
        <f t="shared" si="422"/>
        <v/>
      </c>
      <c r="J522" s="94" t="str">
        <f t="shared" si="452"/>
        <v/>
      </c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1" t="str">
        <f t="shared" si="453"/>
        <v/>
      </c>
      <c r="X522" s="141" t="str">
        <f t="shared" si="449"/>
        <v/>
      </c>
      <c r="Y522" s="141" t="str">
        <f t="shared" si="450"/>
        <v/>
      </c>
      <c r="Z522" s="141" t="str">
        <f t="shared" si="428"/>
        <v/>
      </c>
      <c r="AA522" s="141" t="str">
        <f t="shared" si="429"/>
        <v/>
      </c>
      <c r="AB522" s="141" t="str">
        <f t="shared" si="430"/>
        <v/>
      </c>
      <c r="AC522" s="141" t="str">
        <f t="shared" si="431"/>
        <v/>
      </c>
      <c r="AD522" s="141" t="str">
        <f t="shared" si="432"/>
        <v/>
      </c>
      <c r="AE522" s="141" t="str">
        <f t="shared" si="433"/>
        <v/>
      </c>
      <c r="AF522" s="141" t="str">
        <f t="shared" si="434"/>
        <v/>
      </c>
      <c r="AG522" s="141" t="str">
        <f t="shared" si="435"/>
        <v/>
      </c>
      <c r="AH522" s="141" t="str">
        <f t="shared" si="436"/>
        <v/>
      </c>
      <c r="AI522" s="141" t="str">
        <f t="shared" si="437"/>
        <v/>
      </c>
      <c r="AJ522" s="146" t="str">
        <f t="shared" si="451"/>
        <v/>
      </c>
      <c r="AK522" s="76"/>
      <c r="AL522" s="79"/>
      <c r="AM522" s="79"/>
      <c r="AN522" s="79"/>
    </row>
    <row r="523" spans="1:40" ht="13.95" customHeight="1" x14ac:dyDescent="0.3">
      <c r="A523" s="93">
        <v>20</v>
      </c>
      <c r="B523" s="193"/>
      <c r="C523" s="200"/>
      <c r="D523" s="138" t="str">
        <f t="shared" si="419"/>
        <v/>
      </c>
      <c r="E523" s="195" t="str">
        <f t="shared" si="420"/>
        <v/>
      </c>
      <c r="F523" s="185" t="str">
        <f t="shared" si="421"/>
        <v/>
      </c>
      <c r="G523" s="94" t="str">
        <f t="shared" si="454"/>
        <v/>
      </c>
      <c r="H523" s="160"/>
      <c r="I523" s="181" t="str">
        <f t="shared" si="422"/>
        <v/>
      </c>
      <c r="J523" s="94" t="str">
        <f t="shared" si="452"/>
        <v/>
      </c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1" t="str">
        <f t="shared" si="453"/>
        <v/>
      </c>
      <c r="X523" s="141" t="str">
        <f t="shared" si="449"/>
        <v/>
      </c>
      <c r="Y523" s="141" t="str">
        <f t="shared" si="450"/>
        <v/>
      </c>
      <c r="Z523" s="141" t="str">
        <f t="shared" si="428"/>
        <v/>
      </c>
      <c r="AA523" s="141" t="str">
        <f t="shared" si="429"/>
        <v/>
      </c>
      <c r="AB523" s="141" t="str">
        <f t="shared" si="430"/>
        <v/>
      </c>
      <c r="AC523" s="141" t="str">
        <f t="shared" si="431"/>
        <v/>
      </c>
      <c r="AD523" s="141" t="str">
        <f t="shared" si="432"/>
        <v/>
      </c>
      <c r="AE523" s="141" t="str">
        <f t="shared" si="433"/>
        <v/>
      </c>
      <c r="AF523" s="141" t="str">
        <f t="shared" si="434"/>
        <v/>
      </c>
      <c r="AG523" s="141" t="str">
        <f t="shared" si="435"/>
        <v/>
      </c>
      <c r="AH523" s="141" t="str">
        <f t="shared" si="436"/>
        <v/>
      </c>
      <c r="AI523" s="141" t="str">
        <f t="shared" si="437"/>
        <v/>
      </c>
      <c r="AJ523" s="146" t="str">
        <f t="shared" si="451"/>
        <v/>
      </c>
      <c r="AK523" s="76"/>
      <c r="AL523" s="79"/>
      <c r="AM523" s="79"/>
      <c r="AN523" s="79"/>
    </row>
    <row r="524" spans="1:40" ht="13.95" customHeight="1" x14ac:dyDescent="0.3">
      <c r="A524" s="93">
        <v>21</v>
      </c>
      <c r="B524" s="193"/>
      <c r="C524" s="200"/>
      <c r="D524" s="138" t="str">
        <f t="shared" si="419"/>
        <v/>
      </c>
      <c r="E524" s="195" t="str">
        <f t="shared" si="420"/>
        <v/>
      </c>
      <c r="F524" s="184" t="str">
        <f t="shared" si="421"/>
        <v/>
      </c>
      <c r="G524" s="94" t="str">
        <f t="shared" si="454"/>
        <v/>
      </c>
      <c r="H524" s="160"/>
      <c r="I524" s="181" t="str">
        <f t="shared" si="422"/>
        <v/>
      </c>
      <c r="J524" s="94" t="str">
        <f t="shared" si="452"/>
        <v/>
      </c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1" t="str">
        <f t="shared" si="453"/>
        <v/>
      </c>
      <c r="X524" s="141" t="str">
        <f t="shared" si="449"/>
        <v/>
      </c>
      <c r="Y524" s="141" t="str">
        <f t="shared" si="450"/>
        <v/>
      </c>
      <c r="Z524" s="141" t="str">
        <f t="shared" si="428"/>
        <v/>
      </c>
      <c r="AA524" s="141" t="str">
        <f t="shared" si="429"/>
        <v/>
      </c>
      <c r="AB524" s="141" t="str">
        <f t="shared" si="430"/>
        <v/>
      </c>
      <c r="AC524" s="141" t="str">
        <f t="shared" si="431"/>
        <v/>
      </c>
      <c r="AD524" s="141" t="str">
        <f t="shared" si="432"/>
        <v/>
      </c>
      <c r="AE524" s="141" t="str">
        <f t="shared" si="433"/>
        <v/>
      </c>
      <c r="AF524" s="141" t="str">
        <f t="shared" si="434"/>
        <v/>
      </c>
      <c r="AG524" s="141" t="str">
        <f t="shared" si="435"/>
        <v/>
      </c>
      <c r="AH524" s="141" t="str">
        <f t="shared" si="436"/>
        <v/>
      </c>
      <c r="AI524" s="141" t="str">
        <f t="shared" si="437"/>
        <v/>
      </c>
      <c r="AJ524" s="146" t="str">
        <f t="shared" si="451"/>
        <v/>
      </c>
      <c r="AK524" s="76"/>
      <c r="AL524" s="79"/>
      <c r="AM524" s="79"/>
      <c r="AN524" s="79"/>
    </row>
    <row r="525" spans="1:40" ht="13.95" customHeight="1" x14ac:dyDescent="0.3">
      <c r="A525" s="93">
        <v>22</v>
      </c>
      <c r="B525" s="193"/>
      <c r="C525" s="200"/>
      <c r="D525" s="138" t="str">
        <f t="shared" si="419"/>
        <v/>
      </c>
      <c r="E525" s="195" t="str">
        <f t="shared" si="420"/>
        <v/>
      </c>
      <c r="F525" s="185" t="str">
        <f t="shared" si="421"/>
        <v/>
      </c>
      <c r="G525" s="94" t="str">
        <f t="shared" si="454"/>
        <v/>
      </c>
      <c r="H525" s="160"/>
      <c r="I525" s="181" t="str">
        <f t="shared" si="422"/>
        <v/>
      </c>
      <c r="J525" s="94" t="str">
        <f t="shared" si="452"/>
        <v/>
      </c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1" t="str">
        <f t="shared" si="453"/>
        <v/>
      </c>
      <c r="X525" s="141" t="str">
        <f t="shared" si="449"/>
        <v/>
      </c>
      <c r="Y525" s="141" t="str">
        <f t="shared" si="450"/>
        <v/>
      </c>
      <c r="Z525" s="141" t="str">
        <f t="shared" si="428"/>
        <v/>
      </c>
      <c r="AA525" s="141" t="str">
        <f t="shared" si="429"/>
        <v/>
      </c>
      <c r="AB525" s="141" t="str">
        <f t="shared" si="430"/>
        <v/>
      </c>
      <c r="AC525" s="141" t="str">
        <f t="shared" si="431"/>
        <v/>
      </c>
      <c r="AD525" s="141" t="str">
        <f t="shared" si="432"/>
        <v/>
      </c>
      <c r="AE525" s="141" t="str">
        <f t="shared" si="433"/>
        <v/>
      </c>
      <c r="AF525" s="141" t="str">
        <f t="shared" si="434"/>
        <v/>
      </c>
      <c r="AG525" s="141" t="str">
        <f t="shared" si="435"/>
        <v/>
      </c>
      <c r="AH525" s="141" t="str">
        <f t="shared" si="436"/>
        <v/>
      </c>
      <c r="AI525" s="141" t="str">
        <f t="shared" si="437"/>
        <v/>
      </c>
      <c r="AJ525" s="146" t="str">
        <f t="shared" si="451"/>
        <v/>
      </c>
      <c r="AK525" s="76"/>
      <c r="AL525" s="79"/>
      <c r="AM525" s="79"/>
      <c r="AN525" s="79"/>
    </row>
    <row r="526" spans="1:40" ht="13.95" customHeight="1" x14ac:dyDescent="0.3">
      <c r="A526" s="93">
        <v>23</v>
      </c>
      <c r="B526" s="193"/>
      <c r="C526" s="200"/>
      <c r="D526" s="138" t="str">
        <f t="shared" si="419"/>
        <v/>
      </c>
      <c r="E526" s="195" t="str">
        <f t="shared" si="420"/>
        <v/>
      </c>
      <c r="F526" s="183" t="str">
        <f t="shared" si="421"/>
        <v/>
      </c>
      <c r="G526" s="94" t="str">
        <f t="shared" si="454"/>
        <v/>
      </c>
      <c r="H526" s="160"/>
      <c r="I526" s="181" t="str">
        <f t="shared" si="422"/>
        <v/>
      </c>
      <c r="J526" s="94" t="str">
        <f t="shared" si="452"/>
        <v/>
      </c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1" t="str">
        <f t="shared" si="453"/>
        <v/>
      </c>
      <c r="X526" s="141" t="str">
        <f t="shared" si="449"/>
        <v/>
      </c>
      <c r="Y526" s="141" t="str">
        <f t="shared" si="450"/>
        <v/>
      </c>
      <c r="Z526" s="141" t="str">
        <f t="shared" si="428"/>
        <v/>
      </c>
      <c r="AA526" s="141" t="str">
        <f t="shared" si="429"/>
        <v/>
      </c>
      <c r="AB526" s="141" t="str">
        <f t="shared" si="430"/>
        <v/>
      </c>
      <c r="AC526" s="141" t="str">
        <f t="shared" si="431"/>
        <v/>
      </c>
      <c r="AD526" s="141" t="str">
        <f t="shared" si="432"/>
        <v/>
      </c>
      <c r="AE526" s="141" t="str">
        <f t="shared" si="433"/>
        <v/>
      </c>
      <c r="AF526" s="141" t="str">
        <f t="shared" si="434"/>
        <v/>
      </c>
      <c r="AG526" s="141" t="str">
        <f t="shared" si="435"/>
        <v/>
      </c>
      <c r="AH526" s="141" t="str">
        <f t="shared" si="436"/>
        <v/>
      </c>
      <c r="AI526" s="141" t="str">
        <f t="shared" si="437"/>
        <v/>
      </c>
      <c r="AJ526" s="146" t="str">
        <f t="shared" si="451"/>
        <v/>
      </c>
      <c r="AK526" s="76"/>
      <c r="AL526" s="79"/>
      <c r="AM526" s="79"/>
      <c r="AN526" s="79"/>
    </row>
    <row r="527" spans="1:40" ht="13.95" customHeight="1" x14ac:dyDescent="0.3">
      <c r="A527" s="93">
        <v>24</v>
      </c>
      <c r="B527" s="193"/>
      <c r="C527" s="200"/>
      <c r="D527" s="138" t="str">
        <f t="shared" si="419"/>
        <v/>
      </c>
      <c r="E527" s="195" t="str">
        <f t="shared" si="420"/>
        <v/>
      </c>
      <c r="F527" s="184" t="str">
        <f t="shared" si="421"/>
        <v/>
      </c>
      <c r="G527" s="94" t="str">
        <f t="shared" si="454"/>
        <v/>
      </c>
      <c r="H527" s="160"/>
      <c r="I527" s="181" t="str">
        <f t="shared" si="422"/>
        <v/>
      </c>
      <c r="J527" s="94" t="str">
        <f t="shared" si="452"/>
        <v/>
      </c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1" t="str">
        <f t="shared" si="453"/>
        <v/>
      </c>
      <c r="X527" s="141" t="str">
        <f t="shared" si="449"/>
        <v/>
      </c>
      <c r="Y527" s="141" t="str">
        <f t="shared" si="450"/>
        <v/>
      </c>
      <c r="Z527" s="141" t="str">
        <f t="shared" si="428"/>
        <v/>
      </c>
      <c r="AA527" s="141" t="str">
        <f t="shared" si="429"/>
        <v/>
      </c>
      <c r="AB527" s="141" t="str">
        <f t="shared" si="430"/>
        <v/>
      </c>
      <c r="AC527" s="141" t="str">
        <f t="shared" si="431"/>
        <v/>
      </c>
      <c r="AD527" s="141" t="str">
        <f t="shared" si="432"/>
        <v/>
      </c>
      <c r="AE527" s="141" t="str">
        <f t="shared" si="433"/>
        <v/>
      </c>
      <c r="AF527" s="141" t="str">
        <f t="shared" si="434"/>
        <v/>
      </c>
      <c r="AG527" s="141" t="str">
        <f t="shared" si="435"/>
        <v/>
      </c>
      <c r="AH527" s="141" t="str">
        <f t="shared" si="436"/>
        <v/>
      </c>
      <c r="AI527" s="141" t="str">
        <f t="shared" si="437"/>
        <v/>
      </c>
      <c r="AJ527" s="146" t="str">
        <f t="shared" si="451"/>
        <v/>
      </c>
      <c r="AK527" s="76"/>
      <c r="AL527" s="79"/>
      <c r="AM527" s="79"/>
      <c r="AN527" s="79"/>
    </row>
    <row r="528" spans="1:40" ht="13.95" customHeight="1" x14ac:dyDescent="0.3">
      <c r="A528" s="93">
        <v>25</v>
      </c>
      <c r="B528" s="193"/>
      <c r="C528" s="200"/>
      <c r="D528" s="138" t="str">
        <f t="shared" si="419"/>
        <v/>
      </c>
      <c r="E528" s="195" t="str">
        <f t="shared" si="420"/>
        <v/>
      </c>
      <c r="F528" s="184" t="str">
        <f t="shared" si="421"/>
        <v/>
      </c>
      <c r="G528" s="94" t="str">
        <f t="shared" si="454"/>
        <v/>
      </c>
      <c r="H528" s="160"/>
      <c r="I528" s="181" t="str">
        <f t="shared" si="422"/>
        <v/>
      </c>
      <c r="J528" s="94" t="str">
        <f t="shared" si="452"/>
        <v/>
      </c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1" t="str">
        <f t="shared" si="453"/>
        <v/>
      </c>
      <c r="X528" s="141" t="str">
        <f t="shared" si="449"/>
        <v/>
      </c>
      <c r="Y528" s="141" t="str">
        <f t="shared" si="450"/>
        <v/>
      </c>
      <c r="Z528" s="141" t="str">
        <f t="shared" si="428"/>
        <v/>
      </c>
      <c r="AA528" s="141" t="str">
        <f t="shared" si="429"/>
        <v/>
      </c>
      <c r="AB528" s="141" t="str">
        <f t="shared" si="430"/>
        <v/>
      </c>
      <c r="AC528" s="141" t="str">
        <f t="shared" si="431"/>
        <v/>
      </c>
      <c r="AD528" s="141" t="str">
        <f t="shared" si="432"/>
        <v/>
      </c>
      <c r="AE528" s="141" t="str">
        <f t="shared" si="433"/>
        <v/>
      </c>
      <c r="AF528" s="141" t="str">
        <f t="shared" si="434"/>
        <v/>
      </c>
      <c r="AG528" s="141" t="str">
        <f t="shared" si="435"/>
        <v/>
      </c>
      <c r="AH528" s="141" t="str">
        <f t="shared" si="436"/>
        <v/>
      </c>
      <c r="AI528" s="141" t="str">
        <f t="shared" si="437"/>
        <v/>
      </c>
      <c r="AJ528" s="146" t="str">
        <f t="shared" si="451"/>
        <v/>
      </c>
      <c r="AK528" s="76"/>
      <c r="AL528" s="79"/>
      <c r="AM528" s="79"/>
      <c r="AN528" s="79"/>
    </row>
    <row r="529" spans="1:40" ht="13.95" customHeight="1" x14ac:dyDescent="0.3">
      <c r="A529" s="93">
        <v>26</v>
      </c>
      <c r="B529" s="193"/>
      <c r="C529" s="200"/>
      <c r="D529" s="138" t="str">
        <f t="shared" si="419"/>
        <v/>
      </c>
      <c r="E529" s="195" t="str">
        <f t="shared" si="420"/>
        <v/>
      </c>
      <c r="F529" s="184" t="str">
        <f t="shared" si="421"/>
        <v/>
      </c>
      <c r="G529" s="94" t="str">
        <f t="shared" si="454"/>
        <v/>
      </c>
      <c r="H529" s="160"/>
      <c r="I529" s="181" t="str">
        <f t="shared" si="422"/>
        <v/>
      </c>
      <c r="J529" s="94" t="str">
        <f t="shared" si="452"/>
        <v/>
      </c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1" t="str">
        <f t="shared" si="453"/>
        <v/>
      </c>
      <c r="X529" s="141" t="str">
        <f t="shared" si="449"/>
        <v/>
      </c>
      <c r="Y529" s="141" t="str">
        <f t="shared" si="450"/>
        <v/>
      </c>
      <c r="Z529" s="141" t="str">
        <f t="shared" si="428"/>
        <v/>
      </c>
      <c r="AA529" s="141" t="str">
        <f t="shared" si="429"/>
        <v/>
      </c>
      <c r="AB529" s="141" t="str">
        <f t="shared" si="430"/>
        <v/>
      </c>
      <c r="AC529" s="141" t="str">
        <f t="shared" si="431"/>
        <v/>
      </c>
      <c r="AD529" s="141" t="str">
        <f t="shared" si="432"/>
        <v/>
      </c>
      <c r="AE529" s="141" t="str">
        <f t="shared" si="433"/>
        <v/>
      </c>
      <c r="AF529" s="141" t="str">
        <f t="shared" si="434"/>
        <v/>
      </c>
      <c r="AG529" s="141" t="str">
        <f t="shared" si="435"/>
        <v/>
      </c>
      <c r="AH529" s="141" t="str">
        <f t="shared" si="436"/>
        <v/>
      </c>
      <c r="AI529" s="141" t="str">
        <f t="shared" si="437"/>
        <v/>
      </c>
      <c r="AJ529" s="146" t="str">
        <f t="shared" si="451"/>
        <v/>
      </c>
      <c r="AK529" s="76"/>
      <c r="AL529" s="79"/>
      <c r="AM529" s="79"/>
      <c r="AN529" s="79"/>
    </row>
    <row r="530" spans="1:40" ht="13.95" customHeight="1" x14ac:dyDescent="0.3">
      <c r="A530" s="93">
        <v>27</v>
      </c>
      <c r="B530" s="193"/>
      <c r="C530" s="200"/>
      <c r="D530" s="138" t="str">
        <f t="shared" si="419"/>
        <v/>
      </c>
      <c r="E530" s="195" t="str">
        <f t="shared" si="420"/>
        <v/>
      </c>
      <c r="F530" s="183" t="str">
        <f t="shared" si="421"/>
        <v/>
      </c>
      <c r="G530" s="94" t="str">
        <f t="shared" si="454"/>
        <v/>
      </c>
      <c r="H530" s="160"/>
      <c r="I530" s="181" t="str">
        <f t="shared" si="422"/>
        <v/>
      </c>
      <c r="J530" s="94" t="str">
        <f t="shared" si="452"/>
        <v/>
      </c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1" t="str">
        <f t="shared" si="453"/>
        <v/>
      </c>
      <c r="X530" s="141" t="str">
        <f t="shared" si="449"/>
        <v/>
      </c>
      <c r="Y530" s="141" t="str">
        <f t="shared" si="450"/>
        <v/>
      </c>
      <c r="Z530" s="141" t="str">
        <f t="shared" si="428"/>
        <v/>
      </c>
      <c r="AA530" s="141" t="str">
        <f t="shared" si="429"/>
        <v/>
      </c>
      <c r="AB530" s="141" t="str">
        <f t="shared" si="430"/>
        <v/>
      </c>
      <c r="AC530" s="141" t="str">
        <f t="shared" si="431"/>
        <v/>
      </c>
      <c r="AD530" s="141" t="str">
        <f t="shared" si="432"/>
        <v/>
      </c>
      <c r="AE530" s="141" t="str">
        <f t="shared" si="433"/>
        <v/>
      </c>
      <c r="AF530" s="141" t="str">
        <f t="shared" si="434"/>
        <v/>
      </c>
      <c r="AG530" s="141" t="str">
        <f t="shared" si="435"/>
        <v/>
      </c>
      <c r="AH530" s="141" t="str">
        <f t="shared" si="436"/>
        <v/>
      </c>
      <c r="AI530" s="141" t="str">
        <f t="shared" si="437"/>
        <v/>
      </c>
      <c r="AJ530" s="146" t="str">
        <f t="shared" si="451"/>
        <v/>
      </c>
      <c r="AK530" s="76"/>
      <c r="AL530" s="79"/>
      <c r="AM530" s="79"/>
      <c r="AN530" s="79"/>
    </row>
    <row r="531" spans="1:40" ht="13.95" customHeight="1" x14ac:dyDescent="0.3">
      <c r="A531" s="93">
        <v>28</v>
      </c>
      <c r="B531" s="193"/>
      <c r="C531" s="200"/>
      <c r="D531" s="138" t="str">
        <f t="shared" si="419"/>
        <v/>
      </c>
      <c r="E531" s="195" t="str">
        <f t="shared" si="420"/>
        <v/>
      </c>
      <c r="F531" s="184" t="str">
        <f t="shared" si="421"/>
        <v/>
      </c>
      <c r="G531" s="94" t="str">
        <f t="shared" si="454"/>
        <v/>
      </c>
      <c r="H531" s="160"/>
      <c r="I531" s="181" t="str">
        <f t="shared" si="422"/>
        <v/>
      </c>
      <c r="J531" s="94" t="str">
        <f t="shared" si="452"/>
        <v/>
      </c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1" t="str">
        <f t="shared" si="453"/>
        <v/>
      </c>
      <c r="X531" s="141" t="str">
        <f t="shared" si="449"/>
        <v/>
      </c>
      <c r="Y531" s="141" t="str">
        <f t="shared" si="450"/>
        <v/>
      </c>
      <c r="Z531" s="141" t="str">
        <f t="shared" si="428"/>
        <v/>
      </c>
      <c r="AA531" s="141" t="str">
        <f t="shared" si="429"/>
        <v/>
      </c>
      <c r="AB531" s="141" t="str">
        <f t="shared" si="430"/>
        <v/>
      </c>
      <c r="AC531" s="141" t="str">
        <f t="shared" si="431"/>
        <v/>
      </c>
      <c r="AD531" s="141" t="str">
        <f t="shared" si="432"/>
        <v/>
      </c>
      <c r="AE531" s="141" t="str">
        <f t="shared" si="433"/>
        <v/>
      </c>
      <c r="AF531" s="141" t="str">
        <f t="shared" si="434"/>
        <v/>
      </c>
      <c r="AG531" s="141" t="str">
        <f t="shared" si="435"/>
        <v/>
      </c>
      <c r="AH531" s="141" t="str">
        <f t="shared" si="436"/>
        <v/>
      </c>
      <c r="AI531" s="141" t="str">
        <f t="shared" si="437"/>
        <v/>
      </c>
      <c r="AJ531" s="146" t="str">
        <f t="shared" si="451"/>
        <v/>
      </c>
      <c r="AK531" s="76"/>
      <c r="AL531" s="79"/>
      <c r="AM531" s="79"/>
      <c r="AN531" s="79"/>
    </row>
    <row r="532" spans="1:40" ht="13.95" customHeight="1" x14ac:dyDescent="0.3">
      <c r="A532" s="93">
        <v>29</v>
      </c>
      <c r="B532" s="193"/>
      <c r="C532" s="200"/>
      <c r="D532" s="138" t="str">
        <f t="shared" si="419"/>
        <v/>
      </c>
      <c r="E532" s="195" t="str">
        <f t="shared" si="420"/>
        <v/>
      </c>
      <c r="F532" s="184" t="str">
        <f t="shared" si="421"/>
        <v/>
      </c>
      <c r="G532" s="94" t="str">
        <f t="shared" si="454"/>
        <v/>
      </c>
      <c r="H532" s="160"/>
      <c r="I532" s="181" t="str">
        <f t="shared" si="422"/>
        <v/>
      </c>
      <c r="J532" s="94" t="str">
        <f t="shared" si="452"/>
        <v/>
      </c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1" t="str">
        <f t="shared" si="453"/>
        <v/>
      </c>
      <c r="X532" s="141" t="str">
        <f t="shared" si="449"/>
        <v/>
      </c>
      <c r="Y532" s="141" t="str">
        <f t="shared" si="450"/>
        <v/>
      </c>
      <c r="Z532" s="141" t="str">
        <f t="shared" si="428"/>
        <v/>
      </c>
      <c r="AA532" s="141" t="str">
        <f t="shared" si="429"/>
        <v/>
      </c>
      <c r="AB532" s="141" t="str">
        <f t="shared" si="430"/>
        <v/>
      </c>
      <c r="AC532" s="141" t="str">
        <f t="shared" si="431"/>
        <v/>
      </c>
      <c r="AD532" s="141" t="str">
        <f t="shared" si="432"/>
        <v/>
      </c>
      <c r="AE532" s="141" t="str">
        <f t="shared" si="433"/>
        <v/>
      </c>
      <c r="AF532" s="141" t="str">
        <f t="shared" si="434"/>
        <v/>
      </c>
      <c r="AG532" s="141" t="str">
        <f t="shared" si="435"/>
        <v/>
      </c>
      <c r="AH532" s="141" t="str">
        <f t="shared" si="436"/>
        <v/>
      </c>
      <c r="AI532" s="141" t="str">
        <f t="shared" si="437"/>
        <v/>
      </c>
      <c r="AJ532" s="146" t="str">
        <f t="shared" si="451"/>
        <v/>
      </c>
      <c r="AK532" s="76"/>
      <c r="AL532" s="79"/>
      <c r="AM532" s="79"/>
      <c r="AN532" s="79"/>
    </row>
    <row r="533" spans="1:40" ht="13.95" customHeight="1" x14ac:dyDescent="0.3">
      <c r="A533" s="93">
        <v>30</v>
      </c>
      <c r="B533" s="193"/>
      <c r="C533" s="200"/>
      <c r="D533" s="138" t="str">
        <f t="shared" si="419"/>
        <v/>
      </c>
      <c r="E533" s="195" t="str">
        <f t="shared" si="420"/>
        <v/>
      </c>
      <c r="F533" s="185" t="str">
        <f t="shared" si="421"/>
        <v/>
      </c>
      <c r="G533" s="94" t="str">
        <f t="shared" si="454"/>
        <v/>
      </c>
      <c r="H533" s="160"/>
      <c r="I533" s="181" t="str">
        <f t="shared" si="422"/>
        <v/>
      </c>
      <c r="J533" s="94" t="str">
        <f t="shared" si="452"/>
        <v/>
      </c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1" t="str">
        <f t="shared" si="453"/>
        <v/>
      </c>
      <c r="X533" s="141" t="str">
        <f t="shared" si="449"/>
        <v/>
      </c>
      <c r="Y533" s="141" t="str">
        <f t="shared" si="450"/>
        <v/>
      </c>
      <c r="Z533" s="141" t="str">
        <f t="shared" si="428"/>
        <v/>
      </c>
      <c r="AA533" s="141" t="str">
        <f t="shared" si="429"/>
        <v/>
      </c>
      <c r="AB533" s="141" t="str">
        <f t="shared" si="430"/>
        <v/>
      </c>
      <c r="AC533" s="141" t="str">
        <f t="shared" si="431"/>
        <v/>
      </c>
      <c r="AD533" s="141" t="str">
        <f t="shared" si="432"/>
        <v/>
      </c>
      <c r="AE533" s="141" t="str">
        <f t="shared" si="433"/>
        <v/>
      </c>
      <c r="AF533" s="141" t="str">
        <f t="shared" si="434"/>
        <v/>
      </c>
      <c r="AG533" s="141" t="str">
        <f t="shared" si="435"/>
        <v/>
      </c>
      <c r="AH533" s="141" t="str">
        <f t="shared" si="436"/>
        <v/>
      </c>
      <c r="AI533" s="141" t="str">
        <f t="shared" si="437"/>
        <v/>
      </c>
      <c r="AJ533" s="146" t="str">
        <f t="shared" si="451"/>
        <v/>
      </c>
      <c r="AK533" s="76"/>
      <c r="AL533" s="79"/>
      <c r="AM533" s="79"/>
      <c r="AN533" s="79"/>
    </row>
    <row r="534" spans="1:40" s="74" customFormat="1" ht="13.95" customHeight="1" x14ac:dyDescent="0.3">
      <c r="A534" s="91">
        <f>IF('Formato 3_Gantt'!A26&lt;&gt;"",'Formato 3_Gantt'!A26,"")</f>
        <v>18</v>
      </c>
      <c r="B534" s="192" t="str">
        <f>IF('Formato 3_Gantt'!B26&lt;&gt;"",'Formato 3_Gantt'!B26,"")</f>
        <v/>
      </c>
      <c r="C534" s="199"/>
      <c r="D534" s="139"/>
      <c r="E534" s="194" t="str">
        <f>IF('Formato 3_Gantt'!D26&lt;&gt;"",'Formato 3_Gantt'!D26,"")</f>
        <v/>
      </c>
      <c r="F534" s="92"/>
      <c r="G534" s="145" t="str">
        <f>IF('Formato 3_Gantt'!E26&lt;&gt;"",'Formato 3_Gantt'!E26,"")</f>
        <v/>
      </c>
      <c r="H534" s="159" t="str">
        <f>IF('Formato 3_Gantt'!F26&lt;&gt;"",'Formato 3_Gantt'!F26,"")</f>
        <v/>
      </c>
      <c r="I534" s="140" t="str">
        <f>IF(AND(G534&lt;&gt;"",SUM(J535:J564)&lt;&gt;0),SUM(J535:J564)/G534,"")</f>
        <v/>
      </c>
      <c r="J534" s="140" t="str">
        <f>IF(OR(G534="",I534=""),"",IF(AND(G534&lt;&gt;"",I534&lt;&gt;""),IF(H534=1,G534*I534,IF(H534=2,G534*I534*COUNTIF(K534:V534,"&gt;0"),""))))</f>
        <v/>
      </c>
      <c r="K534" s="119" t="str">
        <f>IF('Formato 3_Gantt'!BL26&lt;&gt;"",'Formato 3_Gantt'!BL26,"")</f>
        <v/>
      </c>
      <c r="L534" s="119" t="str">
        <f>IF('Formato 3_Gantt'!BM26&lt;&gt;"",'Formato 3_Gantt'!BM26,"")</f>
        <v/>
      </c>
      <c r="M534" s="119" t="str">
        <f>IF('Formato 3_Gantt'!BN26&lt;&gt;"",'Formato 3_Gantt'!BN26,"")</f>
        <v/>
      </c>
      <c r="N534" s="119" t="str">
        <f>IF('Formato 3_Gantt'!BO26&lt;&gt;"",'Formato 3_Gantt'!BO26,"")</f>
        <v/>
      </c>
      <c r="O534" s="119" t="str">
        <f>IF('Formato 3_Gantt'!BP26&lt;&gt;"",'Formato 3_Gantt'!BP26,"")</f>
        <v/>
      </c>
      <c r="P534" s="119" t="str">
        <f>IF('Formato 3_Gantt'!BQ26&lt;&gt;"",'Formato 3_Gantt'!BQ26,"")</f>
        <v/>
      </c>
      <c r="Q534" s="119" t="str">
        <f>IF('Formato 3_Gantt'!BR26&lt;&gt;"",'Formato 3_Gantt'!BR26,"")</f>
        <v/>
      </c>
      <c r="R534" s="119" t="str">
        <f>IF('Formato 3_Gantt'!BS26&lt;&gt;"",'Formato 3_Gantt'!BS26,"")</f>
        <v/>
      </c>
      <c r="S534" s="119" t="str">
        <f>IF('Formato 3_Gantt'!BT26&lt;&gt;"",'Formato 3_Gantt'!BT26,"")</f>
        <v/>
      </c>
      <c r="T534" s="119" t="str">
        <f>IF('Formato 3_Gantt'!BU26&lt;&gt;"",'Formato 3_Gantt'!BU26,"")</f>
        <v/>
      </c>
      <c r="U534" s="119" t="str">
        <f>IF('Formato 3_Gantt'!BV26&lt;&gt;"",'Formato 3_Gantt'!BV26,"")</f>
        <v/>
      </c>
      <c r="V534" s="119" t="str">
        <f>IF('Formato 3_Gantt'!BW26&lt;&gt;"",'Formato 3_Gantt'!BW26,"")</f>
        <v/>
      </c>
      <c r="W534" s="88" t="str">
        <f>IF('Formato 3_Gantt'!BX26&lt;&gt;"",'Formato 3_Gantt'!BX26,"")</f>
        <v/>
      </c>
      <c r="X534" s="95" t="str">
        <f>IF(SUM(X535:X564)&lt;&gt;0,SUM(X535:X564),"")</f>
        <v/>
      </c>
      <c r="Y534" s="95" t="str">
        <f t="shared" ref="Y534" si="455">IF(SUM(Y535:Y564)&lt;&gt;0,SUM(Y535:Y564),"")</f>
        <v/>
      </c>
      <c r="Z534" s="95" t="str">
        <f t="shared" ref="Z534" si="456">IF(SUM(Z535:Z564)&lt;&gt;0,SUM(Z535:Z564),"")</f>
        <v/>
      </c>
      <c r="AA534" s="95" t="str">
        <f t="shared" ref="AA534" si="457">IF(SUM(AA535:AA564)&lt;&gt;0,SUM(AA535:AA564),"")</f>
        <v/>
      </c>
      <c r="AB534" s="95" t="str">
        <f t="shared" ref="AB534" si="458">IF(SUM(AB535:AB564)&lt;&gt;0,SUM(AB535:AB564),"")</f>
        <v/>
      </c>
      <c r="AC534" s="95" t="str">
        <f t="shared" ref="AC534" si="459">IF(SUM(AC535:AC564)&lt;&gt;0,SUM(AC535:AC564),"")</f>
        <v/>
      </c>
      <c r="AD534" s="95" t="str">
        <f t="shared" ref="AD534" si="460">IF(SUM(AD535:AD564)&lt;&gt;0,SUM(AD535:AD564),"")</f>
        <v/>
      </c>
      <c r="AE534" s="95" t="str">
        <f t="shared" ref="AE534" si="461">IF(SUM(AE535:AE564)&lt;&gt;0,SUM(AE535:AE564),"")</f>
        <v/>
      </c>
      <c r="AF534" s="95" t="str">
        <f t="shared" ref="AF534" si="462">IF(SUM(AF535:AF564)&lt;&gt;0,SUM(AF535:AF564),"")</f>
        <v/>
      </c>
      <c r="AG534" s="95" t="str">
        <f t="shared" ref="AG534" si="463">IF(SUM(AG535:AG564)&lt;&gt;0,SUM(AG535:AG564),"")</f>
        <v/>
      </c>
      <c r="AH534" s="95" t="str">
        <f t="shared" ref="AH534" si="464">IF(SUM(AH535:AH564)&lt;&gt;0,SUM(AH535:AH564),"")</f>
        <v/>
      </c>
      <c r="AI534" s="95" t="str">
        <f t="shared" ref="AI534" si="465">IF(SUM(AI535:AI564)&lt;&gt;0,SUM(AI535:AI564),"")</f>
        <v/>
      </c>
      <c r="AJ534" s="145" t="str">
        <f>IF(SUM(X534:AI534)&lt;&gt;0,SUM(X534:AI534),"")</f>
        <v/>
      </c>
      <c r="AK534" s="77"/>
      <c r="AL534" s="78"/>
      <c r="AM534" s="78"/>
      <c r="AN534" s="78"/>
    </row>
    <row r="535" spans="1:40" ht="13.95" customHeight="1" x14ac:dyDescent="0.3">
      <c r="A535" s="93">
        <v>1</v>
      </c>
      <c r="B535" s="193"/>
      <c r="C535" s="200"/>
      <c r="D535" s="137" t="str">
        <f t="shared" si="419"/>
        <v/>
      </c>
      <c r="E535" s="195" t="str">
        <f t="shared" si="420"/>
        <v/>
      </c>
      <c r="F535" s="182" t="str">
        <f t="shared" si="421"/>
        <v/>
      </c>
      <c r="G535" s="94" t="str">
        <f t="shared" si="454"/>
        <v/>
      </c>
      <c r="H535" s="160"/>
      <c r="I535" s="181" t="str">
        <f t="shared" si="422"/>
        <v/>
      </c>
      <c r="J535" s="94" t="str">
        <f>IF(AND(G535&lt;&gt;"",I535&lt;&gt;""),G535*I535,"")</f>
        <v/>
      </c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1" t="str">
        <f>IF(SUM(K535:V535)&lt;&gt;0,SUM(K535:V535),"")</f>
        <v/>
      </c>
      <c r="X535" s="141" t="str">
        <f t="shared" ref="X535:X564" si="466">IF(AND($I535&lt;&gt;"",K535&lt;&gt;""),$I535*K535,"")</f>
        <v/>
      </c>
      <c r="Y535" s="141" t="str">
        <f t="shared" ref="Y535:Y564" si="467">IF(AND($I535&lt;&gt;"",L535&lt;&gt;""),$I535*L535,"")</f>
        <v/>
      </c>
      <c r="Z535" s="141" t="str">
        <f t="shared" si="428"/>
        <v/>
      </c>
      <c r="AA535" s="141" t="str">
        <f t="shared" si="429"/>
        <v/>
      </c>
      <c r="AB535" s="141" t="str">
        <f t="shared" si="430"/>
        <v/>
      </c>
      <c r="AC535" s="141" t="str">
        <f t="shared" si="431"/>
        <v/>
      </c>
      <c r="AD535" s="141" t="str">
        <f t="shared" si="432"/>
        <v/>
      </c>
      <c r="AE535" s="141" t="str">
        <f t="shared" si="433"/>
        <v/>
      </c>
      <c r="AF535" s="141" t="str">
        <f t="shared" si="434"/>
        <v/>
      </c>
      <c r="AG535" s="141" t="str">
        <f t="shared" si="435"/>
        <v/>
      </c>
      <c r="AH535" s="141" t="str">
        <f t="shared" si="436"/>
        <v/>
      </c>
      <c r="AI535" s="141" t="str">
        <f t="shared" si="437"/>
        <v/>
      </c>
      <c r="AJ535" s="146" t="str">
        <f t="shared" ref="AJ535:AJ564" si="468">IF(SUM(X535:AI535)&lt;&gt;0,SUM(X535:AI535),"")</f>
        <v/>
      </c>
      <c r="AK535" s="76"/>
      <c r="AL535" s="79"/>
      <c r="AM535" s="79"/>
      <c r="AN535" s="79"/>
    </row>
    <row r="536" spans="1:40" ht="13.95" customHeight="1" x14ac:dyDescent="0.3">
      <c r="A536" s="93">
        <v>2</v>
      </c>
      <c r="B536" s="193"/>
      <c r="C536" s="200"/>
      <c r="D536" s="137" t="str">
        <f t="shared" si="419"/>
        <v/>
      </c>
      <c r="E536" s="195" t="str">
        <f t="shared" si="420"/>
        <v/>
      </c>
      <c r="F536" s="182" t="str">
        <f t="shared" si="421"/>
        <v/>
      </c>
      <c r="G536" s="94" t="str">
        <f t="shared" si="454"/>
        <v/>
      </c>
      <c r="H536" s="160"/>
      <c r="I536" s="181" t="str">
        <f t="shared" si="422"/>
        <v/>
      </c>
      <c r="J536" s="94" t="str">
        <f t="shared" ref="J536:J564" si="469">IF(AND(G536&lt;&gt;"",I536&lt;&gt;""),G536*I536,"")</f>
        <v/>
      </c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1" t="str">
        <f t="shared" ref="W536:W564" si="470">IF(SUM(K536:V536)&lt;&gt;0,SUM(K536:V536),"")</f>
        <v/>
      </c>
      <c r="X536" s="141" t="str">
        <f t="shared" si="466"/>
        <v/>
      </c>
      <c r="Y536" s="141" t="str">
        <f t="shared" si="467"/>
        <v/>
      </c>
      <c r="Z536" s="141" t="str">
        <f t="shared" si="428"/>
        <v/>
      </c>
      <c r="AA536" s="141" t="str">
        <f t="shared" si="429"/>
        <v/>
      </c>
      <c r="AB536" s="141" t="str">
        <f t="shared" si="430"/>
        <v/>
      </c>
      <c r="AC536" s="141" t="str">
        <f t="shared" si="431"/>
        <v/>
      </c>
      <c r="AD536" s="141" t="str">
        <f t="shared" si="432"/>
        <v/>
      </c>
      <c r="AE536" s="141" t="str">
        <f t="shared" si="433"/>
        <v/>
      </c>
      <c r="AF536" s="141" t="str">
        <f t="shared" si="434"/>
        <v/>
      </c>
      <c r="AG536" s="141" t="str">
        <f t="shared" si="435"/>
        <v/>
      </c>
      <c r="AH536" s="141" t="str">
        <f t="shared" si="436"/>
        <v/>
      </c>
      <c r="AI536" s="141" t="str">
        <f t="shared" si="437"/>
        <v/>
      </c>
      <c r="AJ536" s="146" t="str">
        <f t="shared" si="468"/>
        <v/>
      </c>
      <c r="AK536" s="76"/>
      <c r="AL536" s="79"/>
      <c r="AM536" s="79"/>
      <c r="AN536" s="79"/>
    </row>
    <row r="537" spans="1:40" ht="13.95" customHeight="1" x14ac:dyDescent="0.3">
      <c r="A537" s="93">
        <v>3</v>
      </c>
      <c r="B537" s="193"/>
      <c r="C537" s="200"/>
      <c r="D537" s="138" t="str">
        <f t="shared" ref="D537:D564" si="471">IFERROR(VLOOKUP($C537,CLASF,3,0),"")</f>
        <v/>
      </c>
      <c r="E537" s="195" t="str">
        <f t="shared" ref="E537:E564" si="472">IFERROR(VLOOKUP($C537,CLASF,4,0),"")</f>
        <v/>
      </c>
      <c r="F537" s="182" t="str">
        <f t="shared" ref="F537:F564" si="473">IFERROR(VLOOKUP($C537,CLASF,8,0),"")</f>
        <v/>
      </c>
      <c r="G537" s="94" t="str">
        <f t="shared" si="454"/>
        <v/>
      </c>
      <c r="H537" s="160"/>
      <c r="I537" s="181" t="str">
        <f t="shared" ref="I537:I564" si="474">IFERROR(VLOOKUP($C537,CLASF,6,0),"")</f>
        <v/>
      </c>
      <c r="J537" s="94" t="str">
        <f t="shared" si="469"/>
        <v/>
      </c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1" t="str">
        <f t="shared" si="470"/>
        <v/>
      </c>
      <c r="X537" s="141" t="str">
        <f t="shared" si="466"/>
        <v/>
      </c>
      <c r="Y537" s="141" t="str">
        <f t="shared" si="467"/>
        <v/>
      </c>
      <c r="Z537" s="141" t="str">
        <f t="shared" si="428"/>
        <v/>
      </c>
      <c r="AA537" s="141" t="str">
        <f t="shared" si="429"/>
        <v/>
      </c>
      <c r="AB537" s="141" t="str">
        <f t="shared" si="430"/>
        <v/>
      </c>
      <c r="AC537" s="141" t="str">
        <f t="shared" si="431"/>
        <v/>
      </c>
      <c r="AD537" s="141" t="str">
        <f t="shared" si="432"/>
        <v/>
      </c>
      <c r="AE537" s="141" t="str">
        <f t="shared" si="433"/>
        <v/>
      </c>
      <c r="AF537" s="141" t="str">
        <f t="shared" si="434"/>
        <v/>
      </c>
      <c r="AG537" s="141" t="str">
        <f t="shared" si="435"/>
        <v/>
      </c>
      <c r="AH537" s="141" t="str">
        <f t="shared" si="436"/>
        <v/>
      </c>
      <c r="AI537" s="141" t="str">
        <f t="shared" si="437"/>
        <v/>
      </c>
      <c r="AJ537" s="146" t="str">
        <f t="shared" si="468"/>
        <v/>
      </c>
      <c r="AK537" s="76"/>
      <c r="AL537" s="79"/>
      <c r="AM537" s="79"/>
      <c r="AN537" s="79"/>
    </row>
    <row r="538" spans="1:40" ht="13.95" customHeight="1" x14ac:dyDescent="0.3">
      <c r="A538" s="93">
        <v>4</v>
      </c>
      <c r="B538" s="193"/>
      <c r="C538" s="200"/>
      <c r="D538" s="138" t="str">
        <f t="shared" si="471"/>
        <v/>
      </c>
      <c r="E538" s="195" t="str">
        <f t="shared" si="472"/>
        <v/>
      </c>
      <c r="F538" s="182" t="str">
        <f t="shared" si="473"/>
        <v/>
      </c>
      <c r="G538" s="94" t="str">
        <f t="shared" si="454"/>
        <v/>
      </c>
      <c r="H538" s="160"/>
      <c r="I538" s="181" t="str">
        <f t="shared" si="474"/>
        <v/>
      </c>
      <c r="J538" s="94" t="str">
        <f t="shared" si="469"/>
        <v/>
      </c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1" t="str">
        <f t="shared" si="470"/>
        <v/>
      </c>
      <c r="X538" s="141" t="str">
        <f t="shared" si="466"/>
        <v/>
      </c>
      <c r="Y538" s="141" t="str">
        <f t="shared" si="467"/>
        <v/>
      </c>
      <c r="Z538" s="141" t="str">
        <f t="shared" si="428"/>
        <v/>
      </c>
      <c r="AA538" s="141" t="str">
        <f t="shared" si="429"/>
        <v/>
      </c>
      <c r="AB538" s="141" t="str">
        <f t="shared" si="430"/>
        <v/>
      </c>
      <c r="AC538" s="141" t="str">
        <f t="shared" si="431"/>
        <v/>
      </c>
      <c r="AD538" s="141" t="str">
        <f t="shared" si="432"/>
        <v/>
      </c>
      <c r="AE538" s="141" t="str">
        <f t="shared" si="433"/>
        <v/>
      </c>
      <c r="AF538" s="141" t="str">
        <f t="shared" si="434"/>
        <v/>
      </c>
      <c r="AG538" s="141" t="str">
        <f t="shared" si="435"/>
        <v/>
      </c>
      <c r="AH538" s="141" t="str">
        <f t="shared" si="436"/>
        <v/>
      </c>
      <c r="AI538" s="141" t="str">
        <f t="shared" si="437"/>
        <v/>
      </c>
      <c r="AJ538" s="146" t="str">
        <f t="shared" si="468"/>
        <v/>
      </c>
      <c r="AK538" s="76"/>
      <c r="AL538" s="79"/>
      <c r="AM538" s="79"/>
      <c r="AN538" s="79"/>
    </row>
    <row r="539" spans="1:40" ht="13.95" customHeight="1" x14ac:dyDescent="0.3">
      <c r="A539" s="93">
        <v>5</v>
      </c>
      <c r="B539" s="193"/>
      <c r="C539" s="200"/>
      <c r="D539" s="138" t="str">
        <f t="shared" si="471"/>
        <v/>
      </c>
      <c r="E539" s="195" t="str">
        <f t="shared" si="472"/>
        <v/>
      </c>
      <c r="F539" s="183" t="str">
        <f t="shared" si="473"/>
        <v/>
      </c>
      <c r="G539" s="94" t="str">
        <f t="shared" si="454"/>
        <v/>
      </c>
      <c r="H539" s="160"/>
      <c r="I539" s="181" t="str">
        <f t="shared" si="474"/>
        <v/>
      </c>
      <c r="J539" s="94" t="str">
        <f t="shared" si="469"/>
        <v/>
      </c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1" t="str">
        <f t="shared" si="470"/>
        <v/>
      </c>
      <c r="X539" s="141" t="str">
        <f t="shared" si="466"/>
        <v/>
      </c>
      <c r="Y539" s="141" t="str">
        <f t="shared" si="467"/>
        <v/>
      </c>
      <c r="Z539" s="141" t="str">
        <f t="shared" si="428"/>
        <v/>
      </c>
      <c r="AA539" s="141" t="str">
        <f t="shared" si="429"/>
        <v/>
      </c>
      <c r="AB539" s="141" t="str">
        <f t="shared" si="430"/>
        <v/>
      </c>
      <c r="AC539" s="141" t="str">
        <f t="shared" si="431"/>
        <v/>
      </c>
      <c r="AD539" s="141" t="str">
        <f t="shared" si="432"/>
        <v/>
      </c>
      <c r="AE539" s="141" t="str">
        <f t="shared" si="433"/>
        <v/>
      </c>
      <c r="AF539" s="141" t="str">
        <f t="shared" si="434"/>
        <v/>
      </c>
      <c r="AG539" s="141" t="str">
        <f t="shared" si="435"/>
        <v/>
      </c>
      <c r="AH539" s="141" t="str">
        <f t="shared" si="436"/>
        <v/>
      </c>
      <c r="AI539" s="141" t="str">
        <f t="shared" si="437"/>
        <v/>
      </c>
      <c r="AJ539" s="146" t="str">
        <f t="shared" si="468"/>
        <v/>
      </c>
      <c r="AK539" s="76"/>
      <c r="AL539" s="79"/>
      <c r="AM539" s="79"/>
      <c r="AN539" s="79"/>
    </row>
    <row r="540" spans="1:40" ht="13.95" customHeight="1" x14ac:dyDescent="0.3">
      <c r="A540" s="93">
        <v>6</v>
      </c>
      <c r="B540" s="193"/>
      <c r="C540" s="200"/>
      <c r="D540" s="138" t="str">
        <f t="shared" si="471"/>
        <v/>
      </c>
      <c r="E540" s="195" t="str">
        <f t="shared" si="472"/>
        <v/>
      </c>
      <c r="F540" s="184" t="str">
        <f t="shared" si="473"/>
        <v/>
      </c>
      <c r="G540" s="94" t="str">
        <f t="shared" si="454"/>
        <v/>
      </c>
      <c r="H540" s="160"/>
      <c r="I540" s="181" t="str">
        <f t="shared" si="474"/>
        <v/>
      </c>
      <c r="J540" s="94" t="str">
        <f t="shared" si="469"/>
        <v/>
      </c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1" t="str">
        <f t="shared" si="470"/>
        <v/>
      </c>
      <c r="X540" s="141" t="str">
        <f t="shared" si="466"/>
        <v/>
      </c>
      <c r="Y540" s="141" t="str">
        <f t="shared" si="467"/>
        <v/>
      </c>
      <c r="Z540" s="141" t="str">
        <f t="shared" si="428"/>
        <v/>
      </c>
      <c r="AA540" s="141" t="str">
        <f t="shared" si="429"/>
        <v/>
      </c>
      <c r="AB540" s="141" t="str">
        <f t="shared" si="430"/>
        <v/>
      </c>
      <c r="AC540" s="141" t="str">
        <f t="shared" si="431"/>
        <v/>
      </c>
      <c r="AD540" s="141" t="str">
        <f t="shared" si="432"/>
        <v/>
      </c>
      <c r="AE540" s="141" t="str">
        <f t="shared" si="433"/>
        <v/>
      </c>
      <c r="AF540" s="141" t="str">
        <f t="shared" si="434"/>
        <v/>
      </c>
      <c r="AG540" s="141" t="str">
        <f t="shared" si="435"/>
        <v/>
      </c>
      <c r="AH540" s="141" t="str">
        <f t="shared" si="436"/>
        <v/>
      </c>
      <c r="AI540" s="141" t="str">
        <f t="shared" si="437"/>
        <v/>
      </c>
      <c r="AJ540" s="146" t="str">
        <f t="shared" si="468"/>
        <v/>
      </c>
      <c r="AK540" s="76"/>
      <c r="AL540" s="79"/>
      <c r="AM540" s="79"/>
      <c r="AN540" s="79"/>
    </row>
    <row r="541" spans="1:40" ht="13.95" customHeight="1" x14ac:dyDescent="0.3">
      <c r="A541" s="93">
        <v>7</v>
      </c>
      <c r="B541" s="193"/>
      <c r="C541" s="200"/>
      <c r="D541" s="138" t="str">
        <f t="shared" si="471"/>
        <v/>
      </c>
      <c r="E541" s="195" t="str">
        <f t="shared" si="472"/>
        <v/>
      </c>
      <c r="F541" s="184" t="str">
        <f t="shared" si="473"/>
        <v/>
      </c>
      <c r="G541" s="94" t="str">
        <f t="shared" si="454"/>
        <v/>
      </c>
      <c r="H541" s="160"/>
      <c r="I541" s="181" t="str">
        <f t="shared" si="474"/>
        <v/>
      </c>
      <c r="J541" s="94" t="str">
        <f t="shared" si="469"/>
        <v/>
      </c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1" t="str">
        <f t="shared" si="470"/>
        <v/>
      </c>
      <c r="X541" s="141" t="str">
        <f t="shared" si="466"/>
        <v/>
      </c>
      <c r="Y541" s="141" t="str">
        <f t="shared" si="467"/>
        <v/>
      </c>
      <c r="Z541" s="141" t="str">
        <f t="shared" ref="Z541:Z604" si="475">IF(AND($I541&lt;&gt;"",M541&lt;&gt;""),$I541*M541,"")</f>
        <v/>
      </c>
      <c r="AA541" s="141" t="str">
        <f t="shared" ref="AA541:AA604" si="476">IF(AND($I541&lt;&gt;"",N541&lt;&gt;""),$I541*N541,"")</f>
        <v/>
      </c>
      <c r="AB541" s="141" t="str">
        <f t="shared" ref="AB541:AB604" si="477">IF(AND($I541&lt;&gt;"",O541&lt;&gt;""),$I541*O541,"")</f>
        <v/>
      </c>
      <c r="AC541" s="141" t="str">
        <f t="shared" ref="AC541:AC604" si="478">IF(AND($I541&lt;&gt;"",P541&lt;&gt;""),$I541*P541,"")</f>
        <v/>
      </c>
      <c r="AD541" s="141" t="str">
        <f t="shared" ref="AD541:AD604" si="479">IF(AND($I541&lt;&gt;"",Q541&lt;&gt;""),$I541*Q541,"")</f>
        <v/>
      </c>
      <c r="AE541" s="141" t="str">
        <f t="shared" ref="AE541:AE595" si="480">IF(AND($I541&lt;&gt;"",R541&lt;&gt;""),$I541*R541,"")</f>
        <v/>
      </c>
      <c r="AF541" s="141" t="str">
        <f t="shared" ref="AF541:AF604" si="481">IF(AND($I541&lt;&gt;"",S541&lt;&gt;""),$I541*S541,"")</f>
        <v/>
      </c>
      <c r="AG541" s="141" t="str">
        <f t="shared" ref="AG541:AG604" si="482">IF(AND($I541&lt;&gt;"",T541&lt;&gt;""),$I541*T541,"")</f>
        <v/>
      </c>
      <c r="AH541" s="141" t="str">
        <f t="shared" ref="AH541:AH604" si="483">IF(AND($I541&lt;&gt;"",U541&lt;&gt;""),$I541*U541,"")</f>
        <v/>
      </c>
      <c r="AI541" s="141" t="str">
        <f t="shared" ref="AI541:AI604" si="484">IF(AND($I541&lt;&gt;"",V541&lt;&gt;""),$I541*V541,"")</f>
        <v/>
      </c>
      <c r="AJ541" s="146" t="str">
        <f t="shared" si="468"/>
        <v/>
      </c>
      <c r="AK541" s="76"/>
      <c r="AL541" s="79"/>
      <c r="AM541" s="79"/>
      <c r="AN541" s="79"/>
    </row>
    <row r="542" spans="1:40" ht="13.95" customHeight="1" x14ac:dyDescent="0.3">
      <c r="A542" s="93">
        <v>8</v>
      </c>
      <c r="B542" s="193"/>
      <c r="C542" s="200"/>
      <c r="D542" s="138" t="str">
        <f t="shared" si="471"/>
        <v/>
      </c>
      <c r="E542" s="195" t="str">
        <f t="shared" si="472"/>
        <v/>
      </c>
      <c r="F542" s="184" t="str">
        <f t="shared" si="473"/>
        <v/>
      </c>
      <c r="G542" s="94" t="str">
        <f t="shared" si="454"/>
        <v/>
      </c>
      <c r="H542" s="160"/>
      <c r="I542" s="181" t="str">
        <f t="shared" si="474"/>
        <v/>
      </c>
      <c r="J542" s="94" t="str">
        <f t="shared" si="469"/>
        <v/>
      </c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1" t="str">
        <f t="shared" si="470"/>
        <v/>
      </c>
      <c r="X542" s="141" t="str">
        <f t="shared" si="466"/>
        <v/>
      </c>
      <c r="Y542" s="141" t="str">
        <f t="shared" si="467"/>
        <v/>
      </c>
      <c r="Z542" s="141" t="str">
        <f t="shared" si="475"/>
        <v/>
      </c>
      <c r="AA542" s="141" t="str">
        <f t="shared" si="476"/>
        <v/>
      </c>
      <c r="AB542" s="141" t="str">
        <f t="shared" si="477"/>
        <v/>
      </c>
      <c r="AC542" s="141" t="str">
        <f t="shared" si="478"/>
        <v/>
      </c>
      <c r="AD542" s="141" t="str">
        <f t="shared" si="479"/>
        <v/>
      </c>
      <c r="AE542" s="141" t="str">
        <f t="shared" si="480"/>
        <v/>
      </c>
      <c r="AF542" s="141" t="str">
        <f t="shared" si="481"/>
        <v/>
      </c>
      <c r="AG542" s="141" t="str">
        <f t="shared" si="482"/>
        <v/>
      </c>
      <c r="AH542" s="141" t="str">
        <f t="shared" si="483"/>
        <v/>
      </c>
      <c r="AI542" s="141" t="str">
        <f t="shared" si="484"/>
        <v/>
      </c>
      <c r="AJ542" s="146" t="str">
        <f t="shared" si="468"/>
        <v/>
      </c>
      <c r="AK542" s="76"/>
      <c r="AL542" s="79"/>
      <c r="AM542" s="79"/>
      <c r="AN542" s="79"/>
    </row>
    <row r="543" spans="1:40" ht="13.95" customHeight="1" x14ac:dyDescent="0.3">
      <c r="A543" s="93">
        <v>9</v>
      </c>
      <c r="B543" s="193"/>
      <c r="C543" s="200"/>
      <c r="D543" s="138" t="str">
        <f t="shared" si="471"/>
        <v/>
      </c>
      <c r="E543" s="195" t="str">
        <f t="shared" si="472"/>
        <v/>
      </c>
      <c r="F543" s="183" t="str">
        <f t="shared" si="473"/>
        <v/>
      </c>
      <c r="G543" s="94" t="str">
        <f t="shared" si="454"/>
        <v/>
      </c>
      <c r="H543" s="160"/>
      <c r="I543" s="181" t="str">
        <f t="shared" si="474"/>
        <v/>
      </c>
      <c r="J543" s="94" t="str">
        <f t="shared" si="469"/>
        <v/>
      </c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1" t="str">
        <f t="shared" si="470"/>
        <v/>
      </c>
      <c r="X543" s="141" t="str">
        <f t="shared" si="466"/>
        <v/>
      </c>
      <c r="Y543" s="141" t="str">
        <f t="shared" si="467"/>
        <v/>
      </c>
      <c r="Z543" s="141" t="str">
        <f t="shared" si="475"/>
        <v/>
      </c>
      <c r="AA543" s="141" t="str">
        <f t="shared" si="476"/>
        <v/>
      </c>
      <c r="AB543" s="141" t="str">
        <f t="shared" si="477"/>
        <v/>
      </c>
      <c r="AC543" s="141" t="str">
        <f t="shared" si="478"/>
        <v/>
      </c>
      <c r="AD543" s="141" t="str">
        <f t="shared" si="479"/>
        <v/>
      </c>
      <c r="AE543" s="141" t="str">
        <f t="shared" si="480"/>
        <v/>
      </c>
      <c r="AF543" s="141" t="str">
        <f t="shared" si="481"/>
        <v/>
      </c>
      <c r="AG543" s="141" t="str">
        <f t="shared" si="482"/>
        <v/>
      </c>
      <c r="AH543" s="141" t="str">
        <f t="shared" si="483"/>
        <v/>
      </c>
      <c r="AI543" s="141" t="str">
        <f t="shared" si="484"/>
        <v/>
      </c>
      <c r="AJ543" s="146" t="str">
        <f t="shared" si="468"/>
        <v/>
      </c>
      <c r="AK543" s="76"/>
      <c r="AL543" s="79"/>
      <c r="AM543" s="79"/>
      <c r="AN543" s="79"/>
    </row>
    <row r="544" spans="1:40" ht="13.95" customHeight="1" x14ac:dyDescent="0.3">
      <c r="A544" s="93">
        <v>10</v>
      </c>
      <c r="B544" s="193"/>
      <c r="C544" s="200"/>
      <c r="D544" s="138" t="str">
        <f t="shared" si="471"/>
        <v/>
      </c>
      <c r="E544" s="195" t="str">
        <f t="shared" si="472"/>
        <v/>
      </c>
      <c r="F544" s="184" t="str">
        <f t="shared" si="473"/>
        <v/>
      </c>
      <c r="G544" s="94" t="str">
        <f t="shared" si="454"/>
        <v/>
      </c>
      <c r="H544" s="160"/>
      <c r="I544" s="181" t="str">
        <f t="shared" si="474"/>
        <v/>
      </c>
      <c r="J544" s="94" t="str">
        <f t="shared" si="469"/>
        <v/>
      </c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1" t="str">
        <f t="shared" si="470"/>
        <v/>
      </c>
      <c r="X544" s="141" t="str">
        <f t="shared" si="466"/>
        <v/>
      </c>
      <c r="Y544" s="141" t="str">
        <f t="shared" si="467"/>
        <v/>
      </c>
      <c r="Z544" s="141" t="str">
        <f t="shared" si="475"/>
        <v/>
      </c>
      <c r="AA544" s="141" t="str">
        <f t="shared" si="476"/>
        <v/>
      </c>
      <c r="AB544" s="141" t="str">
        <f t="shared" si="477"/>
        <v/>
      </c>
      <c r="AC544" s="141" t="str">
        <f t="shared" si="478"/>
        <v/>
      </c>
      <c r="AD544" s="141" t="str">
        <f t="shared" si="479"/>
        <v/>
      </c>
      <c r="AE544" s="141" t="str">
        <f t="shared" si="480"/>
        <v/>
      </c>
      <c r="AF544" s="141" t="str">
        <f t="shared" si="481"/>
        <v/>
      </c>
      <c r="AG544" s="141" t="str">
        <f t="shared" si="482"/>
        <v/>
      </c>
      <c r="AH544" s="141" t="str">
        <f t="shared" si="483"/>
        <v/>
      </c>
      <c r="AI544" s="141" t="str">
        <f t="shared" si="484"/>
        <v/>
      </c>
      <c r="AJ544" s="146" t="str">
        <f t="shared" si="468"/>
        <v/>
      </c>
      <c r="AK544" s="76"/>
      <c r="AL544" s="79"/>
      <c r="AM544" s="79"/>
      <c r="AN544" s="79"/>
    </row>
    <row r="545" spans="1:40" ht="13.95" customHeight="1" x14ac:dyDescent="0.3">
      <c r="A545" s="93">
        <v>11</v>
      </c>
      <c r="B545" s="193"/>
      <c r="C545" s="200"/>
      <c r="D545" s="138" t="str">
        <f t="shared" si="471"/>
        <v/>
      </c>
      <c r="E545" s="195" t="str">
        <f t="shared" si="472"/>
        <v/>
      </c>
      <c r="F545" s="184" t="str">
        <f t="shared" si="473"/>
        <v/>
      </c>
      <c r="G545" s="94" t="str">
        <f t="shared" si="454"/>
        <v/>
      </c>
      <c r="H545" s="160"/>
      <c r="I545" s="181" t="str">
        <f t="shared" si="474"/>
        <v/>
      </c>
      <c r="J545" s="94" t="str">
        <f t="shared" si="469"/>
        <v/>
      </c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1" t="str">
        <f t="shared" si="470"/>
        <v/>
      </c>
      <c r="X545" s="141" t="str">
        <f t="shared" si="466"/>
        <v/>
      </c>
      <c r="Y545" s="141" t="str">
        <f t="shared" si="467"/>
        <v/>
      </c>
      <c r="Z545" s="141" t="str">
        <f t="shared" si="475"/>
        <v/>
      </c>
      <c r="AA545" s="141" t="str">
        <f t="shared" si="476"/>
        <v/>
      </c>
      <c r="AB545" s="141" t="str">
        <f t="shared" si="477"/>
        <v/>
      </c>
      <c r="AC545" s="141" t="str">
        <f t="shared" si="478"/>
        <v/>
      </c>
      <c r="AD545" s="141" t="str">
        <f t="shared" si="479"/>
        <v/>
      </c>
      <c r="AE545" s="141" t="str">
        <f t="shared" si="480"/>
        <v/>
      </c>
      <c r="AF545" s="141" t="str">
        <f t="shared" si="481"/>
        <v/>
      </c>
      <c r="AG545" s="141" t="str">
        <f t="shared" si="482"/>
        <v/>
      </c>
      <c r="AH545" s="141" t="str">
        <f t="shared" si="483"/>
        <v/>
      </c>
      <c r="AI545" s="141" t="str">
        <f t="shared" si="484"/>
        <v/>
      </c>
      <c r="AJ545" s="146" t="str">
        <f t="shared" si="468"/>
        <v/>
      </c>
      <c r="AK545" s="76"/>
      <c r="AL545" s="79"/>
      <c r="AM545" s="79"/>
      <c r="AN545" s="79"/>
    </row>
    <row r="546" spans="1:40" ht="13.95" customHeight="1" x14ac:dyDescent="0.3">
      <c r="A546" s="93">
        <v>12</v>
      </c>
      <c r="B546" s="193"/>
      <c r="C546" s="200"/>
      <c r="D546" s="138" t="str">
        <f t="shared" si="471"/>
        <v/>
      </c>
      <c r="E546" s="195" t="str">
        <f t="shared" si="472"/>
        <v/>
      </c>
      <c r="F546" s="185" t="str">
        <f t="shared" si="473"/>
        <v/>
      </c>
      <c r="G546" s="94" t="str">
        <f t="shared" si="454"/>
        <v/>
      </c>
      <c r="H546" s="160"/>
      <c r="I546" s="181" t="str">
        <f t="shared" si="474"/>
        <v/>
      </c>
      <c r="J546" s="94" t="str">
        <f t="shared" si="469"/>
        <v/>
      </c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1" t="str">
        <f t="shared" si="470"/>
        <v/>
      </c>
      <c r="X546" s="141" t="str">
        <f t="shared" si="466"/>
        <v/>
      </c>
      <c r="Y546" s="141" t="str">
        <f t="shared" si="467"/>
        <v/>
      </c>
      <c r="Z546" s="141" t="str">
        <f t="shared" si="475"/>
        <v/>
      </c>
      <c r="AA546" s="141" t="str">
        <f t="shared" si="476"/>
        <v/>
      </c>
      <c r="AB546" s="141" t="str">
        <f t="shared" si="477"/>
        <v/>
      </c>
      <c r="AC546" s="141" t="str">
        <f t="shared" si="478"/>
        <v/>
      </c>
      <c r="AD546" s="141" t="str">
        <f t="shared" si="479"/>
        <v/>
      </c>
      <c r="AE546" s="141" t="str">
        <f t="shared" si="480"/>
        <v/>
      </c>
      <c r="AF546" s="141" t="str">
        <f t="shared" si="481"/>
        <v/>
      </c>
      <c r="AG546" s="141" t="str">
        <f t="shared" si="482"/>
        <v/>
      </c>
      <c r="AH546" s="141" t="str">
        <f t="shared" si="483"/>
        <v/>
      </c>
      <c r="AI546" s="141" t="str">
        <f t="shared" si="484"/>
        <v/>
      </c>
      <c r="AJ546" s="146" t="str">
        <f t="shared" si="468"/>
        <v/>
      </c>
      <c r="AK546" s="76"/>
      <c r="AL546" s="79"/>
      <c r="AM546" s="79"/>
      <c r="AN546" s="79"/>
    </row>
    <row r="547" spans="1:40" ht="13.95" customHeight="1" x14ac:dyDescent="0.3">
      <c r="A547" s="93">
        <v>13</v>
      </c>
      <c r="B547" s="193"/>
      <c r="C547" s="200"/>
      <c r="D547" s="138" t="str">
        <f t="shared" si="471"/>
        <v/>
      </c>
      <c r="E547" s="195" t="str">
        <f t="shared" si="472"/>
        <v/>
      </c>
      <c r="F547" s="183" t="str">
        <f t="shared" si="473"/>
        <v/>
      </c>
      <c r="G547" s="94" t="str">
        <f t="shared" si="454"/>
        <v/>
      </c>
      <c r="H547" s="160"/>
      <c r="I547" s="181" t="str">
        <f t="shared" si="474"/>
        <v/>
      </c>
      <c r="J547" s="94" t="str">
        <f t="shared" si="469"/>
        <v/>
      </c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1" t="str">
        <f t="shared" si="470"/>
        <v/>
      </c>
      <c r="X547" s="141" t="str">
        <f t="shared" si="466"/>
        <v/>
      </c>
      <c r="Y547" s="141" t="str">
        <f t="shared" si="467"/>
        <v/>
      </c>
      <c r="Z547" s="141" t="str">
        <f t="shared" si="475"/>
        <v/>
      </c>
      <c r="AA547" s="141" t="str">
        <f t="shared" si="476"/>
        <v/>
      </c>
      <c r="AB547" s="141" t="str">
        <f t="shared" si="477"/>
        <v/>
      </c>
      <c r="AC547" s="141" t="str">
        <f t="shared" si="478"/>
        <v/>
      </c>
      <c r="AD547" s="141" t="str">
        <f t="shared" si="479"/>
        <v/>
      </c>
      <c r="AE547" s="141" t="str">
        <f t="shared" si="480"/>
        <v/>
      </c>
      <c r="AF547" s="141" t="str">
        <f t="shared" si="481"/>
        <v/>
      </c>
      <c r="AG547" s="141" t="str">
        <f t="shared" si="482"/>
        <v/>
      </c>
      <c r="AH547" s="141" t="str">
        <f t="shared" si="483"/>
        <v/>
      </c>
      <c r="AI547" s="141" t="str">
        <f t="shared" si="484"/>
        <v/>
      </c>
      <c r="AJ547" s="146" t="str">
        <f t="shared" si="468"/>
        <v/>
      </c>
      <c r="AK547" s="76"/>
      <c r="AL547" s="79"/>
      <c r="AM547" s="79"/>
      <c r="AN547" s="79"/>
    </row>
    <row r="548" spans="1:40" ht="13.95" customHeight="1" x14ac:dyDescent="0.3">
      <c r="A548" s="93">
        <v>14</v>
      </c>
      <c r="B548" s="193"/>
      <c r="C548" s="200"/>
      <c r="D548" s="138" t="str">
        <f t="shared" si="471"/>
        <v/>
      </c>
      <c r="E548" s="195" t="str">
        <f t="shared" si="472"/>
        <v/>
      </c>
      <c r="F548" s="184" t="str">
        <f t="shared" si="473"/>
        <v/>
      </c>
      <c r="G548" s="94" t="str">
        <f t="shared" si="454"/>
        <v/>
      </c>
      <c r="H548" s="160"/>
      <c r="I548" s="181" t="str">
        <f t="shared" si="474"/>
        <v/>
      </c>
      <c r="J548" s="94" t="str">
        <f t="shared" si="469"/>
        <v/>
      </c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1" t="str">
        <f t="shared" si="470"/>
        <v/>
      </c>
      <c r="X548" s="141" t="str">
        <f t="shared" si="466"/>
        <v/>
      </c>
      <c r="Y548" s="141" t="str">
        <f t="shared" si="467"/>
        <v/>
      </c>
      <c r="Z548" s="141" t="str">
        <f t="shared" si="475"/>
        <v/>
      </c>
      <c r="AA548" s="141" t="str">
        <f t="shared" si="476"/>
        <v/>
      </c>
      <c r="AB548" s="141" t="str">
        <f t="shared" si="477"/>
        <v/>
      </c>
      <c r="AC548" s="141" t="str">
        <f t="shared" si="478"/>
        <v/>
      </c>
      <c r="AD548" s="141" t="str">
        <f t="shared" si="479"/>
        <v/>
      </c>
      <c r="AE548" s="141" t="str">
        <f t="shared" si="480"/>
        <v/>
      </c>
      <c r="AF548" s="141" t="str">
        <f t="shared" si="481"/>
        <v/>
      </c>
      <c r="AG548" s="141" t="str">
        <f t="shared" si="482"/>
        <v/>
      </c>
      <c r="AH548" s="141" t="str">
        <f t="shared" si="483"/>
        <v/>
      </c>
      <c r="AI548" s="141" t="str">
        <f t="shared" si="484"/>
        <v/>
      </c>
      <c r="AJ548" s="146" t="str">
        <f t="shared" si="468"/>
        <v/>
      </c>
      <c r="AK548" s="76"/>
      <c r="AL548" s="79"/>
      <c r="AM548" s="79"/>
      <c r="AN548" s="79"/>
    </row>
    <row r="549" spans="1:40" ht="13.95" customHeight="1" x14ac:dyDescent="0.3">
      <c r="A549" s="93">
        <v>15</v>
      </c>
      <c r="B549" s="193"/>
      <c r="C549" s="200"/>
      <c r="D549" s="138" t="str">
        <f t="shared" si="471"/>
        <v/>
      </c>
      <c r="E549" s="195" t="str">
        <f t="shared" si="472"/>
        <v/>
      </c>
      <c r="F549" s="184" t="str">
        <f t="shared" si="473"/>
        <v/>
      </c>
      <c r="G549" s="94" t="str">
        <f t="shared" si="454"/>
        <v/>
      </c>
      <c r="H549" s="160"/>
      <c r="I549" s="181" t="str">
        <f t="shared" si="474"/>
        <v/>
      </c>
      <c r="J549" s="94" t="str">
        <f t="shared" si="469"/>
        <v/>
      </c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1" t="str">
        <f t="shared" si="470"/>
        <v/>
      </c>
      <c r="X549" s="141" t="str">
        <f t="shared" si="466"/>
        <v/>
      </c>
      <c r="Y549" s="141" t="str">
        <f t="shared" si="467"/>
        <v/>
      </c>
      <c r="Z549" s="141" t="str">
        <f t="shared" si="475"/>
        <v/>
      </c>
      <c r="AA549" s="141" t="str">
        <f t="shared" si="476"/>
        <v/>
      </c>
      <c r="AB549" s="141" t="str">
        <f t="shared" si="477"/>
        <v/>
      </c>
      <c r="AC549" s="141" t="str">
        <f t="shared" si="478"/>
        <v/>
      </c>
      <c r="AD549" s="141" t="str">
        <f t="shared" si="479"/>
        <v/>
      </c>
      <c r="AE549" s="141" t="str">
        <f t="shared" si="480"/>
        <v/>
      </c>
      <c r="AF549" s="141" t="str">
        <f t="shared" si="481"/>
        <v/>
      </c>
      <c r="AG549" s="141" t="str">
        <f t="shared" si="482"/>
        <v/>
      </c>
      <c r="AH549" s="141" t="str">
        <f t="shared" si="483"/>
        <v/>
      </c>
      <c r="AI549" s="141" t="str">
        <f t="shared" si="484"/>
        <v/>
      </c>
      <c r="AJ549" s="146" t="str">
        <f t="shared" si="468"/>
        <v/>
      </c>
      <c r="AK549" s="76"/>
      <c r="AL549" s="79"/>
      <c r="AM549" s="79"/>
      <c r="AN549" s="79"/>
    </row>
    <row r="550" spans="1:40" ht="13.95" customHeight="1" x14ac:dyDescent="0.3">
      <c r="A550" s="93">
        <v>16</v>
      </c>
      <c r="B550" s="193"/>
      <c r="C550" s="200"/>
      <c r="D550" s="138" t="str">
        <f t="shared" si="471"/>
        <v/>
      </c>
      <c r="E550" s="195" t="str">
        <f t="shared" si="472"/>
        <v/>
      </c>
      <c r="F550" s="184" t="str">
        <f t="shared" si="473"/>
        <v/>
      </c>
      <c r="G550" s="94" t="str">
        <f t="shared" si="454"/>
        <v/>
      </c>
      <c r="H550" s="160"/>
      <c r="I550" s="181" t="str">
        <f t="shared" si="474"/>
        <v/>
      </c>
      <c r="J550" s="94" t="str">
        <f t="shared" si="469"/>
        <v/>
      </c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1" t="str">
        <f t="shared" si="470"/>
        <v/>
      </c>
      <c r="X550" s="141" t="str">
        <f t="shared" si="466"/>
        <v/>
      </c>
      <c r="Y550" s="141" t="str">
        <f t="shared" si="467"/>
        <v/>
      </c>
      <c r="Z550" s="141" t="str">
        <f t="shared" si="475"/>
        <v/>
      </c>
      <c r="AA550" s="141" t="str">
        <f t="shared" si="476"/>
        <v/>
      </c>
      <c r="AB550" s="141" t="str">
        <f t="shared" si="477"/>
        <v/>
      </c>
      <c r="AC550" s="141" t="str">
        <f t="shared" si="478"/>
        <v/>
      </c>
      <c r="AD550" s="141" t="str">
        <f t="shared" si="479"/>
        <v/>
      </c>
      <c r="AE550" s="141" t="str">
        <f t="shared" si="480"/>
        <v/>
      </c>
      <c r="AF550" s="141" t="str">
        <f t="shared" si="481"/>
        <v/>
      </c>
      <c r="AG550" s="141" t="str">
        <f t="shared" si="482"/>
        <v/>
      </c>
      <c r="AH550" s="141" t="str">
        <f t="shared" si="483"/>
        <v/>
      </c>
      <c r="AI550" s="141" t="str">
        <f t="shared" si="484"/>
        <v/>
      </c>
      <c r="AJ550" s="146" t="str">
        <f t="shared" si="468"/>
        <v/>
      </c>
      <c r="AK550" s="76"/>
      <c r="AL550" s="79"/>
      <c r="AM550" s="79"/>
      <c r="AN550" s="79"/>
    </row>
    <row r="551" spans="1:40" ht="13.95" customHeight="1" x14ac:dyDescent="0.3">
      <c r="A551" s="93">
        <v>17</v>
      </c>
      <c r="B551" s="193"/>
      <c r="C551" s="200"/>
      <c r="D551" s="138" t="str">
        <f t="shared" si="471"/>
        <v/>
      </c>
      <c r="E551" s="195" t="str">
        <f t="shared" si="472"/>
        <v/>
      </c>
      <c r="F551" s="183" t="str">
        <f t="shared" si="473"/>
        <v/>
      </c>
      <c r="G551" s="94" t="str">
        <f t="shared" si="454"/>
        <v/>
      </c>
      <c r="H551" s="160"/>
      <c r="I551" s="181" t="str">
        <f t="shared" si="474"/>
        <v/>
      </c>
      <c r="J551" s="94" t="str">
        <f t="shared" si="469"/>
        <v/>
      </c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1" t="str">
        <f t="shared" si="470"/>
        <v/>
      </c>
      <c r="X551" s="141" t="str">
        <f t="shared" si="466"/>
        <v/>
      </c>
      <c r="Y551" s="141" t="str">
        <f t="shared" si="467"/>
        <v/>
      </c>
      <c r="Z551" s="141" t="str">
        <f t="shared" si="475"/>
        <v/>
      </c>
      <c r="AA551" s="141" t="str">
        <f t="shared" si="476"/>
        <v/>
      </c>
      <c r="AB551" s="141" t="str">
        <f t="shared" si="477"/>
        <v/>
      </c>
      <c r="AC551" s="141" t="str">
        <f t="shared" si="478"/>
        <v/>
      </c>
      <c r="AD551" s="141" t="str">
        <f t="shared" si="479"/>
        <v/>
      </c>
      <c r="AE551" s="141" t="str">
        <f t="shared" si="480"/>
        <v/>
      </c>
      <c r="AF551" s="141" t="str">
        <f t="shared" si="481"/>
        <v/>
      </c>
      <c r="AG551" s="141" t="str">
        <f t="shared" si="482"/>
        <v/>
      </c>
      <c r="AH551" s="141" t="str">
        <f t="shared" si="483"/>
        <v/>
      </c>
      <c r="AI551" s="141" t="str">
        <f t="shared" si="484"/>
        <v/>
      </c>
      <c r="AJ551" s="146" t="str">
        <f t="shared" si="468"/>
        <v/>
      </c>
      <c r="AK551" s="76"/>
      <c r="AL551" s="79"/>
      <c r="AM551" s="79"/>
      <c r="AN551" s="79"/>
    </row>
    <row r="552" spans="1:40" ht="13.95" customHeight="1" x14ac:dyDescent="0.3">
      <c r="A552" s="93">
        <v>18</v>
      </c>
      <c r="B552" s="193"/>
      <c r="C552" s="200"/>
      <c r="D552" s="138" t="str">
        <f t="shared" si="471"/>
        <v/>
      </c>
      <c r="E552" s="195" t="str">
        <f t="shared" si="472"/>
        <v/>
      </c>
      <c r="F552" s="184" t="str">
        <f t="shared" si="473"/>
        <v/>
      </c>
      <c r="G552" s="94" t="str">
        <f t="shared" si="454"/>
        <v/>
      </c>
      <c r="H552" s="160"/>
      <c r="I552" s="181" t="str">
        <f t="shared" si="474"/>
        <v/>
      </c>
      <c r="J552" s="94" t="str">
        <f t="shared" si="469"/>
        <v/>
      </c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1" t="str">
        <f t="shared" si="470"/>
        <v/>
      </c>
      <c r="X552" s="141" t="str">
        <f t="shared" si="466"/>
        <v/>
      </c>
      <c r="Y552" s="141" t="str">
        <f t="shared" si="467"/>
        <v/>
      </c>
      <c r="Z552" s="141" t="str">
        <f t="shared" si="475"/>
        <v/>
      </c>
      <c r="AA552" s="141" t="str">
        <f t="shared" si="476"/>
        <v/>
      </c>
      <c r="AB552" s="141" t="str">
        <f t="shared" si="477"/>
        <v/>
      </c>
      <c r="AC552" s="141" t="str">
        <f t="shared" si="478"/>
        <v/>
      </c>
      <c r="AD552" s="141" t="str">
        <f t="shared" si="479"/>
        <v/>
      </c>
      <c r="AE552" s="141" t="str">
        <f t="shared" si="480"/>
        <v/>
      </c>
      <c r="AF552" s="141" t="str">
        <f t="shared" si="481"/>
        <v/>
      </c>
      <c r="AG552" s="141" t="str">
        <f t="shared" si="482"/>
        <v/>
      </c>
      <c r="AH552" s="141" t="str">
        <f t="shared" si="483"/>
        <v/>
      </c>
      <c r="AI552" s="141" t="str">
        <f t="shared" si="484"/>
        <v/>
      </c>
      <c r="AJ552" s="146" t="str">
        <f t="shared" si="468"/>
        <v/>
      </c>
      <c r="AK552" s="76"/>
      <c r="AL552" s="79"/>
      <c r="AM552" s="79"/>
      <c r="AN552" s="79"/>
    </row>
    <row r="553" spans="1:40" ht="13.95" customHeight="1" x14ac:dyDescent="0.3">
      <c r="A553" s="93">
        <v>19</v>
      </c>
      <c r="B553" s="193"/>
      <c r="C553" s="200"/>
      <c r="D553" s="138" t="str">
        <f t="shared" si="471"/>
        <v/>
      </c>
      <c r="E553" s="195" t="str">
        <f t="shared" si="472"/>
        <v/>
      </c>
      <c r="F553" s="184" t="str">
        <f t="shared" si="473"/>
        <v/>
      </c>
      <c r="G553" s="94" t="str">
        <f t="shared" si="454"/>
        <v/>
      </c>
      <c r="H553" s="160"/>
      <c r="I553" s="181" t="str">
        <f t="shared" si="474"/>
        <v/>
      </c>
      <c r="J553" s="94" t="str">
        <f t="shared" si="469"/>
        <v/>
      </c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1" t="str">
        <f t="shared" si="470"/>
        <v/>
      </c>
      <c r="X553" s="141" t="str">
        <f t="shared" si="466"/>
        <v/>
      </c>
      <c r="Y553" s="141" t="str">
        <f t="shared" si="467"/>
        <v/>
      </c>
      <c r="Z553" s="141" t="str">
        <f t="shared" si="475"/>
        <v/>
      </c>
      <c r="AA553" s="141" t="str">
        <f t="shared" si="476"/>
        <v/>
      </c>
      <c r="AB553" s="141" t="str">
        <f t="shared" si="477"/>
        <v/>
      </c>
      <c r="AC553" s="141" t="str">
        <f t="shared" si="478"/>
        <v/>
      </c>
      <c r="AD553" s="141" t="str">
        <f t="shared" si="479"/>
        <v/>
      </c>
      <c r="AE553" s="141" t="str">
        <f t="shared" si="480"/>
        <v/>
      </c>
      <c r="AF553" s="141" t="str">
        <f t="shared" si="481"/>
        <v/>
      </c>
      <c r="AG553" s="141" t="str">
        <f t="shared" si="482"/>
        <v/>
      </c>
      <c r="AH553" s="141" t="str">
        <f t="shared" si="483"/>
        <v/>
      </c>
      <c r="AI553" s="141" t="str">
        <f t="shared" si="484"/>
        <v/>
      </c>
      <c r="AJ553" s="146" t="str">
        <f t="shared" si="468"/>
        <v/>
      </c>
      <c r="AK553" s="76"/>
      <c r="AL553" s="79"/>
      <c r="AM553" s="79"/>
      <c r="AN553" s="79"/>
    </row>
    <row r="554" spans="1:40" ht="13.95" customHeight="1" x14ac:dyDescent="0.3">
      <c r="A554" s="93">
        <v>20</v>
      </c>
      <c r="B554" s="193"/>
      <c r="C554" s="200"/>
      <c r="D554" s="138" t="str">
        <f t="shared" si="471"/>
        <v/>
      </c>
      <c r="E554" s="195" t="str">
        <f t="shared" si="472"/>
        <v/>
      </c>
      <c r="F554" s="185" t="str">
        <f t="shared" si="473"/>
        <v/>
      </c>
      <c r="G554" s="94" t="str">
        <f t="shared" si="454"/>
        <v/>
      </c>
      <c r="H554" s="160"/>
      <c r="I554" s="181" t="str">
        <f t="shared" si="474"/>
        <v/>
      </c>
      <c r="J554" s="94" t="str">
        <f t="shared" si="469"/>
        <v/>
      </c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1" t="str">
        <f t="shared" si="470"/>
        <v/>
      </c>
      <c r="X554" s="141" t="str">
        <f t="shared" si="466"/>
        <v/>
      </c>
      <c r="Y554" s="141" t="str">
        <f t="shared" si="467"/>
        <v/>
      </c>
      <c r="Z554" s="141" t="str">
        <f t="shared" si="475"/>
        <v/>
      </c>
      <c r="AA554" s="141" t="str">
        <f t="shared" si="476"/>
        <v/>
      </c>
      <c r="AB554" s="141" t="str">
        <f t="shared" si="477"/>
        <v/>
      </c>
      <c r="AC554" s="141" t="str">
        <f t="shared" si="478"/>
        <v/>
      </c>
      <c r="AD554" s="141" t="str">
        <f t="shared" si="479"/>
        <v/>
      </c>
      <c r="AE554" s="141" t="str">
        <f t="shared" si="480"/>
        <v/>
      </c>
      <c r="AF554" s="141" t="str">
        <f t="shared" si="481"/>
        <v/>
      </c>
      <c r="AG554" s="141" t="str">
        <f t="shared" si="482"/>
        <v/>
      </c>
      <c r="AH554" s="141" t="str">
        <f t="shared" si="483"/>
        <v/>
      </c>
      <c r="AI554" s="141" t="str">
        <f t="shared" si="484"/>
        <v/>
      </c>
      <c r="AJ554" s="146" t="str">
        <f t="shared" si="468"/>
        <v/>
      </c>
      <c r="AK554" s="76"/>
      <c r="AL554" s="79"/>
      <c r="AM554" s="79"/>
      <c r="AN554" s="79"/>
    </row>
    <row r="555" spans="1:40" ht="13.95" customHeight="1" x14ac:dyDescent="0.3">
      <c r="A555" s="93">
        <v>21</v>
      </c>
      <c r="B555" s="193"/>
      <c r="C555" s="200"/>
      <c r="D555" s="138" t="str">
        <f t="shared" si="471"/>
        <v/>
      </c>
      <c r="E555" s="195" t="str">
        <f t="shared" si="472"/>
        <v/>
      </c>
      <c r="F555" s="184" t="str">
        <f t="shared" si="473"/>
        <v/>
      </c>
      <c r="G555" s="94" t="str">
        <f t="shared" si="454"/>
        <v/>
      </c>
      <c r="H555" s="160"/>
      <c r="I555" s="181" t="str">
        <f t="shared" si="474"/>
        <v/>
      </c>
      <c r="J555" s="94" t="str">
        <f t="shared" si="469"/>
        <v/>
      </c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1" t="str">
        <f t="shared" si="470"/>
        <v/>
      </c>
      <c r="X555" s="141" t="str">
        <f t="shared" si="466"/>
        <v/>
      </c>
      <c r="Y555" s="141" t="str">
        <f t="shared" si="467"/>
        <v/>
      </c>
      <c r="Z555" s="141" t="str">
        <f t="shared" si="475"/>
        <v/>
      </c>
      <c r="AA555" s="141" t="str">
        <f t="shared" si="476"/>
        <v/>
      </c>
      <c r="AB555" s="141" t="str">
        <f t="shared" si="477"/>
        <v/>
      </c>
      <c r="AC555" s="141" t="str">
        <f t="shared" si="478"/>
        <v/>
      </c>
      <c r="AD555" s="141" t="str">
        <f t="shared" si="479"/>
        <v/>
      </c>
      <c r="AE555" s="141" t="str">
        <f t="shared" si="480"/>
        <v/>
      </c>
      <c r="AF555" s="141" t="str">
        <f t="shared" si="481"/>
        <v/>
      </c>
      <c r="AG555" s="141" t="str">
        <f t="shared" si="482"/>
        <v/>
      </c>
      <c r="AH555" s="141" t="str">
        <f t="shared" si="483"/>
        <v/>
      </c>
      <c r="AI555" s="141" t="str">
        <f t="shared" si="484"/>
        <v/>
      </c>
      <c r="AJ555" s="146" t="str">
        <f t="shared" si="468"/>
        <v/>
      </c>
      <c r="AK555" s="76"/>
      <c r="AL555" s="79"/>
      <c r="AM555" s="79"/>
      <c r="AN555" s="79"/>
    </row>
    <row r="556" spans="1:40" ht="13.95" customHeight="1" x14ac:dyDescent="0.3">
      <c r="A556" s="93">
        <v>22</v>
      </c>
      <c r="B556" s="193"/>
      <c r="C556" s="200"/>
      <c r="D556" s="138" t="str">
        <f t="shared" si="471"/>
        <v/>
      </c>
      <c r="E556" s="195" t="str">
        <f t="shared" si="472"/>
        <v/>
      </c>
      <c r="F556" s="185" t="str">
        <f t="shared" si="473"/>
        <v/>
      </c>
      <c r="G556" s="94" t="str">
        <f t="shared" si="454"/>
        <v/>
      </c>
      <c r="H556" s="160"/>
      <c r="I556" s="181" t="str">
        <f t="shared" si="474"/>
        <v/>
      </c>
      <c r="J556" s="94" t="str">
        <f t="shared" si="469"/>
        <v/>
      </c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1" t="str">
        <f t="shared" si="470"/>
        <v/>
      </c>
      <c r="X556" s="141" t="str">
        <f t="shared" si="466"/>
        <v/>
      </c>
      <c r="Y556" s="141" t="str">
        <f t="shared" si="467"/>
        <v/>
      </c>
      <c r="Z556" s="141" t="str">
        <f t="shared" si="475"/>
        <v/>
      </c>
      <c r="AA556" s="141" t="str">
        <f t="shared" si="476"/>
        <v/>
      </c>
      <c r="AB556" s="141" t="str">
        <f t="shared" si="477"/>
        <v/>
      </c>
      <c r="AC556" s="141" t="str">
        <f t="shared" si="478"/>
        <v/>
      </c>
      <c r="AD556" s="141" t="str">
        <f t="shared" si="479"/>
        <v/>
      </c>
      <c r="AE556" s="141" t="str">
        <f t="shared" si="480"/>
        <v/>
      </c>
      <c r="AF556" s="141" t="str">
        <f t="shared" si="481"/>
        <v/>
      </c>
      <c r="AG556" s="141" t="str">
        <f t="shared" si="482"/>
        <v/>
      </c>
      <c r="AH556" s="141" t="str">
        <f t="shared" si="483"/>
        <v/>
      </c>
      <c r="AI556" s="141" t="str">
        <f t="shared" si="484"/>
        <v/>
      </c>
      <c r="AJ556" s="146" t="str">
        <f t="shared" si="468"/>
        <v/>
      </c>
      <c r="AK556" s="76"/>
      <c r="AL556" s="79"/>
      <c r="AM556" s="79"/>
      <c r="AN556" s="79"/>
    </row>
    <row r="557" spans="1:40" ht="13.95" customHeight="1" x14ac:dyDescent="0.3">
      <c r="A557" s="93">
        <v>23</v>
      </c>
      <c r="B557" s="193"/>
      <c r="C557" s="200"/>
      <c r="D557" s="138" t="str">
        <f t="shared" si="471"/>
        <v/>
      </c>
      <c r="E557" s="195" t="str">
        <f t="shared" si="472"/>
        <v/>
      </c>
      <c r="F557" s="183" t="str">
        <f t="shared" si="473"/>
        <v/>
      </c>
      <c r="G557" s="94" t="str">
        <f t="shared" si="454"/>
        <v/>
      </c>
      <c r="H557" s="160"/>
      <c r="I557" s="181" t="str">
        <f t="shared" si="474"/>
        <v/>
      </c>
      <c r="J557" s="94" t="str">
        <f t="shared" si="469"/>
        <v/>
      </c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1" t="str">
        <f t="shared" si="470"/>
        <v/>
      </c>
      <c r="X557" s="141" t="str">
        <f t="shared" si="466"/>
        <v/>
      </c>
      <c r="Y557" s="141" t="str">
        <f t="shared" si="467"/>
        <v/>
      </c>
      <c r="Z557" s="141" t="str">
        <f t="shared" si="475"/>
        <v/>
      </c>
      <c r="AA557" s="141" t="str">
        <f t="shared" si="476"/>
        <v/>
      </c>
      <c r="AB557" s="141" t="str">
        <f t="shared" si="477"/>
        <v/>
      </c>
      <c r="AC557" s="141" t="str">
        <f t="shared" si="478"/>
        <v/>
      </c>
      <c r="AD557" s="141" t="str">
        <f t="shared" si="479"/>
        <v/>
      </c>
      <c r="AE557" s="141" t="str">
        <f t="shared" si="480"/>
        <v/>
      </c>
      <c r="AF557" s="141" t="str">
        <f t="shared" si="481"/>
        <v/>
      </c>
      <c r="AG557" s="141" t="str">
        <f t="shared" si="482"/>
        <v/>
      </c>
      <c r="AH557" s="141" t="str">
        <f t="shared" si="483"/>
        <v/>
      </c>
      <c r="AI557" s="141" t="str">
        <f t="shared" si="484"/>
        <v/>
      </c>
      <c r="AJ557" s="146" t="str">
        <f t="shared" si="468"/>
        <v/>
      </c>
      <c r="AK557" s="76"/>
      <c r="AL557" s="79"/>
      <c r="AM557" s="79"/>
      <c r="AN557" s="79"/>
    </row>
    <row r="558" spans="1:40" ht="13.95" customHeight="1" x14ac:dyDescent="0.3">
      <c r="A558" s="93">
        <v>24</v>
      </c>
      <c r="B558" s="193"/>
      <c r="C558" s="200"/>
      <c r="D558" s="138" t="str">
        <f t="shared" si="471"/>
        <v/>
      </c>
      <c r="E558" s="195" t="str">
        <f t="shared" si="472"/>
        <v/>
      </c>
      <c r="F558" s="184" t="str">
        <f t="shared" si="473"/>
        <v/>
      </c>
      <c r="G558" s="94" t="str">
        <f t="shared" si="454"/>
        <v/>
      </c>
      <c r="H558" s="160"/>
      <c r="I558" s="181" t="str">
        <f t="shared" si="474"/>
        <v/>
      </c>
      <c r="J558" s="94" t="str">
        <f t="shared" si="469"/>
        <v/>
      </c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1" t="str">
        <f t="shared" si="470"/>
        <v/>
      </c>
      <c r="X558" s="141" t="str">
        <f t="shared" si="466"/>
        <v/>
      </c>
      <c r="Y558" s="141" t="str">
        <f t="shared" si="467"/>
        <v/>
      </c>
      <c r="Z558" s="141" t="str">
        <f t="shared" si="475"/>
        <v/>
      </c>
      <c r="AA558" s="141" t="str">
        <f t="shared" si="476"/>
        <v/>
      </c>
      <c r="AB558" s="141" t="str">
        <f t="shared" si="477"/>
        <v/>
      </c>
      <c r="AC558" s="141" t="str">
        <f t="shared" si="478"/>
        <v/>
      </c>
      <c r="AD558" s="141" t="str">
        <f t="shared" si="479"/>
        <v/>
      </c>
      <c r="AE558" s="141" t="str">
        <f t="shared" si="480"/>
        <v/>
      </c>
      <c r="AF558" s="141" t="str">
        <f t="shared" si="481"/>
        <v/>
      </c>
      <c r="AG558" s="141" t="str">
        <f t="shared" si="482"/>
        <v/>
      </c>
      <c r="AH558" s="141" t="str">
        <f t="shared" si="483"/>
        <v/>
      </c>
      <c r="AI558" s="141" t="str">
        <f t="shared" si="484"/>
        <v/>
      </c>
      <c r="AJ558" s="146" t="str">
        <f t="shared" si="468"/>
        <v/>
      </c>
      <c r="AK558" s="76"/>
      <c r="AL558" s="79"/>
      <c r="AM558" s="79"/>
      <c r="AN558" s="79"/>
    </row>
    <row r="559" spans="1:40" ht="13.95" customHeight="1" x14ac:dyDescent="0.3">
      <c r="A559" s="93">
        <v>25</v>
      </c>
      <c r="B559" s="193"/>
      <c r="C559" s="200"/>
      <c r="D559" s="138" t="str">
        <f t="shared" si="471"/>
        <v/>
      </c>
      <c r="E559" s="195" t="str">
        <f t="shared" si="472"/>
        <v/>
      </c>
      <c r="F559" s="184" t="str">
        <f t="shared" si="473"/>
        <v/>
      </c>
      <c r="G559" s="94" t="str">
        <f t="shared" si="454"/>
        <v/>
      </c>
      <c r="H559" s="160"/>
      <c r="I559" s="181" t="str">
        <f t="shared" si="474"/>
        <v/>
      </c>
      <c r="J559" s="94" t="str">
        <f t="shared" si="469"/>
        <v/>
      </c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1" t="str">
        <f t="shared" si="470"/>
        <v/>
      </c>
      <c r="X559" s="141" t="str">
        <f t="shared" si="466"/>
        <v/>
      </c>
      <c r="Y559" s="141" t="str">
        <f t="shared" si="467"/>
        <v/>
      </c>
      <c r="Z559" s="141" t="str">
        <f t="shared" si="475"/>
        <v/>
      </c>
      <c r="AA559" s="141" t="str">
        <f t="shared" si="476"/>
        <v/>
      </c>
      <c r="AB559" s="141" t="str">
        <f t="shared" si="477"/>
        <v/>
      </c>
      <c r="AC559" s="141" t="str">
        <f t="shared" si="478"/>
        <v/>
      </c>
      <c r="AD559" s="141" t="str">
        <f t="shared" si="479"/>
        <v/>
      </c>
      <c r="AE559" s="141" t="str">
        <f t="shared" si="480"/>
        <v/>
      </c>
      <c r="AF559" s="141" t="str">
        <f t="shared" si="481"/>
        <v/>
      </c>
      <c r="AG559" s="141" t="str">
        <f t="shared" si="482"/>
        <v/>
      </c>
      <c r="AH559" s="141" t="str">
        <f t="shared" si="483"/>
        <v/>
      </c>
      <c r="AI559" s="141" t="str">
        <f t="shared" si="484"/>
        <v/>
      </c>
      <c r="AJ559" s="146" t="str">
        <f t="shared" si="468"/>
        <v/>
      </c>
      <c r="AK559" s="76"/>
      <c r="AL559" s="79"/>
      <c r="AM559" s="79"/>
      <c r="AN559" s="79"/>
    </row>
    <row r="560" spans="1:40" ht="13.95" customHeight="1" x14ac:dyDescent="0.3">
      <c r="A560" s="93">
        <v>26</v>
      </c>
      <c r="B560" s="193"/>
      <c r="C560" s="200"/>
      <c r="D560" s="138" t="str">
        <f t="shared" si="471"/>
        <v/>
      </c>
      <c r="E560" s="195" t="str">
        <f t="shared" si="472"/>
        <v/>
      </c>
      <c r="F560" s="184" t="str">
        <f t="shared" si="473"/>
        <v/>
      </c>
      <c r="G560" s="94" t="str">
        <f t="shared" si="454"/>
        <v/>
      </c>
      <c r="H560" s="160"/>
      <c r="I560" s="181" t="str">
        <f t="shared" si="474"/>
        <v/>
      </c>
      <c r="J560" s="94" t="str">
        <f t="shared" si="469"/>
        <v/>
      </c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1" t="str">
        <f t="shared" si="470"/>
        <v/>
      </c>
      <c r="X560" s="141" t="str">
        <f t="shared" si="466"/>
        <v/>
      </c>
      <c r="Y560" s="141" t="str">
        <f t="shared" si="467"/>
        <v/>
      </c>
      <c r="Z560" s="141" t="str">
        <f t="shared" si="475"/>
        <v/>
      </c>
      <c r="AA560" s="141" t="str">
        <f t="shared" si="476"/>
        <v/>
      </c>
      <c r="AB560" s="141" t="str">
        <f t="shared" si="477"/>
        <v/>
      </c>
      <c r="AC560" s="141" t="str">
        <f t="shared" si="478"/>
        <v/>
      </c>
      <c r="AD560" s="141" t="str">
        <f t="shared" si="479"/>
        <v/>
      </c>
      <c r="AE560" s="141" t="str">
        <f t="shared" si="480"/>
        <v/>
      </c>
      <c r="AF560" s="141" t="str">
        <f t="shared" si="481"/>
        <v/>
      </c>
      <c r="AG560" s="141" t="str">
        <f t="shared" si="482"/>
        <v/>
      </c>
      <c r="AH560" s="141" t="str">
        <f t="shared" si="483"/>
        <v/>
      </c>
      <c r="AI560" s="141" t="str">
        <f t="shared" si="484"/>
        <v/>
      </c>
      <c r="AJ560" s="146" t="str">
        <f t="shared" si="468"/>
        <v/>
      </c>
      <c r="AK560" s="76"/>
      <c r="AL560" s="79"/>
      <c r="AM560" s="79"/>
      <c r="AN560" s="79"/>
    </row>
    <row r="561" spans="1:40" ht="13.95" customHeight="1" x14ac:dyDescent="0.3">
      <c r="A561" s="93">
        <v>27</v>
      </c>
      <c r="B561" s="193"/>
      <c r="C561" s="200"/>
      <c r="D561" s="138" t="str">
        <f t="shared" si="471"/>
        <v/>
      </c>
      <c r="E561" s="195" t="str">
        <f t="shared" si="472"/>
        <v/>
      </c>
      <c r="F561" s="183" t="str">
        <f t="shared" si="473"/>
        <v/>
      </c>
      <c r="G561" s="94" t="str">
        <f t="shared" si="454"/>
        <v/>
      </c>
      <c r="H561" s="160"/>
      <c r="I561" s="181" t="str">
        <f t="shared" si="474"/>
        <v/>
      </c>
      <c r="J561" s="94" t="str">
        <f t="shared" si="469"/>
        <v/>
      </c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1" t="str">
        <f t="shared" si="470"/>
        <v/>
      </c>
      <c r="X561" s="141" t="str">
        <f t="shared" si="466"/>
        <v/>
      </c>
      <c r="Y561" s="141" t="str">
        <f t="shared" si="467"/>
        <v/>
      </c>
      <c r="Z561" s="141" t="str">
        <f t="shared" si="475"/>
        <v/>
      </c>
      <c r="AA561" s="141" t="str">
        <f t="shared" si="476"/>
        <v/>
      </c>
      <c r="AB561" s="141" t="str">
        <f t="shared" si="477"/>
        <v/>
      </c>
      <c r="AC561" s="141" t="str">
        <f t="shared" si="478"/>
        <v/>
      </c>
      <c r="AD561" s="141" t="str">
        <f t="shared" si="479"/>
        <v/>
      </c>
      <c r="AE561" s="141" t="str">
        <f t="shared" si="480"/>
        <v/>
      </c>
      <c r="AF561" s="141" t="str">
        <f t="shared" si="481"/>
        <v/>
      </c>
      <c r="AG561" s="141" t="str">
        <f t="shared" si="482"/>
        <v/>
      </c>
      <c r="AH561" s="141" t="str">
        <f t="shared" si="483"/>
        <v/>
      </c>
      <c r="AI561" s="141" t="str">
        <f t="shared" si="484"/>
        <v/>
      </c>
      <c r="AJ561" s="146" t="str">
        <f t="shared" si="468"/>
        <v/>
      </c>
      <c r="AK561" s="76"/>
      <c r="AL561" s="79"/>
      <c r="AM561" s="79"/>
      <c r="AN561" s="79"/>
    </row>
    <row r="562" spans="1:40" ht="13.95" customHeight="1" x14ac:dyDescent="0.3">
      <c r="A562" s="93">
        <v>28</v>
      </c>
      <c r="B562" s="193"/>
      <c r="C562" s="200"/>
      <c r="D562" s="138" t="str">
        <f t="shared" si="471"/>
        <v/>
      </c>
      <c r="E562" s="195" t="str">
        <f t="shared" si="472"/>
        <v/>
      </c>
      <c r="F562" s="184" t="str">
        <f t="shared" si="473"/>
        <v/>
      </c>
      <c r="G562" s="94" t="str">
        <f t="shared" si="454"/>
        <v/>
      </c>
      <c r="H562" s="160"/>
      <c r="I562" s="181" t="str">
        <f t="shared" si="474"/>
        <v/>
      </c>
      <c r="J562" s="94" t="str">
        <f t="shared" si="469"/>
        <v/>
      </c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1" t="str">
        <f t="shared" si="470"/>
        <v/>
      </c>
      <c r="X562" s="141" t="str">
        <f t="shared" si="466"/>
        <v/>
      </c>
      <c r="Y562" s="141" t="str">
        <f t="shared" si="467"/>
        <v/>
      </c>
      <c r="Z562" s="141" t="str">
        <f t="shared" si="475"/>
        <v/>
      </c>
      <c r="AA562" s="141" t="str">
        <f t="shared" si="476"/>
        <v/>
      </c>
      <c r="AB562" s="141" t="str">
        <f t="shared" si="477"/>
        <v/>
      </c>
      <c r="AC562" s="141" t="str">
        <f t="shared" si="478"/>
        <v/>
      </c>
      <c r="AD562" s="141" t="str">
        <f t="shared" si="479"/>
        <v/>
      </c>
      <c r="AE562" s="141" t="str">
        <f t="shared" si="480"/>
        <v/>
      </c>
      <c r="AF562" s="141" t="str">
        <f t="shared" si="481"/>
        <v/>
      </c>
      <c r="AG562" s="141" t="str">
        <f t="shared" si="482"/>
        <v/>
      </c>
      <c r="AH562" s="141" t="str">
        <f t="shared" si="483"/>
        <v/>
      </c>
      <c r="AI562" s="141" t="str">
        <f t="shared" si="484"/>
        <v/>
      </c>
      <c r="AJ562" s="146" t="str">
        <f t="shared" si="468"/>
        <v/>
      </c>
      <c r="AK562" s="76"/>
      <c r="AL562" s="79"/>
      <c r="AM562" s="79"/>
      <c r="AN562" s="79"/>
    </row>
    <row r="563" spans="1:40" ht="13.95" customHeight="1" x14ac:dyDescent="0.3">
      <c r="A563" s="93">
        <v>29</v>
      </c>
      <c r="B563" s="193"/>
      <c r="C563" s="200"/>
      <c r="D563" s="138" t="str">
        <f t="shared" si="471"/>
        <v/>
      </c>
      <c r="E563" s="195" t="str">
        <f t="shared" si="472"/>
        <v/>
      </c>
      <c r="F563" s="184" t="str">
        <f t="shared" si="473"/>
        <v/>
      </c>
      <c r="G563" s="94" t="str">
        <f t="shared" si="454"/>
        <v/>
      </c>
      <c r="H563" s="160"/>
      <c r="I563" s="181" t="str">
        <f t="shared" si="474"/>
        <v/>
      </c>
      <c r="J563" s="94" t="str">
        <f t="shared" si="469"/>
        <v/>
      </c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1" t="str">
        <f t="shared" si="470"/>
        <v/>
      </c>
      <c r="X563" s="141" t="str">
        <f t="shared" si="466"/>
        <v/>
      </c>
      <c r="Y563" s="141" t="str">
        <f t="shared" si="467"/>
        <v/>
      </c>
      <c r="Z563" s="141" t="str">
        <f t="shared" si="475"/>
        <v/>
      </c>
      <c r="AA563" s="141" t="str">
        <f t="shared" si="476"/>
        <v/>
      </c>
      <c r="AB563" s="141" t="str">
        <f t="shared" si="477"/>
        <v/>
      </c>
      <c r="AC563" s="141" t="str">
        <f t="shared" si="478"/>
        <v/>
      </c>
      <c r="AD563" s="141" t="str">
        <f t="shared" si="479"/>
        <v/>
      </c>
      <c r="AE563" s="141" t="str">
        <f t="shared" si="480"/>
        <v/>
      </c>
      <c r="AF563" s="141" t="str">
        <f t="shared" si="481"/>
        <v/>
      </c>
      <c r="AG563" s="141" t="str">
        <f t="shared" si="482"/>
        <v/>
      </c>
      <c r="AH563" s="141" t="str">
        <f t="shared" si="483"/>
        <v/>
      </c>
      <c r="AI563" s="141" t="str">
        <f t="shared" si="484"/>
        <v/>
      </c>
      <c r="AJ563" s="146" t="str">
        <f t="shared" si="468"/>
        <v/>
      </c>
      <c r="AK563" s="76"/>
      <c r="AL563" s="79"/>
      <c r="AM563" s="79"/>
      <c r="AN563" s="79"/>
    </row>
    <row r="564" spans="1:40" ht="13.95" customHeight="1" x14ac:dyDescent="0.3">
      <c r="A564" s="93">
        <v>30</v>
      </c>
      <c r="B564" s="193"/>
      <c r="C564" s="200"/>
      <c r="D564" s="138" t="str">
        <f t="shared" si="471"/>
        <v/>
      </c>
      <c r="E564" s="195" t="str">
        <f t="shared" si="472"/>
        <v/>
      </c>
      <c r="F564" s="185" t="str">
        <f t="shared" si="473"/>
        <v/>
      </c>
      <c r="G564" s="94" t="str">
        <f t="shared" si="454"/>
        <v/>
      </c>
      <c r="H564" s="160"/>
      <c r="I564" s="181" t="str">
        <f t="shared" si="474"/>
        <v/>
      </c>
      <c r="J564" s="94" t="str">
        <f t="shared" si="469"/>
        <v/>
      </c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1" t="str">
        <f t="shared" si="470"/>
        <v/>
      </c>
      <c r="X564" s="141" t="str">
        <f t="shared" si="466"/>
        <v/>
      </c>
      <c r="Y564" s="141" t="str">
        <f t="shared" si="467"/>
        <v/>
      </c>
      <c r="Z564" s="141" t="str">
        <f t="shared" si="475"/>
        <v/>
      </c>
      <c r="AA564" s="141" t="str">
        <f t="shared" si="476"/>
        <v/>
      </c>
      <c r="AB564" s="141" t="str">
        <f t="shared" si="477"/>
        <v/>
      </c>
      <c r="AC564" s="141" t="str">
        <f t="shared" si="478"/>
        <v/>
      </c>
      <c r="AD564" s="141" t="str">
        <f t="shared" si="479"/>
        <v/>
      </c>
      <c r="AE564" s="141" t="str">
        <f t="shared" si="480"/>
        <v/>
      </c>
      <c r="AF564" s="141" t="str">
        <f t="shared" si="481"/>
        <v/>
      </c>
      <c r="AG564" s="141" t="str">
        <f t="shared" si="482"/>
        <v/>
      </c>
      <c r="AH564" s="141" t="str">
        <f t="shared" si="483"/>
        <v/>
      </c>
      <c r="AI564" s="141" t="str">
        <f t="shared" si="484"/>
        <v/>
      </c>
      <c r="AJ564" s="146" t="str">
        <f t="shared" si="468"/>
        <v/>
      </c>
      <c r="AK564" s="76"/>
      <c r="AL564" s="79"/>
      <c r="AM564" s="79"/>
      <c r="AN564" s="79"/>
    </row>
    <row r="565" spans="1:40" s="74" customFormat="1" ht="13.95" customHeight="1" x14ac:dyDescent="0.3">
      <c r="A565" s="91">
        <f>IF('Formato 3_Gantt'!A27&lt;&gt;"",'Formato 3_Gantt'!A27,"")</f>
        <v>19</v>
      </c>
      <c r="B565" s="192" t="str">
        <f>IF('Formato 3_Gantt'!B27&lt;&gt;"",'Formato 3_Gantt'!B27,"")</f>
        <v/>
      </c>
      <c r="C565" s="199"/>
      <c r="D565" s="139"/>
      <c r="E565" s="194" t="str">
        <f>IF('Formato 3_Gantt'!D27&lt;&gt;"",'Formato 3_Gantt'!D27,"")</f>
        <v/>
      </c>
      <c r="F565" s="92"/>
      <c r="G565" s="145" t="str">
        <f>IF('Formato 3_Gantt'!E27&lt;&gt;"",'Formato 3_Gantt'!E27,"")</f>
        <v/>
      </c>
      <c r="H565" s="159" t="str">
        <f>IF('Formato 3_Gantt'!F27&lt;&gt;"",'Formato 3_Gantt'!F27,"")</f>
        <v/>
      </c>
      <c r="I565" s="140" t="str">
        <f>IF(AND(G565&lt;&gt;"",SUM(J566:J595)&lt;&gt;0),SUM(J566:J595)/G565,"")</f>
        <v/>
      </c>
      <c r="J565" s="140" t="str">
        <f>IF(OR(G565="",I565=""),"",IF(AND(G565&lt;&gt;"",I565&lt;&gt;""),IF(H565=1,G565*I565,IF(H565=2,G565*I565*COUNTIF(K565:V565,"&gt;0"),""))))</f>
        <v/>
      </c>
      <c r="K565" s="119" t="str">
        <f>IF('Formato 3_Gantt'!BL27&lt;&gt;"",'Formato 3_Gantt'!BL27,"")</f>
        <v/>
      </c>
      <c r="L565" s="119" t="str">
        <f>IF('Formato 3_Gantt'!BM27&lt;&gt;"",'Formato 3_Gantt'!BM27,"")</f>
        <v/>
      </c>
      <c r="M565" s="119" t="str">
        <f>IF('Formato 3_Gantt'!BN27&lt;&gt;"",'Formato 3_Gantt'!BN27,"")</f>
        <v/>
      </c>
      <c r="N565" s="119" t="str">
        <f>IF('Formato 3_Gantt'!BO27&lt;&gt;"",'Formato 3_Gantt'!BO27,"")</f>
        <v/>
      </c>
      <c r="O565" s="119" t="str">
        <f>IF('Formato 3_Gantt'!BP27&lt;&gt;"",'Formato 3_Gantt'!BP27,"")</f>
        <v/>
      </c>
      <c r="P565" s="119" t="str">
        <f>IF('Formato 3_Gantt'!BQ27&lt;&gt;"",'Formato 3_Gantt'!BQ27,"")</f>
        <v/>
      </c>
      <c r="Q565" s="119" t="str">
        <f>IF('Formato 3_Gantt'!BR27&lt;&gt;"",'Formato 3_Gantt'!BR27,"")</f>
        <v/>
      </c>
      <c r="R565" s="119" t="str">
        <f>IF('Formato 3_Gantt'!BS27&lt;&gt;"",'Formato 3_Gantt'!BS27,"")</f>
        <v/>
      </c>
      <c r="S565" s="119" t="str">
        <f>IF('Formato 3_Gantt'!BT27&lt;&gt;"",'Formato 3_Gantt'!BT27,"")</f>
        <v/>
      </c>
      <c r="T565" s="119" t="str">
        <f>IF('Formato 3_Gantt'!BU27&lt;&gt;"",'Formato 3_Gantt'!BU27,"")</f>
        <v/>
      </c>
      <c r="U565" s="119" t="str">
        <f>IF('Formato 3_Gantt'!BV27&lt;&gt;"",'Formato 3_Gantt'!BV27,"")</f>
        <v/>
      </c>
      <c r="V565" s="119" t="str">
        <f>IF('Formato 3_Gantt'!BW27&lt;&gt;"",'Formato 3_Gantt'!BW27,"")</f>
        <v/>
      </c>
      <c r="W565" s="88" t="str">
        <f>IF('Formato 3_Gantt'!BX27&lt;&gt;"",'Formato 3_Gantt'!BX27,"")</f>
        <v/>
      </c>
      <c r="X565" s="95" t="str">
        <f>IF(SUM(X566:X595)&lt;&gt;0,SUM(X566:X595),"")</f>
        <v/>
      </c>
      <c r="Y565" s="95" t="str">
        <f t="shared" ref="Y565" si="485">IF(SUM(Y566:Y595)&lt;&gt;0,SUM(Y566:Y595),"")</f>
        <v/>
      </c>
      <c r="Z565" s="95" t="str">
        <f t="shared" ref="Z565" si="486">IF(SUM(Z566:Z595)&lt;&gt;0,SUM(Z566:Z595),"")</f>
        <v/>
      </c>
      <c r="AA565" s="95" t="str">
        <f t="shared" ref="AA565" si="487">IF(SUM(AA566:AA595)&lt;&gt;0,SUM(AA566:AA595),"")</f>
        <v/>
      </c>
      <c r="AB565" s="95" t="str">
        <f t="shared" ref="AB565" si="488">IF(SUM(AB566:AB595)&lt;&gt;0,SUM(AB566:AB595),"")</f>
        <v/>
      </c>
      <c r="AC565" s="95" t="str">
        <f t="shared" ref="AC565" si="489">IF(SUM(AC566:AC595)&lt;&gt;0,SUM(AC566:AC595),"")</f>
        <v/>
      </c>
      <c r="AD565" s="95" t="str">
        <f t="shared" ref="AD565" si="490">IF(SUM(AD566:AD595)&lt;&gt;0,SUM(AD566:AD595),"")</f>
        <v/>
      </c>
      <c r="AE565" s="95" t="str">
        <f t="shared" ref="AE565" si="491">IF(SUM(AE566:AE595)&lt;&gt;0,SUM(AE566:AE595),"")</f>
        <v/>
      </c>
      <c r="AF565" s="95" t="str">
        <f t="shared" ref="AF565" si="492">IF(SUM(AF566:AF595)&lt;&gt;0,SUM(AF566:AF595),"")</f>
        <v/>
      </c>
      <c r="AG565" s="95" t="str">
        <f t="shared" ref="AG565" si="493">IF(SUM(AG566:AG595)&lt;&gt;0,SUM(AG566:AG595),"")</f>
        <v/>
      </c>
      <c r="AH565" s="95" t="str">
        <f t="shared" ref="AH565" si="494">IF(SUM(AH566:AH595)&lt;&gt;0,SUM(AH566:AH595),"")</f>
        <v/>
      </c>
      <c r="AI565" s="95" t="str">
        <f t="shared" ref="AI565" si="495">IF(SUM(AI566:AI595)&lt;&gt;0,SUM(AI566:AI595),"")</f>
        <v/>
      </c>
      <c r="AJ565" s="145" t="str">
        <f>IF(SUM(X565:AI565)&lt;&gt;0,SUM(X565:AI565),"")</f>
        <v/>
      </c>
      <c r="AK565" s="77"/>
      <c r="AL565" s="78"/>
      <c r="AM565" s="78"/>
      <c r="AN565" s="78"/>
    </row>
    <row r="566" spans="1:40" ht="13.95" customHeight="1" x14ac:dyDescent="0.3">
      <c r="A566" s="93">
        <v>1</v>
      </c>
      <c r="B566" s="193"/>
      <c r="C566" s="200"/>
      <c r="D566" s="137" t="str">
        <f t="shared" ref="D566:D629" si="496">IFERROR(VLOOKUP($C566,CLASF,3,0),"")</f>
        <v/>
      </c>
      <c r="E566" s="195" t="str">
        <f t="shared" ref="E566:E629" si="497">IFERROR(VLOOKUP($C566,CLASF,4,0),"")</f>
        <v/>
      </c>
      <c r="F566" s="182" t="str">
        <f t="shared" ref="F566:F629" si="498">IFERROR(VLOOKUP($C566,CLASF,8,0),"")</f>
        <v/>
      </c>
      <c r="G566" s="94" t="str">
        <f t="shared" si="454"/>
        <v/>
      </c>
      <c r="H566" s="160"/>
      <c r="I566" s="181" t="str">
        <f t="shared" ref="I566:I629" si="499">IFERROR(VLOOKUP($C566,CLASF,6,0),"")</f>
        <v/>
      </c>
      <c r="J566" s="94" t="str">
        <f>IF(AND(G566&lt;&gt;"",I566&lt;&gt;""),G566*I566,"")</f>
        <v/>
      </c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1" t="str">
        <f>IF(SUM(K566:V566)&lt;&gt;0,SUM(K566:V566),"")</f>
        <v/>
      </c>
      <c r="X566" s="141" t="str">
        <f t="shared" ref="X566:X595" si="500">IF(AND($I566&lt;&gt;"",K566&lt;&gt;""),$I566*K566,"")</f>
        <v/>
      </c>
      <c r="Y566" s="141" t="str">
        <f t="shared" ref="Y566:Y595" si="501">IF(AND($I566&lt;&gt;"",L566&lt;&gt;""),$I566*L566,"")</f>
        <v/>
      </c>
      <c r="Z566" s="141" t="str">
        <f t="shared" si="475"/>
        <v/>
      </c>
      <c r="AA566" s="141" t="str">
        <f t="shared" si="476"/>
        <v/>
      </c>
      <c r="AB566" s="141" t="str">
        <f t="shared" si="477"/>
        <v/>
      </c>
      <c r="AC566" s="141" t="str">
        <f t="shared" si="478"/>
        <v/>
      </c>
      <c r="AD566" s="141" t="str">
        <f t="shared" si="479"/>
        <v/>
      </c>
      <c r="AE566" s="141" t="str">
        <f t="shared" si="480"/>
        <v/>
      </c>
      <c r="AF566" s="141" t="str">
        <f t="shared" si="481"/>
        <v/>
      </c>
      <c r="AG566" s="141" t="str">
        <f t="shared" si="482"/>
        <v/>
      </c>
      <c r="AH566" s="141" t="str">
        <f t="shared" si="483"/>
        <v/>
      </c>
      <c r="AI566" s="141" t="str">
        <f t="shared" si="484"/>
        <v/>
      </c>
      <c r="AJ566" s="146" t="str">
        <f t="shared" ref="AJ566:AJ595" si="502">IF(SUM(X566:AI566)&lt;&gt;0,SUM(X566:AI566),"")</f>
        <v/>
      </c>
      <c r="AK566" s="76"/>
      <c r="AL566" s="79"/>
      <c r="AM566" s="79"/>
      <c r="AN566" s="79"/>
    </row>
    <row r="567" spans="1:40" ht="13.95" customHeight="1" x14ac:dyDescent="0.3">
      <c r="A567" s="93">
        <v>2</v>
      </c>
      <c r="B567" s="193"/>
      <c r="C567" s="200"/>
      <c r="D567" s="137" t="str">
        <f t="shared" si="496"/>
        <v/>
      </c>
      <c r="E567" s="195" t="str">
        <f t="shared" si="497"/>
        <v/>
      </c>
      <c r="F567" s="182" t="str">
        <f t="shared" si="498"/>
        <v/>
      </c>
      <c r="G567" s="94" t="str">
        <f t="shared" si="454"/>
        <v/>
      </c>
      <c r="H567" s="160"/>
      <c r="I567" s="181" t="str">
        <f t="shared" si="499"/>
        <v/>
      </c>
      <c r="J567" s="94" t="str">
        <f t="shared" ref="J567:J595" si="503">IF(AND(G567&lt;&gt;"",I567&lt;&gt;""),G567*I567,"")</f>
        <v/>
      </c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1" t="str">
        <f t="shared" ref="W567:W595" si="504">IF(SUM(K567:V567)&lt;&gt;0,SUM(K567:V567),"")</f>
        <v/>
      </c>
      <c r="X567" s="141" t="str">
        <f t="shared" si="500"/>
        <v/>
      </c>
      <c r="Y567" s="141" t="str">
        <f t="shared" si="501"/>
        <v/>
      </c>
      <c r="Z567" s="141" t="str">
        <f t="shared" si="475"/>
        <v/>
      </c>
      <c r="AA567" s="141" t="str">
        <f t="shared" si="476"/>
        <v/>
      </c>
      <c r="AB567" s="141" t="str">
        <f t="shared" si="477"/>
        <v/>
      </c>
      <c r="AC567" s="141" t="str">
        <f t="shared" si="478"/>
        <v/>
      </c>
      <c r="AD567" s="141" t="str">
        <f t="shared" si="479"/>
        <v/>
      </c>
      <c r="AE567" s="141" t="str">
        <f t="shared" si="480"/>
        <v/>
      </c>
      <c r="AF567" s="141" t="str">
        <f t="shared" si="481"/>
        <v/>
      </c>
      <c r="AG567" s="141" t="str">
        <f t="shared" si="482"/>
        <v/>
      </c>
      <c r="AH567" s="141" t="str">
        <f t="shared" si="483"/>
        <v/>
      </c>
      <c r="AI567" s="141" t="str">
        <f t="shared" si="484"/>
        <v/>
      </c>
      <c r="AJ567" s="146" t="str">
        <f t="shared" si="502"/>
        <v/>
      </c>
      <c r="AK567" s="76"/>
      <c r="AL567" s="79"/>
      <c r="AM567" s="79"/>
      <c r="AN567" s="79"/>
    </row>
    <row r="568" spans="1:40" ht="13.95" customHeight="1" x14ac:dyDescent="0.3">
      <c r="A568" s="93">
        <v>3</v>
      </c>
      <c r="B568" s="193"/>
      <c r="C568" s="200"/>
      <c r="D568" s="138" t="str">
        <f t="shared" si="496"/>
        <v/>
      </c>
      <c r="E568" s="195" t="str">
        <f t="shared" si="497"/>
        <v/>
      </c>
      <c r="F568" s="182" t="str">
        <f t="shared" si="498"/>
        <v/>
      </c>
      <c r="G568" s="94" t="str">
        <f t="shared" si="454"/>
        <v/>
      </c>
      <c r="H568" s="160"/>
      <c r="I568" s="181" t="str">
        <f t="shared" si="499"/>
        <v/>
      </c>
      <c r="J568" s="94" t="str">
        <f t="shared" si="503"/>
        <v/>
      </c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1" t="str">
        <f t="shared" si="504"/>
        <v/>
      </c>
      <c r="X568" s="141" t="str">
        <f t="shared" si="500"/>
        <v/>
      </c>
      <c r="Y568" s="141" t="str">
        <f t="shared" si="501"/>
        <v/>
      </c>
      <c r="Z568" s="141" t="str">
        <f t="shared" si="475"/>
        <v/>
      </c>
      <c r="AA568" s="141" t="str">
        <f t="shared" si="476"/>
        <v/>
      </c>
      <c r="AB568" s="141" t="str">
        <f t="shared" si="477"/>
        <v/>
      </c>
      <c r="AC568" s="141" t="str">
        <f t="shared" si="478"/>
        <v/>
      </c>
      <c r="AD568" s="141" t="str">
        <f t="shared" si="479"/>
        <v/>
      </c>
      <c r="AE568" s="141" t="str">
        <f t="shared" si="480"/>
        <v/>
      </c>
      <c r="AF568" s="141" t="str">
        <f t="shared" si="481"/>
        <v/>
      </c>
      <c r="AG568" s="141" t="str">
        <f t="shared" si="482"/>
        <v/>
      </c>
      <c r="AH568" s="141" t="str">
        <f t="shared" si="483"/>
        <v/>
      </c>
      <c r="AI568" s="141" t="str">
        <f t="shared" si="484"/>
        <v/>
      </c>
      <c r="AJ568" s="146" t="str">
        <f t="shared" si="502"/>
        <v/>
      </c>
      <c r="AK568" s="76"/>
      <c r="AL568" s="79"/>
      <c r="AM568" s="79"/>
      <c r="AN568" s="79"/>
    </row>
    <row r="569" spans="1:40" ht="13.95" customHeight="1" x14ac:dyDescent="0.3">
      <c r="A569" s="93">
        <v>4</v>
      </c>
      <c r="B569" s="193"/>
      <c r="C569" s="200"/>
      <c r="D569" s="138" t="str">
        <f t="shared" si="496"/>
        <v/>
      </c>
      <c r="E569" s="195" t="str">
        <f t="shared" si="497"/>
        <v/>
      </c>
      <c r="F569" s="182" t="str">
        <f t="shared" si="498"/>
        <v/>
      </c>
      <c r="G569" s="94" t="str">
        <f t="shared" si="454"/>
        <v/>
      </c>
      <c r="H569" s="160"/>
      <c r="I569" s="181" t="str">
        <f t="shared" si="499"/>
        <v/>
      </c>
      <c r="J569" s="94" t="str">
        <f t="shared" si="503"/>
        <v/>
      </c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1" t="str">
        <f t="shared" si="504"/>
        <v/>
      </c>
      <c r="X569" s="141" t="str">
        <f t="shared" si="500"/>
        <v/>
      </c>
      <c r="Y569" s="141" t="str">
        <f t="shared" si="501"/>
        <v/>
      </c>
      <c r="Z569" s="141" t="str">
        <f t="shared" si="475"/>
        <v/>
      </c>
      <c r="AA569" s="141" t="str">
        <f t="shared" si="476"/>
        <v/>
      </c>
      <c r="AB569" s="141" t="str">
        <f t="shared" si="477"/>
        <v/>
      </c>
      <c r="AC569" s="141" t="str">
        <f t="shared" si="478"/>
        <v/>
      </c>
      <c r="AD569" s="141" t="str">
        <f t="shared" si="479"/>
        <v/>
      </c>
      <c r="AE569" s="141" t="str">
        <f t="shared" si="480"/>
        <v/>
      </c>
      <c r="AF569" s="141" t="str">
        <f t="shared" si="481"/>
        <v/>
      </c>
      <c r="AG569" s="141" t="str">
        <f t="shared" si="482"/>
        <v/>
      </c>
      <c r="AH569" s="141" t="str">
        <f t="shared" si="483"/>
        <v/>
      </c>
      <c r="AI569" s="141" t="str">
        <f t="shared" si="484"/>
        <v/>
      </c>
      <c r="AJ569" s="146" t="str">
        <f t="shared" si="502"/>
        <v/>
      </c>
      <c r="AK569" s="76"/>
      <c r="AL569" s="79"/>
      <c r="AM569" s="79"/>
      <c r="AN569" s="79"/>
    </row>
    <row r="570" spans="1:40" ht="13.95" customHeight="1" x14ac:dyDescent="0.3">
      <c r="A570" s="93">
        <v>5</v>
      </c>
      <c r="B570" s="193"/>
      <c r="C570" s="200"/>
      <c r="D570" s="138" t="str">
        <f t="shared" si="496"/>
        <v/>
      </c>
      <c r="E570" s="195" t="str">
        <f t="shared" si="497"/>
        <v/>
      </c>
      <c r="F570" s="183" t="str">
        <f t="shared" si="498"/>
        <v/>
      </c>
      <c r="G570" s="94" t="str">
        <f t="shared" si="454"/>
        <v/>
      </c>
      <c r="H570" s="160"/>
      <c r="I570" s="181" t="str">
        <f t="shared" si="499"/>
        <v/>
      </c>
      <c r="J570" s="94" t="str">
        <f t="shared" si="503"/>
        <v/>
      </c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1" t="str">
        <f t="shared" si="504"/>
        <v/>
      </c>
      <c r="X570" s="141" t="str">
        <f t="shared" si="500"/>
        <v/>
      </c>
      <c r="Y570" s="141" t="str">
        <f t="shared" si="501"/>
        <v/>
      </c>
      <c r="Z570" s="141" t="str">
        <f t="shared" si="475"/>
        <v/>
      </c>
      <c r="AA570" s="141" t="str">
        <f t="shared" si="476"/>
        <v/>
      </c>
      <c r="AB570" s="141" t="str">
        <f t="shared" si="477"/>
        <v/>
      </c>
      <c r="AC570" s="141" t="str">
        <f t="shared" si="478"/>
        <v/>
      </c>
      <c r="AD570" s="141" t="str">
        <f t="shared" si="479"/>
        <v/>
      </c>
      <c r="AE570" s="141" t="str">
        <f t="shared" si="480"/>
        <v/>
      </c>
      <c r="AF570" s="141" t="str">
        <f t="shared" si="481"/>
        <v/>
      </c>
      <c r="AG570" s="141" t="str">
        <f t="shared" si="482"/>
        <v/>
      </c>
      <c r="AH570" s="141" t="str">
        <f t="shared" si="483"/>
        <v/>
      </c>
      <c r="AI570" s="141" t="str">
        <f t="shared" si="484"/>
        <v/>
      </c>
      <c r="AJ570" s="146" t="str">
        <f t="shared" si="502"/>
        <v/>
      </c>
      <c r="AK570" s="76"/>
      <c r="AL570" s="79"/>
      <c r="AM570" s="79"/>
      <c r="AN570" s="79"/>
    </row>
    <row r="571" spans="1:40" ht="13.95" customHeight="1" x14ac:dyDescent="0.3">
      <c r="A571" s="93">
        <v>6</v>
      </c>
      <c r="B571" s="193"/>
      <c r="C571" s="200"/>
      <c r="D571" s="138" t="str">
        <f t="shared" si="496"/>
        <v/>
      </c>
      <c r="E571" s="195" t="str">
        <f t="shared" si="497"/>
        <v/>
      </c>
      <c r="F571" s="184" t="str">
        <f t="shared" si="498"/>
        <v/>
      </c>
      <c r="G571" s="94" t="str">
        <f t="shared" si="454"/>
        <v/>
      </c>
      <c r="H571" s="160"/>
      <c r="I571" s="181" t="str">
        <f t="shared" si="499"/>
        <v/>
      </c>
      <c r="J571" s="94" t="str">
        <f t="shared" si="503"/>
        <v/>
      </c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1" t="str">
        <f t="shared" si="504"/>
        <v/>
      </c>
      <c r="X571" s="141" t="str">
        <f t="shared" si="500"/>
        <v/>
      </c>
      <c r="Y571" s="141" t="str">
        <f t="shared" si="501"/>
        <v/>
      </c>
      <c r="Z571" s="141" t="str">
        <f t="shared" si="475"/>
        <v/>
      </c>
      <c r="AA571" s="141" t="str">
        <f t="shared" si="476"/>
        <v/>
      </c>
      <c r="AB571" s="141" t="str">
        <f t="shared" si="477"/>
        <v/>
      </c>
      <c r="AC571" s="141" t="str">
        <f t="shared" si="478"/>
        <v/>
      </c>
      <c r="AD571" s="141" t="str">
        <f t="shared" si="479"/>
        <v/>
      </c>
      <c r="AE571" s="141" t="str">
        <f t="shared" si="480"/>
        <v/>
      </c>
      <c r="AF571" s="141" t="str">
        <f t="shared" si="481"/>
        <v/>
      </c>
      <c r="AG571" s="141" t="str">
        <f t="shared" si="482"/>
        <v/>
      </c>
      <c r="AH571" s="141" t="str">
        <f t="shared" si="483"/>
        <v/>
      </c>
      <c r="AI571" s="141" t="str">
        <f t="shared" si="484"/>
        <v/>
      </c>
      <c r="AJ571" s="146" t="str">
        <f t="shared" si="502"/>
        <v/>
      </c>
      <c r="AK571" s="76"/>
      <c r="AL571" s="79"/>
      <c r="AM571" s="79"/>
      <c r="AN571" s="79"/>
    </row>
    <row r="572" spans="1:40" ht="13.95" customHeight="1" x14ac:dyDescent="0.3">
      <c r="A572" s="93">
        <v>7</v>
      </c>
      <c r="B572" s="193"/>
      <c r="C572" s="200"/>
      <c r="D572" s="138" t="str">
        <f t="shared" si="496"/>
        <v/>
      </c>
      <c r="E572" s="195" t="str">
        <f t="shared" si="497"/>
        <v/>
      </c>
      <c r="F572" s="184" t="str">
        <f t="shared" si="498"/>
        <v/>
      </c>
      <c r="G572" s="94" t="str">
        <f t="shared" si="454"/>
        <v/>
      </c>
      <c r="H572" s="160"/>
      <c r="I572" s="181" t="str">
        <f t="shared" si="499"/>
        <v/>
      </c>
      <c r="J572" s="94" t="str">
        <f t="shared" si="503"/>
        <v/>
      </c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1" t="str">
        <f t="shared" si="504"/>
        <v/>
      </c>
      <c r="X572" s="141" t="str">
        <f t="shared" si="500"/>
        <v/>
      </c>
      <c r="Y572" s="141" t="str">
        <f t="shared" si="501"/>
        <v/>
      </c>
      <c r="Z572" s="141" t="str">
        <f t="shared" si="475"/>
        <v/>
      </c>
      <c r="AA572" s="141" t="str">
        <f t="shared" si="476"/>
        <v/>
      </c>
      <c r="AB572" s="141" t="str">
        <f t="shared" si="477"/>
        <v/>
      </c>
      <c r="AC572" s="141" t="str">
        <f t="shared" si="478"/>
        <v/>
      </c>
      <c r="AD572" s="141" t="str">
        <f t="shared" si="479"/>
        <v/>
      </c>
      <c r="AE572" s="141" t="str">
        <f t="shared" si="480"/>
        <v/>
      </c>
      <c r="AF572" s="141" t="str">
        <f t="shared" si="481"/>
        <v/>
      </c>
      <c r="AG572" s="141" t="str">
        <f t="shared" si="482"/>
        <v/>
      </c>
      <c r="AH572" s="141" t="str">
        <f t="shared" si="483"/>
        <v/>
      </c>
      <c r="AI572" s="141" t="str">
        <f t="shared" si="484"/>
        <v/>
      </c>
      <c r="AJ572" s="146" t="str">
        <f t="shared" si="502"/>
        <v/>
      </c>
      <c r="AK572" s="76"/>
      <c r="AL572" s="79"/>
      <c r="AM572" s="79"/>
      <c r="AN572" s="79"/>
    </row>
    <row r="573" spans="1:40" ht="13.95" customHeight="1" x14ac:dyDescent="0.3">
      <c r="A573" s="93">
        <v>8</v>
      </c>
      <c r="B573" s="193"/>
      <c r="C573" s="200"/>
      <c r="D573" s="138" t="str">
        <f t="shared" si="496"/>
        <v/>
      </c>
      <c r="E573" s="195" t="str">
        <f t="shared" si="497"/>
        <v/>
      </c>
      <c r="F573" s="184" t="str">
        <f t="shared" si="498"/>
        <v/>
      </c>
      <c r="G573" s="94" t="str">
        <f t="shared" si="454"/>
        <v/>
      </c>
      <c r="H573" s="160"/>
      <c r="I573" s="181" t="str">
        <f t="shared" si="499"/>
        <v/>
      </c>
      <c r="J573" s="94" t="str">
        <f t="shared" si="503"/>
        <v/>
      </c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1" t="str">
        <f t="shared" si="504"/>
        <v/>
      </c>
      <c r="X573" s="141" t="str">
        <f t="shared" si="500"/>
        <v/>
      </c>
      <c r="Y573" s="141" t="str">
        <f t="shared" si="501"/>
        <v/>
      </c>
      <c r="Z573" s="141" t="str">
        <f t="shared" si="475"/>
        <v/>
      </c>
      <c r="AA573" s="141" t="str">
        <f t="shared" si="476"/>
        <v/>
      </c>
      <c r="AB573" s="141" t="str">
        <f t="shared" si="477"/>
        <v/>
      </c>
      <c r="AC573" s="141" t="str">
        <f t="shared" si="478"/>
        <v/>
      </c>
      <c r="AD573" s="141" t="str">
        <f t="shared" si="479"/>
        <v/>
      </c>
      <c r="AE573" s="141" t="str">
        <f t="shared" si="480"/>
        <v/>
      </c>
      <c r="AF573" s="141" t="str">
        <f t="shared" si="481"/>
        <v/>
      </c>
      <c r="AG573" s="141" t="str">
        <f t="shared" si="482"/>
        <v/>
      </c>
      <c r="AH573" s="141" t="str">
        <f t="shared" si="483"/>
        <v/>
      </c>
      <c r="AI573" s="141" t="str">
        <f t="shared" si="484"/>
        <v/>
      </c>
      <c r="AJ573" s="146" t="str">
        <f t="shared" si="502"/>
        <v/>
      </c>
      <c r="AK573" s="76"/>
      <c r="AL573" s="79"/>
      <c r="AM573" s="79"/>
      <c r="AN573" s="79"/>
    </row>
    <row r="574" spans="1:40" ht="13.95" customHeight="1" x14ac:dyDescent="0.3">
      <c r="A574" s="93">
        <v>9</v>
      </c>
      <c r="B574" s="193"/>
      <c r="C574" s="200"/>
      <c r="D574" s="138" t="str">
        <f t="shared" si="496"/>
        <v/>
      </c>
      <c r="E574" s="195" t="str">
        <f t="shared" si="497"/>
        <v/>
      </c>
      <c r="F574" s="183" t="str">
        <f t="shared" si="498"/>
        <v/>
      </c>
      <c r="G574" s="94" t="str">
        <f t="shared" si="454"/>
        <v/>
      </c>
      <c r="H574" s="160"/>
      <c r="I574" s="181" t="str">
        <f t="shared" si="499"/>
        <v/>
      </c>
      <c r="J574" s="94" t="str">
        <f t="shared" si="503"/>
        <v/>
      </c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1" t="str">
        <f t="shared" si="504"/>
        <v/>
      </c>
      <c r="X574" s="141" t="str">
        <f t="shared" si="500"/>
        <v/>
      </c>
      <c r="Y574" s="141" t="str">
        <f t="shared" si="501"/>
        <v/>
      </c>
      <c r="Z574" s="141" t="str">
        <f t="shared" si="475"/>
        <v/>
      </c>
      <c r="AA574" s="141" t="str">
        <f t="shared" si="476"/>
        <v/>
      </c>
      <c r="AB574" s="141" t="str">
        <f t="shared" si="477"/>
        <v/>
      </c>
      <c r="AC574" s="141" t="str">
        <f t="shared" si="478"/>
        <v/>
      </c>
      <c r="AD574" s="141" t="str">
        <f t="shared" si="479"/>
        <v/>
      </c>
      <c r="AE574" s="141" t="str">
        <f t="shared" si="480"/>
        <v/>
      </c>
      <c r="AF574" s="141" t="str">
        <f t="shared" si="481"/>
        <v/>
      </c>
      <c r="AG574" s="141" t="str">
        <f t="shared" si="482"/>
        <v/>
      </c>
      <c r="AH574" s="141" t="str">
        <f t="shared" si="483"/>
        <v/>
      </c>
      <c r="AI574" s="141" t="str">
        <f t="shared" si="484"/>
        <v/>
      </c>
      <c r="AJ574" s="146" t="str">
        <f t="shared" si="502"/>
        <v/>
      </c>
      <c r="AK574" s="76"/>
      <c r="AL574" s="79"/>
      <c r="AM574" s="79"/>
      <c r="AN574" s="79"/>
    </row>
    <row r="575" spans="1:40" ht="13.95" customHeight="1" x14ac:dyDescent="0.3">
      <c r="A575" s="93">
        <v>10</v>
      </c>
      <c r="B575" s="193"/>
      <c r="C575" s="200"/>
      <c r="D575" s="138" t="str">
        <f t="shared" si="496"/>
        <v/>
      </c>
      <c r="E575" s="195" t="str">
        <f t="shared" si="497"/>
        <v/>
      </c>
      <c r="F575" s="184" t="str">
        <f t="shared" si="498"/>
        <v/>
      </c>
      <c r="G575" s="94" t="str">
        <f t="shared" si="454"/>
        <v/>
      </c>
      <c r="H575" s="160"/>
      <c r="I575" s="181" t="str">
        <f t="shared" si="499"/>
        <v/>
      </c>
      <c r="J575" s="94" t="str">
        <f t="shared" si="503"/>
        <v/>
      </c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1" t="str">
        <f t="shared" si="504"/>
        <v/>
      </c>
      <c r="X575" s="141" t="str">
        <f t="shared" si="500"/>
        <v/>
      </c>
      <c r="Y575" s="141" t="str">
        <f t="shared" si="501"/>
        <v/>
      </c>
      <c r="Z575" s="141" t="str">
        <f t="shared" si="475"/>
        <v/>
      </c>
      <c r="AA575" s="141" t="str">
        <f t="shared" si="476"/>
        <v/>
      </c>
      <c r="AB575" s="141" t="str">
        <f t="shared" si="477"/>
        <v/>
      </c>
      <c r="AC575" s="141" t="str">
        <f t="shared" si="478"/>
        <v/>
      </c>
      <c r="AD575" s="141" t="str">
        <f t="shared" si="479"/>
        <v/>
      </c>
      <c r="AE575" s="141" t="str">
        <f t="shared" si="480"/>
        <v/>
      </c>
      <c r="AF575" s="141" t="str">
        <f t="shared" si="481"/>
        <v/>
      </c>
      <c r="AG575" s="141" t="str">
        <f t="shared" si="482"/>
        <v/>
      </c>
      <c r="AH575" s="141" t="str">
        <f t="shared" si="483"/>
        <v/>
      </c>
      <c r="AI575" s="141" t="str">
        <f t="shared" si="484"/>
        <v/>
      </c>
      <c r="AJ575" s="146" t="str">
        <f t="shared" si="502"/>
        <v/>
      </c>
      <c r="AK575" s="76"/>
      <c r="AL575" s="79"/>
      <c r="AM575" s="79"/>
      <c r="AN575" s="79"/>
    </row>
    <row r="576" spans="1:40" ht="13.95" customHeight="1" x14ac:dyDescent="0.3">
      <c r="A576" s="93">
        <v>11</v>
      </c>
      <c r="B576" s="193"/>
      <c r="C576" s="200"/>
      <c r="D576" s="138" t="str">
        <f t="shared" si="496"/>
        <v/>
      </c>
      <c r="E576" s="195" t="str">
        <f t="shared" si="497"/>
        <v/>
      </c>
      <c r="F576" s="184" t="str">
        <f t="shared" si="498"/>
        <v/>
      </c>
      <c r="G576" s="94" t="str">
        <f t="shared" si="454"/>
        <v/>
      </c>
      <c r="H576" s="160"/>
      <c r="I576" s="181" t="str">
        <f t="shared" si="499"/>
        <v/>
      </c>
      <c r="J576" s="94" t="str">
        <f t="shared" si="503"/>
        <v/>
      </c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1" t="str">
        <f t="shared" si="504"/>
        <v/>
      </c>
      <c r="X576" s="141" t="str">
        <f t="shared" si="500"/>
        <v/>
      </c>
      <c r="Y576" s="141" t="str">
        <f t="shared" si="501"/>
        <v/>
      </c>
      <c r="Z576" s="141" t="str">
        <f t="shared" si="475"/>
        <v/>
      </c>
      <c r="AA576" s="141" t="str">
        <f t="shared" si="476"/>
        <v/>
      </c>
      <c r="AB576" s="141" t="str">
        <f t="shared" si="477"/>
        <v/>
      </c>
      <c r="AC576" s="141" t="str">
        <f t="shared" si="478"/>
        <v/>
      </c>
      <c r="AD576" s="141" t="str">
        <f t="shared" si="479"/>
        <v/>
      </c>
      <c r="AE576" s="141" t="str">
        <f t="shared" si="480"/>
        <v/>
      </c>
      <c r="AF576" s="141" t="str">
        <f t="shared" si="481"/>
        <v/>
      </c>
      <c r="AG576" s="141" t="str">
        <f t="shared" si="482"/>
        <v/>
      </c>
      <c r="AH576" s="141" t="str">
        <f t="shared" si="483"/>
        <v/>
      </c>
      <c r="AI576" s="141" t="str">
        <f t="shared" si="484"/>
        <v/>
      </c>
      <c r="AJ576" s="146" t="str">
        <f t="shared" si="502"/>
        <v/>
      </c>
      <c r="AK576" s="76"/>
      <c r="AL576" s="79"/>
      <c r="AM576" s="79"/>
      <c r="AN576" s="79"/>
    </row>
    <row r="577" spans="1:40" ht="13.95" customHeight="1" x14ac:dyDescent="0.3">
      <c r="A577" s="93">
        <v>12</v>
      </c>
      <c r="B577" s="193"/>
      <c r="C577" s="200"/>
      <c r="D577" s="138" t="str">
        <f t="shared" si="496"/>
        <v/>
      </c>
      <c r="E577" s="195" t="str">
        <f t="shared" si="497"/>
        <v/>
      </c>
      <c r="F577" s="185" t="str">
        <f t="shared" si="498"/>
        <v/>
      </c>
      <c r="G577" s="94" t="str">
        <f t="shared" si="454"/>
        <v/>
      </c>
      <c r="H577" s="160"/>
      <c r="I577" s="181" t="str">
        <f t="shared" si="499"/>
        <v/>
      </c>
      <c r="J577" s="94" t="str">
        <f t="shared" si="503"/>
        <v/>
      </c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1" t="str">
        <f t="shared" si="504"/>
        <v/>
      </c>
      <c r="X577" s="141" t="str">
        <f t="shared" si="500"/>
        <v/>
      </c>
      <c r="Y577" s="141" t="str">
        <f t="shared" si="501"/>
        <v/>
      </c>
      <c r="Z577" s="141" t="str">
        <f t="shared" si="475"/>
        <v/>
      </c>
      <c r="AA577" s="141" t="str">
        <f t="shared" si="476"/>
        <v/>
      </c>
      <c r="AB577" s="141" t="str">
        <f t="shared" si="477"/>
        <v/>
      </c>
      <c r="AC577" s="141" t="str">
        <f t="shared" si="478"/>
        <v/>
      </c>
      <c r="AD577" s="141" t="str">
        <f t="shared" si="479"/>
        <v/>
      </c>
      <c r="AE577" s="141" t="str">
        <f t="shared" si="480"/>
        <v/>
      </c>
      <c r="AF577" s="141" t="str">
        <f t="shared" si="481"/>
        <v/>
      </c>
      <c r="AG577" s="141" t="str">
        <f t="shared" si="482"/>
        <v/>
      </c>
      <c r="AH577" s="141" t="str">
        <f t="shared" si="483"/>
        <v/>
      </c>
      <c r="AI577" s="141" t="str">
        <f t="shared" si="484"/>
        <v/>
      </c>
      <c r="AJ577" s="146" t="str">
        <f t="shared" si="502"/>
        <v/>
      </c>
      <c r="AK577" s="76"/>
      <c r="AL577" s="79"/>
      <c r="AM577" s="79"/>
      <c r="AN577" s="79"/>
    </row>
    <row r="578" spans="1:40" ht="13.95" customHeight="1" x14ac:dyDescent="0.3">
      <c r="A578" s="93">
        <v>13</v>
      </c>
      <c r="B578" s="193"/>
      <c r="C578" s="200"/>
      <c r="D578" s="138" t="str">
        <f t="shared" si="496"/>
        <v/>
      </c>
      <c r="E578" s="195" t="str">
        <f t="shared" si="497"/>
        <v/>
      </c>
      <c r="F578" s="183" t="str">
        <f t="shared" si="498"/>
        <v/>
      </c>
      <c r="G578" s="94" t="str">
        <f t="shared" si="454"/>
        <v/>
      </c>
      <c r="H578" s="160"/>
      <c r="I578" s="181" t="str">
        <f t="shared" si="499"/>
        <v/>
      </c>
      <c r="J578" s="94" t="str">
        <f t="shared" si="503"/>
        <v/>
      </c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1" t="str">
        <f t="shared" si="504"/>
        <v/>
      </c>
      <c r="X578" s="141" t="str">
        <f t="shared" si="500"/>
        <v/>
      </c>
      <c r="Y578" s="141" t="str">
        <f t="shared" si="501"/>
        <v/>
      </c>
      <c r="Z578" s="141" t="str">
        <f t="shared" si="475"/>
        <v/>
      </c>
      <c r="AA578" s="141" t="str">
        <f t="shared" si="476"/>
        <v/>
      </c>
      <c r="AB578" s="141" t="str">
        <f t="shared" si="477"/>
        <v/>
      </c>
      <c r="AC578" s="141" t="str">
        <f t="shared" si="478"/>
        <v/>
      </c>
      <c r="AD578" s="141" t="str">
        <f t="shared" si="479"/>
        <v/>
      </c>
      <c r="AE578" s="141" t="str">
        <f t="shared" si="480"/>
        <v/>
      </c>
      <c r="AF578" s="141" t="str">
        <f t="shared" si="481"/>
        <v/>
      </c>
      <c r="AG578" s="141" t="str">
        <f t="shared" si="482"/>
        <v/>
      </c>
      <c r="AH578" s="141" t="str">
        <f t="shared" si="483"/>
        <v/>
      </c>
      <c r="AI578" s="141" t="str">
        <f t="shared" si="484"/>
        <v/>
      </c>
      <c r="AJ578" s="146" t="str">
        <f t="shared" si="502"/>
        <v/>
      </c>
      <c r="AK578" s="76"/>
      <c r="AL578" s="79"/>
      <c r="AM578" s="79"/>
      <c r="AN578" s="79"/>
    </row>
    <row r="579" spans="1:40" ht="13.95" customHeight="1" x14ac:dyDescent="0.3">
      <c r="A579" s="93">
        <v>14</v>
      </c>
      <c r="B579" s="193"/>
      <c r="C579" s="200"/>
      <c r="D579" s="138" t="str">
        <f t="shared" si="496"/>
        <v/>
      </c>
      <c r="E579" s="195" t="str">
        <f t="shared" si="497"/>
        <v/>
      </c>
      <c r="F579" s="184" t="str">
        <f t="shared" si="498"/>
        <v/>
      </c>
      <c r="G579" s="94" t="str">
        <f t="shared" si="454"/>
        <v/>
      </c>
      <c r="H579" s="160"/>
      <c r="I579" s="181" t="str">
        <f t="shared" si="499"/>
        <v/>
      </c>
      <c r="J579" s="94" t="str">
        <f t="shared" si="503"/>
        <v/>
      </c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1" t="str">
        <f t="shared" si="504"/>
        <v/>
      </c>
      <c r="X579" s="141" t="str">
        <f t="shared" si="500"/>
        <v/>
      </c>
      <c r="Y579" s="141" t="str">
        <f t="shared" si="501"/>
        <v/>
      </c>
      <c r="Z579" s="141" t="str">
        <f t="shared" si="475"/>
        <v/>
      </c>
      <c r="AA579" s="141" t="str">
        <f t="shared" si="476"/>
        <v/>
      </c>
      <c r="AB579" s="141" t="str">
        <f t="shared" si="477"/>
        <v/>
      </c>
      <c r="AC579" s="141" t="str">
        <f t="shared" si="478"/>
        <v/>
      </c>
      <c r="AD579" s="141" t="str">
        <f t="shared" si="479"/>
        <v/>
      </c>
      <c r="AE579" s="141" t="str">
        <f t="shared" si="480"/>
        <v/>
      </c>
      <c r="AF579" s="141" t="str">
        <f t="shared" si="481"/>
        <v/>
      </c>
      <c r="AG579" s="141" t="str">
        <f t="shared" si="482"/>
        <v/>
      </c>
      <c r="AH579" s="141" t="str">
        <f t="shared" si="483"/>
        <v/>
      </c>
      <c r="AI579" s="141" t="str">
        <f t="shared" si="484"/>
        <v/>
      </c>
      <c r="AJ579" s="146" t="str">
        <f t="shared" si="502"/>
        <v/>
      </c>
      <c r="AK579" s="76"/>
      <c r="AL579" s="79"/>
      <c r="AM579" s="79"/>
      <c r="AN579" s="79"/>
    </row>
    <row r="580" spans="1:40" ht="13.95" customHeight="1" x14ac:dyDescent="0.3">
      <c r="A580" s="93">
        <v>15</v>
      </c>
      <c r="B580" s="193"/>
      <c r="C580" s="200"/>
      <c r="D580" s="138" t="str">
        <f t="shared" si="496"/>
        <v/>
      </c>
      <c r="E580" s="195" t="str">
        <f t="shared" si="497"/>
        <v/>
      </c>
      <c r="F580" s="184" t="str">
        <f t="shared" si="498"/>
        <v/>
      </c>
      <c r="G580" s="94" t="str">
        <f t="shared" si="454"/>
        <v/>
      </c>
      <c r="H580" s="160"/>
      <c r="I580" s="181" t="str">
        <f t="shared" si="499"/>
        <v/>
      </c>
      <c r="J580" s="94" t="str">
        <f t="shared" si="503"/>
        <v/>
      </c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1" t="str">
        <f t="shared" si="504"/>
        <v/>
      </c>
      <c r="X580" s="141" t="str">
        <f t="shared" si="500"/>
        <v/>
      </c>
      <c r="Y580" s="141" t="str">
        <f t="shared" si="501"/>
        <v/>
      </c>
      <c r="Z580" s="141" t="str">
        <f t="shared" si="475"/>
        <v/>
      </c>
      <c r="AA580" s="141" t="str">
        <f t="shared" si="476"/>
        <v/>
      </c>
      <c r="AB580" s="141" t="str">
        <f t="shared" si="477"/>
        <v/>
      </c>
      <c r="AC580" s="141" t="str">
        <f t="shared" si="478"/>
        <v/>
      </c>
      <c r="AD580" s="141" t="str">
        <f t="shared" si="479"/>
        <v/>
      </c>
      <c r="AE580" s="141" t="str">
        <f t="shared" si="480"/>
        <v/>
      </c>
      <c r="AF580" s="141" t="str">
        <f t="shared" si="481"/>
        <v/>
      </c>
      <c r="AG580" s="141" t="str">
        <f t="shared" si="482"/>
        <v/>
      </c>
      <c r="AH580" s="141" t="str">
        <f t="shared" si="483"/>
        <v/>
      </c>
      <c r="AI580" s="141" t="str">
        <f t="shared" si="484"/>
        <v/>
      </c>
      <c r="AJ580" s="146" t="str">
        <f t="shared" si="502"/>
        <v/>
      </c>
      <c r="AK580" s="76"/>
      <c r="AL580" s="79"/>
      <c r="AM580" s="79"/>
      <c r="AN580" s="79"/>
    </row>
    <row r="581" spans="1:40" ht="13.95" customHeight="1" x14ac:dyDescent="0.3">
      <c r="A581" s="93">
        <v>16</v>
      </c>
      <c r="B581" s="193"/>
      <c r="C581" s="200"/>
      <c r="D581" s="138" t="str">
        <f t="shared" si="496"/>
        <v/>
      </c>
      <c r="E581" s="195" t="str">
        <f t="shared" si="497"/>
        <v/>
      </c>
      <c r="F581" s="184" t="str">
        <f t="shared" si="498"/>
        <v/>
      </c>
      <c r="G581" s="94" t="str">
        <f t="shared" si="454"/>
        <v/>
      </c>
      <c r="H581" s="160"/>
      <c r="I581" s="181" t="str">
        <f t="shared" si="499"/>
        <v/>
      </c>
      <c r="J581" s="94" t="str">
        <f t="shared" si="503"/>
        <v/>
      </c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1" t="str">
        <f t="shared" si="504"/>
        <v/>
      </c>
      <c r="X581" s="141" t="str">
        <f t="shared" si="500"/>
        <v/>
      </c>
      <c r="Y581" s="141" t="str">
        <f t="shared" si="501"/>
        <v/>
      </c>
      <c r="Z581" s="141" t="str">
        <f t="shared" si="475"/>
        <v/>
      </c>
      <c r="AA581" s="141" t="str">
        <f t="shared" si="476"/>
        <v/>
      </c>
      <c r="AB581" s="141" t="str">
        <f t="shared" si="477"/>
        <v/>
      </c>
      <c r="AC581" s="141" t="str">
        <f t="shared" si="478"/>
        <v/>
      </c>
      <c r="AD581" s="141" t="str">
        <f t="shared" si="479"/>
        <v/>
      </c>
      <c r="AE581" s="141" t="str">
        <f t="shared" si="480"/>
        <v/>
      </c>
      <c r="AF581" s="141" t="str">
        <f t="shared" si="481"/>
        <v/>
      </c>
      <c r="AG581" s="141" t="str">
        <f t="shared" si="482"/>
        <v/>
      </c>
      <c r="AH581" s="141" t="str">
        <f t="shared" si="483"/>
        <v/>
      </c>
      <c r="AI581" s="141" t="str">
        <f t="shared" si="484"/>
        <v/>
      </c>
      <c r="AJ581" s="146" t="str">
        <f t="shared" si="502"/>
        <v/>
      </c>
      <c r="AK581" s="76"/>
      <c r="AL581" s="79"/>
      <c r="AM581" s="79"/>
      <c r="AN581" s="79"/>
    </row>
    <row r="582" spans="1:40" ht="13.95" customHeight="1" x14ac:dyDescent="0.3">
      <c r="A582" s="93">
        <v>17</v>
      </c>
      <c r="B582" s="193"/>
      <c r="C582" s="200"/>
      <c r="D582" s="138" t="str">
        <f t="shared" si="496"/>
        <v/>
      </c>
      <c r="E582" s="195" t="str">
        <f t="shared" si="497"/>
        <v/>
      </c>
      <c r="F582" s="183" t="str">
        <f t="shared" si="498"/>
        <v/>
      </c>
      <c r="G582" s="94" t="str">
        <f t="shared" si="454"/>
        <v/>
      </c>
      <c r="H582" s="160"/>
      <c r="I582" s="181" t="str">
        <f t="shared" si="499"/>
        <v/>
      </c>
      <c r="J582" s="94" t="str">
        <f t="shared" si="503"/>
        <v/>
      </c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1" t="str">
        <f t="shared" si="504"/>
        <v/>
      </c>
      <c r="X582" s="141" t="str">
        <f t="shared" si="500"/>
        <v/>
      </c>
      <c r="Y582" s="141" t="str">
        <f t="shared" si="501"/>
        <v/>
      </c>
      <c r="Z582" s="141" t="str">
        <f t="shared" si="475"/>
        <v/>
      </c>
      <c r="AA582" s="141" t="str">
        <f t="shared" si="476"/>
        <v/>
      </c>
      <c r="AB582" s="141" t="str">
        <f t="shared" si="477"/>
        <v/>
      </c>
      <c r="AC582" s="141" t="str">
        <f t="shared" si="478"/>
        <v/>
      </c>
      <c r="AD582" s="141" t="str">
        <f t="shared" si="479"/>
        <v/>
      </c>
      <c r="AE582" s="141" t="str">
        <f t="shared" si="480"/>
        <v/>
      </c>
      <c r="AF582" s="141" t="str">
        <f t="shared" si="481"/>
        <v/>
      </c>
      <c r="AG582" s="141" t="str">
        <f t="shared" si="482"/>
        <v/>
      </c>
      <c r="AH582" s="141" t="str">
        <f t="shared" si="483"/>
        <v/>
      </c>
      <c r="AI582" s="141" t="str">
        <f t="shared" si="484"/>
        <v/>
      </c>
      <c r="AJ582" s="146" t="str">
        <f t="shared" si="502"/>
        <v/>
      </c>
      <c r="AK582" s="76"/>
      <c r="AL582" s="79"/>
      <c r="AM582" s="79"/>
      <c r="AN582" s="79"/>
    </row>
    <row r="583" spans="1:40" ht="13.95" customHeight="1" x14ac:dyDescent="0.3">
      <c r="A583" s="93">
        <v>18</v>
      </c>
      <c r="B583" s="193"/>
      <c r="C583" s="200"/>
      <c r="D583" s="138" t="str">
        <f t="shared" si="496"/>
        <v/>
      </c>
      <c r="E583" s="195" t="str">
        <f t="shared" si="497"/>
        <v/>
      </c>
      <c r="F583" s="184" t="str">
        <f t="shared" si="498"/>
        <v/>
      </c>
      <c r="G583" s="94" t="str">
        <f t="shared" si="454"/>
        <v/>
      </c>
      <c r="H583" s="160"/>
      <c r="I583" s="181" t="str">
        <f t="shared" si="499"/>
        <v/>
      </c>
      <c r="J583" s="94" t="str">
        <f t="shared" si="503"/>
        <v/>
      </c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1" t="str">
        <f t="shared" si="504"/>
        <v/>
      </c>
      <c r="X583" s="141" t="str">
        <f t="shared" si="500"/>
        <v/>
      </c>
      <c r="Y583" s="141" t="str">
        <f t="shared" si="501"/>
        <v/>
      </c>
      <c r="Z583" s="141" t="str">
        <f t="shared" si="475"/>
        <v/>
      </c>
      <c r="AA583" s="141" t="str">
        <f t="shared" si="476"/>
        <v/>
      </c>
      <c r="AB583" s="141" t="str">
        <f t="shared" si="477"/>
        <v/>
      </c>
      <c r="AC583" s="141" t="str">
        <f t="shared" si="478"/>
        <v/>
      </c>
      <c r="AD583" s="141" t="str">
        <f t="shared" si="479"/>
        <v/>
      </c>
      <c r="AE583" s="141" t="str">
        <f t="shared" si="480"/>
        <v/>
      </c>
      <c r="AF583" s="141" t="str">
        <f t="shared" si="481"/>
        <v/>
      </c>
      <c r="AG583" s="141" t="str">
        <f t="shared" si="482"/>
        <v/>
      </c>
      <c r="AH583" s="141" t="str">
        <f t="shared" si="483"/>
        <v/>
      </c>
      <c r="AI583" s="141" t="str">
        <f t="shared" si="484"/>
        <v/>
      </c>
      <c r="AJ583" s="146" t="str">
        <f t="shared" si="502"/>
        <v/>
      </c>
      <c r="AK583" s="76"/>
      <c r="AL583" s="79"/>
      <c r="AM583" s="79"/>
      <c r="AN583" s="79"/>
    </row>
    <row r="584" spans="1:40" ht="13.95" customHeight="1" x14ac:dyDescent="0.3">
      <c r="A584" s="93">
        <v>19</v>
      </c>
      <c r="B584" s="193"/>
      <c r="C584" s="200"/>
      <c r="D584" s="138" t="str">
        <f t="shared" si="496"/>
        <v/>
      </c>
      <c r="E584" s="195" t="str">
        <f t="shared" si="497"/>
        <v/>
      </c>
      <c r="F584" s="184" t="str">
        <f t="shared" si="498"/>
        <v/>
      </c>
      <c r="G584" s="94" t="str">
        <f t="shared" si="454"/>
        <v/>
      </c>
      <c r="H584" s="160"/>
      <c r="I584" s="181" t="str">
        <f t="shared" si="499"/>
        <v/>
      </c>
      <c r="J584" s="94" t="str">
        <f t="shared" si="503"/>
        <v/>
      </c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1" t="str">
        <f t="shared" si="504"/>
        <v/>
      </c>
      <c r="X584" s="141" t="str">
        <f t="shared" si="500"/>
        <v/>
      </c>
      <c r="Y584" s="141" t="str">
        <f t="shared" si="501"/>
        <v/>
      </c>
      <c r="Z584" s="141" t="str">
        <f t="shared" si="475"/>
        <v/>
      </c>
      <c r="AA584" s="141" t="str">
        <f t="shared" si="476"/>
        <v/>
      </c>
      <c r="AB584" s="141" t="str">
        <f t="shared" si="477"/>
        <v/>
      </c>
      <c r="AC584" s="141" t="str">
        <f t="shared" si="478"/>
        <v/>
      </c>
      <c r="AD584" s="141" t="str">
        <f t="shared" si="479"/>
        <v/>
      </c>
      <c r="AE584" s="141" t="str">
        <f t="shared" si="480"/>
        <v/>
      </c>
      <c r="AF584" s="141" t="str">
        <f t="shared" si="481"/>
        <v/>
      </c>
      <c r="AG584" s="141" t="str">
        <f t="shared" si="482"/>
        <v/>
      </c>
      <c r="AH584" s="141" t="str">
        <f t="shared" si="483"/>
        <v/>
      </c>
      <c r="AI584" s="141" t="str">
        <f t="shared" si="484"/>
        <v/>
      </c>
      <c r="AJ584" s="146" t="str">
        <f t="shared" si="502"/>
        <v/>
      </c>
      <c r="AK584" s="76"/>
      <c r="AL584" s="79"/>
      <c r="AM584" s="79"/>
      <c r="AN584" s="79"/>
    </row>
    <row r="585" spans="1:40" ht="13.95" customHeight="1" x14ac:dyDescent="0.3">
      <c r="A585" s="93">
        <v>20</v>
      </c>
      <c r="B585" s="193"/>
      <c r="C585" s="200"/>
      <c r="D585" s="138" t="str">
        <f t="shared" si="496"/>
        <v/>
      </c>
      <c r="E585" s="195" t="str">
        <f t="shared" si="497"/>
        <v/>
      </c>
      <c r="F585" s="185" t="str">
        <f t="shared" si="498"/>
        <v/>
      </c>
      <c r="G585" s="94" t="str">
        <f t="shared" ref="G585:G648" si="505">IF(W585&lt;&gt;"",W585,"")</f>
        <v/>
      </c>
      <c r="H585" s="160"/>
      <c r="I585" s="181" t="str">
        <f t="shared" si="499"/>
        <v/>
      </c>
      <c r="J585" s="94" t="str">
        <f t="shared" si="503"/>
        <v/>
      </c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1" t="str">
        <f t="shared" si="504"/>
        <v/>
      </c>
      <c r="X585" s="141" t="str">
        <f t="shared" si="500"/>
        <v/>
      </c>
      <c r="Y585" s="141" t="str">
        <f t="shared" si="501"/>
        <v/>
      </c>
      <c r="Z585" s="141" t="str">
        <f t="shared" si="475"/>
        <v/>
      </c>
      <c r="AA585" s="141" t="str">
        <f t="shared" si="476"/>
        <v/>
      </c>
      <c r="AB585" s="141" t="str">
        <f t="shared" si="477"/>
        <v/>
      </c>
      <c r="AC585" s="141" t="str">
        <f t="shared" si="478"/>
        <v/>
      </c>
      <c r="AD585" s="141" t="str">
        <f t="shared" si="479"/>
        <v/>
      </c>
      <c r="AE585" s="141" t="str">
        <f t="shared" si="480"/>
        <v/>
      </c>
      <c r="AF585" s="141" t="str">
        <f t="shared" si="481"/>
        <v/>
      </c>
      <c r="AG585" s="141" t="str">
        <f t="shared" si="482"/>
        <v/>
      </c>
      <c r="AH585" s="141" t="str">
        <f t="shared" si="483"/>
        <v/>
      </c>
      <c r="AI585" s="141" t="str">
        <f t="shared" si="484"/>
        <v/>
      </c>
      <c r="AJ585" s="146" t="str">
        <f t="shared" si="502"/>
        <v/>
      </c>
      <c r="AK585" s="76"/>
      <c r="AL585" s="79"/>
      <c r="AM585" s="79"/>
      <c r="AN585" s="79"/>
    </row>
    <row r="586" spans="1:40" ht="13.95" customHeight="1" x14ac:dyDescent="0.3">
      <c r="A586" s="93">
        <v>21</v>
      </c>
      <c r="B586" s="193"/>
      <c r="C586" s="200"/>
      <c r="D586" s="138" t="str">
        <f t="shared" si="496"/>
        <v/>
      </c>
      <c r="E586" s="195" t="str">
        <f t="shared" si="497"/>
        <v/>
      </c>
      <c r="F586" s="184" t="str">
        <f t="shared" si="498"/>
        <v/>
      </c>
      <c r="G586" s="94" t="str">
        <f t="shared" si="505"/>
        <v/>
      </c>
      <c r="H586" s="160"/>
      <c r="I586" s="181" t="str">
        <f t="shared" si="499"/>
        <v/>
      </c>
      <c r="J586" s="94" t="str">
        <f t="shared" si="503"/>
        <v/>
      </c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1" t="str">
        <f t="shared" si="504"/>
        <v/>
      </c>
      <c r="X586" s="141" t="str">
        <f t="shared" si="500"/>
        <v/>
      </c>
      <c r="Y586" s="141" t="str">
        <f t="shared" si="501"/>
        <v/>
      </c>
      <c r="Z586" s="141" t="str">
        <f t="shared" si="475"/>
        <v/>
      </c>
      <c r="AA586" s="141" t="str">
        <f t="shared" si="476"/>
        <v/>
      </c>
      <c r="AB586" s="141" t="str">
        <f t="shared" si="477"/>
        <v/>
      </c>
      <c r="AC586" s="141" t="str">
        <f t="shared" si="478"/>
        <v/>
      </c>
      <c r="AD586" s="141" t="str">
        <f t="shared" si="479"/>
        <v/>
      </c>
      <c r="AE586" s="141" t="str">
        <f t="shared" si="480"/>
        <v/>
      </c>
      <c r="AF586" s="141" t="str">
        <f t="shared" si="481"/>
        <v/>
      </c>
      <c r="AG586" s="141" t="str">
        <f t="shared" si="482"/>
        <v/>
      </c>
      <c r="AH586" s="141" t="str">
        <f t="shared" si="483"/>
        <v/>
      </c>
      <c r="AI586" s="141" t="str">
        <f t="shared" si="484"/>
        <v/>
      </c>
      <c r="AJ586" s="146" t="str">
        <f t="shared" si="502"/>
        <v/>
      </c>
      <c r="AK586" s="76"/>
      <c r="AL586" s="79"/>
      <c r="AM586" s="79"/>
      <c r="AN586" s="79"/>
    </row>
    <row r="587" spans="1:40" ht="13.95" customHeight="1" x14ac:dyDescent="0.3">
      <c r="A587" s="93">
        <v>22</v>
      </c>
      <c r="B587" s="193"/>
      <c r="C587" s="200"/>
      <c r="D587" s="138" t="str">
        <f t="shared" si="496"/>
        <v/>
      </c>
      <c r="E587" s="195" t="str">
        <f t="shared" si="497"/>
        <v/>
      </c>
      <c r="F587" s="185" t="str">
        <f t="shared" si="498"/>
        <v/>
      </c>
      <c r="G587" s="94" t="str">
        <f t="shared" si="505"/>
        <v/>
      </c>
      <c r="H587" s="160"/>
      <c r="I587" s="181" t="str">
        <f t="shared" si="499"/>
        <v/>
      </c>
      <c r="J587" s="94" t="str">
        <f t="shared" si="503"/>
        <v/>
      </c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1" t="str">
        <f t="shared" si="504"/>
        <v/>
      </c>
      <c r="X587" s="141" t="str">
        <f t="shared" si="500"/>
        <v/>
      </c>
      <c r="Y587" s="141" t="str">
        <f t="shared" si="501"/>
        <v/>
      </c>
      <c r="Z587" s="141" t="str">
        <f t="shared" si="475"/>
        <v/>
      </c>
      <c r="AA587" s="141" t="str">
        <f t="shared" si="476"/>
        <v/>
      </c>
      <c r="AB587" s="141" t="str">
        <f t="shared" si="477"/>
        <v/>
      </c>
      <c r="AC587" s="141" t="str">
        <f t="shared" si="478"/>
        <v/>
      </c>
      <c r="AD587" s="141" t="str">
        <f t="shared" si="479"/>
        <v/>
      </c>
      <c r="AE587" s="141" t="str">
        <f t="shared" si="480"/>
        <v/>
      </c>
      <c r="AF587" s="141" t="str">
        <f t="shared" si="481"/>
        <v/>
      </c>
      <c r="AG587" s="141" t="str">
        <f t="shared" si="482"/>
        <v/>
      </c>
      <c r="AH587" s="141" t="str">
        <f t="shared" si="483"/>
        <v/>
      </c>
      <c r="AI587" s="141" t="str">
        <f t="shared" si="484"/>
        <v/>
      </c>
      <c r="AJ587" s="146" t="str">
        <f t="shared" si="502"/>
        <v/>
      </c>
      <c r="AK587" s="76"/>
      <c r="AL587" s="79"/>
      <c r="AM587" s="79"/>
      <c r="AN587" s="79"/>
    </row>
    <row r="588" spans="1:40" ht="13.95" customHeight="1" x14ac:dyDescent="0.3">
      <c r="A588" s="93">
        <v>23</v>
      </c>
      <c r="B588" s="193"/>
      <c r="C588" s="200"/>
      <c r="D588" s="138" t="str">
        <f t="shared" si="496"/>
        <v/>
      </c>
      <c r="E588" s="195" t="str">
        <f t="shared" si="497"/>
        <v/>
      </c>
      <c r="F588" s="183" t="str">
        <f t="shared" si="498"/>
        <v/>
      </c>
      <c r="G588" s="94" t="str">
        <f t="shared" si="505"/>
        <v/>
      </c>
      <c r="H588" s="160"/>
      <c r="I588" s="181" t="str">
        <f t="shared" si="499"/>
        <v/>
      </c>
      <c r="J588" s="94" t="str">
        <f t="shared" si="503"/>
        <v/>
      </c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1" t="str">
        <f t="shared" si="504"/>
        <v/>
      </c>
      <c r="X588" s="141" t="str">
        <f t="shared" si="500"/>
        <v/>
      </c>
      <c r="Y588" s="141" t="str">
        <f t="shared" si="501"/>
        <v/>
      </c>
      <c r="Z588" s="141" t="str">
        <f t="shared" si="475"/>
        <v/>
      </c>
      <c r="AA588" s="141" t="str">
        <f t="shared" si="476"/>
        <v/>
      </c>
      <c r="AB588" s="141" t="str">
        <f t="shared" si="477"/>
        <v/>
      </c>
      <c r="AC588" s="141" t="str">
        <f t="shared" si="478"/>
        <v/>
      </c>
      <c r="AD588" s="141" t="str">
        <f t="shared" si="479"/>
        <v/>
      </c>
      <c r="AE588" s="141" t="str">
        <f t="shared" si="480"/>
        <v/>
      </c>
      <c r="AF588" s="141" t="str">
        <f t="shared" si="481"/>
        <v/>
      </c>
      <c r="AG588" s="141" t="str">
        <f t="shared" si="482"/>
        <v/>
      </c>
      <c r="AH588" s="141" t="str">
        <f t="shared" si="483"/>
        <v/>
      </c>
      <c r="AI588" s="141" t="str">
        <f t="shared" si="484"/>
        <v/>
      </c>
      <c r="AJ588" s="146" t="str">
        <f t="shared" si="502"/>
        <v/>
      </c>
      <c r="AK588" s="76"/>
      <c r="AL588" s="79"/>
      <c r="AM588" s="79"/>
      <c r="AN588" s="79"/>
    </row>
    <row r="589" spans="1:40" ht="13.95" customHeight="1" x14ac:dyDescent="0.3">
      <c r="A589" s="93">
        <v>24</v>
      </c>
      <c r="B589" s="193"/>
      <c r="C589" s="200"/>
      <c r="D589" s="138" t="str">
        <f t="shared" si="496"/>
        <v/>
      </c>
      <c r="E589" s="195" t="str">
        <f t="shared" si="497"/>
        <v/>
      </c>
      <c r="F589" s="184" t="str">
        <f t="shared" si="498"/>
        <v/>
      </c>
      <c r="G589" s="94" t="str">
        <f t="shared" si="505"/>
        <v/>
      </c>
      <c r="H589" s="160"/>
      <c r="I589" s="181" t="str">
        <f t="shared" si="499"/>
        <v/>
      </c>
      <c r="J589" s="94" t="str">
        <f t="shared" si="503"/>
        <v/>
      </c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1" t="str">
        <f t="shared" si="504"/>
        <v/>
      </c>
      <c r="X589" s="141" t="str">
        <f t="shared" si="500"/>
        <v/>
      </c>
      <c r="Y589" s="141" t="str">
        <f t="shared" si="501"/>
        <v/>
      </c>
      <c r="Z589" s="141" t="str">
        <f t="shared" si="475"/>
        <v/>
      </c>
      <c r="AA589" s="141" t="str">
        <f t="shared" si="476"/>
        <v/>
      </c>
      <c r="AB589" s="141" t="str">
        <f t="shared" si="477"/>
        <v/>
      </c>
      <c r="AC589" s="141" t="str">
        <f t="shared" si="478"/>
        <v/>
      </c>
      <c r="AD589" s="141" t="str">
        <f t="shared" si="479"/>
        <v/>
      </c>
      <c r="AE589" s="141" t="str">
        <f t="shared" si="480"/>
        <v/>
      </c>
      <c r="AF589" s="141" t="str">
        <f t="shared" si="481"/>
        <v/>
      </c>
      <c r="AG589" s="141" t="str">
        <f t="shared" si="482"/>
        <v/>
      </c>
      <c r="AH589" s="141" t="str">
        <f t="shared" si="483"/>
        <v/>
      </c>
      <c r="AI589" s="141" t="str">
        <f t="shared" si="484"/>
        <v/>
      </c>
      <c r="AJ589" s="146" t="str">
        <f t="shared" si="502"/>
        <v/>
      </c>
      <c r="AK589" s="76"/>
      <c r="AL589" s="79"/>
      <c r="AM589" s="79"/>
      <c r="AN589" s="79"/>
    </row>
    <row r="590" spans="1:40" ht="13.95" customHeight="1" x14ac:dyDescent="0.3">
      <c r="A590" s="93">
        <v>25</v>
      </c>
      <c r="B590" s="193"/>
      <c r="C590" s="200"/>
      <c r="D590" s="138" t="str">
        <f t="shared" si="496"/>
        <v/>
      </c>
      <c r="E590" s="195" t="str">
        <f t="shared" si="497"/>
        <v/>
      </c>
      <c r="F590" s="184" t="str">
        <f t="shared" si="498"/>
        <v/>
      </c>
      <c r="G590" s="94" t="str">
        <f t="shared" si="505"/>
        <v/>
      </c>
      <c r="H590" s="160"/>
      <c r="I590" s="181" t="str">
        <f t="shared" si="499"/>
        <v/>
      </c>
      <c r="J590" s="94" t="str">
        <f t="shared" si="503"/>
        <v/>
      </c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1" t="str">
        <f t="shared" si="504"/>
        <v/>
      </c>
      <c r="X590" s="141" t="str">
        <f t="shared" si="500"/>
        <v/>
      </c>
      <c r="Y590" s="141" t="str">
        <f t="shared" si="501"/>
        <v/>
      </c>
      <c r="Z590" s="141" t="str">
        <f t="shared" si="475"/>
        <v/>
      </c>
      <c r="AA590" s="141" t="str">
        <f t="shared" si="476"/>
        <v/>
      </c>
      <c r="AB590" s="141" t="str">
        <f t="shared" si="477"/>
        <v/>
      </c>
      <c r="AC590" s="141" t="str">
        <f t="shared" si="478"/>
        <v/>
      </c>
      <c r="AD590" s="141" t="str">
        <f t="shared" si="479"/>
        <v/>
      </c>
      <c r="AE590" s="141" t="str">
        <f t="shared" si="480"/>
        <v/>
      </c>
      <c r="AF590" s="141" t="str">
        <f t="shared" si="481"/>
        <v/>
      </c>
      <c r="AG590" s="141" t="str">
        <f t="shared" si="482"/>
        <v/>
      </c>
      <c r="AH590" s="141" t="str">
        <f t="shared" si="483"/>
        <v/>
      </c>
      <c r="AI590" s="141" t="str">
        <f t="shared" si="484"/>
        <v/>
      </c>
      <c r="AJ590" s="146" t="str">
        <f t="shared" si="502"/>
        <v/>
      </c>
      <c r="AK590" s="76"/>
      <c r="AL590" s="79"/>
      <c r="AM590" s="79"/>
      <c r="AN590" s="79"/>
    </row>
    <row r="591" spans="1:40" ht="13.95" customHeight="1" x14ac:dyDescent="0.3">
      <c r="A591" s="93">
        <v>26</v>
      </c>
      <c r="B591" s="193"/>
      <c r="C591" s="200"/>
      <c r="D591" s="138" t="str">
        <f t="shared" si="496"/>
        <v/>
      </c>
      <c r="E591" s="195" t="str">
        <f t="shared" si="497"/>
        <v/>
      </c>
      <c r="F591" s="184" t="str">
        <f t="shared" si="498"/>
        <v/>
      </c>
      <c r="G591" s="94" t="str">
        <f t="shared" si="505"/>
        <v/>
      </c>
      <c r="H591" s="160"/>
      <c r="I591" s="181" t="str">
        <f t="shared" si="499"/>
        <v/>
      </c>
      <c r="J591" s="94" t="str">
        <f t="shared" si="503"/>
        <v/>
      </c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1" t="str">
        <f t="shared" si="504"/>
        <v/>
      </c>
      <c r="X591" s="141" t="str">
        <f t="shared" si="500"/>
        <v/>
      </c>
      <c r="Y591" s="141" t="str">
        <f t="shared" si="501"/>
        <v/>
      </c>
      <c r="Z591" s="141" t="str">
        <f t="shared" si="475"/>
        <v/>
      </c>
      <c r="AA591" s="141" t="str">
        <f t="shared" si="476"/>
        <v/>
      </c>
      <c r="AB591" s="141" t="str">
        <f t="shared" si="477"/>
        <v/>
      </c>
      <c r="AC591" s="141" t="str">
        <f t="shared" si="478"/>
        <v/>
      </c>
      <c r="AD591" s="141" t="str">
        <f t="shared" si="479"/>
        <v/>
      </c>
      <c r="AE591" s="141" t="str">
        <f t="shared" si="480"/>
        <v/>
      </c>
      <c r="AF591" s="141" t="str">
        <f t="shared" si="481"/>
        <v/>
      </c>
      <c r="AG591" s="141" t="str">
        <f t="shared" si="482"/>
        <v/>
      </c>
      <c r="AH591" s="141" t="str">
        <f t="shared" si="483"/>
        <v/>
      </c>
      <c r="AI591" s="141" t="str">
        <f t="shared" si="484"/>
        <v/>
      </c>
      <c r="AJ591" s="146" t="str">
        <f t="shared" si="502"/>
        <v/>
      </c>
      <c r="AK591" s="76"/>
      <c r="AL591" s="79"/>
      <c r="AM591" s="79"/>
      <c r="AN591" s="79"/>
    </row>
    <row r="592" spans="1:40" ht="13.95" customHeight="1" x14ac:dyDescent="0.3">
      <c r="A592" s="93">
        <v>27</v>
      </c>
      <c r="B592" s="193"/>
      <c r="C592" s="200"/>
      <c r="D592" s="138" t="str">
        <f t="shared" si="496"/>
        <v/>
      </c>
      <c r="E592" s="195" t="str">
        <f t="shared" si="497"/>
        <v/>
      </c>
      <c r="F592" s="183" t="str">
        <f t="shared" si="498"/>
        <v/>
      </c>
      <c r="G592" s="94" t="str">
        <f t="shared" si="505"/>
        <v/>
      </c>
      <c r="H592" s="160"/>
      <c r="I592" s="181" t="str">
        <f t="shared" si="499"/>
        <v/>
      </c>
      <c r="J592" s="94" t="str">
        <f t="shared" si="503"/>
        <v/>
      </c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1" t="str">
        <f t="shared" si="504"/>
        <v/>
      </c>
      <c r="X592" s="141" t="str">
        <f t="shared" si="500"/>
        <v/>
      </c>
      <c r="Y592" s="141" t="str">
        <f t="shared" si="501"/>
        <v/>
      </c>
      <c r="Z592" s="141" t="str">
        <f t="shared" si="475"/>
        <v/>
      </c>
      <c r="AA592" s="141" t="str">
        <f t="shared" si="476"/>
        <v/>
      </c>
      <c r="AB592" s="141" t="str">
        <f t="shared" si="477"/>
        <v/>
      </c>
      <c r="AC592" s="141" t="str">
        <f t="shared" si="478"/>
        <v/>
      </c>
      <c r="AD592" s="141" t="str">
        <f t="shared" si="479"/>
        <v/>
      </c>
      <c r="AE592" s="141" t="str">
        <f t="shared" si="480"/>
        <v/>
      </c>
      <c r="AF592" s="141" t="str">
        <f t="shared" si="481"/>
        <v/>
      </c>
      <c r="AG592" s="141" t="str">
        <f t="shared" si="482"/>
        <v/>
      </c>
      <c r="AH592" s="141" t="str">
        <f t="shared" si="483"/>
        <v/>
      </c>
      <c r="AI592" s="141" t="str">
        <f t="shared" si="484"/>
        <v/>
      </c>
      <c r="AJ592" s="146" t="str">
        <f t="shared" si="502"/>
        <v/>
      </c>
      <c r="AK592" s="76"/>
      <c r="AL592" s="79"/>
      <c r="AM592" s="79"/>
      <c r="AN592" s="79"/>
    </row>
    <row r="593" spans="1:40" ht="13.95" customHeight="1" x14ac:dyDescent="0.3">
      <c r="A593" s="93">
        <v>28</v>
      </c>
      <c r="B593" s="193"/>
      <c r="C593" s="200"/>
      <c r="D593" s="138" t="str">
        <f t="shared" si="496"/>
        <v/>
      </c>
      <c r="E593" s="195" t="str">
        <f t="shared" si="497"/>
        <v/>
      </c>
      <c r="F593" s="184" t="str">
        <f t="shared" si="498"/>
        <v/>
      </c>
      <c r="G593" s="94" t="str">
        <f t="shared" si="505"/>
        <v/>
      </c>
      <c r="H593" s="160"/>
      <c r="I593" s="181" t="str">
        <f t="shared" si="499"/>
        <v/>
      </c>
      <c r="J593" s="94" t="str">
        <f t="shared" si="503"/>
        <v/>
      </c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1" t="str">
        <f t="shared" si="504"/>
        <v/>
      </c>
      <c r="X593" s="141" t="str">
        <f t="shared" si="500"/>
        <v/>
      </c>
      <c r="Y593" s="141" t="str">
        <f t="shared" si="501"/>
        <v/>
      </c>
      <c r="Z593" s="141" t="str">
        <f t="shared" si="475"/>
        <v/>
      </c>
      <c r="AA593" s="141" t="str">
        <f t="shared" si="476"/>
        <v/>
      </c>
      <c r="AB593" s="141" t="str">
        <f t="shared" si="477"/>
        <v/>
      </c>
      <c r="AC593" s="141" t="str">
        <f t="shared" si="478"/>
        <v/>
      </c>
      <c r="AD593" s="141" t="str">
        <f t="shared" si="479"/>
        <v/>
      </c>
      <c r="AE593" s="141" t="str">
        <f t="shared" si="480"/>
        <v/>
      </c>
      <c r="AF593" s="141" t="str">
        <f t="shared" si="481"/>
        <v/>
      </c>
      <c r="AG593" s="141" t="str">
        <f t="shared" si="482"/>
        <v/>
      </c>
      <c r="AH593" s="141" t="str">
        <f t="shared" si="483"/>
        <v/>
      </c>
      <c r="AI593" s="141" t="str">
        <f t="shared" si="484"/>
        <v/>
      </c>
      <c r="AJ593" s="146" t="str">
        <f t="shared" si="502"/>
        <v/>
      </c>
      <c r="AK593" s="76"/>
      <c r="AL593" s="79"/>
      <c r="AM593" s="79"/>
      <c r="AN593" s="79"/>
    </row>
    <row r="594" spans="1:40" ht="13.95" customHeight="1" x14ac:dyDescent="0.3">
      <c r="A594" s="93">
        <v>29</v>
      </c>
      <c r="B594" s="193"/>
      <c r="C594" s="200"/>
      <c r="D594" s="138" t="str">
        <f t="shared" si="496"/>
        <v/>
      </c>
      <c r="E594" s="195" t="str">
        <f t="shared" si="497"/>
        <v/>
      </c>
      <c r="F594" s="184" t="str">
        <f t="shared" si="498"/>
        <v/>
      </c>
      <c r="G594" s="94" t="str">
        <f t="shared" si="505"/>
        <v/>
      </c>
      <c r="H594" s="160"/>
      <c r="I594" s="181" t="str">
        <f t="shared" si="499"/>
        <v/>
      </c>
      <c r="J594" s="94" t="str">
        <f t="shared" si="503"/>
        <v/>
      </c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1" t="str">
        <f t="shared" si="504"/>
        <v/>
      </c>
      <c r="X594" s="141" t="str">
        <f t="shared" si="500"/>
        <v/>
      </c>
      <c r="Y594" s="141" t="str">
        <f t="shared" si="501"/>
        <v/>
      </c>
      <c r="Z594" s="141" t="str">
        <f t="shared" si="475"/>
        <v/>
      </c>
      <c r="AA594" s="141" t="str">
        <f t="shared" si="476"/>
        <v/>
      </c>
      <c r="AB594" s="141" t="str">
        <f t="shared" si="477"/>
        <v/>
      </c>
      <c r="AC594" s="141" t="str">
        <f t="shared" si="478"/>
        <v/>
      </c>
      <c r="AD594" s="141" t="str">
        <f t="shared" si="479"/>
        <v/>
      </c>
      <c r="AE594" s="141" t="str">
        <f t="shared" si="480"/>
        <v/>
      </c>
      <c r="AF594" s="141" t="str">
        <f t="shared" si="481"/>
        <v/>
      </c>
      <c r="AG594" s="141" t="str">
        <f t="shared" si="482"/>
        <v/>
      </c>
      <c r="AH594" s="141" t="str">
        <f t="shared" si="483"/>
        <v/>
      </c>
      <c r="AI594" s="141" t="str">
        <f t="shared" si="484"/>
        <v/>
      </c>
      <c r="AJ594" s="146" t="str">
        <f t="shared" si="502"/>
        <v/>
      </c>
      <c r="AK594" s="76"/>
      <c r="AL594" s="79"/>
      <c r="AM594" s="79"/>
      <c r="AN594" s="79"/>
    </row>
    <row r="595" spans="1:40" ht="13.95" customHeight="1" x14ac:dyDescent="0.3">
      <c r="A595" s="93">
        <v>30</v>
      </c>
      <c r="B595" s="193"/>
      <c r="C595" s="200"/>
      <c r="D595" s="138" t="str">
        <f t="shared" si="496"/>
        <v/>
      </c>
      <c r="E595" s="195" t="str">
        <f t="shared" si="497"/>
        <v/>
      </c>
      <c r="F595" s="185" t="str">
        <f t="shared" si="498"/>
        <v/>
      </c>
      <c r="G595" s="94" t="str">
        <f t="shared" si="505"/>
        <v/>
      </c>
      <c r="H595" s="160"/>
      <c r="I595" s="181" t="str">
        <f t="shared" si="499"/>
        <v/>
      </c>
      <c r="J595" s="94" t="str">
        <f t="shared" si="503"/>
        <v/>
      </c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1" t="str">
        <f t="shared" si="504"/>
        <v/>
      </c>
      <c r="X595" s="141" t="str">
        <f t="shared" si="500"/>
        <v/>
      </c>
      <c r="Y595" s="141" t="str">
        <f t="shared" si="501"/>
        <v/>
      </c>
      <c r="Z595" s="141" t="str">
        <f t="shared" si="475"/>
        <v/>
      </c>
      <c r="AA595" s="141" t="str">
        <f t="shared" si="476"/>
        <v/>
      </c>
      <c r="AB595" s="141" t="str">
        <f t="shared" si="477"/>
        <v/>
      </c>
      <c r="AC595" s="141" t="str">
        <f t="shared" si="478"/>
        <v/>
      </c>
      <c r="AD595" s="141" t="str">
        <f t="shared" si="479"/>
        <v/>
      </c>
      <c r="AE595" s="141" t="str">
        <f t="shared" si="480"/>
        <v/>
      </c>
      <c r="AF595" s="141" t="str">
        <f t="shared" si="481"/>
        <v/>
      </c>
      <c r="AG595" s="141" t="str">
        <f t="shared" si="482"/>
        <v/>
      </c>
      <c r="AH595" s="141" t="str">
        <f t="shared" si="483"/>
        <v/>
      </c>
      <c r="AI595" s="141" t="str">
        <f t="shared" si="484"/>
        <v/>
      </c>
      <c r="AJ595" s="146" t="str">
        <f t="shared" si="502"/>
        <v/>
      </c>
      <c r="AK595" s="76"/>
      <c r="AL595" s="79"/>
      <c r="AM595" s="79"/>
      <c r="AN595" s="79"/>
    </row>
    <row r="596" spans="1:40" s="74" customFormat="1" ht="13.95" customHeight="1" x14ac:dyDescent="0.3">
      <c r="A596" s="91">
        <f>IF('Formato 3_Gantt'!A28&lt;&gt;"",'Formato 3_Gantt'!A28,"")</f>
        <v>20</v>
      </c>
      <c r="B596" s="192" t="str">
        <f>IF('Formato 3_Gantt'!B28&lt;&gt;"",'Formato 3_Gantt'!B28,"")</f>
        <v/>
      </c>
      <c r="C596" s="199"/>
      <c r="D596" s="139"/>
      <c r="E596" s="194" t="str">
        <f>IF('Formato 3_Gantt'!D28&lt;&gt;"",'Formato 3_Gantt'!D28,"")</f>
        <v/>
      </c>
      <c r="F596" s="92"/>
      <c r="G596" s="145" t="str">
        <f>IF('Formato 3_Gantt'!E28&lt;&gt;"",'Formato 3_Gantt'!E28,"")</f>
        <v/>
      </c>
      <c r="H596" s="159" t="str">
        <f>IF('Formato 3_Gantt'!F28&lt;&gt;"",'Formato 3_Gantt'!F28,"")</f>
        <v/>
      </c>
      <c r="I596" s="140" t="str">
        <f>IF(AND(G596&lt;&gt;"",SUM(J597:J626)&lt;&gt;0),SUM(J597:J626)/G596,"")</f>
        <v/>
      </c>
      <c r="J596" s="140" t="str">
        <f>IF(OR(G596="",I596=""),"",IF(AND(G596&lt;&gt;"",I596&lt;&gt;""),IF(H596=1,G596*I596,IF(H596=2,G596*I596*COUNTIF(K596:V596,"&gt;0"),""))))</f>
        <v/>
      </c>
      <c r="K596" s="119" t="str">
        <f>IF('Formato 3_Gantt'!BL28&lt;&gt;"",'Formato 3_Gantt'!BL28,"")</f>
        <v/>
      </c>
      <c r="L596" s="119" t="str">
        <f>IF('Formato 3_Gantt'!BM28&lt;&gt;"",'Formato 3_Gantt'!BM28,"")</f>
        <v/>
      </c>
      <c r="M596" s="119" t="str">
        <f>IF('Formato 3_Gantt'!BN28&lt;&gt;"",'Formato 3_Gantt'!BN28,"")</f>
        <v/>
      </c>
      <c r="N596" s="119" t="str">
        <f>IF('Formato 3_Gantt'!BO28&lt;&gt;"",'Formato 3_Gantt'!BO28,"")</f>
        <v/>
      </c>
      <c r="O596" s="119" t="str">
        <f>IF('Formato 3_Gantt'!BP28&lt;&gt;"",'Formato 3_Gantt'!BP28,"")</f>
        <v/>
      </c>
      <c r="P596" s="119" t="str">
        <f>IF('Formato 3_Gantt'!BQ28&lt;&gt;"",'Formato 3_Gantt'!BQ28,"")</f>
        <v/>
      </c>
      <c r="Q596" s="119" t="str">
        <f>IF('Formato 3_Gantt'!BR28&lt;&gt;"",'Formato 3_Gantt'!BR28,"")</f>
        <v/>
      </c>
      <c r="R596" s="119" t="str">
        <f>IF('Formato 3_Gantt'!BS28&lt;&gt;"",'Formato 3_Gantt'!BS28,"")</f>
        <v/>
      </c>
      <c r="S596" s="119" t="str">
        <f>IF('Formato 3_Gantt'!BT28&lt;&gt;"",'Formato 3_Gantt'!BT28,"")</f>
        <v/>
      </c>
      <c r="T596" s="119" t="str">
        <f>IF('Formato 3_Gantt'!BU28&lt;&gt;"",'Formato 3_Gantt'!BU28,"")</f>
        <v/>
      </c>
      <c r="U596" s="119" t="str">
        <f>IF('Formato 3_Gantt'!BV28&lt;&gt;"",'Formato 3_Gantt'!BV28,"")</f>
        <v/>
      </c>
      <c r="V596" s="119" t="str">
        <f>IF('Formato 3_Gantt'!BW28&lt;&gt;"",'Formato 3_Gantt'!BW28,"")</f>
        <v/>
      </c>
      <c r="W596" s="88" t="str">
        <f>IF('Formato 3_Gantt'!BX28&lt;&gt;"",'Formato 3_Gantt'!BX28,"")</f>
        <v/>
      </c>
      <c r="X596" s="95" t="str">
        <f>IF(SUM(X597:X626)&lt;&gt;0,SUM(X597:X626),"")</f>
        <v/>
      </c>
      <c r="Y596" s="95" t="str">
        <f t="shared" ref="Y596" si="506">IF(SUM(Y597:Y626)&lt;&gt;0,SUM(Y597:Y626),"")</f>
        <v/>
      </c>
      <c r="Z596" s="95" t="str">
        <f t="shared" ref="Z596" si="507">IF(SUM(Z597:Z626)&lt;&gt;0,SUM(Z597:Z626),"")</f>
        <v/>
      </c>
      <c r="AA596" s="95" t="str">
        <f t="shared" ref="AA596" si="508">IF(SUM(AA597:AA626)&lt;&gt;0,SUM(AA597:AA626),"")</f>
        <v/>
      </c>
      <c r="AB596" s="95" t="str">
        <f t="shared" ref="AB596" si="509">IF(SUM(AB597:AB626)&lt;&gt;0,SUM(AB597:AB626),"")</f>
        <v/>
      </c>
      <c r="AC596" s="95" t="str">
        <f t="shared" ref="AC596" si="510">IF(SUM(AC597:AC626)&lt;&gt;0,SUM(AC597:AC626),"")</f>
        <v/>
      </c>
      <c r="AD596" s="95" t="str">
        <f t="shared" ref="AD596" si="511">IF(SUM(AD597:AD626)&lt;&gt;0,SUM(AD597:AD626),"")</f>
        <v/>
      </c>
      <c r="AE596" s="95" t="str">
        <f t="shared" ref="AE596" si="512">IF(SUM(AE597:AE626)&lt;&gt;0,SUM(AE597:AE626),"")</f>
        <v/>
      </c>
      <c r="AF596" s="95" t="str">
        <f t="shared" ref="AF596" si="513">IF(SUM(AF597:AF626)&lt;&gt;0,SUM(AF597:AF626),"")</f>
        <v/>
      </c>
      <c r="AG596" s="95" t="str">
        <f t="shared" ref="AG596" si="514">IF(SUM(AG597:AG626)&lt;&gt;0,SUM(AG597:AG626),"")</f>
        <v/>
      </c>
      <c r="AH596" s="95" t="str">
        <f t="shared" ref="AH596" si="515">IF(SUM(AH597:AH626)&lt;&gt;0,SUM(AH597:AH626),"")</f>
        <v/>
      </c>
      <c r="AI596" s="95" t="str">
        <f t="shared" ref="AI596" si="516">IF(SUM(AI597:AI626)&lt;&gt;0,SUM(AI597:AI626),"")</f>
        <v/>
      </c>
      <c r="AJ596" s="145" t="str">
        <f>IF(SUM(X596:AI596)&lt;&gt;0,SUM(X596:AI596),"")</f>
        <v/>
      </c>
      <c r="AK596" s="77"/>
      <c r="AL596" s="78"/>
      <c r="AM596" s="78"/>
      <c r="AN596" s="78"/>
    </row>
    <row r="597" spans="1:40" ht="13.95" customHeight="1" x14ac:dyDescent="0.3">
      <c r="A597" s="93">
        <v>1</v>
      </c>
      <c r="B597" s="193"/>
      <c r="C597" s="200"/>
      <c r="D597" s="137" t="str">
        <f t="shared" si="496"/>
        <v/>
      </c>
      <c r="E597" s="195" t="str">
        <f t="shared" si="497"/>
        <v/>
      </c>
      <c r="F597" s="182" t="str">
        <f t="shared" si="498"/>
        <v/>
      </c>
      <c r="G597" s="94" t="str">
        <f t="shared" si="505"/>
        <v/>
      </c>
      <c r="H597" s="160"/>
      <c r="I597" s="181" t="str">
        <f t="shared" si="499"/>
        <v/>
      </c>
      <c r="J597" s="94" t="str">
        <f>IF(AND(G597&lt;&gt;"",I597&lt;&gt;""),G597*I597,"")</f>
        <v/>
      </c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1" t="str">
        <f>IF(SUM(K597:V597)&lt;&gt;0,SUM(K597:V597),"")</f>
        <v/>
      </c>
      <c r="X597" s="141" t="str">
        <f t="shared" ref="X597:X626" si="517">IF(AND($I597&lt;&gt;"",K597&lt;&gt;""),$I597*K597,"")</f>
        <v/>
      </c>
      <c r="Y597" s="141" t="str">
        <f t="shared" ref="Y597:Y626" si="518">IF(AND($I597&lt;&gt;"",L597&lt;&gt;""),$I597*L597,"")</f>
        <v/>
      </c>
      <c r="Z597" s="141" t="str">
        <f t="shared" si="475"/>
        <v/>
      </c>
      <c r="AA597" s="141" t="str">
        <f t="shared" si="476"/>
        <v/>
      </c>
      <c r="AB597" s="141" t="str">
        <f t="shared" si="477"/>
        <v/>
      </c>
      <c r="AC597" s="141" t="str">
        <f t="shared" si="478"/>
        <v/>
      </c>
      <c r="AD597" s="141" t="str">
        <f t="shared" si="479"/>
        <v/>
      </c>
      <c r="AE597" s="141" t="str">
        <f t="shared" ref="AE597:AE626" si="519">IF(AND($I597&lt;&gt;"",R597&lt;&gt;""),$I597*R597,"")</f>
        <v/>
      </c>
      <c r="AF597" s="141" t="str">
        <f t="shared" si="481"/>
        <v/>
      </c>
      <c r="AG597" s="141" t="str">
        <f t="shared" si="482"/>
        <v/>
      </c>
      <c r="AH597" s="141" t="str">
        <f t="shared" si="483"/>
        <v/>
      </c>
      <c r="AI597" s="141" t="str">
        <f t="shared" si="484"/>
        <v/>
      </c>
      <c r="AJ597" s="146" t="str">
        <f t="shared" ref="AJ597:AJ626" si="520">IF(SUM(X597:AI597)&lt;&gt;0,SUM(X597:AI597),"")</f>
        <v/>
      </c>
      <c r="AK597" s="76"/>
      <c r="AL597" s="79"/>
      <c r="AM597" s="79"/>
      <c r="AN597" s="79"/>
    </row>
    <row r="598" spans="1:40" ht="13.95" customHeight="1" x14ac:dyDescent="0.3">
      <c r="A598" s="93">
        <v>2</v>
      </c>
      <c r="B598" s="193"/>
      <c r="C598" s="200"/>
      <c r="D598" s="137" t="str">
        <f t="shared" si="496"/>
        <v/>
      </c>
      <c r="E598" s="195" t="str">
        <f t="shared" si="497"/>
        <v/>
      </c>
      <c r="F598" s="182" t="str">
        <f t="shared" si="498"/>
        <v/>
      </c>
      <c r="G598" s="94" t="str">
        <f t="shared" si="505"/>
        <v/>
      </c>
      <c r="H598" s="160"/>
      <c r="I598" s="181" t="str">
        <f t="shared" si="499"/>
        <v/>
      </c>
      <c r="J598" s="94" t="str">
        <f t="shared" ref="J598:J626" si="521">IF(AND(G598&lt;&gt;"",I598&lt;&gt;""),G598*I598,"")</f>
        <v/>
      </c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1" t="str">
        <f t="shared" ref="W598:W626" si="522">IF(SUM(K598:V598)&lt;&gt;0,SUM(K598:V598),"")</f>
        <v/>
      </c>
      <c r="X598" s="141" t="str">
        <f t="shared" si="517"/>
        <v/>
      </c>
      <c r="Y598" s="141" t="str">
        <f t="shared" si="518"/>
        <v/>
      </c>
      <c r="Z598" s="141" t="str">
        <f t="shared" si="475"/>
        <v/>
      </c>
      <c r="AA598" s="141" t="str">
        <f t="shared" si="476"/>
        <v/>
      </c>
      <c r="AB598" s="141" t="str">
        <f t="shared" si="477"/>
        <v/>
      </c>
      <c r="AC598" s="141" t="str">
        <f t="shared" si="478"/>
        <v/>
      </c>
      <c r="AD598" s="141" t="str">
        <f t="shared" si="479"/>
        <v/>
      </c>
      <c r="AE598" s="141" t="str">
        <f t="shared" si="519"/>
        <v/>
      </c>
      <c r="AF598" s="141" t="str">
        <f t="shared" si="481"/>
        <v/>
      </c>
      <c r="AG598" s="141" t="str">
        <f t="shared" si="482"/>
        <v/>
      </c>
      <c r="AH598" s="141" t="str">
        <f t="shared" si="483"/>
        <v/>
      </c>
      <c r="AI598" s="141" t="str">
        <f t="shared" si="484"/>
        <v/>
      </c>
      <c r="AJ598" s="146" t="str">
        <f t="shared" si="520"/>
        <v/>
      </c>
      <c r="AK598" s="76"/>
      <c r="AL598" s="79"/>
      <c r="AM598" s="79"/>
      <c r="AN598" s="79"/>
    </row>
    <row r="599" spans="1:40" ht="13.95" customHeight="1" x14ac:dyDescent="0.3">
      <c r="A599" s="93">
        <v>3</v>
      </c>
      <c r="B599" s="193"/>
      <c r="C599" s="200"/>
      <c r="D599" s="138" t="str">
        <f t="shared" si="496"/>
        <v/>
      </c>
      <c r="E599" s="195" t="str">
        <f t="shared" si="497"/>
        <v/>
      </c>
      <c r="F599" s="182" t="str">
        <f t="shared" si="498"/>
        <v/>
      </c>
      <c r="G599" s="94" t="str">
        <f t="shared" si="505"/>
        <v/>
      </c>
      <c r="H599" s="160"/>
      <c r="I599" s="181" t="str">
        <f t="shared" si="499"/>
        <v/>
      </c>
      <c r="J599" s="94" t="str">
        <f t="shared" si="521"/>
        <v/>
      </c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1" t="str">
        <f t="shared" si="522"/>
        <v/>
      </c>
      <c r="X599" s="141" t="str">
        <f t="shared" si="517"/>
        <v/>
      </c>
      <c r="Y599" s="141" t="str">
        <f t="shared" si="518"/>
        <v/>
      </c>
      <c r="Z599" s="141" t="str">
        <f t="shared" si="475"/>
        <v/>
      </c>
      <c r="AA599" s="141" t="str">
        <f t="shared" si="476"/>
        <v/>
      </c>
      <c r="AB599" s="141" t="str">
        <f t="shared" si="477"/>
        <v/>
      </c>
      <c r="AC599" s="141" t="str">
        <f t="shared" si="478"/>
        <v/>
      </c>
      <c r="AD599" s="141" t="str">
        <f t="shared" si="479"/>
        <v/>
      </c>
      <c r="AE599" s="141" t="str">
        <f t="shared" si="519"/>
        <v/>
      </c>
      <c r="AF599" s="141" t="str">
        <f t="shared" si="481"/>
        <v/>
      </c>
      <c r="AG599" s="141" t="str">
        <f t="shared" si="482"/>
        <v/>
      </c>
      <c r="AH599" s="141" t="str">
        <f t="shared" si="483"/>
        <v/>
      </c>
      <c r="AI599" s="141" t="str">
        <f t="shared" si="484"/>
        <v/>
      </c>
      <c r="AJ599" s="146" t="str">
        <f t="shared" si="520"/>
        <v/>
      </c>
      <c r="AK599" s="76"/>
      <c r="AL599" s="79"/>
      <c r="AM599" s="79"/>
      <c r="AN599" s="79"/>
    </row>
    <row r="600" spans="1:40" ht="13.95" customHeight="1" x14ac:dyDescent="0.3">
      <c r="A600" s="93">
        <v>4</v>
      </c>
      <c r="B600" s="193"/>
      <c r="C600" s="200"/>
      <c r="D600" s="138" t="str">
        <f t="shared" si="496"/>
        <v/>
      </c>
      <c r="E600" s="195" t="str">
        <f t="shared" si="497"/>
        <v/>
      </c>
      <c r="F600" s="182" t="str">
        <f t="shared" si="498"/>
        <v/>
      </c>
      <c r="G600" s="94" t="str">
        <f t="shared" si="505"/>
        <v/>
      </c>
      <c r="H600" s="160"/>
      <c r="I600" s="181" t="str">
        <f t="shared" si="499"/>
        <v/>
      </c>
      <c r="J600" s="94" t="str">
        <f t="shared" si="521"/>
        <v/>
      </c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1" t="str">
        <f t="shared" si="522"/>
        <v/>
      </c>
      <c r="X600" s="141" t="str">
        <f t="shared" si="517"/>
        <v/>
      </c>
      <c r="Y600" s="141" t="str">
        <f t="shared" si="518"/>
        <v/>
      </c>
      <c r="Z600" s="141" t="str">
        <f t="shared" si="475"/>
        <v/>
      </c>
      <c r="AA600" s="141" t="str">
        <f t="shared" si="476"/>
        <v/>
      </c>
      <c r="AB600" s="141" t="str">
        <f t="shared" si="477"/>
        <v/>
      </c>
      <c r="AC600" s="141" t="str">
        <f t="shared" si="478"/>
        <v/>
      </c>
      <c r="AD600" s="141" t="str">
        <f t="shared" si="479"/>
        <v/>
      </c>
      <c r="AE600" s="141" t="str">
        <f t="shared" si="519"/>
        <v/>
      </c>
      <c r="AF600" s="141" t="str">
        <f t="shared" si="481"/>
        <v/>
      </c>
      <c r="AG600" s="141" t="str">
        <f t="shared" si="482"/>
        <v/>
      </c>
      <c r="AH600" s="141" t="str">
        <f t="shared" si="483"/>
        <v/>
      </c>
      <c r="AI600" s="141" t="str">
        <f t="shared" si="484"/>
        <v/>
      </c>
      <c r="AJ600" s="146" t="str">
        <f t="shared" si="520"/>
        <v/>
      </c>
      <c r="AK600" s="76"/>
      <c r="AL600" s="79"/>
      <c r="AM600" s="79"/>
      <c r="AN600" s="79"/>
    </row>
    <row r="601" spans="1:40" ht="13.95" customHeight="1" x14ac:dyDescent="0.3">
      <c r="A601" s="93">
        <v>5</v>
      </c>
      <c r="B601" s="193"/>
      <c r="C601" s="200"/>
      <c r="D601" s="138" t="str">
        <f t="shared" si="496"/>
        <v/>
      </c>
      <c r="E601" s="195" t="str">
        <f t="shared" si="497"/>
        <v/>
      </c>
      <c r="F601" s="183" t="str">
        <f t="shared" si="498"/>
        <v/>
      </c>
      <c r="G601" s="94" t="str">
        <f t="shared" si="505"/>
        <v/>
      </c>
      <c r="H601" s="160"/>
      <c r="I601" s="181" t="str">
        <f t="shared" si="499"/>
        <v/>
      </c>
      <c r="J601" s="94" t="str">
        <f t="shared" si="521"/>
        <v/>
      </c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1" t="str">
        <f t="shared" si="522"/>
        <v/>
      </c>
      <c r="X601" s="141" t="str">
        <f t="shared" si="517"/>
        <v/>
      </c>
      <c r="Y601" s="141" t="str">
        <f t="shared" si="518"/>
        <v/>
      </c>
      <c r="Z601" s="141" t="str">
        <f t="shared" si="475"/>
        <v/>
      </c>
      <c r="AA601" s="141" t="str">
        <f t="shared" si="476"/>
        <v/>
      </c>
      <c r="AB601" s="141" t="str">
        <f t="shared" si="477"/>
        <v/>
      </c>
      <c r="AC601" s="141" t="str">
        <f t="shared" si="478"/>
        <v/>
      </c>
      <c r="AD601" s="141" t="str">
        <f t="shared" si="479"/>
        <v/>
      </c>
      <c r="AE601" s="141" t="str">
        <f t="shared" si="519"/>
        <v/>
      </c>
      <c r="AF601" s="141" t="str">
        <f t="shared" si="481"/>
        <v/>
      </c>
      <c r="AG601" s="141" t="str">
        <f t="shared" si="482"/>
        <v/>
      </c>
      <c r="AH601" s="141" t="str">
        <f t="shared" si="483"/>
        <v/>
      </c>
      <c r="AI601" s="141" t="str">
        <f t="shared" si="484"/>
        <v/>
      </c>
      <c r="AJ601" s="146" t="str">
        <f t="shared" si="520"/>
        <v/>
      </c>
      <c r="AK601" s="76"/>
      <c r="AL601" s="79"/>
      <c r="AM601" s="79"/>
      <c r="AN601" s="79"/>
    </row>
    <row r="602" spans="1:40" ht="13.95" customHeight="1" x14ac:dyDescent="0.3">
      <c r="A602" s="93">
        <v>6</v>
      </c>
      <c r="B602" s="193"/>
      <c r="C602" s="200"/>
      <c r="D602" s="138" t="str">
        <f t="shared" si="496"/>
        <v/>
      </c>
      <c r="E602" s="195" t="str">
        <f t="shared" si="497"/>
        <v/>
      </c>
      <c r="F602" s="184" t="str">
        <f t="shared" si="498"/>
        <v/>
      </c>
      <c r="G602" s="94" t="str">
        <f t="shared" si="505"/>
        <v/>
      </c>
      <c r="H602" s="160"/>
      <c r="I602" s="181" t="str">
        <f t="shared" si="499"/>
        <v/>
      </c>
      <c r="J602" s="94" t="str">
        <f t="shared" si="521"/>
        <v/>
      </c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1" t="str">
        <f t="shared" si="522"/>
        <v/>
      </c>
      <c r="X602" s="141" t="str">
        <f t="shared" si="517"/>
        <v/>
      </c>
      <c r="Y602" s="141" t="str">
        <f t="shared" si="518"/>
        <v/>
      </c>
      <c r="Z602" s="141" t="str">
        <f t="shared" si="475"/>
        <v/>
      </c>
      <c r="AA602" s="141" t="str">
        <f t="shared" si="476"/>
        <v/>
      </c>
      <c r="AB602" s="141" t="str">
        <f t="shared" si="477"/>
        <v/>
      </c>
      <c r="AC602" s="141" t="str">
        <f t="shared" si="478"/>
        <v/>
      </c>
      <c r="AD602" s="141" t="str">
        <f t="shared" si="479"/>
        <v/>
      </c>
      <c r="AE602" s="141" t="str">
        <f t="shared" si="519"/>
        <v/>
      </c>
      <c r="AF602" s="141" t="str">
        <f t="shared" si="481"/>
        <v/>
      </c>
      <c r="AG602" s="141" t="str">
        <f t="shared" si="482"/>
        <v/>
      </c>
      <c r="AH602" s="141" t="str">
        <f t="shared" si="483"/>
        <v/>
      </c>
      <c r="AI602" s="141" t="str">
        <f t="shared" si="484"/>
        <v/>
      </c>
      <c r="AJ602" s="146" t="str">
        <f t="shared" si="520"/>
        <v/>
      </c>
      <c r="AK602" s="76"/>
      <c r="AL602" s="79"/>
      <c r="AM602" s="79"/>
      <c r="AN602" s="79"/>
    </row>
    <row r="603" spans="1:40" ht="13.95" customHeight="1" x14ac:dyDescent="0.3">
      <c r="A603" s="93">
        <v>7</v>
      </c>
      <c r="B603" s="193"/>
      <c r="C603" s="200"/>
      <c r="D603" s="138" t="str">
        <f t="shared" si="496"/>
        <v/>
      </c>
      <c r="E603" s="195" t="str">
        <f t="shared" si="497"/>
        <v/>
      </c>
      <c r="F603" s="184" t="str">
        <f t="shared" si="498"/>
        <v/>
      </c>
      <c r="G603" s="94" t="str">
        <f t="shared" si="505"/>
        <v/>
      </c>
      <c r="H603" s="160"/>
      <c r="I603" s="181" t="str">
        <f t="shared" si="499"/>
        <v/>
      </c>
      <c r="J603" s="94" t="str">
        <f t="shared" si="521"/>
        <v/>
      </c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1" t="str">
        <f t="shared" si="522"/>
        <v/>
      </c>
      <c r="X603" s="141" t="str">
        <f t="shared" si="517"/>
        <v/>
      </c>
      <c r="Y603" s="141" t="str">
        <f t="shared" si="518"/>
        <v/>
      </c>
      <c r="Z603" s="141" t="str">
        <f t="shared" si="475"/>
        <v/>
      </c>
      <c r="AA603" s="141" t="str">
        <f t="shared" si="476"/>
        <v/>
      </c>
      <c r="AB603" s="141" t="str">
        <f t="shared" si="477"/>
        <v/>
      </c>
      <c r="AC603" s="141" t="str">
        <f t="shared" si="478"/>
        <v/>
      </c>
      <c r="AD603" s="141" t="str">
        <f t="shared" si="479"/>
        <v/>
      </c>
      <c r="AE603" s="141" t="str">
        <f t="shared" si="519"/>
        <v/>
      </c>
      <c r="AF603" s="141" t="str">
        <f t="shared" si="481"/>
        <v/>
      </c>
      <c r="AG603" s="141" t="str">
        <f t="shared" si="482"/>
        <v/>
      </c>
      <c r="AH603" s="141" t="str">
        <f t="shared" si="483"/>
        <v/>
      </c>
      <c r="AI603" s="141" t="str">
        <f t="shared" si="484"/>
        <v/>
      </c>
      <c r="AJ603" s="146" t="str">
        <f t="shared" si="520"/>
        <v/>
      </c>
      <c r="AK603" s="76"/>
      <c r="AL603" s="79"/>
      <c r="AM603" s="79"/>
      <c r="AN603" s="79"/>
    </row>
    <row r="604" spans="1:40" ht="13.95" customHeight="1" x14ac:dyDescent="0.3">
      <c r="A604" s="93">
        <v>8</v>
      </c>
      <c r="B604" s="193"/>
      <c r="C604" s="200"/>
      <c r="D604" s="138" t="str">
        <f t="shared" si="496"/>
        <v/>
      </c>
      <c r="E604" s="195" t="str">
        <f t="shared" si="497"/>
        <v/>
      </c>
      <c r="F604" s="184" t="str">
        <f t="shared" si="498"/>
        <v/>
      </c>
      <c r="G604" s="94" t="str">
        <f t="shared" si="505"/>
        <v/>
      </c>
      <c r="H604" s="160"/>
      <c r="I604" s="181" t="str">
        <f t="shared" si="499"/>
        <v/>
      </c>
      <c r="J604" s="94" t="str">
        <f t="shared" si="521"/>
        <v/>
      </c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1" t="str">
        <f t="shared" si="522"/>
        <v/>
      </c>
      <c r="X604" s="141" t="str">
        <f t="shared" si="517"/>
        <v/>
      </c>
      <c r="Y604" s="141" t="str">
        <f t="shared" si="518"/>
        <v/>
      </c>
      <c r="Z604" s="141" t="str">
        <f t="shared" si="475"/>
        <v/>
      </c>
      <c r="AA604" s="141" t="str">
        <f t="shared" si="476"/>
        <v/>
      </c>
      <c r="AB604" s="141" t="str">
        <f t="shared" si="477"/>
        <v/>
      </c>
      <c r="AC604" s="141" t="str">
        <f t="shared" si="478"/>
        <v/>
      </c>
      <c r="AD604" s="141" t="str">
        <f t="shared" si="479"/>
        <v/>
      </c>
      <c r="AE604" s="141" t="str">
        <f t="shared" si="519"/>
        <v/>
      </c>
      <c r="AF604" s="141" t="str">
        <f t="shared" si="481"/>
        <v/>
      </c>
      <c r="AG604" s="141" t="str">
        <f t="shared" si="482"/>
        <v/>
      </c>
      <c r="AH604" s="141" t="str">
        <f t="shared" si="483"/>
        <v/>
      </c>
      <c r="AI604" s="141" t="str">
        <f t="shared" si="484"/>
        <v/>
      </c>
      <c r="AJ604" s="146" t="str">
        <f t="shared" si="520"/>
        <v/>
      </c>
      <c r="AK604" s="76"/>
      <c r="AL604" s="79"/>
      <c r="AM604" s="79"/>
      <c r="AN604" s="79"/>
    </row>
    <row r="605" spans="1:40" ht="13.95" customHeight="1" x14ac:dyDescent="0.3">
      <c r="A605" s="93">
        <v>9</v>
      </c>
      <c r="B605" s="193"/>
      <c r="C605" s="200"/>
      <c r="D605" s="138" t="str">
        <f t="shared" si="496"/>
        <v/>
      </c>
      <c r="E605" s="195" t="str">
        <f t="shared" si="497"/>
        <v/>
      </c>
      <c r="F605" s="183" t="str">
        <f t="shared" si="498"/>
        <v/>
      </c>
      <c r="G605" s="94" t="str">
        <f t="shared" si="505"/>
        <v/>
      </c>
      <c r="H605" s="160"/>
      <c r="I605" s="181" t="str">
        <f t="shared" si="499"/>
        <v/>
      </c>
      <c r="J605" s="94" t="str">
        <f t="shared" si="521"/>
        <v/>
      </c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1" t="str">
        <f t="shared" si="522"/>
        <v/>
      </c>
      <c r="X605" s="141" t="str">
        <f t="shared" si="517"/>
        <v/>
      </c>
      <c r="Y605" s="141" t="str">
        <f t="shared" si="518"/>
        <v/>
      </c>
      <c r="Z605" s="141" t="str">
        <f t="shared" ref="Z605:Z668" si="523">IF(AND($I605&lt;&gt;"",M605&lt;&gt;""),$I605*M605,"")</f>
        <v/>
      </c>
      <c r="AA605" s="141" t="str">
        <f t="shared" ref="AA605:AA668" si="524">IF(AND($I605&lt;&gt;"",N605&lt;&gt;""),$I605*N605,"")</f>
        <v/>
      </c>
      <c r="AB605" s="141" t="str">
        <f t="shared" ref="AB605:AB668" si="525">IF(AND($I605&lt;&gt;"",O605&lt;&gt;""),$I605*O605,"")</f>
        <v/>
      </c>
      <c r="AC605" s="141" t="str">
        <f t="shared" ref="AC605:AC668" si="526">IF(AND($I605&lt;&gt;"",P605&lt;&gt;""),$I605*P605,"")</f>
        <v/>
      </c>
      <c r="AD605" s="141" t="str">
        <f t="shared" ref="AD605:AD668" si="527">IF(AND($I605&lt;&gt;"",Q605&lt;&gt;""),$I605*Q605,"")</f>
        <v/>
      </c>
      <c r="AE605" s="141" t="str">
        <f t="shared" si="519"/>
        <v/>
      </c>
      <c r="AF605" s="141" t="str">
        <f t="shared" ref="AF605:AF668" si="528">IF(AND($I605&lt;&gt;"",S605&lt;&gt;""),$I605*S605,"")</f>
        <v/>
      </c>
      <c r="AG605" s="141" t="str">
        <f t="shared" ref="AG605:AG668" si="529">IF(AND($I605&lt;&gt;"",T605&lt;&gt;""),$I605*T605,"")</f>
        <v/>
      </c>
      <c r="AH605" s="141" t="str">
        <f t="shared" ref="AH605:AH668" si="530">IF(AND($I605&lt;&gt;"",U605&lt;&gt;""),$I605*U605,"")</f>
        <v/>
      </c>
      <c r="AI605" s="141" t="str">
        <f t="shared" ref="AI605:AI668" si="531">IF(AND($I605&lt;&gt;"",V605&lt;&gt;""),$I605*V605,"")</f>
        <v/>
      </c>
      <c r="AJ605" s="146" t="str">
        <f t="shared" si="520"/>
        <v/>
      </c>
      <c r="AK605" s="76"/>
      <c r="AL605" s="79"/>
      <c r="AM605" s="79"/>
      <c r="AN605" s="79"/>
    </row>
    <row r="606" spans="1:40" ht="13.95" customHeight="1" x14ac:dyDescent="0.3">
      <c r="A606" s="93">
        <v>10</v>
      </c>
      <c r="B606" s="193"/>
      <c r="C606" s="200"/>
      <c r="D606" s="138" t="str">
        <f t="shared" si="496"/>
        <v/>
      </c>
      <c r="E606" s="195" t="str">
        <f t="shared" si="497"/>
        <v/>
      </c>
      <c r="F606" s="184" t="str">
        <f t="shared" si="498"/>
        <v/>
      </c>
      <c r="G606" s="94" t="str">
        <f t="shared" si="505"/>
        <v/>
      </c>
      <c r="H606" s="160"/>
      <c r="I606" s="181" t="str">
        <f t="shared" si="499"/>
        <v/>
      </c>
      <c r="J606" s="94" t="str">
        <f t="shared" si="521"/>
        <v/>
      </c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1" t="str">
        <f t="shared" si="522"/>
        <v/>
      </c>
      <c r="X606" s="141" t="str">
        <f t="shared" si="517"/>
        <v/>
      </c>
      <c r="Y606" s="141" t="str">
        <f t="shared" si="518"/>
        <v/>
      </c>
      <c r="Z606" s="141" t="str">
        <f t="shared" si="523"/>
        <v/>
      </c>
      <c r="AA606" s="141" t="str">
        <f t="shared" si="524"/>
        <v/>
      </c>
      <c r="AB606" s="141" t="str">
        <f t="shared" si="525"/>
        <v/>
      </c>
      <c r="AC606" s="141" t="str">
        <f t="shared" si="526"/>
        <v/>
      </c>
      <c r="AD606" s="141" t="str">
        <f t="shared" si="527"/>
        <v/>
      </c>
      <c r="AE606" s="141" t="str">
        <f t="shared" si="519"/>
        <v/>
      </c>
      <c r="AF606" s="141" t="str">
        <f t="shared" si="528"/>
        <v/>
      </c>
      <c r="AG606" s="141" t="str">
        <f t="shared" si="529"/>
        <v/>
      </c>
      <c r="AH606" s="141" t="str">
        <f t="shared" si="530"/>
        <v/>
      </c>
      <c r="AI606" s="141" t="str">
        <f t="shared" si="531"/>
        <v/>
      </c>
      <c r="AJ606" s="146" t="str">
        <f t="shared" si="520"/>
        <v/>
      </c>
      <c r="AK606" s="76"/>
      <c r="AL606" s="79"/>
      <c r="AM606" s="79"/>
      <c r="AN606" s="79"/>
    </row>
    <row r="607" spans="1:40" ht="13.95" customHeight="1" x14ac:dyDescent="0.3">
      <c r="A607" s="93">
        <v>11</v>
      </c>
      <c r="B607" s="193"/>
      <c r="C607" s="200"/>
      <c r="D607" s="138" t="str">
        <f t="shared" si="496"/>
        <v/>
      </c>
      <c r="E607" s="195" t="str">
        <f t="shared" si="497"/>
        <v/>
      </c>
      <c r="F607" s="184" t="str">
        <f t="shared" si="498"/>
        <v/>
      </c>
      <c r="G607" s="94" t="str">
        <f t="shared" si="505"/>
        <v/>
      </c>
      <c r="H607" s="160"/>
      <c r="I607" s="181" t="str">
        <f t="shared" si="499"/>
        <v/>
      </c>
      <c r="J607" s="94" t="str">
        <f t="shared" si="521"/>
        <v/>
      </c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1" t="str">
        <f t="shared" si="522"/>
        <v/>
      </c>
      <c r="X607" s="141" t="str">
        <f t="shared" si="517"/>
        <v/>
      </c>
      <c r="Y607" s="141" t="str">
        <f t="shared" si="518"/>
        <v/>
      </c>
      <c r="Z607" s="141" t="str">
        <f t="shared" si="523"/>
        <v/>
      </c>
      <c r="AA607" s="141" t="str">
        <f t="shared" si="524"/>
        <v/>
      </c>
      <c r="AB607" s="141" t="str">
        <f t="shared" si="525"/>
        <v/>
      </c>
      <c r="AC607" s="141" t="str">
        <f t="shared" si="526"/>
        <v/>
      </c>
      <c r="AD607" s="141" t="str">
        <f t="shared" si="527"/>
        <v/>
      </c>
      <c r="AE607" s="141" t="str">
        <f t="shared" si="519"/>
        <v/>
      </c>
      <c r="AF607" s="141" t="str">
        <f t="shared" si="528"/>
        <v/>
      </c>
      <c r="AG607" s="141" t="str">
        <f t="shared" si="529"/>
        <v/>
      </c>
      <c r="AH607" s="141" t="str">
        <f t="shared" si="530"/>
        <v/>
      </c>
      <c r="AI607" s="141" t="str">
        <f t="shared" si="531"/>
        <v/>
      </c>
      <c r="AJ607" s="146" t="str">
        <f t="shared" si="520"/>
        <v/>
      </c>
      <c r="AK607" s="76"/>
      <c r="AL607" s="79"/>
      <c r="AM607" s="79"/>
      <c r="AN607" s="79"/>
    </row>
    <row r="608" spans="1:40" ht="13.95" customHeight="1" x14ac:dyDescent="0.3">
      <c r="A608" s="93">
        <v>12</v>
      </c>
      <c r="B608" s="193"/>
      <c r="C608" s="200"/>
      <c r="D608" s="138" t="str">
        <f t="shared" si="496"/>
        <v/>
      </c>
      <c r="E608" s="195" t="str">
        <f t="shared" si="497"/>
        <v/>
      </c>
      <c r="F608" s="185" t="str">
        <f t="shared" si="498"/>
        <v/>
      </c>
      <c r="G608" s="94" t="str">
        <f t="shared" si="505"/>
        <v/>
      </c>
      <c r="H608" s="160"/>
      <c r="I608" s="181" t="str">
        <f t="shared" si="499"/>
        <v/>
      </c>
      <c r="J608" s="94" t="str">
        <f t="shared" si="521"/>
        <v/>
      </c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1" t="str">
        <f t="shared" si="522"/>
        <v/>
      </c>
      <c r="X608" s="141" t="str">
        <f t="shared" si="517"/>
        <v/>
      </c>
      <c r="Y608" s="141" t="str">
        <f t="shared" si="518"/>
        <v/>
      </c>
      <c r="Z608" s="141" t="str">
        <f t="shared" si="523"/>
        <v/>
      </c>
      <c r="AA608" s="141" t="str">
        <f t="shared" si="524"/>
        <v/>
      </c>
      <c r="AB608" s="141" t="str">
        <f t="shared" si="525"/>
        <v/>
      </c>
      <c r="AC608" s="141" t="str">
        <f t="shared" si="526"/>
        <v/>
      </c>
      <c r="AD608" s="141" t="str">
        <f t="shared" si="527"/>
        <v/>
      </c>
      <c r="AE608" s="141" t="str">
        <f t="shared" si="519"/>
        <v/>
      </c>
      <c r="AF608" s="141" t="str">
        <f t="shared" si="528"/>
        <v/>
      </c>
      <c r="AG608" s="141" t="str">
        <f t="shared" si="529"/>
        <v/>
      </c>
      <c r="AH608" s="141" t="str">
        <f t="shared" si="530"/>
        <v/>
      </c>
      <c r="AI608" s="141" t="str">
        <f t="shared" si="531"/>
        <v/>
      </c>
      <c r="AJ608" s="146" t="str">
        <f t="shared" si="520"/>
        <v/>
      </c>
      <c r="AK608" s="76"/>
      <c r="AL608" s="79"/>
      <c r="AM608" s="79"/>
      <c r="AN608" s="79"/>
    </row>
    <row r="609" spans="1:40" ht="13.95" customHeight="1" x14ac:dyDescent="0.3">
      <c r="A609" s="93">
        <v>13</v>
      </c>
      <c r="B609" s="193"/>
      <c r="C609" s="200"/>
      <c r="D609" s="138" t="str">
        <f t="shared" si="496"/>
        <v/>
      </c>
      <c r="E609" s="195" t="str">
        <f t="shared" si="497"/>
        <v/>
      </c>
      <c r="F609" s="183" t="str">
        <f t="shared" si="498"/>
        <v/>
      </c>
      <c r="G609" s="94" t="str">
        <f t="shared" si="505"/>
        <v/>
      </c>
      <c r="H609" s="160"/>
      <c r="I609" s="181" t="str">
        <f t="shared" si="499"/>
        <v/>
      </c>
      <c r="J609" s="94" t="str">
        <f t="shared" si="521"/>
        <v/>
      </c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1" t="str">
        <f t="shared" si="522"/>
        <v/>
      </c>
      <c r="X609" s="141" t="str">
        <f t="shared" si="517"/>
        <v/>
      </c>
      <c r="Y609" s="141" t="str">
        <f t="shared" si="518"/>
        <v/>
      </c>
      <c r="Z609" s="141" t="str">
        <f t="shared" si="523"/>
        <v/>
      </c>
      <c r="AA609" s="141" t="str">
        <f t="shared" si="524"/>
        <v/>
      </c>
      <c r="AB609" s="141" t="str">
        <f t="shared" si="525"/>
        <v/>
      </c>
      <c r="AC609" s="141" t="str">
        <f t="shared" si="526"/>
        <v/>
      </c>
      <c r="AD609" s="141" t="str">
        <f t="shared" si="527"/>
        <v/>
      </c>
      <c r="AE609" s="141" t="str">
        <f t="shared" si="519"/>
        <v/>
      </c>
      <c r="AF609" s="141" t="str">
        <f t="shared" si="528"/>
        <v/>
      </c>
      <c r="AG609" s="141" t="str">
        <f t="shared" si="529"/>
        <v/>
      </c>
      <c r="AH609" s="141" t="str">
        <f t="shared" si="530"/>
        <v/>
      </c>
      <c r="AI609" s="141" t="str">
        <f t="shared" si="531"/>
        <v/>
      </c>
      <c r="AJ609" s="146" t="str">
        <f t="shared" si="520"/>
        <v/>
      </c>
      <c r="AK609" s="76"/>
      <c r="AL609" s="79"/>
      <c r="AM609" s="79"/>
      <c r="AN609" s="79"/>
    </row>
    <row r="610" spans="1:40" ht="13.95" customHeight="1" x14ac:dyDescent="0.3">
      <c r="A610" s="93">
        <v>14</v>
      </c>
      <c r="B610" s="193"/>
      <c r="C610" s="200"/>
      <c r="D610" s="138" t="str">
        <f t="shared" si="496"/>
        <v/>
      </c>
      <c r="E610" s="195" t="str">
        <f t="shared" si="497"/>
        <v/>
      </c>
      <c r="F610" s="184" t="str">
        <f t="shared" si="498"/>
        <v/>
      </c>
      <c r="G610" s="94" t="str">
        <f t="shared" si="505"/>
        <v/>
      </c>
      <c r="H610" s="160"/>
      <c r="I610" s="181" t="str">
        <f t="shared" si="499"/>
        <v/>
      </c>
      <c r="J610" s="94" t="str">
        <f t="shared" si="521"/>
        <v/>
      </c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1" t="str">
        <f t="shared" si="522"/>
        <v/>
      </c>
      <c r="X610" s="141" t="str">
        <f t="shared" si="517"/>
        <v/>
      </c>
      <c r="Y610" s="141" t="str">
        <f t="shared" si="518"/>
        <v/>
      </c>
      <c r="Z610" s="141" t="str">
        <f t="shared" si="523"/>
        <v/>
      </c>
      <c r="AA610" s="141" t="str">
        <f t="shared" si="524"/>
        <v/>
      </c>
      <c r="AB610" s="141" t="str">
        <f t="shared" si="525"/>
        <v/>
      </c>
      <c r="AC610" s="141" t="str">
        <f t="shared" si="526"/>
        <v/>
      </c>
      <c r="AD610" s="141" t="str">
        <f t="shared" si="527"/>
        <v/>
      </c>
      <c r="AE610" s="141" t="str">
        <f t="shared" si="519"/>
        <v/>
      </c>
      <c r="AF610" s="141" t="str">
        <f t="shared" si="528"/>
        <v/>
      </c>
      <c r="AG610" s="141" t="str">
        <f t="shared" si="529"/>
        <v/>
      </c>
      <c r="AH610" s="141" t="str">
        <f t="shared" si="530"/>
        <v/>
      </c>
      <c r="AI610" s="141" t="str">
        <f t="shared" si="531"/>
        <v/>
      </c>
      <c r="AJ610" s="146" t="str">
        <f t="shared" si="520"/>
        <v/>
      </c>
      <c r="AK610" s="76"/>
      <c r="AL610" s="79"/>
      <c r="AM610" s="79"/>
      <c r="AN610" s="79"/>
    </row>
    <row r="611" spans="1:40" ht="13.95" customHeight="1" x14ac:dyDescent="0.3">
      <c r="A611" s="93">
        <v>15</v>
      </c>
      <c r="B611" s="193"/>
      <c r="C611" s="200"/>
      <c r="D611" s="138" t="str">
        <f t="shared" si="496"/>
        <v/>
      </c>
      <c r="E611" s="195" t="str">
        <f t="shared" si="497"/>
        <v/>
      </c>
      <c r="F611" s="184" t="str">
        <f t="shared" si="498"/>
        <v/>
      </c>
      <c r="G611" s="94" t="str">
        <f t="shared" si="505"/>
        <v/>
      </c>
      <c r="H611" s="160"/>
      <c r="I611" s="181" t="str">
        <f t="shared" si="499"/>
        <v/>
      </c>
      <c r="J611" s="94" t="str">
        <f t="shared" si="521"/>
        <v/>
      </c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1" t="str">
        <f t="shared" si="522"/>
        <v/>
      </c>
      <c r="X611" s="141" t="str">
        <f t="shared" si="517"/>
        <v/>
      </c>
      <c r="Y611" s="141" t="str">
        <f t="shared" si="518"/>
        <v/>
      </c>
      <c r="Z611" s="141" t="str">
        <f t="shared" si="523"/>
        <v/>
      </c>
      <c r="AA611" s="141" t="str">
        <f t="shared" si="524"/>
        <v/>
      </c>
      <c r="AB611" s="141" t="str">
        <f t="shared" si="525"/>
        <v/>
      </c>
      <c r="AC611" s="141" t="str">
        <f t="shared" si="526"/>
        <v/>
      </c>
      <c r="AD611" s="141" t="str">
        <f t="shared" si="527"/>
        <v/>
      </c>
      <c r="AE611" s="141" t="str">
        <f t="shared" si="519"/>
        <v/>
      </c>
      <c r="AF611" s="141" t="str">
        <f t="shared" si="528"/>
        <v/>
      </c>
      <c r="AG611" s="141" t="str">
        <f t="shared" si="529"/>
        <v/>
      </c>
      <c r="AH611" s="141" t="str">
        <f t="shared" si="530"/>
        <v/>
      </c>
      <c r="AI611" s="141" t="str">
        <f t="shared" si="531"/>
        <v/>
      </c>
      <c r="AJ611" s="146" t="str">
        <f t="shared" si="520"/>
        <v/>
      </c>
      <c r="AK611" s="76"/>
      <c r="AL611" s="79"/>
      <c r="AM611" s="79"/>
      <c r="AN611" s="79"/>
    </row>
    <row r="612" spans="1:40" ht="13.95" customHeight="1" x14ac:dyDescent="0.3">
      <c r="A612" s="93">
        <v>16</v>
      </c>
      <c r="B612" s="193"/>
      <c r="C612" s="200"/>
      <c r="D612" s="138" t="str">
        <f t="shared" si="496"/>
        <v/>
      </c>
      <c r="E612" s="195" t="str">
        <f t="shared" si="497"/>
        <v/>
      </c>
      <c r="F612" s="184" t="str">
        <f t="shared" si="498"/>
        <v/>
      </c>
      <c r="G612" s="94" t="str">
        <f t="shared" si="505"/>
        <v/>
      </c>
      <c r="H612" s="160"/>
      <c r="I612" s="181" t="str">
        <f t="shared" si="499"/>
        <v/>
      </c>
      <c r="J612" s="94" t="str">
        <f t="shared" si="521"/>
        <v/>
      </c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1" t="str">
        <f t="shared" si="522"/>
        <v/>
      </c>
      <c r="X612" s="141" t="str">
        <f t="shared" si="517"/>
        <v/>
      </c>
      <c r="Y612" s="141" t="str">
        <f t="shared" si="518"/>
        <v/>
      </c>
      <c r="Z612" s="141" t="str">
        <f t="shared" si="523"/>
        <v/>
      </c>
      <c r="AA612" s="141" t="str">
        <f t="shared" si="524"/>
        <v/>
      </c>
      <c r="AB612" s="141" t="str">
        <f t="shared" si="525"/>
        <v/>
      </c>
      <c r="AC612" s="141" t="str">
        <f t="shared" si="526"/>
        <v/>
      </c>
      <c r="AD612" s="141" t="str">
        <f t="shared" si="527"/>
        <v/>
      </c>
      <c r="AE612" s="141" t="str">
        <f t="shared" si="519"/>
        <v/>
      </c>
      <c r="AF612" s="141" t="str">
        <f t="shared" si="528"/>
        <v/>
      </c>
      <c r="AG612" s="141" t="str">
        <f t="shared" si="529"/>
        <v/>
      </c>
      <c r="AH612" s="141" t="str">
        <f t="shared" si="530"/>
        <v/>
      </c>
      <c r="AI612" s="141" t="str">
        <f t="shared" si="531"/>
        <v/>
      </c>
      <c r="AJ612" s="146" t="str">
        <f t="shared" si="520"/>
        <v/>
      </c>
      <c r="AK612" s="76"/>
      <c r="AL612" s="79"/>
      <c r="AM612" s="79"/>
      <c r="AN612" s="79"/>
    </row>
    <row r="613" spans="1:40" ht="13.95" customHeight="1" x14ac:dyDescent="0.3">
      <c r="A613" s="93">
        <v>17</v>
      </c>
      <c r="B613" s="193"/>
      <c r="C613" s="200"/>
      <c r="D613" s="138" t="str">
        <f t="shared" si="496"/>
        <v/>
      </c>
      <c r="E613" s="195" t="str">
        <f t="shared" si="497"/>
        <v/>
      </c>
      <c r="F613" s="183" t="str">
        <f t="shared" si="498"/>
        <v/>
      </c>
      <c r="G613" s="94" t="str">
        <f t="shared" si="505"/>
        <v/>
      </c>
      <c r="H613" s="160"/>
      <c r="I613" s="181" t="str">
        <f t="shared" si="499"/>
        <v/>
      </c>
      <c r="J613" s="94" t="str">
        <f t="shared" si="521"/>
        <v/>
      </c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1" t="str">
        <f t="shared" si="522"/>
        <v/>
      </c>
      <c r="X613" s="141" t="str">
        <f t="shared" si="517"/>
        <v/>
      </c>
      <c r="Y613" s="141" t="str">
        <f t="shared" si="518"/>
        <v/>
      </c>
      <c r="Z613" s="141" t="str">
        <f t="shared" si="523"/>
        <v/>
      </c>
      <c r="AA613" s="141" t="str">
        <f t="shared" si="524"/>
        <v/>
      </c>
      <c r="AB613" s="141" t="str">
        <f t="shared" si="525"/>
        <v/>
      </c>
      <c r="AC613" s="141" t="str">
        <f t="shared" si="526"/>
        <v/>
      </c>
      <c r="AD613" s="141" t="str">
        <f t="shared" si="527"/>
        <v/>
      </c>
      <c r="AE613" s="141" t="str">
        <f t="shared" si="519"/>
        <v/>
      </c>
      <c r="AF613" s="141" t="str">
        <f t="shared" si="528"/>
        <v/>
      </c>
      <c r="AG613" s="141" t="str">
        <f t="shared" si="529"/>
        <v/>
      </c>
      <c r="AH613" s="141" t="str">
        <f t="shared" si="530"/>
        <v/>
      </c>
      <c r="AI613" s="141" t="str">
        <f t="shared" si="531"/>
        <v/>
      </c>
      <c r="AJ613" s="146" t="str">
        <f t="shared" si="520"/>
        <v/>
      </c>
      <c r="AK613" s="76"/>
      <c r="AL613" s="79"/>
      <c r="AM613" s="79"/>
      <c r="AN613" s="79"/>
    </row>
    <row r="614" spans="1:40" ht="13.95" customHeight="1" x14ac:dyDescent="0.3">
      <c r="A614" s="93">
        <v>18</v>
      </c>
      <c r="B614" s="193"/>
      <c r="C614" s="200"/>
      <c r="D614" s="138" t="str">
        <f t="shared" si="496"/>
        <v/>
      </c>
      <c r="E614" s="195" t="str">
        <f t="shared" si="497"/>
        <v/>
      </c>
      <c r="F614" s="184" t="str">
        <f t="shared" si="498"/>
        <v/>
      </c>
      <c r="G614" s="94" t="str">
        <f t="shared" si="505"/>
        <v/>
      </c>
      <c r="H614" s="160"/>
      <c r="I614" s="181" t="str">
        <f t="shared" si="499"/>
        <v/>
      </c>
      <c r="J614" s="94" t="str">
        <f t="shared" si="521"/>
        <v/>
      </c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1" t="str">
        <f t="shared" si="522"/>
        <v/>
      </c>
      <c r="X614" s="141" t="str">
        <f t="shared" si="517"/>
        <v/>
      </c>
      <c r="Y614" s="141" t="str">
        <f t="shared" si="518"/>
        <v/>
      </c>
      <c r="Z614" s="141" t="str">
        <f t="shared" si="523"/>
        <v/>
      </c>
      <c r="AA614" s="141" t="str">
        <f t="shared" si="524"/>
        <v/>
      </c>
      <c r="AB614" s="141" t="str">
        <f t="shared" si="525"/>
        <v/>
      </c>
      <c r="AC614" s="141" t="str">
        <f t="shared" si="526"/>
        <v/>
      </c>
      <c r="AD614" s="141" t="str">
        <f t="shared" si="527"/>
        <v/>
      </c>
      <c r="AE614" s="141" t="str">
        <f t="shared" si="519"/>
        <v/>
      </c>
      <c r="AF614" s="141" t="str">
        <f t="shared" si="528"/>
        <v/>
      </c>
      <c r="AG614" s="141" t="str">
        <f t="shared" si="529"/>
        <v/>
      </c>
      <c r="AH614" s="141" t="str">
        <f t="shared" si="530"/>
        <v/>
      </c>
      <c r="AI614" s="141" t="str">
        <f t="shared" si="531"/>
        <v/>
      </c>
      <c r="AJ614" s="146" t="str">
        <f t="shared" si="520"/>
        <v/>
      </c>
      <c r="AK614" s="76"/>
      <c r="AL614" s="79"/>
      <c r="AM614" s="79"/>
      <c r="AN614" s="79"/>
    </row>
    <row r="615" spans="1:40" ht="13.95" customHeight="1" x14ac:dyDescent="0.3">
      <c r="A615" s="93">
        <v>19</v>
      </c>
      <c r="B615" s="193"/>
      <c r="C615" s="200"/>
      <c r="D615" s="138" t="str">
        <f t="shared" si="496"/>
        <v/>
      </c>
      <c r="E615" s="195" t="str">
        <f t="shared" si="497"/>
        <v/>
      </c>
      <c r="F615" s="184" t="str">
        <f t="shared" si="498"/>
        <v/>
      </c>
      <c r="G615" s="94" t="str">
        <f t="shared" si="505"/>
        <v/>
      </c>
      <c r="H615" s="160"/>
      <c r="I615" s="181" t="str">
        <f t="shared" si="499"/>
        <v/>
      </c>
      <c r="J615" s="94" t="str">
        <f t="shared" si="521"/>
        <v/>
      </c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1" t="str">
        <f t="shared" si="522"/>
        <v/>
      </c>
      <c r="X615" s="141" t="str">
        <f t="shared" si="517"/>
        <v/>
      </c>
      <c r="Y615" s="141" t="str">
        <f t="shared" si="518"/>
        <v/>
      </c>
      <c r="Z615" s="141" t="str">
        <f t="shared" si="523"/>
        <v/>
      </c>
      <c r="AA615" s="141" t="str">
        <f t="shared" si="524"/>
        <v/>
      </c>
      <c r="AB615" s="141" t="str">
        <f t="shared" si="525"/>
        <v/>
      </c>
      <c r="AC615" s="141" t="str">
        <f t="shared" si="526"/>
        <v/>
      </c>
      <c r="AD615" s="141" t="str">
        <f t="shared" si="527"/>
        <v/>
      </c>
      <c r="AE615" s="141" t="str">
        <f t="shared" si="519"/>
        <v/>
      </c>
      <c r="AF615" s="141" t="str">
        <f t="shared" si="528"/>
        <v/>
      </c>
      <c r="AG615" s="141" t="str">
        <f t="shared" si="529"/>
        <v/>
      </c>
      <c r="AH615" s="141" t="str">
        <f t="shared" si="530"/>
        <v/>
      </c>
      <c r="AI615" s="141" t="str">
        <f t="shared" si="531"/>
        <v/>
      </c>
      <c r="AJ615" s="146" t="str">
        <f t="shared" si="520"/>
        <v/>
      </c>
      <c r="AK615" s="76"/>
      <c r="AL615" s="79"/>
      <c r="AM615" s="79"/>
      <c r="AN615" s="79"/>
    </row>
    <row r="616" spans="1:40" ht="13.95" customHeight="1" x14ac:dyDescent="0.3">
      <c r="A616" s="93">
        <v>20</v>
      </c>
      <c r="B616" s="193"/>
      <c r="C616" s="200"/>
      <c r="D616" s="138" t="str">
        <f t="shared" si="496"/>
        <v/>
      </c>
      <c r="E616" s="195" t="str">
        <f t="shared" si="497"/>
        <v/>
      </c>
      <c r="F616" s="185" t="str">
        <f t="shared" si="498"/>
        <v/>
      </c>
      <c r="G616" s="94" t="str">
        <f t="shared" si="505"/>
        <v/>
      </c>
      <c r="H616" s="160"/>
      <c r="I616" s="181" t="str">
        <f t="shared" si="499"/>
        <v/>
      </c>
      <c r="J616" s="94" t="str">
        <f t="shared" si="521"/>
        <v/>
      </c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1" t="str">
        <f t="shared" si="522"/>
        <v/>
      </c>
      <c r="X616" s="141" t="str">
        <f t="shared" si="517"/>
        <v/>
      </c>
      <c r="Y616" s="141" t="str">
        <f t="shared" si="518"/>
        <v/>
      </c>
      <c r="Z616" s="141" t="str">
        <f t="shared" si="523"/>
        <v/>
      </c>
      <c r="AA616" s="141" t="str">
        <f t="shared" si="524"/>
        <v/>
      </c>
      <c r="AB616" s="141" t="str">
        <f t="shared" si="525"/>
        <v/>
      </c>
      <c r="AC616" s="141" t="str">
        <f t="shared" si="526"/>
        <v/>
      </c>
      <c r="AD616" s="141" t="str">
        <f t="shared" si="527"/>
        <v/>
      </c>
      <c r="AE616" s="141" t="str">
        <f t="shared" si="519"/>
        <v/>
      </c>
      <c r="AF616" s="141" t="str">
        <f t="shared" si="528"/>
        <v/>
      </c>
      <c r="AG616" s="141" t="str">
        <f t="shared" si="529"/>
        <v/>
      </c>
      <c r="AH616" s="141" t="str">
        <f t="shared" si="530"/>
        <v/>
      </c>
      <c r="AI616" s="141" t="str">
        <f t="shared" si="531"/>
        <v/>
      </c>
      <c r="AJ616" s="146" t="str">
        <f t="shared" si="520"/>
        <v/>
      </c>
      <c r="AK616" s="76"/>
      <c r="AL616" s="79"/>
      <c r="AM616" s="79"/>
      <c r="AN616" s="79"/>
    </row>
    <row r="617" spans="1:40" ht="13.95" customHeight="1" x14ac:dyDescent="0.3">
      <c r="A617" s="93">
        <v>21</v>
      </c>
      <c r="B617" s="193"/>
      <c r="C617" s="200"/>
      <c r="D617" s="138" t="str">
        <f t="shared" si="496"/>
        <v/>
      </c>
      <c r="E617" s="195" t="str">
        <f t="shared" si="497"/>
        <v/>
      </c>
      <c r="F617" s="184" t="str">
        <f t="shared" si="498"/>
        <v/>
      </c>
      <c r="G617" s="94" t="str">
        <f t="shared" si="505"/>
        <v/>
      </c>
      <c r="H617" s="160"/>
      <c r="I617" s="181" t="str">
        <f t="shared" si="499"/>
        <v/>
      </c>
      <c r="J617" s="94" t="str">
        <f t="shared" si="521"/>
        <v/>
      </c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1" t="str">
        <f t="shared" si="522"/>
        <v/>
      </c>
      <c r="X617" s="141" t="str">
        <f t="shared" si="517"/>
        <v/>
      </c>
      <c r="Y617" s="141" t="str">
        <f t="shared" si="518"/>
        <v/>
      </c>
      <c r="Z617" s="141" t="str">
        <f t="shared" si="523"/>
        <v/>
      </c>
      <c r="AA617" s="141" t="str">
        <f t="shared" si="524"/>
        <v/>
      </c>
      <c r="AB617" s="141" t="str">
        <f t="shared" si="525"/>
        <v/>
      </c>
      <c r="AC617" s="141" t="str">
        <f t="shared" si="526"/>
        <v/>
      </c>
      <c r="AD617" s="141" t="str">
        <f t="shared" si="527"/>
        <v/>
      </c>
      <c r="AE617" s="141" t="str">
        <f t="shared" si="519"/>
        <v/>
      </c>
      <c r="AF617" s="141" t="str">
        <f t="shared" si="528"/>
        <v/>
      </c>
      <c r="AG617" s="141" t="str">
        <f t="shared" si="529"/>
        <v/>
      </c>
      <c r="AH617" s="141" t="str">
        <f t="shared" si="530"/>
        <v/>
      </c>
      <c r="AI617" s="141" t="str">
        <f t="shared" si="531"/>
        <v/>
      </c>
      <c r="AJ617" s="146" t="str">
        <f t="shared" si="520"/>
        <v/>
      </c>
      <c r="AK617" s="76"/>
      <c r="AL617" s="79"/>
      <c r="AM617" s="79"/>
      <c r="AN617" s="79"/>
    </row>
    <row r="618" spans="1:40" ht="13.95" customHeight="1" x14ac:dyDescent="0.3">
      <c r="A618" s="93">
        <v>22</v>
      </c>
      <c r="B618" s="193"/>
      <c r="C618" s="200"/>
      <c r="D618" s="138" t="str">
        <f t="shared" si="496"/>
        <v/>
      </c>
      <c r="E618" s="195" t="str">
        <f t="shared" si="497"/>
        <v/>
      </c>
      <c r="F618" s="185" t="str">
        <f t="shared" si="498"/>
        <v/>
      </c>
      <c r="G618" s="94" t="str">
        <f t="shared" si="505"/>
        <v/>
      </c>
      <c r="H618" s="160"/>
      <c r="I618" s="181" t="str">
        <f t="shared" si="499"/>
        <v/>
      </c>
      <c r="J618" s="94" t="str">
        <f t="shared" si="521"/>
        <v/>
      </c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1" t="str">
        <f t="shared" si="522"/>
        <v/>
      </c>
      <c r="X618" s="141" t="str">
        <f t="shared" si="517"/>
        <v/>
      </c>
      <c r="Y618" s="141" t="str">
        <f t="shared" si="518"/>
        <v/>
      </c>
      <c r="Z618" s="141" t="str">
        <f t="shared" si="523"/>
        <v/>
      </c>
      <c r="AA618" s="141" t="str">
        <f t="shared" si="524"/>
        <v/>
      </c>
      <c r="AB618" s="141" t="str">
        <f t="shared" si="525"/>
        <v/>
      </c>
      <c r="AC618" s="141" t="str">
        <f t="shared" si="526"/>
        <v/>
      </c>
      <c r="AD618" s="141" t="str">
        <f t="shared" si="527"/>
        <v/>
      </c>
      <c r="AE618" s="141" t="str">
        <f t="shared" si="519"/>
        <v/>
      </c>
      <c r="AF618" s="141" t="str">
        <f t="shared" si="528"/>
        <v/>
      </c>
      <c r="AG618" s="141" t="str">
        <f t="shared" si="529"/>
        <v/>
      </c>
      <c r="AH618" s="141" t="str">
        <f t="shared" si="530"/>
        <v/>
      </c>
      <c r="AI618" s="141" t="str">
        <f t="shared" si="531"/>
        <v/>
      </c>
      <c r="AJ618" s="146" t="str">
        <f t="shared" si="520"/>
        <v/>
      </c>
      <c r="AK618" s="76"/>
      <c r="AL618" s="79"/>
      <c r="AM618" s="79"/>
      <c r="AN618" s="79"/>
    </row>
    <row r="619" spans="1:40" ht="13.95" customHeight="1" x14ac:dyDescent="0.3">
      <c r="A619" s="93">
        <v>23</v>
      </c>
      <c r="B619" s="193"/>
      <c r="C619" s="200"/>
      <c r="D619" s="138" t="str">
        <f t="shared" si="496"/>
        <v/>
      </c>
      <c r="E619" s="195" t="str">
        <f t="shared" si="497"/>
        <v/>
      </c>
      <c r="F619" s="183" t="str">
        <f t="shared" si="498"/>
        <v/>
      </c>
      <c r="G619" s="94" t="str">
        <f t="shared" si="505"/>
        <v/>
      </c>
      <c r="H619" s="160"/>
      <c r="I619" s="181" t="str">
        <f t="shared" si="499"/>
        <v/>
      </c>
      <c r="J619" s="94" t="str">
        <f t="shared" si="521"/>
        <v/>
      </c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1" t="str">
        <f t="shared" si="522"/>
        <v/>
      </c>
      <c r="X619" s="141" t="str">
        <f t="shared" si="517"/>
        <v/>
      </c>
      <c r="Y619" s="141" t="str">
        <f t="shared" si="518"/>
        <v/>
      </c>
      <c r="Z619" s="141" t="str">
        <f t="shared" si="523"/>
        <v/>
      </c>
      <c r="AA619" s="141" t="str">
        <f t="shared" si="524"/>
        <v/>
      </c>
      <c r="AB619" s="141" t="str">
        <f t="shared" si="525"/>
        <v/>
      </c>
      <c r="AC619" s="141" t="str">
        <f t="shared" si="526"/>
        <v/>
      </c>
      <c r="AD619" s="141" t="str">
        <f t="shared" si="527"/>
        <v/>
      </c>
      <c r="AE619" s="141" t="str">
        <f t="shared" si="519"/>
        <v/>
      </c>
      <c r="AF619" s="141" t="str">
        <f t="shared" si="528"/>
        <v/>
      </c>
      <c r="AG619" s="141" t="str">
        <f t="shared" si="529"/>
        <v/>
      </c>
      <c r="AH619" s="141" t="str">
        <f t="shared" si="530"/>
        <v/>
      </c>
      <c r="AI619" s="141" t="str">
        <f t="shared" si="531"/>
        <v/>
      </c>
      <c r="AJ619" s="146" t="str">
        <f t="shared" si="520"/>
        <v/>
      </c>
      <c r="AK619" s="76"/>
      <c r="AL619" s="79"/>
      <c r="AM619" s="79"/>
      <c r="AN619" s="79"/>
    </row>
    <row r="620" spans="1:40" ht="13.95" customHeight="1" x14ac:dyDescent="0.3">
      <c r="A620" s="93">
        <v>24</v>
      </c>
      <c r="B620" s="193"/>
      <c r="C620" s="200"/>
      <c r="D620" s="138" t="str">
        <f t="shared" si="496"/>
        <v/>
      </c>
      <c r="E620" s="195" t="str">
        <f t="shared" si="497"/>
        <v/>
      </c>
      <c r="F620" s="184" t="str">
        <f t="shared" si="498"/>
        <v/>
      </c>
      <c r="G620" s="94" t="str">
        <f t="shared" si="505"/>
        <v/>
      </c>
      <c r="H620" s="160"/>
      <c r="I620" s="181" t="str">
        <f t="shared" si="499"/>
        <v/>
      </c>
      <c r="J620" s="94" t="str">
        <f t="shared" si="521"/>
        <v/>
      </c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1" t="str">
        <f t="shared" si="522"/>
        <v/>
      </c>
      <c r="X620" s="141" t="str">
        <f t="shared" si="517"/>
        <v/>
      </c>
      <c r="Y620" s="141" t="str">
        <f t="shared" si="518"/>
        <v/>
      </c>
      <c r="Z620" s="141" t="str">
        <f t="shared" si="523"/>
        <v/>
      </c>
      <c r="AA620" s="141" t="str">
        <f t="shared" si="524"/>
        <v/>
      </c>
      <c r="AB620" s="141" t="str">
        <f t="shared" si="525"/>
        <v/>
      </c>
      <c r="AC620" s="141" t="str">
        <f t="shared" si="526"/>
        <v/>
      </c>
      <c r="AD620" s="141" t="str">
        <f t="shared" si="527"/>
        <v/>
      </c>
      <c r="AE620" s="141" t="str">
        <f t="shared" si="519"/>
        <v/>
      </c>
      <c r="AF620" s="141" t="str">
        <f t="shared" si="528"/>
        <v/>
      </c>
      <c r="AG620" s="141" t="str">
        <f t="shared" si="529"/>
        <v/>
      </c>
      <c r="AH620" s="141" t="str">
        <f t="shared" si="530"/>
        <v/>
      </c>
      <c r="AI620" s="141" t="str">
        <f t="shared" si="531"/>
        <v/>
      </c>
      <c r="AJ620" s="146" t="str">
        <f t="shared" si="520"/>
        <v/>
      </c>
      <c r="AK620" s="76"/>
      <c r="AL620" s="79"/>
      <c r="AM620" s="79"/>
      <c r="AN620" s="79"/>
    </row>
    <row r="621" spans="1:40" ht="13.95" customHeight="1" x14ac:dyDescent="0.3">
      <c r="A621" s="93">
        <v>25</v>
      </c>
      <c r="B621" s="193"/>
      <c r="C621" s="200"/>
      <c r="D621" s="138" t="str">
        <f t="shared" si="496"/>
        <v/>
      </c>
      <c r="E621" s="195" t="str">
        <f t="shared" si="497"/>
        <v/>
      </c>
      <c r="F621" s="184" t="str">
        <f t="shared" si="498"/>
        <v/>
      </c>
      <c r="G621" s="94" t="str">
        <f t="shared" si="505"/>
        <v/>
      </c>
      <c r="H621" s="160"/>
      <c r="I621" s="181" t="str">
        <f t="shared" si="499"/>
        <v/>
      </c>
      <c r="J621" s="94" t="str">
        <f t="shared" si="521"/>
        <v/>
      </c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1" t="str">
        <f t="shared" si="522"/>
        <v/>
      </c>
      <c r="X621" s="141" t="str">
        <f t="shared" si="517"/>
        <v/>
      </c>
      <c r="Y621" s="141" t="str">
        <f t="shared" si="518"/>
        <v/>
      </c>
      <c r="Z621" s="141" t="str">
        <f t="shared" si="523"/>
        <v/>
      </c>
      <c r="AA621" s="141" t="str">
        <f t="shared" si="524"/>
        <v/>
      </c>
      <c r="AB621" s="141" t="str">
        <f t="shared" si="525"/>
        <v/>
      </c>
      <c r="AC621" s="141" t="str">
        <f t="shared" si="526"/>
        <v/>
      </c>
      <c r="AD621" s="141" t="str">
        <f t="shared" si="527"/>
        <v/>
      </c>
      <c r="AE621" s="141" t="str">
        <f t="shared" si="519"/>
        <v/>
      </c>
      <c r="AF621" s="141" t="str">
        <f t="shared" si="528"/>
        <v/>
      </c>
      <c r="AG621" s="141" t="str">
        <f t="shared" si="529"/>
        <v/>
      </c>
      <c r="AH621" s="141" t="str">
        <f t="shared" si="530"/>
        <v/>
      </c>
      <c r="AI621" s="141" t="str">
        <f t="shared" si="531"/>
        <v/>
      </c>
      <c r="AJ621" s="146" t="str">
        <f t="shared" si="520"/>
        <v/>
      </c>
      <c r="AK621" s="76"/>
      <c r="AL621" s="79"/>
      <c r="AM621" s="79"/>
      <c r="AN621" s="79"/>
    </row>
    <row r="622" spans="1:40" ht="13.95" customHeight="1" x14ac:dyDescent="0.3">
      <c r="A622" s="93">
        <v>26</v>
      </c>
      <c r="B622" s="193"/>
      <c r="C622" s="200"/>
      <c r="D622" s="138" t="str">
        <f t="shared" si="496"/>
        <v/>
      </c>
      <c r="E622" s="195" t="str">
        <f t="shared" si="497"/>
        <v/>
      </c>
      <c r="F622" s="184" t="str">
        <f t="shared" si="498"/>
        <v/>
      </c>
      <c r="G622" s="94" t="str">
        <f t="shared" si="505"/>
        <v/>
      </c>
      <c r="H622" s="160"/>
      <c r="I622" s="181" t="str">
        <f t="shared" si="499"/>
        <v/>
      </c>
      <c r="J622" s="94" t="str">
        <f t="shared" si="521"/>
        <v/>
      </c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1" t="str">
        <f t="shared" si="522"/>
        <v/>
      </c>
      <c r="X622" s="141" t="str">
        <f t="shared" si="517"/>
        <v/>
      </c>
      <c r="Y622" s="141" t="str">
        <f t="shared" si="518"/>
        <v/>
      </c>
      <c r="Z622" s="141" t="str">
        <f t="shared" si="523"/>
        <v/>
      </c>
      <c r="AA622" s="141" t="str">
        <f t="shared" si="524"/>
        <v/>
      </c>
      <c r="AB622" s="141" t="str">
        <f t="shared" si="525"/>
        <v/>
      </c>
      <c r="AC622" s="141" t="str">
        <f t="shared" si="526"/>
        <v/>
      </c>
      <c r="AD622" s="141" t="str">
        <f t="shared" si="527"/>
        <v/>
      </c>
      <c r="AE622" s="141" t="str">
        <f t="shared" si="519"/>
        <v/>
      </c>
      <c r="AF622" s="141" t="str">
        <f t="shared" si="528"/>
        <v/>
      </c>
      <c r="AG622" s="141" t="str">
        <f t="shared" si="529"/>
        <v/>
      </c>
      <c r="AH622" s="141" t="str">
        <f t="shared" si="530"/>
        <v/>
      </c>
      <c r="AI622" s="141" t="str">
        <f t="shared" si="531"/>
        <v/>
      </c>
      <c r="AJ622" s="146" t="str">
        <f t="shared" si="520"/>
        <v/>
      </c>
      <c r="AK622" s="76"/>
      <c r="AL622" s="79"/>
      <c r="AM622" s="79"/>
      <c r="AN622" s="79"/>
    </row>
    <row r="623" spans="1:40" ht="13.95" customHeight="1" x14ac:dyDescent="0.3">
      <c r="A623" s="93">
        <v>27</v>
      </c>
      <c r="B623" s="193"/>
      <c r="C623" s="200"/>
      <c r="D623" s="138" t="str">
        <f t="shared" si="496"/>
        <v/>
      </c>
      <c r="E623" s="195" t="str">
        <f t="shared" si="497"/>
        <v/>
      </c>
      <c r="F623" s="183" t="str">
        <f t="shared" si="498"/>
        <v/>
      </c>
      <c r="G623" s="94" t="str">
        <f t="shared" si="505"/>
        <v/>
      </c>
      <c r="H623" s="160"/>
      <c r="I623" s="181" t="str">
        <f t="shared" si="499"/>
        <v/>
      </c>
      <c r="J623" s="94" t="str">
        <f t="shared" si="521"/>
        <v/>
      </c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1" t="str">
        <f t="shared" si="522"/>
        <v/>
      </c>
      <c r="X623" s="141" t="str">
        <f t="shared" si="517"/>
        <v/>
      </c>
      <c r="Y623" s="141" t="str">
        <f t="shared" si="518"/>
        <v/>
      </c>
      <c r="Z623" s="141" t="str">
        <f t="shared" si="523"/>
        <v/>
      </c>
      <c r="AA623" s="141" t="str">
        <f t="shared" si="524"/>
        <v/>
      </c>
      <c r="AB623" s="141" t="str">
        <f t="shared" si="525"/>
        <v/>
      </c>
      <c r="AC623" s="141" t="str">
        <f t="shared" si="526"/>
        <v/>
      </c>
      <c r="AD623" s="141" t="str">
        <f t="shared" si="527"/>
        <v/>
      </c>
      <c r="AE623" s="141" t="str">
        <f t="shared" si="519"/>
        <v/>
      </c>
      <c r="AF623" s="141" t="str">
        <f t="shared" si="528"/>
        <v/>
      </c>
      <c r="AG623" s="141" t="str">
        <f t="shared" si="529"/>
        <v/>
      </c>
      <c r="AH623" s="141" t="str">
        <f t="shared" si="530"/>
        <v/>
      </c>
      <c r="AI623" s="141" t="str">
        <f t="shared" si="531"/>
        <v/>
      </c>
      <c r="AJ623" s="146" t="str">
        <f t="shared" si="520"/>
        <v/>
      </c>
      <c r="AK623" s="76"/>
      <c r="AL623" s="79"/>
      <c r="AM623" s="79"/>
      <c r="AN623" s="79"/>
    </row>
    <row r="624" spans="1:40" ht="13.95" customHeight="1" x14ac:dyDescent="0.3">
      <c r="A624" s="93">
        <v>28</v>
      </c>
      <c r="B624" s="193"/>
      <c r="C624" s="200"/>
      <c r="D624" s="138" t="str">
        <f t="shared" si="496"/>
        <v/>
      </c>
      <c r="E624" s="195" t="str">
        <f t="shared" si="497"/>
        <v/>
      </c>
      <c r="F624" s="184" t="str">
        <f t="shared" si="498"/>
        <v/>
      </c>
      <c r="G624" s="94" t="str">
        <f t="shared" si="505"/>
        <v/>
      </c>
      <c r="H624" s="160"/>
      <c r="I624" s="181" t="str">
        <f t="shared" si="499"/>
        <v/>
      </c>
      <c r="J624" s="94" t="str">
        <f t="shared" si="521"/>
        <v/>
      </c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1" t="str">
        <f t="shared" si="522"/>
        <v/>
      </c>
      <c r="X624" s="141" t="str">
        <f t="shared" si="517"/>
        <v/>
      </c>
      <c r="Y624" s="141" t="str">
        <f t="shared" si="518"/>
        <v/>
      </c>
      <c r="Z624" s="141" t="str">
        <f t="shared" si="523"/>
        <v/>
      </c>
      <c r="AA624" s="141" t="str">
        <f t="shared" si="524"/>
        <v/>
      </c>
      <c r="AB624" s="141" t="str">
        <f t="shared" si="525"/>
        <v/>
      </c>
      <c r="AC624" s="141" t="str">
        <f t="shared" si="526"/>
        <v/>
      </c>
      <c r="AD624" s="141" t="str">
        <f t="shared" si="527"/>
        <v/>
      </c>
      <c r="AE624" s="141" t="str">
        <f t="shared" si="519"/>
        <v/>
      </c>
      <c r="AF624" s="141" t="str">
        <f t="shared" si="528"/>
        <v/>
      </c>
      <c r="AG624" s="141" t="str">
        <f t="shared" si="529"/>
        <v/>
      </c>
      <c r="AH624" s="141" t="str">
        <f t="shared" si="530"/>
        <v/>
      </c>
      <c r="AI624" s="141" t="str">
        <f t="shared" si="531"/>
        <v/>
      </c>
      <c r="AJ624" s="146" t="str">
        <f t="shared" si="520"/>
        <v/>
      </c>
      <c r="AK624" s="76"/>
      <c r="AL624" s="79"/>
      <c r="AM624" s="79"/>
      <c r="AN624" s="79"/>
    </row>
    <row r="625" spans="1:40" ht="13.95" customHeight="1" x14ac:dyDescent="0.3">
      <c r="A625" s="93">
        <v>29</v>
      </c>
      <c r="B625" s="193"/>
      <c r="C625" s="200"/>
      <c r="D625" s="138" t="str">
        <f t="shared" si="496"/>
        <v/>
      </c>
      <c r="E625" s="195" t="str">
        <f t="shared" si="497"/>
        <v/>
      </c>
      <c r="F625" s="184" t="str">
        <f t="shared" si="498"/>
        <v/>
      </c>
      <c r="G625" s="94" t="str">
        <f t="shared" si="505"/>
        <v/>
      </c>
      <c r="H625" s="160"/>
      <c r="I625" s="181" t="str">
        <f t="shared" si="499"/>
        <v/>
      </c>
      <c r="J625" s="94" t="str">
        <f t="shared" si="521"/>
        <v/>
      </c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1" t="str">
        <f t="shared" si="522"/>
        <v/>
      </c>
      <c r="X625" s="141" t="str">
        <f t="shared" si="517"/>
        <v/>
      </c>
      <c r="Y625" s="141" t="str">
        <f t="shared" si="518"/>
        <v/>
      </c>
      <c r="Z625" s="141" t="str">
        <f t="shared" si="523"/>
        <v/>
      </c>
      <c r="AA625" s="141" t="str">
        <f t="shared" si="524"/>
        <v/>
      </c>
      <c r="AB625" s="141" t="str">
        <f t="shared" si="525"/>
        <v/>
      </c>
      <c r="AC625" s="141" t="str">
        <f t="shared" si="526"/>
        <v/>
      </c>
      <c r="AD625" s="141" t="str">
        <f t="shared" si="527"/>
        <v/>
      </c>
      <c r="AE625" s="141" t="str">
        <f t="shared" si="519"/>
        <v/>
      </c>
      <c r="AF625" s="141" t="str">
        <f t="shared" si="528"/>
        <v/>
      </c>
      <c r="AG625" s="141" t="str">
        <f t="shared" si="529"/>
        <v/>
      </c>
      <c r="AH625" s="141" t="str">
        <f t="shared" si="530"/>
        <v/>
      </c>
      <c r="AI625" s="141" t="str">
        <f t="shared" si="531"/>
        <v/>
      </c>
      <c r="AJ625" s="146" t="str">
        <f t="shared" si="520"/>
        <v/>
      </c>
      <c r="AK625" s="76"/>
      <c r="AL625" s="79"/>
      <c r="AM625" s="79"/>
      <c r="AN625" s="79"/>
    </row>
    <row r="626" spans="1:40" ht="13.95" customHeight="1" x14ac:dyDescent="0.3">
      <c r="A626" s="93">
        <v>30</v>
      </c>
      <c r="B626" s="193"/>
      <c r="C626" s="200"/>
      <c r="D626" s="138" t="str">
        <f t="shared" si="496"/>
        <v/>
      </c>
      <c r="E626" s="195" t="str">
        <f t="shared" si="497"/>
        <v/>
      </c>
      <c r="F626" s="185" t="str">
        <f t="shared" si="498"/>
        <v/>
      </c>
      <c r="G626" s="94" t="str">
        <f t="shared" si="505"/>
        <v/>
      </c>
      <c r="H626" s="160"/>
      <c r="I626" s="181" t="str">
        <f t="shared" si="499"/>
        <v/>
      </c>
      <c r="J626" s="94" t="str">
        <f t="shared" si="521"/>
        <v/>
      </c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1" t="str">
        <f t="shared" si="522"/>
        <v/>
      </c>
      <c r="X626" s="141" t="str">
        <f t="shared" si="517"/>
        <v/>
      </c>
      <c r="Y626" s="141" t="str">
        <f t="shared" si="518"/>
        <v/>
      </c>
      <c r="Z626" s="141" t="str">
        <f t="shared" si="523"/>
        <v/>
      </c>
      <c r="AA626" s="141" t="str">
        <f t="shared" si="524"/>
        <v/>
      </c>
      <c r="AB626" s="141" t="str">
        <f t="shared" si="525"/>
        <v/>
      </c>
      <c r="AC626" s="141" t="str">
        <f t="shared" si="526"/>
        <v/>
      </c>
      <c r="AD626" s="141" t="str">
        <f t="shared" si="527"/>
        <v/>
      </c>
      <c r="AE626" s="141" t="str">
        <f t="shared" si="519"/>
        <v/>
      </c>
      <c r="AF626" s="141" t="str">
        <f t="shared" si="528"/>
        <v/>
      </c>
      <c r="AG626" s="141" t="str">
        <f t="shared" si="529"/>
        <v/>
      </c>
      <c r="AH626" s="141" t="str">
        <f t="shared" si="530"/>
        <v/>
      </c>
      <c r="AI626" s="141" t="str">
        <f t="shared" si="531"/>
        <v/>
      </c>
      <c r="AJ626" s="146" t="str">
        <f t="shared" si="520"/>
        <v/>
      </c>
      <c r="AK626" s="76"/>
      <c r="AL626" s="79"/>
      <c r="AM626" s="79"/>
      <c r="AN626" s="79"/>
    </row>
    <row r="627" spans="1:40" s="74" customFormat="1" ht="13.95" customHeight="1" x14ac:dyDescent="0.3">
      <c r="A627" s="91">
        <f>IF('Formato 3_Gantt'!A29&lt;&gt;"",'Formato 3_Gantt'!A29,"")</f>
        <v>21</v>
      </c>
      <c r="B627" s="192" t="str">
        <f>IF('Formato 3_Gantt'!B29&lt;&gt;"",'Formato 3_Gantt'!B29,"")</f>
        <v/>
      </c>
      <c r="C627" s="199"/>
      <c r="D627" s="139"/>
      <c r="E627" s="194" t="str">
        <f>IF('Formato 3_Gantt'!D29&lt;&gt;"",'Formato 3_Gantt'!D29,"")</f>
        <v/>
      </c>
      <c r="F627" s="92"/>
      <c r="G627" s="145" t="str">
        <f>IF('Formato 3_Gantt'!E29&lt;&gt;"",'Formato 3_Gantt'!E29,"")</f>
        <v/>
      </c>
      <c r="H627" s="159" t="str">
        <f>IF('Formato 3_Gantt'!F29&lt;&gt;"",'Formato 3_Gantt'!F29,"")</f>
        <v/>
      </c>
      <c r="I627" s="140" t="str">
        <f>IF(AND(G627&lt;&gt;"",SUM(J628:J657)&lt;&gt;0),SUM(J628:J657)/G627,"")</f>
        <v/>
      </c>
      <c r="J627" s="140" t="str">
        <f>IF(OR(G627="",I627=""),"",IF(AND(G627&lt;&gt;"",I627&lt;&gt;""),IF(H627=1,G627*I627,IF(H627=2,G627*I627*COUNTIF(K627:V627,"&gt;0"),""))))</f>
        <v/>
      </c>
      <c r="K627" s="119" t="str">
        <f>IF('Formato 3_Gantt'!BL29&lt;&gt;"",'Formato 3_Gantt'!BL29,"")</f>
        <v/>
      </c>
      <c r="L627" s="119" t="str">
        <f>IF('Formato 3_Gantt'!BM29&lt;&gt;"",'Formato 3_Gantt'!BM29,"")</f>
        <v/>
      </c>
      <c r="M627" s="119" t="str">
        <f>IF('Formato 3_Gantt'!BN29&lt;&gt;"",'Formato 3_Gantt'!BN29,"")</f>
        <v/>
      </c>
      <c r="N627" s="119" t="str">
        <f>IF('Formato 3_Gantt'!BO29&lt;&gt;"",'Formato 3_Gantt'!BO29,"")</f>
        <v/>
      </c>
      <c r="O627" s="119" t="str">
        <f>IF('Formato 3_Gantt'!BP29&lt;&gt;"",'Formato 3_Gantt'!BP29,"")</f>
        <v/>
      </c>
      <c r="P627" s="119" t="str">
        <f>IF('Formato 3_Gantt'!BQ29&lt;&gt;"",'Formato 3_Gantt'!BQ29,"")</f>
        <v/>
      </c>
      <c r="Q627" s="119" t="str">
        <f>IF('Formato 3_Gantt'!BR29&lt;&gt;"",'Formato 3_Gantt'!BR29,"")</f>
        <v/>
      </c>
      <c r="R627" s="119" t="str">
        <f>IF('Formato 3_Gantt'!BS29&lt;&gt;"",'Formato 3_Gantt'!BS29,"")</f>
        <v/>
      </c>
      <c r="S627" s="119" t="str">
        <f>IF('Formato 3_Gantt'!BT29&lt;&gt;"",'Formato 3_Gantt'!BT29,"")</f>
        <v/>
      </c>
      <c r="T627" s="119" t="str">
        <f>IF('Formato 3_Gantt'!BU29&lt;&gt;"",'Formato 3_Gantt'!BU29,"")</f>
        <v/>
      </c>
      <c r="U627" s="119" t="str">
        <f>IF('Formato 3_Gantt'!BV29&lt;&gt;"",'Formato 3_Gantt'!BV29,"")</f>
        <v/>
      </c>
      <c r="V627" s="119" t="str">
        <f>IF('Formato 3_Gantt'!BW29&lt;&gt;"",'Formato 3_Gantt'!BW29,"")</f>
        <v/>
      </c>
      <c r="W627" s="88" t="str">
        <f>IF('Formato 3_Gantt'!BX29&lt;&gt;"",'Formato 3_Gantt'!BX29,"")</f>
        <v/>
      </c>
      <c r="X627" s="95" t="str">
        <f>IF(SUM(X628:X657)&lt;&gt;0,SUM(X628:X657),"")</f>
        <v/>
      </c>
      <c r="Y627" s="95" t="str">
        <f t="shared" ref="Y627" si="532">IF(SUM(Y628:Y657)&lt;&gt;0,SUM(Y628:Y657),"")</f>
        <v/>
      </c>
      <c r="Z627" s="95" t="str">
        <f t="shared" ref="Z627" si="533">IF(SUM(Z628:Z657)&lt;&gt;0,SUM(Z628:Z657),"")</f>
        <v/>
      </c>
      <c r="AA627" s="95" t="str">
        <f t="shared" ref="AA627" si="534">IF(SUM(AA628:AA657)&lt;&gt;0,SUM(AA628:AA657),"")</f>
        <v/>
      </c>
      <c r="AB627" s="95" t="str">
        <f t="shared" ref="AB627" si="535">IF(SUM(AB628:AB657)&lt;&gt;0,SUM(AB628:AB657),"")</f>
        <v/>
      </c>
      <c r="AC627" s="95" t="str">
        <f t="shared" ref="AC627" si="536">IF(SUM(AC628:AC657)&lt;&gt;0,SUM(AC628:AC657),"")</f>
        <v/>
      </c>
      <c r="AD627" s="95" t="str">
        <f t="shared" ref="AD627" si="537">IF(SUM(AD628:AD657)&lt;&gt;0,SUM(AD628:AD657),"")</f>
        <v/>
      </c>
      <c r="AE627" s="95" t="str">
        <f t="shared" ref="AE627" si="538">IF(SUM(AE628:AE657)&lt;&gt;0,SUM(AE628:AE657),"")</f>
        <v/>
      </c>
      <c r="AF627" s="95" t="str">
        <f t="shared" ref="AF627" si="539">IF(SUM(AF628:AF657)&lt;&gt;0,SUM(AF628:AF657),"")</f>
        <v/>
      </c>
      <c r="AG627" s="95" t="str">
        <f t="shared" ref="AG627" si="540">IF(SUM(AG628:AG657)&lt;&gt;0,SUM(AG628:AG657),"")</f>
        <v/>
      </c>
      <c r="AH627" s="95" t="str">
        <f t="shared" ref="AH627" si="541">IF(SUM(AH628:AH657)&lt;&gt;0,SUM(AH628:AH657),"")</f>
        <v/>
      </c>
      <c r="AI627" s="95" t="str">
        <f t="shared" ref="AI627" si="542">IF(SUM(AI628:AI657)&lt;&gt;0,SUM(AI628:AI657),"")</f>
        <v/>
      </c>
      <c r="AJ627" s="145" t="str">
        <f>IF(SUM(X627:AI627)&lt;&gt;0,SUM(X627:AI627),"")</f>
        <v/>
      </c>
      <c r="AK627" s="77"/>
      <c r="AL627" s="78"/>
      <c r="AM627" s="78"/>
      <c r="AN627" s="78"/>
    </row>
    <row r="628" spans="1:40" ht="13.95" customHeight="1" x14ac:dyDescent="0.3">
      <c r="A628" s="93">
        <v>1</v>
      </c>
      <c r="B628" s="193"/>
      <c r="C628" s="200"/>
      <c r="D628" s="137" t="str">
        <f t="shared" si="496"/>
        <v/>
      </c>
      <c r="E628" s="195" t="str">
        <f t="shared" si="497"/>
        <v/>
      </c>
      <c r="F628" s="182" t="str">
        <f t="shared" si="498"/>
        <v/>
      </c>
      <c r="G628" s="94" t="str">
        <f t="shared" si="505"/>
        <v/>
      </c>
      <c r="H628" s="160"/>
      <c r="I628" s="181" t="str">
        <f t="shared" si="499"/>
        <v/>
      </c>
      <c r="J628" s="94" t="str">
        <f>IF(AND(G628&lt;&gt;"",I628&lt;&gt;""),G628*I628,"")</f>
        <v/>
      </c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1" t="str">
        <f>IF(SUM(K628:V628)&lt;&gt;0,SUM(K628:V628),"")</f>
        <v/>
      </c>
      <c r="X628" s="141" t="str">
        <f t="shared" ref="X628:X657" si="543">IF(AND($I628&lt;&gt;"",K628&lt;&gt;""),$I628*K628,"")</f>
        <v/>
      </c>
      <c r="Y628" s="141" t="str">
        <f t="shared" ref="Y628:Y657" si="544">IF(AND($I628&lt;&gt;"",L628&lt;&gt;""),$I628*L628,"")</f>
        <v/>
      </c>
      <c r="Z628" s="141" t="str">
        <f t="shared" si="523"/>
        <v/>
      </c>
      <c r="AA628" s="141" t="str">
        <f t="shared" si="524"/>
        <v/>
      </c>
      <c r="AB628" s="141" t="str">
        <f t="shared" si="525"/>
        <v/>
      </c>
      <c r="AC628" s="141" t="str">
        <f t="shared" si="526"/>
        <v/>
      </c>
      <c r="AD628" s="141" t="str">
        <f t="shared" si="527"/>
        <v/>
      </c>
      <c r="AE628" s="141" t="str">
        <f t="shared" ref="AE628:AE657" si="545">IF(AND($I628&lt;&gt;"",R628&lt;&gt;""),$I628*R628,"")</f>
        <v/>
      </c>
      <c r="AF628" s="141" t="str">
        <f t="shared" si="528"/>
        <v/>
      </c>
      <c r="AG628" s="141" t="str">
        <f t="shared" si="529"/>
        <v/>
      </c>
      <c r="AH628" s="141" t="str">
        <f t="shared" si="530"/>
        <v/>
      </c>
      <c r="AI628" s="141" t="str">
        <f t="shared" si="531"/>
        <v/>
      </c>
      <c r="AJ628" s="146" t="str">
        <f t="shared" ref="AJ628:AJ657" si="546">IF(SUM(X628:AI628)&lt;&gt;0,SUM(X628:AI628),"")</f>
        <v/>
      </c>
      <c r="AK628" s="76"/>
      <c r="AL628" s="79"/>
      <c r="AM628" s="79"/>
      <c r="AN628" s="79"/>
    </row>
    <row r="629" spans="1:40" ht="13.95" customHeight="1" x14ac:dyDescent="0.3">
      <c r="A629" s="93">
        <v>2</v>
      </c>
      <c r="B629" s="193"/>
      <c r="C629" s="200"/>
      <c r="D629" s="137" t="str">
        <f t="shared" si="496"/>
        <v/>
      </c>
      <c r="E629" s="195" t="str">
        <f t="shared" si="497"/>
        <v/>
      </c>
      <c r="F629" s="182" t="str">
        <f t="shared" si="498"/>
        <v/>
      </c>
      <c r="G629" s="94" t="str">
        <f t="shared" si="505"/>
        <v/>
      </c>
      <c r="H629" s="160"/>
      <c r="I629" s="181" t="str">
        <f t="shared" si="499"/>
        <v/>
      </c>
      <c r="J629" s="94" t="str">
        <f t="shared" ref="J629:J657" si="547">IF(AND(G629&lt;&gt;"",I629&lt;&gt;""),G629*I629,"")</f>
        <v/>
      </c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1" t="str">
        <f t="shared" ref="W629:W657" si="548">IF(SUM(K629:V629)&lt;&gt;0,SUM(K629:V629),"")</f>
        <v/>
      </c>
      <c r="X629" s="141" t="str">
        <f t="shared" si="543"/>
        <v/>
      </c>
      <c r="Y629" s="141" t="str">
        <f t="shared" si="544"/>
        <v/>
      </c>
      <c r="Z629" s="141" t="str">
        <f t="shared" si="523"/>
        <v/>
      </c>
      <c r="AA629" s="141" t="str">
        <f t="shared" si="524"/>
        <v/>
      </c>
      <c r="AB629" s="141" t="str">
        <f t="shared" si="525"/>
        <v/>
      </c>
      <c r="AC629" s="141" t="str">
        <f t="shared" si="526"/>
        <v/>
      </c>
      <c r="AD629" s="141" t="str">
        <f t="shared" si="527"/>
        <v/>
      </c>
      <c r="AE629" s="141" t="str">
        <f t="shared" si="545"/>
        <v/>
      </c>
      <c r="AF629" s="141" t="str">
        <f t="shared" si="528"/>
        <v/>
      </c>
      <c r="AG629" s="141" t="str">
        <f t="shared" si="529"/>
        <v/>
      </c>
      <c r="AH629" s="141" t="str">
        <f t="shared" si="530"/>
        <v/>
      </c>
      <c r="AI629" s="141" t="str">
        <f t="shared" si="531"/>
        <v/>
      </c>
      <c r="AJ629" s="146" t="str">
        <f t="shared" si="546"/>
        <v/>
      </c>
      <c r="AK629" s="76"/>
      <c r="AL629" s="79"/>
      <c r="AM629" s="79"/>
      <c r="AN629" s="79"/>
    </row>
    <row r="630" spans="1:40" ht="13.95" customHeight="1" x14ac:dyDescent="0.3">
      <c r="A630" s="93">
        <v>3</v>
      </c>
      <c r="B630" s="193"/>
      <c r="C630" s="200"/>
      <c r="D630" s="138" t="str">
        <f t="shared" ref="D630:D657" si="549">IFERROR(VLOOKUP($C630,CLASF,3,0),"")</f>
        <v/>
      </c>
      <c r="E630" s="195" t="str">
        <f t="shared" ref="E630:E657" si="550">IFERROR(VLOOKUP($C630,CLASF,4,0),"")</f>
        <v/>
      </c>
      <c r="F630" s="182" t="str">
        <f t="shared" ref="F630:F657" si="551">IFERROR(VLOOKUP($C630,CLASF,8,0),"")</f>
        <v/>
      </c>
      <c r="G630" s="94" t="str">
        <f t="shared" si="505"/>
        <v/>
      </c>
      <c r="H630" s="160"/>
      <c r="I630" s="181" t="str">
        <f t="shared" ref="I630:I657" si="552">IFERROR(VLOOKUP($C630,CLASF,6,0),"")</f>
        <v/>
      </c>
      <c r="J630" s="94" t="str">
        <f t="shared" si="547"/>
        <v/>
      </c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1" t="str">
        <f t="shared" si="548"/>
        <v/>
      </c>
      <c r="X630" s="141" t="str">
        <f t="shared" si="543"/>
        <v/>
      </c>
      <c r="Y630" s="141" t="str">
        <f t="shared" si="544"/>
        <v/>
      </c>
      <c r="Z630" s="141" t="str">
        <f t="shared" si="523"/>
        <v/>
      </c>
      <c r="AA630" s="141" t="str">
        <f t="shared" si="524"/>
        <v/>
      </c>
      <c r="AB630" s="141" t="str">
        <f t="shared" si="525"/>
        <v/>
      </c>
      <c r="AC630" s="141" t="str">
        <f t="shared" si="526"/>
        <v/>
      </c>
      <c r="AD630" s="141" t="str">
        <f t="shared" si="527"/>
        <v/>
      </c>
      <c r="AE630" s="141" t="str">
        <f t="shared" si="545"/>
        <v/>
      </c>
      <c r="AF630" s="141" t="str">
        <f t="shared" si="528"/>
        <v/>
      </c>
      <c r="AG630" s="141" t="str">
        <f t="shared" si="529"/>
        <v/>
      </c>
      <c r="AH630" s="141" t="str">
        <f t="shared" si="530"/>
        <v/>
      </c>
      <c r="AI630" s="141" t="str">
        <f t="shared" si="531"/>
        <v/>
      </c>
      <c r="AJ630" s="146" t="str">
        <f t="shared" si="546"/>
        <v/>
      </c>
      <c r="AK630" s="76"/>
      <c r="AL630" s="79"/>
      <c r="AM630" s="79"/>
      <c r="AN630" s="79"/>
    </row>
    <row r="631" spans="1:40" ht="13.95" customHeight="1" x14ac:dyDescent="0.3">
      <c r="A631" s="93">
        <v>4</v>
      </c>
      <c r="B631" s="193"/>
      <c r="C631" s="200"/>
      <c r="D631" s="138" t="str">
        <f t="shared" si="549"/>
        <v/>
      </c>
      <c r="E631" s="195" t="str">
        <f t="shared" si="550"/>
        <v/>
      </c>
      <c r="F631" s="182" t="str">
        <f t="shared" si="551"/>
        <v/>
      </c>
      <c r="G631" s="94" t="str">
        <f t="shared" si="505"/>
        <v/>
      </c>
      <c r="H631" s="160"/>
      <c r="I631" s="181" t="str">
        <f t="shared" si="552"/>
        <v/>
      </c>
      <c r="J631" s="94" t="str">
        <f t="shared" si="547"/>
        <v/>
      </c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1" t="str">
        <f t="shared" si="548"/>
        <v/>
      </c>
      <c r="X631" s="141" t="str">
        <f t="shared" si="543"/>
        <v/>
      </c>
      <c r="Y631" s="141" t="str">
        <f t="shared" si="544"/>
        <v/>
      </c>
      <c r="Z631" s="141" t="str">
        <f t="shared" si="523"/>
        <v/>
      </c>
      <c r="AA631" s="141" t="str">
        <f t="shared" si="524"/>
        <v/>
      </c>
      <c r="AB631" s="141" t="str">
        <f t="shared" si="525"/>
        <v/>
      </c>
      <c r="AC631" s="141" t="str">
        <f t="shared" si="526"/>
        <v/>
      </c>
      <c r="AD631" s="141" t="str">
        <f t="shared" si="527"/>
        <v/>
      </c>
      <c r="AE631" s="141" t="str">
        <f t="shared" si="545"/>
        <v/>
      </c>
      <c r="AF631" s="141" t="str">
        <f t="shared" si="528"/>
        <v/>
      </c>
      <c r="AG631" s="141" t="str">
        <f t="shared" si="529"/>
        <v/>
      </c>
      <c r="AH631" s="141" t="str">
        <f t="shared" si="530"/>
        <v/>
      </c>
      <c r="AI631" s="141" t="str">
        <f t="shared" si="531"/>
        <v/>
      </c>
      <c r="AJ631" s="146" t="str">
        <f t="shared" si="546"/>
        <v/>
      </c>
      <c r="AK631" s="76"/>
      <c r="AL631" s="79"/>
      <c r="AM631" s="79"/>
      <c r="AN631" s="79"/>
    </row>
    <row r="632" spans="1:40" ht="13.95" customHeight="1" x14ac:dyDescent="0.3">
      <c r="A632" s="93">
        <v>5</v>
      </c>
      <c r="B632" s="193"/>
      <c r="C632" s="200"/>
      <c r="D632" s="138" t="str">
        <f t="shared" si="549"/>
        <v/>
      </c>
      <c r="E632" s="195" t="str">
        <f t="shared" si="550"/>
        <v/>
      </c>
      <c r="F632" s="183" t="str">
        <f t="shared" si="551"/>
        <v/>
      </c>
      <c r="G632" s="94" t="str">
        <f t="shared" si="505"/>
        <v/>
      </c>
      <c r="H632" s="160"/>
      <c r="I632" s="181" t="str">
        <f t="shared" si="552"/>
        <v/>
      </c>
      <c r="J632" s="94" t="str">
        <f t="shared" si="547"/>
        <v/>
      </c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1" t="str">
        <f t="shared" si="548"/>
        <v/>
      </c>
      <c r="X632" s="141" t="str">
        <f t="shared" si="543"/>
        <v/>
      </c>
      <c r="Y632" s="141" t="str">
        <f t="shared" si="544"/>
        <v/>
      </c>
      <c r="Z632" s="141" t="str">
        <f t="shared" si="523"/>
        <v/>
      </c>
      <c r="AA632" s="141" t="str">
        <f t="shared" si="524"/>
        <v/>
      </c>
      <c r="AB632" s="141" t="str">
        <f t="shared" si="525"/>
        <v/>
      </c>
      <c r="AC632" s="141" t="str">
        <f t="shared" si="526"/>
        <v/>
      </c>
      <c r="AD632" s="141" t="str">
        <f t="shared" si="527"/>
        <v/>
      </c>
      <c r="AE632" s="141" t="str">
        <f t="shared" si="545"/>
        <v/>
      </c>
      <c r="AF632" s="141" t="str">
        <f t="shared" si="528"/>
        <v/>
      </c>
      <c r="AG632" s="141" t="str">
        <f t="shared" si="529"/>
        <v/>
      </c>
      <c r="AH632" s="141" t="str">
        <f t="shared" si="530"/>
        <v/>
      </c>
      <c r="AI632" s="141" t="str">
        <f t="shared" si="531"/>
        <v/>
      </c>
      <c r="AJ632" s="146" t="str">
        <f t="shared" si="546"/>
        <v/>
      </c>
      <c r="AK632" s="76"/>
      <c r="AL632" s="79"/>
      <c r="AM632" s="79"/>
      <c r="AN632" s="79"/>
    </row>
    <row r="633" spans="1:40" ht="13.95" customHeight="1" x14ac:dyDescent="0.3">
      <c r="A633" s="93">
        <v>6</v>
      </c>
      <c r="B633" s="193"/>
      <c r="C633" s="200"/>
      <c r="D633" s="138" t="str">
        <f t="shared" si="549"/>
        <v/>
      </c>
      <c r="E633" s="195" t="str">
        <f t="shared" si="550"/>
        <v/>
      </c>
      <c r="F633" s="184" t="str">
        <f t="shared" si="551"/>
        <v/>
      </c>
      <c r="G633" s="94" t="str">
        <f t="shared" si="505"/>
        <v/>
      </c>
      <c r="H633" s="160"/>
      <c r="I633" s="181" t="str">
        <f t="shared" si="552"/>
        <v/>
      </c>
      <c r="J633" s="94" t="str">
        <f t="shared" si="547"/>
        <v/>
      </c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1" t="str">
        <f t="shared" si="548"/>
        <v/>
      </c>
      <c r="X633" s="141" t="str">
        <f t="shared" si="543"/>
        <v/>
      </c>
      <c r="Y633" s="141" t="str">
        <f t="shared" si="544"/>
        <v/>
      </c>
      <c r="Z633" s="141" t="str">
        <f t="shared" si="523"/>
        <v/>
      </c>
      <c r="AA633" s="141" t="str">
        <f t="shared" si="524"/>
        <v/>
      </c>
      <c r="AB633" s="141" t="str">
        <f t="shared" si="525"/>
        <v/>
      </c>
      <c r="AC633" s="141" t="str">
        <f t="shared" si="526"/>
        <v/>
      </c>
      <c r="AD633" s="141" t="str">
        <f t="shared" si="527"/>
        <v/>
      </c>
      <c r="AE633" s="141" t="str">
        <f t="shared" si="545"/>
        <v/>
      </c>
      <c r="AF633" s="141" t="str">
        <f t="shared" si="528"/>
        <v/>
      </c>
      <c r="AG633" s="141" t="str">
        <f t="shared" si="529"/>
        <v/>
      </c>
      <c r="AH633" s="141" t="str">
        <f t="shared" si="530"/>
        <v/>
      </c>
      <c r="AI633" s="141" t="str">
        <f t="shared" si="531"/>
        <v/>
      </c>
      <c r="AJ633" s="146" t="str">
        <f t="shared" si="546"/>
        <v/>
      </c>
      <c r="AK633" s="76"/>
      <c r="AL633" s="79"/>
      <c r="AM633" s="79"/>
      <c r="AN633" s="79"/>
    </row>
    <row r="634" spans="1:40" ht="13.95" customHeight="1" x14ac:dyDescent="0.3">
      <c r="A634" s="93">
        <v>7</v>
      </c>
      <c r="B634" s="193"/>
      <c r="C634" s="200"/>
      <c r="D634" s="138" t="str">
        <f t="shared" si="549"/>
        <v/>
      </c>
      <c r="E634" s="195" t="str">
        <f t="shared" si="550"/>
        <v/>
      </c>
      <c r="F634" s="184" t="str">
        <f t="shared" si="551"/>
        <v/>
      </c>
      <c r="G634" s="94" t="str">
        <f t="shared" si="505"/>
        <v/>
      </c>
      <c r="H634" s="160"/>
      <c r="I634" s="181" t="str">
        <f t="shared" si="552"/>
        <v/>
      </c>
      <c r="J634" s="94" t="str">
        <f t="shared" si="547"/>
        <v/>
      </c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1" t="str">
        <f t="shared" si="548"/>
        <v/>
      </c>
      <c r="X634" s="141" t="str">
        <f t="shared" si="543"/>
        <v/>
      </c>
      <c r="Y634" s="141" t="str">
        <f t="shared" si="544"/>
        <v/>
      </c>
      <c r="Z634" s="141" t="str">
        <f t="shared" si="523"/>
        <v/>
      </c>
      <c r="AA634" s="141" t="str">
        <f t="shared" si="524"/>
        <v/>
      </c>
      <c r="AB634" s="141" t="str">
        <f t="shared" si="525"/>
        <v/>
      </c>
      <c r="AC634" s="141" t="str">
        <f t="shared" si="526"/>
        <v/>
      </c>
      <c r="AD634" s="141" t="str">
        <f t="shared" si="527"/>
        <v/>
      </c>
      <c r="AE634" s="141" t="str">
        <f t="shared" si="545"/>
        <v/>
      </c>
      <c r="AF634" s="141" t="str">
        <f t="shared" si="528"/>
        <v/>
      </c>
      <c r="AG634" s="141" t="str">
        <f t="shared" si="529"/>
        <v/>
      </c>
      <c r="AH634" s="141" t="str">
        <f t="shared" si="530"/>
        <v/>
      </c>
      <c r="AI634" s="141" t="str">
        <f t="shared" si="531"/>
        <v/>
      </c>
      <c r="AJ634" s="146" t="str">
        <f t="shared" si="546"/>
        <v/>
      </c>
      <c r="AK634" s="76"/>
      <c r="AL634" s="79"/>
      <c r="AM634" s="79"/>
      <c r="AN634" s="79"/>
    </row>
    <row r="635" spans="1:40" ht="13.95" customHeight="1" x14ac:dyDescent="0.3">
      <c r="A635" s="93">
        <v>8</v>
      </c>
      <c r="B635" s="193"/>
      <c r="C635" s="200"/>
      <c r="D635" s="138" t="str">
        <f t="shared" si="549"/>
        <v/>
      </c>
      <c r="E635" s="195" t="str">
        <f t="shared" si="550"/>
        <v/>
      </c>
      <c r="F635" s="184" t="str">
        <f t="shared" si="551"/>
        <v/>
      </c>
      <c r="G635" s="94" t="str">
        <f t="shared" si="505"/>
        <v/>
      </c>
      <c r="H635" s="160"/>
      <c r="I635" s="181" t="str">
        <f t="shared" si="552"/>
        <v/>
      </c>
      <c r="J635" s="94" t="str">
        <f t="shared" si="547"/>
        <v/>
      </c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1" t="str">
        <f t="shared" si="548"/>
        <v/>
      </c>
      <c r="X635" s="141" t="str">
        <f t="shared" si="543"/>
        <v/>
      </c>
      <c r="Y635" s="141" t="str">
        <f t="shared" si="544"/>
        <v/>
      </c>
      <c r="Z635" s="141" t="str">
        <f t="shared" si="523"/>
        <v/>
      </c>
      <c r="AA635" s="141" t="str">
        <f t="shared" si="524"/>
        <v/>
      </c>
      <c r="AB635" s="141" t="str">
        <f t="shared" si="525"/>
        <v/>
      </c>
      <c r="AC635" s="141" t="str">
        <f t="shared" si="526"/>
        <v/>
      </c>
      <c r="AD635" s="141" t="str">
        <f t="shared" si="527"/>
        <v/>
      </c>
      <c r="AE635" s="141" t="str">
        <f t="shared" si="545"/>
        <v/>
      </c>
      <c r="AF635" s="141" t="str">
        <f t="shared" si="528"/>
        <v/>
      </c>
      <c r="AG635" s="141" t="str">
        <f t="shared" si="529"/>
        <v/>
      </c>
      <c r="AH635" s="141" t="str">
        <f t="shared" si="530"/>
        <v/>
      </c>
      <c r="AI635" s="141" t="str">
        <f t="shared" si="531"/>
        <v/>
      </c>
      <c r="AJ635" s="146" t="str">
        <f t="shared" si="546"/>
        <v/>
      </c>
      <c r="AK635" s="76"/>
      <c r="AL635" s="79"/>
      <c r="AM635" s="79"/>
      <c r="AN635" s="79"/>
    </row>
    <row r="636" spans="1:40" ht="13.95" customHeight="1" x14ac:dyDescent="0.3">
      <c r="A636" s="93">
        <v>9</v>
      </c>
      <c r="B636" s="193"/>
      <c r="C636" s="200"/>
      <c r="D636" s="138" t="str">
        <f t="shared" si="549"/>
        <v/>
      </c>
      <c r="E636" s="195" t="str">
        <f t="shared" si="550"/>
        <v/>
      </c>
      <c r="F636" s="183" t="str">
        <f t="shared" si="551"/>
        <v/>
      </c>
      <c r="G636" s="94" t="str">
        <f t="shared" si="505"/>
        <v/>
      </c>
      <c r="H636" s="160"/>
      <c r="I636" s="181" t="str">
        <f t="shared" si="552"/>
        <v/>
      </c>
      <c r="J636" s="94" t="str">
        <f t="shared" si="547"/>
        <v/>
      </c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1" t="str">
        <f t="shared" si="548"/>
        <v/>
      </c>
      <c r="X636" s="141" t="str">
        <f t="shared" si="543"/>
        <v/>
      </c>
      <c r="Y636" s="141" t="str">
        <f t="shared" si="544"/>
        <v/>
      </c>
      <c r="Z636" s="141" t="str">
        <f t="shared" si="523"/>
        <v/>
      </c>
      <c r="AA636" s="141" t="str">
        <f t="shared" si="524"/>
        <v/>
      </c>
      <c r="AB636" s="141" t="str">
        <f t="shared" si="525"/>
        <v/>
      </c>
      <c r="AC636" s="141" t="str">
        <f t="shared" si="526"/>
        <v/>
      </c>
      <c r="AD636" s="141" t="str">
        <f t="shared" si="527"/>
        <v/>
      </c>
      <c r="AE636" s="141" t="str">
        <f t="shared" si="545"/>
        <v/>
      </c>
      <c r="AF636" s="141" t="str">
        <f t="shared" si="528"/>
        <v/>
      </c>
      <c r="AG636" s="141" t="str">
        <f t="shared" si="529"/>
        <v/>
      </c>
      <c r="AH636" s="141" t="str">
        <f t="shared" si="530"/>
        <v/>
      </c>
      <c r="AI636" s="141" t="str">
        <f t="shared" si="531"/>
        <v/>
      </c>
      <c r="AJ636" s="146" t="str">
        <f t="shared" si="546"/>
        <v/>
      </c>
      <c r="AK636" s="76"/>
      <c r="AL636" s="79"/>
      <c r="AM636" s="79"/>
      <c r="AN636" s="79"/>
    </row>
    <row r="637" spans="1:40" ht="13.95" customHeight="1" x14ac:dyDescent="0.3">
      <c r="A637" s="93">
        <v>10</v>
      </c>
      <c r="B637" s="193"/>
      <c r="C637" s="200"/>
      <c r="D637" s="138" t="str">
        <f t="shared" si="549"/>
        <v/>
      </c>
      <c r="E637" s="195" t="str">
        <f t="shared" si="550"/>
        <v/>
      </c>
      <c r="F637" s="184" t="str">
        <f t="shared" si="551"/>
        <v/>
      </c>
      <c r="G637" s="94" t="str">
        <f t="shared" si="505"/>
        <v/>
      </c>
      <c r="H637" s="160"/>
      <c r="I637" s="181" t="str">
        <f t="shared" si="552"/>
        <v/>
      </c>
      <c r="J637" s="94" t="str">
        <f t="shared" si="547"/>
        <v/>
      </c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1" t="str">
        <f t="shared" si="548"/>
        <v/>
      </c>
      <c r="X637" s="141" t="str">
        <f t="shared" si="543"/>
        <v/>
      </c>
      <c r="Y637" s="141" t="str">
        <f t="shared" si="544"/>
        <v/>
      </c>
      <c r="Z637" s="141" t="str">
        <f t="shared" si="523"/>
        <v/>
      </c>
      <c r="AA637" s="141" t="str">
        <f t="shared" si="524"/>
        <v/>
      </c>
      <c r="AB637" s="141" t="str">
        <f t="shared" si="525"/>
        <v/>
      </c>
      <c r="AC637" s="141" t="str">
        <f t="shared" si="526"/>
        <v/>
      </c>
      <c r="AD637" s="141" t="str">
        <f t="shared" si="527"/>
        <v/>
      </c>
      <c r="AE637" s="141" t="str">
        <f t="shared" si="545"/>
        <v/>
      </c>
      <c r="AF637" s="141" t="str">
        <f t="shared" si="528"/>
        <v/>
      </c>
      <c r="AG637" s="141" t="str">
        <f t="shared" si="529"/>
        <v/>
      </c>
      <c r="AH637" s="141" t="str">
        <f t="shared" si="530"/>
        <v/>
      </c>
      <c r="AI637" s="141" t="str">
        <f t="shared" si="531"/>
        <v/>
      </c>
      <c r="AJ637" s="146" t="str">
        <f t="shared" si="546"/>
        <v/>
      </c>
      <c r="AK637" s="76"/>
      <c r="AL637" s="79"/>
      <c r="AM637" s="79"/>
      <c r="AN637" s="79"/>
    </row>
    <row r="638" spans="1:40" ht="13.95" customHeight="1" x14ac:dyDescent="0.3">
      <c r="A638" s="93">
        <v>11</v>
      </c>
      <c r="B638" s="193"/>
      <c r="C638" s="200"/>
      <c r="D638" s="138" t="str">
        <f t="shared" si="549"/>
        <v/>
      </c>
      <c r="E638" s="195" t="str">
        <f t="shared" si="550"/>
        <v/>
      </c>
      <c r="F638" s="184" t="str">
        <f t="shared" si="551"/>
        <v/>
      </c>
      <c r="G638" s="94" t="str">
        <f t="shared" si="505"/>
        <v/>
      </c>
      <c r="H638" s="160"/>
      <c r="I638" s="181" t="str">
        <f t="shared" si="552"/>
        <v/>
      </c>
      <c r="J638" s="94" t="str">
        <f t="shared" si="547"/>
        <v/>
      </c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1" t="str">
        <f t="shared" si="548"/>
        <v/>
      </c>
      <c r="X638" s="141" t="str">
        <f t="shared" si="543"/>
        <v/>
      </c>
      <c r="Y638" s="141" t="str">
        <f t="shared" si="544"/>
        <v/>
      </c>
      <c r="Z638" s="141" t="str">
        <f t="shared" si="523"/>
        <v/>
      </c>
      <c r="AA638" s="141" t="str">
        <f t="shared" si="524"/>
        <v/>
      </c>
      <c r="AB638" s="141" t="str">
        <f t="shared" si="525"/>
        <v/>
      </c>
      <c r="AC638" s="141" t="str">
        <f t="shared" si="526"/>
        <v/>
      </c>
      <c r="AD638" s="141" t="str">
        <f t="shared" si="527"/>
        <v/>
      </c>
      <c r="AE638" s="141" t="str">
        <f t="shared" si="545"/>
        <v/>
      </c>
      <c r="AF638" s="141" t="str">
        <f t="shared" si="528"/>
        <v/>
      </c>
      <c r="AG638" s="141" t="str">
        <f t="shared" si="529"/>
        <v/>
      </c>
      <c r="AH638" s="141" t="str">
        <f t="shared" si="530"/>
        <v/>
      </c>
      <c r="AI638" s="141" t="str">
        <f t="shared" si="531"/>
        <v/>
      </c>
      <c r="AJ638" s="146" t="str">
        <f t="shared" si="546"/>
        <v/>
      </c>
      <c r="AK638" s="76"/>
      <c r="AL638" s="79"/>
      <c r="AM638" s="79"/>
      <c r="AN638" s="79"/>
    </row>
    <row r="639" spans="1:40" ht="13.95" customHeight="1" x14ac:dyDescent="0.3">
      <c r="A639" s="93">
        <v>12</v>
      </c>
      <c r="B639" s="193"/>
      <c r="C639" s="200"/>
      <c r="D639" s="138" t="str">
        <f t="shared" si="549"/>
        <v/>
      </c>
      <c r="E639" s="195" t="str">
        <f t="shared" si="550"/>
        <v/>
      </c>
      <c r="F639" s="185" t="str">
        <f t="shared" si="551"/>
        <v/>
      </c>
      <c r="G639" s="94" t="str">
        <f t="shared" si="505"/>
        <v/>
      </c>
      <c r="H639" s="160"/>
      <c r="I639" s="181" t="str">
        <f t="shared" si="552"/>
        <v/>
      </c>
      <c r="J639" s="94" t="str">
        <f t="shared" si="547"/>
        <v/>
      </c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1" t="str">
        <f t="shared" si="548"/>
        <v/>
      </c>
      <c r="X639" s="141" t="str">
        <f t="shared" si="543"/>
        <v/>
      </c>
      <c r="Y639" s="141" t="str">
        <f t="shared" si="544"/>
        <v/>
      </c>
      <c r="Z639" s="141" t="str">
        <f t="shared" si="523"/>
        <v/>
      </c>
      <c r="AA639" s="141" t="str">
        <f t="shared" si="524"/>
        <v/>
      </c>
      <c r="AB639" s="141" t="str">
        <f t="shared" si="525"/>
        <v/>
      </c>
      <c r="AC639" s="141" t="str">
        <f t="shared" si="526"/>
        <v/>
      </c>
      <c r="AD639" s="141" t="str">
        <f t="shared" si="527"/>
        <v/>
      </c>
      <c r="AE639" s="141" t="str">
        <f t="shared" si="545"/>
        <v/>
      </c>
      <c r="AF639" s="141" t="str">
        <f t="shared" si="528"/>
        <v/>
      </c>
      <c r="AG639" s="141" t="str">
        <f t="shared" si="529"/>
        <v/>
      </c>
      <c r="AH639" s="141" t="str">
        <f t="shared" si="530"/>
        <v/>
      </c>
      <c r="AI639" s="141" t="str">
        <f t="shared" si="531"/>
        <v/>
      </c>
      <c r="AJ639" s="146" t="str">
        <f t="shared" si="546"/>
        <v/>
      </c>
      <c r="AK639" s="76"/>
      <c r="AL639" s="79"/>
      <c r="AM639" s="79"/>
      <c r="AN639" s="79"/>
    </row>
    <row r="640" spans="1:40" ht="13.95" customHeight="1" x14ac:dyDescent="0.3">
      <c r="A640" s="93">
        <v>13</v>
      </c>
      <c r="B640" s="193"/>
      <c r="C640" s="200"/>
      <c r="D640" s="138" t="str">
        <f t="shared" si="549"/>
        <v/>
      </c>
      <c r="E640" s="195" t="str">
        <f t="shared" si="550"/>
        <v/>
      </c>
      <c r="F640" s="183" t="str">
        <f t="shared" si="551"/>
        <v/>
      </c>
      <c r="G640" s="94" t="str">
        <f t="shared" si="505"/>
        <v/>
      </c>
      <c r="H640" s="160"/>
      <c r="I640" s="181" t="str">
        <f t="shared" si="552"/>
        <v/>
      </c>
      <c r="J640" s="94" t="str">
        <f t="shared" si="547"/>
        <v/>
      </c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1" t="str">
        <f t="shared" si="548"/>
        <v/>
      </c>
      <c r="X640" s="141" t="str">
        <f t="shared" si="543"/>
        <v/>
      </c>
      <c r="Y640" s="141" t="str">
        <f t="shared" si="544"/>
        <v/>
      </c>
      <c r="Z640" s="141" t="str">
        <f t="shared" si="523"/>
        <v/>
      </c>
      <c r="AA640" s="141" t="str">
        <f t="shared" si="524"/>
        <v/>
      </c>
      <c r="AB640" s="141" t="str">
        <f t="shared" si="525"/>
        <v/>
      </c>
      <c r="AC640" s="141" t="str">
        <f t="shared" si="526"/>
        <v/>
      </c>
      <c r="AD640" s="141" t="str">
        <f t="shared" si="527"/>
        <v/>
      </c>
      <c r="AE640" s="141" t="str">
        <f t="shared" si="545"/>
        <v/>
      </c>
      <c r="AF640" s="141" t="str">
        <f t="shared" si="528"/>
        <v/>
      </c>
      <c r="AG640" s="141" t="str">
        <f t="shared" si="529"/>
        <v/>
      </c>
      <c r="AH640" s="141" t="str">
        <f t="shared" si="530"/>
        <v/>
      </c>
      <c r="AI640" s="141" t="str">
        <f t="shared" si="531"/>
        <v/>
      </c>
      <c r="AJ640" s="146" t="str">
        <f t="shared" si="546"/>
        <v/>
      </c>
      <c r="AK640" s="76"/>
      <c r="AL640" s="79"/>
      <c r="AM640" s="79"/>
      <c r="AN640" s="79"/>
    </row>
    <row r="641" spans="1:40" ht="13.95" customHeight="1" x14ac:dyDescent="0.3">
      <c r="A641" s="93">
        <v>14</v>
      </c>
      <c r="B641" s="193"/>
      <c r="C641" s="200"/>
      <c r="D641" s="138" t="str">
        <f t="shared" si="549"/>
        <v/>
      </c>
      <c r="E641" s="195" t="str">
        <f t="shared" si="550"/>
        <v/>
      </c>
      <c r="F641" s="184" t="str">
        <f t="shared" si="551"/>
        <v/>
      </c>
      <c r="G641" s="94" t="str">
        <f t="shared" si="505"/>
        <v/>
      </c>
      <c r="H641" s="160"/>
      <c r="I641" s="181" t="str">
        <f t="shared" si="552"/>
        <v/>
      </c>
      <c r="J641" s="94" t="str">
        <f t="shared" si="547"/>
        <v/>
      </c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1" t="str">
        <f t="shared" si="548"/>
        <v/>
      </c>
      <c r="X641" s="141" t="str">
        <f t="shared" si="543"/>
        <v/>
      </c>
      <c r="Y641" s="141" t="str">
        <f t="shared" si="544"/>
        <v/>
      </c>
      <c r="Z641" s="141" t="str">
        <f t="shared" si="523"/>
        <v/>
      </c>
      <c r="AA641" s="141" t="str">
        <f t="shared" si="524"/>
        <v/>
      </c>
      <c r="AB641" s="141" t="str">
        <f t="shared" si="525"/>
        <v/>
      </c>
      <c r="AC641" s="141" t="str">
        <f t="shared" si="526"/>
        <v/>
      </c>
      <c r="AD641" s="141" t="str">
        <f t="shared" si="527"/>
        <v/>
      </c>
      <c r="AE641" s="141" t="str">
        <f t="shared" si="545"/>
        <v/>
      </c>
      <c r="AF641" s="141" t="str">
        <f t="shared" si="528"/>
        <v/>
      </c>
      <c r="AG641" s="141" t="str">
        <f t="shared" si="529"/>
        <v/>
      </c>
      <c r="AH641" s="141" t="str">
        <f t="shared" si="530"/>
        <v/>
      </c>
      <c r="AI641" s="141" t="str">
        <f t="shared" si="531"/>
        <v/>
      </c>
      <c r="AJ641" s="146" t="str">
        <f t="shared" si="546"/>
        <v/>
      </c>
      <c r="AK641" s="76"/>
      <c r="AL641" s="79"/>
      <c r="AM641" s="79"/>
      <c r="AN641" s="79"/>
    </row>
    <row r="642" spans="1:40" ht="13.95" customHeight="1" x14ac:dyDescent="0.3">
      <c r="A642" s="93">
        <v>15</v>
      </c>
      <c r="B642" s="193"/>
      <c r="C642" s="200"/>
      <c r="D642" s="138" t="str">
        <f t="shared" si="549"/>
        <v/>
      </c>
      <c r="E642" s="195" t="str">
        <f t="shared" si="550"/>
        <v/>
      </c>
      <c r="F642" s="184" t="str">
        <f t="shared" si="551"/>
        <v/>
      </c>
      <c r="G642" s="94" t="str">
        <f t="shared" si="505"/>
        <v/>
      </c>
      <c r="H642" s="160"/>
      <c r="I642" s="181" t="str">
        <f t="shared" si="552"/>
        <v/>
      </c>
      <c r="J642" s="94" t="str">
        <f t="shared" si="547"/>
        <v/>
      </c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1" t="str">
        <f t="shared" si="548"/>
        <v/>
      </c>
      <c r="X642" s="141" t="str">
        <f t="shared" si="543"/>
        <v/>
      </c>
      <c r="Y642" s="141" t="str">
        <f t="shared" si="544"/>
        <v/>
      </c>
      <c r="Z642" s="141" t="str">
        <f t="shared" si="523"/>
        <v/>
      </c>
      <c r="AA642" s="141" t="str">
        <f t="shared" si="524"/>
        <v/>
      </c>
      <c r="AB642" s="141" t="str">
        <f t="shared" si="525"/>
        <v/>
      </c>
      <c r="AC642" s="141" t="str">
        <f t="shared" si="526"/>
        <v/>
      </c>
      <c r="AD642" s="141" t="str">
        <f t="shared" si="527"/>
        <v/>
      </c>
      <c r="AE642" s="141" t="str">
        <f t="shared" si="545"/>
        <v/>
      </c>
      <c r="AF642" s="141" t="str">
        <f t="shared" si="528"/>
        <v/>
      </c>
      <c r="AG642" s="141" t="str">
        <f t="shared" si="529"/>
        <v/>
      </c>
      <c r="AH642" s="141" t="str">
        <f t="shared" si="530"/>
        <v/>
      </c>
      <c r="AI642" s="141" t="str">
        <f t="shared" si="531"/>
        <v/>
      </c>
      <c r="AJ642" s="146" t="str">
        <f t="shared" si="546"/>
        <v/>
      </c>
      <c r="AK642" s="76"/>
      <c r="AL642" s="79"/>
      <c r="AM642" s="79"/>
      <c r="AN642" s="79"/>
    </row>
    <row r="643" spans="1:40" ht="13.95" customHeight="1" x14ac:dyDescent="0.3">
      <c r="A643" s="93">
        <v>16</v>
      </c>
      <c r="B643" s="193"/>
      <c r="C643" s="200"/>
      <c r="D643" s="138" t="str">
        <f t="shared" si="549"/>
        <v/>
      </c>
      <c r="E643" s="195" t="str">
        <f t="shared" si="550"/>
        <v/>
      </c>
      <c r="F643" s="184" t="str">
        <f t="shared" si="551"/>
        <v/>
      </c>
      <c r="G643" s="94" t="str">
        <f t="shared" si="505"/>
        <v/>
      </c>
      <c r="H643" s="160"/>
      <c r="I643" s="181" t="str">
        <f t="shared" si="552"/>
        <v/>
      </c>
      <c r="J643" s="94" t="str">
        <f t="shared" si="547"/>
        <v/>
      </c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1" t="str">
        <f t="shared" si="548"/>
        <v/>
      </c>
      <c r="X643" s="141" t="str">
        <f t="shared" si="543"/>
        <v/>
      </c>
      <c r="Y643" s="141" t="str">
        <f t="shared" si="544"/>
        <v/>
      </c>
      <c r="Z643" s="141" t="str">
        <f t="shared" si="523"/>
        <v/>
      </c>
      <c r="AA643" s="141" t="str">
        <f t="shared" si="524"/>
        <v/>
      </c>
      <c r="AB643" s="141" t="str">
        <f t="shared" si="525"/>
        <v/>
      </c>
      <c r="AC643" s="141" t="str">
        <f t="shared" si="526"/>
        <v/>
      </c>
      <c r="AD643" s="141" t="str">
        <f t="shared" si="527"/>
        <v/>
      </c>
      <c r="AE643" s="141" t="str">
        <f t="shared" si="545"/>
        <v/>
      </c>
      <c r="AF643" s="141" t="str">
        <f t="shared" si="528"/>
        <v/>
      </c>
      <c r="AG643" s="141" t="str">
        <f t="shared" si="529"/>
        <v/>
      </c>
      <c r="AH643" s="141" t="str">
        <f t="shared" si="530"/>
        <v/>
      </c>
      <c r="AI643" s="141" t="str">
        <f t="shared" si="531"/>
        <v/>
      </c>
      <c r="AJ643" s="146" t="str">
        <f t="shared" si="546"/>
        <v/>
      </c>
      <c r="AK643" s="76"/>
      <c r="AL643" s="79"/>
      <c r="AM643" s="79"/>
      <c r="AN643" s="79"/>
    </row>
    <row r="644" spans="1:40" ht="13.95" customHeight="1" x14ac:dyDescent="0.3">
      <c r="A644" s="93">
        <v>17</v>
      </c>
      <c r="B644" s="193"/>
      <c r="C644" s="200"/>
      <c r="D644" s="138" t="str">
        <f t="shared" si="549"/>
        <v/>
      </c>
      <c r="E644" s="195" t="str">
        <f t="shared" si="550"/>
        <v/>
      </c>
      <c r="F644" s="183" t="str">
        <f t="shared" si="551"/>
        <v/>
      </c>
      <c r="G644" s="94" t="str">
        <f t="shared" si="505"/>
        <v/>
      </c>
      <c r="H644" s="160"/>
      <c r="I644" s="181" t="str">
        <f t="shared" si="552"/>
        <v/>
      </c>
      <c r="J644" s="94" t="str">
        <f t="shared" si="547"/>
        <v/>
      </c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1" t="str">
        <f t="shared" si="548"/>
        <v/>
      </c>
      <c r="X644" s="141" t="str">
        <f t="shared" si="543"/>
        <v/>
      </c>
      <c r="Y644" s="141" t="str">
        <f t="shared" si="544"/>
        <v/>
      </c>
      <c r="Z644" s="141" t="str">
        <f t="shared" si="523"/>
        <v/>
      </c>
      <c r="AA644" s="141" t="str">
        <f t="shared" si="524"/>
        <v/>
      </c>
      <c r="AB644" s="141" t="str">
        <f t="shared" si="525"/>
        <v/>
      </c>
      <c r="AC644" s="141" t="str">
        <f t="shared" si="526"/>
        <v/>
      </c>
      <c r="AD644" s="141" t="str">
        <f t="shared" si="527"/>
        <v/>
      </c>
      <c r="AE644" s="141" t="str">
        <f t="shared" si="545"/>
        <v/>
      </c>
      <c r="AF644" s="141" t="str">
        <f t="shared" si="528"/>
        <v/>
      </c>
      <c r="AG644" s="141" t="str">
        <f t="shared" si="529"/>
        <v/>
      </c>
      <c r="AH644" s="141" t="str">
        <f t="shared" si="530"/>
        <v/>
      </c>
      <c r="AI644" s="141" t="str">
        <f t="shared" si="531"/>
        <v/>
      </c>
      <c r="AJ644" s="146" t="str">
        <f t="shared" si="546"/>
        <v/>
      </c>
      <c r="AK644" s="76"/>
      <c r="AL644" s="79"/>
      <c r="AM644" s="79"/>
      <c r="AN644" s="79"/>
    </row>
    <row r="645" spans="1:40" ht="13.95" customHeight="1" x14ac:dyDescent="0.3">
      <c r="A645" s="93">
        <v>18</v>
      </c>
      <c r="B645" s="193"/>
      <c r="C645" s="200"/>
      <c r="D645" s="138" t="str">
        <f t="shared" si="549"/>
        <v/>
      </c>
      <c r="E645" s="195" t="str">
        <f t="shared" si="550"/>
        <v/>
      </c>
      <c r="F645" s="184" t="str">
        <f t="shared" si="551"/>
        <v/>
      </c>
      <c r="G645" s="94" t="str">
        <f t="shared" si="505"/>
        <v/>
      </c>
      <c r="H645" s="160"/>
      <c r="I645" s="181" t="str">
        <f t="shared" si="552"/>
        <v/>
      </c>
      <c r="J645" s="94" t="str">
        <f t="shared" si="547"/>
        <v/>
      </c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1" t="str">
        <f t="shared" si="548"/>
        <v/>
      </c>
      <c r="X645" s="141" t="str">
        <f t="shared" si="543"/>
        <v/>
      </c>
      <c r="Y645" s="141" t="str">
        <f t="shared" si="544"/>
        <v/>
      </c>
      <c r="Z645" s="141" t="str">
        <f t="shared" si="523"/>
        <v/>
      </c>
      <c r="AA645" s="141" t="str">
        <f t="shared" si="524"/>
        <v/>
      </c>
      <c r="AB645" s="141" t="str">
        <f t="shared" si="525"/>
        <v/>
      </c>
      <c r="AC645" s="141" t="str">
        <f t="shared" si="526"/>
        <v/>
      </c>
      <c r="AD645" s="141" t="str">
        <f t="shared" si="527"/>
        <v/>
      </c>
      <c r="AE645" s="141" t="str">
        <f t="shared" si="545"/>
        <v/>
      </c>
      <c r="AF645" s="141" t="str">
        <f t="shared" si="528"/>
        <v/>
      </c>
      <c r="AG645" s="141" t="str">
        <f t="shared" si="529"/>
        <v/>
      </c>
      <c r="AH645" s="141" t="str">
        <f t="shared" si="530"/>
        <v/>
      </c>
      <c r="AI645" s="141" t="str">
        <f t="shared" si="531"/>
        <v/>
      </c>
      <c r="AJ645" s="146" t="str">
        <f t="shared" si="546"/>
        <v/>
      </c>
      <c r="AK645" s="76"/>
      <c r="AL645" s="79"/>
      <c r="AM645" s="79"/>
      <c r="AN645" s="79"/>
    </row>
    <row r="646" spans="1:40" ht="13.95" customHeight="1" x14ac:dyDescent="0.3">
      <c r="A646" s="93">
        <v>19</v>
      </c>
      <c r="B646" s="193"/>
      <c r="C646" s="200"/>
      <c r="D646" s="138" t="str">
        <f t="shared" si="549"/>
        <v/>
      </c>
      <c r="E646" s="195" t="str">
        <f t="shared" si="550"/>
        <v/>
      </c>
      <c r="F646" s="184" t="str">
        <f t="shared" si="551"/>
        <v/>
      </c>
      <c r="G646" s="94" t="str">
        <f t="shared" si="505"/>
        <v/>
      </c>
      <c r="H646" s="160"/>
      <c r="I646" s="181" t="str">
        <f t="shared" si="552"/>
        <v/>
      </c>
      <c r="J646" s="94" t="str">
        <f t="shared" si="547"/>
        <v/>
      </c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1" t="str">
        <f t="shared" si="548"/>
        <v/>
      </c>
      <c r="X646" s="141" t="str">
        <f t="shared" si="543"/>
        <v/>
      </c>
      <c r="Y646" s="141" t="str">
        <f t="shared" si="544"/>
        <v/>
      </c>
      <c r="Z646" s="141" t="str">
        <f t="shared" si="523"/>
        <v/>
      </c>
      <c r="AA646" s="141" t="str">
        <f t="shared" si="524"/>
        <v/>
      </c>
      <c r="AB646" s="141" t="str">
        <f t="shared" si="525"/>
        <v/>
      </c>
      <c r="AC646" s="141" t="str">
        <f t="shared" si="526"/>
        <v/>
      </c>
      <c r="AD646" s="141" t="str">
        <f t="shared" si="527"/>
        <v/>
      </c>
      <c r="AE646" s="141" t="str">
        <f t="shared" si="545"/>
        <v/>
      </c>
      <c r="AF646" s="141" t="str">
        <f t="shared" si="528"/>
        <v/>
      </c>
      <c r="AG646" s="141" t="str">
        <f t="shared" si="529"/>
        <v/>
      </c>
      <c r="AH646" s="141" t="str">
        <f t="shared" si="530"/>
        <v/>
      </c>
      <c r="AI646" s="141" t="str">
        <f t="shared" si="531"/>
        <v/>
      </c>
      <c r="AJ646" s="146" t="str">
        <f t="shared" si="546"/>
        <v/>
      </c>
      <c r="AK646" s="76"/>
      <c r="AL646" s="79"/>
      <c r="AM646" s="79"/>
      <c r="AN646" s="79"/>
    </row>
    <row r="647" spans="1:40" ht="13.95" customHeight="1" x14ac:dyDescent="0.3">
      <c r="A647" s="93">
        <v>20</v>
      </c>
      <c r="B647" s="193"/>
      <c r="C647" s="200"/>
      <c r="D647" s="138" t="str">
        <f t="shared" si="549"/>
        <v/>
      </c>
      <c r="E647" s="195" t="str">
        <f t="shared" si="550"/>
        <v/>
      </c>
      <c r="F647" s="185" t="str">
        <f t="shared" si="551"/>
        <v/>
      </c>
      <c r="G647" s="94" t="str">
        <f t="shared" si="505"/>
        <v/>
      </c>
      <c r="H647" s="160"/>
      <c r="I647" s="181" t="str">
        <f t="shared" si="552"/>
        <v/>
      </c>
      <c r="J647" s="94" t="str">
        <f t="shared" si="547"/>
        <v/>
      </c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1" t="str">
        <f t="shared" si="548"/>
        <v/>
      </c>
      <c r="X647" s="141" t="str">
        <f t="shared" si="543"/>
        <v/>
      </c>
      <c r="Y647" s="141" t="str">
        <f t="shared" si="544"/>
        <v/>
      </c>
      <c r="Z647" s="141" t="str">
        <f t="shared" si="523"/>
        <v/>
      </c>
      <c r="AA647" s="141" t="str">
        <f t="shared" si="524"/>
        <v/>
      </c>
      <c r="AB647" s="141" t="str">
        <f t="shared" si="525"/>
        <v/>
      </c>
      <c r="AC647" s="141" t="str">
        <f t="shared" si="526"/>
        <v/>
      </c>
      <c r="AD647" s="141" t="str">
        <f t="shared" si="527"/>
        <v/>
      </c>
      <c r="AE647" s="141" t="str">
        <f t="shared" si="545"/>
        <v/>
      </c>
      <c r="AF647" s="141" t="str">
        <f t="shared" si="528"/>
        <v/>
      </c>
      <c r="AG647" s="141" t="str">
        <f t="shared" si="529"/>
        <v/>
      </c>
      <c r="AH647" s="141" t="str">
        <f t="shared" si="530"/>
        <v/>
      </c>
      <c r="AI647" s="141" t="str">
        <f t="shared" si="531"/>
        <v/>
      </c>
      <c r="AJ647" s="146" t="str">
        <f t="shared" si="546"/>
        <v/>
      </c>
      <c r="AK647" s="76"/>
      <c r="AL647" s="79"/>
      <c r="AM647" s="79"/>
      <c r="AN647" s="79"/>
    </row>
    <row r="648" spans="1:40" ht="13.95" customHeight="1" x14ac:dyDescent="0.3">
      <c r="A648" s="93">
        <v>21</v>
      </c>
      <c r="B648" s="193"/>
      <c r="C648" s="200"/>
      <c r="D648" s="138" t="str">
        <f t="shared" si="549"/>
        <v/>
      </c>
      <c r="E648" s="195" t="str">
        <f t="shared" si="550"/>
        <v/>
      </c>
      <c r="F648" s="184" t="str">
        <f t="shared" si="551"/>
        <v/>
      </c>
      <c r="G648" s="94" t="str">
        <f t="shared" si="505"/>
        <v/>
      </c>
      <c r="H648" s="160"/>
      <c r="I648" s="181" t="str">
        <f t="shared" si="552"/>
        <v/>
      </c>
      <c r="J648" s="94" t="str">
        <f t="shared" si="547"/>
        <v/>
      </c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1" t="str">
        <f t="shared" si="548"/>
        <v/>
      </c>
      <c r="X648" s="141" t="str">
        <f t="shared" si="543"/>
        <v/>
      </c>
      <c r="Y648" s="141" t="str">
        <f t="shared" si="544"/>
        <v/>
      </c>
      <c r="Z648" s="141" t="str">
        <f t="shared" si="523"/>
        <v/>
      </c>
      <c r="AA648" s="141" t="str">
        <f t="shared" si="524"/>
        <v/>
      </c>
      <c r="AB648" s="141" t="str">
        <f t="shared" si="525"/>
        <v/>
      </c>
      <c r="AC648" s="141" t="str">
        <f t="shared" si="526"/>
        <v/>
      </c>
      <c r="AD648" s="141" t="str">
        <f t="shared" si="527"/>
        <v/>
      </c>
      <c r="AE648" s="141" t="str">
        <f t="shared" si="545"/>
        <v/>
      </c>
      <c r="AF648" s="141" t="str">
        <f t="shared" si="528"/>
        <v/>
      </c>
      <c r="AG648" s="141" t="str">
        <f t="shared" si="529"/>
        <v/>
      </c>
      <c r="AH648" s="141" t="str">
        <f t="shared" si="530"/>
        <v/>
      </c>
      <c r="AI648" s="141" t="str">
        <f t="shared" si="531"/>
        <v/>
      </c>
      <c r="AJ648" s="146" t="str">
        <f t="shared" si="546"/>
        <v/>
      </c>
      <c r="AK648" s="76"/>
      <c r="AL648" s="79"/>
      <c r="AM648" s="79"/>
      <c r="AN648" s="79"/>
    </row>
    <row r="649" spans="1:40" ht="13.95" customHeight="1" x14ac:dyDescent="0.3">
      <c r="A649" s="93">
        <v>22</v>
      </c>
      <c r="B649" s="193"/>
      <c r="C649" s="200"/>
      <c r="D649" s="138" t="str">
        <f t="shared" si="549"/>
        <v/>
      </c>
      <c r="E649" s="195" t="str">
        <f t="shared" si="550"/>
        <v/>
      </c>
      <c r="F649" s="185" t="str">
        <f t="shared" si="551"/>
        <v/>
      </c>
      <c r="G649" s="94" t="str">
        <f t="shared" ref="G649:G712" si="553">IF(W649&lt;&gt;"",W649,"")</f>
        <v/>
      </c>
      <c r="H649" s="160"/>
      <c r="I649" s="181" t="str">
        <f t="shared" si="552"/>
        <v/>
      </c>
      <c r="J649" s="94" t="str">
        <f t="shared" si="547"/>
        <v/>
      </c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1" t="str">
        <f t="shared" si="548"/>
        <v/>
      </c>
      <c r="X649" s="141" t="str">
        <f t="shared" si="543"/>
        <v/>
      </c>
      <c r="Y649" s="141" t="str">
        <f t="shared" si="544"/>
        <v/>
      </c>
      <c r="Z649" s="141" t="str">
        <f t="shared" si="523"/>
        <v/>
      </c>
      <c r="AA649" s="141" t="str">
        <f t="shared" si="524"/>
        <v/>
      </c>
      <c r="AB649" s="141" t="str">
        <f t="shared" si="525"/>
        <v/>
      </c>
      <c r="AC649" s="141" t="str">
        <f t="shared" si="526"/>
        <v/>
      </c>
      <c r="AD649" s="141" t="str">
        <f t="shared" si="527"/>
        <v/>
      </c>
      <c r="AE649" s="141" t="str">
        <f t="shared" si="545"/>
        <v/>
      </c>
      <c r="AF649" s="141" t="str">
        <f t="shared" si="528"/>
        <v/>
      </c>
      <c r="AG649" s="141" t="str">
        <f t="shared" si="529"/>
        <v/>
      </c>
      <c r="AH649" s="141" t="str">
        <f t="shared" si="530"/>
        <v/>
      </c>
      <c r="AI649" s="141" t="str">
        <f t="shared" si="531"/>
        <v/>
      </c>
      <c r="AJ649" s="146" t="str">
        <f t="shared" si="546"/>
        <v/>
      </c>
      <c r="AK649" s="76"/>
      <c r="AL649" s="79"/>
      <c r="AM649" s="79"/>
      <c r="AN649" s="79"/>
    </row>
    <row r="650" spans="1:40" ht="13.95" customHeight="1" x14ac:dyDescent="0.3">
      <c r="A650" s="93">
        <v>23</v>
      </c>
      <c r="B650" s="193"/>
      <c r="C650" s="200"/>
      <c r="D650" s="138" t="str">
        <f t="shared" si="549"/>
        <v/>
      </c>
      <c r="E650" s="195" t="str">
        <f t="shared" si="550"/>
        <v/>
      </c>
      <c r="F650" s="183" t="str">
        <f t="shared" si="551"/>
        <v/>
      </c>
      <c r="G650" s="94" t="str">
        <f t="shared" si="553"/>
        <v/>
      </c>
      <c r="H650" s="160"/>
      <c r="I650" s="181" t="str">
        <f t="shared" si="552"/>
        <v/>
      </c>
      <c r="J650" s="94" t="str">
        <f t="shared" si="547"/>
        <v/>
      </c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1" t="str">
        <f t="shared" si="548"/>
        <v/>
      </c>
      <c r="X650" s="141" t="str">
        <f t="shared" si="543"/>
        <v/>
      </c>
      <c r="Y650" s="141" t="str">
        <f t="shared" si="544"/>
        <v/>
      </c>
      <c r="Z650" s="141" t="str">
        <f t="shared" si="523"/>
        <v/>
      </c>
      <c r="AA650" s="141" t="str">
        <f t="shared" si="524"/>
        <v/>
      </c>
      <c r="AB650" s="141" t="str">
        <f t="shared" si="525"/>
        <v/>
      </c>
      <c r="AC650" s="141" t="str">
        <f t="shared" si="526"/>
        <v/>
      </c>
      <c r="AD650" s="141" t="str">
        <f t="shared" si="527"/>
        <v/>
      </c>
      <c r="AE650" s="141" t="str">
        <f t="shared" si="545"/>
        <v/>
      </c>
      <c r="AF650" s="141" t="str">
        <f t="shared" si="528"/>
        <v/>
      </c>
      <c r="AG650" s="141" t="str">
        <f t="shared" si="529"/>
        <v/>
      </c>
      <c r="AH650" s="141" t="str">
        <f t="shared" si="530"/>
        <v/>
      </c>
      <c r="AI650" s="141" t="str">
        <f t="shared" si="531"/>
        <v/>
      </c>
      <c r="AJ650" s="146" t="str">
        <f t="shared" si="546"/>
        <v/>
      </c>
      <c r="AK650" s="76"/>
      <c r="AL650" s="79"/>
      <c r="AM650" s="79"/>
      <c r="AN650" s="79"/>
    </row>
    <row r="651" spans="1:40" ht="13.95" customHeight="1" x14ac:dyDescent="0.3">
      <c r="A651" s="93">
        <v>24</v>
      </c>
      <c r="B651" s="193"/>
      <c r="C651" s="200"/>
      <c r="D651" s="138" t="str">
        <f t="shared" si="549"/>
        <v/>
      </c>
      <c r="E651" s="195" t="str">
        <f t="shared" si="550"/>
        <v/>
      </c>
      <c r="F651" s="184" t="str">
        <f t="shared" si="551"/>
        <v/>
      </c>
      <c r="G651" s="94" t="str">
        <f t="shared" si="553"/>
        <v/>
      </c>
      <c r="H651" s="160"/>
      <c r="I651" s="181" t="str">
        <f t="shared" si="552"/>
        <v/>
      </c>
      <c r="J651" s="94" t="str">
        <f t="shared" si="547"/>
        <v/>
      </c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1" t="str">
        <f t="shared" si="548"/>
        <v/>
      </c>
      <c r="X651" s="141" t="str">
        <f t="shared" si="543"/>
        <v/>
      </c>
      <c r="Y651" s="141" t="str">
        <f t="shared" si="544"/>
        <v/>
      </c>
      <c r="Z651" s="141" t="str">
        <f t="shared" si="523"/>
        <v/>
      </c>
      <c r="AA651" s="141" t="str">
        <f t="shared" si="524"/>
        <v/>
      </c>
      <c r="AB651" s="141" t="str">
        <f t="shared" si="525"/>
        <v/>
      </c>
      <c r="AC651" s="141" t="str">
        <f t="shared" si="526"/>
        <v/>
      </c>
      <c r="AD651" s="141" t="str">
        <f t="shared" si="527"/>
        <v/>
      </c>
      <c r="AE651" s="141" t="str">
        <f t="shared" si="545"/>
        <v/>
      </c>
      <c r="AF651" s="141" t="str">
        <f t="shared" si="528"/>
        <v/>
      </c>
      <c r="AG651" s="141" t="str">
        <f t="shared" si="529"/>
        <v/>
      </c>
      <c r="AH651" s="141" t="str">
        <f t="shared" si="530"/>
        <v/>
      </c>
      <c r="AI651" s="141" t="str">
        <f t="shared" si="531"/>
        <v/>
      </c>
      <c r="AJ651" s="146" t="str">
        <f t="shared" si="546"/>
        <v/>
      </c>
      <c r="AK651" s="76"/>
      <c r="AL651" s="79"/>
      <c r="AM651" s="79"/>
      <c r="AN651" s="79"/>
    </row>
    <row r="652" spans="1:40" ht="13.95" customHeight="1" x14ac:dyDescent="0.3">
      <c r="A652" s="93">
        <v>25</v>
      </c>
      <c r="B652" s="193"/>
      <c r="C652" s="200"/>
      <c r="D652" s="138" t="str">
        <f t="shared" si="549"/>
        <v/>
      </c>
      <c r="E652" s="195" t="str">
        <f t="shared" si="550"/>
        <v/>
      </c>
      <c r="F652" s="184" t="str">
        <f t="shared" si="551"/>
        <v/>
      </c>
      <c r="G652" s="94" t="str">
        <f t="shared" si="553"/>
        <v/>
      </c>
      <c r="H652" s="160"/>
      <c r="I652" s="181" t="str">
        <f t="shared" si="552"/>
        <v/>
      </c>
      <c r="J652" s="94" t="str">
        <f t="shared" si="547"/>
        <v/>
      </c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1" t="str">
        <f t="shared" si="548"/>
        <v/>
      </c>
      <c r="X652" s="141" t="str">
        <f t="shared" si="543"/>
        <v/>
      </c>
      <c r="Y652" s="141" t="str">
        <f t="shared" si="544"/>
        <v/>
      </c>
      <c r="Z652" s="141" t="str">
        <f t="shared" si="523"/>
        <v/>
      </c>
      <c r="AA652" s="141" t="str">
        <f t="shared" si="524"/>
        <v/>
      </c>
      <c r="AB652" s="141" t="str">
        <f t="shared" si="525"/>
        <v/>
      </c>
      <c r="AC652" s="141" t="str">
        <f t="shared" si="526"/>
        <v/>
      </c>
      <c r="AD652" s="141" t="str">
        <f t="shared" si="527"/>
        <v/>
      </c>
      <c r="AE652" s="141" t="str">
        <f t="shared" si="545"/>
        <v/>
      </c>
      <c r="AF652" s="141" t="str">
        <f t="shared" si="528"/>
        <v/>
      </c>
      <c r="AG652" s="141" t="str">
        <f t="shared" si="529"/>
        <v/>
      </c>
      <c r="AH652" s="141" t="str">
        <f t="shared" si="530"/>
        <v/>
      </c>
      <c r="AI652" s="141" t="str">
        <f t="shared" si="531"/>
        <v/>
      </c>
      <c r="AJ652" s="146" t="str">
        <f t="shared" si="546"/>
        <v/>
      </c>
      <c r="AK652" s="76"/>
      <c r="AL652" s="79"/>
      <c r="AM652" s="79"/>
      <c r="AN652" s="79"/>
    </row>
    <row r="653" spans="1:40" ht="13.95" customHeight="1" x14ac:dyDescent="0.3">
      <c r="A653" s="93">
        <v>26</v>
      </c>
      <c r="B653" s="193"/>
      <c r="C653" s="200"/>
      <c r="D653" s="138" t="str">
        <f t="shared" si="549"/>
        <v/>
      </c>
      <c r="E653" s="195" t="str">
        <f t="shared" si="550"/>
        <v/>
      </c>
      <c r="F653" s="184" t="str">
        <f t="shared" si="551"/>
        <v/>
      </c>
      <c r="G653" s="94" t="str">
        <f t="shared" si="553"/>
        <v/>
      </c>
      <c r="H653" s="160"/>
      <c r="I653" s="181" t="str">
        <f t="shared" si="552"/>
        <v/>
      </c>
      <c r="J653" s="94" t="str">
        <f t="shared" si="547"/>
        <v/>
      </c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1" t="str">
        <f t="shared" si="548"/>
        <v/>
      </c>
      <c r="X653" s="141" t="str">
        <f t="shared" si="543"/>
        <v/>
      </c>
      <c r="Y653" s="141" t="str">
        <f t="shared" si="544"/>
        <v/>
      </c>
      <c r="Z653" s="141" t="str">
        <f t="shared" si="523"/>
        <v/>
      </c>
      <c r="AA653" s="141" t="str">
        <f t="shared" si="524"/>
        <v/>
      </c>
      <c r="AB653" s="141" t="str">
        <f t="shared" si="525"/>
        <v/>
      </c>
      <c r="AC653" s="141" t="str">
        <f t="shared" si="526"/>
        <v/>
      </c>
      <c r="AD653" s="141" t="str">
        <f t="shared" si="527"/>
        <v/>
      </c>
      <c r="AE653" s="141" t="str">
        <f t="shared" si="545"/>
        <v/>
      </c>
      <c r="AF653" s="141" t="str">
        <f t="shared" si="528"/>
        <v/>
      </c>
      <c r="AG653" s="141" t="str">
        <f t="shared" si="529"/>
        <v/>
      </c>
      <c r="AH653" s="141" t="str">
        <f t="shared" si="530"/>
        <v/>
      </c>
      <c r="AI653" s="141" t="str">
        <f t="shared" si="531"/>
        <v/>
      </c>
      <c r="AJ653" s="146" t="str">
        <f t="shared" si="546"/>
        <v/>
      </c>
      <c r="AK653" s="76"/>
      <c r="AL653" s="79"/>
      <c r="AM653" s="79"/>
      <c r="AN653" s="79"/>
    </row>
    <row r="654" spans="1:40" ht="13.95" customHeight="1" x14ac:dyDescent="0.3">
      <c r="A654" s="93">
        <v>27</v>
      </c>
      <c r="B654" s="193"/>
      <c r="C654" s="200"/>
      <c r="D654" s="138" t="str">
        <f t="shared" si="549"/>
        <v/>
      </c>
      <c r="E654" s="195" t="str">
        <f t="shared" si="550"/>
        <v/>
      </c>
      <c r="F654" s="183" t="str">
        <f t="shared" si="551"/>
        <v/>
      </c>
      <c r="G654" s="94" t="str">
        <f t="shared" si="553"/>
        <v/>
      </c>
      <c r="H654" s="160"/>
      <c r="I654" s="181" t="str">
        <f t="shared" si="552"/>
        <v/>
      </c>
      <c r="J654" s="94" t="str">
        <f t="shared" si="547"/>
        <v/>
      </c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1" t="str">
        <f t="shared" si="548"/>
        <v/>
      </c>
      <c r="X654" s="141" t="str">
        <f t="shared" si="543"/>
        <v/>
      </c>
      <c r="Y654" s="141" t="str">
        <f t="shared" si="544"/>
        <v/>
      </c>
      <c r="Z654" s="141" t="str">
        <f t="shared" si="523"/>
        <v/>
      </c>
      <c r="AA654" s="141" t="str">
        <f t="shared" si="524"/>
        <v/>
      </c>
      <c r="AB654" s="141" t="str">
        <f t="shared" si="525"/>
        <v/>
      </c>
      <c r="AC654" s="141" t="str">
        <f t="shared" si="526"/>
        <v/>
      </c>
      <c r="AD654" s="141" t="str">
        <f t="shared" si="527"/>
        <v/>
      </c>
      <c r="AE654" s="141" t="str">
        <f t="shared" si="545"/>
        <v/>
      </c>
      <c r="AF654" s="141" t="str">
        <f t="shared" si="528"/>
        <v/>
      </c>
      <c r="AG654" s="141" t="str">
        <f t="shared" si="529"/>
        <v/>
      </c>
      <c r="AH654" s="141" t="str">
        <f t="shared" si="530"/>
        <v/>
      </c>
      <c r="AI654" s="141" t="str">
        <f t="shared" si="531"/>
        <v/>
      </c>
      <c r="AJ654" s="146" t="str">
        <f t="shared" si="546"/>
        <v/>
      </c>
      <c r="AK654" s="76"/>
      <c r="AL654" s="79"/>
      <c r="AM654" s="79"/>
      <c r="AN654" s="79"/>
    </row>
    <row r="655" spans="1:40" ht="13.95" customHeight="1" x14ac:dyDescent="0.3">
      <c r="A655" s="93">
        <v>28</v>
      </c>
      <c r="B655" s="193"/>
      <c r="C655" s="200"/>
      <c r="D655" s="138" t="str">
        <f t="shared" si="549"/>
        <v/>
      </c>
      <c r="E655" s="195" t="str">
        <f t="shared" si="550"/>
        <v/>
      </c>
      <c r="F655" s="184" t="str">
        <f t="shared" si="551"/>
        <v/>
      </c>
      <c r="G655" s="94" t="str">
        <f t="shared" si="553"/>
        <v/>
      </c>
      <c r="H655" s="160"/>
      <c r="I655" s="181" t="str">
        <f t="shared" si="552"/>
        <v/>
      </c>
      <c r="J655" s="94" t="str">
        <f t="shared" si="547"/>
        <v/>
      </c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1" t="str">
        <f t="shared" si="548"/>
        <v/>
      </c>
      <c r="X655" s="141" t="str">
        <f t="shared" si="543"/>
        <v/>
      </c>
      <c r="Y655" s="141" t="str">
        <f t="shared" si="544"/>
        <v/>
      </c>
      <c r="Z655" s="141" t="str">
        <f t="shared" si="523"/>
        <v/>
      </c>
      <c r="AA655" s="141" t="str">
        <f t="shared" si="524"/>
        <v/>
      </c>
      <c r="AB655" s="141" t="str">
        <f t="shared" si="525"/>
        <v/>
      </c>
      <c r="AC655" s="141" t="str">
        <f t="shared" si="526"/>
        <v/>
      </c>
      <c r="AD655" s="141" t="str">
        <f t="shared" si="527"/>
        <v/>
      </c>
      <c r="AE655" s="141" t="str">
        <f t="shared" si="545"/>
        <v/>
      </c>
      <c r="AF655" s="141" t="str">
        <f t="shared" si="528"/>
        <v/>
      </c>
      <c r="AG655" s="141" t="str">
        <f t="shared" si="529"/>
        <v/>
      </c>
      <c r="AH655" s="141" t="str">
        <f t="shared" si="530"/>
        <v/>
      </c>
      <c r="AI655" s="141" t="str">
        <f t="shared" si="531"/>
        <v/>
      </c>
      <c r="AJ655" s="146" t="str">
        <f t="shared" si="546"/>
        <v/>
      </c>
      <c r="AK655" s="76"/>
      <c r="AL655" s="79"/>
      <c r="AM655" s="79"/>
      <c r="AN655" s="79"/>
    </row>
    <row r="656" spans="1:40" ht="13.95" customHeight="1" x14ac:dyDescent="0.3">
      <c r="A656" s="93">
        <v>29</v>
      </c>
      <c r="B656" s="193"/>
      <c r="C656" s="200"/>
      <c r="D656" s="138" t="str">
        <f t="shared" si="549"/>
        <v/>
      </c>
      <c r="E656" s="195" t="str">
        <f t="shared" si="550"/>
        <v/>
      </c>
      <c r="F656" s="184" t="str">
        <f t="shared" si="551"/>
        <v/>
      </c>
      <c r="G656" s="94" t="str">
        <f t="shared" si="553"/>
        <v/>
      </c>
      <c r="H656" s="160"/>
      <c r="I656" s="181" t="str">
        <f t="shared" si="552"/>
        <v/>
      </c>
      <c r="J656" s="94" t="str">
        <f t="shared" si="547"/>
        <v/>
      </c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1" t="str">
        <f t="shared" si="548"/>
        <v/>
      </c>
      <c r="X656" s="141" t="str">
        <f t="shared" si="543"/>
        <v/>
      </c>
      <c r="Y656" s="141" t="str">
        <f t="shared" si="544"/>
        <v/>
      </c>
      <c r="Z656" s="141" t="str">
        <f t="shared" si="523"/>
        <v/>
      </c>
      <c r="AA656" s="141" t="str">
        <f t="shared" si="524"/>
        <v/>
      </c>
      <c r="AB656" s="141" t="str">
        <f t="shared" si="525"/>
        <v/>
      </c>
      <c r="AC656" s="141" t="str">
        <f t="shared" si="526"/>
        <v/>
      </c>
      <c r="AD656" s="141" t="str">
        <f t="shared" si="527"/>
        <v/>
      </c>
      <c r="AE656" s="141" t="str">
        <f t="shared" si="545"/>
        <v/>
      </c>
      <c r="AF656" s="141" t="str">
        <f t="shared" si="528"/>
        <v/>
      </c>
      <c r="AG656" s="141" t="str">
        <f t="shared" si="529"/>
        <v/>
      </c>
      <c r="AH656" s="141" t="str">
        <f t="shared" si="530"/>
        <v/>
      </c>
      <c r="AI656" s="141" t="str">
        <f t="shared" si="531"/>
        <v/>
      </c>
      <c r="AJ656" s="146" t="str">
        <f t="shared" si="546"/>
        <v/>
      </c>
      <c r="AK656" s="76"/>
      <c r="AL656" s="79"/>
      <c r="AM656" s="79"/>
      <c r="AN656" s="79"/>
    </row>
    <row r="657" spans="1:40" ht="13.95" customHeight="1" x14ac:dyDescent="0.3">
      <c r="A657" s="93">
        <v>30</v>
      </c>
      <c r="B657" s="193"/>
      <c r="C657" s="200"/>
      <c r="D657" s="138" t="str">
        <f t="shared" si="549"/>
        <v/>
      </c>
      <c r="E657" s="195" t="str">
        <f t="shared" si="550"/>
        <v/>
      </c>
      <c r="F657" s="185" t="str">
        <f t="shared" si="551"/>
        <v/>
      </c>
      <c r="G657" s="94" t="str">
        <f t="shared" si="553"/>
        <v/>
      </c>
      <c r="H657" s="160"/>
      <c r="I657" s="181" t="str">
        <f t="shared" si="552"/>
        <v/>
      </c>
      <c r="J657" s="94" t="str">
        <f t="shared" si="547"/>
        <v/>
      </c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1" t="str">
        <f t="shared" si="548"/>
        <v/>
      </c>
      <c r="X657" s="141" t="str">
        <f t="shared" si="543"/>
        <v/>
      </c>
      <c r="Y657" s="141" t="str">
        <f t="shared" si="544"/>
        <v/>
      </c>
      <c r="Z657" s="141" t="str">
        <f t="shared" si="523"/>
        <v/>
      </c>
      <c r="AA657" s="141" t="str">
        <f t="shared" si="524"/>
        <v/>
      </c>
      <c r="AB657" s="141" t="str">
        <f t="shared" si="525"/>
        <v/>
      </c>
      <c r="AC657" s="141" t="str">
        <f t="shared" si="526"/>
        <v/>
      </c>
      <c r="AD657" s="141" t="str">
        <f t="shared" si="527"/>
        <v/>
      </c>
      <c r="AE657" s="141" t="str">
        <f t="shared" si="545"/>
        <v/>
      </c>
      <c r="AF657" s="141" t="str">
        <f t="shared" si="528"/>
        <v/>
      </c>
      <c r="AG657" s="141" t="str">
        <f t="shared" si="529"/>
        <v/>
      </c>
      <c r="AH657" s="141" t="str">
        <f t="shared" si="530"/>
        <v/>
      </c>
      <c r="AI657" s="141" t="str">
        <f t="shared" si="531"/>
        <v/>
      </c>
      <c r="AJ657" s="146" t="str">
        <f t="shared" si="546"/>
        <v/>
      </c>
      <c r="AK657" s="76"/>
      <c r="AL657" s="79"/>
      <c r="AM657" s="79"/>
      <c r="AN657" s="79"/>
    </row>
    <row r="658" spans="1:40" s="74" customFormat="1" ht="13.95" customHeight="1" x14ac:dyDescent="0.3">
      <c r="A658" s="91">
        <f>IF('Formato 3_Gantt'!A30&lt;&gt;"",'Formato 3_Gantt'!A30,"")</f>
        <v>22</v>
      </c>
      <c r="B658" s="192" t="str">
        <f>IF('Formato 3_Gantt'!B30&lt;&gt;"",'Formato 3_Gantt'!B30,"")</f>
        <v/>
      </c>
      <c r="C658" s="199"/>
      <c r="D658" s="139"/>
      <c r="E658" s="194" t="str">
        <f>IF('Formato 3_Gantt'!D30&lt;&gt;"",'Formato 3_Gantt'!D30,"")</f>
        <v/>
      </c>
      <c r="F658" s="92"/>
      <c r="G658" s="145" t="str">
        <f>IF('Formato 3_Gantt'!E30&lt;&gt;"",'Formato 3_Gantt'!E30,"")</f>
        <v/>
      </c>
      <c r="H658" s="159" t="str">
        <f>IF('Formato 3_Gantt'!F30&lt;&gt;"",'Formato 3_Gantt'!F30,"")</f>
        <v/>
      </c>
      <c r="I658" s="140" t="str">
        <f>IF(AND(G658&lt;&gt;"",SUM(J659:J688)&lt;&gt;0),SUM(J659:J688)/G658,"")</f>
        <v/>
      </c>
      <c r="J658" s="140" t="str">
        <f>IF(OR(G658="",I658=""),"",IF(AND(G658&lt;&gt;"",I658&lt;&gt;""),IF(H658=1,G658*I658,IF(H658=2,G658*I658*COUNTIF(K658:V658,"&gt;0"),""))))</f>
        <v/>
      </c>
      <c r="K658" s="119" t="str">
        <f>IF('Formato 3_Gantt'!BL30&lt;&gt;"",'Formato 3_Gantt'!BL30,"")</f>
        <v/>
      </c>
      <c r="L658" s="119" t="str">
        <f>IF('Formato 3_Gantt'!BM30&lt;&gt;"",'Formato 3_Gantt'!BM30,"")</f>
        <v/>
      </c>
      <c r="M658" s="119" t="str">
        <f>IF('Formato 3_Gantt'!BN30&lt;&gt;"",'Formato 3_Gantt'!BN30,"")</f>
        <v/>
      </c>
      <c r="N658" s="119" t="str">
        <f>IF('Formato 3_Gantt'!BO30&lt;&gt;"",'Formato 3_Gantt'!BO30,"")</f>
        <v/>
      </c>
      <c r="O658" s="119" t="str">
        <f>IF('Formato 3_Gantt'!BP30&lt;&gt;"",'Formato 3_Gantt'!BP30,"")</f>
        <v/>
      </c>
      <c r="P658" s="119" t="str">
        <f>IF('Formato 3_Gantt'!BQ30&lt;&gt;"",'Formato 3_Gantt'!BQ30,"")</f>
        <v/>
      </c>
      <c r="Q658" s="119" t="str">
        <f>IF('Formato 3_Gantt'!BR30&lt;&gt;"",'Formato 3_Gantt'!BR30,"")</f>
        <v/>
      </c>
      <c r="R658" s="119" t="str">
        <f>IF('Formato 3_Gantt'!BS30&lt;&gt;"",'Formato 3_Gantt'!BS30,"")</f>
        <v/>
      </c>
      <c r="S658" s="119" t="str">
        <f>IF('Formato 3_Gantt'!BT30&lt;&gt;"",'Formato 3_Gantt'!BT30,"")</f>
        <v/>
      </c>
      <c r="T658" s="119" t="str">
        <f>IF('Formato 3_Gantt'!BU30&lt;&gt;"",'Formato 3_Gantt'!BU30,"")</f>
        <v/>
      </c>
      <c r="U658" s="119" t="str">
        <f>IF('Formato 3_Gantt'!BV30&lt;&gt;"",'Formato 3_Gantt'!BV30,"")</f>
        <v/>
      </c>
      <c r="V658" s="119" t="str">
        <f>IF('Formato 3_Gantt'!BW30&lt;&gt;"",'Formato 3_Gantt'!BW30,"")</f>
        <v/>
      </c>
      <c r="W658" s="88" t="str">
        <f>IF('Formato 3_Gantt'!BX30&lt;&gt;"",'Formato 3_Gantt'!BX30,"")</f>
        <v/>
      </c>
      <c r="X658" s="95" t="str">
        <f>IF(SUM(X659:X688)&lt;&gt;0,SUM(X659:X688),"")</f>
        <v/>
      </c>
      <c r="Y658" s="95" t="str">
        <f t="shared" ref="Y658" si="554">IF(SUM(Y659:Y688)&lt;&gt;0,SUM(Y659:Y688),"")</f>
        <v/>
      </c>
      <c r="Z658" s="95" t="str">
        <f t="shared" ref="Z658" si="555">IF(SUM(Z659:Z688)&lt;&gt;0,SUM(Z659:Z688),"")</f>
        <v/>
      </c>
      <c r="AA658" s="95" t="str">
        <f t="shared" ref="AA658" si="556">IF(SUM(AA659:AA688)&lt;&gt;0,SUM(AA659:AA688),"")</f>
        <v/>
      </c>
      <c r="AB658" s="95" t="str">
        <f t="shared" ref="AB658" si="557">IF(SUM(AB659:AB688)&lt;&gt;0,SUM(AB659:AB688),"")</f>
        <v/>
      </c>
      <c r="AC658" s="95" t="str">
        <f t="shared" ref="AC658" si="558">IF(SUM(AC659:AC688)&lt;&gt;0,SUM(AC659:AC688),"")</f>
        <v/>
      </c>
      <c r="AD658" s="95" t="str">
        <f t="shared" ref="AD658" si="559">IF(SUM(AD659:AD688)&lt;&gt;0,SUM(AD659:AD688),"")</f>
        <v/>
      </c>
      <c r="AE658" s="95" t="str">
        <f t="shared" ref="AE658" si="560">IF(SUM(AE659:AE688)&lt;&gt;0,SUM(AE659:AE688),"")</f>
        <v/>
      </c>
      <c r="AF658" s="95" t="str">
        <f t="shared" ref="AF658" si="561">IF(SUM(AF659:AF688)&lt;&gt;0,SUM(AF659:AF688),"")</f>
        <v/>
      </c>
      <c r="AG658" s="95" t="str">
        <f t="shared" ref="AG658" si="562">IF(SUM(AG659:AG688)&lt;&gt;0,SUM(AG659:AG688),"")</f>
        <v/>
      </c>
      <c r="AH658" s="95" t="str">
        <f t="shared" ref="AH658" si="563">IF(SUM(AH659:AH688)&lt;&gt;0,SUM(AH659:AH688),"")</f>
        <v/>
      </c>
      <c r="AI658" s="95" t="str">
        <f t="shared" ref="AI658" si="564">IF(SUM(AI659:AI688)&lt;&gt;0,SUM(AI659:AI688),"")</f>
        <v/>
      </c>
      <c r="AJ658" s="145" t="str">
        <f>IF(SUM(X658:AI658)&lt;&gt;0,SUM(X658:AI658),"")</f>
        <v/>
      </c>
      <c r="AK658" s="77"/>
      <c r="AL658" s="78"/>
      <c r="AM658" s="78"/>
      <c r="AN658" s="78"/>
    </row>
    <row r="659" spans="1:40" ht="13.95" customHeight="1" x14ac:dyDescent="0.3">
      <c r="A659" s="93">
        <v>1</v>
      </c>
      <c r="B659" s="193"/>
      <c r="C659" s="200"/>
      <c r="D659" s="137" t="str">
        <f t="shared" ref="D659:D722" si="565">IFERROR(VLOOKUP($C659,CLASF,3,0),"")</f>
        <v/>
      </c>
      <c r="E659" s="195" t="str">
        <f t="shared" ref="E659:E722" si="566">IFERROR(VLOOKUP($C659,CLASF,4,0),"")</f>
        <v/>
      </c>
      <c r="F659" s="182" t="str">
        <f t="shared" ref="F659:F722" si="567">IFERROR(VLOOKUP($C659,CLASF,8,0),"")</f>
        <v/>
      </c>
      <c r="G659" s="94" t="str">
        <f t="shared" si="553"/>
        <v/>
      </c>
      <c r="H659" s="160"/>
      <c r="I659" s="181" t="str">
        <f t="shared" ref="I659:I722" si="568">IFERROR(VLOOKUP($C659,CLASF,6,0),"")</f>
        <v/>
      </c>
      <c r="J659" s="94" t="str">
        <f>IF(AND(G659&lt;&gt;"",I659&lt;&gt;""),G659*I659,"")</f>
        <v/>
      </c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1" t="str">
        <f>IF(SUM(K659:V659)&lt;&gt;0,SUM(K659:V659),"")</f>
        <v/>
      </c>
      <c r="X659" s="141" t="str">
        <f t="shared" ref="X659:X688" si="569">IF(AND($I659&lt;&gt;"",K659&lt;&gt;""),$I659*K659,"")</f>
        <v/>
      </c>
      <c r="Y659" s="141" t="str">
        <f t="shared" ref="Y659:Y688" si="570">IF(AND($I659&lt;&gt;"",L659&lt;&gt;""),$I659*L659,"")</f>
        <v/>
      </c>
      <c r="Z659" s="141" t="str">
        <f t="shared" si="523"/>
        <v/>
      </c>
      <c r="AA659" s="141" t="str">
        <f t="shared" si="524"/>
        <v/>
      </c>
      <c r="AB659" s="141" t="str">
        <f t="shared" si="525"/>
        <v/>
      </c>
      <c r="AC659" s="141" t="str">
        <f t="shared" si="526"/>
        <v/>
      </c>
      <c r="AD659" s="141" t="str">
        <f t="shared" si="527"/>
        <v/>
      </c>
      <c r="AE659" s="141" t="str">
        <f t="shared" ref="AE659:AE688" si="571">IF(AND($I659&lt;&gt;"",R659&lt;&gt;""),$I659*R659,"")</f>
        <v/>
      </c>
      <c r="AF659" s="141" t="str">
        <f t="shared" si="528"/>
        <v/>
      </c>
      <c r="AG659" s="141" t="str">
        <f t="shared" si="529"/>
        <v/>
      </c>
      <c r="AH659" s="141" t="str">
        <f t="shared" si="530"/>
        <v/>
      </c>
      <c r="AI659" s="141" t="str">
        <f t="shared" si="531"/>
        <v/>
      </c>
      <c r="AJ659" s="146" t="str">
        <f t="shared" ref="AJ659:AJ688" si="572">IF(SUM(X659:AI659)&lt;&gt;0,SUM(X659:AI659),"")</f>
        <v/>
      </c>
      <c r="AK659" s="76"/>
      <c r="AL659" s="79"/>
      <c r="AM659" s="79"/>
      <c r="AN659" s="79"/>
    </row>
    <row r="660" spans="1:40" ht="13.95" customHeight="1" x14ac:dyDescent="0.3">
      <c r="A660" s="93">
        <v>2</v>
      </c>
      <c r="B660" s="193"/>
      <c r="C660" s="200"/>
      <c r="D660" s="137" t="str">
        <f t="shared" si="565"/>
        <v/>
      </c>
      <c r="E660" s="195" t="str">
        <f t="shared" si="566"/>
        <v/>
      </c>
      <c r="F660" s="182" t="str">
        <f t="shared" si="567"/>
        <v/>
      </c>
      <c r="G660" s="94" t="str">
        <f t="shared" si="553"/>
        <v/>
      </c>
      <c r="H660" s="160"/>
      <c r="I660" s="181" t="str">
        <f t="shared" si="568"/>
        <v/>
      </c>
      <c r="J660" s="94" t="str">
        <f t="shared" ref="J660:J688" si="573">IF(AND(G660&lt;&gt;"",I660&lt;&gt;""),G660*I660,"")</f>
        <v/>
      </c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1" t="str">
        <f t="shared" ref="W660:W688" si="574">IF(SUM(K660:V660)&lt;&gt;0,SUM(K660:V660),"")</f>
        <v/>
      </c>
      <c r="X660" s="141" t="str">
        <f t="shared" si="569"/>
        <v/>
      </c>
      <c r="Y660" s="141" t="str">
        <f t="shared" si="570"/>
        <v/>
      </c>
      <c r="Z660" s="141" t="str">
        <f t="shared" si="523"/>
        <v/>
      </c>
      <c r="AA660" s="141" t="str">
        <f t="shared" si="524"/>
        <v/>
      </c>
      <c r="AB660" s="141" t="str">
        <f t="shared" si="525"/>
        <v/>
      </c>
      <c r="AC660" s="141" t="str">
        <f t="shared" si="526"/>
        <v/>
      </c>
      <c r="AD660" s="141" t="str">
        <f t="shared" si="527"/>
        <v/>
      </c>
      <c r="AE660" s="141" t="str">
        <f t="shared" si="571"/>
        <v/>
      </c>
      <c r="AF660" s="141" t="str">
        <f t="shared" si="528"/>
        <v/>
      </c>
      <c r="AG660" s="141" t="str">
        <f t="shared" si="529"/>
        <v/>
      </c>
      <c r="AH660" s="141" t="str">
        <f t="shared" si="530"/>
        <v/>
      </c>
      <c r="AI660" s="141" t="str">
        <f t="shared" si="531"/>
        <v/>
      </c>
      <c r="AJ660" s="146" t="str">
        <f t="shared" si="572"/>
        <v/>
      </c>
      <c r="AK660" s="76"/>
      <c r="AL660" s="79"/>
      <c r="AM660" s="79"/>
      <c r="AN660" s="79"/>
    </row>
    <row r="661" spans="1:40" ht="13.95" customHeight="1" x14ac:dyDescent="0.3">
      <c r="A661" s="93">
        <v>3</v>
      </c>
      <c r="B661" s="193"/>
      <c r="C661" s="200"/>
      <c r="D661" s="138" t="str">
        <f t="shared" si="565"/>
        <v/>
      </c>
      <c r="E661" s="195" t="str">
        <f t="shared" si="566"/>
        <v/>
      </c>
      <c r="F661" s="182" t="str">
        <f t="shared" si="567"/>
        <v/>
      </c>
      <c r="G661" s="94" t="str">
        <f t="shared" si="553"/>
        <v/>
      </c>
      <c r="H661" s="160"/>
      <c r="I661" s="181" t="str">
        <f t="shared" si="568"/>
        <v/>
      </c>
      <c r="J661" s="94" t="str">
        <f t="shared" si="573"/>
        <v/>
      </c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1" t="str">
        <f t="shared" si="574"/>
        <v/>
      </c>
      <c r="X661" s="141" t="str">
        <f t="shared" si="569"/>
        <v/>
      </c>
      <c r="Y661" s="141" t="str">
        <f t="shared" si="570"/>
        <v/>
      </c>
      <c r="Z661" s="141" t="str">
        <f t="shared" si="523"/>
        <v/>
      </c>
      <c r="AA661" s="141" t="str">
        <f t="shared" si="524"/>
        <v/>
      </c>
      <c r="AB661" s="141" t="str">
        <f t="shared" si="525"/>
        <v/>
      </c>
      <c r="AC661" s="141" t="str">
        <f t="shared" si="526"/>
        <v/>
      </c>
      <c r="AD661" s="141" t="str">
        <f t="shared" si="527"/>
        <v/>
      </c>
      <c r="AE661" s="141" t="str">
        <f t="shared" si="571"/>
        <v/>
      </c>
      <c r="AF661" s="141" t="str">
        <f t="shared" si="528"/>
        <v/>
      </c>
      <c r="AG661" s="141" t="str">
        <f t="shared" si="529"/>
        <v/>
      </c>
      <c r="AH661" s="141" t="str">
        <f t="shared" si="530"/>
        <v/>
      </c>
      <c r="AI661" s="141" t="str">
        <f t="shared" si="531"/>
        <v/>
      </c>
      <c r="AJ661" s="146" t="str">
        <f t="shared" si="572"/>
        <v/>
      </c>
      <c r="AK661" s="76"/>
      <c r="AL661" s="79"/>
      <c r="AM661" s="79"/>
      <c r="AN661" s="79"/>
    </row>
    <row r="662" spans="1:40" ht="13.95" customHeight="1" x14ac:dyDescent="0.3">
      <c r="A662" s="93">
        <v>4</v>
      </c>
      <c r="B662" s="193"/>
      <c r="C662" s="200"/>
      <c r="D662" s="138" t="str">
        <f t="shared" si="565"/>
        <v/>
      </c>
      <c r="E662" s="195" t="str">
        <f t="shared" si="566"/>
        <v/>
      </c>
      <c r="F662" s="182" t="str">
        <f t="shared" si="567"/>
        <v/>
      </c>
      <c r="G662" s="94" t="str">
        <f t="shared" si="553"/>
        <v/>
      </c>
      <c r="H662" s="160"/>
      <c r="I662" s="181" t="str">
        <f t="shared" si="568"/>
        <v/>
      </c>
      <c r="J662" s="94" t="str">
        <f t="shared" si="573"/>
        <v/>
      </c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1" t="str">
        <f t="shared" si="574"/>
        <v/>
      </c>
      <c r="X662" s="141" t="str">
        <f t="shared" si="569"/>
        <v/>
      </c>
      <c r="Y662" s="141" t="str">
        <f t="shared" si="570"/>
        <v/>
      </c>
      <c r="Z662" s="141" t="str">
        <f t="shared" si="523"/>
        <v/>
      </c>
      <c r="AA662" s="141" t="str">
        <f t="shared" si="524"/>
        <v/>
      </c>
      <c r="AB662" s="141" t="str">
        <f t="shared" si="525"/>
        <v/>
      </c>
      <c r="AC662" s="141" t="str">
        <f t="shared" si="526"/>
        <v/>
      </c>
      <c r="AD662" s="141" t="str">
        <f t="shared" si="527"/>
        <v/>
      </c>
      <c r="AE662" s="141" t="str">
        <f t="shared" si="571"/>
        <v/>
      </c>
      <c r="AF662" s="141" t="str">
        <f t="shared" si="528"/>
        <v/>
      </c>
      <c r="AG662" s="141" t="str">
        <f t="shared" si="529"/>
        <v/>
      </c>
      <c r="AH662" s="141" t="str">
        <f t="shared" si="530"/>
        <v/>
      </c>
      <c r="AI662" s="141" t="str">
        <f t="shared" si="531"/>
        <v/>
      </c>
      <c r="AJ662" s="146" t="str">
        <f t="shared" si="572"/>
        <v/>
      </c>
      <c r="AK662" s="76"/>
      <c r="AL662" s="79"/>
      <c r="AM662" s="79"/>
      <c r="AN662" s="79"/>
    </row>
    <row r="663" spans="1:40" ht="13.95" customHeight="1" x14ac:dyDescent="0.3">
      <c r="A663" s="93">
        <v>5</v>
      </c>
      <c r="B663" s="193"/>
      <c r="C663" s="200"/>
      <c r="D663" s="138" t="str">
        <f t="shared" si="565"/>
        <v/>
      </c>
      <c r="E663" s="195" t="str">
        <f t="shared" si="566"/>
        <v/>
      </c>
      <c r="F663" s="183" t="str">
        <f t="shared" si="567"/>
        <v/>
      </c>
      <c r="G663" s="94" t="str">
        <f t="shared" si="553"/>
        <v/>
      </c>
      <c r="H663" s="160"/>
      <c r="I663" s="181" t="str">
        <f t="shared" si="568"/>
        <v/>
      </c>
      <c r="J663" s="94" t="str">
        <f t="shared" si="573"/>
        <v/>
      </c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1" t="str">
        <f t="shared" si="574"/>
        <v/>
      </c>
      <c r="X663" s="141" t="str">
        <f t="shared" si="569"/>
        <v/>
      </c>
      <c r="Y663" s="141" t="str">
        <f t="shared" si="570"/>
        <v/>
      </c>
      <c r="Z663" s="141" t="str">
        <f t="shared" si="523"/>
        <v/>
      </c>
      <c r="AA663" s="141" t="str">
        <f t="shared" si="524"/>
        <v/>
      </c>
      <c r="AB663" s="141" t="str">
        <f t="shared" si="525"/>
        <v/>
      </c>
      <c r="AC663" s="141" t="str">
        <f t="shared" si="526"/>
        <v/>
      </c>
      <c r="AD663" s="141" t="str">
        <f t="shared" si="527"/>
        <v/>
      </c>
      <c r="AE663" s="141" t="str">
        <f t="shared" si="571"/>
        <v/>
      </c>
      <c r="AF663" s="141" t="str">
        <f t="shared" si="528"/>
        <v/>
      </c>
      <c r="AG663" s="141" t="str">
        <f t="shared" si="529"/>
        <v/>
      </c>
      <c r="AH663" s="141" t="str">
        <f t="shared" si="530"/>
        <v/>
      </c>
      <c r="AI663" s="141" t="str">
        <f t="shared" si="531"/>
        <v/>
      </c>
      <c r="AJ663" s="146" t="str">
        <f t="shared" si="572"/>
        <v/>
      </c>
      <c r="AK663" s="76"/>
      <c r="AL663" s="79"/>
      <c r="AM663" s="79"/>
      <c r="AN663" s="79"/>
    </row>
    <row r="664" spans="1:40" ht="13.95" customHeight="1" x14ac:dyDescent="0.3">
      <c r="A664" s="93">
        <v>6</v>
      </c>
      <c r="B664" s="193"/>
      <c r="C664" s="200"/>
      <c r="D664" s="138" t="str">
        <f t="shared" si="565"/>
        <v/>
      </c>
      <c r="E664" s="195" t="str">
        <f t="shared" si="566"/>
        <v/>
      </c>
      <c r="F664" s="184" t="str">
        <f t="shared" si="567"/>
        <v/>
      </c>
      <c r="G664" s="94" t="str">
        <f t="shared" si="553"/>
        <v/>
      </c>
      <c r="H664" s="160"/>
      <c r="I664" s="181" t="str">
        <f t="shared" si="568"/>
        <v/>
      </c>
      <c r="J664" s="94" t="str">
        <f t="shared" si="573"/>
        <v/>
      </c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1" t="str">
        <f t="shared" si="574"/>
        <v/>
      </c>
      <c r="X664" s="141" t="str">
        <f t="shared" si="569"/>
        <v/>
      </c>
      <c r="Y664" s="141" t="str">
        <f t="shared" si="570"/>
        <v/>
      </c>
      <c r="Z664" s="141" t="str">
        <f t="shared" si="523"/>
        <v/>
      </c>
      <c r="AA664" s="141" t="str">
        <f t="shared" si="524"/>
        <v/>
      </c>
      <c r="AB664" s="141" t="str">
        <f t="shared" si="525"/>
        <v/>
      </c>
      <c r="AC664" s="141" t="str">
        <f t="shared" si="526"/>
        <v/>
      </c>
      <c r="AD664" s="141" t="str">
        <f t="shared" si="527"/>
        <v/>
      </c>
      <c r="AE664" s="141" t="str">
        <f t="shared" si="571"/>
        <v/>
      </c>
      <c r="AF664" s="141" t="str">
        <f t="shared" si="528"/>
        <v/>
      </c>
      <c r="AG664" s="141" t="str">
        <f t="shared" si="529"/>
        <v/>
      </c>
      <c r="AH664" s="141" t="str">
        <f t="shared" si="530"/>
        <v/>
      </c>
      <c r="AI664" s="141" t="str">
        <f t="shared" si="531"/>
        <v/>
      </c>
      <c r="AJ664" s="146" t="str">
        <f t="shared" si="572"/>
        <v/>
      </c>
      <c r="AK664" s="76"/>
      <c r="AL664" s="79"/>
      <c r="AM664" s="79"/>
      <c r="AN664" s="79"/>
    </row>
    <row r="665" spans="1:40" ht="13.95" customHeight="1" x14ac:dyDescent="0.3">
      <c r="A665" s="93">
        <v>7</v>
      </c>
      <c r="B665" s="193"/>
      <c r="C665" s="200"/>
      <c r="D665" s="138" t="str">
        <f t="shared" si="565"/>
        <v/>
      </c>
      <c r="E665" s="195" t="str">
        <f t="shared" si="566"/>
        <v/>
      </c>
      <c r="F665" s="184" t="str">
        <f t="shared" si="567"/>
        <v/>
      </c>
      <c r="G665" s="94" t="str">
        <f t="shared" si="553"/>
        <v/>
      </c>
      <c r="H665" s="160"/>
      <c r="I665" s="181" t="str">
        <f t="shared" si="568"/>
        <v/>
      </c>
      <c r="J665" s="94" t="str">
        <f t="shared" si="573"/>
        <v/>
      </c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1" t="str">
        <f t="shared" si="574"/>
        <v/>
      </c>
      <c r="X665" s="141" t="str">
        <f t="shared" si="569"/>
        <v/>
      </c>
      <c r="Y665" s="141" t="str">
        <f t="shared" si="570"/>
        <v/>
      </c>
      <c r="Z665" s="141" t="str">
        <f t="shared" si="523"/>
        <v/>
      </c>
      <c r="AA665" s="141" t="str">
        <f t="shared" si="524"/>
        <v/>
      </c>
      <c r="AB665" s="141" t="str">
        <f t="shared" si="525"/>
        <v/>
      </c>
      <c r="AC665" s="141" t="str">
        <f t="shared" si="526"/>
        <v/>
      </c>
      <c r="AD665" s="141" t="str">
        <f t="shared" si="527"/>
        <v/>
      </c>
      <c r="AE665" s="141" t="str">
        <f t="shared" si="571"/>
        <v/>
      </c>
      <c r="AF665" s="141" t="str">
        <f t="shared" si="528"/>
        <v/>
      </c>
      <c r="AG665" s="141" t="str">
        <f t="shared" si="529"/>
        <v/>
      </c>
      <c r="AH665" s="141" t="str">
        <f t="shared" si="530"/>
        <v/>
      </c>
      <c r="AI665" s="141" t="str">
        <f t="shared" si="531"/>
        <v/>
      </c>
      <c r="AJ665" s="146" t="str">
        <f t="shared" si="572"/>
        <v/>
      </c>
      <c r="AK665" s="76"/>
      <c r="AL665" s="79"/>
      <c r="AM665" s="79"/>
      <c r="AN665" s="79"/>
    </row>
    <row r="666" spans="1:40" ht="13.95" customHeight="1" x14ac:dyDescent="0.3">
      <c r="A666" s="93">
        <v>8</v>
      </c>
      <c r="B666" s="193"/>
      <c r="C666" s="200"/>
      <c r="D666" s="138" t="str">
        <f t="shared" si="565"/>
        <v/>
      </c>
      <c r="E666" s="195" t="str">
        <f t="shared" si="566"/>
        <v/>
      </c>
      <c r="F666" s="184" t="str">
        <f t="shared" si="567"/>
        <v/>
      </c>
      <c r="G666" s="94" t="str">
        <f t="shared" si="553"/>
        <v/>
      </c>
      <c r="H666" s="160"/>
      <c r="I666" s="181" t="str">
        <f t="shared" si="568"/>
        <v/>
      </c>
      <c r="J666" s="94" t="str">
        <f t="shared" si="573"/>
        <v/>
      </c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1" t="str">
        <f t="shared" si="574"/>
        <v/>
      </c>
      <c r="X666" s="141" t="str">
        <f t="shared" si="569"/>
        <v/>
      </c>
      <c r="Y666" s="141" t="str">
        <f t="shared" si="570"/>
        <v/>
      </c>
      <c r="Z666" s="141" t="str">
        <f t="shared" si="523"/>
        <v/>
      </c>
      <c r="AA666" s="141" t="str">
        <f t="shared" si="524"/>
        <v/>
      </c>
      <c r="AB666" s="141" t="str">
        <f t="shared" si="525"/>
        <v/>
      </c>
      <c r="AC666" s="141" t="str">
        <f t="shared" si="526"/>
        <v/>
      </c>
      <c r="AD666" s="141" t="str">
        <f t="shared" si="527"/>
        <v/>
      </c>
      <c r="AE666" s="141" t="str">
        <f t="shared" si="571"/>
        <v/>
      </c>
      <c r="AF666" s="141" t="str">
        <f t="shared" si="528"/>
        <v/>
      </c>
      <c r="AG666" s="141" t="str">
        <f t="shared" si="529"/>
        <v/>
      </c>
      <c r="AH666" s="141" t="str">
        <f t="shared" si="530"/>
        <v/>
      </c>
      <c r="AI666" s="141" t="str">
        <f t="shared" si="531"/>
        <v/>
      </c>
      <c r="AJ666" s="146" t="str">
        <f t="shared" si="572"/>
        <v/>
      </c>
      <c r="AK666" s="76"/>
      <c r="AL666" s="79"/>
      <c r="AM666" s="79"/>
      <c r="AN666" s="79"/>
    </row>
    <row r="667" spans="1:40" ht="13.95" customHeight="1" x14ac:dyDescent="0.3">
      <c r="A667" s="93">
        <v>9</v>
      </c>
      <c r="B667" s="193"/>
      <c r="C667" s="200"/>
      <c r="D667" s="138" t="str">
        <f t="shared" si="565"/>
        <v/>
      </c>
      <c r="E667" s="195" t="str">
        <f t="shared" si="566"/>
        <v/>
      </c>
      <c r="F667" s="183" t="str">
        <f t="shared" si="567"/>
        <v/>
      </c>
      <c r="G667" s="94" t="str">
        <f t="shared" si="553"/>
        <v/>
      </c>
      <c r="H667" s="160"/>
      <c r="I667" s="181" t="str">
        <f t="shared" si="568"/>
        <v/>
      </c>
      <c r="J667" s="94" t="str">
        <f t="shared" si="573"/>
        <v/>
      </c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1" t="str">
        <f t="shared" si="574"/>
        <v/>
      </c>
      <c r="X667" s="141" t="str">
        <f t="shared" si="569"/>
        <v/>
      </c>
      <c r="Y667" s="141" t="str">
        <f t="shared" si="570"/>
        <v/>
      </c>
      <c r="Z667" s="141" t="str">
        <f t="shared" si="523"/>
        <v/>
      </c>
      <c r="AA667" s="141" t="str">
        <f t="shared" si="524"/>
        <v/>
      </c>
      <c r="AB667" s="141" t="str">
        <f t="shared" si="525"/>
        <v/>
      </c>
      <c r="AC667" s="141" t="str">
        <f t="shared" si="526"/>
        <v/>
      </c>
      <c r="AD667" s="141" t="str">
        <f t="shared" si="527"/>
        <v/>
      </c>
      <c r="AE667" s="141" t="str">
        <f t="shared" si="571"/>
        <v/>
      </c>
      <c r="AF667" s="141" t="str">
        <f t="shared" si="528"/>
        <v/>
      </c>
      <c r="AG667" s="141" t="str">
        <f t="shared" si="529"/>
        <v/>
      </c>
      <c r="AH667" s="141" t="str">
        <f t="shared" si="530"/>
        <v/>
      </c>
      <c r="AI667" s="141" t="str">
        <f t="shared" si="531"/>
        <v/>
      </c>
      <c r="AJ667" s="146" t="str">
        <f t="shared" si="572"/>
        <v/>
      </c>
      <c r="AK667" s="76"/>
      <c r="AL667" s="79"/>
      <c r="AM667" s="79"/>
      <c r="AN667" s="79"/>
    </row>
    <row r="668" spans="1:40" ht="13.95" customHeight="1" x14ac:dyDescent="0.3">
      <c r="A668" s="93">
        <v>10</v>
      </c>
      <c r="B668" s="193"/>
      <c r="C668" s="200"/>
      <c r="D668" s="138" t="str">
        <f t="shared" si="565"/>
        <v/>
      </c>
      <c r="E668" s="195" t="str">
        <f t="shared" si="566"/>
        <v/>
      </c>
      <c r="F668" s="184" t="str">
        <f t="shared" si="567"/>
        <v/>
      </c>
      <c r="G668" s="94" t="str">
        <f t="shared" si="553"/>
        <v/>
      </c>
      <c r="H668" s="160"/>
      <c r="I668" s="181" t="str">
        <f t="shared" si="568"/>
        <v/>
      </c>
      <c r="J668" s="94" t="str">
        <f t="shared" si="573"/>
        <v/>
      </c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1" t="str">
        <f t="shared" si="574"/>
        <v/>
      </c>
      <c r="X668" s="141" t="str">
        <f t="shared" si="569"/>
        <v/>
      </c>
      <c r="Y668" s="141" t="str">
        <f t="shared" si="570"/>
        <v/>
      </c>
      <c r="Z668" s="141" t="str">
        <f t="shared" si="523"/>
        <v/>
      </c>
      <c r="AA668" s="141" t="str">
        <f t="shared" si="524"/>
        <v/>
      </c>
      <c r="AB668" s="141" t="str">
        <f t="shared" si="525"/>
        <v/>
      </c>
      <c r="AC668" s="141" t="str">
        <f t="shared" si="526"/>
        <v/>
      </c>
      <c r="AD668" s="141" t="str">
        <f t="shared" si="527"/>
        <v/>
      </c>
      <c r="AE668" s="141" t="str">
        <f t="shared" si="571"/>
        <v/>
      </c>
      <c r="AF668" s="141" t="str">
        <f t="shared" si="528"/>
        <v/>
      </c>
      <c r="AG668" s="141" t="str">
        <f t="shared" si="529"/>
        <v/>
      </c>
      <c r="AH668" s="141" t="str">
        <f t="shared" si="530"/>
        <v/>
      </c>
      <c r="AI668" s="141" t="str">
        <f t="shared" si="531"/>
        <v/>
      </c>
      <c r="AJ668" s="146" t="str">
        <f t="shared" si="572"/>
        <v/>
      </c>
      <c r="AK668" s="76"/>
      <c r="AL668" s="79"/>
      <c r="AM668" s="79"/>
      <c r="AN668" s="79"/>
    </row>
    <row r="669" spans="1:40" ht="13.95" customHeight="1" x14ac:dyDescent="0.3">
      <c r="A669" s="93">
        <v>11</v>
      </c>
      <c r="B669" s="193"/>
      <c r="C669" s="200"/>
      <c r="D669" s="138" t="str">
        <f t="shared" si="565"/>
        <v/>
      </c>
      <c r="E669" s="195" t="str">
        <f t="shared" si="566"/>
        <v/>
      </c>
      <c r="F669" s="184" t="str">
        <f t="shared" si="567"/>
        <v/>
      </c>
      <c r="G669" s="94" t="str">
        <f t="shared" si="553"/>
        <v/>
      </c>
      <c r="H669" s="160"/>
      <c r="I669" s="181" t="str">
        <f t="shared" si="568"/>
        <v/>
      </c>
      <c r="J669" s="94" t="str">
        <f t="shared" si="573"/>
        <v/>
      </c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1" t="str">
        <f t="shared" si="574"/>
        <v/>
      </c>
      <c r="X669" s="141" t="str">
        <f t="shared" si="569"/>
        <v/>
      </c>
      <c r="Y669" s="141" t="str">
        <f t="shared" si="570"/>
        <v/>
      </c>
      <c r="Z669" s="141" t="str">
        <f t="shared" ref="Z669:Z732" si="575">IF(AND($I669&lt;&gt;"",M669&lt;&gt;""),$I669*M669,"")</f>
        <v/>
      </c>
      <c r="AA669" s="141" t="str">
        <f t="shared" ref="AA669:AA732" si="576">IF(AND($I669&lt;&gt;"",N669&lt;&gt;""),$I669*N669,"")</f>
        <v/>
      </c>
      <c r="AB669" s="141" t="str">
        <f t="shared" ref="AB669:AB732" si="577">IF(AND($I669&lt;&gt;"",O669&lt;&gt;""),$I669*O669,"")</f>
        <v/>
      </c>
      <c r="AC669" s="141" t="str">
        <f t="shared" ref="AC669:AC732" si="578">IF(AND($I669&lt;&gt;"",P669&lt;&gt;""),$I669*P669,"")</f>
        <v/>
      </c>
      <c r="AD669" s="141" t="str">
        <f t="shared" ref="AD669:AD732" si="579">IF(AND($I669&lt;&gt;"",Q669&lt;&gt;""),$I669*Q669,"")</f>
        <v/>
      </c>
      <c r="AE669" s="141" t="str">
        <f t="shared" si="571"/>
        <v/>
      </c>
      <c r="AF669" s="141" t="str">
        <f t="shared" ref="AF669:AF732" si="580">IF(AND($I669&lt;&gt;"",S669&lt;&gt;""),$I669*S669,"")</f>
        <v/>
      </c>
      <c r="AG669" s="141" t="str">
        <f t="shared" ref="AG669:AG732" si="581">IF(AND($I669&lt;&gt;"",T669&lt;&gt;""),$I669*T669,"")</f>
        <v/>
      </c>
      <c r="AH669" s="141" t="str">
        <f t="shared" ref="AH669:AH732" si="582">IF(AND($I669&lt;&gt;"",U669&lt;&gt;""),$I669*U669,"")</f>
        <v/>
      </c>
      <c r="AI669" s="141" t="str">
        <f t="shared" ref="AI669:AI732" si="583">IF(AND($I669&lt;&gt;"",V669&lt;&gt;""),$I669*V669,"")</f>
        <v/>
      </c>
      <c r="AJ669" s="146" t="str">
        <f t="shared" si="572"/>
        <v/>
      </c>
      <c r="AK669" s="76"/>
      <c r="AL669" s="79"/>
      <c r="AM669" s="79"/>
      <c r="AN669" s="79"/>
    </row>
    <row r="670" spans="1:40" ht="13.95" customHeight="1" x14ac:dyDescent="0.3">
      <c r="A670" s="93">
        <v>12</v>
      </c>
      <c r="B670" s="193"/>
      <c r="C670" s="200"/>
      <c r="D670" s="138" t="str">
        <f t="shared" si="565"/>
        <v/>
      </c>
      <c r="E670" s="195" t="str">
        <f t="shared" si="566"/>
        <v/>
      </c>
      <c r="F670" s="185" t="str">
        <f t="shared" si="567"/>
        <v/>
      </c>
      <c r="G670" s="94" t="str">
        <f t="shared" si="553"/>
        <v/>
      </c>
      <c r="H670" s="160"/>
      <c r="I670" s="181" t="str">
        <f t="shared" si="568"/>
        <v/>
      </c>
      <c r="J670" s="94" t="str">
        <f t="shared" si="573"/>
        <v/>
      </c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1" t="str">
        <f t="shared" si="574"/>
        <v/>
      </c>
      <c r="X670" s="141" t="str">
        <f t="shared" si="569"/>
        <v/>
      </c>
      <c r="Y670" s="141" t="str">
        <f t="shared" si="570"/>
        <v/>
      </c>
      <c r="Z670" s="141" t="str">
        <f t="shared" si="575"/>
        <v/>
      </c>
      <c r="AA670" s="141" t="str">
        <f t="shared" si="576"/>
        <v/>
      </c>
      <c r="AB670" s="141" t="str">
        <f t="shared" si="577"/>
        <v/>
      </c>
      <c r="AC670" s="141" t="str">
        <f t="shared" si="578"/>
        <v/>
      </c>
      <c r="AD670" s="141" t="str">
        <f t="shared" si="579"/>
        <v/>
      </c>
      <c r="AE670" s="141" t="str">
        <f t="shared" si="571"/>
        <v/>
      </c>
      <c r="AF670" s="141" t="str">
        <f t="shared" si="580"/>
        <v/>
      </c>
      <c r="AG670" s="141" t="str">
        <f t="shared" si="581"/>
        <v/>
      </c>
      <c r="AH670" s="141" t="str">
        <f t="shared" si="582"/>
        <v/>
      </c>
      <c r="AI670" s="141" t="str">
        <f t="shared" si="583"/>
        <v/>
      </c>
      <c r="AJ670" s="146" t="str">
        <f t="shared" si="572"/>
        <v/>
      </c>
      <c r="AK670" s="76"/>
      <c r="AL670" s="79"/>
      <c r="AM670" s="79"/>
      <c r="AN670" s="79"/>
    </row>
    <row r="671" spans="1:40" ht="13.95" customHeight="1" x14ac:dyDescent="0.3">
      <c r="A671" s="93">
        <v>13</v>
      </c>
      <c r="B671" s="193"/>
      <c r="C671" s="200"/>
      <c r="D671" s="138" t="str">
        <f t="shared" si="565"/>
        <v/>
      </c>
      <c r="E671" s="195" t="str">
        <f t="shared" si="566"/>
        <v/>
      </c>
      <c r="F671" s="183" t="str">
        <f t="shared" si="567"/>
        <v/>
      </c>
      <c r="G671" s="94" t="str">
        <f t="shared" si="553"/>
        <v/>
      </c>
      <c r="H671" s="160"/>
      <c r="I671" s="181" t="str">
        <f t="shared" si="568"/>
        <v/>
      </c>
      <c r="J671" s="94" t="str">
        <f t="shared" si="573"/>
        <v/>
      </c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1" t="str">
        <f t="shared" si="574"/>
        <v/>
      </c>
      <c r="X671" s="141" t="str">
        <f t="shared" si="569"/>
        <v/>
      </c>
      <c r="Y671" s="141" t="str">
        <f t="shared" si="570"/>
        <v/>
      </c>
      <c r="Z671" s="141" t="str">
        <f t="shared" si="575"/>
        <v/>
      </c>
      <c r="AA671" s="141" t="str">
        <f t="shared" si="576"/>
        <v/>
      </c>
      <c r="AB671" s="141" t="str">
        <f t="shared" si="577"/>
        <v/>
      </c>
      <c r="AC671" s="141" t="str">
        <f t="shared" si="578"/>
        <v/>
      </c>
      <c r="AD671" s="141" t="str">
        <f t="shared" si="579"/>
        <v/>
      </c>
      <c r="AE671" s="141" t="str">
        <f t="shared" si="571"/>
        <v/>
      </c>
      <c r="AF671" s="141" t="str">
        <f t="shared" si="580"/>
        <v/>
      </c>
      <c r="AG671" s="141" t="str">
        <f t="shared" si="581"/>
        <v/>
      </c>
      <c r="AH671" s="141" t="str">
        <f t="shared" si="582"/>
        <v/>
      </c>
      <c r="AI671" s="141" t="str">
        <f t="shared" si="583"/>
        <v/>
      </c>
      <c r="AJ671" s="146" t="str">
        <f t="shared" si="572"/>
        <v/>
      </c>
      <c r="AK671" s="76"/>
      <c r="AL671" s="79"/>
      <c r="AM671" s="79"/>
      <c r="AN671" s="79"/>
    </row>
    <row r="672" spans="1:40" ht="13.95" customHeight="1" x14ac:dyDescent="0.3">
      <c r="A672" s="93">
        <v>14</v>
      </c>
      <c r="B672" s="193"/>
      <c r="C672" s="200"/>
      <c r="D672" s="138" t="str">
        <f t="shared" si="565"/>
        <v/>
      </c>
      <c r="E672" s="195" t="str">
        <f t="shared" si="566"/>
        <v/>
      </c>
      <c r="F672" s="184" t="str">
        <f t="shared" si="567"/>
        <v/>
      </c>
      <c r="G672" s="94" t="str">
        <f t="shared" si="553"/>
        <v/>
      </c>
      <c r="H672" s="160"/>
      <c r="I672" s="181" t="str">
        <f t="shared" si="568"/>
        <v/>
      </c>
      <c r="J672" s="94" t="str">
        <f t="shared" si="573"/>
        <v/>
      </c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1" t="str">
        <f t="shared" si="574"/>
        <v/>
      </c>
      <c r="X672" s="141" t="str">
        <f t="shared" si="569"/>
        <v/>
      </c>
      <c r="Y672" s="141" t="str">
        <f t="shared" si="570"/>
        <v/>
      </c>
      <c r="Z672" s="141" t="str">
        <f t="shared" si="575"/>
        <v/>
      </c>
      <c r="AA672" s="141" t="str">
        <f t="shared" si="576"/>
        <v/>
      </c>
      <c r="AB672" s="141" t="str">
        <f t="shared" si="577"/>
        <v/>
      </c>
      <c r="AC672" s="141" t="str">
        <f t="shared" si="578"/>
        <v/>
      </c>
      <c r="AD672" s="141" t="str">
        <f t="shared" si="579"/>
        <v/>
      </c>
      <c r="AE672" s="141" t="str">
        <f t="shared" si="571"/>
        <v/>
      </c>
      <c r="AF672" s="141" t="str">
        <f t="shared" si="580"/>
        <v/>
      </c>
      <c r="AG672" s="141" t="str">
        <f t="shared" si="581"/>
        <v/>
      </c>
      <c r="AH672" s="141" t="str">
        <f t="shared" si="582"/>
        <v/>
      </c>
      <c r="AI672" s="141" t="str">
        <f t="shared" si="583"/>
        <v/>
      </c>
      <c r="AJ672" s="146" t="str">
        <f t="shared" si="572"/>
        <v/>
      </c>
      <c r="AK672" s="76"/>
      <c r="AL672" s="79"/>
      <c r="AM672" s="79"/>
      <c r="AN672" s="79"/>
    </row>
    <row r="673" spans="1:40" ht="13.95" customHeight="1" x14ac:dyDescent="0.3">
      <c r="A673" s="93">
        <v>15</v>
      </c>
      <c r="B673" s="193"/>
      <c r="C673" s="200"/>
      <c r="D673" s="138" t="str">
        <f t="shared" si="565"/>
        <v/>
      </c>
      <c r="E673" s="195" t="str">
        <f t="shared" si="566"/>
        <v/>
      </c>
      <c r="F673" s="184" t="str">
        <f t="shared" si="567"/>
        <v/>
      </c>
      <c r="G673" s="94" t="str">
        <f t="shared" si="553"/>
        <v/>
      </c>
      <c r="H673" s="160"/>
      <c r="I673" s="181" t="str">
        <f t="shared" si="568"/>
        <v/>
      </c>
      <c r="J673" s="94" t="str">
        <f t="shared" si="573"/>
        <v/>
      </c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1" t="str">
        <f t="shared" si="574"/>
        <v/>
      </c>
      <c r="X673" s="141" t="str">
        <f t="shared" si="569"/>
        <v/>
      </c>
      <c r="Y673" s="141" t="str">
        <f t="shared" si="570"/>
        <v/>
      </c>
      <c r="Z673" s="141" t="str">
        <f t="shared" si="575"/>
        <v/>
      </c>
      <c r="AA673" s="141" t="str">
        <f t="shared" si="576"/>
        <v/>
      </c>
      <c r="AB673" s="141" t="str">
        <f t="shared" si="577"/>
        <v/>
      </c>
      <c r="AC673" s="141" t="str">
        <f t="shared" si="578"/>
        <v/>
      </c>
      <c r="AD673" s="141" t="str">
        <f t="shared" si="579"/>
        <v/>
      </c>
      <c r="AE673" s="141" t="str">
        <f t="shared" si="571"/>
        <v/>
      </c>
      <c r="AF673" s="141" t="str">
        <f t="shared" si="580"/>
        <v/>
      </c>
      <c r="AG673" s="141" t="str">
        <f t="shared" si="581"/>
        <v/>
      </c>
      <c r="AH673" s="141" t="str">
        <f t="shared" si="582"/>
        <v/>
      </c>
      <c r="AI673" s="141" t="str">
        <f t="shared" si="583"/>
        <v/>
      </c>
      <c r="AJ673" s="146" t="str">
        <f t="shared" si="572"/>
        <v/>
      </c>
      <c r="AK673" s="76"/>
      <c r="AL673" s="79"/>
      <c r="AM673" s="79"/>
      <c r="AN673" s="79"/>
    </row>
    <row r="674" spans="1:40" ht="13.95" customHeight="1" x14ac:dyDescent="0.3">
      <c r="A674" s="93">
        <v>16</v>
      </c>
      <c r="B674" s="193"/>
      <c r="C674" s="200"/>
      <c r="D674" s="138" t="str">
        <f t="shared" si="565"/>
        <v/>
      </c>
      <c r="E674" s="195" t="str">
        <f t="shared" si="566"/>
        <v/>
      </c>
      <c r="F674" s="184" t="str">
        <f t="shared" si="567"/>
        <v/>
      </c>
      <c r="G674" s="94" t="str">
        <f t="shared" si="553"/>
        <v/>
      </c>
      <c r="H674" s="160"/>
      <c r="I674" s="181" t="str">
        <f t="shared" si="568"/>
        <v/>
      </c>
      <c r="J674" s="94" t="str">
        <f t="shared" si="573"/>
        <v/>
      </c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1" t="str">
        <f t="shared" si="574"/>
        <v/>
      </c>
      <c r="X674" s="141" t="str">
        <f t="shared" si="569"/>
        <v/>
      </c>
      <c r="Y674" s="141" t="str">
        <f t="shared" si="570"/>
        <v/>
      </c>
      <c r="Z674" s="141" t="str">
        <f t="shared" si="575"/>
        <v/>
      </c>
      <c r="AA674" s="141" t="str">
        <f t="shared" si="576"/>
        <v/>
      </c>
      <c r="AB674" s="141" t="str">
        <f t="shared" si="577"/>
        <v/>
      </c>
      <c r="AC674" s="141" t="str">
        <f t="shared" si="578"/>
        <v/>
      </c>
      <c r="AD674" s="141" t="str">
        <f t="shared" si="579"/>
        <v/>
      </c>
      <c r="AE674" s="141" t="str">
        <f t="shared" si="571"/>
        <v/>
      </c>
      <c r="AF674" s="141" t="str">
        <f t="shared" si="580"/>
        <v/>
      </c>
      <c r="AG674" s="141" t="str">
        <f t="shared" si="581"/>
        <v/>
      </c>
      <c r="AH674" s="141" t="str">
        <f t="shared" si="582"/>
        <v/>
      </c>
      <c r="AI674" s="141" t="str">
        <f t="shared" si="583"/>
        <v/>
      </c>
      <c r="AJ674" s="146" t="str">
        <f t="shared" si="572"/>
        <v/>
      </c>
      <c r="AK674" s="76"/>
      <c r="AL674" s="79"/>
      <c r="AM674" s="79"/>
      <c r="AN674" s="79"/>
    </row>
    <row r="675" spans="1:40" ht="13.95" customHeight="1" x14ac:dyDescent="0.3">
      <c r="A675" s="93">
        <v>17</v>
      </c>
      <c r="B675" s="193"/>
      <c r="C675" s="200"/>
      <c r="D675" s="138" t="str">
        <f t="shared" si="565"/>
        <v/>
      </c>
      <c r="E675" s="195" t="str">
        <f t="shared" si="566"/>
        <v/>
      </c>
      <c r="F675" s="183" t="str">
        <f t="shared" si="567"/>
        <v/>
      </c>
      <c r="G675" s="94" t="str">
        <f t="shared" si="553"/>
        <v/>
      </c>
      <c r="H675" s="160"/>
      <c r="I675" s="181" t="str">
        <f t="shared" si="568"/>
        <v/>
      </c>
      <c r="J675" s="94" t="str">
        <f t="shared" si="573"/>
        <v/>
      </c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1" t="str">
        <f t="shared" si="574"/>
        <v/>
      </c>
      <c r="X675" s="141" t="str">
        <f t="shared" si="569"/>
        <v/>
      </c>
      <c r="Y675" s="141" t="str">
        <f t="shared" si="570"/>
        <v/>
      </c>
      <c r="Z675" s="141" t="str">
        <f t="shared" si="575"/>
        <v/>
      </c>
      <c r="AA675" s="141" t="str">
        <f t="shared" si="576"/>
        <v/>
      </c>
      <c r="AB675" s="141" t="str">
        <f t="shared" si="577"/>
        <v/>
      </c>
      <c r="AC675" s="141" t="str">
        <f t="shared" si="578"/>
        <v/>
      </c>
      <c r="AD675" s="141" t="str">
        <f t="shared" si="579"/>
        <v/>
      </c>
      <c r="AE675" s="141" t="str">
        <f t="shared" si="571"/>
        <v/>
      </c>
      <c r="AF675" s="141" t="str">
        <f t="shared" si="580"/>
        <v/>
      </c>
      <c r="AG675" s="141" t="str">
        <f t="shared" si="581"/>
        <v/>
      </c>
      <c r="AH675" s="141" t="str">
        <f t="shared" si="582"/>
        <v/>
      </c>
      <c r="AI675" s="141" t="str">
        <f t="shared" si="583"/>
        <v/>
      </c>
      <c r="AJ675" s="146" t="str">
        <f t="shared" si="572"/>
        <v/>
      </c>
      <c r="AK675" s="76"/>
      <c r="AL675" s="79"/>
      <c r="AM675" s="79"/>
      <c r="AN675" s="79"/>
    </row>
    <row r="676" spans="1:40" ht="13.95" customHeight="1" x14ac:dyDescent="0.3">
      <c r="A676" s="93">
        <v>18</v>
      </c>
      <c r="B676" s="193"/>
      <c r="C676" s="200"/>
      <c r="D676" s="138" t="str">
        <f t="shared" si="565"/>
        <v/>
      </c>
      <c r="E676" s="195" t="str">
        <f t="shared" si="566"/>
        <v/>
      </c>
      <c r="F676" s="184" t="str">
        <f t="shared" si="567"/>
        <v/>
      </c>
      <c r="G676" s="94" t="str">
        <f t="shared" si="553"/>
        <v/>
      </c>
      <c r="H676" s="160"/>
      <c r="I676" s="181" t="str">
        <f t="shared" si="568"/>
        <v/>
      </c>
      <c r="J676" s="94" t="str">
        <f t="shared" si="573"/>
        <v/>
      </c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1" t="str">
        <f t="shared" si="574"/>
        <v/>
      </c>
      <c r="X676" s="141" t="str">
        <f t="shared" si="569"/>
        <v/>
      </c>
      <c r="Y676" s="141" t="str">
        <f t="shared" si="570"/>
        <v/>
      </c>
      <c r="Z676" s="141" t="str">
        <f t="shared" si="575"/>
        <v/>
      </c>
      <c r="AA676" s="141" t="str">
        <f t="shared" si="576"/>
        <v/>
      </c>
      <c r="AB676" s="141" t="str">
        <f t="shared" si="577"/>
        <v/>
      </c>
      <c r="AC676" s="141" t="str">
        <f t="shared" si="578"/>
        <v/>
      </c>
      <c r="AD676" s="141" t="str">
        <f t="shared" si="579"/>
        <v/>
      </c>
      <c r="AE676" s="141" t="str">
        <f t="shared" si="571"/>
        <v/>
      </c>
      <c r="AF676" s="141" t="str">
        <f t="shared" si="580"/>
        <v/>
      </c>
      <c r="AG676" s="141" t="str">
        <f t="shared" si="581"/>
        <v/>
      </c>
      <c r="AH676" s="141" t="str">
        <f t="shared" si="582"/>
        <v/>
      </c>
      <c r="AI676" s="141" t="str">
        <f t="shared" si="583"/>
        <v/>
      </c>
      <c r="AJ676" s="146" t="str">
        <f t="shared" si="572"/>
        <v/>
      </c>
      <c r="AK676" s="76"/>
      <c r="AL676" s="79"/>
      <c r="AM676" s="79"/>
      <c r="AN676" s="79"/>
    </row>
    <row r="677" spans="1:40" ht="13.95" customHeight="1" x14ac:dyDescent="0.3">
      <c r="A677" s="93">
        <v>19</v>
      </c>
      <c r="B677" s="193"/>
      <c r="C677" s="200"/>
      <c r="D677" s="138" t="str">
        <f t="shared" si="565"/>
        <v/>
      </c>
      <c r="E677" s="195" t="str">
        <f t="shared" si="566"/>
        <v/>
      </c>
      <c r="F677" s="184" t="str">
        <f t="shared" si="567"/>
        <v/>
      </c>
      <c r="G677" s="94" t="str">
        <f t="shared" si="553"/>
        <v/>
      </c>
      <c r="H677" s="160"/>
      <c r="I677" s="181" t="str">
        <f t="shared" si="568"/>
        <v/>
      </c>
      <c r="J677" s="94" t="str">
        <f t="shared" si="573"/>
        <v/>
      </c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1" t="str">
        <f t="shared" si="574"/>
        <v/>
      </c>
      <c r="X677" s="141" t="str">
        <f t="shared" si="569"/>
        <v/>
      </c>
      <c r="Y677" s="141" t="str">
        <f t="shared" si="570"/>
        <v/>
      </c>
      <c r="Z677" s="141" t="str">
        <f t="shared" si="575"/>
        <v/>
      </c>
      <c r="AA677" s="141" t="str">
        <f t="shared" si="576"/>
        <v/>
      </c>
      <c r="AB677" s="141" t="str">
        <f t="shared" si="577"/>
        <v/>
      </c>
      <c r="AC677" s="141" t="str">
        <f t="shared" si="578"/>
        <v/>
      </c>
      <c r="AD677" s="141" t="str">
        <f t="shared" si="579"/>
        <v/>
      </c>
      <c r="AE677" s="141" t="str">
        <f t="shared" si="571"/>
        <v/>
      </c>
      <c r="AF677" s="141" t="str">
        <f t="shared" si="580"/>
        <v/>
      </c>
      <c r="AG677" s="141" t="str">
        <f t="shared" si="581"/>
        <v/>
      </c>
      <c r="AH677" s="141" t="str">
        <f t="shared" si="582"/>
        <v/>
      </c>
      <c r="AI677" s="141" t="str">
        <f t="shared" si="583"/>
        <v/>
      </c>
      <c r="AJ677" s="146" t="str">
        <f t="shared" si="572"/>
        <v/>
      </c>
      <c r="AK677" s="76"/>
      <c r="AL677" s="79"/>
      <c r="AM677" s="79"/>
      <c r="AN677" s="79"/>
    </row>
    <row r="678" spans="1:40" ht="13.95" customHeight="1" x14ac:dyDescent="0.3">
      <c r="A678" s="93">
        <v>20</v>
      </c>
      <c r="B678" s="193"/>
      <c r="C678" s="200"/>
      <c r="D678" s="138" t="str">
        <f t="shared" si="565"/>
        <v/>
      </c>
      <c r="E678" s="195" t="str">
        <f t="shared" si="566"/>
        <v/>
      </c>
      <c r="F678" s="185" t="str">
        <f t="shared" si="567"/>
        <v/>
      </c>
      <c r="G678" s="94" t="str">
        <f t="shared" si="553"/>
        <v/>
      </c>
      <c r="H678" s="160"/>
      <c r="I678" s="181" t="str">
        <f t="shared" si="568"/>
        <v/>
      </c>
      <c r="J678" s="94" t="str">
        <f t="shared" si="573"/>
        <v/>
      </c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1" t="str">
        <f t="shared" si="574"/>
        <v/>
      </c>
      <c r="X678" s="141" t="str">
        <f t="shared" si="569"/>
        <v/>
      </c>
      <c r="Y678" s="141" t="str">
        <f t="shared" si="570"/>
        <v/>
      </c>
      <c r="Z678" s="141" t="str">
        <f t="shared" si="575"/>
        <v/>
      </c>
      <c r="AA678" s="141" t="str">
        <f t="shared" si="576"/>
        <v/>
      </c>
      <c r="AB678" s="141" t="str">
        <f t="shared" si="577"/>
        <v/>
      </c>
      <c r="AC678" s="141" t="str">
        <f t="shared" si="578"/>
        <v/>
      </c>
      <c r="AD678" s="141" t="str">
        <f t="shared" si="579"/>
        <v/>
      </c>
      <c r="AE678" s="141" t="str">
        <f t="shared" si="571"/>
        <v/>
      </c>
      <c r="AF678" s="141" t="str">
        <f t="shared" si="580"/>
        <v/>
      </c>
      <c r="AG678" s="141" t="str">
        <f t="shared" si="581"/>
        <v/>
      </c>
      <c r="AH678" s="141" t="str">
        <f t="shared" si="582"/>
        <v/>
      </c>
      <c r="AI678" s="141" t="str">
        <f t="shared" si="583"/>
        <v/>
      </c>
      <c r="AJ678" s="146" t="str">
        <f t="shared" si="572"/>
        <v/>
      </c>
      <c r="AK678" s="76"/>
      <c r="AL678" s="79"/>
      <c r="AM678" s="79"/>
      <c r="AN678" s="79"/>
    </row>
    <row r="679" spans="1:40" ht="13.95" customHeight="1" x14ac:dyDescent="0.3">
      <c r="A679" s="93">
        <v>21</v>
      </c>
      <c r="B679" s="193"/>
      <c r="C679" s="200"/>
      <c r="D679" s="138" t="str">
        <f t="shared" si="565"/>
        <v/>
      </c>
      <c r="E679" s="195" t="str">
        <f t="shared" si="566"/>
        <v/>
      </c>
      <c r="F679" s="184" t="str">
        <f t="shared" si="567"/>
        <v/>
      </c>
      <c r="G679" s="94" t="str">
        <f t="shared" si="553"/>
        <v/>
      </c>
      <c r="H679" s="160"/>
      <c r="I679" s="181" t="str">
        <f t="shared" si="568"/>
        <v/>
      </c>
      <c r="J679" s="94" t="str">
        <f t="shared" si="573"/>
        <v/>
      </c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1" t="str">
        <f t="shared" si="574"/>
        <v/>
      </c>
      <c r="X679" s="141" t="str">
        <f t="shared" si="569"/>
        <v/>
      </c>
      <c r="Y679" s="141" t="str">
        <f t="shared" si="570"/>
        <v/>
      </c>
      <c r="Z679" s="141" t="str">
        <f t="shared" si="575"/>
        <v/>
      </c>
      <c r="AA679" s="141" t="str">
        <f t="shared" si="576"/>
        <v/>
      </c>
      <c r="AB679" s="141" t="str">
        <f t="shared" si="577"/>
        <v/>
      </c>
      <c r="AC679" s="141" t="str">
        <f t="shared" si="578"/>
        <v/>
      </c>
      <c r="AD679" s="141" t="str">
        <f t="shared" si="579"/>
        <v/>
      </c>
      <c r="AE679" s="141" t="str">
        <f t="shared" si="571"/>
        <v/>
      </c>
      <c r="AF679" s="141" t="str">
        <f t="shared" si="580"/>
        <v/>
      </c>
      <c r="AG679" s="141" t="str">
        <f t="shared" si="581"/>
        <v/>
      </c>
      <c r="AH679" s="141" t="str">
        <f t="shared" si="582"/>
        <v/>
      </c>
      <c r="AI679" s="141" t="str">
        <f t="shared" si="583"/>
        <v/>
      </c>
      <c r="AJ679" s="146" t="str">
        <f t="shared" si="572"/>
        <v/>
      </c>
      <c r="AK679" s="76"/>
      <c r="AL679" s="79"/>
      <c r="AM679" s="79"/>
      <c r="AN679" s="79"/>
    </row>
    <row r="680" spans="1:40" ht="13.95" customHeight="1" x14ac:dyDescent="0.3">
      <c r="A680" s="93">
        <v>22</v>
      </c>
      <c r="B680" s="193"/>
      <c r="C680" s="200"/>
      <c r="D680" s="138" t="str">
        <f t="shared" si="565"/>
        <v/>
      </c>
      <c r="E680" s="195" t="str">
        <f t="shared" si="566"/>
        <v/>
      </c>
      <c r="F680" s="185" t="str">
        <f t="shared" si="567"/>
        <v/>
      </c>
      <c r="G680" s="94" t="str">
        <f t="shared" si="553"/>
        <v/>
      </c>
      <c r="H680" s="160"/>
      <c r="I680" s="181" t="str">
        <f t="shared" si="568"/>
        <v/>
      </c>
      <c r="J680" s="94" t="str">
        <f t="shared" si="573"/>
        <v/>
      </c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1" t="str">
        <f t="shared" si="574"/>
        <v/>
      </c>
      <c r="X680" s="141" t="str">
        <f t="shared" si="569"/>
        <v/>
      </c>
      <c r="Y680" s="141" t="str">
        <f t="shared" si="570"/>
        <v/>
      </c>
      <c r="Z680" s="141" t="str">
        <f t="shared" si="575"/>
        <v/>
      </c>
      <c r="AA680" s="141" t="str">
        <f t="shared" si="576"/>
        <v/>
      </c>
      <c r="AB680" s="141" t="str">
        <f t="shared" si="577"/>
        <v/>
      </c>
      <c r="AC680" s="141" t="str">
        <f t="shared" si="578"/>
        <v/>
      </c>
      <c r="AD680" s="141" t="str">
        <f t="shared" si="579"/>
        <v/>
      </c>
      <c r="AE680" s="141" t="str">
        <f t="shared" si="571"/>
        <v/>
      </c>
      <c r="AF680" s="141" t="str">
        <f t="shared" si="580"/>
        <v/>
      </c>
      <c r="AG680" s="141" t="str">
        <f t="shared" si="581"/>
        <v/>
      </c>
      <c r="AH680" s="141" t="str">
        <f t="shared" si="582"/>
        <v/>
      </c>
      <c r="AI680" s="141" t="str">
        <f t="shared" si="583"/>
        <v/>
      </c>
      <c r="AJ680" s="146" t="str">
        <f t="shared" si="572"/>
        <v/>
      </c>
      <c r="AK680" s="76"/>
      <c r="AL680" s="79"/>
      <c r="AM680" s="79"/>
      <c r="AN680" s="79"/>
    </row>
    <row r="681" spans="1:40" ht="13.95" customHeight="1" x14ac:dyDescent="0.3">
      <c r="A681" s="93">
        <v>23</v>
      </c>
      <c r="B681" s="193"/>
      <c r="C681" s="200"/>
      <c r="D681" s="138" t="str">
        <f t="shared" si="565"/>
        <v/>
      </c>
      <c r="E681" s="195" t="str">
        <f t="shared" si="566"/>
        <v/>
      </c>
      <c r="F681" s="183" t="str">
        <f t="shared" si="567"/>
        <v/>
      </c>
      <c r="G681" s="94" t="str">
        <f t="shared" si="553"/>
        <v/>
      </c>
      <c r="H681" s="160"/>
      <c r="I681" s="181" t="str">
        <f t="shared" si="568"/>
        <v/>
      </c>
      <c r="J681" s="94" t="str">
        <f t="shared" si="573"/>
        <v/>
      </c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1" t="str">
        <f t="shared" si="574"/>
        <v/>
      </c>
      <c r="X681" s="141" t="str">
        <f t="shared" si="569"/>
        <v/>
      </c>
      <c r="Y681" s="141" t="str">
        <f t="shared" si="570"/>
        <v/>
      </c>
      <c r="Z681" s="141" t="str">
        <f t="shared" si="575"/>
        <v/>
      </c>
      <c r="AA681" s="141" t="str">
        <f t="shared" si="576"/>
        <v/>
      </c>
      <c r="AB681" s="141" t="str">
        <f t="shared" si="577"/>
        <v/>
      </c>
      <c r="AC681" s="141" t="str">
        <f t="shared" si="578"/>
        <v/>
      </c>
      <c r="AD681" s="141" t="str">
        <f t="shared" si="579"/>
        <v/>
      </c>
      <c r="AE681" s="141" t="str">
        <f t="shared" si="571"/>
        <v/>
      </c>
      <c r="AF681" s="141" t="str">
        <f t="shared" si="580"/>
        <v/>
      </c>
      <c r="AG681" s="141" t="str">
        <f t="shared" si="581"/>
        <v/>
      </c>
      <c r="AH681" s="141" t="str">
        <f t="shared" si="582"/>
        <v/>
      </c>
      <c r="AI681" s="141" t="str">
        <f t="shared" si="583"/>
        <v/>
      </c>
      <c r="AJ681" s="146" t="str">
        <f t="shared" si="572"/>
        <v/>
      </c>
      <c r="AK681" s="76"/>
      <c r="AL681" s="79"/>
      <c r="AM681" s="79"/>
      <c r="AN681" s="79"/>
    </row>
    <row r="682" spans="1:40" ht="13.95" customHeight="1" x14ac:dyDescent="0.3">
      <c r="A682" s="93">
        <v>24</v>
      </c>
      <c r="B682" s="193"/>
      <c r="C682" s="200"/>
      <c r="D682" s="138" t="str">
        <f t="shared" si="565"/>
        <v/>
      </c>
      <c r="E682" s="195" t="str">
        <f t="shared" si="566"/>
        <v/>
      </c>
      <c r="F682" s="184" t="str">
        <f t="shared" si="567"/>
        <v/>
      </c>
      <c r="G682" s="94" t="str">
        <f t="shared" si="553"/>
        <v/>
      </c>
      <c r="H682" s="160"/>
      <c r="I682" s="181" t="str">
        <f t="shared" si="568"/>
        <v/>
      </c>
      <c r="J682" s="94" t="str">
        <f t="shared" si="573"/>
        <v/>
      </c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1" t="str">
        <f t="shared" si="574"/>
        <v/>
      </c>
      <c r="X682" s="141" t="str">
        <f t="shared" si="569"/>
        <v/>
      </c>
      <c r="Y682" s="141" t="str">
        <f t="shared" si="570"/>
        <v/>
      </c>
      <c r="Z682" s="141" t="str">
        <f t="shared" si="575"/>
        <v/>
      </c>
      <c r="AA682" s="141" t="str">
        <f t="shared" si="576"/>
        <v/>
      </c>
      <c r="AB682" s="141" t="str">
        <f t="shared" si="577"/>
        <v/>
      </c>
      <c r="AC682" s="141" t="str">
        <f t="shared" si="578"/>
        <v/>
      </c>
      <c r="AD682" s="141" t="str">
        <f t="shared" si="579"/>
        <v/>
      </c>
      <c r="AE682" s="141" t="str">
        <f t="shared" si="571"/>
        <v/>
      </c>
      <c r="AF682" s="141" t="str">
        <f t="shared" si="580"/>
        <v/>
      </c>
      <c r="AG682" s="141" t="str">
        <f t="shared" si="581"/>
        <v/>
      </c>
      <c r="AH682" s="141" t="str">
        <f t="shared" si="582"/>
        <v/>
      </c>
      <c r="AI682" s="141" t="str">
        <f t="shared" si="583"/>
        <v/>
      </c>
      <c r="AJ682" s="146" t="str">
        <f t="shared" si="572"/>
        <v/>
      </c>
      <c r="AK682" s="76"/>
      <c r="AL682" s="79"/>
      <c r="AM682" s="79"/>
      <c r="AN682" s="79"/>
    </row>
    <row r="683" spans="1:40" ht="13.95" customHeight="1" x14ac:dyDescent="0.3">
      <c r="A683" s="93">
        <v>25</v>
      </c>
      <c r="B683" s="193"/>
      <c r="C683" s="200"/>
      <c r="D683" s="138" t="str">
        <f t="shared" si="565"/>
        <v/>
      </c>
      <c r="E683" s="195" t="str">
        <f t="shared" si="566"/>
        <v/>
      </c>
      <c r="F683" s="184" t="str">
        <f t="shared" si="567"/>
        <v/>
      </c>
      <c r="G683" s="94" t="str">
        <f t="shared" si="553"/>
        <v/>
      </c>
      <c r="H683" s="160"/>
      <c r="I683" s="181" t="str">
        <f t="shared" si="568"/>
        <v/>
      </c>
      <c r="J683" s="94" t="str">
        <f t="shared" si="573"/>
        <v/>
      </c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1" t="str">
        <f t="shared" si="574"/>
        <v/>
      </c>
      <c r="X683" s="141" t="str">
        <f t="shared" si="569"/>
        <v/>
      </c>
      <c r="Y683" s="141" t="str">
        <f t="shared" si="570"/>
        <v/>
      </c>
      <c r="Z683" s="141" t="str">
        <f t="shared" si="575"/>
        <v/>
      </c>
      <c r="AA683" s="141" t="str">
        <f t="shared" si="576"/>
        <v/>
      </c>
      <c r="AB683" s="141" t="str">
        <f t="shared" si="577"/>
        <v/>
      </c>
      <c r="AC683" s="141" t="str">
        <f t="shared" si="578"/>
        <v/>
      </c>
      <c r="AD683" s="141" t="str">
        <f t="shared" si="579"/>
        <v/>
      </c>
      <c r="AE683" s="141" t="str">
        <f t="shared" si="571"/>
        <v/>
      </c>
      <c r="AF683" s="141" t="str">
        <f t="shared" si="580"/>
        <v/>
      </c>
      <c r="AG683" s="141" t="str">
        <f t="shared" si="581"/>
        <v/>
      </c>
      <c r="AH683" s="141" t="str">
        <f t="shared" si="582"/>
        <v/>
      </c>
      <c r="AI683" s="141" t="str">
        <f t="shared" si="583"/>
        <v/>
      </c>
      <c r="AJ683" s="146" t="str">
        <f t="shared" si="572"/>
        <v/>
      </c>
      <c r="AK683" s="76"/>
      <c r="AL683" s="79"/>
      <c r="AM683" s="79"/>
      <c r="AN683" s="79"/>
    </row>
    <row r="684" spans="1:40" ht="13.95" customHeight="1" x14ac:dyDescent="0.3">
      <c r="A684" s="93">
        <v>26</v>
      </c>
      <c r="B684" s="193"/>
      <c r="C684" s="200"/>
      <c r="D684" s="138" t="str">
        <f t="shared" si="565"/>
        <v/>
      </c>
      <c r="E684" s="195" t="str">
        <f t="shared" si="566"/>
        <v/>
      </c>
      <c r="F684" s="184" t="str">
        <f t="shared" si="567"/>
        <v/>
      </c>
      <c r="G684" s="94" t="str">
        <f t="shared" si="553"/>
        <v/>
      </c>
      <c r="H684" s="160"/>
      <c r="I684" s="181" t="str">
        <f t="shared" si="568"/>
        <v/>
      </c>
      <c r="J684" s="94" t="str">
        <f t="shared" si="573"/>
        <v/>
      </c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1" t="str">
        <f t="shared" si="574"/>
        <v/>
      </c>
      <c r="X684" s="141" t="str">
        <f t="shared" si="569"/>
        <v/>
      </c>
      <c r="Y684" s="141" t="str">
        <f t="shared" si="570"/>
        <v/>
      </c>
      <c r="Z684" s="141" t="str">
        <f t="shared" si="575"/>
        <v/>
      </c>
      <c r="AA684" s="141" t="str">
        <f t="shared" si="576"/>
        <v/>
      </c>
      <c r="AB684" s="141" t="str">
        <f t="shared" si="577"/>
        <v/>
      </c>
      <c r="AC684" s="141" t="str">
        <f t="shared" si="578"/>
        <v/>
      </c>
      <c r="AD684" s="141" t="str">
        <f t="shared" si="579"/>
        <v/>
      </c>
      <c r="AE684" s="141" t="str">
        <f t="shared" si="571"/>
        <v/>
      </c>
      <c r="AF684" s="141" t="str">
        <f t="shared" si="580"/>
        <v/>
      </c>
      <c r="AG684" s="141" t="str">
        <f t="shared" si="581"/>
        <v/>
      </c>
      <c r="AH684" s="141" t="str">
        <f t="shared" si="582"/>
        <v/>
      </c>
      <c r="AI684" s="141" t="str">
        <f t="shared" si="583"/>
        <v/>
      </c>
      <c r="AJ684" s="146" t="str">
        <f t="shared" si="572"/>
        <v/>
      </c>
      <c r="AK684" s="76"/>
      <c r="AL684" s="79"/>
      <c r="AM684" s="79"/>
      <c r="AN684" s="79"/>
    </row>
    <row r="685" spans="1:40" ht="13.95" customHeight="1" x14ac:dyDescent="0.3">
      <c r="A685" s="93">
        <v>27</v>
      </c>
      <c r="B685" s="193"/>
      <c r="C685" s="200"/>
      <c r="D685" s="138" t="str">
        <f t="shared" si="565"/>
        <v/>
      </c>
      <c r="E685" s="195" t="str">
        <f t="shared" si="566"/>
        <v/>
      </c>
      <c r="F685" s="183" t="str">
        <f t="shared" si="567"/>
        <v/>
      </c>
      <c r="G685" s="94" t="str">
        <f t="shared" si="553"/>
        <v/>
      </c>
      <c r="H685" s="160"/>
      <c r="I685" s="181" t="str">
        <f t="shared" si="568"/>
        <v/>
      </c>
      <c r="J685" s="94" t="str">
        <f t="shared" si="573"/>
        <v/>
      </c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1" t="str">
        <f t="shared" si="574"/>
        <v/>
      </c>
      <c r="X685" s="141" t="str">
        <f t="shared" si="569"/>
        <v/>
      </c>
      <c r="Y685" s="141" t="str">
        <f t="shared" si="570"/>
        <v/>
      </c>
      <c r="Z685" s="141" t="str">
        <f t="shared" si="575"/>
        <v/>
      </c>
      <c r="AA685" s="141" t="str">
        <f t="shared" si="576"/>
        <v/>
      </c>
      <c r="AB685" s="141" t="str">
        <f t="shared" si="577"/>
        <v/>
      </c>
      <c r="AC685" s="141" t="str">
        <f t="shared" si="578"/>
        <v/>
      </c>
      <c r="AD685" s="141" t="str">
        <f t="shared" si="579"/>
        <v/>
      </c>
      <c r="AE685" s="141" t="str">
        <f t="shared" si="571"/>
        <v/>
      </c>
      <c r="AF685" s="141" t="str">
        <f t="shared" si="580"/>
        <v/>
      </c>
      <c r="AG685" s="141" t="str">
        <f t="shared" si="581"/>
        <v/>
      </c>
      <c r="AH685" s="141" t="str">
        <f t="shared" si="582"/>
        <v/>
      </c>
      <c r="AI685" s="141" t="str">
        <f t="shared" si="583"/>
        <v/>
      </c>
      <c r="AJ685" s="146" t="str">
        <f t="shared" si="572"/>
        <v/>
      </c>
      <c r="AK685" s="76"/>
      <c r="AL685" s="79"/>
      <c r="AM685" s="79"/>
      <c r="AN685" s="79"/>
    </row>
    <row r="686" spans="1:40" ht="13.95" customHeight="1" x14ac:dyDescent="0.3">
      <c r="A686" s="93">
        <v>28</v>
      </c>
      <c r="B686" s="193"/>
      <c r="C686" s="200"/>
      <c r="D686" s="138" t="str">
        <f t="shared" si="565"/>
        <v/>
      </c>
      <c r="E686" s="195" t="str">
        <f t="shared" si="566"/>
        <v/>
      </c>
      <c r="F686" s="184" t="str">
        <f t="shared" si="567"/>
        <v/>
      </c>
      <c r="G686" s="94" t="str">
        <f t="shared" si="553"/>
        <v/>
      </c>
      <c r="H686" s="160"/>
      <c r="I686" s="181" t="str">
        <f t="shared" si="568"/>
        <v/>
      </c>
      <c r="J686" s="94" t="str">
        <f t="shared" si="573"/>
        <v/>
      </c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1" t="str">
        <f t="shared" si="574"/>
        <v/>
      </c>
      <c r="X686" s="141" t="str">
        <f t="shared" si="569"/>
        <v/>
      </c>
      <c r="Y686" s="141" t="str">
        <f t="shared" si="570"/>
        <v/>
      </c>
      <c r="Z686" s="141" t="str">
        <f t="shared" si="575"/>
        <v/>
      </c>
      <c r="AA686" s="141" t="str">
        <f t="shared" si="576"/>
        <v/>
      </c>
      <c r="AB686" s="141" t="str">
        <f t="shared" si="577"/>
        <v/>
      </c>
      <c r="AC686" s="141" t="str">
        <f t="shared" si="578"/>
        <v/>
      </c>
      <c r="AD686" s="141" t="str">
        <f t="shared" si="579"/>
        <v/>
      </c>
      <c r="AE686" s="141" t="str">
        <f t="shared" si="571"/>
        <v/>
      </c>
      <c r="AF686" s="141" t="str">
        <f t="shared" si="580"/>
        <v/>
      </c>
      <c r="AG686" s="141" t="str">
        <f t="shared" si="581"/>
        <v/>
      </c>
      <c r="AH686" s="141" t="str">
        <f t="shared" si="582"/>
        <v/>
      </c>
      <c r="AI686" s="141" t="str">
        <f t="shared" si="583"/>
        <v/>
      </c>
      <c r="AJ686" s="146" t="str">
        <f t="shared" si="572"/>
        <v/>
      </c>
      <c r="AK686" s="76"/>
      <c r="AL686" s="79"/>
      <c r="AM686" s="79"/>
      <c r="AN686" s="79"/>
    </row>
    <row r="687" spans="1:40" ht="13.95" customHeight="1" x14ac:dyDescent="0.3">
      <c r="A687" s="93">
        <v>29</v>
      </c>
      <c r="B687" s="193"/>
      <c r="C687" s="200"/>
      <c r="D687" s="138" t="str">
        <f t="shared" si="565"/>
        <v/>
      </c>
      <c r="E687" s="195" t="str">
        <f t="shared" si="566"/>
        <v/>
      </c>
      <c r="F687" s="184" t="str">
        <f t="shared" si="567"/>
        <v/>
      </c>
      <c r="G687" s="94" t="str">
        <f t="shared" si="553"/>
        <v/>
      </c>
      <c r="H687" s="160"/>
      <c r="I687" s="181" t="str">
        <f t="shared" si="568"/>
        <v/>
      </c>
      <c r="J687" s="94" t="str">
        <f t="shared" si="573"/>
        <v/>
      </c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1" t="str">
        <f t="shared" si="574"/>
        <v/>
      </c>
      <c r="X687" s="141" t="str">
        <f t="shared" si="569"/>
        <v/>
      </c>
      <c r="Y687" s="141" t="str">
        <f t="shared" si="570"/>
        <v/>
      </c>
      <c r="Z687" s="141" t="str">
        <f t="shared" si="575"/>
        <v/>
      </c>
      <c r="AA687" s="141" t="str">
        <f t="shared" si="576"/>
        <v/>
      </c>
      <c r="AB687" s="141" t="str">
        <f t="shared" si="577"/>
        <v/>
      </c>
      <c r="AC687" s="141" t="str">
        <f t="shared" si="578"/>
        <v/>
      </c>
      <c r="AD687" s="141" t="str">
        <f t="shared" si="579"/>
        <v/>
      </c>
      <c r="AE687" s="141" t="str">
        <f t="shared" si="571"/>
        <v/>
      </c>
      <c r="AF687" s="141" t="str">
        <f t="shared" si="580"/>
        <v/>
      </c>
      <c r="AG687" s="141" t="str">
        <f t="shared" si="581"/>
        <v/>
      </c>
      <c r="AH687" s="141" t="str">
        <f t="shared" si="582"/>
        <v/>
      </c>
      <c r="AI687" s="141" t="str">
        <f t="shared" si="583"/>
        <v/>
      </c>
      <c r="AJ687" s="146" t="str">
        <f t="shared" si="572"/>
        <v/>
      </c>
      <c r="AK687" s="76"/>
      <c r="AL687" s="79"/>
      <c r="AM687" s="79"/>
      <c r="AN687" s="79"/>
    </row>
    <row r="688" spans="1:40" ht="13.95" customHeight="1" x14ac:dyDescent="0.3">
      <c r="A688" s="93">
        <v>30</v>
      </c>
      <c r="B688" s="193"/>
      <c r="C688" s="200"/>
      <c r="D688" s="138" t="str">
        <f t="shared" si="565"/>
        <v/>
      </c>
      <c r="E688" s="195" t="str">
        <f t="shared" si="566"/>
        <v/>
      </c>
      <c r="F688" s="185" t="str">
        <f t="shared" si="567"/>
        <v/>
      </c>
      <c r="G688" s="94" t="str">
        <f t="shared" si="553"/>
        <v/>
      </c>
      <c r="H688" s="160"/>
      <c r="I688" s="181" t="str">
        <f t="shared" si="568"/>
        <v/>
      </c>
      <c r="J688" s="94" t="str">
        <f t="shared" si="573"/>
        <v/>
      </c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1" t="str">
        <f t="shared" si="574"/>
        <v/>
      </c>
      <c r="X688" s="141" t="str">
        <f t="shared" si="569"/>
        <v/>
      </c>
      <c r="Y688" s="141" t="str">
        <f t="shared" si="570"/>
        <v/>
      </c>
      <c r="Z688" s="141" t="str">
        <f t="shared" si="575"/>
        <v/>
      </c>
      <c r="AA688" s="141" t="str">
        <f t="shared" si="576"/>
        <v/>
      </c>
      <c r="AB688" s="141" t="str">
        <f t="shared" si="577"/>
        <v/>
      </c>
      <c r="AC688" s="141" t="str">
        <f t="shared" si="578"/>
        <v/>
      </c>
      <c r="AD688" s="141" t="str">
        <f t="shared" si="579"/>
        <v/>
      </c>
      <c r="AE688" s="141" t="str">
        <f t="shared" si="571"/>
        <v/>
      </c>
      <c r="AF688" s="141" t="str">
        <f t="shared" si="580"/>
        <v/>
      </c>
      <c r="AG688" s="141" t="str">
        <f t="shared" si="581"/>
        <v/>
      </c>
      <c r="AH688" s="141" t="str">
        <f t="shared" si="582"/>
        <v/>
      </c>
      <c r="AI688" s="141" t="str">
        <f t="shared" si="583"/>
        <v/>
      </c>
      <c r="AJ688" s="146" t="str">
        <f t="shared" si="572"/>
        <v/>
      </c>
      <c r="AK688" s="76"/>
      <c r="AL688" s="79"/>
      <c r="AM688" s="79"/>
      <c r="AN688" s="79"/>
    </row>
    <row r="689" spans="1:40" s="74" customFormat="1" ht="13.95" customHeight="1" x14ac:dyDescent="0.3">
      <c r="A689" s="91">
        <f>IF('Formato 3_Gantt'!A31&lt;&gt;"",'Formato 3_Gantt'!A31,"")</f>
        <v>23</v>
      </c>
      <c r="B689" s="192" t="str">
        <f>IF('Formato 3_Gantt'!B31&lt;&gt;"",'Formato 3_Gantt'!B31,"")</f>
        <v/>
      </c>
      <c r="C689" s="199"/>
      <c r="D689" s="139"/>
      <c r="E689" s="194" t="str">
        <f>IF('Formato 3_Gantt'!D31&lt;&gt;"",'Formato 3_Gantt'!D31,"")</f>
        <v/>
      </c>
      <c r="F689" s="92"/>
      <c r="G689" s="145" t="str">
        <f>IF('Formato 3_Gantt'!E31&lt;&gt;"",'Formato 3_Gantt'!E31,"")</f>
        <v/>
      </c>
      <c r="H689" s="159" t="str">
        <f>IF('Formato 3_Gantt'!F31&lt;&gt;"",'Formato 3_Gantt'!F31,"")</f>
        <v/>
      </c>
      <c r="I689" s="140" t="str">
        <f>IF(AND(G689&lt;&gt;"",SUM(J690:J719)&lt;&gt;0),SUM(J690:J719)/G689,"")</f>
        <v/>
      </c>
      <c r="J689" s="140" t="str">
        <f>IF(OR(G689="",I689=""),"",IF(AND(G689&lt;&gt;"",I689&lt;&gt;""),IF(H689=1,G689*I689,IF(H689=2,G689*I689*COUNTIF(K689:V689,"&gt;0"),""))))</f>
        <v/>
      </c>
      <c r="K689" s="119" t="str">
        <f>IF('Formato 3_Gantt'!BL31&lt;&gt;"",'Formato 3_Gantt'!BL31,"")</f>
        <v/>
      </c>
      <c r="L689" s="119" t="str">
        <f>IF('Formato 3_Gantt'!BM31&lt;&gt;"",'Formato 3_Gantt'!BM31,"")</f>
        <v/>
      </c>
      <c r="M689" s="119" t="str">
        <f>IF('Formato 3_Gantt'!BN31&lt;&gt;"",'Formato 3_Gantt'!BN31,"")</f>
        <v/>
      </c>
      <c r="N689" s="119" t="str">
        <f>IF('Formato 3_Gantt'!BO31&lt;&gt;"",'Formato 3_Gantt'!BO31,"")</f>
        <v/>
      </c>
      <c r="O689" s="119" t="str">
        <f>IF('Formato 3_Gantt'!BP31&lt;&gt;"",'Formato 3_Gantt'!BP31,"")</f>
        <v/>
      </c>
      <c r="P689" s="119" t="str">
        <f>IF('Formato 3_Gantt'!BQ31&lt;&gt;"",'Formato 3_Gantt'!BQ31,"")</f>
        <v/>
      </c>
      <c r="Q689" s="119" t="str">
        <f>IF('Formato 3_Gantt'!BR31&lt;&gt;"",'Formato 3_Gantt'!BR31,"")</f>
        <v/>
      </c>
      <c r="R689" s="119" t="str">
        <f>IF('Formato 3_Gantt'!BS31&lt;&gt;"",'Formato 3_Gantt'!BS31,"")</f>
        <v/>
      </c>
      <c r="S689" s="119" t="str">
        <f>IF('Formato 3_Gantt'!BT31&lt;&gt;"",'Formato 3_Gantt'!BT31,"")</f>
        <v/>
      </c>
      <c r="T689" s="119" t="str">
        <f>IF('Formato 3_Gantt'!BU31&lt;&gt;"",'Formato 3_Gantt'!BU31,"")</f>
        <v/>
      </c>
      <c r="U689" s="119" t="str">
        <f>IF('Formato 3_Gantt'!BV31&lt;&gt;"",'Formato 3_Gantt'!BV31,"")</f>
        <v/>
      </c>
      <c r="V689" s="119" t="str">
        <f>IF('Formato 3_Gantt'!BW31&lt;&gt;"",'Formato 3_Gantt'!BW31,"")</f>
        <v/>
      </c>
      <c r="W689" s="88" t="str">
        <f>IF('Formato 3_Gantt'!BX31&lt;&gt;"",'Formato 3_Gantt'!BX31,"")</f>
        <v/>
      </c>
      <c r="X689" s="95" t="str">
        <f>IF(SUM(X690:X719)&lt;&gt;0,SUM(X690:X719),"")</f>
        <v/>
      </c>
      <c r="Y689" s="95" t="str">
        <f t="shared" ref="Y689" si="584">IF(SUM(Y690:Y719)&lt;&gt;0,SUM(Y690:Y719),"")</f>
        <v/>
      </c>
      <c r="Z689" s="95" t="str">
        <f t="shared" ref="Z689" si="585">IF(SUM(Z690:Z719)&lt;&gt;0,SUM(Z690:Z719),"")</f>
        <v/>
      </c>
      <c r="AA689" s="95" t="str">
        <f t="shared" ref="AA689" si="586">IF(SUM(AA690:AA719)&lt;&gt;0,SUM(AA690:AA719),"")</f>
        <v/>
      </c>
      <c r="AB689" s="95" t="str">
        <f t="shared" ref="AB689" si="587">IF(SUM(AB690:AB719)&lt;&gt;0,SUM(AB690:AB719),"")</f>
        <v/>
      </c>
      <c r="AC689" s="95" t="str">
        <f t="shared" ref="AC689" si="588">IF(SUM(AC690:AC719)&lt;&gt;0,SUM(AC690:AC719),"")</f>
        <v/>
      </c>
      <c r="AD689" s="95" t="str">
        <f t="shared" ref="AD689" si="589">IF(SUM(AD690:AD719)&lt;&gt;0,SUM(AD690:AD719),"")</f>
        <v/>
      </c>
      <c r="AE689" s="95" t="str">
        <f t="shared" ref="AE689" si="590">IF(SUM(AE690:AE719)&lt;&gt;0,SUM(AE690:AE719),"")</f>
        <v/>
      </c>
      <c r="AF689" s="95" t="str">
        <f t="shared" ref="AF689" si="591">IF(SUM(AF690:AF719)&lt;&gt;0,SUM(AF690:AF719),"")</f>
        <v/>
      </c>
      <c r="AG689" s="95" t="str">
        <f t="shared" ref="AG689" si="592">IF(SUM(AG690:AG719)&lt;&gt;0,SUM(AG690:AG719),"")</f>
        <v/>
      </c>
      <c r="AH689" s="95" t="str">
        <f t="shared" ref="AH689" si="593">IF(SUM(AH690:AH719)&lt;&gt;0,SUM(AH690:AH719),"")</f>
        <v/>
      </c>
      <c r="AI689" s="95" t="str">
        <f t="shared" ref="AI689" si="594">IF(SUM(AI690:AI719)&lt;&gt;0,SUM(AI690:AI719),"")</f>
        <v/>
      </c>
      <c r="AJ689" s="145" t="str">
        <f>IF(SUM(X689:AI689)&lt;&gt;0,SUM(X689:AI689),"")</f>
        <v/>
      </c>
      <c r="AK689" s="77"/>
      <c r="AL689" s="78"/>
      <c r="AM689" s="78"/>
      <c r="AN689" s="78"/>
    </row>
    <row r="690" spans="1:40" ht="13.95" customHeight="1" x14ac:dyDescent="0.3">
      <c r="A690" s="93">
        <v>1</v>
      </c>
      <c r="B690" s="193"/>
      <c r="C690" s="200"/>
      <c r="D690" s="137" t="str">
        <f t="shared" si="565"/>
        <v/>
      </c>
      <c r="E690" s="195" t="str">
        <f t="shared" si="566"/>
        <v/>
      </c>
      <c r="F690" s="182" t="str">
        <f t="shared" si="567"/>
        <v/>
      </c>
      <c r="G690" s="94" t="str">
        <f t="shared" si="553"/>
        <v/>
      </c>
      <c r="H690" s="160"/>
      <c r="I690" s="181" t="str">
        <f t="shared" si="568"/>
        <v/>
      </c>
      <c r="J690" s="94" t="str">
        <f>IF(AND(G690&lt;&gt;"",I690&lt;&gt;""),G690*I690,"")</f>
        <v/>
      </c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1" t="str">
        <f>IF(SUM(K690:V690)&lt;&gt;0,SUM(K690:V690),"")</f>
        <v/>
      </c>
      <c r="X690" s="141" t="str">
        <f t="shared" ref="X690:X719" si="595">IF(AND($I690&lt;&gt;"",K690&lt;&gt;""),$I690*K690,"")</f>
        <v/>
      </c>
      <c r="Y690" s="141" t="str">
        <f t="shared" ref="Y690:Y719" si="596">IF(AND($I690&lt;&gt;"",L690&lt;&gt;""),$I690*L690,"")</f>
        <v/>
      </c>
      <c r="Z690" s="141" t="str">
        <f t="shared" si="575"/>
        <v/>
      </c>
      <c r="AA690" s="141" t="str">
        <f t="shared" si="576"/>
        <v/>
      </c>
      <c r="AB690" s="141" t="str">
        <f t="shared" si="577"/>
        <v/>
      </c>
      <c r="AC690" s="141" t="str">
        <f t="shared" si="578"/>
        <v/>
      </c>
      <c r="AD690" s="141" t="str">
        <f t="shared" si="579"/>
        <v/>
      </c>
      <c r="AE690" s="141" t="str">
        <f t="shared" ref="AE690:AE719" si="597">IF(AND($I690&lt;&gt;"",R690&lt;&gt;""),$I690*R690,"")</f>
        <v/>
      </c>
      <c r="AF690" s="141" t="str">
        <f t="shared" si="580"/>
        <v/>
      </c>
      <c r="AG690" s="141" t="str">
        <f t="shared" si="581"/>
        <v/>
      </c>
      <c r="AH690" s="141" t="str">
        <f t="shared" si="582"/>
        <v/>
      </c>
      <c r="AI690" s="141" t="str">
        <f t="shared" si="583"/>
        <v/>
      </c>
      <c r="AJ690" s="146" t="str">
        <f t="shared" ref="AJ690:AJ719" si="598">IF(SUM(X690:AI690)&lt;&gt;0,SUM(X690:AI690),"")</f>
        <v/>
      </c>
      <c r="AK690" s="76"/>
      <c r="AL690" s="79"/>
      <c r="AM690" s="79"/>
      <c r="AN690" s="79"/>
    </row>
    <row r="691" spans="1:40" ht="13.95" customHeight="1" x14ac:dyDescent="0.3">
      <c r="A691" s="93">
        <v>2</v>
      </c>
      <c r="B691" s="193"/>
      <c r="C691" s="200"/>
      <c r="D691" s="137" t="str">
        <f t="shared" si="565"/>
        <v/>
      </c>
      <c r="E691" s="195" t="str">
        <f t="shared" si="566"/>
        <v/>
      </c>
      <c r="F691" s="182" t="str">
        <f t="shared" si="567"/>
        <v/>
      </c>
      <c r="G691" s="94" t="str">
        <f t="shared" si="553"/>
        <v/>
      </c>
      <c r="H691" s="160"/>
      <c r="I691" s="181" t="str">
        <f t="shared" si="568"/>
        <v/>
      </c>
      <c r="J691" s="94" t="str">
        <f t="shared" ref="J691:J719" si="599">IF(AND(G691&lt;&gt;"",I691&lt;&gt;""),G691*I691,"")</f>
        <v/>
      </c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1" t="str">
        <f t="shared" ref="W691:W719" si="600">IF(SUM(K691:V691)&lt;&gt;0,SUM(K691:V691),"")</f>
        <v/>
      </c>
      <c r="X691" s="141" t="str">
        <f t="shared" si="595"/>
        <v/>
      </c>
      <c r="Y691" s="141" t="str">
        <f t="shared" si="596"/>
        <v/>
      </c>
      <c r="Z691" s="141" t="str">
        <f t="shared" si="575"/>
        <v/>
      </c>
      <c r="AA691" s="141" t="str">
        <f t="shared" si="576"/>
        <v/>
      </c>
      <c r="AB691" s="141" t="str">
        <f t="shared" si="577"/>
        <v/>
      </c>
      <c r="AC691" s="141" t="str">
        <f t="shared" si="578"/>
        <v/>
      </c>
      <c r="AD691" s="141" t="str">
        <f t="shared" si="579"/>
        <v/>
      </c>
      <c r="AE691" s="141" t="str">
        <f t="shared" si="597"/>
        <v/>
      </c>
      <c r="AF691" s="141" t="str">
        <f t="shared" si="580"/>
        <v/>
      </c>
      <c r="AG691" s="141" t="str">
        <f t="shared" si="581"/>
        <v/>
      </c>
      <c r="AH691" s="141" t="str">
        <f t="shared" si="582"/>
        <v/>
      </c>
      <c r="AI691" s="141" t="str">
        <f t="shared" si="583"/>
        <v/>
      </c>
      <c r="AJ691" s="146" t="str">
        <f t="shared" si="598"/>
        <v/>
      </c>
      <c r="AK691" s="76"/>
      <c r="AL691" s="79"/>
      <c r="AM691" s="79"/>
      <c r="AN691" s="79"/>
    </row>
    <row r="692" spans="1:40" ht="13.95" customHeight="1" x14ac:dyDescent="0.3">
      <c r="A692" s="93">
        <v>3</v>
      </c>
      <c r="B692" s="193"/>
      <c r="C692" s="200"/>
      <c r="D692" s="138" t="str">
        <f t="shared" si="565"/>
        <v/>
      </c>
      <c r="E692" s="195" t="str">
        <f t="shared" si="566"/>
        <v/>
      </c>
      <c r="F692" s="182" t="str">
        <f t="shared" si="567"/>
        <v/>
      </c>
      <c r="G692" s="94" t="str">
        <f t="shared" si="553"/>
        <v/>
      </c>
      <c r="H692" s="160"/>
      <c r="I692" s="181" t="str">
        <f t="shared" si="568"/>
        <v/>
      </c>
      <c r="J692" s="94" t="str">
        <f t="shared" si="599"/>
        <v/>
      </c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1" t="str">
        <f t="shared" si="600"/>
        <v/>
      </c>
      <c r="X692" s="141" t="str">
        <f t="shared" si="595"/>
        <v/>
      </c>
      <c r="Y692" s="141" t="str">
        <f t="shared" si="596"/>
        <v/>
      </c>
      <c r="Z692" s="141" t="str">
        <f t="shared" si="575"/>
        <v/>
      </c>
      <c r="AA692" s="141" t="str">
        <f t="shared" si="576"/>
        <v/>
      </c>
      <c r="AB692" s="141" t="str">
        <f t="shared" si="577"/>
        <v/>
      </c>
      <c r="AC692" s="141" t="str">
        <f t="shared" si="578"/>
        <v/>
      </c>
      <c r="AD692" s="141" t="str">
        <f t="shared" si="579"/>
        <v/>
      </c>
      <c r="AE692" s="141" t="str">
        <f t="shared" si="597"/>
        <v/>
      </c>
      <c r="AF692" s="141" t="str">
        <f t="shared" si="580"/>
        <v/>
      </c>
      <c r="AG692" s="141" t="str">
        <f t="shared" si="581"/>
        <v/>
      </c>
      <c r="AH692" s="141" t="str">
        <f t="shared" si="582"/>
        <v/>
      </c>
      <c r="AI692" s="141" t="str">
        <f t="shared" si="583"/>
        <v/>
      </c>
      <c r="AJ692" s="146" t="str">
        <f t="shared" si="598"/>
        <v/>
      </c>
      <c r="AK692" s="76"/>
      <c r="AL692" s="79"/>
      <c r="AM692" s="79"/>
      <c r="AN692" s="79"/>
    </row>
    <row r="693" spans="1:40" ht="13.95" customHeight="1" x14ac:dyDescent="0.3">
      <c r="A693" s="93">
        <v>4</v>
      </c>
      <c r="B693" s="193"/>
      <c r="C693" s="200"/>
      <c r="D693" s="138" t="str">
        <f t="shared" si="565"/>
        <v/>
      </c>
      <c r="E693" s="195" t="str">
        <f t="shared" si="566"/>
        <v/>
      </c>
      <c r="F693" s="182" t="str">
        <f t="shared" si="567"/>
        <v/>
      </c>
      <c r="G693" s="94" t="str">
        <f t="shared" si="553"/>
        <v/>
      </c>
      <c r="H693" s="160"/>
      <c r="I693" s="181" t="str">
        <f t="shared" si="568"/>
        <v/>
      </c>
      <c r="J693" s="94" t="str">
        <f t="shared" si="599"/>
        <v/>
      </c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1" t="str">
        <f t="shared" si="600"/>
        <v/>
      </c>
      <c r="X693" s="141" t="str">
        <f t="shared" si="595"/>
        <v/>
      </c>
      <c r="Y693" s="141" t="str">
        <f t="shared" si="596"/>
        <v/>
      </c>
      <c r="Z693" s="141" t="str">
        <f t="shared" si="575"/>
        <v/>
      </c>
      <c r="AA693" s="141" t="str">
        <f t="shared" si="576"/>
        <v/>
      </c>
      <c r="AB693" s="141" t="str">
        <f t="shared" si="577"/>
        <v/>
      </c>
      <c r="AC693" s="141" t="str">
        <f t="shared" si="578"/>
        <v/>
      </c>
      <c r="AD693" s="141" t="str">
        <f t="shared" si="579"/>
        <v/>
      </c>
      <c r="AE693" s="141" t="str">
        <f t="shared" si="597"/>
        <v/>
      </c>
      <c r="AF693" s="141" t="str">
        <f t="shared" si="580"/>
        <v/>
      </c>
      <c r="AG693" s="141" t="str">
        <f t="shared" si="581"/>
        <v/>
      </c>
      <c r="AH693" s="141" t="str">
        <f t="shared" si="582"/>
        <v/>
      </c>
      <c r="AI693" s="141" t="str">
        <f t="shared" si="583"/>
        <v/>
      </c>
      <c r="AJ693" s="146" t="str">
        <f t="shared" si="598"/>
        <v/>
      </c>
      <c r="AK693" s="76"/>
      <c r="AL693" s="79"/>
      <c r="AM693" s="79"/>
      <c r="AN693" s="79"/>
    </row>
    <row r="694" spans="1:40" ht="13.95" customHeight="1" x14ac:dyDescent="0.3">
      <c r="A694" s="93">
        <v>5</v>
      </c>
      <c r="B694" s="193"/>
      <c r="C694" s="200"/>
      <c r="D694" s="138" t="str">
        <f t="shared" si="565"/>
        <v/>
      </c>
      <c r="E694" s="195" t="str">
        <f t="shared" si="566"/>
        <v/>
      </c>
      <c r="F694" s="183" t="str">
        <f t="shared" si="567"/>
        <v/>
      </c>
      <c r="G694" s="94" t="str">
        <f t="shared" si="553"/>
        <v/>
      </c>
      <c r="H694" s="160"/>
      <c r="I694" s="181" t="str">
        <f t="shared" si="568"/>
        <v/>
      </c>
      <c r="J694" s="94" t="str">
        <f t="shared" si="599"/>
        <v/>
      </c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1" t="str">
        <f t="shared" si="600"/>
        <v/>
      </c>
      <c r="X694" s="141" t="str">
        <f t="shared" si="595"/>
        <v/>
      </c>
      <c r="Y694" s="141" t="str">
        <f t="shared" si="596"/>
        <v/>
      </c>
      <c r="Z694" s="141" t="str">
        <f t="shared" si="575"/>
        <v/>
      </c>
      <c r="AA694" s="141" t="str">
        <f t="shared" si="576"/>
        <v/>
      </c>
      <c r="AB694" s="141" t="str">
        <f t="shared" si="577"/>
        <v/>
      </c>
      <c r="AC694" s="141" t="str">
        <f t="shared" si="578"/>
        <v/>
      </c>
      <c r="AD694" s="141" t="str">
        <f t="shared" si="579"/>
        <v/>
      </c>
      <c r="AE694" s="141" t="str">
        <f t="shared" si="597"/>
        <v/>
      </c>
      <c r="AF694" s="141" t="str">
        <f t="shared" si="580"/>
        <v/>
      </c>
      <c r="AG694" s="141" t="str">
        <f t="shared" si="581"/>
        <v/>
      </c>
      <c r="AH694" s="141" t="str">
        <f t="shared" si="582"/>
        <v/>
      </c>
      <c r="AI694" s="141" t="str">
        <f t="shared" si="583"/>
        <v/>
      </c>
      <c r="AJ694" s="146" t="str">
        <f t="shared" si="598"/>
        <v/>
      </c>
      <c r="AK694" s="76"/>
      <c r="AL694" s="79"/>
      <c r="AM694" s="79"/>
      <c r="AN694" s="79"/>
    </row>
    <row r="695" spans="1:40" ht="13.95" customHeight="1" x14ac:dyDescent="0.3">
      <c r="A695" s="93">
        <v>6</v>
      </c>
      <c r="B695" s="193"/>
      <c r="C695" s="200"/>
      <c r="D695" s="138" t="str">
        <f t="shared" si="565"/>
        <v/>
      </c>
      <c r="E695" s="195" t="str">
        <f t="shared" si="566"/>
        <v/>
      </c>
      <c r="F695" s="184" t="str">
        <f t="shared" si="567"/>
        <v/>
      </c>
      <c r="G695" s="94" t="str">
        <f t="shared" si="553"/>
        <v/>
      </c>
      <c r="H695" s="160"/>
      <c r="I695" s="181" t="str">
        <f t="shared" si="568"/>
        <v/>
      </c>
      <c r="J695" s="94" t="str">
        <f t="shared" si="599"/>
        <v/>
      </c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1" t="str">
        <f t="shared" si="600"/>
        <v/>
      </c>
      <c r="X695" s="141" t="str">
        <f t="shared" si="595"/>
        <v/>
      </c>
      <c r="Y695" s="141" t="str">
        <f t="shared" si="596"/>
        <v/>
      </c>
      <c r="Z695" s="141" t="str">
        <f t="shared" si="575"/>
        <v/>
      </c>
      <c r="AA695" s="141" t="str">
        <f t="shared" si="576"/>
        <v/>
      </c>
      <c r="AB695" s="141" t="str">
        <f t="shared" si="577"/>
        <v/>
      </c>
      <c r="AC695" s="141" t="str">
        <f t="shared" si="578"/>
        <v/>
      </c>
      <c r="AD695" s="141" t="str">
        <f t="shared" si="579"/>
        <v/>
      </c>
      <c r="AE695" s="141" t="str">
        <f t="shared" si="597"/>
        <v/>
      </c>
      <c r="AF695" s="141" t="str">
        <f t="shared" si="580"/>
        <v/>
      </c>
      <c r="AG695" s="141" t="str">
        <f t="shared" si="581"/>
        <v/>
      </c>
      <c r="AH695" s="141" t="str">
        <f t="shared" si="582"/>
        <v/>
      </c>
      <c r="AI695" s="141" t="str">
        <f t="shared" si="583"/>
        <v/>
      </c>
      <c r="AJ695" s="146" t="str">
        <f t="shared" si="598"/>
        <v/>
      </c>
      <c r="AK695" s="76"/>
      <c r="AL695" s="79"/>
      <c r="AM695" s="79"/>
      <c r="AN695" s="79"/>
    </row>
    <row r="696" spans="1:40" ht="13.95" customHeight="1" x14ac:dyDescent="0.3">
      <c r="A696" s="93">
        <v>7</v>
      </c>
      <c r="B696" s="193"/>
      <c r="C696" s="200"/>
      <c r="D696" s="138" t="str">
        <f t="shared" si="565"/>
        <v/>
      </c>
      <c r="E696" s="195" t="str">
        <f t="shared" si="566"/>
        <v/>
      </c>
      <c r="F696" s="184" t="str">
        <f t="shared" si="567"/>
        <v/>
      </c>
      <c r="G696" s="94" t="str">
        <f t="shared" si="553"/>
        <v/>
      </c>
      <c r="H696" s="160"/>
      <c r="I696" s="181" t="str">
        <f t="shared" si="568"/>
        <v/>
      </c>
      <c r="J696" s="94" t="str">
        <f t="shared" si="599"/>
        <v/>
      </c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1" t="str">
        <f t="shared" si="600"/>
        <v/>
      </c>
      <c r="X696" s="141" t="str">
        <f t="shared" si="595"/>
        <v/>
      </c>
      <c r="Y696" s="141" t="str">
        <f t="shared" si="596"/>
        <v/>
      </c>
      <c r="Z696" s="141" t="str">
        <f t="shared" si="575"/>
        <v/>
      </c>
      <c r="AA696" s="141" t="str">
        <f t="shared" si="576"/>
        <v/>
      </c>
      <c r="AB696" s="141" t="str">
        <f t="shared" si="577"/>
        <v/>
      </c>
      <c r="AC696" s="141" t="str">
        <f t="shared" si="578"/>
        <v/>
      </c>
      <c r="AD696" s="141" t="str">
        <f t="shared" si="579"/>
        <v/>
      </c>
      <c r="AE696" s="141" t="str">
        <f t="shared" si="597"/>
        <v/>
      </c>
      <c r="AF696" s="141" t="str">
        <f t="shared" si="580"/>
        <v/>
      </c>
      <c r="AG696" s="141" t="str">
        <f t="shared" si="581"/>
        <v/>
      </c>
      <c r="AH696" s="141" t="str">
        <f t="shared" si="582"/>
        <v/>
      </c>
      <c r="AI696" s="141" t="str">
        <f t="shared" si="583"/>
        <v/>
      </c>
      <c r="AJ696" s="146" t="str">
        <f t="shared" si="598"/>
        <v/>
      </c>
      <c r="AK696" s="76"/>
      <c r="AL696" s="79"/>
      <c r="AM696" s="79"/>
      <c r="AN696" s="79"/>
    </row>
    <row r="697" spans="1:40" ht="13.95" customHeight="1" x14ac:dyDescent="0.3">
      <c r="A697" s="93">
        <v>8</v>
      </c>
      <c r="B697" s="193"/>
      <c r="C697" s="200"/>
      <c r="D697" s="138" t="str">
        <f t="shared" si="565"/>
        <v/>
      </c>
      <c r="E697" s="195" t="str">
        <f t="shared" si="566"/>
        <v/>
      </c>
      <c r="F697" s="184" t="str">
        <f t="shared" si="567"/>
        <v/>
      </c>
      <c r="G697" s="94" t="str">
        <f t="shared" si="553"/>
        <v/>
      </c>
      <c r="H697" s="160"/>
      <c r="I697" s="181" t="str">
        <f t="shared" si="568"/>
        <v/>
      </c>
      <c r="J697" s="94" t="str">
        <f t="shared" si="599"/>
        <v/>
      </c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1" t="str">
        <f t="shared" si="600"/>
        <v/>
      </c>
      <c r="X697" s="141" t="str">
        <f t="shared" si="595"/>
        <v/>
      </c>
      <c r="Y697" s="141" t="str">
        <f t="shared" si="596"/>
        <v/>
      </c>
      <c r="Z697" s="141" t="str">
        <f t="shared" si="575"/>
        <v/>
      </c>
      <c r="AA697" s="141" t="str">
        <f t="shared" si="576"/>
        <v/>
      </c>
      <c r="AB697" s="141" t="str">
        <f t="shared" si="577"/>
        <v/>
      </c>
      <c r="AC697" s="141" t="str">
        <f t="shared" si="578"/>
        <v/>
      </c>
      <c r="AD697" s="141" t="str">
        <f t="shared" si="579"/>
        <v/>
      </c>
      <c r="AE697" s="141" t="str">
        <f t="shared" si="597"/>
        <v/>
      </c>
      <c r="AF697" s="141" t="str">
        <f t="shared" si="580"/>
        <v/>
      </c>
      <c r="AG697" s="141" t="str">
        <f t="shared" si="581"/>
        <v/>
      </c>
      <c r="AH697" s="141" t="str">
        <f t="shared" si="582"/>
        <v/>
      </c>
      <c r="AI697" s="141" t="str">
        <f t="shared" si="583"/>
        <v/>
      </c>
      <c r="AJ697" s="146" t="str">
        <f t="shared" si="598"/>
        <v/>
      </c>
      <c r="AK697" s="76"/>
      <c r="AL697" s="79"/>
      <c r="AM697" s="79"/>
      <c r="AN697" s="79"/>
    </row>
    <row r="698" spans="1:40" ht="13.95" customHeight="1" x14ac:dyDescent="0.3">
      <c r="A698" s="93">
        <v>9</v>
      </c>
      <c r="B698" s="193"/>
      <c r="C698" s="200"/>
      <c r="D698" s="138" t="str">
        <f t="shared" si="565"/>
        <v/>
      </c>
      <c r="E698" s="195" t="str">
        <f t="shared" si="566"/>
        <v/>
      </c>
      <c r="F698" s="183" t="str">
        <f t="shared" si="567"/>
        <v/>
      </c>
      <c r="G698" s="94" t="str">
        <f t="shared" si="553"/>
        <v/>
      </c>
      <c r="H698" s="160"/>
      <c r="I698" s="181" t="str">
        <f t="shared" si="568"/>
        <v/>
      </c>
      <c r="J698" s="94" t="str">
        <f t="shared" si="599"/>
        <v/>
      </c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1" t="str">
        <f t="shared" si="600"/>
        <v/>
      </c>
      <c r="X698" s="141" t="str">
        <f t="shared" si="595"/>
        <v/>
      </c>
      <c r="Y698" s="141" t="str">
        <f t="shared" si="596"/>
        <v/>
      </c>
      <c r="Z698" s="141" t="str">
        <f t="shared" si="575"/>
        <v/>
      </c>
      <c r="AA698" s="141" t="str">
        <f t="shared" si="576"/>
        <v/>
      </c>
      <c r="AB698" s="141" t="str">
        <f t="shared" si="577"/>
        <v/>
      </c>
      <c r="AC698" s="141" t="str">
        <f t="shared" si="578"/>
        <v/>
      </c>
      <c r="AD698" s="141" t="str">
        <f t="shared" si="579"/>
        <v/>
      </c>
      <c r="AE698" s="141" t="str">
        <f t="shared" si="597"/>
        <v/>
      </c>
      <c r="AF698" s="141" t="str">
        <f t="shared" si="580"/>
        <v/>
      </c>
      <c r="AG698" s="141" t="str">
        <f t="shared" si="581"/>
        <v/>
      </c>
      <c r="AH698" s="141" t="str">
        <f t="shared" si="582"/>
        <v/>
      </c>
      <c r="AI698" s="141" t="str">
        <f t="shared" si="583"/>
        <v/>
      </c>
      <c r="AJ698" s="146" t="str">
        <f t="shared" si="598"/>
        <v/>
      </c>
      <c r="AK698" s="76"/>
      <c r="AL698" s="79"/>
      <c r="AM698" s="79"/>
      <c r="AN698" s="79"/>
    </row>
    <row r="699" spans="1:40" ht="13.95" customHeight="1" x14ac:dyDescent="0.3">
      <c r="A699" s="93">
        <v>10</v>
      </c>
      <c r="B699" s="193"/>
      <c r="C699" s="200"/>
      <c r="D699" s="138" t="str">
        <f t="shared" si="565"/>
        <v/>
      </c>
      <c r="E699" s="195" t="str">
        <f t="shared" si="566"/>
        <v/>
      </c>
      <c r="F699" s="184" t="str">
        <f t="shared" si="567"/>
        <v/>
      </c>
      <c r="G699" s="94" t="str">
        <f t="shared" si="553"/>
        <v/>
      </c>
      <c r="H699" s="160"/>
      <c r="I699" s="181" t="str">
        <f t="shared" si="568"/>
        <v/>
      </c>
      <c r="J699" s="94" t="str">
        <f t="shared" si="599"/>
        <v/>
      </c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1" t="str">
        <f t="shared" si="600"/>
        <v/>
      </c>
      <c r="X699" s="141" t="str">
        <f t="shared" si="595"/>
        <v/>
      </c>
      <c r="Y699" s="141" t="str">
        <f t="shared" si="596"/>
        <v/>
      </c>
      <c r="Z699" s="141" t="str">
        <f t="shared" si="575"/>
        <v/>
      </c>
      <c r="AA699" s="141" t="str">
        <f t="shared" si="576"/>
        <v/>
      </c>
      <c r="AB699" s="141" t="str">
        <f t="shared" si="577"/>
        <v/>
      </c>
      <c r="AC699" s="141" t="str">
        <f t="shared" si="578"/>
        <v/>
      </c>
      <c r="AD699" s="141" t="str">
        <f t="shared" si="579"/>
        <v/>
      </c>
      <c r="AE699" s="141" t="str">
        <f t="shared" si="597"/>
        <v/>
      </c>
      <c r="AF699" s="141" t="str">
        <f t="shared" si="580"/>
        <v/>
      </c>
      <c r="AG699" s="141" t="str">
        <f t="shared" si="581"/>
        <v/>
      </c>
      <c r="AH699" s="141" t="str">
        <f t="shared" si="582"/>
        <v/>
      </c>
      <c r="AI699" s="141" t="str">
        <f t="shared" si="583"/>
        <v/>
      </c>
      <c r="AJ699" s="146" t="str">
        <f t="shared" si="598"/>
        <v/>
      </c>
      <c r="AK699" s="76"/>
      <c r="AL699" s="79"/>
      <c r="AM699" s="79"/>
      <c r="AN699" s="79"/>
    </row>
    <row r="700" spans="1:40" ht="13.95" customHeight="1" x14ac:dyDescent="0.3">
      <c r="A700" s="93">
        <v>11</v>
      </c>
      <c r="B700" s="193"/>
      <c r="C700" s="200"/>
      <c r="D700" s="138" t="str">
        <f t="shared" si="565"/>
        <v/>
      </c>
      <c r="E700" s="195" t="str">
        <f t="shared" si="566"/>
        <v/>
      </c>
      <c r="F700" s="184" t="str">
        <f t="shared" si="567"/>
        <v/>
      </c>
      <c r="G700" s="94" t="str">
        <f t="shared" si="553"/>
        <v/>
      </c>
      <c r="H700" s="160"/>
      <c r="I700" s="181" t="str">
        <f t="shared" si="568"/>
        <v/>
      </c>
      <c r="J700" s="94" t="str">
        <f t="shared" si="599"/>
        <v/>
      </c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1" t="str">
        <f t="shared" si="600"/>
        <v/>
      </c>
      <c r="X700" s="141" t="str">
        <f t="shared" si="595"/>
        <v/>
      </c>
      <c r="Y700" s="141" t="str">
        <f t="shared" si="596"/>
        <v/>
      </c>
      <c r="Z700" s="141" t="str">
        <f t="shared" si="575"/>
        <v/>
      </c>
      <c r="AA700" s="141" t="str">
        <f t="shared" si="576"/>
        <v/>
      </c>
      <c r="AB700" s="141" t="str">
        <f t="shared" si="577"/>
        <v/>
      </c>
      <c r="AC700" s="141" t="str">
        <f t="shared" si="578"/>
        <v/>
      </c>
      <c r="AD700" s="141" t="str">
        <f t="shared" si="579"/>
        <v/>
      </c>
      <c r="AE700" s="141" t="str">
        <f t="shared" si="597"/>
        <v/>
      </c>
      <c r="AF700" s="141" t="str">
        <f t="shared" si="580"/>
        <v/>
      </c>
      <c r="AG700" s="141" t="str">
        <f t="shared" si="581"/>
        <v/>
      </c>
      <c r="AH700" s="141" t="str">
        <f t="shared" si="582"/>
        <v/>
      </c>
      <c r="AI700" s="141" t="str">
        <f t="shared" si="583"/>
        <v/>
      </c>
      <c r="AJ700" s="146" t="str">
        <f t="shared" si="598"/>
        <v/>
      </c>
      <c r="AK700" s="76"/>
      <c r="AL700" s="79"/>
      <c r="AM700" s="79"/>
      <c r="AN700" s="79"/>
    </row>
    <row r="701" spans="1:40" ht="13.95" customHeight="1" x14ac:dyDescent="0.3">
      <c r="A701" s="93">
        <v>12</v>
      </c>
      <c r="B701" s="193"/>
      <c r="C701" s="200"/>
      <c r="D701" s="138" t="str">
        <f t="shared" si="565"/>
        <v/>
      </c>
      <c r="E701" s="195" t="str">
        <f t="shared" si="566"/>
        <v/>
      </c>
      <c r="F701" s="185" t="str">
        <f t="shared" si="567"/>
        <v/>
      </c>
      <c r="G701" s="94" t="str">
        <f t="shared" si="553"/>
        <v/>
      </c>
      <c r="H701" s="160"/>
      <c r="I701" s="181" t="str">
        <f t="shared" si="568"/>
        <v/>
      </c>
      <c r="J701" s="94" t="str">
        <f t="shared" si="599"/>
        <v/>
      </c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1" t="str">
        <f t="shared" si="600"/>
        <v/>
      </c>
      <c r="X701" s="141" t="str">
        <f t="shared" si="595"/>
        <v/>
      </c>
      <c r="Y701" s="141" t="str">
        <f t="shared" si="596"/>
        <v/>
      </c>
      <c r="Z701" s="141" t="str">
        <f t="shared" si="575"/>
        <v/>
      </c>
      <c r="AA701" s="141" t="str">
        <f t="shared" si="576"/>
        <v/>
      </c>
      <c r="AB701" s="141" t="str">
        <f t="shared" si="577"/>
        <v/>
      </c>
      <c r="AC701" s="141" t="str">
        <f t="shared" si="578"/>
        <v/>
      </c>
      <c r="AD701" s="141" t="str">
        <f t="shared" si="579"/>
        <v/>
      </c>
      <c r="AE701" s="141" t="str">
        <f t="shared" si="597"/>
        <v/>
      </c>
      <c r="AF701" s="141" t="str">
        <f t="shared" si="580"/>
        <v/>
      </c>
      <c r="AG701" s="141" t="str">
        <f t="shared" si="581"/>
        <v/>
      </c>
      <c r="AH701" s="141" t="str">
        <f t="shared" si="582"/>
        <v/>
      </c>
      <c r="AI701" s="141" t="str">
        <f t="shared" si="583"/>
        <v/>
      </c>
      <c r="AJ701" s="146" t="str">
        <f t="shared" si="598"/>
        <v/>
      </c>
      <c r="AK701" s="76"/>
      <c r="AL701" s="79"/>
      <c r="AM701" s="79"/>
      <c r="AN701" s="79"/>
    </row>
    <row r="702" spans="1:40" ht="13.95" customHeight="1" x14ac:dyDescent="0.3">
      <c r="A702" s="93">
        <v>13</v>
      </c>
      <c r="B702" s="193"/>
      <c r="C702" s="200"/>
      <c r="D702" s="138" t="str">
        <f t="shared" si="565"/>
        <v/>
      </c>
      <c r="E702" s="195" t="str">
        <f t="shared" si="566"/>
        <v/>
      </c>
      <c r="F702" s="183" t="str">
        <f t="shared" si="567"/>
        <v/>
      </c>
      <c r="G702" s="94" t="str">
        <f t="shared" si="553"/>
        <v/>
      </c>
      <c r="H702" s="160"/>
      <c r="I702" s="181" t="str">
        <f t="shared" si="568"/>
        <v/>
      </c>
      <c r="J702" s="94" t="str">
        <f t="shared" si="599"/>
        <v/>
      </c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1" t="str">
        <f t="shared" si="600"/>
        <v/>
      </c>
      <c r="X702" s="141" t="str">
        <f t="shared" si="595"/>
        <v/>
      </c>
      <c r="Y702" s="141" t="str">
        <f t="shared" si="596"/>
        <v/>
      </c>
      <c r="Z702" s="141" t="str">
        <f t="shared" si="575"/>
        <v/>
      </c>
      <c r="AA702" s="141" t="str">
        <f t="shared" si="576"/>
        <v/>
      </c>
      <c r="AB702" s="141" t="str">
        <f t="shared" si="577"/>
        <v/>
      </c>
      <c r="AC702" s="141" t="str">
        <f t="shared" si="578"/>
        <v/>
      </c>
      <c r="AD702" s="141" t="str">
        <f t="shared" si="579"/>
        <v/>
      </c>
      <c r="AE702" s="141" t="str">
        <f t="shared" si="597"/>
        <v/>
      </c>
      <c r="AF702" s="141" t="str">
        <f t="shared" si="580"/>
        <v/>
      </c>
      <c r="AG702" s="141" t="str">
        <f t="shared" si="581"/>
        <v/>
      </c>
      <c r="AH702" s="141" t="str">
        <f t="shared" si="582"/>
        <v/>
      </c>
      <c r="AI702" s="141" t="str">
        <f t="shared" si="583"/>
        <v/>
      </c>
      <c r="AJ702" s="146" t="str">
        <f t="shared" si="598"/>
        <v/>
      </c>
      <c r="AK702" s="76"/>
      <c r="AL702" s="79"/>
      <c r="AM702" s="79"/>
      <c r="AN702" s="79"/>
    </row>
    <row r="703" spans="1:40" ht="13.95" customHeight="1" x14ac:dyDescent="0.3">
      <c r="A703" s="93">
        <v>14</v>
      </c>
      <c r="B703" s="193"/>
      <c r="C703" s="200"/>
      <c r="D703" s="138" t="str">
        <f t="shared" si="565"/>
        <v/>
      </c>
      <c r="E703" s="195" t="str">
        <f t="shared" si="566"/>
        <v/>
      </c>
      <c r="F703" s="184" t="str">
        <f t="shared" si="567"/>
        <v/>
      </c>
      <c r="G703" s="94" t="str">
        <f t="shared" si="553"/>
        <v/>
      </c>
      <c r="H703" s="160"/>
      <c r="I703" s="181" t="str">
        <f t="shared" si="568"/>
        <v/>
      </c>
      <c r="J703" s="94" t="str">
        <f t="shared" si="599"/>
        <v/>
      </c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1" t="str">
        <f t="shared" si="600"/>
        <v/>
      </c>
      <c r="X703" s="141" t="str">
        <f t="shared" si="595"/>
        <v/>
      </c>
      <c r="Y703" s="141" t="str">
        <f t="shared" si="596"/>
        <v/>
      </c>
      <c r="Z703" s="141" t="str">
        <f t="shared" si="575"/>
        <v/>
      </c>
      <c r="AA703" s="141" t="str">
        <f t="shared" si="576"/>
        <v/>
      </c>
      <c r="AB703" s="141" t="str">
        <f t="shared" si="577"/>
        <v/>
      </c>
      <c r="AC703" s="141" t="str">
        <f t="shared" si="578"/>
        <v/>
      </c>
      <c r="AD703" s="141" t="str">
        <f t="shared" si="579"/>
        <v/>
      </c>
      <c r="AE703" s="141" t="str">
        <f t="shared" si="597"/>
        <v/>
      </c>
      <c r="AF703" s="141" t="str">
        <f t="shared" si="580"/>
        <v/>
      </c>
      <c r="AG703" s="141" t="str">
        <f t="shared" si="581"/>
        <v/>
      </c>
      <c r="AH703" s="141" t="str">
        <f t="shared" si="582"/>
        <v/>
      </c>
      <c r="AI703" s="141" t="str">
        <f t="shared" si="583"/>
        <v/>
      </c>
      <c r="AJ703" s="146" t="str">
        <f t="shared" si="598"/>
        <v/>
      </c>
      <c r="AK703" s="76"/>
      <c r="AL703" s="79"/>
      <c r="AM703" s="79"/>
      <c r="AN703" s="79"/>
    </row>
    <row r="704" spans="1:40" ht="13.95" customHeight="1" x14ac:dyDescent="0.3">
      <c r="A704" s="93">
        <v>15</v>
      </c>
      <c r="B704" s="193"/>
      <c r="C704" s="200"/>
      <c r="D704" s="138" t="str">
        <f t="shared" si="565"/>
        <v/>
      </c>
      <c r="E704" s="195" t="str">
        <f t="shared" si="566"/>
        <v/>
      </c>
      <c r="F704" s="184" t="str">
        <f t="shared" si="567"/>
        <v/>
      </c>
      <c r="G704" s="94" t="str">
        <f t="shared" si="553"/>
        <v/>
      </c>
      <c r="H704" s="160"/>
      <c r="I704" s="181" t="str">
        <f t="shared" si="568"/>
        <v/>
      </c>
      <c r="J704" s="94" t="str">
        <f t="shared" si="599"/>
        <v/>
      </c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1" t="str">
        <f t="shared" si="600"/>
        <v/>
      </c>
      <c r="X704" s="141" t="str">
        <f t="shared" si="595"/>
        <v/>
      </c>
      <c r="Y704" s="141" t="str">
        <f t="shared" si="596"/>
        <v/>
      </c>
      <c r="Z704" s="141" t="str">
        <f t="shared" si="575"/>
        <v/>
      </c>
      <c r="AA704" s="141" t="str">
        <f t="shared" si="576"/>
        <v/>
      </c>
      <c r="AB704" s="141" t="str">
        <f t="shared" si="577"/>
        <v/>
      </c>
      <c r="AC704" s="141" t="str">
        <f t="shared" si="578"/>
        <v/>
      </c>
      <c r="AD704" s="141" t="str">
        <f t="shared" si="579"/>
        <v/>
      </c>
      <c r="AE704" s="141" t="str">
        <f t="shared" si="597"/>
        <v/>
      </c>
      <c r="AF704" s="141" t="str">
        <f t="shared" si="580"/>
        <v/>
      </c>
      <c r="AG704" s="141" t="str">
        <f t="shared" si="581"/>
        <v/>
      </c>
      <c r="AH704" s="141" t="str">
        <f t="shared" si="582"/>
        <v/>
      </c>
      <c r="AI704" s="141" t="str">
        <f t="shared" si="583"/>
        <v/>
      </c>
      <c r="AJ704" s="146" t="str">
        <f t="shared" si="598"/>
        <v/>
      </c>
      <c r="AK704" s="76"/>
      <c r="AL704" s="79"/>
      <c r="AM704" s="79"/>
      <c r="AN704" s="79"/>
    </row>
    <row r="705" spans="1:40" ht="13.95" customHeight="1" x14ac:dyDescent="0.3">
      <c r="A705" s="93">
        <v>16</v>
      </c>
      <c r="B705" s="193"/>
      <c r="C705" s="200"/>
      <c r="D705" s="138" t="str">
        <f t="shared" si="565"/>
        <v/>
      </c>
      <c r="E705" s="195" t="str">
        <f t="shared" si="566"/>
        <v/>
      </c>
      <c r="F705" s="184" t="str">
        <f t="shared" si="567"/>
        <v/>
      </c>
      <c r="G705" s="94" t="str">
        <f t="shared" si="553"/>
        <v/>
      </c>
      <c r="H705" s="160"/>
      <c r="I705" s="181" t="str">
        <f t="shared" si="568"/>
        <v/>
      </c>
      <c r="J705" s="94" t="str">
        <f t="shared" si="599"/>
        <v/>
      </c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1" t="str">
        <f t="shared" si="600"/>
        <v/>
      </c>
      <c r="X705" s="141" t="str">
        <f t="shared" si="595"/>
        <v/>
      </c>
      <c r="Y705" s="141" t="str">
        <f t="shared" si="596"/>
        <v/>
      </c>
      <c r="Z705" s="141" t="str">
        <f t="shared" si="575"/>
        <v/>
      </c>
      <c r="AA705" s="141" t="str">
        <f t="shared" si="576"/>
        <v/>
      </c>
      <c r="AB705" s="141" t="str">
        <f t="shared" si="577"/>
        <v/>
      </c>
      <c r="AC705" s="141" t="str">
        <f t="shared" si="578"/>
        <v/>
      </c>
      <c r="AD705" s="141" t="str">
        <f t="shared" si="579"/>
        <v/>
      </c>
      <c r="AE705" s="141" t="str">
        <f t="shared" si="597"/>
        <v/>
      </c>
      <c r="AF705" s="141" t="str">
        <f t="shared" si="580"/>
        <v/>
      </c>
      <c r="AG705" s="141" t="str">
        <f t="shared" si="581"/>
        <v/>
      </c>
      <c r="AH705" s="141" t="str">
        <f t="shared" si="582"/>
        <v/>
      </c>
      <c r="AI705" s="141" t="str">
        <f t="shared" si="583"/>
        <v/>
      </c>
      <c r="AJ705" s="146" t="str">
        <f t="shared" si="598"/>
        <v/>
      </c>
      <c r="AK705" s="76"/>
      <c r="AL705" s="79"/>
      <c r="AM705" s="79"/>
      <c r="AN705" s="79"/>
    </row>
    <row r="706" spans="1:40" ht="13.95" customHeight="1" x14ac:dyDescent="0.3">
      <c r="A706" s="93">
        <v>17</v>
      </c>
      <c r="B706" s="193"/>
      <c r="C706" s="200"/>
      <c r="D706" s="138" t="str">
        <f t="shared" si="565"/>
        <v/>
      </c>
      <c r="E706" s="195" t="str">
        <f t="shared" si="566"/>
        <v/>
      </c>
      <c r="F706" s="183" t="str">
        <f t="shared" si="567"/>
        <v/>
      </c>
      <c r="G706" s="94" t="str">
        <f t="shared" si="553"/>
        <v/>
      </c>
      <c r="H706" s="160"/>
      <c r="I706" s="181" t="str">
        <f t="shared" si="568"/>
        <v/>
      </c>
      <c r="J706" s="94" t="str">
        <f t="shared" si="599"/>
        <v/>
      </c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1" t="str">
        <f t="shared" si="600"/>
        <v/>
      </c>
      <c r="X706" s="141" t="str">
        <f t="shared" si="595"/>
        <v/>
      </c>
      <c r="Y706" s="141" t="str">
        <f t="shared" si="596"/>
        <v/>
      </c>
      <c r="Z706" s="141" t="str">
        <f t="shared" si="575"/>
        <v/>
      </c>
      <c r="AA706" s="141" t="str">
        <f t="shared" si="576"/>
        <v/>
      </c>
      <c r="AB706" s="141" t="str">
        <f t="shared" si="577"/>
        <v/>
      </c>
      <c r="AC706" s="141" t="str">
        <f t="shared" si="578"/>
        <v/>
      </c>
      <c r="AD706" s="141" t="str">
        <f t="shared" si="579"/>
        <v/>
      </c>
      <c r="AE706" s="141" t="str">
        <f t="shared" si="597"/>
        <v/>
      </c>
      <c r="AF706" s="141" t="str">
        <f t="shared" si="580"/>
        <v/>
      </c>
      <c r="AG706" s="141" t="str">
        <f t="shared" si="581"/>
        <v/>
      </c>
      <c r="AH706" s="141" t="str">
        <f t="shared" si="582"/>
        <v/>
      </c>
      <c r="AI706" s="141" t="str">
        <f t="shared" si="583"/>
        <v/>
      </c>
      <c r="AJ706" s="146" t="str">
        <f t="shared" si="598"/>
        <v/>
      </c>
      <c r="AK706" s="76"/>
      <c r="AL706" s="79"/>
      <c r="AM706" s="79"/>
      <c r="AN706" s="79"/>
    </row>
    <row r="707" spans="1:40" ht="13.95" customHeight="1" x14ac:dyDescent="0.3">
      <c r="A707" s="93">
        <v>18</v>
      </c>
      <c r="B707" s="193"/>
      <c r="C707" s="200"/>
      <c r="D707" s="138" t="str">
        <f t="shared" si="565"/>
        <v/>
      </c>
      <c r="E707" s="195" t="str">
        <f t="shared" si="566"/>
        <v/>
      </c>
      <c r="F707" s="184" t="str">
        <f t="shared" si="567"/>
        <v/>
      </c>
      <c r="G707" s="94" t="str">
        <f t="shared" si="553"/>
        <v/>
      </c>
      <c r="H707" s="160"/>
      <c r="I707" s="181" t="str">
        <f t="shared" si="568"/>
        <v/>
      </c>
      <c r="J707" s="94" t="str">
        <f t="shared" si="599"/>
        <v/>
      </c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1" t="str">
        <f t="shared" si="600"/>
        <v/>
      </c>
      <c r="X707" s="141" t="str">
        <f t="shared" si="595"/>
        <v/>
      </c>
      <c r="Y707" s="141" t="str">
        <f t="shared" si="596"/>
        <v/>
      </c>
      <c r="Z707" s="141" t="str">
        <f t="shared" si="575"/>
        <v/>
      </c>
      <c r="AA707" s="141" t="str">
        <f t="shared" si="576"/>
        <v/>
      </c>
      <c r="AB707" s="141" t="str">
        <f t="shared" si="577"/>
        <v/>
      </c>
      <c r="AC707" s="141" t="str">
        <f t="shared" si="578"/>
        <v/>
      </c>
      <c r="AD707" s="141" t="str">
        <f t="shared" si="579"/>
        <v/>
      </c>
      <c r="AE707" s="141" t="str">
        <f t="shared" si="597"/>
        <v/>
      </c>
      <c r="AF707" s="141" t="str">
        <f t="shared" si="580"/>
        <v/>
      </c>
      <c r="AG707" s="141" t="str">
        <f t="shared" si="581"/>
        <v/>
      </c>
      <c r="AH707" s="141" t="str">
        <f t="shared" si="582"/>
        <v/>
      </c>
      <c r="AI707" s="141" t="str">
        <f t="shared" si="583"/>
        <v/>
      </c>
      <c r="AJ707" s="146" t="str">
        <f t="shared" si="598"/>
        <v/>
      </c>
      <c r="AK707" s="76"/>
      <c r="AL707" s="79"/>
      <c r="AM707" s="79"/>
      <c r="AN707" s="79"/>
    </row>
    <row r="708" spans="1:40" ht="13.95" customHeight="1" x14ac:dyDescent="0.3">
      <c r="A708" s="93">
        <v>19</v>
      </c>
      <c r="B708" s="193"/>
      <c r="C708" s="200"/>
      <c r="D708" s="138" t="str">
        <f t="shared" si="565"/>
        <v/>
      </c>
      <c r="E708" s="195" t="str">
        <f t="shared" si="566"/>
        <v/>
      </c>
      <c r="F708" s="184" t="str">
        <f t="shared" si="567"/>
        <v/>
      </c>
      <c r="G708" s="94" t="str">
        <f t="shared" si="553"/>
        <v/>
      </c>
      <c r="H708" s="160"/>
      <c r="I708" s="181" t="str">
        <f t="shared" si="568"/>
        <v/>
      </c>
      <c r="J708" s="94" t="str">
        <f t="shared" si="599"/>
        <v/>
      </c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1" t="str">
        <f t="shared" si="600"/>
        <v/>
      </c>
      <c r="X708" s="141" t="str">
        <f t="shared" si="595"/>
        <v/>
      </c>
      <c r="Y708" s="141" t="str">
        <f t="shared" si="596"/>
        <v/>
      </c>
      <c r="Z708" s="141" t="str">
        <f t="shared" si="575"/>
        <v/>
      </c>
      <c r="AA708" s="141" t="str">
        <f t="shared" si="576"/>
        <v/>
      </c>
      <c r="AB708" s="141" t="str">
        <f t="shared" si="577"/>
        <v/>
      </c>
      <c r="AC708" s="141" t="str">
        <f t="shared" si="578"/>
        <v/>
      </c>
      <c r="AD708" s="141" t="str">
        <f t="shared" si="579"/>
        <v/>
      </c>
      <c r="AE708" s="141" t="str">
        <f t="shared" si="597"/>
        <v/>
      </c>
      <c r="AF708" s="141" t="str">
        <f t="shared" si="580"/>
        <v/>
      </c>
      <c r="AG708" s="141" t="str">
        <f t="shared" si="581"/>
        <v/>
      </c>
      <c r="AH708" s="141" t="str">
        <f t="shared" si="582"/>
        <v/>
      </c>
      <c r="AI708" s="141" t="str">
        <f t="shared" si="583"/>
        <v/>
      </c>
      <c r="AJ708" s="146" t="str">
        <f t="shared" si="598"/>
        <v/>
      </c>
      <c r="AK708" s="76"/>
      <c r="AL708" s="79"/>
      <c r="AM708" s="79"/>
      <c r="AN708" s="79"/>
    </row>
    <row r="709" spans="1:40" ht="13.95" customHeight="1" x14ac:dyDescent="0.3">
      <c r="A709" s="93">
        <v>20</v>
      </c>
      <c r="B709" s="193"/>
      <c r="C709" s="200"/>
      <c r="D709" s="138" t="str">
        <f t="shared" si="565"/>
        <v/>
      </c>
      <c r="E709" s="195" t="str">
        <f t="shared" si="566"/>
        <v/>
      </c>
      <c r="F709" s="185" t="str">
        <f t="shared" si="567"/>
        <v/>
      </c>
      <c r="G709" s="94" t="str">
        <f t="shared" si="553"/>
        <v/>
      </c>
      <c r="H709" s="160"/>
      <c r="I709" s="181" t="str">
        <f t="shared" si="568"/>
        <v/>
      </c>
      <c r="J709" s="94" t="str">
        <f t="shared" si="599"/>
        <v/>
      </c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1" t="str">
        <f t="shared" si="600"/>
        <v/>
      </c>
      <c r="X709" s="141" t="str">
        <f t="shared" si="595"/>
        <v/>
      </c>
      <c r="Y709" s="141" t="str">
        <f t="shared" si="596"/>
        <v/>
      </c>
      <c r="Z709" s="141" t="str">
        <f t="shared" si="575"/>
        <v/>
      </c>
      <c r="AA709" s="141" t="str">
        <f t="shared" si="576"/>
        <v/>
      </c>
      <c r="AB709" s="141" t="str">
        <f t="shared" si="577"/>
        <v/>
      </c>
      <c r="AC709" s="141" t="str">
        <f t="shared" si="578"/>
        <v/>
      </c>
      <c r="AD709" s="141" t="str">
        <f t="shared" si="579"/>
        <v/>
      </c>
      <c r="AE709" s="141" t="str">
        <f t="shared" si="597"/>
        <v/>
      </c>
      <c r="AF709" s="141" t="str">
        <f t="shared" si="580"/>
        <v/>
      </c>
      <c r="AG709" s="141" t="str">
        <f t="shared" si="581"/>
        <v/>
      </c>
      <c r="AH709" s="141" t="str">
        <f t="shared" si="582"/>
        <v/>
      </c>
      <c r="AI709" s="141" t="str">
        <f t="shared" si="583"/>
        <v/>
      </c>
      <c r="AJ709" s="146" t="str">
        <f t="shared" si="598"/>
        <v/>
      </c>
      <c r="AK709" s="76"/>
      <c r="AL709" s="79"/>
      <c r="AM709" s="79"/>
      <c r="AN709" s="79"/>
    </row>
    <row r="710" spans="1:40" ht="13.95" customHeight="1" x14ac:dyDescent="0.3">
      <c r="A710" s="93">
        <v>21</v>
      </c>
      <c r="B710" s="193"/>
      <c r="C710" s="200"/>
      <c r="D710" s="138" t="str">
        <f t="shared" si="565"/>
        <v/>
      </c>
      <c r="E710" s="195" t="str">
        <f t="shared" si="566"/>
        <v/>
      </c>
      <c r="F710" s="184" t="str">
        <f t="shared" si="567"/>
        <v/>
      </c>
      <c r="G710" s="94" t="str">
        <f t="shared" si="553"/>
        <v/>
      </c>
      <c r="H710" s="160"/>
      <c r="I710" s="181" t="str">
        <f t="shared" si="568"/>
        <v/>
      </c>
      <c r="J710" s="94" t="str">
        <f t="shared" si="599"/>
        <v/>
      </c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1" t="str">
        <f t="shared" si="600"/>
        <v/>
      </c>
      <c r="X710" s="141" t="str">
        <f t="shared" si="595"/>
        <v/>
      </c>
      <c r="Y710" s="141" t="str">
        <f t="shared" si="596"/>
        <v/>
      </c>
      <c r="Z710" s="141" t="str">
        <f t="shared" si="575"/>
        <v/>
      </c>
      <c r="AA710" s="141" t="str">
        <f t="shared" si="576"/>
        <v/>
      </c>
      <c r="AB710" s="141" t="str">
        <f t="shared" si="577"/>
        <v/>
      </c>
      <c r="AC710" s="141" t="str">
        <f t="shared" si="578"/>
        <v/>
      </c>
      <c r="AD710" s="141" t="str">
        <f t="shared" si="579"/>
        <v/>
      </c>
      <c r="AE710" s="141" t="str">
        <f t="shared" si="597"/>
        <v/>
      </c>
      <c r="AF710" s="141" t="str">
        <f t="shared" si="580"/>
        <v/>
      </c>
      <c r="AG710" s="141" t="str">
        <f t="shared" si="581"/>
        <v/>
      </c>
      <c r="AH710" s="141" t="str">
        <f t="shared" si="582"/>
        <v/>
      </c>
      <c r="AI710" s="141" t="str">
        <f t="shared" si="583"/>
        <v/>
      </c>
      <c r="AJ710" s="146" t="str">
        <f t="shared" si="598"/>
        <v/>
      </c>
      <c r="AK710" s="76"/>
      <c r="AL710" s="79"/>
      <c r="AM710" s="79"/>
      <c r="AN710" s="79"/>
    </row>
    <row r="711" spans="1:40" ht="13.95" customHeight="1" x14ac:dyDescent="0.3">
      <c r="A711" s="93">
        <v>22</v>
      </c>
      <c r="B711" s="193"/>
      <c r="C711" s="200"/>
      <c r="D711" s="138" t="str">
        <f t="shared" si="565"/>
        <v/>
      </c>
      <c r="E711" s="195" t="str">
        <f t="shared" si="566"/>
        <v/>
      </c>
      <c r="F711" s="185" t="str">
        <f t="shared" si="567"/>
        <v/>
      </c>
      <c r="G711" s="94" t="str">
        <f t="shared" si="553"/>
        <v/>
      </c>
      <c r="H711" s="160"/>
      <c r="I711" s="181" t="str">
        <f t="shared" si="568"/>
        <v/>
      </c>
      <c r="J711" s="94" t="str">
        <f t="shared" si="599"/>
        <v/>
      </c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1" t="str">
        <f t="shared" si="600"/>
        <v/>
      </c>
      <c r="X711" s="141" t="str">
        <f t="shared" si="595"/>
        <v/>
      </c>
      <c r="Y711" s="141" t="str">
        <f t="shared" si="596"/>
        <v/>
      </c>
      <c r="Z711" s="141" t="str">
        <f t="shared" si="575"/>
        <v/>
      </c>
      <c r="AA711" s="141" t="str">
        <f t="shared" si="576"/>
        <v/>
      </c>
      <c r="AB711" s="141" t="str">
        <f t="shared" si="577"/>
        <v/>
      </c>
      <c r="AC711" s="141" t="str">
        <f t="shared" si="578"/>
        <v/>
      </c>
      <c r="AD711" s="141" t="str">
        <f t="shared" si="579"/>
        <v/>
      </c>
      <c r="AE711" s="141" t="str">
        <f t="shared" si="597"/>
        <v/>
      </c>
      <c r="AF711" s="141" t="str">
        <f t="shared" si="580"/>
        <v/>
      </c>
      <c r="AG711" s="141" t="str">
        <f t="shared" si="581"/>
        <v/>
      </c>
      <c r="AH711" s="141" t="str">
        <f t="shared" si="582"/>
        <v/>
      </c>
      <c r="AI711" s="141" t="str">
        <f t="shared" si="583"/>
        <v/>
      </c>
      <c r="AJ711" s="146" t="str">
        <f t="shared" si="598"/>
        <v/>
      </c>
      <c r="AK711" s="76"/>
      <c r="AL711" s="79"/>
      <c r="AM711" s="79"/>
      <c r="AN711" s="79"/>
    </row>
    <row r="712" spans="1:40" ht="13.95" customHeight="1" x14ac:dyDescent="0.3">
      <c r="A712" s="93">
        <v>23</v>
      </c>
      <c r="B712" s="193"/>
      <c r="C712" s="200"/>
      <c r="D712" s="138" t="str">
        <f t="shared" si="565"/>
        <v/>
      </c>
      <c r="E712" s="195" t="str">
        <f t="shared" si="566"/>
        <v/>
      </c>
      <c r="F712" s="183" t="str">
        <f t="shared" si="567"/>
        <v/>
      </c>
      <c r="G712" s="94" t="str">
        <f t="shared" si="553"/>
        <v/>
      </c>
      <c r="H712" s="160"/>
      <c r="I712" s="181" t="str">
        <f t="shared" si="568"/>
        <v/>
      </c>
      <c r="J712" s="94" t="str">
        <f t="shared" si="599"/>
        <v/>
      </c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1" t="str">
        <f t="shared" si="600"/>
        <v/>
      </c>
      <c r="X712" s="141" t="str">
        <f t="shared" si="595"/>
        <v/>
      </c>
      <c r="Y712" s="141" t="str">
        <f t="shared" si="596"/>
        <v/>
      </c>
      <c r="Z712" s="141" t="str">
        <f t="shared" si="575"/>
        <v/>
      </c>
      <c r="AA712" s="141" t="str">
        <f t="shared" si="576"/>
        <v/>
      </c>
      <c r="AB712" s="141" t="str">
        <f t="shared" si="577"/>
        <v/>
      </c>
      <c r="AC712" s="141" t="str">
        <f t="shared" si="578"/>
        <v/>
      </c>
      <c r="AD712" s="141" t="str">
        <f t="shared" si="579"/>
        <v/>
      </c>
      <c r="AE712" s="141" t="str">
        <f t="shared" si="597"/>
        <v/>
      </c>
      <c r="AF712" s="141" t="str">
        <f t="shared" si="580"/>
        <v/>
      </c>
      <c r="AG712" s="141" t="str">
        <f t="shared" si="581"/>
        <v/>
      </c>
      <c r="AH712" s="141" t="str">
        <f t="shared" si="582"/>
        <v/>
      </c>
      <c r="AI712" s="141" t="str">
        <f t="shared" si="583"/>
        <v/>
      </c>
      <c r="AJ712" s="146" t="str">
        <f t="shared" si="598"/>
        <v/>
      </c>
      <c r="AK712" s="76"/>
      <c r="AL712" s="79"/>
      <c r="AM712" s="79"/>
      <c r="AN712" s="79"/>
    </row>
    <row r="713" spans="1:40" ht="13.95" customHeight="1" x14ac:dyDescent="0.3">
      <c r="A713" s="93">
        <v>24</v>
      </c>
      <c r="B713" s="193"/>
      <c r="C713" s="200"/>
      <c r="D713" s="138" t="str">
        <f t="shared" si="565"/>
        <v/>
      </c>
      <c r="E713" s="195" t="str">
        <f t="shared" si="566"/>
        <v/>
      </c>
      <c r="F713" s="184" t="str">
        <f t="shared" si="567"/>
        <v/>
      </c>
      <c r="G713" s="94" t="str">
        <f t="shared" ref="G713:G776" si="601">IF(W713&lt;&gt;"",W713,"")</f>
        <v/>
      </c>
      <c r="H713" s="160"/>
      <c r="I713" s="181" t="str">
        <f t="shared" si="568"/>
        <v/>
      </c>
      <c r="J713" s="94" t="str">
        <f t="shared" si="599"/>
        <v/>
      </c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1" t="str">
        <f t="shared" si="600"/>
        <v/>
      </c>
      <c r="X713" s="141" t="str">
        <f t="shared" si="595"/>
        <v/>
      </c>
      <c r="Y713" s="141" t="str">
        <f t="shared" si="596"/>
        <v/>
      </c>
      <c r="Z713" s="141" t="str">
        <f t="shared" si="575"/>
        <v/>
      </c>
      <c r="AA713" s="141" t="str">
        <f t="shared" si="576"/>
        <v/>
      </c>
      <c r="AB713" s="141" t="str">
        <f t="shared" si="577"/>
        <v/>
      </c>
      <c r="AC713" s="141" t="str">
        <f t="shared" si="578"/>
        <v/>
      </c>
      <c r="AD713" s="141" t="str">
        <f t="shared" si="579"/>
        <v/>
      </c>
      <c r="AE713" s="141" t="str">
        <f t="shared" si="597"/>
        <v/>
      </c>
      <c r="AF713" s="141" t="str">
        <f t="shared" si="580"/>
        <v/>
      </c>
      <c r="AG713" s="141" t="str">
        <f t="shared" si="581"/>
        <v/>
      </c>
      <c r="AH713" s="141" t="str">
        <f t="shared" si="582"/>
        <v/>
      </c>
      <c r="AI713" s="141" t="str">
        <f t="shared" si="583"/>
        <v/>
      </c>
      <c r="AJ713" s="146" t="str">
        <f t="shared" si="598"/>
        <v/>
      </c>
      <c r="AK713" s="76"/>
      <c r="AL713" s="79"/>
      <c r="AM713" s="79"/>
      <c r="AN713" s="79"/>
    </row>
    <row r="714" spans="1:40" ht="13.95" customHeight="1" x14ac:dyDescent="0.3">
      <c r="A714" s="93">
        <v>25</v>
      </c>
      <c r="B714" s="193"/>
      <c r="C714" s="200"/>
      <c r="D714" s="138" t="str">
        <f t="shared" si="565"/>
        <v/>
      </c>
      <c r="E714" s="195" t="str">
        <f t="shared" si="566"/>
        <v/>
      </c>
      <c r="F714" s="184" t="str">
        <f t="shared" si="567"/>
        <v/>
      </c>
      <c r="G714" s="94" t="str">
        <f t="shared" si="601"/>
        <v/>
      </c>
      <c r="H714" s="160"/>
      <c r="I714" s="181" t="str">
        <f t="shared" si="568"/>
        <v/>
      </c>
      <c r="J714" s="94" t="str">
        <f t="shared" si="599"/>
        <v/>
      </c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1" t="str">
        <f t="shared" si="600"/>
        <v/>
      </c>
      <c r="X714" s="141" t="str">
        <f t="shared" si="595"/>
        <v/>
      </c>
      <c r="Y714" s="141" t="str">
        <f t="shared" si="596"/>
        <v/>
      </c>
      <c r="Z714" s="141" t="str">
        <f t="shared" si="575"/>
        <v/>
      </c>
      <c r="AA714" s="141" t="str">
        <f t="shared" si="576"/>
        <v/>
      </c>
      <c r="AB714" s="141" t="str">
        <f t="shared" si="577"/>
        <v/>
      </c>
      <c r="AC714" s="141" t="str">
        <f t="shared" si="578"/>
        <v/>
      </c>
      <c r="AD714" s="141" t="str">
        <f t="shared" si="579"/>
        <v/>
      </c>
      <c r="AE714" s="141" t="str">
        <f t="shared" si="597"/>
        <v/>
      </c>
      <c r="AF714" s="141" t="str">
        <f t="shared" si="580"/>
        <v/>
      </c>
      <c r="AG714" s="141" t="str">
        <f t="shared" si="581"/>
        <v/>
      </c>
      <c r="AH714" s="141" t="str">
        <f t="shared" si="582"/>
        <v/>
      </c>
      <c r="AI714" s="141" t="str">
        <f t="shared" si="583"/>
        <v/>
      </c>
      <c r="AJ714" s="146" t="str">
        <f t="shared" si="598"/>
        <v/>
      </c>
      <c r="AK714" s="76"/>
      <c r="AL714" s="79"/>
      <c r="AM714" s="79"/>
      <c r="AN714" s="79"/>
    </row>
    <row r="715" spans="1:40" ht="13.95" customHeight="1" x14ac:dyDescent="0.3">
      <c r="A715" s="93">
        <v>26</v>
      </c>
      <c r="B715" s="193"/>
      <c r="C715" s="200"/>
      <c r="D715" s="138" t="str">
        <f t="shared" si="565"/>
        <v/>
      </c>
      <c r="E715" s="195" t="str">
        <f t="shared" si="566"/>
        <v/>
      </c>
      <c r="F715" s="184" t="str">
        <f t="shared" si="567"/>
        <v/>
      </c>
      <c r="G715" s="94" t="str">
        <f t="shared" si="601"/>
        <v/>
      </c>
      <c r="H715" s="160"/>
      <c r="I715" s="181" t="str">
        <f t="shared" si="568"/>
        <v/>
      </c>
      <c r="J715" s="94" t="str">
        <f t="shared" si="599"/>
        <v/>
      </c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1" t="str">
        <f t="shared" si="600"/>
        <v/>
      </c>
      <c r="X715" s="141" t="str">
        <f t="shared" si="595"/>
        <v/>
      </c>
      <c r="Y715" s="141" t="str">
        <f t="shared" si="596"/>
        <v/>
      </c>
      <c r="Z715" s="141" t="str">
        <f t="shared" si="575"/>
        <v/>
      </c>
      <c r="AA715" s="141" t="str">
        <f t="shared" si="576"/>
        <v/>
      </c>
      <c r="AB715" s="141" t="str">
        <f t="shared" si="577"/>
        <v/>
      </c>
      <c r="AC715" s="141" t="str">
        <f t="shared" si="578"/>
        <v/>
      </c>
      <c r="AD715" s="141" t="str">
        <f t="shared" si="579"/>
        <v/>
      </c>
      <c r="AE715" s="141" t="str">
        <f t="shared" si="597"/>
        <v/>
      </c>
      <c r="AF715" s="141" t="str">
        <f t="shared" si="580"/>
        <v/>
      </c>
      <c r="AG715" s="141" t="str">
        <f t="shared" si="581"/>
        <v/>
      </c>
      <c r="AH715" s="141" t="str">
        <f t="shared" si="582"/>
        <v/>
      </c>
      <c r="AI715" s="141" t="str">
        <f t="shared" si="583"/>
        <v/>
      </c>
      <c r="AJ715" s="146" t="str">
        <f t="shared" si="598"/>
        <v/>
      </c>
      <c r="AK715" s="76"/>
      <c r="AL715" s="79"/>
      <c r="AM715" s="79"/>
      <c r="AN715" s="79"/>
    </row>
    <row r="716" spans="1:40" ht="13.95" customHeight="1" x14ac:dyDescent="0.3">
      <c r="A716" s="93">
        <v>27</v>
      </c>
      <c r="B716" s="193"/>
      <c r="C716" s="200"/>
      <c r="D716" s="138" t="str">
        <f t="shared" si="565"/>
        <v/>
      </c>
      <c r="E716" s="195" t="str">
        <f t="shared" si="566"/>
        <v/>
      </c>
      <c r="F716" s="183" t="str">
        <f t="shared" si="567"/>
        <v/>
      </c>
      <c r="G716" s="94" t="str">
        <f t="shared" si="601"/>
        <v/>
      </c>
      <c r="H716" s="160"/>
      <c r="I716" s="181" t="str">
        <f t="shared" si="568"/>
        <v/>
      </c>
      <c r="J716" s="94" t="str">
        <f t="shared" si="599"/>
        <v/>
      </c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1" t="str">
        <f t="shared" si="600"/>
        <v/>
      </c>
      <c r="X716" s="141" t="str">
        <f t="shared" si="595"/>
        <v/>
      </c>
      <c r="Y716" s="141" t="str">
        <f t="shared" si="596"/>
        <v/>
      </c>
      <c r="Z716" s="141" t="str">
        <f t="shared" si="575"/>
        <v/>
      </c>
      <c r="AA716" s="141" t="str">
        <f t="shared" si="576"/>
        <v/>
      </c>
      <c r="AB716" s="141" t="str">
        <f t="shared" si="577"/>
        <v/>
      </c>
      <c r="AC716" s="141" t="str">
        <f t="shared" si="578"/>
        <v/>
      </c>
      <c r="AD716" s="141" t="str">
        <f t="shared" si="579"/>
        <v/>
      </c>
      <c r="AE716" s="141" t="str">
        <f t="shared" si="597"/>
        <v/>
      </c>
      <c r="AF716" s="141" t="str">
        <f t="shared" si="580"/>
        <v/>
      </c>
      <c r="AG716" s="141" t="str">
        <f t="shared" si="581"/>
        <v/>
      </c>
      <c r="AH716" s="141" t="str">
        <f t="shared" si="582"/>
        <v/>
      </c>
      <c r="AI716" s="141" t="str">
        <f t="shared" si="583"/>
        <v/>
      </c>
      <c r="AJ716" s="146" t="str">
        <f t="shared" si="598"/>
        <v/>
      </c>
      <c r="AK716" s="76"/>
      <c r="AL716" s="79"/>
      <c r="AM716" s="79"/>
      <c r="AN716" s="79"/>
    </row>
    <row r="717" spans="1:40" ht="13.95" customHeight="1" x14ac:dyDescent="0.3">
      <c r="A717" s="93">
        <v>28</v>
      </c>
      <c r="B717" s="193"/>
      <c r="C717" s="200"/>
      <c r="D717" s="138" t="str">
        <f t="shared" si="565"/>
        <v/>
      </c>
      <c r="E717" s="195" t="str">
        <f t="shared" si="566"/>
        <v/>
      </c>
      <c r="F717" s="184" t="str">
        <f t="shared" si="567"/>
        <v/>
      </c>
      <c r="G717" s="94" t="str">
        <f t="shared" si="601"/>
        <v/>
      </c>
      <c r="H717" s="160"/>
      <c r="I717" s="181" t="str">
        <f t="shared" si="568"/>
        <v/>
      </c>
      <c r="J717" s="94" t="str">
        <f t="shared" si="599"/>
        <v/>
      </c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1" t="str">
        <f t="shared" si="600"/>
        <v/>
      </c>
      <c r="X717" s="141" t="str">
        <f t="shared" si="595"/>
        <v/>
      </c>
      <c r="Y717" s="141" t="str">
        <f t="shared" si="596"/>
        <v/>
      </c>
      <c r="Z717" s="141" t="str">
        <f t="shared" si="575"/>
        <v/>
      </c>
      <c r="AA717" s="141" t="str">
        <f t="shared" si="576"/>
        <v/>
      </c>
      <c r="AB717" s="141" t="str">
        <f t="shared" si="577"/>
        <v/>
      </c>
      <c r="AC717" s="141" t="str">
        <f t="shared" si="578"/>
        <v/>
      </c>
      <c r="AD717" s="141" t="str">
        <f t="shared" si="579"/>
        <v/>
      </c>
      <c r="AE717" s="141" t="str">
        <f t="shared" si="597"/>
        <v/>
      </c>
      <c r="AF717" s="141" t="str">
        <f t="shared" si="580"/>
        <v/>
      </c>
      <c r="AG717" s="141" t="str">
        <f t="shared" si="581"/>
        <v/>
      </c>
      <c r="AH717" s="141" t="str">
        <f t="shared" si="582"/>
        <v/>
      </c>
      <c r="AI717" s="141" t="str">
        <f t="shared" si="583"/>
        <v/>
      </c>
      <c r="AJ717" s="146" t="str">
        <f t="shared" si="598"/>
        <v/>
      </c>
      <c r="AK717" s="76"/>
      <c r="AL717" s="79"/>
      <c r="AM717" s="79"/>
      <c r="AN717" s="79"/>
    </row>
    <row r="718" spans="1:40" ht="13.95" customHeight="1" x14ac:dyDescent="0.3">
      <c r="A718" s="93">
        <v>29</v>
      </c>
      <c r="B718" s="193"/>
      <c r="C718" s="200"/>
      <c r="D718" s="138" t="str">
        <f t="shared" si="565"/>
        <v/>
      </c>
      <c r="E718" s="195" t="str">
        <f t="shared" si="566"/>
        <v/>
      </c>
      <c r="F718" s="184" t="str">
        <f t="shared" si="567"/>
        <v/>
      </c>
      <c r="G718" s="94" t="str">
        <f t="shared" si="601"/>
        <v/>
      </c>
      <c r="H718" s="160"/>
      <c r="I718" s="181" t="str">
        <f t="shared" si="568"/>
        <v/>
      </c>
      <c r="J718" s="94" t="str">
        <f t="shared" si="599"/>
        <v/>
      </c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1" t="str">
        <f t="shared" si="600"/>
        <v/>
      </c>
      <c r="X718" s="141" t="str">
        <f t="shared" si="595"/>
        <v/>
      </c>
      <c r="Y718" s="141" t="str">
        <f t="shared" si="596"/>
        <v/>
      </c>
      <c r="Z718" s="141" t="str">
        <f t="shared" si="575"/>
        <v/>
      </c>
      <c r="AA718" s="141" t="str">
        <f t="shared" si="576"/>
        <v/>
      </c>
      <c r="AB718" s="141" t="str">
        <f t="shared" si="577"/>
        <v/>
      </c>
      <c r="AC718" s="141" t="str">
        <f t="shared" si="578"/>
        <v/>
      </c>
      <c r="AD718" s="141" t="str">
        <f t="shared" si="579"/>
        <v/>
      </c>
      <c r="AE718" s="141" t="str">
        <f t="shared" si="597"/>
        <v/>
      </c>
      <c r="AF718" s="141" t="str">
        <f t="shared" si="580"/>
        <v/>
      </c>
      <c r="AG718" s="141" t="str">
        <f t="shared" si="581"/>
        <v/>
      </c>
      <c r="AH718" s="141" t="str">
        <f t="shared" si="582"/>
        <v/>
      </c>
      <c r="AI718" s="141" t="str">
        <f t="shared" si="583"/>
        <v/>
      </c>
      <c r="AJ718" s="146" t="str">
        <f t="shared" si="598"/>
        <v/>
      </c>
      <c r="AK718" s="76"/>
      <c r="AL718" s="79"/>
      <c r="AM718" s="79"/>
      <c r="AN718" s="79"/>
    </row>
    <row r="719" spans="1:40" ht="13.95" customHeight="1" x14ac:dyDescent="0.3">
      <c r="A719" s="93">
        <v>30</v>
      </c>
      <c r="B719" s="193"/>
      <c r="C719" s="200"/>
      <c r="D719" s="138" t="str">
        <f t="shared" si="565"/>
        <v/>
      </c>
      <c r="E719" s="195" t="str">
        <f t="shared" si="566"/>
        <v/>
      </c>
      <c r="F719" s="185" t="str">
        <f t="shared" si="567"/>
        <v/>
      </c>
      <c r="G719" s="94" t="str">
        <f t="shared" si="601"/>
        <v/>
      </c>
      <c r="H719" s="160"/>
      <c r="I719" s="181" t="str">
        <f t="shared" si="568"/>
        <v/>
      </c>
      <c r="J719" s="94" t="str">
        <f t="shared" si="599"/>
        <v/>
      </c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1" t="str">
        <f t="shared" si="600"/>
        <v/>
      </c>
      <c r="X719" s="141" t="str">
        <f t="shared" si="595"/>
        <v/>
      </c>
      <c r="Y719" s="141" t="str">
        <f t="shared" si="596"/>
        <v/>
      </c>
      <c r="Z719" s="141" t="str">
        <f t="shared" si="575"/>
        <v/>
      </c>
      <c r="AA719" s="141" t="str">
        <f t="shared" si="576"/>
        <v/>
      </c>
      <c r="AB719" s="141" t="str">
        <f t="shared" si="577"/>
        <v/>
      </c>
      <c r="AC719" s="141" t="str">
        <f t="shared" si="578"/>
        <v/>
      </c>
      <c r="AD719" s="141" t="str">
        <f t="shared" si="579"/>
        <v/>
      </c>
      <c r="AE719" s="141" t="str">
        <f t="shared" si="597"/>
        <v/>
      </c>
      <c r="AF719" s="141" t="str">
        <f t="shared" si="580"/>
        <v/>
      </c>
      <c r="AG719" s="141" t="str">
        <f t="shared" si="581"/>
        <v/>
      </c>
      <c r="AH719" s="141" t="str">
        <f t="shared" si="582"/>
        <v/>
      </c>
      <c r="AI719" s="141" t="str">
        <f t="shared" si="583"/>
        <v/>
      </c>
      <c r="AJ719" s="146" t="str">
        <f t="shared" si="598"/>
        <v/>
      </c>
      <c r="AK719" s="76"/>
      <c r="AL719" s="79"/>
      <c r="AM719" s="79"/>
      <c r="AN719" s="79"/>
    </row>
    <row r="720" spans="1:40" s="74" customFormat="1" ht="13.95" customHeight="1" x14ac:dyDescent="0.3">
      <c r="A720" s="91">
        <f>IF('Formato 3_Gantt'!A32&lt;&gt;"",'Formato 3_Gantt'!A32,"")</f>
        <v>24</v>
      </c>
      <c r="B720" s="192" t="str">
        <f>IF('Formato 3_Gantt'!B32&lt;&gt;"",'Formato 3_Gantt'!B32,"")</f>
        <v/>
      </c>
      <c r="C720" s="199"/>
      <c r="D720" s="139"/>
      <c r="E720" s="194" t="str">
        <f>IF('Formato 3_Gantt'!D32&lt;&gt;"",'Formato 3_Gantt'!D32,"")</f>
        <v/>
      </c>
      <c r="F720" s="92"/>
      <c r="G720" s="145" t="str">
        <f>IF('Formato 3_Gantt'!E32&lt;&gt;"",'Formato 3_Gantt'!E32,"")</f>
        <v/>
      </c>
      <c r="H720" s="159" t="str">
        <f>IF('Formato 3_Gantt'!F32&lt;&gt;"",'Formato 3_Gantt'!F32,"")</f>
        <v/>
      </c>
      <c r="I720" s="140" t="str">
        <f>IF(AND(G720&lt;&gt;"",SUM(J721:J750)&lt;&gt;0),SUM(J721:J750)/G720,"")</f>
        <v/>
      </c>
      <c r="J720" s="140" t="str">
        <f>IF(OR(G720="",I720=""),"",IF(AND(G720&lt;&gt;"",I720&lt;&gt;""),IF(H720=1,G720*I720,IF(H720=2,G720*I720*COUNTIF(K720:V720,"&gt;0"),""))))</f>
        <v/>
      </c>
      <c r="K720" s="119" t="str">
        <f>IF('Formato 3_Gantt'!BL32&lt;&gt;"",'Formato 3_Gantt'!BL32,"")</f>
        <v/>
      </c>
      <c r="L720" s="119" t="str">
        <f>IF('Formato 3_Gantt'!BM32&lt;&gt;"",'Formato 3_Gantt'!BM32,"")</f>
        <v/>
      </c>
      <c r="M720" s="119" t="str">
        <f>IF('Formato 3_Gantt'!BN32&lt;&gt;"",'Formato 3_Gantt'!BN32,"")</f>
        <v/>
      </c>
      <c r="N720" s="119" t="str">
        <f>IF('Formato 3_Gantt'!BO32&lt;&gt;"",'Formato 3_Gantt'!BO32,"")</f>
        <v/>
      </c>
      <c r="O720" s="119" t="str">
        <f>IF('Formato 3_Gantt'!BP32&lt;&gt;"",'Formato 3_Gantt'!BP32,"")</f>
        <v/>
      </c>
      <c r="P720" s="119" t="str">
        <f>IF('Formato 3_Gantt'!BQ32&lt;&gt;"",'Formato 3_Gantt'!BQ32,"")</f>
        <v/>
      </c>
      <c r="Q720" s="119" t="str">
        <f>IF('Formato 3_Gantt'!BR32&lt;&gt;"",'Formato 3_Gantt'!BR32,"")</f>
        <v/>
      </c>
      <c r="R720" s="119" t="str">
        <f>IF('Formato 3_Gantt'!BS32&lt;&gt;"",'Formato 3_Gantt'!BS32,"")</f>
        <v/>
      </c>
      <c r="S720" s="119" t="str">
        <f>IF('Formato 3_Gantt'!BT32&lt;&gt;"",'Formato 3_Gantt'!BT32,"")</f>
        <v/>
      </c>
      <c r="T720" s="119" t="str">
        <f>IF('Formato 3_Gantt'!BU32&lt;&gt;"",'Formato 3_Gantt'!BU32,"")</f>
        <v/>
      </c>
      <c r="U720" s="119" t="str">
        <f>IF('Formato 3_Gantt'!BV32&lt;&gt;"",'Formato 3_Gantt'!BV32,"")</f>
        <v/>
      </c>
      <c r="V720" s="119" t="str">
        <f>IF('Formato 3_Gantt'!BW32&lt;&gt;"",'Formato 3_Gantt'!BW32,"")</f>
        <v/>
      </c>
      <c r="W720" s="88" t="str">
        <f>IF('Formato 3_Gantt'!BX32&lt;&gt;"",'Formato 3_Gantt'!BX32,"")</f>
        <v/>
      </c>
      <c r="X720" s="95" t="str">
        <f>IF(SUM(X721:X750)&lt;&gt;0,SUM(X721:X750),"")</f>
        <v/>
      </c>
      <c r="Y720" s="95" t="str">
        <f t="shared" ref="Y720" si="602">IF(SUM(Y721:Y750)&lt;&gt;0,SUM(Y721:Y750),"")</f>
        <v/>
      </c>
      <c r="Z720" s="95" t="str">
        <f t="shared" ref="Z720" si="603">IF(SUM(Z721:Z750)&lt;&gt;0,SUM(Z721:Z750),"")</f>
        <v/>
      </c>
      <c r="AA720" s="95" t="str">
        <f t="shared" ref="AA720" si="604">IF(SUM(AA721:AA750)&lt;&gt;0,SUM(AA721:AA750),"")</f>
        <v/>
      </c>
      <c r="AB720" s="95" t="str">
        <f t="shared" ref="AB720" si="605">IF(SUM(AB721:AB750)&lt;&gt;0,SUM(AB721:AB750),"")</f>
        <v/>
      </c>
      <c r="AC720" s="95" t="str">
        <f t="shared" ref="AC720" si="606">IF(SUM(AC721:AC750)&lt;&gt;0,SUM(AC721:AC750),"")</f>
        <v/>
      </c>
      <c r="AD720" s="95" t="str">
        <f t="shared" ref="AD720" si="607">IF(SUM(AD721:AD750)&lt;&gt;0,SUM(AD721:AD750),"")</f>
        <v/>
      </c>
      <c r="AE720" s="95" t="str">
        <f t="shared" ref="AE720" si="608">IF(SUM(AE721:AE750)&lt;&gt;0,SUM(AE721:AE750),"")</f>
        <v/>
      </c>
      <c r="AF720" s="95" t="str">
        <f t="shared" ref="AF720" si="609">IF(SUM(AF721:AF750)&lt;&gt;0,SUM(AF721:AF750),"")</f>
        <v/>
      </c>
      <c r="AG720" s="95" t="str">
        <f t="shared" ref="AG720" si="610">IF(SUM(AG721:AG750)&lt;&gt;0,SUM(AG721:AG750),"")</f>
        <v/>
      </c>
      <c r="AH720" s="95" t="str">
        <f t="shared" ref="AH720" si="611">IF(SUM(AH721:AH750)&lt;&gt;0,SUM(AH721:AH750),"")</f>
        <v/>
      </c>
      <c r="AI720" s="95" t="str">
        <f t="shared" ref="AI720" si="612">IF(SUM(AI721:AI750)&lt;&gt;0,SUM(AI721:AI750),"")</f>
        <v/>
      </c>
      <c r="AJ720" s="145" t="str">
        <f>IF(SUM(X720:AI720)&lt;&gt;0,SUM(X720:AI720),"")</f>
        <v/>
      </c>
      <c r="AK720" s="77"/>
      <c r="AL720" s="78"/>
      <c r="AM720" s="78"/>
      <c r="AN720" s="78"/>
    </row>
    <row r="721" spans="1:40" ht="13.95" customHeight="1" x14ac:dyDescent="0.3">
      <c r="A721" s="93">
        <v>1</v>
      </c>
      <c r="B721" s="193"/>
      <c r="C721" s="200"/>
      <c r="D721" s="137" t="str">
        <f t="shared" si="565"/>
        <v/>
      </c>
      <c r="E721" s="195" t="str">
        <f t="shared" si="566"/>
        <v/>
      </c>
      <c r="F721" s="182" t="str">
        <f t="shared" si="567"/>
        <v/>
      </c>
      <c r="G721" s="94" t="str">
        <f t="shared" si="601"/>
        <v/>
      </c>
      <c r="H721" s="160"/>
      <c r="I721" s="181" t="str">
        <f t="shared" si="568"/>
        <v/>
      </c>
      <c r="J721" s="94" t="str">
        <f>IF(AND(G721&lt;&gt;"",I721&lt;&gt;""),G721*I721,"")</f>
        <v/>
      </c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1" t="str">
        <f>IF(SUM(K721:V721)&lt;&gt;0,SUM(K721:V721),"")</f>
        <v/>
      </c>
      <c r="X721" s="141" t="str">
        <f t="shared" ref="X721:X750" si="613">IF(AND($I721&lt;&gt;"",K721&lt;&gt;""),$I721*K721,"")</f>
        <v/>
      </c>
      <c r="Y721" s="141" t="str">
        <f t="shared" ref="Y721:Y750" si="614">IF(AND($I721&lt;&gt;"",L721&lt;&gt;""),$I721*L721,"")</f>
        <v/>
      </c>
      <c r="Z721" s="141" t="str">
        <f t="shared" si="575"/>
        <v/>
      </c>
      <c r="AA721" s="141" t="str">
        <f t="shared" si="576"/>
        <v/>
      </c>
      <c r="AB721" s="141" t="str">
        <f t="shared" si="577"/>
        <v/>
      </c>
      <c r="AC721" s="141" t="str">
        <f t="shared" si="578"/>
        <v/>
      </c>
      <c r="AD721" s="141" t="str">
        <f t="shared" si="579"/>
        <v/>
      </c>
      <c r="AE721" s="141" t="str">
        <f t="shared" ref="AE721:AE784" si="615">IF(AND($I721&lt;&gt;"",R721&lt;&gt;""),$I721*R721,"")</f>
        <v/>
      </c>
      <c r="AF721" s="141" t="str">
        <f t="shared" si="580"/>
        <v/>
      </c>
      <c r="AG721" s="141" t="str">
        <f t="shared" si="581"/>
        <v/>
      </c>
      <c r="AH721" s="141" t="str">
        <f t="shared" si="582"/>
        <v/>
      </c>
      <c r="AI721" s="141" t="str">
        <f t="shared" si="583"/>
        <v/>
      </c>
      <c r="AJ721" s="146" t="str">
        <f t="shared" ref="AJ721:AJ750" si="616">IF(SUM(X721:AI721)&lt;&gt;0,SUM(X721:AI721),"")</f>
        <v/>
      </c>
      <c r="AK721" s="76"/>
      <c r="AL721" s="79"/>
      <c r="AM721" s="79"/>
      <c r="AN721" s="79"/>
    </row>
    <row r="722" spans="1:40" ht="13.95" customHeight="1" x14ac:dyDescent="0.3">
      <c r="A722" s="93">
        <v>2</v>
      </c>
      <c r="B722" s="193"/>
      <c r="C722" s="200"/>
      <c r="D722" s="137" t="str">
        <f t="shared" si="565"/>
        <v/>
      </c>
      <c r="E722" s="195" t="str">
        <f t="shared" si="566"/>
        <v/>
      </c>
      <c r="F722" s="182" t="str">
        <f t="shared" si="567"/>
        <v/>
      </c>
      <c r="G722" s="94" t="str">
        <f t="shared" si="601"/>
        <v/>
      </c>
      <c r="H722" s="160"/>
      <c r="I722" s="181" t="str">
        <f t="shared" si="568"/>
        <v/>
      </c>
      <c r="J722" s="94" t="str">
        <f t="shared" ref="J722:J750" si="617">IF(AND(G722&lt;&gt;"",I722&lt;&gt;""),G722*I722,"")</f>
        <v/>
      </c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1" t="str">
        <f t="shared" ref="W722:W750" si="618">IF(SUM(K722:V722)&lt;&gt;0,SUM(K722:V722),"")</f>
        <v/>
      </c>
      <c r="X722" s="141" t="str">
        <f t="shared" si="613"/>
        <v/>
      </c>
      <c r="Y722" s="141" t="str">
        <f t="shared" si="614"/>
        <v/>
      </c>
      <c r="Z722" s="141" t="str">
        <f t="shared" si="575"/>
        <v/>
      </c>
      <c r="AA722" s="141" t="str">
        <f t="shared" si="576"/>
        <v/>
      </c>
      <c r="AB722" s="141" t="str">
        <f t="shared" si="577"/>
        <v/>
      </c>
      <c r="AC722" s="141" t="str">
        <f t="shared" si="578"/>
        <v/>
      </c>
      <c r="AD722" s="141" t="str">
        <f t="shared" si="579"/>
        <v/>
      </c>
      <c r="AE722" s="141" t="str">
        <f t="shared" si="615"/>
        <v/>
      </c>
      <c r="AF722" s="141" t="str">
        <f t="shared" si="580"/>
        <v/>
      </c>
      <c r="AG722" s="141" t="str">
        <f t="shared" si="581"/>
        <v/>
      </c>
      <c r="AH722" s="141" t="str">
        <f t="shared" si="582"/>
        <v/>
      </c>
      <c r="AI722" s="141" t="str">
        <f t="shared" si="583"/>
        <v/>
      </c>
      <c r="AJ722" s="146" t="str">
        <f t="shared" si="616"/>
        <v/>
      </c>
      <c r="AK722" s="76"/>
      <c r="AL722" s="79"/>
      <c r="AM722" s="79"/>
      <c r="AN722" s="79"/>
    </row>
    <row r="723" spans="1:40" ht="13.95" customHeight="1" x14ac:dyDescent="0.3">
      <c r="A723" s="93">
        <v>3</v>
      </c>
      <c r="B723" s="193"/>
      <c r="C723" s="200"/>
      <c r="D723" s="138" t="str">
        <f t="shared" ref="D723:D750" si="619">IFERROR(VLOOKUP($C723,CLASF,3,0),"")</f>
        <v/>
      </c>
      <c r="E723" s="195" t="str">
        <f t="shared" ref="E723:E750" si="620">IFERROR(VLOOKUP($C723,CLASF,4,0),"")</f>
        <v/>
      </c>
      <c r="F723" s="182" t="str">
        <f t="shared" ref="F723:F750" si="621">IFERROR(VLOOKUP($C723,CLASF,8,0),"")</f>
        <v/>
      </c>
      <c r="G723" s="94" t="str">
        <f t="shared" si="601"/>
        <v/>
      </c>
      <c r="H723" s="160"/>
      <c r="I723" s="181" t="str">
        <f t="shared" ref="I723:I750" si="622">IFERROR(VLOOKUP($C723,CLASF,6,0),"")</f>
        <v/>
      </c>
      <c r="J723" s="94" t="str">
        <f t="shared" si="617"/>
        <v/>
      </c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1" t="str">
        <f t="shared" si="618"/>
        <v/>
      </c>
      <c r="X723" s="141" t="str">
        <f t="shared" si="613"/>
        <v/>
      </c>
      <c r="Y723" s="141" t="str">
        <f t="shared" si="614"/>
        <v/>
      </c>
      <c r="Z723" s="141" t="str">
        <f t="shared" si="575"/>
        <v/>
      </c>
      <c r="AA723" s="141" t="str">
        <f t="shared" si="576"/>
        <v/>
      </c>
      <c r="AB723" s="141" t="str">
        <f t="shared" si="577"/>
        <v/>
      </c>
      <c r="AC723" s="141" t="str">
        <f t="shared" si="578"/>
        <v/>
      </c>
      <c r="AD723" s="141" t="str">
        <f t="shared" si="579"/>
        <v/>
      </c>
      <c r="AE723" s="141" t="str">
        <f t="shared" si="615"/>
        <v/>
      </c>
      <c r="AF723" s="141" t="str">
        <f t="shared" si="580"/>
        <v/>
      </c>
      <c r="AG723" s="141" t="str">
        <f t="shared" si="581"/>
        <v/>
      </c>
      <c r="AH723" s="141" t="str">
        <f t="shared" si="582"/>
        <v/>
      </c>
      <c r="AI723" s="141" t="str">
        <f t="shared" si="583"/>
        <v/>
      </c>
      <c r="AJ723" s="146" t="str">
        <f t="shared" si="616"/>
        <v/>
      </c>
      <c r="AK723" s="76"/>
      <c r="AL723" s="79"/>
      <c r="AM723" s="79"/>
      <c r="AN723" s="79"/>
    </row>
    <row r="724" spans="1:40" ht="13.95" customHeight="1" x14ac:dyDescent="0.3">
      <c r="A724" s="93">
        <v>4</v>
      </c>
      <c r="B724" s="193"/>
      <c r="C724" s="200"/>
      <c r="D724" s="138" t="str">
        <f t="shared" si="619"/>
        <v/>
      </c>
      <c r="E724" s="195" t="str">
        <f t="shared" si="620"/>
        <v/>
      </c>
      <c r="F724" s="182" t="str">
        <f t="shared" si="621"/>
        <v/>
      </c>
      <c r="G724" s="94" t="str">
        <f t="shared" si="601"/>
        <v/>
      </c>
      <c r="H724" s="160"/>
      <c r="I724" s="181" t="str">
        <f t="shared" si="622"/>
        <v/>
      </c>
      <c r="J724" s="94" t="str">
        <f t="shared" si="617"/>
        <v/>
      </c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1" t="str">
        <f t="shared" si="618"/>
        <v/>
      </c>
      <c r="X724" s="141" t="str">
        <f t="shared" si="613"/>
        <v/>
      </c>
      <c r="Y724" s="141" t="str">
        <f t="shared" si="614"/>
        <v/>
      </c>
      <c r="Z724" s="141" t="str">
        <f t="shared" si="575"/>
        <v/>
      </c>
      <c r="AA724" s="141" t="str">
        <f t="shared" si="576"/>
        <v/>
      </c>
      <c r="AB724" s="141" t="str">
        <f t="shared" si="577"/>
        <v/>
      </c>
      <c r="AC724" s="141" t="str">
        <f t="shared" si="578"/>
        <v/>
      </c>
      <c r="AD724" s="141" t="str">
        <f t="shared" si="579"/>
        <v/>
      </c>
      <c r="AE724" s="141" t="str">
        <f t="shared" si="615"/>
        <v/>
      </c>
      <c r="AF724" s="141" t="str">
        <f t="shared" si="580"/>
        <v/>
      </c>
      <c r="AG724" s="141" t="str">
        <f t="shared" si="581"/>
        <v/>
      </c>
      <c r="AH724" s="141" t="str">
        <f t="shared" si="582"/>
        <v/>
      </c>
      <c r="AI724" s="141" t="str">
        <f t="shared" si="583"/>
        <v/>
      </c>
      <c r="AJ724" s="146" t="str">
        <f t="shared" si="616"/>
        <v/>
      </c>
      <c r="AK724" s="76"/>
      <c r="AL724" s="79"/>
      <c r="AM724" s="79"/>
      <c r="AN724" s="79"/>
    </row>
    <row r="725" spans="1:40" ht="13.95" customHeight="1" x14ac:dyDescent="0.3">
      <c r="A725" s="93">
        <v>5</v>
      </c>
      <c r="B725" s="193"/>
      <c r="C725" s="200"/>
      <c r="D725" s="138" t="str">
        <f t="shared" si="619"/>
        <v/>
      </c>
      <c r="E725" s="195" t="str">
        <f t="shared" si="620"/>
        <v/>
      </c>
      <c r="F725" s="183" t="str">
        <f t="shared" si="621"/>
        <v/>
      </c>
      <c r="G725" s="94" t="str">
        <f t="shared" si="601"/>
        <v/>
      </c>
      <c r="H725" s="160"/>
      <c r="I725" s="181" t="str">
        <f t="shared" si="622"/>
        <v/>
      </c>
      <c r="J725" s="94" t="str">
        <f t="shared" si="617"/>
        <v/>
      </c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1" t="str">
        <f t="shared" si="618"/>
        <v/>
      </c>
      <c r="X725" s="141" t="str">
        <f t="shared" si="613"/>
        <v/>
      </c>
      <c r="Y725" s="141" t="str">
        <f t="shared" si="614"/>
        <v/>
      </c>
      <c r="Z725" s="141" t="str">
        <f t="shared" si="575"/>
        <v/>
      </c>
      <c r="AA725" s="141" t="str">
        <f t="shared" si="576"/>
        <v/>
      </c>
      <c r="AB725" s="141" t="str">
        <f t="shared" si="577"/>
        <v/>
      </c>
      <c r="AC725" s="141" t="str">
        <f t="shared" si="578"/>
        <v/>
      </c>
      <c r="AD725" s="141" t="str">
        <f t="shared" si="579"/>
        <v/>
      </c>
      <c r="AE725" s="141" t="str">
        <f t="shared" si="615"/>
        <v/>
      </c>
      <c r="AF725" s="141" t="str">
        <f t="shared" si="580"/>
        <v/>
      </c>
      <c r="AG725" s="141" t="str">
        <f t="shared" si="581"/>
        <v/>
      </c>
      <c r="AH725" s="141" t="str">
        <f t="shared" si="582"/>
        <v/>
      </c>
      <c r="AI725" s="141" t="str">
        <f t="shared" si="583"/>
        <v/>
      </c>
      <c r="AJ725" s="146" t="str">
        <f t="shared" si="616"/>
        <v/>
      </c>
      <c r="AK725" s="76"/>
      <c r="AL725" s="79"/>
      <c r="AM725" s="79"/>
      <c r="AN725" s="79"/>
    </row>
    <row r="726" spans="1:40" ht="13.95" customHeight="1" x14ac:dyDescent="0.3">
      <c r="A726" s="93">
        <v>6</v>
      </c>
      <c r="B726" s="193"/>
      <c r="C726" s="200"/>
      <c r="D726" s="138" t="str">
        <f t="shared" si="619"/>
        <v/>
      </c>
      <c r="E726" s="195" t="str">
        <f t="shared" si="620"/>
        <v/>
      </c>
      <c r="F726" s="184" t="str">
        <f t="shared" si="621"/>
        <v/>
      </c>
      <c r="G726" s="94" t="str">
        <f t="shared" si="601"/>
        <v/>
      </c>
      <c r="H726" s="160"/>
      <c r="I726" s="181" t="str">
        <f t="shared" si="622"/>
        <v/>
      </c>
      <c r="J726" s="94" t="str">
        <f t="shared" si="617"/>
        <v/>
      </c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1" t="str">
        <f t="shared" si="618"/>
        <v/>
      </c>
      <c r="X726" s="141" t="str">
        <f t="shared" si="613"/>
        <v/>
      </c>
      <c r="Y726" s="141" t="str">
        <f t="shared" si="614"/>
        <v/>
      </c>
      <c r="Z726" s="141" t="str">
        <f t="shared" si="575"/>
        <v/>
      </c>
      <c r="AA726" s="141" t="str">
        <f t="shared" si="576"/>
        <v/>
      </c>
      <c r="AB726" s="141" t="str">
        <f t="shared" si="577"/>
        <v/>
      </c>
      <c r="AC726" s="141" t="str">
        <f t="shared" si="578"/>
        <v/>
      </c>
      <c r="AD726" s="141" t="str">
        <f t="shared" si="579"/>
        <v/>
      </c>
      <c r="AE726" s="141" t="str">
        <f t="shared" si="615"/>
        <v/>
      </c>
      <c r="AF726" s="141" t="str">
        <f t="shared" si="580"/>
        <v/>
      </c>
      <c r="AG726" s="141" t="str">
        <f t="shared" si="581"/>
        <v/>
      </c>
      <c r="AH726" s="141" t="str">
        <f t="shared" si="582"/>
        <v/>
      </c>
      <c r="AI726" s="141" t="str">
        <f t="shared" si="583"/>
        <v/>
      </c>
      <c r="AJ726" s="146" t="str">
        <f t="shared" si="616"/>
        <v/>
      </c>
      <c r="AK726" s="76"/>
      <c r="AL726" s="79"/>
      <c r="AM726" s="79"/>
      <c r="AN726" s="79"/>
    </row>
    <row r="727" spans="1:40" ht="13.95" customHeight="1" x14ac:dyDescent="0.3">
      <c r="A727" s="93">
        <v>7</v>
      </c>
      <c r="B727" s="193"/>
      <c r="C727" s="200"/>
      <c r="D727" s="138" t="str">
        <f t="shared" si="619"/>
        <v/>
      </c>
      <c r="E727" s="195" t="str">
        <f t="shared" si="620"/>
        <v/>
      </c>
      <c r="F727" s="184" t="str">
        <f t="shared" si="621"/>
        <v/>
      </c>
      <c r="G727" s="94" t="str">
        <f t="shared" si="601"/>
        <v/>
      </c>
      <c r="H727" s="160"/>
      <c r="I727" s="181" t="str">
        <f t="shared" si="622"/>
        <v/>
      </c>
      <c r="J727" s="94" t="str">
        <f t="shared" si="617"/>
        <v/>
      </c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1" t="str">
        <f t="shared" si="618"/>
        <v/>
      </c>
      <c r="X727" s="141" t="str">
        <f t="shared" si="613"/>
        <v/>
      </c>
      <c r="Y727" s="141" t="str">
        <f t="shared" si="614"/>
        <v/>
      </c>
      <c r="Z727" s="141" t="str">
        <f t="shared" si="575"/>
        <v/>
      </c>
      <c r="AA727" s="141" t="str">
        <f t="shared" si="576"/>
        <v/>
      </c>
      <c r="AB727" s="141" t="str">
        <f t="shared" si="577"/>
        <v/>
      </c>
      <c r="AC727" s="141" t="str">
        <f t="shared" si="578"/>
        <v/>
      </c>
      <c r="AD727" s="141" t="str">
        <f t="shared" si="579"/>
        <v/>
      </c>
      <c r="AE727" s="141" t="str">
        <f t="shared" si="615"/>
        <v/>
      </c>
      <c r="AF727" s="141" t="str">
        <f t="shared" si="580"/>
        <v/>
      </c>
      <c r="AG727" s="141" t="str">
        <f t="shared" si="581"/>
        <v/>
      </c>
      <c r="AH727" s="141" t="str">
        <f t="shared" si="582"/>
        <v/>
      </c>
      <c r="AI727" s="141" t="str">
        <f t="shared" si="583"/>
        <v/>
      </c>
      <c r="AJ727" s="146" t="str">
        <f t="shared" si="616"/>
        <v/>
      </c>
      <c r="AK727" s="76"/>
      <c r="AL727" s="79"/>
      <c r="AM727" s="79"/>
      <c r="AN727" s="79"/>
    </row>
    <row r="728" spans="1:40" ht="13.95" customHeight="1" x14ac:dyDescent="0.3">
      <c r="A728" s="93">
        <v>8</v>
      </c>
      <c r="B728" s="193"/>
      <c r="C728" s="200"/>
      <c r="D728" s="138" t="str">
        <f t="shared" si="619"/>
        <v/>
      </c>
      <c r="E728" s="195" t="str">
        <f t="shared" si="620"/>
        <v/>
      </c>
      <c r="F728" s="184" t="str">
        <f t="shared" si="621"/>
        <v/>
      </c>
      <c r="G728" s="94" t="str">
        <f t="shared" si="601"/>
        <v/>
      </c>
      <c r="H728" s="160"/>
      <c r="I728" s="181" t="str">
        <f t="shared" si="622"/>
        <v/>
      </c>
      <c r="J728" s="94" t="str">
        <f t="shared" si="617"/>
        <v/>
      </c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1" t="str">
        <f t="shared" si="618"/>
        <v/>
      </c>
      <c r="X728" s="141" t="str">
        <f t="shared" si="613"/>
        <v/>
      </c>
      <c r="Y728" s="141" t="str">
        <f t="shared" si="614"/>
        <v/>
      </c>
      <c r="Z728" s="141" t="str">
        <f t="shared" si="575"/>
        <v/>
      </c>
      <c r="AA728" s="141" t="str">
        <f t="shared" si="576"/>
        <v/>
      </c>
      <c r="AB728" s="141" t="str">
        <f t="shared" si="577"/>
        <v/>
      </c>
      <c r="AC728" s="141" t="str">
        <f t="shared" si="578"/>
        <v/>
      </c>
      <c r="AD728" s="141" t="str">
        <f t="shared" si="579"/>
        <v/>
      </c>
      <c r="AE728" s="141" t="str">
        <f t="shared" si="615"/>
        <v/>
      </c>
      <c r="AF728" s="141" t="str">
        <f t="shared" si="580"/>
        <v/>
      </c>
      <c r="AG728" s="141" t="str">
        <f t="shared" si="581"/>
        <v/>
      </c>
      <c r="AH728" s="141" t="str">
        <f t="shared" si="582"/>
        <v/>
      </c>
      <c r="AI728" s="141" t="str">
        <f t="shared" si="583"/>
        <v/>
      </c>
      <c r="AJ728" s="146" t="str">
        <f t="shared" si="616"/>
        <v/>
      </c>
      <c r="AK728" s="76"/>
      <c r="AL728" s="79"/>
      <c r="AM728" s="79"/>
      <c r="AN728" s="79"/>
    </row>
    <row r="729" spans="1:40" ht="13.95" customHeight="1" x14ac:dyDescent="0.3">
      <c r="A729" s="93">
        <v>9</v>
      </c>
      <c r="B729" s="193"/>
      <c r="C729" s="200"/>
      <c r="D729" s="138" t="str">
        <f t="shared" si="619"/>
        <v/>
      </c>
      <c r="E729" s="195" t="str">
        <f t="shared" si="620"/>
        <v/>
      </c>
      <c r="F729" s="183" t="str">
        <f t="shared" si="621"/>
        <v/>
      </c>
      <c r="G729" s="94" t="str">
        <f t="shared" si="601"/>
        <v/>
      </c>
      <c r="H729" s="160"/>
      <c r="I729" s="181" t="str">
        <f t="shared" si="622"/>
        <v/>
      </c>
      <c r="J729" s="94" t="str">
        <f t="shared" si="617"/>
        <v/>
      </c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1" t="str">
        <f t="shared" si="618"/>
        <v/>
      </c>
      <c r="X729" s="141" t="str">
        <f t="shared" si="613"/>
        <v/>
      </c>
      <c r="Y729" s="141" t="str">
        <f t="shared" si="614"/>
        <v/>
      </c>
      <c r="Z729" s="141" t="str">
        <f t="shared" si="575"/>
        <v/>
      </c>
      <c r="AA729" s="141" t="str">
        <f t="shared" si="576"/>
        <v/>
      </c>
      <c r="AB729" s="141" t="str">
        <f t="shared" si="577"/>
        <v/>
      </c>
      <c r="AC729" s="141" t="str">
        <f t="shared" si="578"/>
        <v/>
      </c>
      <c r="AD729" s="141" t="str">
        <f t="shared" si="579"/>
        <v/>
      </c>
      <c r="AE729" s="141" t="str">
        <f t="shared" si="615"/>
        <v/>
      </c>
      <c r="AF729" s="141" t="str">
        <f t="shared" si="580"/>
        <v/>
      </c>
      <c r="AG729" s="141" t="str">
        <f t="shared" si="581"/>
        <v/>
      </c>
      <c r="AH729" s="141" t="str">
        <f t="shared" si="582"/>
        <v/>
      </c>
      <c r="AI729" s="141" t="str">
        <f t="shared" si="583"/>
        <v/>
      </c>
      <c r="AJ729" s="146" t="str">
        <f t="shared" si="616"/>
        <v/>
      </c>
      <c r="AK729" s="76"/>
      <c r="AL729" s="79"/>
      <c r="AM729" s="79"/>
      <c r="AN729" s="79"/>
    </row>
    <row r="730" spans="1:40" ht="13.95" customHeight="1" x14ac:dyDescent="0.3">
      <c r="A730" s="93">
        <v>10</v>
      </c>
      <c r="B730" s="193"/>
      <c r="C730" s="200"/>
      <c r="D730" s="138" t="str">
        <f t="shared" si="619"/>
        <v/>
      </c>
      <c r="E730" s="195" t="str">
        <f t="shared" si="620"/>
        <v/>
      </c>
      <c r="F730" s="184" t="str">
        <f t="shared" si="621"/>
        <v/>
      </c>
      <c r="G730" s="94" t="str">
        <f t="shared" si="601"/>
        <v/>
      </c>
      <c r="H730" s="160"/>
      <c r="I730" s="181" t="str">
        <f t="shared" si="622"/>
        <v/>
      </c>
      <c r="J730" s="94" t="str">
        <f t="shared" si="617"/>
        <v/>
      </c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1" t="str">
        <f t="shared" si="618"/>
        <v/>
      </c>
      <c r="X730" s="141" t="str">
        <f t="shared" si="613"/>
        <v/>
      </c>
      <c r="Y730" s="141" t="str">
        <f t="shared" si="614"/>
        <v/>
      </c>
      <c r="Z730" s="141" t="str">
        <f t="shared" si="575"/>
        <v/>
      </c>
      <c r="AA730" s="141" t="str">
        <f t="shared" si="576"/>
        <v/>
      </c>
      <c r="AB730" s="141" t="str">
        <f t="shared" si="577"/>
        <v/>
      </c>
      <c r="AC730" s="141" t="str">
        <f t="shared" si="578"/>
        <v/>
      </c>
      <c r="AD730" s="141" t="str">
        <f t="shared" si="579"/>
        <v/>
      </c>
      <c r="AE730" s="141" t="str">
        <f t="shared" si="615"/>
        <v/>
      </c>
      <c r="AF730" s="141" t="str">
        <f t="shared" si="580"/>
        <v/>
      </c>
      <c r="AG730" s="141" t="str">
        <f t="shared" si="581"/>
        <v/>
      </c>
      <c r="AH730" s="141" t="str">
        <f t="shared" si="582"/>
        <v/>
      </c>
      <c r="AI730" s="141" t="str">
        <f t="shared" si="583"/>
        <v/>
      </c>
      <c r="AJ730" s="146" t="str">
        <f t="shared" si="616"/>
        <v/>
      </c>
      <c r="AK730" s="76"/>
      <c r="AL730" s="79"/>
      <c r="AM730" s="79"/>
      <c r="AN730" s="79"/>
    </row>
    <row r="731" spans="1:40" ht="13.95" customHeight="1" x14ac:dyDescent="0.3">
      <c r="A731" s="93">
        <v>11</v>
      </c>
      <c r="B731" s="193"/>
      <c r="C731" s="200"/>
      <c r="D731" s="138" t="str">
        <f t="shared" si="619"/>
        <v/>
      </c>
      <c r="E731" s="195" t="str">
        <f t="shared" si="620"/>
        <v/>
      </c>
      <c r="F731" s="184" t="str">
        <f t="shared" si="621"/>
        <v/>
      </c>
      <c r="G731" s="94" t="str">
        <f t="shared" si="601"/>
        <v/>
      </c>
      <c r="H731" s="160"/>
      <c r="I731" s="181" t="str">
        <f t="shared" si="622"/>
        <v/>
      </c>
      <c r="J731" s="94" t="str">
        <f t="shared" si="617"/>
        <v/>
      </c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1" t="str">
        <f t="shared" si="618"/>
        <v/>
      </c>
      <c r="X731" s="141" t="str">
        <f t="shared" si="613"/>
        <v/>
      </c>
      <c r="Y731" s="141" t="str">
        <f t="shared" si="614"/>
        <v/>
      </c>
      <c r="Z731" s="141" t="str">
        <f t="shared" si="575"/>
        <v/>
      </c>
      <c r="AA731" s="141" t="str">
        <f t="shared" si="576"/>
        <v/>
      </c>
      <c r="AB731" s="141" t="str">
        <f t="shared" si="577"/>
        <v/>
      </c>
      <c r="AC731" s="141" t="str">
        <f t="shared" si="578"/>
        <v/>
      </c>
      <c r="AD731" s="141" t="str">
        <f t="shared" si="579"/>
        <v/>
      </c>
      <c r="AE731" s="141" t="str">
        <f t="shared" si="615"/>
        <v/>
      </c>
      <c r="AF731" s="141" t="str">
        <f t="shared" si="580"/>
        <v/>
      </c>
      <c r="AG731" s="141" t="str">
        <f t="shared" si="581"/>
        <v/>
      </c>
      <c r="AH731" s="141" t="str">
        <f t="shared" si="582"/>
        <v/>
      </c>
      <c r="AI731" s="141" t="str">
        <f t="shared" si="583"/>
        <v/>
      </c>
      <c r="AJ731" s="146" t="str">
        <f t="shared" si="616"/>
        <v/>
      </c>
      <c r="AK731" s="76"/>
      <c r="AL731" s="79"/>
      <c r="AM731" s="79"/>
      <c r="AN731" s="79"/>
    </row>
    <row r="732" spans="1:40" ht="13.95" customHeight="1" x14ac:dyDescent="0.3">
      <c r="A732" s="93">
        <v>12</v>
      </c>
      <c r="B732" s="193"/>
      <c r="C732" s="200"/>
      <c r="D732" s="138" t="str">
        <f t="shared" si="619"/>
        <v/>
      </c>
      <c r="E732" s="195" t="str">
        <f t="shared" si="620"/>
        <v/>
      </c>
      <c r="F732" s="185" t="str">
        <f t="shared" si="621"/>
        <v/>
      </c>
      <c r="G732" s="94" t="str">
        <f t="shared" si="601"/>
        <v/>
      </c>
      <c r="H732" s="160"/>
      <c r="I732" s="181" t="str">
        <f t="shared" si="622"/>
        <v/>
      </c>
      <c r="J732" s="94" t="str">
        <f t="shared" si="617"/>
        <v/>
      </c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1" t="str">
        <f t="shared" si="618"/>
        <v/>
      </c>
      <c r="X732" s="141" t="str">
        <f t="shared" si="613"/>
        <v/>
      </c>
      <c r="Y732" s="141" t="str">
        <f t="shared" si="614"/>
        <v/>
      </c>
      <c r="Z732" s="141" t="str">
        <f t="shared" si="575"/>
        <v/>
      </c>
      <c r="AA732" s="141" t="str">
        <f t="shared" si="576"/>
        <v/>
      </c>
      <c r="AB732" s="141" t="str">
        <f t="shared" si="577"/>
        <v/>
      </c>
      <c r="AC732" s="141" t="str">
        <f t="shared" si="578"/>
        <v/>
      </c>
      <c r="AD732" s="141" t="str">
        <f t="shared" si="579"/>
        <v/>
      </c>
      <c r="AE732" s="141" t="str">
        <f t="shared" si="615"/>
        <v/>
      </c>
      <c r="AF732" s="141" t="str">
        <f t="shared" si="580"/>
        <v/>
      </c>
      <c r="AG732" s="141" t="str">
        <f t="shared" si="581"/>
        <v/>
      </c>
      <c r="AH732" s="141" t="str">
        <f t="shared" si="582"/>
        <v/>
      </c>
      <c r="AI732" s="141" t="str">
        <f t="shared" si="583"/>
        <v/>
      </c>
      <c r="AJ732" s="146" t="str">
        <f t="shared" si="616"/>
        <v/>
      </c>
      <c r="AK732" s="76"/>
      <c r="AL732" s="79"/>
      <c r="AM732" s="79"/>
      <c r="AN732" s="79"/>
    </row>
    <row r="733" spans="1:40" ht="13.95" customHeight="1" x14ac:dyDescent="0.3">
      <c r="A733" s="93">
        <v>13</v>
      </c>
      <c r="B733" s="193"/>
      <c r="C733" s="200"/>
      <c r="D733" s="138" t="str">
        <f t="shared" si="619"/>
        <v/>
      </c>
      <c r="E733" s="195" t="str">
        <f t="shared" si="620"/>
        <v/>
      </c>
      <c r="F733" s="183" t="str">
        <f t="shared" si="621"/>
        <v/>
      </c>
      <c r="G733" s="94" t="str">
        <f t="shared" si="601"/>
        <v/>
      </c>
      <c r="H733" s="160"/>
      <c r="I733" s="181" t="str">
        <f t="shared" si="622"/>
        <v/>
      </c>
      <c r="J733" s="94" t="str">
        <f t="shared" si="617"/>
        <v/>
      </c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1" t="str">
        <f t="shared" si="618"/>
        <v/>
      </c>
      <c r="X733" s="141" t="str">
        <f t="shared" si="613"/>
        <v/>
      </c>
      <c r="Y733" s="141" t="str">
        <f t="shared" si="614"/>
        <v/>
      </c>
      <c r="Z733" s="141" t="str">
        <f t="shared" ref="Z733:Z796" si="623">IF(AND($I733&lt;&gt;"",M733&lt;&gt;""),$I733*M733,"")</f>
        <v/>
      </c>
      <c r="AA733" s="141" t="str">
        <f t="shared" ref="AA733:AA796" si="624">IF(AND($I733&lt;&gt;"",N733&lt;&gt;""),$I733*N733,"")</f>
        <v/>
      </c>
      <c r="AB733" s="141" t="str">
        <f t="shared" ref="AB733:AB796" si="625">IF(AND($I733&lt;&gt;"",O733&lt;&gt;""),$I733*O733,"")</f>
        <v/>
      </c>
      <c r="AC733" s="141" t="str">
        <f t="shared" ref="AC733:AC796" si="626">IF(AND($I733&lt;&gt;"",P733&lt;&gt;""),$I733*P733,"")</f>
        <v/>
      </c>
      <c r="AD733" s="141" t="str">
        <f t="shared" ref="AD733:AD796" si="627">IF(AND($I733&lt;&gt;"",Q733&lt;&gt;""),$I733*Q733,"")</f>
        <v/>
      </c>
      <c r="AE733" s="141" t="str">
        <f t="shared" si="615"/>
        <v/>
      </c>
      <c r="AF733" s="141" t="str">
        <f t="shared" ref="AF733:AF796" si="628">IF(AND($I733&lt;&gt;"",S733&lt;&gt;""),$I733*S733,"")</f>
        <v/>
      </c>
      <c r="AG733" s="141" t="str">
        <f t="shared" ref="AG733:AG796" si="629">IF(AND($I733&lt;&gt;"",T733&lt;&gt;""),$I733*T733,"")</f>
        <v/>
      </c>
      <c r="AH733" s="141" t="str">
        <f t="shared" ref="AH733:AH796" si="630">IF(AND($I733&lt;&gt;"",U733&lt;&gt;""),$I733*U733,"")</f>
        <v/>
      </c>
      <c r="AI733" s="141" t="str">
        <f t="shared" ref="AI733:AI796" si="631">IF(AND($I733&lt;&gt;"",V733&lt;&gt;""),$I733*V733,"")</f>
        <v/>
      </c>
      <c r="AJ733" s="146" t="str">
        <f t="shared" si="616"/>
        <v/>
      </c>
      <c r="AK733" s="76"/>
      <c r="AL733" s="79"/>
      <c r="AM733" s="79"/>
      <c r="AN733" s="79"/>
    </row>
    <row r="734" spans="1:40" ht="13.95" customHeight="1" x14ac:dyDescent="0.3">
      <c r="A734" s="93">
        <v>14</v>
      </c>
      <c r="B734" s="193"/>
      <c r="C734" s="200"/>
      <c r="D734" s="138" t="str">
        <f t="shared" si="619"/>
        <v/>
      </c>
      <c r="E734" s="195" t="str">
        <f t="shared" si="620"/>
        <v/>
      </c>
      <c r="F734" s="184" t="str">
        <f t="shared" si="621"/>
        <v/>
      </c>
      <c r="G734" s="94" t="str">
        <f t="shared" si="601"/>
        <v/>
      </c>
      <c r="H734" s="160"/>
      <c r="I734" s="181" t="str">
        <f t="shared" si="622"/>
        <v/>
      </c>
      <c r="J734" s="94" t="str">
        <f t="shared" si="617"/>
        <v/>
      </c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1" t="str">
        <f t="shared" si="618"/>
        <v/>
      </c>
      <c r="X734" s="141" t="str">
        <f t="shared" si="613"/>
        <v/>
      </c>
      <c r="Y734" s="141" t="str">
        <f t="shared" si="614"/>
        <v/>
      </c>
      <c r="Z734" s="141" t="str">
        <f t="shared" si="623"/>
        <v/>
      </c>
      <c r="AA734" s="141" t="str">
        <f t="shared" si="624"/>
        <v/>
      </c>
      <c r="AB734" s="141" t="str">
        <f t="shared" si="625"/>
        <v/>
      </c>
      <c r="AC734" s="141" t="str">
        <f t="shared" si="626"/>
        <v/>
      </c>
      <c r="AD734" s="141" t="str">
        <f t="shared" si="627"/>
        <v/>
      </c>
      <c r="AE734" s="141" t="str">
        <f t="shared" si="615"/>
        <v/>
      </c>
      <c r="AF734" s="141" t="str">
        <f t="shared" si="628"/>
        <v/>
      </c>
      <c r="AG734" s="141" t="str">
        <f t="shared" si="629"/>
        <v/>
      </c>
      <c r="AH734" s="141" t="str">
        <f t="shared" si="630"/>
        <v/>
      </c>
      <c r="AI734" s="141" t="str">
        <f t="shared" si="631"/>
        <v/>
      </c>
      <c r="AJ734" s="146" t="str">
        <f t="shared" si="616"/>
        <v/>
      </c>
      <c r="AK734" s="76"/>
      <c r="AL734" s="79"/>
      <c r="AM734" s="79"/>
      <c r="AN734" s="79"/>
    </row>
    <row r="735" spans="1:40" ht="13.95" customHeight="1" x14ac:dyDescent="0.3">
      <c r="A735" s="93">
        <v>15</v>
      </c>
      <c r="B735" s="193"/>
      <c r="C735" s="200"/>
      <c r="D735" s="138" t="str">
        <f t="shared" si="619"/>
        <v/>
      </c>
      <c r="E735" s="195" t="str">
        <f t="shared" si="620"/>
        <v/>
      </c>
      <c r="F735" s="184" t="str">
        <f t="shared" si="621"/>
        <v/>
      </c>
      <c r="G735" s="94" t="str">
        <f t="shared" si="601"/>
        <v/>
      </c>
      <c r="H735" s="160"/>
      <c r="I735" s="181" t="str">
        <f t="shared" si="622"/>
        <v/>
      </c>
      <c r="J735" s="94" t="str">
        <f t="shared" si="617"/>
        <v/>
      </c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1" t="str">
        <f t="shared" si="618"/>
        <v/>
      </c>
      <c r="X735" s="141" t="str">
        <f t="shared" si="613"/>
        <v/>
      </c>
      <c r="Y735" s="141" t="str">
        <f t="shared" si="614"/>
        <v/>
      </c>
      <c r="Z735" s="141" t="str">
        <f t="shared" si="623"/>
        <v/>
      </c>
      <c r="AA735" s="141" t="str">
        <f t="shared" si="624"/>
        <v/>
      </c>
      <c r="AB735" s="141" t="str">
        <f t="shared" si="625"/>
        <v/>
      </c>
      <c r="AC735" s="141" t="str">
        <f t="shared" si="626"/>
        <v/>
      </c>
      <c r="AD735" s="141" t="str">
        <f t="shared" si="627"/>
        <v/>
      </c>
      <c r="AE735" s="141" t="str">
        <f t="shared" si="615"/>
        <v/>
      </c>
      <c r="AF735" s="141" t="str">
        <f t="shared" si="628"/>
        <v/>
      </c>
      <c r="AG735" s="141" t="str">
        <f t="shared" si="629"/>
        <v/>
      </c>
      <c r="AH735" s="141" t="str">
        <f t="shared" si="630"/>
        <v/>
      </c>
      <c r="AI735" s="141" t="str">
        <f t="shared" si="631"/>
        <v/>
      </c>
      <c r="AJ735" s="146" t="str">
        <f t="shared" si="616"/>
        <v/>
      </c>
      <c r="AK735" s="76"/>
      <c r="AL735" s="79"/>
      <c r="AM735" s="79"/>
      <c r="AN735" s="79"/>
    </row>
    <row r="736" spans="1:40" ht="13.95" customHeight="1" x14ac:dyDescent="0.3">
      <c r="A736" s="93">
        <v>16</v>
      </c>
      <c r="B736" s="193"/>
      <c r="C736" s="200"/>
      <c r="D736" s="138" t="str">
        <f t="shared" si="619"/>
        <v/>
      </c>
      <c r="E736" s="195" t="str">
        <f t="shared" si="620"/>
        <v/>
      </c>
      <c r="F736" s="184" t="str">
        <f t="shared" si="621"/>
        <v/>
      </c>
      <c r="G736" s="94" t="str">
        <f t="shared" si="601"/>
        <v/>
      </c>
      <c r="H736" s="160"/>
      <c r="I736" s="181" t="str">
        <f t="shared" si="622"/>
        <v/>
      </c>
      <c r="J736" s="94" t="str">
        <f t="shared" si="617"/>
        <v/>
      </c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1" t="str">
        <f t="shared" si="618"/>
        <v/>
      </c>
      <c r="X736" s="141" t="str">
        <f t="shared" si="613"/>
        <v/>
      </c>
      <c r="Y736" s="141" t="str">
        <f t="shared" si="614"/>
        <v/>
      </c>
      <c r="Z736" s="141" t="str">
        <f t="shared" si="623"/>
        <v/>
      </c>
      <c r="AA736" s="141" t="str">
        <f t="shared" si="624"/>
        <v/>
      </c>
      <c r="AB736" s="141" t="str">
        <f t="shared" si="625"/>
        <v/>
      </c>
      <c r="AC736" s="141" t="str">
        <f t="shared" si="626"/>
        <v/>
      </c>
      <c r="AD736" s="141" t="str">
        <f t="shared" si="627"/>
        <v/>
      </c>
      <c r="AE736" s="141" t="str">
        <f t="shared" si="615"/>
        <v/>
      </c>
      <c r="AF736" s="141" t="str">
        <f t="shared" si="628"/>
        <v/>
      </c>
      <c r="AG736" s="141" t="str">
        <f t="shared" si="629"/>
        <v/>
      </c>
      <c r="AH736" s="141" t="str">
        <f t="shared" si="630"/>
        <v/>
      </c>
      <c r="AI736" s="141" t="str">
        <f t="shared" si="631"/>
        <v/>
      </c>
      <c r="AJ736" s="146" t="str">
        <f t="shared" si="616"/>
        <v/>
      </c>
      <c r="AK736" s="76"/>
      <c r="AL736" s="79"/>
      <c r="AM736" s="79"/>
      <c r="AN736" s="79"/>
    </row>
    <row r="737" spans="1:40" ht="13.95" customHeight="1" x14ac:dyDescent="0.3">
      <c r="A737" s="93">
        <v>17</v>
      </c>
      <c r="B737" s="193"/>
      <c r="C737" s="200"/>
      <c r="D737" s="138" t="str">
        <f t="shared" si="619"/>
        <v/>
      </c>
      <c r="E737" s="195" t="str">
        <f t="shared" si="620"/>
        <v/>
      </c>
      <c r="F737" s="183" t="str">
        <f t="shared" si="621"/>
        <v/>
      </c>
      <c r="G737" s="94" t="str">
        <f t="shared" si="601"/>
        <v/>
      </c>
      <c r="H737" s="160"/>
      <c r="I737" s="181" t="str">
        <f t="shared" si="622"/>
        <v/>
      </c>
      <c r="J737" s="94" t="str">
        <f t="shared" si="617"/>
        <v/>
      </c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1" t="str">
        <f t="shared" si="618"/>
        <v/>
      </c>
      <c r="X737" s="141" t="str">
        <f t="shared" si="613"/>
        <v/>
      </c>
      <c r="Y737" s="141" t="str">
        <f t="shared" si="614"/>
        <v/>
      </c>
      <c r="Z737" s="141" t="str">
        <f t="shared" si="623"/>
        <v/>
      </c>
      <c r="AA737" s="141" t="str">
        <f t="shared" si="624"/>
        <v/>
      </c>
      <c r="AB737" s="141" t="str">
        <f t="shared" si="625"/>
        <v/>
      </c>
      <c r="AC737" s="141" t="str">
        <f t="shared" si="626"/>
        <v/>
      </c>
      <c r="AD737" s="141" t="str">
        <f t="shared" si="627"/>
        <v/>
      </c>
      <c r="AE737" s="141" t="str">
        <f t="shared" si="615"/>
        <v/>
      </c>
      <c r="AF737" s="141" t="str">
        <f t="shared" si="628"/>
        <v/>
      </c>
      <c r="AG737" s="141" t="str">
        <f t="shared" si="629"/>
        <v/>
      </c>
      <c r="AH737" s="141" t="str">
        <f t="shared" si="630"/>
        <v/>
      </c>
      <c r="AI737" s="141" t="str">
        <f t="shared" si="631"/>
        <v/>
      </c>
      <c r="AJ737" s="146" t="str">
        <f t="shared" si="616"/>
        <v/>
      </c>
      <c r="AK737" s="76"/>
      <c r="AL737" s="79"/>
      <c r="AM737" s="79"/>
      <c r="AN737" s="79"/>
    </row>
    <row r="738" spans="1:40" ht="13.95" customHeight="1" x14ac:dyDescent="0.3">
      <c r="A738" s="93">
        <v>18</v>
      </c>
      <c r="B738" s="193"/>
      <c r="C738" s="200"/>
      <c r="D738" s="138" t="str">
        <f t="shared" si="619"/>
        <v/>
      </c>
      <c r="E738" s="195" t="str">
        <f t="shared" si="620"/>
        <v/>
      </c>
      <c r="F738" s="184" t="str">
        <f t="shared" si="621"/>
        <v/>
      </c>
      <c r="G738" s="94" t="str">
        <f t="shared" si="601"/>
        <v/>
      </c>
      <c r="H738" s="160"/>
      <c r="I738" s="181" t="str">
        <f t="shared" si="622"/>
        <v/>
      </c>
      <c r="J738" s="94" t="str">
        <f t="shared" si="617"/>
        <v/>
      </c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1" t="str">
        <f t="shared" si="618"/>
        <v/>
      </c>
      <c r="X738" s="141" t="str">
        <f t="shared" si="613"/>
        <v/>
      </c>
      <c r="Y738" s="141" t="str">
        <f t="shared" si="614"/>
        <v/>
      </c>
      <c r="Z738" s="141" t="str">
        <f t="shared" si="623"/>
        <v/>
      </c>
      <c r="AA738" s="141" t="str">
        <f t="shared" si="624"/>
        <v/>
      </c>
      <c r="AB738" s="141" t="str">
        <f t="shared" si="625"/>
        <v/>
      </c>
      <c r="AC738" s="141" t="str">
        <f t="shared" si="626"/>
        <v/>
      </c>
      <c r="AD738" s="141" t="str">
        <f t="shared" si="627"/>
        <v/>
      </c>
      <c r="AE738" s="141" t="str">
        <f t="shared" si="615"/>
        <v/>
      </c>
      <c r="AF738" s="141" t="str">
        <f t="shared" si="628"/>
        <v/>
      </c>
      <c r="AG738" s="141" t="str">
        <f t="shared" si="629"/>
        <v/>
      </c>
      <c r="AH738" s="141" t="str">
        <f t="shared" si="630"/>
        <v/>
      </c>
      <c r="AI738" s="141" t="str">
        <f t="shared" si="631"/>
        <v/>
      </c>
      <c r="AJ738" s="146" t="str">
        <f t="shared" si="616"/>
        <v/>
      </c>
      <c r="AK738" s="76"/>
      <c r="AL738" s="79"/>
      <c r="AM738" s="79"/>
      <c r="AN738" s="79"/>
    </row>
    <row r="739" spans="1:40" ht="13.95" customHeight="1" x14ac:dyDescent="0.3">
      <c r="A739" s="93">
        <v>19</v>
      </c>
      <c r="B739" s="193"/>
      <c r="C739" s="200"/>
      <c r="D739" s="138" t="str">
        <f t="shared" si="619"/>
        <v/>
      </c>
      <c r="E739" s="195" t="str">
        <f t="shared" si="620"/>
        <v/>
      </c>
      <c r="F739" s="184" t="str">
        <f t="shared" si="621"/>
        <v/>
      </c>
      <c r="G739" s="94" t="str">
        <f t="shared" si="601"/>
        <v/>
      </c>
      <c r="H739" s="160"/>
      <c r="I739" s="181" t="str">
        <f t="shared" si="622"/>
        <v/>
      </c>
      <c r="J739" s="94" t="str">
        <f t="shared" si="617"/>
        <v/>
      </c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1" t="str">
        <f t="shared" si="618"/>
        <v/>
      </c>
      <c r="X739" s="141" t="str">
        <f t="shared" si="613"/>
        <v/>
      </c>
      <c r="Y739" s="141" t="str">
        <f t="shared" si="614"/>
        <v/>
      </c>
      <c r="Z739" s="141" t="str">
        <f t="shared" si="623"/>
        <v/>
      </c>
      <c r="AA739" s="141" t="str">
        <f t="shared" si="624"/>
        <v/>
      </c>
      <c r="AB739" s="141" t="str">
        <f t="shared" si="625"/>
        <v/>
      </c>
      <c r="AC739" s="141" t="str">
        <f t="shared" si="626"/>
        <v/>
      </c>
      <c r="AD739" s="141" t="str">
        <f t="shared" si="627"/>
        <v/>
      </c>
      <c r="AE739" s="141" t="str">
        <f t="shared" si="615"/>
        <v/>
      </c>
      <c r="AF739" s="141" t="str">
        <f t="shared" si="628"/>
        <v/>
      </c>
      <c r="AG739" s="141" t="str">
        <f t="shared" si="629"/>
        <v/>
      </c>
      <c r="AH739" s="141" t="str">
        <f t="shared" si="630"/>
        <v/>
      </c>
      <c r="AI739" s="141" t="str">
        <f t="shared" si="631"/>
        <v/>
      </c>
      <c r="AJ739" s="146" t="str">
        <f t="shared" si="616"/>
        <v/>
      </c>
      <c r="AK739" s="76"/>
      <c r="AL739" s="79"/>
      <c r="AM739" s="79"/>
      <c r="AN739" s="79"/>
    </row>
    <row r="740" spans="1:40" ht="13.95" customHeight="1" x14ac:dyDescent="0.3">
      <c r="A740" s="93">
        <v>20</v>
      </c>
      <c r="B740" s="193"/>
      <c r="C740" s="200"/>
      <c r="D740" s="138" t="str">
        <f t="shared" si="619"/>
        <v/>
      </c>
      <c r="E740" s="195" t="str">
        <f t="shared" si="620"/>
        <v/>
      </c>
      <c r="F740" s="185" t="str">
        <f t="shared" si="621"/>
        <v/>
      </c>
      <c r="G740" s="94" t="str">
        <f t="shared" si="601"/>
        <v/>
      </c>
      <c r="H740" s="160"/>
      <c r="I740" s="181" t="str">
        <f t="shared" si="622"/>
        <v/>
      </c>
      <c r="J740" s="94" t="str">
        <f t="shared" si="617"/>
        <v/>
      </c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1" t="str">
        <f t="shared" si="618"/>
        <v/>
      </c>
      <c r="X740" s="141" t="str">
        <f t="shared" si="613"/>
        <v/>
      </c>
      <c r="Y740" s="141" t="str">
        <f t="shared" si="614"/>
        <v/>
      </c>
      <c r="Z740" s="141" t="str">
        <f t="shared" si="623"/>
        <v/>
      </c>
      <c r="AA740" s="141" t="str">
        <f t="shared" si="624"/>
        <v/>
      </c>
      <c r="AB740" s="141" t="str">
        <f t="shared" si="625"/>
        <v/>
      </c>
      <c r="AC740" s="141" t="str">
        <f t="shared" si="626"/>
        <v/>
      </c>
      <c r="AD740" s="141" t="str">
        <f t="shared" si="627"/>
        <v/>
      </c>
      <c r="AE740" s="141" t="str">
        <f t="shared" si="615"/>
        <v/>
      </c>
      <c r="AF740" s="141" t="str">
        <f t="shared" si="628"/>
        <v/>
      </c>
      <c r="AG740" s="141" t="str">
        <f t="shared" si="629"/>
        <v/>
      </c>
      <c r="AH740" s="141" t="str">
        <f t="shared" si="630"/>
        <v/>
      </c>
      <c r="AI740" s="141" t="str">
        <f t="shared" si="631"/>
        <v/>
      </c>
      <c r="AJ740" s="146" t="str">
        <f t="shared" si="616"/>
        <v/>
      </c>
      <c r="AK740" s="76"/>
      <c r="AL740" s="79"/>
      <c r="AM740" s="79"/>
      <c r="AN740" s="79"/>
    </row>
    <row r="741" spans="1:40" ht="13.95" customHeight="1" x14ac:dyDescent="0.3">
      <c r="A741" s="93">
        <v>21</v>
      </c>
      <c r="B741" s="193"/>
      <c r="C741" s="200"/>
      <c r="D741" s="138" t="str">
        <f t="shared" si="619"/>
        <v/>
      </c>
      <c r="E741" s="195" t="str">
        <f t="shared" si="620"/>
        <v/>
      </c>
      <c r="F741" s="184" t="str">
        <f t="shared" si="621"/>
        <v/>
      </c>
      <c r="G741" s="94" t="str">
        <f t="shared" si="601"/>
        <v/>
      </c>
      <c r="H741" s="160"/>
      <c r="I741" s="181" t="str">
        <f t="shared" si="622"/>
        <v/>
      </c>
      <c r="J741" s="94" t="str">
        <f t="shared" si="617"/>
        <v/>
      </c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1" t="str">
        <f t="shared" si="618"/>
        <v/>
      </c>
      <c r="X741" s="141" t="str">
        <f t="shared" si="613"/>
        <v/>
      </c>
      <c r="Y741" s="141" t="str">
        <f t="shared" si="614"/>
        <v/>
      </c>
      <c r="Z741" s="141" t="str">
        <f t="shared" si="623"/>
        <v/>
      </c>
      <c r="AA741" s="141" t="str">
        <f t="shared" si="624"/>
        <v/>
      </c>
      <c r="AB741" s="141" t="str">
        <f t="shared" si="625"/>
        <v/>
      </c>
      <c r="AC741" s="141" t="str">
        <f t="shared" si="626"/>
        <v/>
      </c>
      <c r="AD741" s="141" t="str">
        <f t="shared" si="627"/>
        <v/>
      </c>
      <c r="AE741" s="141" t="str">
        <f t="shared" si="615"/>
        <v/>
      </c>
      <c r="AF741" s="141" t="str">
        <f t="shared" si="628"/>
        <v/>
      </c>
      <c r="AG741" s="141" t="str">
        <f t="shared" si="629"/>
        <v/>
      </c>
      <c r="AH741" s="141" t="str">
        <f t="shared" si="630"/>
        <v/>
      </c>
      <c r="AI741" s="141" t="str">
        <f t="shared" si="631"/>
        <v/>
      </c>
      <c r="AJ741" s="146" t="str">
        <f t="shared" si="616"/>
        <v/>
      </c>
      <c r="AK741" s="76"/>
      <c r="AL741" s="79"/>
      <c r="AM741" s="79"/>
      <c r="AN741" s="79"/>
    </row>
    <row r="742" spans="1:40" ht="13.95" customHeight="1" x14ac:dyDescent="0.3">
      <c r="A742" s="93">
        <v>22</v>
      </c>
      <c r="B742" s="193"/>
      <c r="C742" s="200"/>
      <c r="D742" s="138" t="str">
        <f t="shared" si="619"/>
        <v/>
      </c>
      <c r="E742" s="195" t="str">
        <f t="shared" si="620"/>
        <v/>
      </c>
      <c r="F742" s="185" t="str">
        <f t="shared" si="621"/>
        <v/>
      </c>
      <c r="G742" s="94" t="str">
        <f t="shared" si="601"/>
        <v/>
      </c>
      <c r="H742" s="160"/>
      <c r="I742" s="181" t="str">
        <f t="shared" si="622"/>
        <v/>
      </c>
      <c r="J742" s="94" t="str">
        <f t="shared" si="617"/>
        <v/>
      </c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1" t="str">
        <f t="shared" si="618"/>
        <v/>
      </c>
      <c r="X742" s="141" t="str">
        <f t="shared" si="613"/>
        <v/>
      </c>
      <c r="Y742" s="141" t="str">
        <f t="shared" si="614"/>
        <v/>
      </c>
      <c r="Z742" s="141" t="str">
        <f t="shared" si="623"/>
        <v/>
      </c>
      <c r="AA742" s="141" t="str">
        <f t="shared" si="624"/>
        <v/>
      </c>
      <c r="AB742" s="141" t="str">
        <f t="shared" si="625"/>
        <v/>
      </c>
      <c r="AC742" s="141" t="str">
        <f t="shared" si="626"/>
        <v/>
      </c>
      <c r="AD742" s="141" t="str">
        <f t="shared" si="627"/>
        <v/>
      </c>
      <c r="AE742" s="141" t="str">
        <f t="shared" si="615"/>
        <v/>
      </c>
      <c r="AF742" s="141" t="str">
        <f t="shared" si="628"/>
        <v/>
      </c>
      <c r="AG742" s="141" t="str">
        <f t="shared" si="629"/>
        <v/>
      </c>
      <c r="AH742" s="141" t="str">
        <f t="shared" si="630"/>
        <v/>
      </c>
      <c r="AI742" s="141" t="str">
        <f t="shared" si="631"/>
        <v/>
      </c>
      <c r="AJ742" s="146" t="str">
        <f t="shared" si="616"/>
        <v/>
      </c>
      <c r="AK742" s="76"/>
      <c r="AL742" s="79"/>
      <c r="AM742" s="79"/>
      <c r="AN742" s="79"/>
    </row>
    <row r="743" spans="1:40" ht="13.95" customHeight="1" x14ac:dyDescent="0.3">
      <c r="A743" s="93">
        <v>23</v>
      </c>
      <c r="B743" s="193"/>
      <c r="C743" s="200"/>
      <c r="D743" s="138" t="str">
        <f t="shared" si="619"/>
        <v/>
      </c>
      <c r="E743" s="195" t="str">
        <f t="shared" si="620"/>
        <v/>
      </c>
      <c r="F743" s="183" t="str">
        <f t="shared" si="621"/>
        <v/>
      </c>
      <c r="G743" s="94" t="str">
        <f t="shared" si="601"/>
        <v/>
      </c>
      <c r="H743" s="160"/>
      <c r="I743" s="181" t="str">
        <f t="shared" si="622"/>
        <v/>
      </c>
      <c r="J743" s="94" t="str">
        <f t="shared" si="617"/>
        <v/>
      </c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1" t="str">
        <f t="shared" si="618"/>
        <v/>
      </c>
      <c r="X743" s="141" t="str">
        <f t="shared" si="613"/>
        <v/>
      </c>
      <c r="Y743" s="141" t="str">
        <f t="shared" si="614"/>
        <v/>
      </c>
      <c r="Z743" s="141" t="str">
        <f t="shared" si="623"/>
        <v/>
      </c>
      <c r="AA743" s="141" t="str">
        <f t="shared" si="624"/>
        <v/>
      </c>
      <c r="AB743" s="141" t="str">
        <f t="shared" si="625"/>
        <v/>
      </c>
      <c r="AC743" s="141" t="str">
        <f t="shared" si="626"/>
        <v/>
      </c>
      <c r="AD743" s="141" t="str">
        <f t="shared" si="627"/>
        <v/>
      </c>
      <c r="AE743" s="141" t="str">
        <f t="shared" si="615"/>
        <v/>
      </c>
      <c r="AF743" s="141" t="str">
        <f t="shared" si="628"/>
        <v/>
      </c>
      <c r="AG743" s="141" t="str">
        <f t="shared" si="629"/>
        <v/>
      </c>
      <c r="AH743" s="141" t="str">
        <f t="shared" si="630"/>
        <v/>
      </c>
      <c r="AI743" s="141" t="str">
        <f t="shared" si="631"/>
        <v/>
      </c>
      <c r="AJ743" s="146" t="str">
        <f t="shared" si="616"/>
        <v/>
      </c>
      <c r="AK743" s="76"/>
      <c r="AL743" s="79"/>
      <c r="AM743" s="79"/>
      <c r="AN743" s="79"/>
    </row>
    <row r="744" spans="1:40" ht="13.95" customHeight="1" x14ac:dyDescent="0.3">
      <c r="A744" s="93">
        <v>24</v>
      </c>
      <c r="B744" s="193"/>
      <c r="C744" s="200"/>
      <c r="D744" s="138" t="str">
        <f t="shared" si="619"/>
        <v/>
      </c>
      <c r="E744" s="195" t="str">
        <f t="shared" si="620"/>
        <v/>
      </c>
      <c r="F744" s="184" t="str">
        <f t="shared" si="621"/>
        <v/>
      </c>
      <c r="G744" s="94" t="str">
        <f t="shared" si="601"/>
        <v/>
      </c>
      <c r="H744" s="160"/>
      <c r="I744" s="181" t="str">
        <f t="shared" si="622"/>
        <v/>
      </c>
      <c r="J744" s="94" t="str">
        <f t="shared" si="617"/>
        <v/>
      </c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1" t="str">
        <f t="shared" si="618"/>
        <v/>
      </c>
      <c r="X744" s="141" t="str">
        <f t="shared" si="613"/>
        <v/>
      </c>
      <c r="Y744" s="141" t="str">
        <f t="shared" si="614"/>
        <v/>
      </c>
      <c r="Z744" s="141" t="str">
        <f t="shared" si="623"/>
        <v/>
      </c>
      <c r="AA744" s="141" t="str">
        <f t="shared" si="624"/>
        <v/>
      </c>
      <c r="AB744" s="141" t="str">
        <f t="shared" si="625"/>
        <v/>
      </c>
      <c r="AC744" s="141" t="str">
        <f t="shared" si="626"/>
        <v/>
      </c>
      <c r="AD744" s="141" t="str">
        <f t="shared" si="627"/>
        <v/>
      </c>
      <c r="AE744" s="141" t="str">
        <f t="shared" si="615"/>
        <v/>
      </c>
      <c r="AF744" s="141" t="str">
        <f t="shared" si="628"/>
        <v/>
      </c>
      <c r="AG744" s="141" t="str">
        <f t="shared" si="629"/>
        <v/>
      </c>
      <c r="AH744" s="141" t="str">
        <f t="shared" si="630"/>
        <v/>
      </c>
      <c r="AI744" s="141" t="str">
        <f t="shared" si="631"/>
        <v/>
      </c>
      <c r="AJ744" s="146" t="str">
        <f t="shared" si="616"/>
        <v/>
      </c>
      <c r="AK744" s="76"/>
      <c r="AL744" s="79"/>
      <c r="AM744" s="79"/>
      <c r="AN744" s="79"/>
    </row>
    <row r="745" spans="1:40" ht="13.95" customHeight="1" x14ac:dyDescent="0.3">
      <c r="A745" s="93">
        <v>25</v>
      </c>
      <c r="B745" s="193"/>
      <c r="C745" s="200"/>
      <c r="D745" s="138" t="str">
        <f t="shared" si="619"/>
        <v/>
      </c>
      <c r="E745" s="195" t="str">
        <f t="shared" si="620"/>
        <v/>
      </c>
      <c r="F745" s="184" t="str">
        <f t="shared" si="621"/>
        <v/>
      </c>
      <c r="G745" s="94" t="str">
        <f t="shared" si="601"/>
        <v/>
      </c>
      <c r="H745" s="160"/>
      <c r="I745" s="181" t="str">
        <f t="shared" si="622"/>
        <v/>
      </c>
      <c r="J745" s="94" t="str">
        <f t="shared" si="617"/>
        <v/>
      </c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1" t="str">
        <f t="shared" si="618"/>
        <v/>
      </c>
      <c r="X745" s="141" t="str">
        <f t="shared" si="613"/>
        <v/>
      </c>
      <c r="Y745" s="141" t="str">
        <f t="shared" si="614"/>
        <v/>
      </c>
      <c r="Z745" s="141" t="str">
        <f t="shared" si="623"/>
        <v/>
      </c>
      <c r="AA745" s="141" t="str">
        <f t="shared" si="624"/>
        <v/>
      </c>
      <c r="AB745" s="141" t="str">
        <f t="shared" si="625"/>
        <v/>
      </c>
      <c r="AC745" s="141" t="str">
        <f t="shared" si="626"/>
        <v/>
      </c>
      <c r="AD745" s="141" t="str">
        <f t="shared" si="627"/>
        <v/>
      </c>
      <c r="AE745" s="141" t="str">
        <f t="shared" si="615"/>
        <v/>
      </c>
      <c r="AF745" s="141" t="str">
        <f t="shared" si="628"/>
        <v/>
      </c>
      <c r="AG745" s="141" t="str">
        <f t="shared" si="629"/>
        <v/>
      </c>
      <c r="AH745" s="141" t="str">
        <f t="shared" si="630"/>
        <v/>
      </c>
      <c r="AI745" s="141" t="str">
        <f t="shared" si="631"/>
        <v/>
      </c>
      <c r="AJ745" s="146" t="str">
        <f t="shared" si="616"/>
        <v/>
      </c>
      <c r="AK745" s="76"/>
      <c r="AL745" s="79"/>
      <c r="AM745" s="79"/>
      <c r="AN745" s="79"/>
    </row>
    <row r="746" spans="1:40" ht="13.95" customHeight="1" x14ac:dyDescent="0.3">
      <c r="A746" s="93">
        <v>26</v>
      </c>
      <c r="B746" s="193"/>
      <c r="C746" s="200"/>
      <c r="D746" s="138" t="str">
        <f t="shared" si="619"/>
        <v/>
      </c>
      <c r="E746" s="195" t="str">
        <f t="shared" si="620"/>
        <v/>
      </c>
      <c r="F746" s="184" t="str">
        <f t="shared" si="621"/>
        <v/>
      </c>
      <c r="G746" s="94" t="str">
        <f t="shared" si="601"/>
        <v/>
      </c>
      <c r="H746" s="160"/>
      <c r="I746" s="181" t="str">
        <f t="shared" si="622"/>
        <v/>
      </c>
      <c r="J746" s="94" t="str">
        <f t="shared" si="617"/>
        <v/>
      </c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1" t="str">
        <f t="shared" si="618"/>
        <v/>
      </c>
      <c r="X746" s="141" t="str">
        <f t="shared" si="613"/>
        <v/>
      </c>
      <c r="Y746" s="141" t="str">
        <f t="shared" si="614"/>
        <v/>
      </c>
      <c r="Z746" s="141" t="str">
        <f t="shared" si="623"/>
        <v/>
      </c>
      <c r="AA746" s="141" t="str">
        <f t="shared" si="624"/>
        <v/>
      </c>
      <c r="AB746" s="141" t="str">
        <f t="shared" si="625"/>
        <v/>
      </c>
      <c r="AC746" s="141" t="str">
        <f t="shared" si="626"/>
        <v/>
      </c>
      <c r="AD746" s="141" t="str">
        <f t="shared" si="627"/>
        <v/>
      </c>
      <c r="AE746" s="141" t="str">
        <f t="shared" si="615"/>
        <v/>
      </c>
      <c r="AF746" s="141" t="str">
        <f t="shared" si="628"/>
        <v/>
      </c>
      <c r="AG746" s="141" t="str">
        <f t="shared" si="629"/>
        <v/>
      </c>
      <c r="AH746" s="141" t="str">
        <f t="shared" si="630"/>
        <v/>
      </c>
      <c r="AI746" s="141" t="str">
        <f t="shared" si="631"/>
        <v/>
      </c>
      <c r="AJ746" s="146" t="str">
        <f t="shared" si="616"/>
        <v/>
      </c>
      <c r="AK746" s="76"/>
      <c r="AL746" s="79"/>
      <c r="AM746" s="79"/>
      <c r="AN746" s="79"/>
    </row>
    <row r="747" spans="1:40" ht="13.95" customHeight="1" x14ac:dyDescent="0.3">
      <c r="A747" s="93">
        <v>27</v>
      </c>
      <c r="B747" s="193"/>
      <c r="C747" s="200"/>
      <c r="D747" s="138" t="str">
        <f t="shared" si="619"/>
        <v/>
      </c>
      <c r="E747" s="195" t="str">
        <f t="shared" si="620"/>
        <v/>
      </c>
      <c r="F747" s="183" t="str">
        <f t="shared" si="621"/>
        <v/>
      </c>
      <c r="G747" s="94" t="str">
        <f t="shared" si="601"/>
        <v/>
      </c>
      <c r="H747" s="160"/>
      <c r="I747" s="181" t="str">
        <f t="shared" si="622"/>
        <v/>
      </c>
      <c r="J747" s="94" t="str">
        <f t="shared" si="617"/>
        <v/>
      </c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1" t="str">
        <f t="shared" si="618"/>
        <v/>
      </c>
      <c r="X747" s="141" t="str">
        <f t="shared" si="613"/>
        <v/>
      </c>
      <c r="Y747" s="141" t="str">
        <f t="shared" si="614"/>
        <v/>
      </c>
      <c r="Z747" s="141" t="str">
        <f t="shared" si="623"/>
        <v/>
      </c>
      <c r="AA747" s="141" t="str">
        <f t="shared" si="624"/>
        <v/>
      </c>
      <c r="AB747" s="141" t="str">
        <f t="shared" si="625"/>
        <v/>
      </c>
      <c r="AC747" s="141" t="str">
        <f t="shared" si="626"/>
        <v/>
      </c>
      <c r="AD747" s="141" t="str">
        <f t="shared" si="627"/>
        <v/>
      </c>
      <c r="AE747" s="141" t="str">
        <f t="shared" si="615"/>
        <v/>
      </c>
      <c r="AF747" s="141" t="str">
        <f t="shared" si="628"/>
        <v/>
      </c>
      <c r="AG747" s="141" t="str">
        <f t="shared" si="629"/>
        <v/>
      </c>
      <c r="AH747" s="141" t="str">
        <f t="shared" si="630"/>
        <v/>
      </c>
      <c r="AI747" s="141" t="str">
        <f t="shared" si="631"/>
        <v/>
      </c>
      <c r="AJ747" s="146" t="str">
        <f t="shared" si="616"/>
        <v/>
      </c>
      <c r="AK747" s="76"/>
      <c r="AL747" s="79"/>
      <c r="AM747" s="79"/>
      <c r="AN747" s="79"/>
    </row>
    <row r="748" spans="1:40" ht="13.95" customHeight="1" x14ac:dyDescent="0.3">
      <c r="A748" s="93">
        <v>28</v>
      </c>
      <c r="B748" s="193"/>
      <c r="C748" s="200"/>
      <c r="D748" s="138" t="str">
        <f t="shared" si="619"/>
        <v/>
      </c>
      <c r="E748" s="195" t="str">
        <f t="shared" si="620"/>
        <v/>
      </c>
      <c r="F748" s="184" t="str">
        <f t="shared" si="621"/>
        <v/>
      </c>
      <c r="G748" s="94" t="str">
        <f t="shared" si="601"/>
        <v/>
      </c>
      <c r="H748" s="160"/>
      <c r="I748" s="181" t="str">
        <f t="shared" si="622"/>
        <v/>
      </c>
      <c r="J748" s="94" t="str">
        <f t="shared" si="617"/>
        <v/>
      </c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1" t="str">
        <f t="shared" si="618"/>
        <v/>
      </c>
      <c r="X748" s="141" t="str">
        <f t="shared" si="613"/>
        <v/>
      </c>
      <c r="Y748" s="141" t="str">
        <f t="shared" si="614"/>
        <v/>
      </c>
      <c r="Z748" s="141" t="str">
        <f t="shared" si="623"/>
        <v/>
      </c>
      <c r="AA748" s="141" t="str">
        <f t="shared" si="624"/>
        <v/>
      </c>
      <c r="AB748" s="141" t="str">
        <f t="shared" si="625"/>
        <v/>
      </c>
      <c r="AC748" s="141" t="str">
        <f t="shared" si="626"/>
        <v/>
      </c>
      <c r="AD748" s="141" t="str">
        <f t="shared" si="627"/>
        <v/>
      </c>
      <c r="AE748" s="141" t="str">
        <f t="shared" si="615"/>
        <v/>
      </c>
      <c r="AF748" s="141" t="str">
        <f t="shared" si="628"/>
        <v/>
      </c>
      <c r="AG748" s="141" t="str">
        <f t="shared" si="629"/>
        <v/>
      </c>
      <c r="AH748" s="141" t="str">
        <f t="shared" si="630"/>
        <v/>
      </c>
      <c r="AI748" s="141" t="str">
        <f t="shared" si="631"/>
        <v/>
      </c>
      <c r="AJ748" s="146" t="str">
        <f t="shared" si="616"/>
        <v/>
      </c>
      <c r="AK748" s="76"/>
      <c r="AL748" s="79"/>
      <c r="AM748" s="79"/>
      <c r="AN748" s="79"/>
    </row>
    <row r="749" spans="1:40" ht="13.95" customHeight="1" x14ac:dyDescent="0.3">
      <c r="A749" s="93">
        <v>29</v>
      </c>
      <c r="B749" s="193"/>
      <c r="C749" s="200"/>
      <c r="D749" s="138" t="str">
        <f t="shared" si="619"/>
        <v/>
      </c>
      <c r="E749" s="195" t="str">
        <f t="shared" si="620"/>
        <v/>
      </c>
      <c r="F749" s="184" t="str">
        <f t="shared" si="621"/>
        <v/>
      </c>
      <c r="G749" s="94" t="str">
        <f t="shared" si="601"/>
        <v/>
      </c>
      <c r="H749" s="160"/>
      <c r="I749" s="181" t="str">
        <f t="shared" si="622"/>
        <v/>
      </c>
      <c r="J749" s="94" t="str">
        <f t="shared" si="617"/>
        <v/>
      </c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1" t="str">
        <f t="shared" si="618"/>
        <v/>
      </c>
      <c r="X749" s="141" t="str">
        <f t="shared" si="613"/>
        <v/>
      </c>
      <c r="Y749" s="141" t="str">
        <f t="shared" si="614"/>
        <v/>
      </c>
      <c r="Z749" s="141" t="str">
        <f t="shared" si="623"/>
        <v/>
      </c>
      <c r="AA749" s="141" t="str">
        <f t="shared" si="624"/>
        <v/>
      </c>
      <c r="AB749" s="141" t="str">
        <f t="shared" si="625"/>
        <v/>
      </c>
      <c r="AC749" s="141" t="str">
        <f t="shared" si="626"/>
        <v/>
      </c>
      <c r="AD749" s="141" t="str">
        <f t="shared" si="627"/>
        <v/>
      </c>
      <c r="AE749" s="141" t="str">
        <f t="shared" si="615"/>
        <v/>
      </c>
      <c r="AF749" s="141" t="str">
        <f t="shared" si="628"/>
        <v/>
      </c>
      <c r="AG749" s="141" t="str">
        <f t="shared" si="629"/>
        <v/>
      </c>
      <c r="AH749" s="141" t="str">
        <f t="shared" si="630"/>
        <v/>
      </c>
      <c r="AI749" s="141" t="str">
        <f t="shared" si="631"/>
        <v/>
      </c>
      <c r="AJ749" s="146" t="str">
        <f t="shared" si="616"/>
        <v/>
      </c>
      <c r="AK749" s="76"/>
      <c r="AL749" s="79"/>
      <c r="AM749" s="79"/>
      <c r="AN749" s="79"/>
    </row>
    <row r="750" spans="1:40" ht="13.95" customHeight="1" x14ac:dyDescent="0.3">
      <c r="A750" s="93">
        <v>30</v>
      </c>
      <c r="B750" s="193"/>
      <c r="C750" s="200"/>
      <c r="D750" s="138" t="str">
        <f t="shared" si="619"/>
        <v/>
      </c>
      <c r="E750" s="195" t="str">
        <f t="shared" si="620"/>
        <v/>
      </c>
      <c r="F750" s="185" t="str">
        <f t="shared" si="621"/>
        <v/>
      </c>
      <c r="G750" s="94" t="str">
        <f t="shared" si="601"/>
        <v/>
      </c>
      <c r="H750" s="160"/>
      <c r="I750" s="181" t="str">
        <f t="shared" si="622"/>
        <v/>
      </c>
      <c r="J750" s="94" t="str">
        <f t="shared" si="617"/>
        <v/>
      </c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1" t="str">
        <f t="shared" si="618"/>
        <v/>
      </c>
      <c r="X750" s="141" t="str">
        <f t="shared" si="613"/>
        <v/>
      </c>
      <c r="Y750" s="141" t="str">
        <f t="shared" si="614"/>
        <v/>
      </c>
      <c r="Z750" s="141" t="str">
        <f t="shared" si="623"/>
        <v/>
      </c>
      <c r="AA750" s="141" t="str">
        <f t="shared" si="624"/>
        <v/>
      </c>
      <c r="AB750" s="141" t="str">
        <f t="shared" si="625"/>
        <v/>
      </c>
      <c r="AC750" s="141" t="str">
        <f t="shared" si="626"/>
        <v/>
      </c>
      <c r="AD750" s="141" t="str">
        <f t="shared" si="627"/>
        <v/>
      </c>
      <c r="AE750" s="141" t="str">
        <f t="shared" si="615"/>
        <v/>
      </c>
      <c r="AF750" s="141" t="str">
        <f t="shared" si="628"/>
        <v/>
      </c>
      <c r="AG750" s="141" t="str">
        <f t="shared" si="629"/>
        <v/>
      </c>
      <c r="AH750" s="141" t="str">
        <f t="shared" si="630"/>
        <v/>
      </c>
      <c r="AI750" s="141" t="str">
        <f t="shared" si="631"/>
        <v/>
      </c>
      <c r="AJ750" s="146" t="str">
        <f t="shared" si="616"/>
        <v/>
      </c>
      <c r="AK750" s="76"/>
      <c r="AL750" s="79"/>
      <c r="AM750" s="79"/>
      <c r="AN750" s="79"/>
    </row>
    <row r="751" spans="1:40" s="74" customFormat="1" ht="13.95" customHeight="1" x14ac:dyDescent="0.3">
      <c r="A751" s="91">
        <f>IF('Formato 3_Gantt'!A33&lt;&gt;"",'Formato 3_Gantt'!A33,"")</f>
        <v>25</v>
      </c>
      <c r="B751" s="192" t="str">
        <f>IF('Formato 3_Gantt'!B33&lt;&gt;"",'Formato 3_Gantt'!B33,"")</f>
        <v/>
      </c>
      <c r="C751" s="199"/>
      <c r="D751" s="139"/>
      <c r="E751" s="194" t="str">
        <f>IF('Formato 3_Gantt'!D33&lt;&gt;"",'Formato 3_Gantt'!D33,"")</f>
        <v/>
      </c>
      <c r="F751" s="92"/>
      <c r="G751" s="145" t="str">
        <f>IF('Formato 3_Gantt'!E33&lt;&gt;"",'Formato 3_Gantt'!E33,"")</f>
        <v/>
      </c>
      <c r="H751" s="159" t="str">
        <f>IF('Formato 3_Gantt'!F33&lt;&gt;"",'Formato 3_Gantt'!F33,"")</f>
        <v/>
      </c>
      <c r="I751" s="140" t="str">
        <f>IF(AND(G751&lt;&gt;"",SUM(J752:J781)&lt;&gt;0),SUM(J752:J781)/G751,"")</f>
        <v/>
      </c>
      <c r="J751" s="140" t="str">
        <f>IF(OR(G751="",I751=""),"",IF(AND(G751&lt;&gt;"",I751&lt;&gt;""),IF(H751=1,G751*I751,IF(H751=2,G751*I751*COUNTIF(K751:V751,"&gt;0"),""))))</f>
        <v/>
      </c>
      <c r="K751" s="119" t="str">
        <f>IF('Formato 3_Gantt'!BL33&lt;&gt;"",'Formato 3_Gantt'!BL33,"")</f>
        <v/>
      </c>
      <c r="L751" s="119" t="str">
        <f>IF('Formato 3_Gantt'!BM33&lt;&gt;"",'Formato 3_Gantt'!BM33,"")</f>
        <v/>
      </c>
      <c r="M751" s="119" t="str">
        <f>IF('Formato 3_Gantt'!BN33&lt;&gt;"",'Formato 3_Gantt'!BN33,"")</f>
        <v/>
      </c>
      <c r="N751" s="119" t="str">
        <f>IF('Formato 3_Gantt'!BO33&lt;&gt;"",'Formato 3_Gantt'!BO33,"")</f>
        <v/>
      </c>
      <c r="O751" s="119" t="str">
        <f>IF('Formato 3_Gantt'!BP33&lt;&gt;"",'Formato 3_Gantt'!BP33,"")</f>
        <v/>
      </c>
      <c r="P751" s="119" t="str">
        <f>IF('Formato 3_Gantt'!BQ33&lt;&gt;"",'Formato 3_Gantt'!BQ33,"")</f>
        <v/>
      </c>
      <c r="Q751" s="119" t="str">
        <f>IF('Formato 3_Gantt'!BR33&lt;&gt;"",'Formato 3_Gantt'!BR33,"")</f>
        <v/>
      </c>
      <c r="R751" s="119" t="str">
        <f>IF('Formato 3_Gantt'!BS33&lt;&gt;"",'Formato 3_Gantt'!BS33,"")</f>
        <v/>
      </c>
      <c r="S751" s="119" t="str">
        <f>IF('Formato 3_Gantt'!BT33&lt;&gt;"",'Formato 3_Gantt'!BT33,"")</f>
        <v/>
      </c>
      <c r="T751" s="119" t="str">
        <f>IF('Formato 3_Gantt'!BU33&lt;&gt;"",'Formato 3_Gantt'!BU33,"")</f>
        <v/>
      </c>
      <c r="U751" s="119" t="str">
        <f>IF('Formato 3_Gantt'!BV33&lt;&gt;"",'Formato 3_Gantt'!BV33,"")</f>
        <v/>
      </c>
      <c r="V751" s="119" t="str">
        <f>IF('Formato 3_Gantt'!BW33&lt;&gt;"",'Formato 3_Gantt'!BW33,"")</f>
        <v/>
      </c>
      <c r="W751" s="88" t="str">
        <f>IF('Formato 3_Gantt'!BX33&lt;&gt;"",'Formato 3_Gantt'!BX33,"")</f>
        <v/>
      </c>
      <c r="X751" s="95" t="str">
        <f>IF(SUM(X752:X781)&lt;&gt;0,SUM(X752:X781),"")</f>
        <v/>
      </c>
      <c r="Y751" s="95" t="str">
        <f t="shared" ref="Y751" si="632">IF(SUM(Y752:Y781)&lt;&gt;0,SUM(Y752:Y781),"")</f>
        <v/>
      </c>
      <c r="Z751" s="95" t="str">
        <f t="shared" ref="Z751" si="633">IF(SUM(Z752:Z781)&lt;&gt;0,SUM(Z752:Z781),"")</f>
        <v/>
      </c>
      <c r="AA751" s="95" t="str">
        <f t="shared" ref="AA751" si="634">IF(SUM(AA752:AA781)&lt;&gt;0,SUM(AA752:AA781),"")</f>
        <v/>
      </c>
      <c r="AB751" s="95" t="str">
        <f t="shared" ref="AB751" si="635">IF(SUM(AB752:AB781)&lt;&gt;0,SUM(AB752:AB781),"")</f>
        <v/>
      </c>
      <c r="AC751" s="95" t="str">
        <f t="shared" ref="AC751" si="636">IF(SUM(AC752:AC781)&lt;&gt;0,SUM(AC752:AC781),"")</f>
        <v/>
      </c>
      <c r="AD751" s="95" t="str">
        <f t="shared" ref="AD751" si="637">IF(SUM(AD752:AD781)&lt;&gt;0,SUM(AD752:AD781),"")</f>
        <v/>
      </c>
      <c r="AE751" s="95" t="str">
        <f t="shared" ref="AE751" si="638">IF(SUM(AE752:AE781)&lt;&gt;0,SUM(AE752:AE781),"")</f>
        <v/>
      </c>
      <c r="AF751" s="95" t="str">
        <f t="shared" ref="AF751" si="639">IF(SUM(AF752:AF781)&lt;&gt;0,SUM(AF752:AF781),"")</f>
        <v/>
      </c>
      <c r="AG751" s="95" t="str">
        <f t="shared" ref="AG751" si="640">IF(SUM(AG752:AG781)&lt;&gt;0,SUM(AG752:AG781),"")</f>
        <v/>
      </c>
      <c r="AH751" s="95" t="str">
        <f t="shared" ref="AH751" si="641">IF(SUM(AH752:AH781)&lt;&gt;0,SUM(AH752:AH781),"")</f>
        <v/>
      </c>
      <c r="AI751" s="95" t="str">
        <f t="shared" ref="AI751" si="642">IF(SUM(AI752:AI781)&lt;&gt;0,SUM(AI752:AI781),"")</f>
        <v/>
      </c>
      <c r="AJ751" s="145" t="str">
        <f>IF(SUM(X751:AI751)&lt;&gt;0,SUM(X751:AI751),"")</f>
        <v/>
      </c>
      <c r="AK751" s="77"/>
      <c r="AL751" s="78"/>
      <c r="AM751" s="78"/>
      <c r="AN751" s="78"/>
    </row>
    <row r="752" spans="1:40" ht="13.95" customHeight="1" x14ac:dyDescent="0.3">
      <c r="A752" s="93">
        <v>1</v>
      </c>
      <c r="B752" s="193"/>
      <c r="C752" s="200"/>
      <c r="D752" s="137" t="str">
        <f t="shared" ref="D752:D815" si="643">IFERROR(VLOOKUP($C752,CLASF,3,0),"")</f>
        <v/>
      </c>
      <c r="E752" s="195" t="str">
        <f t="shared" ref="E752:E815" si="644">IFERROR(VLOOKUP($C752,CLASF,4,0),"")</f>
        <v/>
      </c>
      <c r="F752" s="182" t="str">
        <f t="shared" ref="F752:F815" si="645">IFERROR(VLOOKUP($C752,CLASF,8,0),"")</f>
        <v/>
      </c>
      <c r="G752" s="94" t="str">
        <f t="shared" si="601"/>
        <v/>
      </c>
      <c r="H752" s="160"/>
      <c r="I752" s="181" t="str">
        <f t="shared" ref="I752:I815" si="646">IFERROR(VLOOKUP($C752,CLASF,6,0),"")</f>
        <v/>
      </c>
      <c r="J752" s="94" t="str">
        <f>IF(AND(G752&lt;&gt;"",I752&lt;&gt;""),G752*I752,"")</f>
        <v/>
      </c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1" t="str">
        <f>IF(SUM(K752:V752)&lt;&gt;0,SUM(K752:V752),"")</f>
        <v/>
      </c>
      <c r="X752" s="141" t="str">
        <f t="shared" ref="X752:X781" si="647">IF(AND($I752&lt;&gt;"",K752&lt;&gt;""),$I752*K752,"")</f>
        <v/>
      </c>
      <c r="Y752" s="141" t="str">
        <f t="shared" ref="Y752:Y781" si="648">IF(AND($I752&lt;&gt;"",L752&lt;&gt;""),$I752*L752,"")</f>
        <v/>
      </c>
      <c r="Z752" s="141" t="str">
        <f t="shared" si="623"/>
        <v/>
      </c>
      <c r="AA752" s="141" t="str">
        <f t="shared" si="624"/>
        <v/>
      </c>
      <c r="AB752" s="141" t="str">
        <f t="shared" si="625"/>
        <v/>
      </c>
      <c r="AC752" s="141" t="str">
        <f t="shared" si="626"/>
        <v/>
      </c>
      <c r="AD752" s="141" t="str">
        <f t="shared" si="627"/>
        <v/>
      </c>
      <c r="AE752" s="141" t="str">
        <f t="shared" si="615"/>
        <v/>
      </c>
      <c r="AF752" s="141" t="str">
        <f t="shared" si="628"/>
        <v/>
      </c>
      <c r="AG752" s="141" t="str">
        <f t="shared" si="629"/>
        <v/>
      </c>
      <c r="AH752" s="141" t="str">
        <f t="shared" si="630"/>
        <v/>
      </c>
      <c r="AI752" s="141" t="str">
        <f t="shared" si="631"/>
        <v/>
      </c>
      <c r="AJ752" s="146" t="str">
        <f t="shared" ref="AJ752:AJ781" si="649">IF(SUM(X752:AI752)&lt;&gt;0,SUM(X752:AI752),"")</f>
        <v/>
      </c>
      <c r="AK752" s="76"/>
      <c r="AL752" s="79"/>
      <c r="AM752" s="79"/>
      <c r="AN752" s="79"/>
    </row>
    <row r="753" spans="1:40" ht="13.95" customHeight="1" x14ac:dyDescent="0.3">
      <c r="A753" s="93">
        <v>2</v>
      </c>
      <c r="B753" s="193"/>
      <c r="C753" s="200"/>
      <c r="D753" s="137" t="str">
        <f t="shared" si="643"/>
        <v/>
      </c>
      <c r="E753" s="195" t="str">
        <f t="shared" si="644"/>
        <v/>
      </c>
      <c r="F753" s="182" t="str">
        <f t="shared" si="645"/>
        <v/>
      </c>
      <c r="G753" s="94" t="str">
        <f t="shared" si="601"/>
        <v/>
      </c>
      <c r="H753" s="160"/>
      <c r="I753" s="181" t="str">
        <f t="shared" si="646"/>
        <v/>
      </c>
      <c r="J753" s="94" t="str">
        <f t="shared" ref="J753:J781" si="650">IF(AND(G753&lt;&gt;"",I753&lt;&gt;""),G753*I753,"")</f>
        <v/>
      </c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1" t="str">
        <f t="shared" ref="W753:W781" si="651">IF(SUM(K753:V753)&lt;&gt;0,SUM(K753:V753),"")</f>
        <v/>
      </c>
      <c r="X753" s="141" t="str">
        <f t="shared" si="647"/>
        <v/>
      </c>
      <c r="Y753" s="141" t="str">
        <f t="shared" si="648"/>
        <v/>
      </c>
      <c r="Z753" s="141" t="str">
        <f t="shared" si="623"/>
        <v/>
      </c>
      <c r="AA753" s="141" t="str">
        <f t="shared" si="624"/>
        <v/>
      </c>
      <c r="AB753" s="141" t="str">
        <f t="shared" si="625"/>
        <v/>
      </c>
      <c r="AC753" s="141" t="str">
        <f t="shared" si="626"/>
        <v/>
      </c>
      <c r="AD753" s="141" t="str">
        <f t="shared" si="627"/>
        <v/>
      </c>
      <c r="AE753" s="141" t="str">
        <f t="shared" si="615"/>
        <v/>
      </c>
      <c r="AF753" s="141" t="str">
        <f t="shared" si="628"/>
        <v/>
      </c>
      <c r="AG753" s="141" t="str">
        <f t="shared" si="629"/>
        <v/>
      </c>
      <c r="AH753" s="141" t="str">
        <f t="shared" si="630"/>
        <v/>
      </c>
      <c r="AI753" s="141" t="str">
        <f t="shared" si="631"/>
        <v/>
      </c>
      <c r="AJ753" s="146" t="str">
        <f t="shared" si="649"/>
        <v/>
      </c>
      <c r="AK753" s="76"/>
      <c r="AL753" s="79"/>
      <c r="AM753" s="79"/>
      <c r="AN753" s="79"/>
    </row>
    <row r="754" spans="1:40" ht="13.95" customHeight="1" x14ac:dyDescent="0.3">
      <c r="A754" s="93">
        <v>3</v>
      </c>
      <c r="B754" s="193"/>
      <c r="C754" s="200"/>
      <c r="D754" s="138" t="str">
        <f t="shared" si="643"/>
        <v/>
      </c>
      <c r="E754" s="195" t="str">
        <f t="shared" si="644"/>
        <v/>
      </c>
      <c r="F754" s="182" t="str">
        <f t="shared" si="645"/>
        <v/>
      </c>
      <c r="G754" s="94" t="str">
        <f t="shared" si="601"/>
        <v/>
      </c>
      <c r="H754" s="160"/>
      <c r="I754" s="181" t="str">
        <f t="shared" si="646"/>
        <v/>
      </c>
      <c r="J754" s="94" t="str">
        <f t="shared" si="650"/>
        <v/>
      </c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1" t="str">
        <f t="shared" si="651"/>
        <v/>
      </c>
      <c r="X754" s="141" t="str">
        <f t="shared" si="647"/>
        <v/>
      </c>
      <c r="Y754" s="141" t="str">
        <f t="shared" si="648"/>
        <v/>
      </c>
      <c r="Z754" s="141" t="str">
        <f t="shared" si="623"/>
        <v/>
      </c>
      <c r="AA754" s="141" t="str">
        <f t="shared" si="624"/>
        <v/>
      </c>
      <c r="AB754" s="141" t="str">
        <f t="shared" si="625"/>
        <v/>
      </c>
      <c r="AC754" s="141" t="str">
        <f t="shared" si="626"/>
        <v/>
      </c>
      <c r="AD754" s="141" t="str">
        <f t="shared" si="627"/>
        <v/>
      </c>
      <c r="AE754" s="141" t="str">
        <f t="shared" si="615"/>
        <v/>
      </c>
      <c r="AF754" s="141" t="str">
        <f t="shared" si="628"/>
        <v/>
      </c>
      <c r="AG754" s="141" t="str">
        <f t="shared" si="629"/>
        <v/>
      </c>
      <c r="AH754" s="141" t="str">
        <f t="shared" si="630"/>
        <v/>
      </c>
      <c r="AI754" s="141" t="str">
        <f t="shared" si="631"/>
        <v/>
      </c>
      <c r="AJ754" s="146" t="str">
        <f t="shared" si="649"/>
        <v/>
      </c>
      <c r="AK754" s="76"/>
      <c r="AL754" s="79"/>
      <c r="AM754" s="79"/>
      <c r="AN754" s="79"/>
    </row>
    <row r="755" spans="1:40" ht="13.95" customHeight="1" x14ac:dyDescent="0.3">
      <c r="A755" s="93">
        <v>4</v>
      </c>
      <c r="B755" s="193"/>
      <c r="C755" s="200"/>
      <c r="D755" s="138" t="str">
        <f t="shared" si="643"/>
        <v/>
      </c>
      <c r="E755" s="195" t="str">
        <f t="shared" si="644"/>
        <v/>
      </c>
      <c r="F755" s="182" t="str">
        <f t="shared" si="645"/>
        <v/>
      </c>
      <c r="G755" s="94" t="str">
        <f t="shared" si="601"/>
        <v/>
      </c>
      <c r="H755" s="160"/>
      <c r="I755" s="181" t="str">
        <f t="shared" si="646"/>
        <v/>
      </c>
      <c r="J755" s="94" t="str">
        <f t="shared" si="650"/>
        <v/>
      </c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1" t="str">
        <f t="shared" si="651"/>
        <v/>
      </c>
      <c r="X755" s="141" t="str">
        <f t="shared" si="647"/>
        <v/>
      </c>
      <c r="Y755" s="141" t="str">
        <f t="shared" si="648"/>
        <v/>
      </c>
      <c r="Z755" s="141" t="str">
        <f t="shared" si="623"/>
        <v/>
      </c>
      <c r="AA755" s="141" t="str">
        <f t="shared" si="624"/>
        <v/>
      </c>
      <c r="AB755" s="141" t="str">
        <f t="shared" si="625"/>
        <v/>
      </c>
      <c r="AC755" s="141" t="str">
        <f t="shared" si="626"/>
        <v/>
      </c>
      <c r="AD755" s="141" t="str">
        <f t="shared" si="627"/>
        <v/>
      </c>
      <c r="AE755" s="141" t="str">
        <f t="shared" si="615"/>
        <v/>
      </c>
      <c r="AF755" s="141" t="str">
        <f t="shared" si="628"/>
        <v/>
      </c>
      <c r="AG755" s="141" t="str">
        <f t="shared" si="629"/>
        <v/>
      </c>
      <c r="AH755" s="141" t="str">
        <f t="shared" si="630"/>
        <v/>
      </c>
      <c r="AI755" s="141" t="str">
        <f t="shared" si="631"/>
        <v/>
      </c>
      <c r="AJ755" s="146" t="str">
        <f t="shared" si="649"/>
        <v/>
      </c>
      <c r="AK755" s="76"/>
      <c r="AL755" s="79"/>
      <c r="AM755" s="79"/>
      <c r="AN755" s="79"/>
    </row>
    <row r="756" spans="1:40" ht="13.95" customHeight="1" x14ac:dyDescent="0.3">
      <c r="A756" s="93">
        <v>5</v>
      </c>
      <c r="B756" s="193"/>
      <c r="C756" s="200"/>
      <c r="D756" s="138" t="str">
        <f t="shared" si="643"/>
        <v/>
      </c>
      <c r="E756" s="195" t="str">
        <f t="shared" si="644"/>
        <v/>
      </c>
      <c r="F756" s="183" t="str">
        <f t="shared" si="645"/>
        <v/>
      </c>
      <c r="G756" s="94" t="str">
        <f t="shared" si="601"/>
        <v/>
      </c>
      <c r="H756" s="160"/>
      <c r="I756" s="181" t="str">
        <f t="shared" si="646"/>
        <v/>
      </c>
      <c r="J756" s="94" t="str">
        <f t="shared" si="650"/>
        <v/>
      </c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1" t="str">
        <f t="shared" si="651"/>
        <v/>
      </c>
      <c r="X756" s="141" t="str">
        <f t="shared" si="647"/>
        <v/>
      </c>
      <c r="Y756" s="141" t="str">
        <f t="shared" si="648"/>
        <v/>
      </c>
      <c r="Z756" s="141" t="str">
        <f t="shared" si="623"/>
        <v/>
      </c>
      <c r="AA756" s="141" t="str">
        <f t="shared" si="624"/>
        <v/>
      </c>
      <c r="AB756" s="141" t="str">
        <f t="shared" si="625"/>
        <v/>
      </c>
      <c r="AC756" s="141" t="str">
        <f t="shared" si="626"/>
        <v/>
      </c>
      <c r="AD756" s="141" t="str">
        <f t="shared" si="627"/>
        <v/>
      </c>
      <c r="AE756" s="141" t="str">
        <f t="shared" si="615"/>
        <v/>
      </c>
      <c r="AF756" s="141" t="str">
        <f t="shared" si="628"/>
        <v/>
      </c>
      <c r="AG756" s="141" t="str">
        <f t="shared" si="629"/>
        <v/>
      </c>
      <c r="AH756" s="141" t="str">
        <f t="shared" si="630"/>
        <v/>
      </c>
      <c r="AI756" s="141" t="str">
        <f t="shared" si="631"/>
        <v/>
      </c>
      <c r="AJ756" s="146" t="str">
        <f t="shared" si="649"/>
        <v/>
      </c>
      <c r="AK756" s="76"/>
      <c r="AL756" s="79"/>
      <c r="AM756" s="79"/>
      <c r="AN756" s="79"/>
    </row>
    <row r="757" spans="1:40" ht="13.95" customHeight="1" x14ac:dyDescent="0.3">
      <c r="A757" s="93">
        <v>6</v>
      </c>
      <c r="B757" s="193"/>
      <c r="C757" s="200"/>
      <c r="D757" s="138" t="str">
        <f t="shared" si="643"/>
        <v/>
      </c>
      <c r="E757" s="195" t="str">
        <f t="shared" si="644"/>
        <v/>
      </c>
      <c r="F757" s="184" t="str">
        <f t="shared" si="645"/>
        <v/>
      </c>
      <c r="G757" s="94" t="str">
        <f t="shared" si="601"/>
        <v/>
      </c>
      <c r="H757" s="160"/>
      <c r="I757" s="181" t="str">
        <f t="shared" si="646"/>
        <v/>
      </c>
      <c r="J757" s="94" t="str">
        <f t="shared" si="650"/>
        <v/>
      </c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1" t="str">
        <f t="shared" si="651"/>
        <v/>
      </c>
      <c r="X757" s="141" t="str">
        <f t="shared" si="647"/>
        <v/>
      </c>
      <c r="Y757" s="141" t="str">
        <f t="shared" si="648"/>
        <v/>
      </c>
      <c r="Z757" s="141" t="str">
        <f t="shared" si="623"/>
        <v/>
      </c>
      <c r="AA757" s="141" t="str">
        <f t="shared" si="624"/>
        <v/>
      </c>
      <c r="AB757" s="141" t="str">
        <f t="shared" si="625"/>
        <v/>
      </c>
      <c r="AC757" s="141" t="str">
        <f t="shared" si="626"/>
        <v/>
      </c>
      <c r="AD757" s="141" t="str">
        <f t="shared" si="627"/>
        <v/>
      </c>
      <c r="AE757" s="141" t="str">
        <f t="shared" si="615"/>
        <v/>
      </c>
      <c r="AF757" s="141" t="str">
        <f t="shared" si="628"/>
        <v/>
      </c>
      <c r="AG757" s="141" t="str">
        <f t="shared" si="629"/>
        <v/>
      </c>
      <c r="AH757" s="141" t="str">
        <f t="shared" si="630"/>
        <v/>
      </c>
      <c r="AI757" s="141" t="str">
        <f t="shared" si="631"/>
        <v/>
      </c>
      <c r="AJ757" s="146" t="str">
        <f t="shared" si="649"/>
        <v/>
      </c>
      <c r="AK757" s="76"/>
      <c r="AL757" s="79"/>
      <c r="AM757" s="79"/>
      <c r="AN757" s="79"/>
    </row>
    <row r="758" spans="1:40" ht="13.95" customHeight="1" x14ac:dyDescent="0.3">
      <c r="A758" s="93">
        <v>7</v>
      </c>
      <c r="B758" s="193"/>
      <c r="C758" s="200"/>
      <c r="D758" s="138" t="str">
        <f t="shared" si="643"/>
        <v/>
      </c>
      <c r="E758" s="195" t="str">
        <f t="shared" si="644"/>
        <v/>
      </c>
      <c r="F758" s="184" t="str">
        <f t="shared" si="645"/>
        <v/>
      </c>
      <c r="G758" s="94" t="str">
        <f t="shared" si="601"/>
        <v/>
      </c>
      <c r="H758" s="160"/>
      <c r="I758" s="181" t="str">
        <f t="shared" si="646"/>
        <v/>
      </c>
      <c r="J758" s="94" t="str">
        <f t="shared" si="650"/>
        <v/>
      </c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1" t="str">
        <f t="shared" si="651"/>
        <v/>
      </c>
      <c r="X758" s="141" t="str">
        <f t="shared" si="647"/>
        <v/>
      </c>
      <c r="Y758" s="141" t="str">
        <f t="shared" si="648"/>
        <v/>
      </c>
      <c r="Z758" s="141" t="str">
        <f t="shared" si="623"/>
        <v/>
      </c>
      <c r="AA758" s="141" t="str">
        <f t="shared" si="624"/>
        <v/>
      </c>
      <c r="AB758" s="141" t="str">
        <f t="shared" si="625"/>
        <v/>
      </c>
      <c r="AC758" s="141" t="str">
        <f t="shared" si="626"/>
        <v/>
      </c>
      <c r="AD758" s="141" t="str">
        <f t="shared" si="627"/>
        <v/>
      </c>
      <c r="AE758" s="141" t="str">
        <f t="shared" si="615"/>
        <v/>
      </c>
      <c r="AF758" s="141" t="str">
        <f t="shared" si="628"/>
        <v/>
      </c>
      <c r="AG758" s="141" t="str">
        <f t="shared" si="629"/>
        <v/>
      </c>
      <c r="AH758" s="141" t="str">
        <f t="shared" si="630"/>
        <v/>
      </c>
      <c r="AI758" s="141" t="str">
        <f t="shared" si="631"/>
        <v/>
      </c>
      <c r="AJ758" s="146" t="str">
        <f t="shared" si="649"/>
        <v/>
      </c>
      <c r="AK758" s="76"/>
      <c r="AL758" s="79"/>
      <c r="AM758" s="79"/>
      <c r="AN758" s="79"/>
    </row>
    <row r="759" spans="1:40" ht="13.95" customHeight="1" x14ac:dyDescent="0.3">
      <c r="A759" s="93">
        <v>8</v>
      </c>
      <c r="B759" s="193"/>
      <c r="C759" s="200"/>
      <c r="D759" s="138" t="str">
        <f t="shared" si="643"/>
        <v/>
      </c>
      <c r="E759" s="195" t="str">
        <f t="shared" si="644"/>
        <v/>
      </c>
      <c r="F759" s="184" t="str">
        <f t="shared" si="645"/>
        <v/>
      </c>
      <c r="G759" s="94" t="str">
        <f t="shared" si="601"/>
        <v/>
      </c>
      <c r="H759" s="160"/>
      <c r="I759" s="181" t="str">
        <f t="shared" si="646"/>
        <v/>
      </c>
      <c r="J759" s="94" t="str">
        <f t="shared" si="650"/>
        <v/>
      </c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1" t="str">
        <f t="shared" si="651"/>
        <v/>
      </c>
      <c r="X759" s="141" t="str">
        <f t="shared" si="647"/>
        <v/>
      </c>
      <c r="Y759" s="141" t="str">
        <f t="shared" si="648"/>
        <v/>
      </c>
      <c r="Z759" s="141" t="str">
        <f t="shared" si="623"/>
        <v/>
      </c>
      <c r="AA759" s="141" t="str">
        <f t="shared" si="624"/>
        <v/>
      </c>
      <c r="AB759" s="141" t="str">
        <f t="shared" si="625"/>
        <v/>
      </c>
      <c r="AC759" s="141" t="str">
        <f t="shared" si="626"/>
        <v/>
      </c>
      <c r="AD759" s="141" t="str">
        <f t="shared" si="627"/>
        <v/>
      </c>
      <c r="AE759" s="141" t="str">
        <f t="shared" si="615"/>
        <v/>
      </c>
      <c r="AF759" s="141" t="str">
        <f t="shared" si="628"/>
        <v/>
      </c>
      <c r="AG759" s="141" t="str">
        <f t="shared" si="629"/>
        <v/>
      </c>
      <c r="AH759" s="141" t="str">
        <f t="shared" si="630"/>
        <v/>
      </c>
      <c r="AI759" s="141" t="str">
        <f t="shared" si="631"/>
        <v/>
      </c>
      <c r="AJ759" s="146" t="str">
        <f t="shared" si="649"/>
        <v/>
      </c>
      <c r="AK759" s="76"/>
      <c r="AL759" s="79"/>
      <c r="AM759" s="79"/>
      <c r="AN759" s="79"/>
    </row>
    <row r="760" spans="1:40" ht="13.95" customHeight="1" x14ac:dyDescent="0.3">
      <c r="A760" s="93">
        <v>9</v>
      </c>
      <c r="B760" s="193"/>
      <c r="C760" s="200"/>
      <c r="D760" s="138" t="str">
        <f t="shared" si="643"/>
        <v/>
      </c>
      <c r="E760" s="195" t="str">
        <f t="shared" si="644"/>
        <v/>
      </c>
      <c r="F760" s="183" t="str">
        <f t="shared" si="645"/>
        <v/>
      </c>
      <c r="G760" s="94" t="str">
        <f t="shared" si="601"/>
        <v/>
      </c>
      <c r="H760" s="160"/>
      <c r="I760" s="181" t="str">
        <f t="shared" si="646"/>
        <v/>
      </c>
      <c r="J760" s="94" t="str">
        <f t="shared" si="650"/>
        <v/>
      </c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1" t="str">
        <f t="shared" si="651"/>
        <v/>
      </c>
      <c r="X760" s="141" t="str">
        <f t="shared" si="647"/>
        <v/>
      </c>
      <c r="Y760" s="141" t="str">
        <f t="shared" si="648"/>
        <v/>
      </c>
      <c r="Z760" s="141" t="str">
        <f t="shared" si="623"/>
        <v/>
      </c>
      <c r="AA760" s="141" t="str">
        <f t="shared" si="624"/>
        <v/>
      </c>
      <c r="AB760" s="141" t="str">
        <f t="shared" si="625"/>
        <v/>
      </c>
      <c r="AC760" s="141" t="str">
        <f t="shared" si="626"/>
        <v/>
      </c>
      <c r="AD760" s="141" t="str">
        <f t="shared" si="627"/>
        <v/>
      </c>
      <c r="AE760" s="141" t="str">
        <f t="shared" si="615"/>
        <v/>
      </c>
      <c r="AF760" s="141" t="str">
        <f t="shared" si="628"/>
        <v/>
      </c>
      <c r="AG760" s="141" t="str">
        <f t="shared" si="629"/>
        <v/>
      </c>
      <c r="AH760" s="141" t="str">
        <f t="shared" si="630"/>
        <v/>
      </c>
      <c r="AI760" s="141" t="str">
        <f t="shared" si="631"/>
        <v/>
      </c>
      <c r="AJ760" s="146" t="str">
        <f t="shared" si="649"/>
        <v/>
      </c>
      <c r="AK760" s="76"/>
      <c r="AL760" s="79"/>
      <c r="AM760" s="79"/>
      <c r="AN760" s="79"/>
    </row>
    <row r="761" spans="1:40" ht="13.95" customHeight="1" x14ac:dyDescent="0.3">
      <c r="A761" s="93">
        <v>10</v>
      </c>
      <c r="B761" s="193"/>
      <c r="C761" s="200"/>
      <c r="D761" s="138" t="str">
        <f t="shared" si="643"/>
        <v/>
      </c>
      <c r="E761" s="195" t="str">
        <f t="shared" si="644"/>
        <v/>
      </c>
      <c r="F761" s="184" t="str">
        <f t="shared" si="645"/>
        <v/>
      </c>
      <c r="G761" s="94" t="str">
        <f t="shared" si="601"/>
        <v/>
      </c>
      <c r="H761" s="160"/>
      <c r="I761" s="181" t="str">
        <f t="shared" si="646"/>
        <v/>
      </c>
      <c r="J761" s="94" t="str">
        <f t="shared" si="650"/>
        <v/>
      </c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1" t="str">
        <f t="shared" si="651"/>
        <v/>
      </c>
      <c r="X761" s="141" t="str">
        <f t="shared" si="647"/>
        <v/>
      </c>
      <c r="Y761" s="141" t="str">
        <f t="shared" si="648"/>
        <v/>
      </c>
      <c r="Z761" s="141" t="str">
        <f t="shared" si="623"/>
        <v/>
      </c>
      <c r="AA761" s="141" t="str">
        <f t="shared" si="624"/>
        <v/>
      </c>
      <c r="AB761" s="141" t="str">
        <f t="shared" si="625"/>
        <v/>
      </c>
      <c r="AC761" s="141" t="str">
        <f t="shared" si="626"/>
        <v/>
      </c>
      <c r="AD761" s="141" t="str">
        <f t="shared" si="627"/>
        <v/>
      </c>
      <c r="AE761" s="141" t="str">
        <f t="shared" si="615"/>
        <v/>
      </c>
      <c r="AF761" s="141" t="str">
        <f t="shared" si="628"/>
        <v/>
      </c>
      <c r="AG761" s="141" t="str">
        <f t="shared" si="629"/>
        <v/>
      </c>
      <c r="AH761" s="141" t="str">
        <f t="shared" si="630"/>
        <v/>
      </c>
      <c r="AI761" s="141" t="str">
        <f t="shared" si="631"/>
        <v/>
      </c>
      <c r="AJ761" s="146" t="str">
        <f t="shared" si="649"/>
        <v/>
      </c>
      <c r="AK761" s="76"/>
      <c r="AL761" s="79"/>
      <c r="AM761" s="79"/>
      <c r="AN761" s="79"/>
    </row>
    <row r="762" spans="1:40" ht="13.95" customHeight="1" x14ac:dyDescent="0.3">
      <c r="A762" s="93">
        <v>11</v>
      </c>
      <c r="B762" s="193"/>
      <c r="C762" s="200"/>
      <c r="D762" s="138" t="str">
        <f t="shared" si="643"/>
        <v/>
      </c>
      <c r="E762" s="195" t="str">
        <f t="shared" si="644"/>
        <v/>
      </c>
      <c r="F762" s="184" t="str">
        <f t="shared" si="645"/>
        <v/>
      </c>
      <c r="G762" s="94" t="str">
        <f t="shared" si="601"/>
        <v/>
      </c>
      <c r="H762" s="160"/>
      <c r="I762" s="181" t="str">
        <f t="shared" si="646"/>
        <v/>
      </c>
      <c r="J762" s="94" t="str">
        <f t="shared" si="650"/>
        <v/>
      </c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1" t="str">
        <f t="shared" si="651"/>
        <v/>
      </c>
      <c r="X762" s="141" t="str">
        <f t="shared" si="647"/>
        <v/>
      </c>
      <c r="Y762" s="141" t="str">
        <f t="shared" si="648"/>
        <v/>
      </c>
      <c r="Z762" s="141" t="str">
        <f t="shared" si="623"/>
        <v/>
      </c>
      <c r="AA762" s="141" t="str">
        <f t="shared" si="624"/>
        <v/>
      </c>
      <c r="AB762" s="141" t="str">
        <f t="shared" si="625"/>
        <v/>
      </c>
      <c r="AC762" s="141" t="str">
        <f t="shared" si="626"/>
        <v/>
      </c>
      <c r="AD762" s="141" t="str">
        <f t="shared" si="627"/>
        <v/>
      </c>
      <c r="AE762" s="141" t="str">
        <f t="shared" si="615"/>
        <v/>
      </c>
      <c r="AF762" s="141" t="str">
        <f t="shared" si="628"/>
        <v/>
      </c>
      <c r="AG762" s="141" t="str">
        <f t="shared" si="629"/>
        <v/>
      </c>
      <c r="AH762" s="141" t="str">
        <f t="shared" si="630"/>
        <v/>
      </c>
      <c r="AI762" s="141" t="str">
        <f t="shared" si="631"/>
        <v/>
      </c>
      <c r="AJ762" s="146" t="str">
        <f t="shared" si="649"/>
        <v/>
      </c>
      <c r="AK762" s="76"/>
      <c r="AL762" s="79"/>
      <c r="AM762" s="79"/>
      <c r="AN762" s="79"/>
    </row>
    <row r="763" spans="1:40" ht="13.95" customHeight="1" x14ac:dyDescent="0.3">
      <c r="A763" s="93">
        <v>12</v>
      </c>
      <c r="B763" s="193"/>
      <c r="C763" s="200"/>
      <c r="D763" s="138" t="str">
        <f t="shared" si="643"/>
        <v/>
      </c>
      <c r="E763" s="195" t="str">
        <f t="shared" si="644"/>
        <v/>
      </c>
      <c r="F763" s="185" t="str">
        <f t="shared" si="645"/>
        <v/>
      </c>
      <c r="G763" s="94" t="str">
        <f t="shared" si="601"/>
        <v/>
      </c>
      <c r="H763" s="160"/>
      <c r="I763" s="181" t="str">
        <f t="shared" si="646"/>
        <v/>
      </c>
      <c r="J763" s="94" t="str">
        <f t="shared" si="650"/>
        <v/>
      </c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1" t="str">
        <f t="shared" si="651"/>
        <v/>
      </c>
      <c r="X763" s="141" t="str">
        <f t="shared" si="647"/>
        <v/>
      </c>
      <c r="Y763" s="141" t="str">
        <f t="shared" si="648"/>
        <v/>
      </c>
      <c r="Z763" s="141" t="str">
        <f t="shared" si="623"/>
        <v/>
      </c>
      <c r="AA763" s="141" t="str">
        <f t="shared" si="624"/>
        <v/>
      </c>
      <c r="AB763" s="141" t="str">
        <f t="shared" si="625"/>
        <v/>
      </c>
      <c r="AC763" s="141" t="str">
        <f t="shared" si="626"/>
        <v/>
      </c>
      <c r="AD763" s="141" t="str">
        <f t="shared" si="627"/>
        <v/>
      </c>
      <c r="AE763" s="141" t="str">
        <f t="shared" si="615"/>
        <v/>
      </c>
      <c r="AF763" s="141" t="str">
        <f t="shared" si="628"/>
        <v/>
      </c>
      <c r="AG763" s="141" t="str">
        <f t="shared" si="629"/>
        <v/>
      </c>
      <c r="AH763" s="141" t="str">
        <f t="shared" si="630"/>
        <v/>
      </c>
      <c r="AI763" s="141" t="str">
        <f t="shared" si="631"/>
        <v/>
      </c>
      <c r="AJ763" s="146" t="str">
        <f t="shared" si="649"/>
        <v/>
      </c>
      <c r="AK763" s="76"/>
      <c r="AL763" s="79"/>
      <c r="AM763" s="79"/>
      <c r="AN763" s="79"/>
    </row>
    <row r="764" spans="1:40" ht="13.95" customHeight="1" x14ac:dyDescent="0.3">
      <c r="A764" s="93">
        <v>13</v>
      </c>
      <c r="B764" s="193"/>
      <c r="C764" s="200"/>
      <c r="D764" s="138" t="str">
        <f t="shared" si="643"/>
        <v/>
      </c>
      <c r="E764" s="195" t="str">
        <f t="shared" si="644"/>
        <v/>
      </c>
      <c r="F764" s="183" t="str">
        <f t="shared" si="645"/>
        <v/>
      </c>
      <c r="G764" s="94" t="str">
        <f t="shared" si="601"/>
        <v/>
      </c>
      <c r="H764" s="160"/>
      <c r="I764" s="181" t="str">
        <f t="shared" si="646"/>
        <v/>
      </c>
      <c r="J764" s="94" t="str">
        <f t="shared" si="650"/>
        <v/>
      </c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1" t="str">
        <f t="shared" si="651"/>
        <v/>
      </c>
      <c r="X764" s="141" t="str">
        <f t="shared" si="647"/>
        <v/>
      </c>
      <c r="Y764" s="141" t="str">
        <f t="shared" si="648"/>
        <v/>
      </c>
      <c r="Z764" s="141" t="str">
        <f t="shared" si="623"/>
        <v/>
      </c>
      <c r="AA764" s="141" t="str">
        <f t="shared" si="624"/>
        <v/>
      </c>
      <c r="AB764" s="141" t="str">
        <f t="shared" si="625"/>
        <v/>
      </c>
      <c r="AC764" s="141" t="str">
        <f t="shared" si="626"/>
        <v/>
      </c>
      <c r="AD764" s="141" t="str">
        <f t="shared" si="627"/>
        <v/>
      </c>
      <c r="AE764" s="141" t="str">
        <f t="shared" si="615"/>
        <v/>
      </c>
      <c r="AF764" s="141" t="str">
        <f t="shared" si="628"/>
        <v/>
      </c>
      <c r="AG764" s="141" t="str">
        <f t="shared" si="629"/>
        <v/>
      </c>
      <c r="AH764" s="141" t="str">
        <f t="shared" si="630"/>
        <v/>
      </c>
      <c r="AI764" s="141" t="str">
        <f t="shared" si="631"/>
        <v/>
      </c>
      <c r="AJ764" s="146" t="str">
        <f t="shared" si="649"/>
        <v/>
      </c>
      <c r="AK764" s="76"/>
      <c r="AL764" s="79"/>
      <c r="AM764" s="79"/>
      <c r="AN764" s="79"/>
    </row>
    <row r="765" spans="1:40" ht="13.95" customHeight="1" x14ac:dyDescent="0.3">
      <c r="A765" s="93">
        <v>14</v>
      </c>
      <c r="B765" s="193"/>
      <c r="C765" s="200"/>
      <c r="D765" s="138" t="str">
        <f t="shared" si="643"/>
        <v/>
      </c>
      <c r="E765" s="195" t="str">
        <f t="shared" si="644"/>
        <v/>
      </c>
      <c r="F765" s="184" t="str">
        <f t="shared" si="645"/>
        <v/>
      </c>
      <c r="G765" s="94" t="str">
        <f t="shared" si="601"/>
        <v/>
      </c>
      <c r="H765" s="160"/>
      <c r="I765" s="181" t="str">
        <f t="shared" si="646"/>
        <v/>
      </c>
      <c r="J765" s="94" t="str">
        <f t="shared" si="650"/>
        <v/>
      </c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1" t="str">
        <f t="shared" si="651"/>
        <v/>
      </c>
      <c r="X765" s="141" t="str">
        <f t="shared" si="647"/>
        <v/>
      </c>
      <c r="Y765" s="141" t="str">
        <f t="shared" si="648"/>
        <v/>
      </c>
      <c r="Z765" s="141" t="str">
        <f t="shared" si="623"/>
        <v/>
      </c>
      <c r="AA765" s="141" t="str">
        <f t="shared" si="624"/>
        <v/>
      </c>
      <c r="AB765" s="141" t="str">
        <f t="shared" si="625"/>
        <v/>
      </c>
      <c r="AC765" s="141" t="str">
        <f t="shared" si="626"/>
        <v/>
      </c>
      <c r="AD765" s="141" t="str">
        <f t="shared" si="627"/>
        <v/>
      </c>
      <c r="AE765" s="141" t="str">
        <f t="shared" si="615"/>
        <v/>
      </c>
      <c r="AF765" s="141" t="str">
        <f t="shared" si="628"/>
        <v/>
      </c>
      <c r="AG765" s="141" t="str">
        <f t="shared" si="629"/>
        <v/>
      </c>
      <c r="AH765" s="141" t="str">
        <f t="shared" si="630"/>
        <v/>
      </c>
      <c r="AI765" s="141" t="str">
        <f t="shared" si="631"/>
        <v/>
      </c>
      <c r="AJ765" s="146" t="str">
        <f t="shared" si="649"/>
        <v/>
      </c>
      <c r="AK765" s="76"/>
      <c r="AL765" s="79"/>
      <c r="AM765" s="79"/>
      <c r="AN765" s="79"/>
    </row>
    <row r="766" spans="1:40" ht="13.95" customHeight="1" x14ac:dyDescent="0.3">
      <c r="A766" s="93">
        <v>15</v>
      </c>
      <c r="B766" s="193"/>
      <c r="C766" s="200"/>
      <c r="D766" s="138" t="str">
        <f t="shared" si="643"/>
        <v/>
      </c>
      <c r="E766" s="195" t="str">
        <f t="shared" si="644"/>
        <v/>
      </c>
      <c r="F766" s="184" t="str">
        <f t="shared" si="645"/>
        <v/>
      </c>
      <c r="G766" s="94" t="str">
        <f t="shared" si="601"/>
        <v/>
      </c>
      <c r="H766" s="160"/>
      <c r="I766" s="181" t="str">
        <f t="shared" si="646"/>
        <v/>
      </c>
      <c r="J766" s="94" t="str">
        <f t="shared" si="650"/>
        <v/>
      </c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1" t="str">
        <f t="shared" si="651"/>
        <v/>
      </c>
      <c r="X766" s="141" t="str">
        <f t="shared" si="647"/>
        <v/>
      </c>
      <c r="Y766" s="141" t="str">
        <f t="shared" si="648"/>
        <v/>
      </c>
      <c r="Z766" s="141" t="str">
        <f t="shared" si="623"/>
        <v/>
      </c>
      <c r="AA766" s="141" t="str">
        <f t="shared" si="624"/>
        <v/>
      </c>
      <c r="AB766" s="141" t="str">
        <f t="shared" si="625"/>
        <v/>
      </c>
      <c r="AC766" s="141" t="str">
        <f t="shared" si="626"/>
        <v/>
      </c>
      <c r="AD766" s="141" t="str">
        <f t="shared" si="627"/>
        <v/>
      </c>
      <c r="AE766" s="141" t="str">
        <f t="shared" si="615"/>
        <v/>
      </c>
      <c r="AF766" s="141" t="str">
        <f t="shared" si="628"/>
        <v/>
      </c>
      <c r="AG766" s="141" t="str">
        <f t="shared" si="629"/>
        <v/>
      </c>
      <c r="AH766" s="141" t="str">
        <f t="shared" si="630"/>
        <v/>
      </c>
      <c r="AI766" s="141" t="str">
        <f t="shared" si="631"/>
        <v/>
      </c>
      <c r="AJ766" s="146" t="str">
        <f t="shared" si="649"/>
        <v/>
      </c>
      <c r="AK766" s="76"/>
      <c r="AL766" s="79"/>
      <c r="AM766" s="79"/>
      <c r="AN766" s="79"/>
    </row>
    <row r="767" spans="1:40" ht="13.95" customHeight="1" x14ac:dyDescent="0.3">
      <c r="A767" s="93">
        <v>16</v>
      </c>
      <c r="B767" s="193"/>
      <c r="C767" s="200"/>
      <c r="D767" s="138" t="str">
        <f t="shared" si="643"/>
        <v/>
      </c>
      <c r="E767" s="195" t="str">
        <f t="shared" si="644"/>
        <v/>
      </c>
      <c r="F767" s="184" t="str">
        <f t="shared" si="645"/>
        <v/>
      </c>
      <c r="G767" s="94" t="str">
        <f t="shared" si="601"/>
        <v/>
      </c>
      <c r="H767" s="160"/>
      <c r="I767" s="181" t="str">
        <f t="shared" si="646"/>
        <v/>
      </c>
      <c r="J767" s="94" t="str">
        <f t="shared" si="650"/>
        <v/>
      </c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1" t="str">
        <f t="shared" si="651"/>
        <v/>
      </c>
      <c r="X767" s="141" t="str">
        <f t="shared" si="647"/>
        <v/>
      </c>
      <c r="Y767" s="141" t="str">
        <f t="shared" si="648"/>
        <v/>
      </c>
      <c r="Z767" s="141" t="str">
        <f t="shared" si="623"/>
        <v/>
      </c>
      <c r="AA767" s="141" t="str">
        <f t="shared" si="624"/>
        <v/>
      </c>
      <c r="AB767" s="141" t="str">
        <f t="shared" si="625"/>
        <v/>
      </c>
      <c r="AC767" s="141" t="str">
        <f t="shared" si="626"/>
        <v/>
      </c>
      <c r="AD767" s="141" t="str">
        <f t="shared" si="627"/>
        <v/>
      </c>
      <c r="AE767" s="141" t="str">
        <f t="shared" si="615"/>
        <v/>
      </c>
      <c r="AF767" s="141" t="str">
        <f t="shared" si="628"/>
        <v/>
      </c>
      <c r="AG767" s="141" t="str">
        <f t="shared" si="629"/>
        <v/>
      </c>
      <c r="AH767" s="141" t="str">
        <f t="shared" si="630"/>
        <v/>
      </c>
      <c r="AI767" s="141" t="str">
        <f t="shared" si="631"/>
        <v/>
      </c>
      <c r="AJ767" s="146" t="str">
        <f t="shared" si="649"/>
        <v/>
      </c>
      <c r="AK767" s="76"/>
      <c r="AL767" s="79"/>
      <c r="AM767" s="79"/>
      <c r="AN767" s="79"/>
    </row>
    <row r="768" spans="1:40" ht="13.95" customHeight="1" x14ac:dyDescent="0.3">
      <c r="A768" s="93">
        <v>17</v>
      </c>
      <c r="B768" s="193"/>
      <c r="C768" s="200"/>
      <c r="D768" s="138" t="str">
        <f t="shared" si="643"/>
        <v/>
      </c>
      <c r="E768" s="195" t="str">
        <f t="shared" si="644"/>
        <v/>
      </c>
      <c r="F768" s="183" t="str">
        <f t="shared" si="645"/>
        <v/>
      </c>
      <c r="G768" s="94" t="str">
        <f t="shared" si="601"/>
        <v/>
      </c>
      <c r="H768" s="160"/>
      <c r="I768" s="181" t="str">
        <f t="shared" si="646"/>
        <v/>
      </c>
      <c r="J768" s="94" t="str">
        <f t="shared" si="650"/>
        <v/>
      </c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1" t="str">
        <f t="shared" si="651"/>
        <v/>
      </c>
      <c r="X768" s="141" t="str">
        <f t="shared" si="647"/>
        <v/>
      </c>
      <c r="Y768" s="141" t="str">
        <f t="shared" si="648"/>
        <v/>
      </c>
      <c r="Z768" s="141" t="str">
        <f t="shared" si="623"/>
        <v/>
      </c>
      <c r="AA768" s="141" t="str">
        <f t="shared" si="624"/>
        <v/>
      </c>
      <c r="AB768" s="141" t="str">
        <f t="shared" si="625"/>
        <v/>
      </c>
      <c r="AC768" s="141" t="str">
        <f t="shared" si="626"/>
        <v/>
      </c>
      <c r="AD768" s="141" t="str">
        <f t="shared" si="627"/>
        <v/>
      </c>
      <c r="AE768" s="141" t="str">
        <f t="shared" si="615"/>
        <v/>
      </c>
      <c r="AF768" s="141" t="str">
        <f t="shared" si="628"/>
        <v/>
      </c>
      <c r="AG768" s="141" t="str">
        <f t="shared" si="629"/>
        <v/>
      </c>
      <c r="AH768" s="141" t="str">
        <f t="shared" si="630"/>
        <v/>
      </c>
      <c r="AI768" s="141" t="str">
        <f t="shared" si="631"/>
        <v/>
      </c>
      <c r="AJ768" s="146" t="str">
        <f t="shared" si="649"/>
        <v/>
      </c>
      <c r="AK768" s="76"/>
      <c r="AL768" s="79"/>
      <c r="AM768" s="79"/>
      <c r="AN768" s="79"/>
    </row>
    <row r="769" spans="1:40" ht="13.95" customHeight="1" x14ac:dyDescent="0.3">
      <c r="A769" s="93">
        <v>18</v>
      </c>
      <c r="B769" s="193"/>
      <c r="C769" s="200"/>
      <c r="D769" s="138" t="str">
        <f t="shared" si="643"/>
        <v/>
      </c>
      <c r="E769" s="195" t="str">
        <f t="shared" si="644"/>
        <v/>
      </c>
      <c r="F769" s="184" t="str">
        <f t="shared" si="645"/>
        <v/>
      </c>
      <c r="G769" s="94" t="str">
        <f t="shared" si="601"/>
        <v/>
      </c>
      <c r="H769" s="160"/>
      <c r="I769" s="181" t="str">
        <f t="shared" si="646"/>
        <v/>
      </c>
      <c r="J769" s="94" t="str">
        <f t="shared" si="650"/>
        <v/>
      </c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1" t="str">
        <f t="shared" si="651"/>
        <v/>
      </c>
      <c r="X769" s="141" t="str">
        <f t="shared" si="647"/>
        <v/>
      </c>
      <c r="Y769" s="141" t="str">
        <f t="shared" si="648"/>
        <v/>
      </c>
      <c r="Z769" s="141" t="str">
        <f t="shared" si="623"/>
        <v/>
      </c>
      <c r="AA769" s="141" t="str">
        <f t="shared" si="624"/>
        <v/>
      </c>
      <c r="AB769" s="141" t="str">
        <f t="shared" si="625"/>
        <v/>
      </c>
      <c r="AC769" s="141" t="str">
        <f t="shared" si="626"/>
        <v/>
      </c>
      <c r="AD769" s="141" t="str">
        <f t="shared" si="627"/>
        <v/>
      </c>
      <c r="AE769" s="141" t="str">
        <f t="shared" si="615"/>
        <v/>
      </c>
      <c r="AF769" s="141" t="str">
        <f t="shared" si="628"/>
        <v/>
      </c>
      <c r="AG769" s="141" t="str">
        <f t="shared" si="629"/>
        <v/>
      </c>
      <c r="AH769" s="141" t="str">
        <f t="shared" si="630"/>
        <v/>
      </c>
      <c r="AI769" s="141" t="str">
        <f t="shared" si="631"/>
        <v/>
      </c>
      <c r="AJ769" s="146" t="str">
        <f t="shared" si="649"/>
        <v/>
      </c>
      <c r="AK769" s="76"/>
      <c r="AL769" s="79"/>
      <c r="AM769" s="79"/>
      <c r="AN769" s="79"/>
    </row>
    <row r="770" spans="1:40" ht="13.95" customHeight="1" x14ac:dyDescent="0.3">
      <c r="A770" s="93">
        <v>19</v>
      </c>
      <c r="B770" s="193"/>
      <c r="C770" s="200"/>
      <c r="D770" s="138" t="str">
        <f t="shared" si="643"/>
        <v/>
      </c>
      <c r="E770" s="195" t="str">
        <f t="shared" si="644"/>
        <v/>
      </c>
      <c r="F770" s="184" t="str">
        <f t="shared" si="645"/>
        <v/>
      </c>
      <c r="G770" s="94" t="str">
        <f t="shared" si="601"/>
        <v/>
      </c>
      <c r="H770" s="160"/>
      <c r="I770" s="181" t="str">
        <f t="shared" si="646"/>
        <v/>
      </c>
      <c r="J770" s="94" t="str">
        <f t="shared" si="650"/>
        <v/>
      </c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1" t="str">
        <f t="shared" si="651"/>
        <v/>
      </c>
      <c r="X770" s="141" t="str">
        <f t="shared" si="647"/>
        <v/>
      </c>
      <c r="Y770" s="141" t="str">
        <f t="shared" si="648"/>
        <v/>
      </c>
      <c r="Z770" s="141" t="str">
        <f t="shared" si="623"/>
        <v/>
      </c>
      <c r="AA770" s="141" t="str">
        <f t="shared" si="624"/>
        <v/>
      </c>
      <c r="AB770" s="141" t="str">
        <f t="shared" si="625"/>
        <v/>
      </c>
      <c r="AC770" s="141" t="str">
        <f t="shared" si="626"/>
        <v/>
      </c>
      <c r="AD770" s="141" t="str">
        <f t="shared" si="627"/>
        <v/>
      </c>
      <c r="AE770" s="141" t="str">
        <f t="shared" si="615"/>
        <v/>
      </c>
      <c r="AF770" s="141" t="str">
        <f t="shared" si="628"/>
        <v/>
      </c>
      <c r="AG770" s="141" t="str">
        <f t="shared" si="629"/>
        <v/>
      </c>
      <c r="AH770" s="141" t="str">
        <f t="shared" si="630"/>
        <v/>
      </c>
      <c r="AI770" s="141" t="str">
        <f t="shared" si="631"/>
        <v/>
      </c>
      <c r="AJ770" s="146" t="str">
        <f t="shared" si="649"/>
        <v/>
      </c>
      <c r="AK770" s="76"/>
      <c r="AL770" s="79"/>
      <c r="AM770" s="79"/>
      <c r="AN770" s="79"/>
    </row>
    <row r="771" spans="1:40" ht="13.95" customHeight="1" x14ac:dyDescent="0.3">
      <c r="A771" s="93">
        <v>20</v>
      </c>
      <c r="B771" s="193"/>
      <c r="C771" s="200"/>
      <c r="D771" s="138" t="str">
        <f t="shared" si="643"/>
        <v/>
      </c>
      <c r="E771" s="195" t="str">
        <f t="shared" si="644"/>
        <v/>
      </c>
      <c r="F771" s="185" t="str">
        <f t="shared" si="645"/>
        <v/>
      </c>
      <c r="G771" s="94" t="str">
        <f t="shared" si="601"/>
        <v/>
      </c>
      <c r="H771" s="160"/>
      <c r="I771" s="181" t="str">
        <f t="shared" si="646"/>
        <v/>
      </c>
      <c r="J771" s="94" t="str">
        <f t="shared" si="650"/>
        <v/>
      </c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1" t="str">
        <f t="shared" si="651"/>
        <v/>
      </c>
      <c r="X771" s="141" t="str">
        <f t="shared" si="647"/>
        <v/>
      </c>
      <c r="Y771" s="141" t="str">
        <f t="shared" si="648"/>
        <v/>
      </c>
      <c r="Z771" s="141" t="str">
        <f t="shared" si="623"/>
        <v/>
      </c>
      <c r="AA771" s="141" t="str">
        <f t="shared" si="624"/>
        <v/>
      </c>
      <c r="AB771" s="141" t="str">
        <f t="shared" si="625"/>
        <v/>
      </c>
      <c r="AC771" s="141" t="str">
        <f t="shared" si="626"/>
        <v/>
      </c>
      <c r="AD771" s="141" t="str">
        <f t="shared" si="627"/>
        <v/>
      </c>
      <c r="AE771" s="141" t="str">
        <f t="shared" si="615"/>
        <v/>
      </c>
      <c r="AF771" s="141" t="str">
        <f t="shared" si="628"/>
        <v/>
      </c>
      <c r="AG771" s="141" t="str">
        <f t="shared" si="629"/>
        <v/>
      </c>
      <c r="AH771" s="141" t="str">
        <f t="shared" si="630"/>
        <v/>
      </c>
      <c r="AI771" s="141" t="str">
        <f t="shared" si="631"/>
        <v/>
      </c>
      <c r="AJ771" s="146" t="str">
        <f t="shared" si="649"/>
        <v/>
      </c>
      <c r="AK771" s="76"/>
      <c r="AL771" s="79"/>
      <c r="AM771" s="79"/>
      <c r="AN771" s="79"/>
    </row>
    <row r="772" spans="1:40" ht="13.95" customHeight="1" x14ac:dyDescent="0.3">
      <c r="A772" s="93">
        <v>21</v>
      </c>
      <c r="B772" s="193"/>
      <c r="C772" s="200"/>
      <c r="D772" s="138" t="str">
        <f t="shared" si="643"/>
        <v/>
      </c>
      <c r="E772" s="195" t="str">
        <f t="shared" si="644"/>
        <v/>
      </c>
      <c r="F772" s="184" t="str">
        <f t="shared" si="645"/>
        <v/>
      </c>
      <c r="G772" s="94" t="str">
        <f t="shared" si="601"/>
        <v/>
      </c>
      <c r="H772" s="160"/>
      <c r="I772" s="181" t="str">
        <f t="shared" si="646"/>
        <v/>
      </c>
      <c r="J772" s="94" t="str">
        <f t="shared" si="650"/>
        <v/>
      </c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1" t="str">
        <f t="shared" si="651"/>
        <v/>
      </c>
      <c r="X772" s="141" t="str">
        <f t="shared" si="647"/>
        <v/>
      </c>
      <c r="Y772" s="141" t="str">
        <f t="shared" si="648"/>
        <v/>
      </c>
      <c r="Z772" s="141" t="str">
        <f t="shared" si="623"/>
        <v/>
      </c>
      <c r="AA772" s="141" t="str">
        <f t="shared" si="624"/>
        <v/>
      </c>
      <c r="AB772" s="141" t="str">
        <f t="shared" si="625"/>
        <v/>
      </c>
      <c r="AC772" s="141" t="str">
        <f t="shared" si="626"/>
        <v/>
      </c>
      <c r="AD772" s="141" t="str">
        <f t="shared" si="627"/>
        <v/>
      </c>
      <c r="AE772" s="141" t="str">
        <f t="shared" si="615"/>
        <v/>
      </c>
      <c r="AF772" s="141" t="str">
        <f t="shared" si="628"/>
        <v/>
      </c>
      <c r="AG772" s="141" t="str">
        <f t="shared" si="629"/>
        <v/>
      </c>
      <c r="AH772" s="141" t="str">
        <f t="shared" si="630"/>
        <v/>
      </c>
      <c r="AI772" s="141" t="str">
        <f t="shared" si="631"/>
        <v/>
      </c>
      <c r="AJ772" s="146" t="str">
        <f t="shared" si="649"/>
        <v/>
      </c>
      <c r="AK772" s="76"/>
      <c r="AL772" s="79"/>
      <c r="AM772" s="79"/>
      <c r="AN772" s="79"/>
    </row>
    <row r="773" spans="1:40" ht="13.95" customHeight="1" x14ac:dyDescent="0.3">
      <c r="A773" s="93">
        <v>22</v>
      </c>
      <c r="B773" s="193"/>
      <c r="C773" s="200"/>
      <c r="D773" s="138" t="str">
        <f t="shared" si="643"/>
        <v/>
      </c>
      <c r="E773" s="195" t="str">
        <f t="shared" si="644"/>
        <v/>
      </c>
      <c r="F773" s="185" t="str">
        <f t="shared" si="645"/>
        <v/>
      </c>
      <c r="G773" s="94" t="str">
        <f t="shared" si="601"/>
        <v/>
      </c>
      <c r="H773" s="160"/>
      <c r="I773" s="181" t="str">
        <f t="shared" si="646"/>
        <v/>
      </c>
      <c r="J773" s="94" t="str">
        <f t="shared" si="650"/>
        <v/>
      </c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1" t="str">
        <f t="shared" si="651"/>
        <v/>
      </c>
      <c r="X773" s="141" t="str">
        <f t="shared" si="647"/>
        <v/>
      </c>
      <c r="Y773" s="141" t="str">
        <f t="shared" si="648"/>
        <v/>
      </c>
      <c r="Z773" s="141" t="str">
        <f t="shared" si="623"/>
        <v/>
      </c>
      <c r="AA773" s="141" t="str">
        <f t="shared" si="624"/>
        <v/>
      </c>
      <c r="AB773" s="141" t="str">
        <f t="shared" si="625"/>
        <v/>
      </c>
      <c r="AC773" s="141" t="str">
        <f t="shared" si="626"/>
        <v/>
      </c>
      <c r="AD773" s="141" t="str">
        <f t="shared" si="627"/>
        <v/>
      </c>
      <c r="AE773" s="141" t="str">
        <f t="shared" si="615"/>
        <v/>
      </c>
      <c r="AF773" s="141" t="str">
        <f t="shared" si="628"/>
        <v/>
      </c>
      <c r="AG773" s="141" t="str">
        <f t="shared" si="629"/>
        <v/>
      </c>
      <c r="AH773" s="141" t="str">
        <f t="shared" si="630"/>
        <v/>
      </c>
      <c r="AI773" s="141" t="str">
        <f t="shared" si="631"/>
        <v/>
      </c>
      <c r="AJ773" s="146" t="str">
        <f t="shared" si="649"/>
        <v/>
      </c>
      <c r="AK773" s="76"/>
      <c r="AL773" s="79"/>
      <c r="AM773" s="79"/>
      <c r="AN773" s="79"/>
    </row>
    <row r="774" spans="1:40" ht="13.95" customHeight="1" x14ac:dyDescent="0.3">
      <c r="A774" s="93">
        <v>23</v>
      </c>
      <c r="B774" s="193"/>
      <c r="C774" s="200"/>
      <c r="D774" s="138" t="str">
        <f t="shared" si="643"/>
        <v/>
      </c>
      <c r="E774" s="195" t="str">
        <f t="shared" si="644"/>
        <v/>
      </c>
      <c r="F774" s="183" t="str">
        <f t="shared" si="645"/>
        <v/>
      </c>
      <c r="G774" s="94" t="str">
        <f t="shared" si="601"/>
        <v/>
      </c>
      <c r="H774" s="160"/>
      <c r="I774" s="181" t="str">
        <f t="shared" si="646"/>
        <v/>
      </c>
      <c r="J774" s="94" t="str">
        <f t="shared" si="650"/>
        <v/>
      </c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1" t="str">
        <f t="shared" si="651"/>
        <v/>
      </c>
      <c r="X774" s="141" t="str">
        <f t="shared" si="647"/>
        <v/>
      </c>
      <c r="Y774" s="141" t="str">
        <f t="shared" si="648"/>
        <v/>
      </c>
      <c r="Z774" s="141" t="str">
        <f t="shared" si="623"/>
        <v/>
      </c>
      <c r="AA774" s="141" t="str">
        <f t="shared" si="624"/>
        <v/>
      </c>
      <c r="AB774" s="141" t="str">
        <f t="shared" si="625"/>
        <v/>
      </c>
      <c r="AC774" s="141" t="str">
        <f t="shared" si="626"/>
        <v/>
      </c>
      <c r="AD774" s="141" t="str">
        <f t="shared" si="627"/>
        <v/>
      </c>
      <c r="AE774" s="141" t="str">
        <f t="shared" si="615"/>
        <v/>
      </c>
      <c r="AF774" s="141" t="str">
        <f t="shared" si="628"/>
        <v/>
      </c>
      <c r="AG774" s="141" t="str">
        <f t="shared" si="629"/>
        <v/>
      </c>
      <c r="AH774" s="141" t="str">
        <f t="shared" si="630"/>
        <v/>
      </c>
      <c r="AI774" s="141" t="str">
        <f t="shared" si="631"/>
        <v/>
      </c>
      <c r="AJ774" s="146" t="str">
        <f t="shared" si="649"/>
        <v/>
      </c>
      <c r="AK774" s="76"/>
      <c r="AL774" s="79"/>
      <c r="AM774" s="79"/>
      <c r="AN774" s="79"/>
    </row>
    <row r="775" spans="1:40" ht="13.95" customHeight="1" x14ac:dyDescent="0.3">
      <c r="A775" s="93">
        <v>24</v>
      </c>
      <c r="B775" s="193"/>
      <c r="C775" s="200"/>
      <c r="D775" s="138" t="str">
        <f t="shared" si="643"/>
        <v/>
      </c>
      <c r="E775" s="195" t="str">
        <f t="shared" si="644"/>
        <v/>
      </c>
      <c r="F775" s="184" t="str">
        <f t="shared" si="645"/>
        <v/>
      </c>
      <c r="G775" s="94" t="str">
        <f t="shared" si="601"/>
        <v/>
      </c>
      <c r="H775" s="160"/>
      <c r="I775" s="181" t="str">
        <f t="shared" si="646"/>
        <v/>
      </c>
      <c r="J775" s="94" t="str">
        <f t="shared" si="650"/>
        <v/>
      </c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1" t="str">
        <f t="shared" si="651"/>
        <v/>
      </c>
      <c r="X775" s="141" t="str">
        <f t="shared" si="647"/>
        <v/>
      </c>
      <c r="Y775" s="141" t="str">
        <f t="shared" si="648"/>
        <v/>
      </c>
      <c r="Z775" s="141" t="str">
        <f t="shared" si="623"/>
        <v/>
      </c>
      <c r="AA775" s="141" t="str">
        <f t="shared" si="624"/>
        <v/>
      </c>
      <c r="AB775" s="141" t="str">
        <f t="shared" si="625"/>
        <v/>
      </c>
      <c r="AC775" s="141" t="str">
        <f t="shared" si="626"/>
        <v/>
      </c>
      <c r="AD775" s="141" t="str">
        <f t="shared" si="627"/>
        <v/>
      </c>
      <c r="AE775" s="141" t="str">
        <f t="shared" si="615"/>
        <v/>
      </c>
      <c r="AF775" s="141" t="str">
        <f t="shared" si="628"/>
        <v/>
      </c>
      <c r="AG775" s="141" t="str">
        <f t="shared" si="629"/>
        <v/>
      </c>
      <c r="AH775" s="141" t="str">
        <f t="shared" si="630"/>
        <v/>
      </c>
      <c r="AI775" s="141" t="str">
        <f t="shared" si="631"/>
        <v/>
      </c>
      <c r="AJ775" s="146" t="str">
        <f t="shared" si="649"/>
        <v/>
      </c>
      <c r="AK775" s="76"/>
      <c r="AL775" s="79"/>
      <c r="AM775" s="79"/>
      <c r="AN775" s="79"/>
    </row>
    <row r="776" spans="1:40" ht="13.95" customHeight="1" x14ac:dyDescent="0.3">
      <c r="A776" s="93">
        <v>25</v>
      </c>
      <c r="B776" s="193"/>
      <c r="C776" s="200"/>
      <c r="D776" s="138" t="str">
        <f t="shared" si="643"/>
        <v/>
      </c>
      <c r="E776" s="195" t="str">
        <f t="shared" si="644"/>
        <v/>
      </c>
      <c r="F776" s="184" t="str">
        <f t="shared" si="645"/>
        <v/>
      </c>
      <c r="G776" s="94" t="str">
        <f t="shared" si="601"/>
        <v/>
      </c>
      <c r="H776" s="160"/>
      <c r="I776" s="181" t="str">
        <f t="shared" si="646"/>
        <v/>
      </c>
      <c r="J776" s="94" t="str">
        <f t="shared" si="650"/>
        <v/>
      </c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1" t="str">
        <f t="shared" si="651"/>
        <v/>
      </c>
      <c r="X776" s="141" t="str">
        <f t="shared" si="647"/>
        <v/>
      </c>
      <c r="Y776" s="141" t="str">
        <f t="shared" si="648"/>
        <v/>
      </c>
      <c r="Z776" s="141" t="str">
        <f t="shared" si="623"/>
        <v/>
      </c>
      <c r="AA776" s="141" t="str">
        <f t="shared" si="624"/>
        <v/>
      </c>
      <c r="AB776" s="141" t="str">
        <f t="shared" si="625"/>
        <v/>
      </c>
      <c r="AC776" s="141" t="str">
        <f t="shared" si="626"/>
        <v/>
      </c>
      <c r="AD776" s="141" t="str">
        <f t="shared" si="627"/>
        <v/>
      </c>
      <c r="AE776" s="141" t="str">
        <f t="shared" si="615"/>
        <v/>
      </c>
      <c r="AF776" s="141" t="str">
        <f t="shared" si="628"/>
        <v/>
      </c>
      <c r="AG776" s="141" t="str">
        <f t="shared" si="629"/>
        <v/>
      </c>
      <c r="AH776" s="141" t="str">
        <f t="shared" si="630"/>
        <v/>
      </c>
      <c r="AI776" s="141" t="str">
        <f t="shared" si="631"/>
        <v/>
      </c>
      <c r="AJ776" s="146" t="str">
        <f t="shared" si="649"/>
        <v/>
      </c>
      <c r="AK776" s="76"/>
      <c r="AL776" s="79"/>
      <c r="AM776" s="79"/>
      <c r="AN776" s="79"/>
    </row>
    <row r="777" spans="1:40" ht="13.95" customHeight="1" x14ac:dyDescent="0.3">
      <c r="A777" s="93">
        <v>26</v>
      </c>
      <c r="B777" s="193"/>
      <c r="C777" s="200"/>
      <c r="D777" s="138" t="str">
        <f t="shared" si="643"/>
        <v/>
      </c>
      <c r="E777" s="195" t="str">
        <f t="shared" si="644"/>
        <v/>
      </c>
      <c r="F777" s="184" t="str">
        <f t="shared" si="645"/>
        <v/>
      </c>
      <c r="G777" s="94" t="str">
        <f t="shared" ref="G777:G840" si="652">IF(W777&lt;&gt;"",W777,"")</f>
        <v/>
      </c>
      <c r="H777" s="160"/>
      <c r="I777" s="181" t="str">
        <f t="shared" si="646"/>
        <v/>
      </c>
      <c r="J777" s="94" t="str">
        <f t="shared" si="650"/>
        <v/>
      </c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1" t="str">
        <f t="shared" si="651"/>
        <v/>
      </c>
      <c r="X777" s="141" t="str">
        <f t="shared" si="647"/>
        <v/>
      </c>
      <c r="Y777" s="141" t="str">
        <f t="shared" si="648"/>
        <v/>
      </c>
      <c r="Z777" s="141" t="str">
        <f t="shared" si="623"/>
        <v/>
      </c>
      <c r="AA777" s="141" t="str">
        <f t="shared" si="624"/>
        <v/>
      </c>
      <c r="AB777" s="141" t="str">
        <f t="shared" si="625"/>
        <v/>
      </c>
      <c r="AC777" s="141" t="str">
        <f t="shared" si="626"/>
        <v/>
      </c>
      <c r="AD777" s="141" t="str">
        <f t="shared" si="627"/>
        <v/>
      </c>
      <c r="AE777" s="141" t="str">
        <f t="shared" si="615"/>
        <v/>
      </c>
      <c r="AF777" s="141" t="str">
        <f t="shared" si="628"/>
        <v/>
      </c>
      <c r="AG777" s="141" t="str">
        <f t="shared" si="629"/>
        <v/>
      </c>
      <c r="AH777" s="141" t="str">
        <f t="shared" si="630"/>
        <v/>
      </c>
      <c r="AI777" s="141" t="str">
        <f t="shared" si="631"/>
        <v/>
      </c>
      <c r="AJ777" s="146" t="str">
        <f t="shared" si="649"/>
        <v/>
      </c>
      <c r="AK777" s="76"/>
      <c r="AL777" s="79"/>
      <c r="AM777" s="79"/>
      <c r="AN777" s="79"/>
    </row>
    <row r="778" spans="1:40" ht="13.95" customHeight="1" x14ac:dyDescent="0.3">
      <c r="A778" s="93">
        <v>27</v>
      </c>
      <c r="B778" s="193"/>
      <c r="C778" s="200"/>
      <c r="D778" s="138" t="str">
        <f t="shared" si="643"/>
        <v/>
      </c>
      <c r="E778" s="195" t="str">
        <f t="shared" si="644"/>
        <v/>
      </c>
      <c r="F778" s="183" t="str">
        <f t="shared" si="645"/>
        <v/>
      </c>
      <c r="G778" s="94" t="str">
        <f t="shared" si="652"/>
        <v/>
      </c>
      <c r="H778" s="160"/>
      <c r="I778" s="181" t="str">
        <f t="shared" si="646"/>
        <v/>
      </c>
      <c r="J778" s="94" t="str">
        <f t="shared" si="650"/>
        <v/>
      </c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1" t="str">
        <f t="shared" si="651"/>
        <v/>
      </c>
      <c r="X778" s="141" t="str">
        <f t="shared" si="647"/>
        <v/>
      </c>
      <c r="Y778" s="141" t="str">
        <f t="shared" si="648"/>
        <v/>
      </c>
      <c r="Z778" s="141" t="str">
        <f t="shared" si="623"/>
        <v/>
      </c>
      <c r="AA778" s="141" t="str">
        <f t="shared" si="624"/>
        <v/>
      </c>
      <c r="AB778" s="141" t="str">
        <f t="shared" si="625"/>
        <v/>
      </c>
      <c r="AC778" s="141" t="str">
        <f t="shared" si="626"/>
        <v/>
      </c>
      <c r="AD778" s="141" t="str">
        <f t="shared" si="627"/>
        <v/>
      </c>
      <c r="AE778" s="141" t="str">
        <f t="shared" si="615"/>
        <v/>
      </c>
      <c r="AF778" s="141" t="str">
        <f t="shared" si="628"/>
        <v/>
      </c>
      <c r="AG778" s="141" t="str">
        <f t="shared" si="629"/>
        <v/>
      </c>
      <c r="AH778" s="141" t="str">
        <f t="shared" si="630"/>
        <v/>
      </c>
      <c r="AI778" s="141" t="str">
        <f t="shared" si="631"/>
        <v/>
      </c>
      <c r="AJ778" s="146" t="str">
        <f t="shared" si="649"/>
        <v/>
      </c>
      <c r="AK778" s="76"/>
      <c r="AL778" s="79"/>
      <c r="AM778" s="79"/>
      <c r="AN778" s="79"/>
    </row>
    <row r="779" spans="1:40" ht="13.95" customHeight="1" x14ac:dyDescent="0.3">
      <c r="A779" s="93">
        <v>28</v>
      </c>
      <c r="B779" s="193"/>
      <c r="C779" s="200"/>
      <c r="D779" s="138" t="str">
        <f t="shared" si="643"/>
        <v/>
      </c>
      <c r="E779" s="195" t="str">
        <f t="shared" si="644"/>
        <v/>
      </c>
      <c r="F779" s="184" t="str">
        <f t="shared" si="645"/>
        <v/>
      </c>
      <c r="G779" s="94" t="str">
        <f t="shared" si="652"/>
        <v/>
      </c>
      <c r="H779" s="160"/>
      <c r="I779" s="181" t="str">
        <f t="shared" si="646"/>
        <v/>
      </c>
      <c r="J779" s="94" t="str">
        <f t="shared" si="650"/>
        <v/>
      </c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1" t="str">
        <f t="shared" si="651"/>
        <v/>
      </c>
      <c r="X779" s="141" t="str">
        <f t="shared" si="647"/>
        <v/>
      </c>
      <c r="Y779" s="141" t="str">
        <f t="shared" si="648"/>
        <v/>
      </c>
      <c r="Z779" s="141" t="str">
        <f t="shared" si="623"/>
        <v/>
      </c>
      <c r="AA779" s="141" t="str">
        <f t="shared" si="624"/>
        <v/>
      </c>
      <c r="AB779" s="141" t="str">
        <f t="shared" si="625"/>
        <v/>
      </c>
      <c r="AC779" s="141" t="str">
        <f t="shared" si="626"/>
        <v/>
      </c>
      <c r="AD779" s="141" t="str">
        <f t="shared" si="627"/>
        <v/>
      </c>
      <c r="AE779" s="141" t="str">
        <f t="shared" si="615"/>
        <v/>
      </c>
      <c r="AF779" s="141" t="str">
        <f t="shared" si="628"/>
        <v/>
      </c>
      <c r="AG779" s="141" t="str">
        <f t="shared" si="629"/>
        <v/>
      </c>
      <c r="AH779" s="141" t="str">
        <f t="shared" si="630"/>
        <v/>
      </c>
      <c r="AI779" s="141" t="str">
        <f t="shared" si="631"/>
        <v/>
      </c>
      <c r="AJ779" s="146" t="str">
        <f t="shared" si="649"/>
        <v/>
      </c>
      <c r="AK779" s="76"/>
      <c r="AL779" s="79"/>
      <c r="AM779" s="79"/>
      <c r="AN779" s="79"/>
    </row>
    <row r="780" spans="1:40" ht="13.95" customHeight="1" x14ac:dyDescent="0.3">
      <c r="A780" s="93">
        <v>29</v>
      </c>
      <c r="B780" s="193"/>
      <c r="C780" s="200"/>
      <c r="D780" s="138" t="str">
        <f t="shared" si="643"/>
        <v/>
      </c>
      <c r="E780" s="195" t="str">
        <f t="shared" si="644"/>
        <v/>
      </c>
      <c r="F780" s="184" t="str">
        <f t="shared" si="645"/>
        <v/>
      </c>
      <c r="G780" s="94" t="str">
        <f t="shared" si="652"/>
        <v/>
      </c>
      <c r="H780" s="160"/>
      <c r="I780" s="181" t="str">
        <f t="shared" si="646"/>
        <v/>
      </c>
      <c r="J780" s="94" t="str">
        <f t="shared" si="650"/>
        <v/>
      </c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1" t="str">
        <f t="shared" si="651"/>
        <v/>
      </c>
      <c r="X780" s="141" t="str">
        <f t="shared" si="647"/>
        <v/>
      </c>
      <c r="Y780" s="141" t="str">
        <f t="shared" si="648"/>
        <v/>
      </c>
      <c r="Z780" s="141" t="str">
        <f t="shared" si="623"/>
        <v/>
      </c>
      <c r="AA780" s="141" t="str">
        <f t="shared" si="624"/>
        <v/>
      </c>
      <c r="AB780" s="141" t="str">
        <f t="shared" si="625"/>
        <v/>
      </c>
      <c r="AC780" s="141" t="str">
        <f t="shared" si="626"/>
        <v/>
      </c>
      <c r="AD780" s="141" t="str">
        <f t="shared" si="627"/>
        <v/>
      </c>
      <c r="AE780" s="141" t="str">
        <f t="shared" si="615"/>
        <v/>
      </c>
      <c r="AF780" s="141" t="str">
        <f t="shared" si="628"/>
        <v/>
      </c>
      <c r="AG780" s="141" t="str">
        <f t="shared" si="629"/>
        <v/>
      </c>
      <c r="AH780" s="141" t="str">
        <f t="shared" si="630"/>
        <v/>
      </c>
      <c r="AI780" s="141" t="str">
        <f t="shared" si="631"/>
        <v/>
      </c>
      <c r="AJ780" s="146" t="str">
        <f t="shared" si="649"/>
        <v/>
      </c>
      <c r="AK780" s="76"/>
      <c r="AL780" s="79"/>
      <c r="AM780" s="79"/>
      <c r="AN780" s="79"/>
    </row>
    <row r="781" spans="1:40" ht="13.95" customHeight="1" x14ac:dyDescent="0.3">
      <c r="A781" s="93">
        <v>30</v>
      </c>
      <c r="B781" s="193"/>
      <c r="C781" s="200"/>
      <c r="D781" s="138" t="str">
        <f t="shared" si="643"/>
        <v/>
      </c>
      <c r="E781" s="195" t="str">
        <f t="shared" si="644"/>
        <v/>
      </c>
      <c r="F781" s="185" t="str">
        <f t="shared" si="645"/>
        <v/>
      </c>
      <c r="G781" s="94" t="str">
        <f t="shared" si="652"/>
        <v/>
      </c>
      <c r="H781" s="160"/>
      <c r="I781" s="181" t="str">
        <f t="shared" si="646"/>
        <v/>
      </c>
      <c r="J781" s="94" t="str">
        <f t="shared" si="650"/>
        <v/>
      </c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1" t="str">
        <f t="shared" si="651"/>
        <v/>
      </c>
      <c r="X781" s="141" t="str">
        <f t="shared" si="647"/>
        <v/>
      </c>
      <c r="Y781" s="141" t="str">
        <f t="shared" si="648"/>
        <v/>
      </c>
      <c r="Z781" s="141" t="str">
        <f t="shared" si="623"/>
        <v/>
      </c>
      <c r="AA781" s="141" t="str">
        <f t="shared" si="624"/>
        <v/>
      </c>
      <c r="AB781" s="141" t="str">
        <f t="shared" si="625"/>
        <v/>
      </c>
      <c r="AC781" s="141" t="str">
        <f t="shared" si="626"/>
        <v/>
      </c>
      <c r="AD781" s="141" t="str">
        <f t="shared" si="627"/>
        <v/>
      </c>
      <c r="AE781" s="141" t="str">
        <f t="shared" si="615"/>
        <v/>
      </c>
      <c r="AF781" s="141" t="str">
        <f t="shared" si="628"/>
        <v/>
      </c>
      <c r="AG781" s="141" t="str">
        <f t="shared" si="629"/>
        <v/>
      </c>
      <c r="AH781" s="141" t="str">
        <f t="shared" si="630"/>
        <v/>
      </c>
      <c r="AI781" s="141" t="str">
        <f t="shared" si="631"/>
        <v/>
      </c>
      <c r="AJ781" s="146" t="str">
        <f t="shared" si="649"/>
        <v/>
      </c>
      <c r="AK781" s="76"/>
      <c r="AL781" s="79"/>
      <c r="AM781" s="79"/>
      <c r="AN781" s="79"/>
    </row>
    <row r="782" spans="1:40" s="74" customFormat="1" ht="13.95" customHeight="1" x14ac:dyDescent="0.3">
      <c r="A782" s="91">
        <f>IF('Formato 3_Gantt'!A34&lt;&gt;"",'Formato 3_Gantt'!A34,"")</f>
        <v>26</v>
      </c>
      <c r="B782" s="192" t="str">
        <f>IF('Formato 3_Gantt'!B34&lt;&gt;"",'Formato 3_Gantt'!B34,"")</f>
        <v/>
      </c>
      <c r="C782" s="199"/>
      <c r="D782" s="139"/>
      <c r="E782" s="194" t="str">
        <f>IF('Formato 3_Gantt'!D34&lt;&gt;"",'Formato 3_Gantt'!D34,"")</f>
        <v/>
      </c>
      <c r="F782" s="92"/>
      <c r="G782" s="145" t="str">
        <f>IF('Formato 3_Gantt'!E34&lt;&gt;"",'Formato 3_Gantt'!E34,"")</f>
        <v/>
      </c>
      <c r="H782" s="159" t="str">
        <f>IF('Formato 3_Gantt'!F34&lt;&gt;"",'Formato 3_Gantt'!F34,"")</f>
        <v/>
      </c>
      <c r="I782" s="140" t="str">
        <f>IF(AND(G782&lt;&gt;"",SUM(J783:J812)&lt;&gt;0),SUM(J783:J812)/G782,"")</f>
        <v/>
      </c>
      <c r="J782" s="140" t="str">
        <f>IF(OR(G782="",I782=""),"",IF(AND(G782&lt;&gt;"",I782&lt;&gt;""),IF(H782=1,G782*I782,IF(H782=2,G782*I782*COUNTIF(K782:V782,"&gt;0"),""))))</f>
        <v/>
      </c>
      <c r="K782" s="119" t="str">
        <f>IF('Formato 3_Gantt'!BL34&lt;&gt;"",'Formato 3_Gantt'!BL34,"")</f>
        <v/>
      </c>
      <c r="L782" s="119" t="str">
        <f>IF('Formato 3_Gantt'!BM34&lt;&gt;"",'Formato 3_Gantt'!BM34,"")</f>
        <v/>
      </c>
      <c r="M782" s="119" t="str">
        <f>IF('Formato 3_Gantt'!BN34&lt;&gt;"",'Formato 3_Gantt'!BN34,"")</f>
        <v/>
      </c>
      <c r="N782" s="119" t="str">
        <f>IF('Formato 3_Gantt'!BO34&lt;&gt;"",'Formato 3_Gantt'!BO34,"")</f>
        <v/>
      </c>
      <c r="O782" s="119" t="str">
        <f>IF('Formato 3_Gantt'!BP34&lt;&gt;"",'Formato 3_Gantt'!BP34,"")</f>
        <v/>
      </c>
      <c r="P782" s="119" t="str">
        <f>IF('Formato 3_Gantt'!BQ34&lt;&gt;"",'Formato 3_Gantt'!BQ34,"")</f>
        <v/>
      </c>
      <c r="Q782" s="119" t="str">
        <f>IF('Formato 3_Gantt'!BR34&lt;&gt;"",'Formato 3_Gantt'!BR34,"")</f>
        <v/>
      </c>
      <c r="R782" s="119" t="str">
        <f>IF('Formato 3_Gantt'!BS34&lt;&gt;"",'Formato 3_Gantt'!BS34,"")</f>
        <v/>
      </c>
      <c r="S782" s="119" t="str">
        <f>IF('Formato 3_Gantt'!BT34&lt;&gt;"",'Formato 3_Gantt'!BT34,"")</f>
        <v/>
      </c>
      <c r="T782" s="119" t="str">
        <f>IF('Formato 3_Gantt'!BU34&lt;&gt;"",'Formato 3_Gantt'!BU34,"")</f>
        <v/>
      </c>
      <c r="U782" s="119" t="str">
        <f>IF('Formato 3_Gantt'!BV34&lt;&gt;"",'Formato 3_Gantt'!BV34,"")</f>
        <v/>
      </c>
      <c r="V782" s="119" t="str">
        <f>IF('Formato 3_Gantt'!BW34&lt;&gt;"",'Formato 3_Gantt'!BW34,"")</f>
        <v/>
      </c>
      <c r="W782" s="88" t="str">
        <f>IF('Formato 3_Gantt'!BX34&lt;&gt;"",'Formato 3_Gantt'!BX34,"")</f>
        <v/>
      </c>
      <c r="X782" s="95" t="str">
        <f>IF(SUM(X783:X812)&lt;&gt;0,SUM(X783:X812),"")</f>
        <v/>
      </c>
      <c r="Y782" s="95" t="str">
        <f t="shared" ref="Y782" si="653">IF(SUM(Y783:Y812)&lt;&gt;0,SUM(Y783:Y812),"")</f>
        <v/>
      </c>
      <c r="Z782" s="95" t="str">
        <f t="shared" ref="Z782" si="654">IF(SUM(Z783:Z812)&lt;&gt;0,SUM(Z783:Z812),"")</f>
        <v/>
      </c>
      <c r="AA782" s="95" t="str">
        <f t="shared" ref="AA782" si="655">IF(SUM(AA783:AA812)&lt;&gt;0,SUM(AA783:AA812),"")</f>
        <v/>
      </c>
      <c r="AB782" s="95" t="str">
        <f t="shared" ref="AB782" si="656">IF(SUM(AB783:AB812)&lt;&gt;0,SUM(AB783:AB812),"")</f>
        <v/>
      </c>
      <c r="AC782" s="95" t="str">
        <f t="shared" ref="AC782" si="657">IF(SUM(AC783:AC812)&lt;&gt;0,SUM(AC783:AC812),"")</f>
        <v/>
      </c>
      <c r="AD782" s="95" t="str">
        <f t="shared" ref="AD782" si="658">IF(SUM(AD783:AD812)&lt;&gt;0,SUM(AD783:AD812),"")</f>
        <v/>
      </c>
      <c r="AE782" s="95" t="str">
        <f t="shared" ref="AE782" si="659">IF(SUM(AE783:AE812)&lt;&gt;0,SUM(AE783:AE812),"")</f>
        <v/>
      </c>
      <c r="AF782" s="95" t="str">
        <f t="shared" ref="AF782" si="660">IF(SUM(AF783:AF812)&lt;&gt;0,SUM(AF783:AF812),"")</f>
        <v/>
      </c>
      <c r="AG782" s="95" t="str">
        <f t="shared" ref="AG782" si="661">IF(SUM(AG783:AG812)&lt;&gt;0,SUM(AG783:AG812),"")</f>
        <v/>
      </c>
      <c r="AH782" s="95" t="str">
        <f t="shared" ref="AH782" si="662">IF(SUM(AH783:AH812)&lt;&gt;0,SUM(AH783:AH812),"")</f>
        <v/>
      </c>
      <c r="AI782" s="95" t="str">
        <f t="shared" ref="AI782" si="663">IF(SUM(AI783:AI812)&lt;&gt;0,SUM(AI783:AI812),"")</f>
        <v/>
      </c>
      <c r="AJ782" s="145" t="str">
        <f>IF(SUM(X782:AI782)&lt;&gt;0,SUM(X782:AI782),"")</f>
        <v/>
      </c>
      <c r="AK782" s="77"/>
      <c r="AL782" s="78"/>
      <c r="AM782" s="78"/>
      <c r="AN782" s="78"/>
    </row>
    <row r="783" spans="1:40" ht="13.95" customHeight="1" x14ac:dyDescent="0.3">
      <c r="A783" s="93">
        <v>1</v>
      </c>
      <c r="B783" s="193"/>
      <c r="C783" s="200"/>
      <c r="D783" s="137" t="str">
        <f t="shared" si="643"/>
        <v/>
      </c>
      <c r="E783" s="195" t="str">
        <f t="shared" si="644"/>
        <v/>
      </c>
      <c r="F783" s="182" t="str">
        <f t="shared" si="645"/>
        <v/>
      </c>
      <c r="G783" s="94" t="str">
        <f t="shared" si="652"/>
        <v/>
      </c>
      <c r="H783" s="160"/>
      <c r="I783" s="181" t="str">
        <f t="shared" si="646"/>
        <v/>
      </c>
      <c r="J783" s="94" t="str">
        <f>IF(AND(G783&lt;&gt;"",I783&lt;&gt;""),G783*I783,"")</f>
        <v/>
      </c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1" t="str">
        <f>IF(SUM(K783:V783)&lt;&gt;0,SUM(K783:V783),"")</f>
        <v/>
      </c>
      <c r="X783" s="141" t="str">
        <f t="shared" ref="X783:X812" si="664">IF(AND($I783&lt;&gt;"",K783&lt;&gt;""),$I783*K783,"")</f>
        <v/>
      </c>
      <c r="Y783" s="141" t="str">
        <f t="shared" ref="Y783:Y812" si="665">IF(AND($I783&lt;&gt;"",L783&lt;&gt;""),$I783*L783,"")</f>
        <v/>
      </c>
      <c r="Z783" s="141" t="str">
        <f t="shared" si="623"/>
        <v/>
      </c>
      <c r="AA783" s="141" t="str">
        <f t="shared" si="624"/>
        <v/>
      </c>
      <c r="AB783" s="141" t="str">
        <f t="shared" si="625"/>
        <v/>
      </c>
      <c r="AC783" s="141" t="str">
        <f t="shared" si="626"/>
        <v/>
      </c>
      <c r="AD783" s="141" t="str">
        <f t="shared" si="627"/>
        <v/>
      </c>
      <c r="AE783" s="141" t="str">
        <f t="shared" si="615"/>
        <v/>
      </c>
      <c r="AF783" s="141" t="str">
        <f t="shared" si="628"/>
        <v/>
      </c>
      <c r="AG783" s="141" t="str">
        <f t="shared" si="629"/>
        <v/>
      </c>
      <c r="AH783" s="141" t="str">
        <f t="shared" si="630"/>
        <v/>
      </c>
      <c r="AI783" s="141" t="str">
        <f t="shared" si="631"/>
        <v/>
      </c>
      <c r="AJ783" s="146" t="str">
        <f t="shared" ref="AJ783:AJ812" si="666">IF(SUM(X783:AI783)&lt;&gt;0,SUM(X783:AI783),"")</f>
        <v/>
      </c>
      <c r="AK783" s="76"/>
      <c r="AL783" s="79"/>
      <c r="AM783" s="79"/>
      <c r="AN783" s="79"/>
    </row>
    <row r="784" spans="1:40" ht="13.95" customHeight="1" x14ac:dyDescent="0.3">
      <c r="A784" s="93">
        <v>2</v>
      </c>
      <c r="B784" s="193"/>
      <c r="C784" s="200"/>
      <c r="D784" s="137" t="str">
        <f t="shared" si="643"/>
        <v/>
      </c>
      <c r="E784" s="195" t="str">
        <f t="shared" si="644"/>
        <v/>
      </c>
      <c r="F784" s="182" t="str">
        <f t="shared" si="645"/>
        <v/>
      </c>
      <c r="G784" s="94" t="str">
        <f t="shared" si="652"/>
        <v/>
      </c>
      <c r="H784" s="160"/>
      <c r="I784" s="181" t="str">
        <f t="shared" si="646"/>
        <v/>
      </c>
      <c r="J784" s="94" t="str">
        <f t="shared" ref="J784:J812" si="667">IF(AND(G784&lt;&gt;"",I784&lt;&gt;""),G784*I784,"")</f>
        <v/>
      </c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1" t="str">
        <f t="shared" ref="W784:W812" si="668">IF(SUM(K784:V784)&lt;&gt;0,SUM(K784:V784),"")</f>
        <v/>
      </c>
      <c r="X784" s="141" t="str">
        <f t="shared" si="664"/>
        <v/>
      </c>
      <c r="Y784" s="141" t="str">
        <f t="shared" si="665"/>
        <v/>
      </c>
      <c r="Z784" s="141" t="str">
        <f t="shared" si="623"/>
        <v/>
      </c>
      <c r="AA784" s="141" t="str">
        <f t="shared" si="624"/>
        <v/>
      </c>
      <c r="AB784" s="141" t="str">
        <f t="shared" si="625"/>
        <v/>
      </c>
      <c r="AC784" s="141" t="str">
        <f t="shared" si="626"/>
        <v/>
      </c>
      <c r="AD784" s="141" t="str">
        <f t="shared" si="627"/>
        <v/>
      </c>
      <c r="AE784" s="141" t="str">
        <f t="shared" si="615"/>
        <v/>
      </c>
      <c r="AF784" s="141" t="str">
        <f t="shared" si="628"/>
        <v/>
      </c>
      <c r="AG784" s="141" t="str">
        <f t="shared" si="629"/>
        <v/>
      </c>
      <c r="AH784" s="141" t="str">
        <f t="shared" si="630"/>
        <v/>
      </c>
      <c r="AI784" s="141" t="str">
        <f t="shared" si="631"/>
        <v/>
      </c>
      <c r="AJ784" s="146" t="str">
        <f t="shared" si="666"/>
        <v/>
      </c>
      <c r="AK784" s="76"/>
      <c r="AL784" s="79"/>
      <c r="AM784" s="79"/>
      <c r="AN784" s="79"/>
    </row>
    <row r="785" spans="1:40" ht="13.95" customHeight="1" x14ac:dyDescent="0.3">
      <c r="A785" s="93">
        <v>3</v>
      </c>
      <c r="B785" s="193"/>
      <c r="C785" s="200"/>
      <c r="D785" s="138" t="str">
        <f t="shared" si="643"/>
        <v/>
      </c>
      <c r="E785" s="195" t="str">
        <f t="shared" si="644"/>
        <v/>
      </c>
      <c r="F785" s="182" t="str">
        <f t="shared" si="645"/>
        <v/>
      </c>
      <c r="G785" s="94" t="str">
        <f t="shared" si="652"/>
        <v/>
      </c>
      <c r="H785" s="160"/>
      <c r="I785" s="181" t="str">
        <f t="shared" si="646"/>
        <v/>
      </c>
      <c r="J785" s="94" t="str">
        <f t="shared" si="667"/>
        <v/>
      </c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1" t="str">
        <f t="shared" si="668"/>
        <v/>
      </c>
      <c r="X785" s="141" t="str">
        <f t="shared" si="664"/>
        <v/>
      </c>
      <c r="Y785" s="141" t="str">
        <f t="shared" si="665"/>
        <v/>
      </c>
      <c r="Z785" s="141" t="str">
        <f t="shared" si="623"/>
        <v/>
      </c>
      <c r="AA785" s="141" t="str">
        <f t="shared" si="624"/>
        <v/>
      </c>
      <c r="AB785" s="141" t="str">
        <f t="shared" si="625"/>
        <v/>
      </c>
      <c r="AC785" s="141" t="str">
        <f t="shared" si="626"/>
        <v/>
      </c>
      <c r="AD785" s="141" t="str">
        <f t="shared" si="627"/>
        <v/>
      </c>
      <c r="AE785" s="141" t="str">
        <f t="shared" ref="AE785:AE848" si="669">IF(AND($I785&lt;&gt;"",R785&lt;&gt;""),$I785*R785,"")</f>
        <v/>
      </c>
      <c r="AF785" s="141" t="str">
        <f t="shared" si="628"/>
        <v/>
      </c>
      <c r="AG785" s="141" t="str">
        <f t="shared" si="629"/>
        <v/>
      </c>
      <c r="AH785" s="141" t="str">
        <f t="shared" si="630"/>
        <v/>
      </c>
      <c r="AI785" s="141" t="str">
        <f t="shared" si="631"/>
        <v/>
      </c>
      <c r="AJ785" s="146" t="str">
        <f t="shared" si="666"/>
        <v/>
      </c>
      <c r="AK785" s="76"/>
      <c r="AL785" s="79"/>
      <c r="AM785" s="79"/>
      <c r="AN785" s="79"/>
    </row>
    <row r="786" spans="1:40" ht="13.95" customHeight="1" x14ac:dyDescent="0.3">
      <c r="A786" s="93">
        <v>4</v>
      </c>
      <c r="B786" s="193"/>
      <c r="C786" s="200"/>
      <c r="D786" s="138" t="str">
        <f t="shared" si="643"/>
        <v/>
      </c>
      <c r="E786" s="195" t="str">
        <f t="shared" si="644"/>
        <v/>
      </c>
      <c r="F786" s="182" t="str">
        <f t="shared" si="645"/>
        <v/>
      </c>
      <c r="G786" s="94" t="str">
        <f t="shared" si="652"/>
        <v/>
      </c>
      <c r="H786" s="160"/>
      <c r="I786" s="181" t="str">
        <f t="shared" si="646"/>
        <v/>
      </c>
      <c r="J786" s="94" t="str">
        <f t="shared" si="667"/>
        <v/>
      </c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1" t="str">
        <f t="shared" si="668"/>
        <v/>
      </c>
      <c r="X786" s="141" t="str">
        <f t="shared" si="664"/>
        <v/>
      </c>
      <c r="Y786" s="141" t="str">
        <f t="shared" si="665"/>
        <v/>
      </c>
      <c r="Z786" s="141" t="str">
        <f t="shared" si="623"/>
        <v/>
      </c>
      <c r="AA786" s="141" t="str">
        <f t="shared" si="624"/>
        <v/>
      </c>
      <c r="AB786" s="141" t="str">
        <f t="shared" si="625"/>
        <v/>
      </c>
      <c r="AC786" s="141" t="str">
        <f t="shared" si="626"/>
        <v/>
      </c>
      <c r="AD786" s="141" t="str">
        <f t="shared" si="627"/>
        <v/>
      </c>
      <c r="AE786" s="141" t="str">
        <f t="shared" si="669"/>
        <v/>
      </c>
      <c r="AF786" s="141" t="str">
        <f t="shared" si="628"/>
        <v/>
      </c>
      <c r="AG786" s="141" t="str">
        <f t="shared" si="629"/>
        <v/>
      </c>
      <c r="AH786" s="141" t="str">
        <f t="shared" si="630"/>
        <v/>
      </c>
      <c r="AI786" s="141" t="str">
        <f t="shared" si="631"/>
        <v/>
      </c>
      <c r="AJ786" s="146" t="str">
        <f t="shared" si="666"/>
        <v/>
      </c>
      <c r="AK786" s="76"/>
      <c r="AL786" s="79"/>
      <c r="AM786" s="79"/>
      <c r="AN786" s="79"/>
    </row>
    <row r="787" spans="1:40" ht="13.95" customHeight="1" x14ac:dyDescent="0.3">
      <c r="A787" s="93">
        <v>5</v>
      </c>
      <c r="B787" s="193"/>
      <c r="C787" s="200"/>
      <c r="D787" s="138" t="str">
        <f t="shared" si="643"/>
        <v/>
      </c>
      <c r="E787" s="195" t="str">
        <f t="shared" si="644"/>
        <v/>
      </c>
      <c r="F787" s="183" t="str">
        <f t="shared" si="645"/>
        <v/>
      </c>
      <c r="G787" s="94" t="str">
        <f t="shared" si="652"/>
        <v/>
      </c>
      <c r="H787" s="160"/>
      <c r="I787" s="181" t="str">
        <f t="shared" si="646"/>
        <v/>
      </c>
      <c r="J787" s="94" t="str">
        <f t="shared" si="667"/>
        <v/>
      </c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1" t="str">
        <f t="shared" si="668"/>
        <v/>
      </c>
      <c r="X787" s="141" t="str">
        <f t="shared" si="664"/>
        <v/>
      </c>
      <c r="Y787" s="141" t="str">
        <f t="shared" si="665"/>
        <v/>
      </c>
      <c r="Z787" s="141" t="str">
        <f t="shared" si="623"/>
        <v/>
      </c>
      <c r="AA787" s="141" t="str">
        <f t="shared" si="624"/>
        <v/>
      </c>
      <c r="AB787" s="141" t="str">
        <f t="shared" si="625"/>
        <v/>
      </c>
      <c r="AC787" s="141" t="str">
        <f t="shared" si="626"/>
        <v/>
      </c>
      <c r="AD787" s="141" t="str">
        <f t="shared" si="627"/>
        <v/>
      </c>
      <c r="AE787" s="141" t="str">
        <f t="shared" si="669"/>
        <v/>
      </c>
      <c r="AF787" s="141" t="str">
        <f t="shared" si="628"/>
        <v/>
      </c>
      <c r="AG787" s="141" t="str">
        <f t="shared" si="629"/>
        <v/>
      </c>
      <c r="AH787" s="141" t="str">
        <f t="shared" si="630"/>
        <v/>
      </c>
      <c r="AI787" s="141" t="str">
        <f t="shared" si="631"/>
        <v/>
      </c>
      <c r="AJ787" s="146" t="str">
        <f t="shared" si="666"/>
        <v/>
      </c>
      <c r="AK787" s="76"/>
      <c r="AL787" s="79"/>
      <c r="AM787" s="79"/>
      <c r="AN787" s="79"/>
    </row>
    <row r="788" spans="1:40" ht="13.95" customHeight="1" x14ac:dyDescent="0.3">
      <c r="A788" s="93">
        <v>6</v>
      </c>
      <c r="B788" s="193"/>
      <c r="C788" s="200"/>
      <c r="D788" s="138" t="str">
        <f t="shared" si="643"/>
        <v/>
      </c>
      <c r="E788" s="195" t="str">
        <f t="shared" si="644"/>
        <v/>
      </c>
      <c r="F788" s="184" t="str">
        <f t="shared" si="645"/>
        <v/>
      </c>
      <c r="G788" s="94" t="str">
        <f t="shared" si="652"/>
        <v/>
      </c>
      <c r="H788" s="160"/>
      <c r="I788" s="181" t="str">
        <f t="shared" si="646"/>
        <v/>
      </c>
      <c r="J788" s="94" t="str">
        <f t="shared" si="667"/>
        <v/>
      </c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1" t="str">
        <f t="shared" si="668"/>
        <v/>
      </c>
      <c r="X788" s="141" t="str">
        <f t="shared" si="664"/>
        <v/>
      </c>
      <c r="Y788" s="141" t="str">
        <f t="shared" si="665"/>
        <v/>
      </c>
      <c r="Z788" s="141" t="str">
        <f t="shared" si="623"/>
        <v/>
      </c>
      <c r="AA788" s="141" t="str">
        <f t="shared" si="624"/>
        <v/>
      </c>
      <c r="AB788" s="141" t="str">
        <f t="shared" si="625"/>
        <v/>
      </c>
      <c r="AC788" s="141" t="str">
        <f t="shared" si="626"/>
        <v/>
      </c>
      <c r="AD788" s="141" t="str">
        <f t="shared" si="627"/>
        <v/>
      </c>
      <c r="AE788" s="141" t="str">
        <f t="shared" si="669"/>
        <v/>
      </c>
      <c r="AF788" s="141" t="str">
        <f t="shared" si="628"/>
        <v/>
      </c>
      <c r="AG788" s="141" t="str">
        <f t="shared" si="629"/>
        <v/>
      </c>
      <c r="AH788" s="141" t="str">
        <f t="shared" si="630"/>
        <v/>
      </c>
      <c r="AI788" s="141" t="str">
        <f t="shared" si="631"/>
        <v/>
      </c>
      <c r="AJ788" s="146" t="str">
        <f t="shared" si="666"/>
        <v/>
      </c>
      <c r="AK788" s="76"/>
      <c r="AL788" s="79"/>
      <c r="AM788" s="79"/>
      <c r="AN788" s="79"/>
    </row>
    <row r="789" spans="1:40" ht="13.95" customHeight="1" x14ac:dyDescent="0.3">
      <c r="A789" s="93">
        <v>7</v>
      </c>
      <c r="B789" s="193"/>
      <c r="C789" s="200"/>
      <c r="D789" s="138" t="str">
        <f t="shared" si="643"/>
        <v/>
      </c>
      <c r="E789" s="195" t="str">
        <f t="shared" si="644"/>
        <v/>
      </c>
      <c r="F789" s="184" t="str">
        <f t="shared" si="645"/>
        <v/>
      </c>
      <c r="G789" s="94" t="str">
        <f t="shared" si="652"/>
        <v/>
      </c>
      <c r="H789" s="160"/>
      <c r="I789" s="181" t="str">
        <f t="shared" si="646"/>
        <v/>
      </c>
      <c r="J789" s="94" t="str">
        <f t="shared" si="667"/>
        <v/>
      </c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1" t="str">
        <f t="shared" si="668"/>
        <v/>
      </c>
      <c r="X789" s="141" t="str">
        <f t="shared" si="664"/>
        <v/>
      </c>
      <c r="Y789" s="141" t="str">
        <f t="shared" si="665"/>
        <v/>
      </c>
      <c r="Z789" s="141" t="str">
        <f t="shared" si="623"/>
        <v/>
      </c>
      <c r="AA789" s="141" t="str">
        <f t="shared" si="624"/>
        <v/>
      </c>
      <c r="AB789" s="141" t="str">
        <f t="shared" si="625"/>
        <v/>
      </c>
      <c r="AC789" s="141" t="str">
        <f t="shared" si="626"/>
        <v/>
      </c>
      <c r="AD789" s="141" t="str">
        <f t="shared" si="627"/>
        <v/>
      </c>
      <c r="AE789" s="141" t="str">
        <f t="shared" si="669"/>
        <v/>
      </c>
      <c r="AF789" s="141" t="str">
        <f t="shared" si="628"/>
        <v/>
      </c>
      <c r="AG789" s="141" t="str">
        <f t="shared" si="629"/>
        <v/>
      </c>
      <c r="AH789" s="141" t="str">
        <f t="shared" si="630"/>
        <v/>
      </c>
      <c r="AI789" s="141" t="str">
        <f t="shared" si="631"/>
        <v/>
      </c>
      <c r="AJ789" s="146" t="str">
        <f t="shared" si="666"/>
        <v/>
      </c>
      <c r="AK789" s="76"/>
      <c r="AL789" s="79"/>
      <c r="AM789" s="79"/>
      <c r="AN789" s="79"/>
    </row>
    <row r="790" spans="1:40" ht="13.95" customHeight="1" x14ac:dyDescent="0.3">
      <c r="A790" s="93">
        <v>8</v>
      </c>
      <c r="B790" s="193"/>
      <c r="C790" s="200"/>
      <c r="D790" s="138" t="str">
        <f t="shared" si="643"/>
        <v/>
      </c>
      <c r="E790" s="195" t="str">
        <f t="shared" si="644"/>
        <v/>
      </c>
      <c r="F790" s="184" t="str">
        <f t="shared" si="645"/>
        <v/>
      </c>
      <c r="G790" s="94" t="str">
        <f t="shared" si="652"/>
        <v/>
      </c>
      <c r="H790" s="160"/>
      <c r="I790" s="181" t="str">
        <f t="shared" si="646"/>
        <v/>
      </c>
      <c r="J790" s="94" t="str">
        <f t="shared" si="667"/>
        <v/>
      </c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1" t="str">
        <f t="shared" si="668"/>
        <v/>
      </c>
      <c r="X790" s="141" t="str">
        <f t="shared" si="664"/>
        <v/>
      </c>
      <c r="Y790" s="141" t="str">
        <f t="shared" si="665"/>
        <v/>
      </c>
      <c r="Z790" s="141" t="str">
        <f t="shared" si="623"/>
        <v/>
      </c>
      <c r="AA790" s="141" t="str">
        <f t="shared" si="624"/>
        <v/>
      </c>
      <c r="AB790" s="141" t="str">
        <f t="shared" si="625"/>
        <v/>
      </c>
      <c r="AC790" s="141" t="str">
        <f t="shared" si="626"/>
        <v/>
      </c>
      <c r="AD790" s="141" t="str">
        <f t="shared" si="627"/>
        <v/>
      </c>
      <c r="AE790" s="141" t="str">
        <f t="shared" si="669"/>
        <v/>
      </c>
      <c r="AF790" s="141" t="str">
        <f t="shared" si="628"/>
        <v/>
      </c>
      <c r="AG790" s="141" t="str">
        <f t="shared" si="629"/>
        <v/>
      </c>
      <c r="AH790" s="141" t="str">
        <f t="shared" si="630"/>
        <v/>
      </c>
      <c r="AI790" s="141" t="str">
        <f t="shared" si="631"/>
        <v/>
      </c>
      <c r="AJ790" s="146" t="str">
        <f t="shared" si="666"/>
        <v/>
      </c>
      <c r="AK790" s="76"/>
      <c r="AL790" s="79"/>
      <c r="AM790" s="79"/>
      <c r="AN790" s="79"/>
    </row>
    <row r="791" spans="1:40" ht="13.95" customHeight="1" x14ac:dyDescent="0.3">
      <c r="A791" s="93">
        <v>9</v>
      </c>
      <c r="B791" s="193"/>
      <c r="C791" s="200"/>
      <c r="D791" s="138" t="str">
        <f t="shared" si="643"/>
        <v/>
      </c>
      <c r="E791" s="195" t="str">
        <f t="shared" si="644"/>
        <v/>
      </c>
      <c r="F791" s="183" t="str">
        <f t="shared" si="645"/>
        <v/>
      </c>
      <c r="G791" s="94" t="str">
        <f t="shared" si="652"/>
        <v/>
      </c>
      <c r="H791" s="160"/>
      <c r="I791" s="181" t="str">
        <f t="shared" si="646"/>
        <v/>
      </c>
      <c r="J791" s="94" t="str">
        <f t="shared" si="667"/>
        <v/>
      </c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1" t="str">
        <f t="shared" si="668"/>
        <v/>
      </c>
      <c r="X791" s="141" t="str">
        <f t="shared" si="664"/>
        <v/>
      </c>
      <c r="Y791" s="141" t="str">
        <f t="shared" si="665"/>
        <v/>
      </c>
      <c r="Z791" s="141" t="str">
        <f t="shared" si="623"/>
        <v/>
      </c>
      <c r="AA791" s="141" t="str">
        <f t="shared" si="624"/>
        <v/>
      </c>
      <c r="AB791" s="141" t="str">
        <f t="shared" si="625"/>
        <v/>
      </c>
      <c r="AC791" s="141" t="str">
        <f t="shared" si="626"/>
        <v/>
      </c>
      <c r="AD791" s="141" t="str">
        <f t="shared" si="627"/>
        <v/>
      </c>
      <c r="AE791" s="141" t="str">
        <f t="shared" si="669"/>
        <v/>
      </c>
      <c r="AF791" s="141" t="str">
        <f t="shared" si="628"/>
        <v/>
      </c>
      <c r="AG791" s="141" t="str">
        <f t="shared" si="629"/>
        <v/>
      </c>
      <c r="AH791" s="141" t="str">
        <f t="shared" si="630"/>
        <v/>
      </c>
      <c r="AI791" s="141" t="str">
        <f t="shared" si="631"/>
        <v/>
      </c>
      <c r="AJ791" s="146" t="str">
        <f t="shared" si="666"/>
        <v/>
      </c>
      <c r="AK791" s="76"/>
      <c r="AL791" s="79"/>
      <c r="AM791" s="79"/>
      <c r="AN791" s="79"/>
    </row>
    <row r="792" spans="1:40" ht="13.95" customHeight="1" x14ac:dyDescent="0.3">
      <c r="A792" s="93">
        <v>10</v>
      </c>
      <c r="B792" s="193"/>
      <c r="C792" s="200"/>
      <c r="D792" s="138" t="str">
        <f t="shared" si="643"/>
        <v/>
      </c>
      <c r="E792" s="195" t="str">
        <f t="shared" si="644"/>
        <v/>
      </c>
      <c r="F792" s="184" t="str">
        <f t="shared" si="645"/>
        <v/>
      </c>
      <c r="G792" s="94" t="str">
        <f t="shared" si="652"/>
        <v/>
      </c>
      <c r="H792" s="160"/>
      <c r="I792" s="181" t="str">
        <f t="shared" si="646"/>
        <v/>
      </c>
      <c r="J792" s="94" t="str">
        <f t="shared" si="667"/>
        <v/>
      </c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1" t="str">
        <f t="shared" si="668"/>
        <v/>
      </c>
      <c r="X792" s="141" t="str">
        <f t="shared" si="664"/>
        <v/>
      </c>
      <c r="Y792" s="141" t="str">
        <f t="shared" si="665"/>
        <v/>
      </c>
      <c r="Z792" s="141" t="str">
        <f t="shared" si="623"/>
        <v/>
      </c>
      <c r="AA792" s="141" t="str">
        <f t="shared" si="624"/>
        <v/>
      </c>
      <c r="AB792" s="141" t="str">
        <f t="shared" si="625"/>
        <v/>
      </c>
      <c r="AC792" s="141" t="str">
        <f t="shared" si="626"/>
        <v/>
      </c>
      <c r="AD792" s="141" t="str">
        <f t="shared" si="627"/>
        <v/>
      </c>
      <c r="AE792" s="141" t="str">
        <f t="shared" si="669"/>
        <v/>
      </c>
      <c r="AF792" s="141" t="str">
        <f t="shared" si="628"/>
        <v/>
      </c>
      <c r="AG792" s="141" t="str">
        <f t="shared" si="629"/>
        <v/>
      </c>
      <c r="AH792" s="141" t="str">
        <f t="shared" si="630"/>
        <v/>
      </c>
      <c r="AI792" s="141" t="str">
        <f t="shared" si="631"/>
        <v/>
      </c>
      <c r="AJ792" s="146" t="str">
        <f t="shared" si="666"/>
        <v/>
      </c>
      <c r="AK792" s="76"/>
      <c r="AL792" s="79"/>
      <c r="AM792" s="79"/>
      <c r="AN792" s="79"/>
    </row>
    <row r="793" spans="1:40" ht="13.95" customHeight="1" x14ac:dyDescent="0.3">
      <c r="A793" s="93">
        <v>11</v>
      </c>
      <c r="B793" s="193"/>
      <c r="C793" s="200"/>
      <c r="D793" s="138" t="str">
        <f t="shared" si="643"/>
        <v/>
      </c>
      <c r="E793" s="195" t="str">
        <f t="shared" si="644"/>
        <v/>
      </c>
      <c r="F793" s="184" t="str">
        <f t="shared" si="645"/>
        <v/>
      </c>
      <c r="G793" s="94" t="str">
        <f t="shared" si="652"/>
        <v/>
      </c>
      <c r="H793" s="160"/>
      <c r="I793" s="181" t="str">
        <f t="shared" si="646"/>
        <v/>
      </c>
      <c r="J793" s="94" t="str">
        <f t="shared" si="667"/>
        <v/>
      </c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1" t="str">
        <f t="shared" si="668"/>
        <v/>
      </c>
      <c r="X793" s="141" t="str">
        <f t="shared" si="664"/>
        <v/>
      </c>
      <c r="Y793" s="141" t="str">
        <f t="shared" si="665"/>
        <v/>
      </c>
      <c r="Z793" s="141" t="str">
        <f t="shared" si="623"/>
        <v/>
      </c>
      <c r="AA793" s="141" t="str">
        <f t="shared" si="624"/>
        <v/>
      </c>
      <c r="AB793" s="141" t="str">
        <f t="shared" si="625"/>
        <v/>
      </c>
      <c r="AC793" s="141" t="str">
        <f t="shared" si="626"/>
        <v/>
      </c>
      <c r="AD793" s="141" t="str">
        <f t="shared" si="627"/>
        <v/>
      </c>
      <c r="AE793" s="141" t="str">
        <f t="shared" si="669"/>
        <v/>
      </c>
      <c r="AF793" s="141" t="str">
        <f t="shared" si="628"/>
        <v/>
      </c>
      <c r="AG793" s="141" t="str">
        <f t="shared" si="629"/>
        <v/>
      </c>
      <c r="AH793" s="141" t="str">
        <f t="shared" si="630"/>
        <v/>
      </c>
      <c r="AI793" s="141" t="str">
        <f t="shared" si="631"/>
        <v/>
      </c>
      <c r="AJ793" s="146" t="str">
        <f t="shared" si="666"/>
        <v/>
      </c>
      <c r="AK793" s="76"/>
      <c r="AL793" s="79"/>
      <c r="AM793" s="79"/>
      <c r="AN793" s="79"/>
    </row>
    <row r="794" spans="1:40" ht="13.95" customHeight="1" x14ac:dyDescent="0.3">
      <c r="A794" s="93">
        <v>12</v>
      </c>
      <c r="B794" s="193"/>
      <c r="C794" s="200"/>
      <c r="D794" s="138" t="str">
        <f t="shared" si="643"/>
        <v/>
      </c>
      <c r="E794" s="195" t="str">
        <f t="shared" si="644"/>
        <v/>
      </c>
      <c r="F794" s="185" t="str">
        <f t="shared" si="645"/>
        <v/>
      </c>
      <c r="G794" s="94" t="str">
        <f t="shared" si="652"/>
        <v/>
      </c>
      <c r="H794" s="160"/>
      <c r="I794" s="181" t="str">
        <f t="shared" si="646"/>
        <v/>
      </c>
      <c r="J794" s="94" t="str">
        <f t="shared" si="667"/>
        <v/>
      </c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1" t="str">
        <f t="shared" si="668"/>
        <v/>
      </c>
      <c r="X794" s="141" t="str">
        <f t="shared" si="664"/>
        <v/>
      </c>
      <c r="Y794" s="141" t="str">
        <f t="shared" si="665"/>
        <v/>
      </c>
      <c r="Z794" s="141" t="str">
        <f t="shared" si="623"/>
        <v/>
      </c>
      <c r="AA794" s="141" t="str">
        <f t="shared" si="624"/>
        <v/>
      </c>
      <c r="AB794" s="141" t="str">
        <f t="shared" si="625"/>
        <v/>
      </c>
      <c r="AC794" s="141" t="str">
        <f t="shared" si="626"/>
        <v/>
      </c>
      <c r="AD794" s="141" t="str">
        <f t="shared" si="627"/>
        <v/>
      </c>
      <c r="AE794" s="141" t="str">
        <f t="shared" si="669"/>
        <v/>
      </c>
      <c r="AF794" s="141" t="str">
        <f t="shared" si="628"/>
        <v/>
      </c>
      <c r="AG794" s="141" t="str">
        <f t="shared" si="629"/>
        <v/>
      </c>
      <c r="AH794" s="141" t="str">
        <f t="shared" si="630"/>
        <v/>
      </c>
      <c r="AI794" s="141" t="str">
        <f t="shared" si="631"/>
        <v/>
      </c>
      <c r="AJ794" s="146" t="str">
        <f t="shared" si="666"/>
        <v/>
      </c>
      <c r="AK794" s="76"/>
      <c r="AL794" s="79"/>
      <c r="AM794" s="79"/>
      <c r="AN794" s="79"/>
    </row>
    <row r="795" spans="1:40" ht="13.95" customHeight="1" x14ac:dyDescent="0.3">
      <c r="A795" s="93">
        <v>13</v>
      </c>
      <c r="B795" s="193"/>
      <c r="C795" s="200"/>
      <c r="D795" s="138" t="str">
        <f t="shared" si="643"/>
        <v/>
      </c>
      <c r="E795" s="195" t="str">
        <f t="shared" si="644"/>
        <v/>
      </c>
      <c r="F795" s="183" t="str">
        <f t="shared" si="645"/>
        <v/>
      </c>
      <c r="G795" s="94" t="str">
        <f t="shared" si="652"/>
        <v/>
      </c>
      <c r="H795" s="160"/>
      <c r="I795" s="181" t="str">
        <f t="shared" si="646"/>
        <v/>
      </c>
      <c r="J795" s="94" t="str">
        <f t="shared" si="667"/>
        <v/>
      </c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1" t="str">
        <f t="shared" si="668"/>
        <v/>
      </c>
      <c r="X795" s="141" t="str">
        <f t="shared" si="664"/>
        <v/>
      </c>
      <c r="Y795" s="141" t="str">
        <f t="shared" si="665"/>
        <v/>
      </c>
      <c r="Z795" s="141" t="str">
        <f t="shared" si="623"/>
        <v/>
      </c>
      <c r="AA795" s="141" t="str">
        <f t="shared" si="624"/>
        <v/>
      </c>
      <c r="AB795" s="141" t="str">
        <f t="shared" si="625"/>
        <v/>
      </c>
      <c r="AC795" s="141" t="str">
        <f t="shared" si="626"/>
        <v/>
      </c>
      <c r="AD795" s="141" t="str">
        <f t="shared" si="627"/>
        <v/>
      </c>
      <c r="AE795" s="141" t="str">
        <f t="shared" si="669"/>
        <v/>
      </c>
      <c r="AF795" s="141" t="str">
        <f t="shared" si="628"/>
        <v/>
      </c>
      <c r="AG795" s="141" t="str">
        <f t="shared" si="629"/>
        <v/>
      </c>
      <c r="AH795" s="141" t="str">
        <f t="shared" si="630"/>
        <v/>
      </c>
      <c r="AI795" s="141" t="str">
        <f t="shared" si="631"/>
        <v/>
      </c>
      <c r="AJ795" s="146" t="str">
        <f t="shared" si="666"/>
        <v/>
      </c>
      <c r="AK795" s="76"/>
      <c r="AL795" s="79"/>
      <c r="AM795" s="79"/>
      <c r="AN795" s="79"/>
    </row>
    <row r="796" spans="1:40" ht="13.95" customHeight="1" x14ac:dyDescent="0.3">
      <c r="A796" s="93">
        <v>14</v>
      </c>
      <c r="B796" s="193"/>
      <c r="C796" s="200"/>
      <c r="D796" s="138" t="str">
        <f t="shared" si="643"/>
        <v/>
      </c>
      <c r="E796" s="195" t="str">
        <f t="shared" si="644"/>
        <v/>
      </c>
      <c r="F796" s="184" t="str">
        <f t="shared" si="645"/>
        <v/>
      </c>
      <c r="G796" s="94" t="str">
        <f t="shared" si="652"/>
        <v/>
      </c>
      <c r="H796" s="160"/>
      <c r="I796" s="181" t="str">
        <f t="shared" si="646"/>
        <v/>
      </c>
      <c r="J796" s="94" t="str">
        <f t="shared" si="667"/>
        <v/>
      </c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1" t="str">
        <f t="shared" si="668"/>
        <v/>
      </c>
      <c r="X796" s="141" t="str">
        <f t="shared" si="664"/>
        <v/>
      </c>
      <c r="Y796" s="141" t="str">
        <f t="shared" si="665"/>
        <v/>
      </c>
      <c r="Z796" s="141" t="str">
        <f t="shared" si="623"/>
        <v/>
      </c>
      <c r="AA796" s="141" t="str">
        <f t="shared" si="624"/>
        <v/>
      </c>
      <c r="AB796" s="141" t="str">
        <f t="shared" si="625"/>
        <v/>
      </c>
      <c r="AC796" s="141" t="str">
        <f t="shared" si="626"/>
        <v/>
      </c>
      <c r="AD796" s="141" t="str">
        <f t="shared" si="627"/>
        <v/>
      </c>
      <c r="AE796" s="141" t="str">
        <f t="shared" si="669"/>
        <v/>
      </c>
      <c r="AF796" s="141" t="str">
        <f t="shared" si="628"/>
        <v/>
      </c>
      <c r="AG796" s="141" t="str">
        <f t="shared" si="629"/>
        <v/>
      </c>
      <c r="AH796" s="141" t="str">
        <f t="shared" si="630"/>
        <v/>
      </c>
      <c r="AI796" s="141" t="str">
        <f t="shared" si="631"/>
        <v/>
      </c>
      <c r="AJ796" s="146" t="str">
        <f t="shared" si="666"/>
        <v/>
      </c>
      <c r="AK796" s="76"/>
      <c r="AL796" s="79"/>
      <c r="AM796" s="79"/>
      <c r="AN796" s="79"/>
    </row>
    <row r="797" spans="1:40" ht="13.95" customHeight="1" x14ac:dyDescent="0.3">
      <c r="A797" s="93">
        <v>15</v>
      </c>
      <c r="B797" s="193"/>
      <c r="C797" s="200"/>
      <c r="D797" s="138" t="str">
        <f t="shared" si="643"/>
        <v/>
      </c>
      <c r="E797" s="195" t="str">
        <f t="shared" si="644"/>
        <v/>
      </c>
      <c r="F797" s="184" t="str">
        <f t="shared" si="645"/>
        <v/>
      </c>
      <c r="G797" s="94" t="str">
        <f t="shared" si="652"/>
        <v/>
      </c>
      <c r="H797" s="160"/>
      <c r="I797" s="181" t="str">
        <f t="shared" si="646"/>
        <v/>
      </c>
      <c r="J797" s="94" t="str">
        <f t="shared" si="667"/>
        <v/>
      </c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1" t="str">
        <f t="shared" si="668"/>
        <v/>
      </c>
      <c r="X797" s="141" t="str">
        <f t="shared" si="664"/>
        <v/>
      </c>
      <c r="Y797" s="141" t="str">
        <f t="shared" si="665"/>
        <v/>
      </c>
      <c r="Z797" s="141" t="str">
        <f t="shared" ref="Z797:Z860" si="670">IF(AND($I797&lt;&gt;"",M797&lt;&gt;""),$I797*M797,"")</f>
        <v/>
      </c>
      <c r="AA797" s="141" t="str">
        <f t="shared" ref="AA797:AA860" si="671">IF(AND($I797&lt;&gt;"",N797&lt;&gt;""),$I797*N797,"")</f>
        <v/>
      </c>
      <c r="AB797" s="141" t="str">
        <f t="shared" ref="AB797:AB860" si="672">IF(AND($I797&lt;&gt;"",O797&lt;&gt;""),$I797*O797,"")</f>
        <v/>
      </c>
      <c r="AC797" s="141" t="str">
        <f t="shared" ref="AC797:AC860" si="673">IF(AND($I797&lt;&gt;"",P797&lt;&gt;""),$I797*P797,"")</f>
        <v/>
      </c>
      <c r="AD797" s="141" t="str">
        <f t="shared" ref="AD797:AD860" si="674">IF(AND($I797&lt;&gt;"",Q797&lt;&gt;""),$I797*Q797,"")</f>
        <v/>
      </c>
      <c r="AE797" s="141" t="str">
        <f t="shared" si="669"/>
        <v/>
      </c>
      <c r="AF797" s="141" t="str">
        <f t="shared" ref="AF797:AF860" si="675">IF(AND($I797&lt;&gt;"",S797&lt;&gt;""),$I797*S797,"")</f>
        <v/>
      </c>
      <c r="AG797" s="141" t="str">
        <f t="shared" ref="AG797:AG860" si="676">IF(AND($I797&lt;&gt;"",T797&lt;&gt;""),$I797*T797,"")</f>
        <v/>
      </c>
      <c r="AH797" s="141" t="str">
        <f t="shared" ref="AH797:AH860" si="677">IF(AND($I797&lt;&gt;"",U797&lt;&gt;""),$I797*U797,"")</f>
        <v/>
      </c>
      <c r="AI797" s="141" t="str">
        <f t="shared" ref="AI797:AI860" si="678">IF(AND($I797&lt;&gt;"",V797&lt;&gt;""),$I797*V797,"")</f>
        <v/>
      </c>
      <c r="AJ797" s="146" t="str">
        <f t="shared" si="666"/>
        <v/>
      </c>
      <c r="AK797" s="76"/>
      <c r="AL797" s="79"/>
      <c r="AM797" s="79"/>
      <c r="AN797" s="79"/>
    </row>
    <row r="798" spans="1:40" ht="13.95" customHeight="1" x14ac:dyDescent="0.3">
      <c r="A798" s="93">
        <v>16</v>
      </c>
      <c r="B798" s="193"/>
      <c r="C798" s="200"/>
      <c r="D798" s="138" t="str">
        <f t="shared" si="643"/>
        <v/>
      </c>
      <c r="E798" s="195" t="str">
        <f t="shared" si="644"/>
        <v/>
      </c>
      <c r="F798" s="184" t="str">
        <f t="shared" si="645"/>
        <v/>
      </c>
      <c r="G798" s="94" t="str">
        <f t="shared" si="652"/>
        <v/>
      </c>
      <c r="H798" s="160"/>
      <c r="I798" s="181" t="str">
        <f t="shared" si="646"/>
        <v/>
      </c>
      <c r="J798" s="94" t="str">
        <f t="shared" si="667"/>
        <v/>
      </c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1" t="str">
        <f t="shared" si="668"/>
        <v/>
      </c>
      <c r="X798" s="141" t="str">
        <f t="shared" si="664"/>
        <v/>
      </c>
      <c r="Y798" s="141" t="str">
        <f t="shared" si="665"/>
        <v/>
      </c>
      <c r="Z798" s="141" t="str">
        <f t="shared" si="670"/>
        <v/>
      </c>
      <c r="AA798" s="141" t="str">
        <f t="shared" si="671"/>
        <v/>
      </c>
      <c r="AB798" s="141" t="str">
        <f t="shared" si="672"/>
        <v/>
      </c>
      <c r="AC798" s="141" t="str">
        <f t="shared" si="673"/>
        <v/>
      </c>
      <c r="AD798" s="141" t="str">
        <f t="shared" si="674"/>
        <v/>
      </c>
      <c r="AE798" s="141" t="str">
        <f t="shared" si="669"/>
        <v/>
      </c>
      <c r="AF798" s="141" t="str">
        <f t="shared" si="675"/>
        <v/>
      </c>
      <c r="AG798" s="141" t="str">
        <f t="shared" si="676"/>
        <v/>
      </c>
      <c r="AH798" s="141" t="str">
        <f t="shared" si="677"/>
        <v/>
      </c>
      <c r="AI798" s="141" t="str">
        <f t="shared" si="678"/>
        <v/>
      </c>
      <c r="AJ798" s="146" t="str">
        <f t="shared" si="666"/>
        <v/>
      </c>
      <c r="AK798" s="76"/>
      <c r="AL798" s="79"/>
      <c r="AM798" s="79"/>
      <c r="AN798" s="79"/>
    </row>
    <row r="799" spans="1:40" ht="13.95" customHeight="1" x14ac:dyDescent="0.3">
      <c r="A799" s="93">
        <v>17</v>
      </c>
      <c r="B799" s="193"/>
      <c r="C799" s="200"/>
      <c r="D799" s="138" t="str">
        <f t="shared" si="643"/>
        <v/>
      </c>
      <c r="E799" s="195" t="str">
        <f t="shared" si="644"/>
        <v/>
      </c>
      <c r="F799" s="183" t="str">
        <f t="shared" si="645"/>
        <v/>
      </c>
      <c r="G799" s="94" t="str">
        <f t="shared" si="652"/>
        <v/>
      </c>
      <c r="H799" s="160"/>
      <c r="I799" s="181" t="str">
        <f t="shared" si="646"/>
        <v/>
      </c>
      <c r="J799" s="94" t="str">
        <f t="shared" si="667"/>
        <v/>
      </c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1" t="str">
        <f t="shared" si="668"/>
        <v/>
      </c>
      <c r="X799" s="141" t="str">
        <f t="shared" si="664"/>
        <v/>
      </c>
      <c r="Y799" s="141" t="str">
        <f t="shared" si="665"/>
        <v/>
      </c>
      <c r="Z799" s="141" t="str">
        <f t="shared" si="670"/>
        <v/>
      </c>
      <c r="AA799" s="141" t="str">
        <f t="shared" si="671"/>
        <v/>
      </c>
      <c r="AB799" s="141" t="str">
        <f t="shared" si="672"/>
        <v/>
      </c>
      <c r="AC799" s="141" t="str">
        <f t="shared" si="673"/>
        <v/>
      </c>
      <c r="AD799" s="141" t="str">
        <f t="shared" si="674"/>
        <v/>
      </c>
      <c r="AE799" s="141" t="str">
        <f t="shared" si="669"/>
        <v/>
      </c>
      <c r="AF799" s="141" t="str">
        <f t="shared" si="675"/>
        <v/>
      </c>
      <c r="AG799" s="141" t="str">
        <f t="shared" si="676"/>
        <v/>
      </c>
      <c r="AH799" s="141" t="str">
        <f t="shared" si="677"/>
        <v/>
      </c>
      <c r="AI799" s="141" t="str">
        <f t="shared" si="678"/>
        <v/>
      </c>
      <c r="AJ799" s="146" t="str">
        <f t="shared" si="666"/>
        <v/>
      </c>
      <c r="AK799" s="76"/>
      <c r="AL799" s="79"/>
      <c r="AM799" s="79"/>
      <c r="AN799" s="79"/>
    </row>
    <row r="800" spans="1:40" ht="13.95" customHeight="1" x14ac:dyDescent="0.3">
      <c r="A800" s="93">
        <v>18</v>
      </c>
      <c r="B800" s="193"/>
      <c r="C800" s="200"/>
      <c r="D800" s="138" t="str">
        <f t="shared" si="643"/>
        <v/>
      </c>
      <c r="E800" s="195" t="str">
        <f t="shared" si="644"/>
        <v/>
      </c>
      <c r="F800" s="184" t="str">
        <f t="shared" si="645"/>
        <v/>
      </c>
      <c r="G800" s="94" t="str">
        <f t="shared" si="652"/>
        <v/>
      </c>
      <c r="H800" s="160"/>
      <c r="I800" s="181" t="str">
        <f t="shared" si="646"/>
        <v/>
      </c>
      <c r="J800" s="94" t="str">
        <f t="shared" si="667"/>
        <v/>
      </c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1" t="str">
        <f t="shared" si="668"/>
        <v/>
      </c>
      <c r="X800" s="141" t="str">
        <f t="shared" si="664"/>
        <v/>
      </c>
      <c r="Y800" s="141" t="str">
        <f t="shared" si="665"/>
        <v/>
      </c>
      <c r="Z800" s="141" t="str">
        <f t="shared" si="670"/>
        <v/>
      </c>
      <c r="AA800" s="141" t="str">
        <f t="shared" si="671"/>
        <v/>
      </c>
      <c r="AB800" s="141" t="str">
        <f t="shared" si="672"/>
        <v/>
      </c>
      <c r="AC800" s="141" t="str">
        <f t="shared" si="673"/>
        <v/>
      </c>
      <c r="AD800" s="141" t="str">
        <f t="shared" si="674"/>
        <v/>
      </c>
      <c r="AE800" s="141" t="str">
        <f t="shared" si="669"/>
        <v/>
      </c>
      <c r="AF800" s="141" t="str">
        <f t="shared" si="675"/>
        <v/>
      </c>
      <c r="AG800" s="141" t="str">
        <f t="shared" si="676"/>
        <v/>
      </c>
      <c r="AH800" s="141" t="str">
        <f t="shared" si="677"/>
        <v/>
      </c>
      <c r="AI800" s="141" t="str">
        <f t="shared" si="678"/>
        <v/>
      </c>
      <c r="AJ800" s="146" t="str">
        <f t="shared" si="666"/>
        <v/>
      </c>
      <c r="AK800" s="76"/>
      <c r="AL800" s="79"/>
      <c r="AM800" s="79"/>
      <c r="AN800" s="79"/>
    </row>
    <row r="801" spans="1:40" ht="13.95" customHeight="1" x14ac:dyDescent="0.3">
      <c r="A801" s="93">
        <v>19</v>
      </c>
      <c r="B801" s="193"/>
      <c r="C801" s="200"/>
      <c r="D801" s="138" t="str">
        <f t="shared" si="643"/>
        <v/>
      </c>
      <c r="E801" s="195" t="str">
        <f t="shared" si="644"/>
        <v/>
      </c>
      <c r="F801" s="184" t="str">
        <f t="shared" si="645"/>
        <v/>
      </c>
      <c r="G801" s="94" t="str">
        <f t="shared" si="652"/>
        <v/>
      </c>
      <c r="H801" s="160"/>
      <c r="I801" s="181" t="str">
        <f t="shared" si="646"/>
        <v/>
      </c>
      <c r="J801" s="94" t="str">
        <f t="shared" si="667"/>
        <v/>
      </c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1" t="str">
        <f t="shared" si="668"/>
        <v/>
      </c>
      <c r="X801" s="141" t="str">
        <f t="shared" si="664"/>
        <v/>
      </c>
      <c r="Y801" s="141" t="str">
        <f t="shared" si="665"/>
        <v/>
      </c>
      <c r="Z801" s="141" t="str">
        <f t="shared" si="670"/>
        <v/>
      </c>
      <c r="AA801" s="141" t="str">
        <f t="shared" si="671"/>
        <v/>
      </c>
      <c r="AB801" s="141" t="str">
        <f t="shared" si="672"/>
        <v/>
      </c>
      <c r="AC801" s="141" t="str">
        <f t="shared" si="673"/>
        <v/>
      </c>
      <c r="AD801" s="141" t="str">
        <f t="shared" si="674"/>
        <v/>
      </c>
      <c r="AE801" s="141" t="str">
        <f t="shared" si="669"/>
        <v/>
      </c>
      <c r="AF801" s="141" t="str">
        <f t="shared" si="675"/>
        <v/>
      </c>
      <c r="AG801" s="141" t="str">
        <f t="shared" si="676"/>
        <v/>
      </c>
      <c r="AH801" s="141" t="str">
        <f t="shared" si="677"/>
        <v/>
      </c>
      <c r="AI801" s="141" t="str">
        <f t="shared" si="678"/>
        <v/>
      </c>
      <c r="AJ801" s="146" t="str">
        <f t="shared" si="666"/>
        <v/>
      </c>
      <c r="AK801" s="76"/>
      <c r="AL801" s="79"/>
      <c r="AM801" s="79"/>
      <c r="AN801" s="79"/>
    </row>
    <row r="802" spans="1:40" ht="13.95" customHeight="1" x14ac:dyDescent="0.3">
      <c r="A802" s="93">
        <v>20</v>
      </c>
      <c r="B802" s="193"/>
      <c r="C802" s="200"/>
      <c r="D802" s="138" t="str">
        <f t="shared" si="643"/>
        <v/>
      </c>
      <c r="E802" s="195" t="str">
        <f t="shared" si="644"/>
        <v/>
      </c>
      <c r="F802" s="185" t="str">
        <f t="shared" si="645"/>
        <v/>
      </c>
      <c r="G802" s="94" t="str">
        <f t="shared" si="652"/>
        <v/>
      </c>
      <c r="H802" s="160"/>
      <c r="I802" s="181" t="str">
        <f t="shared" si="646"/>
        <v/>
      </c>
      <c r="J802" s="94" t="str">
        <f t="shared" si="667"/>
        <v/>
      </c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1" t="str">
        <f t="shared" si="668"/>
        <v/>
      </c>
      <c r="X802" s="141" t="str">
        <f t="shared" si="664"/>
        <v/>
      </c>
      <c r="Y802" s="141" t="str">
        <f t="shared" si="665"/>
        <v/>
      </c>
      <c r="Z802" s="141" t="str">
        <f t="shared" si="670"/>
        <v/>
      </c>
      <c r="AA802" s="141" t="str">
        <f t="shared" si="671"/>
        <v/>
      </c>
      <c r="AB802" s="141" t="str">
        <f t="shared" si="672"/>
        <v/>
      </c>
      <c r="AC802" s="141" t="str">
        <f t="shared" si="673"/>
        <v/>
      </c>
      <c r="AD802" s="141" t="str">
        <f t="shared" si="674"/>
        <v/>
      </c>
      <c r="AE802" s="141" t="str">
        <f t="shared" si="669"/>
        <v/>
      </c>
      <c r="AF802" s="141" t="str">
        <f t="shared" si="675"/>
        <v/>
      </c>
      <c r="AG802" s="141" t="str">
        <f t="shared" si="676"/>
        <v/>
      </c>
      <c r="AH802" s="141" t="str">
        <f t="shared" si="677"/>
        <v/>
      </c>
      <c r="AI802" s="141" t="str">
        <f t="shared" si="678"/>
        <v/>
      </c>
      <c r="AJ802" s="146" t="str">
        <f t="shared" si="666"/>
        <v/>
      </c>
      <c r="AK802" s="76"/>
      <c r="AL802" s="79"/>
      <c r="AM802" s="79"/>
      <c r="AN802" s="79"/>
    </row>
    <row r="803" spans="1:40" ht="13.95" customHeight="1" x14ac:dyDescent="0.3">
      <c r="A803" s="93">
        <v>21</v>
      </c>
      <c r="B803" s="193"/>
      <c r="C803" s="200"/>
      <c r="D803" s="138" t="str">
        <f t="shared" si="643"/>
        <v/>
      </c>
      <c r="E803" s="195" t="str">
        <f t="shared" si="644"/>
        <v/>
      </c>
      <c r="F803" s="184" t="str">
        <f t="shared" si="645"/>
        <v/>
      </c>
      <c r="G803" s="94" t="str">
        <f t="shared" si="652"/>
        <v/>
      </c>
      <c r="H803" s="160"/>
      <c r="I803" s="181" t="str">
        <f t="shared" si="646"/>
        <v/>
      </c>
      <c r="J803" s="94" t="str">
        <f t="shared" si="667"/>
        <v/>
      </c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1" t="str">
        <f t="shared" si="668"/>
        <v/>
      </c>
      <c r="X803" s="141" t="str">
        <f t="shared" si="664"/>
        <v/>
      </c>
      <c r="Y803" s="141" t="str">
        <f t="shared" si="665"/>
        <v/>
      </c>
      <c r="Z803" s="141" t="str">
        <f t="shared" si="670"/>
        <v/>
      </c>
      <c r="AA803" s="141" t="str">
        <f t="shared" si="671"/>
        <v/>
      </c>
      <c r="AB803" s="141" t="str">
        <f t="shared" si="672"/>
        <v/>
      </c>
      <c r="AC803" s="141" t="str">
        <f t="shared" si="673"/>
        <v/>
      </c>
      <c r="AD803" s="141" t="str">
        <f t="shared" si="674"/>
        <v/>
      </c>
      <c r="AE803" s="141" t="str">
        <f t="shared" si="669"/>
        <v/>
      </c>
      <c r="AF803" s="141" t="str">
        <f t="shared" si="675"/>
        <v/>
      </c>
      <c r="AG803" s="141" t="str">
        <f t="shared" si="676"/>
        <v/>
      </c>
      <c r="AH803" s="141" t="str">
        <f t="shared" si="677"/>
        <v/>
      </c>
      <c r="AI803" s="141" t="str">
        <f t="shared" si="678"/>
        <v/>
      </c>
      <c r="AJ803" s="146" t="str">
        <f t="shared" si="666"/>
        <v/>
      </c>
      <c r="AK803" s="76"/>
      <c r="AL803" s="79"/>
      <c r="AM803" s="79"/>
      <c r="AN803" s="79"/>
    </row>
    <row r="804" spans="1:40" ht="13.95" customHeight="1" x14ac:dyDescent="0.3">
      <c r="A804" s="93">
        <v>22</v>
      </c>
      <c r="B804" s="193"/>
      <c r="C804" s="200"/>
      <c r="D804" s="138" t="str">
        <f t="shared" si="643"/>
        <v/>
      </c>
      <c r="E804" s="195" t="str">
        <f t="shared" si="644"/>
        <v/>
      </c>
      <c r="F804" s="185" t="str">
        <f t="shared" si="645"/>
        <v/>
      </c>
      <c r="G804" s="94" t="str">
        <f t="shared" si="652"/>
        <v/>
      </c>
      <c r="H804" s="160"/>
      <c r="I804" s="181" t="str">
        <f t="shared" si="646"/>
        <v/>
      </c>
      <c r="J804" s="94" t="str">
        <f t="shared" si="667"/>
        <v/>
      </c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1" t="str">
        <f t="shared" si="668"/>
        <v/>
      </c>
      <c r="X804" s="141" t="str">
        <f t="shared" si="664"/>
        <v/>
      </c>
      <c r="Y804" s="141" t="str">
        <f t="shared" si="665"/>
        <v/>
      </c>
      <c r="Z804" s="141" t="str">
        <f t="shared" si="670"/>
        <v/>
      </c>
      <c r="AA804" s="141" t="str">
        <f t="shared" si="671"/>
        <v/>
      </c>
      <c r="AB804" s="141" t="str">
        <f t="shared" si="672"/>
        <v/>
      </c>
      <c r="AC804" s="141" t="str">
        <f t="shared" si="673"/>
        <v/>
      </c>
      <c r="AD804" s="141" t="str">
        <f t="shared" si="674"/>
        <v/>
      </c>
      <c r="AE804" s="141" t="str">
        <f t="shared" si="669"/>
        <v/>
      </c>
      <c r="AF804" s="141" t="str">
        <f t="shared" si="675"/>
        <v/>
      </c>
      <c r="AG804" s="141" t="str">
        <f t="shared" si="676"/>
        <v/>
      </c>
      <c r="AH804" s="141" t="str">
        <f t="shared" si="677"/>
        <v/>
      </c>
      <c r="AI804" s="141" t="str">
        <f t="shared" si="678"/>
        <v/>
      </c>
      <c r="AJ804" s="146" t="str">
        <f t="shared" si="666"/>
        <v/>
      </c>
      <c r="AK804" s="76"/>
      <c r="AL804" s="79"/>
      <c r="AM804" s="79"/>
      <c r="AN804" s="79"/>
    </row>
    <row r="805" spans="1:40" ht="13.95" customHeight="1" x14ac:dyDescent="0.3">
      <c r="A805" s="93">
        <v>23</v>
      </c>
      <c r="B805" s="193"/>
      <c r="C805" s="200"/>
      <c r="D805" s="138" t="str">
        <f t="shared" si="643"/>
        <v/>
      </c>
      <c r="E805" s="195" t="str">
        <f t="shared" si="644"/>
        <v/>
      </c>
      <c r="F805" s="183" t="str">
        <f t="shared" si="645"/>
        <v/>
      </c>
      <c r="G805" s="94" t="str">
        <f t="shared" si="652"/>
        <v/>
      </c>
      <c r="H805" s="160"/>
      <c r="I805" s="181" t="str">
        <f t="shared" si="646"/>
        <v/>
      </c>
      <c r="J805" s="94" t="str">
        <f t="shared" si="667"/>
        <v/>
      </c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1" t="str">
        <f t="shared" si="668"/>
        <v/>
      </c>
      <c r="X805" s="141" t="str">
        <f t="shared" si="664"/>
        <v/>
      </c>
      <c r="Y805" s="141" t="str">
        <f t="shared" si="665"/>
        <v/>
      </c>
      <c r="Z805" s="141" t="str">
        <f t="shared" si="670"/>
        <v/>
      </c>
      <c r="AA805" s="141" t="str">
        <f t="shared" si="671"/>
        <v/>
      </c>
      <c r="AB805" s="141" t="str">
        <f t="shared" si="672"/>
        <v/>
      </c>
      <c r="AC805" s="141" t="str">
        <f t="shared" si="673"/>
        <v/>
      </c>
      <c r="AD805" s="141" t="str">
        <f t="shared" si="674"/>
        <v/>
      </c>
      <c r="AE805" s="141" t="str">
        <f t="shared" si="669"/>
        <v/>
      </c>
      <c r="AF805" s="141" t="str">
        <f t="shared" si="675"/>
        <v/>
      </c>
      <c r="AG805" s="141" t="str">
        <f t="shared" si="676"/>
        <v/>
      </c>
      <c r="AH805" s="141" t="str">
        <f t="shared" si="677"/>
        <v/>
      </c>
      <c r="AI805" s="141" t="str">
        <f t="shared" si="678"/>
        <v/>
      </c>
      <c r="AJ805" s="146" t="str">
        <f t="shared" si="666"/>
        <v/>
      </c>
      <c r="AK805" s="76"/>
      <c r="AL805" s="79"/>
      <c r="AM805" s="79"/>
      <c r="AN805" s="79"/>
    </row>
    <row r="806" spans="1:40" ht="13.95" customHeight="1" x14ac:dyDescent="0.3">
      <c r="A806" s="93">
        <v>24</v>
      </c>
      <c r="B806" s="193"/>
      <c r="C806" s="200"/>
      <c r="D806" s="138" t="str">
        <f t="shared" si="643"/>
        <v/>
      </c>
      <c r="E806" s="195" t="str">
        <f t="shared" si="644"/>
        <v/>
      </c>
      <c r="F806" s="184" t="str">
        <f t="shared" si="645"/>
        <v/>
      </c>
      <c r="G806" s="94" t="str">
        <f t="shared" si="652"/>
        <v/>
      </c>
      <c r="H806" s="160"/>
      <c r="I806" s="181" t="str">
        <f t="shared" si="646"/>
        <v/>
      </c>
      <c r="J806" s="94" t="str">
        <f t="shared" si="667"/>
        <v/>
      </c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1" t="str">
        <f t="shared" si="668"/>
        <v/>
      </c>
      <c r="X806" s="141" t="str">
        <f t="shared" si="664"/>
        <v/>
      </c>
      <c r="Y806" s="141" t="str">
        <f t="shared" si="665"/>
        <v/>
      </c>
      <c r="Z806" s="141" t="str">
        <f t="shared" si="670"/>
        <v/>
      </c>
      <c r="AA806" s="141" t="str">
        <f t="shared" si="671"/>
        <v/>
      </c>
      <c r="AB806" s="141" t="str">
        <f t="shared" si="672"/>
        <v/>
      </c>
      <c r="AC806" s="141" t="str">
        <f t="shared" si="673"/>
        <v/>
      </c>
      <c r="AD806" s="141" t="str">
        <f t="shared" si="674"/>
        <v/>
      </c>
      <c r="AE806" s="141" t="str">
        <f t="shared" si="669"/>
        <v/>
      </c>
      <c r="AF806" s="141" t="str">
        <f t="shared" si="675"/>
        <v/>
      </c>
      <c r="AG806" s="141" t="str">
        <f t="shared" si="676"/>
        <v/>
      </c>
      <c r="AH806" s="141" t="str">
        <f t="shared" si="677"/>
        <v/>
      </c>
      <c r="AI806" s="141" t="str">
        <f t="shared" si="678"/>
        <v/>
      </c>
      <c r="AJ806" s="146" t="str">
        <f t="shared" si="666"/>
        <v/>
      </c>
      <c r="AK806" s="76"/>
      <c r="AL806" s="79"/>
      <c r="AM806" s="79"/>
      <c r="AN806" s="79"/>
    </row>
    <row r="807" spans="1:40" ht="13.95" customHeight="1" x14ac:dyDescent="0.3">
      <c r="A807" s="93">
        <v>25</v>
      </c>
      <c r="B807" s="193"/>
      <c r="C807" s="200"/>
      <c r="D807" s="138" t="str">
        <f t="shared" si="643"/>
        <v/>
      </c>
      <c r="E807" s="195" t="str">
        <f t="shared" si="644"/>
        <v/>
      </c>
      <c r="F807" s="184" t="str">
        <f t="shared" si="645"/>
        <v/>
      </c>
      <c r="G807" s="94" t="str">
        <f t="shared" si="652"/>
        <v/>
      </c>
      <c r="H807" s="160"/>
      <c r="I807" s="181" t="str">
        <f t="shared" si="646"/>
        <v/>
      </c>
      <c r="J807" s="94" t="str">
        <f t="shared" si="667"/>
        <v/>
      </c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1" t="str">
        <f t="shared" si="668"/>
        <v/>
      </c>
      <c r="X807" s="141" t="str">
        <f t="shared" si="664"/>
        <v/>
      </c>
      <c r="Y807" s="141" t="str">
        <f t="shared" si="665"/>
        <v/>
      </c>
      <c r="Z807" s="141" t="str">
        <f t="shared" si="670"/>
        <v/>
      </c>
      <c r="AA807" s="141" t="str">
        <f t="shared" si="671"/>
        <v/>
      </c>
      <c r="AB807" s="141" t="str">
        <f t="shared" si="672"/>
        <v/>
      </c>
      <c r="AC807" s="141" t="str">
        <f t="shared" si="673"/>
        <v/>
      </c>
      <c r="AD807" s="141" t="str">
        <f t="shared" si="674"/>
        <v/>
      </c>
      <c r="AE807" s="141" t="str">
        <f t="shared" si="669"/>
        <v/>
      </c>
      <c r="AF807" s="141" t="str">
        <f t="shared" si="675"/>
        <v/>
      </c>
      <c r="AG807" s="141" t="str">
        <f t="shared" si="676"/>
        <v/>
      </c>
      <c r="AH807" s="141" t="str">
        <f t="shared" si="677"/>
        <v/>
      </c>
      <c r="AI807" s="141" t="str">
        <f t="shared" si="678"/>
        <v/>
      </c>
      <c r="AJ807" s="146" t="str">
        <f t="shared" si="666"/>
        <v/>
      </c>
      <c r="AK807" s="76"/>
      <c r="AL807" s="79"/>
      <c r="AM807" s="79"/>
      <c r="AN807" s="79"/>
    </row>
    <row r="808" spans="1:40" ht="13.95" customHeight="1" x14ac:dyDescent="0.3">
      <c r="A808" s="93">
        <v>26</v>
      </c>
      <c r="B808" s="193"/>
      <c r="C808" s="200"/>
      <c r="D808" s="138" t="str">
        <f t="shared" si="643"/>
        <v/>
      </c>
      <c r="E808" s="195" t="str">
        <f t="shared" si="644"/>
        <v/>
      </c>
      <c r="F808" s="184" t="str">
        <f t="shared" si="645"/>
        <v/>
      </c>
      <c r="G808" s="94" t="str">
        <f t="shared" si="652"/>
        <v/>
      </c>
      <c r="H808" s="160"/>
      <c r="I808" s="181" t="str">
        <f t="shared" si="646"/>
        <v/>
      </c>
      <c r="J808" s="94" t="str">
        <f t="shared" si="667"/>
        <v/>
      </c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1" t="str">
        <f t="shared" si="668"/>
        <v/>
      </c>
      <c r="X808" s="141" t="str">
        <f t="shared" si="664"/>
        <v/>
      </c>
      <c r="Y808" s="141" t="str">
        <f t="shared" si="665"/>
        <v/>
      </c>
      <c r="Z808" s="141" t="str">
        <f t="shared" si="670"/>
        <v/>
      </c>
      <c r="AA808" s="141" t="str">
        <f t="shared" si="671"/>
        <v/>
      </c>
      <c r="AB808" s="141" t="str">
        <f t="shared" si="672"/>
        <v/>
      </c>
      <c r="AC808" s="141" t="str">
        <f t="shared" si="673"/>
        <v/>
      </c>
      <c r="AD808" s="141" t="str">
        <f t="shared" si="674"/>
        <v/>
      </c>
      <c r="AE808" s="141" t="str">
        <f t="shared" si="669"/>
        <v/>
      </c>
      <c r="AF808" s="141" t="str">
        <f t="shared" si="675"/>
        <v/>
      </c>
      <c r="AG808" s="141" t="str">
        <f t="shared" si="676"/>
        <v/>
      </c>
      <c r="AH808" s="141" t="str">
        <f t="shared" si="677"/>
        <v/>
      </c>
      <c r="AI808" s="141" t="str">
        <f t="shared" si="678"/>
        <v/>
      </c>
      <c r="AJ808" s="146" t="str">
        <f t="shared" si="666"/>
        <v/>
      </c>
      <c r="AK808" s="76"/>
      <c r="AL808" s="79"/>
      <c r="AM808" s="79"/>
      <c r="AN808" s="79"/>
    </row>
    <row r="809" spans="1:40" ht="13.95" customHeight="1" x14ac:dyDescent="0.3">
      <c r="A809" s="93">
        <v>27</v>
      </c>
      <c r="B809" s="193"/>
      <c r="C809" s="200"/>
      <c r="D809" s="138" t="str">
        <f t="shared" si="643"/>
        <v/>
      </c>
      <c r="E809" s="195" t="str">
        <f t="shared" si="644"/>
        <v/>
      </c>
      <c r="F809" s="183" t="str">
        <f t="shared" si="645"/>
        <v/>
      </c>
      <c r="G809" s="94" t="str">
        <f t="shared" si="652"/>
        <v/>
      </c>
      <c r="H809" s="160"/>
      <c r="I809" s="181" t="str">
        <f t="shared" si="646"/>
        <v/>
      </c>
      <c r="J809" s="94" t="str">
        <f t="shared" si="667"/>
        <v/>
      </c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1" t="str">
        <f t="shared" si="668"/>
        <v/>
      </c>
      <c r="X809" s="141" t="str">
        <f t="shared" si="664"/>
        <v/>
      </c>
      <c r="Y809" s="141" t="str">
        <f t="shared" si="665"/>
        <v/>
      </c>
      <c r="Z809" s="141" t="str">
        <f t="shared" si="670"/>
        <v/>
      </c>
      <c r="AA809" s="141" t="str">
        <f t="shared" si="671"/>
        <v/>
      </c>
      <c r="AB809" s="141" t="str">
        <f t="shared" si="672"/>
        <v/>
      </c>
      <c r="AC809" s="141" t="str">
        <f t="shared" si="673"/>
        <v/>
      </c>
      <c r="AD809" s="141" t="str">
        <f t="shared" si="674"/>
        <v/>
      </c>
      <c r="AE809" s="141" t="str">
        <f t="shared" si="669"/>
        <v/>
      </c>
      <c r="AF809" s="141" t="str">
        <f t="shared" si="675"/>
        <v/>
      </c>
      <c r="AG809" s="141" t="str">
        <f t="shared" si="676"/>
        <v/>
      </c>
      <c r="AH809" s="141" t="str">
        <f t="shared" si="677"/>
        <v/>
      </c>
      <c r="AI809" s="141" t="str">
        <f t="shared" si="678"/>
        <v/>
      </c>
      <c r="AJ809" s="146" t="str">
        <f t="shared" si="666"/>
        <v/>
      </c>
      <c r="AK809" s="76"/>
      <c r="AL809" s="79"/>
      <c r="AM809" s="79"/>
      <c r="AN809" s="79"/>
    </row>
    <row r="810" spans="1:40" ht="13.95" customHeight="1" x14ac:dyDescent="0.3">
      <c r="A810" s="93">
        <v>28</v>
      </c>
      <c r="B810" s="193"/>
      <c r="C810" s="200"/>
      <c r="D810" s="138" t="str">
        <f t="shared" si="643"/>
        <v/>
      </c>
      <c r="E810" s="195" t="str">
        <f t="shared" si="644"/>
        <v/>
      </c>
      <c r="F810" s="184" t="str">
        <f t="shared" si="645"/>
        <v/>
      </c>
      <c r="G810" s="94" t="str">
        <f t="shared" si="652"/>
        <v/>
      </c>
      <c r="H810" s="160"/>
      <c r="I810" s="181" t="str">
        <f t="shared" si="646"/>
        <v/>
      </c>
      <c r="J810" s="94" t="str">
        <f t="shared" si="667"/>
        <v/>
      </c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1" t="str">
        <f t="shared" si="668"/>
        <v/>
      </c>
      <c r="X810" s="141" t="str">
        <f t="shared" si="664"/>
        <v/>
      </c>
      <c r="Y810" s="141" t="str">
        <f t="shared" si="665"/>
        <v/>
      </c>
      <c r="Z810" s="141" t="str">
        <f t="shared" si="670"/>
        <v/>
      </c>
      <c r="AA810" s="141" t="str">
        <f t="shared" si="671"/>
        <v/>
      </c>
      <c r="AB810" s="141" t="str">
        <f t="shared" si="672"/>
        <v/>
      </c>
      <c r="AC810" s="141" t="str">
        <f t="shared" si="673"/>
        <v/>
      </c>
      <c r="AD810" s="141" t="str">
        <f t="shared" si="674"/>
        <v/>
      </c>
      <c r="AE810" s="141" t="str">
        <f t="shared" si="669"/>
        <v/>
      </c>
      <c r="AF810" s="141" t="str">
        <f t="shared" si="675"/>
        <v/>
      </c>
      <c r="AG810" s="141" t="str">
        <f t="shared" si="676"/>
        <v/>
      </c>
      <c r="AH810" s="141" t="str">
        <f t="shared" si="677"/>
        <v/>
      </c>
      <c r="AI810" s="141" t="str">
        <f t="shared" si="678"/>
        <v/>
      </c>
      <c r="AJ810" s="146" t="str">
        <f t="shared" si="666"/>
        <v/>
      </c>
      <c r="AK810" s="76"/>
      <c r="AL810" s="79"/>
      <c r="AM810" s="79"/>
      <c r="AN810" s="79"/>
    </row>
    <row r="811" spans="1:40" ht="13.95" customHeight="1" x14ac:dyDescent="0.3">
      <c r="A811" s="93">
        <v>29</v>
      </c>
      <c r="B811" s="193"/>
      <c r="C811" s="200"/>
      <c r="D811" s="138" t="str">
        <f t="shared" si="643"/>
        <v/>
      </c>
      <c r="E811" s="195" t="str">
        <f t="shared" si="644"/>
        <v/>
      </c>
      <c r="F811" s="184" t="str">
        <f t="shared" si="645"/>
        <v/>
      </c>
      <c r="G811" s="94" t="str">
        <f t="shared" si="652"/>
        <v/>
      </c>
      <c r="H811" s="160"/>
      <c r="I811" s="181" t="str">
        <f t="shared" si="646"/>
        <v/>
      </c>
      <c r="J811" s="94" t="str">
        <f t="shared" si="667"/>
        <v/>
      </c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1" t="str">
        <f t="shared" si="668"/>
        <v/>
      </c>
      <c r="X811" s="141" t="str">
        <f t="shared" si="664"/>
        <v/>
      </c>
      <c r="Y811" s="141" t="str">
        <f t="shared" si="665"/>
        <v/>
      </c>
      <c r="Z811" s="141" t="str">
        <f t="shared" si="670"/>
        <v/>
      </c>
      <c r="AA811" s="141" t="str">
        <f t="shared" si="671"/>
        <v/>
      </c>
      <c r="AB811" s="141" t="str">
        <f t="shared" si="672"/>
        <v/>
      </c>
      <c r="AC811" s="141" t="str">
        <f t="shared" si="673"/>
        <v/>
      </c>
      <c r="AD811" s="141" t="str">
        <f t="shared" si="674"/>
        <v/>
      </c>
      <c r="AE811" s="141" t="str">
        <f t="shared" si="669"/>
        <v/>
      </c>
      <c r="AF811" s="141" t="str">
        <f t="shared" si="675"/>
        <v/>
      </c>
      <c r="AG811" s="141" t="str">
        <f t="shared" si="676"/>
        <v/>
      </c>
      <c r="AH811" s="141" t="str">
        <f t="shared" si="677"/>
        <v/>
      </c>
      <c r="AI811" s="141" t="str">
        <f t="shared" si="678"/>
        <v/>
      </c>
      <c r="AJ811" s="146" t="str">
        <f t="shared" si="666"/>
        <v/>
      </c>
      <c r="AK811" s="76"/>
      <c r="AL811" s="79"/>
      <c r="AM811" s="79"/>
      <c r="AN811" s="79"/>
    </row>
    <row r="812" spans="1:40" ht="13.95" customHeight="1" x14ac:dyDescent="0.3">
      <c r="A812" s="93">
        <v>30</v>
      </c>
      <c r="B812" s="193"/>
      <c r="C812" s="200"/>
      <c r="D812" s="138" t="str">
        <f t="shared" si="643"/>
        <v/>
      </c>
      <c r="E812" s="195" t="str">
        <f t="shared" si="644"/>
        <v/>
      </c>
      <c r="F812" s="185" t="str">
        <f t="shared" si="645"/>
        <v/>
      </c>
      <c r="G812" s="94" t="str">
        <f t="shared" si="652"/>
        <v/>
      </c>
      <c r="H812" s="160"/>
      <c r="I812" s="181" t="str">
        <f t="shared" si="646"/>
        <v/>
      </c>
      <c r="J812" s="94" t="str">
        <f t="shared" si="667"/>
        <v/>
      </c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1" t="str">
        <f t="shared" si="668"/>
        <v/>
      </c>
      <c r="X812" s="141" t="str">
        <f t="shared" si="664"/>
        <v/>
      </c>
      <c r="Y812" s="141" t="str">
        <f t="shared" si="665"/>
        <v/>
      </c>
      <c r="Z812" s="141" t="str">
        <f t="shared" si="670"/>
        <v/>
      </c>
      <c r="AA812" s="141" t="str">
        <f t="shared" si="671"/>
        <v/>
      </c>
      <c r="AB812" s="141" t="str">
        <f t="shared" si="672"/>
        <v/>
      </c>
      <c r="AC812" s="141" t="str">
        <f t="shared" si="673"/>
        <v/>
      </c>
      <c r="AD812" s="141" t="str">
        <f t="shared" si="674"/>
        <v/>
      </c>
      <c r="AE812" s="141" t="str">
        <f t="shared" si="669"/>
        <v/>
      </c>
      <c r="AF812" s="141" t="str">
        <f t="shared" si="675"/>
        <v/>
      </c>
      <c r="AG812" s="141" t="str">
        <f t="shared" si="676"/>
        <v/>
      </c>
      <c r="AH812" s="141" t="str">
        <f t="shared" si="677"/>
        <v/>
      </c>
      <c r="AI812" s="141" t="str">
        <f t="shared" si="678"/>
        <v/>
      </c>
      <c r="AJ812" s="146" t="str">
        <f t="shared" si="666"/>
        <v/>
      </c>
      <c r="AK812" s="76"/>
      <c r="AL812" s="79"/>
      <c r="AM812" s="79"/>
      <c r="AN812" s="79"/>
    </row>
    <row r="813" spans="1:40" s="74" customFormat="1" ht="13.95" customHeight="1" x14ac:dyDescent="0.3">
      <c r="A813" s="91">
        <f>IF('Formato 3_Gantt'!A35&lt;&gt;"",'Formato 3_Gantt'!A35,"")</f>
        <v>27</v>
      </c>
      <c r="B813" s="192" t="str">
        <f>IF('Formato 3_Gantt'!B35&lt;&gt;"",'Formato 3_Gantt'!B35,"")</f>
        <v/>
      </c>
      <c r="C813" s="199"/>
      <c r="D813" s="139"/>
      <c r="E813" s="194" t="str">
        <f>IF('Formato 3_Gantt'!D35&lt;&gt;"",'Formato 3_Gantt'!D35,"")</f>
        <v/>
      </c>
      <c r="F813" s="92"/>
      <c r="G813" s="145" t="str">
        <f>IF('Formato 3_Gantt'!E35&lt;&gt;"",'Formato 3_Gantt'!E35,"")</f>
        <v/>
      </c>
      <c r="H813" s="159" t="str">
        <f>IF('Formato 3_Gantt'!F35&lt;&gt;"",'Formato 3_Gantt'!F35,"")</f>
        <v/>
      </c>
      <c r="I813" s="140" t="str">
        <f>IF(AND(G813&lt;&gt;"",SUM(J814:J843)&lt;&gt;0),SUM(J814:J843)/G813,"")</f>
        <v/>
      </c>
      <c r="J813" s="140" t="str">
        <f>IF(OR(G813="",I813=""),"",IF(AND(G813&lt;&gt;"",I813&lt;&gt;""),IF(H813=1,G813*I813,IF(H813=2,G813*I813*COUNTIF(K813:V813,"&gt;0"),""))))</f>
        <v/>
      </c>
      <c r="K813" s="119" t="str">
        <f>IF('Formato 3_Gantt'!BL35&lt;&gt;"",'Formato 3_Gantt'!BL35,"")</f>
        <v/>
      </c>
      <c r="L813" s="119" t="str">
        <f>IF('Formato 3_Gantt'!BM35&lt;&gt;"",'Formato 3_Gantt'!BM35,"")</f>
        <v/>
      </c>
      <c r="M813" s="119" t="str">
        <f>IF('Formato 3_Gantt'!BN35&lt;&gt;"",'Formato 3_Gantt'!BN35,"")</f>
        <v/>
      </c>
      <c r="N813" s="119" t="str">
        <f>IF('Formato 3_Gantt'!BO35&lt;&gt;"",'Formato 3_Gantt'!BO35,"")</f>
        <v/>
      </c>
      <c r="O813" s="119" t="str">
        <f>IF('Formato 3_Gantt'!BP35&lt;&gt;"",'Formato 3_Gantt'!BP35,"")</f>
        <v/>
      </c>
      <c r="P813" s="119" t="str">
        <f>IF('Formato 3_Gantt'!BQ35&lt;&gt;"",'Formato 3_Gantt'!BQ35,"")</f>
        <v/>
      </c>
      <c r="Q813" s="119" t="str">
        <f>IF('Formato 3_Gantt'!BR35&lt;&gt;"",'Formato 3_Gantt'!BR35,"")</f>
        <v/>
      </c>
      <c r="R813" s="119" t="str">
        <f>IF('Formato 3_Gantt'!BS35&lt;&gt;"",'Formato 3_Gantt'!BS35,"")</f>
        <v/>
      </c>
      <c r="S813" s="119" t="str">
        <f>IF('Formato 3_Gantt'!BT35&lt;&gt;"",'Formato 3_Gantt'!BT35,"")</f>
        <v/>
      </c>
      <c r="T813" s="119" t="str">
        <f>IF('Formato 3_Gantt'!BU35&lt;&gt;"",'Formato 3_Gantt'!BU35,"")</f>
        <v/>
      </c>
      <c r="U813" s="119" t="str">
        <f>IF('Formato 3_Gantt'!BV35&lt;&gt;"",'Formato 3_Gantt'!BV35,"")</f>
        <v/>
      </c>
      <c r="V813" s="119" t="str">
        <f>IF('Formato 3_Gantt'!BW35&lt;&gt;"",'Formato 3_Gantt'!BW35,"")</f>
        <v/>
      </c>
      <c r="W813" s="88" t="str">
        <f>IF('Formato 3_Gantt'!BX35&lt;&gt;"",'Formato 3_Gantt'!BX35,"")</f>
        <v/>
      </c>
      <c r="X813" s="95" t="str">
        <f>IF(SUM(X814:X843)&lt;&gt;0,SUM(X814:X843),"")</f>
        <v/>
      </c>
      <c r="Y813" s="95" t="str">
        <f t="shared" ref="Y813" si="679">IF(SUM(Y814:Y843)&lt;&gt;0,SUM(Y814:Y843),"")</f>
        <v/>
      </c>
      <c r="Z813" s="95" t="str">
        <f t="shared" ref="Z813" si="680">IF(SUM(Z814:Z843)&lt;&gt;0,SUM(Z814:Z843),"")</f>
        <v/>
      </c>
      <c r="AA813" s="95" t="str">
        <f t="shared" ref="AA813" si="681">IF(SUM(AA814:AA843)&lt;&gt;0,SUM(AA814:AA843),"")</f>
        <v/>
      </c>
      <c r="AB813" s="95" t="str">
        <f t="shared" ref="AB813" si="682">IF(SUM(AB814:AB843)&lt;&gt;0,SUM(AB814:AB843),"")</f>
        <v/>
      </c>
      <c r="AC813" s="95" t="str">
        <f t="shared" ref="AC813" si="683">IF(SUM(AC814:AC843)&lt;&gt;0,SUM(AC814:AC843),"")</f>
        <v/>
      </c>
      <c r="AD813" s="95" t="str">
        <f t="shared" ref="AD813" si="684">IF(SUM(AD814:AD843)&lt;&gt;0,SUM(AD814:AD843),"")</f>
        <v/>
      </c>
      <c r="AE813" s="95" t="str">
        <f t="shared" ref="AE813" si="685">IF(SUM(AE814:AE843)&lt;&gt;0,SUM(AE814:AE843),"")</f>
        <v/>
      </c>
      <c r="AF813" s="95" t="str">
        <f t="shared" ref="AF813" si="686">IF(SUM(AF814:AF843)&lt;&gt;0,SUM(AF814:AF843),"")</f>
        <v/>
      </c>
      <c r="AG813" s="95" t="str">
        <f t="shared" ref="AG813" si="687">IF(SUM(AG814:AG843)&lt;&gt;0,SUM(AG814:AG843),"")</f>
        <v/>
      </c>
      <c r="AH813" s="95" t="str">
        <f t="shared" ref="AH813" si="688">IF(SUM(AH814:AH843)&lt;&gt;0,SUM(AH814:AH843),"")</f>
        <v/>
      </c>
      <c r="AI813" s="95" t="str">
        <f t="shared" ref="AI813" si="689">IF(SUM(AI814:AI843)&lt;&gt;0,SUM(AI814:AI843),"")</f>
        <v/>
      </c>
      <c r="AJ813" s="145" t="str">
        <f>IF(SUM(X813:AI813)&lt;&gt;0,SUM(X813:AI813),"")</f>
        <v/>
      </c>
      <c r="AK813" s="77"/>
      <c r="AL813" s="78"/>
      <c r="AM813" s="78"/>
      <c r="AN813" s="78"/>
    </row>
    <row r="814" spans="1:40" ht="13.95" customHeight="1" x14ac:dyDescent="0.3">
      <c r="A814" s="93">
        <v>1</v>
      </c>
      <c r="B814" s="193"/>
      <c r="C814" s="200"/>
      <c r="D814" s="137" t="str">
        <f t="shared" si="643"/>
        <v/>
      </c>
      <c r="E814" s="195" t="str">
        <f t="shared" si="644"/>
        <v/>
      </c>
      <c r="F814" s="182" t="str">
        <f t="shared" si="645"/>
        <v/>
      </c>
      <c r="G814" s="94" t="str">
        <f t="shared" si="652"/>
        <v/>
      </c>
      <c r="H814" s="160"/>
      <c r="I814" s="181" t="str">
        <f t="shared" si="646"/>
        <v/>
      </c>
      <c r="J814" s="94" t="str">
        <f>IF(AND(G814&lt;&gt;"",I814&lt;&gt;""),G814*I814,"")</f>
        <v/>
      </c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1" t="str">
        <f>IF(SUM(K814:V814)&lt;&gt;0,SUM(K814:V814),"")</f>
        <v/>
      </c>
      <c r="X814" s="141" t="str">
        <f t="shared" ref="X814:X843" si="690">IF(AND($I814&lt;&gt;"",K814&lt;&gt;""),$I814*K814,"")</f>
        <v/>
      </c>
      <c r="Y814" s="141" t="str">
        <f t="shared" ref="Y814:Y843" si="691">IF(AND($I814&lt;&gt;"",L814&lt;&gt;""),$I814*L814,"")</f>
        <v/>
      </c>
      <c r="Z814" s="141" t="str">
        <f t="shared" si="670"/>
        <v/>
      </c>
      <c r="AA814" s="141" t="str">
        <f t="shared" si="671"/>
        <v/>
      </c>
      <c r="AB814" s="141" t="str">
        <f t="shared" si="672"/>
        <v/>
      </c>
      <c r="AC814" s="141" t="str">
        <f t="shared" si="673"/>
        <v/>
      </c>
      <c r="AD814" s="141" t="str">
        <f t="shared" si="674"/>
        <v/>
      </c>
      <c r="AE814" s="141" t="str">
        <f t="shared" si="669"/>
        <v/>
      </c>
      <c r="AF814" s="141" t="str">
        <f t="shared" si="675"/>
        <v/>
      </c>
      <c r="AG814" s="141" t="str">
        <f t="shared" si="676"/>
        <v/>
      </c>
      <c r="AH814" s="141" t="str">
        <f t="shared" si="677"/>
        <v/>
      </c>
      <c r="AI814" s="141" t="str">
        <f t="shared" si="678"/>
        <v/>
      </c>
      <c r="AJ814" s="146" t="str">
        <f t="shared" ref="AJ814:AJ843" si="692">IF(SUM(X814:AI814)&lt;&gt;0,SUM(X814:AI814),"")</f>
        <v/>
      </c>
      <c r="AK814" s="76"/>
      <c r="AL814" s="79"/>
      <c r="AM814" s="79"/>
      <c r="AN814" s="79"/>
    </row>
    <row r="815" spans="1:40" ht="13.95" customHeight="1" x14ac:dyDescent="0.3">
      <c r="A815" s="93">
        <v>2</v>
      </c>
      <c r="B815" s="193"/>
      <c r="C815" s="200"/>
      <c r="D815" s="137" t="str">
        <f t="shared" si="643"/>
        <v/>
      </c>
      <c r="E815" s="195" t="str">
        <f t="shared" si="644"/>
        <v/>
      </c>
      <c r="F815" s="182" t="str">
        <f t="shared" si="645"/>
        <v/>
      </c>
      <c r="G815" s="94" t="str">
        <f t="shared" si="652"/>
        <v/>
      </c>
      <c r="H815" s="160"/>
      <c r="I815" s="181" t="str">
        <f t="shared" si="646"/>
        <v/>
      </c>
      <c r="J815" s="94" t="str">
        <f t="shared" ref="J815:J843" si="693">IF(AND(G815&lt;&gt;"",I815&lt;&gt;""),G815*I815,"")</f>
        <v/>
      </c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1" t="str">
        <f t="shared" ref="W815:W843" si="694">IF(SUM(K815:V815)&lt;&gt;0,SUM(K815:V815),"")</f>
        <v/>
      </c>
      <c r="X815" s="141" t="str">
        <f t="shared" si="690"/>
        <v/>
      </c>
      <c r="Y815" s="141" t="str">
        <f t="shared" si="691"/>
        <v/>
      </c>
      <c r="Z815" s="141" t="str">
        <f t="shared" si="670"/>
        <v/>
      </c>
      <c r="AA815" s="141" t="str">
        <f t="shared" si="671"/>
        <v/>
      </c>
      <c r="AB815" s="141" t="str">
        <f t="shared" si="672"/>
        <v/>
      </c>
      <c r="AC815" s="141" t="str">
        <f t="shared" si="673"/>
        <v/>
      </c>
      <c r="AD815" s="141" t="str">
        <f t="shared" si="674"/>
        <v/>
      </c>
      <c r="AE815" s="141" t="str">
        <f t="shared" si="669"/>
        <v/>
      </c>
      <c r="AF815" s="141" t="str">
        <f t="shared" si="675"/>
        <v/>
      </c>
      <c r="AG815" s="141" t="str">
        <f t="shared" si="676"/>
        <v/>
      </c>
      <c r="AH815" s="141" t="str">
        <f t="shared" si="677"/>
        <v/>
      </c>
      <c r="AI815" s="141" t="str">
        <f t="shared" si="678"/>
        <v/>
      </c>
      <c r="AJ815" s="146" t="str">
        <f t="shared" si="692"/>
        <v/>
      </c>
      <c r="AK815" s="76"/>
      <c r="AL815" s="79"/>
      <c r="AM815" s="79"/>
      <c r="AN815" s="79"/>
    </row>
    <row r="816" spans="1:40" ht="13.95" customHeight="1" x14ac:dyDescent="0.3">
      <c r="A816" s="93">
        <v>3</v>
      </c>
      <c r="B816" s="193"/>
      <c r="C816" s="200"/>
      <c r="D816" s="138" t="str">
        <f t="shared" ref="D816:D843" si="695">IFERROR(VLOOKUP($C816,CLASF,3,0),"")</f>
        <v/>
      </c>
      <c r="E816" s="195" t="str">
        <f t="shared" ref="E816:E843" si="696">IFERROR(VLOOKUP($C816,CLASF,4,0),"")</f>
        <v/>
      </c>
      <c r="F816" s="182" t="str">
        <f t="shared" ref="F816:F843" si="697">IFERROR(VLOOKUP($C816,CLASF,8,0),"")</f>
        <v/>
      </c>
      <c r="G816" s="94" t="str">
        <f t="shared" si="652"/>
        <v/>
      </c>
      <c r="H816" s="160"/>
      <c r="I816" s="181" t="str">
        <f t="shared" ref="I816:I843" si="698">IFERROR(VLOOKUP($C816,CLASF,6,0),"")</f>
        <v/>
      </c>
      <c r="J816" s="94" t="str">
        <f t="shared" si="693"/>
        <v/>
      </c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1" t="str">
        <f t="shared" si="694"/>
        <v/>
      </c>
      <c r="X816" s="141" t="str">
        <f t="shared" si="690"/>
        <v/>
      </c>
      <c r="Y816" s="141" t="str">
        <f t="shared" si="691"/>
        <v/>
      </c>
      <c r="Z816" s="141" t="str">
        <f t="shared" si="670"/>
        <v/>
      </c>
      <c r="AA816" s="141" t="str">
        <f t="shared" si="671"/>
        <v/>
      </c>
      <c r="AB816" s="141" t="str">
        <f t="shared" si="672"/>
        <v/>
      </c>
      <c r="AC816" s="141" t="str">
        <f t="shared" si="673"/>
        <v/>
      </c>
      <c r="AD816" s="141" t="str">
        <f t="shared" si="674"/>
        <v/>
      </c>
      <c r="AE816" s="141" t="str">
        <f t="shared" si="669"/>
        <v/>
      </c>
      <c r="AF816" s="141" t="str">
        <f t="shared" si="675"/>
        <v/>
      </c>
      <c r="AG816" s="141" t="str">
        <f t="shared" si="676"/>
        <v/>
      </c>
      <c r="AH816" s="141" t="str">
        <f t="shared" si="677"/>
        <v/>
      </c>
      <c r="AI816" s="141" t="str">
        <f t="shared" si="678"/>
        <v/>
      </c>
      <c r="AJ816" s="146" t="str">
        <f t="shared" si="692"/>
        <v/>
      </c>
      <c r="AK816" s="76"/>
      <c r="AL816" s="79"/>
      <c r="AM816" s="79"/>
      <c r="AN816" s="79"/>
    </row>
    <row r="817" spans="1:40" ht="13.95" customHeight="1" x14ac:dyDescent="0.3">
      <c r="A817" s="93">
        <v>4</v>
      </c>
      <c r="B817" s="193"/>
      <c r="C817" s="200"/>
      <c r="D817" s="138" t="str">
        <f t="shared" si="695"/>
        <v/>
      </c>
      <c r="E817" s="195" t="str">
        <f t="shared" si="696"/>
        <v/>
      </c>
      <c r="F817" s="182" t="str">
        <f t="shared" si="697"/>
        <v/>
      </c>
      <c r="G817" s="94" t="str">
        <f t="shared" si="652"/>
        <v/>
      </c>
      <c r="H817" s="160"/>
      <c r="I817" s="181" t="str">
        <f t="shared" si="698"/>
        <v/>
      </c>
      <c r="J817" s="94" t="str">
        <f t="shared" si="693"/>
        <v/>
      </c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1" t="str">
        <f t="shared" si="694"/>
        <v/>
      </c>
      <c r="X817" s="141" t="str">
        <f t="shared" si="690"/>
        <v/>
      </c>
      <c r="Y817" s="141" t="str">
        <f t="shared" si="691"/>
        <v/>
      </c>
      <c r="Z817" s="141" t="str">
        <f t="shared" si="670"/>
        <v/>
      </c>
      <c r="AA817" s="141" t="str">
        <f t="shared" si="671"/>
        <v/>
      </c>
      <c r="AB817" s="141" t="str">
        <f t="shared" si="672"/>
        <v/>
      </c>
      <c r="AC817" s="141" t="str">
        <f t="shared" si="673"/>
        <v/>
      </c>
      <c r="AD817" s="141" t="str">
        <f t="shared" si="674"/>
        <v/>
      </c>
      <c r="AE817" s="141" t="str">
        <f t="shared" si="669"/>
        <v/>
      </c>
      <c r="AF817" s="141" t="str">
        <f t="shared" si="675"/>
        <v/>
      </c>
      <c r="AG817" s="141" t="str">
        <f t="shared" si="676"/>
        <v/>
      </c>
      <c r="AH817" s="141" t="str">
        <f t="shared" si="677"/>
        <v/>
      </c>
      <c r="AI817" s="141" t="str">
        <f t="shared" si="678"/>
        <v/>
      </c>
      <c r="AJ817" s="146" t="str">
        <f t="shared" si="692"/>
        <v/>
      </c>
      <c r="AK817" s="76"/>
      <c r="AL817" s="79"/>
      <c r="AM817" s="79"/>
      <c r="AN817" s="79"/>
    </row>
    <row r="818" spans="1:40" ht="13.95" customHeight="1" x14ac:dyDescent="0.3">
      <c r="A818" s="93">
        <v>5</v>
      </c>
      <c r="B818" s="193"/>
      <c r="C818" s="200"/>
      <c r="D818" s="138" t="str">
        <f t="shared" si="695"/>
        <v/>
      </c>
      <c r="E818" s="195" t="str">
        <f t="shared" si="696"/>
        <v/>
      </c>
      <c r="F818" s="183" t="str">
        <f t="shared" si="697"/>
        <v/>
      </c>
      <c r="G818" s="94" t="str">
        <f t="shared" si="652"/>
        <v/>
      </c>
      <c r="H818" s="160"/>
      <c r="I818" s="181" t="str">
        <f t="shared" si="698"/>
        <v/>
      </c>
      <c r="J818" s="94" t="str">
        <f t="shared" si="693"/>
        <v/>
      </c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1" t="str">
        <f t="shared" si="694"/>
        <v/>
      </c>
      <c r="X818" s="141" t="str">
        <f t="shared" si="690"/>
        <v/>
      </c>
      <c r="Y818" s="141" t="str">
        <f t="shared" si="691"/>
        <v/>
      </c>
      <c r="Z818" s="141" t="str">
        <f t="shared" si="670"/>
        <v/>
      </c>
      <c r="AA818" s="141" t="str">
        <f t="shared" si="671"/>
        <v/>
      </c>
      <c r="AB818" s="141" t="str">
        <f t="shared" si="672"/>
        <v/>
      </c>
      <c r="AC818" s="141" t="str">
        <f t="shared" si="673"/>
        <v/>
      </c>
      <c r="AD818" s="141" t="str">
        <f t="shared" si="674"/>
        <v/>
      </c>
      <c r="AE818" s="141" t="str">
        <f t="shared" si="669"/>
        <v/>
      </c>
      <c r="AF818" s="141" t="str">
        <f t="shared" si="675"/>
        <v/>
      </c>
      <c r="AG818" s="141" t="str">
        <f t="shared" si="676"/>
        <v/>
      </c>
      <c r="AH818" s="141" t="str">
        <f t="shared" si="677"/>
        <v/>
      </c>
      <c r="AI818" s="141" t="str">
        <f t="shared" si="678"/>
        <v/>
      </c>
      <c r="AJ818" s="146" t="str">
        <f t="shared" si="692"/>
        <v/>
      </c>
      <c r="AK818" s="76"/>
      <c r="AL818" s="79"/>
      <c r="AM818" s="79"/>
      <c r="AN818" s="79"/>
    </row>
    <row r="819" spans="1:40" ht="13.95" customHeight="1" x14ac:dyDescent="0.3">
      <c r="A819" s="93">
        <v>6</v>
      </c>
      <c r="B819" s="193"/>
      <c r="C819" s="200"/>
      <c r="D819" s="138" t="str">
        <f t="shared" si="695"/>
        <v/>
      </c>
      <c r="E819" s="195" t="str">
        <f t="shared" si="696"/>
        <v/>
      </c>
      <c r="F819" s="184" t="str">
        <f t="shared" si="697"/>
        <v/>
      </c>
      <c r="G819" s="94" t="str">
        <f t="shared" si="652"/>
        <v/>
      </c>
      <c r="H819" s="160"/>
      <c r="I819" s="181" t="str">
        <f t="shared" si="698"/>
        <v/>
      </c>
      <c r="J819" s="94" t="str">
        <f t="shared" si="693"/>
        <v/>
      </c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1" t="str">
        <f t="shared" si="694"/>
        <v/>
      </c>
      <c r="X819" s="141" t="str">
        <f t="shared" si="690"/>
        <v/>
      </c>
      <c r="Y819" s="141" t="str">
        <f t="shared" si="691"/>
        <v/>
      </c>
      <c r="Z819" s="141" t="str">
        <f t="shared" si="670"/>
        <v/>
      </c>
      <c r="AA819" s="141" t="str">
        <f t="shared" si="671"/>
        <v/>
      </c>
      <c r="AB819" s="141" t="str">
        <f t="shared" si="672"/>
        <v/>
      </c>
      <c r="AC819" s="141" t="str">
        <f t="shared" si="673"/>
        <v/>
      </c>
      <c r="AD819" s="141" t="str">
        <f t="shared" si="674"/>
        <v/>
      </c>
      <c r="AE819" s="141" t="str">
        <f t="shared" si="669"/>
        <v/>
      </c>
      <c r="AF819" s="141" t="str">
        <f t="shared" si="675"/>
        <v/>
      </c>
      <c r="AG819" s="141" t="str">
        <f t="shared" si="676"/>
        <v/>
      </c>
      <c r="AH819" s="141" t="str">
        <f t="shared" si="677"/>
        <v/>
      </c>
      <c r="AI819" s="141" t="str">
        <f t="shared" si="678"/>
        <v/>
      </c>
      <c r="AJ819" s="146" t="str">
        <f t="shared" si="692"/>
        <v/>
      </c>
      <c r="AK819" s="76"/>
      <c r="AL819" s="79"/>
      <c r="AM819" s="79"/>
      <c r="AN819" s="79"/>
    </row>
    <row r="820" spans="1:40" ht="13.95" customHeight="1" x14ac:dyDescent="0.3">
      <c r="A820" s="93">
        <v>7</v>
      </c>
      <c r="B820" s="193"/>
      <c r="C820" s="200"/>
      <c r="D820" s="138" t="str">
        <f t="shared" si="695"/>
        <v/>
      </c>
      <c r="E820" s="195" t="str">
        <f t="shared" si="696"/>
        <v/>
      </c>
      <c r="F820" s="184" t="str">
        <f t="shared" si="697"/>
        <v/>
      </c>
      <c r="G820" s="94" t="str">
        <f t="shared" si="652"/>
        <v/>
      </c>
      <c r="H820" s="160"/>
      <c r="I820" s="181" t="str">
        <f t="shared" si="698"/>
        <v/>
      </c>
      <c r="J820" s="94" t="str">
        <f t="shared" si="693"/>
        <v/>
      </c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1" t="str">
        <f t="shared" si="694"/>
        <v/>
      </c>
      <c r="X820" s="141" t="str">
        <f t="shared" si="690"/>
        <v/>
      </c>
      <c r="Y820" s="141" t="str">
        <f t="shared" si="691"/>
        <v/>
      </c>
      <c r="Z820" s="141" t="str">
        <f t="shared" si="670"/>
        <v/>
      </c>
      <c r="AA820" s="141" t="str">
        <f t="shared" si="671"/>
        <v/>
      </c>
      <c r="AB820" s="141" t="str">
        <f t="shared" si="672"/>
        <v/>
      </c>
      <c r="AC820" s="141" t="str">
        <f t="shared" si="673"/>
        <v/>
      </c>
      <c r="AD820" s="141" t="str">
        <f t="shared" si="674"/>
        <v/>
      </c>
      <c r="AE820" s="141" t="str">
        <f t="shared" si="669"/>
        <v/>
      </c>
      <c r="AF820" s="141" t="str">
        <f t="shared" si="675"/>
        <v/>
      </c>
      <c r="AG820" s="141" t="str">
        <f t="shared" si="676"/>
        <v/>
      </c>
      <c r="AH820" s="141" t="str">
        <f t="shared" si="677"/>
        <v/>
      </c>
      <c r="AI820" s="141" t="str">
        <f t="shared" si="678"/>
        <v/>
      </c>
      <c r="AJ820" s="146" t="str">
        <f t="shared" si="692"/>
        <v/>
      </c>
      <c r="AK820" s="76"/>
      <c r="AL820" s="79"/>
      <c r="AM820" s="79"/>
      <c r="AN820" s="79"/>
    </row>
    <row r="821" spans="1:40" ht="13.95" customHeight="1" x14ac:dyDescent="0.3">
      <c r="A821" s="93">
        <v>8</v>
      </c>
      <c r="B821" s="193"/>
      <c r="C821" s="200"/>
      <c r="D821" s="138" t="str">
        <f t="shared" si="695"/>
        <v/>
      </c>
      <c r="E821" s="195" t="str">
        <f t="shared" si="696"/>
        <v/>
      </c>
      <c r="F821" s="184" t="str">
        <f t="shared" si="697"/>
        <v/>
      </c>
      <c r="G821" s="94" t="str">
        <f t="shared" si="652"/>
        <v/>
      </c>
      <c r="H821" s="160"/>
      <c r="I821" s="181" t="str">
        <f t="shared" si="698"/>
        <v/>
      </c>
      <c r="J821" s="94" t="str">
        <f t="shared" si="693"/>
        <v/>
      </c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1" t="str">
        <f t="shared" si="694"/>
        <v/>
      </c>
      <c r="X821" s="141" t="str">
        <f t="shared" si="690"/>
        <v/>
      </c>
      <c r="Y821" s="141" t="str">
        <f t="shared" si="691"/>
        <v/>
      </c>
      <c r="Z821" s="141" t="str">
        <f t="shared" si="670"/>
        <v/>
      </c>
      <c r="AA821" s="141" t="str">
        <f t="shared" si="671"/>
        <v/>
      </c>
      <c r="AB821" s="141" t="str">
        <f t="shared" si="672"/>
        <v/>
      </c>
      <c r="AC821" s="141" t="str">
        <f t="shared" si="673"/>
        <v/>
      </c>
      <c r="AD821" s="141" t="str">
        <f t="shared" si="674"/>
        <v/>
      </c>
      <c r="AE821" s="141" t="str">
        <f t="shared" si="669"/>
        <v/>
      </c>
      <c r="AF821" s="141" t="str">
        <f t="shared" si="675"/>
        <v/>
      </c>
      <c r="AG821" s="141" t="str">
        <f t="shared" si="676"/>
        <v/>
      </c>
      <c r="AH821" s="141" t="str">
        <f t="shared" si="677"/>
        <v/>
      </c>
      <c r="AI821" s="141" t="str">
        <f t="shared" si="678"/>
        <v/>
      </c>
      <c r="AJ821" s="146" t="str">
        <f t="shared" si="692"/>
        <v/>
      </c>
      <c r="AK821" s="76"/>
      <c r="AL821" s="79"/>
      <c r="AM821" s="79"/>
      <c r="AN821" s="79"/>
    </row>
    <row r="822" spans="1:40" ht="13.95" customHeight="1" x14ac:dyDescent="0.3">
      <c r="A822" s="93">
        <v>9</v>
      </c>
      <c r="B822" s="193"/>
      <c r="C822" s="200"/>
      <c r="D822" s="138" t="str">
        <f t="shared" si="695"/>
        <v/>
      </c>
      <c r="E822" s="195" t="str">
        <f t="shared" si="696"/>
        <v/>
      </c>
      <c r="F822" s="183" t="str">
        <f t="shared" si="697"/>
        <v/>
      </c>
      <c r="G822" s="94" t="str">
        <f t="shared" si="652"/>
        <v/>
      </c>
      <c r="H822" s="160"/>
      <c r="I822" s="181" t="str">
        <f t="shared" si="698"/>
        <v/>
      </c>
      <c r="J822" s="94" t="str">
        <f t="shared" si="693"/>
        <v/>
      </c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1" t="str">
        <f t="shared" si="694"/>
        <v/>
      </c>
      <c r="X822" s="141" t="str">
        <f t="shared" si="690"/>
        <v/>
      </c>
      <c r="Y822" s="141" t="str">
        <f t="shared" si="691"/>
        <v/>
      </c>
      <c r="Z822" s="141" t="str">
        <f t="shared" si="670"/>
        <v/>
      </c>
      <c r="AA822" s="141" t="str">
        <f t="shared" si="671"/>
        <v/>
      </c>
      <c r="AB822" s="141" t="str">
        <f t="shared" si="672"/>
        <v/>
      </c>
      <c r="AC822" s="141" t="str">
        <f t="shared" si="673"/>
        <v/>
      </c>
      <c r="AD822" s="141" t="str">
        <f t="shared" si="674"/>
        <v/>
      </c>
      <c r="AE822" s="141" t="str">
        <f t="shared" si="669"/>
        <v/>
      </c>
      <c r="AF822" s="141" t="str">
        <f t="shared" si="675"/>
        <v/>
      </c>
      <c r="AG822" s="141" t="str">
        <f t="shared" si="676"/>
        <v/>
      </c>
      <c r="AH822" s="141" t="str">
        <f t="shared" si="677"/>
        <v/>
      </c>
      <c r="AI822" s="141" t="str">
        <f t="shared" si="678"/>
        <v/>
      </c>
      <c r="AJ822" s="146" t="str">
        <f t="shared" si="692"/>
        <v/>
      </c>
      <c r="AK822" s="76"/>
      <c r="AL822" s="79"/>
      <c r="AM822" s="79"/>
      <c r="AN822" s="79"/>
    </row>
    <row r="823" spans="1:40" ht="13.95" customHeight="1" x14ac:dyDescent="0.3">
      <c r="A823" s="93">
        <v>10</v>
      </c>
      <c r="B823" s="193"/>
      <c r="C823" s="200"/>
      <c r="D823" s="138" t="str">
        <f t="shared" si="695"/>
        <v/>
      </c>
      <c r="E823" s="195" t="str">
        <f t="shared" si="696"/>
        <v/>
      </c>
      <c r="F823" s="184" t="str">
        <f t="shared" si="697"/>
        <v/>
      </c>
      <c r="G823" s="94" t="str">
        <f t="shared" si="652"/>
        <v/>
      </c>
      <c r="H823" s="160"/>
      <c r="I823" s="181" t="str">
        <f t="shared" si="698"/>
        <v/>
      </c>
      <c r="J823" s="94" t="str">
        <f t="shared" si="693"/>
        <v/>
      </c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1" t="str">
        <f t="shared" si="694"/>
        <v/>
      </c>
      <c r="X823" s="141" t="str">
        <f t="shared" si="690"/>
        <v/>
      </c>
      <c r="Y823" s="141" t="str">
        <f t="shared" si="691"/>
        <v/>
      </c>
      <c r="Z823" s="141" t="str">
        <f t="shared" si="670"/>
        <v/>
      </c>
      <c r="AA823" s="141" t="str">
        <f t="shared" si="671"/>
        <v/>
      </c>
      <c r="AB823" s="141" t="str">
        <f t="shared" si="672"/>
        <v/>
      </c>
      <c r="AC823" s="141" t="str">
        <f t="shared" si="673"/>
        <v/>
      </c>
      <c r="AD823" s="141" t="str">
        <f t="shared" si="674"/>
        <v/>
      </c>
      <c r="AE823" s="141" t="str">
        <f t="shared" si="669"/>
        <v/>
      </c>
      <c r="AF823" s="141" t="str">
        <f t="shared" si="675"/>
        <v/>
      </c>
      <c r="AG823" s="141" t="str">
        <f t="shared" si="676"/>
        <v/>
      </c>
      <c r="AH823" s="141" t="str">
        <f t="shared" si="677"/>
        <v/>
      </c>
      <c r="AI823" s="141" t="str">
        <f t="shared" si="678"/>
        <v/>
      </c>
      <c r="AJ823" s="146" t="str">
        <f t="shared" si="692"/>
        <v/>
      </c>
      <c r="AK823" s="76"/>
      <c r="AL823" s="79"/>
      <c r="AM823" s="79"/>
      <c r="AN823" s="79"/>
    </row>
    <row r="824" spans="1:40" ht="13.95" customHeight="1" x14ac:dyDescent="0.3">
      <c r="A824" s="93">
        <v>11</v>
      </c>
      <c r="B824" s="193"/>
      <c r="C824" s="200"/>
      <c r="D824" s="138" t="str">
        <f t="shared" si="695"/>
        <v/>
      </c>
      <c r="E824" s="195" t="str">
        <f t="shared" si="696"/>
        <v/>
      </c>
      <c r="F824" s="184" t="str">
        <f t="shared" si="697"/>
        <v/>
      </c>
      <c r="G824" s="94" t="str">
        <f t="shared" si="652"/>
        <v/>
      </c>
      <c r="H824" s="160"/>
      <c r="I824" s="181" t="str">
        <f t="shared" si="698"/>
        <v/>
      </c>
      <c r="J824" s="94" t="str">
        <f t="shared" si="693"/>
        <v/>
      </c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1" t="str">
        <f t="shared" si="694"/>
        <v/>
      </c>
      <c r="X824" s="141" t="str">
        <f t="shared" si="690"/>
        <v/>
      </c>
      <c r="Y824" s="141" t="str">
        <f t="shared" si="691"/>
        <v/>
      </c>
      <c r="Z824" s="141" t="str">
        <f t="shared" si="670"/>
        <v/>
      </c>
      <c r="AA824" s="141" t="str">
        <f t="shared" si="671"/>
        <v/>
      </c>
      <c r="AB824" s="141" t="str">
        <f t="shared" si="672"/>
        <v/>
      </c>
      <c r="AC824" s="141" t="str">
        <f t="shared" si="673"/>
        <v/>
      </c>
      <c r="AD824" s="141" t="str">
        <f t="shared" si="674"/>
        <v/>
      </c>
      <c r="AE824" s="141" t="str">
        <f t="shared" si="669"/>
        <v/>
      </c>
      <c r="AF824" s="141" t="str">
        <f t="shared" si="675"/>
        <v/>
      </c>
      <c r="AG824" s="141" t="str">
        <f t="shared" si="676"/>
        <v/>
      </c>
      <c r="AH824" s="141" t="str">
        <f t="shared" si="677"/>
        <v/>
      </c>
      <c r="AI824" s="141" t="str">
        <f t="shared" si="678"/>
        <v/>
      </c>
      <c r="AJ824" s="146" t="str">
        <f t="shared" si="692"/>
        <v/>
      </c>
      <c r="AK824" s="76"/>
      <c r="AL824" s="79"/>
      <c r="AM824" s="79"/>
      <c r="AN824" s="79"/>
    </row>
    <row r="825" spans="1:40" ht="13.95" customHeight="1" x14ac:dyDescent="0.3">
      <c r="A825" s="93">
        <v>12</v>
      </c>
      <c r="B825" s="193"/>
      <c r="C825" s="200"/>
      <c r="D825" s="138" t="str">
        <f t="shared" si="695"/>
        <v/>
      </c>
      <c r="E825" s="195" t="str">
        <f t="shared" si="696"/>
        <v/>
      </c>
      <c r="F825" s="185" t="str">
        <f t="shared" si="697"/>
        <v/>
      </c>
      <c r="G825" s="94" t="str">
        <f t="shared" si="652"/>
        <v/>
      </c>
      <c r="H825" s="160"/>
      <c r="I825" s="181" t="str">
        <f t="shared" si="698"/>
        <v/>
      </c>
      <c r="J825" s="94" t="str">
        <f t="shared" si="693"/>
        <v/>
      </c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1" t="str">
        <f t="shared" si="694"/>
        <v/>
      </c>
      <c r="X825" s="141" t="str">
        <f t="shared" si="690"/>
        <v/>
      </c>
      <c r="Y825" s="141" t="str">
        <f t="shared" si="691"/>
        <v/>
      </c>
      <c r="Z825" s="141" t="str">
        <f t="shared" si="670"/>
        <v/>
      </c>
      <c r="AA825" s="141" t="str">
        <f t="shared" si="671"/>
        <v/>
      </c>
      <c r="AB825" s="141" t="str">
        <f t="shared" si="672"/>
        <v/>
      </c>
      <c r="AC825" s="141" t="str">
        <f t="shared" si="673"/>
        <v/>
      </c>
      <c r="AD825" s="141" t="str">
        <f t="shared" si="674"/>
        <v/>
      </c>
      <c r="AE825" s="141" t="str">
        <f t="shared" si="669"/>
        <v/>
      </c>
      <c r="AF825" s="141" t="str">
        <f t="shared" si="675"/>
        <v/>
      </c>
      <c r="AG825" s="141" t="str">
        <f t="shared" si="676"/>
        <v/>
      </c>
      <c r="AH825" s="141" t="str">
        <f t="shared" si="677"/>
        <v/>
      </c>
      <c r="AI825" s="141" t="str">
        <f t="shared" si="678"/>
        <v/>
      </c>
      <c r="AJ825" s="146" t="str">
        <f t="shared" si="692"/>
        <v/>
      </c>
      <c r="AK825" s="76"/>
      <c r="AL825" s="79"/>
      <c r="AM825" s="79"/>
      <c r="AN825" s="79"/>
    </row>
    <row r="826" spans="1:40" ht="13.95" customHeight="1" x14ac:dyDescent="0.3">
      <c r="A826" s="93">
        <v>13</v>
      </c>
      <c r="B826" s="193"/>
      <c r="C826" s="200"/>
      <c r="D826" s="138" t="str">
        <f t="shared" si="695"/>
        <v/>
      </c>
      <c r="E826" s="195" t="str">
        <f t="shared" si="696"/>
        <v/>
      </c>
      <c r="F826" s="183" t="str">
        <f t="shared" si="697"/>
        <v/>
      </c>
      <c r="G826" s="94" t="str">
        <f t="shared" si="652"/>
        <v/>
      </c>
      <c r="H826" s="160"/>
      <c r="I826" s="181" t="str">
        <f t="shared" si="698"/>
        <v/>
      </c>
      <c r="J826" s="94" t="str">
        <f t="shared" si="693"/>
        <v/>
      </c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1" t="str">
        <f t="shared" si="694"/>
        <v/>
      </c>
      <c r="X826" s="141" t="str">
        <f t="shared" si="690"/>
        <v/>
      </c>
      <c r="Y826" s="141" t="str">
        <f t="shared" si="691"/>
        <v/>
      </c>
      <c r="Z826" s="141" t="str">
        <f t="shared" si="670"/>
        <v/>
      </c>
      <c r="AA826" s="141" t="str">
        <f t="shared" si="671"/>
        <v/>
      </c>
      <c r="AB826" s="141" t="str">
        <f t="shared" si="672"/>
        <v/>
      </c>
      <c r="AC826" s="141" t="str">
        <f t="shared" si="673"/>
        <v/>
      </c>
      <c r="AD826" s="141" t="str">
        <f t="shared" si="674"/>
        <v/>
      </c>
      <c r="AE826" s="141" t="str">
        <f t="shared" si="669"/>
        <v/>
      </c>
      <c r="AF826" s="141" t="str">
        <f t="shared" si="675"/>
        <v/>
      </c>
      <c r="AG826" s="141" t="str">
        <f t="shared" si="676"/>
        <v/>
      </c>
      <c r="AH826" s="141" t="str">
        <f t="shared" si="677"/>
        <v/>
      </c>
      <c r="AI826" s="141" t="str">
        <f t="shared" si="678"/>
        <v/>
      </c>
      <c r="AJ826" s="146" t="str">
        <f t="shared" si="692"/>
        <v/>
      </c>
      <c r="AK826" s="76"/>
      <c r="AL826" s="79"/>
      <c r="AM826" s="79"/>
      <c r="AN826" s="79"/>
    </row>
    <row r="827" spans="1:40" ht="13.95" customHeight="1" x14ac:dyDescent="0.3">
      <c r="A827" s="93">
        <v>14</v>
      </c>
      <c r="B827" s="193"/>
      <c r="C827" s="200"/>
      <c r="D827" s="138" t="str">
        <f t="shared" si="695"/>
        <v/>
      </c>
      <c r="E827" s="195" t="str">
        <f t="shared" si="696"/>
        <v/>
      </c>
      <c r="F827" s="184" t="str">
        <f t="shared" si="697"/>
        <v/>
      </c>
      <c r="G827" s="94" t="str">
        <f t="shared" si="652"/>
        <v/>
      </c>
      <c r="H827" s="160"/>
      <c r="I827" s="181" t="str">
        <f t="shared" si="698"/>
        <v/>
      </c>
      <c r="J827" s="94" t="str">
        <f t="shared" si="693"/>
        <v/>
      </c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1" t="str">
        <f t="shared" si="694"/>
        <v/>
      </c>
      <c r="X827" s="141" t="str">
        <f t="shared" si="690"/>
        <v/>
      </c>
      <c r="Y827" s="141" t="str">
        <f t="shared" si="691"/>
        <v/>
      </c>
      <c r="Z827" s="141" t="str">
        <f t="shared" si="670"/>
        <v/>
      </c>
      <c r="AA827" s="141" t="str">
        <f t="shared" si="671"/>
        <v/>
      </c>
      <c r="AB827" s="141" t="str">
        <f t="shared" si="672"/>
        <v/>
      </c>
      <c r="AC827" s="141" t="str">
        <f t="shared" si="673"/>
        <v/>
      </c>
      <c r="AD827" s="141" t="str">
        <f t="shared" si="674"/>
        <v/>
      </c>
      <c r="AE827" s="141" t="str">
        <f t="shared" si="669"/>
        <v/>
      </c>
      <c r="AF827" s="141" t="str">
        <f t="shared" si="675"/>
        <v/>
      </c>
      <c r="AG827" s="141" t="str">
        <f t="shared" si="676"/>
        <v/>
      </c>
      <c r="AH827" s="141" t="str">
        <f t="shared" si="677"/>
        <v/>
      </c>
      <c r="AI827" s="141" t="str">
        <f t="shared" si="678"/>
        <v/>
      </c>
      <c r="AJ827" s="146" t="str">
        <f t="shared" si="692"/>
        <v/>
      </c>
      <c r="AK827" s="76"/>
      <c r="AL827" s="79"/>
      <c r="AM827" s="79"/>
      <c r="AN827" s="79"/>
    </row>
    <row r="828" spans="1:40" ht="13.95" customHeight="1" x14ac:dyDescent="0.3">
      <c r="A828" s="93">
        <v>15</v>
      </c>
      <c r="B828" s="193"/>
      <c r="C828" s="200"/>
      <c r="D828" s="138" t="str">
        <f t="shared" si="695"/>
        <v/>
      </c>
      <c r="E828" s="195" t="str">
        <f t="shared" si="696"/>
        <v/>
      </c>
      <c r="F828" s="184" t="str">
        <f t="shared" si="697"/>
        <v/>
      </c>
      <c r="G828" s="94" t="str">
        <f t="shared" si="652"/>
        <v/>
      </c>
      <c r="H828" s="160"/>
      <c r="I828" s="181" t="str">
        <f t="shared" si="698"/>
        <v/>
      </c>
      <c r="J828" s="94" t="str">
        <f t="shared" si="693"/>
        <v/>
      </c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1" t="str">
        <f t="shared" si="694"/>
        <v/>
      </c>
      <c r="X828" s="141" t="str">
        <f t="shared" si="690"/>
        <v/>
      </c>
      <c r="Y828" s="141" t="str">
        <f t="shared" si="691"/>
        <v/>
      </c>
      <c r="Z828" s="141" t="str">
        <f t="shared" si="670"/>
        <v/>
      </c>
      <c r="AA828" s="141" t="str">
        <f t="shared" si="671"/>
        <v/>
      </c>
      <c r="AB828" s="141" t="str">
        <f t="shared" si="672"/>
        <v/>
      </c>
      <c r="AC828" s="141" t="str">
        <f t="shared" si="673"/>
        <v/>
      </c>
      <c r="AD828" s="141" t="str">
        <f t="shared" si="674"/>
        <v/>
      </c>
      <c r="AE828" s="141" t="str">
        <f t="shared" si="669"/>
        <v/>
      </c>
      <c r="AF828" s="141" t="str">
        <f t="shared" si="675"/>
        <v/>
      </c>
      <c r="AG828" s="141" t="str">
        <f t="shared" si="676"/>
        <v/>
      </c>
      <c r="AH828" s="141" t="str">
        <f t="shared" si="677"/>
        <v/>
      </c>
      <c r="AI828" s="141" t="str">
        <f t="shared" si="678"/>
        <v/>
      </c>
      <c r="AJ828" s="146" t="str">
        <f t="shared" si="692"/>
        <v/>
      </c>
      <c r="AK828" s="76"/>
      <c r="AL828" s="79"/>
      <c r="AM828" s="79"/>
      <c r="AN828" s="79"/>
    </row>
    <row r="829" spans="1:40" ht="13.95" customHeight="1" x14ac:dyDescent="0.3">
      <c r="A829" s="93">
        <v>16</v>
      </c>
      <c r="B829" s="193"/>
      <c r="C829" s="200"/>
      <c r="D829" s="138" t="str">
        <f t="shared" si="695"/>
        <v/>
      </c>
      <c r="E829" s="195" t="str">
        <f t="shared" si="696"/>
        <v/>
      </c>
      <c r="F829" s="184" t="str">
        <f t="shared" si="697"/>
        <v/>
      </c>
      <c r="G829" s="94" t="str">
        <f t="shared" si="652"/>
        <v/>
      </c>
      <c r="H829" s="160"/>
      <c r="I829" s="181" t="str">
        <f t="shared" si="698"/>
        <v/>
      </c>
      <c r="J829" s="94" t="str">
        <f t="shared" si="693"/>
        <v/>
      </c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1" t="str">
        <f t="shared" si="694"/>
        <v/>
      </c>
      <c r="X829" s="141" t="str">
        <f t="shared" si="690"/>
        <v/>
      </c>
      <c r="Y829" s="141" t="str">
        <f t="shared" si="691"/>
        <v/>
      </c>
      <c r="Z829" s="141" t="str">
        <f t="shared" si="670"/>
        <v/>
      </c>
      <c r="AA829" s="141" t="str">
        <f t="shared" si="671"/>
        <v/>
      </c>
      <c r="AB829" s="141" t="str">
        <f t="shared" si="672"/>
        <v/>
      </c>
      <c r="AC829" s="141" t="str">
        <f t="shared" si="673"/>
        <v/>
      </c>
      <c r="AD829" s="141" t="str">
        <f t="shared" si="674"/>
        <v/>
      </c>
      <c r="AE829" s="141" t="str">
        <f t="shared" si="669"/>
        <v/>
      </c>
      <c r="AF829" s="141" t="str">
        <f t="shared" si="675"/>
        <v/>
      </c>
      <c r="AG829" s="141" t="str">
        <f t="shared" si="676"/>
        <v/>
      </c>
      <c r="AH829" s="141" t="str">
        <f t="shared" si="677"/>
        <v/>
      </c>
      <c r="AI829" s="141" t="str">
        <f t="shared" si="678"/>
        <v/>
      </c>
      <c r="AJ829" s="146" t="str">
        <f t="shared" si="692"/>
        <v/>
      </c>
      <c r="AK829" s="76"/>
      <c r="AL829" s="79"/>
      <c r="AM829" s="79"/>
      <c r="AN829" s="79"/>
    </row>
    <row r="830" spans="1:40" ht="13.95" customHeight="1" x14ac:dyDescent="0.3">
      <c r="A830" s="93">
        <v>17</v>
      </c>
      <c r="B830" s="193"/>
      <c r="C830" s="200"/>
      <c r="D830" s="138" t="str">
        <f t="shared" si="695"/>
        <v/>
      </c>
      <c r="E830" s="195" t="str">
        <f t="shared" si="696"/>
        <v/>
      </c>
      <c r="F830" s="183" t="str">
        <f t="shared" si="697"/>
        <v/>
      </c>
      <c r="G830" s="94" t="str">
        <f t="shared" si="652"/>
        <v/>
      </c>
      <c r="H830" s="160"/>
      <c r="I830" s="181" t="str">
        <f t="shared" si="698"/>
        <v/>
      </c>
      <c r="J830" s="94" t="str">
        <f t="shared" si="693"/>
        <v/>
      </c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1" t="str">
        <f t="shared" si="694"/>
        <v/>
      </c>
      <c r="X830" s="141" t="str">
        <f t="shared" si="690"/>
        <v/>
      </c>
      <c r="Y830" s="141" t="str">
        <f t="shared" si="691"/>
        <v/>
      </c>
      <c r="Z830" s="141" t="str">
        <f t="shared" si="670"/>
        <v/>
      </c>
      <c r="AA830" s="141" t="str">
        <f t="shared" si="671"/>
        <v/>
      </c>
      <c r="AB830" s="141" t="str">
        <f t="shared" si="672"/>
        <v/>
      </c>
      <c r="AC830" s="141" t="str">
        <f t="shared" si="673"/>
        <v/>
      </c>
      <c r="AD830" s="141" t="str">
        <f t="shared" si="674"/>
        <v/>
      </c>
      <c r="AE830" s="141" t="str">
        <f t="shared" si="669"/>
        <v/>
      </c>
      <c r="AF830" s="141" t="str">
        <f t="shared" si="675"/>
        <v/>
      </c>
      <c r="AG830" s="141" t="str">
        <f t="shared" si="676"/>
        <v/>
      </c>
      <c r="AH830" s="141" t="str">
        <f t="shared" si="677"/>
        <v/>
      </c>
      <c r="AI830" s="141" t="str">
        <f t="shared" si="678"/>
        <v/>
      </c>
      <c r="AJ830" s="146" t="str">
        <f t="shared" si="692"/>
        <v/>
      </c>
      <c r="AK830" s="76"/>
      <c r="AL830" s="79"/>
      <c r="AM830" s="79"/>
      <c r="AN830" s="79"/>
    </row>
    <row r="831" spans="1:40" ht="13.95" customHeight="1" x14ac:dyDescent="0.3">
      <c r="A831" s="93">
        <v>18</v>
      </c>
      <c r="B831" s="193"/>
      <c r="C831" s="200"/>
      <c r="D831" s="138" t="str">
        <f t="shared" si="695"/>
        <v/>
      </c>
      <c r="E831" s="195" t="str">
        <f t="shared" si="696"/>
        <v/>
      </c>
      <c r="F831" s="184" t="str">
        <f t="shared" si="697"/>
        <v/>
      </c>
      <c r="G831" s="94" t="str">
        <f t="shared" si="652"/>
        <v/>
      </c>
      <c r="H831" s="160"/>
      <c r="I831" s="181" t="str">
        <f t="shared" si="698"/>
        <v/>
      </c>
      <c r="J831" s="94" t="str">
        <f t="shared" si="693"/>
        <v/>
      </c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1" t="str">
        <f t="shared" si="694"/>
        <v/>
      </c>
      <c r="X831" s="141" t="str">
        <f t="shared" si="690"/>
        <v/>
      </c>
      <c r="Y831" s="141" t="str">
        <f t="shared" si="691"/>
        <v/>
      </c>
      <c r="Z831" s="141" t="str">
        <f t="shared" si="670"/>
        <v/>
      </c>
      <c r="AA831" s="141" t="str">
        <f t="shared" si="671"/>
        <v/>
      </c>
      <c r="AB831" s="141" t="str">
        <f t="shared" si="672"/>
        <v/>
      </c>
      <c r="AC831" s="141" t="str">
        <f t="shared" si="673"/>
        <v/>
      </c>
      <c r="AD831" s="141" t="str">
        <f t="shared" si="674"/>
        <v/>
      </c>
      <c r="AE831" s="141" t="str">
        <f t="shared" si="669"/>
        <v/>
      </c>
      <c r="AF831" s="141" t="str">
        <f t="shared" si="675"/>
        <v/>
      </c>
      <c r="AG831" s="141" t="str">
        <f t="shared" si="676"/>
        <v/>
      </c>
      <c r="AH831" s="141" t="str">
        <f t="shared" si="677"/>
        <v/>
      </c>
      <c r="AI831" s="141" t="str">
        <f t="shared" si="678"/>
        <v/>
      </c>
      <c r="AJ831" s="146" t="str">
        <f t="shared" si="692"/>
        <v/>
      </c>
      <c r="AK831" s="76"/>
      <c r="AL831" s="79"/>
      <c r="AM831" s="79"/>
      <c r="AN831" s="79"/>
    </row>
    <row r="832" spans="1:40" ht="13.95" customHeight="1" x14ac:dyDescent="0.3">
      <c r="A832" s="93">
        <v>19</v>
      </c>
      <c r="B832" s="193"/>
      <c r="C832" s="200"/>
      <c r="D832" s="138" t="str">
        <f t="shared" si="695"/>
        <v/>
      </c>
      <c r="E832" s="195" t="str">
        <f t="shared" si="696"/>
        <v/>
      </c>
      <c r="F832" s="184" t="str">
        <f t="shared" si="697"/>
        <v/>
      </c>
      <c r="G832" s="94" t="str">
        <f t="shared" si="652"/>
        <v/>
      </c>
      <c r="H832" s="160"/>
      <c r="I832" s="181" t="str">
        <f t="shared" si="698"/>
        <v/>
      </c>
      <c r="J832" s="94" t="str">
        <f t="shared" si="693"/>
        <v/>
      </c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1" t="str">
        <f t="shared" si="694"/>
        <v/>
      </c>
      <c r="X832" s="141" t="str">
        <f t="shared" si="690"/>
        <v/>
      </c>
      <c r="Y832" s="141" t="str">
        <f t="shared" si="691"/>
        <v/>
      </c>
      <c r="Z832" s="141" t="str">
        <f t="shared" si="670"/>
        <v/>
      </c>
      <c r="AA832" s="141" t="str">
        <f t="shared" si="671"/>
        <v/>
      </c>
      <c r="AB832" s="141" t="str">
        <f t="shared" si="672"/>
        <v/>
      </c>
      <c r="AC832" s="141" t="str">
        <f t="shared" si="673"/>
        <v/>
      </c>
      <c r="AD832" s="141" t="str">
        <f t="shared" si="674"/>
        <v/>
      </c>
      <c r="AE832" s="141" t="str">
        <f t="shared" si="669"/>
        <v/>
      </c>
      <c r="AF832" s="141" t="str">
        <f t="shared" si="675"/>
        <v/>
      </c>
      <c r="AG832" s="141" t="str">
        <f t="shared" si="676"/>
        <v/>
      </c>
      <c r="AH832" s="141" t="str">
        <f t="shared" si="677"/>
        <v/>
      </c>
      <c r="AI832" s="141" t="str">
        <f t="shared" si="678"/>
        <v/>
      </c>
      <c r="AJ832" s="146" t="str">
        <f t="shared" si="692"/>
        <v/>
      </c>
      <c r="AK832" s="76"/>
      <c r="AL832" s="79"/>
      <c r="AM832" s="79"/>
      <c r="AN832" s="79"/>
    </row>
    <row r="833" spans="1:40" ht="13.95" customHeight="1" x14ac:dyDescent="0.3">
      <c r="A833" s="93">
        <v>20</v>
      </c>
      <c r="B833" s="193"/>
      <c r="C833" s="200"/>
      <c r="D833" s="138" t="str">
        <f t="shared" si="695"/>
        <v/>
      </c>
      <c r="E833" s="195" t="str">
        <f t="shared" si="696"/>
        <v/>
      </c>
      <c r="F833" s="185" t="str">
        <f t="shared" si="697"/>
        <v/>
      </c>
      <c r="G833" s="94" t="str">
        <f t="shared" si="652"/>
        <v/>
      </c>
      <c r="H833" s="160"/>
      <c r="I833" s="181" t="str">
        <f t="shared" si="698"/>
        <v/>
      </c>
      <c r="J833" s="94" t="str">
        <f t="shared" si="693"/>
        <v/>
      </c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1" t="str">
        <f t="shared" si="694"/>
        <v/>
      </c>
      <c r="X833" s="141" t="str">
        <f t="shared" si="690"/>
        <v/>
      </c>
      <c r="Y833" s="141" t="str">
        <f t="shared" si="691"/>
        <v/>
      </c>
      <c r="Z833" s="141" t="str">
        <f t="shared" si="670"/>
        <v/>
      </c>
      <c r="AA833" s="141" t="str">
        <f t="shared" si="671"/>
        <v/>
      </c>
      <c r="AB833" s="141" t="str">
        <f t="shared" si="672"/>
        <v/>
      </c>
      <c r="AC833" s="141" t="str">
        <f t="shared" si="673"/>
        <v/>
      </c>
      <c r="AD833" s="141" t="str">
        <f t="shared" si="674"/>
        <v/>
      </c>
      <c r="AE833" s="141" t="str">
        <f t="shared" si="669"/>
        <v/>
      </c>
      <c r="AF833" s="141" t="str">
        <f t="shared" si="675"/>
        <v/>
      </c>
      <c r="AG833" s="141" t="str">
        <f t="shared" si="676"/>
        <v/>
      </c>
      <c r="AH833" s="141" t="str">
        <f t="shared" si="677"/>
        <v/>
      </c>
      <c r="AI833" s="141" t="str">
        <f t="shared" si="678"/>
        <v/>
      </c>
      <c r="AJ833" s="146" t="str">
        <f t="shared" si="692"/>
        <v/>
      </c>
      <c r="AK833" s="76"/>
      <c r="AL833" s="79"/>
      <c r="AM833" s="79"/>
      <c r="AN833" s="79"/>
    </row>
    <row r="834" spans="1:40" ht="13.95" customHeight="1" x14ac:dyDescent="0.3">
      <c r="A834" s="93">
        <v>21</v>
      </c>
      <c r="B834" s="193"/>
      <c r="C834" s="200"/>
      <c r="D834" s="138" t="str">
        <f t="shared" si="695"/>
        <v/>
      </c>
      <c r="E834" s="195" t="str">
        <f t="shared" si="696"/>
        <v/>
      </c>
      <c r="F834" s="184" t="str">
        <f t="shared" si="697"/>
        <v/>
      </c>
      <c r="G834" s="94" t="str">
        <f t="shared" si="652"/>
        <v/>
      </c>
      <c r="H834" s="160"/>
      <c r="I834" s="181" t="str">
        <f t="shared" si="698"/>
        <v/>
      </c>
      <c r="J834" s="94" t="str">
        <f t="shared" si="693"/>
        <v/>
      </c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1" t="str">
        <f t="shared" si="694"/>
        <v/>
      </c>
      <c r="X834" s="141" t="str">
        <f t="shared" si="690"/>
        <v/>
      </c>
      <c r="Y834" s="141" t="str">
        <f t="shared" si="691"/>
        <v/>
      </c>
      <c r="Z834" s="141" t="str">
        <f t="shared" si="670"/>
        <v/>
      </c>
      <c r="AA834" s="141" t="str">
        <f t="shared" si="671"/>
        <v/>
      </c>
      <c r="AB834" s="141" t="str">
        <f t="shared" si="672"/>
        <v/>
      </c>
      <c r="AC834" s="141" t="str">
        <f t="shared" si="673"/>
        <v/>
      </c>
      <c r="AD834" s="141" t="str">
        <f t="shared" si="674"/>
        <v/>
      </c>
      <c r="AE834" s="141" t="str">
        <f t="shared" si="669"/>
        <v/>
      </c>
      <c r="AF834" s="141" t="str">
        <f t="shared" si="675"/>
        <v/>
      </c>
      <c r="AG834" s="141" t="str">
        <f t="shared" si="676"/>
        <v/>
      </c>
      <c r="AH834" s="141" t="str">
        <f t="shared" si="677"/>
        <v/>
      </c>
      <c r="AI834" s="141" t="str">
        <f t="shared" si="678"/>
        <v/>
      </c>
      <c r="AJ834" s="146" t="str">
        <f t="shared" si="692"/>
        <v/>
      </c>
      <c r="AK834" s="76"/>
      <c r="AL834" s="79"/>
      <c r="AM834" s="79"/>
      <c r="AN834" s="79"/>
    </row>
    <row r="835" spans="1:40" ht="13.95" customHeight="1" x14ac:dyDescent="0.3">
      <c r="A835" s="93">
        <v>22</v>
      </c>
      <c r="B835" s="193"/>
      <c r="C835" s="200"/>
      <c r="D835" s="138" t="str">
        <f t="shared" si="695"/>
        <v/>
      </c>
      <c r="E835" s="195" t="str">
        <f t="shared" si="696"/>
        <v/>
      </c>
      <c r="F835" s="185" t="str">
        <f t="shared" si="697"/>
        <v/>
      </c>
      <c r="G835" s="94" t="str">
        <f t="shared" si="652"/>
        <v/>
      </c>
      <c r="H835" s="160"/>
      <c r="I835" s="181" t="str">
        <f t="shared" si="698"/>
        <v/>
      </c>
      <c r="J835" s="94" t="str">
        <f t="shared" si="693"/>
        <v/>
      </c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1" t="str">
        <f t="shared" si="694"/>
        <v/>
      </c>
      <c r="X835" s="141" t="str">
        <f t="shared" si="690"/>
        <v/>
      </c>
      <c r="Y835" s="141" t="str">
        <f t="shared" si="691"/>
        <v/>
      </c>
      <c r="Z835" s="141" t="str">
        <f t="shared" si="670"/>
        <v/>
      </c>
      <c r="AA835" s="141" t="str">
        <f t="shared" si="671"/>
        <v/>
      </c>
      <c r="AB835" s="141" t="str">
        <f t="shared" si="672"/>
        <v/>
      </c>
      <c r="AC835" s="141" t="str">
        <f t="shared" si="673"/>
        <v/>
      </c>
      <c r="AD835" s="141" t="str">
        <f t="shared" si="674"/>
        <v/>
      </c>
      <c r="AE835" s="141" t="str">
        <f t="shared" si="669"/>
        <v/>
      </c>
      <c r="AF835" s="141" t="str">
        <f t="shared" si="675"/>
        <v/>
      </c>
      <c r="AG835" s="141" t="str">
        <f t="shared" si="676"/>
        <v/>
      </c>
      <c r="AH835" s="141" t="str">
        <f t="shared" si="677"/>
        <v/>
      </c>
      <c r="AI835" s="141" t="str">
        <f t="shared" si="678"/>
        <v/>
      </c>
      <c r="AJ835" s="146" t="str">
        <f t="shared" si="692"/>
        <v/>
      </c>
      <c r="AK835" s="76"/>
      <c r="AL835" s="79"/>
      <c r="AM835" s="79"/>
      <c r="AN835" s="79"/>
    </row>
    <row r="836" spans="1:40" ht="13.95" customHeight="1" x14ac:dyDescent="0.3">
      <c r="A836" s="93">
        <v>23</v>
      </c>
      <c r="B836" s="193"/>
      <c r="C836" s="200"/>
      <c r="D836" s="138" t="str">
        <f t="shared" si="695"/>
        <v/>
      </c>
      <c r="E836" s="195" t="str">
        <f t="shared" si="696"/>
        <v/>
      </c>
      <c r="F836" s="183" t="str">
        <f t="shared" si="697"/>
        <v/>
      </c>
      <c r="G836" s="94" t="str">
        <f t="shared" si="652"/>
        <v/>
      </c>
      <c r="H836" s="160"/>
      <c r="I836" s="181" t="str">
        <f t="shared" si="698"/>
        <v/>
      </c>
      <c r="J836" s="94" t="str">
        <f t="shared" si="693"/>
        <v/>
      </c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1" t="str">
        <f t="shared" si="694"/>
        <v/>
      </c>
      <c r="X836" s="141" t="str">
        <f t="shared" si="690"/>
        <v/>
      </c>
      <c r="Y836" s="141" t="str">
        <f t="shared" si="691"/>
        <v/>
      </c>
      <c r="Z836" s="141" t="str">
        <f t="shared" si="670"/>
        <v/>
      </c>
      <c r="AA836" s="141" t="str">
        <f t="shared" si="671"/>
        <v/>
      </c>
      <c r="AB836" s="141" t="str">
        <f t="shared" si="672"/>
        <v/>
      </c>
      <c r="AC836" s="141" t="str">
        <f t="shared" si="673"/>
        <v/>
      </c>
      <c r="AD836" s="141" t="str">
        <f t="shared" si="674"/>
        <v/>
      </c>
      <c r="AE836" s="141" t="str">
        <f t="shared" si="669"/>
        <v/>
      </c>
      <c r="AF836" s="141" t="str">
        <f t="shared" si="675"/>
        <v/>
      </c>
      <c r="AG836" s="141" t="str">
        <f t="shared" si="676"/>
        <v/>
      </c>
      <c r="AH836" s="141" t="str">
        <f t="shared" si="677"/>
        <v/>
      </c>
      <c r="AI836" s="141" t="str">
        <f t="shared" si="678"/>
        <v/>
      </c>
      <c r="AJ836" s="146" t="str">
        <f t="shared" si="692"/>
        <v/>
      </c>
      <c r="AK836" s="76"/>
      <c r="AL836" s="79"/>
      <c r="AM836" s="79"/>
      <c r="AN836" s="79"/>
    </row>
    <row r="837" spans="1:40" ht="13.95" customHeight="1" x14ac:dyDescent="0.3">
      <c r="A837" s="93">
        <v>24</v>
      </c>
      <c r="B837" s="193"/>
      <c r="C837" s="200"/>
      <c r="D837" s="138" t="str">
        <f t="shared" si="695"/>
        <v/>
      </c>
      <c r="E837" s="195" t="str">
        <f t="shared" si="696"/>
        <v/>
      </c>
      <c r="F837" s="184" t="str">
        <f t="shared" si="697"/>
        <v/>
      </c>
      <c r="G837" s="94" t="str">
        <f t="shared" si="652"/>
        <v/>
      </c>
      <c r="H837" s="160"/>
      <c r="I837" s="181" t="str">
        <f t="shared" si="698"/>
        <v/>
      </c>
      <c r="J837" s="94" t="str">
        <f t="shared" si="693"/>
        <v/>
      </c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1" t="str">
        <f t="shared" si="694"/>
        <v/>
      </c>
      <c r="X837" s="141" t="str">
        <f t="shared" si="690"/>
        <v/>
      </c>
      <c r="Y837" s="141" t="str">
        <f t="shared" si="691"/>
        <v/>
      </c>
      <c r="Z837" s="141" t="str">
        <f t="shared" si="670"/>
        <v/>
      </c>
      <c r="AA837" s="141" t="str">
        <f t="shared" si="671"/>
        <v/>
      </c>
      <c r="AB837" s="141" t="str">
        <f t="shared" si="672"/>
        <v/>
      </c>
      <c r="AC837" s="141" t="str">
        <f t="shared" si="673"/>
        <v/>
      </c>
      <c r="AD837" s="141" t="str">
        <f t="shared" si="674"/>
        <v/>
      </c>
      <c r="AE837" s="141" t="str">
        <f t="shared" si="669"/>
        <v/>
      </c>
      <c r="AF837" s="141" t="str">
        <f t="shared" si="675"/>
        <v/>
      </c>
      <c r="AG837" s="141" t="str">
        <f t="shared" si="676"/>
        <v/>
      </c>
      <c r="AH837" s="141" t="str">
        <f t="shared" si="677"/>
        <v/>
      </c>
      <c r="AI837" s="141" t="str">
        <f t="shared" si="678"/>
        <v/>
      </c>
      <c r="AJ837" s="146" t="str">
        <f t="shared" si="692"/>
        <v/>
      </c>
      <c r="AK837" s="76"/>
      <c r="AL837" s="79"/>
      <c r="AM837" s="79"/>
      <c r="AN837" s="79"/>
    </row>
    <row r="838" spans="1:40" ht="13.95" customHeight="1" x14ac:dyDescent="0.3">
      <c r="A838" s="93">
        <v>25</v>
      </c>
      <c r="B838" s="193"/>
      <c r="C838" s="200"/>
      <c r="D838" s="138" t="str">
        <f t="shared" si="695"/>
        <v/>
      </c>
      <c r="E838" s="195" t="str">
        <f t="shared" si="696"/>
        <v/>
      </c>
      <c r="F838" s="184" t="str">
        <f t="shared" si="697"/>
        <v/>
      </c>
      <c r="G838" s="94" t="str">
        <f t="shared" si="652"/>
        <v/>
      </c>
      <c r="H838" s="160"/>
      <c r="I838" s="181" t="str">
        <f t="shared" si="698"/>
        <v/>
      </c>
      <c r="J838" s="94" t="str">
        <f t="shared" si="693"/>
        <v/>
      </c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1" t="str">
        <f t="shared" si="694"/>
        <v/>
      </c>
      <c r="X838" s="141" t="str">
        <f t="shared" si="690"/>
        <v/>
      </c>
      <c r="Y838" s="141" t="str">
        <f t="shared" si="691"/>
        <v/>
      </c>
      <c r="Z838" s="141" t="str">
        <f t="shared" si="670"/>
        <v/>
      </c>
      <c r="AA838" s="141" t="str">
        <f t="shared" si="671"/>
        <v/>
      </c>
      <c r="AB838" s="141" t="str">
        <f t="shared" si="672"/>
        <v/>
      </c>
      <c r="AC838" s="141" t="str">
        <f t="shared" si="673"/>
        <v/>
      </c>
      <c r="AD838" s="141" t="str">
        <f t="shared" si="674"/>
        <v/>
      </c>
      <c r="AE838" s="141" t="str">
        <f t="shared" si="669"/>
        <v/>
      </c>
      <c r="AF838" s="141" t="str">
        <f t="shared" si="675"/>
        <v/>
      </c>
      <c r="AG838" s="141" t="str">
        <f t="shared" si="676"/>
        <v/>
      </c>
      <c r="AH838" s="141" t="str">
        <f t="shared" si="677"/>
        <v/>
      </c>
      <c r="AI838" s="141" t="str">
        <f t="shared" si="678"/>
        <v/>
      </c>
      <c r="AJ838" s="146" t="str">
        <f t="shared" si="692"/>
        <v/>
      </c>
      <c r="AK838" s="76"/>
      <c r="AL838" s="79"/>
      <c r="AM838" s="79"/>
      <c r="AN838" s="79"/>
    </row>
    <row r="839" spans="1:40" ht="13.95" customHeight="1" x14ac:dyDescent="0.3">
      <c r="A839" s="93">
        <v>26</v>
      </c>
      <c r="B839" s="193"/>
      <c r="C839" s="200"/>
      <c r="D839" s="138" t="str">
        <f t="shared" si="695"/>
        <v/>
      </c>
      <c r="E839" s="195" t="str">
        <f t="shared" si="696"/>
        <v/>
      </c>
      <c r="F839" s="184" t="str">
        <f t="shared" si="697"/>
        <v/>
      </c>
      <c r="G839" s="94" t="str">
        <f t="shared" si="652"/>
        <v/>
      </c>
      <c r="H839" s="160"/>
      <c r="I839" s="181" t="str">
        <f t="shared" si="698"/>
        <v/>
      </c>
      <c r="J839" s="94" t="str">
        <f t="shared" si="693"/>
        <v/>
      </c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1" t="str">
        <f t="shared" si="694"/>
        <v/>
      </c>
      <c r="X839" s="141" t="str">
        <f t="shared" si="690"/>
        <v/>
      </c>
      <c r="Y839" s="141" t="str">
        <f t="shared" si="691"/>
        <v/>
      </c>
      <c r="Z839" s="141" t="str">
        <f t="shared" si="670"/>
        <v/>
      </c>
      <c r="AA839" s="141" t="str">
        <f t="shared" si="671"/>
        <v/>
      </c>
      <c r="AB839" s="141" t="str">
        <f t="shared" si="672"/>
        <v/>
      </c>
      <c r="AC839" s="141" t="str">
        <f t="shared" si="673"/>
        <v/>
      </c>
      <c r="AD839" s="141" t="str">
        <f t="shared" si="674"/>
        <v/>
      </c>
      <c r="AE839" s="141" t="str">
        <f t="shared" si="669"/>
        <v/>
      </c>
      <c r="AF839" s="141" t="str">
        <f t="shared" si="675"/>
        <v/>
      </c>
      <c r="AG839" s="141" t="str">
        <f t="shared" si="676"/>
        <v/>
      </c>
      <c r="AH839" s="141" t="str">
        <f t="shared" si="677"/>
        <v/>
      </c>
      <c r="AI839" s="141" t="str">
        <f t="shared" si="678"/>
        <v/>
      </c>
      <c r="AJ839" s="146" t="str">
        <f t="shared" si="692"/>
        <v/>
      </c>
      <c r="AK839" s="76"/>
      <c r="AL839" s="79"/>
      <c r="AM839" s="79"/>
      <c r="AN839" s="79"/>
    </row>
    <row r="840" spans="1:40" ht="13.95" customHeight="1" x14ac:dyDescent="0.3">
      <c r="A840" s="93">
        <v>27</v>
      </c>
      <c r="B840" s="193"/>
      <c r="C840" s="200"/>
      <c r="D840" s="138" t="str">
        <f t="shared" si="695"/>
        <v/>
      </c>
      <c r="E840" s="195" t="str">
        <f t="shared" si="696"/>
        <v/>
      </c>
      <c r="F840" s="183" t="str">
        <f t="shared" si="697"/>
        <v/>
      </c>
      <c r="G840" s="94" t="str">
        <f t="shared" si="652"/>
        <v/>
      </c>
      <c r="H840" s="160"/>
      <c r="I840" s="181" t="str">
        <f t="shared" si="698"/>
        <v/>
      </c>
      <c r="J840" s="94" t="str">
        <f t="shared" si="693"/>
        <v/>
      </c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1" t="str">
        <f t="shared" si="694"/>
        <v/>
      </c>
      <c r="X840" s="141" t="str">
        <f t="shared" si="690"/>
        <v/>
      </c>
      <c r="Y840" s="141" t="str">
        <f t="shared" si="691"/>
        <v/>
      </c>
      <c r="Z840" s="141" t="str">
        <f t="shared" si="670"/>
        <v/>
      </c>
      <c r="AA840" s="141" t="str">
        <f t="shared" si="671"/>
        <v/>
      </c>
      <c r="AB840" s="141" t="str">
        <f t="shared" si="672"/>
        <v/>
      </c>
      <c r="AC840" s="141" t="str">
        <f t="shared" si="673"/>
        <v/>
      </c>
      <c r="AD840" s="141" t="str">
        <f t="shared" si="674"/>
        <v/>
      </c>
      <c r="AE840" s="141" t="str">
        <f t="shared" si="669"/>
        <v/>
      </c>
      <c r="AF840" s="141" t="str">
        <f t="shared" si="675"/>
        <v/>
      </c>
      <c r="AG840" s="141" t="str">
        <f t="shared" si="676"/>
        <v/>
      </c>
      <c r="AH840" s="141" t="str">
        <f t="shared" si="677"/>
        <v/>
      </c>
      <c r="AI840" s="141" t="str">
        <f t="shared" si="678"/>
        <v/>
      </c>
      <c r="AJ840" s="146" t="str">
        <f t="shared" si="692"/>
        <v/>
      </c>
      <c r="AK840" s="76"/>
      <c r="AL840" s="79"/>
      <c r="AM840" s="79"/>
      <c r="AN840" s="79"/>
    </row>
    <row r="841" spans="1:40" ht="13.95" customHeight="1" x14ac:dyDescent="0.3">
      <c r="A841" s="93">
        <v>28</v>
      </c>
      <c r="B841" s="193"/>
      <c r="C841" s="200"/>
      <c r="D841" s="138" t="str">
        <f t="shared" si="695"/>
        <v/>
      </c>
      <c r="E841" s="195" t="str">
        <f t="shared" si="696"/>
        <v/>
      </c>
      <c r="F841" s="184" t="str">
        <f t="shared" si="697"/>
        <v/>
      </c>
      <c r="G841" s="94" t="str">
        <f t="shared" ref="G841:G904" si="699">IF(W841&lt;&gt;"",W841,"")</f>
        <v/>
      </c>
      <c r="H841" s="160"/>
      <c r="I841" s="181" t="str">
        <f t="shared" si="698"/>
        <v/>
      </c>
      <c r="J841" s="94" t="str">
        <f t="shared" si="693"/>
        <v/>
      </c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1" t="str">
        <f t="shared" si="694"/>
        <v/>
      </c>
      <c r="X841" s="141" t="str">
        <f t="shared" si="690"/>
        <v/>
      </c>
      <c r="Y841" s="141" t="str">
        <f t="shared" si="691"/>
        <v/>
      </c>
      <c r="Z841" s="141" t="str">
        <f t="shared" si="670"/>
        <v/>
      </c>
      <c r="AA841" s="141" t="str">
        <f t="shared" si="671"/>
        <v/>
      </c>
      <c r="AB841" s="141" t="str">
        <f t="shared" si="672"/>
        <v/>
      </c>
      <c r="AC841" s="141" t="str">
        <f t="shared" si="673"/>
        <v/>
      </c>
      <c r="AD841" s="141" t="str">
        <f t="shared" si="674"/>
        <v/>
      </c>
      <c r="AE841" s="141" t="str">
        <f t="shared" si="669"/>
        <v/>
      </c>
      <c r="AF841" s="141" t="str">
        <f t="shared" si="675"/>
        <v/>
      </c>
      <c r="AG841" s="141" t="str">
        <f t="shared" si="676"/>
        <v/>
      </c>
      <c r="AH841" s="141" t="str">
        <f t="shared" si="677"/>
        <v/>
      </c>
      <c r="AI841" s="141" t="str">
        <f t="shared" si="678"/>
        <v/>
      </c>
      <c r="AJ841" s="146" t="str">
        <f t="shared" si="692"/>
        <v/>
      </c>
      <c r="AK841" s="76"/>
      <c r="AL841" s="79"/>
      <c r="AM841" s="79"/>
      <c r="AN841" s="79"/>
    </row>
    <row r="842" spans="1:40" ht="13.95" customHeight="1" x14ac:dyDescent="0.3">
      <c r="A842" s="93">
        <v>29</v>
      </c>
      <c r="B842" s="193"/>
      <c r="C842" s="200"/>
      <c r="D842" s="138" t="str">
        <f t="shared" si="695"/>
        <v/>
      </c>
      <c r="E842" s="195" t="str">
        <f t="shared" si="696"/>
        <v/>
      </c>
      <c r="F842" s="184" t="str">
        <f t="shared" si="697"/>
        <v/>
      </c>
      <c r="G842" s="94" t="str">
        <f t="shared" si="699"/>
        <v/>
      </c>
      <c r="H842" s="160"/>
      <c r="I842" s="181" t="str">
        <f t="shared" si="698"/>
        <v/>
      </c>
      <c r="J842" s="94" t="str">
        <f t="shared" si="693"/>
        <v/>
      </c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1" t="str">
        <f t="shared" si="694"/>
        <v/>
      </c>
      <c r="X842" s="141" t="str">
        <f t="shared" si="690"/>
        <v/>
      </c>
      <c r="Y842" s="141" t="str">
        <f t="shared" si="691"/>
        <v/>
      </c>
      <c r="Z842" s="141" t="str">
        <f t="shared" si="670"/>
        <v/>
      </c>
      <c r="AA842" s="141" t="str">
        <f t="shared" si="671"/>
        <v/>
      </c>
      <c r="AB842" s="141" t="str">
        <f t="shared" si="672"/>
        <v/>
      </c>
      <c r="AC842" s="141" t="str">
        <f t="shared" si="673"/>
        <v/>
      </c>
      <c r="AD842" s="141" t="str">
        <f t="shared" si="674"/>
        <v/>
      </c>
      <c r="AE842" s="141" t="str">
        <f t="shared" si="669"/>
        <v/>
      </c>
      <c r="AF842" s="141" t="str">
        <f t="shared" si="675"/>
        <v/>
      </c>
      <c r="AG842" s="141" t="str">
        <f t="shared" si="676"/>
        <v/>
      </c>
      <c r="AH842" s="141" t="str">
        <f t="shared" si="677"/>
        <v/>
      </c>
      <c r="AI842" s="141" t="str">
        <f t="shared" si="678"/>
        <v/>
      </c>
      <c r="AJ842" s="146" t="str">
        <f t="shared" si="692"/>
        <v/>
      </c>
      <c r="AK842" s="76"/>
      <c r="AL842" s="79"/>
      <c r="AM842" s="79"/>
      <c r="AN842" s="79"/>
    </row>
    <row r="843" spans="1:40" ht="13.95" customHeight="1" x14ac:dyDescent="0.3">
      <c r="A843" s="93">
        <v>30</v>
      </c>
      <c r="B843" s="193"/>
      <c r="C843" s="200"/>
      <c r="D843" s="138" t="str">
        <f t="shared" si="695"/>
        <v/>
      </c>
      <c r="E843" s="195" t="str">
        <f t="shared" si="696"/>
        <v/>
      </c>
      <c r="F843" s="185" t="str">
        <f t="shared" si="697"/>
        <v/>
      </c>
      <c r="G843" s="94" t="str">
        <f t="shared" si="699"/>
        <v/>
      </c>
      <c r="H843" s="160"/>
      <c r="I843" s="181" t="str">
        <f t="shared" si="698"/>
        <v/>
      </c>
      <c r="J843" s="94" t="str">
        <f t="shared" si="693"/>
        <v/>
      </c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1" t="str">
        <f t="shared" si="694"/>
        <v/>
      </c>
      <c r="X843" s="141" t="str">
        <f t="shared" si="690"/>
        <v/>
      </c>
      <c r="Y843" s="141" t="str">
        <f t="shared" si="691"/>
        <v/>
      </c>
      <c r="Z843" s="141" t="str">
        <f t="shared" si="670"/>
        <v/>
      </c>
      <c r="AA843" s="141" t="str">
        <f t="shared" si="671"/>
        <v/>
      </c>
      <c r="AB843" s="141" t="str">
        <f t="shared" si="672"/>
        <v/>
      </c>
      <c r="AC843" s="141" t="str">
        <f t="shared" si="673"/>
        <v/>
      </c>
      <c r="AD843" s="141" t="str">
        <f t="shared" si="674"/>
        <v/>
      </c>
      <c r="AE843" s="141" t="str">
        <f t="shared" si="669"/>
        <v/>
      </c>
      <c r="AF843" s="141" t="str">
        <f t="shared" si="675"/>
        <v/>
      </c>
      <c r="AG843" s="141" t="str">
        <f t="shared" si="676"/>
        <v/>
      </c>
      <c r="AH843" s="141" t="str">
        <f t="shared" si="677"/>
        <v/>
      </c>
      <c r="AI843" s="141" t="str">
        <f t="shared" si="678"/>
        <v/>
      </c>
      <c r="AJ843" s="146" t="str">
        <f t="shared" si="692"/>
        <v/>
      </c>
      <c r="AK843" s="76"/>
      <c r="AL843" s="79"/>
      <c r="AM843" s="79"/>
      <c r="AN843" s="79"/>
    </row>
    <row r="844" spans="1:40" s="74" customFormat="1" ht="13.95" customHeight="1" x14ac:dyDescent="0.3">
      <c r="A844" s="91">
        <f>IF('Formato 3_Gantt'!A36&lt;&gt;"",'Formato 3_Gantt'!A36,"")</f>
        <v>28</v>
      </c>
      <c r="B844" s="192" t="str">
        <f>IF('Formato 3_Gantt'!B36&lt;&gt;"",'Formato 3_Gantt'!B36,"")</f>
        <v/>
      </c>
      <c r="C844" s="199"/>
      <c r="D844" s="139"/>
      <c r="E844" s="194" t="str">
        <f>IF('Formato 3_Gantt'!D36&lt;&gt;"",'Formato 3_Gantt'!D36,"")</f>
        <v/>
      </c>
      <c r="F844" s="92"/>
      <c r="G844" s="145" t="str">
        <f>IF('Formato 3_Gantt'!E36&lt;&gt;"",'Formato 3_Gantt'!E36,"")</f>
        <v/>
      </c>
      <c r="H844" s="159" t="str">
        <f>IF('Formato 3_Gantt'!F36&lt;&gt;"",'Formato 3_Gantt'!F36,"")</f>
        <v/>
      </c>
      <c r="I844" s="140" t="str">
        <f>IF(AND(G844&lt;&gt;"",SUM(J845:J874)&lt;&gt;0),SUM(J845:J874)/G844,"")</f>
        <v/>
      </c>
      <c r="J844" s="140" t="str">
        <f>IF(OR(G844="",I844=""),"",IF(AND(G844&lt;&gt;"",I844&lt;&gt;""),IF(H844=1,G844*I844,IF(H844=2,G844*I844*COUNTIF(K844:V844,"&gt;0"),""))))</f>
        <v/>
      </c>
      <c r="K844" s="119" t="str">
        <f>IF('Formato 3_Gantt'!BL36&lt;&gt;"",'Formato 3_Gantt'!BL36,"")</f>
        <v/>
      </c>
      <c r="L844" s="119" t="str">
        <f>IF('Formato 3_Gantt'!BM36&lt;&gt;"",'Formato 3_Gantt'!BM36,"")</f>
        <v/>
      </c>
      <c r="M844" s="119" t="str">
        <f>IF('Formato 3_Gantt'!BN36&lt;&gt;"",'Formato 3_Gantt'!BN36,"")</f>
        <v/>
      </c>
      <c r="N844" s="119" t="str">
        <f>IF('Formato 3_Gantt'!BO36&lt;&gt;"",'Formato 3_Gantt'!BO36,"")</f>
        <v/>
      </c>
      <c r="O844" s="119" t="str">
        <f>IF('Formato 3_Gantt'!BP36&lt;&gt;"",'Formato 3_Gantt'!BP36,"")</f>
        <v/>
      </c>
      <c r="P844" s="119" t="str">
        <f>IF('Formato 3_Gantt'!BQ36&lt;&gt;"",'Formato 3_Gantt'!BQ36,"")</f>
        <v/>
      </c>
      <c r="Q844" s="119" t="str">
        <f>IF('Formato 3_Gantt'!BR36&lt;&gt;"",'Formato 3_Gantt'!BR36,"")</f>
        <v/>
      </c>
      <c r="R844" s="119" t="str">
        <f>IF('Formato 3_Gantt'!BS36&lt;&gt;"",'Formato 3_Gantt'!BS36,"")</f>
        <v/>
      </c>
      <c r="S844" s="119" t="str">
        <f>IF('Formato 3_Gantt'!BT36&lt;&gt;"",'Formato 3_Gantt'!BT36,"")</f>
        <v/>
      </c>
      <c r="T844" s="119" t="str">
        <f>IF('Formato 3_Gantt'!BU36&lt;&gt;"",'Formato 3_Gantt'!BU36,"")</f>
        <v/>
      </c>
      <c r="U844" s="119" t="str">
        <f>IF('Formato 3_Gantt'!BV36&lt;&gt;"",'Formato 3_Gantt'!BV36,"")</f>
        <v/>
      </c>
      <c r="V844" s="119" t="str">
        <f>IF('Formato 3_Gantt'!BW36&lt;&gt;"",'Formato 3_Gantt'!BW36,"")</f>
        <v/>
      </c>
      <c r="W844" s="88" t="str">
        <f>IF('Formato 3_Gantt'!BX36&lt;&gt;"",'Formato 3_Gantt'!BX36,"")</f>
        <v/>
      </c>
      <c r="X844" s="95" t="str">
        <f>IF(SUM(X845:X874)&lt;&gt;0,SUM(X845:X874),"")</f>
        <v/>
      </c>
      <c r="Y844" s="95" t="str">
        <f t="shared" ref="Y844" si="700">IF(SUM(Y845:Y874)&lt;&gt;0,SUM(Y845:Y874),"")</f>
        <v/>
      </c>
      <c r="Z844" s="95" t="str">
        <f t="shared" ref="Z844" si="701">IF(SUM(Z845:Z874)&lt;&gt;0,SUM(Z845:Z874),"")</f>
        <v/>
      </c>
      <c r="AA844" s="95" t="str">
        <f t="shared" ref="AA844" si="702">IF(SUM(AA845:AA874)&lt;&gt;0,SUM(AA845:AA874),"")</f>
        <v/>
      </c>
      <c r="AB844" s="95" t="str">
        <f t="shared" ref="AB844" si="703">IF(SUM(AB845:AB874)&lt;&gt;0,SUM(AB845:AB874),"")</f>
        <v/>
      </c>
      <c r="AC844" s="95" t="str">
        <f t="shared" ref="AC844" si="704">IF(SUM(AC845:AC874)&lt;&gt;0,SUM(AC845:AC874),"")</f>
        <v/>
      </c>
      <c r="AD844" s="95" t="str">
        <f t="shared" ref="AD844" si="705">IF(SUM(AD845:AD874)&lt;&gt;0,SUM(AD845:AD874),"")</f>
        <v/>
      </c>
      <c r="AE844" s="95" t="str">
        <f t="shared" ref="AE844" si="706">IF(SUM(AE845:AE874)&lt;&gt;0,SUM(AE845:AE874),"")</f>
        <v/>
      </c>
      <c r="AF844" s="95" t="str">
        <f t="shared" ref="AF844" si="707">IF(SUM(AF845:AF874)&lt;&gt;0,SUM(AF845:AF874),"")</f>
        <v/>
      </c>
      <c r="AG844" s="95" t="str">
        <f t="shared" ref="AG844" si="708">IF(SUM(AG845:AG874)&lt;&gt;0,SUM(AG845:AG874),"")</f>
        <v/>
      </c>
      <c r="AH844" s="95" t="str">
        <f t="shared" ref="AH844" si="709">IF(SUM(AH845:AH874)&lt;&gt;0,SUM(AH845:AH874),"")</f>
        <v/>
      </c>
      <c r="AI844" s="95" t="str">
        <f t="shared" ref="AI844" si="710">IF(SUM(AI845:AI874)&lt;&gt;0,SUM(AI845:AI874),"")</f>
        <v/>
      </c>
      <c r="AJ844" s="145" t="str">
        <f>IF(SUM(X844:AI844)&lt;&gt;0,SUM(X844:AI844),"")</f>
        <v/>
      </c>
      <c r="AK844" s="77"/>
      <c r="AL844" s="78"/>
      <c r="AM844" s="78"/>
      <c r="AN844" s="78"/>
    </row>
    <row r="845" spans="1:40" ht="13.95" customHeight="1" x14ac:dyDescent="0.3">
      <c r="A845" s="93">
        <v>1</v>
      </c>
      <c r="B845" s="193"/>
      <c r="C845" s="200"/>
      <c r="D845" s="137" t="str">
        <f t="shared" ref="D845:D908" si="711">IFERROR(VLOOKUP($C845,CLASF,3,0),"")</f>
        <v/>
      </c>
      <c r="E845" s="195" t="str">
        <f t="shared" ref="E845:E908" si="712">IFERROR(VLOOKUP($C845,CLASF,4,0),"")</f>
        <v/>
      </c>
      <c r="F845" s="182" t="str">
        <f t="shared" ref="F845:F908" si="713">IFERROR(VLOOKUP($C845,CLASF,8,0),"")</f>
        <v/>
      </c>
      <c r="G845" s="94" t="str">
        <f t="shared" si="699"/>
        <v/>
      </c>
      <c r="H845" s="160"/>
      <c r="I845" s="181" t="str">
        <f t="shared" ref="I845:I908" si="714">IFERROR(VLOOKUP($C845,CLASF,6,0),"")</f>
        <v/>
      </c>
      <c r="J845" s="94" t="str">
        <f>IF(AND(G845&lt;&gt;"",I845&lt;&gt;""),G845*I845,"")</f>
        <v/>
      </c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1" t="str">
        <f>IF(SUM(K845:V845)&lt;&gt;0,SUM(K845:V845),"")</f>
        <v/>
      </c>
      <c r="X845" s="141" t="str">
        <f t="shared" ref="X845:X874" si="715">IF(AND($I845&lt;&gt;"",K845&lt;&gt;""),$I845*K845,"")</f>
        <v/>
      </c>
      <c r="Y845" s="141" t="str">
        <f t="shared" ref="Y845:Y874" si="716">IF(AND($I845&lt;&gt;"",L845&lt;&gt;""),$I845*L845,"")</f>
        <v/>
      </c>
      <c r="Z845" s="141" t="str">
        <f t="shared" si="670"/>
        <v/>
      </c>
      <c r="AA845" s="141" t="str">
        <f t="shared" si="671"/>
        <v/>
      </c>
      <c r="AB845" s="141" t="str">
        <f t="shared" si="672"/>
        <v/>
      </c>
      <c r="AC845" s="141" t="str">
        <f t="shared" si="673"/>
        <v/>
      </c>
      <c r="AD845" s="141" t="str">
        <f t="shared" si="674"/>
        <v/>
      </c>
      <c r="AE845" s="141" t="str">
        <f t="shared" si="669"/>
        <v/>
      </c>
      <c r="AF845" s="141" t="str">
        <f t="shared" si="675"/>
        <v/>
      </c>
      <c r="AG845" s="141" t="str">
        <f t="shared" si="676"/>
        <v/>
      </c>
      <c r="AH845" s="141" t="str">
        <f t="shared" si="677"/>
        <v/>
      </c>
      <c r="AI845" s="141" t="str">
        <f t="shared" si="678"/>
        <v/>
      </c>
      <c r="AJ845" s="146" t="str">
        <f t="shared" ref="AJ845:AJ874" si="717">IF(SUM(X845:AI845)&lt;&gt;0,SUM(X845:AI845),"")</f>
        <v/>
      </c>
      <c r="AK845" s="76"/>
      <c r="AL845" s="79"/>
      <c r="AM845" s="79"/>
      <c r="AN845" s="79"/>
    </row>
    <row r="846" spans="1:40" ht="13.95" customHeight="1" x14ac:dyDescent="0.3">
      <c r="A846" s="93">
        <v>2</v>
      </c>
      <c r="B846" s="193"/>
      <c r="C846" s="200"/>
      <c r="D846" s="137" t="str">
        <f t="shared" si="711"/>
        <v/>
      </c>
      <c r="E846" s="195" t="str">
        <f t="shared" si="712"/>
        <v/>
      </c>
      <c r="F846" s="182" t="str">
        <f t="shared" si="713"/>
        <v/>
      </c>
      <c r="G846" s="94" t="str">
        <f t="shared" si="699"/>
        <v/>
      </c>
      <c r="H846" s="160"/>
      <c r="I846" s="181" t="str">
        <f t="shared" si="714"/>
        <v/>
      </c>
      <c r="J846" s="94" t="str">
        <f t="shared" ref="J846:J874" si="718">IF(AND(G846&lt;&gt;"",I846&lt;&gt;""),G846*I846,"")</f>
        <v/>
      </c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1" t="str">
        <f t="shared" ref="W846:W874" si="719">IF(SUM(K846:V846)&lt;&gt;0,SUM(K846:V846),"")</f>
        <v/>
      </c>
      <c r="X846" s="141" t="str">
        <f t="shared" si="715"/>
        <v/>
      </c>
      <c r="Y846" s="141" t="str">
        <f t="shared" si="716"/>
        <v/>
      </c>
      <c r="Z846" s="141" t="str">
        <f t="shared" si="670"/>
        <v/>
      </c>
      <c r="AA846" s="141" t="str">
        <f t="shared" si="671"/>
        <v/>
      </c>
      <c r="AB846" s="141" t="str">
        <f t="shared" si="672"/>
        <v/>
      </c>
      <c r="AC846" s="141" t="str">
        <f t="shared" si="673"/>
        <v/>
      </c>
      <c r="AD846" s="141" t="str">
        <f t="shared" si="674"/>
        <v/>
      </c>
      <c r="AE846" s="141" t="str">
        <f t="shared" si="669"/>
        <v/>
      </c>
      <c r="AF846" s="141" t="str">
        <f t="shared" si="675"/>
        <v/>
      </c>
      <c r="AG846" s="141" t="str">
        <f t="shared" si="676"/>
        <v/>
      </c>
      <c r="AH846" s="141" t="str">
        <f t="shared" si="677"/>
        <v/>
      </c>
      <c r="AI846" s="141" t="str">
        <f t="shared" si="678"/>
        <v/>
      </c>
      <c r="AJ846" s="146" t="str">
        <f t="shared" si="717"/>
        <v/>
      </c>
      <c r="AK846" s="76"/>
      <c r="AL846" s="79"/>
      <c r="AM846" s="79"/>
      <c r="AN846" s="79"/>
    </row>
    <row r="847" spans="1:40" ht="13.95" customHeight="1" x14ac:dyDescent="0.3">
      <c r="A847" s="93">
        <v>3</v>
      </c>
      <c r="B847" s="193"/>
      <c r="C847" s="200"/>
      <c r="D847" s="138" t="str">
        <f t="shared" si="711"/>
        <v/>
      </c>
      <c r="E847" s="195" t="str">
        <f t="shared" si="712"/>
        <v/>
      </c>
      <c r="F847" s="182" t="str">
        <f t="shared" si="713"/>
        <v/>
      </c>
      <c r="G847" s="94" t="str">
        <f t="shared" si="699"/>
        <v/>
      </c>
      <c r="H847" s="160"/>
      <c r="I847" s="181" t="str">
        <f t="shared" si="714"/>
        <v/>
      </c>
      <c r="J847" s="94" t="str">
        <f t="shared" si="718"/>
        <v/>
      </c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1" t="str">
        <f t="shared" si="719"/>
        <v/>
      </c>
      <c r="X847" s="141" t="str">
        <f t="shared" si="715"/>
        <v/>
      </c>
      <c r="Y847" s="141" t="str">
        <f t="shared" si="716"/>
        <v/>
      </c>
      <c r="Z847" s="141" t="str">
        <f t="shared" si="670"/>
        <v/>
      </c>
      <c r="AA847" s="141" t="str">
        <f t="shared" si="671"/>
        <v/>
      </c>
      <c r="AB847" s="141" t="str">
        <f t="shared" si="672"/>
        <v/>
      </c>
      <c r="AC847" s="141" t="str">
        <f t="shared" si="673"/>
        <v/>
      </c>
      <c r="AD847" s="141" t="str">
        <f t="shared" si="674"/>
        <v/>
      </c>
      <c r="AE847" s="141" t="str">
        <f t="shared" si="669"/>
        <v/>
      </c>
      <c r="AF847" s="141" t="str">
        <f t="shared" si="675"/>
        <v/>
      </c>
      <c r="AG847" s="141" t="str">
        <f t="shared" si="676"/>
        <v/>
      </c>
      <c r="AH847" s="141" t="str">
        <f t="shared" si="677"/>
        <v/>
      </c>
      <c r="AI847" s="141" t="str">
        <f t="shared" si="678"/>
        <v/>
      </c>
      <c r="AJ847" s="146" t="str">
        <f t="shared" si="717"/>
        <v/>
      </c>
      <c r="AK847" s="76"/>
      <c r="AL847" s="79"/>
      <c r="AM847" s="79"/>
      <c r="AN847" s="79"/>
    </row>
    <row r="848" spans="1:40" ht="13.95" customHeight="1" x14ac:dyDescent="0.3">
      <c r="A848" s="93">
        <v>4</v>
      </c>
      <c r="B848" s="193"/>
      <c r="C848" s="200"/>
      <c r="D848" s="138" t="str">
        <f t="shared" si="711"/>
        <v/>
      </c>
      <c r="E848" s="195" t="str">
        <f t="shared" si="712"/>
        <v/>
      </c>
      <c r="F848" s="182" t="str">
        <f t="shared" si="713"/>
        <v/>
      </c>
      <c r="G848" s="94" t="str">
        <f t="shared" si="699"/>
        <v/>
      </c>
      <c r="H848" s="160"/>
      <c r="I848" s="181" t="str">
        <f t="shared" si="714"/>
        <v/>
      </c>
      <c r="J848" s="94" t="str">
        <f t="shared" si="718"/>
        <v/>
      </c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1" t="str">
        <f t="shared" si="719"/>
        <v/>
      </c>
      <c r="X848" s="141" t="str">
        <f t="shared" si="715"/>
        <v/>
      </c>
      <c r="Y848" s="141" t="str">
        <f t="shared" si="716"/>
        <v/>
      </c>
      <c r="Z848" s="141" t="str">
        <f t="shared" si="670"/>
        <v/>
      </c>
      <c r="AA848" s="141" t="str">
        <f t="shared" si="671"/>
        <v/>
      </c>
      <c r="AB848" s="141" t="str">
        <f t="shared" si="672"/>
        <v/>
      </c>
      <c r="AC848" s="141" t="str">
        <f t="shared" si="673"/>
        <v/>
      </c>
      <c r="AD848" s="141" t="str">
        <f t="shared" si="674"/>
        <v/>
      </c>
      <c r="AE848" s="141" t="str">
        <f t="shared" si="669"/>
        <v/>
      </c>
      <c r="AF848" s="141" t="str">
        <f t="shared" si="675"/>
        <v/>
      </c>
      <c r="AG848" s="141" t="str">
        <f t="shared" si="676"/>
        <v/>
      </c>
      <c r="AH848" s="141" t="str">
        <f t="shared" si="677"/>
        <v/>
      </c>
      <c r="AI848" s="141" t="str">
        <f t="shared" si="678"/>
        <v/>
      </c>
      <c r="AJ848" s="146" t="str">
        <f t="shared" si="717"/>
        <v/>
      </c>
      <c r="AK848" s="76"/>
      <c r="AL848" s="79"/>
      <c r="AM848" s="79"/>
      <c r="AN848" s="79"/>
    </row>
    <row r="849" spans="1:40" ht="13.95" customHeight="1" x14ac:dyDescent="0.3">
      <c r="A849" s="93">
        <v>5</v>
      </c>
      <c r="B849" s="193"/>
      <c r="C849" s="200"/>
      <c r="D849" s="138" t="str">
        <f t="shared" si="711"/>
        <v/>
      </c>
      <c r="E849" s="195" t="str">
        <f t="shared" si="712"/>
        <v/>
      </c>
      <c r="F849" s="183" t="str">
        <f t="shared" si="713"/>
        <v/>
      </c>
      <c r="G849" s="94" t="str">
        <f t="shared" si="699"/>
        <v/>
      </c>
      <c r="H849" s="160"/>
      <c r="I849" s="181" t="str">
        <f t="shared" si="714"/>
        <v/>
      </c>
      <c r="J849" s="94" t="str">
        <f t="shared" si="718"/>
        <v/>
      </c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1" t="str">
        <f t="shared" si="719"/>
        <v/>
      </c>
      <c r="X849" s="141" t="str">
        <f t="shared" si="715"/>
        <v/>
      </c>
      <c r="Y849" s="141" t="str">
        <f t="shared" si="716"/>
        <v/>
      </c>
      <c r="Z849" s="141" t="str">
        <f t="shared" si="670"/>
        <v/>
      </c>
      <c r="AA849" s="141" t="str">
        <f t="shared" si="671"/>
        <v/>
      </c>
      <c r="AB849" s="141" t="str">
        <f t="shared" si="672"/>
        <v/>
      </c>
      <c r="AC849" s="141" t="str">
        <f t="shared" si="673"/>
        <v/>
      </c>
      <c r="AD849" s="141" t="str">
        <f t="shared" si="674"/>
        <v/>
      </c>
      <c r="AE849" s="141" t="str">
        <f t="shared" ref="AE849:AE912" si="720">IF(AND($I849&lt;&gt;"",R849&lt;&gt;""),$I849*R849,"")</f>
        <v/>
      </c>
      <c r="AF849" s="141" t="str">
        <f t="shared" si="675"/>
        <v/>
      </c>
      <c r="AG849" s="141" t="str">
        <f t="shared" si="676"/>
        <v/>
      </c>
      <c r="AH849" s="141" t="str">
        <f t="shared" si="677"/>
        <v/>
      </c>
      <c r="AI849" s="141" t="str">
        <f t="shared" si="678"/>
        <v/>
      </c>
      <c r="AJ849" s="146" t="str">
        <f t="shared" si="717"/>
        <v/>
      </c>
      <c r="AK849" s="76"/>
      <c r="AL849" s="79"/>
      <c r="AM849" s="79"/>
      <c r="AN849" s="79"/>
    </row>
    <row r="850" spans="1:40" ht="13.95" customHeight="1" x14ac:dyDescent="0.3">
      <c r="A850" s="93">
        <v>6</v>
      </c>
      <c r="B850" s="193"/>
      <c r="C850" s="200"/>
      <c r="D850" s="138" t="str">
        <f t="shared" si="711"/>
        <v/>
      </c>
      <c r="E850" s="195" t="str">
        <f t="shared" si="712"/>
        <v/>
      </c>
      <c r="F850" s="184" t="str">
        <f t="shared" si="713"/>
        <v/>
      </c>
      <c r="G850" s="94" t="str">
        <f t="shared" si="699"/>
        <v/>
      </c>
      <c r="H850" s="160"/>
      <c r="I850" s="181" t="str">
        <f t="shared" si="714"/>
        <v/>
      </c>
      <c r="J850" s="94" t="str">
        <f t="shared" si="718"/>
        <v/>
      </c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1" t="str">
        <f t="shared" si="719"/>
        <v/>
      </c>
      <c r="X850" s="141" t="str">
        <f t="shared" si="715"/>
        <v/>
      </c>
      <c r="Y850" s="141" t="str">
        <f t="shared" si="716"/>
        <v/>
      </c>
      <c r="Z850" s="141" t="str">
        <f t="shared" si="670"/>
        <v/>
      </c>
      <c r="AA850" s="141" t="str">
        <f t="shared" si="671"/>
        <v/>
      </c>
      <c r="AB850" s="141" t="str">
        <f t="shared" si="672"/>
        <v/>
      </c>
      <c r="AC850" s="141" t="str">
        <f t="shared" si="673"/>
        <v/>
      </c>
      <c r="AD850" s="141" t="str">
        <f t="shared" si="674"/>
        <v/>
      </c>
      <c r="AE850" s="141" t="str">
        <f t="shared" si="720"/>
        <v/>
      </c>
      <c r="AF850" s="141" t="str">
        <f t="shared" si="675"/>
        <v/>
      </c>
      <c r="AG850" s="141" t="str">
        <f t="shared" si="676"/>
        <v/>
      </c>
      <c r="AH850" s="141" t="str">
        <f t="shared" si="677"/>
        <v/>
      </c>
      <c r="AI850" s="141" t="str">
        <f t="shared" si="678"/>
        <v/>
      </c>
      <c r="AJ850" s="146" t="str">
        <f t="shared" si="717"/>
        <v/>
      </c>
      <c r="AK850" s="76"/>
      <c r="AL850" s="79"/>
      <c r="AM850" s="79"/>
      <c r="AN850" s="79"/>
    </row>
    <row r="851" spans="1:40" ht="13.95" customHeight="1" x14ac:dyDescent="0.3">
      <c r="A851" s="93">
        <v>7</v>
      </c>
      <c r="B851" s="193"/>
      <c r="C851" s="200"/>
      <c r="D851" s="138" t="str">
        <f t="shared" si="711"/>
        <v/>
      </c>
      <c r="E851" s="195" t="str">
        <f t="shared" si="712"/>
        <v/>
      </c>
      <c r="F851" s="184" t="str">
        <f t="shared" si="713"/>
        <v/>
      </c>
      <c r="G851" s="94" t="str">
        <f t="shared" si="699"/>
        <v/>
      </c>
      <c r="H851" s="160"/>
      <c r="I851" s="181" t="str">
        <f t="shared" si="714"/>
        <v/>
      </c>
      <c r="J851" s="94" t="str">
        <f t="shared" si="718"/>
        <v/>
      </c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1" t="str">
        <f t="shared" si="719"/>
        <v/>
      </c>
      <c r="X851" s="141" t="str">
        <f t="shared" si="715"/>
        <v/>
      </c>
      <c r="Y851" s="141" t="str">
        <f t="shared" si="716"/>
        <v/>
      </c>
      <c r="Z851" s="141" t="str">
        <f t="shared" si="670"/>
        <v/>
      </c>
      <c r="AA851" s="141" t="str">
        <f t="shared" si="671"/>
        <v/>
      </c>
      <c r="AB851" s="141" t="str">
        <f t="shared" si="672"/>
        <v/>
      </c>
      <c r="AC851" s="141" t="str">
        <f t="shared" si="673"/>
        <v/>
      </c>
      <c r="AD851" s="141" t="str">
        <f t="shared" si="674"/>
        <v/>
      </c>
      <c r="AE851" s="141" t="str">
        <f t="shared" si="720"/>
        <v/>
      </c>
      <c r="AF851" s="141" t="str">
        <f t="shared" si="675"/>
        <v/>
      </c>
      <c r="AG851" s="141" t="str">
        <f t="shared" si="676"/>
        <v/>
      </c>
      <c r="AH851" s="141" t="str">
        <f t="shared" si="677"/>
        <v/>
      </c>
      <c r="AI851" s="141" t="str">
        <f t="shared" si="678"/>
        <v/>
      </c>
      <c r="AJ851" s="146" t="str">
        <f t="shared" si="717"/>
        <v/>
      </c>
      <c r="AK851" s="76"/>
      <c r="AL851" s="79"/>
      <c r="AM851" s="79"/>
      <c r="AN851" s="79"/>
    </row>
    <row r="852" spans="1:40" ht="13.95" customHeight="1" x14ac:dyDescent="0.3">
      <c r="A852" s="93">
        <v>8</v>
      </c>
      <c r="B852" s="193"/>
      <c r="C852" s="200"/>
      <c r="D852" s="138" t="str">
        <f t="shared" si="711"/>
        <v/>
      </c>
      <c r="E852" s="195" t="str">
        <f t="shared" si="712"/>
        <v/>
      </c>
      <c r="F852" s="184" t="str">
        <f t="shared" si="713"/>
        <v/>
      </c>
      <c r="G852" s="94" t="str">
        <f t="shared" si="699"/>
        <v/>
      </c>
      <c r="H852" s="160"/>
      <c r="I852" s="181" t="str">
        <f t="shared" si="714"/>
        <v/>
      </c>
      <c r="J852" s="94" t="str">
        <f t="shared" si="718"/>
        <v/>
      </c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1" t="str">
        <f t="shared" si="719"/>
        <v/>
      </c>
      <c r="X852" s="141" t="str">
        <f t="shared" si="715"/>
        <v/>
      </c>
      <c r="Y852" s="141" t="str">
        <f t="shared" si="716"/>
        <v/>
      </c>
      <c r="Z852" s="141" t="str">
        <f t="shared" si="670"/>
        <v/>
      </c>
      <c r="AA852" s="141" t="str">
        <f t="shared" si="671"/>
        <v/>
      </c>
      <c r="AB852" s="141" t="str">
        <f t="shared" si="672"/>
        <v/>
      </c>
      <c r="AC852" s="141" t="str">
        <f t="shared" si="673"/>
        <v/>
      </c>
      <c r="AD852" s="141" t="str">
        <f t="shared" si="674"/>
        <v/>
      </c>
      <c r="AE852" s="141" t="str">
        <f t="shared" si="720"/>
        <v/>
      </c>
      <c r="AF852" s="141" t="str">
        <f t="shared" si="675"/>
        <v/>
      </c>
      <c r="AG852" s="141" t="str">
        <f t="shared" si="676"/>
        <v/>
      </c>
      <c r="AH852" s="141" t="str">
        <f t="shared" si="677"/>
        <v/>
      </c>
      <c r="AI852" s="141" t="str">
        <f t="shared" si="678"/>
        <v/>
      </c>
      <c r="AJ852" s="146" t="str">
        <f t="shared" si="717"/>
        <v/>
      </c>
      <c r="AK852" s="76"/>
      <c r="AL852" s="79"/>
      <c r="AM852" s="79"/>
      <c r="AN852" s="79"/>
    </row>
    <row r="853" spans="1:40" ht="13.95" customHeight="1" x14ac:dyDescent="0.3">
      <c r="A853" s="93">
        <v>9</v>
      </c>
      <c r="B853" s="193"/>
      <c r="C853" s="200"/>
      <c r="D853" s="138" t="str">
        <f t="shared" si="711"/>
        <v/>
      </c>
      <c r="E853" s="195" t="str">
        <f t="shared" si="712"/>
        <v/>
      </c>
      <c r="F853" s="183" t="str">
        <f t="shared" si="713"/>
        <v/>
      </c>
      <c r="G853" s="94" t="str">
        <f t="shared" si="699"/>
        <v/>
      </c>
      <c r="H853" s="160"/>
      <c r="I853" s="181" t="str">
        <f t="shared" si="714"/>
        <v/>
      </c>
      <c r="J853" s="94" t="str">
        <f t="shared" si="718"/>
        <v/>
      </c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1" t="str">
        <f t="shared" si="719"/>
        <v/>
      </c>
      <c r="X853" s="141" t="str">
        <f t="shared" si="715"/>
        <v/>
      </c>
      <c r="Y853" s="141" t="str">
        <f t="shared" si="716"/>
        <v/>
      </c>
      <c r="Z853" s="141" t="str">
        <f t="shared" si="670"/>
        <v/>
      </c>
      <c r="AA853" s="141" t="str">
        <f t="shared" si="671"/>
        <v/>
      </c>
      <c r="AB853" s="141" t="str">
        <f t="shared" si="672"/>
        <v/>
      </c>
      <c r="AC853" s="141" t="str">
        <f t="shared" si="673"/>
        <v/>
      </c>
      <c r="AD853" s="141" t="str">
        <f t="shared" si="674"/>
        <v/>
      </c>
      <c r="AE853" s="141" t="str">
        <f t="shared" si="720"/>
        <v/>
      </c>
      <c r="AF853" s="141" t="str">
        <f t="shared" si="675"/>
        <v/>
      </c>
      <c r="AG853" s="141" t="str">
        <f t="shared" si="676"/>
        <v/>
      </c>
      <c r="AH853" s="141" t="str">
        <f t="shared" si="677"/>
        <v/>
      </c>
      <c r="AI853" s="141" t="str">
        <f t="shared" si="678"/>
        <v/>
      </c>
      <c r="AJ853" s="146" t="str">
        <f t="shared" si="717"/>
        <v/>
      </c>
      <c r="AK853" s="76"/>
      <c r="AL853" s="79"/>
      <c r="AM853" s="79"/>
      <c r="AN853" s="79"/>
    </row>
    <row r="854" spans="1:40" ht="13.95" customHeight="1" x14ac:dyDescent="0.3">
      <c r="A854" s="93">
        <v>10</v>
      </c>
      <c r="B854" s="193"/>
      <c r="C854" s="200"/>
      <c r="D854" s="138" t="str">
        <f t="shared" si="711"/>
        <v/>
      </c>
      <c r="E854" s="195" t="str">
        <f t="shared" si="712"/>
        <v/>
      </c>
      <c r="F854" s="184" t="str">
        <f t="shared" si="713"/>
        <v/>
      </c>
      <c r="G854" s="94" t="str">
        <f t="shared" si="699"/>
        <v/>
      </c>
      <c r="H854" s="160"/>
      <c r="I854" s="181" t="str">
        <f t="shared" si="714"/>
        <v/>
      </c>
      <c r="J854" s="94" t="str">
        <f t="shared" si="718"/>
        <v/>
      </c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1" t="str">
        <f t="shared" si="719"/>
        <v/>
      </c>
      <c r="X854" s="141" t="str">
        <f t="shared" si="715"/>
        <v/>
      </c>
      <c r="Y854" s="141" t="str">
        <f t="shared" si="716"/>
        <v/>
      </c>
      <c r="Z854" s="141" t="str">
        <f t="shared" si="670"/>
        <v/>
      </c>
      <c r="AA854" s="141" t="str">
        <f t="shared" si="671"/>
        <v/>
      </c>
      <c r="AB854" s="141" t="str">
        <f t="shared" si="672"/>
        <v/>
      </c>
      <c r="AC854" s="141" t="str">
        <f t="shared" si="673"/>
        <v/>
      </c>
      <c r="AD854" s="141" t="str">
        <f t="shared" si="674"/>
        <v/>
      </c>
      <c r="AE854" s="141" t="str">
        <f t="shared" si="720"/>
        <v/>
      </c>
      <c r="AF854" s="141" t="str">
        <f t="shared" si="675"/>
        <v/>
      </c>
      <c r="AG854" s="141" t="str">
        <f t="shared" si="676"/>
        <v/>
      </c>
      <c r="AH854" s="141" t="str">
        <f t="shared" si="677"/>
        <v/>
      </c>
      <c r="AI854" s="141" t="str">
        <f t="shared" si="678"/>
        <v/>
      </c>
      <c r="AJ854" s="146" t="str">
        <f t="shared" si="717"/>
        <v/>
      </c>
      <c r="AK854" s="76"/>
      <c r="AL854" s="79"/>
      <c r="AM854" s="79"/>
      <c r="AN854" s="79"/>
    </row>
    <row r="855" spans="1:40" ht="13.95" customHeight="1" x14ac:dyDescent="0.3">
      <c r="A855" s="93">
        <v>11</v>
      </c>
      <c r="B855" s="193"/>
      <c r="C855" s="200"/>
      <c r="D855" s="138" t="str">
        <f t="shared" si="711"/>
        <v/>
      </c>
      <c r="E855" s="195" t="str">
        <f t="shared" si="712"/>
        <v/>
      </c>
      <c r="F855" s="184" t="str">
        <f t="shared" si="713"/>
        <v/>
      </c>
      <c r="G855" s="94" t="str">
        <f t="shared" si="699"/>
        <v/>
      </c>
      <c r="H855" s="160"/>
      <c r="I855" s="181" t="str">
        <f t="shared" si="714"/>
        <v/>
      </c>
      <c r="J855" s="94" t="str">
        <f t="shared" si="718"/>
        <v/>
      </c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1" t="str">
        <f t="shared" si="719"/>
        <v/>
      </c>
      <c r="X855" s="141" t="str">
        <f t="shared" si="715"/>
        <v/>
      </c>
      <c r="Y855" s="141" t="str">
        <f t="shared" si="716"/>
        <v/>
      </c>
      <c r="Z855" s="141" t="str">
        <f t="shared" si="670"/>
        <v/>
      </c>
      <c r="AA855" s="141" t="str">
        <f t="shared" si="671"/>
        <v/>
      </c>
      <c r="AB855" s="141" t="str">
        <f t="shared" si="672"/>
        <v/>
      </c>
      <c r="AC855" s="141" t="str">
        <f t="shared" si="673"/>
        <v/>
      </c>
      <c r="AD855" s="141" t="str">
        <f t="shared" si="674"/>
        <v/>
      </c>
      <c r="AE855" s="141" t="str">
        <f t="shared" si="720"/>
        <v/>
      </c>
      <c r="AF855" s="141" t="str">
        <f t="shared" si="675"/>
        <v/>
      </c>
      <c r="AG855" s="141" t="str">
        <f t="shared" si="676"/>
        <v/>
      </c>
      <c r="AH855" s="141" t="str">
        <f t="shared" si="677"/>
        <v/>
      </c>
      <c r="AI855" s="141" t="str">
        <f t="shared" si="678"/>
        <v/>
      </c>
      <c r="AJ855" s="146" t="str">
        <f t="shared" si="717"/>
        <v/>
      </c>
      <c r="AK855" s="76"/>
      <c r="AL855" s="79"/>
      <c r="AM855" s="79"/>
      <c r="AN855" s="79"/>
    </row>
    <row r="856" spans="1:40" ht="13.95" customHeight="1" x14ac:dyDescent="0.3">
      <c r="A856" s="93">
        <v>12</v>
      </c>
      <c r="B856" s="193"/>
      <c r="C856" s="200"/>
      <c r="D856" s="138" t="str">
        <f t="shared" si="711"/>
        <v/>
      </c>
      <c r="E856" s="195" t="str">
        <f t="shared" si="712"/>
        <v/>
      </c>
      <c r="F856" s="185" t="str">
        <f t="shared" si="713"/>
        <v/>
      </c>
      <c r="G856" s="94" t="str">
        <f t="shared" si="699"/>
        <v/>
      </c>
      <c r="H856" s="160"/>
      <c r="I856" s="181" t="str">
        <f t="shared" si="714"/>
        <v/>
      </c>
      <c r="J856" s="94" t="str">
        <f t="shared" si="718"/>
        <v/>
      </c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1" t="str">
        <f t="shared" si="719"/>
        <v/>
      </c>
      <c r="X856" s="141" t="str">
        <f t="shared" si="715"/>
        <v/>
      </c>
      <c r="Y856" s="141" t="str">
        <f t="shared" si="716"/>
        <v/>
      </c>
      <c r="Z856" s="141" t="str">
        <f t="shared" si="670"/>
        <v/>
      </c>
      <c r="AA856" s="141" t="str">
        <f t="shared" si="671"/>
        <v/>
      </c>
      <c r="AB856" s="141" t="str">
        <f t="shared" si="672"/>
        <v/>
      </c>
      <c r="AC856" s="141" t="str">
        <f t="shared" si="673"/>
        <v/>
      </c>
      <c r="AD856" s="141" t="str">
        <f t="shared" si="674"/>
        <v/>
      </c>
      <c r="AE856" s="141" t="str">
        <f t="shared" si="720"/>
        <v/>
      </c>
      <c r="AF856" s="141" t="str">
        <f t="shared" si="675"/>
        <v/>
      </c>
      <c r="AG856" s="141" t="str">
        <f t="shared" si="676"/>
        <v/>
      </c>
      <c r="AH856" s="141" t="str">
        <f t="shared" si="677"/>
        <v/>
      </c>
      <c r="AI856" s="141" t="str">
        <f t="shared" si="678"/>
        <v/>
      </c>
      <c r="AJ856" s="146" t="str">
        <f t="shared" si="717"/>
        <v/>
      </c>
      <c r="AK856" s="76"/>
      <c r="AL856" s="79"/>
      <c r="AM856" s="79"/>
      <c r="AN856" s="79"/>
    </row>
    <row r="857" spans="1:40" ht="13.95" customHeight="1" x14ac:dyDescent="0.3">
      <c r="A857" s="93">
        <v>13</v>
      </c>
      <c r="B857" s="193"/>
      <c r="C857" s="200"/>
      <c r="D857" s="138" t="str">
        <f t="shared" si="711"/>
        <v/>
      </c>
      <c r="E857" s="195" t="str">
        <f t="shared" si="712"/>
        <v/>
      </c>
      <c r="F857" s="183" t="str">
        <f t="shared" si="713"/>
        <v/>
      </c>
      <c r="G857" s="94" t="str">
        <f t="shared" si="699"/>
        <v/>
      </c>
      <c r="H857" s="160"/>
      <c r="I857" s="181" t="str">
        <f t="shared" si="714"/>
        <v/>
      </c>
      <c r="J857" s="94" t="str">
        <f t="shared" si="718"/>
        <v/>
      </c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1" t="str">
        <f t="shared" si="719"/>
        <v/>
      </c>
      <c r="X857" s="141" t="str">
        <f t="shared" si="715"/>
        <v/>
      </c>
      <c r="Y857" s="141" t="str">
        <f t="shared" si="716"/>
        <v/>
      </c>
      <c r="Z857" s="141" t="str">
        <f t="shared" si="670"/>
        <v/>
      </c>
      <c r="AA857" s="141" t="str">
        <f t="shared" si="671"/>
        <v/>
      </c>
      <c r="AB857" s="141" t="str">
        <f t="shared" si="672"/>
        <v/>
      </c>
      <c r="AC857" s="141" t="str">
        <f t="shared" si="673"/>
        <v/>
      </c>
      <c r="AD857" s="141" t="str">
        <f t="shared" si="674"/>
        <v/>
      </c>
      <c r="AE857" s="141" t="str">
        <f t="shared" si="720"/>
        <v/>
      </c>
      <c r="AF857" s="141" t="str">
        <f t="shared" si="675"/>
        <v/>
      </c>
      <c r="AG857" s="141" t="str">
        <f t="shared" si="676"/>
        <v/>
      </c>
      <c r="AH857" s="141" t="str">
        <f t="shared" si="677"/>
        <v/>
      </c>
      <c r="AI857" s="141" t="str">
        <f t="shared" si="678"/>
        <v/>
      </c>
      <c r="AJ857" s="146" t="str">
        <f t="shared" si="717"/>
        <v/>
      </c>
      <c r="AK857" s="76"/>
      <c r="AL857" s="79"/>
      <c r="AM857" s="79"/>
      <c r="AN857" s="79"/>
    </row>
    <row r="858" spans="1:40" ht="13.95" customHeight="1" x14ac:dyDescent="0.3">
      <c r="A858" s="93">
        <v>14</v>
      </c>
      <c r="B858" s="193"/>
      <c r="C858" s="200"/>
      <c r="D858" s="138" t="str">
        <f t="shared" si="711"/>
        <v/>
      </c>
      <c r="E858" s="195" t="str">
        <f t="shared" si="712"/>
        <v/>
      </c>
      <c r="F858" s="184" t="str">
        <f t="shared" si="713"/>
        <v/>
      </c>
      <c r="G858" s="94" t="str">
        <f t="shared" si="699"/>
        <v/>
      </c>
      <c r="H858" s="160"/>
      <c r="I858" s="181" t="str">
        <f t="shared" si="714"/>
        <v/>
      </c>
      <c r="J858" s="94" t="str">
        <f t="shared" si="718"/>
        <v/>
      </c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1" t="str">
        <f t="shared" si="719"/>
        <v/>
      </c>
      <c r="X858" s="141" t="str">
        <f t="shared" si="715"/>
        <v/>
      </c>
      <c r="Y858" s="141" t="str">
        <f t="shared" si="716"/>
        <v/>
      </c>
      <c r="Z858" s="141" t="str">
        <f t="shared" si="670"/>
        <v/>
      </c>
      <c r="AA858" s="141" t="str">
        <f t="shared" si="671"/>
        <v/>
      </c>
      <c r="AB858" s="141" t="str">
        <f t="shared" si="672"/>
        <v/>
      </c>
      <c r="AC858" s="141" t="str">
        <f t="shared" si="673"/>
        <v/>
      </c>
      <c r="AD858" s="141" t="str">
        <f t="shared" si="674"/>
        <v/>
      </c>
      <c r="AE858" s="141" t="str">
        <f t="shared" si="720"/>
        <v/>
      </c>
      <c r="AF858" s="141" t="str">
        <f t="shared" si="675"/>
        <v/>
      </c>
      <c r="AG858" s="141" t="str">
        <f t="shared" si="676"/>
        <v/>
      </c>
      <c r="AH858" s="141" t="str">
        <f t="shared" si="677"/>
        <v/>
      </c>
      <c r="AI858" s="141" t="str">
        <f t="shared" si="678"/>
        <v/>
      </c>
      <c r="AJ858" s="146" t="str">
        <f t="shared" si="717"/>
        <v/>
      </c>
      <c r="AK858" s="76"/>
      <c r="AL858" s="79"/>
      <c r="AM858" s="79"/>
      <c r="AN858" s="79"/>
    </row>
    <row r="859" spans="1:40" ht="13.95" customHeight="1" x14ac:dyDescent="0.3">
      <c r="A859" s="93">
        <v>15</v>
      </c>
      <c r="B859" s="193"/>
      <c r="C859" s="200"/>
      <c r="D859" s="138" t="str">
        <f t="shared" si="711"/>
        <v/>
      </c>
      <c r="E859" s="195" t="str">
        <f t="shared" si="712"/>
        <v/>
      </c>
      <c r="F859" s="184" t="str">
        <f t="shared" si="713"/>
        <v/>
      </c>
      <c r="G859" s="94" t="str">
        <f t="shared" si="699"/>
        <v/>
      </c>
      <c r="H859" s="160"/>
      <c r="I859" s="181" t="str">
        <f t="shared" si="714"/>
        <v/>
      </c>
      <c r="J859" s="94" t="str">
        <f t="shared" si="718"/>
        <v/>
      </c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1" t="str">
        <f t="shared" si="719"/>
        <v/>
      </c>
      <c r="X859" s="141" t="str">
        <f t="shared" si="715"/>
        <v/>
      </c>
      <c r="Y859" s="141" t="str">
        <f t="shared" si="716"/>
        <v/>
      </c>
      <c r="Z859" s="141" t="str">
        <f t="shared" si="670"/>
        <v/>
      </c>
      <c r="AA859" s="141" t="str">
        <f t="shared" si="671"/>
        <v/>
      </c>
      <c r="AB859" s="141" t="str">
        <f t="shared" si="672"/>
        <v/>
      </c>
      <c r="AC859" s="141" t="str">
        <f t="shared" si="673"/>
        <v/>
      </c>
      <c r="AD859" s="141" t="str">
        <f t="shared" si="674"/>
        <v/>
      </c>
      <c r="AE859" s="141" t="str">
        <f t="shared" si="720"/>
        <v/>
      </c>
      <c r="AF859" s="141" t="str">
        <f t="shared" si="675"/>
        <v/>
      </c>
      <c r="AG859" s="141" t="str">
        <f t="shared" si="676"/>
        <v/>
      </c>
      <c r="AH859" s="141" t="str">
        <f t="shared" si="677"/>
        <v/>
      </c>
      <c r="AI859" s="141" t="str">
        <f t="shared" si="678"/>
        <v/>
      </c>
      <c r="AJ859" s="146" t="str">
        <f t="shared" si="717"/>
        <v/>
      </c>
      <c r="AK859" s="76"/>
      <c r="AL859" s="79"/>
      <c r="AM859" s="79"/>
      <c r="AN859" s="79"/>
    </row>
    <row r="860" spans="1:40" ht="13.95" customHeight="1" x14ac:dyDescent="0.3">
      <c r="A860" s="93">
        <v>16</v>
      </c>
      <c r="B860" s="193"/>
      <c r="C860" s="200"/>
      <c r="D860" s="138" t="str">
        <f t="shared" si="711"/>
        <v/>
      </c>
      <c r="E860" s="195" t="str">
        <f t="shared" si="712"/>
        <v/>
      </c>
      <c r="F860" s="184" t="str">
        <f t="shared" si="713"/>
        <v/>
      </c>
      <c r="G860" s="94" t="str">
        <f t="shared" si="699"/>
        <v/>
      </c>
      <c r="H860" s="160"/>
      <c r="I860" s="181" t="str">
        <f t="shared" si="714"/>
        <v/>
      </c>
      <c r="J860" s="94" t="str">
        <f t="shared" si="718"/>
        <v/>
      </c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1" t="str">
        <f t="shared" si="719"/>
        <v/>
      </c>
      <c r="X860" s="141" t="str">
        <f t="shared" si="715"/>
        <v/>
      </c>
      <c r="Y860" s="141" t="str">
        <f t="shared" si="716"/>
        <v/>
      </c>
      <c r="Z860" s="141" t="str">
        <f t="shared" si="670"/>
        <v/>
      </c>
      <c r="AA860" s="141" t="str">
        <f t="shared" si="671"/>
        <v/>
      </c>
      <c r="AB860" s="141" t="str">
        <f t="shared" si="672"/>
        <v/>
      </c>
      <c r="AC860" s="141" t="str">
        <f t="shared" si="673"/>
        <v/>
      </c>
      <c r="AD860" s="141" t="str">
        <f t="shared" si="674"/>
        <v/>
      </c>
      <c r="AE860" s="141" t="str">
        <f t="shared" si="720"/>
        <v/>
      </c>
      <c r="AF860" s="141" t="str">
        <f t="shared" si="675"/>
        <v/>
      </c>
      <c r="AG860" s="141" t="str">
        <f t="shared" si="676"/>
        <v/>
      </c>
      <c r="AH860" s="141" t="str">
        <f t="shared" si="677"/>
        <v/>
      </c>
      <c r="AI860" s="141" t="str">
        <f t="shared" si="678"/>
        <v/>
      </c>
      <c r="AJ860" s="146" t="str">
        <f t="shared" si="717"/>
        <v/>
      </c>
      <c r="AK860" s="76"/>
      <c r="AL860" s="79"/>
      <c r="AM860" s="79"/>
      <c r="AN860" s="79"/>
    </row>
    <row r="861" spans="1:40" ht="13.95" customHeight="1" x14ac:dyDescent="0.3">
      <c r="A861" s="93">
        <v>17</v>
      </c>
      <c r="B861" s="193"/>
      <c r="C861" s="200"/>
      <c r="D861" s="138" t="str">
        <f t="shared" si="711"/>
        <v/>
      </c>
      <c r="E861" s="195" t="str">
        <f t="shared" si="712"/>
        <v/>
      </c>
      <c r="F861" s="183" t="str">
        <f t="shared" si="713"/>
        <v/>
      </c>
      <c r="G861" s="94" t="str">
        <f t="shared" si="699"/>
        <v/>
      </c>
      <c r="H861" s="160"/>
      <c r="I861" s="181" t="str">
        <f t="shared" si="714"/>
        <v/>
      </c>
      <c r="J861" s="94" t="str">
        <f t="shared" si="718"/>
        <v/>
      </c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1" t="str">
        <f t="shared" si="719"/>
        <v/>
      </c>
      <c r="X861" s="141" t="str">
        <f t="shared" si="715"/>
        <v/>
      </c>
      <c r="Y861" s="141" t="str">
        <f t="shared" si="716"/>
        <v/>
      </c>
      <c r="Z861" s="141" t="str">
        <f t="shared" ref="Z861:Z924" si="721">IF(AND($I861&lt;&gt;"",M861&lt;&gt;""),$I861*M861,"")</f>
        <v/>
      </c>
      <c r="AA861" s="141" t="str">
        <f t="shared" ref="AA861:AA924" si="722">IF(AND($I861&lt;&gt;"",N861&lt;&gt;""),$I861*N861,"")</f>
        <v/>
      </c>
      <c r="AB861" s="141" t="str">
        <f t="shared" ref="AB861:AB924" si="723">IF(AND($I861&lt;&gt;"",O861&lt;&gt;""),$I861*O861,"")</f>
        <v/>
      </c>
      <c r="AC861" s="141" t="str">
        <f t="shared" ref="AC861:AC924" si="724">IF(AND($I861&lt;&gt;"",P861&lt;&gt;""),$I861*P861,"")</f>
        <v/>
      </c>
      <c r="AD861" s="141" t="str">
        <f t="shared" ref="AD861:AD924" si="725">IF(AND($I861&lt;&gt;"",Q861&lt;&gt;""),$I861*Q861,"")</f>
        <v/>
      </c>
      <c r="AE861" s="141" t="str">
        <f t="shared" si="720"/>
        <v/>
      </c>
      <c r="AF861" s="141" t="str">
        <f t="shared" ref="AF861:AF924" si="726">IF(AND($I861&lt;&gt;"",S861&lt;&gt;""),$I861*S861,"")</f>
        <v/>
      </c>
      <c r="AG861" s="141" t="str">
        <f t="shared" ref="AG861:AG924" si="727">IF(AND($I861&lt;&gt;"",T861&lt;&gt;""),$I861*T861,"")</f>
        <v/>
      </c>
      <c r="AH861" s="141" t="str">
        <f t="shared" ref="AH861:AH924" si="728">IF(AND($I861&lt;&gt;"",U861&lt;&gt;""),$I861*U861,"")</f>
        <v/>
      </c>
      <c r="AI861" s="141" t="str">
        <f t="shared" ref="AI861:AI924" si="729">IF(AND($I861&lt;&gt;"",V861&lt;&gt;""),$I861*V861,"")</f>
        <v/>
      </c>
      <c r="AJ861" s="146" t="str">
        <f t="shared" si="717"/>
        <v/>
      </c>
      <c r="AK861" s="76"/>
      <c r="AL861" s="79"/>
      <c r="AM861" s="79"/>
      <c r="AN861" s="79"/>
    </row>
    <row r="862" spans="1:40" ht="13.95" customHeight="1" x14ac:dyDescent="0.3">
      <c r="A862" s="93">
        <v>18</v>
      </c>
      <c r="B862" s="193"/>
      <c r="C862" s="200"/>
      <c r="D862" s="138" t="str">
        <f t="shared" si="711"/>
        <v/>
      </c>
      <c r="E862" s="195" t="str">
        <f t="shared" si="712"/>
        <v/>
      </c>
      <c r="F862" s="184" t="str">
        <f t="shared" si="713"/>
        <v/>
      </c>
      <c r="G862" s="94" t="str">
        <f t="shared" si="699"/>
        <v/>
      </c>
      <c r="H862" s="160"/>
      <c r="I862" s="181" t="str">
        <f t="shared" si="714"/>
        <v/>
      </c>
      <c r="J862" s="94" t="str">
        <f t="shared" si="718"/>
        <v/>
      </c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1" t="str">
        <f t="shared" si="719"/>
        <v/>
      </c>
      <c r="X862" s="141" t="str">
        <f t="shared" si="715"/>
        <v/>
      </c>
      <c r="Y862" s="141" t="str">
        <f t="shared" si="716"/>
        <v/>
      </c>
      <c r="Z862" s="141" t="str">
        <f t="shared" si="721"/>
        <v/>
      </c>
      <c r="AA862" s="141" t="str">
        <f t="shared" si="722"/>
        <v/>
      </c>
      <c r="AB862" s="141" t="str">
        <f t="shared" si="723"/>
        <v/>
      </c>
      <c r="AC862" s="141" t="str">
        <f t="shared" si="724"/>
        <v/>
      </c>
      <c r="AD862" s="141" t="str">
        <f t="shared" si="725"/>
        <v/>
      </c>
      <c r="AE862" s="141" t="str">
        <f t="shared" si="720"/>
        <v/>
      </c>
      <c r="AF862" s="141" t="str">
        <f t="shared" si="726"/>
        <v/>
      </c>
      <c r="AG862" s="141" t="str">
        <f t="shared" si="727"/>
        <v/>
      </c>
      <c r="AH862" s="141" t="str">
        <f t="shared" si="728"/>
        <v/>
      </c>
      <c r="AI862" s="141" t="str">
        <f t="shared" si="729"/>
        <v/>
      </c>
      <c r="AJ862" s="146" t="str">
        <f t="shared" si="717"/>
        <v/>
      </c>
      <c r="AK862" s="76"/>
      <c r="AL862" s="79"/>
      <c r="AM862" s="79"/>
      <c r="AN862" s="79"/>
    </row>
    <row r="863" spans="1:40" ht="13.95" customHeight="1" x14ac:dyDescent="0.3">
      <c r="A863" s="93">
        <v>19</v>
      </c>
      <c r="B863" s="193"/>
      <c r="C863" s="200"/>
      <c r="D863" s="138" t="str">
        <f t="shared" si="711"/>
        <v/>
      </c>
      <c r="E863" s="195" t="str">
        <f t="shared" si="712"/>
        <v/>
      </c>
      <c r="F863" s="184" t="str">
        <f t="shared" si="713"/>
        <v/>
      </c>
      <c r="G863" s="94" t="str">
        <f t="shared" si="699"/>
        <v/>
      </c>
      <c r="H863" s="160"/>
      <c r="I863" s="181" t="str">
        <f t="shared" si="714"/>
        <v/>
      </c>
      <c r="J863" s="94" t="str">
        <f t="shared" si="718"/>
        <v/>
      </c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1" t="str">
        <f t="shared" si="719"/>
        <v/>
      </c>
      <c r="X863" s="141" t="str">
        <f t="shared" si="715"/>
        <v/>
      </c>
      <c r="Y863" s="141" t="str">
        <f t="shared" si="716"/>
        <v/>
      </c>
      <c r="Z863" s="141" t="str">
        <f t="shared" si="721"/>
        <v/>
      </c>
      <c r="AA863" s="141" t="str">
        <f t="shared" si="722"/>
        <v/>
      </c>
      <c r="AB863" s="141" t="str">
        <f t="shared" si="723"/>
        <v/>
      </c>
      <c r="AC863" s="141" t="str">
        <f t="shared" si="724"/>
        <v/>
      </c>
      <c r="AD863" s="141" t="str">
        <f t="shared" si="725"/>
        <v/>
      </c>
      <c r="AE863" s="141" t="str">
        <f t="shared" si="720"/>
        <v/>
      </c>
      <c r="AF863" s="141" t="str">
        <f t="shared" si="726"/>
        <v/>
      </c>
      <c r="AG863" s="141" t="str">
        <f t="shared" si="727"/>
        <v/>
      </c>
      <c r="AH863" s="141" t="str">
        <f t="shared" si="728"/>
        <v/>
      </c>
      <c r="AI863" s="141" t="str">
        <f t="shared" si="729"/>
        <v/>
      </c>
      <c r="AJ863" s="146" t="str">
        <f t="shared" si="717"/>
        <v/>
      </c>
      <c r="AK863" s="76"/>
      <c r="AL863" s="79"/>
      <c r="AM863" s="79"/>
      <c r="AN863" s="79"/>
    </row>
    <row r="864" spans="1:40" ht="13.95" customHeight="1" x14ac:dyDescent="0.3">
      <c r="A864" s="93">
        <v>20</v>
      </c>
      <c r="B864" s="193"/>
      <c r="C864" s="200"/>
      <c r="D864" s="138" t="str">
        <f t="shared" si="711"/>
        <v/>
      </c>
      <c r="E864" s="195" t="str">
        <f t="shared" si="712"/>
        <v/>
      </c>
      <c r="F864" s="185" t="str">
        <f t="shared" si="713"/>
        <v/>
      </c>
      <c r="G864" s="94" t="str">
        <f t="shared" si="699"/>
        <v/>
      </c>
      <c r="H864" s="160"/>
      <c r="I864" s="181" t="str">
        <f t="shared" si="714"/>
        <v/>
      </c>
      <c r="J864" s="94" t="str">
        <f t="shared" si="718"/>
        <v/>
      </c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1" t="str">
        <f t="shared" si="719"/>
        <v/>
      </c>
      <c r="X864" s="141" t="str">
        <f t="shared" si="715"/>
        <v/>
      </c>
      <c r="Y864" s="141" t="str">
        <f t="shared" si="716"/>
        <v/>
      </c>
      <c r="Z864" s="141" t="str">
        <f t="shared" si="721"/>
        <v/>
      </c>
      <c r="AA864" s="141" t="str">
        <f t="shared" si="722"/>
        <v/>
      </c>
      <c r="AB864" s="141" t="str">
        <f t="shared" si="723"/>
        <v/>
      </c>
      <c r="AC864" s="141" t="str">
        <f t="shared" si="724"/>
        <v/>
      </c>
      <c r="AD864" s="141" t="str">
        <f t="shared" si="725"/>
        <v/>
      </c>
      <c r="AE864" s="141" t="str">
        <f t="shared" si="720"/>
        <v/>
      </c>
      <c r="AF864" s="141" t="str">
        <f t="shared" si="726"/>
        <v/>
      </c>
      <c r="AG864" s="141" t="str">
        <f t="shared" si="727"/>
        <v/>
      </c>
      <c r="AH864" s="141" t="str">
        <f t="shared" si="728"/>
        <v/>
      </c>
      <c r="AI864" s="141" t="str">
        <f t="shared" si="729"/>
        <v/>
      </c>
      <c r="AJ864" s="146" t="str">
        <f t="shared" si="717"/>
        <v/>
      </c>
      <c r="AK864" s="76"/>
      <c r="AL864" s="79"/>
      <c r="AM864" s="79"/>
      <c r="AN864" s="79"/>
    </row>
    <row r="865" spans="1:40" ht="13.95" customHeight="1" x14ac:dyDescent="0.3">
      <c r="A865" s="93">
        <v>21</v>
      </c>
      <c r="B865" s="193"/>
      <c r="C865" s="200"/>
      <c r="D865" s="138" t="str">
        <f t="shared" si="711"/>
        <v/>
      </c>
      <c r="E865" s="195" t="str">
        <f t="shared" si="712"/>
        <v/>
      </c>
      <c r="F865" s="184" t="str">
        <f t="shared" si="713"/>
        <v/>
      </c>
      <c r="G865" s="94" t="str">
        <f t="shared" si="699"/>
        <v/>
      </c>
      <c r="H865" s="160"/>
      <c r="I865" s="181" t="str">
        <f t="shared" si="714"/>
        <v/>
      </c>
      <c r="J865" s="94" t="str">
        <f t="shared" si="718"/>
        <v/>
      </c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1" t="str">
        <f t="shared" si="719"/>
        <v/>
      </c>
      <c r="X865" s="141" t="str">
        <f t="shared" si="715"/>
        <v/>
      </c>
      <c r="Y865" s="141" t="str">
        <f t="shared" si="716"/>
        <v/>
      </c>
      <c r="Z865" s="141" t="str">
        <f t="shared" si="721"/>
        <v/>
      </c>
      <c r="AA865" s="141" t="str">
        <f t="shared" si="722"/>
        <v/>
      </c>
      <c r="AB865" s="141" t="str">
        <f t="shared" si="723"/>
        <v/>
      </c>
      <c r="AC865" s="141" t="str">
        <f t="shared" si="724"/>
        <v/>
      </c>
      <c r="AD865" s="141" t="str">
        <f t="shared" si="725"/>
        <v/>
      </c>
      <c r="AE865" s="141" t="str">
        <f t="shared" si="720"/>
        <v/>
      </c>
      <c r="AF865" s="141" t="str">
        <f t="shared" si="726"/>
        <v/>
      </c>
      <c r="AG865" s="141" t="str">
        <f t="shared" si="727"/>
        <v/>
      </c>
      <c r="AH865" s="141" t="str">
        <f t="shared" si="728"/>
        <v/>
      </c>
      <c r="AI865" s="141" t="str">
        <f t="shared" si="729"/>
        <v/>
      </c>
      <c r="AJ865" s="146" t="str">
        <f t="shared" si="717"/>
        <v/>
      </c>
      <c r="AK865" s="76"/>
      <c r="AL865" s="79"/>
      <c r="AM865" s="79"/>
      <c r="AN865" s="79"/>
    </row>
    <row r="866" spans="1:40" ht="13.95" customHeight="1" x14ac:dyDescent="0.3">
      <c r="A866" s="93">
        <v>22</v>
      </c>
      <c r="B866" s="193"/>
      <c r="C866" s="200"/>
      <c r="D866" s="138" t="str">
        <f t="shared" si="711"/>
        <v/>
      </c>
      <c r="E866" s="195" t="str">
        <f t="shared" si="712"/>
        <v/>
      </c>
      <c r="F866" s="185" t="str">
        <f t="shared" si="713"/>
        <v/>
      </c>
      <c r="G866" s="94" t="str">
        <f t="shared" si="699"/>
        <v/>
      </c>
      <c r="H866" s="160"/>
      <c r="I866" s="181" t="str">
        <f t="shared" si="714"/>
        <v/>
      </c>
      <c r="J866" s="94" t="str">
        <f t="shared" si="718"/>
        <v/>
      </c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1" t="str">
        <f t="shared" si="719"/>
        <v/>
      </c>
      <c r="X866" s="141" t="str">
        <f t="shared" si="715"/>
        <v/>
      </c>
      <c r="Y866" s="141" t="str">
        <f t="shared" si="716"/>
        <v/>
      </c>
      <c r="Z866" s="141" t="str">
        <f t="shared" si="721"/>
        <v/>
      </c>
      <c r="AA866" s="141" t="str">
        <f t="shared" si="722"/>
        <v/>
      </c>
      <c r="AB866" s="141" t="str">
        <f t="shared" si="723"/>
        <v/>
      </c>
      <c r="AC866" s="141" t="str">
        <f t="shared" si="724"/>
        <v/>
      </c>
      <c r="AD866" s="141" t="str">
        <f t="shared" si="725"/>
        <v/>
      </c>
      <c r="AE866" s="141" t="str">
        <f t="shared" si="720"/>
        <v/>
      </c>
      <c r="AF866" s="141" t="str">
        <f t="shared" si="726"/>
        <v/>
      </c>
      <c r="AG866" s="141" t="str">
        <f t="shared" si="727"/>
        <v/>
      </c>
      <c r="AH866" s="141" t="str">
        <f t="shared" si="728"/>
        <v/>
      </c>
      <c r="AI866" s="141" t="str">
        <f t="shared" si="729"/>
        <v/>
      </c>
      <c r="AJ866" s="146" t="str">
        <f t="shared" si="717"/>
        <v/>
      </c>
      <c r="AK866" s="76"/>
      <c r="AL866" s="79"/>
      <c r="AM866" s="79"/>
      <c r="AN866" s="79"/>
    </row>
    <row r="867" spans="1:40" ht="13.95" customHeight="1" x14ac:dyDescent="0.3">
      <c r="A867" s="93">
        <v>23</v>
      </c>
      <c r="B867" s="193"/>
      <c r="C867" s="200"/>
      <c r="D867" s="138" t="str">
        <f t="shared" si="711"/>
        <v/>
      </c>
      <c r="E867" s="195" t="str">
        <f t="shared" si="712"/>
        <v/>
      </c>
      <c r="F867" s="183" t="str">
        <f t="shared" si="713"/>
        <v/>
      </c>
      <c r="G867" s="94" t="str">
        <f t="shared" si="699"/>
        <v/>
      </c>
      <c r="H867" s="160"/>
      <c r="I867" s="181" t="str">
        <f t="shared" si="714"/>
        <v/>
      </c>
      <c r="J867" s="94" t="str">
        <f t="shared" si="718"/>
        <v/>
      </c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1" t="str">
        <f t="shared" si="719"/>
        <v/>
      </c>
      <c r="X867" s="141" t="str">
        <f t="shared" si="715"/>
        <v/>
      </c>
      <c r="Y867" s="141" t="str">
        <f t="shared" si="716"/>
        <v/>
      </c>
      <c r="Z867" s="141" t="str">
        <f t="shared" si="721"/>
        <v/>
      </c>
      <c r="AA867" s="141" t="str">
        <f t="shared" si="722"/>
        <v/>
      </c>
      <c r="AB867" s="141" t="str">
        <f t="shared" si="723"/>
        <v/>
      </c>
      <c r="AC867" s="141" t="str">
        <f t="shared" si="724"/>
        <v/>
      </c>
      <c r="AD867" s="141" t="str">
        <f t="shared" si="725"/>
        <v/>
      </c>
      <c r="AE867" s="141" t="str">
        <f t="shared" si="720"/>
        <v/>
      </c>
      <c r="AF867" s="141" t="str">
        <f t="shared" si="726"/>
        <v/>
      </c>
      <c r="AG867" s="141" t="str">
        <f t="shared" si="727"/>
        <v/>
      </c>
      <c r="AH867" s="141" t="str">
        <f t="shared" si="728"/>
        <v/>
      </c>
      <c r="AI867" s="141" t="str">
        <f t="shared" si="729"/>
        <v/>
      </c>
      <c r="AJ867" s="146" t="str">
        <f t="shared" si="717"/>
        <v/>
      </c>
      <c r="AK867" s="76"/>
      <c r="AL867" s="79"/>
      <c r="AM867" s="79"/>
      <c r="AN867" s="79"/>
    </row>
    <row r="868" spans="1:40" ht="13.95" customHeight="1" x14ac:dyDescent="0.3">
      <c r="A868" s="93">
        <v>24</v>
      </c>
      <c r="B868" s="193"/>
      <c r="C868" s="200"/>
      <c r="D868" s="138" t="str">
        <f t="shared" si="711"/>
        <v/>
      </c>
      <c r="E868" s="195" t="str">
        <f t="shared" si="712"/>
        <v/>
      </c>
      <c r="F868" s="184" t="str">
        <f t="shared" si="713"/>
        <v/>
      </c>
      <c r="G868" s="94" t="str">
        <f t="shared" si="699"/>
        <v/>
      </c>
      <c r="H868" s="160"/>
      <c r="I868" s="181" t="str">
        <f t="shared" si="714"/>
        <v/>
      </c>
      <c r="J868" s="94" t="str">
        <f t="shared" si="718"/>
        <v/>
      </c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1" t="str">
        <f t="shared" si="719"/>
        <v/>
      </c>
      <c r="X868" s="141" t="str">
        <f t="shared" si="715"/>
        <v/>
      </c>
      <c r="Y868" s="141" t="str">
        <f t="shared" si="716"/>
        <v/>
      </c>
      <c r="Z868" s="141" t="str">
        <f t="shared" si="721"/>
        <v/>
      </c>
      <c r="AA868" s="141" t="str">
        <f t="shared" si="722"/>
        <v/>
      </c>
      <c r="AB868" s="141" t="str">
        <f t="shared" si="723"/>
        <v/>
      </c>
      <c r="AC868" s="141" t="str">
        <f t="shared" si="724"/>
        <v/>
      </c>
      <c r="AD868" s="141" t="str">
        <f t="shared" si="725"/>
        <v/>
      </c>
      <c r="AE868" s="141" t="str">
        <f t="shared" si="720"/>
        <v/>
      </c>
      <c r="AF868" s="141" t="str">
        <f t="shared" si="726"/>
        <v/>
      </c>
      <c r="AG868" s="141" t="str">
        <f t="shared" si="727"/>
        <v/>
      </c>
      <c r="AH868" s="141" t="str">
        <f t="shared" si="728"/>
        <v/>
      </c>
      <c r="AI868" s="141" t="str">
        <f t="shared" si="729"/>
        <v/>
      </c>
      <c r="AJ868" s="146" t="str">
        <f t="shared" si="717"/>
        <v/>
      </c>
      <c r="AK868" s="76"/>
      <c r="AL868" s="79"/>
      <c r="AM868" s="79"/>
      <c r="AN868" s="79"/>
    </row>
    <row r="869" spans="1:40" ht="13.95" customHeight="1" x14ac:dyDescent="0.3">
      <c r="A869" s="93">
        <v>25</v>
      </c>
      <c r="B869" s="193"/>
      <c r="C869" s="200"/>
      <c r="D869" s="138" t="str">
        <f t="shared" si="711"/>
        <v/>
      </c>
      <c r="E869" s="195" t="str">
        <f t="shared" si="712"/>
        <v/>
      </c>
      <c r="F869" s="184" t="str">
        <f t="shared" si="713"/>
        <v/>
      </c>
      <c r="G869" s="94" t="str">
        <f t="shared" si="699"/>
        <v/>
      </c>
      <c r="H869" s="160"/>
      <c r="I869" s="181" t="str">
        <f t="shared" si="714"/>
        <v/>
      </c>
      <c r="J869" s="94" t="str">
        <f t="shared" si="718"/>
        <v/>
      </c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1" t="str">
        <f t="shared" si="719"/>
        <v/>
      </c>
      <c r="X869" s="141" t="str">
        <f t="shared" si="715"/>
        <v/>
      </c>
      <c r="Y869" s="141" t="str">
        <f t="shared" si="716"/>
        <v/>
      </c>
      <c r="Z869" s="141" t="str">
        <f t="shared" si="721"/>
        <v/>
      </c>
      <c r="AA869" s="141" t="str">
        <f t="shared" si="722"/>
        <v/>
      </c>
      <c r="AB869" s="141" t="str">
        <f t="shared" si="723"/>
        <v/>
      </c>
      <c r="AC869" s="141" t="str">
        <f t="shared" si="724"/>
        <v/>
      </c>
      <c r="AD869" s="141" t="str">
        <f t="shared" si="725"/>
        <v/>
      </c>
      <c r="AE869" s="141" t="str">
        <f t="shared" si="720"/>
        <v/>
      </c>
      <c r="AF869" s="141" t="str">
        <f t="shared" si="726"/>
        <v/>
      </c>
      <c r="AG869" s="141" t="str">
        <f t="shared" si="727"/>
        <v/>
      </c>
      <c r="AH869" s="141" t="str">
        <f t="shared" si="728"/>
        <v/>
      </c>
      <c r="AI869" s="141" t="str">
        <f t="shared" si="729"/>
        <v/>
      </c>
      <c r="AJ869" s="146" t="str">
        <f t="shared" si="717"/>
        <v/>
      </c>
      <c r="AK869" s="76"/>
      <c r="AL869" s="79"/>
      <c r="AM869" s="79"/>
      <c r="AN869" s="79"/>
    </row>
    <row r="870" spans="1:40" ht="13.95" customHeight="1" x14ac:dyDescent="0.3">
      <c r="A870" s="93">
        <v>26</v>
      </c>
      <c r="B870" s="193"/>
      <c r="C870" s="200"/>
      <c r="D870" s="138" t="str">
        <f t="shared" si="711"/>
        <v/>
      </c>
      <c r="E870" s="195" t="str">
        <f t="shared" si="712"/>
        <v/>
      </c>
      <c r="F870" s="184" t="str">
        <f t="shared" si="713"/>
        <v/>
      </c>
      <c r="G870" s="94" t="str">
        <f t="shared" si="699"/>
        <v/>
      </c>
      <c r="H870" s="160"/>
      <c r="I870" s="181" t="str">
        <f t="shared" si="714"/>
        <v/>
      </c>
      <c r="J870" s="94" t="str">
        <f t="shared" si="718"/>
        <v/>
      </c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1" t="str">
        <f t="shared" si="719"/>
        <v/>
      </c>
      <c r="X870" s="141" t="str">
        <f t="shared" si="715"/>
        <v/>
      </c>
      <c r="Y870" s="141" t="str">
        <f t="shared" si="716"/>
        <v/>
      </c>
      <c r="Z870" s="141" t="str">
        <f t="shared" si="721"/>
        <v/>
      </c>
      <c r="AA870" s="141" t="str">
        <f t="shared" si="722"/>
        <v/>
      </c>
      <c r="AB870" s="141" t="str">
        <f t="shared" si="723"/>
        <v/>
      </c>
      <c r="AC870" s="141" t="str">
        <f t="shared" si="724"/>
        <v/>
      </c>
      <c r="AD870" s="141" t="str">
        <f t="shared" si="725"/>
        <v/>
      </c>
      <c r="AE870" s="141" t="str">
        <f t="shared" si="720"/>
        <v/>
      </c>
      <c r="AF870" s="141" t="str">
        <f t="shared" si="726"/>
        <v/>
      </c>
      <c r="AG870" s="141" t="str">
        <f t="shared" si="727"/>
        <v/>
      </c>
      <c r="AH870" s="141" t="str">
        <f t="shared" si="728"/>
        <v/>
      </c>
      <c r="AI870" s="141" t="str">
        <f t="shared" si="729"/>
        <v/>
      </c>
      <c r="AJ870" s="146" t="str">
        <f t="shared" si="717"/>
        <v/>
      </c>
      <c r="AK870" s="76"/>
      <c r="AL870" s="79"/>
      <c r="AM870" s="79"/>
      <c r="AN870" s="79"/>
    </row>
    <row r="871" spans="1:40" ht="13.95" customHeight="1" x14ac:dyDescent="0.3">
      <c r="A871" s="93">
        <v>27</v>
      </c>
      <c r="B871" s="193"/>
      <c r="C871" s="200"/>
      <c r="D871" s="138" t="str">
        <f t="shared" si="711"/>
        <v/>
      </c>
      <c r="E871" s="195" t="str">
        <f t="shared" si="712"/>
        <v/>
      </c>
      <c r="F871" s="183" t="str">
        <f t="shared" si="713"/>
        <v/>
      </c>
      <c r="G871" s="94" t="str">
        <f t="shared" si="699"/>
        <v/>
      </c>
      <c r="H871" s="160"/>
      <c r="I871" s="181" t="str">
        <f t="shared" si="714"/>
        <v/>
      </c>
      <c r="J871" s="94" t="str">
        <f t="shared" si="718"/>
        <v/>
      </c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1" t="str">
        <f t="shared" si="719"/>
        <v/>
      </c>
      <c r="X871" s="141" t="str">
        <f t="shared" si="715"/>
        <v/>
      </c>
      <c r="Y871" s="141" t="str">
        <f t="shared" si="716"/>
        <v/>
      </c>
      <c r="Z871" s="141" t="str">
        <f t="shared" si="721"/>
        <v/>
      </c>
      <c r="AA871" s="141" t="str">
        <f t="shared" si="722"/>
        <v/>
      </c>
      <c r="AB871" s="141" t="str">
        <f t="shared" si="723"/>
        <v/>
      </c>
      <c r="AC871" s="141" t="str">
        <f t="shared" si="724"/>
        <v/>
      </c>
      <c r="AD871" s="141" t="str">
        <f t="shared" si="725"/>
        <v/>
      </c>
      <c r="AE871" s="141" t="str">
        <f t="shared" si="720"/>
        <v/>
      </c>
      <c r="AF871" s="141" t="str">
        <f t="shared" si="726"/>
        <v/>
      </c>
      <c r="AG871" s="141" t="str">
        <f t="shared" si="727"/>
        <v/>
      </c>
      <c r="AH871" s="141" t="str">
        <f t="shared" si="728"/>
        <v/>
      </c>
      <c r="AI871" s="141" t="str">
        <f t="shared" si="729"/>
        <v/>
      </c>
      <c r="AJ871" s="146" t="str">
        <f t="shared" si="717"/>
        <v/>
      </c>
      <c r="AK871" s="76"/>
      <c r="AL871" s="79"/>
      <c r="AM871" s="79"/>
      <c r="AN871" s="79"/>
    </row>
    <row r="872" spans="1:40" ht="13.95" customHeight="1" x14ac:dyDescent="0.3">
      <c r="A872" s="93">
        <v>28</v>
      </c>
      <c r="B872" s="193"/>
      <c r="C872" s="200"/>
      <c r="D872" s="138" t="str">
        <f t="shared" si="711"/>
        <v/>
      </c>
      <c r="E872" s="195" t="str">
        <f t="shared" si="712"/>
        <v/>
      </c>
      <c r="F872" s="184" t="str">
        <f t="shared" si="713"/>
        <v/>
      </c>
      <c r="G872" s="94" t="str">
        <f t="shared" si="699"/>
        <v/>
      </c>
      <c r="H872" s="160"/>
      <c r="I872" s="181" t="str">
        <f t="shared" si="714"/>
        <v/>
      </c>
      <c r="J872" s="94" t="str">
        <f t="shared" si="718"/>
        <v/>
      </c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1" t="str">
        <f t="shared" si="719"/>
        <v/>
      </c>
      <c r="X872" s="141" t="str">
        <f t="shared" si="715"/>
        <v/>
      </c>
      <c r="Y872" s="141" t="str">
        <f t="shared" si="716"/>
        <v/>
      </c>
      <c r="Z872" s="141" t="str">
        <f t="shared" si="721"/>
        <v/>
      </c>
      <c r="AA872" s="141" t="str">
        <f t="shared" si="722"/>
        <v/>
      </c>
      <c r="AB872" s="141" t="str">
        <f t="shared" si="723"/>
        <v/>
      </c>
      <c r="AC872" s="141" t="str">
        <f t="shared" si="724"/>
        <v/>
      </c>
      <c r="AD872" s="141" t="str">
        <f t="shared" si="725"/>
        <v/>
      </c>
      <c r="AE872" s="141" t="str">
        <f t="shared" si="720"/>
        <v/>
      </c>
      <c r="AF872" s="141" t="str">
        <f t="shared" si="726"/>
        <v/>
      </c>
      <c r="AG872" s="141" t="str">
        <f t="shared" si="727"/>
        <v/>
      </c>
      <c r="AH872" s="141" t="str">
        <f t="shared" si="728"/>
        <v/>
      </c>
      <c r="AI872" s="141" t="str">
        <f t="shared" si="729"/>
        <v/>
      </c>
      <c r="AJ872" s="146" t="str">
        <f t="shared" si="717"/>
        <v/>
      </c>
      <c r="AK872" s="76"/>
      <c r="AL872" s="79"/>
      <c r="AM872" s="79"/>
      <c r="AN872" s="79"/>
    </row>
    <row r="873" spans="1:40" ht="13.95" customHeight="1" x14ac:dyDescent="0.3">
      <c r="A873" s="93">
        <v>29</v>
      </c>
      <c r="B873" s="193"/>
      <c r="C873" s="200"/>
      <c r="D873" s="138" t="str">
        <f t="shared" si="711"/>
        <v/>
      </c>
      <c r="E873" s="195" t="str">
        <f t="shared" si="712"/>
        <v/>
      </c>
      <c r="F873" s="184" t="str">
        <f t="shared" si="713"/>
        <v/>
      </c>
      <c r="G873" s="94" t="str">
        <f t="shared" si="699"/>
        <v/>
      </c>
      <c r="H873" s="160"/>
      <c r="I873" s="181" t="str">
        <f t="shared" si="714"/>
        <v/>
      </c>
      <c r="J873" s="94" t="str">
        <f t="shared" si="718"/>
        <v/>
      </c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1" t="str">
        <f t="shared" si="719"/>
        <v/>
      </c>
      <c r="X873" s="141" t="str">
        <f t="shared" si="715"/>
        <v/>
      </c>
      <c r="Y873" s="141" t="str">
        <f t="shared" si="716"/>
        <v/>
      </c>
      <c r="Z873" s="141" t="str">
        <f t="shared" si="721"/>
        <v/>
      </c>
      <c r="AA873" s="141" t="str">
        <f t="shared" si="722"/>
        <v/>
      </c>
      <c r="AB873" s="141" t="str">
        <f t="shared" si="723"/>
        <v/>
      </c>
      <c r="AC873" s="141" t="str">
        <f t="shared" si="724"/>
        <v/>
      </c>
      <c r="AD873" s="141" t="str">
        <f t="shared" si="725"/>
        <v/>
      </c>
      <c r="AE873" s="141" t="str">
        <f t="shared" si="720"/>
        <v/>
      </c>
      <c r="AF873" s="141" t="str">
        <f t="shared" si="726"/>
        <v/>
      </c>
      <c r="AG873" s="141" t="str">
        <f t="shared" si="727"/>
        <v/>
      </c>
      <c r="AH873" s="141" t="str">
        <f t="shared" si="728"/>
        <v/>
      </c>
      <c r="AI873" s="141" t="str">
        <f t="shared" si="729"/>
        <v/>
      </c>
      <c r="AJ873" s="146" t="str">
        <f t="shared" si="717"/>
        <v/>
      </c>
      <c r="AK873" s="76"/>
      <c r="AL873" s="79"/>
      <c r="AM873" s="79"/>
      <c r="AN873" s="79"/>
    </row>
    <row r="874" spans="1:40" ht="13.95" customHeight="1" x14ac:dyDescent="0.3">
      <c r="A874" s="93">
        <v>30</v>
      </c>
      <c r="B874" s="193"/>
      <c r="C874" s="200"/>
      <c r="D874" s="138" t="str">
        <f t="shared" si="711"/>
        <v/>
      </c>
      <c r="E874" s="195" t="str">
        <f t="shared" si="712"/>
        <v/>
      </c>
      <c r="F874" s="185" t="str">
        <f t="shared" si="713"/>
        <v/>
      </c>
      <c r="G874" s="94" t="str">
        <f t="shared" si="699"/>
        <v/>
      </c>
      <c r="H874" s="160"/>
      <c r="I874" s="181" t="str">
        <f t="shared" si="714"/>
        <v/>
      </c>
      <c r="J874" s="94" t="str">
        <f t="shared" si="718"/>
        <v/>
      </c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1" t="str">
        <f t="shared" si="719"/>
        <v/>
      </c>
      <c r="X874" s="141" t="str">
        <f t="shared" si="715"/>
        <v/>
      </c>
      <c r="Y874" s="141" t="str">
        <f t="shared" si="716"/>
        <v/>
      </c>
      <c r="Z874" s="141" t="str">
        <f t="shared" si="721"/>
        <v/>
      </c>
      <c r="AA874" s="141" t="str">
        <f t="shared" si="722"/>
        <v/>
      </c>
      <c r="AB874" s="141" t="str">
        <f t="shared" si="723"/>
        <v/>
      </c>
      <c r="AC874" s="141" t="str">
        <f t="shared" si="724"/>
        <v/>
      </c>
      <c r="AD874" s="141" t="str">
        <f t="shared" si="725"/>
        <v/>
      </c>
      <c r="AE874" s="141" t="str">
        <f t="shared" si="720"/>
        <v/>
      </c>
      <c r="AF874" s="141" t="str">
        <f t="shared" si="726"/>
        <v/>
      </c>
      <c r="AG874" s="141" t="str">
        <f t="shared" si="727"/>
        <v/>
      </c>
      <c r="AH874" s="141" t="str">
        <f t="shared" si="728"/>
        <v/>
      </c>
      <c r="AI874" s="141" t="str">
        <f t="shared" si="729"/>
        <v/>
      </c>
      <c r="AJ874" s="146" t="str">
        <f t="shared" si="717"/>
        <v/>
      </c>
      <c r="AK874" s="76"/>
      <c r="AL874" s="79"/>
      <c r="AM874" s="79"/>
      <c r="AN874" s="79"/>
    </row>
    <row r="875" spans="1:40" s="74" customFormat="1" ht="13.95" customHeight="1" x14ac:dyDescent="0.3">
      <c r="A875" s="91">
        <f>IF('Formato 3_Gantt'!A37&lt;&gt;"",'Formato 3_Gantt'!A37,"")</f>
        <v>29</v>
      </c>
      <c r="B875" s="192" t="str">
        <f>IF('Formato 3_Gantt'!B37&lt;&gt;"",'Formato 3_Gantt'!B37,"")</f>
        <v/>
      </c>
      <c r="C875" s="199"/>
      <c r="D875" s="139"/>
      <c r="E875" s="194" t="str">
        <f>IF('Formato 3_Gantt'!D37&lt;&gt;"",'Formato 3_Gantt'!D37,"")</f>
        <v/>
      </c>
      <c r="F875" s="92"/>
      <c r="G875" s="145" t="str">
        <f>IF('Formato 3_Gantt'!E37&lt;&gt;"",'Formato 3_Gantt'!E37,"")</f>
        <v/>
      </c>
      <c r="H875" s="159" t="str">
        <f>IF('Formato 3_Gantt'!F37&lt;&gt;"",'Formato 3_Gantt'!F37,"")</f>
        <v/>
      </c>
      <c r="I875" s="140" t="str">
        <f>IF(AND(G875&lt;&gt;"",SUM(J876:J905)&lt;&gt;0),SUM(J876:J905)/G875,"")</f>
        <v/>
      </c>
      <c r="J875" s="140" t="str">
        <f>IF(OR(G875="",I875=""),"",IF(AND(G875&lt;&gt;"",I875&lt;&gt;""),IF(H875=1,G875*I875,IF(H875=2,G875*I875*COUNTIF(K875:V875,"&gt;0"),""))))</f>
        <v/>
      </c>
      <c r="K875" s="119" t="str">
        <f>IF('Formato 3_Gantt'!BL37&lt;&gt;"",'Formato 3_Gantt'!BL37,"")</f>
        <v/>
      </c>
      <c r="L875" s="119" t="str">
        <f>IF('Formato 3_Gantt'!BM37&lt;&gt;"",'Formato 3_Gantt'!BM37,"")</f>
        <v/>
      </c>
      <c r="M875" s="119" t="str">
        <f>IF('Formato 3_Gantt'!BN37&lt;&gt;"",'Formato 3_Gantt'!BN37,"")</f>
        <v/>
      </c>
      <c r="N875" s="119" t="str">
        <f>IF('Formato 3_Gantt'!BO37&lt;&gt;"",'Formato 3_Gantt'!BO37,"")</f>
        <v/>
      </c>
      <c r="O875" s="119" t="str">
        <f>IF('Formato 3_Gantt'!BP37&lt;&gt;"",'Formato 3_Gantt'!BP37,"")</f>
        <v/>
      </c>
      <c r="P875" s="119" t="str">
        <f>IF('Formato 3_Gantt'!BQ37&lt;&gt;"",'Formato 3_Gantt'!BQ37,"")</f>
        <v/>
      </c>
      <c r="Q875" s="119" t="str">
        <f>IF('Formato 3_Gantt'!BR37&lt;&gt;"",'Formato 3_Gantt'!BR37,"")</f>
        <v/>
      </c>
      <c r="R875" s="119" t="str">
        <f>IF('Formato 3_Gantt'!BS37&lt;&gt;"",'Formato 3_Gantt'!BS37,"")</f>
        <v/>
      </c>
      <c r="S875" s="119" t="str">
        <f>IF('Formato 3_Gantt'!BT37&lt;&gt;"",'Formato 3_Gantt'!BT37,"")</f>
        <v/>
      </c>
      <c r="T875" s="119" t="str">
        <f>IF('Formato 3_Gantt'!BU37&lt;&gt;"",'Formato 3_Gantt'!BU37,"")</f>
        <v/>
      </c>
      <c r="U875" s="119" t="str">
        <f>IF('Formato 3_Gantt'!BV37&lt;&gt;"",'Formato 3_Gantt'!BV37,"")</f>
        <v/>
      </c>
      <c r="V875" s="119" t="str">
        <f>IF('Formato 3_Gantt'!BW37&lt;&gt;"",'Formato 3_Gantt'!BW37,"")</f>
        <v/>
      </c>
      <c r="W875" s="88" t="str">
        <f>IF('Formato 3_Gantt'!BX37&lt;&gt;"",'Formato 3_Gantt'!BX37,"")</f>
        <v/>
      </c>
      <c r="X875" s="95" t="str">
        <f>IF(SUM(X876:X905)&lt;&gt;0,SUM(X876:X905),"")</f>
        <v/>
      </c>
      <c r="Y875" s="95" t="str">
        <f t="shared" ref="Y875" si="730">IF(SUM(Y876:Y905)&lt;&gt;0,SUM(Y876:Y905),"")</f>
        <v/>
      </c>
      <c r="Z875" s="95" t="str">
        <f t="shared" ref="Z875" si="731">IF(SUM(Z876:Z905)&lt;&gt;0,SUM(Z876:Z905),"")</f>
        <v/>
      </c>
      <c r="AA875" s="95" t="str">
        <f t="shared" ref="AA875" si="732">IF(SUM(AA876:AA905)&lt;&gt;0,SUM(AA876:AA905),"")</f>
        <v/>
      </c>
      <c r="AB875" s="95" t="str">
        <f t="shared" ref="AB875" si="733">IF(SUM(AB876:AB905)&lt;&gt;0,SUM(AB876:AB905),"")</f>
        <v/>
      </c>
      <c r="AC875" s="95" t="str">
        <f t="shared" ref="AC875" si="734">IF(SUM(AC876:AC905)&lt;&gt;0,SUM(AC876:AC905),"")</f>
        <v/>
      </c>
      <c r="AD875" s="95" t="str">
        <f t="shared" ref="AD875" si="735">IF(SUM(AD876:AD905)&lt;&gt;0,SUM(AD876:AD905),"")</f>
        <v/>
      </c>
      <c r="AE875" s="95" t="str">
        <f t="shared" ref="AE875" si="736">IF(SUM(AE876:AE905)&lt;&gt;0,SUM(AE876:AE905),"")</f>
        <v/>
      </c>
      <c r="AF875" s="95" t="str">
        <f t="shared" ref="AF875" si="737">IF(SUM(AF876:AF905)&lt;&gt;0,SUM(AF876:AF905),"")</f>
        <v/>
      </c>
      <c r="AG875" s="95" t="str">
        <f t="shared" ref="AG875" si="738">IF(SUM(AG876:AG905)&lt;&gt;0,SUM(AG876:AG905),"")</f>
        <v/>
      </c>
      <c r="AH875" s="95" t="str">
        <f t="shared" ref="AH875" si="739">IF(SUM(AH876:AH905)&lt;&gt;0,SUM(AH876:AH905),"")</f>
        <v/>
      </c>
      <c r="AI875" s="95" t="str">
        <f t="shared" ref="AI875" si="740">IF(SUM(AI876:AI905)&lt;&gt;0,SUM(AI876:AI905),"")</f>
        <v/>
      </c>
      <c r="AJ875" s="145" t="str">
        <f>IF(SUM(X875:AI875)&lt;&gt;0,SUM(X875:AI875),"")</f>
        <v/>
      </c>
      <c r="AK875" s="77"/>
      <c r="AL875" s="78"/>
      <c r="AM875" s="78"/>
      <c r="AN875" s="78"/>
    </row>
    <row r="876" spans="1:40" ht="13.95" customHeight="1" x14ac:dyDescent="0.3">
      <c r="A876" s="93">
        <v>1</v>
      </c>
      <c r="B876" s="193"/>
      <c r="C876" s="200"/>
      <c r="D876" s="137" t="str">
        <f t="shared" si="711"/>
        <v/>
      </c>
      <c r="E876" s="195" t="str">
        <f t="shared" si="712"/>
        <v/>
      </c>
      <c r="F876" s="182" t="str">
        <f t="shared" si="713"/>
        <v/>
      </c>
      <c r="G876" s="94" t="str">
        <f t="shared" si="699"/>
        <v/>
      </c>
      <c r="H876" s="160"/>
      <c r="I876" s="181" t="str">
        <f t="shared" si="714"/>
        <v/>
      </c>
      <c r="J876" s="94" t="str">
        <f>IF(AND(G876&lt;&gt;"",I876&lt;&gt;""),G876*I876,"")</f>
        <v/>
      </c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1" t="str">
        <f>IF(SUM(K876:V876)&lt;&gt;0,SUM(K876:V876),"")</f>
        <v/>
      </c>
      <c r="X876" s="141" t="str">
        <f t="shared" ref="X876:X905" si="741">IF(AND($I876&lt;&gt;"",K876&lt;&gt;""),$I876*K876,"")</f>
        <v/>
      </c>
      <c r="Y876" s="141" t="str">
        <f t="shared" ref="Y876:Y905" si="742">IF(AND($I876&lt;&gt;"",L876&lt;&gt;""),$I876*L876,"")</f>
        <v/>
      </c>
      <c r="Z876" s="141" t="str">
        <f t="shared" si="721"/>
        <v/>
      </c>
      <c r="AA876" s="141" t="str">
        <f t="shared" si="722"/>
        <v/>
      </c>
      <c r="AB876" s="141" t="str">
        <f t="shared" si="723"/>
        <v/>
      </c>
      <c r="AC876" s="141" t="str">
        <f t="shared" si="724"/>
        <v/>
      </c>
      <c r="AD876" s="141" t="str">
        <f t="shared" si="725"/>
        <v/>
      </c>
      <c r="AE876" s="141" t="str">
        <f t="shared" si="720"/>
        <v/>
      </c>
      <c r="AF876" s="141" t="str">
        <f t="shared" si="726"/>
        <v/>
      </c>
      <c r="AG876" s="141" t="str">
        <f t="shared" si="727"/>
        <v/>
      </c>
      <c r="AH876" s="141" t="str">
        <f t="shared" si="728"/>
        <v/>
      </c>
      <c r="AI876" s="141" t="str">
        <f t="shared" si="729"/>
        <v/>
      </c>
      <c r="AJ876" s="146" t="str">
        <f t="shared" ref="AJ876:AJ905" si="743">IF(SUM(X876:AI876)&lt;&gt;0,SUM(X876:AI876),"")</f>
        <v/>
      </c>
      <c r="AK876" s="76"/>
      <c r="AL876" s="79"/>
      <c r="AM876" s="79"/>
      <c r="AN876" s="79"/>
    </row>
    <row r="877" spans="1:40" ht="13.95" customHeight="1" x14ac:dyDescent="0.3">
      <c r="A877" s="93">
        <v>2</v>
      </c>
      <c r="B877" s="193"/>
      <c r="C877" s="200"/>
      <c r="D877" s="137" t="str">
        <f t="shared" si="711"/>
        <v/>
      </c>
      <c r="E877" s="195" t="str">
        <f t="shared" si="712"/>
        <v/>
      </c>
      <c r="F877" s="182" t="str">
        <f t="shared" si="713"/>
        <v/>
      </c>
      <c r="G877" s="94" t="str">
        <f t="shared" si="699"/>
        <v/>
      </c>
      <c r="H877" s="160"/>
      <c r="I877" s="181" t="str">
        <f t="shared" si="714"/>
        <v/>
      </c>
      <c r="J877" s="94" t="str">
        <f t="shared" ref="J877:J905" si="744">IF(AND(G877&lt;&gt;"",I877&lt;&gt;""),G877*I877,"")</f>
        <v/>
      </c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1" t="str">
        <f t="shared" ref="W877:W905" si="745">IF(SUM(K877:V877)&lt;&gt;0,SUM(K877:V877),"")</f>
        <v/>
      </c>
      <c r="X877" s="141" t="str">
        <f t="shared" si="741"/>
        <v/>
      </c>
      <c r="Y877" s="141" t="str">
        <f t="shared" si="742"/>
        <v/>
      </c>
      <c r="Z877" s="141" t="str">
        <f t="shared" si="721"/>
        <v/>
      </c>
      <c r="AA877" s="141" t="str">
        <f t="shared" si="722"/>
        <v/>
      </c>
      <c r="AB877" s="141" t="str">
        <f t="shared" si="723"/>
        <v/>
      </c>
      <c r="AC877" s="141" t="str">
        <f t="shared" si="724"/>
        <v/>
      </c>
      <c r="AD877" s="141" t="str">
        <f t="shared" si="725"/>
        <v/>
      </c>
      <c r="AE877" s="141" t="str">
        <f t="shared" si="720"/>
        <v/>
      </c>
      <c r="AF877" s="141" t="str">
        <f t="shared" si="726"/>
        <v/>
      </c>
      <c r="AG877" s="141" t="str">
        <f t="shared" si="727"/>
        <v/>
      </c>
      <c r="AH877" s="141" t="str">
        <f t="shared" si="728"/>
        <v/>
      </c>
      <c r="AI877" s="141" t="str">
        <f t="shared" si="729"/>
        <v/>
      </c>
      <c r="AJ877" s="146" t="str">
        <f t="shared" si="743"/>
        <v/>
      </c>
      <c r="AK877" s="76"/>
      <c r="AL877" s="79"/>
      <c r="AM877" s="79"/>
      <c r="AN877" s="79"/>
    </row>
    <row r="878" spans="1:40" ht="13.95" customHeight="1" x14ac:dyDescent="0.3">
      <c r="A878" s="93">
        <v>3</v>
      </c>
      <c r="B878" s="193"/>
      <c r="C878" s="200"/>
      <c r="D878" s="138" t="str">
        <f t="shared" si="711"/>
        <v/>
      </c>
      <c r="E878" s="195" t="str">
        <f t="shared" si="712"/>
        <v/>
      </c>
      <c r="F878" s="182" t="str">
        <f t="shared" si="713"/>
        <v/>
      </c>
      <c r="G878" s="94" t="str">
        <f t="shared" si="699"/>
        <v/>
      </c>
      <c r="H878" s="160"/>
      <c r="I878" s="181" t="str">
        <f t="shared" si="714"/>
        <v/>
      </c>
      <c r="J878" s="94" t="str">
        <f t="shared" si="744"/>
        <v/>
      </c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1" t="str">
        <f t="shared" si="745"/>
        <v/>
      </c>
      <c r="X878" s="141" t="str">
        <f t="shared" si="741"/>
        <v/>
      </c>
      <c r="Y878" s="141" t="str">
        <f t="shared" si="742"/>
        <v/>
      </c>
      <c r="Z878" s="141" t="str">
        <f t="shared" si="721"/>
        <v/>
      </c>
      <c r="AA878" s="141" t="str">
        <f t="shared" si="722"/>
        <v/>
      </c>
      <c r="AB878" s="141" t="str">
        <f t="shared" si="723"/>
        <v/>
      </c>
      <c r="AC878" s="141" t="str">
        <f t="shared" si="724"/>
        <v/>
      </c>
      <c r="AD878" s="141" t="str">
        <f t="shared" si="725"/>
        <v/>
      </c>
      <c r="AE878" s="141" t="str">
        <f t="shared" si="720"/>
        <v/>
      </c>
      <c r="AF878" s="141" t="str">
        <f t="shared" si="726"/>
        <v/>
      </c>
      <c r="AG878" s="141" t="str">
        <f t="shared" si="727"/>
        <v/>
      </c>
      <c r="AH878" s="141" t="str">
        <f t="shared" si="728"/>
        <v/>
      </c>
      <c r="AI878" s="141" t="str">
        <f t="shared" si="729"/>
        <v/>
      </c>
      <c r="AJ878" s="146" t="str">
        <f t="shared" si="743"/>
        <v/>
      </c>
      <c r="AK878" s="76"/>
      <c r="AL878" s="79"/>
      <c r="AM878" s="79"/>
      <c r="AN878" s="79"/>
    </row>
    <row r="879" spans="1:40" ht="13.95" customHeight="1" x14ac:dyDescent="0.3">
      <c r="A879" s="93">
        <v>4</v>
      </c>
      <c r="B879" s="193"/>
      <c r="C879" s="200"/>
      <c r="D879" s="138" t="str">
        <f t="shared" si="711"/>
        <v/>
      </c>
      <c r="E879" s="195" t="str">
        <f t="shared" si="712"/>
        <v/>
      </c>
      <c r="F879" s="182" t="str">
        <f t="shared" si="713"/>
        <v/>
      </c>
      <c r="G879" s="94" t="str">
        <f t="shared" si="699"/>
        <v/>
      </c>
      <c r="H879" s="160"/>
      <c r="I879" s="181" t="str">
        <f t="shared" si="714"/>
        <v/>
      </c>
      <c r="J879" s="94" t="str">
        <f t="shared" si="744"/>
        <v/>
      </c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1" t="str">
        <f t="shared" si="745"/>
        <v/>
      </c>
      <c r="X879" s="141" t="str">
        <f t="shared" si="741"/>
        <v/>
      </c>
      <c r="Y879" s="141" t="str">
        <f t="shared" si="742"/>
        <v/>
      </c>
      <c r="Z879" s="141" t="str">
        <f t="shared" si="721"/>
        <v/>
      </c>
      <c r="AA879" s="141" t="str">
        <f t="shared" si="722"/>
        <v/>
      </c>
      <c r="AB879" s="141" t="str">
        <f t="shared" si="723"/>
        <v/>
      </c>
      <c r="AC879" s="141" t="str">
        <f t="shared" si="724"/>
        <v/>
      </c>
      <c r="AD879" s="141" t="str">
        <f t="shared" si="725"/>
        <v/>
      </c>
      <c r="AE879" s="141" t="str">
        <f t="shared" si="720"/>
        <v/>
      </c>
      <c r="AF879" s="141" t="str">
        <f t="shared" si="726"/>
        <v/>
      </c>
      <c r="AG879" s="141" t="str">
        <f t="shared" si="727"/>
        <v/>
      </c>
      <c r="AH879" s="141" t="str">
        <f t="shared" si="728"/>
        <v/>
      </c>
      <c r="AI879" s="141" t="str">
        <f t="shared" si="729"/>
        <v/>
      </c>
      <c r="AJ879" s="146" t="str">
        <f t="shared" si="743"/>
        <v/>
      </c>
      <c r="AK879" s="76"/>
      <c r="AL879" s="79"/>
      <c r="AM879" s="79"/>
      <c r="AN879" s="79"/>
    </row>
    <row r="880" spans="1:40" ht="13.95" customHeight="1" x14ac:dyDescent="0.3">
      <c r="A880" s="93">
        <v>5</v>
      </c>
      <c r="B880" s="193"/>
      <c r="C880" s="200"/>
      <c r="D880" s="138" t="str">
        <f t="shared" si="711"/>
        <v/>
      </c>
      <c r="E880" s="195" t="str">
        <f t="shared" si="712"/>
        <v/>
      </c>
      <c r="F880" s="183" t="str">
        <f t="shared" si="713"/>
        <v/>
      </c>
      <c r="G880" s="94" t="str">
        <f t="shared" si="699"/>
        <v/>
      </c>
      <c r="H880" s="160"/>
      <c r="I880" s="181" t="str">
        <f t="shared" si="714"/>
        <v/>
      </c>
      <c r="J880" s="94" t="str">
        <f t="shared" si="744"/>
        <v/>
      </c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1" t="str">
        <f t="shared" si="745"/>
        <v/>
      </c>
      <c r="X880" s="141" t="str">
        <f t="shared" si="741"/>
        <v/>
      </c>
      <c r="Y880" s="141" t="str">
        <f t="shared" si="742"/>
        <v/>
      </c>
      <c r="Z880" s="141" t="str">
        <f t="shared" si="721"/>
        <v/>
      </c>
      <c r="AA880" s="141" t="str">
        <f t="shared" si="722"/>
        <v/>
      </c>
      <c r="AB880" s="141" t="str">
        <f t="shared" si="723"/>
        <v/>
      </c>
      <c r="AC880" s="141" t="str">
        <f t="shared" si="724"/>
        <v/>
      </c>
      <c r="AD880" s="141" t="str">
        <f t="shared" si="725"/>
        <v/>
      </c>
      <c r="AE880" s="141" t="str">
        <f t="shared" si="720"/>
        <v/>
      </c>
      <c r="AF880" s="141" t="str">
        <f t="shared" si="726"/>
        <v/>
      </c>
      <c r="AG880" s="141" t="str">
        <f t="shared" si="727"/>
        <v/>
      </c>
      <c r="AH880" s="141" t="str">
        <f t="shared" si="728"/>
        <v/>
      </c>
      <c r="AI880" s="141" t="str">
        <f t="shared" si="729"/>
        <v/>
      </c>
      <c r="AJ880" s="146" t="str">
        <f t="shared" si="743"/>
        <v/>
      </c>
      <c r="AK880" s="76"/>
      <c r="AL880" s="79"/>
      <c r="AM880" s="79"/>
      <c r="AN880" s="79"/>
    </row>
    <row r="881" spans="1:40" ht="13.95" customHeight="1" x14ac:dyDescent="0.3">
      <c r="A881" s="93">
        <v>6</v>
      </c>
      <c r="B881" s="193"/>
      <c r="C881" s="200"/>
      <c r="D881" s="138" t="str">
        <f t="shared" si="711"/>
        <v/>
      </c>
      <c r="E881" s="195" t="str">
        <f t="shared" si="712"/>
        <v/>
      </c>
      <c r="F881" s="184" t="str">
        <f t="shared" si="713"/>
        <v/>
      </c>
      <c r="G881" s="94" t="str">
        <f t="shared" si="699"/>
        <v/>
      </c>
      <c r="H881" s="160"/>
      <c r="I881" s="181" t="str">
        <f t="shared" si="714"/>
        <v/>
      </c>
      <c r="J881" s="94" t="str">
        <f t="shared" si="744"/>
        <v/>
      </c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1" t="str">
        <f t="shared" si="745"/>
        <v/>
      </c>
      <c r="X881" s="141" t="str">
        <f t="shared" si="741"/>
        <v/>
      </c>
      <c r="Y881" s="141" t="str">
        <f t="shared" si="742"/>
        <v/>
      </c>
      <c r="Z881" s="141" t="str">
        <f t="shared" si="721"/>
        <v/>
      </c>
      <c r="AA881" s="141" t="str">
        <f t="shared" si="722"/>
        <v/>
      </c>
      <c r="AB881" s="141" t="str">
        <f t="shared" si="723"/>
        <v/>
      </c>
      <c r="AC881" s="141" t="str">
        <f t="shared" si="724"/>
        <v/>
      </c>
      <c r="AD881" s="141" t="str">
        <f t="shared" si="725"/>
        <v/>
      </c>
      <c r="AE881" s="141" t="str">
        <f t="shared" si="720"/>
        <v/>
      </c>
      <c r="AF881" s="141" t="str">
        <f t="shared" si="726"/>
        <v/>
      </c>
      <c r="AG881" s="141" t="str">
        <f t="shared" si="727"/>
        <v/>
      </c>
      <c r="AH881" s="141" t="str">
        <f t="shared" si="728"/>
        <v/>
      </c>
      <c r="AI881" s="141" t="str">
        <f t="shared" si="729"/>
        <v/>
      </c>
      <c r="AJ881" s="146" t="str">
        <f t="shared" si="743"/>
        <v/>
      </c>
      <c r="AK881" s="76"/>
      <c r="AL881" s="79"/>
      <c r="AM881" s="79"/>
      <c r="AN881" s="79"/>
    </row>
    <row r="882" spans="1:40" ht="13.95" customHeight="1" x14ac:dyDescent="0.3">
      <c r="A882" s="93">
        <v>7</v>
      </c>
      <c r="B882" s="193"/>
      <c r="C882" s="200"/>
      <c r="D882" s="138" t="str">
        <f t="shared" si="711"/>
        <v/>
      </c>
      <c r="E882" s="195" t="str">
        <f t="shared" si="712"/>
        <v/>
      </c>
      <c r="F882" s="184" t="str">
        <f t="shared" si="713"/>
        <v/>
      </c>
      <c r="G882" s="94" t="str">
        <f t="shared" si="699"/>
        <v/>
      </c>
      <c r="H882" s="160"/>
      <c r="I882" s="181" t="str">
        <f t="shared" si="714"/>
        <v/>
      </c>
      <c r="J882" s="94" t="str">
        <f t="shared" si="744"/>
        <v/>
      </c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1" t="str">
        <f t="shared" si="745"/>
        <v/>
      </c>
      <c r="X882" s="141" t="str">
        <f t="shared" si="741"/>
        <v/>
      </c>
      <c r="Y882" s="141" t="str">
        <f t="shared" si="742"/>
        <v/>
      </c>
      <c r="Z882" s="141" t="str">
        <f t="shared" si="721"/>
        <v/>
      </c>
      <c r="AA882" s="141" t="str">
        <f t="shared" si="722"/>
        <v/>
      </c>
      <c r="AB882" s="141" t="str">
        <f t="shared" si="723"/>
        <v/>
      </c>
      <c r="AC882" s="141" t="str">
        <f t="shared" si="724"/>
        <v/>
      </c>
      <c r="AD882" s="141" t="str">
        <f t="shared" si="725"/>
        <v/>
      </c>
      <c r="AE882" s="141" t="str">
        <f t="shared" si="720"/>
        <v/>
      </c>
      <c r="AF882" s="141" t="str">
        <f t="shared" si="726"/>
        <v/>
      </c>
      <c r="AG882" s="141" t="str">
        <f t="shared" si="727"/>
        <v/>
      </c>
      <c r="AH882" s="141" t="str">
        <f t="shared" si="728"/>
        <v/>
      </c>
      <c r="AI882" s="141" t="str">
        <f t="shared" si="729"/>
        <v/>
      </c>
      <c r="AJ882" s="146" t="str">
        <f t="shared" si="743"/>
        <v/>
      </c>
      <c r="AK882" s="76"/>
      <c r="AL882" s="79"/>
      <c r="AM882" s="79"/>
      <c r="AN882" s="79"/>
    </row>
    <row r="883" spans="1:40" ht="13.95" customHeight="1" x14ac:dyDescent="0.3">
      <c r="A883" s="93">
        <v>8</v>
      </c>
      <c r="B883" s="193"/>
      <c r="C883" s="200"/>
      <c r="D883" s="138" t="str">
        <f t="shared" si="711"/>
        <v/>
      </c>
      <c r="E883" s="195" t="str">
        <f t="shared" si="712"/>
        <v/>
      </c>
      <c r="F883" s="184" t="str">
        <f t="shared" si="713"/>
        <v/>
      </c>
      <c r="G883" s="94" t="str">
        <f t="shared" si="699"/>
        <v/>
      </c>
      <c r="H883" s="160"/>
      <c r="I883" s="181" t="str">
        <f t="shared" si="714"/>
        <v/>
      </c>
      <c r="J883" s="94" t="str">
        <f t="shared" si="744"/>
        <v/>
      </c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1" t="str">
        <f t="shared" si="745"/>
        <v/>
      </c>
      <c r="X883" s="141" t="str">
        <f t="shared" si="741"/>
        <v/>
      </c>
      <c r="Y883" s="141" t="str">
        <f t="shared" si="742"/>
        <v/>
      </c>
      <c r="Z883" s="141" t="str">
        <f t="shared" si="721"/>
        <v/>
      </c>
      <c r="AA883" s="141" t="str">
        <f t="shared" si="722"/>
        <v/>
      </c>
      <c r="AB883" s="141" t="str">
        <f t="shared" si="723"/>
        <v/>
      </c>
      <c r="AC883" s="141" t="str">
        <f t="shared" si="724"/>
        <v/>
      </c>
      <c r="AD883" s="141" t="str">
        <f t="shared" si="725"/>
        <v/>
      </c>
      <c r="AE883" s="141" t="str">
        <f t="shared" si="720"/>
        <v/>
      </c>
      <c r="AF883" s="141" t="str">
        <f t="shared" si="726"/>
        <v/>
      </c>
      <c r="AG883" s="141" t="str">
        <f t="shared" si="727"/>
        <v/>
      </c>
      <c r="AH883" s="141" t="str">
        <f t="shared" si="728"/>
        <v/>
      </c>
      <c r="AI883" s="141" t="str">
        <f t="shared" si="729"/>
        <v/>
      </c>
      <c r="AJ883" s="146" t="str">
        <f t="shared" si="743"/>
        <v/>
      </c>
      <c r="AK883" s="76"/>
      <c r="AL883" s="79"/>
      <c r="AM883" s="79"/>
      <c r="AN883" s="79"/>
    </row>
    <row r="884" spans="1:40" ht="13.95" customHeight="1" x14ac:dyDescent="0.3">
      <c r="A884" s="93">
        <v>9</v>
      </c>
      <c r="B884" s="193"/>
      <c r="C884" s="200"/>
      <c r="D884" s="138" t="str">
        <f t="shared" si="711"/>
        <v/>
      </c>
      <c r="E884" s="195" t="str">
        <f t="shared" si="712"/>
        <v/>
      </c>
      <c r="F884" s="183" t="str">
        <f t="shared" si="713"/>
        <v/>
      </c>
      <c r="G884" s="94" t="str">
        <f t="shared" si="699"/>
        <v/>
      </c>
      <c r="H884" s="160"/>
      <c r="I884" s="181" t="str">
        <f t="shared" si="714"/>
        <v/>
      </c>
      <c r="J884" s="94" t="str">
        <f t="shared" si="744"/>
        <v/>
      </c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1" t="str">
        <f t="shared" si="745"/>
        <v/>
      </c>
      <c r="X884" s="141" t="str">
        <f t="shared" si="741"/>
        <v/>
      </c>
      <c r="Y884" s="141" t="str">
        <f t="shared" si="742"/>
        <v/>
      </c>
      <c r="Z884" s="141" t="str">
        <f t="shared" si="721"/>
        <v/>
      </c>
      <c r="AA884" s="141" t="str">
        <f t="shared" si="722"/>
        <v/>
      </c>
      <c r="AB884" s="141" t="str">
        <f t="shared" si="723"/>
        <v/>
      </c>
      <c r="AC884" s="141" t="str">
        <f t="shared" si="724"/>
        <v/>
      </c>
      <c r="AD884" s="141" t="str">
        <f t="shared" si="725"/>
        <v/>
      </c>
      <c r="AE884" s="141" t="str">
        <f t="shared" si="720"/>
        <v/>
      </c>
      <c r="AF884" s="141" t="str">
        <f t="shared" si="726"/>
        <v/>
      </c>
      <c r="AG884" s="141" t="str">
        <f t="shared" si="727"/>
        <v/>
      </c>
      <c r="AH884" s="141" t="str">
        <f t="shared" si="728"/>
        <v/>
      </c>
      <c r="AI884" s="141" t="str">
        <f t="shared" si="729"/>
        <v/>
      </c>
      <c r="AJ884" s="146" t="str">
        <f t="shared" si="743"/>
        <v/>
      </c>
      <c r="AK884" s="76"/>
      <c r="AL884" s="79"/>
      <c r="AM884" s="79"/>
      <c r="AN884" s="79"/>
    </row>
    <row r="885" spans="1:40" ht="13.95" customHeight="1" x14ac:dyDescent="0.3">
      <c r="A885" s="93">
        <v>10</v>
      </c>
      <c r="B885" s="193"/>
      <c r="C885" s="200"/>
      <c r="D885" s="138" t="str">
        <f t="shared" si="711"/>
        <v/>
      </c>
      <c r="E885" s="195" t="str">
        <f t="shared" si="712"/>
        <v/>
      </c>
      <c r="F885" s="184" t="str">
        <f t="shared" si="713"/>
        <v/>
      </c>
      <c r="G885" s="94" t="str">
        <f t="shared" si="699"/>
        <v/>
      </c>
      <c r="H885" s="160"/>
      <c r="I885" s="181" t="str">
        <f t="shared" si="714"/>
        <v/>
      </c>
      <c r="J885" s="94" t="str">
        <f t="shared" si="744"/>
        <v/>
      </c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1" t="str">
        <f t="shared" si="745"/>
        <v/>
      </c>
      <c r="X885" s="141" t="str">
        <f t="shared" si="741"/>
        <v/>
      </c>
      <c r="Y885" s="141" t="str">
        <f t="shared" si="742"/>
        <v/>
      </c>
      <c r="Z885" s="141" t="str">
        <f t="shared" si="721"/>
        <v/>
      </c>
      <c r="AA885" s="141" t="str">
        <f t="shared" si="722"/>
        <v/>
      </c>
      <c r="AB885" s="141" t="str">
        <f t="shared" si="723"/>
        <v/>
      </c>
      <c r="AC885" s="141" t="str">
        <f t="shared" si="724"/>
        <v/>
      </c>
      <c r="AD885" s="141" t="str">
        <f t="shared" si="725"/>
        <v/>
      </c>
      <c r="AE885" s="141" t="str">
        <f t="shared" si="720"/>
        <v/>
      </c>
      <c r="AF885" s="141" t="str">
        <f t="shared" si="726"/>
        <v/>
      </c>
      <c r="AG885" s="141" t="str">
        <f t="shared" si="727"/>
        <v/>
      </c>
      <c r="AH885" s="141" t="str">
        <f t="shared" si="728"/>
        <v/>
      </c>
      <c r="AI885" s="141" t="str">
        <f t="shared" si="729"/>
        <v/>
      </c>
      <c r="AJ885" s="146" t="str">
        <f t="shared" si="743"/>
        <v/>
      </c>
      <c r="AK885" s="76"/>
      <c r="AL885" s="79"/>
      <c r="AM885" s="79"/>
      <c r="AN885" s="79"/>
    </row>
    <row r="886" spans="1:40" ht="13.95" customHeight="1" x14ac:dyDescent="0.3">
      <c r="A886" s="93">
        <v>11</v>
      </c>
      <c r="B886" s="193"/>
      <c r="C886" s="200"/>
      <c r="D886" s="138" t="str">
        <f t="shared" si="711"/>
        <v/>
      </c>
      <c r="E886" s="195" t="str">
        <f t="shared" si="712"/>
        <v/>
      </c>
      <c r="F886" s="184" t="str">
        <f t="shared" si="713"/>
        <v/>
      </c>
      <c r="G886" s="94" t="str">
        <f t="shared" si="699"/>
        <v/>
      </c>
      <c r="H886" s="160"/>
      <c r="I886" s="181" t="str">
        <f t="shared" si="714"/>
        <v/>
      </c>
      <c r="J886" s="94" t="str">
        <f t="shared" si="744"/>
        <v/>
      </c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1" t="str">
        <f t="shared" si="745"/>
        <v/>
      </c>
      <c r="X886" s="141" t="str">
        <f t="shared" si="741"/>
        <v/>
      </c>
      <c r="Y886" s="141" t="str">
        <f t="shared" si="742"/>
        <v/>
      </c>
      <c r="Z886" s="141" t="str">
        <f t="shared" si="721"/>
        <v/>
      </c>
      <c r="AA886" s="141" t="str">
        <f t="shared" si="722"/>
        <v/>
      </c>
      <c r="AB886" s="141" t="str">
        <f t="shared" si="723"/>
        <v/>
      </c>
      <c r="AC886" s="141" t="str">
        <f t="shared" si="724"/>
        <v/>
      </c>
      <c r="AD886" s="141" t="str">
        <f t="shared" si="725"/>
        <v/>
      </c>
      <c r="AE886" s="141" t="str">
        <f t="shared" si="720"/>
        <v/>
      </c>
      <c r="AF886" s="141" t="str">
        <f t="shared" si="726"/>
        <v/>
      </c>
      <c r="AG886" s="141" t="str">
        <f t="shared" si="727"/>
        <v/>
      </c>
      <c r="AH886" s="141" t="str">
        <f t="shared" si="728"/>
        <v/>
      </c>
      <c r="AI886" s="141" t="str">
        <f t="shared" si="729"/>
        <v/>
      </c>
      <c r="AJ886" s="146" t="str">
        <f t="shared" si="743"/>
        <v/>
      </c>
      <c r="AK886" s="76"/>
      <c r="AL886" s="79"/>
      <c r="AM886" s="79"/>
      <c r="AN886" s="79"/>
    </row>
    <row r="887" spans="1:40" ht="13.95" customHeight="1" x14ac:dyDescent="0.3">
      <c r="A887" s="93">
        <v>12</v>
      </c>
      <c r="B887" s="193"/>
      <c r="C887" s="200"/>
      <c r="D887" s="138" t="str">
        <f t="shared" si="711"/>
        <v/>
      </c>
      <c r="E887" s="195" t="str">
        <f t="shared" si="712"/>
        <v/>
      </c>
      <c r="F887" s="185" t="str">
        <f t="shared" si="713"/>
        <v/>
      </c>
      <c r="G887" s="94" t="str">
        <f t="shared" si="699"/>
        <v/>
      </c>
      <c r="H887" s="160"/>
      <c r="I887" s="181" t="str">
        <f t="shared" si="714"/>
        <v/>
      </c>
      <c r="J887" s="94" t="str">
        <f t="shared" si="744"/>
        <v/>
      </c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1" t="str">
        <f t="shared" si="745"/>
        <v/>
      </c>
      <c r="X887" s="141" t="str">
        <f t="shared" si="741"/>
        <v/>
      </c>
      <c r="Y887" s="141" t="str">
        <f t="shared" si="742"/>
        <v/>
      </c>
      <c r="Z887" s="141" t="str">
        <f t="shared" si="721"/>
        <v/>
      </c>
      <c r="AA887" s="141" t="str">
        <f t="shared" si="722"/>
        <v/>
      </c>
      <c r="AB887" s="141" t="str">
        <f t="shared" si="723"/>
        <v/>
      </c>
      <c r="AC887" s="141" t="str">
        <f t="shared" si="724"/>
        <v/>
      </c>
      <c r="AD887" s="141" t="str">
        <f t="shared" si="725"/>
        <v/>
      </c>
      <c r="AE887" s="141" t="str">
        <f t="shared" si="720"/>
        <v/>
      </c>
      <c r="AF887" s="141" t="str">
        <f t="shared" si="726"/>
        <v/>
      </c>
      <c r="AG887" s="141" t="str">
        <f t="shared" si="727"/>
        <v/>
      </c>
      <c r="AH887" s="141" t="str">
        <f t="shared" si="728"/>
        <v/>
      </c>
      <c r="AI887" s="141" t="str">
        <f t="shared" si="729"/>
        <v/>
      </c>
      <c r="AJ887" s="146" t="str">
        <f t="shared" si="743"/>
        <v/>
      </c>
      <c r="AK887" s="76"/>
      <c r="AL887" s="79"/>
      <c r="AM887" s="79"/>
      <c r="AN887" s="79"/>
    </row>
    <row r="888" spans="1:40" ht="13.95" customHeight="1" x14ac:dyDescent="0.3">
      <c r="A888" s="93">
        <v>13</v>
      </c>
      <c r="B888" s="193"/>
      <c r="C888" s="200"/>
      <c r="D888" s="138" t="str">
        <f t="shared" si="711"/>
        <v/>
      </c>
      <c r="E888" s="195" t="str">
        <f t="shared" si="712"/>
        <v/>
      </c>
      <c r="F888" s="183" t="str">
        <f t="shared" si="713"/>
        <v/>
      </c>
      <c r="G888" s="94" t="str">
        <f t="shared" si="699"/>
        <v/>
      </c>
      <c r="H888" s="160"/>
      <c r="I888" s="181" t="str">
        <f t="shared" si="714"/>
        <v/>
      </c>
      <c r="J888" s="94" t="str">
        <f t="shared" si="744"/>
        <v/>
      </c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1" t="str">
        <f t="shared" si="745"/>
        <v/>
      </c>
      <c r="X888" s="141" t="str">
        <f t="shared" si="741"/>
        <v/>
      </c>
      <c r="Y888" s="141" t="str">
        <f t="shared" si="742"/>
        <v/>
      </c>
      <c r="Z888" s="141" t="str">
        <f t="shared" si="721"/>
        <v/>
      </c>
      <c r="AA888" s="141" t="str">
        <f t="shared" si="722"/>
        <v/>
      </c>
      <c r="AB888" s="141" t="str">
        <f t="shared" si="723"/>
        <v/>
      </c>
      <c r="AC888" s="141" t="str">
        <f t="shared" si="724"/>
        <v/>
      </c>
      <c r="AD888" s="141" t="str">
        <f t="shared" si="725"/>
        <v/>
      </c>
      <c r="AE888" s="141" t="str">
        <f t="shared" si="720"/>
        <v/>
      </c>
      <c r="AF888" s="141" t="str">
        <f t="shared" si="726"/>
        <v/>
      </c>
      <c r="AG888" s="141" t="str">
        <f t="shared" si="727"/>
        <v/>
      </c>
      <c r="AH888" s="141" t="str">
        <f t="shared" si="728"/>
        <v/>
      </c>
      <c r="AI888" s="141" t="str">
        <f t="shared" si="729"/>
        <v/>
      </c>
      <c r="AJ888" s="146" t="str">
        <f t="shared" si="743"/>
        <v/>
      </c>
      <c r="AK888" s="76"/>
      <c r="AL888" s="79"/>
      <c r="AM888" s="79"/>
      <c r="AN888" s="79"/>
    </row>
    <row r="889" spans="1:40" ht="13.95" customHeight="1" x14ac:dyDescent="0.3">
      <c r="A889" s="93">
        <v>14</v>
      </c>
      <c r="B889" s="193"/>
      <c r="C889" s="200"/>
      <c r="D889" s="138" t="str">
        <f t="shared" si="711"/>
        <v/>
      </c>
      <c r="E889" s="195" t="str">
        <f t="shared" si="712"/>
        <v/>
      </c>
      <c r="F889" s="184" t="str">
        <f t="shared" si="713"/>
        <v/>
      </c>
      <c r="G889" s="94" t="str">
        <f t="shared" si="699"/>
        <v/>
      </c>
      <c r="H889" s="160"/>
      <c r="I889" s="181" t="str">
        <f t="shared" si="714"/>
        <v/>
      </c>
      <c r="J889" s="94" t="str">
        <f t="shared" si="744"/>
        <v/>
      </c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1" t="str">
        <f t="shared" si="745"/>
        <v/>
      </c>
      <c r="X889" s="141" t="str">
        <f t="shared" si="741"/>
        <v/>
      </c>
      <c r="Y889" s="141" t="str">
        <f t="shared" si="742"/>
        <v/>
      </c>
      <c r="Z889" s="141" t="str">
        <f t="shared" si="721"/>
        <v/>
      </c>
      <c r="AA889" s="141" t="str">
        <f t="shared" si="722"/>
        <v/>
      </c>
      <c r="AB889" s="141" t="str">
        <f t="shared" si="723"/>
        <v/>
      </c>
      <c r="AC889" s="141" t="str">
        <f t="shared" si="724"/>
        <v/>
      </c>
      <c r="AD889" s="141" t="str">
        <f t="shared" si="725"/>
        <v/>
      </c>
      <c r="AE889" s="141" t="str">
        <f t="shared" si="720"/>
        <v/>
      </c>
      <c r="AF889" s="141" t="str">
        <f t="shared" si="726"/>
        <v/>
      </c>
      <c r="AG889" s="141" t="str">
        <f t="shared" si="727"/>
        <v/>
      </c>
      <c r="AH889" s="141" t="str">
        <f t="shared" si="728"/>
        <v/>
      </c>
      <c r="AI889" s="141" t="str">
        <f t="shared" si="729"/>
        <v/>
      </c>
      <c r="AJ889" s="146" t="str">
        <f t="shared" si="743"/>
        <v/>
      </c>
      <c r="AK889" s="76"/>
      <c r="AL889" s="79"/>
      <c r="AM889" s="79"/>
      <c r="AN889" s="79"/>
    </row>
    <row r="890" spans="1:40" ht="13.95" customHeight="1" x14ac:dyDescent="0.3">
      <c r="A890" s="93">
        <v>15</v>
      </c>
      <c r="B890" s="193"/>
      <c r="C890" s="200"/>
      <c r="D890" s="138" t="str">
        <f t="shared" si="711"/>
        <v/>
      </c>
      <c r="E890" s="195" t="str">
        <f t="shared" si="712"/>
        <v/>
      </c>
      <c r="F890" s="184" t="str">
        <f t="shared" si="713"/>
        <v/>
      </c>
      <c r="G890" s="94" t="str">
        <f t="shared" si="699"/>
        <v/>
      </c>
      <c r="H890" s="160"/>
      <c r="I890" s="181" t="str">
        <f t="shared" si="714"/>
        <v/>
      </c>
      <c r="J890" s="94" t="str">
        <f t="shared" si="744"/>
        <v/>
      </c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1" t="str">
        <f t="shared" si="745"/>
        <v/>
      </c>
      <c r="X890" s="141" t="str">
        <f t="shared" si="741"/>
        <v/>
      </c>
      <c r="Y890" s="141" t="str">
        <f t="shared" si="742"/>
        <v/>
      </c>
      <c r="Z890" s="141" t="str">
        <f t="shared" si="721"/>
        <v/>
      </c>
      <c r="AA890" s="141" t="str">
        <f t="shared" si="722"/>
        <v/>
      </c>
      <c r="AB890" s="141" t="str">
        <f t="shared" si="723"/>
        <v/>
      </c>
      <c r="AC890" s="141" t="str">
        <f t="shared" si="724"/>
        <v/>
      </c>
      <c r="AD890" s="141" t="str">
        <f t="shared" si="725"/>
        <v/>
      </c>
      <c r="AE890" s="141" t="str">
        <f t="shared" si="720"/>
        <v/>
      </c>
      <c r="AF890" s="141" t="str">
        <f t="shared" si="726"/>
        <v/>
      </c>
      <c r="AG890" s="141" t="str">
        <f t="shared" si="727"/>
        <v/>
      </c>
      <c r="AH890" s="141" t="str">
        <f t="shared" si="728"/>
        <v/>
      </c>
      <c r="AI890" s="141" t="str">
        <f t="shared" si="729"/>
        <v/>
      </c>
      <c r="AJ890" s="146" t="str">
        <f t="shared" si="743"/>
        <v/>
      </c>
      <c r="AK890" s="76"/>
      <c r="AL890" s="79"/>
      <c r="AM890" s="79"/>
      <c r="AN890" s="79"/>
    </row>
    <row r="891" spans="1:40" ht="13.95" customHeight="1" x14ac:dyDescent="0.3">
      <c r="A891" s="93">
        <v>16</v>
      </c>
      <c r="B891" s="193"/>
      <c r="C891" s="200"/>
      <c r="D891" s="138" t="str">
        <f t="shared" si="711"/>
        <v/>
      </c>
      <c r="E891" s="195" t="str">
        <f t="shared" si="712"/>
        <v/>
      </c>
      <c r="F891" s="184" t="str">
        <f t="shared" si="713"/>
        <v/>
      </c>
      <c r="G891" s="94" t="str">
        <f t="shared" si="699"/>
        <v/>
      </c>
      <c r="H891" s="160"/>
      <c r="I891" s="181" t="str">
        <f t="shared" si="714"/>
        <v/>
      </c>
      <c r="J891" s="94" t="str">
        <f t="shared" si="744"/>
        <v/>
      </c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1" t="str">
        <f t="shared" si="745"/>
        <v/>
      </c>
      <c r="X891" s="141" t="str">
        <f t="shared" si="741"/>
        <v/>
      </c>
      <c r="Y891" s="141" t="str">
        <f t="shared" si="742"/>
        <v/>
      </c>
      <c r="Z891" s="141" t="str">
        <f t="shared" si="721"/>
        <v/>
      </c>
      <c r="AA891" s="141" t="str">
        <f t="shared" si="722"/>
        <v/>
      </c>
      <c r="AB891" s="141" t="str">
        <f t="shared" si="723"/>
        <v/>
      </c>
      <c r="AC891" s="141" t="str">
        <f t="shared" si="724"/>
        <v/>
      </c>
      <c r="AD891" s="141" t="str">
        <f t="shared" si="725"/>
        <v/>
      </c>
      <c r="AE891" s="141" t="str">
        <f t="shared" si="720"/>
        <v/>
      </c>
      <c r="AF891" s="141" t="str">
        <f t="shared" si="726"/>
        <v/>
      </c>
      <c r="AG891" s="141" t="str">
        <f t="shared" si="727"/>
        <v/>
      </c>
      <c r="AH891" s="141" t="str">
        <f t="shared" si="728"/>
        <v/>
      </c>
      <c r="AI891" s="141" t="str">
        <f t="shared" si="729"/>
        <v/>
      </c>
      <c r="AJ891" s="146" t="str">
        <f t="shared" si="743"/>
        <v/>
      </c>
      <c r="AK891" s="76"/>
      <c r="AL891" s="79"/>
      <c r="AM891" s="79"/>
      <c r="AN891" s="79"/>
    </row>
    <row r="892" spans="1:40" ht="13.95" customHeight="1" x14ac:dyDescent="0.3">
      <c r="A892" s="93">
        <v>17</v>
      </c>
      <c r="B892" s="193"/>
      <c r="C892" s="200"/>
      <c r="D892" s="138" t="str">
        <f t="shared" si="711"/>
        <v/>
      </c>
      <c r="E892" s="195" t="str">
        <f t="shared" si="712"/>
        <v/>
      </c>
      <c r="F892" s="183" t="str">
        <f t="shared" si="713"/>
        <v/>
      </c>
      <c r="G892" s="94" t="str">
        <f t="shared" si="699"/>
        <v/>
      </c>
      <c r="H892" s="160"/>
      <c r="I892" s="181" t="str">
        <f t="shared" si="714"/>
        <v/>
      </c>
      <c r="J892" s="94" t="str">
        <f t="shared" si="744"/>
        <v/>
      </c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1" t="str">
        <f t="shared" si="745"/>
        <v/>
      </c>
      <c r="X892" s="141" t="str">
        <f t="shared" si="741"/>
        <v/>
      </c>
      <c r="Y892" s="141" t="str">
        <f t="shared" si="742"/>
        <v/>
      </c>
      <c r="Z892" s="141" t="str">
        <f t="shared" si="721"/>
        <v/>
      </c>
      <c r="AA892" s="141" t="str">
        <f t="shared" si="722"/>
        <v/>
      </c>
      <c r="AB892" s="141" t="str">
        <f t="shared" si="723"/>
        <v/>
      </c>
      <c r="AC892" s="141" t="str">
        <f t="shared" si="724"/>
        <v/>
      </c>
      <c r="AD892" s="141" t="str">
        <f t="shared" si="725"/>
        <v/>
      </c>
      <c r="AE892" s="141" t="str">
        <f t="shared" si="720"/>
        <v/>
      </c>
      <c r="AF892" s="141" t="str">
        <f t="shared" si="726"/>
        <v/>
      </c>
      <c r="AG892" s="141" t="str">
        <f t="shared" si="727"/>
        <v/>
      </c>
      <c r="AH892" s="141" t="str">
        <f t="shared" si="728"/>
        <v/>
      </c>
      <c r="AI892" s="141" t="str">
        <f t="shared" si="729"/>
        <v/>
      </c>
      <c r="AJ892" s="146" t="str">
        <f t="shared" si="743"/>
        <v/>
      </c>
      <c r="AK892" s="76"/>
      <c r="AL892" s="79"/>
      <c r="AM892" s="79"/>
      <c r="AN892" s="79"/>
    </row>
    <row r="893" spans="1:40" ht="13.95" customHeight="1" x14ac:dyDescent="0.3">
      <c r="A893" s="93">
        <v>18</v>
      </c>
      <c r="B893" s="193"/>
      <c r="C893" s="200"/>
      <c r="D893" s="138" t="str">
        <f t="shared" si="711"/>
        <v/>
      </c>
      <c r="E893" s="195" t="str">
        <f t="shared" si="712"/>
        <v/>
      </c>
      <c r="F893" s="184" t="str">
        <f t="shared" si="713"/>
        <v/>
      </c>
      <c r="G893" s="94" t="str">
        <f t="shared" si="699"/>
        <v/>
      </c>
      <c r="H893" s="160"/>
      <c r="I893" s="181" t="str">
        <f t="shared" si="714"/>
        <v/>
      </c>
      <c r="J893" s="94" t="str">
        <f t="shared" si="744"/>
        <v/>
      </c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1" t="str">
        <f t="shared" si="745"/>
        <v/>
      </c>
      <c r="X893" s="141" t="str">
        <f t="shared" si="741"/>
        <v/>
      </c>
      <c r="Y893" s="141" t="str">
        <f t="shared" si="742"/>
        <v/>
      </c>
      <c r="Z893" s="141" t="str">
        <f t="shared" si="721"/>
        <v/>
      </c>
      <c r="AA893" s="141" t="str">
        <f t="shared" si="722"/>
        <v/>
      </c>
      <c r="AB893" s="141" t="str">
        <f t="shared" si="723"/>
        <v/>
      </c>
      <c r="AC893" s="141" t="str">
        <f t="shared" si="724"/>
        <v/>
      </c>
      <c r="AD893" s="141" t="str">
        <f t="shared" si="725"/>
        <v/>
      </c>
      <c r="AE893" s="141" t="str">
        <f t="shared" si="720"/>
        <v/>
      </c>
      <c r="AF893" s="141" t="str">
        <f t="shared" si="726"/>
        <v/>
      </c>
      <c r="AG893" s="141" t="str">
        <f t="shared" si="727"/>
        <v/>
      </c>
      <c r="AH893" s="141" t="str">
        <f t="shared" si="728"/>
        <v/>
      </c>
      <c r="AI893" s="141" t="str">
        <f t="shared" si="729"/>
        <v/>
      </c>
      <c r="AJ893" s="146" t="str">
        <f t="shared" si="743"/>
        <v/>
      </c>
      <c r="AK893" s="76"/>
      <c r="AL893" s="79"/>
      <c r="AM893" s="79"/>
      <c r="AN893" s="79"/>
    </row>
    <row r="894" spans="1:40" ht="13.95" customHeight="1" x14ac:dyDescent="0.3">
      <c r="A894" s="93">
        <v>19</v>
      </c>
      <c r="B894" s="193"/>
      <c r="C894" s="200"/>
      <c r="D894" s="138" t="str">
        <f t="shared" si="711"/>
        <v/>
      </c>
      <c r="E894" s="195" t="str">
        <f t="shared" si="712"/>
        <v/>
      </c>
      <c r="F894" s="184" t="str">
        <f t="shared" si="713"/>
        <v/>
      </c>
      <c r="G894" s="94" t="str">
        <f t="shared" si="699"/>
        <v/>
      </c>
      <c r="H894" s="160"/>
      <c r="I894" s="181" t="str">
        <f t="shared" si="714"/>
        <v/>
      </c>
      <c r="J894" s="94" t="str">
        <f t="shared" si="744"/>
        <v/>
      </c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1" t="str">
        <f t="shared" si="745"/>
        <v/>
      </c>
      <c r="X894" s="141" t="str">
        <f t="shared" si="741"/>
        <v/>
      </c>
      <c r="Y894" s="141" t="str">
        <f t="shared" si="742"/>
        <v/>
      </c>
      <c r="Z894" s="141" t="str">
        <f t="shared" si="721"/>
        <v/>
      </c>
      <c r="AA894" s="141" t="str">
        <f t="shared" si="722"/>
        <v/>
      </c>
      <c r="AB894" s="141" t="str">
        <f t="shared" si="723"/>
        <v/>
      </c>
      <c r="AC894" s="141" t="str">
        <f t="shared" si="724"/>
        <v/>
      </c>
      <c r="AD894" s="141" t="str">
        <f t="shared" si="725"/>
        <v/>
      </c>
      <c r="AE894" s="141" t="str">
        <f t="shared" si="720"/>
        <v/>
      </c>
      <c r="AF894" s="141" t="str">
        <f t="shared" si="726"/>
        <v/>
      </c>
      <c r="AG894" s="141" t="str">
        <f t="shared" si="727"/>
        <v/>
      </c>
      <c r="AH894" s="141" t="str">
        <f t="shared" si="728"/>
        <v/>
      </c>
      <c r="AI894" s="141" t="str">
        <f t="shared" si="729"/>
        <v/>
      </c>
      <c r="AJ894" s="146" t="str">
        <f t="shared" si="743"/>
        <v/>
      </c>
      <c r="AK894" s="76"/>
      <c r="AL894" s="79"/>
      <c r="AM894" s="79"/>
      <c r="AN894" s="79"/>
    </row>
    <row r="895" spans="1:40" ht="13.95" customHeight="1" x14ac:dyDescent="0.3">
      <c r="A895" s="93">
        <v>20</v>
      </c>
      <c r="B895" s="193"/>
      <c r="C895" s="200"/>
      <c r="D895" s="138" t="str">
        <f t="shared" si="711"/>
        <v/>
      </c>
      <c r="E895" s="195" t="str">
        <f t="shared" si="712"/>
        <v/>
      </c>
      <c r="F895" s="185" t="str">
        <f t="shared" si="713"/>
        <v/>
      </c>
      <c r="G895" s="94" t="str">
        <f t="shared" si="699"/>
        <v/>
      </c>
      <c r="H895" s="160"/>
      <c r="I895" s="181" t="str">
        <f t="shared" si="714"/>
        <v/>
      </c>
      <c r="J895" s="94" t="str">
        <f t="shared" si="744"/>
        <v/>
      </c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1" t="str">
        <f t="shared" si="745"/>
        <v/>
      </c>
      <c r="X895" s="141" t="str">
        <f t="shared" si="741"/>
        <v/>
      </c>
      <c r="Y895" s="141" t="str">
        <f t="shared" si="742"/>
        <v/>
      </c>
      <c r="Z895" s="141" t="str">
        <f t="shared" si="721"/>
        <v/>
      </c>
      <c r="AA895" s="141" t="str">
        <f t="shared" si="722"/>
        <v/>
      </c>
      <c r="AB895" s="141" t="str">
        <f t="shared" si="723"/>
        <v/>
      </c>
      <c r="AC895" s="141" t="str">
        <f t="shared" si="724"/>
        <v/>
      </c>
      <c r="AD895" s="141" t="str">
        <f t="shared" si="725"/>
        <v/>
      </c>
      <c r="AE895" s="141" t="str">
        <f t="shared" si="720"/>
        <v/>
      </c>
      <c r="AF895" s="141" t="str">
        <f t="shared" si="726"/>
        <v/>
      </c>
      <c r="AG895" s="141" t="str">
        <f t="shared" si="727"/>
        <v/>
      </c>
      <c r="AH895" s="141" t="str">
        <f t="shared" si="728"/>
        <v/>
      </c>
      <c r="AI895" s="141" t="str">
        <f t="shared" si="729"/>
        <v/>
      </c>
      <c r="AJ895" s="146" t="str">
        <f t="shared" si="743"/>
        <v/>
      </c>
      <c r="AK895" s="76"/>
      <c r="AL895" s="79"/>
      <c r="AM895" s="79"/>
      <c r="AN895" s="79"/>
    </row>
    <row r="896" spans="1:40" ht="13.95" customHeight="1" x14ac:dyDescent="0.3">
      <c r="A896" s="93">
        <v>21</v>
      </c>
      <c r="B896" s="193"/>
      <c r="C896" s="200"/>
      <c r="D896" s="138" t="str">
        <f t="shared" si="711"/>
        <v/>
      </c>
      <c r="E896" s="195" t="str">
        <f t="shared" si="712"/>
        <v/>
      </c>
      <c r="F896" s="184" t="str">
        <f t="shared" si="713"/>
        <v/>
      </c>
      <c r="G896" s="94" t="str">
        <f t="shared" si="699"/>
        <v/>
      </c>
      <c r="H896" s="160"/>
      <c r="I896" s="181" t="str">
        <f t="shared" si="714"/>
        <v/>
      </c>
      <c r="J896" s="94" t="str">
        <f t="shared" si="744"/>
        <v/>
      </c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1" t="str">
        <f t="shared" si="745"/>
        <v/>
      </c>
      <c r="X896" s="141" t="str">
        <f t="shared" si="741"/>
        <v/>
      </c>
      <c r="Y896" s="141" t="str">
        <f t="shared" si="742"/>
        <v/>
      </c>
      <c r="Z896" s="141" t="str">
        <f t="shared" si="721"/>
        <v/>
      </c>
      <c r="AA896" s="141" t="str">
        <f t="shared" si="722"/>
        <v/>
      </c>
      <c r="AB896" s="141" t="str">
        <f t="shared" si="723"/>
        <v/>
      </c>
      <c r="AC896" s="141" t="str">
        <f t="shared" si="724"/>
        <v/>
      </c>
      <c r="AD896" s="141" t="str">
        <f t="shared" si="725"/>
        <v/>
      </c>
      <c r="AE896" s="141" t="str">
        <f t="shared" si="720"/>
        <v/>
      </c>
      <c r="AF896" s="141" t="str">
        <f t="shared" si="726"/>
        <v/>
      </c>
      <c r="AG896" s="141" t="str">
        <f t="shared" si="727"/>
        <v/>
      </c>
      <c r="AH896" s="141" t="str">
        <f t="shared" si="728"/>
        <v/>
      </c>
      <c r="AI896" s="141" t="str">
        <f t="shared" si="729"/>
        <v/>
      </c>
      <c r="AJ896" s="146" t="str">
        <f t="shared" si="743"/>
        <v/>
      </c>
      <c r="AK896" s="76"/>
      <c r="AL896" s="79"/>
      <c r="AM896" s="79"/>
      <c r="AN896" s="79"/>
    </row>
    <row r="897" spans="1:40" ht="13.95" customHeight="1" x14ac:dyDescent="0.3">
      <c r="A897" s="93">
        <v>22</v>
      </c>
      <c r="B897" s="193"/>
      <c r="C897" s="200"/>
      <c r="D897" s="138" t="str">
        <f t="shared" si="711"/>
        <v/>
      </c>
      <c r="E897" s="195" t="str">
        <f t="shared" si="712"/>
        <v/>
      </c>
      <c r="F897" s="185" t="str">
        <f t="shared" si="713"/>
        <v/>
      </c>
      <c r="G897" s="94" t="str">
        <f t="shared" si="699"/>
        <v/>
      </c>
      <c r="H897" s="160"/>
      <c r="I897" s="181" t="str">
        <f t="shared" si="714"/>
        <v/>
      </c>
      <c r="J897" s="94" t="str">
        <f t="shared" si="744"/>
        <v/>
      </c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1" t="str">
        <f t="shared" si="745"/>
        <v/>
      </c>
      <c r="X897" s="141" t="str">
        <f t="shared" si="741"/>
        <v/>
      </c>
      <c r="Y897" s="141" t="str">
        <f t="shared" si="742"/>
        <v/>
      </c>
      <c r="Z897" s="141" t="str">
        <f t="shared" si="721"/>
        <v/>
      </c>
      <c r="AA897" s="141" t="str">
        <f t="shared" si="722"/>
        <v/>
      </c>
      <c r="AB897" s="141" t="str">
        <f t="shared" si="723"/>
        <v/>
      </c>
      <c r="AC897" s="141" t="str">
        <f t="shared" si="724"/>
        <v/>
      </c>
      <c r="AD897" s="141" t="str">
        <f t="shared" si="725"/>
        <v/>
      </c>
      <c r="AE897" s="141" t="str">
        <f t="shared" si="720"/>
        <v/>
      </c>
      <c r="AF897" s="141" t="str">
        <f t="shared" si="726"/>
        <v/>
      </c>
      <c r="AG897" s="141" t="str">
        <f t="shared" si="727"/>
        <v/>
      </c>
      <c r="AH897" s="141" t="str">
        <f t="shared" si="728"/>
        <v/>
      </c>
      <c r="AI897" s="141" t="str">
        <f t="shared" si="729"/>
        <v/>
      </c>
      <c r="AJ897" s="146" t="str">
        <f t="shared" si="743"/>
        <v/>
      </c>
      <c r="AK897" s="76"/>
      <c r="AL897" s="79"/>
      <c r="AM897" s="79"/>
      <c r="AN897" s="79"/>
    </row>
    <row r="898" spans="1:40" ht="13.95" customHeight="1" x14ac:dyDescent="0.3">
      <c r="A898" s="93">
        <v>23</v>
      </c>
      <c r="B898" s="193"/>
      <c r="C898" s="200"/>
      <c r="D898" s="138" t="str">
        <f t="shared" si="711"/>
        <v/>
      </c>
      <c r="E898" s="195" t="str">
        <f t="shared" si="712"/>
        <v/>
      </c>
      <c r="F898" s="183" t="str">
        <f t="shared" si="713"/>
        <v/>
      </c>
      <c r="G898" s="94" t="str">
        <f t="shared" si="699"/>
        <v/>
      </c>
      <c r="H898" s="160"/>
      <c r="I898" s="181" t="str">
        <f t="shared" si="714"/>
        <v/>
      </c>
      <c r="J898" s="94" t="str">
        <f t="shared" si="744"/>
        <v/>
      </c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1" t="str">
        <f t="shared" si="745"/>
        <v/>
      </c>
      <c r="X898" s="141" t="str">
        <f t="shared" si="741"/>
        <v/>
      </c>
      <c r="Y898" s="141" t="str">
        <f t="shared" si="742"/>
        <v/>
      </c>
      <c r="Z898" s="141" t="str">
        <f t="shared" si="721"/>
        <v/>
      </c>
      <c r="AA898" s="141" t="str">
        <f t="shared" si="722"/>
        <v/>
      </c>
      <c r="AB898" s="141" t="str">
        <f t="shared" si="723"/>
        <v/>
      </c>
      <c r="AC898" s="141" t="str">
        <f t="shared" si="724"/>
        <v/>
      </c>
      <c r="AD898" s="141" t="str">
        <f t="shared" si="725"/>
        <v/>
      </c>
      <c r="AE898" s="141" t="str">
        <f t="shared" si="720"/>
        <v/>
      </c>
      <c r="AF898" s="141" t="str">
        <f t="shared" si="726"/>
        <v/>
      </c>
      <c r="AG898" s="141" t="str">
        <f t="shared" si="727"/>
        <v/>
      </c>
      <c r="AH898" s="141" t="str">
        <f t="shared" si="728"/>
        <v/>
      </c>
      <c r="AI898" s="141" t="str">
        <f t="shared" si="729"/>
        <v/>
      </c>
      <c r="AJ898" s="146" t="str">
        <f t="shared" si="743"/>
        <v/>
      </c>
      <c r="AK898" s="76"/>
      <c r="AL898" s="79"/>
      <c r="AM898" s="79"/>
      <c r="AN898" s="79"/>
    </row>
    <row r="899" spans="1:40" ht="13.95" customHeight="1" x14ac:dyDescent="0.3">
      <c r="A899" s="93">
        <v>24</v>
      </c>
      <c r="B899" s="193"/>
      <c r="C899" s="200"/>
      <c r="D899" s="138" t="str">
        <f t="shared" si="711"/>
        <v/>
      </c>
      <c r="E899" s="195" t="str">
        <f t="shared" si="712"/>
        <v/>
      </c>
      <c r="F899" s="184" t="str">
        <f t="shared" si="713"/>
        <v/>
      </c>
      <c r="G899" s="94" t="str">
        <f t="shared" si="699"/>
        <v/>
      </c>
      <c r="H899" s="160"/>
      <c r="I899" s="181" t="str">
        <f t="shared" si="714"/>
        <v/>
      </c>
      <c r="J899" s="94" t="str">
        <f t="shared" si="744"/>
        <v/>
      </c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1" t="str">
        <f t="shared" si="745"/>
        <v/>
      </c>
      <c r="X899" s="141" t="str">
        <f t="shared" si="741"/>
        <v/>
      </c>
      <c r="Y899" s="141" t="str">
        <f t="shared" si="742"/>
        <v/>
      </c>
      <c r="Z899" s="141" t="str">
        <f t="shared" si="721"/>
        <v/>
      </c>
      <c r="AA899" s="141" t="str">
        <f t="shared" si="722"/>
        <v/>
      </c>
      <c r="AB899" s="141" t="str">
        <f t="shared" si="723"/>
        <v/>
      </c>
      <c r="AC899" s="141" t="str">
        <f t="shared" si="724"/>
        <v/>
      </c>
      <c r="AD899" s="141" t="str">
        <f t="shared" si="725"/>
        <v/>
      </c>
      <c r="AE899" s="141" t="str">
        <f t="shared" si="720"/>
        <v/>
      </c>
      <c r="AF899" s="141" t="str">
        <f t="shared" si="726"/>
        <v/>
      </c>
      <c r="AG899" s="141" t="str">
        <f t="shared" si="727"/>
        <v/>
      </c>
      <c r="AH899" s="141" t="str">
        <f t="shared" si="728"/>
        <v/>
      </c>
      <c r="AI899" s="141" t="str">
        <f t="shared" si="729"/>
        <v/>
      </c>
      <c r="AJ899" s="146" t="str">
        <f t="shared" si="743"/>
        <v/>
      </c>
      <c r="AK899" s="76"/>
      <c r="AL899" s="79"/>
      <c r="AM899" s="79"/>
      <c r="AN899" s="79"/>
    </row>
    <row r="900" spans="1:40" ht="13.95" customHeight="1" x14ac:dyDescent="0.3">
      <c r="A900" s="93">
        <v>25</v>
      </c>
      <c r="B900" s="193"/>
      <c r="C900" s="200"/>
      <c r="D900" s="138" t="str">
        <f t="shared" si="711"/>
        <v/>
      </c>
      <c r="E900" s="195" t="str">
        <f t="shared" si="712"/>
        <v/>
      </c>
      <c r="F900" s="184" t="str">
        <f t="shared" si="713"/>
        <v/>
      </c>
      <c r="G900" s="94" t="str">
        <f t="shared" si="699"/>
        <v/>
      </c>
      <c r="H900" s="160"/>
      <c r="I900" s="181" t="str">
        <f t="shared" si="714"/>
        <v/>
      </c>
      <c r="J900" s="94" t="str">
        <f t="shared" si="744"/>
        <v/>
      </c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1" t="str">
        <f t="shared" si="745"/>
        <v/>
      </c>
      <c r="X900" s="141" t="str">
        <f t="shared" si="741"/>
        <v/>
      </c>
      <c r="Y900" s="141" t="str">
        <f t="shared" si="742"/>
        <v/>
      </c>
      <c r="Z900" s="141" t="str">
        <f t="shared" si="721"/>
        <v/>
      </c>
      <c r="AA900" s="141" t="str">
        <f t="shared" si="722"/>
        <v/>
      </c>
      <c r="AB900" s="141" t="str">
        <f t="shared" si="723"/>
        <v/>
      </c>
      <c r="AC900" s="141" t="str">
        <f t="shared" si="724"/>
        <v/>
      </c>
      <c r="AD900" s="141" t="str">
        <f t="shared" si="725"/>
        <v/>
      </c>
      <c r="AE900" s="141" t="str">
        <f t="shared" si="720"/>
        <v/>
      </c>
      <c r="AF900" s="141" t="str">
        <f t="shared" si="726"/>
        <v/>
      </c>
      <c r="AG900" s="141" t="str">
        <f t="shared" si="727"/>
        <v/>
      </c>
      <c r="AH900" s="141" t="str">
        <f t="shared" si="728"/>
        <v/>
      </c>
      <c r="AI900" s="141" t="str">
        <f t="shared" si="729"/>
        <v/>
      </c>
      <c r="AJ900" s="146" t="str">
        <f t="shared" si="743"/>
        <v/>
      </c>
      <c r="AK900" s="76"/>
      <c r="AL900" s="79"/>
      <c r="AM900" s="79"/>
      <c r="AN900" s="79"/>
    </row>
    <row r="901" spans="1:40" ht="13.95" customHeight="1" x14ac:dyDescent="0.3">
      <c r="A901" s="93">
        <v>26</v>
      </c>
      <c r="B901" s="193"/>
      <c r="C901" s="200"/>
      <c r="D901" s="138" t="str">
        <f t="shared" si="711"/>
        <v/>
      </c>
      <c r="E901" s="195" t="str">
        <f t="shared" si="712"/>
        <v/>
      </c>
      <c r="F901" s="184" t="str">
        <f t="shared" si="713"/>
        <v/>
      </c>
      <c r="G901" s="94" t="str">
        <f t="shared" si="699"/>
        <v/>
      </c>
      <c r="H901" s="160"/>
      <c r="I901" s="181" t="str">
        <f t="shared" si="714"/>
        <v/>
      </c>
      <c r="J901" s="94" t="str">
        <f t="shared" si="744"/>
        <v/>
      </c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1" t="str">
        <f t="shared" si="745"/>
        <v/>
      </c>
      <c r="X901" s="141" t="str">
        <f t="shared" si="741"/>
        <v/>
      </c>
      <c r="Y901" s="141" t="str">
        <f t="shared" si="742"/>
        <v/>
      </c>
      <c r="Z901" s="141" t="str">
        <f t="shared" si="721"/>
        <v/>
      </c>
      <c r="AA901" s="141" t="str">
        <f t="shared" si="722"/>
        <v/>
      </c>
      <c r="AB901" s="141" t="str">
        <f t="shared" si="723"/>
        <v/>
      </c>
      <c r="AC901" s="141" t="str">
        <f t="shared" si="724"/>
        <v/>
      </c>
      <c r="AD901" s="141" t="str">
        <f t="shared" si="725"/>
        <v/>
      </c>
      <c r="AE901" s="141" t="str">
        <f t="shared" si="720"/>
        <v/>
      </c>
      <c r="AF901" s="141" t="str">
        <f t="shared" si="726"/>
        <v/>
      </c>
      <c r="AG901" s="141" t="str">
        <f t="shared" si="727"/>
        <v/>
      </c>
      <c r="AH901" s="141" t="str">
        <f t="shared" si="728"/>
        <v/>
      </c>
      <c r="AI901" s="141" t="str">
        <f t="shared" si="729"/>
        <v/>
      </c>
      <c r="AJ901" s="146" t="str">
        <f t="shared" si="743"/>
        <v/>
      </c>
      <c r="AK901" s="76"/>
      <c r="AL901" s="79"/>
      <c r="AM901" s="79"/>
      <c r="AN901" s="79"/>
    </row>
    <row r="902" spans="1:40" ht="13.95" customHeight="1" x14ac:dyDescent="0.3">
      <c r="A902" s="93">
        <v>27</v>
      </c>
      <c r="B902" s="193"/>
      <c r="C902" s="200"/>
      <c r="D902" s="138" t="str">
        <f t="shared" si="711"/>
        <v/>
      </c>
      <c r="E902" s="195" t="str">
        <f t="shared" si="712"/>
        <v/>
      </c>
      <c r="F902" s="183" t="str">
        <f t="shared" si="713"/>
        <v/>
      </c>
      <c r="G902" s="94" t="str">
        <f t="shared" si="699"/>
        <v/>
      </c>
      <c r="H902" s="160"/>
      <c r="I902" s="181" t="str">
        <f t="shared" si="714"/>
        <v/>
      </c>
      <c r="J902" s="94" t="str">
        <f t="shared" si="744"/>
        <v/>
      </c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1" t="str">
        <f t="shared" si="745"/>
        <v/>
      </c>
      <c r="X902" s="141" t="str">
        <f t="shared" si="741"/>
        <v/>
      </c>
      <c r="Y902" s="141" t="str">
        <f t="shared" si="742"/>
        <v/>
      </c>
      <c r="Z902" s="141" t="str">
        <f t="shared" si="721"/>
        <v/>
      </c>
      <c r="AA902" s="141" t="str">
        <f t="shared" si="722"/>
        <v/>
      </c>
      <c r="AB902" s="141" t="str">
        <f t="shared" si="723"/>
        <v/>
      </c>
      <c r="AC902" s="141" t="str">
        <f t="shared" si="724"/>
        <v/>
      </c>
      <c r="AD902" s="141" t="str">
        <f t="shared" si="725"/>
        <v/>
      </c>
      <c r="AE902" s="141" t="str">
        <f t="shared" si="720"/>
        <v/>
      </c>
      <c r="AF902" s="141" t="str">
        <f t="shared" si="726"/>
        <v/>
      </c>
      <c r="AG902" s="141" t="str">
        <f t="shared" si="727"/>
        <v/>
      </c>
      <c r="AH902" s="141" t="str">
        <f t="shared" si="728"/>
        <v/>
      </c>
      <c r="AI902" s="141" t="str">
        <f t="shared" si="729"/>
        <v/>
      </c>
      <c r="AJ902" s="146" t="str">
        <f t="shared" si="743"/>
        <v/>
      </c>
      <c r="AK902" s="76"/>
      <c r="AL902" s="79"/>
      <c r="AM902" s="79"/>
      <c r="AN902" s="79"/>
    </row>
    <row r="903" spans="1:40" ht="13.95" customHeight="1" x14ac:dyDescent="0.3">
      <c r="A903" s="93">
        <v>28</v>
      </c>
      <c r="B903" s="193"/>
      <c r="C903" s="200"/>
      <c r="D903" s="138" t="str">
        <f t="shared" si="711"/>
        <v/>
      </c>
      <c r="E903" s="195" t="str">
        <f t="shared" si="712"/>
        <v/>
      </c>
      <c r="F903" s="184" t="str">
        <f t="shared" si="713"/>
        <v/>
      </c>
      <c r="G903" s="94" t="str">
        <f t="shared" si="699"/>
        <v/>
      </c>
      <c r="H903" s="160"/>
      <c r="I903" s="181" t="str">
        <f t="shared" si="714"/>
        <v/>
      </c>
      <c r="J903" s="94" t="str">
        <f t="shared" si="744"/>
        <v/>
      </c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1" t="str">
        <f t="shared" si="745"/>
        <v/>
      </c>
      <c r="X903" s="141" t="str">
        <f t="shared" si="741"/>
        <v/>
      </c>
      <c r="Y903" s="141" t="str">
        <f t="shared" si="742"/>
        <v/>
      </c>
      <c r="Z903" s="141" t="str">
        <f t="shared" si="721"/>
        <v/>
      </c>
      <c r="AA903" s="141" t="str">
        <f t="shared" si="722"/>
        <v/>
      </c>
      <c r="AB903" s="141" t="str">
        <f t="shared" si="723"/>
        <v/>
      </c>
      <c r="AC903" s="141" t="str">
        <f t="shared" si="724"/>
        <v/>
      </c>
      <c r="AD903" s="141" t="str">
        <f t="shared" si="725"/>
        <v/>
      </c>
      <c r="AE903" s="141" t="str">
        <f t="shared" si="720"/>
        <v/>
      </c>
      <c r="AF903" s="141" t="str">
        <f t="shared" si="726"/>
        <v/>
      </c>
      <c r="AG903" s="141" t="str">
        <f t="shared" si="727"/>
        <v/>
      </c>
      <c r="AH903" s="141" t="str">
        <f t="shared" si="728"/>
        <v/>
      </c>
      <c r="AI903" s="141" t="str">
        <f t="shared" si="729"/>
        <v/>
      </c>
      <c r="AJ903" s="146" t="str">
        <f t="shared" si="743"/>
        <v/>
      </c>
      <c r="AK903" s="76"/>
      <c r="AL903" s="79"/>
      <c r="AM903" s="79"/>
      <c r="AN903" s="79"/>
    </row>
    <row r="904" spans="1:40" ht="13.95" customHeight="1" x14ac:dyDescent="0.3">
      <c r="A904" s="93">
        <v>29</v>
      </c>
      <c r="B904" s="193"/>
      <c r="C904" s="200"/>
      <c r="D904" s="138" t="str">
        <f t="shared" si="711"/>
        <v/>
      </c>
      <c r="E904" s="195" t="str">
        <f t="shared" si="712"/>
        <v/>
      </c>
      <c r="F904" s="184" t="str">
        <f t="shared" si="713"/>
        <v/>
      </c>
      <c r="G904" s="94" t="str">
        <f t="shared" si="699"/>
        <v/>
      </c>
      <c r="H904" s="160"/>
      <c r="I904" s="181" t="str">
        <f t="shared" si="714"/>
        <v/>
      </c>
      <c r="J904" s="94" t="str">
        <f t="shared" si="744"/>
        <v/>
      </c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1" t="str">
        <f t="shared" si="745"/>
        <v/>
      </c>
      <c r="X904" s="141" t="str">
        <f t="shared" si="741"/>
        <v/>
      </c>
      <c r="Y904" s="141" t="str">
        <f t="shared" si="742"/>
        <v/>
      </c>
      <c r="Z904" s="141" t="str">
        <f t="shared" si="721"/>
        <v/>
      </c>
      <c r="AA904" s="141" t="str">
        <f t="shared" si="722"/>
        <v/>
      </c>
      <c r="AB904" s="141" t="str">
        <f t="shared" si="723"/>
        <v/>
      </c>
      <c r="AC904" s="141" t="str">
        <f t="shared" si="724"/>
        <v/>
      </c>
      <c r="AD904" s="141" t="str">
        <f t="shared" si="725"/>
        <v/>
      </c>
      <c r="AE904" s="141" t="str">
        <f t="shared" si="720"/>
        <v/>
      </c>
      <c r="AF904" s="141" t="str">
        <f t="shared" si="726"/>
        <v/>
      </c>
      <c r="AG904" s="141" t="str">
        <f t="shared" si="727"/>
        <v/>
      </c>
      <c r="AH904" s="141" t="str">
        <f t="shared" si="728"/>
        <v/>
      </c>
      <c r="AI904" s="141" t="str">
        <f t="shared" si="729"/>
        <v/>
      </c>
      <c r="AJ904" s="146" t="str">
        <f t="shared" si="743"/>
        <v/>
      </c>
      <c r="AK904" s="76"/>
      <c r="AL904" s="79"/>
      <c r="AM904" s="79"/>
      <c r="AN904" s="79"/>
    </row>
    <row r="905" spans="1:40" ht="13.95" customHeight="1" x14ac:dyDescent="0.3">
      <c r="A905" s="93">
        <v>30</v>
      </c>
      <c r="B905" s="193"/>
      <c r="C905" s="200"/>
      <c r="D905" s="138" t="str">
        <f t="shared" si="711"/>
        <v/>
      </c>
      <c r="E905" s="195" t="str">
        <f t="shared" si="712"/>
        <v/>
      </c>
      <c r="F905" s="185" t="str">
        <f t="shared" si="713"/>
        <v/>
      </c>
      <c r="G905" s="94" t="str">
        <f t="shared" ref="G905:G936" si="746">IF(W905&lt;&gt;"",W905,"")</f>
        <v/>
      </c>
      <c r="H905" s="160"/>
      <c r="I905" s="181" t="str">
        <f t="shared" si="714"/>
        <v/>
      </c>
      <c r="J905" s="94" t="str">
        <f t="shared" si="744"/>
        <v/>
      </c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1" t="str">
        <f t="shared" si="745"/>
        <v/>
      </c>
      <c r="X905" s="141" t="str">
        <f t="shared" si="741"/>
        <v/>
      </c>
      <c r="Y905" s="141" t="str">
        <f t="shared" si="742"/>
        <v/>
      </c>
      <c r="Z905" s="141" t="str">
        <f t="shared" si="721"/>
        <v/>
      </c>
      <c r="AA905" s="141" t="str">
        <f t="shared" si="722"/>
        <v/>
      </c>
      <c r="AB905" s="141" t="str">
        <f t="shared" si="723"/>
        <v/>
      </c>
      <c r="AC905" s="141" t="str">
        <f t="shared" si="724"/>
        <v/>
      </c>
      <c r="AD905" s="141" t="str">
        <f t="shared" si="725"/>
        <v/>
      </c>
      <c r="AE905" s="141" t="str">
        <f t="shared" si="720"/>
        <v/>
      </c>
      <c r="AF905" s="141" t="str">
        <f t="shared" si="726"/>
        <v/>
      </c>
      <c r="AG905" s="141" t="str">
        <f t="shared" si="727"/>
        <v/>
      </c>
      <c r="AH905" s="141" t="str">
        <f t="shared" si="728"/>
        <v/>
      </c>
      <c r="AI905" s="141" t="str">
        <f t="shared" si="729"/>
        <v/>
      </c>
      <c r="AJ905" s="146" t="str">
        <f t="shared" si="743"/>
        <v/>
      </c>
      <c r="AK905" s="76"/>
      <c r="AL905" s="79"/>
      <c r="AM905" s="79"/>
      <c r="AN905" s="79"/>
    </row>
    <row r="906" spans="1:40" s="74" customFormat="1" ht="13.95" customHeight="1" x14ac:dyDescent="0.3">
      <c r="A906" s="91">
        <f>IF('Formato 3_Gantt'!A38&lt;&gt;"",'Formato 3_Gantt'!A38,"")</f>
        <v>30</v>
      </c>
      <c r="B906" s="192" t="str">
        <f>IF('Formato 3_Gantt'!B38&lt;&gt;"",'Formato 3_Gantt'!B38,"")</f>
        <v/>
      </c>
      <c r="C906" s="199"/>
      <c r="D906" s="139"/>
      <c r="E906" s="194" t="str">
        <f>IF('Formato 3_Gantt'!D38&lt;&gt;"",'Formato 3_Gantt'!D38,"")</f>
        <v/>
      </c>
      <c r="F906" s="92"/>
      <c r="G906" s="145" t="str">
        <f>IF('Formato 3_Gantt'!E38&lt;&gt;"",'Formato 3_Gantt'!E38,"")</f>
        <v/>
      </c>
      <c r="H906" s="159" t="str">
        <f>IF('Formato 3_Gantt'!F38&lt;&gt;"",'Formato 3_Gantt'!F38,"")</f>
        <v/>
      </c>
      <c r="I906" s="140" t="str">
        <f>IF(AND(G906&lt;&gt;"",SUM(J907:J936)&lt;&gt;0),SUM(J907:J936)/G906,"")</f>
        <v/>
      </c>
      <c r="J906" s="140" t="str">
        <f>IF(OR(G906="",I906=""),"",IF(AND(G906&lt;&gt;"",I906&lt;&gt;""),IF(H906=1,G906*I906,IF(H906=2,G906*I906*COUNTIF(K906:V906,"&gt;0"),""))))</f>
        <v/>
      </c>
      <c r="K906" s="119" t="str">
        <f>IF('Formato 3_Gantt'!BL38&lt;&gt;"",'Formato 3_Gantt'!BL38,"")</f>
        <v/>
      </c>
      <c r="L906" s="119" t="str">
        <f>IF('Formato 3_Gantt'!BM38&lt;&gt;"",'Formato 3_Gantt'!BM38,"")</f>
        <v/>
      </c>
      <c r="M906" s="119" t="str">
        <f>IF('Formato 3_Gantt'!BN38&lt;&gt;"",'Formato 3_Gantt'!BN38,"")</f>
        <v/>
      </c>
      <c r="N906" s="119" t="str">
        <f>IF('Formato 3_Gantt'!BO38&lt;&gt;"",'Formato 3_Gantt'!BO38,"")</f>
        <v/>
      </c>
      <c r="O906" s="119" t="str">
        <f>IF('Formato 3_Gantt'!BP38&lt;&gt;"",'Formato 3_Gantt'!BP38,"")</f>
        <v/>
      </c>
      <c r="P906" s="119" t="str">
        <f>IF('Formato 3_Gantt'!BQ38&lt;&gt;"",'Formato 3_Gantt'!BQ38,"")</f>
        <v/>
      </c>
      <c r="Q906" s="119" t="str">
        <f>IF('Formato 3_Gantt'!BR38&lt;&gt;"",'Formato 3_Gantt'!BR38,"")</f>
        <v/>
      </c>
      <c r="R906" s="119" t="str">
        <f>IF('Formato 3_Gantt'!BS38&lt;&gt;"",'Formato 3_Gantt'!BS38,"")</f>
        <v/>
      </c>
      <c r="S906" s="119" t="str">
        <f>IF('Formato 3_Gantt'!BT38&lt;&gt;"",'Formato 3_Gantt'!BT38,"")</f>
        <v/>
      </c>
      <c r="T906" s="119" t="str">
        <f>IF('Formato 3_Gantt'!BU38&lt;&gt;"",'Formato 3_Gantt'!BU38,"")</f>
        <v/>
      </c>
      <c r="U906" s="119" t="str">
        <f>IF('Formato 3_Gantt'!BV38&lt;&gt;"",'Formato 3_Gantt'!BV38,"")</f>
        <v/>
      </c>
      <c r="V906" s="119" t="str">
        <f>IF('Formato 3_Gantt'!BW38&lt;&gt;"",'Formato 3_Gantt'!BW38,"")</f>
        <v/>
      </c>
      <c r="W906" s="88" t="str">
        <f>IF('Formato 3_Gantt'!BX38&lt;&gt;"",'Formato 3_Gantt'!BX38,"")</f>
        <v/>
      </c>
      <c r="X906" s="95" t="str">
        <f>IF(SUM(X907:X936)&lt;&gt;0,SUM(X907:X936),"")</f>
        <v/>
      </c>
      <c r="Y906" s="95" t="str">
        <f t="shared" ref="Y906" si="747">IF(SUM(Y907:Y936)&lt;&gt;0,SUM(Y907:Y936),"")</f>
        <v/>
      </c>
      <c r="Z906" s="95" t="str">
        <f t="shared" ref="Z906" si="748">IF(SUM(Z907:Z936)&lt;&gt;0,SUM(Z907:Z936),"")</f>
        <v/>
      </c>
      <c r="AA906" s="95" t="str">
        <f t="shared" ref="AA906" si="749">IF(SUM(AA907:AA936)&lt;&gt;0,SUM(AA907:AA936),"")</f>
        <v/>
      </c>
      <c r="AB906" s="95" t="str">
        <f t="shared" ref="AB906" si="750">IF(SUM(AB907:AB936)&lt;&gt;0,SUM(AB907:AB936),"")</f>
        <v/>
      </c>
      <c r="AC906" s="95" t="str">
        <f t="shared" ref="AC906" si="751">IF(SUM(AC907:AC936)&lt;&gt;0,SUM(AC907:AC936),"")</f>
        <v/>
      </c>
      <c r="AD906" s="95" t="str">
        <f t="shared" ref="AD906" si="752">IF(SUM(AD907:AD936)&lt;&gt;0,SUM(AD907:AD936),"")</f>
        <v/>
      </c>
      <c r="AE906" s="95" t="str">
        <f t="shared" ref="AE906" si="753">IF(SUM(AE907:AE936)&lt;&gt;0,SUM(AE907:AE936),"")</f>
        <v/>
      </c>
      <c r="AF906" s="95" t="str">
        <f t="shared" ref="AF906" si="754">IF(SUM(AF907:AF936)&lt;&gt;0,SUM(AF907:AF936),"")</f>
        <v/>
      </c>
      <c r="AG906" s="95" t="str">
        <f t="shared" ref="AG906" si="755">IF(SUM(AG907:AG936)&lt;&gt;0,SUM(AG907:AG936),"")</f>
        <v/>
      </c>
      <c r="AH906" s="95" t="str">
        <f t="shared" ref="AH906" si="756">IF(SUM(AH907:AH936)&lt;&gt;0,SUM(AH907:AH936),"")</f>
        <v/>
      </c>
      <c r="AI906" s="95" t="str">
        <f t="shared" ref="AI906" si="757">IF(SUM(AI907:AI936)&lt;&gt;0,SUM(AI907:AI936),"")</f>
        <v/>
      </c>
      <c r="AJ906" s="145" t="str">
        <f>IF(SUM(X906:AI906)&lt;&gt;0,SUM(X906:AI906),"")</f>
        <v/>
      </c>
      <c r="AK906" s="77"/>
      <c r="AL906" s="78"/>
      <c r="AM906" s="78"/>
      <c r="AN906" s="78"/>
    </row>
    <row r="907" spans="1:40" ht="13.95" customHeight="1" x14ac:dyDescent="0.3">
      <c r="A907" s="93">
        <v>1</v>
      </c>
      <c r="B907" s="193"/>
      <c r="C907" s="200"/>
      <c r="D907" s="137" t="str">
        <f t="shared" si="711"/>
        <v/>
      </c>
      <c r="E907" s="195" t="str">
        <f t="shared" si="712"/>
        <v/>
      </c>
      <c r="F907" s="182" t="str">
        <f t="shared" si="713"/>
        <v/>
      </c>
      <c r="G907" s="94" t="str">
        <f t="shared" si="746"/>
        <v/>
      </c>
      <c r="H907" s="160"/>
      <c r="I907" s="181" t="str">
        <f t="shared" si="714"/>
        <v/>
      </c>
      <c r="J907" s="94" t="str">
        <f>IF(AND(G907&lt;&gt;"",I907&lt;&gt;""),G907*I907,"")</f>
        <v/>
      </c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1" t="str">
        <f>IF(SUM(K907:V907)&lt;&gt;0,SUM(K907:V907),"")</f>
        <v/>
      </c>
      <c r="X907" s="141" t="str">
        <f t="shared" ref="X907:X936" si="758">IF(AND($I907&lt;&gt;"",K907&lt;&gt;""),$I907*K907,"")</f>
        <v/>
      </c>
      <c r="Y907" s="141" t="str">
        <f t="shared" ref="Y907:Y936" si="759">IF(AND($I907&lt;&gt;"",L907&lt;&gt;""),$I907*L907,"")</f>
        <v/>
      </c>
      <c r="Z907" s="141" t="str">
        <f t="shared" si="721"/>
        <v/>
      </c>
      <c r="AA907" s="141" t="str">
        <f t="shared" si="722"/>
        <v/>
      </c>
      <c r="AB907" s="141" t="str">
        <f t="shared" si="723"/>
        <v/>
      </c>
      <c r="AC907" s="141" t="str">
        <f t="shared" si="724"/>
        <v/>
      </c>
      <c r="AD907" s="141" t="str">
        <f t="shared" si="725"/>
        <v/>
      </c>
      <c r="AE907" s="141" t="str">
        <f t="shared" si="720"/>
        <v/>
      </c>
      <c r="AF907" s="141" t="str">
        <f t="shared" si="726"/>
        <v/>
      </c>
      <c r="AG907" s="141" t="str">
        <f t="shared" si="727"/>
        <v/>
      </c>
      <c r="AH907" s="141" t="str">
        <f t="shared" si="728"/>
        <v/>
      </c>
      <c r="AI907" s="141" t="str">
        <f t="shared" si="729"/>
        <v/>
      </c>
      <c r="AJ907" s="146" t="str">
        <f t="shared" ref="AJ907:AJ936" si="760">IF(SUM(X907:AI907)&lt;&gt;0,SUM(X907:AI907),"")</f>
        <v/>
      </c>
      <c r="AK907" s="76"/>
      <c r="AL907" s="79"/>
      <c r="AM907" s="79"/>
      <c r="AN907" s="79"/>
    </row>
    <row r="908" spans="1:40" ht="13.95" customHeight="1" x14ac:dyDescent="0.3">
      <c r="A908" s="93">
        <v>2</v>
      </c>
      <c r="B908" s="193"/>
      <c r="C908" s="200"/>
      <c r="D908" s="137" t="str">
        <f t="shared" si="711"/>
        <v/>
      </c>
      <c r="E908" s="195" t="str">
        <f t="shared" si="712"/>
        <v/>
      </c>
      <c r="F908" s="182" t="str">
        <f t="shared" si="713"/>
        <v/>
      </c>
      <c r="G908" s="94" t="str">
        <f t="shared" si="746"/>
        <v/>
      </c>
      <c r="H908" s="160"/>
      <c r="I908" s="181" t="str">
        <f t="shared" si="714"/>
        <v/>
      </c>
      <c r="J908" s="94" t="str">
        <f t="shared" ref="J908:J936" si="761">IF(AND(G908&lt;&gt;"",I908&lt;&gt;""),G908*I908,"")</f>
        <v/>
      </c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1" t="str">
        <f t="shared" ref="W908:W936" si="762">IF(SUM(K908:V908)&lt;&gt;0,SUM(K908:V908),"")</f>
        <v/>
      </c>
      <c r="X908" s="141" t="str">
        <f t="shared" si="758"/>
        <v/>
      </c>
      <c r="Y908" s="141" t="str">
        <f t="shared" si="759"/>
        <v/>
      </c>
      <c r="Z908" s="141" t="str">
        <f t="shared" si="721"/>
        <v/>
      </c>
      <c r="AA908" s="141" t="str">
        <f t="shared" si="722"/>
        <v/>
      </c>
      <c r="AB908" s="141" t="str">
        <f t="shared" si="723"/>
        <v/>
      </c>
      <c r="AC908" s="141" t="str">
        <f t="shared" si="724"/>
        <v/>
      </c>
      <c r="AD908" s="141" t="str">
        <f t="shared" si="725"/>
        <v/>
      </c>
      <c r="AE908" s="141" t="str">
        <f t="shared" si="720"/>
        <v/>
      </c>
      <c r="AF908" s="141" t="str">
        <f t="shared" si="726"/>
        <v/>
      </c>
      <c r="AG908" s="141" t="str">
        <f t="shared" si="727"/>
        <v/>
      </c>
      <c r="AH908" s="141" t="str">
        <f t="shared" si="728"/>
        <v/>
      </c>
      <c r="AI908" s="141" t="str">
        <f t="shared" si="729"/>
        <v/>
      </c>
      <c r="AJ908" s="146" t="str">
        <f t="shared" si="760"/>
        <v/>
      </c>
      <c r="AK908" s="76"/>
      <c r="AL908" s="79"/>
      <c r="AM908" s="79"/>
      <c r="AN908" s="79"/>
    </row>
    <row r="909" spans="1:40" ht="13.95" customHeight="1" x14ac:dyDescent="0.3">
      <c r="A909" s="93">
        <v>3</v>
      </c>
      <c r="B909" s="193"/>
      <c r="C909" s="200"/>
      <c r="D909" s="138" t="str">
        <f t="shared" ref="D909:D936" si="763">IFERROR(VLOOKUP($C909,CLASF,3,0),"")</f>
        <v/>
      </c>
      <c r="E909" s="195" t="str">
        <f t="shared" ref="E909:E936" si="764">IFERROR(VLOOKUP($C909,CLASF,4,0),"")</f>
        <v/>
      </c>
      <c r="F909" s="182" t="str">
        <f t="shared" ref="F909:F936" si="765">IFERROR(VLOOKUP($C909,CLASF,8,0),"")</f>
        <v/>
      </c>
      <c r="G909" s="94" t="str">
        <f t="shared" si="746"/>
        <v/>
      </c>
      <c r="H909" s="160"/>
      <c r="I909" s="181" t="str">
        <f t="shared" ref="I909:I936" si="766">IFERROR(VLOOKUP($C909,CLASF,6,0),"")</f>
        <v/>
      </c>
      <c r="J909" s="94" t="str">
        <f t="shared" si="761"/>
        <v/>
      </c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1" t="str">
        <f t="shared" si="762"/>
        <v/>
      </c>
      <c r="X909" s="141" t="str">
        <f t="shared" si="758"/>
        <v/>
      </c>
      <c r="Y909" s="141" t="str">
        <f t="shared" si="759"/>
        <v/>
      </c>
      <c r="Z909" s="141" t="str">
        <f t="shared" si="721"/>
        <v/>
      </c>
      <c r="AA909" s="141" t="str">
        <f t="shared" si="722"/>
        <v/>
      </c>
      <c r="AB909" s="141" t="str">
        <f t="shared" si="723"/>
        <v/>
      </c>
      <c r="AC909" s="141" t="str">
        <f t="shared" si="724"/>
        <v/>
      </c>
      <c r="AD909" s="141" t="str">
        <f t="shared" si="725"/>
        <v/>
      </c>
      <c r="AE909" s="141" t="str">
        <f t="shared" si="720"/>
        <v/>
      </c>
      <c r="AF909" s="141" t="str">
        <f t="shared" si="726"/>
        <v/>
      </c>
      <c r="AG909" s="141" t="str">
        <f t="shared" si="727"/>
        <v/>
      </c>
      <c r="AH909" s="141" t="str">
        <f t="shared" si="728"/>
        <v/>
      </c>
      <c r="AI909" s="141" t="str">
        <f t="shared" si="729"/>
        <v/>
      </c>
      <c r="AJ909" s="146" t="str">
        <f t="shared" si="760"/>
        <v/>
      </c>
      <c r="AK909" s="76"/>
      <c r="AL909" s="79"/>
      <c r="AM909" s="79"/>
      <c r="AN909" s="79"/>
    </row>
    <row r="910" spans="1:40" ht="13.95" customHeight="1" x14ac:dyDescent="0.3">
      <c r="A910" s="93">
        <v>4</v>
      </c>
      <c r="B910" s="193"/>
      <c r="C910" s="200"/>
      <c r="D910" s="138" t="str">
        <f t="shared" si="763"/>
        <v/>
      </c>
      <c r="E910" s="195" t="str">
        <f t="shared" si="764"/>
        <v/>
      </c>
      <c r="F910" s="182" t="str">
        <f t="shared" si="765"/>
        <v/>
      </c>
      <c r="G910" s="94" t="str">
        <f t="shared" si="746"/>
        <v/>
      </c>
      <c r="H910" s="160"/>
      <c r="I910" s="181" t="str">
        <f t="shared" si="766"/>
        <v/>
      </c>
      <c r="J910" s="94" t="str">
        <f t="shared" si="761"/>
        <v/>
      </c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1" t="str">
        <f t="shared" si="762"/>
        <v/>
      </c>
      <c r="X910" s="141" t="str">
        <f t="shared" si="758"/>
        <v/>
      </c>
      <c r="Y910" s="141" t="str">
        <f t="shared" si="759"/>
        <v/>
      </c>
      <c r="Z910" s="141" t="str">
        <f t="shared" si="721"/>
        <v/>
      </c>
      <c r="AA910" s="141" t="str">
        <f t="shared" si="722"/>
        <v/>
      </c>
      <c r="AB910" s="141" t="str">
        <f t="shared" si="723"/>
        <v/>
      </c>
      <c r="AC910" s="141" t="str">
        <f t="shared" si="724"/>
        <v/>
      </c>
      <c r="AD910" s="141" t="str">
        <f t="shared" si="725"/>
        <v/>
      </c>
      <c r="AE910" s="141" t="str">
        <f t="shared" si="720"/>
        <v/>
      </c>
      <c r="AF910" s="141" t="str">
        <f t="shared" si="726"/>
        <v/>
      </c>
      <c r="AG910" s="141" t="str">
        <f t="shared" si="727"/>
        <v/>
      </c>
      <c r="AH910" s="141" t="str">
        <f t="shared" si="728"/>
        <v/>
      </c>
      <c r="AI910" s="141" t="str">
        <f t="shared" si="729"/>
        <v/>
      </c>
      <c r="AJ910" s="146" t="str">
        <f t="shared" si="760"/>
        <v/>
      </c>
      <c r="AK910" s="76"/>
      <c r="AL910" s="79"/>
      <c r="AM910" s="79"/>
      <c r="AN910" s="79"/>
    </row>
    <row r="911" spans="1:40" ht="13.95" customHeight="1" x14ac:dyDescent="0.3">
      <c r="A911" s="93">
        <v>5</v>
      </c>
      <c r="B911" s="193"/>
      <c r="C911" s="200"/>
      <c r="D911" s="138" t="str">
        <f t="shared" si="763"/>
        <v/>
      </c>
      <c r="E911" s="195" t="str">
        <f t="shared" si="764"/>
        <v/>
      </c>
      <c r="F911" s="183" t="str">
        <f t="shared" si="765"/>
        <v/>
      </c>
      <c r="G911" s="94" t="str">
        <f t="shared" si="746"/>
        <v/>
      </c>
      <c r="H911" s="160"/>
      <c r="I911" s="181" t="str">
        <f t="shared" si="766"/>
        <v/>
      </c>
      <c r="J911" s="94" t="str">
        <f t="shared" si="761"/>
        <v/>
      </c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1" t="str">
        <f t="shared" si="762"/>
        <v/>
      </c>
      <c r="X911" s="141" t="str">
        <f t="shared" si="758"/>
        <v/>
      </c>
      <c r="Y911" s="141" t="str">
        <f t="shared" si="759"/>
        <v/>
      </c>
      <c r="Z911" s="141" t="str">
        <f t="shared" si="721"/>
        <v/>
      </c>
      <c r="AA911" s="141" t="str">
        <f t="shared" si="722"/>
        <v/>
      </c>
      <c r="AB911" s="141" t="str">
        <f t="shared" si="723"/>
        <v/>
      </c>
      <c r="AC911" s="141" t="str">
        <f t="shared" si="724"/>
        <v/>
      </c>
      <c r="AD911" s="141" t="str">
        <f t="shared" si="725"/>
        <v/>
      </c>
      <c r="AE911" s="141" t="str">
        <f t="shared" si="720"/>
        <v/>
      </c>
      <c r="AF911" s="141" t="str">
        <f t="shared" si="726"/>
        <v/>
      </c>
      <c r="AG911" s="141" t="str">
        <f t="shared" si="727"/>
        <v/>
      </c>
      <c r="AH911" s="141" t="str">
        <f t="shared" si="728"/>
        <v/>
      </c>
      <c r="AI911" s="141" t="str">
        <f t="shared" si="729"/>
        <v/>
      </c>
      <c r="AJ911" s="146" t="str">
        <f t="shared" si="760"/>
        <v/>
      </c>
      <c r="AK911" s="76"/>
      <c r="AL911" s="79"/>
      <c r="AM911" s="79"/>
      <c r="AN911" s="79"/>
    </row>
    <row r="912" spans="1:40" ht="13.95" customHeight="1" x14ac:dyDescent="0.3">
      <c r="A912" s="93">
        <v>6</v>
      </c>
      <c r="B912" s="193"/>
      <c r="C912" s="200"/>
      <c r="D912" s="138" t="str">
        <f t="shared" si="763"/>
        <v/>
      </c>
      <c r="E912" s="195" t="str">
        <f t="shared" si="764"/>
        <v/>
      </c>
      <c r="F912" s="184" t="str">
        <f t="shared" si="765"/>
        <v/>
      </c>
      <c r="G912" s="94" t="str">
        <f t="shared" si="746"/>
        <v/>
      </c>
      <c r="H912" s="160"/>
      <c r="I912" s="181" t="str">
        <f t="shared" si="766"/>
        <v/>
      </c>
      <c r="J912" s="94" t="str">
        <f t="shared" si="761"/>
        <v/>
      </c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1" t="str">
        <f t="shared" si="762"/>
        <v/>
      </c>
      <c r="X912" s="141" t="str">
        <f t="shared" si="758"/>
        <v/>
      </c>
      <c r="Y912" s="141" t="str">
        <f t="shared" si="759"/>
        <v/>
      </c>
      <c r="Z912" s="141" t="str">
        <f t="shared" si="721"/>
        <v/>
      </c>
      <c r="AA912" s="141" t="str">
        <f t="shared" si="722"/>
        <v/>
      </c>
      <c r="AB912" s="141" t="str">
        <f t="shared" si="723"/>
        <v/>
      </c>
      <c r="AC912" s="141" t="str">
        <f t="shared" si="724"/>
        <v/>
      </c>
      <c r="AD912" s="141" t="str">
        <f t="shared" si="725"/>
        <v/>
      </c>
      <c r="AE912" s="141" t="str">
        <f t="shared" si="720"/>
        <v/>
      </c>
      <c r="AF912" s="141" t="str">
        <f t="shared" si="726"/>
        <v/>
      </c>
      <c r="AG912" s="141" t="str">
        <f t="shared" si="727"/>
        <v/>
      </c>
      <c r="AH912" s="141" t="str">
        <f t="shared" si="728"/>
        <v/>
      </c>
      <c r="AI912" s="141" t="str">
        <f t="shared" si="729"/>
        <v/>
      </c>
      <c r="AJ912" s="146" t="str">
        <f t="shared" si="760"/>
        <v/>
      </c>
      <c r="AK912" s="76"/>
      <c r="AL912" s="79"/>
      <c r="AM912" s="79"/>
      <c r="AN912" s="79"/>
    </row>
    <row r="913" spans="1:40" ht="13.95" customHeight="1" x14ac:dyDescent="0.3">
      <c r="A913" s="93">
        <v>7</v>
      </c>
      <c r="B913" s="193"/>
      <c r="C913" s="200"/>
      <c r="D913" s="138" t="str">
        <f t="shared" si="763"/>
        <v/>
      </c>
      <c r="E913" s="195" t="str">
        <f t="shared" si="764"/>
        <v/>
      </c>
      <c r="F913" s="184" t="str">
        <f t="shared" si="765"/>
        <v/>
      </c>
      <c r="G913" s="94" t="str">
        <f t="shared" si="746"/>
        <v/>
      </c>
      <c r="H913" s="160"/>
      <c r="I913" s="181" t="str">
        <f t="shared" si="766"/>
        <v/>
      </c>
      <c r="J913" s="94" t="str">
        <f t="shared" si="761"/>
        <v/>
      </c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1" t="str">
        <f t="shared" si="762"/>
        <v/>
      </c>
      <c r="X913" s="141" t="str">
        <f t="shared" si="758"/>
        <v/>
      </c>
      <c r="Y913" s="141" t="str">
        <f t="shared" si="759"/>
        <v/>
      </c>
      <c r="Z913" s="141" t="str">
        <f t="shared" si="721"/>
        <v/>
      </c>
      <c r="AA913" s="141" t="str">
        <f t="shared" si="722"/>
        <v/>
      </c>
      <c r="AB913" s="141" t="str">
        <f t="shared" si="723"/>
        <v/>
      </c>
      <c r="AC913" s="141" t="str">
        <f t="shared" si="724"/>
        <v/>
      </c>
      <c r="AD913" s="141" t="str">
        <f t="shared" si="725"/>
        <v/>
      </c>
      <c r="AE913" s="141" t="str">
        <f t="shared" ref="AE913:AE936" si="767">IF(AND($I913&lt;&gt;"",R913&lt;&gt;""),$I913*R913,"")</f>
        <v/>
      </c>
      <c r="AF913" s="141" t="str">
        <f t="shared" si="726"/>
        <v/>
      </c>
      <c r="AG913" s="141" t="str">
        <f t="shared" si="727"/>
        <v/>
      </c>
      <c r="AH913" s="141" t="str">
        <f t="shared" si="728"/>
        <v/>
      </c>
      <c r="AI913" s="141" t="str">
        <f t="shared" si="729"/>
        <v/>
      </c>
      <c r="AJ913" s="146" t="str">
        <f t="shared" si="760"/>
        <v/>
      </c>
      <c r="AK913" s="76"/>
      <c r="AL913" s="79"/>
      <c r="AM913" s="79"/>
      <c r="AN913" s="79"/>
    </row>
    <row r="914" spans="1:40" ht="13.95" customHeight="1" x14ac:dyDescent="0.3">
      <c r="A914" s="93">
        <v>8</v>
      </c>
      <c r="B914" s="193"/>
      <c r="C914" s="200"/>
      <c r="D914" s="138" t="str">
        <f t="shared" si="763"/>
        <v/>
      </c>
      <c r="E914" s="195" t="str">
        <f t="shared" si="764"/>
        <v/>
      </c>
      <c r="F914" s="184" t="str">
        <f t="shared" si="765"/>
        <v/>
      </c>
      <c r="G914" s="94" t="str">
        <f t="shared" si="746"/>
        <v/>
      </c>
      <c r="H914" s="160"/>
      <c r="I914" s="181" t="str">
        <f t="shared" si="766"/>
        <v/>
      </c>
      <c r="J914" s="94" t="str">
        <f t="shared" si="761"/>
        <v/>
      </c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1" t="str">
        <f t="shared" si="762"/>
        <v/>
      </c>
      <c r="X914" s="141" t="str">
        <f t="shared" si="758"/>
        <v/>
      </c>
      <c r="Y914" s="141" t="str">
        <f t="shared" si="759"/>
        <v/>
      </c>
      <c r="Z914" s="141" t="str">
        <f t="shared" si="721"/>
        <v/>
      </c>
      <c r="AA914" s="141" t="str">
        <f t="shared" si="722"/>
        <v/>
      </c>
      <c r="AB914" s="141" t="str">
        <f t="shared" si="723"/>
        <v/>
      </c>
      <c r="AC914" s="141" t="str">
        <f t="shared" si="724"/>
        <v/>
      </c>
      <c r="AD914" s="141" t="str">
        <f t="shared" si="725"/>
        <v/>
      </c>
      <c r="AE914" s="141" t="str">
        <f t="shared" si="767"/>
        <v/>
      </c>
      <c r="AF914" s="141" t="str">
        <f t="shared" si="726"/>
        <v/>
      </c>
      <c r="AG914" s="141" t="str">
        <f t="shared" si="727"/>
        <v/>
      </c>
      <c r="AH914" s="141" t="str">
        <f t="shared" si="728"/>
        <v/>
      </c>
      <c r="AI914" s="141" t="str">
        <f t="shared" si="729"/>
        <v/>
      </c>
      <c r="AJ914" s="146" t="str">
        <f t="shared" si="760"/>
        <v/>
      </c>
      <c r="AK914" s="76"/>
      <c r="AL914" s="79"/>
      <c r="AM914" s="79"/>
      <c r="AN914" s="79"/>
    </row>
    <row r="915" spans="1:40" ht="13.95" customHeight="1" x14ac:dyDescent="0.3">
      <c r="A915" s="93">
        <v>9</v>
      </c>
      <c r="B915" s="193"/>
      <c r="C915" s="200"/>
      <c r="D915" s="138" t="str">
        <f t="shared" si="763"/>
        <v/>
      </c>
      <c r="E915" s="195" t="str">
        <f t="shared" si="764"/>
        <v/>
      </c>
      <c r="F915" s="183" t="str">
        <f t="shared" si="765"/>
        <v/>
      </c>
      <c r="G915" s="94" t="str">
        <f t="shared" si="746"/>
        <v/>
      </c>
      <c r="H915" s="160"/>
      <c r="I915" s="181" t="str">
        <f t="shared" si="766"/>
        <v/>
      </c>
      <c r="J915" s="94" t="str">
        <f t="shared" si="761"/>
        <v/>
      </c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1" t="str">
        <f t="shared" si="762"/>
        <v/>
      </c>
      <c r="X915" s="141" t="str">
        <f t="shared" si="758"/>
        <v/>
      </c>
      <c r="Y915" s="141" t="str">
        <f t="shared" si="759"/>
        <v/>
      </c>
      <c r="Z915" s="141" t="str">
        <f t="shared" si="721"/>
        <v/>
      </c>
      <c r="AA915" s="141" t="str">
        <f t="shared" si="722"/>
        <v/>
      </c>
      <c r="AB915" s="141" t="str">
        <f t="shared" si="723"/>
        <v/>
      </c>
      <c r="AC915" s="141" t="str">
        <f t="shared" si="724"/>
        <v/>
      </c>
      <c r="AD915" s="141" t="str">
        <f t="shared" si="725"/>
        <v/>
      </c>
      <c r="AE915" s="141" t="str">
        <f t="shared" si="767"/>
        <v/>
      </c>
      <c r="AF915" s="141" t="str">
        <f t="shared" si="726"/>
        <v/>
      </c>
      <c r="AG915" s="141" t="str">
        <f t="shared" si="727"/>
        <v/>
      </c>
      <c r="AH915" s="141" t="str">
        <f t="shared" si="728"/>
        <v/>
      </c>
      <c r="AI915" s="141" t="str">
        <f t="shared" si="729"/>
        <v/>
      </c>
      <c r="AJ915" s="146" t="str">
        <f t="shared" si="760"/>
        <v/>
      </c>
      <c r="AK915" s="76"/>
      <c r="AL915" s="79"/>
      <c r="AM915" s="79"/>
      <c r="AN915" s="79"/>
    </row>
    <row r="916" spans="1:40" ht="13.95" customHeight="1" x14ac:dyDescent="0.3">
      <c r="A916" s="93">
        <v>10</v>
      </c>
      <c r="B916" s="193"/>
      <c r="C916" s="200"/>
      <c r="D916" s="138" t="str">
        <f t="shared" si="763"/>
        <v/>
      </c>
      <c r="E916" s="195" t="str">
        <f t="shared" si="764"/>
        <v/>
      </c>
      <c r="F916" s="184" t="str">
        <f t="shared" si="765"/>
        <v/>
      </c>
      <c r="G916" s="94" t="str">
        <f t="shared" si="746"/>
        <v/>
      </c>
      <c r="H916" s="160"/>
      <c r="I916" s="181" t="str">
        <f t="shared" si="766"/>
        <v/>
      </c>
      <c r="J916" s="94" t="str">
        <f t="shared" si="761"/>
        <v/>
      </c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1" t="str">
        <f t="shared" si="762"/>
        <v/>
      </c>
      <c r="X916" s="141" t="str">
        <f t="shared" si="758"/>
        <v/>
      </c>
      <c r="Y916" s="141" t="str">
        <f t="shared" si="759"/>
        <v/>
      </c>
      <c r="Z916" s="141" t="str">
        <f t="shared" si="721"/>
        <v/>
      </c>
      <c r="AA916" s="141" t="str">
        <f t="shared" si="722"/>
        <v/>
      </c>
      <c r="AB916" s="141" t="str">
        <f t="shared" si="723"/>
        <v/>
      </c>
      <c r="AC916" s="141" t="str">
        <f t="shared" si="724"/>
        <v/>
      </c>
      <c r="AD916" s="141" t="str">
        <f t="shared" si="725"/>
        <v/>
      </c>
      <c r="AE916" s="141" t="str">
        <f t="shared" si="767"/>
        <v/>
      </c>
      <c r="AF916" s="141" t="str">
        <f t="shared" si="726"/>
        <v/>
      </c>
      <c r="AG916" s="141" t="str">
        <f t="shared" si="727"/>
        <v/>
      </c>
      <c r="AH916" s="141" t="str">
        <f t="shared" si="728"/>
        <v/>
      </c>
      <c r="AI916" s="141" t="str">
        <f t="shared" si="729"/>
        <v/>
      </c>
      <c r="AJ916" s="146" t="str">
        <f t="shared" si="760"/>
        <v/>
      </c>
      <c r="AK916" s="76"/>
      <c r="AL916" s="79"/>
      <c r="AM916" s="79"/>
      <c r="AN916" s="79"/>
    </row>
    <row r="917" spans="1:40" ht="13.95" customHeight="1" x14ac:dyDescent="0.3">
      <c r="A917" s="93">
        <v>11</v>
      </c>
      <c r="B917" s="193"/>
      <c r="C917" s="200"/>
      <c r="D917" s="138" t="str">
        <f t="shared" si="763"/>
        <v/>
      </c>
      <c r="E917" s="195" t="str">
        <f t="shared" si="764"/>
        <v/>
      </c>
      <c r="F917" s="184" t="str">
        <f t="shared" si="765"/>
        <v/>
      </c>
      <c r="G917" s="94" t="str">
        <f t="shared" si="746"/>
        <v/>
      </c>
      <c r="H917" s="160"/>
      <c r="I917" s="181" t="str">
        <f t="shared" si="766"/>
        <v/>
      </c>
      <c r="J917" s="94" t="str">
        <f t="shared" si="761"/>
        <v/>
      </c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1" t="str">
        <f t="shared" si="762"/>
        <v/>
      </c>
      <c r="X917" s="141" t="str">
        <f t="shared" si="758"/>
        <v/>
      </c>
      <c r="Y917" s="141" t="str">
        <f t="shared" si="759"/>
        <v/>
      </c>
      <c r="Z917" s="141" t="str">
        <f t="shared" si="721"/>
        <v/>
      </c>
      <c r="AA917" s="141" t="str">
        <f t="shared" si="722"/>
        <v/>
      </c>
      <c r="AB917" s="141" t="str">
        <f t="shared" si="723"/>
        <v/>
      </c>
      <c r="AC917" s="141" t="str">
        <f t="shared" si="724"/>
        <v/>
      </c>
      <c r="AD917" s="141" t="str">
        <f t="shared" si="725"/>
        <v/>
      </c>
      <c r="AE917" s="141" t="str">
        <f t="shared" si="767"/>
        <v/>
      </c>
      <c r="AF917" s="141" t="str">
        <f t="shared" si="726"/>
        <v/>
      </c>
      <c r="AG917" s="141" t="str">
        <f t="shared" si="727"/>
        <v/>
      </c>
      <c r="AH917" s="141" t="str">
        <f t="shared" si="728"/>
        <v/>
      </c>
      <c r="AI917" s="141" t="str">
        <f t="shared" si="729"/>
        <v/>
      </c>
      <c r="AJ917" s="146" t="str">
        <f t="shared" si="760"/>
        <v/>
      </c>
      <c r="AK917" s="76"/>
      <c r="AL917" s="79"/>
      <c r="AM917" s="79"/>
      <c r="AN917" s="79"/>
    </row>
    <row r="918" spans="1:40" ht="13.95" customHeight="1" x14ac:dyDescent="0.3">
      <c r="A918" s="93">
        <v>12</v>
      </c>
      <c r="B918" s="193"/>
      <c r="C918" s="200"/>
      <c r="D918" s="138" t="str">
        <f t="shared" si="763"/>
        <v/>
      </c>
      <c r="E918" s="195" t="str">
        <f t="shared" si="764"/>
        <v/>
      </c>
      <c r="F918" s="185" t="str">
        <f t="shared" si="765"/>
        <v/>
      </c>
      <c r="G918" s="94" t="str">
        <f t="shared" si="746"/>
        <v/>
      </c>
      <c r="H918" s="160"/>
      <c r="I918" s="181" t="str">
        <f t="shared" si="766"/>
        <v/>
      </c>
      <c r="J918" s="94" t="str">
        <f t="shared" si="761"/>
        <v/>
      </c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1" t="str">
        <f t="shared" si="762"/>
        <v/>
      </c>
      <c r="X918" s="141" t="str">
        <f t="shared" si="758"/>
        <v/>
      </c>
      <c r="Y918" s="141" t="str">
        <f t="shared" si="759"/>
        <v/>
      </c>
      <c r="Z918" s="141" t="str">
        <f t="shared" si="721"/>
        <v/>
      </c>
      <c r="AA918" s="141" t="str">
        <f t="shared" si="722"/>
        <v/>
      </c>
      <c r="AB918" s="141" t="str">
        <f t="shared" si="723"/>
        <v/>
      </c>
      <c r="AC918" s="141" t="str">
        <f t="shared" si="724"/>
        <v/>
      </c>
      <c r="AD918" s="141" t="str">
        <f t="shared" si="725"/>
        <v/>
      </c>
      <c r="AE918" s="141" t="str">
        <f t="shared" si="767"/>
        <v/>
      </c>
      <c r="AF918" s="141" t="str">
        <f t="shared" si="726"/>
        <v/>
      </c>
      <c r="AG918" s="141" t="str">
        <f t="shared" si="727"/>
        <v/>
      </c>
      <c r="AH918" s="141" t="str">
        <f t="shared" si="728"/>
        <v/>
      </c>
      <c r="AI918" s="141" t="str">
        <f t="shared" si="729"/>
        <v/>
      </c>
      <c r="AJ918" s="146" t="str">
        <f t="shared" si="760"/>
        <v/>
      </c>
      <c r="AK918" s="76"/>
      <c r="AL918" s="79"/>
      <c r="AM918" s="79"/>
      <c r="AN918" s="79"/>
    </row>
    <row r="919" spans="1:40" ht="13.95" customHeight="1" x14ac:dyDescent="0.3">
      <c r="A919" s="93">
        <v>13</v>
      </c>
      <c r="B919" s="193"/>
      <c r="C919" s="200"/>
      <c r="D919" s="138" t="str">
        <f t="shared" si="763"/>
        <v/>
      </c>
      <c r="E919" s="195" t="str">
        <f t="shared" si="764"/>
        <v/>
      </c>
      <c r="F919" s="183" t="str">
        <f t="shared" si="765"/>
        <v/>
      </c>
      <c r="G919" s="94" t="str">
        <f t="shared" si="746"/>
        <v/>
      </c>
      <c r="H919" s="160"/>
      <c r="I919" s="181" t="str">
        <f t="shared" si="766"/>
        <v/>
      </c>
      <c r="J919" s="94" t="str">
        <f t="shared" si="761"/>
        <v/>
      </c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1" t="str">
        <f t="shared" si="762"/>
        <v/>
      </c>
      <c r="X919" s="141" t="str">
        <f t="shared" si="758"/>
        <v/>
      </c>
      <c r="Y919" s="141" t="str">
        <f t="shared" si="759"/>
        <v/>
      </c>
      <c r="Z919" s="141" t="str">
        <f t="shared" si="721"/>
        <v/>
      </c>
      <c r="AA919" s="141" t="str">
        <f t="shared" si="722"/>
        <v/>
      </c>
      <c r="AB919" s="141" t="str">
        <f t="shared" si="723"/>
        <v/>
      </c>
      <c r="AC919" s="141" t="str">
        <f t="shared" si="724"/>
        <v/>
      </c>
      <c r="AD919" s="141" t="str">
        <f t="shared" si="725"/>
        <v/>
      </c>
      <c r="AE919" s="141" t="str">
        <f t="shared" si="767"/>
        <v/>
      </c>
      <c r="AF919" s="141" t="str">
        <f t="shared" si="726"/>
        <v/>
      </c>
      <c r="AG919" s="141" t="str">
        <f t="shared" si="727"/>
        <v/>
      </c>
      <c r="AH919" s="141" t="str">
        <f t="shared" si="728"/>
        <v/>
      </c>
      <c r="AI919" s="141" t="str">
        <f t="shared" si="729"/>
        <v/>
      </c>
      <c r="AJ919" s="146" t="str">
        <f t="shared" si="760"/>
        <v/>
      </c>
      <c r="AK919" s="76"/>
      <c r="AL919" s="79"/>
      <c r="AM919" s="79"/>
      <c r="AN919" s="79"/>
    </row>
    <row r="920" spans="1:40" ht="13.95" customHeight="1" x14ac:dyDescent="0.3">
      <c r="A920" s="93">
        <v>14</v>
      </c>
      <c r="B920" s="193"/>
      <c r="C920" s="200"/>
      <c r="D920" s="138" t="str">
        <f t="shared" si="763"/>
        <v/>
      </c>
      <c r="E920" s="195" t="str">
        <f t="shared" si="764"/>
        <v/>
      </c>
      <c r="F920" s="184" t="str">
        <f t="shared" si="765"/>
        <v/>
      </c>
      <c r="G920" s="94" t="str">
        <f t="shared" si="746"/>
        <v/>
      </c>
      <c r="H920" s="160"/>
      <c r="I920" s="181" t="str">
        <f t="shared" si="766"/>
        <v/>
      </c>
      <c r="J920" s="94" t="str">
        <f t="shared" si="761"/>
        <v/>
      </c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1" t="str">
        <f t="shared" si="762"/>
        <v/>
      </c>
      <c r="X920" s="141" t="str">
        <f t="shared" si="758"/>
        <v/>
      </c>
      <c r="Y920" s="141" t="str">
        <f t="shared" si="759"/>
        <v/>
      </c>
      <c r="Z920" s="141" t="str">
        <f t="shared" si="721"/>
        <v/>
      </c>
      <c r="AA920" s="141" t="str">
        <f t="shared" si="722"/>
        <v/>
      </c>
      <c r="AB920" s="141" t="str">
        <f t="shared" si="723"/>
        <v/>
      </c>
      <c r="AC920" s="141" t="str">
        <f t="shared" si="724"/>
        <v/>
      </c>
      <c r="AD920" s="141" t="str">
        <f t="shared" si="725"/>
        <v/>
      </c>
      <c r="AE920" s="141" t="str">
        <f t="shared" si="767"/>
        <v/>
      </c>
      <c r="AF920" s="141" t="str">
        <f t="shared" si="726"/>
        <v/>
      </c>
      <c r="AG920" s="141" t="str">
        <f t="shared" si="727"/>
        <v/>
      </c>
      <c r="AH920" s="141" t="str">
        <f t="shared" si="728"/>
        <v/>
      </c>
      <c r="AI920" s="141" t="str">
        <f t="shared" si="729"/>
        <v/>
      </c>
      <c r="AJ920" s="146" t="str">
        <f t="shared" si="760"/>
        <v/>
      </c>
      <c r="AK920" s="76"/>
      <c r="AL920" s="79"/>
      <c r="AM920" s="79"/>
      <c r="AN920" s="79"/>
    </row>
    <row r="921" spans="1:40" ht="13.95" customHeight="1" x14ac:dyDescent="0.3">
      <c r="A921" s="93">
        <v>15</v>
      </c>
      <c r="B921" s="193"/>
      <c r="C921" s="200"/>
      <c r="D921" s="138" t="str">
        <f t="shared" si="763"/>
        <v/>
      </c>
      <c r="E921" s="195" t="str">
        <f t="shared" si="764"/>
        <v/>
      </c>
      <c r="F921" s="184" t="str">
        <f t="shared" si="765"/>
        <v/>
      </c>
      <c r="G921" s="94" t="str">
        <f t="shared" si="746"/>
        <v/>
      </c>
      <c r="H921" s="160"/>
      <c r="I921" s="181" t="str">
        <f t="shared" si="766"/>
        <v/>
      </c>
      <c r="J921" s="94" t="str">
        <f t="shared" si="761"/>
        <v/>
      </c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1" t="str">
        <f t="shared" si="762"/>
        <v/>
      </c>
      <c r="X921" s="141" t="str">
        <f t="shared" si="758"/>
        <v/>
      </c>
      <c r="Y921" s="141" t="str">
        <f t="shared" si="759"/>
        <v/>
      </c>
      <c r="Z921" s="141" t="str">
        <f t="shared" si="721"/>
        <v/>
      </c>
      <c r="AA921" s="141" t="str">
        <f t="shared" si="722"/>
        <v/>
      </c>
      <c r="AB921" s="141" t="str">
        <f t="shared" si="723"/>
        <v/>
      </c>
      <c r="AC921" s="141" t="str">
        <f t="shared" si="724"/>
        <v/>
      </c>
      <c r="AD921" s="141" t="str">
        <f t="shared" si="725"/>
        <v/>
      </c>
      <c r="AE921" s="141" t="str">
        <f t="shared" si="767"/>
        <v/>
      </c>
      <c r="AF921" s="141" t="str">
        <f t="shared" si="726"/>
        <v/>
      </c>
      <c r="AG921" s="141" t="str">
        <f t="shared" si="727"/>
        <v/>
      </c>
      <c r="AH921" s="141" t="str">
        <f t="shared" si="728"/>
        <v/>
      </c>
      <c r="AI921" s="141" t="str">
        <f t="shared" si="729"/>
        <v/>
      </c>
      <c r="AJ921" s="146" t="str">
        <f t="shared" si="760"/>
        <v/>
      </c>
      <c r="AK921" s="76"/>
      <c r="AL921" s="79"/>
      <c r="AM921" s="79"/>
      <c r="AN921" s="79"/>
    </row>
    <row r="922" spans="1:40" ht="13.95" customHeight="1" x14ac:dyDescent="0.3">
      <c r="A922" s="93">
        <v>16</v>
      </c>
      <c r="B922" s="193"/>
      <c r="C922" s="200"/>
      <c r="D922" s="138" t="str">
        <f t="shared" si="763"/>
        <v/>
      </c>
      <c r="E922" s="195" t="str">
        <f t="shared" si="764"/>
        <v/>
      </c>
      <c r="F922" s="184" t="str">
        <f t="shared" si="765"/>
        <v/>
      </c>
      <c r="G922" s="94" t="str">
        <f t="shared" si="746"/>
        <v/>
      </c>
      <c r="H922" s="160"/>
      <c r="I922" s="181" t="str">
        <f t="shared" si="766"/>
        <v/>
      </c>
      <c r="J922" s="94" t="str">
        <f t="shared" si="761"/>
        <v/>
      </c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1" t="str">
        <f t="shared" si="762"/>
        <v/>
      </c>
      <c r="X922" s="141" t="str">
        <f t="shared" si="758"/>
        <v/>
      </c>
      <c r="Y922" s="141" t="str">
        <f t="shared" si="759"/>
        <v/>
      </c>
      <c r="Z922" s="141" t="str">
        <f t="shared" si="721"/>
        <v/>
      </c>
      <c r="AA922" s="141" t="str">
        <f t="shared" si="722"/>
        <v/>
      </c>
      <c r="AB922" s="141" t="str">
        <f t="shared" si="723"/>
        <v/>
      </c>
      <c r="AC922" s="141" t="str">
        <f t="shared" si="724"/>
        <v/>
      </c>
      <c r="AD922" s="141" t="str">
        <f t="shared" si="725"/>
        <v/>
      </c>
      <c r="AE922" s="141" t="str">
        <f t="shared" si="767"/>
        <v/>
      </c>
      <c r="AF922" s="141" t="str">
        <f t="shared" si="726"/>
        <v/>
      </c>
      <c r="AG922" s="141" t="str">
        <f t="shared" si="727"/>
        <v/>
      </c>
      <c r="AH922" s="141" t="str">
        <f t="shared" si="728"/>
        <v/>
      </c>
      <c r="AI922" s="141" t="str">
        <f t="shared" si="729"/>
        <v/>
      </c>
      <c r="AJ922" s="146" t="str">
        <f t="shared" si="760"/>
        <v/>
      </c>
      <c r="AK922" s="76"/>
      <c r="AL922" s="79"/>
      <c r="AM922" s="79"/>
      <c r="AN922" s="79"/>
    </row>
    <row r="923" spans="1:40" ht="13.95" customHeight="1" x14ac:dyDescent="0.3">
      <c r="A923" s="93">
        <v>17</v>
      </c>
      <c r="B923" s="193"/>
      <c r="C923" s="200"/>
      <c r="D923" s="138" t="str">
        <f t="shared" si="763"/>
        <v/>
      </c>
      <c r="E923" s="195" t="str">
        <f t="shared" si="764"/>
        <v/>
      </c>
      <c r="F923" s="183" t="str">
        <f t="shared" si="765"/>
        <v/>
      </c>
      <c r="G923" s="94" t="str">
        <f t="shared" si="746"/>
        <v/>
      </c>
      <c r="H923" s="160"/>
      <c r="I923" s="181" t="str">
        <f t="shared" si="766"/>
        <v/>
      </c>
      <c r="J923" s="94" t="str">
        <f t="shared" si="761"/>
        <v/>
      </c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1" t="str">
        <f t="shared" si="762"/>
        <v/>
      </c>
      <c r="X923" s="141" t="str">
        <f t="shared" si="758"/>
        <v/>
      </c>
      <c r="Y923" s="141" t="str">
        <f t="shared" si="759"/>
        <v/>
      </c>
      <c r="Z923" s="141" t="str">
        <f t="shared" si="721"/>
        <v/>
      </c>
      <c r="AA923" s="141" t="str">
        <f t="shared" si="722"/>
        <v/>
      </c>
      <c r="AB923" s="141" t="str">
        <f t="shared" si="723"/>
        <v/>
      </c>
      <c r="AC923" s="141" t="str">
        <f t="shared" si="724"/>
        <v/>
      </c>
      <c r="AD923" s="141" t="str">
        <f t="shared" si="725"/>
        <v/>
      </c>
      <c r="AE923" s="141" t="str">
        <f t="shared" si="767"/>
        <v/>
      </c>
      <c r="AF923" s="141" t="str">
        <f t="shared" si="726"/>
        <v/>
      </c>
      <c r="AG923" s="141" t="str">
        <f t="shared" si="727"/>
        <v/>
      </c>
      <c r="AH923" s="141" t="str">
        <f t="shared" si="728"/>
        <v/>
      </c>
      <c r="AI923" s="141" t="str">
        <f t="shared" si="729"/>
        <v/>
      </c>
      <c r="AJ923" s="146" t="str">
        <f t="shared" si="760"/>
        <v/>
      </c>
      <c r="AK923" s="76"/>
      <c r="AL923" s="79"/>
      <c r="AM923" s="79"/>
      <c r="AN923" s="79"/>
    </row>
    <row r="924" spans="1:40" ht="13.95" customHeight="1" x14ac:dyDescent="0.3">
      <c r="A924" s="93">
        <v>18</v>
      </c>
      <c r="B924" s="193"/>
      <c r="C924" s="200"/>
      <c r="D924" s="138" t="str">
        <f t="shared" si="763"/>
        <v/>
      </c>
      <c r="E924" s="195" t="str">
        <f t="shared" si="764"/>
        <v/>
      </c>
      <c r="F924" s="184" t="str">
        <f t="shared" si="765"/>
        <v/>
      </c>
      <c r="G924" s="94" t="str">
        <f t="shared" si="746"/>
        <v/>
      </c>
      <c r="H924" s="160"/>
      <c r="I924" s="181" t="str">
        <f t="shared" si="766"/>
        <v/>
      </c>
      <c r="J924" s="94" t="str">
        <f t="shared" si="761"/>
        <v/>
      </c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1" t="str">
        <f t="shared" si="762"/>
        <v/>
      </c>
      <c r="X924" s="141" t="str">
        <f t="shared" si="758"/>
        <v/>
      </c>
      <c r="Y924" s="141" t="str">
        <f t="shared" si="759"/>
        <v/>
      </c>
      <c r="Z924" s="141" t="str">
        <f t="shared" si="721"/>
        <v/>
      </c>
      <c r="AA924" s="141" t="str">
        <f t="shared" si="722"/>
        <v/>
      </c>
      <c r="AB924" s="141" t="str">
        <f t="shared" si="723"/>
        <v/>
      </c>
      <c r="AC924" s="141" t="str">
        <f t="shared" si="724"/>
        <v/>
      </c>
      <c r="AD924" s="141" t="str">
        <f t="shared" si="725"/>
        <v/>
      </c>
      <c r="AE924" s="141" t="str">
        <f t="shared" si="767"/>
        <v/>
      </c>
      <c r="AF924" s="141" t="str">
        <f t="shared" si="726"/>
        <v/>
      </c>
      <c r="AG924" s="141" t="str">
        <f t="shared" si="727"/>
        <v/>
      </c>
      <c r="AH924" s="141" t="str">
        <f t="shared" si="728"/>
        <v/>
      </c>
      <c r="AI924" s="141" t="str">
        <f t="shared" si="729"/>
        <v/>
      </c>
      <c r="AJ924" s="146" t="str">
        <f t="shared" si="760"/>
        <v/>
      </c>
      <c r="AK924" s="76"/>
      <c r="AL924" s="79"/>
      <c r="AM924" s="79"/>
      <c r="AN924" s="79"/>
    </row>
    <row r="925" spans="1:40" ht="13.95" customHeight="1" x14ac:dyDescent="0.3">
      <c r="A925" s="93">
        <v>19</v>
      </c>
      <c r="B925" s="193"/>
      <c r="C925" s="200"/>
      <c r="D925" s="138" t="str">
        <f t="shared" si="763"/>
        <v/>
      </c>
      <c r="E925" s="195" t="str">
        <f t="shared" si="764"/>
        <v/>
      </c>
      <c r="F925" s="184" t="str">
        <f t="shared" si="765"/>
        <v/>
      </c>
      <c r="G925" s="94" t="str">
        <f t="shared" si="746"/>
        <v/>
      </c>
      <c r="H925" s="160"/>
      <c r="I925" s="181" t="str">
        <f t="shared" si="766"/>
        <v/>
      </c>
      <c r="J925" s="94" t="str">
        <f t="shared" si="761"/>
        <v/>
      </c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1" t="str">
        <f t="shared" si="762"/>
        <v/>
      </c>
      <c r="X925" s="141" t="str">
        <f t="shared" si="758"/>
        <v/>
      </c>
      <c r="Y925" s="141" t="str">
        <f t="shared" si="759"/>
        <v/>
      </c>
      <c r="Z925" s="141" t="str">
        <f t="shared" ref="Z925:Z936" si="768">IF(AND($I925&lt;&gt;"",M925&lt;&gt;""),$I925*M925,"")</f>
        <v/>
      </c>
      <c r="AA925" s="141" t="str">
        <f t="shared" ref="AA925:AA936" si="769">IF(AND($I925&lt;&gt;"",N925&lt;&gt;""),$I925*N925,"")</f>
        <v/>
      </c>
      <c r="AB925" s="141" t="str">
        <f t="shared" ref="AB925:AB936" si="770">IF(AND($I925&lt;&gt;"",O925&lt;&gt;""),$I925*O925,"")</f>
        <v/>
      </c>
      <c r="AC925" s="141" t="str">
        <f t="shared" ref="AC925:AC936" si="771">IF(AND($I925&lt;&gt;"",P925&lt;&gt;""),$I925*P925,"")</f>
        <v/>
      </c>
      <c r="AD925" s="141" t="str">
        <f t="shared" ref="AD925:AD936" si="772">IF(AND($I925&lt;&gt;"",Q925&lt;&gt;""),$I925*Q925,"")</f>
        <v/>
      </c>
      <c r="AE925" s="141" t="str">
        <f t="shared" si="767"/>
        <v/>
      </c>
      <c r="AF925" s="141" t="str">
        <f t="shared" ref="AF925:AF936" si="773">IF(AND($I925&lt;&gt;"",S925&lt;&gt;""),$I925*S925,"")</f>
        <v/>
      </c>
      <c r="AG925" s="141" t="str">
        <f t="shared" ref="AG925:AG936" si="774">IF(AND($I925&lt;&gt;"",T925&lt;&gt;""),$I925*T925,"")</f>
        <v/>
      </c>
      <c r="AH925" s="141" t="str">
        <f t="shared" ref="AH925:AH936" si="775">IF(AND($I925&lt;&gt;"",U925&lt;&gt;""),$I925*U925,"")</f>
        <v/>
      </c>
      <c r="AI925" s="141" t="str">
        <f t="shared" ref="AI925:AI936" si="776">IF(AND($I925&lt;&gt;"",V925&lt;&gt;""),$I925*V925,"")</f>
        <v/>
      </c>
      <c r="AJ925" s="146" t="str">
        <f t="shared" si="760"/>
        <v/>
      </c>
      <c r="AK925" s="76"/>
      <c r="AL925" s="79"/>
      <c r="AM925" s="79"/>
      <c r="AN925" s="79"/>
    </row>
    <row r="926" spans="1:40" ht="13.95" customHeight="1" x14ac:dyDescent="0.3">
      <c r="A926" s="93">
        <v>20</v>
      </c>
      <c r="B926" s="193"/>
      <c r="C926" s="200"/>
      <c r="D926" s="138" t="str">
        <f t="shared" si="763"/>
        <v/>
      </c>
      <c r="E926" s="195" t="str">
        <f t="shared" si="764"/>
        <v/>
      </c>
      <c r="F926" s="185" t="str">
        <f t="shared" si="765"/>
        <v/>
      </c>
      <c r="G926" s="94" t="str">
        <f t="shared" si="746"/>
        <v/>
      </c>
      <c r="H926" s="160"/>
      <c r="I926" s="181" t="str">
        <f t="shared" si="766"/>
        <v/>
      </c>
      <c r="J926" s="94" t="str">
        <f t="shared" si="761"/>
        <v/>
      </c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1" t="str">
        <f t="shared" si="762"/>
        <v/>
      </c>
      <c r="X926" s="141" t="str">
        <f t="shared" si="758"/>
        <v/>
      </c>
      <c r="Y926" s="141" t="str">
        <f t="shared" si="759"/>
        <v/>
      </c>
      <c r="Z926" s="141" t="str">
        <f t="shared" si="768"/>
        <v/>
      </c>
      <c r="AA926" s="141" t="str">
        <f t="shared" si="769"/>
        <v/>
      </c>
      <c r="AB926" s="141" t="str">
        <f t="shared" si="770"/>
        <v/>
      </c>
      <c r="AC926" s="141" t="str">
        <f t="shared" si="771"/>
        <v/>
      </c>
      <c r="AD926" s="141" t="str">
        <f t="shared" si="772"/>
        <v/>
      </c>
      <c r="AE926" s="141" t="str">
        <f t="shared" si="767"/>
        <v/>
      </c>
      <c r="AF926" s="141" t="str">
        <f t="shared" si="773"/>
        <v/>
      </c>
      <c r="AG926" s="141" t="str">
        <f t="shared" si="774"/>
        <v/>
      </c>
      <c r="AH926" s="141" t="str">
        <f t="shared" si="775"/>
        <v/>
      </c>
      <c r="AI926" s="141" t="str">
        <f t="shared" si="776"/>
        <v/>
      </c>
      <c r="AJ926" s="146" t="str">
        <f t="shared" si="760"/>
        <v/>
      </c>
      <c r="AK926" s="76"/>
      <c r="AL926" s="79"/>
      <c r="AM926" s="79"/>
      <c r="AN926" s="79"/>
    </row>
    <row r="927" spans="1:40" ht="13.95" customHeight="1" x14ac:dyDescent="0.3">
      <c r="A927" s="93">
        <v>21</v>
      </c>
      <c r="B927" s="193"/>
      <c r="C927" s="200"/>
      <c r="D927" s="138" t="str">
        <f t="shared" si="763"/>
        <v/>
      </c>
      <c r="E927" s="195" t="str">
        <f t="shared" si="764"/>
        <v/>
      </c>
      <c r="F927" s="184" t="str">
        <f t="shared" si="765"/>
        <v/>
      </c>
      <c r="G927" s="94" t="str">
        <f t="shared" si="746"/>
        <v/>
      </c>
      <c r="H927" s="160"/>
      <c r="I927" s="181" t="str">
        <f t="shared" si="766"/>
        <v/>
      </c>
      <c r="J927" s="94" t="str">
        <f t="shared" si="761"/>
        <v/>
      </c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1" t="str">
        <f t="shared" si="762"/>
        <v/>
      </c>
      <c r="X927" s="141" t="str">
        <f t="shared" si="758"/>
        <v/>
      </c>
      <c r="Y927" s="141" t="str">
        <f t="shared" si="759"/>
        <v/>
      </c>
      <c r="Z927" s="141" t="str">
        <f t="shared" si="768"/>
        <v/>
      </c>
      <c r="AA927" s="141" t="str">
        <f t="shared" si="769"/>
        <v/>
      </c>
      <c r="AB927" s="141" t="str">
        <f t="shared" si="770"/>
        <v/>
      </c>
      <c r="AC927" s="141" t="str">
        <f t="shared" si="771"/>
        <v/>
      </c>
      <c r="AD927" s="141" t="str">
        <f t="shared" si="772"/>
        <v/>
      </c>
      <c r="AE927" s="141" t="str">
        <f t="shared" si="767"/>
        <v/>
      </c>
      <c r="AF927" s="141" t="str">
        <f t="shared" si="773"/>
        <v/>
      </c>
      <c r="AG927" s="141" t="str">
        <f t="shared" si="774"/>
        <v/>
      </c>
      <c r="AH927" s="141" t="str">
        <f t="shared" si="775"/>
        <v/>
      </c>
      <c r="AI927" s="141" t="str">
        <f t="shared" si="776"/>
        <v/>
      </c>
      <c r="AJ927" s="146" t="str">
        <f t="shared" si="760"/>
        <v/>
      </c>
      <c r="AK927" s="76"/>
      <c r="AL927" s="79"/>
      <c r="AM927" s="79"/>
      <c r="AN927" s="79"/>
    </row>
    <row r="928" spans="1:40" ht="13.95" customHeight="1" x14ac:dyDescent="0.3">
      <c r="A928" s="93">
        <v>22</v>
      </c>
      <c r="B928" s="193"/>
      <c r="C928" s="200"/>
      <c r="D928" s="138" t="str">
        <f t="shared" si="763"/>
        <v/>
      </c>
      <c r="E928" s="195" t="str">
        <f t="shared" si="764"/>
        <v/>
      </c>
      <c r="F928" s="185" t="str">
        <f t="shared" si="765"/>
        <v/>
      </c>
      <c r="G928" s="94" t="str">
        <f t="shared" si="746"/>
        <v/>
      </c>
      <c r="H928" s="160"/>
      <c r="I928" s="181" t="str">
        <f t="shared" si="766"/>
        <v/>
      </c>
      <c r="J928" s="94" t="str">
        <f t="shared" si="761"/>
        <v/>
      </c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1" t="str">
        <f t="shared" si="762"/>
        <v/>
      </c>
      <c r="X928" s="141" t="str">
        <f t="shared" si="758"/>
        <v/>
      </c>
      <c r="Y928" s="141" t="str">
        <f t="shared" si="759"/>
        <v/>
      </c>
      <c r="Z928" s="141" t="str">
        <f t="shared" si="768"/>
        <v/>
      </c>
      <c r="AA928" s="141" t="str">
        <f t="shared" si="769"/>
        <v/>
      </c>
      <c r="AB928" s="141" t="str">
        <f t="shared" si="770"/>
        <v/>
      </c>
      <c r="AC928" s="141" t="str">
        <f t="shared" si="771"/>
        <v/>
      </c>
      <c r="AD928" s="141" t="str">
        <f t="shared" si="772"/>
        <v/>
      </c>
      <c r="AE928" s="141" t="str">
        <f t="shared" si="767"/>
        <v/>
      </c>
      <c r="AF928" s="141" t="str">
        <f t="shared" si="773"/>
        <v/>
      </c>
      <c r="AG928" s="141" t="str">
        <f t="shared" si="774"/>
        <v/>
      </c>
      <c r="AH928" s="141" t="str">
        <f t="shared" si="775"/>
        <v/>
      </c>
      <c r="AI928" s="141" t="str">
        <f t="shared" si="776"/>
        <v/>
      </c>
      <c r="AJ928" s="146" t="str">
        <f t="shared" si="760"/>
        <v/>
      </c>
      <c r="AK928" s="76"/>
      <c r="AL928" s="79"/>
      <c r="AM928" s="79"/>
      <c r="AN928" s="79"/>
    </row>
    <row r="929" spans="1:46" ht="13.95" customHeight="1" x14ac:dyDescent="0.3">
      <c r="A929" s="93">
        <v>23</v>
      </c>
      <c r="B929" s="193"/>
      <c r="C929" s="200"/>
      <c r="D929" s="138" t="str">
        <f t="shared" si="763"/>
        <v/>
      </c>
      <c r="E929" s="195" t="str">
        <f t="shared" si="764"/>
        <v/>
      </c>
      <c r="F929" s="183" t="str">
        <f t="shared" si="765"/>
        <v/>
      </c>
      <c r="G929" s="94" t="str">
        <f t="shared" si="746"/>
        <v/>
      </c>
      <c r="H929" s="160"/>
      <c r="I929" s="181" t="str">
        <f t="shared" si="766"/>
        <v/>
      </c>
      <c r="J929" s="94" t="str">
        <f t="shared" si="761"/>
        <v/>
      </c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1" t="str">
        <f t="shared" si="762"/>
        <v/>
      </c>
      <c r="X929" s="141" t="str">
        <f t="shared" si="758"/>
        <v/>
      </c>
      <c r="Y929" s="141" t="str">
        <f t="shared" si="759"/>
        <v/>
      </c>
      <c r="Z929" s="141" t="str">
        <f t="shared" si="768"/>
        <v/>
      </c>
      <c r="AA929" s="141" t="str">
        <f t="shared" si="769"/>
        <v/>
      </c>
      <c r="AB929" s="141" t="str">
        <f t="shared" si="770"/>
        <v/>
      </c>
      <c r="AC929" s="141" t="str">
        <f t="shared" si="771"/>
        <v/>
      </c>
      <c r="AD929" s="141" t="str">
        <f t="shared" si="772"/>
        <v/>
      </c>
      <c r="AE929" s="141" t="str">
        <f t="shared" si="767"/>
        <v/>
      </c>
      <c r="AF929" s="141" t="str">
        <f t="shared" si="773"/>
        <v/>
      </c>
      <c r="AG929" s="141" t="str">
        <f t="shared" si="774"/>
        <v/>
      </c>
      <c r="AH929" s="141" t="str">
        <f t="shared" si="775"/>
        <v/>
      </c>
      <c r="AI929" s="141" t="str">
        <f t="shared" si="776"/>
        <v/>
      </c>
      <c r="AJ929" s="146" t="str">
        <f t="shared" si="760"/>
        <v/>
      </c>
      <c r="AK929" s="76"/>
      <c r="AL929" s="79"/>
      <c r="AM929" s="79"/>
      <c r="AN929" s="79"/>
    </row>
    <row r="930" spans="1:46" ht="13.95" customHeight="1" x14ac:dyDescent="0.3">
      <c r="A930" s="93">
        <v>24</v>
      </c>
      <c r="B930" s="193"/>
      <c r="C930" s="200"/>
      <c r="D930" s="138" t="str">
        <f t="shared" si="763"/>
        <v/>
      </c>
      <c r="E930" s="195" t="str">
        <f t="shared" si="764"/>
        <v/>
      </c>
      <c r="F930" s="184" t="str">
        <f t="shared" si="765"/>
        <v/>
      </c>
      <c r="G930" s="94" t="str">
        <f t="shared" si="746"/>
        <v/>
      </c>
      <c r="H930" s="160"/>
      <c r="I930" s="181" t="str">
        <f t="shared" si="766"/>
        <v/>
      </c>
      <c r="J930" s="94" t="str">
        <f t="shared" si="761"/>
        <v/>
      </c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1" t="str">
        <f t="shared" si="762"/>
        <v/>
      </c>
      <c r="X930" s="141" t="str">
        <f t="shared" si="758"/>
        <v/>
      </c>
      <c r="Y930" s="141" t="str">
        <f t="shared" si="759"/>
        <v/>
      </c>
      <c r="Z930" s="141" t="str">
        <f t="shared" si="768"/>
        <v/>
      </c>
      <c r="AA930" s="141" t="str">
        <f t="shared" si="769"/>
        <v/>
      </c>
      <c r="AB930" s="141" t="str">
        <f t="shared" si="770"/>
        <v/>
      </c>
      <c r="AC930" s="141" t="str">
        <f t="shared" si="771"/>
        <v/>
      </c>
      <c r="AD930" s="141" t="str">
        <f t="shared" si="772"/>
        <v/>
      </c>
      <c r="AE930" s="141" t="str">
        <f t="shared" si="767"/>
        <v/>
      </c>
      <c r="AF930" s="141" t="str">
        <f t="shared" si="773"/>
        <v/>
      </c>
      <c r="AG930" s="141" t="str">
        <f t="shared" si="774"/>
        <v/>
      </c>
      <c r="AH930" s="141" t="str">
        <f t="shared" si="775"/>
        <v/>
      </c>
      <c r="AI930" s="141" t="str">
        <f t="shared" si="776"/>
        <v/>
      </c>
      <c r="AJ930" s="146" t="str">
        <f t="shared" si="760"/>
        <v/>
      </c>
      <c r="AK930" s="76"/>
      <c r="AL930" s="79"/>
      <c r="AM930" s="79"/>
      <c r="AN930" s="79"/>
    </row>
    <row r="931" spans="1:46" ht="13.95" customHeight="1" x14ac:dyDescent="0.3">
      <c r="A931" s="93">
        <v>25</v>
      </c>
      <c r="B931" s="193"/>
      <c r="C931" s="200"/>
      <c r="D931" s="138" t="str">
        <f t="shared" si="763"/>
        <v/>
      </c>
      <c r="E931" s="195" t="str">
        <f t="shared" si="764"/>
        <v/>
      </c>
      <c r="F931" s="184" t="str">
        <f t="shared" si="765"/>
        <v/>
      </c>
      <c r="G931" s="94" t="str">
        <f t="shared" si="746"/>
        <v/>
      </c>
      <c r="H931" s="160"/>
      <c r="I931" s="181" t="str">
        <f t="shared" si="766"/>
        <v/>
      </c>
      <c r="J931" s="94" t="str">
        <f t="shared" si="761"/>
        <v/>
      </c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1" t="str">
        <f t="shared" si="762"/>
        <v/>
      </c>
      <c r="X931" s="141" t="str">
        <f t="shared" si="758"/>
        <v/>
      </c>
      <c r="Y931" s="141" t="str">
        <f t="shared" si="759"/>
        <v/>
      </c>
      <c r="Z931" s="141" t="str">
        <f t="shared" si="768"/>
        <v/>
      </c>
      <c r="AA931" s="141" t="str">
        <f t="shared" si="769"/>
        <v/>
      </c>
      <c r="AB931" s="141" t="str">
        <f t="shared" si="770"/>
        <v/>
      </c>
      <c r="AC931" s="141" t="str">
        <f t="shared" si="771"/>
        <v/>
      </c>
      <c r="AD931" s="141" t="str">
        <f t="shared" si="772"/>
        <v/>
      </c>
      <c r="AE931" s="141" t="str">
        <f t="shared" si="767"/>
        <v/>
      </c>
      <c r="AF931" s="141" t="str">
        <f t="shared" si="773"/>
        <v/>
      </c>
      <c r="AG931" s="141" t="str">
        <f t="shared" si="774"/>
        <v/>
      </c>
      <c r="AH931" s="141" t="str">
        <f t="shared" si="775"/>
        <v/>
      </c>
      <c r="AI931" s="141" t="str">
        <f t="shared" si="776"/>
        <v/>
      </c>
      <c r="AJ931" s="146" t="str">
        <f t="shared" si="760"/>
        <v/>
      </c>
      <c r="AK931" s="76"/>
      <c r="AL931" s="79"/>
      <c r="AM931" s="79"/>
      <c r="AN931" s="79"/>
    </row>
    <row r="932" spans="1:46" ht="13.95" customHeight="1" x14ac:dyDescent="0.3">
      <c r="A932" s="93">
        <v>26</v>
      </c>
      <c r="B932" s="193"/>
      <c r="C932" s="200"/>
      <c r="D932" s="138" t="str">
        <f t="shared" si="763"/>
        <v/>
      </c>
      <c r="E932" s="195" t="str">
        <f t="shared" si="764"/>
        <v/>
      </c>
      <c r="F932" s="184" t="str">
        <f t="shared" si="765"/>
        <v/>
      </c>
      <c r="G932" s="94" t="str">
        <f t="shared" si="746"/>
        <v/>
      </c>
      <c r="H932" s="160"/>
      <c r="I932" s="181" t="str">
        <f t="shared" si="766"/>
        <v/>
      </c>
      <c r="J932" s="94" t="str">
        <f t="shared" si="761"/>
        <v/>
      </c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1" t="str">
        <f t="shared" si="762"/>
        <v/>
      </c>
      <c r="X932" s="141" t="str">
        <f t="shared" si="758"/>
        <v/>
      </c>
      <c r="Y932" s="141" t="str">
        <f t="shared" si="759"/>
        <v/>
      </c>
      <c r="Z932" s="141" t="str">
        <f t="shared" si="768"/>
        <v/>
      </c>
      <c r="AA932" s="141" t="str">
        <f t="shared" si="769"/>
        <v/>
      </c>
      <c r="AB932" s="141" t="str">
        <f t="shared" si="770"/>
        <v/>
      </c>
      <c r="AC932" s="141" t="str">
        <f t="shared" si="771"/>
        <v/>
      </c>
      <c r="AD932" s="141" t="str">
        <f t="shared" si="772"/>
        <v/>
      </c>
      <c r="AE932" s="141" t="str">
        <f t="shared" si="767"/>
        <v/>
      </c>
      <c r="AF932" s="141" t="str">
        <f t="shared" si="773"/>
        <v/>
      </c>
      <c r="AG932" s="141" t="str">
        <f t="shared" si="774"/>
        <v/>
      </c>
      <c r="AH932" s="141" t="str">
        <f t="shared" si="775"/>
        <v/>
      </c>
      <c r="AI932" s="141" t="str">
        <f t="shared" si="776"/>
        <v/>
      </c>
      <c r="AJ932" s="146" t="str">
        <f t="shared" si="760"/>
        <v/>
      </c>
      <c r="AK932" s="76"/>
      <c r="AL932" s="79"/>
      <c r="AM932" s="79"/>
      <c r="AN932" s="79"/>
    </row>
    <row r="933" spans="1:46" ht="13.95" customHeight="1" x14ac:dyDescent="0.3">
      <c r="A933" s="93">
        <v>27</v>
      </c>
      <c r="B933" s="193"/>
      <c r="C933" s="200"/>
      <c r="D933" s="138" t="str">
        <f t="shared" si="763"/>
        <v/>
      </c>
      <c r="E933" s="195" t="str">
        <f t="shared" si="764"/>
        <v/>
      </c>
      <c r="F933" s="183" t="str">
        <f t="shared" si="765"/>
        <v/>
      </c>
      <c r="G933" s="94" t="str">
        <f t="shared" si="746"/>
        <v/>
      </c>
      <c r="H933" s="160"/>
      <c r="I933" s="181" t="str">
        <f t="shared" si="766"/>
        <v/>
      </c>
      <c r="J933" s="94" t="str">
        <f t="shared" si="761"/>
        <v/>
      </c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1" t="str">
        <f t="shared" si="762"/>
        <v/>
      </c>
      <c r="X933" s="141" t="str">
        <f t="shared" si="758"/>
        <v/>
      </c>
      <c r="Y933" s="141" t="str">
        <f t="shared" si="759"/>
        <v/>
      </c>
      <c r="Z933" s="141" t="str">
        <f t="shared" si="768"/>
        <v/>
      </c>
      <c r="AA933" s="141" t="str">
        <f t="shared" si="769"/>
        <v/>
      </c>
      <c r="AB933" s="141" t="str">
        <f t="shared" si="770"/>
        <v/>
      </c>
      <c r="AC933" s="141" t="str">
        <f t="shared" si="771"/>
        <v/>
      </c>
      <c r="AD933" s="141" t="str">
        <f t="shared" si="772"/>
        <v/>
      </c>
      <c r="AE933" s="141" t="str">
        <f t="shared" si="767"/>
        <v/>
      </c>
      <c r="AF933" s="141" t="str">
        <f t="shared" si="773"/>
        <v/>
      </c>
      <c r="AG933" s="141" t="str">
        <f t="shared" si="774"/>
        <v/>
      </c>
      <c r="AH933" s="141" t="str">
        <f t="shared" si="775"/>
        <v/>
      </c>
      <c r="AI933" s="141" t="str">
        <f t="shared" si="776"/>
        <v/>
      </c>
      <c r="AJ933" s="146" t="str">
        <f t="shared" si="760"/>
        <v/>
      </c>
      <c r="AK933" s="76"/>
      <c r="AL933" s="79"/>
      <c r="AM933" s="79"/>
      <c r="AN933" s="79"/>
    </row>
    <row r="934" spans="1:46" ht="13.95" customHeight="1" x14ac:dyDescent="0.3">
      <c r="A934" s="93">
        <v>28</v>
      </c>
      <c r="B934" s="193"/>
      <c r="C934" s="200"/>
      <c r="D934" s="138" t="str">
        <f t="shared" si="763"/>
        <v/>
      </c>
      <c r="E934" s="195" t="str">
        <f t="shared" si="764"/>
        <v/>
      </c>
      <c r="F934" s="184" t="str">
        <f t="shared" si="765"/>
        <v/>
      </c>
      <c r="G934" s="94" t="str">
        <f t="shared" si="746"/>
        <v/>
      </c>
      <c r="H934" s="160"/>
      <c r="I934" s="181" t="str">
        <f t="shared" si="766"/>
        <v/>
      </c>
      <c r="J934" s="94" t="str">
        <f t="shared" si="761"/>
        <v/>
      </c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1" t="str">
        <f t="shared" si="762"/>
        <v/>
      </c>
      <c r="X934" s="141" t="str">
        <f t="shared" si="758"/>
        <v/>
      </c>
      <c r="Y934" s="141" t="str">
        <f t="shared" si="759"/>
        <v/>
      </c>
      <c r="Z934" s="141" t="str">
        <f t="shared" si="768"/>
        <v/>
      </c>
      <c r="AA934" s="141" t="str">
        <f t="shared" si="769"/>
        <v/>
      </c>
      <c r="AB934" s="141" t="str">
        <f t="shared" si="770"/>
        <v/>
      </c>
      <c r="AC934" s="141" t="str">
        <f t="shared" si="771"/>
        <v/>
      </c>
      <c r="AD934" s="141" t="str">
        <f t="shared" si="772"/>
        <v/>
      </c>
      <c r="AE934" s="141" t="str">
        <f t="shared" si="767"/>
        <v/>
      </c>
      <c r="AF934" s="141" t="str">
        <f t="shared" si="773"/>
        <v/>
      </c>
      <c r="AG934" s="141" t="str">
        <f t="shared" si="774"/>
        <v/>
      </c>
      <c r="AH934" s="141" t="str">
        <f t="shared" si="775"/>
        <v/>
      </c>
      <c r="AI934" s="141" t="str">
        <f t="shared" si="776"/>
        <v/>
      </c>
      <c r="AJ934" s="146" t="str">
        <f t="shared" si="760"/>
        <v/>
      </c>
      <c r="AK934" s="76"/>
      <c r="AL934" s="79"/>
      <c r="AM934" s="79"/>
      <c r="AN934" s="79"/>
    </row>
    <row r="935" spans="1:46" ht="13.95" customHeight="1" x14ac:dyDescent="0.3">
      <c r="A935" s="93">
        <v>29</v>
      </c>
      <c r="B935" s="193"/>
      <c r="C935" s="200"/>
      <c r="D935" s="138" t="str">
        <f t="shared" si="763"/>
        <v/>
      </c>
      <c r="E935" s="195" t="str">
        <f t="shared" si="764"/>
        <v/>
      </c>
      <c r="F935" s="184" t="str">
        <f t="shared" si="765"/>
        <v/>
      </c>
      <c r="G935" s="94" t="str">
        <f t="shared" si="746"/>
        <v/>
      </c>
      <c r="H935" s="160"/>
      <c r="I935" s="181" t="str">
        <f t="shared" si="766"/>
        <v/>
      </c>
      <c r="J935" s="94" t="str">
        <f t="shared" si="761"/>
        <v/>
      </c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1" t="str">
        <f t="shared" si="762"/>
        <v/>
      </c>
      <c r="X935" s="141" t="str">
        <f t="shared" si="758"/>
        <v/>
      </c>
      <c r="Y935" s="141" t="str">
        <f t="shared" si="759"/>
        <v/>
      </c>
      <c r="Z935" s="141" t="str">
        <f t="shared" si="768"/>
        <v/>
      </c>
      <c r="AA935" s="141" t="str">
        <f t="shared" si="769"/>
        <v/>
      </c>
      <c r="AB935" s="141" t="str">
        <f t="shared" si="770"/>
        <v/>
      </c>
      <c r="AC935" s="141" t="str">
        <f t="shared" si="771"/>
        <v/>
      </c>
      <c r="AD935" s="141" t="str">
        <f t="shared" si="772"/>
        <v/>
      </c>
      <c r="AE935" s="141" t="str">
        <f t="shared" si="767"/>
        <v/>
      </c>
      <c r="AF935" s="141" t="str">
        <f t="shared" si="773"/>
        <v/>
      </c>
      <c r="AG935" s="141" t="str">
        <f t="shared" si="774"/>
        <v/>
      </c>
      <c r="AH935" s="141" t="str">
        <f t="shared" si="775"/>
        <v/>
      </c>
      <c r="AI935" s="141" t="str">
        <f t="shared" si="776"/>
        <v/>
      </c>
      <c r="AJ935" s="146" t="str">
        <f t="shared" si="760"/>
        <v/>
      </c>
      <c r="AK935" s="76"/>
      <c r="AL935" s="79"/>
      <c r="AM935" s="79"/>
      <c r="AN935" s="79"/>
    </row>
    <row r="936" spans="1:46" ht="13.95" customHeight="1" x14ac:dyDescent="0.3">
      <c r="A936" s="93">
        <v>30</v>
      </c>
      <c r="B936" s="193"/>
      <c r="C936" s="200"/>
      <c r="D936" s="138" t="str">
        <f t="shared" si="763"/>
        <v/>
      </c>
      <c r="E936" s="195" t="str">
        <f t="shared" si="764"/>
        <v/>
      </c>
      <c r="F936" s="185" t="str">
        <f t="shared" si="765"/>
        <v/>
      </c>
      <c r="G936" s="94" t="str">
        <f t="shared" si="746"/>
        <v/>
      </c>
      <c r="H936" s="160"/>
      <c r="I936" s="181" t="str">
        <f t="shared" si="766"/>
        <v/>
      </c>
      <c r="J936" s="94" t="str">
        <f t="shared" si="761"/>
        <v/>
      </c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1" t="str">
        <f t="shared" si="762"/>
        <v/>
      </c>
      <c r="X936" s="141" t="str">
        <f t="shared" si="758"/>
        <v/>
      </c>
      <c r="Y936" s="141" t="str">
        <f t="shared" si="759"/>
        <v/>
      </c>
      <c r="Z936" s="141" t="str">
        <f t="shared" si="768"/>
        <v/>
      </c>
      <c r="AA936" s="141" t="str">
        <f t="shared" si="769"/>
        <v/>
      </c>
      <c r="AB936" s="141" t="str">
        <f t="shared" si="770"/>
        <v/>
      </c>
      <c r="AC936" s="141" t="str">
        <f t="shared" si="771"/>
        <v/>
      </c>
      <c r="AD936" s="141" t="str">
        <f t="shared" si="772"/>
        <v/>
      </c>
      <c r="AE936" s="141" t="str">
        <f t="shared" si="767"/>
        <v/>
      </c>
      <c r="AF936" s="141" t="str">
        <f t="shared" si="773"/>
        <v/>
      </c>
      <c r="AG936" s="141" t="str">
        <f t="shared" si="774"/>
        <v/>
      </c>
      <c r="AH936" s="141" t="str">
        <f t="shared" si="775"/>
        <v/>
      </c>
      <c r="AI936" s="141" t="str">
        <f t="shared" si="776"/>
        <v/>
      </c>
      <c r="AJ936" s="146" t="str">
        <f t="shared" si="760"/>
        <v/>
      </c>
      <c r="AK936" s="76"/>
      <c r="AL936" s="79"/>
      <c r="AM936" s="79"/>
      <c r="AN936" s="79"/>
    </row>
    <row r="937" spans="1:46" x14ac:dyDescent="0.3">
      <c r="I937" s="81"/>
    </row>
    <row r="938" spans="1:46" x14ac:dyDescent="0.3">
      <c r="A938" s="83" t="s">
        <v>14838</v>
      </c>
      <c r="B938" s="82" t="s">
        <v>14937</v>
      </c>
      <c r="C938" s="82"/>
      <c r="I938" s="81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</row>
    <row r="939" spans="1:46" ht="12.75" customHeight="1" x14ac:dyDescent="0.3">
      <c r="A939" s="82"/>
      <c r="B939" s="82"/>
      <c r="C939" s="82"/>
      <c r="I939" s="81"/>
    </row>
    <row r="940" spans="1:46" ht="12.75" customHeight="1" x14ac:dyDescent="0.3">
      <c r="A940" s="83" t="s">
        <v>43</v>
      </c>
      <c r="B940" s="83" t="s">
        <v>44</v>
      </c>
      <c r="I940" s="81"/>
    </row>
    <row r="941" spans="1:46" ht="13.5" customHeight="1" x14ac:dyDescent="0.3">
      <c r="A941" s="82"/>
      <c r="B941" s="49" t="s">
        <v>45</v>
      </c>
      <c r="I941" s="81"/>
      <c r="L941" s="75"/>
      <c r="M941" s="75"/>
      <c r="N941" s="75"/>
      <c r="O941" s="75"/>
      <c r="P941" s="75"/>
      <c r="Q941" s="75"/>
      <c r="R941" s="75"/>
    </row>
    <row r="942" spans="1:46" ht="12.75" customHeight="1" x14ac:dyDescent="0.3">
      <c r="A942" s="82"/>
      <c r="B942" s="49" t="s">
        <v>46</v>
      </c>
      <c r="I942" s="81"/>
      <c r="L942" s="75"/>
      <c r="M942" s="75"/>
      <c r="N942" s="75"/>
      <c r="O942" s="75"/>
      <c r="P942" s="75"/>
      <c r="Q942" s="75"/>
      <c r="R942" s="75"/>
    </row>
    <row r="943" spans="1:46" s="75" customFormat="1" x14ac:dyDescent="0.3">
      <c r="A943" s="82"/>
      <c r="B943" s="49" t="s">
        <v>47</v>
      </c>
      <c r="C943" s="72"/>
      <c r="D943" s="72"/>
      <c r="E943" s="72"/>
      <c r="F943" s="72"/>
      <c r="G943" s="80"/>
      <c r="H943" s="80"/>
      <c r="I943" s="81"/>
      <c r="S943" s="72"/>
      <c r="T943" s="72"/>
      <c r="U943" s="72"/>
      <c r="V943" s="72"/>
      <c r="W943" s="72"/>
      <c r="X943" s="72"/>
      <c r="AJ943" s="143"/>
      <c r="AK943" s="72"/>
      <c r="AL943" s="72"/>
      <c r="AM943" s="72"/>
      <c r="AN943" s="72"/>
      <c r="AO943" s="72"/>
      <c r="AP943" s="72"/>
      <c r="AQ943" s="72"/>
      <c r="AR943" s="72"/>
      <c r="AS943" s="72"/>
      <c r="AT943" s="72"/>
    </row>
    <row r="944" spans="1:46" s="75" customFormat="1" x14ac:dyDescent="0.3">
      <c r="A944" s="82"/>
      <c r="B944" s="49" t="s">
        <v>48</v>
      </c>
      <c r="C944" s="72"/>
      <c r="D944" s="72"/>
      <c r="E944" s="72"/>
      <c r="F944" s="72"/>
      <c r="G944" s="80"/>
      <c r="H944" s="80"/>
      <c r="I944" s="81"/>
      <c r="S944" s="72"/>
      <c r="T944" s="72"/>
      <c r="U944" s="72"/>
      <c r="V944" s="72"/>
      <c r="W944" s="72"/>
      <c r="X944" s="72"/>
      <c r="AJ944" s="143"/>
      <c r="AK944" s="72"/>
      <c r="AL944" s="72"/>
      <c r="AM944" s="72"/>
      <c r="AN944" s="72"/>
      <c r="AO944" s="72"/>
      <c r="AP944" s="72"/>
      <c r="AQ944" s="72"/>
      <c r="AR944" s="72"/>
      <c r="AS944" s="72"/>
      <c r="AT944" s="72"/>
    </row>
    <row r="945" spans="1:46" s="75" customFormat="1" x14ac:dyDescent="0.3">
      <c r="A945" s="82"/>
      <c r="B945" s="49" t="s">
        <v>49</v>
      </c>
      <c r="C945" s="72"/>
      <c r="D945" s="72"/>
      <c r="E945" s="72"/>
      <c r="F945" s="72"/>
      <c r="G945" s="80"/>
      <c r="H945" s="80"/>
      <c r="I945" s="81"/>
      <c r="S945" s="72"/>
      <c r="T945" s="72"/>
      <c r="U945" s="72"/>
      <c r="V945" s="72"/>
      <c r="W945" s="72"/>
      <c r="X945" s="72"/>
      <c r="AJ945" s="143"/>
      <c r="AK945" s="72"/>
      <c r="AL945" s="72"/>
      <c r="AM945" s="72"/>
      <c r="AN945" s="72"/>
      <c r="AO945" s="72"/>
      <c r="AP945" s="72"/>
      <c r="AQ945" s="72"/>
      <c r="AR945" s="72"/>
      <c r="AS945" s="72"/>
      <c r="AT945" s="72"/>
    </row>
    <row r="946" spans="1:46" s="75" customFormat="1" x14ac:dyDescent="0.3">
      <c r="A946" s="82"/>
      <c r="B946" s="49" t="s">
        <v>50</v>
      </c>
      <c r="C946" s="72"/>
      <c r="D946" s="72"/>
      <c r="E946" s="72"/>
      <c r="F946" s="72"/>
      <c r="G946" s="80"/>
      <c r="H946" s="80"/>
      <c r="I946" s="81"/>
      <c r="S946" s="72"/>
      <c r="T946" s="72"/>
      <c r="U946" s="72"/>
      <c r="V946" s="72"/>
      <c r="W946" s="72"/>
      <c r="X946" s="72"/>
      <c r="AJ946" s="143"/>
      <c r="AK946" s="72"/>
      <c r="AL946" s="72"/>
      <c r="AM946" s="72"/>
      <c r="AN946" s="72"/>
      <c r="AO946" s="72"/>
      <c r="AP946" s="72"/>
      <c r="AQ946" s="72"/>
      <c r="AR946" s="72"/>
      <c r="AS946" s="72"/>
      <c r="AT946" s="72"/>
    </row>
    <row r="947" spans="1:46" s="75" customFormat="1" x14ac:dyDescent="0.3">
      <c r="A947" s="82"/>
      <c r="B947" s="49" t="s">
        <v>51</v>
      </c>
      <c r="C947" s="72"/>
      <c r="D947" s="72"/>
      <c r="E947" s="72"/>
      <c r="F947" s="72"/>
      <c r="G947" s="80"/>
      <c r="H947" s="80"/>
      <c r="I947" s="81"/>
      <c r="S947" s="72"/>
      <c r="T947" s="72"/>
      <c r="U947" s="72"/>
      <c r="V947" s="72"/>
      <c r="W947" s="72"/>
      <c r="X947" s="72"/>
      <c r="AJ947" s="143"/>
      <c r="AK947" s="72"/>
      <c r="AL947" s="72"/>
      <c r="AM947" s="72"/>
      <c r="AN947" s="72"/>
      <c r="AO947" s="72"/>
      <c r="AP947" s="72"/>
      <c r="AQ947" s="72"/>
      <c r="AR947" s="72"/>
      <c r="AS947" s="72"/>
      <c r="AT947" s="72"/>
    </row>
    <row r="948" spans="1:46" s="75" customFormat="1" x14ac:dyDescent="0.3">
      <c r="A948" s="82"/>
      <c r="B948" s="49" t="s">
        <v>52</v>
      </c>
      <c r="C948" s="72"/>
      <c r="D948" s="72"/>
      <c r="E948" s="72"/>
      <c r="F948" s="72"/>
      <c r="G948" s="80"/>
      <c r="H948" s="80"/>
      <c r="I948" s="81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AJ948" s="143"/>
      <c r="AK948" s="72"/>
      <c r="AL948" s="72"/>
      <c r="AM948" s="72"/>
      <c r="AN948" s="72"/>
      <c r="AO948" s="72"/>
      <c r="AP948" s="72"/>
      <c r="AQ948" s="72"/>
      <c r="AR948" s="72"/>
      <c r="AS948" s="72"/>
      <c r="AT948" s="72"/>
    </row>
    <row r="949" spans="1:46" s="75" customFormat="1" ht="12.75" customHeight="1" x14ac:dyDescent="0.3">
      <c r="A949" s="72"/>
      <c r="B949" s="72"/>
      <c r="C949" s="72"/>
      <c r="D949" s="72"/>
      <c r="E949" s="72"/>
      <c r="F949" s="72"/>
      <c r="G949" s="80"/>
      <c r="H949" s="80"/>
      <c r="I949" s="81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AJ949" s="143"/>
      <c r="AK949" s="72"/>
      <c r="AL949" s="72"/>
      <c r="AM949" s="72"/>
      <c r="AN949" s="72"/>
      <c r="AO949" s="72"/>
      <c r="AP949" s="72"/>
      <c r="AQ949" s="72"/>
      <c r="AR949" s="72"/>
      <c r="AS949" s="72"/>
      <c r="AT949" s="72"/>
    </row>
    <row r="950" spans="1:46" s="75" customFormat="1" ht="12.75" customHeight="1" x14ac:dyDescent="0.3">
      <c r="A950" s="72"/>
      <c r="B950" s="72"/>
      <c r="C950" s="72"/>
      <c r="D950" s="72"/>
      <c r="E950" s="72"/>
      <c r="F950" s="72"/>
      <c r="G950" s="80"/>
      <c r="H950" s="80"/>
      <c r="I950" s="81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AJ950" s="143"/>
      <c r="AK950" s="72"/>
      <c r="AL950" s="72"/>
      <c r="AM950" s="72"/>
      <c r="AN950" s="72"/>
      <c r="AO950" s="72"/>
      <c r="AP950" s="72"/>
      <c r="AQ950" s="72"/>
      <c r="AR950" s="72"/>
      <c r="AS950" s="72"/>
      <c r="AT950" s="72"/>
    </row>
    <row r="951" spans="1:46" s="75" customFormat="1" ht="12.75" customHeight="1" x14ac:dyDescent="0.3">
      <c r="A951" s="72"/>
      <c r="B951" s="72"/>
      <c r="C951" s="72"/>
      <c r="D951" s="72"/>
      <c r="E951" s="72"/>
      <c r="F951" s="72"/>
      <c r="G951" s="80"/>
      <c r="H951" s="80"/>
      <c r="I951" s="81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AJ951" s="143"/>
      <c r="AK951" s="72"/>
      <c r="AL951" s="72"/>
      <c r="AM951" s="72"/>
      <c r="AN951" s="72"/>
      <c r="AO951" s="72"/>
      <c r="AP951" s="72"/>
      <c r="AQ951" s="72"/>
      <c r="AR951" s="72"/>
      <c r="AS951" s="72"/>
      <c r="AT951" s="72"/>
    </row>
    <row r="952" spans="1:46" s="75" customFormat="1" x14ac:dyDescent="0.3">
      <c r="A952" s="72"/>
      <c r="B952" s="72"/>
      <c r="C952" s="72"/>
      <c r="D952" s="72"/>
      <c r="E952" s="72"/>
      <c r="F952" s="72"/>
      <c r="G952" s="80"/>
      <c r="H952" s="80"/>
      <c r="I952" s="81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AJ952" s="143"/>
      <c r="AK952" s="72"/>
      <c r="AL952" s="72"/>
      <c r="AM952" s="72"/>
      <c r="AN952" s="72"/>
      <c r="AO952" s="72"/>
      <c r="AP952" s="72"/>
      <c r="AQ952" s="72"/>
      <c r="AR952" s="72"/>
      <c r="AS952" s="72"/>
      <c r="AT952" s="72"/>
    </row>
    <row r="953" spans="1:46" s="75" customFormat="1" ht="12.75" customHeight="1" x14ac:dyDescent="0.3">
      <c r="A953" s="72"/>
      <c r="B953" s="72"/>
      <c r="C953" s="72"/>
      <c r="D953" s="72"/>
      <c r="E953" s="72"/>
      <c r="F953" s="72"/>
      <c r="G953" s="80"/>
      <c r="H953" s="80"/>
      <c r="I953" s="81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AJ953" s="143"/>
      <c r="AK953" s="72"/>
      <c r="AL953" s="72"/>
      <c r="AM953" s="72"/>
      <c r="AN953" s="72"/>
      <c r="AO953" s="72"/>
      <c r="AP953" s="72"/>
      <c r="AQ953" s="72"/>
      <c r="AR953" s="72"/>
      <c r="AS953" s="72"/>
      <c r="AT953" s="72"/>
    </row>
    <row r="954" spans="1:46" s="75" customFormat="1" ht="12.75" customHeight="1" x14ac:dyDescent="0.3">
      <c r="A954" s="72"/>
      <c r="B954" s="72"/>
      <c r="C954" s="72"/>
      <c r="D954" s="72"/>
      <c r="E954" s="72"/>
      <c r="F954" s="72"/>
      <c r="G954" s="80"/>
      <c r="H954" s="80"/>
      <c r="I954" s="81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AJ954" s="143"/>
      <c r="AK954" s="72"/>
      <c r="AL954" s="72"/>
      <c r="AM954" s="72"/>
      <c r="AN954" s="72"/>
      <c r="AO954" s="72"/>
      <c r="AP954" s="72"/>
      <c r="AQ954" s="72"/>
      <c r="AR954" s="72"/>
      <c r="AS954" s="72"/>
      <c r="AT954" s="72"/>
    </row>
    <row r="955" spans="1:46" s="75" customFormat="1" x14ac:dyDescent="0.3">
      <c r="A955" s="72"/>
      <c r="B955" s="72"/>
      <c r="C955" s="72"/>
      <c r="D955" s="72"/>
      <c r="E955" s="72"/>
      <c r="F955" s="72"/>
      <c r="G955" s="80"/>
      <c r="H955" s="80"/>
      <c r="I955" s="81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AJ955" s="143"/>
      <c r="AK955" s="72"/>
      <c r="AL955" s="72"/>
      <c r="AM955" s="72"/>
      <c r="AN955" s="72"/>
      <c r="AO955" s="72"/>
      <c r="AP955" s="72"/>
      <c r="AQ955" s="72"/>
      <c r="AR955" s="72"/>
      <c r="AS955" s="72"/>
      <c r="AT955" s="72"/>
    </row>
    <row r="956" spans="1:46" s="75" customFormat="1" x14ac:dyDescent="0.3">
      <c r="A956" s="72"/>
      <c r="B956" s="72"/>
      <c r="C956" s="72"/>
      <c r="D956" s="72"/>
      <c r="E956" s="72"/>
      <c r="F956" s="72"/>
      <c r="G956" s="80"/>
      <c r="H956" s="80"/>
      <c r="I956" s="81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AJ956" s="143"/>
      <c r="AK956" s="72"/>
      <c r="AL956" s="72"/>
      <c r="AM956" s="72"/>
      <c r="AN956" s="72"/>
      <c r="AO956" s="72"/>
      <c r="AP956" s="72"/>
      <c r="AQ956" s="72"/>
      <c r="AR956" s="72"/>
      <c r="AS956" s="72"/>
      <c r="AT956" s="72"/>
    </row>
    <row r="957" spans="1:46" s="75" customFormat="1" x14ac:dyDescent="0.3">
      <c r="A957" s="72"/>
      <c r="B957" s="72"/>
      <c r="C957" s="72"/>
      <c r="D957" s="72"/>
      <c r="E957" s="72"/>
      <c r="F957" s="72"/>
      <c r="G957" s="80"/>
      <c r="H957" s="80"/>
      <c r="I957" s="81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AJ957" s="143"/>
      <c r="AK957" s="72"/>
      <c r="AL957" s="72"/>
      <c r="AM957" s="72"/>
      <c r="AN957" s="72"/>
      <c r="AO957" s="72"/>
      <c r="AP957" s="72"/>
      <c r="AQ957" s="72"/>
      <c r="AR957" s="72"/>
      <c r="AS957" s="72"/>
      <c r="AT957" s="72"/>
    </row>
    <row r="958" spans="1:46" s="75" customFormat="1" x14ac:dyDescent="0.3">
      <c r="A958" s="72"/>
      <c r="B958" s="72"/>
      <c r="C958" s="72"/>
      <c r="D958" s="72"/>
      <c r="E958" s="72"/>
      <c r="F958" s="72"/>
      <c r="G958" s="80"/>
      <c r="H958" s="80"/>
      <c r="I958" s="81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AJ958" s="143"/>
      <c r="AK958" s="72"/>
      <c r="AL958" s="72"/>
      <c r="AM958" s="72"/>
      <c r="AN958" s="72"/>
      <c r="AO958" s="72"/>
      <c r="AP958" s="72"/>
      <c r="AQ958" s="72"/>
      <c r="AR958" s="72"/>
      <c r="AS958" s="72"/>
      <c r="AT958" s="72"/>
    </row>
    <row r="959" spans="1:46" s="75" customFormat="1" x14ac:dyDescent="0.3">
      <c r="A959" s="72"/>
      <c r="B959" s="72"/>
      <c r="C959" s="72"/>
      <c r="D959" s="72"/>
      <c r="E959" s="72"/>
      <c r="F959" s="72"/>
      <c r="G959" s="80"/>
      <c r="H959" s="80"/>
      <c r="I959" s="81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AJ959" s="143"/>
      <c r="AK959" s="72"/>
      <c r="AL959" s="72"/>
      <c r="AM959" s="72"/>
      <c r="AN959" s="72"/>
      <c r="AO959" s="72"/>
      <c r="AP959" s="72"/>
      <c r="AQ959" s="72"/>
      <c r="AR959" s="72"/>
      <c r="AS959" s="72"/>
      <c r="AT959" s="72"/>
    </row>
    <row r="960" spans="1:46" s="75" customFormat="1" x14ac:dyDescent="0.3">
      <c r="A960" s="72"/>
      <c r="B960" s="72"/>
      <c r="C960" s="72"/>
      <c r="D960" s="72"/>
      <c r="E960" s="72"/>
      <c r="F960" s="72"/>
      <c r="G960" s="80"/>
      <c r="H960" s="80"/>
      <c r="I960" s="81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AJ960" s="143"/>
      <c r="AK960" s="72"/>
      <c r="AL960" s="72"/>
      <c r="AM960" s="72"/>
      <c r="AN960" s="72"/>
      <c r="AO960" s="72"/>
      <c r="AP960" s="72"/>
      <c r="AQ960" s="72"/>
      <c r="AR960" s="72"/>
      <c r="AS960" s="72"/>
      <c r="AT960" s="72"/>
    </row>
    <row r="961" spans="1:46" s="75" customFormat="1" x14ac:dyDescent="0.3">
      <c r="A961" s="72"/>
      <c r="B961" s="72"/>
      <c r="C961" s="72"/>
      <c r="D961" s="72"/>
      <c r="E961" s="72"/>
      <c r="F961" s="72"/>
      <c r="G961" s="80"/>
      <c r="H961" s="80"/>
      <c r="I961" s="81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AJ961" s="143"/>
      <c r="AK961" s="72"/>
      <c r="AL961" s="72"/>
      <c r="AM961" s="72"/>
      <c r="AN961" s="72"/>
      <c r="AO961" s="72"/>
      <c r="AP961" s="72"/>
      <c r="AQ961" s="72"/>
      <c r="AR961" s="72"/>
      <c r="AS961" s="72"/>
      <c r="AT961" s="72"/>
    </row>
    <row r="962" spans="1:46" s="75" customFormat="1" x14ac:dyDescent="0.3">
      <c r="A962" s="72"/>
      <c r="B962" s="72"/>
      <c r="C962" s="72"/>
      <c r="D962" s="72"/>
      <c r="E962" s="72"/>
      <c r="F962" s="72"/>
      <c r="G962" s="80"/>
      <c r="H962" s="80"/>
      <c r="I962" s="81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AJ962" s="143"/>
      <c r="AK962" s="72"/>
      <c r="AL962" s="72"/>
      <c r="AM962" s="72"/>
      <c r="AN962" s="72"/>
      <c r="AO962" s="72"/>
      <c r="AP962" s="72"/>
      <c r="AQ962" s="72"/>
      <c r="AR962" s="72"/>
      <c r="AS962" s="72"/>
      <c r="AT962" s="72"/>
    </row>
    <row r="963" spans="1:46" s="75" customFormat="1" x14ac:dyDescent="0.3">
      <c r="A963" s="72"/>
      <c r="B963" s="72"/>
      <c r="C963" s="72"/>
      <c r="D963" s="72"/>
      <c r="E963" s="72"/>
      <c r="F963" s="72"/>
      <c r="G963" s="80"/>
      <c r="H963" s="80"/>
      <c r="I963" s="81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AJ963" s="143"/>
      <c r="AK963" s="72"/>
      <c r="AL963" s="72"/>
      <c r="AM963" s="72"/>
      <c r="AN963" s="72"/>
      <c r="AO963" s="72"/>
      <c r="AP963" s="72"/>
      <c r="AQ963" s="72"/>
      <c r="AR963" s="72"/>
      <c r="AS963" s="72"/>
      <c r="AT963" s="72"/>
    </row>
    <row r="964" spans="1:46" s="75" customFormat="1" x14ac:dyDescent="0.3">
      <c r="A964" s="72"/>
      <c r="B964" s="72"/>
      <c r="C964" s="72"/>
      <c r="D964" s="72"/>
      <c r="E964" s="72"/>
      <c r="F964" s="72"/>
      <c r="G964" s="80"/>
      <c r="H964" s="80"/>
      <c r="I964" s="81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AJ964" s="143"/>
      <c r="AK964" s="72"/>
      <c r="AL964" s="72"/>
      <c r="AM964" s="72"/>
      <c r="AN964" s="72"/>
      <c r="AO964" s="72"/>
      <c r="AP964" s="72"/>
      <c r="AQ964" s="72"/>
      <c r="AR964" s="72"/>
      <c r="AS964" s="72"/>
      <c r="AT964" s="72"/>
    </row>
  </sheetData>
  <sheetProtection algorithmName="SHA-512" hashValue="h+tzUyNrSrcaANwiU7sC21CXcTG8uxP4J9Ofpk3M+doqtZoOq6/NvJrPWyf71Fk9nCGQvL3NhYHsF2NfVKHgWA==" saltValue="BvRM5RQWMLrJqi4w+D7ACg==" spinCount="100000" sheet="1" objects="1" scenarios="1" formatCells="0" formatColumns="0" formatRows="0"/>
  <mergeCells count="10">
    <mergeCell ref="X5:AJ5"/>
    <mergeCell ref="I5:I6"/>
    <mergeCell ref="J5:J6"/>
    <mergeCell ref="D3:J3"/>
    <mergeCell ref="A5:A6"/>
    <mergeCell ref="B5:B6"/>
    <mergeCell ref="G5:G6"/>
    <mergeCell ref="C5:E5"/>
    <mergeCell ref="K5:W5"/>
    <mergeCell ref="H5:H6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61" fitToHeight="0" orientation="landscape" horizontalDpi="1200" verticalDpi="1200" r:id="rId1"/>
  <headerFooter alignWithMargins="0">
    <oddFooter>&amp;R&amp;9&amp;D</oddFooter>
  </headerFooter>
  <colBreaks count="1" manualBreakCount="1">
    <brk id="24" max="1048575" man="1"/>
  </colBreaks>
  <ignoredErrors>
    <ignoredError sqref="W8:W37" unlockedFormula="1"/>
    <ignoredError sqref="E38 W38 I38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2:R3"/>
  <sheetViews>
    <sheetView zoomScale="75" zoomScaleNormal="75" workbookViewId="0"/>
  </sheetViews>
  <sheetFormatPr baseColWidth="10" defaultColWidth="11.5546875" defaultRowHeight="13.8" x14ac:dyDescent="0.3"/>
  <cols>
    <col min="1" max="1" width="5.6640625" style="11" customWidth="1"/>
    <col min="2" max="2" width="24.5546875" style="11" customWidth="1"/>
    <col min="3" max="3" width="5.6640625" style="11" customWidth="1"/>
    <col min="4" max="4" width="30.6640625" style="11" customWidth="1"/>
    <col min="5" max="5" width="6.109375" style="11" customWidth="1"/>
    <col min="6" max="6" width="30.77734375" style="11" customWidth="1"/>
    <col min="7" max="7" width="5.88671875" style="11" customWidth="1"/>
    <col min="8" max="8" width="30.6640625" style="11" customWidth="1"/>
    <col min="9" max="9" width="5.6640625" style="11" customWidth="1"/>
    <col min="10" max="10" width="34.5546875" style="11" customWidth="1"/>
    <col min="11" max="11" width="5.6640625" style="11" customWidth="1"/>
    <col min="12" max="12" width="33" style="11" customWidth="1"/>
    <col min="13" max="13" width="48" style="11" customWidth="1"/>
    <col min="14" max="14" width="37.44140625" style="11" customWidth="1"/>
    <col min="15" max="16" width="30.6640625" style="11" customWidth="1"/>
    <col min="17" max="18" width="57.33203125" style="11" customWidth="1"/>
    <col min="19" max="19" width="5.6640625" style="11" customWidth="1"/>
    <col min="20" max="16384" width="11.5546875" style="11"/>
  </cols>
  <sheetData>
    <row r="2" spans="2:18" ht="30" customHeight="1" thickBot="1" x14ac:dyDescent="0.35">
      <c r="B2" s="153" t="s">
        <v>105</v>
      </c>
      <c r="C2" s="154" t="s">
        <v>73</v>
      </c>
      <c r="D2" s="153" t="s">
        <v>453</v>
      </c>
      <c r="E2" s="154" t="s">
        <v>66</v>
      </c>
      <c r="F2" s="153" t="s">
        <v>448</v>
      </c>
      <c r="G2" s="154" t="s">
        <v>64</v>
      </c>
      <c r="H2" s="153" t="s">
        <v>454</v>
      </c>
      <c r="I2" s="154" t="s">
        <v>63</v>
      </c>
      <c r="J2" s="153" t="s">
        <v>450</v>
      </c>
      <c r="K2" s="154" t="s">
        <v>62</v>
      </c>
      <c r="L2" s="153" t="s">
        <v>455</v>
      </c>
      <c r="M2" s="153" t="s">
        <v>456</v>
      </c>
      <c r="N2" s="153" t="s">
        <v>457</v>
      </c>
      <c r="O2" s="153" t="s">
        <v>458</v>
      </c>
      <c r="P2" s="153" t="s">
        <v>459</v>
      </c>
      <c r="Q2" s="153" t="s">
        <v>460</v>
      </c>
      <c r="R2" s="153" t="s">
        <v>14922</v>
      </c>
    </row>
    <row r="3" spans="2:18" x14ac:dyDescent="0.3">
      <c r="B3" s="155" t="str">
        <f>IF(AND(Formato_01!B4="",Formato_01!D4=""),"",IF(AND(Formato_01!B4&lt;&gt;"",Formato_01!D4=""),"APNOP",IF(AND(Formato_01!B4="",Formato_01!D4&lt;&gt;""),"ACCIONES CENTRALES","REGISTRO INCORRECTO")))</f>
        <v/>
      </c>
      <c r="C3" s="155" t="str">
        <f>IF(Formato_01!B12&lt;&gt;"",Formato_01!B12,"")</f>
        <v/>
      </c>
      <c r="D3" s="156" t="str">
        <f>IFERROR(VLOOKUP(C3,UE,2,0),"")</f>
        <v/>
      </c>
      <c r="E3" s="155" t="str">
        <f>IF(Formato_01!F12&lt;&gt;"",Formato_01!F12,"")</f>
        <v/>
      </c>
      <c r="F3" s="156" t="str">
        <f>IFERROR(VLOOKUP(E3,OES,2,0),"")</f>
        <v/>
      </c>
      <c r="G3" s="157" t="str">
        <f>IF(Formato_01!H12&lt;&gt;"",Formato_01!H12,"")</f>
        <v/>
      </c>
      <c r="H3" s="156" t="str">
        <f>IFERROR(VLOOKUP(G3,AES,2,0),"")</f>
        <v/>
      </c>
      <c r="I3" s="155" t="str">
        <f>IF(Formato_01!L12&lt;&gt;"",Formato_01!L12,"")</f>
        <v/>
      </c>
      <c r="J3" s="156" t="str">
        <f>IFERROR(VLOOKUP(I3,OEI,2,0),"")</f>
        <v/>
      </c>
      <c r="K3" s="155" t="str">
        <f>IF(Formato_01!N12&lt;&gt;"",Formato_01!N12,"")</f>
        <v/>
      </c>
      <c r="L3" s="156" t="str">
        <f>IFERROR(VLOOKUP(K3,AEI,2,0),"")</f>
        <v/>
      </c>
      <c r="M3" s="156" t="str">
        <f>IF(Formato_01!B19&lt;&gt;"",Formato_01!B19,"")</f>
        <v/>
      </c>
      <c r="N3" s="156" t="str">
        <f>IF(Formato_01!B29&lt;&gt;"",Formato_01!B29,"")</f>
        <v/>
      </c>
      <c r="O3" s="156" t="str">
        <f>IF(Formato_01!B40&lt;&gt;"",Formato_01!B40,"")</f>
        <v/>
      </c>
      <c r="P3" s="156" t="str">
        <f>IF(Formato_01!B45&lt;&gt;"",Formato_01!B45,"")</f>
        <v/>
      </c>
      <c r="Q3" s="156" t="str">
        <f>IF(Formato_01!B53&lt;&gt;"",Formato_01!B53,"")</f>
        <v/>
      </c>
      <c r="R3" s="156" t="str">
        <f>IF(Formato_01!B64&lt;&gt;"",Formato_01!B64,"")</f>
        <v/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902"/>
  <sheetViews>
    <sheetView topLeftCell="BC1" zoomScale="50" zoomScaleNormal="50" workbookViewId="0">
      <pane ySplit="2" topLeftCell="A54" activePane="bottomLeft" state="frozen"/>
      <selection pane="bottomLeft" activeCell="BM79" sqref="BM79"/>
    </sheetView>
  </sheetViews>
  <sheetFormatPr baseColWidth="10" defaultColWidth="11.5546875" defaultRowHeight="13.8" x14ac:dyDescent="0.3"/>
  <cols>
    <col min="1" max="1" width="5.6640625" style="11" customWidth="1"/>
    <col min="2" max="2" width="6.6640625" style="11" customWidth="1"/>
    <col min="3" max="3" width="7.109375" style="11" customWidth="1"/>
    <col min="4" max="4" width="13.33203125" style="11" customWidth="1"/>
    <col min="5" max="5" width="37.109375" style="11" customWidth="1"/>
    <col min="6" max="6" width="40.33203125" style="11" customWidth="1"/>
    <col min="7" max="7" width="18" style="20" customWidth="1"/>
    <col min="8" max="8" width="30.44140625" style="11" customWidth="1"/>
    <col min="9" max="9" width="19.77734375" style="11" customWidth="1"/>
    <col min="10" max="10" width="20.21875" style="11" customWidth="1"/>
    <col min="11" max="11" width="15.109375" style="11" customWidth="1"/>
    <col min="12" max="12" width="12" style="11" customWidth="1"/>
    <col min="13" max="14" width="18.6640625" style="11" customWidth="1"/>
    <col min="15" max="15" width="19.5546875" style="11" customWidth="1"/>
    <col min="16" max="16" width="19.109375" style="11" customWidth="1"/>
    <col min="17" max="17" width="19.5546875" style="11" customWidth="1"/>
    <col min="18" max="18" width="18.6640625" style="11" customWidth="1"/>
    <col min="19" max="19" width="18.21875" style="11" customWidth="1"/>
    <col min="20" max="20" width="19.109375" style="11" customWidth="1"/>
    <col min="21" max="21" width="18.44140625" style="11" customWidth="1"/>
    <col min="22" max="22" width="18.88671875" style="11" customWidth="1"/>
    <col min="23" max="23" width="19.109375" style="11" customWidth="1"/>
    <col min="24" max="24" width="18.21875" style="11" customWidth="1"/>
    <col min="25" max="25" width="30" style="11" customWidth="1"/>
    <col min="26" max="27" width="18.21875" style="11" customWidth="1"/>
    <col min="28" max="28" width="19.109375" style="11" customWidth="1"/>
    <col min="29" max="29" width="18.6640625" style="11" customWidth="1"/>
    <col min="30" max="30" width="19.109375" style="11" customWidth="1"/>
    <col min="31" max="31" width="18.21875" style="11" customWidth="1"/>
    <col min="32" max="32" width="17.77734375" style="11" customWidth="1"/>
    <col min="33" max="33" width="18.6640625" style="11" customWidth="1"/>
    <col min="34" max="34" width="18" style="11" customWidth="1"/>
    <col min="35" max="35" width="18.44140625" style="11" customWidth="1"/>
    <col min="36" max="36" width="18.6640625" style="11" customWidth="1"/>
    <col min="37" max="37" width="17.77734375" style="11" customWidth="1"/>
    <col min="38" max="38" width="24" style="11" customWidth="1"/>
    <col min="39" max="39" width="8" style="11" customWidth="1"/>
    <col min="40" max="40" width="15.6640625" style="11" customWidth="1"/>
    <col min="41" max="41" width="10" style="11" customWidth="1"/>
    <col min="42" max="42" width="15.6640625" style="11" customWidth="1"/>
    <col min="43" max="43" width="12.44140625" style="11" customWidth="1"/>
    <col min="44" max="44" width="15.6640625" style="11" customWidth="1"/>
    <col min="45" max="45" width="10.44140625" style="11" customWidth="1"/>
    <col min="46" max="46" width="15.6640625" style="11" customWidth="1"/>
    <col min="47" max="47" width="12.6640625" style="11" customWidth="1"/>
    <col min="48" max="48" width="15.6640625" style="11" customWidth="1"/>
    <col min="49" max="49" width="11.5546875" style="11" customWidth="1"/>
    <col min="50" max="50" width="15.6640625" style="11" customWidth="1"/>
    <col min="51" max="51" width="8.44140625" style="11" customWidth="1"/>
    <col min="52" max="52" width="15.6640625" style="11" customWidth="1"/>
    <col min="53" max="53" width="6.88671875" style="11" customWidth="1"/>
    <col min="54" max="54" width="40.33203125" style="11" customWidth="1"/>
    <col min="55" max="55" width="18" style="20" customWidth="1"/>
    <col min="56" max="56" width="30.44140625" style="11" customWidth="1"/>
    <col min="57" max="57" width="19.77734375" style="11" customWidth="1"/>
    <col min="58" max="58" width="15.109375" style="11" customWidth="1"/>
    <col min="59" max="60" width="10.77734375" style="11" customWidth="1"/>
    <col min="61" max="62" width="18.6640625" style="11" customWidth="1"/>
    <col min="63" max="63" width="19.5546875" style="11" customWidth="1"/>
    <col min="64" max="64" width="19.109375" style="11" customWidth="1"/>
    <col min="65" max="65" width="19.5546875" style="11" customWidth="1"/>
    <col min="66" max="66" width="18.6640625" style="11" customWidth="1"/>
    <col min="67" max="67" width="18.21875" style="11" customWidth="1"/>
    <col min="68" max="68" width="19.109375" style="11" customWidth="1"/>
    <col min="69" max="69" width="18.44140625" style="11" customWidth="1"/>
    <col min="70" max="70" width="18.88671875" style="11" customWidth="1"/>
    <col min="71" max="71" width="19.109375" style="11" customWidth="1"/>
    <col min="72" max="72" width="18.21875" style="11" customWidth="1"/>
    <col min="73" max="73" width="30" style="11" customWidth="1"/>
    <col min="74" max="74" width="27.5546875" style="11" customWidth="1"/>
    <col min="75" max="76" width="18.21875" style="11" customWidth="1"/>
    <col min="77" max="77" width="19.109375" style="11" customWidth="1"/>
    <col min="78" max="78" width="18.6640625" style="11" customWidth="1"/>
    <col min="79" max="79" width="19.109375" style="11" customWidth="1"/>
    <col min="80" max="80" width="18.21875" style="11" customWidth="1"/>
    <col min="81" max="81" width="17.77734375" style="11" customWidth="1"/>
    <col min="82" max="82" width="18.6640625" style="11" customWidth="1"/>
    <col min="83" max="83" width="18" style="11" customWidth="1"/>
    <col min="84" max="84" width="18.44140625" style="11" customWidth="1"/>
    <col min="85" max="85" width="18.6640625" style="11" customWidth="1"/>
    <col min="86" max="86" width="17.77734375" style="11" customWidth="1"/>
    <col min="87" max="87" width="24" style="11" customWidth="1"/>
    <col min="88" max="88" width="6.6640625" style="11" customWidth="1"/>
    <col min="89" max="89" width="40.33203125" style="11" customWidth="1"/>
    <col min="90" max="90" width="15.77734375" style="20" customWidth="1"/>
    <col min="91" max="91" width="40.77734375" style="11" customWidth="1"/>
    <col min="92" max="92" width="12.88671875" style="11" customWidth="1"/>
    <col min="93" max="93" width="20.6640625" style="11" customWidth="1"/>
    <col min="94" max="94" width="28.44140625" style="11" customWidth="1"/>
    <col min="95" max="96" width="19.5546875" style="11" customWidth="1"/>
    <col min="97" max="97" width="20.44140625" style="11" customWidth="1"/>
    <col min="98" max="98" width="20" style="11" customWidth="1"/>
    <col min="99" max="99" width="20.44140625" style="11" customWidth="1"/>
    <col min="100" max="100" width="19.5546875" style="11" customWidth="1"/>
    <col min="101" max="101" width="19.109375" style="11" customWidth="1"/>
    <col min="102" max="102" width="20" style="11" customWidth="1"/>
    <col min="103" max="103" width="19.33203125" style="11" customWidth="1"/>
    <col min="104" max="104" width="19.77734375" style="11" customWidth="1"/>
    <col min="105" max="105" width="20" style="11" customWidth="1"/>
    <col min="106" max="106" width="19.109375" style="11" customWidth="1"/>
    <col min="107" max="107" width="30.88671875" style="11" customWidth="1"/>
    <col min="108" max="109" width="19.109375" style="11" customWidth="1"/>
    <col min="110" max="110" width="20" style="11" customWidth="1"/>
    <col min="111" max="111" width="19.5546875" style="11" customWidth="1"/>
    <col min="112" max="112" width="20" style="11" customWidth="1"/>
    <col min="113" max="113" width="19.109375" style="11" customWidth="1"/>
    <col min="114" max="114" width="18.6640625" style="11" customWidth="1"/>
    <col min="115" max="115" width="19.5546875" style="11" customWidth="1"/>
    <col min="116" max="116" width="18.88671875" style="11" customWidth="1"/>
    <col min="117" max="117" width="19.33203125" style="11" customWidth="1"/>
    <col min="118" max="118" width="19.5546875" style="11" customWidth="1"/>
    <col min="119" max="119" width="18.6640625" style="11" customWidth="1"/>
    <col min="120" max="120" width="24.88671875" style="11" customWidth="1"/>
    <col min="121" max="121" width="5.6640625" style="11" customWidth="1"/>
    <col min="122" max="16384" width="11.5546875" style="11"/>
  </cols>
  <sheetData>
    <row r="1" spans="2:120" ht="14.4" thickBot="1" x14ac:dyDescent="0.35"/>
    <row r="2" spans="2:120" ht="45" customHeight="1" thickBot="1" x14ac:dyDescent="0.35">
      <c r="B2" s="173" t="s">
        <v>14837</v>
      </c>
      <c r="C2" s="178" t="s">
        <v>14836</v>
      </c>
      <c r="D2" s="177" t="s">
        <v>14903</v>
      </c>
      <c r="E2" s="179" t="s">
        <v>14936</v>
      </c>
      <c r="F2" s="179" t="s">
        <v>86</v>
      </c>
      <c r="G2" s="180" t="s">
        <v>14896</v>
      </c>
      <c r="H2" s="179" t="s">
        <v>14897</v>
      </c>
      <c r="I2" s="179" t="s">
        <v>14898</v>
      </c>
      <c r="J2" s="179" t="s">
        <v>14900</v>
      </c>
      <c r="K2" s="179" t="s">
        <v>14901</v>
      </c>
      <c r="L2" s="179" t="s">
        <v>14902</v>
      </c>
      <c r="M2" s="179" t="s">
        <v>14904</v>
      </c>
      <c r="N2" s="179" t="s">
        <v>14905</v>
      </c>
      <c r="O2" s="179" t="s">
        <v>14906</v>
      </c>
      <c r="P2" s="179" t="s">
        <v>14907</v>
      </c>
      <c r="Q2" s="179" t="s">
        <v>14908</v>
      </c>
      <c r="R2" s="179" t="s">
        <v>14909</v>
      </c>
      <c r="S2" s="179" t="s">
        <v>14910</v>
      </c>
      <c r="T2" s="179" t="s">
        <v>14911</v>
      </c>
      <c r="U2" s="179" t="s">
        <v>14912</v>
      </c>
      <c r="V2" s="179" t="s">
        <v>14913</v>
      </c>
      <c r="W2" s="179" t="s">
        <v>14914</v>
      </c>
      <c r="X2" s="179" t="s">
        <v>14915</v>
      </c>
      <c r="Y2" s="179" t="s">
        <v>14916</v>
      </c>
      <c r="Z2" s="179" t="s">
        <v>14923</v>
      </c>
      <c r="AA2" s="179" t="s">
        <v>14924</v>
      </c>
      <c r="AB2" s="179" t="s">
        <v>14925</v>
      </c>
      <c r="AC2" s="179" t="s">
        <v>14926</v>
      </c>
      <c r="AD2" s="179" t="s">
        <v>14927</v>
      </c>
      <c r="AE2" s="179" t="s">
        <v>14928</v>
      </c>
      <c r="AF2" s="179" t="s">
        <v>14929</v>
      </c>
      <c r="AG2" s="179" t="s">
        <v>14930</v>
      </c>
      <c r="AH2" s="179" t="s">
        <v>14931</v>
      </c>
      <c r="AI2" s="179" t="s">
        <v>14932</v>
      </c>
      <c r="AJ2" s="179" t="s">
        <v>14933</v>
      </c>
      <c r="AK2" s="179" t="s">
        <v>14934</v>
      </c>
      <c r="AL2" s="179" t="s">
        <v>14935</v>
      </c>
      <c r="AM2" s="178" t="s">
        <v>411</v>
      </c>
      <c r="AN2" s="179" t="s">
        <v>433</v>
      </c>
      <c r="AO2" s="178" t="s">
        <v>421</v>
      </c>
      <c r="AP2" s="179" t="s">
        <v>422</v>
      </c>
      <c r="AQ2" s="178" t="s">
        <v>423</v>
      </c>
      <c r="AR2" s="179" t="s">
        <v>424</v>
      </c>
      <c r="AS2" s="178" t="s">
        <v>425</v>
      </c>
      <c r="AT2" s="179" t="s">
        <v>426</v>
      </c>
      <c r="AU2" s="178" t="s">
        <v>427</v>
      </c>
      <c r="AV2" s="179" t="s">
        <v>428</v>
      </c>
      <c r="AW2" s="178" t="s">
        <v>429</v>
      </c>
      <c r="AX2" s="179" t="s">
        <v>430</v>
      </c>
      <c r="AY2" s="178" t="s">
        <v>431</v>
      </c>
      <c r="AZ2" s="179" t="s">
        <v>432</v>
      </c>
      <c r="BA2" s="178" t="s">
        <v>22</v>
      </c>
      <c r="BB2" s="179" t="s">
        <v>14894</v>
      </c>
      <c r="BC2" s="180" t="s">
        <v>14890</v>
      </c>
      <c r="BD2" s="179" t="s">
        <v>14891</v>
      </c>
      <c r="BE2" s="179" t="s">
        <v>14899</v>
      </c>
      <c r="BF2" s="179" t="s">
        <v>17</v>
      </c>
      <c r="BG2" s="179" t="s">
        <v>18</v>
      </c>
      <c r="BH2" s="179" t="s">
        <v>19</v>
      </c>
      <c r="BI2" s="179" t="s">
        <v>14877</v>
      </c>
      <c r="BJ2" s="179" t="s">
        <v>14878</v>
      </c>
      <c r="BK2" s="179" t="s">
        <v>14879</v>
      </c>
      <c r="BL2" s="179" t="s">
        <v>14880</v>
      </c>
      <c r="BM2" s="179" t="s">
        <v>14881</v>
      </c>
      <c r="BN2" s="179" t="s">
        <v>14882</v>
      </c>
      <c r="BO2" s="179" t="s">
        <v>14883</v>
      </c>
      <c r="BP2" s="179" t="s">
        <v>14884</v>
      </c>
      <c r="BQ2" s="179" t="s">
        <v>14885</v>
      </c>
      <c r="BR2" s="179" t="s">
        <v>14886</v>
      </c>
      <c r="BS2" s="179" t="s">
        <v>14887</v>
      </c>
      <c r="BT2" s="179" t="s">
        <v>14888</v>
      </c>
      <c r="BU2" s="179" t="s">
        <v>14889</v>
      </c>
      <c r="BV2" s="179" t="s">
        <v>14892</v>
      </c>
      <c r="BW2" s="179" t="s">
        <v>14865</v>
      </c>
      <c r="BX2" s="179" t="s">
        <v>14866</v>
      </c>
      <c r="BY2" s="179" t="s">
        <v>14867</v>
      </c>
      <c r="BZ2" s="179" t="s">
        <v>14868</v>
      </c>
      <c r="CA2" s="179" t="s">
        <v>14869</v>
      </c>
      <c r="CB2" s="179" t="s">
        <v>14870</v>
      </c>
      <c r="CC2" s="179" t="s">
        <v>14871</v>
      </c>
      <c r="CD2" s="179" t="s">
        <v>14872</v>
      </c>
      <c r="CE2" s="179" t="s">
        <v>14873</v>
      </c>
      <c r="CF2" s="179" t="s">
        <v>14874</v>
      </c>
      <c r="CG2" s="179" t="s">
        <v>14875</v>
      </c>
      <c r="CH2" s="179" t="s">
        <v>14876</v>
      </c>
      <c r="CI2" s="179" t="s">
        <v>14893</v>
      </c>
      <c r="CJ2" s="174" t="s">
        <v>14838</v>
      </c>
      <c r="CK2" s="175" t="s">
        <v>14895</v>
      </c>
      <c r="CL2" s="176" t="s">
        <v>14839</v>
      </c>
      <c r="CM2" s="175" t="s">
        <v>14840</v>
      </c>
      <c r="CN2" s="175" t="s">
        <v>14917</v>
      </c>
      <c r="CO2" s="175" t="s">
        <v>14918</v>
      </c>
      <c r="CP2" s="175" t="s">
        <v>14919</v>
      </c>
      <c r="CQ2" s="175" t="s">
        <v>14841</v>
      </c>
      <c r="CR2" s="175" t="s">
        <v>14842</v>
      </c>
      <c r="CS2" s="175" t="s">
        <v>14843</v>
      </c>
      <c r="CT2" s="175" t="s">
        <v>14844</v>
      </c>
      <c r="CU2" s="175" t="s">
        <v>14845</v>
      </c>
      <c r="CV2" s="175" t="s">
        <v>14846</v>
      </c>
      <c r="CW2" s="175" t="s">
        <v>14847</v>
      </c>
      <c r="CX2" s="175" t="s">
        <v>14848</v>
      </c>
      <c r="CY2" s="175" t="s">
        <v>14849</v>
      </c>
      <c r="CZ2" s="175" t="s">
        <v>14850</v>
      </c>
      <c r="DA2" s="175" t="s">
        <v>14851</v>
      </c>
      <c r="DB2" s="175" t="s">
        <v>14852</v>
      </c>
      <c r="DC2" s="175" t="s">
        <v>14920</v>
      </c>
      <c r="DD2" s="175" t="s">
        <v>14853</v>
      </c>
      <c r="DE2" s="175" t="s">
        <v>14854</v>
      </c>
      <c r="DF2" s="175" t="s">
        <v>14855</v>
      </c>
      <c r="DG2" s="175" t="s">
        <v>14856</v>
      </c>
      <c r="DH2" s="175" t="s">
        <v>14857</v>
      </c>
      <c r="DI2" s="175" t="s">
        <v>14858</v>
      </c>
      <c r="DJ2" s="175" t="s">
        <v>14859</v>
      </c>
      <c r="DK2" s="175" t="s">
        <v>14860</v>
      </c>
      <c r="DL2" s="175" t="s">
        <v>14861</v>
      </c>
      <c r="DM2" s="175" t="s">
        <v>14862</v>
      </c>
      <c r="DN2" s="175" t="s">
        <v>14863</v>
      </c>
      <c r="DO2" s="175" t="s">
        <v>14864</v>
      </c>
      <c r="DP2" s="175" t="s">
        <v>14921</v>
      </c>
    </row>
    <row r="3" spans="2:120" x14ac:dyDescent="0.3">
      <c r="B3" s="13" t="str">
        <f>IF(OR(Tabla6[[#This Row],[IDA]]="",Tabla6[[#This Row],[IDT]]="",Tabla6[[#This Row],[IDI]]=""),"",Tabla6[[#This Row],[IDA]]&amp;"."&amp;Tabla6[[#This Row],[IDT]]&amp;"."&amp;Tabla6[[#This Row],[IDI]])</f>
        <v/>
      </c>
      <c r="C3" s="13" t="str">
        <f>IF(Formato_02!$B$14&lt;&gt;"",0,"")</f>
        <v/>
      </c>
      <c r="D3" s="13" t="str">
        <f>IF(Formato_02!$H$9&lt;&gt;"",Formato_02!$H$9,"")</f>
        <v/>
      </c>
      <c r="E3" s="24" t="str">
        <f t="shared" ref="E3:E66" si="0">IFERROR(VLOOKUP($D3,DOU,2,0),"")</f>
        <v/>
      </c>
      <c r="F3" s="24" t="str">
        <f>IF(Formato_02!$B$14&lt;&gt;"",Formato_02!$B$14,"")</f>
        <v/>
      </c>
      <c r="G3" s="22" t="str">
        <f>IF('Formato 3_Gantt'!C8&lt;&gt;"",'Formato 3_Gantt'!C8,"")</f>
        <v/>
      </c>
      <c r="H3" s="13" t="str">
        <f>IF('Formato 3_Gantt'!D$8&lt;&gt;"",'Formato 3_Gantt'!D$8,"")</f>
        <v/>
      </c>
      <c r="I3" s="13" t="str">
        <f>IF('Formato 3_Gantt'!E$8&lt;&gt;"",'Formato 3_Gantt'!E$8,"")</f>
        <v/>
      </c>
      <c r="J3" s="13" t="str">
        <f>IF('Formato 3_Gantt'!F$8&lt;&gt;"",'Formato 3_Gantt'!F$8,"")</f>
        <v/>
      </c>
      <c r="K3" s="158" t="str">
        <f>IF('Formato 3_Gantt'!G$8&lt;&gt;"",'Formato 3_Gantt'!G$8,"")</f>
        <v/>
      </c>
      <c r="L3" s="158" t="str">
        <f>IF('Formato 3_Gantt'!H$8&lt;&gt;"",'Formato 3_Gantt'!H$8,"")</f>
        <v/>
      </c>
      <c r="M3" s="13" t="str">
        <f>IF('Formato 3_Gantt'!BL$8&lt;&gt;"",'Formato 3_Gantt'!BL$8,"")</f>
        <v/>
      </c>
      <c r="N3" s="13" t="str">
        <f>IF('Formato 3_Gantt'!BM$8&lt;&gt;"",'Formato 3_Gantt'!BM$8,"")</f>
        <v/>
      </c>
      <c r="O3" s="13" t="str">
        <f>IF('Formato 3_Gantt'!BN$8&lt;&gt;"",'Formato 3_Gantt'!BN$8,"")</f>
        <v/>
      </c>
      <c r="P3" s="13" t="str">
        <f>IF('Formato 3_Gantt'!BO$8&lt;&gt;"",'Formato 3_Gantt'!BO$8,"")</f>
        <v/>
      </c>
      <c r="Q3" s="13" t="str">
        <f>IF('Formato 3_Gantt'!BP$8&lt;&gt;"",'Formato 3_Gantt'!BP$8,"")</f>
        <v/>
      </c>
      <c r="R3" s="13" t="str">
        <f>IF('Formato 3_Gantt'!BQ$8&lt;&gt;"",'Formato 3_Gantt'!BQ$8,"")</f>
        <v/>
      </c>
      <c r="S3" s="13" t="str">
        <f>IF('Formato 3_Gantt'!BR$8&lt;&gt;"",'Formato 3_Gantt'!BR$8,"")</f>
        <v/>
      </c>
      <c r="T3" s="13" t="str">
        <f>IF('Formato 3_Gantt'!BS$8&lt;&gt;"",'Formato 3_Gantt'!BS$8,"")</f>
        <v/>
      </c>
      <c r="U3" s="13" t="str">
        <f>IF('Formato 3_Gantt'!BT$8&lt;&gt;"",'Formato 3_Gantt'!BT$8,"")</f>
        <v/>
      </c>
      <c r="V3" s="13" t="str">
        <f>IF('Formato 3_Gantt'!BU$8&lt;&gt;"",'Formato 3_Gantt'!BU$8,"")</f>
        <v/>
      </c>
      <c r="W3" s="13" t="str">
        <f>IF('Formato 3_Gantt'!BV$8&lt;&gt;"",'Formato 3_Gantt'!BV$8,"")</f>
        <v/>
      </c>
      <c r="X3" s="13" t="str">
        <f>IF('Formato 3_Gantt'!BW$8&lt;&gt;"",'Formato 3_Gantt'!BW$8,"")</f>
        <v/>
      </c>
      <c r="Y3" s="13" t="str">
        <f>IF('Formato 3_Gantt'!BX$8&lt;&gt;"",'Formato 3_Gantt'!BX$8,"")</f>
        <v/>
      </c>
      <c r="Z3" s="162" t="str">
        <f>IF(Formato_02!S$15&lt;&gt;"",Formato_02!S$15,"")</f>
        <v/>
      </c>
      <c r="AA3" s="162" t="str">
        <f>IF(Formato_02!T$15&lt;&gt;"",Formato_02!T$15,"")</f>
        <v/>
      </c>
      <c r="AB3" s="162" t="str">
        <f>IF(Formato_02!U$15&lt;&gt;"",Formato_02!U$15,"")</f>
        <v/>
      </c>
      <c r="AC3" s="162" t="str">
        <f>IF(Formato_02!V$15&lt;&gt;"",Formato_02!V$15,"")</f>
        <v/>
      </c>
      <c r="AD3" s="162" t="str">
        <f>IF(Formato_02!W$15&lt;&gt;"",Formato_02!W$15,"")</f>
        <v/>
      </c>
      <c r="AE3" s="162" t="str">
        <f>IF(Formato_02!X$15&lt;&gt;"",Formato_02!X$15,"")</f>
        <v/>
      </c>
      <c r="AF3" s="162" t="str">
        <f>IF(Formato_02!Y$15&lt;&gt;"",Formato_02!Y$15,"")</f>
        <v/>
      </c>
      <c r="AG3" s="162" t="str">
        <f>IF(Formato_02!Z$15&lt;&gt;"",Formato_02!Z$15,"")</f>
        <v/>
      </c>
      <c r="AH3" s="162" t="str">
        <f>IF(Formato_02!AA$15&lt;&gt;"",Formato_02!AA$15,"")</f>
        <v/>
      </c>
      <c r="AI3" s="162" t="str">
        <f>IF(Formato_02!AB$15&lt;&gt;"",Formato_02!AB$15,"")</f>
        <v/>
      </c>
      <c r="AJ3" s="162" t="str">
        <f>IF(Formato_02!AC$15&lt;&gt;"",Formato_02!AC$15,"")</f>
        <v/>
      </c>
      <c r="AK3" s="162" t="str">
        <f>IF(Formato_02!AD$15&lt;&gt;"",Formato_02!AD$15,"")</f>
        <v/>
      </c>
      <c r="AL3" s="162" t="str">
        <f>IF(Formato_02!$N$14&lt;&gt;"",Formato_02!$N$14,"")</f>
        <v/>
      </c>
      <c r="AM3" s="13" t="str">
        <f>IF(Formato_02!$X$4&lt;&gt;"","AN","")</f>
        <v/>
      </c>
      <c r="AN3" s="24" t="str">
        <f t="shared" ref="AN3:AN66" si="1">IFERROR(VLOOKUP($AM3,PLAN,2,0),"")</f>
        <v/>
      </c>
      <c r="AO3" s="13" t="str">
        <f>IF(Formato_02!$Y$4&lt;&gt;"","P027","")</f>
        <v/>
      </c>
      <c r="AP3" s="24" t="str">
        <f t="shared" ref="AP3:AP66" si="2">IFERROR(VLOOKUP($AO3,PLAN,2,0),"")</f>
        <v/>
      </c>
      <c r="AQ3" s="13" t="str">
        <f>IF(Formato_02!$Z$4&lt;&gt;"","PNCVG","")</f>
        <v/>
      </c>
      <c r="AR3" s="24" t="str">
        <f t="shared" ref="AR3:AR66" si="3">IFERROR(VLOOKUP($AQ3,PLAN,2,0),"")</f>
        <v/>
      </c>
      <c r="AS3" s="13" t="str">
        <f>IF(Formato_02!$AA$4&lt;&gt;"","PNFF","")</f>
        <v/>
      </c>
      <c r="AT3" s="24" t="str">
        <f t="shared" ref="AT3:AT66" si="4">IFERROR(VLOOKUP($AS3,PLAN,2,0),"")</f>
        <v/>
      </c>
      <c r="AU3" s="13" t="str">
        <f>IF(Formato_02!$AB$4&lt;&gt;"","PNPAM","")</f>
        <v/>
      </c>
      <c r="AV3" s="24" t="str">
        <f t="shared" ref="AV3:AV66" si="5">IFERROR(VLOOKUP($AU3,PLAN,2,0),"")</f>
        <v/>
      </c>
      <c r="AW3" s="13" t="str">
        <f>IF(Formato_02!$AC$4&lt;&gt;"","PNAIA","")</f>
        <v/>
      </c>
      <c r="AX3" s="24" t="str">
        <f t="shared" ref="AX3:AX66" si="6">IFERROR(VLOOKUP($AW3,PLAN,2,0),"")</f>
        <v/>
      </c>
      <c r="AY3" s="13" t="str">
        <f>IF(Formato_02!$AD$4&lt;&gt;"","PIO","")</f>
        <v/>
      </c>
      <c r="AZ3" s="24" t="str">
        <f t="shared" ref="AZ3:AZ66" si="7">IFERROR(VLOOKUP($AY3,PLAN,2,0),"")</f>
        <v/>
      </c>
      <c r="BA3" s="13" t="str">
        <f>IF('Formato 3_Gantt'!B$9&lt;&gt;"",'Formato 3_Gantt'!A$9,"")</f>
        <v/>
      </c>
      <c r="BB3" s="24" t="str">
        <f>IF('Formato 3_Gantt'!B$9&lt;&gt;"",'Formato 3_Gantt'!B$9,"")</f>
        <v/>
      </c>
      <c r="BC3" s="22" t="str">
        <f>IF('Formato 3_Gantt'!C$9&lt;&gt;"",'Formato 3_Gantt'!C$9,"")</f>
        <v/>
      </c>
      <c r="BD3" s="13" t="str">
        <f>IF('Formato 3_Gantt'!D$9&lt;&gt;"",'Formato 3_Gantt'!D$9,"")</f>
        <v/>
      </c>
      <c r="BE3" s="161" t="str">
        <f>IF('Formato 3_Gantt'!E$9&lt;&gt;"",'Formato 3_Gantt'!E$9,"")</f>
        <v/>
      </c>
      <c r="BF3" s="13" t="str">
        <f>IF('Formato 3_Gantt'!F$9&lt;&gt;"",'Formato 3_Gantt'!F$9,"")</f>
        <v/>
      </c>
      <c r="BG3" s="158" t="str">
        <f>IF('Formato 3_Gantt'!G$9&lt;&gt;"",'Formato 3_Gantt'!G$9,"")</f>
        <v/>
      </c>
      <c r="BH3" s="158" t="str">
        <f>IF('Formato 3_Gantt'!H$9&lt;&gt;"",'Formato 3_Gantt'!H$9,"")</f>
        <v/>
      </c>
      <c r="BI3" s="161" t="str">
        <f>IF('Formato 3_Gantt'!BL$9&lt;&gt;"",'Formato 3_Gantt'!BL$9,"")</f>
        <v/>
      </c>
      <c r="BJ3" s="161" t="str">
        <f>IF('Formato 3_Gantt'!BM$9&lt;&gt;"",'Formato 3_Gantt'!BM$9,"")</f>
        <v/>
      </c>
      <c r="BK3" s="161" t="str">
        <f>IF('Formato 3_Gantt'!BN$9&lt;&gt;"",'Formato 3_Gantt'!BN$9,"")</f>
        <v/>
      </c>
      <c r="BL3" s="161" t="str">
        <f>IF('Formato 3_Gantt'!BO$9&lt;&gt;"",'Formato 3_Gantt'!BO$9,"")</f>
        <v/>
      </c>
      <c r="BM3" s="161" t="str">
        <f>IF('Formato 3_Gantt'!BP$9&lt;&gt;"",'Formato 3_Gantt'!BP$9,"")</f>
        <v/>
      </c>
      <c r="BN3" s="161" t="str">
        <f>IF('Formato 3_Gantt'!BQ$9&lt;&gt;"",'Formato 3_Gantt'!BQ$9,"")</f>
        <v/>
      </c>
      <c r="BO3" s="161" t="str">
        <f>IF('Formato 3_Gantt'!BR$9&lt;&gt;"",'Formato 3_Gantt'!BR$9,"")</f>
        <v/>
      </c>
      <c r="BP3" s="161" t="str">
        <f>IF('Formato 3_Gantt'!BS$9&lt;&gt;"",'Formato 3_Gantt'!BS$9,"")</f>
        <v/>
      </c>
      <c r="BQ3" s="161" t="str">
        <f>IF('Formato 3_Gantt'!BT$9&lt;&gt;"",'Formato 3_Gantt'!BT$9,"")</f>
        <v/>
      </c>
      <c r="BR3" s="161" t="str">
        <f>IF('Formato 3_Gantt'!BU$9&lt;&gt;"",'Formato 3_Gantt'!BU$9,"")</f>
        <v/>
      </c>
      <c r="BS3" s="161" t="str">
        <f>IF('Formato 3_Gantt'!BV$9&lt;&gt;"",'Formato 3_Gantt'!BV$9,"")</f>
        <v/>
      </c>
      <c r="BT3" s="161" t="str">
        <f>IF('Formato 3_Gantt'!BW$9&lt;&gt;"",'Formato 3_Gantt'!BW$9,"")</f>
        <v/>
      </c>
      <c r="BU3" s="161" t="str">
        <f>IF('Formato 3_Gantt'!BX$9&lt;&gt;"",'Formato 3_Gantt'!BX$9,"")</f>
        <v/>
      </c>
      <c r="BV3" s="162" t="str">
        <f>IF('Formato 4_Ppto'!I$7&lt;&gt;"",'Formato 4_Ppto'!I$7,"")</f>
        <v/>
      </c>
      <c r="BW3" s="162" t="str">
        <f>IF('Formato 4_Ppto'!X$7&lt;&gt;"",'Formato 4_Ppto'!X$7,"")</f>
        <v/>
      </c>
      <c r="BX3" s="162" t="str">
        <f>IF('Formato 4_Ppto'!Y$7&lt;&gt;"",'Formato 4_Ppto'!Y$7,"")</f>
        <v/>
      </c>
      <c r="BY3" s="162" t="str">
        <f>IF('Formato 4_Ppto'!Z$7&lt;&gt;"",'Formato 4_Ppto'!Z$7,"")</f>
        <v/>
      </c>
      <c r="BZ3" s="162" t="str">
        <f>IF('Formato 4_Ppto'!AA$7&lt;&gt;"",'Formato 4_Ppto'!AA$7,"")</f>
        <v/>
      </c>
      <c r="CA3" s="162" t="str">
        <f>IF('Formato 4_Ppto'!AB$7&lt;&gt;"",'Formato 4_Ppto'!AB$7,"")</f>
        <v/>
      </c>
      <c r="CB3" s="162" t="str">
        <f>IF('Formato 4_Ppto'!AC$7&lt;&gt;"",'Formato 4_Ppto'!AC$7,"")</f>
        <v/>
      </c>
      <c r="CC3" s="162" t="str">
        <f>IF('Formato 4_Ppto'!AD$7&lt;&gt;"",'Formato 4_Ppto'!AD$7,"")</f>
        <v/>
      </c>
      <c r="CD3" s="162" t="str">
        <f>IF('Formato 4_Ppto'!AE$7&lt;&gt;"",'Formato 4_Ppto'!AE$7,"")</f>
        <v/>
      </c>
      <c r="CE3" s="162" t="str">
        <f>IF('Formato 4_Ppto'!AF$7&lt;&gt;"",'Formato 4_Ppto'!AF$7,"")</f>
        <v/>
      </c>
      <c r="CF3" s="162" t="str">
        <f>IF('Formato 4_Ppto'!AG$7&lt;&gt;"",'Formato 4_Ppto'!AG$7,"")</f>
        <v/>
      </c>
      <c r="CG3" s="162" t="str">
        <f>IF('Formato 4_Ppto'!AH$7&lt;&gt;"",'Formato 4_Ppto'!AH$7,"")</f>
        <v/>
      </c>
      <c r="CH3" s="162" t="str">
        <f>IF('Formato 4_Ppto'!AI$7&lt;&gt;"",'Formato 4_Ppto'!AI$7,"")</f>
        <v/>
      </c>
      <c r="CI3" s="162" t="str">
        <f>IF('Formato 4_Ppto'!AJ$7&lt;&gt;"",'Formato 4_Ppto'!AJ$7,"")</f>
        <v/>
      </c>
      <c r="CJ3" s="13" t="str">
        <f>IF('Formato 4_Ppto'!B8&lt;&gt;"",'Formato 4_Ppto'!A8,"")</f>
        <v/>
      </c>
      <c r="CK3" s="24" t="str">
        <f>IF('Formato 4_Ppto'!B8&lt;&gt;"",'Formato 4_Ppto'!B8,"")</f>
        <v/>
      </c>
      <c r="CL3" s="22" t="str">
        <f>IF('Formato 4_Ppto'!C8&lt;&gt;"",'Formato 4_Ppto'!C8,"")</f>
        <v/>
      </c>
      <c r="CM3" s="24" t="str">
        <f>IF('Formato 4_Ppto'!D8&lt;&gt;"",'Formato 4_Ppto'!D8,"")</f>
        <v/>
      </c>
      <c r="CN3" s="161" t="str">
        <f>IF('Formato 4_Ppto'!E8&lt;&gt;"",'Formato 4_Ppto'!E8,"")</f>
        <v/>
      </c>
      <c r="CO3" s="161" t="str">
        <f>IF('Formato 4_Ppto'!G8&lt;&gt;"",'Formato 4_Ppto'!G8,"")</f>
        <v/>
      </c>
      <c r="CP3" s="162" t="str">
        <f>IF('Formato 4_Ppto'!I8&lt;&gt;"",'Formato 4_Ppto'!I8,"")</f>
        <v/>
      </c>
      <c r="CQ3" s="161" t="str">
        <f>IF('Formato 4_Ppto'!K8&lt;&gt;"",'Formato 4_Ppto'!K8,"")</f>
        <v/>
      </c>
      <c r="CR3" s="161" t="str">
        <f>IF('Formato 4_Ppto'!L8&lt;&gt;"",'Formato 4_Ppto'!L8,"")</f>
        <v/>
      </c>
      <c r="CS3" s="161" t="str">
        <f>IF('Formato 4_Ppto'!M8&lt;&gt;"",'Formato 4_Ppto'!M8,"")</f>
        <v/>
      </c>
      <c r="CT3" s="161" t="str">
        <f>IF('Formato 4_Ppto'!N8&lt;&gt;"",'Formato 4_Ppto'!N8,"")</f>
        <v/>
      </c>
      <c r="CU3" s="161" t="str">
        <f>IF('Formato 4_Ppto'!O8&lt;&gt;"",'Formato 4_Ppto'!O8,"")</f>
        <v/>
      </c>
      <c r="CV3" s="161" t="str">
        <f>IF('Formato 4_Ppto'!P8&lt;&gt;"",'Formato 4_Ppto'!P8,"")</f>
        <v/>
      </c>
      <c r="CW3" s="161" t="str">
        <f>IF('Formato 4_Ppto'!Q8&lt;&gt;"",'Formato 4_Ppto'!Q8,"")</f>
        <v/>
      </c>
      <c r="CX3" s="161" t="str">
        <f>IF('Formato 4_Ppto'!R8&lt;&gt;"",'Formato 4_Ppto'!R8,"")</f>
        <v/>
      </c>
      <c r="CY3" s="161" t="str">
        <f>IF('Formato 4_Ppto'!S8&lt;&gt;"",'Formato 4_Ppto'!S8,"")</f>
        <v/>
      </c>
      <c r="CZ3" s="161" t="str">
        <f>IF('Formato 4_Ppto'!T8&lt;&gt;"",'Formato 4_Ppto'!T8,"")</f>
        <v/>
      </c>
      <c r="DA3" s="161" t="str">
        <f>IF('Formato 4_Ppto'!U8&lt;&gt;"",'Formato 4_Ppto'!U8,"")</f>
        <v/>
      </c>
      <c r="DB3" s="161" t="str">
        <f>IF('Formato 4_Ppto'!V8&lt;&gt;"",'Formato 4_Ppto'!V8,"")</f>
        <v/>
      </c>
      <c r="DC3" s="161" t="str">
        <f>IF('Formato 4_Ppto'!W8&lt;&gt;"",'Formato 4_Ppto'!W8,"")</f>
        <v/>
      </c>
      <c r="DD3" s="162" t="str">
        <f>IF('Formato 4_Ppto'!X8&lt;&gt;"",'Formato 4_Ppto'!X8,"")</f>
        <v/>
      </c>
      <c r="DE3" s="162" t="str">
        <f>IF('Formato 4_Ppto'!Y8&lt;&gt;"",'Formato 4_Ppto'!Y8,"")</f>
        <v/>
      </c>
      <c r="DF3" s="162" t="str">
        <f>IF('Formato 4_Ppto'!Z8&lt;&gt;"",'Formato 4_Ppto'!Z8,"")</f>
        <v/>
      </c>
      <c r="DG3" s="162" t="str">
        <f>IF('Formato 4_Ppto'!AA8&lt;&gt;"",'Formato 4_Ppto'!AA8,"")</f>
        <v/>
      </c>
      <c r="DH3" s="162" t="str">
        <f>IF('Formato 4_Ppto'!AB8&lt;&gt;"",'Formato 4_Ppto'!AB8,"")</f>
        <v/>
      </c>
      <c r="DI3" s="162" t="str">
        <f>IF('Formato 4_Ppto'!AC8&lt;&gt;"",'Formato 4_Ppto'!AC8,"")</f>
        <v/>
      </c>
      <c r="DJ3" s="162" t="str">
        <f>IF('Formato 4_Ppto'!AD8&lt;&gt;"",'Formato 4_Ppto'!AD8,"")</f>
        <v/>
      </c>
      <c r="DK3" s="162" t="str">
        <f>IF('Formato 4_Ppto'!AE8&lt;&gt;"",'Formato 4_Ppto'!AE8,"")</f>
        <v/>
      </c>
      <c r="DL3" s="162" t="str">
        <f>IF('Formato 4_Ppto'!AF8&lt;&gt;"",'Formato 4_Ppto'!AF8,"")</f>
        <v/>
      </c>
      <c r="DM3" s="162" t="str">
        <f>IF('Formato 4_Ppto'!AG8&lt;&gt;"",'Formato 4_Ppto'!AG8,"")</f>
        <v/>
      </c>
      <c r="DN3" s="162" t="str">
        <f>IF('Formato 4_Ppto'!AH8&lt;&gt;"",'Formato 4_Ppto'!AH8,"")</f>
        <v/>
      </c>
      <c r="DO3" s="162" t="str">
        <f>IF('Formato 4_Ppto'!AI8&lt;&gt;"",'Formato 4_Ppto'!AI8,"")</f>
        <v/>
      </c>
      <c r="DP3" s="162" t="str">
        <f>IF('Formato 4_Ppto'!AJ8&lt;&gt;"",'Formato 4_Ppto'!AJ8,"")</f>
        <v/>
      </c>
    </row>
    <row r="4" spans="2:120" x14ac:dyDescent="0.3">
      <c r="B4" s="13" t="str">
        <f>IF(OR(Tabla6[[#This Row],[IDA]]="",Tabla6[[#This Row],[IDT]]="",Tabla6[[#This Row],[IDI]]=""),"",Tabla6[[#This Row],[IDA]]&amp;"."&amp;Tabla6[[#This Row],[IDT]]&amp;"."&amp;Tabla6[[#This Row],[IDI]])</f>
        <v/>
      </c>
      <c r="C4" s="13" t="str">
        <f>IF(Formato_02!$B$14&lt;&gt;"",0,"")</f>
        <v/>
      </c>
      <c r="D4" s="13" t="str">
        <f>IF(Formato_02!$H$9&lt;&gt;"",Formato_02!$H$9,"")</f>
        <v/>
      </c>
      <c r="E4" s="24" t="str">
        <f t="shared" si="0"/>
        <v/>
      </c>
      <c r="F4" s="24" t="str">
        <f>IF(Formato_02!$B$14&lt;&gt;"",Formato_02!$B$14,"")</f>
        <v/>
      </c>
      <c r="G4" s="22" t="str">
        <f>IF('Formato 3_Gantt'!C9&lt;&gt;"",'Formato 3_Gantt'!C9,"")</f>
        <v/>
      </c>
      <c r="H4" s="13" t="str">
        <f>IF('Formato 3_Gantt'!D$8&lt;&gt;"",'Formato 3_Gantt'!D$8,"")</f>
        <v/>
      </c>
      <c r="I4" s="13" t="str">
        <f>IF('Formato 3_Gantt'!E$8&lt;&gt;"",'Formato 3_Gantt'!E$8,"")</f>
        <v/>
      </c>
      <c r="J4" s="13" t="str">
        <f>IF('Formato 3_Gantt'!F$8&lt;&gt;"",'Formato 3_Gantt'!F$8,"")</f>
        <v/>
      </c>
      <c r="K4" s="158" t="str">
        <f>IF('Formato 3_Gantt'!G$8&lt;&gt;"",'Formato 3_Gantt'!G$8,"")</f>
        <v/>
      </c>
      <c r="L4" s="158" t="str">
        <f>IF('Formato 3_Gantt'!H$8&lt;&gt;"",'Formato 3_Gantt'!H$8,"")</f>
        <v/>
      </c>
      <c r="M4" s="13" t="str">
        <f>IF('Formato 3_Gantt'!BL$8&lt;&gt;"",'Formato 3_Gantt'!BL$8,"")</f>
        <v/>
      </c>
      <c r="N4" s="13" t="str">
        <f>IF('Formato 3_Gantt'!BM$8&lt;&gt;"",'Formato 3_Gantt'!BM$8,"")</f>
        <v/>
      </c>
      <c r="O4" s="13" t="str">
        <f>IF('Formato 3_Gantt'!BN$8&lt;&gt;"",'Formato 3_Gantt'!BN$8,"")</f>
        <v/>
      </c>
      <c r="P4" s="13" t="str">
        <f>IF('Formato 3_Gantt'!BO$8&lt;&gt;"",'Formato 3_Gantt'!BO$8,"")</f>
        <v/>
      </c>
      <c r="Q4" s="13" t="str">
        <f>IF('Formato 3_Gantt'!BP$8&lt;&gt;"",'Formato 3_Gantt'!BP$8,"")</f>
        <v/>
      </c>
      <c r="R4" s="13" t="str">
        <f>IF('Formato 3_Gantt'!BQ$8&lt;&gt;"",'Formato 3_Gantt'!BQ$8,"")</f>
        <v/>
      </c>
      <c r="S4" s="13" t="str">
        <f>IF('Formato 3_Gantt'!BR$8&lt;&gt;"",'Formato 3_Gantt'!BR$8,"")</f>
        <v/>
      </c>
      <c r="T4" s="13" t="str">
        <f>IF('Formato 3_Gantt'!BS$8&lt;&gt;"",'Formato 3_Gantt'!BS$8,"")</f>
        <v/>
      </c>
      <c r="U4" s="13" t="str">
        <f>IF('Formato 3_Gantt'!BT$8&lt;&gt;"",'Formato 3_Gantt'!BT$8,"")</f>
        <v/>
      </c>
      <c r="V4" s="13" t="str">
        <f>IF('Formato 3_Gantt'!BU$8&lt;&gt;"",'Formato 3_Gantt'!BU$8,"")</f>
        <v/>
      </c>
      <c r="W4" s="13" t="str">
        <f>IF('Formato 3_Gantt'!BV$8&lt;&gt;"",'Formato 3_Gantt'!BV$8,"")</f>
        <v/>
      </c>
      <c r="X4" s="13" t="str">
        <f>IF('Formato 3_Gantt'!BW$8&lt;&gt;"",'Formato 3_Gantt'!BW$8,"")</f>
        <v/>
      </c>
      <c r="Y4" s="13" t="str">
        <f>IF('Formato 3_Gantt'!BX$8&lt;&gt;"",'Formato 3_Gantt'!BX$8,"")</f>
        <v/>
      </c>
      <c r="Z4" s="162" t="str">
        <f>IF(Formato_02!S$15&lt;&gt;"",Formato_02!S$15,"")</f>
        <v/>
      </c>
      <c r="AA4" s="162" t="str">
        <f>IF(Formato_02!T$15&lt;&gt;"",Formato_02!T$15,"")</f>
        <v/>
      </c>
      <c r="AB4" s="162" t="str">
        <f>IF(Formato_02!U$15&lt;&gt;"",Formato_02!U$15,"")</f>
        <v/>
      </c>
      <c r="AC4" s="162" t="str">
        <f>IF(Formato_02!V$15&lt;&gt;"",Formato_02!V$15,"")</f>
        <v/>
      </c>
      <c r="AD4" s="162" t="str">
        <f>IF(Formato_02!W$15&lt;&gt;"",Formato_02!W$15,"")</f>
        <v/>
      </c>
      <c r="AE4" s="162" t="str">
        <f>IF(Formato_02!X$15&lt;&gt;"",Formato_02!X$15,"")</f>
        <v/>
      </c>
      <c r="AF4" s="162" t="str">
        <f>IF(Formato_02!Y$15&lt;&gt;"",Formato_02!Y$15,"")</f>
        <v/>
      </c>
      <c r="AG4" s="162" t="str">
        <f>IF(Formato_02!Z$15&lt;&gt;"",Formato_02!Z$15,"")</f>
        <v/>
      </c>
      <c r="AH4" s="162" t="str">
        <f>IF(Formato_02!AA$15&lt;&gt;"",Formato_02!AA$15,"")</f>
        <v/>
      </c>
      <c r="AI4" s="162" t="str">
        <f>IF(Formato_02!AB$15&lt;&gt;"",Formato_02!AB$15,"")</f>
        <v/>
      </c>
      <c r="AJ4" s="162" t="str">
        <f>IF(Formato_02!AC$15&lt;&gt;"",Formato_02!AC$15,"")</f>
        <v/>
      </c>
      <c r="AK4" s="162" t="str">
        <f>IF(Formato_02!AD$15&lt;&gt;"",Formato_02!AD$15,"")</f>
        <v/>
      </c>
      <c r="AL4" s="162" t="str">
        <f>IF(Formato_02!$N$14&lt;&gt;"",Formato_02!$N$14,"")</f>
        <v/>
      </c>
      <c r="AM4" s="13" t="str">
        <f>IF(Formato_02!$X$4&lt;&gt;"","AN","")</f>
        <v/>
      </c>
      <c r="AN4" s="24" t="str">
        <f t="shared" si="1"/>
        <v/>
      </c>
      <c r="AO4" s="13" t="str">
        <f>IF(Formato_02!$Y$4&lt;&gt;"","P027","")</f>
        <v/>
      </c>
      <c r="AP4" s="24" t="str">
        <f t="shared" si="2"/>
        <v/>
      </c>
      <c r="AQ4" s="13" t="str">
        <f>IF(Formato_02!$Z$4&lt;&gt;"","PNCVG","")</f>
        <v/>
      </c>
      <c r="AR4" s="24" t="str">
        <f t="shared" si="3"/>
        <v/>
      </c>
      <c r="AS4" s="13" t="str">
        <f>IF(Formato_02!$AA$4&lt;&gt;"","PNFF","")</f>
        <v/>
      </c>
      <c r="AT4" s="24" t="str">
        <f t="shared" si="4"/>
        <v/>
      </c>
      <c r="AU4" s="13" t="str">
        <f>IF(Formato_02!$AB$4&lt;&gt;"","PNPAM","")</f>
        <v/>
      </c>
      <c r="AV4" s="24" t="str">
        <f t="shared" si="5"/>
        <v/>
      </c>
      <c r="AW4" s="13" t="str">
        <f>IF(Formato_02!$AC$4&lt;&gt;"","PNAIA","")</f>
        <v/>
      </c>
      <c r="AX4" s="24" t="str">
        <f t="shared" si="6"/>
        <v/>
      </c>
      <c r="AY4" s="13" t="str">
        <f>IF(Formato_02!$AD$4&lt;&gt;"","PIO","")</f>
        <v/>
      </c>
      <c r="AZ4" s="24" t="str">
        <f t="shared" si="7"/>
        <v/>
      </c>
      <c r="BA4" s="13" t="str">
        <f>IF('Formato 3_Gantt'!B$9&lt;&gt;"",'Formato 3_Gantt'!A$9,"")</f>
        <v/>
      </c>
      <c r="BB4" s="24" t="str">
        <f>IF('Formato 3_Gantt'!B$9&lt;&gt;"",'Formato 3_Gantt'!B$9,"")</f>
        <v/>
      </c>
      <c r="BC4" s="22" t="str">
        <f>IF('Formato 3_Gantt'!C$9&lt;&gt;"",'Formato 3_Gantt'!C$9,"")</f>
        <v/>
      </c>
      <c r="BD4" s="13" t="str">
        <f>IF('Formato 3_Gantt'!D$9&lt;&gt;"",'Formato 3_Gantt'!D$9,"")</f>
        <v/>
      </c>
      <c r="BE4" s="161" t="str">
        <f>IF('Formato 3_Gantt'!E$9&lt;&gt;"",'Formato 3_Gantt'!E$9,"")</f>
        <v/>
      </c>
      <c r="BF4" s="13" t="str">
        <f>IF('Formato 3_Gantt'!F$9&lt;&gt;"",'Formato 3_Gantt'!F$9,"")</f>
        <v/>
      </c>
      <c r="BG4" s="158" t="str">
        <f>IF('Formato 3_Gantt'!G$9&lt;&gt;"",'Formato 3_Gantt'!G$9,"")</f>
        <v/>
      </c>
      <c r="BH4" s="158" t="str">
        <f>IF('Formato 3_Gantt'!H$9&lt;&gt;"",'Formato 3_Gantt'!H$9,"")</f>
        <v/>
      </c>
      <c r="BI4" s="161" t="str">
        <f>IF('Formato 3_Gantt'!BL$9&lt;&gt;"",'Formato 3_Gantt'!BL$9,"")</f>
        <v/>
      </c>
      <c r="BJ4" s="161" t="str">
        <f>IF('Formato 3_Gantt'!BM$9&lt;&gt;"",'Formato 3_Gantt'!BM$9,"")</f>
        <v/>
      </c>
      <c r="BK4" s="161" t="str">
        <f>IF('Formato 3_Gantt'!BN$9&lt;&gt;"",'Formato 3_Gantt'!BN$9,"")</f>
        <v/>
      </c>
      <c r="BL4" s="161" t="str">
        <f>IF('Formato 3_Gantt'!BO$9&lt;&gt;"",'Formato 3_Gantt'!BO$9,"")</f>
        <v/>
      </c>
      <c r="BM4" s="161" t="str">
        <f>IF('Formato 3_Gantt'!BP$9&lt;&gt;"",'Formato 3_Gantt'!BP$9,"")</f>
        <v/>
      </c>
      <c r="BN4" s="161" t="str">
        <f>IF('Formato 3_Gantt'!BQ$9&lt;&gt;"",'Formato 3_Gantt'!BQ$9,"")</f>
        <v/>
      </c>
      <c r="BO4" s="161" t="str">
        <f>IF('Formato 3_Gantt'!BR$9&lt;&gt;"",'Formato 3_Gantt'!BR$9,"")</f>
        <v/>
      </c>
      <c r="BP4" s="161" t="str">
        <f>IF('Formato 3_Gantt'!BS$9&lt;&gt;"",'Formato 3_Gantt'!BS$9,"")</f>
        <v/>
      </c>
      <c r="BQ4" s="161" t="str">
        <f>IF('Formato 3_Gantt'!BT$9&lt;&gt;"",'Formato 3_Gantt'!BT$9,"")</f>
        <v/>
      </c>
      <c r="BR4" s="161" t="str">
        <f>IF('Formato 3_Gantt'!BU$9&lt;&gt;"",'Formato 3_Gantt'!BU$9,"")</f>
        <v/>
      </c>
      <c r="BS4" s="161" t="str">
        <f>IF('Formato 3_Gantt'!BV$9&lt;&gt;"",'Formato 3_Gantt'!BV$9,"")</f>
        <v/>
      </c>
      <c r="BT4" s="161" t="str">
        <f>IF('Formato 3_Gantt'!BW$9&lt;&gt;"",'Formato 3_Gantt'!BW$9,"")</f>
        <v/>
      </c>
      <c r="BU4" s="161" t="str">
        <f>IF('Formato 3_Gantt'!BX$9&lt;&gt;"",'Formato 3_Gantt'!BX$9,"")</f>
        <v/>
      </c>
      <c r="BV4" s="162" t="str">
        <f>IF('Formato 4_Ppto'!I$7&lt;&gt;"",'Formato 4_Ppto'!I$7,"")</f>
        <v/>
      </c>
      <c r="BW4" s="162" t="str">
        <f>IF('Formato 4_Ppto'!X$7&lt;&gt;"",'Formato 4_Ppto'!X$7,"")</f>
        <v/>
      </c>
      <c r="BX4" s="162" t="str">
        <f>IF('Formato 4_Ppto'!Y$7&lt;&gt;"",'Formato 4_Ppto'!Y$7,"")</f>
        <v/>
      </c>
      <c r="BY4" s="162" t="str">
        <f>IF('Formato 4_Ppto'!Z$7&lt;&gt;"",'Formato 4_Ppto'!Z$7,"")</f>
        <v/>
      </c>
      <c r="BZ4" s="162" t="str">
        <f>IF('Formato 4_Ppto'!AA$7&lt;&gt;"",'Formato 4_Ppto'!AA$7,"")</f>
        <v/>
      </c>
      <c r="CA4" s="162" t="str">
        <f>IF('Formato 4_Ppto'!AB$7&lt;&gt;"",'Formato 4_Ppto'!AB$7,"")</f>
        <v/>
      </c>
      <c r="CB4" s="162" t="str">
        <f>IF('Formato 4_Ppto'!AC$7&lt;&gt;"",'Formato 4_Ppto'!AC$7,"")</f>
        <v/>
      </c>
      <c r="CC4" s="162" t="str">
        <f>IF('Formato 4_Ppto'!AD$7&lt;&gt;"",'Formato 4_Ppto'!AD$7,"")</f>
        <v/>
      </c>
      <c r="CD4" s="162" t="str">
        <f>IF('Formato 4_Ppto'!AE$7&lt;&gt;"",'Formato 4_Ppto'!AE$7,"")</f>
        <v/>
      </c>
      <c r="CE4" s="162" t="str">
        <f>IF('Formato 4_Ppto'!AF$7&lt;&gt;"",'Formato 4_Ppto'!AF$7,"")</f>
        <v/>
      </c>
      <c r="CF4" s="162" t="str">
        <f>IF('Formato 4_Ppto'!AG$7&lt;&gt;"",'Formato 4_Ppto'!AG$7,"")</f>
        <v/>
      </c>
      <c r="CG4" s="162" t="str">
        <f>IF('Formato 4_Ppto'!AH$7&lt;&gt;"",'Formato 4_Ppto'!AH$7,"")</f>
        <v/>
      </c>
      <c r="CH4" s="162" t="str">
        <f>IF('Formato 4_Ppto'!AI$7&lt;&gt;"",'Formato 4_Ppto'!AI$7,"")</f>
        <v/>
      </c>
      <c r="CI4" s="162" t="str">
        <f>IF('Formato 4_Ppto'!AJ$7&lt;&gt;"",'Formato 4_Ppto'!AJ$7,"")</f>
        <v/>
      </c>
      <c r="CJ4" s="13" t="str">
        <f>IF('Formato 4_Ppto'!B9&lt;&gt;"",'Formato 4_Ppto'!A9,"")</f>
        <v/>
      </c>
      <c r="CK4" s="24" t="str">
        <f>IF('Formato 4_Ppto'!B9&lt;&gt;"",'Formato 4_Ppto'!B9,"")</f>
        <v/>
      </c>
      <c r="CL4" s="22" t="str">
        <f>IF('Formato 4_Ppto'!C9&lt;&gt;"",'Formato 4_Ppto'!C9,"")</f>
        <v/>
      </c>
      <c r="CM4" s="24" t="str">
        <f>IF('Formato 4_Ppto'!D9&lt;&gt;"",'Formato 4_Ppto'!D9,"")</f>
        <v/>
      </c>
      <c r="CN4" s="161" t="str">
        <f>IF('Formato 4_Ppto'!E9&lt;&gt;"",'Formato 4_Ppto'!E9,"")</f>
        <v/>
      </c>
      <c r="CO4" s="161" t="str">
        <f>IF('Formato 4_Ppto'!G9&lt;&gt;"",'Formato 4_Ppto'!G9,"")</f>
        <v/>
      </c>
      <c r="CP4" s="163" t="str">
        <f>IF('Formato 4_Ppto'!I9&lt;&gt;"",'Formato 4_Ppto'!I9,"")</f>
        <v/>
      </c>
      <c r="CQ4" s="161" t="str">
        <f>IF('Formato 4_Ppto'!K9&lt;&gt;"",'Formato 4_Ppto'!K9,"")</f>
        <v/>
      </c>
      <c r="CR4" s="161" t="str">
        <f>IF('Formato 4_Ppto'!L9&lt;&gt;"",'Formato 4_Ppto'!L9,"")</f>
        <v/>
      </c>
      <c r="CS4" s="161" t="str">
        <f>IF('Formato 4_Ppto'!M9&lt;&gt;"",'Formato 4_Ppto'!M9,"")</f>
        <v/>
      </c>
      <c r="CT4" s="161" t="str">
        <f>IF('Formato 4_Ppto'!N9&lt;&gt;"",'Formato 4_Ppto'!N9,"")</f>
        <v/>
      </c>
      <c r="CU4" s="161" t="str">
        <f>IF('Formato 4_Ppto'!O9&lt;&gt;"",'Formato 4_Ppto'!O9,"")</f>
        <v/>
      </c>
      <c r="CV4" s="161" t="str">
        <f>IF('Formato 4_Ppto'!P9&lt;&gt;"",'Formato 4_Ppto'!P9,"")</f>
        <v/>
      </c>
      <c r="CW4" s="161" t="str">
        <f>IF('Formato 4_Ppto'!Q9&lt;&gt;"",'Formato 4_Ppto'!Q9,"")</f>
        <v/>
      </c>
      <c r="CX4" s="161" t="str">
        <f>IF('Formato 4_Ppto'!R9&lt;&gt;"",'Formato 4_Ppto'!R9,"")</f>
        <v/>
      </c>
      <c r="CY4" s="161" t="str">
        <f>IF('Formato 4_Ppto'!S9&lt;&gt;"",'Formato 4_Ppto'!S9,"")</f>
        <v/>
      </c>
      <c r="CZ4" s="161" t="str">
        <f>IF('Formato 4_Ppto'!T9&lt;&gt;"",'Formato 4_Ppto'!T9,"")</f>
        <v/>
      </c>
      <c r="DA4" s="161" t="str">
        <f>IF('Formato 4_Ppto'!U9&lt;&gt;"",'Formato 4_Ppto'!U9,"")</f>
        <v/>
      </c>
      <c r="DB4" s="161" t="str">
        <f>IF('Formato 4_Ppto'!V9&lt;&gt;"",'Formato 4_Ppto'!V9,"")</f>
        <v/>
      </c>
      <c r="DC4" s="161" t="str">
        <f>IF('Formato 4_Ppto'!W9&lt;&gt;"",'Formato 4_Ppto'!W9,"")</f>
        <v/>
      </c>
      <c r="DD4" s="162" t="str">
        <f>IF('Formato 4_Ppto'!X9&lt;&gt;"",'Formato 4_Ppto'!X9,"")</f>
        <v/>
      </c>
      <c r="DE4" s="162" t="str">
        <f>IF('Formato 4_Ppto'!Y9&lt;&gt;"",'Formato 4_Ppto'!Y9,"")</f>
        <v/>
      </c>
      <c r="DF4" s="162" t="str">
        <f>IF('Formato 4_Ppto'!Z9&lt;&gt;"",'Formato 4_Ppto'!Z9,"")</f>
        <v/>
      </c>
      <c r="DG4" s="162" t="str">
        <f>IF('Formato 4_Ppto'!AA9&lt;&gt;"",'Formato 4_Ppto'!AA9,"")</f>
        <v/>
      </c>
      <c r="DH4" s="162" t="str">
        <f>IF('Formato 4_Ppto'!AB9&lt;&gt;"",'Formato 4_Ppto'!AB9,"")</f>
        <v/>
      </c>
      <c r="DI4" s="162" t="str">
        <f>IF('Formato 4_Ppto'!AC9&lt;&gt;"",'Formato 4_Ppto'!AC9,"")</f>
        <v/>
      </c>
      <c r="DJ4" s="162" t="str">
        <f>IF('Formato 4_Ppto'!AD9&lt;&gt;"",'Formato 4_Ppto'!AD9,"")</f>
        <v/>
      </c>
      <c r="DK4" s="162" t="str">
        <f>IF('Formato 4_Ppto'!AE9&lt;&gt;"",'Formato 4_Ppto'!AE9,"")</f>
        <v/>
      </c>
      <c r="DL4" s="162" t="str">
        <f>IF('Formato 4_Ppto'!AF9&lt;&gt;"",'Formato 4_Ppto'!AF9,"")</f>
        <v/>
      </c>
      <c r="DM4" s="162" t="str">
        <f>IF('Formato 4_Ppto'!AG9&lt;&gt;"",'Formato 4_Ppto'!AG9,"")</f>
        <v/>
      </c>
      <c r="DN4" s="162" t="str">
        <f>IF('Formato 4_Ppto'!AH9&lt;&gt;"",'Formato 4_Ppto'!AH9,"")</f>
        <v/>
      </c>
      <c r="DO4" s="162" t="str">
        <f>IF('Formato 4_Ppto'!AI9&lt;&gt;"",'Formato 4_Ppto'!AI9,"")</f>
        <v/>
      </c>
      <c r="DP4" s="163" t="str">
        <f>IF('Formato 4_Ppto'!AJ9&lt;&gt;"",'Formato 4_Ppto'!AJ9,"")</f>
        <v/>
      </c>
    </row>
    <row r="5" spans="2:120" x14ac:dyDescent="0.3">
      <c r="B5" s="13" t="str">
        <f>IF(OR(Tabla6[[#This Row],[IDA]]="",Tabla6[[#This Row],[IDT]]="",Tabla6[[#This Row],[IDI]]=""),"",Tabla6[[#This Row],[IDA]]&amp;"."&amp;Tabla6[[#This Row],[IDT]]&amp;"."&amp;Tabla6[[#This Row],[IDI]])</f>
        <v/>
      </c>
      <c r="C5" s="13" t="str">
        <f>IF(Formato_02!$B$14&lt;&gt;"",0,"")</f>
        <v/>
      </c>
      <c r="D5" s="13" t="str">
        <f>IF(Formato_02!$H$9&lt;&gt;"",Formato_02!$H$9,"")</f>
        <v/>
      </c>
      <c r="E5" s="24" t="str">
        <f t="shared" si="0"/>
        <v/>
      </c>
      <c r="F5" s="24" t="str">
        <f>IF(Formato_02!$B$14&lt;&gt;"",Formato_02!$B$14,"")</f>
        <v/>
      </c>
      <c r="G5" s="22" t="str">
        <f>IF('Formato 3_Gantt'!C10&lt;&gt;"",'Formato 3_Gantt'!C10,"")</f>
        <v/>
      </c>
      <c r="H5" s="13" t="str">
        <f>IF('Formato 3_Gantt'!D$8&lt;&gt;"",'Formato 3_Gantt'!D$8,"")</f>
        <v/>
      </c>
      <c r="I5" s="13" t="str">
        <f>IF('Formato 3_Gantt'!E$8&lt;&gt;"",'Formato 3_Gantt'!E$8,"")</f>
        <v/>
      </c>
      <c r="J5" s="13" t="str">
        <f>IF('Formato 3_Gantt'!F$8&lt;&gt;"",'Formato 3_Gantt'!F$8,"")</f>
        <v/>
      </c>
      <c r="K5" s="158" t="str">
        <f>IF('Formato 3_Gantt'!G$8&lt;&gt;"",'Formato 3_Gantt'!G$8,"")</f>
        <v/>
      </c>
      <c r="L5" s="158" t="str">
        <f>IF('Formato 3_Gantt'!H$8&lt;&gt;"",'Formato 3_Gantt'!H$8,"")</f>
        <v/>
      </c>
      <c r="M5" s="13" t="str">
        <f>IF('Formato 3_Gantt'!BL$8&lt;&gt;"",'Formato 3_Gantt'!BL$8,"")</f>
        <v/>
      </c>
      <c r="N5" s="13" t="str">
        <f>IF('Formato 3_Gantt'!BM$8&lt;&gt;"",'Formato 3_Gantt'!BM$8,"")</f>
        <v/>
      </c>
      <c r="O5" s="13" t="str">
        <f>IF('Formato 3_Gantt'!BN$8&lt;&gt;"",'Formato 3_Gantt'!BN$8,"")</f>
        <v/>
      </c>
      <c r="P5" s="13" t="str">
        <f>IF('Formato 3_Gantt'!BO$8&lt;&gt;"",'Formato 3_Gantt'!BO$8,"")</f>
        <v/>
      </c>
      <c r="Q5" s="13" t="str">
        <f>IF('Formato 3_Gantt'!BP$8&lt;&gt;"",'Formato 3_Gantt'!BP$8,"")</f>
        <v/>
      </c>
      <c r="R5" s="13" t="str">
        <f>IF('Formato 3_Gantt'!BQ$8&lt;&gt;"",'Formato 3_Gantt'!BQ$8,"")</f>
        <v/>
      </c>
      <c r="S5" s="13" t="str">
        <f>IF('Formato 3_Gantt'!BR$8&lt;&gt;"",'Formato 3_Gantt'!BR$8,"")</f>
        <v/>
      </c>
      <c r="T5" s="13" t="str">
        <f>IF('Formato 3_Gantt'!BS$8&lt;&gt;"",'Formato 3_Gantt'!BS$8,"")</f>
        <v/>
      </c>
      <c r="U5" s="13" t="str">
        <f>IF('Formato 3_Gantt'!BT$8&lt;&gt;"",'Formato 3_Gantt'!BT$8,"")</f>
        <v/>
      </c>
      <c r="V5" s="13" t="str">
        <f>IF('Formato 3_Gantt'!BU$8&lt;&gt;"",'Formato 3_Gantt'!BU$8,"")</f>
        <v/>
      </c>
      <c r="W5" s="13" t="str">
        <f>IF('Formato 3_Gantt'!BV$8&lt;&gt;"",'Formato 3_Gantt'!BV$8,"")</f>
        <v/>
      </c>
      <c r="X5" s="13" t="str">
        <f>IF('Formato 3_Gantt'!BW$8&lt;&gt;"",'Formato 3_Gantt'!BW$8,"")</f>
        <v/>
      </c>
      <c r="Y5" s="13" t="str">
        <f>IF('Formato 3_Gantt'!BX$8&lt;&gt;"",'Formato 3_Gantt'!BX$8,"")</f>
        <v/>
      </c>
      <c r="Z5" s="162" t="str">
        <f>IF(Formato_02!S$15&lt;&gt;"",Formato_02!S$15,"")</f>
        <v/>
      </c>
      <c r="AA5" s="162" t="str">
        <f>IF(Formato_02!T$15&lt;&gt;"",Formato_02!T$15,"")</f>
        <v/>
      </c>
      <c r="AB5" s="162" t="str">
        <f>IF(Formato_02!U$15&lt;&gt;"",Formato_02!U$15,"")</f>
        <v/>
      </c>
      <c r="AC5" s="162" t="str">
        <f>IF(Formato_02!V$15&lt;&gt;"",Formato_02!V$15,"")</f>
        <v/>
      </c>
      <c r="AD5" s="162" t="str">
        <f>IF(Formato_02!W$15&lt;&gt;"",Formato_02!W$15,"")</f>
        <v/>
      </c>
      <c r="AE5" s="162" t="str">
        <f>IF(Formato_02!X$15&lt;&gt;"",Formato_02!X$15,"")</f>
        <v/>
      </c>
      <c r="AF5" s="162" t="str">
        <f>IF(Formato_02!Y$15&lt;&gt;"",Formato_02!Y$15,"")</f>
        <v/>
      </c>
      <c r="AG5" s="162" t="str">
        <f>IF(Formato_02!Z$15&lt;&gt;"",Formato_02!Z$15,"")</f>
        <v/>
      </c>
      <c r="AH5" s="162" t="str">
        <f>IF(Formato_02!AA$15&lt;&gt;"",Formato_02!AA$15,"")</f>
        <v/>
      </c>
      <c r="AI5" s="162" t="str">
        <f>IF(Formato_02!AB$15&lt;&gt;"",Formato_02!AB$15,"")</f>
        <v/>
      </c>
      <c r="AJ5" s="162" t="str">
        <f>IF(Formato_02!AC$15&lt;&gt;"",Formato_02!AC$15,"")</f>
        <v/>
      </c>
      <c r="AK5" s="162" t="str">
        <f>IF(Formato_02!AD$15&lt;&gt;"",Formato_02!AD$15,"")</f>
        <v/>
      </c>
      <c r="AL5" s="162" t="str">
        <f>IF(Formato_02!$N$14&lt;&gt;"",Formato_02!$N$14,"")</f>
        <v/>
      </c>
      <c r="AM5" s="13" t="str">
        <f>IF(Formato_02!$X$4&lt;&gt;"","AN","")</f>
        <v/>
      </c>
      <c r="AN5" s="24" t="str">
        <f t="shared" si="1"/>
        <v/>
      </c>
      <c r="AO5" s="13" t="str">
        <f>IF(Formato_02!$Y$4&lt;&gt;"","P027","")</f>
        <v/>
      </c>
      <c r="AP5" s="24" t="str">
        <f t="shared" si="2"/>
        <v/>
      </c>
      <c r="AQ5" s="13" t="str">
        <f>IF(Formato_02!$Z$4&lt;&gt;"","PNCVG","")</f>
        <v/>
      </c>
      <c r="AR5" s="24" t="str">
        <f t="shared" si="3"/>
        <v/>
      </c>
      <c r="AS5" s="13" t="str">
        <f>IF(Formato_02!$AA$4&lt;&gt;"","PNFF","")</f>
        <v/>
      </c>
      <c r="AT5" s="24" t="str">
        <f t="shared" si="4"/>
        <v/>
      </c>
      <c r="AU5" s="13" t="str">
        <f>IF(Formato_02!$AB$4&lt;&gt;"","PNPAM","")</f>
        <v/>
      </c>
      <c r="AV5" s="24" t="str">
        <f t="shared" si="5"/>
        <v/>
      </c>
      <c r="AW5" s="13" t="str">
        <f>IF(Formato_02!$AC$4&lt;&gt;"","PNAIA","")</f>
        <v/>
      </c>
      <c r="AX5" s="24" t="str">
        <f t="shared" si="6"/>
        <v/>
      </c>
      <c r="AY5" s="13" t="str">
        <f>IF(Formato_02!$AD$4&lt;&gt;"","PIO","")</f>
        <v/>
      </c>
      <c r="AZ5" s="24" t="str">
        <f t="shared" si="7"/>
        <v/>
      </c>
      <c r="BA5" s="13" t="str">
        <f>IF('Formato 3_Gantt'!B$9&lt;&gt;"",'Formato 3_Gantt'!A$9,"")</f>
        <v/>
      </c>
      <c r="BB5" s="24" t="str">
        <f>IF('Formato 3_Gantt'!B$9&lt;&gt;"",'Formato 3_Gantt'!B$9,"")</f>
        <v/>
      </c>
      <c r="BC5" s="22" t="str">
        <f>IF('Formato 3_Gantt'!C$9&lt;&gt;"",'Formato 3_Gantt'!C$9,"")</f>
        <v/>
      </c>
      <c r="BD5" s="13" t="str">
        <f>IF('Formato 3_Gantt'!D$9&lt;&gt;"",'Formato 3_Gantt'!D$9,"")</f>
        <v/>
      </c>
      <c r="BE5" s="161" t="str">
        <f>IF('Formato 3_Gantt'!E$9&lt;&gt;"",'Formato 3_Gantt'!E$9,"")</f>
        <v/>
      </c>
      <c r="BF5" s="13" t="str">
        <f>IF('Formato 3_Gantt'!F$9&lt;&gt;"",'Formato 3_Gantt'!F$9,"")</f>
        <v/>
      </c>
      <c r="BG5" s="158" t="str">
        <f>IF('Formato 3_Gantt'!G$9&lt;&gt;"",'Formato 3_Gantt'!G$9,"")</f>
        <v/>
      </c>
      <c r="BH5" s="158" t="str">
        <f>IF('Formato 3_Gantt'!H$9&lt;&gt;"",'Formato 3_Gantt'!H$9,"")</f>
        <v/>
      </c>
      <c r="BI5" s="161" t="str">
        <f>IF('Formato 3_Gantt'!BL$9&lt;&gt;"",'Formato 3_Gantt'!BL$9,"")</f>
        <v/>
      </c>
      <c r="BJ5" s="161" t="str">
        <f>IF('Formato 3_Gantt'!BM$9&lt;&gt;"",'Formato 3_Gantt'!BM$9,"")</f>
        <v/>
      </c>
      <c r="BK5" s="161" t="str">
        <f>IF('Formato 3_Gantt'!BN$9&lt;&gt;"",'Formato 3_Gantt'!BN$9,"")</f>
        <v/>
      </c>
      <c r="BL5" s="161" t="str">
        <f>IF('Formato 3_Gantt'!BO$9&lt;&gt;"",'Formato 3_Gantt'!BO$9,"")</f>
        <v/>
      </c>
      <c r="BM5" s="161" t="str">
        <f>IF('Formato 3_Gantt'!BP$9&lt;&gt;"",'Formato 3_Gantt'!BP$9,"")</f>
        <v/>
      </c>
      <c r="BN5" s="161" t="str">
        <f>IF('Formato 3_Gantt'!BQ$9&lt;&gt;"",'Formato 3_Gantt'!BQ$9,"")</f>
        <v/>
      </c>
      <c r="BO5" s="161" t="str">
        <f>IF('Formato 3_Gantt'!BR$9&lt;&gt;"",'Formato 3_Gantt'!BR$9,"")</f>
        <v/>
      </c>
      <c r="BP5" s="161" t="str">
        <f>IF('Formato 3_Gantt'!BS$9&lt;&gt;"",'Formato 3_Gantt'!BS$9,"")</f>
        <v/>
      </c>
      <c r="BQ5" s="161" t="str">
        <f>IF('Formato 3_Gantt'!BT$9&lt;&gt;"",'Formato 3_Gantt'!BT$9,"")</f>
        <v/>
      </c>
      <c r="BR5" s="161" t="str">
        <f>IF('Formato 3_Gantt'!BU$9&lt;&gt;"",'Formato 3_Gantt'!BU$9,"")</f>
        <v/>
      </c>
      <c r="BS5" s="161" t="str">
        <f>IF('Formato 3_Gantt'!BV$9&lt;&gt;"",'Formato 3_Gantt'!BV$9,"")</f>
        <v/>
      </c>
      <c r="BT5" s="161" t="str">
        <f>IF('Formato 3_Gantt'!BW$9&lt;&gt;"",'Formato 3_Gantt'!BW$9,"")</f>
        <v/>
      </c>
      <c r="BU5" s="161" t="str">
        <f>IF('Formato 3_Gantt'!BX$9&lt;&gt;"",'Formato 3_Gantt'!BX$9,"")</f>
        <v/>
      </c>
      <c r="BV5" s="162" t="str">
        <f>IF('Formato 4_Ppto'!I$7&lt;&gt;"",'Formato 4_Ppto'!I$7,"")</f>
        <v/>
      </c>
      <c r="BW5" s="162" t="str">
        <f>IF('Formato 4_Ppto'!X$7&lt;&gt;"",'Formato 4_Ppto'!X$7,"")</f>
        <v/>
      </c>
      <c r="BX5" s="162" t="str">
        <f>IF('Formato 4_Ppto'!Y$7&lt;&gt;"",'Formato 4_Ppto'!Y$7,"")</f>
        <v/>
      </c>
      <c r="BY5" s="162" t="str">
        <f>IF('Formato 4_Ppto'!Z$7&lt;&gt;"",'Formato 4_Ppto'!Z$7,"")</f>
        <v/>
      </c>
      <c r="BZ5" s="162" t="str">
        <f>IF('Formato 4_Ppto'!AA$7&lt;&gt;"",'Formato 4_Ppto'!AA$7,"")</f>
        <v/>
      </c>
      <c r="CA5" s="162" t="str">
        <f>IF('Formato 4_Ppto'!AB$7&lt;&gt;"",'Formato 4_Ppto'!AB$7,"")</f>
        <v/>
      </c>
      <c r="CB5" s="162" t="str">
        <f>IF('Formato 4_Ppto'!AC$7&lt;&gt;"",'Formato 4_Ppto'!AC$7,"")</f>
        <v/>
      </c>
      <c r="CC5" s="162" t="str">
        <f>IF('Formato 4_Ppto'!AD$7&lt;&gt;"",'Formato 4_Ppto'!AD$7,"")</f>
        <v/>
      </c>
      <c r="CD5" s="162" t="str">
        <f>IF('Formato 4_Ppto'!AE$7&lt;&gt;"",'Formato 4_Ppto'!AE$7,"")</f>
        <v/>
      </c>
      <c r="CE5" s="162" t="str">
        <f>IF('Formato 4_Ppto'!AF$7&lt;&gt;"",'Formato 4_Ppto'!AF$7,"")</f>
        <v/>
      </c>
      <c r="CF5" s="162" t="str">
        <f>IF('Formato 4_Ppto'!AG$7&lt;&gt;"",'Formato 4_Ppto'!AG$7,"")</f>
        <v/>
      </c>
      <c r="CG5" s="162" t="str">
        <f>IF('Formato 4_Ppto'!AH$7&lt;&gt;"",'Formato 4_Ppto'!AH$7,"")</f>
        <v/>
      </c>
      <c r="CH5" s="162" t="str">
        <f>IF('Formato 4_Ppto'!AI$7&lt;&gt;"",'Formato 4_Ppto'!AI$7,"")</f>
        <v/>
      </c>
      <c r="CI5" s="162" t="str">
        <f>IF('Formato 4_Ppto'!AJ$7&lt;&gt;"",'Formato 4_Ppto'!AJ$7,"")</f>
        <v/>
      </c>
      <c r="CJ5" s="13" t="str">
        <f>IF('Formato 4_Ppto'!B10&lt;&gt;"",'Formato 4_Ppto'!A10,"")</f>
        <v/>
      </c>
      <c r="CK5" s="24" t="str">
        <f>IF('Formato 4_Ppto'!B10&lt;&gt;"",'Formato 4_Ppto'!B10,"")</f>
        <v/>
      </c>
      <c r="CL5" s="22" t="str">
        <f>IF('Formato 4_Ppto'!C10&lt;&gt;"",'Formato 4_Ppto'!C10,"")</f>
        <v/>
      </c>
      <c r="CM5" s="24" t="str">
        <f>IF('Formato 4_Ppto'!D10&lt;&gt;"",'Formato 4_Ppto'!D10,"")</f>
        <v/>
      </c>
      <c r="CN5" s="161" t="str">
        <f>IF('Formato 4_Ppto'!E10&lt;&gt;"",'Formato 4_Ppto'!E10,"")</f>
        <v/>
      </c>
      <c r="CO5" s="161" t="str">
        <f>IF('Formato 4_Ppto'!G10&lt;&gt;"",'Formato 4_Ppto'!G10,"")</f>
        <v/>
      </c>
      <c r="CP5" s="163" t="str">
        <f>IF('Formato 4_Ppto'!I10&lt;&gt;"",'Formato 4_Ppto'!I10,"")</f>
        <v/>
      </c>
      <c r="CQ5" s="161" t="str">
        <f>IF('Formato 4_Ppto'!K10&lt;&gt;"",'Formato 4_Ppto'!K10,"")</f>
        <v/>
      </c>
      <c r="CR5" s="161" t="str">
        <f>IF('Formato 4_Ppto'!L10&lt;&gt;"",'Formato 4_Ppto'!L10,"")</f>
        <v/>
      </c>
      <c r="CS5" s="161" t="str">
        <f>IF('Formato 4_Ppto'!M10&lt;&gt;"",'Formato 4_Ppto'!M10,"")</f>
        <v/>
      </c>
      <c r="CT5" s="161" t="str">
        <f>IF('Formato 4_Ppto'!N10&lt;&gt;"",'Formato 4_Ppto'!N10,"")</f>
        <v/>
      </c>
      <c r="CU5" s="161" t="str">
        <f>IF('Formato 4_Ppto'!O10&lt;&gt;"",'Formato 4_Ppto'!O10,"")</f>
        <v/>
      </c>
      <c r="CV5" s="161" t="str">
        <f>IF('Formato 4_Ppto'!P10&lt;&gt;"",'Formato 4_Ppto'!P10,"")</f>
        <v/>
      </c>
      <c r="CW5" s="161" t="str">
        <f>IF('Formato 4_Ppto'!Q10&lt;&gt;"",'Formato 4_Ppto'!Q10,"")</f>
        <v/>
      </c>
      <c r="CX5" s="161" t="str">
        <f>IF('Formato 4_Ppto'!R10&lt;&gt;"",'Formato 4_Ppto'!R10,"")</f>
        <v/>
      </c>
      <c r="CY5" s="161" t="str">
        <f>IF('Formato 4_Ppto'!S10&lt;&gt;"",'Formato 4_Ppto'!S10,"")</f>
        <v/>
      </c>
      <c r="CZ5" s="161" t="str">
        <f>IF('Formato 4_Ppto'!T10&lt;&gt;"",'Formato 4_Ppto'!T10,"")</f>
        <v/>
      </c>
      <c r="DA5" s="161" t="str">
        <f>IF('Formato 4_Ppto'!U10&lt;&gt;"",'Formato 4_Ppto'!U10,"")</f>
        <v/>
      </c>
      <c r="DB5" s="161" t="str">
        <f>IF('Formato 4_Ppto'!V10&lt;&gt;"",'Formato 4_Ppto'!V10,"")</f>
        <v/>
      </c>
      <c r="DC5" s="161" t="str">
        <f>IF('Formato 4_Ppto'!W10&lt;&gt;"",'Formato 4_Ppto'!W10,"")</f>
        <v/>
      </c>
      <c r="DD5" s="162" t="str">
        <f>IF('Formato 4_Ppto'!X10&lt;&gt;"",'Formato 4_Ppto'!X10,"")</f>
        <v/>
      </c>
      <c r="DE5" s="162" t="str">
        <f>IF('Formato 4_Ppto'!Y10&lt;&gt;"",'Formato 4_Ppto'!Y10,"")</f>
        <v/>
      </c>
      <c r="DF5" s="162" t="str">
        <f>IF('Formato 4_Ppto'!Z10&lt;&gt;"",'Formato 4_Ppto'!Z10,"")</f>
        <v/>
      </c>
      <c r="DG5" s="162" t="str">
        <f>IF('Formato 4_Ppto'!AA10&lt;&gt;"",'Formato 4_Ppto'!AA10,"")</f>
        <v/>
      </c>
      <c r="DH5" s="162" t="str">
        <f>IF('Formato 4_Ppto'!AB10&lt;&gt;"",'Formato 4_Ppto'!AB10,"")</f>
        <v/>
      </c>
      <c r="DI5" s="162" t="str">
        <f>IF('Formato 4_Ppto'!AC10&lt;&gt;"",'Formato 4_Ppto'!AC10,"")</f>
        <v/>
      </c>
      <c r="DJ5" s="162" t="str">
        <f>IF('Formato 4_Ppto'!AD10&lt;&gt;"",'Formato 4_Ppto'!AD10,"")</f>
        <v/>
      </c>
      <c r="DK5" s="162" t="str">
        <f>IF('Formato 4_Ppto'!AE10&lt;&gt;"",'Formato 4_Ppto'!AE10,"")</f>
        <v/>
      </c>
      <c r="DL5" s="162" t="str">
        <f>IF('Formato 4_Ppto'!AF10&lt;&gt;"",'Formato 4_Ppto'!AF10,"")</f>
        <v/>
      </c>
      <c r="DM5" s="162" t="str">
        <f>IF('Formato 4_Ppto'!AG10&lt;&gt;"",'Formato 4_Ppto'!AG10,"")</f>
        <v/>
      </c>
      <c r="DN5" s="162" t="str">
        <f>IF('Formato 4_Ppto'!AH10&lt;&gt;"",'Formato 4_Ppto'!AH10,"")</f>
        <v/>
      </c>
      <c r="DO5" s="162" t="str">
        <f>IF('Formato 4_Ppto'!AI10&lt;&gt;"",'Formato 4_Ppto'!AI10,"")</f>
        <v/>
      </c>
      <c r="DP5" s="163" t="str">
        <f>IF('Formato 4_Ppto'!AJ10&lt;&gt;"",'Formato 4_Ppto'!AJ10,"")</f>
        <v/>
      </c>
    </row>
    <row r="6" spans="2:120" x14ac:dyDescent="0.3">
      <c r="B6" s="13" t="str">
        <f>IF(OR(Tabla6[[#This Row],[IDA]]="",Tabla6[[#This Row],[IDT]]="",Tabla6[[#This Row],[IDI]]=""),"",Tabla6[[#This Row],[IDA]]&amp;"."&amp;Tabla6[[#This Row],[IDT]]&amp;"."&amp;Tabla6[[#This Row],[IDI]])</f>
        <v/>
      </c>
      <c r="C6" s="13" t="str">
        <f>IF(Formato_02!$B$14&lt;&gt;"",0,"")</f>
        <v/>
      </c>
      <c r="D6" s="13" t="str">
        <f>IF(Formato_02!$H$9&lt;&gt;"",Formato_02!$H$9,"")</f>
        <v/>
      </c>
      <c r="E6" s="24" t="str">
        <f t="shared" si="0"/>
        <v/>
      </c>
      <c r="F6" s="24" t="str">
        <f>IF(Formato_02!$B$14&lt;&gt;"",Formato_02!$B$14,"")</f>
        <v/>
      </c>
      <c r="G6" s="22" t="str">
        <f>IF('Formato 3_Gantt'!C11&lt;&gt;"",'Formato 3_Gantt'!C11,"")</f>
        <v/>
      </c>
      <c r="H6" s="13" t="str">
        <f>IF('Formato 3_Gantt'!D$8&lt;&gt;"",'Formato 3_Gantt'!D$8,"")</f>
        <v/>
      </c>
      <c r="I6" s="13" t="str">
        <f>IF('Formato 3_Gantt'!E$8&lt;&gt;"",'Formato 3_Gantt'!E$8,"")</f>
        <v/>
      </c>
      <c r="J6" s="13" t="str">
        <f>IF('Formato 3_Gantt'!F$8&lt;&gt;"",'Formato 3_Gantt'!F$8,"")</f>
        <v/>
      </c>
      <c r="K6" s="158" t="str">
        <f>IF('Formato 3_Gantt'!G$8&lt;&gt;"",'Formato 3_Gantt'!G$8,"")</f>
        <v/>
      </c>
      <c r="L6" s="158" t="str">
        <f>IF('Formato 3_Gantt'!H$8&lt;&gt;"",'Formato 3_Gantt'!H$8,"")</f>
        <v/>
      </c>
      <c r="M6" s="13" t="str">
        <f>IF('Formato 3_Gantt'!BL$8&lt;&gt;"",'Formato 3_Gantt'!BL$8,"")</f>
        <v/>
      </c>
      <c r="N6" s="13" t="str">
        <f>IF('Formato 3_Gantt'!BM$8&lt;&gt;"",'Formato 3_Gantt'!BM$8,"")</f>
        <v/>
      </c>
      <c r="O6" s="13" t="str">
        <f>IF('Formato 3_Gantt'!BN$8&lt;&gt;"",'Formato 3_Gantt'!BN$8,"")</f>
        <v/>
      </c>
      <c r="P6" s="13" t="str">
        <f>IF('Formato 3_Gantt'!BO$8&lt;&gt;"",'Formato 3_Gantt'!BO$8,"")</f>
        <v/>
      </c>
      <c r="Q6" s="13" t="str">
        <f>IF('Formato 3_Gantt'!BP$8&lt;&gt;"",'Formato 3_Gantt'!BP$8,"")</f>
        <v/>
      </c>
      <c r="R6" s="13" t="str">
        <f>IF('Formato 3_Gantt'!BQ$8&lt;&gt;"",'Formato 3_Gantt'!BQ$8,"")</f>
        <v/>
      </c>
      <c r="S6" s="13" t="str">
        <f>IF('Formato 3_Gantt'!BR$8&lt;&gt;"",'Formato 3_Gantt'!BR$8,"")</f>
        <v/>
      </c>
      <c r="T6" s="13" t="str">
        <f>IF('Formato 3_Gantt'!BS$8&lt;&gt;"",'Formato 3_Gantt'!BS$8,"")</f>
        <v/>
      </c>
      <c r="U6" s="13" t="str">
        <f>IF('Formato 3_Gantt'!BT$8&lt;&gt;"",'Formato 3_Gantt'!BT$8,"")</f>
        <v/>
      </c>
      <c r="V6" s="13" t="str">
        <f>IF('Formato 3_Gantt'!BU$8&lt;&gt;"",'Formato 3_Gantt'!BU$8,"")</f>
        <v/>
      </c>
      <c r="W6" s="13" t="str">
        <f>IF('Formato 3_Gantt'!BV$8&lt;&gt;"",'Formato 3_Gantt'!BV$8,"")</f>
        <v/>
      </c>
      <c r="X6" s="13" t="str">
        <f>IF('Formato 3_Gantt'!BW$8&lt;&gt;"",'Formato 3_Gantt'!BW$8,"")</f>
        <v/>
      </c>
      <c r="Y6" s="13" t="str">
        <f>IF('Formato 3_Gantt'!BX$8&lt;&gt;"",'Formato 3_Gantt'!BX$8,"")</f>
        <v/>
      </c>
      <c r="Z6" s="162" t="str">
        <f>IF(Formato_02!S$15&lt;&gt;"",Formato_02!S$15,"")</f>
        <v/>
      </c>
      <c r="AA6" s="162" t="str">
        <f>IF(Formato_02!T$15&lt;&gt;"",Formato_02!T$15,"")</f>
        <v/>
      </c>
      <c r="AB6" s="162" t="str">
        <f>IF(Formato_02!U$15&lt;&gt;"",Formato_02!U$15,"")</f>
        <v/>
      </c>
      <c r="AC6" s="162" t="str">
        <f>IF(Formato_02!V$15&lt;&gt;"",Formato_02!V$15,"")</f>
        <v/>
      </c>
      <c r="AD6" s="162" t="str">
        <f>IF(Formato_02!W$15&lt;&gt;"",Formato_02!W$15,"")</f>
        <v/>
      </c>
      <c r="AE6" s="162" t="str">
        <f>IF(Formato_02!X$15&lt;&gt;"",Formato_02!X$15,"")</f>
        <v/>
      </c>
      <c r="AF6" s="162" t="str">
        <f>IF(Formato_02!Y$15&lt;&gt;"",Formato_02!Y$15,"")</f>
        <v/>
      </c>
      <c r="AG6" s="162" t="str">
        <f>IF(Formato_02!Z$15&lt;&gt;"",Formato_02!Z$15,"")</f>
        <v/>
      </c>
      <c r="AH6" s="162" t="str">
        <f>IF(Formato_02!AA$15&lt;&gt;"",Formato_02!AA$15,"")</f>
        <v/>
      </c>
      <c r="AI6" s="162" t="str">
        <f>IF(Formato_02!AB$15&lt;&gt;"",Formato_02!AB$15,"")</f>
        <v/>
      </c>
      <c r="AJ6" s="162" t="str">
        <f>IF(Formato_02!AC$15&lt;&gt;"",Formato_02!AC$15,"")</f>
        <v/>
      </c>
      <c r="AK6" s="162" t="str">
        <f>IF(Formato_02!AD$15&lt;&gt;"",Formato_02!AD$15,"")</f>
        <v/>
      </c>
      <c r="AL6" s="162" t="str">
        <f>IF(Formato_02!$N$14&lt;&gt;"",Formato_02!$N$14,"")</f>
        <v/>
      </c>
      <c r="AM6" s="13" t="str">
        <f>IF(Formato_02!$X$4&lt;&gt;"","AN","")</f>
        <v/>
      </c>
      <c r="AN6" s="24" t="str">
        <f t="shared" si="1"/>
        <v/>
      </c>
      <c r="AO6" s="13" t="str">
        <f>IF(Formato_02!$Y$4&lt;&gt;"","P027","")</f>
        <v/>
      </c>
      <c r="AP6" s="24" t="str">
        <f t="shared" si="2"/>
        <v/>
      </c>
      <c r="AQ6" s="13" t="str">
        <f>IF(Formato_02!$Z$4&lt;&gt;"","PNCVG","")</f>
        <v/>
      </c>
      <c r="AR6" s="24" t="str">
        <f t="shared" si="3"/>
        <v/>
      </c>
      <c r="AS6" s="13" t="str">
        <f>IF(Formato_02!$AA$4&lt;&gt;"","PNFF","")</f>
        <v/>
      </c>
      <c r="AT6" s="24" t="str">
        <f t="shared" si="4"/>
        <v/>
      </c>
      <c r="AU6" s="13" t="str">
        <f>IF(Formato_02!$AB$4&lt;&gt;"","PNPAM","")</f>
        <v/>
      </c>
      <c r="AV6" s="24" t="str">
        <f t="shared" si="5"/>
        <v/>
      </c>
      <c r="AW6" s="13" t="str">
        <f>IF(Formato_02!$AC$4&lt;&gt;"","PNAIA","")</f>
        <v/>
      </c>
      <c r="AX6" s="24" t="str">
        <f t="shared" si="6"/>
        <v/>
      </c>
      <c r="AY6" s="13" t="str">
        <f>IF(Formato_02!$AD$4&lt;&gt;"","PIO","")</f>
        <v/>
      </c>
      <c r="AZ6" s="24" t="str">
        <f t="shared" si="7"/>
        <v/>
      </c>
      <c r="BA6" s="13" t="str">
        <f>IF('Formato 3_Gantt'!B$9&lt;&gt;"",'Formato 3_Gantt'!A$9,"")</f>
        <v/>
      </c>
      <c r="BB6" s="24" t="str">
        <f>IF('Formato 3_Gantt'!B$9&lt;&gt;"",'Formato 3_Gantt'!B$9,"")</f>
        <v/>
      </c>
      <c r="BC6" s="22" t="str">
        <f>IF('Formato 3_Gantt'!C$9&lt;&gt;"",'Formato 3_Gantt'!C$9,"")</f>
        <v/>
      </c>
      <c r="BD6" s="13" t="str">
        <f>IF('Formato 3_Gantt'!D$9&lt;&gt;"",'Formato 3_Gantt'!D$9,"")</f>
        <v/>
      </c>
      <c r="BE6" s="161" t="str">
        <f>IF('Formato 3_Gantt'!E$9&lt;&gt;"",'Formato 3_Gantt'!E$9,"")</f>
        <v/>
      </c>
      <c r="BF6" s="13" t="str">
        <f>IF('Formato 3_Gantt'!F$9&lt;&gt;"",'Formato 3_Gantt'!F$9,"")</f>
        <v/>
      </c>
      <c r="BG6" s="158" t="str">
        <f>IF('Formato 3_Gantt'!G$9&lt;&gt;"",'Formato 3_Gantt'!G$9,"")</f>
        <v/>
      </c>
      <c r="BH6" s="158" t="str">
        <f>IF('Formato 3_Gantt'!H$9&lt;&gt;"",'Formato 3_Gantt'!H$9,"")</f>
        <v/>
      </c>
      <c r="BI6" s="161" t="str">
        <f>IF('Formato 3_Gantt'!BL$9&lt;&gt;"",'Formato 3_Gantt'!BL$9,"")</f>
        <v/>
      </c>
      <c r="BJ6" s="161" t="str">
        <f>IF('Formato 3_Gantt'!BM$9&lt;&gt;"",'Formato 3_Gantt'!BM$9,"")</f>
        <v/>
      </c>
      <c r="BK6" s="161" t="str">
        <f>IF('Formato 3_Gantt'!BN$9&lt;&gt;"",'Formato 3_Gantt'!BN$9,"")</f>
        <v/>
      </c>
      <c r="BL6" s="161" t="str">
        <f>IF('Formato 3_Gantt'!BO$9&lt;&gt;"",'Formato 3_Gantt'!BO$9,"")</f>
        <v/>
      </c>
      <c r="BM6" s="161" t="str">
        <f>IF('Formato 3_Gantt'!BP$9&lt;&gt;"",'Formato 3_Gantt'!BP$9,"")</f>
        <v/>
      </c>
      <c r="BN6" s="161" t="str">
        <f>IF('Formato 3_Gantt'!BQ$9&lt;&gt;"",'Formato 3_Gantt'!BQ$9,"")</f>
        <v/>
      </c>
      <c r="BO6" s="161" t="str">
        <f>IF('Formato 3_Gantt'!BR$9&lt;&gt;"",'Formato 3_Gantt'!BR$9,"")</f>
        <v/>
      </c>
      <c r="BP6" s="161" t="str">
        <f>IF('Formato 3_Gantt'!BS$9&lt;&gt;"",'Formato 3_Gantt'!BS$9,"")</f>
        <v/>
      </c>
      <c r="BQ6" s="161" t="str">
        <f>IF('Formato 3_Gantt'!BT$9&lt;&gt;"",'Formato 3_Gantt'!BT$9,"")</f>
        <v/>
      </c>
      <c r="BR6" s="161" t="str">
        <f>IF('Formato 3_Gantt'!BU$9&lt;&gt;"",'Formato 3_Gantt'!BU$9,"")</f>
        <v/>
      </c>
      <c r="BS6" s="161" t="str">
        <f>IF('Formato 3_Gantt'!BV$9&lt;&gt;"",'Formato 3_Gantt'!BV$9,"")</f>
        <v/>
      </c>
      <c r="BT6" s="161" t="str">
        <f>IF('Formato 3_Gantt'!BW$9&lt;&gt;"",'Formato 3_Gantt'!BW$9,"")</f>
        <v/>
      </c>
      <c r="BU6" s="161" t="str">
        <f>IF('Formato 3_Gantt'!BX$9&lt;&gt;"",'Formato 3_Gantt'!BX$9,"")</f>
        <v/>
      </c>
      <c r="BV6" s="162" t="str">
        <f>IF('Formato 4_Ppto'!I$7&lt;&gt;"",'Formato 4_Ppto'!I$7,"")</f>
        <v/>
      </c>
      <c r="BW6" s="162" t="str">
        <f>IF('Formato 4_Ppto'!X$7&lt;&gt;"",'Formato 4_Ppto'!X$7,"")</f>
        <v/>
      </c>
      <c r="BX6" s="162" t="str">
        <f>IF('Formato 4_Ppto'!Y$7&lt;&gt;"",'Formato 4_Ppto'!Y$7,"")</f>
        <v/>
      </c>
      <c r="BY6" s="162" t="str">
        <f>IF('Formato 4_Ppto'!Z$7&lt;&gt;"",'Formato 4_Ppto'!Z$7,"")</f>
        <v/>
      </c>
      <c r="BZ6" s="162" t="str">
        <f>IF('Formato 4_Ppto'!AA$7&lt;&gt;"",'Formato 4_Ppto'!AA$7,"")</f>
        <v/>
      </c>
      <c r="CA6" s="162" t="str">
        <f>IF('Formato 4_Ppto'!AB$7&lt;&gt;"",'Formato 4_Ppto'!AB$7,"")</f>
        <v/>
      </c>
      <c r="CB6" s="162" t="str">
        <f>IF('Formato 4_Ppto'!AC$7&lt;&gt;"",'Formato 4_Ppto'!AC$7,"")</f>
        <v/>
      </c>
      <c r="CC6" s="162" t="str">
        <f>IF('Formato 4_Ppto'!AD$7&lt;&gt;"",'Formato 4_Ppto'!AD$7,"")</f>
        <v/>
      </c>
      <c r="CD6" s="162" t="str">
        <f>IF('Formato 4_Ppto'!AE$7&lt;&gt;"",'Formato 4_Ppto'!AE$7,"")</f>
        <v/>
      </c>
      <c r="CE6" s="162" t="str">
        <f>IF('Formato 4_Ppto'!AF$7&lt;&gt;"",'Formato 4_Ppto'!AF$7,"")</f>
        <v/>
      </c>
      <c r="CF6" s="162" t="str">
        <f>IF('Formato 4_Ppto'!AG$7&lt;&gt;"",'Formato 4_Ppto'!AG$7,"")</f>
        <v/>
      </c>
      <c r="CG6" s="162" t="str">
        <f>IF('Formato 4_Ppto'!AH$7&lt;&gt;"",'Formato 4_Ppto'!AH$7,"")</f>
        <v/>
      </c>
      <c r="CH6" s="162" t="str">
        <f>IF('Formato 4_Ppto'!AI$7&lt;&gt;"",'Formato 4_Ppto'!AI$7,"")</f>
        <v/>
      </c>
      <c r="CI6" s="162" t="str">
        <f>IF('Formato 4_Ppto'!AJ$7&lt;&gt;"",'Formato 4_Ppto'!AJ$7,"")</f>
        <v/>
      </c>
      <c r="CJ6" s="13" t="str">
        <f>IF('Formato 4_Ppto'!B11&lt;&gt;"",'Formato 4_Ppto'!A11,"")</f>
        <v/>
      </c>
      <c r="CK6" s="24" t="str">
        <f>IF('Formato 4_Ppto'!B11&lt;&gt;"",'Formato 4_Ppto'!B11,"")</f>
        <v/>
      </c>
      <c r="CL6" s="22" t="str">
        <f>IF('Formato 4_Ppto'!C11&lt;&gt;"",'Formato 4_Ppto'!C11,"")</f>
        <v/>
      </c>
      <c r="CM6" s="24" t="str">
        <f>IF('Formato 4_Ppto'!D11&lt;&gt;"",'Formato 4_Ppto'!D11,"")</f>
        <v/>
      </c>
      <c r="CN6" s="161" t="str">
        <f>IF('Formato 4_Ppto'!E11&lt;&gt;"",'Formato 4_Ppto'!E11,"")</f>
        <v/>
      </c>
      <c r="CO6" s="161" t="str">
        <f>IF('Formato 4_Ppto'!G11&lt;&gt;"",'Formato 4_Ppto'!G11,"")</f>
        <v/>
      </c>
      <c r="CP6" s="163" t="str">
        <f>IF('Formato 4_Ppto'!I11&lt;&gt;"",'Formato 4_Ppto'!I11,"")</f>
        <v/>
      </c>
      <c r="CQ6" s="161" t="str">
        <f>IF('Formato 4_Ppto'!K11&lt;&gt;"",'Formato 4_Ppto'!K11,"")</f>
        <v/>
      </c>
      <c r="CR6" s="161" t="str">
        <f>IF('Formato 4_Ppto'!L11&lt;&gt;"",'Formato 4_Ppto'!L11,"")</f>
        <v/>
      </c>
      <c r="CS6" s="161" t="str">
        <f>IF('Formato 4_Ppto'!M11&lt;&gt;"",'Formato 4_Ppto'!M11,"")</f>
        <v/>
      </c>
      <c r="CT6" s="161" t="str">
        <f>IF('Formato 4_Ppto'!N11&lt;&gt;"",'Formato 4_Ppto'!N11,"")</f>
        <v/>
      </c>
      <c r="CU6" s="161" t="str">
        <f>IF('Formato 4_Ppto'!O11&lt;&gt;"",'Formato 4_Ppto'!O11,"")</f>
        <v/>
      </c>
      <c r="CV6" s="161" t="str">
        <f>IF('Formato 4_Ppto'!P11&lt;&gt;"",'Formato 4_Ppto'!P11,"")</f>
        <v/>
      </c>
      <c r="CW6" s="161" t="str">
        <f>IF('Formato 4_Ppto'!Q11&lt;&gt;"",'Formato 4_Ppto'!Q11,"")</f>
        <v/>
      </c>
      <c r="CX6" s="161" t="str">
        <f>IF('Formato 4_Ppto'!R11&lt;&gt;"",'Formato 4_Ppto'!R11,"")</f>
        <v/>
      </c>
      <c r="CY6" s="161" t="str">
        <f>IF('Formato 4_Ppto'!S11&lt;&gt;"",'Formato 4_Ppto'!S11,"")</f>
        <v/>
      </c>
      <c r="CZ6" s="161" t="str">
        <f>IF('Formato 4_Ppto'!T11&lt;&gt;"",'Formato 4_Ppto'!T11,"")</f>
        <v/>
      </c>
      <c r="DA6" s="161" t="str">
        <f>IF('Formato 4_Ppto'!U11&lt;&gt;"",'Formato 4_Ppto'!U11,"")</f>
        <v/>
      </c>
      <c r="DB6" s="161" t="str">
        <f>IF('Formato 4_Ppto'!V11&lt;&gt;"",'Formato 4_Ppto'!V11,"")</f>
        <v/>
      </c>
      <c r="DC6" s="161" t="str">
        <f>IF('Formato 4_Ppto'!W11&lt;&gt;"",'Formato 4_Ppto'!W11,"")</f>
        <v/>
      </c>
      <c r="DD6" s="162" t="str">
        <f>IF('Formato 4_Ppto'!X11&lt;&gt;"",'Formato 4_Ppto'!X11,"")</f>
        <v/>
      </c>
      <c r="DE6" s="162" t="str">
        <f>IF('Formato 4_Ppto'!Y11&lt;&gt;"",'Formato 4_Ppto'!Y11,"")</f>
        <v/>
      </c>
      <c r="DF6" s="162" t="str">
        <f>IF('Formato 4_Ppto'!Z11&lt;&gt;"",'Formato 4_Ppto'!Z11,"")</f>
        <v/>
      </c>
      <c r="DG6" s="162" t="str">
        <f>IF('Formato 4_Ppto'!AA11&lt;&gt;"",'Formato 4_Ppto'!AA11,"")</f>
        <v/>
      </c>
      <c r="DH6" s="162" t="str">
        <f>IF('Formato 4_Ppto'!AB11&lt;&gt;"",'Formato 4_Ppto'!AB11,"")</f>
        <v/>
      </c>
      <c r="DI6" s="162" t="str">
        <f>IF('Formato 4_Ppto'!AC11&lt;&gt;"",'Formato 4_Ppto'!AC11,"")</f>
        <v/>
      </c>
      <c r="DJ6" s="162" t="str">
        <f>IF('Formato 4_Ppto'!AD11&lt;&gt;"",'Formato 4_Ppto'!AD11,"")</f>
        <v/>
      </c>
      <c r="DK6" s="162" t="str">
        <f>IF('Formato 4_Ppto'!AE11&lt;&gt;"",'Formato 4_Ppto'!AE11,"")</f>
        <v/>
      </c>
      <c r="DL6" s="162" t="str">
        <f>IF('Formato 4_Ppto'!AF11&lt;&gt;"",'Formato 4_Ppto'!AF11,"")</f>
        <v/>
      </c>
      <c r="DM6" s="162" t="str">
        <f>IF('Formato 4_Ppto'!AG11&lt;&gt;"",'Formato 4_Ppto'!AG11,"")</f>
        <v/>
      </c>
      <c r="DN6" s="162" t="str">
        <f>IF('Formato 4_Ppto'!AH11&lt;&gt;"",'Formato 4_Ppto'!AH11,"")</f>
        <v/>
      </c>
      <c r="DO6" s="162" t="str">
        <f>IF('Formato 4_Ppto'!AI11&lt;&gt;"",'Formato 4_Ppto'!AI11,"")</f>
        <v/>
      </c>
      <c r="DP6" s="163" t="str">
        <f>IF('Formato 4_Ppto'!AJ11&lt;&gt;"",'Formato 4_Ppto'!AJ11,"")</f>
        <v/>
      </c>
    </row>
    <row r="7" spans="2:120" x14ac:dyDescent="0.3">
      <c r="B7" s="13" t="str">
        <f>IF(OR(Tabla6[[#This Row],[IDA]]="",Tabla6[[#This Row],[IDT]]="",Tabla6[[#This Row],[IDI]]=""),"",Tabla6[[#This Row],[IDA]]&amp;"."&amp;Tabla6[[#This Row],[IDT]]&amp;"."&amp;Tabla6[[#This Row],[IDI]])</f>
        <v/>
      </c>
      <c r="C7" s="13" t="str">
        <f>IF(Formato_02!$B$14&lt;&gt;"",0,"")</f>
        <v/>
      </c>
      <c r="D7" s="13" t="str">
        <f>IF(Formato_02!$H$9&lt;&gt;"",Formato_02!$H$9,"")</f>
        <v/>
      </c>
      <c r="E7" s="24" t="str">
        <f t="shared" si="0"/>
        <v/>
      </c>
      <c r="F7" s="24" t="str">
        <f>IF(Formato_02!$B$14&lt;&gt;"",Formato_02!$B$14,"")</f>
        <v/>
      </c>
      <c r="G7" s="22" t="str">
        <f>IF('Formato 3_Gantt'!C12&lt;&gt;"",'Formato 3_Gantt'!C12,"")</f>
        <v/>
      </c>
      <c r="H7" s="13" t="str">
        <f>IF('Formato 3_Gantt'!D$8&lt;&gt;"",'Formato 3_Gantt'!D$8,"")</f>
        <v/>
      </c>
      <c r="I7" s="13" t="str">
        <f>IF('Formato 3_Gantt'!E$8&lt;&gt;"",'Formato 3_Gantt'!E$8,"")</f>
        <v/>
      </c>
      <c r="J7" s="13" t="str">
        <f>IF('Formato 3_Gantt'!F$8&lt;&gt;"",'Formato 3_Gantt'!F$8,"")</f>
        <v/>
      </c>
      <c r="K7" s="158" t="str">
        <f>IF('Formato 3_Gantt'!G$8&lt;&gt;"",'Formato 3_Gantt'!G$8,"")</f>
        <v/>
      </c>
      <c r="L7" s="158" t="str">
        <f>IF('Formato 3_Gantt'!H$8&lt;&gt;"",'Formato 3_Gantt'!H$8,"")</f>
        <v/>
      </c>
      <c r="M7" s="13" t="str">
        <f>IF('Formato 3_Gantt'!BL$8&lt;&gt;"",'Formato 3_Gantt'!BL$8,"")</f>
        <v/>
      </c>
      <c r="N7" s="13" t="str">
        <f>IF('Formato 3_Gantt'!BM$8&lt;&gt;"",'Formato 3_Gantt'!BM$8,"")</f>
        <v/>
      </c>
      <c r="O7" s="13" t="str">
        <f>IF('Formato 3_Gantt'!BN$8&lt;&gt;"",'Formato 3_Gantt'!BN$8,"")</f>
        <v/>
      </c>
      <c r="P7" s="13" t="str">
        <f>IF('Formato 3_Gantt'!BO$8&lt;&gt;"",'Formato 3_Gantt'!BO$8,"")</f>
        <v/>
      </c>
      <c r="Q7" s="13" t="str">
        <f>IF('Formato 3_Gantt'!BP$8&lt;&gt;"",'Formato 3_Gantt'!BP$8,"")</f>
        <v/>
      </c>
      <c r="R7" s="13" t="str">
        <f>IF('Formato 3_Gantt'!BQ$8&lt;&gt;"",'Formato 3_Gantt'!BQ$8,"")</f>
        <v/>
      </c>
      <c r="S7" s="13" t="str">
        <f>IF('Formato 3_Gantt'!BR$8&lt;&gt;"",'Formato 3_Gantt'!BR$8,"")</f>
        <v/>
      </c>
      <c r="T7" s="13" t="str">
        <f>IF('Formato 3_Gantt'!BS$8&lt;&gt;"",'Formato 3_Gantt'!BS$8,"")</f>
        <v/>
      </c>
      <c r="U7" s="13" t="str">
        <f>IF('Formato 3_Gantt'!BT$8&lt;&gt;"",'Formato 3_Gantt'!BT$8,"")</f>
        <v/>
      </c>
      <c r="V7" s="13" t="str">
        <f>IF('Formato 3_Gantt'!BU$8&lt;&gt;"",'Formato 3_Gantt'!BU$8,"")</f>
        <v/>
      </c>
      <c r="W7" s="13" t="str">
        <f>IF('Formato 3_Gantt'!BV$8&lt;&gt;"",'Formato 3_Gantt'!BV$8,"")</f>
        <v/>
      </c>
      <c r="X7" s="13" t="str">
        <f>IF('Formato 3_Gantt'!BW$8&lt;&gt;"",'Formato 3_Gantt'!BW$8,"")</f>
        <v/>
      </c>
      <c r="Y7" s="13" t="str">
        <f>IF('Formato 3_Gantt'!BX$8&lt;&gt;"",'Formato 3_Gantt'!BX$8,"")</f>
        <v/>
      </c>
      <c r="Z7" s="162" t="str">
        <f>IF(Formato_02!S$15&lt;&gt;"",Formato_02!S$15,"")</f>
        <v/>
      </c>
      <c r="AA7" s="162" t="str">
        <f>IF(Formato_02!T$15&lt;&gt;"",Formato_02!T$15,"")</f>
        <v/>
      </c>
      <c r="AB7" s="162" t="str">
        <f>IF(Formato_02!U$15&lt;&gt;"",Formato_02!U$15,"")</f>
        <v/>
      </c>
      <c r="AC7" s="162" t="str">
        <f>IF(Formato_02!V$15&lt;&gt;"",Formato_02!V$15,"")</f>
        <v/>
      </c>
      <c r="AD7" s="162" t="str">
        <f>IF(Formato_02!W$15&lt;&gt;"",Formato_02!W$15,"")</f>
        <v/>
      </c>
      <c r="AE7" s="162" t="str">
        <f>IF(Formato_02!X$15&lt;&gt;"",Formato_02!X$15,"")</f>
        <v/>
      </c>
      <c r="AF7" s="162" t="str">
        <f>IF(Formato_02!Y$15&lt;&gt;"",Formato_02!Y$15,"")</f>
        <v/>
      </c>
      <c r="AG7" s="162" t="str">
        <f>IF(Formato_02!Z$15&lt;&gt;"",Formato_02!Z$15,"")</f>
        <v/>
      </c>
      <c r="AH7" s="162" t="str">
        <f>IF(Formato_02!AA$15&lt;&gt;"",Formato_02!AA$15,"")</f>
        <v/>
      </c>
      <c r="AI7" s="162" t="str">
        <f>IF(Formato_02!AB$15&lt;&gt;"",Formato_02!AB$15,"")</f>
        <v/>
      </c>
      <c r="AJ7" s="162" t="str">
        <f>IF(Formato_02!AC$15&lt;&gt;"",Formato_02!AC$15,"")</f>
        <v/>
      </c>
      <c r="AK7" s="162" t="str">
        <f>IF(Formato_02!AD$15&lt;&gt;"",Formato_02!AD$15,"")</f>
        <v/>
      </c>
      <c r="AL7" s="162" t="str">
        <f>IF(Formato_02!$N$14&lt;&gt;"",Formato_02!$N$14,"")</f>
        <v/>
      </c>
      <c r="AM7" s="13" t="str">
        <f>IF(Formato_02!$X$4&lt;&gt;"","AN","")</f>
        <v/>
      </c>
      <c r="AN7" s="24" t="str">
        <f t="shared" si="1"/>
        <v/>
      </c>
      <c r="AO7" s="13" t="str">
        <f>IF(Formato_02!$Y$4&lt;&gt;"","P027","")</f>
        <v/>
      </c>
      <c r="AP7" s="24" t="str">
        <f t="shared" si="2"/>
        <v/>
      </c>
      <c r="AQ7" s="13" t="str">
        <f>IF(Formato_02!$Z$4&lt;&gt;"","PNCVG","")</f>
        <v/>
      </c>
      <c r="AR7" s="24" t="str">
        <f t="shared" si="3"/>
        <v/>
      </c>
      <c r="AS7" s="13" t="str">
        <f>IF(Formato_02!$AA$4&lt;&gt;"","PNFF","")</f>
        <v/>
      </c>
      <c r="AT7" s="24" t="str">
        <f t="shared" si="4"/>
        <v/>
      </c>
      <c r="AU7" s="13" t="str">
        <f>IF(Formato_02!$AB$4&lt;&gt;"","PNPAM","")</f>
        <v/>
      </c>
      <c r="AV7" s="24" t="str">
        <f t="shared" si="5"/>
        <v/>
      </c>
      <c r="AW7" s="13" t="str">
        <f>IF(Formato_02!$AC$4&lt;&gt;"","PNAIA","")</f>
        <v/>
      </c>
      <c r="AX7" s="24" t="str">
        <f t="shared" si="6"/>
        <v/>
      </c>
      <c r="AY7" s="13" t="str">
        <f>IF(Formato_02!$AD$4&lt;&gt;"","PIO","")</f>
        <v/>
      </c>
      <c r="AZ7" s="24" t="str">
        <f t="shared" si="7"/>
        <v/>
      </c>
      <c r="BA7" s="13" t="str">
        <f>IF('Formato 3_Gantt'!B$9&lt;&gt;"",'Formato 3_Gantt'!A$9,"")</f>
        <v/>
      </c>
      <c r="BB7" s="24" t="str">
        <f>IF('Formato 3_Gantt'!B$9&lt;&gt;"",'Formato 3_Gantt'!B$9,"")</f>
        <v/>
      </c>
      <c r="BC7" s="22" t="str">
        <f>IF('Formato 3_Gantt'!C$9&lt;&gt;"",'Formato 3_Gantt'!C$9,"")</f>
        <v/>
      </c>
      <c r="BD7" s="13" t="str">
        <f>IF('Formato 3_Gantt'!D$9&lt;&gt;"",'Formato 3_Gantt'!D$9,"")</f>
        <v/>
      </c>
      <c r="BE7" s="161" t="str">
        <f>IF('Formato 3_Gantt'!E$9&lt;&gt;"",'Formato 3_Gantt'!E$9,"")</f>
        <v/>
      </c>
      <c r="BF7" s="13" t="str">
        <f>IF('Formato 3_Gantt'!F$9&lt;&gt;"",'Formato 3_Gantt'!F$9,"")</f>
        <v/>
      </c>
      <c r="BG7" s="158" t="str">
        <f>IF('Formato 3_Gantt'!G$9&lt;&gt;"",'Formato 3_Gantt'!G$9,"")</f>
        <v/>
      </c>
      <c r="BH7" s="158" t="str">
        <f>IF('Formato 3_Gantt'!H$9&lt;&gt;"",'Formato 3_Gantt'!H$9,"")</f>
        <v/>
      </c>
      <c r="BI7" s="161" t="str">
        <f>IF('Formato 3_Gantt'!BL$9&lt;&gt;"",'Formato 3_Gantt'!BL$9,"")</f>
        <v/>
      </c>
      <c r="BJ7" s="161" t="str">
        <f>IF('Formato 3_Gantt'!BM$9&lt;&gt;"",'Formato 3_Gantt'!BM$9,"")</f>
        <v/>
      </c>
      <c r="BK7" s="161" t="str">
        <f>IF('Formato 3_Gantt'!BN$9&lt;&gt;"",'Formato 3_Gantt'!BN$9,"")</f>
        <v/>
      </c>
      <c r="BL7" s="161" t="str">
        <f>IF('Formato 3_Gantt'!BO$9&lt;&gt;"",'Formato 3_Gantt'!BO$9,"")</f>
        <v/>
      </c>
      <c r="BM7" s="161" t="str">
        <f>IF('Formato 3_Gantt'!BP$9&lt;&gt;"",'Formato 3_Gantt'!BP$9,"")</f>
        <v/>
      </c>
      <c r="BN7" s="161" t="str">
        <f>IF('Formato 3_Gantt'!BQ$9&lt;&gt;"",'Formato 3_Gantt'!BQ$9,"")</f>
        <v/>
      </c>
      <c r="BO7" s="161" t="str">
        <f>IF('Formato 3_Gantt'!BR$9&lt;&gt;"",'Formato 3_Gantt'!BR$9,"")</f>
        <v/>
      </c>
      <c r="BP7" s="161" t="str">
        <f>IF('Formato 3_Gantt'!BS$9&lt;&gt;"",'Formato 3_Gantt'!BS$9,"")</f>
        <v/>
      </c>
      <c r="BQ7" s="161" t="str">
        <f>IF('Formato 3_Gantt'!BT$9&lt;&gt;"",'Formato 3_Gantt'!BT$9,"")</f>
        <v/>
      </c>
      <c r="BR7" s="161" t="str">
        <f>IF('Formato 3_Gantt'!BU$9&lt;&gt;"",'Formato 3_Gantt'!BU$9,"")</f>
        <v/>
      </c>
      <c r="BS7" s="161" t="str">
        <f>IF('Formato 3_Gantt'!BV$9&lt;&gt;"",'Formato 3_Gantt'!BV$9,"")</f>
        <v/>
      </c>
      <c r="BT7" s="161" t="str">
        <f>IF('Formato 3_Gantt'!BW$9&lt;&gt;"",'Formato 3_Gantt'!BW$9,"")</f>
        <v/>
      </c>
      <c r="BU7" s="161" t="str">
        <f>IF('Formato 3_Gantt'!BX$9&lt;&gt;"",'Formato 3_Gantt'!BX$9,"")</f>
        <v/>
      </c>
      <c r="BV7" s="162" t="str">
        <f>IF('Formato 4_Ppto'!I$7&lt;&gt;"",'Formato 4_Ppto'!I$7,"")</f>
        <v/>
      </c>
      <c r="BW7" s="162" t="str">
        <f>IF('Formato 4_Ppto'!X$7&lt;&gt;"",'Formato 4_Ppto'!X$7,"")</f>
        <v/>
      </c>
      <c r="BX7" s="162" t="str">
        <f>IF('Formato 4_Ppto'!Y$7&lt;&gt;"",'Formato 4_Ppto'!Y$7,"")</f>
        <v/>
      </c>
      <c r="BY7" s="162" t="str">
        <f>IF('Formato 4_Ppto'!Z$7&lt;&gt;"",'Formato 4_Ppto'!Z$7,"")</f>
        <v/>
      </c>
      <c r="BZ7" s="162" t="str">
        <f>IF('Formato 4_Ppto'!AA$7&lt;&gt;"",'Formato 4_Ppto'!AA$7,"")</f>
        <v/>
      </c>
      <c r="CA7" s="162" t="str">
        <f>IF('Formato 4_Ppto'!AB$7&lt;&gt;"",'Formato 4_Ppto'!AB$7,"")</f>
        <v/>
      </c>
      <c r="CB7" s="162" t="str">
        <f>IF('Formato 4_Ppto'!AC$7&lt;&gt;"",'Formato 4_Ppto'!AC$7,"")</f>
        <v/>
      </c>
      <c r="CC7" s="162" t="str">
        <f>IF('Formato 4_Ppto'!AD$7&lt;&gt;"",'Formato 4_Ppto'!AD$7,"")</f>
        <v/>
      </c>
      <c r="CD7" s="162" t="str">
        <f>IF('Formato 4_Ppto'!AE$7&lt;&gt;"",'Formato 4_Ppto'!AE$7,"")</f>
        <v/>
      </c>
      <c r="CE7" s="162" t="str">
        <f>IF('Formato 4_Ppto'!AF$7&lt;&gt;"",'Formato 4_Ppto'!AF$7,"")</f>
        <v/>
      </c>
      <c r="CF7" s="162" t="str">
        <f>IF('Formato 4_Ppto'!AG$7&lt;&gt;"",'Formato 4_Ppto'!AG$7,"")</f>
        <v/>
      </c>
      <c r="CG7" s="162" t="str">
        <f>IF('Formato 4_Ppto'!AH$7&lt;&gt;"",'Formato 4_Ppto'!AH$7,"")</f>
        <v/>
      </c>
      <c r="CH7" s="162" t="str">
        <f>IF('Formato 4_Ppto'!AI$7&lt;&gt;"",'Formato 4_Ppto'!AI$7,"")</f>
        <v/>
      </c>
      <c r="CI7" s="162" t="str">
        <f>IF('Formato 4_Ppto'!AJ$7&lt;&gt;"",'Formato 4_Ppto'!AJ$7,"")</f>
        <v/>
      </c>
      <c r="CJ7" s="13" t="str">
        <f>IF('Formato 4_Ppto'!B12&lt;&gt;"",'Formato 4_Ppto'!A12,"")</f>
        <v/>
      </c>
      <c r="CK7" s="24" t="str">
        <f>IF('Formato 4_Ppto'!B12&lt;&gt;"",'Formato 4_Ppto'!B12,"")</f>
        <v/>
      </c>
      <c r="CL7" s="22" t="str">
        <f>IF('Formato 4_Ppto'!C12&lt;&gt;"",'Formato 4_Ppto'!C12,"")</f>
        <v/>
      </c>
      <c r="CM7" s="24" t="str">
        <f>IF('Formato 4_Ppto'!D12&lt;&gt;"",'Formato 4_Ppto'!D12,"")</f>
        <v/>
      </c>
      <c r="CN7" s="161" t="str">
        <f>IF('Formato 4_Ppto'!E12&lt;&gt;"",'Formato 4_Ppto'!E12,"")</f>
        <v/>
      </c>
      <c r="CO7" s="161" t="str">
        <f>IF('Formato 4_Ppto'!G12&lt;&gt;"",'Formato 4_Ppto'!G12,"")</f>
        <v/>
      </c>
      <c r="CP7" s="163" t="str">
        <f>IF('Formato 4_Ppto'!I12&lt;&gt;"",'Formato 4_Ppto'!I12,"")</f>
        <v/>
      </c>
      <c r="CQ7" s="161" t="str">
        <f>IF('Formato 4_Ppto'!K12&lt;&gt;"",'Formato 4_Ppto'!K12,"")</f>
        <v/>
      </c>
      <c r="CR7" s="161" t="str">
        <f>IF('Formato 4_Ppto'!L12&lt;&gt;"",'Formato 4_Ppto'!L12,"")</f>
        <v/>
      </c>
      <c r="CS7" s="161" t="str">
        <f>IF('Formato 4_Ppto'!M12&lt;&gt;"",'Formato 4_Ppto'!M12,"")</f>
        <v/>
      </c>
      <c r="CT7" s="161" t="str">
        <f>IF('Formato 4_Ppto'!N12&lt;&gt;"",'Formato 4_Ppto'!N12,"")</f>
        <v/>
      </c>
      <c r="CU7" s="161" t="str">
        <f>IF('Formato 4_Ppto'!O12&lt;&gt;"",'Formato 4_Ppto'!O12,"")</f>
        <v/>
      </c>
      <c r="CV7" s="161" t="str">
        <f>IF('Formato 4_Ppto'!P12&lt;&gt;"",'Formato 4_Ppto'!P12,"")</f>
        <v/>
      </c>
      <c r="CW7" s="161" t="str">
        <f>IF('Formato 4_Ppto'!Q12&lt;&gt;"",'Formato 4_Ppto'!Q12,"")</f>
        <v/>
      </c>
      <c r="CX7" s="161" t="str">
        <f>IF('Formato 4_Ppto'!R12&lt;&gt;"",'Formato 4_Ppto'!R12,"")</f>
        <v/>
      </c>
      <c r="CY7" s="161" t="str">
        <f>IF('Formato 4_Ppto'!S12&lt;&gt;"",'Formato 4_Ppto'!S12,"")</f>
        <v/>
      </c>
      <c r="CZ7" s="161" t="str">
        <f>IF('Formato 4_Ppto'!T12&lt;&gt;"",'Formato 4_Ppto'!T12,"")</f>
        <v/>
      </c>
      <c r="DA7" s="161" t="str">
        <f>IF('Formato 4_Ppto'!U12&lt;&gt;"",'Formato 4_Ppto'!U12,"")</f>
        <v/>
      </c>
      <c r="DB7" s="161" t="str">
        <f>IF('Formato 4_Ppto'!V12&lt;&gt;"",'Formato 4_Ppto'!V12,"")</f>
        <v/>
      </c>
      <c r="DC7" s="161" t="str">
        <f>IF('Formato 4_Ppto'!W12&lt;&gt;"",'Formato 4_Ppto'!W12,"")</f>
        <v/>
      </c>
      <c r="DD7" s="162" t="str">
        <f>IF('Formato 4_Ppto'!X12&lt;&gt;"",'Formato 4_Ppto'!X12,"")</f>
        <v/>
      </c>
      <c r="DE7" s="162" t="str">
        <f>IF('Formato 4_Ppto'!Y12&lt;&gt;"",'Formato 4_Ppto'!Y12,"")</f>
        <v/>
      </c>
      <c r="DF7" s="162" t="str">
        <f>IF('Formato 4_Ppto'!Z12&lt;&gt;"",'Formato 4_Ppto'!Z12,"")</f>
        <v/>
      </c>
      <c r="DG7" s="162" t="str">
        <f>IF('Formato 4_Ppto'!AA12&lt;&gt;"",'Formato 4_Ppto'!AA12,"")</f>
        <v/>
      </c>
      <c r="DH7" s="162" t="str">
        <f>IF('Formato 4_Ppto'!AB12&lt;&gt;"",'Formato 4_Ppto'!AB12,"")</f>
        <v/>
      </c>
      <c r="DI7" s="162" t="str">
        <f>IF('Formato 4_Ppto'!AC12&lt;&gt;"",'Formato 4_Ppto'!AC12,"")</f>
        <v/>
      </c>
      <c r="DJ7" s="162" t="str">
        <f>IF('Formato 4_Ppto'!AD12&lt;&gt;"",'Formato 4_Ppto'!AD12,"")</f>
        <v/>
      </c>
      <c r="DK7" s="162" t="str">
        <f>IF('Formato 4_Ppto'!AE12&lt;&gt;"",'Formato 4_Ppto'!AE12,"")</f>
        <v/>
      </c>
      <c r="DL7" s="162" t="str">
        <f>IF('Formato 4_Ppto'!AF12&lt;&gt;"",'Formato 4_Ppto'!AF12,"")</f>
        <v/>
      </c>
      <c r="DM7" s="162" t="str">
        <f>IF('Formato 4_Ppto'!AG12&lt;&gt;"",'Formato 4_Ppto'!AG12,"")</f>
        <v/>
      </c>
      <c r="DN7" s="162" t="str">
        <f>IF('Formato 4_Ppto'!AH12&lt;&gt;"",'Formato 4_Ppto'!AH12,"")</f>
        <v/>
      </c>
      <c r="DO7" s="162" t="str">
        <f>IF('Formato 4_Ppto'!AI12&lt;&gt;"",'Formato 4_Ppto'!AI12,"")</f>
        <v/>
      </c>
      <c r="DP7" s="163" t="str">
        <f>IF('Formato 4_Ppto'!AJ12&lt;&gt;"",'Formato 4_Ppto'!AJ12,"")</f>
        <v/>
      </c>
    </row>
    <row r="8" spans="2:120" x14ac:dyDescent="0.3">
      <c r="B8" s="13" t="str">
        <f>IF(OR(Tabla6[[#This Row],[IDA]]="",Tabla6[[#This Row],[IDT]]="",Tabla6[[#This Row],[IDI]]=""),"",Tabla6[[#This Row],[IDA]]&amp;"."&amp;Tabla6[[#This Row],[IDT]]&amp;"."&amp;Tabla6[[#This Row],[IDI]])</f>
        <v/>
      </c>
      <c r="C8" s="13" t="str">
        <f>IF(Formato_02!$B$14&lt;&gt;"",0,"")</f>
        <v/>
      </c>
      <c r="D8" s="13" t="str">
        <f>IF(Formato_02!$H$9&lt;&gt;"",Formato_02!$H$9,"")</f>
        <v/>
      </c>
      <c r="E8" s="24" t="str">
        <f t="shared" si="0"/>
        <v/>
      </c>
      <c r="F8" s="24" t="str">
        <f>IF(Formato_02!$B$14&lt;&gt;"",Formato_02!$B$14,"")</f>
        <v/>
      </c>
      <c r="G8" s="22" t="str">
        <f>IF('Formato 3_Gantt'!C13&lt;&gt;"",'Formato 3_Gantt'!C13,"")</f>
        <v/>
      </c>
      <c r="H8" s="13" t="str">
        <f>IF('Formato 3_Gantt'!D$8&lt;&gt;"",'Formato 3_Gantt'!D$8,"")</f>
        <v/>
      </c>
      <c r="I8" s="13" t="str">
        <f>IF('Formato 3_Gantt'!E$8&lt;&gt;"",'Formato 3_Gantt'!E$8,"")</f>
        <v/>
      </c>
      <c r="J8" s="13" t="str">
        <f>IF('Formato 3_Gantt'!F$8&lt;&gt;"",'Formato 3_Gantt'!F$8,"")</f>
        <v/>
      </c>
      <c r="K8" s="158" t="str">
        <f>IF('Formato 3_Gantt'!G$8&lt;&gt;"",'Formato 3_Gantt'!G$8,"")</f>
        <v/>
      </c>
      <c r="L8" s="158" t="str">
        <f>IF('Formato 3_Gantt'!H$8&lt;&gt;"",'Formato 3_Gantt'!H$8,"")</f>
        <v/>
      </c>
      <c r="M8" s="13" t="str">
        <f>IF('Formato 3_Gantt'!BL$8&lt;&gt;"",'Formato 3_Gantt'!BL$8,"")</f>
        <v/>
      </c>
      <c r="N8" s="13" t="str">
        <f>IF('Formato 3_Gantt'!BM$8&lt;&gt;"",'Formato 3_Gantt'!BM$8,"")</f>
        <v/>
      </c>
      <c r="O8" s="13" t="str">
        <f>IF('Formato 3_Gantt'!BN$8&lt;&gt;"",'Formato 3_Gantt'!BN$8,"")</f>
        <v/>
      </c>
      <c r="P8" s="13" t="str">
        <f>IF('Formato 3_Gantt'!BO$8&lt;&gt;"",'Formato 3_Gantt'!BO$8,"")</f>
        <v/>
      </c>
      <c r="Q8" s="13" t="str">
        <f>IF('Formato 3_Gantt'!BP$8&lt;&gt;"",'Formato 3_Gantt'!BP$8,"")</f>
        <v/>
      </c>
      <c r="R8" s="13" t="str">
        <f>IF('Formato 3_Gantt'!BQ$8&lt;&gt;"",'Formato 3_Gantt'!BQ$8,"")</f>
        <v/>
      </c>
      <c r="S8" s="13" t="str">
        <f>IF('Formato 3_Gantt'!BR$8&lt;&gt;"",'Formato 3_Gantt'!BR$8,"")</f>
        <v/>
      </c>
      <c r="T8" s="13" t="str">
        <f>IF('Formato 3_Gantt'!BS$8&lt;&gt;"",'Formato 3_Gantt'!BS$8,"")</f>
        <v/>
      </c>
      <c r="U8" s="13" t="str">
        <f>IF('Formato 3_Gantt'!BT$8&lt;&gt;"",'Formato 3_Gantt'!BT$8,"")</f>
        <v/>
      </c>
      <c r="V8" s="13" t="str">
        <f>IF('Formato 3_Gantt'!BU$8&lt;&gt;"",'Formato 3_Gantt'!BU$8,"")</f>
        <v/>
      </c>
      <c r="W8" s="13" t="str">
        <f>IF('Formato 3_Gantt'!BV$8&lt;&gt;"",'Formato 3_Gantt'!BV$8,"")</f>
        <v/>
      </c>
      <c r="X8" s="13" t="str">
        <f>IF('Formato 3_Gantt'!BW$8&lt;&gt;"",'Formato 3_Gantt'!BW$8,"")</f>
        <v/>
      </c>
      <c r="Y8" s="13" t="str">
        <f>IF('Formato 3_Gantt'!BX$8&lt;&gt;"",'Formato 3_Gantt'!BX$8,"")</f>
        <v/>
      </c>
      <c r="Z8" s="162" t="str">
        <f>IF(Formato_02!S$15&lt;&gt;"",Formato_02!S$15,"")</f>
        <v/>
      </c>
      <c r="AA8" s="162" t="str">
        <f>IF(Formato_02!T$15&lt;&gt;"",Formato_02!T$15,"")</f>
        <v/>
      </c>
      <c r="AB8" s="162" t="str">
        <f>IF(Formato_02!U$15&lt;&gt;"",Formato_02!U$15,"")</f>
        <v/>
      </c>
      <c r="AC8" s="162" t="str">
        <f>IF(Formato_02!V$15&lt;&gt;"",Formato_02!V$15,"")</f>
        <v/>
      </c>
      <c r="AD8" s="162" t="str">
        <f>IF(Formato_02!W$15&lt;&gt;"",Formato_02!W$15,"")</f>
        <v/>
      </c>
      <c r="AE8" s="162" t="str">
        <f>IF(Formato_02!X$15&lt;&gt;"",Formato_02!X$15,"")</f>
        <v/>
      </c>
      <c r="AF8" s="162" t="str">
        <f>IF(Formato_02!Y$15&lt;&gt;"",Formato_02!Y$15,"")</f>
        <v/>
      </c>
      <c r="AG8" s="162" t="str">
        <f>IF(Formato_02!Z$15&lt;&gt;"",Formato_02!Z$15,"")</f>
        <v/>
      </c>
      <c r="AH8" s="162" t="str">
        <f>IF(Formato_02!AA$15&lt;&gt;"",Formato_02!AA$15,"")</f>
        <v/>
      </c>
      <c r="AI8" s="162" t="str">
        <f>IF(Formato_02!AB$15&lt;&gt;"",Formato_02!AB$15,"")</f>
        <v/>
      </c>
      <c r="AJ8" s="162" t="str">
        <f>IF(Formato_02!AC$15&lt;&gt;"",Formato_02!AC$15,"")</f>
        <v/>
      </c>
      <c r="AK8" s="162" t="str">
        <f>IF(Formato_02!AD$15&lt;&gt;"",Formato_02!AD$15,"")</f>
        <v/>
      </c>
      <c r="AL8" s="162" t="str">
        <f>IF(Formato_02!$N$14&lt;&gt;"",Formato_02!$N$14,"")</f>
        <v/>
      </c>
      <c r="AM8" s="13" t="str">
        <f>IF(Formato_02!$X$4&lt;&gt;"","AN","")</f>
        <v/>
      </c>
      <c r="AN8" s="24" t="str">
        <f t="shared" si="1"/>
        <v/>
      </c>
      <c r="AO8" s="13" t="str">
        <f>IF(Formato_02!$Y$4&lt;&gt;"","P027","")</f>
        <v/>
      </c>
      <c r="AP8" s="24" t="str">
        <f t="shared" si="2"/>
        <v/>
      </c>
      <c r="AQ8" s="13" t="str">
        <f>IF(Formato_02!$Z$4&lt;&gt;"","PNCVG","")</f>
        <v/>
      </c>
      <c r="AR8" s="24" t="str">
        <f t="shared" si="3"/>
        <v/>
      </c>
      <c r="AS8" s="13" t="str">
        <f>IF(Formato_02!$AA$4&lt;&gt;"","PNFF","")</f>
        <v/>
      </c>
      <c r="AT8" s="24" t="str">
        <f t="shared" si="4"/>
        <v/>
      </c>
      <c r="AU8" s="13" t="str">
        <f>IF(Formato_02!$AB$4&lt;&gt;"","PNPAM","")</f>
        <v/>
      </c>
      <c r="AV8" s="24" t="str">
        <f t="shared" si="5"/>
        <v/>
      </c>
      <c r="AW8" s="13" t="str">
        <f>IF(Formato_02!$AC$4&lt;&gt;"","PNAIA","")</f>
        <v/>
      </c>
      <c r="AX8" s="24" t="str">
        <f t="shared" si="6"/>
        <v/>
      </c>
      <c r="AY8" s="13" t="str">
        <f>IF(Formato_02!$AD$4&lt;&gt;"","PIO","")</f>
        <v/>
      </c>
      <c r="AZ8" s="24" t="str">
        <f t="shared" si="7"/>
        <v/>
      </c>
      <c r="BA8" s="13" t="str">
        <f>IF('Formato 3_Gantt'!B$9&lt;&gt;"",'Formato 3_Gantt'!A$9,"")</f>
        <v/>
      </c>
      <c r="BB8" s="24" t="str">
        <f>IF('Formato 3_Gantt'!B$9&lt;&gt;"",'Formato 3_Gantt'!B$9,"")</f>
        <v/>
      </c>
      <c r="BC8" s="22" t="str">
        <f>IF('Formato 3_Gantt'!C$9&lt;&gt;"",'Formato 3_Gantt'!C$9,"")</f>
        <v/>
      </c>
      <c r="BD8" s="13" t="str">
        <f>IF('Formato 3_Gantt'!D$9&lt;&gt;"",'Formato 3_Gantt'!D$9,"")</f>
        <v/>
      </c>
      <c r="BE8" s="161" t="str">
        <f>IF('Formato 3_Gantt'!E$9&lt;&gt;"",'Formato 3_Gantt'!E$9,"")</f>
        <v/>
      </c>
      <c r="BF8" s="13" t="str">
        <f>IF('Formato 3_Gantt'!F$9&lt;&gt;"",'Formato 3_Gantt'!F$9,"")</f>
        <v/>
      </c>
      <c r="BG8" s="158" t="str">
        <f>IF('Formato 3_Gantt'!G$9&lt;&gt;"",'Formato 3_Gantt'!G$9,"")</f>
        <v/>
      </c>
      <c r="BH8" s="158" t="str">
        <f>IF('Formato 3_Gantt'!H$9&lt;&gt;"",'Formato 3_Gantt'!H$9,"")</f>
        <v/>
      </c>
      <c r="BI8" s="161" t="str">
        <f>IF('Formato 3_Gantt'!BL$9&lt;&gt;"",'Formato 3_Gantt'!BL$9,"")</f>
        <v/>
      </c>
      <c r="BJ8" s="161" t="str">
        <f>IF('Formato 3_Gantt'!BM$9&lt;&gt;"",'Formato 3_Gantt'!BM$9,"")</f>
        <v/>
      </c>
      <c r="BK8" s="161" t="str">
        <f>IF('Formato 3_Gantt'!BN$9&lt;&gt;"",'Formato 3_Gantt'!BN$9,"")</f>
        <v/>
      </c>
      <c r="BL8" s="161" t="str">
        <f>IF('Formato 3_Gantt'!BO$9&lt;&gt;"",'Formato 3_Gantt'!BO$9,"")</f>
        <v/>
      </c>
      <c r="BM8" s="161" t="str">
        <f>IF('Formato 3_Gantt'!BP$9&lt;&gt;"",'Formato 3_Gantt'!BP$9,"")</f>
        <v/>
      </c>
      <c r="BN8" s="161" t="str">
        <f>IF('Formato 3_Gantt'!BQ$9&lt;&gt;"",'Formato 3_Gantt'!BQ$9,"")</f>
        <v/>
      </c>
      <c r="BO8" s="161" t="str">
        <f>IF('Formato 3_Gantt'!BR$9&lt;&gt;"",'Formato 3_Gantt'!BR$9,"")</f>
        <v/>
      </c>
      <c r="BP8" s="161" t="str">
        <f>IF('Formato 3_Gantt'!BS$9&lt;&gt;"",'Formato 3_Gantt'!BS$9,"")</f>
        <v/>
      </c>
      <c r="BQ8" s="161" t="str">
        <f>IF('Formato 3_Gantt'!BT$9&lt;&gt;"",'Formato 3_Gantt'!BT$9,"")</f>
        <v/>
      </c>
      <c r="BR8" s="161" t="str">
        <f>IF('Formato 3_Gantt'!BU$9&lt;&gt;"",'Formato 3_Gantt'!BU$9,"")</f>
        <v/>
      </c>
      <c r="BS8" s="161" t="str">
        <f>IF('Formato 3_Gantt'!BV$9&lt;&gt;"",'Formato 3_Gantt'!BV$9,"")</f>
        <v/>
      </c>
      <c r="BT8" s="161" t="str">
        <f>IF('Formato 3_Gantt'!BW$9&lt;&gt;"",'Formato 3_Gantt'!BW$9,"")</f>
        <v/>
      </c>
      <c r="BU8" s="161" t="str">
        <f>IF('Formato 3_Gantt'!BX$9&lt;&gt;"",'Formato 3_Gantt'!BX$9,"")</f>
        <v/>
      </c>
      <c r="BV8" s="162" t="str">
        <f>IF('Formato 4_Ppto'!I$7&lt;&gt;"",'Formato 4_Ppto'!I$7,"")</f>
        <v/>
      </c>
      <c r="BW8" s="162" t="str">
        <f>IF('Formato 4_Ppto'!X$7&lt;&gt;"",'Formato 4_Ppto'!X$7,"")</f>
        <v/>
      </c>
      <c r="BX8" s="162" t="str">
        <f>IF('Formato 4_Ppto'!Y$7&lt;&gt;"",'Formato 4_Ppto'!Y$7,"")</f>
        <v/>
      </c>
      <c r="BY8" s="162" t="str">
        <f>IF('Formato 4_Ppto'!Z$7&lt;&gt;"",'Formato 4_Ppto'!Z$7,"")</f>
        <v/>
      </c>
      <c r="BZ8" s="162" t="str">
        <f>IF('Formato 4_Ppto'!AA$7&lt;&gt;"",'Formato 4_Ppto'!AA$7,"")</f>
        <v/>
      </c>
      <c r="CA8" s="162" t="str">
        <f>IF('Formato 4_Ppto'!AB$7&lt;&gt;"",'Formato 4_Ppto'!AB$7,"")</f>
        <v/>
      </c>
      <c r="CB8" s="162" t="str">
        <f>IF('Formato 4_Ppto'!AC$7&lt;&gt;"",'Formato 4_Ppto'!AC$7,"")</f>
        <v/>
      </c>
      <c r="CC8" s="162" t="str">
        <f>IF('Formato 4_Ppto'!AD$7&lt;&gt;"",'Formato 4_Ppto'!AD$7,"")</f>
        <v/>
      </c>
      <c r="CD8" s="162" t="str">
        <f>IF('Formato 4_Ppto'!AE$7&lt;&gt;"",'Formato 4_Ppto'!AE$7,"")</f>
        <v/>
      </c>
      <c r="CE8" s="162" t="str">
        <f>IF('Formato 4_Ppto'!AF$7&lt;&gt;"",'Formato 4_Ppto'!AF$7,"")</f>
        <v/>
      </c>
      <c r="CF8" s="162" t="str">
        <f>IF('Formato 4_Ppto'!AG$7&lt;&gt;"",'Formato 4_Ppto'!AG$7,"")</f>
        <v/>
      </c>
      <c r="CG8" s="162" t="str">
        <f>IF('Formato 4_Ppto'!AH$7&lt;&gt;"",'Formato 4_Ppto'!AH$7,"")</f>
        <v/>
      </c>
      <c r="CH8" s="162" t="str">
        <f>IF('Formato 4_Ppto'!AI$7&lt;&gt;"",'Formato 4_Ppto'!AI$7,"")</f>
        <v/>
      </c>
      <c r="CI8" s="162" t="str">
        <f>IF('Formato 4_Ppto'!AJ$7&lt;&gt;"",'Formato 4_Ppto'!AJ$7,"")</f>
        <v/>
      </c>
      <c r="CJ8" s="13" t="str">
        <f>IF('Formato 4_Ppto'!B13&lt;&gt;"",'Formato 4_Ppto'!A13,"")</f>
        <v/>
      </c>
      <c r="CK8" s="24" t="str">
        <f>IF('Formato 4_Ppto'!B13&lt;&gt;"",'Formato 4_Ppto'!B13,"")</f>
        <v/>
      </c>
      <c r="CL8" s="22" t="str">
        <f>IF('Formato 4_Ppto'!C13&lt;&gt;"",'Formato 4_Ppto'!C13,"")</f>
        <v/>
      </c>
      <c r="CM8" s="24" t="str">
        <f>IF('Formato 4_Ppto'!D13&lt;&gt;"",'Formato 4_Ppto'!D13,"")</f>
        <v/>
      </c>
      <c r="CN8" s="161" t="str">
        <f>IF('Formato 4_Ppto'!E13&lt;&gt;"",'Formato 4_Ppto'!E13,"")</f>
        <v/>
      </c>
      <c r="CO8" s="161" t="str">
        <f>IF('Formato 4_Ppto'!G13&lt;&gt;"",'Formato 4_Ppto'!G13,"")</f>
        <v/>
      </c>
      <c r="CP8" s="163" t="str">
        <f>IF('Formato 4_Ppto'!I13&lt;&gt;"",'Formato 4_Ppto'!I13,"")</f>
        <v/>
      </c>
      <c r="CQ8" s="161" t="str">
        <f>IF('Formato 4_Ppto'!K13&lt;&gt;"",'Formato 4_Ppto'!K13,"")</f>
        <v/>
      </c>
      <c r="CR8" s="161" t="str">
        <f>IF('Formato 4_Ppto'!L13&lt;&gt;"",'Formato 4_Ppto'!L13,"")</f>
        <v/>
      </c>
      <c r="CS8" s="161" t="str">
        <f>IF('Formato 4_Ppto'!M13&lt;&gt;"",'Formato 4_Ppto'!M13,"")</f>
        <v/>
      </c>
      <c r="CT8" s="161" t="str">
        <f>IF('Formato 4_Ppto'!N13&lt;&gt;"",'Formato 4_Ppto'!N13,"")</f>
        <v/>
      </c>
      <c r="CU8" s="161" t="str">
        <f>IF('Formato 4_Ppto'!O13&lt;&gt;"",'Formato 4_Ppto'!O13,"")</f>
        <v/>
      </c>
      <c r="CV8" s="161" t="str">
        <f>IF('Formato 4_Ppto'!P13&lt;&gt;"",'Formato 4_Ppto'!P13,"")</f>
        <v/>
      </c>
      <c r="CW8" s="161" t="str">
        <f>IF('Formato 4_Ppto'!Q13&lt;&gt;"",'Formato 4_Ppto'!Q13,"")</f>
        <v/>
      </c>
      <c r="CX8" s="161" t="str">
        <f>IF('Formato 4_Ppto'!R13&lt;&gt;"",'Formato 4_Ppto'!R13,"")</f>
        <v/>
      </c>
      <c r="CY8" s="161" t="str">
        <f>IF('Formato 4_Ppto'!S13&lt;&gt;"",'Formato 4_Ppto'!S13,"")</f>
        <v/>
      </c>
      <c r="CZ8" s="161" t="str">
        <f>IF('Formato 4_Ppto'!T13&lt;&gt;"",'Formato 4_Ppto'!T13,"")</f>
        <v/>
      </c>
      <c r="DA8" s="161" t="str">
        <f>IF('Formato 4_Ppto'!U13&lt;&gt;"",'Formato 4_Ppto'!U13,"")</f>
        <v/>
      </c>
      <c r="DB8" s="161" t="str">
        <f>IF('Formato 4_Ppto'!V13&lt;&gt;"",'Formato 4_Ppto'!V13,"")</f>
        <v/>
      </c>
      <c r="DC8" s="161" t="str">
        <f>IF('Formato 4_Ppto'!W13&lt;&gt;"",'Formato 4_Ppto'!W13,"")</f>
        <v/>
      </c>
      <c r="DD8" s="162" t="str">
        <f>IF('Formato 4_Ppto'!X13&lt;&gt;"",'Formato 4_Ppto'!X13,"")</f>
        <v/>
      </c>
      <c r="DE8" s="162" t="str">
        <f>IF('Formato 4_Ppto'!Y13&lt;&gt;"",'Formato 4_Ppto'!Y13,"")</f>
        <v/>
      </c>
      <c r="DF8" s="162" t="str">
        <f>IF('Formato 4_Ppto'!Z13&lt;&gt;"",'Formato 4_Ppto'!Z13,"")</f>
        <v/>
      </c>
      <c r="DG8" s="162" t="str">
        <f>IF('Formato 4_Ppto'!AA13&lt;&gt;"",'Formato 4_Ppto'!AA13,"")</f>
        <v/>
      </c>
      <c r="DH8" s="162" t="str">
        <f>IF('Formato 4_Ppto'!AB13&lt;&gt;"",'Formato 4_Ppto'!AB13,"")</f>
        <v/>
      </c>
      <c r="DI8" s="162" t="str">
        <f>IF('Formato 4_Ppto'!AC13&lt;&gt;"",'Formato 4_Ppto'!AC13,"")</f>
        <v/>
      </c>
      <c r="DJ8" s="162" t="str">
        <f>IF('Formato 4_Ppto'!AD13&lt;&gt;"",'Formato 4_Ppto'!AD13,"")</f>
        <v/>
      </c>
      <c r="DK8" s="162" t="str">
        <f>IF('Formato 4_Ppto'!AE13&lt;&gt;"",'Formato 4_Ppto'!AE13,"")</f>
        <v/>
      </c>
      <c r="DL8" s="162" t="str">
        <f>IF('Formato 4_Ppto'!AF13&lt;&gt;"",'Formato 4_Ppto'!AF13,"")</f>
        <v/>
      </c>
      <c r="DM8" s="162" t="str">
        <f>IF('Formato 4_Ppto'!AG13&lt;&gt;"",'Formato 4_Ppto'!AG13,"")</f>
        <v/>
      </c>
      <c r="DN8" s="162" t="str">
        <f>IF('Formato 4_Ppto'!AH13&lt;&gt;"",'Formato 4_Ppto'!AH13,"")</f>
        <v/>
      </c>
      <c r="DO8" s="162" t="str">
        <f>IF('Formato 4_Ppto'!AI13&lt;&gt;"",'Formato 4_Ppto'!AI13,"")</f>
        <v/>
      </c>
      <c r="DP8" s="163" t="str">
        <f>IF('Formato 4_Ppto'!AJ13&lt;&gt;"",'Formato 4_Ppto'!AJ13,"")</f>
        <v/>
      </c>
    </row>
    <row r="9" spans="2:120" x14ac:dyDescent="0.3">
      <c r="B9" s="13" t="str">
        <f>IF(OR(Tabla6[[#This Row],[IDA]]="",Tabla6[[#This Row],[IDT]]="",Tabla6[[#This Row],[IDI]]=""),"",Tabla6[[#This Row],[IDA]]&amp;"."&amp;Tabla6[[#This Row],[IDT]]&amp;"."&amp;Tabla6[[#This Row],[IDI]])</f>
        <v/>
      </c>
      <c r="C9" s="13" t="str">
        <f>IF(Formato_02!$B$14&lt;&gt;"",0,"")</f>
        <v/>
      </c>
      <c r="D9" s="13" t="str">
        <f>IF(Formato_02!$H$9&lt;&gt;"",Formato_02!$H$9,"")</f>
        <v/>
      </c>
      <c r="E9" s="24" t="str">
        <f t="shared" si="0"/>
        <v/>
      </c>
      <c r="F9" s="24" t="str">
        <f>IF(Formato_02!$B$14&lt;&gt;"",Formato_02!$B$14,"")</f>
        <v/>
      </c>
      <c r="G9" s="22" t="str">
        <f>IF('Formato 3_Gantt'!C14&lt;&gt;"",'Formato 3_Gantt'!C14,"")</f>
        <v/>
      </c>
      <c r="H9" s="13" t="str">
        <f>IF('Formato 3_Gantt'!D$8&lt;&gt;"",'Formato 3_Gantt'!D$8,"")</f>
        <v/>
      </c>
      <c r="I9" s="13" t="str">
        <f>IF('Formato 3_Gantt'!E$8&lt;&gt;"",'Formato 3_Gantt'!E$8,"")</f>
        <v/>
      </c>
      <c r="J9" s="13" t="str">
        <f>IF('Formato 3_Gantt'!F$8&lt;&gt;"",'Formato 3_Gantt'!F$8,"")</f>
        <v/>
      </c>
      <c r="K9" s="158" t="str">
        <f>IF('Formato 3_Gantt'!G$8&lt;&gt;"",'Formato 3_Gantt'!G$8,"")</f>
        <v/>
      </c>
      <c r="L9" s="158" t="str">
        <f>IF('Formato 3_Gantt'!H$8&lt;&gt;"",'Formato 3_Gantt'!H$8,"")</f>
        <v/>
      </c>
      <c r="M9" s="13" t="str">
        <f>IF('Formato 3_Gantt'!BL$8&lt;&gt;"",'Formato 3_Gantt'!BL$8,"")</f>
        <v/>
      </c>
      <c r="N9" s="13" t="str">
        <f>IF('Formato 3_Gantt'!BM$8&lt;&gt;"",'Formato 3_Gantt'!BM$8,"")</f>
        <v/>
      </c>
      <c r="O9" s="13" t="str">
        <f>IF('Formato 3_Gantt'!BN$8&lt;&gt;"",'Formato 3_Gantt'!BN$8,"")</f>
        <v/>
      </c>
      <c r="P9" s="13" t="str">
        <f>IF('Formato 3_Gantt'!BO$8&lt;&gt;"",'Formato 3_Gantt'!BO$8,"")</f>
        <v/>
      </c>
      <c r="Q9" s="13" t="str">
        <f>IF('Formato 3_Gantt'!BP$8&lt;&gt;"",'Formato 3_Gantt'!BP$8,"")</f>
        <v/>
      </c>
      <c r="R9" s="13" t="str">
        <f>IF('Formato 3_Gantt'!BQ$8&lt;&gt;"",'Formato 3_Gantt'!BQ$8,"")</f>
        <v/>
      </c>
      <c r="S9" s="13" t="str">
        <f>IF('Formato 3_Gantt'!BR$8&lt;&gt;"",'Formato 3_Gantt'!BR$8,"")</f>
        <v/>
      </c>
      <c r="T9" s="13" t="str">
        <f>IF('Formato 3_Gantt'!BS$8&lt;&gt;"",'Formato 3_Gantt'!BS$8,"")</f>
        <v/>
      </c>
      <c r="U9" s="13" t="str">
        <f>IF('Formato 3_Gantt'!BT$8&lt;&gt;"",'Formato 3_Gantt'!BT$8,"")</f>
        <v/>
      </c>
      <c r="V9" s="13" t="str">
        <f>IF('Formato 3_Gantt'!BU$8&lt;&gt;"",'Formato 3_Gantt'!BU$8,"")</f>
        <v/>
      </c>
      <c r="W9" s="13" t="str">
        <f>IF('Formato 3_Gantt'!BV$8&lt;&gt;"",'Formato 3_Gantt'!BV$8,"")</f>
        <v/>
      </c>
      <c r="X9" s="13" t="str">
        <f>IF('Formato 3_Gantt'!BW$8&lt;&gt;"",'Formato 3_Gantt'!BW$8,"")</f>
        <v/>
      </c>
      <c r="Y9" s="13" t="str">
        <f>IF('Formato 3_Gantt'!BX$8&lt;&gt;"",'Formato 3_Gantt'!BX$8,"")</f>
        <v/>
      </c>
      <c r="Z9" s="162" t="str">
        <f>IF(Formato_02!S$15&lt;&gt;"",Formato_02!S$15,"")</f>
        <v/>
      </c>
      <c r="AA9" s="162" t="str">
        <f>IF(Formato_02!T$15&lt;&gt;"",Formato_02!T$15,"")</f>
        <v/>
      </c>
      <c r="AB9" s="162" t="str">
        <f>IF(Formato_02!U$15&lt;&gt;"",Formato_02!U$15,"")</f>
        <v/>
      </c>
      <c r="AC9" s="162" t="str">
        <f>IF(Formato_02!V$15&lt;&gt;"",Formato_02!V$15,"")</f>
        <v/>
      </c>
      <c r="AD9" s="162" t="str">
        <f>IF(Formato_02!W$15&lt;&gt;"",Formato_02!W$15,"")</f>
        <v/>
      </c>
      <c r="AE9" s="162" t="str">
        <f>IF(Formato_02!X$15&lt;&gt;"",Formato_02!X$15,"")</f>
        <v/>
      </c>
      <c r="AF9" s="162" t="str">
        <f>IF(Formato_02!Y$15&lt;&gt;"",Formato_02!Y$15,"")</f>
        <v/>
      </c>
      <c r="AG9" s="162" t="str">
        <f>IF(Formato_02!Z$15&lt;&gt;"",Formato_02!Z$15,"")</f>
        <v/>
      </c>
      <c r="AH9" s="162" t="str">
        <f>IF(Formato_02!AA$15&lt;&gt;"",Formato_02!AA$15,"")</f>
        <v/>
      </c>
      <c r="AI9" s="162" t="str">
        <f>IF(Formato_02!AB$15&lt;&gt;"",Formato_02!AB$15,"")</f>
        <v/>
      </c>
      <c r="AJ9" s="162" t="str">
        <f>IF(Formato_02!AC$15&lt;&gt;"",Formato_02!AC$15,"")</f>
        <v/>
      </c>
      <c r="AK9" s="162" t="str">
        <f>IF(Formato_02!AD$15&lt;&gt;"",Formato_02!AD$15,"")</f>
        <v/>
      </c>
      <c r="AL9" s="162" t="str">
        <f>IF(Formato_02!$N$14&lt;&gt;"",Formato_02!$N$14,"")</f>
        <v/>
      </c>
      <c r="AM9" s="13" t="str">
        <f>IF(Formato_02!$X$4&lt;&gt;"","AN","")</f>
        <v/>
      </c>
      <c r="AN9" s="24" t="str">
        <f t="shared" si="1"/>
        <v/>
      </c>
      <c r="AO9" s="13" t="str">
        <f>IF(Formato_02!$Y$4&lt;&gt;"","P027","")</f>
        <v/>
      </c>
      <c r="AP9" s="24" t="str">
        <f t="shared" si="2"/>
        <v/>
      </c>
      <c r="AQ9" s="13" t="str">
        <f>IF(Formato_02!$Z$4&lt;&gt;"","PNCVG","")</f>
        <v/>
      </c>
      <c r="AR9" s="24" t="str">
        <f t="shared" si="3"/>
        <v/>
      </c>
      <c r="AS9" s="13" t="str">
        <f>IF(Formato_02!$AA$4&lt;&gt;"","PNFF","")</f>
        <v/>
      </c>
      <c r="AT9" s="24" t="str">
        <f t="shared" si="4"/>
        <v/>
      </c>
      <c r="AU9" s="13" t="str">
        <f>IF(Formato_02!$AB$4&lt;&gt;"","PNPAM","")</f>
        <v/>
      </c>
      <c r="AV9" s="24" t="str">
        <f t="shared" si="5"/>
        <v/>
      </c>
      <c r="AW9" s="13" t="str">
        <f>IF(Formato_02!$AC$4&lt;&gt;"","PNAIA","")</f>
        <v/>
      </c>
      <c r="AX9" s="24" t="str">
        <f t="shared" si="6"/>
        <v/>
      </c>
      <c r="AY9" s="13" t="str">
        <f>IF(Formato_02!$AD$4&lt;&gt;"","PIO","")</f>
        <v/>
      </c>
      <c r="AZ9" s="24" t="str">
        <f t="shared" si="7"/>
        <v/>
      </c>
      <c r="BA9" s="13" t="str">
        <f>IF('Formato 3_Gantt'!B$9&lt;&gt;"",'Formato 3_Gantt'!A$9,"")</f>
        <v/>
      </c>
      <c r="BB9" s="24" t="str">
        <f>IF('Formato 3_Gantt'!B$9&lt;&gt;"",'Formato 3_Gantt'!B$9,"")</f>
        <v/>
      </c>
      <c r="BC9" s="22" t="str">
        <f>IF('Formato 3_Gantt'!C$9&lt;&gt;"",'Formato 3_Gantt'!C$9,"")</f>
        <v/>
      </c>
      <c r="BD9" s="13" t="str">
        <f>IF('Formato 3_Gantt'!D$9&lt;&gt;"",'Formato 3_Gantt'!D$9,"")</f>
        <v/>
      </c>
      <c r="BE9" s="161" t="str">
        <f>IF('Formato 3_Gantt'!E$9&lt;&gt;"",'Formato 3_Gantt'!E$9,"")</f>
        <v/>
      </c>
      <c r="BF9" s="13" t="str">
        <f>IF('Formato 3_Gantt'!F$9&lt;&gt;"",'Formato 3_Gantt'!F$9,"")</f>
        <v/>
      </c>
      <c r="BG9" s="158" t="str">
        <f>IF('Formato 3_Gantt'!G$9&lt;&gt;"",'Formato 3_Gantt'!G$9,"")</f>
        <v/>
      </c>
      <c r="BH9" s="158" t="str">
        <f>IF('Formato 3_Gantt'!H$9&lt;&gt;"",'Formato 3_Gantt'!H$9,"")</f>
        <v/>
      </c>
      <c r="BI9" s="161" t="str">
        <f>IF('Formato 3_Gantt'!BL$9&lt;&gt;"",'Formato 3_Gantt'!BL$9,"")</f>
        <v/>
      </c>
      <c r="BJ9" s="161" t="str">
        <f>IF('Formato 3_Gantt'!BM$9&lt;&gt;"",'Formato 3_Gantt'!BM$9,"")</f>
        <v/>
      </c>
      <c r="BK9" s="161" t="str">
        <f>IF('Formato 3_Gantt'!BN$9&lt;&gt;"",'Formato 3_Gantt'!BN$9,"")</f>
        <v/>
      </c>
      <c r="BL9" s="161" t="str">
        <f>IF('Formato 3_Gantt'!BO$9&lt;&gt;"",'Formato 3_Gantt'!BO$9,"")</f>
        <v/>
      </c>
      <c r="BM9" s="161" t="str">
        <f>IF('Formato 3_Gantt'!BP$9&lt;&gt;"",'Formato 3_Gantt'!BP$9,"")</f>
        <v/>
      </c>
      <c r="BN9" s="161" t="str">
        <f>IF('Formato 3_Gantt'!BQ$9&lt;&gt;"",'Formato 3_Gantt'!BQ$9,"")</f>
        <v/>
      </c>
      <c r="BO9" s="161" t="str">
        <f>IF('Formato 3_Gantt'!BR$9&lt;&gt;"",'Formato 3_Gantt'!BR$9,"")</f>
        <v/>
      </c>
      <c r="BP9" s="161" t="str">
        <f>IF('Formato 3_Gantt'!BS$9&lt;&gt;"",'Formato 3_Gantt'!BS$9,"")</f>
        <v/>
      </c>
      <c r="BQ9" s="161" t="str">
        <f>IF('Formato 3_Gantt'!BT$9&lt;&gt;"",'Formato 3_Gantt'!BT$9,"")</f>
        <v/>
      </c>
      <c r="BR9" s="161" t="str">
        <f>IF('Formato 3_Gantt'!BU$9&lt;&gt;"",'Formato 3_Gantt'!BU$9,"")</f>
        <v/>
      </c>
      <c r="BS9" s="161" t="str">
        <f>IF('Formato 3_Gantt'!BV$9&lt;&gt;"",'Formato 3_Gantt'!BV$9,"")</f>
        <v/>
      </c>
      <c r="BT9" s="161" t="str">
        <f>IF('Formato 3_Gantt'!BW$9&lt;&gt;"",'Formato 3_Gantt'!BW$9,"")</f>
        <v/>
      </c>
      <c r="BU9" s="161" t="str">
        <f>IF('Formato 3_Gantt'!BX$9&lt;&gt;"",'Formato 3_Gantt'!BX$9,"")</f>
        <v/>
      </c>
      <c r="BV9" s="162" t="str">
        <f>IF('Formato 4_Ppto'!I$7&lt;&gt;"",'Formato 4_Ppto'!I$7,"")</f>
        <v/>
      </c>
      <c r="BW9" s="162" t="str">
        <f>IF('Formato 4_Ppto'!X$7&lt;&gt;"",'Formato 4_Ppto'!X$7,"")</f>
        <v/>
      </c>
      <c r="BX9" s="162" t="str">
        <f>IF('Formato 4_Ppto'!Y$7&lt;&gt;"",'Formato 4_Ppto'!Y$7,"")</f>
        <v/>
      </c>
      <c r="BY9" s="162" t="str">
        <f>IF('Formato 4_Ppto'!Z$7&lt;&gt;"",'Formato 4_Ppto'!Z$7,"")</f>
        <v/>
      </c>
      <c r="BZ9" s="162" t="str">
        <f>IF('Formato 4_Ppto'!AA$7&lt;&gt;"",'Formato 4_Ppto'!AA$7,"")</f>
        <v/>
      </c>
      <c r="CA9" s="162" t="str">
        <f>IF('Formato 4_Ppto'!AB$7&lt;&gt;"",'Formato 4_Ppto'!AB$7,"")</f>
        <v/>
      </c>
      <c r="CB9" s="162" t="str">
        <f>IF('Formato 4_Ppto'!AC$7&lt;&gt;"",'Formato 4_Ppto'!AC$7,"")</f>
        <v/>
      </c>
      <c r="CC9" s="162" t="str">
        <f>IF('Formato 4_Ppto'!AD$7&lt;&gt;"",'Formato 4_Ppto'!AD$7,"")</f>
        <v/>
      </c>
      <c r="CD9" s="162" t="str">
        <f>IF('Formato 4_Ppto'!AE$7&lt;&gt;"",'Formato 4_Ppto'!AE$7,"")</f>
        <v/>
      </c>
      <c r="CE9" s="162" t="str">
        <f>IF('Formato 4_Ppto'!AF$7&lt;&gt;"",'Formato 4_Ppto'!AF$7,"")</f>
        <v/>
      </c>
      <c r="CF9" s="162" t="str">
        <f>IF('Formato 4_Ppto'!AG$7&lt;&gt;"",'Formato 4_Ppto'!AG$7,"")</f>
        <v/>
      </c>
      <c r="CG9" s="162" t="str">
        <f>IF('Formato 4_Ppto'!AH$7&lt;&gt;"",'Formato 4_Ppto'!AH$7,"")</f>
        <v/>
      </c>
      <c r="CH9" s="162" t="str">
        <f>IF('Formato 4_Ppto'!AI$7&lt;&gt;"",'Formato 4_Ppto'!AI$7,"")</f>
        <v/>
      </c>
      <c r="CI9" s="162" t="str">
        <f>IF('Formato 4_Ppto'!AJ$7&lt;&gt;"",'Formato 4_Ppto'!AJ$7,"")</f>
        <v/>
      </c>
      <c r="CJ9" s="13" t="str">
        <f>IF('Formato 4_Ppto'!B14&lt;&gt;"",'Formato 4_Ppto'!A14,"")</f>
        <v/>
      </c>
      <c r="CK9" s="24" t="str">
        <f>IF('Formato 4_Ppto'!B14&lt;&gt;"",'Formato 4_Ppto'!B14,"")</f>
        <v/>
      </c>
      <c r="CL9" s="22" t="str">
        <f>IF('Formato 4_Ppto'!C14&lt;&gt;"",'Formato 4_Ppto'!C14,"")</f>
        <v/>
      </c>
      <c r="CM9" s="24" t="str">
        <f>IF('Formato 4_Ppto'!D14&lt;&gt;"",'Formato 4_Ppto'!D14,"")</f>
        <v/>
      </c>
      <c r="CN9" s="161" t="str">
        <f>IF('Formato 4_Ppto'!E14&lt;&gt;"",'Formato 4_Ppto'!E14,"")</f>
        <v/>
      </c>
      <c r="CO9" s="161" t="str">
        <f>IF('Formato 4_Ppto'!G14&lt;&gt;"",'Formato 4_Ppto'!G14,"")</f>
        <v/>
      </c>
      <c r="CP9" s="163" t="str">
        <f>IF('Formato 4_Ppto'!I14&lt;&gt;"",'Formato 4_Ppto'!I14,"")</f>
        <v/>
      </c>
      <c r="CQ9" s="161" t="str">
        <f>IF('Formato 4_Ppto'!K14&lt;&gt;"",'Formato 4_Ppto'!K14,"")</f>
        <v/>
      </c>
      <c r="CR9" s="161" t="str">
        <f>IF('Formato 4_Ppto'!L14&lt;&gt;"",'Formato 4_Ppto'!L14,"")</f>
        <v/>
      </c>
      <c r="CS9" s="161" t="str">
        <f>IF('Formato 4_Ppto'!M14&lt;&gt;"",'Formato 4_Ppto'!M14,"")</f>
        <v/>
      </c>
      <c r="CT9" s="161" t="str">
        <f>IF('Formato 4_Ppto'!N14&lt;&gt;"",'Formato 4_Ppto'!N14,"")</f>
        <v/>
      </c>
      <c r="CU9" s="161" t="str">
        <f>IF('Formato 4_Ppto'!O14&lt;&gt;"",'Formato 4_Ppto'!O14,"")</f>
        <v/>
      </c>
      <c r="CV9" s="161" t="str">
        <f>IF('Formato 4_Ppto'!P14&lt;&gt;"",'Formato 4_Ppto'!P14,"")</f>
        <v/>
      </c>
      <c r="CW9" s="161" t="str">
        <f>IF('Formato 4_Ppto'!Q14&lt;&gt;"",'Formato 4_Ppto'!Q14,"")</f>
        <v/>
      </c>
      <c r="CX9" s="161" t="str">
        <f>IF('Formato 4_Ppto'!R14&lt;&gt;"",'Formato 4_Ppto'!R14,"")</f>
        <v/>
      </c>
      <c r="CY9" s="161" t="str">
        <f>IF('Formato 4_Ppto'!S14&lt;&gt;"",'Formato 4_Ppto'!S14,"")</f>
        <v/>
      </c>
      <c r="CZ9" s="161" t="str">
        <f>IF('Formato 4_Ppto'!T14&lt;&gt;"",'Formato 4_Ppto'!T14,"")</f>
        <v/>
      </c>
      <c r="DA9" s="161" t="str">
        <f>IF('Formato 4_Ppto'!U14&lt;&gt;"",'Formato 4_Ppto'!U14,"")</f>
        <v/>
      </c>
      <c r="DB9" s="161" t="str">
        <f>IF('Formato 4_Ppto'!V14&lt;&gt;"",'Formato 4_Ppto'!V14,"")</f>
        <v/>
      </c>
      <c r="DC9" s="161" t="str">
        <f>IF('Formato 4_Ppto'!W14&lt;&gt;"",'Formato 4_Ppto'!W14,"")</f>
        <v/>
      </c>
      <c r="DD9" s="162" t="str">
        <f>IF('Formato 4_Ppto'!X14&lt;&gt;"",'Formato 4_Ppto'!X14,"")</f>
        <v/>
      </c>
      <c r="DE9" s="162" t="str">
        <f>IF('Formato 4_Ppto'!Y14&lt;&gt;"",'Formato 4_Ppto'!Y14,"")</f>
        <v/>
      </c>
      <c r="DF9" s="162" t="str">
        <f>IF('Formato 4_Ppto'!Z14&lt;&gt;"",'Formato 4_Ppto'!Z14,"")</f>
        <v/>
      </c>
      <c r="DG9" s="162" t="str">
        <f>IF('Formato 4_Ppto'!AA14&lt;&gt;"",'Formato 4_Ppto'!AA14,"")</f>
        <v/>
      </c>
      <c r="DH9" s="162" t="str">
        <f>IF('Formato 4_Ppto'!AB14&lt;&gt;"",'Formato 4_Ppto'!AB14,"")</f>
        <v/>
      </c>
      <c r="DI9" s="162" t="str">
        <f>IF('Formato 4_Ppto'!AC14&lt;&gt;"",'Formato 4_Ppto'!AC14,"")</f>
        <v/>
      </c>
      <c r="DJ9" s="162" t="str">
        <f>IF('Formato 4_Ppto'!AD14&lt;&gt;"",'Formato 4_Ppto'!AD14,"")</f>
        <v/>
      </c>
      <c r="DK9" s="162" t="str">
        <f>IF('Formato 4_Ppto'!AE14&lt;&gt;"",'Formato 4_Ppto'!AE14,"")</f>
        <v/>
      </c>
      <c r="DL9" s="162" t="str">
        <f>IF('Formato 4_Ppto'!AF14&lt;&gt;"",'Formato 4_Ppto'!AF14,"")</f>
        <v/>
      </c>
      <c r="DM9" s="162" t="str">
        <f>IF('Formato 4_Ppto'!AG14&lt;&gt;"",'Formato 4_Ppto'!AG14,"")</f>
        <v/>
      </c>
      <c r="DN9" s="162" t="str">
        <f>IF('Formato 4_Ppto'!AH14&lt;&gt;"",'Formato 4_Ppto'!AH14,"")</f>
        <v/>
      </c>
      <c r="DO9" s="162" t="str">
        <f>IF('Formato 4_Ppto'!AI14&lt;&gt;"",'Formato 4_Ppto'!AI14,"")</f>
        <v/>
      </c>
      <c r="DP9" s="163" t="str">
        <f>IF('Formato 4_Ppto'!AJ14&lt;&gt;"",'Formato 4_Ppto'!AJ14,"")</f>
        <v/>
      </c>
    </row>
    <row r="10" spans="2:120" x14ac:dyDescent="0.3">
      <c r="B10" s="13" t="str">
        <f>IF(OR(Tabla6[[#This Row],[IDA]]="",Tabla6[[#This Row],[IDT]]="",Tabla6[[#This Row],[IDI]]=""),"",Tabla6[[#This Row],[IDA]]&amp;"."&amp;Tabla6[[#This Row],[IDT]]&amp;"."&amp;Tabla6[[#This Row],[IDI]])</f>
        <v/>
      </c>
      <c r="C10" s="13" t="str">
        <f>IF(Formato_02!$B$14&lt;&gt;"",0,"")</f>
        <v/>
      </c>
      <c r="D10" s="13" t="str">
        <f>IF(Formato_02!$H$9&lt;&gt;"",Formato_02!$H$9,"")</f>
        <v/>
      </c>
      <c r="E10" s="24" t="str">
        <f t="shared" si="0"/>
        <v/>
      </c>
      <c r="F10" s="24" t="str">
        <f>IF(Formato_02!$B$14&lt;&gt;"",Formato_02!$B$14,"")</f>
        <v/>
      </c>
      <c r="G10" s="22" t="str">
        <f>IF('Formato 3_Gantt'!C15&lt;&gt;"",'Formato 3_Gantt'!C15,"")</f>
        <v/>
      </c>
      <c r="H10" s="13" t="str">
        <f>IF('Formato 3_Gantt'!D$8&lt;&gt;"",'Formato 3_Gantt'!D$8,"")</f>
        <v/>
      </c>
      <c r="I10" s="13" t="str">
        <f>IF('Formato 3_Gantt'!E$8&lt;&gt;"",'Formato 3_Gantt'!E$8,"")</f>
        <v/>
      </c>
      <c r="J10" s="13" t="str">
        <f>IF('Formato 3_Gantt'!F$8&lt;&gt;"",'Formato 3_Gantt'!F$8,"")</f>
        <v/>
      </c>
      <c r="K10" s="158" t="str">
        <f>IF('Formato 3_Gantt'!G$8&lt;&gt;"",'Formato 3_Gantt'!G$8,"")</f>
        <v/>
      </c>
      <c r="L10" s="158" t="str">
        <f>IF('Formato 3_Gantt'!H$8&lt;&gt;"",'Formato 3_Gantt'!H$8,"")</f>
        <v/>
      </c>
      <c r="M10" s="13" t="str">
        <f>IF('Formato 3_Gantt'!BL$8&lt;&gt;"",'Formato 3_Gantt'!BL$8,"")</f>
        <v/>
      </c>
      <c r="N10" s="13" t="str">
        <f>IF('Formato 3_Gantt'!BM$8&lt;&gt;"",'Formato 3_Gantt'!BM$8,"")</f>
        <v/>
      </c>
      <c r="O10" s="13" t="str">
        <f>IF('Formato 3_Gantt'!BN$8&lt;&gt;"",'Formato 3_Gantt'!BN$8,"")</f>
        <v/>
      </c>
      <c r="P10" s="13" t="str">
        <f>IF('Formato 3_Gantt'!BO$8&lt;&gt;"",'Formato 3_Gantt'!BO$8,"")</f>
        <v/>
      </c>
      <c r="Q10" s="13" t="str">
        <f>IF('Formato 3_Gantt'!BP$8&lt;&gt;"",'Formato 3_Gantt'!BP$8,"")</f>
        <v/>
      </c>
      <c r="R10" s="13" t="str">
        <f>IF('Formato 3_Gantt'!BQ$8&lt;&gt;"",'Formato 3_Gantt'!BQ$8,"")</f>
        <v/>
      </c>
      <c r="S10" s="13" t="str">
        <f>IF('Formato 3_Gantt'!BR$8&lt;&gt;"",'Formato 3_Gantt'!BR$8,"")</f>
        <v/>
      </c>
      <c r="T10" s="13" t="str">
        <f>IF('Formato 3_Gantt'!BS$8&lt;&gt;"",'Formato 3_Gantt'!BS$8,"")</f>
        <v/>
      </c>
      <c r="U10" s="13" t="str">
        <f>IF('Formato 3_Gantt'!BT$8&lt;&gt;"",'Formato 3_Gantt'!BT$8,"")</f>
        <v/>
      </c>
      <c r="V10" s="13" t="str">
        <f>IF('Formato 3_Gantt'!BU$8&lt;&gt;"",'Formato 3_Gantt'!BU$8,"")</f>
        <v/>
      </c>
      <c r="W10" s="13" t="str">
        <f>IF('Formato 3_Gantt'!BV$8&lt;&gt;"",'Formato 3_Gantt'!BV$8,"")</f>
        <v/>
      </c>
      <c r="X10" s="13" t="str">
        <f>IF('Formato 3_Gantt'!BW$8&lt;&gt;"",'Formato 3_Gantt'!BW$8,"")</f>
        <v/>
      </c>
      <c r="Y10" s="13" t="str">
        <f>IF('Formato 3_Gantt'!BX$8&lt;&gt;"",'Formato 3_Gantt'!BX$8,"")</f>
        <v/>
      </c>
      <c r="Z10" s="162" t="str">
        <f>IF(Formato_02!S$15&lt;&gt;"",Formato_02!S$15,"")</f>
        <v/>
      </c>
      <c r="AA10" s="162" t="str">
        <f>IF(Formato_02!T$15&lt;&gt;"",Formato_02!T$15,"")</f>
        <v/>
      </c>
      <c r="AB10" s="162" t="str">
        <f>IF(Formato_02!U$15&lt;&gt;"",Formato_02!U$15,"")</f>
        <v/>
      </c>
      <c r="AC10" s="162" t="str">
        <f>IF(Formato_02!V$15&lt;&gt;"",Formato_02!V$15,"")</f>
        <v/>
      </c>
      <c r="AD10" s="162" t="str">
        <f>IF(Formato_02!W$15&lt;&gt;"",Formato_02!W$15,"")</f>
        <v/>
      </c>
      <c r="AE10" s="162" t="str">
        <f>IF(Formato_02!X$15&lt;&gt;"",Formato_02!X$15,"")</f>
        <v/>
      </c>
      <c r="AF10" s="162" t="str">
        <f>IF(Formato_02!Y$15&lt;&gt;"",Formato_02!Y$15,"")</f>
        <v/>
      </c>
      <c r="AG10" s="162" t="str">
        <f>IF(Formato_02!Z$15&lt;&gt;"",Formato_02!Z$15,"")</f>
        <v/>
      </c>
      <c r="AH10" s="162" t="str">
        <f>IF(Formato_02!AA$15&lt;&gt;"",Formato_02!AA$15,"")</f>
        <v/>
      </c>
      <c r="AI10" s="162" t="str">
        <f>IF(Formato_02!AB$15&lt;&gt;"",Formato_02!AB$15,"")</f>
        <v/>
      </c>
      <c r="AJ10" s="162" t="str">
        <f>IF(Formato_02!AC$15&lt;&gt;"",Formato_02!AC$15,"")</f>
        <v/>
      </c>
      <c r="AK10" s="162" t="str">
        <f>IF(Formato_02!AD$15&lt;&gt;"",Formato_02!AD$15,"")</f>
        <v/>
      </c>
      <c r="AL10" s="162" t="str">
        <f>IF(Formato_02!$N$14&lt;&gt;"",Formato_02!$N$14,"")</f>
        <v/>
      </c>
      <c r="AM10" s="13" t="str">
        <f>IF(Formato_02!$X$4&lt;&gt;"","AN","")</f>
        <v/>
      </c>
      <c r="AN10" s="24" t="str">
        <f t="shared" si="1"/>
        <v/>
      </c>
      <c r="AO10" s="13" t="str">
        <f>IF(Formato_02!$Y$4&lt;&gt;"","P027","")</f>
        <v/>
      </c>
      <c r="AP10" s="24" t="str">
        <f t="shared" si="2"/>
        <v/>
      </c>
      <c r="AQ10" s="13" t="str">
        <f>IF(Formato_02!$Z$4&lt;&gt;"","PNCVG","")</f>
        <v/>
      </c>
      <c r="AR10" s="24" t="str">
        <f t="shared" si="3"/>
        <v/>
      </c>
      <c r="AS10" s="13" t="str">
        <f>IF(Formato_02!$AA$4&lt;&gt;"","PNFF","")</f>
        <v/>
      </c>
      <c r="AT10" s="24" t="str">
        <f t="shared" si="4"/>
        <v/>
      </c>
      <c r="AU10" s="13" t="str">
        <f>IF(Formato_02!$AB$4&lt;&gt;"","PNPAM","")</f>
        <v/>
      </c>
      <c r="AV10" s="24" t="str">
        <f t="shared" si="5"/>
        <v/>
      </c>
      <c r="AW10" s="13" t="str">
        <f>IF(Formato_02!$AC$4&lt;&gt;"","PNAIA","")</f>
        <v/>
      </c>
      <c r="AX10" s="24" t="str">
        <f t="shared" si="6"/>
        <v/>
      </c>
      <c r="AY10" s="13" t="str">
        <f>IF(Formato_02!$AD$4&lt;&gt;"","PIO","")</f>
        <v/>
      </c>
      <c r="AZ10" s="24" t="str">
        <f t="shared" si="7"/>
        <v/>
      </c>
      <c r="BA10" s="13" t="str">
        <f>IF('Formato 3_Gantt'!B$9&lt;&gt;"",'Formato 3_Gantt'!A$9,"")</f>
        <v/>
      </c>
      <c r="BB10" s="24" t="str">
        <f>IF('Formato 3_Gantt'!B$9&lt;&gt;"",'Formato 3_Gantt'!B$9,"")</f>
        <v/>
      </c>
      <c r="BC10" s="22" t="str">
        <f>IF('Formato 3_Gantt'!C$9&lt;&gt;"",'Formato 3_Gantt'!C$9,"")</f>
        <v/>
      </c>
      <c r="BD10" s="13" t="str">
        <f>IF('Formato 3_Gantt'!D$9&lt;&gt;"",'Formato 3_Gantt'!D$9,"")</f>
        <v/>
      </c>
      <c r="BE10" s="161" t="str">
        <f>IF('Formato 3_Gantt'!E$9&lt;&gt;"",'Formato 3_Gantt'!E$9,"")</f>
        <v/>
      </c>
      <c r="BF10" s="13" t="str">
        <f>IF('Formato 3_Gantt'!F$9&lt;&gt;"",'Formato 3_Gantt'!F$9,"")</f>
        <v/>
      </c>
      <c r="BG10" s="158" t="str">
        <f>IF('Formato 3_Gantt'!G$9&lt;&gt;"",'Formato 3_Gantt'!G$9,"")</f>
        <v/>
      </c>
      <c r="BH10" s="158" t="str">
        <f>IF('Formato 3_Gantt'!H$9&lt;&gt;"",'Formato 3_Gantt'!H$9,"")</f>
        <v/>
      </c>
      <c r="BI10" s="161" t="str">
        <f>IF('Formato 3_Gantt'!BL$9&lt;&gt;"",'Formato 3_Gantt'!BL$9,"")</f>
        <v/>
      </c>
      <c r="BJ10" s="161" t="str">
        <f>IF('Formato 3_Gantt'!BM$9&lt;&gt;"",'Formato 3_Gantt'!BM$9,"")</f>
        <v/>
      </c>
      <c r="BK10" s="161" t="str">
        <f>IF('Formato 3_Gantt'!BN$9&lt;&gt;"",'Formato 3_Gantt'!BN$9,"")</f>
        <v/>
      </c>
      <c r="BL10" s="161" t="str">
        <f>IF('Formato 3_Gantt'!BO$9&lt;&gt;"",'Formato 3_Gantt'!BO$9,"")</f>
        <v/>
      </c>
      <c r="BM10" s="161" t="str">
        <f>IF('Formato 3_Gantt'!BP$9&lt;&gt;"",'Formato 3_Gantt'!BP$9,"")</f>
        <v/>
      </c>
      <c r="BN10" s="161" t="str">
        <f>IF('Formato 3_Gantt'!BQ$9&lt;&gt;"",'Formato 3_Gantt'!BQ$9,"")</f>
        <v/>
      </c>
      <c r="BO10" s="161" t="str">
        <f>IF('Formato 3_Gantt'!BR$9&lt;&gt;"",'Formato 3_Gantt'!BR$9,"")</f>
        <v/>
      </c>
      <c r="BP10" s="161" t="str">
        <f>IF('Formato 3_Gantt'!BS$9&lt;&gt;"",'Formato 3_Gantt'!BS$9,"")</f>
        <v/>
      </c>
      <c r="BQ10" s="161" t="str">
        <f>IF('Formato 3_Gantt'!BT$9&lt;&gt;"",'Formato 3_Gantt'!BT$9,"")</f>
        <v/>
      </c>
      <c r="BR10" s="161" t="str">
        <f>IF('Formato 3_Gantt'!BU$9&lt;&gt;"",'Formato 3_Gantt'!BU$9,"")</f>
        <v/>
      </c>
      <c r="BS10" s="161" t="str">
        <f>IF('Formato 3_Gantt'!BV$9&lt;&gt;"",'Formato 3_Gantt'!BV$9,"")</f>
        <v/>
      </c>
      <c r="BT10" s="161" t="str">
        <f>IF('Formato 3_Gantt'!BW$9&lt;&gt;"",'Formato 3_Gantt'!BW$9,"")</f>
        <v/>
      </c>
      <c r="BU10" s="161" t="str">
        <f>IF('Formato 3_Gantt'!BX$9&lt;&gt;"",'Formato 3_Gantt'!BX$9,"")</f>
        <v/>
      </c>
      <c r="BV10" s="162" t="str">
        <f>IF('Formato 4_Ppto'!I$7&lt;&gt;"",'Formato 4_Ppto'!I$7,"")</f>
        <v/>
      </c>
      <c r="BW10" s="162" t="str">
        <f>IF('Formato 4_Ppto'!X$7&lt;&gt;"",'Formato 4_Ppto'!X$7,"")</f>
        <v/>
      </c>
      <c r="BX10" s="162" t="str">
        <f>IF('Formato 4_Ppto'!Y$7&lt;&gt;"",'Formato 4_Ppto'!Y$7,"")</f>
        <v/>
      </c>
      <c r="BY10" s="162" t="str">
        <f>IF('Formato 4_Ppto'!Z$7&lt;&gt;"",'Formato 4_Ppto'!Z$7,"")</f>
        <v/>
      </c>
      <c r="BZ10" s="162" t="str">
        <f>IF('Formato 4_Ppto'!AA$7&lt;&gt;"",'Formato 4_Ppto'!AA$7,"")</f>
        <v/>
      </c>
      <c r="CA10" s="162" t="str">
        <f>IF('Formato 4_Ppto'!AB$7&lt;&gt;"",'Formato 4_Ppto'!AB$7,"")</f>
        <v/>
      </c>
      <c r="CB10" s="162" t="str">
        <f>IF('Formato 4_Ppto'!AC$7&lt;&gt;"",'Formato 4_Ppto'!AC$7,"")</f>
        <v/>
      </c>
      <c r="CC10" s="162" t="str">
        <f>IF('Formato 4_Ppto'!AD$7&lt;&gt;"",'Formato 4_Ppto'!AD$7,"")</f>
        <v/>
      </c>
      <c r="CD10" s="162" t="str">
        <f>IF('Formato 4_Ppto'!AE$7&lt;&gt;"",'Formato 4_Ppto'!AE$7,"")</f>
        <v/>
      </c>
      <c r="CE10" s="162" t="str">
        <f>IF('Formato 4_Ppto'!AF$7&lt;&gt;"",'Formato 4_Ppto'!AF$7,"")</f>
        <v/>
      </c>
      <c r="CF10" s="162" t="str">
        <f>IF('Formato 4_Ppto'!AG$7&lt;&gt;"",'Formato 4_Ppto'!AG$7,"")</f>
        <v/>
      </c>
      <c r="CG10" s="162" t="str">
        <f>IF('Formato 4_Ppto'!AH$7&lt;&gt;"",'Formato 4_Ppto'!AH$7,"")</f>
        <v/>
      </c>
      <c r="CH10" s="162" t="str">
        <f>IF('Formato 4_Ppto'!AI$7&lt;&gt;"",'Formato 4_Ppto'!AI$7,"")</f>
        <v/>
      </c>
      <c r="CI10" s="162" t="str">
        <f>IF('Formato 4_Ppto'!AJ$7&lt;&gt;"",'Formato 4_Ppto'!AJ$7,"")</f>
        <v/>
      </c>
      <c r="CJ10" s="13" t="str">
        <f>IF('Formato 4_Ppto'!B15&lt;&gt;"",'Formato 4_Ppto'!A15,"")</f>
        <v/>
      </c>
      <c r="CK10" s="24" t="str">
        <f>IF('Formato 4_Ppto'!B15&lt;&gt;"",'Formato 4_Ppto'!B15,"")</f>
        <v/>
      </c>
      <c r="CL10" s="22" t="str">
        <f>IF('Formato 4_Ppto'!C15&lt;&gt;"",'Formato 4_Ppto'!C15,"")</f>
        <v/>
      </c>
      <c r="CM10" s="24" t="str">
        <f>IF('Formato 4_Ppto'!D15&lt;&gt;"",'Formato 4_Ppto'!D15,"")</f>
        <v/>
      </c>
      <c r="CN10" s="161" t="str">
        <f>IF('Formato 4_Ppto'!E15&lt;&gt;"",'Formato 4_Ppto'!E15,"")</f>
        <v/>
      </c>
      <c r="CO10" s="161" t="str">
        <f>IF('Formato 4_Ppto'!G15&lt;&gt;"",'Formato 4_Ppto'!G15,"")</f>
        <v/>
      </c>
      <c r="CP10" s="163" t="str">
        <f>IF('Formato 4_Ppto'!I15&lt;&gt;"",'Formato 4_Ppto'!I15,"")</f>
        <v/>
      </c>
      <c r="CQ10" s="161" t="str">
        <f>IF('Formato 4_Ppto'!K15&lt;&gt;"",'Formato 4_Ppto'!K15,"")</f>
        <v/>
      </c>
      <c r="CR10" s="161" t="str">
        <f>IF('Formato 4_Ppto'!L15&lt;&gt;"",'Formato 4_Ppto'!L15,"")</f>
        <v/>
      </c>
      <c r="CS10" s="161" t="str">
        <f>IF('Formato 4_Ppto'!M15&lt;&gt;"",'Formato 4_Ppto'!M15,"")</f>
        <v/>
      </c>
      <c r="CT10" s="161" t="str">
        <f>IF('Formato 4_Ppto'!N15&lt;&gt;"",'Formato 4_Ppto'!N15,"")</f>
        <v/>
      </c>
      <c r="CU10" s="161" t="str">
        <f>IF('Formato 4_Ppto'!O15&lt;&gt;"",'Formato 4_Ppto'!O15,"")</f>
        <v/>
      </c>
      <c r="CV10" s="161" t="str">
        <f>IF('Formato 4_Ppto'!P15&lt;&gt;"",'Formato 4_Ppto'!P15,"")</f>
        <v/>
      </c>
      <c r="CW10" s="161" t="str">
        <f>IF('Formato 4_Ppto'!Q15&lt;&gt;"",'Formato 4_Ppto'!Q15,"")</f>
        <v/>
      </c>
      <c r="CX10" s="161" t="str">
        <f>IF('Formato 4_Ppto'!R15&lt;&gt;"",'Formato 4_Ppto'!R15,"")</f>
        <v/>
      </c>
      <c r="CY10" s="161" t="str">
        <f>IF('Formato 4_Ppto'!S15&lt;&gt;"",'Formato 4_Ppto'!S15,"")</f>
        <v/>
      </c>
      <c r="CZ10" s="161" t="str">
        <f>IF('Formato 4_Ppto'!T15&lt;&gt;"",'Formato 4_Ppto'!T15,"")</f>
        <v/>
      </c>
      <c r="DA10" s="161" t="str">
        <f>IF('Formato 4_Ppto'!U15&lt;&gt;"",'Formato 4_Ppto'!U15,"")</f>
        <v/>
      </c>
      <c r="DB10" s="161" t="str">
        <f>IF('Formato 4_Ppto'!V15&lt;&gt;"",'Formato 4_Ppto'!V15,"")</f>
        <v/>
      </c>
      <c r="DC10" s="161" t="str">
        <f>IF('Formato 4_Ppto'!W15&lt;&gt;"",'Formato 4_Ppto'!W15,"")</f>
        <v/>
      </c>
      <c r="DD10" s="162" t="str">
        <f>IF('Formato 4_Ppto'!X15&lt;&gt;"",'Formato 4_Ppto'!X15,"")</f>
        <v/>
      </c>
      <c r="DE10" s="162" t="str">
        <f>IF('Formato 4_Ppto'!Y15&lt;&gt;"",'Formato 4_Ppto'!Y15,"")</f>
        <v/>
      </c>
      <c r="DF10" s="162" t="str">
        <f>IF('Formato 4_Ppto'!Z15&lt;&gt;"",'Formato 4_Ppto'!Z15,"")</f>
        <v/>
      </c>
      <c r="DG10" s="162" t="str">
        <f>IF('Formato 4_Ppto'!AA15&lt;&gt;"",'Formato 4_Ppto'!AA15,"")</f>
        <v/>
      </c>
      <c r="DH10" s="162" t="str">
        <f>IF('Formato 4_Ppto'!AB15&lt;&gt;"",'Formato 4_Ppto'!AB15,"")</f>
        <v/>
      </c>
      <c r="DI10" s="162" t="str">
        <f>IF('Formato 4_Ppto'!AC15&lt;&gt;"",'Formato 4_Ppto'!AC15,"")</f>
        <v/>
      </c>
      <c r="DJ10" s="162" t="str">
        <f>IF('Formato 4_Ppto'!AD15&lt;&gt;"",'Formato 4_Ppto'!AD15,"")</f>
        <v/>
      </c>
      <c r="DK10" s="162" t="str">
        <f>IF('Formato 4_Ppto'!AE15&lt;&gt;"",'Formato 4_Ppto'!AE15,"")</f>
        <v/>
      </c>
      <c r="DL10" s="162" t="str">
        <f>IF('Formato 4_Ppto'!AF15&lt;&gt;"",'Formato 4_Ppto'!AF15,"")</f>
        <v/>
      </c>
      <c r="DM10" s="162" t="str">
        <f>IF('Formato 4_Ppto'!AG15&lt;&gt;"",'Formato 4_Ppto'!AG15,"")</f>
        <v/>
      </c>
      <c r="DN10" s="162" t="str">
        <f>IF('Formato 4_Ppto'!AH15&lt;&gt;"",'Formato 4_Ppto'!AH15,"")</f>
        <v/>
      </c>
      <c r="DO10" s="162" t="str">
        <f>IF('Formato 4_Ppto'!AI15&lt;&gt;"",'Formato 4_Ppto'!AI15,"")</f>
        <v/>
      </c>
      <c r="DP10" s="163" t="str">
        <f>IF('Formato 4_Ppto'!AJ15&lt;&gt;"",'Formato 4_Ppto'!AJ15,"")</f>
        <v/>
      </c>
    </row>
    <row r="11" spans="2:120" x14ac:dyDescent="0.3">
      <c r="B11" s="13" t="str">
        <f>IF(OR(Tabla6[[#This Row],[IDA]]="",Tabla6[[#This Row],[IDT]]="",Tabla6[[#This Row],[IDI]]=""),"",Tabla6[[#This Row],[IDA]]&amp;"."&amp;Tabla6[[#This Row],[IDT]]&amp;"."&amp;Tabla6[[#This Row],[IDI]])</f>
        <v/>
      </c>
      <c r="C11" s="13" t="str">
        <f>IF(Formato_02!$B$14&lt;&gt;"",0,"")</f>
        <v/>
      </c>
      <c r="D11" s="13" t="str">
        <f>IF(Formato_02!$H$9&lt;&gt;"",Formato_02!$H$9,"")</f>
        <v/>
      </c>
      <c r="E11" s="24" t="str">
        <f t="shared" si="0"/>
        <v/>
      </c>
      <c r="F11" s="24" t="str">
        <f>IF(Formato_02!$B$14&lt;&gt;"",Formato_02!$B$14,"")</f>
        <v/>
      </c>
      <c r="G11" s="22" t="str">
        <f>IF('Formato 3_Gantt'!C16&lt;&gt;"",'Formato 3_Gantt'!C16,"")</f>
        <v/>
      </c>
      <c r="H11" s="13" t="str">
        <f>IF('Formato 3_Gantt'!D$8&lt;&gt;"",'Formato 3_Gantt'!D$8,"")</f>
        <v/>
      </c>
      <c r="I11" s="13" t="str">
        <f>IF('Formato 3_Gantt'!E$8&lt;&gt;"",'Formato 3_Gantt'!E$8,"")</f>
        <v/>
      </c>
      <c r="J11" s="13" t="str">
        <f>IF('Formato 3_Gantt'!F$8&lt;&gt;"",'Formato 3_Gantt'!F$8,"")</f>
        <v/>
      </c>
      <c r="K11" s="158" t="str">
        <f>IF('Formato 3_Gantt'!G$8&lt;&gt;"",'Formato 3_Gantt'!G$8,"")</f>
        <v/>
      </c>
      <c r="L11" s="158" t="str">
        <f>IF('Formato 3_Gantt'!H$8&lt;&gt;"",'Formato 3_Gantt'!H$8,"")</f>
        <v/>
      </c>
      <c r="M11" s="13" t="str">
        <f>IF('Formato 3_Gantt'!BL$8&lt;&gt;"",'Formato 3_Gantt'!BL$8,"")</f>
        <v/>
      </c>
      <c r="N11" s="13" t="str">
        <f>IF('Formato 3_Gantt'!BM$8&lt;&gt;"",'Formato 3_Gantt'!BM$8,"")</f>
        <v/>
      </c>
      <c r="O11" s="13" t="str">
        <f>IF('Formato 3_Gantt'!BN$8&lt;&gt;"",'Formato 3_Gantt'!BN$8,"")</f>
        <v/>
      </c>
      <c r="P11" s="13" t="str">
        <f>IF('Formato 3_Gantt'!BO$8&lt;&gt;"",'Formato 3_Gantt'!BO$8,"")</f>
        <v/>
      </c>
      <c r="Q11" s="13" t="str">
        <f>IF('Formato 3_Gantt'!BP$8&lt;&gt;"",'Formato 3_Gantt'!BP$8,"")</f>
        <v/>
      </c>
      <c r="R11" s="13" t="str">
        <f>IF('Formato 3_Gantt'!BQ$8&lt;&gt;"",'Formato 3_Gantt'!BQ$8,"")</f>
        <v/>
      </c>
      <c r="S11" s="13" t="str">
        <f>IF('Formato 3_Gantt'!BR$8&lt;&gt;"",'Formato 3_Gantt'!BR$8,"")</f>
        <v/>
      </c>
      <c r="T11" s="13" t="str">
        <f>IF('Formato 3_Gantt'!BS$8&lt;&gt;"",'Formato 3_Gantt'!BS$8,"")</f>
        <v/>
      </c>
      <c r="U11" s="13" t="str">
        <f>IF('Formato 3_Gantt'!BT$8&lt;&gt;"",'Formato 3_Gantt'!BT$8,"")</f>
        <v/>
      </c>
      <c r="V11" s="13" t="str">
        <f>IF('Formato 3_Gantt'!BU$8&lt;&gt;"",'Formato 3_Gantt'!BU$8,"")</f>
        <v/>
      </c>
      <c r="W11" s="13" t="str">
        <f>IF('Formato 3_Gantt'!BV$8&lt;&gt;"",'Formato 3_Gantt'!BV$8,"")</f>
        <v/>
      </c>
      <c r="X11" s="13" t="str">
        <f>IF('Formato 3_Gantt'!BW$8&lt;&gt;"",'Formato 3_Gantt'!BW$8,"")</f>
        <v/>
      </c>
      <c r="Y11" s="13" t="str">
        <f>IF('Formato 3_Gantt'!BX$8&lt;&gt;"",'Formato 3_Gantt'!BX$8,"")</f>
        <v/>
      </c>
      <c r="Z11" s="162" t="str">
        <f>IF(Formato_02!S$15&lt;&gt;"",Formato_02!S$15,"")</f>
        <v/>
      </c>
      <c r="AA11" s="162" t="str">
        <f>IF(Formato_02!T$15&lt;&gt;"",Formato_02!T$15,"")</f>
        <v/>
      </c>
      <c r="AB11" s="162" t="str">
        <f>IF(Formato_02!U$15&lt;&gt;"",Formato_02!U$15,"")</f>
        <v/>
      </c>
      <c r="AC11" s="162" t="str">
        <f>IF(Formato_02!V$15&lt;&gt;"",Formato_02!V$15,"")</f>
        <v/>
      </c>
      <c r="AD11" s="162" t="str">
        <f>IF(Formato_02!W$15&lt;&gt;"",Formato_02!W$15,"")</f>
        <v/>
      </c>
      <c r="AE11" s="162" t="str">
        <f>IF(Formato_02!X$15&lt;&gt;"",Formato_02!X$15,"")</f>
        <v/>
      </c>
      <c r="AF11" s="162" t="str">
        <f>IF(Formato_02!Y$15&lt;&gt;"",Formato_02!Y$15,"")</f>
        <v/>
      </c>
      <c r="AG11" s="162" t="str">
        <f>IF(Formato_02!Z$15&lt;&gt;"",Formato_02!Z$15,"")</f>
        <v/>
      </c>
      <c r="AH11" s="162" t="str">
        <f>IF(Formato_02!AA$15&lt;&gt;"",Formato_02!AA$15,"")</f>
        <v/>
      </c>
      <c r="AI11" s="162" t="str">
        <f>IF(Formato_02!AB$15&lt;&gt;"",Formato_02!AB$15,"")</f>
        <v/>
      </c>
      <c r="AJ11" s="162" t="str">
        <f>IF(Formato_02!AC$15&lt;&gt;"",Formato_02!AC$15,"")</f>
        <v/>
      </c>
      <c r="AK11" s="162" t="str">
        <f>IF(Formato_02!AD$15&lt;&gt;"",Formato_02!AD$15,"")</f>
        <v/>
      </c>
      <c r="AL11" s="162" t="str">
        <f>IF(Formato_02!$N$14&lt;&gt;"",Formato_02!$N$14,"")</f>
        <v/>
      </c>
      <c r="AM11" s="13" t="str">
        <f>IF(Formato_02!$X$4&lt;&gt;"","AN","")</f>
        <v/>
      </c>
      <c r="AN11" s="24" t="str">
        <f t="shared" si="1"/>
        <v/>
      </c>
      <c r="AO11" s="13" t="str">
        <f>IF(Formato_02!$Y$4&lt;&gt;"","P027","")</f>
        <v/>
      </c>
      <c r="AP11" s="24" t="str">
        <f t="shared" si="2"/>
        <v/>
      </c>
      <c r="AQ11" s="13" t="str">
        <f>IF(Formato_02!$Z$4&lt;&gt;"","PNCVG","")</f>
        <v/>
      </c>
      <c r="AR11" s="24" t="str">
        <f t="shared" si="3"/>
        <v/>
      </c>
      <c r="AS11" s="13" t="str">
        <f>IF(Formato_02!$AA$4&lt;&gt;"","PNFF","")</f>
        <v/>
      </c>
      <c r="AT11" s="24" t="str">
        <f t="shared" si="4"/>
        <v/>
      </c>
      <c r="AU11" s="13" t="str">
        <f>IF(Formato_02!$AB$4&lt;&gt;"","PNPAM","")</f>
        <v/>
      </c>
      <c r="AV11" s="24" t="str">
        <f t="shared" si="5"/>
        <v/>
      </c>
      <c r="AW11" s="13" t="str">
        <f>IF(Formato_02!$AC$4&lt;&gt;"","PNAIA","")</f>
        <v/>
      </c>
      <c r="AX11" s="24" t="str">
        <f t="shared" si="6"/>
        <v/>
      </c>
      <c r="AY11" s="13" t="str">
        <f>IF(Formato_02!$AD$4&lt;&gt;"","PIO","")</f>
        <v/>
      </c>
      <c r="AZ11" s="24" t="str">
        <f t="shared" si="7"/>
        <v/>
      </c>
      <c r="BA11" s="13" t="str">
        <f>IF('Formato 3_Gantt'!B$9&lt;&gt;"",'Formato 3_Gantt'!A$9,"")</f>
        <v/>
      </c>
      <c r="BB11" s="24" t="str">
        <f>IF('Formato 3_Gantt'!B$9&lt;&gt;"",'Formato 3_Gantt'!B$9,"")</f>
        <v/>
      </c>
      <c r="BC11" s="22" t="str">
        <f>IF('Formato 3_Gantt'!C$9&lt;&gt;"",'Formato 3_Gantt'!C$9,"")</f>
        <v/>
      </c>
      <c r="BD11" s="13" t="str">
        <f>IF('Formato 3_Gantt'!D$9&lt;&gt;"",'Formato 3_Gantt'!D$9,"")</f>
        <v/>
      </c>
      <c r="BE11" s="161" t="str">
        <f>IF('Formato 3_Gantt'!E$9&lt;&gt;"",'Formato 3_Gantt'!E$9,"")</f>
        <v/>
      </c>
      <c r="BF11" s="13" t="str">
        <f>IF('Formato 3_Gantt'!F$9&lt;&gt;"",'Formato 3_Gantt'!F$9,"")</f>
        <v/>
      </c>
      <c r="BG11" s="158" t="str">
        <f>IF('Formato 3_Gantt'!G$9&lt;&gt;"",'Formato 3_Gantt'!G$9,"")</f>
        <v/>
      </c>
      <c r="BH11" s="158" t="str">
        <f>IF('Formato 3_Gantt'!H$9&lt;&gt;"",'Formato 3_Gantt'!H$9,"")</f>
        <v/>
      </c>
      <c r="BI11" s="161" t="str">
        <f>IF('Formato 3_Gantt'!BL$9&lt;&gt;"",'Formato 3_Gantt'!BL$9,"")</f>
        <v/>
      </c>
      <c r="BJ11" s="161" t="str">
        <f>IF('Formato 3_Gantt'!BM$9&lt;&gt;"",'Formato 3_Gantt'!BM$9,"")</f>
        <v/>
      </c>
      <c r="BK11" s="161" t="str">
        <f>IF('Formato 3_Gantt'!BN$9&lt;&gt;"",'Formato 3_Gantt'!BN$9,"")</f>
        <v/>
      </c>
      <c r="BL11" s="161" t="str">
        <f>IF('Formato 3_Gantt'!BO$9&lt;&gt;"",'Formato 3_Gantt'!BO$9,"")</f>
        <v/>
      </c>
      <c r="BM11" s="161" t="str">
        <f>IF('Formato 3_Gantt'!BP$9&lt;&gt;"",'Formato 3_Gantt'!BP$9,"")</f>
        <v/>
      </c>
      <c r="BN11" s="161" t="str">
        <f>IF('Formato 3_Gantt'!BQ$9&lt;&gt;"",'Formato 3_Gantt'!BQ$9,"")</f>
        <v/>
      </c>
      <c r="BO11" s="161" t="str">
        <f>IF('Formato 3_Gantt'!BR$9&lt;&gt;"",'Formato 3_Gantt'!BR$9,"")</f>
        <v/>
      </c>
      <c r="BP11" s="161" t="str">
        <f>IF('Formato 3_Gantt'!BS$9&lt;&gt;"",'Formato 3_Gantt'!BS$9,"")</f>
        <v/>
      </c>
      <c r="BQ11" s="161" t="str">
        <f>IF('Formato 3_Gantt'!BT$9&lt;&gt;"",'Formato 3_Gantt'!BT$9,"")</f>
        <v/>
      </c>
      <c r="BR11" s="161" t="str">
        <f>IF('Formato 3_Gantt'!BU$9&lt;&gt;"",'Formato 3_Gantt'!BU$9,"")</f>
        <v/>
      </c>
      <c r="BS11" s="161" t="str">
        <f>IF('Formato 3_Gantt'!BV$9&lt;&gt;"",'Formato 3_Gantt'!BV$9,"")</f>
        <v/>
      </c>
      <c r="BT11" s="161" t="str">
        <f>IF('Formato 3_Gantt'!BW$9&lt;&gt;"",'Formato 3_Gantt'!BW$9,"")</f>
        <v/>
      </c>
      <c r="BU11" s="161" t="str">
        <f>IF('Formato 3_Gantt'!BX$9&lt;&gt;"",'Formato 3_Gantt'!BX$9,"")</f>
        <v/>
      </c>
      <c r="BV11" s="162" t="str">
        <f>IF('Formato 4_Ppto'!I$7&lt;&gt;"",'Formato 4_Ppto'!I$7,"")</f>
        <v/>
      </c>
      <c r="BW11" s="162" t="str">
        <f>IF('Formato 4_Ppto'!X$7&lt;&gt;"",'Formato 4_Ppto'!X$7,"")</f>
        <v/>
      </c>
      <c r="BX11" s="162" t="str">
        <f>IF('Formato 4_Ppto'!Y$7&lt;&gt;"",'Formato 4_Ppto'!Y$7,"")</f>
        <v/>
      </c>
      <c r="BY11" s="162" t="str">
        <f>IF('Formato 4_Ppto'!Z$7&lt;&gt;"",'Formato 4_Ppto'!Z$7,"")</f>
        <v/>
      </c>
      <c r="BZ11" s="162" t="str">
        <f>IF('Formato 4_Ppto'!AA$7&lt;&gt;"",'Formato 4_Ppto'!AA$7,"")</f>
        <v/>
      </c>
      <c r="CA11" s="162" t="str">
        <f>IF('Formato 4_Ppto'!AB$7&lt;&gt;"",'Formato 4_Ppto'!AB$7,"")</f>
        <v/>
      </c>
      <c r="CB11" s="162" t="str">
        <f>IF('Formato 4_Ppto'!AC$7&lt;&gt;"",'Formato 4_Ppto'!AC$7,"")</f>
        <v/>
      </c>
      <c r="CC11" s="162" t="str">
        <f>IF('Formato 4_Ppto'!AD$7&lt;&gt;"",'Formato 4_Ppto'!AD$7,"")</f>
        <v/>
      </c>
      <c r="CD11" s="162" t="str">
        <f>IF('Formato 4_Ppto'!AE$7&lt;&gt;"",'Formato 4_Ppto'!AE$7,"")</f>
        <v/>
      </c>
      <c r="CE11" s="162" t="str">
        <f>IF('Formato 4_Ppto'!AF$7&lt;&gt;"",'Formato 4_Ppto'!AF$7,"")</f>
        <v/>
      </c>
      <c r="CF11" s="162" t="str">
        <f>IF('Formato 4_Ppto'!AG$7&lt;&gt;"",'Formato 4_Ppto'!AG$7,"")</f>
        <v/>
      </c>
      <c r="CG11" s="162" t="str">
        <f>IF('Formato 4_Ppto'!AH$7&lt;&gt;"",'Formato 4_Ppto'!AH$7,"")</f>
        <v/>
      </c>
      <c r="CH11" s="162" t="str">
        <f>IF('Formato 4_Ppto'!AI$7&lt;&gt;"",'Formato 4_Ppto'!AI$7,"")</f>
        <v/>
      </c>
      <c r="CI11" s="162" t="str">
        <f>IF('Formato 4_Ppto'!AJ$7&lt;&gt;"",'Formato 4_Ppto'!AJ$7,"")</f>
        <v/>
      </c>
      <c r="CJ11" s="13" t="str">
        <f>IF('Formato 4_Ppto'!B16&lt;&gt;"",'Formato 4_Ppto'!A16,"")</f>
        <v/>
      </c>
      <c r="CK11" s="24" t="str">
        <f>IF('Formato 4_Ppto'!B16&lt;&gt;"",'Formato 4_Ppto'!B16,"")</f>
        <v/>
      </c>
      <c r="CL11" s="22" t="str">
        <f>IF('Formato 4_Ppto'!C16&lt;&gt;"",'Formato 4_Ppto'!C16,"")</f>
        <v/>
      </c>
      <c r="CM11" s="24" t="str">
        <f>IF('Formato 4_Ppto'!D16&lt;&gt;"",'Formato 4_Ppto'!D16,"")</f>
        <v/>
      </c>
      <c r="CN11" s="161" t="str">
        <f>IF('Formato 4_Ppto'!E16&lt;&gt;"",'Formato 4_Ppto'!E16,"")</f>
        <v/>
      </c>
      <c r="CO11" s="161" t="str">
        <f>IF('Formato 4_Ppto'!G16&lt;&gt;"",'Formato 4_Ppto'!G16,"")</f>
        <v/>
      </c>
      <c r="CP11" s="163" t="str">
        <f>IF('Formato 4_Ppto'!I16&lt;&gt;"",'Formato 4_Ppto'!I16,"")</f>
        <v/>
      </c>
      <c r="CQ11" s="161" t="str">
        <f>IF('Formato 4_Ppto'!K16&lt;&gt;"",'Formato 4_Ppto'!K16,"")</f>
        <v/>
      </c>
      <c r="CR11" s="161" t="str">
        <f>IF('Formato 4_Ppto'!L16&lt;&gt;"",'Formato 4_Ppto'!L16,"")</f>
        <v/>
      </c>
      <c r="CS11" s="161" t="str">
        <f>IF('Formato 4_Ppto'!M16&lt;&gt;"",'Formato 4_Ppto'!M16,"")</f>
        <v/>
      </c>
      <c r="CT11" s="161" t="str">
        <f>IF('Formato 4_Ppto'!N16&lt;&gt;"",'Formato 4_Ppto'!N16,"")</f>
        <v/>
      </c>
      <c r="CU11" s="161" t="str">
        <f>IF('Formato 4_Ppto'!O16&lt;&gt;"",'Formato 4_Ppto'!O16,"")</f>
        <v/>
      </c>
      <c r="CV11" s="161" t="str">
        <f>IF('Formato 4_Ppto'!P16&lt;&gt;"",'Formato 4_Ppto'!P16,"")</f>
        <v/>
      </c>
      <c r="CW11" s="161" t="str">
        <f>IF('Formato 4_Ppto'!Q16&lt;&gt;"",'Formato 4_Ppto'!Q16,"")</f>
        <v/>
      </c>
      <c r="CX11" s="161" t="str">
        <f>IF('Formato 4_Ppto'!R16&lt;&gt;"",'Formato 4_Ppto'!R16,"")</f>
        <v/>
      </c>
      <c r="CY11" s="161" t="str">
        <f>IF('Formato 4_Ppto'!S16&lt;&gt;"",'Formato 4_Ppto'!S16,"")</f>
        <v/>
      </c>
      <c r="CZ11" s="161" t="str">
        <f>IF('Formato 4_Ppto'!T16&lt;&gt;"",'Formato 4_Ppto'!T16,"")</f>
        <v/>
      </c>
      <c r="DA11" s="161" t="str">
        <f>IF('Formato 4_Ppto'!U16&lt;&gt;"",'Formato 4_Ppto'!U16,"")</f>
        <v/>
      </c>
      <c r="DB11" s="161" t="str">
        <f>IF('Formato 4_Ppto'!V16&lt;&gt;"",'Formato 4_Ppto'!V16,"")</f>
        <v/>
      </c>
      <c r="DC11" s="161" t="str">
        <f>IF('Formato 4_Ppto'!W16&lt;&gt;"",'Formato 4_Ppto'!W16,"")</f>
        <v/>
      </c>
      <c r="DD11" s="162" t="str">
        <f>IF('Formato 4_Ppto'!X16&lt;&gt;"",'Formato 4_Ppto'!X16,"")</f>
        <v/>
      </c>
      <c r="DE11" s="162" t="str">
        <f>IF('Formato 4_Ppto'!Y16&lt;&gt;"",'Formato 4_Ppto'!Y16,"")</f>
        <v/>
      </c>
      <c r="DF11" s="162" t="str">
        <f>IF('Formato 4_Ppto'!Z16&lt;&gt;"",'Formato 4_Ppto'!Z16,"")</f>
        <v/>
      </c>
      <c r="DG11" s="162" t="str">
        <f>IF('Formato 4_Ppto'!AA16&lt;&gt;"",'Formato 4_Ppto'!AA16,"")</f>
        <v/>
      </c>
      <c r="DH11" s="162" t="str">
        <f>IF('Formato 4_Ppto'!AB16&lt;&gt;"",'Formato 4_Ppto'!AB16,"")</f>
        <v/>
      </c>
      <c r="DI11" s="162" t="str">
        <f>IF('Formato 4_Ppto'!AC16&lt;&gt;"",'Formato 4_Ppto'!AC16,"")</f>
        <v/>
      </c>
      <c r="DJ11" s="162" t="str">
        <f>IF('Formato 4_Ppto'!AD16&lt;&gt;"",'Formato 4_Ppto'!AD16,"")</f>
        <v/>
      </c>
      <c r="DK11" s="162" t="str">
        <f>IF('Formato 4_Ppto'!AE16&lt;&gt;"",'Formato 4_Ppto'!AE16,"")</f>
        <v/>
      </c>
      <c r="DL11" s="162" t="str">
        <f>IF('Formato 4_Ppto'!AF16&lt;&gt;"",'Formato 4_Ppto'!AF16,"")</f>
        <v/>
      </c>
      <c r="DM11" s="162" t="str">
        <f>IF('Formato 4_Ppto'!AG16&lt;&gt;"",'Formato 4_Ppto'!AG16,"")</f>
        <v/>
      </c>
      <c r="DN11" s="162" t="str">
        <f>IF('Formato 4_Ppto'!AH16&lt;&gt;"",'Formato 4_Ppto'!AH16,"")</f>
        <v/>
      </c>
      <c r="DO11" s="162" t="str">
        <f>IF('Formato 4_Ppto'!AI16&lt;&gt;"",'Formato 4_Ppto'!AI16,"")</f>
        <v/>
      </c>
      <c r="DP11" s="163" t="str">
        <f>IF('Formato 4_Ppto'!AJ16&lt;&gt;"",'Formato 4_Ppto'!AJ16,"")</f>
        <v/>
      </c>
    </row>
    <row r="12" spans="2:120" x14ac:dyDescent="0.3">
      <c r="B12" s="13" t="str">
        <f>IF(OR(Tabla6[[#This Row],[IDA]]="",Tabla6[[#This Row],[IDT]]="",Tabla6[[#This Row],[IDI]]=""),"",Tabla6[[#This Row],[IDA]]&amp;"."&amp;Tabla6[[#This Row],[IDT]]&amp;"."&amp;Tabla6[[#This Row],[IDI]])</f>
        <v/>
      </c>
      <c r="C12" s="13" t="str">
        <f>IF(Formato_02!$B$14&lt;&gt;"",0,"")</f>
        <v/>
      </c>
      <c r="D12" s="13" t="str">
        <f>IF(Formato_02!$H$9&lt;&gt;"",Formato_02!$H$9,"")</f>
        <v/>
      </c>
      <c r="E12" s="24" t="str">
        <f t="shared" si="0"/>
        <v/>
      </c>
      <c r="F12" s="24" t="str">
        <f>IF(Formato_02!$B$14&lt;&gt;"",Formato_02!$B$14,"")</f>
        <v/>
      </c>
      <c r="G12" s="22" t="str">
        <f>IF('Formato 3_Gantt'!C17&lt;&gt;"",'Formato 3_Gantt'!C17,"")</f>
        <v/>
      </c>
      <c r="H12" s="13" t="str">
        <f>IF('Formato 3_Gantt'!D$8&lt;&gt;"",'Formato 3_Gantt'!D$8,"")</f>
        <v/>
      </c>
      <c r="I12" s="13" t="str">
        <f>IF('Formato 3_Gantt'!E$8&lt;&gt;"",'Formato 3_Gantt'!E$8,"")</f>
        <v/>
      </c>
      <c r="J12" s="13" t="str">
        <f>IF('Formato 3_Gantt'!F$8&lt;&gt;"",'Formato 3_Gantt'!F$8,"")</f>
        <v/>
      </c>
      <c r="K12" s="158" t="str">
        <f>IF('Formato 3_Gantt'!G$8&lt;&gt;"",'Formato 3_Gantt'!G$8,"")</f>
        <v/>
      </c>
      <c r="L12" s="158" t="str">
        <f>IF('Formato 3_Gantt'!H$8&lt;&gt;"",'Formato 3_Gantt'!H$8,"")</f>
        <v/>
      </c>
      <c r="M12" s="13" t="str">
        <f>IF('Formato 3_Gantt'!BL$8&lt;&gt;"",'Formato 3_Gantt'!BL$8,"")</f>
        <v/>
      </c>
      <c r="N12" s="13" t="str">
        <f>IF('Formato 3_Gantt'!BM$8&lt;&gt;"",'Formato 3_Gantt'!BM$8,"")</f>
        <v/>
      </c>
      <c r="O12" s="13" t="str">
        <f>IF('Formato 3_Gantt'!BN$8&lt;&gt;"",'Formato 3_Gantt'!BN$8,"")</f>
        <v/>
      </c>
      <c r="P12" s="13" t="str">
        <f>IF('Formato 3_Gantt'!BO$8&lt;&gt;"",'Formato 3_Gantt'!BO$8,"")</f>
        <v/>
      </c>
      <c r="Q12" s="13" t="str">
        <f>IF('Formato 3_Gantt'!BP$8&lt;&gt;"",'Formato 3_Gantt'!BP$8,"")</f>
        <v/>
      </c>
      <c r="R12" s="13" t="str">
        <f>IF('Formato 3_Gantt'!BQ$8&lt;&gt;"",'Formato 3_Gantt'!BQ$8,"")</f>
        <v/>
      </c>
      <c r="S12" s="13" t="str">
        <f>IF('Formato 3_Gantt'!BR$8&lt;&gt;"",'Formato 3_Gantt'!BR$8,"")</f>
        <v/>
      </c>
      <c r="T12" s="13" t="str">
        <f>IF('Formato 3_Gantt'!BS$8&lt;&gt;"",'Formato 3_Gantt'!BS$8,"")</f>
        <v/>
      </c>
      <c r="U12" s="13" t="str">
        <f>IF('Formato 3_Gantt'!BT$8&lt;&gt;"",'Formato 3_Gantt'!BT$8,"")</f>
        <v/>
      </c>
      <c r="V12" s="13" t="str">
        <f>IF('Formato 3_Gantt'!BU$8&lt;&gt;"",'Formato 3_Gantt'!BU$8,"")</f>
        <v/>
      </c>
      <c r="W12" s="13" t="str">
        <f>IF('Formato 3_Gantt'!BV$8&lt;&gt;"",'Formato 3_Gantt'!BV$8,"")</f>
        <v/>
      </c>
      <c r="X12" s="13" t="str">
        <f>IF('Formato 3_Gantt'!BW$8&lt;&gt;"",'Formato 3_Gantt'!BW$8,"")</f>
        <v/>
      </c>
      <c r="Y12" s="13" t="str">
        <f>IF('Formato 3_Gantt'!BX$8&lt;&gt;"",'Formato 3_Gantt'!BX$8,"")</f>
        <v/>
      </c>
      <c r="Z12" s="162" t="str">
        <f>IF(Formato_02!S$15&lt;&gt;"",Formato_02!S$15,"")</f>
        <v/>
      </c>
      <c r="AA12" s="162" t="str">
        <f>IF(Formato_02!T$15&lt;&gt;"",Formato_02!T$15,"")</f>
        <v/>
      </c>
      <c r="AB12" s="162" t="str">
        <f>IF(Formato_02!U$15&lt;&gt;"",Formato_02!U$15,"")</f>
        <v/>
      </c>
      <c r="AC12" s="162" t="str">
        <f>IF(Formato_02!V$15&lt;&gt;"",Formato_02!V$15,"")</f>
        <v/>
      </c>
      <c r="AD12" s="162" t="str">
        <f>IF(Formato_02!W$15&lt;&gt;"",Formato_02!W$15,"")</f>
        <v/>
      </c>
      <c r="AE12" s="162" t="str">
        <f>IF(Formato_02!X$15&lt;&gt;"",Formato_02!X$15,"")</f>
        <v/>
      </c>
      <c r="AF12" s="162" t="str">
        <f>IF(Formato_02!Y$15&lt;&gt;"",Formato_02!Y$15,"")</f>
        <v/>
      </c>
      <c r="AG12" s="162" t="str">
        <f>IF(Formato_02!Z$15&lt;&gt;"",Formato_02!Z$15,"")</f>
        <v/>
      </c>
      <c r="AH12" s="162" t="str">
        <f>IF(Formato_02!AA$15&lt;&gt;"",Formato_02!AA$15,"")</f>
        <v/>
      </c>
      <c r="AI12" s="162" t="str">
        <f>IF(Formato_02!AB$15&lt;&gt;"",Formato_02!AB$15,"")</f>
        <v/>
      </c>
      <c r="AJ12" s="162" t="str">
        <f>IF(Formato_02!AC$15&lt;&gt;"",Formato_02!AC$15,"")</f>
        <v/>
      </c>
      <c r="AK12" s="162" t="str">
        <f>IF(Formato_02!AD$15&lt;&gt;"",Formato_02!AD$15,"")</f>
        <v/>
      </c>
      <c r="AL12" s="162" t="str">
        <f>IF(Formato_02!$N$14&lt;&gt;"",Formato_02!$N$14,"")</f>
        <v/>
      </c>
      <c r="AM12" s="13" t="str">
        <f>IF(Formato_02!$X$4&lt;&gt;"","AN","")</f>
        <v/>
      </c>
      <c r="AN12" s="24" t="str">
        <f t="shared" si="1"/>
        <v/>
      </c>
      <c r="AO12" s="13" t="str">
        <f>IF(Formato_02!$Y$4&lt;&gt;"","P027","")</f>
        <v/>
      </c>
      <c r="AP12" s="24" t="str">
        <f t="shared" si="2"/>
        <v/>
      </c>
      <c r="AQ12" s="13" t="str">
        <f>IF(Formato_02!$Z$4&lt;&gt;"","PNCVG","")</f>
        <v/>
      </c>
      <c r="AR12" s="24" t="str">
        <f t="shared" si="3"/>
        <v/>
      </c>
      <c r="AS12" s="13" t="str">
        <f>IF(Formato_02!$AA$4&lt;&gt;"","PNFF","")</f>
        <v/>
      </c>
      <c r="AT12" s="24" t="str">
        <f t="shared" si="4"/>
        <v/>
      </c>
      <c r="AU12" s="13" t="str">
        <f>IF(Formato_02!$AB$4&lt;&gt;"","PNPAM","")</f>
        <v/>
      </c>
      <c r="AV12" s="24" t="str">
        <f t="shared" si="5"/>
        <v/>
      </c>
      <c r="AW12" s="13" t="str">
        <f>IF(Formato_02!$AC$4&lt;&gt;"","PNAIA","")</f>
        <v/>
      </c>
      <c r="AX12" s="24" t="str">
        <f t="shared" si="6"/>
        <v/>
      </c>
      <c r="AY12" s="13" t="str">
        <f>IF(Formato_02!$AD$4&lt;&gt;"","PIO","")</f>
        <v/>
      </c>
      <c r="AZ12" s="24" t="str">
        <f t="shared" si="7"/>
        <v/>
      </c>
      <c r="BA12" s="13" t="str">
        <f>IF('Formato 3_Gantt'!B$9&lt;&gt;"",'Formato 3_Gantt'!A$9,"")</f>
        <v/>
      </c>
      <c r="BB12" s="24" t="str">
        <f>IF('Formato 3_Gantt'!B$9&lt;&gt;"",'Formato 3_Gantt'!B$9,"")</f>
        <v/>
      </c>
      <c r="BC12" s="22" t="str">
        <f>IF('Formato 3_Gantt'!C$9&lt;&gt;"",'Formato 3_Gantt'!C$9,"")</f>
        <v/>
      </c>
      <c r="BD12" s="13" t="str">
        <f>IF('Formato 3_Gantt'!D$9&lt;&gt;"",'Formato 3_Gantt'!D$9,"")</f>
        <v/>
      </c>
      <c r="BE12" s="161" t="str">
        <f>IF('Formato 3_Gantt'!E$9&lt;&gt;"",'Formato 3_Gantt'!E$9,"")</f>
        <v/>
      </c>
      <c r="BF12" s="13" t="str">
        <f>IF('Formato 3_Gantt'!F$9&lt;&gt;"",'Formato 3_Gantt'!F$9,"")</f>
        <v/>
      </c>
      <c r="BG12" s="158" t="str">
        <f>IF('Formato 3_Gantt'!G$9&lt;&gt;"",'Formato 3_Gantt'!G$9,"")</f>
        <v/>
      </c>
      <c r="BH12" s="158" t="str">
        <f>IF('Formato 3_Gantt'!H$9&lt;&gt;"",'Formato 3_Gantt'!H$9,"")</f>
        <v/>
      </c>
      <c r="BI12" s="161" t="str">
        <f>IF('Formato 3_Gantt'!BL$9&lt;&gt;"",'Formato 3_Gantt'!BL$9,"")</f>
        <v/>
      </c>
      <c r="BJ12" s="161" t="str">
        <f>IF('Formato 3_Gantt'!BM$9&lt;&gt;"",'Formato 3_Gantt'!BM$9,"")</f>
        <v/>
      </c>
      <c r="BK12" s="161" t="str">
        <f>IF('Formato 3_Gantt'!BN$9&lt;&gt;"",'Formato 3_Gantt'!BN$9,"")</f>
        <v/>
      </c>
      <c r="BL12" s="161" t="str">
        <f>IF('Formato 3_Gantt'!BO$9&lt;&gt;"",'Formato 3_Gantt'!BO$9,"")</f>
        <v/>
      </c>
      <c r="BM12" s="161" t="str">
        <f>IF('Formato 3_Gantt'!BP$9&lt;&gt;"",'Formato 3_Gantt'!BP$9,"")</f>
        <v/>
      </c>
      <c r="BN12" s="161" t="str">
        <f>IF('Formato 3_Gantt'!BQ$9&lt;&gt;"",'Formato 3_Gantt'!BQ$9,"")</f>
        <v/>
      </c>
      <c r="BO12" s="161" t="str">
        <f>IF('Formato 3_Gantt'!BR$9&lt;&gt;"",'Formato 3_Gantt'!BR$9,"")</f>
        <v/>
      </c>
      <c r="BP12" s="161" t="str">
        <f>IF('Formato 3_Gantt'!BS$9&lt;&gt;"",'Formato 3_Gantt'!BS$9,"")</f>
        <v/>
      </c>
      <c r="BQ12" s="161" t="str">
        <f>IF('Formato 3_Gantt'!BT$9&lt;&gt;"",'Formato 3_Gantt'!BT$9,"")</f>
        <v/>
      </c>
      <c r="BR12" s="161" t="str">
        <f>IF('Formato 3_Gantt'!BU$9&lt;&gt;"",'Formato 3_Gantt'!BU$9,"")</f>
        <v/>
      </c>
      <c r="BS12" s="161" t="str">
        <f>IF('Formato 3_Gantt'!BV$9&lt;&gt;"",'Formato 3_Gantt'!BV$9,"")</f>
        <v/>
      </c>
      <c r="BT12" s="161" t="str">
        <f>IF('Formato 3_Gantt'!BW$9&lt;&gt;"",'Formato 3_Gantt'!BW$9,"")</f>
        <v/>
      </c>
      <c r="BU12" s="161" t="str">
        <f>IF('Formato 3_Gantt'!BX$9&lt;&gt;"",'Formato 3_Gantt'!BX$9,"")</f>
        <v/>
      </c>
      <c r="BV12" s="162" t="str">
        <f>IF('Formato 4_Ppto'!I$7&lt;&gt;"",'Formato 4_Ppto'!I$7,"")</f>
        <v/>
      </c>
      <c r="BW12" s="162" t="str">
        <f>IF('Formato 4_Ppto'!X$7&lt;&gt;"",'Formato 4_Ppto'!X$7,"")</f>
        <v/>
      </c>
      <c r="BX12" s="162" t="str">
        <f>IF('Formato 4_Ppto'!Y$7&lt;&gt;"",'Formato 4_Ppto'!Y$7,"")</f>
        <v/>
      </c>
      <c r="BY12" s="162" t="str">
        <f>IF('Formato 4_Ppto'!Z$7&lt;&gt;"",'Formato 4_Ppto'!Z$7,"")</f>
        <v/>
      </c>
      <c r="BZ12" s="162" t="str">
        <f>IF('Formato 4_Ppto'!AA$7&lt;&gt;"",'Formato 4_Ppto'!AA$7,"")</f>
        <v/>
      </c>
      <c r="CA12" s="162" t="str">
        <f>IF('Formato 4_Ppto'!AB$7&lt;&gt;"",'Formato 4_Ppto'!AB$7,"")</f>
        <v/>
      </c>
      <c r="CB12" s="162" t="str">
        <f>IF('Formato 4_Ppto'!AC$7&lt;&gt;"",'Formato 4_Ppto'!AC$7,"")</f>
        <v/>
      </c>
      <c r="CC12" s="162" t="str">
        <f>IF('Formato 4_Ppto'!AD$7&lt;&gt;"",'Formato 4_Ppto'!AD$7,"")</f>
        <v/>
      </c>
      <c r="CD12" s="162" t="str">
        <f>IF('Formato 4_Ppto'!AE$7&lt;&gt;"",'Formato 4_Ppto'!AE$7,"")</f>
        <v/>
      </c>
      <c r="CE12" s="162" t="str">
        <f>IF('Formato 4_Ppto'!AF$7&lt;&gt;"",'Formato 4_Ppto'!AF$7,"")</f>
        <v/>
      </c>
      <c r="CF12" s="162" t="str">
        <f>IF('Formato 4_Ppto'!AG$7&lt;&gt;"",'Formato 4_Ppto'!AG$7,"")</f>
        <v/>
      </c>
      <c r="CG12" s="162" t="str">
        <f>IF('Formato 4_Ppto'!AH$7&lt;&gt;"",'Formato 4_Ppto'!AH$7,"")</f>
        <v/>
      </c>
      <c r="CH12" s="162" t="str">
        <f>IF('Formato 4_Ppto'!AI$7&lt;&gt;"",'Formato 4_Ppto'!AI$7,"")</f>
        <v/>
      </c>
      <c r="CI12" s="162" t="str">
        <f>IF('Formato 4_Ppto'!AJ$7&lt;&gt;"",'Formato 4_Ppto'!AJ$7,"")</f>
        <v/>
      </c>
      <c r="CJ12" s="13" t="str">
        <f>IF('Formato 4_Ppto'!B17&lt;&gt;"",'Formato 4_Ppto'!A17,"")</f>
        <v/>
      </c>
      <c r="CK12" s="24" t="str">
        <f>IF('Formato 4_Ppto'!B17&lt;&gt;"",'Formato 4_Ppto'!B17,"")</f>
        <v/>
      </c>
      <c r="CL12" s="22" t="str">
        <f>IF('Formato 4_Ppto'!C17&lt;&gt;"",'Formato 4_Ppto'!C17,"")</f>
        <v/>
      </c>
      <c r="CM12" s="24" t="str">
        <f>IF('Formato 4_Ppto'!D17&lt;&gt;"",'Formato 4_Ppto'!D17,"")</f>
        <v/>
      </c>
      <c r="CN12" s="161" t="str">
        <f>IF('Formato 4_Ppto'!E17&lt;&gt;"",'Formato 4_Ppto'!E17,"")</f>
        <v/>
      </c>
      <c r="CO12" s="161" t="str">
        <f>IF('Formato 4_Ppto'!G17&lt;&gt;"",'Formato 4_Ppto'!G17,"")</f>
        <v/>
      </c>
      <c r="CP12" s="163" t="str">
        <f>IF('Formato 4_Ppto'!I17&lt;&gt;"",'Formato 4_Ppto'!I17,"")</f>
        <v/>
      </c>
      <c r="CQ12" s="161" t="str">
        <f>IF('Formato 4_Ppto'!K17&lt;&gt;"",'Formato 4_Ppto'!K17,"")</f>
        <v/>
      </c>
      <c r="CR12" s="161" t="str">
        <f>IF('Formato 4_Ppto'!L17&lt;&gt;"",'Formato 4_Ppto'!L17,"")</f>
        <v/>
      </c>
      <c r="CS12" s="161" t="str">
        <f>IF('Formato 4_Ppto'!M17&lt;&gt;"",'Formato 4_Ppto'!M17,"")</f>
        <v/>
      </c>
      <c r="CT12" s="161" t="str">
        <f>IF('Formato 4_Ppto'!N17&lt;&gt;"",'Formato 4_Ppto'!N17,"")</f>
        <v/>
      </c>
      <c r="CU12" s="161" t="str">
        <f>IF('Formato 4_Ppto'!O17&lt;&gt;"",'Formato 4_Ppto'!O17,"")</f>
        <v/>
      </c>
      <c r="CV12" s="161" t="str">
        <f>IF('Formato 4_Ppto'!P17&lt;&gt;"",'Formato 4_Ppto'!P17,"")</f>
        <v/>
      </c>
      <c r="CW12" s="161" t="str">
        <f>IF('Formato 4_Ppto'!Q17&lt;&gt;"",'Formato 4_Ppto'!Q17,"")</f>
        <v/>
      </c>
      <c r="CX12" s="161" t="str">
        <f>IF('Formato 4_Ppto'!R17&lt;&gt;"",'Formato 4_Ppto'!R17,"")</f>
        <v/>
      </c>
      <c r="CY12" s="161" t="str">
        <f>IF('Formato 4_Ppto'!S17&lt;&gt;"",'Formato 4_Ppto'!S17,"")</f>
        <v/>
      </c>
      <c r="CZ12" s="161" t="str">
        <f>IF('Formato 4_Ppto'!T17&lt;&gt;"",'Formato 4_Ppto'!T17,"")</f>
        <v/>
      </c>
      <c r="DA12" s="161" t="str">
        <f>IF('Formato 4_Ppto'!U17&lt;&gt;"",'Formato 4_Ppto'!U17,"")</f>
        <v/>
      </c>
      <c r="DB12" s="161" t="str">
        <f>IF('Formato 4_Ppto'!V17&lt;&gt;"",'Formato 4_Ppto'!V17,"")</f>
        <v/>
      </c>
      <c r="DC12" s="161" t="str">
        <f>IF('Formato 4_Ppto'!W17&lt;&gt;"",'Formato 4_Ppto'!W17,"")</f>
        <v/>
      </c>
      <c r="DD12" s="162" t="str">
        <f>IF('Formato 4_Ppto'!X17&lt;&gt;"",'Formato 4_Ppto'!X17,"")</f>
        <v/>
      </c>
      <c r="DE12" s="162" t="str">
        <f>IF('Formato 4_Ppto'!Y17&lt;&gt;"",'Formato 4_Ppto'!Y17,"")</f>
        <v/>
      </c>
      <c r="DF12" s="162" t="str">
        <f>IF('Formato 4_Ppto'!Z17&lt;&gt;"",'Formato 4_Ppto'!Z17,"")</f>
        <v/>
      </c>
      <c r="DG12" s="162" t="str">
        <f>IF('Formato 4_Ppto'!AA17&lt;&gt;"",'Formato 4_Ppto'!AA17,"")</f>
        <v/>
      </c>
      <c r="DH12" s="162" t="str">
        <f>IF('Formato 4_Ppto'!AB17&lt;&gt;"",'Formato 4_Ppto'!AB17,"")</f>
        <v/>
      </c>
      <c r="DI12" s="162" t="str">
        <f>IF('Formato 4_Ppto'!AC17&lt;&gt;"",'Formato 4_Ppto'!AC17,"")</f>
        <v/>
      </c>
      <c r="DJ12" s="162" t="str">
        <f>IF('Formato 4_Ppto'!AD17&lt;&gt;"",'Formato 4_Ppto'!AD17,"")</f>
        <v/>
      </c>
      <c r="DK12" s="162" t="str">
        <f>IF('Formato 4_Ppto'!AE17&lt;&gt;"",'Formato 4_Ppto'!AE17,"")</f>
        <v/>
      </c>
      <c r="DL12" s="162" t="str">
        <f>IF('Formato 4_Ppto'!AF17&lt;&gt;"",'Formato 4_Ppto'!AF17,"")</f>
        <v/>
      </c>
      <c r="DM12" s="162" t="str">
        <f>IF('Formato 4_Ppto'!AG17&lt;&gt;"",'Formato 4_Ppto'!AG17,"")</f>
        <v/>
      </c>
      <c r="DN12" s="162" t="str">
        <f>IF('Formato 4_Ppto'!AH17&lt;&gt;"",'Formato 4_Ppto'!AH17,"")</f>
        <v/>
      </c>
      <c r="DO12" s="162" t="str">
        <f>IF('Formato 4_Ppto'!AI17&lt;&gt;"",'Formato 4_Ppto'!AI17,"")</f>
        <v/>
      </c>
      <c r="DP12" s="163" t="str">
        <f>IF('Formato 4_Ppto'!AJ17&lt;&gt;"",'Formato 4_Ppto'!AJ17,"")</f>
        <v/>
      </c>
    </row>
    <row r="13" spans="2:120" x14ac:dyDescent="0.3">
      <c r="B13" s="13" t="str">
        <f>IF(OR(Tabla6[[#This Row],[IDA]]="",Tabla6[[#This Row],[IDT]]="",Tabla6[[#This Row],[IDI]]=""),"",Tabla6[[#This Row],[IDA]]&amp;"."&amp;Tabla6[[#This Row],[IDT]]&amp;"."&amp;Tabla6[[#This Row],[IDI]])</f>
        <v/>
      </c>
      <c r="C13" s="13" t="str">
        <f>IF(Formato_02!$B$14&lt;&gt;"",0,"")</f>
        <v/>
      </c>
      <c r="D13" s="13" t="str">
        <f>IF(Formato_02!$H$9&lt;&gt;"",Formato_02!$H$9,"")</f>
        <v/>
      </c>
      <c r="E13" s="24" t="str">
        <f t="shared" si="0"/>
        <v/>
      </c>
      <c r="F13" s="24" t="str">
        <f>IF(Formato_02!$B$14&lt;&gt;"",Formato_02!$B$14,"")</f>
        <v/>
      </c>
      <c r="G13" s="22" t="str">
        <f>IF('Formato 3_Gantt'!C18&lt;&gt;"",'Formato 3_Gantt'!C18,"")</f>
        <v/>
      </c>
      <c r="H13" s="13" t="str">
        <f>IF('Formato 3_Gantt'!D$8&lt;&gt;"",'Formato 3_Gantt'!D$8,"")</f>
        <v/>
      </c>
      <c r="I13" s="13" t="str">
        <f>IF('Formato 3_Gantt'!E$8&lt;&gt;"",'Formato 3_Gantt'!E$8,"")</f>
        <v/>
      </c>
      <c r="J13" s="13" t="str">
        <f>IF('Formato 3_Gantt'!F$8&lt;&gt;"",'Formato 3_Gantt'!F$8,"")</f>
        <v/>
      </c>
      <c r="K13" s="158" t="str">
        <f>IF('Formato 3_Gantt'!G$8&lt;&gt;"",'Formato 3_Gantt'!G$8,"")</f>
        <v/>
      </c>
      <c r="L13" s="158" t="str">
        <f>IF('Formato 3_Gantt'!H$8&lt;&gt;"",'Formato 3_Gantt'!H$8,"")</f>
        <v/>
      </c>
      <c r="M13" s="13" t="str">
        <f>IF('Formato 3_Gantt'!BL$8&lt;&gt;"",'Formato 3_Gantt'!BL$8,"")</f>
        <v/>
      </c>
      <c r="N13" s="13" t="str">
        <f>IF('Formato 3_Gantt'!BM$8&lt;&gt;"",'Formato 3_Gantt'!BM$8,"")</f>
        <v/>
      </c>
      <c r="O13" s="13" t="str">
        <f>IF('Formato 3_Gantt'!BN$8&lt;&gt;"",'Formato 3_Gantt'!BN$8,"")</f>
        <v/>
      </c>
      <c r="P13" s="13" t="str">
        <f>IF('Formato 3_Gantt'!BO$8&lt;&gt;"",'Formato 3_Gantt'!BO$8,"")</f>
        <v/>
      </c>
      <c r="Q13" s="13" t="str">
        <f>IF('Formato 3_Gantt'!BP$8&lt;&gt;"",'Formato 3_Gantt'!BP$8,"")</f>
        <v/>
      </c>
      <c r="R13" s="13" t="str">
        <f>IF('Formato 3_Gantt'!BQ$8&lt;&gt;"",'Formato 3_Gantt'!BQ$8,"")</f>
        <v/>
      </c>
      <c r="S13" s="13" t="str">
        <f>IF('Formato 3_Gantt'!BR$8&lt;&gt;"",'Formato 3_Gantt'!BR$8,"")</f>
        <v/>
      </c>
      <c r="T13" s="13" t="str">
        <f>IF('Formato 3_Gantt'!BS$8&lt;&gt;"",'Formato 3_Gantt'!BS$8,"")</f>
        <v/>
      </c>
      <c r="U13" s="13" t="str">
        <f>IF('Formato 3_Gantt'!BT$8&lt;&gt;"",'Formato 3_Gantt'!BT$8,"")</f>
        <v/>
      </c>
      <c r="V13" s="13" t="str">
        <f>IF('Formato 3_Gantt'!BU$8&lt;&gt;"",'Formato 3_Gantt'!BU$8,"")</f>
        <v/>
      </c>
      <c r="W13" s="13" t="str">
        <f>IF('Formato 3_Gantt'!BV$8&lt;&gt;"",'Formato 3_Gantt'!BV$8,"")</f>
        <v/>
      </c>
      <c r="X13" s="13" t="str">
        <f>IF('Formato 3_Gantt'!BW$8&lt;&gt;"",'Formato 3_Gantt'!BW$8,"")</f>
        <v/>
      </c>
      <c r="Y13" s="13" t="str">
        <f>IF('Formato 3_Gantt'!BX$8&lt;&gt;"",'Formato 3_Gantt'!BX$8,"")</f>
        <v/>
      </c>
      <c r="Z13" s="162" t="str">
        <f>IF(Formato_02!S$15&lt;&gt;"",Formato_02!S$15,"")</f>
        <v/>
      </c>
      <c r="AA13" s="162" t="str">
        <f>IF(Formato_02!T$15&lt;&gt;"",Formato_02!T$15,"")</f>
        <v/>
      </c>
      <c r="AB13" s="162" t="str">
        <f>IF(Formato_02!U$15&lt;&gt;"",Formato_02!U$15,"")</f>
        <v/>
      </c>
      <c r="AC13" s="162" t="str">
        <f>IF(Formato_02!V$15&lt;&gt;"",Formato_02!V$15,"")</f>
        <v/>
      </c>
      <c r="AD13" s="162" t="str">
        <f>IF(Formato_02!W$15&lt;&gt;"",Formato_02!W$15,"")</f>
        <v/>
      </c>
      <c r="AE13" s="162" t="str">
        <f>IF(Formato_02!X$15&lt;&gt;"",Formato_02!X$15,"")</f>
        <v/>
      </c>
      <c r="AF13" s="162" t="str">
        <f>IF(Formato_02!Y$15&lt;&gt;"",Formato_02!Y$15,"")</f>
        <v/>
      </c>
      <c r="AG13" s="162" t="str">
        <f>IF(Formato_02!Z$15&lt;&gt;"",Formato_02!Z$15,"")</f>
        <v/>
      </c>
      <c r="AH13" s="162" t="str">
        <f>IF(Formato_02!AA$15&lt;&gt;"",Formato_02!AA$15,"")</f>
        <v/>
      </c>
      <c r="AI13" s="162" t="str">
        <f>IF(Formato_02!AB$15&lt;&gt;"",Formato_02!AB$15,"")</f>
        <v/>
      </c>
      <c r="AJ13" s="162" t="str">
        <f>IF(Formato_02!AC$15&lt;&gt;"",Formato_02!AC$15,"")</f>
        <v/>
      </c>
      <c r="AK13" s="162" t="str">
        <f>IF(Formato_02!AD$15&lt;&gt;"",Formato_02!AD$15,"")</f>
        <v/>
      </c>
      <c r="AL13" s="162" t="str">
        <f>IF(Formato_02!$N$14&lt;&gt;"",Formato_02!$N$14,"")</f>
        <v/>
      </c>
      <c r="AM13" s="13" t="str">
        <f>IF(Formato_02!$X$4&lt;&gt;"","AN","")</f>
        <v/>
      </c>
      <c r="AN13" s="24" t="str">
        <f t="shared" si="1"/>
        <v/>
      </c>
      <c r="AO13" s="13" t="str">
        <f>IF(Formato_02!$Y$4&lt;&gt;"","P027","")</f>
        <v/>
      </c>
      <c r="AP13" s="24" t="str">
        <f t="shared" si="2"/>
        <v/>
      </c>
      <c r="AQ13" s="13" t="str">
        <f>IF(Formato_02!$Z$4&lt;&gt;"","PNCVG","")</f>
        <v/>
      </c>
      <c r="AR13" s="24" t="str">
        <f t="shared" si="3"/>
        <v/>
      </c>
      <c r="AS13" s="13" t="str">
        <f>IF(Formato_02!$AA$4&lt;&gt;"","PNFF","")</f>
        <v/>
      </c>
      <c r="AT13" s="24" t="str">
        <f t="shared" si="4"/>
        <v/>
      </c>
      <c r="AU13" s="13" t="str">
        <f>IF(Formato_02!$AB$4&lt;&gt;"","PNPAM","")</f>
        <v/>
      </c>
      <c r="AV13" s="24" t="str">
        <f t="shared" si="5"/>
        <v/>
      </c>
      <c r="AW13" s="13" t="str">
        <f>IF(Formato_02!$AC$4&lt;&gt;"","PNAIA","")</f>
        <v/>
      </c>
      <c r="AX13" s="24" t="str">
        <f t="shared" si="6"/>
        <v/>
      </c>
      <c r="AY13" s="13" t="str">
        <f>IF(Formato_02!$AD$4&lt;&gt;"","PIO","")</f>
        <v/>
      </c>
      <c r="AZ13" s="24" t="str">
        <f t="shared" si="7"/>
        <v/>
      </c>
      <c r="BA13" s="13" t="str">
        <f>IF('Formato 3_Gantt'!B$9&lt;&gt;"",'Formato 3_Gantt'!A$9,"")</f>
        <v/>
      </c>
      <c r="BB13" s="24" t="str">
        <f>IF('Formato 3_Gantt'!B$9&lt;&gt;"",'Formato 3_Gantt'!B$9,"")</f>
        <v/>
      </c>
      <c r="BC13" s="22" t="str">
        <f>IF('Formato 3_Gantt'!C$9&lt;&gt;"",'Formato 3_Gantt'!C$9,"")</f>
        <v/>
      </c>
      <c r="BD13" s="13" t="str">
        <f>IF('Formato 3_Gantt'!D$9&lt;&gt;"",'Formato 3_Gantt'!D$9,"")</f>
        <v/>
      </c>
      <c r="BE13" s="161" t="str">
        <f>IF('Formato 3_Gantt'!E$9&lt;&gt;"",'Formato 3_Gantt'!E$9,"")</f>
        <v/>
      </c>
      <c r="BF13" s="13" t="str">
        <f>IF('Formato 3_Gantt'!F$9&lt;&gt;"",'Formato 3_Gantt'!F$9,"")</f>
        <v/>
      </c>
      <c r="BG13" s="158" t="str">
        <f>IF('Formato 3_Gantt'!G$9&lt;&gt;"",'Formato 3_Gantt'!G$9,"")</f>
        <v/>
      </c>
      <c r="BH13" s="158" t="str">
        <f>IF('Formato 3_Gantt'!H$9&lt;&gt;"",'Formato 3_Gantt'!H$9,"")</f>
        <v/>
      </c>
      <c r="BI13" s="161" t="str">
        <f>IF('Formato 3_Gantt'!BL$9&lt;&gt;"",'Formato 3_Gantt'!BL$9,"")</f>
        <v/>
      </c>
      <c r="BJ13" s="161" t="str">
        <f>IF('Formato 3_Gantt'!BM$9&lt;&gt;"",'Formato 3_Gantt'!BM$9,"")</f>
        <v/>
      </c>
      <c r="BK13" s="161" t="str">
        <f>IF('Formato 3_Gantt'!BN$9&lt;&gt;"",'Formato 3_Gantt'!BN$9,"")</f>
        <v/>
      </c>
      <c r="BL13" s="161" t="str">
        <f>IF('Formato 3_Gantt'!BO$9&lt;&gt;"",'Formato 3_Gantt'!BO$9,"")</f>
        <v/>
      </c>
      <c r="BM13" s="161" t="str">
        <f>IF('Formato 3_Gantt'!BP$9&lt;&gt;"",'Formato 3_Gantt'!BP$9,"")</f>
        <v/>
      </c>
      <c r="BN13" s="161" t="str">
        <f>IF('Formato 3_Gantt'!BQ$9&lt;&gt;"",'Formato 3_Gantt'!BQ$9,"")</f>
        <v/>
      </c>
      <c r="BO13" s="161" t="str">
        <f>IF('Formato 3_Gantt'!BR$9&lt;&gt;"",'Formato 3_Gantt'!BR$9,"")</f>
        <v/>
      </c>
      <c r="BP13" s="161" t="str">
        <f>IF('Formato 3_Gantt'!BS$9&lt;&gt;"",'Formato 3_Gantt'!BS$9,"")</f>
        <v/>
      </c>
      <c r="BQ13" s="161" t="str">
        <f>IF('Formato 3_Gantt'!BT$9&lt;&gt;"",'Formato 3_Gantt'!BT$9,"")</f>
        <v/>
      </c>
      <c r="BR13" s="161" t="str">
        <f>IF('Formato 3_Gantt'!BU$9&lt;&gt;"",'Formato 3_Gantt'!BU$9,"")</f>
        <v/>
      </c>
      <c r="BS13" s="161" t="str">
        <f>IF('Formato 3_Gantt'!BV$9&lt;&gt;"",'Formato 3_Gantt'!BV$9,"")</f>
        <v/>
      </c>
      <c r="BT13" s="161" t="str">
        <f>IF('Formato 3_Gantt'!BW$9&lt;&gt;"",'Formato 3_Gantt'!BW$9,"")</f>
        <v/>
      </c>
      <c r="BU13" s="161" t="str">
        <f>IF('Formato 3_Gantt'!BX$9&lt;&gt;"",'Formato 3_Gantt'!BX$9,"")</f>
        <v/>
      </c>
      <c r="BV13" s="162" t="str">
        <f>IF('Formato 4_Ppto'!I$7&lt;&gt;"",'Formato 4_Ppto'!I$7,"")</f>
        <v/>
      </c>
      <c r="BW13" s="162" t="str">
        <f>IF('Formato 4_Ppto'!X$7&lt;&gt;"",'Formato 4_Ppto'!X$7,"")</f>
        <v/>
      </c>
      <c r="BX13" s="162" t="str">
        <f>IF('Formato 4_Ppto'!Y$7&lt;&gt;"",'Formato 4_Ppto'!Y$7,"")</f>
        <v/>
      </c>
      <c r="BY13" s="162" t="str">
        <f>IF('Formato 4_Ppto'!Z$7&lt;&gt;"",'Formato 4_Ppto'!Z$7,"")</f>
        <v/>
      </c>
      <c r="BZ13" s="162" t="str">
        <f>IF('Formato 4_Ppto'!AA$7&lt;&gt;"",'Formato 4_Ppto'!AA$7,"")</f>
        <v/>
      </c>
      <c r="CA13" s="162" t="str">
        <f>IF('Formato 4_Ppto'!AB$7&lt;&gt;"",'Formato 4_Ppto'!AB$7,"")</f>
        <v/>
      </c>
      <c r="CB13" s="162" t="str">
        <f>IF('Formato 4_Ppto'!AC$7&lt;&gt;"",'Formato 4_Ppto'!AC$7,"")</f>
        <v/>
      </c>
      <c r="CC13" s="162" t="str">
        <f>IF('Formato 4_Ppto'!AD$7&lt;&gt;"",'Formato 4_Ppto'!AD$7,"")</f>
        <v/>
      </c>
      <c r="CD13" s="162" t="str">
        <f>IF('Formato 4_Ppto'!AE$7&lt;&gt;"",'Formato 4_Ppto'!AE$7,"")</f>
        <v/>
      </c>
      <c r="CE13" s="162" t="str">
        <f>IF('Formato 4_Ppto'!AF$7&lt;&gt;"",'Formato 4_Ppto'!AF$7,"")</f>
        <v/>
      </c>
      <c r="CF13" s="162" t="str">
        <f>IF('Formato 4_Ppto'!AG$7&lt;&gt;"",'Formato 4_Ppto'!AG$7,"")</f>
        <v/>
      </c>
      <c r="CG13" s="162" t="str">
        <f>IF('Formato 4_Ppto'!AH$7&lt;&gt;"",'Formato 4_Ppto'!AH$7,"")</f>
        <v/>
      </c>
      <c r="CH13" s="162" t="str">
        <f>IF('Formato 4_Ppto'!AI$7&lt;&gt;"",'Formato 4_Ppto'!AI$7,"")</f>
        <v/>
      </c>
      <c r="CI13" s="162" t="str">
        <f>IF('Formato 4_Ppto'!AJ$7&lt;&gt;"",'Formato 4_Ppto'!AJ$7,"")</f>
        <v/>
      </c>
      <c r="CJ13" s="13" t="str">
        <f>IF('Formato 4_Ppto'!B18&lt;&gt;"",'Formato 4_Ppto'!A18,"")</f>
        <v/>
      </c>
      <c r="CK13" s="24" t="str">
        <f>IF('Formato 4_Ppto'!B18&lt;&gt;"",'Formato 4_Ppto'!B18,"")</f>
        <v/>
      </c>
      <c r="CL13" s="22" t="str">
        <f>IF('Formato 4_Ppto'!C18&lt;&gt;"",'Formato 4_Ppto'!C18,"")</f>
        <v/>
      </c>
      <c r="CM13" s="24" t="str">
        <f>IF('Formato 4_Ppto'!D18&lt;&gt;"",'Formato 4_Ppto'!D18,"")</f>
        <v/>
      </c>
      <c r="CN13" s="161" t="str">
        <f>IF('Formato 4_Ppto'!E18&lt;&gt;"",'Formato 4_Ppto'!E18,"")</f>
        <v/>
      </c>
      <c r="CO13" s="161" t="str">
        <f>IF('Formato 4_Ppto'!G18&lt;&gt;"",'Formato 4_Ppto'!G18,"")</f>
        <v/>
      </c>
      <c r="CP13" s="163" t="str">
        <f>IF('Formato 4_Ppto'!I18&lt;&gt;"",'Formato 4_Ppto'!I18,"")</f>
        <v/>
      </c>
      <c r="CQ13" s="161" t="str">
        <f>IF('Formato 4_Ppto'!K18&lt;&gt;"",'Formato 4_Ppto'!K18,"")</f>
        <v/>
      </c>
      <c r="CR13" s="161" t="str">
        <f>IF('Formato 4_Ppto'!L18&lt;&gt;"",'Formato 4_Ppto'!L18,"")</f>
        <v/>
      </c>
      <c r="CS13" s="161" t="str">
        <f>IF('Formato 4_Ppto'!M18&lt;&gt;"",'Formato 4_Ppto'!M18,"")</f>
        <v/>
      </c>
      <c r="CT13" s="161" t="str">
        <f>IF('Formato 4_Ppto'!N18&lt;&gt;"",'Formato 4_Ppto'!N18,"")</f>
        <v/>
      </c>
      <c r="CU13" s="161" t="str">
        <f>IF('Formato 4_Ppto'!O18&lt;&gt;"",'Formato 4_Ppto'!O18,"")</f>
        <v/>
      </c>
      <c r="CV13" s="161" t="str">
        <f>IF('Formato 4_Ppto'!P18&lt;&gt;"",'Formato 4_Ppto'!P18,"")</f>
        <v/>
      </c>
      <c r="CW13" s="161" t="str">
        <f>IF('Formato 4_Ppto'!Q18&lt;&gt;"",'Formato 4_Ppto'!Q18,"")</f>
        <v/>
      </c>
      <c r="CX13" s="161" t="str">
        <f>IF('Formato 4_Ppto'!R18&lt;&gt;"",'Formato 4_Ppto'!R18,"")</f>
        <v/>
      </c>
      <c r="CY13" s="161" t="str">
        <f>IF('Formato 4_Ppto'!S18&lt;&gt;"",'Formato 4_Ppto'!S18,"")</f>
        <v/>
      </c>
      <c r="CZ13" s="161" t="str">
        <f>IF('Formato 4_Ppto'!T18&lt;&gt;"",'Formato 4_Ppto'!T18,"")</f>
        <v/>
      </c>
      <c r="DA13" s="161" t="str">
        <f>IF('Formato 4_Ppto'!U18&lt;&gt;"",'Formato 4_Ppto'!U18,"")</f>
        <v/>
      </c>
      <c r="DB13" s="161" t="str">
        <f>IF('Formato 4_Ppto'!V18&lt;&gt;"",'Formato 4_Ppto'!V18,"")</f>
        <v/>
      </c>
      <c r="DC13" s="161" t="str">
        <f>IF('Formato 4_Ppto'!W18&lt;&gt;"",'Formato 4_Ppto'!W18,"")</f>
        <v/>
      </c>
      <c r="DD13" s="162" t="str">
        <f>IF('Formato 4_Ppto'!X18&lt;&gt;"",'Formato 4_Ppto'!X18,"")</f>
        <v/>
      </c>
      <c r="DE13" s="162" t="str">
        <f>IF('Formato 4_Ppto'!Y18&lt;&gt;"",'Formato 4_Ppto'!Y18,"")</f>
        <v/>
      </c>
      <c r="DF13" s="162" t="str">
        <f>IF('Formato 4_Ppto'!Z18&lt;&gt;"",'Formato 4_Ppto'!Z18,"")</f>
        <v/>
      </c>
      <c r="DG13" s="162" t="str">
        <f>IF('Formato 4_Ppto'!AA18&lt;&gt;"",'Formato 4_Ppto'!AA18,"")</f>
        <v/>
      </c>
      <c r="DH13" s="162" t="str">
        <f>IF('Formato 4_Ppto'!AB18&lt;&gt;"",'Formato 4_Ppto'!AB18,"")</f>
        <v/>
      </c>
      <c r="DI13" s="162" t="str">
        <f>IF('Formato 4_Ppto'!AC18&lt;&gt;"",'Formato 4_Ppto'!AC18,"")</f>
        <v/>
      </c>
      <c r="DJ13" s="162" t="str">
        <f>IF('Formato 4_Ppto'!AD18&lt;&gt;"",'Formato 4_Ppto'!AD18,"")</f>
        <v/>
      </c>
      <c r="DK13" s="162" t="str">
        <f>IF('Formato 4_Ppto'!AE18&lt;&gt;"",'Formato 4_Ppto'!AE18,"")</f>
        <v/>
      </c>
      <c r="DL13" s="162" t="str">
        <f>IF('Formato 4_Ppto'!AF18&lt;&gt;"",'Formato 4_Ppto'!AF18,"")</f>
        <v/>
      </c>
      <c r="DM13" s="162" t="str">
        <f>IF('Formato 4_Ppto'!AG18&lt;&gt;"",'Formato 4_Ppto'!AG18,"")</f>
        <v/>
      </c>
      <c r="DN13" s="162" t="str">
        <f>IF('Formato 4_Ppto'!AH18&lt;&gt;"",'Formato 4_Ppto'!AH18,"")</f>
        <v/>
      </c>
      <c r="DO13" s="162" t="str">
        <f>IF('Formato 4_Ppto'!AI18&lt;&gt;"",'Formato 4_Ppto'!AI18,"")</f>
        <v/>
      </c>
      <c r="DP13" s="163" t="str">
        <f>IF('Formato 4_Ppto'!AJ18&lt;&gt;"",'Formato 4_Ppto'!AJ18,"")</f>
        <v/>
      </c>
    </row>
    <row r="14" spans="2:120" x14ac:dyDescent="0.3">
      <c r="B14" s="13" t="str">
        <f>IF(OR(Tabla6[[#This Row],[IDA]]="",Tabla6[[#This Row],[IDT]]="",Tabla6[[#This Row],[IDI]]=""),"",Tabla6[[#This Row],[IDA]]&amp;"."&amp;Tabla6[[#This Row],[IDT]]&amp;"."&amp;Tabla6[[#This Row],[IDI]])</f>
        <v/>
      </c>
      <c r="C14" s="13" t="str">
        <f>IF(Formato_02!$B$14&lt;&gt;"",0,"")</f>
        <v/>
      </c>
      <c r="D14" s="13" t="str">
        <f>IF(Formato_02!$H$9&lt;&gt;"",Formato_02!$H$9,"")</f>
        <v/>
      </c>
      <c r="E14" s="24" t="str">
        <f t="shared" si="0"/>
        <v/>
      </c>
      <c r="F14" s="24" t="str">
        <f>IF(Formato_02!$B$14&lt;&gt;"",Formato_02!$B$14,"")</f>
        <v/>
      </c>
      <c r="G14" s="22" t="str">
        <f>IF('Formato 3_Gantt'!C19&lt;&gt;"",'Formato 3_Gantt'!C19,"")</f>
        <v/>
      </c>
      <c r="H14" s="13" t="str">
        <f>IF('Formato 3_Gantt'!D$8&lt;&gt;"",'Formato 3_Gantt'!D$8,"")</f>
        <v/>
      </c>
      <c r="I14" s="13" t="str">
        <f>IF('Formato 3_Gantt'!E$8&lt;&gt;"",'Formato 3_Gantt'!E$8,"")</f>
        <v/>
      </c>
      <c r="J14" s="13" t="str">
        <f>IF('Formato 3_Gantt'!F$8&lt;&gt;"",'Formato 3_Gantt'!F$8,"")</f>
        <v/>
      </c>
      <c r="K14" s="158" t="str">
        <f>IF('Formato 3_Gantt'!G$8&lt;&gt;"",'Formato 3_Gantt'!G$8,"")</f>
        <v/>
      </c>
      <c r="L14" s="158" t="str">
        <f>IF('Formato 3_Gantt'!H$8&lt;&gt;"",'Formato 3_Gantt'!H$8,"")</f>
        <v/>
      </c>
      <c r="M14" s="13" t="str">
        <f>IF('Formato 3_Gantt'!BL$8&lt;&gt;"",'Formato 3_Gantt'!BL$8,"")</f>
        <v/>
      </c>
      <c r="N14" s="13" t="str">
        <f>IF('Formato 3_Gantt'!BM$8&lt;&gt;"",'Formato 3_Gantt'!BM$8,"")</f>
        <v/>
      </c>
      <c r="O14" s="13" t="str">
        <f>IF('Formato 3_Gantt'!BN$8&lt;&gt;"",'Formato 3_Gantt'!BN$8,"")</f>
        <v/>
      </c>
      <c r="P14" s="13" t="str">
        <f>IF('Formato 3_Gantt'!BO$8&lt;&gt;"",'Formato 3_Gantt'!BO$8,"")</f>
        <v/>
      </c>
      <c r="Q14" s="13" t="str">
        <f>IF('Formato 3_Gantt'!BP$8&lt;&gt;"",'Formato 3_Gantt'!BP$8,"")</f>
        <v/>
      </c>
      <c r="R14" s="13" t="str">
        <f>IF('Formato 3_Gantt'!BQ$8&lt;&gt;"",'Formato 3_Gantt'!BQ$8,"")</f>
        <v/>
      </c>
      <c r="S14" s="13" t="str">
        <f>IF('Formato 3_Gantt'!BR$8&lt;&gt;"",'Formato 3_Gantt'!BR$8,"")</f>
        <v/>
      </c>
      <c r="T14" s="13" t="str">
        <f>IF('Formato 3_Gantt'!BS$8&lt;&gt;"",'Formato 3_Gantt'!BS$8,"")</f>
        <v/>
      </c>
      <c r="U14" s="13" t="str">
        <f>IF('Formato 3_Gantt'!BT$8&lt;&gt;"",'Formato 3_Gantt'!BT$8,"")</f>
        <v/>
      </c>
      <c r="V14" s="13" t="str">
        <f>IF('Formato 3_Gantt'!BU$8&lt;&gt;"",'Formato 3_Gantt'!BU$8,"")</f>
        <v/>
      </c>
      <c r="W14" s="13" t="str">
        <f>IF('Formato 3_Gantt'!BV$8&lt;&gt;"",'Formato 3_Gantt'!BV$8,"")</f>
        <v/>
      </c>
      <c r="X14" s="13" t="str">
        <f>IF('Formato 3_Gantt'!BW$8&lt;&gt;"",'Formato 3_Gantt'!BW$8,"")</f>
        <v/>
      </c>
      <c r="Y14" s="13" t="str">
        <f>IF('Formato 3_Gantt'!BX$8&lt;&gt;"",'Formato 3_Gantt'!BX$8,"")</f>
        <v/>
      </c>
      <c r="Z14" s="162" t="str">
        <f>IF(Formato_02!S$15&lt;&gt;"",Formato_02!S$15,"")</f>
        <v/>
      </c>
      <c r="AA14" s="162" t="str">
        <f>IF(Formato_02!T$15&lt;&gt;"",Formato_02!T$15,"")</f>
        <v/>
      </c>
      <c r="AB14" s="162" t="str">
        <f>IF(Formato_02!U$15&lt;&gt;"",Formato_02!U$15,"")</f>
        <v/>
      </c>
      <c r="AC14" s="162" t="str">
        <f>IF(Formato_02!V$15&lt;&gt;"",Formato_02!V$15,"")</f>
        <v/>
      </c>
      <c r="AD14" s="162" t="str">
        <f>IF(Formato_02!W$15&lt;&gt;"",Formato_02!W$15,"")</f>
        <v/>
      </c>
      <c r="AE14" s="162" t="str">
        <f>IF(Formato_02!X$15&lt;&gt;"",Formato_02!X$15,"")</f>
        <v/>
      </c>
      <c r="AF14" s="162" t="str">
        <f>IF(Formato_02!Y$15&lt;&gt;"",Formato_02!Y$15,"")</f>
        <v/>
      </c>
      <c r="AG14" s="162" t="str">
        <f>IF(Formato_02!Z$15&lt;&gt;"",Formato_02!Z$15,"")</f>
        <v/>
      </c>
      <c r="AH14" s="162" t="str">
        <f>IF(Formato_02!AA$15&lt;&gt;"",Formato_02!AA$15,"")</f>
        <v/>
      </c>
      <c r="AI14" s="162" t="str">
        <f>IF(Formato_02!AB$15&lt;&gt;"",Formato_02!AB$15,"")</f>
        <v/>
      </c>
      <c r="AJ14" s="162" t="str">
        <f>IF(Formato_02!AC$15&lt;&gt;"",Formato_02!AC$15,"")</f>
        <v/>
      </c>
      <c r="AK14" s="162" t="str">
        <f>IF(Formato_02!AD$15&lt;&gt;"",Formato_02!AD$15,"")</f>
        <v/>
      </c>
      <c r="AL14" s="162" t="str">
        <f>IF(Formato_02!$N$14&lt;&gt;"",Formato_02!$N$14,"")</f>
        <v/>
      </c>
      <c r="AM14" s="13" t="str">
        <f>IF(Formato_02!$X$4&lt;&gt;"","AN","")</f>
        <v/>
      </c>
      <c r="AN14" s="24" t="str">
        <f t="shared" si="1"/>
        <v/>
      </c>
      <c r="AO14" s="13" t="str">
        <f>IF(Formato_02!$Y$4&lt;&gt;"","P027","")</f>
        <v/>
      </c>
      <c r="AP14" s="24" t="str">
        <f t="shared" si="2"/>
        <v/>
      </c>
      <c r="AQ14" s="13" t="str">
        <f>IF(Formato_02!$Z$4&lt;&gt;"","PNCVG","")</f>
        <v/>
      </c>
      <c r="AR14" s="24" t="str">
        <f t="shared" si="3"/>
        <v/>
      </c>
      <c r="AS14" s="13" t="str">
        <f>IF(Formato_02!$AA$4&lt;&gt;"","PNFF","")</f>
        <v/>
      </c>
      <c r="AT14" s="24" t="str">
        <f t="shared" si="4"/>
        <v/>
      </c>
      <c r="AU14" s="13" t="str">
        <f>IF(Formato_02!$AB$4&lt;&gt;"","PNPAM","")</f>
        <v/>
      </c>
      <c r="AV14" s="24" t="str">
        <f t="shared" si="5"/>
        <v/>
      </c>
      <c r="AW14" s="13" t="str">
        <f>IF(Formato_02!$AC$4&lt;&gt;"","PNAIA","")</f>
        <v/>
      </c>
      <c r="AX14" s="24" t="str">
        <f t="shared" si="6"/>
        <v/>
      </c>
      <c r="AY14" s="13" t="str">
        <f>IF(Formato_02!$AD$4&lt;&gt;"","PIO","")</f>
        <v/>
      </c>
      <c r="AZ14" s="24" t="str">
        <f t="shared" si="7"/>
        <v/>
      </c>
      <c r="BA14" s="13" t="str">
        <f>IF('Formato 3_Gantt'!B$9&lt;&gt;"",'Formato 3_Gantt'!A$9,"")</f>
        <v/>
      </c>
      <c r="BB14" s="24" t="str">
        <f>IF('Formato 3_Gantt'!B$9&lt;&gt;"",'Formato 3_Gantt'!B$9,"")</f>
        <v/>
      </c>
      <c r="BC14" s="22" t="str">
        <f>IF('Formato 3_Gantt'!C$9&lt;&gt;"",'Formato 3_Gantt'!C$9,"")</f>
        <v/>
      </c>
      <c r="BD14" s="13" t="str">
        <f>IF('Formato 3_Gantt'!D$9&lt;&gt;"",'Formato 3_Gantt'!D$9,"")</f>
        <v/>
      </c>
      <c r="BE14" s="161" t="str">
        <f>IF('Formato 3_Gantt'!E$9&lt;&gt;"",'Formato 3_Gantt'!E$9,"")</f>
        <v/>
      </c>
      <c r="BF14" s="13" t="str">
        <f>IF('Formato 3_Gantt'!F$9&lt;&gt;"",'Formato 3_Gantt'!F$9,"")</f>
        <v/>
      </c>
      <c r="BG14" s="158" t="str">
        <f>IF('Formato 3_Gantt'!G$9&lt;&gt;"",'Formato 3_Gantt'!G$9,"")</f>
        <v/>
      </c>
      <c r="BH14" s="158" t="str">
        <f>IF('Formato 3_Gantt'!H$9&lt;&gt;"",'Formato 3_Gantt'!H$9,"")</f>
        <v/>
      </c>
      <c r="BI14" s="161" t="str">
        <f>IF('Formato 3_Gantt'!BL$9&lt;&gt;"",'Formato 3_Gantt'!BL$9,"")</f>
        <v/>
      </c>
      <c r="BJ14" s="161" t="str">
        <f>IF('Formato 3_Gantt'!BM$9&lt;&gt;"",'Formato 3_Gantt'!BM$9,"")</f>
        <v/>
      </c>
      <c r="BK14" s="161" t="str">
        <f>IF('Formato 3_Gantt'!BN$9&lt;&gt;"",'Formato 3_Gantt'!BN$9,"")</f>
        <v/>
      </c>
      <c r="BL14" s="161" t="str">
        <f>IF('Formato 3_Gantt'!BO$9&lt;&gt;"",'Formato 3_Gantt'!BO$9,"")</f>
        <v/>
      </c>
      <c r="BM14" s="161" t="str">
        <f>IF('Formato 3_Gantt'!BP$9&lt;&gt;"",'Formato 3_Gantt'!BP$9,"")</f>
        <v/>
      </c>
      <c r="BN14" s="161" t="str">
        <f>IF('Formato 3_Gantt'!BQ$9&lt;&gt;"",'Formato 3_Gantt'!BQ$9,"")</f>
        <v/>
      </c>
      <c r="BO14" s="161" t="str">
        <f>IF('Formato 3_Gantt'!BR$9&lt;&gt;"",'Formato 3_Gantt'!BR$9,"")</f>
        <v/>
      </c>
      <c r="BP14" s="161" t="str">
        <f>IF('Formato 3_Gantt'!BS$9&lt;&gt;"",'Formato 3_Gantt'!BS$9,"")</f>
        <v/>
      </c>
      <c r="BQ14" s="161" t="str">
        <f>IF('Formato 3_Gantt'!BT$9&lt;&gt;"",'Formato 3_Gantt'!BT$9,"")</f>
        <v/>
      </c>
      <c r="BR14" s="161" t="str">
        <f>IF('Formato 3_Gantt'!BU$9&lt;&gt;"",'Formato 3_Gantt'!BU$9,"")</f>
        <v/>
      </c>
      <c r="BS14" s="161" t="str">
        <f>IF('Formato 3_Gantt'!BV$9&lt;&gt;"",'Formato 3_Gantt'!BV$9,"")</f>
        <v/>
      </c>
      <c r="BT14" s="161" t="str">
        <f>IF('Formato 3_Gantt'!BW$9&lt;&gt;"",'Formato 3_Gantt'!BW$9,"")</f>
        <v/>
      </c>
      <c r="BU14" s="161" t="str">
        <f>IF('Formato 3_Gantt'!BX$9&lt;&gt;"",'Formato 3_Gantt'!BX$9,"")</f>
        <v/>
      </c>
      <c r="BV14" s="162" t="str">
        <f>IF('Formato 4_Ppto'!I$7&lt;&gt;"",'Formato 4_Ppto'!I$7,"")</f>
        <v/>
      </c>
      <c r="BW14" s="162" t="str">
        <f>IF('Formato 4_Ppto'!X$7&lt;&gt;"",'Formato 4_Ppto'!X$7,"")</f>
        <v/>
      </c>
      <c r="BX14" s="162" t="str">
        <f>IF('Formato 4_Ppto'!Y$7&lt;&gt;"",'Formato 4_Ppto'!Y$7,"")</f>
        <v/>
      </c>
      <c r="BY14" s="162" t="str">
        <f>IF('Formato 4_Ppto'!Z$7&lt;&gt;"",'Formato 4_Ppto'!Z$7,"")</f>
        <v/>
      </c>
      <c r="BZ14" s="162" t="str">
        <f>IF('Formato 4_Ppto'!AA$7&lt;&gt;"",'Formato 4_Ppto'!AA$7,"")</f>
        <v/>
      </c>
      <c r="CA14" s="162" t="str">
        <f>IF('Formato 4_Ppto'!AB$7&lt;&gt;"",'Formato 4_Ppto'!AB$7,"")</f>
        <v/>
      </c>
      <c r="CB14" s="162" t="str">
        <f>IF('Formato 4_Ppto'!AC$7&lt;&gt;"",'Formato 4_Ppto'!AC$7,"")</f>
        <v/>
      </c>
      <c r="CC14" s="162" t="str">
        <f>IF('Formato 4_Ppto'!AD$7&lt;&gt;"",'Formato 4_Ppto'!AD$7,"")</f>
        <v/>
      </c>
      <c r="CD14" s="162" t="str">
        <f>IF('Formato 4_Ppto'!AE$7&lt;&gt;"",'Formato 4_Ppto'!AE$7,"")</f>
        <v/>
      </c>
      <c r="CE14" s="162" t="str">
        <f>IF('Formato 4_Ppto'!AF$7&lt;&gt;"",'Formato 4_Ppto'!AF$7,"")</f>
        <v/>
      </c>
      <c r="CF14" s="162" t="str">
        <f>IF('Formato 4_Ppto'!AG$7&lt;&gt;"",'Formato 4_Ppto'!AG$7,"")</f>
        <v/>
      </c>
      <c r="CG14" s="162" t="str">
        <f>IF('Formato 4_Ppto'!AH$7&lt;&gt;"",'Formato 4_Ppto'!AH$7,"")</f>
        <v/>
      </c>
      <c r="CH14" s="162" t="str">
        <f>IF('Formato 4_Ppto'!AI$7&lt;&gt;"",'Formato 4_Ppto'!AI$7,"")</f>
        <v/>
      </c>
      <c r="CI14" s="162" t="str">
        <f>IF('Formato 4_Ppto'!AJ$7&lt;&gt;"",'Formato 4_Ppto'!AJ$7,"")</f>
        <v/>
      </c>
      <c r="CJ14" s="13" t="str">
        <f>IF('Formato 4_Ppto'!B19&lt;&gt;"",'Formato 4_Ppto'!A19,"")</f>
        <v/>
      </c>
      <c r="CK14" s="24" t="str">
        <f>IF('Formato 4_Ppto'!B19&lt;&gt;"",'Formato 4_Ppto'!B19,"")</f>
        <v/>
      </c>
      <c r="CL14" s="22" t="str">
        <f>IF('Formato 4_Ppto'!C19&lt;&gt;"",'Formato 4_Ppto'!C19,"")</f>
        <v/>
      </c>
      <c r="CM14" s="24" t="str">
        <f>IF('Formato 4_Ppto'!D19&lt;&gt;"",'Formato 4_Ppto'!D19,"")</f>
        <v/>
      </c>
      <c r="CN14" s="161" t="str">
        <f>IF('Formato 4_Ppto'!E19&lt;&gt;"",'Formato 4_Ppto'!E19,"")</f>
        <v/>
      </c>
      <c r="CO14" s="161" t="str">
        <f>IF('Formato 4_Ppto'!G19&lt;&gt;"",'Formato 4_Ppto'!G19,"")</f>
        <v/>
      </c>
      <c r="CP14" s="163" t="str">
        <f>IF('Formato 4_Ppto'!I19&lt;&gt;"",'Formato 4_Ppto'!I19,"")</f>
        <v/>
      </c>
      <c r="CQ14" s="161" t="str">
        <f>IF('Formato 4_Ppto'!K19&lt;&gt;"",'Formato 4_Ppto'!K19,"")</f>
        <v/>
      </c>
      <c r="CR14" s="161" t="str">
        <f>IF('Formato 4_Ppto'!L19&lt;&gt;"",'Formato 4_Ppto'!L19,"")</f>
        <v/>
      </c>
      <c r="CS14" s="161" t="str">
        <f>IF('Formato 4_Ppto'!M19&lt;&gt;"",'Formato 4_Ppto'!M19,"")</f>
        <v/>
      </c>
      <c r="CT14" s="161" t="str">
        <f>IF('Formato 4_Ppto'!N19&lt;&gt;"",'Formato 4_Ppto'!N19,"")</f>
        <v/>
      </c>
      <c r="CU14" s="161" t="str">
        <f>IF('Formato 4_Ppto'!O19&lt;&gt;"",'Formato 4_Ppto'!O19,"")</f>
        <v/>
      </c>
      <c r="CV14" s="161" t="str">
        <f>IF('Formato 4_Ppto'!P19&lt;&gt;"",'Formato 4_Ppto'!P19,"")</f>
        <v/>
      </c>
      <c r="CW14" s="161" t="str">
        <f>IF('Formato 4_Ppto'!Q19&lt;&gt;"",'Formato 4_Ppto'!Q19,"")</f>
        <v/>
      </c>
      <c r="CX14" s="161" t="str">
        <f>IF('Formato 4_Ppto'!R19&lt;&gt;"",'Formato 4_Ppto'!R19,"")</f>
        <v/>
      </c>
      <c r="CY14" s="161" t="str">
        <f>IF('Formato 4_Ppto'!S19&lt;&gt;"",'Formato 4_Ppto'!S19,"")</f>
        <v/>
      </c>
      <c r="CZ14" s="161" t="str">
        <f>IF('Formato 4_Ppto'!T19&lt;&gt;"",'Formato 4_Ppto'!T19,"")</f>
        <v/>
      </c>
      <c r="DA14" s="161" t="str">
        <f>IF('Formato 4_Ppto'!U19&lt;&gt;"",'Formato 4_Ppto'!U19,"")</f>
        <v/>
      </c>
      <c r="DB14" s="161" t="str">
        <f>IF('Formato 4_Ppto'!V19&lt;&gt;"",'Formato 4_Ppto'!V19,"")</f>
        <v/>
      </c>
      <c r="DC14" s="161" t="str">
        <f>IF('Formato 4_Ppto'!W19&lt;&gt;"",'Formato 4_Ppto'!W19,"")</f>
        <v/>
      </c>
      <c r="DD14" s="162" t="str">
        <f>IF('Formato 4_Ppto'!X19&lt;&gt;"",'Formato 4_Ppto'!X19,"")</f>
        <v/>
      </c>
      <c r="DE14" s="162" t="str">
        <f>IF('Formato 4_Ppto'!Y19&lt;&gt;"",'Formato 4_Ppto'!Y19,"")</f>
        <v/>
      </c>
      <c r="DF14" s="162" t="str">
        <f>IF('Formato 4_Ppto'!Z19&lt;&gt;"",'Formato 4_Ppto'!Z19,"")</f>
        <v/>
      </c>
      <c r="DG14" s="162" t="str">
        <f>IF('Formato 4_Ppto'!AA19&lt;&gt;"",'Formato 4_Ppto'!AA19,"")</f>
        <v/>
      </c>
      <c r="DH14" s="162" t="str">
        <f>IF('Formato 4_Ppto'!AB19&lt;&gt;"",'Formato 4_Ppto'!AB19,"")</f>
        <v/>
      </c>
      <c r="DI14" s="162" t="str">
        <f>IF('Formato 4_Ppto'!AC19&lt;&gt;"",'Formato 4_Ppto'!AC19,"")</f>
        <v/>
      </c>
      <c r="DJ14" s="162" t="str">
        <f>IF('Formato 4_Ppto'!AD19&lt;&gt;"",'Formato 4_Ppto'!AD19,"")</f>
        <v/>
      </c>
      <c r="DK14" s="162" t="str">
        <f>IF('Formato 4_Ppto'!AE19&lt;&gt;"",'Formato 4_Ppto'!AE19,"")</f>
        <v/>
      </c>
      <c r="DL14" s="162" t="str">
        <f>IF('Formato 4_Ppto'!AF19&lt;&gt;"",'Formato 4_Ppto'!AF19,"")</f>
        <v/>
      </c>
      <c r="DM14" s="162" t="str">
        <f>IF('Formato 4_Ppto'!AG19&lt;&gt;"",'Formato 4_Ppto'!AG19,"")</f>
        <v/>
      </c>
      <c r="DN14" s="162" t="str">
        <f>IF('Formato 4_Ppto'!AH19&lt;&gt;"",'Formato 4_Ppto'!AH19,"")</f>
        <v/>
      </c>
      <c r="DO14" s="162" t="str">
        <f>IF('Formato 4_Ppto'!AI19&lt;&gt;"",'Formato 4_Ppto'!AI19,"")</f>
        <v/>
      </c>
      <c r="DP14" s="163" t="str">
        <f>IF('Formato 4_Ppto'!AJ19&lt;&gt;"",'Formato 4_Ppto'!AJ19,"")</f>
        <v/>
      </c>
    </row>
    <row r="15" spans="2:120" x14ac:dyDescent="0.3">
      <c r="B15" s="13" t="str">
        <f>IF(OR(Tabla6[[#This Row],[IDA]]="",Tabla6[[#This Row],[IDT]]="",Tabla6[[#This Row],[IDI]]=""),"",Tabla6[[#This Row],[IDA]]&amp;"."&amp;Tabla6[[#This Row],[IDT]]&amp;"."&amp;Tabla6[[#This Row],[IDI]])</f>
        <v/>
      </c>
      <c r="C15" s="13" t="str">
        <f>IF(Formato_02!$B$14&lt;&gt;"",0,"")</f>
        <v/>
      </c>
      <c r="D15" s="13" t="str">
        <f>IF(Formato_02!$H$9&lt;&gt;"",Formato_02!$H$9,"")</f>
        <v/>
      </c>
      <c r="E15" s="24" t="str">
        <f t="shared" si="0"/>
        <v/>
      </c>
      <c r="F15" s="24" t="str">
        <f>IF(Formato_02!$B$14&lt;&gt;"",Formato_02!$B$14,"")</f>
        <v/>
      </c>
      <c r="G15" s="22" t="str">
        <f>IF('Formato 3_Gantt'!C20&lt;&gt;"",'Formato 3_Gantt'!C20,"")</f>
        <v/>
      </c>
      <c r="H15" s="13" t="str">
        <f>IF('Formato 3_Gantt'!D$8&lt;&gt;"",'Formato 3_Gantt'!D$8,"")</f>
        <v/>
      </c>
      <c r="I15" s="13" t="str">
        <f>IF('Formato 3_Gantt'!E$8&lt;&gt;"",'Formato 3_Gantt'!E$8,"")</f>
        <v/>
      </c>
      <c r="J15" s="13" t="str">
        <f>IF('Formato 3_Gantt'!F$8&lt;&gt;"",'Formato 3_Gantt'!F$8,"")</f>
        <v/>
      </c>
      <c r="K15" s="158" t="str">
        <f>IF('Formato 3_Gantt'!G$8&lt;&gt;"",'Formato 3_Gantt'!G$8,"")</f>
        <v/>
      </c>
      <c r="L15" s="158" t="str">
        <f>IF('Formato 3_Gantt'!H$8&lt;&gt;"",'Formato 3_Gantt'!H$8,"")</f>
        <v/>
      </c>
      <c r="M15" s="13" t="str">
        <f>IF('Formato 3_Gantt'!BL$8&lt;&gt;"",'Formato 3_Gantt'!BL$8,"")</f>
        <v/>
      </c>
      <c r="N15" s="13" t="str">
        <f>IF('Formato 3_Gantt'!BM$8&lt;&gt;"",'Formato 3_Gantt'!BM$8,"")</f>
        <v/>
      </c>
      <c r="O15" s="13" t="str">
        <f>IF('Formato 3_Gantt'!BN$8&lt;&gt;"",'Formato 3_Gantt'!BN$8,"")</f>
        <v/>
      </c>
      <c r="P15" s="13" t="str">
        <f>IF('Formato 3_Gantt'!BO$8&lt;&gt;"",'Formato 3_Gantt'!BO$8,"")</f>
        <v/>
      </c>
      <c r="Q15" s="13" t="str">
        <f>IF('Formato 3_Gantt'!BP$8&lt;&gt;"",'Formato 3_Gantt'!BP$8,"")</f>
        <v/>
      </c>
      <c r="R15" s="13" t="str">
        <f>IF('Formato 3_Gantt'!BQ$8&lt;&gt;"",'Formato 3_Gantt'!BQ$8,"")</f>
        <v/>
      </c>
      <c r="S15" s="13" t="str">
        <f>IF('Formato 3_Gantt'!BR$8&lt;&gt;"",'Formato 3_Gantt'!BR$8,"")</f>
        <v/>
      </c>
      <c r="T15" s="13" t="str">
        <f>IF('Formato 3_Gantt'!BS$8&lt;&gt;"",'Formato 3_Gantt'!BS$8,"")</f>
        <v/>
      </c>
      <c r="U15" s="13" t="str">
        <f>IF('Formato 3_Gantt'!BT$8&lt;&gt;"",'Formato 3_Gantt'!BT$8,"")</f>
        <v/>
      </c>
      <c r="V15" s="13" t="str">
        <f>IF('Formato 3_Gantt'!BU$8&lt;&gt;"",'Formato 3_Gantt'!BU$8,"")</f>
        <v/>
      </c>
      <c r="W15" s="13" t="str">
        <f>IF('Formato 3_Gantt'!BV$8&lt;&gt;"",'Formato 3_Gantt'!BV$8,"")</f>
        <v/>
      </c>
      <c r="X15" s="13" t="str">
        <f>IF('Formato 3_Gantt'!BW$8&lt;&gt;"",'Formato 3_Gantt'!BW$8,"")</f>
        <v/>
      </c>
      <c r="Y15" s="13" t="str">
        <f>IF('Formato 3_Gantt'!BX$8&lt;&gt;"",'Formato 3_Gantt'!BX$8,"")</f>
        <v/>
      </c>
      <c r="Z15" s="162" t="str">
        <f>IF(Formato_02!S$15&lt;&gt;"",Formato_02!S$15,"")</f>
        <v/>
      </c>
      <c r="AA15" s="162" t="str">
        <f>IF(Formato_02!T$15&lt;&gt;"",Formato_02!T$15,"")</f>
        <v/>
      </c>
      <c r="AB15" s="162" t="str">
        <f>IF(Formato_02!U$15&lt;&gt;"",Formato_02!U$15,"")</f>
        <v/>
      </c>
      <c r="AC15" s="162" t="str">
        <f>IF(Formato_02!V$15&lt;&gt;"",Formato_02!V$15,"")</f>
        <v/>
      </c>
      <c r="AD15" s="162" t="str">
        <f>IF(Formato_02!W$15&lt;&gt;"",Formato_02!W$15,"")</f>
        <v/>
      </c>
      <c r="AE15" s="162" t="str">
        <f>IF(Formato_02!X$15&lt;&gt;"",Formato_02!X$15,"")</f>
        <v/>
      </c>
      <c r="AF15" s="162" t="str">
        <f>IF(Formato_02!Y$15&lt;&gt;"",Formato_02!Y$15,"")</f>
        <v/>
      </c>
      <c r="AG15" s="162" t="str">
        <f>IF(Formato_02!Z$15&lt;&gt;"",Formato_02!Z$15,"")</f>
        <v/>
      </c>
      <c r="AH15" s="162" t="str">
        <f>IF(Formato_02!AA$15&lt;&gt;"",Formato_02!AA$15,"")</f>
        <v/>
      </c>
      <c r="AI15" s="162" t="str">
        <f>IF(Formato_02!AB$15&lt;&gt;"",Formato_02!AB$15,"")</f>
        <v/>
      </c>
      <c r="AJ15" s="162" t="str">
        <f>IF(Formato_02!AC$15&lt;&gt;"",Formato_02!AC$15,"")</f>
        <v/>
      </c>
      <c r="AK15" s="162" t="str">
        <f>IF(Formato_02!AD$15&lt;&gt;"",Formato_02!AD$15,"")</f>
        <v/>
      </c>
      <c r="AL15" s="162" t="str">
        <f>IF(Formato_02!$N$14&lt;&gt;"",Formato_02!$N$14,"")</f>
        <v/>
      </c>
      <c r="AM15" s="13" t="str">
        <f>IF(Formato_02!$X$4&lt;&gt;"","AN","")</f>
        <v/>
      </c>
      <c r="AN15" s="24" t="str">
        <f t="shared" si="1"/>
        <v/>
      </c>
      <c r="AO15" s="13" t="str">
        <f>IF(Formato_02!$Y$4&lt;&gt;"","P027","")</f>
        <v/>
      </c>
      <c r="AP15" s="24" t="str">
        <f t="shared" si="2"/>
        <v/>
      </c>
      <c r="AQ15" s="13" t="str">
        <f>IF(Formato_02!$Z$4&lt;&gt;"","PNCVG","")</f>
        <v/>
      </c>
      <c r="AR15" s="24" t="str">
        <f t="shared" si="3"/>
        <v/>
      </c>
      <c r="AS15" s="13" t="str">
        <f>IF(Formato_02!$AA$4&lt;&gt;"","PNFF","")</f>
        <v/>
      </c>
      <c r="AT15" s="24" t="str">
        <f t="shared" si="4"/>
        <v/>
      </c>
      <c r="AU15" s="13" t="str">
        <f>IF(Formato_02!$AB$4&lt;&gt;"","PNPAM","")</f>
        <v/>
      </c>
      <c r="AV15" s="24" t="str">
        <f t="shared" si="5"/>
        <v/>
      </c>
      <c r="AW15" s="13" t="str">
        <f>IF(Formato_02!$AC$4&lt;&gt;"","PNAIA","")</f>
        <v/>
      </c>
      <c r="AX15" s="24" t="str">
        <f t="shared" si="6"/>
        <v/>
      </c>
      <c r="AY15" s="13" t="str">
        <f>IF(Formato_02!$AD$4&lt;&gt;"","PIO","")</f>
        <v/>
      </c>
      <c r="AZ15" s="24" t="str">
        <f t="shared" si="7"/>
        <v/>
      </c>
      <c r="BA15" s="13" t="str">
        <f>IF('Formato 3_Gantt'!B$9&lt;&gt;"",'Formato 3_Gantt'!A$9,"")</f>
        <v/>
      </c>
      <c r="BB15" s="24" t="str">
        <f>IF('Formato 3_Gantt'!B$9&lt;&gt;"",'Formato 3_Gantt'!B$9,"")</f>
        <v/>
      </c>
      <c r="BC15" s="22" t="str">
        <f>IF('Formato 3_Gantt'!C$9&lt;&gt;"",'Formato 3_Gantt'!C$9,"")</f>
        <v/>
      </c>
      <c r="BD15" s="13" t="str">
        <f>IF('Formato 3_Gantt'!D$9&lt;&gt;"",'Formato 3_Gantt'!D$9,"")</f>
        <v/>
      </c>
      <c r="BE15" s="161" t="str">
        <f>IF('Formato 3_Gantt'!E$9&lt;&gt;"",'Formato 3_Gantt'!E$9,"")</f>
        <v/>
      </c>
      <c r="BF15" s="13" t="str">
        <f>IF('Formato 3_Gantt'!F$9&lt;&gt;"",'Formato 3_Gantt'!F$9,"")</f>
        <v/>
      </c>
      <c r="BG15" s="158" t="str">
        <f>IF('Formato 3_Gantt'!G$9&lt;&gt;"",'Formato 3_Gantt'!G$9,"")</f>
        <v/>
      </c>
      <c r="BH15" s="158" t="str">
        <f>IF('Formato 3_Gantt'!H$9&lt;&gt;"",'Formato 3_Gantt'!H$9,"")</f>
        <v/>
      </c>
      <c r="BI15" s="161" t="str">
        <f>IF('Formato 3_Gantt'!BL$9&lt;&gt;"",'Formato 3_Gantt'!BL$9,"")</f>
        <v/>
      </c>
      <c r="BJ15" s="161" t="str">
        <f>IF('Formato 3_Gantt'!BM$9&lt;&gt;"",'Formato 3_Gantt'!BM$9,"")</f>
        <v/>
      </c>
      <c r="BK15" s="161" t="str">
        <f>IF('Formato 3_Gantt'!BN$9&lt;&gt;"",'Formato 3_Gantt'!BN$9,"")</f>
        <v/>
      </c>
      <c r="BL15" s="161" t="str">
        <f>IF('Formato 3_Gantt'!BO$9&lt;&gt;"",'Formato 3_Gantt'!BO$9,"")</f>
        <v/>
      </c>
      <c r="BM15" s="161" t="str">
        <f>IF('Formato 3_Gantt'!BP$9&lt;&gt;"",'Formato 3_Gantt'!BP$9,"")</f>
        <v/>
      </c>
      <c r="BN15" s="161" t="str">
        <f>IF('Formato 3_Gantt'!BQ$9&lt;&gt;"",'Formato 3_Gantt'!BQ$9,"")</f>
        <v/>
      </c>
      <c r="BO15" s="161" t="str">
        <f>IF('Formato 3_Gantt'!BR$9&lt;&gt;"",'Formato 3_Gantt'!BR$9,"")</f>
        <v/>
      </c>
      <c r="BP15" s="161" t="str">
        <f>IF('Formato 3_Gantt'!BS$9&lt;&gt;"",'Formato 3_Gantt'!BS$9,"")</f>
        <v/>
      </c>
      <c r="BQ15" s="161" t="str">
        <f>IF('Formato 3_Gantt'!BT$9&lt;&gt;"",'Formato 3_Gantt'!BT$9,"")</f>
        <v/>
      </c>
      <c r="BR15" s="161" t="str">
        <f>IF('Formato 3_Gantt'!BU$9&lt;&gt;"",'Formato 3_Gantt'!BU$9,"")</f>
        <v/>
      </c>
      <c r="BS15" s="161" t="str">
        <f>IF('Formato 3_Gantt'!BV$9&lt;&gt;"",'Formato 3_Gantt'!BV$9,"")</f>
        <v/>
      </c>
      <c r="BT15" s="161" t="str">
        <f>IF('Formato 3_Gantt'!BW$9&lt;&gt;"",'Formato 3_Gantt'!BW$9,"")</f>
        <v/>
      </c>
      <c r="BU15" s="161" t="str">
        <f>IF('Formato 3_Gantt'!BX$9&lt;&gt;"",'Formato 3_Gantt'!BX$9,"")</f>
        <v/>
      </c>
      <c r="BV15" s="162" t="str">
        <f>IF('Formato 4_Ppto'!I$7&lt;&gt;"",'Formato 4_Ppto'!I$7,"")</f>
        <v/>
      </c>
      <c r="BW15" s="162" t="str">
        <f>IF('Formato 4_Ppto'!X$7&lt;&gt;"",'Formato 4_Ppto'!X$7,"")</f>
        <v/>
      </c>
      <c r="BX15" s="162" t="str">
        <f>IF('Formato 4_Ppto'!Y$7&lt;&gt;"",'Formato 4_Ppto'!Y$7,"")</f>
        <v/>
      </c>
      <c r="BY15" s="162" t="str">
        <f>IF('Formato 4_Ppto'!Z$7&lt;&gt;"",'Formato 4_Ppto'!Z$7,"")</f>
        <v/>
      </c>
      <c r="BZ15" s="162" t="str">
        <f>IF('Formato 4_Ppto'!AA$7&lt;&gt;"",'Formato 4_Ppto'!AA$7,"")</f>
        <v/>
      </c>
      <c r="CA15" s="162" t="str">
        <f>IF('Formato 4_Ppto'!AB$7&lt;&gt;"",'Formato 4_Ppto'!AB$7,"")</f>
        <v/>
      </c>
      <c r="CB15" s="162" t="str">
        <f>IF('Formato 4_Ppto'!AC$7&lt;&gt;"",'Formato 4_Ppto'!AC$7,"")</f>
        <v/>
      </c>
      <c r="CC15" s="162" t="str">
        <f>IF('Formato 4_Ppto'!AD$7&lt;&gt;"",'Formato 4_Ppto'!AD$7,"")</f>
        <v/>
      </c>
      <c r="CD15" s="162" t="str">
        <f>IF('Formato 4_Ppto'!AE$7&lt;&gt;"",'Formato 4_Ppto'!AE$7,"")</f>
        <v/>
      </c>
      <c r="CE15" s="162" t="str">
        <f>IF('Formato 4_Ppto'!AF$7&lt;&gt;"",'Formato 4_Ppto'!AF$7,"")</f>
        <v/>
      </c>
      <c r="CF15" s="162" t="str">
        <f>IF('Formato 4_Ppto'!AG$7&lt;&gt;"",'Formato 4_Ppto'!AG$7,"")</f>
        <v/>
      </c>
      <c r="CG15" s="162" t="str">
        <f>IF('Formato 4_Ppto'!AH$7&lt;&gt;"",'Formato 4_Ppto'!AH$7,"")</f>
        <v/>
      </c>
      <c r="CH15" s="162" t="str">
        <f>IF('Formato 4_Ppto'!AI$7&lt;&gt;"",'Formato 4_Ppto'!AI$7,"")</f>
        <v/>
      </c>
      <c r="CI15" s="162" t="str">
        <f>IF('Formato 4_Ppto'!AJ$7&lt;&gt;"",'Formato 4_Ppto'!AJ$7,"")</f>
        <v/>
      </c>
      <c r="CJ15" s="13" t="str">
        <f>IF('Formato 4_Ppto'!B20&lt;&gt;"",'Formato 4_Ppto'!A20,"")</f>
        <v/>
      </c>
      <c r="CK15" s="24" t="str">
        <f>IF('Formato 4_Ppto'!B20&lt;&gt;"",'Formato 4_Ppto'!B20,"")</f>
        <v/>
      </c>
      <c r="CL15" s="22" t="str">
        <f>IF('Formato 4_Ppto'!C20&lt;&gt;"",'Formato 4_Ppto'!C20,"")</f>
        <v/>
      </c>
      <c r="CM15" s="24" t="str">
        <f>IF('Formato 4_Ppto'!D20&lt;&gt;"",'Formato 4_Ppto'!D20,"")</f>
        <v/>
      </c>
      <c r="CN15" s="161" t="str">
        <f>IF('Formato 4_Ppto'!E20&lt;&gt;"",'Formato 4_Ppto'!E20,"")</f>
        <v/>
      </c>
      <c r="CO15" s="161" t="str">
        <f>IF('Formato 4_Ppto'!G20&lt;&gt;"",'Formato 4_Ppto'!G20,"")</f>
        <v/>
      </c>
      <c r="CP15" s="163" t="str">
        <f>IF('Formato 4_Ppto'!I20&lt;&gt;"",'Formato 4_Ppto'!I20,"")</f>
        <v/>
      </c>
      <c r="CQ15" s="161" t="str">
        <f>IF('Formato 4_Ppto'!K20&lt;&gt;"",'Formato 4_Ppto'!K20,"")</f>
        <v/>
      </c>
      <c r="CR15" s="161" t="str">
        <f>IF('Formato 4_Ppto'!L20&lt;&gt;"",'Formato 4_Ppto'!L20,"")</f>
        <v/>
      </c>
      <c r="CS15" s="161" t="str">
        <f>IF('Formato 4_Ppto'!M20&lt;&gt;"",'Formato 4_Ppto'!M20,"")</f>
        <v/>
      </c>
      <c r="CT15" s="161" t="str">
        <f>IF('Formato 4_Ppto'!N20&lt;&gt;"",'Formato 4_Ppto'!N20,"")</f>
        <v/>
      </c>
      <c r="CU15" s="161" t="str">
        <f>IF('Formato 4_Ppto'!O20&lt;&gt;"",'Formato 4_Ppto'!O20,"")</f>
        <v/>
      </c>
      <c r="CV15" s="161" t="str">
        <f>IF('Formato 4_Ppto'!P20&lt;&gt;"",'Formato 4_Ppto'!P20,"")</f>
        <v/>
      </c>
      <c r="CW15" s="161" t="str">
        <f>IF('Formato 4_Ppto'!Q20&lt;&gt;"",'Formato 4_Ppto'!Q20,"")</f>
        <v/>
      </c>
      <c r="CX15" s="161" t="str">
        <f>IF('Formato 4_Ppto'!R20&lt;&gt;"",'Formato 4_Ppto'!R20,"")</f>
        <v/>
      </c>
      <c r="CY15" s="161" t="str">
        <f>IF('Formato 4_Ppto'!S20&lt;&gt;"",'Formato 4_Ppto'!S20,"")</f>
        <v/>
      </c>
      <c r="CZ15" s="161" t="str">
        <f>IF('Formato 4_Ppto'!T20&lt;&gt;"",'Formato 4_Ppto'!T20,"")</f>
        <v/>
      </c>
      <c r="DA15" s="161" t="str">
        <f>IF('Formato 4_Ppto'!U20&lt;&gt;"",'Formato 4_Ppto'!U20,"")</f>
        <v/>
      </c>
      <c r="DB15" s="161" t="str">
        <f>IF('Formato 4_Ppto'!V20&lt;&gt;"",'Formato 4_Ppto'!V20,"")</f>
        <v/>
      </c>
      <c r="DC15" s="161" t="str">
        <f>IF('Formato 4_Ppto'!W20&lt;&gt;"",'Formato 4_Ppto'!W20,"")</f>
        <v/>
      </c>
      <c r="DD15" s="162" t="str">
        <f>IF('Formato 4_Ppto'!X20&lt;&gt;"",'Formato 4_Ppto'!X20,"")</f>
        <v/>
      </c>
      <c r="DE15" s="162" t="str">
        <f>IF('Formato 4_Ppto'!Y20&lt;&gt;"",'Formato 4_Ppto'!Y20,"")</f>
        <v/>
      </c>
      <c r="DF15" s="162" t="str">
        <f>IF('Formato 4_Ppto'!Z20&lt;&gt;"",'Formato 4_Ppto'!Z20,"")</f>
        <v/>
      </c>
      <c r="DG15" s="162" t="str">
        <f>IF('Formato 4_Ppto'!AA20&lt;&gt;"",'Formato 4_Ppto'!AA20,"")</f>
        <v/>
      </c>
      <c r="DH15" s="162" t="str">
        <f>IF('Formato 4_Ppto'!AB20&lt;&gt;"",'Formato 4_Ppto'!AB20,"")</f>
        <v/>
      </c>
      <c r="DI15" s="162" t="str">
        <f>IF('Formato 4_Ppto'!AC20&lt;&gt;"",'Formato 4_Ppto'!AC20,"")</f>
        <v/>
      </c>
      <c r="DJ15" s="162" t="str">
        <f>IF('Formato 4_Ppto'!AD20&lt;&gt;"",'Formato 4_Ppto'!AD20,"")</f>
        <v/>
      </c>
      <c r="DK15" s="162" t="str">
        <f>IF('Formato 4_Ppto'!AE20&lt;&gt;"",'Formato 4_Ppto'!AE20,"")</f>
        <v/>
      </c>
      <c r="DL15" s="162" t="str">
        <f>IF('Formato 4_Ppto'!AF20&lt;&gt;"",'Formato 4_Ppto'!AF20,"")</f>
        <v/>
      </c>
      <c r="DM15" s="162" t="str">
        <f>IF('Formato 4_Ppto'!AG20&lt;&gt;"",'Formato 4_Ppto'!AG20,"")</f>
        <v/>
      </c>
      <c r="DN15" s="162" t="str">
        <f>IF('Formato 4_Ppto'!AH20&lt;&gt;"",'Formato 4_Ppto'!AH20,"")</f>
        <v/>
      </c>
      <c r="DO15" s="162" t="str">
        <f>IF('Formato 4_Ppto'!AI20&lt;&gt;"",'Formato 4_Ppto'!AI20,"")</f>
        <v/>
      </c>
      <c r="DP15" s="163" t="str">
        <f>IF('Formato 4_Ppto'!AJ20&lt;&gt;"",'Formato 4_Ppto'!AJ20,"")</f>
        <v/>
      </c>
    </row>
    <row r="16" spans="2:120" x14ac:dyDescent="0.3">
      <c r="B16" s="13" t="str">
        <f>IF(OR(Tabla6[[#This Row],[IDA]]="",Tabla6[[#This Row],[IDT]]="",Tabla6[[#This Row],[IDI]]=""),"",Tabla6[[#This Row],[IDA]]&amp;"."&amp;Tabla6[[#This Row],[IDT]]&amp;"."&amp;Tabla6[[#This Row],[IDI]])</f>
        <v/>
      </c>
      <c r="C16" s="13" t="str">
        <f>IF(Formato_02!$B$14&lt;&gt;"",0,"")</f>
        <v/>
      </c>
      <c r="D16" s="13" t="str">
        <f>IF(Formato_02!$H$9&lt;&gt;"",Formato_02!$H$9,"")</f>
        <v/>
      </c>
      <c r="E16" s="24" t="str">
        <f t="shared" si="0"/>
        <v/>
      </c>
      <c r="F16" s="24" t="str">
        <f>IF(Formato_02!$B$14&lt;&gt;"",Formato_02!$B$14,"")</f>
        <v/>
      </c>
      <c r="G16" s="22" t="str">
        <f>IF('Formato 3_Gantt'!C21&lt;&gt;"",'Formato 3_Gantt'!C21,"")</f>
        <v/>
      </c>
      <c r="H16" s="13" t="str">
        <f>IF('Formato 3_Gantt'!D$8&lt;&gt;"",'Formato 3_Gantt'!D$8,"")</f>
        <v/>
      </c>
      <c r="I16" s="13" t="str">
        <f>IF('Formato 3_Gantt'!E$8&lt;&gt;"",'Formato 3_Gantt'!E$8,"")</f>
        <v/>
      </c>
      <c r="J16" s="13" t="str">
        <f>IF('Formato 3_Gantt'!F$8&lt;&gt;"",'Formato 3_Gantt'!F$8,"")</f>
        <v/>
      </c>
      <c r="K16" s="158" t="str">
        <f>IF('Formato 3_Gantt'!G$8&lt;&gt;"",'Formato 3_Gantt'!G$8,"")</f>
        <v/>
      </c>
      <c r="L16" s="158" t="str">
        <f>IF('Formato 3_Gantt'!H$8&lt;&gt;"",'Formato 3_Gantt'!H$8,"")</f>
        <v/>
      </c>
      <c r="M16" s="13" t="str">
        <f>IF('Formato 3_Gantt'!BL$8&lt;&gt;"",'Formato 3_Gantt'!BL$8,"")</f>
        <v/>
      </c>
      <c r="N16" s="13" t="str">
        <f>IF('Formato 3_Gantt'!BM$8&lt;&gt;"",'Formato 3_Gantt'!BM$8,"")</f>
        <v/>
      </c>
      <c r="O16" s="13" t="str">
        <f>IF('Formato 3_Gantt'!BN$8&lt;&gt;"",'Formato 3_Gantt'!BN$8,"")</f>
        <v/>
      </c>
      <c r="P16" s="13" t="str">
        <f>IF('Formato 3_Gantt'!BO$8&lt;&gt;"",'Formato 3_Gantt'!BO$8,"")</f>
        <v/>
      </c>
      <c r="Q16" s="13" t="str">
        <f>IF('Formato 3_Gantt'!BP$8&lt;&gt;"",'Formato 3_Gantt'!BP$8,"")</f>
        <v/>
      </c>
      <c r="R16" s="13" t="str">
        <f>IF('Formato 3_Gantt'!BQ$8&lt;&gt;"",'Formato 3_Gantt'!BQ$8,"")</f>
        <v/>
      </c>
      <c r="S16" s="13" t="str">
        <f>IF('Formato 3_Gantt'!BR$8&lt;&gt;"",'Formato 3_Gantt'!BR$8,"")</f>
        <v/>
      </c>
      <c r="T16" s="13" t="str">
        <f>IF('Formato 3_Gantt'!BS$8&lt;&gt;"",'Formato 3_Gantt'!BS$8,"")</f>
        <v/>
      </c>
      <c r="U16" s="13" t="str">
        <f>IF('Formato 3_Gantt'!BT$8&lt;&gt;"",'Formato 3_Gantt'!BT$8,"")</f>
        <v/>
      </c>
      <c r="V16" s="13" t="str">
        <f>IF('Formato 3_Gantt'!BU$8&lt;&gt;"",'Formato 3_Gantt'!BU$8,"")</f>
        <v/>
      </c>
      <c r="W16" s="13" t="str">
        <f>IF('Formato 3_Gantt'!BV$8&lt;&gt;"",'Formato 3_Gantt'!BV$8,"")</f>
        <v/>
      </c>
      <c r="X16" s="13" t="str">
        <f>IF('Formato 3_Gantt'!BW$8&lt;&gt;"",'Formato 3_Gantt'!BW$8,"")</f>
        <v/>
      </c>
      <c r="Y16" s="13" t="str">
        <f>IF('Formato 3_Gantt'!BX$8&lt;&gt;"",'Formato 3_Gantt'!BX$8,"")</f>
        <v/>
      </c>
      <c r="Z16" s="162" t="str">
        <f>IF(Formato_02!S$15&lt;&gt;"",Formato_02!S$15,"")</f>
        <v/>
      </c>
      <c r="AA16" s="162" t="str">
        <f>IF(Formato_02!T$15&lt;&gt;"",Formato_02!T$15,"")</f>
        <v/>
      </c>
      <c r="AB16" s="162" t="str">
        <f>IF(Formato_02!U$15&lt;&gt;"",Formato_02!U$15,"")</f>
        <v/>
      </c>
      <c r="AC16" s="162" t="str">
        <f>IF(Formato_02!V$15&lt;&gt;"",Formato_02!V$15,"")</f>
        <v/>
      </c>
      <c r="AD16" s="162" t="str">
        <f>IF(Formato_02!W$15&lt;&gt;"",Formato_02!W$15,"")</f>
        <v/>
      </c>
      <c r="AE16" s="162" t="str">
        <f>IF(Formato_02!X$15&lt;&gt;"",Formato_02!X$15,"")</f>
        <v/>
      </c>
      <c r="AF16" s="162" t="str">
        <f>IF(Formato_02!Y$15&lt;&gt;"",Formato_02!Y$15,"")</f>
        <v/>
      </c>
      <c r="AG16" s="162" t="str">
        <f>IF(Formato_02!Z$15&lt;&gt;"",Formato_02!Z$15,"")</f>
        <v/>
      </c>
      <c r="AH16" s="162" t="str">
        <f>IF(Formato_02!AA$15&lt;&gt;"",Formato_02!AA$15,"")</f>
        <v/>
      </c>
      <c r="AI16" s="162" t="str">
        <f>IF(Formato_02!AB$15&lt;&gt;"",Formato_02!AB$15,"")</f>
        <v/>
      </c>
      <c r="AJ16" s="162" t="str">
        <f>IF(Formato_02!AC$15&lt;&gt;"",Formato_02!AC$15,"")</f>
        <v/>
      </c>
      <c r="AK16" s="162" t="str">
        <f>IF(Formato_02!AD$15&lt;&gt;"",Formato_02!AD$15,"")</f>
        <v/>
      </c>
      <c r="AL16" s="162" t="str">
        <f>IF(Formato_02!$N$14&lt;&gt;"",Formato_02!$N$14,"")</f>
        <v/>
      </c>
      <c r="AM16" s="13" t="str">
        <f>IF(Formato_02!$X$4&lt;&gt;"","AN","")</f>
        <v/>
      </c>
      <c r="AN16" s="24" t="str">
        <f t="shared" si="1"/>
        <v/>
      </c>
      <c r="AO16" s="13" t="str">
        <f>IF(Formato_02!$Y$4&lt;&gt;"","P027","")</f>
        <v/>
      </c>
      <c r="AP16" s="24" t="str">
        <f t="shared" si="2"/>
        <v/>
      </c>
      <c r="AQ16" s="13" t="str">
        <f>IF(Formato_02!$Z$4&lt;&gt;"","PNCVG","")</f>
        <v/>
      </c>
      <c r="AR16" s="24" t="str">
        <f t="shared" si="3"/>
        <v/>
      </c>
      <c r="AS16" s="13" t="str">
        <f>IF(Formato_02!$AA$4&lt;&gt;"","PNFF","")</f>
        <v/>
      </c>
      <c r="AT16" s="24" t="str">
        <f t="shared" si="4"/>
        <v/>
      </c>
      <c r="AU16" s="13" t="str">
        <f>IF(Formato_02!$AB$4&lt;&gt;"","PNPAM","")</f>
        <v/>
      </c>
      <c r="AV16" s="24" t="str">
        <f t="shared" si="5"/>
        <v/>
      </c>
      <c r="AW16" s="13" t="str">
        <f>IF(Formato_02!$AC$4&lt;&gt;"","PNAIA","")</f>
        <v/>
      </c>
      <c r="AX16" s="24" t="str">
        <f t="shared" si="6"/>
        <v/>
      </c>
      <c r="AY16" s="13" t="str">
        <f>IF(Formato_02!$AD$4&lt;&gt;"","PIO","")</f>
        <v/>
      </c>
      <c r="AZ16" s="24" t="str">
        <f t="shared" si="7"/>
        <v/>
      </c>
      <c r="BA16" s="13" t="str">
        <f>IF('Formato 3_Gantt'!B$9&lt;&gt;"",'Formato 3_Gantt'!A$9,"")</f>
        <v/>
      </c>
      <c r="BB16" s="24" t="str">
        <f>IF('Formato 3_Gantt'!B$9&lt;&gt;"",'Formato 3_Gantt'!B$9,"")</f>
        <v/>
      </c>
      <c r="BC16" s="22" t="str">
        <f>IF('Formato 3_Gantt'!C$9&lt;&gt;"",'Formato 3_Gantt'!C$9,"")</f>
        <v/>
      </c>
      <c r="BD16" s="13" t="str">
        <f>IF('Formato 3_Gantt'!D$9&lt;&gt;"",'Formato 3_Gantt'!D$9,"")</f>
        <v/>
      </c>
      <c r="BE16" s="161" t="str">
        <f>IF('Formato 3_Gantt'!E$9&lt;&gt;"",'Formato 3_Gantt'!E$9,"")</f>
        <v/>
      </c>
      <c r="BF16" s="13" t="str">
        <f>IF('Formato 3_Gantt'!F$9&lt;&gt;"",'Formato 3_Gantt'!F$9,"")</f>
        <v/>
      </c>
      <c r="BG16" s="158" t="str">
        <f>IF('Formato 3_Gantt'!G$9&lt;&gt;"",'Formato 3_Gantt'!G$9,"")</f>
        <v/>
      </c>
      <c r="BH16" s="158" t="str">
        <f>IF('Formato 3_Gantt'!H$9&lt;&gt;"",'Formato 3_Gantt'!H$9,"")</f>
        <v/>
      </c>
      <c r="BI16" s="161" t="str">
        <f>IF('Formato 3_Gantt'!BL$9&lt;&gt;"",'Formato 3_Gantt'!BL$9,"")</f>
        <v/>
      </c>
      <c r="BJ16" s="161" t="str">
        <f>IF('Formato 3_Gantt'!BM$9&lt;&gt;"",'Formato 3_Gantt'!BM$9,"")</f>
        <v/>
      </c>
      <c r="BK16" s="161" t="str">
        <f>IF('Formato 3_Gantt'!BN$9&lt;&gt;"",'Formato 3_Gantt'!BN$9,"")</f>
        <v/>
      </c>
      <c r="BL16" s="161" t="str">
        <f>IF('Formato 3_Gantt'!BO$9&lt;&gt;"",'Formato 3_Gantt'!BO$9,"")</f>
        <v/>
      </c>
      <c r="BM16" s="161" t="str">
        <f>IF('Formato 3_Gantt'!BP$9&lt;&gt;"",'Formato 3_Gantt'!BP$9,"")</f>
        <v/>
      </c>
      <c r="BN16" s="161" t="str">
        <f>IF('Formato 3_Gantt'!BQ$9&lt;&gt;"",'Formato 3_Gantt'!BQ$9,"")</f>
        <v/>
      </c>
      <c r="BO16" s="161" t="str">
        <f>IF('Formato 3_Gantt'!BR$9&lt;&gt;"",'Formato 3_Gantt'!BR$9,"")</f>
        <v/>
      </c>
      <c r="BP16" s="161" t="str">
        <f>IF('Formato 3_Gantt'!BS$9&lt;&gt;"",'Formato 3_Gantt'!BS$9,"")</f>
        <v/>
      </c>
      <c r="BQ16" s="161" t="str">
        <f>IF('Formato 3_Gantt'!BT$9&lt;&gt;"",'Formato 3_Gantt'!BT$9,"")</f>
        <v/>
      </c>
      <c r="BR16" s="161" t="str">
        <f>IF('Formato 3_Gantt'!BU$9&lt;&gt;"",'Formato 3_Gantt'!BU$9,"")</f>
        <v/>
      </c>
      <c r="BS16" s="161" t="str">
        <f>IF('Formato 3_Gantt'!BV$9&lt;&gt;"",'Formato 3_Gantt'!BV$9,"")</f>
        <v/>
      </c>
      <c r="BT16" s="161" t="str">
        <f>IF('Formato 3_Gantt'!BW$9&lt;&gt;"",'Formato 3_Gantt'!BW$9,"")</f>
        <v/>
      </c>
      <c r="BU16" s="161" t="str">
        <f>IF('Formato 3_Gantt'!BX$9&lt;&gt;"",'Formato 3_Gantt'!BX$9,"")</f>
        <v/>
      </c>
      <c r="BV16" s="162" t="str">
        <f>IF('Formato 4_Ppto'!I$7&lt;&gt;"",'Formato 4_Ppto'!I$7,"")</f>
        <v/>
      </c>
      <c r="BW16" s="162" t="str">
        <f>IF('Formato 4_Ppto'!X$7&lt;&gt;"",'Formato 4_Ppto'!X$7,"")</f>
        <v/>
      </c>
      <c r="BX16" s="162" t="str">
        <f>IF('Formato 4_Ppto'!Y$7&lt;&gt;"",'Formato 4_Ppto'!Y$7,"")</f>
        <v/>
      </c>
      <c r="BY16" s="162" t="str">
        <f>IF('Formato 4_Ppto'!Z$7&lt;&gt;"",'Formato 4_Ppto'!Z$7,"")</f>
        <v/>
      </c>
      <c r="BZ16" s="162" t="str">
        <f>IF('Formato 4_Ppto'!AA$7&lt;&gt;"",'Formato 4_Ppto'!AA$7,"")</f>
        <v/>
      </c>
      <c r="CA16" s="162" t="str">
        <f>IF('Formato 4_Ppto'!AB$7&lt;&gt;"",'Formato 4_Ppto'!AB$7,"")</f>
        <v/>
      </c>
      <c r="CB16" s="162" t="str">
        <f>IF('Formato 4_Ppto'!AC$7&lt;&gt;"",'Formato 4_Ppto'!AC$7,"")</f>
        <v/>
      </c>
      <c r="CC16" s="162" t="str">
        <f>IF('Formato 4_Ppto'!AD$7&lt;&gt;"",'Formato 4_Ppto'!AD$7,"")</f>
        <v/>
      </c>
      <c r="CD16" s="162" t="str">
        <f>IF('Formato 4_Ppto'!AE$7&lt;&gt;"",'Formato 4_Ppto'!AE$7,"")</f>
        <v/>
      </c>
      <c r="CE16" s="162" t="str">
        <f>IF('Formato 4_Ppto'!AF$7&lt;&gt;"",'Formato 4_Ppto'!AF$7,"")</f>
        <v/>
      </c>
      <c r="CF16" s="162" t="str">
        <f>IF('Formato 4_Ppto'!AG$7&lt;&gt;"",'Formato 4_Ppto'!AG$7,"")</f>
        <v/>
      </c>
      <c r="CG16" s="162" t="str">
        <f>IF('Formato 4_Ppto'!AH$7&lt;&gt;"",'Formato 4_Ppto'!AH$7,"")</f>
        <v/>
      </c>
      <c r="CH16" s="162" t="str">
        <f>IF('Formato 4_Ppto'!AI$7&lt;&gt;"",'Formato 4_Ppto'!AI$7,"")</f>
        <v/>
      </c>
      <c r="CI16" s="162" t="str">
        <f>IF('Formato 4_Ppto'!AJ$7&lt;&gt;"",'Formato 4_Ppto'!AJ$7,"")</f>
        <v/>
      </c>
      <c r="CJ16" s="13" t="str">
        <f>IF('Formato 4_Ppto'!B21&lt;&gt;"",'Formato 4_Ppto'!A21,"")</f>
        <v/>
      </c>
      <c r="CK16" s="24" t="str">
        <f>IF('Formato 4_Ppto'!B21&lt;&gt;"",'Formato 4_Ppto'!B21,"")</f>
        <v/>
      </c>
      <c r="CL16" s="22" t="str">
        <f>IF('Formato 4_Ppto'!C21&lt;&gt;"",'Formato 4_Ppto'!C21,"")</f>
        <v/>
      </c>
      <c r="CM16" s="24" t="str">
        <f>IF('Formato 4_Ppto'!D21&lt;&gt;"",'Formato 4_Ppto'!D21,"")</f>
        <v/>
      </c>
      <c r="CN16" s="161" t="str">
        <f>IF('Formato 4_Ppto'!E21&lt;&gt;"",'Formato 4_Ppto'!E21,"")</f>
        <v/>
      </c>
      <c r="CO16" s="161" t="str">
        <f>IF('Formato 4_Ppto'!G21&lt;&gt;"",'Formato 4_Ppto'!G21,"")</f>
        <v/>
      </c>
      <c r="CP16" s="163" t="str">
        <f>IF('Formato 4_Ppto'!I21&lt;&gt;"",'Formato 4_Ppto'!I21,"")</f>
        <v/>
      </c>
      <c r="CQ16" s="161" t="str">
        <f>IF('Formato 4_Ppto'!K21&lt;&gt;"",'Formato 4_Ppto'!K21,"")</f>
        <v/>
      </c>
      <c r="CR16" s="161" t="str">
        <f>IF('Formato 4_Ppto'!L21&lt;&gt;"",'Formato 4_Ppto'!L21,"")</f>
        <v/>
      </c>
      <c r="CS16" s="161" t="str">
        <f>IF('Formato 4_Ppto'!M21&lt;&gt;"",'Formato 4_Ppto'!M21,"")</f>
        <v/>
      </c>
      <c r="CT16" s="161" t="str">
        <f>IF('Formato 4_Ppto'!N21&lt;&gt;"",'Formato 4_Ppto'!N21,"")</f>
        <v/>
      </c>
      <c r="CU16" s="161" t="str">
        <f>IF('Formato 4_Ppto'!O21&lt;&gt;"",'Formato 4_Ppto'!O21,"")</f>
        <v/>
      </c>
      <c r="CV16" s="161" t="str">
        <f>IF('Formato 4_Ppto'!P21&lt;&gt;"",'Formato 4_Ppto'!P21,"")</f>
        <v/>
      </c>
      <c r="CW16" s="161" t="str">
        <f>IF('Formato 4_Ppto'!Q21&lt;&gt;"",'Formato 4_Ppto'!Q21,"")</f>
        <v/>
      </c>
      <c r="CX16" s="161" t="str">
        <f>IF('Formato 4_Ppto'!R21&lt;&gt;"",'Formato 4_Ppto'!R21,"")</f>
        <v/>
      </c>
      <c r="CY16" s="161" t="str">
        <f>IF('Formato 4_Ppto'!S21&lt;&gt;"",'Formato 4_Ppto'!S21,"")</f>
        <v/>
      </c>
      <c r="CZ16" s="161" t="str">
        <f>IF('Formato 4_Ppto'!T21&lt;&gt;"",'Formato 4_Ppto'!T21,"")</f>
        <v/>
      </c>
      <c r="DA16" s="161" t="str">
        <f>IF('Formato 4_Ppto'!U21&lt;&gt;"",'Formato 4_Ppto'!U21,"")</f>
        <v/>
      </c>
      <c r="DB16" s="161" t="str">
        <f>IF('Formato 4_Ppto'!V21&lt;&gt;"",'Formato 4_Ppto'!V21,"")</f>
        <v/>
      </c>
      <c r="DC16" s="161" t="str">
        <f>IF('Formato 4_Ppto'!W21&lt;&gt;"",'Formato 4_Ppto'!W21,"")</f>
        <v/>
      </c>
      <c r="DD16" s="162" t="str">
        <f>IF('Formato 4_Ppto'!X21&lt;&gt;"",'Formato 4_Ppto'!X21,"")</f>
        <v/>
      </c>
      <c r="DE16" s="162" t="str">
        <f>IF('Formato 4_Ppto'!Y21&lt;&gt;"",'Formato 4_Ppto'!Y21,"")</f>
        <v/>
      </c>
      <c r="DF16" s="162" t="str">
        <f>IF('Formato 4_Ppto'!Z21&lt;&gt;"",'Formato 4_Ppto'!Z21,"")</f>
        <v/>
      </c>
      <c r="DG16" s="162" t="str">
        <f>IF('Formato 4_Ppto'!AA21&lt;&gt;"",'Formato 4_Ppto'!AA21,"")</f>
        <v/>
      </c>
      <c r="DH16" s="162" t="str">
        <f>IF('Formato 4_Ppto'!AB21&lt;&gt;"",'Formato 4_Ppto'!AB21,"")</f>
        <v/>
      </c>
      <c r="DI16" s="162" t="str">
        <f>IF('Formato 4_Ppto'!AC21&lt;&gt;"",'Formato 4_Ppto'!AC21,"")</f>
        <v/>
      </c>
      <c r="DJ16" s="162" t="str">
        <f>IF('Formato 4_Ppto'!AD21&lt;&gt;"",'Formato 4_Ppto'!AD21,"")</f>
        <v/>
      </c>
      <c r="DK16" s="162" t="str">
        <f>IF('Formato 4_Ppto'!AE21&lt;&gt;"",'Formato 4_Ppto'!AE21,"")</f>
        <v/>
      </c>
      <c r="DL16" s="162" t="str">
        <f>IF('Formato 4_Ppto'!AF21&lt;&gt;"",'Formato 4_Ppto'!AF21,"")</f>
        <v/>
      </c>
      <c r="DM16" s="162" t="str">
        <f>IF('Formato 4_Ppto'!AG21&lt;&gt;"",'Formato 4_Ppto'!AG21,"")</f>
        <v/>
      </c>
      <c r="DN16" s="162" t="str">
        <f>IF('Formato 4_Ppto'!AH21&lt;&gt;"",'Formato 4_Ppto'!AH21,"")</f>
        <v/>
      </c>
      <c r="DO16" s="162" t="str">
        <f>IF('Formato 4_Ppto'!AI21&lt;&gt;"",'Formato 4_Ppto'!AI21,"")</f>
        <v/>
      </c>
      <c r="DP16" s="163" t="str">
        <f>IF('Formato 4_Ppto'!AJ21&lt;&gt;"",'Formato 4_Ppto'!AJ21,"")</f>
        <v/>
      </c>
    </row>
    <row r="17" spans="2:120" x14ac:dyDescent="0.3">
      <c r="B17" s="13" t="str">
        <f>IF(OR(Tabla6[[#This Row],[IDA]]="",Tabla6[[#This Row],[IDT]]="",Tabla6[[#This Row],[IDI]]=""),"",Tabla6[[#This Row],[IDA]]&amp;"."&amp;Tabla6[[#This Row],[IDT]]&amp;"."&amp;Tabla6[[#This Row],[IDI]])</f>
        <v/>
      </c>
      <c r="C17" s="13" t="str">
        <f>IF(Formato_02!$B$14&lt;&gt;"",0,"")</f>
        <v/>
      </c>
      <c r="D17" s="13" t="str">
        <f>IF(Formato_02!$H$9&lt;&gt;"",Formato_02!$H$9,"")</f>
        <v/>
      </c>
      <c r="E17" s="24" t="str">
        <f t="shared" si="0"/>
        <v/>
      </c>
      <c r="F17" s="24" t="str">
        <f>IF(Formato_02!$B$14&lt;&gt;"",Formato_02!$B$14,"")</f>
        <v/>
      </c>
      <c r="G17" s="22" t="str">
        <f>IF('Formato 3_Gantt'!C22&lt;&gt;"",'Formato 3_Gantt'!C22,"")</f>
        <v/>
      </c>
      <c r="H17" s="13" t="str">
        <f>IF('Formato 3_Gantt'!D$8&lt;&gt;"",'Formato 3_Gantt'!D$8,"")</f>
        <v/>
      </c>
      <c r="I17" s="13" t="str">
        <f>IF('Formato 3_Gantt'!E$8&lt;&gt;"",'Formato 3_Gantt'!E$8,"")</f>
        <v/>
      </c>
      <c r="J17" s="13" t="str">
        <f>IF('Formato 3_Gantt'!F$8&lt;&gt;"",'Formato 3_Gantt'!F$8,"")</f>
        <v/>
      </c>
      <c r="K17" s="158" t="str">
        <f>IF('Formato 3_Gantt'!G$8&lt;&gt;"",'Formato 3_Gantt'!G$8,"")</f>
        <v/>
      </c>
      <c r="L17" s="158" t="str">
        <f>IF('Formato 3_Gantt'!H$8&lt;&gt;"",'Formato 3_Gantt'!H$8,"")</f>
        <v/>
      </c>
      <c r="M17" s="13" t="str">
        <f>IF('Formato 3_Gantt'!BL$8&lt;&gt;"",'Formato 3_Gantt'!BL$8,"")</f>
        <v/>
      </c>
      <c r="N17" s="13" t="str">
        <f>IF('Formato 3_Gantt'!BM$8&lt;&gt;"",'Formato 3_Gantt'!BM$8,"")</f>
        <v/>
      </c>
      <c r="O17" s="13" t="str">
        <f>IF('Formato 3_Gantt'!BN$8&lt;&gt;"",'Formato 3_Gantt'!BN$8,"")</f>
        <v/>
      </c>
      <c r="P17" s="13" t="str">
        <f>IF('Formato 3_Gantt'!BO$8&lt;&gt;"",'Formato 3_Gantt'!BO$8,"")</f>
        <v/>
      </c>
      <c r="Q17" s="13" t="str">
        <f>IF('Formato 3_Gantt'!BP$8&lt;&gt;"",'Formato 3_Gantt'!BP$8,"")</f>
        <v/>
      </c>
      <c r="R17" s="13" t="str">
        <f>IF('Formato 3_Gantt'!BQ$8&lt;&gt;"",'Formato 3_Gantt'!BQ$8,"")</f>
        <v/>
      </c>
      <c r="S17" s="13" t="str">
        <f>IF('Formato 3_Gantt'!BR$8&lt;&gt;"",'Formato 3_Gantt'!BR$8,"")</f>
        <v/>
      </c>
      <c r="T17" s="13" t="str">
        <f>IF('Formato 3_Gantt'!BS$8&lt;&gt;"",'Formato 3_Gantt'!BS$8,"")</f>
        <v/>
      </c>
      <c r="U17" s="13" t="str">
        <f>IF('Formato 3_Gantt'!BT$8&lt;&gt;"",'Formato 3_Gantt'!BT$8,"")</f>
        <v/>
      </c>
      <c r="V17" s="13" t="str">
        <f>IF('Formato 3_Gantt'!BU$8&lt;&gt;"",'Formato 3_Gantt'!BU$8,"")</f>
        <v/>
      </c>
      <c r="W17" s="13" t="str">
        <f>IF('Formato 3_Gantt'!BV$8&lt;&gt;"",'Formato 3_Gantt'!BV$8,"")</f>
        <v/>
      </c>
      <c r="X17" s="13" t="str">
        <f>IF('Formato 3_Gantt'!BW$8&lt;&gt;"",'Formato 3_Gantt'!BW$8,"")</f>
        <v/>
      </c>
      <c r="Y17" s="13" t="str">
        <f>IF('Formato 3_Gantt'!BX$8&lt;&gt;"",'Formato 3_Gantt'!BX$8,"")</f>
        <v/>
      </c>
      <c r="Z17" s="162" t="str">
        <f>IF(Formato_02!S$15&lt;&gt;"",Formato_02!S$15,"")</f>
        <v/>
      </c>
      <c r="AA17" s="162" t="str">
        <f>IF(Formato_02!T$15&lt;&gt;"",Formato_02!T$15,"")</f>
        <v/>
      </c>
      <c r="AB17" s="162" t="str">
        <f>IF(Formato_02!U$15&lt;&gt;"",Formato_02!U$15,"")</f>
        <v/>
      </c>
      <c r="AC17" s="162" t="str">
        <f>IF(Formato_02!V$15&lt;&gt;"",Formato_02!V$15,"")</f>
        <v/>
      </c>
      <c r="AD17" s="162" t="str">
        <f>IF(Formato_02!W$15&lt;&gt;"",Formato_02!W$15,"")</f>
        <v/>
      </c>
      <c r="AE17" s="162" t="str">
        <f>IF(Formato_02!X$15&lt;&gt;"",Formato_02!X$15,"")</f>
        <v/>
      </c>
      <c r="AF17" s="162" t="str">
        <f>IF(Formato_02!Y$15&lt;&gt;"",Formato_02!Y$15,"")</f>
        <v/>
      </c>
      <c r="AG17" s="162" t="str">
        <f>IF(Formato_02!Z$15&lt;&gt;"",Formato_02!Z$15,"")</f>
        <v/>
      </c>
      <c r="AH17" s="162" t="str">
        <f>IF(Formato_02!AA$15&lt;&gt;"",Formato_02!AA$15,"")</f>
        <v/>
      </c>
      <c r="AI17" s="162" t="str">
        <f>IF(Formato_02!AB$15&lt;&gt;"",Formato_02!AB$15,"")</f>
        <v/>
      </c>
      <c r="AJ17" s="162" t="str">
        <f>IF(Formato_02!AC$15&lt;&gt;"",Formato_02!AC$15,"")</f>
        <v/>
      </c>
      <c r="AK17" s="162" t="str">
        <f>IF(Formato_02!AD$15&lt;&gt;"",Formato_02!AD$15,"")</f>
        <v/>
      </c>
      <c r="AL17" s="162" t="str">
        <f>IF(Formato_02!$N$14&lt;&gt;"",Formato_02!$N$14,"")</f>
        <v/>
      </c>
      <c r="AM17" s="13" t="str">
        <f>IF(Formato_02!$X$4&lt;&gt;"","AN","")</f>
        <v/>
      </c>
      <c r="AN17" s="24" t="str">
        <f t="shared" si="1"/>
        <v/>
      </c>
      <c r="AO17" s="13" t="str">
        <f>IF(Formato_02!$Y$4&lt;&gt;"","P027","")</f>
        <v/>
      </c>
      <c r="AP17" s="24" t="str">
        <f t="shared" si="2"/>
        <v/>
      </c>
      <c r="AQ17" s="13" t="str">
        <f>IF(Formato_02!$Z$4&lt;&gt;"","PNCVG","")</f>
        <v/>
      </c>
      <c r="AR17" s="24" t="str">
        <f t="shared" si="3"/>
        <v/>
      </c>
      <c r="AS17" s="13" t="str">
        <f>IF(Formato_02!$AA$4&lt;&gt;"","PNFF","")</f>
        <v/>
      </c>
      <c r="AT17" s="24" t="str">
        <f t="shared" si="4"/>
        <v/>
      </c>
      <c r="AU17" s="13" t="str">
        <f>IF(Formato_02!$AB$4&lt;&gt;"","PNPAM","")</f>
        <v/>
      </c>
      <c r="AV17" s="24" t="str">
        <f t="shared" si="5"/>
        <v/>
      </c>
      <c r="AW17" s="13" t="str">
        <f>IF(Formato_02!$AC$4&lt;&gt;"","PNAIA","")</f>
        <v/>
      </c>
      <c r="AX17" s="24" t="str">
        <f t="shared" si="6"/>
        <v/>
      </c>
      <c r="AY17" s="13" t="str">
        <f>IF(Formato_02!$AD$4&lt;&gt;"","PIO","")</f>
        <v/>
      </c>
      <c r="AZ17" s="24" t="str">
        <f t="shared" si="7"/>
        <v/>
      </c>
      <c r="BA17" s="13" t="str">
        <f>IF('Formato 3_Gantt'!B$9&lt;&gt;"",'Formato 3_Gantt'!A$9,"")</f>
        <v/>
      </c>
      <c r="BB17" s="24" t="str">
        <f>IF('Formato 3_Gantt'!B$9&lt;&gt;"",'Formato 3_Gantt'!B$9,"")</f>
        <v/>
      </c>
      <c r="BC17" s="22" t="str">
        <f>IF('Formato 3_Gantt'!C$9&lt;&gt;"",'Formato 3_Gantt'!C$9,"")</f>
        <v/>
      </c>
      <c r="BD17" s="13" t="str">
        <f>IF('Formato 3_Gantt'!D$9&lt;&gt;"",'Formato 3_Gantt'!D$9,"")</f>
        <v/>
      </c>
      <c r="BE17" s="161" t="str">
        <f>IF('Formato 3_Gantt'!E$9&lt;&gt;"",'Formato 3_Gantt'!E$9,"")</f>
        <v/>
      </c>
      <c r="BF17" s="13" t="str">
        <f>IF('Formato 3_Gantt'!F$9&lt;&gt;"",'Formato 3_Gantt'!F$9,"")</f>
        <v/>
      </c>
      <c r="BG17" s="158" t="str">
        <f>IF('Formato 3_Gantt'!G$9&lt;&gt;"",'Formato 3_Gantt'!G$9,"")</f>
        <v/>
      </c>
      <c r="BH17" s="158" t="str">
        <f>IF('Formato 3_Gantt'!H$9&lt;&gt;"",'Formato 3_Gantt'!H$9,"")</f>
        <v/>
      </c>
      <c r="BI17" s="161" t="str">
        <f>IF('Formato 3_Gantt'!BL$9&lt;&gt;"",'Formato 3_Gantt'!BL$9,"")</f>
        <v/>
      </c>
      <c r="BJ17" s="161" t="str">
        <f>IF('Formato 3_Gantt'!BM$9&lt;&gt;"",'Formato 3_Gantt'!BM$9,"")</f>
        <v/>
      </c>
      <c r="BK17" s="161" t="str">
        <f>IF('Formato 3_Gantt'!BN$9&lt;&gt;"",'Formato 3_Gantt'!BN$9,"")</f>
        <v/>
      </c>
      <c r="BL17" s="161" t="str">
        <f>IF('Formato 3_Gantt'!BO$9&lt;&gt;"",'Formato 3_Gantt'!BO$9,"")</f>
        <v/>
      </c>
      <c r="BM17" s="161" t="str">
        <f>IF('Formato 3_Gantt'!BP$9&lt;&gt;"",'Formato 3_Gantt'!BP$9,"")</f>
        <v/>
      </c>
      <c r="BN17" s="161" t="str">
        <f>IF('Formato 3_Gantt'!BQ$9&lt;&gt;"",'Formato 3_Gantt'!BQ$9,"")</f>
        <v/>
      </c>
      <c r="BO17" s="161" t="str">
        <f>IF('Formato 3_Gantt'!BR$9&lt;&gt;"",'Formato 3_Gantt'!BR$9,"")</f>
        <v/>
      </c>
      <c r="BP17" s="161" t="str">
        <f>IF('Formato 3_Gantt'!BS$9&lt;&gt;"",'Formato 3_Gantt'!BS$9,"")</f>
        <v/>
      </c>
      <c r="BQ17" s="161" t="str">
        <f>IF('Formato 3_Gantt'!BT$9&lt;&gt;"",'Formato 3_Gantt'!BT$9,"")</f>
        <v/>
      </c>
      <c r="BR17" s="161" t="str">
        <f>IF('Formato 3_Gantt'!BU$9&lt;&gt;"",'Formato 3_Gantt'!BU$9,"")</f>
        <v/>
      </c>
      <c r="BS17" s="161" t="str">
        <f>IF('Formato 3_Gantt'!BV$9&lt;&gt;"",'Formato 3_Gantt'!BV$9,"")</f>
        <v/>
      </c>
      <c r="BT17" s="161" t="str">
        <f>IF('Formato 3_Gantt'!BW$9&lt;&gt;"",'Formato 3_Gantt'!BW$9,"")</f>
        <v/>
      </c>
      <c r="BU17" s="161" t="str">
        <f>IF('Formato 3_Gantt'!BX$9&lt;&gt;"",'Formato 3_Gantt'!BX$9,"")</f>
        <v/>
      </c>
      <c r="BV17" s="162" t="str">
        <f>IF('Formato 4_Ppto'!I$7&lt;&gt;"",'Formato 4_Ppto'!I$7,"")</f>
        <v/>
      </c>
      <c r="BW17" s="162" t="str">
        <f>IF('Formato 4_Ppto'!X$7&lt;&gt;"",'Formato 4_Ppto'!X$7,"")</f>
        <v/>
      </c>
      <c r="BX17" s="162" t="str">
        <f>IF('Formato 4_Ppto'!Y$7&lt;&gt;"",'Formato 4_Ppto'!Y$7,"")</f>
        <v/>
      </c>
      <c r="BY17" s="162" t="str">
        <f>IF('Formato 4_Ppto'!Z$7&lt;&gt;"",'Formato 4_Ppto'!Z$7,"")</f>
        <v/>
      </c>
      <c r="BZ17" s="162" t="str">
        <f>IF('Formato 4_Ppto'!AA$7&lt;&gt;"",'Formato 4_Ppto'!AA$7,"")</f>
        <v/>
      </c>
      <c r="CA17" s="162" t="str">
        <f>IF('Formato 4_Ppto'!AB$7&lt;&gt;"",'Formato 4_Ppto'!AB$7,"")</f>
        <v/>
      </c>
      <c r="CB17" s="162" t="str">
        <f>IF('Formato 4_Ppto'!AC$7&lt;&gt;"",'Formato 4_Ppto'!AC$7,"")</f>
        <v/>
      </c>
      <c r="CC17" s="162" t="str">
        <f>IF('Formato 4_Ppto'!AD$7&lt;&gt;"",'Formato 4_Ppto'!AD$7,"")</f>
        <v/>
      </c>
      <c r="CD17" s="162" t="str">
        <f>IF('Formato 4_Ppto'!AE$7&lt;&gt;"",'Formato 4_Ppto'!AE$7,"")</f>
        <v/>
      </c>
      <c r="CE17" s="162" t="str">
        <f>IF('Formato 4_Ppto'!AF$7&lt;&gt;"",'Formato 4_Ppto'!AF$7,"")</f>
        <v/>
      </c>
      <c r="CF17" s="162" t="str">
        <f>IF('Formato 4_Ppto'!AG$7&lt;&gt;"",'Formato 4_Ppto'!AG$7,"")</f>
        <v/>
      </c>
      <c r="CG17" s="162" t="str">
        <f>IF('Formato 4_Ppto'!AH$7&lt;&gt;"",'Formato 4_Ppto'!AH$7,"")</f>
        <v/>
      </c>
      <c r="CH17" s="162" t="str">
        <f>IF('Formato 4_Ppto'!AI$7&lt;&gt;"",'Formato 4_Ppto'!AI$7,"")</f>
        <v/>
      </c>
      <c r="CI17" s="162" t="str">
        <f>IF('Formato 4_Ppto'!AJ$7&lt;&gt;"",'Formato 4_Ppto'!AJ$7,"")</f>
        <v/>
      </c>
      <c r="CJ17" s="13" t="str">
        <f>IF('Formato 4_Ppto'!B22&lt;&gt;"",'Formato 4_Ppto'!A22,"")</f>
        <v/>
      </c>
      <c r="CK17" s="24" t="str">
        <f>IF('Formato 4_Ppto'!B22&lt;&gt;"",'Formato 4_Ppto'!B22,"")</f>
        <v/>
      </c>
      <c r="CL17" s="22" t="str">
        <f>IF('Formato 4_Ppto'!C22&lt;&gt;"",'Formato 4_Ppto'!C22,"")</f>
        <v/>
      </c>
      <c r="CM17" s="24" t="str">
        <f>IF('Formato 4_Ppto'!D22&lt;&gt;"",'Formato 4_Ppto'!D22,"")</f>
        <v/>
      </c>
      <c r="CN17" s="161" t="str">
        <f>IF('Formato 4_Ppto'!E22&lt;&gt;"",'Formato 4_Ppto'!E22,"")</f>
        <v/>
      </c>
      <c r="CO17" s="161" t="str">
        <f>IF('Formato 4_Ppto'!G22&lt;&gt;"",'Formato 4_Ppto'!G22,"")</f>
        <v/>
      </c>
      <c r="CP17" s="163" t="str">
        <f>IF('Formato 4_Ppto'!I22&lt;&gt;"",'Formato 4_Ppto'!I22,"")</f>
        <v/>
      </c>
      <c r="CQ17" s="161" t="str">
        <f>IF('Formato 4_Ppto'!K22&lt;&gt;"",'Formato 4_Ppto'!K22,"")</f>
        <v/>
      </c>
      <c r="CR17" s="161" t="str">
        <f>IF('Formato 4_Ppto'!L22&lt;&gt;"",'Formato 4_Ppto'!L22,"")</f>
        <v/>
      </c>
      <c r="CS17" s="161" t="str">
        <f>IF('Formato 4_Ppto'!M22&lt;&gt;"",'Formato 4_Ppto'!M22,"")</f>
        <v/>
      </c>
      <c r="CT17" s="161" t="str">
        <f>IF('Formato 4_Ppto'!N22&lt;&gt;"",'Formato 4_Ppto'!N22,"")</f>
        <v/>
      </c>
      <c r="CU17" s="161" t="str">
        <f>IF('Formato 4_Ppto'!O22&lt;&gt;"",'Formato 4_Ppto'!O22,"")</f>
        <v/>
      </c>
      <c r="CV17" s="161" t="str">
        <f>IF('Formato 4_Ppto'!P22&lt;&gt;"",'Formato 4_Ppto'!P22,"")</f>
        <v/>
      </c>
      <c r="CW17" s="161" t="str">
        <f>IF('Formato 4_Ppto'!Q22&lt;&gt;"",'Formato 4_Ppto'!Q22,"")</f>
        <v/>
      </c>
      <c r="CX17" s="161" t="str">
        <f>IF('Formato 4_Ppto'!R22&lt;&gt;"",'Formato 4_Ppto'!R22,"")</f>
        <v/>
      </c>
      <c r="CY17" s="161" t="str">
        <f>IF('Formato 4_Ppto'!S22&lt;&gt;"",'Formato 4_Ppto'!S22,"")</f>
        <v/>
      </c>
      <c r="CZ17" s="161" t="str">
        <f>IF('Formato 4_Ppto'!T22&lt;&gt;"",'Formato 4_Ppto'!T22,"")</f>
        <v/>
      </c>
      <c r="DA17" s="161" t="str">
        <f>IF('Formato 4_Ppto'!U22&lt;&gt;"",'Formato 4_Ppto'!U22,"")</f>
        <v/>
      </c>
      <c r="DB17" s="161" t="str">
        <f>IF('Formato 4_Ppto'!V22&lt;&gt;"",'Formato 4_Ppto'!V22,"")</f>
        <v/>
      </c>
      <c r="DC17" s="161" t="str">
        <f>IF('Formato 4_Ppto'!W22&lt;&gt;"",'Formato 4_Ppto'!W22,"")</f>
        <v/>
      </c>
      <c r="DD17" s="162" t="str">
        <f>IF('Formato 4_Ppto'!X22&lt;&gt;"",'Formato 4_Ppto'!X22,"")</f>
        <v/>
      </c>
      <c r="DE17" s="162" t="str">
        <f>IF('Formato 4_Ppto'!Y22&lt;&gt;"",'Formato 4_Ppto'!Y22,"")</f>
        <v/>
      </c>
      <c r="DF17" s="162" t="str">
        <f>IF('Formato 4_Ppto'!Z22&lt;&gt;"",'Formato 4_Ppto'!Z22,"")</f>
        <v/>
      </c>
      <c r="DG17" s="162" t="str">
        <f>IF('Formato 4_Ppto'!AA22&lt;&gt;"",'Formato 4_Ppto'!AA22,"")</f>
        <v/>
      </c>
      <c r="DH17" s="162" t="str">
        <f>IF('Formato 4_Ppto'!AB22&lt;&gt;"",'Formato 4_Ppto'!AB22,"")</f>
        <v/>
      </c>
      <c r="DI17" s="162" t="str">
        <f>IF('Formato 4_Ppto'!AC22&lt;&gt;"",'Formato 4_Ppto'!AC22,"")</f>
        <v/>
      </c>
      <c r="DJ17" s="162" t="str">
        <f>IF('Formato 4_Ppto'!AD22&lt;&gt;"",'Formato 4_Ppto'!AD22,"")</f>
        <v/>
      </c>
      <c r="DK17" s="162" t="str">
        <f>IF('Formato 4_Ppto'!AE22&lt;&gt;"",'Formato 4_Ppto'!AE22,"")</f>
        <v/>
      </c>
      <c r="DL17" s="162" t="str">
        <f>IF('Formato 4_Ppto'!AF22&lt;&gt;"",'Formato 4_Ppto'!AF22,"")</f>
        <v/>
      </c>
      <c r="DM17" s="162" t="str">
        <f>IF('Formato 4_Ppto'!AG22&lt;&gt;"",'Formato 4_Ppto'!AG22,"")</f>
        <v/>
      </c>
      <c r="DN17" s="162" t="str">
        <f>IF('Formato 4_Ppto'!AH22&lt;&gt;"",'Formato 4_Ppto'!AH22,"")</f>
        <v/>
      </c>
      <c r="DO17" s="162" t="str">
        <f>IF('Formato 4_Ppto'!AI22&lt;&gt;"",'Formato 4_Ppto'!AI22,"")</f>
        <v/>
      </c>
      <c r="DP17" s="163" t="str">
        <f>IF('Formato 4_Ppto'!AJ22&lt;&gt;"",'Formato 4_Ppto'!AJ22,"")</f>
        <v/>
      </c>
    </row>
    <row r="18" spans="2:120" x14ac:dyDescent="0.3">
      <c r="B18" s="13" t="str">
        <f>IF(OR(Tabla6[[#This Row],[IDA]]="",Tabla6[[#This Row],[IDT]]="",Tabla6[[#This Row],[IDI]]=""),"",Tabla6[[#This Row],[IDA]]&amp;"."&amp;Tabla6[[#This Row],[IDT]]&amp;"."&amp;Tabla6[[#This Row],[IDI]])</f>
        <v/>
      </c>
      <c r="C18" s="13" t="str">
        <f>IF(Formato_02!$B$14&lt;&gt;"",0,"")</f>
        <v/>
      </c>
      <c r="D18" s="13" t="str">
        <f>IF(Formato_02!$H$9&lt;&gt;"",Formato_02!$H$9,"")</f>
        <v/>
      </c>
      <c r="E18" s="24" t="str">
        <f t="shared" si="0"/>
        <v/>
      </c>
      <c r="F18" s="24" t="str">
        <f>IF(Formato_02!$B$14&lt;&gt;"",Formato_02!$B$14,"")</f>
        <v/>
      </c>
      <c r="G18" s="22" t="str">
        <f>IF('Formato 3_Gantt'!C23&lt;&gt;"",'Formato 3_Gantt'!C23,"")</f>
        <v/>
      </c>
      <c r="H18" s="13" t="str">
        <f>IF('Formato 3_Gantt'!D$8&lt;&gt;"",'Formato 3_Gantt'!D$8,"")</f>
        <v/>
      </c>
      <c r="I18" s="13" t="str">
        <f>IF('Formato 3_Gantt'!E$8&lt;&gt;"",'Formato 3_Gantt'!E$8,"")</f>
        <v/>
      </c>
      <c r="J18" s="13" t="str">
        <f>IF('Formato 3_Gantt'!F$8&lt;&gt;"",'Formato 3_Gantt'!F$8,"")</f>
        <v/>
      </c>
      <c r="K18" s="158" t="str">
        <f>IF('Formato 3_Gantt'!G$8&lt;&gt;"",'Formato 3_Gantt'!G$8,"")</f>
        <v/>
      </c>
      <c r="L18" s="158" t="str">
        <f>IF('Formato 3_Gantt'!H$8&lt;&gt;"",'Formato 3_Gantt'!H$8,"")</f>
        <v/>
      </c>
      <c r="M18" s="13" t="str">
        <f>IF('Formato 3_Gantt'!BL$8&lt;&gt;"",'Formato 3_Gantt'!BL$8,"")</f>
        <v/>
      </c>
      <c r="N18" s="13" t="str">
        <f>IF('Formato 3_Gantt'!BM$8&lt;&gt;"",'Formato 3_Gantt'!BM$8,"")</f>
        <v/>
      </c>
      <c r="O18" s="13" t="str">
        <f>IF('Formato 3_Gantt'!BN$8&lt;&gt;"",'Formato 3_Gantt'!BN$8,"")</f>
        <v/>
      </c>
      <c r="P18" s="13" t="str">
        <f>IF('Formato 3_Gantt'!BO$8&lt;&gt;"",'Formato 3_Gantt'!BO$8,"")</f>
        <v/>
      </c>
      <c r="Q18" s="13" t="str">
        <f>IF('Formato 3_Gantt'!BP$8&lt;&gt;"",'Formato 3_Gantt'!BP$8,"")</f>
        <v/>
      </c>
      <c r="R18" s="13" t="str">
        <f>IF('Formato 3_Gantt'!BQ$8&lt;&gt;"",'Formato 3_Gantt'!BQ$8,"")</f>
        <v/>
      </c>
      <c r="S18" s="13" t="str">
        <f>IF('Formato 3_Gantt'!BR$8&lt;&gt;"",'Formato 3_Gantt'!BR$8,"")</f>
        <v/>
      </c>
      <c r="T18" s="13" t="str">
        <f>IF('Formato 3_Gantt'!BS$8&lt;&gt;"",'Formato 3_Gantt'!BS$8,"")</f>
        <v/>
      </c>
      <c r="U18" s="13" t="str">
        <f>IF('Formato 3_Gantt'!BT$8&lt;&gt;"",'Formato 3_Gantt'!BT$8,"")</f>
        <v/>
      </c>
      <c r="V18" s="13" t="str">
        <f>IF('Formato 3_Gantt'!BU$8&lt;&gt;"",'Formato 3_Gantt'!BU$8,"")</f>
        <v/>
      </c>
      <c r="W18" s="13" t="str">
        <f>IF('Formato 3_Gantt'!BV$8&lt;&gt;"",'Formato 3_Gantt'!BV$8,"")</f>
        <v/>
      </c>
      <c r="X18" s="13" t="str">
        <f>IF('Formato 3_Gantt'!BW$8&lt;&gt;"",'Formato 3_Gantt'!BW$8,"")</f>
        <v/>
      </c>
      <c r="Y18" s="13" t="str">
        <f>IF('Formato 3_Gantt'!BX$8&lt;&gt;"",'Formato 3_Gantt'!BX$8,"")</f>
        <v/>
      </c>
      <c r="Z18" s="162" t="str">
        <f>IF(Formato_02!S$15&lt;&gt;"",Formato_02!S$15,"")</f>
        <v/>
      </c>
      <c r="AA18" s="162" t="str">
        <f>IF(Formato_02!T$15&lt;&gt;"",Formato_02!T$15,"")</f>
        <v/>
      </c>
      <c r="AB18" s="162" t="str">
        <f>IF(Formato_02!U$15&lt;&gt;"",Formato_02!U$15,"")</f>
        <v/>
      </c>
      <c r="AC18" s="162" t="str">
        <f>IF(Formato_02!V$15&lt;&gt;"",Formato_02!V$15,"")</f>
        <v/>
      </c>
      <c r="AD18" s="162" t="str">
        <f>IF(Formato_02!W$15&lt;&gt;"",Formato_02!W$15,"")</f>
        <v/>
      </c>
      <c r="AE18" s="162" t="str">
        <f>IF(Formato_02!X$15&lt;&gt;"",Formato_02!X$15,"")</f>
        <v/>
      </c>
      <c r="AF18" s="162" t="str">
        <f>IF(Formato_02!Y$15&lt;&gt;"",Formato_02!Y$15,"")</f>
        <v/>
      </c>
      <c r="AG18" s="162" t="str">
        <f>IF(Formato_02!Z$15&lt;&gt;"",Formato_02!Z$15,"")</f>
        <v/>
      </c>
      <c r="AH18" s="162" t="str">
        <f>IF(Formato_02!AA$15&lt;&gt;"",Formato_02!AA$15,"")</f>
        <v/>
      </c>
      <c r="AI18" s="162" t="str">
        <f>IF(Formato_02!AB$15&lt;&gt;"",Formato_02!AB$15,"")</f>
        <v/>
      </c>
      <c r="AJ18" s="162" t="str">
        <f>IF(Formato_02!AC$15&lt;&gt;"",Formato_02!AC$15,"")</f>
        <v/>
      </c>
      <c r="AK18" s="162" t="str">
        <f>IF(Formato_02!AD$15&lt;&gt;"",Formato_02!AD$15,"")</f>
        <v/>
      </c>
      <c r="AL18" s="162" t="str">
        <f>IF(Formato_02!$N$14&lt;&gt;"",Formato_02!$N$14,"")</f>
        <v/>
      </c>
      <c r="AM18" s="13" t="str">
        <f>IF(Formato_02!$X$4&lt;&gt;"","AN","")</f>
        <v/>
      </c>
      <c r="AN18" s="24" t="str">
        <f t="shared" si="1"/>
        <v/>
      </c>
      <c r="AO18" s="13" t="str">
        <f>IF(Formato_02!$Y$4&lt;&gt;"","P027","")</f>
        <v/>
      </c>
      <c r="AP18" s="24" t="str">
        <f t="shared" si="2"/>
        <v/>
      </c>
      <c r="AQ18" s="13" t="str">
        <f>IF(Formato_02!$Z$4&lt;&gt;"","PNCVG","")</f>
        <v/>
      </c>
      <c r="AR18" s="24" t="str">
        <f t="shared" si="3"/>
        <v/>
      </c>
      <c r="AS18" s="13" t="str">
        <f>IF(Formato_02!$AA$4&lt;&gt;"","PNFF","")</f>
        <v/>
      </c>
      <c r="AT18" s="24" t="str">
        <f t="shared" si="4"/>
        <v/>
      </c>
      <c r="AU18" s="13" t="str">
        <f>IF(Formato_02!$AB$4&lt;&gt;"","PNPAM","")</f>
        <v/>
      </c>
      <c r="AV18" s="24" t="str">
        <f t="shared" si="5"/>
        <v/>
      </c>
      <c r="AW18" s="13" t="str">
        <f>IF(Formato_02!$AC$4&lt;&gt;"","PNAIA","")</f>
        <v/>
      </c>
      <c r="AX18" s="24" t="str">
        <f t="shared" si="6"/>
        <v/>
      </c>
      <c r="AY18" s="13" t="str">
        <f>IF(Formato_02!$AD$4&lt;&gt;"","PIO","")</f>
        <v/>
      </c>
      <c r="AZ18" s="24" t="str">
        <f t="shared" si="7"/>
        <v/>
      </c>
      <c r="BA18" s="13" t="str">
        <f>IF('Formato 3_Gantt'!B$9&lt;&gt;"",'Formato 3_Gantt'!A$9,"")</f>
        <v/>
      </c>
      <c r="BB18" s="24" t="str">
        <f>IF('Formato 3_Gantt'!B$9&lt;&gt;"",'Formato 3_Gantt'!B$9,"")</f>
        <v/>
      </c>
      <c r="BC18" s="22" t="str">
        <f>IF('Formato 3_Gantt'!C$9&lt;&gt;"",'Formato 3_Gantt'!C$9,"")</f>
        <v/>
      </c>
      <c r="BD18" s="13" t="str">
        <f>IF('Formato 3_Gantt'!D$9&lt;&gt;"",'Formato 3_Gantt'!D$9,"")</f>
        <v/>
      </c>
      <c r="BE18" s="161" t="str">
        <f>IF('Formato 3_Gantt'!E$9&lt;&gt;"",'Formato 3_Gantt'!E$9,"")</f>
        <v/>
      </c>
      <c r="BF18" s="13" t="str">
        <f>IF('Formato 3_Gantt'!F$9&lt;&gt;"",'Formato 3_Gantt'!F$9,"")</f>
        <v/>
      </c>
      <c r="BG18" s="158" t="str">
        <f>IF('Formato 3_Gantt'!G$9&lt;&gt;"",'Formato 3_Gantt'!G$9,"")</f>
        <v/>
      </c>
      <c r="BH18" s="158" t="str">
        <f>IF('Formato 3_Gantt'!H$9&lt;&gt;"",'Formato 3_Gantt'!H$9,"")</f>
        <v/>
      </c>
      <c r="BI18" s="161" t="str">
        <f>IF('Formato 3_Gantt'!BL$9&lt;&gt;"",'Formato 3_Gantt'!BL$9,"")</f>
        <v/>
      </c>
      <c r="BJ18" s="161" t="str">
        <f>IF('Formato 3_Gantt'!BM$9&lt;&gt;"",'Formato 3_Gantt'!BM$9,"")</f>
        <v/>
      </c>
      <c r="BK18" s="161" t="str">
        <f>IF('Formato 3_Gantt'!BN$9&lt;&gt;"",'Formato 3_Gantt'!BN$9,"")</f>
        <v/>
      </c>
      <c r="BL18" s="161" t="str">
        <f>IF('Formato 3_Gantt'!BO$9&lt;&gt;"",'Formato 3_Gantt'!BO$9,"")</f>
        <v/>
      </c>
      <c r="BM18" s="161" t="str">
        <f>IF('Formato 3_Gantt'!BP$9&lt;&gt;"",'Formato 3_Gantt'!BP$9,"")</f>
        <v/>
      </c>
      <c r="BN18" s="161" t="str">
        <f>IF('Formato 3_Gantt'!BQ$9&lt;&gt;"",'Formato 3_Gantt'!BQ$9,"")</f>
        <v/>
      </c>
      <c r="BO18" s="161" t="str">
        <f>IF('Formato 3_Gantt'!BR$9&lt;&gt;"",'Formato 3_Gantt'!BR$9,"")</f>
        <v/>
      </c>
      <c r="BP18" s="161" t="str">
        <f>IF('Formato 3_Gantt'!BS$9&lt;&gt;"",'Formato 3_Gantt'!BS$9,"")</f>
        <v/>
      </c>
      <c r="BQ18" s="161" t="str">
        <f>IF('Formato 3_Gantt'!BT$9&lt;&gt;"",'Formato 3_Gantt'!BT$9,"")</f>
        <v/>
      </c>
      <c r="BR18" s="161" t="str">
        <f>IF('Formato 3_Gantt'!BU$9&lt;&gt;"",'Formato 3_Gantt'!BU$9,"")</f>
        <v/>
      </c>
      <c r="BS18" s="161" t="str">
        <f>IF('Formato 3_Gantt'!BV$9&lt;&gt;"",'Formato 3_Gantt'!BV$9,"")</f>
        <v/>
      </c>
      <c r="BT18" s="161" t="str">
        <f>IF('Formato 3_Gantt'!BW$9&lt;&gt;"",'Formato 3_Gantt'!BW$9,"")</f>
        <v/>
      </c>
      <c r="BU18" s="161" t="str">
        <f>IF('Formato 3_Gantt'!BX$9&lt;&gt;"",'Formato 3_Gantt'!BX$9,"")</f>
        <v/>
      </c>
      <c r="BV18" s="162" t="str">
        <f>IF('Formato 4_Ppto'!I$7&lt;&gt;"",'Formato 4_Ppto'!I$7,"")</f>
        <v/>
      </c>
      <c r="BW18" s="162" t="str">
        <f>IF('Formato 4_Ppto'!X$7&lt;&gt;"",'Formato 4_Ppto'!X$7,"")</f>
        <v/>
      </c>
      <c r="BX18" s="162" t="str">
        <f>IF('Formato 4_Ppto'!Y$7&lt;&gt;"",'Formato 4_Ppto'!Y$7,"")</f>
        <v/>
      </c>
      <c r="BY18" s="162" t="str">
        <f>IF('Formato 4_Ppto'!Z$7&lt;&gt;"",'Formato 4_Ppto'!Z$7,"")</f>
        <v/>
      </c>
      <c r="BZ18" s="162" t="str">
        <f>IF('Formato 4_Ppto'!AA$7&lt;&gt;"",'Formato 4_Ppto'!AA$7,"")</f>
        <v/>
      </c>
      <c r="CA18" s="162" t="str">
        <f>IF('Formato 4_Ppto'!AB$7&lt;&gt;"",'Formato 4_Ppto'!AB$7,"")</f>
        <v/>
      </c>
      <c r="CB18" s="162" t="str">
        <f>IF('Formato 4_Ppto'!AC$7&lt;&gt;"",'Formato 4_Ppto'!AC$7,"")</f>
        <v/>
      </c>
      <c r="CC18" s="162" t="str">
        <f>IF('Formato 4_Ppto'!AD$7&lt;&gt;"",'Formato 4_Ppto'!AD$7,"")</f>
        <v/>
      </c>
      <c r="CD18" s="162" t="str">
        <f>IF('Formato 4_Ppto'!AE$7&lt;&gt;"",'Formato 4_Ppto'!AE$7,"")</f>
        <v/>
      </c>
      <c r="CE18" s="162" t="str">
        <f>IF('Formato 4_Ppto'!AF$7&lt;&gt;"",'Formato 4_Ppto'!AF$7,"")</f>
        <v/>
      </c>
      <c r="CF18" s="162" t="str">
        <f>IF('Formato 4_Ppto'!AG$7&lt;&gt;"",'Formato 4_Ppto'!AG$7,"")</f>
        <v/>
      </c>
      <c r="CG18" s="162" t="str">
        <f>IF('Formato 4_Ppto'!AH$7&lt;&gt;"",'Formato 4_Ppto'!AH$7,"")</f>
        <v/>
      </c>
      <c r="CH18" s="162" t="str">
        <f>IF('Formato 4_Ppto'!AI$7&lt;&gt;"",'Formato 4_Ppto'!AI$7,"")</f>
        <v/>
      </c>
      <c r="CI18" s="162" t="str">
        <f>IF('Formato 4_Ppto'!AJ$7&lt;&gt;"",'Formato 4_Ppto'!AJ$7,"")</f>
        <v/>
      </c>
      <c r="CJ18" s="13" t="str">
        <f>IF('Formato 4_Ppto'!B23&lt;&gt;"",'Formato 4_Ppto'!A23,"")</f>
        <v/>
      </c>
      <c r="CK18" s="24" t="str">
        <f>IF('Formato 4_Ppto'!B23&lt;&gt;"",'Formato 4_Ppto'!B23,"")</f>
        <v/>
      </c>
      <c r="CL18" s="22" t="str">
        <f>IF('Formato 4_Ppto'!C23&lt;&gt;"",'Formato 4_Ppto'!C23,"")</f>
        <v/>
      </c>
      <c r="CM18" s="24" t="str">
        <f>IF('Formato 4_Ppto'!D23&lt;&gt;"",'Formato 4_Ppto'!D23,"")</f>
        <v/>
      </c>
      <c r="CN18" s="161" t="str">
        <f>IF('Formato 4_Ppto'!E23&lt;&gt;"",'Formato 4_Ppto'!E23,"")</f>
        <v/>
      </c>
      <c r="CO18" s="161" t="str">
        <f>IF('Formato 4_Ppto'!G23&lt;&gt;"",'Formato 4_Ppto'!G23,"")</f>
        <v/>
      </c>
      <c r="CP18" s="163" t="str">
        <f>IF('Formato 4_Ppto'!I23&lt;&gt;"",'Formato 4_Ppto'!I23,"")</f>
        <v/>
      </c>
      <c r="CQ18" s="161" t="str">
        <f>IF('Formato 4_Ppto'!K23&lt;&gt;"",'Formato 4_Ppto'!K23,"")</f>
        <v/>
      </c>
      <c r="CR18" s="161" t="str">
        <f>IF('Formato 4_Ppto'!L23&lt;&gt;"",'Formato 4_Ppto'!L23,"")</f>
        <v/>
      </c>
      <c r="CS18" s="161" t="str">
        <f>IF('Formato 4_Ppto'!M23&lt;&gt;"",'Formato 4_Ppto'!M23,"")</f>
        <v/>
      </c>
      <c r="CT18" s="161" t="str">
        <f>IF('Formato 4_Ppto'!N23&lt;&gt;"",'Formato 4_Ppto'!N23,"")</f>
        <v/>
      </c>
      <c r="CU18" s="161" t="str">
        <f>IF('Formato 4_Ppto'!O23&lt;&gt;"",'Formato 4_Ppto'!O23,"")</f>
        <v/>
      </c>
      <c r="CV18" s="161" t="str">
        <f>IF('Formato 4_Ppto'!P23&lt;&gt;"",'Formato 4_Ppto'!P23,"")</f>
        <v/>
      </c>
      <c r="CW18" s="161" t="str">
        <f>IF('Formato 4_Ppto'!Q23&lt;&gt;"",'Formato 4_Ppto'!Q23,"")</f>
        <v/>
      </c>
      <c r="CX18" s="161" t="str">
        <f>IF('Formato 4_Ppto'!R23&lt;&gt;"",'Formato 4_Ppto'!R23,"")</f>
        <v/>
      </c>
      <c r="CY18" s="161" t="str">
        <f>IF('Formato 4_Ppto'!S23&lt;&gt;"",'Formato 4_Ppto'!S23,"")</f>
        <v/>
      </c>
      <c r="CZ18" s="161" t="str">
        <f>IF('Formato 4_Ppto'!T23&lt;&gt;"",'Formato 4_Ppto'!T23,"")</f>
        <v/>
      </c>
      <c r="DA18" s="161" t="str">
        <f>IF('Formato 4_Ppto'!U23&lt;&gt;"",'Formato 4_Ppto'!U23,"")</f>
        <v/>
      </c>
      <c r="DB18" s="161" t="str">
        <f>IF('Formato 4_Ppto'!V23&lt;&gt;"",'Formato 4_Ppto'!V23,"")</f>
        <v/>
      </c>
      <c r="DC18" s="161" t="str">
        <f>IF('Formato 4_Ppto'!W23&lt;&gt;"",'Formato 4_Ppto'!W23,"")</f>
        <v/>
      </c>
      <c r="DD18" s="162" t="str">
        <f>IF('Formato 4_Ppto'!X23&lt;&gt;"",'Formato 4_Ppto'!X23,"")</f>
        <v/>
      </c>
      <c r="DE18" s="162" t="str">
        <f>IF('Formato 4_Ppto'!Y23&lt;&gt;"",'Formato 4_Ppto'!Y23,"")</f>
        <v/>
      </c>
      <c r="DF18" s="162" t="str">
        <f>IF('Formato 4_Ppto'!Z23&lt;&gt;"",'Formato 4_Ppto'!Z23,"")</f>
        <v/>
      </c>
      <c r="DG18" s="162" t="str">
        <f>IF('Formato 4_Ppto'!AA23&lt;&gt;"",'Formato 4_Ppto'!AA23,"")</f>
        <v/>
      </c>
      <c r="DH18" s="162" t="str">
        <f>IF('Formato 4_Ppto'!AB23&lt;&gt;"",'Formato 4_Ppto'!AB23,"")</f>
        <v/>
      </c>
      <c r="DI18" s="162" t="str">
        <f>IF('Formato 4_Ppto'!AC23&lt;&gt;"",'Formato 4_Ppto'!AC23,"")</f>
        <v/>
      </c>
      <c r="DJ18" s="162" t="str">
        <f>IF('Formato 4_Ppto'!AD23&lt;&gt;"",'Formato 4_Ppto'!AD23,"")</f>
        <v/>
      </c>
      <c r="DK18" s="162" t="str">
        <f>IF('Formato 4_Ppto'!AE23&lt;&gt;"",'Formato 4_Ppto'!AE23,"")</f>
        <v/>
      </c>
      <c r="DL18" s="162" t="str">
        <f>IF('Formato 4_Ppto'!AF23&lt;&gt;"",'Formato 4_Ppto'!AF23,"")</f>
        <v/>
      </c>
      <c r="DM18" s="162" t="str">
        <f>IF('Formato 4_Ppto'!AG23&lt;&gt;"",'Formato 4_Ppto'!AG23,"")</f>
        <v/>
      </c>
      <c r="DN18" s="162" t="str">
        <f>IF('Formato 4_Ppto'!AH23&lt;&gt;"",'Formato 4_Ppto'!AH23,"")</f>
        <v/>
      </c>
      <c r="DO18" s="162" t="str">
        <f>IF('Formato 4_Ppto'!AI23&lt;&gt;"",'Formato 4_Ppto'!AI23,"")</f>
        <v/>
      </c>
      <c r="DP18" s="163" t="str">
        <f>IF('Formato 4_Ppto'!AJ23&lt;&gt;"",'Formato 4_Ppto'!AJ23,"")</f>
        <v/>
      </c>
    </row>
    <row r="19" spans="2:120" x14ac:dyDescent="0.3">
      <c r="B19" s="13" t="str">
        <f>IF(OR(Tabla6[[#This Row],[IDA]]="",Tabla6[[#This Row],[IDT]]="",Tabla6[[#This Row],[IDI]]=""),"",Tabla6[[#This Row],[IDA]]&amp;"."&amp;Tabla6[[#This Row],[IDT]]&amp;"."&amp;Tabla6[[#This Row],[IDI]])</f>
        <v/>
      </c>
      <c r="C19" s="13" t="str">
        <f>IF(Formato_02!$B$14&lt;&gt;"",0,"")</f>
        <v/>
      </c>
      <c r="D19" s="13" t="str">
        <f>IF(Formato_02!$H$9&lt;&gt;"",Formato_02!$H$9,"")</f>
        <v/>
      </c>
      <c r="E19" s="24" t="str">
        <f t="shared" si="0"/>
        <v/>
      </c>
      <c r="F19" s="24" t="str">
        <f>IF(Formato_02!$B$14&lt;&gt;"",Formato_02!$B$14,"")</f>
        <v/>
      </c>
      <c r="G19" s="22" t="str">
        <f>IF('Formato 3_Gantt'!C24&lt;&gt;"",'Formato 3_Gantt'!C24,"")</f>
        <v/>
      </c>
      <c r="H19" s="13" t="str">
        <f>IF('Formato 3_Gantt'!D$8&lt;&gt;"",'Formato 3_Gantt'!D$8,"")</f>
        <v/>
      </c>
      <c r="I19" s="13" t="str">
        <f>IF('Formato 3_Gantt'!E$8&lt;&gt;"",'Formato 3_Gantt'!E$8,"")</f>
        <v/>
      </c>
      <c r="J19" s="13" t="str">
        <f>IF('Formato 3_Gantt'!F$8&lt;&gt;"",'Formato 3_Gantt'!F$8,"")</f>
        <v/>
      </c>
      <c r="K19" s="158" t="str">
        <f>IF('Formato 3_Gantt'!G$8&lt;&gt;"",'Formato 3_Gantt'!G$8,"")</f>
        <v/>
      </c>
      <c r="L19" s="158" t="str">
        <f>IF('Formato 3_Gantt'!H$8&lt;&gt;"",'Formato 3_Gantt'!H$8,"")</f>
        <v/>
      </c>
      <c r="M19" s="13" t="str">
        <f>IF('Formato 3_Gantt'!BL$8&lt;&gt;"",'Formato 3_Gantt'!BL$8,"")</f>
        <v/>
      </c>
      <c r="N19" s="13" t="str">
        <f>IF('Formato 3_Gantt'!BM$8&lt;&gt;"",'Formato 3_Gantt'!BM$8,"")</f>
        <v/>
      </c>
      <c r="O19" s="13" t="str">
        <f>IF('Formato 3_Gantt'!BN$8&lt;&gt;"",'Formato 3_Gantt'!BN$8,"")</f>
        <v/>
      </c>
      <c r="P19" s="13" t="str">
        <f>IF('Formato 3_Gantt'!BO$8&lt;&gt;"",'Formato 3_Gantt'!BO$8,"")</f>
        <v/>
      </c>
      <c r="Q19" s="13" t="str">
        <f>IF('Formato 3_Gantt'!BP$8&lt;&gt;"",'Formato 3_Gantt'!BP$8,"")</f>
        <v/>
      </c>
      <c r="R19" s="13" t="str">
        <f>IF('Formato 3_Gantt'!BQ$8&lt;&gt;"",'Formato 3_Gantt'!BQ$8,"")</f>
        <v/>
      </c>
      <c r="S19" s="13" t="str">
        <f>IF('Formato 3_Gantt'!BR$8&lt;&gt;"",'Formato 3_Gantt'!BR$8,"")</f>
        <v/>
      </c>
      <c r="T19" s="13" t="str">
        <f>IF('Formato 3_Gantt'!BS$8&lt;&gt;"",'Formato 3_Gantt'!BS$8,"")</f>
        <v/>
      </c>
      <c r="U19" s="13" t="str">
        <f>IF('Formato 3_Gantt'!BT$8&lt;&gt;"",'Formato 3_Gantt'!BT$8,"")</f>
        <v/>
      </c>
      <c r="V19" s="13" t="str">
        <f>IF('Formato 3_Gantt'!BU$8&lt;&gt;"",'Formato 3_Gantt'!BU$8,"")</f>
        <v/>
      </c>
      <c r="W19" s="13" t="str">
        <f>IF('Formato 3_Gantt'!BV$8&lt;&gt;"",'Formato 3_Gantt'!BV$8,"")</f>
        <v/>
      </c>
      <c r="X19" s="13" t="str">
        <f>IF('Formato 3_Gantt'!BW$8&lt;&gt;"",'Formato 3_Gantt'!BW$8,"")</f>
        <v/>
      </c>
      <c r="Y19" s="13" t="str">
        <f>IF('Formato 3_Gantt'!BX$8&lt;&gt;"",'Formato 3_Gantt'!BX$8,"")</f>
        <v/>
      </c>
      <c r="Z19" s="162" t="str">
        <f>IF(Formato_02!S$15&lt;&gt;"",Formato_02!S$15,"")</f>
        <v/>
      </c>
      <c r="AA19" s="162" t="str">
        <f>IF(Formato_02!T$15&lt;&gt;"",Formato_02!T$15,"")</f>
        <v/>
      </c>
      <c r="AB19" s="162" t="str">
        <f>IF(Formato_02!U$15&lt;&gt;"",Formato_02!U$15,"")</f>
        <v/>
      </c>
      <c r="AC19" s="162" t="str">
        <f>IF(Formato_02!V$15&lt;&gt;"",Formato_02!V$15,"")</f>
        <v/>
      </c>
      <c r="AD19" s="162" t="str">
        <f>IF(Formato_02!W$15&lt;&gt;"",Formato_02!W$15,"")</f>
        <v/>
      </c>
      <c r="AE19" s="162" t="str">
        <f>IF(Formato_02!X$15&lt;&gt;"",Formato_02!X$15,"")</f>
        <v/>
      </c>
      <c r="AF19" s="162" t="str">
        <f>IF(Formato_02!Y$15&lt;&gt;"",Formato_02!Y$15,"")</f>
        <v/>
      </c>
      <c r="AG19" s="162" t="str">
        <f>IF(Formato_02!Z$15&lt;&gt;"",Formato_02!Z$15,"")</f>
        <v/>
      </c>
      <c r="AH19" s="162" t="str">
        <f>IF(Formato_02!AA$15&lt;&gt;"",Formato_02!AA$15,"")</f>
        <v/>
      </c>
      <c r="AI19" s="162" t="str">
        <f>IF(Formato_02!AB$15&lt;&gt;"",Formato_02!AB$15,"")</f>
        <v/>
      </c>
      <c r="AJ19" s="162" t="str">
        <f>IF(Formato_02!AC$15&lt;&gt;"",Formato_02!AC$15,"")</f>
        <v/>
      </c>
      <c r="AK19" s="162" t="str">
        <f>IF(Formato_02!AD$15&lt;&gt;"",Formato_02!AD$15,"")</f>
        <v/>
      </c>
      <c r="AL19" s="162" t="str">
        <f>IF(Formato_02!$N$14&lt;&gt;"",Formato_02!$N$14,"")</f>
        <v/>
      </c>
      <c r="AM19" s="13" t="str">
        <f>IF(Formato_02!$X$4&lt;&gt;"","AN","")</f>
        <v/>
      </c>
      <c r="AN19" s="24" t="str">
        <f t="shared" si="1"/>
        <v/>
      </c>
      <c r="AO19" s="13" t="str">
        <f>IF(Formato_02!$Y$4&lt;&gt;"","P027","")</f>
        <v/>
      </c>
      <c r="AP19" s="24" t="str">
        <f t="shared" si="2"/>
        <v/>
      </c>
      <c r="AQ19" s="13" t="str">
        <f>IF(Formato_02!$Z$4&lt;&gt;"","PNCVG","")</f>
        <v/>
      </c>
      <c r="AR19" s="24" t="str">
        <f t="shared" si="3"/>
        <v/>
      </c>
      <c r="AS19" s="13" t="str">
        <f>IF(Formato_02!$AA$4&lt;&gt;"","PNFF","")</f>
        <v/>
      </c>
      <c r="AT19" s="24" t="str">
        <f t="shared" si="4"/>
        <v/>
      </c>
      <c r="AU19" s="13" t="str">
        <f>IF(Formato_02!$AB$4&lt;&gt;"","PNPAM","")</f>
        <v/>
      </c>
      <c r="AV19" s="24" t="str">
        <f t="shared" si="5"/>
        <v/>
      </c>
      <c r="AW19" s="13" t="str">
        <f>IF(Formato_02!$AC$4&lt;&gt;"","PNAIA","")</f>
        <v/>
      </c>
      <c r="AX19" s="24" t="str">
        <f t="shared" si="6"/>
        <v/>
      </c>
      <c r="AY19" s="13" t="str">
        <f>IF(Formato_02!$AD$4&lt;&gt;"","PIO","")</f>
        <v/>
      </c>
      <c r="AZ19" s="24" t="str">
        <f t="shared" si="7"/>
        <v/>
      </c>
      <c r="BA19" s="13" t="str">
        <f>IF('Formato 3_Gantt'!B$9&lt;&gt;"",'Formato 3_Gantt'!A$9,"")</f>
        <v/>
      </c>
      <c r="BB19" s="24" t="str">
        <f>IF('Formato 3_Gantt'!B$9&lt;&gt;"",'Formato 3_Gantt'!B$9,"")</f>
        <v/>
      </c>
      <c r="BC19" s="22" t="str">
        <f>IF('Formato 3_Gantt'!C$9&lt;&gt;"",'Formato 3_Gantt'!C$9,"")</f>
        <v/>
      </c>
      <c r="BD19" s="13" t="str">
        <f>IF('Formato 3_Gantt'!D$9&lt;&gt;"",'Formato 3_Gantt'!D$9,"")</f>
        <v/>
      </c>
      <c r="BE19" s="161" t="str">
        <f>IF('Formato 3_Gantt'!E$9&lt;&gt;"",'Formato 3_Gantt'!E$9,"")</f>
        <v/>
      </c>
      <c r="BF19" s="13" t="str">
        <f>IF('Formato 3_Gantt'!F$9&lt;&gt;"",'Formato 3_Gantt'!F$9,"")</f>
        <v/>
      </c>
      <c r="BG19" s="158" t="str">
        <f>IF('Formato 3_Gantt'!G$9&lt;&gt;"",'Formato 3_Gantt'!G$9,"")</f>
        <v/>
      </c>
      <c r="BH19" s="158" t="str">
        <f>IF('Formato 3_Gantt'!H$9&lt;&gt;"",'Formato 3_Gantt'!H$9,"")</f>
        <v/>
      </c>
      <c r="BI19" s="161" t="str">
        <f>IF('Formato 3_Gantt'!BL$9&lt;&gt;"",'Formato 3_Gantt'!BL$9,"")</f>
        <v/>
      </c>
      <c r="BJ19" s="161" t="str">
        <f>IF('Formato 3_Gantt'!BM$9&lt;&gt;"",'Formato 3_Gantt'!BM$9,"")</f>
        <v/>
      </c>
      <c r="BK19" s="161" t="str">
        <f>IF('Formato 3_Gantt'!BN$9&lt;&gt;"",'Formato 3_Gantt'!BN$9,"")</f>
        <v/>
      </c>
      <c r="BL19" s="161" t="str">
        <f>IF('Formato 3_Gantt'!BO$9&lt;&gt;"",'Formato 3_Gantt'!BO$9,"")</f>
        <v/>
      </c>
      <c r="BM19" s="161" t="str">
        <f>IF('Formato 3_Gantt'!BP$9&lt;&gt;"",'Formato 3_Gantt'!BP$9,"")</f>
        <v/>
      </c>
      <c r="BN19" s="161" t="str">
        <f>IF('Formato 3_Gantt'!BQ$9&lt;&gt;"",'Formato 3_Gantt'!BQ$9,"")</f>
        <v/>
      </c>
      <c r="BO19" s="161" t="str">
        <f>IF('Formato 3_Gantt'!BR$9&lt;&gt;"",'Formato 3_Gantt'!BR$9,"")</f>
        <v/>
      </c>
      <c r="BP19" s="161" t="str">
        <f>IF('Formato 3_Gantt'!BS$9&lt;&gt;"",'Formato 3_Gantt'!BS$9,"")</f>
        <v/>
      </c>
      <c r="BQ19" s="161" t="str">
        <f>IF('Formato 3_Gantt'!BT$9&lt;&gt;"",'Formato 3_Gantt'!BT$9,"")</f>
        <v/>
      </c>
      <c r="BR19" s="161" t="str">
        <f>IF('Formato 3_Gantt'!BU$9&lt;&gt;"",'Formato 3_Gantt'!BU$9,"")</f>
        <v/>
      </c>
      <c r="BS19" s="161" t="str">
        <f>IF('Formato 3_Gantt'!BV$9&lt;&gt;"",'Formato 3_Gantt'!BV$9,"")</f>
        <v/>
      </c>
      <c r="BT19" s="161" t="str">
        <f>IF('Formato 3_Gantt'!BW$9&lt;&gt;"",'Formato 3_Gantt'!BW$9,"")</f>
        <v/>
      </c>
      <c r="BU19" s="161" t="str">
        <f>IF('Formato 3_Gantt'!BX$9&lt;&gt;"",'Formato 3_Gantt'!BX$9,"")</f>
        <v/>
      </c>
      <c r="BV19" s="162" t="str">
        <f>IF('Formato 4_Ppto'!I$7&lt;&gt;"",'Formato 4_Ppto'!I$7,"")</f>
        <v/>
      </c>
      <c r="BW19" s="162" t="str">
        <f>IF('Formato 4_Ppto'!X$7&lt;&gt;"",'Formato 4_Ppto'!X$7,"")</f>
        <v/>
      </c>
      <c r="BX19" s="162" t="str">
        <f>IF('Formato 4_Ppto'!Y$7&lt;&gt;"",'Formato 4_Ppto'!Y$7,"")</f>
        <v/>
      </c>
      <c r="BY19" s="162" t="str">
        <f>IF('Formato 4_Ppto'!Z$7&lt;&gt;"",'Formato 4_Ppto'!Z$7,"")</f>
        <v/>
      </c>
      <c r="BZ19" s="162" t="str">
        <f>IF('Formato 4_Ppto'!AA$7&lt;&gt;"",'Formato 4_Ppto'!AA$7,"")</f>
        <v/>
      </c>
      <c r="CA19" s="162" t="str">
        <f>IF('Formato 4_Ppto'!AB$7&lt;&gt;"",'Formato 4_Ppto'!AB$7,"")</f>
        <v/>
      </c>
      <c r="CB19" s="162" t="str">
        <f>IF('Formato 4_Ppto'!AC$7&lt;&gt;"",'Formato 4_Ppto'!AC$7,"")</f>
        <v/>
      </c>
      <c r="CC19" s="162" t="str">
        <f>IF('Formato 4_Ppto'!AD$7&lt;&gt;"",'Formato 4_Ppto'!AD$7,"")</f>
        <v/>
      </c>
      <c r="CD19" s="162" t="str">
        <f>IF('Formato 4_Ppto'!AE$7&lt;&gt;"",'Formato 4_Ppto'!AE$7,"")</f>
        <v/>
      </c>
      <c r="CE19" s="162" t="str">
        <f>IF('Formato 4_Ppto'!AF$7&lt;&gt;"",'Formato 4_Ppto'!AF$7,"")</f>
        <v/>
      </c>
      <c r="CF19" s="162" t="str">
        <f>IF('Formato 4_Ppto'!AG$7&lt;&gt;"",'Formato 4_Ppto'!AG$7,"")</f>
        <v/>
      </c>
      <c r="CG19" s="162" t="str">
        <f>IF('Formato 4_Ppto'!AH$7&lt;&gt;"",'Formato 4_Ppto'!AH$7,"")</f>
        <v/>
      </c>
      <c r="CH19" s="162" t="str">
        <f>IF('Formato 4_Ppto'!AI$7&lt;&gt;"",'Formato 4_Ppto'!AI$7,"")</f>
        <v/>
      </c>
      <c r="CI19" s="162" t="str">
        <f>IF('Formato 4_Ppto'!AJ$7&lt;&gt;"",'Formato 4_Ppto'!AJ$7,"")</f>
        <v/>
      </c>
      <c r="CJ19" s="13" t="str">
        <f>IF('Formato 4_Ppto'!B24&lt;&gt;"",'Formato 4_Ppto'!A24,"")</f>
        <v/>
      </c>
      <c r="CK19" s="24" t="str">
        <f>IF('Formato 4_Ppto'!B24&lt;&gt;"",'Formato 4_Ppto'!B24,"")</f>
        <v/>
      </c>
      <c r="CL19" s="22" t="str">
        <f>IF('Formato 4_Ppto'!C24&lt;&gt;"",'Formato 4_Ppto'!C24,"")</f>
        <v/>
      </c>
      <c r="CM19" s="24" t="str">
        <f>IF('Formato 4_Ppto'!D24&lt;&gt;"",'Formato 4_Ppto'!D24,"")</f>
        <v/>
      </c>
      <c r="CN19" s="161" t="str">
        <f>IF('Formato 4_Ppto'!E24&lt;&gt;"",'Formato 4_Ppto'!E24,"")</f>
        <v/>
      </c>
      <c r="CO19" s="161" t="str">
        <f>IF('Formato 4_Ppto'!G24&lt;&gt;"",'Formato 4_Ppto'!G24,"")</f>
        <v/>
      </c>
      <c r="CP19" s="163" t="str">
        <f>IF('Formato 4_Ppto'!I24&lt;&gt;"",'Formato 4_Ppto'!I24,"")</f>
        <v/>
      </c>
      <c r="CQ19" s="161" t="str">
        <f>IF('Formato 4_Ppto'!K24&lt;&gt;"",'Formato 4_Ppto'!K24,"")</f>
        <v/>
      </c>
      <c r="CR19" s="161" t="str">
        <f>IF('Formato 4_Ppto'!L24&lt;&gt;"",'Formato 4_Ppto'!L24,"")</f>
        <v/>
      </c>
      <c r="CS19" s="161" t="str">
        <f>IF('Formato 4_Ppto'!M24&lt;&gt;"",'Formato 4_Ppto'!M24,"")</f>
        <v/>
      </c>
      <c r="CT19" s="161" t="str">
        <f>IF('Formato 4_Ppto'!N24&lt;&gt;"",'Formato 4_Ppto'!N24,"")</f>
        <v/>
      </c>
      <c r="CU19" s="161" t="str">
        <f>IF('Formato 4_Ppto'!O24&lt;&gt;"",'Formato 4_Ppto'!O24,"")</f>
        <v/>
      </c>
      <c r="CV19" s="161" t="str">
        <f>IF('Formato 4_Ppto'!P24&lt;&gt;"",'Formato 4_Ppto'!P24,"")</f>
        <v/>
      </c>
      <c r="CW19" s="161" t="str">
        <f>IF('Formato 4_Ppto'!Q24&lt;&gt;"",'Formato 4_Ppto'!Q24,"")</f>
        <v/>
      </c>
      <c r="CX19" s="161" t="str">
        <f>IF('Formato 4_Ppto'!R24&lt;&gt;"",'Formato 4_Ppto'!R24,"")</f>
        <v/>
      </c>
      <c r="CY19" s="161" t="str">
        <f>IF('Formato 4_Ppto'!S24&lt;&gt;"",'Formato 4_Ppto'!S24,"")</f>
        <v/>
      </c>
      <c r="CZ19" s="161" t="str">
        <f>IF('Formato 4_Ppto'!T24&lt;&gt;"",'Formato 4_Ppto'!T24,"")</f>
        <v/>
      </c>
      <c r="DA19" s="161" t="str">
        <f>IF('Formato 4_Ppto'!U24&lt;&gt;"",'Formato 4_Ppto'!U24,"")</f>
        <v/>
      </c>
      <c r="DB19" s="161" t="str">
        <f>IF('Formato 4_Ppto'!V24&lt;&gt;"",'Formato 4_Ppto'!V24,"")</f>
        <v/>
      </c>
      <c r="DC19" s="161" t="str">
        <f>IF('Formato 4_Ppto'!W24&lt;&gt;"",'Formato 4_Ppto'!W24,"")</f>
        <v/>
      </c>
      <c r="DD19" s="162" t="str">
        <f>IF('Formato 4_Ppto'!X24&lt;&gt;"",'Formato 4_Ppto'!X24,"")</f>
        <v/>
      </c>
      <c r="DE19" s="162" t="str">
        <f>IF('Formato 4_Ppto'!Y24&lt;&gt;"",'Formato 4_Ppto'!Y24,"")</f>
        <v/>
      </c>
      <c r="DF19" s="162" t="str">
        <f>IF('Formato 4_Ppto'!Z24&lt;&gt;"",'Formato 4_Ppto'!Z24,"")</f>
        <v/>
      </c>
      <c r="DG19" s="162" t="str">
        <f>IF('Formato 4_Ppto'!AA24&lt;&gt;"",'Formato 4_Ppto'!AA24,"")</f>
        <v/>
      </c>
      <c r="DH19" s="162" t="str">
        <f>IF('Formato 4_Ppto'!AB24&lt;&gt;"",'Formato 4_Ppto'!AB24,"")</f>
        <v/>
      </c>
      <c r="DI19" s="162" t="str">
        <f>IF('Formato 4_Ppto'!AC24&lt;&gt;"",'Formato 4_Ppto'!AC24,"")</f>
        <v/>
      </c>
      <c r="DJ19" s="162" t="str">
        <f>IF('Formato 4_Ppto'!AD24&lt;&gt;"",'Formato 4_Ppto'!AD24,"")</f>
        <v/>
      </c>
      <c r="DK19" s="162" t="str">
        <f>IF('Formato 4_Ppto'!AE24&lt;&gt;"",'Formato 4_Ppto'!AE24,"")</f>
        <v/>
      </c>
      <c r="DL19" s="162" t="str">
        <f>IF('Formato 4_Ppto'!AF24&lt;&gt;"",'Formato 4_Ppto'!AF24,"")</f>
        <v/>
      </c>
      <c r="DM19" s="162" t="str">
        <f>IF('Formato 4_Ppto'!AG24&lt;&gt;"",'Formato 4_Ppto'!AG24,"")</f>
        <v/>
      </c>
      <c r="DN19" s="162" t="str">
        <f>IF('Formato 4_Ppto'!AH24&lt;&gt;"",'Formato 4_Ppto'!AH24,"")</f>
        <v/>
      </c>
      <c r="DO19" s="162" t="str">
        <f>IF('Formato 4_Ppto'!AI24&lt;&gt;"",'Formato 4_Ppto'!AI24,"")</f>
        <v/>
      </c>
      <c r="DP19" s="163" t="str">
        <f>IF('Formato 4_Ppto'!AJ24&lt;&gt;"",'Formato 4_Ppto'!AJ24,"")</f>
        <v/>
      </c>
    </row>
    <row r="20" spans="2:120" x14ac:dyDescent="0.3">
      <c r="B20" s="13" t="str">
        <f>IF(OR(Tabla6[[#This Row],[IDA]]="",Tabla6[[#This Row],[IDT]]="",Tabla6[[#This Row],[IDI]]=""),"",Tabla6[[#This Row],[IDA]]&amp;"."&amp;Tabla6[[#This Row],[IDT]]&amp;"."&amp;Tabla6[[#This Row],[IDI]])</f>
        <v/>
      </c>
      <c r="C20" s="13" t="str">
        <f>IF(Formato_02!$B$14&lt;&gt;"",0,"")</f>
        <v/>
      </c>
      <c r="D20" s="13" t="str">
        <f>IF(Formato_02!$H$9&lt;&gt;"",Formato_02!$H$9,"")</f>
        <v/>
      </c>
      <c r="E20" s="24" t="str">
        <f t="shared" si="0"/>
        <v/>
      </c>
      <c r="F20" s="24" t="str">
        <f>IF(Formato_02!$B$14&lt;&gt;"",Formato_02!$B$14,"")</f>
        <v/>
      </c>
      <c r="G20" s="22" t="str">
        <f>IF('Formato 3_Gantt'!C25&lt;&gt;"",'Formato 3_Gantt'!C25,"")</f>
        <v/>
      </c>
      <c r="H20" s="13" t="str">
        <f>IF('Formato 3_Gantt'!D$8&lt;&gt;"",'Formato 3_Gantt'!D$8,"")</f>
        <v/>
      </c>
      <c r="I20" s="13" t="str">
        <f>IF('Formato 3_Gantt'!E$8&lt;&gt;"",'Formato 3_Gantt'!E$8,"")</f>
        <v/>
      </c>
      <c r="J20" s="13" t="str">
        <f>IF('Formato 3_Gantt'!F$8&lt;&gt;"",'Formato 3_Gantt'!F$8,"")</f>
        <v/>
      </c>
      <c r="K20" s="158" t="str">
        <f>IF('Formato 3_Gantt'!G$8&lt;&gt;"",'Formato 3_Gantt'!G$8,"")</f>
        <v/>
      </c>
      <c r="L20" s="158" t="str">
        <f>IF('Formato 3_Gantt'!H$8&lt;&gt;"",'Formato 3_Gantt'!H$8,"")</f>
        <v/>
      </c>
      <c r="M20" s="13" t="str">
        <f>IF('Formato 3_Gantt'!BL$8&lt;&gt;"",'Formato 3_Gantt'!BL$8,"")</f>
        <v/>
      </c>
      <c r="N20" s="13" t="str">
        <f>IF('Formato 3_Gantt'!BM$8&lt;&gt;"",'Formato 3_Gantt'!BM$8,"")</f>
        <v/>
      </c>
      <c r="O20" s="13" t="str">
        <f>IF('Formato 3_Gantt'!BN$8&lt;&gt;"",'Formato 3_Gantt'!BN$8,"")</f>
        <v/>
      </c>
      <c r="P20" s="13" t="str">
        <f>IF('Formato 3_Gantt'!BO$8&lt;&gt;"",'Formato 3_Gantt'!BO$8,"")</f>
        <v/>
      </c>
      <c r="Q20" s="13" t="str">
        <f>IF('Formato 3_Gantt'!BP$8&lt;&gt;"",'Formato 3_Gantt'!BP$8,"")</f>
        <v/>
      </c>
      <c r="R20" s="13" t="str">
        <f>IF('Formato 3_Gantt'!BQ$8&lt;&gt;"",'Formato 3_Gantt'!BQ$8,"")</f>
        <v/>
      </c>
      <c r="S20" s="13" t="str">
        <f>IF('Formato 3_Gantt'!BR$8&lt;&gt;"",'Formato 3_Gantt'!BR$8,"")</f>
        <v/>
      </c>
      <c r="T20" s="13" t="str">
        <f>IF('Formato 3_Gantt'!BS$8&lt;&gt;"",'Formato 3_Gantt'!BS$8,"")</f>
        <v/>
      </c>
      <c r="U20" s="13" t="str">
        <f>IF('Formato 3_Gantt'!BT$8&lt;&gt;"",'Formato 3_Gantt'!BT$8,"")</f>
        <v/>
      </c>
      <c r="V20" s="13" t="str">
        <f>IF('Formato 3_Gantt'!BU$8&lt;&gt;"",'Formato 3_Gantt'!BU$8,"")</f>
        <v/>
      </c>
      <c r="W20" s="13" t="str">
        <f>IF('Formato 3_Gantt'!BV$8&lt;&gt;"",'Formato 3_Gantt'!BV$8,"")</f>
        <v/>
      </c>
      <c r="X20" s="13" t="str">
        <f>IF('Formato 3_Gantt'!BW$8&lt;&gt;"",'Formato 3_Gantt'!BW$8,"")</f>
        <v/>
      </c>
      <c r="Y20" s="13" t="str">
        <f>IF('Formato 3_Gantt'!BX$8&lt;&gt;"",'Formato 3_Gantt'!BX$8,"")</f>
        <v/>
      </c>
      <c r="Z20" s="162" t="str">
        <f>IF(Formato_02!S$15&lt;&gt;"",Formato_02!S$15,"")</f>
        <v/>
      </c>
      <c r="AA20" s="162" t="str">
        <f>IF(Formato_02!T$15&lt;&gt;"",Formato_02!T$15,"")</f>
        <v/>
      </c>
      <c r="AB20" s="162" t="str">
        <f>IF(Formato_02!U$15&lt;&gt;"",Formato_02!U$15,"")</f>
        <v/>
      </c>
      <c r="AC20" s="162" t="str">
        <f>IF(Formato_02!V$15&lt;&gt;"",Formato_02!V$15,"")</f>
        <v/>
      </c>
      <c r="AD20" s="162" t="str">
        <f>IF(Formato_02!W$15&lt;&gt;"",Formato_02!W$15,"")</f>
        <v/>
      </c>
      <c r="AE20" s="162" t="str">
        <f>IF(Formato_02!X$15&lt;&gt;"",Formato_02!X$15,"")</f>
        <v/>
      </c>
      <c r="AF20" s="162" t="str">
        <f>IF(Formato_02!Y$15&lt;&gt;"",Formato_02!Y$15,"")</f>
        <v/>
      </c>
      <c r="AG20" s="162" t="str">
        <f>IF(Formato_02!Z$15&lt;&gt;"",Formato_02!Z$15,"")</f>
        <v/>
      </c>
      <c r="AH20" s="162" t="str">
        <f>IF(Formato_02!AA$15&lt;&gt;"",Formato_02!AA$15,"")</f>
        <v/>
      </c>
      <c r="AI20" s="162" t="str">
        <f>IF(Formato_02!AB$15&lt;&gt;"",Formato_02!AB$15,"")</f>
        <v/>
      </c>
      <c r="AJ20" s="162" t="str">
        <f>IF(Formato_02!AC$15&lt;&gt;"",Formato_02!AC$15,"")</f>
        <v/>
      </c>
      <c r="AK20" s="162" t="str">
        <f>IF(Formato_02!AD$15&lt;&gt;"",Formato_02!AD$15,"")</f>
        <v/>
      </c>
      <c r="AL20" s="162" t="str">
        <f>IF(Formato_02!$N$14&lt;&gt;"",Formato_02!$N$14,"")</f>
        <v/>
      </c>
      <c r="AM20" s="13" t="str">
        <f>IF(Formato_02!$X$4&lt;&gt;"","AN","")</f>
        <v/>
      </c>
      <c r="AN20" s="24" t="str">
        <f t="shared" si="1"/>
        <v/>
      </c>
      <c r="AO20" s="13" t="str">
        <f>IF(Formato_02!$Y$4&lt;&gt;"","P027","")</f>
        <v/>
      </c>
      <c r="AP20" s="24" t="str">
        <f t="shared" si="2"/>
        <v/>
      </c>
      <c r="AQ20" s="13" t="str">
        <f>IF(Formato_02!$Z$4&lt;&gt;"","PNCVG","")</f>
        <v/>
      </c>
      <c r="AR20" s="24" t="str">
        <f t="shared" si="3"/>
        <v/>
      </c>
      <c r="AS20" s="13" t="str">
        <f>IF(Formato_02!$AA$4&lt;&gt;"","PNFF","")</f>
        <v/>
      </c>
      <c r="AT20" s="24" t="str">
        <f t="shared" si="4"/>
        <v/>
      </c>
      <c r="AU20" s="13" t="str">
        <f>IF(Formato_02!$AB$4&lt;&gt;"","PNPAM","")</f>
        <v/>
      </c>
      <c r="AV20" s="24" t="str">
        <f t="shared" si="5"/>
        <v/>
      </c>
      <c r="AW20" s="13" t="str">
        <f>IF(Formato_02!$AC$4&lt;&gt;"","PNAIA","")</f>
        <v/>
      </c>
      <c r="AX20" s="24" t="str">
        <f t="shared" si="6"/>
        <v/>
      </c>
      <c r="AY20" s="13" t="str">
        <f>IF(Formato_02!$AD$4&lt;&gt;"","PIO","")</f>
        <v/>
      </c>
      <c r="AZ20" s="24" t="str">
        <f t="shared" si="7"/>
        <v/>
      </c>
      <c r="BA20" s="13" t="str">
        <f>IF('Formato 3_Gantt'!B$9&lt;&gt;"",'Formato 3_Gantt'!A$9,"")</f>
        <v/>
      </c>
      <c r="BB20" s="24" t="str">
        <f>IF('Formato 3_Gantt'!B$9&lt;&gt;"",'Formato 3_Gantt'!B$9,"")</f>
        <v/>
      </c>
      <c r="BC20" s="22" t="str">
        <f>IF('Formato 3_Gantt'!C$9&lt;&gt;"",'Formato 3_Gantt'!C$9,"")</f>
        <v/>
      </c>
      <c r="BD20" s="13" t="str">
        <f>IF('Formato 3_Gantt'!D$9&lt;&gt;"",'Formato 3_Gantt'!D$9,"")</f>
        <v/>
      </c>
      <c r="BE20" s="161" t="str">
        <f>IF('Formato 3_Gantt'!E$9&lt;&gt;"",'Formato 3_Gantt'!E$9,"")</f>
        <v/>
      </c>
      <c r="BF20" s="13" t="str">
        <f>IF('Formato 3_Gantt'!F$9&lt;&gt;"",'Formato 3_Gantt'!F$9,"")</f>
        <v/>
      </c>
      <c r="BG20" s="158" t="str">
        <f>IF('Formato 3_Gantt'!G$9&lt;&gt;"",'Formato 3_Gantt'!G$9,"")</f>
        <v/>
      </c>
      <c r="BH20" s="158" t="str">
        <f>IF('Formato 3_Gantt'!H$9&lt;&gt;"",'Formato 3_Gantt'!H$9,"")</f>
        <v/>
      </c>
      <c r="BI20" s="161" t="str">
        <f>IF('Formato 3_Gantt'!BL$9&lt;&gt;"",'Formato 3_Gantt'!BL$9,"")</f>
        <v/>
      </c>
      <c r="BJ20" s="161" t="str">
        <f>IF('Formato 3_Gantt'!BM$9&lt;&gt;"",'Formato 3_Gantt'!BM$9,"")</f>
        <v/>
      </c>
      <c r="BK20" s="161" t="str">
        <f>IF('Formato 3_Gantt'!BN$9&lt;&gt;"",'Formato 3_Gantt'!BN$9,"")</f>
        <v/>
      </c>
      <c r="BL20" s="161" t="str">
        <f>IF('Formato 3_Gantt'!BO$9&lt;&gt;"",'Formato 3_Gantt'!BO$9,"")</f>
        <v/>
      </c>
      <c r="BM20" s="161" t="str">
        <f>IF('Formato 3_Gantt'!BP$9&lt;&gt;"",'Formato 3_Gantt'!BP$9,"")</f>
        <v/>
      </c>
      <c r="BN20" s="161" t="str">
        <f>IF('Formato 3_Gantt'!BQ$9&lt;&gt;"",'Formato 3_Gantt'!BQ$9,"")</f>
        <v/>
      </c>
      <c r="BO20" s="161" t="str">
        <f>IF('Formato 3_Gantt'!BR$9&lt;&gt;"",'Formato 3_Gantt'!BR$9,"")</f>
        <v/>
      </c>
      <c r="BP20" s="161" t="str">
        <f>IF('Formato 3_Gantt'!BS$9&lt;&gt;"",'Formato 3_Gantt'!BS$9,"")</f>
        <v/>
      </c>
      <c r="BQ20" s="161" t="str">
        <f>IF('Formato 3_Gantt'!BT$9&lt;&gt;"",'Formato 3_Gantt'!BT$9,"")</f>
        <v/>
      </c>
      <c r="BR20" s="161" t="str">
        <f>IF('Formato 3_Gantt'!BU$9&lt;&gt;"",'Formato 3_Gantt'!BU$9,"")</f>
        <v/>
      </c>
      <c r="BS20" s="161" t="str">
        <f>IF('Formato 3_Gantt'!BV$9&lt;&gt;"",'Formato 3_Gantt'!BV$9,"")</f>
        <v/>
      </c>
      <c r="BT20" s="161" t="str">
        <f>IF('Formato 3_Gantt'!BW$9&lt;&gt;"",'Formato 3_Gantt'!BW$9,"")</f>
        <v/>
      </c>
      <c r="BU20" s="161" t="str">
        <f>IF('Formato 3_Gantt'!BX$9&lt;&gt;"",'Formato 3_Gantt'!BX$9,"")</f>
        <v/>
      </c>
      <c r="BV20" s="162" t="str">
        <f>IF('Formato 4_Ppto'!I$7&lt;&gt;"",'Formato 4_Ppto'!I$7,"")</f>
        <v/>
      </c>
      <c r="BW20" s="162" t="str">
        <f>IF('Formato 4_Ppto'!X$7&lt;&gt;"",'Formato 4_Ppto'!X$7,"")</f>
        <v/>
      </c>
      <c r="BX20" s="162" t="str">
        <f>IF('Formato 4_Ppto'!Y$7&lt;&gt;"",'Formato 4_Ppto'!Y$7,"")</f>
        <v/>
      </c>
      <c r="BY20" s="162" t="str">
        <f>IF('Formato 4_Ppto'!Z$7&lt;&gt;"",'Formato 4_Ppto'!Z$7,"")</f>
        <v/>
      </c>
      <c r="BZ20" s="162" t="str">
        <f>IF('Formato 4_Ppto'!AA$7&lt;&gt;"",'Formato 4_Ppto'!AA$7,"")</f>
        <v/>
      </c>
      <c r="CA20" s="162" t="str">
        <f>IF('Formato 4_Ppto'!AB$7&lt;&gt;"",'Formato 4_Ppto'!AB$7,"")</f>
        <v/>
      </c>
      <c r="CB20" s="162" t="str">
        <f>IF('Formato 4_Ppto'!AC$7&lt;&gt;"",'Formato 4_Ppto'!AC$7,"")</f>
        <v/>
      </c>
      <c r="CC20" s="162" t="str">
        <f>IF('Formato 4_Ppto'!AD$7&lt;&gt;"",'Formato 4_Ppto'!AD$7,"")</f>
        <v/>
      </c>
      <c r="CD20" s="162" t="str">
        <f>IF('Formato 4_Ppto'!AE$7&lt;&gt;"",'Formato 4_Ppto'!AE$7,"")</f>
        <v/>
      </c>
      <c r="CE20" s="162" t="str">
        <f>IF('Formato 4_Ppto'!AF$7&lt;&gt;"",'Formato 4_Ppto'!AF$7,"")</f>
        <v/>
      </c>
      <c r="CF20" s="162" t="str">
        <f>IF('Formato 4_Ppto'!AG$7&lt;&gt;"",'Formato 4_Ppto'!AG$7,"")</f>
        <v/>
      </c>
      <c r="CG20" s="162" t="str">
        <f>IF('Formato 4_Ppto'!AH$7&lt;&gt;"",'Formato 4_Ppto'!AH$7,"")</f>
        <v/>
      </c>
      <c r="CH20" s="162" t="str">
        <f>IF('Formato 4_Ppto'!AI$7&lt;&gt;"",'Formato 4_Ppto'!AI$7,"")</f>
        <v/>
      </c>
      <c r="CI20" s="162" t="str">
        <f>IF('Formato 4_Ppto'!AJ$7&lt;&gt;"",'Formato 4_Ppto'!AJ$7,"")</f>
        <v/>
      </c>
      <c r="CJ20" s="13" t="str">
        <f>IF('Formato 4_Ppto'!B25&lt;&gt;"",'Formato 4_Ppto'!A25,"")</f>
        <v/>
      </c>
      <c r="CK20" s="24" t="str">
        <f>IF('Formato 4_Ppto'!B25&lt;&gt;"",'Formato 4_Ppto'!B25,"")</f>
        <v/>
      </c>
      <c r="CL20" s="22" t="str">
        <f>IF('Formato 4_Ppto'!C25&lt;&gt;"",'Formato 4_Ppto'!C25,"")</f>
        <v/>
      </c>
      <c r="CM20" s="24" t="str">
        <f>IF('Formato 4_Ppto'!D25&lt;&gt;"",'Formato 4_Ppto'!D25,"")</f>
        <v/>
      </c>
      <c r="CN20" s="161" t="str">
        <f>IF('Formato 4_Ppto'!E25&lt;&gt;"",'Formato 4_Ppto'!E25,"")</f>
        <v/>
      </c>
      <c r="CO20" s="161" t="str">
        <f>IF('Formato 4_Ppto'!G25&lt;&gt;"",'Formato 4_Ppto'!G25,"")</f>
        <v/>
      </c>
      <c r="CP20" s="163" t="str">
        <f>IF('Formato 4_Ppto'!I25&lt;&gt;"",'Formato 4_Ppto'!I25,"")</f>
        <v/>
      </c>
      <c r="CQ20" s="161" t="str">
        <f>IF('Formato 4_Ppto'!K25&lt;&gt;"",'Formato 4_Ppto'!K25,"")</f>
        <v/>
      </c>
      <c r="CR20" s="161" t="str">
        <f>IF('Formato 4_Ppto'!L25&lt;&gt;"",'Formato 4_Ppto'!L25,"")</f>
        <v/>
      </c>
      <c r="CS20" s="161" t="str">
        <f>IF('Formato 4_Ppto'!M25&lt;&gt;"",'Formato 4_Ppto'!M25,"")</f>
        <v/>
      </c>
      <c r="CT20" s="161" t="str">
        <f>IF('Formato 4_Ppto'!N25&lt;&gt;"",'Formato 4_Ppto'!N25,"")</f>
        <v/>
      </c>
      <c r="CU20" s="161" t="str">
        <f>IF('Formato 4_Ppto'!O25&lt;&gt;"",'Formato 4_Ppto'!O25,"")</f>
        <v/>
      </c>
      <c r="CV20" s="161" t="str">
        <f>IF('Formato 4_Ppto'!P25&lt;&gt;"",'Formato 4_Ppto'!P25,"")</f>
        <v/>
      </c>
      <c r="CW20" s="161" t="str">
        <f>IF('Formato 4_Ppto'!Q25&lt;&gt;"",'Formato 4_Ppto'!Q25,"")</f>
        <v/>
      </c>
      <c r="CX20" s="161" t="str">
        <f>IF('Formato 4_Ppto'!R25&lt;&gt;"",'Formato 4_Ppto'!R25,"")</f>
        <v/>
      </c>
      <c r="CY20" s="161" t="str">
        <f>IF('Formato 4_Ppto'!S25&lt;&gt;"",'Formato 4_Ppto'!S25,"")</f>
        <v/>
      </c>
      <c r="CZ20" s="161" t="str">
        <f>IF('Formato 4_Ppto'!T25&lt;&gt;"",'Formato 4_Ppto'!T25,"")</f>
        <v/>
      </c>
      <c r="DA20" s="161" t="str">
        <f>IF('Formato 4_Ppto'!U25&lt;&gt;"",'Formato 4_Ppto'!U25,"")</f>
        <v/>
      </c>
      <c r="DB20" s="161" t="str">
        <f>IF('Formato 4_Ppto'!V25&lt;&gt;"",'Formato 4_Ppto'!V25,"")</f>
        <v/>
      </c>
      <c r="DC20" s="161" t="str">
        <f>IF('Formato 4_Ppto'!W25&lt;&gt;"",'Formato 4_Ppto'!W25,"")</f>
        <v/>
      </c>
      <c r="DD20" s="162" t="str">
        <f>IF('Formato 4_Ppto'!X25&lt;&gt;"",'Formato 4_Ppto'!X25,"")</f>
        <v/>
      </c>
      <c r="DE20" s="162" t="str">
        <f>IF('Formato 4_Ppto'!Y25&lt;&gt;"",'Formato 4_Ppto'!Y25,"")</f>
        <v/>
      </c>
      <c r="DF20" s="162" t="str">
        <f>IF('Formato 4_Ppto'!Z25&lt;&gt;"",'Formato 4_Ppto'!Z25,"")</f>
        <v/>
      </c>
      <c r="DG20" s="162" t="str">
        <f>IF('Formato 4_Ppto'!AA25&lt;&gt;"",'Formato 4_Ppto'!AA25,"")</f>
        <v/>
      </c>
      <c r="DH20" s="162" t="str">
        <f>IF('Formato 4_Ppto'!AB25&lt;&gt;"",'Formato 4_Ppto'!AB25,"")</f>
        <v/>
      </c>
      <c r="DI20" s="162" t="str">
        <f>IF('Formato 4_Ppto'!AC25&lt;&gt;"",'Formato 4_Ppto'!AC25,"")</f>
        <v/>
      </c>
      <c r="DJ20" s="162" t="str">
        <f>IF('Formato 4_Ppto'!AD25&lt;&gt;"",'Formato 4_Ppto'!AD25,"")</f>
        <v/>
      </c>
      <c r="DK20" s="162" t="str">
        <f>IF('Formato 4_Ppto'!AE25&lt;&gt;"",'Formato 4_Ppto'!AE25,"")</f>
        <v/>
      </c>
      <c r="DL20" s="162" t="str">
        <f>IF('Formato 4_Ppto'!AF25&lt;&gt;"",'Formato 4_Ppto'!AF25,"")</f>
        <v/>
      </c>
      <c r="DM20" s="162" t="str">
        <f>IF('Formato 4_Ppto'!AG25&lt;&gt;"",'Formato 4_Ppto'!AG25,"")</f>
        <v/>
      </c>
      <c r="DN20" s="162" t="str">
        <f>IF('Formato 4_Ppto'!AH25&lt;&gt;"",'Formato 4_Ppto'!AH25,"")</f>
        <v/>
      </c>
      <c r="DO20" s="162" t="str">
        <f>IF('Formato 4_Ppto'!AI25&lt;&gt;"",'Formato 4_Ppto'!AI25,"")</f>
        <v/>
      </c>
      <c r="DP20" s="163" t="str">
        <f>IF('Formato 4_Ppto'!AJ25&lt;&gt;"",'Formato 4_Ppto'!AJ25,"")</f>
        <v/>
      </c>
    </row>
    <row r="21" spans="2:120" x14ac:dyDescent="0.3">
      <c r="B21" s="13" t="str">
        <f>IF(OR(Tabla6[[#This Row],[IDA]]="",Tabla6[[#This Row],[IDT]]="",Tabla6[[#This Row],[IDI]]=""),"",Tabla6[[#This Row],[IDA]]&amp;"."&amp;Tabla6[[#This Row],[IDT]]&amp;"."&amp;Tabla6[[#This Row],[IDI]])</f>
        <v/>
      </c>
      <c r="C21" s="13" t="str">
        <f>IF(Formato_02!$B$14&lt;&gt;"",0,"")</f>
        <v/>
      </c>
      <c r="D21" s="13" t="str">
        <f>IF(Formato_02!$H$9&lt;&gt;"",Formato_02!$H$9,"")</f>
        <v/>
      </c>
      <c r="E21" s="24" t="str">
        <f t="shared" si="0"/>
        <v/>
      </c>
      <c r="F21" s="24" t="str">
        <f>IF(Formato_02!$B$14&lt;&gt;"",Formato_02!$B$14,"")</f>
        <v/>
      </c>
      <c r="G21" s="22" t="str">
        <f>IF('Formato 3_Gantt'!C26&lt;&gt;"",'Formato 3_Gantt'!C26,"")</f>
        <v/>
      </c>
      <c r="H21" s="13" t="str">
        <f>IF('Formato 3_Gantt'!D$8&lt;&gt;"",'Formato 3_Gantt'!D$8,"")</f>
        <v/>
      </c>
      <c r="I21" s="13" t="str">
        <f>IF('Formato 3_Gantt'!E$8&lt;&gt;"",'Formato 3_Gantt'!E$8,"")</f>
        <v/>
      </c>
      <c r="J21" s="13" t="str">
        <f>IF('Formato 3_Gantt'!F$8&lt;&gt;"",'Formato 3_Gantt'!F$8,"")</f>
        <v/>
      </c>
      <c r="K21" s="158" t="str">
        <f>IF('Formato 3_Gantt'!G$8&lt;&gt;"",'Formato 3_Gantt'!G$8,"")</f>
        <v/>
      </c>
      <c r="L21" s="158" t="str">
        <f>IF('Formato 3_Gantt'!H$8&lt;&gt;"",'Formato 3_Gantt'!H$8,"")</f>
        <v/>
      </c>
      <c r="M21" s="13" t="str">
        <f>IF('Formato 3_Gantt'!BL$8&lt;&gt;"",'Formato 3_Gantt'!BL$8,"")</f>
        <v/>
      </c>
      <c r="N21" s="13" t="str">
        <f>IF('Formato 3_Gantt'!BM$8&lt;&gt;"",'Formato 3_Gantt'!BM$8,"")</f>
        <v/>
      </c>
      <c r="O21" s="13" t="str">
        <f>IF('Formato 3_Gantt'!BN$8&lt;&gt;"",'Formato 3_Gantt'!BN$8,"")</f>
        <v/>
      </c>
      <c r="P21" s="13" t="str">
        <f>IF('Formato 3_Gantt'!BO$8&lt;&gt;"",'Formato 3_Gantt'!BO$8,"")</f>
        <v/>
      </c>
      <c r="Q21" s="13" t="str">
        <f>IF('Formato 3_Gantt'!BP$8&lt;&gt;"",'Formato 3_Gantt'!BP$8,"")</f>
        <v/>
      </c>
      <c r="R21" s="13" t="str">
        <f>IF('Formato 3_Gantt'!BQ$8&lt;&gt;"",'Formato 3_Gantt'!BQ$8,"")</f>
        <v/>
      </c>
      <c r="S21" s="13" t="str">
        <f>IF('Formato 3_Gantt'!BR$8&lt;&gt;"",'Formato 3_Gantt'!BR$8,"")</f>
        <v/>
      </c>
      <c r="T21" s="13" t="str">
        <f>IF('Formato 3_Gantt'!BS$8&lt;&gt;"",'Formato 3_Gantt'!BS$8,"")</f>
        <v/>
      </c>
      <c r="U21" s="13" t="str">
        <f>IF('Formato 3_Gantt'!BT$8&lt;&gt;"",'Formato 3_Gantt'!BT$8,"")</f>
        <v/>
      </c>
      <c r="V21" s="13" t="str">
        <f>IF('Formato 3_Gantt'!BU$8&lt;&gt;"",'Formato 3_Gantt'!BU$8,"")</f>
        <v/>
      </c>
      <c r="W21" s="13" t="str">
        <f>IF('Formato 3_Gantt'!BV$8&lt;&gt;"",'Formato 3_Gantt'!BV$8,"")</f>
        <v/>
      </c>
      <c r="X21" s="13" t="str">
        <f>IF('Formato 3_Gantt'!BW$8&lt;&gt;"",'Formato 3_Gantt'!BW$8,"")</f>
        <v/>
      </c>
      <c r="Y21" s="13" t="str">
        <f>IF('Formato 3_Gantt'!BX$8&lt;&gt;"",'Formato 3_Gantt'!BX$8,"")</f>
        <v/>
      </c>
      <c r="Z21" s="162" t="str">
        <f>IF(Formato_02!S$15&lt;&gt;"",Formato_02!S$15,"")</f>
        <v/>
      </c>
      <c r="AA21" s="162" t="str">
        <f>IF(Formato_02!T$15&lt;&gt;"",Formato_02!T$15,"")</f>
        <v/>
      </c>
      <c r="AB21" s="162" t="str">
        <f>IF(Formato_02!U$15&lt;&gt;"",Formato_02!U$15,"")</f>
        <v/>
      </c>
      <c r="AC21" s="162" t="str">
        <f>IF(Formato_02!V$15&lt;&gt;"",Formato_02!V$15,"")</f>
        <v/>
      </c>
      <c r="AD21" s="162" t="str">
        <f>IF(Formato_02!W$15&lt;&gt;"",Formato_02!W$15,"")</f>
        <v/>
      </c>
      <c r="AE21" s="162" t="str">
        <f>IF(Formato_02!X$15&lt;&gt;"",Formato_02!X$15,"")</f>
        <v/>
      </c>
      <c r="AF21" s="162" t="str">
        <f>IF(Formato_02!Y$15&lt;&gt;"",Formato_02!Y$15,"")</f>
        <v/>
      </c>
      <c r="AG21" s="162" t="str">
        <f>IF(Formato_02!Z$15&lt;&gt;"",Formato_02!Z$15,"")</f>
        <v/>
      </c>
      <c r="AH21" s="162" t="str">
        <f>IF(Formato_02!AA$15&lt;&gt;"",Formato_02!AA$15,"")</f>
        <v/>
      </c>
      <c r="AI21" s="162" t="str">
        <f>IF(Formato_02!AB$15&lt;&gt;"",Formato_02!AB$15,"")</f>
        <v/>
      </c>
      <c r="AJ21" s="162" t="str">
        <f>IF(Formato_02!AC$15&lt;&gt;"",Formato_02!AC$15,"")</f>
        <v/>
      </c>
      <c r="AK21" s="162" t="str">
        <f>IF(Formato_02!AD$15&lt;&gt;"",Formato_02!AD$15,"")</f>
        <v/>
      </c>
      <c r="AL21" s="162" t="str">
        <f>IF(Formato_02!$N$14&lt;&gt;"",Formato_02!$N$14,"")</f>
        <v/>
      </c>
      <c r="AM21" s="13" t="str">
        <f>IF(Formato_02!$X$4&lt;&gt;"","AN","")</f>
        <v/>
      </c>
      <c r="AN21" s="24" t="str">
        <f t="shared" si="1"/>
        <v/>
      </c>
      <c r="AO21" s="13" t="str">
        <f>IF(Formato_02!$Y$4&lt;&gt;"","P027","")</f>
        <v/>
      </c>
      <c r="AP21" s="24" t="str">
        <f t="shared" si="2"/>
        <v/>
      </c>
      <c r="AQ21" s="13" t="str">
        <f>IF(Formato_02!$Z$4&lt;&gt;"","PNCVG","")</f>
        <v/>
      </c>
      <c r="AR21" s="24" t="str">
        <f t="shared" si="3"/>
        <v/>
      </c>
      <c r="AS21" s="13" t="str">
        <f>IF(Formato_02!$AA$4&lt;&gt;"","PNFF","")</f>
        <v/>
      </c>
      <c r="AT21" s="24" t="str">
        <f t="shared" si="4"/>
        <v/>
      </c>
      <c r="AU21" s="13" t="str">
        <f>IF(Formato_02!$AB$4&lt;&gt;"","PNPAM","")</f>
        <v/>
      </c>
      <c r="AV21" s="24" t="str">
        <f t="shared" si="5"/>
        <v/>
      </c>
      <c r="AW21" s="13" t="str">
        <f>IF(Formato_02!$AC$4&lt;&gt;"","PNAIA","")</f>
        <v/>
      </c>
      <c r="AX21" s="24" t="str">
        <f t="shared" si="6"/>
        <v/>
      </c>
      <c r="AY21" s="13" t="str">
        <f>IF(Formato_02!$AD$4&lt;&gt;"","PIO","")</f>
        <v/>
      </c>
      <c r="AZ21" s="24" t="str">
        <f t="shared" si="7"/>
        <v/>
      </c>
      <c r="BA21" s="13" t="str">
        <f>IF('Formato 3_Gantt'!B$9&lt;&gt;"",'Formato 3_Gantt'!A$9,"")</f>
        <v/>
      </c>
      <c r="BB21" s="24" t="str">
        <f>IF('Formato 3_Gantt'!B$9&lt;&gt;"",'Formato 3_Gantt'!B$9,"")</f>
        <v/>
      </c>
      <c r="BC21" s="22" t="str">
        <f>IF('Formato 3_Gantt'!C$9&lt;&gt;"",'Formato 3_Gantt'!C$9,"")</f>
        <v/>
      </c>
      <c r="BD21" s="13" t="str">
        <f>IF('Formato 3_Gantt'!D$9&lt;&gt;"",'Formato 3_Gantt'!D$9,"")</f>
        <v/>
      </c>
      <c r="BE21" s="161" t="str">
        <f>IF('Formato 3_Gantt'!E$9&lt;&gt;"",'Formato 3_Gantt'!E$9,"")</f>
        <v/>
      </c>
      <c r="BF21" s="13" t="str">
        <f>IF('Formato 3_Gantt'!F$9&lt;&gt;"",'Formato 3_Gantt'!F$9,"")</f>
        <v/>
      </c>
      <c r="BG21" s="158" t="str">
        <f>IF('Formato 3_Gantt'!G$9&lt;&gt;"",'Formato 3_Gantt'!G$9,"")</f>
        <v/>
      </c>
      <c r="BH21" s="158" t="str">
        <f>IF('Formato 3_Gantt'!H$9&lt;&gt;"",'Formato 3_Gantt'!H$9,"")</f>
        <v/>
      </c>
      <c r="BI21" s="161" t="str">
        <f>IF('Formato 3_Gantt'!BL$9&lt;&gt;"",'Formato 3_Gantt'!BL$9,"")</f>
        <v/>
      </c>
      <c r="BJ21" s="161" t="str">
        <f>IF('Formato 3_Gantt'!BM$9&lt;&gt;"",'Formato 3_Gantt'!BM$9,"")</f>
        <v/>
      </c>
      <c r="BK21" s="161" t="str">
        <f>IF('Formato 3_Gantt'!BN$9&lt;&gt;"",'Formato 3_Gantt'!BN$9,"")</f>
        <v/>
      </c>
      <c r="BL21" s="161" t="str">
        <f>IF('Formato 3_Gantt'!BO$9&lt;&gt;"",'Formato 3_Gantt'!BO$9,"")</f>
        <v/>
      </c>
      <c r="BM21" s="161" t="str">
        <f>IF('Formato 3_Gantt'!BP$9&lt;&gt;"",'Formato 3_Gantt'!BP$9,"")</f>
        <v/>
      </c>
      <c r="BN21" s="161" t="str">
        <f>IF('Formato 3_Gantt'!BQ$9&lt;&gt;"",'Formato 3_Gantt'!BQ$9,"")</f>
        <v/>
      </c>
      <c r="BO21" s="161" t="str">
        <f>IF('Formato 3_Gantt'!BR$9&lt;&gt;"",'Formato 3_Gantt'!BR$9,"")</f>
        <v/>
      </c>
      <c r="BP21" s="161" t="str">
        <f>IF('Formato 3_Gantt'!BS$9&lt;&gt;"",'Formato 3_Gantt'!BS$9,"")</f>
        <v/>
      </c>
      <c r="BQ21" s="161" t="str">
        <f>IF('Formato 3_Gantt'!BT$9&lt;&gt;"",'Formato 3_Gantt'!BT$9,"")</f>
        <v/>
      </c>
      <c r="BR21" s="161" t="str">
        <f>IF('Formato 3_Gantt'!BU$9&lt;&gt;"",'Formato 3_Gantt'!BU$9,"")</f>
        <v/>
      </c>
      <c r="BS21" s="161" t="str">
        <f>IF('Formato 3_Gantt'!BV$9&lt;&gt;"",'Formato 3_Gantt'!BV$9,"")</f>
        <v/>
      </c>
      <c r="BT21" s="161" t="str">
        <f>IF('Formato 3_Gantt'!BW$9&lt;&gt;"",'Formato 3_Gantt'!BW$9,"")</f>
        <v/>
      </c>
      <c r="BU21" s="161" t="str">
        <f>IF('Formato 3_Gantt'!BX$9&lt;&gt;"",'Formato 3_Gantt'!BX$9,"")</f>
        <v/>
      </c>
      <c r="BV21" s="162" t="str">
        <f>IF('Formato 4_Ppto'!I$7&lt;&gt;"",'Formato 4_Ppto'!I$7,"")</f>
        <v/>
      </c>
      <c r="BW21" s="162" t="str">
        <f>IF('Formato 4_Ppto'!X$7&lt;&gt;"",'Formato 4_Ppto'!X$7,"")</f>
        <v/>
      </c>
      <c r="BX21" s="162" t="str">
        <f>IF('Formato 4_Ppto'!Y$7&lt;&gt;"",'Formato 4_Ppto'!Y$7,"")</f>
        <v/>
      </c>
      <c r="BY21" s="162" t="str">
        <f>IF('Formato 4_Ppto'!Z$7&lt;&gt;"",'Formato 4_Ppto'!Z$7,"")</f>
        <v/>
      </c>
      <c r="BZ21" s="162" t="str">
        <f>IF('Formato 4_Ppto'!AA$7&lt;&gt;"",'Formato 4_Ppto'!AA$7,"")</f>
        <v/>
      </c>
      <c r="CA21" s="162" t="str">
        <f>IF('Formato 4_Ppto'!AB$7&lt;&gt;"",'Formato 4_Ppto'!AB$7,"")</f>
        <v/>
      </c>
      <c r="CB21" s="162" t="str">
        <f>IF('Formato 4_Ppto'!AC$7&lt;&gt;"",'Formato 4_Ppto'!AC$7,"")</f>
        <v/>
      </c>
      <c r="CC21" s="162" t="str">
        <f>IF('Formato 4_Ppto'!AD$7&lt;&gt;"",'Formato 4_Ppto'!AD$7,"")</f>
        <v/>
      </c>
      <c r="CD21" s="162" t="str">
        <f>IF('Formato 4_Ppto'!AE$7&lt;&gt;"",'Formato 4_Ppto'!AE$7,"")</f>
        <v/>
      </c>
      <c r="CE21" s="162" t="str">
        <f>IF('Formato 4_Ppto'!AF$7&lt;&gt;"",'Formato 4_Ppto'!AF$7,"")</f>
        <v/>
      </c>
      <c r="CF21" s="162" t="str">
        <f>IF('Formato 4_Ppto'!AG$7&lt;&gt;"",'Formato 4_Ppto'!AG$7,"")</f>
        <v/>
      </c>
      <c r="CG21" s="162" t="str">
        <f>IF('Formato 4_Ppto'!AH$7&lt;&gt;"",'Formato 4_Ppto'!AH$7,"")</f>
        <v/>
      </c>
      <c r="CH21" s="162" t="str">
        <f>IF('Formato 4_Ppto'!AI$7&lt;&gt;"",'Formato 4_Ppto'!AI$7,"")</f>
        <v/>
      </c>
      <c r="CI21" s="162" t="str">
        <f>IF('Formato 4_Ppto'!AJ$7&lt;&gt;"",'Formato 4_Ppto'!AJ$7,"")</f>
        <v/>
      </c>
      <c r="CJ21" s="13" t="str">
        <f>IF('Formato 4_Ppto'!B26&lt;&gt;"",'Formato 4_Ppto'!A26,"")</f>
        <v/>
      </c>
      <c r="CK21" s="24" t="str">
        <f>IF('Formato 4_Ppto'!B26&lt;&gt;"",'Formato 4_Ppto'!B26,"")</f>
        <v/>
      </c>
      <c r="CL21" s="22" t="str">
        <f>IF('Formato 4_Ppto'!C26&lt;&gt;"",'Formato 4_Ppto'!C26,"")</f>
        <v/>
      </c>
      <c r="CM21" s="24" t="str">
        <f>IF('Formato 4_Ppto'!D26&lt;&gt;"",'Formato 4_Ppto'!D26,"")</f>
        <v/>
      </c>
      <c r="CN21" s="161" t="str">
        <f>IF('Formato 4_Ppto'!E26&lt;&gt;"",'Formato 4_Ppto'!E26,"")</f>
        <v/>
      </c>
      <c r="CO21" s="161" t="str">
        <f>IF('Formato 4_Ppto'!G26&lt;&gt;"",'Formato 4_Ppto'!G26,"")</f>
        <v/>
      </c>
      <c r="CP21" s="163" t="str">
        <f>IF('Formato 4_Ppto'!I26&lt;&gt;"",'Formato 4_Ppto'!I26,"")</f>
        <v/>
      </c>
      <c r="CQ21" s="161" t="str">
        <f>IF('Formato 4_Ppto'!K26&lt;&gt;"",'Formato 4_Ppto'!K26,"")</f>
        <v/>
      </c>
      <c r="CR21" s="161" t="str">
        <f>IF('Formato 4_Ppto'!L26&lt;&gt;"",'Formato 4_Ppto'!L26,"")</f>
        <v/>
      </c>
      <c r="CS21" s="161" t="str">
        <f>IF('Formato 4_Ppto'!M26&lt;&gt;"",'Formato 4_Ppto'!M26,"")</f>
        <v/>
      </c>
      <c r="CT21" s="161" t="str">
        <f>IF('Formato 4_Ppto'!N26&lt;&gt;"",'Formato 4_Ppto'!N26,"")</f>
        <v/>
      </c>
      <c r="CU21" s="161" t="str">
        <f>IF('Formato 4_Ppto'!O26&lt;&gt;"",'Formato 4_Ppto'!O26,"")</f>
        <v/>
      </c>
      <c r="CV21" s="161" t="str">
        <f>IF('Formato 4_Ppto'!P26&lt;&gt;"",'Formato 4_Ppto'!P26,"")</f>
        <v/>
      </c>
      <c r="CW21" s="161" t="str">
        <f>IF('Formato 4_Ppto'!Q26&lt;&gt;"",'Formato 4_Ppto'!Q26,"")</f>
        <v/>
      </c>
      <c r="CX21" s="161" t="str">
        <f>IF('Formato 4_Ppto'!R26&lt;&gt;"",'Formato 4_Ppto'!R26,"")</f>
        <v/>
      </c>
      <c r="CY21" s="161" t="str">
        <f>IF('Formato 4_Ppto'!S26&lt;&gt;"",'Formato 4_Ppto'!S26,"")</f>
        <v/>
      </c>
      <c r="CZ21" s="161" t="str">
        <f>IF('Formato 4_Ppto'!T26&lt;&gt;"",'Formato 4_Ppto'!T26,"")</f>
        <v/>
      </c>
      <c r="DA21" s="161" t="str">
        <f>IF('Formato 4_Ppto'!U26&lt;&gt;"",'Formato 4_Ppto'!U26,"")</f>
        <v/>
      </c>
      <c r="DB21" s="161" t="str">
        <f>IF('Formato 4_Ppto'!V26&lt;&gt;"",'Formato 4_Ppto'!V26,"")</f>
        <v/>
      </c>
      <c r="DC21" s="161" t="str">
        <f>IF('Formato 4_Ppto'!W26&lt;&gt;"",'Formato 4_Ppto'!W26,"")</f>
        <v/>
      </c>
      <c r="DD21" s="162" t="str">
        <f>IF('Formato 4_Ppto'!X26&lt;&gt;"",'Formato 4_Ppto'!X26,"")</f>
        <v/>
      </c>
      <c r="DE21" s="162" t="str">
        <f>IF('Formato 4_Ppto'!Y26&lt;&gt;"",'Formato 4_Ppto'!Y26,"")</f>
        <v/>
      </c>
      <c r="DF21" s="162" t="str">
        <f>IF('Formato 4_Ppto'!Z26&lt;&gt;"",'Formato 4_Ppto'!Z26,"")</f>
        <v/>
      </c>
      <c r="DG21" s="162" t="str">
        <f>IF('Formato 4_Ppto'!AA26&lt;&gt;"",'Formato 4_Ppto'!AA26,"")</f>
        <v/>
      </c>
      <c r="DH21" s="162" t="str">
        <f>IF('Formato 4_Ppto'!AB26&lt;&gt;"",'Formato 4_Ppto'!AB26,"")</f>
        <v/>
      </c>
      <c r="DI21" s="162" t="str">
        <f>IF('Formato 4_Ppto'!AC26&lt;&gt;"",'Formato 4_Ppto'!AC26,"")</f>
        <v/>
      </c>
      <c r="DJ21" s="162" t="str">
        <f>IF('Formato 4_Ppto'!AD26&lt;&gt;"",'Formato 4_Ppto'!AD26,"")</f>
        <v/>
      </c>
      <c r="DK21" s="162" t="str">
        <f>IF('Formato 4_Ppto'!AE26&lt;&gt;"",'Formato 4_Ppto'!AE26,"")</f>
        <v/>
      </c>
      <c r="DL21" s="162" t="str">
        <f>IF('Formato 4_Ppto'!AF26&lt;&gt;"",'Formato 4_Ppto'!AF26,"")</f>
        <v/>
      </c>
      <c r="DM21" s="162" t="str">
        <f>IF('Formato 4_Ppto'!AG26&lt;&gt;"",'Formato 4_Ppto'!AG26,"")</f>
        <v/>
      </c>
      <c r="DN21" s="162" t="str">
        <f>IF('Formato 4_Ppto'!AH26&lt;&gt;"",'Formato 4_Ppto'!AH26,"")</f>
        <v/>
      </c>
      <c r="DO21" s="162" t="str">
        <f>IF('Formato 4_Ppto'!AI26&lt;&gt;"",'Formato 4_Ppto'!AI26,"")</f>
        <v/>
      </c>
      <c r="DP21" s="163" t="str">
        <f>IF('Formato 4_Ppto'!AJ26&lt;&gt;"",'Formato 4_Ppto'!AJ26,"")</f>
        <v/>
      </c>
    </row>
    <row r="22" spans="2:120" x14ac:dyDescent="0.3">
      <c r="B22" s="13" t="str">
        <f>IF(OR(Tabla6[[#This Row],[IDA]]="",Tabla6[[#This Row],[IDT]]="",Tabla6[[#This Row],[IDI]]=""),"",Tabla6[[#This Row],[IDA]]&amp;"."&amp;Tabla6[[#This Row],[IDT]]&amp;"."&amp;Tabla6[[#This Row],[IDI]])</f>
        <v/>
      </c>
      <c r="C22" s="13" t="str">
        <f>IF(Formato_02!$B$14&lt;&gt;"",0,"")</f>
        <v/>
      </c>
      <c r="D22" s="13" t="str">
        <f>IF(Formato_02!$H$9&lt;&gt;"",Formato_02!$H$9,"")</f>
        <v/>
      </c>
      <c r="E22" s="24" t="str">
        <f t="shared" si="0"/>
        <v/>
      </c>
      <c r="F22" s="24" t="str">
        <f>IF(Formato_02!$B$14&lt;&gt;"",Formato_02!$B$14,"")</f>
        <v/>
      </c>
      <c r="G22" s="22" t="str">
        <f>IF('Formato 3_Gantt'!C27&lt;&gt;"",'Formato 3_Gantt'!C27,"")</f>
        <v/>
      </c>
      <c r="H22" s="13" t="str">
        <f>IF('Formato 3_Gantt'!D$8&lt;&gt;"",'Formato 3_Gantt'!D$8,"")</f>
        <v/>
      </c>
      <c r="I22" s="13" t="str">
        <f>IF('Formato 3_Gantt'!E$8&lt;&gt;"",'Formato 3_Gantt'!E$8,"")</f>
        <v/>
      </c>
      <c r="J22" s="13" t="str">
        <f>IF('Formato 3_Gantt'!F$8&lt;&gt;"",'Formato 3_Gantt'!F$8,"")</f>
        <v/>
      </c>
      <c r="K22" s="158" t="str">
        <f>IF('Formato 3_Gantt'!G$8&lt;&gt;"",'Formato 3_Gantt'!G$8,"")</f>
        <v/>
      </c>
      <c r="L22" s="158" t="str">
        <f>IF('Formato 3_Gantt'!H$8&lt;&gt;"",'Formato 3_Gantt'!H$8,"")</f>
        <v/>
      </c>
      <c r="M22" s="13" t="str">
        <f>IF('Formato 3_Gantt'!BL$8&lt;&gt;"",'Formato 3_Gantt'!BL$8,"")</f>
        <v/>
      </c>
      <c r="N22" s="13" t="str">
        <f>IF('Formato 3_Gantt'!BM$8&lt;&gt;"",'Formato 3_Gantt'!BM$8,"")</f>
        <v/>
      </c>
      <c r="O22" s="13" t="str">
        <f>IF('Formato 3_Gantt'!BN$8&lt;&gt;"",'Formato 3_Gantt'!BN$8,"")</f>
        <v/>
      </c>
      <c r="P22" s="13" t="str">
        <f>IF('Formato 3_Gantt'!BO$8&lt;&gt;"",'Formato 3_Gantt'!BO$8,"")</f>
        <v/>
      </c>
      <c r="Q22" s="13" t="str">
        <f>IF('Formato 3_Gantt'!BP$8&lt;&gt;"",'Formato 3_Gantt'!BP$8,"")</f>
        <v/>
      </c>
      <c r="R22" s="13" t="str">
        <f>IF('Formato 3_Gantt'!BQ$8&lt;&gt;"",'Formato 3_Gantt'!BQ$8,"")</f>
        <v/>
      </c>
      <c r="S22" s="13" t="str">
        <f>IF('Formato 3_Gantt'!BR$8&lt;&gt;"",'Formato 3_Gantt'!BR$8,"")</f>
        <v/>
      </c>
      <c r="T22" s="13" t="str">
        <f>IF('Formato 3_Gantt'!BS$8&lt;&gt;"",'Formato 3_Gantt'!BS$8,"")</f>
        <v/>
      </c>
      <c r="U22" s="13" t="str">
        <f>IF('Formato 3_Gantt'!BT$8&lt;&gt;"",'Formato 3_Gantt'!BT$8,"")</f>
        <v/>
      </c>
      <c r="V22" s="13" t="str">
        <f>IF('Formato 3_Gantt'!BU$8&lt;&gt;"",'Formato 3_Gantt'!BU$8,"")</f>
        <v/>
      </c>
      <c r="W22" s="13" t="str">
        <f>IF('Formato 3_Gantt'!BV$8&lt;&gt;"",'Formato 3_Gantt'!BV$8,"")</f>
        <v/>
      </c>
      <c r="X22" s="13" t="str">
        <f>IF('Formato 3_Gantt'!BW$8&lt;&gt;"",'Formato 3_Gantt'!BW$8,"")</f>
        <v/>
      </c>
      <c r="Y22" s="13" t="str">
        <f>IF('Formato 3_Gantt'!BX$8&lt;&gt;"",'Formato 3_Gantt'!BX$8,"")</f>
        <v/>
      </c>
      <c r="Z22" s="162" t="str">
        <f>IF(Formato_02!S$15&lt;&gt;"",Formato_02!S$15,"")</f>
        <v/>
      </c>
      <c r="AA22" s="162" t="str">
        <f>IF(Formato_02!T$15&lt;&gt;"",Formato_02!T$15,"")</f>
        <v/>
      </c>
      <c r="AB22" s="162" t="str">
        <f>IF(Formato_02!U$15&lt;&gt;"",Formato_02!U$15,"")</f>
        <v/>
      </c>
      <c r="AC22" s="162" t="str">
        <f>IF(Formato_02!V$15&lt;&gt;"",Formato_02!V$15,"")</f>
        <v/>
      </c>
      <c r="AD22" s="162" t="str">
        <f>IF(Formato_02!W$15&lt;&gt;"",Formato_02!W$15,"")</f>
        <v/>
      </c>
      <c r="AE22" s="162" t="str">
        <f>IF(Formato_02!X$15&lt;&gt;"",Formato_02!X$15,"")</f>
        <v/>
      </c>
      <c r="AF22" s="162" t="str">
        <f>IF(Formato_02!Y$15&lt;&gt;"",Formato_02!Y$15,"")</f>
        <v/>
      </c>
      <c r="AG22" s="162" t="str">
        <f>IF(Formato_02!Z$15&lt;&gt;"",Formato_02!Z$15,"")</f>
        <v/>
      </c>
      <c r="AH22" s="162" t="str">
        <f>IF(Formato_02!AA$15&lt;&gt;"",Formato_02!AA$15,"")</f>
        <v/>
      </c>
      <c r="AI22" s="162" t="str">
        <f>IF(Formato_02!AB$15&lt;&gt;"",Formato_02!AB$15,"")</f>
        <v/>
      </c>
      <c r="AJ22" s="162" t="str">
        <f>IF(Formato_02!AC$15&lt;&gt;"",Formato_02!AC$15,"")</f>
        <v/>
      </c>
      <c r="AK22" s="162" t="str">
        <f>IF(Formato_02!AD$15&lt;&gt;"",Formato_02!AD$15,"")</f>
        <v/>
      </c>
      <c r="AL22" s="162" t="str">
        <f>IF(Formato_02!$N$14&lt;&gt;"",Formato_02!$N$14,"")</f>
        <v/>
      </c>
      <c r="AM22" s="13" t="str">
        <f>IF(Formato_02!$X$4&lt;&gt;"","AN","")</f>
        <v/>
      </c>
      <c r="AN22" s="24" t="str">
        <f t="shared" si="1"/>
        <v/>
      </c>
      <c r="AO22" s="13" t="str">
        <f>IF(Formato_02!$Y$4&lt;&gt;"","P027","")</f>
        <v/>
      </c>
      <c r="AP22" s="24" t="str">
        <f t="shared" si="2"/>
        <v/>
      </c>
      <c r="AQ22" s="13" t="str">
        <f>IF(Formato_02!$Z$4&lt;&gt;"","PNCVG","")</f>
        <v/>
      </c>
      <c r="AR22" s="24" t="str">
        <f t="shared" si="3"/>
        <v/>
      </c>
      <c r="AS22" s="13" t="str">
        <f>IF(Formato_02!$AA$4&lt;&gt;"","PNFF","")</f>
        <v/>
      </c>
      <c r="AT22" s="24" t="str">
        <f t="shared" si="4"/>
        <v/>
      </c>
      <c r="AU22" s="13" t="str">
        <f>IF(Formato_02!$AB$4&lt;&gt;"","PNPAM","")</f>
        <v/>
      </c>
      <c r="AV22" s="24" t="str">
        <f t="shared" si="5"/>
        <v/>
      </c>
      <c r="AW22" s="13" t="str">
        <f>IF(Formato_02!$AC$4&lt;&gt;"","PNAIA","")</f>
        <v/>
      </c>
      <c r="AX22" s="24" t="str">
        <f t="shared" si="6"/>
        <v/>
      </c>
      <c r="AY22" s="13" t="str">
        <f>IF(Formato_02!$AD$4&lt;&gt;"","PIO","")</f>
        <v/>
      </c>
      <c r="AZ22" s="24" t="str">
        <f t="shared" si="7"/>
        <v/>
      </c>
      <c r="BA22" s="13" t="str">
        <f>IF('Formato 3_Gantt'!B$9&lt;&gt;"",'Formato 3_Gantt'!A$9,"")</f>
        <v/>
      </c>
      <c r="BB22" s="24" t="str">
        <f>IF('Formato 3_Gantt'!B$9&lt;&gt;"",'Formato 3_Gantt'!B$9,"")</f>
        <v/>
      </c>
      <c r="BC22" s="22" t="str">
        <f>IF('Formato 3_Gantt'!C$9&lt;&gt;"",'Formato 3_Gantt'!C$9,"")</f>
        <v/>
      </c>
      <c r="BD22" s="13" t="str">
        <f>IF('Formato 3_Gantt'!D$9&lt;&gt;"",'Formato 3_Gantt'!D$9,"")</f>
        <v/>
      </c>
      <c r="BE22" s="161" t="str">
        <f>IF('Formato 3_Gantt'!E$9&lt;&gt;"",'Formato 3_Gantt'!E$9,"")</f>
        <v/>
      </c>
      <c r="BF22" s="13" t="str">
        <f>IF('Formato 3_Gantt'!F$9&lt;&gt;"",'Formato 3_Gantt'!F$9,"")</f>
        <v/>
      </c>
      <c r="BG22" s="158" t="str">
        <f>IF('Formato 3_Gantt'!G$9&lt;&gt;"",'Formato 3_Gantt'!G$9,"")</f>
        <v/>
      </c>
      <c r="BH22" s="158" t="str">
        <f>IF('Formato 3_Gantt'!H$9&lt;&gt;"",'Formato 3_Gantt'!H$9,"")</f>
        <v/>
      </c>
      <c r="BI22" s="161" t="str">
        <f>IF('Formato 3_Gantt'!BL$9&lt;&gt;"",'Formato 3_Gantt'!BL$9,"")</f>
        <v/>
      </c>
      <c r="BJ22" s="161" t="str">
        <f>IF('Formato 3_Gantt'!BM$9&lt;&gt;"",'Formato 3_Gantt'!BM$9,"")</f>
        <v/>
      </c>
      <c r="BK22" s="161" t="str">
        <f>IF('Formato 3_Gantt'!BN$9&lt;&gt;"",'Formato 3_Gantt'!BN$9,"")</f>
        <v/>
      </c>
      <c r="BL22" s="161" t="str">
        <f>IF('Formato 3_Gantt'!BO$9&lt;&gt;"",'Formato 3_Gantt'!BO$9,"")</f>
        <v/>
      </c>
      <c r="BM22" s="161" t="str">
        <f>IF('Formato 3_Gantt'!BP$9&lt;&gt;"",'Formato 3_Gantt'!BP$9,"")</f>
        <v/>
      </c>
      <c r="BN22" s="161" t="str">
        <f>IF('Formato 3_Gantt'!BQ$9&lt;&gt;"",'Formato 3_Gantt'!BQ$9,"")</f>
        <v/>
      </c>
      <c r="BO22" s="161" t="str">
        <f>IF('Formato 3_Gantt'!BR$9&lt;&gt;"",'Formato 3_Gantt'!BR$9,"")</f>
        <v/>
      </c>
      <c r="BP22" s="161" t="str">
        <f>IF('Formato 3_Gantt'!BS$9&lt;&gt;"",'Formato 3_Gantt'!BS$9,"")</f>
        <v/>
      </c>
      <c r="BQ22" s="161" t="str">
        <f>IF('Formato 3_Gantt'!BT$9&lt;&gt;"",'Formato 3_Gantt'!BT$9,"")</f>
        <v/>
      </c>
      <c r="BR22" s="161" t="str">
        <f>IF('Formato 3_Gantt'!BU$9&lt;&gt;"",'Formato 3_Gantt'!BU$9,"")</f>
        <v/>
      </c>
      <c r="BS22" s="161" t="str">
        <f>IF('Formato 3_Gantt'!BV$9&lt;&gt;"",'Formato 3_Gantt'!BV$9,"")</f>
        <v/>
      </c>
      <c r="BT22" s="161" t="str">
        <f>IF('Formato 3_Gantt'!BW$9&lt;&gt;"",'Formato 3_Gantt'!BW$9,"")</f>
        <v/>
      </c>
      <c r="BU22" s="161" t="str">
        <f>IF('Formato 3_Gantt'!BX$9&lt;&gt;"",'Formato 3_Gantt'!BX$9,"")</f>
        <v/>
      </c>
      <c r="BV22" s="162" t="str">
        <f>IF('Formato 4_Ppto'!I$7&lt;&gt;"",'Formato 4_Ppto'!I$7,"")</f>
        <v/>
      </c>
      <c r="BW22" s="162" t="str">
        <f>IF('Formato 4_Ppto'!X$7&lt;&gt;"",'Formato 4_Ppto'!X$7,"")</f>
        <v/>
      </c>
      <c r="BX22" s="162" t="str">
        <f>IF('Formato 4_Ppto'!Y$7&lt;&gt;"",'Formato 4_Ppto'!Y$7,"")</f>
        <v/>
      </c>
      <c r="BY22" s="162" t="str">
        <f>IF('Formato 4_Ppto'!Z$7&lt;&gt;"",'Formato 4_Ppto'!Z$7,"")</f>
        <v/>
      </c>
      <c r="BZ22" s="162" t="str">
        <f>IF('Formato 4_Ppto'!AA$7&lt;&gt;"",'Formato 4_Ppto'!AA$7,"")</f>
        <v/>
      </c>
      <c r="CA22" s="162" t="str">
        <f>IF('Formato 4_Ppto'!AB$7&lt;&gt;"",'Formato 4_Ppto'!AB$7,"")</f>
        <v/>
      </c>
      <c r="CB22" s="162" t="str">
        <f>IF('Formato 4_Ppto'!AC$7&lt;&gt;"",'Formato 4_Ppto'!AC$7,"")</f>
        <v/>
      </c>
      <c r="CC22" s="162" t="str">
        <f>IF('Formato 4_Ppto'!AD$7&lt;&gt;"",'Formato 4_Ppto'!AD$7,"")</f>
        <v/>
      </c>
      <c r="CD22" s="162" t="str">
        <f>IF('Formato 4_Ppto'!AE$7&lt;&gt;"",'Formato 4_Ppto'!AE$7,"")</f>
        <v/>
      </c>
      <c r="CE22" s="162" t="str">
        <f>IF('Formato 4_Ppto'!AF$7&lt;&gt;"",'Formato 4_Ppto'!AF$7,"")</f>
        <v/>
      </c>
      <c r="CF22" s="162" t="str">
        <f>IF('Formato 4_Ppto'!AG$7&lt;&gt;"",'Formato 4_Ppto'!AG$7,"")</f>
        <v/>
      </c>
      <c r="CG22" s="162" t="str">
        <f>IF('Formato 4_Ppto'!AH$7&lt;&gt;"",'Formato 4_Ppto'!AH$7,"")</f>
        <v/>
      </c>
      <c r="CH22" s="162" t="str">
        <f>IF('Formato 4_Ppto'!AI$7&lt;&gt;"",'Formato 4_Ppto'!AI$7,"")</f>
        <v/>
      </c>
      <c r="CI22" s="162" t="str">
        <f>IF('Formato 4_Ppto'!AJ$7&lt;&gt;"",'Formato 4_Ppto'!AJ$7,"")</f>
        <v/>
      </c>
      <c r="CJ22" s="13" t="str">
        <f>IF('Formato 4_Ppto'!B27&lt;&gt;"",'Formato 4_Ppto'!A27,"")</f>
        <v/>
      </c>
      <c r="CK22" s="24" t="str">
        <f>IF('Formato 4_Ppto'!B27&lt;&gt;"",'Formato 4_Ppto'!B27,"")</f>
        <v/>
      </c>
      <c r="CL22" s="22" t="str">
        <f>IF('Formato 4_Ppto'!C27&lt;&gt;"",'Formato 4_Ppto'!C27,"")</f>
        <v/>
      </c>
      <c r="CM22" s="24" t="str">
        <f>IF('Formato 4_Ppto'!D27&lt;&gt;"",'Formato 4_Ppto'!D27,"")</f>
        <v/>
      </c>
      <c r="CN22" s="161" t="str">
        <f>IF('Formato 4_Ppto'!E27&lt;&gt;"",'Formato 4_Ppto'!E27,"")</f>
        <v/>
      </c>
      <c r="CO22" s="161" t="str">
        <f>IF('Formato 4_Ppto'!G27&lt;&gt;"",'Formato 4_Ppto'!G27,"")</f>
        <v/>
      </c>
      <c r="CP22" s="163" t="str">
        <f>IF('Formato 4_Ppto'!I27&lt;&gt;"",'Formato 4_Ppto'!I27,"")</f>
        <v/>
      </c>
      <c r="CQ22" s="161" t="str">
        <f>IF('Formato 4_Ppto'!K27&lt;&gt;"",'Formato 4_Ppto'!K27,"")</f>
        <v/>
      </c>
      <c r="CR22" s="161" t="str">
        <f>IF('Formato 4_Ppto'!L27&lt;&gt;"",'Formato 4_Ppto'!L27,"")</f>
        <v/>
      </c>
      <c r="CS22" s="161" t="str">
        <f>IF('Formato 4_Ppto'!M27&lt;&gt;"",'Formato 4_Ppto'!M27,"")</f>
        <v/>
      </c>
      <c r="CT22" s="161" t="str">
        <f>IF('Formato 4_Ppto'!N27&lt;&gt;"",'Formato 4_Ppto'!N27,"")</f>
        <v/>
      </c>
      <c r="CU22" s="161" t="str">
        <f>IF('Formato 4_Ppto'!O27&lt;&gt;"",'Formato 4_Ppto'!O27,"")</f>
        <v/>
      </c>
      <c r="CV22" s="161" t="str">
        <f>IF('Formato 4_Ppto'!P27&lt;&gt;"",'Formato 4_Ppto'!P27,"")</f>
        <v/>
      </c>
      <c r="CW22" s="161" t="str">
        <f>IF('Formato 4_Ppto'!Q27&lt;&gt;"",'Formato 4_Ppto'!Q27,"")</f>
        <v/>
      </c>
      <c r="CX22" s="161" t="str">
        <f>IF('Formato 4_Ppto'!R27&lt;&gt;"",'Formato 4_Ppto'!R27,"")</f>
        <v/>
      </c>
      <c r="CY22" s="161" t="str">
        <f>IF('Formato 4_Ppto'!S27&lt;&gt;"",'Formato 4_Ppto'!S27,"")</f>
        <v/>
      </c>
      <c r="CZ22" s="161" t="str">
        <f>IF('Formato 4_Ppto'!T27&lt;&gt;"",'Formato 4_Ppto'!T27,"")</f>
        <v/>
      </c>
      <c r="DA22" s="161" t="str">
        <f>IF('Formato 4_Ppto'!U27&lt;&gt;"",'Formato 4_Ppto'!U27,"")</f>
        <v/>
      </c>
      <c r="DB22" s="161" t="str">
        <f>IF('Formato 4_Ppto'!V27&lt;&gt;"",'Formato 4_Ppto'!V27,"")</f>
        <v/>
      </c>
      <c r="DC22" s="161" t="str">
        <f>IF('Formato 4_Ppto'!W27&lt;&gt;"",'Formato 4_Ppto'!W27,"")</f>
        <v/>
      </c>
      <c r="DD22" s="162" t="str">
        <f>IF('Formato 4_Ppto'!X27&lt;&gt;"",'Formato 4_Ppto'!X27,"")</f>
        <v/>
      </c>
      <c r="DE22" s="162" t="str">
        <f>IF('Formato 4_Ppto'!Y27&lt;&gt;"",'Formato 4_Ppto'!Y27,"")</f>
        <v/>
      </c>
      <c r="DF22" s="162" t="str">
        <f>IF('Formato 4_Ppto'!Z27&lt;&gt;"",'Formato 4_Ppto'!Z27,"")</f>
        <v/>
      </c>
      <c r="DG22" s="162" t="str">
        <f>IF('Formato 4_Ppto'!AA27&lt;&gt;"",'Formato 4_Ppto'!AA27,"")</f>
        <v/>
      </c>
      <c r="DH22" s="162" t="str">
        <f>IF('Formato 4_Ppto'!AB27&lt;&gt;"",'Formato 4_Ppto'!AB27,"")</f>
        <v/>
      </c>
      <c r="DI22" s="162" t="str">
        <f>IF('Formato 4_Ppto'!AC27&lt;&gt;"",'Formato 4_Ppto'!AC27,"")</f>
        <v/>
      </c>
      <c r="DJ22" s="162" t="str">
        <f>IF('Formato 4_Ppto'!AD27&lt;&gt;"",'Formato 4_Ppto'!AD27,"")</f>
        <v/>
      </c>
      <c r="DK22" s="162" t="str">
        <f>IF('Formato 4_Ppto'!AE27&lt;&gt;"",'Formato 4_Ppto'!AE27,"")</f>
        <v/>
      </c>
      <c r="DL22" s="162" t="str">
        <f>IF('Formato 4_Ppto'!AF27&lt;&gt;"",'Formato 4_Ppto'!AF27,"")</f>
        <v/>
      </c>
      <c r="DM22" s="162" t="str">
        <f>IF('Formato 4_Ppto'!AG27&lt;&gt;"",'Formato 4_Ppto'!AG27,"")</f>
        <v/>
      </c>
      <c r="DN22" s="162" t="str">
        <f>IF('Formato 4_Ppto'!AH27&lt;&gt;"",'Formato 4_Ppto'!AH27,"")</f>
        <v/>
      </c>
      <c r="DO22" s="162" t="str">
        <f>IF('Formato 4_Ppto'!AI27&lt;&gt;"",'Formato 4_Ppto'!AI27,"")</f>
        <v/>
      </c>
      <c r="DP22" s="163" t="str">
        <f>IF('Formato 4_Ppto'!AJ27&lt;&gt;"",'Formato 4_Ppto'!AJ27,"")</f>
        <v/>
      </c>
    </row>
    <row r="23" spans="2:120" x14ac:dyDescent="0.3">
      <c r="B23" s="13" t="str">
        <f>IF(OR(Tabla6[[#This Row],[IDA]]="",Tabla6[[#This Row],[IDT]]="",Tabla6[[#This Row],[IDI]]=""),"",Tabla6[[#This Row],[IDA]]&amp;"."&amp;Tabla6[[#This Row],[IDT]]&amp;"."&amp;Tabla6[[#This Row],[IDI]])</f>
        <v/>
      </c>
      <c r="C23" s="13" t="str">
        <f>IF(Formato_02!$B$14&lt;&gt;"",0,"")</f>
        <v/>
      </c>
      <c r="D23" s="13" t="str">
        <f>IF(Formato_02!$H$9&lt;&gt;"",Formato_02!$H$9,"")</f>
        <v/>
      </c>
      <c r="E23" s="24" t="str">
        <f t="shared" si="0"/>
        <v/>
      </c>
      <c r="F23" s="24" t="str">
        <f>IF(Formato_02!$B$14&lt;&gt;"",Formato_02!$B$14,"")</f>
        <v/>
      </c>
      <c r="G23" s="22" t="str">
        <f>IF('Formato 3_Gantt'!C28&lt;&gt;"",'Formato 3_Gantt'!C28,"")</f>
        <v/>
      </c>
      <c r="H23" s="13" t="str">
        <f>IF('Formato 3_Gantt'!D$8&lt;&gt;"",'Formato 3_Gantt'!D$8,"")</f>
        <v/>
      </c>
      <c r="I23" s="13" t="str">
        <f>IF('Formato 3_Gantt'!E$8&lt;&gt;"",'Formato 3_Gantt'!E$8,"")</f>
        <v/>
      </c>
      <c r="J23" s="13" t="str">
        <f>IF('Formato 3_Gantt'!F$8&lt;&gt;"",'Formato 3_Gantt'!F$8,"")</f>
        <v/>
      </c>
      <c r="K23" s="158" t="str">
        <f>IF('Formato 3_Gantt'!G$8&lt;&gt;"",'Formato 3_Gantt'!G$8,"")</f>
        <v/>
      </c>
      <c r="L23" s="158" t="str">
        <f>IF('Formato 3_Gantt'!H$8&lt;&gt;"",'Formato 3_Gantt'!H$8,"")</f>
        <v/>
      </c>
      <c r="M23" s="13" t="str">
        <f>IF('Formato 3_Gantt'!BL$8&lt;&gt;"",'Formato 3_Gantt'!BL$8,"")</f>
        <v/>
      </c>
      <c r="N23" s="13" t="str">
        <f>IF('Formato 3_Gantt'!BM$8&lt;&gt;"",'Formato 3_Gantt'!BM$8,"")</f>
        <v/>
      </c>
      <c r="O23" s="13" t="str">
        <f>IF('Formato 3_Gantt'!BN$8&lt;&gt;"",'Formato 3_Gantt'!BN$8,"")</f>
        <v/>
      </c>
      <c r="P23" s="13" t="str">
        <f>IF('Formato 3_Gantt'!BO$8&lt;&gt;"",'Formato 3_Gantt'!BO$8,"")</f>
        <v/>
      </c>
      <c r="Q23" s="13" t="str">
        <f>IF('Formato 3_Gantt'!BP$8&lt;&gt;"",'Formato 3_Gantt'!BP$8,"")</f>
        <v/>
      </c>
      <c r="R23" s="13" t="str">
        <f>IF('Formato 3_Gantt'!BQ$8&lt;&gt;"",'Formato 3_Gantt'!BQ$8,"")</f>
        <v/>
      </c>
      <c r="S23" s="13" t="str">
        <f>IF('Formato 3_Gantt'!BR$8&lt;&gt;"",'Formato 3_Gantt'!BR$8,"")</f>
        <v/>
      </c>
      <c r="T23" s="13" t="str">
        <f>IF('Formato 3_Gantt'!BS$8&lt;&gt;"",'Formato 3_Gantt'!BS$8,"")</f>
        <v/>
      </c>
      <c r="U23" s="13" t="str">
        <f>IF('Formato 3_Gantt'!BT$8&lt;&gt;"",'Formato 3_Gantt'!BT$8,"")</f>
        <v/>
      </c>
      <c r="V23" s="13" t="str">
        <f>IF('Formato 3_Gantt'!BU$8&lt;&gt;"",'Formato 3_Gantt'!BU$8,"")</f>
        <v/>
      </c>
      <c r="W23" s="13" t="str">
        <f>IF('Formato 3_Gantt'!BV$8&lt;&gt;"",'Formato 3_Gantt'!BV$8,"")</f>
        <v/>
      </c>
      <c r="X23" s="13" t="str">
        <f>IF('Formato 3_Gantt'!BW$8&lt;&gt;"",'Formato 3_Gantt'!BW$8,"")</f>
        <v/>
      </c>
      <c r="Y23" s="13" t="str">
        <f>IF('Formato 3_Gantt'!BX$8&lt;&gt;"",'Formato 3_Gantt'!BX$8,"")</f>
        <v/>
      </c>
      <c r="Z23" s="162" t="str">
        <f>IF(Formato_02!S$15&lt;&gt;"",Formato_02!S$15,"")</f>
        <v/>
      </c>
      <c r="AA23" s="162" t="str">
        <f>IF(Formato_02!T$15&lt;&gt;"",Formato_02!T$15,"")</f>
        <v/>
      </c>
      <c r="AB23" s="162" t="str">
        <f>IF(Formato_02!U$15&lt;&gt;"",Formato_02!U$15,"")</f>
        <v/>
      </c>
      <c r="AC23" s="162" t="str">
        <f>IF(Formato_02!V$15&lt;&gt;"",Formato_02!V$15,"")</f>
        <v/>
      </c>
      <c r="AD23" s="162" t="str">
        <f>IF(Formato_02!W$15&lt;&gt;"",Formato_02!W$15,"")</f>
        <v/>
      </c>
      <c r="AE23" s="162" t="str">
        <f>IF(Formato_02!X$15&lt;&gt;"",Formato_02!X$15,"")</f>
        <v/>
      </c>
      <c r="AF23" s="162" t="str">
        <f>IF(Formato_02!Y$15&lt;&gt;"",Formato_02!Y$15,"")</f>
        <v/>
      </c>
      <c r="AG23" s="162" t="str">
        <f>IF(Formato_02!Z$15&lt;&gt;"",Formato_02!Z$15,"")</f>
        <v/>
      </c>
      <c r="AH23" s="162" t="str">
        <f>IF(Formato_02!AA$15&lt;&gt;"",Formato_02!AA$15,"")</f>
        <v/>
      </c>
      <c r="AI23" s="162" t="str">
        <f>IF(Formato_02!AB$15&lt;&gt;"",Formato_02!AB$15,"")</f>
        <v/>
      </c>
      <c r="AJ23" s="162" t="str">
        <f>IF(Formato_02!AC$15&lt;&gt;"",Formato_02!AC$15,"")</f>
        <v/>
      </c>
      <c r="AK23" s="162" t="str">
        <f>IF(Formato_02!AD$15&lt;&gt;"",Formato_02!AD$15,"")</f>
        <v/>
      </c>
      <c r="AL23" s="162" t="str">
        <f>IF(Formato_02!$N$14&lt;&gt;"",Formato_02!$N$14,"")</f>
        <v/>
      </c>
      <c r="AM23" s="13" t="str">
        <f>IF(Formato_02!$X$4&lt;&gt;"","AN","")</f>
        <v/>
      </c>
      <c r="AN23" s="24" t="str">
        <f t="shared" si="1"/>
        <v/>
      </c>
      <c r="AO23" s="13" t="str">
        <f>IF(Formato_02!$Y$4&lt;&gt;"","P027","")</f>
        <v/>
      </c>
      <c r="AP23" s="24" t="str">
        <f t="shared" si="2"/>
        <v/>
      </c>
      <c r="AQ23" s="13" t="str">
        <f>IF(Formato_02!$Z$4&lt;&gt;"","PNCVG","")</f>
        <v/>
      </c>
      <c r="AR23" s="24" t="str">
        <f t="shared" si="3"/>
        <v/>
      </c>
      <c r="AS23" s="13" t="str">
        <f>IF(Formato_02!$AA$4&lt;&gt;"","PNFF","")</f>
        <v/>
      </c>
      <c r="AT23" s="24" t="str">
        <f t="shared" si="4"/>
        <v/>
      </c>
      <c r="AU23" s="13" t="str">
        <f>IF(Formato_02!$AB$4&lt;&gt;"","PNPAM","")</f>
        <v/>
      </c>
      <c r="AV23" s="24" t="str">
        <f t="shared" si="5"/>
        <v/>
      </c>
      <c r="AW23" s="13" t="str">
        <f>IF(Formato_02!$AC$4&lt;&gt;"","PNAIA","")</f>
        <v/>
      </c>
      <c r="AX23" s="24" t="str">
        <f t="shared" si="6"/>
        <v/>
      </c>
      <c r="AY23" s="13" t="str">
        <f>IF(Formato_02!$AD$4&lt;&gt;"","PIO","")</f>
        <v/>
      </c>
      <c r="AZ23" s="24" t="str">
        <f t="shared" si="7"/>
        <v/>
      </c>
      <c r="BA23" s="13" t="str">
        <f>IF('Formato 3_Gantt'!B$9&lt;&gt;"",'Formato 3_Gantt'!A$9,"")</f>
        <v/>
      </c>
      <c r="BB23" s="24" t="str">
        <f>IF('Formato 3_Gantt'!B$9&lt;&gt;"",'Formato 3_Gantt'!B$9,"")</f>
        <v/>
      </c>
      <c r="BC23" s="22" t="str">
        <f>IF('Formato 3_Gantt'!C$9&lt;&gt;"",'Formato 3_Gantt'!C$9,"")</f>
        <v/>
      </c>
      <c r="BD23" s="13" t="str">
        <f>IF('Formato 3_Gantt'!D$9&lt;&gt;"",'Formato 3_Gantt'!D$9,"")</f>
        <v/>
      </c>
      <c r="BE23" s="161" t="str">
        <f>IF('Formato 3_Gantt'!E$9&lt;&gt;"",'Formato 3_Gantt'!E$9,"")</f>
        <v/>
      </c>
      <c r="BF23" s="13" t="str">
        <f>IF('Formato 3_Gantt'!F$9&lt;&gt;"",'Formato 3_Gantt'!F$9,"")</f>
        <v/>
      </c>
      <c r="BG23" s="158" t="str">
        <f>IF('Formato 3_Gantt'!G$9&lt;&gt;"",'Formato 3_Gantt'!G$9,"")</f>
        <v/>
      </c>
      <c r="BH23" s="158" t="str">
        <f>IF('Formato 3_Gantt'!H$9&lt;&gt;"",'Formato 3_Gantt'!H$9,"")</f>
        <v/>
      </c>
      <c r="BI23" s="161" t="str">
        <f>IF('Formato 3_Gantt'!BL$9&lt;&gt;"",'Formato 3_Gantt'!BL$9,"")</f>
        <v/>
      </c>
      <c r="BJ23" s="161" t="str">
        <f>IF('Formato 3_Gantt'!BM$9&lt;&gt;"",'Formato 3_Gantt'!BM$9,"")</f>
        <v/>
      </c>
      <c r="BK23" s="161" t="str">
        <f>IF('Formato 3_Gantt'!BN$9&lt;&gt;"",'Formato 3_Gantt'!BN$9,"")</f>
        <v/>
      </c>
      <c r="BL23" s="161" t="str">
        <f>IF('Formato 3_Gantt'!BO$9&lt;&gt;"",'Formato 3_Gantt'!BO$9,"")</f>
        <v/>
      </c>
      <c r="BM23" s="161" t="str">
        <f>IF('Formato 3_Gantt'!BP$9&lt;&gt;"",'Formato 3_Gantt'!BP$9,"")</f>
        <v/>
      </c>
      <c r="BN23" s="161" t="str">
        <f>IF('Formato 3_Gantt'!BQ$9&lt;&gt;"",'Formato 3_Gantt'!BQ$9,"")</f>
        <v/>
      </c>
      <c r="BO23" s="161" t="str">
        <f>IF('Formato 3_Gantt'!BR$9&lt;&gt;"",'Formato 3_Gantt'!BR$9,"")</f>
        <v/>
      </c>
      <c r="BP23" s="161" t="str">
        <f>IF('Formato 3_Gantt'!BS$9&lt;&gt;"",'Formato 3_Gantt'!BS$9,"")</f>
        <v/>
      </c>
      <c r="BQ23" s="161" t="str">
        <f>IF('Formato 3_Gantt'!BT$9&lt;&gt;"",'Formato 3_Gantt'!BT$9,"")</f>
        <v/>
      </c>
      <c r="BR23" s="161" t="str">
        <f>IF('Formato 3_Gantt'!BU$9&lt;&gt;"",'Formato 3_Gantt'!BU$9,"")</f>
        <v/>
      </c>
      <c r="BS23" s="161" t="str">
        <f>IF('Formato 3_Gantt'!BV$9&lt;&gt;"",'Formato 3_Gantt'!BV$9,"")</f>
        <v/>
      </c>
      <c r="BT23" s="161" t="str">
        <f>IF('Formato 3_Gantt'!BW$9&lt;&gt;"",'Formato 3_Gantt'!BW$9,"")</f>
        <v/>
      </c>
      <c r="BU23" s="161" t="str">
        <f>IF('Formato 3_Gantt'!BX$9&lt;&gt;"",'Formato 3_Gantt'!BX$9,"")</f>
        <v/>
      </c>
      <c r="BV23" s="162" t="str">
        <f>IF('Formato 4_Ppto'!I$7&lt;&gt;"",'Formato 4_Ppto'!I$7,"")</f>
        <v/>
      </c>
      <c r="BW23" s="162" t="str">
        <f>IF('Formato 4_Ppto'!X$7&lt;&gt;"",'Formato 4_Ppto'!X$7,"")</f>
        <v/>
      </c>
      <c r="BX23" s="162" t="str">
        <f>IF('Formato 4_Ppto'!Y$7&lt;&gt;"",'Formato 4_Ppto'!Y$7,"")</f>
        <v/>
      </c>
      <c r="BY23" s="162" t="str">
        <f>IF('Formato 4_Ppto'!Z$7&lt;&gt;"",'Formato 4_Ppto'!Z$7,"")</f>
        <v/>
      </c>
      <c r="BZ23" s="162" t="str">
        <f>IF('Formato 4_Ppto'!AA$7&lt;&gt;"",'Formato 4_Ppto'!AA$7,"")</f>
        <v/>
      </c>
      <c r="CA23" s="162" t="str">
        <f>IF('Formato 4_Ppto'!AB$7&lt;&gt;"",'Formato 4_Ppto'!AB$7,"")</f>
        <v/>
      </c>
      <c r="CB23" s="162" t="str">
        <f>IF('Formato 4_Ppto'!AC$7&lt;&gt;"",'Formato 4_Ppto'!AC$7,"")</f>
        <v/>
      </c>
      <c r="CC23" s="162" t="str">
        <f>IF('Formato 4_Ppto'!AD$7&lt;&gt;"",'Formato 4_Ppto'!AD$7,"")</f>
        <v/>
      </c>
      <c r="CD23" s="162" t="str">
        <f>IF('Formato 4_Ppto'!AE$7&lt;&gt;"",'Formato 4_Ppto'!AE$7,"")</f>
        <v/>
      </c>
      <c r="CE23" s="162" t="str">
        <f>IF('Formato 4_Ppto'!AF$7&lt;&gt;"",'Formato 4_Ppto'!AF$7,"")</f>
        <v/>
      </c>
      <c r="CF23" s="162" t="str">
        <f>IF('Formato 4_Ppto'!AG$7&lt;&gt;"",'Formato 4_Ppto'!AG$7,"")</f>
        <v/>
      </c>
      <c r="CG23" s="162" t="str">
        <f>IF('Formato 4_Ppto'!AH$7&lt;&gt;"",'Formato 4_Ppto'!AH$7,"")</f>
        <v/>
      </c>
      <c r="CH23" s="162" t="str">
        <f>IF('Formato 4_Ppto'!AI$7&lt;&gt;"",'Formato 4_Ppto'!AI$7,"")</f>
        <v/>
      </c>
      <c r="CI23" s="162" t="str">
        <f>IF('Formato 4_Ppto'!AJ$7&lt;&gt;"",'Formato 4_Ppto'!AJ$7,"")</f>
        <v/>
      </c>
      <c r="CJ23" s="13" t="str">
        <f>IF('Formato 4_Ppto'!B28&lt;&gt;"",'Formato 4_Ppto'!A28,"")</f>
        <v/>
      </c>
      <c r="CK23" s="24" t="str">
        <f>IF('Formato 4_Ppto'!B28&lt;&gt;"",'Formato 4_Ppto'!B28,"")</f>
        <v/>
      </c>
      <c r="CL23" s="22" t="str">
        <f>IF('Formato 4_Ppto'!C28&lt;&gt;"",'Formato 4_Ppto'!C28,"")</f>
        <v/>
      </c>
      <c r="CM23" s="24" t="str">
        <f>IF('Formato 4_Ppto'!D28&lt;&gt;"",'Formato 4_Ppto'!D28,"")</f>
        <v/>
      </c>
      <c r="CN23" s="161" t="str">
        <f>IF('Formato 4_Ppto'!E28&lt;&gt;"",'Formato 4_Ppto'!E28,"")</f>
        <v/>
      </c>
      <c r="CO23" s="161" t="str">
        <f>IF('Formato 4_Ppto'!G28&lt;&gt;"",'Formato 4_Ppto'!G28,"")</f>
        <v/>
      </c>
      <c r="CP23" s="163" t="str">
        <f>IF('Formato 4_Ppto'!I28&lt;&gt;"",'Formato 4_Ppto'!I28,"")</f>
        <v/>
      </c>
      <c r="CQ23" s="161" t="str">
        <f>IF('Formato 4_Ppto'!K28&lt;&gt;"",'Formato 4_Ppto'!K28,"")</f>
        <v/>
      </c>
      <c r="CR23" s="161" t="str">
        <f>IF('Formato 4_Ppto'!L28&lt;&gt;"",'Formato 4_Ppto'!L28,"")</f>
        <v/>
      </c>
      <c r="CS23" s="161" t="str">
        <f>IF('Formato 4_Ppto'!M28&lt;&gt;"",'Formato 4_Ppto'!M28,"")</f>
        <v/>
      </c>
      <c r="CT23" s="161" t="str">
        <f>IF('Formato 4_Ppto'!N28&lt;&gt;"",'Formato 4_Ppto'!N28,"")</f>
        <v/>
      </c>
      <c r="CU23" s="161" t="str">
        <f>IF('Formato 4_Ppto'!O28&lt;&gt;"",'Formato 4_Ppto'!O28,"")</f>
        <v/>
      </c>
      <c r="CV23" s="161" t="str">
        <f>IF('Formato 4_Ppto'!P28&lt;&gt;"",'Formato 4_Ppto'!P28,"")</f>
        <v/>
      </c>
      <c r="CW23" s="161" t="str">
        <f>IF('Formato 4_Ppto'!Q28&lt;&gt;"",'Formato 4_Ppto'!Q28,"")</f>
        <v/>
      </c>
      <c r="CX23" s="161" t="str">
        <f>IF('Formato 4_Ppto'!R28&lt;&gt;"",'Formato 4_Ppto'!R28,"")</f>
        <v/>
      </c>
      <c r="CY23" s="161" t="str">
        <f>IF('Formato 4_Ppto'!S28&lt;&gt;"",'Formato 4_Ppto'!S28,"")</f>
        <v/>
      </c>
      <c r="CZ23" s="161" t="str">
        <f>IF('Formato 4_Ppto'!T28&lt;&gt;"",'Formato 4_Ppto'!T28,"")</f>
        <v/>
      </c>
      <c r="DA23" s="161" t="str">
        <f>IF('Formato 4_Ppto'!U28&lt;&gt;"",'Formato 4_Ppto'!U28,"")</f>
        <v/>
      </c>
      <c r="DB23" s="161" t="str">
        <f>IF('Formato 4_Ppto'!V28&lt;&gt;"",'Formato 4_Ppto'!V28,"")</f>
        <v/>
      </c>
      <c r="DC23" s="161" t="str">
        <f>IF('Formato 4_Ppto'!W28&lt;&gt;"",'Formato 4_Ppto'!W28,"")</f>
        <v/>
      </c>
      <c r="DD23" s="162" t="str">
        <f>IF('Formato 4_Ppto'!X28&lt;&gt;"",'Formato 4_Ppto'!X28,"")</f>
        <v/>
      </c>
      <c r="DE23" s="162" t="str">
        <f>IF('Formato 4_Ppto'!Y28&lt;&gt;"",'Formato 4_Ppto'!Y28,"")</f>
        <v/>
      </c>
      <c r="DF23" s="162" t="str">
        <f>IF('Formato 4_Ppto'!Z28&lt;&gt;"",'Formato 4_Ppto'!Z28,"")</f>
        <v/>
      </c>
      <c r="DG23" s="162" t="str">
        <f>IF('Formato 4_Ppto'!AA28&lt;&gt;"",'Formato 4_Ppto'!AA28,"")</f>
        <v/>
      </c>
      <c r="DH23" s="162" t="str">
        <f>IF('Formato 4_Ppto'!AB28&lt;&gt;"",'Formato 4_Ppto'!AB28,"")</f>
        <v/>
      </c>
      <c r="DI23" s="162" t="str">
        <f>IF('Formato 4_Ppto'!AC28&lt;&gt;"",'Formato 4_Ppto'!AC28,"")</f>
        <v/>
      </c>
      <c r="DJ23" s="162" t="str">
        <f>IF('Formato 4_Ppto'!AD28&lt;&gt;"",'Formato 4_Ppto'!AD28,"")</f>
        <v/>
      </c>
      <c r="DK23" s="162" t="str">
        <f>IF('Formato 4_Ppto'!AE28&lt;&gt;"",'Formato 4_Ppto'!AE28,"")</f>
        <v/>
      </c>
      <c r="DL23" s="162" t="str">
        <f>IF('Formato 4_Ppto'!AF28&lt;&gt;"",'Formato 4_Ppto'!AF28,"")</f>
        <v/>
      </c>
      <c r="DM23" s="162" t="str">
        <f>IF('Formato 4_Ppto'!AG28&lt;&gt;"",'Formato 4_Ppto'!AG28,"")</f>
        <v/>
      </c>
      <c r="DN23" s="162" t="str">
        <f>IF('Formato 4_Ppto'!AH28&lt;&gt;"",'Formato 4_Ppto'!AH28,"")</f>
        <v/>
      </c>
      <c r="DO23" s="162" t="str">
        <f>IF('Formato 4_Ppto'!AI28&lt;&gt;"",'Formato 4_Ppto'!AI28,"")</f>
        <v/>
      </c>
      <c r="DP23" s="163" t="str">
        <f>IF('Formato 4_Ppto'!AJ28&lt;&gt;"",'Formato 4_Ppto'!AJ28,"")</f>
        <v/>
      </c>
    </row>
    <row r="24" spans="2:120" x14ac:dyDescent="0.3">
      <c r="B24" s="13" t="str">
        <f>IF(OR(Tabla6[[#This Row],[IDA]]="",Tabla6[[#This Row],[IDT]]="",Tabla6[[#This Row],[IDI]]=""),"",Tabla6[[#This Row],[IDA]]&amp;"."&amp;Tabla6[[#This Row],[IDT]]&amp;"."&amp;Tabla6[[#This Row],[IDI]])</f>
        <v/>
      </c>
      <c r="C24" s="13" t="str">
        <f>IF(Formato_02!$B$14&lt;&gt;"",0,"")</f>
        <v/>
      </c>
      <c r="D24" s="13" t="str">
        <f>IF(Formato_02!$H$9&lt;&gt;"",Formato_02!$H$9,"")</f>
        <v/>
      </c>
      <c r="E24" s="24" t="str">
        <f t="shared" si="0"/>
        <v/>
      </c>
      <c r="F24" s="24" t="str">
        <f>IF(Formato_02!$B$14&lt;&gt;"",Formato_02!$B$14,"")</f>
        <v/>
      </c>
      <c r="G24" s="22" t="str">
        <f>IF('Formato 3_Gantt'!C29&lt;&gt;"",'Formato 3_Gantt'!C29,"")</f>
        <v/>
      </c>
      <c r="H24" s="13" t="str">
        <f>IF('Formato 3_Gantt'!D$8&lt;&gt;"",'Formato 3_Gantt'!D$8,"")</f>
        <v/>
      </c>
      <c r="I24" s="13" t="str">
        <f>IF('Formato 3_Gantt'!E$8&lt;&gt;"",'Formato 3_Gantt'!E$8,"")</f>
        <v/>
      </c>
      <c r="J24" s="13" t="str">
        <f>IF('Formato 3_Gantt'!F$8&lt;&gt;"",'Formato 3_Gantt'!F$8,"")</f>
        <v/>
      </c>
      <c r="K24" s="158" t="str">
        <f>IF('Formato 3_Gantt'!G$8&lt;&gt;"",'Formato 3_Gantt'!G$8,"")</f>
        <v/>
      </c>
      <c r="L24" s="158" t="str">
        <f>IF('Formato 3_Gantt'!H$8&lt;&gt;"",'Formato 3_Gantt'!H$8,"")</f>
        <v/>
      </c>
      <c r="M24" s="13" t="str">
        <f>IF('Formato 3_Gantt'!BL$8&lt;&gt;"",'Formato 3_Gantt'!BL$8,"")</f>
        <v/>
      </c>
      <c r="N24" s="13" t="str">
        <f>IF('Formato 3_Gantt'!BM$8&lt;&gt;"",'Formato 3_Gantt'!BM$8,"")</f>
        <v/>
      </c>
      <c r="O24" s="13" t="str">
        <f>IF('Formato 3_Gantt'!BN$8&lt;&gt;"",'Formato 3_Gantt'!BN$8,"")</f>
        <v/>
      </c>
      <c r="P24" s="13" t="str">
        <f>IF('Formato 3_Gantt'!BO$8&lt;&gt;"",'Formato 3_Gantt'!BO$8,"")</f>
        <v/>
      </c>
      <c r="Q24" s="13" t="str">
        <f>IF('Formato 3_Gantt'!BP$8&lt;&gt;"",'Formato 3_Gantt'!BP$8,"")</f>
        <v/>
      </c>
      <c r="R24" s="13" t="str">
        <f>IF('Formato 3_Gantt'!BQ$8&lt;&gt;"",'Formato 3_Gantt'!BQ$8,"")</f>
        <v/>
      </c>
      <c r="S24" s="13" t="str">
        <f>IF('Formato 3_Gantt'!BR$8&lt;&gt;"",'Formato 3_Gantt'!BR$8,"")</f>
        <v/>
      </c>
      <c r="T24" s="13" t="str">
        <f>IF('Formato 3_Gantt'!BS$8&lt;&gt;"",'Formato 3_Gantt'!BS$8,"")</f>
        <v/>
      </c>
      <c r="U24" s="13" t="str">
        <f>IF('Formato 3_Gantt'!BT$8&lt;&gt;"",'Formato 3_Gantt'!BT$8,"")</f>
        <v/>
      </c>
      <c r="V24" s="13" t="str">
        <f>IF('Formato 3_Gantt'!BU$8&lt;&gt;"",'Formato 3_Gantt'!BU$8,"")</f>
        <v/>
      </c>
      <c r="W24" s="13" t="str">
        <f>IF('Formato 3_Gantt'!BV$8&lt;&gt;"",'Formato 3_Gantt'!BV$8,"")</f>
        <v/>
      </c>
      <c r="X24" s="13" t="str">
        <f>IF('Formato 3_Gantt'!BW$8&lt;&gt;"",'Formato 3_Gantt'!BW$8,"")</f>
        <v/>
      </c>
      <c r="Y24" s="13" t="str">
        <f>IF('Formato 3_Gantt'!BX$8&lt;&gt;"",'Formato 3_Gantt'!BX$8,"")</f>
        <v/>
      </c>
      <c r="Z24" s="162" t="str">
        <f>IF(Formato_02!S$15&lt;&gt;"",Formato_02!S$15,"")</f>
        <v/>
      </c>
      <c r="AA24" s="162" t="str">
        <f>IF(Formato_02!T$15&lt;&gt;"",Formato_02!T$15,"")</f>
        <v/>
      </c>
      <c r="AB24" s="162" t="str">
        <f>IF(Formato_02!U$15&lt;&gt;"",Formato_02!U$15,"")</f>
        <v/>
      </c>
      <c r="AC24" s="162" t="str">
        <f>IF(Formato_02!V$15&lt;&gt;"",Formato_02!V$15,"")</f>
        <v/>
      </c>
      <c r="AD24" s="162" t="str">
        <f>IF(Formato_02!W$15&lt;&gt;"",Formato_02!W$15,"")</f>
        <v/>
      </c>
      <c r="AE24" s="162" t="str">
        <f>IF(Formato_02!X$15&lt;&gt;"",Formato_02!X$15,"")</f>
        <v/>
      </c>
      <c r="AF24" s="162" t="str">
        <f>IF(Formato_02!Y$15&lt;&gt;"",Formato_02!Y$15,"")</f>
        <v/>
      </c>
      <c r="AG24" s="162" t="str">
        <f>IF(Formato_02!Z$15&lt;&gt;"",Formato_02!Z$15,"")</f>
        <v/>
      </c>
      <c r="AH24" s="162" t="str">
        <f>IF(Formato_02!AA$15&lt;&gt;"",Formato_02!AA$15,"")</f>
        <v/>
      </c>
      <c r="AI24" s="162" t="str">
        <f>IF(Formato_02!AB$15&lt;&gt;"",Formato_02!AB$15,"")</f>
        <v/>
      </c>
      <c r="AJ24" s="162" t="str">
        <f>IF(Formato_02!AC$15&lt;&gt;"",Formato_02!AC$15,"")</f>
        <v/>
      </c>
      <c r="AK24" s="162" t="str">
        <f>IF(Formato_02!AD$15&lt;&gt;"",Formato_02!AD$15,"")</f>
        <v/>
      </c>
      <c r="AL24" s="162" t="str">
        <f>IF(Formato_02!$N$14&lt;&gt;"",Formato_02!$N$14,"")</f>
        <v/>
      </c>
      <c r="AM24" s="13" t="str">
        <f>IF(Formato_02!$X$4&lt;&gt;"","AN","")</f>
        <v/>
      </c>
      <c r="AN24" s="24" t="str">
        <f t="shared" si="1"/>
        <v/>
      </c>
      <c r="AO24" s="13" t="str">
        <f>IF(Formato_02!$Y$4&lt;&gt;"","P027","")</f>
        <v/>
      </c>
      <c r="AP24" s="24" t="str">
        <f t="shared" si="2"/>
        <v/>
      </c>
      <c r="AQ24" s="13" t="str">
        <f>IF(Formato_02!$Z$4&lt;&gt;"","PNCVG","")</f>
        <v/>
      </c>
      <c r="AR24" s="24" t="str">
        <f t="shared" si="3"/>
        <v/>
      </c>
      <c r="AS24" s="13" t="str">
        <f>IF(Formato_02!$AA$4&lt;&gt;"","PNFF","")</f>
        <v/>
      </c>
      <c r="AT24" s="24" t="str">
        <f t="shared" si="4"/>
        <v/>
      </c>
      <c r="AU24" s="13" t="str">
        <f>IF(Formato_02!$AB$4&lt;&gt;"","PNPAM","")</f>
        <v/>
      </c>
      <c r="AV24" s="24" t="str">
        <f t="shared" si="5"/>
        <v/>
      </c>
      <c r="AW24" s="13" t="str">
        <f>IF(Formato_02!$AC$4&lt;&gt;"","PNAIA","")</f>
        <v/>
      </c>
      <c r="AX24" s="24" t="str">
        <f t="shared" si="6"/>
        <v/>
      </c>
      <c r="AY24" s="13" t="str">
        <f>IF(Formato_02!$AD$4&lt;&gt;"","PIO","")</f>
        <v/>
      </c>
      <c r="AZ24" s="24" t="str">
        <f t="shared" si="7"/>
        <v/>
      </c>
      <c r="BA24" s="13" t="str">
        <f>IF('Formato 3_Gantt'!B$9&lt;&gt;"",'Formato 3_Gantt'!A$9,"")</f>
        <v/>
      </c>
      <c r="BB24" s="24" t="str">
        <f>IF('Formato 3_Gantt'!B$9&lt;&gt;"",'Formato 3_Gantt'!B$9,"")</f>
        <v/>
      </c>
      <c r="BC24" s="22" t="str">
        <f>IF('Formato 3_Gantt'!C$9&lt;&gt;"",'Formato 3_Gantt'!C$9,"")</f>
        <v/>
      </c>
      <c r="BD24" s="13" t="str">
        <f>IF('Formato 3_Gantt'!D$9&lt;&gt;"",'Formato 3_Gantt'!D$9,"")</f>
        <v/>
      </c>
      <c r="BE24" s="161" t="str">
        <f>IF('Formato 3_Gantt'!E$9&lt;&gt;"",'Formato 3_Gantt'!E$9,"")</f>
        <v/>
      </c>
      <c r="BF24" s="13" t="str">
        <f>IF('Formato 3_Gantt'!F$9&lt;&gt;"",'Formato 3_Gantt'!F$9,"")</f>
        <v/>
      </c>
      <c r="BG24" s="158" t="str">
        <f>IF('Formato 3_Gantt'!G$9&lt;&gt;"",'Formato 3_Gantt'!G$9,"")</f>
        <v/>
      </c>
      <c r="BH24" s="158" t="str">
        <f>IF('Formato 3_Gantt'!H$9&lt;&gt;"",'Formato 3_Gantt'!H$9,"")</f>
        <v/>
      </c>
      <c r="BI24" s="161" t="str">
        <f>IF('Formato 3_Gantt'!BL$9&lt;&gt;"",'Formato 3_Gantt'!BL$9,"")</f>
        <v/>
      </c>
      <c r="BJ24" s="161" t="str">
        <f>IF('Formato 3_Gantt'!BM$9&lt;&gt;"",'Formato 3_Gantt'!BM$9,"")</f>
        <v/>
      </c>
      <c r="BK24" s="161" t="str">
        <f>IF('Formato 3_Gantt'!BN$9&lt;&gt;"",'Formato 3_Gantt'!BN$9,"")</f>
        <v/>
      </c>
      <c r="BL24" s="161" t="str">
        <f>IF('Formato 3_Gantt'!BO$9&lt;&gt;"",'Formato 3_Gantt'!BO$9,"")</f>
        <v/>
      </c>
      <c r="BM24" s="161" t="str">
        <f>IF('Formato 3_Gantt'!BP$9&lt;&gt;"",'Formato 3_Gantt'!BP$9,"")</f>
        <v/>
      </c>
      <c r="BN24" s="161" t="str">
        <f>IF('Formato 3_Gantt'!BQ$9&lt;&gt;"",'Formato 3_Gantt'!BQ$9,"")</f>
        <v/>
      </c>
      <c r="BO24" s="161" t="str">
        <f>IF('Formato 3_Gantt'!BR$9&lt;&gt;"",'Formato 3_Gantt'!BR$9,"")</f>
        <v/>
      </c>
      <c r="BP24" s="161" t="str">
        <f>IF('Formato 3_Gantt'!BS$9&lt;&gt;"",'Formato 3_Gantt'!BS$9,"")</f>
        <v/>
      </c>
      <c r="BQ24" s="161" t="str">
        <f>IF('Formato 3_Gantt'!BT$9&lt;&gt;"",'Formato 3_Gantt'!BT$9,"")</f>
        <v/>
      </c>
      <c r="BR24" s="161" t="str">
        <f>IF('Formato 3_Gantt'!BU$9&lt;&gt;"",'Formato 3_Gantt'!BU$9,"")</f>
        <v/>
      </c>
      <c r="BS24" s="161" t="str">
        <f>IF('Formato 3_Gantt'!BV$9&lt;&gt;"",'Formato 3_Gantt'!BV$9,"")</f>
        <v/>
      </c>
      <c r="BT24" s="161" t="str">
        <f>IF('Formato 3_Gantt'!BW$9&lt;&gt;"",'Formato 3_Gantt'!BW$9,"")</f>
        <v/>
      </c>
      <c r="BU24" s="161" t="str">
        <f>IF('Formato 3_Gantt'!BX$9&lt;&gt;"",'Formato 3_Gantt'!BX$9,"")</f>
        <v/>
      </c>
      <c r="BV24" s="162" t="str">
        <f>IF('Formato 4_Ppto'!I$7&lt;&gt;"",'Formato 4_Ppto'!I$7,"")</f>
        <v/>
      </c>
      <c r="BW24" s="162" t="str">
        <f>IF('Formato 4_Ppto'!X$7&lt;&gt;"",'Formato 4_Ppto'!X$7,"")</f>
        <v/>
      </c>
      <c r="BX24" s="162" t="str">
        <f>IF('Formato 4_Ppto'!Y$7&lt;&gt;"",'Formato 4_Ppto'!Y$7,"")</f>
        <v/>
      </c>
      <c r="BY24" s="162" t="str">
        <f>IF('Formato 4_Ppto'!Z$7&lt;&gt;"",'Formato 4_Ppto'!Z$7,"")</f>
        <v/>
      </c>
      <c r="BZ24" s="162" t="str">
        <f>IF('Formato 4_Ppto'!AA$7&lt;&gt;"",'Formato 4_Ppto'!AA$7,"")</f>
        <v/>
      </c>
      <c r="CA24" s="162" t="str">
        <f>IF('Formato 4_Ppto'!AB$7&lt;&gt;"",'Formato 4_Ppto'!AB$7,"")</f>
        <v/>
      </c>
      <c r="CB24" s="162" t="str">
        <f>IF('Formato 4_Ppto'!AC$7&lt;&gt;"",'Formato 4_Ppto'!AC$7,"")</f>
        <v/>
      </c>
      <c r="CC24" s="162" t="str">
        <f>IF('Formato 4_Ppto'!AD$7&lt;&gt;"",'Formato 4_Ppto'!AD$7,"")</f>
        <v/>
      </c>
      <c r="CD24" s="162" t="str">
        <f>IF('Formato 4_Ppto'!AE$7&lt;&gt;"",'Formato 4_Ppto'!AE$7,"")</f>
        <v/>
      </c>
      <c r="CE24" s="162" t="str">
        <f>IF('Formato 4_Ppto'!AF$7&lt;&gt;"",'Formato 4_Ppto'!AF$7,"")</f>
        <v/>
      </c>
      <c r="CF24" s="162" t="str">
        <f>IF('Formato 4_Ppto'!AG$7&lt;&gt;"",'Formato 4_Ppto'!AG$7,"")</f>
        <v/>
      </c>
      <c r="CG24" s="162" t="str">
        <f>IF('Formato 4_Ppto'!AH$7&lt;&gt;"",'Formato 4_Ppto'!AH$7,"")</f>
        <v/>
      </c>
      <c r="CH24" s="162" t="str">
        <f>IF('Formato 4_Ppto'!AI$7&lt;&gt;"",'Formato 4_Ppto'!AI$7,"")</f>
        <v/>
      </c>
      <c r="CI24" s="162" t="str">
        <f>IF('Formato 4_Ppto'!AJ$7&lt;&gt;"",'Formato 4_Ppto'!AJ$7,"")</f>
        <v/>
      </c>
      <c r="CJ24" s="13" t="str">
        <f>IF('Formato 4_Ppto'!B29&lt;&gt;"",'Formato 4_Ppto'!A29,"")</f>
        <v/>
      </c>
      <c r="CK24" s="24" t="str">
        <f>IF('Formato 4_Ppto'!B29&lt;&gt;"",'Formato 4_Ppto'!B29,"")</f>
        <v/>
      </c>
      <c r="CL24" s="22" t="str">
        <f>IF('Formato 4_Ppto'!C29&lt;&gt;"",'Formato 4_Ppto'!C29,"")</f>
        <v/>
      </c>
      <c r="CM24" s="24" t="str">
        <f>IF('Formato 4_Ppto'!D29&lt;&gt;"",'Formato 4_Ppto'!D29,"")</f>
        <v/>
      </c>
      <c r="CN24" s="161" t="str">
        <f>IF('Formato 4_Ppto'!E29&lt;&gt;"",'Formato 4_Ppto'!E29,"")</f>
        <v/>
      </c>
      <c r="CO24" s="161" t="str">
        <f>IF('Formato 4_Ppto'!G29&lt;&gt;"",'Formato 4_Ppto'!G29,"")</f>
        <v/>
      </c>
      <c r="CP24" s="163" t="str">
        <f>IF('Formato 4_Ppto'!I29&lt;&gt;"",'Formato 4_Ppto'!I29,"")</f>
        <v/>
      </c>
      <c r="CQ24" s="161" t="str">
        <f>IF('Formato 4_Ppto'!K29&lt;&gt;"",'Formato 4_Ppto'!K29,"")</f>
        <v/>
      </c>
      <c r="CR24" s="161" t="str">
        <f>IF('Formato 4_Ppto'!L29&lt;&gt;"",'Formato 4_Ppto'!L29,"")</f>
        <v/>
      </c>
      <c r="CS24" s="161" t="str">
        <f>IF('Formato 4_Ppto'!M29&lt;&gt;"",'Formato 4_Ppto'!M29,"")</f>
        <v/>
      </c>
      <c r="CT24" s="161" t="str">
        <f>IF('Formato 4_Ppto'!N29&lt;&gt;"",'Formato 4_Ppto'!N29,"")</f>
        <v/>
      </c>
      <c r="CU24" s="161" t="str">
        <f>IF('Formato 4_Ppto'!O29&lt;&gt;"",'Formato 4_Ppto'!O29,"")</f>
        <v/>
      </c>
      <c r="CV24" s="161" t="str">
        <f>IF('Formato 4_Ppto'!P29&lt;&gt;"",'Formato 4_Ppto'!P29,"")</f>
        <v/>
      </c>
      <c r="CW24" s="161" t="str">
        <f>IF('Formato 4_Ppto'!Q29&lt;&gt;"",'Formato 4_Ppto'!Q29,"")</f>
        <v/>
      </c>
      <c r="CX24" s="161" t="str">
        <f>IF('Formato 4_Ppto'!R29&lt;&gt;"",'Formato 4_Ppto'!R29,"")</f>
        <v/>
      </c>
      <c r="CY24" s="161" t="str">
        <f>IF('Formato 4_Ppto'!S29&lt;&gt;"",'Formato 4_Ppto'!S29,"")</f>
        <v/>
      </c>
      <c r="CZ24" s="161" t="str">
        <f>IF('Formato 4_Ppto'!T29&lt;&gt;"",'Formato 4_Ppto'!T29,"")</f>
        <v/>
      </c>
      <c r="DA24" s="161" t="str">
        <f>IF('Formato 4_Ppto'!U29&lt;&gt;"",'Formato 4_Ppto'!U29,"")</f>
        <v/>
      </c>
      <c r="DB24" s="161" t="str">
        <f>IF('Formato 4_Ppto'!V29&lt;&gt;"",'Formato 4_Ppto'!V29,"")</f>
        <v/>
      </c>
      <c r="DC24" s="161" t="str">
        <f>IF('Formato 4_Ppto'!W29&lt;&gt;"",'Formato 4_Ppto'!W29,"")</f>
        <v/>
      </c>
      <c r="DD24" s="162" t="str">
        <f>IF('Formato 4_Ppto'!X29&lt;&gt;"",'Formato 4_Ppto'!X29,"")</f>
        <v/>
      </c>
      <c r="DE24" s="162" t="str">
        <f>IF('Formato 4_Ppto'!Y29&lt;&gt;"",'Formato 4_Ppto'!Y29,"")</f>
        <v/>
      </c>
      <c r="DF24" s="162" t="str">
        <f>IF('Formato 4_Ppto'!Z29&lt;&gt;"",'Formato 4_Ppto'!Z29,"")</f>
        <v/>
      </c>
      <c r="DG24" s="162" t="str">
        <f>IF('Formato 4_Ppto'!AA29&lt;&gt;"",'Formato 4_Ppto'!AA29,"")</f>
        <v/>
      </c>
      <c r="DH24" s="162" t="str">
        <f>IF('Formato 4_Ppto'!AB29&lt;&gt;"",'Formato 4_Ppto'!AB29,"")</f>
        <v/>
      </c>
      <c r="DI24" s="162" t="str">
        <f>IF('Formato 4_Ppto'!AC29&lt;&gt;"",'Formato 4_Ppto'!AC29,"")</f>
        <v/>
      </c>
      <c r="DJ24" s="162" t="str">
        <f>IF('Formato 4_Ppto'!AD29&lt;&gt;"",'Formato 4_Ppto'!AD29,"")</f>
        <v/>
      </c>
      <c r="DK24" s="162" t="str">
        <f>IF('Formato 4_Ppto'!AE29&lt;&gt;"",'Formato 4_Ppto'!AE29,"")</f>
        <v/>
      </c>
      <c r="DL24" s="162" t="str">
        <f>IF('Formato 4_Ppto'!AF29&lt;&gt;"",'Formato 4_Ppto'!AF29,"")</f>
        <v/>
      </c>
      <c r="DM24" s="162" t="str">
        <f>IF('Formato 4_Ppto'!AG29&lt;&gt;"",'Formato 4_Ppto'!AG29,"")</f>
        <v/>
      </c>
      <c r="DN24" s="162" t="str">
        <f>IF('Formato 4_Ppto'!AH29&lt;&gt;"",'Formato 4_Ppto'!AH29,"")</f>
        <v/>
      </c>
      <c r="DO24" s="162" t="str">
        <f>IF('Formato 4_Ppto'!AI29&lt;&gt;"",'Formato 4_Ppto'!AI29,"")</f>
        <v/>
      </c>
      <c r="DP24" s="163" t="str">
        <f>IF('Formato 4_Ppto'!AJ29&lt;&gt;"",'Formato 4_Ppto'!AJ29,"")</f>
        <v/>
      </c>
    </row>
    <row r="25" spans="2:120" x14ac:dyDescent="0.3">
      <c r="B25" s="13" t="str">
        <f>IF(OR(Tabla6[[#This Row],[IDA]]="",Tabla6[[#This Row],[IDT]]="",Tabla6[[#This Row],[IDI]]=""),"",Tabla6[[#This Row],[IDA]]&amp;"."&amp;Tabla6[[#This Row],[IDT]]&amp;"."&amp;Tabla6[[#This Row],[IDI]])</f>
        <v/>
      </c>
      <c r="C25" s="13" t="str">
        <f>IF(Formato_02!$B$14&lt;&gt;"",0,"")</f>
        <v/>
      </c>
      <c r="D25" s="13" t="str">
        <f>IF(Formato_02!$H$9&lt;&gt;"",Formato_02!$H$9,"")</f>
        <v/>
      </c>
      <c r="E25" s="24" t="str">
        <f t="shared" si="0"/>
        <v/>
      </c>
      <c r="F25" s="24" t="str">
        <f>IF(Formato_02!$B$14&lt;&gt;"",Formato_02!$B$14,"")</f>
        <v/>
      </c>
      <c r="G25" s="22" t="str">
        <f>IF('Formato 3_Gantt'!C30&lt;&gt;"",'Formato 3_Gantt'!C30,"")</f>
        <v/>
      </c>
      <c r="H25" s="13" t="str">
        <f>IF('Formato 3_Gantt'!D$8&lt;&gt;"",'Formato 3_Gantt'!D$8,"")</f>
        <v/>
      </c>
      <c r="I25" s="13" t="str">
        <f>IF('Formato 3_Gantt'!E$8&lt;&gt;"",'Formato 3_Gantt'!E$8,"")</f>
        <v/>
      </c>
      <c r="J25" s="13" t="str">
        <f>IF('Formato 3_Gantt'!F$8&lt;&gt;"",'Formato 3_Gantt'!F$8,"")</f>
        <v/>
      </c>
      <c r="K25" s="158" t="str">
        <f>IF('Formato 3_Gantt'!G$8&lt;&gt;"",'Formato 3_Gantt'!G$8,"")</f>
        <v/>
      </c>
      <c r="L25" s="158" t="str">
        <f>IF('Formato 3_Gantt'!H$8&lt;&gt;"",'Formato 3_Gantt'!H$8,"")</f>
        <v/>
      </c>
      <c r="M25" s="13" t="str">
        <f>IF('Formato 3_Gantt'!BL$8&lt;&gt;"",'Formato 3_Gantt'!BL$8,"")</f>
        <v/>
      </c>
      <c r="N25" s="13" t="str">
        <f>IF('Formato 3_Gantt'!BM$8&lt;&gt;"",'Formato 3_Gantt'!BM$8,"")</f>
        <v/>
      </c>
      <c r="O25" s="13" t="str">
        <f>IF('Formato 3_Gantt'!BN$8&lt;&gt;"",'Formato 3_Gantt'!BN$8,"")</f>
        <v/>
      </c>
      <c r="P25" s="13" t="str">
        <f>IF('Formato 3_Gantt'!BO$8&lt;&gt;"",'Formato 3_Gantt'!BO$8,"")</f>
        <v/>
      </c>
      <c r="Q25" s="13" t="str">
        <f>IF('Formato 3_Gantt'!BP$8&lt;&gt;"",'Formato 3_Gantt'!BP$8,"")</f>
        <v/>
      </c>
      <c r="R25" s="13" t="str">
        <f>IF('Formato 3_Gantt'!BQ$8&lt;&gt;"",'Formato 3_Gantt'!BQ$8,"")</f>
        <v/>
      </c>
      <c r="S25" s="13" t="str">
        <f>IF('Formato 3_Gantt'!BR$8&lt;&gt;"",'Formato 3_Gantt'!BR$8,"")</f>
        <v/>
      </c>
      <c r="T25" s="13" t="str">
        <f>IF('Formato 3_Gantt'!BS$8&lt;&gt;"",'Formato 3_Gantt'!BS$8,"")</f>
        <v/>
      </c>
      <c r="U25" s="13" t="str">
        <f>IF('Formato 3_Gantt'!BT$8&lt;&gt;"",'Formato 3_Gantt'!BT$8,"")</f>
        <v/>
      </c>
      <c r="V25" s="13" t="str">
        <f>IF('Formato 3_Gantt'!BU$8&lt;&gt;"",'Formato 3_Gantt'!BU$8,"")</f>
        <v/>
      </c>
      <c r="W25" s="13" t="str">
        <f>IF('Formato 3_Gantt'!BV$8&lt;&gt;"",'Formato 3_Gantt'!BV$8,"")</f>
        <v/>
      </c>
      <c r="X25" s="13" t="str">
        <f>IF('Formato 3_Gantt'!BW$8&lt;&gt;"",'Formato 3_Gantt'!BW$8,"")</f>
        <v/>
      </c>
      <c r="Y25" s="13" t="str">
        <f>IF('Formato 3_Gantt'!BX$8&lt;&gt;"",'Formato 3_Gantt'!BX$8,"")</f>
        <v/>
      </c>
      <c r="Z25" s="162" t="str">
        <f>IF(Formato_02!S$15&lt;&gt;"",Formato_02!S$15,"")</f>
        <v/>
      </c>
      <c r="AA25" s="162" t="str">
        <f>IF(Formato_02!T$15&lt;&gt;"",Formato_02!T$15,"")</f>
        <v/>
      </c>
      <c r="AB25" s="162" t="str">
        <f>IF(Formato_02!U$15&lt;&gt;"",Formato_02!U$15,"")</f>
        <v/>
      </c>
      <c r="AC25" s="162" t="str">
        <f>IF(Formato_02!V$15&lt;&gt;"",Formato_02!V$15,"")</f>
        <v/>
      </c>
      <c r="AD25" s="162" t="str">
        <f>IF(Formato_02!W$15&lt;&gt;"",Formato_02!W$15,"")</f>
        <v/>
      </c>
      <c r="AE25" s="162" t="str">
        <f>IF(Formato_02!X$15&lt;&gt;"",Formato_02!X$15,"")</f>
        <v/>
      </c>
      <c r="AF25" s="162" t="str">
        <f>IF(Formato_02!Y$15&lt;&gt;"",Formato_02!Y$15,"")</f>
        <v/>
      </c>
      <c r="AG25" s="162" t="str">
        <f>IF(Formato_02!Z$15&lt;&gt;"",Formato_02!Z$15,"")</f>
        <v/>
      </c>
      <c r="AH25" s="162" t="str">
        <f>IF(Formato_02!AA$15&lt;&gt;"",Formato_02!AA$15,"")</f>
        <v/>
      </c>
      <c r="AI25" s="162" t="str">
        <f>IF(Formato_02!AB$15&lt;&gt;"",Formato_02!AB$15,"")</f>
        <v/>
      </c>
      <c r="AJ25" s="162" t="str">
        <f>IF(Formato_02!AC$15&lt;&gt;"",Formato_02!AC$15,"")</f>
        <v/>
      </c>
      <c r="AK25" s="162" t="str">
        <f>IF(Formato_02!AD$15&lt;&gt;"",Formato_02!AD$15,"")</f>
        <v/>
      </c>
      <c r="AL25" s="162" t="str">
        <f>IF(Formato_02!$N$14&lt;&gt;"",Formato_02!$N$14,"")</f>
        <v/>
      </c>
      <c r="AM25" s="13" t="str">
        <f>IF(Formato_02!$X$4&lt;&gt;"","AN","")</f>
        <v/>
      </c>
      <c r="AN25" s="24" t="str">
        <f t="shared" si="1"/>
        <v/>
      </c>
      <c r="AO25" s="13" t="str">
        <f>IF(Formato_02!$Y$4&lt;&gt;"","P027","")</f>
        <v/>
      </c>
      <c r="AP25" s="24" t="str">
        <f t="shared" si="2"/>
        <v/>
      </c>
      <c r="AQ25" s="13" t="str">
        <f>IF(Formato_02!$Z$4&lt;&gt;"","PNCVG","")</f>
        <v/>
      </c>
      <c r="AR25" s="24" t="str">
        <f t="shared" si="3"/>
        <v/>
      </c>
      <c r="AS25" s="13" t="str">
        <f>IF(Formato_02!$AA$4&lt;&gt;"","PNFF","")</f>
        <v/>
      </c>
      <c r="AT25" s="24" t="str">
        <f t="shared" si="4"/>
        <v/>
      </c>
      <c r="AU25" s="13" t="str">
        <f>IF(Formato_02!$AB$4&lt;&gt;"","PNPAM","")</f>
        <v/>
      </c>
      <c r="AV25" s="24" t="str">
        <f t="shared" si="5"/>
        <v/>
      </c>
      <c r="AW25" s="13" t="str">
        <f>IF(Formato_02!$AC$4&lt;&gt;"","PNAIA","")</f>
        <v/>
      </c>
      <c r="AX25" s="24" t="str">
        <f t="shared" si="6"/>
        <v/>
      </c>
      <c r="AY25" s="13" t="str">
        <f>IF(Formato_02!$AD$4&lt;&gt;"","PIO","")</f>
        <v/>
      </c>
      <c r="AZ25" s="24" t="str">
        <f t="shared" si="7"/>
        <v/>
      </c>
      <c r="BA25" s="13" t="str">
        <f>IF('Formato 3_Gantt'!B$9&lt;&gt;"",'Formato 3_Gantt'!A$9,"")</f>
        <v/>
      </c>
      <c r="BB25" s="24" t="str">
        <f>IF('Formato 3_Gantt'!B$9&lt;&gt;"",'Formato 3_Gantt'!B$9,"")</f>
        <v/>
      </c>
      <c r="BC25" s="22" t="str">
        <f>IF('Formato 3_Gantt'!C$9&lt;&gt;"",'Formato 3_Gantt'!C$9,"")</f>
        <v/>
      </c>
      <c r="BD25" s="13" t="str">
        <f>IF('Formato 3_Gantt'!D$9&lt;&gt;"",'Formato 3_Gantt'!D$9,"")</f>
        <v/>
      </c>
      <c r="BE25" s="161" t="str">
        <f>IF('Formato 3_Gantt'!E$9&lt;&gt;"",'Formato 3_Gantt'!E$9,"")</f>
        <v/>
      </c>
      <c r="BF25" s="13" t="str">
        <f>IF('Formato 3_Gantt'!F$9&lt;&gt;"",'Formato 3_Gantt'!F$9,"")</f>
        <v/>
      </c>
      <c r="BG25" s="158" t="str">
        <f>IF('Formato 3_Gantt'!G$9&lt;&gt;"",'Formato 3_Gantt'!G$9,"")</f>
        <v/>
      </c>
      <c r="BH25" s="158" t="str">
        <f>IF('Formato 3_Gantt'!H$9&lt;&gt;"",'Formato 3_Gantt'!H$9,"")</f>
        <v/>
      </c>
      <c r="BI25" s="161" t="str">
        <f>IF('Formato 3_Gantt'!BL$9&lt;&gt;"",'Formato 3_Gantt'!BL$9,"")</f>
        <v/>
      </c>
      <c r="BJ25" s="161" t="str">
        <f>IF('Formato 3_Gantt'!BM$9&lt;&gt;"",'Formato 3_Gantt'!BM$9,"")</f>
        <v/>
      </c>
      <c r="BK25" s="161" t="str">
        <f>IF('Formato 3_Gantt'!BN$9&lt;&gt;"",'Formato 3_Gantt'!BN$9,"")</f>
        <v/>
      </c>
      <c r="BL25" s="161" t="str">
        <f>IF('Formato 3_Gantt'!BO$9&lt;&gt;"",'Formato 3_Gantt'!BO$9,"")</f>
        <v/>
      </c>
      <c r="BM25" s="161" t="str">
        <f>IF('Formato 3_Gantt'!BP$9&lt;&gt;"",'Formato 3_Gantt'!BP$9,"")</f>
        <v/>
      </c>
      <c r="BN25" s="161" t="str">
        <f>IF('Formato 3_Gantt'!BQ$9&lt;&gt;"",'Formato 3_Gantt'!BQ$9,"")</f>
        <v/>
      </c>
      <c r="BO25" s="161" t="str">
        <f>IF('Formato 3_Gantt'!BR$9&lt;&gt;"",'Formato 3_Gantt'!BR$9,"")</f>
        <v/>
      </c>
      <c r="BP25" s="161" t="str">
        <f>IF('Formato 3_Gantt'!BS$9&lt;&gt;"",'Formato 3_Gantt'!BS$9,"")</f>
        <v/>
      </c>
      <c r="BQ25" s="161" t="str">
        <f>IF('Formato 3_Gantt'!BT$9&lt;&gt;"",'Formato 3_Gantt'!BT$9,"")</f>
        <v/>
      </c>
      <c r="BR25" s="161" t="str">
        <f>IF('Formato 3_Gantt'!BU$9&lt;&gt;"",'Formato 3_Gantt'!BU$9,"")</f>
        <v/>
      </c>
      <c r="BS25" s="161" t="str">
        <f>IF('Formato 3_Gantt'!BV$9&lt;&gt;"",'Formato 3_Gantt'!BV$9,"")</f>
        <v/>
      </c>
      <c r="BT25" s="161" t="str">
        <f>IF('Formato 3_Gantt'!BW$9&lt;&gt;"",'Formato 3_Gantt'!BW$9,"")</f>
        <v/>
      </c>
      <c r="BU25" s="161" t="str">
        <f>IF('Formato 3_Gantt'!BX$9&lt;&gt;"",'Formato 3_Gantt'!BX$9,"")</f>
        <v/>
      </c>
      <c r="BV25" s="162" t="str">
        <f>IF('Formato 4_Ppto'!I$7&lt;&gt;"",'Formato 4_Ppto'!I$7,"")</f>
        <v/>
      </c>
      <c r="BW25" s="162" t="str">
        <f>IF('Formato 4_Ppto'!X$7&lt;&gt;"",'Formato 4_Ppto'!X$7,"")</f>
        <v/>
      </c>
      <c r="BX25" s="162" t="str">
        <f>IF('Formato 4_Ppto'!Y$7&lt;&gt;"",'Formato 4_Ppto'!Y$7,"")</f>
        <v/>
      </c>
      <c r="BY25" s="162" t="str">
        <f>IF('Formato 4_Ppto'!Z$7&lt;&gt;"",'Formato 4_Ppto'!Z$7,"")</f>
        <v/>
      </c>
      <c r="BZ25" s="162" t="str">
        <f>IF('Formato 4_Ppto'!AA$7&lt;&gt;"",'Formato 4_Ppto'!AA$7,"")</f>
        <v/>
      </c>
      <c r="CA25" s="162" t="str">
        <f>IF('Formato 4_Ppto'!AB$7&lt;&gt;"",'Formato 4_Ppto'!AB$7,"")</f>
        <v/>
      </c>
      <c r="CB25" s="162" t="str">
        <f>IF('Formato 4_Ppto'!AC$7&lt;&gt;"",'Formato 4_Ppto'!AC$7,"")</f>
        <v/>
      </c>
      <c r="CC25" s="162" t="str">
        <f>IF('Formato 4_Ppto'!AD$7&lt;&gt;"",'Formato 4_Ppto'!AD$7,"")</f>
        <v/>
      </c>
      <c r="CD25" s="162" t="str">
        <f>IF('Formato 4_Ppto'!AE$7&lt;&gt;"",'Formato 4_Ppto'!AE$7,"")</f>
        <v/>
      </c>
      <c r="CE25" s="162" t="str">
        <f>IF('Formato 4_Ppto'!AF$7&lt;&gt;"",'Formato 4_Ppto'!AF$7,"")</f>
        <v/>
      </c>
      <c r="CF25" s="162" t="str">
        <f>IF('Formato 4_Ppto'!AG$7&lt;&gt;"",'Formato 4_Ppto'!AG$7,"")</f>
        <v/>
      </c>
      <c r="CG25" s="162" t="str">
        <f>IF('Formato 4_Ppto'!AH$7&lt;&gt;"",'Formato 4_Ppto'!AH$7,"")</f>
        <v/>
      </c>
      <c r="CH25" s="162" t="str">
        <f>IF('Formato 4_Ppto'!AI$7&lt;&gt;"",'Formato 4_Ppto'!AI$7,"")</f>
        <v/>
      </c>
      <c r="CI25" s="162" t="str">
        <f>IF('Formato 4_Ppto'!AJ$7&lt;&gt;"",'Formato 4_Ppto'!AJ$7,"")</f>
        <v/>
      </c>
      <c r="CJ25" s="13" t="str">
        <f>IF('Formato 4_Ppto'!B30&lt;&gt;"",'Formato 4_Ppto'!A30,"")</f>
        <v/>
      </c>
      <c r="CK25" s="24" t="str">
        <f>IF('Formato 4_Ppto'!B30&lt;&gt;"",'Formato 4_Ppto'!B30,"")</f>
        <v/>
      </c>
      <c r="CL25" s="22" t="str">
        <f>IF('Formato 4_Ppto'!C30&lt;&gt;"",'Formato 4_Ppto'!C30,"")</f>
        <v/>
      </c>
      <c r="CM25" s="24" t="str">
        <f>IF('Formato 4_Ppto'!D30&lt;&gt;"",'Formato 4_Ppto'!D30,"")</f>
        <v/>
      </c>
      <c r="CN25" s="161" t="str">
        <f>IF('Formato 4_Ppto'!E30&lt;&gt;"",'Formato 4_Ppto'!E30,"")</f>
        <v/>
      </c>
      <c r="CO25" s="161" t="str">
        <f>IF('Formato 4_Ppto'!G30&lt;&gt;"",'Formato 4_Ppto'!G30,"")</f>
        <v/>
      </c>
      <c r="CP25" s="163" t="str">
        <f>IF('Formato 4_Ppto'!I30&lt;&gt;"",'Formato 4_Ppto'!I30,"")</f>
        <v/>
      </c>
      <c r="CQ25" s="161" t="str">
        <f>IF('Formato 4_Ppto'!K30&lt;&gt;"",'Formato 4_Ppto'!K30,"")</f>
        <v/>
      </c>
      <c r="CR25" s="161" t="str">
        <f>IF('Formato 4_Ppto'!L30&lt;&gt;"",'Formato 4_Ppto'!L30,"")</f>
        <v/>
      </c>
      <c r="CS25" s="161" t="str">
        <f>IF('Formato 4_Ppto'!M30&lt;&gt;"",'Formato 4_Ppto'!M30,"")</f>
        <v/>
      </c>
      <c r="CT25" s="161" t="str">
        <f>IF('Formato 4_Ppto'!N30&lt;&gt;"",'Formato 4_Ppto'!N30,"")</f>
        <v/>
      </c>
      <c r="CU25" s="161" t="str">
        <f>IF('Formato 4_Ppto'!O30&lt;&gt;"",'Formato 4_Ppto'!O30,"")</f>
        <v/>
      </c>
      <c r="CV25" s="161" t="str">
        <f>IF('Formato 4_Ppto'!P30&lt;&gt;"",'Formato 4_Ppto'!P30,"")</f>
        <v/>
      </c>
      <c r="CW25" s="161" t="str">
        <f>IF('Formato 4_Ppto'!Q30&lt;&gt;"",'Formato 4_Ppto'!Q30,"")</f>
        <v/>
      </c>
      <c r="CX25" s="161" t="str">
        <f>IF('Formato 4_Ppto'!R30&lt;&gt;"",'Formato 4_Ppto'!R30,"")</f>
        <v/>
      </c>
      <c r="CY25" s="161" t="str">
        <f>IF('Formato 4_Ppto'!S30&lt;&gt;"",'Formato 4_Ppto'!S30,"")</f>
        <v/>
      </c>
      <c r="CZ25" s="161" t="str">
        <f>IF('Formato 4_Ppto'!T30&lt;&gt;"",'Formato 4_Ppto'!T30,"")</f>
        <v/>
      </c>
      <c r="DA25" s="161" t="str">
        <f>IF('Formato 4_Ppto'!U30&lt;&gt;"",'Formato 4_Ppto'!U30,"")</f>
        <v/>
      </c>
      <c r="DB25" s="161" t="str">
        <f>IF('Formato 4_Ppto'!V30&lt;&gt;"",'Formato 4_Ppto'!V30,"")</f>
        <v/>
      </c>
      <c r="DC25" s="161" t="str">
        <f>IF('Formato 4_Ppto'!W30&lt;&gt;"",'Formato 4_Ppto'!W30,"")</f>
        <v/>
      </c>
      <c r="DD25" s="162" t="str">
        <f>IF('Formato 4_Ppto'!X30&lt;&gt;"",'Formato 4_Ppto'!X30,"")</f>
        <v/>
      </c>
      <c r="DE25" s="162" t="str">
        <f>IF('Formato 4_Ppto'!Y30&lt;&gt;"",'Formato 4_Ppto'!Y30,"")</f>
        <v/>
      </c>
      <c r="DF25" s="162" t="str">
        <f>IF('Formato 4_Ppto'!Z30&lt;&gt;"",'Formato 4_Ppto'!Z30,"")</f>
        <v/>
      </c>
      <c r="DG25" s="162" t="str">
        <f>IF('Formato 4_Ppto'!AA30&lt;&gt;"",'Formato 4_Ppto'!AA30,"")</f>
        <v/>
      </c>
      <c r="DH25" s="162" t="str">
        <f>IF('Formato 4_Ppto'!AB30&lt;&gt;"",'Formato 4_Ppto'!AB30,"")</f>
        <v/>
      </c>
      <c r="DI25" s="162" t="str">
        <f>IF('Formato 4_Ppto'!AC30&lt;&gt;"",'Formato 4_Ppto'!AC30,"")</f>
        <v/>
      </c>
      <c r="DJ25" s="162" t="str">
        <f>IF('Formato 4_Ppto'!AD30&lt;&gt;"",'Formato 4_Ppto'!AD30,"")</f>
        <v/>
      </c>
      <c r="DK25" s="162" t="str">
        <f>IF('Formato 4_Ppto'!AE30&lt;&gt;"",'Formato 4_Ppto'!AE30,"")</f>
        <v/>
      </c>
      <c r="DL25" s="162" t="str">
        <f>IF('Formato 4_Ppto'!AF30&lt;&gt;"",'Formato 4_Ppto'!AF30,"")</f>
        <v/>
      </c>
      <c r="DM25" s="162" t="str">
        <f>IF('Formato 4_Ppto'!AG30&lt;&gt;"",'Formato 4_Ppto'!AG30,"")</f>
        <v/>
      </c>
      <c r="DN25" s="162" t="str">
        <f>IF('Formato 4_Ppto'!AH30&lt;&gt;"",'Formato 4_Ppto'!AH30,"")</f>
        <v/>
      </c>
      <c r="DO25" s="162" t="str">
        <f>IF('Formato 4_Ppto'!AI30&lt;&gt;"",'Formato 4_Ppto'!AI30,"")</f>
        <v/>
      </c>
      <c r="DP25" s="163" t="str">
        <f>IF('Formato 4_Ppto'!AJ30&lt;&gt;"",'Formato 4_Ppto'!AJ30,"")</f>
        <v/>
      </c>
    </row>
    <row r="26" spans="2:120" x14ac:dyDescent="0.3">
      <c r="B26" s="13" t="str">
        <f>IF(OR(Tabla6[[#This Row],[IDA]]="",Tabla6[[#This Row],[IDT]]="",Tabla6[[#This Row],[IDI]]=""),"",Tabla6[[#This Row],[IDA]]&amp;"."&amp;Tabla6[[#This Row],[IDT]]&amp;"."&amp;Tabla6[[#This Row],[IDI]])</f>
        <v/>
      </c>
      <c r="C26" s="13" t="str">
        <f>IF(Formato_02!$B$14&lt;&gt;"",0,"")</f>
        <v/>
      </c>
      <c r="D26" s="13" t="str">
        <f>IF(Formato_02!$H$9&lt;&gt;"",Formato_02!$H$9,"")</f>
        <v/>
      </c>
      <c r="E26" s="24" t="str">
        <f t="shared" si="0"/>
        <v/>
      </c>
      <c r="F26" s="24" t="str">
        <f>IF(Formato_02!$B$14&lt;&gt;"",Formato_02!$B$14,"")</f>
        <v/>
      </c>
      <c r="G26" s="22" t="str">
        <f>IF('Formato 3_Gantt'!C31&lt;&gt;"",'Formato 3_Gantt'!C31,"")</f>
        <v/>
      </c>
      <c r="H26" s="13" t="str">
        <f>IF('Formato 3_Gantt'!D$8&lt;&gt;"",'Formato 3_Gantt'!D$8,"")</f>
        <v/>
      </c>
      <c r="I26" s="13" t="str">
        <f>IF('Formato 3_Gantt'!E$8&lt;&gt;"",'Formato 3_Gantt'!E$8,"")</f>
        <v/>
      </c>
      <c r="J26" s="13" t="str">
        <f>IF('Formato 3_Gantt'!F$8&lt;&gt;"",'Formato 3_Gantt'!F$8,"")</f>
        <v/>
      </c>
      <c r="K26" s="158" t="str">
        <f>IF('Formato 3_Gantt'!G$8&lt;&gt;"",'Formato 3_Gantt'!G$8,"")</f>
        <v/>
      </c>
      <c r="L26" s="158" t="str">
        <f>IF('Formato 3_Gantt'!H$8&lt;&gt;"",'Formato 3_Gantt'!H$8,"")</f>
        <v/>
      </c>
      <c r="M26" s="13" t="str">
        <f>IF('Formato 3_Gantt'!BL$8&lt;&gt;"",'Formato 3_Gantt'!BL$8,"")</f>
        <v/>
      </c>
      <c r="N26" s="13" t="str">
        <f>IF('Formato 3_Gantt'!BM$8&lt;&gt;"",'Formato 3_Gantt'!BM$8,"")</f>
        <v/>
      </c>
      <c r="O26" s="13" t="str">
        <f>IF('Formato 3_Gantt'!BN$8&lt;&gt;"",'Formato 3_Gantt'!BN$8,"")</f>
        <v/>
      </c>
      <c r="P26" s="13" t="str">
        <f>IF('Formato 3_Gantt'!BO$8&lt;&gt;"",'Formato 3_Gantt'!BO$8,"")</f>
        <v/>
      </c>
      <c r="Q26" s="13" t="str">
        <f>IF('Formato 3_Gantt'!BP$8&lt;&gt;"",'Formato 3_Gantt'!BP$8,"")</f>
        <v/>
      </c>
      <c r="R26" s="13" t="str">
        <f>IF('Formato 3_Gantt'!BQ$8&lt;&gt;"",'Formato 3_Gantt'!BQ$8,"")</f>
        <v/>
      </c>
      <c r="S26" s="13" t="str">
        <f>IF('Formato 3_Gantt'!BR$8&lt;&gt;"",'Formato 3_Gantt'!BR$8,"")</f>
        <v/>
      </c>
      <c r="T26" s="13" t="str">
        <f>IF('Formato 3_Gantt'!BS$8&lt;&gt;"",'Formato 3_Gantt'!BS$8,"")</f>
        <v/>
      </c>
      <c r="U26" s="13" t="str">
        <f>IF('Formato 3_Gantt'!BT$8&lt;&gt;"",'Formato 3_Gantt'!BT$8,"")</f>
        <v/>
      </c>
      <c r="V26" s="13" t="str">
        <f>IF('Formato 3_Gantt'!BU$8&lt;&gt;"",'Formato 3_Gantt'!BU$8,"")</f>
        <v/>
      </c>
      <c r="W26" s="13" t="str">
        <f>IF('Formato 3_Gantt'!BV$8&lt;&gt;"",'Formato 3_Gantt'!BV$8,"")</f>
        <v/>
      </c>
      <c r="X26" s="13" t="str">
        <f>IF('Formato 3_Gantt'!BW$8&lt;&gt;"",'Formato 3_Gantt'!BW$8,"")</f>
        <v/>
      </c>
      <c r="Y26" s="13" t="str">
        <f>IF('Formato 3_Gantt'!BX$8&lt;&gt;"",'Formato 3_Gantt'!BX$8,"")</f>
        <v/>
      </c>
      <c r="Z26" s="162" t="str">
        <f>IF(Formato_02!S$15&lt;&gt;"",Formato_02!S$15,"")</f>
        <v/>
      </c>
      <c r="AA26" s="162" t="str">
        <f>IF(Formato_02!T$15&lt;&gt;"",Formato_02!T$15,"")</f>
        <v/>
      </c>
      <c r="AB26" s="162" t="str">
        <f>IF(Formato_02!U$15&lt;&gt;"",Formato_02!U$15,"")</f>
        <v/>
      </c>
      <c r="AC26" s="162" t="str">
        <f>IF(Formato_02!V$15&lt;&gt;"",Formato_02!V$15,"")</f>
        <v/>
      </c>
      <c r="AD26" s="162" t="str">
        <f>IF(Formato_02!W$15&lt;&gt;"",Formato_02!W$15,"")</f>
        <v/>
      </c>
      <c r="AE26" s="162" t="str">
        <f>IF(Formato_02!X$15&lt;&gt;"",Formato_02!X$15,"")</f>
        <v/>
      </c>
      <c r="AF26" s="162" t="str">
        <f>IF(Formato_02!Y$15&lt;&gt;"",Formato_02!Y$15,"")</f>
        <v/>
      </c>
      <c r="AG26" s="162" t="str">
        <f>IF(Formato_02!Z$15&lt;&gt;"",Formato_02!Z$15,"")</f>
        <v/>
      </c>
      <c r="AH26" s="162" t="str">
        <f>IF(Formato_02!AA$15&lt;&gt;"",Formato_02!AA$15,"")</f>
        <v/>
      </c>
      <c r="AI26" s="162" t="str">
        <f>IF(Formato_02!AB$15&lt;&gt;"",Formato_02!AB$15,"")</f>
        <v/>
      </c>
      <c r="AJ26" s="162" t="str">
        <f>IF(Formato_02!AC$15&lt;&gt;"",Formato_02!AC$15,"")</f>
        <v/>
      </c>
      <c r="AK26" s="162" t="str">
        <f>IF(Formato_02!AD$15&lt;&gt;"",Formato_02!AD$15,"")</f>
        <v/>
      </c>
      <c r="AL26" s="162" t="str">
        <f>IF(Formato_02!$N$14&lt;&gt;"",Formato_02!$N$14,"")</f>
        <v/>
      </c>
      <c r="AM26" s="13" t="str">
        <f>IF(Formato_02!$X$4&lt;&gt;"","AN","")</f>
        <v/>
      </c>
      <c r="AN26" s="24" t="str">
        <f t="shared" si="1"/>
        <v/>
      </c>
      <c r="AO26" s="13" t="str">
        <f>IF(Formato_02!$Y$4&lt;&gt;"","P027","")</f>
        <v/>
      </c>
      <c r="AP26" s="24" t="str">
        <f t="shared" si="2"/>
        <v/>
      </c>
      <c r="AQ26" s="13" t="str">
        <f>IF(Formato_02!$Z$4&lt;&gt;"","PNCVG","")</f>
        <v/>
      </c>
      <c r="AR26" s="24" t="str">
        <f t="shared" si="3"/>
        <v/>
      </c>
      <c r="AS26" s="13" t="str">
        <f>IF(Formato_02!$AA$4&lt;&gt;"","PNFF","")</f>
        <v/>
      </c>
      <c r="AT26" s="24" t="str">
        <f t="shared" si="4"/>
        <v/>
      </c>
      <c r="AU26" s="13" t="str">
        <f>IF(Formato_02!$AB$4&lt;&gt;"","PNPAM","")</f>
        <v/>
      </c>
      <c r="AV26" s="24" t="str">
        <f t="shared" si="5"/>
        <v/>
      </c>
      <c r="AW26" s="13" t="str">
        <f>IF(Formato_02!$AC$4&lt;&gt;"","PNAIA","")</f>
        <v/>
      </c>
      <c r="AX26" s="24" t="str">
        <f t="shared" si="6"/>
        <v/>
      </c>
      <c r="AY26" s="13" t="str">
        <f>IF(Formato_02!$AD$4&lt;&gt;"","PIO","")</f>
        <v/>
      </c>
      <c r="AZ26" s="24" t="str">
        <f t="shared" si="7"/>
        <v/>
      </c>
      <c r="BA26" s="13" t="str">
        <f>IF('Formato 3_Gantt'!B$9&lt;&gt;"",'Formato 3_Gantt'!A$9,"")</f>
        <v/>
      </c>
      <c r="BB26" s="24" t="str">
        <f>IF('Formato 3_Gantt'!B$9&lt;&gt;"",'Formato 3_Gantt'!B$9,"")</f>
        <v/>
      </c>
      <c r="BC26" s="22" t="str">
        <f>IF('Formato 3_Gantt'!C$9&lt;&gt;"",'Formato 3_Gantt'!C$9,"")</f>
        <v/>
      </c>
      <c r="BD26" s="13" t="str">
        <f>IF('Formato 3_Gantt'!D$9&lt;&gt;"",'Formato 3_Gantt'!D$9,"")</f>
        <v/>
      </c>
      <c r="BE26" s="161" t="str">
        <f>IF('Formato 3_Gantt'!E$9&lt;&gt;"",'Formato 3_Gantt'!E$9,"")</f>
        <v/>
      </c>
      <c r="BF26" s="13" t="str">
        <f>IF('Formato 3_Gantt'!F$9&lt;&gt;"",'Formato 3_Gantt'!F$9,"")</f>
        <v/>
      </c>
      <c r="BG26" s="158" t="str">
        <f>IF('Formato 3_Gantt'!G$9&lt;&gt;"",'Formato 3_Gantt'!G$9,"")</f>
        <v/>
      </c>
      <c r="BH26" s="158" t="str">
        <f>IF('Formato 3_Gantt'!H$9&lt;&gt;"",'Formato 3_Gantt'!H$9,"")</f>
        <v/>
      </c>
      <c r="BI26" s="161" t="str">
        <f>IF('Formato 3_Gantt'!BL$9&lt;&gt;"",'Formato 3_Gantt'!BL$9,"")</f>
        <v/>
      </c>
      <c r="BJ26" s="161" t="str">
        <f>IF('Formato 3_Gantt'!BM$9&lt;&gt;"",'Formato 3_Gantt'!BM$9,"")</f>
        <v/>
      </c>
      <c r="BK26" s="161" t="str">
        <f>IF('Formato 3_Gantt'!BN$9&lt;&gt;"",'Formato 3_Gantt'!BN$9,"")</f>
        <v/>
      </c>
      <c r="BL26" s="161" t="str">
        <f>IF('Formato 3_Gantt'!BO$9&lt;&gt;"",'Formato 3_Gantt'!BO$9,"")</f>
        <v/>
      </c>
      <c r="BM26" s="161" t="str">
        <f>IF('Formato 3_Gantt'!BP$9&lt;&gt;"",'Formato 3_Gantt'!BP$9,"")</f>
        <v/>
      </c>
      <c r="BN26" s="161" t="str">
        <f>IF('Formato 3_Gantt'!BQ$9&lt;&gt;"",'Formato 3_Gantt'!BQ$9,"")</f>
        <v/>
      </c>
      <c r="BO26" s="161" t="str">
        <f>IF('Formato 3_Gantt'!BR$9&lt;&gt;"",'Formato 3_Gantt'!BR$9,"")</f>
        <v/>
      </c>
      <c r="BP26" s="161" t="str">
        <f>IF('Formato 3_Gantt'!BS$9&lt;&gt;"",'Formato 3_Gantt'!BS$9,"")</f>
        <v/>
      </c>
      <c r="BQ26" s="161" t="str">
        <f>IF('Formato 3_Gantt'!BT$9&lt;&gt;"",'Formato 3_Gantt'!BT$9,"")</f>
        <v/>
      </c>
      <c r="BR26" s="161" t="str">
        <f>IF('Formato 3_Gantt'!BU$9&lt;&gt;"",'Formato 3_Gantt'!BU$9,"")</f>
        <v/>
      </c>
      <c r="BS26" s="161" t="str">
        <f>IF('Formato 3_Gantt'!BV$9&lt;&gt;"",'Formato 3_Gantt'!BV$9,"")</f>
        <v/>
      </c>
      <c r="BT26" s="161" t="str">
        <f>IF('Formato 3_Gantt'!BW$9&lt;&gt;"",'Formato 3_Gantt'!BW$9,"")</f>
        <v/>
      </c>
      <c r="BU26" s="161" t="str">
        <f>IF('Formato 3_Gantt'!BX$9&lt;&gt;"",'Formato 3_Gantt'!BX$9,"")</f>
        <v/>
      </c>
      <c r="BV26" s="162" t="str">
        <f>IF('Formato 4_Ppto'!I$7&lt;&gt;"",'Formato 4_Ppto'!I$7,"")</f>
        <v/>
      </c>
      <c r="BW26" s="162" t="str">
        <f>IF('Formato 4_Ppto'!X$7&lt;&gt;"",'Formato 4_Ppto'!X$7,"")</f>
        <v/>
      </c>
      <c r="BX26" s="162" t="str">
        <f>IF('Formato 4_Ppto'!Y$7&lt;&gt;"",'Formato 4_Ppto'!Y$7,"")</f>
        <v/>
      </c>
      <c r="BY26" s="162" t="str">
        <f>IF('Formato 4_Ppto'!Z$7&lt;&gt;"",'Formato 4_Ppto'!Z$7,"")</f>
        <v/>
      </c>
      <c r="BZ26" s="162" t="str">
        <f>IF('Formato 4_Ppto'!AA$7&lt;&gt;"",'Formato 4_Ppto'!AA$7,"")</f>
        <v/>
      </c>
      <c r="CA26" s="162" t="str">
        <f>IF('Formato 4_Ppto'!AB$7&lt;&gt;"",'Formato 4_Ppto'!AB$7,"")</f>
        <v/>
      </c>
      <c r="CB26" s="162" t="str">
        <f>IF('Formato 4_Ppto'!AC$7&lt;&gt;"",'Formato 4_Ppto'!AC$7,"")</f>
        <v/>
      </c>
      <c r="CC26" s="162" t="str">
        <f>IF('Formato 4_Ppto'!AD$7&lt;&gt;"",'Formato 4_Ppto'!AD$7,"")</f>
        <v/>
      </c>
      <c r="CD26" s="162" t="str">
        <f>IF('Formato 4_Ppto'!AE$7&lt;&gt;"",'Formato 4_Ppto'!AE$7,"")</f>
        <v/>
      </c>
      <c r="CE26" s="162" t="str">
        <f>IF('Formato 4_Ppto'!AF$7&lt;&gt;"",'Formato 4_Ppto'!AF$7,"")</f>
        <v/>
      </c>
      <c r="CF26" s="162" t="str">
        <f>IF('Formato 4_Ppto'!AG$7&lt;&gt;"",'Formato 4_Ppto'!AG$7,"")</f>
        <v/>
      </c>
      <c r="CG26" s="162" t="str">
        <f>IF('Formato 4_Ppto'!AH$7&lt;&gt;"",'Formato 4_Ppto'!AH$7,"")</f>
        <v/>
      </c>
      <c r="CH26" s="162" t="str">
        <f>IF('Formato 4_Ppto'!AI$7&lt;&gt;"",'Formato 4_Ppto'!AI$7,"")</f>
        <v/>
      </c>
      <c r="CI26" s="162" t="str">
        <f>IF('Formato 4_Ppto'!AJ$7&lt;&gt;"",'Formato 4_Ppto'!AJ$7,"")</f>
        <v/>
      </c>
      <c r="CJ26" s="13" t="str">
        <f>IF('Formato 4_Ppto'!B31&lt;&gt;"",'Formato 4_Ppto'!A31,"")</f>
        <v/>
      </c>
      <c r="CK26" s="24" t="str">
        <f>IF('Formato 4_Ppto'!B31&lt;&gt;"",'Formato 4_Ppto'!B31,"")</f>
        <v/>
      </c>
      <c r="CL26" s="22" t="str">
        <f>IF('Formato 4_Ppto'!C31&lt;&gt;"",'Formato 4_Ppto'!C31,"")</f>
        <v/>
      </c>
      <c r="CM26" s="24" t="str">
        <f>IF('Formato 4_Ppto'!D31&lt;&gt;"",'Formato 4_Ppto'!D31,"")</f>
        <v/>
      </c>
      <c r="CN26" s="161" t="str">
        <f>IF('Formato 4_Ppto'!E31&lt;&gt;"",'Formato 4_Ppto'!E31,"")</f>
        <v/>
      </c>
      <c r="CO26" s="161" t="str">
        <f>IF('Formato 4_Ppto'!G31&lt;&gt;"",'Formato 4_Ppto'!G31,"")</f>
        <v/>
      </c>
      <c r="CP26" s="163" t="str">
        <f>IF('Formato 4_Ppto'!I31&lt;&gt;"",'Formato 4_Ppto'!I31,"")</f>
        <v/>
      </c>
      <c r="CQ26" s="161" t="str">
        <f>IF('Formato 4_Ppto'!K31&lt;&gt;"",'Formato 4_Ppto'!K31,"")</f>
        <v/>
      </c>
      <c r="CR26" s="161" t="str">
        <f>IF('Formato 4_Ppto'!L31&lt;&gt;"",'Formato 4_Ppto'!L31,"")</f>
        <v/>
      </c>
      <c r="CS26" s="161" t="str">
        <f>IF('Formato 4_Ppto'!M31&lt;&gt;"",'Formato 4_Ppto'!M31,"")</f>
        <v/>
      </c>
      <c r="CT26" s="161" t="str">
        <f>IF('Formato 4_Ppto'!N31&lt;&gt;"",'Formato 4_Ppto'!N31,"")</f>
        <v/>
      </c>
      <c r="CU26" s="161" t="str">
        <f>IF('Formato 4_Ppto'!O31&lt;&gt;"",'Formato 4_Ppto'!O31,"")</f>
        <v/>
      </c>
      <c r="CV26" s="161" t="str">
        <f>IF('Formato 4_Ppto'!P31&lt;&gt;"",'Formato 4_Ppto'!P31,"")</f>
        <v/>
      </c>
      <c r="CW26" s="161" t="str">
        <f>IF('Formato 4_Ppto'!Q31&lt;&gt;"",'Formato 4_Ppto'!Q31,"")</f>
        <v/>
      </c>
      <c r="CX26" s="161" t="str">
        <f>IF('Formato 4_Ppto'!R31&lt;&gt;"",'Formato 4_Ppto'!R31,"")</f>
        <v/>
      </c>
      <c r="CY26" s="161" t="str">
        <f>IF('Formato 4_Ppto'!S31&lt;&gt;"",'Formato 4_Ppto'!S31,"")</f>
        <v/>
      </c>
      <c r="CZ26" s="161" t="str">
        <f>IF('Formato 4_Ppto'!T31&lt;&gt;"",'Formato 4_Ppto'!T31,"")</f>
        <v/>
      </c>
      <c r="DA26" s="161" t="str">
        <f>IF('Formato 4_Ppto'!U31&lt;&gt;"",'Formato 4_Ppto'!U31,"")</f>
        <v/>
      </c>
      <c r="DB26" s="161" t="str">
        <f>IF('Formato 4_Ppto'!V31&lt;&gt;"",'Formato 4_Ppto'!V31,"")</f>
        <v/>
      </c>
      <c r="DC26" s="161" t="str">
        <f>IF('Formato 4_Ppto'!W31&lt;&gt;"",'Formato 4_Ppto'!W31,"")</f>
        <v/>
      </c>
      <c r="DD26" s="162" t="str">
        <f>IF('Formato 4_Ppto'!X31&lt;&gt;"",'Formato 4_Ppto'!X31,"")</f>
        <v/>
      </c>
      <c r="DE26" s="162" t="str">
        <f>IF('Formato 4_Ppto'!Y31&lt;&gt;"",'Formato 4_Ppto'!Y31,"")</f>
        <v/>
      </c>
      <c r="DF26" s="162" t="str">
        <f>IF('Formato 4_Ppto'!Z31&lt;&gt;"",'Formato 4_Ppto'!Z31,"")</f>
        <v/>
      </c>
      <c r="DG26" s="162" t="str">
        <f>IF('Formato 4_Ppto'!AA31&lt;&gt;"",'Formato 4_Ppto'!AA31,"")</f>
        <v/>
      </c>
      <c r="DH26" s="162" t="str">
        <f>IF('Formato 4_Ppto'!AB31&lt;&gt;"",'Formato 4_Ppto'!AB31,"")</f>
        <v/>
      </c>
      <c r="DI26" s="162" t="str">
        <f>IF('Formato 4_Ppto'!AC31&lt;&gt;"",'Formato 4_Ppto'!AC31,"")</f>
        <v/>
      </c>
      <c r="DJ26" s="162" t="str">
        <f>IF('Formato 4_Ppto'!AD31&lt;&gt;"",'Formato 4_Ppto'!AD31,"")</f>
        <v/>
      </c>
      <c r="DK26" s="162" t="str">
        <f>IF('Formato 4_Ppto'!AE31&lt;&gt;"",'Formato 4_Ppto'!AE31,"")</f>
        <v/>
      </c>
      <c r="DL26" s="162" t="str">
        <f>IF('Formato 4_Ppto'!AF31&lt;&gt;"",'Formato 4_Ppto'!AF31,"")</f>
        <v/>
      </c>
      <c r="DM26" s="162" t="str">
        <f>IF('Formato 4_Ppto'!AG31&lt;&gt;"",'Formato 4_Ppto'!AG31,"")</f>
        <v/>
      </c>
      <c r="DN26" s="162" t="str">
        <f>IF('Formato 4_Ppto'!AH31&lt;&gt;"",'Formato 4_Ppto'!AH31,"")</f>
        <v/>
      </c>
      <c r="DO26" s="162" t="str">
        <f>IF('Formato 4_Ppto'!AI31&lt;&gt;"",'Formato 4_Ppto'!AI31,"")</f>
        <v/>
      </c>
      <c r="DP26" s="163" t="str">
        <f>IF('Formato 4_Ppto'!AJ31&lt;&gt;"",'Formato 4_Ppto'!AJ31,"")</f>
        <v/>
      </c>
    </row>
    <row r="27" spans="2:120" x14ac:dyDescent="0.3">
      <c r="B27" s="13" t="str">
        <f>IF(OR(Tabla6[[#This Row],[IDA]]="",Tabla6[[#This Row],[IDT]]="",Tabla6[[#This Row],[IDI]]=""),"",Tabla6[[#This Row],[IDA]]&amp;"."&amp;Tabla6[[#This Row],[IDT]]&amp;"."&amp;Tabla6[[#This Row],[IDI]])</f>
        <v/>
      </c>
      <c r="C27" s="13" t="str">
        <f>IF(Formato_02!$B$14&lt;&gt;"",0,"")</f>
        <v/>
      </c>
      <c r="D27" s="13" t="str">
        <f>IF(Formato_02!$H$9&lt;&gt;"",Formato_02!$H$9,"")</f>
        <v/>
      </c>
      <c r="E27" s="24" t="str">
        <f t="shared" si="0"/>
        <v/>
      </c>
      <c r="F27" s="24" t="str">
        <f>IF(Formato_02!$B$14&lt;&gt;"",Formato_02!$B$14,"")</f>
        <v/>
      </c>
      <c r="G27" s="22" t="str">
        <f>IF('Formato 3_Gantt'!C32&lt;&gt;"",'Formato 3_Gantt'!C32,"")</f>
        <v/>
      </c>
      <c r="H27" s="13" t="str">
        <f>IF('Formato 3_Gantt'!D$8&lt;&gt;"",'Formato 3_Gantt'!D$8,"")</f>
        <v/>
      </c>
      <c r="I27" s="13" t="str">
        <f>IF('Formato 3_Gantt'!E$8&lt;&gt;"",'Formato 3_Gantt'!E$8,"")</f>
        <v/>
      </c>
      <c r="J27" s="13" t="str">
        <f>IF('Formato 3_Gantt'!F$8&lt;&gt;"",'Formato 3_Gantt'!F$8,"")</f>
        <v/>
      </c>
      <c r="K27" s="158" t="str">
        <f>IF('Formato 3_Gantt'!G$8&lt;&gt;"",'Formato 3_Gantt'!G$8,"")</f>
        <v/>
      </c>
      <c r="L27" s="158" t="str">
        <f>IF('Formato 3_Gantt'!H$8&lt;&gt;"",'Formato 3_Gantt'!H$8,"")</f>
        <v/>
      </c>
      <c r="M27" s="13" t="str">
        <f>IF('Formato 3_Gantt'!BL$8&lt;&gt;"",'Formato 3_Gantt'!BL$8,"")</f>
        <v/>
      </c>
      <c r="N27" s="13" t="str">
        <f>IF('Formato 3_Gantt'!BM$8&lt;&gt;"",'Formato 3_Gantt'!BM$8,"")</f>
        <v/>
      </c>
      <c r="O27" s="13" t="str">
        <f>IF('Formato 3_Gantt'!BN$8&lt;&gt;"",'Formato 3_Gantt'!BN$8,"")</f>
        <v/>
      </c>
      <c r="P27" s="13" t="str">
        <f>IF('Formato 3_Gantt'!BO$8&lt;&gt;"",'Formato 3_Gantt'!BO$8,"")</f>
        <v/>
      </c>
      <c r="Q27" s="13" t="str">
        <f>IF('Formato 3_Gantt'!BP$8&lt;&gt;"",'Formato 3_Gantt'!BP$8,"")</f>
        <v/>
      </c>
      <c r="R27" s="13" t="str">
        <f>IF('Formato 3_Gantt'!BQ$8&lt;&gt;"",'Formato 3_Gantt'!BQ$8,"")</f>
        <v/>
      </c>
      <c r="S27" s="13" t="str">
        <f>IF('Formato 3_Gantt'!BR$8&lt;&gt;"",'Formato 3_Gantt'!BR$8,"")</f>
        <v/>
      </c>
      <c r="T27" s="13" t="str">
        <f>IF('Formato 3_Gantt'!BS$8&lt;&gt;"",'Formato 3_Gantt'!BS$8,"")</f>
        <v/>
      </c>
      <c r="U27" s="13" t="str">
        <f>IF('Formato 3_Gantt'!BT$8&lt;&gt;"",'Formato 3_Gantt'!BT$8,"")</f>
        <v/>
      </c>
      <c r="V27" s="13" t="str">
        <f>IF('Formato 3_Gantt'!BU$8&lt;&gt;"",'Formato 3_Gantt'!BU$8,"")</f>
        <v/>
      </c>
      <c r="W27" s="13" t="str">
        <f>IF('Formato 3_Gantt'!BV$8&lt;&gt;"",'Formato 3_Gantt'!BV$8,"")</f>
        <v/>
      </c>
      <c r="X27" s="13" t="str">
        <f>IF('Formato 3_Gantt'!BW$8&lt;&gt;"",'Formato 3_Gantt'!BW$8,"")</f>
        <v/>
      </c>
      <c r="Y27" s="13" t="str">
        <f>IF('Formato 3_Gantt'!BX$8&lt;&gt;"",'Formato 3_Gantt'!BX$8,"")</f>
        <v/>
      </c>
      <c r="Z27" s="162" t="str">
        <f>IF(Formato_02!S$15&lt;&gt;"",Formato_02!S$15,"")</f>
        <v/>
      </c>
      <c r="AA27" s="162" t="str">
        <f>IF(Formato_02!T$15&lt;&gt;"",Formato_02!T$15,"")</f>
        <v/>
      </c>
      <c r="AB27" s="162" t="str">
        <f>IF(Formato_02!U$15&lt;&gt;"",Formato_02!U$15,"")</f>
        <v/>
      </c>
      <c r="AC27" s="162" t="str">
        <f>IF(Formato_02!V$15&lt;&gt;"",Formato_02!V$15,"")</f>
        <v/>
      </c>
      <c r="AD27" s="162" t="str">
        <f>IF(Formato_02!W$15&lt;&gt;"",Formato_02!W$15,"")</f>
        <v/>
      </c>
      <c r="AE27" s="162" t="str">
        <f>IF(Formato_02!X$15&lt;&gt;"",Formato_02!X$15,"")</f>
        <v/>
      </c>
      <c r="AF27" s="162" t="str">
        <f>IF(Formato_02!Y$15&lt;&gt;"",Formato_02!Y$15,"")</f>
        <v/>
      </c>
      <c r="AG27" s="162" t="str">
        <f>IF(Formato_02!Z$15&lt;&gt;"",Formato_02!Z$15,"")</f>
        <v/>
      </c>
      <c r="AH27" s="162" t="str">
        <f>IF(Formato_02!AA$15&lt;&gt;"",Formato_02!AA$15,"")</f>
        <v/>
      </c>
      <c r="AI27" s="162" t="str">
        <f>IF(Formato_02!AB$15&lt;&gt;"",Formato_02!AB$15,"")</f>
        <v/>
      </c>
      <c r="AJ27" s="162" t="str">
        <f>IF(Formato_02!AC$15&lt;&gt;"",Formato_02!AC$15,"")</f>
        <v/>
      </c>
      <c r="AK27" s="162" t="str">
        <f>IF(Formato_02!AD$15&lt;&gt;"",Formato_02!AD$15,"")</f>
        <v/>
      </c>
      <c r="AL27" s="162" t="str">
        <f>IF(Formato_02!$N$14&lt;&gt;"",Formato_02!$N$14,"")</f>
        <v/>
      </c>
      <c r="AM27" s="13" t="str">
        <f>IF(Formato_02!$X$4&lt;&gt;"","AN","")</f>
        <v/>
      </c>
      <c r="AN27" s="24" t="str">
        <f t="shared" si="1"/>
        <v/>
      </c>
      <c r="AO27" s="13" t="str">
        <f>IF(Formato_02!$Y$4&lt;&gt;"","P027","")</f>
        <v/>
      </c>
      <c r="AP27" s="24" t="str">
        <f t="shared" si="2"/>
        <v/>
      </c>
      <c r="AQ27" s="13" t="str">
        <f>IF(Formato_02!$Z$4&lt;&gt;"","PNCVG","")</f>
        <v/>
      </c>
      <c r="AR27" s="24" t="str">
        <f t="shared" si="3"/>
        <v/>
      </c>
      <c r="AS27" s="13" t="str">
        <f>IF(Formato_02!$AA$4&lt;&gt;"","PNFF","")</f>
        <v/>
      </c>
      <c r="AT27" s="24" t="str">
        <f t="shared" si="4"/>
        <v/>
      </c>
      <c r="AU27" s="13" t="str">
        <f>IF(Formato_02!$AB$4&lt;&gt;"","PNPAM","")</f>
        <v/>
      </c>
      <c r="AV27" s="24" t="str">
        <f t="shared" si="5"/>
        <v/>
      </c>
      <c r="AW27" s="13" t="str">
        <f>IF(Formato_02!$AC$4&lt;&gt;"","PNAIA","")</f>
        <v/>
      </c>
      <c r="AX27" s="24" t="str">
        <f t="shared" si="6"/>
        <v/>
      </c>
      <c r="AY27" s="13" t="str">
        <f>IF(Formato_02!$AD$4&lt;&gt;"","PIO","")</f>
        <v/>
      </c>
      <c r="AZ27" s="24" t="str">
        <f t="shared" si="7"/>
        <v/>
      </c>
      <c r="BA27" s="13" t="str">
        <f>IF('Formato 3_Gantt'!B$9&lt;&gt;"",'Formato 3_Gantt'!A$9,"")</f>
        <v/>
      </c>
      <c r="BB27" s="24" t="str">
        <f>IF('Formato 3_Gantt'!B$9&lt;&gt;"",'Formato 3_Gantt'!B$9,"")</f>
        <v/>
      </c>
      <c r="BC27" s="22" t="str">
        <f>IF('Formato 3_Gantt'!C$9&lt;&gt;"",'Formato 3_Gantt'!C$9,"")</f>
        <v/>
      </c>
      <c r="BD27" s="13" t="str">
        <f>IF('Formato 3_Gantt'!D$9&lt;&gt;"",'Formato 3_Gantt'!D$9,"")</f>
        <v/>
      </c>
      <c r="BE27" s="161" t="str">
        <f>IF('Formato 3_Gantt'!E$9&lt;&gt;"",'Formato 3_Gantt'!E$9,"")</f>
        <v/>
      </c>
      <c r="BF27" s="13" t="str">
        <f>IF('Formato 3_Gantt'!F$9&lt;&gt;"",'Formato 3_Gantt'!F$9,"")</f>
        <v/>
      </c>
      <c r="BG27" s="158" t="str">
        <f>IF('Formato 3_Gantt'!G$9&lt;&gt;"",'Formato 3_Gantt'!G$9,"")</f>
        <v/>
      </c>
      <c r="BH27" s="158" t="str">
        <f>IF('Formato 3_Gantt'!H$9&lt;&gt;"",'Formato 3_Gantt'!H$9,"")</f>
        <v/>
      </c>
      <c r="BI27" s="161" t="str">
        <f>IF('Formato 3_Gantt'!BL$9&lt;&gt;"",'Formato 3_Gantt'!BL$9,"")</f>
        <v/>
      </c>
      <c r="BJ27" s="161" t="str">
        <f>IF('Formato 3_Gantt'!BM$9&lt;&gt;"",'Formato 3_Gantt'!BM$9,"")</f>
        <v/>
      </c>
      <c r="BK27" s="161" t="str">
        <f>IF('Formato 3_Gantt'!BN$9&lt;&gt;"",'Formato 3_Gantt'!BN$9,"")</f>
        <v/>
      </c>
      <c r="BL27" s="161" t="str">
        <f>IF('Formato 3_Gantt'!BO$9&lt;&gt;"",'Formato 3_Gantt'!BO$9,"")</f>
        <v/>
      </c>
      <c r="BM27" s="161" t="str">
        <f>IF('Formato 3_Gantt'!BP$9&lt;&gt;"",'Formato 3_Gantt'!BP$9,"")</f>
        <v/>
      </c>
      <c r="BN27" s="161" t="str">
        <f>IF('Formato 3_Gantt'!BQ$9&lt;&gt;"",'Formato 3_Gantt'!BQ$9,"")</f>
        <v/>
      </c>
      <c r="BO27" s="161" t="str">
        <f>IF('Formato 3_Gantt'!BR$9&lt;&gt;"",'Formato 3_Gantt'!BR$9,"")</f>
        <v/>
      </c>
      <c r="BP27" s="161" t="str">
        <f>IF('Formato 3_Gantt'!BS$9&lt;&gt;"",'Formato 3_Gantt'!BS$9,"")</f>
        <v/>
      </c>
      <c r="BQ27" s="161" t="str">
        <f>IF('Formato 3_Gantt'!BT$9&lt;&gt;"",'Formato 3_Gantt'!BT$9,"")</f>
        <v/>
      </c>
      <c r="BR27" s="161" t="str">
        <f>IF('Formato 3_Gantt'!BU$9&lt;&gt;"",'Formato 3_Gantt'!BU$9,"")</f>
        <v/>
      </c>
      <c r="BS27" s="161" t="str">
        <f>IF('Formato 3_Gantt'!BV$9&lt;&gt;"",'Formato 3_Gantt'!BV$9,"")</f>
        <v/>
      </c>
      <c r="BT27" s="161" t="str">
        <f>IF('Formato 3_Gantt'!BW$9&lt;&gt;"",'Formato 3_Gantt'!BW$9,"")</f>
        <v/>
      </c>
      <c r="BU27" s="161" t="str">
        <f>IF('Formato 3_Gantt'!BX$9&lt;&gt;"",'Formato 3_Gantt'!BX$9,"")</f>
        <v/>
      </c>
      <c r="BV27" s="162" t="str">
        <f>IF('Formato 4_Ppto'!I$7&lt;&gt;"",'Formato 4_Ppto'!I$7,"")</f>
        <v/>
      </c>
      <c r="BW27" s="162" t="str">
        <f>IF('Formato 4_Ppto'!X$7&lt;&gt;"",'Formato 4_Ppto'!X$7,"")</f>
        <v/>
      </c>
      <c r="BX27" s="162" t="str">
        <f>IF('Formato 4_Ppto'!Y$7&lt;&gt;"",'Formato 4_Ppto'!Y$7,"")</f>
        <v/>
      </c>
      <c r="BY27" s="162" t="str">
        <f>IF('Formato 4_Ppto'!Z$7&lt;&gt;"",'Formato 4_Ppto'!Z$7,"")</f>
        <v/>
      </c>
      <c r="BZ27" s="162" t="str">
        <f>IF('Formato 4_Ppto'!AA$7&lt;&gt;"",'Formato 4_Ppto'!AA$7,"")</f>
        <v/>
      </c>
      <c r="CA27" s="162" t="str">
        <f>IF('Formato 4_Ppto'!AB$7&lt;&gt;"",'Formato 4_Ppto'!AB$7,"")</f>
        <v/>
      </c>
      <c r="CB27" s="162" t="str">
        <f>IF('Formato 4_Ppto'!AC$7&lt;&gt;"",'Formato 4_Ppto'!AC$7,"")</f>
        <v/>
      </c>
      <c r="CC27" s="162" t="str">
        <f>IF('Formato 4_Ppto'!AD$7&lt;&gt;"",'Formato 4_Ppto'!AD$7,"")</f>
        <v/>
      </c>
      <c r="CD27" s="162" t="str">
        <f>IF('Formato 4_Ppto'!AE$7&lt;&gt;"",'Formato 4_Ppto'!AE$7,"")</f>
        <v/>
      </c>
      <c r="CE27" s="162" t="str">
        <f>IF('Formato 4_Ppto'!AF$7&lt;&gt;"",'Formato 4_Ppto'!AF$7,"")</f>
        <v/>
      </c>
      <c r="CF27" s="162" t="str">
        <f>IF('Formato 4_Ppto'!AG$7&lt;&gt;"",'Formato 4_Ppto'!AG$7,"")</f>
        <v/>
      </c>
      <c r="CG27" s="162" t="str">
        <f>IF('Formato 4_Ppto'!AH$7&lt;&gt;"",'Formato 4_Ppto'!AH$7,"")</f>
        <v/>
      </c>
      <c r="CH27" s="162" t="str">
        <f>IF('Formato 4_Ppto'!AI$7&lt;&gt;"",'Formato 4_Ppto'!AI$7,"")</f>
        <v/>
      </c>
      <c r="CI27" s="162" t="str">
        <f>IF('Formato 4_Ppto'!AJ$7&lt;&gt;"",'Formato 4_Ppto'!AJ$7,"")</f>
        <v/>
      </c>
      <c r="CJ27" s="13" t="str">
        <f>IF('Formato 4_Ppto'!B32&lt;&gt;"",'Formato 4_Ppto'!A32,"")</f>
        <v/>
      </c>
      <c r="CK27" s="24" t="str">
        <f>IF('Formato 4_Ppto'!B32&lt;&gt;"",'Formato 4_Ppto'!B32,"")</f>
        <v/>
      </c>
      <c r="CL27" s="22" t="str">
        <f>IF('Formato 4_Ppto'!C32&lt;&gt;"",'Formato 4_Ppto'!C32,"")</f>
        <v/>
      </c>
      <c r="CM27" s="24" t="str">
        <f>IF('Formato 4_Ppto'!D32&lt;&gt;"",'Formato 4_Ppto'!D32,"")</f>
        <v/>
      </c>
      <c r="CN27" s="161" t="str">
        <f>IF('Formato 4_Ppto'!E32&lt;&gt;"",'Formato 4_Ppto'!E32,"")</f>
        <v/>
      </c>
      <c r="CO27" s="161" t="str">
        <f>IF('Formato 4_Ppto'!G32&lt;&gt;"",'Formato 4_Ppto'!G32,"")</f>
        <v/>
      </c>
      <c r="CP27" s="163" t="str">
        <f>IF('Formato 4_Ppto'!I32&lt;&gt;"",'Formato 4_Ppto'!I32,"")</f>
        <v/>
      </c>
      <c r="CQ27" s="161" t="str">
        <f>IF('Formato 4_Ppto'!K32&lt;&gt;"",'Formato 4_Ppto'!K32,"")</f>
        <v/>
      </c>
      <c r="CR27" s="161" t="str">
        <f>IF('Formato 4_Ppto'!L32&lt;&gt;"",'Formato 4_Ppto'!L32,"")</f>
        <v/>
      </c>
      <c r="CS27" s="161" t="str">
        <f>IF('Formato 4_Ppto'!M32&lt;&gt;"",'Formato 4_Ppto'!M32,"")</f>
        <v/>
      </c>
      <c r="CT27" s="161" t="str">
        <f>IF('Formato 4_Ppto'!N32&lt;&gt;"",'Formato 4_Ppto'!N32,"")</f>
        <v/>
      </c>
      <c r="CU27" s="161" t="str">
        <f>IF('Formato 4_Ppto'!O32&lt;&gt;"",'Formato 4_Ppto'!O32,"")</f>
        <v/>
      </c>
      <c r="CV27" s="161" t="str">
        <f>IF('Formato 4_Ppto'!P32&lt;&gt;"",'Formato 4_Ppto'!P32,"")</f>
        <v/>
      </c>
      <c r="CW27" s="161" t="str">
        <f>IF('Formato 4_Ppto'!Q32&lt;&gt;"",'Formato 4_Ppto'!Q32,"")</f>
        <v/>
      </c>
      <c r="CX27" s="161" t="str">
        <f>IF('Formato 4_Ppto'!R32&lt;&gt;"",'Formato 4_Ppto'!R32,"")</f>
        <v/>
      </c>
      <c r="CY27" s="161" t="str">
        <f>IF('Formato 4_Ppto'!S32&lt;&gt;"",'Formato 4_Ppto'!S32,"")</f>
        <v/>
      </c>
      <c r="CZ27" s="161" t="str">
        <f>IF('Formato 4_Ppto'!T32&lt;&gt;"",'Formato 4_Ppto'!T32,"")</f>
        <v/>
      </c>
      <c r="DA27" s="161" t="str">
        <f>IF('Formato 4_Ppto'!U32&lt;&gt;"",'Formato 4_Ppto'!U32,"")</f>
        <v/>
      </c>
      <c r="DB27" s="161" t="str">
        <f>IF('Formato 4_Ppto'!V32&lt;&gt;"",'Formato 4_Ppto'!V32,"")</f>
        <v/>
      </c>
      <c r="DC27" s="161" t="str">
        <f>IF('Formato 4_Ppto'!W32&lt;&gt;"",'Formato 4_Ppto'!W32,"")</f>
        <v/>
      </c>
      <c r="DD27" s="162" t="str">
        <f>IF('Formato 4_Ppto'!X32&lt;&gt;"",'Formato 4_Ppto'!X32,"")</f>
        <v/>
      </c>
      <c r="DE27" s="162" t="str">
        <f>IF('Formato 4_Ppto'!Y32&lt;&gt;"",'Formato 4_Ppto'!Y32,"")</f>
        <v/>
      </c>
      <c r="DF27" s="162" t="str">
        <f>IF('Formato 4_Ppto'!Z32&lt;&gt;"",'Formato 4_Ppto'!Z32,"")</f>
        <v/>
      </c>
      <c r="DG27" s="162" t="str">
        <f>IF('Formato 4_Ppto'!AA32&lt;&gt;"",'Formato 4_Ppto'!AA32,"")</f>
        <v/>
      </c>
      <c r="DH27" s="162" t="str">
        <f>IF('Formato 4_Ppto'!AB32&lt;&gt;"",'Formato 4_Ppto'!AB32,"")</f>
        <v/>
      </c>
      <c r="DI27" s="162" t="str">
        <f>IF('Formato 4_Ppto'!AC32&lt;&gt;"",'Formato 4_Ppto'!AC32,"")</f>
        <v/>
      </c>
      <c r="DJ27" s="162" t="str">
        <f>IF('Formato 4_Ppto'!AD32&lt;&gt;"",'Formato 4_Ppto'!AD32,"")</f>
        <v/>
      </c>
      <c r="DK27" s="162" t="str">
        <f>IF('Formato 4_Ppto'!AE32&lt;&gt;"",'Formato 4_Ppto'!AE32,"")</f>
        <v/>
      </c>
      <c r="DL27" s="162" t="str">
        <f>IF('Formato 4_Ppto'!AF32&lt;&gt;"",'Formato 4_Ppto'!AF32,"")</f>
        <v/>
      </c>
      <c r="DM27" s="162" t="str">
        <f>IF('Formato 4_Ppto'!AG32&lt;&gt;"",'Formato 4_Ppto'!AG32,"")</f>
        <v/>
      </c>
      <c r="DN27" s="162" t="str">
        <f>IF('Formato 4_Ppto'!AH32&lt;&gt;"",'Formato 4_Ppto'!AH32,"")</f>
        <v/>
      </c>
      <c r="DO27" s="162" t="str">
        <f>IF('Formato 4_Ppto'!AI32&lt;&gt;"",'Formato 4_Ppto'!AI32,"")</f>
        <v/>
      </c>
      <c r="DP27" s="163" t="str">
        <f>IF('Formato 4_Ppto'!AJ32&lt;&gt;"",'Formato 4_Ppto'!AJ32,"")</f>
        <v/>
      </c>
    </row>
    <row r="28" spans="2:120" x14ac:dyDescent="0.3">
      <c r="B28" s="13" t="str">
        <f>IF(OR(Tabla6[[#This Row],[IDA]]="",Tabla6[[#This Row],[IDT]]="",Tabla6[[#This Row],[IDI]]=""),"",Tabla6[[#This Row],[IDA]]&amp;"."&amp;Tabla6[[#This Row],[IDT]]&amp;"."&amp;Tabla6[[#This Row],[IDI]])</f>
        <v/>
      </c>
      <c r="C28" s="13" t="str">
        <f>IF(Formato_02!$B$14&lt;&gt;"",0,"")</f>
        <v/>
      </c>
      <c r="D28" s="13" t="str">
        <f>IF(Formato_02!$H$9&lt;&gt;"",Formato_02!$H$9,"")</f>
        <v/>
      </c>
      <c r="E28" s="24" t="str">
        <f t="shared" si="0"/>
        <v/>
      </c>
      <c r="F28" s="24" t="str">
        <f>IF(Formato_02!$B$14&lt;&gt;"",Formato_02!$B$14,"")</f>
        <v/>
      </c>
      <c r="G28" s="22" t="str">
        <f>IF('Formato 3_Gantt'!C33&lt;&gt;"",'Formato 3_Gantt'!C33,"")</f>
        <v/>
      </c>
      <c r="H28" s="13" t="str">
        <f>IF('Formato 3_Gantt'!D$8&lt;&gt;"",'Formato 3_Gantt'!D$8,"")</f>
        <v/>
      </c>
      <c r="I28" s="13" t="str">
        <f>IF('Formato 3_Gantt'!E$8&lt;&gt;"",'Formato 3_Gantt'!E$8,"")</f>
        <v/>
      </c>
      <c r="J28" s="13" t="str">
        <f>IF('Formato 3_Gantt'!F$8&lt;&gt;"",'Formato 3_Gantt'!F$8,"")</f>
        <v/>
      </c>
      <c r="K28" s="158" t="str">
        <f>IF('Formato 3_Gantt'!G$8&lt;&gt;"",'Formato 3_Gantt'!G$8,"")</f>
        <v/>
      </c>
      <c r="L28" s="158" t="str">
        <f>IF('Formato 3_Gantt'!H$8&lt;&gt;"",'Formato 3_Gantt'!H$8,"")</f>
        <v/>
      </c>
      <c r="M28" s="13" t="str">
        <f>IF('Formato 3_Gantt'!BL$8&lt;&gt;"",'Formato 3_Gantt'!BL$8,"")</f>
        <v/>
      </c>
      <c r="N28" s="13" t="str">
        <f>IF('Formato 3_Gantt'!BM$8&lt;&gt;"",'Formato 3_Gantt'!BM$8,"")</f>
        <v/>
      </c>
      <c r="O28" s="13" t="str">
        <f>IF('Formato 3_Gantt'!BN$8&lt;&gt;"",'Formato 3_Gantt'!BN$8,"")</f>
        <v/>
      </c>
      <c r="P28" s="13" t="str">
        <f>IF('Formato 3_Gantt'!BO$8&lt;&gt;"",'Formato 3_Gantt'!BO$8,"")</f>
        <v/>
      </c>
      <c r="Q28" s="13" t="str">
        <f>IF('Formato 3_Gantt'!BP$8&lt;&gt;"",'Formato 3_Gantt'!BP$8,"")</f>
        <v/>
      </c>
      <c r="R28" s="13" t="str">
        <f>IF('Formato 3_Gantt'!BQ$8&lt;&gt;"",'Formato 3_Gantt'!BQ$8,"")</f>
        <v/>
      </c>
      <c r="S28" s="13" t="str">
        <f>IF('Formato 3_Gantt'!BR$8&lt;&gt;"",'Formato 3_Gantt'!BR$8,"")</f>
        <v/>
      </c>
      <c r="T28" s="13" t="str">
        <f>IF('Formato 3_Gantt'!BS$8&lt;&gt;"",'Formato 3_Gantt'!BS$8,"")</f>
        <v/>
      </c>
      <c r="U28" s="13" t="str">
        <f>IF('Formato 3_Gantt'!BT$8&lt;&gt;"",'Formato 3_Gantt'!BT$8,"")</f>
        <v/>
      </c>
      <c r="V28" s="13" t="str">
        <f>IF('Formato 3_Gantt'!BU$8&lt;&gt;"",'Formato 3_Gantt'!BU$8,"")</f>
        <v/>
      </c>
      <c r="W28" s="13" t="str">
        <f>IF('Formato 3_Gantt'!BV$8&lt;&gt;"",'Formato 3_Gantt'!BV$8,"")</f>
        <v/>
      </c>
      <c r="X28" s="13" t="str">
        <f>IF('Formato 3_Gantt'!BW$8&lt;&gt;"",'Formato 3_Gantt'!BW$8,"")</f>
        <v/>
      </c>
      <c r="Y28" s="13" t="str">
        <f>IF('Formato 3_Gantt'!BX$8&lt;&gt;"",'Formato 3_Gantt'!BX$8,"")</f>
        <v/>
      </c>
      <c r="Z28" s="162" t="str">
        <f>IF(Formato_02!S$15&lt;&gt;"",Formato_02!S$15,"")</f>
        <v/>
      </c>
      <c r="AA28" s="162" t="str">
        <f>IF(Formato_02!T$15&lt;&gt;"",Formato_02!T$15,"")</f>
        <v/>
      </c>
      <c r="AB28" s="162" t="str">
        <f>IF(Formato_02!U$15&lt;&gt;"",Formato_02!U$15,"")</f>
        <v/>
      </c>
      <c r="AC28" s="162" t="str">
        <f>IF(Formato_02!V$15&lt;&gt;"",Formato_02!V$15,"")</f>
        <v/>
      </c>
      <c r="AD28" s="162" t="str">
        <f>IF(Formato_02!W$15&lt;&gt;"",Formato_02!W$15,"")</f>
        <v/>
      </c>
      <c r="AE28" s="162" t="str">
        <f>IF(Formato_02!X$15&lt;&gt;"",Formato_02!X$15,"")</f>
        <v/>
      </c>
      <c r="AF28" s="162" t="str">
        <f>IF(Formato_02!Y$15&lt;&gt;"",Formato_02!Y$15,"")</f>
        <v/>
      </c>
      <c r="AG28" s="162" t="str">
        <f>IF(Formato_02!Z$15&lt;&gt;"",Formato_02!Z$15,"")</f>
        <v/>
      </c>
      <c r="AH28" s="162" t="str">
        <f>IF(Formato_02!AA$15&lt;&gt;"",Formato_02!AA$15,"")</f>
        <v/>
      </c>
      <c r="AI28" s="162" t="str">
        <f>IF(Formato_02!AB$15&lt;&gt;"",Formato_02!AB$15,"")</f>
        <v/>
      </c>
      <c r="AJ28" s="162" t="str">
        <f>IF(Formato_02!AC$15&lt;&gt;"",Formato_02!AC$15,"")</f>
        <v/>
      </c>
      <c r="AK28" s="162" t="str">
        <f>IF(Formato_02!AD$15&lt;&gt;"",Formato_02!AD$15,"")</f>
        <v/>
      </c>
      <c r="AL28" s="162" t="str">
        <f>IF(Formato_02!$N$14&lt;&gt;"",Formato_02!$N$14,"")</f>
        <v/>
      </c>
      <c r="AM28" s="13" t="str">
        <f>IF(Formato_02!$X$4&lt;&gt;"","AN","")</f>
        <v/>
      </c>
      <c r="AN28" s="24" t="str">
        <f t="shared" si="1"/>
        <v/>
      </c>
      <c r="AO28" s="13" t="str">
        <f>IF(Formato_02!$Y$4&lt;&gt;"","P027","")</f>
        <v/>
      </c>
      <c r="AP28" s="24" t="str">
        <f t="shared" si="2"/>
        <v/>
      </c>
      <c r="AQ28" s="13" t="str">
        <f>IF(Formato_02!$Z$4&lt;&gt;"","PNCVG","")</f>
        <v/>
      </c>
      <c r="AR28" s="24" t="str">
        <f t="shared" si="3"/>
        <v/>
      </c>
      <c r="AS28" s="13" t="str">
        <f>IF(Formato_02!$AA$4&lt;&gt;"","PNFF","")</f>
        <v/>
      </c>
      <c r="AT28" s="24" t="str">
        <f t="shared" si="4"/>
        <v/>
      </c>
      <c r="AU28" s="13" t="str">
        <f>IF(Formato_02!$AB$4&lt;&gt;"","PNPAM","")</f>
        <v/>
      </c>
      <c r="AV28" s="24" t="str">
        <f t="shared" si="5"/>
        <v/>
      </c>
      <c r="AW28" s="13" t="str">
        <f>IF(Formato_02!$AC$4&lt;&gt;"","PNAIA","")</f>
        <v/>
      </c>
      <c r="AX28" s="24" t="str">
        <f t="shared" si="6"/>
        <v/>
      </c>
      <c r="AY28" s="13" t="str">
        <f>IF(Formato_02!$AD$4&lt;&gt;"","PIO","")</f>
        <v/>
      </c>
      <c r="AZ28" s="24" t="str">
        <f t="shared" si="7"/>
        <v/>
      </c>
      <c r="BA28" s="13" t="str">
        <f>IF('Formato 3_Gantt'!B$9&lt;&gt;"",'Formato 3_Gantt'!A$9,"")</f>
        <v/>
      </c>
      <c r="BB28" s="24" t="str">
        <f>IF('Formato 3_Gantt'!B$9&lt;&gt;"",'Formato 3_Gantt'!B$9,"")</f>
        <v/>
      </c>
      <c r="BC28" s="22" t="str">
        <f>IF('Formato 3_Gantt'!C$9&lt;&gt;"",'Formato 3_Gantt'!C$9,"")</f>
        <v/>
      </c>
      <c r="BD28" s="13" t="str">
        <f>IF('Formato 3_Gantt'!D$9&lt;&gt;"",'Formato 3_Gantt'!D$9,"")</f>
        <v/>
      </c>
      <c r="BE28" s="161" t="str">
        <f>IF('Formato 3_Gantt'!E$9&lt;&gt;"",'Formato 3_Gantt'!E$9,"")</f>
        <v/>
      </c>
      <c r="BF28" s="13" t="str">
        <f>IF('Formato 3_Gantt'!F$9&lt;&gt;"",'Formato 3_Gantt'!F$9,"")</f>
        <v/>
      </c>
      <c r="BG28" s="158" t="str">
        <f>IF('Formato 3_Gantt'!G$9&lt;&gt;"",'Formato 3_Gantt'!G$9,"")</f>
        <v/>
      </c>
      <c r="BH28" s="158" t="str">
        <f>IF('Formato 3_Gantt'!H$9&lt;&gt;"",'Formato 3_Gantt'!H$9,"")</f>
        <v/>
      </c>
      <c r="BI28" s="161" t="str">
        <f>IF('Formato 3_Gantt'!BL$9&lt;&gt;"",'Formato 3_Gantt'!BL$9,"")</f>
        <v/>
      </c>
      <c r="BJ28" s="161" t="str">
        <f>IF('Formato 3_Gantt'!BM$9&lt;&gt;"",'Formato 3_Gantt'!BM$9,"")</f>
        <v/>
      </c>
      <c r="BK28" s="161" t="str">
        <f>IF('Formato 3_Gantt'!BN$9&lt;&gt;"",'Formato 3_Gantt'!BN$9,"")</f>
        <v/>
      </c>
      <c r="BL28" s="161" t="str">
        <f>IF('Formato 3_Gantt'!BO$9&lt;&gt;"",'Formato 3_Gantt'!BO$9,"")</f>
        <v/>
      </c>
      <c r="BM28" s="161" t="str">
        <f>IF('Formato 3_Gantt'!BP$9&lt;&gt;"",'Formato 3_Gantt'!BP$9,"")</f>
        <v/>
      </c>
      <c r="BN28" s="161" t="str">
        <f>IF('Formato 3_Gantt'!BQ$9&lt;&gt;"",'Formato 3_Gantt'!BQ$9,"")</f>
        <v/>
      </c>
      <c r="BO28" s="161" t="str">
        <f>IF('Formato 3_Gantt'!BR$9&lt;&gt;"",'Formato 3_Gantt'!BR$9,"")</f>
        <v/>
      </c>
      <c r="BP28" s="161" t="str">
        <f>IF('Formato 3_Gantt'!BS$9&lt;&gt;"",'Formato 3_Gantt'!BS$9,"")</f>
        <v/>
      </c>
      <c r="BQ28" s="161" t="str">
        <f>IF('Formato 3_Gantt'!BT$9&lt;&gt;"",'Formato 3_Gantt'!BT$9,"")</f>
        <v/>
      </c>
      <c r="BR28" s="161" t="str">
        <f>IF('Formato 3_Gantt'!BU$9&lt;&gt;"",'Formato 3_Gantt'!BU$9,"")</f>
        <v/>
      </c>
      <c r="BS28" s="161" t="str">
        <f>IF('Formato 3_Gantt'!BV$9&lt;&gt;"",'Formato 3_Gantt'!BV$9,"")</f>
        <v/>
      </c>
      <c r="BT28" s="161" t="str">
        <f>IF('Formato 3_Gantt'!BW$9&lt;&gt;"",'Formato 3_Gantt'!BW$9,"")</f>
        <v/>
      </c>
      <c r="BU28" s="161" t="str">
        <f>IF('Formato 3_Gantt'!BX$9&lt;&gt;"",'Formato 3_Gantt'!BX$9,"")</f>
        <v/>
      </c>
      <c r="BV28" s="162" t="str">
        <f>IF('Formato 4_Ppto'!I$7&lt;&gt;"",'Formato 4_Ppto'!I$7,"")</f>
        <v/>
      </c>
      <c r="BW28" s="162" t="str">
        <f>IF('Formato 4_Ppto'!X$7&lt;&gt;"",'Formato 4_Ppto'!X$7,"")</f>
        <v/>
      </c>
      <c r="BX28" s="162" t="str">
        <f>IF('Formato 4_Ppto'!Y$7&lt;&gt;"",'Formato 4_Ppto'!Y$7,"")</f>
        <v/>
      </c>
      <c r="BY28" s="162" t="str">
        <f>IF('Formato 4_Ppto'!Z$7&lt;&gt;"",'Formato 4_Ppto'!Z$7,"")</f>
        <v/>
      </c>
      <c r="BZ28" s="162" t="str">
        <f>IF('Formato 4_Ppto'!AA$7&lt;&gt;"",'Formato 4_Ppto'!AA$7,"")</f>
        <v/>
      </c>
      <c r="CA28" s="162" t="str">
        <f>IF('Formato 4_Ppto'!AB$7&lt;&gt;"",'Formato 4_Ppto'!AB$7,"")</f>
        <v/>
      </c>
      <c r="CB28" s="162" t="str">
        <f>IF('Formato 4_Ppto'!AC$7&lt;&gt;"",'Formato 4_Ppto'!AC$7,"")</f>
        <v/>
      </c>
      <c r="CC28" s="162" t="str">
        <f>IF('Formato 4_Ppto'!AD$7&lt;&gt;"",'Formato 4_Ppto'!AD$7,"")</f>
        <v/>
      </c>
      <c r="CD28" s="162" t="str">
        <f>IF('Formato 4_Ppto'!AE$7&lt;&gt;"",'Formato 4_Ppto'!AE$7,"")</f>
        <v/>
      </c>
      <c r="CE28" s="162" t="str">
        <f>IF('Formato 4_Ppto'!AF$7&lt;&gt;"",'Formato 4_Ppto'!AF$7,"")</f>
        <v/>
      </c>
      <c r="CF28" s="162" t="str">
        <f>IF('Formato 4_Ppto'!AG$7&lt;&gt;"",'Formato 4_Ppto'!AG$7,"")</f>
        <v/>
      </c>
      <c r="CG28" s="162" t="str">
        <f>IF('Formato 4_Ppto'!AH$7&lt;&gt;"",'Formato 4_Ppto'!AH$7,"")</f>
        <v/>
      </c>
      <c r="CH28" s="162" t="str">
        <f>IF('Formato 4_Ppto'!AI$7&lt;&gt;"",'Formato 4_Ppto'!AI$7,"")</f>
        <v/>
      </c>
      <c r="CI28" s="162" t="str">
        <f>IF('Formato 4_Ppto'!AJ$7&lt;&gt;"",'Formato 4_Ppto'!AJ$7,"")</f>
        <v/>
      </c>
      <c r="CJ28" s="13" t="str">
        <f>IF('Formato 4_Ppto'!B33&lt;&gt;"",'Formato 4_Ppto'!A33,"")</f>
        <v/>
      </c>
      <c r="CK28" s="24" t="str">
        <f>IF('Formato 4_Ppto'!B33&lt;&gt;"",'Formato 4_Ppto'!B33,"")</f>
        <v/>
      </c>
      <c r="CL28" s="22" t="str">
        <f>IF('Formato 4_Ppto'!C33&lt;&gt;"",'Formato 4_Ppto'!C33,"")</f>
        <v/>
      </c>
      <c r="CM28" s="24" t="str">
        <f>IF('Formato 4_Ppto'!D33&lt;&gt;"",'Formato 4_Ppto'!D33,"")</f>
        <v/>
      </c>
      <c r="CN28" s="161" t="str">
        <f>IF('Formato 4_Ppto'!E33&lt;&gt;"",'Formato 4_Ppto'!E33,"")</f>
        <v/>
      </c>
      <c r="CO28" s="161" t="str">
        <f>IF('Formato 4_Ppto'!G33&lt;&gt;"",'Formato 4_Ppto'!G33,"")</f>
        <v/>
      </c>
      <c r="CP28" s="163" t="str">
        <f>IF('Formato 4_Ppto'!I33&lt;&gt;"",'Formato 4_Ppto'!I33,"")</f>
        <v/>
      </c>
      <c r="CQ28" s="161" t="str">
        <f>IF('Formato 4_Ppto'!K33&lt;&gt;"",'Formato 4_Ppto'!K33,"")</f>
        <v/>
      </c>
      <c r="CR28" s="161" t="str">
        <f>IF('Formato 4_Ppto'!L33&lt;&gt;"",'Formato 4_Ppto'!L33,"")</f>
        <v/>
      </c>
      <c r="CS28" s="161" t="str">
        <f>IF('Formato 4_Ppto'!M33&lt;&gt;"",'Formato 4_Ppto'!M33,"")</f>
        <v/>
      </c>
      <c r="CT28" s="161" t="str">
        <f>IF('Formato 4_Ppto'!N33&lt;&gt;"",'Formato 4_Ppto'!N33,"")</f>
        <v/>
      </c>
      <c r="CU28" s="161" t="str">
        <f>IF('Formato 4_Ppto'!O33&lt;&gt;"",'Formato 4_Ppto'!O33,"")</f>
        <v/>
      </c>
      <c r="CV28" s="161" t="str">
        <f>IF('Formato 4_Ppto'!P33&lt;&gt;"",'Formato 4_Ppto'!P33,"")</f>
        <v/>
      </c>
      <c r="CW28" s="161" t="str">
        <f>IF('Formato 4_Ppto'!Q33&lt;&gt;"",'Formato 4_Ppto'!Q33,"")</f>
        <v/>
      </c>
      <c r="CX28" s="161" t="str">
        <f>IF('Formato 4_Ppto'!R33&lt;&gt;"",'Formato 4_Ppto'!R33,"")</f>
        <v/>
      </c>
      <c r="CY28" s="161" t="str">
        <f>IF('Formato 4_Ppto'!S33&lt;&gt;"",'Formato 4_Ppto'!S33,"")</f>
        <v/>
      </c>
      <c r="CZ28" s="161" t="str">
        <f>IF('Formato 4_Ppto'!T33&lt;&gt;"",'Formato 4_Ppto'!T33,"")</f>
        <v/>
      </c>
      <c r="DA28" s="161" t="str">
        <f>IF('Formato 4_Ppto'!U33&lt;&gt;"",'Formato 4_Ppto'!U33,"")</f>
        <v/>
      </c>
      <c r="DB28" s="161" t="str">
        <f>IF('Formato 4_Ppto'!V33&lt;&gt;"",'Formato 4_Ppto'!V33,"")</f>
        <v/>
      </c>
      <c r="DC28" s="161" t="str">
        <f>IF('Formato 4_Ppto'!W33&lt;&gt;"",'Formato 4_Ppto'!W33,"")</f>
        <v/>
      </c>
      <c r="DD28" s="162" t="str">
        <f>IF('Formato 4_Ppto'!X33&lt;&gt;"",'Formato 4_Ppto'!X33,"")</f>
        <v/>
      </c>
      <c r="DE28" s="162" t="str">
        <f>IF('Formato 4_Ppto'!Y33&lt;&gt;"",'Formato 4_Ppto'!Y33,"")</f>
        <v/>
      </c>
      <c r="DF28" s="162" t="str">
        <f>IF('Formato 4_Ppto'!Z33&lt;&gt;"",'Formato 4_Ppto'!Z33,"")</f>
        <v/>
      </c>
      <c r="DG28" s="162" t="str">
        <f>IF('Formato 4_Ppto'!AA33&lt;&gt;"",'Formato 4_Ppto'!AA33,"")</f>
        <v/>
      </c>
      <c r="DH28" s="162" t="str">
        <f>IF('Formato 4_Ppto'!AB33&lt;&gt;"",'Formato 4_Ppto'!AB33,"")</f>
        <v/>
      </c>
      <c r="DI28" s="162" t="str">
        <f>IF('Formato 4_Ppto'!AC33&lt;&gt;"",'Formato 4_Ppto'!AC33,"")</f>
        <v/>
      </c>
      <c r="DJ28" s="162" t="str">
        <f>IF('Formato 4_Ppto'!AD33&lt;&gt;"",'Formato 4_Ppto'!AD33,"")</f>
        <v/>
      </c>
      <c r="DK28" s="162" t="str">
        <f>IF('Formato 4_Ppto'!AE33&lt;&gt;"",'Formato 4_Ppto'!AE33,"")</f>
        <v/>
      </c>
      <c r="DL28" s="162" t="str">
        <f>IF('Formato 4_Ppto'!AF33&lt;&gt;"",'Formato 4_Ppto'!AF33,"")</f>
        <v/>
      </c>
      <c r="DM28" s="162" t="str">
        <f>IF('Formato 4_Ppto'!AG33&lt;&gt;"",'Formato 4_Ppto'!AG33,"")</f>
        <v/>
      </c>
      <c r="DN28" s="162" t="str">
        <f>IF('Formato 4_Ppto'!AH33&lt;&gt;"",'Formato 4_Ppto'!AH33,"")</f>
        <v/>
      </c>
      <c r="DO28" s="162" t="str">
        <f>IF('Formato 4_Ppto'!AI33&lt;&gt;"",'Formato 4_Ppto'!AI33,"")</f>
        <v/>
      </c>
      <c r="DP28" s="163" t="str">
        <f>IF('Formato 4_Ppto'!AJ33&lt;&gt;"",'Formato 4_Ppto'!AJ33,"")</f>
        <v/>
      </c>
    </row>
    <row r="29" spans="2:120" x14ac:dyDescent="0.3">
      <c r="B29" s="13" t="str">
        <f>IF(OR(Tabla6[[#This Row],[IDA]]="",Tabla6[[#This Row],[IDT]]="",Tabla6[[#This Row],[IDI]]=""),"",Tabla6[[#This Row],[IDA]]&amp;"."&amp;Tabla6[[#This Row],[IDT]]&amp;"."&amp;Tabla6[[#This Row],[IDI]])</f>
        <v/>
      </c>
      <c r="C29" s="13" t="str">
        <f>IF(Formato_02!$B$14&lt;&gt;"",0,"")</f>
        <v/>
      </c>
      <c r="D29" s="13" t="str">
        <f>IF(Formato_02!$H$9&lt;&gt;"",Formato_02!$H$9,"")</f>
        <v/>
      </c>
      <c r="E29" s="24" t="str">
        <f t="shared" si="0"/>
        <v/>
      </c>
      <c r="F29" s="24" t="str">
        <f>IF(Formato_02!$B$14&lt;&gt;"",Formato_02!$B$14,"")</f>
        <v/>
      </c>
      <c r="G29" s="22" t="str">
        <f>IF('Formato 3_Gantt'!C34&lt;&gt;"",'Formato 3_Gantt'!C34,"")</f>
        <v/>
      </c>
      <c r="H29" s="13" t="str">
        <f>IF('Formato 3_Gantt'!D$8&lt;&gt;"",'Formato 3_Gantt'!D$8,"")</f>
        <v/>
      </c>
      <c r="I29" s="13" t="str">
        <f>IF('Formato 3_Gantt'!E$8&lt;&gt;"",'Formato 3_Gantt'!E$8,"")</f>
        <v/>
      </c>
      <c r="J29" s="13" t="str">
        <f>IF('Formato 3_Gantt'!F$8&lt;&gt;"",'Formato 3_Gantt'!F$8,"")</f>
        <v/>
      </c>
      <c r="K29" s="158" t="str">
        <f>IF('Formato 3_Gantt'!G$8&lt;&gt;"",'Formato 3_Gantt'!G$8,"")</f>
        <v/>
      </c>
      <c r="L29" s="158" t="str">
        <f>IF('Formato 3_Gantt'!H$8&lt;&gt;"",'Formato 3_Gantt'!H$8,"")</f>
        <v/>
      </c>
      <c r="M29" s="13" t="str">
        <f>IF('Formato 3_Gantt'!BL$8&lt;&gt;"",'Formato 3_Gantt'!BL$8,"")</f>
        <v/>
      </c>
      <c r="N29" s="13" t="str">
        <f>IF('Formato 3_Gantt'!BM$8&lt;&gt;"",'Formato 3_Gantt'!BM$8,"")</f>
        <v/>
      </c>
      <c r="O29" s="13" t="str">
        <f>IF('Formato 3_Gantt'!BN$8&lt;&gt;"",'Formato 3_Gantt'!BN$8,"")</f>
        <v/>
      </c>
      <c r="P29" s="13" t="str">
        <f>IF('Formato 3_Gantt'!BO$8&lt;&gt;"",'Formato 3_Gantt'!BO$8,"")</f>
        <v/>
      </c>
      <c r="Q29" s="13" t="str">
        <f>IF('Formato 3_Gantt'!BP$8&lt;&gt;"",'Formato 3_Gantt'!BP$8,"")</f>
        <v/>
      </c>
      <c r="R29" s="13" t="str">
        <f>IF('Formato 3_Gantt'!BQ$8&lt;&gt;"",'Formato 3_Gantt'!BQ$8,"")</f>
        <v/>
      </c>
      <c r="S29" s="13" t="str">
        <f>IF('Formato 3_Gantt'!BR$8&lt;&gt;"",'Formato 3_Gantt'!BR$8,"")</f>
        <v/>
      </c>
      <c r="T29" s="13" t="str">
        <f>IF('Formato 3_Gantt'!BS$8&lt;&gt;"",'Formato 3_Gantt'!BS$8,"")</f>
        <v/>
      </c>
      <c r="U29" s="13" t="str">
        <f>IF('Formato 3_Gantt'!BT$8&lt;&gt;"",'Formato 3_Gantt'!BT$8,"")</f>
        <v/>
      </c>
      <c r="V29" s="13" t="str">
        <f>IF('Formato 3_Gantt'!BU$8&lt;&gt;"",'Formato 3_Gantt'!BU$8,"")</f>
        <v/>
      </c>
      <c r="W29" s="13" t="str">
        <f>IF('Formato 3_Gantt'!BV$8&lt;&gt;"",'Formato 3_Gantt'!BV$8,"")</f>
        <v/>
      </c>
      <c r="X29" s="13" t="str">
        <f>IF('Formato 3_Gantt'!BW$8&lt;&gt;"",'Formato 3_Gantt'!BW$8,"")</f>
        <v/>
      </c>
      <c r="Y29" s="13" t="str">
        <f>IF('Formato 3_Gantt'!BX$8&lt;&gt;"",'Formato 3_Gantt'!BX$8,"")</f>
        <v/>
      </c>
      <c r="Z29" s="162" t="str">
        <f>IF(Formato_02!S$15&lt;&gt;"",Formato_02!S$15,"")</f>
        <v/>
      </c>
      <c r="AA29" s="162" t="str">
        <f>IF(Formato_02!T$15&lt;&gt;"",Formato_02!T$15,"")</f>
        <v/>
      </c>
      <c r="AB29" s="162" t="str">
        <f>IF(Formato_02!U$15&lt;&gt;"",Formato_02!U$15,"")</f>
        <v/>
      </c>
      <c r="AC29" s="162" t="str">
        <f>IF(Formato_02!V$15&lt;&gt;"",Formato_02!V$15,"")</f>
        <v/>
      </c>
      <c r="AD29" s="162" t="str">
        <f>IF(Formato_02!W$15&lt;&gt;"",Formato_02!W$15,"")</f>
        <v/>
      </c>
      <c r="AE29" s="162" t="str">
        <f>IF(Formato_02!X$15&lt;&gt;"",Formato_02!X$15,"")</f>
        <v/>
      </c>
      <c r="AF29" s="162" t="str">
        <f>IF(Formato_02!Y$15&lt;&gt;"",Formato_02!Y$15,"")</f>
        <v/>
      </c>
      <c r="AG29" s="162" t="str">
        <f>IF(Formato_02!Z$15&lt;&gt;"",Formato_02!Z$15,"")</f>
        <v/>
      </c>
      <c r="AH29" s="162" t="str">
        <f>IF(Formato_02!AA$15&lt;&gt;"",Formato_02!AA$15,"")</f>
        <v/>
      </c>
      <c r="AI29" s="162" t="str">
        <f>IF(Formato_02!AB$15&lt;&gt;"",Formato_02!AB$15,"")</f>
        <v/>
      </c>
      <c r="AJ29" s="162" t="str">
        <f>IF(Formato_02!AC$15&lt;&gt;"",Formato_02!AC$15,"")</f>
        <v/>
      </c>
      <c r="AK29" s="162" t="str">
        <f>IF(Formato_02!AD$15&lt;&gt;"",Formato_02!AD$15,"")</f>
        <v/>
      </c>
      <c r="AL29" s="162" t="str">
        <f>IF(Formato_02!$N$14&lt;&gt;"",Formato_02!$N$14,"")</f>
        <v/>
      </c>
      <c r="AM29" s="13" t="str">
        <f>IF(Formato_02!$X$4&lt;&gt;"","AN","")</f>
        <v/>
      </c>
      <c r="AN29" s="24" t="str">
        <f t="shared" si="1"/>
        <v/>
      </c>
      <c r="AO29" s="13" t="str">
        <f>IF(Formato_02!$Y$4&lt;&gt;"","P027","")</f>
        <v/>
      </c>
      <c r="AP29" s="24" t="str">
        <f t="shared" si="2"/>
        <v/>
      </c>
      <c r="AQ29" s="13" t="str">
        <f>IF(Formato_02!$Z$4&lt;&gt;"","PNCVG","")</f>
        <v/>
      </c>
      <c r="AR29" s="24" t="str">
        <f t="shared" si="3"/>
        <v/>
      </c>
      <c r="AS29" s="13" t="str">
        <f>IF(Formato_02!$AA$4&lt;&gt;"","PNFF","")</f>
        <v/>
      </c>
      <c r="AT29" s="24" t="str">
        <f t="shared" si="4"/>
        <v/>
      </c>
      <c r="AU29" s="13" t="str">
        <f>IF(Formato_02!$AB$4&lt;&gt;"","PNPAM","")</f>
        <v/>
      </c>
      <c r="AV29" s="24" t="str">
        <f t="shared" si="5"/>
        <v/>
      </c>
      <c r="AW29" s="13" t="str">
        <f>IF(Formato_02!$AC$4&lt;&gt;"","PNAIA","")</f>
        <v/>
      </c>
      <c r="AX29" s="24" t="str">
        <f t="shared" si="6"/>
        <v/>
      </c>
      <c r="AY29" s="13" t="str">
        <f>IF(Formato_02!$AD$4&lt;&gt;"","PIO","")</f>
        <v/>
      </c>
      <c r="AZ29" s="24" t="str">
        <f t="shared" si="7"/>
        <v/>
      </c>
      <c r="BA29" s="13" t="str">
        <f>IF('Formato 3_Gantt'!B$9&lt;&gt;"",'Formato 3_Gantt'!A$9,"")</f>
        <v/>
      </c>
      <c r="BB29" s="24" t="str">
        <f>IF('Formato 3_Gantt'!B$9&lt;&gt;"",'Formato 3_Gantt'!B$9,"")</f>
        <v/>
      </c>
      <c r="BC29" s="22" t="str">
        <f>IF('Formato 3_Gantt'!C$9&lt;&gt;"",'Formato 3_Gantt'!C$9,"")</f>
        <v/>
      </c>
      <c r="BD29" s="13" t="str">
        <f>IF('Formato 3_Gantt'!D$9&lt;&gt;"",'Formato 3_Gantt'!D$9,"")</f>
        <v/>
      </c>
      <c r="BE29" s="161" t="str">
        <f>IF('Formato 3_Gantt'!E$9&lt;&gt;"",'Formato 3_Gantt'!E$9,"")</f>
        <v/>
      </c>
      <c r="BF29" s="13" t="str">
        <f>IF('Formato 3_Gantt'!F$9&lt;&gt;"",'Formato 3_Gantt'!F$9,"")</f>
        <v/>
      </c>
      <c r="BG29" s="158" t="str">
        <f>IF('Formato 3_Gantt'!G$9&lt;&gt;"",'Formato 3_Gantt'!G$9,"")</f>
        <v/>
      </c>
      <c r="BH29" s="158" t="str">
        <f>IF('Formato 3_Gantt'!H$9&lt;&gt;"",'Formato 3_Gantt'!H$9,"")</f>
        <v/>
      </c>
      <c r="BI29" s="161" t="str">
        <f>IF('Formato 3_Gantt'!BL$9&lt;&gt;"",'Formato 3_Gantt'!BL$9,"")</f>
        <v/>
      </c>
      <c r="BJ29" s="161" t="str">
        <f>IF('Formato 3_Gantt'!BM$9&lt;&gt;"",'Formato 3_Gantt'!BM$9,"")</f>
        <v/>
      </c>
      <c r="BK29" s="161" t="str">
        <f>IF('Formato 3_Gantt'!BN$9&lt;&gt;"",'Formato 3_Gantt'!BN$9,"")</f>
        <v/>
      </c>
      <c r="BL29" s="161" t="str">
        <f>IF('Formato 3_Gantt'!BO$9&lt;&gt;"",'Formato 3_Gantt'!BO$9,"")</f>
        <v/>
      </c>
      <c r="BM29" s="161" t="str">
        <f>IF('Formato 3_Gantt'!BP$9&lt;&gt;"",'Formato 3_Gantt'!BP$9,"")</f>
        <v/>
      </c>
      <c r="BN29" s="161" t="str">
        <f>IF('Formato 3_Gantt'!BQ$9&lt;&gt;"",'Formato 3_Gantt'!BQ$9,"")</f>
        <v/>
      </c>
      <c r="BO29" s="161" t="str">
        <f>IF('Formato 3_Gantt'!BR$9&lt;&gt;"",'Formato 3_Gantt'!BR$9,"")</f>
        <v/>
      </c>
      <c r="BP29" s="161" t="str">
        <f>IF('Formato 3_Gantt'!BS$9&lt;&gt;"",'Formato 3_Gantt'!BS$9,"")</f>
        <v/>
      </c>
      <c r="BQ29" s="161" t="str">
        <f>IF('Formato 3_Gantt'!BT$9&lt;&gt;"",'Formato 3_Gantt'!BT$9,"")</f>
        <v/>
      </c>
      <c r="BR29" s="161" t="str">
        <f>IF('Formato 3_Gantt'!BU$9&lt;&gt;"",'Formato 3_Gantt'!BU$9,"")</f>
        <v/>
      </c>
      <c r="BS29" s="161" t="str">
        <f>IF('Formato 3_Gantt'!BV$9&lt;&gt;"",'Formato 3_Gantt'!BV$9,"")</f>
        <v/>
      </c>
      <c r="BT29" s="161" t="str">
        <f>IF('Formato 3_Gantt'!BW$9&lt;&gt;"",'Formato 3_Gantt'!BW$9,"")</f>
        <v/>
      </c>
      <c r="BU29" s="161" t="str">
        <f>IF('Formato 3_Gantt'!BX$9&lt;&gt;"",'Formato 3_Gantt'!BX$9,"")</f>
        <v/>
      </c>
      <c r="BV29" s="162" t="str">
        <f>IF('Formato 4_Ppto'!I$7&lt;&gt;"",'Formato 4_Ppto'!I$7,"")</f>
        <v/>
      </c>
      <c r="BW29" s="162" t="str">
        <f>IF('Formato 4_Ppto'!X$7&lt;&gt;"",'Formato 4_Ppto'!X$7,"")</f>
        <v/>
      </c>
      <c r="BX29" s="162" t="str">
        <f>IF('Formato 4_Ppto'!Y$7&lt;&gt;"",'Formato 4_Ppto'!Y$7,"")</f>
        <v/>
      </c>
      <c r="BY29" s="162" t="str">
        <f>IF('Formato 4_Ppto'!Z$7&lt;&gt;"",'Formato 4_Ppto'!Z$7,"")</f>
        <v/>
      </c>
      <c r="BZ29" s="162" t="str">
        <f>IF('Formato 4_Ppto'!AA$7&lt;&gt;"",'Formato 4_Ppto'!AA$7,"")</f>
        <v/>
      </c>
      <c r="CA29" s="162" t="str">
        <f>IF('Formato 4_Ppto'!AB$7&lt;&gt;"",'Formato 4_Ppto'!AB$7,"")</f>
        <v/>
      </c>
      <c r="CB29" s="162" t="str">
        <f>IF('Formato 4_Ppto'!AC$7&lt;&gt;"",'Formato 4_Ppto'!AC$7,"")</f>
        <v/>
      </c>
      <c r="CC29" s="162" t="str">
        <f>IF('Formato 4_Ppto'!AD$7&lt;&gt;"",'Formato 4_Ppto'!AD$7,"")</f>
        <v/>
      </c>
      <c r="CD29" s="162" t="str">
        <f>IF('Formato 4_Ppto'!AE$7&lt;&gt;"",'Formato 4_Ppto'!AE$7,"")</f>
        <v/>
      </c>
      <c r="CE29" s="162" t="str">
        <f>IF('Formato 4_Ppto'!AF$7&lt;&gt;"",'Formato 4_Ppto'!AF$7,"")</f>
        <v/>
      </c>
      <c r="CF29" s="162" t="str">
        <f>IF('Formato 4_Ppto'!AG$7&lt;&gt;"",'Formato 4_Ppto'!AG$7,"")</f>
        <v/>
      </c>
      <c r="CG29" s="162" t="str">
        <f>IF('Formato 4_Ppto'!AH$7&lt;&gt;"",'Formato 4_Ppto'!AH$7,"")</f>
        <v/>
      </c>
      <c r="CH29" s="162" t="str">
        <f>IF('Formato 4_Ppto'!AI$7&lt;&gt;"",'Formato 4_Ppto'!AI$7,"")</f>
        <v/>
      </c>
      <c r="CI29" s="162" t="str">
        <f>IF('Formato 4_Ppto'!AJ$7&lt;&gt;"",'Formato 4_Ppto'!AJ$7,"")</f>
        <v/>
      </c>
      <c r="CJ29" s="13" t="str">
        <f>IF('Formato 4_Ppto'!B34&lt;&gt;"",'Formato 4_Ppto'!A34,"")</f>
        <v/>
      </c>
      <c r="CK29" s="24" t="str">
        <f>IF('Formato 4_Ppto'!B34&lt;&gt;"",'Formato 4_Ppto'!B34,"")</f>
        <v/>
      </c>
      <c r="CL29" s="22" t="str">
        <f>IF('Formato 4_Ppto'!C34&lt;&gt;"",'Formato 4_Ppto'!C34,"")</f>
        <v/>
      </c>
      <c r="CM29" s="24" t="str">
        <f>IF('Formato 4_Ppto'!D34&lt;&gt;"",'Formato 4_Ppto'!D34,"")</f>
        <v/>
      </c>
      <c r="CN29" s="161" t="str">
        <f>IF('Formato 4_Ppto'!E34&lt;&gt;"",'Formato 4_Ppto'!E34,"")</f>
        <v/>
      </c>
      <c r="CO29" s="161" t="str">
        <f>IF('Formato 4_Ppto'!G34&lt;&gt;"",'Formato 4_Ppto'!G34,"")</f>
        <v/>
      </c>
      <c r="CP29" s="163" t="str">
        <f>IF('Formato 4_Ppto'!I34&lt;&gt;"",'Formato 4_Ppto'!I34,"")</f>
        <v/>
      </c>
      <c r="CQ29" s="161" t="str">
        <f>IF('Formato 4_Ppto'!K34&lt;&gt;"",'Formato 4_Ppto'!K34,"")</f>
        <v/>
      </c>
      <c r="CR29" s="161" t="str">
        <f>IF('Formato 4_Ppto'!L34&lt;&gt;"",'Formato 4_Ppto'!L34,"")</f>
        <v/>
      </c>
      <c r="CS29" s="161" t="str">
        <f>IF('Formato 4_Ppto'!M34&lt;&gt;"",'Formato 4_Ppto'!M34,"")</f>
        <v/>
      </c>
      <c r="CT29" s="161" t="str">
        <f>IF('Formato 4_Ppto'!N34&lt;&gt;"",'Formato 4_Ppto'!N34,"")</f>
        <v/>
      </c>
      <c r="CU29" s="161" t="str">
        <f>IF('Formato 4_Ppto'!O34&lt;&gt;"",'Formato 4_Ppto'!O34,"")</f>
        <v/>
      </c>
      <c r="CV29" s="161" t="str">
        <f>IF('Formato 4_Ppto'!P34&lt;&gt;"",'Formato 4_Ppto'!P34,"")</f>
        <v/>
      </c>
      <c r="CW29" s="161" t="str">
        <f>IF('Formato 4_Ppto'!Q34&lt;&gt;"",'Formato 4_Ppto'!Q34,"")</f>
        <v/>
      </c>
      <c r="CX29" s="161" t="str">
        <f>IF('Formato 4_Ppto'!R34&lt;&gt;"",'Formato 4_Ppto'!R34,"")</f>
        <v/>
      </c>
      <c r="CY29" s="161" t="str">
        <f>IF('Formato 4_Ppto'!S34&lt;&gt;"",'Formato 4_Ppto'!S34,"")</f>
        <v/>
      </c>
      <c r="CZ29" s="161" t="str">
        <f>IF('Formato 4_Ppto'!T34&lt;&gt;"",'Formato 4_Ppto'!T34,"")</f>
        <v/>
      </c>
      <c r="DA29" s="161" t="str">
        <f>IF('Formato 4_Ppto'!U34&lt;&gt;"",'Formato 4_Ppto'!U34,"")</f>
        <v/>
      </c>
      <c r="DB29" s="161" t="str">
        <f>IF('Formato 4_Ppto'!V34&lt;&gt;"",'Formato 4_Ppto'!V34,"")</f>
        <v/>
      </c>
      <c r="DC29" s="161" t="str">
        <f>IF('Formato 4_Ppto'!W34&lt;&gt;"",'Formato 4_Ppto'!W34,"")</f>
        <v/>
      </c>
      <c r="DD29" s="162" t="str">
        <f>IF('Formato 4_Ppto'!X34&lt;&gt;"",'Formato 4_Ppto'!X34,"")</f>
        <v/>
      </c>
      <c r="DE29" s="162" t="str">
        <f>IF('Formato 4_Ppto'!Y34&lt;&gt;"",'Formato 4_Ppto'!Y34,"")</f>
        <v/>
      </c>
      <c r="DF29" s="162" t="str">
        <f>IF('Formato 4_Ppto'!Z34&lt;&gt;"",'Formato 4_Ppto'!Z34,"")</f>
        <v/>
      </c>
      <c r="DG29" s="162" t="str">
        <f>IF('Formato 4_Ppto'!AA34&lt;&gt;"",'Formato 4_Ppto'!AA34,"")</f>
        <v/>
      </c>
      <c r="DH29" s="162" t="str">
        <f>IF('Formato 4_Ppto'!AB34&lt;&gt;"",'Formato 4_Ppto'!AB34,"")</f>
        <v/>
      </c>
      <c r="DI29" s="162" t="str">
        <f>IF('Formato 4_Ppto'!AC34&lt;&gt;"",'Formato 4_Ppto'!AC34,"")</f>
        <v/>
      </c>
      <c r="DJ29" s="162" t="str">
        <f>IF('Formato 4_Ppto'!AD34&lt;&gt;"",'Formato 4_Ppto'!AD34,"")</f>
        <v/>
      </c>
      <c r="DK29" s="162" t="str">
        <f>IF('Formato 4_Ppto'!AE34&lt;&gt;"",'Formato 4_Ppto'!AE34,"")</f>
        <v/>
      </c>
      <c r="DL29" s="162" t="str">
        <f>IF('Formato 4_Ppto'!AF34&lt;&gt;"",'Formato 4_Ppto'!AF34,"")</f>
        <v/>
      </c>
      <c r="DM29" s="162" t="str">
        <f>IF('Formato 4_Ppto'!AG34&lt;&gt;"",'Formato 4_Ppto'!AG34,"")</f>
        <v/>
      </c>
      <c r="DN29" s="162" t="str">
        <f>IF('Formato 4_Ppto'!AH34&lt;&gt;"",'Formato 4_Ppto'!AH34,"")</f>
        <v/>
      </c>
      <c r="DO29" s="162" t="str">
        <f>IF('Formato 4_Ppto'!AI34&lt;&gt;"",'Formato 4_Ppto'!AI34,"")</f>
        <v/>
      </c>
      <c r="DP29" s="163" t="str">
        <f>IF('Formato 4_Ppto'!AJ34&lt;&gt;"",'Formato 4_Ppto'!AJ34,"")</f>
        <v/>
      </c>
    </row>
    <row r="30" spans="2:120" x14ac:dyDescent="0.3">
      <c r="B30" s="13" t="str">
        <f>IF(OR(Tabla6[[#This Row],[IDA]]="",Tabla6[[#This Row],[IDT]]="",Tabla6[[#This Row],[IDI]]=""),"",Tabla6[[#This Row],[IDA]]&amp;"."&amp;Tabla6[[#This Row],[IDT]]&amp;"."&amp;Tabla6[[#This Row],[IDI]])</f>
        <v/>
      </c>
      <c r="C30" s="13" t="str">
        <f>IF(Formato_02!$B$14&lt;&gt;"",0,"")</f>
        <v/>
      </c>
      <c r="D30" s="13" t="str">
        <f>IF(Formato_02!$H$9&lt;&gt;"",Formato_02!$H$9,"")</f>
        <v/>
      </c>
      <c r="E30" s="24" t="str">
        <f t="shared" si="0"/>
        <v/>
      </c>
      <c r="F30" s="24" t="str">
        <f>IF(Formato_02!$B$14&lt;&gt;"",Formato_02!$B$14,"")</f>
        <v/>
      </c>
      <c r="G30" s="22" t="str">
        <f>IF('Formato 3_Gantt'!C35&lt;&gt;"",'Formato 3_Gantt'!C35,"")</f>
        <v/>
      </c>
      <c r="H30" s="13" t="str">
        <f>IF('Formato 3_Gantt'!D$8&lt;&gt;"",'Formato 3_Gantt'!D$8,"")</f>
        <v/>
      </c>
      <c r="I30" s="13" t="str">
        <f>IF('Formato 3_Gantt'!E$8&lt;&gt;"",'Formato 3_Gantt'!E$8,"")</f>
        <v/>
      </c>
      <c r="J30" s="13" t="str">
        <f>IF('Formato 3_Gantt'!F$8&lt;&gt;"",'Formato 3_Gantt'!F$8,"")</f>
        <v/>
      </c>
      <c r="K30" s="158" t="str">
        <f>IF('Formato 3_Gantt'!G$8&lt;&gt;"",'Formato 3_Gantt'!G$8,"")</f>
        <v/>
      </c>
      <c r="L30" s="158" t="str">
        <f>IF('Formato 3_Gantt'!H$8&lt;&gt;"",'Formato 3_Gantt'!H$8,"")</f>
        <v/>
      </c>
      <c r="M30" s="13" t="str">
        <f>IF('Formato 3_Gantt'!BL$8&lt;&gt;"",'Formato 3_Gantt'!BL$8,"")</f>
        <v/>
      </c>
      <c r="N30" s="13" t="str">
        <f>IF('Formato 3_Gantt'!BM$8&lt;&gt;"",'Formato 3_Gantt'!BM$8,"")</f>
        <v/>
      </c>
      <c r="O30" s="13" t="str">
        <f>IF('Formato 3_Gantt'!BN$8&lt;&gt;"",'Formato 3_Gantt'!BN$8,"")</f>
        <v/>
      </c>
      <c r="P30" s="13" t="str">
        <f>IF('Formato 3_Gantt'!BO$8&lt;&gt;"",'Formato 3_Gantt'!BO$8,"")</f>
        <v/>
      </c>
      <c r="Q30" s="13" t="str">
        <f>IF('Formato 3_Gantt'!BP$8&lt;&gt;"",'Formato 3_Gantt'!BP$8,"")</f>
        <v/>
      </c>
      <c r="R30" s="13" t="str">
        <f>IF('Formato 3_Gantt'!BQ$8&lt;&gt;"",'Formato 3_Gantt'!BQ$8,"")</f>
        <v/>
      </c>
      <c r="S30" s="13" t="str">
        <f>IF('Formato 3_Gantt'!BR$8&lt;&gt;"",'Formato 3_Gantt'!BR$8,"")</f>
        <v/>
      </c>
      <c r="T30" s="13" t="str">
        <f>IF('Formato 3_Gantt'!BS$8&lt;&gt;"",'Formato 3_Gantt'!BS$8,"")</f>
        <v/>
      </c>
      <c r="U30" s="13" t="str">
        <f>IF('Formato 3_Gantt'!BT$8&lt;&gt;"",'Formato 3_Gantt'!BT$8,"")</f>
        <v/>
      </c>
      <c r="V30" s="13" t="str">
        <f>IF('Formato 3_Gantt'!BU$8&lt;&gt;"",'Formato 3_Gantt'!BU$8,"")</f>
        <v/>
      </c>
      <c r="W30" s="13" t="str">
        <f>IF('Formato 3_Gantt'!BV$8&lt;&gt;"",'Formato 3_Gantt'!BV$8,"")</f>
        <v/>
      </c>
      <c r="X30" s="13" t="str">
        <f>IF('Formato 3_Gantt'!BW$8&lt;&gt;"",'Formato 3_Gantt'!BW$8,"")</f>
        <v/>
      </c>
      <c r="Y30" s="13" t="str">
        <f>IF('Formato 3_Gantt'!BX$8&lt;&gt;"",'Formato 3_Gantt'!BX$8,"")</f>
        <v/>
      </c>
      <c r="Z30" s="162" t="str">
        <f>IF(Formato_02!S$15&lt;&gt;"",Formato_02!S$15,"")</f>
        <v/>
      </c>
      <c r="AA30" s="162" t="str">
        <f>IF(Formato_02!T$15&lt;&gt;"",Formato_02!T$15,"")</f>
        <v/>
      </c>
      <c r="AB30" s="162" t="str">
        <f>IF(Formato_02!U$15&lt;&gt;"",Formato_02!U$15,"")</f>
        <v/>
      </c>
      <c r="AC30" s="162" t="str">
        <f>IF(Formato_02!V$15&lt;&gt;"",Formato_02!V$15,"")</f>
        <v/>
      </c>
      <c r="AD30" s="162" t="str">
        <f>IF(Formato_02!W$15&lt;&gt;"",Formato_02!W$15,"")</f>
        <v/>
      </c>
      <c r="AE30" s="162" t="str">
        <f>IF(Formato_02!X$15&lt;&gt;"",Formato_02!X$15,"")</f>
        <v/>
      </c>
      <c r="AF30" s="162" t="str">
        <f>IF(Formato_02!Y$15&lt;&gt;"",Formato_02!Y$15,"")</f>
        <v/>
      </c>
      <c r="AG30" s="162" t="str">
        <f>IF(Formato_02!Z$15&lt;&gt;"",Formato_02!Z$15,"")</f>
        <v/>
      </c>
      <c r="AH30" s="162" t="str">
        <f>IF(Formato_02!AA$15&lt;&gt;"",Formato_02!AA$15,"")</f>
        <v/>
      </c>
      <c r="AI30" s="162" t="str">
        <f>IF(Formato_02!AB$15&lt;&gt;"",Formato_02!AB$15,"")</f>
        <v/>
      </c>
      <c r="AJ30" s="162" t="str">
        <f>IF(Formato_02!AC$15&lt;&gt;"",Formato_02!AC$15,"")</f>
        <v/>
      </c>
      <c r="AK30" s="162" t="str">
        <f>IF(Formato_02!AD$15&lt;&gt;"",Formato_02!AD$15,"")</f>
        <v/>
      </c>
      <c r="AL30" s="162" t="str">
        <f>IF(Formato_02!$N$14&lt;&gt;"",Formato_02!$N$14,"")</f>
        <v/>
      </c>
      <c r="AM30" s="13" t="str">
        <f>IF(Formato_02!$X$4&lt;&gt;"","AN","")</f>
        <v/>
      </c>
      <c r="AN30" s="24" t="str">
        <f t="shared" si="1"/>
        <v/>
      </c>
      <c r="AO30" s="13" t="str">
        <f>IF(Formato_02!$Y$4&lt;&gt;"","P027","")</f>
        <v/>
      </c>
      <c r="AP30" s="24" t="str">
        <f t="shared" si="2"/>
        <v/>
      </c>
      <c r="AQ30" s="13" t="str">
        <f>IF(Formato_02!$Z$4&lt;&gt;"","PNCVG","")</f>
        <v/>
      </c>
      <c r="AR30" s="24" t="str">
        <f t="shared" si="3"/>
        <v/>
      </c>
      <c r="AS30" s="13" t="str">
        <f>IF(Formato_02!$AA$4&lt;&gt;"","PNFF","")</f>
        <v/>
      </c>
      <c r="AT30" s="24" t="str">
        <f t="shared" si="4"/>
        <v/>
      </c>
      <c r="AU30" s="13" t="str">
        <f>IF(Formato_02!$AB$4&lt;&gt;"","PNPAM","")</f>
        <v/>
      </c>
      <c r="AV30" s="24" t="str">
        <f t="shared" si="5"/>
        <v/>
      </c>
      <c r="AW30" s="13" t="str">
        <f>IF(Formato_02!$AC$4&lt;&gt;"","PNAIA","")</f>
        <v/>
      </c>
      <c r="AX30" s="24" t="str">
        <f t="shared" si="6"/>
        <v/>
      </c>
      <c r="AY30" s="13" t="str">
        <f>IF(Formato_02!$AD$4&lt;&gt;"","PIO","")</f>
        <v/>
      </c>
      <c r="AZ30" s="24" t="str">
        <f t="shared" si="7"/>
        <v/>
      </c>
      <c r="BA30" s="13" t="str">
        <f>IF('Formato 3_Gantt'!B$9&lt;&gt;"",'Formato 3_Gantt'!A$9,"")</f>
        <v/>
      </c>
      <c r="BB30" s="24" t="str">
        <f>IF('Formato 3_Gantt'!B$9&lt;&gt;"",'Formato 3_Gantt'!B$9,"")</f>
        <v/>
      </c>
      <c r="BC30" s="22" t="str">
        <f>IF('Formato 3_Gantt'!C$9&lt;&gt;"",'Formato 3_Gantt'!C$9,"")</f>
        <v/>
      </c>
      <c r="BD30" s="13" t="str">
        <f>IF('Formato 3_Gantt'!D$9&lt;&gt;"",'Formato 3_Gantt'!D$9,"")</f>
        <v/>
      </c>
      <c r="BE30" s="161" t="str">
        <f>IF('Formato 3_Gantt'!E$9&lt;&gt;"",'Formato 3_Gantt'!E$9,"")</f>
        <v/>
      </c>
      <c r="BF30" s="13" t="str">
        <f>IF('Formato 3_Gantt'!F$9&lt;&gt;"",'Formato 3_Gantt'!F$9,"")</f>
        <v/>
      </c>
      <c r="BG30" s="158" t="str">
        <f>IF('Formato 3_Gantt'!G$9&lt;&gt;"",'Formato 3_Gantt'!G$9,"")</f>
        <v/>
      </c>
      <c r="BH30" s="158" t="str">
        <f>IF('Formato 3_Gantt'!H$9&lt;&gt;"",'Formato 3_Gantt'!H$9,"")</f>
        <v/>
      </c>
      <c r="BI30" s="161" t="str">
        <f>IF('Formato 3_Gantt'!BL$9&lt;&gt;"",'Formato 3_Gantt'!BL$9,"")</f>
        <v/>
      </c>
      <c r="BJ30" s="161" t="str">
        <f>IF('Formato 3_Gantt'!BM$9&lt;&gt;"",'Formato 3_Gantt'!BM$9,"")</f>
        <v/>
      </c>
      <c r="BK30" s="161" t="str">
        <f>IF('Formato 3_Gantt'!BN$9&lt;&gt;"",'Formato 3_Gantt'!BN$9,"")</f>
        <v/>
      </c>
      <c r="BL30" s="161" t="str">
        <f>IF('Formato 3_Gantt'!BO$9&lt;&gt;"",'Formato 3_Gantt'!BO$9,"")</f>
        <v/>
      </c>
      <c r="BM30" s="161" t="str">
        <f>IF('Formato 3_Gantt'!BP$9&lt;&gt;"",'Formato 3_Gantt'!BP$9,"")</f>
        <v/>
      </c>
      <c r="BN30" s="161" t="str">
        <f>IF('Formato 3_Gantt'!BQ$9&lt;&gt;"",'Formato 3_Gantt'!BQ$9,"")</f>
        <v/>
      </c>
      <c r="BO30" s="161" t="str">
        <f>IF('Formato 3_Gantt'!BR$9&lt;&gt;"",'Formato 3_Gantt'!BR$9,"")</f>
        <v/>
      </c>
      <c r="BP30" s="161" t="str">
        <f>IF('Formato 3_Gantt'!BS$9&lt;&gt;"",'Formato 3_Gantt'!BS$9,"")</f>
        <v/>
      </c>
      <c r="BQ30" s="161" t="str">
        <f>IF('Formato 3_Gantt'!BT$9&lt;&gt;"",'Formato 3_Gantt'!BT$9,"")</f>
        <v/>
      </c>
      <c r="BR30" s="161" t="str">
        <f>IF('Formato 3_Gantt'!BU$9&lt;&gt;"",'Formato 3_Gantt'!BU$9,"")</f>
        <v/>
      </c>
      <c r="BS30" s="161" t="str">
        <f>IF('Formato 3_Gantt'!BV$9&lt;&gt;"",'Formato 3_Gantt'!BV$9,"")</f>
        <v/>
      </c>
      <c r="BT30" s="161" t="str">
        <f>IF('Formato 3_Gantt'!BW$9&lt;&gt;"",'Formato 3_Gantt'!BW$9,"")</f>
        <v/>
      </c>
      <c r="BU30" s="161" t="str">
        <f>IF('Formato 3_Gantt'!BX$9&lt;&gt;"",'Formato 3_Gantt'!BX$9,"")</f>
        <v/>
      </c>
      <c r="BV30" s="162" t="str">
        <f>IF('Formato 4_Ppto'!I$7&lt;&gt;"",'Formato 4_Ppto'!I$7,"")</f>
        <v/>
      </c>
      <c r="BW30" s="162" t="str">
        <f>IF('Formato 4_Ppto'!X$7&lt;&gt;"",'Formato 4_Ppto'!X$7,"")</f>
        <v/>
      </c>
      <c r="BX30" s="162" t="str">
        <f>IF('Formato 4_Ppto'!Y$7&lt;&gt;"",'Formato 4_Ppto'!Y$7,"")</f>
        <v/>
      </c>
      <c r="BY30" s="162" t="str">
        <f>IF('Formato 4_Ppto'!Z$7&lt;&gt;"",'Formato 4_Ppto'!Z$7,"")</f>
        <v/>
      </c>
      <c r="BZ30" s="162" t="str">
        <f>IF('Formato 4_Ppto'!AA$7&lt;&gt;"",'Formato 4_Ppto'!AA$7,"")</f>
        <v/>
      </c>
      <c r="CA30" s="162" t="str">
        <f>IF('Formato 4_Ppto'!AB$7&lt;&gt;"",'Formato 4_Ppto'!AB$7,"")</f>
        <v/>
      </c>
      <c r="CB30" s="162" t="str">
        <f>IF('Formato 4_Ppto'!AC$7&lt;&gt;"",'Formato 4_Ppto'!AC$7,"")</f>
        <v/>
      </c>
      <c r="CC30" s="162" t="str">
        <f>IF('Formato 4_Ppto'!AD$7&lt;&gt;"",'Formato 4_Ppto'!AD$7,"")</f>
        <v/>
      </c>
      <c r="CD30" s="162" t="str">
        <f>IF('Formato 4_Ppto'!AE$7&lt;&gt;"",'Formato 4_Ppto'!AE$7,"")</f>
        <v/>
      </c>
      <c r="CE30" s="162" t="str">
        <f>IF('Formato 4_Ppto'!AF$7&lt;&gt;"",'Formato 4_Ppto'!AF$7,"")</f>
        <v/>
      </c>
      <c r="CF30" s="162" t="str">
        <f>IF('Formato 4_Ppto'!AG$7&lt;&gt;"",'Formato 4_Ppto'!AG$7,"")</f>
        <v/>
      </c>
      <c r="CG30" s="162" t="str">
        <f>IF('Formato 4_Ppto'!AH$7&lt;&gt;"",'Formato 4_Ppto'!AH$7,"")</f>
        <v/>
      </c>
      <c r="CH30" s="162" t="str">
        <f>IF('Formato 4_Ppto'!AI$7&lt;&gt;"",'Formato 4_Ppto'!AI$7,"")</f>
        <v/>
      </c>
      <c r="CI30" s="162" t="str">
        <f>IF('Formato 4_Ppto'!AJ$7&lt;&gt;"",'Formato 4_Ppto'!AJ$7,"")</f>
        <v/>
      </c>
      <c r="CJ30" s="13" t="str">
        <f>IF('Formato 4_Ppto'!B35&lt;&gt;"",'Formato 4_Ppto'!A35,"")</f>
        <v/>
      </c>
      <c r="CK30" s="24" t="str">
        <f>IF('Formato 4_Ppto'!B35&lt;&gt;"",'Formato 4_Ppto'!B35,"")</f>
        <v/>
      </c>
      <c r="CL30" s="22" t="str">
        <f>IF('Formato 4_Ppto'!C35&lt;&gt;"",'Formato 4_Ppto'!C35,"")</f>
        <v/>
      </c>
      <c r="CM30" s="24" t="str">
        <f>IF('Formato 4_Ppto'!D35&lt;&gt;"",'Formato 4_Ppto'!D35,"")</f>
        <v/>
      </c>
      <c r="CN30" s="161" t="str">
        <f>IF('Formato 4_Ppto'!E35&lt;&gt;"",'Formato 4_Ppto'!E35,"")</f>
        <v/>
      </c>
      <c r="CO30" s="161" t="str">
        <f>IF('Formato 4_Ppto'!G35&lt;&gt;"",'Formato 4_Ppto'!G35,"")</f>
        <v/>
      </c>
      <c r="CP30" s="163" t="str">
        <f>IF('Formato 4_Ppto'!I35&lt;&gt;"",'Formato 4_Ppto'!I35,"")</f>
        <v/>
      </c>
      <c r="CQ30" s="161" t="str">
        <f>IF('Formato 4_Ppto'!K35&lt;&gt;"",'Formato 4_Ppto'!K35,"")</f>
        <v/>
      </c>
      <c r="CR30" s="161" t="str">
        <f>IF('Formato 4_Ppto'!L35&lt;&gt;"",'Formato 4_Ppto'!L35,"")</f>
        <v/>
      </c>
      <c r="CS30" s="161" t="str">
        <f>IF('Formato 4_Ppto'!M35&lt;&gt;"",'Formato 4_Ppto'!M35,"")</f>
        <v/>
      </c>
      <c r="CT30" s="161" t="str">
        <f>IF('Formato 4_Ppto'!N35&lt;&gt;"",'Formato 4_Ppto'!N35,"")</f>
        <v/>
      </c>
      <c r="CU30" s="161" t="str">
        <f>IF('Formato 4_Ppto'!O35&lt;&gt;"",'Formato 4_Ppto'!O35,"")</f>
        <v/>
      </c>
      <c r="CV30" s="161" t="str">
        <f>IF('Formato 4_Ppto'!P35&lt;&gt;"",'Formato 4_Ppto'!P35,"")</f>
        <v/>
      </c>
      <c r="CW30" s="161" t="str">
        <f>IF('Formato 4_Ppto'!Q35&lt;&gt;"",'Formato 4_Ppto'!Q35,"")</f>
        <v/>
      </c>
      <c r="CX30" s="161" t="str">
        <f>IF('Formato 4_Ppto'!R35&lt;&gt;"",'Formato 4_Ppto'!R35,"")</f>
        <v/>
      </c>
      <c r="CY30" s="161" t="str">
        <f>IF('Formato 4_Ppto'!S35&lt;&gt;"",'Formato 4_Ppto'!S35,"")</f>
        <v/>
      </c>
      <c r="CZ30" s="161" t="str">
        <f>IF('Formato 4_Ppto'!T35&lt;&gt;"",'Formato 4_Ppto'!T35,"")</f>
        <v/>
      </c>
      <c r="DA30" s="161" t="str">
        <f>IF('Formato 4_Ppto'!U35&lt;&gt;"",'Formato 4_Ppto'!U35,"")</f>
        <v/>
      </c>
      <c r="DB30" s="161" t="str">
        <f>IF('Formato 4_Ppto'!V35&lt;&gt;"",'Formato 4_Ppto'!V35,"")</f>
        <v/>
      </c>
      <c r="DC30" s="161" t="str">
        <f>IF('Formato 4_Ppto'!W35&lt;&gt;"",'Formato 4_Ppto'!W35,"")</f>
        <v/>
      </c>
      <c r="DD30" s="162" t="str">
        <f>IF('Formato 4_Ppto'!X35&lt;&gt;"",'Formato 4_Ppto'!X35,"")</f>
        <v/>
      </c>
      <c r="DE30" s="162" t="str">
        <f>IF('Formato 4_Ppto'!Y35&lt;&gt;"",'Formato 4_Ppto'!Y35,"")</f>
        <v/>
      </c>
      <c r="DF30" s="162" t="str">
        <f>IF('Formato 4_Ppto'!Z35&lt;&gt;"",'Formato 4_Ppto'!Z35,"")</f>
        <v/>
      </c>
      <c r="DG30" s="162" t="str">
        <f>IF('Formato 4_Ppto'!AA35&lt;&gt;"",'Formato 4_Ppto'!AA35,"")</f>
        <v/>
      </c>
      <c r="DH30" s="162" t="str">
        <f>IF('Formato 4_Ppto'!AB35&lt;&gt;"",'Formato 4_Ppto'!AB35,"")</f>
        <v/>
      </c>
      <c r="DI30" s="162" t="str">
        <f>IF('Formato 4_Ppto'!AC35&lt;&gt;"",'Formato 4_Ppto'!AC35,"")</f>
        <v/>
      </c>
      <c r="DJ30" s="162" t="str">
        <f>IF('Formato 4_Ppto'!AD35&lt;&gt;"",'Formato 4_Ppto'!AD35,"")</f>
        <v/>
      </c>
      <c r="DK30" s="162" t="str">
        <f>IF('Formato 4_Ppto'!AE35&lt;&gt;"",'Formato 4_Ppto'!AE35,"")</f>
        <v/>
      </c>
      <c r="DL30" s="162" t="str">
        <f>IF('Formato 4_Ppto'!AF35&lt;&gt;"",'Formato 4_Ppto'!AF35,"")</f>
        <v/>
      </c>
      <c r="DM30" s="162" t="str">
        <f>IF('Formato 4_Ppto'!AG35&lt;&gt;"",'Formato 4_Ppto'!AG35,"")</f>
        <v/>
      </c>
      <c r="DN30" s="162" t="str">
        <f>IF('Formato 4_Ppto'!AH35&lt;&gt;"",'Formato 4_Ppto'!AH35,"")</f>
        <v/>
      </c>
      <c r="DO30" s="162" t="str">
        <f>IF('Formato 4_Ppto'!AI35&lt;&gt;"",'Formato 4_Ppto'!AI35,"")</f>
        <v/>
      </c>
      <c r="DP30" s="163" t="str">
        <f>IF('Formato 4_Ppto'!AJ35&lt;&gt;"",'Formato 4_Ppto'!AJ35,"")</f>
        <v/>
      </c>
    </row>
    <row r="31" spans="2:120" x14ac:dyDescent="0.3">
      <c r="B31" s="13" t="str">
        <f>IF(OR(Tabla6[[#This Row],[IDA]]="",Tabla6[[#This Row],[IDT]]="",Tabla6[[#This Row],[IDI]]=""),"",Tabla6[[#This Row],[IDA]]&amp;"."&amp;Tabla6[[#This Row],[IDT]]&amp;"."&amp;Tabla6[[#This Row],[IDI]])</f>
        <v/>
      </c>
      <c r="C31" s="13" t="str">
        <f>IF(Formato_02!$B$14&lt;&gt;"",0,"")</f>
        <v/>
      </c>
      <c r="D31" s="13" t="str">
        <f>IF(Formato_02!$H$9&lt;&gt;"",Formato_02!$H$9,"")</f>
        <v/>
      </c>
      <c r="E31" s="24" t="str">
        <f t="shared" si="0"/>
        <v/>
      </c>
      <c r="F31" s="24" t="str">
        <f>IF(Formato_02!$B$14&lt;&gt;"",Formato_02!$B$14,"")</f>
        <v/>
      </c>
      <c r="G31" s="22" t="str">
        <f>IF('Formato 3_Gantt'!C36&lt;&gt;"",'Formato 3_Gantt'!C36,"")</f>
        <v/>
      </c>
      <c r="H31" s="13" t="str">
        <f>IF('Formato 3_Gantt'!D$8&lt;&gt;"",'Formato 3_Gantt'!D$8,"")</f>
        <v/>
      </c>
      <c r="I31" s="13" t="str">
        <f>IF('Formato 3_Gantt'!E$8&lt;&gt;"",'Formato 3_Gantt'!E$8,"")</f>
        <v/>
      </c>
      <c r="J31" s="13" t="str">
        <f>IF('Formato 3_Gantt'!F$8&lt;&gt;"",'Formato 3_Gantt'!F$8,"")</f>
        <v/>
      </c>
      <c r="K31" s="158" t="str">
        <f>IF('Formato 3_Gantt'!G$8&lt;&gt;"",'Formato 3_Gantt'!G$8,"")</f>
        <v/>
      </c>
      <c r="L31" s="158" t="str">
        <f>IF('Formato 3_Gantt'!H$8&lt;&gt;"",'Formato 3_Gantt'!H$8,"")</f>
        <v/>
      </c>
      <c r="M31" s="13" t="str">
        <f>IF('Formato 3_Gantt'!BL$8&lt;&gt;"",'Formato 3_Gantt'!BL$8,"")</f>
        <v/>
      </c>
      <c r="N31" s="13" t="str">
        <f>IF('Formato 3_Gantt'!BM$8&lt;&gt;"",'Formato 3_Gantt'!BM$8,"")</f>
        <v/>
      </c>
      <c r="O31" s="13" t="str">
        <f>IF('Formato 3_Gantt'!BN$8&lt;&gt;"",'Formato 3_Gantt'!BN$8,"")</f>
        <v/>
      </c>
      <c r="P31" s="13" t="str">
        <f>IF('Formato 3_Gantt'!BO$8&lt;&gt;"",'Formato 3_Gantt'!BO$8,"")</f>
        <v/>
      </c>
      <c r="Q31" s="13" t="str">
        <f>IF('Formato 3_Gantt'!BP$8&lt;&gt;"",'Formato 3_Gantt'!BP$8,"")</f>
        <v/>
      </c>
      <c r="R31" s="13" t="str">
        <f>IF('Formato 3_Gantt'!BQ$8&lt;&gt;"",'Formato 3_Gantt'!BQ$8,"")</f>
        <v/>
      </c>
      <c r="S31" s="13" t="str">
        <f>IF('Formato 3_Gantt'!BR$8&lt;&gt;"",'Formato 3_Gantt'!BR$8,"")</f>
        <v/>
      </c>
      <c r="T31" s="13" t="str">
        <f>IF('Formato 3_Gantt'!BS$8&lt;&gt;"",'Formato 3_Gantt'!BS$8,"")</f>
        <v/>
      </c>
      <c r="U31" s="13" t="str">
        <f>IF('Formato 3_Gantt'!BT$8&lt;&gt;"",'Formato 3_Gantt'!BT$8,"")</f>
        <v/>
      </c>
      <c r="V31" s="13" t="str">
        <f>IF('Formato 3_Gantt'!BU$8&lt;&gt;"",'Formato 3_Gantt'!BU$8,"")</f>
        <v/>
      </c>
      <c r="W31" s="13" t="str">
        <f>IF('Formato 3_Gantt'!BV$8&lt;&gt;"",'Formato 3_Gantt'!BV$8,"")</f>
        <v/>
      </c>
      <c r="X31" s="13" t="str">
        <f>IF('Formato 3_Gantt'!BW$8&lt;&gt;"",'Formato 3_Gantt'!BW$8,"")</f>
        <v/>
      </c>
      <c r="Y31" s="13" t="str">
        <f>IF('Formato 3_Gantt'!BX$8&lt;&gt;"",'Formato 3_Gantt'!BX$8,"")</f>
        <v/>
      </c>
      <c r="Z31" s="162" t="str">
        <f>IF(Formato_02!S$15&lt;&gt;"",Formato_02!S$15,"")</f>
        <v/>
      </c>
      <c r="AA31" s="162" t="str">
        <f>IF(Formato_02!T$15&lt;&gt;"",Formato_02!T$15,"")</f>
        <v/>
      </c>
      <c r="AB31" s="162" t="str">
        <f>IF(Formato_02!U$15&lt;&gt;"",Formato_02!U$15,"")</f>
        <v/>
      </c>
      <c r="AC31" s="162" t="str">
        <f>IF(Formato_02!V$15&lt;&gt;"",Formato_02!V$15,"")</f>
        <v/>
      </c>
      <c r="AD31" s="162" t="str">
        <f>IF(Formato_02!W$15&lt;&gt;"",Formato_02!W$15,"")</f>
        <v/>
      </c>
      <c r="AE31" s="162" t="str">
        <f>IF(Formato_02!X$15&lt;&gt;"",Formato_02!X$15,"")</f>
        <v/>
      </c>
      <c r="AF31" s="162" t="str">
        <f>IF(Formato_02!Y$15&lt;&gt;"",Formato_02!Y$15,"")</f>
        <v/>
      </c>
      <c r="AG31" s="162" t="str">
        <f>IF(Formato_02!Z$15&lt;&gt;"",Formato_02!Z$15,"")</f>
        <v/>
      </c>
      <c r="AH31" s="162" t="str">
        <f>IF(Formato_02!AA$15&lt;&gt;"",Formato_02!AA$15,"")</f>
        <v/>
      </c>
      <c r="AI31" s="162" t="str">
        <f>IF(Formato_02!AB$15&lt;&gt;"",Formato_02!AB$15,"")</f>
        <v/>
      </c>
      <c r="AJ31" s="162" t="str">
        <f>IF(Formato_02!AC$15&lt;&gt;"",Formato_02!AC$15,"")</f>
        <v/>
      </c>
      <c r="AK31" s="162" t="str">
        <f>IF(Formato_02!AD$15&lt;&gt;"",Formato_02!AD$15,"")</f>
        <v/>
      </c>
      <c r="AL31" s="162" t="str">
        <f>IF(Formato_02!$N$14&lt;&gt;"",Formato_02!$N$14,"")</f>
        <v/>
      </c>
      <c r="AM31" s="13" t="str">
        <f>IF(Formato_02!$X$4&lt;&gt;"","AN","")</f>
        <v/>
      </c>
      <c r="AN31" s="24" t="str">
        <f t="shared" si="1"/>
        <v/>
      </c>
      <c r="AO31" s="13" t="str">
        <f>IF(Formato_02!$Y$4&lt;&gt;"","P027","")</f>
        <v/>
      </c>
      <c r="AP31" s="24" t="str">
        <f t="shared" si="2"/>
        <v/>
      </c>
      <c r="AQ31" s="13" t="str">
        <f>IF(Formato_02!$Z$4&lt;&gt;"","PNCVG","")</f>
        <v/>
      </c>
      <c r="AR31" s="24" t="str">
        <f t="shared" si="3"/>
        <v/>
      </c>
      <c r="AS31" s="13" t="str">
        <f>IF(Formato_02!$AA$4&lt;&gt;"","PNFF","")</f>
        <v/>
      </c>
      <c r="AT31" s="24" t="str">
        <f t="shared" si="4"/>
        <v/>
      </c>
      <c r="AU31" s="13" t="str">
        <f>IF(Formato_02!$AB$4&lt;&gt;"","PNPAM","")</f>
        <v/>
      </c>
      <c r="AV31" s="24" t="str">
        <f t="shared" si="5"/>
        <v/>
      </c>
      <c r="AW31" s="13" t="str">
        <f>IF(Formato_02!$AC$4&lt;&gt;"","PNAIA","")</f>
        <v/>
      </c>
      <c r="AX31" s="24" t="str">
        <f t="shared" si="6"/>
        <v/>
      </c>
      <c r="AY31" s="13" t="str">
        <f>IF(Formato_02!$AD$4&lt;&gt;"","PIO","")</f>
        <v/>
      </c>
      <c r="AZ31" s="24" t="str">
        <f t="shared" si="7"/>
        <v/>
      </c>
      <c r="BA31" s="13" t="str">
        <f>IF('Formato 3_Gantt'!B$9&lt;&gt;"",'Formato 3_Gantt'!A$9,"")</f>
        <v/>
      </c>
      <c r="BB31" s="24" t="str">
        <f>IF('Formato 3_Gantt'!B$9&lt;&gt;"",'Formato 3_Gantt'!B$9,"")</f>
        <v/>
      </c>
      <c r="BC31" s="22" t="str">
        <f>IF('Formato 3_Gantt'!C$9&lt;&gt;"",'Formato 3_Gantt'!C$9,"")</f>
        <v/>
      </c>
      <c r="BD31" s="13" t="str">
        <f>IF('Formato 3_Gantt'!D$9&lt;&gt;"",'Formato 3_Gantt'!D$9,"")</f>
        <v/>
      </c>
      <c r="BE31" s="161" t="str">
        <f>IF('Formato 3_Gantt'!E$9&lt;&gt;"",'Formato 3_Gantt'!E$9,"")</f>
        <v/>
      </c>
      <c r="BF31" s="13" t="str">
        <f>IF('Formato 3_Gantt'!F$9&lt;&gt;"",'Formato 3_Gantt'!F$9,"")</f>
        <v/>
      </c>
      <c r="BG31" s="158" t="str">
        <f>IF('Formato 3_Gantt'!G$9&lt;&gt;"",'Formato 3_Gantt'!G$9,"")</f>
        <v/>
      </c>
      <c r="BH31" s="158" t="str">
        <f>IF('Formato 3_Gantt'!H$9&lt;&gt;"",'Formato 3_Gantt'!H$9,"")</f>
        <v/>
      </c>
      <c r="BI31" s="161" t="str">
        <f>IF('Formato 3_Gantt'!BL$9&lt;&gt;"",'Formato 3_Gantt'!BL$9,"")</f>
        <v/>
      </c>
      <c r="BJ31" s="161" t="str">
        <f>IF('Formato 3_Gantt'!BM$9&lt;&gt;"",'Formato 3_Gantt'!BM$9,"")</f>
        <v/>
      </c>
      <c r="BK31" s="161" t="str">
        <f>IF('Formato 3_Gantt'!BN$9&lt;&gt;"",'Formato 3_Gantt'!BN$9,"")</f>
        <v/>
      </c>
      <c r="BL31" s="161" t="str">
        <f>IF('Formato 3_Gantt'!BO$9&lt;&gt;"",'Formato 3_Gantt'!BO$9,"")</f>
        <v/>
      </c>
      <c r="BM31" s="161" t="str">
        <f>IF('Formato 3_Gantt'!BP$9&lt;&gt;"",'Formato 3_Gantt'!BP$9,"")</f>
        <v/>
      </c>
      <c r="BN31" s="161" t="str">
        <f>IF('Formato 3_Gantt'!BQ$9&lt;&gt;"",'Formato 3_Gantt'!BQ$9,"")</f>
        <v/>
      </c>
      <c r="BO31" s="161" t="str">
        <f>IF('Formato 3_Gantt'!BR$9&lt;&gt;"",'Formato 3_Gantt'!BR$9,"")</f>
        <v/>
      </c>
      <c r="BP31" s="161" t="str">
        <f>IF('Formato 3_Gantt'!BS$9&lt;&gt;"",'Formato 3_Gantt'!BS$9,"")</f>
        <v/>
      </c>
      <c r="BQ31" s="161" t="str">
        <f>IF('Formato 3_Gantt'!BT$9&lt;&gt;"",'Formato 3_Gantt'!BT$9,"")</f>
        <v/>
      </c>
      <c r="BR31" s="161" t="str">
        <f>IF('Formato 3_Gantt'!BU$9&lt;&gt;"",'Formato 3_Gantt'!BU$9,"")</f>
        <v/>
      </c>
      <c r="BS31" s="161" t="str">
        <f>IF('Formato 3_Gantt'!BV$9&lt;&gt;"",'Formato 3_Gantt'!BV$9,"")</f>
        <v/>
      </c>
      <c r="BT31" s="161" t="str">
        <f>IF('Formato 3_Gantt'!BW$9&lt;&gt;"",'Formato 3_Gantt'!BW$9,"")</f>
        <v/>
      </c>
      <c r="BU31" s="161" t="str">
        <f>IF('Formato 3_Gantt'!BX$9&lt;&gt;"",'Formato 3_Gantt'!BX$9,"")</f>
        <v/>
      </c>
      <c r="BV31" s="162" t="str">
        <f>IF('Formato 4_Ppto'!I$7&lt;&gt;"",'Formato 4_Ppto'!I$7,"")</f>
        <v/>
      </c>
      <c r="BW31" s="162" t="str">
        <f>IF('Formato 4_Ppto'!X$7&lt;&gt;"",'Formato 4_Ppto'!X$7,"")</f>
        <v/>
      </c>
      <c r="BX31" s="162" t="str">
        <f>IF('Formato 4_Ppto'!Y$7&lt;&gt;"",'Formato 4_Ppto'!Y$7,"")</f>
        <v/>
      </c>
      <c r="BY31" s="162" t="str">
        <f>IF('Formato 4_Ppto'!Z$7&lt;&gt;"",'Formato 4_Ppto'!Z$7,"")</f>
        <v/>
      </c>
      <c r="BZ31" s="162" t="str">
        <f>IF('Formato 4_Ppto'!AA$7&lt;&gt;"",'Formato 4_Ppto'!AA$7,"")</f>
        <v/>
      </c>
      <c r="CA31" s="162" t="str">
        <f>IF('Formato 4_Ppto'!AB$7&lt;&gt;"",'Formato 4_Ppto'!AB$7,"")</f>
        <v/>
      </c>
      <c r="CB31" s="162" t="str">
        <f>IF('Formato 4_Ppto'!AC$7&lt;&gt;"",'Formato 4_Ppto'!AC$7,"")</f>
        <v/>
      </c>
      <c r="CC31" s="162" t="str">
        <f>IF('Formato 4_Ppto'!AD$7&lt;&gt;"",'Formato 4_Ppto'!AD$7,"")</f>
        <v/>
      </c>
      <c r="CD31" s="162" t="str">
        <f>IF('Formato 4_Ppto'!AE$7&lt;&gt;"",'Formato 4_Ppto'!AE$7,"")</f>
        <v/>
      </c>
      <c r="CE31" s="162" t="str">
        <f>IF('Formato 4_Ppto'!AF$7&lt;&gt;"",'Formato 4_Ppto'!AF$7,"")</f>
        <v/>
      </c>
      <c r="CF31" s="162" t="str">
        <f>IF('Formato 4_Ppto'!AG$7&lt;&gt;"",'Formato 4_Ppto'!AG$7,"")</f>
        <v/>
      </c>
      <c r="CG31" s="162" t="str">
        <f>IF('Formato 4_Ppto'!AH$7&lt;&gt;"",'Formato 4_Ppto'!AH$7,"")</f>
        <v/>
      </c>
      <c r="CH31" s="162" t="str">
        <f>IF('Formato 4_Ppto'!AI$7&lt;&gt;"",'Formato 4_Ppto'!AI$7,"")</f>
        <v/>
      </c>
      <c r="CI31" s="162" t="str">
        <f>IF('Formato 4_Ppto'!AJ$7&lt;&gt;"",'Formato 4_Ppto'!AJ$7,"")</f>
        <v/>
      </c>
      <c r="CJ31" s="13" t="str">
        <f>IF('Formato 4_Ppto'!B36&lt;&gt;"",'Formato 4_Ppto'!A36,"")</f>
        <v/>
      </c>
      <c r="CK31" s="24" t="str">
        <f>IF('Formato 4_Ppto'!B36&lt;&gt;"",'Formato 4_Ppto'!B36,"")</f>
        <v/>
      </c>
      <c r="CL31" s="22" t="str">
        <f>IF('Formato 4_Ppto'!C36&lt;&gt;"",'Formato 4_Ppto'!C36,"")</f>
        <v/>
      </c>
      <c r="CM31" s="24" t="str">
        <f>IF('Formato 4_Ppto'!D36&lt;&gt;"",'Formato 4_Ppto'!D36,"")</f>
        <v/>
      </c>
      <c r="CN31" s="161" t="str">
        <f>IF('Formato 4_Ppto'!E36&lt;&gt;"",'Formato 4_Ppto'!E36,"")</f>
        <v/>
      </c>
      <c r="CO31" s="161" t="str">
        <f>IF('Formato 4_Ppto'!G36&lt;&gt;"",'Formato 4_Ppto'!G36,"")</f>
        <v/>
      </c>
      <c r="CP31" s="163" t="str">
        <f>IF('Formato 4_Ppto'!I36&lt;&gt;"",'Formato 4_Ppto'!I36,"")</f>
        <v/>
      </c>
      <c r="CQ31" s="161" t="str">
        <f>IF('Formato 4_Ppto'!K36&lt;&gt;"",'Formato 4_Ppto'!K36,"")</f>
        <v/>
      </c>
      <c r="CR31" s="161" t="str">
        <f>IF('Formato 4_Ppto'!L36&lt;&gt;"",'Formato 4_Ppto'!L36,"")</f>
        <v/>
      </c>
      <c r="CS31" s="161" t="str">
        <f>IF('Formato 4_Ppto'!M36&lt;&gt;"",'Formato 4_Ppto'!M36,"")</f>
        <v/>
      </c>
      <c r="CT31" s="161" t="str">
        <f>IF('Formato 4_Ppto'!N36&lt;&gt;"",'Formato 4_Ppto'!N36,"")</f>
        <v/>
      </c>
      <c r="CU31" s="161" t="str">
        <f>IF('Formato 4_Ppto'!O36&lt;&gt;"",'Formato 4_Ppto'!O36,"")</f>
        <v/>
      </c>
      <c r="CV31" s="161" t="str">
        <f>IF('Formato 4_Ppto'!P36&lt;&gt;"",'Formato 4_Ppto'!P36,"")</f>
        <v/>
      </c>
      <c r="CW31" s="161" t="str">
        <f>IF('Formato 4_Ppto'!Q36&lt;&gt;"",'Formato 4_Ppto'!Q36,"")</f>
        <v/>
      </c>
      <c r="CX31" s="161" t="str">
        <f>IF('Formato 4_Ppto'!R36&lt;&gt;"",'Formato 4_Ppto'!R36,"")</f>
        <v/>
      </c>
      <c r="CY31" s="161" t="str">
        <f>IF('Formato 4_Ppto'!S36&lt;&gt;"",'Formato 4_Ppto'!S36,"")</f>
        <v/>
      </c>
      <c r="CZ31" s="161" t="str">
        <f>IF('Formato 4_Ppto'!T36&lt;&gt;"",'Formato 4_Ppto'!T36,"")</f>
        <v/>
      </c>
      <c r="DA31" s="161" t="str">
        <f>IF('Formato 4_Ppto'!U36&lt;&gt;"",'Formato 4_Ppto'!U36,"")</f>
        <v/>
      </c>
      <c r="DB31" s="161" t="str">
        <f>IF('Formato 4_Ppto'!V36&lt;&gt;"",'Formato 4_Ppto'!V36,"")</f>
        <v/>
      </c>
      <c r="DC31" s="161" t="str">
        <f>IF('Formato 4_Ppto'!W36&lt;&gt;"",'Formato 4_Ppto'!W36,"")</f>
        <v/>
      </c>
      <c r="DD31" s="162" t="str">
        <f>IF('Formato 4_Ppto'!X36&lt;&gt;"",'Formato 4_Ppto'!X36,"")</f>
        <v/>
      </c>
      <c r="DE31" s="162" t="str">
        <f>IF('Formato 4_Ppto'!Y36&lt;&gt;"",'Formato 4_Ppto'!Y36,"")</f>
        <v/>
      </c>
      <c r="DF31" s="162" t="str">
        <f>IF('Formato 4_Ppto'!Z36&lt;&gt;"",'Formato 4_Ppto'!Z36,"")</f>
        <v/>
      </c>
      <c r="DG31" s="162" t="str">
        <f>IF('Formato 4_Ppto'!AA36&lt;&gt;"",'Formato 4_Ppto'!AA36,"")</f>
        <v/>
      </c>
      <c r="DH31" s="162" t="str">
        <f>IF('Formato 4_Ppto'!AB36&lt;&gt;"",'Formato 4_Ppto'!AB36,"")</f>
        <v/>
      </c>
      <c r="DI31" s="162" t="str">
        <f>IF('Formato 4_Ppto'!AC36&lt;&gt;"",'Formato 4_Ppto'!AC36,"")</f>
        <v/>
      </c>
      <c r="DJ31" s="162" t="str">
        <f>IF('Formato 4_Ppto'!AD36&lt;&gt;"",'Formato 4_Ppto'!AD36,"")</f>
        <v/>
      </c>
      <c r="DK31" s="162" t="str">
        <f>IF('Formato 4_Ppto'!AE36&lt;&gt;"",'Formato 4_Ppto'!AE36,"")</f>
        <v/>
      </c>
      <c r="DL31" s="162" t="str">
        <f>IF('Formato 4_Ppto'!AF36&lt;&gt;"",'Formato 4_Ppto'!AF36,"")</f>
        <v/>
      </c>
      <c r="DM31" s="162" t="str">
        <f>IF('Formato 4_Ppto'!AG36&lt;&gt;"",'Formato 4_Ppto'!AG36,"")</f>
        <v/>
      </c>
      <c r="DN31" s="162" t="str">
        <f>IF('Formato 4_Ppto'!AH36&lt;&gt;"",'Formato 4_Ppto'!AH36,"")</f>
        <v/>
      </c>
      <c r="DO31" s="162" t="str">
        <f>IF('Formato 4_Ppto'!AI36&lt;&gt;"",'Formato 4_Ppto'!AI36,"")</f>
        <v/>
      </c>
      <c r="DP31" s="163" t="str">
        <f>IF('Formato 4_Ppto'!AJ36&lt;&gt;"",'Formato 4_Ppto'!AJ36,"")</f>
        <v/>
      </c>
    </row>
    <row r="32" spans="2:120" x14ac:dyDescent="0.3">
      <c r="B32" s="164" t="str">
        <f>IF(OR(Tabla6[[#This Row],[IDA]]="",Tabla6[[#This Row],[IDT]]="",Tabla6[[#This Row],[IDI]]=""),"",Tabla6[[#This Row],[IDA]]&amp;"."&amp;Tabla6[[#This Row],[IDT]]&amp;"."&amp;Tabla6[[#This Row],[IDI]])</f>
        <v/>
      </c>
      <c r="C32" s="13" t="str">
        <f>IF(Formato_02!$B$14&lt;&gt;"",0,"")</f>
        <v/>
      </c>
      <c r="D32" s="13" t="str">
        <f>IF(Formato_02!$H$9&lt;&gt;"",Formato_02!$H$9,"")</f>
        <v/>
      </c>
      <c r="E32" s="24" t="str">
        <f t="shared" si="0"/>
        <v/>
      </c>
      <c r="F32" s="24" t="str">
        <f>IF(Formato_02!$B$14&lt;&gt;"",Formato_02!$B$14,"")</f>
        <v/>
      </c>
      <c r="G32" s="22" t="str">
        <f>IF('Formato 3_Gantt'!C37&lt;&gt;"",'Formato 3_Gantt'!C37,"")</f>
        <v/>
      </c>
      <c r="H32" s="13" t="str">
        <f>IF('Formato 3_Gantt'!D$8&lt;&gt;"",'Formato 3_Gantt'!D$8,"")</f>
        <v/>
      </c>
      <c r="I32" s="13" t="str">
        <f>IF('Formato 3_Gantt'!E$8&lt;&gt;"",'Formato 3_Gantt'!E$8,"")</f>
        <v/>
      </c>
      <c r="J32" s="13" t="str">
        <f>IF('Formato 3_Gantt'!F$8&lt;&gt;"",'Formato 3_Gantt'!F$8,"")</f>
        <v/>
      </c>
      <c r="K32" s="158" t="str">
        <f>IF('Formato 3_Gantt'!G$8&lt;&gt;"",'Formato 3_Gantt'!G$8,"")</f>
        <v/>
      </c>
      <c r="L32" s="158" t="str">
        <f>IF('Formato 3_Gantt'!H$8&lt;&gt;"",'Formato 3_Gantt'!H$8,"")</f>
        <v/>
      </c>
      <c r="M32" s="13" t="str">
        <f>IF('Formato 3_Gantt'!BL$8&lt;&gt;"",'Formato 3_Gantt'!BL$8,"")</f>
        <v/>
      </c>
      <c r="N32" s="13" t="str">
        <f>IF('Formato 3_Gantt'!BM$8&lt;&gt;"",'Formato 3_Gantt'!BM$8,"")</f>
        <v/>
      </c>
      <c r="O32" s="13" t="str">
        <f>IF('Formato 3_Gantt'!BN$8&lt;&gt;"",'Formato 3_Gantt'!BN$8,"")</f>
        <v/>
      </c>
      <c r="P32" s="13" t="str">
        <f>IF('Formato 3_Gantt'!BO$8&lt;&gt;"",'Formato 3_Gantt'!BO$8,"")</f>
        <v/>
      </c>
      <c r="Q32" s="13" t="str">
        <f>IF('Formato 3_Gantt'!BP$8&lt;&gt;"",'Formato 3_Gantt'!BP$8,"")</f>
        <v/>
      </c>
      <c r="R32" s="13" t="str">
        <f>IF('Formato 3_Gantt'!BQ$8&lt;&gt;"",'Formato 3_Gantt'!BQ$8,"")</f>
        <v/>
      </c>
      <c r="S32" s="13" t="str">
        <f>IF('Formato 3_Gantt'!BR$8&lt;&gt;"",'Formato 3_Gantt'!BR$8,"")</f>
        <v/>
      </c>
      <c r="T32" s="13" t="str">
        <f>IF('Formato 3_Gantt'!BS$8&lt;&gt;"",'Formato 3_Gantt'!BS$8,"")</f>
        <v/>
      </c>
      <c r="U32" s="13" t="str">
        <f>IF('Formato 3_Gantt'!BT$8&lt;&gt;"",'Formato 3_Gantt'!BT$8,"")</f>
        <v/>
      </c>
      <c r="V32" s="13" t="str">
        <f>IF('Formato 3_Gantt'!BU$8&lt;&gt;"",'Formato 3_Gantt'!BU$8,"")</f>
        <v/>
      </c>
      <c r="W32" s="13" t="str">
        <f>IF('Formato 3_Gantt'!BV$8&lt;&gt;"",'Formato 3_Gantt'!BV$8,"")</f>
        <v/>
      </c>
      <c r="X32" s="13" t="str">
        <f>IF('Formato 3_Gantt'!BW$8&lt;&gt;"",'Formato 3_Gantt'!BW$8,"")</f>
        <v/>
      </c>
      <c r="Y32" s="13" t="str">
        <f>IF('Formato 3_Gantt'!BX$8&lt;&gt;"",'Formato 3_Gantt'!BX$8,"")</f>
        <v/>
      </c>
      <c r="Z32" s="162" t="str">
        <f>IF(Formato_02!S$15&lt;&gt;"",Formato_02!S$15,"")</f>
        <v/>
      </c>
      <c r="AA32" s="162" t="str">
        <f>IF(Formato_02!T$15&lt;&gt;"",Formato_02!T$15,"")</f>
        <v/>
      </c>
      <c r="AB32" s="162" t="str">
        <f>IF(Formato_02!U$15&lt;&gt;"",Formato_02!U$15,"")</f>
        <v/>
      </c>
      <c r="AC32" s="162" t="str">
        <f>IF(Formato_02!V$15&lt;&gt;"",Formato_02!V$15,"")</f>
        <v/>
      </c>
      <c r="AD32" s="162" t="str">
        <f>IF(Formato_02!W$15&lt;&gt;"",Formato_02!W$15,"")</f>
        <v/>
      </c>
      <c r="AE32" s="162" t="str">
        <f>IF(Formato_02!X$15&lt;&gt;"",Formato_02!X$15,"")</f>
        <v/>
      </c>
      <c r="AF32" s="162" t="str">
        <f>IF(Formato_02!Y$15&lt;&gt;"",Formato_02!Y$15,"")</f>
        <v/>
      </c>
      <c r="AG32" s="162" t="str">
        <f>IF(Formato_02!Z$15&lt;&gt;"",Formato_02!Z$15,"")</f>
        <v/>
      </c>
      <c r="AH32" s="162" t="str">
        <f>IF(Formato_02!AA$15&lt;&gt;"",Formato_02!AA$15,"")</f>
        <v/>
      </c>
      <c r="AI32" s="162" t="str">
        <f>IF(Formato_02!AB$15&lt;&gt;"",Formato_02!AB$15,"")</f>
        <v/>
      </c>
      <c r="AJ32" s="162" t="str">
        <f>IF(Formato_02!AC$15&lt;&gt;"",Formato_02!AC$15,"")</f>
        <v/>
      </c>
      <c r="AK32" s="162" t="str">
        <f>IF(Formato_02!AD$15&lt;&gt;"",Formato_02!AD$15,"")</f>
        <v/>
      </c>
      <c r="AL32" s="162" t="str">
        <f>IF(Formato_02!$N$14&lt;&gt;"",Formato_02!$N$14,"")</f>
        <v/>
      </c>
      <c r="AM32" s="13" t="str">
        <f>IF(Formato_02!$X$4&lt;&gt;"","AN","")</f>
        <v/>
      </c>
      <c r="AN32" s="24" t="str">
        <f t="shared" si="1"/>
        <v/>
      </c>
      <c r="AO32" s="13" t="str">
        <f>IF(Formato_02!$Y$4&lt;&gt;"","P027","")</f>
        <v/>
      </c>
      <c r="AP32" s="24" t="str">
        <f t="shared" si="2"/>
        <v/>
      </c>
      <c r="AQ32" s="13" t="str">
        <f>IF(Formato_02!$Z$4&lt;&gt;"","PNCVG","")</f>
        <v/>
      </c>
      <c r="AR32" s="24" t="str">
        <f t="shared" si="3"/>
        <v/>
      </c>
      <c r="AS32" s="13" t="str">
        <f>IF(Formato_02!$AA$4&lt;&gt;"","PNFF","")</f>
        <v/>
      </c>
      <c r="AT32" s="24" t="str">
        <f t="shared" si="4"/>
        <v/>
      </c>
      <c r="AU32" s="13" t="str">
        <f>IF(Formato_02!$AB$4&lt;&gt;"","PNPAM","")</f>
        <v/>
      </c>
      <c r="AV32" s="24" t="str">
        <f t="shared" si="5"/>
        <v/>
      </c>
      <c r="AW32" s="13" t="str">
        <f>IF(Formato_02!$AC$4&lt;&gt;"","PNAIA","")</f>
        <v/>
      </c>
      <c r="AX32" s="24" t="str">
        <f t="shared" si="6"/>
        <v/>
      </c>
      <c r="AY32" s="13" t="str">
        <f>IF(Formato_02!$AD$4&lt;&gt;"","PIO","")</f>
        <v/>
      </c>
      <c r="AZ32" s="24" t="str">
        <f t="shared" si="7"/>
        <v/>
      </c>
      <c r="BA32" s="13" t="str">
        <f>IF('Formato 3_Gantt'!B$9&lt;&gt;"",'Formato 3_Gantt'!A$9,"")</f>
        <v/>
      </c>
      <c r="BB32" s="24" t="str">
        <f>IF('Formato 3_Gantt'!B$9&lt;&gt;"",'Formato 3_Gantt'!B$9,"")</f>
        <v/>
      </c>
      <c r="BC32" s="22" t="str">
        <f>IF('Formato 3_Gantt'!C$9&lt;&gt;"",'Formato 3_Gantt'!C$9,"")</f>
        <v/>
      </c>
      <c r="BD32" s="13" t="str">
        <f>IF('Formato 3_Gantt'!D$9&lt;&gt;"",'Formato 3_Gantt'!D$9,"")</f>
        <v/>
      </c>
      <c r="BE32" s="161" t="str">
        <f>IF('Formato 3_Gantt'!E$9&lt;&gt;"",'Formato 3_Gantt'!E$9,"")</f>
        <v/>
      </c>
      <c r="BF32" s="13" t="str">
        <f>IF('Formato 3_Gantt'!F$9&lt;&gt;"",'Formato 3_Gantt'!F$9,"")</f>
        <v/>
      </c>
      <c r="BG32" s="158" t="str">
        <f>IF('Formato 3_Gantt'!G$9&lt;&gt;"",'Formato 3_Gantt'!G$9,"")</f>
        <v/>
      </c>
      <c r="BH32" s="158" t="str">
        <f>IF('Formato 3_Gantt'!H$9&lt;&gt;"",'Formato 3_Gantt'!H$9,"")</f>
        <v/>
      </c>
      <c r="BI32" s="161" t="str">
        <f>IF('Formato 3_Gantt'!BL$9&lt;&gt;"",'Formato 3_Gantt'!BL$9,"")</f>
        <v/>
      </c>
      <c r="BJ32" s="161" t="str">
        <f>IF('Formato 3_Gantt'!BM$9&lt;&gt;"",'Formato 3_Gantt'!BM$9,"")</f>
        <v/>
      </c>
      <c r="BK32" s="161" t="str">
        <f>IF('Formato 3_Gantt'!BN$9&lt;&gt;"",'Formato 3_Gantt'!BN$9,"")</f>
        <v/>
      </c>
      <c r="BL32" s="161" t="str">
        <f>IF('Formato 3_Gantt'!BO$9&lt;&gt;"",'Formato 3_Gantt'!BO$9,"")</f>
        <v/>
      </c>
      <c r="BM32" s="161" t="str">
        <f>IF('Formato 3_Gantt'!BP$9&lt;&gt;"",'Formato 3_Gantt'!BP$9,"")</f>
        <v/>
      </c>
      <c r="BN32" s="161" t="str">
        <f>IF('Formato 3_Gantt'!BQ$9&lt;&gt;"",'Formato 3_Gantt'!BQ$9,"")</f>
        <v/>
      </c>
      <c r="BO32" s="161" t="str">
        <f>IF('Formato 3_Gantt'!BR$9&lt;&gt;"",'Formato 3_Gantt'!BR$9,"")</f>
        <v/>
      </c>
      <c r="BP32" s="161" t="str">
        <f>IF('Formato 3_Gantt'!BS$9&lt;&gt;"",'Formato 3_Gantt'!BS$9,"")</f>
        <v/>
      </c>
      <c r="BQ32" s="161" t="str">
        <f>IF('Formato 3_Gantt'!BT$9&lt;&gt;"",'Formato 3_Gantt'!BT$9,"")</f>
        <v/>
      </c>
      <c r="BR32" s="161" t="str">
        <f>IF('Formato 3_Gantt'!BU$9&lt;&gt;"",'Formato 3_Gantt'!BU$9,"")</f>
        <v/>
      </c>
      <c r="BS32" s="161" t="str">
        <f>IF('Formato 3_Gantt'!BV$9&lt;&gt;"",'Formato 3_Gantt'!BV$9,"")</f>
        <v/>
      </c>
      <c r="BT32" s="161" t="str">
        <f>IF('Formato 3_Gantt'!BW$9&lt;&gt;"",'Formato 3_Gantt'!BW$9,"")</f>
        <v/>
      </c>
      <c r="BU32" s="161" t="str">
        <f>IF('Formato 3_Gantt'!BX$9&lt;&gt;"",'Formato 3_Gantt'!BX$9,"")</f>
        <v/>
      </c>
      <c r="BV32" s="162" t="str">
        <f>IF('Formato 4_Ppto'!I$7&lt;&gt;"",'Formato 4_Ppto'!I$7,"")</f>
        <v/>
      </c>
      <c r="BW32" s="162" t="str">
        <f>IF('Formato 4_Ppto'!X$7&lt;&gt;"",'Formato 4_Ppto'!X$7,"")</f>
        <v/>
      </c>
      <c r="BX32" s="162" t="str">
        <f>IF('Formato 4_Ppto'!Y$7&lt;&gt;"",'Formato 4_Ppto'!Y$7,"")</f>
        <v/>
      </c>
      <c r="BY32" s="162" t="str">
        <f>IF('Formato 4_Ppto'!Z$7&lt;&gt;"",'Formato 4_Ppto'!Z$7,"")</f>
        <v/>
      </c>
      <c r="BZ32" s="162" t="str">
        <f>IF('Formato 4_Ppto'!AA$7&lt;&gt;"",'Formato 4_Ppto'!AA$7,"")</f>
        <v/>
      </c>
      <c r="CA32" s="162" t="str">
        <f>IF('Formato 4_Ppto'!AB$7&lt;&gt;"",'Formato 4_Ppto'!AB$7,"")</f>
        <v/>
      </c>
      <c r="CB32" s="162" t="str">
        <f>IF('Formato 4_Ppto'!AC$7&lt;&gt;"",'Formato 4_Ppto'!AC$7,"")</f>
        <v/>
      </c>
      <c r="CC32" s="162" t="str">
        <f>IF('Formato 4_Ppto'!AD$7&lt;&gt;"",'Formato 4_Ppto'!AD$7,"")</f>
        <v/>
      </c>
      <c r="CD32" s="162" t="str">
        <f>IF('Formato 4_Ppto'!AE$7&lt;&gt;"",'Formato 4_Ppto'!AE$7,"")</f>
        <v/>
      </c>
      <c r="CE32" s="162" t="str">
        <f>IF('Formato 4_Ppto'!AF$7&lt;&gt;"",'Formato 4_Ppto'!AF$7,"")</f>
        <v/>
      </c>
      <c r="CF32" s="162" t="str">
        <f>IF('Formato 4_Ppto'!AG$7&lt;&gt;"",'Formato 4_Ppto'!AG$7,"")</f>
        <v/>
      </c>
      <c r="CG32" s="162" t="str">
        <f>IF('Formato 4_Ppto'!AH$7&lt;&gt;"",'Formato 4_Ppto'!AH$7,"")</f>
        <v/>
      </c>
      <c r="CH32" s="162" t="str">
        <f>IF('Formato 4_Ppto'!AI$7&lt;&gt;"",'Formato 4_Ppto'!AI$7,"")</f>
        <v/>
      </c>
      <c r="CI32" s="162" t="str">
        <f>IF('Formato 4_Ppto'!AJ$7&lt;&gt;"",'Formato 4_Ppto'!AJ$7,"")</f>
        <v/>
      </c>
      <c r="CJ32" s="164" t="str">
        <f>IF('Formato 4_Ppto'!B37&lt;&gt;"",'Formato 4_Ppto'!A37,"")</f>
        <v/>
      </c>
      <c r="CK32" s="24" t="str">
        <f>IF('Formato 4_Ppto'!B37&lt;&gt;"",'Formato 4_Ppto'!B37,"")</f>
        <v/>
      </c>
      <c r="CL32" s="166" t="str">
        <f>IF('Formato 4_Ppto'!C37&lt;&gt;"",'Formato 4_Ppto'!C37,"")</f>
        <v/>
      </c>
      <c r="CM32" s="165" t="str">
        <f>IF('Formato 4_Ppto'!D37&lt;&gt;"",'Formato 4_Ppto'!D37,"")</f>
        <v/>
      </c>
      <c r="CN32" s="167" t="str">
        <f>IF('Formato 4_Ppto'!E37&lt;&gt;"",'Formato 4_Ppto'!E37,"")</f>
        <v/>
      </c>
      <c r="CO32" s="167" t="str">
        <f>IF('Formato 4_Ppto'!G37&lt;&gt;"",'Formato 4_Ppto'!G37,"")</f>
        <v/>
      </c>
      <c r="CP32" s="168" t="str">
        <f>IF('Formato 4_Ppto'!I37&lt;&gt;"",'Formato 4_Ppto'!I37,"")</f>
        <v/>
      </c>
      <c r="CQ32" s="167" t="str">
        <f>IF('Formato 4_Ppto'!K37&lt;&gt;"",'Formato 4_Ppto'!K37,"")</f>
        <v/>
      </c>
      <c r="CR32" s="167" t="str">
        <f>IF('Formato 4_Ppto'!L37&lt;&gt;"",'Formato 4_Ppto'!L37,"")</f>
        <v/>
      </c>
      <c r="CS32" s="167" t="str">
        <f>IF('Formato 4_Ppto'!M37&lt;&gt;"",'Formato 4_Ppto'!M37,"")</f>
        <v/>
      </c>
      <c r="CT32" s="167" t="str">
        <f>IF('Formato 4_Ppto'!N37&lt;&gt;"",'Formato 4_Ppto'!N37,"")</f>
        <v/>
      </c>
      <c r="CU32" s="167" t="str">
        <f>IF('Formato 4_Ppto'!O37&lt;&gt;"",'Formato 4_Ppto'!O37,"")</f>
        <v/>
      </c>
      <c r="CV32" s="167" t="str">
        <f>IF('Formato 4_Ppto'!P37&lt;&gt;"",'Formato 4_Ppto'!P37,"")</f>
        <v/>
      </c>
      <c r="CW32" s="167" t="str">
        <f>IF('Formato 4_Ppto'!Q37&lt;&gt;"",'Formato 4_Ppto'!Q37,"")</f>
        <v/>
      </c>
      <c r="CX32" s="167" t="str">
        <f>IF('Formato 4_Ppto'!R37&lt;&gt;"",'Formato 4_Ppto'!R37,"")</f>
        <v/>
      </c>
      <c r="CY32" s="167" t="str">
        <f>IF('Formato 4_Ppto'!S37&lt;&gt;"",'Formato 4_Ppto'!S37,"")</f>
        <v/>
      </c>
      <c r="CZ32" s="167" t="str">
        <f>IF('Formato 4_Ppto'!T37&lt;&gt;"",'Formato 4_Ppto'!T37,"")</f>
        <v/>
      </c>
      <c r="DA32" s="167" t="str">
        <f>IF('Formato 4_Ppto'!U37&lt;&gt;"",'Formato 4_Ppto'!U37,"")</f>
        <v/>
      </c>
      <c r="DB32" s="167" t="str">
        <f>IF('Formato 4_Ppto'!V37&lt;&gt;"",'Formato 4_Ppto'!V37,"")</f>
        <v/>
      </c>
      <c r="DC32" s="167" t="str">
        <f>IF('Formato 4_Ppto'!W37&lt;&gt;"",'Formato 4_Ppto'!W37,"")</f>
        <v/>
      </c>
      <c r="DD32" s="169" t="str">
        <f>IF('Formato 4_Ppto'!X37&lt;&gt;"",'Formato 4_Ppto'!X37,"")</f>
        <v/>
      </c>
      <c r="DE32" s="169" t="str">
        <f>IF('Formato 4_Ppto'!Y37&lt;&gt;"",'Formato 4_Ppto'!Y37,"")</f>
        <v/>
      </c>
      <c r="DF32" s="169" t="str">
        <f>IF('Formato 4_Ppto'!Z37&lt;&gt;"",'Formato 4_Ppto'!Z37,"")</f>
        <v/>
      </c>
      <c r="DG32" s="169" t="str">
        <f>IF('Formato 4_Ppto'!AA37&lt;&gt;"",'Formato 4_Ppto'!AA37,"")</f>
        <v/>
      </c>
      <c r="DH32" s="169" t="str">
        <f>IF('Formato 4_Ppto'!AB37&lt;&gt;"",'Formato 4_Ppto'!AB37,"")</f>
        <v/>
      </c>
      <c r="DI32" s="169" t="str">
        <f>IF('Formato 4_Ppto'!AC37&lt;&gt;"",'Formato 4_Ppto'!AC37,"")</f>
        <v/>
      </c>
      <c r="DJ32" s="169" t="str">
        <f>IF('Formato 4_Ppto'!AD37&lt;&gt;"",'Formato 4_Ppto'!AD37,"")</f>
        <v/>
      </c>
      <c r="DK32" s="169" t="str">
        <f>IF('Formato 4_Ppto'!AE37&lt;&gt;"",'Formato 4_Ppto'!AE37,"")</f>
        <v/>
      </c>
      <c r="DL32" s="169" t="str">
        <f>IF('Formato 4_Ppto'!AF37&lt;&gt;"",'Formato 4_Ppto'!AF37,"")</f>
        <v/>
      </c>
      <c r="DM32" s="169" t="str">
        <f>IF('Formato 4_Ppto'!AG37&lt;&gt;"",'Formato 4_Ppto'!AG37,"")</f>
        <v/>
      </c>
      <c r="DN32" s="169" t="str">
        <f>IF('Formato 4_Ppto'!AH37&lt;&gt;"",'Formato 4_Ppto'!AH37,"")</f>
        <v/>
      </c>
      <c r="DO32" s="169" t="str">
        <f>IF('Formato 4_Ppto'!AI37&lt;&gt;"",'Formato 4_Ppto'!AI37,"")</f>
        <v/>
      </c>
      <c r="DP32" s="168" t="str">
        <f>IF('Formato 4_Ppto'!AJ37&lt;&gt;"",'Formato 4_Ppto'!AJ37,"")</f>
        <v/>
      </c>
    </row>
    <row r="33" spans="2:120" x14ac:dyDescent="0.3">
      <c r="B33" s="13" t="str">
        <f>IF(OR(Tabla6[[#This Row],[IDA]]="",Tabla6[[#This Row],[IDT]]="",Tabla6[[#This Row],[IDI]]=""),"",Tabla6[[#This Row],[IDA]]&amp;"."&amp;Tabla6[[#This Row],[IDT]]&amp;"."&amp;Tabla6[[#This Row],[IDI]])</f>
        <v/>
      </c>
      <c r="C33" s="13" t="str">
        <f>IF(Formato_02!$B$14&lt;&gt;"",0,"")</f>
        <v/>
      </c>
      <c r="D33" s="13" t="str">
        <f>IF(Formato_02!$H$9&lt;&gt;"",Formato_02!$H$9,"")</f>
        <v/>
      </c>
      <c r="E33" s="24" t="str">
        <f t="shared" si="0"/>
        <v/>
      </c>
      <c r="F33" s="24" t="str">
        <f>IF(Formato_02!$B$14&lt;&gt;"",Formato_02!$B$14,"")</f>
        <v/>
      </c>
      <c r="G33" s="22" t="str">
        <f>IF('Formato 3_Gantt'!C38&lt;&gt;"",'Formato 3_Gantt'!C38,"")</f>
        <v/>
      </c>
      <c r="H33" s="13" t="str">
        <f>IF('Formato 3_Gantt'!D$8&lt;&gt;"",'Formato 3_Gantt'!D$8,"")</f>
        <v/>
      </c>
      <c r="I33" s="13" t="str">
        <f>IF('Formato 3_Gantt'!E$8&lt;&gt;"",'Formato 3_Gantt'!E$8,"")</f>
        <v/>
      </c>
      <c r="J33" s="13" t="str">
        <f>IF('Formato 3_Gantt'!F$8&lt;&gt;"",'Formato 3_Gantt'!F$8,"")</f>
        <v/>
      </c>
      <c r="K33" s="158" t="str">
        <f>IF('Formato 3_Gantt'!G$8&lt;&gt;"",'Formato 3_Gantt'!G$8,"")</f>
        <v/>
      </c>
      <c r="L33" s="158" t="str">
        <f>IF('Formato 3_Gantt'!H$8&lt;&gt;"",'Formato 3_Gantt'!H$8,"")</f>
        <v/>
      </c>
      <c r="M33" s="13" t="str">
        <f>IF('Formato 3_Gantt'!BL$8&lt;&gt;"",'Formato 3_Gantt'!BL$8,"")</f>
        <v/>
      </c>
      <c r="N33" s="13" t="str">
        <f>IF('Formato 3_Gantt'!BM$8&lt;&gt;"",'Formato 3_Gantt'!BM$8,"")</f>
        <v/>
      </c>
      <c r="O33" s="13" t="str">
        <f>IF('Formato 3_Gantt'!BN$8&lt;&gt;"",'Formato 3_Gantt'!BN$8,"")</f>
        <v/>
      </c>
      <c r="P33" s="13" t="str">
        <f>IF('Formato 3_Gantt'!BO$8&lt;&gt;"",'Formato 3_Gantt'!BO$8,"")</f>
        <v/>
      </c>
      <c r="Q33" s="13" t="str">
        <f>IF('Formato 3_Gantt'!BP$8&lt;&gt;"",'Formato 3_Gantt'!BP$8,"")</f>
        <v/>
      </c>
      <c r="R33" s="13" t="str">
        <f>IF('Formato 3_Gantt'!BQ$8&lt;&gt;"",'Formato 3_Gantt'!BQ$8,"")</f>
        <v/>
      </c>
      <c r="S33" s="13" t="str">
        <f>IF('Formato 3_Gantt'!BR$8&lt;&gt;"",'Formato 3_Gantt'!BR$8,"")</f>
        <v/>
      </c>
      <c r="T33" s="13" t="str">
        <f>IF('Formato 3_Gantt'!BS$8&lt;&gt;"",'Formato 3_Gantt'!BS$8,"")</f>
        <v/>
      </c>
      <c r="U33" s="13" t="str">
        <f>IF('Formato 3_Gantt'!BT$8&lt;&gt;"",'Formato 3_Gantt'!BT$8,"")</f>
        <v/>
      </c>
      <c r="V33" s="13" t="str">
        <f>IF('Formato 3_Gantt'!BU$8&lt;&gt;"",'Formato 3_Gantt'!BU$8,"")</f>
        <v/>
      </c>
      <c r="W33" s="13" t="str">
        <f>IF('Formato 3_Gantt'!BV$8&lt;&gt;"",'Formato 3_Gantt'!BV$8,"")</f>
        <v/>
      </c>
      <c r="X33" s="13" t="str">
        <f>IF('Formato 3_Gantt'!BW$8&lt;&gt;"",'Formato 3_Gantt'!BW$8,"")</f>
        <v/>
      </c>
      <c r="Y33" s="13" t="str">
        <f>IF('Formato 3_Gantt'!BX$8&lt;&gt;"",'Formato 3_Gantt'!BX$8,"")</f>
        <v/>
      </c>
      <c r="Z33" s="162" t="str">
        <f>IF(Formato_02!S$15&lt;&gt;"",Formato_02!S$15,"")</f>
        <v/>
      </c>
      <c r="AA33" s="162" t="str">
        <f>IF(Formato_02!T$15&lt;&gt;"",Formato_02!T$15,"")</f>
        <v/>
      </c>
      <c r="AB33" s="162" t="str">
        <f>IF(Formato_02!U$15&lt;&gt;"",Formato_02!U$15,"")</f>
        <v/>
      </c>
      <c r="AC33" s="162" t="str">
        <f>IF(Formato_02!V$15&lt;&gt;"",Formato_02!V$15,"")</f>
        <v/>
      </c>
      <c r="AD33" s="162" t="str">
        <f>IF(Formato_02!W$15&lt;&gt;"",Formato_02!W$15,"")</f>
        <v/>
      </c>
      <c r="AE33" s="162" t="str">
        <f>IF(Formato_02!X$15&lt;&gt;"",Formato_02!X$15,"")</f>
        <v/>
      </c>
      <c r="AF33" s="162" t="str">
        <f>IF(Formato_02!Y$15&lt;&gt;"",Formato_02!Y$15,"")</f>
        <v/>
      </c>
      <c r="AG33" s="162" t="str">
        <f>IF(Formato_02!Z$15&lt;&gt;"",Formato_02!Z$15,"")</f>
        <v/>
      </c>
      <c r="AH33" s="162" t="str">
        <f>IF(Formato_02!AA$15&lt;&gt;"",Formato_02!AA$15,"")</f>
        <v/>
      </c>
      <c r="AI33" s="162" t="str">
        <f>IF(Formato_02!AB$15&lt;&gt;"",Formato_02!AB$15,"")</f>
        <v/>
      </c>
      <c r="AJ33" s="162" t="str">
        <f>IF(Formato_02!AC$15&lt;&gt;"",Formato_02!AC$15,"")</f>
        <v/>
      </c>
      <c r="AK33" s="162" t="str">
        <f>IF(Formato_02!AD$15&lt;&gt;"",Formato_02!AD$15,"")</f>
        <v/>
      </c>
      <c r="AL33" s="162" t="str">
        <f>IF(Formato_02!$N$14&lt;&gt;"",Formato_02!$N$14,"")</f>
        <v/>
      </c>
      <c r="AM33" s="13" t="str">
        <f>IF(Formato_02!$X$4&lt;&gt;"","AN","")</f>
        <v/>
      </c>
      <c r="AN33" s="24" t="str">
        <f t="shared" si="1"/>
        <v/>
      </c>
      <c r="AO33" s="13" t="str">
        <f>IF(Formato_02!$Y$4&lt;&gt;"","P027","")</f>
        <v/>
      </c>
      <c r="AP33" s="24" t="str">
        <f t="shared" si="2"/>
        <v/>
      </c>
      <c r="AQ33" s="13" t="str">
        <f>IF(Formato_02!$Z$4&lt;&gt;"","PNCVG","")</f>
        <v/>
      </c>
      <c r="AR33" s="24" t="str">
        <f t="shared" si="3"/>
        <v/>
      </c>
      <c r="AS33" s="13" t="str">
        <f>IF(Formato_02!$AA$4&lt;&gt;"","PNFF","")</f>
        <v/>
      </c>
      <c r="AT33" s="24" t="str">
        <f t="shared" si="4"/>
        <v/>
      </c>
      <c r="AU33" s="13" t="str">
        <f>IF(Formato_02!$AB$4&lt;&gt;"","PNPAM","")</f>
        <v/>
      </c>
      <c r="AV33" s="24" t="str">
        <f t="shared" si="5"/>
        <v/>
      </c>
      <c r="AW33" s="13" t="str">
        <f>IF(Formato_02!$AC$4&lt;&gt;"","PNAIA","")</f>
        <v/>
      </c>
      <c r="AX33" s="24" t="str">
        <f t="shared" si="6"/>
        <v/>
      </c>
      <c r="AY33" s="13" t="str">
        <f>IF(Formato_02!$AD$4&lt;&gt;"","PIO","")</f>
        <v/>
      </c>
      <c r="AZ33" s="24" t="str">
        <f t="shared" si="7"/>
        <v/>
      </c>
      <c r="BA33" s="13" t="str">
        <f>IF('Formato 3_Gantt'!B$10&lt;&gt;"",'Formato 3_Gantt'!A$10,"")</f>
        <v/>
      </c>
      <c r="BB33" s="24" t="str">
        <f>IF('Formato 3_Gantt'!B$10&lt;&gt;"",'Formato 3_Gantt'!B$10,"")</f>
        <v/>
      </c>
      <c r="BC33" s="22" t="str">
        <f>IF('Formato 3_Gantt'!C$10&lt;&gt;"",'Formato 3_Gantt'!C$10,"")</f>
        <v/>
      </c>
      <c r="BD33" s="13" t="str">
        <f>IF('Formato 3_Gantt'!D$10&lt;&gt;"",'Formato 3_Gantt'!D$10,"")</f>
        <v/>
      </c>
      <c r="BE33" s="161" t="str">
        <f>IF('Formato 3_Gantt'!E$10&lt;&gt;"",'Formato 3_Gantt'!E$10,"")</f>
        <v/>
      </c>
      <c r="BF33" s="13" t="str">
        <f>IF('Formato 3_Gantt'!F$10&lt;&gt;"",'Formato 3_Gantt'!F$10,"")</f>
        <v/>
      </c>
      <c r="BG33" s="158" t="str">
        <f>IF('Formato 3_Gantt'!G$10&lt;&gt;"",'Formato 3_Gantt'!G$10,"")</f>
        <v/>
      </c>
      <c r="BH33" s="158" t="str">
        <f>IF('Formato 3_Gantt'!H$10&lt;&gt;"",'Formato 3_Gantt'!H$10,"")</f>
        <v/>
      </c>
      <c r="BI33" s="161" t="str">
        <f>IF('Formato 3_Gantt'!BL$10&lt;&gt;"",'Formato 3_Gantt'!BL$10,"")</f>
        <v/>
      </c>
      <c r="BJ33" s="161" t="str">
        <f>IF('Formato 3_Gantt'!BM$10&lt;&gt;"",'Formato 3_Gantt'!BM$10,"")</f>
        <v/>
      </c>
      <c r="BK33" s="161" t="str">
        <f>IF('Formato 3_Gantt'!BN$10&lt;&gt;"",'Formato 3_Gantt'!BN$10,"")</f>
        <v/>
      </c>
      <c r="BL33" s="161" t="str">
        <f>IF('Formato 3_Gantt'!BO$10&lt;&gt;"",'Formato 3_Gantt'!BO$10,"")</f>
        <v/>
      </c>
      <c r="BM33" s="161" t="str">
        <f>IF('Formato 3_Gantt'!BP$10&lt;&gt;"",'Formato 3_Gantt'!BP$10,"")</f>
        <v/>
      </c>
      <c r="BN33" s="161" t="str">
        <f>IF('Formato 3_Gantt'!BQ$10&lt;&gt;"",'Formato 3_Gantt'!BQ$10,"")</f>
        <v/>
      </c>
      <c r="BO33" s="161" t="str">
        <f>IF('Formato 3_Gantt'!BR$10&lt;&gt;"",'Formato 3_Gantt'!BR$10,"")</f>
        <v/>
      </c>
      <c r="BP33" s="161" t="str">
        <f>IF('Formato 3_Gantt'!BS$10&lt;&gt;"",'Formato 3_Gantt'!BS$10,"")</f>
        <v/>
      </c>
      <c r="BQ33" s="161" t="str">
        <f>IF('Formato 3_Gantt'!BT$10&lt;&gt;"",'Formato 3_Gantt'!BT$10,"")</f>
        <v/>
      </c>
      <c r="BR33" s="161" t="str">
        <f>IF('Formato 3_Gantt'!BU$10&lt;&gt;"",'Formato 3_Gantt'!BU$10,"")</f>
        <v/>
      </c>
      <c r="BS33" s="161" t="str">
        <f>IF('Formato 3_Gantt'!BV$10&lt;&gt;"",'Formato 3_Gantt'!BV$10,"")</f>
        <v/>
      </c>
      <c r="BT33" s="161" t="str">
        <f>IF('Formato 3_Gantt'!BW$10&lt;&gt;"",'Formato 3_Gantt'!BW$10,"")</f>
        <v/>
      </c>
      <c r="BU33" s="161" t="str">
        <f>IF('Formato 3_Gantt'!BX$10&lt;&gt;"",'Formato 3_Gantt'!BX$10,"")</f>
        <v/>
      </c>
      <c r="BV33" s="163" t="str">
        <f>IF('Formato 4_Ppto'!I$38&lt;&gt;"",'Formato 4_Ppto'!I$38,"")</f>
        <v/>
      </c>
      <c r="BW33" s="162" t="str">
        <f>IF('Formato 4_Ppto'!X$38&lt;&gt;"",'Formato 4_Ppto'!X$38,"")</f>
        <v/>
      </c>
      <c r="BX33" s="162" t="str">
        <f>IF('Formato 4_Ppto'!Y$38&lt;&gt;"",'Formato 4_Ppto'!Y$38,"")</f>
        <v/>
      </c>
      <c r="BY33" s="162" t="str">
        <f>IF('Formato 4_Ppto'!Z$38&lt;&gt;"",'Formato 4_Ppto'!Z$38,"")</f>
        <v/>
      </c>
      <c r="BZ33" s="162" t="str">
        <f>IF('Formato 4_Ppto'!AA$38&lt;&gt;"",'Formato 4_Ppto'!AA$38,"")</f>
        <v/>
      </c>
      <c r="CA33" s="162" t="str">
        <f>IF('Formato 4_Ppto'!AB$38&lt;&gt;"",'Formato 4_Ppto'!AB$38,"")</f>
        <v/>
      </c>
      <c r="CB33" s="162" t="str">
        <f>IF('Formato 4_Ppto'!AC$38&lt;&gt;"",'Formato 4_Ppto'!AC$38,"")</f>
        <v/>
      </c>
      <c r="CC33" s="162" t="str">
        <f>IF('Formato 4_Ppto'!AD$38&lt;&gt;"",'Formato 4_Ppto'!AD$38,"")</f>
        <v/>
      </c>
      <c r="CD33" s="162" t="str">
        <f>IF('Formato 4_Ppto'!AE$38&lt;&gt;"",'Formato 4_Ppto'!AE$38,"")</f>
        <v/>
      </c>
      <c r="CE33" s="162" t="str">
        <f>IF('Formato 4_Ppto'!AF$38&lt;&gt;"",'Formato 4_Ppto'!AF$38,"")</f>
        <v/>
      </c>
      <c r="CF33" s="162" t="str">
        <f>IF('Formato 4_Ppto'!AG$38&lt;&gt;"",'Formato 4_Ppto'!AG$38,"")</f>
        <v/>
      </c>
      <c r="CG33" s="162" t="str">
        <f>IF('Formato 4_Ppto'!AH$38&lt;&gt;"",'Formato 4_Ppto'!AH$38,"")</f>
        <v/>
      </c>
      <c r="CH33" s="162" t="str">
        <f>IF('Formato 4_Ppto'!AI$38&lt;&gt;"",'Formato 4_Ppto'!AI$38,"")</f>
        <v/>
      </c>
      <c r="CI33" s="163" t="str">
        <f>IF('Formato 4_Ppto'!AJ$38&lt;&gt;"",'Formato 4_Ppto'!AJ$38,"")</f>
        <v/>
      </c>
      <c r="CJ33" s="13" t="str">
        <f>IF('Formato 4_Ppto'!B39&lt;&gt;"",'Formato 4_Ppto'!A39,"")</f>
        <v/>
      </c>
      <c r="CK33" s="24" t="str">
        <f>IF('Formato 4_Ppto'!B39&lt;&gt;"",'Formato 4_Ppto'!B39,"")</f>
        <v/>
      </c>
      <c r="CL33" s="22" t="str">
        <f>IF('Formato 4_Ppto'!C39&lt;&gt;"",'Formato 4_Ppto'!C39,"")</f>
        <v/>
      </c>
      <c r="CM33" s="24" t="str">
        <f>IF('Formato 4_Ppto'!D39&lt;&gt;"",'Formato 4_Ppto'!D39,"")</f>
        <v/>
      </c>
      <c r="CN33" s="161" t="str">
        <f>IF('Formato 4_Ppto'!E39&lt;&gt;"",'Formato 4_Ppto'!E39,"")</f>
        <v/>
      </c>
      <c r="CO33" s="161" t="str">
        <f>IF('Formato 4_Ppto'!G39&lt;&gt;"",'Formato 4_Ppto'!G39,"")</f>
        <v/>
      </c>
      <c r="CP33" s="163" t="str">
        <f>IF('Formato 4_Ppto'!I39&lt;&gt;"",'Formato 4_Ppto'!I39,"")</f>
        <v/>
      </c>
      <c r="CQ33" s="161" t="str">
        <f>IF('Formato 4_Ppto'!K39&lt;&gt;"",'Formato 4_Ppto'!K39,"")</f>
        <v/>
      </c>
      <c r="CR33" s="161" t="str">
        <f>IF('Formato 4_Ppto'!L39&lt;&gt;"",'Formato 4_Ppto'!L39,"")</f>
        <v/>
      </c>
      <c r="CS33" s="161" t="str">
        <f>IF('Formato 4_Ppto'!M39&lt;&gt;"",'Formato 4_Ppto'!M39,"")</f>
        <v/>
      </c>
      <c r="CT33" s="161" t="str">
        <f>IF('Formato 4_Ppto'!N39&lt;&gt;"",'Formato 4_Ppto'!N39,"")</f>
        <v/>
      </c>
      <c r="CU33" s="161" t="str">
        <f>IF('Formato 4_Ppto'!O39&lt;&gt;"",'Formato 4_Ppto'!O39,"")</f>
        <v/>
      </c>
      <c r="CV33" s="161" t="str">
        <f>IF('Formato 4_Ppto'!P39&lt;&gt;"",'Formato 4_Ppto'!P39,"")</f>
        <v/>
      </c>
      <c r="CW33" s="161" t="str">
        <f>IF('Formato 4_Ppto'!Q39&lt;&gt;"",'Formato 4_Ppto'!Q39,"")</f>
        <v/>
      </c>
      <c r="CX33" s="161" t="str">
        <f>IF('Formato 4_Ppto'!R39&lt;&gt;"",'Formato 4_Ppto'!R39,"")</f>
        <v/>
      </c>
      <c r="CY33" s="161" t="str">
        <f>IF('Formato 4_Ppto'!S39&lt;&gt;"",'Formato 4_Ppto'!S39,"")</f>
        <v/>
      </c>
      <c r="CZ33" s="161" t="str">
        <f>IF('Formato 4_Ppto'!T39&lt;&gt;"",'Formato 4_Ppto'!T39,"")</f>
        <v/>
      </c>
      <c r="DA33" s="161" t="str">
        <f>IF('Formato 4_Ppto'!U39&lt;&gt;"",'Formato 4_Ppto'!U39,"")</f>
        <v/>
      </c>
      <c r="DB33" s="161" t="str">
        <f>IF('Formato 4_Ppto'!V39&lt;&gt;"",'Formato 4_Ppto'!V39,"")</f>
        <v/>
      </c>
      <c r="DC33" s="161" t="str">
        <f>IF('Formato 4_Ppto'!W39&lt;&gt;"",'Formato 4_Ppto'!W39,"")</f>
        <v/>
      </c>
      <c r="DD33" s="162" t="str">
        <f>IF('Formato 4_Ppto'!X39&lt;&gt;"",'Formato 4_Ppto'!X39,"")</f>
        <v/>
      </c>
      <c r="DE33" s="162" t="str">
        <f>IF('Formato 4_Ppto'!Y39&lt;&gt;"",'Formato 4_Ppto'!Y39,"")</f>
        <v/>
      </c>
      <c r="DF33" s="162" t="str">
        <f>IF('Formato 4_Ppto'!Z39&lt;&gt;"",'Formato 4_Ppto'!Z39,"")</f>
        <v/>
      </c>
      <c r="DG33" s="162" t="str">
        <f>IF('Formato 4_Ppto'!AA39&lt;&gt;"",'Formato 4_Ppto'!AA39,"")</f>
        <v/>
      </c>
      <c r="DH33" s="162" t="str">
        <f>IF('Formato 4_Ppto'!AB39&lt;&gt;"",'Formato 4_Ppto'!AB39,"")</f>
        <v/>
      </c>
      <c r="DI33" s="162" t="str">
        <f>IF('Formato 4_Ppto'!AC39&lt;&gt;"",'Formato 4_Ppto'!AC39,"")</f>
        <v/>
      </c>
      <c r="DJ33" s="162" t="str">
        <f>IF('Formato 4_Ppto'!AD39&lt;&gt;"",'Formato 4_Ppto'!AD39,"")</f>
        <v/>
      </c>
      <c r="DK33" s="162" t="str">
        <f>IF('Formato 4_Ppto'!AE39&lt;&gt;"",'Formato 4_Ppto'!AE39,"")</f>
        <v/>
      </c>
      <c r="DL33" s="162" t="str">
        <f>IF('Formato 4_Ppto'!AF39&lt;&gt;"",'Formato 4_Ppto'!AF39,"")</f>
        <v/>
      </c>
      <c r="DM33" s="162" t="str">
        <f>IF('Formato 4_Ppto'!AG39&lt;&gt;"",'Formato 4_Ppto'!AG39,"")</f>
        <v/>
      </c>
      <c r="DN33" s="162" t="str">
        <f>IF('Formato 4_Ppto'!AH39&lt;&gt;"",'Formato 4_Ppto'!AH39,"")</f>
        <v/>
      </c>
      <c r="DO33" s="162" t="str">
        <f>IF('Formato 4_Ppto'!AI39&lt;&gt;"",'Formato 4_Ppto'!AI39,"")</f>
        <v/>
      </c>
      <c r="DP33" s="163" t="str">
        <f>IF('Formato 4_Ppto'!AJ39&lt;&gt;"",'Formato 4_Ppto'!AJ39,"")</f>
        <v/>
      </c>
    </row>
    <row r="34" spans="2:120" x14ac:dyDescent="0.3">
      <c r="B34" s="13" t="str">
        <f>IF(OR(Tabla6[[#This Row],[IDA]]="",Tabla6[[#This Row],[IDT]]="",Tabla6[[#This Row],[IDI]]=""),"",Tabla6[[#This Row],[IDA]]&amp;"."&amp;Tabla6[[#This Row],[IDT]]&amp;"."&amp;Tabla6[[#This Row],[IDI]])</f>
        <v/>
      </c>
      <c r="C34" s="13" t="str">
        <f>IF(Formato_02!$B$14&lt;&gt;"",0,"")</f>
        <v/>
      </c>
      <c r="D34" s="13" t="str">
        <f>IF(Formato_02!$H$9&lt;&gt;"",Formato_02!$H$9,"")</f>
        <v/>
      </c>
      <c r="E34" s="24" t="str">
        <f t="shared" si="0"/>
        <v/>
      </c>
      <c r="F34" s="24" t="str">
        <f>IF(Formato_02!$B$14&lt;&gt;"",Formato_02!$B$14,"")</f>
        <v/>
      </c>
      <c r="G34" s="22" t="str">
        <f>IF('Formato 3_Gantt'!C39&lt;&gt;"",'Formato 3_Gantt'!C39,"")</f>
        <v/>
      </c>
      <c r="H34" s="13" t="str">
        <f>IF('Formato 3_Gantt'!D$8&lt;&gt;"",'Formato 3_Gantt'!D$8,"")</f>
        <v/>
      </c>
      <c r="I34" s="13" t="str">
        <f>IF('Formato 3_Gantt'!E$8&lt;&gt;"",'Formato 3_Gantt'!E$8,"")</f>
        <v/>
      </c>
      <c r="J34" s="13" t="str">
        <f>IF('Formato 3_Gantt'!F$8&lt;&gt;"",'Formato 3_Gantt'!F$8,"")</f>
        <v/>
      </c>
      <c r="K34" s="158" t="str">
        <f>IF('Formato 3_Gantt'!G$8&lt;&gt;"",'Formato 3_Gantt'!G$8,"")</f>
        <v/>
      </c>
      <c r="L34" s="158" t="str">
        <f>IF('Formato 3_Gantt'!H$8&lt;&gt;"",'Formato 3_Gantt'!H$8,"")</f>
        <v/>
      </c>
      <c r="M34" s="13" t="str">
        <f>IF('Formato 3_Gantt'!BL$8&lt;&gt;"",'Formato 3_Gantt'!BL$8,"")</f>
        <v/>
      </c>
      <c r="N34" s="13" t="str">
        <f>IF('Formato 3_Gantt'!BM$8&lt;&gt;"",'Formato 3_Gantt'!BM$8,"")</f>
        <v/>
      </c>
      <c r="O34" s="13" t="str">
        <f>IF('Formato 3_Gantt'!BN$8&lt;&gt;"",'Formato 3_Gantt'!BN$8,"")</f>
        <v/>
      </c>
      <c r="P34" s="13" t="str">
        <f>IF('Formato 3_Gantt'!BO$8&lt;&gt;"",'Formato 3_Gantt'!BO$8,"")</f>
        <v/>
      </c>
      <c r="Q34" s="13" t="str">
        <f>IF('Formato 3_Gantt'!BP$8&lt;&gt;"",'Formato 3_Gantt'!BP$8,"")</f>
        <v/>
      </c>
      <c r="R34" s="13" t="str">
        <f>IF('Formato 3_Gantt'!BQ$8&lt;&gt;"",'Formato 3_Gantt'!BQ$8,"")</f>
        <v/>
      </c>
      <c r="S34" s="13" t="str">
        <f>IF('Formato 3_Gantt'!BR$8&lt;&gt;"",'Formato 3_Gantt'!BR$8,"")</f>
        <v/>
      </c>
      <c r="T34" s="13" t="str">
        <f>IF('Formato 3_Gantt'!BS$8&lt;&gt;"",'Formato 3_Gantt'!BS$8,"")</f>
        <v/>
      </c>
      <c r="U34" s="13" t="str">
        <f>IF('Formato 3_Gantt'!BT$8&lt;&gt;"",'Formato 3_Gantt'!BT$8,"")</f>
        <v/>
      </c>
      <c r="V34" s="13" t="str">
        <f>IF('Formato 3_Gantt'!BU$8&lt;&gt;"",'Formato 3_Gantt'!BU$8,"")</f>
        <v/>
      </c>
      <c r="W34" s="13" t="str">
        <f>IF('Formato 3_Gantt'!BV$8&lt;&gt;"",'Formato 3_Gantt'!BV$8,"")</f>
        <v/>
      </c>
      <c r="X34" s="13" t="str">
        <f>IF('Formato 3_Gantt'!BW$8&lt;&gt;"",'Formato 3_Gantt'!BW$8,"")</f>
        <v/>
      </c>
      <c r="Y34" s="13" t="str">
        <f>IF('Formato 3_Gantt'!BX$8&lt;&gt;"",'Formato 3_Gantt'!BX$8,"")</f>
        <v/>
      </c>
      <c r="Z34" s="162" t="str">
        <f>IF(Formato_02!S$15&lt;&gt;"",Formato_02!S$15,"")</f>
        <v/>
      </c>
      <c r="AA34" s="162" t="str">
        <f>IF(Formato_02!T$15&lt;&gt;"",Formato_02!T$15,"")</f>
        <v/>
      </c>
      <c r="AB34" s="162" t="str">
        <f>IF(Formato_02!U$15&lt;&gt;"",Formato_02!U$15,"")</f>
        <v/>
      </c>
      <c r="AC34" s="162" t="str">
        <f>IF(Formato_02!V$15&lt;&gt;"",Formato_02!V$15,"")</f>
        <v/>
      </c>
      <c r="AD34" s="162" t="str">
        <f>IF(Formato_02!W$15&lt;&gt;"",Formato_02!W$15,"")</f>
        <v/>
      </c>
      <c r="AE34" s="162" t="str">
        <f>IF(Formato_02!X$15&lt;&gt;"",Formato_02!X$15,"")</f>
        <v/>
      </c>
      <c r="AF34" s="162" t="str">
        <f>IF(Formato_02!Y$15&lt;&gt;"",Formato_02!Y$15,"")</f>
        <v/>
      </c>
      <c r="AG34" s="162" t="str">
        <f>IF(Formato_02!Z$15&lt;&gt;"",Formato_02!Z$15,"")</f>
        <v/>
      </c>
      <c r="AH34" s="162" t="str">
        <f>IF(Formato_02!AA$15&lt;&gt;"",Formato_02!AA$15,"")</f>
        <v/>
      </c>
      <c r="AI34" s="162" t="str">
        <f>IF(Formato_02!AB$15&lt;&gt;"",Formato_02!AB$15,"")</f>
        <v/>
      </c>
      <c r="AJ34" s="162" t="str">
        <f>IF(Formato_02!AC$15&lt;&gt;"",Formato_02!AC$15,"")</f>
        <v/>
      </c>
      <c r="AK34" s="162" t="str">
        <f>IF(Formato_02!AD$15&lt;&gt;"",Formato_02!AD$15,"")</f>
        <v/>
      </c>
      <c r="AL34" s="162" t="str">
        <f>IF(Formato_02!$N$14&lt;&gt;"",Formato_02!$N$14,"")</f>
        <v/>
      </c>
      <c r="AM34" s="13" t="str">
        <f>IF(Formato_02!$X$4&lt;&gt;"","AN","")</f>
        <v/>
      </c>
      <c r="AN34" s="24" t="str">
        <f t="shared" si="1"/>
        <v/>
      </c>
      <c r="AO34" s="13" t="str">
        <f>IF(Formato_02!$Y$4&lt;&gt;"","P027","")</f>
        <v/>
      </c>
      <c r="AP34" s="24" t="str">
        <f t="shared" si="2"/>
        <v/>
      </c>
      <c r="AQ34" s="13" t="str">
        <f>IF(Formato_02!$Z$4&lt;&gt;"","PNCVG","")</f>
        <v/>
      </c>
      <c r="AR34" s="24" t="str">
        <f t="shared" si="3"/>
        <v/>
      </c>
      <c r="AS34" s="13" t="str">
        <f>IF(Formato_02!$AA$4&lt;&gt;"","PNFF","")</f>
        <v/>
      </c>
      <c r="AT34" s="24" t="str">
        <f t="shared" si="4"/>
        <v/>
      </c>
      <c r="AU34" s="13" t="str">
        <f>IF(Formato_02!$AB$4&lt;&gt;"","PNPAM","")</f>
        <v/>
      </c>
      <c r="AV34" s="24" t="str">
        <f t="shared" si="5"/>
        <v/>
      </c>
      <c r="AW34" s="13" t="str">
        <f>IF(Formato_02!$AC$4&lt;&gt;"","PNAIA","")</f>
        <v/>
      </c>
      <c r="AX34" s="24" t="str">
        <f t="shared" si="6"/>
        <v/>
      </c>
      <c r="AY34" s="13" t="str">
        <f>IF(Formato_02!$AD$4&lt;&gt;"","PIO","")</f>
        <v/>
      </c>
      <c r="AZ34" s="24" t="str">
        <f t="shared" si="7"/>
        <v/>
      </c>
      <c r="BA34" s="13" t="str">
        <f>IF('Formato 3_Gantt'!B$10&lt;&gt;"",'Formato 3_Gantt'!A$10,"")</f>
        <v/>
      </c>
      <c r="BB34" s="24" t="str">
        <f>IF('Formato 3_Gantt'!B$10&lt;&gt;"",'Formato 3_Gantt'!B$10,"")</f>
        <v/>
      </c>
      <c r="BC34" s="22" t="str">
        <f>IF('Formato 3_Gantt'!C$10&lt;&gt;"",'Formato 3_Gantt'!C$10,"")</f>
        <v/>
      </c>
      <c r="BD34" s="13" t="str">
        <f>IF('Formato 3_Gantt'!D$10&lt;&gt;"",'Formato 3_Gantt'!D$10,"")</f>
        <v/>
      </c>
      <c r="BE34" s="161" t="str">
        <f>IF('Formato 3_Gantt'!E$10&lt;&gt;"",'Formato 3_Gantt'!E$10,"")</f>
        <v/>
      </c>
      <c r="BF34" s="13" t="str">
        <f>IF('Formato 3_Gantt'!F$10&lt;&gt;"",'Formato 3_Gantt'!F$10,"")</f>
        <v/>
      </c>
      <c r="BG34" s="158" t="str">
        <f>IF('Formato 3_Gantt'!G$10&lt;&gt;"",'Formato 3_Gantt'!G$10,"")</f>
        <v/>
      </c>
      <c r="BH34" s="158" t="str">
        <f>IF('Formato 3_Gantt'!H$10&lt;&gt;"",'Formato 3_Gantt'!H$10,"")</f>
        <v/>
      </c>
      <c r="BI34" s="161" t="str">
        <f>IF('Formato 3_Gantt'!BL$10&lt;&gt;"",'Formato 3_Gantt'!BL$10,"")</f>
        <v/>
      </c>
      <c r="BJ34" s="161" t="str">
        <f>IF('Formato 3_Gantt'!BM$10&lt;&gt;"",'Formato 3_Gantt'!BM$10,"")</f>
        <v/>
      </c>
      <c r="BK34" s="161" t="str">
        <f>IF('Formato 3_Gantt'!BN$10&lt;&gt;"",'Formato 3_Gantt'!BN$10,"")</f>
        <v/>
      </c>
      <c r="BL34" s="161" t="str">
        <f>IF('Formato 3_Gantt'!BO$10&lt;&gt;"",'Formato 3_Gantt'!BO$10,"")</f>
        <v/>
      </c>
      <c r="BM34" s="161" t="str">
        <f>IF('Formato 3_Gantt'!BP$10&lt;&gt;"",'Formato 3_Gantt'!BP$10,"")</f>
        <v/>
      </c>
      <c r="BN34" s="161" t="str">
        <f>IF('Formato 3_Gantt'!BQ$10&lt;&gt;"",'Formato 3_Gantt'!BQ$10,"")</f>
        <v/>
      </c>
      <c r="BO34" s="161" t="str">
        <f>IF('Formato 3_Gantt'!BR$10&lt;&gt;"",'Formato 3_Gantt'!BR$10,"")</f>
        <v/>
      </c>
      <c r="BP34" s="161" t="str">
        <f>IF('Formato 3_Gantt'!BS$10&lt;&gt;"",'Formato 3_Gantt'!BS$10,"")</f>
        <v/>
      </c>
      <c r="BQ34" s="161" t="str">
        <f>IF('Formato 3_Gantt'!BT$10&lt;&gt;"",'Formato 3_Gantt'!BT$10,"")</f>
        <v/>
      </c>
      <c r="BR34" s="161" t="str">
        <f>IF('Formato 3_Gantt'!BU$10&lt;&gt;"",'Formato 3_Gantt'!BU$10,"")</f>
        <v/>
      </c>
      <c r="BS34" s="161" t="str">
        <f>IF('Formato 3_Gantt'!BV$10&lt;&gt;"",'Formato 3_Gantt'!BV$10,"")</f>
        <v/>
      </c>
      <c r="BT34" s="161" t="str">
        <f>IF('Formato 3_Gantt'!BW$10&lt;&gt;"",'Formato 3_Gantt'!BW$10,"")</f>
        <v/>
      </c>
      <c r="BU34" s="161" t="str">
        <f>IF('Formato 3_Gantt'!BX$10&lt;&gt;"",'Formato 3_Gantt'!BX$10,"")</f>
        <v/>
      </c>
      <c r="BV34" s="163" t="str">
        <f>IF('Formato 4_Ppto'!I$38&lt;&gt;"",'Formato 4_Ppto'!I$38,"")</f>
        <v/>
      </c>
      <c r="BW34" s="162" t="str">
        <f>IF('Formato 4_Ppto'!X$38&lt;&gt;"",'Formato 4_Ppto'!X$38,"")</f>
        <v/>
      </c>
      <c r="BX34" s="162" t="str">
        <f>IF('Formato 4_Ppto'!Y$38&lt;&gt;"",'Formato 4_Ppto'!Y$38,"")</f>
        <v/>
      </c>
      <c r="BY34" s="162" t="str">
        <f>IF('Formato 4_Ppto'!Z$38&lt;&gt;"",'Formato 4_Ppto'!Z$38,"")</f>
        <v/>
      </c>
      <c r="BZ34" s="162" t="str">
        <f>IF('Formato 4_Ppto'!AA$38&lt;&gt;"",'Formato 4_Ppto'!AA$38,"")</f>
        <v/>
      </c>
      <c r="CA34" s="162" t="str">
        <f>IF('Formato 4_Ppto'!AB$38&lt;&gt;"",'Formato 4_Ppto'!AB$38,"")</f>
        <v/>
      </c>
      <c r="CB34" s="162" t="str">
        <f>IF('Formato 4_Ppto'!AC$38&lt;&gt;"",'Formato 4_Ppto'!AC$38,"")</f>
        <v/>
      </c>
      <c r="CC34" s="162" t="str">
        <f>IF('Formato 4_Ppto'!AD$38&lt;&gt;"",'Formato 4_Ppto'!AD$38,"")</f>
        <v/>
      </c>
      <c r="CD34" s="162" t="str">
        <f>IF('Formato 4_Ppto'!AE$38&lt;&gt;"",'Formato 4_Ppto'!AE$38,"")</f>
        <v/>
      </c>
      <c r="CE34" s="162" t="str">
        <f>IF('Formato 4_Ppto'!AF$38&lt;&gt;"",'Formato 4_Ppto'!AF$38,"")</f>
        <v/>
      </c>
      <c r="CF34" s="162" t="str">
        <f>IF('Formato 4_Ppto'!AG$38&lt;&gt;"",'Formato 4_Ppto'!AG$38,"")</f>
        <v/>
      </c>
      <c r="CG34" s="162" t="str">
        <f>IF('Formato 4_Ppto'!AH$38&lt;&gt;"",'Formato 4_Ppto'!AH$38,"")</f>
        <v/>
      </c>
      <c r="CH34" s="162" t="str">
        <f>IF('Formato 4_Ppto'!AI$38&lt;&gt;"",'Formato 4_Ppto'!AI$38,"")</f>
        <v/>
      </c>
      <c r="CI34" s="163" t="str">
        <f>IF('Formato 4_Ppto'!AJ$38&lt;&gt;"",'Formato 4_Ppto'!AJ$38,"")</f>
        <v/>
      </c>
      <c r="CJ34" s="13" t="str">
        <f>IF('Formato 4_Ppto'!B40&lt;&gt;"",'Formato 4_Ppto'!A40,"")</f>
        <v/>
      </c>
      <c r="CK34" s="24" t="str">
        <f>IF('Formato 4_Ppto'!B40&lt;&gt;"",'Formato 4_Ppto'!B40,"")</f>
        <v/>
      </c>
      <c r="CL34" s="22" t="str">
        <f>IF('Formato 4_Ppto'!C40&lt;&gt;"",'Formato 4_Ppto'!C40,"")</f>
        <v/>
      </c>
      <c r="CM34" s="24" t="str">
        <f>IF('Formato 4_Ppto'!D40&lt;&gt;"",'Formato 4_Ppto'!D40,"")</f>
        <v/>
      </c>
      <c r="CN34" s="161" t="str">
        <f>IF('Formato 4_Ppto'!E40&lt;&gt;"",'Formato 4_Ppto'!E40,"")</f>
        <v/>
      </c>
      <c r="CO34" s="161" t="str">
        <f>IF('Formato 4_Ppto'!G40&lt;&gt;"",'Formato 4_Ppto'!G40,"")</f>
        <v/>
      </c>
      <c r="CP34" s="163" t="str">
        <f>IF('Formato 4_Ppto'!I40&lt;&gt;"",'Formato 4_Ppto'!I40,"")</f>
        <v/>
      </c>
      <c r="CQ34" s="161" t="str">
        <f>IF('Formato 4_Ppto'!K40&lt;&gt;"",'Formato 4_Ppto'!K40,"")</f>
        <v/>
      </c>
      <c r="CR34" s="161" t="str">
        <f>IF('Formato 4_Ppto'!L40&lt;&gt;"",'Formato 4_Ppto'!L40,"")</f>
        <v/>
      </c>
      <c r="CS34" s="161" t="str">
        <f>IF('Formato 4_Ppto'!M40&lt;&gt;"",'Formato 4_Ppto'!M40,"")</f>
        <v/>
      </c>
      <c r="CT34" s="161" t="str">
        <f>IF('Formato 4_Ppto'!N40&lt;&gt;"",'Formato 4_Ppto'!N40,"")</f>
        <v/>
      </c>
      <c r="CU34" s="161" t="str">
        <f>IF('Formato 4_Ppto'!O40&lt;&gt;"",'Formato 4_Ppto'!O40,"")</f>
        <v/>
      </c>
      <c r="CV34" s="161" t="str">
        <f>IF('Formato 4_Ppto'!P40&lt;&gt;"",'Formato 4_Ppto'!P40,"")</f>
        <v/>
      </c>
      <c r="CW34" s="161" t="str">
        <f>IF('Formato 4_Ppto'!Q40&lt;&gt;"",'Formato 4_Ppto'!Q40,"")</f>
        <v/>
      </c>
      <c r="CX34" s="161" t="str">
        <f>IF('Formato 4_Ppto'!R40&lt;&gt;"",'Formato 4_Ppto'!R40,"")</f>
        <v/>
      </c>
      <c r="CY34" s="161" t="str">
        <f>IF('Formato 4_Ppto'!S40&lt;&gt;"",'Formato 4_Ppto'!S40,"")</f>
        <v/>
      </c>
      <c r="CZ34" s="161" t="str">
        <f>IF('Formato 4_Ppto'!T40&lt;&gt;"",'Formato 4_Ppto'!T40,"")</f>
        <v/>
      </c>
      <c r="DA34" s="161" t="str">
        <f>IF('Formato 4_Ppto'!U40&lt;&gt;"",'Formato 4_Ppto'!U40,"")</f>
        <v/>
      </c>
      <c r="DB34" s="161" t="str">
        <f>IF('Formato 4_Ppto'!V40&lt;&gt;"",'Formato 4_Ppto'!V40,"")</f>
        <v/>
      </c>
      <c r="DC34" s="161" t="str">
        <f>IF('Formato 4_Ppto'!W40&lt;&gt;"",'Formato 4_Ppto'!W40,"")</f>
        <v/>
      </c>
      <c r="DD34" s="162" t="str">
        <f>IF('Formato 4_Ppto'!X40&lt;&gt;"",'Formato 4_Ppto'!X40,"")</f>
        <v/>
      </c>
      <c r="DE34" s="162" t="str">
        <f>IF('Formato 4_Ppto'!Y40&lt;&gt;"",'Formato 4_Ppto'!Y40,"")</f>
        <v/>
      </c>
      <c r="DF34" s="162" t="str">
        <f>IF('Formato 4_Ppto'!Z40&lt;&gt;"",'Formato 4_Ppto'!Z40,"")</f>
        <v/>
      </c>
      <c r="DG34" s="162" t="str">
        <f>IF('Formato 4_Ppto'!AA40&lt;&gt;"",'Formato 4_Ppto'!AA40,"")</f>
        <v/>
      </c>
      <c r="DH34" s="162" t="str">
        <f>IF('Formato 4_Ppto'!AB40&lt;&gt;"",'Formato 4_Ppto'!AB40,"")</f>
        <v/>
      </c>
      <c r="DI34" s="162" t="str">
        <f>IF('Formato 4_Ppto'!AC40&lt;&gt;"",'Formato 4_Ppto'!AC40,"")</f>
        <v/>
      </c>
      <c r="DJ34" s="162" t="str">
        <f>IF('Formato 4_Ppto'!AD40&lt;&gt;"",'Formato 4_Ppto'!AD40,"")</f>
        <v/>
      </c>
      <c r="DK34" s="162" t="str">
        <f>IF('Formato 4_Ppto'!AE40&lt;&gt;"",'Formato 4_Ppto'!AE40,"")</f>
        <v/>
      </c>
      <c r="DL34" s="162" t="str">
        <f>IF('Formato 4_Ppto'!AF40&lt;&gt;"",'Formato 4_Ppto'!AF40,"")</f>
        <v/>
      </c>
      <c r="DM34" s="162" t="str">
        <f>IF('Formato 4_Ppto'!AG40&lt;&gt;"",'Formato 4_Ppto'!AG40,"")</f>
        <v/>
      </c>
      <c r="DN34" s="162" t="str">
        <f>IF('Formato 4_Ppto'!AH40&lt;&gt;"",'Formato 4_Ppto'!AH40,"")</f>
        <v/>
      </c>
      <c r="DO34" s="162" t="str">
        <f>IF('Formato 4_Ppto'!AI40&lt;&gt;"",'Formato 4_Ppto'!AI40,"")</f>
        <v/>
      </c>
      <c r="DP34" s="163" t="str">
        <f>IF('Formato 4_Ppto'!AJ40&lt;&gt;"",'Formato 4_Ppto'!AJ40,"")</f>
        <v/>
      </c>
    </row>
    <row r="35" spans="2:120" x14ac:dyDescent="0.3">
      <c r="B35" s="13" t="str">
        <f>IF(OR(Tabla6[[#This Row],[IDA]]="",Tabla6[[#This Row],[IDT]]="",Tabla6[[#This Row],[IDI]]=""),"",Tabla6[[#This Row],[IDA]]&amp;"."&amp;Tabla6[[#This Row],[IDT]]&amp;"."&amp;Tabla6[[#This Row],[IDI]])</f>
        <v/>
      </c>
      <c r="C35" s="13" t="str">
        <f>IF(Formato_02!$B$14&lt;&gt;"",0,"")</f>
        <v/>
      </c>
      <c r="D35" s="13" t="str">
        <f>IF(Formato_02!$H$9&lt;&gt;"",Formato_02!$H$9,"")</f>
        <v/>
      </c>
      <c r="E35" s="24" t="str">
        <f t="shared" si="0"/>
        <v/>
      </c>
      <c r="F35" s="24" t="str">
        <f>IF(Formato_02!$B$14&lt;&gt;"",Formato_02!$B$14,"")</f>
        <v/>
      </c>
      <c r="G35" s="22" t="str">
        <f>IF('Formato 3_Gantt'!C40&lt;&gt;"",'Formato 3_Gantt'!C40,"")</f>
        <v/>
      </c>
      <c r="H35" s="13" t="str">
        <f>IF('Formato 3_Gantt'!D$8&lt;&gt;"",'Formato 3_Gantt'!D$8,"")</f>
        <v/>
      </c>
      <c r="I35" s="13" t="str">
        <f>IF('Formato 3_Gantt'!E$8&lt;&gt;"",'Formato 3_Gantt'!E$8,"")</f>
        <v/>
      </c>
      <c r="J35" s="13" t="str">
        <f>IF('Formato 3_Gantt'!F$8&lt;&gt;"",'Formato 3_Gantt'!F$8,"")</f>
        <v/>
      </c>
      <c r="K35" s="158" t="str">
        <f>IF('Formato 3_Gantt'!G$8&lt;&gt;"",'Formato 3_Gantt'!G$8,"")</f>
        <v/>
      </c>
      <c r="L35" s="158" t="str">
        <f>IF('Formato 3_Gantt'!H$8&lt;&gt;"",'Formato 3_Gantt'!H$8,"")</f>
        <v/>
      </c>
      <c r="M35" s="13" t="str">
        <f>IF('Formato 3_Gantt'!BL$8&lt;&gt;"",'Formato 3_Gantt'!BL$8,"")</f>
        <v/>
      </c>
      <c r="N35" s="13" t="str">
        <f>IF('Formato 3_Gantt'!BM$8&lt;&gt;"",'Formato 3_Gantt'!BM$8,"")</f>
        <v/>
      </c>
      <c r="O35" s="13" t="str">
        <f>IF('Formato 3_Gantt'!BN$8&lt;&gt;"",'Formato 3_Gantt'!BN$8,"")</f>
        <v/>
      </c>
      <c r="P35" s="13" t="str">
        <f>IF('Formato 3_Gantt'!BO$8&lt;&gt;"",'Formato 3_Gantt'!BO$8,"")</f>
        <v/>
      </c>
      <c r="Q35" s="13" t="str">
        <f>IF('Formato 3_Gantt'!BP$8&lt;&gt;"",'Formato 3_Gantt'!BP$8,"")</f>
        <v/>
      </c>
      <c r="R35" s="13" t="str">
        <f>IF('Formato 3_Gantt'!BQ$8&lt;&gt;"",'Formato 3_Gantt'!BQ$8,"")</f>
        <v/>
      </c>
      <c r="S35" s="13" t="str">
        <f>IF('Formato 3_Gantt'!BR$8&lt;&gt;"",'Formato 3_Gantt'!BR$8,"")</f>
        <v/>
      </c>
      <c r="T35" s="13" t="str">
        <f>IF('Formato 3_Gantt'!BS$8&lt;&gt;"",'Formato 3_Gantt'!BS$8,"")</f>
        <v/>
      </c>
      <c r="U35" s="13" t="str">
        <f>IF('Formato 3_Gantt'!BT$8&lt;&gt;"",'Formato 3_Gantt'!BT$8,"")</f>
        <v/>
      </c>
      <c r="V35" s="13" t="str">
        <f>IF('Formato 3_Gantt'!BU$8&lt;&gt;"",'Formato 3_Gantt'!BU$8,"")</f>
        <v/>
      </c>
      <c r="W35" s="13" t="str">
        <f>IF('Formato 3_Gantt'!BV$8&lt;&gt;"",'Formato 3_Gantt'!BV$8,"")</f>
        <v/>
      </c>
      <c r="X35" s="13" t="str">
        <f>IF('Formato 3_Gantt'!BW$8&lt;&gt;"",'Formato 3_Gantt'!BW$8,"")</f>
        <v/>
      </c>
      <c r="Y35" s="13" t="str">
        <f>IF('Formato 3_Gantt'!BX$8&lt;&gt;"",'Formato 3_Gantt'!BX$8,"")</f>
        <v/>
      </c>
      <c r="Z35" s="162" t="str">
        <f>IF(Formato_02!S$15&lt;&gt;"",Formato_02!S$15,"")</f>
        <v/>
      </c>
      <c r="AA35" s="162" t="str">
        <f>IF(Formato_02!T$15&lt;&gt;"",Formato_02!T$15,"")</f>
        <v/>
      </c>
      <c r="AB35" s="162" t="str">
        <f>IF(Formato_02!U$15&lt;&gt;"",Formato_02!U$15,"")</f>
        <v/>
      </c>
      <c r="AC35" s="162" t="str">
        <f>IF(Formato_02!V$15&lt;&gt;"",Formato_02!V$15,"")</f>
        <v/>
      </c>
      <c r="AD35" s="162" t="str">
        <f>IF(Formato_02!W$15&lt;&gt;"",Formato_02!W$15,"")</f>
        <v/>
      </c>
      <c r="AE35" s="162" t="str">
        <f>IF(Formato_02!X$15&lt;&gt;"",Formato_02!X$15,"")</f>
        <v/>
      </c>
      <c r="AF35" s="162" t="str">
        <f>IF(Formato_02!Y$15&lt;&gt;"",Formato_02!Y$15,"")</f>
        <v/>
      </c>
      <c r="AG35" s="162" t="str">
        <f>IF(Formato_02!Z$15&lt;&gt;"",Formato_02!Z$15,"")</f>
        <v/>
      </c>
      <c r="AH35" s="162" t="str">
        <f>IF(Formato_02!AA$15&lt;&gt;"",Formato_02!AA$15,"")</f>
        <v/>
      </c>
      <c r="AI35" s="162" t="str">
        <f>IF(Formato_02!AB$15&lt;&gt;"",Formato_02!AB$15,"")</f>
        <v/>
      </c>
      <c r="AJ35" s="162" t="str">
        <f>IF(Formato_02!AC$15&lt;&gt;"",Formato_02!AC$15,"")</f>
        <v/>
      </c>
      <c r="AK35" s="162" t="str">
        <f>IF(Formato_02!AD$15&lt;&gt;"",Formato_02!AD$15,"")</f>
        <v/>
      </c>
      <c r="AL35" s="162" t="str">
        <f>IF(Formato_02!$N$14&lt;&gt;"",Formato_02!$N$14,"")</f>
        <v/>
      </c>
      <c r="AM35" s="13" t="str">
        <f>IF(Formato_02!$X$4&lt;&gt;"","AN","")</f>
        <v/>
      </c>
      <c r="AN35" s="24" t="str">
        <f t="shared" si="1"/>
        <v/>
      </c>
      <c r="AO35" s="13" t="str">
        <f>IF(Formato_02!$Y$4&lt;&gt;"","P027","")</f>
        <v/>
      </c>
      <c r="AP35" s="24" t="str">
        <f t="shared" si="2"/>
        <v/>
      </c>
      <c r="AQ35" s="13" t="str">
        <f>IF(Formato_02!$Z$4&lt;&gt;"","PNCVG","")</f>
        <v/>
      </c>
      <c r="AR35" s="24" t="str">
        <f t="shared" si="3"/>
        <v/>
      </c>
      <c r="AS35" s="13" t="str">
        <f>IF(Formato_02!$AA$4&lt;&gt;"","PNFF","")</f>
        <v/>
      </c>
      <c r="AT35" s="24" t="str">
        <f t="shared" si="4"/>
        <v/>
      </c>
      <c r="AU35" s="13" t="str">
        <f>IF(Formato_02!$AB$4&lt;&gt;"","PNPAM","")</f>
        <v/>
      </c>
      <c r="AV35" s="24" t="str">
        <f t="shared" si="5"/>
        <v/>
      </c>
      <c r="AW35" s="13" t="str">
        <f>IF(Formato_02!$AC$4&lt;&gt;"","PNAIA","")</f>
        <v/>
      </c>
      <c r="AX35" s="24" t="str">
        <f t="shared" si="6"/>
        <v/>
      </c>
      <c r="AY35" s="13" t="str">
        <f>IF(Formato_02!$AD$4&lt;&gt;"","PIO","")</f>
        <v/>
      </c>
      <c r="AZ35" s="24" t="str">
        <f t="shared" si="7"/>
        <v/>
      </c>
      <c r="BA35" s="13" t="str">
        <f>IF('Formato 3_Gantt'!B$10&lt;&gt;"",'Formato 3_Gantt'!A$10,"")</f>
        <v/>
      </c>
      <c r="BB35" s="24" t="str">
        <f>IF('Formato 3_Gantt'!B$10&lt;&gt;"",'Formato 3_Gantt'!B$10,"")</f>
        <v/>
      </c>
      <c r="BC35" s="22" t="str">
        <f>IF('Formato 3_Gantt'!C$10&lt;&gt;"",'Formato 3_Gantt'!C$10,"")</f>
        <v/>
      </c>
      <c r="BD35" s="13" t="str">
        <f>IF('Formato 3_Gantt'!D$10&lt;&gt;"",'Formato 3_Gantt'!D$10,"")</f>
        <v/>
      </c>
      <c r="BE35" s="161" t="str">
        <f>IF('Formato 3_Gantt'!E$10&lt;&gt;"",'Formato 3_Gantt'!E$10,"")</f>
        <v/>
      </c>
      <c r="BF35" s="13" t="str">
        <f>IF('Formato 3_Gantt'!F$10&lt;&gt;"",'Formato 3_Gantt'!F$10,"")</f>
        <v/>
      </c>
      <c r="BG35" s="158" t="str">
        <f>IF('Formato 3_Gantt'!G$10&lt;&gt;"",'Formato 3_Gantt'!G$10,"")</f>
        <v/>
      </c>
      <c r="BH35" s="158" t="str">
        <f>IF('Formato 3_Gantt'!H$10&lt;&gt;"",'Formato 3_Gantt'!H$10,"")</f>
        <v/>
      </c>
      <c r="BI35" s="161" t="str">
        <f>IF('Formato 3_Gantt'!BL$10&lt;&gt;"",'Formato 3_Gantt'!BL$10,"")</f>
        <v/>
      </c>
      <c r="BJ35" s="161" t="str">
        <f>IF('Formato 3_Gantt'!BM$10&lt;&gt;"",'Formato 3_Gantt'!BM$10,"")</f>
        <v/>
      </c>
      <c r="BK35" s="161" t="str">
        <f>IF('Formato 3_Gantt'!BN$10&lt;&gt;"",'Formato 3_Gantt'!BN$10,"")</f>
        <v/>
      </c>
      <c r="BL35" s="161" t="str">
        <f>IF('Formato 3_Gantt'!BO$10&lt;&gt;"",'Formato 3_Gantt'!BO$10,"")</f>
        <v/>
      </c>
      <c r="BM35" s="161" t="str">
        <f>IF('Formato 3_Gantt'!BP$10&lt;&gt;"",'Formato 3_Gantt'!BP$10,"")</f>
        <v/>
      </c>
      <c r="BN35" s="161" t="str">
        <f>IF('Formato 3_Gantt'!BQ$10&lt;&gt;"",'Formato 3_Gantt'!BQ$10,"")</f>
        <v/>
      </c>
      <c r="BO35" s="161" t="str">
        <f>IF('Formato 3_Gantt'!BR$10&lt;&gt;"",'Formato 3_Gantt'!BR$10,"")</f>
        <v/>
      </c>
      <c r="BP35" s="161" t="str">
        <f>IF('Formato 3_Gantt'!BS$10&lt;&gt;"",'Formato 3_Gantt'!BS$10,"")</f>
        <v/>
      </c>
      <c r="BQ35" s="161" t="str">
        <f>IF('Formato 3_Gantt'!BT$10&lt;&gt;"",'Formato 3_Gantt'!BT$10,"")</f>
        <v/>
      </c>
      <c r="BR35" s="161" t="str">
        <f>IF('Formato 3_Gantt'!BU$10&lt;&gt;"",'Formato 3_Gantt'!BU$10,"")</f>
        <v/>
      </c>
      <c r="BS35" s="161" t="str">
        <f>IF('Formato 3_Gantt'!BV$10&lt;&gt;"",'Formato 3_Gantt'!BV$10,"")</f>
        <v/>
      </c>
      <c r="BT35" s="161" t="str">
        <f>IF('Formato 3_Gantt'!BW$10&lt;&gt;"",'Formato 3_Gantt'!BW$10,"")</f>
        <v/>
      </c>
      <c r="BU35" s="161" t="str">
        <f>IF('Formato 3_Gantt'!BX$10&lt;&gt;"",'Formato 3_Gantt'!BX$10,"")</f>
        <v/>
      </c>
      <c r="BV35" s="163" t="str">
        <f>IF('Formato 4_Ppto'!I$38&lt;&gt;"",'Formato 4_Ppto'!I$38,"")</f>
        <v/>
      </c>
      <c r="BW35" s="162" t="str">
        <f>IF('Formato 4_Ppto'!X$38&lt;&gt;"",'Formato 4_Ppto'!X$38,"")</f>
        <v/>
      </c>
      <c r="BX35" s="162" t="str">
        <f>IF('Formato 4_Ppto'!Y$38&lt;&gt;"",'Formato 4_Ppto'!Y$38,"")</f>
        <v/>
      </c>
      <c r="BY35" s="162" t="str">
        <f>IF('Formato 4_Ppto'!Z$38&lt;&gt;"",'Formato 4_Ppto'!Z$38,"")</f>
        <v/>
      </c>
      <c r="BZ35" s="162" t="str">
        <f>IF('Formato 4_Ppto'!AA$38&lt;&gt;"",'Formato 4_Ppto'!AA$38,"")</f>
        <v/>
      </c>
      <c r="CA35" s="162" t="str">
        <f>IF('Formato 4_Ppto'!AB$38&lt;&gt;"",'Formato 4_Ppto'!AB$38,"")</f>
        <v/>
      </c>
      <c r="CB35" s="162" t="str">
        <f>IF('Formato 4_Ppto'!AC$38&lt;&gt;"",'Formato 4_Ppto'!AC$38,"")</f>
        <v/>
      </c>
      <c r="CC35" s="162" t="str">
        <f>IF('Formato 4_Ppto'!AD$38&lt;&gt;"",'Formato 4_Ppto'!AD$38,"")</f>
        <v/>
      </c>
      <c r="CD35" s="162" t="str">
        <f>IF('Formato 4_Ppto'!AE$38&lt;&gt;"",'Formato 4_Ppto'!AE$38,"")</f>
        <v/>
      </c>
      <c r="CE35" s="162" t="str">
        <f>IF('Formato 4_Ppto'!AF$38&lt;&gt;"",'Formato 4_Ppto'!AF$38,"")</f>
        <v/>
      </c>
      <c r="CF35" s="162" t="str">
        <f>IF('Formato 4_Ppto'!AG$38&lt;&gt;"",'Formato 4_Ppto'!AG$38,"")</f>
        <v/>
      </c>
      <c r="CG35" s="162" t="str">
        <f>IF('Formato 4_Ppto'!AH$38&lt;&gt;"",'Formato 4_Ppto'!AH$38,"")</f>
        <v/>
      </c>
      <c r="CH35" s="162" t="str">
        <f>IF('Formato 4_Ppto'!AI$38&lt;&gt;"",'Formato 4_Ppto'!AI$38,"")</f>
        <v/>
      </c>
      <c r="CI35" s="163" t="str">
        <f>IF('Formato 4_Ppto'!AJ$38&lt;&gt;"",'Formato 4_Ppto'!AJ$38,"")</f>
        <v/>
      </c>
      <c r="CJ35" s="13" t="str">
        <f>IF('Formato 4_Ppto'!B41&lt;&gt;"",'Formato 4_Ppto'!A41,"")</f>
        <v/>
      </c>
      <c r="CK35" s="24" t="str">
        <f>IF('Formato 4_Ppto'!B41&lt;&gt;"",'Formato 4_Ppto'!B41,"")</f>
        <v/>
      </c>
      <c r="CL35" s="22" t="str">
        <f>IF('Formato 4_Ppto'!C41&lt;&gt;"",'Formato 4_Ppto'!C41,"")</f>
        <v/>
      </c>
      <c r="CM35" s="24" t="str">
        <f>IF('Formato 4_Ppto'!D41&lt;&gt;"",'Formato 4_Ppto'!D41,"")</f>
        <v/>
      </c>
      <c r="CN35" s="161" t="str">
        <f>IF('Formato 4_Ppto'!E41&lt;&gt;"",'Formato 4_Ppto'!E41,"")</f>
        <v/>
      </c>
      <c r="CO35" s="161" t="str">
        <f>IF('Formato 4_Ppto'!G41&lt;&gt;"",'Formato 4_Ppto'!G41,"")</f>
        <v/>
      </c>
      <c r="CP35" s="163" t="str">
        <f>IF('Formato 4_Ppto'!I41&lt;&gt;"",'Formato 4_Ppto'!I41,"")</f>
        <v/>
      </c>
      <c r="CQ35" s="161" t="str">
        <f>IF('Formato 4_Ppto'!K41&lt;&gt;"",'Formato 4_Ppto'!K41,"")</f>
        <v/>
      </c>
      <c r="CR35" s="161" t="str">
        <f>IF('Formato 4_Ppto'!L41&lt;&gt;"",'Formato 4_Ppto'!L41,"")</f>
        <v/>
      </c>
      <c r="CS35" s="161" t="str">
        <f>IF('Formato 4_Ppto'!M41&lt;&gt;"",'Formato 4_Ppto'!M41,"")</f>
        <v/>
      </c>
      <c r="CT35" s="161" t="str">
        <f>IF('Formato 4_Ppto'!N41&lt;&gt;"",'Formato 4_Ppto'!N41,"")</f>
        <v/>
      </c>
      <c r="CU35" s="161" t="str">
        <f>IF('Formato 4_Ppto'!O41&lt;&gt;"",'Formato 4_Ppto'!O41,"")</f>
        <v/>
      </c>
      <c r="CV35" s="161" t="str">
        <f>IF('Formato 4_Ppto'!P41&lt;&gt;"",'Formato 4_Ppto'!P41,"")</f>
        <v/>
      </c>
      <c r="CW35" s="161" t="str">
        <f>IF('Formato 4_Ppto'!Q41&lt;&gt;"",'Formato 4_Ppto'!Q41,"")</f>
        <v/>
      </c>
      <c r="CX35" s="161" t="str">
        <f>IF('Formato 4_Ppto'!R41&lt;&gt;"",'Formato 4_Ppto'!R41,"")</f>
        <v/>
      </c>
      <c r="CY35" s="161" t="str">
        <f>IF('Formato 4_Ppto'!S41&lt;&gt;"",'Formato 4_Ppto'!S41,"")</f>
        <v/>
      </c>
      <c r="CZ35" s="161" t="str">
        <f>IF('Formato 4_Ppto'!T41&lt;&gt;"",'Formato 4_Ppto'!T41,"")</f>
        <v/>
      </c>
      <c r="DA35" s="161" t="str">
        <f>IF('Formato 4_Ppto'!U41&lt;&gt;"",'Formato 4_Ppto'!U41,"")</f>
        <v/>
      </c>
      <c r="DB35" s="161" t="str">
        <f>IF('Formato 4_Ppto'!V41&lt;&gt;"",'Formato 4_Ppto'!V41,"")</f>
        <v/>
      </c>
      <c r="DC35" s="161" t="str">
        <f>IF('Formato 4_Ppto'!W41&lt;&gt;"",'Formato 4_Ppto'!W41,"")</f>
        <v/>
      </c>
      <c r="DD35" s="162" t="str">
        <f>IF('Formato 4_Ppto'!X41&lt;&gt;"",'Formato 4_Ppto'!X41,"")</f>
        <v/>
      </c>
      <c r="DE35" s="162" t="str">
        <f>IF('Formato 4_Ppto'!Y41&lt;&gt;"",'Formato 4_Ppto'!Y41,"")</f>
        <v/>
      </c>
      <c r="DF35" s="162" t="str">
        <f>IF('Formato 4_Ppto'!Z41&lt;&gt;"",'Formato 4_Ppto'!Z41,"")</f>
        <v/>
      </c>
      <c r="DG35" s="162" t="str">
        <f>IF('Formato 4_Ppto'!AA41&lt;&gt;"",'Formato 4_Ppto'!AA41,"")</f>
        <v/>
      </c>
      <c r="DH35" s="162" t="str">
        <f>IF('Formato 4_Ppto'!AB41&lt;&gt;"",'Formato 4_Ppto'!AB41,"")</f>
        <v/>
      </c>
      <c r="DI35" s="162" t="str">
        <f>IF('Formato 4_Ppto'!AC41&lt;&gt;"",'Formato 4_Ppto'!AC41,"")</f>
        <v/>
      </c>
      <c r="DJ35" s="162" t="str">
        <f>IF('Formato 4_Ppto'!AD41&lt;&gt;"",'Formato 4_Ppto'!AD41,"")</f>
        <v/>
      </c>
      <c r="DK35" s="162" t="str">
        <f>IF('Formato 4_Ppto'!AE41&lt;&gt;"",'Formato 4_Ppto'!AE41,"")</f>
        <v/>
      </c>
      <c r="DL35" s="162" t="str">
        <f>IF('Formato 4_Ppto'!AF41&lt;&gt;"",'Formato 4_Ppto'!AF41,"")</f>
        <v/>
      </c>
      <c r="DM35" s="162" t="str">
        <f>IF('Formato 4_Ppto'!AG41&lt;&gt;"",'Formato 4_Ppto'!AG41,"")</f>
        <v/>
      </c>
      <c r="DN35" s="162" t="str">
        <f>IF('Formato 4_Ppto'!AH41&lt;&gt;"",'Formato 4_Ppto'!AH41,"")</f>
        <v/>
      </c>
      <c r="DO35" s="162" t="str">
        <f>IF('Formato 4_Ppto'!AI41&lt;&gt;"",'Formato 4_Ppto'!AI41,"")</f>
        <v/>
      </c>
      <c r="DP35" s="163" t="str">
        <f>IF('Formato 4_Ppto'!AJ41&lt;&gt;"",'Formato 4_Ppto'!AJ41,"")</f>
        <v/>
      </c>
    </row>
    <row r="36" spans="2:120" x14ac:dyDescent="0.3">
      <c r="B36" s="13" t="str">
        <f>IF(OR(Tabla6[[#This Row],[IDA]]="",Tabla6[[#This Row],[IDT]]="",Tabla6[[#This Row],[IDI]]=""),"",Tabla6[[#This Row],[IDA]]&amp;"."&amp;Tabla6[[#This Row],[IDT]]&amp;"."&amp;Tabla6[[#This Row],[IDI]])</f>
        <v/>
      </c>
      <c r="C36" s="13" t="str">
        <f>IF(Formato_02!$B$14&lt;&gt;"",0,"")</f>
        <v/>
      </c>
      <c r="D36" s="13" t="str">
        <f>IF(Formato_02!$H$9&lt;&gt;"",Formato_02!$H$9,"")</f>
        <v/>
      </c>
      <c r="E36" s="24" t="str">
        <f t="shared" si="0"/>
        <v/>
      </c>
      <c r="F36" s="24" t="str">
        <f>IF(Formato_02!$B$14&lt;&gt;"",Formato_02!$B$14,"")</f>
        <v/>
      </c>
      <c r="G36" s="22" t="str">
        <f>IF('Formato 3_Gantt'!C41&lt;&gt;"",'Formato 3_Gantt'!C41,"")</f>
        <v/>
      </c>
      <c r="H36" s="13" t="str">
        <f>IF('Formato 3_Gantt'!D$8&lt;&gt;"",'Formato 3_Gantt'!D$8,"")</f>
        <v/>
      </c>
      <c r="I36" s="13" t="str">
        <f>IF('Formato 3_Gantt'!E$8&lt;&gt;"",'Formato 3_Gantt'!E$8,"")</f>
        <v/>
      </c>
      <c r="J36" s="13" t="str">
        <f>IF('Formato 3_Gantt'!F$8&lt;&gt;"",'Formato 3_Gantt'!F$8,"")</f>
        <v/>
      </c>
      <c r="K36" s="158" t="str">
        <f>IF('Formato 3_Gantt'!G$8&lt;&gt;"",'Formato 3_Gantt'!G$8,"")</f>
        <v/>
      </c>
      <c r="L36" s="158" t="str">
        <f>IF('Formato 3_Gantt'!H$8&lt;&gt;"",'Formato 3_Gantt'!H$8,"")</f>
        <v/>
      </c>
      <c r="M36" s="13" t="str">
        <f>IF('Formato 3_Gantt'!BL$8&lt;&gt;"",'Formato 3_Gantt'!BL$8,"")</f>
        <v/>
      </c>
      <c r="N36" s="13" t="str">
        <f>IF('Formato 3_Gantt'!BM$8&lt;&gt;"",'Formato 3_Gantt'!BM$8,"")</f>
        <v/>
      </c>
      <c r="O36" s="13" t="str">
        <f>IF('Formato 3_Gantt'!BN$8&lt;&gt;"",'Formato 3_Gantt'!BN$8,"")</f>
        <v/>
      </c>
      <c r="P36" s="13" t="str">
        <f>IF('Formato 3_Gantt'!BO$8&lt;&gt;"",'Formato 3_Gantt'!BO$8,"")</f>
        <v/>
      </c>
      <c r="Q36" s="13" t="str">
        <f>IF('Formato 3_Gantt'!BP$8&lt;&gt;"",'Formato 3_Gantt'!BP$8,"")</f>
        <v/>
      </c>
      <c r="R36" s="13" t="str">
        <f>IF('Formato 3_Gantt'!BQ$8&lt;&gt;"",'Formato 3_Gantt'!BQ$8,"")</f>
        <v/>
      </c>
      <c r="S36" s="13" t="str">
        <f>IF('Formato 3_Gantt'!BR$8&lt;&gt;"",'Formato 3_Gantt'!BR$8,"")</f>
        <v/>
      </c>
      <c r="T36" s="13" t="str">
        <f>IF('Formato 3_Gantt'!BS$8&lt;&gt;"",'Formato 3_Gantt'!BS$8,"")</f>
        <v/>
      </c>
      <c r="U36" s="13" t="str">
        <f>IF('Formato 3_Gantt'!BT$8&lt;&gt;"",'Formato 3_Gantt'!BT$8,"")</f>
        <v/>
      </c>
      <c r="V36" s="13" t="str">
        <f>IF('Formato 3_Gantt'!BU$8&lt;&gt;"",'Formato 3_Gantt'!BU$8,"")</f>
        <v/>
      </c>
      <c r="W36" s="13" t="str">
        <f>IF('Formato 3_Gantt'!BV$8&lt;&gt;"",'Formato 3_Gantt'!BV$8,"")</f>
        <v/>
      </c>
      <c r="X36" s="13" t="str">
        <f>IF('Formato 3_Gantt'!BW$8&lt;&gt;"",'Formato 3_Gantt'!BW$8,"")</f>
        <v/>
      </c>
      <c r="Y36" s="13" t="str">
        <f>IF('Formato 3_Gantt'!BX$8&lt;&gt;"",'Formato 3_Gantt'!BX$8,"")</f>
        <v/>
      </c>
      <c r="Z36" s="162" t="str">
        <f>IF(Formato_02!S$15&lt;&gt;"",Formato_02!S$15,"")</f>
        <v/>
      </c>
      <c r="AA36" s="162" t="str">
        <f>IF(Formato_02!T$15&lt;&gt;"",Formato_02!T$15,"")</f>
        <v/>
      </c>
      <c r="AB36" s="162" t="str">
        <f>IF(Formato_02!U$15&lt;&gt;"",Formato_02!U$15,"")</f>
        <v/>
      </c>
      <c r="AC36" s="162" t="str">
        <f>IF(Formato_02!V$15&lt;&gt;"",Formato_02!V$15,"")</f>
        <v/>
      </c>
      <c r="AD36" s="162" t="str">
        <f>IF(Formato_02!W$15&lt;&gt;"",Formato_02!W$15,"")</f>
        <v/>
      </c>
      <c r="AE36" s="162" t="str">
        <f>IF(Formato_02!X$15&lt;&gt;"",Formato_02!X$15,"")</f>
        <v/>
      </c>
      <c r="AF36" s="162" t="str">
        <f>IF(Formato_02!Y$15&lt;&gt;"",Formato_02!Y$15,"")</f>
        <v/>
      </c>
      <c r="AG36" s="162" t="str">
        <f>IF(Formato_02!Z$15&lt;&gt;"",Formato_02!Z$15,"")</f>
        <v/>
      </c>
      <c r="AH36" s="162" t="str">
        <f>IF(Formato_02!AA$15&lt;&gt;"",Formato_02!AA$15,"")</f>
        <v/>
      </c>
      <c r="AI36" s="162" t="str">
        <f>IF(Formato_02!AB$15&lt;&gt;"",Formato_02!AB$15,"")</f>
        <v/>
      </c>
      <c r="AJ36" s="162" t="str">
        <f>IF(Formato_02!AC$15&lt;&gt;"",Formato_02!AC$15,"")</f>
        <v/>
      </c>
      <c r="AK36" s="162" t="str">
        <f>IF(Formato_02!AD$15&lt;&gt;"",Formato_02!AD$15,"")</f>
        <v/>
      </c>
      <c r="AL36" s="162" t="str">
        <f>IF(Formato_02!$N$14&lt;&gt;"",Formato_02!$N$14,"")</f>
        <v/>
      </c>
      <c r="AM36" s="13" t="str">
        <f>IF(Formato_02!$X$4&lt;&gt;"","AN","")</f>
        <v/>
      </c>
      <c r="AN36" s="24" t="str">
        <f t="shared" si="1"/>
        <v/>
      </c>
      <c r="AO36" s="13" t="str">
        <f>IF(Formato_02!$Y$4&lt;&gt;"","P027","")</f>
        <v/>
      </c>
      <c r="AP36" s="24" t="str">
        <f t="shared" si="2"/>
        <v/>
      </c>
      <c r="AQ36" s="13" t="str">
        <f>IF(Formato_02!$Z$4&lt;&gt;"","PNCVG","")</f>
        <v/>
      </c>
      <c r="AR36" s="24" t="str">
        <f t="shared" si="3"/>
        <v/>
      </c>
      <c r="AS36" s="13" t="str">
        <f>IF(Formato_02!$AA$4&lt;&gt;"","PNFF","")</f>
        <v/>
      </c>
      <c r="AT36" s="24" t="str">
        <f t="shared" si="4"/>
        <v/>
      </c>
      <c r="AU36" s="13" t="str">
        <f>IF(Formato_02!$AB$4&lt;&gt;"","PNPAM","")</f>
        <v/>
      </c>
      <c r="AV36" s="24" t="str">
        <f t="shared" si="5"/>
        <v/>
      </c>
      <c r="AW36" s="13" t="str">
        <f>IF(Formato_02!$AC$4&lt;&gt;"","PNAIA","")</f>
        <v/>
      </c>
      <c r="AX36" s="24" t="str">
        <f t="shared" si="6"/>
        <v/>
      </c>
      <c r="AY36" s="13" t="str">
        <f>IF(Formato_02!$AD$4&lt;&gt;"","PIO","")</f>
        <v/>
      </c>
      <c r="AZ36" s="24" t="str">
        <f t="shared" si="7"/>
        <v/>
      </c>
      <c r="BA36" s="13" t="str">
        <f>IF('Formato 3_Gantt'!B$10&lt;&gt;"",'Formato 3_Gantt'!A$10,"")</f>
        <v/>
      </c>
      <c r="BB36" s="24" t="str">
        <f>IF('Formato 3_Gantt'!B$10&lt;&gt;"",'Formato 3_Gantt'!B$10,"")</f>
        <v/>
      </c>
      <c r="BC36" s="22" t="str">
        <f>IF('Formato 3_Gantt'!C$10&lt;&gt;"",'Formato 3_Gantt'!C$10,"")</f>
        <v/>
      </c>
      <c r="BD36" s="13" t="str">
        <f>IF('Formato 3_Gantt'!D$10&lt;&gt;"",'Formato 3_Gantt'!D$10,"")</f>
        <v/>
      </c>
      <c r="BE36" s="161" t="str">
        <f>IF('Formato 3_Gantt'!E$10&lt;&gt;"",'Formato 3_Gantt'!E$10,"")</f>
        <v/>
      </c>
      <c r="BF36" s="13" t="str">
        <f>IF('Formato 3_Gantt'!F$10&lt;&gt;"",'Formato 3_Gantt'!F$10,"")</f>
        <v/>
      </c>
      <c r="BG36" s="158" t="str">
        <f>IF('Formato 3_Gantt'!G$10&lt;&gt;"",'Formato 3_Gantt'!G$10,"")</f>
        <v/>
      </c>
      <c r="BH36" s="158" t="str">
        <f>IF('Formato 3_Gantt'!H$10&lt;&gt;"",'Formato 3_Gantt'!H$10,"")</f>
        <v/>
      </c>
      <c r="BI36" s="161" t="str">
        <f>IF('Formato 3_Gantt'!BL$10&lt;&gt;"",'Formato 3_Gantt'!BL$10,"")</f>
        <v/>
      </c>
      <c r="BJ36" s="161" t="str">
        <f>IF('Formato 3_Gantt'!BM$10&lt;&gt;"",'Formato 3_Gantt'!BM$10,"")</f>
        <v/>
      </c>
      <c r="BK36" s="161" t="str">
        <f>IF('Formato 3_Gantt'!BN$10&lt;&gt;"",'Formato 3_Gantt'!BN$10,"")</f>
        <v/>
      </c>
      <c r="BL36" s="161" t="str">
        <f>IF('Formato 3_Gantt'!BO$10&lt;&gt;"",'Formato 3_Gantt'!BO$10,"")</f>
        <v/>
      </c>
      <c r="BM36" s="161" t="str">
        <f>IF('Formato 3_Gantt'!BP$10&lt;&gt;"",'Formato 3_Gantt'!BP$10,"")</f>
        <v/>
      </c>
      <c r="BN36" s="161" t="str">
        <f>IF('Formato 3_Gantt'!BQ$10&lt;&gt;"",'Formato 3_Gantt'!BQ$10,"")</f>
        <v/>
      </c>
      <c r="BO36" s="161" t="str">
        <f>IF('Formato 3_Gantt'!BR$10&lt;&gt;"",'Formato 3_Gantt'!BR$10,"")</f>
        <v/>
      </c>
      <c r="BP36" s="161" t="str">
        <f>IF('Formato 3_Gantt'!BS$10&lt;&gt;"",'Formato 3_Gantt'!BS$10,"")</f>
        <v/>
      </c>
      <c r="BQ36" s="161" t="str">
        <f>IF('Formato 3_Gantt'!BT$10&lt;&gt;"",'Formato 3_Gantt'!BT$10,"")</f>
        <v/>
      </c>
      <c r="BR36" s="161" t="str">
        <f>IF('Formato 3_Gantt'!BU$10&lt;&gt;"",'Formato 3_Gantt'!BU$10,"")</f>
        <v/>
      </c>
      <c r="BS36" s="161" t="str">
        <f>IF('Formato 3_Gantt'!BV$10&lt;&gt;"",'Formato 3_Gantt'!BV$10,"")</f>
        <v/>
      </c>
      <c r="BT36" s="161" t="str">
        <f>IF('Formato 3_Gantt'!BW$10&lt;&gt;"",'Formato 3_Gantt'!BW$10,"")</f>
        <v/>
      </c>
      <c r="BU36" s="161" t="str">
        <f>IF('Formato 3_Gantt'!BX$10&lt;&gt;"",'Formato 3_Gantt'!BX$10,"")</f>
        <v/>
      </c>
      <c r="BV36" s="163" t="str">
        <f>IF('Formato 4_Ppto'!I$38&lt;&gt;"",'Formato 4_Ppto'!I$38,"")</f>
        <v/>
      </c>
      <c r="BW36" s="162" t="str">
        <f>IF('Formato 4_Ppto'!X$38&lt;&gt;"",'Formato 4_Ppto'!X$38,"")</f>
        <v/>
      </c>
      <c r="BX36" s="162" t="str">
        <f>IF('Formato 4_Ppto'!Y$38&lt;&gt;"",'Formato 4_Ppto'!Y$38,"")</f>
        <v/>
      </c>
      <c r="BY36" s="162" t="str">
        <f>IF('Formato 4_Ppto'!Z$38&lt;&gt;"",'Formato 4_Ppto'!Z$38,"")</f>
        <v/>
      </c>
      <c r="BZ36" s="162" t="str">
        <f>IF('Formato 4_Ppto'!AA$38&lt;&gt;"",'Formato 4_Ppto'!AA$38,"")</f>
        <v/>
      </c>
      <c r="CA36" s="162" t="str">
        <f>IF('Formato 4_Ppto'!AB$38&lt;&gt;"",'Formato 4_Ppto'!AB$38,"")</f>
        <v/>
      </c>
      <c r="CB36" s="162" t="str">
        <f>IF('Formato 4_Ppto'!AC$38&lt;&gt;"",'Formato 4_Ppto'!AC$38,"")</f>
        <v/>
      </c>
      <c r="CC36" s="162" t="str">
        <f>IF('Formato 4_Ppto'!AD$38&lt;&gt;"",'Formato 4_Ppto'!AD$38,"")</f>
        <v/>
      </c>
      <c r="CD36" s="162" t="str">
        <f>IF('Formato 4_Ppto'!AE$38&lt;&gt;"",'Formato 4_Ppto'!AE$38,"")</f>
        <v/>
      </c>
      <c r="CE36" s="162" t="str">
        <f>IF('Formato 4_Ppto'!AF$38&lt;&gt;"",'Formato 4_Ppto'!AF$38,"")</f>
        <v/>
      </c>
      <c r="CF36" s="162" t="str">
        <f>IF('Formato 4_Ppto'!AG$38&lt;&gt;"",'Formato 4_Ppto'!AG$38,"")</f>
        <v/>
      </c>
      <c r="CG36" s="162" t="str">
        <f>IF('Formato 4_Ppto'!AH$38&lt;&gt;"",'Formato 4_Ppto'!AH$38,"")</f>
        <v/>
      </c>
      <c r="CH36" s="162" t="str">
        <f>IF('Formato 4_Ppto'!AI$38&lt;&gt;"",'Formato 4_Ppto'!AI$38,"")</f>
        <v/>
      </c>
      <c r="CI36" s="163" t="str">
        <f>IF('Formato 4_Ppto'!AJ$38&lt;&gt;"",'Formato 4_Ppto'!AJ$38,"")</f>
        <v/>
      </c>
      <c r="CJ36" s="13" t="str">
        <f>IF('Formato 4_Ppto'!B42&lt;&gt;"",'Formato 4_Ppto'!A42,"")</f>
        <v/>
      </c>
      <c r="CK36" s="24" t="str">
        <f>IF('Formato 4_Ppto'!B42&lt;&gt;"",'Formato 4_Ppto'!B42,"")</f>
        <v/>
      </c>
      <c r="CL36" s="22" t="str">
        <f>IF('Formato 4_Ppto'!C42&lt;&gt;"",'Formato 4_Ppto'!C42,"")</f>
        <v/>
      </c>
      <c r="CM36" s="24" t="str">
        <f>IF('Formato 4_Ppto'!D42&lt;&gt;"",'Formato 4_Ppto'!D42,"")</f>
        <v/>
      </c>
      <c r="CN36" s="161" t="str">
        <f>IF('Formato 4_Ppto'!E42&lt;&gt;"",'Formato 4_Ppto'!E42,"")</f>
        <v/>
      </c>
      <c r="CO36" s="161" t="str">
        <f>IF('Formato 4_Ppto'!G42&lt;&gt;"",'Formato 4_Ppto'!G42,"")</f>
        <v/>
      </c>
      <c r="CP36" s="163" t="str">
        <f>IF('Formato 4_Ppto'!I42&lt;&gt;"",'Formato 4_Ppto'!I42,"")</f>
        <v/>
      </c>
      <c r="CQ36" s="161" t="str">
        <f>IF('Formato 4_Ppto'!K42&lt;&gt;"",'Formato 4_Ppto'!K42,"")</f>
        <v/>
      </c>
      <c r="CR36" s="161" t="str">
        <f>IF('Formato 4_Ppto'!L42&lt;&gt;"",'Formato 4_Ppto'!L42,"")</f>
        <v/>
      </c>
      <c r="CS36" s="161" t="str">
        <f>IF('Formato 4_Ppto'!M42&lt;&gt;"",'Formato 4_Ppto'!M42,"")</f>
        <v/>
      </c>
      <c r="CT36" s="161" t="str">
        <f>IF('Formato 4_Ppto'!N42&lt;&gt;"",'Formato 4_Ppto'!N42,"")</f>
        <v/>
      </c>
      <c r="CU36" s="161" t="str">
        <f>IF('Formato 4_Ppto'!O42&lt;&gt;"",'Formato 4_Ppto'!O42,"")</f>
        <v/>
      </c>
      <c r="CV36" s="161" t="str">
        <f>IF('Formato 4_Ppto'!P42&lt;&gt;"",'Formato 4_Ppto'!P42,"")</f>
        <v/>
      </c>
      <c r="CW36" s="161" t="str">
        <f>IF('Formato 4_Ppto'!Q42&lt;&gt;"",'Formato 4_Ppto'!Q42,"")</f>
        <v/>
      </c>
      <c r="CX36" s="161" t="str">
        <f>IF('Formato 4_Ppto'!R42&lt;&gt;"",'Formato 4_Ppto'!R42,"")</f>
        <v/>
      </c>
      <c r="CY36" s="161" t="str">
        <f>IF('Formato 4_Ppto'!S42&lt;&gt;"",'Formato 4_Ppto'!S42,"")</f>
        <v/>
      </c>
      <c r="CZ36" s="161" t="str">
        <f>IF('Formato 4_Ppto'!T42&lt;&gt;"",'Formato 4_Ppto'!T42,"")</f>
        <v/>
      </c>
      <c r="DA36" s="161" t="str">
        <f>IF('Formato 4_Ppto'!U42&lt;&gt;"",'Formato 4_Ppto'!U42,"")</f>
        <v/>
      </c>
      <c r="DB36" s="161" t="str">
        <f>IF('Formato 4_Ppto'!V42&lt;&gt;"",'Formato 4_Ppto'!V42,"")</f>
        <v/>
      </c>
      <c r="DC36" s="161" t="str">
        <f>IF('Formato 4_Ppto'!W42&lt;&gt;"",'Formato 4_Ppto'!W42,"")</f>
        <v/>
      </c>
      <c r="DD36" s="162" t="str">
        <f>IF('Formato 4_Ppto'!X42&lt;&gt;"",'Formato 4_Ppto'!X42,"")</f>
        <v/>
      </c>
      <c r="DE36" s="162" t="str">
        <f>IF('Formato 4_Ppto'!Y42&lt;&gt;"",'Formato 4_Ppto'!Y42,"")</f>
        <v/>
      </c>
      <c r="DF36" s="162" t="str">
        <f>IF('Formato 4_Ppto'!Z42&lt;&gt;"",'Formato 4_Ppto'!Z42,"")</f>
        <v/>
      </c>
      <c r="DG36" s="162" t="str">
        <f>IF('Formato 4_Ppto'!AA42&lt;&gt;"",'Formato 4_Ppto'!AA42,"")</f>
        <v/>
      </c>
      <c r="DH36" s="162" t="str">
        <f>IF('Formato 4_Ppto'!AB42&lt;&gt;"",'Formato 4_Ppto'!AB42,"")</f>
        <v/>
      </c>
      <c r="DI36" s="162" t="str">
        <f>IF('Formato 4_Ppto'!AC42&lt;&gt;"",'Formato 4_Ppto'!AC42,"")</f>
        <v/>
      </c>
      <c r="DJ36" s="162" t="str">
        <f>IF('Formato 4_Ppto'!AD42&lt;&gt;"",'Formato 4_Ppto'!AD42,"")</f>
        <v/>
      </c>
      <c r="DK36" s="162" t="str">
        <f>IF('Formato 4_Ppto'!AE42&lt;&gt;"",'Formato 4_Ppto'!AE42,"")</f>
        <v/>
      </c>
      <c r="DL36" s="162" t="str">
        <f>IF('Formato 4_Ppto'!AF42&lt;&gt;"",'Formato 4_Ppto'!AF42,"")</f>
        <v/>
      </c>
      <c r="DM36" s="162" t="str">
        <f>IF('Formato 4_Ppto'!AG42&lt;&gt;"",'Formato 4_Ppto'!AG42,"")</f>
        <v/>
      </c>
      <c r="DN36" s="162" t="str">
        <f>IF('Formato 4_Ppto'!AH42&lt;&gt;"",'Formato 4_Ppto'!AH42,"")</f>
        <v/>
      </c>
      <c r="DO36" s="162" t="str">
        <f>IF('Formato 4_Ppto'!AI42&lt;&gt;"",'Formato 4_Ppto'!AI42,"")</f>
        <v/>
      </c>
      <c r="DP36" s="163" t="str">
        <f>IF('Formato 4_Ppto'!AJ42&lt;&gt;"",'Formato 4_Ppto'!AJ42,"")</f>
        <v/>
      </c>
    </row>
    <row r="37" spans="2:120" x14ac:dyDescent="0.3">
      <c r="B37" s="13" t="str">
        <f>IF(OR(Tabla6[[#This Row],[IDA]]="",Tabla6[[#This Row],[IDT]]="",Tabla6[[#This Row],[IDI]]=""),"",Tabla6[[#This Row],[IDA]]&amp;"."&amp;Tabla6[[#This Row],[IDT]]&amp;"."&amp;Tabla6[[#This Row],[IDI]])</f>
        <v/>
      </c>
      <c r="C37" s="13" t="str">
        <f>IF(Formato_02!$B$14&lt;&gt;"",0,"")</f>
        <v/>
      </c>
      <c r="D37" s="13" t="str">
        <f>IF(Formato_02!$H$9&lt;&gt;"",Formato_02!$H$9,"")</f>
        <v/>
      </c>
      <c r="E37" s="24" t="str">
        <f t="shared" si="0"/>
        <v/>
      </c>
      <c r="F37" s="24" t="str">
        <f>IF(Formato_02!$B$14&lt;&gt;"",Formato_02!$B$14,"")</f>
        <v/>
      </c>
      <c r="G37" s="22" t="str">
        <f>IF('Formato 3_Gantt'!C42&lt;&gt;"",'Formato 3_Gantt'!C42,"")</f>
        <v/>
      </c>
      <c r="H37" s="13" t="str">
        <f>IF('Formato 3_Gantt'!D$8&lt;&gt;"",'Formato 3_Gantt'!D$8,"")</f>
        <v/>
      </c>
      <c r="I37" s="13" t="str">
        <f>IF('Formato 3_Gantt'!E$8&lt;&gt;"",'Formato 3_Gantt'!E$8,"")</f>
        <v/>
      </c>
      <c r="J37" s="13" t="str">
        <f>IF('Formato 3_Gantt'!F$8&lt;&gt;"",'Formato 3_Gantt'!F$8,"")</f>
        <v/>
      </c>
      <c r="K37" s="158" t="str">
        <f>IF('Formato 3_Gantt'!G$8&lt;&gt;"",'Formato 3_Gantt'!G$8,"")</f>
        <v/>
      </c>
      <c r="L37" s="158" t="str">
        <f>IF('Formato 3_Gantt'!H$8&lt;&gt;"",'Formato 3_Gantt'!H$8,"")</f>
        <v/>
      </c>
      <c r="M37" s="13" t="str">
        <f>IF('Formato 3_Gantt'!BL$8&lt;&gt;"",'Formato 3_Gantt'!BL$8,"")</f>
        <v/>
      </c>
      <c r="N37" s="13" t="str">
        <f>IF('Formato 3_Gantt'!BM$8&lt;&gt;"",'Formato 3_Gantt'!BM$8,"")</f>
        <v/>
      </c>
      <c r="O37" s="13" t="str">
        <f>IF('Formato 3_Gantt'!BN$8&lt;&gt;"",'Formato 3_Gantt'!BN$8,"")</f>
        <v/>
      </c>
      <c r="P37" s="13" t="str">
        <f>IF('Formato 3_Gantt'!BO$8&lt;&gt;"",'Formato 3_Gantt'!BO$8,"")</f>
        <v/>
      </c>
      <c r="Q37" s="13" t="str">
        <f>IF('Formato 3_Gantt'!BP$8&lt;&gt;"",'Formato 3_Gantt'!BP$8,"")</f>
        <v/>
      </c>
      <c r="R37" s="13" t="str">
        <f>IF('Formato 3_Gantt'!BQ$8&lt;&gt;"",'Formato 3_Gantt'!BQ$8,"")</f>
        <v/>
      </c>
      <c r="S37" s="13" t="str">
        <f>IF('Formato 3_Gantt'!BR$8&lt;&gt;"",'Formato 3_Gantt'!BR$8,"")</f>
        <v/>
      </c>
      <c r="T37" s="13" t="str">
        <f>IF('Formato 3_Gantt'!BS$8&lt;&gt;"",'Formato 3_Gantt'!BS$8,"")</f>
        <v/>
      </c>
      <c r="U37" s="13" t="str">
        <f>IF('Formato 3_Gantt'!BT$8&lt;&gt;"",'Formato 3_Gantt'!BT$8,"")</f>
        <v/>
      </c>
      <c r="V37" s="13" t="str">
        <f>IF('Formato 3_Gantt'!BU$8&lt;&gt;"",'Formato 3_Gantt'!BU$8,"")</f>
        <v/>
      </c>
      <c r="W37" s="13" t="str">
        <f>IF('Formato 3_Gantt'!BV$8&lt;&gt;"",'Formato 3_Gantt'!BV$8,"")</f>
        <v/>
      </c>
      <c r="X37" s="13" t="str">
        <f>IF('Formato 3_Gantt'!BW$8&lt;&gt;"",'Formato 3_Gantt'!BW$8,"")</f>
        <v/>
      </c>
      <c r="Y37" s="13" t="str">
        <f>IF('Formato 3_Gantt'!BX$8&lt;&gt;"",'Formato 3_Gantt'!BX$8,"")</f>
        <v/>
      </c>
      <c r="Z37" s="162" t="str">
        <f>IF(Formato_02!S$15&lt;&gt;"",Formato_02!S$15,"")</f>
        <v/>
      </c>
      <c r="AA37" s="162" t="str">
        <f>IF(Formato_02!T$15&lt;&gt;"",Formato_02!T$15,"")</f>
        <v/>
      </c>
      <c r="AB37" s="162" t="str">
        <f>IF(Formato_02!U$15&lt;&gt;"",Formato_02!U$15,"")</f>
        <v/>
      </c>
      <c r="AC37" s="162" t="str">
        <f>IF(Formato_02!V$15&lt;&gt;"",Formato_02!V$15,"")</f>
        <v/>
      </c>
      <c r="AD37" s="162" t="str">
        <f>IF(Formato_02!W$15&lt;&gt;"",Formato_02!W$15,"")</f>
        <v/>
      </c>
      <c r="AE37" s="162" t="str">
        <f>IF(Formato_02!X$15&lt;&gt;"",Formato_02!X$15,"")</f>
        <v/>
      </c>
      <c r="AF37" s="162" t="str">
        <f>IF(Formato_02!Y$15&lt;&gt;"",Formato_02!Y$15,"")</f>
        <v/>
      </c>
      <c r="AG37" s="162" t="str">
        <f>IF(Formato_02!Z$15&lt;&gt;"",Formato_02!Z$15,"")</f>
        <v/>
      </c>
      <c r="AH37" s="162" t="str">
        <f>IF(Formato_02!AA$15&lt;&gt;"",Formato_02!AA$15,"")</f>
        <v/>
      </c>
      <c r="AI37" s="162" t="str">
        <f>IF(Formato_02!AB$15&lt;&gt;"",Formato_02!AB$15,"")</f>
        <v/>
      </c>
      <c r="AJ37" s="162" t="str">
        <f>IF(Formato_02!AC$15&lt;&gt;"",Formato_02!AC$15,"")</f>
        <v/>
      </c>
      <c r="AK37" s="162" t="str">
        <f>IF(Formato_02!AD$15&lt;&gt;"",Formato_02!AD$15,"")</f>
        <v/>
      </c>
      <c r="AL37" s="162" t="str">
        <f>IF(Formato_02!$N$14&lt;&gt;"",Formato_02!$N$14,"")</f>
        <v/>
      </c>
      <c r="AM37" s="13" t="str">
        <f>IF(Formato_02!$X$4&lt;&gt;"","AN","")</f>
        <v/>
      </c>
      <c r="AN37" s="24" t="str">
        <f t="shared" si="1"/>
        <v/>
      </c>
      <c r="AO37" s="13" t="str">
        <f>IF(Formato_02!$Y$4&lt;&gt;"","P027","")</f>
        <v/>
      </c>
      <c r="AP37" s="24" t="str">
        <f t="shared" si="2"/>
        <v/>
      </c>
      <c r="AQ37" s="13" t="str">
        <f>IF(Formato_02!$Z$4&lt;&gt;"","PNCVG","")</f>
        <v/>
      </c>
      <c r="AR37" s="24" t="str">
        <f t="shared" si="3"/>
        <v/>
      </c>
      <c r="AS37" s="13" t="str">
        <f>IF(Formato_02!$AA$4&lt;&gt;"","PNFF","")</f>
        <v/>
      </c>
      <c r="AT37" s="24" t="str">
        <f t="shared" si="4"/>
        <v/>
      </c>
      <c r="AU37" s="13" t="str">
        <f>IF(Formato_02!$AB$4&lt;&gt;"","PNPAM","")</f>
        <v/>
      </c>
      <c r="AV37" s="24" t="str">
        <f t="shared" si="5"/>
        <v/>
      </c>
      <c r="AW37" s="13" t="str">
        <f>IF(Formato_02!$AC$4&lt;&gt;"","PNAIA","")</f>
        <v/>
      </c>
      <c r="AX37" s="24" t="str">
        <f t="shared" si="6"/>
        <v/>
      </c>
      <c r="AY37" s="13" t="str">
        <f>IF(Formato_02!$AD$4&lt;&gt;"","PIO","")</f>
        <v/>
      </c>
      <c r="AZ37" s="24" t="str">
        <f t="shared" si="7"/>
        <v/>
      </c>
      <c r="BA37" s="13" t="str">
        <f>IF('Formato 3_Gantt'!B$10&lt;&gt;"",'Formato 3_Gantt'!A$10,"")</f>
        <v/>
      </c>
      <c r="BB37" s="24" t="str">
        <f>IF('Formato 3_Gantt'!B$10&lt;&gt;"",'Formato 3_Gantt'!B$10,"")</f>
        <v/>
      </c>
      <c r="BC37" s="22" t="str">
        <f>IF('Formato 3_Gantt'!C$10&lt;&gt;"",'Formato 3_Gantt'!C$10,"")</f>
        <v/>
      </c>
      <c r="BD37" s="13" t="str">
        <f>IF('Formato 3_Gantt'!D$10&lt;&gt;"",'Formato 3_Gantt'!D$10,"")</f>
        <v/>
      </c>
      <c r="BE37" s="161" t="str">
        <f>IF('Formato 3_Gantt'!E$10&lt;&gt;"",'Formato 3_Gantt'!E$10,"")</f>
        <v/>
      </c>
      <c r="BF37" s="13" t="str">
        <f>IF('Formato 3_Gantt'!F$10&lt;&gt;"",'Formato 3_Gantt'!F$10,"")</f>
        <v/>
      </c>
      <c r="BG37" s="158" t="str">
        <f>IF('Formato 3_Gantt'!G$10&lt;&gt;"",'Formato 3_Gantt'!G$10,"")</f>
        <v/>
      </c>
      <c r="BH37" s="158" t="str">
        <f>IF('Formato 3_Gantt'!H$10&lt;&gt;"",'Formato 3_Gantt'!H$10,"")</f>
        <v/>
      </c>
      <c r="BI37" s="161" t="str">
        <f>IF('Formato 3_Gantt'!BL$10&lt;&gt;"",'Formato 3_Gantt'!BL$10,"")</f>
        <v/>
      </c>
      <c r="BJ37" s="161" t="str">
        <f>IF('Formato 3_Gantt'!BM$10&lt;&gt;"",'Formato 3_Gantt'!BM$10,"")</f>
        <v/>
      </c>
      <c r="BK37" s="161" t="str">
        <f>IF('Formato 3_Gantt'!BN$10&lt;&gt;"",'Formato 3_Gantt'!BN$10,"")</f>
        <v/>
      </c>
      <c r="BL37" s="161" t="str">
        <f>IF('Formato 3_Gantt'!BO$10&lt;&gt;"",'Formato 3_Gantt'!BO$10,"")</f>
        <v/>
      </c>
      <c r="BM37" s="161" t="str">
        <f>IF('Formato 3_Gantt'!BP$10&lt;&gt;"",'Formato 3_Gantt'!BP$10,"")</f>
        <v/>
      </c>
      <c r="BN37" s="161" t="str">
        <f>IF('Formato 3_Gantt'!BQ$10&lt;&gt;"",'Formato 3_Gantt'!BQ$10,"")</f>
        <v/>
      </c>
      <c r="BO37" s="161" t="str">
        <f>IF('Formato 3_Gantt'!BR$10&lt;&gt;"",'Formato 3_Gantt'!BR$10,"")</f>
        <v/>
      </c>
      <c r="BP37" s="161" t="str">
        <f>IF('Formato 3_Gantt'!BS$10&lt;&gt;"",'Formato 3_Gantt'!BS$10,"")</f>
        <v/>
      </c>
      <c r="BQ37" s="161" t="str">
        <f>IF('Formato 3_Gantt'!BT$10&lt;&gt;"",'Formato 3_Gantt'!BT$10,"")</f>
        <v/>
      </c>
      <c r="BR37" s="161" t="str">
        <f>IF('Formato 3_Gantt'!BU$10&lt;&gt;"",'Formato 3_Gantt'!BU$10,"")</f>
        <v/>
      </c>
      <c r="BS37" s="161" t="str">
        <f>IF('Formato 3_Gantt'!BV$10&lt;&gt;"",'Formato 3_Gantt'!BV$10,"")</f>
        <v/>
      </c>
      <c r="BT37" s="161" t="str">
        <f>IF('Formato 3_Gantt'!BW$10&lt;&gt;"",'Formato 3_Gantt'!BW$10,"")</f>
        <v/>
      </c>
      <c r="BU37" s="161" t="str">
        <f>IF('Formato 3_Gantt'!BX$10&lt;&gt;"",'Formato 3_Gantt'!BX$10,"")</f>
        <v/>
      </c>
      <c r="BV37" s="163" t="str">
        <f>IF('Formato 4_Ppto'!I$38&lt;&gt;"",'Formato 4_Ppto'!I$38,"")</f>
        <v/>
      </c>
      <c r="BW37" s="162" t="str">
        <f>IF('Formato 4_Ppto'!X$38&lt;&gt;"",'Formato 4_Ppto'!X$38,"")</f>
        <v/>
      </c>
      <c r="BX37" s="162" t="str">
        <f>IF('Formato 4_Ppto'!Y$38&lt;&gt;"",'Formato 4_Ppto'!Y$38,"")</f>
        <v/>
      </c>
      <c r="BY37" s="162" t="str">
        <f>IF('Formato 4_Ppto'!Z$38&lt;&gt;"",'Formato 4_Ppto'!Z$38,"")</f>
        <v/>
      </c>
      <c r="BZ37" s="162" t="str">
        <f>IF('Formato 4_Ppto'!AA$38&lt;&gt;"",'Formato 4_Ppto'!AA$38,"")</f>
        <v/>
      </c>
      <c r="CA37" s="162" t="str">
        <f>IF('Formato 4_Ppto'!AB$38&lt;&gt;"",'Formato 4_Ppto'!AB$38,"")</f>
        <v/>
      </c>
      <c r="CB37" s="162" t="str">
        <f>IF('Formato 4_Ppto'!AC$38&lt;&gt;"",'Formato 4_Ppto'!AC$38,"")</f>
        <v/>
      </c>
      <c r="CC37" s="162" t="str">
        <f>IF('Formato 4_Ppto'!AD$38&lt;&gt;"",'Formato 4_Ppto'!AD$38,"")</f>
        <v/>
      </c>
      <c r="CD37" s="162" t="str">
        <f>IF('Formato 4_Ppto'!AE$38&lt;&gt;"",'Formato 4_Ppto'!AE$38,"")</f>
        <v/>
      </c>
      <c r="CE37" s="162" t="str">
        <f>IF('Formato 4_Ppto'!AF$38&lt;&gt;"",'Formato 4_Ppto'!AF$38,"")</f>
        <v/>
      </c>
      <c r="CF37" s="162" t="str">
        <f>IF('Formato 4_Ppto'!AG$38&lt;&gt;"",'Formato 4_Ppto'!AG$38,"")</f>
        <v/>
      </c>
      <c r="CG37" s="162" t="str">
        <f>IF('Formato 4_Ppto'!AH$38&lt;&gt;"",'Formato 4_Ppto'!AH$38,"")</f>
        <v/>
      </c>
      <c r="CH37" s="162" t="str">
        <f>IF('Formato 4_Ppto'!AI$38&lt;&gt;"",'Formato 4_Ppto'!AI$38,"")</f>
        <v/>
      </c>
      <c r="CI37" s="163" t="str">
        <f>IF('Formato 4_Ppto'!AJ$38&lt;&gt;"",'Formato 4_Ppto'!AJ$38,"")</f>
        <v/>
      </c>
      <c r="CJ37" s="13" t="str">
        <f>IF('Formato 4_Ppto'!B43&lt;&gt;"",'Formato 4_Ppto'!A43,"")</f>
        <v/>
      </c>
      <c r="CK37" s="24" t="str">
        <f>IF('Formato 4_Ppto'!B43&lt;&gt;"",'Formato 4_Ppto'!B43,"")</f>
        <v/>
      </c>
      <c r="CL37" s="22" t="str">
        <f>IF('Formato 4_Ppto'!C43&lt;&gt;"",'Formato 4_Ppto'!C43,"")</f>
        <v/>
      </c>
      <c r="CM37" s="24" t="str">
        <f>IF('Formato 4_Ppto'!D43&lt;&gt;"",'Formato 4_Ppto'!D43,"")</f>
        <v/>
      </c>
      <c r="CN37" s="161" t="str">
        <f>IF('Formato 4_Ppto'!E43&lt;&gt;"",'Formato 4_Ppto'!E43,"")</f>
        <v/>
      </c>
      <c r="CO37" s="161" t="str">
        <f>IF('Formato 4_Ppto'!G43&lt;&gt;"",'Formato 4_Ppto'!G43,"")</f>
        <v/>
      </c>
      <c r="CP37" s="163" t="str">
        <f>IF('Formato 4_Ppto'!I43&lt;&gt;"",'Formato 4_Ppto'!I43,"")</f>
        <v/>
      </c>
      <c r="CQ37" s="161" t="str">
        <f>IF('Formato 4_Ppto'!K43&lt;&gt;"",'Formato 4_Ppto'!K43,"")</f>
        <v/>
      </c>
      <c r="CR37" s="161" t="str">
        <f>IF('Formato 4_Ppto'!L43&lt;&gt;"",'Formato 4_Ppto'!L43,"")</f>
        <v/>
      </c>
      <c r="CS37" s="161" t="str">
        <f>IF('Formato 4_Ppto'!M43&lt;&gt;"",'Formato 4_Ppto'!M43,"")</f>
        <v/>
      </c>
      <c r="CT37" s="161" t="str">
        <f>IF('Formato 4_Ppto'!N43&lt;&gt;"",'Formato 4_Ppto'!N43,"")</f>
        <v/>
      </c>
      <c r="CU37" s="161" t="str">
        <f>IF('Formato 4_Ppto'!O43&lt;&gt;"",'Formato 4_Ppto'!O43,"")</f>
        <v/>
      </c>
      <c r="CV37" s="161" t="str">
        <f>IF('Formato 4_Ppto'!P43&lt;&gt;"",'Formato 4_Ppto'!P43,"")</f>
        <v/>
      </c>
      <c r="CW37" s="161" t="str">
        <f>IF('Formato 4_Ppto'!Q43&lt;&gt;"",'Formato 4_Ppto'!Q43,"")</f>
        <v/>
      </c>
      <c r="CX37" s="161" t="str">
        <f>IF('Formato 4_Ppto'!R43&lt;&gt;"",'Formato 4_Ppto'!R43,"")</f>
        <v/>
      </c>
      <c r="CY37" s="161" t="str">
        <f>IF('Formato 4_Ppto'!S43&lt;&gt;"",'Formato 4_Ppto'!S43,"")</f>
        <v/>
      </c>
      <c r="CZ37" s="161" t="str">
        <f>IF('Formato 4_Ppto'!T43&lt;&gt;"",'Formato 4_Ppto'!T43,"")</f>
        <v/>
      </c>
      <c r="DA37" s="161" t="str">
        <f>IF('Formato 4_Ppto'!U43&lt;&gt;"",'Formato 4_Ppto'!U43,"")</f>
        <v/>
      </c>
      <c r="DB37" s="161" t="str">
        <f>IF('Formato 4_Ppto'!V43&lt;&gt;"",'Formato 4_Ppto'!V43,"")</f>
        <v/>
      </c>
      <c r="DC37" s="161" t="str">
        <f>IF('Formato 4_Ppto'!W43&lt;&gt;"",'Formato 4_Ppto'!W43,"")</f>
        <v/>
      </c>
      <c r="DD37" s="162" t="str">
        <f>IF('Formato 4_Ppto'!X43&lt;&gt;"",'Formato 4_Ppto'!X43,"")</f>
        <v/>
      </c>
      <c r="DE37" s="162" t="str">
        <f>IF('Formato 4_Ppto'!Y43&lt;&gt;"",'Formato 4_Ppto'!Y43,"")</f>
        <v/>
      </c>
      <c r="DF37" s="162" t="str">
        <f>IF('Formato 4_Ppto'!Z43&lt;&gt;"",'Formato 4_Ppto'!Z43,"")</f>
        <v/>
      </c>
      <c r="DG37" s="162" t="str">
        <f>IF('Formato 4_Ppto'!AA43&lt;&gt;"",'Formato 4_Ppto'!AA43,"")</f>
        <v/>
      </c>
      <c r="DH37" s="162" t="str">
        <f>IF('Formato 4_Ppto'!AB43&lt;&gt;"",'Formato 4_Ppto'!AB43,"")</f>
        <v/>
      </c>
      <c r="DI37" s="162" t="str">
        <f>IF('Formato 4_Ppto'!AC43&lt;&gt;"",'Formato 4_Ppto'!AC43,"")</f>
        <v/>
      </c>
      <c r="DJ37" s="162" t="str">
        <f>IF('Formato 4_Ppto'!AD43&lt;&gt;"",'Formato 4_Ppto'!AD43,"")</f>
        <v/>
      </c>
      <c r="DK37" s="162" t="str">
        <f>IF('Formato 4_Ppto'!AE43&lt;&gt;"",'Formato 4_Ppto'!AE43,"")</f>
        <v/>
      </c>
      <c r="DL37" s="162" t="str">
        <f>IF('Formato 4_Ppto'!AF43&lt;&gt;"",'Formato 4_Ppto'!AF43,"")</f>
        <v/>
      </c>
      <c r="DM37" s="162" t="str">
        <f>IF('Formato 4_Ppto'!AG43&lt;&gt;"",'Formato 4_Ppto'!AG43,"")</f>
        <v/>
      </c>
      <c r="DN37" s="162" t="str">
        <f>IF('Formato 4_Ppto'!AH43&lt;&gt;"",'Formato 4_Ppto'!AH43,"")</f>
        <v/>
      </c>
      <c r="DO37" s="162" t="str">
        <f>IF('Formato 4_Ppto'!AI43&lt;&gt;"",'Formato 4_Ppto'!AI43,"")</f>
        <v/>
      </c>
      <c r="DP37" s="163" t="str">
        <f>IF('Formato 4_Ppto'!AJ43&lt;&gt;"",'Formato 4_Ppto'!AJ43,"")</f>
        <v/>
      </c>
    </row>
    <row r="38" spans="2:120" x14ac:dyDescent="0.3">
      <c r="B38" s="13" t="str">
        <f>IF(OR(Tabla6[[#This Row],[IDA]]="",Tabla6[[#This Row],[IDT]]="",Tabla6[[#This Row],[IDI]]=""),"",Tabla6[[#This Row],[IDA]]&amp;"."&amp;Tabla6[[#This Row],[IDT]]&amp;"."&amp;Tabla6[[#This Row],[IDI]])</f>
        <v/>
      </c>
      <c r="C38" s="13" t="str">
        <f>IF(Formato_02!$B$14&lt;&gt;"",0,"")</f>
        <v/>
      </c>
      <c r="D38" s="13" t="str">
        <f>IF(Formato_02!$H$9&lt;&gt;"",Formato_02!$H$9,"")</f>
        <v/>
      </c>
      <c r="E38" s="24" t="str">
        <f t="shared" si="0"/>
        <v/>
      </c>
      <c r="F38" s="24" t="str">
        <f>IF(Formato_02!$B$14&lt;&gt;"",Formato_02!$B$14,"")</f>
        <v/>
      </c>
      <c r="G38" s="22" t="str">
        <f>IF('Formato 3_Gantt'!C43&lt;&gt;"",'Formato 3_Gantt'!C43,"")</f>
        <v/>
      </c>
      <c r="H38" s="13" t="str">
        <f>IF('Formato 3_Gantt'!D$8&lt;&gt;"",'Formato 3_Gantt'!D$8,"")</f>
        <v/>
      </c>
      <c r="I38" s="13" t="str">
        <f>IF('Formato 3_Gantt'!E$8&lt;&gt;"",'Formato 3_Gantt'!E$8,"")</f>
        <v/>
      </c>
      <c r="J38" s="13" t="str">
        <f>IF('Formato 3_Gantt'!F$8&lt;&gt;"",'Formato 3_Gantt'!F$8,"")</f>
        <v/>
      </c>
      <c r="K38" s="158" t="str">
        <f>IF('Formato 3_Gantt'!G$8&lt;&gt;"",'Formato 3_Gantt'!G$8,"")</f>
        <v/>
      </c>
      <c r="L38" s="158" t="str">
        <f>IF('Formato 3_Gantt'!H$8&lt;&gt;"",'Formato 3_Gantt'!H$8,"")</f>
        <v/>
      </c>
      <c r="M38" s="13" t="str">
        <f>IF('Formato 3_Gantt'!BL$8&lt;&gt;"",'Formato 3_Gantt'!BL$8,"")</f>
        <v/>
      </c>
      <c r="N38" s="13" t="str">
        <f>IF('Formato 3_Gantt'!BM$8&lt;&gt;"",'Formato 3_Gantt'!BM$8,"")</f>
        <v/>
      </c>
      <c r="O38" s="13" t="str">
        <f>IF('Formato 3_Gantt'!BN$8&lt;&gt;"",'Formato 3_Gantt'!BN$8,"")</f>
        <v/>
      </c>
      <c r="P38" s="13" t="str">
        <f>IF('Formato 3_Gantt'!BO$8&lt;&gt;"",'Formato 3_Gantt'!BO$8,"")</f>
        <v/>
      </c>
      <c r="Q38" s="13" t="str">
        <f>IF('Formato 3_Gantt'!BP$8&lt;&gt;"",'Formato 3_Gantt'!BP$8,"")</f>
        <v/>
      </c>
      <c r="R38" s="13" t="str">
        <f>IF('Formato 3_Gantt'!BQ$8&lt;&gt;"",'Formato 3_Gantt'!BQ$8,"")</f>
        <v/>
      </c>
      <c r="S38" s="13" t="str">
        <f>IF('Formato 3_Gantt'!BR$8&lt;&gt;"",'Formato 3_Gantt'!BR$8,"")</f>
        <v/>
      </c>
      <c r="T38" s="13" t="str">
        <f>IF('Formato 3_Gantt'!BS$8&lt;&gt;"",'Formato 3_Gantt'!BS$8,"")</f>
        <v/>
      </c>
      <c r="U38" s="13" t="str">
        <f>IF('Formato 3_Gantt'!BT$8&lt;&gt;"",'Formato 3_Gantt'!BT$8,"")</f>
        <v/>
      </c>
      <c r="V38" s="13" t="str">
        <f>IF('Formato 3_Gantt'!BU$8&lt;&gt;"",'Formato 3_Gantt'!BU$8,"")</f>
        <v/>
      </c>
      <c r="W38" s="13" t="str">
        <f>IF('Formato 3_Gantt'!BV$8&lt;&gt;"",'Formato 3_Gantt'!BV$8,"")</f>
        <v/>
      </c>
      <c r="X38" s="13" t="str">
        <f>IF('Formato 3_Gantt'!BW$8&lt;&gt;"",'Formato 3_Gantt'!BW$8,"")</f>
        <v/>
      </c>
      <c r="Y38" s="13" t="str">
        <f>IF('Formato 3_Gantt'!BX$8&lt;&gt;"",'Formato 3_Gantt'!BX$8,"")</f>
        <v/>
      </c>
      <c r="Z38" s="162" t="str">
        <f>IF(Formato_02!S$15&lt;&gt;"",Formato_02!S$15,"")</f>
        <v/>
      </c>
      <c r="AA38" s="162" t="str">
        <f>IF(Formato_02!T$15&lt;&gt;"",Formato_02!T$15,"")</f>
        <v/>
      </c>
      <c r="AB38" s="162" t="str">
        <f>IF(Formato_02!U$15&lt;&gt;"",Formato_02!U$15,"")</f>
        <v/>
      </c>
      <c r="AC38" s="162" t="str">
        <f>IF(Formato_02!V$15&lt;&gt;"",Formato_02!V$15,"")</f>
        <v/>
      </c>
      <c r="AD38" s="162" t="str">
        <f>IF(Formato_02!W$15&lt;&gt;"",Formato_02!W$15,"")</f>
        <v/>
      </c>
      <c r="AE38" s="162" t="str">
        <f>IF(Formato_02!X$15&lt;&gt;"",Formato_02!X$15,"")</f>
        <v/>
      </c>
      <c r="AF38" s="162" t="str">
        <f>IF(Formato_02!Y$15&lt;&gt;"",Formato_02!Y$15,"")</f>
        <v/>
      </c>
      <c r="AG38" s="162" t="str">
        <f>IF(Formato_02!Z$15&lt;&gt;"",Formato_02!Z$15,"")</f>
        <v/>
      </c>
      <c r="AH38" s="162" t="str">
        <f>IF(Formato_02!AA$15&lt;&gt;"",Formato_02!AA$15,"")</f>
        <v/>
      </c>
      <c r="AI38" s="162" t="str">
        <f>IF(Formato_02!AB$15&lt;&gt;"",Formato_02!AB$15,"")</f>
        <v/>
      </c>
      <c r="AJ38" s="162" t="str">
        <f>IF(Formato_02!AC$15&lt;&gt;"",Formato_02!AC$15,"")</f>
        <v/>
      </c>
      <c r="AK38" s="162" t="str">
        <f>IF(Formato_02!AD$15&lt;&gt;"",Formato_02!AD$15,"")</f>
        <v/>
      </c>
      <c r="AL38" s="162" t="str">
        <f>IF(Formato_02!$N$14&lt;&gt;"",Formato_02!$N$14,"")</f>
        <v/>
      </c>
      <c r="AM38" s="13" t="str">
        <f>IF(Formato_02!$X$4&lt;&gt;"","AN","")</f>
        <v/>
      </c>
      <c r="AN38" s="24" t="str">
        <f t="shared" si="1"/>
        <v/>
      </c>
      <c r="AO38" s="13" t="str">
        <f>IF(Formato_02!$Y$4&lt;&gt;"","P027","")</f>
        <v/>
      </c>
      <c r="AP38" s="24" t="str">
        <f t="shared" si="2"/>
        <v/>
      </c>
      <c r="AQ38" s="13" t="str">
        <f>IF(Formato_02!$Z$4&lt;&gt;"","PNCVG","")</f>
        <v/>
      </c>
      <c r="AR38" s="24" t="str">
        <f t="shared" si="3"/>
        <v/>
      </c>
      <c r="AS38" s="13" t="str">
        <f>IF(Formato_02!$AA$4&lt;&gt;"","PNFF","")</f>
        <v/>
      </c>
      <c r="AT38" s="24" t="str">
        <f t="shared" si="4"/>
        <v/>
      </c>
      <c r="AU38" s="13" t="str">
        <f>IF(Formato_02!$AB$4&lt;&gt;"","PNPAM","")</f>
        <v/>
      </c>
      <c r="AV38" s="24" t="str">
        <f t="shared" si="5"/>
        <v/>
      </c>
      <c r="AW38" s="13" t="str">
        <f>IF(Formato_02!$AC$4&lt;&gt;"","PNAIA","")</f>
        <v/>
      </c>
      <c r="AX38" s="24" t="str">
        <f t="shared" si="6"/>
        <v/>
      </c>
      <c r="AY38" s="13" t="str">
        <f>IF(Formato_02!$AD$4&lt;&gt;"","PIO","")</f>
        <v/>
      </c>
      <c r="AZ38" s="24" t="str">
        <f t="shared" si="7"/>
        <v/>
      </c>
      <c r="BA38" s="13" t="str">
        <f>IF('Formato 3_Gantt'!B$10&lt;&gt;"",'Formato 3_Gantt'!A$10,"")</f>
        <v/>
      </c>
      <c r="BB38" s="24" t="str">
        <f>IF('Formato 3_Gantt'!B$10&lt;&gt;"",'Formato 3_Gantt'!B$10,"")</f>
        <v/>
      </c>
      <c r="BC38" s="22" t="str">
        <f>IF('Formato 3_Gantt'!C$10&lt;&gt;"",'Formato 3_Gantt'!C$10,"")</f>
        <v/>
      </c>
      <c r="BD38" s="13" t="str">
        <f>IF('Formato 3_Gantt'!D$10&lt;&gt;"",'Formato 3_Gantt'!D$10,"")</f>
        <v/>
      </c>
      <c r="BE38" s="161" t="str">
        <f>IF('Formato 3_Gantt'!E$10&lt;&gt;"",'Formato 3_Gantt'!E$10,"")</f>
        <v/>
      </c>
      <c r="BF38" s="13" t="str">
        <f>IF('Formato 3_Gantt'!F$10&lt;&gt;"",'Formato 3_Gantt'!F$10,"")</f>
        <v/>
      </c>
      <c r="BG38" s="158" t="str">
        <f>IF('Formato 3_Gantt'!G$10&lt;&gt;"",'Formato 3_Gantt'!G$10,"")</f>
        <v/>
      </c>
      <c r="BH38" s="158" t="str">
        <f>IF('Formato 3_Gantt'!H$10&lt;&gt;"",'Formato 3_Gantt'!H$10,"")</f>
        <v/>
      </c>
      <c r="BI38" s="161" t="str">
        <f>IF('Formato 3_Gantt'!BL$10&lt;&gt;"",'Formato 3_Gantt'!BL$10,"")</f>
        <v/>
      </c>
      <c r="BJ38" s="161" t="str">
        <f>IF('Formato 3_Gantt'!BM$10&lt;&gt;"",'Formato 3_Gantt'!BM$10,"")</f>
        <v/>
      </c>
      <c r="BK38" s="161" t="str">
        <f>IF('Formato 3_Gantt'!BN$10&lt;&gt;"",'Formato 3_Gantt'!BN$10,"")</f>
        <v/>
      </c>
      <c r="BL38" s="161" t="str">
        <f>IF('Formato 3_Gantt'!BO$10&lt;&gt;"",'Formato 3_Gantt'!BO$10,"")</f>
        <v/>
      </c>
      <c r="BM38" s="161" t="str">
        <f>IF('Formato 3_Gantt'!BP$10&lt;&gt;"",'Formato 3_Gantt'!BP$10,"")</f>
        <v/>
      </c>
      <c r="BN38" s="161" t="str">
        <f>IF('Formato 3_Gantt'!BQ$10&lt;&gt;"",'Formato 3_Gantt'!BQ$10,"")</f>
        <v/>
      </c>
      <c r="BO38" s="161" t="str">
        <f>IF('Formato 3_Gantt'!BR$10&lt;&gt;"",'Formato 3_Gantt'!BR$10,"")</f>
        <v/>
      </c>
      <c r="BP38" s="161" t="str">
        <f>IF('Formato 3_Gantt'!BS$10&lt;&gt;"",'Formato 3_Gantt'!BS$10,"")</f>
        <v/>
      </c>
      <c r="BQ38" s="161" t="str">
        <f>IF('Formato 3_Gantt'!BT$10&lt;&gt;"",'Formato 3_Gantt'!BT$10,"")</f>
        <v/>
      </c>
      <c r="BR38" s="161" t="str">
        <f>IF('Formato 3_Gantt'!BU$10&lt;&gt;"",'Formato 3_Gantt'!BU$10,"")</f>
        <v/>
      </c>
      <c r="BS38" s="161" t="str">
        <f>IF('Formato 3_Gantt'!BV$10&lt;&gt;"",'Formato 3_Gantt'!BV$10,"")</f>
        <v/>
      </c>
      <c r="BT38" s="161" t="str">
        <f>IF('Formato 3_Gantt'!BW$10&lt;&gt;"",'Formato 3_Gantt'!BW$10,"")</f>
        <v/>
      </c>
      <c r="BU38" s="161" t="str">
        <f>IF('Formato 3_Gantt'!BX$10&lt;&gt;"",'Formato 3_Gantt'!BX$10,"")</f>
        <v/>
      </c>
      <c r="BV38" s="163" t="str">
        <f>IF('Formato 4_Ppto'!I$38&lt;&gt;"",'Formato 4_Ppto'!I$38,"")</f>
        <v/>
      </c>
      <c r="BW38" s="162" t="str">
        <f>IF('Formato 4_Ppto'!X$38&lt;&gt;"",'Formato 4_Ppto'!X$38,"")</f>
        <v/>
      </c>
      <c r="BX38" s="162" t="str">
        <f>IF('Formato 4_Ppto'!Y$38&lt;&gt;"",'Formato 4_Ppto'!Y$38,"")</f>
        <v/>
      </c>
      <c r="BY38" s="162" t="str">
        <f>IF('Formato 4_Ppto'!Z$38&lt;&gt;"",'Formato 4_Ppto'!Z$38,"")</f>
        <v/>
      </c>
      <c r="BZ38" s="162" t="str">
        <f>IF('Formato 4_Ppto'!AA$38&lt;&gt;"",'Formato 4_Ppto'!AA$38,"")</f>
        <v/>
      </c>
      <c r="CA38" s="162" t="str">
        <f>IF('Formato 4_Ppto'!AB$38&lt;&gt;"",'Formato 4_Ppto'!AB$38,"")</f>
        <v/>
      </c>
      <c r="CB38" s="162" t="str">
        <f>IF('Formato 4_Ppto'!AC$38&lt;&gt;"",'Formato 4_Ppto'!AC$38,"")</f>
        <v/>
      </c>
      <c r="CC38" s="162" t="str">
        <f>IF('Formato 4_Ppto'!AD$38&lt;&gt;"",'Formato 4_Ppto'!AD$38,"")</f>
        <v/>
      </c>
      <c r="CD38" s="162" t="str">
        <f>IF('Formato 4_Ppto'!AE$38&lt;&gt;"",'Formato 4_Ppto'!AE$38,"")</f>
        <v/>
      </c>
      <c r="CE38" s="162" t="str">
        <f>IF('Formato 4_Ppto'!AF$38&lt;&gt;"",'Formato 4_Ppto'!AF$38,"")</f>
        <v/>
      </c>
      <c r="CF38" s="162" t="str">
        <f>IF('Formato 4_Ppto'!AG$38&lt;&gt;"",'Formato 4_Ppto'!AG$38,"")</f>
        <v/>
      </c>
      <c r="CG38" s="162" t="str">
        <f>IF('Formato 4_Ppto'!AH$38&lt;&gt;"",'Formato 4_Ppto'!AH$38,"")</f>
        <v/>
      </c>
      <c r="CH38" s="162" t="str">
        <f>IF('Formato 4_Ppto'!AI$38&lt;&gt;"",'Formato 4_Ppto'!AI$38,"")</f>
        <v/>
      </c>
      <c r="CI38" s="163" t="str">
        <f>IF('Formato 4_Ppto'!AJ$38&lt;&gt;"",'Formato 4_Ppto'!AJ$38,"")</f>
        <v/>
      </c>
      <c r="CJ38" s="13" t="str">
        <f>IF('Formato 4_Ppto'!B44&lt;&gt;"",'Formato 4_Ppto'!A44,"")</f>
        <v/>
      </c>
      <c r="CK38" s="24" t="str">
        <f>IF('Formato 4_Ppto'!B44&lt;&gt;"",'Formato 4_Ppto'!B44,"")</f>
        <v/>
      </c>
      <c r="CL38" s="22" t="str">
        <f>IF('Formato 4_Ppto'!C44&lt;&gt;"",'Formato 4_Ppto'!C44,"")</f>
        <v/>
      </c>
      <c r="CM38" s="24" t="str">
        <f>IF('Formato 4_Ppto'!D44&lt;&gt;"",'Formato 4_Ppto'!D44,"")</f>
        <v/>
      </c>
      <c r="CN38" s="161" t="str">
        <f>IF('Formato 4_Ppto'!E44&lt;&gt;"",'Formato 4_Ppto'!E44,"")</f>
        <v/>
      </c>
      <c r="CO38" s="161" t="str">
        <f>IF('Formato 4_Ppto'!G44&lt;&gt;"",'Formato 4_Ppto'!G44,"")</f>
        <v/>
      </c>
      <c r="CP38" s="163" t="str">
        <f>IF('Formato 4_Ppto'!I44&lt;&gt;"",'Formato 4_Ppto'!I44,"")</f>
        <v/>
      </c>
      <c r="CQ38" s="161" t="str">
        <f>IF('Formato 4_Ppto'!K44&lt;&gt;"",'Formato 4_Ppto'!K44,"")</f>
        <v/>
      </c>
      <c r="CR38" s="161" t="str">
        <f>IF('Formato 4_Ppto'!L44&lt;&gt;"",'Formato 4_Ppto'!L44,"")</f>
        <v/>
      </c>
      <c r="CS38" s="161" t="str">
        <f>IF('Formato 4_Ppto'!M44&lt;&gt;"",'Formato 4_Ppto'!M44,"")</f>
        <v/>
      </c>
      <c r="CT38" s="161" t="str">
        <f>IF('Formato 4_Ppto'!N44&lt;&gt;"",'Formato 4_Ppto'!N44,"")</f>
        <v/>
      </c>
      <c r="CU38" s="161" t="str">
        <f>IF('Formato 4_Ppto'!O44&lt;&gt;"",'Formato 4_Ppto'!O44,"")</f>
        <v/>
      </c>
      <c r="CV38" s="161" t="str">
        <f>IF('Formato 4_Ppto'!P44&lt;&gt;"",'Formato 4_Ppto'!P44,"")</f>
        <v/>
      </c>
      <c r="CW38" s="161" t="str">
        <f>IF('Formato 4_Ppto'!Q44&lt;&gt;"",'Formato 4_Ppto'!Q44,"")</f>
        <v/>
      </c>
      <c r="CX38" s="161" t="str">
        <f>IF('Formato 4_Ppto'!R44&lt;&gt;"",'Formato 4_Ppto'!R44,"")</f>
        <v/>
      </c>
      <c r="CY38" s="161" t="str">
        <f>IF('Formato 4_Ppto'!S44&lt;&gt;"",'Formato 4_Ppto'!S44,"")</f>
        <v/>
      </c>
      <c r="CZ38" s="161" t="str">
        <f>IF('Formato 4_Ppto'!T44&lt;&gt;"",'Formato 4_Ppto'!T44,"")</f>
        <v/>
      </c>
      <c r="DA38" s="161" t="str">
        <f>IF('Formato 4_Ppto'!U44&lt;&gt;"",'Formato 4_Ppto'!U44,"")</f>
        <v/>
      </c>
      <c r="DB38" s="161" t="str">
        <f>IF('Formato 4_Ppto'!V44&lt;&gt;"",'Formato 4_Ppto'!V44,"")</f>
        <v/>
      </c>
      <c r="DC38" s="161" t="str">
        <f>IF('Formato 4_Ppto'!W44&lt;&gt;"",'Formato 4_Ppto'!W44,"")</f>
        <v/>
      </c>
      <c r="DD38" s="162" t="str">
        <f>IF('Formato 4_Ppto'!X44&lt;&gt;"",'Formato 4_Ppto'!X44,"")</f>
        <v/>
      </c>
      <c r="DE38" s="162" t="str">
        <f>IF('Formato 4_Ppto'!Y44&lt;&gt;"",'Formato 4_Ppto'!Y44,"")</f>
        <v/>
      </c>
      <c r="DF38" s="162" t="str">
        <f>IF('Formato 4_Ppto'!Z44&lt;&gt;"",'Formato 4_Ppto'!Z44,"")</f>
        <v/>
      </c>
      <c r="DG38" s="162" t="str">
        <f>IF('Formato 4_Ppto'!AA44&lt;&gt;"",'Formato 4_Ppto'!AA44,"")</f>
        <v/>
      </c>
      <c r="DH38" s="162" t="str">
        <f>IF('Formato 4_Ppto'!AB44&lt;&gt;"",'Formato 4_Ppto'!AB44,"")</f>
        <v/>
      </c>
      <c r="DI38" s="162" t="str">
        <f>IF('Formato 4_Ppto'!AC44&lt;&gt;"",'Formato 4_Ppto'!AC44,"")</f>
        <v/>
      </c>
      <c r="DJ38" s="162" t="str">
        <f>IF('Formato 4_Ppto'!AD44&lt;&gt;"",'Formato 4_Ppto'!AD44,"")</f>
        <v/>
      </c>
      <c r="DK38" s="162" t="str">
        <f>IF('Formato 4_Ppto'!AE44&lt;&gt;"",'Formato 4_Ppto'!AE44,"")</f>
        <v/>
      </c>
      <c r="DL38" s="162" t="str">
        <f>IF('Formato 4_Ppto'!AF44&lt;&gt;"",'Formato 4_Ppto'!AF44,"")</f>
        <v/>
      </c>
      <c r="DM38" s="162" t="str">
        <f>IF('Formato 4_Ppto'!AG44&lt;&gt;"",'Formato 4_Ppto'!AG44,"")</f>
        <v/>
      </c>
      <c r="DN38" s="162" t="str">
        <f>IF('Formato 4_Ppto'!AH44&lt;&gt;"",'Formato 4_Ppto'!AH44,"")</f>
        <v/>
      </c>
      <c r="DO38" s="162" t="str">
        <f>IF('Formato 4_Ppto'!AI44&lt;&gt;"",'Formato 4_Ppto'!AI44,"")</f>
        <v/>
      </c>
      <c r="DP38" s="163" t="str">
        <f>IF('Formato 4_Ppto'!AJ44&lt;&gt;"",'Formato 4_Ppto'!AJ44,"")</f>
        <v/>
      </c>
    </row>
    <row r="39" spans="2:120" x14ac:dyDescent="0.3">
      <c r="B39" s="13" t="str">
        <f>IF(OR(Tabla6[[#This Row],[IDA]]="",Tabla6[[#This Row],[IDT]]="",Tabla6[[#This Row],[IDI]]=""),"",Tabla6[[#This Row],[IDA]]&amp;"."&amp;Tabla6[[#This Row],[IDT]]&amp;"."&amp;Tabla6[[#This Row],[IDI]])</f>
        <v/>
      </c>
      <c r="C39" s="13" t="str">
        <f>IF(Formato_02!$B$14&lt;&gt;"",0,"")</f>
        <v/>
      </c>
      <c r="D39" s="13" t="str">
        <f>IF(Formato_02!$H$9&lt;&gt;"",Formato_02!$H$9,"")</f>
        <v/>
      </c>
      <c r="E39" s="24" t="str">
        <f t="shared" si="0"/>
        <v/>
      </c>
      <c r="F39" s="24" t="str">
        <f>IF(Formato_02!$B$14&lt;&gt;"",Formato_02!$B$14,"")</f>
        <v/>
      </c>
      <c r="G39" s="22" t="str">
        <f>IF('Formato 3_Gantt'!C44&lt;&gt;"",'Formato 3_Gantt'!C44,"")</f>
        <v/>
      </c>
      <c r="H39" s="13" t="str">
        <f>IF('Formato 3_Gantt'!D$8&lt;&gt;"",'Formato 3_Gantt'!D$8,"")</f>
        <v/>
      </c>
      <c r="I39" s="13" t="str">
        <f>IF('Formato 3_Gantt'!E$8&lt;&gt;"",'Formato 3_Gantt'!E$8,"")</f>
        <v/>
      </c>
      <c r="J39" s="13" t="str">
        <f>IF('Formato 3_Gantt'!F$8&lt;&gt;"",'Formato 3_Gantt'!F$8,"")</f>
        <v/>
      </c>
      <c r="K39" s="158" t="str">
        <f>IF('Formato 3_Gantt'!G$8&lt;&gt;"",'Formato 3_Gantt'!G$8,"")</f>
        <v/>
      </c>
      <c r="L39" s="158" t="str">
        <f>IF('Formato 3_Gantt'!H$8&lt;&gt;"",'Formato 3_Gantt'!H$8,"")</f>
        <v/>
      </c>
      <c r="M39" s="13" t="str">
        <f>IF('Formato 3_Gantt'!BL$8&lt;&gt;"",'Formato 3_Gantt'!BL$8,"")</f>
        <v/>
      </c>
      <c r="N39" s="13" t="str">
        <f>IF('Formato 3_Gantt'!BM$8&lt;&gt;"",'Formato 3_Gantt'!BM$8,"")</f>
        <v/>
      </c>
      <c r="O39" s="13" t="str">
        <f>IF('Formato 3_Gantt'!BN$8&lt;&gt;"",'Formato 3_Gantt'!BN$8,"")</f>
        <v/>
      </c>
      <c r="P39" s="13" t="str">
        <f>IF('Formato 3_Gantt'!BO$8&lt;&gt;"",'Formato 3_Gantt'!BO$8,"")</f>
        <v/>
      </c>
      <c r="Q39" s="13" t="str">
        <f>IF('Formato 3_Gantt'!BP$8&lt;&gt;"",'Formato 3_Gantt'!BP$8,"")</f>
        <v/>
      </c>
      <c r="R39" s="13" t="str">
        <f>IF('Formato 3_Gantt'!BQ$8&lt;&gt;"",'Formato 3_Gantt'!BQ$8,"")</f>
        <v/>
      </c>
      <c r="S39" s="13" t="str">
        <f>IF('Formato 3_Gantt'!BR$8&lt;&gt;"",'Formato 3_Gantt'!BR$8,"")</f>
        <v/>
      </c>
      <c r="T39" s="13" t="str">
        <f>IF('Formato 3_Gantt'!BS$8&lt;&gt;"",'Formato 3_Gantt'!BS$8,"")</f>
        <v/>
      </c>
      <c r="U39" s="13" t="str">
        <f>IF('Formato 3_Gantt'!BT$8&lt;&gt;"",'Formato 3_Gantt'!BT$8,"")</f>
        <v/>
      </c>
      <c r="V39" s="13" t="str">
        <f>IF('Formato 3_Gantt'!BU$8&lt;&gt;"",'Formato 3_Gantt'!BU$8,"")</f>
        <v/>
      </c>
      <c r="W39" s="13" t="str">
        <f>IF('Formato 3_Gantt'!BV$8&lt;&gt;"",'Formato 3_Gantt'!BV$8,"")</f>
        <v/>
      </c>
      <c r="X39" s="13" t="str">
        <f>IF('Formato 3_Gantt'!BW$8&lt;&gt;"",'Formato 3_Gantt'!BW$8,"")</f>
        <v/>
      </c>
      <c r="Y39" s="13" t="str">
        <f>IF('Formato 3_Gantt'!BX$8&lt;&gt;"",'Formato 3_Gantt'!BX$8,"")</f>
        <v/>
      </c>
      <c r="Z39" s="162" t="str">
        <f>IF(Formato_02!S$15&lt;&gt;"",Formato_02!S$15,"")</f>
        <v/>
      </c>
      <c r="AA39" s="162" t="str">
        <f>IF(Formato_02!T$15&lt;&gt;"",Formato_02!T$15,"")</f>
        <v/>
      </c>
      <c r="AB39" s="162" t="str">
        <f>IF(Formato_02!U$15&lt;&gt;"",Formato_02!U$15,"")</f>
        <v/>
      </c>
      <c r="AC39" s="162" t="str">
        <f>IF(Formato_02!V$15&lt;&gt;"",Formato_02!V$15,"")</f>
        <v/>
      </c>
      <c r="AD39" s="162" t="str">
        <f>IF(Formato_02!W$15&lt;&gt;"",Formato_02!W$15,"")</f>
        <v/>
      </c>
      <c r="AE39" s="162" t="str">
        <f>IF(Formato_02!X$15&lt;&gt;"",Formato_02!X$15,"")</f>
        <v/>
      </c>
      <c r="AF39" s="162" t="str">
        <f>IF(Formato_02!Y$15&lt;&gt;"",Formato_02!Y$15,"")</f>
        <v/>
      </c>
      <c r="AG39" s="162" t="str">
        <f>IF(Formato_02!Z$15&lt;&gt;"",Formato_02!Z$15,"")</f>
        <v/>
      </c>
      <c r="AH39" s="162" t="str">
        <f>IF(Formato_02!AA$15&lt;&gt;"",Formato_02!AA$15,"")</f>
        <v/>
      </c>
      <c r="AI39" s="162" t="str">
        <f>IF(Formato_02!AB$15&lt;&gt;"",Formato_02!AB$15,"")</f>
        <v/>
      </c>
      <c r="AJ39" s="162" t="str">
        <f>IF(Formato_02!AC$15&lt;&gt;"",Formato_02!AC$15,"")</f>
        <v/>
      </c>
      <c r="AK39" s="162" t="str">
        <f>IF(Formato_02!AD$15&lt;&gt;"",Formato_02!AD$15,"")</f>
        <v/>
      </c>
      <c r="AL39" s="162" t="str">
        <f>IF(Formato_02!$N$14&lt;&gt;"",Formato_02!$N$14,"")</f>
        <v/>
      </c>
      <c r="AM39" s="13" t="str">
        <f>IF(Formato_02!$X$4&lt;&gt;"","AN","")</f>
        <v/>
      </c>
      <c r="AN39" s="24" t="str">
        <f t="shared" si="1"/>
        <v/>
      </c>
      <c r="AO39" s="13" t="str">
        <f>IF(Formato_02!$Y$4&lt;&gt;"","P027","")</f>
        <v/>
      </c>
      <c r="AP39" s="24" t="str">
        <f t="shared" si="2"/>
        <v/>
      </c>
      <c r="AQ39" s="13" t="str">
        <f>IF(Formato_02!$Z$4&lt;&gt;"","PNCVG","")</f>
        <v/>
      </c>
      <c r="AR39" s="24" t="str">
        <f t="shared" si="3"/>
        <v/>
      </c>
      <c r="AS39" s="13" t="str">
        <f>IF(Formato_02!$AA$4&lt;&gt;"","PNFF","")</f>
        <v/>
      </c>
      <c r="AT39" s="24" t="str">
        <f t="shared" si="4"/>
        <v/>
      </c>
      <c r="AU39" s="13" t="str">
        <f>IF(Formato_02!$AB$4&lt;&gt;"","PNPAM","")</f>
        <v/>
      </c>
      <c r="AV39" s="24" t="str">
        <f t="shared" si="5"/>
        <v/>
      </c>
      <c r="AW39" s="13" t="str">
        <f>IF(Formato_02!$AC$4&lt;&gt;"","PNAIA","")</f>
        <v/>
      </c>
      <c r="AX39" s="24" t="str">
        <f t="shared" si="6"/>
        <v/>
      </c>
      <c r="AY39" s="13" t="str">
        <f>IF(Formato_02!$AD$4&lt;&gt;"","PIO","")</f>
        <v/>
      </c>
      <c r="AZ39" s="24" t="str">
        <f t="shared" si="7"/>
        <v/>
      </c>
      <c r="BA39" s="13" t="str">
        <f>IF('Formato 3_Gantt'!B$10&lt;&gt;"",'Formato 3_Gantt'!A$10,"")</f>
        <v/>
      </c>
      <c r="BB39" s="24" t="str">
        <f>IF('Formato 3_Gantt'!B$10&lt;&gt;"",'Formato 3_Gantt'!B$10,"")</f>
        <v/>
      </c>
      <c r="BC39" s="22" t="str">
        <f>IF('Formato 3_Gantt'!C$10&lt;&gt;"",'Formato 3_Gantt'!C$10,"")</f>
        <v/>
      </c>
      <c r="BD39" s="13" t="str">
        <f>IF('Formato 3_Gantt'!D$10&lt;&gt;"",'Formato 3_Gantt'!D$10,"")</f>
        <v/>
      </c>
      <c r="BE39" s="161" t="str">
        <f>IF('Formato 3_Gantt'!E$10&lt;&gt;"",'Formato 3_Gantt'!E$10,"")</f>
        <v/>
      </c>
      <c r="BF39" s="13" t="str">
        <f>IF('Formato 3_Gantt'!F$10&lt;&gt;"",'Formato 3_Gantt'!F$10,"")</f>
        <v/>
      </c>
      <c r="BG39" s="158" t="str">
        <f>IF('Formato 3_Gantt'!G$10&lt;&gt;"",'Formato 3_Gantt'!G$10,"")</f>
        <v/>
      </c>
      <c r="BH39" s="158" t="str">
        <f>IF('Formato 3_Gantt'!H$10&lt;&gt;"",'Formato 3_Gantt'!H$10,"")</f>
        <v/>
      </c>
      <c r="BI39" s="161" t="str">
        <f>IF('Formato 3_Gantt'!BL$10&lt;&gt;"",'Formato 3_Gantt'!BL$10,"")</f>
        <v/>
      </c>
      <c r="BJ39" s="161" t="str">
        <f>IF('Formato 3_Gantt'!BM$10&lt;&gt;"",'Formato 3_Gantt'!BM$10,"")</f>
        <v/>
      </c>
      <c r="BK39" s="161" t="str">
        <f>IF('Formato 3_Gantt'!BN$10&lt;&gt;"",'Formato 3_Gantt'!BN$10,"")</f>
        <v/>
      </c>
      <c r="BL39" s="161" t="str">
        <f>IF('Formato 3_Gantt'!BO$10&lt;&gt;"",'Formato 3_Gantt'!BO$10,"")</f>
        <v/>
      </c>
      <c r="BM39" s="161" t="str">
        <f>IF('Formato 3_Gantt'!BP$10&lt;&gt;"",'Formato 3_Gantt'!BP$10,"")</f>
        <v/>
      </c>
      <c r="BN39" s="161" t="str">
        <f>IF('Formato 3_Gantt'!BQ$10&lt;&gt;"",'Formato 3_Gantt'!BQ$10,"")</f>
        <v/>
      </c>
      <c r="BO39" s="161" t="str">
        <f>IF('Formato 3_Gantt'!BR$10&lt;&gt;"",'Formato 3_Gantt'!BR$10,"")</f>
        <v/>
      </c>
      <c r="BP39" s="161" t="str">
        <f>IF('Formato 3_Gantt'!BS$10&lt;&gt;"",'Formato 3_Gantt'!BS$10,"")</f>
        <v/>
      </c>
      <c r="BQ39" s="161" t="str">
        <f>IF('Formato 3_Gantt'!BT$10&lt;&gt;"",'Formato 3_Gantt'!BT$10,"")</f>
        <v/>
      </c>
      <c r="BR39" s="161" t="str">
        <f>IF('Formato 3_Gantt'!BU$10&lt;&gt;"",'Formato 3_Gantt'!BU$10,"")</f>
        <v/>
      </c>
      <c r="BS39" s="161" t="str">
        <f>IF('Formato 3_Gantt'!BV$10&lt;&gt;"",'Formato 3_Gantt'!BV$10,"")</f>
        <v/>
      </c>
      <c r="BT39" s="161" t="str">
        <f>IF('Formato 3_Gantt'!BW$10&lt;&gt;"",'Formato 3_Gantt'!BW$10,"")</f>
        <v/>
      </c>
      <c r="BU39" s="161" t="str">
        <f>IF('Formato 3_Gantt'!BX$10&lt;&gt;"",'Formato 3_Gantt'!BX$10,"")</f>
        <v/>
      </c>
      <c r="BV39" s="163" t="str">
        <f>IF('Formato 4_Ppto'!I$38&lt;&gt;"",'Formato 4_Ppto'!I$38,"")</f>
        <v/>
      </c>
      <c r="BW39" s="162" t="str">
        <f>IF('Formato 4_Ppto'!X$38&lt;&gt;"",'Formato 4_Ppto'!X$38,"")</f>
        <v/>
      </c>
      <c r="BX39" s="162" t="str">
        <f>IF('Formato 4_Ppto'!Y$38&lt;&gt;"",'Formato 4_Ppto'!Y$38,"")</f>
        <v/>
      </c>
      <c r="BY39" s="162" t="str">
        <f>IF('Formato 4_Ppto'!Z$38&lt;&gt;"",'Formato 4_Ppto'!Z$38,"")</f>
        <v/>
      </c>
      <c r="BZ39" s="162" t="str">
        <f>IF('Formato 4_Ppto'!AA$38&lt;&gt;"",'Formato 4_Ppto'!AA$38,"")</f>
        <v/>
      </c>
      <c r="CA39" s="162" t="str">
        <f>IF('Formato 4_Ppto'!AB$38&lt;&gt;"",'Formato 4_Ppto'!AB$38,"")</f>
        <v/>
      </c>
      <c r="CB39" s="162" t="str">
        <f>IF('Formato 4_Ppto'!AC$38&lt;&gt;"",'Formato 4_Ppto'!AC$38,"")</f>
        <v/>
      </c>
      <c r="CC39" s="162" t="str">
        <f>IF('Formato 4_Ppto'!AD$38&lt;&gt;"",'Formato 4_Ppto'!AD$38,"")</f>
        <v/>
      </c>
      <c r="CD39" s="162" t="str">
        <f>IF('Formato 4_Ppto'!AE$38&lt;&gt;"",'Formato 4_Ppto'!AE$38,"")</f>
        <v/>
      </c>
      <c r="CE39" s="162" t="str">
        <f>IF('Formato 4_Ppto'!AF$38&lt;&gt;"",'Formato 4_Ppto'!AF$38,"")</f>
        <v/>
      </c>
      <c r="CF39" s="162" t="str">
        <f>IF('Formato 4_Ppto'!AG$38&lt;&gt;"",'Formato 4_Ppto'!AG$38,"")</f>
        <v/>
      </c>
      <c r="CG39" s="162" t="str">
        <f>IF('Formato 4_Ppto'!AH$38&lt;&gt;"",'Formato 4_Ppto'!AH$38,"")</f>
        <v/>
      </c>
      <c r="CH39" s="162" t="str">
        <f>IF('Formato 4_Ppto'!AI$38&lt;&gt;"",'Formato 4_Ppto'!AI$38,"")</f>
        <v/>
      </c>
      <c r="CI39" s="163" t="str">
        <f>IF('Formato 4_Ppto'!AJ$38&lt;&gt;"",'Formato 4_Ppto'!AJ$38,"")</f>
        <v/>
      </c>
      <c r="CJ39" s="13" t="str">
        <f>IF('Formato 4_Ppto'!B45&lt;&gt;"",'Formato 4_Ppto'!A45,"")</f>
        <v/>
      </c>
      <c r="CK39" s="24" t="str">
        <f>IF('Formato 4_Ppto'!B45&lt;&gt;"",'Formato 4_Ppto'!B45,"")</f>
        <v/>
      </c>
      <c r="CL39" s="22" t="str">
        <f>IF('Formato 4_Ppto'!C45&lt;&gt;"",'Formato 4_Ppto'!C45,"")</f>
        <v/>
      </c>
      <c r="CM39" s="24" t="str">
        <f>IF('Formato 4_Ppto'!D45&lt;&gt;"",'Formato 4_Ppto'!D45,"")</f>
        <v/>
      </c>
      <c r="CN39" s="161" t="str">
        <f>IF('Formato 4_Ppto'!E45&lt;&gt;"",'Formato 4_Ppto'!E45,"")</f>
        <v/>
      </c>
      <c r="CO39" s="161" t="str">
        <f>IF('Formato 4_Ppto'!G45&lt;&gt;"",'Formato 4_Ppto'!G45,"")</f>
        <v/>
      </c>
      <c r="CP39" s="163" t="str">
        <f>IF('Formato 4_Ppto'!I45&lt;&gt;"",'Formato 4_Ppto'!I45,"")</f>
        <v/>
      </c>
      <c r="CQ39" s="161" t="str">
        <f>IF('Formato 4_Ppto'!K45&lt;&gt;"",'Formato 4_Ppto'!K45,"")</f>
        <v/>
      </c>
      <c r="CR39" s="161" t="str">
        <f>IF('Formato 4_Ppto'!L45&lt;&gt;"",'Formato 4_Ppto'!L45,"")</f>
        <v/>
      </c>
      <c r="CS39" s="161" t="str">
        <f>IF('Formato 4_Ppto'!M45&lt;&gt;"",'Formato 4_Ppto'!M45,"")</f>
        <v/>
      </c>
      <c r="CT39" s="161" t="str">
        <f>IF('Formato 4_Ppto'!N45&lt;&gt;"",'Formato 4_Ppto'!N45,"")</f>
        <v/>
      </c>
      <c r="CU39" s="161" t="str">
        <f>IF('Formato 4_Ppto'!O45&lt;&gt;"",'Formato 4_Ppto'!O45,"")</f>
        <v/>
      </c>
      <c r="CV39" s="161" t="str">
        <f>IF('Formato 4_Ppto'!P45&lt;&gt;"",'Formato 4_Ppto'!P45,"")</f>
        <v/>
      </c>
      <c r="CW39" s="161" t="str">
        <f>IF('Formato 4_Ppto'!Q45&lt;&gt;"",'Formato 4_Ppto'!Q45,"")</f>
        <v/>
      </c>
      <c r="CX39" s="161" t="str">
        <f>IF('Formato 4_Ppto'!R45&lt;&gt;"",'Formato 4_Ppto'!R45,"")</f>
        <v/>
      </c>
      <c r="CY39" s="161" t="str">
        <f>IF('Formato 4_Ppto'!S45&lt;&gt;"",'Formato 4_Ppto'!S45,"")</f>
        <v/>
      </c>
      <c r="CZ39" s="161" t="str">
        <f>IF('Formato 4_Ppto'!T45&lt;&gt;"",'Formato 4_Ppto'!T45,"")</f>
        <v/>
      </c>
      <c r="DA39" s="161" t="str">
        <f>IF('Formato 4_Ppto'!U45&lt;&gt;"",'Formato 4_Ppto'!U45,"")</f>
        <v/>
      </c>
      <c r="DB39" s="161" t="str">
        <f>IF('Formato 4_Ppto'!V45&lt;&gt;"",'Formato 4_Ppto'!V45,"")</f>
        <v/>
      </c>
      <c r="DC39" s="161" t="str">
        <f>IF('Formato 4_Ppto'!W45&lt;&gt;"",'Formato 4_Ppto'!W45,"")</f>
        <v/>
      </c>
      <c r="DD39" s="162" t="str">
        <f>IF('Formato 4_Ppto'!X45&lt;&gt;"",'Formato 4_Ppto'!X45,"")</f>
        <v/>
      </c>
      <c r="DE39" s="162" t="str">
        <f>IF('Formato 4_Ppto'!Y45&lt;&gt;"",'Formato 4_Ppto'!Y45,"")</f>
        <v/>
      </c>
      <c r="DF39" s="162" t="str">
        <f>IF('Formato 4_Ppto'!Z45&lt;&gt;"",'Formato 4_Ppto'!Z45,"")</f>
        <v/>
      </c>
      <c r="DG39" s="162" t="str">
        <f>IF('Formato 4_Ppto'!AA45&lt;&gt;"",'Formato 4_Ppto'!AA45,"")</f>
        <v/>
      </c>
      <c r="DH39" s="162" t="str">
        <f>IF('Formato 4_Ppto'!AB45&lt;&gt;"",'Formato 4_Ppto'!AB45,"")</f>
        <v/>
      </c>
      <c r="DI39" s="162" t="str">
        <f>IF('Formato 4_Ppto'!AC45&lt;&gt;"",'Formato 4_Ppto'!AC45,"")</f>
        <v/>
      </c>
      <c r="DJ39" s="162" t="str">
        <f>IF('Formato 4_Ppto'!AD45&lt;&gt;"",'Formato 4_Ppto'!AD45,"")</f>
        <v/>
      </c>
      <c r="DK39" s="162" t="str">
        <f>IF('Formato 4_Ppto'!AE45&lt;&gt;"",'Formato 4_Ppto'!AE45,"")</f>
        <v/>
      </c>
      <c r="DL39" s="162" t="str">
        <f>IF('Formato 4_Ppto'!AF45&lt;&gt;"",'Formato 4_Ppto'!AF45,"")</f>
        <v/>
      </c>
      <c r="DM39" s="162" t="str">
        <f>IF('Formato 4_Ppto'!AG45&lt;&gt;"",'Formato 4_Ppto'!AG45,"")</f>
        <v/>
      </c>
      <c r="DN39" s="162" t="str">
        <f>IF('Formato 4_Ppto'!AH45&lt;&gt;"",'Formato 4_Ppto'!AH45,"")</f>
        <v/>
      </c>
      <c r="DO39" s="162" t="str">
        <f>IF('Formato 4_Ppto'!AI45&lt;&gt;"",'Formato 4_Ppto'!AI45,"")</f>
        <v/>
      </c>
      <c r="DP39" s="163" t="str">
        <f>IF('Formato 4_Ppto'!AJ45&lt;&gt;"",'Formato 4_Ppto'!AJ45,"")</f>
        <v/>
      </c>
    </row>
    <row r="40" spans="2:120" x14ac:dyDescent="0.3">
      <c r="B40" s="13" t="str">
        <f>IF(OR(Tabla6[[#This Row],[IDA]]="",Tabla6[[#This Row],[IDT]]="",Tabla6[[#This Row],[IDI]]=""),"",Tabla6[[#This Row],[IDA]]&amp;"."&amp;Tabla6[[#This Row],[IDT]]&amp;"."&amp;Tabla6[[#This Row],[IDI]])</f>
        <v/>
      </c>
      <c r="C40" s="13" t="str">
        <f>IF(Formato_02!$B$14&lt;&gt;"",0,"")</f>
        <v/>
      </c>
      <c r="D40" s="13" t="str">
        <f>IF(Formato_02!$H$9&lt;&gt;"",Formato_02!$H$9,"")</f>
        <v/>
      </c>
      <c r="E40" s="24" t="str">
        <f t="shared" si="0"/>
        <v/>
      </c>
      <c r="F40" s="24" t="str">
        <f>IF(Formato_02!$B$14&lt;&gt;"",Formato_02!$B$14,"")</f>
        <v/>
      </c>
      <c r="G40" s="22" t="str">
        <f>IF('Formato 3_Gantt'!C45&lt;&gt;"",'Formato 3_Gantt'!C45,"")</f>
        <v/>
      </c>
      <c r="H40" s="13" t="str">
        <f>IF('Formato 3_Gantt'!D$8&lt;&gt;"",'Formato 3_Gantt'!D$8,"")</f>
        <v/>
      </c>
      <c r="I40" s="13" t="str">
        <f>IF('Formato 3_Gantt'!E$8&lt;&gt;"",'Formato 3_Gantt'!E$8,"")</f>
        <v/>
      </c>
      <c r="J40" s="13" t="str">
        <f>IF('Formato 3_Gantt'!F$8&lt;&gt;"",'Formato 3_Gantt'!F$8,"")</f>
        <v/>
      </c>
      <c r="K40" s="158" t="str">
        <f>IF('Formato 3_Gantt'!G$8&lt;&gt;"",'Formato 3_Gantt'!G$8,"")</f>
        <v/>
      </c>
      <c r="L40" s="158" t="str">
        <f>IF('Formato 3_Gantt'!H$8&lt;&gt;"",'Formato 3_Gantt'!H$8,"")</f>
        <v/>
      </c>
      <c r="M40" s="13" t="str">
        <f>IF('Formato 3_Gantt'!BL$8&lt;&gt;"",'Formato 3_Gantt'!BL$8,"")</f>
        <v/>
      </c>
      <c r="N40" s="13" t="str">
        <f>IF('Formato 3_Gantt'!BM$8&lt;&gt;"",'Formato 3_Gantt'!BM$8,"")</f>
        <v/>
      </c>
      <c r="O40" s="13" t="str">
        <f>IF('Formato 3_Gantt'!BN$8&lt;&gt;"",'Formato 3_Gantt'!BN$8,"")</f>
        <v/>
      </c>
      <c r="P40" s="13" t="str">
        <f>IF('Formato 3_Gantt'!BO$8&lt;&gt;"",'Formato 3_Gantt'!BO$8,"")</f>
        <v/>
      </c>
      <c r="Q40" s="13" t="str">
        <f>IF('Formato 3_Gantt'!BP$8&lt;&gt;"",'Formato 3_Gantt'!BP$8,"")</f>
        <v/>
      </c>
      <c r="R40" s="13" t="str">
        <f>IF('Formato 3_Gantt'!BQ$8&lt;&gt;"",'Formato 3_Gantt'!BQ$8,"")</f>
        <v/>
      </c>
      <c r="S40" s="13" t="str">
        <f>IF('Formato 3_Gantt'!BR$8&lt;&gt;"",'Formato 3_Gantt'!BR$8,"")</f>
        <v/>
      </c>
      <c r="T40" s="13" t="str">
        <f>IF('Formato 3_Gantt'!BS$8&lt;&gt;"",'Formato 3_Gantt'!BS$8,"")</f>
        <v/>
      </c>
      <c r="U40" s="13" t="str">
        <f>IF('Formato 3_Gantt'!BT$8&lt;&gt;"",'Formato 3_Gantt'!BT$8,"")</f>
        <v/>
      </c>
      <c r="V40" s="13" t="str">
        <f>IF('Formato 3_Gantt'!BU$8&lt;&gt;"",'Formato 3_Gantt'!BU$8,"")</f>
        <v/>
      </c>
      <c r="W40" s="13" t="str">
        <f>IF('Formato 3_Gantt'!BV$8&lt;&gt;"",'Formato 3_Gantt'!BV$8,"")</f>
        <v/>
      </c>
      <c r="X40" s="13" t="str">
        <f>IF('Formato 3_Gantt'!BW$8&lt;&gt;"",'Formato 3_Gantt'!BW$8,"")</f>
        <v/>
      </c>
      <c r="Y40" s="13" t="str">
        <f>IF('Formato 3_Gantt'!BX$8&lt;&gt;"",'Formato 3_Gantt'!BX$8,"")</f>
        <v/>
      </c>
      <c r="Z40" s="162" t="str">
        <f>IF(Formato_02!S$15&lt;&gt;"",Formato_02!S$15,"")</f>
        <v/>
      </c>
      <c r="AA40" s="162" t="str">
        <f>IF(Formato_02!T$15&lt;&gt;"",Formato_02!T$15,"")</f>
        <v/>
      </c>
      <c r="AB40" s="162" t="str">
        <f>IF(Formato_02!U$15&lt;&gt;"",Formato_02!U$15,"")</f>
        <v/>
      </c>
      <c r="AC40" s="162" t="str">
        <f>IF(Formato_02!V$15&lt;&gt;"",Formato_02!V$15,"")</f>
        <v/>
      </c>
      <c r="AD40" s="162" t="str">
        <f>IF(Formato_02!W$15&lt;&gt;"",Formato_02!W$15,"")</f>
        <v/>
      </c>
      <c r="AE40" s="162" t="str">
        <f>IF(Formato_02!X$15&lt;&gt;"",Formato_02!X$15,"")</f>
        <v/>
      </c>
      <c r="AF40" s="162" t="str">
        <f>IF(Formato_02!Y$15&lt;&gt;"",Formato_02!Y$15,"")</f>
        <v/>
      </c>
      <c r="AG40" s="162" t="str">
        <f>IF(Formato_02!Z$15&lt;&gt;"",Formato_02!Z$15,"")</f>
        <v/>
      </c>
      <c r="AH40" s="162" t="str">
        <f>IF(Formato_02!AA$15&lt;&gt;"",Formato_02!AA$15,"")</f>
        <v/>
      </c>
      <c r="AI40" s="162" t="str">
        <f>IF(Formato_02!AB$15&lt;&gt;"",Formato_02!AB$15,"")</f>
        <v/>
      </c>
      <c r="AJ40" s="162" t="str">
        <f>IF(Formato_02!AC$15&lt;&gt;"",Formato_02!AC$15,"")</f>
        <v/>
      </c>
      <c r="AK40" s="162" t="str">
        <f>IF(Formato_02!AD$15&lt;&gt;"",Formato_02!AD$15,"")</f>
        <v/>
      </c>
      <c r="AL40" s="162" t="str">
        <f>IF(Formato_02!$N$14&lt;&gt;"",Formato_02!$N$14,"")</f>
        <v/>
      </c>
      <c r="AM40" s="13" t="str">
        <f>IF(Formato_02!$X$4&lt;&gt;"","AN","")</f>
        <v/>
      </c>
      <c r="AN40" s="24" t="str">
        <f t="shared" si="1"/>
        <v/>
      </c>
      <c r="AO40" s="13" t="str">
        <f>IF(Formato_02!$Y$4&lt;&gt;"","P027","")</f>
        <v/>
      </c>
      <c r="AP40" s="24" t="str">
        <f t="shared" si="2"/>
        <v/>
      </c>
      <c r="AQ40" s="13" t="str">
        <f>IF(Formato_02!$Z$4&lt;&gt;"","PNCVG","")</f>
        <v/>
      </c>
      <c r="AR40" s="24" t="str">
        <f t="shared" si="3"/>
        <v/>
      </c>
      <c r="AS40" s="13" t="str">
        <f>IF(Formato_02!$AA$4&lt;&gt;"","PNFF","")</f>
        <v/>
      </c>
      <c r="AT40" s="24" t="str">
        <f t="shared" si="4"/>
        <v/>
      </c>
      <c r="AU40" s="13" t="str">
        <f>IF(Formato_02!$AB$4&lt;&gt;"","PNPAM","")</f>
        <v/>
      </c>
      <c r="AV40" s="24" t="str">
        <f t="shared" si="5"/>
        <v/>
      </c>
      <c r="AW40" s="13" t="str">
        <f>IF(Formato_02!$AC$4&lt;&gt;"","PNAIA","")</f>
        <v/>
      </c>
      <c r="AX40" s="24" t="str">
        <f t="shared" si="6"/>
        <v/>
      </c>
      <c r="AY40" s="13" t="str">
        <f>IF(Formato_02!$AD$4&lt;&gt;"","PIO","")</f>
        <v/>
      </c>
      <c r="AZ40" s="24" t="str">
        <f t="shared" si="7"/>
        <v/>
      </c>
      <c r="BA40" s="13" t="str">
        <f>IF('Formato 3_Gantt'!B$10&lt;&gt;"",'Formato 3_Gantt'!A$10,"")</f>
        <v/>
      </c>
      <c r="BB40" s="24" t="str">
        <f>IF('Formato 3_Gantt'!B$10&lt;&gt;"",'Formato 3_Gantt'!B$10,"")</f>
        <v/>
      </c>
      <c r="BC40" s="22" t="str">
        <f>IF('Formato 3_Gantt'!C$10&lt;&gt;"",'Formato 3_Gantt'!C$10,"")</f>
        <v/>
      </c>
      <c r="BD40" s="13" t="str">
        <f>IF('Formato 3_Gantt'!D$10&lt;&gt;"",'Formato 3_Gantt'!D$10,"")</f>
        <v/>
      </c>
      <c r="BE40" s="161" t="str">
        <f>IF('Formato 3_Gantt'!E$10&lt;&gt;"",'Formato 3_Gantt'!E$10,"")</f>
        <v/>
      </c>
      <c r="BF40" s="13" t="str">
        <f>IF('Formato 3_Gantt'!F$10&lt;&gt;"",'Formato 3_Gantt'!F$10,"")</f>
        <v/>
      </c>
      <c r="BG40" s="158" t="str">
        <f>IF('Formato 3_Gantt'!G$10&lt;&gt;"",'Formato 3_Gantt'!G$10,"")</f>
        <v/>
      </c>
      <c r="BH40" s="158" t="str">
        <f>IF('Formato 3_Gantt'!H$10&lt;&gt;"",'Formato 3_Gantt'!H$10,"")</f>
        <v/>
      </c>
      <c r="BI40" s="161" t="str">
        <f>IF('Formato 3_Gantt'!BL$10&lt;&gt;"",'Formato 3_Gantt'!BL$10,"")</f>
        <v/>
      </c>
      <c r="BJ40" s="161" t="str">
        <f>IF('Formato 3_Gantt'!BM$10&lt;&gt;"",'Formato 3_Gantt'!BM$10,"")</f>
        <v/>
      </c>
      <c r="BK40" s="161" t="str">
        <f>IF('Formato 3_Gantt'!BN$10&lt;&gt;"",'Formato 3_Gantt'!BN$10,"")</f>
        <v/>
      </c>
      <c r="BL40" s="161" t="str">
        <f>IF('Formato 3_Gantt'!BO$10&lt;&gt;"",'Formato 3_Gantt'!BO$10,"")</f>
        <v/>
      </c>
      <c r="BM40" s="161" t="str">
        <f>IF('Formato 3_Gantt'!BP$10&lt;&gt;"",'Formato 3_Gantt'!BP$10,"")</f>
        <v/>
      </c>
      <c r="BN40" s="161" t="str">
        <f>IF('Formato 3_Gantt'!BQ$10&lt;&gt;"",'Formato 3_Gantt'!BQ$10,"")</f>
        <v/>
      </c>
      <c r="BO40" s="161" t="str">
        <f>IF('Formato 3_Gantt'!BR$10&lt;&gt;"",'Formato 3_Gantt'!BR$10,"")</f>
        <v/>
      </c>
      <c r="BP40" s="161" t="str">
        <f>IF('Formato 3_Gantt'!BS$10&lt;&gt;"",'Formato 3_Gantt'!BS$10,"")</f>
        <v/>
      </c>
      <c r="BQ40" s="161" t="str">
        <f>IF('Formato 3_Gantt'!BT$10&lt;&gt;"",'Formato 3_Gantt'!BT$10,"")</f>
        <v/>
      </c>
      <c r="BR40" s="161" t="str">
        <f>IF('Formato 3_Gantt'!BU$10&lt;&gt;"",'Formato 3_Gantt'!BU$10,"")</f>
        <v/>
      </c>
      <c r="BS40" s="161" t="str">
        <f>IF('Formato 3_Gantt'!BV$10&lt;&gt;"",'Formato 3_Gantt'!BV$10,"")</f>
        <v/>
      </c>
      <c r="BT40" s="161" t="str">
        <f>IF('Formato 3_Gantt'!BW$10&lt;&gt;"",'Formato 3_Gantt'!BW$10,"")</f>
        <v/>
      </c>
      <c r="BU40" s="161" t="str">
        <f>IF('Formato 3_Gantt'!BX$10&lt;&gt;"",'Formato 3_Gantt'!BX$10,"")</f>
        <v/>
      </c>
      <c r="BV40" s="163" t="str">
        <f>IF('Formato 4_Ppto'!I$38&lt;&gt;"",'Formato 4_Ppto'!I$38,"")</f>
        <v/>
      </c>
      <c r="BW40" s="162" t="str">
        <f>IF('Formato 4_Ppto'!X$38&lt;&gt;"",'Formato 4_Ppto'!X$38,"")</f>
        <v/>
      </c>
      <c r="BX40" s="162" t="str">
        <f>IF('Formato 4_Ppto'!Y$38&lt;&gt;"",'Formato 4_Ppto'!Y$38,"")</f>
        <v/>
      </c>
      <c r="BY40" s="162" t="str">
        <f>IF('Formato 4_Ppto'!Z$38&lt;&gt;"",'Formato 4_Ppto'!Z$38,"")</f>
        <v/>
      </c>
      <c r="BZ40" s="162" t="str">
        <f>IF('Formato 4_Ppto'!AA$38&lt;&gt;"",'Formato 4_Ppto'!AA$38,"")</f>
        <v/>
      </c>
      <c r="CA40" s="162" t="str">
        <f>IF('Formato 4_Ppto'!AB$38&lt;&gt;"",'Formato 4_Ppto'!AB$38,"")</f>
        <v/>
      </c>
      <c r="CB40" s="162" t="str">
        <f>IF('Formato 4_Ppto'!AC$38&lt;&gt;"",'Formato 4_Ppto'!AC$38,"")</f>
        <v/>
      </c>
      <c r="CC40" s="162" t="str">
        <f>IF('Formato 4_Ppto'!AD$38&lt;&gt;"",'Formato 4_Ppto'!AD$38,"")</f>
        <v/>
      </c>
      <c r="CD40" s="162" t="str">
        <f>IF('Formato 4_Ppto'!AE$38&lt;&gt;"",'Formato 4_Ppto'!AE$38,"")</f>
        <v/>
      </c>
      <c r="CE40" s="162" t="str">
        <f>IF('Formato 4_Ppto'!AF$38&lt;&gt;"",'Formato 4_Ppto'!AF$38,"")</f>
        <v/>
      </c>
      <c r="CF40" s="162" t="str">
        <f>IF('Formato 4_Ppto'!AG$38&lt;&gt;"",'Formato 4_Ppto'!AG$38,"")</f>
        <v/>
      </c>
      <c r="CG40" s="162" t="str">
        <f>IF('Formato 4_Ppto'!AH$38&lt;&gt;"",'Formato 4_Ppto'!AH$38,"")</f>
        <v/>
      </c>
      <c r="CH40" s="162" t="str">
        <f>IF('Formato 4_Ppto'!AI$38&lt;&gt;"",'Formato 4_Ppto'!AI$38,"")</f>
        <v/>
      </c>
      <c r="CI40" s="163" t="str">
        <f>IF('Formato 4_Ppto'!AJ$38&lt;&gt;"",'Formato 4_Ppto'!AJ$38,"")</f>
        <v/>
      </c>
      <c r="CJ40" s="13" t="str">
        <f>IF('Formato 4_Ppto'!B46&lt;&gt;"",'Formato 4_Ppto'!A46,"")</f>
        <v/>
      </c>
      <c r="CK40" s="24" t="str">
        <f>IF('Formato 4_Ppto'!B46&lt;&gt;"",'Formato 4_Ppto'!B46,"")</f>
        <v/>
      </c>
      <c r="CL40" s="22" t="str">
        <f>IF('Formato 4_Ppto'!C46&lt;&gt;"",'Formato 4_Ppto'!C46,"")</f>
        <v/>
      </c>
      <c r="CM40" s="24" t="str">
        <f>IF('Formato 4_Ppto'!D46&lt;&gt;"",'Formato 4_Ppto'!D46,"")</f>
        <v/>
      </c>
      <c r="CN40" s="161" t="str">
        <f>IF('Formato 4_Ppto'!E46&lt;&gt;"",'Formato 4_Ppto'!E46,"")</f>
        <v/>
      </c>
      <c r="CO40" s="161" t="str">
        <f>IF('Formato 4_Ppto'!G46&lt;&gt;"",'Formato 4_Ppto'!G46,"")</f>
        <v/>
      </c>
      <c r="CP40" s="163" t="str">
        <f>IF('Formato 4_Ppto'!I46&lt;&gt;"",'Formato 4_Ppto'!I46,"")</f>
        <v/>
      </c>
      <c r="CQ40" s="161" t="str">
        <f>IF('Formato 4_Ppto'!K46&lt;&gt;"",'Formato 4_Ppto'!K46,"")</f>
        <v/>
      </c>
      <c r="CR40" s="161" t="str">
        <f>IF('Formato 4_Ppto'!L46&lt;&gt;"",'Formato 4_Ppto'!L46,"")</f>
        <v/>
      </c>
      <c r="CS40" s="161" t="str">
        <f>IF('Formato 4_Ppto'!M46&lt;&gt;"",'Formato 4_Ppto'!M46,"")</f>
        <v/>
      </c>
      <c r="CT40" s="161" t="str">
        <f>IF('Formato 4_Ppto'!N46&lt;&gt;"",'Formato 4_Ppto'!N46,"")</f>
        <v/>
      </c>
      <c r="CU40" s="161" t="str">
        <f>IF('Formato 4_Ppto'!O46&lt;&gt;"",'Formato 4_Ppto'!O46,"")</f>
        <v/>
      </c>
      <c r="CV40" s="161" t="str">
        <f>IF('Formato 4_Ppto'!P46&lt;&gt;"",'Formato 4_Ppto'!P46,"")</f>
        <v/>
      </c>
      <c r="CW40" s="161" t="str">
        <f>IF('Formato 4_Ppto'!Q46&lt;&gt;"",'Formato 4_Ppto'!Q46,"")</f>
        <v/>
      </c>
      <c r="CX40" s="161" t="str">
        <f>IF('Formato 4_Ppto'!R46&lt;&gt;"",'Formato 4_Ppto'!R46,"")</f>
        <v/>
      </c>
      <c r="CY40" s="161" t="str">
        <f>IF('Formato 4_Ppto'!S46&lt;&gt;"",'Formato 4_Ppto'!S46,"")</f>
        <v/>
      </c>
      <c r="CZ40" s="161" t="str">
        <f>IF('Formato 4_Ppto'!T46&lt;&gt;"",'Formato 4_Ppto'!T46,"")</f>
        <v/>
      </c>
      <c r="DA40" s="161" t="str">
        <f>IF('Formato 4_Ppto'!U46&lt;&gt;"",'Formato 4_Ppto'!U46,"")</f>
        <v/>
      </c>
      <c r="DB40" s="161" t="str">
        <f>IF('Formato 4_Ppto'!V46&lt;&gt;"",'Formato 4_Ppto'!V46,"")</f>
        <v/>
      </c>
      <c r="DC40" s="161" t="str">
        <f>IF('Formato 4_Ppto'!W46&lt;&gt;"",'Formato 4_Ppto'!W46,"")</f>
        <v/>
      </c>
      <c r="DD40" s="162" t="str">
        <f>IF('Formato 4_Ppto'!X46&lt;&gt;"",'Formato 4_Ppto'!X46,"")</f>
        <v/>
      </c>
      <c r="DE40" s="162" t="str">
        <f>IF('Formato 4_Ppto'!Y46&lt;&gt;"",'Formato 4_Ppto'!Y46,"")</f>
        <v/>
      </c>
      <c r="DF40" s="162" t="str">
        <f>IF('Formato 4_Ppto'!Z46&lt;&gt;"",'Formato 4_Ppto'!Z46,"")</f>
        <v/>
      </c>
      <c r="DG40" s="162" t="str">
        <f>IF('Formato 4_Ppto'!AA46&lt;&gt;"",'Formato 4_Ppto'!AA46,"")</f>
        <v/>
      </c>
      <c r="DH40" s="162" t="str">
        <f>IF('Formato 4_Ppto'!AB46&lt;&gt;"",'Formato 4_Ppto'!AB46,"")</f>
        <v/>
      </c>
      <c r="DI40" s="162" t="str">
        <f>IF('Formato 4_Ppto'!AC46&lt;&gt;"",'Formato 4_Ppto'!AC46,"")</f>
        <v/>
      </c>
      <c r="DJ40" s="162" t="str">
        <f>IF('Formato 4_Ppto'!AD46&lt;&gt;"",'Formato 4_Ppto'!AD46,"")</f>
        <v/>
      </c>
      <c r="DK40" s="162" t="str">
        <f>IF('Formato 4_Ppto'!AE46&lt;&gt;"",'Formato 4_Ppto'!AE46,"")</f>
        <v/>
      </c>
      <c r="DL40" s="162" t="str">
        <f>IF('Formato 4_Ppto'!AF46&lt;&gt;"",'Formato 4_Ppto'!AF46,"")</f>
        <v/>
      </c>
      <c r="DM40" s="162" t="str">
        <f>IF('Formato 4_Ppto'!AG46&lt;&gt;"",'Formato 4_Ppto'!AG46,"")</f>
        <v/>
      </c>
      <c r="DN40" s="162" t="str">
        <f>IF('Formato 4_Ppto'!AH46&lt;&gt;"",'Formato 4_Ppto'!AH46,"")</f>
        <v/>
      </c>
      <c r="DO40" s="162" t="str">
        <f>IF('Formato 4_Ppto'!AI46&lt;&gt;"",'Formato 4_Ppto'!AI46,"")</f>
        <v/>
      </c>
      <c r="DP40" s="163" t="str">
        <f>IF('Formato 4_Ppto'!AJ46&lt;&gt;"",'Formato 4_Ppto'!AJ46,"")</f>
        <v/>
      </c>
    </row>
    <row r="41" spans="2:120" x14ac:dyDescent="0.3">
      <c r="B41" s="13" t="str">
        <f>IF(OR(Tabla6[[#This Row],[IDA]]="",Tabla6[[#This Row],[IDT]]="",Tabla6[[#This Row],[IDI]]=""),"",Tabla6[[#This Row],[IDA]]&amp;"."&amp;Tabla6[[#This Row],[IDT]]&amp;"."&amp;Tabla6[[#This Row],[IDI]])</f>
        <v/>
      </c>
      <c r="C41" s="13" t="str">
        <f>IF(Formato_02!$B$14&lt;&gt;"",0,"")</f>
        <v/>
      </c>
      <c r="D41" s="13" t="str">
        <f>IF(Formato_02!$H$9&lt;&gt;"",Formato_02!$H$9,"")</f>
        <v/>
      </c>
      <c r="E41" s="24" t="str">
        <f t="shared" si="0"/>
        <v/>
      </c>
      <c r="F41" s="24" t="str">
        <f>IF(Formato_02!$B$14&lt;&gt;"",Formato_02!$B$14,"")</f>
        <v/>
      </c>
      <c r="G41" s="22" t="str">
        <f>IF('Formato 3_Gantt'!C46&lt;&gt;"",'Formato 3_Gantt'!C46,"")</f>
        <v/>
      </c>
      <c r="H41" s="13" t="str">
        <f>IF('Formato 3_Gantt'!D$8&lt;&gt;"",'Formato 3_Gantt'!D$8,"")</f>
        <v/>
      </c>
      <c r="I41" s="13" t="str">
        <f>IF('Formato 3_Gantt'!E$8&lt;&gt;"",'Formato 3_Gantt'!E$8,"")</f>
        <v/>
      </c>
      <c r="J41" s="13" t="str">
        <f>IF('Formato 3_Gantt'!F$8&lt;&gt;"",'Formato 3_Gantt'!F$8,"")</f>
        <v/>
      </c>
      <c r="K41" s="158" t="str">
        <f>IF('Formato 3_Gantt'!G$8&lt;&gt;"",'Formato 3_Gantt'!G$8,"")</f>
        <v/>
      </c>
      <c r="L41" s="158" t="str">
        <f>IF('Formato 3_Gantt'!H$8&lt;&gt;"",'Formato 3_Gantt'!H$8,"")</f>
        <v/>
      </c>
      <c r="M41" s="13" t="str">
        <f>IF('Formato 3_Gantt'!BL$8&lt;&gt;"",'Formato 3_Gantt'!BL$8,"")</f>
        <v/>
      </c>
      <c r="N41" s="13" t="str">
        <f>IF('Formato 3_Gantt'!BM$8&lt;&gt;"",'Formato 3_Gantt'!BM$8,"")</f>
        <v/>
      </c>
      <c r="O41" s="13" t="str">
        <f>IF('Formato 3_Gantt'!BN$8&lt;&gt;"",'Formato 3_Gantt'!BN$8,"")</f>
        <v/>
      </c>
      <c r="P41" s="13" t="str">
        <f>IF('Formato 3_Gantt'!BO$8&lt;&gt;"",'Formato 3_Gantt'!BO$8,"")</f>
        <v/>
      </c>
      <c r="Q41" s="13" t="str">
        <f>IF('Formato 3_Gantt'!BP$8&lt;&gt;"",'Formato 3_Gantt'!BP$8,"")</f>
        <v/>
      </c>
      <c r="R41" s="13" t="str">
        <f>IF('Formato 3_Gantt'!BQ$8&lt;&gt;"",'Formato 3_Gantt'!BQ$8,"")</f>
        <v/>
      </c>
      <c r="S41" s="13" t="str">
        <f>IF('Formato 3_Gantt'!BR$8&lt;&gt;"",'Formato 3_Gantt'!BR$8,"")</f>
        <v/>
      </c>
      <c r="T41" s="13" t="str">
        <f>IF('Formato 3_Gantt'!BS$8&lt;&gt;"",'Formato 3_Gantt'!BS$8,"")</f>
        <v/>
      </c>
      <c r="U41" s="13" t="str">
        <f>IF('Formato 3_Gantt'!BT$8&lt;&gt;"",'Formato 3_Gantt'!BT$8,"")</f>
        <v/>
      </c>
      <c r="V41" s="13" t="str">
        <f>IF('Formato 3_Gantt'!BU$8&lt;&gt;"",'Formato 3_Gantt'!BU$8,"")</f>
        <v/>
      </c>
      <c r="W41" s="13" t="str">
        <f>IF('Formato 3_Gantt'!BV$8&lt;&gt;"",'Formato 3_Gantt'!BV$8,"")</f>
        <v/>
      </c>
      <c r="X41" s="13" t="str">
        <f>IF('Formato 3_Gantt'!BW$8&lt;&gt;"",'Formato 3_Gantt'!BW$8,"")</f>
        <v/>
      </c>
      <c r="Y41" s="13" t="str">
        <f>IF('Formato 3_Gantt'!BX$8&lt;&gt;"",'Formato 3_Gantt'!BX$8,"")</f>
        <v/>
      </c>
      <c r="Z41" s="162" t="str">
        <f>IF(Formato_02!S$15&lt;&gt;"",Formato_02!S$15,"")</f>
        <v/>
      </c>
      <c r="AA41" s="162" t="str">
        <f>IF(Formato_02!T$15&lt;&gt;"",Formato_02!T$15,"")</f>
        <v/>
      </c>
      <c r="AB41" s="162" t="str">
        <f>IF(Formato_02!U$15&lt;&gt;"",Formato_02!U$15,"")</f>
        <v/>
      </c>
      <c r="AC41" s="162" t="str">
        <f>IF(Formato_02!V$15&lt;&gt;"",Formato_02!V$15,"")</f>
        <v/>
      </c>
      <c r="AD41" s="162" t="str">
        <f>IF(Formato_02!W$15&lt;&gt;"",Formato_02!W$15,"")</f>
        <v/>
      </c>
      <c r="AE41" s="162" t="str">
        <f>IF(Formato_02!X$15&lt;&gt;"",Formato_02!X$15,"")</f>
        <v/>
      </c>
      <c r="AF41" s="162" t="str">
        <f>IF(Formato_02!Y$15&lt;&gt;"",Formato_02!Y$15,"")</f>
        <v/>
      </c>
      <c r="AG41" s="162" t="str">
        <f>IF(Formato_02!Z$15&lt;&gt;"",Formato_02!Z$15,"")</f>
        <v/>
      </c>
      <c r="AH41" s="162" t="str">
        <f>IF(Formato_02!AA$15&lt;&gt;"",Formato_02!AA$15,"")</f>
        <v/>
      </c>
      <c r="AI41" s="162" t="str">
        <f>IF(Formato_02!AB$15&lt;&gt;"",Formato_02!AB$15,"")</f>
        <v/>
      </c>
      <c r="AJ41" s="162" t="str">
        <f>IF(Formato_02!AC$15&lt;&gt;"",Formato_02!AC$15,"")</f>
        <v/>
      </c>
      <c r="AK41" s="162" t="str">
        <f>IF(Formato_02!AD$15&lt;&gt;"",Formato_02!AD$15,"")</f>
        <v/>
      </c>
      <c r="AL41" s="162" t="str">
        <f>IF(Formato_02!$N$14&lt;&gt;"",Formato_02!$N$14,"")</f>
        <v/>
      </c>
      <c r="AM41" s="13" t="str">
        <f>IF(Formato_02!$X$4&lt;&gt;"","AN","")</f>
        <v/>
      </c>
      <c r="AN41" s="24" t="str">
        <f t="shared" si="1"/>
        <v/>
      </c>
      <c r="AO41" s="13" t="str">
        <f>IF(Formato_02!$Y$4&lt;&gt;"","P027","")</f>
        <v/>
      </c>
      <c r="AP41" s="24" t="str">
        <f t="shared" si="2"/>
        <v/>
      </c>
      <c r="AQ41" s="13" t="str">
        <f>IF(Formato_02!$Z$4&lt;&gt;"","PNCVG","")</f>
        <v/>
      </c>
      <c r="AR41" s="24" t="str">
        <f t="shared" si="3"/>
        <v/>
      </c>
      <c r="AS41" s="13" t="str">
        <f>IF(Formato_02!$AA$4&lt;&gt;"","PNFF","")</f>
        <v/>
      </c>
      <c r="AT41" s="24" t="str">
        <f t="shared" si="4"/>
        <v/>
      </c>
      <c r="AU41" s="13" t="str">
        <f>IF(Formato_02!$AB$4&lt;&gt;"","PNPAM","")</f>
        <v/>
      </c>
      <c r="AV41" s="24" t="str">
        <f t="shared" si="5"/>
        <v/>
      </c>
      <c r="AW41" s="13" t="str">
        <f>IF(Formato_02!$AC$4&lt;&gt;"","PNAIA","")</f>
        <v/>
      </c>
      <c r="AX41" s="24" t="str">
        <f t="shared" si="6"/>
        <v/>
      </c>
      <c r="AY41" s="13" t="str">
        <f>IF(Formato_02!$AD$4&lt;&gt;"","PIO","")</f>
        <v/>
      </c>
      <c r="AZ41" s="24" t="str">
        <f t="shared" si="7"/>
        <v/>
      </c>
      <c r="BA41" s="13" t="str">
        <f>IF('Formato 3_Gantt'!B$10&lt;&gt;"",'Formato 3_Gantt'!A$10,"")</f>
        <v/>
      </c>
      <c r="BB41" s="24" t="str">
        <f>IF('Formato 3_Gantt'!B$10&lt;&gt;"",'Formato 3_Gantt'!B$10,"")</f>
        <v/>
      </c>
      <c r="BC41" s="22" t="str">
        <f>IF('Formato 3_Gantt'!C$10&lt;&gt;"",'Formato 3_Gantt'!C$10,"")</f>
        <v/>
      </c>
      <c r="BD41" s="13" t="str">
        <f>IF('Formato 3_Gantt'!D$10&lt;&gt;"",'Formato 3_Gantt'!D$10,"")</f>
        <v/>
      </c>
      <c r="BE41" s="161" t="str">
        <f>IF('Formato 3_Gantt'!E$10&lt;&gt;"",'Formato 3_Gantt'!E$10,"")</f>
        <v/>
      </c>
      <c r="BF41" s="13" t="str">
        <f>IF('Formato 3_Gantt'!F$10&lt;&gt;"",'Formato 3_Gantt'!F$10,"")</f>
        <v/>
      </c>
      <c r="BG41" s="158" t="str">
        <f>IF('Formato 3_Gantt'!G$10&lt;&gt;"",'Formato 3_Gantt'!G$10,"")</f>
        <v/>
      </c>
      <c r="BH41" s="158" t="str">
        <f>IF('Formato 3_Gantt'!H$10&lt;&gt;"",'Formato 3_Gantt'!H$10,"")</f>
        <v/>
      </c>
      <c r="BI41" s="161" t="str">
        <f>IF('Formato 3_Gantt'!BL$10&lt;&gt;"",'Formato 3_Gantt'!BL$10,"")</f>
        <v/>
      </c>
      <c r="BJ41" s="161" t="str">
        <f>IF('Formato 3_Gantt'!BM$10&lt;&gt;"",'Formato 3_Gantt'!BM$10,"")</f>
        <v/>
      </c>
      <c r="BK41" s="161" t="str">
        <f>IF('Formato 3_Gantt'!BN$10&lt;&gt;"",'Formato 3_Gantt'!BN$10,"")</f>
        <v/>
      </c>
      <c r="BL41" s="161" t="str">
        <f>IF('Formato 3_Gantt'!BO$10&lt;&gt;"",'Formato 3_Gantt'!BO$10,"")</f>
        <v/>
      </c>
      <c r="BM41" s="161" t="str">
        <f>IF('Formato 3_Gantt'!BP$10&lt;&gt;"",'Formato 3_Gantt'!BP$10,"")</f>
        <v/>
      </c>
      <c r="BN41" s="161" t="str">
        <f>IF('Formato 3_Gantt'!BQ$10&lt;&gt;"",'Formato 3_Gantt'!BQ$10,"")</f>
        <v/>
      </c>
      <c r="BO41" s="161" t="str">
        <f>IF('Formato 3_Gantt'!BR$10&lt;&gt;"",'Formato 3_Gantt'!BR$10,"")</f>
        <v/>
      </c>
      <c r="BP41" s="161" t="str">
        <f>IF('Formato 3_Gantt'!BS$10&lt;&gt;"",'Formato 3_Gantt'!BS$10,"")</f>
        <v/>
      </c>
      <c r="BQ41" s="161" t="str">
        <f>IF('Formato 3_Gantt'!BT$10&lt;&gt;"",'Formato 3_Gantt'!BT$10,"")</f>
        <v/>
      </c>
      <c r="BR41" s="161" t="str">
        <f>IF('Formato 3_Gantt'!BU$10&lt;&gt;"",'Formato 3_Gantt'!BU$10,"")</f>
        <v/>
      </c>
      <c r="BS41" s="161" t="str">
        <f>IF('Formato 3_Gantt'!BV$10&lt;&gt;"",'Formato 3_Gantt'!BV$10,"")</f>
        <v/>
      </c>
      <c r="BT41" s="161" t="str">
        <f>IF('Formato 3_Gantt'!BW$10&lt;&gt;"",'Formato 3_Gantt'!BW$10,"")</f>
        <v/>
      </c>
      <c r="BU41" s="161" t="str">
        <f>IF('Formato 3_Gantt'!BX$10&lt;&gt;"",'Formato 3_Gantt'!BX$10,"")</f>
        <v/>
      </c>
      <c r="BV41" s="163" t="str">
        <f>IF('Formato 4_Ppto'!I$38&lt;&gt;"",'Formato 4_Ppto'!I$38,"")</f>
        <v/>
      </c>
      <c r="BW41" s="162" t="str">
        <f>IF('Formato 4_Ppto'!X$38&lt;&gt;"",'Formato 4_Ppto'!X$38,"")</f>
        <v/>
      </c>
      <c r="BX41" s="162" t="str">
        <f>IF('Formato 4_Ppto'!Y$38&lt;&gt;"",'Formato 4_Ppto'!Y$38,"")</f>
        <v/>
      </c>
      <c r="BY41" s="162" t="str">
        <f>IF('Formato 4_Ppto'!Z$38&lt;&gt;"",'Formato 4_Ppto'!Z$38,"")</f>
        <v/>
      </c>
      <c r="BZ41" s="162" t="str">
        <f>IF('Formato 4_Ppto'!AA$38&lt;&gt;"",'Formato 4_Ppto'!AA$38,"")</f>
        <v/>
      </c>
      <c r="CA41" s="162" t="str">
        <f>IF('Formato 4_Ppto'!AB$38&lt;&gt;"",'Formato 4_Ppto'!AB$38,"")</f>
        <v/>
      </c>
      <c r="CB41" s="162" t="str">
        <f>IF('Formato 4_Ppto'!AC$38&lt;&gt;"",'Formato 4_Ppto'!AC$38,"")</f>
        <v/>
      </c>
      <c r="CC41" s="162" t="str">
        <f>IF('Formato 4_Ppto'!AD$38&lt;&gt;"",'Formato 4_Ppto'!AD$38,"")</f>
        <v/>
      </c>
      <c r="CD41" s="162" t="str">
        <f>IF('Formato 4_Ppto'!AE$38&lt;&gt;"",'Formato 4_Ppto'!AE$38,"")</f>
        <v/>
      </c>
      <c r="CE41" s="162" t="str">
        <f>IF('Formato 4_Ppto'!AF$38&lt;&gt;"",'Formato 4_Ppto'!AF$38,"")</f>
        <v/>
      </c>
      <c r="CF41" s="162" t="str">
        <f>IF('Formato 4_Ppto'!AG$38&lt;&gt;"",'Formato 4_Ppto'!AG$38,"")</f>
        <v/>
      </c>
      <c r="CG41" s="162" t="str">
        <f>IF('Formato 4_Ppto'!AH$38&lt;&gt;"",'Formato 4_Ppto'!AH$38,"")</f>
        <v/>
      </c>
      <c r="CH41" s="162" t="str">
        <f>IF('Formato 4_Ppto'!AI$38&lt;&gt;"",'Formato 4_Ppto'!AI$38,"")</f>
        <v/>
      </c>
      <c r="CI41" s="163" t="str">
        <f>IF('Formato 4_Ppto'!AJ$38&lt;&gt;"",'Formato 4_Ppto'!AJ$38,"")</f>
        <v/>
      </c>
      <c r="CJ41" s="13" t="str">
        <f>IF('Formato 4_Ppto'!B47&lt;&gt;"",'Formato 4_Ppto'!A47,"")</f>
        <v/>
      </c>
      <c r="CK41" s="24" t="str">
        <f>IF('Formato 4_Ppto'!B47&lt;&gt;"",'Formato 4_Ppto'!B47,"")</f>
        <v/>
      </c>
      <c r="CL41" s="22" t="str">
        <f>IF('Formato 4_Ppto'!C47&lt;&gt;"",'Formato 4_Ppto'!C47,"")</f>
        <v/>
      </c>
      <c r="CM41" s="24" t="str">
        <f>IF('Formato 4_Ppto'!D47&lt;&gt;"",'Formato 4_Ppto'!D47,"")</f>
        <v/>
      </c>
      <c r="CN41" s="161" t="str">
        <f>IF('Formato 4_Ppto'!E47&lt;&gt;"",'Formato 4_Ppto'!E47,"")</f>
        <v/>
      </c>
      <c r="CO41" s="161" t="str">
        <f>IF('Formato 4_Ppto'!G47&lt;&gt;"",'Formato 4_Ppto'!G47,"")</f>
        <v/>
      </c>
      <c r="CP41" s="163" t="str">
        <f>IF('Formato 4_Ppto'!I47&lt;&gt;"",'Formato 4_Ppto'!I47,"")</f>
        <v/>
      </c>
      <c r="CQ41" s="161" t="str">
        <f>IF('Formato 4_Ppto'!K47&lt;&gt;"",'Formato 4_Ppto'!K47,"")</f>
        <v/>
      </c>
      <c r="CR41" s="161" t="str">
        <f>IF('Formato 4_Ppto'!L47&lt;&gt;"",'Formato 4_Ppto'!L47,"")</f>
        <v/>
      </c>
      <c r="CS41" s="161" t="str">
        <f>IF('Formato 4_Ppto'!M47&lt;&gt;"",'Formato 4_Ppto'!M47,"")</f>
        <v/>
      </c>
      <c r="CT41" s="161" t="str">
        <f>IF('Formato 4_Ppto'!N47&lt;&gt;"",'Formato 4_Ppto'!N47,"")</f>
        <v/>
      </c>
      <c r="CU41" s="161" t="str">
        <f>IF('Formato 4_Ppto'!O47&lt;&gt;"",'Formato 4_Ppto'!O47,"")</f>
        <v/>
      </c>
      <c r="CV41" s="161" t="str">
        <f>IF('Formato 4_Ppto'!P47&lt;&gt;"",'Formato 4_Ppto'!P47,"")</f>
        <v/>
      </c>
      <c r="CW41" s="161" t="str">
        <f>IF('Formato 4_Ppto'!Q47&lt;&gt;"",'Formato 4_Ppto'!Q47,"")</f>
        <v/>
      </c>
      <c r="CX41" s="161" t="str">
        <f>IF('Formato 4_Ppto'!R47&lt;&gt;"",'Formato 4_Ppto'!R47,"")</f>
        <v/>
      </c>
      <c r="CY41" s="161" t="str">
        <f>IF('Formato 4_Ppto'!S47&lt;&gt;"",'Formato 4_Ppto'!S47,"")</f>
        <v/>
      </c>
      <c r="CZ41" s="161" t="str">
        <f>IF('Formato 4_Ppto'!T47&lt;&gt;"",'Formato 4_Ppto'!T47,"")</f>
        <v/>
      </c>
      <c r="DA41" s="161" t="str">
        <f>IF('Formato 4_Ppto'!U47&lt;&gt;"",'Formato 4_Ppto'!U47,"")</f>
        <v/>
      </c>
      <c r="DB41" s="161" t="str">
        <f>IF('Formato 4_Ppto'!V47&lt;&gt;"",'Formato 4_Ppto'!V47,"")</f>
        <v/>
      </c>
      <c r="DC41" s="161" t="str">
        <f>IF('Formato 4_Ppto'!W47&lt;&gt;"",'Formato 4_Ppto'!W47,"")</f>
        <v/>
      </c>
      <c r="DD41" s="162" t="str">
        <f>IF('Formato 4_Ppto'!X47&lt;&gt;"",'Formato 4_Ppto'!X47,"")</f>
        <v/>
      </c>
      <c r="DE41" s="162" t="str">
        <f>IF('Formato 4_Ppto'!Y47&lt;&gt;"",'Formato 4_Ppto'!Y47,"")</f>
        <v/>
      </c>
      <c r="DF41" s="162" t="str">
        <f>IF('Formato 4_Ppto'!Z47&lt;&gt;"",'Formato 4_Ppto'!Z47,"")</f>
        <v/>
      </c>
      <c r="DG41" s="162" t="str">
        <f>IF('Formato 4_Ppto'!AA47&lt;&gt;"",'Formato 4_Ppto'!AA47,"")</f>
        <v/>
      </c>
      <c r="DH41" s="162" t="str">
        <f>IF('Formato 4_Ppto'!AB47&lt;&gt;"",'Formato 4_Ppto'!AB47,"")</f>
        <v/>
      </c>
      <c r="DI41" s="162" t="str">
        <f>IF('Formato 4_Ppto'!AC47&lt;&gt;"",'Formato 4_Ppto'!AC47,"")</f>
        <v/>
      </c>
      <c r="DJ41" s="162" t="str">
        <f>IF('Formato 4_Ppto'!AD47&lt;&gt;"",'Formato 4_Ppto'!AD47,"")</f>
        <v/>
      </c>
      <c r="DK41" s="162" t="str">
        <f>IF('Formato 4_Ppto'!AE47&lt;&gt;"",'Formato 4_Ppto'!AE47,"")</f>
        <v/>
      </c>
      <c r="DL41" s="162" t="str">
        <f>IF('Formato 4_Ppto'!AF47&lt;&gt;"",'Formato 4_Ppto'!AF47,"")</f>
        <v/>
      </c>
      <c r="DM41" s="162" t="str">
        <f>IF('Formato 4_Ppto'!AG47&lt;&gt;"",'Formato 4_Ppto'!AG47,"")</f>
        <v/>
      </c>
      <c r="DN41" s="162" t="str">
        <f>IF('Formato 4_Ppto'!AH47&lt;&gt;"",'Formato 4_Ppto'!AH47,"")</f>
        <v/>
      </c>
      <c r="DO41" s="162" t="str">
        <f>IF('Formato 4_Ppto'!AI47&lt;&gt;"",'Formato 4_Ppto'!AI47,"")</f>
        <v/>
      </c>
      <c r="DP41" s="163" t="str">
        <f>IF('Formato 4_Ppto'!AJ47&lt;&gt;"",'Formato 4_Ppto'!AJ47,"")</f>
        <v/>
      </c>
    </row>
    <row r="42" spans="2:120" x14ac:dyDescent="0.3">
      <c r="B42" s="13" t="str">
        <f>IF(OR(Tabla6[[#This Row],[IDA]]="",Tabla6[[#This Row],[IDT]]="",Tabla6[[#This Row],[IDI]]=""),"",Tabla6[[#This Row],[IDA]]&amp;"."&amp;Tabla6[[#This Row],[IDT]]&amp;"."&amp;Tabla6[[#This Row],[IDI]])</f>
        <v/>
      </c>
      <c r="C42" s="13" t="str">
        <f>IF(Formato_02!$B$14&lt;&gt;"",0,"")</f>
        <v/>
      </c>
      <c r="D42" s="13" t="str">
        <f>IF(Formato_02!$H$9&lt;&gt;"",Formato_02!$H$9,"")</f>
        <v/>
      </c>
      <c r="E42" s="24" t="str">
        <f t="shared" si="0"/>
        <v/>
      </c>
      <c r="F42" s="24" t="str">
        <f>IF(Formato_02!$B$14&lt;&gt;"",Formato_02!$B$14,"")</f>
        <v/>
      </c>
      <c r="G42" s="22" t="str">
        <f>IF('Formato 3_Gantt'!C47&lt;&gt;"",'Formato 3_Gantt'!C47,"")</f>
        <v/>
      </c>
      <c r="H42" s="13" t="str">
        <f>IF('Formato 3_Gantt'!D$8&lt;&gt;"",'Formato 3_Gantt'!D$8,"")</f>
        <v/>
      </c>
      <c r="I42" s="13" t="str">
        <f>IF('Formato 3_Gantt'!E$8&lt;&gt;"",'Formato 3_Gantt'!E$8,"")</f>
        <v/>
      </c>
      <c r="J42" s="13" t="str">
        <f>IF('Formato 3_Gantt'!F$8&lt;&gt;"",'Formato 3_Gantt'!F$8,"")</f>
        <v/>
      </c>
      <c r="K42" s="158" t="str">
        <f>IF('Formato 3_Gantt'!G$8&lt;&gt;"",'Formato 3_Gantt'!G$8,"")</f>
        <v/>
      </c>
      <c r="L42" s="158" t="str">
        <f>IF('Formato 3_Gantt'!H$8&lt;&gt;"",'Formato 3_Gantt'!H$8,"")</f>
        <v/>
      </c>
      <c r="M42" s="13" t="str">
        <f>IF('Formato 3_Gantt'!BL$8&lt;&gt;"",'Formato 3_Gantt'!BL$8,"")</f>
        <v/>
      </c>
      <c r="N42" s="13" t="str">
        <f>IF('Formato 3_Gantt'!BM$8&lt;&gt;"",'Formato 3_Gantt'!BM$8,"")</f>
        <v/>
      </c>
      <c r="O42" s="13" t="str">
        <f>IF('Formato 3_Gantt'!BN$8&lt;&gt;"",'Formato 3_Gantt'!BN$8,"")</f>
        <v/>
      </c>
      <c r="P42" s="13" t="str">
        <f>IF('Formato 3_Gantt'!BO$8&lt;&gt;"",'Formato 3_Gantt'!BO$8,"")</f>
        <v/>
      </c>
      <c r="Q42" s="13" t="str">
        <f>IF('Formato 3_Gantt'!BP$8&lt;&gt;"",'Formato 3_Gantt'!BP$8,"")</f>
        <v/>
      </c>
      <c r="R42" s="13" t="str">
        <f>IF('Formato 3_Gantt'!BQ$8&lt;&gt;"",'Formato 3_Gantt'!BQ$8,"")</f>
        <v/>
      </c>
      <c r="S42" s="13" t="str">
        <f>IF('Formato 3_Gantt'!BR$8&lt;&gt;"",'Formato 3_Gantt'!BR$8,"")</f>
        <v/>
      </c>
      <c r="T42" s="13" t="str">
        <f>IF('Formato 3_Gantt'!BS$8&lt;&gt;"",'Formato 3_Gantt'!BS$8,"")</f>
        <v/>
      </c>
      <c r="U42" s="13" t="str">
        <f>IF('Formato 3_Gantt'!BT$8&lt;&gt;"",'Formato 3_Gantt'!BT$8,"")</f>
        <v/>
      </c>
      <c r="V42" s="13" t="str">
        <f>IF('Formato 3_Gantt'!BU$8&lt;&gt;"",'Formato 3_Gantt'!BU$8,"")</f>
        <v/>
      </c>
      <c r="W42" s="13" t="str">
        <f>IF('Formato 3_Gantt'!BV$8&lt;&gt;"",'Formato 3_Gantt'!BV$8,"")</f>
        <v/>
      </c>
      <c r="X42" s="13" t="str">
        <f>IF('Formato 3_Gantt'!BW$8&lt;&gt;"",'Formato 3_Gantt'!BW$8,"")</f>
        <v/>
      </c>
      <c r="Y42" s="13" t="str">
        <f>IF('Formato 3_Gantt'!BX$8&lt;&gt;"",'Formato 3_Gantt'!BX$8,"")</f>
        <v/>
      </c>
      <c r="Z42" s="162" t="str">
        <f>IF(Formato_02!S$15&lt;&gt;"",Formato_02!S$15,"")</f>
        <v/>
      </c>
      <c r="AA42" s="162" t="str">
        <f>IF(Formato_02!T$15&lt;&gt;"",Formato_02!T$15,"")</f>
        <v/>
      </c>
      <c r="AB42" s="162" t="str">
        <f>IF(Formato_02!U$15&lt;&gt;"",Formato_02!U$15,"")</f>
        <v/>
      </c>
      <c r="AC42" s="162" t="str">
        <f>IF(Formato_02!V$15&lt;&gt;"",Formato_02!V$15,"")</f>
        <v/>
      </c>
      <c r="AD42" s="162" t="str">
        <f>IF(Formato_02!W$15&lt;&gt;"",Formato_02!W$15,"")</f>
        <v/>
      </c>
      <c r="AE42" s="162" t="str">
        <f>IF(Formato_02!X$15&lt;&gt;"",Formato_02!X$15,"")</f>
        <v/>
      </c>
      <c r="AF42" s="162" t="str">
        <f>IF(Formato_02!Y$15&lt;&gt;"",Formato_02!Y$15,"")</f>
        <v/>
      </c>
      <c r="AG42" s="162" t="str">
        <f>IF(Formato_02!Z$15&lt;&gt;"",Formato_02!Z$15,"")</f>
        <v/>
      </c>
      <c r="AH42" s="162" t="str">
        <f>IF(Formato_02!AA$15&lt;&gt;"",Formato_02!AA$15,"")</f>
        <v/>
      </c>
      <c r="AI42" s="162" t="str">
        <f>IF(Formato_02!AB$15&lt;&gt;"",Formato_02!AB$15,"")</f>
        <v/>
      </c>
      <c r="AJ42" s="162" t="str">
        <f>IF(Formato_02!AC$15&lt;&gt;"",Formato_02!AC$15,"")</f>
        <v/>
      </c>
      <c r="AK42" s="162" t="str">
        <f>IF(Formato_02!AD$15&lt;&gt;"",Formato_02!AD$15,"")</f>
        <v/>
      </c>
      <c r="AL42" s="162" t="str">
        <f>IF(Formato_02!$N$14&lt;&gt;"",Formato_02!$N$14,"")</f>
        <v/>
      </c>
      <c r="AM42" s="13" t="str">
        <f>IF(Formato_02!$X$4&lt;&gt;"","AN","")</f>
        <v/>
      </c>
      <c r="AN42" s="24" t="str">
        <f t="shared" si="1"/>
        <v/>
      </c>
      <c r="AO42" s="13" t="str">
        <f>IF(Formato_02!$Y$4&lt;&gt;"","P027","")</f>
        <v/>
      </c>
      <c r="AP42" s="24" t="str">
        <f t="shared" si="2"/>
        <v/>
      </c>
      <c r="AQ42" s="13" t="str">
        <f>IF(Formato_02!$Z$4&lt;&gt;"","PNCVG","")</f>
        <v/>
      </c>
      <c r="AR42" s="24" t="str">
        <f t="shared" si="3"/>
        <v/>
      </c>
      <c r="AS42" s="13" t="str">
        <f>IF(Formato_02!$AA$4&lt;&gt;"","PNFF","")</f>
        <v/>
      </c>
      <c r="AT42" s="24" t="str">
        <f t="shared" si="4"/>
        <v/>
      </c>
      <c r="AU42" s="13" t="str">
        <f>IF(Formato_02!$AB$4&lt;&gt;"","PNPAM","")</f>
        <v/>
      </c>
      <c r="AV42" s="24" t="str">
        <f t="shared" si="5"/>
        <v/>
      </c>
      <c r="AW42" s="13" t="str">
        <f>IF(Formato_02!$AC$4&lt;&gt;"","PNAIA","")</f>
        <v/>
      </c>
      <c r="AX42" s="24" t="str">
        <f t="shared" si="6"/>
        <v/>
      </c>
      <c r="AY42" s="13" t="str">
        <f>IF(Formato_02!$AD$4&lt;&gt;"","PIO","")</f>
        <v/>
      </c>
      <c r="AZ42" s="24" t="str">
        <f t="shared" si="7"/>
        <v/>
      </c>
      <c r="BA42" s="13" t="str">
        <f>IF('Formato 3_Gantt'!B$10&lt;&gt;"",'Formato 3_Gantt'!A$10,"")</f>
        <v/>
      </c>
      <c r="BB42" s="24" t="str">
        <f>IF('Formato 3_Gantt'!B$10&lt;&gt;"",'Formato 3_Gantt'!B$10,"")</f>
        <v/>
      </c>
      <c r="BC42" s="22" t="str">
        <f>IF('Formato 3_Gantt'!C$10&lt;&gt;"",'Formato 3_Gantt'!C$10,"")</f>
        <v/>
      </c>
      <c r="BD42" s="13" t="str">
        <f>IF('Formato 3_Gantt'!D$10&lt;&gt;"",'Formato 3_Gantt'!D$10,"")</f>
        <v/>
      </c>
      <c r="BE42" s="161" t="str">
        <f>IF('Formato 3_Gantt'!E$10&lt;&gt;"",'Formato 3_Gantt'!E$10,"")</f>
        <v/>
      </c>
      <c r="BF42" s="13" t="str">
        <f>IF('Formato 3_Gantt'!F$10&lt;&gt;"",'Formato 3_Gantt'!F$10,"")</f>
        <v/>
      </c>
      <c r="BG42" s="158" t="str">
        <f>IF('Formato 3_Gantt'!G$10&lt;&gt;"",'Formato 3_Gantt'!G$10,"")</f>
        <v/>
      </c>
      <c r="BH42" s="158" t="str">
        <f>IF('Formato 3_Gantt'!H$10&lt;&gt;"",'Formato 3_Gantt'!H$10,"")</f>
        <v/>
      </c>
      <c r="BI42" s="161" t="str">
        <f>IF('Formato 3_Gantt'!BL$10&lt;&gt;"",'Formato 3_Gantt'!BL$10,"")</f>
        <v/>
      </c>
      <c r="BJ42" s="161" t="str">
        <f>IF('Formato 3_Gantt'!BM$10&lt;&gt;"",'Formato 3_Gantt'!BM$10,"")</f>
        <v/>
      </c>
      <c r="BK42" s="161" t="str">
        <f>IF('Formato 3_Gantt'!BN$10&lt;&gt;"",'Formato 3_Gantt'!BN$10,"")</f>
        <v/>
      </c>
      <c r="BL42" s="161" t="str">
        <f>IF('Formato 3_Gantt'!BO$10&lt;&gt;"",'Formato 3_Gantt'!BO$10,"")</f>
        <v/>
      </c>
      <c r="BM42" s="161" t="str">
        <f>IF('Formato 3_Gantt'!BP$10&lt;&gt;"",'Formato 3_Gantt'!BP$10,"")</f>
        <v/>
      </c>
      <c r="BN42" s="161" t="str">
        <f>IF('Formato 3_Gantt'!BQ$10&lt;&gt;"",'Formato 3_Gantt'!BQ$10,"")</f>
        <v/>
      </c>
      <c r="BO42" s="161" t="str">
        <f>IF('Formato 3_Gantt'!BR$10&lt;&gt;"",'Formato 3_Gantt'!BR$10,"")</f>
        <v/>
      </c>
      <c r="BP42" s="161" t="str">
        <f>IF('Formato 3_Gantt'!BS$10&lt;&gt;"",'Formato 3_Gantt'!BS$10,"")</f>
        <v/>
      </c>
      <c r="BQ42" s="161" t="str">
        <f>IF('Formato 3_Gantt'!BT$10&lt;&gt;"",'Formato 3_Gantt'!BT$10,"")</f>
        <v/>
      </c>
      <c r="BR42" s="161" t="str">
        <f>IF('Formato 3_Gantt'!BU$10&lt;&gt;"",'Formato 3_Gantt'!BU$10,"")</f>
        <v/>
      </c>
      <c r="BS42" s="161" t="str">
        <f>IF('Formato 3_Gantt'!BV$10&lt;&gt;"",'Formato 3_Gantt'!BV$10,"")</f>
        <v/>
      </c>
      <c r="BT42" s="161" t="str">
        <f>IF('Formato 3_Gantt'!BW$10&lt;&gt;"",'Formato 3_Gantt'!BW$10,"")</f>
        <v/>
      </c>
      <c r="BU42" s="161" t="str">
        <f>IF('Formato 3_Gantt'!BX$10&lt;&gt;"",'Formato 3_Gantt'!BX$10,"")</f>
        <v/>
      </c>
      <c r="BV42" s="163" t="str">
        <f>IF('Formato 4_Ppto'!I$38&lt;&gt;"",'Formato 4_Ppto'!I$38,"")</f>
        <v/>
      </c>
      <c r="BW42" s="162" t="str">
        <f>IF('Formato 4_Ppto'!X$38&lt;&gt;"",'Formato 4_Ppto'!X$38,"")</f>
        <v/>
      </c>
      <c r="BX42" s="162" t="str">
        <f>IF('Formato 4_Ppto'!Y$38&lt;&gt;"",'Formato 4_Ppto'!Y$38,"")</f>
        <v/>
      </c>
      <c r="BY42" s="162" t="str">
        <f>IF('Formato 4_Ppto'!Z$38&lt;&gt;"",'Formato 4_Ppto'!Z$38,"")</f>
        <v/>
      </c>
      <c r="BZ42" s="162" t="str">
        <f>IF('Formato 4_Ppto'!AA$38&lt;&gt;"",'Formato 4_Ppto'!AA$38,"")</f>
        <v/>
      </c>
      <c r="CA42" s="162" t="str">
        <f>IF('Formato 4_Ppto'!AB$38&lt;&gt;"",'Formato 4_Ppto'!AB$38,"")</f>
        <v/>
      </c>
      <c r="CB42" s="162" t="str">
        <f>IF('Formato 4_Ppto'!AC$38&lt;&gt;"",'Formato 4_Ppto'!AC$38,"")</f>
        <v/>
      </c>
      <c r="CC42" s="162" t="str">
        <f>IF('Formato 4_Ppto'!AD$38&lt;&gt;"",'Formato 4_Ppto'!AD$38,"")</f>
        <v/>
      </c>
      <c r="CD42" s="162" t="str">
        <f>IF('Formato 4_Ppto'!AE$38&lt;&gt;"",'Formato 4_Ppto'!AE$38,"")</f>
        <v/>
      </c>
      <c r="CE42" s="162" t="str">
        <f>IF('Formato 4_Ppto'!AF$38&lt;&gt;"",'Formato 4_Ppto'!AF$38,"")</f>
        <v/>
      </c>
      <c r="CF42" s="162" t="str">
        <f>IF('Formato 4_Ppto'!AG$38&lt;&gt;"",'Formato 4_Ppto'!AG$38,"")</f>
        <v/>
      </c>
      <c r="CG42" s="162" t="str">
        <f>IF('Formato 4_Ppto'!AH$38&lt;&gt;"",'Formato 4_Ppto'!AH$38,"")</f>
        <v/>
      </c>
      <c r="CH42" s="162" t="str">
        <f>IF('Formato 4_Ppto'!AI$38&lt;&gt;"",'Formato 4_Ppto'!AI$38,"")</f>
        <v/>
      </c>
      <c r="CI42" s="163" t="str">
        <f>IF('Formato 4_Ppto'!AJ$38&lt;&gt;"",'Formato 4_Ppto'!AJ$38,"")</f>
        <v/>
      </c>
      <c r="CJ42" s="13" t="str">
        <f>IF('Formato 4_Ppto'!B48&lt;&gt;"",'Formato 4_Ppto'!A48,"")</f>
        <v/>
      </c>
      <c r="CK42" s="24" t="str">
        <f>IF('Formato 4_Ppto'!B48&lt;&gt;"",'Formato 4_Ppto'!B48,"")</f>
        <v/>
      </c>
      <c r="CL42" s="22" t="str">
        <f>IF('Formato 4_Ppto'!C48&lt;&gt;"",'Formato 4_Ppto'!C48,"")</f>
        <v/>
      </c>
      <c r="CM42" s="24" t="str">
        <f>IF('Formato 4_Ppto'!D48&lt;&gt;"",'Formato 4_Ppto'!D48,"")</f>
        <v/>
      </c>
      <c r="CN42" s="161" t="str">
        <f>IF('Formato 4_Ppto'!E48&lt;&gt;"",'Formato 4_Ppto'!E48,"")</f>
        <v/>
      </c>
      <c r="CO42" s="161" t="str">
        <f>IF('Formato 4_Ppto'!G48&lt;&gt;"",'Formato 4_Ppto'!G48,"")</f>
        <v/>
      </c>
      <c r="CP42" s="163" t="str">
        <f>IF('Formato 4_Ppto'!I48&lt;&gt;"",'Formato 4_Ppto'!I48,"")</f>
        <v/>
      </c>
      <c r="CQ42" s="161" t="str">
        <f>IF('Formato 4_Ppto'!K48&lt;&gt;"",'Formato 4_Ppto'!K48,"")</f>
        <v/>
      </c>
      <c r="CR42" s="161" t="str">
        <f>IF('Formato 4_Ppto'!L48&lt;&gt;"",'Formato 4_Ppto'!L48,"")</f>
        <v/>
      </c>
      <c r="CS42" s="161" t="str">
        <f>IF('Formato 4_Ppto'!M48&lt;&gt;"",'Formato 4_Ppto'!M48,"")</f>
        <v/>
      </c>
      <c r="CT42" s="161" t="str">
        <f>IF('Formato 4_Ppto'!N48&lt;&gt;"",'Formato 4_Ppto'!N48,"")</f>
        <v/>
      </c>
      <c r="CU42" s="161" t="str">
        <f>IF('Formato 4_Ppto'!O48&lt;&gt;"",'Formato 4_Ppto'!O48,"")</f>
        <v/>
      </c>
      <c r="CV42" s="161" t="str">
        <f>IF('Formato 4_Ppto'!P48&lt;&gt;"",'Formato 4_Ppto'!P48,"")</f>
        <v/>
      </c>
      <c r="CW42" s="161" t="str">
        <f>IF('Formato 4_Ppto'!Q48&lt;&gt;"",'Formato 4_Ppto'!Q48,"")</f>
        <v/>
      </c>
      <c r="CX42" s="161" t="str">
        <f>IF('Formato 4_Ppto'!R48&lt;&gt;"",'Formato 4_Ppto'!R48,"")</f>
        <v/>
      </c>
      <c r="CY42" s="161" t="str">
        <f>IF('Formato 4_Ppto'!S48&lt;&gt;"",'Formato 4_Ppto'!S48,"")</f>
        <v/>
      </c>
      <c r="CZ42" s="161" t="str">
        <f>IF('Formato 4_Ppto'!T48&lt;&gt;"",'Formato 4_Ppto'!T48,"")</f>
        <v/>
      </c>
      <c r="DA42" s="161" t="str">
        <f>IF('Formato 4_Ppto'!U48&lt;&gt;"",'Formato 4_Ppto'!U48,"")</f>
        <v/>
      </c>
      <c r="DB42" s="161" t="str">
        <f>IF('Formato 4_Ppto'!V48&lt;&gt;"",'Formato 4_Ppto'!V48,"")</f>
        <v/>
      </c>
      <c r="DC42" s="161" t="str">
        <f>IF('Formato 4_Ppto'!W48&lt;&gt;"",'Formato 4_Ppto'!W48,"")</f>
        <v/>
      </c>
      <c r="DD42" s="162" t="str">
        <f>IF('Formato 4_Ppto'!X48&lt;&gt;"",'Formato 4_Ppto'!X48,"")</f>
        <v/>
      </c>
      <c r="DE42" s="162" t="str">
        <f>IF('Formato 4_Ppto'!Y48&lt;&gt;"",'Formato 4_Ppto'!Y48,"")</f>
        <v/>
      </c>
      <c r="DF42" s="162" t="str">
        <f>IF('Formato 4_Ppto'!Z48&lt;&gt;"",'Formato 4_Ppto'!Z48,"")</f>
        <v/>
      </c>
      <c r="DG42" s="162" t="str">
        <f>IF('Formato 4_Ppto'!AA48&lt;&gt;"",'Formato 4_Ppto'!AA48,"")</f>
        <v/>
      </c>
      <c r="DH42" s="162" t="str">
        <f>IF('Formato 4_Ppto'!AB48&lt;&gt;"",'Formato 4_Ppto'!AB48,"")</f>
        <v/>
      </c>
      <c r="DI42" s="162" t="str">
        <f>IF('Formato 4_Ppto'!AC48&lt;&gt;"",'Formato 4_Ppto'!AC48,"")</f>
        <v/>
      </c>
      <c r="DJ42" s="162" t="str">
        <f>IF('Formato 4_Ppto'!AD48&lt;&gt;"",'Formato 4_Ppto'!AD48,"")</f>
        <v/>
      </c>
      <c r="DK42" s="162" t="str">
        <f>IF('Formato 4_Ppto'!AE48&lt;&gt;"",'Formato 4_Ppto'!AE48,"")</f>
        <v/>
      </c>
      <c r="DL42" s="162" t="str">
        <f>IF('Formato 4_Ppto'!AF48&lt;&gt;"",'Formato 4_Ppto'!AF48,"")</f>
        <v/>
      </c>
      <c r="DM42" s="162" t="str">
        <f>IF('Formato 4_Ppto'!AG48&lt;&gt;"",'Formato 4_Ppto'!AG48,"")</f>
        <v/>
      </c>
      <c r="DN42" s="162" t="str">
        <f>IF('Formato 4_Ppto'!AH48&lt;&gt;"",'Formato 4_Ppto'!AH48,"")</f>
        <v/>
      </c>
      <c r="DO42" s="162" t="str">
        <f>IF('Formato 4_Ppto'!AI48&lt;&gt;"",'Formato 4_Ppto'!AI48,"")</f>
        <v/>
      </c>
      <c r="DP42" s="163" t="str">
        <f>IF('Formato 4_Ppto'!AJ48&lt;&gt;"",'Formato 4_Ppto'!AJ48,"")</f>
        <v/>
      </c>
    </row>
    <row r="43" spans="2:120" x14ac:dyDescent="0.3">
      <c r="B43" s="13" t="str">
        <f>IF(OR(Tabla6[[#This Row],[IDA]]="",Tabla6[[#This Row],[IDT]]="",Tabla6[[#This Row],[IDI]]=""),"",Tabla6[[#This Row],[IDA]]&amp;"."&amp;Tabla6[[#This Row],[IDT]]&amp;"."&amp;Tabla6[[#This Row],[IDI]])</f>
        <v/>
      </c>
      <c r="C43" s="13" t="str">
        <f>IF(Formato_02!$B$14&lt;&gt;"",0,"")</f>
        <v/>
      </c>
      <c r="D43" s="13" t="str">
        <f>IF(Formato_02!$H$9&lt;&gt;"",Formato_02!$H$9,"")</f>
        <v/>
      </c>
      <c r="E43" s="24" t="str">
        <f t="shared" si="0"/>
        <v/>
      </c>
      <c r="F43" s="24" t="str">
        <f>IF(Formato_02!$B$14&lt;&gt;"",Formato_02!$B$14,"")</f>
        <v/>
      </c>
      <c r="G43" s="22" t="str">
        <f>IF('Formato 3_Gantt'!C48&lt;&gt;"",'Formato 3_Gantt'!C48,"")</f>
        <v/>
      </c>
      <c r="H43" s="13" t="str">
        <f>IF('Formato 3_Gantt'!D$8&lt;&gt;"",'Formato 3_Gantt'!D$8,"")</f>
        <v/>
      </c>
      <c r="I43" s="13" t="str">
        <f>IF('Formato 3_Gantt'!E$8&lt;&gt;"",'Formato 3_Gantt'!E$8,"")</f>
        <v/>
      </c>
      <c r="J43" s="13" t="str">
        <f>IF('Formato 3_Gantt'!F$8&lt;&gt;"",'Formato 3_Gantt'!F$8,"")</f>
        <v/>
      </c>
      <c r="K43" s="158" t="str">
        <f>IF('Formato 3_Gantt'!G$8&lt;&gt;"",'Formato 3_Gantt'!G$8,"")</f>
        <v/>
      </c>
      <c r="L43" s="158" t="str">
        <f>IF('Formato 3_Gantt'!H$8&lt;&gt;"",'Formato 3_Gantt'!H$8,"")</f>
        <v/>
      </c>
      <c r="M43" s="13" t="str">
        <f>IF('Formato 3_Gantt'!BL$8&lt;&gt;"",'Formato 3_Gantt'!BL$8,"")</f>
        <v/>
      </c>
      <c r="N43" s="13" t="str">
        <f>IF('Formato 3_Gantt'!BM$8&lt;&gt;"",'Formato 3_Gantt'!BM$8,"")</f>
        <v/>
      </c>
      <c r="O43" s="13" t="str">
        <f>IF('Formato 3_Gantt'!BN$8&lt;&gt;"",'Formato 3_Gantt'!BN$8,"")</f>
        <v/>
      </c>
      <c r="P43" s="13" t="str">
        <f>IF('Formato 3_Gantt'!BO$8&lt;&gt;"",'Formato 3_Gantt'!BO$8,"")</f>
        <v/>
      </c>
      <c r="Q43" s="13" t="str">
        <f>IF('Formato 3_Gantt'!BP$8&lt;&gt;"",'Formato 3_Gantt'!BP$8,"")</f>
        <v/>
      </c>
      <c r="R43" s="13" t="str">
        <f>IF('Formato 3_Gantt'!BQ$8&lt;&gt;"",'Formato 3_Gantt'!BQ$8,"")</f>
        <v/>
      </c>
      <c r="S43" s="13" t="str">
        <f>IF('Formato 3_Gantt'!BR$8&lt;&gt;"",'Formato 3_Gantt'!BR$8,"")</f>
        <v/>
      </c>
      <c r="T43" s="13" t="str">
        <f>IF('Formato 3_Gantt'!BS$8&lt;&gt;"",'Formato 3_Gantt'!BS$8,"")</f>
        <v/>
      </c>
      <c r="U43" s="13" t="str">
        <f>IF('Formato 3_Gantt'!BT$8&lt;&gt;"",'Formato 3_Gantt'!BT$8,"")</f>
        <v/>
      </c>
      <c r="V43" s="13" t="str">
        <f>IF('Formato 3_Gantt'!BU$8&lt;&gt;"",'Formato 3_Gantt'!BU$8,"")</f>
        <v/>
      </c>
      <c r="W43" s="13" t="str">
        <f>IF('Formato 3_Gantt'!BV$8&lt;&gt;"",'Formato 3_Gantt'!BV$8,"")</f>
        <v/>
      </c>
      <c r="X43" s="13" t="str">
        <f>IF('Formato 3_Gantt'!BW$8&lt;&gt;"",'Formato 3_Gantt'!BW$8,"")</f>
        <v/>
      </c>
      <c r="Y43" s="13" t="str">
        <f>IF('Formato 3_Gantt'!BX$8&lt;&gt;"",'Formato 3_Gantt'!BX$8,"")</f>
        <v/>
      </c>
      <c r="Z43" s="162" t="str">
        <f>IF(Formato_02!S$15&lt;&gt;"",Formato_02!S$15,"")</f>
        <v/>
      </c>
      <c r="AA43" s="162" t="str">
        <f>IF(Formato_02!T$15&lt;&gt;"",Formato_02!T$15,"")</f>
        <v/>
      </c>
      <c r="AB43" s="162" t="str">
        <f>IF(Formato_02!U$15&lt;&gt;"",Formato_02!U$15,"")</f>
        <v/>
      </c>
      <c r="AC43" s="162" t="str">
        <f>IF(Formato_02!V$15&lt;&gt;"",Formato_02!V$15,"")</f>
        <v/>
      </c>
      <c r="AD43" s="162" t="str">
        <f>IF(Formato_02!W$15&lt;&gt;"",Formato_02!W$15,"")</f>
        <v/>
      </c>
      <c r="AE43" s="162" t="str">
        <f>IF(Formato_02!X$15&lt;&gt;"",Formato_02!X$15,"")</f>
        <v/>
      </c>
      <c r="AF43" s="162" t="str">
        <f>IF(Formato_02!Y$15&lt;&gt;"",Formato_02!Y$15,"")</f>
        <v/>
      </c>
      <c r="AG43" s="162" t="str">
        <f>IF(Formato_02!Z$15&lt;&gt;"",Formato_02!Z$15,"")</f>
        <v/>
      </c>
      <c r="AH43" s="162" t="str">
        <f>IF(Formato_02!AA$15&lt;&gt;"",Formato_02!AA$15,"")</f>
        <v/>
      </c>
      <c r="AI43" s="162" t="str">
        <f>IF(Formato_02!AB$15&lt;&gt;"",Formato_02!AB$15,"")</f>
        <v/>
      </c>
      <c r="AJ43" s="162" t="str">
        <f>IF(Formato_02!AC$15&lt;&gt;"",Formato_02!AC$15,"")</f>
        <v/>
      </c>
      <c r="AK43" s="162" t="str">
        <f>IF(Formato_02!AD$15&lt;&gt;"",Formato_02!AD$15,"")</f>
        <v/>
      </c>
      <c r="AL43" s="162" t="str">
        <f>IF(Formato_02!$N$14&lt;&gt;"",Formato_02!$N$14,"")</f>
        <v/>
      </c>
      <c r="AM43" s="13" t="str">
        <f>IF(Formato_02!$X$4&lt;&gt;"","AN","")</f>
        <v/>
      </c>
      <c r="AN43" s="24" t="str">
        <f t="shared" si="1"/>
        <v/>
      </c>
      <c r="AO43" s="13" t="str">
        <f>IF(Formato_02!$Y$4&lt;&gt;"","P027","")</f>
        <v/>
      </c>
      <c r="AP43" s="24" t="str">
        <f t="shared" si="2"/>
        <v/>
      </c>
      <c r="AQ43" s="13" t="str">
        <f>IF(Formato_02!$Z$4&lt;&gt;"","PNCVG","")</f>
        <v/>
      </c>
      <c r="AR43" s="24" t="str">
        <f t="shared" si="3"/>
        <v/>
      </c>
      <c r="AS43" s="13" t="str">
        <f>IF(Formato_02!$AA$4&lt;&gt;"","PNFF","")</f>
        <v/>
      </c>
      <c r="AT43" s="24" t="str">
        <f t="shared" si="4"/>
        <v/>
      </c>
      <c r="AU43" s="13" t="str">
        <f>IF(Formato_02!$AB$4&lt;&gt;"","PNPAM","")</f>
        <v/>
      </c>
      <c r="AV43" s="24" t="str">
        <f t="shared" si="5"/>
        <v/>
      </c>
      <c r="AW43" s="13" t="str">
        <f>IF(Formato_02!$AC$4&lt;&gt;"","PNAIA","")</f>
        <v/>
      </c>
      <c r="AX43" s="24" t="str">
        <f t="shared" si="6"/>
        <v/>
      </c>
      <c r="AY43" s="13" t="str">
        <f>IF(Formato_02!$AD$4&lt;&gt;"","PIO","")</f>
        <v/>
      </c>
      <c r="AZ43" s="24" t="str">
        <f t="shared" si="7"/>
        <v/>
      </c>
      <c r="BA43" s="13" t="str">
        <f>IF('Formato 3_Gantt'!B$10&lt;&gt;"",'Formato 3_Gantt'!A$10,"")</f>
        <v/>
      </c>
      <c r="BB43" s="24" t="str">
        <f>IF('Formato 3_Gantt'!B$10&lt;&gt;"",'Formato 3_Gantt'!B$10,"")</f>
        <v/>
      </c>
      <c r="BC43" s="22" t="str">
        <f>IF('Formato 3_Gantt'!C$10&lt;&gt;"",'Formato 3_Gantt'!C$10,"")</f>
        <v/>
      </c>
      <c r="BD43" s="13" t="str">
        <f>IF('Formato 3_Gantt'!D$10&lt;&gt;"",'Formato 3_Gantt'!D$10,"")</f>
        <v/>
      </c>
      <c r="BE43" s="161" t="str">
        <f>IF('Formato 3_Gantt'!E$10&lt;&gt;"",'Formato 3_Gantt'!E$10,"")</f>
        <v/>
      </c>
      <c r="BF43" s="13" t="str">
        <f>IF('Formato 3_Gantt'!F$10&lt;&gt;"",'Formato 3_Gantt'!F$10,"")</f>
        <v/>
      </c>
      <c r="BG43" s="158" t="str">
        <f>IF('Formato 3_Gantt'!G$10&lt;&gt;"",'Formato 3_Gantt'!G$10,"")</f>
        <v/>
      </c>
      <c r="BH43" s="158" t="str">
        <f>IF('Formato 3_Gantt'!H$10&lt;&gt;"",'Formato 3_Gantt'!H$10,"")</f>
        <v/>
      </c>
      <c r="BI43" s="161" t="str">
        <f>IF('Formato 3_Gantt'!BL$10&lt;&gt;"",'Formato 3_Gantt'!BL$10,"")</f>
        <v/>
      </c>
      <c r="BJ43" s="161" t="str">
        <f>IF('Formato 3_Gantt'!BM$10&lt;&gt;"",'Formato 3_Gantt'!BM$10,"")</f>
        <v/>
      </c>
      <c r="BK43" s="161" t="str">
        <f>IF('Formato 3_Gantt'!BN$10&lt;&gt;"",'Formato 3_Gantt'!BN$10,"")</f>
        <v/>
      </c>
      <c r="BL43" s="161" t="str">
        <f>IF('Formato 3_Gantt'!BO$10&lt;&gt;"",'Formato 3_Gantt'!BO$10,"")</f>
        <v/>
      </c>
      <c r="BM43" s="161" t="str">
        <f>IF('Formato 3_Gantt'!BP$10&lt;&gt;"",'Formato 3_Gantt'!BP$10,"")</f>
        <v/>
      </c>
      <c r="BN43" s="161" t="str">
        <f>IF('Formato 3_Gantt'!BQ$10&lt;&gt;"",'Formato 3_Gantt'!BQ$10,"")</f>
        <v/>
      </c>
      <c r="BO43" s="161" t="str">
        <f>IF('Formato 3_Gantt'!BR$10&lt;&gt;"",'Formato 3_Gantt'!BR$10,"")</f>
        <v/>
      </c>
      <c r="BP43" s="161" t="str">
        <f>IF('Formato 3_Gantt'!BS$10&lt;&gt;"",'Formato 3_Gantt'!BS$10,"")</f>
        <v/>
      </c>
      <c r="BQ43" s="161" t="str">
        <f>IF('Formato 3_Gantt'!BT$10&lt;&gt;"",'Formato 3_Gantt'!BT$10,"")</f>
        <v/>
      </c>
      <c r="BR43" s="161" t="str">
        <f>IF('Formato 3_Gantt'!BU$10&lt;&gt;"",'Formato 3_Gantt'!BU$10,"")</f>
        <v/>
      </c>
      <c r="BS43" s="161" t="str">
        <f>IF('Formato 3_Gantt'!BV$10&lt;&gt;"",'Formato 3_Gantt'!BV$10,"")</f>
        <v/>
      </c>
      <c r="BT43" s="161" t="str">
        <f>IF('Formato 3_Gantt'!BW$10&lt;&gt;"",'Formato 3_Gantt'!BW$10,"")</f>
        <v/>
      </c>
      <c r="BU43" s="161" t="str">
        <f>IF('Formato 3_Gantt'!BX$10&lt;&gt;"",'Formato 3_Gantt'!BX$10,"")</f>
        <v/>
      </c>
      <c r="BV43" s="163" t="str">
        <f>IF('Formato 4_Ppto'!I$38&lt;&gt;"",'Formato 4_Ppto'!I$38,"")</f>
        <v/>
      </c>
      <c r="BW43" s="162" t="str">
        <f>IF('Formato 4_Ppto'!X$38&lt;&gt;"",'Formato 4_Ppto'!X$38,"")</f>
        <v/>
      </c>
      <c r="BX43" s="162" t="str">
        <f>IF('Formato 4_Ppto'!Y$38&lt;&gt;"",'Formato 4_Ppto'!Y$38,"")</f>
        <v/>
      </c>
      <c r="BY43" s="162" t="str">
        <f>IF('Formato 4_Ppto'!Z$38&lt;&gt;"",'Formato 4_Ppto'!Z$38,"")</f>
        <v/>
      </c>
      <c r="BZ43" s="162" t="str">
        <f>IF('Formato 4_Ppto'!AA$38&lt;&gt;"",'Formato 4_Ppto'!AA$38,"")</f>
        <v/>
      </c>
      <c r="CA43" s="162" t="str">
        <f>IF('Formato 4_Ppto'!AB$38&lt;&gt;"",'Formato 4_Ppto'!AB$38,"")</f>
        <v/>
      </c>
      <c r="CB43" s="162" t="str">
        <f>IF('Formato 4_Ppto'!AC$38&lt;&gt;"",'Formato 4_Ppto'!AC$38,"")</f>
        <v/>
      </c>
      <c r="CC43" s="162" t="str">
        <f>IF('Formato 4_Ppto'!AD$38&lt;&gt;"",'Formato 4_Ppto'!AD$38,"")</f>
        <v/>
      </c>
      <c r="CD43" s="162" t="str">
        <f>IF('Formato 4_Ppto'!AE$38&lt;&gt;"",'Formato 4_Ppto'!AE$38,"")</f>
        <v/>
      </c>
      <c r="CE43" s="162" t="str">
        <f>IF('Formato 4_Ppto'!AF$38&lt;&gt;"",'Formato 4_Ppto'!AF$38,"")</f>
        <v/>
      </c>
      <c r="CF43" s="162" t="str">
        <f>IF('Formato 4_Ppto'!AG$38&lt;&gt;"",'Formato 4_Ppto'!AG$38,"")</f>
        <v/>
      </c>
      <c r="CG43" s="162" t="str">
        <f>IF('Formato 4_Ppto'!AH$38&lt;&gt;"",'Formato 4_Ppto'!AH$38,"")</f>
        <v/>
      </c>
      <c r="CH43" s="162" t="str">
        <f>IF('Formato 4_Ppto'!AI$38&lt;&gt;"",'Formato 4_Ppto'!AI$38,"")</f>
        <v/>
      </c>
      <c r="CI43" s="163" t="str">
        <f>IF('Formato 4_Ppto'!AJ$38&lt;&gt;"",'Formato 4_Ppto'!AJ$38,"")</f>
        <v/>
      </c>
      <c r="CJ43" s="13" t="str">
        <f>IF('Formato 4_Ppto'!B49&lt;&gt;"",'Formato 4_Ppto'!A49,"")</f>
        <v/>
      </c>
      <c r="CK43" s="24" t="str">
        <f>IF('Formato 4_Ppto'!B49&lt;&gt;"",'Formato 4_Ppto'!B49,"")</f>
        <v/>
      </c>
      <c r="CL43" s="22" t="str">
        <f>IF('Formato 4_Ppto'!C49&lt;&gt;"",'Formato 4_Ppto'!C49,"")</f>
        <v/>
      </c>
      <c r="CM43" s="24" t="str">
        <f>IF('Formato 4_Ppto'!D49&lt;&gt;"",'Formato 4_Ppto'!D49,"")</f>
        <v/>
      </c>
      <c r="CN43" s="161" t="str">
        <f>IF('Formato 4_Ppto'!E49&lt;&gt;"",'Formato 4_Ppto'!E49,"")</f>
        <v/>
      </c>
      <c r="CO43" s="161" t="str">
        <f>IF('Formato 4_Ppto'!G49&lt;&gt;"",'Formato 4_Ppto'!G49,"")</f>
        <v/>
      </c>
      <c r="CP43" s="163" t="str">
        <f>IF('Formato 4_Ppto'!I49&lt;&gt;"",'Formato 4_Ppto'!I49,"")</f>
        <v/>
      </c>
      <c r="CQ43" s="161" t="str">
        <f>IF('Formato 4_Ppto'!K49&lt;&gt;"",'Formato 4_Ppto'!K49,"")</f>
        <v/>
      </c>
      <c r="CR43" s="161" t="str">
        <f>IF('Formato 4_Ppto'!L49&lt;&gt;"",'Formato 4_Ppto'!L49,"")</f>
        <v/>
      </c>
      <c r="CS43" s="161" t="str">
        <f>IF('Formato 4_Ppto'!M49&lt;&gt;"",'Formato 4_Ppto'!M49,"")</f>
        <v/>
      </c>
      <c r="CT43" s="161" t="str">
        <f>IF('Formato 4_Ppto'!N49&lt;&gt;"",'Formato 4_Ppto'!N49,"")</f>
        <v/>
      </c>
      <c r="CU43" s="161" t="str">
        <f>IF('Formato 4_Ppto'!O49&lt;&gt;"",'Formato 4_Ppto'!O49,"")</f>
        <v/>
      </c>
      <c r="CV43" s="161" t="str">
        <f>IF('Formato 4_Ppto'!P49&lt;&gt;"",'Formato 4_Ppto'!P49,"")</f>
        <v/>
      </c>
      <c r="CW43" s="161" t="str">
        <f>IF('Formato 4_Ppto'!Q49&lt;&gt;"",'Formato 4_Ppto'!Q49,"")</f>
        <v/>
      </c>
      <c r="CX43" s="161" t="str">
        <f>IF('Formato 4_Ppto'!R49&lt;&gt;"",'Formato 4_Ppto'!R49,"")</f>
        <v/>
      </c>
      <c r="CY43" s="161" t="str">
        <f>IF('Formato 4_Ppto'!S49&lt;&gt;"",'Formato 4_Ppto'!S49,"")</f>
        <v/>
      </c>
      <c r="CZ43" s="161" t="str">
        <f>IF('Formato 4_Ppto'!T49&lt;&gt;"",'Formato 4_Ppto'!T49,"")</f>
        <v/>
      </c>
      <c r="DA43" s="161" t="str">
        <f>IF('Formato 4_Ppto'!U49&lt;&gt;"",'Formato 4_Ppto'!U49,"")</f>
        <v/>
      </c>
      <c r="DB43" s="161" t="str">
        <f>IF('Formato 4_Ppto'!V49&lt;&gt;"",'Formato 4_Ppto'!V49,"")</f>
        <v/>
      </c>
      <c r="DC43" s="161" t="str">
        <f>IF('Formato 4_Ppto'!W49&lt;&gt;"",'Formato 4_Ppto'!W49,"")</f>
        <v/>
      </c>
      <c r="DD43" s="162" t="str">
        <f>IF('Formato 4_Ppto'!X49&lt;&gt;"",'Formato 4_Ppto'!X49,"")</f>
        <v/>
      </c>
      <c r="DE43" s="162" t="str">
        <f>IF('Formato 4_Ppto'!Y49&lt;&gt;"",'Formato 4_Ppto'!Y49,"")</f>
        <v/>
      </c>
      <c r="DF43" s="162" t="str">
        <f>IF('Formato 4_Ppto'!Z49&lt;&gt;"",'Formato 4_Ppto'!Z49,"")</f>
        <v/>
      </c>
      <c r="DG43" s="162" t="str">
        <f>IF('Formato 4_Ppto'!AA49&lt;&gt;"",'Formato 4_Ppto'!AA49,"")</f>
        <v/>
      </c>
      <c r="DH43" s="162" t="str">
        <f>IF('Formato 4_Ppto'!AB49&lt;&gt;"",'Formato 4_Ppto'!AB49,"")</f>
        <v/>
      </c>
      <c r="DI43" s="162" t="str">
        <f>IF('Formato 4_Ppto'!AC49&lt;&gt;"",'Formato 4_Ppto'!AC49,"")</f>
        <v/>
      </c>
      <c r="DJ43" s="162" t="str">
        <f>IF('Formato 4_Ppto'!AD49&lt;&gt;"",'Formato 4_Ppto'!AD49,"")</f>
        <v/>
      </c>
      <c r="DK43" s="162" t="str">
        <f>IF('Formato 4_Ppto'!AE49&lt;&gt;"",'Formato 4_Ppto'!AE49,"")</f>
        <v/>
      </c>
      <c r="DL43" s="162" t="str">
        <f>IF('Formato 4_Ppto'!AF49&lt;&gt;"",'Formato 4_Ppto'!AF49,"")</f>
        <v/>
      </c>
      <c r="DM43" s="162" t="str">
        <f>IF('Formato 4_Ppto'!AG49&lt;&gt;"",'Formato 4_Ppto'!AG49,"")</f>
        <v/>
      </c>
      <c r="DN43" s="162" t="str">
        <f>IF('Formato 4_Ppto'!AH49&lt;&gt;"",'Formato 4_Ppto'!AH49,"")</f>
        <v/>
      </c>
      <c r="DO43" s="162" t="str">
        <f>IF('Formato 4_Ppto'!AI49&lt;&gt;"",'Formato 4_Ppto'!AI49,"")</f>
        <v/>
      </c>
      <c r="DP43" s="163" t="str">
        <f>IF('Formato 4_Ppto'!AJ49&lt;&gt;"",'Formato 4_Ppto'!AJ49,"")</f>
        <v/>
      </c>
    </row>
    <row r="44" spans="2:120" x14ac:dyDescent="0.3">
      <c r="B44" s="13" t="str">
        <f>IF(OR(Tabla6[[#This Row],[IDA]]="",Tabla6[[#This Row],[IDT]]="",Tabla6[[#This Row],[IDI]]=""),"",Tabla6[[#This Row],[IDA]]&amp;"."&amp;Tabla6[[#This Row],[IDT]]&amp;"."&amp;Tabla6[[#This Row],[IDI]])</f>
        <v/>
      </c>
      <c r="C44" s="13" t="str">
        <f>IF(Formato_02!$B$14&lt;&gt;"",0,"")</f>
        <v/>
      </c>
      <c r="D44" s="13" t="str">
        <f>IF(Formato_02!$H$9&lt;&gt;"",Formato_02!$H$9,"")</f>
        <v/>
      </c>
      <c r="E44" s="24" t="str">
        <f t="shared" si="0"/>
        <v/>
      </c>
      <c r="F44" s="24" t="str">
        <f>IF(Formato_02!$B$14&lt;&gt;"",Formato_02!$B$14,"")</f>
        <v/>
      </c>
      <c r="G44" s="22" t="str">
        <f>IF('Formato 3_Gantt'!C49&lt;&gt;"",'Formato 3_Gantt'!C49,"")</f>
        <v/>
      </c>
      <c r="H44" s="13" t="str">
        <f>IF('Formato 3_Gantt'!D$8&lt;&gt;"",'Formato 3_Gantt'!D$8,"")</f>
        <v/>
      </c>
      <c r="I44" s="13" t="str">
        <f>IF('Formato 3_Gantt'!E$8&lt;&gt;"",'Formato 3_Gantt'!E$8,"")</f>
        <v/>
      </c>
      <c r="J44" s="13" t="str">
        <f>IF('Formato 3_Gantt'!F$8&lt;&gt;"",'Formato 3_Gantt'!F$8,"")</f>
        <v/>
      </c>
      <c r="K44" s="158" t="str">
        <f>IF('Formato 3_Gantt'!G$8&lt;&gt;"",'Formato 3_Gantt'!G$8,"")</f>
        <v/>
      </c>
      <c r="L44" s="158" t="str">
        <f>IF('Formato 3_Gantt'!H$8&lt;&gt;"",'Formato 3_Gantt'!H$8,"")</f>
        <v/>
      </c>
      <c r="M44" s="13" t="str">
        <f>IF('Formato 3_Gantt'!BL$8&lt;&gt;"",'Formato 3_Gantt'!BL$8,"")</f>
        <v/>
      </c>
      <c r="N44" s="13" t="str">
        <f>IF('Formato 3_Gantt'!BM$8&lt;&gt;"",'Formato 3_Gantt'!BM$8,"")</f>
        <v/>
      </c>
      <c r="O44" s="13" t="str">
        <f>IF('Formato 3_Gantt'!BN$8&lt;&gt;"",'Formato 3_Gantt'!BN$8,"")</f>
        <v/>
      </c>
      <c r="P44" s="13" t="str">
        <f>IF('Formato 3_Gantt'!BO$8&lt;&gt;"",'Formato 3_Gantt'!BO$8,"")</f>
        <v/>
      </c>
      <c r="Q44" s="13" t="str">
        <f>IF('Formato 3_Gantt'!BP$8&lt;&gt;"",'Formato 3_Gantt'!BP$8,"")</f>
        <v/>
      </c>
      <c r="R44" s="13" t="str">
        <f>IF('Formato 3_Gantt'!BQ$8&lt;&gt;"",'Formato 3_Gantt'!BQ$8,"")</f>
        <v/>
      </c>
      <c r="S44" s="13" t="str">
        <f>IF('Formato 3_Gantt'!BR$8&lt;&gt;"",'Formato 3_Gantt'!BR$8,"")</f>
        <v/>
      </c>
      <c r="T44" s="13" t="str">
        <f>IF('Formato 3_Gantt'!BS$8&lt;&gt;"",'Formato 3_Gantt'!BS$8,"")</f>
        <v/>
      </c>
      <c r="U44" s="13" t="str">
        <f>IF('Formato 3_Gantt'!BT$8&lt;&gt;"",'Formato 3_Gantt'!BT$8,"")</f>
        <v/>
      </c>
      <c r="V44" s="13" t="str">
        <f>IF('Formato 3_Gantt'!BU$8&lt;&gt;"",'Formato 3_Gantt'!BU$8,"")</f>
        <v/>
      </c>
      <c r="W44" s="13" t="str">
        <f>IF('Formato 3_Gantt'!BV$8&lt;&gt;"",'Formato 3_Gantt'!BV$8,"")</f>
        <v/>
      </c>
      <c r="X44" s="13" t="str">
        <f>IF('Formato 3_Gantt'!BW$8&lt;&gt;"",'Formato 3_Gantt'!BW$8,"")</f>
        <v/>
      </c>
      <c r="Y44" s="13" t="str">
        <f>IF('Formato 3_Gantt'!BX$8&lt;&gt;"",'Formato 3_Gantt'!BX$8,"")</f>
        <v/>
      </c>
      <c r="Z44" s="162" t="str">
        <f>IF(Formato_02!S$15&lt;&gt;"",Formato_02!S$15,"")</f>
        <v/>
      </c>
      <c r="AA44" s="162" t="str">
        <f>IF(Formato_02!T$15&lt;&gt;"",Formato_02!T$15,"")</f>
        <v/>
      </c>
      <c r="AB44" s="162" t="str">
        <f>IF(Formato_02!U$15&lt;&gt;"",Formato_02!U$15,"")</f>
        <v/>
      </c>
      <c r="AC44" s="162" t="str">
        <f>IF(Formato_02!V$15&lt;&gt;"",Formato_02!V$15,"")</f>
        <v/>
      </c>
      <c r="AD44" s="162" t="str">
        <f>IF(Formato_02!W$15&lt;&gt;"",Formato_02!W$15,"")</f>
        <v/>
      </c>
      <c r="AE44" s="162" t="str">
        <f>IF(Formato_02!X$15&lt;&gt;"",Formato_02!X$15,"")</f>
        <v/>
      </c>
      <c r="AF44" s="162" t="str">
        <f>IF(Formato_02!Y$15&lt;&gt;"",Formato_02!Y$15,"")</f>
        <v/>
      </c>
      <c r="AG44" s="162" t="str">
        <f>IF(Formato_02!Z$15&lt;&gt;"",Formato_02!Z$15,"")</f>
        <v/>
      </c>
      <c r="AH44" s="162" t="str">
        <f>IF(Formato_02!AA$15&lt;&gt;"",Formato_02!AA$15,"")</f>
        <v/>
      </c>
      <c r="AI44" s="162" t="str">
        <f>IF(Formato_02!AB$15&lt;&gt;"",Formato_02!AB$15,"")</f>
        <v/>
      </c>
      <c r="AJ44" s="162" t="str">
        <f>IF(Formato_02!AC$15&lt;&gt;"",Formato_02!AC$15,"")</f>
        <v/>
      </c>
      <c r="AK44" s="162" t="str">
        <f>IF(Formato_02!AD$15&lt;&gt;"",Formato_02!AD$15,"")</f>
        <v/>
      </c>
      <c r="AL44" s="162" t="str">
        <f>IF(Formato_02!$N$14&lt;&gt;"",Formato_02!$N$14,"")</f>
        <v/>
      </c>
      <c r="AM44" s="13" t="str">
        <f>IF(Formato_02!$X$4&lt;&gt;"","AN","")</f>
        <v/>
      </c>
      <c r="AN44" s="24" t="str">
        <f t="shared" si="1"/>
        <v/>
      </c>
      <c r="AO44" s="13" t="str">
        <f>IF(Formato_02!$Y$4&lt;&gt;"","P027","")</f>
        <v/>
      </c>
      <c r="AP44" s="24" t="str">
        <f t="shared" si="2"/>
        <v/>
      </c>
      <c r="AQ44" s="13" t="str">
        <f>IF(Formato_02!$Z$4&lt;&gt;"","PNCVG","")</f>
        <v/>
      </c>
      <c r="AR44" s="24" t="str">
        <f t="shared" si="3"/>
        <v/>
      </c>
      <c r="AS44" s="13" t="str">
        <f>IF(Formato_02!$AA$4&lt;&gt;"","PNFF","")</f>
        <v/>
      </c>
      <c r="AT44" s="24" t="str">
        <f t="shared" si="4"/>
        <v/>
      </c>
      <c r="AU44" s="13" t="str">
        <f>IF(Formato_02!$AB$4&lt;&gt;"","PNPAM","")</f>
        <v/>
      </c>
      <c r="AV44" s="24" t="str">
        <f t="shared" si="5"/>
        <v/>
      </c>
      <c r="AW44" s="13" t="str">
        <f>IF(Formato_02!$AC$4&lt;&gt;"","PNAIA","")</f>
        <v/>
      </c>
      <c r="AX44" s="24" t="str">
        <f t="shared" si="6"/>
        <v/>
      </c>
      <c r="AY44" s="13" t="str">
        <f>IF(Formato_02!$AD$4&lt;&gt;"","PIO","")</f>
        <v/>
      </c>
      <c r="AZ44" s="24" t="str">
        <f t="shared" si="7"/>
        <v/>
      </c>
      <c r="BA44" s="13" t="str">
        <f>IF('Formato 3_Gantt'!B$10&lt;&gt;"",'Formato 3_Gantt'!A$10,"")</f>
        <v/>
      </c>
      <c r="BB44" s="24" t="str">
        <f>IF('Formato 3_Gantt'!B$10&lt;&gt;"",'Formato 3_Gantt'!B$10,"")</f>
        <v/>
      </c>
      <c r="BC44" s="22" t="str">
        <f>IF('Formato 3_Gantt'!C$10&lt;&gt;"",'Formato 3_Gantt'!C$10,"")</f>
        <v/>
      </c>
      <c r="BD44" s="13" t="str">
        <f>IF('Formato 3_Gantt'!D$10&lt;&gt;"",'Formato 3_Gantt'!D$10,"")</f>
        <v/>
      </c>
      <c r="BE44" s="161" t="str">
        <f>IF('Formato 3_Gantt'!E$10&lt;&gt;"",'Formato 3_Gantt'!E$10,"")</f>
        <v/>
      </c>
      <c r="BF44" s="13" t="str">
        <f>IF('Formato 3_Gantt'!F$10&lt;&gt;"",'Formato 3_Gantt'!F$10,"")</f>
        <v/>
      </c>
      <c r="BG44" s="158" t="str">
        <f>IF('Formato 3_Gantt'!G$10&lt;&gt;"",'Formato 3_Gantt'!G$10,"")</f>
        <v/>
      </c>
      <c r="BH44" s="158" t="str">
        <f>IF('Formato 3_Gantt'!H$10&lt;&gt;"",'Formato 3_Gantt'!H$10,"")</f>
        <v/>
      </c>
      <c r="BI44" s="161" t="str">
        <f>IF('Formato 3_Gantt'!BL$10&lt;&gt;"",'Formato 3_Gantt'!BL$10,"")</f>
        <v/>
      </c>
      <c r="BJ44" s="161" t="str">
        <f>IF('Formato 3_Gantt'!BM$10&lt;&gt;"",'Formato 3_Gantt'!BM$10,"")</f>
        <v/>
      </c>
      <c r="BK44" s="161" t="str">
        <f>IF('Formato 3_Gantt'!BN$10&lt;&gt;"",'Formato 3_Gantt'!BN$10,"")</f>
        <v/>
      </c>
      <c r="BL44" s="161" t="str">
        <f>IF('Formato 3_Gantt'!BO$10&lt;&gt;"",'Formato 3_Gantt'!BO$10,"")</f>
        <v/>
      </c>
      <c r="BM44" s="161" t="str">
        <f>IF('Formato 3_Gantt'!BP$10&lt;&gt;"",'Formato 3_Gantt'!BP$10,"")</f>
        <v/>
      </c>
      <c r="BN44" s="161" t="str">
        <f>IF('Formato 3_Gantt'!BQ$10&lt;&gt;"",'Formato 3_Gantt'!BQ$10,"")</f>
        <v/>
      </c>
      <c r="BO44" s="161" t="str">
        <f>IF('Formato 3_Gantt'!BR$10&lt;&gt;"",'Formato 3_Gantt'!BR$10,"")</f>
        <v/>
      </c>
      <c r="BP44" s="161" t="str">
        <f>IF('Formato 3_Gantt'!BS$10&lt;&gt;"",'Formato 3_Gantt'!BS$10,"")</f>
        <v/>
      </c>
      <c r="BQ44" s="161" t="str">
        <f>IF('Formato 3_Gantt'!BT$10&lt;&gt;"",'Formato 3_Gantt'!BT$10,"")</f>
        <v/>
      </c>
      <c r="BR44" s="161" t="str">
        <f>IF('Formato 3_Gantt'!BU$10&lt;&gt;"",'Formato 3_Gantt'!BU$10,"")</f>
        <v/>
      </c>
      <c r="BS44" s="161" t="str">
        <f>IF('Formato 3_Gantt'!BV$10&lt;&gt;"",'Formato 3_Gantt'!BV$10,"")</f>
        <v/>
      </c>
      <c r="BT44" s="161" t="str">
        <f>IF('Formato 3_Gantt'!BW$10&lt;&gt;"",'Formato 3_Gantt'!BW$10,"")</f>
        <v/>
      </c>
      <c r="BU44" s="161" t="str">
        <f>IF('Formato 3_Gantt'!BX$10&lt;&gt;"",'Formato 3_Gantt'!BX$10,"")</f>
        <v/>
      </c>
      <c r="BV44" s="163" t="str">
        <f>IF('Formato 4_Ppto'!I$38&lt;&gt;"",'Formato 4_Ppto'!I$38,"")</f>
        <v/>
      </c>
      <c r="BW44" s="162" t="str">
        <f>IF('Formato 4_Ppto'!X$38&lt;&gt;"",'Formato 4_Ppto'!X$38,"")</f>
        <v/>
      </c>
      <c r="BX44" s="162" t="str">
        <f>IF('Formato 4_Ppto'!Y$38&lt;&gt;"",'Formato 4_Ppto'!Y$38,"")</f>
        <v/>
      </c>
      <c r="BY44" s="162" t="str">
        <f>IF('Formato 4_Ppto'!Z$38&lt;&gt;"",'Formato 4_Ppto'!Z$38,"")</f>
        <v/>
      </c>
      <c r="BZ44" s="162" t="str">
        <f>IF('Formato 4_Ppto'!AA$38&lt;&gt;"",'Formato 4_Ppto'!AA$38,"")</f>
        <v/>
      </c>
      <c r="CA44" s="162" t="str">
        <f>IF('Formato 4_Ppto'!AB$38&lt;&gt;"",'Formato 4_Ppto'!AB$38,"")</f>
        <v/>
      </c>
      <c r="CB44" s="162" t="str">
        <f>IF('Formato 4_Ppto'!AC$38&lt;&gt;"",'Formato 4_Ppto'!AC$38,"")</f>
        <v/>
      </c>
      <c r="CC44" s="162" t="str">
        <f>IF('Formato 4_Ppto'!AD$38&lt;&gt;"",'Formato 4_Ppto'!AD$38,"")</f>
        <v/>
      </c>
      <c r="CD44" s="162" t="str">
        <f>IF('Formato 4_Ppto'!AE$38&lt;&gt;"",'Formato 4_Ppto'!AE$38,"")</f>
        <v/>
      </c>
      <c r="CE44" s="162" t="str">
        <f>IF('Formato 4_Ppto'!AF$38&lt;&gt;"",'Formato 4_Ppto'!AF$38,"")</f>
        <v/>
      </c>
      <c r="CF44" s="162" t="str">
        <f>IF('Formato 4_Ppto'!AG$38&lt;&gt;"",'Formato 4_Ppto'!AG$38,"")</f>
        <v/>
      </c>
      <c r="CG44" s="162" t="str">
        <f>IF('Formato 4_Ppto'!AH$38&lt;&gt;"",'Formato 4_Ppto'!AH$38,"")</f>
        <v/>
      </c>
      <c r="CH44" s="162" t="str">
        <f>IF('Formato 4_Ppto'!AI$38&lt;&gt;"",'Formato 4_Ppto'!AI$38,"")</f>
        <v/>
      </c>
      <c r="CI44" s="163" t="str">
        <f>IF('Formato 4_Ppto'!AJ$38&lt;&gt;"",'Formato 4_Ppto'!AJ$38,"")</f>
        <v/>
      </c>
      <c r="CJ44" s="13" t="str">
        <f>IF('Formato 4_Ppto'!B50&lt;&gt;"",'Formato 4_Ppto'!A50,"")</f>
        <v/>
      </c>
      <c r="CK44" s="24" t="str">
        <f>IF('Formato 4_Ppto'!B50&lt;&gt;"",'Formato 4_Ppto'!B50,"")</f>
        <v/>
      </c>
      <c r="CL44" s="22" t="str">
        <f>IF('Formato 4_Ppto'!C50&lt;&gt;"",'Formato 4_Ppto'!C50,"")</f>
        <v/>
      </c>
      <c r="CM44" s="24" t="str">
        <f>IF('Formato 4_Ppto'!D50&lt;&gt;"",'Formato 4_Ppto'!D50,"")</f>
        <v/>
      </c>
      <c r="CN44" s="161" t="str">
        <f>IF('Formato 4_Ppto'!E50&lt;&gt;"",'Formato 4_Ppto'!E50,"")</f>
        <v/>
      </c>
      <c r="CO44" s="161" t="str">
        <f>IF('Formato 4_Ppto'!G50&lt;&gt;"",'Formato 4_Ppto'!G50,"")</f>
        <v/>
      </c>
      <c r="CP44" s="163" t="str">
        <f>IF('Formato 4_Ppto'!I50&lt;&gt;"",'Formato 4_Ppto'!I50,"")</f>
        <v/>
      </c>
      <c r="CQ44" s="161" t="str">
        <f>IF('Formato 4_Ppto'!K50&lt;&gt;"",'Formato 4_Ppto'!K50,"")</f>
        <v/>
      </c>
      <c r="CR44" s="161" t="str">
        <f>IF('Formato 4_Ppto'!L50&lt;&gt;"",'Formato 4_Ppto'!L50,"")</f>
        <v/>
      </c>
      <c r="CS44" s="161" t="str">
        <f>IF('Formato 4_Ppto'!M50&lt;&gt;"",'Formato 4_Ppto'!M50,"")</f>
        <v/>
      </c>
      <c r="CT44" s="161" t="str">
        <f>IF('Formato 4_Ppto'!N50&lt;&gt;"",'Formato 4_Ppto'!N50,"")</f>
        <v/>
      </c>
      <c r="CU44" s="161" t="str">
        <f>IF('Formato 4_Ppto'!O50&lt;&gt;"",'Formato 4_Ppto'!O50,"")</f>
        <v/>
      </c>
      <c r="CV44" s="161" t="str">
        <f>IF('Formato 4_Ppto'!P50&lt;&gt;"",'Formato 4_Ppto'!P50,"")</f>
        <v/>
      </c>
      <c r="CW44" s="161" t="str">
        <f>IF('Formato 4_Ppto'!Q50&lt;&gt;"",'Formato 4_Ppto'!Q50,"")</f>
        <v/>
      </c>
      <c r="CX44" s="161" t="str">
        <f>IF('Formato 4_Ppto'!R50&lt;&gt;"",'Formato 4_Ppto'!R50,"")</f>
        <v/>
      </c>
      <c r="CY44" s="161" t="str">
        <f>IF('Formato 4_Ppto'!S50&lt;&gt;"",'Formato 4_Ppto'!S50,"")</f>
        <v/>
      </c>
      <c r="CZ44" s="161" t="str">
        <f>IF('Formato 4_Ppto'!T50&lt;&gt;"",'Formato 4_Ppto'!T50,"")</f>
        <v/>
      </c>
      <c r="DA44" s="161" t="str">
        <f>IF('Formato 4_Ppto'!U50&lt;&gt;"",'Formato 4_Ppto'!U50,"")</f>
        <v/>
      </c>
      <c r="DB44" s="161" t="str">
        <f>IF('Formato 4_Ppto'!V50&lt;&gt;"",'Formato 4_Ppto'!V50,"")</f>
        <v/>
      </c>
      <c r="DC44" s="161" t="str">
        <f>IF('Formato 4_Ppto'!W50&lt;&gt;"",'Formato 4_Ppto'!W50,"")</f>
        <v/>
      </c>
      <c r="DD44" s="162" t="str">
        <f>IF('Formato 4_Ppto'!X50&lt;&gt;"",'Formato 4_Ppto'!X50,"")</f>
        <v/>
      </c>
      <c r="DE44" s="162" t="str">
        <f>IF('Formato 4_Ppto'!Y50&lt;&gt;"",'Formato 4_Ppto'!Y50,"")</f>
        <v/>
      </c>
      <c r="DF44" s="162" t="str">
        <f>IF('Formato 4_Ppto'!Z50&lt;&gt;"",'Formato 4_Ppto'!Z50,"")</f>
        <v/>
      </c>
      <c r="DG44" s="162" t="str">
        <f>IF('Formato 4_Ppto'!AA50&lt;&gt;"",'Formato 4_Ppto'!AA50,"")</f>
        <v/>
      </c>
      <c r="DH44" s="162" t="str">
        <f>IF('Formato 4_Ppto'!AB50&lt;&gt;"",'Formato 4_Ppto'!AB50,"")</f>
        <v/>
      </c>
      <c r="DI44" s="162" t="str">
        <f>IF('Formato 4_Ppto'!AC50&lt;&gt;"",'Formato 4_Ppto'!AC50,"")</f>
        <v/>
      </c>
      <c r="DJ44" s="162" t="str">
        <f>IF('Formato 4_Ppto'!AD50&lt;&gt;"",'Formato 4_Ppto'!AD50,"")</f>
        <v/>
      </c>
      <c r="DK44" s="162" t="str">
        <f>IF('Formato 4_Ppto'!AE50&lt;&gt;"",'Formato 4_Ppto'!AE50,"")</f>
        <v/>
      </c>
      <c r="DL44" s="162" t="str">
        <f>IF('Formato 4_Ppto'!AF50&lt;&gt;"",'Formato 4_Ppto'!AF50,"")</f>
        <v/>
      </c>
      <c r="DM44" s="162" t="str">
        <f>IF('Formato 4_Ppto'!AG50&lt;&gt;"",'Formato 4_Ppto'!AG50,"")</f>
        <v/>
      </c>
      <c r="DN44" s="162" t="str">
        <f>IF('Formato 4_Ppto'!AH50&lt;&gt;"",'Formato 4_Ppto'!AH50,"")</f>
        <v/>
      </c>
      <c r="DO44" s="162" t="str">
        <f>IF('Formato 4_Ppto'!AI50&lt;&gt;"",'Formato 4_Ppto'!AI50,"")</f>
        <v/>
      </c>
      <c r="DP44" s="163" t="str">
        <f>IF('Formato 4_Ppto'!AJ50&lt;&gt;"",'Formato 4_Ppto'!AJ50,"")</f>
        <v/>
      </c>
    </row>
    <row r="45" spans="2:120" x14ac:dyDescent="0.3">
      <c r="B45" s="13" t="str">
        <f>IF(OR(Tabla6[[#This Row],[IDA]]="",Tabla6[[#This Row],[IDT]]="",Tabla6[[#This Row],[IDI]]=""),"",Tabla6[[#This Row],[IDA]]&amp;"."&amp;Tabla6[[#This Row],[IDT]]&amp;"."&amp;Tabla6[[#This Row],[IDI]])</f>
        <v/>
      </c>
      <c r="C45" s="13" t="str">
        <f>IF(Formato_02!$B$14&lt;&gt;"",0,"")</f>
        <v/>
      </c>
      <c r="D45" s="13" t="str">
        <f>IF(Formato_02!$H$9&lt;&gt;"",Formato_02!$H$9,"")</f>
        <v/>
      </c>
      <c r="E45" s="24" t="str">
        <f t="shared" si="0"/>
        <v/>
      </c>
      <c r="F45" s="24" t="str">
        <f>IF(Formato_02!$B$14&lt;&gt;"",Formato_02!$B$14,"")</f>
        <v/>
      </c>
      <c r="G45" s="22" t="str">
        <f>IF('Formato 3_Gantt'!C50&lt;&gt;"",'Formato 3_Gantt'!C50,"")</f>
        <v/>
      </c>
      <c r="H45" s="13" t="str">
        <f>IF('Formato 3_Gantt'!D$8&lt;&gt;"",'Formato 3_Gantt'!D$8,"")</f>
        <v/>
      </c>
      <c r="I45" s="13" t="str">
        <f>IF('Formato 3_Gantt'!E$8&lt;&gt;"",'Formato 3_Gantt'!E$8,"")</f>
        <v/>
      </c>
      <c r="J45" s="13" t="str">
        <f>IF('Formato 3_Gantt'!F$8&lt;&gt;"",'Formato 3_Gantt'!F$8,"")</f>
        <v/>
      </c>
      <c r="K45" s="158" t="str">
        <f>IF('Formato 3_Gantt'!G$8&lt;&gt;"",'Formato 3_Gantt'!G$8,"")</f>
        <v/>
      </c>
      <c r="L45" s="158" t="str">
        <f>IF('Formato 3_Gantt'!H$8&lt;&gt;"",'Formato 3_Gantt'!H$8,"")</f>
        <v/>
      </c>
      <c r="M45" s="13" t="str">
        <f>IF('Formato 3_Gantt'!BL$8&lt;&gt;"",'Formato 3_Gantt'!BL$8,"")</f>
        <v/>
      </c>
      <c r="N45" s="13" t="str">
        <f>IF('Formato 3_Gantt'!BM$8&lt;&gt;"",'Formato 3_Gantt'!BM$8,"")</f>
        <v/>
      </c>
      <c r="O45" s="13" t="str">
        <f>IF('Formato 3_Gantt'!BN$8&lt;&gt;"",'Formato 3_Gantt'!BN$8,"")</f>
        <v/>
      </c>
      <c r="P45" s="13" t="str">
        <f>IF('Formato 3_Gantt'!BO$8&lt;&gt;"",'Formato 3_Gantt'!BO$8,"")</f>
        <v/>
      </c>
      <c r="Q45" s="13" t="str">
        <f>IF('Formato 3_Gantt'!BP$8&lt;&gt;"",'Formato 3_Gantt'!BP$8,"")</f>
        <v/>
      </c>
      <c r="R45" s="13" t="str">
        <f>IF('Formato 3_Gantt'!BQ$8&lt;&gt;"",'Formato 3_Gantt'!BQ$8,"")</f>
        <v/>
      </c>
      <c r="S45" s="13" t="str">
        <f>IF('Formato 3_Gantt'!BR$8&lt;&gt;"",'Formato 3_Gantt'!BR$8,"")</f>
        <v/>
      </c>
      <c r="T45" s="13" t="str">
        <f>IF('Formato 3_Gantt'!BS$8&lt;&gt;"",'Formato 3_Gantt'!BS$8,"")</f>
        <v/>
      </c>
      <c r="U45" s="13" t="str">
        <f>IF('Formato 3_Gantt'!BT$8&lt;&gt;"",'Formato 3_Gantt'!BT$8,"")</f>
        <v/>
      </c>
      <c r="V45" s="13" t="str">
        <f>IF('Formato 3_Gantt'!BU$8&lt;&gt;"",'Formato 3_Gantt'!BU$8,"")</f>
        <v/>
      </c>
      <c r="W45" s="13" t="str">
        <f>IF('Formato 3_Gantt'!BV$8&lt;&gt;"",'Formato 3_Gantt'!BV$8,"")</f>
        <v/>
      </c>
      <c r="X45" s="13" t="str">
        <f>IF('Formato 3_Gantt'!BW$8&lt;&gt;"",'Formato 3_Gantt'!BW$8,"")</f>
        <v/>
      </c>
      <c r="Y45" s="13" t="str">
        <f>IF('Formato 3_Gantt'!BX$8&lt;&gt;"",'Formato 3_Gantt'!BX$8,"")</f>
        <v/>
      </c>
      <c r="Z45" s="162" t="str">
        <f>IF(Formato_02!S$15&lt;&gt;"",Formato_02!S$15,"")</f>
        <v/>
      </c>
      <c r="AA45" s="162" t="str">
        <f>IF(Formato_02!T$15&lt;&gt;"",Formato_02!T$15,"")</f>
        <v/>
      </c>
      <c r="AB45" s="162" t="str">
        <f>IF(Formato_02!U$15&lt;&gt;"",Formato_02!U$15,"")</f>
        <v/>
      </c>
      <c r="AC45" s="162" t="str">
        <f>IF(Formato_02!V$15&lt;&gt;"",Formato_02!V$15,"")</f>
        <v/>
      </c>
      <c r="AD45" s="162" t="str">
        <f>IF(Formato_02!W$15&lt;&gt;"",Formato_02!W$15,"")</f>
        <v/>
      </c>
      <c r="AE45" s="162" t="str">
        <f>IF(Formato_02!X$15&lt;&gt;"",Formato_02!X$15,"")</f>
        <v/>
      </c>
      <c r="AF45" s="162" t="str">
        <f>IF(Formato_02!Y$15&lt;&gt;"",Formato_02!Y$15,"")</f>
        <v/>
      </c>
      <c r="AG45" s="162" t="str">
        <f>IF(Formato_02!Z$15&lt;&gt;"",Formato_02!Z$15,"")</f>
        <v/>
      </c>
      <c r="AH45" s="162" t="str">
        <f>IF(Formato_02!AA$15&lt;&gt;"",Formato_02!AA$15,"")</f>
        <v/>
      </c>
      <c r="AI45" s="162" t="str">
        <f>IF(Formato_02!AB$15&lt;&gt;"",Formato_02!AB$15,"")</f>
        <v/>
      </c>
      <c r="AJ45" s="162" t="str">
        <f>IF(Formato_02!AC$15&lt;&gt;"",Formato_02!AC$15,"")</f>
        <v/>
      </c>
      <c r="AK45" s="162" t="str">
        <f>IF(Formato_02!AD$15&lt;&gt;"",Formato_02!AD$15,"")</f>
        <v/>
      </c>
      <c r="AL45" s="162" t="str">
        <f>IF(Formato_02!$N$14&lt;&gt;"",Formato_02!$N$14,"")</f>
        <v/>
      </c>
      <c r="AM45" s="13" t="str">
        <f>IF(Formato_02!$X$4&lt;&gt;"","AN","")</f>
        <v/>
      </c>
      <c r="AN45" s="24" t="str">
        <f t="shared" si="1"/>
        <v/>
      </c>
      <c r="AO45" s="13" t="str">
        <f>IF(Formato_02!$Y$4&lt;&gt;"","P027","")</f>
        <v/>
      </c>
      <c r="AP45" s="24" t="str">
        <f t="shared" si="2"/>
        <v/>
      </c>
      <c r="AQ45" s="13" t="str">
        <f>IF(Formato_02!$Z$4&lt;&gt;"","PNCVG","")</f>
        <v/>
      </c>
      <c r="AR45" s="24" t="str">
        <f t="shared" si="3"/>
        <v/>
      </c>
      <c r="AS45" s="13" t="str">
        <f>IF(Formato_02!$AA$4&lt;&gt;"","PNFF","")</f>
        <v/>
      </c>
      <c r="AT45" s="24" t="str">
        <f t="shared" si="4"/>
        <v/>
      </c>
      <c r="AU45" s="13" t="str">
        <f>IF(Formato_02!$AB$4&lt;&gt;"","PNPAM","")</f>
        <v/>
      </c>
      <c r="AV45" s="24" t="str">
        <f t="shared" si="5"/>
        <v/>
      </c>
      <c r="AW45" s="13" t="str">
        <f>IF(Formato_02!$AC$4&lt;&gt;"","PNAIA","")</f>
        <v/>
      </c>
      <c r="AX45" s="24" t="str">
        <f t="shared" si="6"/>
        <v/>
      </c>
      <c r="AY45" s="13" t="str">
        <f>IF(Formato_02!$AD$4&lt;&gt;"","PIO","")</f>
        <v/>
      </c>
      <c r="AZ45" s="24" t="str">
        <f t="shared" si="7"/>
        <v/>
      </c>
      <c r="BA45" s="13" t="str">
        <f>IF('Formato 3_Gantt'!B$10&lt;&gt;"",'Formato 3_Gantt'!A$10,"")</f>
        <v/>
      </c>
      <c r="BB45" s="24" t="str">
        <f>IF('Formato 3_Gantt'!B$10&lt;&gt;"",'Formato 3_Gantt'!B$10,"")</f>
        <v/>
      </c>
      <c r="BC45" s="22" t="str">
        <f>IF('Formato 3_Gantt'!C$10&lt;&gt;"",'Formato 3_Gantt'!C$10,"")</f>
        <v/>
      </c>
      <c r="BD45" s="13" t="str">
        <f>IF('Formato 3_Gantt'!D$10&lt;&gt;"",'Formato 3_Gantt'!D$10,"")</f>
        <v/>
      </c>
      <c r="BE45" s="161" t="str">
        <f>IF('Formato 3_Gantt'!E$10&lt;&gt;"",'Formato 3_Gantt'!E$10,"")</f>
        <v/>
      </c>
      <c r="BF45" s="13" t="str">
        <f>IF('Formato 3_Gantt'!F$10&lt;&gt;"",'Formato 3_Gantt'!F$10,"")</f>
        <v/>
      </c>
      <c r="BG45" s="158" t="str">
        <f>IF('Formato 3_Gantt'!G$10&lt;&gt;"",'Formato 3_Gantt'!G$10,"")</f>
        <v/>
      </c>
      <c r="BH45" s="158" t="str">
        <f>IF('Formato 3_Gantt'!H$10&lt;&gt;"",'Formato 3_Gantt'!H$10,"")</f>
        <v/>
      </c>
      <c r="BI45" s="161" t="str">
        <f>IF('Formato 3_Gantt'!BL$10&lt;&gt;"",'Formato 3_Gantt'!BL$10,"")</f>
        <v/>
      </c>
      <c r="BJ45" s="161" t="str">
        <f>IF('Formato 3_Gantt'!BM$10&lt;&gt;"",'Formato 3_Gantt'!BM$10,"")</f>
        <v/>
      </c>
      <c r="BK45" s="161" t="str">
        <f>IF('Formato 3_Gantt'!BN$10&lt;&gt;"",'Formato 3_Gantt'!BN$10,"")</f>
        <v/>
      </c>
      <c r="BL45" s="161" t="str">
        <f>IF('Formato 3_Gantt'!BO$10&lt;&gt;"",'Formato 3_Gantt'!BO$10,"")</f>
        <v/>
      </c>
      <c r="BM45" s="161" t="str">
        <f>IF('Formato 3_Gantt'!BP$10&lt;&gt;"",'Formato 3_Gantt'!BP$10,"")</f>
        <v/>
      </c>
      <c r="BN45" s="161" t="str">
        <f>IF('Formato 3_Gantt'!BQ$10&lt;&gt;"",'Formato 3_Gantt'!BQ$10,"")</f>
        <v/>
      </c>
      <c r="BO45" s="161" t="str">
        <f>IF('Formato 3_Gantt'!BR$10&lt;&gt;"",'Formato 3_Gantt'!BR$10,"")</f>
        <v/>
      </c>
      <c r="BP45" s="161" t="str">
        <f>IF('Formato 3_Gantt'!BS$10&lt;&gt;"",'Formato 3_Gantt'!BS$10,"")</f>
        <v/>
      </c>
      <c r="BQ45" s="161" t="str">
        <f>IF('Formato 3_Gantt'!BT$10&lt;&gt;"",'Formato 3_Gantt'!BT$10,"")</f>
        <v/>
      </c>
      <c r="BR45" s="161" t="str">
        <f>IF('Formato 3_Gantt'!BU$10&lt;&gt;"",'Formato 3_Gantt'!BU$10,"")</f>
        <v/>
      </c>
      <c r="BS45" s="161" t="str">
        <f>IF('Formato 3_Gantt'!BV$10&lt;&gt;"",'Formato 3_Gantt'!BV$10,"")</f>
        <v/>
      </c>
      <c r="BT45" s="161" t="str">
        <f>IF('Formato 3_Gantt'!BW$10&lt;&gt;"",'Formato 3_Gantt'!BW$10,"")</f>
        <v/>
      </c>
      <c r="BU45" s="161" t="str">
        <f>IF('Formato 3_Gantt'!BX$10&lt;&gt;"",'Formato 3_Gantt'!BX$10,"")</f>
        <v/>
      </c>
      <c r="BV45" s="163" t="str">
        <f>IF('Formato 4_Ppto'!I$38&lt;&gt;"",'Formato 4_Ppto'!I$38,"")</f>
        <v/>
      </c>
      <c r="BW45" s="162" t="str">
        <f>IF('Formato 4_Ppto'!X$38&lt;&gt;"",'Formato 4_Ppto'!X$38,"")</f>
        <v/>
      </c>
      <c r="BX45" s="162" t="str">
        <f>IF('Formato 4_Ppto'!Y$38&lt;&gt;"",'Formato 4_Ppto'!Y$38,"")</f>
        <v/>
      </c>
      <c r="BY45" s="162" t="str">
        <f>IF('Formato 4_Ppto'!Z$38&lt;&gt;"",'Formato 4_Ppto'!Z$38,"")</f>
        <v/>
      </c>
      <c r="BZ45" s="162" t="str">
        <f>IF('Formato 4_Ppto'!AA$38&lt;&gt;"",'Formato 4_Ppto'!AA$38,"")</f>
        <v/>
      </c>
      <c r="CA45" s="162" t="str">
        <f>IF('Formato 4_Ppto'!AB$38&lt;&gt;"",'Formato 4_Ppto'!AB$38,"")</f>
        <v/>
      </c>
      <c r="CB45" s="162" t="str">
        <f>IF('Formato 4_Ppto'!AC$38&lt;&gt;"",'Formato 4_Ppto'!AC$38,"")</f>
        <v/>
      </c>
      <c r="CC45" s="162" t="str">
        <f>IF('Formato 4_Ppto'!AD$38&lt;&gt;"",'Formato 4_Ppto'!AD$38,"")</f>
        <v/>
      </c>
      <c r="CD45" s="162" t="str">
        <f>IF('Formato 4_Ppto'!AE$38&lt;&gt;"",'Formato 4_Ppto'!AE$38,"")</f>
        <v/>
      </c>
      <c r="CE45" s="162" t="str">
        <f>IF('Formato 4_Ppto'!AF$38&lt;&gt;"",'Formato 4_Ppto'!AF$38,"")</f>
        <v/>
      </c>
      <c r="CF45" s="162" t="str">
        <f>IF('Formato 4_Ppto'!AG$38&lt;&gt;"",'Formato 4_Ppto'!AG$38,"")</f>
        <v/>
      </c>
      <c r="CG45" s="162" t="str">
        <f>IF('Formato 4_Ppto'!AH$38&lt;&gt;"",'Formato 4_Ppto'!AH$38,"")</f>
        <v/>
      </c>
      <c r="CH45" s="162" t="str">
        <f>IF('Formato 4_Ppto'!AI$38&lt;&gt;"",'Formato 4_Ppto'!AI$38,"")</f>
        <v/>
      </c>
      <c r="CI45" s="163" t="str">
        <f>IF('Formato 4_Ppto'!AJ$38&lt;&gt;"",'Formato 4_Ppto'!AJ$38,"")</f>
        <v/>
      </c>
      <c r="CJ45" s="13" t="str">
        <f>IF('Formato 4_Ppto'!B51&lt;&gt;"",'Formato 4_Ppto'!A51,"")</f>
        <v/>
      </c>
      <c r="CK45" s="24" t="str">
        <f>IF('Formato 4_Ppto'!B51&lt;&gt;"",'Formato 4_Ppto'!B51,"")</f>
        <v/>
      </c>
      <c r="CL45" s="22" t="str">
        <f>IF('Formato 4_Ppto'!C51&lt;&gt;"",'Formato 4_Ppto'!C51,"")</f>
        <v/>
      </c>
      <c r="CM45" s="24" t="str">
        <f>IF('Formato 4_Ppto'!D51&lt;&gt;"",'Formato 4_Ppto'!D51,"")</f>
        <v/>
      </c>
      <c r="CN45" s="161" t="str">
        <f>IF('Formato 4_Ppto'!E51&lt;&gt;"",'Formato 4_Ppto'!E51,"")</f>
        <v/>
      </c>
      <c r="CO45" s="161" t="str">
        <f>IF('Formato 4_Ppto'!G51&lt;&gt;"",'Formato 4_Ppto'!G51,"")</f>
        <v/>
      </c>
      <c r="CP45" s="163" t="str">
        <f>IF('Formato 4_Ppto'!I51&lt;&gt;"",'Formato 4_Ppto'!I51,"")</f>
        <v/>
      </c>
      <c r="CQ45" s="161" t="str">
        <f>IF('Formato 4_Ppto'!K51&lt;&gt;"",'Formato 4_Ppto'!K51,"")</f>
        <v/>
      </c>
      <c r="CR45" s="161" t="str">
        <f>IF('Formato 4_Ppto'!L51&lt;&gt;"",'Formato 4_Ppto'!L51,"")</f>
        <v/>
      </c>
      <c r="CS45" s="161" t="str">
        <f>IF('Formato 4_Ppto'!M51&lt;&gt;"",'Formato 4_Ppto'!M51,"")</f>
        <v/>
      </c>
      <c r="CT45" s="161" t="str">
        <f>IF('Formato 4_Ppto'!N51&lt;&gt;"",'Formato 4_Ppto'!N51,"")</f>
        <v/>
      </c>
      <c r="CU45" s="161" t="str">
        <f>IF('Formato 4_Ppto'!O51&lt;&gt;"",'Formato 4_Ppto'!O51,"")</f>
        <v/>
      </c>
      <c r="CV45" s="161" t="str">
        <f>IF('Formato 4_Ppto'!P51&lt;&gt;"",'Formato 4_Ppto'!P51,"")</f>
        <v/>
      </c>
      <c r="CW45" s="161" t="str">
        <f>IF('Formato 4_Ppto'!Q51&lt;&gt;"",'Formato 4_Ppto'!Q51,"")</f>
        <v/>
      </c>
      <c r="CX45" s="161" t="str">
        <f>IF('Formato 4_Ppto'!R51&lt;&gt;"",'Formato 4_Ppto'!R51,"")</f>
        <v/>
      </c>
      <c r="CY45" s="161" t="str">
        <f>IF('Formato 4_Ppto'!S51&lt;&gt;"",'Formato 4_Ppto'!S51,"")</f>
        <v/>
      </c>
      <c r="CZ45" s="161" t="str">
        <f>IF('Formato 4_Ppto'!T51&lt;&gt;"",'Formato 4_Ppto'!T51,"")</f>
        <v/>
      </c>
      <c r="DA45" s="161" t="str">
        <f>IF('Formato 4_Ppto'!U51&lt;&gt;"",'Formato 4_Ppto'!U51,"")</f>
        <v/>
      </c>
      <c r="DB45" s="161" t="str">
        <f>IF('Formato 4_Ppto'!V51&lt;&gt;"",'Formato 4_Ppto'!V51,"")</f>
        <v/>
      </c>
      <c r="DC45" s="161" t="str">
        <f>IF('Formato 4_Ppto'!W51&lt;&gt;"",'Formato 4_Ppto'!W51,"")</f>
        <v/>
      </c>
      <c r="DD45" s="162" t="str">
        <f>IF('Formato 4_Ppto'!X51&lt;&gt;"",'Formato 4_Ppto'!X51,"")</f>
        <v/>
      </c>
      <c r="DE45" s="162" t="str">
        <f>IF('Formato 4_Ppto'!Y51&lt;&gt;"",'Formato 4_Ppto'!Y51,"")</f>
        <v/>
      </c>
      <c r="DF45" s="162" t="str">
        <f>IF('Formato 4_Ppto'!Z51&lt;&gt;"",'Formato 4_Ppto'!Z51,"")</f>
        <v/>
      </c>
      <c r="DG45" s="162" t="str">
        <f>IF('Formato 4_Ppto'!AA51&lt;&gt;"",'Formato 4_Ppto'!AA51,"")</f>
        <v/>
      </c>
      <c r="DH45" s="162" t="str">
        <f>IF('Formato 4_Ppto'!AB51&lt;&gt;"",'Formato 4_Ppto'!AB51,"")</f>
        <v/>
      </c>
      <c r="DI45" s="162" t="str">
        <f>IF('Formato 4_Ppto'!AC51&lt;&gt;"",'Formato 4_Ppto'!AC51,"")</f>
        <v/>
      </c>
      <c r="DJ45" s="162" t="str">
        <f>IF('Formato 4_Ppto'!AD51&lt;&gt;"",'Formato 4_Ppto'!AD51,"")</f>
        <v/>
      </c>
      <c r="DK45" s="162" t="str">
        <f>IF('Formato 4_Ppto'!AE51&lt;&gt;"",'Formato 4_Ppto'!AE51,"")</f>
        <v/>
      </c>
      <c r="DL45" s="162" t="str">
        <f>IF('Formato 4_Ppto'!AF51&lt;&gt;"",'Formato 4_Ppto'!AF51,"")</f>
        <v/>
      </c>
      <c r="DM45" s="162" t="str">
        <f>IF('Formato 4_Ppto'!AG51&lt;&gt;"",'Formato 4_Ppto'!AG51,"")</f>
        <v/>
      </c>
      <c r="DN45" s="162" t="str">
        <f>IF('Formato 4_Ppto'!AH51&lt;&gt;"",'Formato 4_Ppto'!AH51,"")</f>
        <v/>
      </c>
      <c r="DO45" s="162" t="str">
        <f>IF('Formato 4_Ppto'!AI51&lt;&gt;"",'Formato 4_Ppto'!AI51,"")</f>
        <v/>
      </c>
      <c r="DP45" s="163" t="str">
        <f>IF('Formato 4_Ppto'!AJ51&lt;&gt;"",'Formato 4_Ppto'!AJ51,"")</f>
        <v/>
      </c>
    </row>
    <row r="46" spans="2:120" x14ac:dyDescent="0.3">
      <c r="B46" s="13" t="str">
        <f>IF(OR(Tabla6[[#This Row],[IDA]]="",Tabla6[[#This Row],[IDT]]="",Tabla6[[#This Row],[IDI]]=""),"",Tabla6[[#This Row],[IDA]]&amp;"."&amp;Tabla6[[#This Row],[IDT]]&amp;"."&amp;Tabla6[[#This Row],[IDI]])</f>
        <v/>
      </c>
      <c r="C46" s="13" t="str">
        <f>IF(Formato_02!$B$14&lt;&gt;"",0,"")</f>
        <v/>
      </c>
      <c r="D46" s="13" t="str">
        <f>IF(Formato_02!$H$9&lt;&gt;"",Formato_02!$H$9,"")</f>
        <v/>
      </c>
      <c r="E46" s="24" t="str">
        <f t="shared" si="0"/>
        <v/>
      </c>
      <c r="F46" s="24" t="str">
        <f>IF(Formato_02!$B$14&lt;&gt;"",Formato_02!$B$14,"")</f>
        <v/>
      </c>
      <c r="G46" s="22" t="str">
        <f>IF('Formato 3_Gantt'!C51&lt;&gt;"",'Formato 3_Gantt'!C51,"")</f>
        <v/>
      </c>
      <c r="H46" s="13" t="str">
        <f>IF('Formato 3_Gantt'!D$8&lt;&gt;"",'Formato 3_Gantt'!D$8,"")</f>
        <v/>
      </c>
      <c r="I46" s="13" t="str">
        <f>IF('Formato 3_Gantt'!E$8&lt;&gt;"",'Formato 3_Gantt'!E$8,"")</f>
        <v/>
      </c>
      <c r="J46" s="13" t="str">
        <f>IF('Formato 3_Gantt'!F$8&lt;&gt;"",'Formato 3_Gantt'!F$8,"")</f>
        <v/>
      </c>
      <c r="K46" s="158" t="str">
        <f>IF('Formato 3_Gantt'!G$8&lt;&gt;"",'Formato 3_Gantt'!G$8,"")</f>
        <v/>
      </c>
      <c r="L46" s="158" t="str">
        <f>IF('Formato 3_Gantt'!H$8&lt;&gt;"",'Formato 3_Gantt'!H$8,"")</f>
        <v/>
      </c>
      <c r="M46" s="13" t="str">
        <f>IF('Formato 3_Gantt'!BL$8&lt;&gt;"",'Formato 3_Gantt'!BL$8,"")</f>
        <v/>
      </c>
      <c r="N46" s="13" t="str">
        <f>IF('Formato 3_Gantt'!BM$8&lt;&gt;"",'Formato 3_Gantt'!BM$8,"")</f>
        <v/>
      </c>
      <c r="O46" s="13" t="str">
        <f>IF('Formato 3_Gantt'!BN$8&lt;&gt;"",'Formato 3_Gantt'!BN$8,"")</f>
        <v/>
      </c>
      <c r="P46" s="13" t="str">
        <f>IF('Formato 3_Gantt'!BO$8&lt;&gt;"",'Formato 3_Gantt'!BO$8,"")</f>
        <v/>
      </c>
      <c r="Q46" s="13" t="str">
        <f>IF('Formato 3_Gantt'!BP$8&lt;&gt;"",'Formato 3_Gantt'!BP$8,"")</f>
        <v/>
      </c>
      <c r="R46" s="13" t="str">
        <f>IF('Formato 3_Gantt'!BQ$8&lt;&gt;"",'Formato 3_Gantt'!BQ$8,"")</f>
        <v/>
      </c>
      <c r="S46" s="13" t="str">
        <f>IF('Formato 3_Gantt'!BR$8&lt;&gt;"",'Formato 3_Gantt'!BR$8,"")</f>
        <v/>
      </c>
      <c r="T46" s="13" t="str">
        <f>IF('Formato 3_Gantt'!BS$8&lt;&gt;"",'Formato 3_Gantt'!BS$8,"")</f>
        <v/>
      </c>
      <c r="U46" s="13" t="str">
        <f>IF('Formato 3_Gantt'!BT$8&lt;&gt;"",'Formato 3_Gantt'!BT$8,"")</f>
        <v/>
      </c>
      <c r="V46" s="13" t="str">
        <f>IF('Formato 3_Gantt'!BU$8&lt;&gt;"",'Formato 3_Gantt'!BU$8,"")</f>
        <v/>
      </c>
      <c r="W46" s="13" t="str">
        <f>IF('Formato 3_Gantt'!BV$8&lt;&gt;"",'Formato 3_Gantt'!BV$8,"")</f>
        <v/>
      </c>
      <c r="X46" s="13" t="str">
        <f>IF('Formato 3_Gantt'!BW$8&lt;&gt;"",'Formato 3_Gantt'!BW$8,"")</f>
        <v/>
      </c>
      <c r="Y46" s="13" t="str">
        <f>IF('Formato 3_Gantt'!BX$8&lt;&gt;"",'Formato 3_Gantt'!BX$8,"")</f>
        <v/>
      </c>
      <c r="Z46" s="162" t="str">
        <f>IF(Formato_02!S$15&lt;&gt;"",Formato_02!S$15,"")</f>
        <v/>
      </c>
      <c r="AA46" s="162" t="str">
        <f>IF(Formato_02!T$15&lt;&gt;"",Formato_02!T$15,"")</f>
        <v/>
      </c>
      <c r="AB46" s="162" t="str">
        <f>IF(Formato_02!U$15&lt;&gt;"",Formato_02!U$15,"")</f>
        <v/>
      </c>
      <c r="AC46" s="162" t="str">
        <f>IF(Formato_02!V$15&lt;&gt;"",Formato_02!V$15,"")</f>
        <v/>
      </c>
      <c r="AD46" s="162" t="str">
        <f>IF(Formato_02!W$15&lt;&gt;"",Formato_02!W$15,"")</f>
        <v/>
      </c>
      <c r="AE46" s="162" t="str">
        <f>IF(Formato_02!X$15&lt;&gt;"",Formato_02!X$15,"")</f>
        <v/>
      </c>
      <c r="AF46" s="162" t="str">
        <f>IF(Formato_02!Y$15&lt;&gt;"",Formato_02!Y$15,"")</f>
        <v/>
      </c>
      <c r="AG46" s="162" t="str">
        <f>IF(Formato_02!Z$15&lt;&gt;"",Formato_02!Z$15,"")</f>
        <v/>
      </c>
      <c r="AH46" s="162" t="str">
        <f>IF(Formato_02!AA$15&lt;&gt;"",Formato_02!AA$15,"")</f>
        <v/>
      </c>
      <c r="AI46" s="162" t="str">
        <f>IF(Formato_02!AB$15&lt;&gt;"",Formato_02!AB$15,"")</f>
        <v/>
      </c>
      <c r="AJ46" s="162" t="str">
        <f>IF(Formato_02!AC$15&lt;&gt;"",Formato_02!AC$15,"")</f>
        <v/>
      </c>
      <c r="AK46" s="162" t="str">
        <f>IF(Formato_02!AD$15&lt;&gt;"",Formato_02!AD$15,"")</f>
        <v/>
      </c>
      <c r="AL46" s="162" t="str">
        <f>IF(Formato_02!$N$14&lt;&gt;"",Formato_02!$N$14,"")</f>
        <v/>
      </c>
      <c r="AM46" s="13" t="str">
        <f>IF(Formato_02!$X$4&lt;&gt;"","AN","")</f>
        <v/>
      </c>
      <c r="AN46" s="24" t="str">
        <f t="shared" si="1"/>
        <v/>
      </c>
      <c r="AO46" s="13" t="str">
        <f>IF(Formato_02!$Y$4&lt;&gt;"","P027","")</f>
        <v/>
      </c>
      <c r="AP46" s="24" t="str">
        <f t="shared" si="2"/>
        <v/>
      </c>
      <c r="AQ46" s="13" t="str">
        <f>IF(Formato_02!$Z$4&lt;&gt;"","PNCVG","")</f>
        <v/>
      </c>
      <c r="AR46" s="24" t="str">
        <f t="shared" si="3"/>
        <v/>
      </c>
      <c r="AS46" s="13" t="str">
        <f>IF(Formato_02!$AA$4&lt;&gt;"","PNFF","")</f>
        <v/>
      </c>
      <c r="AT46" s="24" t="str">
        <f t="shared" si="4"/>
        <v/>
      </c>
      <c r="AU46" s="13" t="str">
        <f>IF(Formato_02!$AB$4&lt;&gt;"","PNPAM","")</f>
        <v/>
      </c>
      <c r="AV46" s="24" t="str">
        <f t="shared" si="5"/>
        <v/>
      </c>
      <c r="AW46" s="13" t="str">
        <f>IF(Formato_02!$AC$4&lt;&gt;"","PNAIA","")</f>
        <v/>
      </c>
      <c r="AX46" s="24" t="str">
        <f t="shared" si="6"/>
        <v/>
      </c>
      <c r="AY46" s="13" t="str">
        <f>IF(Formato_02!$AD$4&lt;&gt;"","PIO","")</f>
        <v/>
      </c>
      <c r="AZ46" s="24" t="str">
        <f t="shared" si="7"/>
        <v/>
      </c>
      <c r="BA46" s="13" t="str">
        <f>IF('Formato 3_Gantt'!B$10&lt;&gt;"",'Formato 3_Gantt'!A$10,"")</f>
        <v/>
      </c>
      <c r="BB46" s="24" t="str">
        <f>IF('Formato 3_Gantt'!B$10&lt;&gt;"",'Formato 3_Gantt'!B$10,"")</f>
        <v/>
      </c>
      <c r="BC46" s="22" t="str">
        <f>IF('Formato 3_Gantt'!C$10&lt;&gt;"",'Formato 3_Gantt'!C$10,"")</f>
        <v/>
      </c>
      <c r="BD46" s="13" t="str">
        <f>IF('Formato 3_Gantt'!D$10&lt;&gt;"",'Formato 3_Gantt'!D$10,"")</f>
        <v/>
      </c>
      <c r="BE46" s="161" t="str">
        <f>IF('Formato 3_Gantt'!E$10&lt;&gt;"",'Formato 3_Gantt'!E$10,"")</f>
        <v/>
      </c>
      <c r="BF46" s="13" t="str">
        <f>IF('Formato 3_Gantt'!F$10&lt;&gt;"",'Formato 3_Gantt'!F$10,"")</f>
        <v/>
      </c>
      <c r="BG46" s="158" t="str">
        <f>IF('Formato 3_Gantt'!G$10&lt;&gt;"",'Formato 3_Gantt'!G$10,"")</f>
        <v/>
      </c>
      <c r="BH46" s="158" t="str">
        <f>IF('Formato 3_Gantt'!H$10&lt;&gt;"",'Formato 3_Gantt'!H$10,"")</f>
        <v/>
      </c>
      <c r="BI46" s="161" t="str">
        <f>IF('Formato 3_Gantt'!BL$10&lt;&gt;"",'Formato 3_Gantt'!BL$10,"")</f>
        <v/>
      </c>
      <c r="BJ46" s="161" t="str">
        <f>IF('Formato 3_Gantt'!BM$10&lt;&gt;"",'Formato 3_Gantt'!BM$10,"")</f>
        <v/>
      </c>
      <c r="BK46" s="161" t="str">
        <f>IF('Formato 3_Gantt'!BN$10&lt;&gt;"",'Formato 3_Gantt'!BN$10,"")</f>
        <v/>
      </c>
      <c r="BL46" s="161" t="str">
        <f>IF('Formato 3_Gantt'!BO$10&lt;&gt;"",'Formato 3_Gantt'!BO$10,"")</f>
        <v/>
      </c>
      <c r="BM46" s="161" t="str">
        <f>IF('Formato 3_Gantt'!BP$10&lt;&gt;"",'Formato 3_Gantt'!BP$10,"")</f>
        <v/>
      </c>
      <c r="BN46" s="161" t="str">
        <f>IF('Formato 3_Gantt'!BQ$10&lt;&gt;"",'Formato 3_Gantt'!BQ$10,"")</f>
        <v/>
      </c>
      <c r="BO46" s="161" t="str">
        <f>IF('Formato 3_Gantt'!BR$10&lt;&gt;"",'Formato 3_Gantt'!BR$10,"")</f>
        <v/>
      </c>
      <c r="BP46" s="161" t="str">
        <f>IF('Formato 3_Gantt'!BS$10&lt;&gt;"",'Formato 3_Gantt'!BS$10,"")</f>
        <v/>
      </c>
      <c r="BQ46" s="161" t="str">
        <f>IF('Formato 3_Gantt'!BT$10&lt;&gt;"",'Formato 3_Gantt'!BT$10,"")</f>
        <v/>
      </c>
      <c r="BR46" s="161" t="str">
        <f>IF('Formato 3_Gantt'!BU$10&lt;&gt;"",'Formato 3_Gantt'!BU$10,"")</f>
        <v/>
      </c>
      <c r="BS46" s="161" t="str">
        <f>IF('Formato 3_Gantt'!BV$10&lt;&gt;"",'Formato 3_Gantt'!BV$10,"")</f>
        <v/>
      </c>
      <c r="BT46" s="161" t="str">
        <f>IF('Formato 3_Gantt'!BW$10&lt;&gt;"",'Formato 3_Gantt'!BW$10,"")</f>
        <v/>
      </c>
      <c r="BU46" s="161" t="str">
        <f>IF('Formato 3_Gantt'!BX$10&lt;&gt;"",'Formato 3_Gantt'!BX$10,"")</f>
        <v/>
      </c>
      <c r="BV46" s="163" t="str">
        <f>IF('Formato 4_Ppto'!I$38&lt;&gt;"",'Formato 4_Ppto'!I$38,"")</f>
        <v/>
      </c>
      <c r="BW46" s="162" t="str">
        <f>IF('Formato 4_Ppto'!X$38&lt;&gt;"",'Formato 4_Ppto'!X$38,"")</f>
        <v/>
      </c>
      <c r="BX46" s="162" t="str">
        <f>IF('Formato 4_Ppto'!Y$38&lt;&gt;"",'Formato 4_Ppto'!Y$38,"")</f>
        <v/>
      </c>
      <c r="BY46" s="162" t="str">
        <f>IF('Formato 4_Ppto'!Z$38&lt;&gt;"",'Formato 4_Ppto'!Z$38,"")</f>
        <v/>
      </c>
      <c r="BZ46" s="162" t="str">
        <f>IF('Formato 4_Ppto'!AA$38&lt;&gt;"",'Formato 4_Ppto'!AA$38,"")</f>
        <v/>
      </c>
      <c r="CA46" s="162" t="str">
        <f>IF('Formato 4_Ppto'!AB$38&lt;&gt;"",'Formato 4_Ppto'!AB$38,"")</f>
        <v/>
      </c>
      <c r="CB46" s="162" t="str">
        <f>IF('Formato 4_Ppto'!AC$38&lt;&gt;"",'Formato 4_Ppto'!AC$38,"")</f>
        <v/>
      </c>
      <c r="CC46" s="162" t="str">
        <f>IF('Formato 4_Ppto'!AD$38&lt;&gt;"",'Formato 4_Ppto'!AD$38,"")</f>
        <v/>
      </c>
      <c r="CD46" s="162" t="str">
        <f>IF('Formato 4_Ppto'!AE$38&lt;&gt;"",'Formato 4_Ppto'!AE$38,"")</f>
        <v/>
      </c>
      <c r="CE46" s="162" t="str">
        <f>IF('Formato 4_Ppto'!AF$38&lt;&gt;"",'Formato 4_Ppto'!AF$38,"")</f>
        <v/>
      </c>
      <c r="CF46" s="162" t="str">
        <f>IF('Formato 4_Ppto'!AG$38&lt;&gt;"",'Formato 4_Ppto'!AG$38,"")</f>
        <v/>
      </c>
      <c r="CG46" s="162" t="str">
        <f>IF('Formato 4_Ppto'!AH$38&lt;&gt;"",'Formato 4_Ppto'!AH$38,"")</f>
        <v/>
      </c>
      <c r="CH46" s="162" t="str">
        <f>IF('Formato 4_Ppto'!AI$38&lt;&gt;"",'Formato 4_Ppto'!AI$38,"")</f>
        <v/>
      </c>
      <c r="CI46" s="163" t="str">
        <f>IF('Formato 4_Ppto'!AJ$38&lt;&gt;"",'Formato 4_Ppto'!AJ$38,"")</f>
        <v/>
      </c>
      <c r="CJ46" s="13" t="str">
        <f>IF('Formato 4_Ppto'!B52&lt;&gt;"",'Formato 4_Ppto'!A52,"")</f>
        <v/>
      </c>
      <c r="CK46" s="24" t="str">
        <f>IF('Formato 4_Ppto'!B52&lt;&gt;"",'Formato 4_Ppto'!B52,"")</f>
        <v/>
      </c>
      <c r="CL46" s="22" t="str">
        <f>IF('Formato 4_Ppto'!C52&lt;&gt;"",'Formato 4_Ppto'!C52,"")</f>
        <v/>
      </c>
      <c r="CM46" s="24" t="str">
        <f>IF('Formato 4_Ppto'!D52&lt;&gt;"",'Formato 4_Ppto'!D52,"")</f>
        <v/>
      </c>
      <c r="CN46" s="161" t="str">
        <f>IF('Formato 4_Ppto'!E52&lt;&gt;"",'Formato 4_Ppto'!E52,"")</f>
        <v/>
      </c>
      <c r="CO46" s="161" t="str">
        <f>IF('Formato 4_Ppto'!G52&lt;&gt;"",'Formato 4_Ppto'!G52,"")</f>
        <v/>
      </c>
      <c r="CP46" s="163" t="str">
        <f>IF('Formato 4_Ppto'!I52&lt;&gt;"",'Formato 4_Ppto'!I52,"")</f>
        <v/>
      </c>
      <c r="CQ46" s="161" t="str">
        <f>IF('Formato 4_Ppto'!K52&lt;&gt;"",'Formato 4_Ppto'!K52,"")</f>
        <v/>
      </c>
      <c r="CR46" s="161" t="str">
        <f>IF('Formato 4_Ppto'!L52&lt;&gt;"",'Formato 4_Ppto'!L52,"")</f>
        <v/>
      </c>
      <c r="CS46" s="161" t="str">
        <f>IF('Formato 4_Ppto'!M52&lt;&gt;"",'Formato 4_Ppto'!M52,"")</f>
        <v/>
      </c>
      <c r="CT46" s="161" t="str">
        <f>IF('Formato 4_Ppto'!N52&lt;&gt;"",'Formato 4_Ppto'!N52,"")</f>
        <v/>
      </c>
      <c r="CU46" s="161" t="str">
        <f>IF('Formato 4_Ppto'!O52&lt;&gt;"",'Formato 4_Ppto'!O52,"")</f>
        <v/>
      </c>
      <c r="CV46" s="161" t="str">
        <f>IF('Formato 4_Ppto'!P52&lt;&gt;"",'Formato 4_Ppto'!P52,"")</f>
        <v/>
      </c>
      <c r="CW46" s="161" t="str">
        <f>IF('Formato 4_Ppto'!Q52&lt;&gt;"",'Formato 4_Ppto'!Q52,"")</f>
        <v/>
      </c>
      <c r="CX46" s="161" t="str">
        <f>IF('Formato 4_Ppto'!R52&lt;&gt;"",'Formato 4_Ppto'!R52,"")</f>
        <v/>
      </c>
      <c r="CY46" s="161" t="str">
        <f>IF('Formato 4_Ppto'!S52&lt;&gt;"",'Formato 4_Ppto'!S52,"")</f>
        <v/>
      </c>
      <c r="CZ46" s="161" t="str">
        <f>IF('Formato 4_Ppto'!T52&lt;&gt;"",'Formato 4_Ppto'!T52,"")</f>
        <v/>
      </c>
      <c r="DA46" s="161" t="str">
        <f>IF('Formato 4_Ppto'!U52&lt;&gt;"",'Formato 4_Ppto'!U52,"")</f>
        <v/>
      </c>
      <c r="DB46" s="161" t="str">
        <f>IF('Formato 4_Ppto'!V52&lt;&gt;"",'Formato 4_Ppto'!V52,"")</f>
        <v/>
      </c>
      <c r="DC46" s="161" t="str">
        <f>IF('Formato 4_Ppto'!W52&lt;&gt;"",'Formato 4_Ppto'!W52,"")</f>
        <v/>
      </c>
      <c r="DD46" s="162" t="str">
        <f>IF('Formato 4_Ppto'!X52&lt;&gt;"",'Formato 4_Ppto'!X52,"")</f>
        <v/>
      </c>
      <c r="DE46" s="162" t="str">
        <f>IF('Formato 4_Ppto'!Y52&lt;&gt;"",'Formato 4_Ppto'!Y52,"")</f>
        <v/>
      </c>
      <c r="DF46" s="162" t="str">
        <f>IF('Formato 4_Ppto'!Z52&lt;&gt;"",'Formato 4_Ppto'!Z52,"")</f>
        <v/>
      </c>
      <c r="DG46" s="162" t="str">
        <f>IF('Formato 4_Ppto'!AA52&lt;&gt;"",'Formato 4_Ppto'!AA52,"")</f>
        <v/>
      </c>
      <c r="DH46" s="162" t="str">
        <f>IF('Formato 4_Ppto'!AB52&lt;&gt;"",'Formato 4_Ppto'!AB52,"")</f>
        <v/>
      </c>
      <c r="DI46" s="162" t="str">
        <f>IF('Formato 4_Ppto'!AC52&lt;&gt;"",'Formato 4_Ppto'!AC52,"")</f>
        <v/>
      </c>
      <c r="DJ46" s="162" t="str">
        <f>IF('Formato 4_Ppto'!AD52&lt;&gt;"",'Formato 4_Ppto'!AD52,"")</f>
        <v/>
      </c>
      <c r="DK46" s="162" t="str">
        <f>IF('Formato 4_Ppto'!AE52&lt;&gt;"",'Formato 4_Ppto'!AE52,"")</f>
        <v/>
      </c>
      <c r="DL46" s="162" t="str">
        <f>IF('Formato 4_Ppto'!AF52&lt;&gt;"",'Formato 4_Ppto'!AF52,"")</f>
        <v/>
      </c>
      <c r="DM46" s="162" t="str">
        <f>IF('Formato 4_Ppto'!AG52&lt;&gt;"",'Formato 4_Ppto'!AG52,"")</f>
        <v/>
      </c>
      <c r="DN46" s="162" t="str">
        <f>IF('Formato 4_Ppto'!AH52&lt;&gt;"",'Formato 4_Ppto'!AH52,"")</f>
        <v/>
      </c>
      <c r="DO46" s="162" t="str">
        <f>IF('Formato 4_Ppto'!AI52&lt;&gt;"",'Formato 4_Ppto'!AI52,"")</f>
        <v/>
      </c>
      <c r="DP46" s="163" t="str">
        <f>IF('Formato 4_Ppto'!AJ52&lt;&gt;"",'Formato 4_Ppto'!AJ52,"")</f>
        <v/>
      </c>
    </row>
    <row r="47" spans="2:120" x14ac:dyDescent="0.3">
      <c r="B47" s="13" t="str">
        <f>IF(OR(Tabla6[[#This Row],[IDA]]="",Tabla6[[#This Row],[IDT]]="",Tabla6[[#This Row],[IDI]]=""),"",Tabla6[[#This Row],[IDA]]&amp;"."&amp;Tabla6[[#This Row],[IDT]]&amp;"."&amp;Tabla6[[#This Row],[IDI]])</f>
        <v/>
      </c>
      <c r="C47" s="13" t="str">
        <f>IF(Formato_02!$B$14&lt;&gt;"",0,"")</f>
        <v/>
      </c>
      <c r="D47" s="13" t="str">
        <f>IF(Formato_02!$H$9&lt;&gt;"",Formato_02!$H$9,"")</f>
        <v/>
      </c>
      <c r="E47" s="24" t="str">
        <f t="shared" si="0"/>
        <v/>
      </c>
      <c r="F47" s="24" t="str">
        <f>IF(Formato_02!$B$14&lt;&gt;"",Formato_02!$B$14,"")</f>
        <v/>
      </c>
      <c r="G47" s="22" t="str">
        <f>IF('Formato 3_Gantt'!C52&lt;&gt;"",'Formato 3_Gantt'!C52,"")</f>
        <v/>
      </c>
      <c r="H47" s="13" t="str">
        <f>IF('Formato 3_Gantt'!D$8&lt;&gt;"",'Formato 3_Gantt'!D$8,"")</f>
        <v/>
      </c>
      <c r="I47" s="13" t="str">
        <f>IF('Formato 3_Gantt'!E$8&lt;&gt;"",'Formato 3_Gantt'!E$8,"")</f>
        <v/>
      </c>
      <c r="J47" s="13" t="str">
        <f>IF('Formato 3_Gantt'!F$8&lt;&gt;"",'Formato 3_Gantt'!F$8,"")</f>
        <v/>
      </c>
      <c r="K47" s="158" t="str">
        <f>IF('Formato 3_Gantt'!G$8&lt;&gt;"",'Formato 3_Gantt'!G$8,"")</f>
        <v/>
      </c>
      <c r="L47" s="158" t="str">
        <f>IF('Formato 3_Gantt'!H$8&lt;&gt;"",'Formato 3_Gantt'!H$8,"")</f>
        <v/>
      </c>
      <c r="M47" s="13" t="str">
        <f>IF('Formato 3_Gantt'!BL$8&lt;&gt;"",'Formato 3_Gantt'!BL$8,"")</f>
        <v/>
      </c>
      <c r="N47" s="13" t="str">
        <f>IF('Formato 3_Gantt'!BM$8&lt;&gt;"",'Formato 3_Gantt'!BM$8,"")</f>
        <v/>
      </c>
      <c r="O47" s="13" t="str">
        <f>IF('Formato 3_Gantt'!BN$8&lt;&gt;"",'Formato 3_Gantt'!BN$8,"")</f>
        <v/>
      </c>
      <c r="P47" s="13" t="str">
        <f>IF('Formato 3_Gantt'!BO$8&lt;&gt;"",'Formato 3_Gantt'!BO$8,"")</f>
        <v/>
      </c>
      <c r="Q47" s="13" t="str">
        <f>IF('Formato 3_Gantt'!BP$8&lt;&gt;"",'Formato 3_Gantt'!BP$8,"")</f>
        <v/>
      </c>
      <c r="R47" s="13" t="str">
        <f>IF('Formato 3_Gantt'!BQ$8&lt;&gt;"",'Formato 3_Gantt'!BQ$8,"")</f>
        <v/>
      </c>
      <c r="S47" s="13" t="str">
        <f>IF('Formato 3_Gantt'!BR$8&lt;&gt;"",'Formato 3_Gantt'!BR$8,"")</f>
        <v/>
      </c>
      <c r="T47" s="13" t="str">
        <f>IF('Formato 3_Gantt'!BS$8&lt;&gt;"",'Formato 3_Gantt'!BS$8,"")</f>
        <v/>
      </c>
      <c r="U47" s="13" t="str">
        <f>IF('Formato 3_Gantt'!BT$8&lt;&gt;"",'Formato 3_Gantt'!BT$8,"")</f>
        <v/>
      </c>
      <c r="V47" s="13" t="str">
        <f>IF('Formato 3_Gantt'!BU$8&lt;&gt;"",'Formato 3_Gantt'!BU$8,"")</f>
        <v/>
      </c>
      <c r="W47" s="13" t="str">
        <f>IF('Formato 3_Gantt'!BV$8&lt;&gt;"",'Formato 3_Gantt'!BV$8,"")</f>
        <v/>
      </c>
      <c r="X47" s="13" t="str">
        <f>IF('Formato 3_Gantt'!BW$8&lt;&gt;"",'Formato 3_Gantt'!BW$8,"")</f>
        <v/>
      </c>
      <c r="Y47" s="13" t="str">
        <f>IF('Formato 3_Gantt'!BX$8&lt;&gt;"",'Formato 3_Gantt'!BX$8,"")</f>
        <v/>
      </c>
      <c r="Z47" s="162" t="str">
        <f>IF(Formato_02!S$15&lt;&gt;"",Formato_02!S$15,"")</f>
        <v/>
      </c>
      <c r="AA47" s="162" t="str">
        <f>IF(Formato_02!T$15&lt;&gt;"",Formato_02!T$15,"")</f>
        <v/>
      </c>
      <c r="AB47" s="162" t="str">
        <f>IF(Formato_02!U$15&lt;&gt;"",Formato_02!U$15,"")</f>
        <v/>
      </c>
      <c r="AC47" s="162" t="str">
        <f>IF(Formato_02!V$15&lt;&gt;"",Formato_02!V$15,"")</f>
        <v/>
      </c>
      <c r="AD47" s="162" t="str">
        <f>IF(Formato_02!W$15&lt;&gt;"",Formato_02!W$15,"")</f>
        <v/>
      </c>
      <c r="AE47" s="162" t="str">
        <f>IF(Formato_02!X$15&lt;&gt;"",Formato_02!X$15,"")</f>
        <v/>
      </c>
      <c r="AF47" s="162" t="str">
        <f>IF(Formato_02!Y$15&lt;&gt;"",Formato_02!Y$15,"")</f>
        <v/>
      </c>
      <c r="AG47" s="162" t="str">
        <f>IF(Formato_02!Z$15&lt;&gt;"",Formato_02!Z$15,"")</f>
        <v/>
      </c>
      <c r="AH47" s="162" t="str">
        <f>IF(Formato_02!AA$15&lt;&gt;"",Formato_02!AA$15,"")</f>
        <v/>
      </c>
      <c r="AI47" s="162" t="str">
        <f>IF(Formato_02!AB$15&lt;&gt;"",Formato_02!AB$15,"")</f>
        <v/>
      </c>
      <c r="AJ47" s="162" t="str">
        <f>IF(Formato_02!AC$15&lt;&gt;"",Formato_02!AC$15,"")</f>
        <v/>
      </c>
      <c r="AK47" s="162" t="str">
        <f>IF(Formato_02!AD$15&lt;&gt;"",Formato_02!AD$15,"")</f>
        <v/>
      </c>
      <c r="AL47" s="162" t="str">
        <f>IF(Formato_02!$N$14&lt;&gt;"",Formato_02!$N$14,"")</f>
        <v/>
      </c>
      <c r="AM47" s="13" t="str">
        <f>IF(Formato_02!$X$4&lt;&gt;"","AN","")</f>
        <v/>
      </c>
      <c r="AN47" s="24" t="str">
        <f t="shared" si="1"/>
        <v/>
      </c>
      <c r="AO47" s="13" t="str">
        <f>IF(Formato_02!$Y$4&lt;&gt;"","P027","")</f>
        <v/>
      </c>
      <c r="AP47" s="24" t="str">
        <f t="shared" si="2"/>
        <v/>
      </c>
      <c r="AQ47" s="13" t="str">
        <f>IF(Formato_02!$Z$4&lt;&gt;"","PNCVG","")</f>
        <v/>
      </c>
      <c r="AR47" s="24" t="str">
        <f t="shared" si="3"/>
        <v/>
      </c>
      <c r="AS47" s="13" t="str">
        <f>IF(Formato_02!$AA$4&lt;&gt;"","PNFF","")</f>
        <v/>
      </c>
      <c r="AT47" s="24" t="str">
        <f t="shared" si="4"/>
        <v/>
      </c>
      <c r="AU47" s="13" t="str">
        <f>IF(Formato_02!$AB$4&lt;&gt;"","PNPAM","")</f>
        <v/>
      </c>
      <c r="AV47" s="24" t="str">
        <f t="shared" si="5"/>
        <v/>
      </c>
      <c r="AW47" s="13" t="str">
        <f>IF(Formato_02!$AC$4&lt;&gt;"","PNAIA","")</f>
        <v/>
      </c>
      <c r="AX47" s="24" t="str">
        <f t="shared" si="6"/>
        <v/>
      </c>
      <c r="AY47" s="13" t="str">
        <f>IF(Formato_02!$AD$4&lt;&gt;"","PIO","")</f>
        <v/>
      </c>
      <c r="AZ47" s="24" t="str">
        <f t="shared" si="7"/>
        <v/>
      </c>
      <c r="BA47" s="13" t="str">
        <f>IF('Formato 3_Gantt'!B$10&lt;&gt;"",'Formato 3_Gantt'!A$10,"")</f>
        <v/>
      </c>
      <c r="BB47" s="24" t="str">
        <f>IF('Formato 3_Gantt'!B$10&lt;&gt;"",'Formato 3_Gantt'!B$10,"")</f>
        <v/>
      </c>
      <c r="BC47" s="22" t="str">
        <f>IF('Formato 3_Gantt'!C$10&lt;&gt;"",'Formato 3_Gantt'!C$10,"")</f>
        <v/>
      </c>
      <c r="BD47" s="13" t="str">
        <f>IF('Formato 3_Gantt'!D$10&lt;&gt;"",'Formato 3_Gantt'!D$10,"")</f>
        <v/>
      </c>
      <c r="BE47" s="161" t="str">
        <f>IF('Formato 3_Gantt'!E$10&lt;&gt;"",'Formato 3_Gantt'!E$10,"")</f>
        <v/>
      </c>
      <c r="BF47" s="13" t="str">
        <f>IF('Formato 3_Gantt'!F$10&lt;&gt;"",'Formato 3_Gantt'!F$10,"")</f>
        <v/>
      </c>
      <c r="BG47" s="158" t="str">
        <f>IF('Formato 3_Gantt'!G$10&lt;&gt;"",'Formato 3_Gantt'!G$10,"")</f>
        <v/>
      </c>
      <c r="BH47" s="158" t="str">
        <f>IF('Formato 3_Gantt'!H$10&lt;&gt;"",'Formato 3_Gantt'!H$10,"")</f>
        <v/>
      </c>
      <c r="BI47" s="161" t="str">
        <f>IF('Formato 3_Gantt'!BL$10&lt;&gt;"",'Formato 3_Gantt'!BL$10,"")</f>
        <v/>
      </c>
      <c r="BJ47" s="161" t="str">
        <f>IF('Formato 3_Gantt'!BM$10&lt;&gt;"",'Formato 3_Gantt'!BM$10,"")</f>
        <v/>
      </c>
      <c r="BK47" s="161" t="str">
        <f>IF('Formato 3_Gantt'!BN$10&lt;&gt;"",'Formato 3_Gantt'!BN$10,"")</f>
        <v/>
      </c>
      <c r="BL47" s="161" t="str">
        <f>IF('Formato 3_Gantt'!BO$10&lt;&gt;"",'Formato 3_Gantt'!BO$10,"")</f>
        <v/>
      </c>
      <c r="BM47" s="161" t="str">
        <f>IF('Formato 3_Gantt'!BP$10&lt;&gt;"",'Formato 3_Gantt'!BP$10,"")</f>
        <v/>
      </c>
      <c r="BN47" s="161" t="str">
        <f>IF('Formato 3_Gantt'!BQ$10&lt;&gt;"",'Formato 3_Gantt'!BQ$10,"")</f>
        <v/>
      </c>
      <c r="BO47" s="161" t="str">
        <f>IF('Formato 3_Gantt'!BR$10&lt;&gt;"",'Formato 3_Gantt'!BR$10,"")</f>
        <v/>
      </c>
      <c r="BP47" s="161" t="str">
        <f>IF('Formato 3_Gantt'!BS$10&lt;&gt;"",'Formato 3_Gantt'!BS$10,"")</f>
        <v/>
      </c>
      <c r="BQ47" s="161" t="str">
        <f>IF('Formato 3_Gantt'!BT$10&lt;&gt;"",'Formato 3_Gantt'!BT$10,"")</f>
        <v/>
      </c>
      <c r="BR47" s="161" t="str">
        <f>IF('Formato 3_Gantt'!BU$10&lt;&gt;"",'Formato 3_Gantt'!BU$10,"")</f>
        <v/>
      </c>
      <c r="BS47" s="161" t="str">
        <f>IF('Formato 3_Gantt'!BV$10&lt;&gt;"",'Formato 3_Gantt'!BV$10,"")</f>
        <v/>
      </c>
      <c r="BT47" s="161" t="str">
        <f>IF('Formato 3_Gantt'!BW$10&lt;&gt;"",'Formato 3_Gantt'!BW$10,"")</f>
        <v/>
      </c>
      <c r="BU47" s="161" t="str">
        <f>IF('Formato 3_Gantt'!BX$10&lt;&gt;"",'Formato 3_Gantt'!BX$10,"")</f>
        <v/>
      </c>
      <c r="BV47" s="163" t="str">
        <f>IF('Formato 4_Ppto'!I$38&lt;&gt;"",'Formato 4_Ppto'!I$38,"")</f>
        <v/>
      </c>
      <c r="BW47" s="162" t="str">
        <f>IF('Formato 4_Ppto'!X$38&lt;&gt;"",'Formato 4_Ppto'!X$38,"")</f>
        <v/>
      </c>
      <c r="BX47" s="162" t="str">
        <f>IF('Formato 4_Ppto'!Y$38&lt;&gt;"",'Formato 4_Ppto'!Y$38,"")</f>
        <v/>
      </c>
      <c r="BY47" s="162" t="str">
        <f>IF('Formato 4_Ppto'!Z$38&lt;&gt;"",'Formato 4_Ppto'!Z$38,"")</f>
        <v/>
      </c>
      <c r="BZ47" s="162" t="str">
        <f>IF('Formato 4_Ppto'!AA$38&lt;&gt;"",'Formato 4_Ppto'!AA$38,"")</f>
        <v/>
      </c>
      <c r="CA47" s="162" t="str">
        <f>IF('Formato 4_Ppto'!AB$38&lt;&gt;"",'Formato 4_Ppto'!AB$38,"")</f>
        <v/>
      </c>
      <c r="CB47" s="162" t="str">
        <f>IF('Formato 4_Ppto'!AC$38&lt;&gt;"",'Formato 4_Ppto'!AC$38,"")</f>
        <v/>
      </c>
      <c r="CC47" s="162" t="str">
        <f>IF('Formato 4_Ppto'!AD$38&lt;&gt;"",'Formato 4_Ppto'!AD$38,"")</f>
        <v/>
      </c>
      <c r="CD47" s="162" t="str">
        <f>IF('Formato 4_Ppto'!AE$38&lt;&gt;"",'Formato 4_Ppto'!AE$38,"")</f>
        <v/>
      </c>
      <c r="CE47" s="162" t="str">
        <f>IF('Formato 4_Ppto'!AF$38&lt;&gt;"",'Formato 4_Ppto'!AF$38,"")</f>
        <v/>
      </c>
      <c r="CF47" s="162" t="str">
        <f>IF('Formato 4_Ppto'!AG$38&lt;&gt;"",'Formato 4_Ppto'!AG$38,"")</f>
        <v/>
      </c>
      <c r="CG47" s="162" t="str">
        <f>IF('Formato 4_Ppto'!AH$38&lt;&gt;"",'Formato 4_Ppto'!AH$38,"")</f>
        <v/>
      </c>
      <c r="CH47" s="162" t="str">
        <f>IF('Formato 4_Ppto'!AI$38&lt;&gt;"",'Formato 4_Ppto'!AI$38,"")</f>
        <v/>
      </c>
      <c r="CI47" s="163" t="str">
        <f>IF('Formato 4_Ppto'!AJ$38&lt;&gt;"",'Formato 4_Ppto'!AJ$38,"")</f>
        <v/>
      </c>
      <c r="CJ47" s="13" t="str">
        <f>IF('Formato 4_Ppto'!B53&lt;&gt;"",'Formato 4_Ppto'!A53,"")</f>
        <v/>
      </c>
      <c r="CK47" s="24" t="str">
        <f>IF('Formato 4_Ppto'!B53&lt;&gt;"",'Formato 4_Ppto'!B53,"")</f>
        <v/>
      </c>
      <c r="CL47" s="22" t="str">
        <f>IF('Formato 4_Ppto'!C53&lt;&gt;"",'Formato 4_Ppto'!C53,"")</f>
        <v/>
      </c>
      <c r="CM47" s="24" t="str">
        <f>IF('Formato 4_Ppto'!D53&lt;&gt;"",'Formato 4_Ppto'!D53,"")</f>
        <v/>
      </c>
      <c r="CN47" s="161" t="str">
        <f>IF('Formato 4_Ppto'!E53&lt;&gt;"",'Formato 4_Ppto'!E53,"")</f>
        <v/>
      </c>
      <c r="CO47" s="161" t="str">
        <f>IF('Formato 4_Ppto'!G53&lt;&gt;"",'Formato 4_Ppto'!G53,"")</f>
        <v/>
      </c>
      <c r="CP47" s="163" t="str">
        <f>IF('Formato 4_Ppto'!I53&lt;&gt;"",'Formato 4_Ppto'!I53,"")</f>
        <v/>
      </c>
      <c r="CQ47" s="161" t="str">
        <f>IF('Formato 4_Ppto'!K53&lt;&gt;"",'Formato 4_Ppto'!K53,"")</f>
        <v/>
      </c>
      <c r="CR47" s="161" t="str">
        <f>IF('Formato 4_Ppto'!L53&lt;&gt;"",'Formato 4_Ppto'!L53,"")</f>
        <v/>
      </c>
      <c r="CS47" s="161" t="str">
        <f>IF('Formato 4_Ppto'!M53&lt;&gt;"",'Formato 4_Ppto'!M53,"")</f>
        <v/>
      </c>
      <c r="CT47" s="161" t="str">
        <f>IF('Formato 4_Ppto'!N53&lt;&gt;"",'Formato 4_Ppto'!N53,"")</f>
        <v/>
      </c>
      <c r="CU47" s="161" t="str">
        <f>IF('Formato 4_Ppto'!O53&lt;&gt;"",'Formato 4_Ppto'!O53,"")</f>
        <v/>
      </c>
      <c r="CV47" s="161" t="str">
        <f>IF('Formato 4_Ppto'!P53&lt;&gt;"",'Formato 4_Ppto'!P53,"")</f>
        <v/>
      </c>
      <c r="CW47" s="161" t="str">
        <f>IF('Formato 4_Ppto'!Q53&lt;&gt;"",'Formato 4_Ppto'!Q53,"")</f>
        <v/>
      </c>
      <c r="CX47" s="161" t="str">
        <f>IF('Formato 4_Ppto'!R53&lt;&gt;"",'Formato 4_Ppto'!R53,"")</f>
        <v/>
      </c>
      <c r="CY47" s="161" t="str">
        <f>IF('Formato 4_Ppto'!S53&lt;&gt;"",'Formato 4_Ppto'!S53,"")</f>
        <v/>
      </c>
      <c r="CZ47" s="161" t="str">
        <f>IF('Formato 4_Ppto'!T53&lt;&gt;"",'Formato 4_Ppto'!T53,"")</f>
        <v/>
      </c>
      <c r="DA47" s="161" t="str">
        <f>IF('Formato 4_Ppto'!U53&lt;&gt;"",'Formato 4_Ppto'!U53,"")</f>
        <v/>
      </c>
      <c r="DB47" s="161" t="str">
        <f>IF('Formato 4_Ppto'!V53&lt;&gt;"",'Formato 4_Ppto'!V53,"")</f>
        <v/>
      </c>
      <c r="DC47" s="161" t="str">
        <f>IF('Formato 4_Ppto'!W53&lt;&gt;"",'Formato 4_Ppto'!W53,"")</f>
        <v/>
      </c>
      <c r="DD47" s="162" t="str">
        <f>IF('Formato 4_Ppto'!X53&lt;&gt;"",'Formato 4_Ppto'!X53,"")</f>
        <v/>
      </c>
      <c r="DE47" s="162" t="str">
        <f>IF('Formato 4_Ppto'!Y53&lt;&gt;"",'Formato 4_Ppto'!Y53,"")</f>
        <v/>
      </c>
      <c r="DF47" s="162" t="str">
        <f>IF('Formato 4_Ppto'!Z53&lt;&gt;"",'Formato 4_Ppto'!Z53,"")</f>
        <v/>
      </c>
      <c r="DG47" s="162" t="str">
        <f>IF('Formato 4_Ppto'!AA53&lt;&gt;"",'Formato 4_Ppto'!AA53,"")</f>
        <v/>
      </c>
      <c r="DH47" s="162" t="str">
        <f>IF('Formato 4_Ppto'!AB53&lt;&gt;"",'Formato 4_Ppto'!AB53,"")</f>
        <v/>
      </c>
      <c r="DI47" s="162" t="str">
        <f>IF('Formato 4_Ppto'!AC53&lt;&gt;"",'Formato 4_Ppto'!AC53,"")</f>
        <v/>
      </c>
      <c r="DJ47" s="162" t="str">
        <f>IF('Formato 4_Ppto'!AD53&lt;&gt;"",'Formato 4_Ppto'!AD53,"")</f>
        <v/>
      </c>
      <c r="DK47" s="162" t="str">
        <f>IF('Formato 4_Ppto'!AE53&lt;&gt;"",'Formato 4_Ppto'!AE53,"")</f>
        <v/>
      </c>
      <c r="DL47" s="162" t="str">
        <f>IF('Formato 4_Ppto'!AF53&lt;&gt;"",'Formato 4_Ppto'!AF53,"")</f>
        <v/>
      </c>
      <c r="DM47" s="162" t="str">
        <f>IF('Formato 4_Ppto'!AG53&lt;&gt;"",'Formato 4_Ppto'!AG53,"")</f>
        <v/>
      </c>
      <c r="DN47" s="162" t="str">
        <f>IF('Formato 4_Ppto'!AH53&lt;&gt;"",'Formato 4_Ppto'!AH53,"")</f>
        <v/>
      </c>
      <c r="DO47" s="162" t="str">
        <f>IF('Formato 4_Ppto'!AI53&lt;&gt;"",'Formato 4_Ppto'!AI53,"")</f>
        <v/>
      </c>
      <c r="DP47" s="163" t="str">
        <f>IF('Formato 4_Ppto'!AJ53&lt;&gt;"",'Formato 4_Ppto'!AJ53,"")</f>
        <v/>
      </c>
    </row>
    <row r="48" spans="2:120" x14ac:dyDescent="0.3">
      <c r="B48" s="13" t="str">
        <f>IF(OR(Tabla6[[#This Row],[IDA]]="",Tabla6[[#This Row],[IDT]]="",Tabla6[[#This Row],[IDI]]=""),"",Tabla6[[#This Row],[IDA]]&amp;"."&amp;Tabla6[[#This Row],[IDT]]&amp;"."&amp;Tabla6[[#This Row],[IDI]])</f>
        <v/>
      </c>
      <c r="C48" s="13" t="str">
        <f>IF(Formato_02!$B$14&lt;&gt;"",0,"")</f>
        <v/>
      </c>
      <c r="D48" s="13" t="str">
        <f>IF(Formato_02!$H$9&lt;&gt;"",Formato_02!$H$9,"")</f>
        <v/>
      </c>
      <c r="E48" s="24" t="str">
        <f t="shared" si="0"/>
        <v/>
      </c>
      <c r="F48" s="24" t="str">
        <f>IF(Formato_02!$B$14&lt;&gt;"",Formato_02!$B$14,"")</f>
        <v/>
      </c>
      <c r="G48" s="22" t="str">
        <f>IF('Formato 3_Gantt'!C53&lt;&gt;"",'Formato 3_Gantt'!C53,"")</f>
        <v/>
      </c>
      <c r="H48" s="13" t="str">
        <f>IF('Formato 3_Gantt'!D$8&lt;&gt;"",'Formato 3_Gantt'!D$8,"")</f>
        <v/>
      </c>
      <c r="I48" s="13" t="str">
        <f>IF('Formato 3_Gantt'!E$8&lt;&gt;"",'Formato 3_Gantt'!E$8,"")</f>
        <v/>
      </c>
      <c r="J48" s="13" t="str">
        <f>IF('Formato 3_Gantt'!F$8&lt;&gt;"",'Formato 3_Gantt'!F$8,"")</f>
        <v/>
      </c>
      <c r="K48" s="158" t="str">
        <f>IF('Formato 3_Gantt'!G$8&lt;&gt;"",'Formato 3_Gantt'!G$8,"")</f>
        <v/>
      </c>
      <c r="L48" s="158" t="str">
        <f>IF('Formato 3_Gantt'!H$8&lt;&gt;"",'Formato 3_Gantt'!H$8,"")</f>
        <v/>
      </c>
      <c r="M48" s="13" t="str">
        <f>IF('Formato 3_Gantt'!BL$8&lt;&gt;"",'Formato 3_Gantt'!BL$8,"")</f>
        <v/>
      </c>
      <c r="N48" s="13" t="str">
        <f>IF('Formato 3_Gantt'!BM$8&lt;&gt;"",'Formato 3_Gantt'!BM$8,"")</f>
        <v/>
      </c>
      <c r="O48" s="13" t="str">
        <f>IF('Formato 3_Gantt'!BN$8&lt;&gt;"",'Formato 3_Gantt'!BN$8,"")</f>
        <v/>
      </c>
      <c r="P48" s="13" t="str">
        <f>IF('Formato 3_Gantt'!BO$8&lt;&gt;"",'Formato 3_Gantt'!BO$8,"")</f>
        <v/>
      </c>
      <c r="Q48" s="13" t="str">
        <f>IF('Formato 3_Gantt'!BP$8&lt;&gt;"",'Formato 3_Gantt'!BP$8,"")</f>
        <v/>
      </c>
      <c r="R48" s="13" t="str">
        <f>IF('Formato 3_Gantt'!BQ$8&lt;&gt;"",'Formato 3_Gantt'!BQ$8,"")</f>
        <v/>
      </c>
      <c r="S48" s="13" t="str">
        <f>IF('Formato 3_Gantt'!BR$8&lt;&gt;"",'Formato 3_Gantt'!BR$8,"")</f>
        <v/>
      </c>
      <c r="T48" s="13" t="str">
        <f>IF('Formato 3_Gantt'!BS$8&lt;&gt;"",'Formato 3_Gantt'!BS$8,"")</f>
        <v/>
      </c>
      <c r="U48" s="13" t="str">
        <f>IF('Formato 3_Gantt'!BT$8&lt;&gt;"",'Formato 3_Gantt'!BT$8,"")</f>
        <v/>
      </c>
      <c r="V48" s="13" t="str">
        <f>IF('Formato 3_Gantt'!BU$8&lt;&gt;"",'Formato 3_Gantt'!BU$8,"")</f>
        <v/>
      </c>
      <c r="W48" s="13" t="str">
        <f>IF('Formato 3_Gantt'!BV$8&lt;&gt;"",'Formato 3_Gantt'!BV$8,"")</f>
        <v/>
      </c>
      <c r="X48" s="13" t="str">
        <f>IF('Formato 3_Gantt'!BW$8&lt;&gt;"",'Formato 3_Gantt'!BW$8,"")</f>
        <v/>
      </c>
      <c r="Y48" s="13" t="str">
        <f>IF('Formato 3_Gantt'!BX$8&lt;&gt;"",'Formato 3_Gantt'!BX$8,"")</f>
        <v/>
      </c>
      <c r="Z48" s="162" t="str">
        <f>IF(Formato_02!S$15&lt;&gt;"",Formato_02!S$15,"")</f>
        <v/>
      </c>
      <c r="AA48" s="162" t="str">
        <f>IF(Formato_02!T$15&lt;&gt;"",Formato_02!T$15,"")</f>
        <v/>
      </c>
      <c r="AB48" s="162" t="str">
        <f>IF(Formato_02!U$15&lt;&gt;"",Formato_02!U$15,"")</f>
        <v/>
      </c>
      <c r="AC48" s="162" t="str">
        <f>IF(Formato_02!V$15&lt;&gt;"",Formato_02!V$15,"")</f>
        <v/>
      </c>
      <c r="AD48" s="162" t="str">
        <f>IF(Formato_02!W$15&lt;&gt;"",Formato_02!W$15,"")</f>
        <v/>
      </c>
      <c r="AE48" s="162" t="str">
        <f>IF(Formato_02!X$15&lt;&gt;"",Formato_02!X$15,"")</f>
        <v/>
      </c>
      <c r="AF48" s="162" t="str">
        <f>IF(Formato_02!Y$15&lt;&gt;"",Formato_02!Y$15,"")</f>
        <v/>
      </c>
      <c r="AG48" s="162" t="str">
        <f>IF(Formato_02!Z$15&lt;&gt;"",Formato_02!Z$15,"")</f>
        <v/>
      </c>
      <c r="AH48" s="162" t="str">
        <f>IF(Formato_02!AA$15&lt;&gt;"",Formato_02!AA$15,"")</f>
        <v/>
      </c>
      <c r="AI48" s="162" t="str">
        <f>IF(Formato_02!AB$15&lt;&gt;"",Formato_02!AB$15,"")</f>
        <v/>
      </c>
      <c r="AJ48" s="162" t="str">
        <f>IF(Formato_02!AC$15&lt;&gt;"",Formato_02!AC$15,"")</f>
        <v/>
      </c>
      <c r="AK48" s="162" t="str">
        <f>IF(Formato_02!AD$15&lt;&gt;"",Formato_02!AD$15,"")</f>
        <v/>
      </c>
      <c r="AL48" s="162" t="str">
        <f>IF(Formato_02!$N$14&lt;&gt;"",Formato_02!$N$14,"")</f>
        <v/>
      </c>
      <c r="AM48" s="13" t="str">
        <f>IF(Formato_02!$X$4&lt;&gt;"","AN","")</f>
        <v/>
      </c>
      <c r="AN48" s="24" t="str">
        <f t="shared" si="1"/>
        <v/>
      </c>
      <c r="AO48" s="13" t="str">
        <f>IF(Formato_02!$Y$4&lt;&gt;"","P027","")</f>
        <v/>
      </c>
      <c r="AP48" s="24" t="str">
        <f t="shared" si="2"/>
        <v/>
      </c>
      <c r="AQ48" s="13" t="str">
        <f>IF(Formato_02!$Z$4&lt;&gt;"","PNCVG","")</f>
        <v/>
      </c>
      <c r="AR48" s="24" t="str">
        <f t="shared" si="3"/>
        <v/>
      </c>
      <c r="AS48" s="13" t="str">
        <f>IF(Formato_02!$AA$4&lt;&gt;"","PNFF","")</f>
        <v/>
      </c>
      <c r="AT48" s="24" t="str">
        <f t="shared" si="4"/>
        <v/>
      </c>
      <c r="AU48" s="13" t="str">
        <f>IF(Formato_02!$AB$4&lt;&gt;"","PNPAM","")</f>
        <v/>
      </c>
      <c r="AV48" s="24" t="str">
        <f t="shared" si="5"/>
        <v/>
      </c>
      <c r="AW48" s="13" t="str">
        <f>IF(Formato_02!$AC$4&lt;&gt;"","PNAIA","")</f>
        <v/>
      </c>
      <c r="AX48" s="24" t="str">
        <f t="shared" si="6"/>
        <v/>
      </c>
      <c r="AY48" s="13" t="str">
        <f>IF(Formato_02!$AD$4&lt;&gt;"","PIO","")</f>
        <v/>
      </c>
      <c r="AZ48" s="24" t="str">
        <f t="shared" si="7"/>
        <v/>
      </c>
      <c r="BA48" s="13" t="str">
        <f>IF('Formato 3_Gantt'!B$10&lt;&gt;"",'Formato 3_Gantt'!A$10,"")</f>
        <v/>
      </c>
      <c r="BB48" s="24" t="str">
        <f>IF('Formato 3_Gantt'!B$10&lt;&gt;"",'Formato 3_Gantt'!B$10,"")</f>
        <v/>
      </c>
      <c r="BC48" s="22" t="str">
        <f>IF('Formato 3_Gantt'!C$10&lt;&gt;"",'Formato 3_Gantt'!C$10,"")</f>
        <v/>
      </c>
      <c r="BD48" s="13" t="str">
        <f>IF('Formato 3_Gantt'!D$10&lt;&gt;"",'Formato 3_Gantt'!D$10,"")</f>
        <v/>
      </c>
      <c r="BE48" s="161" t="str">
        <f>IF('Formato 3_Gantt'!E$10&lt;&gt;"",'Formato 3_Gantt'!E$10,"")</f>
        <v/>
      </c>
      <c r="BF48" s="13" t="str">
        <f>IF('Formato 3_Gantt'!F$10&lt;&gt;"",'Formato 3_Gantt'!F$10,"")</f>
        <v/>
      </c>
      <c r="BG48" s="158" t="str">
        <f>IF('Formato 3_Gantt'!G$10&lt;&gt;"",'Formato 3_Gantt'!G$10,"")</f>
        <v/>
      </c>
      <c r="BH48" s="158" t="str">
        <f>IF('Formato 3_Gantt'!H$10&lt;&gt;"",'Formato 3_Gantt'!H$10,"")</f>
        <v/>
      </c>
      <c r="BI48" s="161" t="str">
        <f>IF('Formato 3_Gantt'!BL$10&lt;&gt;"",'Formato 3_Gantt'!BL$10,"")</f>
        <v/>
      </c>
      <c r="BJ48" s="161" t="str">
        <f>IF('Formato 3_Gantt'!BM$10&lt;&gt;"",'Formato 3_Gantt'!BM$10,"")</f>
        <v/>
      </c>
      <c r="BK48" s="161" t="str">
        <f>IF('Formato 3_Gantt'!BN$10&lt;&gt;"",'Formato 3_Gantt'!BN$10,"")</f>
        <v/>
      </c>
      <c r="BL48" s="161" t="str">
        <f>IF('Formato 3_Gantt'!BO$10&lt;&gt;"",'Formato 3_Gantt'!BO$10,"")</f>
        <v/>
      </c>
      <c r="BM48" s="161" t="str">
        <f>IF('Formato 3_Gantt'!BP$10&lt;&gt;"",'Formato 3_Gantt'!BP$10,"")</f>
        <v/>
      </c>
      <c r="BN48" s="161" t="str">
        <f>IF('Formato 3_Gantt'!BQ$10&lt;&gt;"",'Formato 3_Gantt'!BQ$10,"")</f>
        <v/>
      </c>
      <c r="BO48" s="161" t="str">
        <f>IF('Formato 3_Gantt'!BR$10&lt;&gt;"",'Formato 3_Gantt'!BR$10,"")</f>
        <v/>
      </c>
      <c r="BP48" s="161" t="str">
        <f>IF('Formato 3_Gantt'!BS$10&lt;&gt;"",'Formato 3_Gantt'!BS$10,"")</f>
        <v/>
      </c>
      <c r="BQ48" s="161" t="str">
        <f>IF('Formato 3_Gantt'!BT$10&lt;&gt;"",'Formato 3_Gantt'!BT$10,"")</f>
        <v/>
      </c>
      <c r="BR48" s="161" t="str">
        <f>IF('Formato 3_Gantt'!BU$10&lt;&gt;"",'Formato 3_Gantt'!BU$10,"")</f>
        <v/>
      </c>
      <c r="BS48" s="161" t="str">
        <f>IF('Formato 3_Gantt'!BV$10&lt;&gt;"",'Formato 3_Gantt'!BV$10,"")</f>
        <v/>
      </c>
      <c r="BT48" s="161" t="str">
        <f>IF('Formato 3_Gantt'!BW$10&lt;&gt;"",'Formato 3_Gantt'!BW$10,"")</f>
        <v/>
      </c>
      <c r="BU48" s="161" t="str">
        <f>IF('Formato 3_Gantt'!BX$10&lt;&gt;"",'Formato 3_Gantt'!BX$10,"")</f>
        <v/>
      </c>
      <c r="BV48" s="163" t="str">
        <f>IF('Formato 4_Ppto'!I$38&lt;&gt;"",'Formato 4_Ppto'!I$38,"")</f>
        <v/>
      </c>
      <c r="BW48" s="162" t="str">
        <f>IF('Formato 4_Ppto'!X$38&lt;&gt;"",'Formato 4_Ppto'!X$38,"")</f>
        <v/>
      </c>
      <c r="BX48" s="162" t="str">
        <f>IF('Formato 4_Ppto'!Y$38&lt;&gt;"",'Formato 4_Ppto'!Y$38,"")</f>
        <v/>
      </c>
      <c r="BY48" s="162" t="str">
        <f>IF('Formato 4_Ppto'!Z$38&lt;&gt;"",'Formato 4_Ppto'!Z$38,"")</f>
        <v/>
      </c>
      <c r="BZ48" s="162" t="str">
        <f>IF('Formato 4_Ppto'!AA$38&lt;&gt;"",'Formato 4_Ppto'!AA$38,"")</f>
        <v/>
      </c>
      <c r="CA48" s="162" t="str">
        <f>IF('Formato 4_Ppto'!AB$38&lt;&gt;"",'Formato 4_Ppto'!AB$38,"")</f>
        <v/>
      </c>
      <c r="CB48" s="162" t="str">
        <f>IF('Formato 4_Ppto'!AC$38&lt;&gt;"",'Formato 4_Ppto'!AC$38,"")</f>
        <v/>
      </c>
      <c r="CC48" s="162" t="str">
        <f>IF('Formato 4_Ppto'!AD$38&lt;&gt;"",'Formato 4_Ppto'!AD$38,"")</f>
        <v/>
      </c>
      <c r="CD48" s="162" t="str">
        <f>IF('Formato 4_Ppto'!AE$38&lt;&gt;"",'Formato 4_Ppto'!AE$38,"")</f>
        <v/>
      </c>
      <c r="CE48" s="162" t="str">
        <f>IF('Formato 4_Ppto'!AF$38&lt;&gt;"",'Formato 4_Ppto'!AF$38,"")</f>
        <v/>
      </c>
      <c r="CF48" s="162" t="str">
        <f>IF('Formato 4_Ppto'!AG$38&lt;&gt;"",'Formato 4_Ppto'!AG$38,"")</f>
        <v/>
      </c>
      <c r="CG48" s="162" t="str">
        <f>IF('Formato 4_Ppto'!AH$38&lt;&gt;"",'Formato 4_Ppto'!AH$38,"")</f>
        <v/>
      </c>
      <c r="CH48" s="162" t="str">
        <f>IF('Formato 4_Ppto'!AI$38&lt;&gt;"",'Formato 4_Ppto'!AI$38,"")</f>
        <v/>
      </c>
      <c r="CI48" s="163" t="str">
        <f>IF('Formato 4_Ppto'!AJ$38&lt;&gt;"",'Formato 4_Ppto'!AJ$38,"")</f>
        <v/>
      </c>
      <c r="CJ48" s="13" t="str">
        <f>IF('Formato 4_Ppto'!B54&lt;&gt;"",'Formato 4_Ppto'!A54,"")</f>
        <v/>
      </c>
      <c r="CK48" s="24" t="str">
        <f>IF('Formato 4_Ppto'!B54&lt;&gt;"",'Formato 4_Ppto'!B54,"")</f>
        <v/>
      </c>
      <c r="CL48" s="22" t="str">
        <f>IF('Formato 4_Ppto'!C54&lt;&gt;"",'Formato 4_Ppto'!C54,"")</f>
        <v/>
      </c>
      <c r="CM48" s="24" t="str">
        <f>IF('Formato 4_Ppto'!D54&lt;&gt;"",'Formato 4_Ppto'!D54,"")</f>
        <v/>
      </c>
      <c r="CN48" s="161" t="str">
        <f>IF('Formato 4_Ppto'!E54&lt;&gt;"",'Formato 4_Ppto'!E54,"")</f>
        <v/>
      </c>
      <c r="CO48" s="161" t="str">
        <f>IF('Formato 4_Ppto'!G54&lt;&gt;"",'Formato 4_Ppto'!G54,"")</f>
        <v/>
      </c>
      <c r="CP48" s="163" t="str">
        <f>IF('Formato 4_Ppto'!I54&lt;&gt;"",'Formato 4_Ppto'!I54,"")</f>
        <v/>
      </c>
      <c r="CQ48" s="161" t="str">
        <f>IF('Formato 4_Ppto'!K54&lt;&gt;"",'Formato 4_Ppto'!K54,"")</f>
        <v/>
      </c>
      <c r="CR48" s="161" t="str">
        <f>IF('Formato 4_Ppto'!L54&lt;&gt;"",'Formato 4_Ppto'!L54,"")</f>
        <v/>
      </c>
      <c r="CS48" s="161" t="str">
        <f>IF('Formato 4_Ppto'!M54&lt;&gt;"",'Formato 4_Ppto'!M54,"")</f>
        <v/>
      </c>
      <c r="CT48" s="161" t="str">
        <f>IF('Formato 4_Ppto'!N54&lt;&gt;"",'Formato 4_Ppto'!N54,"")</f>
        <v/>
      </c>
      <c r="CU48" s="161" t="str">
        <f>IF('Formato 4_Ppto'!O54&lt;&gt;"",'Formato 4_Ppto'!O54,"")</f>
        <v/>
      </c>
      <c r="CV48" s="161" t="str">
        <f>IF('Formato 4_Ppto'!P54&lt;&gt;"",'Formato 4_Ppto'!P54,"")</f>
        <v/>
      </c>
      <c r="CW48" s="161" t="str">
        <f>IF('Formato 4_Ppto'!Q54&lt;&gt;"",'Formato 4_Ppto'!Q54,"")</f>
        <v/>
      </c>
      <c r="CX48" s="161" t="str">
        <f>IF('Formato 4_Ppto'!R54&lt;&gt;"",'Formato 4_Ppto'!R54,"")</f>
        <v/>
      </c>
      <c r="CY48" s="161" t="str">
        <f>IF('Formato 4_Ppto'!S54&lt;&gt;"",'Formato 4_Ppto'!S54,"")</f>
        <v/>
      </c>
      <c r="CZ48" s="161" t="str">
        <f>IF('Formato 4_Ppto'!T54&lt;&gt;"",'Formato 4_Ppto'!T54,"")</f>
        <v/>
      </c>
      <c r="DA48" s="161" t="str">
        <f>IF('Formato 4_Ppto'!U54&lt;&gt;"",'Formato 4_Ppto'!U54,"")</f>
        <v/>
      </c>
      <c r="DB48" s="161" t="str">
        <f>IF('Formato 4_Ppto'!V54&lt;&gt;"",'Formato 4_Ppto'!V54,"")</f>
        <v/>
      </c>
      <c r="DC48" s="161" t="str">
        <f>IF('Formato 4_Ppto'!W54&lt;&gt;"",'Formato 4_Ppto'!W54,"")</f>
        <v/>
      </c>
      <c r="DD48" s="162" t="str">
        <f>IF('Formato 4_Ppto'!X54&lt;&gt;"",'Formato 4_Ppto'!X54,"")</f>
        <v/>
      </c>
      <c r="DE48" s="162" t="str">
        <f>IF('Formato 4_Ppto'!Y54&lt;&gt;"",'Formato 4_Ppto'!Y54,"")</f>
        <v/>
      </c>
      <c r="DF48" s="162" t="str">
        <f>IF('Formato 4_Ppto'!Z54&lt;&gt;"",'Formato 4_Ppto'!Z54,"")</f>
        <v/>
      </c>
      <c r="DG48" s="162" t="str">
        <f>IF('Formato 4_Ppto'!AA54&lt;&gt;"",'Formato 4_Ppto'!AA54,"")</f>
        <v/>
      </c>
      <c r="DH48" s="162" t="str">
        <f>IF('Formato 4_Ppto'!AB54&lt;&gt;"",'Formato 4_Ppto'!AB54,"")</f>
        <v/>
      </c>
      <c r="DI48" s="162" t="str">
        <f>IF('Formato 4_Ppto'!AC54&lt;&gt;"",'Formato 4_Ppto'!AC54,"")</f>
        <v/>
      </c>
      <c r="DJ48" s="162" t="str">
        <f>IF('Formato 4_Ppto'!AD54&lt;&gt;"",'Formato 4_Ppto'!AD54,"")</f>
        <v/>
      </c>
      <c r="DK48" s="162" t="str">
        <f>IF('Formato 4_Ppto'!AE54&lt;&gt;"",'Formato 4_Ppto'!AE54,"")</f>
        <v/>
      </c>
      <c r="DL48" s="162" t="str">
        <f>IF('Formato 4_Ppto'!AF54&lt;&gt;"",'Formato 4_Ppto'!AF54,"")</f>
        <v/>
      </c>
      <c r="DM48" s="162" t="str">
        <f>IF('Formato 4_Ppto'!AG54&lt;&gt;"",'Formato 4_Ppto'!AG54,"")</f>
        <v/>
      </c>
      <c r="DN48" s="162" t="str">
        <f>IF('Formato 4_Ppto'!AH54&lt;&gt;"",'Formato 4_Ppto'!AH54,"")</f>
        <v/>
      </c>
      <c r="DO48" s="162" t="str">
        <f>IF('Formato 4_Ppto'!AI54&lt;&gt;"",'Formato 4_Ppto'!AI54,"")</f>
        <v/>
      </c>
      <c r="DP48" s="163" t="str">
        <f>IF('Formato 4_Ppto'!AJ54&lt;&gt;"",'Formato 4_Ppto'!AJ54,"")</f>
        <v/>
      </c>
    </row>
    <row r="49" spans="2:120" x14ac:dyDescent="0.3">
      <c r="B49" s="13" t="str">
        <f>IF(OR(Tabla6[[#This Row],[IDA]]="",Tabla6[[#This Row],[IDT]]="",Tabla6[[#This Row],[IDI]]=""),"",Tabla6[[#This Row],[IDA]]&amp;"."&amp;Tabla6[[#This Row],[IDT]]&amp;"."&amp;Tabla6[[#This Row],[IDI]])</f>
        <v/>
      </c>
      <c r="C49" s="13" t="str">
        <f>IF(Formato_02!$B$14&lt;&gt;"",0,"")</f>
        <v/>
      </c>
      <c r="D49" s="13" t="str">
        <f>IF(Formato_02!$H$9&lt;&gt;"",Formato_02!$H$9,"")</f>
        <v/>
      </c>
      <c r="E49" s="24" t="str">
        <f t="shared" si="0"/>
        <v/>
      </c>
      <c r="F49" s="24" t="str">
        <f>IF(Formato_02!$B$14&lt;&gt;"",Formato_02!$B$14,"")</f>
        <v/>
      </c>
      <c r="G49" s="22" t="str">
        <f>IF('Formato 3_Gantt'!C54&lt;&gt;"",'Formato 3_Gantt'!C54,"")</f>
        <v/>
      </c>
      <c r="H49" s="13" t="str">
        <f>IF('Formato 3_Gantt'!D$8&lt;&gt;"",'Formato 3_Gantt'!D$8,"")</f>
        <v/>
      </c>
      <c r="I49" s="13" t="str">
        <f>IF('Formato 3_Gantt'!E$8&lt;&gt;"",'Formato 3_Gantt'!E$8,"")</f>
        <v/>
      </c>
      <c r="J49" s="13" t="str">
        <f>IF('Formato 3_Gantt'!F$8&lt;&gt;"",'Formato 3_Gantt'!F$8,"")</f>
        <v/>
      </c>
      <c r="K49" s="158" t="str">
        <f>IF('Formato 3_Gantt'!G$8&lt;&gt;"",'Formato 3_Gantt'!G$8,"")</f>
        <v/>
      </c>
      <c r="L49" s="158" t="str">
        <f>IF('Formato 3_Gantt'!H$8&lt;&gt;"",'Formato 3_Gantt'!H$8,"")</f>
        <v/>
      </c>
      <c r="M49" s="13" t="str">
        <f>IF('Formato 3_Gantt'!BL$8&lt;&gt;"",'Formato 3_Gantt'!BL$8,"")</f>
        <v/>
      </c>
      <c r="N49" s="13" t="str">
        <f>IF('Formato 3_Gantt'!BM$8&lt;&gt;"",'Formato 3_Gantt'!BM$8,"")</f>
        <v/>
      </c>
      <c r="O49" s="13" t="str">
        <f>IF('Formato 3_Gantt'!BN$8&lt;&gt;"",'Formato 3_Gantt'!BN$8,"")</f>
        <v/>
      </c>
      <c r="P49" s="13" t="str">
        <f>IF('Formato 3_Gantt'!BO$8&lt;&gt;"",'Formato 3_Gantt'!BO$8,"")</f>
        <v/>
      </c>
      <c r="Q49" s="13" t="str">
        <f>IF('Formato 3_Gantt'!BP$8&lt;&gt;"",'Formato 3_Gantt'!BP$8,"")</f>
        <v/>
      </c>
      <c r="R49" s="13" t="str">
        <f>IF('Formato 3_Gantt'!BQ$8&lt;&gt;"",'Formato 3_Gantt'!BQ$8,"")</f>
        <v/>
      </c>
      <c r="S49" s="13" t="str">
        <f>IF('Formato 3_Gantt'!BR$8&lt;&gt;"",'Formato 3_Gantt'!BR$8,"")</f>
        <v/>
      </c>
      <c r="T49" s="13" t="str">
        <f>IF('Formato 3_Gantt'!BS$8&lt;&gt;"",'Formato 3_Gantt'!BS$8,"")</f>
        <v/>
      </c>
      <c r="U49" s="13" t="str">
        <f>IF('Formato 3_Gantt'!BT$8&lt;&gt;"",'Formato 3_Gantt'!BT$8,"")</f>
        <v/>
      </c>
      <c r="V49" s="13" t="str">
        <f>IF('Formato 3_Gantt'!BU$8&lt;&gt;"",'Formato 3_Gantt'!BU$8,"")</f>
        <v/>
      </c>
      <c r="W49" s="13" t="str">
        <f>IF('Formato 3_Gantt'!BV$8&lt;&gt;"",'Formato 3_Gantt'!BV$8,"")</f>
        <v/>
      </c>
      <c r="X49" s="13" t="str">
        <f>IF('Formato 3_Gantt'!BW$8&lt;&gt;"",'Formato 3_Gantt'!BW$8,"")</f>
        <v/>
      </c>
      <c r="Y49" s="13" t="str">
        <f>IF('Formato 3_Gantt'!BX$8&lt;&gt;"",'Formato 3_Gantt'!BX$8,"")</f>
        <v/>
      </c>
      <c r="Z49" s="162" t="str">
        <f>IF(Formato_02!S$15&lt;&gt;"",Formato_02!S$15,"")</f>
        <v/>
      </c>
      <c r="AA49" s="162" t="str">
        <f>IF(Formato_02!T$15&lt;&gt;"",Formato_02!T$15,"")</f>
        <v/>
      </c>
      <c r="AB49" s="162" t="str">
        <f>IF(Formato_02!U$15&lt;&gt;"",Formato_02!U$15,"")</f>
        <v/>
      </c>
      <c r="AC49" s="162" t="str">
        <f>IF(Formato_02!V$15&lt;&gt;"",Formato_02!V$15,"")</f>
        <v/>
      </c>
      <c r="AD49" s="162" t="str">
        <f>IF(Formato_02!W$15&lt;&gt;"",Formato_02!W$15,"")</f>
        <v/>
      </c>
      <c r="AE49" s="162" t="str">
        <f>IF(Formato_02!X$15&lt;&gt;"",Formato_02!X$15,"")</f>
        <v/>
      </c>
      <c r="AF49" s="162" t="str">
        <f>IF(Formato_02!Y$15&lt;&gt;"",Formato_02!Y$15,"")</f>
        <v/>
      </c>
      <c r="AG49" s="162" t="str">
        <f>IF(Formato_02!Z$15&lt;&gt;"",Formato_02!Z$15,"")</f>
        <v/>
      </c>
      <c r="AH49" s="162" t="str">
        <f>IF(Formato_02!AA$15&lt;&gt;"",Formato_02!AA$15,"")</f>
        <v/>
      </c>
      <c r="AI49" s="162" t="str">
        <f>IF(Formato_02!AB$15&lt;&gt;"",Formato_02!AB$15,"")</f>
        <v/>
      </c>
      <c r="AJ49" s="162" t="str">
        <f>IF(Formato_02!AC$15&lt;&gt;"",Formato_02!AC$15,"")</f>
        <v/>
      </c>
      <c r="AK49" s="162" t="str">
        <f>IF(Formato_02!AD$15&lt;&gt;"",Formato_02!AD$15,"")</f>
        <v/>
      </c>
      <c r="AL49" s="162" t="str">
        <f>IF(Formato_02!$N$14&lt;&gt;"",Formato_02!$N$14,"")</f>
        <v/>
      </c>
      <c r="AM49" s="13" t="str">
        <f>IF(Formato_02!$X$4&lt;&gt;"","AN","")</f>
        <v/>
      </c>
      <c r="AN49" s="24" t="str">
        <f t="shared" si="1"/>
        <v/>
      </c>
      <c r="AO49" s="13" t="str">
        <f>IF(Formato_02!$Y$4&lt;&gt;"","P027","")</f>
        <v/>
      </c>
      <c r="AP49" s="24" t="str">
        <f t="shared" si="2"/>
        <v/>
      </c>
      <c r="AQ49" s="13" t="str">
        <f>IF(Formato_02!$Z$4&lt;&gt;"","PNCVG","")</f>
        <v/>
      </c>
      <c r="AR49" s="24" t="str">
        <f t="shared" si="3"/>
        <v/>
      </c>
      <c r="AS49" s="13" t="str">
        <f>IF(Formato_02!$AA$4&lt;&gt;"","PNFF","")</f>
        <v/>
      </c>
      <c r="AT49" s="24" t="str">
        <f t="shared" si="4"/>
        <v/>
      </c>
      <c r="AU49" s="13" t="str">
        <f>IF(Formato_02!$AB$4&lt;&gt;"","PNPAM","")</f>
        <v/>
      </c>
      <c r="AV49" s="24" t="str">
        <f t="shared" si="5"/>
        <v/>
      </c>
      <c r="AW49" s="13" t="str">
        <f>IF(Formato_02!$AC$4&lt;&gt;"","PNAIA","")</f>
        <v/>
      </c>
      <c r="AX49" s="24" t="str">
        <f t="shared" si="6"/>
        <v/>
      </c>
      <c r="AY49" s="13" t="str">
        <f>IF(Formato_02!$AD$4&lt;&gt;"","PIO","")</f>
        <v/>
      </c>
      <c r="AZ49" s="24" t="str">
        <f t="shared" si="7"/>
        <v/>
      </c>
      <c r="BA49" s="13" t="str">
        <f>IF('Formato 3_Gantt'!B$10&lt;&gt;"",'Formato 3_Gantt'!A$10,"")</f>
        <v/>
      </c>
      <c r="BB49" s="24" t="str">
        <f>IF('Formato 3_Gantt'!B$10&lt;&gt;"",'Formato 3_Gantt'!B$10,"")</f>
        <v/>
      </c>
      <c r="BC49" s="22" t="str">
        <f>IF('Formato 3_Gantt'!C$10&lt;&gt;"",'Formato 3_Gantt'!C$10,"")</f>
        <v/>
      </c>
      <c r="BD49" s="13" t="str">
        <f>IF('Formato 3_Gantt'!D$10&lt;&gt;"",'Formato 3_Gantt'!D$10,"")</f>
        <v/>
      </c>
      <c r="BE49" s="161" t="str">
        <f>IF('Formato 3_Gantt'!E$10&lt;&gt;"",'Formato 3_Gantt'!E$10,"")</f>
        <v/>
      </c>
      <c r="BF49" s="13" t="str">
        <f>IF('Formato 3_Gantt'!F$10&lt;&gt;"",'Formato 3_Gantt'!F$10,"")</f>
        <v/>
      </c>
      <c r="BG49" s="158" t="str">
        <f>IF('Formato 3_Gantt'!G$10&lt;&gt;"",'Formato 3_Gantt'!G$10,"")</f>
        <v/>
      </c>
      <c r="BH49" s="158" t="str">
        <f>IF('Formato 3_Gantt'!H$10&lt;&gt;"",'Formato 3_Gantt'!H$10,"")</f>
        <v/>
      </c>
      <c r="BI49" s="161" t="str">
        <f>IF('Formato 3_Gantt'!BL$10&lt;&gt;"",'Formato 3_Gantt'!BL$10,"")</f>
        <v/>
      </c>
      <c r="BJ49" s="161" t="str">
        <f>IF('Formato 3_Gantt'!BM$10&lt;&gt;"",'Formato 3_Gantt'!BM$10,"")</f>
        <v/>
      </c>
      <c r="BK49" s="161" t="str">
        <f>IF('Formato 3_Gantt'!BN$10&lt;&gt;"",'Formato 3_Gantt'!BN$10,"")</f>
        <v/>
      </c>
      <c r="BL49" s="161" t="str">
        <f>IF('Formato 3_Gantt'!BO$10&lt;&gt;"",'Formato 3_Gantt'!BO$10,"")</f>
        <v/>
      </c>
      <c r="BM49" s="161" t="str">
        <f>IF('Formato 3_Gantt'!BP$10&lt;&gt;"",'Formato 3_Gantt'!BP$10,"")</f>
        <v/>
      </c>
      <c r="BN49" s="161" t="str">
        <f>IF('Formato 3_Gantt'!BQ$10&lt;&gt;"",'Formato 3_Gantt'!BQ$10,"")</f>
        <v/>
      </c>
      <c r="BO49" s="161" t="str">
        <f>IF('Formato 3_Gantt'!BR$10&lt;&gt;"",'Formato 3_Gantt'!BR$10,"")</f>
        <v/>
      </c>
      <c r="BP49" s="161" t="str">
        <f>IF('Formato 3_Gantt'!BS$10&lt;&gt;"",'Formato 3_Gantt'!BS$10,"")</f>
        <v/>
      </c>
      <c r="BQ49" s="161" t="str">
        <f>IF('Formato 3_Gantt'!BT$10&lt;&gt;"",'Formato 3_Gantt'!BT$10,"")</f>
        <v/>
      </c>
      <c r="BR49" s="161" t="str">
        <f>IF('Formato 3_Gantt'!BU$10&lt;&gt;"",'Formato 3_Gantt'!BU$10,"")</f>
        <v/>
      </c>
      <c r="BS49" s="161" t="str">
        <f>IF('Formato 3_Gantt'!BV$10&lt;&gt;"",'Formato 3_Gantt'!BV$10,"")</f>
        <v/>
      </c>
      <c r="BT49" s="161" t="str">
        <f>IF('Formato 3_Gantt'!BW$10&lt;&gt;"",'Formato 3_Gantt'!BW$10,"")</f>
        <v/>
      </c>
      <c r="BU49" s="161" t="str">
        <f>IF('Formato 3_Gantt'!BX$10&lt;&gt;"",'Formato 3_Gantt'!BX$10,"")</f>
        <v/>
      </c>
      <c r="BV49" s="163" t="str">
        <f>IF('Formato 4_Ppto'!I$38&lt;&gt;"",'Formato 4_Ppto'!I$38,"")</f>
        <v/>
      </c>
      <c r="BW49" s="162" t="str">
        <f>IF('Formato 4_Ppto'!X$38&lt;&gt;"",'Formato 4_Ppto'!X$38,"")</f>
        <v/>
      </c>
      <c r="BX49" s="162" t="str">
        <f>IF('Formato 4_Ppto'!Y$38&lt;&gt;"",'Formato 4_Ppto'!Y$38,"")</f>
        <v/>
      </c>
      <c r="BY49" s="162" t="str">
        <f>IF('Formato 4_Ppto'!Z$38&lt;&gt;"",'Formato 4_Ppto'!Z$38,"")</f>
        <v/>
      </c>
      <c r="BZ49" s="162" t="str">
        <f>IF('Formato 4_Ppto'!AA$38&lt;&gt;"",'Formato 4_Ppto'!AA$38,"")</f>
        <v/>
      </c>
      <c r="CA49" s="162" t="str">
        <f>IF('Formato 4_Ppto'!AB$38&lt;&gt;"",'Formato 4_Ppto'!AB$38,"")</f>
        <v/>
      </c>
      <c r="CB49" s="162" t="str">
        <f>IF('Formato 4_Ppto'!AC$38&lt;&gt;"",'Formato 4_Ppto'!AC$38,"")</f>
        <v/>
      </c>
      <c r="CC49" s="162" t="str">
        <f>IF('Formato 4_Ppto'!AD$38&lt;&gt;"",'Formato 4_Ppto'!AD$38,"")</f>
        <v/>
      </c>
      <c r="CD49" s="162" t="str">
        <f>IF('Formato 4_Ppto'!AE$38&lt;&gt;"",'Formato 4_Ppto'!AE$38,"")</f>
        <v/>
      </c>
      <c r="CE49" s="162" t="str">
        <f>IF('Formato 4_Ppto'!AF$38&lt;&gt;"",'Formato 4_Ppto'!AF$38,"")</f>
        <v/>
      </c>
      <c r="CF49" s="162" t="str">
        <f>IF('Formato 4_Ppto'!AG$38&lt;&gt;"",'Formato 4_Ppto'!AG$38,"")</f>
        <v/>
      </c>
      <c r="CG49" s="162" t="str">
        <f>IF('Formato 4_Ppto'!AH$38&lt;&gt;"",'Formato 4_Ppto'!AH$38,"")</f>
        <v/>
      </c>
      <c r="CH49" s="162" t="str">
        <f>IF('Formato 4_Ppto'!AI$38&lt;&gt;"",'Formato 4_Ppto'!AI$38,"")</f>
        <v/>
      </c>
      <c r="CI49" s="163" t="str">
        <f>IF('Formato 4_Ppto'!AJ$38&lt;&gt;"",'Formato 4_Ppto'!AJ$38,"")</f>
        <v/>
      </c>
      <c r="CJ49" s="13" t="str">
        <f>IF('Formato 4_Ppto'!B55&lt;&gt;"",'Formato 4_Ppto'!A55,"")</f>
        <v/>
      </c>
      <c r="CK49" s="24" t="str">
        <f>IF('Formato 4_Ppto'!B55&lt;&gt;"",'Formato 4_Ppto'!B55,"")</f>
        <v/>
      </c>
      <c r="CL49" s="22" t="str">
        <f>IF('Formato 4_Ppto'!C55&lt;&gt;"",'Formato 4_Ppto'!C55,"")</f>
        <v/>
      </c>
      <c r="CM49" s="24" t="str">
        <f>IF('Formato 4_Ppto'!D55&lt;&gt;"",'Formato 4_Ppto'!D55,"")</f>
        <v/>
      </c>
      <c r="CN49" s="161" t="str">
        <f>IF('Formato 4_Ppto'!E55&lt;&gt;"",'Formato 4_Ppto'!E55,"")</f>
        <v/>
      </c>
      <c r="CO49" s="161" t="str">
        <f>IF('Formato 4_Ppto'!G55&lt;&gt;"",'Formato 4_Ppto'!G55,"")</f>
        <v/>
      </c>
      <c r="CP49" s="163" t="str">
        <f>IF('Formato 4_Ppto'!I55&lt;&gt;"",'Formato 4_Ppto'!I55,"")</f>
        <v/>
      </c>
      <c r="CQ49" s="161" t="str">
        <f>IF('Formato 4_Ppto'!K55&lt;&gt;"",'Formato 4_Ppto'!K55,"")</f>
        <v/>
      </c>
      <c r="CR49" s="161" t="str">
        <f>IF('Formato 4_Ppto'!L55&lt;&gt;"",'Formato 4_Ppto'!L55,"")</f>
        <v/>
      </c>
      <c r="CS49" s="161" t="str">
        <f>IF('Formato 4_Ppto'!M55&lt;&gt;"",'Formato 4_Ppto'!M55,"")</f>
        <v/>
      </c>
      <c r="CT49" s="161" t="str">
        <f>IF('Formato 4_Ppto'!N55&lt;&gt;"",'Formato 4_Ppto'!N55,"")</f>
        <v/>
      </c>
      <c r="CU49" s="161" t="str">
        <f>IF('Formato 4_Ppto'!O55&lt;&gt;"",'Formato 4_Ppto'!O55,"")</f>
        <v/>
      </c>
      <c r="CV49" s="161" t="str">
        <f>IF('Formato 4_Ppto'!P55&lt;&gt;"",'Formato 4_Ppto'!P55,"")</f>
        <v/>
      </c>
      <c r="CW49" s="161" t="str">
        <f>IF('Formato 4_Ppto'!Q55&lt;&gt;"",'Formato 4_Ppto'!Q55,"")</f>
        <v/>
      </c>
      <c r="CX49" s="161" t="str">
        <f>IF('Formato 4_Ppto'!R55&lt;&gt;"",'Formato 4_Ppto'!R55,"")</f>
        <v/>
      </c>
      <c r="CY49" s="161" t="str">
        <f>IF('Formato 4_Ppto'!S55&lt;&gt;"",'Formato 4_Ppto'!S55,"")</f>
        <v/>
      </c>
      <c r="CZ49" s="161" t="str">
        <f>IF('Formato 4_Ppto'!T55&lt;&gt;"",'Formato 4_Ppto'!T55,"")</f>
        <v/>
      </c>
      <c r="DA49" s="161" t="str">
        <f>IF('Formato 4_Ppto'!U55&lt;&gt;"",'Formato 4_Ppto'!U55,"")</f>
        <v/>
      </c>
      <c r="DB49" s="161" t="str">
        <f>IF('Formato 4_Ppto'!V55&lt;&gt;"",'Formato 4_Ppto'!V55,"")</f>
        <v/>
      </c>
      <c r="DC49" s="161" t="str">
        <f>IF('Formato 4_Ppto'!W55&lt;&gt;"",'Formato 4_Ppto'!W55,"")</f>
        <v/>
      </c>
      <c r="DD49" s="162" t="str">
        <f>IF('Formato 4_Ppto'!X55&lt;&gt;"",'Formato 4_Ppto'!X55,"")</f>
        <v/>
      </c>
      <c r="DE49" s="162" t="str">
        <f>IF('Formato 4_Ppto'!Y55&lt;&gt;"",'Formato 4_Ppto'!Y55,"")</f>
        <v/>
      </c>
      <c r="DF49" s="162" t="str">
        <f>IF('Formato 4_Ppto'!Z55&lt;&gt;"",'Formato 4_Ppto'!Z55,"")</f>
        <v/>
      </c>
      <c r="DG49" s="162" t="str">
        <f>IF('Formato 4_Ppto'!AA55&lt;&gt;"",'Formato 4_Ppto'!AA55,"")</f>
        <v/>
      </c>
      <c r="DH49" s="162" t="str">
        <f>IF('Formato 4_Ppto'!AB55&lt;&gt;"",'Formato 4_Ppto'!AB55,"")</f>
        <v/>
      </c>
      <c r="DI49" s="162" t="str">
        <f>IF('Formato 4_Ppto'!AC55&lt;&gt;"",'Formato 4_Ppto'!AC55,"")</f>
        <v/>
      </c>
      <c r="DJ49" s="162" t="str">
        <f>IF('Formato 4_Ppto'!AD55&lt;&gt;"",'Formato 4_Ppto'!AD55,"")</f>
        <v/>
      </c>
      <c r="DK49" s="162" t="str">
        <f>IF('Formato 4_Ppto'!AE55&lt;&gt;"",'Formato 4_Ppto'!AE55,"")</f>
        <v/>
      </c>
      <c r="DL49" s="162" t="str">
        <f>IF('Formato 4_Ppto'!AF55&lt;&gt;"",'Formato 4_Ppto'!AF55,"")</f>
        <v/>
      </c>
      <c r="DM49" s="162" t="str">
        <f>IF('Formato 4_Ppto'!AG55&lt;&gt;"",'Formato 4_Ppto'!AG55,"")</f>
        <v/>
      </c>
      <c r="DN49" s="162" t="str">
        <f>IF('Formato 4_Ppto'!AH55&lt;&gt;"",'Formato 4_Ppto'!AH55,"")</f>
        <v/>
      </c>
      <c r="DO49" s="162" t="str">
        <f>IF('Formato 4_Ppto'!AI55&lt;&gt;"",'Formato 4_Ppto'!AI55,"")</f>
        <v/>
      </c>
      <c r="DP49" s="163" t="str">
        <f>IF('Formato 4_Ppto'!AJ55&lt;&gt;"",'Formato 4_Ppto'!AJ55,"")</f>
        <v/>
      </c>
    </row>
    <row r="50" spans="2:120" x14ac:dyDescent="0.3">
      <c r="B50" s="13" t="str">
        <f>IF(OR(Tabla6[[#This Row],[IDA]]="",Tabla6[[#This Row],[IDT]]="",Tabla6[[#This Row],[IDI]]=""),"",Tabla6[[#This Row],[IDA]]&amp;"."&amp;Tabla6[[#This Row],[IDT]]&amp;"."&amp;Tabla6[[#This Row],[IDI]])</f>
        <v/>
      </c>
      <c r="C50" s="13" t="str">
        <f>IF(Formato_02!$B$14&lt;&gt;"",0,"")</f>
        <v/>
      </c>
      <c r="D50" s="13" t="str">
        <f>IF(Formato_02!$H$9&lt;&gt;"",Formato_02!$H$9,"")</f>
        <v/>
      </c>
      <c r="E50" s="24" t="str">
        <f t="shared" si="0"/>
        <v/>
      </c>
      <c r="F50" s="24" t="str">
        <f>IF(Formato_02!$B$14&lt;&gt;"",Formato_02!$B$14,"")</f>
        <v/>
      </c>
      <c r="G50" s="22" t="str">
        <f>IF('Formato 3_Gantt'!C55&lt;&gt;"",'Formato 3_Gantt'!C55,"")</f>
        <v/>
      </c>
      <c r="H50" s="13" t="str">
        <f>IF('Formato 3_Gantt'!D$8&lt;&gt;"",'Formato 3_Gantt'!D$8,"")</f>
        <v/>
      </c>
      <c r="I50" s="13" t="str">
        <f>IF('Formato 3_Gantt'!E$8&lt;&gt;"",'Formato 3_Gantt'!E$8,"")</f>
        <v/>
      </c>
      <c r="J50" s="13" t="str">
        <f>IF('Formato 3_Gantt'!F$8&lt;&gt;"",'Formato 3_Gantt'!F$8,"")</f>
        <v/>
      </c>
      <c r="K50" s="158" t="str">
        <f>IF('Formato 3_Gantt'!G$8&lt;&gt;"",'Formato 3_Gantt'!G$8,"")</f>
        <v/>
      </c>
      <c r="L50" s="158" t="str">
        <f>IF('Formato 3_Gantt'!H$8&lt;&gt;"",'Formato 3_Gantt'!H$8,"")</f>
        <v/>
      </c>
      <c r="M50" s="13" t="str">
        <f>IF('Formato 3_Gantt'!BL$8&lt;&gt;"",'Formato 3_Gantt'!BL$8,"")</f>
        <v/>
      </c>
      <c r="N50" s="13" t="str">
        <f>IF('Formato 3_Gantt'!BM$8&lt;&gt;"",'Formato 3_Gantt'!BM$8,"")</f>
        <v/>
      </c>
      <c r="O50" s="13" t="str">
        <f>IF('Formato 3_Gantt'!BN$8&lt;&gt;"",'Formato 3_Gantt'!BN$8,"")</f>
        <v/>
      </c>
      <c r="P50" s="13" t="str">
        <f>IF('Formato 3_Gantt'!BO$8&lt;&gt;"",'Formato 3_Gantt'!BO$8,"")</f>
        <v/>
      </c>
      <c r="Q50" s="13" t="str">
        <f>IF('Formato 3_Gantt'!BP$8&lt;&gt;"",'Formato 3_Gantt'!BP$8,"")</f>
        <v/>
      </c>
      <c r="R50" s="13" t="str">
        <f>IF('Formato 3_Gantt'!BQ$8&lt;&gt;"",'Formato 3_Gantt'!BQ$8,"")</f>
        <v/>
      </c>
      <c r="S50" s="13" t="str">
        <f>IF('Formato 3_Gantt'!BR$8&lt;&gt;"",'Formato 3_Gantt'!BR$8,"")</f>
        <v/>
      </c>
      <c r="T50" s="13" t="str">
        <f>IF('Formato 3_Gantt'!BS$8&lt;&gt;"",'Formato 3_Gantt'!BS$8,"")</f>
        <v/>
      </c>
      <c r="U50" s="13" t="str">
        <f>IF('Formato 3_Gantt'!BT$8&lt;&gt;"",'Formato 3_Gantt'!BT$8,"")</f>
        <v/>
      </c>
      <c r="V50" s="13" t="str">
        <f>IF('Formato 3_Gantt'!BU$8&lt;&gt;"",'Formato 3_Gantt'!BU$8,"")</f>
        <v/>
      </c>
      <c r="W50" s="13" t="str">
        <f>IF('Formato 3_Gantt'!BV$8&lt;&gt;"",'Formato 3_Gantt'!BV$8,"")</f>
        <v/>
      </c>
      <c r="X50" s="13" t="str">
        <f>IF('Formato 3_Gantt'!BW$8&lt;&gt;"",'Formato 3_Gantt'!BW$8,"")</f>
        <v/>
      </c>
      <c r="Y50" s="13" t="str">
        <f>IF('Formato 3_Gantt'!BX$8&lt;&gt;"",'Formato 3_Gantt'!BX$8,"")</f>
        <v/>
      </c>
      <c r="Z50" s="162" t="str">
        <f>IF(Formato_02!S$15&lt;&gt;"",Formato_02!S$15,"")</f>
        <v/>
      </c>
      <c r="AA50" s="162" t="str">
        <f>IF(Formato_02!T$15&lt;&gt;"",Formato_02!T$15,"")</f>
        <v/>
      </c>
      <c r="AB50" s="162" t="str">
        <f>IF(Formato_02!U$15&lt;&gt;"",Formato_02!U$15,"")</f>
        <v/>
      </c>
      <c r="AC50" s="162" t="str">
        <f>IF(Formato_02!V$15&lt;&gt;"",Formato_02!V$15,"")</f>
        <v/>
      </c>
      <c r="AD50" s="162" t="str">
        <f>IF(Formato_02!W$15&lt;&gt;"",Formato_02!W$15,"")</f>
        <v/>
      </c>
      <c r="AE50" s="162" t="str">
        <f>IF(Formato_02!X$15&lt;&gt;"",Formato_02!X$15,"")</f>
        <v/>
      </c>
      <c r="AF50" s="162" t="str">
        <f>IF(Formato_02!Y$15&lt;&gt;"",Formato_02!Y$15,"")</f>
        <v/>
      </c>
      <c r="AG50" s="162" t="str">
        <f>IF(Formato_02!Z$15&lt;&gt;"",Formato_02!Z$15,"")</f>
        <v/>
      </c>
      <c r="AH50" s="162" t="str">
        <f>IF(Formato_02!AA$15&lt;&gt;"",Formato_02!AA$15,"")</f>
        <v/>
      </c>
      <c r="AI50" s="162" t="str">
        <f>IF(Formato_02!AB$15&lt;&gt;"",Formato_02!AB$15,"")</f>
        <v/>
      </c>
      <c r="AJ50" s="162" t="str">
        <f>IF(Formato_02!AC$15&lt;&gt;"",Formato_02!AC$15,"")</f>
        <v/>
      </c>
      <c r="AK50" s="162" t="str">
        <f>IF(Formato_02!AD$15&lt;&gt;"",Formato_02!AD$15,"")</f>
        <v/>
      </c>
      <c r="AL50" s="162" t="str">
        <f>IF(Formato_02!$N$14&lt;&gt;"",Formato_02!$N$14,"")</f>
        <v/>
      </c>
      <c r="AM50" s="13" t="str">
        <f>IF(Formato_02!$X$4&lt;&gt;"","AN","")</f>
        <v/>
      </c>
      <c r="AN50" s="24" t="str">
        <f t="shared" si="1"/>
        <v/>
      </c>
      <c r="AO50" s="13" t="str">
        <f>IF(Formato_02!$Y$4&lt;&gt;"","P027","")</f>
        <v/>
      </c>
      <c r="AP50" s="24" t="str">
        <f t="shared" si="2"/>
        <v/>
      </c>
      <c r="AQ50" s="13" t="str">
        <f>IF(Formato_02!$Z$4&lt;&gt;"","PNCVG","")</f>
        <v/>
      </c>
      <c r="AR50" s="24" t="str">
        <f t="shared" si="3"/>
        <v/>
      </c>
      <c r="AS50" s="13" t="str">
        <f>IF(Formato_02!$AA$4&lt;&gt;"","PNFF","")</f>
        <v/>
      </c>
      <c r="AT50" s="24" t="str">
        <f t="shared" si="4"/>
        <v/>
      </c>
      <c r="AU50" s="13" t="str">
        <f>IF(Formato_02!$AB$4&lt;&gt;"","PNPAM","")</f>
        <v/>
      </c>
      <c r="AV50" s="24" t="str">
        <f t="shared" si="5"/>
        <v/>
      </c>
      <c r="AW50" s="13" t="str">
        <f>IF(Formato_02!$AC$4&lt;&gt;"","PNAIA","")</f>
        <v/>
      </c>
      <c r="AX50" s="24" t="str">
        <f t="shared" si="6"/>
        <v/>
      </c>
      <c r="AY50" s="13" t="str">
        <f>IF(Formato_02!$AD$4&lt;&gt;"","PIO","")</f>
        <v/>
      </c>
      <c r="AZ50" s="24" t="str">
        <f t="shared" si="7"/>
        <v/>
      </c>
      <c r="BA50" s="13" t="str">
        <f>IF('Formato 3_Gantt'!B$10&lt;&gt;"",'Formato 3_Gantt'!A$10,"")</f>
        <v/>
      </c>
      <c r="BB50" s="24" t="str">
        <f>IF('Formato 3_Gantt'!B$10&lt;&gt;"",'Formato 3_Gantt'!B$10,"")</f>
        <v/>
      </c>
      <c r="BC50" s="22" t="str">
        <f>IF('Formato 3_Gantt'!C$10&lt;&gt;"",'Formato 3_Gantt'!C$10,"")</f>
        <v/>
      </c>
      <c r="BD50" s="13" t="str">
        <f>IF('Formato 3_Gantt'!D$10&lt;&gt;"",'Formato 3_Gantt'!D$10,"")</f>
        <v/>
      </c>
      <c r="BE50" s="161" t="str">
        <f>IF('Formato 3_Gantt'!E$10&lt;&gt;"",'Formato 3_Gantt'!E$10,"")</f>
        <v/>
      </c>
      <c r="BF50" s="13" t="str">
        <f>IF('Formato 3_Gantt'!F$10&lt;&gt;"",'Formato 3_Gantt'!F$10,"")</f>
        <v/>
      </c>
      <c r="BG50" s="158" t="str">
        <f>IF('Formato 3_Gantt'!G$10&lt;&gt;"",'Formato 3_Gantt'!G$10,"")</f>
        <v/>
      </c>
      <c r="BH50" s="158" t="str">
        <f>IF('Formato 3_Gantt'!H$10&lt;&gt;"",'Formato 3_Gantt'!H$10,"")</f>
        <v/>
      </c>
      <c r="BI50" s="161" t="str">
        <f>IF('Formato 3_Gantt'!BL$10&lt;&gt;"",'Formato 3_Gantt'!BL$10,"")</f>
        <v/>
      </c>
      <c r="BJ50" s="161" t="str">
        <f>IF('Formato 3_Gantt'!BM$10&lt;&gt;"",'Formato 3_Gantt'!BM$10,"")</f>
        <v/>
      </c>
      <c r="BK50" s="161" t="str">
        <f>IF('Formato 3_Gantt'!BN$10&lt;&gt;"",'Formato 3_Gantt'!BN$10,"")</f>
        <v/>
      </c>
      <c r="BL50" s="161" t="str">
        <f>IF('Formato 3_Gantt'!BO$10&lt;&gt;"",'Formato 3_Gantt'!BO$10,"")</f>
        <v/>
      </c>
      <c r="BM50" s="161" t="str">
        <f>IF('Formato 3_Gantt'!BP$10&lt;&gt;"",'Formato 3_Gantt'!BP$10,"")</f>
        <v/>
      </c>
      <c r="BN50" s="161" t="str">
        <f>IF('Formato 3_Gantt'!BQ$10&lt;&gt;"",'Formato 3_Gantt'!BQ$10,"")</f>
        <v/>
      </c>
      <c r="BO50" s="161" t="str">
        <f>IF('Formato 3_Gantt'!BR$10&lt;&gt;"",'Formato 3_Gantt'!BR$10,"")</f>
        <v/>
      </c>
      <c r="BP50" s="161" t="str">
        <f>IF('Formato 3_Gantt'!BS$10&lt;&gt;"",'Formato 3_Gantt'!BS$10,"")</f>
        <v/>
      </c>
      <c r="BQ50" s="161" t="str">
        <f>IF('Formato 3_Gantt'!BT$10&lt;&gt;"",'Formato 3_Gantt'!BT$10,"")</f>
        <v/>
      </c>
      <c r="BR50" s="161" t="str">
        <f>IF('Formato 3_Gantt'!BU$10&lt;&gt;"",'Formato 3_Gantt'!BU$10,"")</f>
        <v/>
      </c>
      <c r="BS50" s="161" t="str">
        <f>IF('Formato 3_Gantt'!BV$10&lt;&gt;"",'Formato 3_Gantt'!BV$10,"")</f>
        <v/>
      </c>
      <c r="BT50" s="161" t="str">
        <f>IF('Formato 3_Gantt'!BW$10&lt;&gt;"",'Formato 3_Gantt'!BW$10,"")</f>
        <v/>
      </c>
      <c r="BU50" s="161" t="str">
        <f>IF('Formato 3_Gantt'!BX$10&lt;&gt;"",'Formato 3_Gantt'!BX$10,"")</f>
        <v/>
      </c>
      <c r="BV50" s="163" t="str">
        <f>IF('Formato 4_Ppto'!I$38&lt;&gt;"",'Formato 4_Ppto'!I$38,"")</f>
        <v/>
      </c>
      <c r="BW50" s="162" t="str">
        <f>IF('Formato 4_Ppto'!X$38&lt;&gt;"",'Formato 4_Ppto'!X$38,"")</f>
        <v/>
      </c>
      <c r="BX50" s="162" t="str">
        <f>IF('Formato 4_Ppto'!Y$38&lt;&gt;"",'Formato 4_Ppto'!Y$38,"")</f>
        <v/>
      </c>
      <c r="BY50" s="162" t="str">
        <f>IF('Formato 4_Ppto'!Z$38&lt;&gt;"",'Formato 4_Ppto'!Z$38,"")</f>
        <v/>
      </c>
      <c r="BZ50" s="162" t="str">
        <f>IF('Formato 4_Ppto'!AA$38&lt;&gt;"",'Formato 4_Ppto'!AA$38,"")</f>
        <v/>
      </c>
      <c r="CA50" s="162" t="str">
        <f>IF('Formato 4_Ppto'!AB$38&lt;&gt;"",'Formato 4_Ppto'!AB$38,"")</f>
        <v/>
      </c>
      <c r="CB50" s="162" t="str">
        <f>IF('Formato 4_Ppto'!AC$38&lt;&gt;"",'Formato 4_Ppto'!AC$38,"")</f>
        <v/>
      </c>
      <c r="CC50" s="162" t="str">
        <f>IF('Formato 4_Ppto'!AD$38&lt;&gt;"",'Formato 4_Ppto'!AD$38,"")</f>
        <v/>
      </c>
      <c r="CD50" s="162" t="str">
        <f>IF('Formato 4_Ppto'!AE$38&lt;&gt;"",'Formato 4_Ppto'!AE$38,"")</f>
        <v/>
      </c>
      <c r="CE50" s="162" t="str">
        <f>IF('Formato 4_Ppto'!AF$38&lt;&gt;"",'Formato 4_Ppto'!AF$38,"")</f>
        <v/>
      </c>
      <c r="CF50" s="162" t="str">
        <f>IF('Formato 4_Ppto'!AG$38&lt;&gt;"",'Formato 4_Ppto'!AG$38,"")</f>
        <v/>
      </c>
      <c r="CG50" s="162" t="str">
        <f>IF('Formato 4_Ppto'!AH$38&lt;&gt;"",'Formato 4_Ppto'!AH$38,"")</f>
        <v/>
      </c>
      <c r="CH50" s="162" t="str">
        <f>IF('Formato 4_Ppto'!AI$38&lt;&gt;"",'Formato 4_Ppto'!AI$38,"")</f>
        <v/>
      </c>
      <c r="CI50" s="163" t="str">
        <f>IF('Formato 4_Ppto'!AJ$38&lt;&gt;"",'Formato 4_Ppto'!AJ$38,"")</f>
        <v/>
      </c>
      <c r="CJ50" s="13" t="str">
        <f>IF('Formato 4_Ppto'!B56&lt;&gt;"",'Formato 4_Ppto'!A56,"")</f>
        <v/>
      </c>
      <c r="CK50" s="24" t="str">
        <f>IF('Formato 4_Ppto'!B56&lt;&gt;"",'Formato 4_Ppto'!B56,"")</f>
        <v/>
      </c>
      <c r="CL50" s="22" t="str">
        <f>IF('Formato 4_Ppto'!C56&lt;&gt;"",'Formato 4_Ppto'!C56,"")</f>
        <v/>
      </c>
      <c r="CM50" s="24" t="str">
        <f>IF('Formato 4_Ppto'!D56&lt;&gt;"",'Formato 4_Ppto'!D56,"")</f>
        <v/>
      </c>
      <c r="CN50" s="161" t="str">
        <f>IF('Formato 4_Ppto'!E56&lt;&gt;"",'Formato 4_Ppto'!E56,"")</f>
        <v/>
      </c>
      <c r="CO50" s="161" t="str">
        <f>IF('Formato 4_Ppto'!G56&lt;&gt;"",'Formato 4_Ppto'!G56,"")</f>
        <v/>
      </c>
      <c r="CP50" s="163" t="str">
        <f>IF('Formato 4_Ppto'!I56&lt;&gt;"",'Formato 4_Ppto'!I56,"")</f>
        <v/>
      </c>
      <c r="CQ50" s="161" t="str">
        <f>IF('Formato 4_Ppto'!K56&lt;&gt;"",'Formato 4_Ppto'!K56,"")</f>
        <v/>
      </c>
      <c r="CR50" s="161" t="str">
        <f>IF('Formato 4_Ppto'!L56&lt;&gt;"",'Formato 4_Ppto'!L56,"")</f>
        <v/>
      </c>
      <c r="CS50" s="161" t="str">
        <f>IF('Formato 4_Ppto'!M56&lt;&gt;"",'Formato 4_Ppto'!M56,"")</f>
        <v/>
      </c>
      <c r="CT50" s="161" t="str">
        <f>IF('Formato 4_Ppto'!N56&lt;&gt;"",'Formato 4_Ppto'!N56,"")</f>
        <v/>
      </c>
      <c r="CU50" s="161" t="str">
        <f>IF('Formato 4_Ppto'!O56&lt;&gt;"",'Formato 4_Ppto'!O56,"")</f>
        <v/>
      </c>
      <c r="CV50" s="161" t="str">
        <f>IF('Formato 4_Ppto'!P56&lt;&gt;"",'Formato 4_Ppto'!P56,"")</f>
        <v/>
      </c>
      <c r="CW50" s="161" t="str">
        <f>IF('Formato 4_Ppto'!Q56&lt;&gt;"",'Formato 4_Ppto'!Q56,"")</f>
        <v/>
      </c>
      <c r="CX50" s="161" t="str">
        <f>IF('Formato 4_Ppto'!R56&lt;&gt;"",'Formato 4_Ppto'!R56,"")</f>
        <v/>
      </c>
      <c r="CY50" s="161" t="str">
        <f>IF('Formato 4_Ppto'!S56&lt;&gt;"",'Formato 4_Ppto'!S56,"")</f>
        <v/>
      </c>
      <c r="CZ50" s="161" t="str">
        <f>IF('Formato 4_Ppto'!T56&lt;&gt;"",'Formato 4_Ppto'!T56,"")</f>
        <v/>
      </c>
      <c r="DA50" s="161" t="str">
        <f>IF('Formato 4_Ppto'!U56&lt;&gt;"",'Formato 4_Ppto'!U56,"")</f>
        <v/>
      </c>
      <c r="DB50" s="161" t="str">
        <f>IF('Formato 4_Ppto'!V56&lt;&gt;"",'Formato 4_Ppto'!V56,"")</f>
        <v/>
      </c>
      <c r="DC50" s="161" t="str">
        <f>IF('Formato 4_Ppto'!W56&lt;&gt;"",'Formato 4_Ppto'!W56,"")</f>
        <v/>
      </c>
      <c r="DD50" s="162" t="str">
        <f>IF('Formato 4_Ppto'!X56&lt;&gt;"",'Formato 4_Ppto'!X56,"")</f>
        <v/>
      </c>
      <c r="DE50" s="162" t="str">
        <f>IF('Formato 4_Ppto'!Y56&lt;&gt;"",'Formato 4_Ppto'!Y56,"")</f>
        <v/>
      </c>
      <c r="DF50" s="162" t="str">
        <f>IF('Formato 4_Ppto'!Z56&lt;&gt;"",'Formato 4_Ppto'!Z56,"")</f>
        <v/>
      </c>
      <c r="DG50" s="162" t="str">
        <f>IF('Formato 4_Ppto'!AA56&lt;&gt;"",'Formato 4_Ppto'!AA56,"")</f>
        <v/>
      </c>
      <c r="DH50" s="162" t="str">
        <f>IF('Formato 4_Ppto'!AB56&lt;&gt;"",'Formato 4_Ppto'!AB56,"")</f>
        <v/>
      </c>
      <c r="DI50" s="162" t="str">
        <f>IF('Formato 4_Ppto'!AC56&lt;&gt;"",'Formato 4_Ppto'!AC56,"")</f>
        <v/>
      </c>
      <c r="DJ50" s="162" t="str">
        <f>IF('Formato 4_Ppto'!AD56&lt;&gt;"",'Formato 4_Ppto'!AD56,"")</f>
        <v/>
      </c>
      <c r="DK50" s="162" t="str">
        <f>IF('Formato 4_Ppto'!AE56&lt;&gt;"",'Formato 4_Ppto'!AE56,"")</f>
        <v/>
      </c>
      <c r="DL50" s="162" t="str">
        <f>IF('Formato 4_Ppto'!AF56&lt;&gt;"",'Formato 4_Ppto'!AF56,"")</f>
        <v/>
      </c>
      <c r="DM50" s="162" t="str">
        <f>IF('Formato 4_Ppto'!AG56&lt;&gt;"",'Formato 4_Ppto'!AG56,"")</f>
        <v/>
      </c>
      <c r="DN50" s="162" t="str">
        <f>IF('Formato 4_Ppto'!AH56&lt;&gt;"",'Formato 4_Ppto'!AH56,"")</f>
        <v/>
      </c>
      <c r="DO50" s="162" t="str">
        <f>IF('Formato 4_Ppto'!AI56&lt;&gt;"",'Formato 4_Ppto'!AI56,"")</f>
        <v/>
      </c>
      <c r="DP50" s="163" t="str">
        <f>IF('Formato 4_Ppto'!AJ56&lt;&gt;"",'Formato 4_Ppto'!AJ56,"")</f>
        <v/>
      </c>
    </row>
    <row r="51" spans="2:120" x14ac:dyDescent="0.3">
      <c r="B51" s="13" t="str">
        <f>IF(OR(Tabla6[[#This Row],[IDA]]="",Tabla6[[#This Row],[IDT]]="",Tabla6[[#This Row],[IDI]]=""),"",Tabla6[[#This Row],[IDA]]&amp;"."&amp;Tabla6[[#This Row],[IDT]]&amp;"."&amp;Tabla6[[#This Row],[IDI]])</f>
        <v/>
      </c>
      <c r="C51" s="13" t="str">
        <f>IF(Formato_02!$B$14&lt;&gt;"",0,"")</f>
        <v/>
      </c>
      <c r="D51" s="13" t="str">
        <f>IF(Formato_02!$H$9&lt;&gt;"",Formato_02!$H$9,"")</f>
        <v/>
      </c>
      <c r="E51" s="24" t="str">
        <f t="shared" si="0"/>
        <v/>
      </c>
      <c r="F51" s="24" t="str">
        <f>IF(Formato_02!$B$14&lt;&gt;"",Formato_02!$B$14,"")</f>
        <v/>
      </c>
      <c r="G51" s="22" t="str">
        <f>IF('Formato 3_Gantt'!C56&lt;&gt;"",'Formato 3_Gantt'!C56,"")</f>
        <v/>
      </c>
      <c r="H51" s="13" t="str">
        <f>IF('Formato 3_Gantt'!D$8&lt;&gt;"",'Formato 3_Gantt'!D$8,"")</f>
        <v/>
      </c>
      <c r="I51" s="13" t="str">
        <f>IF('Formato 3_Gantt'!E$8&lt;&gt;"",'Formato 3_Gantt'!E$8,"")</f>
        <v/>
      </c>
      <c r="J51" s="13" t="str">
        <f>IF('Formato 3_Gantt'!F$8&lt;&gt;"",'Formato 3_Gantt'!F$8,"")</f>
        <v/>
      </c>
      <c r="K51" s="158" t="str">
        <f>IF('Formato 3_Gantt'!G$8&lt;&gt;"",'Formato 3_Gantt'!G$8,"")</f>
        <v/>
      </c>
      <c r="L51" s="158" t="str">
        <f>IF('Formato 3_Gantt'!H$8&lt;&gt;"",'Formato 3_Gantt'!H$8,"")</f>
        <v/>
      </c>
      <c r="M51" s="13" t="str">
        <f>IF('Formato 3_Gantt'!BL$8&lt;&gt;"",'Formato 3_Gantt'!BL$8,"")</f>
        <v/>
      </c>
      <c r="N51" s="13" t="str">
        <f>IF('Formato 3_Gantt'!BM$8&lt;&gt;"",'Formato 3_Gantt'!BM$8,"")</f>
        <v/>
      </c>
      <c r="O51" s="13" t="str">
        <f>IF('Formato 3_Gantt'!BN$8&lt;&gt;"",'Formato 3_Gantt'!BN$8,"")</f>
        <v/>
      </c>
      <c r="P51" s="13" t="str">
        <f>IF('Formato 3_Gantt'!BO$8&lt;&gt;"",'Formato 3_Gantt'!BO$8,"")</f>
        <v/>
      </c>
      <c r="Q51" s="13" t="str">
        <f>IF('Formato 3_Gantt'!BP$8&lt;&gt;"",'Formato 3_Gantt'!BP$8,"")</f>
        <v/>
      </c>
      <c r="R51" s="13" t="str">
        <f>IF('Formato 3_Gantt'!BQ$8&lt;&gt;"",'Formato 3_Gantt'!BQ$8,"")</f>
        <v/>
      </c>
      <c r="S51" s="13" t="str">
        <f>IF('Formato 3_Gantt'!BR$8&lt;&gt;"",'Formato 3_Gantt'!BR$8,"")</f>
        <v/>
      </c>
      <c r="T51" s="13" t="str">
        <f>IF('Formato 3_Gantt'!BS$8&lt;&gt;"",'Formato 3_Gantt'!BS$8,"")</f>
        <v/>
      </c>
      <c r="U51" s="13" t="str">
        <f>IF('Formato 3_Gantt'!BT$8&lt;&gt;"",'Formato 3_Gantt'!BT$8,"")</f>
        <v/>
      </c>
      <c r="V51" s="13" t="str">
        <f>IF('Formato 3_Gantt'!BU$8&lt;&gt;"",'Formato 3_Gantt'!BU$8,"")</f>
        <v/>
      </c>
      <c r="W51" s="13" t="str">
        <f>IF('Formato 3_Gantt'!BV$8&lt;&gt;"",'Formato 3_Gantt'!BV$8,"")</f>
        <v/>
      </c>
      <c r="X51" s="13" t="str">
        <f>IF('Formato 3_Gantt'!BW$8&lt;&gt;"",'Formato 3_Gantt'!BW$8,"")</f>
        <v/>
      </c>
      <c r="Y51" s="13" t="str">
        <f>IF('Formato 3_Gantt'!BX$8&lt;&gt;"",'Formato 3_Gantt'!BX$8,"")</f>
        <v/>
      </c>
      <c r="Z51" s="162" t="str">
        <f>IF(Formato_02!S$15&lt;&gt;"",Formato_02!S$15,"")</f>
        <v/>
      </c>
      <c r="AA51" s="162" t="str">
        <f>IF(Formato_02!T$15&lt;&gt;"",Formato_02!T$15,"")</f>
        <v/>
      </c>
      <c r="AB51" s="162" t="str">
        <f>IF(Formato_02!U$15&lt;&gt;"",Formato_02!U$15,"")</f>
        <v/>
      </c>
      <c r="AC51" s="162" t="str">
        <f>IF(Formato_02!V$15&lt;&gt;"",Formato_02!V$15,"")</f>
        <v/>
      </c>
      <c r="AD51" s="162" t="str">
        <f>IF(Formato_02!W$15&lt;&gt;"",Formato_02!W$15,"")</f>
        <v/>
      </c>
      <c r="AE51" s="162" t="str">
        <f>IF(Formato_02!X$15&lt;&gt;"",Formato_02!X$15,"")</f>
        <v/>
      </c>
      <c r="AF51" s="162" t="str">
        <f>IF(Formato_02!Y$15&lt;&gt;"",Formato_02!Y$15,"")</f>
        <v/>
      </c>
      <c r="AG51" s="162" t="str">
        <f>IF(Formato_02!Z$15&lt;&gt;"",Formato_02!Z$15,"")</f>
        <v/>
      </c>
      <c r="AH51" s="162" t="str">
        <f>IF(Formato_02!AA$15&lt;&gt;"",Formato_02!AA$15,"")</f>
        <v/>
      </c>
      <c r="AI51" s="162" t="str">
        <f>IF(Formato_02!AB$15&lt;&gt;"",Formato_02!AB$15,"")</f>
        <v/>
      </c>
      <c r="AJ51" s="162" t="str">
        <f>IF(Formato_02!AC$15&lt;&gt;"",Formato_02!AC$15,"")</f>
        <v/>
      </c>
      <c r="AK51" s="162" t="str">
        <f>IF(Formato_02!AD$15&lt;&gt;"",Formato_02!AD$15,"")</f>
        <v/>
      </c>
      <c r="AL51" s="162" t="str">
        <f>IF(Formato_02!$N$14&lt;&gt;"",Formato_02!$N$14,"")</f>
        <v/>
      </c>
      <c r="AM51" s="13" t="str">
        <f>IF(Formato_02!$X$4&lt;&gt;"","AN","")</f>
        <v/>
      </c>
      <c r="AN51" s="24" t="str">
        <f t="shared" si="1"/>
        <v/>
      </c>
      <c r="AO51" s="13" t="str">
        <f>IF(Formato_02!$Y$4&lt;&gt;"","P027","")</f>
        <v/>
      </c>
      <c r="AP51" s="24" t="str">
        <f t="shared" si="2"/>
        <v/>
      </c>
      <c r="AQ51" s="13" t="str">
        <f>IF(Formato_02!$Z$4&lt;&gt;"","PNCVG","")</f>
        <v/>
      </c>
      <c r="AR51" s="24" t="str">
        <f t="shared" si="3"/>
        <v/>
      </c>
      <c r="AS51" s="13" t="str">
        <f>IF(Formato_02!$AA$4&lt;&gt;"","PNFF","")</f>
        <v/>
      </c>
      <c r="AT51" s="24" t="str">
        <f t="shared" si="4"/>
        <v/>
      </c>
      <c r="AU51" s="13" t="str">
        <f>IF(Formato_02!$AB$4&lt;&gt;"","PNPAM","")</f>
        <v/>
      </c>
      <c r="AV51" s="24" t="str">
        <f t="shared" si="5"/>
        <v/>
      </c>
      <c r="AW51" s="13" t="str">
        <f>IF(Formato_02!$AC$4&lt;&gt;"","PNAIA","")</f>
        <v/>
      </c>
      <c r="AX51" s="24" t="str">
        <f t="shared" si="6"/>
        <v/>
      </c>
      <c r="AY51" s="13" t="str">
        <f>IF(Formato_02!$AD$4&lt;&gt;"","PIO","")</f>
        <v/>
      </c>
      <c r="AZ51" s="24" t="str">
        <f t="shared" si="7"/>
        <v/>
      </c>
      <c r="BA51" s="13" t="str">
        <f>IF('Formato 3_Gantt'!B$10&lt;&gt;"",'Formato 3_Gantt'!A$10,"")</f>
        <v/>
      </c>
      <c r="BB51" s="24" t="str">
        <f>IF('Formato 3_Gantt'!B$10&lt;&gt;"",'Formato 3_Gantt'!B$10,"")</f>
        <v/>
      </c>
      <c r="BC51" s="22" t="str">
        <f>IF('Formato 3_Gantt'!C$10&lt;&gt;"",'Formato 3_Gantt'!C$10,"")</f>
        <v/>
      </c>
      <c r="BD51" s="13" t="str">
        <f>IF('Formato 3_Gantt'!D$10&lt;&gt;"",'Formato 3_Gantt'!D$10,"")</f>
        <v/>
      </c>
      <c r="BE51" s="161" t="str">
        <f>IF('Formato 3_Gantt'!E$10&lt;&gt;"",'Formato 3_Gantt'!E$10,"")</f>
        <v/>
      </c>
      <c r="BF51" s="13" t="str">
        <f>IF('Formato 3_Gantt'!F$10&lt;&gt;"",'Formato 3_Gantt'!F$10,"")</f>
        <v/>
      </c>
      <c r="BG51" s="158" t="str">
        <f>IF('Formato 3_Gantt'!G$10&lt;&gt;"",'Formato 3_Gantt'!G$10,"")</f>
        <v/>
      </c>
      <c r="BH51" s="158" t="str">
        <f>IF('Formato 3_Gantt'!H$10&lt;&gt;"",'Formato 3_Gantt'!H$10,"")</f>
        <v/>
      </c>
      <c r="BI51" s="161" t="str">
        <f>IF('Formato 3_Gantt'!BL$10&lt;&gt;"",'Formato 3_Gantt'!BL$10,"")</f>
        <v/>
      </c>
      <c r="BJ51" s="161" t="str">
        <f>IF('Formato 3_Gantt'!BM$10&lt;&gt;"",'Formato 3_Gantt'!BM$10,"")</f>
        <v/>
      </c>
      <c r="BK51" s="161" t="str">
        <f>IF('Formato 3_Gantt'!BN$10&lt;&gt;"",'Formato 3_Gantt'!BN$10,"")</f>
        <v/>
      </c>
      <c r="BL51" s="161" t="str">
        <f>IF('Formato 3_Gantt'!BO$10&lt;&gt;"",'Formato 3_Gantt'!BO$10,"")</f>
        <v/>
      </c>
      <c r="BM51" s="161" t="str">
        <f>IF('Formato 3_Gantt'!BP$10&lt;&gt;"",'Formato 3_Gantt'!BP$10,"")</f>
        <v/>
      </c>
      <c r="BN51" s="161" t="str">
        <f>IF('Formato 3_Gantt'!BQ$10&lt;&gt;"",'Formato 3_Gantt'!BQ$10,"")</f>
        <v/>
      </c>
      <c r="BO51" s="161" t="str">
        <f>IF('Formato 3_Gantt'!BR$10&lt;&gt;"",'Formato 3_Gantt'!BR$10,"")</f>
        <v/>
      </c>
      <c r="BP51" s="161" t="str">
        <f>IF('Formato 3_Gantt'!BS$10&lt;&gt;"",'Formato 3_Gantt'!BS$10,"")</f>
        <v/>
      </c>
      <c r="BQ51" s="161" t="str">
        <f>IF('Formato 3_Gantt'!BT$10&lt;&gt;"",'Formato 3_Gantt'!BT$10,"")</f>
        <v/>
      </c>
      <c r="BR51" s="161" t="str">
        <f>IF('Formato 3_Gantt'!BU$10&lt;&gt;"",'Formato 3_Gantt'!BU$10,"")</f>
        <v/>
      </c>
      <c r="BS51" s="161" t="str">
        <f>IF('Formato 3_Gantt'!BV$10&lt;&gt;"",'Formato 3_Gantt'!BV$10,"")</f>
        <v/>
      </c>
      <c r="BT51" s="161" t="str">
        <f>IF('Formato 3_Gantt'!BW$10&lt;&gt;"",'Formato 3_Gantt'!BW$10,"")</f>
        <v/>
      </c>
      <c r="BU51" s="161" t="str">
        <f>IF('Formato 3_Gantt'!BX$10&lt;&gt;"",'Formato 3_Gantt'!BX$10,"")</f>
        <v/>
      </c>
      <c r="BV51" s="163" t="str">
        <f>IF('Formato 4_Ppto'!I$38&lt;&gt;"",'Formato 4_Ppto'!I$38,"")</f>
        <v/>
      </c>
      <c r="BW51" s="162" t="str">
        <f>IF('Formato 4_Ppto'!X$38&lt;&gt;"",'Formato 4_Ppto'!X$38,"")</f>
        <v/>
      </c>
      <c r="BX51" s="162" t="str">
        <f>IF('Formato 4_Ppto'!Y$38&lt;&gt;"",'Formato 4_Ppto'!Y$38,"")</f>
        <v/>
      </c>
      <c r="BY51" s="162" t="str">
        <f>IF('Formato 4_Ppto'!Z$38&lt;&gt;"",'Formato 4_Ppto'!Z$38,"")</f>
        <v/>
      </c>
      <c r="BZ51" s="162" t="str">
        <f>IF('Formato 4_Ppto'!AA$38&lt;&gt;"",'Formato 4_Ppto'!AA$38,"")</f>
        <v/>
      </c>
      <c r="CA51" s="162" t="str">
        <f>IF('Formato 4_Ppto'!AB$38&lt;&gt;"",'Formato 4_Ppto'!AB$38,"")</f>
        <v/>
      </c>
      <c r="CB51" s="162" t="str">
        <f>IF('Formato 4_Ppto'!AC$38&lt;&gt;"",'Formato 4_Ppto'!AC$38,"")</f>
        <v/>
      </c>
      <c r="CC51" s="162" t="str">
        <f>IF('Formato 4_Ppto'!AD$38&lt;&gt;"",'Formato 4_Ppto'!AD$38,"")</f>
        <v/>
      </c>
      <c r="CD51" s="162" t="str">
        <f>IF('Formato 4_Ppto'!AE$38&lt;&gt;"",'Formato 4_Ppto'!AE$38,"")</f>
        <v/>
      </c>
      <c r="CE51" s="162" t="str">
        <f>IF('Formato 4_Ppto'!AF$38&lt;&gt;"",'Formato 4_Ppto'!AF$38,"")</f>
        <v/>
      </c>
      <c r="CF51" s="162" t="str">
        <f>IF('Formato 4_Ppto'!AG$38&lt;&gt;"",'Formato 4_Ppto'!AG$38,"")</f>
        <v/>
      </c>
      <c r="CG51" s="162" t="str">
        <f>IF('Formato 4_Ppto'!AH$38&lt;&gt;"",'Formato 4_Ppto'!AH$38,"")</f>
        <v/>
      </c>
      <c r="CH51" s="162" t="str">
        <f>IF('Formato 4_Ppto'!AI$38&lt;&gt;"",'Formato 4_Ppto'!AI$38,"")</f>
        <v/>
      </c>
      <c r="CI51" s="163" t="str">
        <f>IF('Formato 4_Ppto'!AJ$38&lt;&gt;"",'Formato 4_Ppto'!AJ$38,"")</f>
        <v/>
      </c>
      <c r="CJ51" s="13" t="str">
        <f>IF('Formato 4_Ppto'!B57&lt;&gt;"",'Formato 4_Ppto'!A57,"")</f>
        <v/>
      </c>
      <c r="CK51" s="24" t="str">
        <f>IF('Formato 4_Ppto'!B57&lt;&gt;"",'Formato 4_Ppto'!B57,"")</f>
        <v/>
      </c>
      <c r="CL51" s="22" t="str">
        <f>IF('Formato 4_Ppto'!C57&lt;&gt;"",'Formato 4_Ppto'!C57,"")</f>
        <v/>
      </c>
      <c r="CM51" s="24" t="str">
        <f>IF('Formato 4_Ppto'!D57&lt;&gt;"",'Formato 4_Ppto'!D57,"")</f>
        <v/>
      </c>
      <c r="CN51" s="161" t="str">
        <f>IF('Formato 4_Ppto'!E57&lt;&gt;"",'Formato 4_Ppto'!E57,"")</f>
        <v/>
      </c>
      <c r="CO51" s="161" t="str">
        <f>IF('Formato 4_Ppto'!G57&lt;&gt;"",'Formato 4_Ppto'!G57,"")</f>
        <v/>
      </c>
      <c r="CP51" s="163" t="str">
        <f>IF('Formato 4_Ppto'!I57&lt;&gt;"",'Formato 4_Ppto'!I57,"")</f>
        <v/>
      </c>
      <c r="CQ51" s="161" t="str">
        <f>IF('Formato 4_Ppto'!K57&lt;&gt;"",'Formato 4_Ppto'!K57,"")</f>
        <v/>
      </c>
      <c r="CR51" s="161" t="str">
        <f>IF('Formato 4_Ppto'!L57&lt;&gt;"",'Formato 4_Ppto'!L57,"")</f>
        <v/>
      </c>
      <c r="CS51" s="161" t="str">
        <f>IF('Formato 4_Ppto'!M57&lt;&gt;"",'Formato 4_Ppto'!M57,"")</f>
        <v/>
      </c>
      <c r="CT51" s="161" t="str">
        <f>IF('Formato 4_Ppto'!N57&lt;&gt;"",'Formato 4_Ppto'!N57,"")</f>
        <v/>
      </c>
      <c r="CU51" s="161" t="str">
        <f>IF('Formato 4_Ppto'!O57&lt;&gt;"",'Formato 4_Ppto'!O57,"")</f>
        <v/>
      </c>
      <c r="CV51" s="161" t="str">
        <f>IF('Formato 4_Ppto'!P57&lt;&gt;"",'Formato 4_Ppto'!P57,"")</f>
        <v/>
      </c>
      <c r="CW51" s="161" t="str">
        <f>IF('Formato 4_Ppto'!Q57&lt;&gt;"",'Formato 4_Ppto'!Q57,"")</f>
        <v/>
      </c>
      <c r="CX51" s="161" t="str">
        <f>IF('Formato 4_Ppto'!R57&lt;&gt;"",'Formato 4_Ppto'!R57,"")</f>
        <v/>
      </c>
      <c r="CY51" s="161" t="str">
        <f>IF('Formato 4_Ppto'!S57&lt;&gt;"",'Formato 4_Ppto'!S57,"")</f>
        <v/>
      </c>
      <c r="CZ51" s="161" t="str">
        <f>IF('Formato 4_Ppto'!T57&lt;&gt;"",'Formato 4_Ppto'!T57,"")</f>
        <v/>
      </c>
      <c r="DA51" s="161" t="str">
        <f>IF('Formato 4_Ppto'!U57&lt;&gt;"",'Formato 4_Ppto'!U57,"")</f>
        <v/>
      </c>
      <c r="DB51" s="161" t="str">
        <f>IF('Formato 4_Ppto'!V57&lt;&gt;"",'Formato 4_Ppto'!V57,"")</f>
        <v/>
      </c>
      <c r="DC51" s="161" t="str">
        <f>IF('Formato 4_Ppto'!W57&lt;&gt;"",'Formato 4_Ppto'!W57,"")</f>
        <v/>
      </c>
      <c r="DD51" s="162" t="str">
        <f>IF('Formato 4_Ppto'!X57&lt;&gt;"",'Formato 4_Ppto'!X57,"")</f>
        <v/>
      </c>
      <c r="DE51" s="162" t="str">
        <f>IF('Formato 4_Ppto'!Y57&lt;&gt;"",'Formato 4_Ppto'!Y57,"")</f>
        <v/>
      </c>
      <c r="DF51" s="162" t="str">
        <f>IF('Formato 4_Ppto'!Z57&lt;&gt;"",'Formato 4_Ppto'!Z57,"")</f>
        <v/>
      </c>
      <c r="DG51" s="162" t="str">
        <f>IF('Formato 4_Ppto'!AA57&lt;&gt;"",'Formato 4_Ppto'!AA57,"")</f>
        <v/>
      </c>
      <c r="DH51" s="162" t="str">
        <f>IF('Formato 4_Ppto'!AB57&lt;&gt;"",'Formato 4_Ppto'!AB57,"")</f>
        <v/>
      </c>
      <c r="DI51" s="162" t="str">
        <f>IF('Formato 4_Ppto'!AC57&lt;&gt;"",'Formato 4_Ppto'!AC57,"")</f>
        <v/>
      </c>
      <c r="DJ51" s="162" t="str">
        <f>IF('Formato 4_Ppto'!AD57&lt;&gt;"",'Formato 4_Ppto'!AD57,"")</f>
        <v/>
      </c>
      <c r="DK51" s="162" t="str">
        <f>IF('Formato 4_Ppto'!AE57&lt;&gt;"",'Formato 4_Ppto'!AE57,"")</f>
        <v/>
      </c>
      <c r="DL51" s="162" t="str">
        <f>IF('Formato 4_Ppto'!AF57&lt;&gt;"",'Formato 4_Ppto'!AF57,"")</f>
        <v/>
      </c>
      <c r="DM51" s="162" t="str">
        <f>IF('Formato 4_Ppto'!AG57&lt;&gt;"",'Formato 4_Ppto'!AG57,"")</f>
        <v/>
      </c>
      <c r="DN51" s="162" t="str">
        <f>IF('Formato 4_Ppto'!AH57&lt;&gt;"",'Formato 4_Ppto'!AH57,"")</f>
        <v/>
      </c>
      <c r="DO51" s="162" t="str">
        <f>IF('Formato 4_Ppto'!AI57&lt;&gt;"",'Formato 4_Ppto'!AI57,"")</f>
        <v/>
      </c>
      <c r="DP51" s="163" t="str">
        <f>IF('Formato 4_Ppto'!AJ57&lt;&gt;"",'Formato 4_Ppto'!AJ57,"")</f>
        <v/>
      </c>
    </row>
    <row r="52" spans="2:120" x14ac:dyDescent="0.3">
      <c r="B52" s="13" t="str">
        <f>IF(OR(Tabla6[[#This Row],[IDA]]="",Tabla6[[#This Row],[IDT]]="",Tabla6[[#This Row],[IDI]]=""),"",Tabla6[[#This Row],[IDA]]&amp;"."&amp;Tabla6[[#This Row],[IDT]]&amp;"."&amp;Tabla6[[#This Row],[IDI]])</f>
        <v/>
      </c>
      <c r="C52" s="13" t="str">
        <f>IF(Formato_02!$B$14&lt;&gt;"",0,"")</f>
        <v/>
      </c>
      <c r="D52" s="13" t="str">
        <f>IF(Formato_02!$H$9&lt;&gt;"",Formato_02!$H$9,"")</f>
        <v/>
      </c>
      <c r="E52" s="24" t="str">
        <f t="shared" si="0"/>
        <v/>
      </c>
      <c r="F52" s="24" t="str">
        <f>IF(Formato_02!$B$14&lt;&gt;"",Formato_02!$B$14,"")</f>
        <v/>
      </c>
      <c r="G52" s="22" t="str">
        <f>IF('Formato 3_Gantt'!C57&lt;&gt;"",'Formato 3_Gantt'!C57,"")</f>
        <v/>
      </c>
      <c r="H52" s="13" t="str">
        <f>IF('Formato 3_Gantt'!D$8&lt;&gt;"",'Formato 3_Gantt'!D$8,"")</f>
        <v/>
      </c>
      <c r="I52" s="13" t="str">
        <f>IF('Formato 3_Gantt'!E$8&lt;&gt;"",'Formato 3_Gantt'!E$8,"")</f>
        <v/>
      </c>
      <c r="J52" s="13" t="str">
        <f>IF('Formato 3_Gantt'!F$8&lt;&gt;"",'Formato 3_Gantt'!F$8,"")</f>
        <v/>
      </c>
      <c r="K52" s="158" t="str">
        <f>IF('Formato 3_Gantt'!G$8&lt;&gt;"",'Formato 3_Gantt'!G$8,"")</f>
        <v/>
      </c>
      <c r="L52" s="158" t="str">
        <f>IF('Formato 3_Gantt'!H$8&lt;&gt;"",'Formato 3_Gantt'!H$8,"")</f>
        <v/>
      </c>
      <c r="M52" s="13" t="str">
        <f>IF('Formato 3_Gantt'!BL$8&lt;&gt;"",'Formato 3_Gantt'!BL$8,"")</f>
        <v/>
      </c>
      <c r="N52" s="13" t="str">
        <f>IF('Formato 3_Gantt'!BM$8&lt;&gt;"",'Formato 3_Gantt'!BM$8,"")</f>
        <v/>
      </c>
      <c r="O52" s="13" t="str">
        <f>IF('Formato 3_Gantt'!BN$8&lt;&gt;"",'Formato 3_Gantt'!BN$8,"")</f>
        <v/>
      </c>
      <c r="P52" s="13" t="str">
        <f>IF('Formato 3_Gantt'!BO$8&lt;&gt;"",'Formato 3_Gantt'!BO$8,"")</f>
        <v/>
      </c>
      <c r="Q52" s="13" t="str">
        <f>IF('Formato 3_Gantt'!BP$8&lt;&gt;"",'Formato 3_Gantt'!BP$8,"")</f>
        <v/>
      </c>
      <c r="R52" s="13" t="str">
        <f>IF('Formato 3_Gantt'!BQ$8&lt;&gt;"",'Formato 3_Gantt'!BQ$8,"")</f>
        <v/>
      </c>
      <c r="S52" s="13" t="str">
        <f>IF('Formato 3_Gantt'!BR$8&lt;&gt;"",'Formato 3_Gantt'!BR$8,"")</f>
        <v/>
      </c>
      <c r="T52" s="13" t="str">
        <f>IF('Formato 3_Gantt'!BS$8&lt;&gt;"",'Formato 3_Gantt'!BS$8,"")</f>
        <v/>
      </c>
      <c r="U52" s="13" t="str">
        <f>IF('Formato 3_Gantt'!BT$8&lt;&gt;"",'Formato 3_Gantt'!BT$8,"")</f>
        <v/>
      </c>
      <c r="V52" s="13" t="str">
        <f>IF('Formato 3_Gantt'!BU$8&lt;&gt;"",'Formato 3_Gantt'!BU$8,"")</f>
        <v/>
      </c>
      <c r="W52" s="13" t="str">
        <f>IF('Formato 3_Gantt'!BV$8&lt;&gt;"",'Formato 3_Gantt'!BV$8,"")</f>
        <v/>
      </c>
      <c r="X52" s="13" t="str">
        <f>IF('Formato 3_Gantt'!BW$8&lt;&gt;"",'Formato 3_Gantt'!BW$8,"")</f>
        <v/>
      </c>
      <c r="Y52" s="13" t="str">
        <f>IF('Formato 3_Gantt'!BX$8&lt;&gt;"",'Formato 3_Gantt'!BX$8,"")</f>
        <v/>
      </c>
      <c r="Z52" s="162" t="str">
        <f>IF(Formato_02!S$15&lt;&gt;"",Formato_02!S$15,"")</f>
        <v/>
      </c>
      <c r="AA52" s="162" t="str">
        <f>IF(Formato_02!T$15&lt;&gt;"",Formato_02!T$15,"")</f>
        <v/>
      </c>
      <c r="AB52" s="162" t="str">
        <f>IF(Formato_02!U$15&lt;&gt;"",Formato_02!U$15,"")</f>
        <v/>
      </c>
      <c r="AC52" s="162" t="str">
        <f>IF(Formato_02!V$15&lt;&gt;"",Formato_02!V$15,"")</f>
        <v/>
      </c>
      <c r="AD52" s="162" t="str">
        <f>IF(Formato_02!W$15&lt;&gt;"",Formato_02!W$15,"")</f>
        <v/>
      </c>
      <c r="AE52" s="162" t="str">
        <f>IF(Formato_02!X$15&lt;&gt;"",Formato_02!X$15,"")</f>
        <v/>
      </c>
      <c r="AF52" s="162" t="str">
        <f>IF(Formato_02!Y$15&lt;&gt;"",Formato_02!Y$15,"")</f>
        <v/>
      </c>
      <c r="AG52" s="162" t="str">
        <f>IF(Formato_02!Z$15&lt;&gt;"",Formato_02!Z$15,"")</f>
        <v/>
      </c>
      <c r="AH52" s="162" t="str">
        <f>IF(Formato_02!AA$15&lt;&gt;"",Formato_02!AA$15,"")</f>
        <v/>
      </c>
      <c r="AI52" s="162" t="str">
        <f>IF(Formato_02!AB$15&lt;&gt;"",Formato_02!AB$15,"")</f>
        <v/>
      </c>
      <c r="AJ52" s="162" t="str">
        <f>IF(Formato_02!AC$15&lt;&gt;"",Formato_02!AC$15,"")</f>
        <v/>
      </c>
      <c r="AK52" s="162" t="str">
        <f>IF(Formato_02!AD$15&lt;&gt;"",Formato_02!AD$15,"")</f>
        <v/>
      </c>
      <c r="AL52" s="162" t="str">
        <f>IF(Formato_02!$N$14&lt;&gt;"",Formato_02!$N$14,"")</f>
        <v/>
      </c>
      <c r="AM52" s="13" t="str">
        <f>IF(Formato_02!$X$4&lt;&gt;"","AN","")</f>
        <v/>
      </c>
      <c r="AN52" s="24" t="str">
        <f t="shared" si="1"/>
        <v/>
      </c>
      <c r="AO52" s="13" t="str">
        <f>IF(Formato_02!$Y$4&lt;&gt;"","P027","")</f>
        <v/>
      </c>
      <c r="AP52" s="24" t="str">
        <f t="shared" si="2"/>
        <v/>
      </c>
      <c r="AQ52" s="13" t="str">
        <f>IF(Formato_02!$Z$4&lt;&gt;"","PNCVG","")</f>
        <v/>
      </c>
      <c r="AR52" s="24" t="str">
        <f t="shared" si="3"/>
        <v/>
      </c>
      <c r="AS52" s="13" t="str">
        <f>IF(Formato_02!$AA$4&lt;&gt;"","PNFF","")</f>
        <v/>
      </c>
      <c r="AT52" s="24" t="str">
        <f t="shared" si="4"/>
        <v/>
      </c>
      <c r="AU52" s="13" t="str">
        <f>IF(Formato_02!$AB$4&lt;&gt;"","PNPAM","")</f>
        <v/>
      </c>
      <c r="AV52" s="24" t="str">
        <f t="shared" si="5"/>
        <v/>
      </c>
      <c r="AW52" s="13" t="str">
        <f>IF(Formato_02!$AC$4&lt;&gt;"","PNAIA","")</f>
        <v/>
      </c>
      <c r="AX52" s="24" t="str">
        <f t="shared" si="6"/>
        <v/>
      </c>
      <c r="AY52" s="13" t="str">
        <f>IF(Formato_02!$AD$4&lt;&gt;"","PIO","")</f>
        <v/>
      </c>
      <c r="AZ52" s="24" t="str">
        <f t="shared" si="7"/>
        <v/>
      </c>
      <c r="BA52" s="13" t="str">
        <f>IF('Formato 3_Gantt'!B$10&lt;&gt;"",'Formato 3_Gantt'!A$10,"")</f>
        <v/>
      </c>
      <c r="BB52" s="24" t="str">
        <f>IF('Formato 3_Gantt'!B$10&lt;&gt;"",'Formato 3_Gantt'!B$10,"")</f>
        <v/>
      </c>
      <c r="BC52" s="22" t="str">
        <f>IF('Formato 3_Gantt'!C$10&lt;&gt;"",'Formato 3_Gantt'!C$10,"")</f>
        <v/>
      </c>
      <c r="BD52" s="13" t="str">
        <f>IF('Formato 3_Gantt'!D$10&lt;&gt;"",'Formato 3_Gantt'!D$10,"")</f>
        <v/>
      </c>
      <c r="BE52" s="161" t="str">
        <f>IF('Formato 3_Gantt'!E$10&lt;&gt;"",'Formato 3_Gantt'!E$10,"")</f>
        <v/>
      </c>
      <c r="BF52" s="13" t="str">
        <f>IF('Formato 3_Gantt'!F$10&lt;&gt;"",'Formato 3_Gantt'!F$10,"")</f>
        <v/>
      </c>
      <c r="BG52" s="158" t="str">
        <f>IF('Formato 3_Gantt'!G$10&lt;&gt;"",'Formato 3_Gantt'!G$10,"")</f>
        <v/>
      </c>
      <c r="BH52" s="158" t="str">
        <f>IF('Formato 3_Gantt'!H$10&lt;&gt;"",'Formato 3_Gantt'!H$10,"")</f>
        <v/>
      </c>
      <c r="BI52" s="161" t="str">
        <f>IF('Formato 3_Gantt'!BL$10&lt;&gt;"",'Formato 3_Gantt'!BL$10,"")</f>
        <v/>
      </c>
      <c r="BJ52" s="161" t="str">
        <f>IF('Formato 3_Gantt'!BM$10&lt;&gt;"",'Formato 3_Gantt'!BM$10,"")</f>
        <v/>
      </c>
      <c r="BK52" s="161" t="str">
        <f>IF('Formato 3_Gantt'!BN$10&lt;&gt;"",'Formato 3_Gantt'!BN$10,"")</f>
        <v/>
      </c>
      <c r="BL52" s="161" t="str">
        <f>IF('Formato 3_Gantt'!BO$10&lt;&gt;"",'Formato 3_Gantt'!BO$10,"")</f>
        <v/>
      </c>
      <c r="BM52" s="161" t="str">
        <f>IF('Formato 3_Gantt'!BP$10&lt;&gt;"",'Formato 3_Gantt'!BP$10,"")</f>
        <v/>
      </c>
      <c r="BN52" s="161" t="str">
        <f>IF('Formato 3_Gantt'!BQ$10&lt;&gt;"",'Formato 3_Gantt'!BQ$10,"")</f>
        <v/>
      </c>
      <c r="BO52" s="161" t="str">
        <f>IF('Formato 3_Gantt'!BR$10&lt;&gt;"",'Formato 3_Gantt'!BR$10,"")</f>
        <v/>
      </c>
      <c r="BP52" s="161" t="str">
        <f>IF('Formato 3_Gantt'!BS$10&lt;&gt;"",'Formato 3_Gantt'!BS$10,"")</f>
        <v/>
      </c>
      <c r="BQ52" s="161" t="str">
        <f>IF('Formato 3_Gantt'!BT$10&lt;&gt;"",'Formato 3_Gantt'!BT$10,"")</f>
        <v/>
      </c>
      <c r="BR52" s="161" t="str">
        <f>IF('Formato 3_Gantt'!BU$10&lt;&gt;"",'Formato 3_Gantt'!BU$10,"")</f>
        <v/>
      </c>
      <c r="BS52" s="161" t="str">
        <f>IF('Formato 3_Gantt'!BV$10&lt;&gt;"",'Formato 3_Gantt'!BV$10,"")</f>
        <v/>
      </c>
      <c r="BT52" s="161" t="str">
        <f>IF('Formato 3_Gantt'!BW$10&lt;&gt;"",'Formato 3_Gantt'!BW$10,"")</f>
        <v/>
      </c>
      <c r="BU52" s="161" t="str">
        <f>IF('Formato 3_Gantt'!BX$10&lt;&gt;"",'Formato 3_Gantt'!BX$10,"")</f>
        <v/>
      </c>
      <c r="BV52" s="163" t="str">
        <f>IF('Formato 4_Ppto'!I$38&lt;&gt;"",'Formato 4_Ppto'!I$38,"")</f>
        <v/>
      </c>
      <c r="BW52" s="162" t="str">
        <f>IF('Formato 4_Ppto'!X$38&lt;&gt;"",'Formato 4_Ppto'!X$38,"")</f>
        <v/>
      </c>
      <c r="BX52" s="162" t="str">
        <f>IF('Formato 4_Ppto'!Y$38&lt;&gt;"",'Formato 4_Ppto'!Y$38,"")</f>
        <v/>
      </c>
      <c r="BY52" s="162" t="str">
        <f>IF('Formato 4_Ppto'!Z$38&lt;&gt;"",'Formato 4_Ppto'!Z$38,"")</f>
        <v/>
      </c>
      <c r="BZ52" s="162" t="str">
        <f>IF('Formato 4_Ppto'!AA$38&lt;&gt;"",'Formato 4_Ppto'!AA$38,"")</f>
        <v/>
      </c>
      <c r="CA52" s="162" t="str">
        <f>IF('Formato 4_Ppto'!AB$38&lt;&gt;"",'Formato 4_Ppto'!AB$38,"")</f>
        <v/>
      </c>
      <c r="CB52" s="162" t="str">
        <f>IF('Formato 4_Ppto'!AC$38&lt;&gt;"",'Formato 4_Ppto'!AC$38,"")</f>
        <v/>
      </c>
      <c r="CC52" s="162" t="str">
        <f>IF('Formato 4_Ppto'!AD$38&lt;&gt;"",'Formato 4_Ppto'!AD$38,"")</f>
        <v/>
      </c>
      <c r="CD52" s="162" t="str">
        <f>IF('Formato 4_Ppto'!AE$38&lt;&gt;"",'Formato 4_Ppto'!AE$38,"")</f>
        <v/>
      </c>
      <c r="CE52" s="162" t="str">
        <f>IF('Formato 4_Ppto'!AF$38&lt;&gt;"",'Formato 4_Ppto'!AF$38,"")</f>
        <v/>
      </c>
      <c r="CF52" s="162" t="str">
        <f>IF('Formato 4_Ppto'!AG$38&lt;&gt;"",'Formato 4_Ppto'!AG$38,"")</f>
        <v/>
      </c>
      <c r="CG52" s="162" t="str">
        <f>IF('Formato 4_Ppto'!AH$38&lt;&gt;"",'Formato 4_Ppto'!AH$38,"")</f>
        <v/>
      </c>
      <c r="CH52" s="162" t="str">
        <f>IF('Formato 4_Ppto'!AI$38&lt;&gt;"",'Formato 4_Ppto'!AI$38,"")</f>
        <v/>
      </c>
      <c r="CI52" s="163" t="str">
        <f>IF('Formato 4_Ppto'!AJ$38&lt;&gt;"",'Formato 4_Ppto'!AJ$38,"")</f>
        <v/>
      </c>
      <c r="CJ52" s="13" t="str">
        <f>IF('Formato 4_Ppto'!B58&lt;&gt;"",'Formato 4_Ppto'!A58,"")</f>
        <v/>
      </c>
      <c r="CK52" s="24" t="str">
        <f>IF('Formato 4_Ppto'!B58&lt;&gt;"",'Formato 4_Ppto'!B58,"")</f>
        <v/>
      </c>
      <c r="CL52" s="22" t="str">
        <f>IF('Formato 4_Ppto'!C58&lt;&gt;"",'Formato 4_Ppto'!C58,"")</f>
        <v/>
      </c>
      <c r="CM52" s="24" t="str">
        <f>IF('Formato 4_Ppto'!D58&lt;&gt;"",'Formato 4_Ppto'!D58,"")</f>
        <v/>
      </c>
      <c r="CN52" s="161" t="str">
        <f>IF('Formato 4_Ppto'!E58&lt;&gt;"",'Formato 4_Ppto'!E58,"")</f>
        <v/>
      </c>
      <c r="CO52" s="161" t="str">
        <f>IF('Formato 4_Ppto'!G58&lt;&gt;"",'Formato 4_Ppto'!G58,"")</f>
        <v/>
      </c>
      <c r="CP52" s="163" t="str">
        <f>IF('Formato 4_Ppto'!I58&lt;&gt;"",'Formato 4_Ppto'!I58,"")</f>
        <v/>
      </c>
      <c r="CQ52" s="161" t="str">
        <f>IF('Formato 4_Ppto'!K58&lt;&gt;"",'Formato 4_Ppto'!K58,"")</f>
        <v/>
      </c>
      <c r="CR52" s="161" t="str">
        <f>IF('Formato 4_Ppto'!L58&lt;&gt;"",'Formato 4_Ppto'!L58,"")</f>
        <v/>
      </c>
      <c r="CS52" s="161" t="str">
        <f>IF('Formato 4_Ppto'!M58&lt;&gt;"",'Formato 4_Ppto'!M58,"")</f>
        <v/>
      </c>
      <c r="CT52" s="161" t="str">
        <f>IF('Formato 4_Ppto'!N58&lt;&gt;"",'Formato 4_Ppto'!N58,"")</f>
        <v/>
      </c>
      <c r="CU52" s="161" t="str">
        <f>IF('Formato 4_Ppto'!O58&lt;&gt;"",'Formato 4_Ppto'!O58,"")</f>
        <v/>
      </c>
      <c r="CV52" s="161" t="str">
        <f>IF('Formato 4_Ppto'!P58&lt;&gt;"",'Formato 4_Ppto'!P58,"")</f>
        <v/>
      </c>
      <c r="CW52" s="161" t="str">
        <f>IF('Formato 4_Ppto'!Q58&lt;&gt;"",'Formato 4_Ppto'!Q58,"")</f>
        <v/>
      </c>
      <c r="CX52" s="161" t="str">
        <f>IF('Formato 4_Ppto'!R58&lt;&gt;"",'Formato 4_Ppto'!R58,"")</f>
        <v/>
      </c>
      <c r="CY52" s="161" t="str">
        <f>IF('Formato 4_Ppto'!S58&lt;&gt;"",'Formato 4_Ppto'!S58,"")</f>
        <v/>
      </c>
      <c r="CZ52" s="161" t="str">
        <f>IF('Formato 4_Ppto'!T58&lt;&gt;"",'Formato 4_Ppto'!T58,"")</f>
        <v/>
      </c>
      <c r="DA52" s="161" t="str">
        <f>IF('Formato 4_Ppto'!U58&lt;&gt;"",'Formato 4_Ppto'!U58,"")</f>
        <v/>
      </c>
      <c r="DB52" s="161" t="str">
        <f>IF('Formato 4_Ppto'!V58&lt;&gt;"",'Formato 4_Ppto'!V58,"")</f>
        <v/>
      </c>
      <c r="DC52" s="161" t="str">
        <f>IF('Formato 4_Ppto'!W58&lt;&gt;"",'Formato 4_Ppto'!W58,"")</f>
        <v/>
      </c>
      <c r="DD52" s="162" t="str">
        <f>IF('Formato 4_Ppto'!X58&lt;&gt;"",'Formato 4_Ppto'!X58,"")</f>
        <v/>
      </c>
      <c r="DE52" s="162" t="str">
        <f>IF('Formato 4_Ppto'!Y58&lt;&gt;"",'Formato 4_Ppto'!Y58,"")</f>
        <v/>
      </c>
      <c r="DF52" s="162" t="str">
        <f>IF('Formato 4_Ppto'!Z58&lt;&gt;"",'Formato 4_Ppto'!Z58,"")</f>
        <v/>
      </c>
      <c r="DG52" s="162" t="str">
        <f>IF('Formato 4_Ppto'!AA58&lt;&gt;"",'Formato 4_Ppto'!AA58,"")</f>
        <v/>
      </c>
      <c r="DH52" s="162" t="str">
        <f>IF('Formato 4_Ppto'!AB58&lt;&gt;"",'Formato 4_Ppto'!AB58,"")</f>
        <v/>
      </c>
      <c r="DI52" s="162" t="str">
        <f>IF('Formato 4_Ppto'!AC58&lt;&gt;"",'Formato 4_Ppto'!AC58,"")</f>
        <v/>
      </c>
      <c r="DJ52" s="162" t="str">
        <f>IF('Formato 4_Ppto'!AD58&lt;&gt;"",'Formato 4_Ppto'!AD58,"")</f>
        <v/>
      </c>
      <c r="DK52" s="162" t="str">
        <f>IF('Formato 4_Ppto'!AE58&lt;&gt;"",'Formato 4_Ppto'!AE58,"")</f>
        <v/>
      </c>
      <c r="DL52" s="162" t="str">
        <f>IF('Formato 4_Ppto'!AF58&lt;&gt;"",'Formato 4_Ppto'!AF58,"")</f>
        <v/>
      </c>
      <c r="DM52" s="162" t="str">
        <f>IF('Formato 4_Ppto'!AG58&lt;&gt;"",'Formato 4_Ppto'!AG58,"")</f>
        <v/>
      </c>
      <c r="DN52" s="162" t="str">
        <f>IF('Formato 4_Ppto'!AH58&lt;&gt;"",'Formato 4_Ppto'!AH58,"")</f>
        <v/>
      </c>
      <c r="DO52" s="162" t="str">
        <f>IF('Formato 4_Ppto'!AI58&lt;&gt;"",'Formato 4_Ppto'!AI58,"")</f>
        <v/>
      </c>
      <c r="DP52" s="163" t="str">
        <f>IF('Formato 4_Ppto'!AJ58&lt;&gt;"",'Formato 4_Ppto'!AJ58,"")</f>
        <v/>
      </c>
    </row>
    <row r="53" spans="2:120" x14ac:dyDescent="0.3">
      <c r="B53" s="13" t="str">
        <f>IF(OR(Tabla6[[#This Row],[IDA]]="",Tabla6[[#This Row],[IDT]]="",Tabla6[[#This Row],[IDI]]=""),"",Tabla6[[#This Row],[IDA]]&amp;"."&amp;Tabla6[[#This Row],[IDT]]&amp;"."&amp;Tabla6[[#This Row],[IDI]])</f>
        <v/>
      </c>
      <c r="C53" s="13" t="str">
        <f>IF(Formato_02!$B$14&lt;&gt;"",0,"")</f>
        <v/>
      </c>
      <c r="D53" s="13" t="str">
        <f>IF(Formato_02!$H$9&lt;&gt;"",Formato_02!$H$9,"")</f>
        <v/>
      </c>
      <c r="E53" s="24" t="str">
        <f t="shared" si="0"/>
        <v/>
      </c>
      <c r="F53" s="24" t="str">
        <f>IF(Formato_02!$B$14&lt;&gt;"",Formato_02!$B$14,"")</f>
        <v/>
      </c>
      <c r="G53" s="22" t="str">
        <f>IF('Formato 3_Gantt'!C58&lt;&gt;"",'Formato 3_Gantt'!C58,"")</f>
        <v/>
      </c>
      <c r="H53" s="13" t="str">
        <f>IF('Formato 3_Gantt'!D$8&lt;&gt;"",'Formato 3_Gantt'!D$8,"")</f>
        <v/>
      </c>
      <c r="I53" s="13" t="str">
        <f>IF('Formato 3_Gantt'!E$8&lt;&gt;"",'Formato 3_Gantt'!E$8,"")</f>
        <v/>
      </c>
      <c r="J53" s="13" t="str">
        <f>IF('Formato 3_Gantt'!F$8&lt;&gt;"",'Formato 3_Gantt'!F$8,"")</f>
        <v/>
      </c>
      <c r="K53" s="158" t="str">
        <f>IF('Formato 3_Gantt'!G$8&lt;&gt;"",'Formato 3_Gantt'!G$8,"")</f>
        <v/>
      </c>
      <c r="L53" s="158" t="str">
        <f>IF('Formato 3_Gantt'!H$8&lt;&gt;"",'Formato 3_Gantt'!H$8,"")</f>
        <v/>
      </c>
      <c r="M53" s="13" t="str">
        <f>IF('Formato 3_Gantt'!BL$8&lt;&gt;"",'Formato 3_Gantt'!BL$8,"")</f>
        <v/>
      </c>
      <c r="N53" s="13" t="str">
        <f>IF('Formato 3_Gantt'!BM$8&lt;&gt;"",'Formato 3_Gantt'!BM$8,"")</f>
        <v/>
      </c>
      <c r="O53" s="13" t="str">
        <f>IF('Formato 3_Gantt'!BN$8&lt;&gt;"",'Formato 3_Gantt'!BN$8,"")</f>
        <v/>
      </c>
      <c r="P53" s="13" t="str">
        <f>IF('Formato 3_Gantt'!BO$8&lt;&gt;"",'Formato 3_Gantt'!BO$8,"")</f>
        <v/>
      </c>
      <c r="Q53" s="13" t="str">
        <f>IF('Formato 3_Gantt'!BP$8&lt;&gt;"",'Formato 3_Gantt'!BP$8,"")</f>
        <v/>
      </c>
      <c r="R53" s="13" t="str">
        <f>IF('Formato 3_Gantt'!BQ$8&lt;&gt;"",'Formato 3_Gantt'!BQ$8,"")</f>
        <v/>
      </c>
      <c r="S53" s="13" t="str">
        <f>IF('Formato 3_Gantt'!BR$8&lt;&gt;"",'Formato 3_Gantt'!BR$8,"")</f>
        <v/>
      </c>
      <c r="T53" s="13" t="str">
        <f>IF('Formato 3_Gantt'!BS$8&lt;&gt;"",'Formato 3_Gantt'!BS$8,"")</f>
        <v/>
      </c>
      <c r="U53" s="13" t="str">
        <f>IF('Formato 3_Gantt'!BT$8&lt;&gt;"",'Formato 3_Gantt'!BT$8,"")</f>
        <v/>
      </c>
      <c r="V53" s="13" t="str">
        <f>IF('Formato 3_Gantt'!BU$8&lt;&gt;"",'Formato 3_Gantt'!BU$8,"")</f>
        <v/>
      </c>
      <c r="W53" s="13" t="str">
        <f>IF('Formato 3_Gantt'!BV$8&lt;&gt;"",'Formato 3_Gantt'!BV$8,"")</f>
        <v/>
      </c>
      <c r="X53" s="13" t="str">
        <f>IF('Formato 3_Gantt'!BW$8&lt;&gt;"",'Formato 3_Gantt'!BW$8,"")</f>
        <v/>
      </c>
      <c r="Y53" s="13" t="str">
        <f>IF('Formato 3_Gantt'!BX$8&lt;&gt;"",'Formato 3_Gantt'!BX$8,"")</f>
        <v/>
      </c>
      <c r="Z53" s="162" t="str">
        <f>IF(Formato_02!S$15&lt;&gt;"",Formato_02!S$15,"")</f>
        <v/>
      </c>
      <c r="AA53" s="162" t="str">
        <f>IF(Formato_02!T$15&lt;&gt;"",Formato_02!T$15,"")</f>
        <v/>
      </c>
      <c r="AB53" s="162" t="str">
        <f>IF(Formato_02!U$15&lt;&gt;"",Formato_02!U$15,"")</f>
        <v/>
      </c>
      <c r="AC53" s="162" t="str">
        <f>IF(Formato_02!V$15&lt;&gt;"",Formato_02!V$15,"")</f>
        <v/>
      </c>
      <c r="AD53" s="162" t="str">
        <f>IF(Formato_02!W$15&lt;&gt;"",Formato_02!W$15,"")</f>
        <v/>
      </c>
      <c r="AE53" s="162" t="str">
        <f>IF(Formato_02!X$15&lt;&gt;"",Formato_02!X$15,"")</f>
        <v/>
      </c>
      <c r="AF53" s="162" t="str">
        <f>IF(Formato_02!Y$15&lt;&gt;"",Formato_02!Y$15,"")</f>
        <v/>
      </c>
      <c r="AG53" s="162" t="str">
        <f>IF(Formato_02!Z$15&lt;&gt;"",Formato_02!Z$15,"")</f>
        <v/>
      </c>
      <c r="AH53" s="162" t="str">
        <f>IF(Formato_02!AA$15&lt;&gt;"",Formato_02!AA$15,"")</f>
        <v/>
      </c>
      <c r="AI53" s="162" t="str">
        <f>IF(Formato_02!AB$15&lt;&gt;"",Formato_02!AB$15,"")</f>
        <v/>
      </c>
      <c r="AJ53" s="162" t="str">
        <f>IF(Formato_02!AC$15&lt;&gt;"",Formato_02!AC$15,"")</f>
        <v/>
      </c>
      <c r="AK53" s="162" t="str">
        <f>IF(Formato_02!AD$15&lt;&gt;"",Formato_02!AD$15,"")</f>
        <v/>
      </c>
      <c r="AL53" s="162" t="str">
        <f>IF(Formato_02!$N$14&lt;&gt;"",Formato_02!$N$14,"")</f>
        <v/>
      </c>
      <c r="AM53" s="13" t="str">
        <f>IF(Formato_02!$X$4&lt;&gt;"","AN","")</f>
        <v/>
      </c>
      <c r="AN53" s="24" t="str">
        <f t="shared" si="1"/>
        <v/>
      </c>
      <c r="AO53" s="13" t="str">
        <f>IF(Formato_02!$Y$4&lt;&gt;"","P027","")</f>
        <v/>
      </c>
      <c r="AP53" s="24" t="str">
        <f t="shared" si="2"/>
        <v/>
      </c>
      <c r="AQ53" s="13" t="str">
        <f>IF(Formato_02!$Z$4&lt;&gt;"","PNCVG","")</f>
        <v/>
      </c>
      <c r="AR53" s="24" t="str">
        <f t="shared" si="3"/>
        <v/>
      </c>
      <c r="AS53" s="13" t="str">
        <f>IF(Formato_02!$AA$4&lt;&gt;"","PNFF","")</f>
        <v/>
      </c>
      <c r="AT53" s="24" t="str">
        <f t="shared" si="4"/>
        <v/>
      </c>
      <c r="AU53" s="13" t="str">
        <f>IF(Formato_02!$AB$4&lt;&gt;"","PNPAM","")</f>
        <v/>
      </c>
      <c r="AV53" s="24" t="str">
        <f t="shared" si="5"/>
        <v/>
      </c>
      <c r="AW53" s="13" t="str">
        <f>IF(Formato_02!$AC$4&lt;&gt;"","PNAIA","")</f>
        <v/>
      </c>
      <c r="AX53" s="24" t="str">
        <f t="shared" si="6"/>
        <v/>
      </c>
      <c r="AY53" s="13" t="str">
        <f>IF(Formato_02!$AD$4&lt;&gt;"","PIO","")</f>
        <v/>
      </c>
      <c r="AZ53" s="24" t="str">
        <f t="shared" si="7"/>
        <v/>
      </c>
      <c r="BA53" s="13" t="str">
        <f>IF('Formato 3_Gantt'!B$10&lt;&gt;"",'Formato 3_Gantt'!A$10,"")</f>
        <v/>
      </c>
      <c r="BB53" s="24" t="str">
        <f>IF('Formato 3_Gantt'!B$10&lt;&gt;"",'Formato 3_Gantt'!B$10,"")</f>
        <v/>
      </c>
      <c r="BC53" s="22" t="str">
        <f>IF('Formato 3_Gantt'!C$10&lt;&gt;"",'Formato 3_Gantt'!C$10,"")</f>
        <v/>
      </c>
      <c r="BD53" s="13" t="str">
        <f>IF('Formato 3_Gantt'!D$10&lt;&gt;"",'Formato 3_Gantt'!D$10,"")</f>
        <v/>
      </c>
      <c r="BE53" s="161" t="str">
        <f>IF('Formato 3_Gantt'!E$10&lt;&gt;"",'Formato 3_Gantt'!E$10,"")</f>
        <v/>
      </c>
      <c r="BF53" s="13" t="str">
        <f>IF('Formato 3_Gantt'!F$10&lt;&gt;"",'Formato 3_Gantt'!F$10,"")</f>
        <v/>
      </c>
      <c r="BG53" s="158" t="str">
        <f>IF('Formato 3_Gantt'!G$10&lt;&gt;"",'Formato 3_Gantt'!G$10,"")</f>
        <v/>
      </c>
      <c r="BH53" s="158" t="str">
        <f>IF('Formato 3_Gantt'!H$10&lt;&gt;"",'Formato 3_Gantt'!H$10,"")</f>
        <v/>
      </c>
      <c r="BI53" s="161" t="str">
        <f>IF('Formato 3_Gantt'!BL$10&lt;&gt;"",'Formato 3_Gantt'!BL$10,"")</f>
        <v/>
      </c>
      <c r="BJ53" s="161" t="str">
        <f>IF('Formato 3_Gantt'!BM$10&lt;&gt;"",'Formato 3_Gantt'!BM$10,"")</f>
        <v/>
      </c>
      <c r="BK53" s="161" t="str">
        <f>IF('Formato 3_Gantt'!BN$10&lt;&gt;"",'Formato 3_Gantt'!BN$10,"")</f>
        <v/>
      </c>
      <c r="BL53" s="161" t="str">
        <f>IF('Formato 3_Gantt'!BO$10&lt;&gt;"",'Formato 3_Gantt'!BO$10,"")</f>
        <v/>
      </c>
      <c r="BM53" s="161" t="str">
        <f>IF('Formato 3_Gantt'!BP$10&lt;&gt;"",'Formato 3_Gantt'!BP$10,"")</f>
        <v/>
      </c>
      <c r="BN53" s="161" t="str">
        <f>IF('Formato 3_Gantt'!BQ$10&lt;&gt;"",'Formato 3_Gantt'!BQ$10,"")</f>
        <v/>
      </c>
      <c r="BO53" s="161" t="str">
        <f>IF('Formato 3_Gantt'!BR$10&lt;&gt;"",'Formato 3_Gantt'!BR$10,"")</f>
        <v/>
      </c>
      <c r="BP53" s="161" t="str">
        <f>IF('Formato 3_Gantt'!BS$10&lt;&gt;"",'Formato 3_Gantt'!BS$10,"")</f>
        <v/>
      </c>
      <c r="BQ53" s="161" t="str">
        <f>IF('Formato 3_Gantt'!BT$10&lt;&gt;"",'Formato 3_Gantt'!BT$10,"")</f>
        <v/>
      </c>
      <c r="BR53" s="161" t="str">
        <f>IF('Formato 3_Gantt'!BU$10&lt;&gt;"",'Formato 3_Gantt'!BU$10,"")</f>
        <v/>
      </c>
      <c r="BS53" s="161" t="str">
        <f>IF('Formato 3_Gantt'!BV$10&lt;&gt;"",'Formato 3_Gantt'!BV$10,"")</f>
        <v/>
      </c>
      <c r="BT53" s="161" t="str">
        <f>IF('Formato 3_Gantt'!BW$10&lt;&gt;"",'Formato 3_Gantt'!BW$10,"")</f>
        <v/>
      </c>
      <c r="BU53" s="161" t="str">
        <f>IF('Formato 3_Gantt'!BX$10&lt;&gt;"",'Formato 3_Gantt'!BX$10,"")</f>
        <v/>
      </c>
      <c r="BV53" s="163" t="str">
        <f>IF('Formato 4_Ppto'!I$38&lt;&gt;"",'Formato 4_Ppto'!I$38,"")</f>
        <v/>
      </c>
      <c r="BW53" s="162" t="str">
        <f>IF('Formato 4_Ppto'!X$38&lt;&gt;"",'Formato 4_Ppto'!X$38,"")</f>
        <v/>
      </c>
      <c r="BX53" s="162" t="str">
        <f>IF('Formato 4_Ppto'!Y$38&lt;&gt;"",'Formato 4_Ppto'!Y$38,"")</f>
        <v/>
      </c>
      <c r="BY53" s="162" t="str">
        <f>IF('Formato 4_Ppto'!Z$38&lt;&gt;"",'Formato 4_Ppto'!Z$38,"")</f>
        <v/>
      </c>
      <c r="BZ53" s="162" t="str">
        <f>IF('Formato 4_Ppto'!AA$38&lt;&gt;"",'Formato 4_Ppto'!AA$38,"")</f>
        <v/>
      </c>
      <c r="CA53" s="162" t="str">
        <f>IF('Formato 4_Ppto'!AB$38&lt;&gt;"",'Formato 4_Ppto'!AB$38,"")</f>
        <v/>
      </c>
      <c r="CB53" s="162" t="str">
        <f>IF('Formato 4_Ppto'!AC$38&lt;&gt;"",'Formato 4_Ppto'!AC$38,"")</f>
        <v/>
      </c>
      <c r="CC53" s="162" t="str">
        <f>IF('Formato 4_Ppto'!AD$38&lt;&gt;"",'Formato 4_Ppto'!AD$38,"")</f>
        <v/>
      </c>
      <c r="CD53" s="162" t="str">
        <f>IF('Formato 4_Ppto'!AE$38&lt;&gt;"",'Formato 4_Ppto'!AE$38,"")</f>
        <v/>
      </c>
      <c r="CE53" s="162" t="str">
        <f>IF('Formato 4_Ppto'!AF$38&lt;&gt;"",'Formato 4_Ppto'!AF$38,"")</f>
        <v/>
      </c>
      <c r="CF53" s="162" t="str">
        <f>IF('Formato 4_Ppto'!AG$38&lt;&gt;"",'Formato 4_Ppto'!AG$38,"")</f>
        <v/>
      </c>
      <c r="CG53" s="162" t="str">
        <f>IF('Formato 4_Ppto'!AH$38&lt;&gt;"",'Formato 4_Ppto'!AH$38,"")</f>
        <v/>
      </c>
      <c r="CH53" s="162" t="str">
        <f>IF('Formato 4_Ppto'!AI$38&lt;&gt;"",'Formato 4_Ppto'!AI$38,"")</f>
        <v/>
      </c>
      <c r="CI53" s="163" t="str">
        <f>IF('Formato 4_Ppto'!AJ$38&lt;&gt;"",'Formato 4_Ppto'!AJ$38,"")</f>
        <v/>
      </c>
      <c r="CJ53" s="13" t="str">
        <f>IF('Formato 4_Ppto'!B59&lt;&gt;"",'Formato 4_Ppto'!A59,"")</f>
        <v/>
      </c>
      <c r="CK53" s="24" t="str">
        <f>IF('Formato 4_Ppto'!B59&lt;&gt;"",'Formato 4_Ppto'!B59,"")</f>
        <v/>
      </c>
      <c r="CL53" s="22" t="str">
        <f>IF('Formato 4_Ppto'!C59&lt;&gt;"",'Formato 4_Ppto'!C59,"")</f>
        <v/>
      </c>
      <c r="CM53" s="24" t="str">
        <f>IF('Formato 4_Ppto'!D59&lt;&gt;"",'Formato 4_Ppto'!D59,"")</f>
        <v/>
      </c>
      <c r="CN53" s="161" t="str">
        <f>IF('Formato 4_Ppto'!E59&lt;&gt;"",'Formato 4_Ppto'!E59,"")</f>
        <v/>
      </c>
      <c r="CO53" s="161" t="str">
        <f>IF('Formato 4_Ppto'!G59&lt;&gt;"",'Formato 4_Ppto'!G59,"")</f>
        <v/>
      </c>
      <c r="CP53" s="163" t="str">
        <f>IF('Formato 4_Ppto'!I59&lt;&gt;"",'Formato 4_Ppto'!I59,"")</f>
        <v/>
      </c>
      <c r="CQ53" s="161" t="str">
        <f>IF('Formato 4_Ppto'!K59&lt;&gt;"",'Formato 4_Ppto'!K59,"")</f>
        <v/>
      </c>
      <c r="CR53" s="161" t="str">
        <f>IF('Formato 4_Ppto'!L59&lt;&gt;"",'Formato 4_Ppto'!L59,"")</f>
        <v/>
      </c>
      <c r="CS53" s="161" t="str">
        <f>IF('Formato 4_Ppto'!M59&lt;&gt;"",'Formato 4_Ppto'!M59,"")</f>
        <v/>
      </c>
      <c r="CT53" s="161" t="str">
        <f>IF('Formato 4_Ppto'!N59&lt;&gt;"",'Formato 4_Ppto'!N59,"")</f>
        <v/>
      </c>
      <c r="CU53" s="161" t="str">
        <f>IF('Formato 4_Ppto'!O59&lt;&gt;"",'Formato 4_Ppto'!O59,"")</f>
        <v/>
      </c>
      <c r="CV53" s="161" t="str">
        <f>IF('Formato 4_Ppto'!P59&lt;&gt;"",'Formato 4_Ppto'!P59,"")</f>
        <v/>
      </c>
      <c r="CW53" s="161" t="str">
        <f>IF('Formato 4_Ppto'!Q59&lt;&gt;"",'Formato 4_Ppto'!Q59,"")</f>
        <v/>
      </c>
      <c r="CX53" s="161" t="str">
        <f>IF('Formato 4_Ppto'!R59&lt;&gt;"",'Formato 4_Ppto'!R59,"")</f>
        <v/>
      </c>
      <c r="CY53" s="161" t="str">
        <f>IF('Formato 4_Ppto'!S59&lt;&gt;"",'Formato 4_Ppto'!S59,"")</f>
        <v/>
      </c>
      <c r="CZ53" s="161" t="str">
        <f>IF('Formato 4_Ppto'!T59&lt;&gt;"",'Formato 4_Ppto'!T59,"")</f>
        <v/>
      </c>
      <c r="DA53" s="161" t="str">
        <f>IF('Formato 4_Ppto'!U59&lt;&gt;"",'Formato 4_Ppto'!U59,"")</f>
        <v/>
      </c>
      <c r="DB53" s="161" t="str">
        <f>IF('Formato 4_Ppto'!V59&lt;&gt;"",'Formato 4_Ppto'!V59,"")</f>
        <v/>
      </c>
      <c r="DC53" s="161" t="str">
        <f>IF('Formato 4_Ppto'!W59&lt;&gt;"",'Formato 4_Ppto'!W59,"")</f>
        <v/>
      </c>
      <c r="DD53" s="162" t="str">
        <f>IF('Formato 4_Ppto'!X59&lt;&gt;"",'Formato 4_Ppto'!X59,"")</f>
        <v/>
      </c>
      <c r="DE53" s="162" t="str">
        <f>IF('Formato 4_Ppto'!Y59&lt;&gt;"",'Formato 4_Ppto'!Y59,"")</f>
        <v/>
      </c>
      <c r="DF53" s="162" t="str">
        <f>IF('Formato 4_Ppto'!Z59&lt;&gt;"",'Formato 4_Ppto'!Z59,"")</f>
        <v/>
      </c>
      <c r="DG53" s="162" t="str">
        <f>IF('Formato 4_Ppto'!AA59&lt;&gt;"",'Formato 4_Ppto'!AA59,"")</f>
        <v/>
      </c>
      <c r="DH53" s="162" t="str">
        <f>IF('Formato 4_Ppto'!AB59&lt;&gt;"",'Formato 4_Ppto'!AB59,"")</f>
        <v/>
      </c>
      <c r="DI53" s="162" t="str">
        <f>IF('Formato 4_Ppto'!AC59&lt;&gt;"",'Formato 4_Ppto'!AC59,"")</f>
        <v/>
      </c>
      <c r="DJ53" s="162" t="str">
        <f>IF('Formato 4_Ppto'!AD59&lt;&gt;"",'Formato 4_Ppto'!AD59,"")</f>
        <v/>
      </c>
      <c r="DK53" s="162" t="str">
        <f>IF('Formato 4_Ppto'!AE59&lt;&gt;"",'Formato 4_Ppto'!AE59,"")</f>
        <v/>
      </c>
      <c r="DL53" s="162" t="str">
        <f>IF('Formato 4_Ppto'!AF59&lt;&gt;"",'Formato 4_Ppto'!AF59,"")</f>
        <v/>
      </c>
      <c r="DM53" s="162" t="str">
        <f>IF('Formato 4_Ppto'!AG59&lt;&gt;"",'Formato 4_Ppto'!AG59,"")</f>
        <v/>
      </c>
      <c r="DN53" s="162" t="str">
        <f>IF('Formato 4_Ppto'!AH59&lt;&gt;"",'Formato 4_Ppto'!AH59,"")</f>
        <v/>
      </c>
      <c r="DO53" s="162" t="str">
        <f>IF('Formato 4_Ppto'!AI59&lt;&gt;"",'Formato 4_Ppto'!AI59,"")</f>
        <v/>
      </c>
      <c r="DP53" s="163" t="str">
        <f>IF('Formato 4_Ppto'!AJ59&lt;&gt;"",'Formato 4_Ppto'!AJ59,"")</f>
        <v/>
      </c>
    </row>
    <row r="54" spans="2:120" x14ac:dyDescent="0.3">
      <c r="B54" s="13" t="str">
        <f>IF(OR(Tabla6[[#This Row],[IDA]]="",Tabla6[[#This Row],[IDT]]="",Tabla6[[#This Row],[IDI]]=""),"",Tabla6[[#This Row],[IDA]]&amp;"."&amp;Tabla6[[#This Row],[IDT]]&amp;"."&amp;Tabla6[[#This Row],[IDI]])</f>
        <v/>
      </c>
      <c r="C54" s="13" t="str">
        <f>IF(Formato_02!$B$14&lt;&gt;"",0,"")</f>
        <v/>
      </c>
      <c r="D54" s="13" t="str">
        <f>IF(Formato_02!$H$9&lt;&gt;"",Formato_02!$H$9,"")</f>
        <v/>
      </c>
      <c r="E54" s="24" t="str">
        <f t="shared" si="0"/>
        <v/>
      </c>
      <c r="F54" s="24" t="str">
        <f>IF(Formato_02!$B$14&lt;&gt;"",Formato_02!$B$14,"")</f>
        <v/>
      </c>
      <c r="G54" s="22" t="str">
        <f>IF('Formato 3_Gantt'!C59&lt;&gt;"",'Formato 3_Gantt'!C59,"")</f>
        <v/>
      </c>
      <c r="H54" s="13" t="str">
        <f>IF('Formato 3_Gantt'!D$8&lt;&gt;"",'Formato 3_Gantt'!D$8,"")</f>
        <v/>
      </c>
      <c r="I54" s="13" t="str">
        <f>IF('Formato 3_Gantt'!E$8&lt;&gt;"",'Formato 3_Gantt'!E$8,"")</f>
        <v/>
      </c>
      <c r="J54" s="13" t="str">
        <f>IF('Formato 3_Gantt'!F$8&lt;&gt;"",'Formato 3_Gantt'!F$8,"")</f>
        <v/>
      </c>
      <c r="K54" s="158" t="str">
        <f>IF('Formato 3_Gantt'!G$8&lt;&gt;"",'Formato 3_Gantt'!G$8,"")</f>
        <v/>
      </c>
      <c r="L54" s="158" t="str">
        <f>IF('Formato 3_Gantt'!H$8&lt;&gt;"",'Formato 3_Gantt'!H$8,"")</f>
        <v/>
      </c>
      <c r="M54" s="13" t="str">
        <f>IF('Formato 3_Gantt'!BL$8&lt;&gt;"",'Formato 3_Gantt'!BL$8,"")</f>
        <v/>
      </c>
      <c r="N54" s="13" t="str">
        <f>IF('Formato 3_Gantt'!BM$8&lt;&gt;"",'Formato 3_Gantt'!BM$8,"")</f>
        <v/>
      </c>
      <c r="O54" s="13" t="str">
        <f>IF('Formato 3_Gantt'!BN$8&lt;&gt;"",'Formato 3_Gantt'!BN$8,"")</f>
        <v/>
      </c>
      <c r="P54" s="13" t="str">
        <f>IF('Formato 3_Gantt'!BO$8&lt;&gt;"",'Formato 3_Gantt'!BO$8,"")</f>
        <v/>
      </c>
      <c r="Q54" s="13" t="str">
        <f>IF('Formato 3_Gantt'!BP$8&lt;&gt;"",'Formato 3_Gantt'!BP$8,"")</f>
        <v/>
      </c>
      <c r="R54" s="13" t="str">
        <f>IF('Formato 3_Gantt'!BQ$8&lt;&gt;"",'Formato 3_Gantt'!BQ$8,"")</f>
        <v/>
      </c>
      <c r="S54" s="13" t="str">
        <f>IF('Formato 3_Gantt'!BR$8&lt;&gt;"",'Formato 3_Gantt'!BR$8,"")</f>
        <v/>
      </c>
      <c r="T54" s="13" t="str">
        <f>IF('Formato 3_Gantt'!BS$8&lt;&gt;"",'Formato 3_Gantt'!BS$8,"")</f>
        <v/>
      </c>
      <c r="U54" s="13" t="str">
        <f>IF('Formato 3_Gantt'!BT$8&lt;&gt;"",'Formato 3_Gantt'!BT$8,"")</f>
        <v/>
      </c>
      <c r="V54" s="13" t="str">
        <f>IF('Formato 3_Gantt'!BU$8&lt;&gt;"",'Formato 3_Gantt'!BU$8,"")</f>
        <v/>
      </c>
      <c r="W54" s="13" t="str">
        <f>IF('Formato 3_Gantt'!BV$8&lt;&gt;"",'Formato 3_Gantt'!BV$8,"")</f>
        <v/>
      </c>
      <c r="X54" s="13" t="str">
        <f>IF('Formato 3_Gantt'!BW$8&lt;&gt;"",'Formato 3_Gantt'!BW$8,"")</f>
        <v/>
      </c>
      <c r="Y54" s="13" t="str">
        <f>IF('Formato 3_Gantt'!BX$8&lt;&gt;"",'Formato 3_Gantt'!BX$8,"")</f>
        <v/>
      </c>
      <c r="Z54" s="162" t="str">
        <f>IF(Formato_02!S$15&lt;&gt;"",Formato_02!S$15,"")</f>
        <v/>
      </c>
      <c r="AA54" s="162" t="str">
        <f>IF(Formato_02!T$15&lt;&gt;"",Formato_02!T$15,"")</f>
        <v/>
      </c>
      <c r="AB54" s="162" t="str">
        <f>IF(Formato_02!U$15&lt;&gt;"",Formato_02!U$15,"")</f>
        <v/>
      </c>
      <c r="AC54" s="162" t="str">
        <f>IF(Formato_02!V$15&lt;&gt;"",Formato_02!V$15,"")</f>
        <v/>
      </c>
      <c r="AD54" s="162" t="str">
        <f>IF(Formato_02!W$15&lt;&gt;"",Formato_02!W$15,"")</f>
        <v/>
      </c>
      <c r="AE54" s="162" t="str">
        <f>IF(Formato_02!X$15&lt;&gt;"",Formato_02!X$15,"")</f>
        <v/>
      </c>
      <c r="AF54" s="162" t="str">
        <f>IF(Formato_02!Y$15&lt;&gt;"",Formato_02!Y$15,"")</f>
        <v/>
      </c>
      <c r="AG54" s="162" t="str">
        <f>IF(Formato_02!Z$15&lt;&gt;"",Formato_02!Z$15,"")</f>
        <v/>
      </c>
      <c r="AH54" s="162" t="str">
        <f>IF(Formato_02!AA$15&lt;&gt;"",Formato_02!AA$15,"")</f>
        <v/>
      </c>
      <c r="AI54" s="162" t="str">
        <f>IF(Formato_02!AB$15&lt;&gt;"",Formato_02!AB$15,"")</f>
        <v/>
      </c>
      <c r="AJ54" s="162" t="str">
        <f>IF(Formato_02!AC$15&lt;&gt;"",Formato_02!AC$15,"")</f>
        <v/>
      </c>
      <c r="AK54" s="162" t="str">
        <f>IF(Formato_02!AD$15&lt;&gt;"",Formato_02!AD$15,"")</f>
        <v/>
      </c>
      <c r="AL54" s="162" t="str">
        <f>IF(Formato_02!$N$14&lt;&gt;"",Formato_02!$N$14,"")</f>
        <v/>
      </c>
      <c r="AM54" s="13" t="str">
        <f>IF(Formato_02!$X$4&lt;&gt;"","AN","")</f>
        <v/>
      </c>
      <c r="AN54" s="24" t="str">
        <f t="shared" si="1"/>
        <v/>
      </c>
      <c r="AO54" s="13" t="str">
        <f>IF(Formato_02!$Y$4&lt;&gt;"","P027","")</f>
        <v/>
      </c>
      <c r="AP54" s="24" t="str">
        <f t="shared" si="2"/>
        <v/>
      </c>
      <c r="AQ54" s="13" t="str">
        <f>IF(Formato_02!$Z$4&lt;&gt;"","PNCVG","")</f>
        <v/>
      </c>
      <c r="AR54" s="24" t="str">
        <f t="shared" si="3"/>
        <v/>
      </c>
      <c r="AS54" s="13" t="str">
        <f>IF(Formato_02!$AA$4&lt;&gt;"","PNFF","")</f>
        <v/>
      </c>
      <c r="AT54" s="24" t="str">
        <f t="shared" si="4"/>
        <v/>
      </c>
      <c r="AU54" s="13" t="str">
        <f>IF(Formato_02!$AB$4&lt;&gt;"","PNPAM","")</f>
        <v/>
      </c>
      <c r="AV54" s="24" t="str">
        <f t="shared" si="5"/>
        <v/>
      </c>
      <c r="AW54" s="13" t="str">
        <f>IF(Formato_02!$AC$4&lt;&gt;"","PNAIA","")</f>
        <v/>
      </c>
      <c r="AX54" s="24" t="str">
        <f t="shared" si="6"/>
        <v/>
      </c>
      <c r="AY54" s="13" t="str">
        <f>IF(Formato_02!$AD$4&lt;&gt;"","PIO","")</f>
        <v/>
      </c>
      <c r="AZ54" s="24" t="str">
        <f t="shared" si="7"/>
        <v/>
      </c>
      <c r="BA54" s="13" t="str">
        <f>IF('Formato 3_Gantt'!B$10&lt;&gt;"",'Formato 3_Gantt'!A$10,"")</f>
        <v/>
      </c>
      <c r="BB54" s="24" t="str">
        <f>IF('Formato 3_Gantt'!B$10&lt;&gt;"",'Formato 3_Gantt'!B$10,"")</f>
        <v/>
      </c>
      <c r="BC54" s="22" t="str">
        <f>IF('Formato 3_Gantt'!C$10&lt;&gt;"",'Formato 3_Gantt'!C$10,"")</f>
        <v/>
      </c>
      <c r="BD54" s="13" t="str">
        <f>IF('Formato 3_Gantt'!D$10&lt;&gt;"",'Formato 3_Gantt'!D$10,"")</f>
        <v/>
      </c>
      <c r="BE54" s="161" t="str">
        <f>IF('Formato 3_Gantt'!E$10&lt;&gt;"",'Formato 3_Gantt'!E$10,"")</f>
        <v/>
      </c>
      <c r="BF54" s="13" t="str">
        <f>IF('Formato 3_Gantt'!F$10&lt;&gt;"",'Formato 3_Gantt'!F$10,"")</f>
        <v/>
      </c>
      <c r="BG54" s="158" t="str">
        <f>IF('Formato 3_Gantt'!G$10&lt;&gt;"",'Formato 3_Gantt'!G$10,"")</f>
        <v/>
      </c>
      <c r="BH54" s="158" t="str">
        <f>IF('Formato 3_Gantt'!H$10&lt;&gt;"",'Formato 3_Gantt'!H$10,"")</f>
        <v/>
      </c>
      <c r="BI54" s="161" t="str">
        <f>IF('Formato 3_Gantt'!BL$10&lt;&gt;"",'Formato 3_Gantt'!BL$10,"")</f>
        <v/>
      </c>
      <c r="BJ54" s="161" t="str">
        <f>IF('Formato 3_Gantt'!BM$10&lt;&gt;"",'Formato 3_Gantt'!BM$10,"")</f>
        <v/>
      </c>
      <c r="BK54" s="161" t="str">
        <f>IF('Formato 3_Gantt'!BN$10&lt;&gt;"",'Formato 3_Gantt'!BN$10,"")</f>
        <v/>
      </c>
      <c r="BL54" s="161" t="str">
        <f>IF('Formato 3_Gantt'!BO$10&lt;&gt;"",'Formato 3_Gantt'!BO$10,"")</f>
        <v/>
      </c>
      <c r="BM54" s="161" t="str">
        <f>IF('Formato 3_Gantt'!BP$10&lt;&gt;"",'Formato 3_Gantt'!BP$10,"")</f>
        <v/>
      </c>
      <c r="BN54" s="161" t="str">
        <f>IF('Formato 3_Gantt'!BQ$10&lt;&gt;"",'Formato 3_Gantt'!BQ$10,"")</f>
        <v/>
      </c>
      <c r="BO54" s="161" t="str">
        <f>IF('Formato 3_Gantt'!BR$10&lt;&gt;"",'Formato 3_Gantt'!BR$10,"")</f>
        <v/>
      </c>
      <c r="BP54" s="161" t="str">
        <f>IF('Formato 3_Gantt'!BS$10&lt;&gt;"",'Formato 3_Gantt'!BS$10,"")</f>
        <v/>
      </c>
      <c r="BQ54" s="161" t="str">
        <f>IF('Formato 3_Gantt'!BT$10&lt;&gt;"",'Formato 3_Gantt'!BT$10,"")</f>
        <v/>
      </c>
      <c r="BR54" s="161" t="str">
        <f>IF('Formato 3_Gantt'!BU$10&lt;&gt;"",'Formato 3_Gantt'!BU$10,"")</f>
        <v/>
      </c>
      <c r="BS54" s="161" t="str">
        <f>IF('Formato 3_Gantt'!BV$10&lt;&gt;"",'Formato 3_Gantt'!BV$10,"")</f>
        <v/>
      </c>
      <c r="BT54" s="161" t="str">
        <f>IF('Formato 3_Gantt'!BW$10&lt;&gt;"",'Formato 3_Gantt'!BW$10,"")</f>
        <v/>
      </c>
      <c r="BU54" s="161" t="str">
        <f>IF('Formato 3_Gantt'!BX$10&lt;&gt;"",'Formato 3_Gantt'!BX$10,"")</f>
        <v/>
      </c>
      <c r="BV54" s="163" t="str">
        <f>IF('Formato 4_Ppto'!I$38&lt;&gt;"",'Formato 4_Ppto'!I$38,"")</f>
        <v/>
      </c>
      <c r="BW54" s="162" t="str">
        <f>IF('Formato 4_Ppto'!X$38&lt;&gt;"",'Formato 4_Ppto'!X$38,"")</f>
        <v/>
      </c>
      <c r="BX54" s="162" t="str">
        <f>IF('Formato 4_Ppto'!Y$38&lt;&gt;"",'Formato 4_Ppto'!Y$38,"")</f>
        <v/>
      </c>
      <c r="BY54" s="162" t="str">
        <f>IF('Formato 4_Ppto'!Z$38&lt;&gt;"",'Formato 4_Ppto'!Z$38,"")</f>
        <v/>
      </c>
      <c r="BZ54" s="162" t="str">
        <f>IF('Formato 4_Ppto'!AA$38&lt;&gt;"",'Formato 4_Ppto'!AA$38,"")</f>
        <v/>
      </c>
      <c r="CA54" s="162" t="str">
        <f>IF('Formato 4_Ppto'!AB$38&lt;&gt;"",'Formato 4_Ppto'!AB$38,"")</f>
        <v/>
      </c>
      <c r="CB54" s="162" t="str">
        <f>IF('Formato 4_Ppto'!AC$38&lt;&gt;"",'Formato 4_Ppto'!AC$38,"")</f>
        <v/>
      </c>
      <c r="CC54" s="162" t="str">
        <f>IF('Formato 4_Ppto'!AD$38&lt;&gt;"",'Formato 4_Ppto'!AD$38,"")</f>
        <v/>
      </c>
      <c r="CD54" s="162" t="str">
        <f>IF('Formato 4_Ppto'!AE$38&lt;&gt;"",'Formato 4_Ppto'!AE$38,"")</f>
        <v/>
      </c>
      <c r="CE54" s="162" t="str">
        <f>IF('Formato 4_Ppto'!AF$38&lt;&gt;"",'Formato 4_Ppto'!AF$38,"")</f>
        <v/>
      </c>
      <c r="CF54" s="162" t="str">
        <f>IF('Formato 4_Ppto'!AG$38&lt;&gt;"",'Formato 4_Ppto'!AG$38,"")</f>
        <v/>
      </c>
      <c r="CG54" s="162" t="str">
        <f>IF('Formato 4_Ppto'!AH$38&lt;&gt;"",'Formato 4_Ppto'!AH$38,"")</f>
        <v/>
      </c>
      <c r="CH54" s="162" t="str">
        <f>IF('Formato 4_Ppto'!AI$38&lt;&gt;"",'Formato 4_Ppto'!AI$38,"")</f>
        <v/>
      </c>
      <c r="CI54" s="163" t="str">
        <f>IF('Formato 4_Ppto'!AJ$38&lt;&gt;"",'Formato 4_Ppto'!AJ$38,"")</f>
        <v/>
      </c>
      <c r="CJ54" s="13" t="str">
        <f>IF('Formato 4_Ppto'!B60&lt;&gt;"",'Formato 4_Ppto'!A60,"")</f>
        <v/>
      </c>
      <c r="CK54" s="24" t="str">
        <f>IF('Formato 4_Ppto'!B60&lt;&gt;"",'Formato 4_Ppto'!B60,"")</f>
        <v/>
      </c>
      <c r="CL54" s="22" t="str">
        <f>IF('Formato 4_Ppto'!C60&lt;&gt;"",'Formato 4_Ppto'!C60,"")</f>
        <v/>
      </c>
      <c r="CM54" s="24" t="str">
        <f>IF('Formato 4_Ppto'!D60&lt;&gt;"",'Formato 4_Ppto'!D60,"")</f>
        <v/>
      </c>
      <c r="CN54" s="161" t="str">
        <f>IF('Formato 4_Ppto'!E60&lt;&gt;"",'Formato 4_Ppto'!E60,"")</f>
        <v/>
      </c>
      <c r="CO54" s="161" t="str">
        <f>IF('Formato 4_Ppto'!G60&lt;&gt;"",'Formato 4_Ppto'!G60,"")</f>
        <v/>
      </c>
      <c r="CP54" s="163" t="str">
        <f>IF('Formato 4_Ppto'!I60&lt;&gt;"",'Formato 4_Ppto'!I60,"")</f>
        <v/>
      </c>
      <c r="CQ54" s="161" t="str">
        <f>IF('Formato 4_Ppto'!K60&lt;&gt;"",'Formato 4_Ppto'!K60,"")</f>
        <v/>
      </c>
      <c r="CR54" s="161" t="str">
        <f>IF('Formato 4_Ppto'!L60&lt;&gt;"",'Formato 4_Ppto'!L60,"")</f>
        <v/>
      </c>
      <c r="CS54" s="161" t="str">
        <f>IF('Formato 4_Ppto'!M60&lt;&gt;"",'Formato 4_Ppto'!M60,"")</f>
        <v/>
      </c>
      <c r="CT54" s="161" t="str">
        <f>IF('Formato 4_Ppto'!N60&lt;&gt;"",'Formato 4_Ppto'!N60,"")</f>
        <v/>
      </c>
      <c r="CU54" s="161" t="str">
        <f>IF('Formato 4_Ppto'!O60&lt;&gt;"",'Formato 4_Ppto'!O60,"")</f>
        <v/>
      </c>
      <c r="CV54" s="161" t="str">
        <f>IF('Formato 4_Ppto'!P60&lt;&gt;"",'Formato 4_Ppto'!P60,"")</f>
        <v/>
      </c>
      <c r="CW54" s="161" t="str">
        <f>IF('Formato 4_Ppto'!Q60&lt;&gt;"",'Formato 4_Ppto'!Q60,"")</f>
        <v/>
      </c>
      <c r="CX54" s="161" t="str">
        <f>IF('Formato 4_Ppto'!R60&lt;&gt;"",'Formato 4_Ppto'!R60,"")</f>
        <v/>
      </c>
      <c r="CY54" s="161" t="str">
        <f>IF('Formato 4_Ppto'!S60&lt;&gt;"",'Formato 4_Ppto'!S60,"")</f>
        <v/>
      </c>
      <c r="CZ54" s="161" t="str">
        <f>IF('Formato 4_Ppto'!T60&lt;&gt;"",'Formato 4_Ppto'!T60,"")</f>
        <v/>
      </c>
      <c r="DA54" s="161" t="str">
        <f>IF('Formato 4_Ppto'!U60&lt;&gt;"",'Formato 4_Ppto'!U60,"")</f>
        <v/>
      </c>
      <c r="DB54" s="161" t="str">
        <f>IF('Formato 4_Ppto'!V60&lt;&gt;"",'Formato 4_Ppto'!V60,"")</f>
        <v/>
      </c>
      <c r="DC54" s="161" t="str">
        <f>IF('Formato 4_Ppto'!W60&lt;&gt;"",'Formato 4_Ppto'!W60,"")</f>
        <v/>
      </c>
      <c r="DD54" s="162" t="str">
        <f>IF('Formato 4_Ppto'!X60&lt;&gt;"",'Formato 4_Ppto'!X60,"")</f>
        <v/>
      </c>
      <c r="DE54" s="162" t="str">
        <f>IF('Formato 4_Ppto'!Y60&lt;&gt;"",'Formato 4_Ppto'!Y60,"")</f>
        <v/>
      </c>
      <c r="DF54" s="162" t="str">
        <f>IF('Formato 4_Ppto'!Z60&lt;&gt;"",'Formato 4_Ppto'!Z60,"")</f>
        <v/>
      </c>
      <c r="DG54" s="162" t="str">
        <f>IF('Formato 4_Ppto'!AA60&lt;&gt;"",'Formato 4_Ppto'!AA60,"")</f>
        <v/>
      </c>
      <c r="DH54" s="162" t="str">
        <f>IF('Formato 4_Ppto'!AB60&lt;&gt;"",'Formato 4_Ppto'!AB60,"")</f>
        <v/>
      </c>
      <c r="DI54" s="162" t="str">
        <f>IF('Formato 4_Ppto'!AC60&lt;&gt;"",'Formato 4_Ppto'!AC60,"")</f>
        <v/>
      </c>
      <c r="DJ54" s="162" t="str">
        <f>IF('Formato 4_Ppto'!AD60&lt;&gt;"",'Formato 4_Ppto'!AD60,"")</f>
        <v/>
      </c>
      <c r="DK54" s="162" t="str">
        <f>IF('Formato 4_Ppto'!AE60&lt;&gt;"",'Formato 4_Ppto'!AE60,"")</f>
        <v/>
      </c>
      <c r="DL54" s="162" t="str">
        <f>IF('Formato 4_Ppto'!AF60&lt;&gt;"",'Formato 4_Ppto'!AF60,"")</f>
        <v/>
      </c>
      <c r="DM54" s="162" t="str">
        <f>IF('Formato 4_Ppto'!AG60&lt;&gt;"",'Formato 4_Ppto'!AG60,"")</f>
        <v/>
      </c>
      <c r="DN54" s="162" t="str">
        <f>IF('Formato 4_Ppto'!AH60&lt;&gt;"",'Formato 4_Ppto'!AH60,"")</f>
        <v/>
      </c>
      <c r="DO54" s="162" t="str">
        <f>IF('Formato 4_Ppto'!AI60&lt;&gt;"",'Formato 4_Ppto'!AI60,"")</f>
        <v/>
      </c>
      <c r="DP54" s="163" t="str">
        <f>IF('Formato 4_Ppto'!AJ60&lt;&gt;"",'Formato 4_Ppto'!AJ60,"")</f>
        <v/>
      </c>
    </row>
    <row r="55" spans="2:120" x14ac:dyDescent="0.3">
      <c r="B55" s="13" t="str">
        <f>IF(OR(Tabla6[[#This Row],[IDA]]="",Tabla6[[#This Row],[IDT]]="",Tabla6[[#This Row],[IDI]]=""),"",Tabla6[[#This Row],[IDA]]&amp;"."&amp;Tabla6[[#This Row],[IDT]]&amp;"."&amp;Tabla6[[#This Row],[IDI]])</f>
        <v/>
      </c>
      <c r="C55" s="13" t="str">
        <f>IF(Formato_02!$B$14&lt;&gt;"",0,"")</f>
        <v/>
      </c>
      <c r="D55" s="13" t="str">
        <f>IF(Formato_02!$H$9&lt;&gt;"",Formato_02!$H$9,"")</f>
        <v/>
      </c>
      <c r="E55" s="24" t="str">
        <f t="shared" si="0"/>
        <v/>
      </c>
      <c r="F55" s="24" t="str">
        <f>IF(Formato_02!$B$14&lt;&gt;"",Formato_02!$B$14,"")</f>
        <v/>
      </c>
      <c r="G55" s="22" t="str">
        <f>IF('Formato 3_Gantt'!C60&lt;&gt;"",'Formato 3_Gantt'!C60,"")</f>
        <v/>
      </c>
      <c r="H55" s="13" t="str">
        <f>IF('Formato 3_Gantt'!D$8&lt;&gt;"",'Formato 3_Gantt'!D$8,"")</f>
        <v/>
      </c>
      <c r="I55" s="13" t="str">
        <f>IF('Formato 3_Gantt'!E$8&lt;&gt;"",'Formato 3_Gantt'!E$8,"")</f>
        <v/>
      </c>
      <c r="J55" s="13" t="str">
        <f>IF('Formato 3_Gantt'!F$8&lt;&gt;"",'Formato 3_Gantt'!F$8,"")</f>
        <v/>
      </c>
      <c r="K55" s="158" t="str">
        <f>IF('Formato 3_Gantt'!G$8&lt;&gt;"",'Formato 3_Gantt'!G$8,"")</f>
        <v/>
      </c>
      <c r="L55" s="158" t="str">
        <f>IF('Formato 3_Gantt'!H$8&lt;&gt;"",'Formato 3_Gantt'!H$8,"")</f>
        <v/>
      </c>
      <c r="M55" s="13" t="str">
        <f>IF('Formato 3_Gantt'!BL$8&lt;&gt;"",'Formato 3_Gantt'!BL$8,"")</f>
        <v/>
      </c>
      <c r="N55" s="13" t="str">
        <f>IF('Formato 3_Gantt'!BM$8&lt;&gt;"",'Formato 3_Gantt'!BM$8,"")</f>
        <v/>
      </c>
      <c r="O55" s="13" t="str">
        <f>IF('Formato 3_Gantt'!BN$8&lt;&gt;"",'Formato 3_Gantt'!BN$8,"")</f>
        <v/>
      </c>
      <c r="P55" s="13" t="str">
        <f>IF('Formato 3_Gantt'!BO$8&lt;&gt;"",'Formato 3_Gantt'!BO$8,"")</f>
        <v/>
      </c>
      <c r="Q55" s="13" t="str">
        <f>IF('Formato 3_Gantt'!BP$8&lt;&gt;"",'Formato 3_Gantt'!BP$8,"")</f>
        <v/>
      </c>
      <c r="R55" s="13" t="str">
        <f>IF('Formato 3_Gantt'!BQ$8&lt;&gt;"",'Formato 3_Gantt'!BQ$8,"")</f>
        <v/>
      </c>
      <c r="S55" s="13" t="str">
        <f>IF('Formato 3_Gantt'!BR$8&lt;&gt;"",'Formato 3_Gantt'!BR$8,"")</f>
        <v/>
      </c>
      <c r="T55" s="13" t="str">
        <f>IF('Formato 3_Gantt'!BS$8&lt;&gt;"",'Formato 3_Gantt'!BS$8,"")</f>
        <v/>
      </c>
      <c r="U55" s="13" t="str">
        <f>IF('Formato 3_Gantt'!BT$8&lt;&gt;"",'Formato 3_Gantt'!BT$8,"")</f>
        <v/>
      </c>
      <c r="V55" s="13" t="str">
        <f>IF('Formato 3_Gantt'!BU$8&lt;&gt;"",'Formato 3_Gantt'!BU$8,"")</f>
        <v/>
      </c>
      <c r="W55" s="13" t="str">
        <f>IF('Formato 3_Gantt'!BV$8&lt;&gt;"",'Formato 3_Gantt'!BV$8,"")</f>
        <v/>
      </c>
      <c r="X55" s="13" t="str">
        <f>IF('Formato 3_Gantt'!BW$8&lt;&gt;"",'Formato 3_Gantt'!BW$8,"")</f>
        <v/>
      </c>
      <c r="Y55" s="13" t="str">
        <f>IF('Formato 3_Gantt'!BX$8&lt;&gt;"",'Formato 3_Gantt'!BX$8,"")</f>
        <v/>
      </c>
      <c r="Z55" s="162" t="str">
        <f>IF(Formato_02!S$15&lt;&gt;"",Formato_02!S$15,"")</f>
        <v/>
      </c>
      <c r="AA55" s="162" t="str">
        <f>IF(Formato_02!T$15&lt;&gt;"",Formato_02!T$15,"")</f>
        <v/>
      </c>
      <c r="AB55" s="162" t="str">
        <f>IF(Formato_02!U$15&lt;&gt;"",Formato_02!U$15,"")</f>
        <v/>
      </c>
      <c r="AC55" s="162" t="str">
        <f>IF(Formato_02!V$15&lt;&gt;"",Formato_02!V$15,"")</f>
        <v/>
      </c>
      <c r="AD55" s="162" t="str">
        <f>IF(Formato_02!W$15&lt;&gt;"",Formato_02!W$15,"")</f>
        <v/>
      </c>
      <c r="AE55" s="162" t="str">
        <f>IF(Formato_02!X$15&lt;&gt;"",Formato_02!X$15,"")</f>
        <v/>
      </c>
      <c r="AF55" s="162" t="str">
        <f>IF(Formato_02!Y$15&lt;&gt;"",Formato_02!Y$15,"")</f>
        <v/>
      </c>
      <c r="AG55" s="162" t="str">
        <f>IF(Formato_02!Z$15&lt;&gt;"",Formato_02!Z$15,"")</f>
        <v/>
      </c>
      <c r="AH55" s="162" t="str">
        <f>IF(Formato_02!AA$15&lt;&gt;"",Formato_02!AA$15,"")</f>
        <v/>
      </c>
      <c r="AI55" s="162" t="str">
        <f>IF(Formato_02!AB$15&lt;&gt;"",Formato_02!AB$15,"")</f>
        <v/>
      </c>
      <c r="AJ55" s="162" t="str">
        <f>IF(Formato_02!AC$15&lt;&gt;"",Formato_02!AC$15,"")</f>
        <v/>
      </c>
      <c r="AK55" s="162" t="str">
        <f>IF(Formato_02!AD$15&lt;&gt;"",Formato_02!AD$15,"")</f>
        <v/>
      </c>
      <c r="AL55" s="162" t="str">
        <f>IF(Formato_02!$N$14&lt;&gt;"",Formato_02!$N$14,"")</f>
        <v/>
      </c>
      <c r="AM55" s="13" t="str">
        <f>IF(Formato_02!$X$4&lt;&gt;"","AN","")</f>
        <v/>
      </c>
      <c r="AN55" s="24" t="str">
        <f t="shared" si="1"/>
        <v/>
      </c>
      <c r="AO55" s="13" t="str">
        <f>IF(Formato_02!$Y$4&lt;&gt;"","P027","")</f>
        <v/>
      </c>
      <c r="AP55" s="24" t="str">
        <f t="shared" si="2"/>
        <v/>
      </c>
      <c r="AQ55" s="13" t="str">
        <f>IF(Formato_02!$Z$4&lt;&gt;"","PNCVG","")</f>
        <v/>
      </c>
      <c r="AR55" s="24" t="str">
        <f t="shared" si="3"/>
        <v/>
      </c>
      <c r="AS55" s="13" t="str">
        <f>IF(Formato_02!$AA$4&lt;&gt;"","PNFF","")</f>
        <v/>
      </c>
      <c r="AT55" s="24" t="str">
        <f t="shared" si="4"/>
        <v/>
      </c>
      <c r="AU55" s="13" t="str">
        <f>IF(Formato_02!$AB$4&lt;&gt;"","PNPAM","")</f>
        <v/>
      </c>
      <c r="AV55" s="24" t="str">
        <f t="shared" si="5"/>
        <v/>
      </c>
      <c r="AW55" s="13" t="str">
        <f>IF(Formato_02!$AC$4&lt;&gt;"","PNAIA","")</f>
        <v/>
      </c>
      <c r="AX55" s="24" t="str">
        <f t="shared" si="6"/>
        <v/>
      </c>
      <c r="AY55" s="13" t="str">
        <f>IF(Formato_02!$AD$4&lt;&gt;"","PIO","")</f>
        <v/>
      </c>
      <c r="AZ55" s="24" t="str">
        <f t="shared" si="7"/>
        <v/>
      </c>
      <c r="BA55" s="13" t="str">
        <f>IF('Formato 3_Gantt'!B$10&lt;&gt;"",'Formato 3_Gantt'!A$10,"")</f>
        <v/>
      </c>
      <c r="BB55" s="24" t="str">
        <f>IF('Formato 3_Gantt'!B$10&lt;&gt;"",'Formato 3_Gantt'!B$10,"")</f>
        <v/>
      </c>
      <c r="BC55" s="22" t="str">
        <f>IF('Formato 3_Gantt'!C$10&lt;&gt;"",'Formato 3_Gantt'!C$10,"")</f>
        <v/>
      </c>
      <c r="BD55" s="13" t="str">
        <f>IF('Formato 3_Gantt'!D$10&lt;&gt;"",'Formato 3_Gantt'!D$10,"")</f>
        <v/>
      </c>
      <c r="BE55" s="161" t="str">
        <f>IF('Formato 3_Gantt'!E$10&lt;&gt;"",'Formato 3_Gantt'!E$10,"")</f>
        <v/>
      </c>
      <c r="BF55" s="13" t="str">
        <f>IF('Formato 3_Gantt'!F$10&lt;&gt;"",'Formato 3_Gantt'!F$10,"")</f>
        <v/>
      </c>
      <c r="BG55" s="158" t="str">
        <f>IF('Formato 3_Gantt'!G$10&lt;&gt;"",'Formato 3_Gantt'!G$10,"")</f>
        <v/>
      </c>
      <c r="BH55" s="158" t="str">
        <f>IF('Formato 3_Gantt'!H$10&lt;&gt;"",'Formato 3_Gantt'!H$10,"")</f>
        <v/>
      </c>
      <c r="BI55" s="161" t="str">
        <f>IF('Formato 3_Gantt'!BL$10&lt;&gt;"",'Formato 3_Gantt'!BL$10,"")</f>
        <v/>
      </c>
      <c r="BJ55" s="161" t="str">
        <f>IF('Formato 3_Gantt'!BM$10&lt;&gt;"",'Formato 3_Gantt'!BM$10,"")</f>
        <v/>
      </c>
      <c r="BK55" s="161" t="str">
        <f>IF('Formato 3_Gantt'!BN$10&lt;&gt;"",'Formato 3_Gantt'!BN$10,"")</f>
        <v/>
      </c>
      <c r="BL55" s="161" t="str">
        <f>IF('Formato 3_Gantt'!BO$10&lt;&gt;"",'Formato 3_Gantt'!BO$10,"")</f>
        <v/>
      </c>
      <c r="BM55" s="161" t="str">
        <f>IF('Formato 3_Gantt'!BP$10&lt;&gt;"",'Formato 3_Gantt'!BP$10,"")</f>
        <v/>
      </c>
      <c r="BN55" s="161" t="str">
        <f>IF('Formato 3_Gantt'!BQ$10&lt;&gt;"",'Formato 3_Gantt'!BQ$10,"")</f>
        <v/>
      </c>
      <c r="BO55" s="161" t="str">
        <f>IF('Formato 3_Gantt'!BR$10&lt;&gt;"",'Formato 3_Gantt'!BR$10,"")</f>
        <v/>
      </c>
      <c r="BP55" s="161" t="str">
        <f>IF('Formato 3_Gantt'!BS$10&lt;&gt;"",'Formato 3_Gantt'!BS$10,"")</f>
        <v/>
      </c>
      <c r="BQ55" s="161" t="str">
        <f>IF('Formato 3_Gantt'!BT$10&lt;&gt;"",'Formato 3_Gantt'!BT$10,"")</f>
        <v/>
      </c>
      <c r="BR55" s="161" t="str">
        <f>IF('Formato 3_Gantt'!BU$10&lt;&gt;"",'Formato 3_Gantt'!BU$10,"")</f>
        <v/>
      </c>
      <c r="BS55" s="161" t="str">
        <f>IF('Formato 3_Gantt'!BV$10&lt;&gt;"",'Formato 3_Gantt'!BV$10,"")</f>
        <v/>
      </c>
      <c r="BT55" s="161" t="str">
        <f>IF('Formato 3_Gantt'!BW$10&lt;&gt;"",'Formato 3_Gantt'!BW$10,"")</f>
        <v/>
      </c>
      <c r="BU55" s="161" t="str">
        <f>IF('Formato 3_Gantt'!BX$10&lt;&gt;"",'Formato 3_Gantt'!BX$10,"")</f>
        <v/>
      </c>
      <c r="BV55" s="163" t="str">
        <f>IF('Formato 4_Ppto'!I$38&lt;&gt;"",'Formato 4_Ppto'!I$38,"")</f>
        <v/>
      </c>
      <c r="BW55" s="162" t="str">
        <f>IF('Formato 4_Ppto'!X$38&lt;&gt;"",'Formato 4_Ppto'!X$38,"")</f>
        <v/>
      </c>
      <c r="BX55" s="162" t="str">
        <f>IF('Formato 4_Ppto'!Y$38&lt;&gt;"",'Formato 4_Ppto'!Y$38,"")</f>
        <v/>
      </c>
      <c r="BY55" s="162" t="str">
        <f>IF('Formato 4_Ppto'!Z$38&lt;&gt;"",'Formato 4_Ppto'!Z$38,"")</f>
        <v/>
      </c>
      <c r="BZ55" s="162" t="str">
        <f>IF('Formato 4_Ppto'!AA$38&lt;&gt;"",'Formato 4_Ppto'!AA$38,"")</f>
        <v/>
      </c>
      <c r="CA55" s="162" t="str">
        <f>IF('Formato 4_Ppto'!AB$38&lt;&gt;"",'Formato 4_Ppto'!AB$38,"")</f>
        <v/>
      </c>
      <c r="CB55" s="162" t="str">
        <f>IF('Formato 4_Ppto'!AC$38&lt;&gt;"",'Formato 4_Ppto'!AC$38,"")</f>
        <v/>
      </c>
      <c r="CC55" s="162" t="str">
        <f>IF('Formato 4_Ppto'!AD$38&lt;&gt;"",'Formato 4_Ppto'!AD$38,"")</f>
        <v/>
      </c>
      <c r="CD55" s="162" t="str">
        <f>IF('Formato 4_Ppto'!AE$38&lt;&gt;"",'Formato 4_Ppto'!AE$38,"")</f>
        <v/>
      </c>
      <c r="CE55" s="162" t="str">
        <f>IF('Formato 4_Ppto'!AF$38&lt;&gt;"",'Formato 4_Ppto'!AF$38,"")</f>
        <v/>
      </c>
      <c r="CF55" s="162" t="str">
        <f>IF('Formato 4_Ppto'!AG$38&lt;&gt;"",'Formato 4_Ppto'!AG$38,"")</f>
        <v/>
      </c>
      <c r="CG55" s="162" t="str">
        <f>IF('Formato 4_Ppto'!AH$38&lt;&gt;"",'Formato 4_Ppto'!AH$38,"")</f>
        <v/>
      </c>
      <c r="CH55" s="162" t="str">
        <f>IF('Formato 4_Ppto'!AI$38&lt;&gt;"",'Formato 4_Ppto'!AI$38,"")</f>
        <v/>
      </c>
      <c r="CI55" s="163" t="str">
        <f>IF('Formato 4_Ppto'!AJ$38&lt;&gt;"",'Formato 4_Ppto'!AJ$38,"")</f>
        <v/>
      </c>
      <c r="CJ55" s="13" t="str">
        <f>IF('Formato 4_Ppto'!B61&lt;&gt;"",'Formato 4_Ppto'!A61,"")</f>
        <v/>
      </c>
      <c r="CK55" s="24" t="str">
        <f>IF('Formato 4_Ppto'!B61&lt;&gt;"",'Formato 4_Ppto'!B61,"")</f>
        <v/>
      </c>
      <c r="CL55" s="22" t="str">
        <f>IF('Formato 4_Ppto'!C61&lt;&gt;"",'Formato 4_Ppto'!C61,"")</f>
        <v/>
      </c>
      <c r="CM55" s="24" t="str">
        <f>IF('Formato 4_Ppto'!D61&lt;&gt;"",'Formato 4_Ppto'!D61,"")</f>
        <v/>
      </c>
      <c r="CN55" s="161" t="str">
        <f>IF('Formato 4_Ppto'!E61&lt;&gt;"",'Formato 4_Ppto'!E61,"")</f>
        <v/>
      </c>
      <c r="CO55" s="161" t="str">
        <f>IF('Formato 4_Ppto'!G61&lt;&gt;"",'Formato 4_Ppto'!G61,"")</f>
        <v/>
      </c>
      <c r="CP55" s="163" t="str">
        <f>IF('Formato 4_Ppto'!I61&lt;&gt;"",'Formato 4_Ppto'!I61,"")</f>
        <v/>
      </c>
      <c r="CQ55" s="161" t="str">
        <f>IF('Formato 4_Ppto'!K61&lt;&gt;"",'Formato 4_Ppto'!K61,"")</f>
        <v/>
      </c>
      <c r="CR55" s="161" t="str">
        <f>IF('Formato 4_Ppto'!L61&lt;&gt;"",'Formato 4_Ppto'!L61,"")</f>
        <v/>
      </c>
      <c r="CS55" s="161" t="str">
        <f>IF('Formato 4_Ppto'!M61&lt;&gt;"",'Formato 4_Ppto'!M61,"")</f>
        <v/>
      </c>
      <c r="CT55" s="161" t="str">
        <f>IF('Formato 4_Ppto'!N61&lt;&gt;"",'Formato 4_Ppto'!N61,"")</f>
        <v/>
      </c>
      <c r="CU55" s="161" t="str">
        <f>IF('Formato 4_Ppto'!O61&lt;&gt;"",'Formato 4_Ppto'!O61,"")</f>
        <v/>
      </c>
      <c r="CV55" s="161" t="str">
        <f>IF('Formato 4_Ppto'!P61&lt;&gt;"",'Formato 4_Ppto'!P61,"")</f>
        <v/>
      </c>
      <c r="CW55" s="161" t="str">
        <f>IF('Formato 4_Ppto'!Q61&lt;&gt;"",'Formato 4_Ppto'!Q61,"")</f>
        <v/>
      </c>
      <c r="CX55" s="161" t="str">
        <f>IF('Formato 4_Ppto'!R61&lt;&gt;"",'Formato 4_Ppto'!R61,"")</f>
        <v/>
      </c>
      <c r="CY55" s="161" t="str">
        <f>IF('Formato 4_Ppto'!S61&lt;&gt;"",'Formato 4_Ppto'!S61,"")</f>
        <v/>
      </c>
      <c r="CZ55" s="161" t="str">
        <f>IF('Formato 4_Ppto'!T61&lt;&gt;"",'Formato 4_Ppto'!T61,"")</f>
        <v/>
      </c>
      <c r="DA55" s="161" t="str">
        <f>IF('Formato 4_Ppto'!U61&lt;&gt;"",'Formato 4_Ppto'!U61,"")</f>
        <v/>
      </c>
      <c r="DB55" s="161" t="str">
        <f>IF('Formato 4_Ppto'!V61&lt;&gt;"",'Formato 4_Ppto'!V61,"")</f>
        <v/>
      </c>
      <c r="DC55" s="161" t="str">
        <f>IF('Formato 4_Ppto'!W61&lt;&gt;"",'Formato 4_Ppto'!W61,"")</f>
        <v/>
      </c>
      <c r="DD55" s="162" t="str">
        <f>IF('Formato 4_Ppto'!X61&lt;&gt;"",'Formato 4_Ppto'!X61,"")</f>
        <v/>
      </c>
      <c r="DE55" s="162" t="str">
        <f>IF('Formato 4_Ppto'!Y61&lt;&gt;"",'Formato 4_Ppto'!Y61,"")</f>
        <v/>
      </c>
      <c r="DF55" s="162" t="str">
        <f>IF('Formato 4_Ppto'!Z61&lt;&gt;"",'Formato 4_Ppto'!Z61,"")</f>
        <v/>
      </c>
      <c r="DG55" s="162" t="str">
        <f>IF('Formato 4_Ppto'!AA61&lt;&gt;"",'Formato 4_Ppto'!AA61,"")</f>
        <v/>
      </c>
      <c r="DH55" s="162" t="str">
        <f>IF('Formato 4_Ppto'!AB61&lt;&gt;"",'Formato 4_Ppto'!AB61,"")</f>
        <v/>
      </c>
      <c r="DI55" s="162" t="str">
        <f>IF('Formato 4_Ppto'!AC61&lt;&gt;"",'Formato 4_Ppto'!AC61,"")</f>
        <v/>
      </c>
      <c r="DJ55" s="162" t="str">
        <f>IF('Formato 4_Ppto'!AD61&lt;&gt;"",'Formato 4_Ppto'!AD61,"")</f>
        <v/>
      </c>
      <c r="DK55" s="162" t="str">
        <f>IF('Formato 4_Ppto'!AE61&lt;&gt;"",'Formato 4_Ppto'!AE61,"")</f>
        <v/>
      </c>
      <c r="DL55" s="162" t="str">
        <f>IF('Formato 4_Ppto'!AF61&lt;&gt;"",'Formato 4_Ppto'!AF61,"")</f>
        <v/>
      </c>
      <c r="DM55" s="162" t="str">
        <f>IF('Formato 4_Ppto'!AG61&lt;&gt;"",'Formato 4_Ppto'!AG61,"")</f>
        <v/>
      </c>
      <c r="DN55" s="162" t="str">
        <f>IF('Formato 4_Ppto'!AH61&lt;&gt;"",'Formato 4_Ppto'!AH61,"")</f>
        <v/>
      </c>
      <c r="DO55" s="162" t="str">
        <f>IF('Formato 4_Ppto'!AI61&lt;&gt;"",'Formato 4_Ppto'!AI61,"")</f>
        <v/>
      </c>
      <c r="DP55" s="163" t="str">
        <f>IF('Formato 4_Ppto'!AJ61&lt;&gt;"",'Formato 4_Ppto'!AJ61,"")</f>
        <v/>
      </c>
    </row>
    <row r="56" spans="2:120" x14ac:dyDescent="0.3">
      <c r="B56" s="13" t="str">
        <f>IF(OR(Tabla6[[#This Row],[IDA]]="",Tabla6[[#This Row],[IDT]]="",Tabla6[[#This Row],[IDI]]=""),"",Tabla6[[#This Row],[IDA]]&amp;"."&amp;Tabla6[[#This Row],[IDT]]&amp;"."&amp;Tabla6[[#This Row],[IDI]])</f>
        <v/>
      </c>
      <c r="C56" s="13" t="str">
        <f>IF(Formato_02!$B$14&lt;&gt;"",0,"")</f>
        <v/>
      </c>
      <c r="D56" s="13" t="str">
        <f>IF(Formato_02!$H$9&lt;&gt;"",Formato_02!$H$9,"")</f>
        <v/>
      </c>
      <c r="E56" s="24" t="str">
        <f t="shared" si="0"/>
        <v/>
      </c>
      <c r="F56" s="24" t="str">
        <f>IF(Formato_02!$B$14&lt;&gt;"",Formato_02!$B$14,"")</f>
        <v/>
      </c>
      <c r="G56" s="22" t="str">
        <f>IF('Formato 3_Gantt'!C61&lt;&gt;"",'Formato 3_Gantt'!C61,"")</f>
        <v/>
      </c>
      <c r="H56" s="13" t="str">
        <f>IF('Formato 3_Gantt'!D$8&lt;&gt;"",'Formato 3_Gantt'!D$8,"")</f>
        <v/>
      </c>
      <c r="I56" s="13" t="str">
        <f>IF('Formato 3_Gantt'!E$8&lt;&gt;"",'Formato 3_Gantt'!E$8,"")</f>
        <v/>
      </c>
      <c r="J56" s="13" t="str">
        <f>IF('Formato 3_Gantt'!F$8&lt;&gt;"",'Formato 3_Gantt'!F$8,"")</f>
        <v/>
      </c>
      <c r="K56" s="158" t="str">
        <f>IF('Formato 3_Gantt'!G$8&lt;&gt;"",'Formato 3_Gantt'!G$8,"")</f>
        <v/>
      </c>
      <c r="L56" s="158" t="str">
        <f>IF('Formato 3_Gantt'!H$8&lt;&gt;"",'Formato 3_Gantt'!H$8,"")</f>
        <v/>
      </c>
      <c r="M56" s="13" t="str">
        <f>IF('Formato 3_Gantt'!BL$8&lt;&gt;"",'Formato 3_Gantt'!BL$8,"")</f>
        <v/>
      </c>
      <c r="N56" s="13" t="str">
        <f>IF('Formato 3_Gantt'!BM$8&lt;&gt;"",'Formato 3_Gantt'!BM$8,"")</f>
        <v/>
      </c>
      <c r="O56" s="13" t="str">
        <f>IF('Formato 3_Gantt'!BN$8&lt;&gt;"",'Formato 3_Gantt'!BN$8,"")</f>
        <v/>
      </c>
      <c r="P56" s="13" t="str">
        <f>IF('Formato 3_Gantt'!BO$8&lt;&gt;"",'Formato 3_Gantt'!BO$8,"")</f>
        <v/>
      </c>
      <c r="Q56" s="13" t="str">
        <f>IF('Formato 3_Gantt'!BP$8&lt;&gt;"",'Formato 3_Gantt'!BP$8,"")</f>
        <v/>
      </c>
      <c r="R56" s="13" t="str">
        <f>IF('Formato 3_Gantt'!BQ$8&lt;&gt;"",'Formato 3_Gantt'!BQ$8,"")</f>
        <v/>
      </c>
      <c r="S56" s="13" t="str">
        <f>IF('Formato 3_Gantt'!BR$8&lt;&gt;"",'Formato 3_Gantt'!BR$8,"")</f>
        <v/>
      </c>
      <c r="T56" s="13" t="str">
        <f>IF('Formato 3_Gantt'!BS$8&lt;&gt;"",'Formato 3_Gantt'!BS$8,"")</f>
        <v/>
      </c>
      <c r="U56" s="13" t="str">
        <f>IF('Formato 3_Gantt'!BT$8&lt;&gt;"",'Formato 3_Gantt'!BT$8,"")</f>
        <v/>
      </c>
      <c r="V56" s="13" t="str">
        <f>IF('Formato 3_Gantt'!BU$8&lt;&gt;"",'Formato 3_Gantt'!BU$8,"")</f>
        <v/>
      </c>
      <c r="W56" s="13" t="str">
        <f>IF('Formato 3_Gantt'!BV$8&lt;&gt;"",'Formato 3_Gantt'!BV$8,"")</f>
        <v/>
      </c>
      <c r="X56" s="13" t="str">
        <f>IF('Formato 3_Gantt'!BW$8&lt;&gt;"",'Formato 3_Gantt'!BW$8,"")</f>
        <v/>
      </c>
      <c r="Y56" s="13" t="str">
        <f>IF('Formato 3_Gantt'!BX$8&lt;&gt;"",'Formato 3_Gantt'!BX$8,"")</f>
        <v/>
      </c>
      <c r="Z56" s="162" t="str">
        <f>IF(Formato_02!S$15&lt;&gt;"",Formato_02!S$15,"")</f>
        <v/>
      </c>
      <c r="AA56" s="162" t="str">
        <f>IF(Formato_02!T$15&lt;&gt;"",Formato_02!T$15,"")</f>
        <v/>
      </c>
      <c r="AB56" s="162" t="str">
        <f>IF(Formato_02!U$15&lt;&gt;"",Formato_02!U$15,"")</f>
        <v/>
      </c>
      <c r="AC56" s="162" t="str">
        <f>IF(Formato_02!V$15&lt;&gt;"",Formato_02!V$15,"")</f>
        <v/>
      </c>
      <c r="AD56" s="162" t="str">
        <f>IF(Formato_02!W$15&lt;&gt;"",Formato_02!W$15,"")</f>
        <v/>
      </c>
      <c r="AE56" s="162" t="str">
        <f>IF(Formato_02!X$15&lt;&gt;"",Formato_02!X$15,"")</f>
        <v/>
      </c>
      <c r="AF56" s="162" t="str">
        <f>IF(Formato_02!Y$15&lt;&gt;"",Formato_02!Y$15,"")</f>
        <v/>
      </c>
      <c r="AG56" s="162" t="str">
        <f>IF(Formato_02!Z$15&lt;&gt;"",Formato_02!Z$15,"")</f>
        <v/>
      </c>
      <c r="AH56" s="162" t="str">
        <f>IF(Formato_02!AA$15&lt;&gt;"",Formato_02!AA$15,"")</f>
        <v/>
      </c>
      <c r="AI56" s="162" t="str">
        <f>IF(Formato_02!AB$15&lt;&gt;"",Formato_02!AB$15,"")</f>
        <v/>
      </c>
      <c r="AJ56" s="162" t="str">
        <f>IF(Formato_02!AC$15&lt;&gt;"",Formato_02!AC$15,"")</f>
        <v/>
      </c>
      <c r="AK56" s="162" t="str">
        <f>IF(Formato_02!AD$15&lt;&gt;"",Formato_02!AD$15,"")</f>
        <v/>
      </c>
      <c r="AL56" s="162" t="str">
        <f>IF(Formato_02!$N$14&lt;&gt;"",Formato_02!$N$14,"")</f>
        <v/>
      </c>
      <c r="AM56" s="13" t="str">
        <f>IF(Formato_02!$X$4&lt;&gt;"","AN","")</f>
        <v/>
      </c>
      <c r="AN56" s="24" t="str">
        <f t="shared" si="1"/>
        <v/>
      </c>
      <c r="AO56" s="13" t="str">
        <f>IF(Formato_02!$Y$4&lt;&gt;"","P027","")</f>
        <v/>
      </c>
      <c r="AP56" s="24" t="str">
        <f t="shared" si="2"/>
        <v/>
      </c>
      <c r="AQ56" s="13" t="str">
        <f>IF(Formato_02!$Z$4&lt;&gt;"","PNCVG","")</f>
        <v/>
      </c>
      <c r="AR56" s="24" t="str">
        <f t="shared" si="3"/>
        <v/>
      </c>
      <c r="AS56" s="13" t="str">
        <f>IF(Formato_02!$AA$4&lt;&gt;"","PNFF","")</f>
        <v/>
      </c>
      <c r="AT56" s="24" t="str">
        <f t="shared" si="4"/>
        <v/>
      </c>
      <c r="AU56" s="13" t="str">
        <f>IF(Formato_02!$AB$4&lt;&gt;"","PNPAM","")</f>
        <v/>
      </c>
      <c r="AV56" s="24" t="str">
        <f t="shared" si="5"/>
        <v/>
      </c>
      <c r="AW56" s="13" t="str">
        <f>IF(Formato_02!$AC$4&lt;&gt;"","PNAIA","")</f>
        <v/>
      </c>
      <c r="AX56" s="24" t="str">
        <f t="shared" si="6"/>
        <v/>
      </c>
      <c r="AY56" s="13" t="str">
        <f>IF(Formato_02!$AD$4&lt;&gt;"","PIO","")</f>
        <v/>
      </c>
      <c r="AZ56" s="24" t="str">
        <f t="shared" si="7"/>
        <v/>
      </c>
      <c r="BA56" s="13" t="str">
        <f>IF('Formato 3_Gantt'!B$10&lt;&gt;"",'Formato 3_Gantt'!A$10,"")</f>
        <v/>
      </c>
      <c r="BB56" s="24" t="str">
        <f>IF('Formato 3_Gantt'!B$10&lt;&gt;"",'Formato 3_Gantt'!B$10,"")</f>
        <v/>
      </c>
      <c r="BC56" s="22" t="str">
        <f>IF('Formato 3_Gantt'!C$10&lt;&gt;"",'Formato 3_Gantt'!C$10,"")</f>
        <v/>
      </c>
      <c r="BD56" s="13" t="str">
        <f>IF('Formato 3_Gantt'!D$10&lt;&gt;"",'Formato 3_Gantt'!D$10,"")</f>
        <v/>
      </c>
      <c r="BE56" s="161" t="str">
        <f>IF('Formato 3_Gantt'!E$10&lt;&gt;"",'Formato 3_Gantt'!E$10,"")</f>
        <v/>
      </c>
      <c r="BF56" s="13" t="str">
        <f>IF('Formato 3_Gantt'!F$10&lt;&gt;"",'Formato 3_Gantt'!F$10,"")</f>
        <v/>
      </c>
      <c r="BG56" s="158" t="str">
        <f>IF('Formato 3_Gantt'!G$10&lt;&gt;"",'Formato 3_Gantt'!G$10,"")</f>
        <v/>
      </c>
      <c r="BH56" s="158" t="str">
        <f>IF('Formato 3_Gantt'!H$10&lt;&gt;"",'Formato 3_Gantt'!H$10,"")</f>
        <v/>
      </c>
      <c r="BI56" s="161" t="str">
        <f>IF('Formato 3_Gantt'!BL$10&lt;&gt;"",'Formato 3_Gantt'!BL$10,"")</f>
        <v/>
      </c>
      <c r="BJ56" s="161" t="str">
        <f>IF('Formato 3_Gantt'!BM$10&lt;&gt;"",'Formato 3_Gantt'!BM$10,"")</f>
        <v/>
      </c>
      <c r="BK56" s="161" t="str">
        <f>IF('Formato 3_Gantt'!BN$10&lt;&gt;"",'Formato 3_Gantt'!BN$10,"")</f>
        <v/>
      </c>
      <c r="BL56" s="161" t="str">
        <f>IF('Formato 3_Gantt'!BO$10&lt;&gt;"",'Formato 3_Gantt'!BO$10,"")</f>
        <v/>
      </c>
      <c r="BM56" s="161" t="str">
        <f>IF('Formato 3_Gantt'!BP$10&lt;&gt;"",'Formato 3_Gantt'!BP$10,"")</f>
        <v/>
      </c>
      <c r="BN56" s="161" t="str">
        <f>IF('Formato 3_Gantt'!BQ$10&lt;&gt;"",'Formato 3_Gantt'!BQ$10,"")</f>
        <v/>
      </c>
      <c r="BO56" s="161" t="str">
        <f>IF('Formato 3_Gantt'!BR$10&lt;&gt;"",'Formato 3_Gantt'!BR$10,"")</f>
        <v/>
      </c>
      <c r="BP56" s="161" t="str">
        <f>IF('Formato 3_Gantt'!BS$10&lt;&gt;"",'Formato 3_Gantt'!BS$10,"")</f>
        <v/>
      </c>
      <c r="BQ56" s="161" t="str">
        <f>IF('Formato 3_Gantt'!BT$10&lt;&gt;"",'Formato 3_Gantt'!BT$10,"")</f>
        <v/>
      </c>
      <c r="BR56" s="161" t="str">
        <f>IF('Formato 3_Gantt'!BU$10&lt;&gt;"",'Formato 3_Gantt'!BU$10,"")</f>
        <v/>
      </c>
      <c r="BS56" s="161" t="str">
        <f>IF('Formato 3_Gantt'!BV$10&lt;&gt;"",'Formato 3_Gantt'!BV$10,"")</f>
        <v/>
      </c>
      <c r="BT56" s="161" t="str">
        <f>IF('Formato 3_Gantt'!BW$10&lt;&gt;"",'Formato 3_Gantt'!BW$10,"")</f>
        <v/>
      </c>
      <c r="BU56" s="161" t="str">
        <f>IF('Formato 3_Gantt'!BX$10&lt;&gt;"",'Formato 3_Gantt'!BX$10,"")</f>
        <v/>
      </c>
      <c r="BV56" s="163" t="str">
        <f>IF('Formato 4_Ppto'!I$38&lt;&gt;"",'Formato 4_Ppto'!I$38,"")</f>
        <v/>
      </c>
      <c r="BW56" s="162" t="str">
        <f>IF('Formato 4_Ppto'!X$38&lt;&gt;"",'Formato 4_Ppto'!X$38,"")</f>
        <v/>
      </c>
      <c r="BX56" s="162" t="str">
        <f>IF('Formato 4_Ppto'!Y$38&lt;&gt;"",'Formato 4_Ppto'!Y$38,"")</f>
        <v/>
      </c>
      <c r="BY56" s="162" t="str">
        <f>IF('Formato 4_Ppto'!Z$38&lt;&gt;"",'Formato 4_Ppto'!Z$38,"")</f>
        <v/>
      </c>
      <c r="BZ56" s="162" t="str">
        <f>IF('Formato 4_Ppto'!AA$38&lt;&gt;"",'Formato 4_Ppto'!AA$38,"")</f>
        <v/>
      </c>
      <c r="CA56" s="162" t="str">
        <f>IF('Formato 4_Ppto'!AB$38&lt;&gt;"",'Formato 4_Ppto'!AB$38,"")</f>
        <v/>
      </c>
      <c r="CB56" s="162" t="str">
        <f>IF('Formato 4_Ppto'!AC$38&lt;&gt;"",'Formato 4_Ppto'!AC$38,"")</f>
        <v/>
      </c>
      <c r="CC56" s="162" t="str">
        <f>IF('Formato 4_Ppto'!AD$38&lt;&gt;"",'Formato 4_Ppto'!AD$38,"")</f>
        <v/>
      </c>
      <c r="CD56" s="162" t="str">
        <f>IF('Formato 4_Ppto'!AE$38&lt;&gt;"",'Formato 4_Ppto'!AE$38,"")</f>
        <v/>
      </c>
      <c r="CE56" s="162" t="str">
        <f>IF('Formato 4_Ppto'!AF$38&lt;&gt;"",'Formato 4_Ppto'!AF$38,"")</f>
        <v/>
      </c>
      <c r="CF56" s="162" t="str">
        <f>IF('Formato 4_Ppto'!AG$38&lt;&gt;"",'Formato 4_Ppto'!AG$38,"")</f>
        <v/>
      </c>
      <c r="CG56" s="162" t="str">
        <f>IF('Formato 4_Ppto'!AH$38&lt;&gt;"",'Formato 4_Ppto'!AH$38,"")</f>
        <v/>
      </c>
      <c r="CH56" s="162" t="str">
        <f>IF('Formato 4_Ppto'!AI$38&lt;&gt;"",'Formato 4_Ppto'!AI$38,"")</f>
        <v/>
      </c>
      <c r="CI56" s="163" t="str">
        <f>IF('Formato 4_Ppto'!AJ$38&lt;&gt;"",'Formato 4_Ppto'!AJ$38,"")</f>
        <v/>
      </c>
      <c r="CJ56" s="13" t="str">
        <f>IF('Formato 4_Ppto'!B62&lt;&gt;"",'Formato 4_Ppto'!A62,"")</f>
        <v/>
      </c>
      <c r="CK56" s="24" t="str">
        <f>IF('Formato 4_Ppto'!B62&lt;&gt;"",'Formato 4_Ppto'!B62,"")</f>
        <v/>
      </c>
      <c r="CL56" s="22" t="str">
        <f>IF('Formato 4_Ppto'!C62&lt;&gt;"",'Formato 4_Ppto'!C62,"")</f>
        <v/>
      </c>
      <c r="CM56" s="24" t="str">
        <f>IF('Formato 4_Ppto'!D62&lt;&gt;"",'Formato 4_Ppto'!D62,"")</f>
        <v/>
      </c>
      <c r="CN56" s="161" t="str">
        <f>IF('Formato 4_Ppto'!E62&lt;&gt;"",'Formato 4_Ppto'!E62,"")</f>
        <v/>
      </c>
      <c r="CO56" s="161" t="str">
        <f>IF('Formato 4_Ppto'!G62&lt;&gt;"",'Formato 4_Ppto'!G62,"")</f>
        <v/>
      </c>
      <c r="CP56" s="163" t="str">
        <f>IF('Formato 4_Ppto'!I62&lt;&gt;"",'Formato 4_Ppto'!I62,"")</f>
        <v/>
      </c>
      <c r="CQ56" s="161" t="str">
        <f>IF('Formato 4_Ppto'!K62&lt;&gt;"",'Formato 4_Ppto'!K62,"")</f>
        <v/>
      </c>
      <c r="CR56" s="161" t="str">
        <f>IF('Formato 4_Ppto'!L62&lt;&gt;"",'Formato 4_Ppto'!L62,"")</f>
        <v/>
      </c>
      <c r="CS56" s="161" t="str">
        <f>IF('Formato 4_Ppto'!M62&lt;&gt;"",'Formato 4_Ppto'!M62,"")</f>
        <v/>
      </c>
      <c r="CT56" s="161" t="str">
        <f>IF('Formato 4_Ppto'!N62&lt;&gt;"",'Formato 4_Ppto'!N62,"")</f>
        <v/>
      </c>
      <c r="CU56" s="161" t="str">
        <f>IF('Formato 4_Ppto'!O62&lt;&gt;"",'Formato 4_Ppto'!O62,"")</f>
        <v/>
      </c>
      <c r="CV56" s="161" t="str">
        <f>IF('Formato 4_Ppto'!P62&lt;&gt;"",'Formato 4_Ppto'!P62,"")</f>
        <v/>
      </c>
      <c r="CW56" s="161" t="str">
        <f>IF('Formato 4_Ppto'!Q62&lt;&gt;"",'Formato 4_Ppto'!Q62,"")</f>
        <v/>
      </c>
      <c r="CX56" s="161" t="str">
        <f>IF('Formato 4_Ppto'!R62&lt;&gt;"",'Formato 4_Ppto'!R62,"")</f>
        <v/>
      </c>
      <c r="CY56" s="161" t="str">
        <f>IF('Formato 4_Ppto'!S62&lt;&gt;"",'Formato 4_Ppto'!S62,"")</f>
        <v/>
      </c>
      <c r="CZ56" s="161" t="str">
        <f>IF('Formato 4_Ppto'!T62&lt;&gt;"",'Formato 4_Ppto'!T62,"")</f>
        <v/>
      </c>
      <c r="DA56" s="161" t="str">
        <f>IF('Formato 4_Ppto'!U62&lt;&gt;"",'Formato 4_Ppto'!U62,"")</f>
        <v/>
      </c>
      <c r="DB56" s="161" t="str">
        <f>IF('Formato 4_Ppto'!V62&lt;&gt;"",'Formato 4_Ppto'!V62,"")</f>
        <v/>
      </c>
      <c r="DC56" s="161" t="str">
        <f>IF('Formato 4_Ppto'!W62&lt;&gt;"",'Formato 4_Ppto'!W62,"")</f>
        <v/>
      </c>
      <c r="DD56" s="162" t="str">
        <f>IF('Formato 4_Ppto'!X62&lt;&gt;"",'Formato 4_Ppto'!X62,"")</f>
        <v/>
      </c>
      <c r="DE56" s="162" t="str">
        <f>IF('Formato 4_Ppto'!Y62&lt;&gt;"",'Formato 4_Ppto'!Y62,"")</f>
        <v/>
      </c>
      <c r="DF56" s="162" t="str">
        <f>IF('Formato 4_Ppto'!Z62&lt;&gt;"",'Formato 4_Ppto'!Z62,"")</f>
        <v/>
      </c>
      <c r="DG56" s="162" t="str">
        <f>IF('Formato 4_Ppto'!AA62&lt;&gt;"",'Formato 4_Ppto'!AA62,"")</f>
        <v/>
      </c>
      <c r="DH56" s="162" t="str">
        <f>IF('Formato 4_Ppto'!AB62&lt;&gt;"",'Formato 4_Ppto'!AB62,"")</f>
        <v/>
      </c>
      <c r="DI56" s="162" t="str">
        <f>IF('Formato 4_Ppto'!AC62&lt;&gt;"",'Formato 4_Ppto'!AC62,"")</f>
        <v/>
      </c>
      <c r="DJ56" s="162" t="str">
        <f>IF('Formato 4_Ppto'!AD62&lt;&gt;"",'Formato 4_Ppto'!AD62,"")</f>
        <v/>
      </c>
      <c r="DK56" s="162" t="str">
        <f>IF('Formato 4_Ppto'!AE62&lt;&gt;"",'Formato 4_Ppto'!AE62,"")</f>
        <v/>
      </c>
      <c r="DL56" s="162" t="str">
        <f>IF('Formato 4_Ppto'!AF62&lt;&gt;"",'Formato 4_Ppto'!AF62,"")</f>
        <v/>
      </c>
      <c r="DM56" s="162" t="str">
        <f>IF('Formato 4_Ppto'!AG62&lt;&gt;"",'Formato 4_Ppto'!AG62,"")</f>
        <v/>
      </c>
      <c r="DN56" s="162" t="str">
        <f>IF('Formato 4_Ppto'!AH62&lt;&gt;"",'Formato 4_Ppto'!AH62,"")</f>
        <v/>
      </c>
      <c r="DO56" s="162" t="str">
        <f>IF('Formato 4_Ppto'!AI62&lt;&gt;"",'Formato 4_Ppto'!AI62,"")</f>
        <v/>
      </c>
      <c r="DP56" s="163" t="str">
        <f>IF('Formato 4_Ppto'!AJ62&lt;&gt;"",'Formato 4_Ppto'!AJ62,"")</f>
        <v/>
      </c>
    </row>
    <row r="57" spans="2:120" x14ac:dyDescent="0.3">
      <c r="B57" s="13" t="str">
        <f>IF(OR(Tabla6[[#This Row],[IDA]]="",Tabla6[[#This Row],[IDT]]="",Tabla6[[#This Row],[IDI]]=""),"",Tabla6[[#This Row],[IDA]]&amp;"."&amp;Tabla6[[#This Row],[IDT]]&amp;"."&amp;Tabla6[[#This Row],[IDI]])</f>
        <v/>
      </c>
      <c r="C57" s="13" t="str">
        <f>IF(Formato_02!$B$14&lt;&gt;"",0,"")</f>
        <v/>
      </c>
      <c r="D57" s="13" t="str">
        <f>IF(Formato_02!$H$9&lt;&gt;"",Formato_02!$H$9,"")</f>
        <v/>
      </c>
      <c r="E57" s="24" t="str">
        <f t="shared" si="0"/>
        <v/>
      </c>
      <c r="F57" s="24" t="str">
        <f>IF(Formato_02!$B$14&lt;&gt;"",Formato_02!$B$14,"")</f>
        <v/>
      </c>
      <c r="G57" s="22" t="str">
        <f>IF('Formato 3_Gantt'!C62&lt;&gt;"",'Formato 3_Gantt'!C62,"")</f>
        <v/>
      </c>
      <c r="H57" s="13" t="str">
        <f>IF('Formato 3_Gantt'!D$8&lt;&gt;"",'Formato 3_Gantt'!D$8,"")</f>
        <v/>
      </c>
      <c r="I57" s="13" t="str">
        <f>IF('Formato 3_Gantt'!E$8&lt;&gt;"",'Formato 3_Gantt'!E$8,"")</f>
        <v/>
      </c>
      <c r="J57" s="13" t="str">
        <f>IF('Formato 3_Gantt'!F$8&lt;&gt;"",'Formato 3_Gantt'!F$8,"")</f>
        <v/>
      </c>
      <c r="K57" s="158" t="str">
        <f>IF('Formato 3_Gantt'!G$8&lt;&gt;"",'Formato 3_Gantt'!G$8,"")</f>
        <v/>
      </c>
      <c r="L57" s="158" t="str">
        <f>IF('Formato 3_Gantt'!H$8&lt;&gt;"",'Formato 3_Gantt'!H$8,"")</f>
        <v/>
      </c>
      <c r="M57" s="13" t="str">
        <f>IF('Formato 3_Gantt'!BL$8&lt;&gt;"",'Formato 3_Gantt'!BL$8,"")</f>
        <v/>
      </c>
      <c r="N57" s="13" t="str">
        <f>IF('Formato 3_Gantt'!BM$8&lt;&gt;"",'Formato 3_Gantt'!BM$8,"")</f>
        <v/>
      </c>
      <c r="O57" s="13" t="str">
        <f>IF('Formato 3_Gantt'!BN$8&lt;&gt;"",'Formato 3_Gantt'!BN$8,"")</f>
        <v/>
      </c>
      <c r="P57" s="13" t="str">
        <f>IF('Formato 3_Gantt'!BO$8&lt;&gt;"",'Formato 3_Gantt'!BO$8,"")</f>
        <v/>
      </c>
      <c r="Q57" s="13" t="str">
        <f>IF('Formato 3_Gantt'!BP$8&lt;&gt;"",'Formato 3_Gantt'!BP$8,"")</f>
        <v/>
      </c>
      <c r="R57" s="13" t="str">
        <f>IF('Formato 3_Gantt'!BQ$8&lt;&gt;"",'Formato 3_Gantt'!BQ$8,"")</f>
        <v/>
      </c>
      <c r="S57" s="13" t="str">
        <f>IF('Formato 3_Gantt'!BR$8&lt;&gt;"",'Formato 3_Gantt'!BR$8,"")</f>
        <v/>
      </c>
      <c r="T57" s="13" t="str">
        <f>IF('Formato 3_Gantt'!BS$8&lt;&gt;"",'Formato 3_Gantt'!BS$8,"")</f>
        <v/>
      </c>
      <c r="U57" s="13" t="str">
        <f>IF('Formato 3_Gantt'!BT$8&lt;&gt;"",'Formato 3_Gantt'!BT$8,"")</f>
        <v/>
      </c>
      <c r="V57" s="13" t="str">
        <f>IF('Formato 3_Gantt'!BU$8&lt;&gt;"",'Formato 3_Gantt'!BU$8,"")</f>
        <v/>
      </c>
      <c r="W57" s="13" t="str">
        <f>IF('Formato 3_Gantt'!BV$8&lt;&gt;"",'Formato 3_Gantt'!BV$8,"")</f>
        <v/>
      </c>
      <c r="X57" s="13" t="str">
        <f>IF('Formato 3_Gantt'!BW$8&lt;&gt;"",'Formato 3_Gantt'!BW$8,"")</f>
        <v/>
      </c>
      <c r="Y57" s="13" t="str">
        <f>IF('Formato 3_Gantt'!BX$8&lt;&gt;"",'Formato 3_Gantt'!BX$8,"")</f>
        <v/>
      </c>
      <c r="Z57" s="162" t="str">
        <f>IF(Formato_02!S$15&lt;&gt;"",Formato_02!S$15,"")</f>
        <v/>
      </c>
      <c r="AA57" s="162" t="str">
        <f>IF(Formato_02!T$15&lt;&gt;"",Formato_02!T$15,"")</f>
        <v/>
      </c>
      <c r="AB57" s="162" t="str">
        <f>IF(Formato_02!U$15&lt;&gt;"",Formato_02!U$15,"")</f>
        <v/>
      </c>
      <c r="AC57" s="162" t="str">
        <f>IF(Formato_02!V$15&lt;&gt;"",Formato_02!V$15,"")</f>
        <v/>
      </c>
      <c r="AD57" s="162" t="str">
        <f>IF(Formato_02!W$15&lt;&gt;"",Formato_02!W$15,"")</f>
        <v/>
      </c>
      <c r="AE57" s="162" t="str">
        <f>IF(Formato_02!X$15&lt;&gt;"",Formato_02!X$15,"")</f>
        <v/>
      </c>
      <c r="AF57" s="162" t="str">
        <f>IF(Formato_02!Y$15&lt;&gt;"",Formato_02!Y$15,"")</f>
        <v/>
      </c>
      <c r="AG57" s="162" t="str">
        <f>IF(Formato_02!Z$15&lt;&gt;"",Formato_02!Z$15,"")</f>
        <v/>
      </c>
      <c r="AH57" s="162" t="str">
        <f>IF(Formato_02!AA$15&lt;&gt;"",Formato_02!AA$15,"")</f>
        <v/>
      </c>
      <c r="AI57" s="162" t="str">
        <f>IF(Formato_02!AB$15&lt;&gt;"",Formato_02!AB$15,"")</f>
        <v/>
      </c>
      <c r="AJ57" s="162" t="str">
        <f>IF(Formato_02!AC$15&lt;&gt;"",Formato_02!AC$15,"")</f>
        <v/>
      </c>
      <c r="AK57" s="162" t="str">
        <f>IF(Formato_02!AD$15&lt;&gt;"",Formato_02!AD$15,"")</f>
        <v/>
      </c>
      <c r="AL57" s="162" t="str">
        <f>IF(Formato_02!$N$14&lt;&gt;"",Formato_02!$N$14,"")</f>
        <v/>
      </c>
      <c r="AM57" s="13" t="str">
        <f>IF(Formato_02!$X$4&lt;&gt;"","AN","")</f>
        <v/>
      </c>
      <c r="AN57" s="24" t="str">
        <f t="shared" si="1"/>
        <v/>
      </c>
      <c r="AO57" s="13" t="str">
        <f>IF(Formato_02!$Y$4&lt;&gt;"","P027","")</f>
        <v/>
      </c>
      <c r="AP57" s="24" t="str">
        <f t="shared" si="2"/>
        <v/>
      </c>
      <c r="AQ57" s="13" t="str">
        <f>IF(Formato_02!$Z$4&lt;&gt;"","PNCVG","")</f>
        <v/>
      </c>
      <c r="AR57" s="24" t="str">
        <f t="shared" si="3"/>
        <v/>
      </c>
      <c r="AS57" s="13" t="str">
        <f>IF(Formato_02!$AA$4&lt;&gt;"","PNFF","")</f>
        <v/>
      </c>
      <c r="AT57" s="24" t="str">
        <f t="shared" si="4"/>
        <v/>
      </c>
      <c r="AU57" s="13" t="str">
        <f>IF(Formato_02!$AB$4&lt;&gt;"","PNPAM","")</f>
        <v/>
      </c>
      <c r="AV57" s="24" t="str">
        <f t="shared" si="5"/>
        <v/>
      </c>
      <c r="AW57" s="13" t="str">
        <f>IF(Formato_02!$AC$4&lt;&gt;"","PNAIA","")</f>
        <v/>
      </c>
      <c r="AX57" s="24" t="str">
        <f t="shared" si="6"/>
        <v/>
      </c>
      <c r="AY57" s="13" t="str">
        <f>IF(Formato_02!$AD$4&lt;&gt;"","PIO","")</f>
        <v/>
      </c>
      <c r="AZ57" s="24" t="str">
        <f t="shared" si="7"/>
        <v/>
      </c>
      <c r="BA57" s="13" t="str">
        <f>IF('Formato 3_Gantt'!B$10&lt;&gt;"",'Formato 3_Gantt'!A$10,"")</f>
        <v/>
      </c>
      <c r="BB57" s="24" t="str">
        <f>IF('Formato 3_Gantt'!B$10&lt;&gt;"",'Formato 3_Gantt'!B$10,"")</f>
        <v/>
      </c>
      <c r="BC57" s="22" t="str">
        <f>IF('Formato 3_Gantt'!C$10&lt;&gt;"",'Formato 3_Gantt'!C$10,"")</f>
        <v/>
      </c>
      <c r="BD57" s="13" t="str">
        <f>IF('Formato 3_Gantt'!D$10&lt;&gt;"",'Formato 3_Gantt'!D$10,"")</f>
        <v/>
      </c>
      <c r="BE57" s="161" t="str">
        <f>IF('Formato 3_Gantt'!E$10&lt;&gt;"",'Formato 3_Gantt'!E$10,"")</f>
        <v/>
      </c>
      <c r="BF57" s="13" t="str">
        <f>IF('Formato 3_Gantt'!F$10&lt;&gt;"",'Formato 3_Gantt'!F$10,"")</f>
        <v/>
      </c>
      <c r="BG57" s="158" t="str">
        <f>IF('Formato 3_Gantt'!G$10&lt;&gt;"",'Formato 3_Gantt'!G$10,"")</f>
        <v/>
      </c>
      <c r="BH57" s="158" t="str">
        <f>IF('Formato 3_Gantt'!H$10&lt;&gt;"",'Formato 3_Gantt'!H$10,"")</f>
        <v/>
      </c>
      <c r="BI57" s="161" t="str">
        <f>IF('Formato 3_Gantt'!BL$10&lt;&gt;"",'Formato 3_Gantt'!BL$10,"")</f>
        <v/>
      </c>
      <c r="BJ57" s="161" t="str">
        <f>IF('Formato 3_Gantt'!BM$10&lt;&gt;"",'Formato 3_Gantt'!BM$10,"")</f>
        <v/>
      </c>
      <c r="BK57" s="161" t="str">
        <f>IF('Formato 3_Gantt'!BN$10&lt;&gt;"",'Formato 3_Gantt'!BN$10,"")</f>
        <v/>
      </c>
      <c r="BL57" s="161" t="str">
        <f>IF('Formato 3_Gantt'!BO$10&lt;&gt;"",'Formato 3_Gantt'!BO$10,"")</f>
        <v/>
      </c>
      <c r="BM57" s="161" t="str">
        <f>IF('Formato 3_Gantt'!BP$10&lt;&gt;"",'Formato 3_Gantt'!BP$10,"")</f>
        <v/>
      </c>
      <c r="BN57" s="161" t="str">
        <f>IF('Formato 3_Gantt'!BQ$10&lt;&gt;"",'Formato 3_Gantt'!BQ$10,"")</f>
        <v/>
      </c>
      <c r="BO57" s="161" t="str">
        <f>IF('Formato 3_Gantt'!BR$10&lt;&gt;"",'Formato 3_Gantt'!BR$10,"")</f>
        <v/>
      </c>
      <c r="BP57" s="161" t="str">
        <f>IF('Formato 3_Gantt'!BS$10&lt;&gt;"",'Formato 3_Gantt'!BS$10,"")</f>
        <v/>
      </c>
      <c r="BQ57" s="161" t="str">
        <f>IF('Formato 3_Gantt'!BT$10&lt;&gt;"",'Formato 3_Gantt'!BT$10,"")</f>
        <v/>
      </c>
      <c r="BR57" s="161" t="str">
        <f>IF('Formato 3_Gantt'!BU$10&lt;&gt;"",'Formato 3_Gantt'!BU$10,"")</f>
        <v/>
      </c>
      <c r="BS57" s="161" t="str">
        <f>IF('Formato 3_Gantt'!BV$10&lt;&gt;"",'Formato 3_Gantt'!BV$10,"")</f>
        <v/>
      </c>
      <c r="BT57" s="161" t="str">
        <f>IF('Formato 3_Gantt'!BW$10&lt;&gt;"",'Formato 3_Gantt'!BW$10,"")</f>
        <v/>
      </c>
      <c r="BU57" s="161" t="str">
        <f>IF('Formato 3_Gantt'!BX$10&lt;&gt;"",'Formato 3_Gantt'!BX$10,"")</f>
        <v/>
      </c>
      <c r="BV57" s="163" t="str">
        <f>IF('Formato 4_Ppto'!I$38&lt;&gt;"",'Formato 4_Ppto'!I$38,"")</f>
        <v/>
      </c>
      <c r="BW57" s="162" t="str">
        <f>IF('Formato 4_Ppto'!X$38&lt;&gt;"",'Formato 4_Ppto'!X$38,"")</f>
        <v/>
      </c>
      <c r="BX57" s="162" t="str">
        <f>IF('Formato 4_Ppto'!Y$38&lt;&gt;"",'Formato 4_Ppto'!Y$38,"")</f>
        <v/>
      </c>
      <c r="BY57" s="162" t="str">
        <f>IF('Formato 4_Ppto'!Z$38&lt;&gt;"",'Formato 4_Ppto'!Z$38,"")</f>
        <v/>
      </c>
      <c r="BZ57" s="162" t="str">
        <f>IF('Formato 4_Ppto'!AA$38&lt;&gt;"",'Formato 4_Ppto'!AA$38,"")</f>
        <v/>
      </c>
      <c r="CA57" s="162" t="str">
        <f>IF('Formato 4_Ppto'!AB$38&lt;&gt;"",'Formato 4_Ppto'!AB$38,"")</f>
        <v/>
      </c>
      <c r="CB57" s="162" t="str">
        <f>IF('Formato 4_Ppto'!AC$38&lt;&gt;"",'Formato 4_Ppto'!AC$38,"")</f>
        <v/>
      </c>
      <c r="CC57" s="162" t="str">
        <f>IF('Formato 4_Ppto'!AD$38&lt;&gt;"",'Formato 4_Ppto'!AD$38,"")</f>
        <v/>
      </c>
      <c r="CD57" s="162" t="str">
        <f>IF('Formato 4_Ppto'!AE$38&lt;&gt;"",'Formato 4_Ppto'!AE$38,"")</f>
        <v/>
      </c>
      <c r="CE57" s="162" t="str">
        <f>IF('Formato 4_Ppto'!AF$38&lt;&gt;"",'Formato 4_Ppto'!AF$38,"")</f>
        <v/>
      </c>
      <c r="CF57" s="162" t="str">
        <f>IF('Formato 4_Ppto'!AG$38&lt;&gt;"",'Formato 4_Ppto'!AG$38,"")</f>
        <v/>
      </c>
      <c r="CG57" s="162" t="str">
        <f>IF('Formato 4_Ppto'!AH$38&lt;&gt;"",'Formato 4_Ppto'!AH$38,"")</f>
        <v/>
      </c>
      <c r="CH57" s="162" t="str">
        <f>IF('Formato 4_Ppto'!AI$38&lt;&gt;"",'Formato 4_Ppto'!AI$38,"")</f>
        <v/>
      </c>
      <c r="CI57" s="163" t="str">
        <f>IF('Formato 4_Ppto'!AJ$38&lt;&gt;"",'Formato 4_Ppto'!AJ$38,"")</f>
        <v/>
      </c>
      <c r="CJ57" s="13" t="str">
        <f>IF('Formato 4_Ppto'!B63&lt;&gt;"",'Formato 4_Ppto'!A63,"")</f>
        <v/>
      </c>
      <c r="CK57" s="24" t="str">
        <f>IF('Formato 4_Ppto'!B63&lt;&gt;"",'Formato 4_Ppto'!B63,"")</f>
        <v/>
      </c>
      <c r="CL57" s="22" t="str">
        <f>IF('Formato 4_Ppto'!C63&lt;&gt;"",'Formato 4_Ppto'!C63,"")</f>
        <v/>
      </c>
      <c r="CM57" s="24" t="str">
        <f>IF('Formato 4_Ppto'!D63&lt;&gt;"",'Formato 4_Ppto'!D63,"")</f>
        <v/>
      </c>
      <c r="CN57" s="161" t="str">
        <f>IF('Formato 4_Ppto'!E63&lt;&gt;"",'Formato 4_Ppto'!E63,"")</f>
        <v/>
      </c>
      <c r="CO57" s="161" t="str">
        <f>IF('Formato 4_Ppto'!G63&lt;&gt;"",'Formato 4_Ppto'!G63,"")</f>
        <v/>
      </c>
      <c r="CP57" s="163" t="str">
        <f>IF('Formato 4_Ppto'!I63&lt;&gt;"",'Formato 4_Ppto'!I63,"")</f>
        <v/>
      </c>
      <c r="CQ57" s="161" t="str">
        <f>IF('Formato 4_Ppto'!K63&lt;&gt;"",'Formato 4_Ppto'!K63,"")</f>
        <v/>
      </c>
      <c r="CR57" s="161" t="str">
        <f>IF('Formato 4_Ppto'!L63&lt;&gt;"",'Formato 4_Ppto'!L63,"")</f>
        <v/>
      </c>
      <c r="CS57" s="161" t="str">
        <f>IF('Formato 4_Ppto'!M63&lt;&gt;"",'Formato 4_Ppto'!M63,"")</f>
        <v/>
      </c>
      <c r="CT57" s="161" t="str">
        <f>IF('Formato 4_Ppto'!N63&lt;&gt;"",'Formato 4_Ppto'!N63,"")</f>
        <v/>
      </c>
      <c r="CU57" s="161" t="str">
        <f>IF('Formato 4_Ppto'!O63&lt;&gt;"",'Formato 4_Ppto'!O63,"")</f>
        <v/>
      </c>
      <c r="CV57" s="161" t="str">
        <f>IF('Formato 4_Ppto'!P63&lt;&gt;"",'Formato 4_Ppto'!P63,"")</f>
        <v/>
      </c>
      <c r="CW57" s="161" t="str">
        <f>IF('Formato 4_Ppto'!Q63&lt;&gt;"",'Formato 4_Ppto'!Q63,"")</f>
        <v/>
      </c>
      <c r="CX57" s="161" t="str">
        <f>IF('Formato 4_Ppto'!R63&lt;&gt;"",'Formato 4_Ppto'!R63,"")</f>
        <v/>
      </c>
      <c r="CY57" s="161" t="str">
        <f>IF('Formato 4_Ppto'!S63&lt;&gt;"",'Formato 4_Ppto'!S63,"")</f>
        <v/>
      </c>
      <c r="CZ57" s="161" t="str">
        <f>IF('Formato 4_Ppto'!T63&lt;&gt;"",'Formato 4_Ppto'!T63,"")</f>
        <v/>
      </c>
      <c r="DA57" s="161" t="str">
        <f>IF('Formato 4_Ppto'!U63&lt;&gt;"",'Formato 4_Ppto'!U63,"")</f>
        <v/>
      </c>
      <c r="DB57" s="161" t="str">
        <f>IF('Formato 4_Ppto'!V63&lt;&gt;"",'Formato 4_Ppto'!V63,"")</f>
        <v/>
      </c>
      <c r="DC57" s="161" t="str">
        <f>IF('Formato 4_Ppto'!W63&lt;&gt;"",'Formato 4_Ppto'!W63,"")</f>
        <v/>
      </c>
      <c r="DD57" s="162" t="str">
        <f>IF('Formato 4_Ppto'!X63&lt;&gt;"",'Formato 4_Ppto'!X63,"")</f>
        <v/>
      </c>
      <c r="DE57" s="162" t="str">
        <f>IF('Formato 4_Ppto'!Y63&lt;&gt;"",'Formato 4_Ppto'!Y63,"")</f>
        <v/>
      </c>
      <c r="DF57" s="162" t="str">
        <f>IF('Formato 4_Ppto'!Z63&lt;&gt;"",'Formato 4_Ppto'!Z63,"")</f>
        <v/>
      </c>
      <c r="DG57" s="162" t="str">
        <f>IF('Formato 4_Ppto'!AA63&lt;&gt;"",'Formato 4_Ppto'!AA63,"")</f>
        <v/>
      </c>
      <c r="DH57" s="162" t="str">
        <f>IF('Formato 4_Ppto'!AB63&lt;&gt;"",'Formato 4_Ppto'!AB63,"")</f>
        <v/>
      </c>
      <c r="DI57" s="162" t="str">
        <f>IF('Formato 4_Ppto'!AC63&lt;&gt;"",'Formato 4_Ppto'!AC63,"")</f>
        <v/>
      </c>
      <c r="DJ57" s="162" t="str">
        <f>IF('Formato 4_Ppto'!AD63&lt;&gt;"",'Formato 4_Ppto'!AD63,"")</f>
        <v/>
      </c>
      <c r="DK57" s="162" t="str">
        <f>IF('Formato 4_Ppto'!AE63&lt;&gt;"",'Formato 4_Ppto'!AE63,"")</f>
        <v/>
      </c>
      <c r="DL57" s="162" t="str">
        <f>IF('Formato 4_Ppto'!AF63&lt;&gt;"",'Formato 4_Ppto'!AF63,"")</f>
        <v/>
      </c>
      <c r="DM57" s="162" t="str">
        <f>IF('Formato 4_Ppto'!AG63&lt;&gt;"",'Formato 4_Ppto'!AG63,"")</f>
        <v/>
      </c>
      <c r="DN57" s="162" t="str">
        <f>IF('Formato 4_Ppto'!AH63&lt;&gt;"",'Formato 4_Ppto'!AH63,"")</f>
        <v/>
      </c>
      <c r="DO57" s="162" t="str">
        <f>IF('Formato 4_Ppto'!AI63&lt;&gt;"",'Formato 4_Ppto'!AI63,"")</f>
        <v/>
      </c>
      <c r="DP57" s="163" t="str">
        <f>IF('Formato 4_Ppto'!AJ63&lt;&gt;"",'Formato 4_Ppto'!AJ63,"")</f>
        <v/>
      </c>
    </row>
    <row r="58" spans="2:120" x14ac:dyDescent="0.3">
      <c r="B58" s="13" t="str">
        <f>IF(OR(Tabla6[[#This Row],[IDA]]="",Tabla6[[#This Row],[IDT]]="",Tabla6[[#This Row],[IDI]]=""),"",Tabla6[[#This Row],[IDA]]&amp;"."&amp;Tabla6[[#This Row],[IDT]]&amp;"."&amp;Tabla6[[#This Row],[IDI]])</f>
        <v/>
      </c>
      <c r="C58" s="13" t="str">
        <f>IF(Formato_02!$B$14&lt;&gt;"",0,"")</f>
        <v/>
      </c>
      <c r="D58" s="13" t="str">
        <f>IF(Formato_02!$H$9&lt;&gt;"",Formato_02!$H$9,"")</f>
        <v/>
      </c>
      <c r="E58" s="24" t="str">
        <f t="shared" si="0"/>
        <v/>
      </c>
      <c r="F58" s="24" t="str">
        <f>IF(Formato_02!$B$14&lt;&gt;"",Formato_02!$B$14,"")</f>
        <v/>
      </c>
      <c r="G58" s="22" t="str">
        <f>IF('Formato 3_Gantt'!C63&lt;&gt;"",'Formato 3_Gantt'!C63,"")</f>
        <v/>
      </c>
      <c r="H58" s="13" t="str">
        <f>IF('Formato 3_Gantt'!D$8&lt;&gt;"",'Formato 3_Gantt'!D$8,"")</f>
        <v/>
      </c>
      <c r="I58" s="13" t="str">
        <f>IF('Formato 3_Gantt'!E$8&lt;&gt;"",'Formato 3_Gantt'!E$8,"")</f>
        <v/>
      </c>
      <c r="J58" s="13" t="str">
        <f>IF('Formato 3_Gantt'!F$8&lt;&gt;"",'Formato 3_Gantt'!F$8,"")</f>
        <v/>
      </c>
      <c r="K58" s="158" t="str">
        <f>IF('Formato 3_Gantt'!G$8&lt;&gt;"",'Formato 3_Gantt'!G$8,"")</f>
        <v/>
      </c>
      <c r="L58" s="158" t="str">
        <f>IF('Formato 3_Gantt'!H$8&lt;&gt;"",'Formato 3_Gantt'!H$8,"")</f>
        <v/>
      </c>
      <c r="M58" s="13" t="str">
        <f>IF('Formato 3_Gantt'!BL$8&lt;&gt;"",'Formato 3_Gantt'!BL$8,"")</f>
        <v/>
      </c>
      <c r="N58" s="13" t="str">
        <f>IF('Formato 3_Gantt'!BM$8&lt;&gt;"",'Formato 3_Gantt'!BM$8,"")</f>
        <v/>
      </c>
      <c r="O58" s="13" t="str">
        <f>IF('Formato 3_Gantt'!BN$8&lt;&gt;"",'Formato 3_Gantt'!BN$8,"")</f>
        <v/>
      </c>
      <c r="P58" s="13" t="str">
        <f>IF('Formato 3_Gantt'!BO$8&lt;&gt;"",'Formato 3_Gantt'!BO$8,"")</f>
        <v/>
      </c>
      <c r="Q58" s="13" t="str">
        <f>IF('Formato 3_Gantt'!BP$8&lt;&gt;"",'Formato 3_Gantt'!BP$8,"")</f>
        <v/>
      </c>
      <c r="R58" s="13" t="str">
        <f>IF('Formato 3_Gantt'!BQ$8&lt;&gt;"",'Formato 3_Gantt'!BQ$8,"")</f>
        <v/>
      </c>
      <c r="S58" s="13" t="str">
        <f>IF('Formato 3_Gantt'!BR$8&lt;&gt;"",'Formato 3_Gantt'!BR$8,"")</f>
        <v/>
      </c>
      <c r="T58" s="13" t="str">
        <f>IF('Formato 3_Gantt'!BS$8&lt;&gt;"",'Formato 3_Gantt'!BS$8,"")</f>
        <v/>
      </c>
      <c r="U58" s="13" t="str">
        <f>IF('Formato 3_Gantt'!BT$8&lt;&gt;"",'Formato 3_Gantt'!BT$8,"")</f>
        <v/>
      </c>
      <c r="V58" s="13" t="str">
        <f>IF('Formato 3_Gantt'!BU$8&lt;&gt;"",'Formato 3_Gantt'!BU$8,"")</f>
        <v/>
      </c>
      <c r="W58" s="13" t="str">
        <f>IF('Formato 3_Gantt'!BV$8&lt;&gt;"",'Formato 3_Gantt'!BV$8,"")</f>
        <v/>
      </c>
      <c r="X58" s="13" t="str">
        <f>IF('Formato 3_Gantt'!BW$8&lt;&gt;"",'Formato 3_Gantt'!BW$8,"")</f>
        <v/>
      </c>
      <c r="Y58" s="13" t="str">
        <f>IF('Formato 3_Gantt'!BX$8&lt;&gt;"",'Formato 3_Gantt'!BX$8,"")</f>
        <v/>
      </c>
      <c r="Z58" s="162" t="str">
        <f>IF(Formato_02!S$15&lt;&gt;"",Formato_02!S$15,"")</f>
        <v/>
      </c>
      <c r="AA58" s="162" t="str">
        <f>IF(Formato_02!T$15&lt;&gt;"",Formato_02!T$15,"")</f>
        <v/>
      </c>
      <c r="AB58" s="162" t="str">
        <f>IF(Formato_02!U$15&lt;&gt;"",Formato_02!U$15,"")</f>
        <v/>
      </c>
      <c r="AC58" s="162" t="str">
        <f>IF(Formato_02!V$15&lt;&gt;"",Formato_02!V$15,"")</f>
        <v/>
      </c>
      <c r="AD58" s="162" t="str">
        <f>IF(Formato_02!W$15&lt;&gt;"",Formato_02!W$15,"")</f>
        <v/>
      </c>
      <c r="AE58" s="162" t="str">
        <f>IF(Formato_02!X$15&lt;&gt;"",Formato_02!X$15,"")</f>
        <v/>
      </c>
      <c r="AF58" s="162" t="str">
        <f>IF(Formato_02!Y$15&lt;&gt;"",Formato_02!Y$15,"")</f>
        <v/>
      </c>
      <c r="AG58" s="162" t="str">
        <f>IF(Formato_02!Z$15&lt;&gt;"",Formato_02!Z$15,"")</f>
        <v/>
      </c>
      <c r="AH58" s="162" t="str">
        <f>IF(Formato_02!AA$15&lt;&gt;"",Formato_02!AA$15,"")</f>
        <v/>
      </c>
      <c r="AI58" s="162" t="str">
        <f>IF(Formato_02!AB$15&lt;&gt;"",Formato_02!AB$15,"")</f>
        <v/>
      </c>
      <c r="AJ58" s="162" t="str">
        <f>IF(Formato_02!AC$15&lt;&gt;"",Formato_02!AC$15,"")</f>
        <v/>
      </c>
      <c r="AK58" s="162" t="str">
        <f>IF(Formato_02!AD$15&lt;&gt;"",Formato_02!AD$15,"")</f>
        <v/>
      </c>
      <c r="AL58" s="162" t="str">
        <f>IF(Formato_02!$N$14&lt;&gt;"",Formato_02!$N$14,"")</f>
        <v/>
      </c>
      <c r="AM58" s="13" t="str">
        <f>IF(Formato_02!$X$4&lt;&gt;"","AN","")</f>
        <v/>
      </c>
      <c r="AN58" s="24" t="str">
        <f t="shared" si="1"/>
        <v/>
      </c>
      <c r="AO58" s="13" t="str">
        <f>IF(Formato_02!$Y$4&lt;&gt;"","P027","")</f>
        <v/>
      </c>
      <c r="AP58" s="24" t="str">
        <f t="shared" si="2"/>
        <v/>
      </c>
      <c r="AQ58" s="13" t="str">
        <f>IF(Formato_02!$Z$4&lt;&gt;"","PNCVG","")</f>
        <v/>
      </c>
      <c r="AR58" s="24" t="str">
        <f t="shared" si="3"/>
        <v/>
      </c>
      <c r="AS58" s="13" t="str">
        <f>IF(Formato_02!$AA$4&lt;&gt;"","PNFF","")</f>
        <v/>
      </c>
      <c r="AT58" s="24" t="str">
        <f t="shared" si="4"/>
        <v/>
      </c>
      <c r="AU58" s="13" t="str">
        <f>IF(Formato_02!$AB$4&lt;&gt;"","PNPAM","")</f>
        <v/>
      </c>
      <c r="AV58" s="24" t="str">
        <f t="shared" si="5"/>
        <v/>
      </c>
      <c r="AW58" s="13" t="str">
        <f>IF(Formato_02!$AC$4&lt;&gt;"","PNAIA","")</f>
        <v/>
      </c>
      <c r="AX58" s="24" t="str">
        <f t="shared" si="6"/>
        <v/>
      </c>
      <c r="AY58" s="13" t="str">
        <f>IF(Formato_02!$AD$4&lt;&gt;"","PIO","")</f>
        <v/>
      </c>
      <c r="AZ58" s="24" t="str">
        <f t="shared" si="7"/>
        <v/>
      </c>
      <c r="BA58" s="13" t="str">
        <f>IF('Formato 3_Gantt'!B$10&lt;&gt;"",'Formato 3_Gantt'!A$10,"")</f>
        <v/>
      </c>
      <c r="BB58" s="24" t="str">
        <f>IF('Formato 3_Gantt'!B$10&lt;&gt;"",'Formato 3_Gantt'!B$10,"")</f>
        <v/>
      </c>
      <c r="BC58" s="22" t="str">
        <f>IF('Formato 3_Gantt'!C$10&lt;&gt;"",'Formato 3_Gantt'!C$10,"")</f>
        <v/>
      </c>
      <c r="BD58" s="13" t="str">
        <f>IF('Formato 3_Gantt'!D$10&lt;&gt;"",'Formato 3_Gantt'!D$10,"")</f>
        <v/>
      </c>
      <c r="BE58" s="161" t="str">
        <f>IF('Formato 3_Gantt'!E$10&lt;&gt;"",'Formato 3_Gantt'!E$10,"")</f>
        <v/>
      </c>
      <c r="BF58" s="13" t="str">
        <f>IF('Formato 3_Gantt'!F$10&lt;&gt;"",'Formato 3_Gantt'!F$10,"")</f>
        <v/>
      </c>
      <c r="BG58" s="158" t="str">
        <f>IF('Formato 3_Gantt'!G$10&lt;&gt;"",'Formato 3_Gantt'!G$10,"")</f>
        <v/>
      </c>
      <c r="BH58" s="158" t="str">
        <f>IF('Formato 3_Gantt'!H$10&lt;&gt;"",'Formato 3_Gantt'!H$10,"")</f>
        <v/>
      </c>
      <c r="BI58" s="161" t="str">
        <f>IF('Formato 3_Gantt'!BL$10&lt;&gt;"",'Formato 3_Gantt'!BL$10,"")</f>
        <v/>
      </c>
      <c r="BJ58" s="161" t="str">
        <f>IF('Formato 3_Gantt'!BM$10&lt;&gt;"",'Formato 3_Gantt'!BM$10,"")</f>
        <v/>
      </c>
      <c r="BK58" s="161" t="str">
        <f>IF('Formato 3_Gantt'!BN$10&lt;&gt;"",'Formato 3_Gantt'!BN$10,"")</f>
        <v/>
      </c>
      <c r="BL58" s="161" t="str">
        <f>IF('Formato 3_Gantt'!BO$10&lt;&gt;"",'Formato 3_Gantt'!BO$10,"")</f>
        <v/>
      </c>
      <c r="BM58" s="161" t="str">
        <f>IF('Formato 3_Gantt'!BP$10&lt;&gt;"",'Formato 3_Gantt'!BP$10,"")</f>
        <v/>
      </c>
      <c r="BN58" s="161" t="str">
        <f>IF('Formato 3_Gantt'!BQ$10&lt;&gt;"",'Formato 3_Gantt'!BQ$10,"")</f>
        <v/>
      </c>
      <c r="BO58" s="161" t="str">
        <f>IF('Formato 3_Gantt'!BR$10&lt;&gt;"",'Formato 3_Gantt'!BR$10,"")</f>
        <v/>
      </c>
      <c r="BP58" s="161" t="str">
        <f>IF('Formato 3_Gantt'!BS$10&lt;&gt;"",'Formato 3_Gantt'!BS$10,"")</f>
        <v/>
      </c>
      <c r="BQ58" s="161" t="str">
        <f>IF('Formato 3_Gantt'!BT$10&lt;&gt;"",'Formato 3_Gantt'!BT$10,"")</f>
        <v/>
      </c>
      <c r="BR58" s="161" t="str">
        <f>IF('Formato 3_Gantt'!BU$10&lt;&gt;"",'Formato 3_Gantt'!BU$10,"")</f>
        <v/>
      </c>
      <c r="BS58" s="161" t="str">
        <f>IF('Formato 3_Gantt'!BV$10&lt;&gt;"",'Formato 3_Gantt'!BV$10,"")</f>
        <v/>
      </c>
      <c r="BT58" s="161" t="str">
        <f>IF('Formato 3_Gantt'!BW$10&lt;&gt;"",'Formato 3_Gantt'!BW$10,"")</f>
        <v/>
      </c>
      <c r="BU58" s="161" t="str">
        <f>IF('Formato 3_Gantt'!BX$10&lt;&gt;"",'Formato 3_Gantt'!BX$10,"")</f>
        <v/>
      </c>
      <c r="BV58" s="163" t="str">
        <f>IF('Formato 4_Ppto'!I$38&lt;&gt;"",'Formato 4_Ppto'!I$38,"")</f>
        <v/>
      </c>
      <c r="BW58" s="162" t="str">
        <f>IF('Formato 4_Ppto'!X$38&lt;&gt;"",'Formato 4_Ppto'!X$38,"")</f>
        <v/>
      </c>
      <c r="BX58" s="162" t="str">
        <f>IF('Formato 4_Ppto'!Y$38&lt;&gt;"",'Formato 4_Ppto'!Y$38,"")</f>
        <v/>
      </c>
      <c r="BY58" s="162" t="str">
        <f>IF('Formato 4_Ppto'!Z$38&lt;&gt;"",'Formato 4_Ppto'!Z$38,"")</f>
        <v/>
      </c>
      <c r="BZ58" s="162" t="str">
        <f>IF('Formato 4_Ppto'!AA$38&lt;&gt;"",'Formato 4_Ppto'!AA$38,"")</f>
        <v/>
      </c>
      <c r="CA58" s="162" t="str">
        <f>IF('Formato 4_Ppto'!AB$38&lt;&gt;"",'Formato 4_Ppto'!AB$38,"")</f>
        <v/>
      </c>
      <c r="CB58" s="162" t="str">
        <f>IF('Formato 4_Ppto'!AC$38&lt;&gt;"",'Formato 4_Ppto'!AC$38,"")</f>
        <v/>
      </c>
      <c r="CC58" s="162" t="str">
        <f>IF('Formato 4_Ppto'!AD$38&lt;&gt;"",'Formato 4_Ppto'!AD$38,"")</f>
        <v/>
      </c>
      <c r="CD58" s="162" t="str">
        <f>IF('Formato 4_Ppto'!AE$38&lt;&gt;"",'Formato 4_Ppto'!AE$38,"")</f>
        <v/>
      </c>
      <c r="CE58" s="162" t="str">
        <f>IF('Formato 4_Ppto'!AF$38&lt;&gt;"",'Formato 4_Ppto'!AF$38,"")</f>
        <v/>
      </c>
      <c r="CF58" s="162" t="str">
        <f>IF('Formato 4_Ppto'!AG$38&lt;&gt;"",'Formato 4_Ppto'!AG$38,"")</f>
        <v/>
      </c>
      <c r="CG58" s="162" t="str">
        <f>IF('Formato 4_Ppto'!AH$38&lt;&gt;"",'Formato 4_Ppto'!AH$38,"")</f>
        <v/>
      </c>
      <c r="CH58" s="162" t="str">
        <f>IF('Formato 4_Ppto'!AI$38&lt;&gt;"",'Formato 4_Ppto'!AI$38,"")</f>
        <v/>
      </c>
      <c r="CI58" s="163" t="str">
        <f>IF('Formato 4_Ppto'!AJ$38&lt;&gt;"",'Formato 4_Ppto'!AJ$38,"")</f>
        <v/>
      </c>
      <c r="CJ58" s="13" t="str">
        <f>IF('Formato 4_Ppto'!B64&lt;&gt;"",'Formato 4_Ppto'!A64,"")</f>
        <v/>
      </c>
      <c r="CK58" s="24" t="str">
        <f>IF('Formato 4_Ppto'!B64&lt;&gt;"",'Formato 4_Ppto'!B64,"")</f>
        <v/>
      </c>
      <c r="CL58" s="22" t="str">
        <f>IF('Formato 4_Ppto'!C64&lt;&gt;"",'Formato 4_Ppto'!C64,"")</f>
        <v/>
      </c>
      <c r="CM58" s="24" t="str">
        <f>IF('Formato 4_Ppto'!D64&lt;&gt;"",'Formato 4_Ppto'!D64,"")</f>
        <v/>
      </c>
      <c r="CN58" s="161" t="str">
        <f>IF('Formato 4_Ppto'!E64&lt;&gt;"",'Formato 4_Ppto'!E64,"")</f>
        <v/>
      </c>
      <c r="CO58" s="161" t="str">
        <f>IF('Formato 4_Ppto'!G64&lt;&gt;"",'Formato 4_Ppto'!G64,"")</f>
        <v/>
      </c>
      <c r="CP58" s="163" t="str">
        <f>IF('Formato 4_Ppto'!I64&lt;&gt;"",'Formato 4_Ppto'!I64,"")</f>
        <v/>
      </c>
      <c r="CQ58" s="161" t="str">
        <f>IF('Formato 4_Ppto'!K64&lt;&gt;"",'Formato 4_Ppto'!K64,"")</f>
        <v/>
      </c>
      <c r="CR58" s="161" t="str">
        <f>IF('Formato 4_Ppto'!L64&lt;&gt;"",'Formato 4_Ppto'!L64,"")</f>
        <v/>
      </c>
      <c r="CS58" s="161" t="str">
        <f>IF('Formato 4_Ppto'!M64&lt;&gt;"",'Formato 4_Ppto'!M64,"")</f>
        <v/>
      </c>
      <c r="CT58" s="161" t="str">
        <f>IF('Formato 4_Ppto'!N64&lt;&gt;"",'Formato 4_Ppto'!N64,"")</f>
        <v/>
      </c>
      <c r="CU58" s="161" t="str">
        <f>IF('Formato 4_Ppto'!O64&lt;&gt;"",'Formato 4_Ppto'!O64,"")</f>
        <v/>
      </c>
      <c r="CV58" s="161" t="str">
        <f>IF('Formato 4_Ppto'!P64&lt;&gt;"",'Formato 4_Ppto'!P64,"")</f>
        <v/>
      </c>
      <c r="CW58" s="161" t="str">
        <f>IF('Formato 4_Ppto'!Q64&lt;&gt;"",'Formato 4_Ppto'!Q64,"")</f>
        <v/>
      </c>
      <c r="CX58" s="161" t="str">
        <f>IF('Formato 4_Ppto'!R64&lt;&gt;"",'Formato 4_Ppto'!R64,"")</f>
        <v/>
      </c>
      <c r="CY58" s="161" t="str">
        <f>IF('Formato 4_Ppto'!S64&lt;&gt;"",'Formato 4_Ppto'!S64,"")</f>
        <v/>
      </c>
      <c r="CZ58" s="161" t="str">
        <f>IF('Formato 4_Ppto'!T64&lt;&gt;"",'Formato 4_Ppto'!T64,"")</f>
        <v/>
      </c>
      <c r="DA58" s="161" t="str">
        <f>IF('Formato 4_Ppto'!U64&lt;&gt;"",'Formato 4_Ppto'!U64,"")</f>
        <v/>
      </c>
      <c r="DB58" s="161" t="str">
        <f>IF('Formato 4_Ppto'!V64&lt;&gt;"",'Formato 4_Ppto'!V64,"")</f>
        <v/>
      </c>
      <c r="DC58" s="161" t="str">
        <f>IF('Formato 4_Ppto'!W64&lt;&gt;"",'Formato 4_Ppto'!W64,"")</f>
        <v/>
      </c>
      <c r="DD58" s="162" t="str">
        <f>IF('Formato 4_Ppto'!X64&lt;&gt;"",'Formato 4_Ppto'!X64,"")</f>
        <v/>
      </c>
      <c r="DE58" s="162" t="str">
        <f>IF('Formato 4_Ppto'!Y64&lt;&gt;"",'Formato 4_Ppto'!Y64,"")</f>
        <v/>
      </c>
      <c r="DF58" s="162" t="str">
        <f>IF('Formato 4_Ppto'!Z64&lt;&gt;"",'Formato 4_Ppto'!Z64,"")</f>
        <v/>
      </c>
      <c r="DG58" s="162" t="str">
        <f>IF('Formato 4_Ppto'!AA64&lt;&gt;"",'Formato 4_Ppto'!AA64,"")</f>
        <v/>
      </c>
      <c r="DH58" s="162" t="str">
        <f>IF('Formato 4_Ppto'!AB64&lt;&gt;"",'Formato 4_Ppto'!AB64,"")</f>
        <v/>
      </c>
      <c r="DI58" s="162" t="str">
        <f>IF('Formato 4_Ppto'!AC64&lt;&gt;"",'Formato 4_Ppto'!AC64,"")</f>
        <v/>
      </c>
      <c r="DJ58" s="162" t="str">
        <f>IF('Formato 4_Ppto'!AD64&lt;&gt;"",'Formato 4_Ppto'!AD64,"")</f>
        <v/>
      </c>
      <c r="DK58" s="162" t="str">
        <f>IF('Formato 4_Ppto'!AE64&lt;&gt;"",'Formato 4_Ppto'!AE64,"")</f>
        <v/>
      </c>
      <c r="DL58" s="162" t="str">
        <f>IF('Formato 4_Ppto'!AF64&lt;&gt;"",'Formato 4_Ppto'!AF64,"")</f>
        <v/>
      </c>
      <c r="DM58" s="162" t="str">
        <f>IF('Formato 4_Ppto'!AG64&lt;&gt;"",'Formato 4_Ppto'!AG64,"")</f>
        <v/>
      </c>
      <c r="DN58" s="162" t="str">
        <f>IF('Formato 4_Ppto'!AH64&lt;&gt;"",'Formato 4_Ppto'!AH64,"")</f>
        <v/>
      </c>
      <c r="DO58" s="162" t="str">
        <f>IF('Formato 4_Ppto'!AI64&lt;&gt;"",'Formato 4_Ppto'!AI64,"")</f>
        <v/>
      </c>
      <c r="DP58" s="163" t="str">
        <f>IF('Formato 4_Ppto'!AJ64&lt;&gt;"",'Formato 4_Ppto'!AJ64,"")</f>
        <v/>
      </c>
    </row>
    <row r="59" spans="2:120" x14ac:dyDescent="0.3">
      <c r="B59" s="13" t="str">
        <f>IF(OR(Tabla6[[#This Row],[IDA]]="",Tabla6[[#This Row],[IDT]]="",Tabla6[[#This Row],[IDI]]=""),"",Tabla6[[#This Row],[IDA]]&amp;"."&amp;Tabla6[[#This Row],[IDT]]&amp;"."&amp;Tabla6[[#This Row],[IDI]])</f>
        <v/>
      </c>
      <c r="C59" s="13" t="str">
        <f>IF(Formato_02!$B$14&lt;&gt;"",0,"")</f>
        <v/>
      </c>
      <c r="D59" s="13" t="str">
        <f>IF(Formato_02!$H$9&lt;&gt;"",Formato_02!$H$9,"")</f>
        <v/>
      </c>
      <c r="E59" s="24" t="str">
        <f t="shared" si="0"/>
        <v/>
      </c>
      <c r="F59" s="24" t="str">
        <f>IF(Formato_02!$B$14&lt;&gt;"",Formato_02!$B$14,"")</f>
        <v/>
      </c>
      <c r="G59" s="22" t="str">
        <f>IF('Formato 3_Gantt'!C64&lt;&gt;"",'Formato 3_Gantt'!C64,"")</f>
        <v/>
      </c>
      <c r="H59" s="13" t="str">
        <f>IF('Formato 3_Gantt'!D$8&lt;&gt;"",'Formato 3_Gantt'!D$8,"")</f>
        <v/>
      </c>
      <c r="I59" s="13" t="str">
        <f>IF('Formato 3_Gantt'!E$8&lt;&gt;"",'Formato 3_Gantt'!E$8,"")</f>
        <v/>
      </c>
      <c r="J59" s="13" t="str">
        <f>IF('Formato 3_Gantt'!F$8&lt;&gt;"",'Formato 3_Gantt'!F$8,"")</f>
        <v/>
      </c>
      <c r="K59" s="158" t="str">
        <f>IF('Formato 3_Gantt'!G$8&lt;&gt;"",'Formato 3_Gantt'!G$8,"")</f>
        <v/>
      </c>
      <c r="L59" s="158" t="str">
        <f>IF('Formato 3_Gantt'!H$8&lt;&gt;"",'Formato 3_Gantt'!H$8,"")</f>
        <v/>
      </c>
      <c r="M59" s="13" t="str">
        <f>IF('Formato 3_Gantt'!BL$8&lt;&gt;"",'Formato 3_Gantt'!BL$8,"")</f>
        <v/>
      </c>
      <c r="N59" s="13" t="str">
        <f>IF('Formato 3_Gantt'!BM$8&lt;&gt;"",'Formato 3_Gantt'!BM$8,"")</f>
        <v/>
      </c>
      <c r="O59" s="13" t="str">
        <f>IF('Formato 3_Gantt'!BN$8&lt;&gt;"",'Formato 3_Gantt'!BN$8,"")</f>
        <v/>
      </c>
      <c r="P59" s="13" t="str">
        <f>IF('Formato 3_Gantt'!BO$8&lt;&gt;"",'Formato 3_Gantt'!BO$8,"")</f>
        <v/>
      </c>
      <c r="Q59" s="13" t="str">
        <f>IF('Formato 3_Gantt'!BP$8&lt;&gt;"",'Formato 3_Gantt'!BP$8,"")</f>
        <v/>
      </c>
      <c r="R59" s="13" t="str">
        <f>IF('Formato 3_Gantt'!BQ$8&lt;&gt;"",'Formato 3_Gantt'!BQ$8,"")</f>
        <v/>
      </c>
      <c r="S59" s="13" t="str">
        <f>IF('Formato 3_Gantt'!BR$8&lt;&gt;"",'Formato 3_Gantt'!BR$8,"")</f>
        <v/>
      </c>
      <c r="T59" s="13" t="str">
        <f>IF('Formato 3_Gantt'!BS$8&lt;&gt;"",'Formato 3_Gantt'!BS$8,"")</f>
        <v/>
      </c>
      <c r="U59" s="13" t="str">
        <f>IF('Formato 3_Gantt'!BT$8&lt;&gt;"",'Formato 3_Gantt'!BT$8,"")</f>
        <v/>
      </c>
      <c r="V59" s="13" t="str">
        <f>IF('Formato 3_Gantt'!BU$8&lt;&gt;"",'Formato 3_Gantt'!BU$8,"")</f>
        <v/>
      </c>
      <c r="W59" s="13" t="str">
        <f>IF('Formato 3_Gantt'!BV$8&lt;&gt;"",'Formato 3_Gantt'!BV$8,"")</f>
        <v/>
      </c>
      <c r="X59" s="13" t="str">
        <f>IF('Formato 3_Gantt'!BW$8&lt;&gt;"",'Formato 3_Gantt'!BW$8,"")</f>
        <v/>
      </c>
      <c r="Y59" s="13" t="str">
        <f>IF('Formato 3_Gantt'!BX$8&lt;&gt;"",'Formato 3_Gantt'!BX$8,"")</f>
        <v/>
      </c>
      <c r="Z59" s="162" t="str">
        <f>IF(Formato_02!S$15&lt;&gt;"",Formato_02!S$15,"")</f>
        <v/>
      </c>
      <c r="AA59" s="162" t="str">
        <f>IF(Formato_02!T$15&lt;&gt;"",Formato_02!T$15,"")</f>
        <v/>
      </c>
      <c r="AB59" s="162" t="str">
        <f>IF(Formato_02!U$15&lt;&gt;"",Formato_02!U$15,"")</f>
        <v/>
      </c>
      <c r="AC59" s="162" t="str">
        <f>IF(Formato_02!V$15&lt;&gt;"",Formato_02!V$15,"")</f>
        <v/>
      </c>
      <c r="AD59" s="162" t="str">
        <f>IF(Formato_02!W$15&lt;&gt;"",Formato_02!W$15,"")</f>
        <v/>
      </c>
      <c r="AE59" s="162" t="str">
        <f>IF(Formato_02!X$15&lt;&gt;"",Formato_02!X$15,"")</f>
        <v/>
      </c>
      <c r="AF59" s="162" t="str">
        <f>IF(Formato_02!Y$15&lt;&gt;"",Formato_02!Y$15,"")</f>
        <v/>
      </c>
      <c r="AG59" s="162" t="str">
        <f>IF(Formato_02!Z$15&lt;&gt;"",Formato_02!Z$15,"")</f>
        <v/>
      </c>
      <c r="AH59" s="162" t="str">
        <f>IF(Formato_02!AA$15&lt;&gt;"",Formato_02!AA$15,"")</f>
        <v/>
      </c>
      <c r="AI59" s="162" t="str">
        <f>IF(Formato_02!AB$15&lt;&gt;"",Formato_02!AB$15,"")</f>
        <v/>
      </c>
      <c r="AJ59" s="162" t="str">
        <f>IF(Formato_02!AC$15&lt;&gt;"",Formato_02!AC$15,"")</f>
        <v/>
      </c>
      <c r="AK59" s="162" t="str">
        <f>IF(Formato_02!AD$15&lt;&gt;"",Formato_02!AD$15,"")</f>
        <v/>
      </c>
      <c r="AL59" s="162" t="str">
        <f>IF(Formato_02!$N$14&lt;&gt;"",Formato_02!$N$14,"")</f>
        <v/>
      </c>
      <c r="AM59" s="13" t="str">
        <f>IF(Formato_02!$X$4&lt;&gt;"","AN","")</f>
        <v/>
      </c>
      <c r="AN59" s="24" t="str">
        <f t="shared" si="1"/>
        <v/>
      </c>
      <c r="AO59" s="13" t="str">
        <f>IF(Formato_02!$Y$4&lt;&gt;"","P027","")</f>
        <v/>
      </c>
      <c r="AP59" s="24" t="str">
        <f t="shared" si="2"/>
        <v/>
      </c>
      <c r="AQ59" s="13" t="str">
        <f>IF(Formato_02!$Z$4&lt;&gt;"","PNCVG","")</f>
        <v/>
      </c>
      <c r="AR59" s="24" t="str">
        <f t="shared" si="3"/>
        <v/>
      </c>
      <c r="AS59" s="13" t="str">
        <f>IF(Formato_02!$AA$4&lt;&gt;"","PNFF","")</f>
        <v/>
      </c>
      <c r="AT59" s="24" t="str">
        <f t="shared" si="4"/>
        <v/>
      </c>
      <c r="AU59" s="13" t="str">
        <f>IF(Formato_02!$AB$4&lt;&gt;"","PNPAM","")</f>
        <v/>
      </c>
      <c r="AV59" s="24" t="str">
        <f t="shared" si="5"/>
        <v/>
      </c>
      <c r="AW59" s="13" t="str">
        <f>IF(Formato_02!$AC$4&lt;&gt;"","PNAIA","")</f>
        <v/>
      </c>
      <c r="AX59" s="24" t="str">
        <f t="shared" si="6"/>
        <v/>
      </c>
      <c r="AY59" s="13" t="str">
        <f>IF(Formato_02!$AD$4&lt;&gt;"","PIO","")</f>
        <v/>
      </c>
      <c r="AZ59" s="24" t="str">
        <f t="shared" si="7"/>
        <v/>
      </c>
      <c r="BA59" s="13" t="str">
        <f>IF('Formato 3_Gantt'!B$10&lt;&gt;"",'Formato 3_Gantt'!A$10,"")</f>
        <v/>
      </c>
      <c r="BB59" s="24" t="str">
        <f>IF('Formato 3_Gantt'!B$10&lt;&gt;"",'Formato 3_Gantt'!B$10,"")</f>
        <v/>
      </c>
      <c r="BC59" s="22" t="str">
        <f>IF('Formato 3_Gantt'!C$10&lt;&gt;"",'Formato 3_Gantt'!C$10,"")</f>
        <v/>
      </c>
      <c r="BD59" s="13" t="str">
        <f>IF('Formato 3_Gantt'!D$10&lt;&gt;"",'Formato 3_Gantt'!D$10,"")</f>
        <v/>
      </c>
      <c r="BE59" s="161" t="str">
        <f>IF('Formato 3_Gantt'!E$10&lt;&gt;"",'Formato 3_Gantt'!E$10,"")</f>
        <v/>
      </c>
      <c r="BF59" s="13" t="str">
        <f>IF('Formato 3_Gantt'!F$10&lt;&gt;"",'Formato 3_Gantt'!F$10,"")</f>
        <v/>
      </c>
      <c r="BG59" s="158" t="str">
        <f>IF('Formato 3_Gantt'!G$10&lt;&gt;"",'Formato 3_Gantt'!G$10,"")</f>
        <v/>
      </c>
      <c r="BH59" s="158" t="str">
        <f>IF('Formato 3_Gantt'!H$10&lt;&gt;"",'Formato 3_Gantt'!H$10,"")</f>
        <v/>
      </c>
      <c r="BI59" s="161" t="str">
        <f>IF('Formato 3_Gantt'!BL$10&lt;&gt;"",'Formato 3_Gantt'!BL$10,"")</f>
        <v/>
      </c>
      <c r="BJ59" s="161" t="str">
        <f>IF('Formato 3_Gantt'!BM$10&lt;&gt;"",'Formato 3_Gantt'!BM$10,"")</f>
        <v/>
      </c>
      <c r="BK59" s="161" t="str">
        <f>IF('Formato 3_Gantt'!BN$10&lt;&gt;"",'Formato 3_Gantt'!BN$10,"")</f>
        <v/>
      </c>
      <c r="BL59" s="161" t="str">
        <f>IF('Formato 3_Gantt'!BO$10&lt;&gt;"",'Formato 3_Gantt'!BO$10,"")</f>
        <v/>
      </c>
      <c r="BM59" s="161" t="str">
        <f>IF('Formato 3_Gantt'!BP$10&lt;&gt;"",'Formato 3_Gantt'!BP$10,"")</f>
        <v/>
      </c>
      <c r="BN59" s="161" t="str">
        <f>IF('Formato 3_Gantt'!BQ$10&lt;&gt;"",'Formato 3_Gantt'!BQ$10,"")</f>
        <v/>
      </c>
      <c r="BO59" s="161" t="str">
        <f>IF('Formato 3_Gantt'!BR$10&lt;&gt;"",'Formato 3_Gantt'!BR$10,"")</f>
        <v/>
      </c>
      <c r="BP59" s="161" t="str">
        <f>IF('Formato 3_Gantt'!BS$10&lt;&gt;"",'Formato 3_Gantt'!BS$10,"")</f>
        <v/>
      </c>
      <c r="BQ59" s="161" t="str">
        <f>IF('Formato 3_Gantt'!BT$10&lt;&gt;"",'Formato 3_Gantt'!BT$10,"")</f>
        <v/>
      </c>
      <c r="BR59" s="161" t="str">
        <f>IF('Formato 3_Gantt'!BU$10&lt;&gt;"",'Formato 3_Gantt'!BU$10,"")</f>
        <v/>
      </c>
      <c r="BS59" s="161" t="str">
        <f>IF('Formato 3_Gantt'!BV$10&lt;&gt;"",'Formato 3_Gantt'!BV$10,"")</f>
        <v/>
      </c>
      <c r="BT59" s="161" t="str">
        <f>IF('Formato 3_Gantt'!BW$10&lt;&gt;"",'Formato 3_Gantt'!BW$10,"")</f>
        <v/>
      </c>
      <c r="BU59" s="161" t="str">
        <f>IF('Formato 3_Gantt'!BX$10&lt;&gt;"",'Formato 3_Gantt'!BX$10,"")</f>
        <v/>
      </c>
      <c r="BV59" s="163" t="str">
        <f>IF('Formato 4_Ppto'!I$38&lt;&gt;"",'Formato 4_Ppto'!I$38,"")</f>
        <v/>
      </c>
      <c r="BW59" s="162" t="str">
        <f>IF('Formato 4_Ppto'!X$38&lt;&gt;"",'Formato 4_Ppto'!X$38,"")</f>
        <v/>
      </c>
      <c r="BX59" s="162" t="str">
        <f>IF('Formato 4_Ppto'!Y$38&lt;&gt;"",'Formato 4_Ppto'!Y$38,"")</f>
        <v/>
      </c>
      <c r="BY59" s="162" t="str">
        <f>IF('Formato 4_Ppto'!Z$38&lt;&gt;"",'Formato 4_Ppto'!Z$38,"")</f>
        <v/>
      </c>
      <c r="BZ59" s="162" t="str">
        <f>IF('Formato 4_Ppto'!AA$38&lt;&gt;"",'Formato 4_Ppto'!AA$38,"")</f>
        <v/>
      </c>
      <c r="CA59" s="162" t="str">
        <f>IF('Formato 4_Ppto'!AB$38&lt;&gt;"",'Formato 4_Ppto'!AB$38,"")</f>
        <v/>
      </c>
      <c r="CB59" s="162" t="str">
        <f>IF('Formato 4_Ppto'!AC$38&lt;&gt;"",'Formato 4_Ppto'!AC$38,"")</f>
        <v/>
      </c>
      <c r="CC59" s="162" t="str">
        <f>IF('Formato 4_Ppto'!AD$38&lt;&gt;"",'Formato 4_Ppto'!AD$38,"")</f>
        <v/>
      </c>
      <c r="CD59" s="162" t="str">
        <f>IF('Formato 4_Ppto'!AE$38&lt;&gt;"",'Formato 4_Ppto'!AE$38,"")</f>
        <v/>
      </c>
      <c r="CE59" s="162" t="str">
        <f>IF('Formato 4_Ppto'!AF$38&lt;&gt;"",'Formato 4_Ppto'!AF$38,"")</f>
        <v/>
      </c>
      <c r="CF59" s="162" t="str">
        <f>IF('Formato 4_Ppto'!AG$38&lt;&gt;"",'Formato 4_Ppto'!AG$38,"")</f>
        <v/>
      </c>
      <c r="CG59" s="162" t="str">
        <f>IF('Formato 4_Ppto'!AH$38&lt;&gt;"",'Formato 4_Ppto'!AH$38,"")</f>
        <v/>
      </c>
      <c r="CH59" s="162" t="str">
        <f>IF('Formato 4_Ppto'!AI$38&lt;&gt;"",'Formato 4_Ppto'!AI$38,"")</f>
        <v/>
      </c>
      <c r="CI59" s="163" t="str">
        <f>IF('Formato 4_Ppto'!AJ$38&lt;&gt;"",'Formato 4_Ppto'!AJ$38,"")</f>
        <v/>
      </c>
      <c r="CJ59" s="13" t="str">
        <f>IF('Formato 4_Ppto'!B65&lt;&gt;"",'Formato 4_Ppto'!A65,"")</f>
        <v/>
      </c>
      <c r="CK59" s="24" t="str">
        <f>IF('Formato 4_Ppto'!B65&lt;&gt;"",'Formato 4_Ppto'!B65,"")</f>
        <v/>
      </c>
      <c r="CL59" s="22" t="str">
        <f>IF('Formato 4_Ppto'!C65&lt;&gt;"",'Formato 4_Ppto'!C65,"")</f>
        <v/>
      </c>
      <c r="CM59" s="24" t="str">
        <f>IF('Formato 4_Ppto'!D65&lt;&gt;"",'Formato 4_Ppto'!D65,"")</f>
        <v/>
      </c>
      <c r="CN59" s="161" t="str">
        <f>IF('Formato 4_Ppto'!E65&lt;&gt;"",'Formato 4_Ppto'!E65,"")</f>
        <v/>
      </c>
      <c r="CO59" s="161" t="str">
        <f>IF('Formato 4_Ppto'!G65&lt;&gt;"",'Formato 4_Ppto'!G65,"")</f>
        <v/>
      </c>
      <c r="CP59" s="163" t="str">
        <f>IF('Formato 4_Ppto'!I65&lt;&gt;"",'Formato 4_Ppto'!I65,"")</f>
        <v/>
      </c>
      <c r="CQ59" s="161" t="str">
        <f>IF('Formato 4_Ppto'!K65&lt;&gt;"",'Formato 4_Ppto'!K65,"")</f>
        <v/>
      </c>
      <c r="CR59" s="161" t="str">
        <f>IF('Formato 4_Ppto'!L65&lt;&gt;"",'Formato 4_Ppto'!L65,"")</f>
        <v/>
      </c>
      <c r="CS59" s="161" t="str">
        <f>IF('Formato 4_Ppto'!M65&lt;&gt;"",'Formato 4_Ppto'!M65,"")</f>
        <v/>
      </c>
      <c r="CT59" s="161" t="str">
        <f>IF('Formato 4_Ppto'!N65&lt;&gt;"",'Formato 4_Ppto'!N65,"")</f>
        <v/>
      </c>
      <c r="CU59" s="161" t="str">
        <f>IF('Formato 4_Ppto'!O65&lt;&gt;"",'Formato 4_Ppto'!O65,"")</f>
        <v/>
      </c>
      <c r="CV59" s="161" t="str">
        <f>IF('Formato 4_Ppto'!P65&lt;&gt;"",'Formato 4_Ppto'!P65,"")</f>
        <v/>
      </c>
      <c r="CW59" s="161" t="str">
        <f>IF('Formato 4_Ppto'!Q65&lt;&gt;"",'Formato 4_Ppto'!Q65,"")</f>
        <v/>
      </c>
      <c r="CX59" s="161" t="str">
        <f>IF('Formato 4_Ppto'!R65&lt;&gt;"",'Formato 4_Ppto'!R65,"")</f>
        <v/>
      </c>
      <c r="CY59" s="161" t="str">
        <f>IF('Formato 4_Ppto'!S65&lt;&gt;"",'Formato 4_Ppto'!S65,"")</f>
        <v/>
      </c>
      <c r="CZ59" s="161" t="str">
        <f>IF('Formato 4_Ppto'!T65&lt;&gt;"",'Formato 4_Ppto'!T65,"")</f>
        <v/>
      </c>
      <c r="DA59" s="161" t="str">
        <f>IF('Formato 4_Ppto'!U65&lt;&gt;"",'Formato 4_Ppto'!U65,"")</f>
        <v/>
      </c>
      <c r="DB59" s="161" t="str">
        <f>IF('Formato 4_Ppto'!V65&lt;&gt;"",'Formato 4_Ppto'!V65,"")</f>
        <v/>
      </c>
      <c r="DC59" s="161" t="str">
        <f>IF('Formato 4_Ppto'!W65&lt;&gt;"",'Formato 4_Ppto'!W65,"")</f>
        <v/>
      </c>
      <c r="DD59" s="162" t="str">
        <f>IF('Formato 4_Ppto'!X65&lt;&gt;"",'Formato 4_Ppto'!X65,"")</f>
        <v/>
      </c>
      <c r="DE59" s="162" t="str">
        <f>IF('Formato 4_Ppto'!Y65&lt;&gt;"",'Formato 4_Ppto'!Y65,"")</f>
        <v/>
      </c>
      <c r="DF59" s="162" t="str">
        <f>IF('Formato 4_Ppto'!Z65&lt;&gt;"",'Formato 4_Ppto'!Z65,"")</f>
        <v/>
      </c>
      <c r="DG59" s="162" t="str">
        <f>IF('Formato 4_Ppto'!AA65&lt;&gt;"",'Formato 4_Ppto'!AA65,"")</f>
        <v/>
      </c>
      <c r="DH59" s="162" t="str">
        <f>IF('Formato 4_Ppto'!AB65&lt;&gt;"",'Formato 4_Ppto'!AB65,"")</f>
        <v/>
      </c>
      <c r="DI59" s="162" t="str">
        <f>IF('Formato 4_Ppto'!AC65&lt;&gt;"",'Formato 4_Ppto'!AC65,"")</f>
        <v/>
      </c>
      <c r="DJ59" s="162" t="str">
        <f>IF('Formato 4_Ppto'!AD65&lt;&gt;"",'Formato 4_Ppto'!AD65,"")</f>
        <v/>
      </c>
      <c r="DK59" s="162" t="str">
        <f>IF('Formato 4_Ppto'!AE65&lt;&gt;"",'Formato 4_Ppto'!AE65,"")</f>
        <v/>
      </c>
      <c r="DL59" s="162" t="str">
        <f>IF('Formato 4_Ppto'!AF65&lt;&gt;"",'Formato 4_Ppto'!AF65,"")</f>
        <v/>
      </c>
      <c r="DM59" s="162" t="str">
        <f>IF('Formato 4_Ppto'!AG65&lt;&gt;"",'Formato 4_Ppto'!AG65,"")</f>
        <v/>
      </c>
      <c r="DN59" s="162" t="str">
        <f>IF('Formato 4_Ppto'!AH65&lt;&gt;"",'Formato 4_Ppto'!AH65,"")</f>
        <v/>
      </c>
      <c r="DO59" s="162" t="str">
        <f>IF('Formato 4_Ppto'!AI65&lt;&gt;"",'Formato 4_Ppto'!AI65,"")</f>
        <v/>
      </c>
      <c r="DP59" s="163" t="str">
        <f>IF('Formato 4_Ppto'!AJ65&lt;&gt;"",'Formato 4_Ppto'!AJ65,"")</f>
        <v/>
      </c>
    </row>
    <row r="60" spans="2:120" x14ac:dyDescent="0.3">
      <c r="B60" s="13" t="str">
        <f>IF(OR(Tabla6[[#This Row],[IDA]]="",Tabla6[[#This Row],[IDT]]="",Tabla6[[#This Row],[IDI]]=""),"",Tabla6[[#This Row],[IDA]]&amp;"."&amp;Tabla6[[#This Row],[IDT]]&amp;"."&amp;Tabla6[[#This Row],[IDI]])</f>
        <v/>
      </c>
      <c r="C60" s="13" t="str">
        <f>IF(Formato_02!$B$14&lt;&gt;"",0,"")</f>
        <v/>
      </c>
      <c r="D60" s="13" t="str">
        <f>IF(Formato_02!$H$9&lt;&gt;"",Formato_02!$H$9,"")</f>
        <v/>
      </c>
      <c r="E60" s="24" t="str">
        <f t="shared" si="0"/>
        <v/>
      </c>
      <c r="F60" s="24" t="str">
        <f>IF(Formato_02!$B$14&lt;&gt;"",Formato_02!$B$14,"")</f>
        <v/>
      </c>
      <c r="G60" s="22" t="str">
        <f>IF('Formato 3_Gantt'!C65&lt;&gt;"",'Formato 3_Gantt'!C65,"")</f>
        <v/>
      </c>
      <c r="H60" s="13" t="str">
        <f>IF('Formato 3_Gantt'!D$8&lt;&gt;"",'Formato 3_Gantt'!D$8,"")</f>
        <v/>
      </c>
      <c r="I60" s="13" t="str">
        <f>IF('Formato 3_Gantt'!E$8&lt;&gt;"",'Formato 3_Gantt'!E$8,"")</f>
        <v/>
      </c>
      <c r="J60" s="13" t="str">
        <f>IF('Formato 3_Gantt'!F$8&lt;&gt;"",'Formato 3_Gantt'!F$8,"")</f>
        <v/>
      </c>
      <c r="K60" s="158" t="str">
        <f>IF('Formato 3_Gantt'!G$8&lt;&gt;"",'Formato 3_Gantt'!G$8,"")</f>
        <v/>
      </c>
      <c r="L60" s="158" t="str">
        <f>IF('Formato 3_Gantt'!H$8&lt;&gt;"",'Formato 3_Gantt'!H$8,"")</f>
        <v/>
      </c>
      <c r="M60" s="13" t="str">
        <f>IF('Formato 3_Gantt'!BL$8&lt;&gt;"",'Formato 3_Gantt'!BL$8,"")</f>
        <v/>
      </c>
      <c r="N60" s="13" t="str">
        <f>IF('Formato 3_Gantt'!BM$8&lt;&gt;"",'Formato 3_Gantt'!BM$8,"")</f>
        <v/>
      </c>
      <c r="O60" s="13" t="str">
        <f>IF('Formato 3_Gantt'!BN$8&lt;&gt;"",'Formato 3_Gantt'!BN$8,"")</f>
        <v/>
      </c>
      <c r="P60" s="13" t="str">
        <f>IF('Formato 3_Gantt'!BO$8&lt;&gt;"",'Formato 3_Gantt'!BO$8,"")</f>
        <v/>
      </c>
      <c r="Q60" s="13" t="str">
        <f>IF('Formato 3_Gantt'!BP$8&lt;&gt;"",'Formato 3_Gantt'!BP$8,"")</f>
        <v/>
      </c>
      <c r="R60" s="13" t="str">
        <f>IF('Formato 3_Gantt'!BQ$8&lt;&gt;"",'Formato 3_Gantt'!BQ$8,"")</f>
        <v/>
      </c>
      <c r="S60" s="13" t="str">
        <f>IF('Formato 3_Gantt'!BR$8&lt;&gt;"",'Formato 3_Gantt'!BR$8,"")</f>
        <v/>
      </c>
      <c r="T60" s="13" t="str">
        <f>IF('Formato 3_Gantt'!BS$8&lt;&gt;"",'Formato 3_Gantt'!BS$8,"")</f>
        <v/>
      </c>
      <c r="U60" s="13" t="str">
        <f>IF('Formato 3_Gantt'!BT$8&lt;&gt;"",'Formato 3_Gantt'!BT$8,"")</f>
        <v/>
      </c>
      <c r="V60" s="13" t="str">
        <f>IF('Formato 3_Gantt'!BU$8&lt;&gt;"",'Formato 3_Gantt'!BU$8,"")</f>
        <v/>
      </c>
      <c r="W60" s="13" t="str">
        <f>IF('Formato 3_Gantt'!BV$8&lt;&gt;"",'Formato 3_Gantt'!BV$8,"")</f>
        <v/>
      </c>
      <c r="X60" s="13" t="str">
        <f>IF('Formato 3_Gantt'!BW$8&lt;&gt;"",'Formato 3_Gantt'!BW$8,"")</f>
        <v/>
      </c>
      <c r="Y60" s="13" t="str">
        <f>IF('Formato 3_Gantt'!BX$8&lt;&gt;"",'Formato 3_Gantt'!BX$8,"")</f>
        <v/>
      </c>
      <c r="Z60" s="162" t="str">
        <f>IF(Formato_02!S$15&lt;&gt;"",Formato_02!S$15,"")</f>
        <v/>
      </c>
      <c r="AA60" s="162" t="str">
        <f>IF(Formato_02!T$15&lt;&gt;"",Formato_02!T$15,"")</f>
        <v/>
      </c>
      <c r="AB60" s="162" t="str">
        <f>IF(Formato_02!U$15&lt;&gt;"",Formato_02!U$15,"")</f>
        <v/>
      </c>
      <c r="AC60" s="162" t="str">
        <f>IF(Formato_02!V$15&lt;&gt;"",Formato_02!V$15,"")</f>
        <v/>
      </c>
      <c r="AD60" s="162" t="str">
        <f>IF(Formato_02!W$15&lt;&gt;"",Formato_02!W$15,"")</f>
        <v/>
      </c>
      <c r="AE60" s="162" t="str">
        <f>IF(Formato_02!X$15&lt;&gt;"",Formato_02!X$15,"")</f>
        <v/>
      </c>
      <c r="AF60" s="162" t="str">
        <f>IF(Formato_02!Y$15&lt;&gt;"",Formato_02!Y$15,"")</f>
        <v/>
      </c>
      <c r="AG60" s="162" t="str">
        <f>IF(Formato_02!Z$15&lt;&gt;"",Formato_02!Z$15,"")</f>
        <v/>
      </c>
      <c r="AH60" s="162" t="str">
        <f>IF(Formato_02!AA$15&lt;&gt;"",Formato_02!AA$15,"")</f>
        <v/>
      </c>
      <c r="AI60" s="162" t="str">
        <f>IF(Formato_02!AB$15&lt;&gt;"",Formato_02!AB$15,"")</f>
        <v/>
      </c>
      <c r="AJ60" s="162" t="str">
        <f>IF(Formato_02!AC$15&lt;&gt;"",Formato_02!AC$15,"")</f>
        <v/>
      </c>
      <c r="AK60" s="162" t="str">
        <f>IF(Formato_02!AD$15&lt;&gt;"",Formato_02!AD$15,"")</f>
        <v/>
      </c>
      <c r="AL60" s="162" t="str">
        <f>IF(Formato_02!$N$14&lt;&gt;"",Formato_02!$N$14,"")</f>
        <v/>
      </c>
      <c r="AM60" s="13" t="str">
        <f>IF(Formato_02!$X$4&lt;&gt;"","AN","")</f>
        <v/>
      </c>
      <c r="AN60" s="24" t="str">
        <f t="shared" si="1"/>
        <v/>
      </c>
      <c r="AO60" s="13" t="str">
        <f>IF(Formato_02!$Y$4&lt;&gt;"","P027","")</f>
        <v/>
      </c>
      <c r="AP60" s="24" t="str">
        <f t="shared" si="2"/>
        <v/>
      </c>
      <c r="AQ60" s="13" t="str">
        <f>IF(Formato_02!$Z$4&lt;&gt;"","PNCVG","")</f>
        <v/>
      </c>
      <c r="AR60" s="24" t="str">
        <f t="shared" si="3"/>
        <v/>
      </c>
      <c r="AS60" s="13" t="str">
        <f>IF(Formato_02!$AA$4&lt;&gt;"","PNFF","")</f>
        <v/>
      </c>
      <c r="AT60" s="24" t="str">
        <f t="shared" si="4"/>
        <v/>
      </c>
      <c r="AU60" s="13" t="str">
        <f>IF(Formato_02!$AB$4&lt;&gt;"","PNPAM","")</f>
        <v/>
      </c>
      <c r="AV60" s="24" t="str">
        <f t="shared" si="5"/>
        <v/>
      </c>
      <c r="AW60" s="13" t="str">
        <f>IF(Formato_02!$AC$4&lt;&gt;"","PNAIA","")</f>
        <v/>
      </c>
      <c r="AX60" s="24" t="str">
        <f t="shared" si="6"/>
        <v/>
      </c>
      <c r="AY60" s="13" t="str">
        <f>IF(Formato_02!$AD$4&lt;&gt;"","PIO","")</f>
        <v/>
      </c>
      <c r="AZ60" s="24" t="str">
        <f t="shared" si="7"/>
        <v/>
      </c>
      <c r="BA60" s="13" t="str">
        <f>IF('Formato 3_Gantt'!B$10&lt;&gt;"",'Formato 3_Gantt'!A$10,"")</f>
        <v/>
      </c>
      <c r="BB60" s="24" t="str">
        <f>IF('Formato 3_Gantt'!B$10&lt;&gt;"",'Formato 3_Gantt'!B$10,"")</f>
        <v/>
      </c>
      <c r="BC60" s="22" t="str">
        <f>IF('Formato 3_Gantt'!C$10&lt;&gt;"",'Formato 3_Gantt'!C$10,"")</f>
        <v/>
      </c>
      <c r="BD60" s="13" t="str">
        <f>IF('Formato 3_Gantt'!D$10&lt;&gt;"",'Formato 3_Gantt'!D$10,"")</f>
        <v/>
      </c>
      <c r="BE60" s="161" t="str">
        <f>IF('Formato 3_Gantt'!E$10&lt;&gt;"",'Formato 3_Gantt'!E$10,"")</f>
        <v/>
      </c>
      <c r="BF60" s="13" t="str">
        <f>IF('Formato 3_Gantt'!F$10&lt;&gt;"",'Formato 3_Gantt'!F$10,"")</f>
        <v/>
      </c>
      <c r="BG60" s="158" t="str">
        <f>IF('Formato 3_Gantt'!G$10&lt;&gt;"",'Formato 3_Gantt'!G$10,"")</f>
        <v/>
      </c>
      <c r="BH60" s="158" t="str">
        <f>IF('Formato 3_Gantt'!H$10&lt;&gt;"",'Formato 3_Gantt'!H$10,"")</f>
        <v/>
      </c>
      <c r="BI60" s="161" t="str">
        <f>IF('Formato 3_Gantt'!BL$10&lt;&gt;"",'Formato 3_Gantt'!BL$10,"")</f>
        <v/>
      </c>
      <c r="BJ60" s="161" t="str">
        <f>IF('Formato 3_Gantt'!BM$10&lt;&gt;"",'Formato 3_Gantt'!BM$10,"")</f>
        <v/>
      </c>
      <c r="BK60" s="161" t="str">
        <f>IF('Formato 3_Gantt'!BN$10&lt;&gt;"",'Formato 3_Gantt'!BN$10,"")</f>
        <v/>
      </c>
      <c r="BL60" s="161" t="str">
        <f>IF('Formato 3_Gantt'!BO$10&lt;&gt;"",'Formato 3_Gantt'!BO$10,"")</f>
        <v/>
      </c>
      <c r="BM60" s="161" t="str">
        <f>IF('Formato 3_Gantt'!BP$10&lt;&gt;"",'Formato 3_Gantt'!BP$10,"")</f>
        <v/>
      </c>
      <c r="BN60" s="161" t="str">
        <f>IF('Formato 3_Gantt'!BQ$10&lt;&gt;"",'Formato 3_Gantt'!BQ$10,"")</f>
        <v/>
      </c>
      <c r="BO60" s="161" t="str">
        <f>IF('Formato 3_Gantt'!BR$10&lt;&gt;"",'Formato 3_Gantt'!BR$10,"")</f>
        <v/>
      </c>
      <c r="BP60" s="161" t="str">
        <f>IF('Formato 3_Gantt'!BS$10&lt;&gt;"",'Formato 3_Gantt'!BS$10,"")</f>
        <v/>
      </c>
      <c r="BQ60" s="161" t="str">
        <f>IF('Formato 3_Gantt'!BT$10&lt;&gt;"",'Formato 3_Gantt'!BT$10,"")</f>
        <v/>
      </c>
      <c r="BR60" s="161" t="str">
        <f>IF('Formato 3_Gantt'!BU$10&lt;&gt;"",'Formato 3_Gantt'!BU$10,"")</f>
        <v/>
      </c>
      <c r="BS60" s="161" t="str">
        <f>IF('Formato 3_Gantt'!BV$10&lt;&gt;"",'Formato 3_Gantt'!BV$10,"")</f>
        <v/>
      </c>
      <c r="BT60" s="161" t="str">
        <f>IF('Formato 3_Gantt'!BW$10&lt;&gt;"",'Formato 3_Gantt'!BW$10,"")</f>
        <v/>
      </c>
      <c r="BU60" s="161" t="str">
        <f>IF('Formato 3_Gantt'!BX$10&lt;&gt;"",'Formato 3_Gantt'!BX$10,"")</f>
        <v/>
      </c>
      <c r="BV60" s="163" t="str">
        <f>IF('Formato 4_Ppto'!I$38&lt;&gt;"",'Formato 4_Ppto'!I$38,"")</f>
        <v/>
      </c>
      <c r="BW60" s="162" t="str">
        <f>IF('Formato 4_Ppto'!X$38&lt;&gt;"",'Formato 4_Ppto'!X$38,"")</f>
        <v/>
      </c>
      <c r="BX60" s="162" t="str">
        <f>IF('Formato 4_Ppto'!Y$38&lt;&gt;"",'Formato 4_Ppto'!Y$38,"")</f>
        <v/>
      </c>
      <c r="BY60" s="162" t="str">
        <f>IF('Formato 4_Ppto'!Z$38&lt;&gt;"",'Formato 4_Ppto'!Z$38,"")</f>
        <v/>
      </c>
      <c r="BZ60" s="162" t="str">
        <f>IF('Formato 4_Ppto'!AA$38&lt;&gt;"",'Formato 4_Ppto'!AA$38,"")</f>
        <v/>
      </c>
      <c r="CA60" s="162" t="str">
        <f>IF('Formato 4_Ppto'!AB$38&lt;&gt;"",'Formato 4_Ppto'!AB$38,"")</f>
        <v/>
      </c>
      <c r="CB60" s="162" t="str">
        <f>IF('Formato 4_Ppto'!AC$38&lt;&gt;"",'Formato 4_Ppto'!AC$38,"")</f>
        <v/>
      </c>
      <c r="CC60" s="162" t="str">
        <f>IF('Formato 4_Ppto'!AD$38&lt;&gt;"",'Formato 4_Ppto'!AD$38,"")</f>
        <v/>
      </c>
      <c r="CD60" s="162" t="str">
        <f>IF('Formato 4_Ppto'!AE$38&lt;&gt;"",'Formato 4_Ppto'!AE$38,"")</f>
        <v/>
      </c>
      <c r="CE60" s="162" t="str">
        <f>IF('Formato 4_Ppto'!AF$38&lt;&gt;"",'Formato 4_Ppto'!AF$38,"")</f>
        <v/>
      </c>
      <c r="CF60" s="162" t="str">
        <f>IF('Formato 4_Ppto'!AG$38&lt;&gt;"",'Formato 4_Ppto'!AG$38,"")</f>
        <v/>
      </c>
      <c r="CG60" s="162" t="str">
        <f>IF('Formato 4_Ppto'!AH$38&lt;&gt;"",'Formato 4_Ppto'!AH$38,"")</f>
        <v/>
      </c>
      <c r="CH60" s="162" t="str">
        <f>IF('Formato 4_Ppto'!AI$38&lt;&gt;"",'Formato 4_Ppto'!AI$38,"")</f>
        <v/>
      </c>
      <c r="CI60" s="163" t="str">
        <f>IF('Formato 4_Ppto'!AJ$38&lt;&gt;"",'Formato 4_Ppto'!AJ$38,"")</f>
        <v/>
      </c>
      <c r="CJ60" s="13" t="str">
        <f>IF('Formato 4_Ppto'!B66&lt;&gt;"",'Formato 4_Ppto'!A66,"")</f>
        <v/>
      </c>
      <c r="CK60" s="24" t="str">
        <f>IF('Formato 4_Ppto'!B66&lt;&gt;"",'Formato 4_Ppto'!B66,"")</f>
        <v/>
      </c>
      <c r="CL60" s="22" t="str">
        <f>IF('Formato 4_Ppto'!C66&lt;&gt;"",'Formato 4_Ppto'!C66,"")</f>
        <v/>
      </c>
      <c r="CM60" s="24" t="str">
        <f>IF('Formato 4_Ppto'!D66&lt;&gt;"",'Formato 4_Ppto'!D66,"")</f>
        <v/>
      </c>
      <c r="CN60" s="161" t="str">
        <f>IF('Formato 4_Ppto'!E66&lt;&gt;"",'Formato 4_Ppto'!E66,"")</f>
        <v/>
      </c>
      <c r="CO60" s="161" t="str">
        <f>IF('Formato 4_Ppto'!G66&lt;&gt;"",'Formato 4_Ppto'!G66,"")</f>
        <v/>
      </c>
      <c r="CP60" s="163" t="str">
        <f>IF('Formato 4_Ppto'!I66&lt;&gt;"",'Formato 4_Ppto'!I66,"")</f>
        <v/>
      </c>
      <c r="CQ60" s="161" t="str">
        <f>IF('Formato 4_Ppto'!K66&lt;&gt;"",'Formato 4_Ppto'!K66,"")</f>
        <v/>
      </c>
      <c r="CR60" s="161" t="str">
        <f>IF('Formato 4_Ppto'!L66&lt;&gt;"",'Formato 4_Ppto'!L66,"")</f>
        <v/>
      </c>
      <c r="CS60" s="161" t="str">
        <f>IF('Formato 4_Ppto'!M66&lt;&gt;"",'Formato 4_Ppto'!M66,"")</f>
        <v/>
      </c>
      <c r="CT60" s="161" t="str">
        <f>IF('Formato 4_Ppto'!N66&lt;&gt;"",'Formato 4_Ppto'!N66,"")</f>
        <v/>
      </c>
      <c r="CU60" s="161" t="str">
        <f>IF('Formato 4_Ppto'!O66&lt;&gt;"",'Formato 4_Ppto'!O66,"")</f>
        <v/>
      </c>
      <c r="CV60" s="161" t="str">
        <f>IF('Formato 4_Ppto'!P66&lt;&gt;"",'Formato 4_Ppto'!P66,"")</f>
        <v/>
      </c>
      <c r="CW60" s="161" t="str">
        <f>IF('Formato 4_Ppto'!Q66&lt;&gt;"",'Formato 4_Ppto'!Q66,"")</f>
        <v/>
      </c>
      <c r="CX60" s="161" t="str">
        <f>IF('Formato 4_Ppto'!R66&lt;&gt;"",'Formato 4_Ppto'!R66,"")</f>
        <v/>
      </c>
      <c r="CY60" s="161" t="str">
        <f>IF('Formato 4_Ppto'!S66&lt;&gt;"",'Formato 4_Ppto'!S66,"")</f>
        <v/>
      </c>
      <c r="CZ60" s="161" t="str">
        <f>IF('Formato 4_Ppto'!T66&lt;&gt;"",'Formato 4_Ppto'!T66,"")</f>
        <v/>
      </c>
      <c r="DA60" s="161" t="str">
        <f>IF('Formato 4_Ppto'!U66&lt;&gt;"",'Formato 4_Ppto'!U66,"")</f>
        <v/>
      </c>
      <c r="DB60" s="161" t="str">
        <f>IF('Formato 4_Ppto'!V66&lt;&gt;"",'Formato 4_Ppto'!V66,"")</f>
        <v/>
      </c>
      <c r="DC60" s="161" t="str">
        <f>IF('Formato 4_Ppto'!W66&lt;&gt;"",'Formato 4_Ppto'!W66,"")</f>
        <v/>
      </c>
      <c r="DD60" s="162" t="str">
        <f>IF('Formato 4_Ppto'!X66&lt;&gt;"",'Formato 4_Ppto'!X66,"")</f>
        <v/>
      </c>
      <c r="DE60" s="162" t="str">
        <f>IF('Formato 4_Ppto'!Y66&lt;&gt;"",'Formato 4_Ppto'!Y66,"")</f>
        <v/>
      </c>
      <c r="DF60" s="162" t="str">
        <f>IF('Formato 4_Ppto'!Z66&lt;&gt;"",'Formato 4_Ppto'!Z66,"")</f>
        <v/>
      </c>
      <c r="DG60" s="162" t="str">
        <f>IF('Formato 4_Ppto'!AA66&lt;&gt;"",'Formato 4_Ppto'!AA66,"")</f>
        <v/>
      </c>
      <c r="DH60" s="162" t="str">
        <f>IF('Formato 4_Ppto'!AB66&lt;&gt;"",'Formato 4_Ppto'!AB66,"")</f>
        <v/>
      </c>
      <c r="DI60" s="162" t="str">
        <f>IF('Formato 4_Ppto'!AC66&lt;&gt;"",'Formato 4_Ppto'!AC66,"")</f>
        <v/>
      </c>
      <c r="DJ60" s="162" t="str">
        <f>IF('Formato 4_Ppto'!AD66&lt;&gt;"",'Formato 4_Ppto'!AD66,"")</f>
        <v/>
      </c>
      <c r="DK60" s="162" t="str">
        <f>IF('Formato 4_Ppto'!AE66&lt;&gt;"",'Formato 4_Ppto'!AE66,"")</f>
        <v/>
      </c>
      <c r="DL60" s="162" t="str">
        <f>IF('Formato 4_Ppto'!AF66&lt;&gt;"",'Formato 4_Ppto'!AF66,"")</f>
        <v/>
      </c>
      <c r="DM60" s="162" t="str">
        <f>IF('Formato 4_Ppto'!AG66&lt;&gt;"",'Formato 4_Ppto'!AG66,"")</f>
        <v/>
      </c>
      <c r="DN60" s="162" t="str">
        <f>IF('Formato 4_Ppto'!AH66&lt;&gt;"",'Formato 4_Ppto'!AH66,"")</f>
        <v/>
      </c>
      <c r="DO60" s="162" t="str">
        <f>IF('Formato 4_Ppto'!AI66&lt;&gt;"",'Formato 4_Ppto'!AI66,"")</f>
        <v/>
      </c>
      <c r="DP60" s="163" t="str">
        <f>IF('Formato 4_Ppto'!AJ66&lt;&gt;"",'Formato 4_Ppto'!AJ66,"")</f>
        <v/>
      </c>
    </row>
    <row r="61" spans="2:120" x14ac:dyDescent="0.3">
      <c r="B61" s="13" t="str">
        <f>IF(OR(Tabla6[[#This Row],[IDA]]="",Tabla6[[#This Row],[IDT]]="",Tabla6[[#This Row],[IDI]]=""),"",Tabla6[[#This Row],[IDA]]&amp;"."&amp;Tabla6[[#This Row],[IDT]]&amp;"."&amp;Tabla6[[#This Row],[IDI]])</f>
        <v/>
      </c>
      <c r="C61" s="13" t="str">
        <f>IF(Formato_02!$B$14&lt;&gt;"",0,"")</f>
        <v/>
      </c>
      <c r="D61" s="13" t="str">
        <f>IF(Formato_02!$H$9&lt;&gt;"",Formato_02!$H$9,"")</f>
        <v/>
      </c>
      <c r="E61" s="24" t="str">
        <f t="shared" si="0"/>
        <v/>
      </c>
      <c r="F61" s="24" t="str">
        <f>IF(Formato_02!$B$14&lt;&gt;"",Formato_02!$B$14,"")</f>
        <v/>
      </c>
      <c r="G61" s="22" t="str">
        <f>IF('Formato 3_Gantt'!C66&lt;&gt;"",'Formato 3_Gantt'!C66,"")</f>
        <v/>
      </c>
      <c r="H61" s="13" t="str">
        <f>IF('Formato 3_Gantt'!D$8&lt;&gt;"",'Formato 3_Gantt'!D$8,"")</f>
        <v/>
      </c>
      <c r="I61" s="13" t="str">
        <f>IF('Formato 3_Gantt'!E$8&lt;&gt;"",'Formato 3_Gantt'!E$8,"")</f>
        <v/>
      </c>
      <c r="J61" s="13" t="str">
        <f>IF('Formato 3_Gantt'!F$8&lt;&gt;"",'Formato 3_Gantt'!F$8,"")</f>
        <v/>
      </c>
      <c r="K61" s="158" t="str">
        <f>IF('Formato 3_Gantt'!G$8&lt;&gt;"",'Formato 3_Gantt'!G$8,"")</f>
        <v/>
      </c>
      <c r="L61" s="158" t="str">
        <f>IF('Formato 3_Gantt'!H$8&lt;&gt;"",'Formato 3_Gantt'!H$8,"")</f>
        <v/>
      </c>
      <c r="M61" s="13" t="str">
        <f>IF('Formato 3_Gantt'!BL$8&lt;&gt;"",'Formato 3_Gantt'!BL$8,"")</f>
        <v/>
      </c>
      <c r="N61" s="13" t="str">
        <f>IF('Formato 3_Gantt'!BM$8&lt;&gt;"",'Formato 3_Gantt'!BM$8,"")</f>
        <v/>
      </c>
      <c r="O61" s="13" t="str">
        <f>IF('Formato 3_Gantt'!BN$8&lt;&gt;"",'Formato 3_Gantt'!BN$8,"")</f>
        <v/>
      </c>
      <c r="P61" s="13" t="str">
        <f>IF('Formato 3_Gantt'!BO$8&lt;&gt;"",'Formato 3_Gantt'!BO$8,"")</f>
        <v/>
      </c>
      <c r="Q61" s="13" t="str">
        <f>IF('Formato 3_Gantt'!BP$8&lt;&gt;"",'Formato 3_Gantt'!BP$8,"")</f>
        <v/>
      </c>
      <c r="R61" s="13" t="str">
        <f>IF('Formato 3_Gantt'!BQ$8&lt;&gt;"",'Formato 3_Gantt'!BQ$8,"")</f>
        <v/>
      </c>
      <c r="S61" s="13" t="str">
        <f>IF('Formato 3_Gantt'!BR$8&lt;&gt;"",'Formato 3_Gantt'!BR$8,"")</f>
        <v/>
      </c>
      <c r="T61" s="13" t="str">
        <f>IF('Formato 3_Gantt'!BS$8&lt;&gt;"",'Formato 3_Gantt'!BS$8,"")</f>
        <v/>
      </c>
      <c r="U61" s="13" t="str">
        <f>IF('Formato 3_Gantt'!BT$8&lt;&gt;"",'Formato 3_Gantt'!BT$8,"")</f>
        <v/>
      </c>
      <c r="V61" s="13" t="str">
        <f>IF('Formato 3_Gantt'!BU$8&lt;&gt;"",'Formato 3_Gantt'!BU$8,"")</f>
        <v/>
      </c>
      <c r="W61" s="13" t="str">
        <f>IF('Formato 3_Gantt'!BV$8&lt;&gt;"",'Formato 3_Gantt'!BV$8,"")</f>
        <v/>
      </c>
      <c r="X61" s="13" t="str">
        <f>IF('Formato 3_Gantt'!BW$8&lt;&gt;"",'Formato 3_Gantt'!BW$8,"")</f>
        <v/>
      </c>
      <c r="Y61" s="13" t="str">
        <f>IF('Formato 3_Gantt'!BX$8&lt;&gt;"",'Formato 3_Gantt'!BX$8,"")</f>
        <v/>
      </c>
      <c r="Z61" s="162" t="str">
        <f>IF(Formato_02!S$15&lt;&gt;"",Formato_02!S$15,"")</f>
        <v/>
      </c>
      <c r="AA61" s="162" t="str">
        <f>IF(Formato_02!T$15&lt;&gt;"",Formato_02!T$15,"")</f>
        <v/>
      </c>
      <c r="AB61" s="162" t="str">
        <f>IF(Formato_02!U$15&lt;&gt;"",Formato_02!U$15,"")</f>
        <v/>
      </c>
      <c r="AC61" s="162" t="str">
        <f>IF(Formato_02!V$15&lt;&gt;"",Formato_02!V$15,"")</f>
        <v/>
      </c>
      <c r="AD61" s="162" t="str">
        <f>IF(Formato_02!W$15&lt;&gt;"",Formato_02!W$15,"")</f>
        <v/>
      </c>
      <c r="AE61" s="162" t="str">
        <f>IF(Formato_02!X$15&lt;&gt;"",Formato_02!X$15,"")</f>
        <v/>
      </c>
      <c r="AF61" s="162" t="str">
        <f>IF(Formato_02!Y$15&lt;&gt;"",Formato_02!Y$15,"")</f>
        <v/>
      </c>
      <c r="AG61" s="162" t="str">
        <f>IF(Formato_02!Z$15&lt;&gt;"",Formato_02!Z$15,"")</f>
        <v/>
      </c>
      <c r="AH61" s="162" t="str">
        <f>IF(Formato_02!AA$15&lt;&gt;"",Formato_02!AA$15,"")</f>
        <v/>
      </c>
      <c r="AI61" s="162" t="str">
        <f>IF(Formato_02!AB$15&lt;&gt;"",Formato_02!AB$15,"")</f>
        <v/>
      </c>
      <c r="AJ61" s="162" t="str">
        <f>IF(Formato_02!AC$15&lt;&gt;"",Formato_02!AC$15,"")</f>
        <v/>
      </c>
      <c r="AK61" s="162" t="str">
        <f>IF(Formato_02!AD$15&lt;&gt;"",Formato_02!AD$15,"")</f>
        <v/>
      </c>
      <c r="AL61" s="162" t="str">
        <f>IF(Formato_02!$N$14&lt;&gt;"",Formato_02!$N$14,"")</f>
        <v/>
      </c>
      <c r="AM61" s="13" t="str">
        <f>IF(Formato_02!$X$4&lt;&gt;"","AN","")</f>
        <v/>
      </c>
      <c r="AN61" s="24" t="str">
        <f t="shared" si="1"/>
        <v/>
      </c>
      <c r="AO61" s="13" t="str">
        <f>IF(Formato_02!$Y$4&lt;&gt;"","P027","")</f>
        <v/>
      </c>
      <c r="AP61" s="24" t="str">
        <f t="shared" si="2"/>
        <v/>
      </c>
      <c r="AQ61" s="13" t="str">
        <f>IF(Formato_02!$Z$4&lt;&gt;"","PNCVG","")</f>
        <v/>
      </c>
      <c r="AR61" s="24" t="str">
        <f t="shared" si="3"/>
        <v/>
      </c>
      <c r="AS61" s="13" t="str">
        <f>IF(Formato_02!$AA$4&lt;&gt;"","PNFF","")</f>
        <v/>
      </c>
      <c r="AT61" s="24" t="str">
        <f t="shared" si="4"/>
        <v/>
      </c>
      <c r="AU61" s="13" t="str">
        <f>IF(Formato_02!$AB$4&lt;&gt;"","PNPAM","")</f>
        <v/>
      </c>
      <c r="AV61" s="24" t="str">
        <f t="shared" si="5"/>
        <v/>
      </c>
      <c r="AW61" s="13" t="str">
        <f>IF(Formato_02!$AC$4&lt;&gt;"","PNAIA","")</f>
        <v/>
      </c>
      <c r="AX61" s="24" t="str">
        <f t="shared" si="6"/>
        <v/>
      </c>
      <c r="AY61" s="13" t="str">
        <f>IF(Formato_02!$AD$4&lt;&gt;"","PIO","")</f>
        <v/>
      </c>
      <c r="AZ61" s="24" t="str">
        <f t="shared" si="7"/>
        <v/>
      </c>
      <c r="BA61" s="13" t="str">
        <f>IF('Formato 3_Gantt'!B$10&lt;&gt;"",'Formato 3_Gantt'!A$10,"")</f>
        <v/>
      </c>
      <c r="BB61" s="24" t="str">
        <f>IF('Formato 3_Gantt'!B$10&lt;&gt;"",'Formato 3_Gantt'!B$10,"")</f>
        <v/>
      </c>
      <c r="BC61" s="22" t="str">
        <f>IF('Formato 3_Gantt'!C$10&lt;&gt;"",'Formato 3_Gantt'!C$10,"")</f>
        <v/>
      </c>
      <c r="BD61" s="13" t="str">
        <f>IF('Formato 3_Gantt'!D$10&lt;&gt;"",'Formato 3_Gantt'!D$10,"")</f>
        <v/>
      </c>
      <c r="BE61" s="161" t="str">
        <f>IF('Formato 3_Gantt'!E$10&lt;&gt;"",'Formato 3_Gantt'!E$10,"")</f>
        <v/>
      </c>
      <c r="BF61" s="13" t="str">
        <f>IF('Formato 3_Gantt'!F$10&lt;&gt;"",'Formato 3_Gantt'!F$10,"")</f>
        <v/>
      </c>
      <c r="BG61" s="158" t="str">
        <f>IF('Formato 3_Gantt'!G$10&lt;&gt;"",'Formato 3_Gantt'!G$10,"")</f>
        <v/>
      </c>
      <c r="BH61" s="158" t="str">
        <f>IF('Formato 3_Gantt'!H$10&lt;&gt;"",'Formato 3_Gantt'!H$10,"")</f>
        <v/>
      </c>
      <c r="BI61" s="161" t="str">
        <f>IF('Formato 3_Gantt'!BL$10&lt;&gt;"",'Formato 3_Gantt'!BL$10,"")</f>
        <v/>
      </c>
      <c r="BJ61" s="161" t="str">
        <f>IF('Formato 3_Gantt'!BM$10&lt;&gt;"",'Formato 3_Gantt'!BM$10,"")</f>
        <v/>
      </c>
      <c r="BK61" s="161" t="str">
        <f>IF('Formato 3_Gantt'!BN$10&lt;&gt;"",'Formato 3_Gantt'!BN$10,"")</f>
        <v/>
      </c>
      <c r="BL61" s="161" t="str">
        <f>IF('Formato 3_Gantt'!BO$10&lt;&gt;"",'Formato 3_Gantt'!BO$10,"")</f>
        <v/>
      </c>
      <c r="BM61" s="161" t="str">
        <f>IF('Formato 3_Gantt'!BP$10&lt;&gt;"",'Formato 3_Gantt'!BP$10,"")</f>
        <v/>
      </c>
      <c r="BN61" s="161" t="str">
        <f>IF('Formato 3_Gantt'!BQ$10&lt;&gt;"",'Formato 3_Gantt'!BQ$10,"")</f>
        <v/>
      </c>
      <c r="BO61" s="161" t="str">
        <f>IF('Formato 3_Gantt'!BR$10&lt;&gt;"",'Formato 3_Gantt'!BR$10,"")</f>
        <v/>
      </c>
      <c r="BP61" s="161" t="str">
        <f>IF('Formato 3_Gantt'!BS$10&lt;&gt;"",'Formato 3_Gantt'!BS$10,"")</f>
        <v/>
      </c>
      <c r="BQ61" s="161" t="str">
        <f>IF('Formato 3_Gantt'!BT$10&lt;&gt;"",'Formato 3_Gantt'!BT$10,"")</f>
        <v/>
      </c>
      <c r="BR61" s="161" t="str">
        <f>IF('Formato 3_Gantt'!BU$10&lt;&gt;"",'Formato 3_Gantt'!BU$10,"")</f>
        <v/>
      </c>
      <c r="BS61" s="161" t="str">
        <f>IF('Formato 3_Gantt'!BV$10&lt;&gt;"",'Formato 3_Gantt'!BV$10,"")</f>
        <v/>
      </c>
      <c r="BT61" s="161" t="str">
        <f>IF('Formato 3_Gantt'!BW$10&lt;&gt;"",'Formato 3_Gantt'!BW$10,"")</f>
        <v/>
      </c>
      <c r="BU61" s="161" t="str">
        <f>IF('Formato 3_Gantt'!BX$10&lt;&gt;"",'Formato 3_Gantt'!BX$10,"")</f>
        <v/>
      </c>
      <c r="BV61" s="163" t="str">
        <f>IF('Formato 4_Ppto'!I$38&lt;&gt;"",'Formato 4_Ppto'!I$38,"")</f>
        <v/>
      </c>
      <c r="BW61" s="162" t="str">
        <f>IF('Formato 4_Ppto'!X$38&lt;&gt;"",'Formato 4_Ppto'!X$38,"")</f>
        <v/>
      </c>
      <c r="BX61" s="162" t="str">
        <f>IF('Formato 4_Ppto'!Y$38&lt;&gt;"",'Formato 4_Ppto'!Y$38,"")</f>
        <v/>
      </c>
      <c r="BY61" s="162" t="str">
        <f>IF('Formato 4_Ppto'!Z$38&lt;&gt;"",'Formato 4_Ppto'!Z$38,"")</f>
        <v/>
      </c>
      <c r="BZ61" s="162" t="str">
        <f>IF('Formato 4_Ppto'!AA$38&lt;&gt;"",'Formato 4_Ppto'!AA$38,"")</f>
        <v/>
      </c>
      <c r="CA61" s="162" t="str">
        <f>IF('Formato 4_Ppto'!AB$38&lt;&gt;"",'Formato 4_Ppto'!AB$38,"")</f>
        <v/>
      </c>
      <c r="CB61" s="162" t="str">
        <f>IF('Formato 4_Ppto'!AC$38&lt;&gt;"",'Formato 4_Ppto'!AC$38,"")</f>
        <v/>
      </c>
      <c r="CC61" s="162" t="str">
        <f>IF('Formato 4_Ppto'!AD$38&lt;&gt;"",'Formato 4_Ppto'!AD$38,"")</f>
        <v/>
      </c>
      <c r="CD61" s="162" t="str">
        <f>IF('Formato 4_Ppto'!AE$38&lt;&gt;"",'Formato 4_Ppto'!AE$38,"")</f>
        <v/>
      </c>
      <c r="CE61" s="162" t="str">
        <f>IF('Formato 4_Ppto'!AF$38&lt;&gt;"",'Formato 4_Ppto'!AF$38,"")</f>
        <v/>
      </c>
      <c r="CF61" s="162" t="str">
        <f>IF('Formato 4_Ppto'!AG$38&lt;&gt;"",'Formato 4_Ppto'!AG$38,"")</f>
        <v/>
      </c>
      <c r="CG61" s="162" t="str">
        <f>IF('Formato 4_Ppto'!AH$38&lt;&gt;"",'Formato 4_Ppto'!AH$38,"")</f>
        <v/>
      </c>
      <c r="CH61" s="162" t="str">
        <f>IF('Formato 4_Ppto'!AI$38&lt;&gt;"",'Formato 4_Ppto'!AI$38,"")</f>
        <v/>
      </c>
      <c r="CI61" s="163" t="str">
        <f>IF('Formato 4_Ppto'!AJ$38&lt;&gt;"",'Formato 4_Ppto'!AJ$38,"")</f>
        <v/>
      </c>
      <c r="CJ61" s="13" t="str">
        <f>IF('Formato 4_Ppto'!B67&lt;&gt;"",'Formato 4_Ppto'!A67,"")</f>
        <v/>
      </c>
      <c r="CK61" s="24" t="str">
        <f>IF('Formato 4_Ppto'!B67&lt;&gt;"",'Formato 4_Ppto'!B67,"")</f>
        <v/>
      </c>
      <c r="CL61" s="22" t="str">
        <f>IF('Formato 4_Ppto'!C67&lt;&gt;"",'Formato 4_Ppto'!C67,"")</f>
        <v/>
      </c>
      <c r="CM61" s="24" t="str">
        <f>IF('Formato 4_Ppto'!D67&lt;&gt;"",'Formato 4_Ppto'!D67,"")</f>
        <v/>
      </c>
      <c r="CN61" s="161" t="str">
        <f>IF('Formato 4_Ppto'!E67&lt;&gt;"",'Formato 4_Ppto'!E67,"")</f>
        <v/>
      </c>
      <c r="CO61" s="161" t="str">
        <f>IF('Formato 4_Ppto'!G67&lt;&gt;"",'Formato 4_Ppto'!G67,"")</f>
        <v/>
      </c>
      <c r="CP61" s="163" t="str">
        <f>IF('Formato 4_Ppto'!I67&lt;&gt;"",'Formato 4_Ppto'!I67,"")</f>
        <v/>
      </c>
      <c r="CQ61" s="161" t="str">
        <f>IF('Formato 4_Ppto'!K67&lt;&gt;"",'Formato 4_Ppto'!K67,"")</f>
        <v/>
      </c>
      <c r="CR61" s="161" t="str">
        <f>IF('Formato 4_Ppto'!L67&lt;&gt;"",'Formato 4_Ppto'!L67,"")</f>
        <v/>
      </c>
      <c r="CS61" s="161" t="str">
        <f>IF('Formato 4_Ppto'!M67&lt;&gt;"",'Formato 4_Ppto'!M67,"")</f>
        <v/>
      </c>
      <c r="CT61" s="161" t="str">
        <f>IF('Formato 4_Ppto'!N67&lt;&gt;"",'Formato 4_Ppto'!N67,"")</f>
        <v/>
      </c>
      <c r="CU61" s="161" t="str">
        <f>IF('Formato 4_Ppto'!O67&lt;&gt;"",'Formato 4_Ppto'!O67,"")</f>
        <v/>
      </c>
      <c r="CV61" s="161" t="str">
        <f>IF('Formato 4_Ppto'!P67&lt;&gt;"",'Formato 4_Ppto'!P67,"")</f>
        <v/>
      </c>
      <c r="CW61" s="161" t="str">
        <f>IF('Formato 4_Ppto'!Q67&lt;&gt;"",'Formato 4_Ppto'!Q67,"")</f>
        <v/>
      </c>
      <c r="CX61" s="161" t="str">
        <f>IF('Formato 4_Ppto'!R67&lt;&gt;"",'Formato 4_Ppto'!R67,"")</f>
        <v/>
      </c>
      <c r="CY61" s="161" t="str">
        <f>IF('Formato 4_Ppto'!S67&lt;&gt;"",'Formato 4_Ppto'!S67,"")</f>
        <v/>
      </c>
      <c r="CZ61" s="161" t="str">
        <f>IF('Formato 4_Ppto'!T67&lt;&gt;"",'Formato 4_Ppto'!T67,"")</f>
        <v/>
      </c>
      <c r="DA61" s="161" t="str">
        <f>IF('Formato 4_Ppto'!U67&lt;&gt;"",'Formato 4_Ppto'!U67,"")</f>
        <v/>
      </c>
      <c r="DB61" s="161" t="str">
        <f>IF('Formato 4_Ppto'!V67&lt;&gt;"",'Formato 4_Ppto'!V67,"")</f>
        <v/>
      </c>
      <c r="DC61" s="161" t="str">
        <f>IF('Formato 4_Ppto'!W67&lt;&gt;"",'Formato 4_Ppto'!W67,"")</f>
        <v/>
      </c>
      <c r="DD61" s="162" t="str">
        <f>IF('Formato 4_Ppto'!X67&lt;&gt;"",'Formato 4_Ppto'!X67,"")</f>
        <v/>
      </c>
      <c r="DE61" s="162" t="str">
        <f>IF('Formato 4_Ppto'!Y67&lt;&gt;"",'Formato 4_Ppto'!Y67,"")</f>
        <v/>
      </c>
      <c r="DF61" s="162" t="str">
        <f>IF('Formato 4_Ppto'!Z67&lt;&gt;"",'Formato 4_Ppto'!Z67,"")</f>
        <v/>
      </c>
      <c r="DG61" s="162" t="str">
        <f>IF('Formato 4_Ppto'!AA67&lt;&gt;"",'Formato 4_Ppto'!AA67,"")</f>
        <v/>
      </c>
      <c r="DH61" s="162" t="str">
        <f>IF('Formato 4_Ppto'!AB67&lt;&gt;"",'Formato 4_Ppto'!AB67,"")</f>
        <v/>
      </c>
      <c r="DI61" s="162" t="str">
        <f>IF('Formato 4_Ppto'!AC67&lt;&gt;"",'Formato 4_Ppto'!AC67,"")</f>
        <v/>
      </c>
      <c r="DJ61" s="162" t="str">
        <f>IF('Formato 4_Ppto'!AD67&lt;&gt;"",'Formato 4_Ppto'!AD67,"")</f>
        <v/>
      </c>
      <c r="DK61" s="162" t="str">
        <f>IF('Formato 4_Ppto'!AE67&lt;&gt;"",'Formato 4_Ppto'!AE67,"")</f>
        <v/>
      </c>
      <c r="DL61" s="162" t="str">
        <f>IF('Formato 4_Ppto'!AF67&lt;&gt;"",'Formato 4_Ppto'!AF67,"")</f>
        <v/>
      </c>
      <c r="DM61" s="162" t="str">
        <f>IF('Formato 4_Ppto'!AG67&lt;&gt;"",'Formato 4_Ppto'!AG67,"")</f>
        <v/>
      </c>
      <c r="DN61" s="162" t="str">
        <f>IF('Formato 4_Ppto'!AH67&lt;&gt;"",'Formato 4_Ppto'!AH67,"")</f>
        <v/>
      </c>
      <c r="DO61" s="162" t="str">
        <f>IF('Formato 4_Ppto'!AI67&lt;&gt;"",'Formato 4_Ppto'!AI67,"")</f>
        <v/>
      </c>
      <c r="DP61" s="163" t="str">
        <f>IF('Formato 4_Ppto'!AJ67&lt;&gt;"",'Formato 4_Ppto'!AJ67,"")</f>
        <v/>
      </c>
    </row>
    <row r="62" spans="2:120" x14ac:dyDescent="0.3">
      <c r="B62" s="164" t="str">
        <f>IF(OR(Tabla6[[#This Row],[IDA]]="",Tabla6[[#This Row],[IDT]]="",Tabla6[[#This Row],[IDI]]=""),"",Tabla6[[#This Row],[IDA]]&amp;"."&amp;Tabla6[[#This Row],[IDT]]&amp;"."&amp;Tabla6[[#This Row],[IDI]])</f>
        <v/>
      </c>
      <c r="C62" s="13" t="str">
        <f>IF(Formato_02!$B$14&lt;&gt;"",0,"")</f>
        <v/>
      </c>
      <c r="D62" s="13" t="str">
        <f>IF(Formato_02!$H$9&lt;&gt;"",Formato_02!$H$9,"")</f>
        <v/>
      </c>
      <c r="E62" s="24" t="str">
        <f t="shared" si="0"/>
        <v/>
      </c>
      <c r="F62" s="24" t="str">
        <f>IF(Formato_02!$B$14&lt;&gt;"",Formato_02!$B$14,"")</f>
        <v/>
      </c>
      <c r="G62" s="22" t="str">
        <f>IF('Formato 3_Gantt'!C67&lt;&gt;"",'Formato 3_Gantt'!C67,"")</f>
        <v/>
      </c>
      <c r="H62" s="13" t="str">
        <f>IF('Formato 3_Gantt'!D$8&lt;&gt;"",'Formato 3_Gantt'!D$8,"")</f>
        <v/>
      </c>
      <c r="I62" s="13" t="str">
        <f>IF('Formato 3_Gantt'!E$8&lt;&gt;"",'Formato 3_Gantt'!E$8,"")</f>
        <v/>
      </c>
      <c r="J62" s="13" t="str">
        <f>IF('Formato 3_Gantt'!F$8&lt;&gt;"",'Formato 3_Gantt'!F$8,"")</f>
        <v/>
      </c>
      <c r="K62" s="158" t="str">
        <f>IF('Formato 3_Gantt'!G$8&lt;&gt;"",'Formato 3_Gantt'!G$8,"")</f>
        <v/>
      </c>
      <c r="L62" s="158" t="str">
        <f>IF('Formato 3_Gantt'!H$8&lt;&gt;"",'Formato 3_Gantt'!H$8,"")</f>
        <v/>
      </c>
      <c r="M62" s="13" t="str">
        <f>IF('Formato 3_Gantt'!BL$8&lt;&gt;"",'Formato 3_Gantt'!BL$8,"")</f>
        <v/>
      </c>
      <c r="N62" s="13" t="str">
        <f>IF('Formato 3_Gantt'!BM$8&lt;&gt;"",'Formato 3_Gantt'!BM$8,"")</f>
        <v/>
      </c>
      <c r="O62" s="13" t="str">
        <f>IF('Formato 3_Gantt'!BN$8&lt;&gt;"",'Formato 3_Gantt'!BN$8,"")</f>
        <v/>
      </c>
      <c r="P62" s="13" t="str">
        <f>IF('Formato 3_Gantt'!BO$8&lt;&gt;"",'Formato 3_Gantt'!BO$8,"")</f>
        <v/>
      </c>
      <c r="Q62" s="13" t="str">
        <f>IF('Formato 3_Gantt'!BP$8&lt;&gt;"",'Formato 3_Gantt'!BP$8,"")</f>
        <v/>
      </c>
      <c r="R62" s="13" t="str">
        <f>IF('Formato 3_Gantt'!BQ$8&lt;&gt;"",'Formato 3_Gantt'!BQ$8,"")</f>
        <v/>
      </c>
      <c r="S62" s="13" t="str">
        <f>IF('Formato 3_Gantt'!BR$8&lt;&gt;"",'Formato 3_Gantt'!BR$8,"")</f>
        <v/>
      </c>
      <c r="T62" s="13" t="str">
        <f>IF('Formato 3_Gantt'!BS$8&lt;&gt;"",'Formato 3_Gantt'!BS$8,"")</f>
        <v/>
      </c>
      <c r="U62" s="13" t="str">
        <f>IF('Formato 3_Gantt'!BT$8&lt;&gt;"",'Formato 3_Gantt'!BT$8,"")</f>
        <v/>
      </c>
      <c r="V62" s="13" t="str">
        <f>IF('Formato 3_Gantt'!BU$8&lt;&gt;"",'Formato 3_Gantt'!BU$8,"")</f>
        <v/>
      </c>
      <c r="W62" s="13" t="str">
        <f>IF('Formato 3_Gantt'!BV$8&lt;&gt;"",'Formato 3_Gantt'!BV$8,"")</f>
        <v/>
      </c>
      <c r="X62" s="13" t="str">
        <f>IF('Formato 3_Gantt'!BW$8&lt;&gt;"",'Formato 3_Gantt'!BW$8,"")</f>
        <v/>
      </c>
      <c r="Y62" s="13" t="str">
        <f>IF('Formato 3_Gantt'!BX$8&lt;&gt;"",'Formato 3_Gantt'!BX$8,"")</f>
        <v/>
      </c>
      <c r="Z62" s="162" t="str">
        <f>IF(Formato_02!S$15&lt;&gt;"",Formato_02!S$15,"")</f>
        <v/>
      </c>
      <c r="AA62" s="162" t="str">
        <f>IF(Formato_02!T$15&lt;&gt;"",Formato_02!T$15,"")</f>
        <v/>
      </c>
      <c r="AB62" s="162" t="str">
        <f>IF(Formato_02!U$15&lt;&gt;"",Formato_02!U$15,"")</f>
        <v/>
      </c>
      <c r="AC62" s="162" t="str">
        <f>IF(Formato_02!V$15&lt;&gt;"",Formato_02!V$15,"")</f>
        <v/>
      </c>
      <c r="AD62" s="162" t="str">
        <f>IF(Formato_02!W$15&lt;&gt;"",Formato_02!W$15,"")</f>
        <v/>
      </c>
      <c r="AE62" s="162" t="str">
        <f>IF(Formato_02!X$15&lt;&gt;"",Formato_02!X$15,"")</f>
        <v/>
      </c>
      <c r="AF62" s="162" t="str">
        <f>IF(Formato_02!Y$15&lt;&gt;"",Formato_02!Y$15,"")</f>
        <v/>
      </c>
      <c r="AG62" s="162" t="str">
        <f>IF(Formato_02!Z$15&lt;&gt;"",Formato_02!Z$15,"")</f>
        <v/>
      </c>
      <c r="AH62" s="162" t="str">
        <f>IF(Formato_02!AA$15&lt;&gt;"",Formato_02!AA$15,"")</f>
        <v/>
      </c>
      <c r="AI62" s="162" t="str">
        <f>IF(Formato_02!AB$15&lt;&gt;"",Formato_02!AB$15,"")</f>
        <v/>
      </c>
      <c r="AJ62" s="162" t="str">
        <f>IF(Formato_02!AC$15&lt;&gt;"",Formato_02!AC$15,"")</f>
        <v/>
      </c>
      <c r="AK62" s="162" t="str">
        <f>IF(Formato_02!AD$15&lt;&gt;"",Formato_02!AD$15,"")</f>
        <v/>
      </c>
      <c r="AL62" s="162" t="str">
        <f>IF(Formato_02!$N$14&lt;&gt;"",Formato_02!$N$14,"")</f>
        <v/>
      </c>
      <c r="AM62" s="13" t="str">
        <f>IF(Formato_02!$X$4&lt;&gt;"","AN","")</f>
        <v/>
      </c>
      <c r="AN62" s="24" t="str">
        <f t="shared" si="1"/>
        <v/>
      </c>
      <c r="AO62" s="13" t="str">
        <f>IF(Formato_02!$Y$4&lt;&gt;"","P027","")</f>
        <v/>
      </c>
      <c r="AP62" s="24" t="str">
        <f t="shared" si="2"/>
        <v/>
      </c>
      <c r="AQ62" s="13" t="str">
        <f>IF(Formato_02!$Z$4&lt;&gt;"","PNCVG","")</f>
        <v/>
      </c>
      <c r="AR62" s="24" t="str">
        <f t="shared" si="3"/>
        <v/>
      </c>
      <c r="AS62" s="13" t="str">
        <f>IF(Formato_02!$AA$4&lt;&gt;"","PNFF","")</f>
        <v/>
      </c>
      <c r="AT62" s="24" t="str">
        <f t="shared" si="4"/>
        <v/>
      </c>
      <c r="AU62" s="13" t="str">
        <f>IF(Formato_02!$AB$4&lt;&gt;"","PNPAM","")</f>
        <v/>
      </c>
      <c r="AV62" s="24" t="str">
        <f t="shared" si="5"/>
        <v/>
      </c>
      <c r="AW62" s="13" t="str">
        <f>IF(Formato_02!$AC$4&lt;&gt;"","PNAIA","")</f>
        <v/>
      </c>
      <c r="AX62" s="24" t="str">
        <f t="shared" si="6"/>
        <v/>
      </c>
      <c r="AY62" s="13" t="str">
        <f>IF(Formato_02!$AD$4&lt;&gt;"","PIO","")</f>
        <v/>
      </c>
      <c r="AZ62" s="24" t="str">
        <f t="shared" si="7"/>
        <v/>
      </c>
      <c r="BA62" s="13" t="str">
        <f>IF('Formato 3_Gantt'!B$10&lt;&gt;"",'Formato 3_Gantt'!A$10,"")</f>
        <v/>
      </c>
      <c r="BB62" s="24" t="str">
        <f>IF('Formato 3_Gantt'!B$10&lt;&gt;"",'Formato 3_Gantt'!B$10,"")</f>
        <v/>
      </c>
      <c r="BC62" s="22" t="str">
        <f>IF('Formato 3_Gantt'!C$10&lt;&gt;"",'Formato 3_Gantt'!C$10,"")</f>
        <v/>
      </c>
      <c r="BD62" s="13" t="str">
        <f>IF('Formato 3_Gantt'!D$10&lt;&gt;"",'Formato 3_Gantt'!D$10,"")</f>
        <v/>
      </c>
      <c r="BE62" s="161" t="str">
        <f>IF('Formato 3_Gantt'!E$10&lt;&gt;"",'Formato 3_Gantt'!E$10,"")</f>
        <v/>
      </c>
      <c r="BF62" s="13" t="str">
        <f>IF('Formato 3_Gantt'!F$10&lt;&gt;"",'Formato 3_Gantt'!F$10,"")</f>
        <v/>
      </c>
      <c r="BG62" s="158" t="str">
        <f>IF('Formato 3_Gantt'!G$10&lt;&gt;"",'Formato 3_Gantt'!G$10,"")</f>
        <v/>
      </c>
      <c r="BH62" s="158" t="str">
        <f>IF('Formato 3_Gantt'!H$10&lt;&gt;"",'Formato 3_Gantt'!H$10,"")</f>
        <v/>
      </c>
      <c r="BI62" s="161" t="str">
        <f>IF('Formato 3_Gantt'!BL$10&lt;&gt;"",'Formato 3_Gantt'!BL$10,"")</f>
        <v/>
      </c>
      <c r="BJ62" s="161" t="str">
        <f>IF('Formato 3_Gantt'!BM$10&lt;&gt;"",'Formato 3_Gantt'!BM$10,"")</f>
        <v/>
      </c>
      <c r="BK62" s="161" t="str">
        <f>IF('Formato 3_Gantt'!BN$10&lt;&gt;"",'Formato 3_Gantt'!BN$10,"")</f>
        <v/>
      </c>
      <c r="BL62" s="161" t="str">
        <f>IF('Formato 3_Gantt'!BO$10&lt;&gt;"",'Formato 3_Gantt'!BO$10,"")</f>
        <v/>
      </c>
      <c r="BM62" s="161" t="str">
        <f>IF('Formato 3_Gantt'!BP$10&lt;&gt;"",'Formato 3_Gantt'!BP$10,"")</f>
        <v/>
      </c>
      <c r="BN62" s="161" t="str">
        <f>IF('Formato 3_Gantt'!BQ$10&lt;&gt;"",'Formato 3_Gantt'!BQ$10,"")</f>
        <v/>
      </c>
      <c r="BO62" s="161" t="str">
        <f>IF('Formato 3_Gantt'!BR$10&lt;&gt;"",'Formato 3_Gantt'!BR$10,"")</f>
        <v/>
      </c>
      <c r="BP62" s="161" t="str">
        <f>IF('Formato 3_Gantt'!BS$10&lt;&gt;"",'Formato 3_Gantt'!BS$10,"")</f>
        <v/>
      </c>
      <c r="BQ62" s="161" t="str">
        <f>IF('Formato 3_Gantt'!BT$10&lt;&gt;"",'Formato 3_Gantt'!BT$10,"")</f>
        <v/>
      </c>
      <c r="BR62" s="161" t="str">
        <f>IF('Formato 3_Gantt'!BU$10&lt;&gt;"",'Formato 3_Gantt'!BU$10,"")</f>
        <v/>
      </c>
      <c r="BS62" s="161" t="str">
        <f>IF('Formato 3_Gantt'!BV$10&lt;&gt;"",'Formato 3_Gantt'!BV$10,"")</f>
        <v/>
      </c>
      <c r="BT62" s="161" t="str">
        <f>IF('Formato 3_Gantt'!BW$10&lt;&gt;"",'Formato 3_Gantt'!BW$10,"")</f>
        <v/>
      </c>
      <c r="BU62" s="161" t="str">
        <f>IF('Formato 3_Gantt'!BX$10&lt;&gt;"",'Formato 3_Gantt'!BX$10,"")</f>
        <v/>
      </c>
      <c r="BV62" s="163" t="str">
        <f>IF('Formato 4_Ppto'!I$38&lt;&gt;"",'Formato 4_Ppto'!I$38,"")</f>
        <v/>
      </c>
      <c r="BW62" s="162" t="str">
        <f>IF('Formato 4_Ppto'!X$38&lt;&gt;"",'Formato 4_Ppto'!X$38,"")</f>
        <v/>
      </c>
      <c r="BX62" s="162" t="str">
        <f>IF('Formato 4_Ppto'!Y$38&lt;&gt;"",'Formato 4_Ppto'!Y$38,"")</f>
        <v/>
      </c>
      <c r="BY62" s="162" t="str">
        <f>IF('Formato 4_Ppto'!Z$38&lt;&gt;"",'Formato 4_Ppto'!Z$38,"")</f>
        <v/>
      </c>
      <c r="BZ62" s="162" t="str">
        <f>IF('Formato 4_Ppto'!AA$38&lt;&gt;"",'Formato 4_Ppto'!AA$38,"")</f>
        <v/>
      </c>
      <c r="CA62" s="162" t="str">
        <f>IF('Formato 4_Ppto'!AB$38&lt;&gt;"",'Formato 4_Ppto'!AB$38,"")</f>
        <v/>
      </c>
      <c r="CB62" s="162" t="str">
        <f>IF('Formato 4_Ppto'!AC$38&lt;&gt;"",'Formato 4_Ppto'!AC$38,"")</f>
        <v/>
      </c>
      <c r="CC62" s="162" t="str">
        <f>IF('Formato 4_Ppto'!AD$38&lt;&gt;"",'Formato 4_Ppto'!AD$38,"")</f>
        <v/>
      </c>
      <c r="CD62" s="162" t="str">
        <f>IF('Formato 4_Ppto'!AE$38&lt;&gt;"",'Formato 4_Ppto'!AE$38,"")</f>
        <v/>
      </c>
      <c r="CE62" s="162" t="str">
        <f>IF('Formato 4_Ppto'!AF$38&lt;&gt;"",'Formato 4_Ppto'!AF$38,"")</f>
        <v/>
      </c>
      <c r="CF62" s="162" t="str">
        <f>IF('Formato 4_Ppto'!AG$38&lt;&gt;"",'Formato 4_Ppto'!AG$38,"")</f>
        <v/>
      </c>
      <c r="CG62" s="162" t="str">
        <f>IF('Formato 4_Ppto'!AH$38&lt;&gt;"",'Formato 4_Ppto'!AH$38,"")</f>
        <v/>
      </c>
      <c r="CH62" s="162" t="str">
        <f>IF('Formato 4_Ppto'!AI$38&lt;&gt;"",'Formato 4_Ppto'!AI$38,"")</f>
        <v/>
      </c>
      <c r="CI62" s="163" t="str">
        <f>IF('Formato 4_Ppto'!AJ$38&lt;&gt;"",'Formato 4_Ppto'!AJ$38,"")</f>
        <v/>
      </c>
      <c r="CJ62" s="13" t="str">
        <f>IF('Formato 4_Ppto'!B68&lt;&gt;"",'Formato 4_Ppto'!A68,"")</f>
        <v/>
      </c>
      <c r="CK62" s="24" t="str">
        <f>IF('Formato 4_Ppto'!B68&lt;&gt;"",'Formato 4_Ppto'!B68,"")</f>
        <v/>
      </c>
      <c r="CL62" s="22" t="str">
        <f>IF('Formato 4_Ppto'!C68&lt;&gt;"",'Formato 4_Ppto'!C68,"")</f>
        <v/>
      </c>
      <c r="CM62" s="24" t="str">
        <f>IF('Formato 4_Ppto'!D68&lt;&gt;"",'Formato 4_Ppto'!D68,"")</f>
        <v/>
      </c>
      <c r="CN62" s="161" t="str">
        <f>IF('Formato 4_Ppto'!E68&lt;&gt;"",'Formato 4_Ppto'!E68,"")</f>
        <v/>
      </c>
      <c r="CO62" s="161" t="str">
        <f>IF('Formato 4_Ppto'!G68&lt;&gt;"",'Formato 4_Ppto'!G68,"")</f>
        <v/>
      </c>
      <c r="CP62" s="163" t="str">
        <f>IF('Formato 4_Ppto'!I68&lt;&gt;"",'Formato 4_Ppto'!I68,"")</f>
        <v/>
      </c>
      <c r="CQ62" s="161" t="str">
        <f>IF('Formato 4_Ppto'!K68&lt;&gt;"",'Formato 4_Ppto'!K68,"")</f>
        <v/>
      </c>
      <c r="CR62" s="161" t="str">
        <f>IF('Formato 4_Ppto'!L68&lt;&gt;"",'Formato 4_Ppto'!L68,"")</f>
        <v/>
      </c>
      <c r="CS62" s="161" t="str">
        <f>IF('Formato 4_Ppto'!M68&lt;&gt;"",'Formato 4_Ppto'!M68,"")</f>
        <v/>
      </c>
      <c r="CT62" s="161" t="str">
        <f>IF('Formato 4_Ppto'!N68&lt;&gt;"",'Formato 4_Ppto'!N68,"")</f>
        <v/>
      </c>
      <c r="CU62" s="161" t="str">
        <f>IF('Formato 4_Ppto'!O68&lt;&gt;"",'Formato 4_Ppto'!O68,"")</f>
        <v/>
      </c>
      <c r="CV62" s="161" t="str">
        <f>IF('Formato 4_Ppto'!P68&lt;&gt;"",'Formato 4_Ppto'!P68,"")</f>
        <v/>
      </c>
      <c r="CW62" s="161" t="str">
        <f>IF('Formato 4_Ppto'!Q68&lt;&gt;"",'Formato 4_Ppto'!Q68,"")</f>
        <v/>
      </c>
      <c r="CX62" s="161" t="str">
        <f>IF('Formato 4_Ppto'!R68&lt;&gt;"",'Formato 4_Ppto'!R68,"")</f>
        <v/>
      </c>
      <c r="CY62" s="161" t="str">
        <f>IF('Formato 4_Ppto'!S68&lt;&gt;"",'Formato 4_Ppto'!S68,"")</f>
        <v/>
      </c>
      <c r="CZ62" s="161" t="str">
        <f>IF('Formato 4_Ppto'!T68&lt;&gt;"",'Formato 4_Ppto'!T68,"")</f>
        <v/>
      </c>
      <c r="DA62" s="161" t="str">
        <f>IF('Formato 4_Ppto'!U68&lt;&gt;"",'Formato 4_Ppto'!U68,"")</f>
        <v/>
      </c>
      <c r="DB62" s="161" t="str">
        <f>IF('Formato 4_Ppto'!V68&lt;&gt;"",'Formato 4_Ppto'!V68,"")</f>
        <v/>
      </c>
      <c r="DC62" s="161" t="str">
        <f>IF('Formato 4_Ppto'!W68&lt;&gt;"",'Formato 4_Ppto'!W68,"")</f>
        <v/>
      </c>
      <c r="DD62" s="162" t="str">
        <f>IF('Formato 4_Ppto'!X68&lt;&gt;"",'Formato 4_Ppto'!X68,"")</f>
        <v/>
      </c>
      <c r="DE62" s="162" t="str">
        <f>IF('Formato 4_Ppto'!Y68&lt;&gt;"",'Formato 4_Ppto'!Y68,"")</f>
        <v/>
      </c>
      <c r="DF62" s="162" t="str">
        <f>IF('Formato 4_Ppto'!Z68&lt;&gt;"",'Formato 4_Ppto'!Z68,"")</f>
        <v/>
      </c>
      <c r="DG62" s="162" t="str">
        <f>IF('Formato 4_Ppto'!AA68&lt;&gt;"",'Formato 4_Ppto'!AA68,"")</f>
        <v/>
      </c>
      <c r="DH62" s="162" t="str">
        <f>IF('Formato 4_Ppto'!AB68&lt;&gt;"",'Formato 4_Ppto'!AB68,"")</f>
        <v/>
      </c>
      <c r="DI62" s="162" t="str">
        <f>IF('Formato 4_Ppto'!AC68&lt;&gt;"",'Formato 4_Ppto'!AC68,"")</f>
        <v/>
      </c>
      <c r="DJ62" s="162" t="str">
        <f>IF('Formato 4_Ppto'!AD68&lt;&gt;"",'Formato 4_Ppto'!AD68,"")</f>
        <v/>
      </c>
      <c r="DK62" s="162" t="str">
        <f>IF('Formato 4_Ppto'!AE68&lt;&gt;"",'Formato 4_Ppto'!AE68,"")</f>
        <v/>
      </c>
      <c r="DL62" s="162" t="str">
        <f>IF('Formato 4_Ppto'!AF68&lt;&gt;"",'Formato 4_Ppto'!AF68,"")</f>
        <v/>
      </c>
      <c r="DM62" s="162" t="str">
        <f>IF('Formato 4_Ppto'!AG68&lt;&gt;"",'Formato 4_Ppto'!AG68,"")</f>
        <v/>
      </c>
      <c r="DN62" s="162" t="str">
        <f>IF('Formato 4_Ppto'!AH68&lt;&gt;"",'Formato 4_Ppto'!AH68,"")</f>
        <v/>
      </c>
      <c r="DO62" s="162" t="str">
        <f>IF('Formato 4_Ppto'!AI68&lt;&gt;"",'Formato 4_Ppto'!AI68,"")</f>
        <v/>
      </c>
      <c r="DP62" s="163" t="str">
        <f>IF('Formato 4_Ppto'!AJ68&lt;&gt;"",'Formato 4_Ppto'!AJ68,"")</f>
        <v/>
      </c>
    </row>
    <row r="63" spans="2:120" x14ac:dyDescent="0.3">
      <c r="B63" s="13" t="str">
        <f>IF(OR(Tabla6[[#This Row],[IDA]]="",Tabla6[[#This Row],[IDT]]="",Tabla6[[#This Row],[IDI]]=""),"",Tabla6[[#This Row],[IDA]]&amp;"."&amp;Tabla6[[#This Row],[IDT]]&amp;"."&amp;Tabla6[[#This Row],[IDI]])</f>
        <v/>
      </c>
      <c r="C63" s="13" t="str">
        <f>IF(Formato_02!$B$14&lt;&gt;"",0,"")</f>
        <v/>
      </c>
      <c r="D63" s="13" t="str">
        <f>IF(Formato_02!$H$9&lt;&gt;"",Formato_02!$H$9,"")</f>
        <v/>
      </c>
      <c r="E63" s="24" t="str">
        <f t="shared" si="0"/>
        <v/>
      </c>
      <c r="F63" s="24" t="str">
        <f>IF(Formato_02!$B$14&lt;&gt;"",Formato_02!$B$14,"")</f>
        <v/>
      </c>
      <c r="G63" s="22" t="str">
        <f>IF('Formato 3_Gantt'!C68&lt;&gt;"",'Formato 3_Gantt'!C68,"")</f>
        <v/>
      </c>
      <c r="H63" s="13" t="str">
        <f>IF('Formato 3_Gantt'!D$8&lt;&gt;"",'Formato 3_Gantt'!D$8,"")</f>
        <v/>
      </c>
      <c r="I63" s="13" t="str">
        <f>IF('Formato 3_Gantt'!E$8&lt;&gt;"",'Formato 3_Gantt'!E$8,"")</f>
        <v/>
      </c>
      <c r="J63" s="13" t="str">
        <f>IF('Formato 3_Gantt'!F$8&lt;&gt;"",'Formato 3_Gantt'!F$8,"")</f>
        <v/>
      </c>
      <c r="K63" s="158" t="str">
        <f>IF('Formato 3_Gantt'!G$8&lt;&gt;"",'Formato 3_Gantt'!G$8,"")</f>
        <v/>
      </c>
      <c r="L63" s="158" t="str">
        <f>IF('Formato 3_Gantt'!H$8&lt;&gt;"",'Formato 3_Gantt'!H$8,"")</f>
        <v/>
      </c>
      <c r="M63" s="13" t="str">
        <f>IF('Formato 3_Gantt'!BL$8&lt;&gt;"",'Formato 3_Gantt'!BL$8,"")</f>
        <v/>
      </c>
      <c r="N63" s="13" t="str">
        <f>IF('Formato 3_Gantt'!BM$8&lt;&gt;"",'Formato 3_Gantt'!BM$8,"")</f>
        <v/>
      </c>
      <c r="O63" s="13" t="str">
        <f>IF('Formato 3_Gantt'!BN$8&lt;&gt;"",'Formato 3_Gantt'!BN$8,"")</f>
        <v/>
      </c>
      <c r="P63" s="13" t="str">
        <f>IF('Formato 3_Gantt'!BO$8&lt;&gt;"",'Formato 3_Gantt'!BO$8,"")</f>
        <v/>
      </c>
      <c r="Q63" s="13" t="str">
        <f>IF('Formato 3_Gantt'!BP$8&lt;&gt;"",'Formato 3_Gantt'!BP$8,"")</f>
        <v/>
      </c>
      <c r="R63" s="13" t="str">
        <f>IF('Formato 3_Gantt'!BQ$8&lt;&gt;"",'Formato 3_Gantt'!BQ$8,"")</f>
        <v/>
      </c>
      <c r="S63" s="13" t="str">
        <f>IF('Formato 3_Gantt'!BR$8&lt;&gt;"",'Formato 3_Gantt'!BR$8,"")</f>
        <v/>
      </c>
      <c r="T63" s="13" t="str">
        <f>IF('Formato 3_Gantt'!BS$8&lt;&gt;"",'Formato 3_Gantt'!BS$8,"")</f>
        <v/>
      </c>
      <c r="U63" s="13" t="str">
        <f>IF('Formato 3_Gantt'!BT$8&lt;&gt;"",'Formato 3_Gantt'!BT$8,"")</f>
        <v/>
      </c>
      <c r="V63" s="13" t="str">
        <f>IF('Formato 3_Gantt'!BU$8&lt;&gt;"",'Formato 3_Gantt'!BU$8,"")</f>
        <v/>
      </c>
      <c r="W63" s="13" t="str">
        <f>IF('Formato 3_Gantt'!BV$8&lt;&gt;"",'Formato 3_Gantt'!BV$8,"")</f>
        <v/>
      </c>
      <c r="X63" s="13" t="str">
        <f>IF('Formato 3_Gantt'!BW$8&lt;&gt;"",'Formato 3_Gantt'!BW$8,"")</f>
        <v/>
      </c>
      <c r="Y63" s="13" t="str">
        <f>IF('Formato 3_Gantt'!BX$8&lt;&gt;"",'Formato 3_Gantt'!BX$8,"")</f>
        <v/>
      </c>
      <c r="Z63" s="162" t="str">
        <f>IF(Formato_02!S$15&lt;&gt;"",Formato_02!S$15,"")</f>
        <v/>
      </c>
      <c r="AA63" s="162" t="str">
        <f>IF(Formato_02!T$15&lt;&gt;"",Formato_02!T$15,"")</f>
        <v/>
      </c>
      <c r="AB63" s="162" t="str">
        <f>IF(Formato_02!U$15&lt;&gt;"",Formato_02!U$15,"")</f>
        <v/>
      </c>
      <c r="AC63" s="162" t="str">
        <f>IF(Formato_02!V$15&lt;&gt;"",Formato_02!V$15,"")</f>
        <v/>
      </c>
      <c r="AD63" s="162" t="str">
        <f>IF(Formato_02!W$15&lt;&gt;"",Formato_02!W$15,"")</f>
        <v/>
      </c>
      <c r="AE63" s="162" t="str">
        <f>IF(Formato_02!X$15&lt;&gt;"",Formato_02!X$15,"")</f>
        <v/>
      </c>
      <c r="AF63" s="162" t="str">
        <f>IF(Formato_02!Y$15&lt;&gt;"",Formato_02!Y$15,"")</f>
        <v/>
      </c>
      <c r="AG63" s="162" t="str">
        <f>IF(Formato_02!Z$15&lt;&gt;"",Formato_02!Z$15,"")</f>
        <v/>
      </c>
      <c r="AH63" s="162" t="str">
        <f>IF(Formato_02!AA$15&lt;&gt;"",Formato_02!AA$15,"")</f>
        <v/>
      </c>
      <c r="AI63" s="162" t="str">
        <f>IF(Formato_02!AB$15&lt;&gt;"",Formato_02!AB$15,"")</f>
        <v/>
      </c>
      <c r="AJ63" s="162" t="str">
        <f>IF(Formato_02!AC$15&lt;&gt;"",Formato_02!AC$15,"")</f>
        <v/>
      </c>
      <c r="AK63" s="162" t="str">
        <f>IF(Formato_02!AD$15&lt;&gt;"",Formato_02!AD$15,"")</f>
        <v/>
      </c>
      <c r="AL63" s="162" t="str">
        <f>IF(Formato_02!$N$14&lt;&gt;"",Formato_02!$N$14,"")</f>
        <v/>
      </c>
      <c r="AM63" s="13" t="str">
        <f>IF(Formato_02!$X$4&lt;&gt;"","AN","")</f>
        <v/>
      </c>
      <c r="AN63" s="24" t="str">
        <f t="shared" si="1"/>
        <v/>
      </c>
      <c r="AO63" s="13" t="str">
        <f>IF(Formato_02!$Y$4&lt;&gt;"","P027","")</f>
        <v/>
      </c>
      <c r="AP63" s="24" t="str">
        <f t="shared" si="2"/>
        <v/>
      </c>
      <c r="AQ63" s="13" t="str">
        <f>IF(Formato_02!$Z$4&lt;&gt;"","PNCVG","")</f>
        <v/>
      </c>
      <c r="AR63" s="24" t="str">
        <f t="shared" si="3"/>
        <v/>
      </c>
      <c r="AS63" s="13" t="str">
        <f>IF(Formato_02!$AA$4&lt;&gt;"","PNFF","")</f>
        <v/>
      </c>
      <c r="AT63" s="24" t="str">
        <f t="shared" si="4"/>
        <v/>
      </c>
      <c r="AU63" s="13" t="str">
        <f>IF(Formato_02!$AB$4&lt;&gt;"","PNPAM","")</f>
        <v/>
      </c>
      <c r="AV63" s="24" t="str">
        <f t="shared" si="5"/>
        <v/>
      </c>
      <c r="AW63" s="13" t="str">
        <f>IF(Formato_02!$AC$4&lt;&gt;"","PNAIA","")</f>
        <v/>
      </c>
      <c r="AX63" s="24" t="str">
        <f t="shared" si="6"/>
        <v/>
      </c>
      <c r="AY63" s="13" t="str">
        <f>IF(Formato_02!$AD$4&lt;&gt;"","PIO","")</f>
        <v/>
      </c>
      <c r="AZ63" s="24" t="str">
        <f t="shared" si="7"/>
        <v/>
      </c>
      <c r="BA63" s="13" t="str">
        <f>IF('Formato 3_Gantt'!B$11&lt;&gt;"",'Formato 3_Gantt'!A$11,"")</f>
        <v/>
      </c>
      <c r="BB63" s="24" t="str">
        <f>IF('Formato 3_Gantt'!B$11&lt;&gt;"",'Formato 3_Gantt'!B$11,"")</f>
        <v/>
      </c>
      <c r="BC63" s="22" t="str">
        <f>IF('Formato 3_Gantt'!C$11&lt;&gt;"",'Formato 3_Gantt'!C$11,"")</f>
        <v/>
      </c>
      <c r="BD63" s="13" t="str">
        <f>IF('Formato 3_Gantt'!D$11&lt;&gt;"",'Formato 3_Gantt'!D$11,"")</f>
        <v/>
      </c>
      <c r="BE63" s="161" t="str">
        <f>IF('Formato 3_Gantt'!E$11&lt;&gt;"",'Formato 3_Gantt'!E$11,"")</f>
        <v/>
      </c>
      <c r="BF63" s="13" t="str">
        <f>IF('Formato 3_Gantt'!F$11&lt;&gt;"",'Formato 3_Gantt'!F$11,"")</f>
        <v/>
      </c>
      <c r="BG63" s="158" t="str">
        <f>IF('Formato 3_Gantt'!G$11&lt;&gt;"",'Formato 3_Gantt'!G$11,"")</f>
        <v/>
      </c>
      <c r="BH63" s="158" t="str">
        <f>IF('Formato 3_Gantt'!H$11&lt;&gt;"",'Formato 3_Gantt'!H$11,"")</f>
        <v/>
      </c>
      <c r="BI63" s="161" t="str">
        <f>IF('Formato 3_Gantt'!BL$11&lt;&gt;"",'Formato 3_Gantt'!BL$11,"")</f>
        <v/>
      </c>
      <c r="BJ63" s="161" t="str">
        <f>IF('Formato 3_Gantt'!BM$11&lt;&gt;"",'Formato 3_Gantt'!BM$11,"")</f>
        <v/>
      </c>
      <c r="BK63" s="161" t="str">
        <f>IF('Formato 3_Gantt'!BN$11&lt;&gt;"",'Formato 3_Gantt'!BN$11,"")</f>
        <v/>
      </c>
      <c r="BL63" s="161" t="str">
        <f>IF('Formato 3_Gantt'!BO$11&lt;&gt;"",'Formato 3_Gantt'!BO$11,"")</f>
        <v/>
      </c>
      <c r="BM63" s="161" t="str">
        <f>IF('Formato 3_Gantt'!BP$11&lt;&gt;"",'Formato 3_Gantt'!BP$11,"")</f>
        <v/>
      </c>
      <c r="BN63" s="161" t="str">
        <f>IF('Formato 3_Gantt'!BQ$11&lt;&gt;"",'Formato 3_Gantt'!BQ$11,"")</f>
        <v/>
      </c>
      <c r="BO63" s="161" t="str">
        <f>IF('Formato 3_Gantt'!BR$11&lt;&gt;"",'Formato 3_Gantt'!BR$11,"")</f>
        <v/>
      </c>
      <c r="BP63" s="161" t="str">
        <f>IF('Formato 3_Gantt'!BS$11&lt;&gt;"",'Formato 3_Gantt'!BS$11,"")</f>
        <v/>
      </c>
      <c r="BQ63" s="161" t="str">
        <f>IF('Formato 3_Gantt'!BT$11&lt;&gt;"",'Formato 3_Gantt'!BT$11,"")</f>
        <v/>
      </c>
      <c r="BR63" s="161" t="str">
        <f>IF('Formato 3_Gantt'!BU$11&lt;&gt;"",'Formato 3_Gantt'!BU$11,"")</f>
        <v/>
      </c>
      <c r="BS63" s="161" t="str">
        <f>IF('Formato 3_Gantt'!BV$11&lt;&gt;"",'Formato 3_Gantt'!BV$11,"")</f>
        <v/>
      </c>
      <c r="BT63" s="161" t="str">
        <f>IF('Formato 3_Gantt'!BW$11&lt;&gt;"",'Formato 3_Gantt'!BW$11,"")</f>
        <v/>
      </c>
      <c r="BU63" s="161" t="str">
        <f>IF('Formato 3_Gantt'!BX$11&lt;&gt;"",'Formato 3_Gantt'!BX$11,"")</f>
        <v/>
      </c>
      <c r="BV63" s="163" t="str">
        <f>IF('Formato 4_Ppto'!I$69&lt;&gt;"",'Formato 4_Ppto'!I$69,"")</f>
        <v/>
      </c>
      <c r="BW63" s="162" t="str">
        <f>IF('Formato 4_Ppto'!X$69&lt;&gt;"",'Formato 4_Ppto'!X$69,"")</f>
        <v/>
      </c>
      <c r="BX63" s="162" t="str">
        <f>IF('Formato 4_Ppto'!Y$69&lt;&gt;"",'Formato 4_Ppto'!Y$69,"")</f>
        <v/>
      </c>
      <c r="BY63" s="162" t="str">
        <f>IF('Formato 4_Ppto'!Z$69&lt;&gt;"",'Formato 4_Ppto'!Z$69,"")</f>
        <v/>
      </c>
      <c r="BZ63" s="162" t="str">
        <f>IF('Formato 4_Ppto'!AA$69&lt;&gt;"",'Formato 4_Ppto'!AA$69,"")</f>
        <v/>
      </c>
      <c r="CA63" s="162" t="str">
        <f>IF('Formato 4_Ppto'!AB$69&lt;&gt;"",'Formato 4_Ppto'!AB$69,"")</f>
        <v/>
      </c>
      <c r="CB63" s="162" t="str">
        <f>IF('Formato 4_Ppto'!AC$69&lt;&gt;"",'Formato 4_Ppto'!AC$69,"")</f>
        <v/>
      </c>
      <c r="CC63" s="162" t="str">
        <f>IF('Formato 4_Ppto'!AD$69&lt;&gt;"",'Formato 4_Ppto'!AD$69,"")</f>
        <v/>
      </c>
      <c r="CD63" s="162" t="str">
        <f>IF('Formato 4_Ppto'!AE$69&lt;&gt;"",'Formato 4_Ppto'!AE$69,"")</f>
        <v/>
      </c>
      <c r="CE63" s="162" t="str">
        <f>IF('Formato 4_Ppto'!AF$69&lt;&gt;"",'Formato 4_Ppto'!AF$69,"")</f>
        <v/>
      </c>
      <c r="CF63" s="162" t="str">
        <f>IF('Formato 4_Ppto'!AG$69&lt;&gt;"",'Formato 4_Ppto'!AG$69,"")</f>
        <v/>
      </c>
      <c r="CG63" s="162" t="str">
        <f>IF('Formato 4_Ppto'!AH$69&lt;&gt;"",'Formato 4_Ppto'!AH$69,"")</f>
        <v/>
      </c>
      <c r="CH63" s="162" t="str">
        <f>IF('Formato 4_Ppto'!AI$69&lt;&gt;"",'Formato 4_Ppto'!AI$69,"")</f>
        <v/>
      </c>
      <c r="CI63" s="163" t="str">
        <f>IF('Formato 4_Ppto'!AJ$69&lt;&gt;"",'Formato 4_Ppto'!AJ$69,"")</f>
        <v/>
      </c>
      <c r="CJ63" s="13" t="str">
        <f>IF('Formato 4_Ppto'!B70&lt;&gt;"",'Formato 4_Ppto'!A70,"")</f>
        <v/>
      </c>
      <c r="CK63" s="24" t="str">
        <f>IF('Formato 4_Ppto'!B70&lt;&gt;"",'Formato 4_Ppto'!B70,"")</f>
        <v/>
      </c>
      <c r="CL63" s="22" t="str">
        <f>IF('Formato 4_Ppto'!C70&lt;&gt;"",'Formato 4_Ppto'!C70,"")</f>
        <v/>
      </c>
      <c r="CM63" s="24" t="str">
        <f>IF('Formato 4_Ppto'!D70&lt;&gt;"",'Formato 4_Ppto'!D70,"")</f>
        <v/>
      </c>
      <c r="CN63" s="161" t="str">
        <f>IF('Formato 4_Ppto'!E70&lt;&gt;"",'Formato 4_Ppto'!E70,"")</f>
        <v/>
      </c>
      <c r="CO63" s="161" t="str">
        <f>IF('Formato 4_Ppto'!G70&lt;&gt;"",'Formato 4_Ppto'!G70,"")</f>
        <v/>
      </c>
      <c r="CP63" s="163" t="str">
        <f>IF('Formato 4_Ppto'!I70&lt;&gt;"",'Formato 4_Ppto'!I70,"")</f>
        <v/>
      </c>
      <c r="CQ63" s="161" t="str">
        <f>IF('Formato 4_Ppto'!K70&lt;&gt;"",'Formato 4_Ppto'!K70,"")</f>
        <v/>
      </c>
      <c r="CR63" s="161" t="str">
        <f>IF('Formato 4_Ppto'!L70&lt;&gt;"",'Formato 4_Ppto'!L70,"")</f>
        <v/>
      </c>
      <c r="CS63" s="161" t="str">
        <f>IF('Formato 4_Ppto'!M70&lt;&gt;"",'Formato 4_Ppto'!M70,"")</f>
        <v/>
      </c>
      <c r="CT63" s="161" t="str">
        <f>IF('Formato 4_Ppto'!N70&lt;&gt;"",'Formato 4_Ppto'!N70,"")</f>
        <v/>
      </c>
      <c r="CU63" s="161" t="str">
        <f>IF('Formato 4_Ppto'!O70&lt;&gt;"",'Formato 4_Ppto'!O70,"")</f>
        <v/>
      </c>
      <c r="CV63" s="161" t="str">
        <f>IF('Formato 4_Ppto'!P70&lt;&gt;"",'Formato 4_Ppto'!P70,"")</f>
        <v/>
      </c>
      <c r="CW63" s="161" t="str">
        <f>IF('Formato 4_Ppto'!Q70&lt;&gt;"",'Formato 4_Ppto'!Q70,"")</f>
        <v/>
      </c>
      <c r="CX63" s="161" t="str">
        <f>IF('Formato 4_Ppto'!R70&lt;&gt;"",'Formato 4_Ppto'!R70,"")</f>
        <v/>
      </c>
      <c r="CY63" s="161" t="str">
        <f>IF('Formato 4_Ppto'!S70&lt;&gt;"",'Formato 4_Ppto'!S70,"")</f>
        <v/>
      </c>
      <c r="CZ63" s="161" t="str">
        <f>IF('Formato 4_Ppto'!T70&lt;&gt;"",'Formato 4_Ppto'!T70,"")</f>
        <v/>
      </c>
      <c r="DA63" s="161" t="str">
        <f>IF('Formato 4_Ppto'!U70&lt;&gt;"",'Formato 4_Ppto'!U70,"")</f>
        <v/>
      </c>
      <c r="DB63" s="161" t="str">
        <f>IF('Formato 4_Ppto'!V70&lt;&gt;"",'Formato 4_Ppto'!V70,"")</f>
        <v/>
      </c>
      <c r="DC63" s="161" t="str">
        <f>IF('Formato 4_Ppto'!W70&lt;&gt;"",'Formato 4_Ppto'!W70,"")</f>
        <v/>
      </c>
      <c r="DD63" s="162" t="str">
        <f>IF('Formato 4_Ppto'!X70&lt;&gt;"",'Formato 4_Ppto'!X70,"")</f>
        <v/>
      </c>
      <c r="DE63" s="162" t="str">
        <f>IF('Formato 4_Ppto'!Y70&lt;&gt;"",'Formato 4_Ppto'!Y70,"")</f>
        <v/>
      </c>
      <c r="DF63" s="162" t="str">
        <f>IF('Formato 4_Ppto'!Z70&lt;&gt;"",'Formato 4_Ppto'!Z70,"")</f>
        <v/>
      </c>
      <c r="DG63" s="162" t="str">
        <f>IF('Formato 4_Ppto'!AA70&lt;&gt;"",'Formato 4_Ppto'!AA70,"")</f>
        <v/>
      </c>
      <c r="DH63" s="162" t="str">
        <f>IF('Formato 4_Ppto'!AB70&lt;&gt;"",'Formato 4_Ppto'!AB70,"")</f>
        <v/>
      </c>
      <c r="DI63" s="162" t="str">
        <f>IF('Formato 4_Ppto'!AC70&lt;&gt;"",'Formato 4_Ppto'!AC70,"")</f>
        <v/>
      </c>
      <c r="DJ63" s="162" t="str">
        <f>IF('Formato 4_Ppto'!AD70&lt;&gt;"",'Formato 4_Ppto'!AD70,"")</f>
        <v/>
      </c>
      <c r="DK63" s="162" t="str">
        <f>IF('Formato 4_Ppto'!AE70&lt;&gt;"",'Formato 4_Ppto'!AE70,"")</f>
        <v/>
      </c>
      <c r="DL63" s="162" t="str">
        <f>IF('Formato 4_Ppto'!AF70&lt;&gt;"",'Formato 4_Ppto'!AF70,"")</f>
        <v/>
      </c>
      <c r="DM63" s="162" t="str">
        <f>IF('Formato 4_Ppto'!AG70&lt;&gt;"",'Formato 4_Ppto'!AG70,"")</f>
        <v/>
      </c>
      <c r="DN63" s="162" t="str">
        <f>IF('Formato 4_Ppto'!AH70&lt;&gt;"",'Formato 4_Ppto'!AH70,"")</f>
        <v/>
      </c>
      <c r="DO63" s="162" t="str">
        <f>IF('Formato 4_Ppto'!AI70&lt;&gt;"",'Formato 4_Ppto'!AI70,"")</f>
        <v/>
      </c>
      <c r="DP63" s="163" t="str">
        <f>IF('Formato 4_Ppto'!AJ70&lt;&gt;"",'Formato 4_Ppto'!AJ70,"")</f>
        <v/>
      </c>
    </row>
    <row r="64" spans="2:120" x14ac:dyDescent="0.3">
      <c r="B64" s="13" t="str">
        <f>IF(OR(Tabla6[[#This Row],[IDA]]="",Tabla6[[#This Row],[IDT]]="",Tabla6[[#This Row],[IDI]]=""),"",Tabla6[[#This Row],[IDA]]&amp;"."&amp;Tabla6[[#This Row],[IDT]]&amp;"."&amp;Tabla6[[#This Row],[IDI]])</f>
        <v/>
      </c>
      <c r="C64" s="13" t="str">
        <f>IF(Formato_02!$B$14&lt;&gt;"",0,"")</f>
        <v/>
      </c>
      <c r="D64" s="13" t="str">
        <f>IF(Formato_02!$H$9&lt;&gt;"",Formato_02!$H$9,"")</f>
        <v/>
      </c>
      <c r="E64" s="24" t="str">
        <f t="shared" si="0"/>
        <v/>
      </c>
      <c r="F64" s="24" t="str">
        <f>IF(Formato_02!$B$14&lt;&gt;"",Formato_02!$B$14,"")</f>
        <v/>
      </c>
      <c r="G64" s="22" t="str">
        <f>IF('Formato 3_Gantt'!C69&lt;&gt;"",'Formato 3_Gantt'!C69,"")</f>
        <v/>
      </c>
      <c r="H64" s="13" t="str">
        <f>IF('Formato 3_Gantt'!D$8&lt;&gt;"",'Formato 3_Gantt'!D$8,"")</f>
        <v/>
      </c>
      <c r="I64" s="13" t="str">
        <f>IF('Formato 3_Gantt'!E$8&lt;&gt;"",'Formato 3_Gantt'!E$8,"")</f>
        <v/>
      </c>
      <c r="J64" s="13" t="str">
        <f>IF('Formato 3_Gantt'!F$8&lt;&gt;"",'Formato 3_Gantt'!F$8,"")</f>
        <v/>
      </c>
      <c r="K64" s="158" t="str">
        <f>IF('Formato 3_Gantt'!G$8&lt;&gt;"",'Formato 3_Gantt'!G$8,"")</f>
        <v/>
      </c>
      <c r="L64" s="158" t="str">
        <f>IF('Formato 3_Gantt'!H$8&lt;&gt;"",'Formato 3_Gantt'!H$8,"")</f>
        <v/>
      </c>
      <c r="M64" s="13" t="str">
        <f>IF('Formato 3_Gantt'!BL$8&lt;&gt;"",'Formato 3_Gantt'!BL$8,"")</f>
        <v/>
      </c>
      <c r="N64" s="13" t="str">
        <f>IF('Formato 3_Gantt'!BM$8&lt;&gt;"",'Formato 3_Gantt'!BM$8,"")</f>
        <v/>
      </c>
      <c r="O64" s="13" t="str">
        <f>IF('Formato 3_Gantt'!BN$8&lt;&gt;"",'Formato 3_Gantt'!BN$8,"")</f>
        <v/>
      </c>
      <c r="P64" s="13" t="str">
        <f>IF('Formato 3_Gantt'!BO$8&lt;&gt;"",'Formato 3_Gantt'!BO$8,"")</f>
        <v/>
      </c>
      <c r="Q64" s="13" t="str">
        <f>IF('Formato 3_Gantt'!BP$8&lt;&gt;"",'Formato 3_Gantt'!BP$8,"")</f>
        <v/>
      </c>
      <c r="R64" s="13" t="str">
        <f>IF('Formato 3_Gantt'!BQ$8&lt;&gt;"",'Formato 3_Gantt'!BQ$8,"")</f>
        <v/>
      </c>
      <c r="S64" s="13" t="str">
        <f>IF('Formato 3_Gantt'!BR$8&lt;&gt;"",'Formato 3_Gantt'!BR$8,"")</f>
        <v/>
      </c>
      <c r="T64" s="13" t="str">
        <f>IF('Formato 3_Gantt'!BS$8&lt;&gt;"",'Formato 3_Gantt'!BS$8,"")</f>
        <v/>
      </c>
      <c r="U64" s="13" t="str">
        <f>IF('Formato 3_Gantt'!BT$8&lt;&gt;"",'Formato 3_Gantt'!BT$8,"")</f>
        <v/>
      </c>
      <c r="V64" s="13" t="str">
        <f>IF('Formato 3_Gantt'!BU$8&lt;&gt;"",'Formato 3_Gantt'!BU$8,"")</f>
        <v/>
      </c>
      <c r="W64" s="13" t="str">
        <f>IF('Formato 3_Gantt'!BV$8&lt;&gt;"",'Formato 3_Gantt'!BV$8,"")</f>
        <v/>
      </c>
      <c r="X64" s="13" t="str">
        <f>IF('Formato 3_Gantt'!BW$8&lt;&gt;"",'Formato 3_Gantt'!BW$8,"")</f>
        <v/>
      </c>
      <c r="Y64" s="13" t="str">
        <f>IF('Formato 3_Gantt'!BX$8&lt;&gt;"",'Formato 3_Gantt'!BX$8,"")</f>
        <v/>
      </c>
      <c r="Z64" s="162" t="str">
        <f>IF(Formato_02!S$15&lt;&gt;"",Formato_02!S$15,"")</f>
        <v/>
      </c>
      <c r="AA64" s="162" t="str">
        <f>IF(Formato_02!T$15&lt;&gt;"",Formato_02!T$15,"")</f>
        <v/>
      </c>
      <c r="AB64" s="162" t="str">
        <f>IF(Formato_02!U$15&lt;&gt;"",Formato_02!U$15,"")</f>
        <v/>
      </c>
      <c r="AC64" s="162" t="str">
        <f>IF(Formato_02!V$15&lt;&gt;"",Formato_02!V$15,"")</f>
        <v/>
      </c>
      <c r="AD64" s="162" t="str">
        <f>IF(Formato_02!W$15&lt;&gt;"",Formato_02!W$15,"")</f>
        <v/>
      </c>
      <c r="AE64" s="162" t="str">
        <f>IF(Formato_02!X$15&lt;&gt;"",Formato_02!X$15,"")</f>
        <v/>
      </c>
      <c r="AF64" s="162" t="str">
        <f>IF(Formato_02!Y$15&lt;&gt;"",Formato_02!Y$15,"")</f>
        <v/>
      </c>
      <c r="AG64" s="162" t="str">
        <f>IF(Formato_02!Z$15&lt;&gt;"",Formato_02!Z$15,"")</f>
        <v/>
      </c>
      <c r="AH64" s="162" t="str">
        <f>IF(Formato_02!AA$15&lt;&gt;"",Formato_02!AA$15,"")</f>
        <v/>
      </c>
      <c r="AI64" s="162" t="str">
        <f>IF(Formato_02!AB$15&lt;&gt;"",Formato_02!AB$15,"")</f>
        <v/>
      </c>
      <c r="AJ64" s="162" t="str">
        <f>IF(Formato_02!AC$15&lt;&gt;"",Formato_02!AC$15,"")</f>
        <v/>
      </c>
      <c r="AK64" s="162" t="str">
        <f>IF(Formato_02!AD$15&lt;&gt;"",Formato_02!AD$15,"")</f>
        <v/>
      </c>
      <c r="AL64" s="162" t="str">
        <f>IF(Formato_02!$N$14&lt;&gt;"",Formato_02!$N$14,"")</f>
        <v/>
      </c>
      <c r="AM64" s="13" t="str">
        <f>IF(Formato_02!$X$4&lt;&gt;"","AN","")</f>
        <v/>
      </c>
      <c r="AN64" s="24" t="str">
        <f t="shared" si="1"/>
        <v/>
      </c>
      <c r="AO64" s="13" t="str">
        <f>IF(Formato_02!$Y$4&lt;&gt;"","P027","")</f>
        <v/>
      </c>
      <c r="AP64" s="24" t="str">
        <f t="shared" si="2"/>
        <v/>
      </c>
      <c r="AQ64" s="13" t="str">
        <f>IF(Formato_02!$Z$4&lt;&gt;"","PNCVG","")</f>
        <v/>
      </c>
      <c r="AR64" s="24" t="str">
        <f t="shared" si="3"/>
        <v/>
      </c>
      <c r="AS64" s="13" t="str">
        <f>IF(Formato_02!$AA$4&lt;&gt;"","PNFF","")</f>
        <v/>
      </c>
      <c r="AT64" s="24" t="str">
        <f t="shared" si="4"/>
        <v/>
      </c>
      <c r="AU64" s="13" t="str">
        <f>IF(Formato_02!$AB$4&lt;&gt;"","PNPAM","")</f>
        <v/>
      </c>
      <c r="AV64" s="24" t="str">
        <f t="shared" si="5"/>
        <v/>
      </c>
      <c r="AW64" s="13" t="str">
        <f>IF(Formato_02!$AC$4&lt;&gt;"","PNAIA","")</f>
        <v/>
      </c>
      <c r="AX64" s="24" t="str">
        <f t="shared" si="6"/>
        <v/>
      </c>
      <c r="AY64" s="13" t="str">
        <f>IF(Formato_02!$AD$4&lt;&gt;"","PIO","")</f>
        <v/>
      </c>
      <c r="AZ64" s="24" t="str">
        <f t="shared" si="7"/>
        <v/>
      </c>
      <c r="BA64" s="13" t="str">
        <f>IF('Formato 3_Gantt'!B$11&lt;&gt;"",'Formato 3_Gantt'!A$11,"")</f>
        <v/>
      </c>
      <c r="BB64" s="24" t="str">
        <f>IF('Formato 3_Gantt'!B$11&lt;&gt;"",'Formato 3_Gantt'!B$11,"")</f>
        <v/>
      </c>
      <c r="BC64" s="22" t="str">
        <f>IF('Formato 3_Gantt'!C$11&lt;&gt;"",'Formato 3_Gantt'!C$11,"")</f>
        <v/>
      </c>
      <c r="BD64" s="13" t="str">
        <f>IF('Formato 3_Gantt'!D$11&lt;&gt;"",'Formato 3_Gantt'!D$11,"")</f>
        <v/>
      </c>
      <c r="BE64" s="161" t="str">
        <f>IF('Formato 3_Gantt'!E$11&lt;&gt;"",'Formato 3_Gantt'!E$11,"")</f>
        <v/>
      </c>
      <c r="BF64" s="13" t="str">
        <f>IF('Formato 3_Gantt'!F$11&lt;&gt;"",'Formato 3_Gantt'!F$11,"")</f>
        <v/>
      </c>
      <c r="BG64" s="158" t="str">
        <f>IF('Formato 3_Gantt'!G$11&lt;&gt;"",'Formato 3_Gantt'!G$11,"")</f>
        <v/>
      </c>
      <c r="BH64" s="158" t="str">
        <f>IF('Formato 3_Gantt'!H$11&lt;&gt;"",'Formato 3_Gantt'!H$11,"")</f>
        <v/>
      </c>
      <c r="BI64" s="161" t="str">
        <f>IF('Formato 3_Gantt'!BL$11&lt;&gt;"",'Formato 3_Gantt'!BL$11,"")</f>
        <v/>
      </c>
      <c r="BJ64" s="161" t="str">
        <f>IF('Formato 3_Gantt'!BM$11&lt;&gt;"",'Formato 3_Gantt'!BM$11,"")</f>
        <v/>
      </c>
      <c r="BK64" s="161" t="str">
        <f>IF('Formato 3_Gantt'!BN$11&lt;&gt;"",'Formato 3_Gantt'!BN$11,"")</f>
        <v/>
      </c>
      <c r="BL64" s="161" t="str">
        <f>IF('Formato 3_Gantt'!BO$11&lt;&gt;"",'Formato 3_Gantt'!BO$11,"")</f>
        <v/>
      </c>
      <c r="BM64" s="161" t="str">
        <f>IF('Formato 3_Gantt'!BP$11&lt;&gt;"",'Formato 3_Gantt'!BP$11,"")</f>
        <v/>
      </c>
      <c r="BN64" s="161" t="str">
        <f>IF('Formato 3_Gantt'!BQ$11&lt;&gt;"",'Formato 3_Gantt'!BQ$11,"")</f>
        <v/>
      </c>
      <c r="BO64" s="161" t="str">
        <f>IF('Formato 3_Gantt'!BR$11&lt;&gt;"",'Formato 3_Gantt'!BR$11,"")</f>
        <v/>
      </c>
      <c r="BP64" s="161" t="str">
        <f>IF('Formato 3_Gantt'!BS$11&lt;&gt;"",'Formato 3_Gantt'!BS$11,"")</f>
        <v/>
      </c>
      <c r="BQ64" s="161" t="str">
        <f>IF('Formato 3_Gantt'!BT$11&lt;&gt;"",'Formato 3_Gantt'!BT$11,"")</f>
        <v/>
      </c>
      <c r="BR64" s="161" t="str">
        <f>IF('Formato 3_Gantt'!BU$11&lt;&gt;"",'Formato 3_Gantt'!BU$11,"")</f>
        <v/>
      </c>
      <c r="BS64" s="161" t="str">
        <f>IF('Formato 3_Gantt'!BV$11&lt;&gt;"",'Formato 3_Gantt'!BV$11,"")</f>
        <v/>
      </c>
      <c r="BT64" s="161" t="str">
        <f>IF('Formato 3_Gantt'!BW$11&lt;&gt;"",'Formato 3_Gantt'!BW$11,"")</f>
        <v/>
      </c>
      <c r="BU64" s="161" t="str">
        <f>IF('Formato 3_Gantt'!BX$11&lt;&gt;"",'Formato 3_Gantt'!BX$11,"")</f>
        <v/>
      </c>
      <c r="BV64" s="163" t="str">
        <f>IF('Formato 4_Ppto'!I$69&lt;&gt;"",'Formato 4_Ppto'!I$69,"")</f>
        <v/>
      </c>
      <c r="BW64" s="162" t="str">
        <f>IF('Formato 4_Ppto'!X$69&lt;&gt;"",'Formato 4_Ppto'!X$69,"")</f>
        <v/>
      </c>
      <c r="BX64" s="162" t="str">
        <f>IF('Formato 4_Ppto'!Y$69&lt;&gt;"",'Formato 4_Ppto'!Y$69,"")</f>
        <v/>
      </c>
      <c r="BY64" s="162" t="str">
        <f>IF('Formato 4_Ppto'!Z$69&lt;&gt;"",'Formato 4_Ppto'!Z$69,"")</f>
        <v/>
      </c>
      <c r="BZ64" s="162" t="str">
        <f>IF('Formato 4_Ppto'!AA$69&lt;&gt;"",'Formato 4_Ppto'!AA$69,"")</f>
        <v/>
      </c>
      <c r="CA64" s="162" t="str">
        <f>IF('Formato 4_Ppto'!AB$69&lt;&gt;"",'Formato 4_Ppto'!AB$69,"")</f>
        <v/>
      </c>
      <c r="CB64" s="162" t="str">
        <f>IF('Formato 4_Ppto'!AC$69&lt;&gt;"",'Formato 4_Ppto'!AC$69,"")</f>
        <v/>
      </c>
      <c r="CC64" s="162" t="str">
        <f>IF('Formato 4_Ppto'!AD$69&lt;&gt;"",'Formato 4_Ppto'!AD$69,"")</f>
        <v/>
      </c>
      <c r="CD64" s="162" t="str">
        <f>IF('Formato 4_Ppto'!AE$69&lt;&gt;"",'Formato 4_Ppto'!AE$69,"")</f>
        <v/>
      </c>
      <c r="CE64" s="162" t="str">
        <f>IF('Formato 4_Ppto'!AF$69&lt;&gt;"",'Formato 4_Ppto'!AF$69,"")</f>
        <v/>
      </c>
      <c r="CF64" s="162" t="str">
        <f>IF('Formato 4_Ppto'!AG$69&lt;&gt;"",'Formato 4_Ppto'!AG$69,"")</f>
        <v/>
      </c>
      <c r="CG64" s="162" t="str">
        <f>IF('Formato 4_Ppto'!AH$69&lt;&gt;"",'Formato 4_Ppto'!AH$69,"")</f>
        <v/>
      </c>
      <c r="CH64" s="162" t="str">
        <f>IF('Formato 4_Ppto'!AI$69&lt;&gt;"",'Formato 4_Ppto'!AI$69,"")</f>
        <v/>
      </c>
      <c r="CI64" s="163" t="str">
        <f>IF('Formato 4_Ppto'!AJ$69&lt;&gt;"",'Formato 4_Ppto'!AJ$69,"")</f>
        <v/>
      </c>
      <c r="CJ64" s="13" t="str">
        <f>IF('Formato 4_Ppto'!B71&lt;&gt;"",'Formato 4_Ppto'!A71,"")</f>
        <v/>
      </c>
      <c r="CK64" s="24" t="str">
        <f>IF('Formato 4_Ppto'!B71&lt;&gt;"",'Formato 4_Ppto'!B71,"")</f>
        <v/>
      </c>
      <c r="CL64" s="22" t="str">
        <f>IF('Formato 4_Ppto'!C71&lt;&gt;"",'Formato 4_Ppto'!C71,"")</f>
        <v/>
      </c>
      <c r="CM64" s="24" t="str">
        <f>IF('Formato 4_Ppto'!D71&lt;&gt;"",'Formato 4_Ppto'!D71,"")</f>
        <v/>
      </c>
      <c r="CN64" s="161" t="str">
        <f>IF('Formato 4_Ppto'!E71&lt;&gt;"",'Formato 4_Ppto'!E71,"")</f>
        <v/>
      </c>
      <c r="CO64" s="161" t="str">
        <f>IF('Formato 4_Ppto'!G71&lt;&gt;"",'Formato 4_Ppto'!G71,"")</f>
        <v/>
      </c>
      <c r="CP64" s="163" t="str">
        <f>IF('Formato 4_Ppto'!I71&lt;&gt;"",'Formato 4_Ppto'!I71,"")</f>
        <v/>
      </c>
      <c r="CQ64" s="161" t="str">
        <f>IF('Formato 4_Ppto'!K71&lt;&gt;"",'Formato 4_Ppto'!K71,"")</f>
        <v/>
      </c>
      <c r="CR64" s="161" t="str">
        <f>IF('Formato 4_Ppto'!L71&lt;&gt;"",'Formato 4_Ppto'!L71,"")</f>
        <v/>
      </c>
      <c r="CS64" s="161" t="str">
        <f>IF('Formato 4_Ppto'!M71&lt;&gt;"",'Formato 4_Ppto'!M71,"")</f>
        <v/>
      </c>
      <c r="CT64" s="161" t="str">
        <f>IF('Formato 4_Ppto'!N71&lt;&gt;"",'Formato 4_Ppto'!N71,"")</f>
        <v/>
      </c>
      <c r="CU64" s="161" t="str">
        <f>IF('Formato 4_Ppto'!O71&lt;&gt;"",'Formato 4_Ppto'!O71,"")</f>
        <v/>
      </c>
      <c r="CV64" s="161" t="str">
        <f>IF('Formato 4_Ppto'!P71&lt;&gt;"",'Formato 4_Ppto'!P71,"")</f>
        <v/>
      </c>
      <c r="CW64" s="161" t="str">
        <f>IF('Formato 4_Ppto'!Q71&lt;&gt;"",'Formato 4_Ppto'!Q71,"")</f>
        <v/>
      </c>
      <c r="CX64" s="161" t="str">
        <f>IF('Formato 4_Ppto'!R71&lt;&gt;"",'Formato 4_Ppto'!R71,"")</f>
        <v/>
      </c>
      <c r="CY64" s="161" t="str">
        <f>IF('Formato 4_Ppto'!S71&lt;&gt;"",'Formato 4_Ppto'!S71,"")</f>
        <v/>
      </c>
      <c r="CZ64" s="161" t="str">
        <f>IF('Formato 4_Ppto'!T71&lt;&gt;"",'Formato 4_Ppto'!T71,"")</f>
        <v/>
      </c>
      <c r="DA64" s="161" t="str">
        <f>IF('Formato 4_Ppto'!U71&lt;&gt;"",'Formato 4_Ppto'!U71,"")</f>
        <v/>
      </c>
      <c r="DB64" s="161" t="str">
        <f>IF('Formato 4_Ppto'!V71&lt;&gt;"",'Formato 4_Ppto'!V71,"")</f>
        <v/>
      </c>
      <c r="DC64" s="161" t="str">
        <f>IF('Formato 4_Ppto'!W71&lt;&gt;"",'Formato 4_Ppto'!W71,"")</f>
        <v/>
      </c>
      <c r="DD64" s="162" t="str">
        <f>IF('Formato 4_Ppto'!X71&lt;&gt;"",'Formato 4_Ppto'!X71,"")</f>
        <v/>
      </c>
      <c r="DE64" s="162" t="str">
        <f>IF('Formato 4_Ppto'!Y71&lt;&gt;"",'Formato 4_Ppto'!Y71,"")</f>
        <v/>
      </c>
      <c r="DF64" s="162" t="str">
        <f>IF('Formato 4_Ppto'!Z71&lt;&gt;"",'Formato 4_Ppto'!Z71,"")</f>
        <v/>
      </c>
      <c r="DG64" s="162" t="str">
        <f>IF('Formato 4_Ppto'!AA71&lt;&gt;"",'Formato 4_Ppto'!AA71,"")</f>
        <v/>
      </c>
      <c r="DH64" s="162" t="str">
        <f>IF('Formato 4_Ppto'!AB71&lt;&gt;"",'Formato 4_Ppto'!AB71,"")</f>
        <v/>
      </c>
      <c r="DI64" s="162" t="str">
        <f>IF('Formato 4_Ppto'!AC71&lt;&gt;"",'Formato 4_Ppto'!AC71,"")</f>
        <v/>
      </c>
      <c r="DJ64" s="162" t="str">
        <f>IF('Formato 4_Ppto'!AD71&lt;&gt;"",'Formato 4_Ppto'!AD71,"")</f>
        <v/>
      </c>
      <c r="DK64" s="162" t="str">
        <f>IF('Formato 4_Ppto'!AE71&lt;&gt;"",'Formato 4_Ppto'!AE71,"")</f>
        <v/>
      </c>
      <c r="DL64" s="162" t="str">
        <f>IF('Formato 4_Ppto'!AF71&lt;&gt;"",'Formato 4_Ppto'!AF71,"")</f>
        <v/>
      </c>
      <c r="DM64" s="162" t="str">
        <f>IF('Formato 4_Ppto'!AG71&lt;&gt;"",'Formato 4_Ppto'!AG71,"")</f>
        <v/>
      </c>
      <c r="DN64" s="162" t="str">
        <f>IF('Formato 4_Ppto'!AH71&lt;&gt;"",'Formato 4_Ppto'!AH71,"")</f>
        <v/>
      </c>
      <c r="DO64" s="162" t="str">
        <f>IF('Formato 4_Ppto'!AI71&lt;&gt;"",'Formato 4_Ppto'!AI71,"")</f>
        <v/>
      </c>
      <c r="DP64" s="163" t="str">
        <f>IF('Formato 4_Ppto'!AJ71&lt;&gt;"",'Formato 4_Ppto'!AJ71,"")</f>
        <v/>
      </c>
    </row>
    <row r="65" spans="2:120" x14ac:dyDescent="0.3">
      <c r="B65" s="13" t="str">
        <f>IF(OR(Tabla6[[#This Row],[IDA]]="",Tabla6[[#This Row],[IDT]]="",Tabla6[[#This Row],[IDI]]=""),"",Tabla6[[#This Row],[IDA]]&amp;"."&amp;Tabla6[[#This Row],[IDT]]&amp;"."&amp;Tabla6[[#This Row],[IDI]])</f>
        <v/>
      </c>
      <c r="C65" s="13" t="str">
        <f>IF(Formato_02!$B$14&lt;&gt;"",0,"")</f>
        <v/>
      </c>
      <c r="D65" s="13" t="str">
        <f>IF(Formato_02!$H$9&lt;&gt;"",Formato_02!$H$9,"")</f>
        <v/>
      </c>
      <c r="E65" s="24" t="str">
        <f t="shared" si="0"/>
        <v/>
      </c>
      <c r="F65" s="24" t="str">
        <f>IF(Formato_02!$B$14&lt;&gt;"",Formato_02!$B$14,"")</f>
        <v/>
      </c>
      <c r="G65" s="22" t="str">
        <f>IF('Formato 3_Gantt'!C70&lt;&gt;"",'Formato 3_Gantt'!C70,"")</f>
        <v/>
      </c>
      <c r="H65" s="13" t="str">
        <f>IF('Formato 3_Gantt'!D$8&lt;&gt;"",'Formato 3_Gantt'!D$8,"")</f>
        <v/>
      </c>
      <c r="I65" s="13" t="str">
        <f>IF('Formato 3_Gantt'!E$8&lt;&gt;"",'Formato 3_Gantt'!E$8,"")</f>
        <v/>
      </c>
      <c r="J65" s="13" t="str">
        <f>IF('Formato 3_Gantt'!F$8&lt;&gt;"",'Formato 3_Gantt'!F$8,"")</f>
        <v/>
      </c>
      <c r="K65" s="158" t="str">
        <f>IF('Formato 3_Gantt'!G$8&lt;&gt;"",'Formato 3_Gantt'!G$8,"")</f>
        <v/>
      </c>
      <c r="L65" s="158" t="str">
        <f>IF('Formato 3_Gantt'!H$8&lt;&gt;"",'Formato 3_Gantt'!H$8,"")</f>
        <v/>
      </c>
      <c r="M65" s="13" t="str">
        <f>IF('Formato 3_Gantt'!BL$8&lt;&gt;"",'Formato 3_Gantt'!BL$8,"")</f>
        <v/>
      </c>
      <c r="N65" s="13" t="str">
        <f>IF('Formato 3_Gantt'!BM$8&lt;&gt;"",'Formato 3_Gantt'!BM$8,"")</f>
        <v/>
      </c>
      <c r="O65" s="13" t="str">
        <f>IF('Formato 3_Gantt'!BN$8&lt;&gt;"",'Formato 3_Gantt'!BN$8,"")</f>
        <v/>
      </c>
      <c r="P65" s="13" t="str">
        <f>IF('Formato 3_Gantt'!BO$8&lt;&gt;"",'Formato 3_Gantt'!BO$8,"")</f>
        <v/>
      </c>
      <c r="Q65" s="13" t="str">
        <f>IF('Formato 3_Gantt'!BP$8&lt;&gt;"",'Formato 3_Gantt'!BP$8,"")</f>
        <v/>
      </c>
      <c r="R65" s="13" t="str">
        <f>IF('Formato 3_Gantt'!BQ$8&lt;&gt;"",'Formato 3_Gantt'!BQ$8,"")</f>
        <v/>
      </c>
      <c r="S65" s="13" t="str">
        <f>IF('Formato 3_Gantt'!BR$8&lt;&gt;"",'Formato 3_Gantt'!BR$8,"")</f>
        <v/>
      </c>
      <c r="T65" s="13" t="str">
        <f>IF('Formato 3_Gantt'!BS$8&lt;&gt;"",'Formato 3_Gantt'!BS$8,"")</f>
        <v/>
      </c>
      <c r="U65" s="13" t="str">
        <f>IF('Formato 3_Gantt'!BT$8&lt;&gt;"",'Formato 3_Gantt'!BT$8,"")</f>
        <v/>
      </c>
      <c r="V65" s="13" t="str">
        <f>IF('Formato 3_Gantt'!BU$8&lt;&gt;"",'Formato 3_Gantt'!BU$8,"")</f>
        <v/>
      </c>
      <c r="W65" s="13" t="str">
        <f>IF('Formato 3_Gantt'!BV$8&lt;&gt;"",'Formato 3_Gantt'!BV$8,"")</f>
        <v/>
      </c>
      <c r="X65" s="13" t="str">
        <f>IF('Formato 3_Gantt'!BW$8&lt;&gt;"",'Formato 3_Gantt'!BW$8,"")</f>
        <v/>
      </c>
      <c r="Y65" s="13" t="str">
        <f>IF('Formato 3_Gantt'!BX$8&lt;&gt;"",'Formato 3_Gantt'!BX$8,"")</f>
        <v/>
      </c>
      <c r="Z65" s="162" t="str">
        <f>IF(Formato_02!S$15&lt;&gt;"",Formato_02!S$15,"")</f>
        <v/>
      </c>
      <c r="AA65" s="162" t="str">
        <f>IF(Formato_02!T$15&lt;&gt;"",Formato_02!T$15,"")</f>
        <v/>
      </c>
      <c r="AB65" s="162" t="str">
        <f>IF(Formato_02!U$15&lt;&gt;"",Formato_02!U$15,"")</f>
        <v/>
      </c>
      <c r="AC65" s="162" t="str">
        <f>IF(Formato_02!V$15&lt;&gt;"",Formato_02!V$15,"")</f>
        <v/>
      </c>
      <c r="AD65" s="162" t="str">
        <f>IF(Formato_02!W$15&lt;&gt;"",Formato_02!W$15,"")</f>
        <v/>
      </c>
      <c r="AE65" s="162" t="str">
        <f>IF(Formato_02!X$15&lt;&gt;"",Formato_02!X$15,"")</f>
        <v/>
      </c>
      <c r="AF65" s="162" t="str">
        <f>IF(Formato_02!Y$15&lt;&gt;"",Formato_02!Y$15,"")</f>
        <v/>
      </c>
      <c r="AG65" s="162" t="str">
        <f>IF(Formato_02!Z$15&lt;&gt;"",Formato_02!Z$15,"")</f>
        <v/>
      </c>
      <c r="AH65" s="162" t="str">
        <f>IF(Formato_02!AA$15&lt;&gt;"",Formato_02!AA$15,"")</f>
        <v/>
      </c>
      <c r="AI65" s="162" t="str">
        <f>IF(Formato_02!AB$15&lt;&gt;"",Formato_02!AB$15,"")</f>
        <v/>
      </c>
      <c r="AJ65" s="162" t="str">
        <f>IF(Formato_02!AC$15&lt;&gt;"",Formato_02!AC$15,"")</f>
        <v/>
      </c>
      <c r="AK65" s="162" t="str">
        <f>IF(Formato_02!AD$15&lt;&gt;"",Formato_02!AD$15,"")</f>
        <v/>
      </c>
      <c r="AL65" s="162" t="str">
        <f>IF(Formato_02!$N$14&lt;&gt;"",Formato_02!$N$14,"")</f>
        <v/>
      </c>
      <c r="AM65" s="13" t="str">
        <f>IF(Formato_02!$X$4&lt;&gt;"","AN","")</f>
        <v/>
      </c>
      <c r="AN65" s="24" t="str">
        <f t="shared" si="1"/>
        <v/>
      </c>
      <c r="AO65" s="13" t="str">
        <f>IF(Formato_02!$Y$4&lt;&gt;"","P027","")</f>
        <v/>
      </c>
      <c r="AP65" s="24" t="str">
        <f t="shared" si="2"/>
        <v/>
      </c>
      <c r="AQ65" s="13" t="str">
        <f>IF(Formato_02!$Z$4&lt;&gt;"","PNCVG","")</f>
        <v/>
      </c>
      <c r="AR65" s="24" t="str">
        <f t="shared" si="3"/>
        <v/>
      </c>
      <c r="AS65" s="13" t="str">
        <f>IF(Formato_02!$AA$4&lt;&gt;"","PNFF","")</f>
        <v/>
      </c>
      <c r="AT65" s="24" t="str">
        <f t="shared" si="4"/>
        <v/>
      </c>
      <c r="AU65" s="13" t="str">
        <f>IF(Formato_02!$AB$4&lt;&gt;"","PNPAM","")</f>
        <v/>
      </c>
      <c r="AV65" s="24" t="str">
        <f t="shared" si="5"/>
        <v/>
      </c>
      <c r="AW65" s="13" t="str">
        <f>IF(Formato_02!$AC$4&lt;&gt;"","PNAIA","")</f>
        <v/>
      </c>
      <c r="AX65" s="24" t="str">
        <f t="shared" si="6"/>
        <v/>
      </c>
      <c r="AY65" s="13" t="str">
        <f>IF(Formato_02!$AD$4&lt;&gt;"","PIO","")</f>
        <v/>
      </c>
      <c r="AZ65" s="24" t="str">
        <f t="shared" si="7"/>
        <v/>
      </c>
      <c r="BA65" s="13" t="str">
        <f>IF('Formato 3_Gantt'!B$11&lt;&gt;"",'Formato 3_Gantt'!A$11,"")</f>
        <v/>
      </c>
      <c r="BB65" s="24" t="str">
        <f>IF('Formato 3_Gantt'!B$11&lt;&gt;"",'Formato 3_Gantt'!B$11,"")</f>
        <v/>
      </c>
      <c r="BC65" s="22" t="str">
        <f>IF('Formato 3_Gantt'!C$11&lt;&gt;"",'Formato 3_Gantt'!C$11,"")</f>
        <v/>
      </c>
      <c r="BD65" s="13" t="str">
        <f>IF('Formato 3_Gantt'!D$11&lt;&gt;"",'Formato 3_Gantt'!D$11,"")</f>
        <v/>
      </c>
      <c r="BE65" s="161" t="str">
        <f>IF('Formato 3_Gantt'!E$11&lt;&gt;"",'Formato 3_Gantt'!E$11,"")</f>
        <v/>
      </c>
      <c r="BF65" s="13" t="str">
        <f>IF('Formato 3_Gantt'!F$11&lt;&gt;"",'Formato 3_Gantt'!F$11,"")</f>
        <v/>
      </c>
      <c r="BG65" s="158" t="str">
        <f>IF('Formato 3_Gantt'!G$11&lt;&gt;"",'Formato 3_Gantt'!G$11,"")</f>
        <v/>
      </c>
      <c r="BH65" s="158" t="str">
        <f>IF('Formato 3_Gantt'!H$11&lt;&gt;"",'Formato 3_Gantt'!H$11,"")</f>
        <v/>
      </c>
      <c r="BI65" s="161" t="str">
        <f>IF('Formato 3_Gantt'!BL$11&lt;&gt;"",'Formato 3_Gantt'!BL$11,"")</f>
        <v/>
      </c>
      <c r="BJ65" s="161" t="str">
        <f>IF('Formato 3_Gantt'!BM$11&lt;&gt;"",'Formato 3_Gantt'!BM$11,"")</f>
        <v/>
      </c>
      <c r="BK65" s="161" t="str">
        <f>IF('Formato 3_Gantt'!BN$11&lt;&gt;"",'Formato 3_Gantt'!BN$11,"")</f>
        <v/>
      </c>
      <c r="BL65" s="161" t="str">
        <f>IF('Formato 3_Gantt'!BO$11&lt;&gt;"",'Formato 3_Gantt'!BO$11,"")</f>
        <v/>
      </c>
      <c r="BM65" s="161" t="str">
        <f>IF('Formato 3_Gantt'!BP$11&lt;&gt;"",'Formato 3_Gantt'!BP$11,"")</f>
        <v/>
      </c>
      <c r="BN65" s="161" t="str">
        <f>IF('Formato 3_Gantt'!BQ$11&lt;&gt;"",'Formato 3_Gantt'!BQ$11,"")</f>
        <v/>
      </c>
      <c r="BO65" s="161" t="str">
        <f>IF('Formato 3_Gantt'!BR$11&lt;&gt;"",'Formato 3_Gantt'!BR$11,"")</f>
        <v/>
      </c>
      <c r="BP65" s="161" t="str">
        <f>IF('Formato 3_Gantt'!BS$11&lt;&gt;"",'Formato 3_Gantt'!BS$11,"")</f>
        <v/>
      </c>
      <c r="BQ65" s="161" t="str">
        <f>IF('Formato 3_Gantt'!BT$11&lt;&gt;"",'Formato 3_Gantt'!BT$11,"")</f>
        <v/>
      </c>
      <c r="BR65" s="161" t="str">
        <f>IF('Formato 3_Gantt'!BU$11&lt;&gt;"",'Formato 3_Gantt'!BU$11,"")</f>
        <v/>
      </c>
      <c r="BS65" s="161" t="str">
        <f>IF('Formato 3_Gantt'!BV$11&lt;&gt;"",'Formato 3_Gantt'!BV$11,"")</f>
        <v/>
      </c>
      <c r="BT65" s="161" t="str">
        <f>IF('Formato 3_Gantt'!BW$11&lt;&gt;"",'Formato 3_Gantt'!BW$11,"")</f>
        <v/>
      </c>
      <c r="BU65" s="161" t="str">
        <f>IF('Formato 3_Gantt'!BX$11&lt;&gt;"",'Formato 3_Gantt'!BX$11,"")</f>
        <v/>
      </c>
      <c r="BV65" s="163" t="str">
        <f>IF('Formato 4_Ppto'!I$69&lt;&gt;"",'Formato 4_Ppto'!I$69,"")</f>
        <v/>
      </c>
      <c r="BW65" s="162" t="str">
        <f>IF('Formato 4_Ppto'!X$69&lt;&gt;"",'Formato 4_Ppto'!X$69,"")</f>
        <v/>
      </c>
      <c r="BX65" s="162" t="str">
        <f>IF('Formato 4_Ppto'!Y$69&lt;&gt;"",'Formato 4_Ppto'!Y$69,"")</f>
        <v/>
      </c>
      <c r="BY65" s="162" t="str">
        <f>IF('Formato 4_Ppto'!Z$69&lt;&gt;"",'Formato 4_Ppto'!Z$69,"")</f>
        <v/>
      </c>
      <c r="BZ65" s="162" t="str">
        <f>IF('Formato 4_Ppto'!AA$69&lt;&gt;"",'Formato 4_Ppto'!AA$69,"")</f>
        <v/>
      </c>
      <c r="CA65" s="162" t="str">
        <f>IF('Formato 4_Ppto'!AB$69&lt;&gt;"",'Formato 4_Ppto'!AB$69,"")</f>
        <v/>
      </c>
      <c r="CB65" s="162" t="str">
        <f>IF('Formato 4_Ppto'!AC$69&lt;&gt;"",'Formato 4_Ppto'!AC$69,"")</f>
        <v/>
      </c>
      <c r="CC65" s="162" t="str">
        <f>IF('Formato 4_Ppto'!AD$69&lt;&gt;"",'Formato 4_Ppto'!AD$69,"")</f>
        <v/>
      </c>
      <c r="CD65" s="162" t="str">
        <f>IF('Formato 4_Ppto'!AE$69&lt;&gt;"",'Formato 4_Ppto'!AE$69,"")</f>
        <v/>
      </c>
      <c r="CE65" s="162" t="str">
        <f>IF('Formato 4_Ppto'!AF$69&lt;&gt;"",'Formato 4_Ppto'!AF$69,"")</f>
        <v/>
      </c>
      <c r="CF65" s="162" t="str">
        <f>IF('Formato 4_Ppto'!AG$69&lt;&gt;"",'Formato 4_Ppto'!AG$69,"")</f>
        <v/>
      </c>
      <c r="CG65" s="162" t="str">
        <f>IF('Formato 4_Ppto'!AH$69&lt;&gt;"",'Formato 4_Ppto'!AH$69,"")</f>
        <v/>
      </c>
      <c r="CH65" s="162" t="str">
        <f>IF('Formato 4_Ppto'!AI$69&lt;&gt;"",'Formato 4_Ppto'!AI$69,"")</f>
        <v/>
      </c>
      <c r="CI65" s="163" t="str">
        <f>IF('Formato 4_Ppto'!AJ$69&lt;&gt;"",'Formato 4_Ppto'!AJ$69,"")</f>
        <v/>
      </c>
      <c r="CJ65" s="13" t="str">
        <f>IF('Formato 4_Ppto'!B72&lt;&gt;"",'Formato 4_Ppto'!A72,"")</f>
        <v/>
      </c>
      <c r="CK65" s="24" t="str">
        <f>IF('Formato 4_Ppto'!B72&lt;&gt;"",'Formato 4_Ppto'!B72,"")</f>
        <v/>
      </c>
      <c r="CL65" s="22" t="str">
        <f>IF('Formato 4_Ppto'!C72&lt;&gt;"",'Formato 4_Ppto'!C72,"")</f>
        <v/>
      </c>
      <c r="CM65" s="24" t="str">
        <f>IF('Formato 4_Ppto'!D72&lt;&gt;"",'Formato 4_Ppto'!D72,"")</f>
        <v/>
      </c>
      <c r="CN65" s="161" t="str">
        <f>IF('Formato 4_Ppto'!E72&lt;&gt;"",'Formato 4_Ppto'!E72,"")</f>
        <v/>
      </c>
      <c r="CO65" s="161" t="str">
        <f>IF('Formato 4_Ppto'!G72&lt;&gt;"",'Formato 4_Ppto'!G72,"")</f>
        <v/>
      </c>
      <c r="CP65" s="163" t="str">
        <f>IF('Formato 4_Ppto'!I72&lt;&gt;"",'Formato 4_Ppto'!I72,"")</f>
        <v/>
      </c>
      <c r="CQ65" s="161" t="str">
        <f>IF('Formato 4_Ppto'!K72&lt;&gt;"",'Formato 4_Ppto'!K72,"")</f>
        <v/>
      </c>
      <c r="CR65" s="161" t="str">
        <f>IF('Formato 4_Ppto'!L72&lt;&gt;"",'Formato 4_Ppto'!L72,"")</f>
        <v/>
      </c>
      <c r="CS65" s="161" t="str">
        <f>IF('Formato 4_Ppto'!M72&lt;&gt;"",'Formato 4_Ppto'!M72,"")</f>
        <v/>
      </c>
      <c r="CT65" s="161" t="str">
        <f>IF('Formato 4_Ppto'!N72&lt;&gt;"",'Formato 4_Ppto'!N72,"")</f>
        <v/>
      </c>
      <c r="CU65" s="161" t="str">
        <f>IF('Formato 4_Ppto'!O72&lt;&gt;"",'Formato 4_Ppto'!O72,"")</f>
        <v/>
      </c>
      <c r="CV65" s="161" t="str">
        <f>IF('Formato 4_Ppto'!P72&lt;&gt;"",'Formato 4_Ppto'!P72,"")</f>
        <v/>
      </c>
      <c r="CW65" s="161" t="str">
        <f>IF('Formato 4_Ppto'!Q72&lt;&gt;"",'Formato 4_Ppto'!Q72,"")</f>
        <v/>
      </c>
      <c r="CX65" s="161" t="str">
        <f>IF('Formato 4_Ppto'!R72&lt;&gt;"",'Formato 4_Ppto'!R72,"")</f>
        <v/>
      </c>
      <c r="CY65" s="161" t="str">
        <f>IF('Formato 4_Ppto'!S72&lt;&gt;"",'Formato 4_Ppto'!S72,"")</f>
        <v/>
      </c>
      <c r="CZ65" s="161" t="str">
        <f>IF('Formato 4_Ppto'!T72&lt;&gt;"",'Formato 4_Ppto'!T72,"")</f>
        <v/>
      </c>
      <c r="DA65" s="161" t="str">
        <f>IF('Formato 4_Ppto'!U72&lt;&gt;"",'Formato 4_Ppto'!U72,"")</f>
        <v/>
      </c>
      <c r="DB65" s="161" t="str">
        <f>IF('Formato 4_Ppto'!V72&lt;&gt;"",'Formato 4_Ppto'!V72,"")</f>
        <v/>
      </c>
      <c r="DC65" s="161" t="str">
        <f>IF('Formato 4_Ppto'!W72&lt;&gt;"",'Formato 4_Ppto'!W72,"")</f>
        <v/>
      </c>
      <c r="DD65" s="162" t="str">
        <f>IF('Formato 4_Ppto'!X72&lt;&gt;"",'Formato 4_Ppto'!X72,"")</f>
        <v/>
      </c>
      <c r="DE65" s="162" t="str">
        <f>IF('Formato 4_Ppto'!Y72&lt;&gt;"",'Formato 4_Ppto'!Y72,"")</f>
        <v/>
      </c>
      <c r="DF65" s="162" t="str">
        <f>IF('Formato 4_Ppto'!Z72&lt;&gt;"",'Formato 4_Ppto'!Z72,"")</f>
        <v/>
      </c>
      <c r="DG65" s="162" t="str">
        <f>IF('Formato 4_Ppto'!AA72&lt;&gt;"",'Formato 4_Ppto'!AA72,"")</f>
        <v/>
      </c>
      <c r="DH65" s="162" t="str">
        <f>IF('Formato 4_Ppto'!AB72&lt;&gt;"",'Formato 4_Ppto'!AB72,"")</f>
        <v/>
      </c>
      <c r="DI65" s="162" t="str">
        <f>IF('Formato 4_Ppto'!AC72&lt;&gt;"",'Formato 4_Ppto'!AC72,"")</f>
        <v/>
      </c>
      <c r="DJ65" s="162" t="str">
        <f>IF('Formato 4_Ppto'!AD72&lt;&gt;"",'Formato 4_Ppto'!AD72,"")</f>
        <v/>
      </c>
      <c r="DK65" s="162" t="str">
        <f>IF('Formato 4_Ppto'!AE72&lt;&gt;"",'Formato 4_Ppto'!AE72,"")</f>
        <v/>
      </c>
      <c r="DL65" s="162" t="str">
        <f>IF('Formato 4_Ppto'!AF72&lt;&gt;"",'Formato 4_Ppto'!AF72,"")</f>
        <v/>
      </c>
      <c r="DM65" s="162" t="str">
        <f>IF('Formato 4_Ppto'!AG72&lt;&gt;"",'Formato 4_Ppto'!AG72,"")</f>
        <v/>
      </c>
      <c r="DN65" s="162" t="str">
        <f>IF('Formato 4_Ppto'!AH72&lt;&gt;"",'Formato 4_Ppto'!AH72,"")</f>
        <v/>
      </c>
      <c r="DO65" s="162" t="str">
        <f>IF('Formato 4_Ppto'!AI72&lt;&gt;"",'Formato 4_Ppto'!AI72,"")</f>
        <v/>
      </c>
      <c r="DP65" s="163" t="str">
        <f>IF('Formato 4_Ppto'!AJ72&lt;&gt;"",'Formato 4_Ppto'!AJ72,"")</f>
        <v/>
      </c>
    </row>
    <row r="66" spans="2:120" x14ac:dyDescent="0.3">
      <c r="B66" s="13" t="str">
        <f>IF(OR(Tabla6[[#This Row],[IDA]]="",Tabla6[[#This Row],[IDT]]="",Tabla6[[#This Row],[IDI]]=""),"",Tabla6[[#This Row],[IDA]]&amp;"."&amp;Tabla6[[#This Row],[IDT]]&amp;"."&amp;Tabla6[[#This Row],[IDI]])</f>
        <v/>
      </c>
      <c r="C66" s="13" t="str">
        <f>IF(Formato_02!$B$14&lt;&gt;"",0,"")</f>
        <v/>
      </c>
      <c r="D66" s="13" t="str">
        <f>IF(Formato_02!$H$9&lt;&gt;"",Formato_02!$H$9,"")</f>
        <v/>
      </c>
      <c r="E66" s="24" t="str">
        <f t="shared" si="0"/>
        <v/>
      </c>
      <c r="F66" s="24" t="str">
        <f>IF(Formato_02!$B$14&lt;&gt;"",Formato_02!$B$14,"")</f>
        <v/>
      </c>
      <c r="G66" s="22" t="str">
        <f>IF('Formato 3_Gantt'!C71&lt;&gt;"",'Formato 3_Gantt'!C71,"")</f>
        <v/>
      </c>
      <c r="H66" s="13" t="str">
        <f>IF('Formato 3_Gantt'!D$8&lt;&gt;"",'Formato 3_Gantt'!D$8,"")</f>
        <v/>
      </c>
      <c r="I66" s="13" t="str">
        <f>IF('Formato 3_Gantt'!E$8&lt;&gt;"",'Formato 3_Gantt'!E$8,"")</f>
        <v/>
      </c>
      <c r="J66" s="13" t="str">
        <f>IF('Formato 3_Gantt'!F$8&lt;&gt;"",'Formato 3_Gantt'!F$8,"")</f>
        <v/>
      </c>
      <c r="K66" s="158" t="str">
        <f>IF('Formato 3_Gantt'!G$8&lt;&gt;"",'Formato 3_Gantt'!G$8,"")</f>
        <v/>
      </c>
      <c r="L66" s="158" t="str">
        <f>IF('Formato 3_Gantt'!H$8&lt;&gt;"",'Formato 3_Gantt'!H$8,"")</f>
        <v/>
      </c>
      <c r="M66" s="13" t="str">
        <f>IF('Formato 3_Gantt'!BL$8&lt;&gt;"",'Formato 3_Gantt'!BL$8,"")</f>
        <v/>
      </c>
      <c r="N66" s="13" t="str">
        <f>IF('Formato 3_Gantt'!BM$8&lt;&gt;"",'Formato 3_Gantt'!BM$8,"")</f>
        <v/>
      </c>
      <c r="O66" s="13" t="str">
        <f>IF('Formato 3_Gantt'!BN$8&lt;&gt;"",'Formato 3_Gantt'!BN$8,"")</f>
        <v/>
      </c>
      <c r="P66" s="13" t="str">
        <f>IF('Formato 3_Gantt'!BO$8&lt;&gt;"",'Formato 3_Gantt'!BO$8,"")</f>
        <v/>
      </c>
      <c r="Q66" s="13" t="str">
        <f>IF('Formato 3_Gantt'!BP$8&lt;&gt;"",'Formato 3_Gantt'!BP$8,"")</f>
        <v/>
      </c>
      <c r="R66" s="13" t="str">
        <f>IF('Formato 3_Gantt'!BQ$8&lt;&gt;"",'Formato 3_Gantt'!BQ$8,"")</f>
        <v/>
      </c>
      <c r="S66" s="13" t="str">
        <f>IF('Formato 3_Gantt'!BR$8&lt;&gt;"",'Formato 3_Gantt'!BR$8,"")</f>
        <v/>
      </c>
      <c r="T66" s="13" t="str">
        <f>IF('Formato 3_Gantt'!BS$8&lt;&gt;"",'Formato 3_Gantt'!BS$8,"")</f>
        <v/>
      </c>
      <c r="U66" s="13" t="str">
        <f>IF('Formato 3_Gantt'!BT$8&lt;&gt;"",'Formato 3_Gantt'!BT$8,"")</f>
        <v/>
      </c>
      <c r="V66" s="13" t="str">
        <f>IF('Formato 3_Gantt'!BU$8&lt;&gt;"",'Formato 3_Gantt'!BU$8,"")</f>
        <v/>
      </c>
      <c r="W66" s="13" t="str">
        <f>IF('Formato 3_Gantt'!BV$8&lt;&gt;"",'Formato 3_Gantt'!BV$8,"")</f>
        <v/>
      </c>
      <c r="X66" s="13" t="str">
        <f>IF('Formato 3_Gantt'!BW$8&lt;&gt;"",'Formato 3_Gantt'!BW$8,"")</f>
        <v/>
      </c>
      <c r="Y66" s="13" t="str">
        <f>IF('Formato 3_Gantt'!BX$8&lt;&gt;"",'Formato 3_Gantt'!BX$8,"")</f>
        <v/>
      </c>
      <c r="Z66" s="162" t="str">
        <f>IF(Formato_02!S$15&lt;&gt;"",Formato_02!S$15,"")</f>
        <v/>
      </c>
      <c r="AA66" s="162" t="str">
        <f>IF(Formato_02!T$15&lt;&gt;"",Formato_02!T$15,"")</f>
        <v/>
      </c>
      <c r="AB66" s="162" t="str">
        <f>IF(Formato_02!U$15&lt;&gt;"",Formato_02!U$15,"")</f>
        <v/>
      </c>
      <c r="AC66" s="162" t="str">
        <f>IF(Formato_02!V$15&lt;&gt;"",Formato_02!V$15,"")</f>
        <v/>
      </c>
      <c r="AD66" s="162" t="str">
        <f>IF(Formato_02!W$15&lt;&gt;"",Formato_02!W$15,"")</f>
        <v/>
      </c>
      <c r="AE66" s="162" t="str">
        <f>IF(Formato_02!X$15&lt;&gt;"",Formato_02!X$15,"")</f>
        <v/>
      </c>
      <c r="AF66" s="162" t="str">
        <f>IF(Formato_02!Y$15&lt;&gt;"",Formato_02!Y$15,"")</f>
        <v/>
      </c>
      <c r="AG66" s="162" t="str">
        <f>IF(Formato_02!Z$15&lt;&gt;"",Formato_02!Z$15,"")</f>
        <v/>
      </c>
      <c r="AH66" s="162" t="str">
        <f>IF(Formato_02!AA$15&lt;&gt;"",Formato_02!AA$15,"")</f>
        <v/>
      </c>
      <c r="AI66" s="162" t="str">
        <f>IF(Formato_02!AB$15&lt;&gt;"",Formato_02!AB$15,"")</f>
        <v/>
      </c>
      <c r="AJ66" s="162" t="str">
        <f>IF(Formato_02!AC$15&lt;&gt;"",Formato_02!AC$15,"")</f>
        <v/>
      </c>
      <c r="AK66" s="162" t="str">
        <f>IF(Formato_02!AD$15&lt;&gt;"",Formato_02!AD$15,"")</f>
        <v/>
      </c>
      <c r="AL66" s="162" t="str">
        <f>IF(Formato_02!$N$14&lt;&gt;"",Formato_02!$N$14,"")</f>
        <v/>
      </c>
      <c r="AM66" s="13" t="str">
        <f>IF(Formato_02!$X$4&lt;&gt;"","AN","")</f>
        <v/>
      </c>
      <c r="AN66" s="24" t="str">
        <f t="shared" si="1"/>
        <v/>
      </c>
      <c r="AO66" s="13" t="str">
        <f>IF(Formato_02!$Y$4&lt;&gt;"","P027","")</f>
        <v/>
      </c>
      <c r="AP66" s="24" t="str">
        <f t="shared" si="2"/>
        <v/>
      </c>
      <c r="AQ66" s="13" t="str">
        <f>IF(Formato_02!$Z$4&lt;&gt;"","PNCVG","")</f>
        <v/>
      </c>
      <c r="AR66" s="24" t="str">
        <f t="shared" si="3"/>
        <v/>
      </c>
      <c r="AS66" s="13" t="str">
        <f>IF(Formato_02!$AA$4&lt;&gt;"","PNFF","")</f>
        <v/>
      </c>
      <c r="AT66" s="24" t="str">
        <f t="shared" si="4"/>
        <v/>
      </c>
      <c r="AU66" s="13" t="str">
        <f>IF(Formato_02!$AB$4&lt;&gt;"","PNPAM","")</f>
        <v/>
      </c>
      <c r="AV66" s="24" t="str">
        <f t="shared" si="5"/>
        <v/>
      </c>
      <c r="AW66" s="13" t="str">
        <f>IF(Formato_02!$AC$4&lt;&gt;"","PNAIA","")</f>
        <v/>
      </c>
      <c r="AX66" s="24" t="str">
        <f t="shared" si="6"/>
        <v/>
      </c>
      <c r="AY66" s="13" t="str">
        <f>IF(Formato_02!$AD$4&lt;&gt;"","PIO","")</f>
        <v/>
      </c>
      <c r="AZ66" s="24" t="str">
        <f t="shared" si="7"/>
        <v/>
      </c>
      <c r="BA66" s="13" t="str">
        <f>IF('Formato 3_Gantt'!B$11&lt;&gt;"",'Formato 3_Gantt'!A$11,"")</f>
        <v/>
      </c>
      <c r="BB66" s="24" t="str">
        <f>IF('Formato 3_Gantt'!B$11&lt;&gt;"",'Formato 3_Gantt'!B$11,"")</f>
        <v/>
      </c>
      <c r="BC66" s="22" t="str">
        <f>IF('Formato 3_Gantt'!C$11&lt;&gt;"",'Formato 3_Gantt'!C$11,"")</f>
        <v/>
      </c>
      <c r="BD66" s="13" t="str">
        <f>IF('Formato 3_Gantt'!D$11&lt;&gt;"",'Formato 3_Gantt'!D$11,"")</f>
        <v/>
      </c>
      <c r="BE66" s="161" t="str">
        <f>IF('Formato 3_Gantt'!E$11&lt;&gt;"",'Formato 3_Gantt'!E$11,"")</f>
        <v/>
      </c>
      <c r="BF66" s="13" t="str">
        <f>IF('Formato 3_Gantt'!F$11&lt;&gt;"",'Formato 3_Gantt'!F$11,"")</f>
        <v/>
      </c>
      <c r="BG66" s="158" t="str">
        <f>IF('Formato 3_Gantt'!G$11&lt;&gt;"",'Formato 3_Gantt'!G$11,"")</f>
        <v/>
      </c>
      <c r="BH66" s="158" t="str">
        <f>IF('Formato 3_Gantt'!H$11&lt;&gt;"",'Formato 3_Gantt'!H$11,"")</f>
        <v/>
      </c>
      <c r="BI66" s="161" t="str">
        <f>IF('Formato 3_Gantt'!BL$11&lt;&gt;"",'Formato 3_Gantt'!BL$11,"")</f>
        <v/>
      </c>
      <c r="BJ66" s="161" t="str">
        <f>IF('Formato 3_Gantt'!BM$11&lt;&gt;"",'Formato 3_Gantt'!BM$11,"")</f>
        <v/>
      </c>
      <c r="BK66" s="161" t="str">
        <f>IF('Formato 3_Gantt'!BN$11&lt;&gt;"",'Formato 3_Gantt'!BN$11,"")</f>
        <v/>
      </c>
      <c r="BL66" s="161" t="str">
        <f>IF('Formato 3_Gantt'!BO$11&lt;&gt;"",'Formato 3_Gantt'!BO$11,"")</f>
        <v/>
      </c>
      <c r="BM66" s="161" t="str">
        <f>IF('Formato 3_Gantt'!BP$11&lt;&gt;"",'Formato 3_Gantt'!BP$11,"")</f>
        <v/>
      </c>
      <c r="BN66" s="161" t="str">
        <f>IF('Formato 3_Gantt'!BQ$11&lt;&gt;"",'Formato 3_Gantt'!BQ$11,"")</f>
        <v/>
      </c>
      <c r="BO66" s="161" t="str">
        <f>IF('Formato 3_Gantt'!BR$11&lt;&gt;"",'Formato 3_Gantt'!BR$11,"")</f>
        <v/>
      </c>
      <c r="BP66" s="161" t="str">
        <f>IF('Formato 3_Gantt'!BS$11&lt;&gt;"",'Formato 3_Gantt'!BS$11,"")</f>
        <v/>
      </c>
      <c r="BQ66" s="161" t="str">
        <f>IF('Formato 3_Gantt'!BT$11&lt;&gt;"",'Formato 3_Gantt'!BT$11,"")</f>
        <v/>
      </c>
      <c r="BR66" s="161" t="str">
        <f>IF('Formato 3_Gantt'!BU$11&lt;&gt;"",'Formato 3_Gantt'!BU$11,"")</f>
        <v/>
      </c>
      <c r="BS66" s="161" t="str">
        <f>IF('Formato 3_Gantt'!BV$11&lt;&gt;"",'Formato 3_Gantt'!BV$11,"")</f>
        <v/>
      </c>
      <c r="BT66" s="161" t="str">
        <f>IF('Formato 3_Gantt'!BW$11&lt;&gt;"",'Formato 3_Gantt'!BW$11,"")</f>
        <v/>
      </c>
      <c r="BU66" s="161" t="str">
        <f>IF('Formato 3_Gantt'!BX$11&lt;&gt;"",'Formato 3_Gantt'!BX$11,"")</f>
        <v/>
      </c>
      <c r="BV66" s="163" t="str">
        <f>IF('Formato 4_Ppto'!I$69&lt;&gt;"",'Formato 4_Ppto'!I$69,"")</f>
        <v/>
      </c>
      <c r="BW66" s="162" t="str">
        <f>IF('Formato 4_Ppto'!X$69&lt;&gt;"",'Formato 4_Ppto'!X$69,"")</f>
        <v/>
      </c>
      <c r="BX66" s="162" t="str">
        <f>IF('Formato 4_Ppto'!Y$69&lt;&gt;"",'Formato 4_Ppto'!Y$69,"")</f>
        <v/>
      </c>
      <c r="BY66" s="162" t="str">
        <f>IF('Formato 4_Ppto'!Z$69&lt;&gt;"",'Formato 4_Ppto'!Z$69,"")</f>
        <v/>
      </c>
      <c r="BZ66" s="162" t="str">
        <f>IF('Formato 4_Ppto'!AA$69&lt;&gt;"",'Formato 4_Ppto'!AA$69,"")</f>
        <v/>
      </c>
      <c r="CA66" s="162" t="str">
        <f>IF('Formato 4_Ppto'!AB$69&lt;&gt;"",'Formato 4_Ppto'!AB$69,"")</f>
        <v/>
      </c>
      <c r="CB66" s="162" t="str">
        <f>IF('Formato 4_Ppto'!AC$69&lt;&gt;"",'Formato 4_Ppto'!AC$69,"")</f>
        <v/>
      </c>
      <c r="CC66" s="162" t="str">
        <f>IF('Formato 4_Ppto'!AD$69&lt;&gt;"",'Formato 4_Ppto'!AD$69,"")</f>
        <v/>
      </c>
      <c r="CD66" s="162" t="str">
        <f>IF('Formato 4_Ppto'!AE$69&lt;&gt;"",'Formato 4_Ppto'!AE$69,"")</f>
        <v/>
      </c>
      <c r="CE66" s="162" t="str">
        <f>IF('Formato 4_Ppto'!AF$69&lt;&gt;"",'Formato 4_Ppto'!AF$69,"")</f>
        <v/>
      </c>
      <c r="CF66" s="162" t="str">
        <f>IF('Formato 4_Ppto'!AG$69&lt;&gt;"",'Formato 4_Ppto'!AG$69,"")</f>
        <v/>
      </c>
      <c r="CG66" s="162" t="str">
        <f>IF('Formato 4_Ppto'!AH$69&lt;&gt;"",'Formato 4_Ppto'!AH$69,"")</f>
        <v/>
      </c>
      <c r="CH66" s="162" t="str">
        <f>IF('Formato 4_Ppto'!AI$69&lt;&gt;"",'Formato 4_Ppto'!AI$69,"")</f>
        <v/>
      </c>
      <c r="CI66" s="163" t="str">
        <f>IF('Formato 4_Ppto'!AJ$69&lt;&gt;"",'Formato 4_Ppto'!AJ$69,"")</f>
        <v/>
      </c>
      <c r="CJ66" s="13" t="str">
        <f>IF('Formato 4_Ppto'!B73&lt;&gt;"",'Formato 4_Ppto'!A73,"")</f>
        <v/>
      </c>
      <c r="CK66" s="24" t="str">
        <f>IF('Formato 4_Ppto'!B73&lt;&gt;"",'Formato 4_Ppto'!B73,"")</f>
        <v/>
      </c>
      <c r="CL66" s="22" t="str">
        <f>IF('Formato 4_Ppto'!C73&lt;&gt;"",'Formato 4_Ppto'!C73,"")</f>
        <v/>
      </c>
      <c r="CM66" s="24" t="str">
        <f>IF('Formato 4_Ppto'!D73&lt;&gt;"",'Formato 4_Ppto'!D73,"")</f>
        <v/>
      </c>
      <c r="CN66" s="161" t="str">
        <f>IF('Formato 4_Ppto'!E73&lt;&gt;"",'Formato 4_Ppto'!E73,"")</f>
        <v/>
      </c>
      <c r="CO66" s="161" t="str">
        <f>IF('Formato 4_Ppto'!G73&lt;&gt;"",'Formato 4_Ppto'!G73,"")</f>
        <v/>
      </c>
      <c r="CP66" s="163" t="str">
        <f>IF('Formato 4_Ppto'!I73&lt;&gt;"",'Formato 4_Ppto'!I73,"")</f>
        <v/>
      </c>
      <c r="CQ66" s="161" t="str">
        <f>IF('Formato 4_Ppto'!K73&lt;&gt;"",'Formato 4_Ppto'!K73,"")</f>
        <v/>
      </c>
      <c r="CR66" s="161" t="str">
        <f>IF('Formato 4_Ppto'!L73&lt;&gt;"",'Formato 4_Ppto'!L73,"")</f>
        <v/>
      </c>
      <c r="CS66" s="161" t="str">
        <f>IF('Formato 4_Ppto'!M73&lt;&gt;"",'Formato 4_Ppto'!M73,"")</f>
        <v/>
      </c>
      <c r="CT66" s="161" t="str">
        <f>IF('Formato 4_Ppto'!N73&lt;&gt;"",'Formato 4_Ppto'!N73,"")</f>
        <v/>
      </c>
      <c r="CU66" s="161" t="str">
        <f>IF('Formato 4_Ppto'!O73&lt;&gt;"",'Formato 4_Ppto'!O73,"")</f>
        <v/>
      </c>
      <c r="CV66" s="161" t="str">
        <f>IF('Formato 4_Ppto'!P73&lt;&gt;"",'Formato 4_Ppto'!P73,"")</f>
        <v/>
      </c>
      <c r="CW66" s="161" t="str">
        <f>IF('Formato 4_Ppto'!Q73&lt;&gt;"",'Formato 4_Ppto'!Q73,"")</f>
        <v/>
      </c>
      <c r="CX66" s="161" t="str">
        <f>IF('Formato 4_Ppto'!R73&lt;&gt;"",'Formato 4_Ppto'!R73,"")</f>
        <v/>
      </c>
      <c r="CY66" s="161" t="str">
        <f>IF('Formato 4_Ppto'!S73&lt;&gt;"",'Formato 4_Ppto'!S73,"")</f>
        <v/>
      </c>
      <c r="CZ66" s="161" t="str">
        <f>IF('Formato 4_Ppto'!T73&lt;&gt;"",'Formato 4_Ppto'!T73,"")</f>
        <v/>
      </c>
      <c r="DA66" s="161" t="str">
        <f>IF('Formato 4_Ppto'!U73&lt;&gt;"",'Formato 4_Ppto'!U73,"")</f>
        <v/>
      </c>
      <c r="DB66" s="161" t="str">
        <f>IF('Formato 4_Ppto'!V73&lt;&gt;"",'Formato 4_Ppto'!V73,"")</f>
        <v/>
      </c>
      <c r="DC66" s="161" t="str">
        <f>IF('Formato 4_Ppto'!W73&lt;&gt;"",'Formato 4_Ppto'!W73,"")</f>
        <v/>
      </c>
      <c r="DD66" s="162" t="str">
        <f>IF('Formato 4_Ppto'!X73&lt;&gt;"",'Formato 4_Ppto'!X73,"")</f>
        <v/>
      </c>
      <c r="DE66" s="162" t="str">
        <f>IF('Formato 4_Ppto'!Y73&lt;&gt;"",'Formato 4_Ppto'!Y73,"")</f>
        <v/>
      </c>
      <c r="DF66" s="162" t="str">
        <f>IF('Formato 4_Ppto'!Z73&lt;&gt;"",'Formato 4_Ppto'!Z73,"")</f>
        <v/>
      </c>
      <c r="DG66" s="162" t="str">
        <f>IF('Formato 4_Ppto'!AA73&lt;&gt;"",'Formato 4_Ppto'!AA73,"")</f>
        <v/>
      </c>
      <c r="DH66" s="162" t="str">
        <f>IF('Formato 4_Ppto'!AB73&lt;&gt;"",'Formato 4_Ppto'!AB73,"")</f>
        <v/>
      </c>
      <c r="DI66" s="162" t="str">
        <f>IF('Formato 4_Ppto'!AC73&lt;&gt;"",'Formato 4_Ppto'!AC73,"")</f>
        <v/>
      </c>
      <c r="DJ66" s="162" t="str">
        <f>IF('Formato 4_Ppto'!AD73&lt;&gt;"",'Formato 4_Ppto'!AD73,"")</f>
        <v/>
      </c>
      <c r="DK66" s="162" t="str">
        <f>IF('Formato 4_Ppto'!AE73&lt;&gt;"",'Formato 4_Ppto'!AE73,"")</f>
        <v/>
      </c>
      <c r="DL66" s="162" t="str">
        <f>IF('Formato 4_Ppto'!AF73&lt;&gt;"",'Formato 4_Ppto'!AF73,"")</f>
        <v/>
      </c>
      <c r="DM66" s="162" t="str">
        <f>IF('Formato 4_Ppto'!AG73&lt;&gt;"",'Formato 4_Ppto'!AG73,"")</f>
        <v/>
      </c>
      <c r="DN66" s="162" t="str">
        <f>IF('Formato 4_Ppto'!AH73&lt;&gt;"",'Formato 4_Ppto'!AH73,"")</f>
        <v/>
      </c>
      <c r="DO66" s="162" t="str">
        <f>IF('Formato 4_Ppto'!AI73&lt;&gt;"",'Formato 4_Ppto'!AI73,"")</f>
        <v/>
      </c>
      <c r="DP66" s="163" t="str">
        <f>IF('Formato 4_Ppto'!AJ73&lt;&gt;"",'Formato 4_Ppto'!AJ73,"")</f>
        <v/>
      </c>
    </row>
    <row r="67" spans="2:120" x14ac:dyDescent="0.3">
      <c r="B67" s="13" t="str">
        <f>IF(OR(Tabla6[[#This Row],[IDA]]="",Tabla6[[#This Row],[IDT]]="",Tabla6[[#This Row],[IDI]]=""),"",Tabla6[[#This Row],[IDA]]&amp;"."&amp;Tabla6[[#This Row],[IDT]]&amp;"."&amp;Tabla6[[#This Row],[IDI]])</f>
        <v/>
      </c>
      <c r="C67" s="13" t="str">
        <f>IF(Formato_02!$B$14&lt;&gt;"",0,"")</f>
        <v/>
      </c>
      <c r="D67" s="13" t="str">
        <f>IF(Formato_02!$H$9&lt;&gt;"",Formato_02!$H$9,"")</f>
        <v/>
      </c>
      <c r="E67" s="24" t="str">
        <f t="shared" ref="E67:E130" si="8">IFERROR(VLOOKUP($D67,DOU,2,0),"")</f>
        <v/>
      </c>
      <c r="F67" s="24" t="str">
        <f>IF(Formato_02!$B$14&lt;&gt;"",Formato_02!$B$14,"")</f>
        <v/>
      </c>
      <c r="G67" s="22" t="str">
        <f>IF('Formato 3_Gantt'!C72&lt;&gt;"",'Formato 3_Gantt'!C72,"")</f>
        <v/>
      </c>
      <c r="H67" s="13" t="str">
        <f>IF('Formato 3_Gantt'!D$8&lt;&gt;"",'Formato 3_Gantt'!D$8,"")</f>
        <v/>
      </c>
      <c r="I67" s="13" t="str">
        <f>IF('Formato 3_Gantt'!E$8&lt;&gt;"",'Formato 3_Gantt'!E$8,"")</f>
        <v/>
      </c>
      <c r="J67" s="13" t="str">
        <f>IF('Formato 3_Gantt'!F$8&lt;&gt;"",'Formato 3_Gantt'!F$8,"")</f>
        <v/>
      </c>
      <c r="K67" s="158" t="str">
        <f>IF('Formato 3_Gantt'!G$8&lt;&gt;"",'Formato 3_Gantt'!G$8,"")</f>
        <v/>
      </c>
      <c r="L67" s="158" t="str">
        <f>IF('Formato 3_Gantt'!H$8&lt;&gt;"",'Formato 3_Gantt'!H$8,"")</f>
        <v/>
      </c>
      <c r="M67" s="13" t="str">
        <f>IF('Formato 3_Gantt'!BL$8&lt;&gt;"",'Formato 3_Gantt'!BL$8,"")</f>
        <v/>
      </c>
      <c r="N67" s="13" t="str">
        <f>IF('Formato 3_Gantt'!BM$8&lt;&gt;"",'Formato 3_Gantt'!BM$8,"")</f>
        <v/>
      </c>
      <c r="O67" s="13" t="str">
        <f>IF('Formato 3_Gantt'!BN$8&lt;&gt;"",'Formato 3_Gantt'!BN$8,"")</f>
        <v/>
      </c>
      <c r="P67" s="13" t="str">
        <f>IF('Formato 3_Gantt'!BO$8&lt;&gt;"",'Formato 3_Gantt'!BO$8,"")</f>
        <v/>
      </c>
      <c r="Q67" s="13" t="str">
        <f>IF('Formato 3_Gantt'!BP$8&lt;&gt;"",'Formato 3_Gantt'!BP$8,"")</f>
        <v/>
      </c>
      <c r="R67" s="13" t="str">
        <f>IF('Formato 3_Gantt'!BQ$8&lt;&gt;"",'Formato 3_Gantt'!BQ$8,"")</f>
        <v/>
      </c>
      <c r="S67" s="13" t="str">
        <f>IF('Formato 3_Gantt'!BR$8&lt;&gt;"",'Formato 3_Gantt'!BR$8,"")</f>
        <v/>
      </c>
      <c r="T67" s="13" t="str">
        <f>IF('Formato 3_Gantt'!BS$8&lt;&gt;"",'Formato 3_Gantt'!BS$8,"")</f>
        <v/>
      </c>
      <c r="U67" s="13" t="str">
        <f>IF('Formato 3_Gantt'!BT$8&lt;&gt;"",'Formato 3_Gantt'!BT$8,"")</f>
        <v/>
      </c>
      <c r="V67" s="13" t="str">
        <f>IF('Formato 3_Gantt'!BU$8&lt;&gt;"",'Formato 3_Gantt'!BU$8,"")</f>
        <v/>
      </c>
      <c r="W67" s="13" t="str">
        <f>IF('Formato 3_Gantt'!BV$8&lt;&gt;"",'Formato 3_Gantt'!BV$8,"")</f>
        <v/>
      </c>
      <c r="X67" s="13" t="str">
        <f>IF('Formato 3_Gantt'!BW$8&lt;&gt;"",'Formato 3_Gantt'!BW$8,"")</f>
        <v/>
      </c>
      <c r="Y67" s="13" t="str">
        <f>IF('Formato 3_Gantt'!BX$8&lt;&gt;"",'Formato 3_Gantt'!BX$8,"")</f>
        <v/>
      </c>
      <c r="Z67" s="162" t="str">
        <f>IF(Formato_02!S$15&lt;&gt;"",Formato_02!S$15,"")</f>
        <v/>
      </c>
      <c r="AA67" s="162" t="str">
        <f>IF(Formato_02!T$15&lt;&gt;"",Formato_02!T$15,"")</f>
        <v/>
      </c>
      <c r="AB67" s="162" t="str">
        <f>IF(Formato_02!U$15&lt;&gt;"",Formato_02!U$15,"")</f>
        <v/>
      </c>
      <c r="AC67" s="162" t="str">
        <f>IF(Formato_02!V$15&lt;&gt;"",Formato_02!V$15,"")</f>
        <v/>
      </c>
      <c r="AD67" s="162" t="str">
        <f>IF(Formato_02!W$15&lt;&gt;"",Formato_02!W$15,"")</f>
        <v/>
      </c>
      <c r="AE67" s="162" t="str">
        <f>IF(Formato_02!X$15&lt;&gt;"",Formato_02!X$15,"")</f>
        <v/>
      </c>
      <c r="AF67" s="162" t="str">
        <f>IF(Formato_02!Y$15&lt;&gt;"",Formato_02!Y$15,"")</f>
        <v/>
      </c>
      <c r="AG67" s="162" t="str">
        <f>IF(Formato_02!Z$15&lt;&gt;"",Formato_02!Z$15,"")</f>
        <v/>
      </c>
      <c r="AH67" s="162" t="str">
        <f>IF(Formato_02!AA$15&lt;&gt;"",Formato_02!AA$15,"")</f>
        <v/>
      </c>
      <c r="AI67" s="162" t="str">
        <f>IF(Formato_02!AB$15&lt;&gt;"",Formato_02!AB$15,"")</f>
        <v/>
      </c>
      <c r="AJ67" s="162" t="str">
        <f>IF(Formato_02!AC$15&lt;&gt;"",Formato_02!AC$15,"")</f>
        <v/>
      </c>
      <c r="AK67" s="162" t="str">
        <f>IF(Formato_02!AD$15&lt;&gt;"",Formato_02!AD$15,"")</f>
        <v/>
      </c>
      <c r="AL67" s="162" t="str">
        <f>IF(Formato_02!$N$14&lt;&gt;"",Formato_02!$N$14,"")</f>
        <v/>
      </c>
      <c r="AM67" s="13" t="str">
        <f>IF(Formato_02!$X$4&lt;&gt;"","AN","")</f>
        <v/>
      </c>
      <c r="AN67" s="24" t="str">
        <f t="shared" ref="AN67:AN130" si="9">IFERROR(VLOOKUP($AM67,PLAN,2,0),"")</f>
        <v/>
      </c>
      <c r="AO67" s="13" t="str">
        <f>IF(Formato_02!$Y$4&lt;&gt;"","P027","")</f>
        <v/>
      </c>
      <c r="AP67" s="24" t="str">
        <f t="shared" ref="AP67:AP130" si="10">IFERROR(VLOOKUP($AO67,PLAN,2,0),"")</f>
        <v/>
      </c>
      <c r="AQ67" s="13" t="str">
        <f>IF(Formato_02!$Z$4&lt;&gt;"","PNCVG","")</f>
        <v/>
      </c>
      <c r="AR67" s="24" t="str">
        <f t="shared" ref="AR67:AR130" si="11">IFERROR(VLOOKUP($AQ67,PLAN,2,0),"")</f>
        <v/>
      </c>
      <c r="AS67" s="13" t="str">
        <f>IF(Formato_02!$AA$4&lt;&gt;"","PNFF","")</f>
        <v/>
      </c>
      <c r="AT67" s="24" t="str">
        <f t="shared" ref="AT67:AT130" si="12">IFERROR(VLOOKUP($AS67,PLAN,2,0),"")</f>
        <v/>
      </c>
      <c r="AU67" s="13" t="str">
        <f>IF(Formato_02!$AB$4&lt;&gt;"","PNPAM","")</f>
        <v/>
      </c>
      <c r="AV67" s="24" t="str">
        <f t="shared" ref="AV67:AV130" si="13">IFERROR(VLOOKUP($AU67,PLAN,2,0),"")</f>
        <v/>
      </c>
      <c r="AW67" s="13" t="str">
        <f>IF(Formato_02!$AC$4&lt;&gt;"","PNAIA","")</f>
        <v/>
      </c>
      <c r="AX67" s="24" t="str">
        <f t="shared" ref="AX67:AX130" si="14">IFERROR(VLOOKUP($AW67,PLAN,2,0),"")</f>
        <v/>
      </c>
      <c r="AY67" s="13" t="str">
        <f>IF(Formato_02!$AD$4&lt;&gt;"","PIO","")</f>
        <v/>
      </c>
      <c r="AZ67" s="24" t="str">
        <f t="shared" ref="AZ67:AZ130" si="15">IFERROR(VLOOKUP($AY67,PLAN,2,0),"")</f>
        <v/>
      </c>
      <c r="BA67" s="13" t="str">
        <f>IF('Formato 3_Gantt'!B$11&lt;&gt;"",'Formato 3_Gantt'!A$11,"")</f>
        <v/>
      </c>
      <c r="BB67" s="24" t="str">
        <f>IF('Formato 3_Gantt'!B$11&lt;&gt;"",'Formato 3_Gantt'!B$11,"")</f>
        <v/>
      </c>
      <c r="BC67" s="22" t="str">
        <f>IF('Formato 3_Gantt'!C$11&lt;&gt;"",'Formato 3_Gantt'!C$11,"")</f>
        <v/>
      </c>
      <c r="BD67" s="13" t="str">
        <f>IF('Formato 3_Gantt'!D$11&lt;&gt;"",'Formato 3_Gantt'!D$11,"")</f>
        <v/>
      </c>
      <c r="BE67" s="161" t="str">
        <f>IF('Formato 3_Gantt'!E$11&lt;&gt;"",'Formato 3_Gantt'!E$11,"")</f>
        <v/>
      </c>
      <c r="BF67" s="13" t="str">
        <f>IF('Formato 3_Gantt'!F$11&lt;&gt;"",'Formato 3_Gantt'!F$11,"")</f>
        <v/>
      </c>
      <c r="BG67" s="158" t="str">
        <f>IF('Formato 3_Gantt'!G$11&lt;&gt;"",'Formato 3_Gantt'!G$11,"")</f>
        <v/>
      </c>
      <c r="BH67" s="158" t="str">
        <f>IF('Formato 3_Gantt'!H$11&lt;&gt;"",'Formato 3_Gantt'!H$11,"")</f>
        <v/>
      </c>
      <c r="BI67" s="161" t="str">
        <f>IF('Formato 3_Gantt'!BL$11&lt;&gt;"",'Formato 3_Gantt'!BL$11,"")</f>
        <v/>
      </c>
      <c r="BJ67" s="161" t="str">
        <f>IF('Formato 3_Gantt'!BM$11&lt;&gt;"",'Formato 3_Gantt'!BM$11,"")</f>
        <v/>
      </c>
      <c r="BK67" s="161" t="str">
        <f>IF('Formato 3_Gantt'!BN$11&lt;&gt;"",'Formato 3_Gantt'!BN$11,"")</f>
        <v/>
      </c>
      <c r="BL67" s="161" t="str">
        <f>IF('Formato 3_Gantt'!BO$11&lt;&gt;"",'Formato 3_Gantt'!BO$11,"")</f>
        <v/>
      </c>
      <c r="BM67" s="161" t="str">
        <f>IF('Formato 3_Gantt'!BP$11&lt;&gt;"",'Formato 3_Gantt'!BP$11,"")</f>
        <v/>
      </c>
      <c r="BN67" s="161" t="str">
        <f>IF('Formato 3_Gantt'!BQ$11&lt;&gt;"",'Formato 3_Gantt'!BQ$11,"")</f>
        <v/>
      </c>
      <c r="BO67" s="161" t="str">
        <f>IF('Formato 3_Gantt'!BR$11&lt;&gt;"",'Formato 3_Gantt'!BR$11,"")</f>
        <v/>
      </c>
      <c r="BP67" s="161" t="str">
        <f>IF('Formato 3_Gantt'!BS$11&lt;&gt;"",'Formato 3_Gantt'!BS$11,"")</f>
        <v/>
      </c>
      <c r="BQ67" s="161" t="str">
        <f>IF('Formato 3_Gantt'!BT$11&lt;&gt;"",'Formato 3_Gantt'!BT$11,"")</f>
        <v/>
      </c>
      <c r="BR67" s="161" t="str">
        <f>IF('Formato 3_Gantt'!BU$11&lt;&gt;"",'Formato 3_Gantt'!BU$11,"")</f>
        <v/>
      </c>
      <c r="BS67" s="161" t="str">
        <f>IF('Formato 3_Gantt'!BV$11&lt;&gt;"",'Formato 3_Gantt'!BV$11,"")</f>
        <v/>
      </c>
      <c r="BT67" s="161" t="str">
        <f>IF('Formato 3_Gantt'!BW$11&lt;&gt;"",'Formato 3_Gantt'!BW$11,"")</f>
        <v/>
      </c>
      <c r="BU67" s="161" t="str">
        <f>IF('Formato 3_Gantt'!BX$11&lt;&gt;"",'Formato 3_Gantt'!BX$11,"")</f>
        <v/>
      </c>
      <c r="BV67" s="163" t="str">
        <f>IF('Formato 4_Ppto'!I$69&lt;&gt;"",'Formato 4_Ppto'!I$69,"")</f>
        <v/>
      </c>
      <c r="BW67" s="162" t="str">
        <f>IF('Formato 4_Ppto'!X$69&lt;&gt;"",'Formato 4_Ppto'!X$69,"")</f>
        <v/>
      </c>
      <c r="BX67" s="162" t="str">
        <f>IF('Formato 4_Ppto'!Y$69&lt;&gt;"",'Formato 4_Ppto'!Y$69,"")</f>
        <v/>
      </c>
      <c r="BY67" s="162" t="str">
        <f>IF('Formato 4_Ppto'!Z$69&lt;&gt;"",'Formato 4_Ppto'!Z$69,"")</f>
        <v/>
      </c>
      <c r="BZ67" s="162" t="str">
        <f>IF('Formato 4_Ppto'!AA$69&lt;&gt;"",'Formato 4_Ppto'!AA$69,"")</f>
        <v/>
      </c>
      <c r="CA67" s="162" t="str">
        <f>IF('Formato 4_Ppto'!AB$69&lt;&gt;"",'Formato 4_Ppto'!AB$69,"")</f>
        <v/>
      </c>
      <c r="CB67" s="162" t="str">
        <f>IF('Formato 4_Ppto'!AC$69&lt;&gt;"",'Formato 4_Ppto'!AC$69,"")</f>
        <v/>
      </c>
      <c r="CC67" s="162" t="str">
        <f>IF('Formato 4_Ppto'!AD$69&lt;&gt;"",'Formato 4_Ppto'!AD$69,"")</f>
        <v/>
      </c>
      <c r="CD67" s="162" t="str">
        <f>IF('Formato 4_Ppto'!AE$69&lt;&gt;"",'Formato 4_Ppto'!AE$69,"")</f>
        <v/>
      </c>
      <c r="CE67" s="162" t="str">
        <f>IF('Formato 4_Ppto'!AF$69&lt;&gt;"",'Formato 4_Ppto'!AF$69,"")</f>
        <v/>
      </c>
      <c r="CF67" s="162" t="str">
        <f>IF('Formato 4_Ppto'!AG$69&lt;&gt;"",'Formato 4_Ppto'!AG$69,"")</f>
        <v/>
      </c>
      <c r="CG67" s="162" t="str">
        <f>IF('Formato 4_Ppto'!AH$69&lt;&gt;"",'Formato 4_Ppto'!AH$69,"")</f>
        <v/>
      </c>
      <c r="CH67" s="162" t="str">
        <f>IF('Formato 4_Ppto'!AI$69&lt;&gt;"",'Formato 4_Ppto'!AI$69,"")</f>
        <v/>
      </c>
      <c r="CI67" s="163" t="str">
        <f>IF('Formato 4_Ppto'!AJ$69&lt;&gt;"",'Formato 4_Ppto'!AJ$69,"")</f>
        <v/>
      </c>
      <c r="CJ67" s="13" t="str">
        <f>IF('Formato 4_Ppto'!B74&lt;&gt;"",'Formato 4_Ppto'!A74,"")</f>
        <v/>
      </c>
      <c r="CK67" s="24" t="str">
        <f>IF('Formato 4_Ppto'!B74&lt;&gt;"",'Formato 4_Ppto'!B74,"")</f>
        <v/>
      </c>
      <c r="CL67" s="22" t="str">
        <f>IF('Formato 4_Ppto'!C74&lt;&gt;"",'Formato 4_Ppto'!C74,"")</f>
        <v/>
      </c>
      <c r="CM67" s="24" t="str">
        <f>IF('Formato 4_Ppto'!D74&lt;&gt;"",'Formato 4_Ppto'!D74,"")</f>
        <v/>
      </c>
      <c r="CN67" s="161" t="str">
        <f>IF('Formato 4_Ppto'!E74&lt;&gt;"",'Formato 4_Ppto'!E74,"")</f>
        <v/>
      </c>
      <c r="CO67" s="161" t="str">
        <f>IF('Formato 4_Ppto'!G74&lt;&gt;"",'Formato 4_Ppto'!G74,"")</f>
        <v/>
      </c>
      <c r="CP67" s="163" t="str">
        <f>IF('Formato 4_Ppto'!I74&lt;&gt;"",'Formato 4_Ppto'!I74,"")</f>
        <v/>
      </c>
      <c r="CQ67" s="161" t="str">
        <f>IF('Formato 4_Ppto'!K74&lt;&gt;"",'Formato 4_Ppto'!K74,"")</f>
        <v/>
      </c>
      <c r="CR67" s="161" t="str">
        <f>IF('Formato 4_Ppto'!L74&lt;&gt;"",'Formato 4_Ppto'!L74,"")</f>
        <v/>
      </c>
      <c r="CS67" s="161" t="str">
        <f>IF('Formato 4_Ppto'!M74&lt;&gt;"",'Formato 4_Ppto'!M74,"")</f>
        <v/>
      </c>
      <c r="CT67" s="161" t="str">
        <f>IF('Formato 4_Ppto'!N74&lt;&gt;"",'Formato 4_Ppto'!N74,"")</f>
        <v/>
      </c>
      <c r="CU67" s="161" t="str">
        <f>IF('Formato 4_Ppto'!O74&lt;&gt;"",'Formato 4_Ppto'!O74,"")</f>
        <v/>
      </c>
      <c r="CV67" s="161" t="str">
        <f>IF('Formato 4_Ppto'!P74&lt;&gt;"",'Formato 4_Ppto'!P74,"")</f>
        <v/>
      </c>
      <c r="CW67" s="161" t="str">
        <f>IF('Formato 4_Ppto'!Q74&lt;&gt;"",'Formato 4_Ppto'!Q74,"")</f>
        <v/>
      </c>
      <c r="CX67" s="161" t="str">
        <f>IF('Formato 4_Ppto'!R74&lt;&gt;"",'Formato 4_Ppto'!R74,"")</f>
        <v/>
      </c>
      <c r="CY67" s="161" t="str">
        <f>IF('Formato 4_Ppto'!S74&lt;&gt;"",'Formato 4_Ppto'!S74,"")</f>
        <v/>
      </c>
      <c r="CZ67" s="161" t="str">
        <f>IF('Formato 4_Ppto'!T74&lt;&gt;"",'Formato 4_Ppto'!T74,"")</f>
        <v/>
      </c>
      <c r="DA67" s="161" t="str">
        <f>IF('Formato 4_Ppto'!U74&lt;&gt;"",'Formato 4_Ppto'!U74,"")</f>
        <v/>
      </c>
      <c r="DB67" s="161" t="str">
        <f>IF('Formato 4_Ppto'!V74&lt;&gt;"",'Formato 4_Ppto'!V74,"")</f>
        <v/>
      </c>
      <c r="DC67" s="161" t="str">
        <f>IF('Formato 4_Ppto'!W74&lt;&gt;"",'Formato 4_Ppto'!W74,"")</f>
        <v/>
      </c>
      <c r="DD67" s="162" t="str">
        <f>IF('Formato 4_Ppto'!X74&lt;&gt;"",'Formato 4_Ppto'!X74,"")</f>
        <v/>
      </c>
      <c r="DE67" s="162" t="str">
        <f>IF('Formato 4_Ppto'!Y74&lt;&gt;"",'Formato 4_Ppto'!Y74,"")</f>
        <v/>
      </c>
      <c r="DF67" s="162" t="str">
        <f>IF('Formato 4_Ppto'!Z74&lt;&gt;"",'Formato 4_Ppto'!Z74,"")</f>
        <v/>
      </c>
      <c r="DG67" s="162" t="str">
        <f>IF('Formato 4_Ppto'!AA74&lt;&gt;"",'Formato 4_Ppto'!AA74,"")</f>
        <v/>
      </c>
      <c r="DH67" s="162" t="str">
        <f>IF('Formato 4_Ppto'!AB74&lt;&gt;"",'Formato 4_Ppto'!AB74,"")</f>
        <v/>
      </c>
      <c r="DI67" s="162" t="str">
        <f>IF('Formato 4_Ppto'!AC74&lt;&gt;"",'Formato 4_Ppto'!AC74,"")</f>
        <v/>
      </c>
      <c r="DJ67" s="162" t="str">
        <f>IF('Formato 4_Ppto'!AD74&lt;&gt;"",'Formato 4_Ppto'!AD74,"")</f>
        <v/>
      </c>
      <c r="DK67" s="162" t="str">
        <f>IF('Formato 4_Ppto'!AE74&lt;&gt;"",'Formato 4_Ppto'!AE74,"")</f>
        <v/>
      </c>
      <c r="DL67" s="162" t="str">
        <f>IF('Formato 4_Ppto'!AF74&lt;&gt;"",'Formato 4_Ppto'!AF74,"")</f>
        <v/>
      </c>
      <c r="DM67" s="162" t="str">
        <f>IF('Formato 4_Ppto'!AG74&lt;&gt;"",'Formato 4_Ppto'!AG74,"")</f>
        <v/>
      </c>
      <c r="DN67" s="162" t="str">
        <f>IF('Formato 4_Ppto'!AH74&lt;&gt;"",'Formato 4_Ppto'!AH74,"")</f>
        <v/>
      </c>
      <c r="DO67" s="162" t="str">
        <f>IF('Formato 4_Ppto'!AI74&lt;&gt;"",'Formato 4_Ppto'!AI74,"")</f>
        <v/>
      </c>
      <c r="DP67" s="163" t="str">
        <f>IF('Formato 4_Ppto'!AJ74&lt;&gt;"",'Formato 4_Ppto'!AJ74,"")</f>
        <v/>
      </c>
    </row>
    <row r="68" spans="2:120" x14ac:dyDescent="0.3">
      <c r="B68" s="13" t="str">
        <f>IF(OR(Tabla6[[#This Row],[IDA]]="",Tabla6[[#This Row],[IDT]]="",Tabla6[[#This Row],[IDI]]=""),"",Tabla6[[#This Row],[IDA]]&amp;"."&amp;Tabla6[[#This Row],[IDT]]&amp;"."&amp;Tabla6[[#This Row],[IDI]])</f>
        <v/>
      </c>
      <c r="C68" s="13" t="str">
        <f>IF(Formato_02!$B$14&lt;&gt;"",0,"")</f>
        <v/>
      </c>
      <c r="D68" s="13" t="str">
        <f>IF(Formato_02!$H$9&lt;&gt;"",Formato_02!$H$9,"")</f>
        <v/>
      </c>
      <c r="E68" s="24" t="str">
        <f t="shared" si="8"/>
        <v/>
      </c>
      <c r="F68" s="24" t="str">
        <f>IF(Formato_02!$B$14&lt;&gt;"",Formato_02!$B$14,"")</f>
        <v/>
      </c>
      <c r="G68" s="22" t="str">
        <f>IF('Formato 3_Gantt'!C73&lt;&gt;"",'Formato 3_Gantt'!C73,"")</f>
        <v/>
      </c>
      <c r="H68" s="13" t="str">
        <f>IF('Formato 3_Gantt'!D$8&lt;&gt;"",'Formato 3_Gantt'!D$8,"")</f>
        <v/>
      </c>
      <c r="I68" s="13" t="str">
        <f>IF('Formato 3_Gantt'!E$8&lt;&gt;"",'Formato 3_Gantt'!E$8,"")</f>
        <v/>
      </c>
      <c r="J68" s="13" t="str">
        <f>IF('Formato 3_Gantt'!F$8&lt;&gt;"",'Formato 3_Gantt'!F$8,"")</f>
        <v/>
      </c>
      <c r="K68" s="158" t="str">
        <f>IF('Formato 3_Gantt'!G$8&lt;&gt;"",'Formato 3_Gantt'!G$8,"")</f>
        <v/>
      </c>
      <c r="L68" s="158" t="str">
        <f>IF('Formato 3_Gantt'!H$8&lt;&gt;"",'Formato 3_Gantt'!H$8,"")</f>
        <v/>
      </c>
      <c r="M68" s="13" t="str">
        <f>IF('Formato 3_Gantt'!BL$8&lt;&gt;"",'Formato 3_Gantt'!BL$8,"")</f>
        <v/>
      </c>
      <c r="N68" s="13" t="str">
        <f>IF('Formato 3_Gantt'!BM$8&lt;&gt;"",'Formato 3_Gantt'!BM$8,"")</f>
        <v/>
      </c>
      <c r="O68" s="13" t="str">
        <f>IF('Formato 3_Gantt'!BN$8&lt;&gt;"",'Formato 3_Gantt'!BN$8,"")</f>
        <v/>
      </c>
      <c r="P68" s="13" t="str">
        <f>IF('Formato 3_Gantt'!BO$8&lt;&gt;"",'Formato 3_Gantt'!BO$8,"")</f>
        <v/>
      </c>
      <c r="Q68" s="13" t="str">
        <f>IF('Formato 3_Gantt'!BP$8&lt;&gt;"",'Formato 3_Gantt'!BP$8,"")</f>
        <v/>
      </c>
      <c r="R68" s="13" t="str">
        <f>IF('Formato 3_Gantt'!BQ$8&lt;&gt;"",'Formato 3_Gantt'!BQ$8,"")</f>
        <v/>
      </c>
      <c r="S68" s="13" t="str">
        <f>IF('Formato 3_Gantt'!BR$8&lt;&gt;"",'Formato 3_Gantt'!BR$8,"")</f>
        <v/>
      </c>
      <c r="T68" s="13" t="str">
        <f>IF('Formato 3_Gantt'!BS$8&lt;&gt;"",'Formato 3_Gantt'!BS$8,"")</f>
        <v/>
      </c>
      <c r="U68" s="13" t="str">
        <f>IF('Formato 3_Gantt'!BT$8&lt;&gt;"",'Formato 3_Gantt'!BT$8,"")</f>
        <v/>
      </c>
      <c r="V68" s="13" t="str">
        <f>IF('Formato 3_Gantt'!BU$8&lt;&gt;"",'Formato 3_Gantt'!BU$8,"")</f>
        <v/>
      </c>
      <c r="W68" s="13" t="str">
        <f>IF('Formato 3_Gantt'!BV$8&lt;&gt;"",'Formato 3_Gantt'!BV$8,"")</f>
        <v/>
      </c>
      <c r="X68" s="13" t="str">
        <f>IF('Formato 3_Gantt'!BW$8&lt;&gt;"",'Formato 3_Gantt'!BW$8,"")</f>
        <v/>
      </c>
      <c r="Y68" s="13" t="str">
        <f>IF('Formato 3_Gantt'!BX$8&lt;&gt;"",'Formato 3_Gantt'!BX$8,"")</f>
        <v/>
      </c>
      <c r="Z68" s="162" t="str">
        <f>IF(Formato_02!S$15&lt;&gt;"",Formato_02!S$15,"")</f>
        <v/>
      </c>
      <c r="AA68" s="162" t="str">
        <f>IF(Formato_02!T$15&lt;&gt;"",Formato_02!T$15,"")</f>
        <v/>
      </c>
      <c r="AB68" s="162" t="str">
        <f>IF(Formato_02!U$15&lt;&gt;"",Formato_02!U$15,"")</f>
        <v/>
      </c>
      <c r="AC68" s="162" t="str">
        <f>IF(Formato_02!V$15&lt;&gt;"",Formato_02!V$15,"")</f>
        <v/>
      </c>
      <c r="AD68" s="162" t="str">
        <f>IF(Formato_02!W$15&lt;&gt;"",Formato_02!W$15,"")</f>
        <v/>
      </c>
      <c r="AE68" s="162" t="str">
        <f>IF(Formato_02!X$15&lt;&gt;"",Formato_02!X$15,"")</f>
        <v/>
      </c>
      <c r="AF68" s="162" t="str">
        <f>IF(Formato_02!Y$15&lt;&gt;"",Formato_02!Y$15,"")</f>
        <v/>
      </c>
      <c r="AG68" s="162" t="str">
        <f>IF(Formato_02!Z$15&lt;&gt;"",Formato_02!Z$15,"")</f>
        <v/>
      </c>
      <c r="AH68" s="162" t="str">
        <f>IF(Formato_02!AA$15&lt;&gt;"",Formato_02!AA$15,"")</f>
        <v/>
      </c>
      <c r="AI68" s="162" t="str">
        <f>IF(Formato_02!AB$15&lt;&gt;"",Formato_02!AB$15,"")</f>
        <v/>
      </c>
      <c r="AJ68" s="162" t="str">
        <f>IF(Formato_02!AC$15&lt;&gt;"",Formato_02!AC$15,"")</f>
        <v/>
      </c>
      <c r="AK68" s="162" t="str">
        <f>IF(Formato_02!AD$15&lt;&gt;"",Formato_02!AD$15,"")</f>
        <v/>
      </c>
      <c r="AL68" s="162" t="str">
        <f>IF(Formato_02!$N$14&lt;&gt;"",Formato_02!$N$14,"")</f>
        <v/>
      </c>
      <c r="AM68" s="13" t="str">
        <f>IF(Formato_02!$X$4&lt;&gt;"","AN","")</f>
        <v/>
      </c>
      <c r="AN68" s="24" t="str">
        <f t="shared" si="9"/>
        <v/>
      </c>
      <c r="AO68" s="13" t="str">
        <f>IF(Formato_02!$Y$4&lt;&gt;"","P027","")</f>
        <v/>
      </c>
      <c r="AP68" s="24" t="str">
        <f t="shared" si="10"/>
        <v/>
      </c>
      <c r="AQ68" s="13" t="str">
        <f>IF(Formato_02!$Z$4&lt;&gt;"","PNCVG","")</f>
        <v/>
      </c>
      <c r="AR68" s="24" t="str">
        <f t="shared" si="11"/>
        <v/>
      </c>
      <c r="AS68" s="13" t="str">
        <f>IF(Formato_02!$AA$4&lt;&gt;"","PNFF","")</f>
        <v/>
      </c>
      <c r="AT68" s="24" t="str">
        <f t="shared" si="12"/>
        <v/>
      </c>
      <c r="AU68" s="13" t="str">
        <f>IF(Formato_02!$AB$4&lt;&gt;"","PNPAM","")</f>
        <v/>
      </c>
      <c r="AV68" s="24" t="str">
        <f t="shared" si="13"/>
        <v/>
      </c>
      <c r="AW68" s="13" t="str">
        <f>IF(Formato_02!$AC$4&lt;&gt;"","PNAIA","")</f>
        <v/>
      </c>
      <c r="AX68" s="24" t="str">
        <f t="shared" si="14"/>
        <v/>
      </c>
      <c r="AY68" s="13" t="str">
        <f>IF(Formato_02!$AD$4&lt;&gt;"","PIO","")</f>
        <v/>
      </c>
      <c r="AZ68" s="24" t="str">
        <f t="shared" si="15"/>
        <v/>
      </c>
      <c r="BA68" s="13" t="str">
        <f>IF('Formato 3_Gantt'!B$11&lt;&gt;"",'Formato 3_Gantt'!A$11,"")</f>
        <v/>
      </c>
      <c r="BB68" s="24" t="str">
        <f>IF('Formato 3_Gantt'!B$11&lt;&gt;"",'Formato 3_Gantt'!B$11,"")</f>
        <v/>
      </c>
      <c r="BC68" s="22" t="str">
        <f>IF('Formato 3_Gantt'!C$11&lt;&gt;"",'Formato 3_Gantt'!C$11,"")</f>
        <v/>
      </c>
      <c r="BD68" s="13" t="str">
        <f>IF('Formato 3_Gantt'!D$11&lt;&gt;"",'Formato 3_Gantt'!D$11,"")</f>
        <v/>
      </c>
      <c r="BE68" s="161" t="str">
        <f>IF('Formato 3_Gantt'!E$11&lt;&gt;"",'Formato 3_Gantt'!E$11,"")</f>
        <v/>
      </c>
      <c r="BF68" s="13" t="str">
        <f>IF('Formato 3_Gantt'!F$11&lt;&gt;"",'Formato 3_Gantt'!F$11,"")</f>
        <v/>
      </c>
      <c r="BG68" s="158" t="str">
        <f>IF('Formato 3_Gantt'!G$11&lt;&gt;"",'Formato 3_Gantt'!G$11,"")</f>
        <v/>
      </c>
      <c r="BH68" s="158" t="str">
        <f>IF('Formato 3_Gantt'!H$11&lt;&gt;"",'Formato 3_Gantt'!H$11,"")</f>
        <v/>
      </c>
      <c r="BI68" s="161" t="str">
        <f>IF('Formato 3_Gantt'!BL$11&lt;&gt;"",'Formato 3_Gantt'!BL$11,"")</f>
        <v/>
      </c>
      <c r="BJ68" s="161" t="str">
        <f>IF('Formato 3_Gantt'!BM$11&lt;&gt;"",'Formato 3_Gantt'!BM$11,"")</f>
        <v/>
      </c>
      <c r="BK68" s="161" t="str">
        <f>IF('Formato 3_Gantt'!BN$11&lt;&gt;"",'Formato 3_Gantt'!BN$11,"")</f>
        <v/>
      </c>
      <c r="BL68" s="161" t="str">
        <f>IF('Formato 3_Gantt'!BO$11&lt;&gt;"",'Formato 3_Gantt'!BO$11,"")</f>
        <v/>
      </c>
      <c r="BM68" s="161" t="str">
        <f>IF('Formato 3_Gantt'!BP$11&lt;&gt;"",'Formato 3_Gantt'!BP$11,"")</f>
        <v/>
      </c>
      <c r="BN68" s="161" t="str">
        <f>IF('Formato 3_Gantt'!BQ$11&lt;&gt;"",'Formato 3_Gantt'!BQ$11,"")</f>
        <v/>
      </c>
      <c r="BO68" s="161" t="str">
        <f>IF('Formato 3_Gantt'!BR$11&lt;&gt;"",'Formato 3_Gantt'!BR$11,"")</f>
        <v/>
      </c>
      <c r="BP68" s="161" t="str">
        <f>IF('Formato 3_Gantt'!BS$11&lt;&gt;"",'Formato 3_Gantt'!BS$11,"")</f>
        <v/>
      </c>
      <c r="BQ68" s="161" t="str">
        <f>IF('Formato 3_Gantt'!BT$11&lt;&gt;"",'Formato 3_Gantt'!BT$11,"")</f>
        <v/>
      </c>
      <c r="BR68" s="161" t="str">
        <f>IF('Formato 3_Gantt'!BU$11&lt;&gt;"",'Formato 3_Gantt'!BU$11,"")</f>
        <v/>
      </c>
      <c r="BS68" s="161" t="str">
        <f>IF('Formato 3_Gantt'!BV$11&lt;&gt;"",'Formato 3_Gantt'!BV$11,"")</f>
        <v/>
      </c>
      <c r="BT68" s="161" t="str">
        <f>IF('Formato 3_Gantt'!BW$11&lt;&gt;"",'Formato 3_Gantt'!BW$11,"")</f>
        <v/>
      </c>
      <c r="BU68" s="161" t="str">
        <f>IF('Formato 3_Gantt'!BX$11&lt;&gt;"",'Formato 3_Gantt'!BX$11,"")</f>
        <v/>
      </c>
      <c r="BV68" s="163" t="str">
        <f>IF('Formato 4_Ppto'!I$69&lt;&gt;"",'Formato 4_Ppto'!I$69,"")</f>
        <v/>
      </c>
      <c r="BW68" s="162" t="str">
        <f>IF('Formato 4_Ppto'!X$69&lt;&gt;"",'Formato 4_Ppto'!X$69,"")</f>
        <v/>
      </c>
      <c r="BX68" s="162" t="str">
        <f>IF('Formato 4_Ppto'!Y$69&lt;&gt;"",'Formato 4_Ppto'!Y$69,"")</f>
        <v/>
      </c>
      <c r="BY68" s="162" t="str">
        <f>IF('Formato 4_Ppto'!Z$69&lt;&gt;"",'Formato 4_Ppto'!Z$69,"")</f>
        <v/>
      </c>
      <c r="BZ68" s="162" t="str">
        <f>IF('Formato 4_Ppto'!AA$69&lt;&gt;"",'Formato 4_Ppto'!AA$69,"")</f>
        <v/>
      </c>
      <c r="CA68" s="162" t="str">
        <f>IF('Formato 4_Ppto'!AB$69&lt;&gt;"",'Formato 4_Ppto'!AB$69,"")</f>
        <v/>
      </c>
      <c r="CB68" s="162" t="str">
        <f>IF('Formato 4_Ppto'!AC$69&lt;&gt;"",'Formato 4_Ppto'!AC$69,"")</f>
        <v/>
      </c>
      <c r="CC68" s="162" t="str">
        <f>IF('Formato 4_Ppto'!AD$69&lt;&gt;"",'Formato 4_Ppto'!AD$69,"")</f>
        <v/>
      </c>
      <c r="CD68" s="162" t="str">
        <f>IF('Formato 4_Ppto'!AE$69&lt;&gt;"",'Formato 4_Ppto'!AE$69,"")</f>
        <v/>
      </c>
      <c r="CE68" s="162" t="str">
        <f>IF('Formato 4_Ppto'!AF$69&lt;&gt;"",'Formato 4_Ppto'!AF$69,"")</f>
        <v/>
      </c>
      <c r="CF68" s="162" t="str">
        <f>IF('Formato 4_Ppto'!AG$69&lt;&gt;"",'Formato 4_Ppto'!AG$69,"")</f>
        <v/>
      </c>
      <c r="CG68" s="162" t="str">
        <f>IF('Formato 4_Ppto'!AH$69&lt;&gt;"",'Formato 4_Ppto'!AH$69,"")</f>
        <v/>
      </c>
      <c r="CH68" s="162" t="str">
        <f>IF('Formato 4_Ppto'!AI$69&lt;&gt;"",'Formato 4_Ppto'!AI$69,"")</f>
        <v/>
      </c>
      <c r="CI68" s="163" t="str">
        <f>IF('Formato 4_Ppto'!AJ$69&lt;&gt;"",'Formato 4_Ppto'!AJ$69,"")</f>
        <v/>
      </c>
      <c r="CJ68" s="13" t="str">
        <f>IF('Formato 4_Ppto'!B75&lt;&gt;"",'Formato 4_Ppto'!A75,"")</f>
        <v/>
      </c>
      <c r="CK68" s="24" t="str">
        <f>IF('Formato 4_Ppto'!B75&lt;&gt;"",'Formato 4_Ppto'!B75,"")</f>
        <v/>
      </c>
      <c r="CL68" s="22" t="str">
        <f>IF('Formato 4_Ppto'!C75&lt;&gt;"",'Formato 4_Ppto'!C75,"")</f>
        <v/>
      </c>
      <c r="CM68" s="24" t="str">
        <f>IF('Formato 4_Ppto'!D75&lt;&gt;"",'Formato 4_Ppto'!D75,"")</f>
        <v/>
      </c>
      <c r="CN68" s="161" t="str">
        <f>IF('Formato 4_Ppto'!E75&lt;&gt;"",'Formato 4_Ppto'!E75,"")</f>
        <v/>
      </c>
      <c r="CO68" s="161" t="str">
        <f>IF('Formato 4_Ppto'!G75&lt;&gt;"",'Formato 4_Ppto'!G75,"")</f>
        <v/>
      </c>
      <c r="CP68" s="163" t="str">
        <f>IF('Formato 4_Ppto'!I75&lt;&gt;"",'Formato 4_Ppto'!I75,"")</f>
        <v/>
      </c>
      <c r="CQ68" s="161" t="str">
        <f>IF('Formato 4_Ppto'!K75&lt;&gt;"",'Formato 4_Ppto'!K75,"")</f>
        <v/>
      </c>
      <c r="CR68" s="161" t="str">
        <f>IF('Formato 4_Ppto'!L75&lt;&gt;"",'Formato 4_Ppto'!L75,"")</f>
        <v/>
      </c>
      <c r="CS68" s="161" t="str">
        <f>IF('Formato 4_Ppto'!M75&lt;&gt;"",'Formato 4_Ppto'!M75,"")</f>
        <v/>
      </c>
      <c r="CT68" s="161" t="str">
        <f>IF('Formato 4_Ppto'!N75&lt;&gt;"",'Formato 4_Ppto'!N75,"")</f>
        <v/>
      </c>
      <c r="CU68" s="161" t="str">
        <f>IF('Formato 4_Ppto'!O75&lt;&gt;"",'Formato 4_Ppto'!O75,"")</f>
        <v/>
      </c>
      <c r="CV68" s="161" t="str">
        <f>IF('Formato 4_Ppto'!P75&lt;&gt;"",'Formato 4_Ppto'!P75,"")</f>
        <v/>
      </c>
      <c r="CW68" s="161" t="str">
        <f>IF('Formato 4_Ppto'!Q75&lt;&gt;"",'Formato 4_Ppto'!Q75,"")</f>
        <v/>
      </c>
      <c r="CX68" s="161" t="str">
        <f>IF('Formato 4_Ppto'!R75&lt;&gt;"",'Formato 4_Ppto'!R75,"")</f>
        <v/>
      </c>
      <c r="CY68" s="161" t="str">
        <f>IF('Formato 4_Ppto'!S75&lt;&gt;"",'Formato 4_Ppto'!S75,"")</f>
        <v/>
      </c>
      <c r="CZ68" s="161" t="str">
        <f>IF('Formato 4_Ppto'!T75&lt;&gt;"",'Formato 4_Ppto'!T75,"")</f>
        <v/>
      </c>
      <c r="DA68" s="161" t="str">
        <f>IF('Formato 4_Ppto'!U75&lt;&gt;"",'Formato 4_Ppto'!U75,"")</f>
        <v/>
      </c>
      <c r="DB68" s="161" t="str">
        <f>IF('Formato 4_Ppto'!V75&lt;&gt;"",'Formato 4_Ppto'!V75,"")</f>
        <v/>
      </c>
      <c r="DC68" s="161" t="str">
        <f>IF('Formato 4_Ppto'!W75&lt;&gt;"",'Formato 4_Ppto'!W75,"")</f>
        <v/>
      </c>
      <c r="DD68" s="162" t="str">
        <f>IF('Formato 4_Ppto'!X75&lt;&gt;"",'Formato 4_Ppto'!X75,"")</f>
        <v/>
      </c>
      <c r="DE68" s="162" t="str">
        <f>IF('Formato 4_Ppto'!Y75&lt;&gt;"",'Formato 4_Ppto'!Y75,"")</f>
        <v/>
      </c>
      <c r="DF68" s="162" t="str">
        <f>IF('Formato 4_Ppto'!Z75&lt;&gt;"",'Formato 4_Ppto'!Z75,"")</f>
        <v/>
      </c>
      <c r="DG68" s="162" t="str">
        <f>IF('Formato 4_Ppto'!AA75&lt;&gt;"",'Formato 4_Ppto'!AA75,"")</f>
        <v/>
      </c>
      <c r="DH68" s="162" t="str">
        <f>IF('Formato 4_Ppto'!AB75&lt;&gt;"",'Formato 4_Ppto'!AB75,"")</f>
        <v/>
      </c>
      <c r="DI68" s="162" t="str">
        <f>IF('Formato 4_Ppto'!AC75&lt;&gt;"",'Formato 4_Ppto'!AC75,"")</f>
        <v/>
      </c>
      <c r="DJ68" s="162" t="str">
        <f>IF('Formato 4_Ppto'!AD75&lt;&gt;"",'Formato 4_Ppto'!AD75,"")</f>
        <v/>
      </c>
      <c r="DK68" s="162" t="str">
        <f>IF('Formato 4_Ppto'!AE75&lt;&gt;"",'Formato 4_Ppto'!AE75,"")</f>
        <v/>
      </c>
      <c r="DL68" s="162" t="str">
        <f>IF('Formato 4_Ppto'!AF75&lt;&gt;"",'Formato 4_Ppto'!AF75,"")</f>
        <v/>
      </c>
      <c r="DM68" s="162" t="str">
        <f>IF('Formato 4_Ppto'!AG75&lt;&gt;"",'Formato 4_Ppto'!AG75,"")</f>
        <v/>
      </c>
      <c r="DN68" s="162" t="str">
        <f>IF('Formato 4_Ppto'!AH75&lt;&gt;"",'Formato 4_Ppto'!AH75,"")</f>
        <v/>
      </c>
      <c r="DO68" s="162" t="str">
        <f>IF('Formato 4_Ppto'!AI75&lt;&gt;"",'Formato 4_Ppto'!AI75,"")</f>
        <v/>
      </c>
      <c r="DP68" s="163" t="str">
        <f>IF('Formato 4_Ppto'!AJ75&lt;&gt;"",'Formato 4_Ppto'!AJ75,"")</f>
        <v/>
      </c>
    </row>
    <row r="69" spans="2:120" x14ac:dyDescent="0.3">
      <c r="B69" s="13" t="str">
        <f>IF(OR(Tabla6[[#This Row],[IDA]]="",Tabla6[[#This Row],[IDT]]="",Tabla6[[#This Row],[IDI]]=""),"",Tabla6[[#This Row],[IDA]]&amp;"."&amp;Tabla6[[#This Row],[IDT]]&amp;"."&amp;Tabla6[[#This Row],[IDI]])</f>
        <v/>
      </c>
      <c r="C69" s="13" t="str">
        <f>IF(Formato_02!$B$14&lt;&gt;"",0,"")</f>
        <v/>
      </c>
      <c r="D69" s="13" t="str">
        <f>IF(Formato_02!$H$9&lt;&gt;"",Formato_02!$H$9,"")</f>
        <v/>
      </c>
      <c r="E69" s="24" t="str">
        <f t="shared" si="8"/>
        <v/>
      </c>
      <c r="F69" s="24" t="str">
        <f>IF(Formato_02!$B$14&lt;&gt;"",Formato_02!$B$14,"")</f>
        <v/>
      </c>
      <c r="G69" s="22" t="str">
        <f>IF('Formato 3_Gantt'!C74&lt;&gt;"",'Formato 3_Gantt'!C74,"")</f>
        <v/>
      </c>
      <c r="H69" s="13" t="str">
        <f>IF('Formato 3_Gantt'!D$8&lt;&gt;"",'Formato 3_Gantt'!D$8,"")</f>
        <v/>
      </c>
      <c r="I69" s="13" t="str">
        <f>IF('Formato 3_Gantt'!E$8&lt;&gt;"",'Formato 3_Gantt'!E$8,"")</f>
        <v/>
      </c>
      <c r="J69" s="13" t="str">
        <f>IF('Formato 3_Gantt'!F$8&lt;&gt;"",'Formato 3_Gantt'!F$8,"")</f>
        <v/>
      </c>
      <c r="K69" s="158" t="str">
        <f>IF('Formato 3_Gantt'!G$8&lt;&gt;"",'Formato 3_Gantt'!G$8,"")</f>
        <v/>
      </c>
      <c r="L69" s="158" t="str">
        <f>IF('Formato 3_Gantt'!H$8&lt;&gt;"",'Formato 3_Gantt'!H$8,"")</f>
        <v/>
      </c>
      <c r="M69" s="13" t="str">
        <f>IF('Formato 3_Gantt'!BL$8&lt;&gt;"",'Formato 3_Gantt'!BL$8,"")</f>
        <v/>
      </c>
      <c r="N69" s="13" t="str">
        <f>IF('Formato 3_Gantt'!BM$8&lt;&gt;"",'Formato 3_Gantt'!BM$8,"")</f>
        <v/>
      </c>
      <c r="O69" s="13" t="str">
        <f>IF('Formato 3_Gantt'!BN$8&lt;&gt;"",'Formato 3_Gantt'!BN$8,"")</f>
        <v/>
      </c>
      <c r="P69" s="13" t="str">
        <f>IF('Formato 3_Gantt'!BO$8&lt;&gt;"",'Formato 3_Gantt'!BO$8,"")</f>
        <v/>
      </c>
      <c r="Q69" s="13" t="str">
        <f>IF('Formato 3_Gantt'!BP$8&lt;&gt;"",'Formato 3_Gantt'!BP$8,"")</f>
        <v/>
      </c>
      <c r="R69" s="13" t="str">
        <f>IF('Formato 3_Gantt'!BQ$8&lt;&gt;"",'Formato 3_Gantt'!BQ$8,"")</f>
        <v/>
      </c>
      <c r="S69" s="13" t="str">
        <f>IF('Formato 3_Gantt'!BR$8&lt;&gt;"",'Formato 3_Gantt'!BR$8,"")</f>
        <v/>
      </c>
      <c r="T69" s="13" t="str">
        <f>IF('Formato 3_Gantt'!BS$8&lt;&gt;"",'Formato 3_Gantt'!BS$8,"")</f>
        <v/>
      </c>
      <c r="U69" s="13" t="str">
        <f>IF('Formato 3_Gantt'!BT$8&lt;&gt;"",'Formato 3_Gantt'!BT$8,"")</f>
        <v/>
      </c>
      <c r="V69" s="13" t="str">
        <f>IF('Formato 3_Gantt'!BU$8&lt;&gt;"",'Formato 3_Gantt'!BU$8,"")</f>
        <v/>
      </c>
      <c r="W69" s="13" t="str">
        <f>IF('Formato 3_Gantt'!BV$8&lt;&gt;"",'Formato 3_Gantt'!BV$8,"")</f>
        <v/>
      </c>
      <c r="X69" s="13" t="str">
        <f>IF('Formato 3_Gantt'!BW$8&lt;&gt;"",'Formato 3_Gantt'!BW$8,"")</f>
        <v/>
      </c>
      <c r="Y69" s="13" t="str">
        <f>IF('Formato 3_Gantt'!BX$8&lt;&gt;"",'Formato 3_Gantt'!BX$8,"")</f>
        <v/>
      </c>
      <c r="Z69" s="162" t="str">
        <f>IF(Formato_02!S$15&lt;&gt;"",Formato_02!S$15,"")</f>
        <v/>
      </c>
      <c r="AA69" s="162" t="str">
        <f>IF(Formato_02!T$15&lt;&gt;"",Formato_02!T$15,"")</f>
        <v/>
      </c>
      <c r="AB69" s="162" t="str">
        <f>IF(Formato_02!U$15&lt;&gt;"",Formato_02!U$15,"")</f>
        <v/>
      </c>
      <c r="AC69" s="162" t="str">
        <f>IF(Formato_02!V$15&lt;&gt;"",Formato_02!V$15,"")</f>
        <v/>
      </c>
      <c r="AD69" s="162" t="str">
        <f>IF(Formato_02!W$15&lt;&gt;"",Formato_02!W$15,"")</f>
        <v/>
      </c>
      <c r="AE69" s="162" t="str">
        <f>IF(Formato_02!X$15&lt;&gt;"",Formato_02!X$15,"")</f>
        <v/>
      </c>
      <c r="AF69" s="162" t="str">
        <f>IF(Formato_02!Y$15&lt;&gt;"",Formato_02!Y$15,"")</f>
        <v/>
      </c>
      <c r="AG69" s="162" t="str">
        <f>IF(Formato_02!Z$15&lt;&gt;"",Formato_02!Z$15,"")</f>
        <v/>
      </c>
      <c r="AH69" s="162" t="str">
        <f>IF(Formato_02!AA$15&lt;&gt;"",Formato_02!AA$15,"")</f>
        <v/>
      </c>
      <c r="AI69" s="162" t="str">
        <f>IF(Formato_02!AB$15&lt;&gt;"",Formato_02!AB$15,"")</f>
        <v/>
      </c>
      <c r="AJ69" s="162" t="str">
        <f>IF(Formato_02!AC$15&lt;&gt;"",Formato_02!AC$15,"")</f>
        <v/>
      </c>
      <c r="AK69" s="162" t="str">
        <f>IF(Formato_02!AD$15&lt;&gt;"",Formato_02!AD$15,"")</f>
        <v/>
      </c>
      <c r="AL69" s="162" t="str">
        <f>IF(Formato_02!$N$14&lt;&gt;"",Formato_02!$N$14,"")</f>
        <v/>
      </c>
      <c r="AM69" s="13" t="str">
        <f>IF(Formato_02!$X$4&lt;&gt;"","AN","")</f>
        <v/>
      </c>
      <c r="AN69" s="24" t="str">
        <f t="shared" si="9"/>
        <v/>
      </c>
      <c r="AO69" s="13" t="str">
        <f>IF(Formato_02!$Y$4&lt;&gt;"","P027","")</f>
        <v/>
      </c>
      <c r="AP69" s="24" t="str">
        <f t="shared" si="10"/>
        <v/>
      </c>
      <c r="AQ69" s="13" t="str">
        <f>IF(Formato_02!$Z$4&lt;&gt;"","PNCVG","")</f>
        <v/>
      </c>
      <c r="AR69" s="24" t="str">
        <f t="shared" si="11"/>
        <v/>
      </c>
      <c r="AS69" s="13" t="str">
        <f>IF(Formato_02!$AA$4&lt;&gt;"","PNFF","")</f>
        <v/>
      </c>
      <c r="AT69" s="24" t="str">
        <f t="shared" si="12"/>
        <v/>
      </c>
      <c r="AU69" s="13" t="str">
        <f>IF(Formato_02!$AB$4&lt;&gt;"","PNPAM","")</f>
        <v/>
      </c>
      <c r="AV69" s="24" t="str">
        <f t="shared" si="13"/>
        <v/>
      </c>
      <c r="AW69" s="13" t="str">
        <f>IF(Formato_02!$AC$4&lt;&gt;"","PNAIA","")</f>
        <v/>
      </c>
      <c r="AX69" s="24" t="str">
        <f t="shared" si="14"/>
        <v/>
      </c>
      <c r="AY69" s="13" t="str">
        <f>IF(Formato_02!$AD$4&lt;&gt;"","PIO","")</f>
        <v/>
      </c>
      <c r="AZ69" s="24" t="str">
        <f t="shared" si="15"/>
        <v/>
      </c>
      <c r="BA69" s="13" t="str">
        <f>IF('Formato 3_Gantt'!B$11&lt;&gt;"",'Formato 3_Gantt'!A$11,"")</f>
        <v/>
      </c>
      <c r="BB69" s="24" t="str">
        <f>IF('Formato 3_Gantt'!B$11&lt;&gt;"",'Formato 3_Gantt'!B$11,"")</f>
        <v/>
      </c>
      <c r="BC69" s="22" t="str">
        <f>IF('Formato 3_Gantt'!C$11&lt;&gt;"",'Formato 3_Gantt'!C$11,"")</f>
        <v/>
      </c>
      <c r="BD69" s="13" t="str">
        <f>IF('Formato 3_Gantt'!D$11&lt;&gt;"",'Formato 3_Gantt'!D$11,"")</f>
        <v/>
      </c>
      <c r="BE69" s="161" t="str">
        <f>IF('Formato 3_Gantt'!E$11&lt;&gt;"",'Formato 3_Gantt'!E$11,"")</f>
        <v/>
      </c>
      <c r="BF69" s="13" t="str">
        <f>IF('Formato 3_Gantt'!F$11&lt;&gt;"",'Formato 3_Gantt'!F$11,"")</f>
        <v/>
      </c>
      <c r="BG69" s="158" t="str">
        <f>IF('Formato 3_Gantt'!G$11&lt;&gt;"",'Formato 3_Gantt'!G$11,"")</f>
        <v/>
      </c>
      <c r="BH69" s="158" t="str">
        <f>IF('Formato 3_Gantt'!H$11&lt;&gt;"",'Formato 3_Gantt'!H$11,"")</f>
        <v/>
      </c>
      <c r="BI69" s="161" t="str">
        <f>IF('Formato 3_Gantt'!BL$11&lt;&gt;"",'Formato 3_Gantt'!BL$11,"")</f>
        <v/>
      </c>
      <c r="BJ69" s="161" t="str">
        <f>IF('Formato 3_Gantt'!BM$11&lt;&gt;"",'Formato 3_Gantt'!BM$11,"")</f>
        <v/>
      </c>
      <c r="BK69" s="161" t="str">
        <f>IF('Formato 3_Gantt'!BN$11&lt;&gt;"",'Formato 3_Gantt'!BN$11,"")</f>
        <v/>
      </c>
      <c r="BL69" s="161" t="str">
        <f>IF('Formato 3_Gantt'!BO$11&lt;&gt;"",'Formato 3_Gantt'!BO$11,"")</f>
        <v/>
      </c>
      <c r="BM69" s="161" t="str">
        <f>IF('Formato 3_Gantt'!BP$11&lt;&gt;"",'Formato 3_Gantt'!BP$11,"")</f>
        <v/>
      </c>
      <c r="BN69" s="161" t="str">
        <f>IF('Formato 3_Gantt'!BQ$11&lt;&gt;"",'Formato 3_Gantt'!BQ$11,"")</f>
        <v/>
      </c>
      <c r="BO69" s="161" t="str">
        <f>IF('Formato 3_Gantt'!BR$11&lt;&gt;"",'Formato 3_Gantt'!BR$11,"")</f>
        <v/>
      </c>
      <c r="BP69" s="161" t="str">
        <f>IF('Formato 3_Gantt'!BS$11&lt;&gt;"",'Formato 3_Gantt'!BS$11,"")</f>
        <v/>
      </c>
      <c r="BQ69" s="161" t="str">
        <f>IF('Formato 3_Gantt'!BT$11&lt;&gt;"",'Formato 3_Gantt'!BT$11,"")</f>
        <v/>
      </c>
      <c r="BR69" s="161" t="str">
        <f>IF('Formato 3_Gantt'!BU$11&lt;&gt;"",'Formato 3_Gantt'!BU$11,"")</f>
        <v/>
      </c>
      <c r="BS69" s="161" t="str">
        <f>IF('Formato 3_Gantt'!BV$11&lt;&gt;"",'Formato 3_Gantt'!BV$11,"")</f>
        <v/>
      </c>
      <c r="BT69" s="161" t="str">
        <f>IF('Formato 3_Gantt'!BW$11&lt;&gt;"",'Formato 3_Gantt'!BW$11,"")</f>
        <v/>
      </c>
      <c r="BU69" s="161" t="str">
        <f>IF('Formato 3_Gantt'!BX$11&lt;&gt;"",'Formato 3_Gantt'!BX$11,"")</f>
        <v/>
      </c>
      <c r="BV69" s="163" t="str">
        <f>IF('Formato 4_Ppto'!I$69&lt;&gt;"",'Formato 4_Ppto'!I$69,"")</f>
        <v/>
      </c>
      <c r="BW69" s="162" t="str">
        <f>IF('Formato 4_Ppto'!X$69&lt;&gt;"",'Formato 4_Ppto'!X$69,"")</f>
        <v/>
      </c>
      <c r="BX69" s="162" t="str">
        <f>IF('Formato 4_Ppto'!Y$69&lt;&gt;"",'Formato 4_Ppto'!Y$69,"")</f>
        <v/>
      </c>
      <c r="BY69" s="162" t="str">
        <f>IF('Formato 4_Ppto'!Z$69&lt;&gt;"",'Formato 4_Ppto'!Z$69,"")</f>
        <v/>
      </c>
      <c r="BZ69" s="162" t="str">
        <f>IF('Formato 4_Ppto'!AA$69&lt;&gt;"",'Formato 4_Ppto'!AA$69,"")</f>
        <v/>
      </c>
      <c r="CA69" s="162" t="str">
        <f>IF('Formato 4_Ppto'!AB$69&lt;&gt;"",'Formato 4_Ppto'!AB$69,"")</f>
        <v/>
      </c>
      <c r="CB69" s="162" t="str">
        <f>IF('Formato 4_Ppto'!AC$69&lt;&gt;"",'Formato 4_Ppto'!AC$69,"")</f>
        <v/>
      </c>
      <c r="CC69" s="162" t="str">
        <f>IF('Formato 4_Ppto'!AD$69&lt;&gt;"",'Formato 4_Ppto'!AD$69,"")</f>
        <v/>
      </c>
      <c r="CD69" s="162" t="str">
        <f>IF('Formato 4_Ppto'!AE$69&lt;&gt;"",'Formato 4_Ppto'!AE$69,"")</f>
        <v/>
      </c>
      <c r="CE69" s="162" t="str">
        <f>IF('Formato 4_Ppto'!AF$69&lt;&gt;"",'Formato 4_Ppto'!AF$69,"")</f>
        <v/>
      </c>
      <c r="CF69" s="162" t="str">
        <f>IF('Formato 4_Ppto'!AG$69&lt;&gt;"",'Formato 4_Ppto'!AG$69,"")</f>
        <v/>
      </c>
      <c r="CG69" s="162" t="str">
        <f>IF('Formato 4_Ppto'!AH$69&lt;&gt;"",'Formato 4_Ppto'!AH$69,"")</f>
        <v/>
      </c>
      <c r="CH69" s="162" t="str">
        <f>IF('Formato 4_Ppto'!AI$69&lt;&gt;"",'Formato 4_Ppto'!AI$69,"")</f>
        <v/>
      </c>
      <c r="CI69" s="163" t="str">
        <f>IF('Formato 4_Ppto'!AJ$69&lt;&gt;"",'Formato 4_Ppto'!AJ$69,"")</f>
        <v/>
      </c>
      <c r="CJ69" s="13" t="str">
        <f>IF('Formato 4_Ppto'!B76&lt;&gt;"",'Formato 4_Ppto'!A76,"")</f>
        <v/>
      </c>
      <c r="CK69" s="24" t="str">
        <f>IF('Formato 4_Ppto'!B76&lt;&gt;"",'Formato 4_Ppto'!B76,"")</f>
        <v/>
      </c>
      <c r="CL69" s="22" t="str">
        <f>IF('Formato 4_Ppto'!C76&lt;&gt;"",'Formato 4_Ppto'!C76,"")</f>
        <v/>
      </c>
      <c r="CM69" s="24" t="str">
        <f>IF('Formato 4_Ppto'!D76&lt;&gt;"",'Formato 4_Ppto'!D76,"")</f>
        <v/>
      </c>
      <c r="CN69" s="161" t="str">
        <f>IF('Formato 4_Ppto'!E76&lt;&gt;"",'Formato 4_Ppto'!E76,"")</f>
        <v/>
      </c>
      <c r="CO69" s="161" t="str">
        <f>IF('Formato 4_Ppto'!G76&lt;&gt;"",'Formato 4_Ppto'!G76,"")</f>
        <v/>
      </c>
      <c r="CP69" s="163" t="str">
        <f>IF('Formato 4_Ppto'!I76&lt;&gt;"",'Formato 4_Ppto'!I76,"")</f>
        <v/>
      </c>
      <c r="CQ69" s="161" t="str">
        <f>IF('Formato 4_Ppto'!K76&lt;&gt;"",'Formato 4_Ppto'!K76,"")</f>
        <v/>
      </c>
      <c r="CR69" s="161" t="str">
        <f>IF('Formato 4_Ppto'!L76&lt;&gt;"",'Formato 4_Ppto'!L76,"")</f>
        <v/>
      </c>
      <c r="CS69" s="161" t="str">
        <f>IF('Formato 4_Ppto'!M76&lt;&gt;"",'Formato 4_Ppto'!M76,"")</f>
        <v/>
      </c>
      <c r="CT69" s="161" t="str">
        <f>IF('Formato 4_Ppto'!N76&lt;&gt;"",'Formato 4_Ppto'!N76,"")</f>
        <v/>
      </c>
      <c r="CU69" s="161" t="str">
        <f>IF('Formato 4_Ppto'!O76&lt;&gt;"",'Formato 4_Ppto'!O76,"")</f>
        <v/>
      </c>
      <c r="CV69" s="161" t="str">
        <f>IF('Formato 4_Ppto'!P76&lt;&gt;"",'Formato 4_Ppto'!P76,"")</f>
        <v/>
      </c>
      <c r="CW69" s="161" t="str">
        <f>IF('Formato 4_Ppto'!Q76&lt;&gt;"",'Formato 4_Ppto'!Q76,"")</f>
        <v/>
      </c>
      <c r="CX69" s="161" t="str">
        <f>IF('Formato 4_Ppto'!R76&lt;&gt;"",'Formato 4_Ppto'!R76,"")</f>
        <v/>
      </c>
      <c r="CY69" s="161" t="str">
        <f>IF('Formato 4_Ppto'!S76&lt;&gt;"",'Formato 4_Ppto'!S76,"")</f>
        <v/>
      </c>
      <c r="CZ69" s="161" t="str">
        <f>IF('Formato 4_Ppto'!T76&lt;&gt;"",'Formato 4_Ppto'!T76,"")</f>
        <v/>
      </c>
      <c r="DA69" s="161" t="str">
        <f>IF('Formato 4_Ppto'!U76&lt;&gt;"",'Formato 4_Ppto'!U76,"")</f>
        <v/>
      </c>
      <c r="DB69" s="161" t="str">
        <f>IF('Formato 4_Ppto'!V76&lt;&gt;"",'Formato 4_Ppto'!V76,"")</f>
        <v/>
      </c>
      <c r="DC69" s="161" t="str">
        <f>IF('Formato 4_Ppto'!W76&lt;&gt;"",'Formato 4_Ppto'!W76,"")</f>
        <v/>
      </c>
      <c r="DD69" s="162" t="str">
        <f>IF('Formato 4_Ppto'!X76&lt;&gt;"",'Formato 4_Ppto'!X76,"")</f>
        <v/>
      </c>
      <c r="DE69" s="162" t="str">
        <f>IF('Formato 4_Ppto'!Y76&lt;&gt;"",'Formato 4_Ppto'!Y76,"")</f>
        <v/>
      </c>
      <c r="DF69" s="162" t="str">
        <f>IF('Formato 4_Ppto'!Z76&lt;&gt;"",'Formato 4_Ppto'!Z76,"")</f>
        <v/>
      </c>
      <c r="DG69" s="162" t="str">
        <f>IF('Formato 4_Ppto'!AA76&lt;&gt;"",'Formato 4_Ppto'!AA76,"")</f>
        <v/>
      </c>
      <c r="DH69" s="162" t="str">
        <f>IF('Formato 4_Ppto'!AB76&lt;&gt;"",'Formato 4_Ppto'!AB76,"")</f>
        <v/>
      </c>
      <c r="DI69" s="162" t="str">
        <f>IF('Formato 4_Ppto'!AC76&lt;&gt;"",'Formato 4_Ppto'!AC76,"")</f>
        <v/>
      </c>
      <c r="DJ69" s="162" t="str">
        <f>IF('Formato 4_Ppto'!AD76&lt;&gt;"",'Formato 4_Ppto'!AD76,"")</f>
        <v/>
      </c>
      <c r="DK69" s="162" t="str">
        <f>IF('Formato 4_Ppto'!AE76&lt;&gt;"",'Formato 4_Ppto'!AE76,"")</f>
        <v/>
      </c>
      <c r="DL69" s="162" t="str">
        <f>IF('Formato 4_Ppto'!AF76&lt;&gt;"",'Formato 4_Ppto'!AF76,"")</f>
        <v/>
      </c>
      <c r="DM69" s="162" t="str">
        <f>IF('Formato 4_Ppto'!AG76&lt;&gt;"",'Formato 4_Ppto'!AG76,"")</f>
        <v/>
      </c>
      <c r="DN69" s="162" t="str">
        <f>IF('Formato 4_Ppto'!AH76&lt;&gt;"",'Formato 4_Ppto'!AH76,"")</f>
        <v/>
      </c>
      <c r="DO69" s="162" t="str">
        <f>IF('Formato 4_Ppto'!AI76&lt;&gt;"",'Formato 4_Ppto'!AI76,"")</f>
        <v/>
      </c>
      <c r="DP69" s="163" t="str">
        <f>IF('Formato 4_Ppto'!AJ76&lt;&gt;"",'Formato 4_Ppto'!AJ76,"")</f>
        <v/>
      </c>
    </row>
    <row r="70" spans="2:120" x14ac:dyDescent="0.3">
      <c r="B70" s="13" t="str">
        <f>IF(OR(Tabla6[[#This Row],[IDA]]="",Tabla6[[#This Row],[IDT]]="",Tabla6[[#This Row],[IDI]]=""),"",Tabla6[[#This Row],[IDA]]&amp;"."&amp;Tabla6[[#This Row],[IDT]]&amp;"."&amp;Tabla6[[#This Row],[IDI]])</f>
        <v/>
      </c>
      <c r="C70" s="13" t="str">
        <f>IF(Formato_02!$B$14&lt;&gt;"",0,"")</f>
        <v/>
      </c>
      <c r="D70" s="13" t="str">
        <f>IF(Formato_02!$H$9&lt;&gt;"",Formato_02!$H$9,"")</f>
        <v/>
      </c>
      <c r="E70" s="24" t="str">
        <f t="shared" si="8"/>
        <v/>
      </c>
      <c r="F70" s="24" t="str">
        <f>IF(Formato_02!$B$14&lt;&gt;"",Formato_02!$B$14,"")</f>
        <v/>
      </c>
      <c r="G70" s="22" t="str">
        <f>IF('Formato 3_Gantt'!C75&lt;&gt;"",'Formato 3_Gantt'!C75,"")</f>
        <v/>
      </c>
      <c r="H70" s="13" t="str">
        <f>IF('Formato 3_Gantt'!D$8&lt;&gt;"",'Formato 3_Gantt'!D$8,"")</f>
        <v/>
      </c>
      <c r="I70" s="13" t="str">
        <f>IF('Formato 3_Gantt'!E$8&lt;&gt;"",'Formato 3_Gantt'!E$8,"")</f>
        <v/>
      </c>
      <c r="J70" s="13" t="str">
        <f>IF('Formato 3_Gantt'!F$8&lt;&gt;"",'Formato 3_Gantt'!F$8,"")</f>
        <v/>
      </c>
      <c r="K70" s="158" t="str">
        <f>IF('Formato 3_Gantt'!G$8&lt;&gt;"",'Formato 3_Gantt'!G$8,"")</f>
        <v/>
      </c>
      <c r="L70" s="158" t="str">
        <f>IF('Formato 3_Gantt'!H$8&lt;&gt;"",'Formato 3_Gantt'!H$8,"")</f>
        <v/>
      </c>
      <c r="M70" s="13" t="str">
        <f>IF('Formato 3_Gantt'!BL$8&lt;&gt;"",'Formato 3_Gantt'!BL$8,"")</f>
        <v/>
      </c>
      <c r="N70" s="13" t="str">
        <f>IF('Formato 3_Gantt'!BM$8&lt;&gt;"",'Formato 3_Gantt'!BM$8,"")</f>
        <v/>
      </c>
      <c r="O70" s="13" t="str">
        <f>IF('Formato 3_Gantt'!BN$8&lt;&gt;"",'Formato 3_Gantt'!BN$8,"")</f>
        <v/>
      </c>
      <c r="P70" s="13" t="str">
        <f>IF('Formato 3_Gantt'!BO$8&lt;&gt;"",'Formato 3_Gantt'!BO$8,"")</f>
        <v/>
      </c>
      <c r="Q70" s="13" t="str">
        <f>IF('Formato 3_Gantt'!BP$8&lt;&gt;"",'Formato 3_Gantt'!BP$8,"")</f>
        <v/>
      </c>
      <c r="R70" s="13" t="str">
        <f>IF('Formato 3_Gantt'!BQ$8&lt;&gt;"",'Formato 3_Gantt'!BQ$8,"")</f>
        <v/>
      </c>
      <c r="S70" s="13" t="str">
        <f>IF('Formato 3_Gantt'!BR$8&lt;&gt;"",'Formato 3_Gantt'!BR$8,"")</f>
        <v/>
      </c>
      <c r="T70" s="13" t="str">
        <f>IF('Formato 3_Gantt'!BS$8&lt;&gt;"",'Formato 3_Gantt'!BS$8,"")</f>
        <v/>
      </c>
      <c r="U70" s="13" t="str">
        <f>IF('Formato 3_Gantt'!BT$8&lt;&gt;"",'Formato 3_Gantt'!BT$8,"")</f>
        <v/>
      </c>
      <c r="V70" s="13" t="str">
        <f>IF('Formato 3_Gantt'!BU$8&lt;&gt;"",'Formato 3_Gantt'!BU$8,"")</f>
        <v/>
      </c>
      <c r="W70" s="13" t="str">
        <f>IF('Formato 3_Gantt'!BV$8&lt;&gt;"",'Formato 3_Gantt'!BV$8,"")</f>
        <v/>
      </c>
      <c r="X70" s="13" t="str">
        <f>IF('Formato 3_Gantt'!BW$8&lt;&gt;"",'Formato 3_Gantt'!BW$8,"")</f>
        <v/>
      </c>
      <c r="Y70" s="13" t="str">
        <f>IF('Formato 3_Gantt'!BX$8&lt;&gt;"",'Formato 3_Gantt'!BX$8,"")</f>
        <v/>
      </c>
      <c r="Z70" s="162" t="str">
        <f>IF(Formato_02!S$15&lt;&gt;"",Formato_02!S$15,"")</f>
        <v/>
      </c>
      <c r="AA70" s="162" t="str">
        <f>IF(Formato_02!T$15&lt;&gt;"",Formato_02!T$15,"")</f>
        <v/>
      </c>
      <c r="AB70" s="162" t="str">
        <f>IF(Formato_02!U$15&lt;&gt;"",Formato_02!U$15,"")</f>
        <v/>
      </c>
      <c r="AC70" s="162" t="str">
        <f>IF(Formato_02!V$15&lt;&gt;"",Formato_02!V$15,"")</f>
        <v/>
      </c>
      <c r="AD70" s="162" t="str">
        <f>IF(Formato_02!W$15&lt;&gt;"",Formato_02!W$15,"")</f>
        <v/>
      </c>
      <c r="AE70" s="162" t="str">
        <f>IF(Formato_02!X$15&lt;&gt;"",Formato_02!X$15,"")</f>
        <v/>
      </c>
      <c r="AF70" s="162" t="str">
        <f>IF(Formato_02!Y$15&lt;&gt;"",Formato_02!Y$15,"")</f>
        <v/>
      </c>
      <c r="AG70" s="162" t="str">
        <f>IF(Formato_02!Z$15&lt;&gt;"",Formato_02!Z$15,"")</f>
        <v/>
      </c>
      <c r="AH70" s="162" t="str">
        <f>IF(Formato_02!AA$15&lt;&gt;"",Formato_02!AA$15,"")</f>
        <v/>
      </c>
      <c r="AI70" s="162" t="str">
        <f>IF(Formato_02!AB$15&lt;&gt;"",Formato_02!AB$15,"")</f>
        <v/>
      </c>
      <c r="AJ70" s="162" t="str">
        <f>IF(Formato_02!AC$15&lt;&gt;"",Formato_02!AC$15,"")</f>
        <v/>
      </c>
      <c r="AK70" s="162" t="str">
        <f>IF(Formato_02!AD$15&lt;&gt;"",Formato_02!AD$15,"")</f>
        <v/>
      </c>
      <c r="AL70" s="162" t="str">
        <f>IF(Formato_02!$N$14&lt;&gt;"",Formato_02!$N$14,"")</f>
        <v/>
      </c>
      <c r="AM70" s="13" t="str">
        <f>IF(Formato_02!$X$4&lt;&gt;"","AN","")</f>
        <v/>
      </c>
      <c r="AN70" s="24" t="str">
        <f t="shared" si="9"/>
        <v/>
      </c>
      <c r="AO70" s="13" t="str">
        <f>IF(Formato_02!$Y$4&lt;&gt;"","P027","")</f>
        <v/>
      </c>
      <c r="AP70" s="24" t="str">
        <f t="shared" si="10"/>
        <v/>
      </c>
      <c r="AQ70" s="13" t="str">
        <f>IF(Formato_02!$Z$4&lt;&gt;"","PNCVG","")</f>
        <v/>
      </c>
      <c r="AR70" s="24" t="str">
        <f t="shared" si="11"/>
        <v/>
      </c>
      <c r="AS70" s="13" t="str">
        <f>IF(Formato_02!$AA$4&lt;&gt;"","PNFF","")</f>
        <v/>
      </c>
      <c r="AT70" s="24" t="str">
        <f t="shared" si="12"/>
        <v/>
      </c>
      <c r="AU70" s="13" t="str">
        <f>IF(Formato_02!$AB$4&lt;&gt;"","PNPAM","")</f>
        <v/>
      </c>
      <c r="AV70" s="24" t="str">
        <f t="shared" si="13"/>
        <v/>
      </c>
      <c r="AW70" s="13" t="str">
        <f>IF(Formato_02!$AC$4&lt;&gt;"","PNAIA","")</f>
        <v/>
      </c>
      <c r="AX70" s="24" t="str">
        <f t="shared" si="14"/>
        <v/>
      </c>
      <c r="AY70" s="13" t="str">
        <f>IF(Formato_02!$AD$4&lt;&gt;"","PIO","")</f>
        <v/>
      </c>
      <c r="AZ70" s="24" t="str">
        <f t="shared" si="15"/>
        <v/>
      </c>
      <c r="BA70" s="13" t="str">
        <f>IF('Formato 3_Gantt'!B$11&lt;&gt;"",'Formato 3_Gantt'!A$11,"")</f>
        <v/>
      </c>
      <c r="BB70" s="24" t="str">
        <f>IF('Formato 3_Gantt'!B$11&lt;&gt;"",'Formato 3_Gantt'!B$11,"")</f>
        <v/>
      </c>
      <c r="BC70" s="22" t="str">
        <f>IF('Formato 3_Gantt'!C$11&lt;&gt;"",'Formato 3_Gantt'!C$11,"")</f>
        <v/>
      </c>
      <c r="BD70" s="13" t="str">
        <f>IF('Formato 3_Gantt'!D$11&lt;&gt;"",'Formato 3_Gantt'!D$11,"")</f>
        <v/>
      </c>
      <c r="BE70" s="161" t="str">
        <f>IF('Formato 3_Gantt'!E$11&lt;&gt;"",'Formato 3_Gantt'!E$11,"")</f>
        <v/>
      </c>
      <c r="BF70" s="13" t="str">
        <f>IF('Formato 3_Gantt'!F$11&lt;&gt;"",'Formato 3_Gantt'!F$11,"")</f>
        <v/>
      </c>
      <c r="BG70" s="158" t="str">
        <f>IF('Formato 3_Gantt'!G$11&lt;&gt;"",'Formato 3_Gantt'!G$11,"")</f>
        <v/>
      </c>
      <c r="BH70" s="158" t="str">
        <f>IF('Formato 3_Gantt'!H$11&lt;&gt;"",'Formato 3_Gantt'!H$11,"")</f>
        <v/>
      </c>
      <c r="BI70" s="161" t="str">
        <f>IF('Formato 3_Gantt'!BL$11&lt;&gt;"",'Formato 3_Gantt'!BL$11,"")</f>
        <v/>
      </c>
      <c r="BJ70" s="161" t="str">
        <f>IF('Formato 3_Gantt'!BM$11&lt;&gt;"",'Formato 3_Gantt'!BM$11,"")</f>
        <v/>
      </c>
      <c r="BK70" s="161" t="str">
        <f>IF('Formato 3_Gantt'!BN$11&lt;&gt;"",'Formato 3_Gantt'!BN$11,"")</f>
        <v/>
      </c>
      <c r="BL70" s="161" t="str">
        <f>IF('Formato 3_Gantt'!BO$11&lt;&gt;"",'Formato 3_Gantt'!BO$11,"")</f>
        <v/>
      </c>
      <c r="BM70" s="161" t="str">
        <f>IF('Formato 3_Gantt'!BP$11&lt;&gt;"",'Formato 3_Gantt'!BP$11,"")</f>
        <v/>
      </c>
      <c r="BN70" s="161" t="str">
        <f>IF('Formato 3_Gantt'!BQ$11&lt;&gt;"",'Formato 3_Gantt'!BQ$11,"")</f>
        <v/>
      </c>
      <c r="BO70" s="161" t="str">
        <f>IF('Formato 3_Gantt'!BR$11&lt;&gt;"",'Formato 3_Gantt'!BR$11,"")</f>
        <v/>
      </c>
      <c r="BP70" s="161" t="str">
        <f>IF('Formato 3_Gantt'!BS$11&lt;&gt;"",'Formato 3_Gantt'!BS$11,"")</f>
        <v/>
      </c>
      <c r="BQ70" s="161" t="str">
        <f>IF('Formato 3_Gantt'!BT$11&lt;&gt;"",'Formato 3_Gantt'!BT$11,"")</f>
        <v/>
      </c>
      <c r="BR70" s="161" t="str">
        <f>IF('Formato 3_Gantt'!BU$11&lt;&gt;"",'Formato 3_Gantt'!BU$11,"")</f>
        <v/>
      </c>
      <c r="BS70" s="161" t="str">
        <f>IF('Formato 3_Gantt'!BV$11&lt;&gt;"",'Formato 3_Gantt'!BV$11,"")</f>
        <v/>
      </c>
      <c r="BT70" s="161" t="str">
        <f>IF('Formato 3_Gantt'!BW$11&lt;&gt;"",'Formato 3_Gantt'!BW$11,"")</f>
        <v/>
      </c>
      <c r="BU70" s="161" t="str">
        <f>IF('Formato 3_Gantt'!BX$11&lt;&gt;"",'Formato 3_Gantt'!BX$11,"")</f>
        <v/>
      </c>
      <c r="BV70" s="163" t="str">
        <f>IF('Formato 4_Ppto'!I$69&lt;&gt;"",'Formato 4_Ppto'!I$69,"")</f>
        <v/>
      </c>
      <c r="BW70" s="162" t="str">
        <f>IF('Formato 4_Ppto'!X$69&lt;&gt;"",'Formato 4_Ppto'!X$69,"")</f>
        <v/>
      </c>
      <c r="BX70" s="162" t="str">
        <f>IF('Formato 4_Ppto'!Y$69&lt;&gt;"",'Formato 4_Ppto'!Y$69,"")</f>
        <v/>
      </c>
      <c r="BY70" s="162" t="str">
        <f>IF('Formato 4_Ppto'!Z$69&lt;&gt;"",'Formato 4_Ppto'!Z$69,"")</f>
        <v/>
      </c>
      <c r="BZ70" s="162" t="str">
        <f>IF('Formato 4_Ppto'!AA$69&lt;&gt;"",'Formato 4_Ppto'!AA$69,"")</f>
        <v/>
      </c>
      <c r="CA70" s="162" t="str">
        <f>IF('Formato 4_Ppto'!AB$69&lt;&gt;"",'Formato 4_Ppto'!AB$69,"")</f>
        <v/>
      </c>
      <c r="CB70" s="162" t="str">
        <f>IF('Formato 4_Ppto'!AC$69&lt;&gt;"",'Formato 4_Ppto'!AC$69,"")</f>
        <v/>
      </c>
      <c r="CC70" s="162" t="str">
        <f>IF('Formato 4_Ppto'!AD$69&lt;&gt;"",'Formato 4_Ppto'!AD$69,"")</f>
        <v/>
      </c>
      <c r="CD70" s="162" t="str">
        <f>IF('Formato 4_Ppto'!AE$69&lt;&gt;"",'Formato 4_Ppto'!AE$69,"")</f>
        <v/>
      </c>
      <c r="CE70" s="162" t="str">
        <f>IF('Formato 4_Ppto'!AF$69&lt;&gt;"",'Formato 4_Ppto'!AF$69,"")</f>
        <v/>
      </c>
      <c r="CF70" s="162" t="str">
        <f>IF('Formato 4_Ppto'!AG$69&lt;&gt;"",'Formato 4_Ppto'!AG$69,"")</f>
        <v/>
      </c>
      <c r="CG70" s="162" t="str">
        <f>IF('Formato 4_Ppto'!AH$69&lt;&gt;"",'Formato 4_Ppto'!AH$69,"")</f>
        <v/>
      </c>
      <c r="CH70" s="162" t="str">
        <f>IF('Formato 4_Ppto'!AI$69&lt;&gt;"",'Formato 4_Ppto'!AI$69,"")</f>
        <v/>
      </c>
      <c r="CI70" s="163" t="str">
        <f>IF('Formato 4_Ppto'!AJ$69&lt;&gt;"",'Formato 4_Ppto'!AJ$69,"")</f>
        <v/>
      </c>
      <c r="CJ70" s="13" t="str">
        <f>IF('Formato 4_Ppto'!B77&lt;&gt;"",'Formato 4_Ppto'!A77,"")</f>
        <v/>
      </c>
      <c r="CK70" s="24" t="str">
        <f>IF('Formato 4_Ppto'!B77&lt;&gt;"",'Formato 4_Ppto'!B77,"")</f>
        <v/>
      </c>
      <c r="CL70" s="22" t="str">
        <f>IF('Formato 4_Ppto'!C77&lt;&gt;"",'Formato 4_Ppto'!C77,"")</f>
        <v/>
      </c>
      <c r="CM70" s="24" t="str">
        <f>IF('Formato 4_Ppto'!D77&lt;&gt;"",'Formato 4_Ppto'!D77,"")</f>
        <v/>
      </c>
      <c r="CN70" s="161" t="str">
        <f>IF('Formato 4_Ppto'!E77&lt;&gt;"",'Formato 4_Ppto'!E77,"")</f>
        <v/>
      </c>
      <c r="CO70" s="161" t="str">
        <f>IF('Formato 4_Ppto'!G77&lt;&gt;"",'Formato 4_Ppto'!G77,"")</f>
        <v/>
      </c>
      <c r="CP70" s="163" t="str">
        <f>IF('Formato 4_Ppto'!I77&lt;&gt;"",'Formato 4_Ppto'!I77,"")</f>
        <v/>
      </c>
      <c r="CQ70" s="161" t="str">
        <f>IF('Formato 4_Ppto'!K77&lt;&gt;"",'Formato 4_Ppto'!K77,"")</f>
        <v/>
      </c>
      <c r="CR70" s="161" t="str">
        <f>IF('Formato 4_Ppto'!L77&lt;&gt;"",'Formato 4_Ppto'!L77,"")</f>
        <v/>
      </c>
      <c r="CS70" s="161" t="str">
        <f>IF('Formato 4_Ppto'!M77&lt;&gt;"",'Formato 4_Ppto'!M77,"")</f>
        <v/>
      </c>
      <c r="CT70" s="161" t="str">
        <f>IF('Formato 4_Ppto'!N77&lt;&gt;"",'Formato 4_Ppto'!N77,"")</f>
        <v/>
      </c>
      <c r="CU70" s="161" t="str">
        <f>IF('Formato 4_Ppto'!O77&lt;&gt;"",'Formato 4_Ppto'!O77,"")</f>
        <v/>
      </c>
      <c r="CV70" s="161" t="str">
        <f>IF('Formato 4_Ppto'!P77&lt;&gt;"",'Formato 4_Ppto'!P77,"")</f>
        <v/>
      </c>
      <c r="CW70" s="161" t="str">
        <f>IF('Formato 4_Ppto'!Q77&lt;&gt;"",'Formato 4_Ppto'!Q77,"")</f>
        <v/>
      </c>
      <c r="CX70" s="161" t="str">
        <f>IF('Formato 4_Ppto'!R77&lt;&gt;"",'Formato 4_Ppto'!R77,"")</f>
        <v/>
      </c>
      <c r="CY70" s="161" t="str">
        <f>IF('Formato 4_Ppto'!S77&lt;&gt;"",'Formato 4_Ppto'!S77,"")</f>
        <v/>
      </c>
      <c r="CZ70" s="161" t="str">
        <f>IF('Formato 4_Ppto'!T77&lt;&gt;"",'Formato 4_Ppto'!T77,"")</f>
        <v/>
      </c>
      <c r="DA70" s="161" t="str">
        <f>IF('Formato 4_Ppto'!U77&lt;&gt;"",'Formato 4_Ppto'!U77,"")</f>
        <v/>
      </c>
      <c r="DB70" s="161" t="str">
        <f>IF('Formato 4_Ppto'!V77&lt;&gt;"",'Formato 4_Ppto'!V77,"")</f>
        <v/>
      </c>
      <c r="DC70" s="161" t="str">
        <f>IF('Formato 4_Ppto'!W77&lt;&gt;"",'Formato 4_Ppto'!W77,"")</f>
        <v/>
      </c>
      <c r="DD70" s="162" t="str">
        <f>IF('Formato 4_Ppto'!X77&lt;&gt;"",'Formato 4_Ppto'!X77,"")</f>
        <v/>
      </c>
      <c r="DE70" s="162" t="str">
        <f>IF('Formato 4_Ppto'!Y77&lt;&gt;"",'Formato 4_Ppto'!Y77,"")</f>
        <v/>
      </c>
      <c r="DF70" s="162" t="str">
        <f>IF('Formato 4_Ppto'!Z77&lt;&gt;"",'Formato 4_Ppto'!Z77,"")</f>
        <v/>
      </c>
      <c r="DG70" s="162" t="str">
        <f>IF('Formato 4_Ppto'!AA77&lt;&gt;"",'Formato 4_Ppto'!AA77,"")</f>
        <v/>
      </c>
      <c r="DH70" s="162" t="str">
        <f>IF('Formato 4_Ppto'!AB77&lt;&gt;"",'Formato 4_Ppto'!AB77,"")</f>
        <v/>
      </c>
      <c r="DI70" s="162" t="str">
        <f>IF('Formato 4_Ppto'!AC77&lt;&gt;"",'Formato 4_Ppto'!AC77,"")</f>
        <v/>
      </c>
      <c r="DJ70" s="162" t="str">
        <f>IF('Formato 4_Ppto'!AD77&lt;&gt;"",'Formato 4_Ppto'!AD77,"")</f>
        <v/>
      </c>
      <c r="DK70" s="162" t="str">
        <f>IF('Formato 4_Ppto'!AE77&lt;&gt;"",'Formato 4_Ppto'!AE77,"")</f>
        <v/>
      </c>
      <c r="DL70" s="162" t="str">
        <f>IF('Formato 4_Ppto'!AF77&lt;&gt;"",'Formato 4_Ppto'!AF77,"")</f>
        <v/>
      </c>
      <c r="DM70" s="162" t="str">
        <f>IF('Formato 4_Ppto'!AG77&lt;&gt;"",'Formato 4_Ppto'!AG77,"")</f>
        <v/>
      </c>
      <c r="DN70" s="162" t="str">
        <f>IF('Formato 4_Ppto'!AH77&lt;&gt;"",'Formato 4_Ppto'!AH77,"")</f>
        <v/>
      </c>
      <c r="DO70" s="162" t="str">
        <f>IF('Formato 4_Ppto'!AI77&lt;&gt;"",'Formato 4_Ppto'!AI77,"")</f>
        <v/>
      </c>
      <c r="DP70" s="163" t="str">
        <f>IF('Formato 4_Ppto'!AJ77&lt;&gt;"",'Formato 4_Ppto'!AJ77,"")</f>
        <v/>
      </c>
    </row>
    <row r="71" spans="2:120" x14ac:dyDescent="0.3">
      <c r="B71" s="13" t="str">
        <f>IF(OR(Tabla6[[#This Row],[IDA]]="",Tabla6[[#This Row],[IDT]]="",Tabla6[[#This Row],[IDI]]=""),"",Tabla6[[#This Row],[IDA]]&amp;"."&amp;Tabla6[[#This Row],[IDT]]&amp;"."&amp;Tabla6[[#This Row],[IDI]])</f>
        <v/>
      </c>
      <c r="C71" s="13" t="str">
        <f>IF(Formato_02!$B$14&lt;&gt;"",0,"")</f>
        <v/>
      </c>
      <c r="D71" s="13" t="str">
        <f>IF(Formato_02!$H$9&lt;&gt;"",Formato_02!$H$9,"")</f>
        <v/>
      </c>
      <c r="E71" s="24" t="str">
        <f t="shared" si="8"/>
        <v/>
      </c>
      <c r="F71" s="24" t="str">
        <f>IF(Formato_02!$B$14&lt;&gt;"",Formato_02!$B$14,"")</f>
        <v/>
      </c>
      <c r="G71" s="22" t="str">
        <f>IF('Formato 3_Gantt'!C76&lt;&gt;"",'Formato 3_Gantt'!C76,"")</f>
        <v/>
      </c>
      <c r="H71" s="13" t="str">
        <f>IF('Formato 3_Gantt'!D$8&lt;&gt;"",'Formato 3_Gantt'!D$8,"")</f>
        <v/>
      </c>
      <c r="I71" s="13" t="str">
        <f>IF('Formato 3_Gantt'!E$8&lt;&gt;"",'Formato 3_Gantt'!E$8,"")</f>
        <v/>
      </c>
      <c r="J71" s="13" t="str">
        <f>IF('Formato 3_Gantt'!F$8&lt;&gt;"",'Formato 3_Gantt'!F$8,"")</f>
        <v/>
      </c>
      <c r="K71" s="158" t="str">
        <f>IF('Formato 3_Gantt'!G$8&lt;&gt;"",'Formato 3_Gantt'!G$8,"")</f>
        <v/>
      </c>
      <c r="L71" s="158" t="str">
        <f>IF('Formato 3_Gantt'!H$8&lt;&gt;"",'Formato 3_Gantt'!H$8,"")</f>
        <v/>
      </c>
      <c r="M71" s="13" t="str">
        <f>IF('Formato 3_Gantt'!BL$8&lt;&gt;"",'Formato 3_Gantt'!BL$8,"")</f>
        <v/>
      </c>
      <c r="N71" s="13" t="str">
        <f>IF('Formato 3_Gantt'!BM$8&lt;&gt;"",'Formato 3_Gantt'!BM$8,"")</f>
        <v/>
      </c>
      <c r="O71" s="13" t="str">
        <f>IF('Formato 3_Gantt'!BN$8&lt;&gt;"",'Formato 3_Gantt'!BN$8,"")</f>
        <v/>
      </c>
      <c r="P71" s="13" t="str">
        <f>IF('Formato 3_Gantt'!BO$8&lt;&gt;"",'Formato 3_Gantt'!BO$8,"")</f>
        <v/>
      </c>
      <c r="Q71" s="13" t="str">
        <f>IF('Formato 3_Gantt'!BP$8&lt;&gt;"",'Formato 3_Gantt'!BP$8,"")</f>
        <v/>
      </c>
      <c r="R71" s="13" t="str">
        <f>IF('Formato 3_Gantt'!BQ$8&lt;&gt;"",'Formato 3_Gantt'!BQ$8,"")</f>
        <v/>
      </c>
      <c r="S71" s="13" t="str">
        <f>IF('Formato 3_Gantt'!BR$8&lt;&gt;"",'Formato 3_Gantt'!BR$8,"")</f>
        <v/>
      </c>
      <c r="T71" s="13" t="str">
        <f>IF('Formato 3_Gantt'!BS$8&lt;&gt;"",'Formato 3_Gantt'!BS$8,"")</f>
        <v/>
      </c>
      <c r="U71" s="13" t="str">
        <f>IF('Formato 3_Gantt'!BT$8&lt;&gt;"",'Formato 3_Gantt'!BT$8,"")</f>
        <v/>
      </c>
      <c r="V71" s="13" t="str">
        <f>IF('Formato 3_Gantt'!BU$8&lt;&gt;"",'Formato 3_Gantt'!BU$8,"")</f>
        <v/>
      </c>
      <c r="W71" s="13" t="str">
        <f>IF('Formato 3_Gantt'!BV$8&lt;&gt;"",'Formato 3_Gantt'!BV$8,"")</f>
        <v/>
      </c>
      <c r="X71" s="13" t="str">
        <f>IF('Formato 3_Gantt'!BW$8&lt;&gt;"",'Formato 3_Gantt'!BW$8,"")</f>
        <v/>
      </c>
      <c r="Y71" s="13" t="str">
        <f>IF('Formato 3_Gantt'!BX$8&lt;&gt;"",'Formato 3_Gantt'!BX$8,"")</f>
        <v/>
      </c>
      <c r="Z71" s="162" t="str">
        <f>IF(Formato_02!S$15&lt;&gt;"",Formato_02!S$15,"")</f>
        <v/>
      </c>
      <c r="AA71" s="162" t="str">
        <f>IF(Formato_02!T$15&lt;&gt;"",Formato_02!T$15,"")</f>
        <v/>
      </c>
      <c r="AB71" s="162" t="str">
        <f>IF(Formato_02!U$15&lt;&gt;"",Formato_02!U$15,"")</f>
        <v/>
      </c>
      <c r="AC71" s="162" t="str">
        <f>IF(Formato_02!V$15&lt;&gt;"",Formato_02!V$15,"")</f>
        <v/>
      </c>
      <c r="AD71" s="162" t="str">
        <f>IF(Formato_02!W$15&lt;&gt;"",Formato_02!W$15,"")</f>
        <v/>
      </c>
      <c r="AE71" s="162" t="str">
        <f>IF(Formato_02!X$15&lt;&gt;"",Formato_02!X$15,"")</f>
        <v/>
      </c>
      <c r="AF71" s="162" t="str">
        <f>IF(Formato_02!Y$15&lt;&gt;"",Formato_02!Y$15,"")</f>
        <v/>
      </c>
      <c r="AG71" s="162" t="str">
        <f>IF(Formato_02!Z$15&lt;&gt;"",Formato_02!Z$15,"")</f>
        <v/>
      </c>
      <c r="AH71" s="162" t="str">
        <f>IF(Formato_02!AA$15&lt;&gt;"",Formato_02!AA$15,"")</f>
        <v/>
      </c>
      <c r="AI71" s="162" t="str">
        <f>IF(Formato_02!AB$15&lt;&gt;"",Formato_02!AB$15,"")</f>
        <v/>
      </c>
      <c r="AJ71" s="162" t="str">
        <f>IF(Formato_02!AC$15&lt;&gt;"",Formato_02!AC$15,"")</f>
        <v/>
      </c>
      <c r="AK71" s="162" t="str">
        <f>IF(Formato_02!AD$15&lt;&gt;"",Formato_02!AD$15,"")</f>
        <v/>
      </c>
      <c r="AL71" s="162" t="str">
        <f>IF(Formato_02!$N$14&lt;&gt;"",Formato_02!$N$14,"")</f>
        <v/>
      </c>
      <c r="AM71" s="13" t="str">
        <f>IF(Formato_02!$X$4&lt;&gt;"","AN","")</f>
        <v/>
      </c>
      <c r="AN71" s="24" t="str">
        <f t="shared" si="9"/>
        <v/>
      </c>
      <c r="AO71" s="13" t="str">
        <f>IF(Formato_02!$Y$4&lt;&gt;"","P027","")</f>
        <v/>
      </c>
      <c r="AP71" s="24" t="str">
        <f t="shared" si="10"/>
        <v/>
      </c>
      <c r="AQ71" s="13" t="str">
        <f>IF(Formato_02!$Z$4&lt;&gt;"","PNCVG","")</f>
        <v/>
      </c>
      <c r="AR71" s="24" t="str">
        <f t="shared" si="11"/>
        <v/>
      </c>
      <c r="AS71" s="13" t="str">
        <f>IF(Formato_02!$AA$4&lt;&gt;"","PNFF","")</f>
        <v/>
      </c>
      <c r="AT71" s="24" t="str">
        <f t="shared" si="12"/>
        <v/>
      </c>
      <c r="AU71" s="13" t="str">
        <f>IF(Formato_02!$AB$4&lt;&gt;"","PNPAM","")</f>
        <v/>
      </c>
      <c r="AV71" s="24" t="str">
        <f t="shared" si="13"/>
        <v/>
      </c>
      <c r="AW71" s="13" t="str">
        <f>IF(Formato_02!$AC$4&lt;&gt;"","PNAIA","")</f>
        <v/>
      </c>
      <c r="AX71" s="24" t="str">
        <f t="shared" si="14"/>
        <v/>
      </c>
      <c r="AY71" s="13" t="str">
        <f>IF(Formato_02!$AD$4&lt;&gt;"","PIO","")</f>
        <v/>
      </c>
      <c r="AZ71" s="24" t="str">
        <f t="shared" si="15"/>
        <v/>
      </c>
      <c r="BA71" s="13" t="str">
        <f>IF('Formato 3_Gantt'!B$11&lt;&gt;"",'Formato 3_Gantt'!A$11,"")</f>
        <v/>
      </c>
      <c r="BB71" s="24" t="str">
        <f>IF('Formato 3_Gantt'!B$11&lt;&gt;"",'Formato 3_Gantt'!B$11,"")</f>
        <v/>
      </c>
      <c r="BC71" s="22" t="str">
        <f>IF('Formato 3_Gantt'!C$11&lt;&gt;"",'Formato 3_Gantt'!C$11,"")</f>
        <v/>
      </c>
      <c r="BD71" s="13" t="str">
        <f>IF('Formato 3_Gantt'!D$11&lt;&gt;"",'Formato 3_Gantt'!D$11,"")</f>
        <v/>
      </c>
      <c r="BE71" s="161" t="str">
        <f>IF('Formato 3_Gantt'!E$11&lt;&gt;"",'Formato 3_Gantt'!E$11,"")</f>
        <v/>
      </c>
      <c r="BF71" s="13" t="str">
        <f>IF('Formato 3_Gantt'!F$11&lt;&gt;"",'Formato 3_Gantt'!F$11,"")</f>
        <v/>
      </c>
      <c r="BG71" s="158" t="str">
        <f>IF('Formato 3_Gantt'!G$11&lt;&gt;"",'Formato 3_Gantt'!G$11,"")</f>
        <v/>
      </c>
      <c r="BH71" s="158" t="str">
        <f>IF('Formato 3_Gantt'!H$11&lt;&gt;"",'Formato 3_Gantt'!H$11,"")</f>
        <v/>
      </c>
      <c r="BI71" s="161" t="str">
        <f>IF('Formato 3_Gantt'!BL$11&lt;&gt;"",'Formato 3_Gantt'!BL$11,"")</f>
        <v/>
      </c>
      <c r="BJ71" s="161" t="str">
        <f>IF('Formato 3_Gantt'!BM$11&lt;&gt;"",'Formato 3_Gantt'!BM$11,"")</f>
        <v/>
      </c>
      <c r="BK71" s="161" t="str">
        <f>IF('Formato 3_Gantt'!BN$11&lt;&gt;"",'Formato 3_Gantt'!BN$11,"")</f>
        <v/>
      </c>
      <c r="BL71" s="161" t="str">
        <f>IF('Formato 3_Gantt'!BO$11&lt;&gt;"",'Formato 3_Gantt'!BO$11,"")</f>
        <v/>
      </c>
      <c r="BM71" s="161" t="str">
        <f>IF('Formato 3_Gantt'!BP$11&lt;&gt;"",'Formato 3_Gantt'!BP$11,"")</f>
        <v/>
      </c>
      <c r="BN71" s="161" t="str">
        <f>IF('Formato 3_Gantt'!BQ$11&lt;&gt;"",'Formato 3_Gantt'!BQ$11,"")</f>
        <v/>
      </c>
      <c r="BO71" s="161" t="str">
        <f>IF('Formato 3_Gantt'!BR$11&lt;&gt;"",'Formato 3_Gantt'!BR$11,"")</f>
        <v/>
      </c>
      <c r="BP71" s="161" t="str">
        <f>IF('Formato 3_Gantt'!BS$11&lt;&gt;"",'Formato 3_Gantt'!BS$11,"")</f>
        <v/>
      </c>
      <c r="BQ71" s="161" t="str">
        <f>IF('Formato 3_Gantt'!BT$11&lt;&gt;"",'Formato 3_Gantt'!BT$11,"")</f>
        <v/>
      </c>
      <c r="BR71" s="161" t="str">
        <f>IF('Formato 3_Gantt'!BU$11&lt;&gt;"",'Formato 3_Gantt'!BU$11,"")</f>
        <v/>
      </c>
      <c r="BS71" s="161" t="str">
        <f>IF('Formato 3_Gantt'!BV$11&lt;&gt;"",'Formato 3_Gantt'!BV$11,"")</f>
        <v/>
      </c>
      <c r="BT71" s="161" t="str">
        <f>IF('Formato 3_Gantt'!BW$11&lt;&gt;"",'Formato 3_Gantt'!BW$11,"")</f>
        <v/>
      </c>
      <c r="BU71" s="161" t="str">
        <f>IF('Formato 3_Gantt'!BX$11&lt;&gt;"",'Formato 3_Gantt'!BX$11,"")</f>
        <v/>
      </c>
      <c r="BV71" s="163" t="str">
        <f>IF('Formato 4_Ppto'!I$69&lt;&gt;"",'Formato 4_Ppto'!I$69,"")</f>
        <v/>
      </c>
      <c r="BW71" s="162" t="str">
        <f>IF('Formato 4_Ppto'!X$69&lt;&gt;"",'Formato 4_Ppto'!X$69,"")</f>
        <v/>
      </c>
      <c r="BX71" s="162" t="str">
        <f>IF('Formato 4_Ppto'!Y$69&lt;&gt;"",'Formato 4_Ppto'!Y$69,"")</f>
        <v/>
      </c>
      <c r="BY71" s="162" t="str">
        <f>IF('Formato 4_Ppto'!Z$69&lt;&gt;"",'Formato 4_Ppto'!Z$69,"")</f>
        <v/>
      </c>
      <c r="BZ71" s="162" t="str">
        <f>IF('Formato 4_Ppto'!AA$69&lt;&gt;"",'Formato 4_Ppto'!AA$69,"")</f>
        <v/>
      </c>
      <c r="CA71" s="162" t="str">
        <f>IF('Formato 4_Ppto'!AB$69&lt;&gt;"",'Formato 4_Ppto'!AB$69,"")</f>
        <v/>
      </c>
      <c r="CB71" s="162" t="str">
        <f>IF('Formato 4_Ppto'!AC$69&lt;&gt;"",'Formato 4_Ppto'!AC$69,"")</f>
        <v/>
      </c>
      <c r="CC71" s="162" t="str">
        <f>IF('Formato 4_Ppto'!AD$69&lt;&gt;"",'Formato 4_Ppto'!AD$69,"")</f>
        <v/>
      </c>
      <c r="CD71" s="162" t="str">
        <f>IF('Formato 4_Ppto'!AE$69&lt;&gt;"",'Formato 4_Ppto'!AE$69,"")</f>
        <v/>
      </c>
      <c r="CE71" s="162" t="str">
        <f>IF('Formato 4_Ppto'!AF$69&lt;&gt;"",'Formato 4_Ppto'!AF$69,"")</f>
        <v/>
      </c>
      <c r="CF71" s="162" t="str">
        <f>IF('Formato 4_Ppto'!AG$69&lt;&gt;"",'Formato 4_Ppto'!AG$69,"")</f>
        <v/>
      </c>
      <c r="CG71" s="162" t="str">
        <f>IF('Formato 4_Ppto'!AH$69&lt;&gt;"",'Formato 4_Ppto'!AH$69,"")</f>
        <v/>
      </c>
      <c r="CH71" s="162" t="str">
        <f>IF('Formato 4_Ppto'!AI$69&lt;&gt;"",'Formato 4_Ppto'!AI$69,"")</f>
        <v/>
      </c>
      <c r="CI71" s="163" t="str">
        <f>IF('Formato 4_Ppto'!AJ$69&lt;&gt;"",'Formato 4_Ppto'!AJ$69,"")</f>
        <v/>
      </c>
      <c r="CJ71" s="13" t="str">
        <f>IF('Formato 4_Ppto'!B78&lt;&gt;"",'Formato 4_Ppto'!A78,"")</f>
        <v/>
      </c>
      <c r="CK71" s="24" t="str">
        <f>IF('Formato 4_Ppto'!B78&lt;&gt;"",'Formato 4_Ppto'!B78,"")</f>
        <v/>
      </c>
      <c r="CL71" s="22" t="str">
        <f>IF('Formato 4_Ppto'!C78&lt;&gt;"",'Formato 4_Ppto'!C78,"")</f>
        <v/>
      </c>
      <c r="CM71" s="24" t="str">
        <f>IF('Formato 4_Ppto'!D78&lt;&gt;"",'Formato 4_Ppto'!D78,"")</f>
        <v/>
      </c>
      <c r="CN71" s="161" t="str">
        <f>IF('Formato 4_Ppto'!E78&lt;&gt;"",'Formato 4_Ppto'!E78,"")</f>
        <v/>
      </c>
      <c r="CO71" s="161" t="str">
        <f>IF('Formato 4_Ppto'!G78&lt;&gt;"",'Formato 4_Ppto'!G78,"")</f>
        <v/>
      </c>
      <c r="CP71" s="163" t="str">
        <f>IF('Formato 4_Ppto'!I78&lt;&gt;"",'Formato 4_Ppto'!I78,"")</f>
        <v/>
      </c>
      <c r="CQ71" s="161" t="str">
        <f>IF('Formato 4_Ppto'!K78&lt;&gt;"",'Formato 4_Ppto'!K78,"")</f>
        <v/>
      </c>
      <c r="CR71" s="161" t="str">
        <f>IF('Formato 4_Ppto'!L78&lt;&gt;"",'Formato 4_Ppto'!L78,"")</f>
        <v/>
      </c>
      <c r="CS71" s="161" t="str">
        <f>IF('Formato 4_Ppto'!M78&lt;&gt;"",'Formato 4_Ppto'!M78,"")</f>
        <v/>
      </c>
      <c r="CT71" s="161" t="str">
        <f>IF('Formato 4_Ppto'!N78&lt;&gt;"",'Formato 4_Ppto'!N78,"")</f>
        <v/>
      </c>
      <c r="CU71" s="161" t="str">
        <f>IF('Formato 4_Ppto'!O78&lt;&gt;"",'Formato 4_Ppto'!O78,"")</f>
        <v/>
      </c>
      <c r="CV71" s="161" t="str">
        <f>IF('Formato 4_Ppto'!P78&lt;&gt;"",'Formato 4_Ppto'!P78,"")</f>
        <v/>
      </c>
      <c r="CW71" s="161" t="str">
        <f>IF('Formato 4_Ppto'!Q78&lt;&gt;"",'Formato 4_Ppto'!Q78,"")</f>
        <v/>
      </c>
      <c r="CX71" s="161" t="str">
        <f>IF('Formato 4_Ppto'!R78&lt;&gt;"",'Formato 4_Ppto'!R78,"")</f>
        <v/>
      </c>
      <c r="CY71" s="161" t="str">
        <f>IF('Formato 4_Ppto'!S78&lt;&gt;"",'Formato 4_Ppto'!S78,"")</f>
        <v/>
      </c>
      <c r="CZ71" s="161" t="str">
        <f>IF('Formato 4_Ppto'!T78&lt;&gt;"",'Formato 4_Ppto'!T78,"")</f>
        <v/>
      </c>
      <c r="DA71" s="161" t="str">
        <f>IF('Formato 4_Ppto'!U78&lt;&gt;"",'Formato 4_Ppto'!U78,"")</f>
        <v/>
      </c>
      <c r="DB71" s="161" t="str">
        <f>IF('Formato 4_Ppto'!V78&lt;&gt;"",'Formato 4_Ppto'!V78,"")</f>
        <v/>
      </c>
      <c r="DC71" s="161" t="str">
        <f>IF('Formato 4_Ppto'!W78&lt;&gt;"",'Formato 4_Ppto'!W78,"")</f>
        <v/>
      </c>
      <c r="DD71" s="162" t="str">
        <f>IF('Formato 4_Ppto'!X78&lt;&gt;"",'Formato 4_Ppto'!X78,"")</f>
        <v/>
      </c>
      <c r="DE71" s="162" t="str">
        <f>IF('Formato 4_Ppto'!Y78&lt;&gt;"",'Formato 4_Ppto'!Y78,"")</f>
        <v/>
      </c>
      <c r="DF71" s="162" t="str">
        <f>IF('Formato 4_Ppto'!Z78&lt;&gt;"",'Formato 4_Ppto'!Z78,"")</f>
        <v/>
      </c>
      <c r="DG71" s="162" t="str">
        <f>IF('Formato 4_Ppto'!AA78&lt;&gt;"",'Formato 4_Ppto'!AA78,"")</f>
        <v/>
      </c>
      <c r="DH71" s="162" t="str">
        <f>IF('Formato 4_Ppto'!AB78&lt;&gt;"",'Formato 4_Ppto'!AB78,"")</f>
        <v/>
      </c>
      <c r="DI71" s="162" t="str">
        <f>IF('Formato 4_Ppto'!AC78&lt;&gt;"",'Formato 4_Ppto'!AC78,"")</f>
        <v/>
      </c>
      <c r="DJ71" s="162" t="str">
        <f>IF('Formato 4_Ppto'!AD78&lt;&gt;"",'Formato 4_Ppto'!AD78,"")</f>
        <v/>
      </c>
      <c r="DK71" s="162" t="str">
        <f>IF('Formato 4_Ppto'!AE78&lt;&gt;"",'Formato 4_Ppto'!AE78,"")</f>
        <v/>
      </c>
      <c r="DL71" s="162" t="str">
        <f>IF('Formato 4_Ppto'!AF78&lt;&gt;"",'Formato 4_Ppto'!AF78,"")</f>
        <v/>
      </c>
      <c r="DM71" s="162" t="str">
        <f>IF('Formato 4_Ppto'!AG78&lt;&gt;"",'Formato 4_Ppto'!AG78,"")</f>
        <v/>
      </c>
      <c r="DN71" s="162" t="str">
        <f>IF('Formato 4_Ppto'!AH78&lt;&gt;"",'Formato 4_Ppto'!AH78,"")</f>
        <v/>
      </c>
      <c r="DO71" s="162" t="str">
        <f>IF('Formato 4_Ppto'!AI78&lt;&gt;"",'Formato 4_Ppto'!AI78,"")</f>
        <v/>
      </c>
      <c r="DP71" s="163" t="str">
        <f>IF('Formato 4_Ppto'!AJ78&lt;&gt;"",'Formato 4_Ppto'!AJ78,"")</f>
        <v/>
      </c>
    </row>
    <row r="72" spans="2:120" x14ac:dyDescent="0.3">
      <c r="B72" s="13" t="str">
        <f>IF(OR(Tabla6[[#This Row],[IDA]]="",Tabla6[[#This Row],[IDT]]="",Tabla6[[#This Row],[IDI]]=""),"",Tabla6[[#This Row],[IDA]]&amp;"."&amp;Tabla6[[#This Row],[IDT]]&amp;"."&amp;Tabla6[[#This Row],[IDI]])</f>
        <v/>
      </c>
      <c r="C72" s="13" t="str">
        <f>IF(Formato_02!$B$14&lt;&gt;"",0,"")</f>
        <v/>
      </c>
      <c r="D72" s="13" t="str">
        <f>IF(Formato_02!$H$9&lt;&gt;"",Formato_02!$H$9,"")</f>
        <v/>
      </c>
      <c r="E72" s="24" t="str">
        <f t="shared" si="8"/>
        <v/>
      </c>
      <c r="F72" s="24" t="str">
        <f>IF(Formato_02!$B$14&lt;&gt;"",Formato_02!$B$14,"")</f>
        <v/>
      </c>
      <c r="G72" s="22" t="str">
        <f>IF('Formato 3_Gantt'!C77&lt;&gt;"",'Formato 3_Gantt'!C77,"")</f>
        <v/>
      </c>
      <c r="H72" s="13" t="str">
        <f>IF('Formato 3_Gantt'!D$8&lt;&gt;"",'Formato 3_Gantt'!D$8,"")</f>
        <v/>
      </c>
      <c r="I72" s="13" t="str">
        <f>IF('Formato 3_Gantt'!E$8&lt;&gt;"",'Formato 3_Gantt'!E$8,"")</f>
        <v/>
      </c>
      <c r="J72" s="13" t="str">
        <f>IF('Formato 3_Gantt'!F$8&lt;&gt;"",'Formato 3_Gantt'!F$8,"")</f>
        <v/>
      </c>
      <c r="K72" s="158" t="str">
        <f>IF('Formato 3_Gantt'!G$8&lt;&gt;"",'Formato 3_Gantt'!G$8,"")</f>
        <v/>
      </c>
      <c r="L72" s="158" t="str">
        <f>IF('Formato 3_Gantt'!H$8&lt;&gt;"",'Formato 3_Gantt'!H$8,"")</f>
        <v/>
      </c>
      <c r="M72" s="13" t="str">
        <f>IF('Formato 3_Gantt'!BL$8&lt;&gt;"",'Formato 3_Gantt'!BL$8,"")</f>
        <v/>
      </c>
      <c r="N72" s="13" t="str">
        <f>IF('Formato 3_Gantt'!BM$8&lt;&gt;"",'Formato 3_Gantt'!BM$8,"")</f>
        <v/>
      </c>
      <c r="O72" s="13" t="str">
        <f>IF('Formato 3_Gantt'!BN$8&lt;&gt;"",'Formato 3_Gantt'!BN$8,"")</f>
        <v/>
      </c>
      <c r="P72" s="13" t="str">
        <f>IF('Formato 3_Gantt'!BO$8&lt;&gt;"",'Formato 3_Gantt'!BO$8,"")</f>
        <v/>
      </c>
      <c r="Q72" s="13" t="str">
        <f>IF('Formato 3_Gantt'!BP$8&lt;&gt;"",'Formato 3_Gantt'!BP$8,"")</f>
        <v/>
      </c>
      <c r="R72" s="13" t="str">
        <f>IF('Formato 3_Gantt'!BQ$8&lt;&gt;"",'Formato 3_Gantt'!BQ$8,"")</f>
        <v/>
      </c>
      <c r="S72" s="13" t="str">
        <f>IF('Formato 3_Gantt'!BR$8&lt;&gt;"",'Formato 3_Gantt'!BR$8,"")</f>
        <v/>
      </c>
      <c r="T72" s="13" t="str">
        <f>IF('Formato 3_Gantt'!BS$8&lt;&gt;"",'Formato 3_Gantt'!BS$8,"")</f>
        <v/>
      </c>
      <c r="U72" s="13" t="str">
        <f>IF('Formato 3_Gantt'!BT$8&lt;&gt;"",'Formato 3_Gantt'!BT$8,"")</f>
        <v/>
      </c>
      <c r="V72" s="13" t="str">
        <f>IF('Formato 3_Gantt'!BU$8&lt;&gt;"",'Formato 3_Gantt'!BU$8,"")</f>
        <v/>
      </c>
      <c r="W72" s="13" t="str">
        <f>IF('Formato 3_Gantt'!BV$8&lt;&gt;"",'Formato 3_Gantt'!BV$8,"")</f>
        <v/>
      </c>
      <c r="X72" s="13" t="str">
        <f>IF('Formato 3_Gantt'!BW$8&lt;&gt;"",'Formato 3_Gantt'!BW$8,"")</f>
        <v/>
      </c>
      <c r="Y72" s="13" t="str">
        <f>IF('Formato 3_Gantt'!BX$8&lt;&gt;"",'Formato 3_Gantt'!BX$8,"")</f>
        <v/>
      </c>
      <c r="Z72" s="162" t="str">
        <f>IF(Formato_02!S$15&lt;&gt;"",Formato_02!S$15,"")</f>
        <v/>
      </c>
      <c r="AA72" s="162" t="str">
        <f>IF(Formato_02!T$15&lt;&gt;"",Formato_02!T$15,"")</f>
        <v/>
      </c>
      <c r="AB72" s="162" t="str">
        <f>IF(Formato_02!U$15&lt;&gt;"",Formato_02!U$15,"")</f>
        <v/>
      </c>
      <c r="AC72" s="162" t="str">
        <f>IF(Formato_02!V$15&lt;&gt;"",Formato_02!V$15,"")</f>
        <v/>
      </c>
      <c r="AD72" s="162" t="str">
        <f>IF(Formato_02!W$15&lt;&gt;"",Formato_02!W$15,"")</f>
        <v/>
      </c>
      <c r="AE72" s="162" t="str">
        <f>IF(Formato_02!X$15&lt;&gt;"",Formato_02!X$15,"")</f>
        <v/>
      </c>
      <c r="AF72" s="162" t="str">
        <f>IF(Formato_02!Y$15&lt;&gt;"",Formato_02!Y$15,"")</f>
        <v/>
      </c>
      <c r="AG72" s="162" t="str">
        <f>IF(Formato_02!Z$15&lt;&gt;"",Formato_02!Z$15,"")</f>
        <v/>
      </c>
      <c r="AH72" s="162" t="str">
        <f>IF(Formato_02!AA$15&lt;&gt;"",Formato_02!AA$15,"")</f>
        <v/>
      </c>
      <c r="AI72" s="162" t="str">
        <f>IF(Formato_02!AB$15&lt;&gt;"",Formato_02!AB$15,"")</f>
        <v/>
      </c>
      <c r="AJ72" s="162" t="str">
        <f>IF(Formato_02!AC$15&lt;&gt;"",Formato_02!AC$15,"")</f>
        <v/>
      </c>
      <c r="AK72" s="162" t="str">
        <f>IF(Formato_02!AD$15&lt;&gt;"",Formato_02!AD$15,"")</f>
        <v/>
      </c>
      <c r="AL72" s="162" t="str">
        <f>IF(Formato_02!$N$14&lt;&gt;"",Formato_02!$N$14,"")</f>
        <v/>
      </c>
      <c r="AM72" s="13" t="str">
        <f>IF(Formato_02!$X$4&lt;&gt;"","AN","")</f>
        <v/>
      </c>
      <c r="AN72" s="24" t="str">
        <f t="shared" si="9"/>
        <v/>
      </c>
      <c r="AO72" s="13" t="str">
        <f>IF(Formato_02!$Y$4&lt;&gt;"","P027","")</f>
        <v/>
      </c>
      <c r="AP72" s="24" t="str">
        <f t="shared" si="10"/>
        <v/>
      </c>
      <c r="AQ72" s="13" t="str">
        <f>IF(Formato_02!$Z$4&lt;&gt;"","PNCVG","")</f>
        <v/>
      </c>
      <c r="AR72" s="24" t="str">
        <f t="shared" si="11"/>
        <v/>
      </c>
      <c r="AS72" s="13" t="str">
        <f>IF(Formato_02!$AA$4&lt;&gt;"","PNFF","")</f>
        <v/>
      </c>
      <c r="AT72" s="24" t="str">
        <f t="shared" si="12"/>
        <v/>
      </c>
      <c r="AU72" s="13" t="str">
        <f>IF(Formato_02!$AB$4&lt;&gt;"","PNPAM","")</f>
        <v/>
      </c>
      <c r="AV72" s="24" t="str">
        <f t="shared" si="13"/>
        <v/>
      </c>
      <c r="AW72" s="13" t="str">
        <f>IF(Formato_02!$AC$4&lt;&gt;"","PNAIA","")</f>
        <v/>
      </c>
      <c r="AX72" s="24" t="str">
        <f t="shared" si="14"/>
        <v/>
      </c>
      <c r="AY72" s="13" t="str">
        <f>IF(Formato_02!$AD$4&lt;&gt;"","PIO","")</f>
        <v/>
      </c>
      <c r="AZ72" s="24" t="str">
        <f t="shared" si="15"/>
        <v/>
      </c>
      <c r="BA72" s="13" t="str">
        <f>IF('Formato 3_Gantt'!B$11&lt;&gt;"",'Formato 3_Gantt'!A$11,"")</f>
        <v/>
      </c>
      <c r="BB72" s="24" t="str">
        <f>IF('Formato 3_Gantt'!B$11&lt;&gt;"",'Formato 3_Gantt'!B$11,"")</f>
        <v/>
      </c>
      <c r="BC72" s="22" t="str">
        <f>IF('Formato 3_Gantt'!C$11&lt;&gt;"",'Formato 3_Gantt'!C$11,"")</f>
        <v/>
      </c>
      <c r="BD72" s="13" t="str">
        <f>IF('Formato 3_Gantt'!D$11&lt;&gt;"",'Formato 3_Gantt'!D$11,"")</f>
        <v/>
      </c>
      <c r="BE72" s="161" t="str">
        <f>IF('Formato 3_Gantt'!E$11&lt;&gt;"",'Formato 3_Gantt'!E$11,"")</f>
        <v/>
      </c>
      <c r="BF72" s="13" t="str">
        <f>IF('Formato 3_Gantt'!F$11&lt;&gt;"",'Formato 3_Gantt'!F$11,"")</f>
        <v/>
      </c>
      <c r="BG72" s="158" t="str">
        <f>IF('Formato 3_Gantt'!G$11&lt;&gt;"",'Formato 3_Gantt'!G$11,"")</f>
        <v/>
      </c>
      <c r="BH72" s="158" t="str">
        <f>IF('Formato 3_Gantt'!H$11&lt;&gt;"",'Formato 3_Gantt'!H$11,"")</f>
        <v/>
      </c>
      <c r="BI72" s="161" t="str">
        <f>IF('Formato 3_Gantt'!BL$11&lt;&gt;"",'Formato 3_Gantt'!BL$11,"")</f>
        <v/>
      </c>
      <c r="BJ72" s="161" t="str">
        <f>IF('Formato 3_Gantt'!BM$11&lt;&gt;"",'Formato 3_Gantt'!BM$11,"")</f>
        <v/>
      </c>
      <c r="BK72" s="161" t="str">
        <f>IF('Formato 3_Gantt'!BN$11&lt;&gt;"",'Formato 3_Gantt'!BN$11,"")</f>
        <v/>
      </c>
      <c r="BL72" s="161" t="str">
        <f>IF('Formato 3_Gantt'!BO$11&lt;&gt;"",'Formato 3_Gantt'!BO$11,"")</f>
        <v/>
      </c>
      <c r="BM72" s="161" t="str">
        <f>IF('Formato 3_Gantt'!BP$11&lt;&gt;"",'Formato 3_Gantt'!BP$11,"")</f>
        <v/>
      </c>
      <c r="BN72" s="161" t="str">
        <f>IF('Formato 3_Gantt'!BQ$11&lt;&gt;"",'Formato 3_Gantt'!BQ$11,"")</f>
        <v/>
      </c>
      <c r="BO72" s="161" t="str">
        <f>IF('Formato 3_Gantt'!BR$11&lt;&gt;"",'Formato 3_Gantt'!BR$11,"")</f>
        <v/>
      </c>
      <c r="BP72" s="161" t="str">
        <f>IF('Formato 3_Gantt'!BS$11&lt;&gt;"",'Formato 3_Gantt'!BS$11,"")</f>
        <v/>
      </c>
      <c r="BQ72" s="161" t="str">
        <f>IF('Formato 3_Gantt'!BT$11&lt;&gt;"",'Formato 3_Gantt'!BT$11,"")</f>
        <v/>
      </c>
      <c r="BR72" s="161" t="str">
        <f>IF('Formato 3_Gantt'!BU$11&lt;&gt;"",'Formato 3_Gantt'!BU$11,"")</f>
        <v/>
      </c>
      <c r="BS72" s="161" t="str">
        <f>IF('Formato 3_Gantt'!BV$11&lt;&gt;"",'Formato 3_Gantt'!BV$11,"")</f>
        <v/>
      </c>
      <c r="BT72" s="161" t="str">
        <f>IF('Formato 3_Gantt'!BW$11&lt;&gt;"",'Formato 3_Gantt'!BW$11,"")</f>
        <v/>
      </c>
      <c r="BU72" s="161" t="str">
        <f>IF('Formato 3_Gantt'!BX$11&lt;&gt;"",'Formato 3_Gantt'!BX$11,"")</f>
        <v/>
      </c>
      <c r="BV72" s="163" t="str">
        <f>IF('Formato 4_Ppto'!I$69&lt;&gt;"",'Formato 4_Ppto'!I$69,"")</f>
        <v/>
      </c>
      <c r="BW72" s="162" t="str">
        <f>IF('Formato 4_Ppto'!X$69&lt;&gt;"",'Formato 4_Ppto'!X$69,"")</f>
        <v/>
      </c>
      <c r="BX72" s="162" t="str">
        <f>IF('Formato 4_Ppto'!Y$69&lt;&gt;"",'Formato 4_Ppto'!Y$69,"")</f>
        <v/>
      </c>
      <c r="BY72" s="162" t="str">
        <f>IF('Formato 4_Ppto'!Z$69&lt;&gt;"",'Formato 4_Ppto'!Z$69,"")</f>
        <v/>
      </c>
      <c r="BZ72" s="162" t="str">
        <f>IF('Formato 4_Ppto'!AA$69&lt;&gt;"",'Formato 4_Ppto'!AA$69,"")</f>
        <v/>
      </c>
      <c r="CA72" s="162" t="str">
        <f>IF('Formato 4_Ppto'!AB$69&lt;&gt;"",'Formato 4_Ppto'!AB$69,"")</f>
        <v/>
      </c>
      <c r="CB72" s="162" t="str">
        <f>IF('Formato 4_Ppto'!AC$69&lt;&gt;"",'Formato 4_Ppto'!AC$69,"")</f>
        <v/>
      </c>
      <c r="CC72" s="162" t="str">
        <f>IF('Formato 4_Ppto'!AD$69&lt;&gt;"",'Formato 4_Ppto'!AD$69,"")</f>
        <v/>
      </c>
      <c r="CD72" s="162" t="str">
        <f>IF('Formato 4_Ppto'!AE$69&lt;&gt;"",'Formato 4_Ppto'!AE$69,"")</f>
        <v/>
      </c>
      <c r="CE72" s="162" t="str">
        <f>IF('Formato 4_Ppto'!AF$69&lt;&gt;"",'Formato 4_Ppto'!AF$69,"")</f>
        <v/>
      </c>
      <c r="CF72" s="162" t="str">
        <f>IF('Formato 4_Ppto'!AG$69&lt;&gt;"",'Formato 4_Ppto'!AG$69,"")</f>
        <v/>
      </c>
      <c r="CG72" s="162" t="str">
        <f>IF('Formato 4_Ppto'!AH$69&lt;&gt;"",'Formato 4_Ppto'!AH$69,"")</f>
        <v/>
      </c>
      <c r="CH72" s="162" t="str">
        <f>IF('Formato 4_Ppto'!AI$69&lt;&gt;"",'Formato 4_Ppto'!AI$69,"")</f>
        <v/>
      </c>
      <c r="CI72" s="163" t="str">
        <f>IF('Formato 4_Ppto'!AJ$69&lt;&gt;"",'Formato 4_Ppto'!AJ$69,"")</f>
        <v/>
      </c>
      <c r="CJ72" s="13" t="str">
        <f>IF('Formato 4_Ppto'!B79&lt;&gt;"",'Formato 4_Ppto'!A79,"")</f>
        <v/>
      </c>
      <c r="CK72" s="24" t="str">
        <f>IF('Formato 4_Ppto'!B79&lt;&gt;"",'Formato 4_Ppto'!B79,"")</f>
        <v/>
      </c>
      <c r="CL72" s="22" t="str">
        <f>IF('Formato 4_Ppto'!C79&lt;&gt;"",'Formato 4_Ppto'!C79,"")</f>
        <v/>
      </c>
      <c r="CM72" s="24" t="str">
        <f>IF('Formato 4_Ppto'!D79&lt;&gt;"",'Formato 4_Ppto'!D79,"")</f>
        <v/>
      </c>
      <c r="CN72" s="161" t="str">
        <f>IF('Formato 4_Ppto'!E79&lt;&gt;"",'Formato 4_Ppto'!E79,"")</f>
        <v/>
      </c>
      <c r="CO72" s="161" t="str">
        <f>IF('Formato 4_Ppto'!G79&lt;&gt;"",'Formato 4_Ppto'!G79,"")</f>
        <v/>
      </c>
      <c r="CP72" s="163" t="str">
        <f>IF('Formato 4_Ppto'!I79&lt;&gt;"",'Formato 4_Ppto'!I79,"")</f>
        <v/>
      </c>
      <c r="CQ72" s="161" t="str">
        <f>IF('Formato 4_Ppto'!K79&lt;&gt;"",'Formato 4_Ppto'!K79,"")</f>
        <v/>
      </c>
      <c r="CR72" s="161" t="str">
        <f>IF('Formato 4_Ppto'!L79&lt;&gt;"",'Formato 4_Ppto'!L79,"")</f>
        <v/>
      </c>
      <c r="CS72" s="161" t="str">
        <f>IF('Formato 4_Ppto'!M79&lt;&gt;"",'Formato 4_Ppto'!M79,"")</f>
        <v/>
      </c>
      <c r="CT72" s="161" t="str">
        <f>IF('Formato 4_Ppto'!N79&lt;&gt;"",'Formato 4_Ppto'!N79,"")</f>
        <v/>
      </c>
      <c r="CU72" s="161" t="str">
        <f>IF('Formato 4_Ppto'!O79&lt;&gt;"",'Formato 4_Ppto'!O79,"")</f>
        <v/>
      </c>
      <c r="CV72" s="161" t="str">
        <f>IF('Formato 4_Ppto'!P79&lt;&gt;"",'Formato 4_Ppto'!P79,"")</f>
        <v/>
      </c>
      <c r="CW72" s="161" t="str">
        <f>IF('Formato 4_Ppto'!Q79&lt;&gt;"",'Formato 4_Ppto'!Q79,"")</f>
        <v/>
      </c>
      <c r="CX72" s="161" t="str">
        <f>IF('Formato 4_Ppto'!R79&lt;&gt;"",'Formato 4_Ppto'!R79,"")</f>
        <v/>
      </c>
      <c r="CY72" s="161" t="str">
        <f>IF('Formato 4_Ppto'!S79&lt;&gt;"",'Formato 4_Ppto'!S79,"")</f>
        <v/>
      </c>
      <c r="CZ72" s="161" t="str">
        <f>IF('Formato 4_Ppto'!T79&lt;&gt;"",'Formato 4_Ppto'!T79,"")</f>
        <v/>
      </c>
      <c r="DA72" s="161" t="str">
        <f>IF('Formato 4_Ppto'!U79&lt;&gt;"",'Formato 4_Ppto'!U79,"")</f>
        <v/>
      </c>
      <c r="DB72" s="161" t="str">
        <f>IF('Formato 4_Ppto'!V79&lt;&gt;"",'Formato 4_Ppto'!V79,"")</f>
        <v/>
      </c>
      <c r="DC72" s="161" t="str">
        <f>IF('Formato 4_Ppto'!W79&lt;&gt;"",'Formato 4_Ppto'!W79,"")</f>
        <v/>
      </c>
      <c r="DD72" s="162" t="str">
        <f>IF('Formato 4_Ppto'!X79&lt;&gt;"",'Formato 4_Ppto'!X79,"")</f>
        <v/>
      </c>
      <c r="DE72" s="162" t="str">
        <f>IF('Formato 4_Ppto'!Y79&lt;&gt;"",'Formato 4_Ppto'!Y79,"")</f>
        <v/>
      </c>
      <c r="DF72" s="162" t="str">
        <f>IF('Formato 4_Ppto'!Z79&lt;&gt;"",'Formato 4_Ppto'!Z79,"")</f>
        <v/>
      </c>
      <c r="DG72" s="162" t="str">
        <f>IF('Formato 4_Ppto'!AA79&lt;&gt;"",'Formato 4_Ppto'!AA79,"")</f>
        <v/>
      </c>
      <c r="DH72" s="162" t="str">
        <f>IF('Formato 4_Ppto'!AB79&lt;&gt;"",'Formato 4_Ppto'!AB79,"")</f>
        <v/>
      </c>
      <c r="DI72" s="162" t="str">
        <f>IF('Formato 4_Ppto'!AC79&lt;&gt;"",'Formato 4_Ppto'!AC79,"")</f>
        <v/>
      </c>
      <c r="DJ72" s="162" t="str">
        <f>IF('Formato 4_Ppto'!AD79&lt;&gt;"",'Formato 4_Ppto'!AD79,"")</f>
        <v/>
      </c>
      <c r="DK72" s="162" t="str">
        <f>IF('Formato 4_Ppto'!AE79&lt;&gt;"",'Formato 4_Ppto'!AE79,"")</f>
        <v/>
      </c>
      <c r="DL72" s="162" t="str">
        <f>IF('Formato 4_Ppto'!AF79&lt;&gt;"",'Formato 4_Ppto'!AF79,"")</f>
        <v/>
      </c>
      <c r="DM72" s="162" t="str">
        <f>IF('Formato 4_Ppto'!AG79&lt;&gt;"",'Formato 4_Ppto'!AG79,"")</f>
        <v/>
      </c>
      <c r="DN72" s="162" t="str">
        <f>IF('Formato 4_Ppto'!AH79&lt;&gt;"",'Formato 4_Ppto'!AH79,"")</f>
        <v/>
      </c>
      <c r="DO72" s="162" t="str">
        <f>IF('Formato 4_Ppto'!AI79&lt;&gt;"",'Formato 4_Ppto'!AI79,"")</f>
        <v/>
      </c>
      <c r="DP72" s="163" t="str">
        <f>IF('Formato 4_Ppto'!AJ79&lt;&gt;"",'Formato 4_Ppto'!AJ79,"")</f>
        <v/>
      </c>
    </row>
    <row r="73" spans="2:120" x14ac:dyDescent="0.3">
      <c r="B73" s="13" t="str">
        <f>IF(OR(Tabla6[[#This Row],[IDA]]="",Tabla6[[#This Row],[IDT]]="",Tabla6[[#This Row],[IDI]]=""),"",Tabla6[[#This Row],[IDA]]&amp;"."&amp;Tabla6[[#This Row],[IDT]]&amp;"."&amp;Tabla6[[#This Row],[IDI]])</f>
        <v/>
      </c>
      <c r="C73" s="13" t="str">
        <f>IF(Formato_02!$B$14&lt;&gt;"",0,"")</f>
        <v/>
      </c>
      <c r="D73" s="13" t="str">
        <f>IF(Formato_02!$H$9&lt;&gt;"",Formato_02!$H$9,"")</f>
        <v/>
      </c>
      <c r="E73" s="24" t="str">
        <f t="shared" si="8"/>
        <v/>
      </c>
      <c r="F73" s="24" t="str">
        <f>IF(Formato_02!$B$14&lt;&gt;"",Formato_02!$B$14,"")</f>
        <v/>
      </c>
      <c r="G73" s="22" t="str">
        <f>IF('Formato 3_Gantt'!C78&lt;&gt;"",'Formato 3_Gantt'!C78,"")</f>
        <v/>
      </c>
      <c r="H73" s="13" t="str">
        <f>IF('Formato 3_Gantt'!D$8&lt;&gt;"",'Formato 3_Gantt'!D$8,"")</f>
        <v/>
      </c>
      <c r="I73" s="13" t="str">
        <f>IF('Formato 3_Gantt'!E$8&lt;&gt;"",'Formato 3_Gantt'!E$8,"")</f>
        <v/>
      </c>
      <c r="J73" s="13" t="str">
        <f>IF('Formato 3_Gantt'!F$8&lt;&gt;"",'Formato 3_Gantt'!F$8,"")</f>
        <v/>
      </c>
      <c r="K73" s="158" t="str">
        <f>IF('Formato 3_Gantt'!G$8&lt;&gt;"",'Formato 3_Gantt'!G$8,"")</f>
        <v/>
      </c>
      <c r="L73" s="158" t="str">
        <f>IF('Formato 3_Gantt'!H$8&lt;&gt;"",'Formato 3_Gantt'!H$8,"")</f>
        <v/>
      </c>
      <c r="M73" s="13" t="str">
        <f>IF('Formato 3_Gantt'!BL$8&lt;&gt;"",'Formato 3_Gantt'!BL$8,"")</f>
        <v/>
      </c>
      <c r="N73" s="13" t="str">
        <f>IF('Formato 3_Gantt'!BM$8&lt;&gt;"",'Formato 3_Gantt'!BM$8,"")</f>
        <v/>
      </c>
      <c r="O73" s="13" t="str">
        <f>IF('Formato 3_Gantt'!BN$8&lt;&gt;"",'Formato 3_Gantt'!BN$8,"")</f>
        <v/>
      </c>
      <c r="P73" s="13" t="str">
        <f>IF('Formato 3_Gantt'!BO$8&lt;&gt;"",'Formato 3_Gantt'!BO$8,"")</f>
        <v/>
      </c>
      <c r="Q73" s="13" t="str">
        <f>IF('Formato 3_Gantt'!BP$8&lt;&gt;"",'Formato 3_Gantt'!BP$8,"")</f>
        <v/>
      </c>
      <c r="R73" s="13" t="str">
        <f>IF('Formato 3_Gantt'!BQ$8&lt;&gt;"",'Formato 3_Gantt'!BQ$8,"")</f>
        <v/>
      </c>
      <c r="S73" s="13" t="str">
        <f>IF('Formato 3_Gantt'!BR$8&lt;&gt;"",'Formato 3_Gantt'!BR$8,"")</f>
        <v/>
      </c>
      <c r="T73" s="13" t="str">
        <f>IF('Formato 3_Gantt'!BS$8&lt;&gt;"",'Formato 3_Gantt'!BS$8,"")</f>
        <v/>
      </c>
      <c r="U73" s="13" t="str">
        <f>IF('Formato 3_Gantt'!BT$8&lt;&gt;"",'Formato 3_Gantt'!BT$8,"")</f>
        <v/>
      </c>
      <c r="V73" s="13" t="str">
        <f>IF('Formato 3_Gantt'!BU$8&lt;&gt;"",'Formato 3_Gantt'!BU$8,"")</f>
        <v/>
      </c>
      <c r="W73" s="13" t="str">
        <f>IF('Formato 3_Gantt'!BV$8&lt;&gt;"",'Formato 3_Gantt'!BV$8,"")</f>
        <v/>
      </c>
      <c r="X73" s="13" t="str">
        <f>IF('Formato 3_Gantt'!BW$8&lt;&gt;"",'Formato 3_Gantt'!BW$8,"")</f>
        <v/>
      </c>
      <c r="Y73" s="13" t="str">
        <f>IF('Formato 3_Gantt'!BX$8&lt;&gt;"",'Formato 3_Gantt'!BX$8,"")</f>
        <v/>
      </c>
      <c r="Z73" s="162" t="str">
        <f>IF(Formato_02!S$15&lt;&gt;"",Formato_02!S$15,"")</f>
        <v/>
      </c>
      <c r="AA73" s="162" t="str">
        <f>IF(Formato_02!T$15&lt;&gt;"",Formato_02!T$15,"")</f>
        <v/>
      </c>
      <c r="AB73" s="162" t="str">
        <f>IF(Formato_02!U$15&lt;&gt;"",Formato_02!U$15,"")</f>
        <v/>
      </c>
      <c r="AC73" s="162" t="str">
        <f>IF(Formato_02!V$15&lt;&gt;"",Formato_02!V$15,"")</f>
        <v/>
      </c>
      <c r="AD73" s="162" t="str">
        <f>IF(Formato_02!W$15&lt;&gt;"",Formato_02!W$15,"")</f>
        <v/>
      </c>
      <c r="AE73" s="162" t="str">
        <f>IF(Formato_02!X$15&lt;&gt;"",Formato_02!X$15,"")</f>
        <v/>
      </c>
      <c r="AF73" s="162" t="str">
        <f>IF(Formato_02!Y$15&lt;&gt;"",Formato_02!Y$15,"")</f>
        <v/>
      </c>
      <c r="AG73" s="162" t="str">
        <f>IF(Formato_02!Z$15&lt;&gt;"",Formato_02!Z$15,"")</f>
        <v/>
      </c>
      <c r="AH73" s="162" t="str">
        <f>IF(Formato_02!AA$15&lt;&gt;"",Formato_02!AA$15,"")</f>
        <v/>
      </c>
      <c r="AI73" s="162" t="str">
        <f>IF(Formato_02!AB$15&lt;&gt;"",Formato_02!AB$15,"")</f>
        <v/>
      </c>
      <c r="AJ73" s="162" t="str">
        <f>IF(Formato_02!AC$15&lt;&gt;"",Formato_02!AC$15,"")</f>
        <v/>
      </c>
      <c r="AK73" s="162" t="str">
        <f>IF(Formato_02!AD$15&lt;&gt;"",Formato_02!AD$15,"")</f>
        <v/>
      </c>
      <c r="AL73" s="162" t="str">
        <f>IF(Formato_02!$N$14&lt;&gt;"",Formato_02!$N$14,"")</f>
        <v/>
      </c>
      <c r="AM73" s="13" t="str">
        <f>IF(Formato_02!$X$4&lt;&gt;"","AN","")</f>
        <v/>
      </c>
      <c r="AN73" s="24" t="str">
        <f t="shared" si="9"/>
        <v/>
      </c>
      <c r="AO73" s="13" t="str">
        <f>IF(Formato_02!$Y$4&lt;&gt;"","P027","")</f>
        <v/>
      </c>
      <c r="AP73" s="24" t="str">
        <f t="shared" si="10"/>
        <v/>
      </c>
      <c r="AQ73" s="13" t="str">
        <f>IF(Formato_02!$Z$4&lt;&gt;"","PNCVG","")</f>
        <v/>
      </c>
      <c r="AR73" s="24" t="str">
        <f t="shared" si="11"/>
        <v/>
      </c>
      <c r="AS73" s="13" t="str">
        <f>IF(Formato_02!$AA$4&lt;&gt;"","PNFF","")</f>
        <v/>
      </c>
      <c r="AT73" s="24" t="str">
        <f t="shared" si="12"/>
        <v/>
      </c>
      <c r="AU73" s="13" t="str">
        <f>IF(Formato_02!$AB$4&lt;&gt;"","PNPAM","")</f>
        <v/>
      </c>
      <c r="AV73" s="24" t="str">
        <f t="shared" si="13"/>
        <v/>
      </c>
      <c r="AW73" s="13" t="str">
        <f>IF(Formato_02!$AC$4&lt;&gt;"","PNAIA","")</f>
        <v/>
      </c>
      <c r="AX73" s="24" t="str">
        <f t="shared" si="14"/>
        <v/>
      </c>
      <c r="AY73" s="13" t="str">
        <f>IF(Formato_02!$AD$4&lt;&gt;"","PIO","")</f>
        <v/>
      </c>
      <c r="AZ73" s="24" t="str">
        <f t="shared" si="15"/>
        <v/>
      </c>
      <c r="BA73" s="13" t="str">
        <f>IF('Formato 3_Gantt'!B$11&lt;&gt;"",'Formato 3_Gantt'!A$11,"")</f>
        <v/>
      </c>
      <c r="BB73" s="24" t="str">
        <f>IF('Formato 3_Gantt'!B$11&lt;&gt;"",'Formato 3_Gantt'!B$11,"")</f>
        <v/>
      </c>
      <c r="BC73" s="22" t="str">
        <f>IF('Formato 3_Gantt'!C$11&lt;&gt;"",'Formato 3_Gantt'!C$11,"")</f>
        <v/>
      </c>
      <c r="BD73" s="13" t="str">
        <f>IF('Formato 3_Gantt'!D$11&lt;&gt;"",'Formato 3_Gantt'!D$11,"")</f>
        <v/>
      </c>
      <c r="BE73" s="161" t="str">
        <f>IF('Formato 3_Gantt'!E$11&lt;&gt;"",'Formato 3_Gantt'!E$11,"")</f>
        <v/>
      </c>
      <c r="BF73" s="13" t="str">
        <f>IF('Formato 3_Gantt'!F$11&lt;&gt;"",'Formato 3_Gantt'!F$11,"")</f>
        <v/>
      </c>
      <c r="BG73" s="158" t="str">
        <f>IF('Formato 3_Gantt'!G$11&lt;&gt;"",'Formato 3_Gantt'!G$11,"")</f>
        <v/>
      </c>
      <c r="BH73" s="158" t="str">
        <f>IF('Formato 3_Gantt'!H$11&lt;&gt;"",'Formato 3_Gantt'!H$11,"")</f>
        <v/>
      </c>
      <c r="BI73" s="161" t="str">
        <f>IF('Formato 3_Gantt'!BL$11&lt;&gt;"",'Formato 3_Gantt'!BL$11,"")</f>
        <v/>
      </c>
      <c r="BJ73" s="161" t="str">
        <f>IF('Formato 3_Gantt'!BM$11&lt;&gt;"",'Formato 3_Gantt'!BM$11,"")</f>
        <v/>
      </c>
      <c r="BK73" s="161" t="str">
        <f>IF('Formato 3_Gantt'!BN$11&lt;&gt;"",'Formato 3_Gantt'!BN$11,"")</f>
        <v/>
      </c>
      <c r="BL73" s="161" t="str">
        <f>IF('Formato 3_Gantt'!BO$11&lt;&gt;"",'Formato 3_Gantt'!BO$11,"")</f>
        <v/>
      </c>
      <c r="BM73" s="161" t="str">
        <f>IF('Formato 3_Gantt'!BP$11&lt;&gt;"",'Formato 3_Gantt'!BP$11,"")</f>
        <v/>
      </c>
      <c r="BN73" s="161" t="str">
        <f>IF('Formato 3_Gantt'!BQ$11&lt;&gt;"",'Formato 3_Gantt'!BQ$11,"")</f>
        <v/>
      </c>
      <c r="BO73" s="161" t="str">
        <f>IF('Formato 3_Gantt'!BR$11&lt;&gt;"",'Formato 3_Gantt'!BR$11,"")</f>
        <v/>
      </c>
      <c r="BP73" s="161" t="str">
        <f>IF('Formato 3_Gantt'!BS$11&lt;&gt;"",'Formato 3_Gantt'!BS$11,"")</f>
        <v/>
      </c>
      <c r="BQ73" s="161" t="str">
        <f>IF('Formato 3_Gantt'!BT$11&lt;&gt;"",'Formato 3_Gantt'!BT$11,"")</f>
        <v/>
      </c>
      <c r="BR73" s="161" t="str">
        <f>IF('Formato 3_Gantt'!BU$11&lt;&gt;"",'Formato 3_Gantt'!BU$11,"")</f>
        <v/>
      </c>
      <c r="BS73" s="161" t="str">
        <f>IF('Formato 3_Gantt'!BV$11&lt;&gt;"",'Formato 3_Gantt'!BV$11,"")</f>
        <v/>
      </c>
      <c r="BT73" s="161" t="str">
        <f>IF('Formato 3_Gantt'!BW$11&lt;&gt;"",'Formato 3_Gantt'!BW$11,"")</f>
        <v/>
      </c>
      <c r="BU73" s="161" t="str">
        <f>IF('Formato 3_Gantt'!BX$11&lt;&gt;"",'Formato 3_Gantt'!BX$11,"")</f>
        <v/>
      </c>
      <c r="BV73" s="163" t="str">
        <f>IF('Formato 4_Ppto'!I$69&lt;&gt;"",'Formato 4_Ppto'!I$69,"")</f>
        <v/>
      </c>
      <c r="BW73" s="162" t="str">
        <f>IF('Formato 4_Ppto'!X$69&lt;&gt;"",'Formato 4_Ppto'!X$69,"")</f>
        <v/>
      </c>
      <c r="BX73" s="162" t="str">
        <f>IF('Formato 4_Ppto'!Y$69&lt;&gt;"",'Formato 4_Ppto'!Y$69,"")</f>
        <v/>
      </c>
      <c r="BY73" s="162" t="str">
        <f>IF('Formato 4_Ppto'!Z$69&lt;&gt;"",'Formato 4_Ppto'!Z$69,"")</f>
        <v/>
      </c>
      <c r="BZ73" s="162" t="str">
        <f>IF('Formato 4_Ppto'!AA$69&lt;&gt;"",'Formato 4_Ppto'!AA$69,"")</f>
        <v/>
      </c>
      <c r="CA73" s="162" t="str">
        <f>IF('Formato 4_Ppto'!AB$69&lt;&gt;"",'Formato 4_Ppto'!AB$69,"")</f>
        <v/>
      </c>
      <c r="CB73" s="162" t="str">
        <f>IF('Formato 4_Ppto'!AC$69&lt;&gt;"",'Formato 4_Ppto'!AC$69,"")</f>
        <v/>
      </c>
      <c r="CC73" s="162" t="str">
        <f>IF('Formato 4_Ppto'!AD$69&lt;&gt;"",'Formato 4_Ppto'!AD$69,"")</f>
        <v/>
      </c>
      <c r="CD73" s="162" t="str">
        <f>IF('Formato 4_Ppto'!AE$69&lt;&gt;"",'Formato 4_Ppto'!AE$69,"")</f>
        <v/>
      </c>
      <c r="CE73" s="162" t="str">
        <f>IF('Formato 4_Ppto'!AF$69&lt;&gt;"",'Formato 4_Ppto'!AF$69,"")</f>
        <v/>
      </c>
      <c r="CF73" s="162" t="str">
        <f>IF('Formato 4_Ppto'!AG$69&lt;&gt;"",'Formato 4_Ppto'!AG$69,"")</f>
        <v/>
      </c>
      <c r="CG73" s="162" t="str">
        <f>IF('Formato 4_Ppto'!AH$69&lt;&gt;"",'Formato 4_Ppto'!AH$69,"")</f>
        <v/>
      </c>
      <c r="CH73" s="162" t="str">
        <f>IF('Formato 4_Ppto'!AI$69&lt;&gt;"",'Formato 4_Ppto'!AI$69,"")</f>
        <v/>
      </c>
      <c r="CI73" s="163" t="str">
        <f>IF('Formato 4_Ppto'!AJ$69&lt;&gt;"",'Formato 4_Ppto'!AJ$69,"")</f>
        <v/>
      </c>
      <c r="CJ73" s="13" t="str">
        <f>IF('Formato 4_Ppto'!B80&lt;&gt;"",'Formato 4_Ppto'!A80,"")</f>
        <v/>
      </c>
      <c r="CK73" s="24" t="str">
        <f>IF('Formato 4_Ppto'!B80&lt;&gt;"",'Formato 4_Ppto'!B80,"")</f>
        <v/>
      </c>
      <c r="CL73" s="22" t="str">
        <f>IF('Formato 4_Ppto'!C80&lt;&gt;"",'Formato 4_Ppto'!C80,"")</f>
        <v/>
      </c>
      <c r="CM73" s="24" t="str">
        <f>IF('Formato 4_Ppto'!D80&lt;&gt;"",'Formato 4_Ppto'!D80,"")</f>
        <v/>
      </c>
      <c r="CN73" s="161" t="str">
        <f>IF('Formato 4_Ppto'!E80&lt;&gt;"",'Formato 4_Ppto'!E80,"")</f>
        <v/>
      </c>
      <c r="CO73" s="161" t="str">
        <f>IF('Formato 4_Ppto'!G80&lt;&gt;"",'Formato 4_Ppto'!G80,"")</f>
        <v/>
      </c>
      <c r="CP73" s="163" t="str">
        <f>IF('Formato 4_Ppto'!I80&lt;&gt;"",'Formato 4_Ppto'!I80,"")</f>
        <v/>
      </c>
      <c r="CQ73" s="161" t="str">
        <f>IF('Formato 4_Ppto'!K80&lt;&gt;"",'Formato 4_Ppto'!K80,"")</f>
        <v/>
      </c>
      <c r="CR73" s="161" t="str">
        <f>IF('Formato 4_Ppto'!L80&lt;&gt;"",'Formato 4_Ppto'!L80,"")</f>
        <v/>
      </c>
      <c r="CS73" s="161" t="str">
        <f>IF('Formato 4_Ppto'!M80&lt;&gt;"",'Formato 4_Ppto'!M80,"")</f>
        <v/>
      </c>
      <c r="CT73" s="161" t="str">
        <f>IF('Formato 4_Ppto'!N80&lt;&gt;"",'Formato 4_Ppto'!N80,"")</f>
        <v/>
      </c>
      <c r="CU73" s="161" t="str">
        <f>IF('Formato 4_Ppto'!O80&lt;&gt;"",'Formato 4_Ppto'!O80,"")</f>
        <v/>
      </c>
      <c r="CV73" s="161" t="str">
        <f>IF('Formato 4_Ppto'!P80&lt;&gt;"",'Formato 4_Ppto'!P80,"")</f>
        <v/>
      </c>
      <c r="CW73" s="161" t="str">
        <f>IF('Formato 4_Ppto'!Q80&lt;&gt;"",'Formato 4_Ppto'!Q80,"")</f>
        <v/>
      </c>
      <c r="CX73" s="161" t="str">
        <f>IF('Formato 4_Ppto'!R80&lt;&gt;"",'Formato 4_Ppto'!R80,"")</f>
        <v/>
      </c>
      <c r="CY73" s="161" t="str">
        <f>IF('Formato 4_Ppto'!S80&lt;&gt;"",'Formato 4_Ppto'!S80,"")</f>
        <v/>
      </c>
      <c r="CZ73" s="161" t="str">
        <f>IF('Formato 4_Ppto'!T80&lt;&gt;"",'Formato 4_Ppto'!T80,"")</f>
        <v/>
      </c>
      <c r="DA73" s="161" t="str">
        <f>IF('Formato 4_Ppto'!U80&lt;&gt;"",'Formato 4_Ppto'!U80,"")</f>
        <v/>
      </c>
      <c r="DB73" s="161" t="str">
        <f>IF('Formato 4_Ppto'!V80&lt;&gt;"",'Formato 4_Ppto'!V80,"")</f>
        <v/>
      </c>
      <c r="DC73" s="161" t="str">
        <f>IF('Formato 4_Ppto'!W80&lt;&gt;"",'Formato 4_Ppto'!W80,"")</f>
        <v/>
      </c>
      <c r="DD73" s="162" t="str">
        <f>IF('Formato 4_Ppto'!X80&lt;&gt;"",'Formato 4_Ppto'!X80,"")</f>
        <v/>
      </c>
      <c r="DE73" s="162" t="str">
        <f>IF('Formato 4_Ppto'!Y80&lt;&gt;"",'Formato 4_Ppto'!Y80,"")</f>
        <v/>
      </c>
      <c r="DF73" s="162" t="str">
        <f>IF('Formato 4_Ppto'!Z80&lt;&gt;"",'Formato 4_Ppto'!Z80,"")</f>
        <v/>
      </c>
      <c r="DG73" s="162" t="str">
        <f>IF('Formato 4_Ppto'!AA80&lt;&gt;"",'Formato 4_Ppto'!AA80,"")</f>
        <v/>
      </c>
      <c r="DH73" s="162" t="str">
        <f>IF('Formato 4_Ppto'!AB80&lt;&gt;"",'Formato 4_Ppto'!AB80,"")</f>
        <v/>
      </c>
      <c r="DI73" s="162" t="str">
        <f>IF('Formato 4_Ppto'!AC80&lt;&gt;"",'Formato 4_Ppto'!AC80,"")</f>
        <v/>
      </c>
      <c r="DJ73" s="162" t="str">
        <f>IF('Formato 4_Ppto'!AD80&lt;&gt;"",'Formato 4_Ppto'!AD80,"")</f>
        <v/>
      </c>
      <c r="DK73" s="162" t="str">
        <f>IF('Formato 4_Ppto'!AE80&lt;&gt;"",'Formato 4_Ppto'!AE80,"")</f>
        <v/>
      </c>
      <c r="DL73" s="162" t="str">
        <f>IF('Formato 4_Ppto'!AF80&lt;&gt;"",'Formato 4_Ppto'!AF80,"")</f>
        <v/>
      </c>
      <c r="DM73" s="162" t="str">
        <f>IF('Formato 4_Ppto'!AG80&lt;&gt;"",'Formato 4_Ppto'!AG80,"")</f>
        <v/>
      </c>
      <c r="DN73" s="162" t="str">
        <f>IF('Formato 4_Ppto'!AH80&lt;&gt;"",'Formato 4_Ppto'!AH80,"")</f>
        <v/>
      </c>
      <c r="DO73" s="162" t="str">
        <f>IF('Formato 4_Ppto'!AI80&lt;&gt;"",'Formato 4_Ppto'!AI80,"")</f>
        <v/>
      </c>
      <c r="DP73" s="163" t="str">
        <f>IF('Formato 4_Ppto'!AJ80&lt;&gt;"",'Formato 4_Ppto'!AJ80,"")</f>
        <v/>
      </c>
    </row>
    <row r="74" spans="2:120" x14ac:dyDescent="0.3">
      <c r="B74" s="13" t="str">
        <f>IF(OR(Tabla6[[#This Row],[IDA]]="",Tabla6[[#This Row],[IDT]]="",Tabla6[[#This Row],[IDI]]=""),"",Tabla6[[#This Row],[IDA]]&amp;"."&amp;Tabla6[[#This Row],[IDT]]&amp;"."&amp;Tabla6[[#This Row],[IDI]])</f>
        <v/>
      </c>
      <c r="C74" s="13" t="str">
        <f>IF(Formato_02!$B$14&lt;&gt;"",0,"")</f>
        <v/>
      </c>
      <c r="D74" s="13" t="str">
        <f>IF(Formato_02!$H$9&lt;&gt;"",Formato_02!$H$9,"")</f>
        <v/>
      </c>
      <c r="E74" s="24" t="str">
        <f t="shared" si="8"/>
        <v/>
      </c>
      <c r="F74" s="24" t="str">
        <f>IF(Formato_02!$B$14&lt;&gt;"",Formato_02!$B$14,"")</f>
        <v/>
      </c>
      <c r="G74" s="22" t="str">
        <f>IF('Formato 3_Gantt'!C79&lt;&gt;"",'Formato 3_Gantt'!C79,"")</f>
        <v/>
      </c>
      <c r="H74" s="13" t="str">
        <f>IF('Formato 3_Gantt'!D$8&lt;&gt;"",'Formato 3_Gantt'!D$8,"")</f>
        <v/>
      </c>
      <c r="I74" s="13" t="str">
        <f>IF('Formato 3_Gantt'!E$8&lt;&gt;"",'Formato 3_Gantt'!E$8,"")</f>
        <v/>
      </c>
      <c r="J74" s="13" t="str">
        <f>IF('Formato 3_Gantt'!F$8&lt;&gt;"",'Formato 3_Gantt'!F$8,"")</f>
        <v/>
      </c>
      <c r="K74" s="158" t="str">
        <f>IF('Formato 3_Gantt'!G$8&lt;&gt;"",'Formato 3_Gantt'!G$8,"")</f>
        <v/>
      </c>
      <c r="L74" s="158" t="str">
        <f>IF('Formato 3_Gantt'!H$8&lt;&gt;"",'Formato 3_Gantt'!H$8,"")</f>
        <v/>
      </c>
      <c r="M74" s="13" t="str">
        <f>IF('Formato 3_Gantt'!BL$8&lt;&gt;"",'Formato 3_Gantt'!BL$8,"")</f>
        <v/>
      </c>
      <c r="N74" s="13" t="str">
        <f>IF('Formato 3_Gantt'!BM$8&lt;&gt;"",'Formato 3_Gantt'!BM$8,"")</f>
        <v/>
      </c>
      <c r="O74" s="13" t="str">
        <f>IF('Formato 3_Gantt'!BN$8&lt;&gt;"",'Formato 3_Gantt'!BN$8,"")</f>
        <v/>
      </c>
      <c r="P74" s="13" t="str">
        <f>IF('Formato 3_Gantt'!BO$8&lt;&gt;"",'Formato 3_Gantt'!BO$8,"")</f>
        <v/>
      </c>
      <c r="Q74" s="13" t="str">
        <f>IF('Formato 3_Gantt'!BP$8&lt;&gt;"",'Formato 3_Gantt'!BP$8,"")</f>
        <v/>
      </c>
      <c r="R74" s="13" t="str">
        <f>IF('Formato 3_Gantt'!BQ$8&lt;&gt;"",'Formato 3_Gantt'!BQ$8,"")</f>
        <v/>
      </c>
      <c r="S74" s="13" t="str">
        <f>IF('Formato 3_Gantt'!BR$8&lt;&gt;"",'Formato 3_Gantt'!BR$8,"")</f>
        <v/>
      </c>
      <c r="T74" s="13" t="str">
        <f>IF('Formato 3_Gantt'!BS$8&lt;&gt;"",'Formato 3_Gantt'!BS$8,"")</f>
        <v/>
      </c>
      <c r="U74" s="13" t="str">
        <f>IF('Formato 3_Gantt'!BT$8&lt;&gt;"",'Formato 3_Gantt'!BT$8,"")</f>
        <v/>
      </c>
      <c r="V74" s="13" t="str">
        <f>IF('Formato 3_Gantt'!BU$8&lt;&gt;"",'Formato 3_Gantt'!BU$8,"")</f>
        <v/>
      </c>
      <c r="W74" s="13" t="str">
        <f>IF('Formato 3_Gantt'!BV$8&lt;&gt;"",'Formato 3_Gantt'!BV$8,"")</f>
        <v/>
      </c>
      <c r="X74" s="13" t="str">
        <f>IF('Formato 3_Gantt'!BW$8&lt;&gt;"",'Formato 3_Gantt'!BW$8,"")</f>
        <v/>
      </c>
      <c r="Y74" s="13" t="str">
        <f>IF('Formato 3_Gantt'!BX$8&lt;&gt;"",'Formato 3_Gantt'!BX$8,"")</f>
        <v/>
      </c>
      <c r="Z74" s="162" t="str">
        <f>IF(Formato_02!S$15&lt;&gt;"",Formato_02!S$15,"")</f>
        <v/>
      </c>
      <c r="AA74" s="162" t="str">
        <f>IF(Formato_02!T$15&lt;&gt;"",Formato_02!T$15,"")</f>
        <v/>
      </c>
      <c r="AB74" s="162" t="str">
        <f>IF(Formato_02!U$15&lt;&gt;"",Formato_02!U$15,"")</f>
        <v/>
      </c>
      <c r="AC74" s="162" t="str">
        <f>IF(Formato_02!V$15&lt;&gt;"",Formato_02!V$15,"")</f>
        <v/>
      </c>
      <c r="AD74" s="162" t="str">
        <f>IF(Formato_02!W$15&lt;&gt;"",Formato_02!W$15,"")</f>
        <v/>
      </c>
      <c r="AE74" s="162" t="str">
        <f>IF(Formato_02!X$15&lt;&gt;"",Formato_02!X$15,"")</f>
        <v/>
      </c>
      <c r="AF74" s="162" t="str">
        <f>IF(Formato_02!Y$15&lt;&gt;"",Formato_02!Y$15,"")</f>
        <v/>
      </c>
      <c r="AG74" s="162" t="str">
        <f>IF(Formato_02!Z$15&lt;&gt;"",Formato_02!Z$15,"")</f>
        <v/>
      </c>
      <c r="AH74" s="162" t="str">
        <f>IF(Formato_02!AA$15&lt;&gt;"",Formato_02!AA$15,"")</f>
        <v/>
      </c>
      <c r="AI74" s="162" t="str">
        <f>IF(Formato_02!AB$15&lt;&gt;"",Formato_02!AB$15,"")</f>
        <v/>
      </c>
      <c r="AJ74" s="162" t="str">
        <f>IF(Formato_02!AC$15&lt;&gt;"",Formato_02!AC$15,"")</f>
        <v/>
      </c>
      <c r="AK74" s="162" t="str">
        <f>IF(Formato_02!AD$15&lt;&gt;"",Formato_02!AD$15,"")</f>
        <v/>
      </c>
      <c r="AL74" s="162" t="str">
        <f>IF(Formato_02!$N$14&lt;&gt;"",Formato_02!$N$14,"")</f>
        <v/>
      </c>
      <c r="AM74" s="13" t="str">
        <f>IF(Formato_02!$X$4&lt;&gt;"","AN","")</f>
        <v/>
      </c>
      <c r="AN74" s="24" t="str">
        <f t="shared" si="9"/>
        <v/>
      </c>
      <c r="AO74" s="13" t="str">
        <f>IF(Formato_02!$Y$4&lt;&gt;"","P027","")</f>
        <v/>
      </c>
      <c r="AP74" s="24" t="str">
        <f t="shared" si="10"/>
        <v/>
      </c>
      <c r="AQ74" s="13" t="str">
        <f>IF(Formato_02!$Z$4&lt;&gt;"","PNCVG","")</f>
        <v/>
      </c>
      <c r="AR74" s="24" t="str">
        <f t="shared" si="11"/>
        <v/>
      </c>
      <c r="AS74" s="13" t="str">
        <f>IF(Formato_02!$AA$4&lt;&gt;"","PNFF","")</f>
        <v/>
      </c>
      <c r="AT74" s="24" t="str">
        <f t="shared" si="12"/>
        <v/>
      </c>
      <c r="AU74" s="13" t="str">
        <f>IF(Formato_02!$AB$4&lt;&gt;"","PNPAM","")</f>
        <v/>
      </c>
      <c r="AV74" s="24" t="str">
        <f t="shared" si="13"/>
        <v/>
      </c>
      <c r="AW74" s="13" t="str">
        <f>IF(Formato_02!$AC$4&lt;&gt;"","PNAIA","")</f>
        <v/>
      </c>
      <c r="AX74" s="24" t="str">
        <f t="shared" si="14"/>
        <v/>
      </c>
      <c r="AY74" s="13" t="str">
        <f>IF(Formato_02!$AD$4&lt;&gt;"","PIO","")</f>
        <v/>
      </c>
      <c r="AZ74" s="24" t="str">
        <f t="shared" si="15"/>
        <v/>
      </c>
      <c r="BA74" s="13" t="str">
        <f>IF('Formato 3_Gantt'!B$11&lt;&gt;"",'Formato 3_Gantt'!A$11,"")</f>
        <v/>
      </c>
      <c r="BB74" s="24" t="str">
        <f>IF('Formato 3_Gantt'!B$11&lt;&gt;"",'Formato 3_Gantt'!B$11,"")</f>
        <v/>
      </c>
      <c r="BC74" s="22" t="str">
        <f>IF('Formato 3_Gantt'!C$11&lt;&gt;"",'Formato 3_Gantt'!C$11,"")</f>
        <v/>
      </c>
      <c r="BD74" s="13" t="str">
        <f>IF('Formato 3_Gantt'!D$11&lt;&gt;"",'Formato 3_Gantt'!D$11,"")</f>
        <v/>
      </c>
      <c r="BE74" s="161" t="str">
        <f>IF('Formato 3_Gantt'!E$11&lt;&gt;"",'Formato 3_Gantt'!E$11,"")</f>
        <v/>
      </c>
      <c r="BF74" s="13" t="str">
        <f>IF('Formato 3_Gantt'!F$11&lt;&gt;"",'Formato 3_Gantt'!F$11,"")</f>
        <v/>
      </c>
      <c r="BG74" s="158" t="str">
        <f>IF('Formato 3_Gantt'!G$11&lt;&gt;"",'Formato 3_Gantt'!G$11,"")</f>
        <v/>
      </c>
      <c r="BH74" s="158" t="str">
        <f>IF('Formato 3_Gantt'!H$11&lt;&gt;"",'Formato 3_Gantt'!H$11,"")</f>
        <v/>
      </c>
      <c r="BI74" s="161" t="str">
        <f>IF('Formato 3_Gantt'!BL$11&lt;&gt;"",'Formato 3_Gantt'!BL$11,"")</f>
        <v/>
      </c>
      <c r="BJ74" s="161" t="str">
        <f>IF('Formato 3_Gantt'!BM$11&lt;&gt;"",'Formato 3_Gantt'!BM$11,"")</f>
        <v/>
      </c>
      <c r="BK74" s="161" t="str">
        <f>IF('Formato 3_Gantt'!BN$11&lt;&gt;"",'Formato 3_Gantt'!BN$11,"")</f>
        <v/>
      </c>
      <c r="BL74" s="161" t="str">
        <f>IF('Formato 3_Gantt'!BO$11&lt;&gt;"",'Formato 3_Gantt'!BO$11,"")</f>
        <v/>
      </c>
      <c r="BM74" s="161" t="str">
        <f>IF('Formato 3_Gantt'!BP$11&lt;&gt;"",'Formato 3_Gantt'!BP$11,"")</f>
        <v/>
      </c>
      <c r="BN74" s="161" t="str">
        <f>IF('Formato 3_Gantt'!BQ$11&lt;&gt;"",'Formato 3_Gantt'!BQ$11,"")</f>
        <v/>
      </c>
      <c r="BO74" s="161" t="str">
        <f>IF('Formato 3_Gantt'!BR$11&lt;&gt;"",'Formato 3_Gantt'!BR$11,"")</f>
        <v/>
      </c>
      <c r="BP74" s="161" t="str">
        <f>IF('Formato 3_Gantt'!BS$11&lt;&gt;"",'Formato 3_Gantt'!BS$11,"")</f>
        <v/>
      </c>
      <c r="BQ74" s="161" t="str">
        <f>IF('Formato 3_Gantt'!BT$11&lt;&gt;"",'Formato 3_Gantt'!BT$11,"")</f>
        <v/>
      </c>
      <c r="BR74" s="161" t="str">
        <f>IF('Formato 3_Gantt'!BU$11&lt;&gt;"",'Formato 3_Gantt'!BU$11,"")</f>
        <v/>
      </c>
      <c r="BS74" s="161" t="str">
        <f>IF('Formato 3_Gantt'!BV$11&lt;&gt;"",'Formato 3_Gantt'!BV$11,"")</f>
        <v/>
      </c>
      <c r="BT74" s="161" t="str">
        <f>IF('Formato 3_Gantt'!BW$11&lt;&gt;"",'Formato 3_Gantt'!BW$11,"")</f>
        <v/>
      </c>
      <c r="BU74" s="161" t="str">
        <f>IF('Formato 3_Gantt'!BX$11&lt;&gt;"",'Formato 3_Gantt'!BX$11,"")</f>
        <v/>
      </c>
      <c r="BV74" s="163" t="str">
        <f>IF('Formato 4_Ppto'!I$69&lt;&gt;"",'Formato 4_Ppto'!I$69,"")</f>
        <v/>
      </c>
      <c r="BW74" s="162" t="str">
        <f>IF('Formato 4_Ppto'!X$69&lt;&gt;"",'Formato 4_Ppto'!X$69,"")</f>
        <v/>
      </c>
      <c r="BX74" s="162" t="str">
        <f>IF('Formato 4_Ppto'!Y$69&lt;&gt;"",'Formato 4_Ppto'!Y$69,"")</f>
        <v/>
      </c>
      <c r="BY74" s="162" t="str">
        <f>IF('Formato 4_Ppto'!Z$69&lt;&gt;"",'Formato 4_Ppto'!Z$69,"")</f>
        <v/>
      </c>
      <c r="BZ74" s="162" t="str">
        <f>IF('Formato 4_Ppto'!AA$69&lt;&gt;"",'Formato 4_Ppto'!AA$69,"")</f>
        <v/>
      </c>
      <c r="CA74" s="162" t="str">
        <f>IF('Formato 4_Ppto'!AB$69&lt;&gt;"",'Formato 4_Ppto'!AB$69,"")</f>
        <v/>
      </c>
      <c r="CB74" s="162" t="str">
        <f>IF('Formato 4_Ppto'!AC$69&lt;&gt;"",'Formato 4_Ppto'!AC$69,"")</f>
        <v/>
      </c>
      <c r="CC74" s="162" t="str">
        <f>IF('Formato 4_Ppto'!AD$69&lt;&gt;"",'Formato 4_Ppto'!AD$69,"")</f>
        <v/>
      </c>
      <c r="CD74" s="162" t="str">
        <f>IF('Formato 4_Ppto'!AE$69&lt;&gt;"",'Formato 4_Ppto'!AE$69,"")</f>
        <v/>
      </c>
      <c r="CE74" s="162" t="str">
        <f>IF('Formato 4_Ppto'!AF$69&lt;&gt;"",'Formato 4_Ppto'!AF$69,"")</f>
        <v/>
      </c>
      <c r="CF74" s="162" t="str">
        <f>IF('Formato 4_Ppto'!AG$69&lt;&gt;"",'Formato 4_Ppto'!AG$69,"")</f>
        <v/>
      </c>
      <c r="CG74" s="162" t="str">
        <f>IF('Formato 4_Ppto'!AH$69&lt;&gt;"",'Formato 4_Ppto'!AH$69,"")</f>
        <v/>
      </c>
      <c r="CH74" s="162" t="str">
        <f>IF('Formato 4_Ppto'!AI$69&lt;&gt;"",'Formato 4_Ppto'!AI$69,"")</f>
        <v/>
      </c>
      <c r="CI74" s="163" t="str">
        <f>IF('Formato 4_Ppto'!AJ$69&lt;&gt;"",'Formato 4_Ppto'!AJ$69,"")</f>
        <v/>
      </c>
      <c r="CJ74" s="13" t="str">
        <f>IF('Formato 4_Ppto'!B81&lt;&gt;"",'Formato 4_Ppto'!A81,"")</f>
        <v/>
      </c>
      <c r="CK74" s="24" t="str">
        <f>IF('Formato 4_Ppto'!B81&lt;&gt;"",'Formato 4_Ppto'!B81,"")</f>
        <v/>
      </c>
      <c r="CL74" s="22" t="str">
        <f>IF('Formato 4_Ppto'!C81&lt;&gt;"",'Formato 4_Ppto'!C81,"")</f>
        <v/>
      </c>
      <c r="CM74" s="24" t="str">
        <f>IF('Formato 4_Ppto'!D81&lt;&gt;"",'Formato 4_Ppto'!D81,"")</f>
        <v/>
      </c>
      <c r="CN74" s="161" t="str">
        <f>IF('Formato 4_Ppto'!E81&lt;&gt;"",'Formato 4_Ppto'!E81,"")</f>
        <v/>
      </c>
      <c r="CO74" s="161" t="str">
        <f>IF('Formato 4_Ppto'!G81&lt;&gt;"",'Formato 4_Ppto'!G81,"")</f>
        <v/>
      </c>
      <c r="CP74" s="163" t="str">
        <f>IF('Formato 4_Ppto'!I81&lt;&gt;"",'Formato 4_Ppto'!I81,"")</f>
        <v/>
      </c>
      <c r="CQ74" s="161" t="str">
        <f>IF('Formato 4_Ppto'!K81&lt;&gt;"",'Formato 4_Ppto'!K81,"")</f>
        <v/>
      </c>
      <c r="CR74" s="161" t="str">
        <f>IF('Formato 4_Ppto'!L81&lt;&gt;"",'Formato 4_Ppto'!L81,"")</f>
        <v/>
      </c>
      <c r="CS74" s="161" t="str">
        <f>IF('Formato 4_Ppto'!M81&lt;&gt;"",'Formato 4_Ppto'!M81,"")</f>
        <v/>
      </c>
      <c r="CT74" s="161" t="str">
        <f>IF('Formato 4_Ppto'!N81&lt;&gt;"",'Formato 4_Ppto'!N81,"")</f>
        <v/>
      </c>
      <c r="CU74" s="161" t="str">
        <f>IF('Formato 4_Ppto'!O81&lt;&gt;"",'Formato 4_Ppto'!O81,"")</f>
        <v/>
      </c>
      <c r="CV74" s="161" t="str">
        <f>IF('Formato 4_Ppto'!P81&lt;&gt;"",'Formato 4_Ppto'!P81,"")</f>
        <v/>
      </c>
      <c r="CW74" s="161" t="str">
        <f>IF('Formato 4_Ppto'!Q81&lt;&gt;"",'Formato 4_Ppto'!Q81,"")</f>
        <v/>
      </c>
      <c r="CX74" s="161" t="str">
        <f>IF('Formato 4_Ppto'!R81&lt;&gt;"",'Formato 4_Ppto'!R81,"")</f>
        <v/>
      </c>
      <c r="CY74" s="161" t="str">
        <f>IF('Formato 4_Ppto'!S81&lt;&gt;"",'Formato 4_Ppto'!S81,"")</f>
        <v/>
      </c>
      <c r="CZ74" s="161" t="str">
        <f>IF('Formato 4_Ppto'!T81&lt;&gt;"",'Formato 4_Ppto'!T81,"")</f>
        <v/>
      </c>
      <c r="DA74" s="161" t="str">
        <f>IF('Formato 4_Ppto'!U81&lt;&gt;"",'Formato 4_Ppto'!U81,"")</f>
        <v/>
      </c>
      <c r="DB74" s="161" t="str">
        <f>IF('Formato 4_Ppto'!V81&lt;&gt;"",'Formato 4_Ppto'!V81,"")</f>
        <v/>
      </c>
      <c r="DC74" s="161" t="str">
        <f>IF('Formato 4_Ppto'!W81&lt;&gt;"",'Formato 4_Ppto'!W81,"")</f>
        <v/>
      </c>
      <c r="DD74" s="162" t="str">
        <f>IF('Formato 4_Ppto'!X81&lt;&gt;"",'Formato 4_Ppto'!X81,"")</f>
        <v/>
      </c>
      <c r="DE74" s="162" t="str">
        <f>IF('Formato 4_Ppto'!Y81&lt;&gt;"",'Formato 4_Ppto'!Y81,"")</f>
        <v/>
      </c>
      <c r="DF74" s="162" t="str">
        <f>IF('Formato 4_Ppto'!Z81&lt;&gt;"",'Formato 4_Ppto'!Z81,"")</f>
        <v/>
      </c>
      <c r="DG74" s="162" t="str">
        <f>IF('Formato 4_Ppto'!AA81&lt;&gt;"",'Formato 4_Ppto'!AA81,"")</f>
        <v/>
      </c>
      <c r="DH74" s="162" t="str">
        <f>IF('Formato 4_Ppto'!AB81&lt;&gt;"",'Formato 4_Ppto'!AB81,"")</f>
        <v/>
      </c>
      <c r="DI74" s="162" t="str">
        <f>IF('Formato 4_Ppto'!AC81&lt;&gt;"",'Formato 4_Ppto'!AC81,"")</f>
        <v/>
      </c>
      <c r="DJ74" s="162" t="str">
        <f>IF('Formato 4_Ppto'!AD81&lt;&gt;"",'Formato 4_Ppto'!AD81,"")</f>
        <v/>
      </c>
      <c r="DK74" s="162" t="str">
        <f>IF('Formato 4_Ppto'!AE81&lt;&gt;"",'Formato 4_Ppto'!AE81,"")</f>
        <v/>
      </c>
      <c r="DL74" s="162" t="str">
        <f>IF('Formato 4_Ppto'!AF81&lt;&gt;"",'Formato 4_Ppto'!AF81,"")</f>
        <v/>
      </c>
      <c r="DM74" s="162" t="str">
        <f>IF('Formato 4_Ppto'!AG81&lt;&gt;"",'Formato 4_Ppto'!AG81,"")</f>
        <v/>
      </c>
      <c r="DN74" s="162" t="str">
        <f>IF('Formato 4_Ppto'!AH81&lt;&gt;"",'Formato 4_Ppto'!AH81,"")</f>
        <v/>
      </c>
      <c r="DO74" s="162" t="str">
        <f>IF('Formato 4_Ppto'!AI81&lt;&gt;"",'Formato 4_Ppto'!AI81,"")</f>
        <v/>
      </c>
      <c r="DP74" s="163" t="str">
        <f>IF('Formato 4_Ppto'!AJ81&lt;&gt;"",'Formato 4_Ppto'!AJ81,"")</f>
        <v/>
      </c>
    </row>
    <row r="75" spans="2:120" x14ac:dyDescent="0.3">
      <c r="B75" s="13" t="str">
        <f>IF(OR(Tabla6[[#This Row],[IDA]]="",Tabla6[[#This Row],[IDT]]="",Tabla6[[#This Row],[IDI]]=""),"",Tabla6[[#This Row],[IDA]]&amp;"."&amp;Tabla6[[#This Row],[IDT]]&amp;"."&amp;Tabla6[[#This Row],[IDI]])</f>
        <v/>
      </c>
      <c r="C75" s="13" t="str">
        <f>IF(Formato_02!$B$14&lt;&gt;"",0,"")</f>
        <v/>
      </c>
      <c r="D75" s="13" t="str">
        <f>IF(Formato_02!$H$9&lt;&gt;"",Formato_02!$H$9,"")</f>
        <v/>
      </c>
      <c r="E75" s="24" t="str">
        <f t="shared" si="8"/>
        <v/>
      </c>
      <c r="F75" s="24" t="str">
        <f>IF(Formato_02!$B$14&lt;&gt;"",Formato_02!$B$14,"")</f>
        <v/>
      </c>
      <c r="G75" s="22" t="str">
        <f>IF('Formato 3_Gantt'!C80&lt;&gt;"",'Formato 3_Gantt'!C80,"")</f>
        <v/>
      </c>
      <c r="H75" s="13" t="str">
        <f>IF('Formato 3_Gantt'!D$8&lt;&gt;"",'Formato 3_Gantt'!D$8,"")</f>
        <v/>
      </c>
      <c r="I75" s="13" t="str">
        <f>IF('Formato 3_Gantt'!E$8&lt;&gt;"",'Formato 3_Gantt'!E$8,"")</f>
        <v/>
      </c>
      <c r="J75" s="13" t="str">
        <f>IF('Formato 3_Gantt'!F$8&lt;&gt;"",'Formato 3_Gantt'!F$8,"")</f>
        <v/>
      </c>
      <c r="K75" s="158" t="str">
        <f>IF('Formato 3_Gantt'!G$8&lt;&gt;"",'Formato 3_Gantt'!G$8,"")</f>
        <v/>
      </c>
      <c r="L75" s="158" t="str">
        <f>IF('Formato 3_Gantt'!H$8&lt;&gt;"",'Formato 3_Gantt'!H$8,"")</f>
        <v/>
      </c>
      <c r="M75" s="13" t="str">
        <f>IF('Formato 3_Gantt'!BL$8&lt;&gt;"",'Formato 3_Gantt'!BL$8,"")</f>
        <v/>
      </c>
      <c r="N75" s="13" t="str">
        <f>IF('Formato 3_Gantt'!BM$8&lt;&gt;"",'Formato 3_Gantt'!BM$8,"")</f>
        <v/>
      </c>
      <c r="O75" s="13" t="str">
        <f>IF('Formato 3_Gantt'!BN$8&lt;&gt;"",'Formato 3_Gantt'!BN$8,"")</f>
        <v/>
      </c>
      <c r="P75" s="13" t="str">
        <f>IF('Formato 3_Gantt'!BO$8&lt;&gt;"",'Formato 3_Gantt'!BO$8,"")</f>
        <v/>
      </c>
      <c r="Q75" s="13" t="str">
        <f>IF('Formato 3_Gantt'!BP$8&lt;&gt;"",'Formato 3_Gantt'!BP$8,"")</f>
        <v/>
      </c>
      <c r="R75" s="13" t="str">
        <f>IF('Formato 3_Gantt'!BQ$8&lt;&gt;"",'Formato 3_Gantt'!BQ$8,"")</f>
        <v/>
      </c>
      <c r="S75" s="13" t="str">
        <f>IF('Formato 3_Gantt'!BR$8&lt;&gt;"",'Formato 3_Gantt'!BR$8,"")</f>
        <v/>
      </c>
      <c r="T75" s="13" t="str">
        <f>IF('Formato 3_Gantt'!BS$8&lt;&gt;"",'Formato 3_Gantt'!BS$8,"")</f>
        <v/>
      </c>
      <c r="U75" s="13" t="str">
        <f>IF('Formato 3_Gantt'!BT$8&lt;&gt;"",'Formato 3_Gantt'!BT$8,"")</f>
        <v/>
      </c>
      <c r="V75" s="13" t="str">
        <f>IF('Formato 3_Gantt'!BU$8&lt;&gt;"",'Formato 3_Gantt'!BU$8,"")</f>
        <v/>
      </c>
      <c r="W75" s="13" t="str">
        <f>IF('Formato 3_Gantt'!BV$8&lt;&gt;"",'Formato 3_Gantt'!BV$8,"")</f>
        <v/>
      </c>
      <c r="X75" s="13" t="str">
        <f>IF('Formato 3_Gantt'!BW$8&lt;&gt;"",'Formato 3_Gantt'!BW$8,"")</f>
        <v/>
      </c>
      <c r="Y75" s="13" t="str">
        <f>IF('Formato 3_Gantt'!BX$8&lt;&gt;"",'Formato 3_Gantt'!BX$8,"")</f>
        <v/>
      </c>
      <c r="Z75" s="162" t="str">
        <f>IF(Formato_02!S$15&lt;&gt;"",Formato_02!S$15,"")</f>
        <v/>
      </c>
      <c r="AA75" s="162" t="str">
        <f>IF(Formato_02!T$15&lt;&gt;"",Formato_02!T$15,"")</f>
        <v/>
      </c>
      <c r="AB75" s="162" t="str">
        <f>IF(Formato_02!U$15&lt;&gt;"",Formato_02!U$15,"")</f>
        <v/>
      </c>
      <c r="AC75" s="162" t="str">
        <f>IF(Formato_02!V$15&lt;&gt;"",Formato_02!V$15,"")</f>
        <v/>
      </c>
      <c r="AD75" s="162" t="str">
        <f>IF(Formato_02!W$15&lt;&gt;"",Formato_02!W$15,"")</f>
        <v/>
      </c>
      <c r="AE75" s="162" t="str">
        <f>IF(Formato_02!X$15&lt;&gt;"",Formato_02!X$15,"")</f>
        <v/>
      </c>
      <c r="AF75" s="162" t="str">
        <f>IF(Formato_02!Y$15&lt;&gt;"",Formato_02!Y$15,"")</f>
        <v/>
      </c>
      <c r="AG75" s="162" t="str">
        <f>IF(Formato_02!Z$15&lt;&gt;"",Formato_02!Z$15,"")</f>
        <v/>
      </c>
      <c r="AH75" s="162" t="str">
        <f>IF(Formato_02!AA$15&lt;&gt;"",Formato_02!AA$15,"")</f>
        <v/>
      </c>
      <c r="AI75" s="162" t="str">
        <f>IF(Formato_02!AB$15&lt;&gt;"",Formato_02!AB$15,"")</f>
        <v/>
      </c>
      <c r="AJ75" s="162" t="str">
        <f>IF(Formato_02!AC$15&lt;&gt;"",Formato_02!AC$15,"")</f>
        <v/>
      </c>
      <c r="AK75" s="162" t="str">
        <f>IF(Formato_02!AD$15&lt;&gt;"",Formato_02!AD$15,"")</f>
        <v/>
      </c>
      <c r="AL75" s="162" t="str">
        <f>IF(Formato_02!$N$14&lt;&gt;"",Formato_02!$N$14,"")</f>
        <v/>
      </c>
      <c r="AM75" s="13" t="str">
        <f>IF(Formato_02!$X$4&lt;&gt;"","AN","")</f>
        <v/>
      </c>
      <c r="AN75" s="24" t="str">
        <f t="shared" si="9"/>
        <v/>
      </c>
      <c r="AO75" s="13" t="str">
        <f>IF(Formato_02!$Y$4&lt;&gt;"","P027","")</f>
        <v/>
      </c>
      <c r="AP75" s="24" t="str">
        <f t="shared" si="10"/>
        <v/>
      </c>
      <c r="AQ75" s="13" t="str">
        <f>IF(Formato_02!$Z$4&lt;&gt;"","PNCVG","")</f>
        <v/>
      </c>
      <c r="AR75" s="24" t="str">
        <f t="shared" si="11"/>
        <v/>
      </c>
      <c r="AS75" s="13" t="str">
        <f>IF(Formato_02!$AA$4&lt;&gt;"","PNFF","")</f>
        <v/>
      </c>
      <c r="AT75" s="24" t="str">
        <f t="shared" si="12"/>
        <v/>
      </c>
      <c r="AU75" s="13" t="str">
        <f>IF(Formato_02!$AB$4&lt;&gt;"","PNPAM","")</f>
        <v/>
      </c>
      <c r="AV75" s="24" t="str">
        <f t="shared" si="13"/>
        <v/>
      </c>
      <c r="AW75" s="13" t="str">
        <f>IF(Formato_02!$AC$4&lt;&gt;"","PNAIA","")</f>
        <v/>
      </c>
      <c r="AX75" s="24" t="str">
        <f t="shared" si="14"/>
        <v/>
      </c>
      <c r="AY75" s="13" t="str">
        <f>IF(Formato_02!$AD$4&lt;&gt;"","PIO","")</f>
        <v/>
      </c>
      <c r="AZ75" s="24" t="str">
        <f t="shared" si="15"/>
        <v/>
      </c>
      <c r="BA75" s="13" t="str">
        <f>IF('Formato 3_Gantt'!B$11&lt;&gt;"",'Formato 3_Gantt'!A$11,"")</f>
        <v/>
      </c>
      <c r="BB75" s="24" t="str">
        <f>IF('Formato 3_Gantt'!B$11&lt;&gt;"",'Formato 3_Gantt'!B$11,"")</f>
        <v/>
      </c>
      <c r="BC75" s="22" t="str">
        <f>IF('Formato 3_Gantt'!C$11&lt;&gt;"",'Formato 3_Gantt'!C$11,"")</f>
        <v/>
      </c>
      <c r="BD75" s="13" t="str">
        <f>IF('Formato 3_Gantt'!D$11&lt;&gt;"",'Formato 3_Gantt'!D$11,"")</f>
        <v/>
      </c>
      <c r="BE75" s="161" t="str">
        <f>IF('Formato 3_Gantt'!E$11&lt;&gt;"",'Formato 3_Gantt'!E$11,"")</f>
        <v/>
      </c>
      <c r="BF75" s="13" t="str">
        <f>IF('Formato 3_Gantt'!F$11&lt;&gt;"",'Formato 3_Gantt'!F$11,"")</f>
        <v/>
      </c>
      <c r="BG75" s="158" t="str">
        <f>IF('Formato 3_Gantt'!G$11&lt;&gt;"",'Formato 3_Gantt'!G$11,"")</f>
        <v/>
      </c>
      <c r="BH75" s="158" t="str">
        <f>IF('Formato 3_Gantt'!H$11&lt;&gt;"",'Formato 3_Gantt'!H$11,"")</f>
        <v/>
      </c>
      <c r="BI75" s="161" t="str">
        <f>IF('Formato 3_Gantt'!BL$11&lt;&gt;"",'Formato 3_Gantt'!BL$11,"")</f>
        <v/>
      </c>
      <c r="BJ75" s="161" t="str">
        <f>IF('Formato 3_Gantt'!BM$11&lt;&gt;"",'Formato 3_Gantt'!BM$11,"")</f>
        <v/>
      </c>
      <c r="BK75" s="161" t="str">
        <f>IF('Formato 3_Gantt'!BN$11&lt;&gt;"",'Formato 3_Gantt'!BN$11,"")</f>
        <v/>
      </c>
      <c r="BL75" s="161" t="str">
        <f>IF('Formato 3_Gantt'!BO$11&lt;&gt;"",'Formato 3_Gantt'!BO$11,"")</f>
        <v/>
      </c>
      <c r="BM75" s="161" t="str">
        <f>IF('Formato 3_Gantt'!BP$11&lt;&gt;"",'Formato 3_Gantt'!BP$11,"")</f>
        <v/>
      </c>
      <c r="BN75" s="161" t="str">
        <f>IF('Formato 3_Gantt'!BQ$11&lt;&gt;"",'Formato 3_Gantt'!BQ$11,"")</f>
        <v/>
      </c>
      <c r="BO75" s="161" t="str">
        <f>IF('Formato 3_Gantt'!BR$11&lt;&gt;"",'Formato 3_Gantt'!BR$11,"")</f>
        <v/>
      </c>
      <c r="BP75" s="161" t="str">
        <f>IF('Formato 3_Gantt'!BS$11&lt;&gt;"",'Formato 3_Gantt'!BS$11,"")</f>
        <v/>
      </c>
      <c r="BQ75" s="161" t="str">
        <f>IF('Formato 3_Gantt'!BT$11&lt;&gt;"",'Formato 3_Gantt'!BT$11,"")</f>
        <v/>
      </c>
      <c r="BR75" s="161" t="str">
        <f>IF('Formato 3_Gantt'!BU$11&lt;&gt;"",'Formato 3_Gantt'!BU$11,"")</f>
        <v/>
      </c>
      <c r="BS75" s="161" t="str">
        <f>IF('Formato 3_Gantt'!BV$11&lt;&gt;"",'Formato 3_Gantt'!BV$11,"")</f>
        <v/>
      </c>
      <c r="BT75" s="161" t="str">
        <f>IF('Formato 3_Gantt'!BW$11&lt;&gt;"",'Formato 3_Gantt'!BW$11,"")</f>
        <v/>
      </c>
      <c r="BU75" s="161" t="str">
        <f>IF('Formato 3_Gantt'!BX$11&lt;&gt;"",'Formato 3_Gantt'!BX$11,"")</f>
        <v/>
      </c>
      <c r="BV75" s="163" t="str">
        <f>IF('Formato 4_Ppto'!I$69&lt;&gt;"",'Formato 4_Ppto'!I$69,"")</f>
        <v/>
      </c>
      <c r="BW75" s="162" t="str">
        <f>IF('Formato 4_Ppto'!X$69&lt;&gt;"",'Formato 4_Ppto'!X$69,"")</f>
        <v/>
      </c>
      <c r="BX75" s="162" t="str">
        <f>IF('Formato 4_Ppto'!Y$69&lt;&gt;"",'Formato 4_Ppto'!Y$69,"")</f>
        <v/>
      </c>
      <c r="BY75" s="162" t="str">
        <f>IF('Formato 4_Ppto'!Z$69&lt;&gt;"",'Formato 4_Ppto'!Z$69,"")</f>
        <v/>
      </c>
      <c r="BZ75" s="162" t="str">
        <f>IF('Formato 4_Ppto'!AA$69&lt;&gt;"",'Formato 4_Ppto'!AA$69,"")</f>
        <v/>
      </c>
      <c r="CA75" s="162" t="str">
        <f>IF('Formato 4_Ppto'!AB$69&lt;&gt;"",'Formato 4_Ppto'!AB$69,"")</f>
        <v/>
      </c>
      <c r="CB75" s="162" t="str">
        <f>IF('Formato 4_Ppto'!AC$69&lt;&gt;"",'Formato 4_Ppto'!AC$69,"")</f>
        <v/>
      </c>
      <c r="CC75" s="162" t="str">
        <f>IF('Formato 4_Ppto'!AD$69&lt;&gt;"",'Formato 4_Ppto'!AD$69,"")</f>
        <v/>
      </c>
      <c r="CD75" s="162" t="str">
        <f>IF('Formato 4_Ppto'!AE$69&lt;&gt;"",'Formato 4_Ppto'!AE$69,"")</f>
        <v/>
      </c>
      <c r="CE75" s="162" t="str">
        <f>IF('Formato 4_Ppto'!AF$69&lt;&gt;"",'Formato 4_Ppto'!AF$69,"")</f>
        <v/>
      </c>
      <c r="CF75" s="162" t="str">
        <f>IF('Formato 4_Ppto'!AG$69&lt;&gt;"",'Formato 4_Ppto'!AG$69,"")</f>
        <v/>
      </c>
      <c r="CG75" s="162" t="str">
        <f>IF('Formato 4_Ppto'!AH$69&lt;&gt;"",'Formato 4_Ppto'!AH$69,"")</f>
        <v/>
      </c>
      <c r="CH75" s="162" t="str">
        <f>IF('Formato 4_Ppto'!AI$69&lt;&gt;"",'Formato 4_Ppto'!AI$69,"")</f>
        <v/>
      </c>
      <c r="CI75" s="163" t="str">
        <f>IF('Formato 4_Ppto'!AJ$69&lt;&gt;"",'Formato 4_Ppto'!AJ$69,"")</f>
        <v/>
      </c>
      <c r="CJ75" s="13" t="str">
        <f>IF('Formato 4_Ppto'!B82&lt;&gt;"",'Formato 4_Ppto'!A82,"")</f>
        <v/>
      </c>
      <c r="CK75" s="24" t="str">
        <f>IF('Formato 4_Ppto'!B82&lt;&gt;"",'Formato 4_Ppto'!B82,"")</f>
        <v/>
      </c>
      <c r="CL75" s="22" t="str">
        <f>IF('Formato 4_Ppto'!C82&lt;&gt;"",'Formato 4_Ppto'!C82,"")</f>
        <v/>
      </c>
      <c r="CM75" s="24" t="str">
        <f>IF('Formato 4_Ppto'!D82&lt;&gt;"",'Formato 4_Ppto'!D82,"")</f>
        <v/>
      </c>
      <c r="CN75" s="161" t="str">
        <f>IF('Formato 4_Ppto'!E82&lt;&gt;"",'Formato 4_Ppto'!E82,"")</f>
        <v/>
      </c>
      <c r="CO75" s="161" t="str">
        <f>IF('Formato 4_Ppto'!G82&lt;&gt;"",'Formato 4_Ppto'!G82,"")</f>
        <v/>
      </c>
      <c r="CP75" s="163" t="str">
        <f>IF('Formato 4_Ppto'!I82&lt;&gt;"",'Formato 4_Ppto'!I82,"")</f>
        <v/>
      </c>
      <c r="CQ75" s="161" t="str">
        <f>IF('Formato 4_Ppto'!K82&lt;&gt;"",'Formato 4_Ppto'!K82,"")</f>
        <v/>
      </c>
      <c r="CR75" s="161" t="str">
        <f>IF('Formato 4_Ppto'!L82&lt;&gt;"",'Formato 4_Ppto'!L82,"")</f>
        <v/>
      </c>
      <c r="CS75" s="161" t="str">
        <f>IF('Formato 4_Ppto'!M82&lt;&gt;"",'Formato 4_Ppto'!M82,"")</f>
        <v/>
      </c>
      <c r="CT75" s="161" t="str">
        <f>IF('Formato 4_Ppto'!N82&lt;&gt;"",'Formato 4_Ppto'!N82,"")</f>
        <v/>
      </c>
      <c r="CU75" s="161" t="str">
        <f>IF('Formato 4_Ppto'!O82&lt;&gt;"",'Formato 4_Ppto'!O82,"")</f>
        <v/>
      </c>
      <c r="CV75" s="161" t="str">
        <f>IF('Formato 4_Ppto'!P82&lt;&gt;"",'Formato 4_Ppto'!P82,"")</f>
        <v/>
      </c>
      <c r="CW75" s="161" t="str">
        <f>IF('Formato 4_Ppto'!Q82&lt;&gt;"",'Formato 4_Ppto'!Q82,"")</f>
        <v/>
      </c>
      <c r="CX75" s="161" t="str">
        <f>IF('Formato 4_Ppto'!R82&lt;&gt;"",'Formato 4_Ppto'!R82,"")</f>
        <v/>
      </c>
      <c r="CY75" s="161" t="str">
        <f>IF('Formato 4_Ppto'!S82&lt;&gt;"",'Formato 4_Ppto'!S82,"")</f>
        <v/>
      </c>
      <c r="CZ75" s="161" t="str">
        <f>IF('Formato 4_Ppto'!T82&lt;&gt;"",'Formato 4_Ppto'!T82,"")</f>
        <v/>
      </c>
      <c r="DA75" s="161" t="str">
        <f>IF('Formato 4_Ppto'!U82&lt;&gt;"",'Formato 4_Ppto'!U82,"")</f>
        <v/>
      </c>
      <c r="DB75" s="161" t="str">
        <f>IF('Formato 4_Ppto'!V82&lt;&gt;"",'Formato 4_Ppto'!V82,"")</f>
        <v/>
      </c>
      <c r="DC75" s="161" t="str">
        <f>IF('Formato 4_Ppto'!W82&lt;&gt;"",'Formato 4_Ppto'!W82,"")</f>
        <v/>
      </c>
      <c r="DD75" s="162" t="str">
        <f>IF('Formato 4_Ppto'!X82&lt;&gt;"",'Formato 4_Ppto'!X82,"")</f>
        <v/>
      </c>
      <c r="DE75" s="162" t="str">
        <f>IF('Formato 4_Ppto'!Y82&lt;&gt;"",'Formato 4_Ppto'!Y82,"")</f>
        <v/>
      </c>
      <c r="DF75" s="162" t="str">
        <f>IF('Formato 4_Ppto'!Z82&lt;&gt;"",'Formato 4_Ppto'!Z82,"")</f>
        <v/>
      </c>
      <c r="DG75" s="162" t="str">
        <f>IF('Formato 4_Ppto'!AA82&lt;&gt;"",'Formato 4_Ppto'!AA82,"")</f>
        <v/>
      </c>
      <c r="DH75" s="162" t="str">
        <f>IF('Formato 4_Ppto'!AB82&lt;&gt;"",'Formato 4_Ppto'!AB82,"")</f>
        <v/>
      </c>
      <c r="DI75" s="162" t="str">
        <f>IF('Formato 4_Ppto'!AC82&lt;&gt;"",'Formato 4_Ppto'!AC82,"")</f>
        <v/>
      </c>
      <c r="DJ75" s="162" t="str">
        <f>IF('Formato 4_Ppto'!AD82&lt;&gt;"",'Formato 4_Ppto'!AD82,"")</f>
        <v/>
      </c>
      <c r="DK75" s="162" t="str">
        <f>IF('Formato 4_Ppto'!AE82&lt;&gt;"",'Formato 4_Ppto'!AE82,"")</f>
        <v/>
      </c>
      <c r="DL75" s="162" t="str">
        <f>IF('Formato 4_Ppto'!AF82&lt;&gt;"",'Formato 4_Ppto'!AF82,"")</f>
        <v/>
      </c>
      <c r="DM75" s="162" t="str">
        <f>IF('Formato 4_Ppto'!AG82&lt;&gt;"",'Formato 4_Ppto'!AG82,"")</f>
        <v/>
      </c>
      <c r="DN75" s="162" t="str">
        <f>IF('Formato 4_Ppto'!AH82&lt;&gt;"",'Formato 4_Ppto'!AH82,"")</f>
        <v/>
      </c>
      <c r="DO75" s="162" t="str">
        <f>IF('Formato 4_Ppto'!AI82&lt;&gt;"",'Formato 4_Ppto'!AI82,"")</f>
        <v/>
      </c>
      <c r="DP75" s="163" t="str">
        <f>IF('Formato 4_Ppto'!AJ82&lt;&gt;"",'Formato 4_Ppto'!AJ82,"")</f>
        <v/>
      </c>
    </row>
    <row r="76" spans="2:120" x14ac:dyDescent="0.3">
      <c r="B76" s="13" t="str">
        <f>IF(OR(Tabla6[[#This Row],[IDA]]="",Tabla6[[#This Row],[IDT]]="",Tabla6[[#This Row],[IDI]]=""),"",Tabla6[[#This Row],[IDA]]&amp;"."&amp;Tabla6[[#This Row],[IDT]]&amp;"."&amp;Tabla6[[#This Row],[IDI]])</f>
        <v/>
      </c>
      <c r="C76" s="13" t="str">
        <f>IF(Formato_02!$B$14&lt;&gt;"",0,"")</f>
        <v/>
      </c>
      <c r="D76" s="13" t="str">
        <f>IF(Formato_02!$H$9&lt;&gt;"",Formato_02!$H$9,"")</f>
        <v/>
      </c>
      <c r="E76" s="24" t="str">
        <f t="shared" si="8"/>
        <v/>
      </c>
      <c r="F76" s="24" t="str">
        <f>IF(Formato_02!$B$14&lt;&gt;"",Formato_02!$B$14,"")</f>
        <v/>
      </c>
      <c r="G76" s="22" t="str">
        <f>IF('Formato 3_Gantt'!C81&lt;&gt;"",'Formato 3_Gantt'!C81,"")</f>
        <v/>
      </c>
      <c r="H76" s="13" t="str">
        <f>IF('Formato 3_Gantt'!D$8&lt;&gt;"",'Formato 3_Gantt'!D$8,"")</f>
        <v/>
      </c>
      <c r="I76" s="13" t="str">
        <f>IF('Formato 3_Gantt'!E$8&lt;&gt;"",'Formato 3_Gantt'!E$8,"")</f>
        <v/>
      </c>
      <c r="J76" s="13" t="str">
        <f>IF('Formato 3_Gantt'!F$8&lt;&gt;"",'Formato 3_Gantt'!F$8,"")</f>
        <v/>
      </c>
      <c r="K76" s="158" t="str">
        <f>IF('Formato 3_Gantt'!G$8&lt;&gt;"",'Formato 3_Gantt'!G$8,"")</f>
        <v/>
      </c>
      <c r="L76" s="158" t="str">
        <f>IF('Formato 3_Gantt'!H$8&lt;&gt;"",'Formato 3_Gantt'!H$8,"")</f>
        <v/>
      </c>
      <c r="M76" s="13" t="str">
        <f>IF('Formato 3_Gantt'!BL$8&lt;&gt;"",'Formato 3_Gantt'!BL$8,"")</f>
        <v/>
      </c>
      <c r="N76" s="13" t="str">
        <f>IF('Formato 3_Gantt'!BM$8&lt;&gt;"",'Formato 3_Gantt'!BM$8,"")</f>
        <v/>
      </c>
      <c r="O76" s="13" t="str">
        <f>IF('Formato 3_Gantt'!BN$8&lt;&gt;"",'Formato 3_Gantt'!BN$8,"")</f>
        <v/>
      </c>
      <c r="P76" s="13" t="str">
        <f>IF('Formato 3_Gantt'!BO$8&lt;&gt;"",'Formato 3_Gantt'!BO$8,"")</f>
        <v/>
      </c>
      <c r="Q76" s="13" t="str">
        <f>IF('Formato 3_Gantt'!BP$8&lt;&gt;"",'Formato 3_Gantt'!BP$8,"")</f>
        <v/>
      </c>
      <c r="R76" s="13" t="str">
        <f>IF('Formato 3_Gantt'!BQ$8&lt;&gt;"",'Formato 3_Gantt'!BQ$8,"")</f>
        <v/>
      </c>
      <c r="S76" s="13" t="str">
        <f>IF('Formato 3_Gantt'!BR$8&lt;&gt;"",'Formato 3_Gantt'!BR$8,"")</f>
        <v/>
      </c>
      <c r="T76" s="13" t="str">
        <f>IF('Formato 3_Gantt'!BS$8&lt;&gt;"",'Formato 3_Gantt'!BS$8,"")</f>
        <v/>
      </c>
      <c r="U76" s="13" t="str">
        <f>IF('Formato 3_Gantt'!BT$8&lt;&gt;"",'Formato 3_Gantt'!BT$8,"")</f>
        <v/>
      </c>
      <c r="V76" s="13" t="str">
        <f>IF('Formato 3_Gantt'!BU$8&lt;&gt;"",'Formato 3_Gantt'!BU$8,"")</f>
        <v/>
      </c>
      <c r="W76" s="13" t="str">
        <f>IF('Formato 3_Gantt'!BV$8&lt;&gt;"",'Formato 3_Gantt'!BV$8,"")</f>
        <v/>
      </c>
      <c r="X76" s="13" t="str">
        <f>IF('Formato 3_Gantt'!BW$8&lt;&gt;"",'Formato 3_Gantt'!BW$8,"")</f>
        <v/>
      </c>
      <c r="Y76" s="13" t="str">
        <f>IF('Formato 3_Gantt'!BX$8&lt;&gt;"",'Formato 3_Gantt'!BX$8,"")</f>
        <v/>
      </c>
      <c r="Z76" s="162" t="str">
        <f>IF(Formato_02!S$15&lt;&gt;"",Formato_02!S$15,"")</f>
        <v/>
      </c>
      <c r="AA76" s="162" t="str">
        <f>IF(Formato_02!T$15&lt;&gt;"",Formato_02!T$15,"")</f>
        <v/>
      </c>
      <c r="AB76" s="162" t="str">
        <f>IF(Formato_02!U$15&lt;&gt;"",Formato_02!U$15,"")</f>
        <v/>
      </c>
      <c r="AC76" s="162" t="str">
        <f>IF(Formato_02!V$15&lt;&gt;"",Formato_02!V$15,"")</f>
        <v/>
      </c>
      <c r="AD76" s="162" t="str">
        <f>IF(Formato_02!W$15&lt;&gt;"",Formato_02!W$15,"")</f>
        <v/>
      </c>
      <c r="AE76" s="162" t="str">
        <f>IF(Formato_02!X$15&lt;&gt;"",Formato_02!X$15,"")</f>
        <v/>
      </c>
      <c r="AF76" s="162" t="str">
        <f>IF(Formato_02!Y$15&lt;&gt;"",Formato_02!Y$15,"")</f>
        <v/>
      </c>
      <c r="AG76" s="162" t="str">
        <f>IF(Formato_02!Z$15&lt;&gt;"",Formato_02!Z$15,"")</f>
        <v/>
      </c>
      <c r="AH76" s="162" t="str">
        <f>IF(Formato_02!AA$15&lt;&gt;"",Formato_02!AA$15,"")</f>
        <v/>
      </c>
      <c r="AI76" s="162" t="str">
        <f>IF(Formato_02!AB$15&lt;&gt;"",Formato_02!AB$15,"")</f>
        <v/>
      </c>
      <c r="AJ76" s="162" t="str">
        <f>IF(Formato_02!AC$15&lt;&gt;"",Formato_02!AC$15,"")</f>
        <v/>
      </c>
      <c r="AK76" s="162" t="str">
        <f>IF(Formato_02!AD$15&lt;&gt;"",Formato_02!AD$15,"")</f>
        <v/>
      </c>
      <c r="AL76" s="162" t="str">
        <f>IF(Formato_02!$N$14&lt;&gt;"",Formato_02!$N$14,"")</f>
        <v/>
      </c>
      <c r="AM76" s="13" t="str">
        <f>IF(Formato_02!$X$4&lt;&gt;"","AN","")</f>
        <v/>
      </c>
      <c r="AN76" s="24" t="str">
        <f t="shared" si="9"/>
        <v/>
      </c>
      <c r="AO76" s="13" t="str">
        <f>IF(Formato_02!$Y$4&lt;&gt;"","P027","")</f>
        <v/>
      </c>
      <c r="AP76" s="24" t="str">
        <f t="shared" si="10"/>
        <v/>
      </c>
      <c r="AQ76" s="13" t="str">
        <f>IF(Formato_02!$Z$4&lt;&gt;"","PNCVG","")</f>
        <v/>
      </c>
      <c r="AR76" s="24" t="str">
        <f t="shared" si="11"/>
        <v/>
      </c>
      <c r="AS76" s="13" t="str">
        <f>IF(Formato_02!$AA$4&lt;&gt;"","PNFF","")</f>
        <v/>
      </c>
      <c r="AT76" s="24" t="str">
        <f t="shared" si="12"/>
        <v/>
      </c>
      <c r="AU76" s="13" t="str">
        <f>IF(Formato_02!$AB$4&lt;&gt;"","PNPAM","")</f>
        <v/>
      </c>
      <c r="AV76" s="24" t="str">
        <f t="shared" si="13"/>
        <v/>
      </c>
      <c r="AW76" s="13" t="str">
        <f>IF(Formato_02!$AC$4&lt;&gt;"","PNAIA","")</f>
        <v/>
      </c>
      <c r="AX76" s="24" t="str">
        <f t="shared" si="14"/>
        <v/>
      </c>
      <c r="AY76" s="13" t="str">
        <f>IF(Formato_02!$AD$4&lt;&gt;"","PIO","")</f>
        <v/>
      </c>
      <c r="AZ76" s="24" t="str">
        <f t="shared" si="15"/>
        <v/>
      </c>
      <c r="BA76" s="13" t="str">
        <f>IF('Formato 3_Gantt'!B$11&lt;&gt;"",'Formato 3_Gantt'!A$11,"")</f>
        <v/>
      </c>
      <c r="BB76" s="24" t="str">
        <f>IF('Formato 3_Gantt'!B$11&lt;&gt;"",'Formato 3_Gantt'!B$11,"")</f>
        <v/>
      </c>
      <c r="BC76" s="22" t="str">
        <f>IF('Formato 3_Gantt'!C$11&lt;&gt;"",'Formato 3_Gantt'!C$11,"")</f>
        <v/>
      </c>
      <c r="BD76" s="13" t="str">
        <f>IF('Formato 3_Gantt'!D$11&lt;&gt;"",'Formato 3_Gantt'!D$11,"")</f>
        <v/>
      </c>
      <c r="BE76" s="161" t="str">
        <f>IF('Formato 3_Gantt'!E$11&lt;&gt;"",'Formato 3_Gantt'!E$11,"")</f>
        <v/>
      </c>
      <c r="BF76" s="13" t="str">
        <f>IF('Formato 3_Gantt'!F$11&lt;&gt;"",'Formato 3_Gantt'!F$11,"")</f>
        <v/>
      </c>
      <c r="BG76" s="158" t="str">
        <f>IF('Formato 3_Gantt'!G$11&lt;&gt;"",'Formato 3_Gantt'!G$11,"")</f>
        <v/>
      </c>
      <c r="BH76" s="158" t="str">
        <f>IF('Formato 3_Gantt'!H$11&lt;&gt;"",'Formato 3_Gantt'!H$11,"")</f>
        <v/>
      </c>
      <c r="BI76" s="161" t="str">
        <f>IF('Formato 3_Gantt'!BL$11&lt;&gt;"",'Formato 3_Gantt'!BL$11,"")</f>
        <v/>
      </c>
      <c r="BJ76" s="161" t="str">
        <f>IF('Formato 3_Gantt'!BM$11&lt;&gt;"",'Formato 3_Gantt'!BM$11,"")</f>
        <v/>
      </c>
      <c r="BK76" s="161" t="str">
        <f>IF('Formato 3_Gantt'!BN$11&lt;&gt;"",'Formato 3_Gantt'!BN$11,"")</f>
        <v/>
      </c>
      <c r="BL76" s="161" t="str">
        <f>IF('Formato 3_Gantt'!BO$11&lt;&gt;"",'Formato 3_Gantt'!BO$11,"")</f>
        <v/>
      </c>
      <c r="BM76" s="161" t="str">
        <f>IF('Formato 3_Gantt'!BP$11&lt;&gt;"",'Formato 3_Gantt'!BP$11,"")</f>
        <v/>
      </c>
      <c r="BN76" s="161" t="str">
        <f>IF('Formato 3_Gantt'!BQ$11&lt;&gt;"",'Formato 3_Gantt'!BQ$11,"")</f>
        <v/>
      </c>
      <c r="BO76" s="161" t="str">
        <f>IF('Formato 3_Gantt'!BR$11&lt;&gt;"",'Formato 3_Gantt'!BR$11,"")</f>
        <v/>
      </c>
      <c r="BP76" s="161" t="str">
        <f>IF('Formato 3_Gantt'!BS$11&lt;&gt;"",'Formato 3_Gantt'!BS$11,"")</f>
        <v/>
      </c>
      <c r="BQ76" s="161" t="str">
        <f>IF('Formato 3_Gantt'!BT$11&lt;&gt;"",'Formato 3_Gantt'!BT$11,"")</f>
        <v/>
      </c>
      <c r="BR76" s="161" t="str">
        <f>IF('Formato 3_Gantt'!BU$11&lt;&gt;"",'Formato 3_Gantt'!BU$11,"")</f>
        <v/>
      </c>
      <c r="BS76" s="161" t="str">
        <f>IF('Formato 3_Gantt'!BV$11&lt;&gt;"",'Formato 3_Gantt'!BV$11,"")</f>
        <v/>
      </c>
      <c r="BT76" s="161" t="str">
        <f>IF('Formato 3_Gantt'!BW$11&lt;&gt;"",'Formato 3_Gantt'!BW$11,"")</f>
        <v/>
      </c>
      <c r="BU76" s="161" t="str">
        <f>IF('Formato 3_Gantt'!BX$11&lt;&gt;"",'Formato 3_Gantt'!BX$11,"")</f>
        <v/>
      </c>
      <c r="BV76" s="163" t="str">
        <f>IF('Formato 4_Ppto'!I$69&lt;&gt;"",'Formato 4_Ppto'!I$69,"")</f>
        <v/>
      </c>
      <c r="BW76" s="162" t="str">
        <f>IF('Formato 4_Ppto'!X$69&lt;&gt;"",'Formato 4_Ppto'!X$69,"")</f>
        <v/>
      </c>
      <c r="BX76" s="162" t="str">
        <f>IF('Formato 4_Ppto'!Y$69&lt;&gt;"",'Formato 4_Ppto'!Y$69,"")</f>
        <v/>
      </c>
      <c r="BY76" s="162" t="str">
        <f>IF('Formato 4_Ppto'!Z$69&lt;&gt;"",'Formato 4_Ppto'!Z$69,"")</f>
        <v/>
      </c>
      <c r="BZ76" s="162" t="str">
        <f>IF('Formato 4_Ppto'!AA$69&lt;&gt;"",'Formato 4_Ppto'!AA$69,"")</f>
        <v/>
      </c>
      <c r="CA76" s="162" t="str">
        <f>IF('Formato 4_Ppto'!AB$69&lt;&gt;"",'Formato 4_Ppto'!AB$69,"")</f>
        <v/>
      </c>
      <c r="CB76" s="162" t="str">
        <f>IF('Formato 4_Ppto'!AC$69&lt;&gt;"",'Formato 4_Ppto'!AC$69,"")</f>
        <v/>
      </c>
      <c r="CC76" s="162" t="str">
        <f>IF('Formato 4_Ppto'!AD$69&lt;&gt;"",'Formato 4_Ppto'!AD$69,"")</f>
        <v/>
      </c>
      <c r="CD76" s="162" t="str">
        <f>IF('Formato 4_Ppto'!AE$69&lt;&gt;"",'Formato 4_Ppto'!AE$69,"")</f>
        <v/>
      </c>
      <c r="CE76" s="162" t="str">
        <f>IF('Formato 4_Ppto'!AF$69&lt;&gt;"",'Formato 4_Ppto'!AF$69,"")</f>
        <v/>
      </c>
      <c r="CF76" s="162" t="str">
        <f>IF('Formato 4_Ppto'!AG$69&lt;&gt;"",'Formato 4_Ppto'!AG$69,"")</f>
        <v/>
      </c>
      <c r="CG76" s="162" t="str">
        <f>IF('Formato 4_Ppto'!AH$69&lt;&gt;"",'Formato 4_Ppto'!AH$69,"")</f>
        <v/>
      </c>
      <c r="CH76" s="162" t="str">
        <f>IF('Formato 4_Ppto'!AI$69&lt;&gt;"",'Formato 4_Ppto'!AI$69,"")</f>
        <v/>
      </c>
      <c r="CI76" s="163" t="str">
        <f>IF('Formato 4_Ppto'!AJ$69&lt;&gt;"",'Formato 4_Ppto'!AJ$69,"")</f>
        <v/>
      </c>
      <c r="CJ76" s="13" t="str">
        <f>IF('Formato 4_Ppto'!B83&lt;&gt;"",'Formato 4_Ppto'!A83,"")</f>
        <v/>
      </c>
      <c r="CK76" s="24" t="str">
        <f>IF('Formato 4_Ppto'!B83&lt;&gt;"",'Formato 4_Ppto'!B83,"")</f>
        <v/>
      </c>
      <c r="CL76" s="22" t="str">
        <f>IF('Formato 4_Ppto'!C83&lt;&gt;"",'Formato 4_Ppto'!C83,"")</f>
        <v/>
      </c>
      <c r="CM76" s="24" t="str">
        <f>IF('Formato 4_Ppto'!D83&lt;&gt;"",'Formato 4_Ppto'!D83,"")</f>
        <v/>
      </c>
      <c r="CN76" s="161" t="str">
        <f>IF('Formato 4_Ppto'!E83&lt;&gt;"",'Formato 4_Ppto'!E83,"")</f>
        <v/>
      </c>
      <c r="CO76" s="161" t="str">
        <f>IF('Formato 4_Ppto'!G83&lt;&gt;"",'Formato 4_Ppto'!G83,"")</f>
        <v/>
      </c>
      <c r="CP76" s="163" t="str">
        <f>IF('Formato 4_Ppto'!I83&lt;&gt;"",'Formato 4_Ppto'!I83,"")</f>
        <v/>
      </c>
      <c r="CQ76" s="161" t="str">
        <f>IF('Formato 4_Ppto'!K83&lt;&gt;"",'Formato 4_Ppto'!K83,"")</f>
        <v/>
      </c>
      <c r="CR76" s="161" t="str">
        <f>IF('Formato 4_Ppto'!L83&lt;&gt;"",'Formato 4_Ppto'!L83,"")</f>
        <v/>
      </c>
      <c r="CS76" s="161" t="str">
        <f>IF('Formato 4_Ppto'!M83&lt;&gt;"",'Formato 4_Ppto'!M83,"")</f>
        <v/>
      </c>
      <c r="CT76" s="161" t="str">
        <f>IF('Formato 4_Ppto'!N83&lt;&gt;"",'Formato 4_Ppto'!N83,"")</f>
        <v/>
      </c>
      <c r="CU76" s="161" t="str">
        <f>IF('Formato 4_Ppto'!O83&lt;&gt;"",'Formato 4_Ppto'!O83,"")</f>
        <v/>
      </c>
      <c r="CV76" s="161" t="str">
        <f>IF('Formato 4_Ppto'!P83&lt;&gt;"",'Formato 4_Ppto'!P83,"")</f>
        <v/>
      </c>
      <c r="CW76" s="161" t="str">
        <f>IF('Formato 4_Ppto'!Q83&lt;&gt;"",'Formato 4_Ppto'!Q83,"")</f>
        <v/>
      </c>
      <c r="CX76" s="161" t="str">
        <f>IF('Formato 4_Ppto'!R83&lt;&gt;"",'Formato 4_Ppto'!R83,"")</f>
        <v/>
      </c>
      <c r="CY76" s="161" t="str">
        <f>IF('Formato 4_Ppto'!S83&lt;&gt;"",'Formato 4_Ppto'!S83,"")</f>
        <v/>
      </c>
      <c r="CZ76" s="161" t="str">
        <f>IF('Formato 4_Ppto'!T83&lt;&gt;"",'Formato 4_Ppto'!T83,"")</f>
        <v/>
      </c>
      <c r="DA76" s="161" t="str">
        <f>IF('Formato 4_Ppto'!U83&lt;&gt;"",'Formato 4_Ppto'!U83,"")</f>
        <v/>
      </c>
      <c r="DB76" s="161" t="str">
        <f>IF('Formato 4_Ppto'!V83&lt;&gt;"",'Formato 4_Ppto'!V83,"")</f>
        <v/>
      </c>
      <c r="DC76" s="161" t="str">
        <f>IF('Formato 4_Ppto'!W83&lt;&gt;"",'Formato 4_Ppto'!W83,"")</f>
        <v/>
      </c>
      <c r="DD76" s="162" t="str">
        <f>IF('Formato 4_Ppto'!X83&lt;&gt;"",'Formato 4_Ppto'!X83,"")</f>
        <v/>
      </c>
      <c r="DE76" s="162" t="str">
        <f>IF('Formato 4_Ppto'!Y83&lt;&gt;"",'Formato 4_Ppto'!Y83,"")</f>
        <v/>
      </c>
      <c r="DF76" s="162" t="str">
        <f>IF('Formato 4_Ppto'!Z83&lt;&gt;"",'Formato 4_Ppto'!Z83,"")</f>
        <v/>
      </c>
      <c r="DG76" s="162" t="str">
        <f>IF('Formato 4_Ppto'!AA83&lt;&gt;"",'Formato 4_Ppto'!AA83,"")</f>
        <v/>
      </c>
      <c r="DH76" s="162" t="str">
        <f>IF('Formato 4_Ppto'!AB83&lt;&gt;"",'Formato 4_Ppto'!AB83,"")</f>
        <v/>
      </c>
      <c r="DI76" s="162" t="str">
        <f>IF('Formato 4_Ppto'!AC83&lt;&gt;"",'Formato 4_Ppto'!AC83,"")</f>
        <v/>
      </c>
      <c r="DJ76" s="162" t="str">
        <f>IF('Formato 4_Ppto'!AD83&lt;&gt;"",'Formato 4_Ppto'!AD83,"")</f>
        <v/>
      </c>
      <c r="DK76" s="162" t="str">
        <f>IF('Formato 4_Ppto'!AE83&lt;&gt;"",'Formato 4_Ppto'!AE83,"")</f>
        <v/>
      </c>
      <c r="DL76" s="162" t="str">
        <f>IF('Formato 4_Ppto'!AF83&lt;&gt;"",'Formato 4_Ppto'!AF83,"")</f>
        <v/>
      </c>
      <c r="DM76" s="162" t="str">
        <f>IF('Formato 4_Ppto'!AG83&lt;&gt;"",'Formato 4_Ppto'!AG83,"")</f>
        <v/>
      </c>
      <c r="DN76" s="162" t="str">
        <f>IF('Formato 4_Ppto'!AH83&lt;&gt;"",'Formato 4_Ppto'!AH83,"")</f>
        <v/>
      </c>
      <c r="DO76" s="162" t="str">
        <f>IF('Formato 4_Ppto'!AI83&lt;&gt;"",'Formato 4_Ppto'!AI83,"")</f>
        <v/>
      </c>
      <c r="DP76" s="163" t="str">
        <f>IF('Formato 4_Ppto'!AJ83&lt;&gt;"",'Formato 4_Ppto'!AJ83,"")</f>
        <v/>
      </c>
    </row>
    <row r="77" spans="2:120" x14ac:dyDescent="0.3">
      <c r="B77" s="13" t="str">
        <f>IF(OR(Tabla6[[#This Row],[IDA]]="",Tabla6[[#This Row],[IDT]]="",Tabla6[[#This Row],[IDI]]=""),"",Tabla6[[#This Row],[IDA]]&amp;"."&amp;Tabla6[[#This Row],[IDT]]&amp;"."&amp;Tabla6[[#This Row],[IDI]])</f>
        <v/>
      </c>
      <c r="C77" s="13" t="str">
        <f>IF(Formato_02!$B$14&lt;&gt;"",0,"")</f>
        <v/>
      </c>
      <c r="D77" s="13" t="str">
        <f>IF(Formato_02!$H$9&lt;&gt;"",Formato_02!$H$9,"")</f>
        <v/>
      </c>
      <c r="E77" s="24" t="str">
        <f t="shared" si="8"/>
        <v/>
      </c>
      <c r="F77" s="24" t="str">
        <f>IF(Formato_02!$B$14&lt;&gt;"",Formato_02!$B$14,"")</f>
        <v/>
      </c>
      <c r="G77" s="22" t="str">
        <f>IF('Formato 3_Gantt'!C82&lt;&gt;"",'Formato 3_Gantt'!C82,"")</f>
        <v/>
      </c>
      <c r="H77" s="13" t="str">
        <f>IF('Formato 3_Gantt'!D$8&lt;&gt;"",'Formato 3_Gantt'!D$8,"")</f>
        <v/>
      </c>
      <c r="I77" s="13" t="str">
        <f>IF('Formato 3_Gantt'!E$8&lt;&gt;"",'Formato 3_Gantt'!E$8,"")</f>
        <v/>
      </c>
      <c r="J77" s="13" t="str">
        <f>IF('Formato 3_Gantt'!F$8&lt;&gt;"",'Formato 3_Gantt'!F$8,"")</f>
        <v/>
      </c>
      <c r="K77" s="158" t="str">
        <f>IF('Formato 3_Gantt'!G$8&lt;&gt;"",'Formato 3_Gantt'!G$8,"")</f>
        <v/>
      </c>
      <c r="L77" s="158" t="str">
        <f>IF('Formato 3_Gantt'!H$8&lt;&gt;"",'Formato 3_Gantt'!H$8,"")</f>
        <v/>
      </c>
      <c r="M77" s="13" t="str">
        <f>IF('Formato 3_Gantt'!BL$8&lt;&gt;"",'Formato 3_Gantt'!BL$8,"")</f>
        <v/>
      </c>
      <c r="N77" s="13" t="str">
        <f>IF('Formato 3_Gantt'!BM$8&lt;&gt;"",'Formato 3_Gantt'!BM$8,"")</f>
        <v/>
      </c>
      <c r="O77" s="13" t="str">
        <f>IF('Formato 3_Gantt'!BN$8&lt;&gt;"",'Formato 3_Gantt'!BN$8,"")</f>
        <v/>
      </c>
      <c r="P77" s="13" t="str">
        <f>IF('Formato 3_Gantt'!BO$8&lt;&gt;"",'Formato 3_Gantt'!BO$8,"")</f>
        <v/>
      </c>
      <c r="Q77" s="13" t="str">
        <f>IF('Formato 3_Gantt'!BP$8&lt;&gt;"",'Formato 3_Gantt'!BP$8,"")</f>
        <v/>
      </c>
      <c r="R77" s="13" t="str">
        <f>IF('Formato 3_Gantt'!BQ$8&lt;&gt;"",'Formato 3_Gantt'!BQ$8,"")</f>
        <v/>
      </c>
      <c r="S77" s="13" t="str">
        <f>IF('Formato 3_Gantt'!BR$8&lt;&gt;"",'Formato 3_Gantt'!BR$8,"")</f>
        <v/>
      </c>
      <c r="T77" s="13" t="str">
        <f>IF('Formato 3_Gantt'!BS$8&lt;&gt;"",'Formato 3_Gantt'!BS$8,"")</f>
        <v/>
      </c>
      <c r="U77" s="13" t="str">
        <f>IF('Formato 3_Gantt'!BT$8&lt;&gt;"",'Formato 3_Gantt'!BT$8,"")</f>
        <v/>
      </c>
      <c r="V77" s="13" t="str">
        <f>IF('Formato 3_Gantt'!BU$8&lt;&gt;"",'Formato 3_Gantt'!BU$8,"")</f>
        <v/>
      </c>
      <c r="W77" s="13" t="str">
        <f>IF('Formato 3_Gantt'!BV$8&lt;&gt;"",'Formato 3_Gantt'!BV$8,"")</f>
        <v/>
      </c>
      <c r="X77" s="13" t="str">
        <f>IF('Formato 3_Gantt'!BW$8&lt;&gt;"",'Formato 3_Gantt'!BW$8,"")</f>
        <v/>
      </c>
      <c r="Y77" s="13" t="str">
        <f>IF('Formato 3_Gantt'!BX$8&lt;&gt;"",'Formato 3_Gantt'!BX$8,"")</f>
        <v/>
      </c>
      <c r="Z77" s="162" t="str">
        <f>IF(Formato_02!S$15&lt;&gt;"",Formato_02!S$15,"")</f>
        <v/>
      </c>
      <c r="AA77" s="162" t="str">
        <f>IF(Formato_02!T$15&lt;&gt;"",Formato_02!T$15,"")</f>
        <v/>
      </c>
      <c r="AB77" s="162" t="str">
        <f>IF(Formato_02!U$15&lt;&gt;"",Formato_02!U$15,"")</f>
        <v/>
      </c>
      <c r="AC77" s="162" t="str">
        <f>IF(Formato_02!V$15&lt;&gt;"",Formato_02!V$15,"")</f>
        <v/>
      </c>
      <c r="AD77" s="162" t="str">
        <f>IF(Formato_02!W$15&lt;&gt;"",Formato_02!W$15,"")</f>
        <v/>
      </c>
      <c r="AE77" s="162" t="str">
        <f>IF(Formato_02!X$15&lt;&gt;"",Formato_02!X$15,"")</f>
        <v/>
      </c>
      <c r="AF77" s="162" t="str">
        <f>IF(Formato_02!Y$15&lt;&gt;"",Formato_02!Y$15,"")</f>
        <v/>
      </c>
      <c r="AG77" s="162" t="str">
        <f>IF(Formato_02!Z$15&lt;&gt;"",Formato_02!Z$15,"")</f>
        <v/>
      </c>
      <c r="AH77" s="162" t="str">
        <f>IF(Formato_02!AA$15&lt;&gt;"",Formato_02!AA$15,"")</f>
        <v/>
      </c>
      <c r="AI77" s="162" t="str">
        <f>IF(Formato_02!AB$15&lt;&gt;"",Formato_02!AB$15,"")</f>
        <v/>
      </c>
      <c r="AJ77" s="162" t="str">
        <f>IF(Formato_02!AC$15&lt;&gt;"",Formato_02!AC$15,"")</f>
        <v/>
      </c>
      <c r="AK77" s="162" t="str">
        <f>IF(Formato_02!AD$15&lt;&gt;"",Formato_02!AD$15,"")</f>
        <v/>
      </c>
      <c r="AL77" s="162" t="str">
        <f>IF(Formato_02!$N$14&lt;&gt;"",Formato_02!$N$14,"")</f>
        <v/>
      </c>
      <c r="AM77" s="13" t="str">
        <f>IF(Formato_02!$X$4&lt;&gt;"","AN","")</f>
        <v/>
      </c>
      <c r="AN77" s="24" t="str">
        <f t="shared" si="9"/>
        <v/>
      </c>
      <c r="AO77" s="13" t="str">
        <f>IF(Formato_02!$Y$4&lt;&gt;"","P027","")</f>
        <v/>
      </c>
      <c r="AP77" s="24" t="str">
        <f t="shared" si="10"/>
        <v/>
      </c>
      <c r="AQ77" s="13" t="str">
        <f>IF(Formato_02!$Z$4&lt;&gt;"","PNCVG","")</f>
        <v/>
      </c>
      <c r="AR77" s="24" t="str">
        <f t="shared" si="11"/>
        <v/>
      </c>
      <c r="AS77" s="13" t="str">
        <f>IF(Formato_02!$AA$4&lt;&gt;"","PNFF","")</f>
        <v/>
      </c>
      <c r="AT77" s="24" t="str">
        <f t="shared" si="12"/>
        <v/>
      </c>
      <c r="AU77" s="13" t="str">
        <f>IF(Formato_02!$AB$4&lt;&gt;"","PNPAM","")</f>
        <v/>
      </c>
      <c r="AV77" s="24" t="str">
        <f t="shared" si="13"/>
        <v/>
      </c>
      <c r="AW77" s="13" t="str">
        <f>IF(Formato_02!$AC$4&lt;&gt;"","PNAIA","")</f>
        <v/>
      </c>
      <c r="AX77" s="24" t="str">
        <f t="shared" si="14"/>
        <v/>
      </c>
      <c r="AY77" s="13" t="str">
        <f>IF(Formato_02!$AD$4&lt;&gt;"","PIO","")</f>
        <v/>
      </c>
      <c r="AZ77" s="24" t="str">
        <f t="shared" si="15"/>
        <v/>
      </c>
      <c r="BA77" s="13" t="str">
        <f>IF('Formato 3_Gantt'!B$11&lt;&gt;"",'Formato 3_Gantt'!A$11,"")</f>
        <v/>
      </c>
      <c r="BB77" s="24" t="str">
        <f>IF('Formato 3_Gantt'!B$11&lt;&gt;"",'Formato 3_Gantt'!B$11,"")</f>
        <v/>
      </c>
      <c r="BC77" s="22" t="str">
        <f>IF('Formato 3_Gantt'!C$11&lt;&gt;"",'Formato 3_Gantt'!C$11,"")</f>
        <v/>
      </c>
      <c r="BD77" s="13" t="str">
        <f>IF('Formato 3_Gantt'!D$11&lt;&gt;"",'Formato 3_Gantt'!D$11,"")</f>
        <v/>
      </c>
      <c r="BE77" s="161" t="str">
        <f>IF('Formato 3_Gantt'!E$11&lt;&gt;"",'Formato 3_Gantt'!E$11,"")</f>
        <v/>
      </c>
      <c r="BF77" s="13" t="str">
        <f>IF('Formato 3_Gantt'!F$11&lt;&gt;"",'Formato 3_Gantt'!F$11,"")</f>
        <v/>
      </c>
      <c r="BG77" s="158" t="str">
        <f>IF('Formato 3_Gantt'!G$11&lt;&gt;"",'Formato 3_Gantt'!G$11,"")</f>
        <v/>
      </c>
      <c r="BH77" s="158" t="str">
        <f>IF('Formato 3_Gantt'!H$11&lt;&gt;"",'Formato 3_Gantt'!H$11,"")</f>
        <v/>
      </c>
      <c r="BI77" s="161" t="str">
        <f>IF('Formato 3_Gantt'!BL$11&lt;&gt;"",'Formato 3_Gantt'!BL$11,"")</f>
        <v/>
      </c>
      <c r="BJ77" s="161" t="str">
        <f>IF('Formato 3_Gantt'!BM$11&lt;&gt;"",'Formato 3_Gantt'!BM$11,"")</f>
        <v/>
      </c>
      <c r="BK77" s="161" t="str">
        <f>IF('Formato 3_Gantt'!BN$11&lt;&gt;"",'Formato 3_Gantt'!BN$11,"")</f>
        <v/>
      </c>
      <c r="BL77" s="161" t="str">
        <f>IF('Formato 3_Gantt'!BO$11&lt;&gt;"",'Formato 3_Gantt'!BO$11,"")</f>
        <v/>
      </c>
      <c r="BM77" s="161" t="str">
        <f>IF('Formato 3_Gantt'!BP$11&lt;&gt;"",'Formato 3_Gantt'!BP$11,"")</f>
        <v/>
      </c>
      <c r="BN77" s="161" t="str">
        <f>IF('Formato 3_Gantt'!BQ$11&lt;&gt;"",'Formato 3_Gantt'!BQ$11,"")</f>
        <v/>
      </c>
      <c r="BO77" s="161" t="str">
        <f>IF('Formato 3_Gantt'!BR$11&lt;&gt;"",'Formato 3_Gantt'!BR$11,"")</f>
        <v/>
      </c>
      <c r="BP77" s="161" t="str">
        <f>IF('Formato 3_Gantt'!BS$11&lt;&gt;"",'Formato 3_Gantt'!BS$11,"")</f>
        <v/>
      </c>
      <c r="BQ77" s="161" t="str">
        <f>IF('Formato 3_Gantt'!BT$11&lt;&gt;"",'Formato 3_Gantt'!BT$11,"")</f>
        <v/>
      </c>
      <c r="BR77" s="161" t="str">
        <f>IF('Formato 3_Gantt'!BU$11&lt;&gt;"",'Formato 3_Gantt'!BU$11,"")</f>
        <v/>
      </c>
      <c r="BS77" s="161" t="str">
        <f>IF('Formato 3_Gantt'!BV$11&lt;&gt;"",'Formato 3_Gantt'!BV$11,"")</f>
        <v/>
      </c>
      <c r="BT77" s="161" t="str">
        <f>IF('Formato 3_Gantt'!BW$11&lt;&gt;"",'Formato 3_Gantt'!BW$11,"")</f>
        <v/>
      </c>
      <c r="BU77" s="161" t="str">
        <f>IF('Formato 3_Gantt'!BX$11&lt;&gt;"",'Formato 3_Gantt'!BX$11,"")</f>
        <v/>
      </c>
      <c r="BV77" s="163" t="str">
        <f>IF('Formato 4_Ppto'!I$69&lt;&gt;"",'Formato 4_Ppto'!I$69,"")</f>
        <v/>
      </c>
      <c r="BW77" s="162" t="str">
        <f>IF('Formato 4_Ppto'!X$69&lt;&gt;"",'Formato 4_Ppto'!X$69,"")</f>
        <v/>
      </c>
      <c r="BX77" s="162" t="str">
        <f>IF('Formato 4_Ppto'!Y$69&lt;&gt;"",'Formato 4_Ppto'!Y$69,"")</f>
        <v/>
      </c>
      <c r="BY77" s="162" t="str">
        <f>IF('Formato 4_Ppto'!Z$69&lt;&gt;"",'Formato 4_Ppto'!Z$69,"")</f>
        <v/>
      </c>
      <c r="BZ77" s="162" t="str">
        <f>IF('Formato 4_Ppto'!AA$69&lt;&gt;"",'Formato 4_Ppto'!AA$69,"")</f>
        <v/>
      </c>
      <c r="CA77" s="162" t="str">
        <f>IF('Formato 4_Ppto'!AB$69&lt;&gt;"",'Formato 4_Ppto'!AB$69,"")</f>
        <v/>
      </c>
      <c r="CB77" s="162" t="str">
        <f>IF('Formato 4_Ppto'!AC$69&lt;&gt;"",'Formato 4_Ppto'!AC$69,"")</f>
        <v/>
      </c>
      <c r="CC77" s="162" t="str">
        <f>IF('Formato 4_Ppto'!AD$69&lt;&gt;"",'Formato 4_Ppto'!AD$69,"")</f>
        <v/>
      </c>
      <c r="CD77" s="162" t="str">
        <f>IF('Formato 4_Ppto'!AE$69&lt;&gt;"",'Formato 4_Ppto'!AE$69,"")</f>
        <v/>
      </c>
      <c r="CE77" s="162" t="str">
        <f>IF('Formato 4_Ppto'!AF$69&lt;&gt;"",'Formato 4_Ppto'!AF$69,"")</f>
        <v/>
      </c>
      <c r="CF77" s="162" t="str">
        <f>IF('Formato 4_Ppto'!AG$69&lt;&gt;"",'Formato 4_Ppto'!AG$69,"")</f>
        <v/>
      </c>
      <c r="CG77" s="162" t="str">
        <f>IF('Formato 4_Ppto'!AH$69&lt;&gt;"",'Formato 4_Ppto'!AH$69,"")</f>
        <v/>
      </c>
      <c r="CH77" s="162" t="str">
        <f>IF('Formato 4_Ppto'!AI$69&lt;&gt;"",'Formato 4_Ppto'!AI$69,"")</f>
        <v/>
      </c>
      <c r="CI77" s="163" t="str">
        <f>IF('Formato 4_Ppto'!AJ$69&lt;&gt;"",'Formato 4_Ppto'!AJ$69,"")</f>
        <v/>
      </c>
      <c r="CJ77" s="13" t="str">
        <f>IF('Formato 4_Ppto'!B84&lt;&gt;"",'Formato 4_Ppto'!A84,"")</f>
        <v/>
      </c>
      <c r="CK77" s="24" t="str">
        <f>IF('Formato 4_Ppto'!B84&lt;&gt;"",'Formato 4_Ppto'!B84,"")</f>
        <v/>
      </c>
      <c r="CL77" s="22" t="str">
        <f>IF('Formato 4_Ppto'!C84&lt;&gt;"",'Formato 4_Ppto'!C84,"")</f>
        <v/>
      </c>
      <c r="CM77" s="24" t="str">
        <f>IF('Formato 4_Ppto'!D84&lt;&gt;"",'Formato 4_Ppto'!D84,"")</f>
        <v/>
      </c>
      <c r="CN77" s="161" t="str">
        <f>IF('Formato 4_Ppto'!E84&lt;&gt;"",'Formato 4_Ppto'!E84,"")</f>
        <v/>
      </c>
      <c r="CO77" s="161" t="str">
        <f>IF('Formato 4_Ppto'!G84&lt;&gt;"",'Formato 4_Ppto'!G84,"")</f>
        <v/>
      </c>
      <c r="CP77" s="163" t="str">
        <f>IF('Formato 4_Ppto'!I84&lt;&gt;"",'Formato 4_Ppto'!I84,"")</f>
        <v/>
      </c>
      <c r="CQ77" s="161" t="str">
        <f>IF('Formato 4_Ppto'!K84&lt;&gt;"",'Formato 4_Ppto'!K84,"")</f>
        <v/>
      </c>
      <c r="CR77" s="161" t="str">
        <f>IF('Formato 4_Ppto'!L84&lt;&gt;"",'Formato 4_Ppto'!L84,"")</f>
        <v/>
      </c>
      <c r="CS77" s="161" t="str">
        <f>IF('Formato 4_Ppto'!M84&lt;&gt;"",'Formato 4_Ppto'!M84,"")</f>
        <v/>
      </c>
      <c r="CT77" s="161" t="str">
        <f>IF('Formato 4_Ppto'!N84&lt;&gt;"",'Formato 4_Ppto'!N84,"")</f>
        <v/>
      </c>
      <c r="CU77" s="161" t="str">
        <f>IF('Formato 4_Ppto'!O84&lt;&gt;"",'Formato 4_Ppto'!O84,"")</f>
        <v/>
      </c>
      <c r="CV77" s="161" t="str">
        <f>IF('Formato 4_Ppto'!P84&lt;&gt;"",'Formato 4_Ppto'!P84,"")</f>
        <v/>
      </c>
      <c r="CW77" s="161" t="str">
        <f>IF('Formato 4_Ppto'!Q84&lt;&gt;"",'Formato 4_Ppto'!Q84,"")</f>
        <v/>
      </c>
      <c r="CX77" s="161" t="str">
        <f>IF('Formato 4_Ppto'!R84&lt;&gt;"",'Formato 4_Ppto'!R84,"")</f>
        <v/>
      </c>
      <c r="CY77" s="161" t="str">
        <f>IF('Formato 4_Ppto'!S84&lt;&gt;"",'Formato 4_Ppto'!S84,"")</f>
        <v/>
      </c>
      <c r="CZ77" s="161" t="str">
        <f>IF('Formato 4_Ppto'!T84&lt;&gt;"",'Formato 4_Ppto'!T84,"")</f>
        <v/>
      </c>
      <c r="DA77" s="161" t="str">
        <f>IF('Formato 4_Ppto'!U84&lt;&gt;"",'Formato 4_Ppto'!U84,"")</f>
        <v/>
      </c>
      <c r="DB77" s="161" t="str">
        <f>IF('Formato 4_Ppto'!V84&lt;&gt;"",'Formato 4_Ppto'!V84,"")</f>
        <v/>
      </c>
      <c r="DC77" s="161" t="str">
        <f>IF('Formato 4_Ppto'!W84&lt;&gt;"",'Formato 4_Ppto'!W84,"")</f>
        <v/>
      </c>
      <c r="DD77" s="162" t="str">
        <f>IF('Formato 4_Ppto'!X84&lt;&gt;"",'Formato 4_Ppto'!X84,"")</f>
        <v/>
      </c>
      <c r="DE77" s="162" t="str">
        <f>IF('Formato 4_Ppto'!Y84&lt;&gt;"",'Formato 4_Ppto'!Y84,"")</f>
        <v/>
      </c>
      <c r="DF77" s="162" t="str">
        <f>IF('Formato 4_Ppto'!Z84&lt;&gt;"",'Formato 4_Ppto'!Z84,"")</f>
        <v/>
      </c>
      <c r="DG77" s="162" t="str">
        <f>IF('Formato 4_Ppto'!AA84&lt;&gt;"",'Formato 4_Ppto'!AA84,"")</f>
        <v/>
      </c>
      <c r="DH77" s="162" t="str">
        <f>IF('Formato 4_Ppto'!AB84&lt;&gt;"",'Formato 4_Ppto'!AB84,"")</f>
        <v/>
      </c>
      <c r="DI77" s="162" t="str">
        <f>IF('Formato 4_Ppto'!AC84&lt;&gt;"",'Formato 4_Ppto'!AC84,"")</f>
        <v/>
      </c>
      <c r="DJ77" s="162" t="str">
        <f>IF('Formato 4_Ppto'!AD84&lt;&gt;"",'Formato 4_Ppto'!AD84,"")</f>
        <v/>
      </c>
      <c r="DK77" s="162" t="str">
        <f>IF('Formato 4_Ppto'!AE84&lt;&gt;"",'Formato 4_Ppto'!AE84,"")</f>
        <v/>
      </c>
      <c r="DL77" s="162" t="str">
        <f>IF('Formato 4_Ppto'!AF84&lt;&gt;"",'Formato 4_Ppto'!AF84,"")</f>
        <v/>
      </c>
      <c r="DM77" s="162" t="str">
        <f>IF('Formato 4_Ppto'!AG84&lt;&gt;"",'Formato 4_Ppto'!AG84,"")</f>
        <v/>
      </c>
      <c r="DN77" s="162" t="str">
        <f>IF('Formato 4_Ppto'!AH84&lt;&gt;"",'Formato 4_Ppto'!AH84,"")</f>
        <v/>
      </c>
      <c r="DO77" s="162" t="str">
        <f>IF('Formato 4_Ppto'!AI84&lt;&gt;"",'Formato 4_Ppto'!AI84,"")</f>
        <v/>
      </c>
      <c r="DP77" s="163" t="str">
        <f>IF('Formato 4_Ppto'!AJ84&lt;&gt;"",'Formato 4_Ppto'!AJ84,"")</f>
        <v/>
      </c>
    </row>
    <row r="78" spans="2:120" x14ac:dyDescent="0.3">
      <c r="B78" s="13" t="str">
        <f>IF(OR(Tabla6[[#This Row],[IDA]]="",Tabla6[[#This Row],[IDT]]="",Tabla6[[#This Row],[IDI]]=""),"",Tabla6[[#This Row],[IDA]]&amp;"."&amp;Tabla6[[#This Row],[IDT]]&amp;"."&amp;Tabla6[[#This Row],[IDI]])</f>
        <v/>
      </c>
      <c r="C78" s="13" t="str">
        <f>IF(Formato_02!$B$14&lt;&gt;"",0,"")</f>
        <v/>
      </c>
      <c r="D78" s="13" t="str">
        <f>IF(Formato_02!$H$9&lt;&gt;"",Formato_02!$H$9,"")</f>
        <v/>
      </c>
      <c r="E78" s="24" t="str">
        <f t="shared" si="8"/>
        <v/>
      </c>
      <c r="F78" s="24" t="str">
        <f>IF(Formato_02!$B$14&lt;&gt;"",Formato_02!$B$14,"")</f>
        <v/>
      </c>
      <c r="G78" s="22" t="str">
        <f>IF('Formato 3_Gantt'!C83&lt;&gt;"",'Formato 3_Gantt'!C83,"")</f>
        <v/>
      </c>
      <c r="H78" s="13" t="str">
        <f>IF('Formato 3_Gantt'!D$8&lt;&gt;"",'Formato 3_Gantt'!D$8,"")</f>
        <v/>
      </c>
      <c r="I78" s="13" t="str">
        <f>IF('Formato 3_Gantt'!E$8&lt;&gt;"",'Formato 3_Gantt'!E$8,"")</f>
        <v/>
      </c>
      <c r="J78" s="13" t="str">
        <f>IF('Formato 3_Gantt'!F$8&lt;&gt;"",'Formato 3_Gantt'!F$8,"")</f>
        <v/>
      </c>
      <c r="K78" s="158" t="str">
        <f>IF('Formato 3_Gantt'!G$8&lt;&gt;"",'Formato 3_Gantt'!G$8,"")</f>
        <v/>
      </c>
      <c r="L78" s="158" t="str">
        <f>IF('Formato 3_Gantt'!H$8&lt;&gt;"",'Formato 3_Gantt'!H$8,"")</f>
        <v/>
      </c>
      <c r="M78" s="13" t="str">
        <f>IF('Formato 3_Gantt'!BL$8&lt;&gt;"",'Formato 3_Gantt'!BL$8,"")</f>
        <v/>
      </c>
      <c r="N78" s="13" t="str">
        <f>IF('Formato 3_Gantt'!BM$8&lt;&gt;"",'Formato 3_Gantt'!BM$8,"")</f>
        <v/>
      </c>
      <c r="O78" s="13" t="str">
        <f>IF('Formato 3_Gantt'!BN$8&lt;&gt;"",'Formato 3_Gantt'!BN$8,"")</f>
        <v/>
      </c>
      <c r="P78" s="13" t="str">
        <f>IF('Formato 3_Gantt'!BO$8&lt;&gt;"",'Formato 3_Gantt'!BO$8,"")</f>
        <v/>
      </c>
      <c r="Q78" s="13" t="str">
        <f>IF('Formato 3_Gantt'!BP$8&lt;&gt;"",'Formato 3_Gantt'!BP$8,"")</f>
        <v/>
      </c>
      <c r="R78" s="13" t="str">
        <f>IF('Formato 3_Gantt'!BQ$8&lt;&gt;"",'Formato 3_Gantt'!BQ$8,"")</f>
        <v/>
      </c>
      <c r="S78" s="13" t="str">
        <f>IF('Formato 3_Gantt'!BR$8&lt;&gt;"",'Formato 3_Gantt'!BR$8,"")</f>
        <v/>
      </c>
      <c r="T78" s="13" t="str">
        <f>IF('Formato 3_Gantt'!BS$8&lt;&gt;"",'Formato 3_Gantt'!BS$8,"")</f>
        <v/>
      </c>
      <c r="U78" s="13" t="str">
        <f>IF('Formato 3_Gantt'!BT$8&lt;&gt;"",'Formato 3_Gantt'!BT$8,"")</f>
        <v/>
      </c>
      <c r="V78" s="13" t="str">
        <f>IF('Formato 3_Gantt'!BU$8&lt;&gt;"",'Formato 3_Gantt'!BU$8,"")</f>
        <v/>
      </c>
      <c r="W78" s="13" t="str">
        <f>IF('Formato 3_Gantt'!BV$8&lt;&gt;"",'Formato 3_Gantt'!BV$8,"")</f>
        <v/>
      </c>
      <c r="X78" s="13" t="str">
        <f>IF('Formato 3_Gantt'!BW$8&lt;&gt;"",'Formato 3_Gantt'!BW$8,"")</f>
        <v/>
      </c>
      <c r="Y78" s="13" t="str">
        <f>IF('Formato 3_Gantt'!BX$8&lt;&gt;"",'Formato 3_Gantt'!BX$8,"")</f>
        <v/>
      </c>
      <c r="Z78" s="162" t="str">
        <f>IF(Formato_02!S$15&lt;&gt;"",Formato_02!S$15,"")</f>
        <v/>
      </c>
      <c r="AA78" s="162" t="str">
        <f>IF(Formato_02!T$15&lt;&gt;"",Formato_02!T$15,"")</f>
        <v/>
      </c>
      <c r="AB78" s="162" t="str">
        <f>IF(Formato_02!U$15&lt;&gt;"",Formato_02!U$15,"")</f>
        <v/>
      </c>
      <c r="AC78" s="162" t="str">
        <f>IF(Formato_02!V$15&lt;&gt;"",Formato_02!V$15,"")</f>
        <v/>
      </c>
      <c r="AD78" s="162" t="str">
        <f>IF(Formato_02!W$15&lt;&gt;"",Formato_02!W$15,"")</f>
        <v/>
      </c>
      <c r="AE78" s="162" t="str">
        <f>IF(Formato_02!X$15&lt;&gt;"",Formato_02!X$15,"")</f>
        <v/>
      </c>
      <c r="AF78" s="162" t="str">
        <f>IF(Formato_02!Y$15&lt;&gt;"",Formato_02!Y$15,"")</f>
        <v/>
      </c>
      <c r="AG78" s="162" t="str">
        <f>IF(Formato_02!Z$15&lt;&gt;"",Formato_02!Z$15,"")</f>
        <v/>
      </c>
      <c r="AH78" s="162" t="str">
        <f>IF(Formato_02!AA$15&lt;&gt;"",Formato_02!AA$15,"")</f>
        <v/>
      </c>
      <c r="AI78" s="162" t="str">
        <f>IF(Formato_02!AB$15&lt;&gt;"",Formato_02!AB$15,"")</f>
        <v/>
      </c>
      <c r="AJ78" s="162" t="str">
        <f>IF(Formato_02!AC$15&lt;&gt;"",Formato_02!AC$15,"")</f>
        <v/>
      </c>
      <c r="AK78" s="162" t="str">
        <f>IF(Formato_02!AD$15&lt;&gt;"",Formato_02!AD$15,"")</f>
        <v/>
      </c>
      <c r="AL78" s="162" t="str">
        <f>IF(Formato_02!$N$14&lt;&gt;"",Formato_02!$N$14,"")</f>
        <v/>
      </c>
      <c r="AM78" s="13" t="str">
        <f>IF(Formato_02!$X$4&lt;&gt;"","AN","")</f>
        <v/>
      </c>
      <c r="AN78" s="24" t="str">
        <f t="shared" si="9"/>
        <v/>
      </c>
      <c r="AO78" s="13" t="str">
        <f>IF(Formato_02!$Y$4&lt;&gt;"","P027","")</f>
        <v/>
      </c>
      <c r="AP78" s="24" t="str">
        <f t="shared" si="10"/>
        <v/>
      </c>
      <c r="AQ78" s="13" t="str">
        <f>IF(Formato_02!$Z$4&lt;&gt;"","PNCVG","")</f>
        <v/>
      </c>
      <c r="AR78" s="24" t="str">
        <f t="shared" si="11"/>
        <v/>
      </c>
      <c r="AS78" s="13" t="str">
        <f>IF(Formato_02!$AA$4&lt;&gt;"","PNFF","")</f>
        <v/>
      </c>
      <c r="AT78" s="24" t="str">
        <f t="shared" si="12"/>
        <v/>
      </c>
      <c r="AU78" s="13" t="str">
        <f>IF(Formato_02!$AB$4&lt;&gt;"","PNPAM","")</f>
        <v/>
      </c>
      <c r="AV78" s="24" t="str">
        <f t="shared" si="13"/>
        <v/>
      </c>
      <c r="AW78" s="13" t="str">
        <f>IF(Formato_02!$AC$4&lt;&gt;"","PNAIA","")</f>
        <v/>
      </c>
      <c r="AX78" s="24" t="str">
        <f t="shared" si="14"/>
        <v/>
      </c>
      <c r="AY78" s="13" t="str">
        <f>IF(Formato_02!$AD$4&lt;&gt;"","PIO","")</f>
        <v/>
      </c>
      <c r="AZ78" s="24" t="str">
        <f t="shared" si="15"/>
        <v/>
      </c>
      <c r="BA78" s="13" t="str">
        <f>IF('Formato 3_Gantt'!B$11&lt;&gt;"",'Formato 3_Gantt'!A$11,"")</f>
        <v/>
      </c>
      <c r="BB78" s="24" t="str">
        <f>IF('Formato 3_Gantt'!B$11&lt;&gt;"",'Formato 3_Gantt'!B$11,"")</f>
        <v/>
      </c>
      <c r="BC78" s="22" t="str">
        <f>IF('Formato 3_Gantt'!C$11&lt;&gt;"",'Formato 3_Gantt'!C$11,"")</f>
        <v/>
      </c>
      <c r="BD78" s="13" t="str">
        <f>IF('Formato 3_Gantt'!D$11&lt;&gt;"",'Formato 3_Gantt'!D$11,"")</f>
        <v/>
      </c>
      <c r="BE78" s="161" t="str">
        <f>IF('Formato 3_Gantt'!E$11&lt;&gt;"",'Formato 3_Gantt'!E$11,"")</f>
        <v/>
      </c>
      <c r="BF78" s="13" t="str">
        <f>IF('Formato 3_Gantt'!F$11&lt;&gt;"",'Formato 3_Gantt'!F$11,"")</f>
        <v/>
      </c>
      <c r="BG78" s="158" t="str">
        <f>IF('Formato 3_Gantt'!G$11&lt;&gt;"",'Formato 3_Gantt'!G$11,"")</f>
        <v/>
      </c>
      <c r="BH78" s="158" t="str">
        <f>IF('Formato 3_Gantt'!H$11&lt;&gt;"",'Formato 3_Gantt'!H$11,"")</f>
        <v/>
      </c>
      <c r="BI78" s="161" t="str">
        <f>IF('Formato 3_Gantt'!BL$11&lt;&gt;"",'Formato 3_Gantt'!BL$11,"")</f>
        <v/>
      </c>
      <c r="BJ78" s="161" t="str">
        <f>IF('Formato 3_Gantt'!BM$11&lt;&gt;"",'Formato 3_Gantt'!BM$11,"")</f>
        <v/>
      </c>
      <c r="BK78" s="161" t="str">
        <f>IF('Formato 3_Gantt'!BN$11&lt;&gt;"",'Formato 3_Gantt'!BN$11,"")</f>
        <v/>
      </c>
      <c r="BL78" s="161" t="str">
        <f>IF('Formato 3_Gantt'!BO$11&lt;&gt;"",'Formato 3_Gantt'!BO$11,"")</f>
        <v/>
      </c>
      <c r="BM78" s="161" t="str">
        <f>IF('Formato 3_Gantt'!BP$11&lt;&gt;"",'Formato 3_Gantt'!BP$11,"")</f>
        <v/>
      </c>
      <c r="BN78" s="161" t="str">
        <f>IF('Formato 3_Gantt'!BQ$11&lt;&gt;"",'Formato 3_Gantt'!BQ$11,"")</f>
        <v/>
      </c>
      <c r="BO78" s="161" t="str">
        <f>IF('Formato 3_Gantt'!BR$11&lt;&gt;"",'Formato 3_Gantt'!BR$11,"")</f>
        <v/>
      </c>
      <c r="BP78" s="161" t="str">
        <f>IF('Formato 3_Gantt'!BS$11&lt;&gt;"",'Formato 3_Gantt'!BS$11,"")</f>
        <v/>
      </c>
      <c r="BQ78" s="161" t="str">
        <f>IF('Formato 3_Gantt'!BT$11&lt;&gt;"",'Formato 3_Gantt'!BT$11,"")</f>
        <v/>
      </c>
      <c r="BR78" s="161" t="str">
        <f>IF('Formato 3_Gantt'!BU$11&lt;&gt;"",'Formato 3_Gantt'!BU$11,"")</f>
        <v/>
      </c>
      <c r="BS78" s="161" t="str">
        <f>IF('Formato 3_Gantt'!BV$11&lt;&gt;"",'Formato 3_Gantt'!BV$11,"")</f>
        <v/>
      </c>
      <c r="BT78" s="161" t="str">
        <f>IF('Formato 3_Gantt'!BW$11&lt;&gt;"",'Formato 3_Gantt'!BW$11,"")</f>
        <v/>
      </c>
      <c r="BU78" s="161" t="str">
        <f>IF('Formato 3_Gantt'!BX$11&lt;&gt;"",'Formato 3_Gantt'!BX$11,"")</f>
        <v/>
      </c>
      <c r="BV78" s="163" t="str">
        <f>IF('Formato 4_Ppto'!I$69&lt;&gt;"",'Formato 4_Ppto'!I$69,"")</f>
        <v/>
      </c>
      <c r="BW78" s="162" t="str">
        <f>IF('Formato 4_Ppto'!X$69&lt;&gt;"",'Formato 4_Ppto'!X$69,"")</f>
        <v/>
      </c>
      <c r="BX78" s="162" t="str">
        <f>IF('Formato 4_Ppto'!Y$69&lt;&gt;"",'Formato 4_Ppto'!Y$69,"")</f>
        <v/>
      </c>
      <c r="BY78" s="162" t="str">
        <f>IF('Formato 4_Ppto'!Z$69&lt;&gt;"",'Formato 4_Ppto'!Z$69,"")</f>
        <v/>
      </c>
      <c r="BZ78" s="162" t="str">
        <f>IF('Formato 4_Ppto'!AA$69&lt;&gt;"",'Formato 4_Ppto'!AA$69,"")</f>
        <v/>
      </c>
      <c r="CA78" s="162" t="str">
        <f>IF('Formato 4_Ppto'!AB$69&lt;&gt;"",'Formato 4_Ppto'!AB$69,"")</f>
        <v/>
      </c>
      <c r="CB78" s="162" t="str">
        <f>IF('Formato 4_Ppto'!AC$69&lt;&gt;"",'Formato 4_Ppto'!AC$69,"")</f>
        <v/>
      </c>
      <c r="CC78" s="162" t="str">
        <f>IF('Formato 4_Ppto'!AD$69&lt;&gt;"",'Formato 4_Ppto'!AD$69,"")</f>
        <v/>
      </c>
      <c r="CD78" s="162" t="str">
        <f>IF('Formato 4_Ppto'!AE$69&lt;&gt;"",'Formato 4_Ppto'!AE$69,"")</f>
        <v/>
      </c>
      <c r="CE78" s="162" t="str">
        <f>IF('Formato 4_Ppto'!AF$69&lt;&gt;"",'Formato 4_Ppto'!AF$69,"")</f>
        <v/>
      </c>
      <c r="CF78" s="162" t="str">
        <f>IF('Formato 4_Ppto'!AG$69&lt;&gt;"",'Formato 4_Ppto'!AG$69,"")</f>
        <v/>
      </c>
      <c r="CG78" s="162" t="str">
        <f>IF('Formato 4_Ppto'!AH$69&lt;&gt;"",'Formato 4_Ppto'!AH$69,"")</f>
        <v/>
      </c>
      <c r="CH78" s="162" t="str">
        <f>IF('Formato 4_Ppto'!AI$69&lt;&gt;"",'Formato 4_Ppto'!AI$69,"")</f>
        <v/>
      </c>
      <c r="CI78" s="163" t="str">
        <f>IF('Formato 4_Ppto'!AJ$69&lt;&gt;"",'Formato 4_Ppto'!AJ$69,"")</f>
        <v/>
      </c>
      <c r="CJ78" s="13" t="str">
        <f>IF('Formato 4_Ppto'!B85&lt;&gt;"",'Formato 4_Ppto'!A85,"")</f>
        <v/>
      </c>
      <c r="CK78" s="24" t="str">
        <f>IF('Formato 4_Ppto'!B85&lt;&gt;"",'Formato 4_Ppto'!B85,"")</f>
        <v/>
      </c>
      <c r="CL78" s="22" t="str">
        <f>IF('Formato 4_Ppto'!C85&lt;&gt;"",'Formato 4_Ppto'!C85,"")</f>
        <v/>
      </c>
      <c r="CM78" s="24" t="str">
        <f>IF('Formato 4_Ppto'!D85&lt;&gt;"",'Formato 4_Ppto'!D85,"")</f>
        <v/>
      </c>
      <c r="CN78" s="161" t="str">
        <f>IF('Formato 4_Ppto'!E85&lt;&gt;"",'Formato 4_Ppto'!E85,"")</f>
        <v/>
      </c>
      <c r="CO78" s="161" t="str">
        <f>IF('Formato 4_Ppto'!G85&lt;&gt;"",'Formato 4_Ppto'!G85,"")</f>
        <v/>
      </c>
      <c r="CP78" s="163" t="str">
        <f>IF('Formato 4_Ppto'!I85&lt;&gt;"",'Formato 4_Ppto'!I85,"")</f>
        <v/>
      </c>
      <c r="CQ78" s="161" t="str">
        <f>IF('Formato 4_Ppto'!K85&lt;&gt;"",'Formato 4_Ppto'!K85,"")</f>
        <v/>
      </c>
      <c r="CR78" s="161" t="str">
        <f>IF('Formato 4_Ppto'!L85&lt;&gt;"",'Formato 4_Ppto'!L85,"")</f>
        <v/>
      </c>
      <c r="CS78" s="161" t="str">
        <f>IF('Formato 4_Ppto'!M85&lt;&gt;"",'Formato 4_Ppto'!M85,"")</f>
        <v/>
      </c>
      <c r="CT78" s="161" t="str">
        <f>IF('Formato 4_Ppto'!N85&lt;&gt;"",'Formato 4_Ppto'!N85,"")</f>
        <v/>
      </c>
      <c r="CU78" s="161" t="str">
        <f>IF('Formato 4_Ppto'!O85&lt;&gt;"",'Formato 4_Ppto'!O85,"")</f>
        <v/>
      </c>
      <c r="CV78" s="161" t="str">
        <f>IF('Formato 4_Ppto'!P85&lt;&gt;"",'Formato 4_Ppto'!P85,"")</f>
        <v/>
      </c>
      <c r="CW78" s="161" t="str">
        <f>IF('Formato 4_Ppto'!Q85&lt;&gt;"",'Formato 4_Ppto'!Q85,"")</f>
        <v/>
      </c>
      <c r="CX78" s="161" t="str">
        <f>IF('Formato 4_Ppto'!R85&lt;&gt;"",'Formato 4_Ppto'!R85,"")</f>
        <v/>
      </c>
      <c r="CY78" s="161" t="str">
        <f>IF('Formato 4_Ppto'!S85&lt;&gt;"",'Formato 4_Ppto'!S85,"")</f>
        <v/>
      </c>
      <c r="CZ78" s="161" t="str">
        <f>IF('Formato 4_Ppto'!T85&lt;&gt;"",'Formato 4_Ppto'!T85,"")</f>
        <v/>
      </c>
      <c r="DA78" s="161" t="str">
        <f>IF('Formato 4_Ppto'!U85&lt;&gt;"",'Formato 4_Ppto'!U85,"")</f>
        <v/>
      </c>
      <c r="DB78" s="161" t="str">
        <f>IF('Formato 4_Ppto'!V85&lt;&gt;"",'Formato 4_Ppto'!V85,"")</f>
        <v/>
      </c>
      <c r="DC78" s="161" t="str">
        <f>IF('Formato 4_Ppto'!W85&lt;&gt;"",'Formato 4_Ppto'!W85,"")</f>
        <v/>
      </c>
      <c r="DD78" s="162" t="str">
        <f>IF('Formato 4_Ppto'!X85&lt;&gt;"",'Formato 4_Ppto'!X85,"")</f>
        <v/>
      </c>
      <c r="DE78" s="162" t="str">
        <f>IF('Formato 4_Ppto'!Y85&lt;&gt;"",'Formato 4_Ppto'!Y85,"")</f>
        <v/>
      </c>
      <c r="DF78" s="162" t="str">
        <f>IF('Formato 4_Ppto'!Z85&lt;&gt;"",'Formato 4_Ppto'!Z85,"")</f>
        <v/>
      </c>
      <c r="DG78" s="162" t="str">
        <f>IF('Formato 4_Ppto'!AA85&lt;&gt;"",'Formato 4_Ppto'!AA85,"")</f>
        <v/>
      </c>
      <c r="DH78" s="162" t="str">
        <f>IF('Formato 4_Ppto'!AB85&lt;&gt;"",'Formato 4_Ppto'!AB85,"")</f>
        <v/>
      </c>
      <c r="DI78" s="162" t="str">
        <f>IF('Formato 4_Ppto'!AC85&lt;&gt;"",'Formato 4_Ppto'!AC85,"")</f>
        <v/>
      </c>
      <c r="DJ78" s="162" t="str">
        <f>IF('Formato 4_Ppto'!AD85&lt;&gt;"",'Formato 4_Ppto'!AD85,"")</f>
        <v/>
      </c>
      <c r="DK78" s="162" t="str">
        <f>IF('Formato 4_Ppto'!AE85&lt;&gt;"",'Formato 4_Ppto'!AE85,"")</f>
        <v/>
      </c>
      <c r="DL78" s="162" t="str">
        <f>IF('Formato 4_Ppto'!AF85&lt;&gt;"",'Formato 4_Ppto'!AF85,"")</f>
        <v/>
      </c>
      <c r="DM78" s="162" t="str">
        <f>IF('Formato 4_Ppto'!AG85&lt;&gt;"",'Formato 4_Ppto'!AG85,"")</f>
        <v/>
      </c>
      <c r="DN78" s="162" t="str">
        <f>IF('Formato 4_Ppto'!AH85&lt;&gt;"",'Formato 4_Ppto'!AH85,"")</f>
        <v/>
      </c>
      <c r="DO78" s="162" t="str">
        <f>IF('Formato 4_Ppto'!AI85&lt;&gt;"",'Formato 4_Ppto'!AI85,"")</f>
        <v/>
      </c>
      <c r="DP78" s="163" t="str">
        <f>IF('Formato 4_Ppto'!AJ85&lt;&gt;"",'Formato 4_Ppto'!AJ85,"")</f>
        <v/>
      </c>
    </row>
    <row r="79" spans="2:120" x14ac:dyDescent="0.3">
      <c r="B79" s="13" t="str">
        <f>IF(OR(Tabla6[[#This Row],[IDA]]="",Tabla6[[#This Row],[IDT]]="",Tabla6[[#This Row],[IDI]]=""),"",Tabla6[[#This Row],[IDA]]&amp;"."&amp;Tabla6[[#This Row],[IDT]]&amp;"."&amp;Tabla6[[#This Row],[IDI]])</f>
        <v/>
      </c>
      <c r="C79" s="13" t="str">
        <f>IF(Formato_02!$B$14&lt;&gt;"",0,"")</f>
        <v/>
      </c>
      <c r="D79" s="13" t="str">
        <f>IF(Formato_02!$H$9&lt;&gt;"",Formato_02!$H$9,"")</f>
        <v/>
      </c>
      <c r="E79" s="24" t="str">
        <f t="shared" si="8"/>
        <v/>
      </c>
      <c r="F79" s="24" t="str">
        <f>IF(Formato_02!$B$14&lt;&gt;"",Formato_02!$B$14,"")</f>
        <v/>
      </c>
      <c r="G79" s="22" t="str">
        <f>IF('Formato 3_Gantt'!C84&lt;&gt;"",'Formato 3_Gantt'!C84,"")</f>
        <v/>
      </c>
      <c r="H79" s="13" t="str">
        <f>IF('Formato 3_Gantt'!D$8&lt;&gt;"",'Formato 3_Gantt'!D$8,"")</f>
        <v/>
      </c>
      <c r="I79" s="13" t="str">
        <f>IF('Formato 3_Gantt'!E$8&lt;&gt;"",'Formato 3_Gantt'!E$8,"")</f>
        <v/>
      </c>
      <c r="J79" s="13" t="str">
        <f>IF('Formato 3_Gantt'!F$8&lt;&gt;"",'Formato 3_Gantt'!F$8,"")</f>
        <v/>
      </c>
      <c r="K79" s="158" t="str">
        <f>IF('Formato 3_Gantt'!G$8&lt;&gt;"",'Formato 3_Gantt'!G$8,"")</f>
        <v/>
      </c>
      <c r="L79" s="158" t="str">
        <f>IF('Formato 3_Gantt'!H$8&lt;&gt;"",'Formato 3_Gantt'!H$8,"")</f>
        <v/>
      </c>
      <c r="M79" s="13" t="str">
        <f>IF('Formato 3_Gantt'!BL$8&lt;&gt;"",'Formato 3_Gantt'!BL$8,"")</f>
        <v/>
      </c>
      <c r="N79" s="13" t="str">
        <f>IF('Formato 3_Gantt'!BM$8&lt;&gt;"",'Formato 3_Gantt'!BM$8,"")</f>
        <v/>
      </c>
      <c r="O79" s="13" t="str">
        <f>IF('Formato 3_Gantt'!BN$8&lt;&gt;"",'Formato 3_Gantt'!BN$8,"")</f>
        <v/>
      </c>
      <c r="P79" s="13" t="str">
        <f>IF('Formato 3_Gantt'!BO$8&lt;&gt;"",'Formato 3_Gantt'!BO$8,"")</f>
        <v/>
      </c>
      <c r="Q79" s="13" t="str">
        <f>IF('Formato 3_Gantt'!BP$8&lt;&gt;"",'Formato 3_Gantt'!BP$8,"")</f>
        <v/>
      </c>
      <c r="R79" s="13" t="str">
        <f>IF('Formato 3_Gantt'!BQ$8&lt;&gt;"",'Formato 3_Gantt'!BQ$8,"")</f>
        <v/>
      </c>
      <c r="S79" s="13" t="str">
        <f>IF('Formato 3_Gantt'!BR$8&lt;&gt;"",'Formato 3_Gantt'!BR$8,"")</f>
        <v/>
      </c>
      <c r="T79" s="13" t="str">
        <f>IF('Formato 3_Gantt'!BS$8&lt;&gt;"",'Formato 3_Gantt'!BS$8,"")</f>
        <v/>
      </c>
      <c r="U79" s="13" t="str">
        <f>IF('Formato 3_Gantt'!BT$8&lt;&gt;"",'Formato 3_Gantt'!BT$8,"")</f>
        <v/>
      </c>
      <c r="V79" s="13" t="str">
        <f>IF('Formato 3_Gantt'!BU$8&lt;&gt;"",'Formato 3_Gantt'!BU$8,"")</f>
        <v/>
      </c>
      <c r="W79" s="13" t="str">
        <f>IF('Formato 3_Gantt'!BV$8&lt;&gt;"",'Formato 3_Gantt'!BV$8,"")</f>
        <v/>
      </c>
      <c r="X79" s="13" t="str">
        <f>IF('Formato 3_Gantt'!BW$8&lt;&gt;"",'Formato 3_Gantt'!BW$8,"")</f>
        <v/>
      </c>
      <c r="Y79" s="13" t="str">
        <f>IF('Formato 3_Gantt'!BX$8&lt;&gt;"",'Formato 3_Gantt'!BX$8,"")</f>
        <v/>
      </c>
      <c r="Z79" s="162" t="str">
        <f>IF(Formato_02!S$15&lt;&gt;"",Formato_02!S$15,"")</f>
        <v/>
      </c>
      <c r="AA79" s="162" t="str">
        <f>IF(Formato_02!T$15&lt;&gt;"",Formato_02!T$15,"")</f>
        <v/>
      </c>
      <c r="AB79" s="162" t="str">
        <f>IF(Formato_02!U$15&lt;&gt;"",Formato_02!U$15,"")</f>
        <v/>
      </c>
      <c r="AC79" s="162" t="str">
        <f>IF(Formato_02!V$15&lt;&gt;"",Formato_02!V$15,"")</f>
        <v/>
      </c>
      <c r="AD79" s="162" t="str">
        <f>IF(Formato_02!W$15&lt;&gt;"",Formato_02!W$15,"")</f>
        <v/>
      </c>
      <c r="AE79" s="162" t="str">
        <f>IF(Formato_02!X$15&lt;&gt;"",Formato_02!X$15,"")</f>
        <v/>
      </c>
      <c r="AF79" s="162" t="str">
        <f>IF(Formato_02!Y$15&lt;&gt;"",Formato_02!Y$15,"")</f>
        <v/>
      </c>
      <c r="AG79" s="162" t="str">
        <f>IF(Formato_02!Z$15&lt;&gt;"",Formato_02!Z$15,"")</f>
        <v/>
      </c>
      <c r="AH79" s="162" t="str">
        <f>IF(Formato_02!AA$15&lt;&gt;"",Formato_02!AA$15,"")</f>
        <v/>
      </c>
      <c r="AI79" s="162" t="str">
        <f>IF(Formato_02!AB$15&lt;&gt;"",Formato_02!AB$15,"")</f>
        <v/>
      </c>
      <c r="AJ79" s="162" t="str">
        <f>IF(Formato_02!AC$15&lt;&gt;"",Formato_02!AC$15,"")</f>
        <v/>
      </c>
      <c r="AK79" s="162" t="str">
        <f>IF(Formato_02!AD$15&lt;&gt;"",Formato_02!AD$15,"")</f>
        <v/>
      </c>
      <c r="AL79" s="162" t="str">
        <f>IF(Formato_02!$N$14&lt;&gt;"",Formato_02!$N$14,"")</f>
        <v/>
      </c>
      <c r="AM79" s="13" t="str">
        <f>IF(Formato_02!$X$4&lt;&gt;"","AN","")</f>
        <v/>
      </c>
      <c r="AN79" s="24" t="str">
        <f t="shared" si="9"/>
        <v/>
      </c>
      <c r="AO79" s="13" t="str">
        <f>IF(Formato_02!$Y$4&lt;&gt;"","P027","")</f>
        <v/>
      </c>
      <c r="AP79" s="24" t="str">
        <f t="shared" si="10"/>
        <v/>
      </c>
      <c r="AQ79" s="13" t="str">
        <f>IF(Formato_02!$Z$4&lt;&gt;"","PNCVG","")</f>
        <v/>
      </c>
      <c r="AR79" s="24" t="str">
        <f t="shared" si="11"/>
        <v/>
      </c>
      <c r="AS79" s="13" t="str">
        <f>IF(Formato_02!$AA$4&lt;&gt;"","PNFF","")</f>
        <v/>
      </c>
      <c r="AT79" s="24" t="str">
        <f t="shared" si="12"/>
        <v/>
      </c>
      <c r="AU79" s="13" t="str">
        <f>IF(Formato_02!$AB$4&lt;&gt;"","PNPAM","")</f>
        <v/>
      </c>
      <c r="AV79" s="24" t="str">
        <f t="shared" si="13"/>
        <v/>
      </c>
      <c r="AW79" s="13" t="str">
        <f>IF(Formato_02!$AC$4&lt;&gt;"","PNAIA","")</f>
        <v/>
      </c>
      <c r="AX79" s="24" t="str">
        <f t="shared" si="14"/>
        <v/>
      </c>
      <c r="AY79" s="13" t="str">
        <f>IF(Formato_02!$AD$4&lt;&gt;"","PIO","")</f>
        <v/>
      </c>
      <c r="AZ79" s="24" t="str">
        <f t="shared" si="15"/>
        <v/>
      </c>
      <c r="BA79" s="13" t="str">
        <f>IF('Formato 3_Gantt'!B$11&lt;&gt;"",'Formato 3_Gantt'!A$11,"")</f>
        <v/>
      </c>
      <c r="BB79" s="24" t="str">
        <f>IF('Formato 3_Gantt'!B$11&lt;&gt;"",'Formato 3_Gantt'!B$11,"")</f>
        <v/>
      </c>
      <c r="BC79" s="22" t="str">
        <f>IF('Formato 3_Gantt'!C$11&lt;&gt;"",'Formato 3_Gantt'!C$11,"")</f>
        <v/>
      </c>
      <c r="BD79" s="13" t="str">
        <f>IF('Formato 3_Gantt'!D$11&lt;&gt;"",'Formato 3_Gantt'!D$11,"")</f>
        <v/>
      </c>
      <c r="BE79" s="161" t="str">
        <f>IF('Formato 3_Gantt'!E$11&lt;&gt;"",'Formato 3_Gantt'!E$11,"")</f>
        <v/>
      </c>
      <c r="BF79" s="13" t="str">
        <f>IF('Formato 3_Gantt'!F$11&lt;&gt;"",'Formato 3_Gantt'!F$11,"")</f>
        <v/>
      </c>
      <c r="BG79" s="158" t="str">
        <f>IF('Formato 3_Gantt'!G$11&lt;&gt;"",'Formato 3_Gantt'!G$11,"")</f>
        <v/>
      </c>
      <c r="BH79" s="158" t="str">
        <f>IF('Formato 3_Gantt'!H$11&lt;&gt;"",'Formato 3_Gantt'!H$11,"")</f>
        <v/>
      </c>
      <c r="BI79" s="161" t="str">
        <f>IF('Formato 3_Gantt'!BL$11&lt;&gt;"",'Formato 3_Gantt'!BL$11,"")</f>
        <v/>
      </c>
      <c r="BJ79" s="161" t="str">
        <f>IF('Formato 3_Gantt'!BM$11&lt;&gt;"",'Formato 3_Gantt'!BM$11,"")</f>
        <v/>
      </c>
      <c r="BK79" s="161" t="str">
        <f>IF('Formato 3_Gantt'!BN$11&lt;&gt;"",'Formato 3_Gantt'!BN$11,"")</f>
        <v/>
      </c>
      <c r="BL79" s="161" t="str">
        <f>IF('Formato 3_Gantt'!BO$11&lt;&gt;"",'Formato 3_Gantt'!BO$11,"")</f>
        <v/>
      </c>
      <c r="BM79" s="161" t="str">
        <f>IF('Formato 3_Gantt'!BP$11&lt;&gt;"",'Formato 3_Gantt'!BP$11,"")</f>
        <v/>
      </c>
      <c r="BN79" s="161" t="str">
        <f>IF('Formato 3_Gantt'!BQ$11&lt;&gt;"",'Formato 3_Gantt'!BQ$11,"")</f>
        <v/>
      </c>
      <c r="BO79" s="161" t="str">
        <f>IF('Formato 3_Gantt'!BR$11&lt;&gt;"",'Formato 3_Gantt'!BR$11,"")</f>
        <v/>
      </c>
      <c r="BP79" s="161" t="str">
        <f>IF('Formato 3_Gantt'!BS$11&lt;&gt;"",'Formato 3_Gantt'!BS$11,"")</f>
        <v/>
      </c>
      <c r="BQ79" s="161" t="str">
        <f>IF('Formato 3_Gantt'!BT$11&lt;&gt;"",'Formato 3_Gantt'!BT$11,"")</f>
        <v/>
      </c>
      <c r="BR79" s="161" t="str">
        <f>IF('Formato 3_Gantt'!BU$11&lt;&gt;"",'Formato 3_Gantt'!BU$11,"")</f>
        <v/>
      </c>
      <c r="BS79" s="161" t="str">
        <f>IF('Formato 3_Gantt'!BV$11&lt;&gt;"",'Formato 3_Gantt'!BV$11,"")</f>
        <v/>
      </c>
      <c r="BT79" s="161" t="str">
        <f>IF('Formato 3_Gantt'!BW$11&lt;&gt;"",'Formato 3_Gantt'!BW$11,"")</f>
        <v/>
      </c>
      <c r="BU79" s="161" t="str">
        <f>IF('Formato 3_Gantt'!BX$11&lt;&gt;"",'Formato 3_Gantt'!BX$11,"")</f>
        <v/>
      </c>
      <c r="BV79" s="163" t="str">
        <f>IF('Formato 4_Ppto'!I$69&lt;&gt;"",'Formato 4_Ppto'!I$69,"")</f>
        <v/>
      </c>
      <c r="BW79" s="162" t="str">
        <f>IF('Formato 4_Ppto'!X$69&lt;&gt;"",'Formato 4_Ppto'!X$69,"")</f>
        <v/>
      </c>
      <c r="BX79" s="162" t="str">
        <f>IF('Formato 4_Ppto'!Y$69&lt;&gt;"",'Formato 4_Ppto'!Y$69,"")</f>
        <v/>
      </c>
      <c r="BY79" s="162" t="str">
        <f>IF('Formato 4_Ppto'!Z$69&lt;&gt;"",'Formato 4_Ppto'!Z$69,"")</f>
        <v/>
      </c>
      <c r="BZ79" s="162" t="str">
        <f>IF('Formato 4_Ppto'!AA$69&lt;&gt;"",'Formato 4_Ppto'!AA$69,"")</f>
        <v/>
      </c>
      <c r="CA79" s="162" t="str">
        <f>IF('Formato 4_Ppto'!AB$69&lt;&gt;"",'Formato 4_Ppto'!AB$69,"")</f>
        <v/>
      </c>
      <c r="CB79" s="162" t="str">
        <f>IF('Formato 4_Ppto'!AC$69&lt;&gt;"",'Formato 4_Ppto'!AC$69,"")</f>
        <v/>
      </c>
      <c r="CC79" s="162" t="str">
        <f>IF('Formato 4_Ppto'!AD$69&lt;&gt;"",'Formato 4_Ppto'!AD$69,"")</f>
        <v/>
      </c>
      <c r="CD79" s="162" t="str">
        <f>IF('Formato 4_Ppto'!AE$69&lt;&gt;"",'Formato 4_Ppto'!AE$69,"")</f>
        <v/>
      </c>
      <c r="CE79" s="162" t="str">
        <f>IF('Formato 4_Ppto'!AF$69&lt;&gt;"",'Formato 4_Ppto'!AF$69,"")</f>
        <v/>
      </c>
      <c r="CF79" s="162" t="str">
        <f>IF('Formato 4_Ppto'!AG$69&lt;&gt;"",'Formato 4_Ppto'!AG$69,"")</f>
        <v/>
      </c>
      <c r="CG79" s="162" t="str">
        <f>IF('Formato 4_Ppto'!AH$69&lt;&gt;"",'Formato 4_Ppto'!AH$69,"")</f>
        <v/>
      </c>
      <c r="CH79" s="162" t="str">
        <f>IF('Formato 4_Ppto'!AI$69&lt;&gt;"",'Formato 4_Ppto'!AI$69,"")</f>
        <v/>
      </c>
      <c r="CI79" s="163" t="str">
        <f>IF('Formato 4_Ppto'!AJ$69&lt;&gt;"",'Formato 4_Ppto'!AJ$69,"")</f>
        <v/>
      </c>
      <c r="CJ79" s="13" t="str">
        <f>IF('Formato 4_Ppto'!B86&lt;&gt;"",'Formato 4_Ppto'!A86,"")</f>
        <v/>
      </c>
      <c r="CK79" s="24" t="str">
        <f>IF('Formato 4_Ppto'!B86&lt;&gt;"",'Formato 4_Ppto'!B86,"")</f>
        <v/>
      </c>
      <c r="CL79" s="22" t="str">
        <f>IF('Formato 4_Ppto'!C86&lt;&gt;"",'Formato 4_Ppto'!C86,"")</f>
        <v/>
      </c>
      <c r="CM79" s="24" t="str">
        <f>IF('Formato 4_Ppto'!D86&lt;&gt;"",'Formato 4_Ppto'!D86,"")</f>
        <v/>
      </c>
      <c r="CN79" s="161" t="str">
        <f>IF('Formato 4_Ppto'!E86&lt;&gt;"",'Formato 4_Ppto'!E86,"")</f>
        <v/>
      </c>
      <c r="CO79" s="161" t="str">
        <f>IF('Formato 4_Ppto'!G86&lt;&gt;"",'Formato 4_Ppto'!G86,"")</f>
        <v/>
      </c>
      <c r="CP79" s="163" t="str">
        <f>IF('Formato 4_Ppto'!I86&lt;&gt;"",'Formato 4_Ppto'!I86,"")</f>
        <v/>
      </c>
      <c r="CQ79" s="161" t="str">
        <f>IF('Formato 4_Ppto'!K86&lt;&gt;"",'Formato 4_Ppto'!K86,"")</f>
        <v/>
      </c>
      <c r="CR79" s="161" t="str">
        <f>IF('Formato 4_Ppto'!L86&lt;&gt;"",'Formato 4_Ppto'!L86,"")</f>
        <v/>
      </c>
      <c r="CS79" s="161" t="str">
        <f>IF('Formato 4_Ppto'!M86&lt;&gt;"",'Formato 4_Ppto'!M86,"")</f>
        <v/>
      </c>
      <c r="CT79" s="161" t="str">
        <f>IF('Formato 4_Ppto'!N86&lt;&gt;"",'Formato 4_Ppto'!N86,"")</f>
        <v/>
      </c>
      <c r="CU79" s="161" t="str">
        <f>IF('Formato 4_Ppto'!O86&lt;&gt;"",'Formato 4_Ppto'!O86,"")</f>
        <v/>
      </c>
      <c r="CV79" s="161" t="str">
        <f>IF('Formato 4_Ppto'!P86&lt;&gt;"",'Formato 4_Ppto'!P86,"")</f>
        <v/>
      </c>
      <c r="CW79" s="161" t="str">
        <f>IF('Formato 4_Ppto'!Q86&lt;&gt;"",'Formato 4_Ppto'!Q86,"")</f>
        <v/>
      </c>
      <c r="CX79" s="161" t="str">
        <f>IF('Formato 4_Ppto'!R86&lt;&gt;"",'Formato 4_Ppto'!R86,"")</f>
        <v/>
      </c>
      <c r="CY79" s="161" t="str">
        <f>IF('Formato 4_Ppto'!S86&lt;&gt;"",'Formato 4_Ppto'!S86,"")</f>
        <v/>
      </c>
      <c r="CZ79" s="161" t="str">
        <f>IF('Formato 4_Ppto'!T86&lt;&gt;"",'Formato 4_Ppto'!T86,"")</f>
        <v/>
      </c>
      <c r="DA79" s="161" t="str">
        <f>IF('Formato 4_Ppto'!U86&lt;&gt;"",'Formato 4_Ppto'!U86,"")</f>
        <v/>
      </c>
      <c r="DB79" s="161" t="str">
        <f>IF('Formato 4_Ppto'!V86&lt;&gt;"",'Formato 4_Ppto'!V86,"")</f>
        <v/>
      </c>
      <c r="DC79" s="161" t="str">
        <f>IF('Formato 4_Ppto'!W86&lt;&gt;"",'Formato 4_Ppto'!W86,"")</f>
        <v/>
      </c>
      <c r="DD79" s="162" t="str">
        <f>IF('Formato 4_Ppto'!X86&lt;&gt;"",'Formato 4_Ppto'!X86,"")</f>
        <v/>
      </c>
      <c r="DE79" s="162" t="str">
        <f>IF('Formato 4_Ppto'!Y86&lt;&gt;"",'Formato 4_Ppto'!Y86,"")</f>
        <v/>
      </c>
      <c r="DF79" s="162" t="str">
        <f>IF('Formato 4_Ppto'!Z86&lt;&gt;"",'Formato 4_Ppto'!Z86,"")</f>
        <v/>
      </c>
      <c r="DG79" s="162" t="str">
        <f>IF('Formato 4_Ppto'!AA86&lt;&gt;"",'Formato 4_Ppto'!AA86,"")</f>
        <v/>
      </c>
      <c r="DH79" s="162" t="str">
        <f>IF('Formato 4_Ppto'!AB86&lt;&gt;"",'Formato 4_Ppto'!AB86,"")</f>
        <v/>
      </c>
      <c r="DI79" s="162" t="str">
        <f>IF('Formato 4_Ppto'!AC86&lt;&gt;"",'Formato 4_Ppto'!AC86,"")</f>
        <v/>
      </c>
      <c r="DJ79" s="162" t="str">
        <f>IF('Formato 4_Ppto'!AD86&lt;&gt;"",'Formato 4_Ppto'!AD86,"")</f>
        <v/>
      </c>
      <c r="DK79" s="162" t="str">
        <f>IF('Formato 4_Ppto'!AE86&lt;&gt;"",'Formato 4_Ppto'!AE86,"")</f>
        <v/>
      </c>
      <c r="DL79" s="162" t="str">
        <f>IF('Formato 4_Ppto'!AF86&lt;&gt;"",'Formato 4_Ppto'!AF86,"")</f>
        <v/>
      </c>
      <c r="DM79" s="162" t="str">
        <f>IF('Formato 4_Ppto'!AG86&lt;&gt;"",'Formato 4_Ppto'!AG86,"")</f>
        <v/>
      </c>
      <c r="DN79" s="162" t="str">
        <f>IF('Formato 4_Ppto'!AH86&lt;&gt;"",'Formato 4_Ppto'!AH86,"")</f>
        <v/>
      </c>
      <c r="DO79" s="162" t="str">
        <f>IF('Formato 4_Ppto'!AI86&lt;&gt;"",'Formato 4_Ppto'!AI86,"")</f>
        <v/>
      </c>
      <c r="DP79" s="163" t="str">
        <f>IF('Formato 4_Ppto'!AJ86&lt;&gt;"",'Formato 4_Ppto'!AJ86,"")</f>
        <v/>
      </c>
    </row>
    <row r="80" spans="2:120" x14ac:dyDescent="0.3">
      <c r="B80" s="13" t="str">
        <f>IF(OR(Tabla6[[#This Row],[IDA]]="",Tabla6[[#This Row],[IDT]]="",Tabla6[[#This Row],[IDI]]=""),"",Tabla6[[#This Row],[IDA]]&amp;"."&amp;Tabla6[[#This Row],[IDT]]&amp;"."&amp;Tabla6[[#This Row],[IDI]])</f>
        <v/>
      </c>
      <c r="C80" s="13" t="str">
        <f>IF(Formato_02!$B$14&lt;&gt;"",0,"")</f>
        <v/>
      </c>
      <c r="D80" s="13" t="str">
        <f>IF(Formato_02!$H$9&lt;&gt;"",Formato_02!$H$9,"")</f>
        <v/>
      </c>
      <c r="E80" s="24" t="str">
        <f t="shared" si="8"/>
        <v/>
      </c>
      <c r="F80" s="24" t="str">
        <f>IF(Formato_02!$B$14&lt;&gt;"",Formato_02!$B$14,"")</f>
        <v/>
      </c>
      <c r="G80" s="22" t="str">
        <f>IF('Formato 3_Gantt'!C85&lt;&gt;"",'Formato 3_Gantt'!C85,"")</f>
        <v/>
      </c>
      <c r="H80" s="13" t="str">
        <f>IF('Formato 3_Gantt'!D$8&lt;&gt;"",'Formato 3_Gantt'!D$8,"")</f>
        <v/>
      </c>
      <c r="I80" s="13" t="str">
        <f>IF('Formato 3_Gantt'!E$8&lt;&gt;"",'Formato 3_Gantt'!E$8,"")</f>
        <v/>
      </c>
      <c r="J80" s="13" t="str">
        <f>IF('Formato 3_Gantt'!F$8&lt;&gt;"",'Formato 3_Gantt'!F$8,"")</f>
        <v/>
      </c>
      <c r="K80" s="158" t="str">
        <f>IF('Formato 3_Gantt'!G$8&lt;&gt;"",'Formato 3_Gantt'!G$8,"")</f>
        <v/>
      </c>
      <c r="L80" s="158" t="str">
        <f>IF('Formato 3_Gantt'!H$8&lt;&gt;"",'Formato 3_Gantt'!H$8,"")</f>
        <v/>
      </c>
      <c r="M80" s="13" t="str">
        <f>IF('Formato 3_Gantt'!BL$8&lt;&gt;"",'Formato 3_Gantt'!BL$8,"")</f>
        <v/>
      </c>
      <c r="N80" s="13" t="str">
        <f>IF('Formato 3_Gantt'!BM$8&lt;&gt;"",'Formato 3_Gantt'!BM$8,"")</f>
        <v/>
      </c>
      <c r="O80" s="13" t="str">
        <f>IF('Formato 3_Gantt'!BN$8&lt;&gt;"",'Formato 3_Gantt'!BN$8,"")</f>
        <v/>
      </c>
      <c r="P80" s="13" t="str">
        <f>IF('Formato 3_Gantt'!BO$8&lt;&gt;"",'Formato 3_Gantt'!BO$8,"")</f>
        <v/>
      </c>
      <c r="Q80" s="13" t="str">
        <f>IF('Formato 3_Gantt'!BP$8&lt;&gt;"",'Formato 3_Gantt'!BP$8,"")</f>
        <v/>
      </c>
      <c r="R80" s="13" t="str">
        <f>IF('Formato 3_Gantt'!BQ$8&lt;&gt;"",'Formato 3_Gantt'!BQ$8,"")</f>
        <v/>
      </c>
      <c r="S80" s="13" t="str">
        <f>IF('Formato 3_Gantt'!BR$8&lt;&gt;"",'Formato 3_Gantt'!BR$8,"")</f>
        <v/>
      </c>
      <c r="T80" s="13" t="str">
        <f>IF('Formato 3_Gantt'!BS$8&lt;&gt;"",'Formato 3_Gantt'!BS$8,"")</f>
        <v/>
      </c>
      <c r="U80" s="13" t="str">
        <f>IF('Formato 3_Gantt'!BT$8&lt;&gt;"",'Formato 3_Gantt'!BT$8,"")</f>
        <v/>
      </c>
      <c r="V80" s="13" t="str">
        <f>IF('Formato 3_Gantt'!BU$8&lt;&gt;"",'Formato 3_Gantt'!BU$8,"")</f>
        <v/>
      </c>
      <c r="W80" s="13" t="str">
        <f>IF('Formato 3_Gantt'!BV$8&lt;&gt;"",'Formato 3_Gantt'!BV$8,"")</f>
        <v/>
      </c>
      <c r="X80" s="13" t="str">
        <f>IF('Formato 3_Gantt'!BW$8&lt;&gt;"",'Formato 3_Gantt'!BW$8,"")</f>
        <v/>
      </c>
      <c r="Y80" s="13" t="str">
        <f>IF('Formato 3_Gantt'!BX$8&lt;&gt;"",'Formato 3_Gantt'!BX$8,"")</f>
        <v/>
      </c>
      <c r="Z80" s="162" t="str">
        <f>IF(Formato_02!S$15&lt;&gt;"",Formato_02!S$15,"")</f>
        <v/>
      </c>
      <c r="AA80" s="162" t="str">
        <f>IF(Formato_02!T$15&lt;&gt;"",Formato_02!T$15,"")</f>
        <v/>
      </c>
      <c r="AB80" s="162" t="str">
        <f>IF(Formato_02!U$15&lt;&gt;"",Formato_02!U$15,"")</f>
        <v/>
      </c>
      <c r="AC80" s="162" t="str">
        <f>IF(Formato_02!V$15&lt;&gt;"",Formato_02!V$15,"")</f>
        <v/>
      </c>
      <c r="AD80" s="162" t="str">
        <f>IF(Formato_02!W$15&lt;&gt;"",Formato_02!W$15,"")</f>
        <v/>
      </c>
      <c r="AE80" s="162" t="str">
        <f>IF(Formato_02!X$15&lt;&gt;"",Formato_02!X$15,"")</f>
        <v/>
      </c>
      <c r="AF80" s="162" t="str">
        <f>IF(Formato_02!Y$15&lt;&gt;"",Formato_02!Y$15,"")</f>
        <v/>
      </c>
      <c r="AG80" s="162" t="str">
        <f>IF(Formato_02!Z$15&lt;&gt;"",Formato_02!Z$15,"")</f>
        <v/>
      </c>
      <c r="AH80" s="162" t="str">
        <f>IF(Formato_02!AA$15&lt;&gt;"",Formato_02!AA$15,"")</f>
        <v/>
      </c>
      <c r="AI80" s="162" t="str">
        <f>IF(Formato_02!AB$15&lt;&gt;"",Formato_02!AB$15,"")</f>
        <v/>
      </c>
      <c r="AJ80" s="162" t="str">
        <f>IF(Formato_02!AC$15&lt;&gt;"",Formato_02!AC$15,"")</f>
        <v/>
      </c>
      <c r="AK80" s="162" t="str">
        <f>IF(Formato_02!AD$15&lt;&gt;"",Formato_02!AD$15,"")</f>
        <v/>
      </c>
      <c r="AL80" s="162" t="str">
        <f>IF(Formato_02!$N$14&lt;&gt;"",Formato_02!$N$14,"")</f>
        <v/>
      </c>
      <c r="AM80" s="13" t="str">
        <f>IF(Formato_02!$X$4&lt;&gt;"","AN","")</f>
        <v/>
      </c>
      <c r="AN80" s="24" t="str">
        <f t="shared" si="9"/>
        <v/>
      </c>
      <c r="AO80" s="13" t="str">
        <f>IF(Formato_02!$Y$4&lt;&gt;"","P027","")</f>
        <v/>
      </c>
      <c r="AP80" s="24" t="str">
        <f t="shared" si="10"/>
        <v/>
      </c>
      <c r="AQ80" s="13" t="str">
        <f>IF(Formato_02!$Z$4&lt;&gt;"","PNCVG","")</f>
        <v/>
      </c>
      <c r="AR80" s="24" t="str">
        <f t="shared" si="11"/>
        <v/>
      </c>
      <c r="AS80" s="13" t="str">
        <f>IF(Formato_02!$AA$4&lt;&gt;"","PNFF","")</f>
        <v/>
      </c>
      <c r="AT80" s="24" t="str">
        <f t="shared" si="12"/>
        <v/>
      </c>
      <c r="AU80" s="13" t="str">
        <f>IF(Formato_02!$AB$4&lt;&gt;"","PNPAM","")</f>
        <v/>
      </c>
      <c r="AV80" s="24" t="str">
        <f t="shared" si="13"/>
        <v/>
      </c>
      <c r="AW80" s="13" t="str">
        <f>IF(Formato_02!$AC$4&lt;&gt;"","PNAIA","")</f>
        <v/>
      </c>
      <c r="AX80" s="24" t="str">
        <f t="shared" si="14"/>
        <v/>
      </c>
      <c r="AY80" s="13" t="str">
        <f>IF(Formato_02!$AD$4&lt;&gt;"","PIO","")</f>
        <v/>
      </c>
      <c r="AZ80" s="24" t="str">
        <f t="shared" si="15"/>
        <v/>
      </c>
      <c r="BA80" s="13" t="str">
        <f>IF('Formato 3_Gantt'!B$11&lt;&gt;"",'Formato 3_Gantt'!A$11,"")</f>
        <v/>
      </c>
      <c r="BB80" s="24" t="str">
        <f>IF('Formato 3_Gantt'!B$11&lt;&gt;"",'Formato 3_Gantt'!B$11,"")</f>
        <v/>
      </c>
      <c r="BC80" s="22" t="str">
        <f>IF('Formato 3_Gantt'!C$11&lt;&gt;"",'Formato 3_Gantt'!C$11,"")</f>
        <v/>
      </c>
      <c r="BD80" s="13" t="str">
        <f>IF('Formato 3_Gantt'!D$11&lt;&gt;"",'Formato 3_Gantt'!D$11,"")</f>
        <v/>
      </c>
      <c r="BE80" s="161" t="str">
        <f>IF('Formato 3_Gantt'!E$11&lt;&gt;"",'Formato 3_Gantt'!E$11,"")</f>
        <v/>
      </c>
      <c r="BF80" s="13" t="str">
        <f>IF('Formato 3_Gantt'!F$11&lt;&gt;"",'Formato 3_Gantt'!F$11,"")</f>
        <v/>
      </c>
      <c r="BG80" s="158" t="str">
        <f>IF('Formato 3_Gantt'!G$11&lt;&gt;"",'Formato 3_Gantt'!G$11,"")</f>
        <v/>
      </c>
      <c r="BH80" s="158" t="str">
        <f>IF('Formato 3_Gantt'!H$11&lt;&gt;"",'Formato 3_Gantt'!H$11,"")</f>
        <v/>
      </c>
      <c r="BI80" s="161" t="str">
        <f>IF('Formato 3_Gantt'!BL$11&lt;&gt;"",'Formato 3_Gantt'!BL$11,"")</f>
        <v/>
      </c>
      <c r="BJ80" s="161" t="str">
        <f>IF('Formato 3_Gantt'!BM$11&lt;&gt;"",'Formato 3_Gantt'!BM$11,"")</f>
        <v/>
      </c>
      <c r="BK80" s="161" t="str">
        <f>IF('Formato 3_Gantt'!BN$11&lt;&gt;"",'Formato 3_Gantt'!BN$11,"")</f>
        <v/>
      </c>
      <c r="BL80" s="161" t="str">
        <f>IF('Formato 3_Gantt'!BO$11&lt;&gt;"",'Formato 3_Gantt'!BO$11,"")</f>
        <v/>
      </c>
      <c r="BM80" s="161" t="str">
        <f>IF('Formato 3_Gantt'!BP$11&lt;&gt;"",'Formato 3_Gantt'!BP$11,"")</f>
        <v/>
      </c>
      <c r="BN80" s="161" t="str">
        <f>IF('Formato 3_Gantt'!BQ$11&lt;&gt;"",'Formato 3_Gantt'!BQ$11,"")</f>
        <v/>
      </c>
      <c r="BO80" s="161" t="str">
        <f>IF('Formato 3_Gantt'!BR$11&lt;&gt;"",'Formato 3_Gantt'!BR$11,"")</f>
        <v/>
      </c>
      <c r="BP80" s="161" t="str">
        <f>IF('Formato 3_Gantt'!BS$11&lt;&gt;"",'Formato 3_Gantt'!BS$11,"")</f>
        <v/>
      </c>
      <c r="BQ80" s="161" t="str">
        <f>IF('Formato 3_Gantt'!BT$11&lt;&gt;"",'Formato 3_Gantt'!BT$11,"")</f>
        <v/>
      </c>
      <c r="BR80" s="161" t="str">
        <f>IF('Formato 3_Gantt'!BU$11&lt;&gt;"",'Formato 3_Gantt'!BU$11,"")</f>
        <v/>
      </c>
      <c r="BS80" s="161" t="str">
        <f>IF('Formato 3_Gantt'!BV$11&lt;&gt;"",'Formato 3_Gantt'!BV$11,"")</f>
        <v/>
      </c>
      <c r="BT80" s="161" t="str">
        <f>IF('Formato 3_Gantt'!BW$11&lt;&gt;"",'Formato 3_Gantt'!BW$11,"")</f>
        <v/>
      </c>
      <c r="BU80" s="161" t="str">
        <f>IF('Formato 3_Gantt'!BX$11&lt;&gt;"",'Formato 3_Gantt'!BX$11,"")</f>
        <v/>
      </c>
      <c r="BV80" s="163" t="str">
        <f>IF('Formato 4_Ppto'!I$69&lt;&gt;"",'Formato 4_Ppto'!I$69,"")</f>
        <v/>
      </c>
      <c r="BW80" s="162" t="str">
        <f>IF('Formato 4_Ppto'!X$69&lt;&gt;"",'Formato 4_Ppto'!X$69,"")</f>
        <v/>
      </c>
      <c r="BX80" s="162" t="str">
        <f>IF('Formato 4_Ppto'!Y$69&lt;&gt;"",'Formato 4_Ppto'!Y$69,"")</f>
        <v/>
      </c>
      <c r="BY80" s="162" t="str">
        <f>IF('Formato 4_Ppto'!Z$69&lt;&gt;"",'Formato 4_Ppto'!Z$69,"")</f>
        <v/>
      </c>
      <c r="BZ80" s="162" t="str">
        <f>IF('Formato 4_Ppto'!AA$69&lt;&gt;"",'Formato 4_Ppto'!AA$69,"")</f>
        <v/>
      </c>
      <c r="CA80" s="162" t="str">
        <f>IF('Formato 4_Ppto'!AB$69&lt;&gt;"",'Formato 4_Ppto'!AB$69,"")</f>
        <v/>
      </c>
      <c r="CB80" s="162" t="str">
        <f>IF('Formato 4_Ppto'!AC$69&lt;&gt;"",'Formato 4_Ppto'!AC$69,"")</f>
        <v/>
      </c>
      <c r="CC80" s="162" t="str">
        <f>IF('Formato 4_Ppto'!AD$69&lt;&gt;"",'Formato 4_Ppto'!AD$69,"")</f>
        <v/>
      </c>
      <c r="CD80" s="162" t="str">
        <f>IF('Formato 4_Ppto'!AE$69&lt;&gt;"",'Formato 4_Ppto'!AE$69,"")</f>
        <v/>
      </c>
      <c r="CE80" s="162" t="str">
        <f>IF('Formato 4_Ppto'!AF$69&lt;&gt;"",'Formato 4_Ppto'!AF$69,"")</f>
        <v/>
      </c>
      <c r="CF80" s="162" t="str">
        <f>IF('Formato 4_Ppto'!AG$69&lt;&gt;"",'Formato 4_Ppto'!AG$69,"")</f>
        <v/>
      </c>
      <c r="CG80" s="162" t="str">
        <f>IF('Formato 4_Ppto'!AH$69&lt;&gt;"",'Formato 4_Ppto'!AH$69,"")</f>
        <v/>
      </c>
      <c r="CH80" s="162" t="str">
        <f>IF('Formato 4_Ppto'!AI$69&lt;&gt;"",'Formato 4_Ppto'!AI$69,"")</f>
        <v/>
      </c>
      <c r="CI80" s="163" t="str">
        <f>IF('Formato 4_Ppto'!AJ$69&lt;&gt;"",'Formato 4_Ppto'!AJ$69,"")</f>
        <v/>
      </c>
      <c r="CJ80" s="13" t="str">
        <f>IF('Formato 4_Ppto'!B87&lt;&gt;"",'Formato 4_Ppto'!A87,"")</f>
        <v/>
      </c>
      <c r="CK80" s="24" t="str">
        <f>IF('Formato 4_Ppto'!B87&lt;&gt;"",'Formato 4_Ppto'!B87,"")</f>
        <v/>
      </c>
      <c r="CL80" s="22" t="str">
        <f>IF('Formato 4_Ppto'!C87&lt;&gt;"",'Formato 4_Ppto'!C87,"")</f>
        <v/>
      </c>
      <c r="CM80" s="24" t="str">
        <f>IF('Formato 4_Ppto'!D87&lt;&gt;"",'Formato 4_Ppto'!D87,"")</f>
        <v/>
      </c>
      <c r="CN80" s="161" t="str">
        <f>IF('Formato 4_Ppto'!E87&lt;&gt;"",'Formato 4_Ppto'!E87,"")</f>
        <v/>
      </c>
      <c r="CO80" s="161" t="str">
        <f>IF('Formato 4_Ppto'!G87&lt;&gt;"",'Formato 4_Ppto'!G87,"")</f>
        <v/>
      </c>
      <c r="CP80" s="163" t="str">
        <f>IF('Formato 4_Ppto'!I87&lt;&gt;"",'Formato 4_Ppto'!I87,"")</f>
        <v/>
      </c>
      <c r="CQ80" s="161" t="str">
        <f>IF('Formato 4_Ppto'!K87&lt;&gt;"",'Formato 4_Ppto'!K87,"")</f>
        <v/>
      </c>
      <c r="CR80" s="161" t="str">
        <f>IF('Formato 4_Ppto'!L87&lt;&gt;"",'Formato 4_Ppto'!L87,"")</f>
        <v/>
      </c>
      <c r="CS80" s="161" t="str">
        <f>IF('Formato 4_Ppto'!M87&lt;&gt;"",'Formato 4_Ppto'!M87,"")</f>
        <v/>
      </c>
      <c r="CT80" s="161" t="str">
        <f>IF('Formato 4_Ppto'!N87&lt;&gt;"",'Formato 4_Ppto'!N87,"")</f>
        <v/>
      </c>
      <c r="CU80" s="161" t="str">
        <f>IF('Formato 4_Ppto'!O87&lt;&gt;"",'Formato 4_Ppto'!O87,"")</f>
        <v/>
      </c>
      <c r="CV80" s="161" t="str">
        <f>IF('Formato 4_Ppto'!P87&lt;&gt;"",'Formato 4_Ppto'!P87,"")</f>
        <v/>
      </c>
      <c r="CW80" s="161" t="str">
        <f>IF('Formato 4_Ppto'!Q87&lt;&gt;"",'Formato 4_Ppto'!Q87,"")</f>
        <v/>
      </c>
      <c r="CX80" s="161" t="str">
        <f>IF('Formato 4_Ppto'!R87&lt;&gt;"",'Formato 4_Ppto'!R87,"")</f>
        <v/>
      </c>
      <c r="CY80" s="161" t="str">
        <f>IF('Formato 4_Ppto'!S87&lt;&gt;"",'Formato 4_Ppto'!S87,"")</f>
        <v/>
      </c>
      <c r="CZ80" s="161" t="str">
        <f>IF('Formato 4_Ppto'!T87&lt;&gt;"",'Formato 4_Ppto'!T87,"")</f>
        <v/>
      </c>
      <c r="DA80" s="161" t="str">
        <f>IF('Formato 4_Ppto'!U87&lt;&gt;"",'Formato 4_Ppto'!U87,"")</f>
        <v/>
      </c>
      <c r="DB80" s="161" t="str">
        <f>IF('Formato 4_Ppto'!V87&lt;&gt;"",'Formato 4_Ppto'!V87,"")</f>
        <v/>
      </c>
      <c r="DC80" s="161" t="str">
        <f>IF('Formato 4_Ppto'!W87&lt;&gt;"",'Formato 4_Ppto'!W87,"")</f>
        <v/>
      </c>
      <c r="DD80" s="162" t="str">
        <f>IF('Formato 4_Ppto'!X87&lt;&gt;"",'Formato 4_Ppto'!X87,"")</f>
        <v/>
      </c>
      <c r="DE80" s="162" t="str">
        <f>IF('Formato 4_Ppto'!Y87&lt;&gt;"",'Formato 4_Ppto'!Y87,"")</f>
        <v/>
      </c>
      <c r="DF80" s="162" t="str">
        <f>IF('Formato 4_Ppto'!Z87&lt;&gt;"",'Formato 4_Ppto'!Z87,"")</f>
        <v/>
      </c>
      <c r="DG80" s="162" t="str">
        <f>IF('Formato 4_Ppto'!AA87&lt;&gt;"",'Formato 4_Ppto'!AA87,"")</f>
        <v/>
      </c>
      <c r="DH80" s="162" t="str">
        <f>IF('Formato 4_Ppto'!AB87&lt;&gt;"",'Formato 4_Ppto'!AB87,"")</f>
        <v/>
      </c>
      <c r="DI80" s="162" t="str">
        <f>IF('Formato 4_Ppto'!AC87&lt;&gt;"",'Formato 4_Ppto'!AC87,"")</f>
        <v/>
      </c>
      <c r="DJ80" s="162" t="str">
        <f>IF('Formato 4_Ppto'!AD87&lt;&gt;"",'Formato 4_Ppto'!AD87,"")</f>
        <v/>
      </c>
      <c r="DK80" s="162" t="str">
        <f>IF('Formato 4_Ppto'!AE87&lt;&gt;"",'Formato 4_Ppto'!AE87,"")</f>
        <v/>
      </c>
      <c r="DL80" s="162" t="str">
        <f>IF('Formato 4_Ppto'!AF87&lt;&gt;"",'Formato 4_Ppto'!AF87,"")</f>
        <v/>
      </c>
      <c r="DM80" s="162" t="str">
        <f>IF('Formato 4_Ppto'!AG87&lt;&gt;"",'Formato 4_Ppto'!AG87,"")</f>
        <v/>
      </c>
      <c r="DN80" s="162" t="str">
        <f>IF('Formato 4_Ppto'!AH87&lt;&gt;"",'Formato 4_Ppto'!AH87,"")</f>
        <v/>
      </c>
      <c r="DO80" s="162" t="str">
        <f>IF('Formato 4_Ppto'!AI87&lt;&gt;"",'Formato 4_Ppto'!AI87,"")</f>
        <v/>
      </c>
      <c r="DP80" s="163" t="str">
        <f>IF('Formato 4_Ppto'!AJ87&lt;&gt;"",'Formato 4_Ppto'!AJ87,"")</f>
        <v/>
      </c>
    </row>
    <row r="81" spans="2:120" x14ac:dyDescent="0.3">
      <c r="B81" s="13" t="str">
        <f>IF(OR(Tabla6[[#This Row],[IDA]]="",Tabla6[[#This Row],[IDT]]="",Tabla6[[#This Row],[IDI]]=""),"",Tabla6[[#This Row],[IDA]]&amp;"."&amp;Tabla6[[#This Row],[IDT]]&amp;"."&amp;Tabla6[[#This Row],[IDI]])</f>
        <v/>
      </c>
      <c r="C81" s="13" t="str">
        <f>IF(Formato_02!$B$14&lt;&gt;"",0,"")</f>
        <v/>
      </c>
      <c r="D81" s="13" t="str">
        <f>IF(Formato_02!$H$9&lt;&gt;"",Formato_02!$H$9,"")</f>
        <v/>
      </c>
      <c r="E81" s="24" t="str">
        <f t="shared" si="8"/>
        <v/>
      </c>
      <c r="F81" s="24" t="str">
        <f>IF(Formato_02!$B$14&lt;&gt;"",Formato_02!$B$14,"")</f>
        <v/>
      </c>
      <c r="G81" s="22" t="str">
        <f>IF('Formato 3_Gantt'!C86&lt;&gt;"",'Formato 3_Gantt'!C86,"")</f>
        <v/>
      </c>
      <c r="H81" s="13" t="str">
        <f>IF('Formato 3_Gantt'!D$8&lt;&gt;"",'Formato 3_Gantt'!D$8,"")</f>
        <v/>
      </c>
      <c r="I81" s="13" t="str">
        <f>IF('Formato 3_Gantt'!E$8&lt;&gt;"",'Formato 3_Gantt'!E$8,"")</f>
        <v/>
      </c>
      <c r="J81" s="13" t="str">
        <f>IF('Formato 3_Gantt'!F$8&lt;&gt;"",'Formato 3_Gantt'!F$8,"")</f>
        <v/>
      </c>
      <c r="K81" s="158" t="str">
        <f>IF('Formato 3_Gantt'!G$8&lt;&gt;"",'Formato 3_Gantt'!G$8,"")</f>
        <v/>
      </c>
      <c r="L81" s="158" t="str">
        <f>IF('Formato 3_Gantt'!H$8&lt;&gt;"",'Formato 3_Gantt'!H$8,"")</f>
        <v/>
      </c>
      <c r="M81" s="13" t="str">
        <f>IF('Formato 3_Gantt'!BL$8&lt;&gt;"",'Formato 3_Gantt'!BL$8,"")</f>
        <v/>
      </c>
      <c r="N81" s="13" t="str">
        <f>IF('Formato 3_Gantt'!BM$8&lt;&gt;"",'Formato 3_Gantt'!BM$8,"")</f>
        <v/>
      </c>
      <c r="O81" s="13" t="str">
        <f>IF('Formato 3_Gantt'!BN$8&lt;&gt;"",'Formato 3_Gantt'!BN$8,"")</f>
        <v/>
      </c>
      <c r="P81" s="13" t="str">
        <f>IF('Formato 3_Gantt'!BO$8&lt;&gt;"",'Formato 3_Gantt'!BO$8,"")</f>
        <v/>
      </c>
      <c r="Q81" s="13" t="str">
        <f>IF('Formato 3_Gantt'!BP$8&lt;&gt;"",'Formato 3_Gantt'!BP$8,"")</f>
        <v/>
      </c>
      <c r="R81" s="13" t="str">
        <f>IF('Formato 3_Gantt'!BQ$8&lt;&gt;"",'Formato 3_Gantt'!BQ$8,"")</f>
        <v/>
      </c>
      <c r="S81" s="13" t="str">
        <f>IF('Formato 3_Gantt'!BR$8&lt;&gt;"",'Formato 3_Gantt'!BR$8,"")</f>
        <v/>
      </c>
      <c r="T81" s="13" t="str">
        <f>IF('Formato 3_Gantt'!BS$8&lt;&gt;"",'Formato 3_Gantt'!BS$8,"")</f>
        <v/>
      </c>
      <c r="U81" s="13" t="str">
        <f>IF('Formato 3_Gantt'!BT$8&lt;&gt;"",'Formato 3_Gantt'!BT$8,"")</f>
        <v/>
      </c>
      <c r="V81" s="13" t="str">
        <f>IF('Formato 3_Gantt'!BU$8&lt;&gt;"",'Formato 3_Gantt'!BU$8,"")</f>
        <v/>
      </c>
      <c r="W81" s="13" t="str">
        <f>IF('Formato 3_Gantt'!BV$8&lt;&gt;"",'Formato 3_Gantt'!BV$8,"")</f>
        <v/>
      </c>
      <c r="X81" s="13" t="str">
        <f>IF('Formato 3_Gantt'!BW$8&lt;&gt;"",'Formato 3_Gantt'!BW$8,"")</f>
        <v/>
      </c>
      <c r="Y81" s="13" t="str">
        <f>IF('Formato 3_Gantt'!BX$8&lt;&gt;"",'Formato 3_Gantt'!BX$8,"")</f>
        <v/>
      </c>
      <c r="Z81" s="162" t="str">
        <f>IF(Formato_02!S$15&lt;&gt;"",Formato_02!S$15,"")</f>
        <v/>
      </c>
      <c r="AA81" s="162" t="str">
        <f>IF(Formato_02!T$15&lt;&gt;"",Formato_02!T$15,"")</f>
        <v/>
      </c>
      <c r="AB81" s="162" t="str">
        <f>IF(Formato_02!U$15&lt;&gt;"",Formato_02!U$15,"")</f>
        <v/>
      </c>
      <c r="AC81" s="162" t="str">
        <f>IF(Formato_02!V$15&lt;&gt;"",Formato_02!V$15,"")</f>
        <v/>
      </c>
      <c r="AD81" s="162" t="str">
        <f>IF(Formato_02!W$15&lt;&gt;"",Formato_02!W$15,"")</f>
        <v/>
      </c>
      <c r="AE81" s="162" t="str">
        <f>IF(Formato_02!X$15&lt;&gt;"",Formato_02!X$15,"")</f>
        <v/>
      </c>
      <c r="AF81" s="162" t="str">
        <f>IF(Formato_02!Y$15&lt;&gt;"",Formato_02!Y$15,"")</f>
        <v/>
      </c>
      <c r="AG81" s="162" t="str">
        <f>IF(Formato_02!Z$15&lt;&gt;"",Formato_02!Z$15,"")</f>
        <v/>
      </c>
      <c r="AH81" s="162" t="str">
        <f>IF(Formato_02!AA$15&lt;&gt;"",Formato_02!AA$15,"")</f>
        <v/>
      </c>
      <c r="AI81" s="162" t="str">
        <f>IF(Formato_02!AB$15&lt;&gt;"",Formato_02!AB$15,"")</f>
        <v/>
      </c>
      <c r="AJ81" s="162" t="str">
        <f>IF(Formato_02!AC$15&lt;&gt;"",Formato_02!AC$15,"")</f>
        <v/>
      </c>
      <c r="AK81" s="162" t="str">
        <f>IF(Formato_02!AD$15&lt;&gt;"",Formato_02!AD$15,"")</f>
        <v/>
      </c>
      <c r="AL81" s="162" t="str">
        <f>IF(Formato_02!$N$14&lt;&gt;"",Formato_02!$N$14,"")</f>
        <v/>
      </c>
      <c r="AM81" s="13" t="str">
        <f>IF(Formato_02!$X$4&lt;&gt;"","AN","")</f>
        <v/>
      </c>
      <c r="AN81" s="24" t="str">
        <f t="shared" si="9"/>
        <v/>
      </c>
      <c r="AO81" s="13" t="str">
        <f>IF(Formato_02!$Y$4&lt;&gt;"","P027","")</f>
        <v/>
      </c>
      <c r="AP81" s="24" t="str">
        <f t="shared" si="10"/>
        <v/>
      </c>
      <c r="AQ81" s="13" t="str">
        <f>IF(Formato_02!$Z$4&lt;&gt;"","PNCVG","")</f>
        <v/>
      </c>
      <c r="AR81" s="24" t="str">
        <f t="shared" si="11"/>
        <v/>
      </c>
      <c r="AS81" s="13" t="str">
        <f>IF(Formato_02!$AA$4&lt;&gt;"","PNFF","")</f>
        <v/>
      </c>
      <c r="AT81" s="24" t="str">
        <f t="shared" si="12"/>
        <v/>
      </c>
      <c r="AU81" s="13" t="str">
        <f>IF(Formato_02!$AB$4&lt;&gt;"","PNPAM","")</f>
        <v/>
      </c>
      <c r="AV81" s="24" t="str">
        <f t="shared" si="13"/>
        <v/>
      </c>
      <c r="AW81" s="13" t="str">
        <f>IF(Formato_02!$AC$4&lt;&gt;"","PNAIA","")</f>
        <v/>
      </c>
      <c r="AX81" s="24" t="str">
        <f t="shared" si="14"/>
        <v/>
      </c>
      <c r="AY81" s="13" t="str">
        <f>IF(Formato_02!$AD$4&lt;&gt;"","PIO","")</f>
        <v/>
      </c>
      <c r="AZ81" s="24" t="str">
        <f t="shared" si="15"/>
        <v/>
      </c>
      <c r="BA81" s="13" t="str">
        <f>IF('Formato 3_Gantt'!B$11&lt;&gt;"",'Formato 3_Gantt'!A$11,"")</f>
        <v/>
      </c>
      <c r="BB81" s="24" t="str">
        <f>IF('Formato 3_Gantt'!B$11&lt;&gt;"",'Formato 3_Gantt'!B$11,"")</f>
        <v/>
      </c>
      <c r="BC81" s="22" t="str">
        <f>IF('Formato 3_Gantt'!C$11&lt;&gt;"",'Formato 3_Gantt'!C$11,"")</f>
        <v/>
      </c>
      <c r="BD81" s="13" t="str">
        <f>IF('Formato 3_Gantt'!D$11&lt;&gt;"",'Formato 3_Gantt'!D$11,"")</f>
        <v/>
      </c>
      <c r="BE81" s="161" t="str">
        <f>IF('Formato 3_Gantt'!E$11&lt;&gt;"",'Formato 3_Gantt'!E$11,"")</f>
        <v/>
      </c>
      <c r="BF81" s="13" t="str">
        <f>IF('Formato 3_Gantt'!F$11&lt;&gt;"",'Formato 3_Gantt'!F$11,"")</f>
        <v/>
      </c>
      <c r="BG81" s="158" t="str">
        <f>IF('Formato 3_Gantt'!G$11&lt;&gt;"",'Formato 3_Gantt'!G$11,"")</f>
        <v/>
      </c>
      <c r="BH81" s="158" t="str">
        <f>IF('Formato 3_Gantt'!H$11&lt;&gt;"",'Formato 3_Gantt'!H$11,"")</f>
        <v/>
      </c>
      <c r="BI81" s="161" t="str">
        <f>IF('Formato 3_Gantt'!BL$11&lt;&gt;"",'Formato 3_Gantt'!BL$11,"")</f>
        <v/>
      </c>
      <c r="BJ81" s="161" t="str">
        <f>IF('Formato 3_Gantt'!BM$11&lt;&gt;"",'Formato 3_Gantt'!BM$11,"")</f>
        <v/>
      </c>
      <c r="BK81" s="161" t="str">
        <f>IF('Formato 3_Gantt'!BN$11&lt;&gt;"",'Formato 3_Gantt'!BN$11,"")</f>
        <v/>
      </c>
      <c r="BL81" s="161" t="str">
        <f>IF('Formato 3_Gantt'!BO$11&lt;&gt;"",'Formato 3_Gantt'!BO$11,"")</f>
        <v/>
      </c>
      <c r="BM81" s="161" t="str">
        <f>IF('Formato 3_Gantt'!BP$11&lt;&gt;"",'Formato 3_Gantt'!BP$11,"")</f>
        <v/>
      </c>
      <c r="BN81" s="161" t="str">
        <f>IF('Formato 3_Gantt'!BQ$11&lt;&gt;"",'Formato 3_Gantt'!BQ$11,"")</f>
        <v/>
      </c>
      <c r="BO81" s="161" t="str">
        <f>IF('Formato 3_Gantt'!BR$11&lt;&gt;"",'Formato 3_Gantt'!BR$11,"")</f>
        <v/>
      </c>
      <c r="BP81" s="161" t="str">
        <f>IF('Formato 3_Gantt'!BS$11&lt;&gt;"",'Formato 3_Gantt'!BS$11,"")</f>
        <v/>
      </c>
      <c r="BQ81" s="161" t="str">
        <f>IF('Formato 3_Gantt'!BT$11&lt;&gt;"",'Formato 3_Gantt'!BT$11,"")</f>
        <v/>
      </c>
      <c r="BR81" s="161" t="str">
        <f>IF('Formato 3_Gantt'!BU$11&lt;&gt;"",'Formato 3_Gantt'!BU$11,"")</f>
        <v/>
      </c>
      <c r="BS81" s="161" t="str">
        <f>IF('Formato 3_Gantt'!BV$11&lt;&gt;"",'Formato 3_Gantt'!BV$11,"")</f>
        <v/>
      </c>
      <c r="BT81" s="161" t="str">
        <f>IF('Formato 3_Gantt'!BW$11&lt;&gt;"",'Formato 3_Gantt'!BW$11,"")</f>
        <v/>
      </c>
      <c r="BU81" s="161" t="str">
        <f>IF('Formato 3_Gantt'!BX$11&lt;&gt;"",'Formato 3_Gantt'!BX$11,"")</f>
        <v/>
      </c>
      <c r="BV81" s="163" t="str">
        <f>IF('Formato 4_Ppto'!I$69&lt;&gt;"",'Formato 4_Ppto'!I$69,"")</f>
        <v/>
      </c>
      <c r="BW81" s="162" t="str">
        <f>IF('Formato 4_Ppto'!X$69&lt;&gt;"",'Formato 4_Ppto'!X$69,"")</f>
        <v/>
      </c>
      <c r="BX81" s="162" t="str">
        <f>IF('Formato 4_Ppto'!Y$69&lt;&gt;"",'Formato 4_Ppto'!Y$69,"")</f>
        <v/>
      </c>
      <c r="BY81" s="162" t="str">
        <f>IF('Formato 4_Ppto'!Z$69&lt;&gt;"",'Formato 4_Ppto'!Z$69,"")</f>
        <v/>
      </c>
      <c r="BZ81" s="162" t="str">
        <f>IF('Formato 4_Ppto'!AA$69&lt;&gt;"",'Formato 4_Ppto'!AA$69,"")</f>
        <v/>
      </c>
      <c r="CA81" s="162" t="str">
        <f>IF('Formato 4_Ppto'!AB$69&lt;&gt;"",'Formato 4_Ppto'!AB$69,"")</f>
        <v/>
      </c>
      <c r="CB81" s="162" t="str">
        <f>IF('Formato 4_Ppto'!AC$69&lt;&gt;"",'Formato 4_Ppto'!AC$69,"")</f>
        <v/>
      </c>
      <c r="CC81" s="162" t="str">
        <f>IF('Formato 4_Ppto'!AD$69&lt;&gt;"",'Formato 4_Ppto'!AD$69,"")</f>
        <v/>
      </c>
      <c r="CD81" s="162" t="str">
        <f>IF('Formato 4_Ppto'!AE$69&lt;&gt;"",'Formato 4_Ppto'!AE$69,"")</f>
        <v/>
      </c>
      <c r="CE81" s="162" t="str">
        <f>IF('Formato 4_Ppto'!AF$69&lt;&gt;"",'Formato 4_Ppto'!AF$69,"")</f>
        <v/>
      </c>
      <c r="CF81" s="162" t="str">
        <f>IF('Formato 4_Ppto'!AG$69&lt;&gt;"",'Formato 4_Ppto'!AG$69,"")</f>
        <v/>
      </c>
      <c r="CG81" s="162" t="str">
        <f>IF('Formato 4_Ppto'!AH$69&lt;&gt;"",'Formato 4_Ppto'!AH$69,"")</f>
        <v/>
      </c>
      <c r="CH81" s="162" t="str">
        <f>IF('Formato 4_Ppto'!AI$69&lt;&gt;"",'Formato 4_Ppto'!AI$69,"")</f>
        <v/>
      </c>
      <c r="CI81" s="163" t="str">
        <f>IF('Formato 4_Ppto'!AJ$69&lt;&gt;"",'Formato 4_Ppto'!AJ$69,"")</f>
        <v/>
      </c>
      <c r="CJ81" s="13" t="str">
        <f>IF('Formato 4_Ppto'!B88&lt;&gt;"",'Formato 4_Ppto'!A88,"")</f>
        <v/>
      </c>
      <c r="CK81" s="24" t="str">
        <f>IF('Formato 4_Ppto'!B88&lt;&gt;"",'Formato 4_Ppto'!B88,"")</f>
        <v/>
      </c>
      <c r="CL81" s="22" t="str">
        <f>IF('Formato 4_Ppto'!C88&lt;&gt;"",'Formato 4_Ppto'!C88,"")</f>
        <v/>
      </c>
      <c r="CM81" s="24" t="str">
        <f>IF('Formato 4_Ppto'!D88&lt;&gt;"",'Formato 4_Ppto'!D88,"")</f>
        <v/>
      </c>
      <c r="CN81" s="161" t="str">
        <f>IF('Formato 4_Ppto'!E88&lt;&gt;"",'Formato 4_Ppto'!E88,"")</f>
        <v/>
      </c>
      <c r="CO81" s="161" t="str">
        <f>IF('Formato 4_Ppto'!G88&lt;&gt;"",'Formato 4_Ppto'!G88,"")</f>
        <v/>
      </c>
      <c r="CP81" s="163" t="str">
        <f>IF('Formato 4_Ppto'!I88&lt;&gt;"",'Formato 4_Ppto'!I88,"")</f>
        <v/>
      </c>
      <c r="CQ81" s="161" t="str">
        <f>IF('Formato 4_Ppto'!K88&lt;&gt;"",'Formato 4_Ppto'!K88,"")</f>
        <v/>
      </c>
      <c r="CR81" s="161" t="str">
        <f>IF('Formato 4_Ppto'!L88&lt;&gt;"",'Formato 4_Ppto'!L88,"")</f>
        <v/>
      </c>
      <c r="CS81" s="161" t="str">
        <f>IF('Formato 4_Ppto'!M88&lt;&gt;"",'Formato 4_Ppto'!M88,"")</f>
        <v/>
      </c>
      <c r="CT81" s="161" t="str">
        <f>IF('Formato 4_Ppto'!N88&lt;&gt;"",'Formato 4_Ppto'!N88,"")</f>
        <v/>
      </c>
      <c r="CU81" s="161" t="str">
        <f>IF('Formato 4_Ppto'!O88&lt;&gt;"",'Formato 4_Ppto'!O88,"")</f>
        <v/>
      </c>
      <c r="CV81" s="161" t="str">
        <f>IF('Formato 4_Ppto'!P88&lt;&gt;"",'Formato 4_Ppto'!P88,"")</f>
        <v/>
      </c>
      <c r="CW81" s="161" t="str">
        <f>IF('Formato 4_Ppto'!Q88&lt;&gt;"",'Formato 4_Ppto'!Q88,"")</f>
        <v/>
      </c>
      <c r="CX81" s="161" t="str">
        <f>IF('Formato 4_Ppto'!R88&lt;&gt;"",'Formato 4_Ppto'!R88,"")</f>
        <v/>
      </c>
      <c r="CY81" s="161" t="str">
        <f>IF('Formato 4_Ppto'!S88&lt;&gt;"",'Formato 4_Ppto'!S88,"")</f>
        <v/>
      </c>
      <c r="CZ81" s="161" t="str">
        <f>IF('Formato 4_Ppto'!T88&lt;&gt;"",'Formato 4_Ppto'!T88,"")</f>
        <v/>
      </c>
      <c r="DA81" s="161" t="str">
        <f>IF('Formato 4_Ppto'!U88&lt;&gt;"",'Formato 4_Ppto'!U88,"")</f>
        <v/>
      </c>
      <c r="DB81" s="161" t="str">
        <f>IF('Formato 4_Ppto'!V88&lt;&gt;"",'Formato 4_Ppto'!V88,"")</f>
        <v/>
      </c>
      <c r="DC81" s="161" t="str">
        <f>IF('Formato 4_Ppto'!W88&lt;&gt;"",'Formato 4_Ppto'!W88,"")</f>
        <v/>
      </c>
      <c r="DD81" s="162" t="str">
        <f>IF('Formato 4_Ppto'!X88&lt;&gt;"",'Formato 4_Ppto'!X88,"")</f>
        <v/>
      </c>
      <c r="DE81" s="162" t="str">
        <f>IF('Formato 4_Ppto'!Y88&lt;&gt;"",'Formato 4_Ppto'!Y88,"")</f>
        <v/>
      </c>
      <c r="DF81" s="162" t="str">
        <f>IF('Formato 4_Ppto'!Z88&lt;&gt;"",'Formato 4_Ppto'!Z88,"")</f>
        <v/>
      </c>
      <c r="DG81" s="162" t="str">
        <f>IF('Formato 4_Ppto'!AA88&lt;&gt;"",'Formato 4_Ppto'!AA88,"")</f>
        <v/>
      </c>
      <c r="DH81" s="162" t="str">
        <f>IF('Formato 4_Ppto'!AB88&lt;&gt;"",'Formato 4_Ppto'!AB88,"")</f>
        <v/>
      </c>
      <c r="DI81" s="162" t="str">
        <f>IF('Formato 4_Ppto'!AC88&lt;&gt;"",'Formato 4_Ppto'!AC88,"")</f>
        <v/>
      </c>
      <c r="DJ81" s="162" t="str">
        <f>IF('Formato 4_Ppto'!AD88&lt;&gt;"",'Formato 4_Ppto'!AD88,"")</f>
        <v/>
      </c>
      <c r="DK81" s="162" t="str">
        <f>IF('Formato 4_Ppto'!AE88&lt;&gt;"",'Formato 4_Ppto'!AE88,"")</f>
        <v/>
      </c>
      <c r="DL81" s="162" t="str">
        <f>IF('Formato 4_Ppto'!AF88&lt;&gt;"",'Formato 4_Ppto'!AF88,"")</f>
        <v/>
      </c>
      <c r="DM81" s="162" t="str">
        <f>IF('Formato 4_Ppto'!AG88&lt;&gt;"",'Formato 4_Ppto'!AG88,"")</f>
        <v/>
      </c>
      <c r="DN81" s="162" t="str">
        <f>IF('Formato 4_Ppto'!AH88&lt;&gt;"",'Formato 4_Ppto'!AH88,"")</f>
        <v/>
      </c>
      <c r="DO81" s="162" t="str">
        <f>IF('Formato 4_Ppto'!AI88&lt;&gt;"",'Formato 4_Ppto'!AI88,"")</f>
        <v/>
      </c>
      <c r="DP81" s="163" t="str">
        <f>IF('Formato 4_Ppto'!AJ88&lt;&gt;"",'Formato 4_Ppto'!AJ88,"")</f>
        <v/>
      </c>
    </row>
    <row r="82" spans="2:120" x14ac:dyDescent="0.3">
      <c r="B82" s="13" t="str">
        <f>IF(OR(Tabla6[[#This Row],[IDA]]="",Tabla6[[#This Row],[IDT]]="",Tabla6[[#This Row],[IDI]]=""),"",Tabla6[[#This Row],[IDA]]&amp;"."&amp;Tabla6[[#This Row],[IDT]]&amp;"."&amp;Tabla6[[#This Row],[IDI]])</f>
        <v/>
      </c>
      <c r="C82" s="13" t="str">
        <f>IF(Formato_02!$B$14&lt;&gt;"",0,"")</f>
        <v/>
      </c>
      <c r="D82" s="13" t="str">
        <f>IF(Formato_02!$H$9&lt;&gt;"",Formato_02!$H$9,"")</f>
        <v/>
      </c>
      <c r="E82" s="24" t="str">
        <f t="shared" si="8"/>
        <v/>
      </c>
      <c r="F82" s="24" t="str">
        <f>IF(Formato_02!$B$14&lt;&gt;"",Formato_02!$B$14,"")</f>
        <v/>
      </c>
      <c r="G82" s="22" t="str">
        <f>IF('Formato 3_Gantt'!C87&lt;&gt;"",'Formato 3_Gantt'!C87,"")</f>
        <v/>
      </c>
      <c r="H82" s="13" t="str">
        <f>IF('Formato 3_Gantt'!D$8&lt;&gt;"",'Formato 3_Gantt'!D$8,"")</f>
        <v/>
      </c>
      <c r="I82" s="13" t="str">
        <f>IF('Formato 3_Gantt'!E$8&lt;&gt;"",'Formato 3_Gantt'!E$8,"")</f>
        <v/>
      </c>
      <c r="J82" s="13" t="str">
        <f>IF('Formato 3_Gantt'!F$8&lt;&gt;"",'Formato 3_Gantt'!F$8,"")</f>
        <v/>
      </c>
      <c r="K82" s="158" t="str">
        <f>IF('Formato 3_Gantt'!G$8&lt;&gt;"",'Formato 3_Gantt'!G$8,"")</f>
        <v/>
      </c>
      <c r="L82" s="158" t="str">
        <f>IF('Formato 3_Gantt'!H$8&lt;&gt;"",'Formato 3_Gantt'!H$8,"")</f>
        <v/>
      </c>
      <c r="M82" s="13" t="str">
        <f>IF('Formato 3_Gantt'!BL$8&lt;&gt;"",'Formato 3_Gantt'!BL$8,"")</f>
        <v/>
      </c>
      <c r="N82" s="13" t="str">
        <f>IF('Formato 3_Gantt'!BM$8&lt;&gt;"",'Formato 3_Gantt'!BM$8,"")</f>
        <v/>
      </c>
      <c r="O82" s="13" t="str">
        <f>IF('Formato 3_Gantt'!BN$8&lt;&gt;"",'Formato 3_Gantt'!BN$8,"")</f>
        <v/>
      </c>
      <c r="P82" s="13" t="str">
        <f>IF('Formato 3_Gantt'!BO$8&lt;&gt;"",'Formato 3_Gantt'!BO$8,"")</f>
        <v/>
      </c>
      <c r="Q82" s="13" t="str">
        <f>IF('Formato 3_Gantt'!BP$8&lt;&gt;"",'Formato 3_Gantt'!BP$8,"")</f>
        <v/>
      </c>
      <c r="R82" s="13" t="str">
        <f>IF('Formato 3_Gantt'!BQ$8&lt;&gt;"",'Formato 3_Gantt'!BQ$8,"")</f>
        <v/>
      </c>
      <c r="S82" s="13" t="str">
        <f>IF('Formato 3_Gantt'!BR$8&lt;&gt;"",'Formato 3_Gantt'!BR$8,"")</f>
        <v/>
      </c>
      <c r="T82" s="13" t="str">
        <f>IF('Formato 3_Gantt'!BS$8&lt;&gt;"",'Formato 3_Gantt'!BS$8,"")</f>
        <v/>
      </c>
      <c r="U82" s="13" t="str">
        <f>IF('Formato 3_Gantt'!BT$8&lt;&gt;"",'Formato 3_Gantt'!BT$8,"")</f>
        <v/>
      </c>
      <c r="V82" s="13" t="str">
        <f>IF('Formato 3_Gantt'!BU$8&lt;&gt;"",'Formato 3_Gantt'!BU$8,"")</f>
        <v/>
      </c>
      <c r="W82" s="13" t="str">
        <f>IF('Formato 3_Gantt'!BV$8&lt;&gt;"",'Formato 3_Gantt'!BV$8,"")</f>
        <v/>
      </c>
      <c r="X82" s="13" t="str">
        <f>IF('Formato 3_Gantt'!BW$8&lt;&gt;"",'Formato 3_Gantt'!BW$8,"")</f>
        <v/>
      </c>
      <c r="Y82" s="13" t="str">
        <f>IF('Formato 3_Gantt'!BX$8&lt;&gt;"",'Formato 3_Gantt'!BX$8,"")</f>
        <v/>
      </c>
      <c r="Z82" s="162" t="str">
        <f>IF(Formato_02!S$15&lt;&gt;"",Formato_02!S$15,"")</f>
        <v/>
      </c>
      <c r="AA82" s="162" t="str">
        <f>IF(Formato_02!T$15&lt;&gt;"",Formato_02!T$15,"")</f>
        <v/>
      </c>
      <c r="AB82" s="162" t="str">
        <f>IF(Formato_02!U$15&lt;&gt;"",Formato_02!U$15,"")</f>
        <v/>
      </c>
      <c r="AC82" s="162" t="str">
        <f>IF(Formato_02!V$15&lt;&gt;"",Formato_02!V$15,"")</f>
        <v/>
      </c>
      <c r="AD82" s="162" t="str">
        <f>IF(Formato_02!W$15&lt;&gt;"",Formato_02!W$15,"")</f>
        <v/>
      </c>
      <c r="AE82" s="162" t="str">
        <f>IF(Formato_02!X$15&lt;&gt;"",Formato_02!X$15,"")</f>
        <v/>
      </c>
      <c r="AF82" s="162" t="str">
        <f>IF(Formato_02!Y$15&lt;&gt;"",Formato_02!Y$15,"")</f>
        <v/>
      </c>
      <c r="AG82" s="162" t="str">
        <f>IF(Formato_02!Z$15&lt;&gt;"",Formato_02!Z$15,"")</f>
        <v/>
      </c>
      <c r="AH82" s="162" t="str">
        <f>IF(Formato_02!AA$15&lt;&gt;"",Formato_02!AA$15,"")</f>
        <v/>
      </c>
      <c r="AI82" s="162" t="str">
        <f>IF(Formato_02!AB$15&lt;&gt;"",Formato_02!AB$15,"")</f>
        <v/>
      </c>
      <c r="AJ82" s="162" t="str">
        <f>IF(Formato_02!AC$15&lt;&gt;"",Formato_02!AC$15,"")</f>
        <v/>
      </c>
      <c r="AK82" s="162" t="str">
        <f>IF(Formato_02!AD$15&lt;&gt;"",Formato_02!AD$15,"")</f>
        <v/>
      </c>
      <c r="AL82" s="162" t="str">
        <f>IF(Formato_02!$N$14&lt;&gt;"",Formato_02!$N$14,"")</f>
        <v/>
      </c>
      <c r="AM82" s="13" t="str">
        <f>IF(Formato_02!$X$4&lt;&gt;"","AN","")</f>
        <v/>
      </c>
      <c r="AN82" s="24" t="str">
        <f t="shared" si="9"/>
        <v/>
      </c>
      <c r="AO82" s="13" t="str">
        <f>IF(Formato_02!$Y$4&lt;&gt;"","P027","")</f>
        <v/>
      </c>
      <c r="AP82" s="24" t="str">
        <f t="shared" si="10"/>
        <v/>
      </c>
      <c r="AQ82" s="13" t="str">
        <f>IF(Formato_02!$Z$4&lt;&gt;"","PNCVG","")</f>
        <v/>
      </c>
      <c r="AR82" s="24" t="str">
        <f t="shared" si="11"/>
        <v/>
      </c>
      <c r="AS82" s="13" t="str">
        <f>IF(Formato_02!$AA$4&lt;&gt;"","PNFF","")</f>
        <v/>
      </c>
      <c r="AT82" s="24" t="str">
        <f t="shared" si="12"/>
        <v/>
      </c>
      <c r="AU82" s="13" t="str">
        <f>IF(Formato_02!$AB$4&lt;&gt;"","PNPAM","")</f>
        <v/>
      </c>
      <c r="AV82" s="24" t="str">
        <f t="shared" si="13"/>
        <v/>
      </c>
      <c r="AW82" s="13" t="str">
        <f>IF(Formato_02!$AC$4&lt;&gt;"","PNAIA","")</f>
        <v/>
      </c>
      <c r="AX82" s="24" t="str">
        <f t="shared" si="14"/>
        <v/>
      </c>
      <c r="AY82" s="13" t="str">
        <f>IF(Formato_02!$AD$4&lt;&gt;"","PIO","")</f>
        <v/>
      </c>
      <c r="AZ82" s="24" t="str">
        <f t="shared" si="15"/>
        <v/>
      </c>
      <c r="BA82" s="13" t="str">
        <f>IF('Formato 3_Gantt'!B$11&lt;&gt;"",'Formato 3_Gantt'!A$11,"")</f>
        <v/>
      </c>
      <c r="BB82" s="24" t="str">
        <f>IF('Formato 3_Gantt'!B$11&lt;&gt;"",'Formato 3_Gantt'!B$11,"")</f>
        <v/>
      </c>
      <c r="BC82" s="22" t="str">
        <f>IF('Formato 3_Gantt'!C$11&lt;&gt;"",'Formato 3_Gantt'!C$11,"")</f>
        <v/>
      </c>
      <c r="BD82" s="13" t="str">
        <f>IF('Formato 3_Gantt'!D$11&lt;&gt;"",'Formato 3_Gantt'!D$11,"")</f>
        <v/>
      </c>
      <c r="BE82" s="161" t="str">
        <f>IF('Formato 3_Gantt'!E$11&lt;&gt;"",'Formato 3_Gantt'!E$11,"")</f>
        <v/>
      </c>
      <c r="BF82" s="13" t="str">
        <f>IF('Formato 3_Gantt'!F$11&lt;&gt;"",'Formato 3_Gantt'!F$11,"")</f>
        <v/>
      </c>
      <c r="BG82" s="158" t="str">
        <f>IF('Formato 3_Gantt'!G$11&lt;&gt;"",'Formato 3_Gantt'!G$11,"")</f>
        <v/>
      </c>
      <c r="BH82" s="158" t="str">
        <f>IF('Formato 3_Gantt'!H$11&lt;&gt;"",'Formato 3_Gantt'!H$11,"")</f>
        <v/>
      </c>
      <c r="BI82" s="161" t="str">
        <f>IF('Formato 3_Gantt'!BL$11&lt;&gt;"",'Formato 3_Gantt'!BL$11,"")</f>
        <v/>
      </c>
      <c r="BJ82" s="161" t="str">
        <f>IF('Formato 3_Gantt'!BM$11&lt;&gt;"",'Formato 3_Gantt'!BM$11,"")</f>
        <v/>
      </c>
      <c r="BK82" s="161" t="str">
        <f>IF('Formato 3_Gantt'!BN$11&lt;&gt;"",'Formato 3_Gantt'!BN$11,"")</f>
        <v/>
      </c>
      <c r="BL82" s="161" t="str">
        <f>IF('Formato 3_Gantt'!BO$11&lt;&gt;"",'Formato 3_Gantt'!BO$11,"")</f>
        <v/>
      </c>
      <c r="BM82" s="161" t="str">
        <f>IF('Formato 3_Gantt'!BP$11&lt;&gt;"",'Formato 3_Gantt'!BP$11,"")</f>
        <v/>
      </c>
      <c r="BN82" s="161" t="str">
        <f>IF('Formato 3_Gantt'!BQ$11&lt;&gt;"",'Formato 3_Gantt'!BQ$11,"")</f>
        <v/>
      </c>
      <c r="BO82" s="161" t="str">
        <f>IF('Formato 3_Gantt'!BR$11&lt;&gt;"",'Formato 3_Gantt'!BR$11,"")</f>
        <v/>
      </c>
      <c r="BP82" s="161" t="str">
        <f>IF('Formato 3_Gantt'!BS$11&lt;&gt;"",'Formato 3_Gantt'!BS$11,"")</f>
        <v/>
      </c>
      <c r="BQ82" s="161" t="str">
        <f>IF('Formato 3_Gantt'!BT$11&lt;&gt;"",'Formato 3_Gantt'!BT$11,"")</f>
        <v/>
      </c>
      <c r="BR82" s="161" t="str">
        <f>IF('Formato 3_Gantt'!BU$11&lt;&gt;"",'Formato 3_Gantt'!BU$11,"")</f>
        <v/>
      </c>
      <c r="BS82" s="161" t="str">
        <f>IF('Formato 3_Gantt'!BV$11&lt;&gt;"",'Formato 3_Gantt'!BV$11,"")</f>
        <v/>
      </c>
      <c r="BT82" s="161" t="str">
        <f>IF('Formato 3_Gantt'!BW$11&lt;&gt;"",'Formato 3_Gantt'!BW$11,"")</f>
        <v/>
      </c>
      <c r="BU82" s="161" t="str">
        <f>IF('Formato 3_Gantt'!BX$11&lt;&gt;"",'Formato 3_Gantt'!BX$11,"")</f>
        <v/>
      </c>
      <c r="BV82" s="163" t="str">
        <f>IF('Formato 4_Ppto'!I$69&lt;&gt;"",'Formato 4_Ppto'!I$69,"")</f>
        <v/>
      </c>
      <c r="BW82" s="162" t="str">
        <f>IF('Formato 4_Ppto'!X$69&lt;&gt;"",'Formato 4_Ppto'!X$69,"")</f>
        <v/>
      </c>
      <c r="BX82" s="162" t="str">
        <f>IF('Formato 4_Ppto'!Y$69&lt;&gt;"",'Formato 4_Ppto'!Y$69,"")</f>
        <v/>
      </c>
      <c r="BY82" s="162" t="str">
        <f>IF('Formato 4_Ppto'!Z$69&lt;&gt;"",'Formato 4_Ppto'!Z$69,"")</f>
        <v/>
      </c>
      <c r="BZ82" s="162" t="str">
        <f>IF('Formato 4_Ppto'!AA$69&lt;&gt;"",'Formato 4_Ppto'!AA$69,"")</f>
        <v/>
      </c>
      <c r="CA82" s="162" t="str">
        <f>IF('Formato 4_Ppto'!AB$69&lt;&gt;"",'Formato 4_Ppto'!AB$69,"")</f>
        <v/>
      </c>
      <c r="CB82" s="162" t="str">
        <f>IF('Formato 4_Ppto'!AC$69&lt;&gt;"",'Formato 4_Ppto'!AC$69,"")</f>
        <v/>
      </c>
      <c r="CC82" s="162" t="str">
        <f>IF('Formato 4_Ppto'!AD$69&lt;&gt;"",'Formato 4_Ppto'!AD$69,"")</f>
        <v/>
      </c>
      <c r="CD82" s="162" t="str">
        <f>IF('Formato 4_Ppto'!AE$69&lt;&gt;"",'Formato 4_Ppto'!AE$69,"")</f>
        <v/>
      </c>
      <c r="CE82" s="162" t="str">
        <f>IF('Formato 4_Ppto'!AF$69&lt;&gt;"",'Formato 4_Ppto'!AF$69,"")</f>
        <v/>
      </c>
      <c r="CF82" s="162" t="str">
        <f>IF('Formato 4_Ppto'!AG$69&lt;&gt;"",'Formato 4_Ppto'!AG$69,"")</f>
        <v/>
      </c>
      <c r="CG82" s="162" t="str">
        <f>IF('Formato 4_Ppto'!AH$69&lt;&gt;"",'Formato 4_Ppto'!AH$69,"")</f>
        <v/>
      </c>
      <c r="CH82" s="162" t="str">
        <f>IF('Formato 4_Ppto'!AI$69&lt;&gt;"",'Formato 4_Ppto'!AI$69,"")</f>
        <v/>
      </c>
      <c r="CI82" s="163" t="str">
        <f>IF('Formato 4_Ppto'!AJ$69&lt;&gt;"",'Formato 4_Ppto'!AJ$69,"")</f>
        <v/>
      </c>
      <c r="CJ82" s="13" t="str">
        <f>IF('Formato 4_Ppto'!B89&lt;&gt;"",'Formato 4_Ppto'!A89,"")</f>
        <v/>
      </c>
      <c r="CK82" s="24" t="str">
        <f>IF('Formato 4_Ppto'!B89&lt;&gt;"",'Formato 4_Ppto'!B89,"")</f>
        <v/>
      </c>
      <c r="CL82" s="22" t="str">
        <f>IF('Formato 4_Ppto'!C89&lt;&gt;"",'Formato 4_Ppto'!C89,"")</f>
        <v/>
      </c>
      <c r="CM82" s="24" t="str">
        <f>IF('Formato 4_Ppto'!D89&lt;&gt;"",'Formato 4_Ppto'!D89,"")</f>
        <v/>
      </c>
      <c r="CN82" s="161" t="str">
        <f>IF('Formato 4_Ppto'!E89&lt;&gt;"",'Formato 4_Ppto'!E89,"")</f>
        <v/>
      </c>
      <c r="CO82" s="161" t="str">
        <f>IF('Formato 4_Ppto'!G89&lt;&gt;"",'Formato 4_Ppto'!G89,"")</f>
        <v/>
      </c>
      <c r="CP82" s="163" t="str">
        <f>IF('Formato 4_Ppto'!I89&lt;&gt;"",'Formato 4_Ppto'!I89,"")</f>
        <v/>
      </c>
      <c r="CQ82" s="161" t="str">
        <f>IF('Formato 4_Ppto'!K89&lt;&gt;"",'Formato 4_Ppto'!K89,"")</f>
        <v/>
      </c>
      <c r="CR82" s="161" t="str">
        <f>IF('Formato 4_Ppto'!L89&lt;&gt;"",'Formato 4_Ppto'!L89,"")</f>
        <v/>
      </c>
      <c r="CS82" s="161" t="str">
        <f>IF('Formato 4_Ppto'!M89&lt;&gt;"",'Formato 4_Ppto'!M89,"")</f>
        <v/>
      </c>
      <c r="CT82" s="161" t="str">
        <f>IF('Formato 4_Ppto'!N89&lt;&gt;"",'Formato 4_Ppto'!N89,"")</f>
        <v/>
      </c>
      <c r="CU82" s="161" t="str">
        <f>IF('Formato 4_Ppto'!O89&lt;&gt;"",'Formato 4_Ppto'!O89,"")</f>
        <v/>
      </c>
      <c r="CV82" s="161" t="str">
        <f>IF('Formato 4_Ppto'!P89&lt;&gt;"",'Formato 4_Ppto'!P89,"")</f>
        <v/>
      </c>
      <c r="CW82" s="161" t="str">
        <f>IF('Formato 4_Ppto'!Q89&lt;&gt;"",'Formato 4_Ppto'!Q89,"")</f>
        <v/>
      </c>
      <c r="CX82" s="161" t="str">
        <f>IF('Formato 4_Ppto'!R89&lt;&gt;"",'Formato 4_Ppto'!R89,"")</f>
        <v/>
      </c>
      <c r="CY82" s="161" t="str">
        <f>IF('Formato 4_Ppto'!S89&lt;&gt;"",'Formato 4_Ppto'!S89,"")</f>
        <v/>
      </c>
      <c r="CZ82" s="161" t="str">
        <f>IF('Formato 4_Ppto'!T89&lt;&gt;"",'Formato 4_Ppto'!T89,"")</f>
        <v/>
      </c>
      <c r="DA82" s="161" t="str">
        <f>IF('Formato 4_Ppto'!U89&lt;&gt;"",'Formato 4_Ppto'!U89,"")</f>
        <v/>
      </c>
      <c r="DB82" s="161" t="str">
        <f>IF('Formato 4_Ppto'!V89&lt;&gt;"",'Formato 4_Ppto'!V89,"")</f>
        <v/>
      </c>
      <c r="DC82" s="161" t="str">
        <f>IF('Formato 4_Ppto'!W89&lt;&gt;"",'Formato 4_Ppto'!W89,"")</f>
        <v/>
      </c>
      <c r="DD82" s="162" t="str">
        <f>IF('Formato 4_Ppto'!X89&lt;&gt;"",'Formato 4_Ppto'!X89,"")</f>
        <v/>
      </c>
      <c r="DE82" s="162" t="str">
        <f>IF('Formato 4_Ppto'!Y89&lt;&gt;"",'Formato 4_Ppto'!Y89,"")</f>
        <v/>
      </c>
      <c r="DF82" s="162" t="str">
        <f>IF('Formato 4_Ppto'!Z89&lt;&gt;"",'Formato 4_Ppto'!Z89,"")</f>
        <v/>
      </c>
      <c r="DG82" s="162" t="str">
        <f>IF('Formato 4_Ppto'!AA89&lt;&gt;"",'Formato 4_Ppto'!AA89,"")</f>
        <v/>
      </c>
      <c r="DH82" s="162" t="str">
        <f>IF('Formato 4_Ppto'!AB89&lt;&gt;"",'Formato 4_Ppto'!AB89,"")</f>
        <v/>
      </c>
      <c r="DI82" s="162" t="str">
        <f>IF('Formato 4_Ppto'!AC89&lt;&gt;"",'Formato 4_Ppto'!AC89,"")</f>
        <v/>
      </c>
      <c r="DJ82" s="162" t="str">
        <f>IF('Formato 4_Ppto'!AD89&lt;&gt;"",'Formato 4_Ppto'!AD89,"")</f>
        <v/>
      </c>
      <c r="DK82" s="162" t="str">
        <f>IF('Formato 4_Ppto'!AE89&lt;&gt;"",'Formato 4_Ppto'!AE89,"")</f>
        <v/>
      </c>
      <c r="DL82" s="162" t="str">
        <f>IF('Formato 4_Ppto'!AF89&lt;&gt;"",'Formato 4_Ppto'!AF89,"")</f>
        <v/>
      </c>
      <c r="DM82" s="162" t="str">
        <f>IF('Formato 4_Ppto'!AG89&lt;&gt;"",'Formato 4_Ppto'!AG89,"")</f>
        <v/>
      </c>
      <c r="DN82" s="162" t="str">
        <f>IF('Formato 4_Ppto'!AH89&lt;&gt;"",'Formato 4_Ppto'!AH89,"")</f>
        <v/>
      </c>
      <c r="DO82" s="162" t="str">
        <f>IF('Formato 4_Ppto'!AI89&lt;&gt;"",'Formato 4_Ppto'!AI89,"")</f>
        <v/>
      </c>
      <c r="DP82" s="163" t="str">
        <f>IF('Formato 4_Ppto'!AJ89&lt;&gt;"",'Formato 4_Ppto'!AJ89,"")</f>
        <v/>
      </c>
    </row>
    <row r="83" spans="2:120" x14ac:dyDescent="0.3">
      <c r="B83" s="13" t="str">
        <f>IF(OR(Tabla6[[#This Row],[IDA]]="",Tabla6[[#This Row],[IDT]]="",Tabla6[[#This Row],[IDI]]=""),"",Tabla6[[#This Row],[IDA]]&amp;"."&amp;Tabla6[[#This Row],[IDT]]&amp;"."&amp;Tabla6[[#This Row],[IDI]])</f>
        <v/>
      </c>
      <c r="C83" s="13" t="str">
        <f>IF(Formato_02!$B$14&lt;&gt;"",0,"")</f>
        <v/>
      </c>
      <c r="D83" s="13" t="str">
        <f>IF(Formato_02!$H$9&lt;&gt;"",Formato_02!$H$9,"")</f>
        <v/>
      </c>
      <c r="E83" s="24" t="str">
        <f t="shared" si="8"/>
        <v/>
      </c>
      <c r="F83" s="24" t="str">
        <f>IF(Formato_02!$B$14&lt;&gt;"",Formato_02!$B$14,"")</f>
        <v/>
      </c>
      <c r="G83" s="22" t="str">
        <f>IF('Formato 3_Gantt'!C88&lt;&gt;"",'Formato 3_Gantt'!C88,"")</f>
        <v/>
      </c>
      <c r="H83" s="13" t="str">
        <f>IF('Formato 3_Gantt'!D$8&lt;&gt;"",'Formato 3_Gantt'!D$8,"")</f>
        <v/>
      </c>
      <c r="I83" s="13" t="str">
        <f>IF('Formato 3_Gantt'!E$8&lt;&gt;"",'Formato 3_Gantt'!E$8,"")</f>
        <v/>
      </c>
      <c r="J83" s="13" t="str">
        <f>IF('Formato 3_Gantt'!F$8&lt;&gt;"",'Formato 3_Gantt'!F$8,"")</f>
        <v/>
      </c>
      <c r="K83" s="158" t="str">
        <f>IF('Formato 3_Gantt'!G$8&lt;&gt;"",'Formato 3_Gantt'!G$8,"")</f>
        <v/>
      </c>
      <c r="L83" s="158" t="str">
        <f>IF('Formato 3_Gantt'!H$8&lt;&gt;"",'Formato 3_Gantt'!H$8,"")</f>
        <v/>
      </c>
      <c r="M83" s="13" t="str">
        <f>IF('Formato 3_Gantt'!BL$8&lt;&gt;"",'Formato 3_Gantt'!BL$8,"")</f>
        <v/>
      </c>
      <c r="N83" s="13" t="str">
        <f>IF('Formato 3_Gantt'!BM$8&lt;&gt;"",'Formato 3_Gantt'!BM$8,"")</f>
        <v/>
      </c>
      <c r="O83" s="13" t="str">
        <f>IF('Formato 3_Gantt'!BN$8&lt;&gt;"",'Formato 3_Gantt'!BN$8,"")</f>
        <v/>
      </c>
      <c r="P83" s="13" t="str">
        <f>IF('Formato 3_Gantt'!BO$8&lt;&gt;"",'Formato 3_Gantt'!BO$8,"")</f>
        <v/>
      </c>
      <c r="Q83" s="13" t="str">
        <f>IF('Formato 3_Gantt'!BP$8&lt;&gt;"",'Formato 3_Gantt'!BP$8,"")</f>
        <v/>
      </c>
      <c r="R83" s="13" t="str">
        <f>IF('Formato 3_Gantt'!BQ$8&lt;&gt;"",'Formato 3_Gantt'!BQ$8,"")</f>
        <v/>
      </c>
      <c r="S83" s="13" t="str">
        <f>IF('Formato 3_Gantt'!BR$8&lt;&gt;"",'Formato 3_Gantt'!BR$8,"")</f>
        <v/>
      </c>
      <c r="T83" s="13" t="str">
        <f>IF('Formato 3_Gantt'!BS$8&lt;&gt;"",'Formato 3_Gantt'!BS$8,"")</f>
        <v/>
      </c>
      <c r="U83" s="13" t="str">
        <f>IF('Formato 3_Gantt'!BT$8&lt;&gt;"",'Formato 3_Gantt'!BT$8,"")</f>
        <v/>
      </c>
      <c r="V83" s="13" t="str">
        <f>IF('Formato 3_Gantt'!BU$8&lt;&gt;"",'Formato 3_Gantt'!BU$8,"")</f>
        <v/>
      </c>
      <c r="W83" s="13" t="str">
        <f>IF('Formato 3_Gantt'!BV$8&lt;&gt;"",'Formato 3_Gantt'!BV$8,"")</f>
        <v/>
      </c>
      <c r="X83" s="13" t="str">
        <f>IF('Formato 3_Gantt'!BW$8&lt;&gt;"",'Formato 3_Gantt'!BW$8,"")</f>
        <v/>
      </c>
      <c r="Y83" s="13" t="str">
        <f>IF('Formato 3_Gantt'!BX$8&lt;&gt;"",'Formato 3_Gantt'!BX$8,"")</f>
        <v/>
      </c>
      <c r="Z83" s="162" t="str">
        <f>IF(Formato_02!S$15&lt;&gt;"",Formato_02!S$15,"")</f>
        <v/>
      </c>
      <c r="AA83" s="162" t="str">
        <f>IF(Formato_02!T$15&lt;&gt;"",Formato_02!T$15,"")</f>
        <v/>
      </c>
      <c r="AB83" s="162" t="str">
        <f>IF(Formato_02!U$15&lt;&gt;"",Formato_02!U$15,"")</f>
        <v/>
      </c>
      <c r="AC83" s="162" t="str">
        <f>IF(Formato_02!V$15&lt;&gt;"",Formato_02!V$15,"")</f>
        <v/>
      </c>
      <c r="AD83" s="162" t="str">
        <f>IF(Formato_02!W$15&lt;&gt;"",Formato_02!W$15,"")</f>
        <v/>
      </c>
      <c r="AE83" s="162" t="str">
        <f>IF(Formato_02!X$15&lt;&gt;"",Formato_02!X$15,"")</f>
        <v/>
      </c>
      <c r="AF83" s="162" t="str">
        <f>IF(Formato_02!Y$15&lt;&gt;"",Formato_02!Y$15,"")</f>
        <v/>
      </c>
      <c r="AG83" s="162" t="str">
        <f>IF(Formato_02!Z$15&lt;&gt;"",Formato_02!Z$15,"")</f>
        <v/>
      </c>
      <c r="AH83" s="162" t="str">
        <f>IF(Formato_02!AA$15&lt;&gt;"",Formato_02!AA$15,"")</f>
        <v/>
      </c>
      <c r="AI83" s="162" t="str">
        <f>IF(Formato_02!AB$15&lt;&gt;"",Formato_02!AB$15,"")</f>
        <v/>
      </c>
      <c r="AJ83" s="162" t="str">
        <f>IF(Formato_02!AC$15&lt;&gt;"",Formato_02!AC$15,"")</f>
        <v/>
      </c>
      <c r="AK83" s="162" t="str">
        <f>IF(Formato_02!AD$15&lt;&gt;"",Formato_02!AD$15,"")</f>
        <v/>
      </c>
      <c r="AL83" s="162" t="str">
        <f>IF(Formato_02!$N$14&lt;&gt;"",Formato_02!$N$14,"")</f>
        <v/>
      </c>
      <c r="AM83" s="13" t="str">
        <f>IF(Formato_02!$X$4&lt;&gt;"","AN","")</f>
        <v/>
      </c>
      <c r="AN83" s="24" t="str">
        <f t="shared" si="9"/>
        <v/>
      </c>
      <c r="AO83" s="13" t="str">
        <f>IF(Formato_02!$Y$4&lt;&gt;"","P027","")</f>
        <v/>
      </c>
      <c r="AP83" s="24" t="str">
        <f t="shared" si="10"/>
        <v/>
      </c>
      <c r="AQ83" s="13" t="str">
        <f>IF(Formato_02!$Z$4&lt;&gt;"","PNCVG","")</f>
        <v/>
      </c>
      <c r="AR83" s="24" t="str">
        <f t="shared" si="11"/>
        <v/>
      </c>
      <c r="AS83" s="13" t="str">
        <f>IF(Formato_02!$AA$4&lt;&gt;"","PNFF","")</f>
        <v/>
      </c>
      <c r="AT83" s="24" t="str">
        <f t="shared" si="12"/>
        <v/>
      </c>
      <c r="AU83" s="13" t="str">
        <f>IF(Formato_02!$AB$4&lt;&gt;"","PNPAM","")</f>
        <v/>
      </c>
      <c r="AV83" s="24" t="str">
        <f t="shared" si="13"/>
        <v/>
      </c>
      <c r="AW83" s="13" t="str">
        <f>IF(Formato_02!$AC$4&lt;&gt;"","PNAIA","")</f>
        <v/>
      </c>
      <c r="AX83" s="24" t="str">
        <f t="shared" si="14"/>
        <v/>
      </c>
      <c r="AY83" s="13" t="str">
        <f>IF(Formato_02!$AD$4&lt;&gt;"","PIO","")</f>
        <v/>
      </c>
      <c r="AZ83" s="24" t="str">
        <f t="shared" si="15"/>
        <v/>
      </c>
      <c r="BA83" s="13" t="str">
        <f>IF('Formato 3_Gantt'!B$11&lt;&gt;"",'Formato 3_Gantt'!A$11,"")</f>
        <v/>
      </c>
      <c r="BB83" s="24" t="str">
        <f>IF('Formato 3_Gantt'!B$11&lt;&gt;"",'Formato 3_Gantt'!B$11,"")</f>
        <v/>
      </c>
      <c r="BC83" s="22" t="str">
        <f>IF('Formato 3_Gantt'!C$11&lt;&gt;"",'Formato 3_Gantt'!C$11,"")</f>
        <v/>
      </c>
      <c r="BD83" s="13" t="str">
        <f>IF('Formato 3_Gantt'!D$11&lt;&gt;"",'Formato 3_Gantt'!D$11,"")</f>
        <v/>
      </c>
      <c r="BE83" s="161" t="str">
        <f>IF('Formato 3_Gantt'!E$11&lt;&gt;"",'Formato 3_Gantt'!E$11,"")</f>
        <v/>
      </c>
      <c r="BF83" s="13" t="str">
        <f>IF('Formato 3_Gantt'!F$11&lt;&gt;"",'Formato 3_Gantt'!F$11,"")</f>
        <v/>
      </c>
      <c r="BG83" s="158" t="str">
        <f>IF('Formato 3_Gantt'!G$11&lt;&gt;"",'Formato 3_Gantt'!G$11,"")</f>
        <v/>
      </c>
      <c r="BH83" s="158" t="str">
        <f>IF('Formato 3_Gantt'!H$11&lt;&gt;"",'Formato 3_Gantt'!H$11,"")</f>
        <v/>
      </c>
      <c r="BI83" s="161" t="str">
        <f>IF('Formato 3_Gantt'!BL$11&lt;&gt;"",'Formato 3_Gantt'!BL$11,"")</f>
        <v/>
      </c>
      <c r="BJ83" s="161" t="str">
        <f>IF('Formato 3_Gantt'!BM$11&lt;&gt;"",'Formato 3_Gantt'!BM$11,"")</f>
        <v/>
      </c>
      <c r="BK83" s="161" t="str">
        <f>IF('Formato 3_Gantt'!BN$11&lt;&gt;"",'Formato 3_Gantt'!BN$11,"")</f>
        <v/>
      </c>
      <c r="BL83" s="161" t="str">
        <f>IF('Formato 3_Gantt'!BO$11&lt;&gt;"",'Formato 3_Gantt'!BO$11,"")</f>
        <v/>
      </c>
      <c r="BM83" s="161" t="str">
        <f>IF('Formato 3_Gantt'!BP$11&lt;&gt;"",'Formato 3_Gantt'!BP$11,"")</f>
        <v/>
      </c>
      <c r="BN83" s="161" t="str">
        <f>IF('Formato 3_Gantt'!BQ$11&lt;&gt;"",'Formato 3_Gantt'!BQ$11,"")</f>
        <v/>
      </c>
      <c r="BO83" s="161" t="str">
        <f>IF('Formato 3_Gantt'!BR$11&lt;&gt;"",'Formato 3_Gantt'!BR$11,"")</f>
        <v/>
      </c>
      <c r="BP83" s="161" t="str">
        <f>IF('Formato 3_Gantt'!BS$11&lt;&gt;"",'Formato 3_Gantt'!BS$11,"")</f>
        <v/>
      </c>
      <c r="BQ83" s="161" t="str">
        <f>IF('Formato 3_Gantt'!BT$11&lt;&gt;"",'Formato 3_Gantt'!BT$11,"")</f>
        <v/>
      </c>
      <c r="BR83" s="161" t="str">
        <f>IF('Formato 3_Gantt'!BU$11&lt;&gt;"",'Formato 3_Gantt'!BU$11,"")</f>
        <v/>
      </c>
      <c r="BS83" s="161" t="str">
        <f>IF('Formato 3_Gantt'!BV$11&lt;&gt;"",'Formato 3_Gantt'!BV$11,"")</f>
        <v/>
      </c>
      <c r="BT83" s="161" t="str">
        <f>IF('Formato 3_Gantt'!BW$11&lt;&gt;"",'Formato 3_Gantt'!BW$11,"")</f>
        <v/>
      </c>
      <c r="BU83" s="161" t="str">
        <f>IF('Formato 3_Gantt'!BX$11&lt;&gt;"",'Formato 3_Gantt'!BX$11,"")</f>
        <v/>
      </c>
      <c r="BV83" s="163" t="str">
        <f>IF('Formato 4_Ppto'!I$69&lt;&gt;"",'Formato 4_Ppto'!I$69,"")</f>
        <v/>
      </c>
      <c r="BW83" s="162" t="str">
        <f>IF('Formato 4_Ppto'!X$69&lt;&gt;"",'Formato 4_Ppto'!X$69,"")</f>
        <v/>
      </c>
      <c r="BX83" s="162" t="str">
        <f>IF('Formato 4_Ppto'!Y$69&lt;&gt;"",'Formato 4_Ppto'!Y$69,"")</f>
        <v/>
      </c>
      <c r="BY83" s="162" t="str">
        <f>IF('Formato 4_Ppto'!Z$69&lt;&gt;"",'Formato 4_Ppto'!Z$69,"")</f>
        <v/>
      </c>
      <c r="BZ83" s="162" t="str">
        <f>IF('Formato 4_Ppto'!AA$69&lt;&gt;"",'Formato 4_Ppto'!AA$69,"")</f>
        <v/>
      </c>
      <c r="CA83" s="162" t="str">
        <f>IF('Formato 4_Ppto'!AB$69&lt;&gt;"",'Formato 4_Ppto'!AB$69,"")</f>
        <v/>
      </c>
      <c r="CB83" s="162" t="str">
        <f>IF('Formato 4_Ppto'!AC$69&lt;&gt;"",'Formato 4_Ppto'!AC$69,"")</f>
        <v/>
      </c>
      <c r="CC83" s="162" t="str">
        <f>IF('Formato 4_Ppto'!AD$69&lt;&gt;"",'Formato 4_Ppto'!AD$69,"")</f>
        <v/>
      </c>
      <c r="CD83" s="162" t="str">
        <f>IF('Formato 4_Ppto'!AE$69&lt;&gt;"",'Formato 4_Ppto'!AE$69,"")</f>
        <v/>
      </c>
      <c r="CE83" s="162" t="str">
        <f>IF('Formato 4_Ppto'!AF$69&lt;&gt;"",'Formato 4_Ppto'!AF$69,"")</f>
        <v/>
      </c>
      <c r="CF83" s="162" t="str">
        <f>IF('Formato 4_Ppto'!AG$69&lt;&gt;"",'Formato 4_Ppto'!AG$69,"")</f>
        <v/>
      </c>
      <c r="CG83" s="162" t="str">
        <f>IF('Formato 4_Ppto'!AH$69&lt;&gt;"",'Formato 4_Ppto'!AH$69,"")</f>
        <v/>
      </c>
      <c r="CH83" s="162" t="str">
        <f>IF('Formato 4_Ppto'!AI$69&lt;&gt;"",'Formato 4_Ppto'!AI$69,"")</f>
        <v/>
      </c>
      <c r="CI83" s="163" t="str">
        <f>IF('Formato 4_Ppto'!AJ$69&lt;&gt;"",'Formato 4_Ppto'!AJ$69,"")</f>
        <v/>
      </c>
      <c r="CJ83" s="13" t="str">
        <f>IF('Formato 4_Ppto'!B90&lt;&gt;"",'Formato 4_Ppto'!A90,"")</f>
        <v/>
      </c>
      <c r="CK83" s="24" t="str">
        <f>IF('Formato 4_Ppto'!B90&lt;&gt;"",'Formato 4_Ppto'!B90,"")</f>
        <v/>
      </c>
      <c r="CL83" s="22" t="str">
        <f>IF('Formato 4_Ppto'!C90&lt;&gt;"",'Formato 4_Ppto'!C90,"")</f>
        <v/>
      </c>
      <c r="CM83" s="24" t="str">
        <f>IF('Formato 4_Ppto'!D90&lt;&gt;"",'Formato 4_Ppto'!D90,"")</f>
        <v/>
      </c>
      <c r="CN83" s="161" t="str">
        <f>IF('Formato 4_Ppto'!E90&lt;&gt;"",'Formato 4_Ppto'!E90,"")</f>
        <v/>
      </c>
      <c r="CO83" s="161" t="str">
        <f>IF('Formato 4_Ppto'!G90&lt;&gt;"",'Formato 4_Ppto'!G90,"")</f>
        <v/>
      </c>
      <c r="CP83" s="163" t="str">
        <f>IF('Formato 4_Ppto'!I90&lt;&gt;"",'Formato 4_Ppto'!I90,"")</f>
        <v/>
      </c>
      <c r="CQ83" s="161" t="str">
        <f>IF('Formato 4_Ppto'!K90&lt;&gt;"",'Formato 4_Ppto'!K90,"")</f>
        <v/>
      </c>
      <c r="CR83" s="161" t="str">
        <f>IF('Formato 4_Ppto'!L90&lt;&gt;"",'Formato 4_Ppto'!L90,"")</f>
        <v/>
      </c>
      <c r="CS83" s="161" t="str">
        <f>IF('Formato 4_Ppto'!M90&lt;&gt;"",'Formato 4_Ppto'!M90,"")</f>
        <v/>
      </c>
      <c r="CT83" s="161" t="str">
        <f>IF('Formato 4_Ppto'!N90&lt;&gt;"",'Formato 4_Ppto'!N90,"")</f>
        <v/>
      </c>
      <c r="CU83" s="161" t="str">
        <f>IF('Formato 4_Ppto'!O90&lt;&gt;"",'Formato 4_Ppto'!O90,"")</f>
        <v/>
      </c>
      <c r="CV83" s="161" t="str">
        <f>IF('Formato 4_Ppto'!P90&lt;&gt;"",'Formato 4_Ppto'!P90,"")</f>
        <v/>
      </c>
      <c r="CW83" s="161" t="str">
        <f>IF('Formato 4_Ppto'!Q90&lt;&gt;"",'Formato 4_Ppto'!Q90,"")</f>
        <v/>
      </c>
      <c r="CX83" s="161" t="str">
        <f>IF('Formato 4_Ppto'!R90&lt;&gt;"",'Formato 4_Ppto'!R90,"")</f>
        <v/>
      </c>
      <c r="CY83" s="161" t="str">
        <f>IF('Formato 4_Ppto'!S90&lt;&gt;"",'Formato 4_Ppto'!S90,"")</f>
        <v/>
      </c>
      <c r="CZ83" s="161" t="str">
        <f>IF('Formato 4_Ppto'!T90&lt;&gt;"",'Formato 4_Ppto'!T90,"")</f>
        <v/>
      </c>
      <c r="DA83" s="161" t="str">
        <f>IF('Formato 4_Ppto'!U90&lt;&gt;"",'Formato 4_Ppto'!U90,"")</f>
        <v/>
      </c>
      <c r="DB83" s="161" t="str">
        <f>IF('Formato 4_Ppto'!V90&lt;&gt;"",'Formato 4_Ppto'!V90,"")</f>
        <v/>
      </c>
      <c r="DC83" s="161" t="str">
        <f>IF('Formato 4_Ppto'!W90&lt;&gt;"",'Formato 4_Ppto'!W90,"")</f>
        <v/>
      </c>
      <c r="DD83" s="162" t="str">
        <f>IF('Formato 4_Ppto'!X90&lt;&gt;"",'Formato 4_Ppto'!X90,"")</f>
        <v/>
      </c>
      <c r="DE83" s="162" t="str">
        <f>IF('Formato 4_Ppto'!Y90&lt;&gt;"",'Formato 4_Ppto'!Y90,"")</f>
        <v/>
      </c>
      <c r="DF83" s="162" t="str">
        <f>IF('Formato 4_Ppto'!Z90&lt;&gt;"",'Formato 4_Ppto'!Z90,"")</f>
        <v/>
      </c>
      <c r="DG83" s="162" t="str">
        <f>IF('Formato 4_Ppto'!AA90&lt;&gt;"",'Formato 4_Ppto'!AA90,"")</f>
        <v/>
      </c>
      <c r="DH83" s="162" t="str">
        <f>IF('Formato 4_Ppto'!AB90&lt;&gt;"",'Formato 4_Ppto'!AB90,"")</f>
        <v/>
      </c>
      <c r="DI83" s="162" t="str">
        <f>IF('Formato 4_Ppto'!AC90&lt;&gt;"",'Formato 4_Ppto'!AC90,"")</f>
        <v/>
      </c>
      <c r="DJ83" s="162" t="str">
        <f>IF('Formato 4_Ppto'!AD90&lt;&gt;"",'Formato 4_Ppto'!AD90,"")</f>
        <v/>
      </c>
      <c r="DK83" s="162" t="str">
        <f>IF('Formato 4_Ppto'!AE90&lt;&gt;"",'Formato 4_Ppto'!AE90,"")</f>
        <v/>
      </c>
      <c r="DL83" s="162" t="str">
        <f>IF('Formato 4_Ppto'!AF90&lt;&gt;"",'Formato 4_Ppto'!AF90,"")</f>
        <v/>
      </c>
      <c r="DM83" s="162" t="str">
        <f>IF('Formato 4_Ppto'!AG90&lt;&gt;"",'Formato 4_Ppto'!AG90,"")</f>
        <v/>
      </c>
      <c r="DN83" s="162" t="str">
        <f>IF('Formato 4_Ppto'!AH90&lt;&gt;"",'Formato 4_Ppto'!AH90,"")</f>
        <v/>
      </c>
      <c r="DO83" s="162" t="str">
        <f>IF('Formato 4_Ppto'!AI90&lt;&gt;"",'Formato 4_Ppto'!AI90,"")</f>
        <v/>
      </c>
      <c r="DP83" s="163" t="str">
        <f>IF('Formato 4_Ppto'!AJ90&lt;&gt;"",'Formato 4_Ppto'!AJ90,"")</f>
        <v/>
      </c>
    </row>
    <row r="84" spans="2:120" x14ac:dyDescent="0.3">
      <c r="B84" s="13" t="str">
        <f>IF(OR(Tabla6[[#This Row],[IDA]]="",Tabla6[[#This Row],[IDT]]="",Tabla6[[#This Row],[IDI]]=""),"",Tabla6[[#This Row],[IDA]]&amp;"."&amp;Tabla6[[#This Row],[IDT]]&amp;"."&amp;Tabla6[[#This Row],[IDI]])</f>
        <v/>
      </c>
      <c r="C84" s="13" t="str">
        <f>IF(Formato_02!$B$14&lt;&gt;"",0,"")</f>
        <v/>
      </c>
      <c r="D84" s="13" t="str">
        <f>IF(Formato_02!$H$9&lt;&gt;"",Formato_02!$H$9,"")</f>
        <v/>
      </c>
      <c r="E84" s="24" t="str">
        <f t="shared" si="8"/>
        <v/>
      </c>
      <c r="F84" s="24" t="str">
        <f>IF(Formato_02!$B$14&lt;&gt;"",Formato_02!$B$14,"")</f>
        <v/>
      </c>
      <c r="G84" s="22" t="str">
        <f>IF('Formato 3_Gantt'!C89&lt;&gt;"",'Formato 3_Gantt'!C89,"")</f>
        <v/>
      </c>
      <c r="H84" s="13" t="str">
        <f>IF('Formato 3_Gantt'!D$8&lt;&gt;"",'Formato 3_Gantt'!D$8,"")</f>
        <v/>
      </c>
      <c r="I84" s="13" t="str">
        <f>IF('Formato 3_Gantt'!E$8&lt;&gt;"",'Formato 3_Gantt'!E$8,"")</f>
        <v/>
      </c>
      <c r="J84" s="13" t="str">
        <f>IF('Formato 3_Gantt'!F$8&lt;&gt;"",'Formato 3_Gantt'!F$8,"")</f>
        <v/>
      </c>
      <c r="K84" s="158" t="str">
        <f>IF('Formato 3_Gantt'!G$8&lt;&gt;"",'Formato 3_Gantt'!G$8,"")</f>
        <v/>
      </c>
      <c r="L84" s="158" t="str">
        <f>IF('Formato 3_Gantt'!H$8&lt;&gt;"",'Formato 3_Gantt'!H$8,"")</f>
        <v/>
      </c>
      <c r="M84" s="13" t="str">
        <f>IF('Formato 3_Gantt'!BL$8&lt;&gt;"",'Formato 3_Gantt'!BL$8,"")</f>
        <v/>
      </c>
      <c r="N84" s="13" t="str">
        <f>IF('Formato 3_Gantt'!BM$8&lt;&gt;"",'Formato 3_Gantt'!BM$8,"")</f>
        <v/>
      </c>
      <c r="O84" s="13" t="str">
        <f>IF('Formato 3_Gantt'!BN$8&lt;&gt;"",'Formato 3_Gantt'!BN$8,"")</f>
        <v/>
      </c>
      <c r="P84" s="13" t="str">
        <f>IF('Formato 3_Gantt'!BO$8&lt;&gt;"",'Formato 3_Gantt'!BO$8,"")</f>
        <v/>
      </c>
      <c r="Q84" s="13" t="str">
        <f>IF('Formato 3_Gantt'!BP$8&lt;&gt;"",'Formato 3_Gantt'!BP$8,"")</f>
        <v/>
      </c>
      <c r="R84" s="13" t="str">
        <f>IF('Formato 3_Gantt'!BQ$8&lt;&gt;"",'Formato 3_Gantt'!BQ$8,"")</f>
        <v/>
      </c>
      <c r="S84" s="13" t="str">
        <f>IF('Formato 3_Gantt'!BR$8&lt;&gt;"",'Formato 3_Gantt'!BR$8,"")</f>
        <v/>
      </c>
      <c r="T84" s="13" t="str">
        <f>IF('Formato 3_Gantt'!BS$8&lt;&gt;"",'Formato 3_Gantt'!BS$8,"")</f>
        <v/>
      </c>
      <c r="U84" s="13" t="str">
        <f>IF('Formato 3_Gantt'!BT$8&lt;&gt;"",'Formato 3_Gantt'!BT$8,"")</f>
        <v/>
      </c>
      <c r="V84" s="13" t="str">
        <f>IF('Formato 3_Gantt'!BU$8&lt;&gt;"",'Formato 3_Gantt'!BU$8,"")</f>
        <v/>
      </c>
      <c r="W84" s="13" t="str">
        <f>IF('Formato 3_Gantt'!BV$8&lt;&gt;"",'Formato 3_Gantt'!BV$8,"")</f>
        <v/>
      </c>
      <c r="X84" s="13" t="str">
        <f>IF('Formato 3_Gantt'!BW$8&lt;&gt;"",'Formato 3_Gantt'!BW$8,"")</f>
        <v/>
      </c>
      <c r="Y84" s="13" t="str">
        <f>IF('Formato 3_Gantt'!BX$8&lt;&gt;"",'Formato 3_Gantt'!BX$8,"")</f>
        <v/>
      </c>
      <c r="Z84" s="162" t="str">
        <f>IF(Formato_02!S$15&lt;&gt;"",Formato_02!S$15,"")</f>
        <v/>
      </c>
      <c r="AA84" s="162" t="str">
        <f>IF(Formato_02!T$15&lt;&gt;"",Formato_02!T$15,"")</f>
        <v/>
      </c>
      <c r="AB84" s="162" t="str">
        <f>IF(Formato_02!U$15&lt;&gt;"",Formato_02!U$15,"")</f>
        <v/>
      </c>
      <c r="AC84" s="162" t="str">
        <f>IF(Formato_02!V$15&lt;&gt;"",Formato_02!V$15,"")</f>
        <v/>
      </c>
      <c r="AD84" s="162" t="str">
        <f>IF(Formato_02!W$15&lt;&gt;"",Formato_02!W$15,"")</f>
        <v/>
      </c>
      <c r="AE84" s="162" t="str">
        <f>IF(Formato_02!X$15&lt;&gt;"",Formato_02!X$15,"")</f>
        <v/>
      </c>
      <c r="AF84" s="162" t="str">
        <f>IF(Formato_02!Y$15&lt;&gt;"",Formato_02!Y$15,"")</f>
        <v/>
      </c>
      <c r="AG84" s="162" t="str">
        <f>IF(Formato_02!Z$15&lt;&gt;"",Formato_02!Z$15,"")</f>
        <v/>
      </c>
      <c r="AH84" s="162" t="str">
        <f>IF(Formato_02!AA$15&lt;&gt;"",Formato_02!AA$15,"")</f>
        <v/>
      </c>
      <c r="AI84" s="162" t="str">
        <f>IF(Formato_02!AB$15&lt;&gt;"",Formato_02!AB$15,"")</f>
        <v/>
      </c>
      <c r="AJ84" s="162" t="str">
        <f>IF(Formato_02!AC$15&lt;&gt;"",Formato_02!AC$15,"")</f>
        <v/>
      </c>
      <c r="AK84" s="162" t="str">
        <f>IF(Formato_02!AD$15&lt;&gt;"",Formato_02!AD$15,"")</f>
        <v/>
      </c>
      <c r="AL84" s="162" t="str">
        <f>IF(Formato_02!$N$14&lt;&gt;"",Formato_02!$N$14,"")</f>
        <v/>
      </c>
      <c r="AM84" s="13" t="str">
        <f>IF(Formato_02!$X$4&lt;&gt;"","AN","")</f>
        <v/>
      </c>
      <c r="AN84" s="24" t="str">
        <f t="shared" si="9"/>
        <v/>
      </c>
      <c r="AO84" s="13" t="str">
        <f>IF(Formato_02!$Y$4&lt;&gt;"","P027","")</f>
        <v/>
      </c>
      <c r="AP84" s="24" t="str">
        <f t="shared" si="10"/>
        <v/>
      </c>
      <c r="AQ84" s="13" t="str">
        <f>IF(Formato_02!$Z$4&lt;&gt;"","PNCVG","")</f>
        <v/>
      </c>
      <c r="AR84" s="24" t="str">
        <f t="shared" si="11"/>
        <v/>
      </c>
      <c r="AS84" s="13" t="str">
        <f>IF(Formato_02!$AA$4&lt;&gt;"","PNFF","")</f>
        <v/>
      </c>
      <c r="AT84" s="24" t="str">
        <f t="shared" si="12"/>
        <v/>
      </c>
      <c r="AU84" s="13" t="str">
        <f>IF(Formato_02!$AB$4&lt;&gt;"","PNPAM","")</f>
        <v/>
      </c>
      <c r="AV84" s="24" t="str">
        <f t="shared" si="13"/>
        <v/>
      </c>
      <c r="AW84" s="13" t="str">
        <f>IF(Formato_02!$AC$4&lt;&gt;"","PNAIA","")</f>
        <v/>
      </c>
      <c r="AX84" s="24" t="str">
        <f t="shared" si="14"/>
        <v/>
      </c>
      <c r="AY84" s="13" t="str">
        <f>IF(Formato_02!$AD$4&lt;&gt;"","PIO","")</f>
        <v/>
      </c>
      <c r="AZ84" s="24" t="str">
        <f t="shared" si="15"/>
        <v/>
      </c>
      <c r="BA84" s="13" t="str">
        <f>IF('Formato 3_Gantt'!B$11&lt;&gt;"",'Formato 3_Gantt'!A$11,"")</f>
        <v/>
      </c>
      <c r="BB84" s="24" t="str">
        <f>IF('Formato 3_Gantt'!B$11&lt;&gt;"",'Formato 3_Gantt'!B$11,"")</f>
        <v/>
      </c>
      <c r="BC84" s="22" t="str">
        <f>IF('Formato 3_Gantt'!C$11&lt;&gt;"",'Formato 3_Gantt'!C$11,"")</f>
        <v/>
      </c>
      <c r="BD84" s="13" t="str">
        <f>IF('Formato 3_Gantt'!D$11&lt;&gt;"",'Formato 3_Gantt'!D$11,"")</f>
        <v/>
      </c>
      <c r="BE84" s="161" t="str">
        <f>IF('Formato 3_Gantt'!E$11&lt;&gt;"",'Formato 3_Gantt'!E$11,"")</f>
        <v/>
      </c>
      <c r="BF84" s="13" t="str">
        <f>IF('Formato 3_Gantt'!F$11&lt;&gt;"",'Formato 3_Gantt'!F$11,"")</f>
        <v/>
      </c>
      <c r="BG84" s="158" t="str">
        <f>IF('Formato 3_Gantt'!G$11&lt;&gt;"",'Formato 3_Gantt'!G$11,"")</f>
        <v/>
      </c>
      <c r="BH84" s="158" t="str">
        <f>IF('Formato 3_Gantt'!H$11&lt;&gt;"",'Formato 3_Gantt'!H$11,"")</f>
        <v/>
      </c>
      <c r="BI84" s="161" t="str">
        <f>IF('Formato 3_Gantt'!BL$11&lt;&gt;"",'Formato 3_Gantt'!BL$11,"")</f>
        <v/>
      </c>
      <c r="BJ84" s="161" t="str">
        <f>IF('Formato 3_Gantt'!BM$11&lt;&gt;"",'Formato 3_Gantt'!BM$11,"")</f>
        <v/>
      </c>
      <c r="BK84" s="161" t="str">
        <f>IF('Formato 3_Gantt'!BN$11&lt;&gt;"",'Formato 3_Gantt'!BN$11,"")</f>
        <v/>
      </c>
      <c r="BL84" s="161" t="str">
        <f>IF('Formato 3_Gantt'!BO$11&lt;&gt;"",'Formato 3_Gantt'!BO$11,"")</f>
        <v/>
      </c>
      <c r="BM84" s="161" t="str">
        <f>IF('Formato 3_Gantt'!BP$11&lt;&gt;"",'Formato 3_Gantt'!BP$11,"")</f>
        <v/>
      </c>
      <c r="BN84" s="161" t="str">
        <f>IF('Formato 3_Gantt'!BQ$11&lt;&gt;"",'Formato 3_Gantt'!BQ$11,"")</f>
        <v/>
      </c>
      <c r="BO84" s="161" t="str">
        <f>IF('Formato 3_Gantt'!BR$11&lt;&gt;"",'Formato 3_Gantt'!BR$11,"")</f>
        <v/>
      </c>
      <c r="BP84" s="161" t="str">
        <f>IF('Formato 3_Gantt'!BS$11&lt;&gt;"",'Formato 3_Gantt'!BS$11,"")</f>
        <v/>
      </c>
      <c r="BQ84" s="161" t="str">
        <f>IF('Formato 3_Gantt'!BT$11&lt;&gt;"",'Formato 3_Gantt'!BT$11,"")</f>
        <v/>
      </c>
      <c r="BR84" s="161" t="str">
        <f>IF('Formato 3_Gantt'!BU$11&lt;&gt;"",'Formato 3_Gantt'!BU$11,"")</f>
        <v/>
      </c>
      <c r="BS84" s="161" t="str">
        <f>IF('Formato 3_Gantt'!BV$11&lt;&gt;"",'Formato 3_Gantt'!BV$11,"")</f>
        <v/>
      </c>
      <c r="BT84" s="161" t="str">
        <f>IF('Formato 3_Gantt'!BW$11&lt;&gt;"",'Formato 3_Gantt'!BW$11,"")</f>
        <v/>
      </c>
      <c r="BU84" s="161" t="str">
        <f>IF('Formato 3_Gantt'!BX$11&lt;&gt;"",'Formato 3_Gantt'!BX$11,"")</f>
        <v/>
      </c>
      <c r="BV84" s="163" t="str">
        <f>IF('Formato 4_Ppto'!I$69&lt;&gt;"",'Formato 4_Ppto'!I$69,"")</f>
        <v/>
      </c>
      <c r="BW84" s="162" t="str">
        <f>IF('Formato 4_Ppto'!X$69&lt;&gt;"",'Formato 4_Ppto'!X$69,"")</f>
        <v/>
      </c>
      <c r="BX84" s="162" t="str">
        <f>IF('Formato 4_Ppto'!Y$69&lt;&gt;"",'Formato 4_Ppto'!Y$69,"")</f>
        <v/>
      </c>
      <c r="BY84" s="162" t="str">
        <f>IF('Formato 4_Ppto'!Z$69&lt;&gt;"",'Formato 4_Ppto'!Z$69,"")</f>
        <v/>
      </c>
      <c r="BZ84" s="162" t="str">
        <f>IF('Formato 4_Ppto'!AA$69&lt;&gt;"",'Formato 4_Ppto'!AA$69,"")</f>
        <v/>
      </c>
      <c r="CA84" s="162" t="str">
        <f>IF('Formato 4_Ppto'!AB$69&lt;&gt;"",'Formato 4_Ppto'!AB$69,"")</f>
        <v/>
      </c>
      <c r="CB84" s="162" t="str">
        <f>IF('Formato 4_Ppto'!AC$69&lt;&gt;"",'Formato 4_Ppto'!AC$69,"")</f>
        <v/>
      </c>
      <c r="CC84" s="162" t="str">
        <f>IF('Formato 4_Ppto'!AD$69&lt;&gt;"",'Formato 4_Ppto'!AD$69,"")</f>
        <v/>
      </c>
      <c r="CD84" s="162" t="str">
        <f>IF('Formato 4_Ppto'!AE$69&lt;&gt;"",'Formato 4_Ppto'!AE$69,"")</f>
        <v/>
      </c>
      <c r="CE84" s="162" t="str">
        <f>IF('Formato 4_Ppto'!AF$69&lt;&gt;"",'Formato 4_Ppto'!AF$69,"")</f>
        <v/>
      </c>
      <c r="CF84" s="162" t="str">
        <f>IF('Formato 4_Ppto'!AG$69&lt;&gt;"",'Formato 4_Ppto'!AG$69,"")</f>
        <v/>
      </c>
      <c r="CG84" s="162" t="str">
        <f>IF('Formato 4_Ppto'!AH$69&lt;&gt;"",'Formato 4_Ppto'!AH$69,"")</f>
        <v/>
      </c>
      <c r="CH84" s="162" t="str">
        <f>IF('Formato 4_Ppto'!AI$69&lt;&gt;"",'Formato 4_Ppto'!AI$69,"")</f>
        <v/>
      </c>
      <c r="CI84" s="163" t="str">
        <f>IF('Formato 4_Ppto'!AJ$69&lt;&gt;"",'Formato 4_Ppto'!AJ$69,"")</f>
        <v/>
      </c>
      <c r="CJ84" s="13" t="str">
        <f>IF('Formato 4_Ppto'!B91&lt;&gt;"",'Formato 4_Ppto'!A91,"")</f>
        <v/>
      </c>
      <c r="CK84" s="24" t="str">
        <f>IF('Formato 4_Ppto'!B91&lt;&gt;"",'Formato 4_Ppto'!B91,"")</f>
        <v/>
      </c>
      <c r="CL84" s="22" t="str">
        <f>IF('Formato 4_Ppto'!C91&lt;&gt;"",'Formato 4_Ppto'!C91,"")</f>
        <v/>
      </c>
      <c r="CM84" s="24" t="str">
        <f>IF('Formato 4_Ppto'!D91&lt;&gt;"",'Formato 4_Ppto'!D91,"")</f>
        <v/>
      </c>
      <c r="CN84" s="161" t="str">
        <f>IF('Formato 4_Ppto'!E91&lt;&gt;"",'Formato 4_Ppto'!E91,"")</f>
        <v/>
      </c>
      <c r="CO84" s="161" t="str">
        <f>IF('Formato 4_Ppto'!G91&lt;&gt;"",'Formato 4_Ppto'!G91,"")</f>
        <v/>
      </c>
      <c r="CP84" s="163" t="str">
        <f>IF('Formato 4_Ppto'!I91&lt;&gt;"",'Formato 4_Ppto'!I91,"")</f>
        <v/>
      </c>
      <c r="CQ84" s="161" t="str">
        <f>IF('Formato 4_Ppto'!K91&lt;&gt;"",'Formato 4_Ppto'!K91,"")</f>
        <v/>
      </c>
      <c r="CR84" s="161" t="str">
        <f>IF('Formato 4_Ppto'!L91&lt;&gt;"",'Formato 4_Ppto'!L91,"")</f>
        <v/>
      </c>
      <c r="CS84" s="161" t="str">
        <f>IF('Formato 4_Ppto'!M91&lt;&gt;"",'Formato 4_Ppto'!M91,"")</f>
        <v/>
      </c>
      <c r="CT84" s="161" t="str">
        <f>IF('Formato 4_Ppto'!N91&lt;&gt;"",'Formato 4_Ppto'!N91,"")</f>
        <v/>
      </c>
      <c r="CU84" s="161" t="str">
        <f>IF('Formato 4_Ppto'!O91&lt;&gt;"",'Formato 4_Ppto'!O91,"")</f>
        <v/>
      </c>
      <c r="CV84" s="161" t="str">
        <f>IF('Formato 4_Ppto'!P91&lt;&gt;"",'Formato 4_Ppto'!P91,"")</f>
        <v/>
      </c>
      <c r="CW84" s="161" t="str">
        <f>IF('Formato 4_Ppto'!Q91&lt;&gt;"",'Formato 4_Ppto'!Q91,"")</f>
        <v/>
      </c>
      <c r="CX84" s="161" t="str">
        <f>IF('Formato 4_Ppto'!R91&lt;&gt;"",'Formato 4_Ppto'!R91,"")</f>
        <v/>
      </c>
      <c r="CY84" s="161" t="str">
        <f>IF('Formato 4_Ppto'!S91&lt;&gt;"",'Formato 4_Ppto'!S91,"")</f>
        <v/>
      </c>
      <c r="CZ84" s="161" t="str">
        <f>IF('Formato 4_Ppto'!T91&lt;&gt;"",'Formato 4_Ppto'!T91,"")</f>
        <v/>
      </c>
      <c r="DA84" s="161" t="str">
        <f>IF('Formato 4_Ppto'!U91&lt;&gt;"",'Formato 4_Ppto'!U91,"")</f>
        <v/>
      </c>
      <c r="DB84" s="161" t="str">
        <f>IF('Formato 4_Ppto'!V91&lt;&gt;"",'Formato 4_Ppto'!V91,"")</f>
        <v/>
      </c>
      <c r="DC84" s="161" t="str">
        <f>IF('Formato 4_Ppto'!W91&lt;&gt;"",'Formato 4_Ppto'!W91,"")</f>
        <v/>
      </c>
      <c r="DD84" s="162" t="str">
        <f>IF('Formato 4_Ppto'!X91&lt;&gt;"",'Formato 4_Ppto'!X91,"")</f>
        <v/>
      </c>
      <c r="DE84" s="162" t="str">
        <f>IF('Formato 4_Ppto'!Y91&lt;&gt;"",'Formato 4_Ppto'!Y91,"")</f>
        <v/>
      </c>
      <c r="DF84" s="162" t="str">
        <f>IF('Formato 4_Ppto'!Z91&lt;&gt;"",'Formato 4_Ppto'!Z91,"")</f>
        <v/>
      </c>
      <c r="DG84" s="162" t="str">
        <f>IF('Formato 4_Ppto'!AA91&lt;&gt;"",'Formato 4_Ppto'!AA91,"")</f>
        <v/>
      </c>
      <c r="DH84" s="162" t="str">
        <f>IF('Formato 4_Ppto'!AB91&lt;&gt;"",'Formato 4_Ppto'!AB91,"")</f>
        <v/>
      </c>
      <c r="DI84" s="162" t="str">
        <f>IF('Formato 4_Ppto'!AC91&lt;&gt;"",'Formato 4_Ppto'!AC91,"")</f>
        <v/>
      </c>
      <c r="DJ84" s="162" t="str">
        <f>IF('Formato 4_Ppto'!AD91&lt;&gt;"",'Formato 4_Ppto'!AD91,"")</f>
        <v/>
      </c>
      <c r="DK84" s="162" t="str">
        <f>IF('Formato 4_Ppto'!AE91&lt;&gt;"",'Formato 4_Ppto'!AE91,"")</f>
        <v/>
      </c>
      <c r="DL84" s="162" t="str">
        <f>IF('Formato 4_Ppto'!AF91&lt;&gt;"",'Formato 4_Ppto'!AF91,"")</f>
        <v/>
      </c>
      <c r="DM84" s="162" t="str">
        <f>IF('Formato 4_Ppto'!AG91&lt;&gt;"",'Formato 4_Ppto'!AG91,"")</f>
        <v/>
      </c>
      <c r="DN84" s="162" t="str">
        <f>IF('Formato 4_Ppto'!AH91&lt;&gt;"",'Formato 4_Ppto'!AH91,"")</f>
        <v/>
      </c>
      <c r="DO84" s="162" t="str">
        <f>IF('Formato 4_Ppto'!AI91&lt;&gt;"",'Formato 4_Ppto'!AI91,"")</f>
        <v/>
      </c>
      <c r="DP84" s="163" t="str">
        <f>IF('Formato 4_Ppto'!AJ91&lt;&gt;"",'Formato 4_Ppto'!AJ91,"")</f>
        <v/>
      </c>
    </row>
    <row r="85" spans="2:120" x14ac:dyDescent="0.3">
      <c r="B85" s="13" t="str">
        <f>IF(OR(Tabla6[[#This Row],[IDA]]="",Tabla6[[#This Row],[IDT]]="",Tabla6[[#This Row],[IDI]]=""),"",Tabla6[[#This Row],[IDA]]&amp;"."&amp;Tabla6[[#This Row],[IDT]]&amp;"."&amp;Tabla6[[#This Row],[IDI]])</f>
        <v/>
      </c>
      <c r="C85" s="13" t="str">
        <f>IF(Formato_02!$B$14&lt;&gt;"",0,"")</f>
        <v/>
      </c>
      <c r="D85" s="13" t="str">
        <f>IF(Formato_02!$H$9&lt;&gt;"",Formato_02!$H$9,"")</f>
        <v/>
      </c>
      <c r="E85" s="24" t="str">
        <f t="shared" si="8"/>
        <v/>
      </c>
      <c r="F85" s="24" t="str">
        <f>IF(Formato_02!$B$14&lt;&gt;"",Formato_02!$B$14,"")</f>
        <v/>
      </c>
      <c r="G85" s="22" t="str">
        <f>IF('Formato 3_Gantt'!C90&lt;&gt;"",'Formato 3_Gantt'!C90,"")</f>
        <v/>
      </c>
      <c r="H85" s="13" t="str">
        <f>IF('Formato 3_Gantt'!D$8&lt;&gt;"",'Formato 3_Gantt'!D$8,"")</f>
        <v/>
      </c>
      <c r="I85" s="13" t="str">
        <f>IF('Formato 3_Gantt'!E$8&lt;&gt;"",'Formato 3_Gantt'!E$8,"")</f>
        <v/>
      </c>
      <c r="J85" s="13" t="str">
        <f>IF('Formato 3_Gantt'!F$8&lt;&gt;"",'Formato 3_Gantt'!F$8,"")</f>
        <v/>
      </c>
      <c r="K85" s="158" t="str">
        <f>IF('Formato 3_Gantt'!G$8&lt;&gt;"",'Formato 3_Gantt'!G$8,"")</f>
        <v/>
      </c>
      <c r="L85" s="158" t="str">
        <f>IF('Formato 3_Gantt'!H$8&lt;&gt;"",'Formato 3_Gantt'!H$8,"")</f>
        <v/>
      </c>
      <c r="M85" s="13" t="str">
        <f>IF('Formato 3_Gantt'!BL$8&lt;&gt;"",'Formato 3_Gantt'!BL$8,"")</f>
        <v/>
      </c>
      <c r="N85" s="13" t="str">
        <f>IF('Formato 3_Gantt'!BM$8&lt;&gt;"",'Formato 3_Gantt'!BM$8,"")</f>
        <v/>
      </c>
      <c r="O85" s="13" t="str">
        <f>IF('Formato 3_Gantt'!BN$8&lt;&gt;"",'Formato 3_Gantt'!BN$8,"")</f>
        <v/>
      </c>
      <c r="P85" s="13" t="str">
        <f>IF('Formato 3_Gantt'!BO$8&lt;&gt;"",'Formato 3_Gantt'!BO$8,"")</f>
        <v/>
      </c>
      <c r="Q85" s="13" t="str">
        <f>IF('Formato 3_Gantt'!BP$8&lt;&gt;"",'Formato 3_Gantt'!BP$8,"")</f>
        <v/>
      </c>
      <c r="R85" s="13" t="str">
        <f>IF('Formato 3_Gantt'!BQ$8&lt;&gt;"",'Formato 3_Gantt'!BQ$8,"")</f>
        <v/>
      </c>
      <c r="S85" s="13" t="str">
        <f>IF('Formato 3_Gantt'!BR$8&lt;&gt;"",'Formato 3_Gantt'!BR$8,"")</f>
        <v/>
      </c>
      <c r="T85" s="13" t="str">
        <f>IF('Formato 3_Gantt'!BS$8&lt;&gt;"",'Formato 3_Gantt'!BS$8,"")</f>
        <v/>
      </c>
      <c r="U85" s="13" t="str">
        <f>IF('Formato 3_Gantt'!BT$8&lt;&gt;"",'Formato 3_Gantt'!BT$8,"")</f>
        <v/>
      </c>
      <c r="V85" s="13" t="str">
        <f>IF('Formato 3_Gantt'!BU$8&lt;&gt;"",'Formato 3_Gantt'!BU$8,"")</f>
        <v/>
      </c>
      <c r="W85" s="13" t="str">
        <f>IF('Formato 3_Gantt'!BV$8&lt;&gt;"",'Formato 3_Gantt'!BV$8,"")</f>
        <v/>
      </c>
      <c r="X85" s="13" t="str">
        <f>IF('Formato 3_Gantt'!BW$8&lt;&gt;"",'Formato 3_Gantt'!BW$8,"")</f>
        <v/>
      </c>
      <c r="Y85" s="13" t="str">
        <f>IF('Formato 3_Gantt'!BX$8&lt;&gt;"",'Formato 3_Gantt'!BX$8,"")</f>
        <v/>
      </c>
      <c r="Z85" s="162" t="str">
        <f>IF(Formato_02!S$15&lt;&gt;"",Formato_02!S$15,"")</f>
        <v/>
      </c>
      <c r="AA85" s="162" t="str">
        <f>IF(Formato_02!T$15&lt;&gt;"",Formato_02!T$15,"")</f>
        <v/>
      </c>
      <c r="AB85" s="162" t="str">
        <f>IF(Formato_02!U$15&lt;&gt;"",Formato_02!U$15,"")</f>
        <v/>
      </c>
      <c r="AC85" s="162" t="str">
        <f>IF(Formato_02!V$15&lt;&gt;"",Formato_02!V$15,"")</f>
        <v/>
      </c>
      <c r="AD85" s="162" t="str">
        <f>IF(Formato_02!W$15&lt;&gt;"",Formato_02!W$15,"")</f>
        <v/>
      </c>
      <c r="AE85" s="162" t="str">
        <f>IF(Formato_02!X$15&lt;&gt;"",Formato_02!X$15,"")</f>
        <v/>
      </c>
      <c r="AF85" s="162" t="str">
        <f>IF(Formato_02!Y$15&lt;&gt;"",Formato_02!Y$15,"")</f>
        <v/>
      </c>
      <c r="AG85" s="162" t="str">
        <f>IF(Formato_02!Z$15&lt;&gt;"",Formato_02!Z$15,"")</f>
        <v/>
      </c>
      <c r="AH85" s="162" t="str">
        <f>IF(Formato_02!AA$15&lt;&gt;"",Formato_02!AA$15,"")</f>
        <v/>
      </c>
      <c r="AI85" s="162" t="str">
        <f>IF(Formato_02!AB$15&lt;&gt;"",Formato_02!AB$15,"")</f>
        <v/>
      </c>
      <c r="AJ85" s="162" t="str">
        <f>IF(Formato_02!AC$15&lt;&gt;"",Formato_02!AC$15,"")</f>
        <v/>
      </c>
      <c r="AK85" s="162" t="str">
        <f>IF(Formato_02!AD$15&lt;&gt;"",Formato_02!AD$15,"")</f>
        <v/>
      </c>
      <c r="AL85" s="162" t="str">
        <f>IF(Formato_02!$N$14&lt;&gt;"",Formato_02!$N$14,"")</f>
        <v/>
      </c>
      <c r="AM85" s="13" t="str">
        <f>IF(Formato_02!$X$4&lt;&gt;"","AN","")</f>
        <v/>
      </c>
      <c r="AN85" s="24" t="str">
        <f t="shared" si="9"/>
        <v/>
      </c>
      <c r="AO85" s="13" t="str">
        <f>IF(Formato_02!$Y$4&lt;&gt;"","P027","")</f>
        <v/>
      </c>
      <c r="AP85" s="24" t="str">
        <f t="shared" si="10"/>
        <v/>
      </c>
      <c r="AQ85" s="13" t="str">
        <f>IF(Formato_02!$Z$4&lt;&gt;"","PNCVG","")</f>
        <v/>
      </c>
      <c r="AR85" s="24" t="str">
        <f t="shared" si="11"/>
        <v/>
      </c>
      <c r="AS85" s="13" t="str">
        <f>IF(Formato_02!$AA$4&lt;&gt;"","PNFF","")</f>
        <v/>
      </c>
      <c r="AT85" s="24" t="str">
        <f t="shared" si="12"/>
        <v/>
      </c>
      <c r="AU85" s="13" t="str">
        <f>IF(Formato_02!$AB$4&lt;&gt;"","PNPAM","")</f>
        <v/>
      </c>
      <c r="AV85" s="24" t="str">
        <f t="shared" si="13"/>
        <v/>
      </c>
      <c r="AW85" s="13" t="str">
        <f>IF(Formato_02!$AC$4&lt;&gt;"","PNAIA","")</f>
        <v/>
      </c>
      <c r="AX85" s="24" t="str">
        <f t="shared" si="14"/>
        <v/>
      </c>
      <c r="AY85" s="13" t="str">
        <f>IF(Formato_02!$AD$4&lt;&gt;"","PIO","")</f>
        <v/>
      </c>
      <c r="AZ85" s="24" t="str">
        <f t="shared" si="15"/>
        <v/>
      </c>
      <c r="BA85" s="13" t="str">
        <f>IF('Formato 3_Gantt'!B$11&lt;&gt;"",'Formato 3_Gantt'!A$11,"")</f>
        <v/>
      </c>
      <c r="BB85" s="24" t="str">
        <f>IF('Formato 3_Gantt'!B$11&lt;&gt;"",'Formato 3_Gantt'!B$11,"")</f>
        <v/>
      </c>
      <c r="BC85" s="22" t="str">
        <f>IF('Formato 3_Gantt'!C$11&lt;&gt;"",'Formato 3_Gantt'!C$11,"")</f>
        <v/>
      </c>
      <c r="BD85" s="13" t="str">
        <f>IF('Formato 3_Gantt'!D$11&lt;&gt;"",'Formato 3_Gantt'!D$11,"")</f>
        <v/>
      </c>
      <c r="BE85" s="161" t="str">
        <f>IF('Formato 3_Gantt'!E$11&lt;&gt;"",'Formato 3_Gantt'!E$11,"")</f>
        <v/>
      </c>
      <c r="BF85" s="13" t="str">
        <f>IF('Formato 3_Gantt'!F$11&lt;&gt;"",'Formato 3_Gantt'!F$11,"")</f>
        <v/>
      </c>
      <c r="BG85" s="158" t="str">
        <f>IF('Formato 3_Gantt'!G$11&lt;&gt;"",'Formato 3_Gantt'!G$11,"")</f>
        <v/>
      </c>
      <c r="BH85" s="158" t="str">
        <f>IF('Formato 3_Gantt'!H$11&lt;&gt;"",'Formato 3_Gantt'!H$11,"")</f>
        <v/>
      </c>
      <c r="BI85" s="161" t="str">
        <f>IF('Formato 3_Gantt'!BL$11&lt;&gt;"",'Formato 3_Gantt'!BL$11,"")</f>
        <v/>
      </c>
      <c r="BJ85" s="161" t="str">
        <f>IF('Formato 3_Gantt'!BM$11&lt;&gt;"",'Formato 3_Gantt'!BM$11,"")</f>
        <v/>
      </c>
      <c r="BK85" s="161" t="str">
        <f>IF('Formato 3_Gantt'!BN$11&lt;&gt;"",'Formato 3_Gantt'!BN$11,"")</f>
        <v/>
      </c>
      <c r="BL85" s="161" t="str">
        <f>IF('Formato 3_Gantt'!BO$11&lt;&gt;"",'Formato 3_Gantt'!BO$11,"")</f>
        <v/>
      </c>
      <c r="BM85" s="161" t="str">
        <f>IF('Formato 3_Gantt'!BP$11&lt;&gt;"",'Formato 3_Gantt'!BP$11,"")</f>
        <v/>
      </c>
      <c r="BN85" s="161" t="str">
        <f>IF('Formato 3_Gantt'!BQ$11&lt;&gt;"",'Formato 3_Gantt'!BQ$11,"")</f>
        <v/>
      </c>
      <c r="BO85" s="161" t="str">
        <f>IF('Formato 3_Gantt'!BR$11&lt;&gt;"",'Formato 3_Gantt'!BR$11,"")</f>
        <v/>
      </c>
      <c r="BP85" s="161" t="str">
        <f>IF('Formato 3_Gantt'!BS$11&lt;&gt;"",'Formato 3_Gantt'!BS$11,"")</f>
        <v/>
      </c>
      <c r="BQ85" s="161" t="str">
        <f>IF('Formato 3_Gantt'!BT$11&lt;&gt;"",'Formato 3_Gantt'!BT$11,"")</f>
        <v/>
      </c>
      <c r="BR85" s="161" t="str">
        <f>IF('Formato 3_Gantt'!BU$11&lt;&gt;"",'Formato 3_Gantt'!BU$11,"")</f>
        <v/>
      </c>
      <c r="BS85" s="161" t="str">
        <f>IF('Formato 3_Gantt'!BV$11&lt;&gt;"",'Formato 3_Gantt'!BV$11,"")</f>
        <v/>
      </c>
      <c r="BT85" s="161" t="str">
        <f>IF('Formato 3_Gantt'!BW$11&lt;&gt;"",'Formato 3_Gantt'!BW$11,"")</f>
        <v/>
      </c>
      <c r="BU85" s="161" t="str">
        <f>IF('Formato 3_Gantt'!BX$11&lt;&gt;"",'Formato 3_Gantt'!BX$11,"")</f>
        <v/>
      </c>
      <c r="BV85" s="163" t="str">
        <f>IF('Formato 4_Ppto'!I$69&lt;&gt;"",'Formato 4_Ppto'!I$69,"")</f>
        <v/>
      </c>
      <c r="BW85" s="162" t="str">
        <f>IF('Formato 4_Ppto'!X$69&lt;&gt;"",'Formato 4_Ppto'!X$69,"")</f>
        <v/>
      </c>
      <c r="BX85" s="162" t="str">
        <f>IF('Formato 4_Ppto'!Y$69&lt;&gt;"",'Formato 4_Ppto'!Y$69,"")</f>
        <v/>
      </c>
      <c r="BY85" s="162" t="str">
        <f>IF('Formato 4_Ppto'!Z$69&lt;&gt;"",'Formato 4_Ppto'!Z$69,"")</f>
        <v/>
      </c>
      <c r="BZ85" s="162" t="str">
        <f>IF('Formato 4_Ppto'!AA$69&lt;&gt;"",'Formato 4_Ppto'!AA$69,"")</f>
        <v/>
      </c>
      <c r="CA85" s="162" t="str">
        <f>IF('Formato 4_Ppto'!AB$69&lt;&gt;"",'Formato 4_Ppto'!AB$69,"")</f>
        <v/>
      </c>
      <c r="CB85" s="162" t="str">
        <f>IF('Formato 4_Ppto'!AC$69&lt;&gt;"",'Formato 4_Ppto'!AC$69,"")</f>
        <v/>
      </c>
      <c r="CC85" s="162" t="str">
        <f>IF('Formato 4_Ppto'!AD$69&lt;&gt;"",'Formato 4_Ppto'!AD$69,"")</f>
        <v/>
      </c>
      <c r="CD85" s="162" t="str">
        <f>IF('Formato 4_Ppto'!AE$69&lt;&gt;"",'Formato 4_Ppto'!AE$69,"")</f>
        <v/>
      </c>
      <c r="CE85" s="162" t="str">
        <f>IF('Formato 4_Ppto'!AF$69&lt;&gt;"",'Formato 4_Ppto'!AF$69,"")</f>
        <v/>
      </c>
      <c r="CF85" s="162" t="str">
        <f>IF('Formato 4_Ppto'!AG$69&lt;&gt;"",'Formato 4_Ppto'!AG$69,"")</f>
        <v/>
      </c>
      <c r="CG85" s="162" t="str">
        <f>IF('Formato 4_Ppto'!AH$69&lt;&gt;"",'Formato 4_Ppto'!AH$69,"")</f>
        <v/>
      </c>
      <c r="CH85" s="162" t="str">
        <f>IF('Formato 4_Ppto'!AI$69&lt;&gt;"",'Formato 4_Ppto'!AI$69,"")</f>
        <v/>
      </c>
      <c r="CI85" s="163" t="str">
        <f>IF('Formato 4_Ppto'!AJ$69&lt;&gt;"",'Formato 4_Ppto'!AJ$69,"")</f>
        <v/>
      </c>
      <c r="CJ85" s="13" t="str">
        <f>IF('Formato 4_Ppto'!B92&lt;&gt;"",'Formato 4_Ppto'!A92,"")</f>
        <v/>
      </c>
      <c r="CK85" s="24" t="str">
        <f>IF('Formato 4_Ppto'!B92&lt;&gt;"",'Formato 4_Ppto'!B92,"")</f>
        <v/>
      </c>
      <c r="CL85" s="22" t="str">
        <f>IF('Formato 4_Ppto'!C92&lt;&gt;"",'Formato 4_Ppto'!C92,"")</f>
        <v/>
      </c>
      <c r="CM85" s="24" t="str">
        <f>IF('Formato 4_Ppto'!D92&lt;&gt;"",'Formato 4_Ppto'!D92,"")</f>
        <v/>
      </c>
      <c r="CN85" s="161" t="str">
        <f>IF('Formato 4_Ppto'!E92&lt;&gt;"",'Formato 4_Ppto'!E92,"")</f>
        <v/>
      </c>
      <c r="CO85" s="161" t="str">
        <f>IF('Formato 4_Ppto'!G92&lt;&gt;"",'Formato 4_Ppto'!G92,"")</f>
        <v/>
      </c>
      <c r="CP85" s="163" t="str">
        <f>IF('Formato 4_Ppto'!I92&lt;&gt;"",'Formato 4_Ppto'!I92,"")</f>
        <v/>
      </c>
      <c r="CQ85" s="161" t="str">
        <f>IF('Formato 4_Ppto'!K92&lt;&gt;"",'Formato 4_Ppto'!K92,"")</f>
        <v/>
      </c>
      <c r="CR85" s="161" t="str">
        <f>IF('Formato 4_Ppto'!L92&lt;&gt;"",'Formato 4_Ppto'!L92,"")</f>
        <v/>
      </c>
      <c r="CS85" s="161" t="str">
        <f>IF('Formato 4_Ppto'!M92&lt;&gt;"",'Formato 4_Ppto'!M92,"")</f>
        <v/>
      </c>
      <c r="CT85" s="161" t="str">
        <f>IF('Formato 4_Ppto'!N92&lt;&gt;"",'Formato 4_Ppto'!N92,"")</f>
        <v/>
      </c>
      <c r="CU85" s="161" t="str">
        <f>IF('Formato 4_Ppto'!O92&lt;&gt;"",'Formato 4_Ppto'!O92,"")</f>
        <v/>
      </c>
      <c r="CV85" s="161" t="str">
        <f>IF('Formato 4_Ppto'!P92&lt;&gt;"",'Formato 4_Ppto'!P92,"")</f>
        <v/>
      </c>
      <c r="CW85" s="161" t="str">
        <f>IF('Formato 4_Ppto'!Q92&lt;&gt;"",'Formato 4_Ppto'!Q92,"")</f>
        <v/>
      </c>
      <c r="CX85" s="161" t="str">
        <f>IF('Formato 4_Ppto'!R92&lt;&gt;"",'Formato 4_Ppto'!R92,"")</f>
        <v/>
      </c>
      <c r="CY85" s="161" t="str">
        <f>IF('Formato 4_Ppto'!S92&lt;&gt;"",'Formato 4_Ppto'!S92,"")</f>
        <v/>
      </c>
      <c r="CZ85" s="161" t="str">
        <f>IF('Formato 4_Ppto'!T92&lt;&gt;"",'Formato 4_Ppto'!T92,"")</f>
        <v/>
      </c>
      <c r="DA85" s="161" t="str">
        <f>IF('Formato 4_Ppto'!U92&lt;&gt;"",'Formato 4_Ppto'!U92,"")</f>
        <v/>
      </c>
      <c r="DB85" s="161" t="str">
        <f>IF('Formato 4_Ppto'!V92&lt;&gt;"",'Formato 4_Ppto'!V92,"")</f>
        <v/>
      </c>
      <c r="DC85" s="161" t="str">
        <f>IF('Formato 4_Ppto'!W92&lt;&gt;"",'Formato 4_Ppto'!W92,"")</f>
        <v/>
      </c>
      <c r="DD85" s="162" t="str">
        <f>IF('Formato 4_Ppto'!X92&lt;&gt;"",'Formato 4_Ppto'!X92,"")</f>
        <v/>
      </c>
      <c r="DE85" s="162" t="str">
        <f>IF('Formato 4_Ppto'!Y92&lt;&gt;"",'Formato 4_Ppto'!Y92,"")</f>
        <v/>
      </c>
      <c r="DF85" s="162" t="str">
        <f>IF('Formato 4_Ppto'!Z92&lt;&gt;"",'Formato 4_Ppto'!Z92,"")</f>
        <v/>
      </c>
      <c r="DG85" s="162" t="str">
        <f>IF('Formato 4_Ppto'!AA92&lt;&gt;"",'Formato 4_Ppto'!AA92,"")</f>
        <v/>
      </c>
      <c r="DH85" s="162" t="str">
        <f>IF('Formato 4_Ppto'!AB92&lt;&gt;"",'Formato 4_Ppto'!AB92,"")</f>
        <v/>
      </c>
      <c r="DI85" s="162" t="str">
        <f>IF('Formato 4_Ppto'!AC92&lt;&gt;"",'Formato 4_Ppto'!AC92,"")</f>
        <v/>
      </c>
      <c r="DJ85" s="162" t="str">
        <f>IF('Formato 4_Ppto'!AD92&lt;&gt;"",'Formato 4_Ppto'!AD92,"")</f>
        <v/>
      </c>
      <c r="DK85" s="162" t="str">
        <f>IF('Formato 4_Ppto'!AE92&lt;&gt;"",'Formato 4_Ppto'!AE92,"")</f>
        <v/>
      </c>
      <c r="DL85" s="162" t="str">
        <f>IF('Formato 4_Ppto'!AF92&lt;&gt;"",'Formato 4_Ppto'!AF92,"")</f>
        <v/>
      </c>
      <c r="DM85" s="162" t="str">
        <f>IF('Formato 4_Ppto'!AG92&lt;&gt;"",'Formato 4_Ppto'!AG92,"")</f>
        <v/>
      </c>
      <c r="DN85" s="162" t="str">
        <f>IF('Formato 4_Ppto'!AH92&lt;&gt;"",'Formato 4_Ppto'!AH92,"")</f>
        <v/>
      </c>
      <c r="DO85" s="162" t="str">
        <f>IF('Formato 4_Ppto'!AI92&lt;&gt;"",'Formato 4_Ppto'!AI92,"")</f>
        <v/>
      </c>
      <c r="DP85" s="163" t="str">
        <f>IF('Formato 4_Ppto'!AJ92&lt;&gt;"",'Formato 4_Ppto'!AJ92,"")</f>
        <v/>
      </c>
    </row>
    <row r="86" spans="2:120" x14ac:dyDescent="0.3">
      <c r="B86" s="13" t="str">
        <f>IF(OR(Tabla6[[#This Row],[IDA]]="",Tabla6[[#This Row],[IDT]]="",Tabla6[[#This Row],[IDI]]=""),"",Tabla6[[#This Row],[IDA]]&amp;"."&amp;Tabla6[[#This Row],[IDT]]&amp;"."&amp;Tabla6[[#This Row],[IDI]])</f>
        <v/>
      </c>
      <c r="C86" s="13" t="str">
        <f>IF(Formato_02!$B$14&lt;&gt;"",0,"")</f>
        <v/>
      </c>
      <c r="D86" s="13" t="str">
        <f>IF(Formato_02!$H$9&lt;&gt;"",Formato_02!$H$9,"")</f>
        <v/>
      </c>
      <c r="E86" s="24" t="str">
        <f t="shared" si="8"/>
        <v/>
      </c>
      <c r="F86" s="24" t="str">
        <f>IF(Formato_02!$B$14&lt;&gt;"",Formato_02!$B$14,"")</f>
        <v/>
      </c>
      <c r="G86" s="22" t="str">
        <f>IF('Formato 3_Gantt'!C91&lt;&gt;"",'Formato 3_Gantt'!C91,"")</f>
        <v/>
      </c>
      <c r="H86" s="13" t="str">
        <f>IF('Formato 3_Gantt'!D$8&lt;&gt;"",'Formato 3_Gantt'!D$8,"")</f>
        <v/>
      </c>
      <c r="I86" s="13" t="str">
        <f>IF('Formato 3_Gantt'!E$8&lt;&gt;"",'Formato 3_Gantt'!E$8,"")</f>
        <v/>
      </c>
      <c r="J86" s="13" t="str">
        <f>IF('Formato 3_Gantt'!F$8&lt;&gt;"",'Formato 3_Gantt'!F$8,"")</f>
        <v/>
      </c>
      <c r="K86" s="158" t="str">
        <f>IF('Formato 3_Gantt'!G$8&lt;&gt;"",'Formato 3_Gantt'!G$8,"")</f>
        <v/>
      </c>
      <c r="L86" s="158" t="str">
        <f>IF('Formato 3_Gantt'!H$8&lt;&gt;"",'Formato 3_Gantt'!H$8,"")</f>
        <v/>
      </c>
      <c r="M86" s="13" t="str">
        <f>IF('Formato 3_Gantt'!BL$8&lt;&gt;"",'Formato 3_Gantt'!BL$8,"")</f>
        <v/>
      </c>
      <c r="N86" s="13" t="str">
        <f>IF('Formato 3_Gantt'!BM$8&lt;&gt;"",'Formato 3_Gantt'!BM$8,"")</f>
        <v/>
      </c>
      <c r="O86" s="13" t="str">
        <f>IF('Formato 3_Gantt'!BN$8&lt;&gt;"",'Formato 3_Gantt'!BN$8,"")</f>
        <v/>
      </c>
      <c r="P86" s="13" t="str">
        <f>IF('Formato 3_Gantt'!BO$8&lt;&gt;"",'Formato 3_Gantt'!BO$8,"")</f>
        <v/>
      </c>
      <c r="Q86" s="13" t="str">
        <f>IF('Formato 3_Gantt'!BP$8&lt;&gt;"",'Formato 3_Gantt'!BP$8,"")</f>
        <v/>
      </c>
      <c r="R86" s="13" t="str">
        <f>IF('Formato 3_Gantt'!BQ$8&lt;&gt;"",'Formato 3_Gantt'!BQ$8,"")</f>
        <v/>
      </c>
      <c r="S86" s="13" t="str">
        <f>IF('Formato 3_Gantt'!BR$8&lt;&gt;"",'Formato 3_Gantt'!BR$8,"")</f>
        <v/>
      </c>
      <c r="T86" s="13" t="str">
        <f>IF('Formato 3_Gantt'!BS$8&lt;&gt;"",'Formato 3_Gantt'!BS$8,"")</f>
        <v/>
      </c>
      <c r="U86" s="13" t="str">
        <f>IF('Formato 3_Gantt'!BT$8&lt;&gt;"",'Formato 3_Gantt'!BT$8,"")</f>
        <v/>
      </c>
      <c r="V86" s="13" t="str">
        <f>IF('Formato 3_Gantt'!BU$8&lt;&gt;"",'Formato 3_Gantt'!BU$8,"")</f>
        <v/>
      </c>
      <c r="W86" s="13" t="str">
        <f>IF('Formato 3_Gantt'!BV$8&lt;&gt;"",'Formato 3_Gantt'!BV$8,"")</f>
        <v/>
      </c>
      <c r="X86" s="13" t="str">
        <f>IF('Formato 3_Gantt'!BW$8&lt;&gt;"",'Formato 3_Gantt'!BW$8,"")</f>
        <v/>
      </c>
      <c r="Y86" s="13" t="str">
        <f>IF('Formato 3_Gantt'!BX$8&lt;&gt;"",'Formato 3_Gantt'!BX$8,"")</f>
        <v/>
      </c>
      <c r="Z86" s="162" t="str">
        <f>IF(Formato_02!S$15&lt;&gt;"",Formato_02!S$15,"")</f>
        <v/>
      </c>
      <c r="AA86" s="162" t="str">
        <f>IF(Formato_02!T$15&lt;&gt;"",Formato_02!T$15,"")</f>
        <v/>
      </c>
      <c r="AB86" s="162" t="str">
        <f>IF(Formato_02!U$15&lt;&gt;"",Formato_02!U$15,"")</f>
        <v/>
      </c>
      <c r="AC86" s="162" t="str">
        <f>IF(Formato_02!V$15&lt;&gt;"",Formato_02!V$15,"")</f>
        <v/>
      </c>
      <c r="AD86" s="162" t="str">
        <f>IF(Formato_02!W$15&lt;&gt;"",Formato_02!W$15,"")</f>
        <v/>
      </c>
      <c r="AE86" s="162" t="str">
        <f>IF(Formato_02!X$15&lt;&gt;"",Formato_02!X$15,"")</f>
        <v/>
      </c>
      <c r="AF86" s="162" t="str">
        <f>IF(Formato_02!Y$15&lt;&gt;"",Formato_02!Y$15,"")</f>
        <v/>
      </c>
      <c r="AG86" s="162" t="str">
        <f>IF(Formato_02!Z$15&lt;&gt;"",Formato_02!Z$15,"")</f>
        <v/>
      </c>
      <c r="AH86" s="162" t="str">
        <f>IF(Formato_02!AA$15&lt;&gt;"",Formato_02!AA$15,"")</f>
        <v/>
      </c>
      <c r="AI86" s="162" t="str">
        <f>IF(Formato_02!AB$15&lt;&gt;"",Formato_02!AB$15,"")</f>
        <v/>
      </c>
      <c r="AJ86" s="162" t="str">
        <f>IF(Formato_02!AC$15&lt;&gt;"",Formato_02!AC$15,"")</f>
        <v/>
      </c>
      <c r="AK86" s="162" t="str">
        <f>IF(Formato_02!AD$15&lt;&gt;"",Formato_02!AD$15,"")</f>
        <v/>
      </c>
      <c r="AL86" s="162" t="str">
        <f>IF(Formato_02!$N$14&lt;&gt;"",Formato_02!$N$14,"")</f>
        <v/>
      </c>
      <c r="AM86" s="13" t="str">
        <f>IF(Formato_02!$X$4&lt;&gt;"","AN","")</f>
        <v/>
      </c>
      <c r="AN86" s="24" t="str">
        <f t="shared" si="9"/>
        <v/>
      </c>
      <c r="AO86" s="13" t="str">
        <f>IF(Formato_02!$Y$4&lt;&gt;"","P027","")</f>
        <v/>
      </c>
      <c r="AP86" s="24" t="str">
        <f t="shared" si="10"/>
        <v/>
      </c>
      <c r="AQ86" s="13" t="str">
        <f>IF(Formato_02!$Z$4&lt;&gt;"","PNCVG","")</f>
        <v/>
      </c>
      <c r="AR86" s="24" t="str">
        <f t="shared" si="11"/>
        <v/>
      </c>
      <c r="AS86" s="13" t="str">
        <f>IF(Formato_02!$AA$4&lt;&gt;"","PNFF","")</f>
        <v/>
      </c>
      <c r="AT86" s="24" t="str">
        <f t="shared" si="12"/>
        <v/>
      </c>
      <c r="AU86" s="13" t="str">
        <f>IF(Formato_02!$AB$4&lt;&gt;"","PNPAM","")</f>
        <v/>
      </c>
      <c r="AV86" s="24" t="str">
        <f t="shared" si="13"/>
        <v/>
      </c>
      <c r="AW86" s="13" t="str">
        <f>IF(Formato_02!$AC$4&lt;&gt;"","PNAIA","")</f>
        <v/>
      </c>
      <c r="AX86" s="24" t="str">
        <f t="shared" si="14"/>
        <v/>
      </c>
      <c r="AY86" s="13" t="str">
        <f>IF(Formato_02!$AD$4&lt;&gt;"","PIO","")</f>
        <v/>
      </c>
      <c r="AZ86" s="24" t="str">
        <f t="shared" si="15"/>
        <v/>
      </c>
      <c r="BA86" s="13" t="str">
        <f>IF('Formato 3_Gantt'!B$11&lt;&gt;"",'Formato 3_Gantt'!A$11,"")</f>
        <v/>
      </c>
      <c r="BB86" s="24" t="str">
        <f>IF('Formato 3_Gantt'!B$11&lt;&gt;"",'Formato 3_Gantt'!B$11,"")</f>
        <v/>
      </c>
      <c r="BC86" s="22" t="str">
        <f>IF('Formato 3_Gantt'!C$11&lt;&gt;"",'Formato 3_Gantt'!C$11,"")</f>
        <v/>
      </c>
      <c r="BD86" s="13" t="str">
        <f>IF('Formato 3_Gantt'!D$11&lt;&gt;"",'Formato 3_Gantt'!D$11,"")</f>
        <v/>
      </c>
      <c r="BE86" s="161" t="str">
        <f>IF('Formato 3_Gantt'!E$11&lt;&gt;"",'Formato 3_Gantt'!E$11,"")</f>
        <v/>
      </c>
      <c r="BF86" s="13" t="str">
        <f>IF('Formato 3_Gantt'!F$11&lt;&gt;"",'Formato 3_Gantt'!F$11,"")</f>
        <v/>
      </c>
      <c r="BG86" s="158" t="str">
        <f>IF('Formato 3_Gantt'!G$11&lt;&gt;"",'Formato 3_Gantt'!G$11,"")</f>
        <v/>
      </c>
      <c r="BH86" s="158" t="str">
        <f>IF('Formato 3_Gantt'!H$11&lt;&gt;"",'Formato 3_Gantt'!H$11,"")</f>
        <v/>
      </c>
      <c r="BI86" s="161" t="str">
        <f>IF('Formato 3_Gantt'!BL$11&lt;&gt;"",'Formato 3_Gantt'!BL$11,"")</f>
        <v/>
      </c>
      <c r="BJ86" s="161" t="str">
        <f>IF('Formato 3_Gantt'!BM$11&lt;&gt;"",'Formato 3_Gantt'!BM$11,"")</f>
        <v/>
      </c>
      <c r="BK86" s="161" t="str">
        <f>IF('Formato 3_Gantt'!BN$11&lt;&gt;"",'Formato 3_Gantt'!BN$11,"")</f>
        <v/>
      </c>
      <c r="BL86" s="161" t="str">
        <f>IF('Formato 3_Gantt'!BO$11&lt;&gt;"",'Formato 3_Gantt'!BO$11,"")</f>
        <v/>
      </c>
      <c r="BM86" s="161" t="str">
        <f>IF('Formato 3_Gantt'!BP$11&lt;&gt;"",'Formato 3_Gantt'!BP$11,"")</f>
        <v/>
      </c>
      <c r="BN86" s="161" t="str">
        <f>IF('Formato 3_Gantt'!BQ$11&lt;&gt;"",'Formato 3_Gantt'!BQ$11,"")</f>
        <v/>
      </c>
      <c r="BO86" s="161" t="str">
        <f>IF('Formato 3_Gantt'!BR$11&lt;&gt;"",'Formato 3_Gantt'!BR$11,"")</f>
        <v/>
      </c>
      <c r="BP86" s="161" t="str">
        <f>IF('Formato 3_Gantt'!BS$11&lt;&gt;"",'Formato 3_Gantt'!BS$11,"")</f>
        <v/>
      </c>
      <c r="BQ86" s="161" t="str">
        <f>IF('Formato 3_Gantt'!BT$11&lt;&gt;"",'Formato 3_Gantt'!BT$11,"")</f>
        <v/>
      </c>
      <c r="BR86" s="161" t="str">
        <f>IF('Formato 3_Gantt'!BU$11&lt;&gt;"",'Formato 3_Gantt'!BU$11,"")</f>
        <v/>
      </c>
      <c r="BS86" s="161" t="str">
        <f>IF('Formato 3_Gantt'!BV$11&lt;&gt;"",'Formato 3_Gantt'!BV$11,"")</f>
        <v/>
      </c>
      <c r="BT86" s="161" t="str">
        <f>IF('Formato 3_Gantt'!BW$11&lt;&gt;"",'Formato 3_Gantt'!BW$11,"")</f>
        <v/>
      </c>
      <c r="BU86" s="161" t="str">
        <f>IF('Formato 3_Gantt'!BX$11&lt;&gt;"",'Formato 3_Gantt'!BX$11,"")</f>
        <v/>
      </c>
      <c r="BV86" s="163" t="str">
        <f>IF('Formato 4_Ppto'!I$69&lt;&gt;"",'Formato 4_Ppto'!I$69,"")</f>
        <v/>
      </c>
      <c r="BW86" s="162" t="str">
        <f>IF('Formato 4_Ppto'!X$69&lt;&gt;"",'Formato 4_Ppto'!X$69,"")</f>
        <v/>
      </c>
      <c r="BX86" s="162" t="str">
        <f>IF('Formato 4_Ppto'!Y$69&lt;&gt;"",'Formato 4_Ppto'!Y$69,"")</f>
        <v/>
      </c>
      <c r="BY86" s="162" t="str">
        <f>IF('Formato 4_Ppto'!Z$69&lt;&gt;"",'Formato 4_Ppto'!Z$69,"")</f>
        <v/>
      </c>
      <c r="BZ86" s="162" t="str">
        <f>IF('Formato 4_Ppto'!AA$69&lt;&gt;"",'Formato 4_Ppto'!AA$69,"")</f>
        <v/>
      </c>
      <c r="CA86" s="162" t="str">
        <f>IF('Formato 4_Ppto'!AB$69&lt;&gt;"",'Formato 4_Ppto'!AB$69,"")</f>
        <v/>
      </c>
      <c r="CB86" s="162" t="str">
        <f>IF('Formato 4_Ppto'!AC$69&lt;&gt;"",'Formato 4_Ppto'!AC$69,"")</f>
        <v/>
      </c>
      <c r="CC86" s="162" t="str">
        <f>IF('Formato 4_Ppto'!AD$69&lt;&gt;"",'Formato 4_Ppto'!AD$69,"")</f>
        <v/>
      </c>
      <c r="CD86" s="162" t="str">
        <f>IF('Formato 4_Ppto'!AE$69&lt;&gt;"",'Formato 4_Ppto'!AE$69,"")</f>
        <v/>
      </c>
      <c r="CE86" s="162" t="str">
        <f>IF('Formato 4_Ppto'!AF$69&lt;&gt;"",'Formato 4_Ppto'!AF$69,"")</f>
        <v/>
      </c>
      <c r="CF86" s="162" t="str">
        <f>IF('Formato 4_Ppto'!AG$69&lt;&gt;"",'Formato 4_Ppto'!AG$69,"")</f>
        <v/>
      </c>
      <c r="CG86" s="162" t="str">
        <f>IF('Formato 4_Ppto'!AH$69&lt;&gt;"",'Formato 4_Ppto'!AH$69,"")</f>
        <v/>
      </c>
      <c r="CH86" s="162" t="str">
        <f>IF('Formato 4_Ppto'!AI$69&lt;&gt;"",'Formato 4_Ppto'!AI$69,"")</f>
        <v/>
      </c>
      <c r="CI86" s="163" t="str">
        <f>IF('Formato 4_Ppto'!AJ$69&lt;&gt;"",'Formato 4_Ppto'!AJ$69,"")</f>
        <v/>
      </c>
      <c r="CJ86" s="13" t="str">
        <f>IF('Formato 4_Ppto'!B93&lt;&gt;"",'Formato 4_Ppto'!A93,"")</f>
        <v/>
      </c>
      <c r="CK86" s="24" t="str">
        <f>IF('Formato 4_Ppto'!B93&lt;&gt;"",'Formato 4_Ppto'!B93,"")</f>
        <v/>
      </c>
      <c r="CL86" s="22" t="str">
        <f>IF('Formato 4_Ppto'!C93&lt;&gt;"",'Formato 4_Ppto'!C93,"")</f>
        <v/>
      </c>
      <c r="CM86" s="24" t="str">
        <f>IF('Formato 4_Ppto'!D93&lt;&gt;"",'Formato 4_Ppto'!D93,"")</f>
        <v/>
      </c>
      <c r="CN86" s="161" t="str">
        <f>IF('Formato 4_Ppto'!E93&lt;&gt;"",'Formato 4_Ppto'!E93,"")</f>
        <v/>
      </c>
      <c r="CO86" s="161" t="str">
        <f>IF('Formato 4_Ppto'!G93&lt;&gt;"",'Formato 4_Ppto'!G93,"")</f>
        <v/>
      </c>
      <c r="CP86" s="163" t="str">
        <f>IF('Formato 4_Ppto'!I93&lt;&gt;"",'Formato 4_Ppto'!I93,"")</f>
        <v/>
      </c>
      <c r="CQ86" s="161" t="str">
        <f>IF('Formato 4_Ppto'!K93&lt;&gt;"",'Formato 4_Ppto'!K93,"")</f>
        <v/>
      </c>
      <c r="CR86" s="161" t="str">
        <f>IF('Formato 4_Ppto'!L93&lt;&gt;"",'Formato 4_Ppto'!L93,"")</f>
        <v/>
      </c>
      <c r="CS86" s="161" t="str">
        <f>IF('Formato 4_Ppto'!M93&lt;&gt;"",'Formato 4_Ppto'!M93,"")</f>
        <v/>
      </c>
      <c r="CT86" s="161" t="str">
        <f>IF('Formato 4_Ppto'!N93&lt;&gt;"",'Formato 4_Ppto'!N93,"")</f>
        <v/>
      </c>
      <c r="CU86" s="161" t="str">
        <f>IF('Formato 4_Ppto'!O93&lt;&gt;"",'Formato 4_Ppto'!O93,"")</f>
        <v/>
      </c>
      <c r="CV86" s="161" t="str">
        <f>IF('Formato 4_Ppto'!P93&lt;&gt;"",'Formato 4_Ppto'!P93,"")</f>
        <v/>
      </c>
      <c r="CW86" s="161" t="str">
        <f>IF('Formato 4_Ppto'!Q93&lt;&gt;"",'Formato 4_Ppto'!Q93,"")</f>
        <v/>
      </c>
      <c r="CX86" s="161" t="str">
        <f>IF('Formato 4_Ppto'!R93&lt;&gt;"",'Formato 4_Ppto'!R93,"")</f>
        <v/>
      </c>
      <c r="CY86" s="161" t="str">
        <f>IF('Formato 4_Ppto'!S93&lt;&gt;"",'Formato 4_Ppto'!S93,"")</f>
        <v/>
      </c>
      <c r="CZ86" s="161" t="str">
        <f>IF('Formato 4_Ppto'!T93&lt;&gt;"",'Formato 4_Ppto'!T93,"")</f>
        <v/>
      </c>
      <c r="DA86" s="161" t="str">
        <f>IF('Formato 4_Ppto'!U93&lt;&gt;"",'Formato 4_Ppto'!U93,"")</f>
        <v/>
      </c>
      <c r="DB86" s="161" t="str">
        <f>IF('Formato 4_Ppto'!V93&lt;&gt;"",'Formato 4_Ppto'!V93,"")</f>
        <v/>
      </c>
      <c r="DC86" s="161" t="str">
        <f>IF('Formato 4_Ppto'!W93&lt;&gt;"",'Formato 4_Ppto'!W93,"")</f>
        <v/>
      </c>
      <c r="DD86" s="162" t="str">
        <f>IF('Formato 4_Ppto'!X93&lt;&gt;"",'Formato 4_Ppto'!X93,"")</f>
        <v/>
      </c>
      <c r="DE86" s="162" t="str">
        <f>IF('Formato 4_Ppto'!Y93&lt;&gt;"",'Formato 4_Ppto'!Y93,"")</f>
        <v/>
      </c>
      <c r="DF86" s="162" t="str">
        <f>IF('Formato 4_Ppto'!Z93&lt;&gt;"",'Formato 4_Ppto'!Z93,"")</f>
        <v/>
      </c>
      <c r="DG86" s="162" t="str">
        <f>IF('Formato 4_Ppto'!AA93&lt;&gt;"",'Formato 4_Ppto'!AA93,"")</f>
        <v/>
      </c>
      <c r="DH86" s="162" t="str">
        <f>IF('Formato 4_Ppto'!AB93&lt;&gt;"",'Formato 4_Ppto'!AB93,"")</f>
        <v/>
      </c>
      <c r="DI86" s="162" t="str">
        <f>IF('Formato 4_Ppto'!AC93&lt;&gt;"",'Formato 4_Ppto'!AC93,"")</f>
        <v/>
      </c>
      <c r="DJ86" s="162" t="str">
        <f>IF('Formato 4_Ppto'!AD93&lt;&gt;"",'Formato 4_Ppto'!AD93,"")</f>
        <v/>
      </c>
      <c r="DK86" s="162" t="str">
        <f>IF('Formato 4_Ppto'!AE93&lt;&gt;"",'Formato 4_Ppto'!AE93,"")</f>
        <v/>
      </c>
      <c r="DL86" s="162" t="str">
        <f>IF('Formato 4_Ppto'!AF93&lt;&gt;"",'Formato 4_Ppto'!AF93,"")</f>
        <v/>
      </c>
      <c r="DM86" s="162" t="str">
        <f>IF('Formato 4_Ppto'!AG93&lt;&gt;"",'Formato 4_Ppto'!AG93,"")</f>
        <v/>
      </c>
      <c r="DN86" s="162" t="str">
        <f>IF('Formato 4_Ppto'!AH93&lt;&gt;"",'Formato 4_Ppto'!AH93,"")</f>
        <v/>
      </c>
      <c r="DO86" s="162" t="str">
        <f>IF('Formato 4_Ppto'!AI93&lt;&gt;"",'Formato 4_Ppto'!AI93,"")</f>
        <v/>
      </c>
      <c r="DP86" s="163" t="str">
        <f>IF('Formato 4_Ppto'!AJ93&lt;&gt;"",'Formato 4_Ppto'!AJ93,"")</f>
        <v/>
      </c>
    </row>
    <row r="87" spans="2:120" x14ac:dyDescent="0.3">
      <c r="B87" s="13" t="str">
        <f>IF(OR(Tabla6[[#This Row],[IDA]]="",Tabla6[[#This Row],[IDT]]="",Tabla6[[#This Row],[IDI]]=""),"",Tabla6[[#This Row],[IDA]]&amp;"."&amp;Tabla6[[#This Row],[IDT]]&amp;"."&amp;Tabla6[[#This Row],[IDI]])</f>
        <v/>
      </c>
      <c r="C87" s="13" t="str">
        <f>IF(Formato_02!$B$14&lt;&gt;"",0,"")</f>
        <v/>
      </c>
      <c r="D87" s="13" t="str">
        <f>IF(Formato_02!$H$9&lt;&gt;"",Formato_02!$H$9,"")</f>
        <v/>
      </c>
      <c r="E87" s="24" t="str">
        <f t="shared" si="8"/>
        <v/>
      </c>
      <c r="F87" s="24" t="str">
        <f>IF(Formato_02!$B$14&lt;&gt;"",Formato_02!$B$14,"")</f>
        <v/>
      </c>
      <c r="G87" s="22" t="str">
        <f>IF('Formato 3_Gantt'!C92&lt;&gt;"",'Formato 3_Gantt'!C92,"")</f>
        <v/>
      </c>
      <c r="H87" s="13" t="str">
        <f>IF('Formato 3_Gantt'!D$8&lt;&gt;"",'Formato 3_Gantt'!D$8,"")</f>
        <v/>
      </c>
      <c r="I87" s="13" t="str">
        <f>IF('Formato 3_Gantt'!E$8&lt;&gt;"",'Formato 3_Gantt'!E$8,"")</f>
        <v/>
      </c>
      <c r="J87" s="13" t="str">
        <f>IF('Formato 3_Gantt'!F$8&lt;&gt;"",'Formato 3_Gantt'!F$8,"")</f>
        <v/>
      </c>
      <c r="K87" s="158" t="str">
        <f>IF('Formato 3_Gantt'!G$8&lt;&gt;"",'Formato 3_Gantt'!G$8,"")</f>
        <v/>
      </c>
      <c r="L87" s="158" t="str">
        <f>IF('Formato 3_Gantt'!H$8&lt;&gt;"",'Formato 3_Gantt'!H$8,"")</f>
        <v/>
      </c>
      <c r="M87" s="13" t="str">
        <f>IF('Formato 3_Gantt'!BL$8&lt;&gt;"",'Formato 3_Gantt'!BL$8,"")</f>
        <v/>
      </c>
      <c r="N87" s="13" t="str">
        <f>IF('Formato 3_Gantt'!BM$8&lt;&gt;"",'Formato 3_Gantt'!BM$8,"")</f>
        <v/>
      </c>
      <c r="O87" s="13" t="str">
        <f>IF('Formato 3_Gantt'!BN$8&lt;&gt;"",'Formato 3_Gantt'!BN$8,"")</f>
        <v/>
      </c>
      <c r="P87" s="13" t="str">
        <f>IF('Formato 3_Gantt'!BO$8&lt;&gt;"",'Formato 3_Gantt'!BO$8,"")</f>
        <v/>
      </c>
      <c r="Q87" s="13" t="str">
        <f>IF('Formato 3_Gantt'!BP$8&lt;&gt;"",'Formato 3_Gantt'!BP$8,"")</f>
        <v/>
      </c>
      <c r="R87" s="13" t="str">
        <f>IF('Formato 3_Gantt'!BQ$8&lt;&gt;"",'Formato 3_Gantt'!BQ$8,"")</f>
        <v/>
      </c>
      <c r="S87" s="13" t="str">
        <f>IF('Formato 3_Gantt'!BR$8&lt;&gt;"",'Formato 3_Gantt'!BR$8,"")</f>
        <v/>
      </c>
      <c r="T87" s="13" t="str">
        <f>IF('Formato 3_Gantt'!BS$8&lt;&gt;"",'Formato 3_Gantt'!BS$8,"")</f>
        <v/>
      </c>
      <c r="U87" s="13" t="str">
        <f>IF('Formato 3_Gantt'!BT$8&lt;&gt;"",'Formato 3_Gantt'!BT$8,"")</f>
        <v/>
      </c>
      <c r="V87" s="13" t="str">
        <f>IF('Formato 3_Gantt'!BU$8&lt;&gt;"",'Formato 3_Gantt'!BU$8,"")</f>
        <v/>
      </c>
      <c r="W87" s="13" t="str">
        <f>IF('Formato 3_Gantt'!BV$8&lt;&gt;"",'Formato 3_Gantt'!BV$8,"")</f>
        <v/>
      </c>
      <c r="X87" s="13" t="str">
        <f>IF('Formato 3_Gantt'!BW$8&lt;&gt;"",'Formato 3_Gantt'!BW$8,"")</f>
        <v/>
      </c>
      <c r="Y87" s="13" t="str">
        <f>IF('Formato 3_Gantt'!BX$8&lt;&gt;"",'Formato 3_Gantt'!BX$8,"")</f>
        <v/>
      </c>
      <c r="Z87" s="162" t="str">
        <f>IF(Formato_02!S$15&lt;&gt;"",Formato_02!S$15,"")</f>
        <v/>
      </c>
      <c r="AA87" s="162" t="str">
        <f>IF(Formato_02!T$15&lt;&gt;"",Formato_02!T$15,"")</f>
        <v/>
      </c>
      <c r="AB87" s="162" t="str">
        <f>IF(Formato_02!U$15&lt;&gt;"",Formato_02!U$15,"")</f>
        <v/>
      </c>
      <c r="AC87" s="162" t="str">
        <f>IF(Formato_02!V$15&lt;&gt;"",Formato_02!V$15,"")</f>
        <v/>
      </c>
      <c r="AD87" s="162" t="str">
        <f>IF(Formato_02!W$15&lt;&gt;"",Formato_02!W$15,"")</f>
        <v/>
      </c>
      <c r="AE87" s="162" t="str">
        <f>IF(Formato_02!X$15&lt;&gt;"",Formato_02!X$15,"")</f>
        <v/>
      </c>
      <c r="AF87" s="162" t="str">
        <f>IF(Formato_02!Y$15&lt;&gt;"",Formato_02!Y$15,"")</f>
        <v/>
      </c>
      <c r="AG87" s="162" t="str">
        <f>IF(Formato_02!Z$15&lt;&gt;"",Formato_02!Z$15,"")</f>
        <v/>
      </c>
      <c r="AH87" s="162" t="str">
        <f>IF(Formato_02!AA$15&lt;&gt;"",Formato_02!AA$15,"")</f>
        <v/>
      </c>
      <c r="AI87" s="162" t="str">
        <f>IF(Formato_02!AB$15&lt;&gt;"",Formato_02!AB$15,"")</f>
        <v/>
      </c>
      <c r="AJ87" s="162" t="str">
        <f>IF(Formato_02!AC$15&lt;&gt;"",Formato_02!AC$15,"")</f>
        <v/>
      </c>
      <c r="AK87" s="162" t="str">
        <f>IF(Formato_02!AD$15&lt;&gt;"",Formato_02!AD$15,"")</f>
        <v/>
      </c>
      <c r="AL87" s="162" t="str">
        <f>IF(Formato_02!$N$14&lt;&gt;"",Formato_02!$N$14,"")</f>
        <v/>
      </c>
      <c r="AM87" s="13" t="str">
        <f>IF(Formato_02!$X$4&lt;&gt;"","AN","")</f>
        <v/>
      </c>
      <c r="AN87" s="24" t="str">
        <f t="shared" si="9"/>
        <v/>
      </c>
      <c r="AO87" s="13" t="str">
        <f>IF(Formato_02!$Y$4&lt;&gt;"","P027","")</f>
        <v/>
      </c>
      <c r="AP87" s="24" t="str">
        <f t="shared" si="10"/>
        <v/>
      </c>
      <c r="AQ87" s="13" t="str">
        <f>IF(Formato_02!$Z$4&lt;&gt;"","PNCVG","")</f>
        <v/>
      </c>
      <c r="AR87" s="24" t="str">
        <f t="shared" si="11"/>
        <v/>
      </c>
      <c r="AS87" s="13" t="str">
        <f>IF(Formato_02!$AA$4&lt;&gt;"","PNFF","")</f>
        <v/>
      </c>
      <c r="AT87" s="24" t="str">
        <f t="shared" si="12"/>
        <v/>
      </c>
      <c r="AU87" s="13" t="str">
        <f>IF(Formato_02!$AB$4&lt;&gt;"","PNPAM","")</f>
        <v/>
      </c>
      <c r="AV87" s="24" t="str">
        <f t="shared" si="13"/>
        <v/>
      </c>
      <c r="AW87" s="13" t="str">
        <f>IF(Formato_02!$AC$4&lt;&gt;"","PNAIA","")</f>
        <v/>
      </c>
      <c r="AX87" s="24" t="str">
        <f t="shared" si="14"/>
        <v/>
      </c>
      <c r="AY87" s="13" t="str">
        <f>IF(Formato_02!$AD$4&lt;&gt;"","PIO","")</f>
        <v/>
      </c>
      <c r="AZ87" s="24" t="str">
        <f t="shared" si="15"/>
        <v/>
      </c>
      <c r="BA87" s="13" t="str">
        <f>IF('Formato 3_Gantt'!B$11&lt;&gt;"",'Formato 3_Gantt'!A$11,"")</f>
        <v/>
      </c>
      <c r="BB87" s="24" t="str">
        <f>IF('Formato 3_Gantt'!B$11&lt;&gt;"",'Formato 3_Gantt'!B$11,"")</f>
        <v/>
      </c>
      <c r="BC87" s="22" t="str">
        <f>IF('Formato 3_Gantt'!C$11&lt;&gt;"",'Formato 3_Gantt'!C$11,"")</f>
        <v/>
      </c>
      <c r="BD87" s="13" t="str">
        <f>IF('Formato 3_Gantt'!D$11&lt;&gt;"",'Formato 3_Gantt'!D$11,"")</f>
        <v/>
      </c>
      <c r="BE87" s="161" t="str">
        <f>IF('Formato 3_Gantt'!E$11&lt;&gt;"",'Formato 3_Gantt'!E$11,"")</f>
        <v/>
      </c>
      <c r="BF87" s="13" t="str">
        <f>IF('Formato 3_Gantt'!F$11&lt;&gt;"",'Formato 3_Gantt'!F$11,"")</f>
        <v/>
      </c>
      <c r="BG87" s="158" t="str">
        <f>IF('Formato 3_Gantt'!G$11&lt;&gt;"",'Formato 3_Gantt'!G$11,"")</f>
        <v/>
      </c>
      <c r="BH87" s="158" t="str">
        <f>IF('Formato 3_Gantt'!H$11&lt;&gt;"",'Formato 3_Gantt'!H$11,"")</f>
        <v/>
      </c>
      <c r="BI87" s="161" t="str">
        <f>IF('Formato 3_Gantt'!BL$11&lt;&gt;"",'Formato 3_Gantt'!BL$11,"")</f>
        <v/>
      </c>
      <c r="BJ87" s="161" t="str">
        <f>IF('Formato 3_Gantt'!BM$11&lt;&gt;"",'Formato 3_Gantt'!BM$11,"")</f>
        <v/>
      </c>
      <c r="BK87" s="161" t="str">
        <f>IF('Formato 3_Gantt'!BN$11&lt;&gt;"",'Formato 3_Gantt'!BN$11,"")</f>
        <v/>
      </c>
      <c r="BL87" s="161" t="str">
        <f>IF('Formato 3_Gantt'!BO$11&lt;&gt;"",'Formato 3_Gantt'!BO$11,"")</f>
        <v/>
      </c>
      <c r="BM87" s="161" t="str">
        <f>IF('Formato 3_Gantt'!BP$11&lt;&gt;"",'Formato 3_Gantt'!BP$11,"")</f>
        <v/>
      </c>
      <c r="BN87" s="161" t="str">
        <f>IF('Formato 3_Gantt'!BQ$11&lt;&gt;"",'Formato 3_Gantt'!BQ$11,"")</f>
        <v/>
      </c>
      <c r="BO87" s="161" t="str">
        <f>IF('Formato 3_Gantt'!BR$11&lt;&gt;"",'Formato 3_Gantt'!BR$11,"")</f>
        <v/>
      </c>
      <c r="BP87" s="161" t="str">
        <f>IF('Formato 3_Gantt'!BS$11&lt;&gt;"",'Formato 3_Gantt'!BS$11,"")</f>
        <v/>
      </c>
      <c r="BQ87" s="161" t="str">
        <f>IF('Formato 3_Gantt'!BT$11&lt;&gt;"",'Formato 3_Gantt'!BT$11,"")</f>
        <v/>
      </c>
      <c r="BR87" s="161" t="str">
        <f>IF('Formato 3_Gantt'!BU$11&lt;&gt;"",'Formato 3_Gantt'!BU$11,"")</f>
        <v/>
      </c>
      <c r="BS87" s="161" t="str">
        <f>IF('Formato 3_Gantt'!BV$11&lt;&gt;"",'Formato 3_Gantt'!BV$11,"")</f>
        <v/>
      </c>
      <c r="BT87" s="161" t="str">
        <f>IF('Formato 3_Gantt'!BW$11&lt;&gt;"",'Formato 3_Gantt'!BW$11,"")</f>
        <v/>
      </c>
      <c r="BU87" s="161" t="str">
        <f>IF('Formato 3_Gantt'!BX$11&lt;&gt;"",'Formato 3_Gantt'!BX$11,"")</f>
        <v/>
      </c>
      <c r="BV87" s="163" t="str">
        <f>IF('Formato 4_Ppto'!I$69&lt;&gt;"",'Formato 4_Ppto'!I$69,"")</f>
        <v/>
      </c>
      <c r="BW87" s="162" t="str">
        <f>IF('Formato 4_Ppto'!X$69&lt;&gt;"",'Formato 4_Ppto'!X$69,"")</f>
        <v/>
      </c>
      <c r="BX87" s="162" t="str">
        <f>IF('Formato 4_Ppto'!Y$69&lt;&gt;"",'Formato 4_Ppto'!Y$69,"")</f>
        <v/>
      </c>
      <c r="BY87" s="162" t="str">
        <f>IF('Formato 4_Ppto'!Z$69&lt;&gt;"",'Formato 4_Ppto'!Z$69,"")</f>
        <v/>
      </c>
      <c r="BZ87" s="162" t="str">
        <f>IF('Formato 4_Ppto'!AA$69&lt;&gt;"",'Formato 4_Ppto'!AA$69,"")</f>
        <v/>
      </c>
      <c r="CA87" s="162" t="str">
        <f>IF('Formato 4_Ppto'!AB$69&lt;&gt;"",'Formato 4_Ppto'!AB$69,"")</f>
        <v/>
      </c>
      <c r="CB87" s="162" t="str">
        <f>IF('Formato 4_Ppto'!AC$69&lt;&gt;"",'Formato 4_Ppto'!AC$69,"")</f>
        <v/>
      </c>
      <c r="CC87" s="162" t="str">
        <f>IF('Formato 4_Ppto'!AD$69&lt;&gt;"",'Formato 4_Ppto'!AD$69,"")</f>
        <v/>
      </c>
      <c r="CD87" s="162" t="str">
        <f>IF('Formato 4_Ppto'!AE$69&lt;&gt;"",'Formato 4_Ppto'!AE$69,"")</f>
        <v/>
      </c>
      <c r="CE87" s="162" t="str">
        <f>IF('Formato 4_Ppto'!AF$69&lt;&gt;"",'Formato 4_Ppto'!AF$69,"")</f>
        <v/>
      </c>
      <c r="CF87" s="162" t="str">
        <f>IF('Formato 4_Ppto'!AG$69&lt;&gt;"",'Formato 4_Ppto'!AG$69,"")</f>
        <v/>
      </c>
      <c r="CG87" s="162" t="str">
        <f>IF('Formato 4_Ppto'!AH$69&lt;&gt;"",'Formato 4_Ppto'!AH$69,"")</f>
        <v/>
      </c>
      <c r="CH87" s="162" t="str">
        <f>IF('Formato 4_Ppto'!AI$69&lt;&gt;"",'Formato 4_Ppto'!AI$69,"")</f>
        <v/>
      </c>
      <c r="CI87" s="163" t="str">
        <f>IF('Formato 4_Ppto'!AJ$69&lt;&gt;"",'Formato 4_Ppto'!AJ$69,"")</f>
        <v/>
      </c>
      <c r="CJ87" s="13" t="str">
        <f>IF('Formato 4_Ppto'!B94&lt;&gt;"",'Formato 4_Ppto'!A94,"")</f>
        <v/>
      </c>
      <c r="CK87" s="24" t="str">
        <f>IF('Formato 4_Ppto'!B94&lt;&gt;"",'Formato 4_Ppto'!B94,"")</f>
        <v/>
      </c>
      <c r="CL87" s="22" t="str">
        <f>IF('Formato 4_Ppto'!C94&lt;&gt;"",'Formato 4_Ppto'!C94,"")</f>
        <v/>
      </c>
      <c r="CM87" s="24" t="str">
        <f>IF('Formato 4_Ppto'!D94&lt;&gt;"",'Formato 4_Ppto'!D94,"")</f>
        <v/>
      </c>
      <c r="CN87" s="161" t="str">
        <f>IF('Formato 4_Ppto'!E94&lt;&gt;"",'Formato 4_Ppto'!E94,"")</f>
        <v/>
      </c>
      <c r="CO87" s="161" t="str">
        <f>IF('Formato 4_Ppto'!G94&lt;&gt;"",'Formato 4_Ppto'!G94,"")</f>
        <v/>
      </c>
      <c r="CP87" s="163" t="str">
        <f>IF('Formato 4_Ppto'!I94&lt;&gt;"",'Formato 4_Ppto'!I94,"")</f>
        <v/>
      </c>
      <c r="CQ87" s="161" t="str">
        <f>IF('Formato 4_Ppto'!K94&lt;&gt;"",'Formato 4_Ppto'!K94,"")</f>
        <v/>
      </c>
      <c r="CR87" s="161" t="str">
        <f>IF('Formato 4_Ppto'!L94&lt;&gt;"",'Formato 4_Ppto'!L94,"")</f>
        <v/>
      </c>
      <c r="CS87" s="161" t="str">
        <f>IF('Formato 4_Ppto'!M94&lt;&gt;"",'Formato 4_Ppto'!M94,"")</f>
        <v/>
      </c>
      <c r="CT87" s="161" t="str">
        <f>IF('Formato 4_Ppto'!N94&lt;&gt;"",'Formato 4_Ppto'!N94,"")</f>
        <v/>
      </c>
      <c r="CU87" s="161" t="str">
        <f>IF('Formato 4_Ppto'!O94&lt;&gt;"",'Formato 4_Ppto'!O94,"")</f>
        <v/>
      </c>
      <c r="CV87" s="161" t="str">
        <f>IF('Formato 4_Ppto'!P94&lt;&gt;"",'Formato 4_Ppto'!P94,"")</f>
        <v/>
      </c>
      <c r="CW87" s="161" t="str">
        <f>IF('Formato 4_Ppto'!Q94&lt;&gt;"",'Formato 4_Ppto'!Q94,"")</f>
        <v/>
      </c>
      <c r="CX87" s="161" t="str">
        <f>IF('Formato 4_Ppto'!R94&lt;&gt;"",'Formato 4_Ppto'!R94,"")</f>
        <v/>
      </c>
      <c r="CY87" s="161" t="str">
        <f>IF('Formato 4_Ppto'!S94&lt;&gt;"",'Formato 4_Ppto'!S94,"")</f>
        <v/>
      </c>
      <c r="CZ87" s="161" t="str">
        <f>IF('Formato 4_Ppto'!T94&lt;&gt;"",'Formato 4_Ppto'!T94,"")</f>
        <v/>
      </c>
      <c r="DA87" s="161" t="str">
        <f>IF('Formato 4_Ppto'!U94&lt;&gt;"",'Formato 4_Ppto'!U94,"")</f>
        <v/>
      </c>
      <c r="DB87" s="161" t="str">
        <f>IF('Formato 4_Ppto'!V94&lt;&gt;"",'Formato 4_Ppto'!V94,"")</f>
        <v/>
      </c>
      <c r="DC87" s="161" t="str">
        <f>IF('Formato 4_Ppto'!W94&lt;&gt;"",'Formato 4_Ppto'!W94,"")</f>
        <v/>
      </c>
      <c r="DD87" s="162" t="str">
        <f>IF('Formato 4_Ppto'!X94&lt;&gt;"",'Formato 4_Ppto'!X94,"")</f>
        <v/>
      </c>
      <c r="DE87" s="162" t="str">
        <f>IF('Formato 4_Ppto'!Y94&lt;&gt;"",'Formato 4_Ppto'!Y94,"")</f>
        <v/>
      </c>
      <c r="DF87" s="162" t="str">
        <f>IF('Formato 4_Ppto'!Z94&lt;&gt;"",'Formato 4_Ppto'!Z94,"")</f>
        <v/>
      </c>
      <c r="DG87" s="162" t="str">
        <f>IF('Formato 4_Ppto'!AA94&lt;&gt;"",'Formato 4_Ppto'!AA94,"")</f>
        <v/>
      </c>
      <c r="DH87" s="162" t="str">
        <f>IF('Formato 4_Ppto'!AB94&lt;&gt;"",'Formato 4_Ppto'!AB94,"")</f>
        <v/>
      </c>
      <c r="DI87" s="162" t="str">
        <f>IF('Formato 4_Ppto'!AC94&lt;&gt;"",'Formato 4_Ppto'!AC94,"")</f>
        <v/>
      </c>
      <c r="DJ87" s="162" t="str">
        <f>IF('Formato 4_Ppto'!AD94&lt;&gt;"",'Formato 4_Ppto'!AD94,"")</f>
        <v/>
      </c>
      <c r="DK87" s="162" t="str">
        <f>IF('Formato 4_Ppto'!AE94&lt;&gt;"",'Formato 4_Ppto'!AE94,"")</f>
        <v/>
      </c>
      <c r="DL87" s="162" t="str">
        <f>IF('Formato 4_Ppto'!AF94&lt;&gt;"",'Formato 4_Ppto'!AF94,"")</f>
        <v/>
      </c>
      <c r="DM87" s="162" t="str">
        <f>IF('Formato 4_Ppto'!AG94&lt;&gt;"",'Formato 4_Ppto'!AG94,"")</f>
        <v/>
      </c>
      <c r="DN87" s="162" t="str">
        <f>IF('Formato 4_Ppto'!AH94&lt;&gt;"",'Formato 4_Ppto'!AH94,"")</f>
        <v/>
      </c>
      <c r="DO87" s="162" t="str">
        <f>IF('Formato 4_Ppto'!AI94&lt;&gt;"",'Formato 4_Ppto'!AI94,"")</f>
        <v/>
      </c>
      <c r="DP87" s="163" t="str">
        <f>IF('Formato 4_Ppto'!AJ94&lt;&gt;"",'Formato 4_Ppto'!AJ94,"")</f>
        <v/>
      </c>
    </row>
    <row r="88" spans="2:120" x14ac:dyDescent="0.3">
      <c r="B88" s="13" t="str">
        <f>IF(OR(Tabla6[[#This Row],[IDA]]="",Tabla6[[#This Row],[IDT]]="",Tabla6[[#This Row],[IDI]]=""),"",Tabla6[[#This Row],[IDA]]&amp;"."&amp;Tabla6[[#This Row],[IDT]]&amp;"."&amp;Tabla6[[#This Row],[IDI]])</f>
        <v/>
      </c>
      <c r="C88" s="13" t="str">
        <f>IF(Formato_02!$B$14&lt;&gt;"",0,"")</f>
        <v/>
      </c>
      <c r="D88" s="13" t="str">
        <f>IF(Formato_02!$H$9&lt;&gt;"",Formato_02!$H$9,"")</f>
        <v/>
      </c>
      <c r="E88" s="24" t="str">
        <f t="shared" si="8"/>
        <v/>
      </c>
      <c r="F88" s="24" t="str">
        <f>IF(Formato_02!$B$14&lt;&gt;"",Formato_02!$B$14,"")</f>
        <v/>
      </c>
      <c r="G88" s="22" t="str">
        <f>IF('Formato 3_Gantt'!C93&lt;&gt;"",'Formato 3_Gantt'!C93,"")</f>
        <v/>
      </c>
      <c r="H88" s="13" t="str">
        <f>IF('Formato 3_Gantt'!D$8&lt;&gt;"",'Formato 3_Gantt'!D$8,"")</f>
        <v/>
      </c>
      <c r="I88" s="13" t="str">
        <f>IF('Formato 3_Gantt'!E$8&lt;&gt;"",'Formato 3_Gantt'!E$8,"")</f>
        <v/>
      </c>
      <c r="J88" s="13" t="str">
        <f>IF('Formato 3_Gantt'!F$8&lt;&gt;"",'Formato 3_Gantt'!F$8,"")</f>
        <v/>
      </c>
      <c r="K88" s="158" t="str">
        <f>IF('Formato 3_Gantt'!G$8&lt;&gt;"",'Formato 3_Gantt'!G$8,"")</f>
        <v/>
      </c>
      <c r="L88" s="158" t="str">
        <f>IF('Formato 3_Gantt'!H$8&lt;&gt;"",'Formato 3_Gantt'!H$8,"")</f>
        <v/>
      </c>
      <c r="M88" s="13" t="str">
        <f>IF('Formato 3_Gantt'!BL$8&lt;&gt;"",'Formato 3_Gantt'!BL$8,"")</f>
        <v/>
      </c>
      <c r="N88" s="13" t="str">
        <f>IF('Formato 3_Gantt'!BM$8&lt;&gt;"",'Formato 3_Gantt'!BM$8,"")</f>
        <v/>
      </c>
      <c r="O88" s="13" t="str">
        <f>IF('Formato 3_Gantt'!BN$8&lt;&gt;"",'Formato 3_Gantt'!BN$8,"")</f>
        <v/>
      </c>
      <c r="P88" s="13" t="str">
        <f>IF('Formato 3_Gantt'!BO$8&lt;&gt;"",'Formato 3_Gantt'!BO$8,"")</f>
        <v/>
      </c>
      <c r="Q88" s="13" t="str">
        <f>IF('Formato 3_Gantt'!BP$8&lt;&gt;"",'Formato 3_Gantt'!BP$8,"")</f>
        <v/>
      </c>
      <c r="R88" s="13" t="str">
        <f>IF('Formato 3_Gantt'!BQ$8&lt;&gt;"",'Formato 3_Gantt'!BQ$8,"")</f>
        <v/>
      </c>
      <c r="S88" s="13" t="str">
        <f>IF('Formato 3_Gantt'!BR$8&lt;&gt;"",'Formato 3_Gantt'!BR$8,"")</f>
        <v/>
      </c>
      <c r="T88" s="13" t="str">
        <f>IF('Formato 3_Gantt'!BS$8&lt;&gt;"",'Formato 3_Gantt'!BS$8,"")</f>
        <v/>
      </c>
      <c r="U88" s="13" t="str">
        <f>IF('Formato 3_Gantt'!BT$8&lt;&gt;"",'Formato 3_Gantt'!BT$8,"")</f>
        <v/>
      </c>
      <c r="V88" s="13" t="str">
        <f>IF('Formato 3_Gantt'!BU$8&lt;&gt;"",'Formato 3_Gantt'!BU$8,"")</f>
        <v/>
      </c>
      <c r="W88" s="13" t="str">
        <f>IF('Formato 3_Gantt'!BV$8&lt;&gt;"",'Formato 3_Gantt'!BV$8,"")</f>
        <v/>
      </c>
      <c r="X88" s="13" t="str">
        <f>IF('Formato 3_Gantt'!BW$8&lt;&gt;"",'Formato 3_Gantt'!BW$8,"")</f>
        <v/>
      </c>
      <c r="Y88" s="13" t="str">
        <f>IF('Formato 3_Gantt'!BX$8&lt;&gt;"",'Formato 3_Gantt'!BX$8,"")</f>
        <v/>
      </c>
      <c r="Z88" s="162" t="str">
        <f>IF(Formato_02!S$15&lt;&gt;"",Formato_02!S$15,"")</f>
        <v/>
      </c>
      <c r="AA88" s="162" t="str">
        <f>IF(Formato_02!T$15&lt;&gt;"",Formato_02!T$15,"")</f>
        <v/>
      </c>
      <c r="AB88" s="162" t="str">
        <f>IF(Formato_02!U$15&lt;&gt;"",Formato_02!U$15,"")</f>
        <v/>
      </c>
      <c r="AC88" s="162" t="str">
        <f>IF(Formato_02!V$15&lt;&gt;"",Formato_02!V$15,"")</f>
        <v/>
      </c>
      <c r="AD88" s="162" t="str">
        <f>IF(Formato_02!W$15&lt;&gt;"",Formato_02!W$15,"")</f>
        <v/>
      </c>
      <c r="AE88" s="162" t="str">
        <f>IF(Formato_02!X$15&lt;&gt;"",Formato_02!X$15,"")</f>
        <v/>
      </c>
      <c r="AF88" s="162" t="str">
        <f>IF(Formato_02!Y$15&lt;&gt;"",Formato_02!Y$15,"")</f>
        <v/>
      </c>
      <c r="AG88" s="162" t="str">
        <f>IF(Formato_02!Z$15&lt;&gt;"",Formato_02!Z$15,"")</f>
        <v/>
      </c>
      <c r="AH88" s="162" t="str">
        <f>IF(Formato_02!AA$15&lt;&gt;"",Formato_02!AA$15,"")</f>
        <v/>
      </c>
      <c r="AI88" s="162" t="str">
        <f>IF(Formato_02!AB$15&lt;&gt;"",Formato_02!AB$15,"")</f>
        <v/>
      </c>
      <c r="AJ88" s="162" t="str">
        <f>IF(Formato_02!AC$15&lt;&gt;"",Formato_02!AC$15,"")</f>
        <v/>
      </c>
      <c r="AK88" s="162" t="str">
        <f>IF(Formato_02!AD$15&lt;&gt;"",Formato_02!AD$15,"")</f>
        <v/>
      </c>
      <c r="AL88" s="162" t="str">
        <f>IF(Formato_02!$N$14&lt;&gt;"",Formato_02!$N$14,"")</f>
        <v/>
      </c>
      <c r="AM88" s="13" t="str">
        <f>IF(Formato_02!$X$4&lt;&gt;"","AN","")</f>
        <v/>
      </c>
      <c r="AN88" s="24" t="str">
        <f t="shared" si="9"/>
        <v/>
      </c>
      <c r="AO88" s="13" t="str">
        <f>IF(Formato_02!$Y$4&lt;&gt;"","P027","")</f>
        <v/>
      </c>
      <c r="AP88" s="24" t="str">
        <f t="shared" si="10"/>
        <v/>
      </c>
      <c r="AQ88" s="13" t="str">
        <f>IF(Formato_02!$Z$4&lt;&gt;"","PNCVG","")</f>
        <v/>
      </c>
      <c r="AR88" s="24" t="str">
        <f t="shared" si="11"/>
        <v/>
      </c>
      <c r="AS88" s="13" t="str">
        <f>IF(Formato_02!$AA$4&lt;&gt;"","PNFF","")</f>
        <v/>
      </c>
      <c r="AT88" s="24" t="str">
        <f t="shared" si="12"/>
        <v/>
      </c>
      <c r="AU88" s="13" t="str">
        <f>IF(Formato_02!$AB$4&lt;&gt;"","PNPAM","")</f>
        <v/>
      </c>
      <c r="AV88" s="24" t="str">
        <f t="shared" si="13"/>
        <v/>
      </c>
      <c r="AW88" s="13" t="str">
        <f>IF(Formato_02!$AC$4&lt;&gt;"","PNAIA","")</f>
        <v/>
      </c>
      <c r="AX88" s="24" t="str">
        <f t="shared" si="14"/>
        <v/>
      </c>
      <c r="AY88" s="13" t="str">
        <f>IF(Formato_02!$AD$4&lt;&gt;"","PIO","")</f>
        <v/>
      </c>
      <c r="AZ88" s="24" t="str">
        <f t="shared" si="15"/>
        <v/>
      </c>
      <c r="BA88" s="13" t="str">
        <f>IF('Formato 3_Gantt'!B$11&lt;&gt;"",'Formato 3_Gantt'!A$11,"")</f>
        <v/>
      </c>
      <c r="BB88" s="24" t="str">
        <f>IF('Formato 3_Gantt'!B$11&lt;&gt;"",'Formato 3_Gantt'!B$11,"")</f>
        <v/>
      </c>
      <c r="BC88" s="22" t="str">
        <f>IF('Formato 3_Gantt'!C$11&lt;&gt;"",'Formato 3_Gantt'!C$11,"")</f>
        <v/>
      </c>
      <c r="BD88" s="13" t="str">
        <f>IF('Formato 3_Gantt'!D$11&lt;&gt;"",'Formato 3_Gantt'!D$11,"")</f>
        <v/>
      </c>
      <c r="BE88" s="161" t="str">
        <f>IF('Formato 3_Gantt'!E$11&lt;&gt;"",'Formato 3_Gantt'!E$11,"")</f>
        <v/>
      </c>
      <c r="BF88" s="13" t="str">
        <f>IF('Formato 3_Gantt'!F$11&lt;&gt;"",'Formato 3_Gantt'!F$11,"")</f>
        <v/>
      </c>
      <c r="BG88" s="158" t="str">
        <f>IF('Formato 3_Gantt'!G$11&lt;&gt;"",'Formato 3_Gantt'!G$11,"")</f>
        <v/>
      </c>
      <c r="BH88" s="158" t="str">
        <f>IF('Formato 3_Gantt'!H$11&lt;&gt;"",'Formato 3_Gantt'!H$11,"")</f>
        <v/>
      </c>
      <c r="BI88" s="161" t="str">
        <f>IF('Formato 3_Gantt'!BL$11&lt;&gt;"",'Formato 3_Gantt'!BL$11,"")</f>
        <v/>
      </c>
      <c r="BJ88" s="161" t="str">
        <f>IF('Formato 3_Gantt'!BM$11&lt;&gt;"",'Formato 3_Gantt'!BM$11,"")</f>
        <v/>
      </c>
      <c r="BK88" s="161" t="str">
        <f>IF('Formato 3_Gantt'!BN$11&lt;&gt;"",'Formato 3_Gantt'!BN$11,"")</f>
        <v/>
      </c>
      <c r="BL88" s="161" t="str">
        <f>IF('Formato 3_Gantt'!BO$11&lt;&gt;"",'Formato 3_Gantt'!BO$11,"")</f>
        <v/>
      </c>
      <c r="BM88" s="161" t="str">
        <f>IF('Formato 3_Gantt'!BP$11&lt;&gt;"",'Formato 3_Gantt'!BP$11,"")</f>
        <v/>
      </c>
      <c r="BN88" s="161" t="str">
        <f>IF('Formato 3_Gantt'!BQ$11&lt;&gt;"",'Formato 3_Gantt'!BQ$11,"")</f>
        <v/>
      </c>
      <c r="BO88" s="161" t="str">
        <f>IF('Formato 3_Gantt'!BR$11&lt;&gt;"",'Formato 3_Gantt'!BR$11,"")</f>
        <v/>
      </c>
      <c r="BP88" s="161" t="str">
        <f>IF('Formato 3_Gantt'!BS$11&lt;&gt;"",'Formato 3_Gantt'!BS$11,"")</f>
        <v/>
      </c>
      <c r="BQ88" s="161" t="str">
        <f>IF('Formato 3_Gantt'!BT$11&lt;&gt;"",'Formato 3_Gantt'!BT$11,"")</f>
        <v/>
      </c>
      <c r="BR88" s="161" t="str">
        <f>IF('Formato 3_Gantt'!BU$11&lt;&gt;"",'Formato 3_Gantt'!BU$11,"")</f>
        <v/>
      </c>
      <c r="BS88" s="161" t="str">
        <f>IF('Formato 3_Gantt'!BV$11&lt;&gt;"",'Formato 3_Gantt'!BV$11,"")</f>
        <v/>
      </c>
      <c r="BT88" s="161" t="str">
        <f>IF('Formato 3_Gantt'!BW$11&lt;&gt;"",'Formato 3_Gantt'!BW$11,"")</f>
        <v/>
      </c>
      <c r="BU88" s="161" t="str">
        <f>IF('Formato 3_Gantt'!BX$11&lt;&gt;"",'Formato 3_Gantt'!BX$11,"")</f>
        <v/>
      </c>
      <c r="BV88" s="163" t="str">
        <f>IF('Formato 4_Ppto'!I$69&lt;&gt;"",'Formato 4_Ppto'!I$69,"")</f>
        <v/>
      </c>
      <c r="BW88" s="162" t="str">
        <f>IF('Formato 4_Ppto'!X$69&lt;&gt;"",'Formato 4_Ppto'!X$69,"")</f>
        <v/>
      </c>
      <c r="BX88" s="162" t="str">
        <f>IF('Formato 4_Ppto'!Y$69&lt;&gt;"",'Formato 4_Ppto'!Y$69,"")</f>
        <v/>
      </c>
      <c r="BY88" s="162" t="str">
        <f>IF('Formato 4_Ppto'!Z$69&lt;&gt;"",'Formato 4_Ppto'!Z$69,"")</f>
        <v/>
      </c>
      <c r="BZ88" s="162" t="str">
        <f>IF('Formato 4_Ppto'!AA$69&lt;&gt;"",'Formato 4_Ppto'!AA$69,"")</f>
        <v/>
      </c>
      <c r="CA88" s="162" t="str">
        <f>IF('Formato 4_Ppto'!AB$69&lt;&gt;"",'Formato 4_Ppto'!AB$69,"")</f>
        <v/>
      </c>
      <c r="CB88" s="162" t="str">
        <f>IF('Formato 4_Ppto'!AC$69&lt;&gt;"",'Formato 4_Ppto'!AC$69,"")</f>
        <v/>
      </c>
      <c r="CC88" s="162" t="str">
        <f>IF('Formato 4_Ppto'!AD$69&lt;&gt;"",'Formato 4_Ppto'!AD$69,"")</f>
        <v/>
      </c>
      <c r="CD88" s="162" t="str">
        <f>IF('Formato 4_Ppto'!AE$69&lt;&gt;"",'Formato 4_Ppto'!AE$69,"")</f>
        <v/>
      </c>
      <c r="CE88" s="162" t="str">
        <f>IF('Formato 4_Ppto'!AF$69&lt;&gt;"",'Formato 4_Ppto'!AF$69,"")</f>
        <v/>
      </c>
      <c r="CF88" s="162" t="str">
        <f>IF('Formato 4_Ppto'!AG$69&lt;&gt;"",'Formato 4_Ppto'!AG$69,"")</f>
        <v/>
      </c>
      <c r="CG88" s="162" t="str">
        <f>IF('Formato 4_Ppto'!AH$69&lt;&gt;"",'Formato 4_Ppto'!AH$69,"")</f>
        <v/>
      </c>
      <c r="CH88" s="162" t="str">
        <f>IF('Formato 4_Ppto'!AI$69&lt;&gt;"",'Formato 4_Ppto'!AI$69,"")</f>
        <v/>
      </c>
      <c r="CI88" s="163" t="str">
        <f>IF('Formato 4_Ppto'!AJ$69&lt;&gt;"",'Formato 4_Ppto'!AJ$69,"")</f>
        <v/>
      </c>
      <c r="CJ88" s="13" t="str">
        <f>IF('Formato 4_Ppto'!B95&lt;&gt;"",'Formato 4_Ppto'!A95,"")</f>
        <v/>
      </c>
      <c r="CK88" s="24" t="str">
        <f>IF('Formato 4_Ppto'!B95&lt;&gt;"",'Formato 4_Ppto'!B95,"")</f>
        <v/>
      </c>
      <c r="CL88" s="22" t="str">
        <f>IF('Formato 4_Ppto'!C95&lt;&gt;"",'Formato 4_Ppto'!C95,"")</f>
        <v/>
      </c>
      <c r="CM88" s="24" t="str">
        <f>IF('Formato 4_Ppto'!D95&lt;&gt;"",'Formato 4_Ppto'!D95,"")</f>
        <v/>
      </c>
      <c r="CN88" s="161" t="str">
        <f>IF('Formato 4_Ppto'!E95&lt;&gt;"",'Formato 4_Ppto'!E95,"")</f>
        <v/>
      </c>
      <c r="CO88" s="161" t="str">
        <f>IF('Formato 4_Ppto'!G95&lt;&gt;"",'Formato 4_Ppto'!G95,"")</f>
        <v/>
      </c>
      <c r="CP88" s="163" t="str">
        <f>IF('Formato 4_Ppto'!I95&lt;&gt;"",'Formato 4_Ppto'!I95,"")</f>
        <v/>
      </c>
      <c r="CQ88" s="161" t="str">
        <f>IF('Formato 4_Ppto'!K95&lt;&gt;"",'Formato 4_Ppto'!K95,"")</f>
        <v/>
      </c>
      <c r="CR88" s="161" t="str">
        <f>IF('Formato 4_Ppto'!L95&lt;&gt;"",'Formato 4_Ppto'!L95,"")</f>
        <v/>
      </c>
      <c r="CS88" s="161" t="str">
        <f>IF('Formato 4_Ppto'!M95&lt;&gt;"",'Formato 4_Ppto'!M95,"")</f>
        <v/>
      </c>
      <c r="CT88" s="161" t="str">
        <f>IF('Formato 4_Ppto'!N95&lt;&gt;"",'Formato 4_Ppto'!N95,"")</f>
        <v/>
      </c>
      <c r="CU88" s="161" t="str">
        <f>IF('Formato 4_Ppto'!O95&lt;&gt;"",'Formato 4_Ppto'!O95,"")</f>
        <v/>
      </c>
      <c r="CV88" s="161" t="str">
        <f>IF('Formato 4_Ppto'!P95&lt;&gt;"",'Formato 4_Ppto'!P95,"")</f>
        <v/>
      </c>
      <c r="CW88" s="161" t="str">
        <f>IF('Formato 4_Ppto'!Q95&lt;&gt;"",'Formato 4_Ppto'!Q95,"")</f>
        <v/>
      </c>
      <c r="CX88" s="161" t="str">
        <f>IF('Formato 4_Ppto'!R95&lt;&gt;"",'Formato 4_Ppto'!R95,"")</f>
        <v/>
      </c>
      <c r="CY88" s="161" t="str">
        <f>IF('Formato 4_Ppto'!S95&lt;&gt;"",'Formato 4_Ppto'!S95,"")</f>
        <v/>
      </c>
      <c r="CZ88" s="161" t="str">
        <f>IF('Formato 4_Ppto'!T95&lt;&gt;"",'Formato 4_Ppto'!T95,"")</f>
        <v/>
      </c>
      <c r="DA88" s="161" t="str">
        <f>IF('Formato 4_Ppto'!U95&lt;&gt;"",'Formato 4_Ppto'!U95,"")</f>
        <v/>
      </c>
      <c r="DB88" s="161" t="str">
        <f>IF('Formato 4_Ppto'!V95&lt;&gt;"",'Formato 4_Ppto'!V95,"")</f>
        <v/>
      </c>
      <c r="DC88" s="161" t="str">
        <f>IF('Formato 4_Ppto'!W95&lt;&gt;"",'Formato 4_Ppto'!W95,"")</f>
        <v/>
      </c>
      <c r="DD88" s="162" t="str">
        <f>IF('Formato 4_Ppto'!X95&lt;&gt;"",'Formato 4_Ppto'!X95,"")</f>
        <v/>
      </c>
      <c r="DE88" s="162" t="str">
        <f>IF('Formato 4_Ppto'!Y95&lt;&gt;"",'Formato 4_Ppto'!Y95,"")</f>
        <v/>
      </c>
      <c r="DF88" s="162" t="str">
        <f>IF('Formato 4_Ppto'!Z95&lt;&gt;"",'Formato 4_Ppto'!Z95,"")</f>
        <v/>
      </c>
      <c r="DG88" s="162" t="str">
        <f>IF('Formato 4_Ppto'!AA95&lt;&gt;"",'Formato 4_Ppto'!AA95,"")</f>
        <v/>
      </c>
      <c r="DH88" s="162" t="str">
        <f>IF('Formato 4_Ppto'!AB95&lt;&gt;"",'Formato 4_Ppto'!AB95,"")</f>
        <v/>
      </c>
      <c r="DI88" s="162" t="str">
        <f>IF('Formato 4_Ppto'!AC95&lt;&gt;"",'Formato 4_Ppto'!AC95,"")</f>
        <v/>
      </c>
      <c r="DJ88" s="162" t="str">
        <f>IF('Formato 4_Ppto'!AD95&lt;&gt;"",'Formato 4_Ppto'!AD95,"")</f>
        <v/>
      </c>
      <c r="DK88" s="162" t="str">
        <f>IF('Formato 4_Ppto'!AE95&lt;&gt;"",'Formato 4_Ppto'!AE95,"")</f>
        <v/>
      </c>
      <c r="DL88" s="162" t="str">
        <f>IF('Formato 4_Ppto'!AF95&lt;&gt;"",'Formato 4_Ppto'!AF95,"")</f>
        <v/>
      </c>
      <c r="DM88" s="162" t="str">
        <f>IF('Formato 4_Ppto'!AG95&lt;&gt;"",'Formato 4_Ppto'!AG95,"")</f>
        <v/>
      </c>
      <c r="DN88" s="162" t="str">
        <f>IF('Formato 4_Ppto'!AH95&lt;&gt;"",'Formato 4_Ppto'!AH95,"")</f>
        <v/>
      </c>
      <c r="DO88" s="162" t="str">
        <f>IF('Formato 4_Ppto'!AI95&lt;&gt;"",'Formato 4_Ppto'!AI95,"")</f>
        <v/>
      </c>
      <c r="DP88" s="163" t="str">
        <f>IF('Formato 4_Ppto'!AJ95&lt;&gt;"",'Formato 4_Ppto'!AJ95,"")</f>
        <v/>
      </c>
    </row>
    <row r="89" spans="2:120" x14ac:dyDescent="0.3">
      <c r="B89" s="13" t="str">
        <f>IF(OR(Tabla6[[#This Row],[IDA]]="",Tabla6[[#This Row],[IDT]]="",Tabla6[[#This Row],[IDI]]=""),"",Tabla6[[#This Row],[IDA]]&amp;"."&amp;Tabla6[[#This Row],[IDT]]&amp;"."&amp;Tabla6[[#This Row],[IDI]])</f>
        <v/>
      </c>
      <c r="C89" s="13" t="str">
        <f>IF(Formato_02!$B$14&lt;&gt;"",0,"")</f>
        <v/>
      </c>
      <c r="D89" s="13" t="str">
        <f>IF(Formato_02!$H$9&lt;&gt;"",Formato_02!$H$9,"")</f>
        <v/>
      </c>
      <c r="E89" s="24" t="str">
        <f t="shared" si="8"/>
        <v/>
      </c>
      <c r="F89" s="24" t="str">
        <f>IF(Formato_02!$B$14&lt;&gt;"",Formato_02!$B$14,"")</f>
        <v/>
      </c>
      <c r="G89" s="22" t="str">
        <f>IF('Formato 3_Gantt'!C94&lt;&gt;"",'Formato 3_Gantt'!C94,"")</f>
        <v/>
      </c>
      <c r="H89" s="13" t="str">
        <f>IF('Formato 3_Gantt'!D$8&lt;&gt;"",'Formato 3_Gantt'!D$8,"")</f>
        <v/>
      </c>
      <c r="I89" s="13" t="str">
        <f>IF('Formato 3_Gantt'!E$8&lt;&gt;"",'Formato 3_Gantt'!E$8,"")</f>
        <v/>
      </c>
      <c r="J89" s="13" t="str">
        <f>IF('Formato 3_Gantt'!F$8&lt;&gt;"",'Formato 3_Gantt'!F$8,"")</f>
        <v/>
      </c>
      <c r="K89" s="158" t="str">
        <f>IF('Formato 3_Gantt'!G$8&lt;&gt;"",'Formato 3_Gantt'!G$8,"")</f>
        <v/>
      </c>
      <c r="L89" s="158" t="str">
        <f>IF('Formato 3_Gantt'!H$8&lt;&gt;"",'Formato 3_Gantt'!H$8,"")</f>
        <v/>
      </c>
      <c r="M89" s="13" t="str">
        <f>IF('Formato 3_Gantt'!BL$8&lt;&gt;"",'Formato 3_Gantt'!BL$8,"")</f>
        <v/>
      </c>
      <c r="N89" s="13" t="str">
        <f>IF('Formato 3_Gantt'!BM$8&lt;&gt;"",'Formato 3_Gantt'!BM$8,"")</f>
        <v/>
      </c>
      <c r="O89" s="13" t="str">
        <f>IF('Formato 3_Gantt'!BN$8&lt;&gt;"",'Formato 3_Gantt'!BN$8,"")</f>
        <v/>
      </c>
      <c r="P89" s="13" t="str">
        <f>IF('Formato 3_Gantt'!BO$8&lt;&gt;"",'Formato 3_Gantt'!BO$8,"")</f>
        <v/>
      </c>
      <c r="Q89" s="13" t="str">
        <f>IF('Formato 3_Gantt'!BP$8&lt;&gt;"",'Formato 3_Gantt'!BP$8,"")</f>
        <v/>
      </c>
      <c r="R89" s="13" t="str">
        <f>IF('Formato 3_Gantt'!BQ$8&lt;&gt;"",'Formato 3_Gantt'!BQ$8,"")</f>
        <v/>
      </c>
      <c r="S89" s="13" t="str">
        <f>IF('Formato 3_Gantt'!BR$8&lt;&gt;"",'Formato 3_Gantt'!BR$8,"")</f>
        <v/>
      </c>
      <c r="T89" s="13" t="str">
        <f>IF('Formato 3_Gantt'!BS$8&lt;&gt;"",'Formato 3_Gantt'!BS$8,"")</f>
        <v/>
      </c>
      <c r="U89" s="13" t="str">
        <f>IF('Formato 3_Gantt'!BT$8&lt;&gt;"",'Formato 3_Gantt'!BT$8,"")</f>
        <v/>
      </c>
      <c r="V89" s="13" t="str">
        <f>IF('Formato 3_Gantt'!BU$8&lt;&gt;"",'Formato 3_Gantt'!BU$8,"")</f>
        <v/>
      </c>
      <c r="W89" s="13" t="str">
        <f>IF('Formato 3_Gantt'!BV$8&lt;&gt;"",'Formato 3_Gantt'!BV$8,"")</f>
        <v/>
      </c>
      <c r="X89" s="13" t="str">
        <f>IF('Formato 3_Gantt'!BW$8&lt;&gt;"",'Formato 3_Gantt'!BW$8,"")</f>
        <v/>
      </c>
      <c r="Y89" s="13" t="str">
        <f>IF('Formato 3_Gantt'!BX$8&lt;&gt;"",'Formato 3_Gantt'!BX$8,"")</f>
        <v/>
      </c>
      <c r="Z89" s="162" t="str">
        <f>IF(Formato_02!S$15&lt;&gt;"",Formato_02!S$15,"")</f>
        <v/>
      </c>
      <c r="AA89" s="162" t="str">
        <f>IF(Formato_02!T$15&lt;&gt;"",Formato_02!T$15,"")</f>
        <v/>
      </c>
      <c r="AB89" s="162" t="str">
        <f>IF(Formato_02!U$15&lt;&gt;"",Formato_02!U$15,"")</f>
        <v/>
      </c>
      <c r="AC89" s="162" t="str">
        <f>IF(Formato_02!V$15&lt;&gt;"",Formato_02!V$15,"")</f>
        <v/>
      </c>
      <c r="AD89" s="162" t="str">
        <f>IF(Formato_02!W$15&lt;&gt;"",Formato_02!W$15,"")</f>
        <v/>
      </c>
      <c r="AE89" s="162" t="str">
        <f>IF(Formato_02!X$15&lt;&gt;"",Formato_02!X$15,"")</f>
        <v/>
      </c>
      <c r="AF89" s="162" t="str">
        <f>IF(Formato_02!Y$15&lt;&gt;"",Formato_02!Y$15,"")</f>
        <v/>
      </c>
      <c r="AG89" s="162" t="str">
        <f>IF(Formato_02!Z$15&lt;&gt;"",Formato_02!Z$15,"")</f>
        <v/>
      </c>
      <c r="AH89" s="162" t="str">
        <f>IF(Formato_02!AA$15&lt;&gt;"",Formato_02!AA$15,"")</f>
        <v/>
      </c>
      <c r="AI89" s="162" t="str">
        <f>IF(Formato_02!AB$15&lt;&gt;"",Formato_02!AB$15,"")</f>
        <v/>
      </c>
      <c r="AJ89" s="162" t="str">
        <f>IF(Formato_02!AC$15&lt;&gt;"",Formato_02!AC$15,"")</f>
        <v/>
      </c>
      <c r="AK89" s="162" t="str">
        <f>IF(Formato_02!AD$15&lt;&gt;"",Formato_02!AD$15,"")</f>
        <v/>
      </c>
      <c r="AL89" s="162" t="str">
        <f>IF(Formato_02!$N$14&lt;&gt;"",Formato_02!$N$14,"")</f>
        <v/>
      </c>
      <c r="AM89" s="13" t="str">
        <f>IF(Formato_02!$X$4&lt;&gt;"","AN","")</f>
        <v/>
      </c>
      <c r="AN89" s="24" t="str">
        <f t="shared" si="9"/>
        <v/>
      </c>
      <c r="AO89" s="13" t="str">
        <f>IF(Formato_02!$Y$4&lt;&gt;"","P027","")</f>
        <v/>
      </c>
      <c r="AP89" s="24" t="str">
        <f t="shared" si="10"/>
        <v/>
      </c>
      <c r="AQ89" s="13" t="str">
        <f>IF(Formato_02!$Z$4&lt;&gt;"","PNCVG","")</f>
        <v/>
      </c>
      <c r="AR89" s="24" t="str">
        <f t="shared" si="11"/>
        <v/>
      </c>
      <c r="AS89" s="13" t="str">
        <f>IF(Formato_02!$AA$4&lt;&gt;"","PNFF","")</f>
        <v/>
      </c>
      <c r="AT89" s="24" t="str">
        <f t="shared" si="12"/>
        <v/>
      </c>
      <c r="AU89" s="13" t="str">
        <f>IF(Formato_02!$AB$4&lt;&gt;"","PNPAM","")</f>
        <v/>
      </c>
      <c r="AV89" s="24" t="str">
        <f t="shared" si="13"/>
        <v/>
      </c>
      <c r="AW89" s="13" t="str">
        <f>IF(Formato_02!$AC$4&lt;&gt;"","PNAIA","")</f>
        <v/>
      </c>
      <c r="AX89" s="24" t="str">
        <f t="shared" si="14"/>
        <v/>
      </c>
      <c r="AY89" s="13" t="str">
        <f>IF(Formato_02!$AD$4&lt;&gt;"","PIO","")</f>
        <v/>
      </c>
      <c r="AZ89" s="24" t="str">
        <f t="shared" si="15"/>
        <v/>
      </c>
      <c r="BA89" s="13" t="str">
        <f>IF('Formato 3_Gantt'!B$11&lt;&gt;"",'Formato 3_Gantt'!A$11,"")</f>
        <v/>
      </c>
      <c r="BB89" s="24" t="str">
        <f>IF('Formato 3_Gantt'!B$11&lt;&gt;"",'Formato 3_Gantt'!B$11,"")</f>
        <v/>
      </c>
      <c r="BC89" s="22" t="str">
        <f>IF('Formato 3_Gantt'!C$11&lt;&gt;"",'Formato 3_Gantt'!C$11,"")</f>
        <v/>
      </c>
      <c r="BD89" s="13" t="str">
        <f>IF('Formato 3_Gantt'!D$11&lt;&gt;"",'Formato 3_Gantt'!D$11,"")</f>
        <v/>
      </c>
      <c r="BE89" s="161" t="str">
        <f>IF('Formato 3_Gantt'!E$11&lt;&gt;"",'Formato 3_Gantt'!E$11,"")</f>
        <v/>
      </c>
      <c r="BF89" s="13" t="str">
        <f>IF('Formato 3_Gantt'!F$11&lt;&gt;"",'Formato 3_Gantt'!F$11,"")</f>
        <v/>
      </c>
      <c r="BG89" s="158" t="str">
        <f>IF('Formato 3_Gantt'!G$11&lt;&gt;"",'Formato 3_Gantt'!G$11,"")</f>
        <v/>
      </c>
      <c r="BH89" s="158" t="str">
        <f>IF('Formato 3_Gantt'!H$11&lt;&gt;"",'Formato 3_Gantt'!H$11,"")</f>
        <v/>
      </c>
      <c r="BI89" s="161" t="str">
        <f>IF('Formato 3_Gantt'!BL$11&lt;&gt;"",'Formato 3_Gantt'!BL$11,"")</f>
        <v/>
      </c>
      <c r="BJ89" s="161" t="str">
        <f>IF('Formato 3_Gantt'!BM$11&lt;&gt;"",'Formato 3_Gantt'!BM$11,"")</f>
        <v/>
      </c>
      <c r="BK89" s="161" t="str">
        <f>IF('Formato 3_Gantt'!BN$11&lt;&gt;"",'Formato 3_Gantt'!BN$11,"")</f>
        <v/>
      </c>
      <c r="BL89" s="161" t="str">
        <f>IF('Formato 3_Gantt'!BO$11&lt;&gt;"",'Formato 3_Gantt'!BO$11,"")</f>
        <v/>
      </c>
      <c r="BM89" s="161" t="str">
        <f>IF('Formato 3_Gantt'!BP$11&lt;&gt;"",'Formato 3_Gantt'!BP$11,"")</f>
        <v/>
      </c>
      <c r="BN89" s="161" t="str">
        <f>IF('Formato 3_Gantt'!BQ$11&lt;&gt;"",'Formato 3_Gantt'!BQ$11,"")</f>
        <v/>
      </c>
      <c r="BO89" s="161" t="str">
        <f>IF('Formato 3_Gantt'!BR$11&lt;&gt;"",'Formato 3_Gantt'!BR$11,"")</f>
        <v/>
      </c>
      <c r="BP89" s="161" t="str">
        <f>IF('Formato 3_Gantt'!BS$11&lt;&gt;"",'Formato 3_Gantt'!BS$11,"")</f>
        <v/>
      </c>
      <c r="BQ89" s="161" t="str">
        <f>IF('Formato 3_Gantt'!BT$11&lt;&gt;"",'Formato 3_Gantt'!BT$11,"")</f>
        <v/>
      </c>
      <c r="BR89" s="161" t="str">
        <f>IF('Formato 3_Gantt'!BU$11&lt;&gt;"",'Formato 3_Gantt'!BU$11,"")</f>
        <v/>
      </c>
      <c r="BS89" s="161" t="str">
        <f>IF('Formato 3_Gantt'!BV$11&lt;&gt;"",'Formato 3_Gantt'!BV$11,"")</f>
        <v/>
      </c>
      <c r="BT89" s="161" t="str">
        <f>IF('Formato 3_Gantt'!BW$11&lt;&gt;"",'Formato 3_Gantt'!BW$11,"")</f>
        <v/>
      </c>
      <c r="BU89" s="161" t="str">
        <f>IF('Formato 3_Gantt'!BX$11&lt;&gt;"",'Formato 3_Gantt'!BX$11,"")</f>
        <v/>
      </c>
      <c r="BV89" s="163" t="str">
        <f>IF('Formato 4_Ppto'!I$69&lt;&gt;"",'Formato 4_Ppto'!I$69,"")</f>
        <v/>
      </c>
      <c r="BW89" s="162" t="str">
        <f>IF('Formato 4_Ppto'!X$69&lt;&gt;"",'Formato 4_Ppto'!X$69,"")</f>
        <v/>
      </c>
      <c r="BX89" s="162" t="str">
        <f>IF('Formato 4_Ppto'!Y$69&lt;&gt;"",'Formato 4_Ppto'!Y$69,"")</f>
        <v/>
      </c>
      <c r="BY89" s="162" t="str">
        <f>IF('Formato 4_Ppto'!Z$69&lt;&gt;"",'Formato 4_Ppto'!Z$69,"")</f>
        <v/>
      </c>
      <c r="BZ89" s="162" t="str">
        <f>IF('Formato 4_Ppto'!AA$69&lt;&gt;"",'Formato 4_Ppto'!AA$69,"")</f>
        <v/>
      </c>
      <c r="CA89" s="162" t="str">
        <f>IF('Formato 4_Ppto'!AB$69&lt;&gt;"",'Formato 4_Ppto'!AB$69,"")</f>
        <v/>
      </c>
      <c r="CB89" s="162" t="str">
        <f>IF('Formato 4_Ppto'!AC$69&lt;&gt;"",'Formato 4_Ppto'!AC$69,"")</f>
        <v/>
      </c>
      <c r="CC89" s="162" t="str">
        <f>IF('Formato 4_Ppto'!AD$69&lt;&gt;"",'Formato 4_Ppto'!AD$69,"")</f>
        <v/>
      </c>
      <c r="CD89" s="162" t="str">
        <f>IF('Formato 4_Ppto'!AE$69&lt;&gt;"",'Formato 4_Ppto'!AE$69,"")</f>
        <v/>
      </c>
      <c r="CE89" s="162" t="str">
        <f>IF('Formato 4_Ppto'!AF$69&lt;&gt;"",'Formato 4_Ppto'!AF$69,"")</f>
        <v/>
      </c>
      <c r="CF89" s="162" t="str">
        <f>IF('Formato 4_Ppto'!AG$69&lt;&gt;"",'Formato 4_Ppto'!AG$69,"")</f>
        <v/>
      </c>
      <c r="CG89" s="162" t="str">
        <f>IF('Formato 4_Ppto'!AH$69&lt;&gt;"",'Formato 4_Ppto'!AH$69,"")</f>
        <v/>
      </c>
      <c r="CH89" s="162" t="str">
        <f>IF('Formato 4_Ppto'!AI$69&lt;&gt;"",'Formato 4_Ppto'!AI$69,"")</f>
        <v/>
      </c>
      <c r="CI89" s="163" t="str">
        <f>IF('Formato 4_Ppto'!AJ$69&lt;&gt;"",'Formato 4_Ppto'!AJ$69,"")</f>
        <v/>
      </c>
      <c r="CJ89" s="13" t="str">
        <f>IF('Formato 4_Ppto'!B96&lt;&gt;"",'Formato 4_Ppto'!A96,"")</f>
        <v/>
      </c>
      <c r="CK89" s="24" t="str">
        <f>IF('Formato 4_Ppto'!B96&lt;&gt;"",'Formato 4_Ppto'!B96,"")</f>
        <v/>
      </c>
      <c r="CL89" s="22" t="str">
        <f>IF('Formato 4_Ppto'!C96&lt;&gt;"",'Formato 4_Ppto'!C96,"")</f>
        <v/>
      </c>
      <c r="CM89" s="24" t="str">
        <f>IF('Formato 4_Ppto'!D96&lt;&gt;"",'Formato 4_Ppto'!D96,"")</f>
        <v/>
      </c>
      <c r="CN89" s="161" t="str">
        <f>IF('Formato 4_Ppto'!E96&lt;&gt;"",'Formato 4_Ppto'!E96,"")</f>
        <v/>
      </c>
      <c r="CO89" s="161" t="str">
        <f>IF('Formato 4_Ppto'!G96&lt;&gt;"",'Formato 4_Ppto'!G96,"")</f>
        <v/>
      </c>
      <c r="CP89" s="163" t="str">
        <f>IF('Formato 4_Ppto'!I96&lt;&gt;"",'Formato 4_Ppto'!I96,"")</f>
        <v/>
      </c>
      <c r="CQ89" s="161" t="str">
        <f>IF('Formato 4_Ppto'!K96&lt;&gt;"",'Formato 4_Ppto'!K96,"")</f>
        <v/>
      </c>
      <c r="CR89" s="161" t="str">
        <f>IF('Formato 4_Ppto'!L96&lt;&gt;"",'Formato 4_Ppto'!L96,"")</f>
        <v/>
      </c>
      <c r="CS89" s="161" t="str">
        <f>IF('Formato 4_Ppto'!M96&lt;&gt;"",'Formato 4_Ppto'!M96,"")</f>
        <v/>
      </c>
      <c r="CT89" s="161" t="str">
        <f>IF('Formato 4_Ppto'!N96&lt;&gt;"",'Formato 4_Ppto'!N96,"")</f>
        <v/>
      </c>
      <c r="CU89" s="161" t="str">
        <f>IF('Formato 4_Ppto'!O96&lt;&gt;"",'Formato 4_Ppto'!O96,"")</f>
        <v/>
      </c>
      <c r="CV89" s="161" t="str">
        <f>IF('Formato 4_Ppto'!P96&lt;&gt;"",'Formato 4_Ppto'!P96,"")</f>
        <v/>
      </c>
      <c r="CW89" s="161" t="str">
        <f>IF('Formato 4_Ppto'!Q96&lt;&gt;"",'Formato 4_Ppto'!Q96,"")</f>
        <v/>
      </c>
      <c r="CX89" s="161" t="str">
        <f>IF('Formato 4_Ppto'!R96&lt;&gt;"",'Formato 4_Ppto'!R96,"")</f>
        <v/>
      </c>
      <c r="CY89" s="161" t="str">
        <f>IF('Formato 4_Ppto'!S96&lt;&gt;"",'Formato 4_Ppto'!S96,"")</f>
        <v/>
      </c>
      <c r="CZ89" s="161" t="str">
        <f>IF('Formato 4_Ppto'!T96&lt;&gt;"",'Formato 4_Ppto'!T96,"")</f>
        <v/>
      </c>
      <c r="DA89" s="161" t="str">
        <f>IF('Formato 4_Ppto'!U96&lt;&gt;"",'Formato 4_Ppto'!U96,"")</f>
        <v/>
      </c>
      <c r="DB89" s="161" t="str">
        <f>IF('Formato 4_Ppto'!V96&lt;&gt;"",'Formato 4_Ppto'!V96,"")</f>
        <v/>
      </c>
      <c r="DC89" s="161" t="str">
        <f>IF('Formato 4_Ppto'!W96&lt;&gt;"",'Formato 4_Ppto'!W96,"")</f>
        <v/>
      </c>
      <c r="DD89" s="162" t="str">
        <f>IF('Formato 4_Ppto'!X96&lt;&gt;"",'Formato 4_Ppto'!X96,"")</f>
        <v/>
      </c>
      <c r="DE89" s="162" t="str">
        <f>IF('Formato 4_Ppto'!Y96&lt;&gt;"",'Formato 4_Ppto'!Y96,"")</f>
        <v/>
      </c>
      <c r="DF89" s="162" t="str">
        <f>IF('Formato 4_Ppto'!Z96&lt;&gt;"",'Formato 4_Ppto'!Z96,"")</f>
        <v/>
      </c>
      <c r="DG89" s="162" t="str">
        <f>IF('Formato 4_Ppto'!AA96&lt;&gt;"",'Formato 4_Ppto'!AA96,"")</f>
        <v/>
      </c>
      <c r="DH89" s="162" t="str">
        <f>IF('Formato 4_Ppto'!AB96&lt;&gt;"",'Formato 4_Ppto'!AB96,"")</f>
        <v/>
      </c>
      <c r="DI89" s="162" t="str">
        <f>IF('Formato 4_Ppto'!AC96&lt;&gt;"",'Formato 4_Ppto'!AC96,"")</f>
        <v/>
      </c>
      <c r="DJ89" s="162" t="str">
        <f>IF('Formato 4_Ppto'!AD96&lt;&gt;"",'Formato 4_Ppto'!AD96,"")</f>
        <v/>
      </c>
      <c r="DK89" s="162" t="str">
        <f>IF('Formato 4_Ppto'!AE96&lt;&gt;"",'Formato 4_Ppto'!AE96,"")</f>
        <v/>
      </c>
      <c r="DL89" s="162" t="str">
        <f>IF('Formato 4_Ppto'!AF96&lt;&gt;"",'Formato 4_Ppto'!AF96,"")</f>
        <v/>
      </c>
      <c r="DM89" s="162" t="str">
        <f>IF('Formato 4_Ppto'!AG96&lt;&gt;"",'Formato 4_Ppto'!AG96,"")</f>
        <v/>
      </c>
      <c r="DN89" s="162" t="str">
        <f>IF('Formato 4_Ppto'!AH96&lt;&gt;"",'Formato 4_Ppto'!AH96,"")</f>
        <v/>
      </c>
      <c r="DO89" s="162" t="str">
        <f>IF('Formato 4_Ppto'!AI96&lt;&gt;"",'Formato 4_Ppto'!AI96,"")</f>
        <v/>
      </c>
      <c r="DP89" s="163" t="str">
        <f>IF('Formato 4_Ppto'!AJ96&lt;&gt;"",'Formato 4_Ppto'!AJ96,"")</f>
        <v/>
      </c>
    </row>
    <row r="90" spans="2:120" x14ac:dyDescent="0.3">
      <c r="B90" s="13" t="str">
        <f>IF(OR(Tabla6[[#This Row],[IDA]]="",Tabla6[[#This Row],[IDT]]="",Tabla6[[#This Row],[IDI]]=""),"",Tabla6[[#This Row],[IDA]]&amp;"."&amp;Tabla6[[#This Row],[IDT]]&amp;"."&amp;Tabla6[[#This Row],[IDI]])</f>
        <v/>
      </c>
      <c r="C90" s="13" t="str">
        <f>IF(Formato_02!$B$14&lt;&gt;"",0,"")</f>
        <v/>
      </c>
      <c r="D90" s="13" t="str">
        <f>IF(Formato_02!$H$9&lt;&gt;"",Formato_02!$H$9,"")</f>
        <v/>
      </c>
      <c r="E90" s="24" t="str">
        <f t="shared" si="8"/>
        <v/>
      </c>
      <c r="F90" s="24" t="str">
        <f>IF(Formato_02!$B$14&lt;&gt;"",Formato_02!$B$14,"")</f>
        <v/>
      </c>
      <c r="G90" s="22" t="str">
        <f>IF('Formato 3_Gantt'!C95&lt;&gt;"",'Formato 3_Gantt'!C95,"")</f>
        <v/>
      </c>
      <c r="H90" s="13" t="str">
        <f>IF('Formato 3_Gantt'!D$8&lt;&gt;"",'Formato 3_Gantt'!D$8,"")</f>
        <v/>
      </c>
      <c r="I90" s="13" t="str">
        <f>IF('Formato 3_Gantt'!E$8&lt;&gt;"",'Formato 3_Gantt'!E$8,"")</f>
        <v/>
      </c>
      <c r="J90" s="13" t="str">
        <f>IF('Formato 3_Gantt'!F$8&lt;&gt;"",'Formato 3_Gantt'!F$8,"")</f>
        <v/>
      </c>
      <c r="K90" s="158" t="str">
        <f>IF('Formato 3_Gantt'!G$8&lt;&gt;"",'Formato 3_Gantt'!G$8,"")</f>
        <v/>
      </c>
      <c r="L90" s="158" t="str">
        <f>IF('Formato 3_Gantt'!H$8&lt;&gt;"",'Formato 3_Gantt'!H$8,"")</f>
        <v/>
      </c>
      <c r="M90" s="13" t="str">
        <f>IF('Formato 3_Gantt'!BL$8&lt;&gt;"",'Formato 3_Gantt'!BL$8,"")</f>
        <v/>
      </c>
      <c r="N90" s="13" t="str">
        <f>IF('Formato 3_Gantt'!BM$8&lt;&gt;"",'Formato 3_Gantt'!BM$8,"")</f>
        <v/>
      </c>
      <c r="O90" s="13" t="str">
        <f>IF('Formato 3_Gantt'!BN$8&lt;&gt;"",'Formato 3_Gantt'!BN$8,"")</f>
        <v/>
      </c>
      <c r="P90" s="13" t="str">
        <f>IF('Formato 3_Gantt'!BO$8&lt;&gt;"",'Formato 3_Gantt'!BO$8,"")</f>
        <v/>
      </c>
      <c r="Q90" s="13" t="str">
        <f>IF('Formato 3_Gantt'!BP$8&lt;&gt;"",'Formato 3_Gantt'!BP$8,"")</f>
        <v/>
      </c>
      <c r="R90" s="13" t="str">
        <f>IF('Formato 3_Gantt'!BQ$8&lt;&gt;"",'Formato 3_Gantt'!BQ$8,"")</f>
        <v/>
      </c>
      <c r="S90" s="13" t="str">
        <f>IF('Formato 3_Gantt'!BR$8&lt;&gt;"",'Formato 3_Gantt'!BR$8,"")</f>
        <v/>
      </c>
      <c r="T90" s="13" t="str">
        <f>IF('Formato 3_Gantt'!BS$8&lt;&gt;"",'Formato 3_Gantt'!BS$8,"")</f>
        <v/>
      </c>
      <c r="U90" s="13" t="str">
        <f>IF('Formato 3_Gantt'!BT$8&lt;&gt;"",'Formato 3_Gantt'!BT$8,"")</f>
        <v/>
      </c>
      <c r="V90" s="13" t="str">
        <f>IF('Formato 3_Gantt'!BU$8&lt;&gt;"",'Formato 3_Gantt'!BU$8,"")</f>
        <v/>
      </c>
      <c r="W90" s="13" t="str">
        <f>IF('Formato 3_Gantt'!BV$8&lt;&gt;"",'Formato 3_Gantt'!BV$8,"")</f>
        <v/>
      </c>
      <c r="X90" s="13" t="str">
        <f>IF('Formato 3_Gantt'!BW$8&lt;&gt;"",'Formato 3_Gantt'!BW$8,"")</f>
        <v/>
      </c>
      <c r="Y90" s="13" t="str">
        <f>IF('Formato 3_Gantt'!BX$8&lt;&gt;"",'Formato 3_Gantt'!BX$8,"")</f>
        <v/>
      </c>
      <c r="Z90" s="162" t="str">
        <f>IF(Formato_02!S$15&lt;&gt;"",Formato_02!S$15,"")</f>
        <v/>
      </c>
      <c r="AA90" s="162" t="str">
        <f>IF(Formato_02!T$15&lt;&gt;"",Formato_02!T$15,"")</f>
        <v/>
      </c>
      <c r="AB90" s="162" t="str">
        <f>IF(Formato_02!U$15&lt;&gt;"",Formato_02!U$15,"")</f>
        <v/>
      </c>
      <c r="AC90" s="162" t="str">
        <f>IF(Formato_02!V$15&lt;&gt;"",Formato_02!V$15,"")</f>
        <v/>
      </c>
      <c r="AD90" s="162" t="str">
        <f>IF(Formato_02!W$15&lt;&gt;"",Formato_02!W$15,"")</f>
        <v/>
      </c>
      <c r="AE90" s="162" t="str">
        <f>IF(Formato_02!X$15&lt;&gt;"",Formato_02!X$15,"")</f>
        <v/>
      </c>
      <c r="AF90" s="162" t="str">
        <f>IF(Formato_02!Y$15&lt;&gt;"",Formato_02!Y$15,"")</f>
        <v/>
      </c>
      <c r="AG90" s="162" t="str">
        <f>IF(Formato_02!Z$15&lt;&gt;"",Formato_02!Z$15,"")</f>
        <v/>
      </c>
      <c r="AH90" s="162" t="str">
        <f>IF(Formato_02!AA$15&lt;&gt;"",Formato_02!AA$15,"")</f>
        <v/>
      </c>
      <c r="AI90" s="162" t="str">
        <f>IF(Formato_02!AB$15&lt;&gt;"",Formato_02!AB$15,"")</f>
        <v/>
      </c>
      <c r="AJ90" s="162" t="str">
        <f>IF(Formato_02!AC$15&lt;&gt;"",Formato_02!AC$15,"")</f>
        <v/>
      </c>
      <c r="AK90" s="162" t="str">
        <f>IF(Formato_02!AD$15&lt;&gt;"",Formato_02!AD$15,"")</f>
        <v/>
      </c>
      <c r="AL90" s="162" t="str">
        <f>IF(Formato_02!$N$14&lt;&gt;"",Formato_02!$N$14,"")</f>
        <v/>
      </c>
      <c r="AM90" s="13" t="str">
        <f>IF(Formato_02!$X$4&lt;&gt;"","AN","")</f>
        <v/>
      </c>
      <c r="AN90" s="24" t="str">
        <f t="shared" si="9"/>
        <v/>
      </c>
      <c r="AO90" s="13" t="str">
        <f>IF(Formato_02!$Y$4&lt;&gt;"","P027","")</f>
        <v/>
      </c>
      <c r="AP90" s="24" t="str">
        <f t="shared" si="10"/>
        <v/>
      </c>
      <c r="AQ90" s="13" t="str">
        <f>IF(Formato_02!$Z$4&lt;&gt;"","PNCVG","")</f>
        <v/>
      </c>
      <c r="AR90" s="24" t="str">
        <f t="shared" si="11"/>
        <v/>
      </c>
      <c r="AS90" s="13" t="str">
        <f>IF(Formato_02!$AA$4&lt;&gt;"","PNFF","")</f>
        <v/>
      </c>
      <c r="AT90" s="24" t="str">
        <f t="shared" si="12"/>
        <v/>
      </c>
      <c r="AU90" s="13" t="str">
        <f>IF(Formato_02!$AB$4&lt;&gt;"","PNPAM","")</f>
        <v/>
      </c>
      <c r="AV90" s="24" t="str">
        <f t="shared" si="13"/>
        <v/>
      </c>
      <c r="AW90" s="13" t="str">
        <f>IF(Formato_02!$AC$4&lt;&gt;"","PNAIA","")</f>
        <v/>
      </c>
      <c r="AX90" s="24" t="str">
        <f t="shared" si="14"/>
        <v/>
      </c>
      <c r="AY90" s="13" t="str">
        <f>IF(Formato_02!$AD$4&lt;&gt;"","PIO","")</f>
        <v/>
      </c>
      <c r="AZ90" s="24" t="str">
        <f t="shared" si="15"/>
        <v/>
      </c>
      <c r="BA90" s="13" t="str">
        <f>IF('Formato 3_Gantt'!B$11&lt;&gt;"",'Formato 3_Gantt'!A$11,"")</f>
        <v/>
      </c>
      <c r="BB90" s="24" t="str">
        <f>IF('Formato 3_Gantt'!B$11&lt;&gt;"",'Formato 3_Gantt'!B$11,"")</f>
        <v/>
      </c>
      <c r="BC90" s="22" t="str">
        <f>IF('Formato 3_Gantt'!C$11&lt;&gt;"",'Formato 3_Gantt'!C$11,"")</f>
        <v/>
      </c>
      <c r="BD90" s="13" t="str">
        <f>IF('Formato 3_Gantt'!D$11&lt;&gt;"",'Formato 3_Gantt'!D$11,"")</f>
        <v/>
      </c>
      <c r="BE90" s="161" t="str">
        <f>IF('Formato 3_Gantt'!E$11&lt;&gt;"",'Formato 3_Gantt'!E$11,"")</f>
        <v/>
      </c>
      <c r="BF90" s="13" t="str">
        <f>IF('Formato 3_Gantt'!F$11&lt;&gt;"",'Formato 3_Gantt'!F$11,"")</f>
        <v/>
      </c>
      <c r="BG90" s="158" t="str">
        <f>IF('Formato 3_Gantt'!G$11&lt;&gt;"",'Formato 3_Gantt'!G$11,"")</f>
        <v/>
      </c>
      <c r="BH90" s="158" t="str">
        <f>IF('Formato 3_Gantt'!H$11&lt;&gt;"",'Formato 3_Gantt'!H$11,"")</f>
        <v/>
      </c>
      <c r="BI90" s="161" t="str">
        <f>IF('Formato 3_Gantt'!BL$11&lt;&gt;"",'Formato 3_Gantt'!BL$11,"")</f>
        <v/>
      </c>
      <c r="BJ90" s="161" t="str">
        <f>IF('Formato 3_Gantt'!BM$11&lt;&gt;"",'Formato 3_Gantt'!BM$11,"")</f>
        <v/>
      </c>
      <c r="BK90" s="161" t="str">
        <f>IF('Formato 3_Gantt'!BN$11&lt;&gt;"",'Formato 3_Gantt'!BN$11,"")</f>
        <v/>
      </c>
      <c r="BL90" s="161" t="str">
        <f>IF('Formato 3_Gantt'!BO$11&lt;&gt;"",'Formato 3_Gantt'!BO$11,"")</f>
        <v/>
      </c>
      <c r="BM90" s="161" t="str">
        <f>IF('Formato 3_Gantt'!BP$11&lt;&gt;"",'Formato 3_Gantt'!BP$11,"")</f>
        <v/>
      </c>
      <c r="BN90" s="161" t="str">
        <f>IF('Formato 3_Gantt'!BQ$11&lt;&gt;"",'Formato 3_Gantt'!BQ$11,"")</f>
        <v/>
      </c>
      <c r="BO90" s="161" t="str">
        <f>IF('Formato 3_Gantt'!BR$11&lt;&gt;"",'Formato 3_Gantt'!BR$11,"")</f>
        <v/>
      </c>
      <c r="BP90" s="161" t="str">
        <f>IF('Formato 3_Gantt'!BS$11&lt;&gt;"",'Formato 3_Gantt'!BS$11,"")</f>
        <v/>
      </c>
      <c r="BQ90" s="161" t="str">
        <f>IF('Formato 3_Gantt'!BT$11&lt;&gt;"",'Formato 3_Gantt'!BT$11,"")</f>
        <v/>
      </c>
      <c r="BR90" s="161" t="str">
        <f>IF('Formato 3_Gantt'!BU$11&lt;&gt;"",'Formato 3_Gantt'!BU$11,"")</f>
        <v/>
      </c>
      <c r="BS90" s="161" t="str">
        <f>IF('Formato 3_Gantt'!BV$11&lt;&gt;"",'Formato 3_Gantt'!BV$11,"")</f>
        <v/>
      </c>
      <c r="BT90" s="161" t="str">
        <f>IF('Formato 3_Gantt'!BW$11&lt;&gt;"",'Formato 3_Gantt'!BW$11,"")</f>
        <v/>
      </c>
      <c r="BU90" s="161" t="str">
        <f>IF('Formato 3_Gantt'!BX$11&lt;&gt;"",'Formato 3_Gantt'!BX$11,"")</f>
        <v/>
      </c>
      <c r="BV90" s="163" t="str">
        <f>IF('Formato 4_Ppto'!I$69&lt;&gt;"",'Formato 4_Ppto'!I$69,"")</f>
        <v/>
      </c>
      <c r="BW90" s="162" t="str">
        <f>IF('Formato 4_Ppto'!X$69&lt;&gt;"",'Formato 4_Ppto'!X$69,"")</f>
        <v/>
      </c>
      <c r="BX90" s="162" t="str">
        <f>IF('Formato 4_Ppto'!Y$69&lt;&gt;"",'Formato 4_Ppto'!Y$69,"")</f>
        <v/>
      </c>
      <c r="BY90" s="162" t="str">
        <f>IF('Formato 4_Ppto'!Z$69&lt;&gt;"",'Formato 4_Ppto'!Z$69,"")</f>
        <v/>
      </c>
      <c r="BZ90" s="162" t="str">
        <f>IF('Formato 4_Ppto'!AA$69&lt;&gt;"",'Formato 4_Ppto'!AA$69,"")</f>
        <v/>
      </c>
      <c r="CA90" s="162" t="str">
        <f>IF('Formato 4_Ppto'!AB$69&lt;&gt;"",'Formato 4_Ppto'!AB$69,"")</f>
        <v/>
      </c>
      <c r="CB90" s="162" t="str">
        <f>IF('Formato 4_Ppto'!AC$69&lt;&gt;"",'Formato 4_Ppto'!AC$69,"")</f>
        <v/>
      </c>
      <c r="CC90" s="162" t="str">
        <f>IF('Formato 4_Ppto'!AD$69&lt;&gt;"",'Formato 4_Ppto'!AD$69,"")</f>
        <v/>
      </c>
      <c r="CD90" s="162" t="str">
        <f>IF('Formato 4_Ppto'!AE$69&lt;&gt;"",'Formato 4_Ppto'!AE$69,"")</f>
        <v/>
      </c>
      <c r="CE90" s="162" t="str">
        <f>IF('Formato 4_Ppto'!AF$69&lt;&gt;"",'Formato 4_Ppto'!AF$69,"")</f>
        <v/>
      </c>
      <c r="CF90" s="162" t="str">
        <f>IF('Formato 4_Ppto'!AG$69&lt;&gt;"",'Formato 4_Ppto'!AG$69,"")</f>
        <v/>
      </c>
      <c r="CG90" s="162" t="str">
        <f>IF('Formato 4_Ppto'!AH$69&lt;&gt;"",'Formato 4_Ppto'!AH$69,"")</f>
        <v/>
      </c>
      <c r="CH90" s="162" t="str">
        <f>IF('Formato 4_Ppto'!AI$69&lt;&gt;"",'Formato 4_Ppto'!AI$69,"")</f>
        <v/>
      </c>
      <c r="CI90" s="163" t="str">
        <f>IF('Formato 4_Ppto'!AJ$69&lt;&gt;"",'Formato 4_Ppto'!AJ$69,"")</f>
        <v/>
      </c>
      <c r="CJ90" s="13" t="str">
        <f>IF('Formato 4_Ppto'!B97&lt;&gt;"",'Formato 4_Ppto'!A97,"")</f>
        <v/>
      </c>
      <c r="CK90" s="24" t="str">
        <f>IF('Formato 4_Ppto'!B97&lt;&gt;"",'Formato 4_Ppto'!B97,"")</f>
        <v/>
      </c>
      <c r="CL90" s="22" t="str">
        <f>IF('Formato 4_Ppto'!C97&lt;&gt;"",'Formato 4_Ppto'!C97,"")</f>
        <v/>
      </c>
      <c r="CM90" s="24" t="str">
        <f>IF('Formato 4_Ppto'!D97&lt;&gt;"",'Formato 4_Ppto'!D97,"")</f>
        <v/>
      </c>
      <c r="CN90" s="161" t="str">
        <f>IF('Formato 4_Ppto'!E97&lt;&gt;"",'Formato 4_Ppto'!E97,"")</f>
        <v/>
      </c>
      <c r="CO90" s="161" t="str">
        <f>IF('Formato 4_Ppto'!G97&lt;&gt;"",'Formato 4_Ppto'!G97,"")</f>
        <v/>
      </c>
      <c r="CP90" s="163" t="str">
        <f>IF('Formato 4_Ppto'!I97&lt;&gt;"",'Formato 4_Ppto'!I97,"")</f>
        <v/>
      </c>
      <c r="CQ90" s="161" t="str">
        <f>IF('Formato 4_Ppto'!K97&lt;&gt;"",'Formato 4_Ppto'!K97,"")</f>
        <v/>
      </c>
      <c r="CR90" s="161" t="str">
        <f>IF('Formato 4_Ppto'!L97&lt;&gt;"",'Formato 4_Ppto'!L97,"")</f>
        <v/>
      </c>
      <c r="CS90" s="161" t="str">
        <f>IF('Formato 4_Ppto'!M97&lt;&gt;"",'Formato 4_Ppto'!M97,"")</f>
        <v/>
      </c>
      <c r="CT90" s="161" t="str">
        <f>IF('Formato 4_Ppto'!N97&lt;&gt;"",'Formato 4_Ppto'!N97,"")</f>
        <v/>
      </c>
      <c r="CU90" s="161" t="str">
        <f>IF('Formato 4_Ppto'!O97&lt;&gt;"",'Formato 4_Ppto'!O97,"")</f>
        <v/>
      </c>
      <c r="CV90" s="161" t="str">
        <f>IF('Formato 4_Ppto'!P97&lt;&gt;"",'Formato 4_Ppto'!P97,"")</f>
        <v/>
      </c>
      <c r="CW90" s="161" t="str">
        <f>IF('Formato 4_Ppto'!Q97&lt;&gt;"",'Formato 4_Ppto'!Q97,"")</f>
        <v/>
      </c>
      <c r="CX90" s="161" t="str">
        <f>IF('Formato 4_Ppto'!R97&lt;&gt;"",'Formato 4_Ppto'!R97,"")</f>
        <v/>
      </c>
      <c r="CY90" s="161" t="str">
        <f>IF('Formato 4_Ppto'!S97&lt;&gt;"",'Formato 4_Ppto'!S97,"")</f>
        <v/>
      </c>
      <c r="CZ90" s="161" t="str">
        <f>IF('Formato 4_Ppto'!T97&lt;&gt;"",'Formato 4_Ppto'!T97,"")</f>
        <v/>
      </c>
      <c r="DA90" s="161" t="str">
        <f>IF('Formato 4_Ppto'!U97&lt;&gt;"",'Formato 4_Ppto'!U97,"")</f>
        <v/>
      </c>
      <c r="DB90" s="161" t="str">
        <f>IF('Formato 4_Ppto'!V97&lt;&gt;"",'Formato 4_Ppto'!V97,"")</f>
        <v/>
      </c>
      <c r="DC90" s="161" t="str">
        <f>IF('Formato 4_Ppto'!W97&lt;&gt;"",'Formato 4_Ppto'!W97,"")</f>
        <v/>
      </c>
      <c r="DD90" s="162" t="str">
        <f>IF('Formato 4_Ppto'!X97&lt;&gt;"",'Formato 4_Ppto'!X97,"")</f>
        <v/>
      </c>
      <c r="DE90" s="162" t="str">
        <f>IF('Formato 4_Ppto'!Y97&lt;&gt;"",'Formato 4_Ppto'!Y97,"")</f>
        <v/>
      </c>
      <c r="DF90" s="162" t="str">
        <f>IF('Formato 4_Ppto'!Z97&lt;&gt;"",'Formato 4_Ppto'!Z97,"")</f>
        <v/>
      </c>
      <c r="DG90" s="162" t="str">
        <f>IF('Formato 4_Ppto'!AA97&lt;&gt;"",'Formato 4_Ppto'!AA97,"")</f>
        <v/>
      </c>
      <c r="DH90" s="162" t="str">
        <f>IF('Formato 4_Ppto'!AB97&lt;&gt;"",'Formato 4_Ppto'!AB97,"")</f>
        <v/>
      </c>
      <c r="DI90" s="162" t="str">
        <f>IF('Formato 4_Ppto'!AC97&lt;&gt;"",'Formato 4_Ppto'!AC97,"")</f>
        <v/>
      </c>
      <c r="DJ90" s="162" t="str">
        <f>IF('Formato 4_Ppto'!AD97&lt;&gt;"",'Formato 4_Ppto'!AD97,"")</f>
        <v/>
      </c>
      <c r="DK90" s="162" t="str">
        <f>IF('Formato 4_Ppto'!AE97&lt;&gt;"",'Formato 4_Ppto'!AE97,"")</f>
        <v/>
      </c>
      <c r="DL90" s="162" t="str">
        <f>IF('Formato 4_Ppto'!AF97&lt;&gt;"",'Formato 4_Ppto'!AF97,"")</f>
        <v/>
      </c>
      <c r="DM90" s="162" t="str">
        <f>IF('Formato 4_Ppto'!AG97&lt;&gt;"",'Formato 4_Ppto'!AG97,"")</f>
        <v/>
      </c>
      <c r="DN90" s="162" t="str">
        <f>IF('Formato 4_Ppto'!AH97&lt;&gt;"",'Formato 4_Ppto'!AH97,"")</f>
        <v/>
      </c>
      <c r="DO90" s="162" t="str">
        <f>IF('Formato 4_Ppto'!AI97&lt;&gt;"",'Formato 4_Ppto'!AI97,"")</f>
        <v/>
      </c>
      <c r="DP90" s="163" t="str">
        <f>IF('Formato 4_Ppto'!AJ97&lt;&gt;"",'Formato 4_Ppto'!AJ97,"")</f>
        <v/>
      </c>
    </row>
    <row r="91" spans="2:120" x14ac:dyDescent="0.3">
      <c r="B91" s="13" t="str">
        <f>IF(OR(Tabla6[[#This Row],[IDA]]="",Tabla6[[#This Row],[IDT]]="",Tabla6[[#This Row],[IDI]]=""),"",Tabla6[[#This Row],[IDA]]&amp;"."&amp;Tabla6[[#This Row],[IDT]]&amp;"."&amp;Tabla6[[#This Row],[IDI]])</f>
        <v/>
      </c>
      <c r="C91" s="13" t="str">
        <f>IF(Formato_02!$B$14&lt;&gt;"",0,"")</f>
        <v/>
      </c>
      <c r="D91" s="13" t="str">
        <f>IF(Formato_02!$H$9&lt;&gt;"",Formato_02!$H$9,"")</f>
        <v/>
      </c>
      <c r="E91" s="24" t="str">
        <f t="shared" si="8"/>
        <v/>
      </c>
      <c r="F91" s="24" t="str">
        <f>IF(Formato_02!$B$14&lt;&gt;"",Formato_02!$B$14,"")</f>
        <v/>
      </c>
      <c r="G91" s="22" t="str">
        <f>IF('Formato 3_Gantt'!C96&lt;&gt;"",'Formato 3_Gantt'!C96,"")</f>
        <v/>
      </c>
      <c r="H91" s="13" t="str">
        <f>IF('Formato 3_Gantt'!D$8&lt;&gt;"",'Formato 3_Gantt'!D$8,"")</f>
        <v/>
      </c>
      <c r="I91" s="13" t="str">
        <f>IF('Formato 3_Gantt'!E$8&lt;&gt;"",'Formato 3_Gantt'!E$8,"")</f>
        <v/>
      </c>
      <c r="J91" s="13" t="str">
        <f>IF('Formato 3_Gantt'!F$8&lt;&gt;"",'Formato 3_Gantt'!F$8,"")</f>
        <v/>
      </c>
      <c r="K91" s="158" t="str">
        <f>IF('Formato 3_Gantt'!G$8&lt;&gt;"",'Formato 3_Gantt'!G$8,"")</f>
        <v/>
      </c>
      <c r="L91" s="158" t="str">
        <f>IF('Formato 3_Gantt'!H$8&lt;&gt;"",'Formato 3_Gantt'!H$8,"")</f>
        <v/>
      </c>
      <c r="M91" s="13" t="str">
        <f>IF('Formato 3_Gantt'!BL$8&lt;&gt;"",'Formato 3_Gantt'!BL$8,"")</f>
        <v/>
      </c>
      <c r="N91" s="13" t="str">
        <f>IF('Formato 3_Gantt'!BM$8&lt;&gt;"",'Formato 3_Gantt'!BM$8,"")</f>
        <v/>
      </c>
      <c r="O91" s="13" t="str">
        <f>IF('Formato 3_Gantt'!BN$8&lt;&gt;"",'Formato 3_Gantt'!BN$8,"")</f>
        <v/>
      </c>
      <c r="P91" s="13" t="str">
        <f>IF('Formato 3_Gantt'!BO$8&lt;&gt;"",'Formato 3_Gantt'!BO$8,"")</f>
        <v/>
      </c>
      <c r="Q91" s="13" t="str">
        <f>IF('Formato 3_Gantt'!BP$8&lt;&gt;"",'Formato 3_Gantt'!BP$8,"")</f>
        <v/>
      </c>
      <c r="R91" s="13" t="str">
        <f>IF('Formato 3_Gantt'!BQ$8&lt;&gt;"",'Formato 3_Gantt'!BQ$8,"")</f>
        <v/>
      </c>
      <c r="S91" s="13" t="str">
        <f>IF('Formato 3_Gantt'!BR$8&lt;&gt;"",'Formato 3_Gantt'!BR$8,"")</f>
        <v/>
      </c>
      <c r="T91" s="13" t="str">
        <f>IF('Formato 3_Gantt'!BS$8&lt;&gt;"",'Formato 3_Gantt'!BS$8,"")</f>
        <v/>
      </c>
      <c r="U91" s="13" t="str">
        <f>IF('Formato 3_Gantt'!BT$8&lt;&gt;"",'Formato 3_Gantt'!BT$8,"")</f>
        <v/>
      </c>
      <c r="V91" s="13" t="str">
        <f>IF('Formato 3_Gantt'!BU$8&lt;&gt;"",'Formato 3_Gantt'!BU$8,"")</f>
        <v/>
      </c>
      <c r="W91" s="13" t="str">
        <f>IF('Formato 3_Gantt'!BV$8&lt;&gt;"",'Formato 3_Gantt'!BV$8,"")</f>
        <v/>
      </c>
      <c r="X91" s="13" t="str">
        <f>IF('Formato 3_Gantt'!BW$8&lt;&gt;"",'Formato 3_Gantt'!BW$8,"")</f>
        <v/>
      </c>
      <c r="Y91" s="13" t="str">
        <f>IF('Formato 3_Gantt'!BX$8&lt;&gt;"",'Formato 3_Gantt'!BX$8,"")</f>
        <v/>
      </c>
      <c r="Z91" s="162" t="str">
        <f>IF(Formato_02!S$15&lt;&gt;"",Formato_02!S$15,"")</f>
        <v/>
      </c>
      <c r="AA91" s="162" t="str">
        <f>IF(Formato_02!T$15&lt;&gt;"",Formato_02!T$15,"")</f>
        <v/>
      </c>
      <c r="AB91" s="162" t="str">
        <f>IF(Formato_02!U$15&lt;&gt;"",Formato_02!U$15,"")</f>
        <v/>
      </c>
      <c r="AC91" s="162" t="str">
        <f>IF(Formato_02!V$15&lt;&gt;"",Formato_02!V$15,"")</f>
        <v/>
      </c>
      <c r="AD91" s="162" t="str">
        <f>IF(Formato_02!W$15&lt;&gt;"",Formato_02!W$15,"")</f>
        <v/>
      </c>
      <c r="AE91" s="162" t="str">
        <f>IF(Formato_02!X$15&lt;&gt;"",Formato_02!X$15,"")</f>
        <v/>
      </c>
      <c r="AF91" s="162" t="str">
        <f>IF(Formato_02!Y$15&lt;&gt;"",Formato_02!Y$15,"")</f>
        <v/>
      </c>
      <c r="AG91" s="162" t="str">
        <f>IF(Formato_02!Z$15&lt;&gt;"",Formato_02!Z$15,"")</f>
        <v/>
      </c>
      <c r="AH91" s="162" t="str">
        <f>IF(Formato_02!AA$15&lt;&gt;"",Formato_02!AA$15,"")</f>
        <v/>
      </c>
      <c r="AI91" s="162" t="str">
        <f>IF(Formato_02!AB$15&lt;&gt;"",Formato_02!AB$15,"")</f>
        <v/>
      </c>
      <c r="AJ91" s="162" t="str">
        <f>IF(Formato_02!AC$15&lt;&gt;"",Formato_02!AC$15,"")</f>
        <v/>
      </c>
      <c r="AK91" s="162" t="str">
        <f>IF(Formato_02!AD$15&lt;&gt;"",Formato_02!AD$15,"")</f>
        <v/>
      </c>
      <c r="AL91" s="162" t="str">
        <f>IF(Formato_02!$N$14&lt;&gt;"",Formato_02!$N$14,"")</f>
        <v/>
      </c>
      <c r="AM91" s="13" t="str">
        <f>IF(Formato_02!$X$4&lt;&gt;"","AN","")</f>
        <v/>
      </c>
      <c r="AN91" s="24" t="str">
        <f t="shared" si="9"/>
        <v/>
      </c>
      <c r="AO91" s="13" t="str">
        <f>IF(Formato_02!$Y$4&lt;&gt;"","P027","")</f>
        <v/>
      </c>
      <c r="AP91" s="24" t="str">
        <f t="shared" si="10"/>
        <v/>
      </c>
      <c r="AQ91" s="13" t="str">
        <f>IF(Formato_02!$Z$4&lt;&gt;"","PNCVG","")</f>
        <v/>
      </c>
      <c r="AR91" s="24" t="str">
        <f t="shared" si="11"/>
        <v/>
      </c>
      <c r="AS91" s="13" t="str">
        <f>IF(Formato_02!$AA$4&lt;&gt;"","PNFF","")</f>
        <v/>
      </c>
      <c r="AT91" s="24" t="str">
        <f t="shared" si="12"/>
        <v/>
      </c>
      <c r="AU91" s="13" t="str">
        <f>IF(Formato_02!$AB$4&lt;&gt;"","PNPAM","")</f>
        <v/>
      </c>
      <c r="AV91" s="24" t="str">
        <f t="shared" si="13"/>
        <v/>
      </c>
      <c r="AW91" s="13" t="str">
        <f>IF(Formato_02!$AC$4&lt;&gt;"","PNAIA","")</f>
        <v/>
      </c>
      <c r="AX91" s="24" t="str">
        <f t="shared" si="14"/>
        <v/>
      </c>
      <c r="AY91" s="13" t="str">
        <f>IF(Formato_02!$AD$4&lt;&gt;"","PIO","")</f>
        <v/>
      </c>
      <c r="AZ91" s="24" t="str">
        <f t="shared" si="15"/>
        <v/>
      </c>
      <c r="BA91" s="13" t="str">
        <f>IF('Formato 3_Gantt'!B$11&lt;&gt;"",'Formato 3_Gantt'!A$11,"")</f>
        <v/>
      </c>
      <c r="BB91" s="24" t="str">
        <f>IF('Formato 3_Gantt'!B$11&lt;&gt;"",'Formato 3_Gantt'!B$11,"")</f>
        <v/>
      </c>
      <c r="BC91" s="22" t="str">
        <f>IF('Formato 3_Gantt'!C$11&lt;&gt;"",'Formato 3_Gantt'!C$11,"")</f>
        <v/>
      </c>
      <c r="BD91" s="13" t="str">
        <f>IF('Formato 3_Gantt'!D$11&lt;&gt;"",'Formato 3_Gantt'!D$11,"")</f>
        <v/>
      </c>
      <c r="BE91" s="161" t="str">
        <f>IF('Formato 3_Gantt'!E$11&lt;&gt;"",'Formato 3_Gantt'!E$11,"")</f>
        <v/>
      </c>
      <c r="BF91" s="13" t="str">
        <f>IF('Formato 3_Gantt'!F$11&lt;&gt;"",'Formato 3_Gantt'!F$11,"")</f>
        <v/>
      </c>
      <c r="BG91" s="158" t="str">
        <f>IF('Formato 3_Gantt'!G$11&lt;&gt;"",'Formato 3_Gantt'!G$11,"")</f>
        <v/>
      </c>
      <c r="BH91" s="158" t="str">
        <f>IF('Formato 3_Gantt'!H$11&lt;&gt;"",'Formato 3_Gantt'!H$11,"")</f>
        <v/>
      </c>
      <c r="BI91" s="161" t="str">
        <f>IF('Formato 3_Gantt'!BL$11&lt;&gt;"",'Formato 3_Gantt'!BL$11,"")</f>
        <v/>
      </c>
      <c r="BJ91" s="161" t="str">
        <f>IF('Formato 3_Gantt'!BM$11&lt;&gt;"",'Formato 3_Gantt'!BM$11,"")</f>
        <v/>
      </c>
      <c r="BK91" s="161" t="str">
        <f>IF('Formato 3_Gantt'!BN$11&lt;&gt;"",'Formato 3_Gantt'!BN$11,"")</f>
        <v/>
      </c>
      <c r="BL91" s="161" t="str">
        <f>IF('Formato 3_Gantt'!BO$11&lt;&gt;"",'Formato 3_Gantt'!BO$11,"")</f>
        <v/>
      </c>
      <c r="BM91" s="161" t="str">
        <f>IF('Formato 3_Gantt'!BP$11&lt;&gt;"",'Formato 3_Gantt'!BP$11,"")</f>
        <v/>
      </c>
      <c r="BN91" s="161" t="str">
        <f>IF('Formato 3_Gantt'!BQ$11&lt;&gt;"",'Formato 3_Gantt'!BQ$11,"")</f>
        <v/>
      </c>
      <c r="BO91" s="161" t="str">
        <f>IF('Formato 3_Gantt'!BR$11&lt;&gt;"",'Formato 3_Gantt'!BR$11,"")</f>
        <v/>
      </c>
      <c r="BP91" s="161" t="str">
        <f>IF('Formato 3_Gantt'!BS$11&lt;&gt;"",'Formato 3_Gantt'!BS$11,"")</f>
        <v/>
      </c>
      <c r="BQ91" s="161" t="str">
        <f>IF('Formato 3_Gantt'!BT$11&lt;&gt;"",'Formato 3_Gantt'!BT$11,"")</f>
        <v/>
      </c>
      <c r="BR91" s="161" t="str">
        <f>IF('Formato 3_Gantt'!BU$11&lt;&gt;"",'Formato 3_Gantt'!BU$11,"")</f>
        <v/>
      </c>
      <c r="BS91" s="161" t="str">
        <f>IF('Formato 3_Gantt'!BV$11&lt;&gt;"",'Formato 3_Gantt'!BV$11,"")</f>
        <v/>
      </c>
      <c r="BT91" s="161" t="str">
        <f>IF('Formato 3_Gantt'!BW$11&lt;&gt;"",'Formato 3_Gantt'!BW$11,"")</f>
        <v/>
      </c>
      <c r="BU91" s="161" t="str">
        <f>IF('Formato 3_Gantt'!BX$11&lt;&gt;"",'Formato 3_Gantt'!BX$11,"")</f>
        <v/>
      </c>
      <c r="BV91" s="163" t="str">
        <f>IF('Formato 4_Ppto'!I$69&lt;&gt;"",'Formato 4_Ppto'!I$69,"")</f>
        <v/>
      </c>
      <c r="BW91" s="162" t="str">
        <f>IF('Formato 4_Ppto'!X$69&lt;&gt;"",'Formato 4_Ppto'!X$69,"")</f>
        <v/>
      </c>
      <c r="BX91" s="162" t="str">
        <f>IF('Formato 4_Ppto'!Y$69&lt;&gt;"",'Formato 4_Ppto'!Y$69,"")</f>
        <v/>
      </c>
      <c r="BY91" s="162" t="str">
        <f>IF('Formato 4_Ppto'!Z$69&lt;&gt;"",'Formato 4_Ppto'!Z$69,"")</f>
        <v/>
      </c>
      <c r="BZ91" s="162" t="str">
        <f>IF('Formato 4_Ppto'!AA$69&lt;&gt;"",'Formato 4_Ppto'!AA$69,"")</f>
        <v/>
      </c>
      <c r="CA91" s="162" t="str">
        <f>IF('Formato 4_Ppto'!AB$69&lt;&gt;"",'Formato 4_Ppto'!AB$69,"")</f>
        <v/>
      </c>
      <c r="CB91" s="162" t="str">
        <f>IF('Formato 4_Ppto'!AC$69&lt;&gt;"",'Formato 4_Ppto'!AC$69,"")</f>
        <v/>
      </c>
      <c r="CC91" s="162" t="str">
        <f>IF('Formato 4_Ppto'!AD$69&lt;&gt;"",'Formato 4_Ppto'!AD$69,"")</f>
        <v/>
      </c>
      <c r="CD91" s="162" t="str">
        <f>IF('Formato 4_Ppto'!AE$69&lt;&gt;"",'Formato 4_Ppto'!AE$69,"")</f>
        <v/>
      </c>
      <c r="CE91" s="162" t="str">
        <f>IF('Formato 4_Ppto'!AF$69&lt;&gt;"",'Formato 4_Ppto'!AF$69,"")</f>
        <v/>
      </c>
      <c r="CF91" s="162" t="str">
        <f>IF('Formato 4_Ppto'!AG$69&lt;&gt;"",'Formato 4_Ppto'!AG$69,"")</f>
        <v/>
      </c>
      <c r="CG91" s="162" t="str">
        <f>IF('Formato 4_Ppto'!AH$69&lt;&gt;"",'Formato 4_Ppto'!AH$69,"")</f>
        <v/>
      </c>
      <c r="CH91" s="162" t="str">
        <f>IF('Formato 4_Ppto'!AI$69&lt;&gt;"",'Formato 4_Ppto'!AI$69,"")</f>
        <v/>
      </c>
      <c r="CI91" s="163" t="str">
        <f>IF('Formato 4_Ppto'!AJ$69&lt;&gt;"",'Formato 4_Ppto'!AJ$69,"")</f>
        <v/>
      </c>
      <c r="CJ91" s="13" t="str">
        <f>IF('Formato 4_Ppto'!B98&lt;&gt;"",'Formato 4_Ppto'!A98,"")</f>
        <v/>
      </c>
      <c r="CK91" s="24" t="str">
        <f>IF('Formato 4_Ppto'!B98&lt;&gt;"",'Formato 4_Ppto'!B98,"")</f>
        <v/>
      </c>
      <c r="CL91" s="22" t="str">
        <f>IF('Formato 4_Ppto'!C98&lt;&gt;"",'Formato 4_Ppto'!C98,"")</f>
        <v/>
      </c>
      <c r="CM91" s="24" t="str">
        <f>IF('Formato 4_Ppto'!D98&lt;&gt;"",'Formato 4_Ppto'!D98,"")</f>
        <v/>
      </c>
      <c r="CN91" s="161" t="str">
        <f>IF('Formato 4_Ppto'!E98&lt;&gt;"",'Formato 4_Ppto'!E98,"")</f>
        <v/>
      </c>
      <c r="CO91" s="161" t="str">
        <f>IF('Formato 4_Ppto'!G98&lt;&gt;"",'Formato 4_Ppto'!G98,"")</f>
        <v/>
      </c>
      <c r="CP91" s="163" t="str">
        <f>IF('Formato 4_Ppto'!I98&lt;&gt;"",'Formato 4_Ppto'!I98,"")</f>
        <v/>
      </c>
      <c r="CQ91" s="161" t="str">
        <f>IF('Formato 4_Ppto'!K98&lt;&gt;"",'Formato 4_Ppto'!K98,"")</f>
        <v/>
      </c>
      <c r="CR91" s="161" t="str">
        <f>IF('Formato 4_Ppto'!L98&lt;&gt;"",'Formato 4_Ppto'!L98,"")</f>
        <v/>
      </c>
      <c r="CS91" s="161" t="str">
        <f>IF('Formato 4_Ppto'!M98&lt;&gt;"",'Formato 4_Ppto'!M98,"")</f>
        <v/>
      </c>
      <c r="CT91" s="161" t="str">
        <f>IF('Formato 4_Ppto'!N98&lt;&gt;"",'Formato 4_Ppto'!N98,"")</f>
        <v/>
      </c>
      <c r="CU91" s="161" t="str">
        <f>IF('Formato 4_Ppto'!O98&lt;&gt;"",'Formato 4_Ppto'!O98,"")</f>
        <v/>
      </c>
      <c r="CV91" s="161" t="str">
        <f>IF('Formato 4_Ppto'!P98&lt;&gt;"",'Formato 4_Ppto'!P98,"")</f>
        <v/>
      </c>
      <c r="CW91" s="161" t="str">
        <f>IF('Formato 4_Ppto'!Q98&lt;&gt;"",'Formato 4_Ppto'!Q98,"")</f>
        <v/>
      </c>
      <c r="CX91" s="161" t="str">
        <f>IF('Formato 4_Ppto'!R98&lt;&gt;"",'Formato 4_Ppto'!R98,"")</f>
        <v/>
      </c>
      <c r="CY91" s="161" t="str">
        <f>IF('Formato 4_Ppto'!S98&lt;&gt;"",'Formato 4_Ppto'!S98,"")</f>
        <v/>
      </c>
      <c r="CZ91" s="161" t="str">
        <f>IF('Formato 4_Ppto'!T98&lt;&gt;"",'Formato 4_Ppto'!T98,"")</f>
        <v/>
      </c>
      <c r="DA91" s="161" t="str">
        <f>IF('Formato 4_Ppto'!U98&lt;&gt;"",'Formato 4_Ppto'!U98,"")</f>
        <v/>
      </c>
      <c r="DB91" s="161" t="str">
        <f>IF('Formato 4_Ppto'!V98&lt;&gt;"",'Formato 4_Ppto'!V98,"")</f>
        <v/>
      </c>
      <c r="DC91" s="161" t="str">
        <f>IF('Formato 4_Ppto'!W98&lt;&gt;"",'Formato 4_Ppto'!W98,"")</f>
        <v/>
      </c>
      <c r="DD91" s="162" t="str">
        <f>IF('Formato 4_Ppto'!X98&lt;&gt;"",'Formato 4_Ppto'!X98,"")</f>
        <v/>
      </c>
      <c r="DE91" s="162" t="str">
        <f>IF('Formato 4_Ppto'!Y98&lt;&gt;"",'Formato 4_Ppto'!Y98,"")</f>
        <v/>
      </c>
      <c r="DF91" s="162" t="str">
        <f>IF('Formato 4_Ppto'!Z98&lt;&gt;"",'Formato 4_Ppto'!Z98,"")</f>
        <v/>
      </c>
      <c r="DG91" s="162" t="str">
        <f>IF('Formato 4_Ppto'!AA98&lt;&gt;"",'Formato 4_Ppto'!AA98,"")</f>
        <v/>
      </c>
      <c r="DH91" s="162" t="str">
        <f>IF('Formato 4_Ppto'!AB98&lt;&gt;"",'Formato 4_Ppto'!AB98,"")</f>
        <v/>
      </c>
      <c r="DI91" s="162" t="str">
        <f>IF('Formato 4_Ppto'!AC98&lt;&gt;"",'Formato 4_Ppto'!AC98,"")</f>
        <v/>
      </c>
      <c r="DJ91" s="162" t="str">
        <f>IF('Formato 4_Ppto'!AD98&lt;&gt;"",'Formato 4_Ppto'!AD98,"")</f>
        <v/>
      </c>
      <c r="DK91" s="162" t="str">
        <f>IF('Formato 4_Ppto'!AE98&lt;&gt;"",'Formato 4_Ppto'!AE98,"")</f>
        <v/>
      </c>
      <c r="DL91" s="162" t="str">
        <f>IF('Formato 4_Ppto'!AF98&lt;&gt;"",'Formato 4_Ppto'!AF98,"")</f>
        <v/>
      </c>
      <c r="DM91" s="162" t="str">
        <f>IF('Formato 4_Ppto'!AG98&lt;&gt;"",'Formato 4_Ppto'!AG98,"")</f>
        <v/>
      </c>
      <c r="DN91" s="162" t="str">
        <f>IF('Formato 4_Ppto'!AH98&lt;&gt;"",'Formato 4_Ppto'!AH98,"")</f>
        <v/>
      </c>
      <c r="DO91" s="162" t="str">
        <f>IF('Formato 4_Ppto'!AI98&lt;&gt;"",'Formato 4_Ppto'!AI98,"")</f>
        <v/>
      </c>
      <c r="DP91" s="163" t="str">
        <f>IF('Formato 4_Ppto'!AJ98&lt;&gt;"",'Formato 4_Ppto'!AJ98,"")</f>
        <v/>
      </c>
    </row>
    <row r="92" spans="2:120" x14ac:dyDescent="0.3">
      <c r="B92" s="164" t="str">
        <f>IF(OR(Tabla6[[#This Row],[IDA]]="",Tabla6[[#This Row],[IDT]]="",Tabla6[[#This Row],[IDI]]=""),"",Tabla6[[#This Row],[IDA]]&amp;"."&amp;Tabla6[[#This Row],[IDT]]&amp;"."&amp;Tabla6[[#This Row],[IDI]])</f>
        <v/>
      </c>
      <c r="C92" s="13" t="str">
        <f>IF(Formato_02!$B$14&lt;&gt;"",0,"")</f>
        <v/>
      </c>
      <c r="D92" s="13" t="str">
        <f>IF(Formato_02!$H$9&lt;&gt;"",Formato_02!$H$9,"")</f>
        <v/>
      </c>
      <c r="E92" s="24" t="str">
        <f t="shared" si="8"/>
        <v/>
      </c>
      <c r="F92" s="24" t="str">
        <f>IF(Formato_02!$B$14&lt;&gt;"",Formato_02!$B$14,"")</f>
        <v/>
      </c>
      <c r="G92" s="22" t="str">
        <f>IF('Formato 3_Gantt'!C97&lt;&gt;"",'Formato 3_Gantt'!C97,"")</f>
        <v/>
      </c>
      <c r="H92" s="13" t="str">
        <f>IF('Formato 3_Gantt'!D$8&lt;&gt;"",'Formato 3_Gantt'!D$8,"")</f>
        <v/>
      </c>
      <c r="I92" s="13" t="str">
        <f>IF('Formato 3_Gantt'!E$8&lt;&gt;"",'Formato 3_Gantt'!E$8,"")</f>
        <v/>
      </c>
      <c r="J92" s="13" t="str">
        <f>IF('Formato 3_Gantt'!F$8&lt;&gt;"",'Formato 3_Gantt'!F$8,"")</f>
        <v/>
      </c>
      <c r="K92" s="158" t="str">
        <f>IF('Formato 3_Gantt'!G$8&lt;&gt;"",'Formato 3_Gantt'!G$8,"")</f>
        <v/>
      </c>
      <c r="L92" s="158" t="str">
        <f>IF('Formato 3_Gantt'!H$8&lt;&gt;"",'Formato 3_Gantt'!H$8,"")</f>
        <v/>
      </c>
      <c r="M92" s="13" t="str">
        <f>IF('Formato 3_Gantt'!BL$8&lt;&gt;"",'Formato 3_Gantt'!BL$8,"")</f>
        <v/>
      </c>
      <c r="N92" s="13" t="str">
        <f>IF('Formato 3_Gantt'!BM$8&lt;&gt;"",'Formato 3_Gantt'!BM$8,"")</f>
        <v/>
      </c>
      <c r="O92" s="13" t="str">
        <f>IF('Formato 3_Gantt'!BN$8&lt;&gt;"",'Formato 3_Gantt'!BN$8,"")</f>
        <v/>
      </c>
      <c r="P92" s="13" t="str">
        <f>IF('Formato 3_Gantt'!BO$8&lt;&gt;"",'Formato 3_Gantt'!BO$8,"")</f>
        <v/>
      </c>
      <c r="Q92" s="13" t="str">
        <f>IF('Formato 3_Gantt'!BP$8&lt;&gt;"",'Formato 3_Gantt'!BP$8,"")</f>
        <v/>
      </c>
      <c r="R92" s="13" t="str">
        <f>IF('Formato 3_Gantt'!BQ$8&lt;&gt;"",'Formato 3_Gantt'!BQ$8,"")</f>
        <v/>
      </c>
      <c r="S92" s="13" t="str">
        <f>IF('Formato 3_Gantt'!BR$8&lt;&gt;"",'Formato 3_Gantt'!BR$8,"")</f>
        <v/>
      </c>
      <c r="T92" s="13" t="str">
        <f>IF('Formato 3_Gantt'!BS$8&lt;&gt;"",'Formato 3_Gantt'!BS$8,"")</f>
        <v/>
      </c>
      <c r="U92" s="13" t="str">
        <f>IF('Formato 3_Gantt'!BT$8&lt;&gt;"",'Formato 3_Gantt'!BT$8,"")</f>
        <v/>
      </c>
      <c r="V92" s="13" t="str">
        <f>IF('Formato 3_Gantt'!BU$8&lt;&gt;"",'Formato 3_Gantt'!BU$8,"")</f>
        <v/>
      </c>
      <c r="W92" s="13" t="str">
        <f>IF('Formato 3_Gantt'!BV$8&lt;&gt;"",'Formato 3_Gantt'!BV$8,"")</f>
        <v/>
      </c>
      <c r="X92" s="13" t="str">
        <f>IF('Formato 3_Gantt'!BW$8&lt;&gt;"",'Formato 3_Gantt'!BW$8,"")</f>
        <v/>
      </c>
      <c r="Y92" s="13" t="str">
        <f>IF('Formato 3_Gantt'!BX$8&lt;&gt;"",'Formato 3_Gantt'!BX$8,"")</f>
        <v/>
      </c>
      <c r="Z92" s="162" t="str">
        <f>IF(Formato_02!S$15&lt;&gt;"",Formato_02!S$15,"")</f>
        <v/>
      </c>
      <c r="AA92" s="162" t="str">
        <f>IF(Formato_02!T$15&lt;&gt;"",Formato_02!T$15,"")</f>
        <v/>
      </c>
      <c r="AB92" s="162" t="str">
        <f>IF(Formato_02!U$15&lt;&gt;"",Formato_02!U$15,"")</f>
        <v/>
      </c>
      <c r="AC92" s="162" t="str">
        <f>IF(Formato_02!V$15&lt;&gt;"",Formato_02!V$15,"")</f>
        <v/>
      </c>
      <c r="AD92" s="162" t="str">
        <f>IF(Formato_02!W$15&lt;&gt;"",Formato_02!W$15,"")</f>
        <v/>
      </c>
      <c r="AE92" s="162" t="str">
        <f>IF(Formato_02!X$15&lt;&gt;"",Formato_02!X$15,"")</f>
        <v/>
      </c>
      <c r="AF92" s="162" t="str">
        <f>IF(Formato_02!Y$15&lt;&gt;"",Formato_02!Y$15,"")</f>
        <v/>
      </c>
      <c r="AG92" s="162" t="str">
        <f>IF(Formato_02!Z$15&lt;&gt;"",Formato_02!Z$15,"")</f>
        <v/>
      </c>
      <c r="AH92" s="162" t="str">
        <f>IF(Formato_02!AA$15&lt;&gt;"",Formato_02!AA$15,"")</f>
        <v/>
      </c>
      <c r="AI92" s="162" t="str">
        <f>IF(Formato_02!AB$15&lt;&gt;"",Formato_02!AB$15,"")</f>
        <v/>
      </c>
      <c r="AJ92" s="162" t="str">
        <f>IF(Formato_02!AC$15&lt;&gt;"",Formato_02!AC$15,"")</f>
        <v/>
      </c>
      <c r="AK92" s="162" t="str">
        <f>IF(Formato_02!AD$15&lt;&gt;"",Formato_02!AD$15,"")</f>
        <v/>
      </c>
      <c r="AL92" s="162" t="str">
        <f>IF(Formato_02!$N$14&lt;&gt;"",Formato_02!$N$14,"")</f>
        <v/>
      </c>
      <c r="AM92" s="13" t="str">
        <f>IF(Formato_02!$X$4&lt;&gt;"","AN","")</f>
        <v/>
      </c>
      <c r="AN92" s="24" t="str">
        <f t="shared" si="9"/>
        <v/>
      </c>
      <c r="AO92" s="13" t="str">
        <f>IF(Formato_02!$Y$4&lt;&gt;"","P027","")</f>
        <v/>
      </c>
      <c r="AP92" s="24" t="str">
        <f t="shared" si="10"/>
        <v/>
      </c>
      <c r="AQ92" s="13" t="str">
        <f>IF(Formato_02!$Z$4&lt;&gt;"","PNCVG","")</f>
        <v/>
      </c>
      <c r="AR92" s="24" t="str">
        <f t="shared" si="11"/>
        <v/>
      </c>
      <c r="AS92" s="13" t="str">
        <f>IF(Formato_02!$AA$4&lt;&gt;"","PNFF","")</f>
        <v/>
      </c>
      <c r="AT92" s="24" t="str">
        <f t="shared" si="12"/>
        <v/>
      </c>
      <c r="AU92" s="13" t="str">
        <f>IF(Formato_02!$AB$4&lt;&gt;"","PNPAM","")</f>
        <v/>
      </c>
      <c r="AV92" s="24" t="str">
        <f t="shared" si="13"/>
        <v/>
      </c>
      <c r="AW92" s="13" t="str">
        <f>IF(Formato_02!$AC$4&lt;&gt;"","PNAIA","")</f>
        <v/>
      </c>
      <c r="AX92" s="24" t="str">
        <f t="shared" si="14"/>
        <v/>
      </c>
      <c r="AY92" s="13" t="str">
        <f>IF(Formato_02!$AD$4&lt;&gt;"","PIO","")</f>
        <v/>
      </c>
      <c r="AZ92" s="24" t="str">
        <f t="shared" si="15"/>
        <v/>
      </c>
      <c r="BA92" s="13" t="str">
        <f>IF('Formato 3_Gantt'!B$11&lt;&gt;"",'Formato 3_Gantt'!A$11,"")</f>
        <v/>
      </c>
      <c r="BB92" s="24" t="str">
        <f>IF('Formato 3_Gantt'!B$11&lt;&gt;"",'Formato 3_Gantt'!B$11,"")</f>
        <v/>
      </c>
      <c r="BC92" s="22" t="str">
        <f>IF('Formato 3_Gantt'!C$11&lt;&gt;"",'Formato 3_Gantt'!C$11,"")</f>
        <v/>
      </c>
      <c r="BD92" s="13" t="str">
        <f>IF('Formato 3_Gantt'!D$11&lt;&gt;"",'Formato 3_Gantt'!D$11,"")</f>
        <v/>
      </c>
      <c r="BE92" s="161" t="str">
        <f>IF('Formato 3_Gantt'!E$11&lt;&gt;"",'Formato 3_Gantt'!E$11,"")</f>
        <v/>
      </c>
      <c r="BF92" s="13" t="str">
        <f>IF('Formato 3_Gantt'!F$11&lt;&gt;"",'Formato 3_Gantt'!F$11,"")</f>
        <v/>
      </c>
      <c r="BG92" s="158" t="str">
        <f>IF('Formato 3_Gantt'!G$11&lt;&gt;"",'Formato 3_Gantt'!G$11,"")</f>
        <v/>
      </c>
      <c r="BH92" s="158" t="str">
        <f>IF('Formato 3_Gantt'!H$11&lt;&gt;"",'Formato 3_Gantt'!H$11,"")</f>
        <v/>
      </c>
      <c r="BI92" s="161" t="str">
        <f>IF('Formato 3_Gantt'!BL$11&lt;&gt;"",'Formato 3_Gantt'!BL$11,"")</f>
        <v/>
      </c>
      <c r="BJ92" s="161" t="str">
        <f>IF('Formato 3_Gantt'!BM$11&lt;&gt;"",'Formato 3_Gantt'!BM$11,"")</f>
        <v/>
      </c>
      <c r="BK92" s="161" t="str">
        <f>IF('Formato 3_Gantt'!BN$11&lt;&gt;"",'Formato 3_Gantt'!BN$11,"")</f>
        <v/>
      </c>
      <c r="BL92" s="161" t="str">
        <f>IF('Formato 3_Gantt'!BO$11&lt;&gt;"",'Formato 3_Gantt'!BO$11,"")</f>
        <v/>
      </c>
      <c r="BM92" s="161" t="str">
        <f>IF('Formato 3_Gantt'!BP$11&lt;&gt;"",'Formato 3_Gantt'!BP$11,"")</f>
        <v/>
      </c>
      <c r="BN92" s="161" t="str">
        <f>IF('Formato 3_Gantt'!BQ$11&lt;&gt;"",'Formato 3_Gantt'!BQ$11,"")</f>
        <v/>
      </c>
      <c r="BO92" s="161" t="str">
        <f>IF('Formato 3_Gantt'!BR$11&lt;&gt;"",'Formato 3_Gantt'!BR$11,"")</f>
        <v/>
      </c>
      <c r="BP92" s="161" t="str">
        <f>IF('Formato 3_Gantt'!BS$11&lt;&gt;"",'Formato 3_Gantt'!BS$11,"")</f>
        <v/>
      </c>
      <c r="BQ92" s="161" t="str">
        <f>IF('Formato 3_Gantt'!BT$11&lt;&gt;"",'Formato 3_Gantt'!BT$11,"")</f>
        <v/>
      </c>
      <c r="BR92" s="161" t="str">
        <f>IF('Formato 3_Gantt'!BU$11&lt;&gt;"",'Formato 3_Gantt'!BU$11,"")</f>
        <v/>
      </c>
      <c r="BS92" s="161" t="str">
        <f>IF('Formato 3_Gantt'!BV$11&lt;&gt;"",'Formato 3_Gantt'!BV$11,"")</f>
        <v/>
      </c>
      <c r="BT92" s="161" t="str">
        <f>IF('Formato 3_Gantt'!BW$11&lt;&gt;"",'Formato 3_Gantt'!BW$11,"")</f>
        <v/>
      </c>
      <c r="BU92" s="161" t="str">
        <f>IF('Formato 3_Gantt'!BX$11&lt;&gt;"",'Formato 3_Gantt'!BX$11,"")</f>
        <v/>
      </c>
      <c r="BV92" s="163" t="str">
        <f>IF('Formato 4_Ppto'!I$69&lt;&gt;"",'Formato 4_Ppto'!I$69,"")</f>
        <v/>
      </c>
      <c r="BW92" s="162" t="str">
        <f>IF('Formato 4_Ppto'!X$69&lt;&gt;"",'Formato 4_Ppto'!X$69,"")</f>
        <v/>
      </c>
      <c r="BX92" s="162" t="str">
        <f>IF('Formato 4_Ppto'!Y$69&lt;&gt;"",'Formato 4_Ppto'!Y$69,"")</f>
        <v/>
      </c>
      <c r="BY92" s="162" t="str">
        <f>IF('Formato 4_Ppto'!Z$69&lt;&gt;"",'Formato 4_Ppto'!Z$69,"")</f>
        <v/>
      </c>
      <c r="BZ92" s="162" t="str">
        <f>IF('Formato 4_Ppto'!AA$69&lt;&gt;"",'Formato 4_Ppto'!AA$69,"")</f>
        <v/>
      </c>
      <c r="CA92" s="162" t="str">
        <f>IF('Formato 4_Ppto'!AB$69&lt;&gt;"",'Formato 4_Ppto'!AB$69,"")</f>
        <v/>
      </c>
      <c r="CB92" s="162" t="str">
        <f>IF('Formato 4_Ppto'!AC$69&lt;&gt;"",'Formato 4_Ppto'!AC$69,"")</f>
        <v/>
      </c>
      <c r="CC92" s="162" t="str">
        <f>IF('Formato 4_Ppto'!AD$69&lt;&gt;"",'Formato 4_Ppto'!AD$69,"")</f>
        <v/>
      </c>
      <c r="CD92" s="162" t="str">
        <f>IF('Formato 4_Ppto'!AE$69&lt;&gt;"",'Formato 4_Ppto'!AE$69,"")</f>
        <v/>
      </c>
      <c r="CE92" s="162" t="str">
        <f>IF('Formato 4_Ppto'!AF$69&lt;&gt;"",'Formato 4_Ppto'!AF$69,"")</f>
        <v/>
      </c>
      <c r="CF92" s="162" t="str">
        <f>IF('Formato 4_Ppto'!AG$69&lt;&gt;"",'Formato 4_Ppto'!AG$69,"")</f>
        <v/>
      </c>
      <c r="CG92" s="162" t="str">
        <f>IF('Formato 4_Ppto'!AH$69&lt;&gt;"",'Formato 4_Ppto'!AH$69,"")</f>
        <v/>
      </c>
      <c r="CH92" s="162" t="str">
        <f>IF('Formato 4_Ppto'!AI$69&lt;&gt;"",'Formato 4_Ppto'!AI$69,"")</f>
        <v/>
      </c>
      <c r="CI92" s="163" t="str">
        <f>IF('Formato 4_Ppto'!AJ$69&lt;&gt;"",'Formato 4_Ppto'!AJ$69,"")</f>
        <v/>
      </c>
      <c r="CJ92" s="13" t="str">
        <f>IF('Formato 4_Ppto'!B99&lt;&gt;"",'Formato 4_Ppto'!A99,"")</f>
        <v/>
      </c>
      <c r="CK92" s="24" t="str">
        <f>IF('Formato 4_Ppto'!B99&lt;&gt;"",'Formato 4_Ppto'!B99,"")</f>
        <v/>
      </c>
      <c r="CL92" s="22" t="str">
        <f>IF('Formato 4_Ppto'!C99&lt;&gt;"",'Formato 4_Ppto'!C99,"")</f>
        <v/>
      </c>
      <c r="CM92" s="24" t="str">
        <f>IF('Formato 4_Ppto'!D99&lt;&gt;"",'Formato 4_Ppto'!D99,"")</f>
        <v/>
      </c>
      <c r="CN92" s="161" t="str">
        <f>IF('Formato 4_Ppto'!E99&lt;&gt;"",'Formato 4_Ppto'!E99,"")</f>
        <v/>
      </c>
      <c r="CO92" s="161" t="str">
        <f>IF('Formato 4_Ppto'!G99&lt;&gt;"",'Formato 4_Ppto'!G99,"")</f>
        <v/>
      </c>
      <c r="CP92" s="163" t="str">
        <f>IF('Formato 4_Ppto'!I99&lt;&gt;"",'Formato 4_Ppto'!I99,"")</f>
        <v/>
      </c>
      <c r="CQ92" s="161" t="str">
        <f>IF('Formato 4_Ppto'!K99&lt;&gt;"",'Formato 4_Ppto'!K99,"")</f>
        <v/>
      </c>
      <c r="CR92" s="161" t="str">
        <f>IF('Formato 4_Ppto'!L99&lt;&gt;"",'Formato 4_Ppto'!L99,"")</f>
        <v/>
      </c>
      <c r="CS92" s="161" t="str">
        <f>IF('Formato 4_Ppto'!M99&lt;&gt;"",'Formato 4_Ppto'!M99,"")</f>
        <v/>
      </c>
      <c r="CT92" s="161" t="str">
        <f>IF('Formato 4_Ppto'!N99&lt;&gt;"",'Formato 4_Ppto'!N99,"")</f>
        <v/>
      </c>
      <c r="CU92" s="161" t="str">
        <f>IF('Formato 4_Ppto'!O99&lt;&gt;"",'Formato 4_Ppto'!O99,"")</f>
        <v/>
      </c>
      <c r="CV92" s="161" t="str">
        <f>IF('Formato 4_Ppto'!P99&lt;&gt;"",'Formato 4_Ppto'!P99,"")</f>
        <v/>
      </c>
      <c r="CW92" s="161" t="str">
        <f>IF('Formato 4_Ppto'!Q99&lt;&gt;"",'Formato 4_Ppto'!Q99,"")</f>
        <v/>
      </c>
      <c r="CX92" s="161" t="str">
        <f>IF('Formato 4_Ppto'!R99&lt;&gt;"",'Formato 4_Ppto'!R99,"")</f>
        <v/>
      </c>
      <c r="CY92" s="161" t="str">
        <f>IF('Formato 4_Ppto'!S99&lt;&gt;"",'Formato 4_Ppto'!S99,"")</f>
        <v/>
      </c>
      <c r="CZ92" s="161" t="str">
        <f>IF('Formato 4_Ppto'!T99&lt;&gt;"",'Formato 4_Ppto'!T99,"")</f>
        <v/>
      </c>
      <c r="DA92" s="161" t="str">
        <f>IF('Formato 4_Ppto'!U99&lt;&gt;"",'Formato 4_Ppto'!U99,"")</f>
        <v/>
      </c>
      <c r="DB92" s="161" t="str">
        <f>IF('Formato 4_Ppto'!V99&lt;&gt;"",'Formato 4_Ppto'!V99,"")</f>
        <v/>
      </c>
      <c r="DC92" s="161" t="str">
        <f>IF('Formato 4_Ppto'!W99&lt;&gt;"",'Formato 4_Ppto'!W99,"")</f>
        <v/>
      </c>
      <c r="DD92" s="162" t="str">
        <f>IF('Formato 4_Ppto'!X99&lt;&gt;"",'Formato 4_Ppto'!X99,"")</f>
        <v/>
      </c>
      <c r="DE92" s="162" t="str">
        <f>IF('Formato 4_Ppto'!Y99&lt;&gt;"",'Formato 4_Ppto'!Y99,"")</f>
        <v/>
      </c>
      <c r="DF92" s="162" t="str">
        <f>IF('Formato 4_Ppto'!Z99&lt;&gt;"",'Formato 4_Ppto'!Z99,"")</f>
        <v/>
      </c>
      <c r="DG92" s="162" t="str">
        <f>IF('Formato 4_Ppto'!AA99&lt;&gt;"",'Formato 4_Ppto'!AA99,"")</f>
        <v/>
      </c>
      <c r="DH92" s="162" t="str">
        <f>IF('Formato 4_Ppto'!AB99&lt;&gt;"",'Formato 4_Ppto'!AB99,"")</f>
        <v/>
      </c>
      <c r="DI92" s="162" t="str">
        <f>IF('Formato 4_Ppto'!AC99&lt;&gt;"",'Formato 4_Ppto'!AC99,"")</f>
        <v/>
      </c>
      <c r="DJ92" s="162" t="str">
        <f>IF('Formato 4_Ppto'!AD99&lt;&gt;"",'Formato 4_Ppto'!AD99,"")</f>
        <v/>
      </c>
      <c r="DK92" s="162" t="str">
        <f>IF('Formato 4_Ppto'!AE99&lt;&gt;"",'Formato 4_Ppto'!AE99,"")</f>
        <v/>
      </c>
      <c r="DL92" s="162" t="str">
        <f>IF('Formato 4_Ppto'!AF99&lt;&gt;"",'Formato 4_Ppto'!AF99,"")</f>
        <v/>
      </c>
      <c r="DM92" s="162" t="str">
        <f>IF('Formato 4_Ppto'!AG99&lt;&gt;"",'Formato 4_Ppto'!AG99,"")</f>
        <v/>
      </c>
      <c r="DN92" s="162" t="str">
        <f>IF('Formato 4_Ppto'!AH99&lt;&gt;"",'Formato 4_Ppto'!AH99,"")</f>
        <v/>
      </c>
      <c r="DO92" s="162" t="str">
        <f>IF('Formato 4_Ppto'!AI99&lt;&gt;"",'Formato 4_Ppto'!AI99,"")</f>
        <v/>
      </c>
      <c r="DP92" s="163" t="str">
        <f>IF('Formato 4_Ppto'!AJ99&lt;&gt;"",'Formato 4_Ppto'!AJ99,"")</f>
        <v/>
      </c>
    </row>
    <row r="93" spans="2:120" x14ac:dyDescent="0.3">
      <c r="B93" s="13" t="str">
        <f>IF(OR(Tabla6[[#This Row],[IDA]]="",Tabla6[[#This Row],[IDT]]="",Tabla6[[#This Row],[IDI]]=""),"",Tabla6[[#This Row],[IDA]]&amp;"."&amp;Tabla6[[#This Row],[IDT]]&amp;"."&amp;Tabla6[[#This Row],[IDI]])</f>
        <v/>
      </c>
      <c r="C93" s="13" t="str">
        <f>IF(Formato_02!$B$14&lt;&gt;"",0,"")</f>
        <v/>
      </c>
      <c r="D93" s="13" t="str">
        <f>IF(Formato_02!$H$9&lt;&gt;"",Formato_02!$H$9,"")</f>
        <v/>
      </c>
      <c r="E93" s="24" t="str">
        <f t="shared" si="8"/>
        <v/>
      </c>
      <c r="F93" s="24" t="str">
        <f>IF(Formato_02!$B$14&lt;&gt;"",Formato_02!$B$14,"")</f>
        <v/>
      </c>
      <c r="G93" s="22" t="str">
        <f>IF('Formato 3_Gantt'!C98&lt;&gt;"",'Formato 3_Gantt'!C98,"")</f>
        <v/>
      </c>
      <c r="H93" s="13" t="str">
        <f>IF('Formato 3_Gantt'!D$8&lt;&gt;"",'Formato 3_Gantt'!D$8,"")</f>
        <v/>
      </c>
      <c r="I93" s="13" t="str">
        <f>IF('Formato 3_Gantt'!E$8&lt;&gt;"",'Formato 3_Gantt'!E$8,"")</f>
        <v/>
      </c>
      <c r="J93" s="13" t="str">
        <f>IF('Formato 3_Gantt'!F$8&lt;&gt;"",'Formato 3_Gantt'!F$8,"")</f>
        <v/>
      </c>
      <c r="K93" s="158" t="str">
        <f>IF('Formato 3_Gantt'!G$8&lt;&gt;"",'Formato 3_Gantt'!G$8,"")</f>
        <v/>
      </c>
      <c r="L93" s="158" t="str">
        <f>IF('Formato 3_Gantt'!H$8&lt;&gt;"",'Formato 3_Gantt'!H$8,"")</f>
        <v/>
      </c>
      <c r="M93" s="13" t="str">
        <f>IF('Formato 3_Gantt'!BL$8&lt;&gt;"",'Formato 3_Gantt'!BL$8,"")</f>
        <v/>
      </c>
      <c r="N93" s="13" t="str">
        <f>IF('Formato 3_Gantt'!BM$8&lt;&gt;"",'Formato 3_Gantt'!BM$8,"")</f>
        <v/>
      </c>
      <c r="O93" s="13" t="str">
        <f>IF('Formato 3_Gantt'!BN$8&lt;&gt;"",'Formato 3_Gantt'!BN$8,"")</f>
        <v/>
      </c>
      <c r="P93" s="13" t="str">
        <f>IF('Formato 3_Gantt'!BO$8&lt;&gt;"",'Formato 3_Gantt'!BO$8,"")</f>
        <v/>
      </c>
      <c r="Q93" s="13" t="str">
        <f>IF('Formato 3_Gantt'!BP$8&lt;&gt;"",'Formato 3_Gantt'!BP$8,"")</f>
        <v/>
      </c>
      <c r="R93" s="13" t="str">
        <f>IF('Formato 3_Gantt'!BQ$8&lt;&gt;"",'Formato 3_Gantt'!BQ$8,"")</f>
        <v/>
      </c>
      <c r="S93" s="13" t="str">
        <f>IF('Formato 3_Gantt'!BR$8&lt;&gt;"",'Formato 3_Gantt'!BR$8,"")</f>
        <v/>
      </c>
      <c r="T93" s="13" t="str">
        <f>IF('Formato 3_Gantt'!BS$8&lt;&gt;"",'Formato 3_Gantt'!BS$8,"")</f>
        <v/>
      </c>
      <c r="U93" s="13" t="str">
        <f>IF('Formato 3_Gantt'!BT$8&lt;&gt;"",'Formato 3_Gantt'!BT$8,"")</f>
        <v/>
      </c>
      <c r="V93" s="13" t="str">
        <f>IF('Formato 3_Gantt'!BU$8&lt;&gt;"",'Formato 3_Gantt'!BU$8,"")</f>
        <v/>
      </c>
      <c r="W93" s="13" t="str">
        <f>IF('Formato 3_Gantt'!BV$8&lt;&gt;"",'Formato 3_Gantt'!BV$8,"")</f>
        <v/>
      </c>
      <c r="X93" s="13" t="str">
        <f>IF('Formato 3_Gantt'!BW$8&lt;&gt;"",'Formato 3_Gantt'!BW$8,"")</f>
        <v/>
      </c>
      <c r="Y93" s="13" t="str">
        <f>IF('Formato 3_Gantt'!BX$8&lt;&gt;"",'Formato 3_Gantt'!BX$8,"")</f>
        <v/>
      </c>
      <c r="Z93" s="162" t="str">
        <f>IF(Formato_02!S$15&lt;&gt;"",Formato_02!S$15,"")</f>
        <v/>
      </c>
      <c r="AA93" s="162" t="str">
        <f>IF(Formato_02!T$15&lt;&gt;"",Formato_02!T$15,"")</f>
        <v/>
      </c>
      <c r="AB93" s="162" t="str">
        <f>IF(Formato_02!U$15&lt;&gt;"",Formato_02!U$15,"")</f>
        <v/>
      </c>
      <c r="AC93" s="162" t="str">
        <f>IF(Formato_02!V$15&lt;&gt;"",Formato_02!V$15,"")</f>
        <v/>
      </c>
      <c r="AD93" s="162" t="str">
        <f>IF(Formato_02!W$15&lt;&gt;"",Formato_02!W$15,"")</f>
        <v/>
      </c>
      <c r="AE93" s="162" t="str">
        <f>IF(Formato_02!X$15&lt;&gt;"",Formato_02!X$15,"")</f>
        <v/>
      </c>
      <c r="AF93" s="162" t="str">
        <f>IF(Formato_02!Y$15&lt;&gt;"",Formato_02!Y$15,"")</f>
        <v/>
      </c>
      <c r="AG93" s="162" t="str">
        <f>IF(Formato_02!Z$15&lt;&gt;"",Formato_02!Z$15,"")</f>
        <v/>
      </c>
      <c r="AH93" s="162" t="str">
        <f>IF(Formato_02!AA$15&lt;&gt;"",Formato_02!AA$15,"")</f>
        <v/>
      </c>
      <c r="AI93" s="162" t="str">
        <f>IF(Formato_02!AB$15&lt;&gt;"",Formato_02!AB$15,"")</f>
        <v/>
      </c>
      <c r="AJ93" s="162" t="str">
        <f>IF(Formato_02!AC$15&lt;&gt;"",Formato_02!AC$15,"")</f>
        <v/>
      </c>
      <c r="AK93" s="162" t="str">
        <f>IF(Formato_02!AD$15&lt;&gt;"",Formato_02!AD$15,"")</f>
        <v/>
      </c>
      <c r="AL93" s="162" t="str">
        <f>IF(Formato_02!$N$14&lt;&gt;"",Formato_02!$N$14,"")</f>
        <v/>
      </c>
      <c r="AM93" s="13" t="str">
        <f>IF(Formato_02!$X$4&lt;&gt;"","AN","")</f>
        <v/>
      </c>
      <c r="AN93" s="24" t="str">
        <f t="shared" si="9"/>
        <v/>
      </c>
      <c r="AO93" s="13" t="str">
        <f>IF(Formato_02!$Y$4&lt;&gt;"","P027","")</f>
        <v/>
      </c>
      <c r="AP93" s="24" t="str">
        <f t="shared" si="10"/>
        <v/>
      </c>
      <c r="AQ93" s="13" t="str">
        <f>IF(Formato_02!$Z$4&lt;&gt;"","PNCVG","")</f>
        <v/>
      </c>
      <c r="AR93" s="24" t="str">
        <f t="shared" si="11"/>
        <v/>
      </c>
      <c r="AS93" s="13" t="str">
        <f>IF(Formato_02!$AA$4&lt;&gt;"","PNFF","")</f>
        <v/>
      </c>
      <c r="AT93" s="24" t="str">
        <f t="shared" si="12"/>
        <v/>
      </c>
      <c r="AU93" s="13" t="str">
        <f>IF(Formato_02!$AB$4&lt;&gt;"","PNPAM","")</f>
        <v/>
      </c>
      <c r="AV93" s="24" t="str">
        <f t="shared" si="13"/>
        <v/>
      </c>
      <c r="AW93" s="13" t="str">
        <f>IF(Formato_02!$AC$4&lt;&gt;"","PNAIA","")</f>
        <v/>
      </c>
      <c r="AX93" s="24" t="str">
        <f t="shared" si="14"/>
        <v/>
      </c>
      <c r="AY93" s="13" t="str">
        <f>IF(Formato_02!$AD$4&lt;&gt;"","PIO","")</f>
        <v/>
      </c>
      <c r="AZ93" s="24" t="str">
        <f t="shared" si="15"/>
        <v/>
      </c>
      <c r="BA93" s="13" t="str">
        <f>IF('Formato 3_Gantt'!B$12&lt;&gt;"",'Formato 3_Gantt'!A$12,"")</f>
        <v/>
      </c>
      <c r="BB93" s="24" t="str">
        <f>IF('Formato 3_Gantt'!B$12&lt;&gt;"",'Formato 3_Gantt'!B$12,"")</f>
        <v/>
      </c>
      <c r="BC93" s="22" t="str">
        <f>IF('Formato 3_Gantt'!C$12&lt;&gt;"",'Formato 3_Gantt'!C$12,"")</f>
        <v/>
      </c>
      <c r="BD93" s="13" t="str">
        <f>IF('Formato 3_Gantt'!D$12&lt;&gt;"",'Formato 3_Gantt'!D$12,"")</f>
        <v/>
      </c>
      <c r="BE93" s="161" t="str">
        <f>IF('Formato 3_Gantt'!E$12&lt;&gt;"",'Formato 3_Gantt'!E$12,"")</f>
        <v/>
      </c>
      <c r="BF93" s="13" t="str">
        <f>IF('Formato 3_Gantt'!F$12&lt;&gt;"",'Formato 3_Gantt'!F$12,"")</f>
        <v/>
      </c>
      <c r="BG93" s="158" t="str">
        <f>IF('Formato 3_Gantt'!G$12&lt;&gt;"",'Formato 3_Gantt'!G$12,"")</f>
        <v/>
      </c>
      <c r="BH93" s="158" t="str">
        <f>IF('Formato 3_Gantt'!H$12&lt;&gt;"",'Formato 3_Gantt'!H$12,"")</f>
        <v/>
      </c>
      <c r="BI93" s="161" t="str">
        <f>IF('Formato 3_Gantt'!BL$12&lt;&gt;"",'Formato 3_Gantt'!BL$12,"")</f>
        <v/>
      </c>
      <c r="BJ93" s="161" t="str">
        <f>IF('Formato 3_Gantt'!BM$12&lt;&gt;"",'Formato 3_Gantt'!BM$12,"")</f>
        <v/>
      </c>
      <c r="BK93" s="161" t="str">
        <f>IF('Formato 3_Gantt'!BN$12&lt;&gt;"",'Formato 3_Gantt'!BN$12,"")</f>
        <v/>
      </c>
      <c r="BL93" s="161" t="str">
        <f>IF('Formato 3_Gantt'!BO$12&lt;&gt;"",'Formato 3_Gantt'!BO$12,"")</f>
        <v/>
      </c>
      <c r="BM93" s="161" t="str">
        <f>IF('Formato 3_Gantt'!BP$12&lt;&gt;"",'Formato 3_Gantt'!BP$12,"")</f>
        <v/>
      </c>
      <c r="BN93" s="161" t="str">
        <f>IF('Formato 3_Gantt'!BQ$12&lt;&gt;"",'Formato 3_Gantt'!BQ$12,"")</f>
        <v/>
      </c>
      <c r="BO93" s="161" t="str">
        <f>IF('Formato 3_Gantt'!BR$12&lt;&gt;"",'Formato 3_Gantt'!BR$12,"")</f>
        <v/>
      </c>
      <c r="BP93" s="161" t="str">
        <f>IF('Formato 3_Gantt'!BS$12&lt;&gt;"",'Formato 3_Gantt'!BS$12,"")</f>
        <v/>
      </c>
      <c r="BQ93" s="161" t="str">
        <f>IF('Formato 3_Gantt'!BT$12&lt;&gt;"",'Formato 3_Gantt'!BT$12,"")</f>
        <v/>
      </c>
      <c r="BR93" s="161" t="str">
        <f>IF('Formato 3_Gantt'!BU$12&lt;&gt;"",'Formato 3_Gantt'!BU$12,"")</f>
        <v/>
      </c>
      <c r="BS93" s="161" t="str">
        <f>IF('Formato 3_Gantt'!BV$12&lt;&gt;"",'Formato 3_Gantt'!BV$12,"")</f>
        <v/>
      </c>
      <c r="BT93" s="161" t="str">
        <f>IF('Formato 3_Gantt'!BW$12&lt;&gt;"",'Formato 3_Gantt'!BW$12,"")</f>
        <v/>
      </c>
      <c r="BU93" s="161" t="str">
        <f>IF('Formato 3_Gantt'!BX$12&lt;&gt;"",'Formato 3_Gantt'!BX$12,"")</f>
        <v/>
      </c>
      <c r="BV93" s="163" t="str">
        <f>IF('Formato 4_Ppto'!I$100&lt;&gt;"",'Formato 4_Ppto'!I$100,"")</f>
        <v/>
      </c>
      <c r="BW93" s="162" t="str">
        <f>IF('Formato 4_Ppto'!X$100&lt;&gt;"",'Formato 4_Ppto'!X$100,"")</f>
        <v/>
      </c>
      <c r="BX93" s="162" t="str">
        <f>IF('Formato 4_Ppto'!Y$100&lt;&gt;"",'Formato 4_Ppto'!Y$100,"")</f>
        <v/>
      </c>
      <c r="BY93" s="162" t="str">
        <f>IF('Formato 4_Ppto'!Z$100&lt;&gt;"",'Formato 4_Ppto'!Z$100,"")</f>
        <v/>
      </c>
      <c r="BZ93" s="162" t="str">
        <f>IF('Formato 4_Ppto'!AA$100&lt;&gt;"",'Formato 4_Ppto'!AA$100,"")</f>
        <v/>
      </c>
      <c r="CA93" s="162" t="str">
        <f>IF('Formato 4_Ppto'!AB$100&lt;&gt;"",'Formato 4_Ppto'!AB$100,"")</f>
        <v/>
      </c>
      <c r="CB93" s="162" t="str">
        <f>IF('Formato 4_Ppto'!AC$100&lt;&gt;"",'Formato 4_Ppto'!AC$100,"")</f>
        <v/>
      </c>
      <c r="CC93" s="162" t="str">
        <f>IF('Formato 4_Ppto'!AD$100&lt;&gt;"",'Formato 4_Ppto'!AD$100,"")</f>
        <v/>
      </c>
      <c r="CD93" s="162" t="str">
        <f>IF('Formato 4_Ppto'!AE$100&lt;&gt;"",'Formato 4_Ppto'!AE$100,"")</f>
        <v/>
      </c>
      <c r="CE93" s="162" t="str">
        <f>IF('Formato 4_Ppto'!AF$100&lt;&gt;"",'Formato 4_Ppto'!AF$100,"")</f>
        <v/>
      </c>
      <c r="CF93" s="162" t="str">
        <f>IF('Formato 4_Ppto'!AG$100&lt;&gt;"",'Formato 4_Ppto'!AG$100,"")</f>
        <v/>
      </c>
      <c r="CG93" s="162" t="str">
        <f>IF('Formato 4_Ppto'!AH$100&lt;&gt;"",'Formato 4_Ppto'!AH$100,"")</f>
        <v/>
      </c>
      <c r="CH93" s="162" t="str">
        <f>IF('Formato 4_Ppto'!AI$100&lt;&gt;"",'Formato 4_Ppto'!AI$100,"")</f>
        <v/>
      </c>
      <c r="CI93" s="163" t="str">
        <f>IF('Formato 4_Ppto'!AJ$100&lt;&gt;"",'Formato 4_Ppto'!AJ$100,"")</f>
        <v/>
      </c>
      <c r="CJ93" s="13" t="str">
        <f>IF('Formato 4_Ppto'!B101&lt;&gt;"",'Formato 4_Ppto'!A101,"")</f>
        <v/>
      </c>
      <c r="CK93" s="24" t="str">
        <f>IF('Formato 4_Ppto'!B101&lt;&gt;"",'Formato 4_Ppto'!B101,"")</f>
        <v/>
      </c>
      <c r="CL93" s="22" t="str">
        <f>IF('Formato 4_Ppto'!C101&lt;&gt;"",'Formato 4_Ppto'!C101,"")</f>
        <v/>
      </c>
      <c r="CM93" s="24" t="str">
        <f>IF('Formato 4_Ppto'!D101&lt;&gt;"",'Formato 4_Ppto'!D101,"")</f>
        <v/>
      </c>
      <c r="CN93" s="161" t="str">
        <f>IF('Formato 4_Ppto'!E101&lt;&gt;"",'Formato 4_Ppto'!E101,"")</f>
        <v/>
      </c>
      <c r="CO93" s="161" t="str">
        <f>IF('Formato 4_Ppto'!G101&lt;&gt;"",'Formato 4_Ppto'!G101,"")</f>
        <v/>
      </c>
      <c r="CP93" s="163" t="str">
        <f>IF('Formato 4_Ppto'!I101&lt;&gt;"",'Formato 4_Ppto'!I101,"")</f>
        <v/>
      </c>
      <c r="CQ93" s="161" t="str">
        <f>IF('Formato 4_Ppto'!K101&lt;&gt;"",'Formato 4_Ppto'!K101,"")</f>
        <v/>
      </c>
      <c r="CR93" s="161" t="str">
        <f>IF('Formato 4_Ppto'!L101&lt;&gt;"",'Formato 4_Ppto'!L101,"")</f>
        <v/>
      </c>
      <c r="CS93" s="161" t="str">
        <f>IF('Formato 4_Ppto'!M101&lt;&gt;"",'Formato 4_Ppto'!M101,"")</f>
        <v/>
      </c>
      <c r="CT93" s="161" t="str">
        <f>IF('Formato 4_Ppto'!N101&lt;&gt;"",'Formato 4_Ppto'!N101,"")</f>
        <v/>
      </c>
      <c r="CU93" s="161" t="str">
        <f>IF('Formato 4_Ppto'!O101&lt;&gt;"",'Formato 4_Ppto'!O101,"")</f>
        <v/>
      </c>
      <c r="CV93" s="161" t="str">
        <f>IF('Formato 4_Ppto'!P101&lt;&gt;"",'Formato 4_Ppto'!P101,"")</f>
        <v/>
      </c>
      <c r="CW93" s="161" t="str">
        <f>IF('Formato 4_Ppto'!Q101&lt;&gt;"",'Formato 4_Ppto'!Q101,"")</f>
        <v/>
      </c>
      <c r="CX93" s="161" t="str">
        <f>IF('Formato 4_Ppto'!R101&lt;&gt;"",'Formato 4_Ppto'!R101,"")</f>
        <v/>
      </c>
      <c r="CY93" s="161" t="str">
        <f>IF('Formato 4_Ppto'!S101&lt;&gt;"",'Formato 4_Ppto'!S101,"")</f>
        <v/>
      </c>
      <c r="CZ93" s="161" t="str">
        <f>IF('Formato 4_Ppto'!T101&lt;&gt;"",'Formato 4_Ppto'!T101,"")</f>
        <v/>
      </c>
      <c r="DA93" s="161" t="str">
        <f>IF('Formato 4_Ppto'!U101&lt;&gt;"",'Formato 4_Ppto'!U101,"")</f>
        <v/>
      </c>
      <c r="DB93" s="161" t="str">
        <f>IF('Formato 4_Ppto'!V101&lt;&gt;"",'Formato 4_Ppto'!V101,"")</f>
        <v/>
      </c>
      <c r="DC93" s="161" t="str">
        <f>IF('Formato 4_Ppto'!W101&lt;&gt;"",'Formato 4_Ppto'!W101,"")</f>
        <v/>
      </c>
      <c r="DD93" s="162" t="str">
        <f>IF('Formato 4_Ppto'!X101&lt;&gt;"",'Formato 4_Ppto'!X101,"")</f>
        <v/>
      </c>
      <c r="DE93" s="162" t="str">
        <f>IF('Formato 4_Ppto'!Y101&lt;&gt;"",'Formato 4_Ppto'!Y101,"")</f>
        <v/>
      </c>
      <c r="DF93" s="162" t="str">
        <f>IF('Formato 4_Ppto'!Z101&lt;&gt;"",'Formato 4_Ppto'!Z101,"")</f>
        <v/>
      </c>
      <c r="DG93" s="162" t="str">
        <f>IF('Formato 4_Ppto'!AA101&lt;&gt;"",'Formato 4_Ppto'!AA101,"")</f>
        <v/>
      </c>
      <c r="DH93" s="162" t="str">
        <f>IF('Formato 4_Ppto'!AB101&lt;&gt;"",'Formato 4_Ppto'!AB101,"")</f>
        <v/>
      </c>
      <c r="DI93" s="162" t="str">
        <f>IF('Formato 4_Ppto'!AC101&lt;&gt;"",'Formato 4_Ppto'!AC101,"")</f>
        <v/>
      </c>
      <c r="DJ93" s="162" t="str">
        <f>IF('Formato 4_Ppto'!AD101&lt;&gt;"",'Formato 4_Ppto'!AD101,"")</f>
        <v/>
      </c>
      <c r="DK93" s="162" t="str">
        <f>IF('Formato 4_Ppto'!AE101&lt;&gt;"",'Formato 4_Ppto'!AE101,"")</f>
        <v/>
      </c>
      <c r="DL93" s="162" t="str">
        <f>IF('Formato 4_Ppto'!AF101&lt;&gt;"",'Formato 4_Ppto'!AF101,"")</f>
        <v/>
      </c>
      <c r="DM93" s="162" t="str">
        <f>IF('Formato 4_Ppto'!AG101&lt;&gt;"",'Formato 4_Ppto'!AG101,"")</f>
        <v/>
      </c>
      <c r="DN93" s="162" t="str">
        <f>IF('Formato 4_Ppto'!AH101&lt;&gt;"",'Formato 4_Ppto'!AH101,"")</f>
        <v/>
      </c>
      <c r="DO93" s="162" t="str">
        <f>IF('Formato 4_Ppto'!AI101&lt;&gt;"",'Formato 4_Ppto'!AI101,"")</f>
        <v/>
      </c>
      <c r="DP93" s="163" t="str">
        <f>IF('Formato 4_Ppto'!AJ101&lt;&gt;"",'Formato 4_Ppto'!AJ101,"")</f>
        <v/>
      </c>
    </row>
    <row r="94" spans="2:120" x14ac:dyDescent="0.3">
      <c r="B94" s="13" t="str">
        <f>IF(OR(Tabla6[[#This Row],[IDA]]="",Tabla6[[#This Row],[IDT]]="",Tabla6[[#This Row],[IDI]]=""),"",Tabla6[[#This Row],[IDA]]&amp;"."&amp;Tabla6[[#This Row],[IDT]]&amp;"."&amp;Tabla6[[#This Row],[IDI]])</f>
        <v/>
      </c>
      <c r="C94" s="13" t="str">
        <f>IF(Formato_02!$B$14&lt;&gt;"",0,"")</f>
        <v/>
      </c>
      <c r="D94" s="13" t="str">
        <f>IF(Formato_02!$H$9&lt;&gt;"",Formato_02!$H$9,"")</f>
        <v/>
      </c>
      <c r="E94" s="24" t="str">
        <f t="shared" si="8"/>
        <v/>
      </c>
      <c r="F94" s="24" t="str">
        <f>IF(Formato_02!$B$14&lt;&gt;"",Formato_02!$B$14,"")</f>
        <v/>
      </c>
      <c r="G94" s="22" t="str">
        <f>IF('Formato 3_Gantt'!C99&lt;&gt;"",'Formato 3_Gantt'!C99,"")</f>
        <v/>
      </c>
      <c r="H94" s="13" t="str">
        <f>IF('Formato 3_Gantt'!D$8&lt;&gt;"",'Formato 3_Gantt'!D$8,"")</f>
        <v/>
      </c>
      <c r="I94" s="13" t="str">
        <f>IF('Formato 3_Gantt'!E$8&lt;&gt;"",'Formato 3_Gantt'!E$8,"")</f>
        <v/>
      </c>
      <c r="J94" s="13" t="str">
        <f>IF('Formato 3_Gantt'!F$8&lt;&gt;"",'Formato 3_Gantt'!F$8,"")</f>
        <v/>
      </c>
      <c r="K94" s="158" t="str">
        <f>IF('Formato 3_Gantt'!G$8&lt;&gt;"",'Formato 3_Gantt'!G$8,"")</f>
        <v/>
      </c>
      <c r="L94" s="158" t="str">
        <f>IF('Formato 3_Gantt'!H$8&lt;&gt;"",'Formato 3_Gantt'!H$8,"")</f>
        <v/>
      </c>
      <c r="M94" s="13" t="str">
        <f>IF('Formato 3_Gantt'!BL$8&lt;&gt;"",'Formato 3_Gantt'!BL$8,"")</f>
        <v/>
      </c>
      <c r="N94" s="13" t="str">
        <f>IF('Formato 3_Gantt'!BM$8&lt;&gt;"",'Formato 3_Gantt'!BM$8,"")</f>
        <v/>
      </c>
      <c r="O94" s="13" t="str">
        <f>IF('Formato 3_Gantt'!BN$8&lt;&gt;"",'Formato 3_Gantt'!BN$8,"")</f>
        <v/>
      </c>
      <c r="P94" s="13" t="str">
        <f>IF('Formato 3_Gantt'!BO$8&lt;&gt;"",'Formato 3_Gantt'!BO$8,"")</f>
        <v/>
      </c>
      <c r="Q94" s="13" t="str">
        <f>IF('Formato 3_Gantt'!BP$8&lt;&gt;"",'Formato 3_Gantt'!BP$8,"")</f>
        <v/>
      </c>
      <c r="R94" s="13" t="str">
        <f>IF('Formato 3_Gantt'!BQ$8&lt;&gt;"",'Formato 3_Gantt'!BQ$8,"")</f>
        <v/>
      </c>
      <c r="S94" s="13" t="str">
        <f>IF('Formato 3_Gantt'!BR$8&lt;&gt;"",'Formato 3_Gantt'!BR$8,"")</f>
        <v/>
      </c>
      <c r="T94" s="13" t="str">
        <f>IF('Formato 3_Gantt'!BS$8&lt;&gt;"",'Formato 3_Gantt'!BS$8,"")</f>
        <v/>
      </c>
      <c r="U94" s="13" t="str">
        <f>IF('Formato 3_Gantt'!BT$8&lt;&gt;"",'Formato 3_Gantt'!BT$8,"")</f>
        <v/>
      </c>
      <c r="V94" s="13" t="str">
        <f>IF('Formato 3_Gantt'!BU$8&lt;&gt;"",'Formato 3_Gantt'!BU$8,"")</f>
        <v/>
      </c>
      <c r="W94" s="13" t="str">
        <f>IF('Formato 3_Gantt'!BV$8&lt;&gt;"",'Formato 3_Gantt'!BV$8,"")</f>
        <v/>
      </c>
      <c r="X94" s="13" t="str">
        <f>IF('Formato 3_Gantt'!BW$8&lt;&gt;"",'Formato 3_Gantt'!BW$8,"")</f>
        <v/>
      </c>
      <c r="Y94" s="13" t="str">
        <f>IF('Formato 3_Gantt'!BX$8&lt;&gt;"",'Formato 3_Gantt'!BX$8,"")</f>
        <v/>
      </c>
      <c r="Z94" s="162" t="str">
        <f>IF(Formato_02!S$15&lt;&gt;"",Formato_02!S$15,"")</f>
        <v/>
      </c>
      <c r="AA94" s="162" t="str">
        <f>IF(Formato_02!T$15&lt;&gt;"",Formato_02!T$15,"")</f>
        <v/>
      </c>
      <c r="AB94" s="162" t="str">
        <f>IF(Formato_02!U$15&lt;&gt;"",Formato_02!U$15,"")</f>
        <v/>
      </c>
      <c r="AC94" s="162" t="str">
        <f>IF(Formato_02!V$15&lt;&gt;"",Formato_02!V$15,"")</f>
        <v/>
      </c>
      <c r="AD94" s="162" t="str">
        <f>IF(Formato_02!W$15&lt;&gt;"",Formato_02!W$15,"")</f>
        <v/>
      </c>
      <c r="AE94" s="162" t="str">
        <f>IF(Formato_02!X$15&lt;&gt;"",Formato_02!X$15,"")</f>
        <v/>
      </c>
      <c r="AF94" s="162" t="str">
        <f>IF(Formato_02!Y$15&lt;&gt;"",Formato_02!Y$15,"")</f>
        <v/>
      </c>
      <c r="AG94" s="162" t="str">
        <f>IF(Formato_02!Z$15&lt;&gt;"",Formato_02!Z$15,"")</f>
        <v/>
      </c>
      <c r="AH94" s="162" t="str">
        <f>IF(Formato_02!AA$15&lt;&gt;"",Formato_02!AA$15,"")</f>
        <v/>
      </c>
      <c r="AI94" s="162" t="str">
        <f>IF(Formato_02!AB$15&lt;&gt;"",Formato_02!AB$15,"")</f>
        <v/>
      </c>
      <c r="AJ94" s="162" t="str">
        <f>IF(Formato_02!AC$15&lt;&gt;"",Formato_02!AC$15,"")</f>
        <v/>
      </c>
      <c r="AK94" s="162" t="str">
        <f>IF(Formato_02!AD$15&lt;&gt;"",Formato_02!AD$15,"")</f>
        <v/>
      </c>
      <c r="AL94" s="162" t="str">
        <f>IF(Formato_02!$N$14&lt;&gt;"",Formato_02!$N$14,"")</f>
        <v/>
      </c>
      <c r="AM94" s="13" t="str">
        <f>IF(Formato_02!$X$4&lt;&gt;"","AN","")</f>
        <v/>
      </c>
      <c r="AN94" s="24" t="str">
        <f t="shared" si="9"/>
        <v/>
      </c>
      <c r="AO94" s="13" t="str">
        <f>IF(Formato_02!$Y$4&lt;&gt;"","P027","")</f>
        <v/>
      </c>
      <c r="AP94" s="24" t="str">
        <f t="shared" si="10"/>
        <v/>
      </c>
      <c r="AQ94" s="13" t="str">
        <f>IF(Formato_02!$Z$4&lt;&gt;"","PNCVG","")</f>
        <v/>
      </c>
      <c r="AR94" s="24" t="str">
        <f t="shared" si="11"/>
        <v/>
      </c>
      <c r="AS94" s="13" t="str">
        <f>IF(Formato_02!$AA$4&lt;&gt;"","PNFF","")</f>
        <v/>
      </c>
      <c r="AT94" s="24" t="str">
        <f t="shared" si="12"/>
        <v/>
      </c>
      <c r="AU94" s="13" t="str">
        <f>IF(Formato_02!$AB$4&lt;&gt;"","PNPAM","")</f>
        <v/>
      </c>
      <c r="AV94" s="24" t="str">
        <f t="shared" si="13"/>
        <v/>
      </c>
      <c r="AW94" s="13" t="str">
        <f>IF(Formato_02!$AC$4&lt;&gt;"","PNAIA","")</f>
        <v/>
      </c>
      <c r="AX94" s="24" t="str">
        <f t="shared" si="14"/>
        <v/>
      </c>
      <c r="AY94" s="13" t="str">
        <f>IF(Formato_02!$AD$4&lt;&gt;"","PIO","")</f>
        <v/>
      </c>
      <c r="AZ94" s="24" t="str">
        <f t="shared" si="15"/>
        <v/>
      </c>
      <c r="BA94" s="13" t="str">
        <f>IF('Formato 3_Gantt'!B$12&lt;&gt;"",'Formato 3_Gantt'!A$12,"")</f>
        <v/>
      </c>
      <c r="BB94" s="24" t="str">
        <f>IF('Formato 3_Gantt'!B$12&lt;&gt;"",'Formato 3_Gantt'!B$12,"")</f>
        <v/>
      </c>
      <c r="BC94" s="22" t="str">
        <f>IF('Formato 3_Gantt'!C$12&lt;&gt;"",'Formato 3_Gantt'!C$12,"")</f>
        <v/>
      </c>
      <c r="BD94" s="13" t="str">
        <f>IF('Formato 3_Gantt'!D$12&lt;&gt;"",'Formato 3_Gantt'!D$12,"")</f>
        <v/>
      </c>
      <c r="BE94" s="161" t="str">
        <f>IF('Formato 3_Gantt'!E$12&lt;&gt;"",'Formato 3_Gantt'!E$12,"")</f>
        <v/>
      </c>
      <c r="BF94" s="13" t="str">
        <f>IF('Formato 3_Gantt'!F$12&lt;&gt;"",'Formato 3_Gantt'!F$12,"")</f>
        <v/>
      </c>
      <c r="BG94" s="158" t="str">
        <f>IF('Formato 3_Gantt'!G$12&lt;&gt;"",'Formato 3_Gantt'!G$12,"")</f>
        <v/>
      </c>
      <c r="BH94" s="158" t="str">
        <f>IF('Formato 3_Gantt'!H$12&lt;&gt;"",'Formato 3_Gantt'!H$12,"")</f>
        <v/>
      </c>
      <c r="BI94" s="161" t="str">
        <f>IF('Formato 3_Gantt'!BL$12&lt;&gt;"",'Formato 3_Gantt'!BL$12,"")</f>
        <v/>
      </c>
      <c r="BJ94" s="161" t="str">
        <f>IF('Formato 3_Gantt'!BM$12&lt;&gt;"",'Formato 3_Gantt'!BM$12,"")</f>
        <v/>
      </c>
      <c r="BK94" s="161" t="str">
        <f>IF('Formato 3_Gantt'!BN$12&lt;&gt;"",'Formato 3_Gantt'!BN$12,"")</f>
        <v/>
      </c>
      <c r="BL94" s="161" t="str">
        <f>IF('Formato 3_Gantt'!BO$12&lt;&gt;"",'Formato 3_Gantt'!BO$12,"")</f>
        <v/>
      </c>
      <c r="BM94" s="161" t="str">
        <f>IF('Formato 3_Gantt'!BP$12&lt;&gt;"",'Formato 3_Gantt'!BP$12,"")</f>
        <v/>
      </c>
      <c r="BN94" s="161" t="str">
        <f>IF('Formato 3_Gantt'!BQ$12&lt;&gt;"",'Formato 3_Gantt'!BQ$12,"")</f>
        <v/>
      </c>
      <c r="BO94" s="161" t="str">
        <f>IF('Formato 3_Gantt'!BR$12&lt;&gt;"",'Formato 3_Gantt'!BR$12,"")</f>
        <v/>
      </c>
      <c r="BP94" s="161" t="str">
        <f>IF('Formato 3_Gantt'!BS$12&lt;&gt;"",'Formato 3_Gantt'!BS$12,"")</f>
        <v/>
      </c>
      <c r="BQ94" s="161" t="str">
        <f>IF('Formato 3_Gantt'!BT$12&lt;&gt;"",'Formato 3_Gantt'!BT$12,"")</f>
        <v/>
      </c>
      <c r="BR94" s="161" t="str">
        <f>IF('Formato 3_Gantt'!BU$12&lt;&gt;"",'Formato 3_Gantt'!BU$12,"")</f>
        <v/>
      </c>
      <c r="BS94" s="161" t="str">
        <f>IF('Formato 3_Gantt'!BV$12&lt;&gt;"",'Formato 3_Gantt'!BV$12,"")</f>
        <v/>
      </c>
      <c r="BT94" s="161" t="str">
        <f>IF('Formato 3_Gantt'!BW$12&lt;&gt;"",'Formato 3_Gantt'!BW$12,"")</f>
        <v/>
      </c>
      <c r="BU94" s="161" t="str">
        <f>IF('Formato 3_Gantt'!BX$12&lt;&gt;"",'Formato 3_Gantt'!BX$12,"")</f>
        <v/>
      </c>
      <c r="BV94" s="163" t="str">
        <f>IF('Formato 4_Ppto'!I$100&lt;&gt;"",'Formato 4_Ppto'!I$100,"")</f>
        <v/>
      </c>
      <c r="BW94" s="162" t="str">
        <f>IF('Formato 4_Ppto'!X$100&lt;&gt;"",'Formato 4_Ppto'!X$100,"")</f>
        <v/>
      </c>
      <c r="BX94" s="162" t="str">
        <f>IF('Formato 4_Ppto'!Y$100&lt;&gt;"",'Formato 4_Ppto'!Y$100,"")</f>
        <v/>
      </c>
      <c r="BY94" s="162" t="str">
        <f>IF('Formato 4_Ppto'!Z$100&lt;&gt;"",'Formato 4_Ppto'!Z$100,"")</f>
        <v/>
      </c>
      <c r="BZ94" s="162" t="str">
        <f>IF('Formato 4_Ppto'!AA$100&lt;&gt;"",'Formato 4_Ppto'!AA$100,"")</f>
        <v/>
      </c>
      <c r="CA94" s="162" t="str">
        <f>IF('Formato 4_Ppto'!AB$100&lt;&gt;"",'Formato 4_Ppto'!AB$100,"")</f>
        <v/>
      </c>
      <c r="CB94" s="162" t="str">
        <f>IF('Formato 4_Ppto'!AC$100&lt;&gt;"",'Formato 4_Ppto'!AC$100,"")</f>
        <v/>
      </c>
      <c r="CC94" s="162" t="str">
        <f>IF('Formato 4_Ppto'!AD$100&lt;&gt;"",'Formato 4_Ppto'!AD$100,"")</f>
        <v/>
      </c>
      <c r="CD94" s="162" t="str">
        <f>IF('Formato 4_Ppto'!AE$100&lt;&gt;"",'Formato 4_Ppto'!AE$100,"")</f>
        <v/>
      </c>
      <c r="CE94" s="162" t="str">
        <f>IF('Formato 4_Ppto'!AF$100&lt;&gt;"",'Formato 4_Ppto'!AF$100,"")</f>
        <v/>
      </c>
      <c r="CF94" s="162" t="str">
        <f>IF('Formato 4_Ppto'!AG$100&lt;&gt;"",'Formato 4_Ppto'!AG$100,"")</f>
        <v/>
      </c>
      <c r="CG94" s="162" t="str">
        <f>IF('Formato 4_Ppto'!AH$100&lt;&gt;"",'Formato 4_Ppto'!AH$100,"")</f>
        <v/>
      </c>
      <c r="CH94" s="162" t="str">
        <f>IF('Formato 4_Ppto'!AI$100&lt;&gt;"",'Formato 4_Ppto'!AI$100,"")</f>
        <v/>
      </c>
      <c r="CI94" s="163" t="str">
        <f>IF('Formato 4_Ppto'!AJ$100&lt;&gt;"",'Formato 4_Ppto'!AJ$100,"")</f>
        <v/>
      </c>
      <c r="CJ94" s="13" t="str">
        <f>IF('Formato 4_Ppto'!B102&lt;&gt;"",'Formato 4_Ppto'!A102,"")</f>
        <v/>
      </c>
      <c r="CK94" s="24" t="str">
        <f>IF('Formato 4_Ppto'!B102&lt;&gt;"",'Formato 4_Ppto'!B102,"")</f>
        <v/>
      </c>
      <c r="CL94" s="22" t="str">
        <f>IF('Formato 4_Ppto'!C102&lt;&gt;"",'Formato 4_Ppto'!C102,"")</f>
        <v/>
      </c>
      <c r="CM94" s="24" t="str">
        <f>IF('Formato 4_Ppto'!D102&lt;&gt;"",'Formato 4_Ppto'!D102,"")</f>
        <v/>
      </c>
      <c r="CN94" s="161" t="str">
        <f>IF('Formato 4_Ppto'!E102&lt;&gt;"",'Formato 4_Ppto'!E102,"")</f>
        <v/>
      </c>
      <c r="CO94" s="161" t="str">
        <f>IF('Formato 4_Ppto'!G102&lt;&gt;"",'Formato 4_Ppto'!G102,"")</f>
        <v/>
      </c>
      <c r="CP94" s="163" t="str">
        <f>IF('Formato 4_Ppto'!I102&lt;&gt;"",'Formato 4_Ppto'!I102,"")</f>
        <v/>
      </c>
      <c r="CQ94" s="161" t="str">
        <f>IF('Formato 4_Ppto'!K102&lt;&gt;"",'Formato 4_Ppto'!K102,"")</f>
        <v/>
      </c>
      <c r="CR94" s="161" t="str">
        <f>IF('Formato 4_Ppto'!L102&lt;&gt;"",'Formato 4_Ppto'!L102,"")</f>
        <v/>
      </c>
      <c r="CS94" s="161" t="str">
        <f>IF('Formato 4_Ppto'!M102&lt;&gt;"",'Formato 4_Ppto'!M102,"")</f>
        <v/>
      </c>
      <c r="CT94" s="161" t="str">
        <f>IF('Formato 4_Ppto'!N102&lt;&gt;"",'Formato 4_Ppto'!N102,"")</f>
        <v/>
      </c>
      <c r="CU94" s="161" t="str">
        <f>IF('Formato 4_Ppto'!O102&lt;&gt;"",'Formato 4_Ppto'!O102,"")</f>
        <v/>
      </c>
      <c r="CV94" s="161" t="str">
        <f>IF('Formato 4_Ppto'!P102&lt;&gt;"",'Formato 4_Ppto'!P102,"")</f>
        <v/>
      </c>
      <c r="CW94" s="161" t="str">
        <f>IF('Formato 4_Ppto'!Q102&lt;&gt;"",'Formato 4_Ppto'!Q102,"")</f>
        <v/>
      </c>
      <c r="CX94" s="161" t="str">
        <f>IF('Formato 4_Ppto'!R102&lt;&gt;"",'Formato 4_Ppto'!R102,"")</f>
        <v/>
      </c>
      <c r="CY94" s="161" t="str">
        <f>IF('Formato 4_Ppto'!S102&lt;&gt;"",'Formato 4_Ppto'!S102,"")</f>
        <v/>
      </c>
      <c r="CZ94" s="161" t="str">
        <f>IF('Formato 4_Ppto'!T102&lt;&gt;"",'Formato 4_Ppto'!T102,"")</f>
        <v/>
      </c>
      <c r="DA94" s="161" t="str">
        <f>IF('Formato 4_Ppto'!U102&lt;&gt;"",'Formato 4_Ppto'!U102,"")</f>
        <v/>
      </c>
      <c r="DB94" s="161" t="str">
        <f>IF('Formato 4_Ppto'!V102&lt;&gt;"",'Formato 4_Ppto'!V102,"")</f>
        <v/>
      </c>
      <c r="DC94" s="161" t="str">
        <f>IF('Formato 4_Ppto'!W102&lt;&gt;"",'Formato 4_Ppto'!W102,"")</f>
        <v/>
      </c>
      <c r="DD94" s="162" t="str">
        <f>IF('Formato 4_Ppto'!X102&lt;&gt;"",'Formato 4_Ppto'!X102,"")</f>
        <v/>
      </c>
      <c r="DE94" s="162" t="str">
        <f>IF('Formato 4_Ppto'!Y102&lt;&gt;"",'Formato 4_Ppto'!Y102,"")</f>
        <v/>
      </c>
      <c r="DF94" s="162" t="str">
        <f>IF('Formato 4_Ppto'!Z102&lt;&gt;"",'Formato 4_Ppto'!Z102,"")</f>
        <v/>
      </c>
      <c r="DG94" s="162" t="str">
        <f>IF('Formato 4_Ppto'!AA102&lt;&gt;"",'Formato 4_Ppto'!AA102,"")</f>
        <v/>
      </c>
      <c r="DH94" s="162" t="str">
        <f>IF('Formato 4_Ppto'!AB102&lt;&gt;"",'Formato 4_Ppto'!AB102,"")</f>
        <v/>
      </c>
      <c r="DI94" s="162" t="str">
        <f>IF('Formato 4_Ppto'!AC102&lt;&gt;"",'Formato 4_Ppto'!AC102,"")</f>
        <v/>
      </c>
      <c r="DJ94" s="162" t="str">
        <f>IF('Formato 4_Ppto'!AD102&lt;&gt;"",'Formato 4_Ppto'!AD102,"")</f>
        <v/>
      </c>
      <c r="DK94" s="162" t="str">
        <f>IF('Formato 4_Ppto'!AE102&lt;&gt;"",'Formato 4_Ppto'!AE102,"")</f>
        <v/>
      </c>
      <c r="DL94" s="162" t="str">
        <f>IF('Formato 4_Ppto'!AF102&lt;&gt;"",'Formato 4_Ppto'!AF102,"")</f>
        <v/>
      </c>
      <c r="DM94" s="162" t="str">
        <f>IF('Formato 4_Ppto'!AG102&lt;&gt;"",'Formato 4_Ppto'!AG102,"")</f>
        <v/>
      </c>
      <c r="DN94" s="162" t="str">
        <f>IF('Formato 4_Ppto'!AH102&lt;&gt;"",'Formato 4_Ppto'!AH102,"")</f>
        <v/>
      </c>
      <c r="DO94" s="162" t="str">
        <f>IF('Formato 4_Ppto'!AI102&lt;&gt;"",'Formato 4_Ppto'!AI102,"")</f>
        <v/>
      </c>
      <c r="DP94" s="163" t="str">
        <f>IF('Formato 4_Ppto'!AJ102&lt;&gt;"",'Formato 4_Ppto'!AJ102,"")</f>
        <v/>
      </c>
    </row>
    <row r="95" spans="2:120" x14ac:dyDescent="0.3">
      <c r="B95" s="13" t="str">
        <f>IF(OR(Tabla6[[#This Row],[IDA]]="",Tabla6[[#This Row],[IDT]]="",Tabla6[[#This Row],[IDI]]=""),"",Tabla6[[#This Row],[IDA]]&amp;"."&amp;Tabla6[[#This Row],[IDT]]&amp;"."&amp;Tabla6[[#This Row],[IDI]])</f>
        <v/>
      </c>
      <c r="C95" s="13" t="str">
        <f>IF(Formato_02!$B$14&lt;&gt;"",0,"")</f>
        <v/>
      </c>
      <c r="D95" s="13" t="str">
        <f>IF(Formato_02!$H$9&lt;&gt;"",Formato_02!$H$9,"")</f>
        <v/>
      </c>
      <c r="E95" s="24" t="str">
        <f t="shared" si="8"/>
        <v/>
      </c>
      <c r="F95" s="24" t="str">
        <f>IF(Formato_02!$B$14&lt;&gt;"",Formato_02!$B$14,"")</f>
        <v/>
      </c>
      <c r="G95" s="22" t="str">
        <f>IF('Formato 3_Gantt'!C100&lt;&gt;"",'Formato 3_Gantt'!C100,"")</f>
        <v/>
      </c>
      <c r="H95" s="13" t="str">
        <f>IF('Formato 3_Gantt'!D$8&lt;&gt;"",'Formato 3_Gantt'!D$8,"")</f>
        <v/>
      </c>
      <c r="I95" s="13" t="str">
        <f>IF('Formato 3_Gantt'!E$8&lt;&gt;"",'Formato 3_Gantt'!E$8,"")</f>
        <v/>
      </c>
      <c r="J95" s="13" t="str">
        <f>IF('Formato 3_Gantt'!F$8&lt;&gt;"",'Formato 3_Gantt'!F$8,"")</f>
        <v/>
      </c>
      <c r="K95" s="158" t="str">
        <f>IF('Formato 3_Gantt'!G$8&lt;&gt;"",'Formato 3_Gantt'!G$8,"")</f>
        <v/>
      </c>
      <c r="L95" s="158" t="str">
        <f>IF('Formato 3_Gantt'!H$8&lt;&gt;"",'Formato 3_Gantt'!H$8,"")</f>
        <v/>
      </c>
      <c r="M95" s="13" t="str">
        <f>IF('Formato 3_Gantt'!BL$8&lt;&gt;"",'Formato 3_Gantt'!BL$8,"")</f>
        <v/>
      </c>
      <c r="N95" s="13" t="str">
        <f>IF('Formato 3_Gantt'!BM$8&lt;&gt;"",'Formato 3_Gantt'!BM$8,"")</f>
        <v/>
      </c>
      <c r="O95" s="13" t="str">
        <f>IF('Formato 3_Gantt'!BN$8&lt;&gt;"",'Formato 3_Gantt'!BN$8,"")</f>
        <v/>
      </c>
      <c r="P95" s="13" t="str">
        <f>IF('Formato 3_Gantt'!BO$8&lt;&gt;"",'Formato 3_Gantt'!BO$8,"")</f>
        <v/>
      </c>
      <c r="Q95" s="13" t="str">
        <f>IF('Formato 3_Gantt'!BP$8&lt;&gt;"",'Formato 3_Gantt'!BP$8,"")</f>
        <v/>
      </c>
      <c r="R95" s="13" t="str">
        <f>IF('Formato 3_Gantt'!BQ$8&lt;&gt;"",'Formato 3_Gantt'!BQ$8,"")</f>
        <v/>
      </c>
      <c r="S95" s="13" t="str">
        <f>IF('Formato 3_Gantt'!BR$8&lt;&gt;"",'Formato 3_Gantt'!BR$8,"")</f>
        <v/>
      </c>
      <c r="T95" s="13" t="str">
        <f>IF('Formato 3_Gantt'!BS$8&lt;&gt;"",'Formato 3_Gantt'!BS$8,"")</f>
        <v/>
      </c>
      <c r="U95" s="13" t="str">
        <f>IF('Formato 3_Gantt'!BT$8&lt;&gt;"",'Formato 3_Gantt'!BT$8,"")</f>
        <v/>
      </c>
      <c r="V95" s="13" t="str">
        <f>IF('Formato 3_Gantt'!BU$8&lt;&gt;"",'Formato 3_Gantt'!BU$8,"")</f>
        <v/>
      </c>
      <c r="W95" s="13" t="str">
        <f>IF('Formato 3_Gantt'!BV$8&lt;&gt;"",'Formato 3_Gantt'!BV$8,"")</f>
        <v/>
      </c>
      <c r="X95" s="13" t="str">
        <f>IF('Formato 3_Gantt'!BW$8&lt;&gt;"",'Formato 3_Gantt'!BW$8,"")</f>
        <v/>
      </c>
      <c r="Y95" s="13" t="str">
        <f>IF('Formato 3_Gantt'!BX$8&lt;&gt;"",'Formato 3_Gantt'!BX$8,"")</f>
        <v/>
      </c>
      <c r="Z95" s="162" t="str">
        <f>IF(Formato_02!S$15&lt;&gt;"",Formato_02!S$15,"")</f>
        <v/>
      </c>
      <c r="AA95" s="162" t="str">
        <f>IF(Formato_02!T$15&lt;&gt;"",Formato_02!T$15,"")</f>
        <v/>
      </c>
      <c r="AB95" s="162" t="str">
        <f>IF(Formato_02!U$15&lt;&gt;"",Formato_02!U$15,"")</f>
        <v/>
      </c>
      <c r="AC95" s="162" t="str">
        <f>IF(Formato_02!V$15&lt;&gt;"",Formato_02!V$15,"")</f>
        <v/>
      </c>
      <c r="AD95" s="162" t="str">
        <f>IF(Formato_02!W$15&lt;&gt;"",Formato_02!W$15,"")</f>
        <v/>
      </c>
      <c r="AE95" s="162" t="str">
        <f>IF(Formato_02!X$15&lt;&gt;"",Formato_02!X$15,"")</f>
        <v/>
      </c>
      <c r="AF95" s="162" t="str">
        <f>IF(Formato_02!Y$15&lt;&gt;"",Formato_02!Y$15,"")</f>
        <v/>
      </c>
      <c r="AG95" s="162" t="str">
        <f>IF(Formato_02!Z$15&lt;&gt;"",Formato_02!Z$15,"")</f>
        <v/>
      </c>
      <c r="AH95" s="162" t="str">
        <f>IF(Formato_02!AA$15&lt;&gt;"",Formato_02!AA$15,"")</f>
        <v/>
      </c>
      <c r="AI95" s="162" t="str">
        <f>IF(Formato_02!AB$15&lt;&gt;"",Formato_02!AB$15,"")</f>
        <v/>
      </c>
      <c r="AJ95" s="162" t="str">
        <f>IF(Formato_02!AC$15&lt;&gt;"",Formato_02!AC$15,"")</f>
        <v/>
      </c>
      <c r="AK95" s="162" t="str">
        <f>IF(Formato_02!AD$15&lt;&gt;"",Formato_02!AD$15,"")</f>
        <v/>
      </c>
      <c r="AL95" s="162" t="str">
        <f>IF(Formato_02!$N$14&lt;&gt;"",Formato_02!$N$14,"")</f>
        <v/>
      </c>
      <c r="AM95" s="13" t="str">
        <f>IF(Formato_02!$X$4&lt;&gt;"","AN","")</f>
        <v/>
      </c>
      <c r="AN95" s="24" t="str">
        <f t="shared" si="9"/>
        <v/>
      </c>
      <c r="AO95" s="13" t="str">
        <f>IF(Formato_02!$Y$4&lt;&gt;"","P027","")</f>
        <v/>
      </c>
      <c r="AP95" s="24" t="str">
        <f t="shared" si="10"/>
        <v/>
      </c>
      <c r="AQ95" s="13" t="str">
        <f>IF(Formato_02!$Z$4&lt;&gt;"","PNCVG","")</f>
        <v/>
      </c>
      <c r="AR95" s="24" t="str">
        <f t="shared" si="11"/>
        <v/>
      </c>
      <c r="AS95" s="13" t="str">
        <f>IF(Formato_02!$AA$4&lt;&gt;"","PNFF","")</f>
        <v/>
      </c>
      <c r="AT95" s="24" t="str">
        <f t="shared" si="12"/>
        <v/>
      </c>
      <c r="AU95" s="13" t="str">
        <f>IF(Formato_02!$AB$4&lt;&gt;"","PNPAM","")</f>
        <v/>
      </c>
      <c r="AV95" s="24" t="str">
        <f t="shared" si="13"/>
        <v/>
      </c>
      <c r="AW95" s="13" t="str">
        <f>IF(Formato_02!$AC$4&lt;&gt;"","PNAIA","")</f>
        <v/>
      </c>
      <c r="AX95" s="24" t="str">
        <f t="shared" si="14"/>
        <v/>
      </c>
      <c r="AY95" s="13" t="str">
        <f>IF(Formato_02!$AD$4&lt;&gt;"","PIO","")</f>
        <v/>
      </c>
      <c r="AZ95" s="24" t="str">
        <f t="shared" si="15"/>
        <v/>
      </c>
      <c r="BA95" s="13" t="str">
        <f>IF('Formato 3_Gantt'!B$12&lt;&gt;"",'Formato 3_Gantt'!A$12,"")</f>
        <v/>
      </c>
      <c r="BB95" s="24" t="str">
        <f>IF('Formato 3_Gantt'!B$12&lt;&gt;"",'Formato 3_Gantt'!B$12,"")</f>
        <v/>
      </c>
      <c r="BC95" s="22" t="str">
        <f>IF('Formato 3_Gantt'!C$12&lt;&gt;"",'Formato 3_Gantt'!C$12,"")</f>
        <v/>
      </c>
      <c r="BD95" s="13" t="str">
        <f>IF('Formato 3_Gantt'!D$12&lt;&gt;"",'Formato 3_Gantt'!D$12,"")</f>
        <v/>
      </c>
      <c r="BE95" s="161" t="str">
        <f>IF('Formato 3_Gantt'!E$12&lt;&gt;"",'Formato 3_Gantt'!E$12,"")</f>
        <v/>
      </c>
      <c r="BF95" s="13" t="str">
        <f>IF('Formato 3_Gantt'!F$12&lt;&gt;"",'Formato 3_Gantt'!F$12,"")</f>
        <v/>
      </c>
      <c r="BG95" s="158" t="str">
        <f>IF('Formato 3_Gantt'!G$12&lt;&gt;"",'Formato 3_Gantt'!G$12,"")</f>
        <v/>
      </c>
      <c r="BH95" s="158" t="str">
        <f>IF('Formato 3_Gantt'!H$12&lt;&gt;"",'Formato 3_Gantt'!H$12,"")</f>
        <v/>
      </c>
      <c r="BI95" s="161" t="str">
        <f>IF('Formato 3_Gantt'!BL$12&lt;&gt;"",'Formato 3_Gantt'!BL$12,"")</f>
        <v/>
      </c>
      <c r="BJ95" s="161" t="str">
        <f>IF('Formato 3_Gantt'!BM$12&lt;&gt;"",'Formato 3_Gantt'!BM$12,"")</f>
        <v/>
      </c>
      <c r="BK95" s="161" t="str">
        <f>IF('Formato 3_Gantt'!BN$12&lt;&gt;"",'Formato 3_Gantt'!BN$12,"")</f>
        <v/>
      </c>
      <c r="BL95" s="161" t="str">
        <f>IF('Formato 3_Gantt'!BO$12&lt;&gt;"",'Formato 3_Gantt'!BO$12,"")</f>
        <v/>
      </c>
      <c r="BM95" s="161" t="str">
        <f>IF('Formato 3_Gantt'!BP$12&lt;&gt;"",'Formato 3_Gantt'!BP$12,"")</f>
        <v/>
      </c>
      <c r="BN95" s="161" t="str">
        <f>IF('Formato 3_Gantt'!BQ$12&lt;&gt;"",'Formato 3_Gantt'!BQ$12,"")</f>
        <v/>
      </c>
      <c r="BO95" s="161" t="str">
        <f>IF('Formato 3_Gantt'!BR$12&lt;&gt;"",'Formato 3_Gantt'!BR$12,"")</f>
        <v/>
      </c>
      <c r="BP95" s="161" t="str">
        <f>IF('Formato 3_Gantt'!BS$12&lt;&gt;"",'Formato 3_Gantt'!BS$12,"")</f>
        <v/>
      </c>
      <c r="BQ95" s="161" t="str">
        <f>IF('Formato 3_Gantt'!BT$12&lt;&gt;"",'Formato 3_Gantt'!BT$12,"")</f>
        <v/>
      </c>
      <c r="BR95" s="161" t="str">
        <f>IF('Formato 3_Gantt'!BU$12&lt;&gt;"",'Formato 3_Gantt'!BU$12,"")</f>
        <v/>
      </c>
      <c r="BS95" s="161" t="str">
        <f>IF('Formato 3_Gantt'!BV$12&lt;&gt;"",'Formato 3_Gantt'!BV$12,"")</f>
        <v/>
      </c>
      <c r="BT95" s="161" t="str">
        <f>IF('Formato 3_Gantt'!BW$12&lt;&gt;"",'Formato 3_Gantt'!BW$12,"")</f>
        <v/>
      </c>
      <c r="BU95" s="161" t="str">
        <f>IF('Formato 3_Gantt'!BX$12&lt;&gt;"",'Formato 3_Gantt'!BX$12,"")</f>
        <v/>
      </c>
      <c r="BV95" s="163" t="str">
        <f>IF('Formato 4_Ppto'!I$100&lt;&gt;"",'Formato 4_Ppto'!I$100,"")</f>
        <v/>
      </c>
      <c r="BW95" s="162" t="str">
        <f>IF('Formato 4_Ppto'!X$100&lt;&gt;"",'Formato 4_Ppto'!X$100,"")</f>
        <v/>
      </c>
      <c r="BX95" s="162" t="str">
        <f>IF('Formato 4_Ppto'!Y$100&lt;&gt;"",'Formato 4_Ppto'!Y$100,"")</f>
        <v/>
      </c>
      <c r="BY95" s="162" t="str">
        <f>IF('Formato 4_Ppto'!Z$100&lt;&gt;"",'Formato 4_Ppto'!Z$100,"")</f>
        <v/>
      </c>
      <c r="BZ95" s="162" t="str">
        <f>IF('Formato 4_Ppto'!AA$100&lt;&gt;"",'Formato 4_Ppto'!AA$100,"")</f>
        <v/>
      </c>
      <c r="CA95" s="162" t="str">
        <f>IF('Formato 4_Ppto'!AB$100&lt;&gt;"",'Formato 4_Ppto'!AB$100,"")</f>
        <v/>
      </c>
      <c r="CB95" s="162" t="str">
        <f>IF('Formato 4_Ppto'!AC$100&lt;&gt;"",'Formato 4_Ppto'!AC$100,"")</f>
        <v/>
      </c>
      <c r="CC95" s="162" t="str">
        <f>IF('Formato 4_Ppto'!AD$100&lt;&gt;"",'Formato 4_Ppto'!AD$100,"")</f>
        <v/>
      </c>
      <c r="CD95" s="162" t="str">
        <f>IF('Formato 4_Ppto'!AE$100&lt;&gt;"",'Formato 4_Ppto'!AE$100,"")</f>
        <v/>
      </c>
      <c r="CE95" s="162" t="str">
        <f>IF('Formato 4_Ppto'!AF$100&lt;&gt;"",'Formato 4_Ppto'!AF$100,"")</f>
        <v/>
      </c>
      <c r="CF95" s="162" t="str">
        <f>IF('Formato 4_Ppto'!AG$100&lt;&gt;"",'Formato 4_Ppto'!AG$100,"")</f>
        <v/>
      </c>
      <c r="CG95" s="162" t="str">
        <f>IF('Formato 4_Ppto'!AH$100&lt;&gt;"",'Formato 4_Ppto'!AH$100,"")</f>
        <v/>
      </c>
      <c r="CH95" s="162" t="str">
        <f>IF('Formato 4_Ppto'!AI$100&lt;&gt;"",'Formato 4_Ppto'!AI$100,"")</f>
        <v/>
      </c>
      <c r="CI95" s="163" t="str">
        <f>IF('Formato 4_Ppto'!AJ$100&lt;&gt;"",'Formato 4_Ppto'!AJ$100,"")</f>
        <v/>
      </c>
      <c r="CJ95" s="13" t="str">
        <f>IF('Formato 4_Ppto'!B103&lt;&gt;"",'Formato 4_Ppto'!A103,"")</f>
        <v/>
      </c>
      <c r="CK95" s="24" t="str">
        <f>IF('Formato 4_Ppto'!B103&lt;&gt;"",'Formato 4_Ppto'!B103,"")</f>
        <v/>
      </c>
      <c r="CL95" s="22" t="str">
        <f>IF('Formato 4_Ppto'!C103&lt;&gt;"",'Formato 4_Ppto'!C103,"")</f>
        <v/>
      </c>
      <c r="CM95" s="24" t="str">
        <f>IF('Formato 4_Ppto'!D103&lt;&gt;"",'Formato 4_Ppto'!D103,"")</f>
        <v/>
      </c>
      <c r="CN95" s="161" t="str">
        <f>IF('Formato 4_Ppto'!E103&lt;&gt;"",'Formato 4_Ppto'!E103,"")</f>
        <v/>
      </c>
      <c r="CO95" s="161" t="str">
        <f>IF('Formato 4_Ppto'!G103&lt;&gt;"",'Formato 4_Ppto'!G103,"")</f>
        <v/>
      </c>
      <c r="CP95" s="163" t="str">
        <f>IF('Formato 4_Ppto'!I103&lt;&gt;"",'Formato 4_Ppto'!I103,"")</f>
        <v/>
      </c>
      <c r="CQ95" s="161" t="str">
        <f>IF('Formato 4_Ppto'!K103&lt;&gt;"",'Formato 4_Ppto'!K103,"")</f>
        <v/>
      </c>
      <c r="CR95" s="161" t="str">
        <f>IF('Formato 4_Ppto'!L103&lt;&gt;"",'Formato 4_Ppto'!L103,"")</f>
        <v/>
      </c>
      <c r="CS95" s="161" t="str">
        <f>IF('Formato 4_Ppto'!M103&lt;&gt;"",'Formato 4_Ppto'!M103,"")</f>
        <v/>
      </c>
      <c r="CT95" s="161" t="str">
        <f>IF('Formato 4_Ppto'!N103&lt;&gt;"",'Formato 4_Ppto'!N103,"")</f>
        <v/>
      </c>
      <c r="CU95" s="161" t="str">
        <f>IF('Formato 4_Ppto'!O103&lt;&gt;"",'Formato 4_Ppto'!O103,"")</f>
        <v/>
      </c>
      <c r="CV95" s="161" t="str">
        <f>IF('Formato 4_Ppto'!P103&lt;&gt;"",'Formato 4_Ppto'!P103,"")</f>
        <v/>
      </c>
      <c r="CW95" s="161" t="str">
        <f>IF('Formato 4_Ppto'!Q103&lt;&gt;"",'Formato 4_Ppto'!Q103,"")</f>
        <v/>
      </c>
      <c r="CX95" s="161" t="str">
        <f>IF('Formato 4_Ppto'!R103&lt;&gt;"",'Formato 4_Ppto'!R103,"")</f>
        <v/>
      </c>
      <c r="CY95" s="161" t="str">
        <f>IF('Formato 4_Ppto'!S103&lt;&gt;"",'Formato 4_Ppto'!S103,"")</f>
        <v/>
      </c>
      <c r="CZ95" s="161" t="str">
        <f>IF('Formato 4_Ppto'!T103&lt;&gt;"",'Formato 4_Ppto'!T103,"")</f>
        <v/>
      </c>
      <c r="DA95" s="161" t="str">
        <f>IF('Formato 4_Ppto'!U103&lt;&gt;"",'Formato 4_Ppto'!U103,"")</f>
        <v/>
      </c>
      <c r="DB95" s="161" t="str">
        <f>IF('Formato 4_Ppto'!V103&lt;&gt;"",'Formato 4_Ppto'!V103,"")</f>
        <v/>
      </c>
      <c r="DC95" s="161" t="str">
        <f>IF('Formato 4_Ppto'!W103&lt;&gt;"",'Formato 4_Ppto'!W103,"")</f>
        <v/>
      </c>
      <c r="DD95" s="162" t="str">
        <f>IF('Formato 4_Ppto'!X103&lt;&gt;"",'Formato 4_Ppto'!X103,"")</f>
        <v/>
      </c>
      <c r="DE95" s="162" t="str">
        <f>IF('Formato 4_Ppto'!Y103&lt;&gt;"",'Formato 4_Ppto'!Y103,"")</f>
        <v/>
      </c>
      <c r="DF95" s="162" t="str">
        <f>IF('Formato 4_Ppto'!Z103&lt;&gt;"",'Formato 4_Ppto'!Z103,"")</f>
        <v/>
      </c>
      <c r="DG95" s="162" t="str">
        <f>IF('Formato 4_Ppto'!AA103&lt;&gt;"",'Formato 4_Ppto'!AA103,"")</f>
        <v/>
      </c>
      <c r="DH95" s="162" t="str">
        <f>IF('Formato 4_Ppto'!AB103&lt;&gt;"",'Formato 4_Ppto'!AB103,"")</f>
        <v/>
      </c>
      <c r="DI95" s="162" t="str">
        <f>IF('Formato 4_Ppto'!AC103&lt;&gt;"",'Formato 4_Ppto'!AC103,"")</f>
        <v/>
      </c>
      <c r="DJ95" s="162" t="str">
        <f>IF('Formato 4_Ppto'!AD103&lt;&gt;"",'Formato 4_Ppto'!AD103,"")</f>
        <v/>
      </c>
      <c r="DK95" s="162" t="str">
        <f>IF('Formato 4_Ppto'!AE103&lt;&gt;"",'Formato 4_Ppto'!AE103,"")</f>
        <v/>
      </c>
      <c r="DL95" s="162" t="str">
        <f>IF('Formato 4_Ppto'!AF103&lt;&gt;"",'Formato 4_Ppto'!AF103,"")</f>
        <v/>
      </c>
      <c r="DM95" s="162" t="str">
        <f>IF('Formato 4_Ppto'!AG103&lt;&gt;"",'Formato 4_Ppto'!AG103,"")</f>
        <v/>
      </c>
      <c r="DN95" s="162" t="str">
        <f>IF('Formato 4_Ppto'!AH103&lt;&gt;"",'Formato 4_Ppto'!AH103,"")</f>
        <v/>
      </c>
      <c r="DO95" s="162" t="str">
        <f>IF('Formato 4_Ppto'!AI103&lt;&gt;"",'Formato 4_Ppto'!AI103,"")</f>
        <v/>
      </c>
      <c r="DP95" s="163" t="str">
        <f>IF('Formato 4_Ppto'!AJ103&lt;&gt;"",'Formato 4_Ppto'!AJ103,"")</f>
        <v/>
      </c>
    </row>
    <row r="96" spans="2:120" x14ac:dyDescent="0.3">
      <c r="B96" s="13" t="str">
        <f>IF(OR(Tabla6[[#This Row],[IDA]]="",Tabla6[[#This Row],[IDT]]="",Tabla6[[#This Row],[IDI]]=""),"",Tabla6[[#This Row],[IDA]]&amp;"."&amp;Tabla6[[#This Row],[IDT]]&amp;"."&amp;Tabla6[[#This Row],[IDI]])</f>
        <v/>
      </c>
      <c r="C96" s="13" t="str">
        <f>IF(Formato_02!$B$14&lt;&gt;"",0,"")</f>
        <v/>
      </c>
      <c r="D96" s="13" t="str">
        <f>IF(Formato_02!$H$9&lt;&gt;"",Formato_02!$H$9,"")</f>
        <v/>
      </c>
      <c r="E96" s="24" t="str">
        <f t="shared" si="8"/>
        <v/>
      </c>
      <c r="F96" s="24" t="str">
        <f>IF(Formato_02!$B$14&lt;&gt;"",Formato_02!$B$14,"")</f>
        <v/>
      </c>
      <c r="G96" s="22" t="str">
        <f>IF('Formato 3_Gantt'!C101&lt;&gt;"",'Formato 3_Gantt'!C101,"")</f>
        <v/>
      </c>
      <c r="H96" s="13" t="str">
        <f>IF('Formato 3_Gantt'!D$8&lt;&gt;"",'Formato 3_Gantt'!D$8,"")</f>
        <v/>
      </c>
      <c r="I96" s="13" t="str">
        <f>IF('Formato 3_Gantt'!E$8&lt;&gt;"",'Formato 3_Gantt'!E$8,"")</f>
        <v/>
      </c>
      <c r="J96" s="13" t="str">
        <f>IF('Formato 3_Gantt'!F$8&lt;&gt;"",'Formato 3_Gantt'!F$8,"")</f>
        <v/>
      </c>
      <c r="K96" s="158" t="str">
        <f>IF('Formato 3_Gantt'!G$8&lt;&gt;"",'Formato 3_Gantt'!G$8,"")</f>
        <v/>
      </c>
      <c r="L96" s="158" t="str">
        <f>IF('Formato 3_Gantt'!H$8&lt;&gt;"",'Formato 3_Gantt'!H$8,"")</f>
        <v/>
      </c>
      <c r="M96" s="13" t="str">
        <f>IF('Formato 3_Gantt'!BL$8&lt;&gt;"",'Formato 3_Gantt'!BL$8,"")</f>
        <v/>
      </c>
      <c r="N96" s="13" t="str">
        <f>IF('Formato 3_Gantt'!BM$8&lt;&gt;"",'Formato 3_Gantt'!BM$8,"")</f>
        <v/>
      </c>
      <c r="O96" s="13" t="str">
        <f>IF('Formato 3_Gantt'!BN$8&lt;&gt;"",'Formato 3_Gantt'!BN$8,"")</f>
        <v/>
      </c>
      <c r="P96" s="13" t="str">
        <f>IF('Formato 3_Gantt'!BO$8&lt;&gt;"",'Formato 3_Gantt'!BO$8,"")</f>
        <v/>
      </c>
      <c r="Q96" s="13" t="str">
        <f>IF('Formato 3_Gantt'!BP$8&lt;&gt;"",'Formato 3_Gantt'!BP$8,"")</f>
        <v/>
      </c>
      <c r="R96" s="13" t="str">
        <f>IF('Formato 3_Gantt'!BQ$8&lt;&gt;"",'Formato 3_Gantt'!BQ$8,"")</f>
        <v/>
      </c>
      <c r="S96" s="13" t="str">
        <f>IF('Formato 3_Gantt'!BR$8&lt;&gt;"",'Formato 3_Gantt'!BR$8,"")</f>
        <v/>
      </c>
      <c r="T96" s="13" t="str">
        <f>IF('Formato 3_Gantt'!BS$8&lt;&gt;"",'Formato 3_Gantt'!BS$8,"")</f>
        <v/>
      </c>
      <c r="U96" s="13" t="str">
        <f>IF('Formato 3_Gantt'!BT$8&lt;&gt;"",'Formato 3_Gantt'!BT$8,"")</f>
        <v/>
      </c>
      <c r="V96" s="13" t="str">
        <f>IF('Formato 3_Gantt'!BU$8&lt;&gt;"",'Formato 3_Gantt'!BU$8,"")</f>
        <v/>
      </c>
      <c r="W96" s="13" t="str">
        <f>IF('Formato 3_Gantt'!BV$8&lt;&gt;"",'Formato 3_Gantt'!BV$8,"")</f>
        <v/>
      </c>
      <c r="X96" s="13" t="str">
        <f>IF('Formato 3_Gantt'!BW$8&lt;&gt;"",'Formato 3_Gantt'!BW$8,"")</f>
        <v/>
      </c>
      <c r="Y96" s="13" t="str">
        <f>IF('Formato 3_Gantt'!BX$8&lt;&gt;"",'Formato 3_Gantt'!BX$8,"")</f>
        <v/>
      </c>
      <c r="Z96" s="162" t="str">
        <f>IF(Formato_02!S$15&lt;&gt;"",Formato_02!S$15,"")</f>
        <v/>
      </c>
      <c r="AA96" s="162" t="str">
        <f>IF(Formato_02!T$15&lt;&gt;"",Formato_02!T$15,"")</f>
        <v/>
      </c>
      <c r="AB96" s="162" t="str">
        <f>IF(Formato_02!U$15&lt;&gt;"",Formato_02!U$15,"")</f>
        <v/>
      </c>
      <c r="AC96" s="162" t="str">
        <f>IF(Formato_02!V$15&lt;&gt;"",Formato_02!V$15,"")</f>
        <v/>
      </c>
      <c r="AD96" s="162" t="str">
        <f>IF(Formato_02!W$15&lt;&gt;"",Formato_02!W$15,"")</f>
        <v/>
      </c>
      <c r="AE96" s="162" t="str">
        <f>IF(Formato_02!X$15&lt;&gt;"",Formato_02!X$15,"")</f>
        <v/>
      </c>
      <c r="AF96" s="162" t="str">
        <f>IF(Formato_02!Y$15&lt;&gt;"",Formato_02!Y$15,"")</f>
        <v/>
      </c>
      <c r="AG96" s="162" t="str">
        <f>IF(Formato_02!Z$15&lt;&gt;"",Formato_02!Z$15,"")</f>
        <v/>
      </c>
      <c r="AH96" s="162" t="str">
        <f>IF(Formato_02!AA$15&lt;&gt;"",Formato_02!AA$15,"")</f>
        <v/>
      </c>
      <c r="AI96" s="162" t="str">
        <f>IF(Formato_02!AB$15&lt;&gt;"",Formato_02!AB$15,"")</f>
        <v/>
      </c>
      <c r="AJ96" s="162" t="str">
        <f>IF(Formato_02!AC$15&lt;&gt;"",Formato_02!AC$15,"")</f>
        <v/>
      </c>
      <c r="AK96" s="162" t="str">
        <f>IF(Formato_02!AD$15&lt;&gt;"",Formato_02!AD$15,"")</f>
        <v/>
      </c>
      <c r="AL96" s="162" t="str">
        <f>IF(Formato_02!$N$14&lt;&gt;"",Formato_02!$N$14,"")</f>
        <v/>
      </c>
      <c r="AM96" s="13" t="str">
        <f>IF(Formato_02!$X$4&lt;&gt;"","AN","")</f>
        <v/>
      </c>
      <c r="AN96" s="24" t="str">
        <f t="shared" si="9"/>
        <v/>
      </c>
      <c r="AO96" s="13" t="str">
        <f>IF(Formato_02!$Y$4&lt;&gt;"","P027","")</f>
        <v/>
      </c>
      <c r="AP96" s="24" t="str">
        <f t="shared" si="10"/>
        <v/>
      </c>
      <c r="AQ96" s="13" t="str">
        <f>IF(Formato_02!$Z$4&lt;&gt;"","PNCVG","")</f>
        <v/>
      </c>
      <c r="AR96" s="24" t="str">
        <f t="shared" si="11"/>
        <v/>
      </c>
      <c r="AS96" s="13" t="str">
        <f>IF(Formato_02!$AA$4&lt;&gt;"","PNFF","")</f>
        <v/>
      </c>
      <c r="AT96" s="24" t="str">
        <f t="shared" si="12"/>
        <v/>
      </c>
      <c r="AU96" s="13" t="str">
        <f>IF(Formato_02!$AB$4&lt;&gt;"","PNPAM","")</f>
        <v/>
      </c>
      <c r="AV96" s="24" t="str">
        <f t="shared" si="13"/>
        <v/>
      </c>
      <c r="AW96" s="13" t="str">
        <f>IF(Formato_02!$AC$4&lt;&gt;"","PNAIA","")</f>
        <v/>
      </c>
      <c r="AX96" s="24" t="str">
        <f t="shared" si="14"/>
        <v/>
      </c>
      <c r="AY96" s="13" t="str">
        <f>IF(Formato_02!$AD$4&lt;&gt;"","PIO","")</f>
        <v/>
      </c>
      <c r="AZ96" s="24" t="str">
        <f t="shared" si="15"/>
        <v/>
      </c>
      <c r="BA96" s="13" t="str">
        <f>IF('Formato 3_Gantt'!B$12&lt;&gt;"",'Formato 3_Gantt'!A$12,"")</f>
        <v/>
      </c>
      <c r="BB96" s="24" t="str">
        <f>IF('Formato 3_Gantt'!B$12&lt;&gt;"",'Formato 3_Gantt'!B$12,"")</f>
        <v/>
      </c>
      <c r="BC96" s="22" t="str">
        <f>IF('Formato 3_Gantt'!C$12&lt;&gt;"",'Formato 3_Gantt'!C$12,"")</f>
        <v/>
      </c>
      <c r="BD96" s="13" t="str">
        <f>IF('Formato 3_Gantt'!D$12&lt;&gt;"",'Formato 3_Gantt'!D$12,"")</f>
        <v/>
      </c>
      <c r="BE96" s="161" t="str">
        <f>IF('Formato 3_Gantt'!E$12&lt;&gt;"",'Formato 3_Gantt'!E$12,"")</f>
        <v/>
      </c>
      <c r="BF96" s="13" t="str">
        <f>IF('Formato 3_Gantt'!F$12&lt;&gt;"",'Formato 3_Gantt'!F$12,"")</f>
        <v/>
      </c>
      <c r="BG96" s="158" t="str">
        <f>IF('Formato 3_Gantt'!G$12&lt;&gt;"",'Formato 3_Gantt'!G$12,"")</f>
        <v/>
      </c>
      <c r="BH96" s="158" t="str">
        <f>IF('Formato 3_Gantt'!H$12&lt;&gt;"",'Formato 3_Gantt'!H$12,"")</f>
        <v/>
      </c>
      <c r="BI96" s="161" t="str">
        <f>IF('Formato 3_Gantt'!BL$12&lt;&gt;"",'Formato 3_Gantt'!BL$12,"")</f>
        <v/>
      </c>
      <c r="BJ96" s="161" t="str">
        <f>IF('Formato 3_Gantt'!BM$12&lt;&gt;"",'Formato 3_Gantt'!BM$12,"")</f>
        <v/>
      </c>
      <c r="BK96" s="161" t="str">
        <f>IF('Formato 3_Gantt'!BN$12&lt;&gt;"",'Formato 3_Gantt'!BN$12,"")</f>
        <v/>
      </c>
      <c r="BL96" s="161" t="str">
        <f>IF('Formato 3_Gantt'!BO$12&lt;&gt;"",'Formato 3_Gantt'!BO$12,"")</f>
        <v/>
      </c>
      <c r="BM96" s="161" t="str">
        <f>IF('Formato 3_Gantt'!BP$12&lt;&gt;"",'Formato 3_Gantt'!BP$12,"")</f>
        <v/>
      </c>
      <c r="BN96" s="161" t="str">
        <f>IF('Formato 3_Gantt'!BQ$12&lt;&gt;"",'Formato 3_Gantt'!BQ$12,"")</f>
        <v/>
      </c>
      <c r="BO96" s="161" t="str">
        <f>IF('Formato 3_Gantt'!BR$12&lt;&gt;"",'Formato 3_Gantt'!BR$12,"")</f>
        <v/>
      </c>
      <c r="BP96" s="161" t="str">
        <f>IF('Formato 3_Gantt'!BS$12&lt;&gt;"",'Formato 3_Gantt'!BS$12,"")</f>
        <v/>
      </c>
      <c r="BQ96" s="161" t="str">
        <f>IF('Formato 3_Gantt'!BT$12&lt;&gt;"",'Formato 3_Gantt'!BT$12,"")</f>
        <v/>
      </c>
      <c r="BR96" s="161" t="str">
        <f>IF('Formato 3_Gantt'!BU$12&lt;&gt;"",'Formato 3_Gantt'!BU$12,"")</f>
        <v/>
      </c>
      <c r="BS96" s="161" t="str">
        <f>IF('Formato 3_Gantt'!BV$12&lt;&gt;"",'Formato 3_Gantt'!BV$12,"")</f>
        <v/>
      </c>
      <c r="BT96" s="161" t="str">
        <f>IF('Formato 3_Gantt'!BW$12&lt;&gt;"",'Formato 3_Gantt'!BW$12,"")</f>
        <v/>
      </c>
      <c r="BU96" s="161" t="str">
        <f>IF('Formato 3_Gantt'!BX$12&lt;&gt;"",'Formato 3_Gantt'!BX$12,"")</f>
        <v/>
      </c>
      <c r="BV96" s="163" t="str">
        <f>IF('Formato 4_Ppto'!I$100&lt;&gt;"",'Formato 4_Ppto'!I$100,"")</f>
        <v/>
      </c>
      <c r="BW96" s="162" t="str">
        <f>IF('Formato 4_Ppto'!X$100&lt;&gt;"",'Formato 4_Ppto'!X$100,"")</f>
        <v/>
      </c>
      <c r="BX96" s="162" t="str">
        <f>IF('Formato 4_Ppto'!Y$100&lt;&gt;"",'Formato 4_Ppto'!Y$100,"")</f>
        <v/>
      </c>
      <c r="BY96" s="162" t="str">
        <f>IF('Formato 4_Ppto'!Z$100&lt;&gt;"",'Formato 4_Ppto'!Z$100,"")</f>
        <v/>
      </c>
      <c r="BZ96" s="162" t="str">
        <f>IF('Formato 4_Ppto'!AA$100&lt;&gt;"",'Formato 4_Ppto'!AA$100,"")</f>
        <v/>
      </c>
      <c r="CA96" s="162" t="str">
        <f>IF('Formato 4_Ppto'!AB$100&lt;&gt;"",'Formato 4_Ppto'!AB$100,"")</f>
        <v/>
      </c>
      <c r="CB96" s="162" t="str">
        <f>IF('Formato 4_Ppto'!AC$100&lt;&gt;"",'Formato 4_Ppto'!AC$100,"")</f>
        <v/>
      </c>
      <c r="CC96" s="162" t="str">
        <f>IF('Formato 4_Ppto'!AD$100&lt;&gt;"",'Formato 4_Ppto'!AD$100,"")</f>
        <v/>
      </c>
      <c r="CD96" s="162" t="str">
        <f>IF('Formato 4_Ppto'!AE$100&lt;&gt;"",'Formato 4_Ppto'!AE$100,"")</f>
        <v/>
      </c>
      <c r="CE96" s="162" t="str">
        <f>IF('Formato 4_Ppto'!AF$100&lt;&gt;"",'Formato 4_Ppto'!AF$100,"")</f>
        <v/>
      </c>
      <c r="CF96" s="162" t="str">
        <f>IF('Formato 4_Ppto'!AG$100&lt;&gt;"",'Formato 4_Ppto'!AG$100,"")</f>
        <v/>
      </c>
      <c r="CG96" s="162" t="str">
        <f>IF('Formato 4_Ppto'!AH$100&lt;&gt;"",'Formato 4_Ppto'!AH$100,"")</f>
        <v/>
      </c>
      <c r="CH96" s="162" t="str">
        <f>IF('Formato 4_Ppto'!AI$100&lt;&gt;"",'Formato 4_Ppto'!AI$100,"")</f>
        <v/>
      </c>
      <c r="CI96" s="163" t="str">
        <f>IF('Formato 4_Ppto'!AJ$100&lt;&gt;"",'Formato 4_Ppto'!AJ$100,"")</f>
        <v/>
      </c>
      <c r="CJ96" s="13" t="str">
        <f>IF('Formato 4_Ppto'!B104&lt;&gt;"",'Formato 4_Ppto'!A104,"")</f>
        <v/>
      </c>
      <c r="CK96" s="24" t="str">
        <f>IF('Formato 4_Ppto'!B104&lt;&gt;"",'Formato 4_Ppto'!B104,"")</f>
        <v/>
      </c>
      <c r="CL96" s="22" t="str">
        <f>IF('Formato 4_Ppto'!C104&lt;&gt;"",'Formato 4_Ppto'!C104,"")</f>
        <v/>
      </c>
      <c r="CM96" s="24" t="str">
        <f>IF('Formato 4_Ppto'!D104&lt;&gt;"",'Formato 4_Ppto'!D104,"")</f>
        <v/>
      </c>
      <c r="CN96" s="161" t="str">
        <f>IF('Formato 4_Ppto'!E104&lt;&gt;"",'Formato 4_Ppto'!E104,"")</f>
        <v/>
      </c>
      <c r="CO96" s="161" t="str">
        <f>IF('Formato 4_Ppto'!G104&lt;&gt;"",'Formato 4_Ppto'!G104,"")</f>
        <v/>
      </c>
      <c r="CP96" s="163" t="str">
        <f>IF('Formato 4_Ppto'!I104&lt;&gt;"",'Formato 4_Ppto'!I104,"")</f>
        <v/>
      </c>
      <c r="CQ96" s="161" t="str">
        <f>IF('Formato 4_Ppto'!K104&lt;&gt;"",'Formato 4_Ppto'!K104,"")</f>
        <v/>
      </c>
      <c r="CR96" s="161" t="str">
        <f>IF('Formato 4_Ppto'!L104&lt;&gt;"",'Formato 4_Ppto'!L104,"")</f>
        <v/>
      </c>
      <c r="CS96" s="161" t="str">
        <f>IF('Formato 4_Ppto'!M104&lt;&gt;"",'Formato 4_Ppto'!M104,"")</f>
        <v/>
      </c>
      <c r="CT96" s="161" t="str">
        <f>IF('Formato 4_Ppto'!N104&lt;&gt;"",'Formato 4_Ppto'!N104,"")</f>
        <v/>
      </c>
      <c r="CU96" s="161" t="str">
        <f>IF('Formato 4_Ppto'!O104&lt;&gt;"",'Formato 4_Ppto'!O104,"")</f>
        <v/>
      </c>
      <c r="CV96" s="161" t="str">
        <f>IF('Formato 4_Ppto'!P104&lt;&gt;"",'Formato 4_Ppto'!P104,"")</f>
        <v/>
      </c>
      <c r="CW96" s="161" t="str">
        <f>IF('Formato 4_Ppto'!Q104&lt;&gt;"",'Formato 4_Ppto'!Q104,"")</f>
        <v/>
      </c>
      <c r="CX96" s="161" t="str">
        <f>IF('Formato 4_Ppto'!R104&lt;&gt;"",'Formato 4_Ppto'!R104,"")</f>
        <v/>
      </c>
      <c r="CY96" s="161" t="str">
        <f>IF('Formato 4_Ppto'!S104&lt;&gt;"",'Formato 4_Ppto'!S104,"")</f>
        <v/>
      </c>
      <c r="CZ96" s="161" t="str">
        <f>IF('Formato 4_Ppto'!T104&lt;&gt;"",'Formato 4_Ppto'!T104,"")</f>
        <v/>
      </c>
      <c r="DA96" s="161" t="str">
        <f>IF('Formato 4_Ppto'!U104&lt;&gt;"",'Formato 4_Ppto'!U104,"")</f>
        <v/>
      </c>
      <c r="DB96" s="161" t="str">
        <f>IF('Formato 4_Ppto'!V104&lt;&gt;"",'Formato 4_Ppto'!V104,"")</f>
        <v/>
      </c>
      <c r="DC96" s="161" t="str">
        <f>IF('Formato 4_Ppto'!W104&lt;&gt;"",'Formato 4_Ppto'!W104,"")</f>
        <v/>
      </c>
      <c r="DD96" s="162" t="str">
        <f>IF('Formato 4_Ppto'!X104&lt;&gt;"",'Formato 4_Ppto'!X104,"")</f>
        <v/>
      </c>
      <c r="DE96" s="162" t="str">
        <f>IF('Formato 4_Ppto'!Y104&lt;&gt;"",'Formato 4_Ppto'!Y104,"")</f>
        <v/>
      </c>
      <c r="DF96" s="162" t="str">
        <f>IF('Formato 4_Ppto'!Z104&lt;&gt;"",'Formato 4_Ppto'!Z104,"")</f>
        <v/>
      </c>
      <c r="DG96" s="162" t="str">
        <f>IF('Formato 4_Ppto'!AA104&lt;&gt;"",'Formato 4_Ppto'!AA104,"")</f>
        <v/>
      </c>
      <c r="DH96" s="162" t="str">
        <f>IF('Formato 4_Ppto'!AB104&lt;&gt;"",'Formato 4_Ppto'!AB104,"")</f>
        <v/>
      </c>
      <c r="DI96" s="162" t="str">
        <f>IF('Formato 4_Ppto'!AC104&lt;&gt;"",'Formato 4_Ppto'!AC104,"")</f>
        <v/>
      </c>
      <c r="DJ96" s="162" t="str">
        <f>IF('Formato 4_Ppto'!AD104&lt;&gt;"",'Formato 4_Ppto'!AD104,"")</f>
        <v/>
      </c>
      <c r="DK96" s="162" t="str">
        <f>IF('Formato 4_Ppto'!AE104&lt;&gt;"",'Formato 4_Ppto'!AE104,"")</f>
        <v/>
      </c>
      <c r="DL96" s="162" t="str">
        <f>IF('Formato 4_Ppto'!AF104&lt;&gt;"",'Formato 4_Ppto'!AF104,"")</f>
        <v/>
      </c>
      <c r="DM96" s="162" t="str">
        <f>IF('Formato 4_Ppto'!AG104&lt;&gt;"",'Formato 4_Ppto'!AG104,"")</f>
        <v/>
      </c>
      <c r="DN96" s="162" t="str">
        <f>IF('Formato 4_Ppto'!AH104&lt;&gt;"",'Formato 4_Ppto'!AH104,"")</f>
        <v/>
      </c>
      <c r="DO96" s="162" t="str">
        <f>IF('Formato 4_Ppto'!AI104&lt;&gt;"",'Formato 4_Ppto'!AI104,"")</f>
        <v/>
      </c>
      <c r="DP96" s="163" t="str">
        <f>IF('Formato 4_Ppto'!AJ104&lt;&gt;"",'Formato 4_Ppto'!AJ104,"")</f>
        <v/>
      </c>
    </row>
    <row r="97" spans="2:120" x14ac:dyDescent="0.3">
      <c r="B97" s="13" t="str">
        <f>IF(OR(Tabla6[[#This Row],[IDA]]="",Tabla6[[#This Row],[IDT]]="",Tabla6[[#This Row],[IDI]]=""),"",Tabla6[[#This Row],[IDA]]&amp;"."&amp;Tabla6[[#This Row],[IDT]]&amp;"."&amp;Tabla6[[#This Row],[IDI]])</f>
        <v/>
      </c>
      <c r="C97" s="13" t="str">
        <f>IF(Formato_02!$B$14&lt;&gt;"",0,"")</f>
        <v/>
      </c>
      <c r="D97" s="13" t="str">
        <f>IF(Formato_02!$H$9&lt;&gt;"",Formato_02!$H$9,"")</f>
        <v/>
      </c>
      <c r="E97" s="24" t="str">
        <f t="shared" si="8"/>
        <v/>
      </c>
      <c r="F97" s="24" t="str">
        <f>IF(Formato_02!$B$14&lt;&gt;"",Formato_02!$B$14,"")</f>
        <v/>
      </c>
      <c r="G97" s="22" t="str">
        <f>IF('Formato 3_Gantt'!C102&lt;&gt;"",'Formato 3_Gantt'!C102,"")</f>
        <v/>
      </c>
      <c r="H97" s="13" t="str">
        <f>IF('Formato 3_Gantt'!D$8&lt;&gt;"",'Formato 3_Gantt'!D$8,"")</f>
        <v/>
      </c>
      <c r="I97" s="13" t="str">
        <f>IF('Formato 3_Gantt'!E$8&lt;&gt;"",'Formato 3_Gantt'!E$8,"")</f>
        <v/>
      </c>
      <c r="J97" s="13" t="str">
        <f>IF('Formato 3_Gantt'!F$8&lt;&gt;"",'Formato 3_Gantt'!F$8,"")</f>
        <v/>
      </c>
      <c r="K97" s="158" t="str">
        <f>IF('Formato 3_Gantt'!G$8&lt;&gt;"",'Formato 3_Gantt'!G$8,"")</f>
        <v/>
      </c>
      <c r="L97" s="158" t="str">
        <f>IF('Formato 3_Gantt'!H$8&lt;&gt;"",'Formato 3_Gantt'!H$8,"")</f>
        <v/>
      </c>
      <c r="M97" s="13" t="str">
        <f>IF('Formato 3_Gantt'!BL$8&lt;&gt;"",'Formato 3_Gantt'!BL$8,"")</f>
        <v/>
      </c>
      <c r="N97" s="13" t="str">
        <f>IF('Formato 3_Gantt'!BM$8&lt;&gt;"",'Formato 3_Gantt'!BM$8,"")</f>
        <v/>
      </c>
      <c r="O97" s="13" t="str">
        <f>IF('Formato 3_Gantt'!BN$8&lt;&gt;"",'Formato 3_Gantt'!BN$8,"")</f>
        <v/>
      </c>
      <c r="P97" s="13" t="str">
        <f>IF('Formato 3_Gantt'!BO$8&lt;&gt;"",'Formato 3_Gantt'!BO$8,"")</f>
        <v/>
      </c>
      <c r="Q97" s="13" t="str">
        <f>IF('Formato 3_Gantt'!BP$8&lt;&gt;"",'Formato 3_Gantt'!BP$8,"")</f>
        <v/>
      </c>
      <c r="R97" s="13" t="str">
        <f>IF('Formato 3_Gantt'!BQ$8&lt;&gt;"",'Formato 3_Gantt'!BQ$8,"")</f>
        <v/>
      </c>
      <c r="S97" s="13" t="str">
        <f>IF('Formato 3_Gantt'!BR$8&lt;&gt;"",'Formato 3_Gantt'!BR$8,"")</f>
        <v/>
      </c>
      <c r="T97" s="13" t="str">
        <f>IF('Formato 3_Gantt'!BS$8&lt;&gt;"",'Formato 3_Gantt'!BS$8,"")</f>
        <v/>
      </c>
      <c r="U97" s="13" t="str">
        <f>IF('Formato 3_Gantt'!BT$8&lt;&gt;"",'Formato 3_Gantt'!BT$8,"")</f>
        <v/>
      </c>
      <c r="V97" s="13" t="str">
        <f>IF('Formato 3_Gantt'!BU$8&lt;&gt;"",'Formato 3_Gantt'!BU$8,"")</f>
        <v/>
      </c>
      <c r="W97" s="13" t="str">
        <f>IF('Formato 3_Gantt'!BV$8&lt;&gt;"",'Formato 3_Gantt'!BV$8,"")</f>
        <v/>
      </c>
      <c r="X97" s="13" t="str">
        <f>IF('Formato 3_Gantt'!BW$8&lt;&gt;"",'Formato 3_Gantt'!BW$8,"")</f>
        <v/>
      </c>
      <c r="Y97" s="13" t="str">
        <f>IF('Formato 3_Gantt'!BX$8&lt;&gt;"",'Formato 3_Gantt'!BX$8,"")</f>
        <v/>
      </c>
      <c r="Z97" s="162" t="str">
        <f>IF(Formato_02!S$15&lt;&gt;"",Formato_02!S$15,"")</f>
        <v/>
      </c>
      <c r="AA97" s="162" t="str">
        <f>IF(Formato_02!T$15&lt;&gt;"",Formato_02!T$15,"")</f>
        <v/>
      </c>
      <c r="AB97" s="162" t="str">
        <f>IF(Formato_02!U$15&lt;&gt;"",Formato_02!U$15,"")</f>
        <v/>
      </c>
      <c r="AC97" s="162" t="str">
        <f>IF(Formato_02!V$15&lt;&gt;"",Formato_02!V$15,"")</f>
        <v/>
      </c>
      <c r="AD97" s="162" t="str">
        <f>IF(Formato_02!W$15&lt;&gt;"",Formato_02!W$15,"")</f>
        <v/>
      </c>
      <c r="AE97" s="162" t="str">
        <f>IF(Formato_02!X$15&lt;&gt;"",Formato_02!X$15,"")</f>
        <v/>
      </c>
      <c r="AF97" s="162" t="str">
        <f>IF(Formato_02!Y$15&lt;&gt;"",Formato_02!Y$15,"")</f>
        <v/>
      </c>
      <c r="AG97" s="162" t="str">
        <f>IF(Formato_02!Z$15&lt;&gt;"",Formato_02!Z$15,"")</f>
        <v/>
      </c>
      <c r="AH97" s="162" t="str">
        <f>IF(Formato_02!AA$15&lt;&gt;"",Formato_02!AA$15,"")</f>
        <v/>
      </c>
      <c r="AI97" s="162" t="str">
        <f>IF(Formato_02!AB$15&lt;&gt;"",Formato_02!AB$15,"")</f>
        <v/>
      </c>
      <c r="AJ97" s="162" t="str">
        <f>IF(Formato_02!AC$15&lt;&gt;"",Formato_02!AC$15,"")</f>
        <v/>
      </c>
      <c r="AK97" s="162" t="str">
        <f>IF(Formato_02!AD$15&lt;&gt;"",Formato_02!AD$15,"")</f>
        <v/>
      </c>
      <c r="AL97" s="162" t="str">
        <f>IF(Formato_02!$N$14&lt;&gt;"",Formato_02!$N$14,"")</f>
        <v/>
      </c>
      <c r="AM97" s="13" t="str">
        <f>IF(Formato_02!$X$4&lt;&gt;"","AN","")</f>
        <v/>
      </c>
      <c r="AN97" s="24" t="str">
        <f t="shared" si="9"/>
        <v/>
      </c>
      <c r="AO97" s="13" t="str">
        <f>IF(Formato_02!$Y$4&lt;&gt;"","P027","")</f>
        <v/>
      </c>
      <c r="AP97" s="24" t="str">
        <f t="shared" si="10"/>
        <v/>
      </c>
      <c r="AQ97" s="13" t="str">
        <f>IF(Formato_02!$Z$4&lt;&gt;"","PNCVG","")</f>
        <v/>
      </c>
      <c r="AR97" s="24" t="str">
        <f t="shared" si="11"/>
        <v/>
      </c>
      <c r="AS97" s="13" t="str">
        <f>IF(Formato_02!$AA$4&lt;&gt;"","PNFF","")</f>
        <v/>
      </c>
      <c r="AT97" s="24" t="str">
        <f t="shared" si="12"/>
        <v/>
      </c>
      <c r="AU97" s="13" t="str">
        <f>IF(Formato_02!$AB$4&lt;&gt;"","PNPAM","")</f>
        <v/>
      </c>
      <c r="AV97" s="24" t="str">
        <f t="shared" si="13"/>
        <v/>
      </c>
      <c r="AW97" s="13" t="str">
        <f>IF(Formato_02!$AC$4&lt;&gt;"","PNAIA","")</f>
        <v/>
      </c>
      <c r="AX97" s="24" t="str">
        <f t="shared" si="14"/>
        <v/>
      </c>
      <c r="AY97" s="13" t="str">
        <f>IF(Formato_02!$AD$4&lt;&gt;"","PIO","")</f>
        <v/>
      </c>
      <c r="AZ97" s="24" t="str">
        <f t="shared" si="15"/>
        <v/>
      </c>
      <c r="BA97" s="13" t="str">
        <f>IF('Formato 3_Gantt'!B$12&lt;&gt;"",'Formato 3_Gantt'!A$12,"")</f>
        <v/>
      </c>
      <c r="BB97" s="24" t="str">
        <f>IF('Formato 3_Gantt'!B$12&lt;&gt;"",'Formato 3_Gantt'!B$12,"")</f>
        <v/>
      </c>
      <c r="BC97" s="22" t="str">
        <f>IF('Formato 3_Gantt'!C$12&lt;&gt;"",'Formato 3_Gantt'!C$12,"")</f>
        <v/>
      </c>
      <c r="BD97" s="13" t="str">
        <f>IF('Formato 3_Gantt'!D$12&lt;&gt;"",'Formato 3_Gantt'!D$12,"")</f>
        <v/>
      </c>
      <c r="BE97" s="161" t="str">
        <f>IF('Formato 3_Gantt'!E$12&lt;&gt;"",'Formato 3_Gantt'!E$12,"")</f>
        <v/>
      </c>
      <c r="BF97" s="13" t="str">
        <f>IF('Formato 3_Gantt'!F$12&lt;&gt;"",'Formato 3_Gantt'!F$12,"")</f>
        <v/>
      </c>
      <c r="BG97" s="158" t="str">
        <f>IF('Formato 3_Gantt'!G$12&lt;&gt;"",'Formato 3_Gantt'!G$12,"")</f>
        <v/>
      </c>
      <c r="BH97" s="158" t="str">
        <f>IF('Formato 3_Gantt'!H$12&lt;&gt;"",'Formato 3_Gantt'!H$12,"")</f>
        <v/>
      </c>
      <c r="BI97" s="161" t="str">
        <f>IF('Formato 3_Gantt'!BL$12&lt;&gt;"",'Formato 3_Gantt'!BL$12,"")</f>
        <v/>
      </c>
      <c r="BJ97" s="161" t="str">
        <f>IF('Formato 3_Gantt'!BM$12&lt;&gt;"",'Formato 3_Gantt'!BM$12,"")</f>
        <v/>
      </c>
      <c r="BK97" s="161" t="str">
        <f>IF('Formato 3_Gantt'!BN$12&lt;&gt;"",'Formato 3_Gantt'!BN$12,"")</f>
        <v/>
      </c>
      <c r="BL97" s="161" t="str">
        <f>IF('Formato 3_Gantt'!BO$12&lt;&gt;"",'Formato 3_Gantt'!BO$12,"")</f>
        <v/>
      </c>
      <c r="BM97" s="161" t="str">
        <f>IF('Formato 3_Gantt'!BP$12&lt;&gt;"",'Formato 3_Gantt'!BP$12,"")</f>
        <v/>
      </c>
      <c r="BN97" s="161" t="str">
        <f>IF('Formato 3_Gantt'!BQ$12&lt;&gt;"",'Formato 3_Gantt'!BQ$12,"")</f>
        <v/>
      </c>
      <c r="BO97" s="161" t="str">
        <f>IF('Formato 3_Gantt'!BR$12&lt;&gt;"",'Formato 3_Gantt'!BR$12,"")</f>
        <v/>
      </c>
      <c r="BP97" s="161" t="str">
        <f>IF('Formato 3_Gantt'!BS$12&lt;&gt;"",'Formato 3_Gantt'!BS$12,"")</f>
        <v/>
      </c>
      <c r="BQ97" s="161" t="str">
        <f>IF('Formato 3_Gantt'!BT$12&lt;&gt;"",'Formato 3_Gantt'!BT$12,"")</f>
        <v/>
      </c>
      <c r="BR97" s="161" t="str">
        <f>IF('Formato 3_Gantt'!BU$12&lt;&gt;"",'Formato 3_Gantt'!BU$12,"")</f>
        <v/>
      </c>
      <c r="BS97" s="161" t="str">
        <f>IF('Formato 3_Gantt'!BV$12&lt;&gt;"",'Formato 3_Gantt'!BV$12,"")</f>
        <v/>
      </c>
      <c r="BT97" s="161" t="str">
        <f>IF('Formato 3_Gantt'!BW$12&lt;&gt;"",'Formato 3_Gantt'!BW$12,"")</f>
        <v/>
      </c>
      <c r="BU97" s="161" t="str">
        <f>IF('Formato 3_Gantt'!BX$12&lt;&gt;"",'Formato 3_Gantt'!BX$12,"")</f>
        <v/>
      </c>
      <c r="BV97" s="163" t="str">
        <f>IF('Formato 4_Ppto'!I$100&lt;&gt;"",'Formato 4_Ppto'!I$100,"")</f>
        <v/>
      </c>
      <c r="BW97" s="162" t="str">
        <f>IF('Formato 4_Ppto'!X$100&lt;&gt;"",'Formato 4_Ppto'!X$100,"")</f>
        <v/>
      </c>
      <c r="BX97" s="162" t="str">
        <f>IF('Formato 4_Ppto'!Y$100&lt;&gt;"",'Formato 4_Ppto'!Y$100,"")</f>
        <v/>
      </c>
      <c r="BY97" s="162" t="str">
        <f>IF('Formato 4_Ppto'!Z$100&lt;&gt;"",'Formato 4_Ppto'!Z$100,"")</f>
        <v/>
      </c>
      <c r="BZ97" s="162" t="str">
        <f>IF('Formato 4_Ppto'!AA$100&lt;&gt;"",'Formato 4_Ppto'!AA$100,"")</f>
        <v/>
      </c>
      <c r="CA97" s="162" t="str">
        <f>IF('Formato 4_Ppto'!AB$100&lt;&gt;"",'Formato 4_Ppto'!AB$100,"")</f>
        <v/>
      </c>
      <c r="CB97" s="162" t="str">
        <f>IF('Formato 4_Ppto'!AC$100&lt;&gt;"",'Formato 4_Ppto'!AC$100,"")</f>
        <v/>
      </c>
      <c r="CC97" s="162" t="str">
        <f>IF('Formato 4_Ppto'!AD$100&lt;&gt;"",'Formato 4_Ppto'!AD$100,"")</f>
        <v/>
      </c>
      <c r="CD97" s="162" t="str">
        <f>IF('Formato 4_Ppto'!AE$100&lt;&gt;"",'Formato 4_Ppto'!AE$100,"")</f>
        <v/>
      </c>
      <c r="CE97" s="162" t="str">
        <f>IF('Formato 4_Ppto'!AF$100&lt;&gt;"",'Formato 4_Ppto'!AF$100,"")</f>
        <v/>
      </c>
      <c r="CF97" s="162" t="str">
        <f>IF('Formato 4_Ppto'!AG$100&lt;&gt;"",'Formato 4_Ppto'!AG$100,"")</f>
        <v/>
      </c>
      <c r="CG97" s="162" t="str">
        <f>IF('Formato 4_Ppto'!AH$100&lt;&gt;"",'Formato 4_Ppto'!AH$100,"")</f>
        <v/>
      </c>
      <c r="CH97" s="162" t="str">
        <f>IF('Formato 4_Ppto'!AI$100&lt;&gt;"",'Formato 4_Ppto'!AI$100,"")</f>
        <v/>
      </c>
      <c r="CI97" s="163" t="str">
        <f>IF('Formato 4_Ppto'!AJ$100&lt;&gt;"",'Formato 4_Ppto'!AJ$100,"")</f>
        <v/>
      </c>
      <c r="CJ97" s="13" t="str">
        <f>IF('Formato 4_Ppto'!B105&lt;&gt;"",'Formato 4_Ppto'!A105,"")</f>
        <v/>
      </c>
      <c r="CK97" s="24" t="str">
        <f>IF('Formato 4_Ppto'!B105&lt;&gt;"",'Formato 4_Ppto'!B105,"")</f>
        <v/>
      </c>
      <c r="CL97" s="22" t="str">
        <f>IF('Formato 4_Ppto'!C105&lt;&gt;"",'Formato 4_Ppto'!C105,"")</f>
        <v/>
      </c>
      <c r="CM97" s="24" t="str">
        <f>IF('Formato 4_Ppto'!D105&lt;&gt;"",'Formato 4_Ppto'!D105,"")</f>
        <v/>
      </c>
      <c r="CN97" s="161" t="str">
        <f>IF('Formato 4_Ppto'!E105&lt;&gt;"",'Formato 4_Ppto'!E105,"")</f>
        <v/>
      </c>
      <c r="CO97" s="161" t="str">
        <f>IF('Formato 4_Ppto'!G105&lt;&gt;"",'Formato 4_Ppto'!G105,"")</f>
        <v/>
      </c>
      <c r="CP97" s="163" t="str">
        <f>IF('Formato 4_Ppto'!I105&lt;&gt;"",'Formato 4_Ppto'!I105,"")</f>
        <v/>
      </c>
      <c r="CQ97" s="161" t="str">
        <f>IF('Formato 4_Ppto'!K105&lt;&gt;"",'Formato 4_Ppto'!K105,"")</f>
        <v/>
      </c>
      <c r="CR97" s="161" t="str">
        <f>IF('Formato 4_Ppto'!L105&lt;&gt;"",'Formato 4_Ppto'!L105,"")</f>
        <v/>
      </c>
      <c r="CS97" s="161" t="str">
        <f>IF('Formato 4_Ppto'!M105&lt;&gt;"",'Formato 4_Ppto'!M105,"")</f>
        <v/>
      </c>
      <c r="CT97" s="161" t="str">
        <f>IF('Formato 4_Ppto'!N105&lt;&gt;"",'Formato 4_Ppto'!N105,"")</f>
        <v/>
      </c>
      <c r="CU97" s="161" t="str">
        <f>IF('Formato 4_Ppto'!O105&lt;&gt;"",'Formato 4_Ppto'!O105,"")</f>
        <v/>
      </c>
      <c r="CV97" s="161" t="str">
        <f>IF('Formato 4_Ppto'!P105&lt;&gt;"",'Formato 4_Ppto'!P105,"")</f>
        <v/>
      </c>
      <c r="CW97" s="161" t="str">
        <f>IF('Formato 4_Ppto'!Q105&lt;&gt;"",'Formato 4_Ppto'!Q105,"")</f>
        <v/>
      </c>
      <c r="CX97" s="161" t="str">
        <f>IF('Formato 4_Ppto'!R105&lt;&gt;"",'Formato 4_Ppto'!R105,"")</f>
        <v/>
      </c>
      <c r="CY97" s="161" t="str">
        <f>IF('Formato 4_Ppto'!S105&lt;&gt;"",'Formato 4_Ppto'!S105,"")</f>
        <v/>
      </c>
      <c r="CZ97" s="161" t="str">
        <f>IF('Formato 4_Ppto'!T105&lt;&gt;"",'Formato 4_Ppto'!T105,"")</f>
        <v/>
      </c>
      <c r="DA97" s="161" t="str">
        <f>IF('Formato 4_Ppto'!U105&lt;&gt;"",'Formato 4_Ppto'!U105,"")</f>
        <v/>
      </c>
      <c r="DB97" s="161" t="str">
        <f>IF('Formato 4_Ppto'!V105&lt;&gt;"",'Formato 4_Ppto'!V105,"")</f>
        <v/>
      </c>
      <c r="DC97" s="161" t="str">
        <f>IF('Formato 4_Ppto'!W105&lt;&gt;"",'Formato 4_Ppto'!W105,"")</f>
        <v/>
      </c>
      <c r="DD97" s="162" t="str">
        <f>IF('Formato 4_Ppto'!X105&lt;&gt;"",'Formato 4_Ppto'!X105,"")</f>
        <v/>
      </c>
      <c r="DE97" s="162" t="str">
        <f>IF('Formato 4_Ppto'!Y105&lt;&gt;"",'Formato 4_Ppto'!Y105,"")</f>
        <v/>
      </c>
      <c r="DF97" s="162" t="str">
        <f>IF('Formato 4_Ppto'!Z105&lt;&gt;"",'Formato 4_Ppto'!Z105,"")</f>
        <v/>
      </c>
      <c r="DG97" s="162" t="str">
        <f>IF('Formato 4_Ppto'!AA105&lt;&gt;"",'Formato 4_Ppto'!AA105,"")</f>
        <v/>
      </c>
      <c r="DH97" s="162" t="str">
        <f>IF('Formato 4_Ppto'!AB105&lt;&gt;"",'Formato 4_Ppto'!AB105,"")</f>
        <v/>
      </c>
      <c r="DI97" s="162" t="str">
        <f>IF('Formato 4_Ppto'!AC105&lt;&gt;"",'Formato 4_Ppto'!AC105,"")</f>
        <v/>
      </c>
      <c r="DJ97" s="162" t="str">
        <f>IF('Formato 4_Ppto'!AD105&lt;&gt;"",'Formato 4_Ppto'!AD105,"")</f>
        <v/>
      </c>
      <c r="DK97" s="162" t="str">
        <f>IF('Formato 4_Ppto'!AE105&lt;&gt;"",'Formato 4_Ppto'!AE105,"")</f>
        <v/>
      </c>
      <c r="DL97" s="162" t="str">
        <f>IF('Formato 4_Ppto'!AF105&lt;&gt;"",'Formato 4_Ppto'!AF105,"")</f>
        <v/>
      </c>
      <c r="DM97" s="162" t="str">
        <f>IF('Formato 4_Ppto'!AG105&lt;&gt;"",'Formato 4_Ppto'!AG105,"")</f>
        <v/>
      </c>
      <c r="DN97" s="162" t="str">
        <f>IF('Formato 4_Ppto'!AH105&lt;&gt;"",'Formato 4_Ppto'!AH105,"")</f>
        <v/>
      </c>
      <c r="DO97" s="162" t="str">
        <f>IF('Formato 4_Ppto'!AI105&lt;&gt;"",'Formato 4_Ppto'!AI105,"")</f>
        <v/>
      </c>
      <c r="DP97" s="163" t="str">
        <f>IF('Formato 4_Ppto'!AJ105&lt;&gt;"",'Formato 4_Ppto'!AJ105,"")</f>
        <v/>
      </c>
    </row>
    <row r="98" spans="2:120" x14ac:dyDescent="0.3">
      <c r="B98" s="13" t="str">
        <f>IF(OR(Tabla6[[#This Row],[IDA]]="",Tabla6[[#This Row],[IDT]]="",Tabla6[[#This Row],[IDI]]=""),"",Tabla6[[#This Row],[IDA]]&amp;"."&amp;Tabla6[[#This Row],[IDT]]&amp;"."&amp;Tabla6[[#This Row],[IDI]])</f>
        <v/>
      </c>
      <c r="C98" s="13" t="str">
        <f>IF(Formato_02!$B$14&lt;&gt;"",0,"")</f>
        <v/>
      </c>
      <c r="D98" s="13" t="str">
        <f>IF(Formato_02!$H$9&lt;&gt;"",Formato_02!$H$9,"")</f>
        <v/>
      </c>
      <c r="E98" s="24" t="str">
        <f t="shared" si="8"/>
        <v/>
      </c>
      <c r="F98" s="24" t="str">
        <f>IF(Formato_02!$B$14&lt;&gt;"",Formato_02!$B$14,"")</f>
        <v/>
      </c>
      <c r="G98" s="22" t="str">
        <f>IF('Formato 3_Gantt'!C103&lt;&gt;"",'Formato 3_Gantt'!C103,"")</f>
        <v/>
      </c>
      <c r="H98" s="13" t="str">
        <f>IF('Formato 3_Gantt'!D$8&lt;&gt;"",'Formato 3_Gantt'!D$8,"")</f>
        <v/>
      </c>
      <c r="I98" s="13" t="str">
        <f>IF('Formato 3_Gantt'!E$8&lt;&gt;"",'Formato 3_Gantt'!E$8,"")</f>
        <v/>
      </c>
      <c r="J98" s="13" t="str">
        <f>IF('Formato 3_Gantt'!F$8&lt;&gt;"",'Formato 3_Gantt'!F$8,"")</f>
        <v/>
      </c>
      <c r="K98" s="158" t="str">
        <f>IF('Formato 3_Gantt'!G$8&lt;&gt;"",'Formato 3_Gantt'!G$8,"")</f>
        <v/>
      </c>
      <c r="L98" s="158" t="str">
        <f>IF('Formato 3_Gantt'!H$8&lt;&gt;"",'Formato 3_Gantt'!H$8,"")</f>
        <v/>
      </c>
      <c r="M98" s="13" t="str">
        <f>IF('Formato 3_Gantt'!BL$8&lt;&gt;"",'Formato 3_Gantt'!BL$8,"")</f>
        <v/>
      </c>
      <c r="N98" s="13" t="str">
        <f>IF('Formato 3_Gantt'!BM$8&lt;&gt;"",'Formato 3_Gantt'!BM$8,"")</f>
        <v/>
      </c>
      <c r="O98" s="13" t="str">
        <f>IF('Formato 3_Gantt'!BN$8&lt;&gt;"",'Formato 3_Gantt'!BN$8,"")</f>
        <v/>
      </c>
      <c r="P98" s="13" t="str">
        <f>IF('Formato 3_Gantt'!BO$8&lt;&gt;"",'Formato 3_Gantt'!BO$8,"")</f>
        <v/>
      </c>
      <c r="Q98" s="13" t="str">
        <f>IF('Formato 3_Gantt'!BP$8&lt;&gt;"",'Formato 3_Gantt'!BP$8,"")</f>
        <v/>
      </c>
      <c r="R98" s="13" t="str">
        <f>IF('Formato 3_Gantt'!BQ$8&lt;&gt;"",'Formato 3_Gantt'!BQ$8,"")</f>
        <v/>
      </c>
      <c r="S98" s="13" t="str">
        <f>IF('Formato 3_Gantt'!BR$8&lt;&gt;"",'Formato 3_Gantt'!BR$8,"")</f>
        <v/>
      </c>
      <c r="T98" s="13" t="str">
        <f>IF('Formato 3_Gantt'!BS$8&lt;&gt;"",'Formato 3_Gantt'!BS$8,"")</f>
        <v/>
      </c>
      <c r="U98" s="13" t="str">
        <f>IF('Formato 3_Gantt'!BT$8&lt;&gt;"",'Formato 3_Gantt'!BT$8,"")</f>
        <v/>
      </c>
      <c r="V98" s="13" t="str">
        <f>IF('Formato 3_Gantt'!BU$8&lt;&gt;"",'Formato 3_Gantt'!BU$8,"")</f>
        <v/>
      </c>
      <c r="W98" s="13" t="str">
        <f>IF('Formato 3_Gantt'!BV$8&lt;&gt;"",'Formato 3_Gantt'!BV$8,"")</f>
        <v/>
      </c>
      <c r="X98" s="13" t="str">
        <f>IF('Formato 3_Gantt'!BW$8&lt;&gt;"",'Formato 3_Gantt'!BW$8,"")</f>
        <v/>
      </c>
      <c r="Y98" s="13" t="str">
        <f>IF('Formato 3_Gantt'!BX$8&lt;&gt;"",'Formato 3_Gantt'!BX$8,"")</f>
        <v/>
      </c>
      <c r="Z98" s="162" t="str">
        <f>IF(Formato_02!S$15&lt;&gt;"",Formato_02!S$15,"")</f>
        <v/>
      </c>
      <c r="AA98" s="162" t="str">
        <f>IF(Formato_02!T$15&lt;&gt;"",Formato_02!T$15,"")</f>
        <v/>
      </c>
      <c r="AB98" s="162" t="str">
        <f>IF(Formato_02!U$15&lt;&gt;"",Formato_02!U$15,"")</f>
        <v/>
      </c>
      <c r="AC98" s="162" t="str">
        <f>IF(Formato_02!V$15&lt;&gt;"",Formato_02!V$15,"")</f>
        <v/>
      </c>
      <c r="AD98" s="162" t="str">
        <f>IF(Formato_02!W$15&lt;&gt;"",Formato_02!W$15,"")</f>
        <v/>
      </c>
      <c r="AE98" s="162" t="str">
        <f>IF(Formato_02!X$15&lt;&gt;"",Formato_02!X$15,"")</f>
        <v/>
      </c>
      <c r="AF98" s="162" t="str">
        <f>IF(Formato_02!Y$15&lt;&gt;"",Formato_02!Y$15,"")</f>
        <v/>
      </c>
      <c r="AG98" s="162" t="str">
        <f>IF(Formato_02!Z$15&lt;&gt;"",Formato_02!Z$15,"")</f>
        <v/>
      </c>
      <c r="AH98" s="162" t="str">
        <f>IF(Formato_02!AA$15&lt;&gt;"",Formato_02!AA$15,"")</f>
        <v/>
      </c>
      <c r="AI98" s="162" t="str">
        <f>IF(Formato_02!AB$15&lt;&gt;"",Formato_02!AB$15,"")</f>
        <v/>
      </c>
      <c r="AJ98" s="162" t="str">
        <f>IF(Formato_02!AC$15&lt;&gt;"",Formato_02!AC$15,"")</f>
        <v/>
      </c>
      <c r="AK98" s="162" t="str">
        <f>IF(Formato_02!AD$15&lt;&gt;"",Formato_02!AD$15,"")</f>
        <v/>
      </c>
      <c r="AL98" s="162" t="str">
        <f>IF(Formato_02!$N$14&lt;&gt;"",Formato_02!$N$14,"")</f>
        <v/>
      </c>
      <c r="AM98" s="13" t="str">
        <f>IF(Formato_02!$X$4&lt;&gt;"","AN","")</f>
        <v/>
      </c>
      <c r="AN98" s="24" t="str">
        <f t="shared" si="9"/>
        <v/>
      </c>
      <c r="AO98" s="13" t="str">
        <f>IF(Formato_02!$Y$4&lt;&gt;"","P027","")</f>
        <v/>
      </c>
      <c r="AP98" s="24" t="str">
        <f t="shared" si="10"/>
        <v/>
      </c>
      <c r="AQ98" s="13" t="str">
        <f>IF(Formato_02!$Z$4&lt;&gt;"","PNCVG","")</f>
        <v/>
      </c>
      <c r="AR98" s="24" t="str">
        <f t="shared" si="11"/>
        <v/>
      </c>
      <c r="AS98" s="13" t="str">
        <f>IF(Formato_02!$AA$4&lt;&gt;"","PNFF","")</f>
        <v/>
      </c>
      <c r="AT98" s="24" t="str">
        <f t="shared" si="12"/>
        <v/>
      </c>
      <c r="AU98" s="13" t="str">
        <f>IF(Formato_02!$AB$4&lt;&gt;"","PNPAM","")</f>
        <v/>
      </c>
      <c r="AV98" s="24" t="str">
        <f t="shared" si="13"/>
        <v/>
      </c>
      <c r="AW98" s="13" t="str">
        <f>IF(Formato_02!$AC$4&lt;&gt;"","PNAIA","")</f>
        <v/>
      </c>
      <c r="AX98" s="24" t="str">
        <f t="shared" si="14"/>
        <v/>
      </c>
      <c r="AY98" s="13" t="str">
        <f>IF(Formato_02!$AD$4&lt;&gt;"","PIO","")</f>
        <v/>
      </c>
      <c r="AZ98" s="24" t="str">
        <f t="shared" si="15"/>
        <v/>
      </c>
      <c r="BA98" s="13" t="str">
        <f>IF('Formato 3_Gantt'!B$12&lt;&gt;"",'Formato 3_Gantt'!A$12,"")</f>
        <v/>
      </c>
      <c r="BB98" s="24" t="str">
        <f>IF('Formato 3_Gantt'!B$12&lt;&gt;"",'Formato 3_Gantt'!B$12,"")</f>
        <v/>
      </c>
      <c r="BC98" s="22" t="str">
        <f>IF('Formato 3_Gantt'!C$12&lt;&gt;"",'Formato 3_Gantt'!C$12,"")</f>
        <v/>
      </c>
      <c r="BD98" s="13" t="str">
        <f>IF('Formato 3_Gantt'!D$12&lt;&gt;"",'Formato 3_Gantt'!D$12,"")</f>
        <v/>
      </c>
      <c r="BE98" s="161" t="str">
        <f>IF('Formato 3_Gantt'!E$12&lt;&gt;"",'Formato 3_Gantt'!E$12,"")</f>
        <v/>
      </c>
      <c r="BF98" s="13" t="str">
        <f>IF('Formato 3_Gantt'!F$12&lt;&gt;"",'Formato 3_Gantt'!F$12,"")</f>
        <v/>
      </c>
      <c r="BG98" s="158" t="str">
        <f>IF('Formato 3_Gantt'!G$12&lt;&gt;"",'Formato 3_Gantt'!G$12,"")</f>
        <v/>
      </c>
      <c r="BH98" s="158" t="str">
        <f>IF('Formato 3_Gantt'!H$12&lt;&gt;"",'Formato 3_Gantt'!H$12,"")</f>
        <v/>
      </c>
      <c r="BI98" s="161" t="str">
        <f>IF('Formato 3_Gantt'!BL$12&lt;&gt;"",'Formato 3_Gantt'!BL$12,"")</f>
        <v/>
      </c>
      <c r="BJ98" s="161" t="str">
        <f>IF('Formato 3_Gantt'!BM$12&lt;&gt;"",'Formato 3_Gantt'!BM$12,"")</f>
        <v/>
      </c>
      <c r="BK98" s="161" t="str">
        <f>IF('Formato 3_Gantt'!BN$12&lt;&gt;"",'Formato 3_Gantt'!BN$12,"")</f>
        <v/>
      </c>
      <c r="BL98" s="161" t="str">
        <f>IF('Formato 3_Gantt'!BO$12&lt;&gt;"",'Formato 3_Gantt'!BO$12,"")</f>
        <v/>
      </c>
      <c r="BM98" s="161" t="str">
        <f>IF('Formato 3_Gantt'!BP$12&lt;&gt;"",'Formato 3_Gantt'!BP$12,"")</f>
        <v/>
      </c>
      <c r="BN98" s="161" t="str">
        <f>IF('Formato 3_Gantt'!BQ$12&lt;&gt;"",'Formato 3_Gantt'!BQ$12,"")</f>
        <v/>
      </c>
      <c r="BO98" s="161" t="str">
        <f>IF('Formato 3_Gantt'!BR$12&lt;&gt;"",'Formato 3_Gantt'!BR$12,"")</f>
        <v/>
      </c>
      <c r="BP98" s="161" t="str">
        <f>IF('Formato 3_Gantt'!BS$12&lt;&gt;"",'Formato 3_Gantt'!BS$12,"")</f>
        <v/>
      </c>
      <c r="BQ98" s="161" t="str">
        <f>IF('Formato 3_Gantt'!BT$12&lt;&gt;"",'Formato 3_Gantt'!BT$12,"")</f>
        <v/>
      </c>
      <c r="BR98" s="161" t="str">
        <f>IF('Formato 3_Gantt'!BU$12&lt;&gt;"",'Formato 3_Gantt'!BU$12,"")</f>
        <v/>
      </c>
      <c r="BS98" s="161" t="str">
        <f>IF('Formato 3_Gantt'!BV$12&lt;&gt;"",'Formato 3_Gantt'!BV$12,"")</f>
        <v/>
      </c>
      <c r="BT98" s="161" t="str">
        <f>IF('Formato 3_Gantt'!BW$12&lt;&gt;"",'Formato 3_Gantt'!BW$12,"")</f>
        <v/>
      </c>
      <c r="BU98" s="161" t="str">
        <f>IF('Formato 3_Gantt'!BX$12&lt;&gt;"",'Formato 3_Gantt'!BX$12,"")</f>
        <v/>
      </c>
      <c r="BV98" s="163" t="str">
        <f>IF('Formato 4_Ppto'!I$100&lt;&gt;"",'Formato 4_Ppto'!I$100,"")</f>
        <v/>
      </c>
      <c r="BW98" s="162" t="str">
        <f>IF('Formato 4_Ppto'!X$100&lt;&gt;"",'Formato 4_Ppto'!X$100,"")</f>
        <v/>
      </c>
      <c r="BX98" s="162" t="str">
        <f>IF('Formato 4_Ppto'!Y$100&lt;&gt;"",'Formato 4_Ppto'!Y$100,"")</f>
        <v/>
      </c>
      <c r="BY98" s="162" t="str">
        <f>IF('Formato 4_Ppto'!Z$100&lt;&gt;"",'Formato 4_Ppto'!Z$100,"")</f>
        <v/>
      </c>
      <c r="BZ98" s="162" t="str">
        <f>IF('Formato 4_Ppto'!AA$100&lt;&gt;"",'Formato 4_Ppto'!AA$100,"")</f>
        <v/>
      </c>
      <c r="CA98" s="162" t="str">
        <f>IF('Formato 4_Ppto'!AB$100&lt;&gt;"",'Formato 4_Ppto'!AB$100,"")</f>
        <v/>
      </c>
      <c r="CB98" s="162" t="str">
        <f>IF('Formato 4_Ppto'!AC$100&lt;&gt;"",'Formato 4_Ppto'!AC$100,"")</f>
        <v/>
      </c>
      <c r="CC98" s="162" t="str">
        <f>IF('Formato 4_Ppto'!AD$100&lt;&gt;"",'Formato 4_Ppto'!AD$100,"")</f>
        <v/>
      </c>
      <c r="CD98" s="162" t="str">
        <f>IF('Formato 4_Ppto'!AE$100&lt;&gt;"",'Formato 4_Ppto'!AE$100,"")</f>
        <v/>
      </c>
      <c r="CE98" s="162" t="str">
        <f>IF('Formato 4_Ppto'!AF$100&lt;&gt;"",'Formato 4_Ppto'!AF$100,"")</f>
        <v/>
      </c>
      <c r="CF98" s="162" t="str">
        <f>IF('Formato 4_Ppto'!AG$100&lt;&gt;"",'Formato 4_Ppto'!AG$100,"")</f>
        <v/>
      </c>
      <c r="CG98" s="162" t="str">
        <f>IF('Formato 4_Ppto'!AH$100&lt;&gt;"",'Formato 4_Ppto'!AH$100,"")</f>
        <v/>
      </c>
      <c r="CH98" s="162" t="str">
        <f>IF('Formato 4_Ppto'!AI$100&lt;&gt;"",'Formato 4_Ppto'!AI$100,"")</f>
        <v/>
      </c>
      <c r="CI98" s="163" t="str">
        <f>IF('Formato 4_Ppto'!AJ$100&lt;&gt;"",'Formato 4_Ppto'!AJ$100,"")</f>
        <v/>
      </c>
      <c r="CJ98" s="13" t="str">
        <f>IF('Formato 4_Ppto'!B106&lt;&gt;"",'Formato 4_Ppto'!A106,"")</f>
        <v/>
      </c>
      <c r="CK98" s="24" t="str">
        <f>IF('Formato 4_Ppto'!B106&lt;&gt;"",'Formato 4_Ppto'!B106,"")</f>
        <v/>
      </c>
      <c r="CL98" s="22" t="str">
        <f>IF('Formato 4_Ppto'!C106&lt;&gt;"",'Formato 4_Ppto'!C106,"")</f>
        <v/>
      </c>
      <c r="CM98" s="24" t="str">
        <f>IF('Formato 4_Ppto'!D106&lt;&gt;"",'Formato 4_Ppto'!D106,"")</f>
        <v/>
      </c>
      <c r="CN98" s="161" t="str">
        <f>IF('Formato 4_Ppto'!E106&lt;&gt;"",'Formato 4_Ppto'!E106,"")</f>
        <v/>
      </c>
      <c r="CO98" s="161" t="str">
        <f>IF('Formato 4_Ppto'!G106&lt;&gt;"",'Formato 4_Ppto'!G106,"")</f>
        <v/>
      </c>
      <c r="CP98" s="163" t="str">
        <f>IF('Formato 4_Ppto'!I106&lt;&gt;"",'Formato 4_Ppto'!I106,"")</f>
        <v/>
      </c>
      <c r="CQ98" s="161" t="str">
        <f>IF('Formato 4_Ppto'!K106&lt;&gt;"",'Formato 4_Ppto'!K106,"")</f>
        <v/>
      </c>
      <c r="CR98" s="161" t="str">
        <f>IF('Formato 4_Ppto'!L106&lt;&gt;"",'Formato 4_Ppto'!L106,"")</f>
        <v/>
      </c>
      <c r="CS98" s="161" t="str">
        <f>IF('Formato 4_Ppto'!M106&lt;&gt;"",'Formato 4_Ppto'!M106,"")</f>
        <v/>
      </c>
      <c r="CT98" s="161" t="str">
        <f>IF('Formato 4_Ppto'!N106&lt;&gt;"",'Formato 4_Ppto'!N106,"")</f>
        <v/>
      </c>
      <c r="CU98" s="161" t="str">
        <f>IF('Formato 4_Ppto'!O106&lt;&gt;"",'Formato 4_Ppto'!O106,"")</f>
        <v/>
      </c>
      <c r="CV98" s="161" t="str">
        <f>IF('Formato 4_Ppto'!P106&lt;&gt;"",'Formato 4_Ppto'!P106,"")</f>
        <v/>
      </c>
      <c r="CW98" s="161" t="str">
        <f>IF('Formato 4_Ppto'!Q106&lt;&gt;"",'Formato 4_Ppto'!Q106,"")</f>
        <v/>
      </c>
      <c r="CX98" s="161" t="str">
        <f>IF('Formato 4_Ppto'!R106&lt;&gt;"",'Formato 4_Ppto'!R106,"")</f>
        <v/>
      </c>
      <c r="CY98" s="161" t="str">
        <f>IF('Formato 4_Ppto'!S106&lt;&gt;"",'Formato 4_Ppto'!S106,"")</f>
        <v/>
      </c>
      <c r="CZ98" s="161" t="str">
        <f>IF('Formato 4_Ppto'!T106&lt;&gt;"",'Formato 4_Ppto'!T106,"")</f>
        <v/>
      </c>
      <c r="DA98" s="161" t="str">
        <f>IF('Formato 4_Ppto'!U106&lt;&gt;"",'Formato 4_Ppto'!U106,"")</f>
        <v/>
      </c>
      <c r="DB98" s="161" t="str">
        <f>IF('Formato 4_Ppto'!V106&lt;&gt;"",'Formato 4_Ppto'!V106,"")</f>
        <v/>
      </c>
      <c r="DC98" s="161" t="str">
        <f>IF('Formato 4_Ppto'!W106&lt;&gt;"",'Formato 4_Ppto'!W106,"")</f>
        <v/>
      </c>
      <c r="DD98" s="162" t="str">
        <f>IF('Formato 4_Ppto'!X106&lt;&gt;"",'Formato 4_Ppto'!X106,"")</f>
        <v/>
      </c>
      <c r="DE98" s="162" t="str">
        <f>IF('Formato 4_Ppto'!Y106&lt;&gt;"",'Formato 4_Ppto'!Y106,"")</f>
        <v/>
      </c>
      <c r="DF98" s="162" t="str">
        <f>IF('Formato 4_Ppto'!Z106&lt;&gt;"",'Formato 4_Ppto'!Z106,"")</f>
        <v/>
      </c>
      <c r="DG98" s="162" t="str">
        <f>IF('Formato 4_Ppto'!AA106&lt;&gt;"",'Formato 4_Ppto'!AA106,"")</f>
        <v/>
      </c>
      <c r="DH98" s="162" t="str">
        <f>IF('Formato 4_Ppto'!AB106&lt;&gt;"",'Formato 4_Ppto'!AB106,"")</f>
        <v/>
      </c>
      <c r="DI98" s="162" t="str">
        <f>IF('Formato 4_Ppto'!AC106&lt;&gt;"",'Formato 4_Ppto'!AC106,"")</f>
        <v/>
      </c>
      <c r="DJ98" s="162" t="str">
        <f>IF('Formato 4_Ppto'!AD106&lt;&gt;"",'Formato 4_Ppto'!AD106,"")</f>
        <v/>
      </c>
      <c r="DK98" s="162" t="str">
        <f>IF('Formato 4_Ppto'!AE106&lt;&gt;"",'Formato 4_Ppto'!AE106,"")</f>
        <v/>
      </c>
      <c r="DL98" s="162" t="str">
        <f>IF('Formato 4_Ppto'!AF106&lt;&gt;"",'Formato 4_Ppto'!AF106,"")</f>
        <v/>
      </c>
      <c r="DM98" s="162" t="str">
        <f>IF('Formato 4_Ppto'!AG106&lt;&gt;"",'Formato 4_Ppto'!AG106,"")</f>
        <v/>
      </c>
      <c r="DN98" s="162" t="str">
        <f>IF('Formato 4_Ppto'!AH106&lt;&gt;"",'Formato 4_Ppto'!AH106,"")</f>
        <v/>
      </c>
      <c r="DO98" s="162" t="str">
        <f>IF('Formato 4_Ppto'!AI106&lt;&gt;"",'Formato 4_Ppto'!AI106,"")</f>
        <v/>
      </c>
      <c r="DP98" s="163" t="str">
        <f>IF('Formato 4_Ppto'!AJ106&lt;&gt;"",'Formato 4_Ppto'!AJ106,"")</f>
        <v/>
      </c>
    </row>
    <row r="99" spans="2:120" x14ac:dyDescent="0.3">
      <c r="B99" s="13" t="str">
        <f>IF(OR(Tabla6[[#This Row],[IDA]]="",Tabla6[[#This Row],[IDT]]="",Tabla6[[#This Row],[IDI]]=""),"",Tabla6[[#This Row],[IDA]]&amp;"."&amp;Tabla6[[#This Row],[IDT]]&amp;"."&amp;Tabla6[[#This Row],[IDI]])</f>
        <v/>
      </c>
      <c r="C99" s="13" t="str">
        <f>IF(Formato_02!$B$14&lt;&gt;"",0,"")</f>
        <v/>
      </c>
      <c r="D99" s="13" t="str">
        <f>IF(Formato_02!$H$9&lt;&gt;"",Formato_02!$H$9,"")</f>
        <v/>
      </c>
      <c r="E99" s="24" t="str">
        <f t="shared" si="8"/>
        <v/>
      </c>
      <c r="F99" s="24" t="str">
        <f>IF(Formato_02!$B$14&lt;&gt;"",Formato_02!$B$14,"")</f>
        <v/>
      </c>
      <c r="G99" s="22" t="str">
        <f>IF('Formato 3_Gantt'!C104&lt;&gt;"",'Formato 3_Gantt'!C104,"")</f>
        <v/>
      </c>
      <c r="H99" s="13" t="str">
        <f>IF('Formato 3_Gantt'!D$8&lt;&gt;"",'Formato 3_Gantt'!D$8,"")</f>
        <v/>
      </c>
      <c r="I99" s="13" t="str">
        <f>IF('Formato 3_Gantt'!E$8&lt;&gt;"",'Formato 3_Gantt'!E$8,"")</f>
        <v/>
      </c>
      <c r="J99" s="13" t="str">
        <f>IF('Formato 3_Gantt'!F$8&lt;&gt;"",'Formato 3_Gantt'!F$8,"")</f>
        <v/>
      </c>
      <c r="K99" s="158" t="str">
        <f>IF('Formato 3_Gantt'!G$8&lt;&gt;"",'Formato 3_Gantt'!G$8,"")</f>
        <v/>
      </c>
      <c r="L99" s="158" t="str">
        <f>IF('Formato 3_Gantt'!H$8&lt;&gt;"",'Formato 3_Gantt'!H$8,"")</f>
        <v/>
      </c>
      <c r="M99" s="13" t="str">
        <f>IF('Formato 3_Gantt'!BL$8&lt;&gt;"",'Formato 3_Gantt'!BL$8,"")</f>
        <v/>
      </c>
      <c r="N99" s="13" t="str">
        <f>IF('Formato 3_Gantt'!BM$8&lt;&gt;"",'Formato 3_Gantt'!BM$8,"")</f>
        <v/>
      </c>
      <c r="O99" s="13" t="str">
        <f>IF('Formato 3_Gantt'!BN$8&lt;&gt;"",'Formato 3_Gantt'!BN$8,"")</f>
        <v/>
      </c>
      <c r="P99" s="13" t="str">
        <f>IF('Formato 3_Gantt'!BO$8&lt;&gt;"",'Formato 3_Gantt'!BO$8,"")</f>
        <v/>
      </c>
      <c r="Q99" s="13" t="str">
        <f>IF('Formato 3_Gantt'!BP$8&lt;&gt;"",'Formato 3_Gantt'!BP$8,"")</f>
        <v/>
      </c>
      <c r="R99" s="13" t="str">
        <f>IF('Formato 3_Gantt'!BQ$8&lt;&gt;"",'Formato 3_Gantt'!BQ$8,"")</f>
        <v/>
      </c>
      <c r="S99" s="13" t="str">
        <f>IF('Formato 3_Gantt'!BR$8&lt;&gt;"",'Formato 3_Gantt'!BR$8,"")</f>
        <v/>
      </c>
      <c r="T99" s="13" t="str">
        <f>IF('Formato 3_Gantt'!BS$8&lt;&gt;"",'Formato 3_Gantt'!BS$8,"")</f>
        <v/>
      </c>
      <c r="U99" s="13" t="str">
        <f>IF('Formato 3_Gantt'!BT$8&lt;&gt;"",'Formato 3_Gantt'!BT$8,"")</f>
        <v/>
      </c>
      <c r="V99" s="13" t="str">
        <f>IF('Formato 3_Gantt'!BU$8&lt;&gt;"",'Formato 3_Gantt'!BU$8,"")</f>
        <v/>
      </c>
      <c r="W99" s="13" t="str">
        <f>IF('Formato 3_Gantt'!BV$8&lt;&gt;"",'Formato 3_Gantt'!BV$8,"")</f>
        <v/>
      </c>
      <c r="X99" s="13" t="str">
        <f>IF('Formato 3_Gantt'!BW$8&lt;&gt;"",'Formato 3_Gantt'!BW$8,"")</f>
        <v/>
      </c>
      <c r="Y99" s="13" t="str">
        <f>IF('Formato 3_Gantt'!BX$8&lt;&gt;"",'Formato 3_Gantt'!BX$8,"")</f>
        <v/>
      </c>
      <c r="Z99" s="162" t="str">
        <f>IF(Formato_02!S$15&lt;&gt;"",Formato_02!S$15,"")</f>
        <v/>
      </c>
      <c r="AA99" s="162" t="str">
        <f>IF(Formato_02!T$15&lt;&gt;"",Formato_02!T$15,"")</f>
        <v/>
      </c>
      <c r="AB99" s="162" t="str">
        <f>IF(Formato_02!U$15&lt;&gt;"",Formato_02!U$15,"")</f>
        <v/>
      </c>
      <c r="AC99" s="162" t="str">
        <f>IF(Formato_02!V$15&lt;&gt;"",Formato_02!V$15,"")</f>
        <v/>
      </c>
      <c r="AD99" s="162" t="str">
        <f>IF(Formato_02!W$15&lt;&gt;"",Formato_02!W$15,"")</f>
        <v/>
      </c>
      <c r="AE99" s="162" t="str">
        <f>IF(Formato_02!X$15&lt;&gt;"",Formato_02!X$15,"")</f>
        <v/>
      </c>
      <c r="AF99" s="162" t="str">
        <f>IF(Formato_02!Y$15&lt;&gt;"",Formato_02!Y$15,"")</f>
        <v/>
      </c>
      <c r="AG99" s="162" t="str">
        <f>IF(Formato_02!Z$15&lt;&gt;"",Formato_02!Z$15,"")</f>
        <v/>
      </c>
      <c r="AH99" s="162" t="str">
        <f>IF(Formato_02!AA$15&lt;&gt;"",Formato_02!AA$15,"")</f>
        <v/>
      </c>
      <c r="AI99" s="162" t="str">
        <f>IF(Formato_02!AB$15&lt;&gt;"",Formato_02!AB$15,"")</f>
        <v/>
      </c>
      <c r="AJ99" s="162" t="str">
        <f>IF(Formato_02!AC$15&lt;&gt;"",Formato_02!AC$15,"")</f>
        <v/>
      </c>
      <c r="AK99" s="162" t="str">
        <f>IF(Formato_02!AD$15&lt;&gt;"",Formato_02!AD$15,"")</f>
        <v/>
      </c>
      <c r="AL99" s="162" t="str">
        <f>IF(Formato_02!$N$14&lt;&gt;"",Formato_02!$N$14,"")</f>
        <v/>
      </c>
      <c r="AM99" s="13" t="str">
        <f>IF(Formato_02!$X$4&lt;&gt;"","AN","")</f>
        <v/>
      </c>
      <c r="AN99" s="24" t="str">
        <f t="shared" si="9"/>
        <v/>
      </c>
      <c r="AO99" s="13" t="str">
        <f>IF(Formato_02!$Y$4&lt;&gt;"","P027","")</f>
        <v/>
      </c>
      <c r="AP99" s="24" t="str">
        <f t="shared" si="10"/>
        <v/>
      </c>
      <c r="AQ99" s="13" t="str">
        <f>IF(Formato_02!$Z$4&lt;&gt;"","PNCVG","")</f>
        <v/>
      </c>
      <c r="AR99" s="24" t="str">
        <f t="shared" si="11"/>
        <v/>
      </c>
      <c r="AS99" s="13" t="str">
        <f>IF(Formato_02!$AA$4&lt;&gt;"","PNFF","")</f>
        <v/>
      </c>
      <c r="AT99" s="24" t="str">
        <f t="shared" si="12"/>
        <v/>
      </c>
      <c r="AU99" s="13" t="str">
        <f>IF(Formato_02!$AB$4&lt;&gt;"","PNPAM","")</f>
        <v/>
      </c>
      <c r="AV99" s="24" t="str">
        <f t="shared" si="13"/>
        <v/>
      </c>
      <c r="AW99" s="13" t="str">
        <f>IF(Formato_02!$AC$4&lt;&gt;"","PNAIA","")</f>
        <v/>
      </c>
      <c r="AX99" s="24" t="str">
        <f t="shared" si="14"/>
        <v/>
      </c>
      <c r="AY99" s="13" t="str">
        <f>IF(Formato_02!$AD$4&lt;&gt;"","PIO","")</f>
        <v/>
      </c>
      <c r="AZ99" s="24" t="str">
        <f t="shared" si="15"/>
        <v/>
      </c>
      <c r="BA99" s="13" t="str">
        <f>IF('Formato 3_Gantt'!B$12&lt;&gt;"",'Formato 3_Gantt'!A$12,"")</f>
        <v/>
      </c>
      <c r="BB99" s="24" t="str">
        <f>IF('Formato 3_Gantt'!B$12&lt;&gt;"",'Formato 3_Gantt'!B$12,"")</f>
        <v/>
      </c>
      <c r="BC99" s="22" t="str">
        <f>IF('Formato 3_Gantt'!C$12&lt;&gt;"",'Formato 3_Gantt'!C$12,"")</f>
        <v/>
      </c>
      <c r="BD99" s="13" t="str">
        <f>IF('Formato 3_Gantt'!D$12&lt;&gt;"",'Formato 3_Gantt'!D$12,"")</f>
        <v/>
      </c>
      <c r="BE99" s="161" t="str">
        <f>IF('Formato 3_Gantt'!E$12&lt;&gt;"",'Formato 3_Gantt'!E$12,"")</f>
        <v/>
      </c>
      <c r="BF99" s="13" t="str">
        <f>IF('Formato 3_Gantt'!F$12&lt;&gt;"",'Formato 3_Gantt'!F$12,"")</f>
        <v/>
      </c>
      <c r="BG99" s="158" t="str">
        <f>IF('Formato 3_Gantt'!G$12&lt;&gt;"",'Formato 3_Gantt'!G$12,"")</f>
        <v/>
      </c>
      <c r="BH99" s="158" t="str">
        <f>IF('Formato 3_Gantt'!H$12&lt;&gt;"",'Formato 3_Gantt'!H$12,"")</f>
        <v/>
      </c>
      <c r="BI99" s="161" t="str">
        <f>IF('Formato 3_Gantt'!BL$12&lt;&gt;"",'Formato 3_Gantt'!BL$12,"")</f>
        <v/>
      </c>
      <c r="BJ99" s="161" t="str">
        <f>IF('Formato 3_Gantt'!BM$12&lt;&gt;"",'Formato 3_Gantt'!BM$12,"")</f>
        <v/>
      </c>
      <c r="BK99" s="161" t="str">
        <f>IF('Formato 3_Gantt'!BN$12&lt;&gt;"",'Formato 3_Gantt'!BN$12,"")</f>
        <v/>
      </c>
      <c r="BL99" s="161" t="str">
        <f>IF('Formato 3_Gantt'!BO$12&lt;&gt;"",'Formato 3_Gantt'!BO$12,"")</f>
        <v/>
      </c>
      <c r="BM99" s="161" t="str">
        <f>IF('Formato 3_Gantt'!BP$12&lt;&gt;"",'Formato 3_Gantt'!BP$12,"")</f>
        <v/>
      </c>
      <c r="BN99" s="161" t="str">
        <f>IF('Formato 3_Gantt'!BQ$12&lt;&gt;"",'Formato 3_Gantt'!BQ$12,"")</f>
        <v/>
      </c>
      <c r="BO99" s="161" t="str">
        <f>IF('Formato 3_Gantt'!BR$12&lt;&gt;"",'Formato 3_Gantt'!BR$12,"")</f>
        <v/>
      </c>
      <c r="BP99" s="161" t="str">
        <f>IF('Formato 3_Gantt'!BS$12&lt;&gt;"",'Formato 3_Gantt'!BS$12,"")</f>
        <v/>
      </c>
      <c r="BQ99" s="161" t="str">
        <f>IF('Formato 3_Gantt'!BT$12&lt;&gt;"",'Formato 3_Gantt'!BT$12,"")</f>
        <v/>
      </c>
      <c r="BR99" s="161" t="str">
        <f>IF('Formato 3_Gantt'!BU$12&lt;&gt;"",'Formato 3_Gantt'!BU$12,"")</f>
        <v/>
      </c>
      <c r="BS99" s="161" t="str">
        <f>IF('Formato 3_Gantt'!BV$12&lt;&gt;"",'Formato 3_Gantt'!BV$12,"")</f>
        <v/>
      </c>
      <c r="BT99" s="161" t="str">
        <f>IF('Formato 3_Gantt'!BW$12&lt;&gt;"",'Formato 3_Gantt'!BW$12,"")</f>
        <v/>
      </c>
      <c r="BU99" s="161" t="str">
        <f>IF('Formato 3_Gantt'!BX$12&lt;&gt;"",'Formato 3_Gantt'!BX$12,"")</f>
        <v/>
      </c>
      <c r="BV99" s="163" t="str">
        <f>IF('Formato 4_Ppto'!I$100&lt;&gt;"",'Formato 4_Ppto'!I$100,"")</f>
        <v/>
      </c>
      <c r="BW99" s="162" t="str">
        <f>IF('Formato 4_Ppto'!X$100&lt;&gt;"",'Formato 4_Ppto'!X$100,"")</f>
        <v/>
      </c>
      <c r="BX99" s="162" t="str">
        <f>IF('Formato 4_Ppto'!Y$100&lt;&gt;"",'Formato 4_Ppto'!Y$100,"")</f>
        <v/>
      </c>
      <c r="BY99" s="162" t="str">
        <f>IF('Formato 4_Ppto'!Z$100&lt;&gt;"",'Formato 4_Ppto'!Z$100,"")</f>
        <v/>
      </c>
      <c r="BZ99" s="162" t="str">
        <f>IF('Formato 4_Ppto'!AA$100&lt;&gt;"",'Formato 4_Ppto'!AA$100,"")</f>
        <v/>
      </c>
      <c r="CA99" s="162" t="str">
        <f>IF('Formato 4_Ppto'!AB$100&lt;&gt;"",'Formato 4_Ppto'!AB$100,"")</f>
        <v/>
      </c>
      <c r="CB99" s="162" t="str">
        <f>IF('Formato 4_Ppto'!AC$100&lt;&gt;"",'Formato 4_Ppto'!AC$100,"")</f>
        <v/>
      </c>
      <c r="CC99" s="162" t="str">
        <f>IF('Formato 4_Ppto'!AD$100&lt;&gt;"",'Formato 4_Ppto'!AD$100,"")</f>
        <v/>
      </c>
      <c r="CD99" s="162" t="str">
        <f>IF('Formato 4_Ppto'!AE$100&lt;&gt;"",'Formato 4_Ppto'!AE$100,"")</f>
        <v/>
      </c>
      <c r="CE99" s="162" t="str">
        <f>IF('Formato 4_Ppto'!AF$100&lt;&gt;"",'Formato 4_Ppto'!AF$100,"")</f>
        <v/>
      </c>
      <c r="CF99" s="162" t="str">
        <f>IF('Formato 4_Ppto'!AG$100&lt;&gt;"",'Formato 4_Ppto'!AG$100,"")</f>
        <v/>
      </c>
      <c r="CG99" s="162" t="str">
        <f>IF('Formato 4_Ppto'!AH$100&lt;&gt;"",'Formato 4_Ppto'!AH$100,"")</f>
        <v/>
      </c>
      <c r="CH99" s="162" t="str">
        <f>IF('Formato 4_Ppto'!AI$100&lt;&gt;"",'Formato 4_Ppto'!AI$100,"")</f>
        <v/>
      </c>
      <c r="CI99" s="163" t="str">
        <f>IF('Formato 4_Ppto'!AJ$100&lt;&gt;"",'Formato 4_Ppto'!AJ$100,"")</f>
        <v/>
      </c>
      <c r="CJ99" s="13" t="str">
        <f>IF('Formato 4_Ppto'!B107&lt;&gt;"",'Formato 4_Ppto'!A107,"")</f>
        <v/>
      </c>
      <c r="CK99" s="24" t="str">
        <f>IF('Formato 4_Ppto'!B107&lt;&gt;"",'Formato 4_Ppto'!B107,"")</f>
        <v/>
      </c>
      <c r="CL99" s="22" t="str">
        <f>IF('Formato 4_Ppto'!C107&lt;&gt;"",'Formato 4_Ppto'!C107,"")</f>
        <v/>
      </c>
      <c r="CM99" s="24" t="str">
        <f>IF('Formato 4_Ppto'!D107&lt;&gt;"",'Formato 4_Ppto'!D107,"")</f>
        <v/>
      </c>
      <c r="CN99" s="161" t="str">
        <f>IF('Formato 4_Ppto'!E107&lt;&gt;"",'Formato 4_Ppto'!E107,"")</f>
        <v/>
      </c>
      <c r="CO99" s="161" t="str">
        <f>IF('Formato 4_Ppto'!G107&lt;&gt;"",'Formato 4_Ppto'!G107,"")</f>
        <v/>
      </c>
      <c r="CP99" s="163" t="str">
        <f>IF('Formato 4_Ppto'!I107&lt;&gt;"",'Formato 4_Ppto'!I107,"")</f>
        <v/>
      </c>
      <c r="CQ99" s="161" t="str">
        <f>IF('Formato 4_Ppto'!K107&lt;&gt;"",'Formato 4_Ppto'!K107,"")</f>
        <v/>
      </c>
      <c r="CR99" s="161" t="str">
        <f>IF('Formato 4_Ppto'!L107&lt;&gt;"",'Formato 4_Ppto'!L107,"")</f>
        <v/>
      </c>
      <c r="CS99" s="161" t="str">
        <f>IF('Formato 4_Ppto'!M107&lt;&gt;"",'Formato 4_Ppto'!M107,"")</f>
        <v/>
      </c>
      <c r="CT99" s="161" t="str">
        <f>IF('Formato 4_Ppto'!N107&lt;&gt;"",'Formato 4_Ppto'!N107,"")</f>
        <v/>
      </c>
      <c r="CU99" s="161" t="str">
        <f>IF('Formato 4_Ppto'!O107&lt;&gt;"",'Formato 4_Ppto'!O107,"")</f>
        <v/>
      </c>
      <c r="CV99" s="161" t="str">
        <f>IF('Formato 4_Ppto'!P107&lt;&gt;"",'Formato 4_Ppto'!P107,"")</f>
        <v/>
      </c>
      <c r="CW99" s="161" t="str">
        <f>IF('Formato 4_Ppto'!Q107&lt;&gt;"",'Formato 4_Ppto'!Q107,"")</f>
        <v/>
      </c>
      <c r="CX99" s="161" t="str">
        <f>IF('Formato 4_Ppto'!R107&lt;&gt;"",'Formato 4_Ppto'!R107,"")</f>
        <v/>
      </c>
      <c r="CY99" s="161" t="str">
        <f>IF('Formato 4_Ppto'!S107&lt;&gt;"",'Formato 4_Ppto'!S107,"")</f>
        <v/>
      </c>
      <c r="CZ99" s="161" t="str">
        <f>IF('Formato 4_Ppto'!T107&lt;&gt;"",'Formato 4_Ppto'!T107,"")</f>
        <v/>
      </c>
      <c r="DA99" s="161" t="str">
        <f>IF('Formato 4_Ppto'!U107&lt;&gt;"",'Formato 4_Ppto'!U107,"")</f>
        <v/>
      </c>
      <c r="DB99" s="161" t="str">
        <f>IF('Formato 4_Ppto'!V107&lt;&gt;"",'Formato 4_Ppto'!V107,"")</f>
        <v/>
      </c>
      <c r="DC99" s="161" t="str">
        <f>IF('Formato 4_Ppto'!W107&lt;&gt;"",'Formato 4_Ppto'!W107,"")</f>
        <v/>
      </c>
      <c r="DD99" s="162" t="str">
        <f>IF('Formato 4_Ppto'!X107&lt;&gt;"",'Formato 4_Ppto'!X107,"")</f>
        <v/>
      </c>
      <c r="DE99" s="162" t="str">
        <f>IF('Formato 4_Ppto'!Y107&lt;&gt;"",'Formato 4_Ppto'!Y107,"")</f>
        <v/>
      </c>
      <c r="DF99" s="162" t="str">
        <f>IF('Formato 4_Ppto'!Z107&lt;&gt;"",'Formato 4_Ppto'!Z107,"")</f>
        <v/>
      </c>
      <c r="DG99" s="162" t="str">
        <f>IF('Formato 4_Ppto'!AA107&lt;&gt;"",'Formato 4_Ppto'!AA107,"")</f>
        <v/>
      </c>
      <c r="DH99" s="162" t="str">
        <f>IF('Formato 4_Ppto'!AB107&lt;&gt;"",'Formato 4_Ppto'!AB107,"")</f>
        <v/>
      </c>
      <c r="DI99" s="162" t="str">
        <f>IF('Formato 4_Ppto'!AC107&lt;&gt;"",'Formato 4_Ppto'!AC107,"")</f>
        <v/>
      </c>
      <c r="DJ99" s="162" t="str">
        <f>IF('Formato 4_Ppto'!AD107&lt;&gt;"",'Formato 4_Ppto'!AD107,"")</f>
        <v/>
      </c>
      <c r="DK99" s="162" t="str">
        <f>IF('Formato 4_Ppto'!AE107&lt;&gt;"",'Formato 4_Ppto'!AE107,"")</f>
        <v/>
      </c>
      <c r="DL99" s="162" t="str">
        <f>IF('Formato 4_Ppto'!AF107&lt;&gt;"",'Formato 4_Ppto'!AF107,"")</f>
        <v/>
      </c>
      <c r="DM99" s="162" t="str">
        <f>IF('Formato 4_Ppto'!AG107&lt;&gt;"",'Formato 4_Ppto'!AG107,"")</f>
        <v/>
      </c>
      <c r="DN99" s="162" t="str">
        <f>IF('Formato 4_Ppto'!AH107&lt;&gt;"",'Formato 4_Ppto'!AH107,"")</f>
        <v/>
      </c>
      <c r="DO99" s="162" t="str">
        <f>IF('Formato 4_Ppto'!AI107&lt;&gt;"",'Formato 4_Ppto'!AI107,"")</f>
        <v/>
      </c>
      <c r="DP99" s="163" t="str">
        <f>IF('Formato 4_Ppto'!AJ107&lt;&gt;"",'Formato 4_Ppto'!AJ107,"")</f>
        <v/>
      </c>
    </row>
    <row r="100" spans="2:120" x14ac:dyDescent="0.3">
      <c r="B100" s="13" t="str">
        <f>IF(OR(Tabla6[[#This Row],[IDA]]="",Tabla6[[#This Row],[IDT]]="",Tabla6[[#This Row],[IDI]]=""),"",Tabla6[[#This Row],[IDA]]&amp;"."&amp;Tabla6[[#This Row],[IDT]]&amp;"."&amp;Tabla6[[#This Row],[IDI]])</f>
        <v/>
      </c>
      <c r="C100" s="13" t="str">
        <f>IF(Formato_02!$B$14&lt;&gt;"",0,"")</f>
        <v/>
      </c>
      <c r="D100" s="13" t="str">
        <f>IF(Formato_02!$H$9&lt;&gt;"",Formato_02!$H$9,"")</f>
        <v/>
      </c>
      <c r="E100" s="24" t="str">
        <f t="shared" si="8"/>
        <v/>
      </c>
      <c r="F100" s="24" t="str">
        <f>IF(Formato_02!$B$14&lt;&gt;"",Formato_02!$B$14,"")</f>
        <v/>
      </c>
      <c r="G100" s="22" t="str">
        <f>IF('Formato 3_Gantt'!C105&lt;&gt;"",'Formato 3_Gantt'!C105,"")</f>
        <v/>
      </c>
      <c r="H100" s="13" t="str">
        <f>IF('Formato 3_Gantt'!D$8&lt;&gt;"",'Formato 3_Gantt'!D$8,"")</f>
        <v/>
      </c>
      <c r="I100" s="13" t="str">
        <f>IF('Formato 3_Gantt'!E$8&lt;&gt;"",'Formato 3_Gantt'!E$8,"")</f>
        <v/>
      </c>
      <c r="J100" s="13" t="str">
        <f>IF('Formato 3_Gantt'!F$8&lt;&gt;"",'Formato 3_Gantt'!F$8,"")</f>
        <v/>
      </c>
      <c r="K100" s="158" t="str">
        <f>IF('Formato 3_Gantt'!G$8&lt;&gt;"",'Formato 3_Gantt'!G$8,"")</f>
        <v/>
      </c>
      <c r="L100" s="158" t="str">
        <f>IF('Formato 3_Gantt'!H$8&lt;&gt;"",'Formato 3_Gantt'!H$8,"")</f>
        <v/>
      </c>
      <c r="M100" s="13" t="str">
        <f>IF('Formato 3_Gantt'!BL$8&lt;&gt;"",'Formato 3_Gantt'!BL$8,"")</f>
        <v/>
      </c>
      <c r="N100" s="13" t="str">
        <f>IF('Formato 3_Gantt'!BM$8&lt;&gt;"",'Formato 3_Gantt'!BM$8,"")</f>
        <v/>
      </c>
      <c r="O100" s="13" t="str">
        <f>IF('Formato 3_Gantt'!BN$8&lt;&gt;"",'Formato 3_Gantt'!BN$8,"")</f>
        <v/>
      </c>
      <c r="P100" s="13" t="str">
        <f>IF('Formato 3_Gantt'!BO$8&lt;&gt;"",'Formato 3_Gantt'!BO$8,"")</f>
        <v/>
      </c>
      <c r="Q100" s="13" t="str">
        <f>IF('Formato 3_Gantt'!BP$8&lt;&gt;"",'Formato 3_Gantt'!BP$8,"")</f>
        <v/>
      </c>
      <c r="R100" s="13" t="str">
        <f>IF('Formato 3_Gantt'!BQ$8&lt;&gt;"",'Formato 3_Gantt'!BQ$8,"")</f>
        <v/>
      </c>
      <c r="S100" s="13" t="str">
        <f>IF('Formato 3_Gantt'!BR$8&lt;&gt;"",'Formato 3_Gantt'!BR$8,"")</f>
        <v/>
      </c>
      <c r="T100" s="13" t="str">
        <f>IF('Formato 3_Gantt'!BS$8&lt;&gt;"",'Formato 3_Gantt'!BS$8,"")</f>
        <v/>
      </c>
      <c r="U100" s="13" t="str">
        <f>IF('Formato 3_Gantt'!BT$8&lt;&gt;"",'Formato 3_Gantt'!BT$8,"")</f>
        <v/>
      </c>
      <c r="V100" s="13" t="str">
        <f>IF('Formato 3_Gantt'!BU$8&lt;&gt;"",'Formato 3_Gantt'!BU$8,"")</f>
        <v/>
      </c>
      <c r="W100" s="13" t="str">
        <f>IF('Formato 3_Gantt'!BV$8&lt;&gt;"",'Formato 3_Gantt'!BV$8,"")</f>
        <v/>
      </c>
      <c r="X100" s="13" t="str">
        <f>IF('Formato 3_Gantt'!BW$8&lt;&gt;"",'Formato 3_Gantt'!BW$8,"")</f>
        <v/>
      </c>
      <c r="Y100" s="13" t="str">
        <f>IF('Formato 3_Gantt'!BX$8&lt;&gt;"",'Formato 3_Gantt'!BX$8,"")</f>
        <v/>
      </c>
      <c r="Z100" s="162" t="str">
        <f>IF(Formato_02!S$15&lt;&gt;"",Formato_02!S$15,"")</f>
        <v/>
      </c>
      <c r="AA100" s="162" t="str">
        <f>IF(Formato_02!T$15&lt;&gt;"",Formato_02!T$15,"")</f>
        <v/>
      </c>
      <c r="AB100" s="162" t="str">
        <f>IF(Formato_02!U$15&lt;&gt;"",Formato_02!U$15,"")</f>
        <v/>
      </c>
      <c r="AC100" s="162" t="str">
        <f>IF(Formato_02!V$15&lt;&gt;"",Formato_02!V$15,"")</f>
        <v/>
      </c>
      <c r="AD100" s="162" t="str">
        <f>IF(Formato_02!W$15&lt;&gt;"",Formato_02!W$15,"")</f>
        <v/>
      </c>
      <c r="AE100" s="162" t="str">
        <f>IF(Formato_02!X$15&lt;&gt;"",Formato_02!X$15,"")</f>
        <v/>
      </c>
      <c r="AF100" s="162" t="str">
        <f>IF(Formato_02!Y$15&lt;&gt;"",Formato_02!Y$15,"")</f>
        <v/>
      </c>
      <c r="AG100" s="162" t="str">
        <f>IF(Formato_02!Z$15&lt;&gt;"",Formato_02!Z$15,"")</f>
        <v/>
      </c>
      <c r="AH100" s="162" t="str">
        <f>IF(Formato_02!AA$15&lt;&gt;"",Formato_02!AA$15,"")</f>
        <v/>
      </c>
      <c r="AI100" s="162" t="str">
        <f>IF(Formato_02!AB$15&lt;&gt;"",Formato_02!AB$15,"")</f>
        <v/>
      </c>
      <c r="AJ100" s="162" t="str">
        <f>IF(Formato_02!AC$15&lt;&gt;"",Formato_02!AC$15,"")</f>
        <v/>
      </c>
      <c r="AK100" s="162" t="str">
        <f>IF(Formato_02!AD$15&lt;&gt;"",Formato_02!AD$15,"")</f>
        <v/>
      </c>
      <c r="AL100" s="162" t="str">
        <f>IF(Formato_02!$N$14&lt;&gt;"",Formato_02!$N$14,"")</f>
        <v/>
      </c>
      <c r="AM100" s="13" t="str">
        <f>IF(Formato_02!$X$4&lt;&gt;"","AN","")</f>
        <v/>
      </c>
      <c r="AN100" s="24" t="str">
        <f t="shared" si="9"/>
        <v/>
      </c>
      <c r="AO100" s="13" t="str">
        <f>IF(Formato_02!$Y$4&lt;&gt;"","P027","")</f>
        <v/>
      </c>
      <c r="AP100" s="24" t="str">
        <f t="shared" si="10"/>
        <v/>
      </c>
      <c r="AQ100" s="13" t="str">
        <f>IF(Formato_02!$Z$4&lt;&gt;"","PNCVG","")</f>
        <v/>
      </c>
      <c r="AR100" s="24" t="str">
        <f t="shared" si="11"/>
        <v/>
      </c>
      <c r="AS100" s="13" t="str">
        <f>IF(Formato_02!$AA$4&lt;&gt;"","PNFF","")</f>
        <v/>
      </c>
      <c r="AT100" s="24" t="str">
        <f t="shared" si="12"/>
        <v/>
      </c>
      <c r="AU100" s="13" t="str">
        <f>IF(Formato_02!$AB$4&lt;&gt;"","PNPAM","")</f>
        <v/>
      </c>
      <c r="AV100" s="24" t="str">
        <f t="shared" si="13"/>
        <v/>
      </c>
      <c r="AW100" s="13" t="str">
        <f>IF(Formato_02!$AC$4&lt;&gt;"","PNAIA","")</f>
        <v/>
      </c>
      <c r="AX100" s="24" t="str">
        <f t="shared" si="14"/>
        <v/>
      </c>
      <c r="AY100" s="13" t="str">
        <f>IF(Formato_02!$AD$4&lt;&gt;"","PIO","")</f>
        <v/>
      </c>
      <c r="AZ100" s="24" t="str">
        <f t="shared" si="15"/>
        <v/>
      </c>
      <c r="BA100" s="13" t="str">
        <f>IF('Formato 3_Gantt'!B$12&lt;&gt;"",'Formato 3_Gantt'!A$12,"")</f>
        <v/>
      </c>
      <c r="BB100" s="24" t="str">
        <f>IF('Formato 3_Gantt'!B$12&lt;&gt;"",'Formato 3_Gantt'!B$12,"")</f>
        <v/>
      </c>
      <c r="BC100" s="22" t="str">
        <f>IF('Formato 3_Gantt'!C$12&lt;&gt;"",'Formato 3_Gantt'!C$12,"")</f>
        <v/>
      </c>
      <c r="BD100" s="13" t="str">
        <f>IF('Formato 3_Gantt'!D$12&lt;&gt;"",'Formato 3_Gantt'!D$12,"")</f>
        <v/>
      </c>
      <c r="BE100" s="161" t="str">
        <f>IF('Formato 3_Gantt'!E$12&lt;&gt;"",'Formato 3_Gantt'!E$12,"")</f>
        <v/>
      </c>
      <c r="BF100" s="13" t="str">
        <f>IF('Formato 3_Gantt'!F$12&lt;&gt;"",'Formato 3_Gantt'!F$12,"")</f>
        <v/>
      </c>
      <c r="BG100" s="158" t="str">
        <f>IF('Formato 3_Gantt'!G$12&lt;&gt;"",'Formato 3_Gantt'!G$12,"")</f>
        <v/>
      </c>
      <c r="BH100" s="158" t="str">
        <f>IF('Formato 3_Gantt'!H$12&lt;&gt;"",'Formato 3_Gantt'!H$12,"")</f>
        <v/>
      </c>
      <c r="BI100" s="161" t="str">
        <f>IF('Formato 3_Gantt'!BL$12&lt;&gt;"",'Formato 3_Gantt'!BL$12,"")</f>
        <v/>
      </c>
      <c r="BJ100" s="161" t="str">
        <f>IF('Formato 3_Gantt'!BM$12&lt;&gt;"",'Formato 3_Gantt'!BM$12,"")</f>
        <v/>
      </c>
      <c r="BK100" s="161" t="str">
        <f>IF('Formato 3_Gantt'!BN$12&lt;&gt;"",'Formato 3_Gantt'!BN$12,"")</f>
        <v/>
      </c>
      <c r="BL100" s="161" t="str">
        <f>IF('Formato 3_Gantt'!BO$12&lt;&gt;"",'Formato 3_Gantt'!BO$12,"")</f>
        <v/>
      </c>
      <c r="BM100" s="161" t="str">
        <f>IF('Formato 3_Gantt'!BP$12&lt;&gt;"",'Formato 3_Gantt'!BP$12,"")</f>
        <v/>
      </c>
      <c r="BN100" s="161" t="str">
        <f>IF('Formato 3_Gantt'!BQ$12&lt;&gt;"",'Formato 3_Gantt'!BQ$12,"")</f>
        <v/>
      </c>
      <c r="BO100" s="161" t="str">
        <f>IF('Formato 3_Gantt'!BR$12&lt;&gt;"",'Formato 3_Gantt'!BR$12,"")</f>
        <v/>
      </c>
      <c r="BP100" s="161" t="str">
        <f>IF('Formato 3_Gantt'!BS$12&lt;&gt;"",'Formato 3_Gantt'!BS$12,"")</f>
        <v/>
      </c>
      <c r="BQ100" s="161" t="str">
        <f>IF('Formato 3_Gantt'!BT$12&lt;&gt;"",'Formato 3_Gantt'!BT$12,"")</f>
        <v/>
      </c>
      <c r="BR100" s="161" t="str">
        <f>IF('Formato 3_Gantt'!BU$12&lt;&gt;"",'Formato 3_Gantt'!BU$12,"")</f>
        <v/>
      </c>
      <c r="BS100" s="161" t="str">
        <f>IF('Formato 3_Gantt'!BV$12&lt;&gt;"",'Formato 3_Gantt'!BV$12,"")</f>
        <v/>
      </c>
      <c r="BT100" s="161" t="str">
        <f>IF('Formato 3_Gantt'!BW$12&lt;&gt;"",'Formato 3_Gantt'!BW$12,"")</f>
        <v/>
      </c>
      <c r="BU100" s="161" t="str">
        <f>IF('Formato 3_Gantt'!BX$12&lt;&gt;"",'Formato 3_Gantt'!BX$12,"")</f>
        <v/>
      </c>
      <c r="BV100" s="163" t="str">
        <f>IF('Formato 4_Ppto'!I$100&lt;&gt;"",'Formato 4_Ppto'!I$100,"")</f>
        <v/>
      </c>
      <c r="BW100" s="162" t="str">
        <f>IF('Formato 4_Ppto'!X$100&lt;&gt;"",'Formato 4_Ppto'!X$100,"")</f>
        <v/>
      </c>
      <c r="BX100" s="162" t="str">
        <f>IF('Formato 4_Ppto'!Y$100&lt;&gt;"",'Formato 4_Ppto'!Y$100,"")</f>
        <v/>
      </c>
      <c r="BY100" s="162" t="str">
        <f>IF('Formato 4_Ppto'!Z$100&lt;&gt;"",'Formato 4_Ppto'!Z$100,"")</f>
        <v/>
      </c>
      <c r="BZ100" s="162" t="str">
        <f>IF('Formato 4_Ppto'!AA$100&lt;&gt;"",'Formato 4_Ppto'!AA$100,"")</f>
        <v/>
      </c>
      <c r="CA100" s="162" t="str">
        <f>IF('Formato 4_Ppto'!AB$100&lt;&gt;"",'Formato 4_Ppto'!AB$100,"")</f>
        <v/>
      </c>
      <c r="CB100" s="162" t="str">
        <f>IF('Formato 4_Ppto'!AC$100&lt;&gt;"",'Formato 4_Ppto'!AC$100,"")</f>
        <v/>
      </c>
      <c r="CC100" s="162" t="str">
        <f>IF('Formato 4_Ppto'!AD$100&lt;&gt;"",'Formato 4_Ppto'!AD$100,"")</f>
        <v/>
      </c>
      <c r="CD100" s="162" t="str">
        <f>IF('Formato 4_Ppto'!AE$100&lt;&gt;"",'Formato 4_Ppto'!AE$100,"")</f>
        <v/>
      </c>
      <c r="CE100" s="162" t="str">
        <f>IF('Formato 4_Ppto'!AF$100&lt;&gt;"",'Formato 4_Ppto'!AF$100,"")</f>
        <v/>
      </c>
      <c r="CF100" s="162" t="str">
        <f>IF('Formato 4_Ppto'!AG$100&lt;&gt;"",'Formato 4_Ppto'!AG$100,"")</f>
        <v/>
      </c>
      <c r="CG100" s="162" t="str">
        <f>IF('Formato 4_Ppto'!AH$100&lt;&gt;"",'Formato 4_Ppto'!AH$100,"")</f>
        <v/>
      </c>
      <c r="CH100" s="162" t="str">
        <f>IF('Formato 4_Ppto'!AI$100&lt;&gt;"",'Formato 4_Ppto'!AI$100,"")</f>
        <v/>
      </c>
      <c r="CI100" s="163" t="str">
        <f>IF('Formato 4_Ppto'!AJ$100&lt;&gt;"",'Formato 4_Ppto'!AJ$100,"")</f>
        <v/>
      </c>
      <c r="CJ100" s="13" t="str">
        <f>IF('Formato 4_Ppto'!B108&lt;&gt;"",'Formato 4_Ppto'!A108,"")</f>
        <v/>
      </c>
      <c r="CK100" s="24" t="str">
        <f>IF('Formato 4_Ppto'!B108&lt;&gt;"",'Formato 4_Ppto'!B108,"")</f>
        <v/>
      </c>
      <c r="CL100" s="22" t="str">
        <f>IF('Formato 4_Ppto'!C108&lt;&gt;"",'Formato 4_Ppto'!C108,"")</f>
        <v/>
      </c>
      <c r="CM100" s="24" t="str">
        <f>IF('Formato 4_Ppto'!D108&lt;&gt;"",'Formato 4_Ppto'!D108,"")</f>
        <v/>
      </c>
      <c r="CN100" s="161" t="str">
        <f>IF('Formato 4_Ppto'!E108&lt;&gt;"",'Formato 4_Ppto'!E108,"")</f>
        <v/>
      </c>
      <c r="CO100" s="161" t="str">
        <f>IF('Formato 4_Ppto'!G108&lt;&gt;"",'Formato 4_Ppto'!G108,"")</f>
        <v/>
      </c>
      <c r="CP100" s="163" t="str">
        <f>IF('Formato 4_Ppto'!I108&lt;&gt;"",'Formato 4_Ppto'!I108,"")</f>
        <v/>
      </c>
      <c r="CQ100" s="161" t="str">
        <f>IF('Formato 4_Ppto'!K108&lt;&gt;"",'Formato 4_Ppto'!K108,"")</f>
        <v/>
      </c>
      <c r="CR100" s="161" t="str">
        <f>IF('Formato 4_Ppto'!L108&lt;&gt;"",'Formato 4_Ppto'!L108,"")</f>
        <v/>
      </c>
      <c r="CS100" s="161" t="str">
        <f>IF('Formato 4_Ppto'!M108&lt;&gt;"",'Formato 4_Ppto'!M108,"")</f>
        <v/>
      </c>
      <c r="CT100" s="161" t="str">
        <f>IF('Formato 4_Ppto'!N108&lt;&gt;"",'Formato 4_Ppto'!N108,"")</f>
        <v/>
      </c>
      <c r="CU100" s="161" t="str">
        <f>IF('Formato 4_Ppto'!O108&lt;&gt;"",'Formato 4_Ppto'!O108,"")</f>
        <v/>
      </c>
      <c r="CV100" s="161" t="str">
        <f>IF('Formato 4_Ppto'!P108&lt;&gt;"",'Formato 4_Ppto'!P108,"")</f>
        <v/>
      </c>
      <c r="CW100" s="161" t="str">
        <f>IF('Formato 4_Ppto'!Q108&lt;&gt;"",'Formato 4_Ppto'!Q108,"")</f>
        <v/>
      </c>
      <c r="CX100" s="161" t="str">
        <f>IF('Formato 4_Ppto'!R108&lt;&gt;"",'Formato 4_Ppto'!R108,"")</f>
        <v/>
      </c>
      <c r="CY100" s="161" t="str">
        <f>IF('Formato 4_Ppto'!S108&lt;&gt;"",'Formato 4_Ppto'!S108,"")</f>
        <v/>
      </c>
      <c r="CZ100" s="161" t="str">
        <f>IF('Formato 4_Ppto'!T108&lt;&gt;"",'Formato 4_Ppto'!T108,"")</f>
        <v/>
      </c>
      <c r="DA100" s="161" t="str">
        <f>IF('Formato 4_Ppto'!U108&lt;&gt;"",'Formato 4_Ppto'!U108,"")</f>
        <v/>
      </c>
      <c r="DB100" s="161" t="str">
        <f>IF('Formato 4_Ppto'!V108&lt;&gt;"",'Formato 4_Ppto'!V108,"")</f>
        <v/>
      </c>
      <c r="DC100" s="161" t="str">
        <f>IF('Formato 4_Ppto'!W108&lt;&gt;"",'Formato 4_Ppto'!W108,"")</f>
        <v/>
      </c>
      <c r="DD100" s="162" t="str">
        <f>IF('Formato 4_Ppto'!X108&lt;&gt;"",'Formato 4_Ppto'!X108,"")</f>
        <v/>
      </c>
      <c r="DE100" s="162" t="str">
        <f>IF('Formato 4_Ppto'!Y108&lt;&gt;"",'Formato 4_Ppto'!Y108,"")</f>
        <v/>
      </c>
      <c r="DF100" s="162" t="str">
        <f>IF('Formato 4_Ppto'!Z108&lt;&gt;"",'Formato 4_Ppto'!Z108,"")</f>
        <v/>
      </c>
      <c r="DG100" s="162" t="str">
        <f>IF('Formato 4_Ppto'!AA108&lt;&gt;"",'Formato 4_Ppto'!AA108,"")</f>
        <v/>
      </c>
      <c r="DH100" s="162" t="str">
        <f>IF('Formato 4_Ppto'!AB108&lt;&gt;"",'Formato 4_Ppto'!AB108,"")</f>
        <v/>
      </c>
      <c r="DI100" s="162" t="str">
        <f>IF('Formato 4_Ppto'!AC108&lt;&gt;"",'Formato 4_Ppto'!AC108,"")</f>
        <v/>
      </c>
      <c r="DJ100" s="162" t="str">
        <f>IF('Formato 4_Ppto'!AD108&lt;&gt;"",'Formato 4_Ppto'!AD108,"")</f>
        <v/>
      </c>
      <c r="DK100" s="162" t="str">
        <f>IF('Formato 4_Ppto'!AE108&lt;&gt;"",'Formato 4_Ppto'!AE108,"")</f>
        <v/>
      </c>
      <c r="DL100" s="162" t="str">
        <f>IF('Formato 4_Ppto'!AF108&lt;&gt;"",'Formato 4_Ppto'!AF108,"")</f>
        <v/>
      </c>
      <c r="DM100" s="162" t="str">
        <f>IF('Formato 4_Ppto'!AG108&lt;&gt;"",'Formato 4_Ppto'!AG108,"")</f>
        <v/>
      </c>
      <c r="DN100" s="162" t="str">
        <f>IF('Formato 4_Ppto'!AH108&lt;&gt;"",'Formato 4_Ppto'!AH108,"")</f>
        <v/>
      </c>
      <c r="DO100" s="162" t="str">
        <f>IF('Formato 4_Ppto'!AI108&lt;&gt;"",'Formato 4_Ppto'!AI108,"")</f>
        <v/>
      </c>
      <c r="DP100" s="163" t="str">
        <f>IF('Formato 4_Ppto'!AJ108&lt;&gt;"",'Formato 4_Ppto'!AJ108,"")</f>
        <v/>
      </c>
    </row>
    <row r="101" spans="2:120" x14ac:dyDescent="0.3">
      <c r="B101" s="13" t="str">
        <f>IF(OR(Tabla6[[#This Row],[IDA]]="",Tabla6[[#This Row],[IDT]]="",Tabla6[[#This Row],[IDI]]=""),"",Tabla6[[#This Row],[IDA]]&amp;"."&amp;Tabla6[[#This Row],[IDT]]&amp;"."&amp;Tabla6[[#This Row],[IDI]])</f>
        <v/>
      </c>
      <c r="C101" s="13" t="str">
        <f>IF(Formato_02!$B$14&lt;&gt;"",0,"")</f>
        <v/>
      </c>
      <c r="D101" s="13" t="str">
        <f>IF(Formato_02!$H$9&lt;&gt;"",Formato_02!$H$9,"")</f>
        <v/>
      </c>
      <c r="E101" s="24" t="str">
        <f t="shared" si="8"/>
        <v/>
      </c>
      <c r="F101" s="24" t="str">
        <f>IF(Formato_02!$B$14&lt;&gt;"",Formato_02!$B$14,"")</f>
        <v/>
      </c>
      <c r="G101" s="22" t="str">
        <f>IF('Formato 3_Gantt'!C106&lt;&gt;"",'Formato 3_Gantt'!C106,"")</f>
        <v/>
      </c>
      <c r="H101" s="13" t="str">
        <f>IF('Formato 3_Gantt'!D$8&lt;&gt;"",'Formato 3_Gantt'!D$8,"")</f>
        <v/>
      </c>
      <c r="I101" s="13" t="str">
        <f>IF('Formato 3_Gantt'!E$8&lt;&gt;"",'Formato 3_Gantt'!E$8,"")</f>
        <v/>
      </c>
      <c r="J101" s="13" t="str">
        <f>IF('Formato 3_Gantt'!F$8&lt;&gt;"",'Formato 3_Gantt'!F$8,"")</f>
        <v/>
      </c>
      <c r="K101" s="158" t="str">
        <f>IF('Formato 3_Gantt'!G$8&lt;&gt;"",'Formato 3_Gantt'!G$8,"")</f>
        <v/>
      </c>
      <c r="L101" s="158" t="str">
        <f>IF('Formato 3_Gantt'!H$8&lt;&gt;"",'Formato 3_Gantt'!H$8,"")</f>
        <v/>
      </c>
      <c r="M101" s="13" t="str">
        <f>IF('Formato 3_Gantt'!BL$8&lt;&gt;"",'Formato 3_Gantt'!BL$8,"")</f>
        <v/>
      </c>
      <c r="N101" s="13" t="str">
        <f>IF('Formato 3_Gantt'!BM$8&lt;&gt;"",'Formato 3_Gantt'!BM$8,"")</f>
        <v/>
      </c>
      <c r="O101" s="13" t="str">
        <f>IF('Formato 3_Gantt'!BN$8&lt;&gt;"",'Formato 3_Gantt'!BN$8,"")</f>
        <v/>
      </c>
      <c r="P101" s="13" t="str">
        <f>IF('Formato 3_Gantt'!BO$8&lt;&gt;"",'Formato 3_Gantt'!BO$8,"")</f>
        <v/>
      </c>
      <c r="Q101" s="13" t="str">
        <f>IF('Formato 3_Gantt'!BP$8&lt;&gt;"",'Formato 3_Gantt'!BP$8,"")</f>
        <v/>
      </c>
      <c r="R101" s="13" t="str">
        <f>IF('Formato 3_Gantt'!BQ$8&lt;&gt;"",'Formato 3_Gantt'!BQ$8,"")</f>
        <v/>
      </c>
      <c r="S101" s="13" t="str">
        <f>IF('Formato 3_Gantt'!BR$8&lt;&gt;"",'Formato 3_Gantt'!BR$8,"")</f>
        <v/>
      </c>
      <c r="T101" s="13" t="str">
        <f>IF('Formato 3_Gantt'!BS$8&lt;&gt;"",'Formato 3_Gantt'!BS$8,"")</f>
        <v/>
      </c>
      <c r="U101" s="13" t="str">
        <f>IF('Formato 3_Gantt'!BT$8&lt;&gt;"",'Formato 3_Gantt'!BT$8,"")</f>
        <v/>
      </c>
      <c r="V101" s="13" t="str">
        <f>IF('Formato 3_Gantt'!BU$8&lt;&gt;"",'Formato 3_Gantt'!BU$8,"")</f>
        <v/>
      </c>
      <c r="W101" s="13" t="str">
        <f>IF('Formato 3_Gantt'!BV$8&lt;&gt;"",'Formato 3_Gantt'!BV$8,"")</f>
        <v/>
      </c>
      <c r="X101" s="13" t="str">
        <f>IF('Formato 3_Gantt'!BW$8&lt;&gt;"",'Formato 3_Gantt'!BW$8,"")</f>
        <v/>
      </c>
      <c r="Y101" s="13" t="str">
        <f>IF('Formato 3_Gantt'!BX$8&lt;&gt;"",'Formato 3_Gantt'!BX$8,"")</f>
        <v/>
      </c>
      <c r="Z101" s="162" t="str">
        <f>IF(Formato_02!S$15&lt;&gt;"",Formato_02!S$15,"")</f>
        <v/>
      </c>
      <c r="AA101" s="162" t="str">
        <f>IF(Formato_02!T$15&lt;&gt;"",Formato_02!T$15,"")</f>
        <v/>
      </c>
      <c r="AB101" s="162" t="str">
        <f>IF(Formato_02!U$15&lt;&gt;"",Formato_02!U$15,"")</f>
        <v/>
      </c>
      <c r="AC101" s="162" t="str">
        <f>IF(Formato_02!V$15&lt;&gt;"",Formato_02!V$15,"")</f>
        <v/>
      </c>
      <c r="AD101" s="162" t="str">
        <f>IF(Formato_02!W$15&lt;&gt;"",Formato_02!W$15,"")</f>
        <v/>
      </c>
      <c r="AE101" s="162" t="str">
        <f>IF(Formato_02!X$15&lt;&gt;"",Formato_02!X$15,"")</f>
        <v/>
      </c>
      <c r="AF101" s="162" t="str">
        <f>IF(Formato_02!Y$15&lt;&gt;"",Formato_02!Y$15,"")</f>
        <v/>
      </c>
      <c r="AG101" s="162" t="str">
        <f>IF(Formato_02!Z$15&lt;&gt;"",Formato_02!Z$15,"")</f>
        <v/>
      </c>
      <c r="AH101" s="162" t="str">
        <f>IF(Formato_02!AA$15&lt;&gt;"",Formato_02!AA$15,"")</f>
        <v/>
      </c>
      <c r="AI101" s="162" t="str">
        <f>IF(Formato_02!AB$15&lt;&gt;"",Formato_02!AB$15,"")</f>
        <v/>
      </c>
      <c r="AJ101" s="162" t="str">
        <f>IF(Formato_02!AC$15&lt;&gt;"",Formato_02!AC$15,"")</f>
        <v/>
      </c>
      <c r="AK101" s="162" t="str">
        <f>IF(Formato_02!AD$15&lt;&gt;"",Formato_02!AD$15,"")</f>
        <v/>
      </c>
      <c r="AL101" s="162" t="str">
        <f>IF(Formato_02!$N$14&lt;&gt;"",Formato_02!$N$14,"")</f>
        <v/>
      </c>
      <c r="AM101" s="13" t="str">
        <f>IF(Formato_02!$X$4&lt;&gt;"","AN","")</f>
        <v/>
      </c>
      <c r="AN101" s="24" t="str">
        <f t="shared" si="9"/>
        <v/>
      </c>
      <c r="AO101" s="13" t="str">
        <f>IF(Formato_02!$Y$4&lt;&gt;"","P027","")</f>
        <v/>
      </c>
      <c r="AP101" s="24" t="str">
        <f t="shared" si="10"/>
        <v/>
      </c>
      <c r="AQ101" s="13" t="str">
        <f>IF(Formato_02!$Z$4&lt;&gt;"","PNCVG","")</f>
        <v/>
      </c>
      <c r="AR101" s="24" t="str">
        <f t="shared" si="11"/>
        <v/>
      </c>
      <c r="AS101" s="13" t="str">
        <f>IF(Formato_02!$AA$4&lt;&gt;"","PNFF","")</f>
        <v/>
      </c>
      <c r="AT101" s="24" t="str">
        <f t="shared" si="12"/>
        <v/>
      </c>
      <c r="AU101" s="13" t="str">
        <f>IF(Formato_02!$AB$4&lt;&gt;"","PNPAM","")</f>
        <v/>
      </c>
      <c r="AV101" s="24" t="str">
        <f t="shared" si="13"/>
        <v/>
      </c>
      <c r="AW101" s="13" t="str">
        <f>IF(Formato_02!$AC$4&lt;&gt;"","PNAIA","")</f>
        <v/>
      </c>
      <c r="AX101" s="24" t="str">
        <f t="shared" si="14"/>
        <v/>
      </c>
      <c r="AY101" s="13" t="str">
        <f>IF(Formato_02!$AD$4&lt;&gt;"","PIO","")</f>
        <v/>
      </c>
      <c r="AZ101" s="24" t="str">
        <f t="shared" si="15"/>
        <v/>
      </c>
      <c r="BA101" s="13" t="str">
        <f>IF('Formato 3_Gantt'!B$12&lt;&gt;"",'Formato 3_Gantt'!A$12,"")</f>
        <v/>
      </c>
      <c r="BB101" s="24" t="str">
        <f>IF('Formato 3_Gantt'!B$12&lt;&gt;"",'Formato 3_Gantt'!B$12,"")</f>
        <v/>
      </c>
      <c r="BC101" s="22" t="str">
        <f>IF('Formato 3_Gantt'!C$12&lt;&gt;"",'Formato 3_Gantt'!C$12,"")</f>
        <v/>
      </c>
      <c r="BD101" s="13" t="str">
        <f>IF('Formato 3_Gantt'!D$12&lt;&gt;"",'Formato 3_Gantt'!D$12,"")</f>
        <v/>
      </c>
      <c r="BE101" s="161" t="str">
        <f>IF('Formato 3_Gantt'!E$12&lt;&gt;"",'Formato 3_Gantt'!E$12,"")</f>
        <v/>
      </c>
      <c r="BF101" s="13" t="str">
        <f>IF('Formato 3_Gantt'!F$12&lt;&gt;"",'Formato 3_Gantt'!F$12,"")</f>
        <v/>
      </c>
      <c r="BG101" s="158" t="str">
        <f>IF('Formato 3_Gantt'!G$12&lt;&gt;"",'Formato 3_Gantt'!G$12,"")</f>
        <v/>
      </c>
      <c r="BH101" s="158" t="str">
        <f>IF('Formato 3_Gantt'!H$12&lt;&gt;"",'Formato 3_Gantt'!H$12,"")</f>
        <v/>
      </c>
      <c r="BI101" s="161" t="str">
        <f>IF('Formato 3_Gantt'!BL$12&lt;&gt;"",'Formato 3_Gantt'!BL$12,"")</f>
        <v/>
      </c>
      <c r="BJ101" s="161" t="str">
        <f>IF('Formato 3_Gantt'!BM$12&lt;&gt;"",'Formato 3_Gantt'!BM$12,"")</f>
        <v/>
      </c>
      <c r="BK101" s="161" t="str">
        <f>IF('Formato 3_Gantt'!BN$12&lt;&gt;"",'Formato 3_Gantt'!BN$12,"")</f>
        <v/>
      </c>
      <c r="BL101" s="161" t="str">
        <f>IF('Formato 3_Gantt'!BO$12&lt;&gt;"",'Formato 3_Gantt'!BO$12,"")</f>
        <v/>
      </c>
      <c r="BM101" s="161" t="str">
        <f>IF('Formato 3_Gantt'!BP$12&lt;&gt;"",'Formato 3_Gantt'!BP$12,"")</f>
        <v/>
      </c>
      <c r="BN101" s="161" t="str">
        <f>IF('Formato 3_Gantt'!BQ$12&lt;&gt;"",'Formato 3_Gantt'!BQ$12,"")</f>
        <v/>
      </c>
      <c r="BO101" s="161" t="str">
        <f>IF('Formato 3_Gantt'!BR$12&lt;&gt;"",'Formato 3_Gantt'!BR$12,"")</f>
        <v/>
      </c>
      <c r="BP101" s="161" t="str">
        <f>IF('Formato 3_Gantt'!BS$12&lt;&gt;"",'Formato 3_Gantt'!BS$12,"")</f>
        <v/>
      </c>
      <c r="BQ101" s="161" t="str">
        <f>IF('Formato 3_Gantt'!BT$12&lt;&gt;"",'Formato 3_Gantt'!BT$12,"")</f>
        <v/>
      </c>
      <c r="BR101" s="161" t="str">
        <f>IF('Formato 3_Gantt'!BU$12&lt;&gt;"",'Formato 3_Gantt'!BU$12,"")</f>
        <v/>
      </c>
      <c r="BS101" s="161" t="str">
        <f>IF('Formato 3_Gantt'!BV$12&lt;&gt;"",'Formato 3_Gantt'!BV$12,"")</f>
        <v/>
      </c>
      <c r="BT101" s="161" t="str">
        <f>IF('Formato 3_Gantt'!BW$12&lt;&gt;"",'Formato 3_Gantt'!BW$12,"")</f>
        <v/>
      </c>
      <c r="BU101" s="161" t="str">
        <f>IF('Formato 3_Gantt'!BX$12&lt;&gt;"",'Formato 3_Gantt'!BX$12,"")</f>
        <v/>
      </c>
      <c r="BV101" s="163" t="str">
        <f>IF('Formato 4_Ppto'!I$100&lt;&gt;"",'Formato 4_Ppto'!I$100,"")</f>
        <v/>
      </c>
      <c r="BW101" s="162" t="str">
        <f>IF('Formato 4_Ppto'!X$100&lt;&gt;"",'Formato 4_Ppto'!X$100,"")</f>
        <v/>
      </c>
      <c r="BX101" s="162" t="str">
        <f>IF('Formato 4_Ppto'!Y$100&lt;&gt;"",'Formato 4_Ppto'!Y$100,"")</f>
        <v/>
      </c>
      <c r="BY101" s="162" t="str">
        <f>IF('Formato 4_Ppto'!Z$100&lt;&gt;"",'Formato 4_Ppto'!Z$100,"")</f>
        <v/>
      </c>
      <c r="BZ101" s="162" t="str">
        <f>IF('Formato 4_Ppto'!AA$100&lt;&gt;"",'Formato 4_Ppto'!AA$100,"")</f>
        <v/>
      </c>
      <c r="CA101" s="162" t="str">
        <f>IF('Formato 4_Ppto'!AB$100&lt;&gt;"",'Formato 4_Ppto'!AB$100,"")</f>
        <v/>
      </c>
      <c r="CB101" s="162" t="str">
        <f>IF('Formato 4_Ppto'!AC$100&lt;&gt;"",'Formato 4_Ppto'!AC$100,"")</f>
        <v/>
      </c>
      <c r="CC101" s="162" t="str">
        <f>IF('Formato 4_Ppto'!AD$100&lt;&gt;"",'Formato 4_Ppto'!AD$100,"")</f>
        <v/>
      </c>
      <c r="CD101" s="162" t="str">
        <f>IF('Formato 4_Ppto'!AE$100&lt;&gt;"",'Formato 4_Ppto'!AE$100,"")</f>
        <v/>
      </c>
      <c r="CE101" s="162" t="str">
        <f>IF('Formato 4_Ppto'!AF$100&lt;&gt;"",'Formato 4_Ppto'!AF$100,"")</f>
        <v/>
      </c>
      <c r="CF101" s="162" t="str">
        <f>IF('Formato 4_Ppto'!AG$100&lt;&gt;"",'Formato 4_Ppto'!AG$100,"")</f>
        <v/>
      </c>
      <c r="CG101" s="162" t="str">
        <f>IF('Formato 4_Ppto'!AH$100&lt;&gt;"",'Formato 4_Ppto'!AH$100,"")</f>
        <v/>
      </c>
      <c r="CH101" s="162" t="str">
        <f>IF('Formato 4_Ppto'!AI$100&lt;&gt;"",'Formato 4_Ppto'!AI$100,"")</f>
        <v/>
      </c>
      <c r="CI101" s="163" t="str">
        <f>IF('Formato 4_Ppto'!AJ$100&lt;&gt;"",'Formato 4_Ppto'!AJ$100,"")</f>
        <v/>
      </c>
      <c r="CJ101" s="13" t="str">
        <f>IF('Formato 4_Ppto'!B109&lt;&gt;"",'Formato 4_Ppto'!A109,"")</f>
        <v/>
      </c>
      <c r="CK101" s="24" t="str">
        <f>IF('Formato 4_Ppto'!B109&lt;&gt;"",'Formato 4_Ppto'!B109,"")</f>
        <v/>
      </c>
      <c r="CL101" s="22" t="str">
        <f>IF('Formato 4_Ppto'!C109&lt;&gt;"",'Formato 4_Ppto'!C109,"")</f>
        <v/>
      </c>
      <c r="CM101" s="24" t="str">
        <f>IF('Formato 4_Ppto'!D109&lt;&gt;"",'Formato 4_Ppto'!D109,"")</f>
        <v/>
      </c>
      <c r="CN101" s="161" t="str">
        <f>IF('Formato 4_Ppto'!E109&lt;&gt;"",'Formato 4_Ppto'!E109,"")</f>
        <v/>
      </c>
      <c r="CO101" s="161" t="str">
        <f>IF('Formato 4_Ppto'!G109&lt;&gt;"",'Formato 4_Ppto'!G109,"")</f>
        <v/>
      </c>
      <c r="CP101" s="163" t="str">
        <f>IF('Formato 4_Ppto'!I109&lt;&gt;"",'Formato 4_Ppto'!I109,"")</f>
        <v/>
      </c>
      <c r="CQ101" s="161" t="str">
        <f>IF('Formato 4_Ppto'!K109&lt;&gt;"",'Formato 4_Ppto'!K109,"")</f>
        <v/>
      </c>
      <c r="CR101" s="161" t="str">
        <f>IF('Formato 4_Ppto'!L109&lt;&gt;"",'Formato 4_Ppto'!L109,"")</f>
        <v/>
      </c>
      <c r="CS101" s="161" t="str">
        <f>IF('Formato 4_Ppto'!M109&lt;&gt;"",'Formato 4_Ppto'!M109,"")</f>
        <v/>
      </c>
      <c r="CT101" s="161" t="str">
        <f>IF('Formato 4_Ppto'!N109&lt;&gt;"",'Formato 4_Ppto'!N109,"")</f>
        <v/>
      </c>
      <c r="CU101" s="161" t="str">
        <f>IF('Formato 4_Ppto'!O109&lt;&gt;"",'Formato 4_Ppto'!O109,"")</f>
        <v/>
      </c>
      <c r="CV101" s="161" t="str">
        <f>IF('Formato 4_Ppto'!P109&lt;&gt;"",'Formato 4_Ppto'!P109,"")</f>
        <v/>
      </c>
      <c r="CW101" s="161" t="str">
        <f>IF('Formato 4_Ppto'!Q109&lt;&gt;"",'Formato 4_Ppto'!Q109,"")</f>
        <v/>
      </c>
      <c r="CX101" s="161" t="str">
        <f>IF('Formato 4_Ppto'!R109&lt;&gt;"",'Formato 4_Ppto'!R109,"")</f>
        <v/>
      </c>
      <c r="CY101" s="161" t="str">
        <f>IF('Formato 4_Ppto'!S109&lt;&gt;"",'Formato 4_Ppto'!S109,"")</f>
        <v/>
      </c>
      <c r="CZ101" s="161" t="str">
        <f>IF('Formato 4_Ppto'!T109&lt;&gt;"",'Formato 4_Ppto'!T109,"")</f>
        <v/>
      </c>
      <c r="DA101" s="161" t="str">
        <f>IF('Formato 4_Ppto'!U109&lt;&gt;"",'Formato 4_Ppto'!U109,"")</f>
        <v/>
      </c>
      <c r="DB101" s="161" t="str">
        <f>IF('Formato 4_Ppto'!V109&lt;&gt;"",'Formato 4_Ppto'!V109,"")</f>
        <v/>
      </c>
      <c r="DC101" s="161" t="str">
        <f>IF('Formato 4_Ppto'!W109&lt;&gt;"",'Formato 4_Ppto'!W109,"")</f>
        <v/>
      </c>
      <c r="DD101" s="162" t="str">
        <f>IF('Formato 4_Ppto'!X109&lt;&gt;"",'Formato 4_Ppto'!X109,"")</f>
        <v/>
      </c>
      <c r="DE101" s="162" t="str">
        <f>IF('Formato 4_Ppto'!Y109&lt;&gt;"",'Formato 4_Ppto'!Y109,"")</f>
        <v/>
      </c>
      <c r="DF101" s="162" t="str">
        <f>IF('Formato 4_Ppto'!Z109&lt;&gt;"",'Formato 4_Ppto'!Z109,"")</f>
        <v/>
      </c>
      <c r="DG101" s="162" t="str">
        <f>IF('Formato 4_Ppto'!AA109&lt;&gt;"",'Formato 4_Ppto'!AA109,"")</f>
        <v/>
      </c>
      <c r="DH101" s="162" t="str">
        <f>IF('Formato 4_Ppto'!AB109&lt;&gt;"",'Formato 4_Ppto'!AB109,"")</f>
        <v/>
      </c>
      <c r="DI101" s="162" t="str">
        <f>IF('Formato 4_Ppto'!AC109&lt;&gt;"",'Formato 4_Ppto'!AC109,"")</f>
        <v/>
      </c>
      <c r="DJ101" s="162" t="str">
        <f>IF('Formato 4_Ppto'!AD109&lt;&gt;"",'Formato 4_Ppto'!AD109,"")</f>
        <v/>
      </c>
      <c r="DK101" s="162" t="str">
        <f>IF('Formato 4_Ppto'!AE109&lt;&gt;"",'Formato 4_Ppto'!AE109,"")</f>
        <v/>
      </c>
      <c r="DL101" s="162" t="str">
        <f>IF('Formato 4_Ppto'!AF109&lt;&gt;"",'Formato 4_Ppto'!AF109,"")</f>
        <v/>
      </c>
      <c r="DM101" s="162" t="str">
        <f>IF('Formato 4_Ppto'!AG109&lt;&gt;"",'Formato 4_Ppto'!AG109,"")</f>
        <v/>
      </c>
      <c r="DN101" s="162" t="str">
        <f>IF('Formato 4_Ppto'!AH109&lt;&gt;"",'Formato 4_Ppto'!AH109,"")</f>
        <v/>
      </c>
      <c r="DO101" s="162" t="str">
        <f>IF('Formato 4_Ppto'!AI109&lt;&gt;"",'Formato 4_Ppto'!AI109,"")</f>
        <v/>
      </c>
      <c r="DP101" s="163" t="str">
        <f>IF('Formato 4_Ppto'!AJ109&lt;&gt;"",'Formato 4_Ppto'!AJ109,"")</f>
        <v/>
      </c>
    </row>
    <row r="102" spans="2:120" x14ac:dyDescent="0.3">
      <c r="B102" s="13" t="str">
        <f>IF(OR(Tabla6[[#This Row],[IDA]]="",Tabla6[[#This Row],[IDT]]="",Tabla6[[#This Row],[IDI]]=""),"",Tabla6[[#This Row],[IDA]]&amp;"."&amp;Tabla6[[#This Row],[IDT]]&amp;"."&amp;Tabla6[[#This Row],[IDI]])</f>
        <v/>
      </c>
      <c r="C102" s="13" t="str">
        <f>IF(Formato_02!$B$14&lt;&gt;"",0,"")</f>
        <v/>
      </c>
      <c r="D102" s="13" t="str">
        <f>IF(Formato_02!$H$9&lt;&gt;"",Formato_02!$H$9,"")</f>
        <v/>
      </c>
      <c r="E102" s="24" t="str">
        <f t="shared" si="8"/>
        <v/>
      </c>
      <c r="F102" s="24" t="str">
        <f>IF(Formato_02!$B$14&lt;&gt;"",Formato_02!$B$14,"")</f>
        <v/>
      </c>
      <c r="G102" s="22" t="str">
        <f>IF('Formato 3_Gantt'!C107&lt;&gt;"",'Formato 3_Gantt'!C107,"")</f>
        <v/>
      </c>
      <c r="H102" s="13" t="str">
        <f>IF('Formato 3_Gantt'!D$8&lt;&gt;"",'Formato 3_Gantt'!D$8,"")</f>
        <v/>
      </c>
      <c r="I102" s="13" t="str">
        <f>IF('Formato 3_Gantt'!E$8&lt;&gt;"",'Formato 3_Gantt'!E$8,"")</f>
        <v/>
      </c>
      <c r="J102" s="13" t="str">
        <f>IF('Formato 3_Gantt'!F$8&lt;&gt;"",'Formato 3_Gantt'!F$8,"")</f>
        <v/>
      </c>
      <c r="K102" s="158" t="str">
        <f>IF('Formato 3_Gantt'!G$8&lt;&gt;"",'Formato 3_Gantt'!G$8,"")</f>
        <v/>
      </c>
      <c r="L102" s="158" t="str">
        <f>IF('Formato 3_Gantt'!H$8&lt;&gt;"",'Formato 3_Gantt'!H$8,"")</f>
        <v/>
      </c>
      <c r="M102" s="13" t="str">
        <f>IF('Formato 3_Gantt'!BL$8&lt;&gt;"",'Formato 3_Gantt'!BL$8,"")</f>
        <v/>
      </c>
      <c r="N102" s="13" t="str">
        <f>IF('Formato 3_Gantt'!BM$8&lt;&gt;"",'Formato 3_Gantt'!BM$8,"")</f>
        <v/>
      </c>
      <c r="O102" s="13" t="str">
        <f>IF('Formato 3_Gantt'!BN$8&lt;&gt;"",'Formato 3_Gantt'!BN$8,"")</f>
        <v/>
      </c>
      <c r="P102" s="13" t="str">
        <f>IF('Formato 3_Gantt'!BO$8&lt;&gt;"",'Formato 3_Gantt'!BO$8,"")</f>
        <v/>
      </c>
      <c r="Q102" s="13" t="str">
        <f>IF('Formato 3_Gantt'!BP$8&lt;&gt;"",'Formato 3_Gantt'!BP$8,"")</f>
        <v/>
      </c>
      <c r="R102" s="13" t="str">
        <f>IF('Formato 3_Gantt'!BQ$8&lt;&gt;"",'Formato 3_Gantt'!BQ$8,"")</f>
        <v/>
      </c>
      <c r="S102" s="13" t="str">
        <f>IF('Formato 3_Gantt'!BR$8&lt;&gt;"",'Formato 3_Gantt'!BR$8,"")</f>
        <v/>
      </c>
      <c r="T102" s="13" t="str">
        <f>IF('Formato 3_Gantt'!BS$8&lt;&gt;"",'Formato 3_Gantt'!BS$8,"")</f>
        <v/>
      </c>
      <c r="U102" s="13" t="str">
        <f>IF('Formato 3_Gantt'!BT$8&lt;&gt;"",'Formato 3_Gantt'!BT$8,"")</f>
        <v/>
      </c>
      <c r="V102" s="13" t="str">
        <f>IF('Formato 3_Gantt'!BU$8&lt;&gt;"",'Formato 3_Gantt'!BU$8,"")</f>
        <v/>
      </c>
      <c r="W102" s="13" t="str">
        <f>IF('Formato 3_Gantt'!BV$8&lt;&gt;"",'Formato 3_Gantt'!BV$8,"")</f>
        <v/>
      </c>
      <c r="X102" s="13" t="str">
        <f>IF('Formato 3_Gantt'!BW$8&lt;&gt;"",'Formato 3_Gantt'!BW$8,"")</f>
        <v/>
      </c>
      <c r="Y102" s="13" t="str">
        <f>IF('Formato 3_Gantt'!BX$8&lt;&gt;"",'Formato 3_Gantt'!BX$8,"")</f>
        <v/>
      </c>
      <c r="Z102" s="162" t="str">
        <f>IF(Formato_02!S$15&lt;&gt;"",Formato_02!S$15,"")</f>
        <v/>
      </c>
      <c r="AA102" s="162" t="str">
        <f>IF(Formato_02!T$15&lt;&gt;"",Formato_02!T$15,"")</f>
        <v/>
      </c>
      <c r="AB102" s="162" t="str">
        <f>IF(Formato_02!U$15&lt;&gt;"",Formato_02!U$15,"")</f>
        <v/>
      </c>
      <c r="AC102" s="162" t="str">
        <f>IF(Formato_02!V$15&lt;&gt;"",Formato_02!V$15,"")</f>
        <v/>
      </c>
      <c r="AD102" s="162" t="str">
        <f>IF(Formato_02!W$15&lt;&gt;"",Formato_02!W$15,"")</f>
        <v/>
      </c>
      <c r="AE102" s="162" t="str">
        <f>IF(Formato_02!X$15&lt;&gt;"",Formato_02!X$15,"")</f>
        <v/>
      </c>
      <c r="AF102" s="162" t="str">
        <f>IF(Formato_02!Y$15&lt;&gt;"",Formato_02!Y$15,"")</f>
        <v/>
      </c>
      <c r="AG102" s="162" t="str">
        <f>IF(Formato_02!Z$15&lt;&gt;"",Formato_02!Z$15,"")</f>
        <v/>
      </c>
      <c r="AH102" s="162" t="str">
        <f>IF(Formato_02!AA$15&lt;&gt;"",Formato_02!AA$15,"")</f>
        <v/>
      </c>
      <c r="AI102" s="162" t="str">
        <f>IF(Formato_02!AB$15&lt;&gt;"",Formato_02!AB$15,"")</f>
        <v/>
      </c>
      <c r="AJ102" s="162" t="str">
        <f>IF(Formato_02!AC$15&lt;&gt;"",Formato_02!AC$15,"")</f>
        <v/>
      </c>
      <c r="AK102" s="162" t="str">
        <f>IF(Formato_02!AD$15&lt;&gt;"",Formato_02!AD$15,"")</f>
        <v/>
      </c>
      <c r="AL102" s="162" t="str">
        <f>IF(Formato_02!$N$14&lt;&gt;"",Formato_02!$N$14,"")</f>
        <v/>
      </c>
      <c r="AM102" s="13" t="str">
        <f>IF(Formato_02!$X$4&lt;&gt;"","AN","")</f>
        <v/>
      </c>
      <c r="AN102" s="24" t="str">
        <f t="shared" si="9"/>
        <v/>
      </c>
      <c r="AO102" s="13" t="str">
        <f>IF(Formato_02!$Y$4&lt;&gt;"","P027","")</f>
        <v/>
      </c>
      <c r="AP102" s="24" t="str">
        <f t="shared" si="10"/>
        <v/>
      </c>
      <c r="AQ102" s="13" t="str">
        <f>IF(Formato_02!$Z$4&lt;&gt;"","PNCVG","")</f>
        <v/>
      </c>
      <c r="AR102" s="24" t="str">
        <f t="shared" si="11"/>
        <v/>
      </c>
      <c r="AS102" s="13" t="str">
        <f>IF(Formato_02!$AA$4&lt;&gt;"","PNFF","")</f>
        <v/>
      </c>
      <c r="AT102" s="24" t="str">
        <f t="shared" si="12"/>
        <v/>
      </c>
      <c r="AU102" s="13" t="str">
        <f>IF(Formato_02!$AB$4&lt;&gt;"","PNPAM","")</f>
        <v/>
      </c>
      <c r="AV102" s="24" t="str">
        <f t="shared" si="13"/>
        <v/>
      </c>
      <c r="AW102" s="13" t="str">
        <f>IF(Formato_02!$AC$4&lt;&gt;"","PNAIA","")</f>
        <v/>
      </c>
      <c r="AX102" s="24" t="str">
        <f t="shared" si="14"/>
        <v/>
      </c>
      <c r="AY102" s="13" t="str">
        <f>IF(Formato_02!$AD$4&lt;&gt;"","PIO","")</f>
        <v/>
      </c>
      <c r="AZ102" s="24" t="str">
        <f t="shared" si="15"/>
        <v/>
      </c>
      <c r="BA102" s="13" t="str">
        <f>IF('Formato 3_Gantt'!B$12&lt;&gt;"",'Formato 3_Gantt'!A$12,"")</f>
        <v/>
      </c>
      <c r="BB102" s="24" t="str">
        <f>IF('Formato 3_Gantt'!B$12&lt;&gt;"",'Formato 3_Gantt'!B$12,"")</f>
        <v/>
      </c>
      <c r="BC102" s="22" t="str">
        <f>IF('Formato 3_Gantt'!C$12&lt;&gt;"",'Formato 3_Gantt'!C$12,"")</f>
        <v/>
      </c>
      <c r="BD102" s="13" t="str">
        <f>IF('Formato 3_Gantt'!D$12&lt;&gt;"",'Formato 3_Gantt'!D$12,"")</f>
        <v/>
      </c>
      <c r="BE102" s="161" t="str">
        <f>IF('Formato 3_Gantt'!E$12&lt;&gt;"",'Formato 3_Gantt'!E$12,"")</f>
        <v/>
      </c>
      <c r="BF102" s="13" t="str">
        <f>IF('Formato 3_Gantt'!F$12&lt;&gt;"",'Formato 3_Gantt'!F$12,"")</f>
        <v/>
      </c>
      <c r="BG102" s="158" t="str">
        <f>IF('Formato 3_Gantt'!G$12&lt;&gt;"",'Formato 3_Gantt'!G$12,"")</f>
        <v/>
      </c>
      <c r="BH102" s="158" t="str">
        <f>IF('Formato 3_Gantt'!H$12&lt;&gt;"",'Formato 3_Gantt'!H$12,"")</f>
        <v/>
      </c>
      <c r="BI102" s="161" t="str">
        <f>IF('Formato 3_Gantt'!BL$12&lt;&gt;"",'Formato 3_Gantt'!BL$12,"")</f>
        <v/>
      </c>
      <c r="BJ102" s="161" t="str">
        <f>IF('Formato 3_Gantt'!BM$12&lt;&gt;"",'Formato 3_Gantt'!BM$12,"")</f>
        <v/>
      </c>
      <c r="BK102" s="161" t="str">
        <f>IF('Formato 3_Gantt'!BN$12&lt;&gt;"",'Formato 3_Gantt'!BN$12,"")</f>
        <v/>
      </c>
      <c r="BL102" s="161" t="str">
        <f>IF('Formato 3_Gantt'!BO$12&lt;&gt;"",'Formato 3_Gantt'!BO$12,"")</f>
        <v/>
      </c>
      <c r="BM102" s="161" t="str">
        <f>IF('Formato 3_Gantt'!BP$12&lt;&gt;"",'Formato 3_Gantt'!BP$12,"")</f>
        <v/>
      </c>
      <c r="BN102" s="161" t="str">
        <f>IF('Formato 3_Gantt'!BQ$12&lt;&gt;"",'Formato 3_Gantt'!BQ$12,"")</f>
        <v/>
      </c>
      <c r="BO102" s="161" t="str">
        <f>IF('Formato 3_Gantt'!BR$12&lt;&gt;"",'Formato 3_Gantt'!BR$12,"")</f>
        <v/>
      </c>
      <c r="BP102" s="161" t="str">
        <f>IF('Formato 3_Gantt'!BS$12&lt;&gt;"",'Formato 3_Gantt'!BS$12,"")</f>
        <v/>
      </c>
      <c r="BQ102" s="161" t="str">
        <f>IF('Formato 3_Gantt'!BT$12&lt;&gt;"",'Formato 3_Gantt'!BT$12,"")</f>
        <v/>
      </c>
      <c r="BR102" s="161" t="str">
        <f>IF('Formato 3_Gantt'!BU$12&lt;&gt;"",'Formato 3_Gantt'!BU$12,"")</f>
        <v/>
      </c>
      <c r="BS102" s="161" t="str">
        <f>IF('Formato 3_Gantt'!BV$12&lt;&gt;"",'Formato 3_Gantt'!BV$12,"")</f>
        <v/>
      </c>
      <c r="BT102" s="161" t="str">
        <f>IF('Formato 3_Gantt'!BW$12&lt;&gt;"",'Formato 3_Gantt'!BW$12,"")</f>
        <v/>
      </c>
      <c r="BU102" s="161" t="str">
        <f>IF('Formato 3_Gantt'!BX$12&lt;&gt;"",'Formato 3_Gantt'!BX$12,"")</f>
        <v/>
      </c>
      <c r="BV102" s="163" t="str">
        <f>IF('Formato 4_Ppto'!I$100&lt;&gt;"",'Formato 4_Ppto'!I$100,"")</f>
        <v/>
      </c>
      <c r="BW102" s="162" t="str">
        <f>IF('Formato 4_Ppto'!X$100&lt;&gt;"",'Formato 4_Ppto'!X$100,"")</f>
        <v/>
      </c>
      <c r="BX102" s="162" t="str">
        <f>IF('Formato 4_Ppto'!Y$100&lt;&gt;"",'Formato 4_Ppto'!Y$100,"")</f>
        <v/>
      </c>
      <c r="BY102" s="162" t="str">
        <f>IF('Formato 4_Ppto'!Z$100&lt;&gt;"",'Formato 4_Ppto'!Z$100,"")</f>
        <v/>
      </c>
      <c r="BZ102" s="162" t="str">
        <f>IF('Formato 4_Ppto'!AA$100&lt;&gt;"",'Formato 4_Ppto'!AA$100,"")</f>
        <v/>
      </c>
      <c r="CA102" s="162" t="str">
        <f>IF('Formato 4_Ppto'!AB$100&lt;&gt;"",'Formato 4_Ppto'!AB$100,"")</f>
        <v/>
      </c>
      <c r="CB102" s="162" t="str">
        <f>IF('Formato 4_Ppto'!AC$100&lt;&gt;"",'Formato 4_Ppto'!AC$100,"")</f>
        <v/>
      </c>
      <c r="CC102" s="162" t="str">
        <f>IF('Formato 4_Ppto'!AD$100&lt;&gt;"",'Formato 4_Ppto'!AD$100,"")</f>
        <v/>
      </c>
      <c r="CD102" s="162" t="str">
        <f>IF('Formato 4_Ppto'!AE$100&lt;&gt;"",'Formato 4_Ppto'!AE$100,"")</f>
        <v/>
      </c>
      <c r="CE102" s="162" t="str">
        <f>IF('Formato 4_Ppto'!AF$100&lt;&gt;"",'Formato 4_Ppto'!AF$100,"")</f>
        <v/>
      </c>
      <c r="CF102" s="162" t="str">
        <f>IF('Formato 4_Ppto'!AG$100&lt;&gt;"",'Formato 4_Ppto'!AG$100,"")</f>
        <v/>
      </c>
      <c r="CG102" s="162" t="str">
        <f>IF('Formato 4_Ppto'!AH$100&lt;&gt;"",'Formato 4_Ppto'!AH$100,"")</f>
        <v/>
      </c>
      <c r="CH102" s="162" t="str">
        <f>IF('Formato 4_Ppto'!AI$100&lt;&gt;"",'Formato 4_Ppto'!AI$100,"")</f>
        <v/>
      </c>
      <c r="CI102" s="163" t="str">
        <f>IF('Formato 4_Ppto'!AJ$100&lt;&gt;"",'Formato 4_Ppto'!AJ$100,"")</f>
        <v/>
      </c>
      <c r="CJ102" s="13" t="str">
        <f>IF('Formato 4_Ppto'!B110&lt;&gt;"",'Formato 4_Ppto'!A110,"")</f>
        <v/>
      </c>
      <c r="CK102" s="24" t="str">
        <f>IF('Formato 4_Ppto'!B110&lt;&gt;"",'Formato 4_Ppto'!B110,"")</f>
        <v/>
      </c>
      <c r="CL102" s="22" t="str">
        <f>IF('Formato 4_Ppto'!C110&lt;&gt;"",'Formato 4_Ppto'!C110,"")</f>
        <v/>
      </c>
      <c r="CM102" s="24" t="str">
        <f>IF('Formato 4_Ppto'!D110&lt;&gt;"",'Formato 4_Ppto'!D110,"")</f>
        <v/>
      </c>
      <c r="CN102" s="161" t="str">
        <f>IF('Formato 4_Ppto'!E110&lt;&gt;"",'Formato 4_Ppto'!E110,"")</f>
        <v/>
      </c>
      <c r="CO102" s="161" t="str">
        <f>IF('Formato 4_Ppto'!G110&lt;&gt;"",'Formato 4_Ppto'!G110,"")</f>
        <v/>
      </c>
      <c r="CP102" s="163" t="str">
        <f>IF('Formato 4_Ppto'!I110&lt;&gt;"",'Formato 4_Ppto'!I110,"")</f>
        <v/>
      </c>
      <c r="CQ102" s="161" t="str">
        <f>IF('Formato 4_Ppto'!K110&lt;&gt;"",'Formato 4_Ppto'!K110,"")</f>
        <v/>
      </c>
      <c r="CR102" s="161" t="str">
        <f>IF('Formato 4_Ppto'!L110&lt;&gt;"",'Formato 4_Ppto'!L110,"")</f>
        <v/>
      </c>
      <c r="CS102" s="161" t="str">
        <f>IF('Formato 4_Ppto'!M110&lt;&gt;"",'Formato 4_Ppto'!M110,"")</f>
        <v/>
      </c>
      <c r="CT102" s="161" t="str">
        <f>IF('Formato 4_Ppto'!N110&lt;&gt;"",'Formato 4_Ppto'!N110,"")</f>
        <v/>
      </c>
      <c r="CU102" s="161" t="str">
        <f>IF('Formato 4_Ppto'!O110&lt;&gt;"",'Formato 4_Ppto'!O110,"")</f>
        <v/>
      </c>
      <c r="CV102" s="161" t="str">
        <f>IF('Formato 4_Ppto'!P110&lt;&gt;"",'Formato 4_Ppto'!P110,"")</f>
        <v/>
      </c>
      <c r="CW102" s="161" t="str">
        <f>IF('Formato 4_Ppto'!Q110&lt;&gt;"",'Formato 4_Ppto'!Q110,"")</f>
        <v/>
      </c>
      <c r="CX102" s="161" t="str">
        <f>IF('Formato 4_Ppto'!R110&lt;&gt;"",'Formato 4_Ppto'!R110,"")</f>
        <v/>
      </c>
      <c r="CY102" s="161" t="str">
        <f>IF('Formato 4_Ppto'!S110&lt;&gt;"",'Formato 4_Ppto'!S110,"")</f>
        <v/>
      </c>
      <c r="CZ102" s="161" t="str">
        <f>IF('Formato 4_Ppto'!T110&lt;&gt;"",'Formato 4_Ppto'!T110,"")</f>
        <v/>
      </c>
      <c r="DA102" s="161" t="str">
        <f>IF('Formato 4_Ppto'!U110&lt;&gt;"",'Formato 4_Ppto'!U110,"")</f>
        <v/>
      </c>
      <c r="DB102" s="161" t="str">
        <f>IF('Formato 4_Ppto'!V110&lt;&gt;"",'Formato 4_Ppto'!V110,"")</f>
        <v/>
      </c>
      <c r="DC102" s="161" t="str">
        <f>IF('Formato 4_Ppto'!W110&lt;&gt;"",'Formato 4_Ppto'!W110,"")</f>
        <v/>
      </c>
      <c r="DD102" s="162" t="str">
        <f>IF('Formato 4_Ppto'!X110&lt;&gt;"",'Formato 4_Ppto'!X110,"")</f>
        <v/>
      </c>
      <c r="DE102" s="162" t="str">
        <f>IF('Formato 4_Ppto'!Y110&lt;&gt;"",'Formato 4_Ppto'!Y110,"")</f>
        <v/>
      </c>
      <c r="DF102" s="162" t="str">
        <f>IF('Formato 4_Ppto'!Z110&lt;&gt;"",'Formato 4_Ppto'!Z110,"")</f>
        <v/>
      </c>
      <c r="DG102" s="162" t="str">
        <f>IF('Formato 4_Ppto'!AA110&lt;&gt;"",'Formato 4_Ppto'!AA110,"")</f>
        <v/>
      </c>
      <c r="DH102" s="162" t="str">
        <f>IF('Formato 4_Ppto'!AB110&lt;&gt;"",'Formato 4_Ppto'!AB110,"")</f>
        <v/>
      </c>
      <c r="DI102" s="162" t="str">
        <f>IF('Formato 4_Ppto'!AC110&lt;&gt;"",'Formato 4_Ppto'!AC110,"")</f>
        <v/>
      </c>
      <c r="DJ102" s="162" t="str">
        <f>IF('Formato 4_Ppto'!AD110&lt;&gt;"",'Formato 4_Ppto'!AD110,"")</f>
        <v/>
      </c>
      <c r="DK102" s="162" t="str">
        <f>IF('Formato 4_Ppto'!AE110&lt;&gt;"",'Formato 4_Ppto'!AE110,"")</f>
        <v/>
      </c>
      <c r="DL102" s="162" t="str">
        <f>IF('Formato 4_Ppto'!AF110&lt;&gt;"",'Formato 4_Ppto'!AF110,"")</f>
        <v/>
      </c>
      <c r="DM102" s="162" t="str">
        <f>IF('Formato 4_Ppto'!AG110&lt;&gt;"",'Formato 4_Ppto'!AG110,"")</f>
        <v/>
      </c>
      <c r="DN102" s="162" t="str">
        <f>IF('Formato 4_Ppto'!AH110&lt;&gt;"",'Formato 4_Ppto'!AH110,"")</f>
        <v/>
      </c>
      <c r="DO102" s="162" t="str">
        <f>IF('Formato 4_Ppto'!AI110&lt;&gt;"",'Formato 4_Ppto'!AI110,"")</f>
        <v/>
      </c>
      <c r="DP102" s="163" t="str">
        <f>IF('Formato 4_Ppto'!AJ110&lt;&gt;"",'Formato 4_Ppto'!AJ110,"")</f>
        <v/>
      </c>
    </row>
    <row r="103" spans="2:120" x14ac:dyDescent="0.3">
      <c r="B103" s="13" t="str">
        <f>IF(OR(Tabla6[[#This Row],[IDA]]="",Tabla6[[#This Row],[IDT]]="",Tabla6[[#This Row],[IDI]]=""),"",Tabla6[[#This Row],[IDA]]&amp;"."&amp;Tabla6[[#This Row],[IDT]]&amp;"."&amp;Tabla6[[#This Row],[IDI]])</f>
        <v/>
      </c>
      <c r="C103" s="13" t="str">
        <f>IF(Formato_02!$B$14&lt;&gt;"",0,"")</f>
        <v/>
      </c>
      <c r="D103" s="13" t="str">
        <f>IF(Formato_02!$H$9&lt;&gt;"",Formato_02!$H$9,"")</f>
        <v/>
      </c>
      <c r="E103" s="24" t="str">
        <f t="shared" si="8"/>
        <v/>
      </c>
      <c r="F103" s="24" t="str">
        <f>IF(Formato_02!$B$14&lt;&gt;"",Formato_02!$B$14,"")</f>
        <v/>
      </c>
      <c r="G103" s="22" t="str">
        <f>IF('Formato 3_Gantt'!C108&lt;&gt;"",'Formato 3_Gantt'!C108,"")</f>
        <v/>
      </c>
      <c r="H103" s="13" t="str">
        <f>IF('Formato 3_Gantt'!D$8&lt;&gt;"",'Formato 3_Gantt'!D$8,"")</f>
        <v/>
      </c>
      <c r="I103" s="13" t="str">
        <f>IF('Formato 3_Gantt'!E$8&lt;&gt;"",'Formato 3_Gantt'!E$8,"")</f>
        <v/>
      </c>
      <c r="J103" s="13" t="str">
        <f>IF('Formato 3_Gantt'!F$8&lt;&gt;"",'Formato 3_Gantt'!F$8,"")</f>
        <v/>
      </c>
      <c r="K103" s="158" t="str">
        <f>IF('Formato 3_Gantt'!G$8&lt;&gt;"",'Formato 3_Gantt'!G$8,"")</f>
        <v/>
      </c>
      <c r="L103" s="158" t="str">
        <f>IF('Formato 3_Gantt'!H$8&lt;&gt;"",'Formato 3_Gantt'!H$8,"")</f>
        <v/>
      </c>
      <c r="M103" s="13" t="str">
        <f>IF('Formato 3_Gantt'!BL$8&lt;&gt;"",'Formato 3_Gantt'!BL$8,"")</f>
        <v/>
      </c>
      <c r="N103" s="13" t="str">
        <f>IF('Formato 3_Gantt'!BM$8&lt;&gt;"",'Formato 3_Gantt'!BM$8,"")</f>
        <v/>
      </c>
      <c r="O103" s="13" t="str">
        <f>IF('Formato 3_Gantt'!BN$8&lt;&gt;"",'Formato 3_Gantt'!BN$8,"")</f>
        <v/>
      </c>
      <c r="P103" s="13" t="str">
        <f>IF('Formato 3_Gantt'!BO$8&lt;&gt;"",'Formato 3_Gantt'!BO$8,"")</f>
        <v/>
      </c>
      <c r="Q103" s="13" t="str">
        <f>IF('Formato 3_Gantt'!BP$8&lt;&gt;"",'Formato 3_Gantt'!BP$8,"")</f>
        <v/>
      </c>
      <c r="R103" s="13" t="str">
        <f>IF('Formato 3_Gantt'!BQ$8&lt;&gt;"",'Formato 3_Gantt'!BQ$8,"")</f>
        <v/>
      </c>
      <c r="S103" s="13" t="str">
        <f>IF('Formato 3_Gantt'!BR$8&lt;&gt;"",'Formato 3_Gantt'!BR$8,"")</f>
        <v/>
      </c>
      <c r="T103" s="13" t="str">
        <f>IF('Formato 3_Gantt'!BS$8&lt;&gt;"",'Formato 3_Gantt'!BS$8,"")</f>
        <v/>
      </c>
      <c r="U103" s="13" t="str">
        <f>IF('Formato 3_Gantt'!BT$8&lt;&gt;"",'Formato 3_Gantt'!BT$8,"")</f>
        <v/>
      </c>
      <c r="V103" s="13" t="str">
        <f>IF('Formato 3_Gantt'!BU$8&lt;&gt;"",'Formato 3_Gantt'!BU$8,"")</f>
        <v/>
      </c>
      <c r="W103" s="13" t="str">
        <f>IF('Formato 3_Gantt'!BV$8&lt;&gt;"",'Formato 3_Gantt'!BV$8,"")</f>
        <v/>
      </c>
      <c r="X103" s="13" t="str">
        <f>IF('Formato 3_Gantt'!BW$8&lt;&gt;"",'Formato 3_Gantt'!BW$8,"")</f>
        <v/>
      </c>
      <c r="Y103" s="13" t="str">
        <f>IF('Formato 3_Gantt'!BX$8&lt;&gt;"",'Formato 3_Gantt'!BX$8,"")</f>
        <v/>
      </c>
      <c r="Z103" s="162" t="str">
        <f>IF(Formato_02!S$15&lt;&gt;"",Formato_02!S$15,"")</f>
        <v/>
      </c>
      <c r="AA103" s="162" t="str">
        <f>IF(Formato_02!T$15&lt;&gt;"",Formato_02!T$15,"")</f>
        <v/>
      </c>
      <c r="AB103" s="162" t="str">
        <f>IF(Formato_02!U$15&lt;&gt;"",Formato_02!U$15,"")</f>
        <v/>
      </c>
      <c r="AC103" s="162" t="str">
        <f>IF(Formato_02!V$15&lt;&gt;"",Formato_02!V$15,"")</f>
        <v/>
      </c>
      <c r="AD103" s="162" t="str">
        <f>IF(Formato_02!W$15&lt;&gt;"",Formato_02!W$15,"")</f>
        <v/>
      </c>
      <c r="AE103" s="162" t="str">
        <f>IF(Formato_02!X$15&lt;&gt;"",Formato_02!X$15,"")</f>
        <v/>
      </c>
      <c r="AF103" s="162" t="str">
        <f>IF(Formato_02!Y$15&lt;&gt;"",Formato_02!Y$15,"")</f>
        <v/>
      </c>
      <c r="AG103" s="162" t="str">
        <f>IF(Formato_02!Z$15&lt;&gt;"",Formato_02!Z$15,"")</f>
        <v/>
      </c>
      <c r="AH103" s="162" t="str">
        <f>IF(Formato_02!AA$15&lt;&gt;"",Formato_02!AA$15,"")</f>
        <v/>
      </c>
      <c r="AI103" s="162" t="str">
        <f>IF(Formato_02!AB$15&lt;&gt;"",Formato_02!AB$15,"")</f>
        <v/>
      </c>
      <c r="AJ103" s="162" t="str">
        <f>IF(Formato_02!AC$15&lt;&gt;"",Formato_02!AC$15,"")</f>
        <v/>
      </c>
      <c r="AK103" s="162" t="str">
        <f>IF(Formato_02!AD$15&lt;&gt;"",Formato_02!AD$15,"")</f>
        <v/>
      </c>
      <c r="AL103" s="162" t="str">
        <f>IF(Formato_02!$N$14&lt;&gt;"",Formato_02!$N$14,"")</f>
        <v/>
      </c>
      <c r="AM103" s="13" t="str">
        <f>IF(Formato_02!$X$4&lt;&gt;"","AN","")</f>
        <v/>
      </c>
      <c r="AN103" s="24" t="str">
        <f t="shared" si="9"/>
        <v/>
      </c>
      <c r="AO103" s="13" t="str">
        <f>IF(Formato_02!$Y$4&lt;&gt;"","P027","")</f>
        <v/>
      </c>
      <c r="AP103" s="24" t="str">
        <f t="shared" si="10"/>
        <v/>
      </c>
      <c r="AQ103" s="13" t="str">
        <f>IF(Formato_02!$Z$4&lt;&gt;"","PNCVG","")</f>
        <v/>
      </c>
      <c r="AR103" s="24" t="str">
        <f t="shared" si="11"/>
        <v/>
      </c>
      <c r="AS103" s="13" t="str">
        <f>IF(Formato_02!$AA$4&lt;&gt;"","PNFF","")</f>
        <v/>
      </c>
      <c r="AT103" s="24" t="str">
        <f t="shared" si="12"/>
        <v/>
      </c>
      <c r="AU103" s="13" t="str">
        <f>IF(Formato_02!$AB$4&lt;&gt;"","PNPAM","")</f>
        <v/>
      </c>
      <c r="AV103" s="24" t="str">
        <f t="shared" si="13"/>
        <v/>
      </c>
      <c r="AW103" s="13" t="str">
        <f>IF(Formato_02!$AC$4&lt;&gt;"","PNAIA","")</f>
        <v/>
      </c>
      <c r="AX103" s="24" t="str">
        <f t="shared" si="14"/>
        <v/>
      </c>
      <c r="AY103" s="13" t="str">
        <f>IF(Formato_02!$AD$4&lt;&gt;"","PIO","")</f>
        <v/>
      </c>
      <c r="AZ103" s="24" t="str">
        <f t="shared" si="15"/>
        <v/>
      </c>
      <c r="BA103" s="13" t="str">
        <f>IF('Formato 3_Gantt'!B$12&lt;&gt;"",'Formato 3_Gantt'!A$12,"")</f>
        <v/>
      </c>
      <c r="BB103" s="24" t="str">
        <f>IF('Formato 3_Gantt'!B$12&lt;&gt;"",'Formato 3_Gantt'!B$12,"")</f>
        <v/>
      </c>
      <c r="BC103" s="22" t="str">
        <f>IF('Formato 3_Gantt'!C$12&lt;&gt;"",'Formato 3_Gantt'!C$12,"")</f>
        <v/>
      </c>
      <c r="BD103" s="13" t="str">
        <f>IF('Formato 3_Gantt'!D$12&lt;&gt;"",'Formato 3_Gantt'!D$12,"")</f>
        <v/>
      </c>
      <c r="BE103" s="161" t="str">
        <f>IF('Formato 3_Gantt'!E$12&lt;&gt;"",'Formato 3_Gantt'!E$12,"")</f>
        <v/>
      </c>
      <c r="BF103" s="13" t="str">
        <f>IF('Formato 3_Gantt'!F$12&lt;&gt;"",'Formato 3_Gantt'!F$12,"")</f>
        <v/>
      </c>
      <c r="BG103" s="158" t="str">
        <f>IF('Formato 3_Gantt'!G$12&lt;&gt;"",'Formato 3_Gantt'!G$12,"")</f>
        <v/>
      </c>
      <c r="BH103" s="158" t="str">
        <f>IF('Formato 3_Gantt'!H$12&lt;&gt;"",'Formato 3_Gantt'!H$12,"")</f>
        <v/>
      </c>
      <c r="BI103" s="161" t="str">
        <f>IF('Formato 3_Gantt'!BL$12&lt;&gt;"",'Formato 3_Gantt'!BL$12,"")</f>
        <v/>
      </c>
      <c r="BJ103" s="161" t="str">
        <f>IF('Formato 3_Gantt'!BM$12&lt;&gt;"",'Formato 3_Gantt'!BM$12,"")</f>
        <v/>
      </c>
      <c r="BK103" s="161" t="str">
        <f>IF('Formato 3_Gantt'!BN$12&lt;&gt;"",'Formato 3_Gantt'!BN$12,"")</f>
        <v/>
      </c>
      <c r="BL103" s="161" t="str">
        <f>IF('Formato 3_Gantt'!BO$12&lt;&gt;"",'Formato 3_Gantt'!BO$12,"")</f>
        <v/>
      </c>
      <c r="BM103" s="161" t="str">
        <f>IF('Formato 3_Gantt'!BP$12&lt;&gt;"",'Formato 3_Gantt'!BP$12,"")</f>
        <v/>
      </c>
      <c r="BN103" s="161" t="str">
        <f>IF('Formato 3_Gantt'!BQ$12&lt;&gt;"",'Formato 3_Gantt'!BQ$12,"")</f>
        <v/>
      </c>
      <c r="BO103" s="161" t="str">
        <f>IF('Formato 3_Gantt'!BR$12&lt;&gt;"",'Formato 3_Gantt'!BR$12,"")</f>
        <v/>
      </c>
      <c r="BP103" s="161" t="str">
        <f>IF('Formato 3_Gantt'!BS$12&lt;&gt;"",'Formato 3_Gantt'!BS$12,"")</f>
        <v/>
      </c>
      <c r="BQ103" s="161" t="str">
        <f>IF('Formato 3_Gantt'!BT$12&lt;&gt;"",'Formato 3_Gantt'!BT$12,"")</f>
        <v/>
      </c>
      <c r="BR103" s="161" t="str">
        <f>IF('Formato 3_Gantt'!BU$12&lt;&gt;"",'Formato 3_Gantt'!BU$12,"")</f>
        <v/>
      </c>
      <c r="BS103" s="161" t="str">
        <f>IF('Formato 3_Gantt'!BV$12&lt;&gt;"",'Formato 3_Gantt'!BV$12,"")</f>
        <v/>
      </c>
      <c r="BT103" s="161" t="str">
        <f>IF('Formato 3_Gantt'!BW$12&lt;&gt;"",'Formato 3_Gantt'!BW$12,"")</f>
        <v/>
      </c>
      <c r="BU103" s="161" t="str">
        <f>IF('Formato 3_Gantt'!BX$12&lt;&gt;"",'Formato 3_Gantt'!BX$12,"")</f>
        <v/>
      </c>
      <c r="BV103" s="163" t="str">
        <f>IF('Formato 4_Ppto'!I$100&lt;&gt;"",'Formato 4_Ppto'!I$100,"")</f>
        <v/>
      </c>
      <c r="BW103" s="162" t="str">
        <f>IF('Formato 4_Ppto'!X$100&lt;&gt;"",'Formato 4_Ppto'!X$100,"")</f>
        <v/>
      </c>
      <c r="BX103" s="162" t="str">
        <f>IF('Formato 4_Ppto'!Y$100&lt;&gt;"",'Formato 4_Ppto'!Y$100,"")</f>
        <v/>
      </c>
      <c r="BY103" s="162" t="str">
        <f>IF('Formato 4_Ppto'!Z$100&lt;&gt;"",'Formato 4_Ppto'!Z$100,"")</f>
        <v/>
      </c>
      <c r="BZ103" s="162" t="str">
        <f>IF('Formato 4_Ppto'!AA$100&lt;&gt;"",'Formato 4_Ppto'!AA$100,"")</f>
        <v/>
      </c>
      <c r="CA103" s="162" t="str">
        <f>IF('Formato 4_Ppto'!AB$100&lt;&gt;"",'Formato 4_Ppto'!AB$100,"")</f>
        <v/>
      </c>
      <c r="CB103" s="162" t="str">
        <f>IF('Formato 4_Ppto'!AC$100&lt;&gt;"",'Formato 4_Ppto'!AC$100,"")</f>
        <v/>
      </c>
      <c r="CC103" s="162" t="str">
        <f>IF('Formato 4_Ppto'!AD$100&lt;&gt;"",'Formato 4_Ppto'!AD$100,"")</f>
        <v/>
      </c>
      <c r="CD103" s="162" t="str">
        <f>IF('Formato 4_Ppto'!AE$100&lt;&gt;"",'Formato 4_Ppto'!AE$100,"")</f>
        <v/>
      </c>
      <c r="CE103" s="162" t="str">
        <f>IF('Formato 4_Ppto'!AF$100&lt;&gt;"",'Formato 4_Ppto'!AF$100,"")</f>
        <v/>
      </c>
      <c r="CF103" s="162" t="str">
        <f>IF('Formato 4_Ppto'!AG$100&lt;&gt;"",'Formato 4_Ppto'!AG$100,"")</f>
        <v/>
      </c>
      <c r="CG103" s="162" t="str">
        <f>IF('Formato 4_Ppto'!AH$100&lt;&gt;"",'Formato 4_Ppto'!AH$100,"")</f>
        <v/>
      </c>
      <c r="CH103" s="162" t="str">
        <f>IF('Formato 4_Ppto'!AI$100&lt;&gt;"",'Formato 4_Ppto'!AI$100,"")</f>
        <v/>
      </c>
      <c r="CI103" s="163" t="str">
        <f>IF('Formato 4_Ppto'!AJ$100&lt;&gt;"",'Formato 4_Ppto'!AJ$100,"")</f>
        <v/>
      </c>
      <c r="CJ103" s="13" t="str">
        <f>IF('Formato 4_Ppto'!B111&lt;&gt;"",'Formato 4_Ppto'!A111,"")</f>
        <v/>
      </c>
      <c r="CK103" s="24" t="str">
        <f>IF('Formato 4_Ppto'!B111&lt;&gt;"",'Formato 4_Ppto'!B111,"")</f>
        <v/>
      </c>
      <c r="CL103" s="22" t="str">
        <f>IF('Formato 4_Ppto'!C111&lt;&gt;"",'Formato 4_Ppto'!C111,"")</f>
        <v/>
      </c>
      <c r="CM103" s="24" t="str">
        <f>IF('Formato 4_Ppto'!D111&lt;&gt;"",'Formato 4_Ppto'!D111,"")</f>
        <v/>
      </c>
      <c r="CN103" s="161" t="str">
        <f>IF('Formato 4_Ppto'!E111&lt;&gt;"",'Formato 4_Ppto'!E111,"")</f>
        <v/>
      </c>
      <c r="CO103" s="161" t="str">
        <f>IF('Formato 4_Ppto'!G111&lt;&gt;"",'Formato 4_Ppto'!G111,"")</f>
        <v/>
      </c>
      <c r="CP103" s="163" t="str">
        <f>IF('Formato 4_Ppto'!I111&lt;&gt;"",'Formato 4_Ppto'!I111,"")</f>
        <v/>
      </c>
      <c r="CQ103" s="161" t="str">
        <f>IF('Formato 4_Ppto'!K111&lt;&gt;"",'Formato 4_Ppto'!K111,"")</f>
        <v/>
      </c>
      <c r="CR103" s="161" t="str">
        <f>IF('Formato 4_Ppto'!L111&lt;&gt;"",'Formato 4_Ppto'!L111,"")</f>
        <v/>
      </c>
      <c r="CS103" s="161" t="str">
        <f>IF('Formato 4_Ppto'!M111&lt;&gt;"",'Formato 4_Ppto'!M111,"")</f>
        <v/>
      </c>
      <c r="CT103" s="161" t="str">
        <f>IF('Formato 4_Ppto'!N111&lt;&gt;"",'Formato 4_Ppto'!N111,"")</f>
        <v/>
      </c>
      <c r="CU103" s="161" t="str">
        <f>IF('Formato 4_Ppto'!O111&lt;&gt;"",'Formato 4_Ppto'!O111,"")</f>
        <v/>
      </c>
      <c r="CV103" s="161" t="str">
        <f>IF('Formato 4_Ppto'!P111&lt;&gt;"",'Formato 4_Ppto'!P111,"")</f>
        <v/>
      </c>
      <c r="CW103" s="161" t="str">
        <f>IF('Formato 4_Ppto'!Q111&lt;&gt;"",'Formato 4_Ppto'!Q111,"")</f>
        <v/>
      </c>
      <c r="CX103" s="161" t="str">
        <f>IF('Formato 4_Ppto'!R111&lt;&gt;"",'Formato 4_Ppto'!R111,"")</f>
        <v/>
      </c>
      <c r="CY103" s="161" t="str">
        <f>IF('Formato 4_Ppto'!S111&lt;&gt;"",'Formato 4_Ppto'!S111,"")</f>
        <v/>
      </c>
      <c r="CZ103" s="161" t="str">
        <f>IF('Formato 4_Ppto'!T111&lt;&gt;"",'Formato 4_Ppto'!T111,"")</f>
        <v/>
      </c>
      <c r="DA103" s="161" t="str">
        <f>IF('Formato 4_Ppto'!U111&lt;&gt;"",'Formato 4_Ppto'!U111,"")</f>
        <v/>
      </c>
      <c r="DB103" s="161" t="str">
        <f>IF('Formato 4_Ppto'!V111&lt;&gt;"",'Formato 4_Ppto'!V111,"")</f>
        <v/>
      </c>
      <c r="DC103" s="161" t="str">
        <f>IF('Formato 4_Ppto'!W111&lt;&gt;"",'Formato 4_Ppto'!W111,"")</f>
        <v/>
      </c>
      <c r="DD103" s="162" t="str">
        <f>IF('Formato 4_Ppto'!X111&lt;&gt;"",'Formato 4_Ppto'!X111,"")</f>
        <v/>
      </c>
      <c r="DE103" s="162" t="str">
        <f>IF('Formato 4_Ppto'!Y111&lt;&gt;"",'Formato 4_Ppto'!Y111,"")</f>
        <v/>
      </c>
      <c r="DF103" s="162" t="str">
        <f>IF('Formato 4_Ppto'!Z111&lt;&gt;"",'Formato 4_Ppto'!Z111,"")</f>
        <v/>
      </c>
      <c r="DG103" s="162" t="str">
        <f>IF('Formato 4_Ppto'!AA111&lt;&gt;"",'Formato 4_Ppto'!AA111,"")</f>
        <v/>
      </c>
      <c r="DH103" s="162" t="str">
        <f>IF('Formato 4_Ppto'!AB111&lt;&gt;"",'Formato 4_Ppto'!AB111,"")</f>
        <v/>
      </c>
      <c r="DI103" s="162" t="str">
        <f>IF('Formato 4_Ppto'!AC111&lt;&gt;"",'Formato 4_Ppto'!AC111,"")</f>
        <v/>
      </c>
      <c r="DJ103" s="162" t="str">
        <f>IF('Formato 4_Ppto'!AD111&lt;&gt;"",'Formato 4_Ppto'!AD111,"")</f>
        <v/>
      </c>
      <c r="DK103" s="162" t="str">
        <f>IF('Formato 4_Ppto'!AE111&lt;&gt;"",'Formato 4_Ppto'!AE111,"")</f>
        <v/>
      </c>
      <c r="DL103" s="162" t="str">
        <f>IF('Formato 4_Ppto'!AF111&lt;&gt;"",'Formato 4_Ppto'!AF111,"")</f>
        <v/>
      </c>
      <c r="DM103" s="162" t="str">
        <f>IF('Formato 4_Ppto'!AG111&lt;&gt;"",'Formato 4_Ppto'!AG111,"")</f>
        <v/>
      </c>
      <c r="DN103" s="162" t="str">
        <f>IF('Formato 4_Ppto'!AH111&lt;&gt;"",'Formato 4_Ppto'!AH111,"")</f>
        <v/>
      </c>
      <c r="DO103" s="162" t="str">
        <f>IF('Formato 4_Ppto'!AI111&lt;&gt;"",'Formato 4_Ppto'!AI111,"")</f>
        <v/>
      </c>
      <c r="DP103" s="163" t="str">
        <f>IF('Formato 4_Ppto'!AJ111&lt;&gt;"",'Formato 4_Ppto'!AJ111,"")</f>
        <v/>
      </c>
    </row>
    <row r="104" spans="2:120" x14ac:dyDescent="0.3">
      <c r="B104" s="13" t="str">
        <f>IF(OR(Tabla6[[#This Row],[IDA]]="",Tabla6[[#This Row],[IDT]]="",Tabla6[[#This Row],[IDI]]=""),"",Tabla6[[#This Row],[IDA]]&amp;"."&amp;Tabla6[[#This Row],[IDT]]&amp;"."&amp;Tabla6[[#This Row],[IDI]])</f>
        <v/>
      </c>
      <c r="C104" s="13" t="str">
        <f>IF(Formato_02!$B$14&lt;&gt;"",0,"")</f>
        <v/>
      </c>
      <c r="D104" s="13" t="str">
        <f>IF(Formato_02!$H$9&lt;&gt;"",Formato_02!$H$9,"")</f>
        <v/>
      </c>
      <c r="E104" s="24" t="str">
        <f t="shared" si="8"/>
        <v/>
      </c>
      <c r="F104" s="24" t="str">
        <f>IF(Formato_02!$B$14&lt;&gt;"",Formato_02!$B$14,"")</f>
        <v/>
      </c>
      <c r="G104" s="22" t="str">
        <f>IF('Formato 3_Gantt'!C109&lt;&gt;"",'Formato 3_Gantt'!C109,"")</f>
        <v/>
      </c>
      <c r="H104" s="13" t="str">
        <f>IF('Formato 3_Gantt'!D$8&lt;&gt;"",'Formato 3_Gantt'!D$8,"")</f>
        <v/>
      </c>
      <c r="I104" s="13" t="str">
        <f>IF('Formato 3_Gantt'!E$8&lt;&gt;"",'Formato 3_Gantt'!E$8,"")</f>
        <v/>
      </c>
      <c r="J104" s="13" t="str">
        <f>IF('Formato 3_Gantt'!F$8&lt;&gt;"",'Formato 3_Gantt'!F$8,"")</f>
        <v/>
      </c>
      <c r="K104" s="158" t="str">
        <f>IF('Formato 3_Gantt'!G$8&lt;&gt;"",'Formato 3_Gantt'!G$8,"")</f>
        <v/>
      </c>
      <c r="L104" s="158" t="str">
        <f>IF('Formato 3_Gantt'!H$8&lt;&gt;"",'Formato 3_Gantt'!H$8,"")</f>
        <v/>
      </c>
      <c r="M104" s="13" t="str">
        <f>IF('Formato 3_Gantt'!BL$8&lt;&gt;"",'Formato 3_Gantt'!BL$8,"")</f>
        <v/>
      </c>
      <c r="N104" s="13" t="str">
        <f>IF('Formato 3_Gantt'!BM$8&lt;&gt;"",'Formato 3_Gantt'!BM$8,"")</f>
        <v/>
      </c>
      <c r="O104" s="13" t="str">
        <f>IF('Formato 3_Gantt'!BN$8&lt;&gt;"",'Formato 3_Gantt'!BN$8,"")</f>
        <v/>
      </c>
      <c r="P104" s="13" t="str">
        <f>IF('Formato 3_Gantt'!BO$8&lt;&gt;"",'Formato 3_Gantt'!BO$8,"")</f>
        <v/>
      </c>
      <c r="Q104" s="13" t="str">
        <f>IF('Formato 3_Gantt'!BP$8&lt;&gt;"",'Formato 3_Gantt'!BP$8,"")</f>
        <v/>
      </c>
      <c r="R104" s="13" t="str">
        <f>IF('Formato 3_Gantt'!BQ$8&lt;&gt;"",'Formato 3_Gantt'!BQ$8,"")</f>
        <v/>
      </c>
      <c r="S104" s="13" t="str">
        <f>IF('Formato 3_Gantt'!BR$8&lt;&gt;"",'Formato 3_Gantt'!BR$8,"")</f>
        <v/>
      </c>
      <c r="T104" s="13" t="str">
        <f>IF('Formato 3_Gantt'!BS$8&lt;&gt;"",'Formato 3_Gantt'!BS$8,"")</f>
        <v/>
      </c>
      <c r="U104" s="13" t="str">
        <f>IF('Formato 3_Gantt'!BT$8&lt;&gt;"",'Formato 3_Gantt'!BT$8,"")</f>
        <v/>
      </c>
      <c r="V104" s="13" t="str">
        <f>IF('Formato 3_Gantt'!BU$8&lt;&gt;"",'Formato 3_Gantt'!BU$8,"")</f>
        <v/>
      </c>
      <c r="W104" s="13" t="str">
        <f>IF('Formato 3_Gantt'!BV$8&lt;&gt;"",'Formato 3_Gantt'!BV$8,"")</f>
        <v/>
      </c>
      <c r="X104" s="13" t="str">
        <f>IF('Formato 3_Gantt'!BW$8&lt;&gt;"",'Formato 3_Gantt'!BW$8,"")</f>
        <v/>
      </c>
      <c r="Y104" s="13" t="str">
        <f>IF('Formato 3_Gantt'!BX$8&lt;&gt;"",'Formato 3_Gantt'!BX$8,"")</f>
        <v/>
      </c>
      <c r="Z104" s="162" t="str">
        <f>IF(Formato_02!S$15&lt;&gt;"",Formato_02!S$15,"")</f>
        <v/>
      </c>
      <c r="AA104" s="162" t="str">
        <f>IF(Formato_02!T$15&lt;&gt;"",Formato_02!T$15,"")</f>
        <v/>
      </c>
      <c r="AB104" s="162" t="str">
        <f>IF(Formato_02!U$15&lt;&gt;"",Formato_02!U$15,"")</f>
        <v/>
      </c>
      <c r="AC104" s="162" t="str">
        <f>IF(Formato_02!V$15&lt;&gt;"",Formato_02!V$15,"")</f>
        <v/>
      </c>
      <c r="AD104" s="162" t="str">
        <f>IF(Formato_02!W$15&lt;&gt;"",Formato_02!W$15,"")</f>
        <v/>
      </c>
      <c r="AE104" s="162" t="str">
        <f>IF(Formato_02!X$15&lt;&gt;"",Formato_02!X$15,"")</f>
        <v/>
      </c>
      <c r="AF104" s="162" t="str">
        <f>IF(Formato_02!Y$15&lt;&gt;"",Formato_02!Y$15,"")</f>
        <v/>
      </c>
      <c r="AG104" s="162" t="str">
        <f>IF(Formato_02!Z$15&lt;&gt;"",Formato_02!Z$15,"")</f>
        <v/>
      </c>
      <c r="AH104" s="162" t="str">
        <f>IF(Formato_02!AA$15&lt;&gt;"",Formato_02!AA$15,"")</f>
        <v/>
      </c>
      <c r="AI104" s="162" t="str">
        <f>IF(Formato_02!AB$15&lt;&gt;"",Formato_02!AB$15,"")</f>
        <v/>
      </c>
      <c r="AJ104" s="162" t="str">
        <f>IF(Formato_02!AC$15&lt;&gt;"",Formato_02!AC$15,"")</f>
        <v/>
      </c>
      <c r="AK104" s="162" t="str">
        <f>IF(Formato_02!AD$15&lt;&gt;"",Formato_02!AD$15,"")</f>
        <v/>
      </c>
      <c r="AL104" s="162" t="str">
        <f>IF(Formato_02!$N$14&lt;&gt;"",Formato_02!$N$14,"")</f>
        <v/>
      </c>
      <c r="AM104" s="13" t="str">
        <f>IF(Formato_02!$X$4&lt;&gt;"","AN","")</f>
        <v/>
      </c>
      <c r="AN104" s="24" t="str">
        <f t="shared" si="9"/>
        <v/>
      </c>
      <c r="AO104" s="13" t="str">
        <f>IF(Formato_02!$Y$4&lt;&gt;"","P027","")</f>
        <v/>
      </c>
      <c r="AP104" s="24" t="str">
        <f t="shared" si="10"/>
        <v/>
      </c>
      <c r="AQ104" s="13" t="str">
        <f>IF(Formato_02!$Z$4&lt;&gt;"","PNCVG","")</f>
        <v/>
      </c>
      <c r="AR104" s="24" t="str">
        <f t="shared" si="11"/>
        <v/>
      </c>
      <c r="AS104" s="13" t="str">
        <f>IF(Formato_02!$AA$4&lt;&gt;"","PNFF","")</f>
        <v/>
      </c>
      <c r="AT104" s="24" t="str">
        <f t="shared" si="12"/>
        <v/>
      </c>
      <c r="AU104" s="13" t="str">
        <f>IF(Formato_02!$AB$4&lt;&gt;"","PNPAM","")</f>
        <v/>
      </c>
      <c r="AV104" s="24" t="str">
        <f t="shared" si="13"/>
        <v/>
      </c>
      <c r="AW104" s="13" t="str">
        <f>IF(Formato_02!$AC$4&lt;&gt;"","PNAIA","")</f>
        <v/>
      </c>
      <c r="AX104" s="24" t="str">
        <f t="shared" si="14"/>
        <v/>
      </c>
      <c r="AY104" s="13" t="str">
        <f>IF(Formato_02!$AD$4&lt;&gt;"","PIO","")</f>
        <v/>
      </c>
      <c r="AZ104" s="24" t="str">
        <f t="shared" si="15"/>
        <v/>
      </c>
      <c r="BA104" s="13" t="str">
        <f>IF('Formato 3_Gantt'!B$12&lt;&gt;"",'Formato 3_Gantt'!A$12,"")</f>
        <v/>
      </c>
      <c r="BB104" s="24" t="str">
        <f>IF('Formato 3_Gantt'!B$12&lt;&gt;"",'Formato 3_Gantt'!B$12,"")</f>
        <v/>
      </c>
      <c r="BC104" s="22" t="str">
        <f>IF('Formato 3_Gantt'!C$12&lt;&gt;"",'Formato 3_Gantt'!C$12,"")</f>
        <v/>
      </c>
      <c r="BD104" s="13" t="str">
        <f>IF('Formato 3_Gantt'!D$12&lt;&gt;"",'Formato 3_Gantt'!D$12,"")</f>
        <v/>
      </c>
      <c r="BE104" s="161" t="str">
        <f>IF('Formato 3_Gantt'!E$12&lt;&gt;"",'Formato 3_Gantt'!E$12,"")</f>
        <v/>
      </c>
      <c r="BF104" s="13" t="str">
        <f>IF('Formato 3_Gantt'!F$12&lt;&gt;"",'Formato 3_Gantt'!F$12,"")</f>
        <v/>
      </c>
      <c r="BG104" s="158" t="str">
        <f>IF('Formato 3_Gantt'!G$12&lt;&gt;"",'Formato 3_Gantt'!G$12,"")</f>
        <v/>
      </c>
      <c r="BH104" s="158" t="str">
        <f>IF('Formato 3_Gantt'!H$12&lt;&gt;"",'Formato 3_Gantt'!H$12,"")</f>
        <v/>
      </c>
      <c r="BI104" s="161" t="str">
        <f>IF('Formato 3_Gantt'!BL$12&lt;&gt;"",'Formato 3_Gantt'!BL$12,"")</f>
        <v/>
      </c>
      <c r="BJ104" s="161" t="str">
        <f>IF('Formato 3_Gantt'!BM$12&lt;&gt;"",'Formato 3_Gantt'!BM$12,"")</f>
        <v/>
      </c>
      <c r="BK104" s="161" t="str">
        <f>IF('Formato 3_Gantt'!BN$12&lt;&gt;"",'Formato 3_Gantt'!BN$12,"")</f>
        <v/>
      </c>
      <c r="BL104" s="161" t="str">
        <f>IF('Formato 3_Gantt'!BO$12&lt;&gt;"",'Formato 3_Gantt'!BO$12,"")</f>
        <v/>
      </c>
      <c r="BM104" s="161" t="str">
        <f>IF('Formato 3_Gantt'!BP$12&lt;&gt;"",'Formato 3_Gantt'!BP$12,"")</f>
        <v/>
      </c>
      <c r="BN104" s="161" t="str">
        <f>IF('Formato 3_Gantt'!BQ$12&lt;&gt;"",'Formato 3_Gantt'!BQ$12,"")</f>
        <v/>
      </c>
      <c r="BO104" s="161" t="str">
        <f>IF('Formato 3_Gantt'!BR$12&lt;&gt;"",'Formato 3_Gantt'!BR$12,"")</f>
        <v/>
      </c>
      <c r="BP104" s="161" t="str">
        <f>IF('Formato 3_Gantt'!BS$12&lt;&gt;"",'Formato 3_Gantt'!BS$12,"")</f>
        <v/>
      </c>
      <c r="BQ104" s="161" t="str">
        <f>IF('Formato 3_Gantt'!BT$12&lt;&gt;"",'Formato 3_Gantt'!BT$12,"")</f>
        <v/>
      </c>
      <c r="BR104" s="161" t="str">
        <f>IF('Formato 3_Gantt'!BU$12&lt;&gt;"",'Formato 3_Gantt'!BU$12,"")</f>
        <v/>
      </c>
      <c r="BS104" s="161" t="str">
        <f>IF('Formato 3_Gantt'!BV$12&lt;&gt;"",'Formato 3_Gantt'!BV$12,"")</f>
        <v/>
      </c>
      <c r="BT104" s="161" t="str">
        <f>IF('Formato 3_Gantt'!BW$12&lt;&gt;"",'Formato 3_Gantt'!BW$12,"")</f>
        <v/>
      </c>
      <c r="BU104" s="161" t="str">
        <f>IF('Formato 3_Gantt'!BX$12&lt;&gt;"",'Formato 3_Gantt'!BX$12,"")</f>
        <v/>
      </c>
      <c r="BV104" s="163" t="str">
        <f>IF('Formato 4_Ppto'!I$100&lt;&gt;"",'Formato 4_Ppto'!I$100,"")</f>
        <v/>
      </c>
      <c r="BW104" s="162" t="str">
        <f>IF('Formato 4_Ppto'!X$100&lt;&gt;"",'Formato 4_Ppto'!X$100,"")</f>
        <v/>
      </c>
      <c r="BX104" s="162" t="str">
        <f>IF('Formato 4_Ppto'!Y$100&lt;&gt;"",'Formato 4_Ppto'!Y$100,"")</f>
        <v/>
      </c>
      <c r="BY104" s="162" t="str">
        <f>IF('Formato 4_Ppto'!Z$100&lt;&gt;"",'Formato 4_Ppto'!Z$100,"")</f>
        <v/>
      </c>
      <c r="BZ104" s="162" t="str">
        <f>IF('Formato 4_Ppto'!AA$100&lt;&gt;"",'Formato 4_Ppto'!AA$100,"")</f>
        <v/>
      </c>
      <c r="CA104" s="162" t="str">
        <f>IF('Formato 4_Ppto'!AB$100&lt;&gt;"",'Formato 4_Ppto'!AB$100,"")</f>
        <v/>
      </c>
      <c r="CB104" s="162" t="str">
        <f>IF('Formato 4_Ppto'!AC$100&lt;&gt;"",'Formato 4_Ppto'!AC$100,"")</f>
        <v/>
      </c>
      <c r="CC104" s="162" t="str">
        <f>IF('Formato 4_Ppto'!AD$100&lt;&gt;"",'Formato 4_Ppto'!AD$100,"")</f>
        <v/>
      </c>
      <c r="CD104" s="162" t="str">
        <f>IF('Formato 4_Ppto'!AE$100&lt;&gt;"",'Formato 4_Ppto'!AE$100,"")</f>
        <v/>
      </c>
      <c r="CE104" s="162" t="str">
        <f>IF('Formato 4_Ppto'!AF$100&lt;&gt;"",'Formato 4_Ppto'!AF$100,"")</f>
        <v/>
      </c>
      <c r="CF104" s="162" t="str">
        <f>IF('Formato 4_Ppto'!AG$100&lt;&gt;"",'Formato 4_Ppto'!AG$100,"")</f>
        <v/>
      </c>
      <c r="CG104" s="162" t="str">
        <f>IF('Formato 4_Ppto'!AH$100&lt;&gt;"",'Formato 4_Ppto'!AH$100,"")</f>
        <v/>
      </c>
      <c r="CH104" s="162" t="str">
        <f>IF('Formato 4_Ppto'!AI$100&lt;&gt;"",'Formato 4_Ppto'!AI$100,"")</f>
        <v/>
      </c>
      <c r="CI104" s="163" t="str">
        <f>IF('Formato 4_Ppto'!AJ$100&lt;&gt;"",'Formato 4_Ppto'!AJ$100,"")</f>
        <v/>
      </c>
      <c r="CJ104" s="13" t="str">
        <f>IF('Formato 4_Ppto'!B112&lt;&gt;"",'Formato 4_Ppto'!A112,"")</f>
        <v/>
      </c>
      <c r="CK104" s="24" t="str">
        <f>IF('Formato 4_Ppto'!B112&lt;&gt;"",'Formato 4_Ppto'!B112,"")</f>
        <v/>
      </c>
      <c r="CL104" s="22" t="str">
        <f>IF('Formato 4_Ppto'!C112&lt;&gt;"",'Formato 4_Ppto'!C112,"")</f>
        <v/>
      </c>
      <c r="CM104" s="24" t="str">
        <f>IF('Formato 4_Ppto'!D112&lt;&gt;"",'Formato 4_Ppto'!D112,"")</f>
        <v/>
      </c>
      <c r="CN104" s="161" t="str">
        <f>IF('Formato 4_Ppto'!E112&lt;&gt;"",'Formato 4_Ppto'!E112,"")</f>
        <v/>
      </c>
      <c r="CO104" s="161" t="str">
        <f>IF('Formato 4_Ppto'!G112&lt;&gt;"",'Formato 4_Ppto'!G112,"")</f>
        <v/>
      </c>
      <c r="CP104" s="163" t="str">
        <f>IF('Formato 4_Ppto'!I112&lt;&gt;"",'Formato 4_Ppto'!I112,"")</f>
        <v/>
      </c>
      <c r="CQ104" s="161" t="str">
        <f>IF('Formato 4_Ppto'!K112&lt;&gt;"",'Formato 4_Ppto'!K112,"")</f>
        <v/>
      </c>
      <c r="CR104" s="161" t="str">
        <f>IF('Formato 4_Ppto'!L112&lt;&gt;"",'Formato 4_Ppto'!L112,"")</f>
        <v/>
      </c>
      <c r="CS104" s="161" t="str">
        <f>IF('Formato 4_Ppto'!M112&lt;&gt;"",'Formato 4_Ppto'!M112,"")</f>
        <v/>
      </c>
      <c r="CT104" s="161" t="str">
        <f>IF('Formato 4_Ppto'!N112&lt;&gt;"",'Formato 4_Ppto'!N112,"")</f>
        <v/>
      </c>
      <c r="CU104" s="161" t="str">
        <f>IF('Formato 4_Ppto'!O112&lt;&gt;"",'Formato 4_Ppto'!O112,"")</f>
        <v/>
      </c>
      <c r="CV104" s="161" t="str">
        <f>IF('Formato 4_Ppto'!P112&lt;&gt;"",'Formato 4_Ppto'!P112,"")</f>
        <v/>
      </c>
      <c r="CW104" s="161" t="str">
        <f>IF('Formato 4_Ppto'!Q112&lt;&gt;"",'Formato 4_Ppto'!Q112,"")</f>
        <v/>
      </c>
      <c r="CX104" s="161" t="str">
        <f>IF('Formato 4_Ppto'!R112&lt;&gt;"",'Formato 4_Ppto'!R112,"")</f>
        <v/>
      </c>
      <c r="CY104" s="161" t="str">
        <f>IF('Formato 4_Ppto'!S112&lt;&gt;"",'Formato 4_Ppto'!S112,"")</f>
        <v/>
      </c>
      <c r="CZ104" s="161" t="str">
        <f>IF('Formato 4_Ppto'!T112&lt;&gt;"",'Formato 4_Ppto'!T112,"")</f>
        <v/>
      </c>
      <c r="DA104" s="161" t="str">
        <f>IF('Formato 4_Ppto'!U112&lt;&gt;"",'Formato 4_Ppto'!U112,"")</f>
        <v/>
      </c>
      <c r="DB104" s="161" t="str">
        <f>IF('Formato 4_Ppto'!V112&lt;&gt;"",'Formato 4_Ppto'!V112,"")</f>
        <v/>
      </c>
      <c r="DC104" s="161" t="str">
        <f>IF('Formato 4_Ppto'!W112&lt;&gt;"",'Formato 4_Ppto'!W112,"")</f>
        <v/>
      </c>
      <c r="DD104" s="162" t="str">
        <f>IF('Formato 4_Ppto'!X112&lt;&gt;"",'Formato 4_Ppto'!X112,"")</f>
        <v/>
      </c>
      <c r="DE104" s="162" t="str">
        <f>IF('Formato 4_Ppto'!Y112&lt;&gt;"",'Formato 4_Ppto'!Y112,"")</f>
        <v/>
      </c>
      <c r="DF104" s="162" t="str">
        <f>IF('Formato 4_Ppto'!Z112&lt;&gt;"",'Formato 4_Ppto'!Z112,"")</f>
        <v/>
      </c>
      <c r="DG104" s="162" t="str">
        <f>IF('Formato 4_Ppto'!AA112&lt;&gt;"",'Formato 4_Ppto'!AA112,"")</f>
        <v/>
      </c>
      <c r="DH104" s="162" t="str">
        <f>IF('Formato 4_Ppto'!AB112&lt;&gt;"",'Formato 4_Ppto'!AB112,"")</f>
        <v/>
      </c>
      <c r="DI104" s="162" t="str">
        <f>IF('Formato 4_Ppto'!AC112&lt;&gt;"",'Formato 4_Ppto'!AC112,"")</f>
        <v/>
      </c>
      <c r="DJ104" s="162" t="str">
        <f>IF('Formato 4_Ppto'!AD112&lt;&gt;"",'Formato 4_Ppto'!AD112,"")</f>
        <v/>
      </c>
      <c r="DK104" s="162" t="str">
        <f>IF('Formato 4_Ppto'!AE112&lt;&gt;"",'Formato 4_Ppto'!AE112,"")</f>
        <v/>
      </c>
      <c r="DL104" s="162" t="str">
        <f>IF('Formato 4_Ppto'!AF112&lt;&gt;"",'Formato 4_Ppto'!AF112,"")</f>
        <v/>
      </c>
      <c r="DM104" s="162" t="str">
        <f>IF('Formato 4_Ppto'!AG112&lt;&gt;"",'Formato 4_Ppto'!AG112,"")</f>
        <v/>
      </c>
      <c r="DN104" s="162" t="str">
        <f>IF('Formato 4_Ppto'!AH112&lt;&gt;"",'Formato 4_Ppto'!AH112,"")</f>
        <v/>
      </c>
      <c r="DO104" s="162" t="str">
        <f>IF('Formato 4_Ppto'!AI112&lt;&gt;"",'Formato 4_Ppto'!AI112,"")</f>
        <v/>
      </c>
      <c r="DP104" s="163" t="str">
        <f>IF('Formato 4_Ppto'!AJ112&lt;&gt;"",'Formato 4_Ppto'!AJ112,"")</f>
        <v/>
      </c>
    </row>
    <row r="105" spans="2:120" x14ac:dyDescent="0.3">
      <c r="B105" s="13" t="str">
        <f>IF(OR(Tabla6[[#This Row],[IDA]]="",Tabla6[[#This Row],[IDT]]="",Tabla6[[#This Row],[IDI]]=""),"",Tabla6[[#This Row],[IDA]]&amp;"."&amp;Tabla6[[#This Row],[IDT]]&amp;"."&amp;Tabla6[[#This Row],[IDI]])</f>
        <v/>
      </c>
      <c r="C105" s="13" t="str">
        <f>IF(Formato_02!$B$14&lt;&gt;"",0,"")</f>
        <v/>
      </c>
      <c r="D105" s="13" t="str">
        <f>IF(Formato_02!$H$9&lt;&gt;"",Formato_02!$H$9,"")</f>
        <v/>
      </c>
      <c r="E105" s="24" t="str">
        <f t="shared" si="8"/>
        <v/>
      </c>
      <c r="F105" s="24" t="str">
        <f>IF(Formato_02!$B$14&lt;&gt;"",Formato_02!$B$14,"")</f>
        <v/>
      </c>
      <c r="G105" s="22" t="str">
        <f>IF('Formato 3_Gantt'!C110&lt;&gt;"",'Formato 3_Gantt'!C110,"")</f>
        <v/>
      </c>
      <c r="H105" s="13" t="str">
        <f>IF('Formato 3_Gantt'!D$8&lt;&gt;"",'Formato 3_Gantt'!D$8,"")</f>
        <v/>
      </c>
      <c r="I105" s="13" t="str">
        <f>IF('Formato 3_Gantt'!E$8&lt;&gt;"",'Formato 3_Gantt'!E$8,"")</f>
        <v/>
      </c>
      <c r="J105" s="13" t="str">
        <f>IF('Formato 3_Gantt'!F$8&lt;&gt;"",'Formato 3_Gantt'!F$8,"")</f>
        <v/>
      </c>
      <c r="K105" s="158" t="str">
        <f>IF('Formato 3_Gantt'!G$8&lt;&gt;"",'Formato 3_Gantt'!G$8,"")</f>
        <v/>
      </c>
      <c r="L105" s="158" t="str">
        <f>IF('Formato 3_Gantt'!H$8&lt;&gt;"",'Formato 3_Gantt'!H$8,"")</f>
        <v/>
      </c>
      <c r="M105" s="13" t="str">
        <f>IF('Formato 3_Gantt'!BL$8&lt;&gt;"",'Formato 3_Gantt'!BL$8,"")</f>
        <v/>
      </c>
      <c r="N105" s="13" t="str">
        <f>IF('Formato 3_Gantt'!BM$8&lt;&gt;"",'Formato 3_Gantt'!BM$8,"")</f>
        <v/>
      </c>
      <c r="O105" s="13" t="str">
        <f>IF('Formato 3_Gantt'!BN$8&lt;&gt;"",'Formato 3_Gantt'!BN$8,"")</f>
        <v/>
      </c>
      <c r="P105" s="13" t="str">
        <f>IF('Formato 3_Gantt'!BO$8&lt;&gt;"",'Formato 3_Gantt'!BO$8,"")</f>
        <v/>
      </c>
      <c r="Q105" s="13" t="str">
        <f>IF('Formato 3_Gantt'!BP$8&lt;&gt;"",'Formato 3_Gantt'!BP$8,"")</f>
        <v/>
      </c>
      <c r="R105" s="13" t="str">
        <f>IF('Formato 3_Gantt'!BQ$8&lt;&gt;"",'Formato 3_Gantt'!BQ$8,"")</f>
        <v/>
      </c>
      <c r="S105" s="13" t="str">
        <f>IF('Formato 3_Gantt'!BR$8&lt;&gt;"",'Formato 3_Gantt'!BR$8,"")</f>
        <v/>
      </c>
      <c r="T105" s="13" t="str">
        <f>IF('Formato 3_Gantt'!BS$8&lt;&gt;"",'Formato 3_Gantt'!BS$8,"")</f>
        <v/>
      </c>
      <c r="U105" s="13" t="str">
        <f>IF('Formato 3_Gantt'!BT$8&lt;&gt;"",'Formato 3_Gantt'!BT$8,"")</f>
        <v/>
      </c>
      <c r="V105" s="13" t="str">
        <f>IF('Formato 3_Gantt'!BU$8&lt;&gt;"",'Formato 3_Gantt'!BU$8,"")</f>
        <v/>
      </c>
      <c r="W105" s="13" t="str">
        <f>IF('Formato 3_Gantt'!BV$8&lt;&gt;"",'Formato 3_Gantt'!BV$8,"")</f>
        <v/>
      </c>
      <c r="X105" s="13" t="str">
        <f>IF('Formato 3_Gantt'!BW$8&lt;&gt;"",'Formato 3_Gantt'!BW$8,"")</f>
        <v/>
      </c>
      <c r="Y105" s="13" t="str">
        <f>IF('Formato 3_Gantt'!BX$8&lt;&gt;"",'Formato 3_Gantt'!BX$8,"")</f>
        <v/>
      </c>
      <c r="Z105" s="162" t="str">
        <f>IF(Formato_02!S$15&lt;&gt;"",Formato_02!S$15,"")</f>
        <v/>
      </c>
      <c r="AA105" s="162" t="str">
        <f>IF(Formato_02!T$15&lt;&gt;"",Formato_02!T$15,"")</f>
        <v/>
      </c>
      <c r="AB105" s="162" t="str">
        <f>IF(Formato_02!U$15&lt;&gt;"",Formato_02!U$15,"")</f>
        <v/>
      </c>
      <c r="AC105" s="162" t="str">
        <f>IF(Formato_02!V$15&lt;&gt;"",Formato_02!V$15,"")</f>
        <v/>
      </c>
      <c r="AD105" s="162" t="str">
        <f>IF(Formato_02!W$15&lt;&gt;"",Formato_02!W$15,"")</f>
        <v/>
      </c>
      <c r="AE105" s="162" t="str">
        <f>IF(Formato_02!X$15&lt;&gt;"",Formato_02!X$15,"")</f>
        <v/>
      </c>
      <c r="AF105" s="162" t="str">
        <f>IF(Formato_02!Y$15&lt;&gt;"",Formato_02!Y$15,"")</f>
        <v/>
      </c>
      <c r="AG105" s="162" t="str">
        <f>IF(Formato_02!Z$15&lt;&gt;"",Formato_02!Z$15,"")</f>
        <v/>
      </c>
      <c r="AH105" s="162" t="str">
        <f>IF(Formato_02!AA$15&lt;&gt;"",Formato_02!AA$15,"")</f>
        <v/>
      </c>
      <c r="AI105" s="162" t="str">
        <f>IF(Formato_02!AB$15&lt;&gt;"",Formato_02!AB$15,"")</f>
        <v/>
      </c>
      <c r="AJ105" s="162" t="str">
        <f>IF(Formato_02!AC$15&lt;&gt;"",Formato_02!AC$15,"")</f>
        <v/>
      </c>
      <c r="AK105" s="162" t="str">
        <f>IF(Formato_02!AD$15&lt;&gt;"",Formato_02!AD$15,"")</f>
        <v/>
      </c>
      <c r="AL105" s="162" t="str">
        <f>IF(Formato_02!$N$14&lt;&gt;"",Formato_02!$N$14,"")</f>
        <v/>
      </c>
      <c r="AM105" s="13" t="str">
        <f>IF(Formato_02!$X$4&lt;&gt;"","AN","")</f>
        <v/>
      </c>
      <c r="AN105" s="24" t="str">
        <f t="shared" si="9"/>
        <v/>
      </c>
      <c r="AO105" s="13" t="str">
        <f>IF(Formato_02!$Y$4&lt;&gt;"","P027","")</f>
        <v/>
      </c>
      <c r="AP105" s="24" t="str">
        <f t="shared" si="10"/>
        <v/>
      </c>
      <c r="AQ105" s="13" t="str">
        <f>IF(Formato_02!$Z$4&lt;&gt;"","PNCVG","")</f>
        <v/>
      </c>
      <c r="AR105" s="24" t="str">
        <f t="shared" si="11"/>
        <v/>
      </c>
      <c r="AS105" s="13" t="str">
        <f>IF(Formato_02!$AA$4&lt;&gt;"","PNFF","")</f>
        <v/>
      </c>
      <c r="AT105" s="24" t="str">
        <f t="shared" si="12"/>
        <v/>
      </c>
      <c r="AU105" s="13" t="str">
        <f>IF(Formato_02!$AB$4&lt;&gt;"","PNPAM","")</f>
        <v/>
      </c>
      <c r="AV105" s="24" t="str">
        <f t="shared" si="13"/>
        <v/>
      </c>
      <c r="AW105" s="13" t="str">
        <f>IF(Formato_02!$AC$4&lt;&gt;"","PNAIA","")</f>
        <v/>
      </c>
      <c r="AX105" s="24" t="str">
        <f t="shared" si="14"/>
        <v/>
      </c>
      <c r="AY105" s="13" t="str">
        <f>IF(Formato_02!$AD$4&lt;&gt;"","PIO","")</f>
        <v/>
      </c>
      <c r="AZ105" s="24" t="str">
        <f t="shared" si="15"/>
        <v/>
      </c>
      <c r="BA105" s="13" t="str">
        <f>IF('Formato 3_Gantt'!B$12&lt;&gt;"",'Formato 3_Gantt'!A$12,"")</f>
        <v/>
      </c>
      <c r="BB105" s="24" t="str">
        <f>IF('Formato 3_Gantt'!B$12&lt;&gt;"",'Formato 3_Gantt'!B$12,"")</f>
        <v/>
      </c>
      <c r="BC105" s="22" t="str">
        <f>IF('Formato 3_Gantt'!C$12&lt;&gt;"",'Formato 3_Gantt'!C$12,"")</f>
        <v/>
      </c>
      <c r="BD105" s="13" t="str">
        <f>IF('Formato 3_Gantt'!D$12&lt;&gt;"",'Formato 3_Gantt'!D$12,"")</f>
        <v/>
      </c>
      <c r="BE105" s="161" t="str">
        <f>IF('Formato 3_Gantt'!E$12&lt;&gt;"",'Formato 3_Gantt'!E$12,"")</f>
        <v/>
      </c>
      <c r="BF105" s="13" t="str">
        <f>IF('Formato 3_Gantt'!F$12&lt;&gt;"",'Formato 3_Gantt'!F$12,"")</f>
        <v/>
      </c>
      <c r="BG105" s="158" t="str">
        <f>IF('Formato 3_Gantt'!G$12&lt;&gt;"",'Formato 3_Gantt'!G$12,"")</f>
        <v/>
      </c>
      <c r="BH105" s="158" t="str">
        <f>IF('Formato 3_Gantt'!H$12&lt;&gt;"",'Formato 3_Gantt'!H$12,"")</f>
        <v/>
      </c>
      <c r="BI105" s="161" t="str">
        <f>IF('Formato 3_Gantt'!BL$12&lt;&gt;"",'Formato 3_Gantt'!BL$12,"")</f>
        <v/>
      </c>
      <c r="BJ105" s="161" t="str">
        <f>IF('Formato 3_Gantt'!BM$12&lt;&gt;"",'Formato 3_Gantt'!BM$12,"")</f>
        <v/>
      </c>
      <c r="BK105" s="161" t="str">
        <f>IF('Formato 3_Gantt'!BN$12&lt;&gt;"",'Formato 3_Gantt'!BN$12,"")</f>
        <v/>
      </c>
      <c r="BL105" s="161" t="str">
        <f>IF('Formato 3_Gantt'!BO$12&lt;&gt;"",'Formato 3_Gantt'!BO$12,"")</f>
        <v/>
      </c>
      <c r="BM105" s="161" t="str">
        <f>IF('Formato 3_Gantt'!BP$12&lt;&gt;"",'Formato 3_Gantt'!BP$12,"")</f>
        <v/>
      </c>
      <c r="BN105" s="161" t="str">
        <f>IF('Formato 3_Gantt'!BQ$12&lt;&gt;"",'Formato 3_Gantt'!BQ$12,"")</f>
        <v/>
      </c>
      <c r="BO105" s="161" t="str">
        <f>IF('Formato 3_Gantt'!BR$12&lt;&gt;"",'Formato 3_Gantt'!BR$12,"")</f>
        <v/>
      </c>
      <c r="BP105" s="161" t="str">
        <f>IF('Formato 3_Gantt'!BS$12&lt;&gt;"",'Formato 3_Gantt'!BS$12,"")</f>
        <v/>
      </c>
      <c r="BQ105" s="161" t="str">
        <f>IF('Formato 3_Gantt'!BT$12&lt;&gt;"",'Formato 3_Gantt'!BT$12,"")</f>
        <v/>
      </c>
      <c r="BR105" s="161" t="str">
        <f>IF('Formato 3_Gantt'!BU$12&lt;&gt;"",'Formato 3_Gantt'!BU$12,"")</f>
        <v/>
      </c>
      <c r="BS105" s="161" t="str">
        <f>IF('Formato 3_Gantt'!BV$12&lt;&gt;"",'Formato 3_Gantt'!BV$12,"")</f>
        <v/>
      </c>
      <c r="BT105" s="161" t="str">
        <f>IF('Formato 3_Gantt'!BW$12&lt;&gt;"",'Formato 3_Gantt'!BW$12,"")</f>
        <v/>
      </c>
      <c r="BU105" s="161" t="str">
        <f>IF('Formato 3_Gantt'!BX$12&lt;&gt;"",'Formato 3_Gantt'!BX$12,"")</f>
        <v/>
      </c>
      <c r="BV105" s="163" t="str">
        <f>IF('Formato 4_Ppto'!I$100&lt;&gt;"",'Formato 4_Ppto'!I$100,"")</f>
        <v/>
      </c>
      <c r="BW105" s="162" t="str">
        <f>IF('Formato 4_Ppto'!X$100&lt;&gt;"",'Formato 4_Ppto'!X$100,"")</f>
        <v/>
      </c>
      <c r="BX105" s="162" t="str">
        <f>IF('Formato 4_Ppto'!Y$100&lt;&gt;"",'Formato 4_Ppto'!Y$100,"")</f>
        <v/>
      </c>
      <c r="BY105" s="162" t="str">
        <f>IF('Formato 4_Ppto'!Z$100&lt;&gt;"",'Formato 4_Ppto'!Z$100,"")</f>
        <v/>
      </c>
      <c r="BZ105" s="162" t="str">
        <f>IF('Formato 4_Ppto'!AA$100&lt;&gt;"",'Formato 4_Ppto'!AA$100,"")</f>
        <v/>
      </c>
      <c r="CA105" s="162" t="str">
        <f>IF('Formato 4_Ppto'!AB$100&lt;&gt;"",'Formato 4_Ppto'!AB$100,"")</f>
        <v/>
      </c>
      <c r="CB105" s="162" t="str">
        <f>IF('Formato 4_Ppto'!AC$100&lt;&gt;"",'Formato 4_Ppto'!AC$100,"")</f>
        <v/>
      </c>
      <c r="CC105" s="162" t="str">
        <f>IF('Formato 4_Ppto'!AD$100&lt;&gt;"",'Formato 4_Ppto'!AD$100,"")</f>
        <v/>
      </c>
      <c r="CD105" s="162" t="str">
        <f>IF('Formato 4_Ppto'!AE$100&lt;&gt;"",'Formato 4_Ppto'!AE$100,"")</f>
        <v/>
      </c>
      <c r="CE105" s="162" t="str">
        <f>IF('Formato 4_Ppto'!AF$100&lt;&gt;"",'Formato 4_Ppto'!AF$100,"")</f>
        <v/>
      </c>
      <c r="CF105" s="162" t="str">
        <f>IF('Formato 4_Ppto'!AG$100&lt;&gt;"",'Formato 4_Ppto'!AG$100,"")</f>
        <v/>
      </c>
      <c r="CG105" s="162" t="str">
        <f>IF('Formato 4_Ppto'!AH$100&lt;&gt;"",'Formato 4_Ppto'!AH$100,"")</f>
        <v/>
      </c>
      <c r="CH105" s="162" t="str">
        <f>IF('Formato 4_Ppto'!AI$100&lt;&gt;"",'Formato 4_Ppto'!AI$100,"")</f>
        <v/>
      </c>
      <c r="CI105" s="163" t="str">
        <f>IF('Formato 4_Ppto'!AJ$100&lt;&gt;"",'Formato 4_Ppto'!AJ$100,"")</f>
        <v/>
      </c>
      <c r="CJ105" s="13" t="str">
        <f>IF('Formato 4_Ppto'!B113&lt;&gt;"",'Formato 4_Ppto'!A113,"")</f>
        <v/>
      </c>
      <c r="CK105" s="24" t="str">
        <f>IF('Formato 4_Ppto'!B113&lt;&gt;"",'Formato 4_Ppto'!B113,"")</f>
        <v/>
      </c>
      <c r="CL105" s="22" t="str">
        <f>IF('Formato 4_Ppto'!C113&lt;&gt;"",'Formato 4_Ppto'!C113,"")</f>
        <v/>
      </c>
      <c r="CM105" s="24" t="str">
        <f>IF('Formato 4_Ppto'!D113&lt;&gt;"",'Formato 4_Ppto'!D113,"")</f>
        <v/>
      </c>
      <c r="CN105" s="161" t="str">
        <f>IF('Formato 4_Ppto'!E113&lt;&gt;"",'Formato 4_Ppto'!E113,"")</f>
        <v/>
      </c>
      <c r="CO105" s="161" t="str">
        <f>IF('Formato 4_Ppto'!G113&lt;&gt;"",'Formato 4_Ppto'!G113,"")</f>
        <v/>
      </c>
      <c r="CP105" s="163" t="str">
        <f>IF('Formato 4_Ppto'!I113&lt;&gt;"",'Formato 4_Ppto'!I113,"")</f>
        <v/>
      </c>
      <c r="CQ105" s="161" t="str">
        <f>IF('Formato 4_Ppto'!K113&lt;&gt;"",'Formato 4_Ppto'!K113,"")</f>
        <v/>
      </c>
      <c r="CR105" s="161" t="str">
        <f>IF('Formato 4_Ppto'!L113&lt;&gt;"",'Formato 4_Ppto'!L113,"")</f>
        <v/>
      </c>
      <c r="CS105" s="161" t="str">
        <f>IF('Formato 4_Ppto'!M113&lt;&gt;"",'Formato 4_Ppto'!M113,"")</f>
        <v/>
      </c>
      <c r="CT105" s="161" t="str">
        <f>IF('Formato 4_Ppto'!N113&lt;&gt;"",'Formato 4_Ppto'!N113,"")</f>
        <v/>
      </c>
      <c r="CU105" s="161" t="str">
        <f>IF('Formato 4_Ppto'!O113&lt;&gt;"",'Formato 4_Ppto'!O113,"")</f>
        <v/>
      </c>
      <c r="CV105" s="161" t="str">
        <f>IF('Formato 4_Ppto'!P113&lt;&gt;"",'Formato 4_Ppto'!P113,"")</f>
        <v/>
      </c>
      <c r="CW105" s="161" t="str">
        <f>IF('Formato 4_Ppto'!Q113&lt;&gt;"",'Formato 4_Ppto'!Q113,"")</f>
        <v/>
      </c>
      <c r="CX105" s="161" t="str">
        <f>IF('Formato 4_Ppto'!R113&lt;&gt;"",'Formato 4_Ppto'!R113,"")</f>
        <v/>
      </c>
      <c r="CY105" s="161" t="str">
        <f>IF('Formato 4_Ppto'!S113&lt;&gt;"",'Formato 4_Ppto'!S113,"")</f>
        <v/>
      </c>
      <c r="CZ105" s="161" t="str">
        <f>IF('Formato 4_Ppto'!T113&lt;&gt;"",'Formato 4_Ppto'!T113,"")</f>
        <v/>
      </c>
      <c r="DA105" s="161" t="str">
        <f>IF('Formato 4_Ppto'!U113&lt;&gt;"",'Formato 4_Ppto'!U113,"")</f>
        <v/>
      </c>
      <c r="DB105" s="161" t="str">
        <f>IF('Formato 4_Ppto'!V113&lt;&gt;"",'Formato 4_Ppto'!V113,"")</f>
        <v/>
      </c>
      <c r="DC105" s="161" t="str">
        <f>IF('Formato 4_Ppto'!W113&lt;&gt;"",'Formato 4_Ppto'!W113,"")</f>
        <v/>
      </c>
      <c r="DD105" s="162" t="str">
        <f>IF('Formato 4_Ppto'!X113&lt;&gt;"",'Formato 4_Ppto'!X113,"")</f>
        <v/>
      </c>
      <c r="DE105" s="162" t="str">
        <f>IF('Formato 4_Ppto'!Y113&lt;&gt;"",'Formato 4_Ppto'!Y113,"")</f>
        <v/>
      </c>
      <c r="DF105" s="162" t="str">
        <f>IF('Formato 4_Ppto'!Z113&lt;&gt;"",'Formato 4_Ppto'!Z113,"")</f>
        <v/>
      </c>
      <c r="DG105" s="162" t="str">
        <f>IF('Formato 4_Ppto'!AA113&lt;&gt;"",'Formato 4_Ppto'!AA113,"")</f>
        <v/>
      </c>
      <c r="DH105" s="162" t="str">
        <f>IF('Formato 4_Ppto'!AB113&lt;&gt;"",'Formato 4_Ppto'!AB113,"")</f>
        <v/>
      </c>
      <c r="DI105" s="162" t="str">
        <f>IF('Formato 4_Ppto'!AC113&lt;&gt;"",'Formato 4_Ppto'!AC113,"")</f>
        <v/>
      </c>
      <c r="DJ105" s="162" t="str">
        <f>IF('Formato 4_Ppto'!AD113&lt;&gt;"",'Formato 4_Ppto'!AD113,"")</f>
        <v/>
      </c>
      <c r="DK105" s="162" t="str">
        <f>IF('Formato 4_Ppto'!AE113&lt;&gt;"",'Formato 4_Ppto'!AE113,"")</f>
        <v/>
      </c>
      <c r="DL105" s="162" t="str">
        <f>IF('Formato 4_Ppto'!AF113&lt;&gt;"",'Formato 4_Ppto'!AF113,"")</f>
        <v/>
      </c>
      <c r="DM105" s="162" t="str">
        <f>IF('Formato 4_Ppto'!AG113&lt;&gt;"",'Formato 4_Ppto'!AG113,"")</f>
        <v/>
      </c>
      <c r="DN105" s="162" t="str">
        <f>IF('Formato 4_Ppto'!AH113&lt;&gt;"",'Formato 4_Ppto'!AH113,"")</f>
        <v/>
      </c>
      <c r="DO105" s="162" t="str">
        <f>IF('Formato 4_Ppto'!AI113&lt;&gt;"",'Formato 4_Ppto'!AI113,"")</f>
        <v/>
      </c>
      <c r="DP105" s="163" t="str">
        <f>IF('Formato 4_Ppto'!AJ113&lt;&gt;"",'Formato 4_Ppto'!AJ113,"")</f>
        <v/>
      </c>
    </row>
    <row r="106" spans="2:120" x14ac:dyDescent="0.3">
      <c r="B106" s="13" t="str">
        <f>IF(OR(Tabla6[[#This Row],[IDA]]="",Tabla6[[#This Row],[IDT]]="",Tabla6[[#This Row],[IDI]]=""),"",Tabla6[[#This Row],[IDA]]&amp;"."&amp;Tabla6[[#This Row],[IDT]]&amp;"."&amp;Tabla6[[#This Row],[IDI]])</f>
        <v/>
      </c>
      <c r="C106" s="13" t="str">
        <f>IF(Formato_02!$B$14&lt;&gt;"",0,"")</f>
        <v/>
      </c>
      <c r="D106" s="13" t="str">
        <f>IF(Formato_02!$H$9&lt;&gt;"",Formato_02!$H$9,"")</f>
        <v/>
      </c>
      <c r="E106" s="24" t="str">
        <f t="shared" si="8"/>
        <v/>
      </c>
      <c r="F106" s="24" t="str">
        <f>IF(Formato_02!$B$14&lt;&gt;"",Formato_02!$B$14,"")</f>
        <v/>
      </c>
      <c r="G106" s="22" t="str">
        <f>IF('Formato 3_Gantt'!C111&lt;&gt;"",'Formato 3_Gantt'!C111,"")</f>
        <v/>
      </c>
      <c r="H106" s="13" t="str">
        <f>IF('Formato 3_Gantt'!D$8&lt;&gt;"",'Formato 3_Gantt'!D$8,"")</f>
        <v/>
      </c>
      <c r="I106" s="13" t="str">
        <f>IF('Formato 3_Gantt'!E$8&lt;&gt;"",'Formato 3_Gantt'!E$8,"")</f>
        <v/>
      </c>
      <c r="J106" s="13" t="str">
        <f>IF('Formato 3_Gantt'!F$8&lt;&gt;"",'Formato 3_Gantt'!F$8,"")</f>
        <v/>
      </c>
      <c r="K106" s="158" t="str">
        <f>IF('Formato 3_Gantt'!G$8&lt;&gt;"",'Formato 3_Gantt'!G$8,"")</f>
        <v/>
      </c>
      <c r="L106" s="158" t="str">
        <f>IF('Formato 3_Gantt'!H$8&lt;&gt;"",'Formato 3_Gantt'!H$8,"")</f>
        <v/>
      </c>
      <c r="M106" s="13" t="str">
        <f>IF('Formato 3_Gantt'!BL$8&lt;&gt;"",'Formato 3_Gantt'!BL$8,"")</f>
        <v/>
      </c>
      <c r="N106" s="13" t="str">
        <f>IF('Formato 3_Gantt'!BM$8&lt;&gt;"",'Formato 3_Gantt'!BM$8,"")</f>
        <v/>
      </c>
      <c r="O106" s="13" t="str">
        <f>IF('Formato 3_Gantt'!BN$8&lt;&gt;"",'Formato 3_Gantt'!BN$8,"")</f>
        <v/>
      </c>
      <c r="P106" s="13" t="str">
        <f>IF('Formato 3_Gantt'!BO$8&lt;&gt;"",'Formato 3_Gantt'!BO$8,"")</f>
        <v/>
      </c>
      <c r="Q106" s="13" t="str">
        <f>IF('Formato 3_Gantt'!BP$8&lt;&gt;"",'Formato 3_Gantt'!BP$8,"")</f>
        <v/>
      </c>
      <c r="R106" s="13" t="str">
        <f>IF('Formato 3_Gantt'!BQ$8&lt;&gt;"",'Formato 3_Gantt'!BQ$8,"")</f>
        <v/>
      </c>
      <c r="S106" s="13" t="str">
        <f>IF('Formato 3_Gantt'!BR$8&lt;&gt;"",'Formato 3_Gantt'!BR$8,"")</f>
        <v/>
      </c>
      <c r="T106" s="13" t="str">
        <f>IF('Formato 3_Gantt'!BS$8&lt;&gt;"",'Formato 3_Gantt'!BS$8,"")</f>
        <v/>
      </c>
      <c r="U106" s="13" t="str">
        <f>IF('Formato 3_Gantt'!BT$8&lt;&gt;"",'Formato 3_Gantt'!BT$8,"")</f>
        <v/>
      </c>
      <c r="V106" s="13" t="str">
        <f>IF('Formato 3_Gantt'!BU$8&lt;&gt;"",'Formato 3_Gantt'!BU$8,"")</f>
        <v/>
      </c>
      <c r="W106" s="13" t="str">
        <f>IF('Formato 3_Gantt'!BV$8&lt;&gt;"",'Formato 3_Gantt'!BV$8,"")</f>
        <v/>
      </c>
      <c r="X106" s="13" t="str">
        <f>IF('Formato 3_Gantt'!BW$8&lt;&gt;"",'Formato 3_Gantt'!BW$8,"")</f>
        <v/>
      </c>
      <c r="Y106" s="13" t="str">
        <f>IF('Formato 3_Gantt'!BX$8&lt;&gt;"",'Formato 3_Gantt'!BX$8,"")</f>
        <v/>
      </c>
      <c r="Z106" s="162" t="str">
        <f>IF(Formato_02!S$15&lt;&gt;"",Formato_02!S$15,"")</f>
        <v/>
      </c>
      <c r="AA106" s="162" t="str">
        <f>IF(Formato_02!T$15&lt;&gt;"",Formato_02!T$15,"")</f>
        <v/>
      </c>
      <c r="AB106" s="162" t="str">
        <f>IF(Formato_02!U$15&lt;&gt;"",Formato_02!U$15,"")</f>
        <v/>
      </c>
      <c r="AC106" s="162" t="str">
        <f>IF(Formato_02!V$15&lt;&gt;"",Formato_02!V$15,"")</f>
        <v/>
      </c>
      <c r="AD106" s="162" t="str">
        <f>IF(Formato_02!W$15&lt;&gt;"",Formato_02!W$15,"")</f>
        <v/>
      </c>
      <c r="AE106" s="162" t="str">
        <f>IF(Formato_02!X$15&lt;&gt;"",Formato_02!X$15,"")</f>
        <v/>
      </c>
      <c r="AF106" s="162" t="str">
        <f>IF(Formato_02!Y$15&lt;&gt;"",Formato_02!Y$15,"")</f>
        <v/>
      </c>
      <c r="AG106" s="162" t="str">
        <f>IF(Formato_02!Z$15&lt;&gt;"",Formato_02!Z$15,"")</f>
        <v/>
      </c>
      <c r="AH106" s="162" t="str">
        <f>IF(Formato_02!AA$15&lt;&gt;"",Formato_02!AA$15,"")</f>
        <v/>
      </c>
      <c r="AI106" s="162" t="str">
        <f>IF(Formato_02!AB$15&lt;&gt;"",Formato_02!AB$15,"")</f>
        <v/>
      </c>
      <c r="AJ106" s="162" t="str">
        <f>IF(Formato_02!AC$15&lt;&gt;"",Formato_02!AC$15,"")</f>
        <v/>
      </c>
      <c r="AK106" s="162" t="str">
        <f>IF(Formato_02!AD$15&lt;&gt;"",Formato_02!AD$15,"")</f>
        <v/>
      </c>
      <c r="AL106" s="162" t="str">
        <f>IF(Formato_02!$N$14&lt;&gt;"",Formato_02!$N$14,"")</f>
        <v/>
      </c>
      <c r="AM106" s="13" t="str">
        <f>IF(Formato_02!$X$4&lt;&gt;"","AN","")</f>
        <v/>
      </c>
      <c r="AN106" s="24" t="str">
        <f t="shared" si="9"/>
        <v/>
      </c>
      <c r="AO106" s="13" t="str">
        <f>IF(Formato_02!$Y$4&lt;&gt;"","P027","")</f>
        <v/>
      </c>
      <c r="AP106" s="24" t="str">
        <f t="shared" si="10"/>
        <v/>
      </c>
      <c r="AQ106" s="13" t="str">
        <f>IF(Formato_02!$Z$4&lt;&gt;"","PNCVG","")</f>
        <v/>
      </c>
      <c r="AR106" s="24" t="str">
        <f t="shared" si="11"/>
        <v/>
      </c>
      <c r="AS106" s="13" t="str">
        <f>IF(Formato_02!$AA$4&lt;&gt;"","PNFF","")</f>
        <v/>
      </c>
      <c r="AT106" s="24" t="str">
        <f t="shared" si="12"/>
        <v/>
      </c>
      <c r="AU106" s="13" t="str">
        <f>IF(Formato_02!$AB$4&lt;&gt;"","PNPAM","")</f>
        <v/>
      </c>
      <c r="AV106" s="24" t="str">
        <f t="shared" si="13"/>
        <v/>
      </c>
      <c r="AW106" s="13" t="str">
        <f>IF(Formato_02!$AC$4&lt;&gt;"","PNAIA","")</f>
        <v/>
      </c>
      <c r="AX106" s="24" t="str">
        <f t="shared" si="14"/>
        <v/>
      </c>
      <c r="AY106" s="13" t="str">
        <f>IF(Formato_02!$AD$4&lt;&gt;"","PIO","")</f>
        <v/>
      </c>
      <c r="AZ106" s="24" t="str">
        <f t="shared" si="15"/>
        <v/>
      </c>
      <c r="BA106" s="13" t="str">
        <f>IF('Formato 3_Gantt'!B$12&lt;&gt;"",'Formato 3_Gantt'!A$12,"")</f>
        <v/>
      </c>
      <c r="BB106" s="24" t="str">
        <f>IF('Formato 3_Gantt'!B$12&lt;&gt;"",'Formato 3_Gantt'!B$12,"")</f>
        <v/>
      </c>
      <c r="BC106" s="22" t="str">
        <f>IF('Formato 3_Gantt'!C$12&lt;&gt;"",'Formato 3_Gantt'!C$12,"")</f>
        <v/>
      </c>
      <c r="BD106" s="13" t="str">
        <f>IF('Formato 3_Gantt'!D$12&lt;&gt;"",'Formato 3_Gantt'!D$12,"")</f>
        <v/>
      </c>
      <c r="BE106" s="161" t="str">
        <f>IF('Formato 3_Gantt'!E$12&lt;&gt;"",'Formato 3_Gantt'!E$12,"")</f>
        <v/>
      </c>
      <c r="BF106" s="13" t="str">
        <f>IF('Formato 3_Gantt'!F$12&lt;&gt;"",'Formato 3_Gantt'!F$12,"")</f>
        <v/>
      </c>
      <c r="BG106" s="158" t="str">
        <f>IF('Formato 3_Gantt'!G$12&lt;&gt;"",'Formato 3_Gantt'!G$12,"")</f>
        <v/>
      </c>
      <c r="BH106" s="158" t="str">
        <f>IF('Formato 3_Gantt'!H$12&lt;&gt;"",'Formato 3_Gantt'!H$12,"")</f>
        <v/>
      </c>
      <c r="BI106" s="161" t="str">
        <f>IF('Formato 3_Gantt'!BL$12&lt;&gt;"",'Formato 3_Gantt'!BL$12,"")</f>
        <v/>
      </c>
      <c r="BJ106" s="161" t="str">
        <f>IF('Formato 3_Gantt'!BM$12&lt;&gt;"",'Formato 3_Gantt'!BM$12,"")</f>
        <v/>
      </c>
      <c r="BK106" s="161" t="str">
        <f>IF('Formato 3_Gantt'!BN$12&lt;&gt;"",'Formato 3_Gantt'!BN$12,"")</f>
        <v/>
      </c>
      <c r="BL106" s="161" t="str">
        <f>IF('Formato 3_Gantt'!BO$12&lt;&gt;"",'Formato 3_Gantt'!BO$12,"")</f>
        <v/>
      </c>
      <c r="BM106" s="161" t="str">
        <f>IF('Formato 3_Gantt'!BP$12&lt;&gt;"",'Formato 3_Gantt'!BP$12,"")</f>
        <v/>
      </c>
      <c r="BN106" s="161" t="str">
        <f>IF('Formato 3_Gantt'!BQ$12&lt;&gt;"",'Formato 3_Gantt'!BQ$12,"")</f>
        <v/>
      </c>
      <c r="BO106" s="161" t="str">
        <f>IF('Formato 3_Gantt'!BR$12&lt;&gt;"",'Formato 3_Gantt'!BR$12,"")</f>
        <v/>
      </c>
      <c r="BP106" s="161" t="str">
        <f>IF('Formato 3_Gantt'!BS$12&lt;&gt;"",'Formato 3_Gantt'!BS$12,"")</f>
        <v/>
      </c>
      <c r="BQ106" s="161" t="str">
        <f>IF('Formato 3_Gantt'!BT$12&lt;&gt;"",'Formato 3_Gantt'!BT$12,"")</f>
        <v/>
      </c>
      <c r="BR106" s="161" t="str">
        <f>IF('Formato 3_Gantt'!BU$12&lt;&gt;"",'Formato 3_Gantt'!BU$12,"")</f>
        <v/>
      </c>
      <c r="BS106" s="161" t="str">
        <f>IF('Formato 3_Gantt'!BV$12&lt;&gt;"",'Formato 3_Gantt'!BV$12,"")</f>
        <v/>
      </c>
      <c r="BT106" s="161" t="str">
        <f>IF('Formato 3_Gantt'!BW$12&lt;&gt;"",'Formato 3_Gantt'!BW$12,"")</f>
        <v/>
      </c>
      <c r="BU106" s="161" t="str">
        <f>IF('Formato 3_Gantt'!BX$12&lt;&gt;"",'Formato 3_Gantt'!BX$12,"")</f>
        <v/>
      </c>
      <c r="BV106" s="163" t="str">
        <f>IF('Formato 4_Ppto'!I$100&lt;&gt;"",'Formato 4_Ppto'!I$100,"")</f>
        <v/>
      </c>
      <c r="BW106" s="162" t="str">
        <f>IF('Formato 4_Ppto'!X$100&lt;&gt;"",'Formato 4_Ppto'!X$100,"")</f>
        <v/>
      </c>
      <c r="BX106" s="162" t="str">
        <f>IF('Formato 4_Ppto'!Y$100&lt;&gt;"",'Formato 4_Ppto'!Y$100,"")</f>
        <v/>
      </c>
      <c r="BY106" s="162" t="str">
        <f>IF('Formato 4_Ppto'!Z$100&lt;&gt;"",'Formato 4_Ppto'!Z$100,"")</f>
        <v/>
      </c>
      <c r="BZ106" s="162" t="str">
        <f>IF('Formato 4_Ppto'!AA$100&lt;&gt;"",'Formato 4_Ppto'!AA$100,"")</f>
        <v/>
      </c>
      <c r="CA106" s="162" t="str">
        <f>IF('Formato 4_Ppto'!AB$100&lt;&gt;"",'Formato 4_Ppto'!AB$100,"")</f>
        <v/>
      </c>
      <c r="CB106" s="162" t="str">
        <f>IF('Formato 4_Ppto'!AC$100&lt;&gt;"",'Formato 4_Ppto'!AC$100,"")</f>
        <v/>
      </c>
      <c r="CC106" s="162" t="str">
        <f>IF('Formato 4_Ppto'!AD$100&lt;&gt;"",'Formato 4_Ppto'!AD$100,"")</f>
        <v/>
      </c>
      <c r="CD106" s="162" t="str">
        <f>IF('Formato 4_Ppto'!AE$100&lt;&gt;"",'Formato 4_Ppto'!AE$100,"")</f>
        <v/>
      </c>
      <c r="CE106" s="162" t="str">
        <f>IF('Formato 4_Ppto'!AF$100&lt;&gt;"",'Formato 4_Ppto'!AF$100,"")</f>
        <v/>
      </c>
      <c r="CF106" s="162" t="str">
        <f>IF('Formato 4_Ppto'!AG$100&lt;&gt;"",'Formato 4_Ppto'!AG$100,"")</f>
        <v/>
      </c>
      <c r="CG106" s="162" t="str">
        <f>IF('Formato 4_Ppto'!AH$100&lt;&gt;"",'Formato 4_Ppto'!AH$100,"")</f>
        <v/>
      </c>
      <c r="CH106" s="162" t="str">
        <f>IF('Formato 4_Ppto'!AI$100&lt;&gt;"",'Formato 4_Ppto'!AI$100,"")</f>
        <v/>
      </c>
      <c r="CI106" s="163" t="str">
        <f>IF('Formato 4_Ppto'!AJ$100&lt;&gt;"",'Formato 4_Ppto'!AJ$100,"")</f>
        <v/>
      </c>
      <c r="CJ106" s="13" t="str">
        <f>IF('Formato 4_Ppto'!B114&lt;&gt;"",'Formato 4_Ppto'!A114,"")</f>
        <v/>
      </c>
      <c r="CK106" s="24" t="str">
        <f>IF('Formato 4_Ppto'!B114&lt;&gt;"",'Formato 4_Ppto'!B114,"")</f>
        <v/>
      </c>
      <c r="CL106" s="22" t="str">
        <f>IF('Formato 4_Ppto'!C114&lt;&gt;"",'Formato 4_Ppto'!C114,"")</f>
        <v/>
      </c>
      <c r="CM106" s="24" t="str">
        <f>IF('Formato 4_Ppto'!D114&lt;&gt;"",'Formato 4_Ppto'!D114,"")</f>
        <v/>
      </c>
      <c r="CN106" s="161" t="str">
        <f>IF('Formato 4_Ppto'!E114&lt;&gt;"",'Formato 4_Ppto'!E114,"")</f>
        <v/>
      </c>
      <c r="CO106" s="161" t="str">
        <f>IF('Formato 4_Ppto'!G114&lt;&gt;"",'Formato 4_Ppto'!G114,"")</f>
        <v/>
      </c>
      <c r="CP106" s="163" t="str">
        <f>IF('Formato 4_Ppto'!I114&lt;&gt;"",'Formato 4_Ppto'!I114,"")</f>
        <v/>
      </c>
      <c r="CQ106" s="161" t="str">
        <f>IF('Formato 4_Ppto'!K114&lt;&gt;"",'Formato 4_Ppto'!K114,"")</f>
        <v/>
      </c>
      <c r="CR106" s="161" t="str">
        <f>IF('Formato 4_Ppto'!L114&lt;&gt;"",'Formato 4_Ppto'!L114,"")</f>
        <v/>
      </c>
      <c r="CS106" s="161" t="str">
        <f>IF('Formato 4_Ppto'!M114&lt;&gt;"",'Formato 4_Ppto'!M114,"")</f>
        <v/>
      </c>
      <c r="CT106" s="161" t="str">
        <f>IF('Formato 4_Ppto'!N114&lt;&gt;"",'Formato 4_Ppto'!N114,"")</f>
        <v/>
      </c>
      <c r="CU106" s="161" t="str">
        <f>IF('Formato 4_Ppto'!O114&lt;&gt;"",'Formato 4_Ppto'!O114,"")</f>
        <v/>
      </c>
      <c r="CV106" s="161" t="str">
        <f>IF('Formato 4_Ppto'!P114&lt;&gt;"",'Formato 4_Ppto'!P114,"")</f>
        <v/>
      </c>
      <c r="CW106" s="161" t="str">
        <f>IF('Formato 4_Ppto'!Q114&lt;&gt;"",'Formato 4_Ppto'!Q114,"")</f>
        <v/>
      </c>
      <c r="CX106" s="161" t="str">
        <f>IF('Formato 4_Ppto'!R114&lt;&gt;"",'Formato 4_Ppto'!R114,"")</f>
        <v/>
      </c>
      <c r="CY106" s="161" t="str">
        <f>IF('Formato 4_Ppto'!S114&lt;&gt;"",'Formato 4_Ppto'!S114,"")</f>
        <v/>
      </c>
      <c r="CZ106" s="161" t="str">
        <f>IF('Formato 4_Ppto'!T114&lt;&gt;"",'Formato 4_Ppto'!T114,"")</f>
        <v/>
      </c>
      <c r="DA106" s="161" t="str">
        <f>IF('Formato 4_Ppto'!U114&lt;&gt;"",'Formato 4_Ppto'!U114,"")</f>
        <v/>
      </c>
      <c r="DB106" s="161" t="str">
        <f>IF('Formato 4_Ppto'!V114&lt;&gt;"",'Formato 4_Ppto'!V114,"")</f>
        <v/>
      </c>
      <c r="DC106" s="161" t="str">
        <f>IF('Formato 4_Ppto'!W114&lt;&gt;"",'Formato 4_Ppto'!W114,"")</f>
        <v/>
      </c>
      <c r="DD106" s="162" t="str">
        <f>IF('Formato 4_Ppto'!X114&lt;&gt;"",'Formato 4_Ppto'!X114,"")</f>
        <v/>
      </c>
      <c r="DE106" s="162" t="str">
        <f>IF('Formato 4_Ppto'!Y114&lt;&gt;"",'Formato 4_Ppto'!Y114,"")</f>
        <v/>
      </c>
      <c r="DF106" s="162" t="str">
        <f>IF('Formato 4_Ppto'!Z114&lt;&gt;"",'Formato 4_Ppto'!Z114,"")</f>
        <v/>
      </c>
      <c r="DG106" s="162" t="str">
        <f>IF('Formato 4_Ppto'!AA114&lt;&gt;"",'Formato 4_Ppto'!AA114,"")</f>
        <v/>
      </c>
      <c r="DH106" s="162" t="str">
        <f>IF('Formato 4_Ppto'!AB114&lt;&gt;"",'Formato 4_Ppto'!AB114,"")</f>
        <v/>
      </c>
      <c r="DI106" s="162" t="str">
        <f>IF('Formato 4_Ppto'!AC114&lt;&gt;"",'Formato 4_Ppto'!AC114,"")</f>
        <v/>
      </c>
      <c r="DJ106" s="162" t="str">
        <f>IF('Formato 4_Ppto'!AD114&lt;&gt;"",'Formato 4_Ppto'!AD114,"")</f>
        <v/>
      </c>
      <c r="DK106" s="162" t="str">
        <f>IF('Formato 4_Ppto'!AE114&lt;&gt;"",'Formato 4_Ppto'!AE114,"")</f>
        <v/>
      </c>
      <c r="DL106" s="162" t="str">
        <f>IF('Formato 4_Ppto'!AF114&lt;&gt;"",'Formato 4_Ppto'!AF114,"")</f>
        <v/>
      </c>
      <c r="DM106" s="162" t="str">
        <f>IF('Formato 4_Ppto'!AG114&lt;&gt;"",'Formato 4_Ppto'!AG114,"")</f>
        <v/>
      </c>
      <c r="DN106" s="162" t="str">
        <f>IF('Formato 4_Ppto'!AH114&lt;&gt;"",'Formato 4_Ppto'!AH114,"")</f>
        <v/>
      </c>
      <c r="DO106" s="162" t="str">
        <f>IF('Formato 4_Ppto'!AI114&lt;&gt;"",'Formato 4_Ppto'!AI114,"")</f>
        <v/>
      </c>
      <c r="DP106" s="163" t="str">
        <f>IF('Formato 4_Ppto'!AJ114&lt;&gt;"",'Formato 4_Ppto'!AJ114,"")</f>
        <v/>
      </c>
    </row>
    <row r="107" spans="2:120" x14ac:dyDescent="0.3">
      <c r="B107" s="13" t="str">
        <f>IF(OR(Tabla6[[#This Row],[IDA]]="",Tabla6[[#This Row],[IDT]]="",Tabla6[[#This Row],[IDI]]=""),"",Tabla6[[#This Row],[IDA]]&amp;"."&amp;Tabla6[[#This Row],[IDT]]&amp;"."&amp;Tabla6[[#This Row],[IDI]])</f>
        <v/>
      </c>
      <c r="C107" s="13" t="str">
        <f>IF(Formato_02!$B$14&lt;&gt;"",0,"")</f>
        <v/>
      </c>
      <c r="D107" s="13" t="str">
        <f>IF(Formato_02!$H$9&lt;&gt;"",Formato_02!$H$9,"")</f>
        <v/>
      </c>
      <c r="E107" s="24" t="str">
        <f t="shared" si="8"/>
        <v/>
      </c>
      <c r="F107" s="24" t="str">
        <f>IF(Formato_02!$B$14&lt;&gt;"",Formato_02!$B$14,"")</f>
        <v/>
      </c>
      <c r="G107" s="22" t="str">
        <f>IF('Formato 3_Gantt'!C112&lt;&gt;"",'Formato 3_Gantt'!C112,"")</f>
        <v/>
      </c>
      <c r="H107" s="13" t="str">
        <f>IF('Formato 3_Gantt'!D$8&lt;&gt;"",'Formato 3_Gantt'!D$8,"")</f>
        <v/>
      </c>
      <c r="I107" s="13" t="str">
        <f>IF('Formato 3_Gantt'!E$8&lt;&gt;"",'Formato 3_Gantt'!E$8,"")</f>
        <v/>
      </c>
      <c r="J107" s="13" t="str">
        <f>IF('Formato 3_Gantt'!F$8&lt;&gt;"",'Formato 3_Gantt'!F$8,"")</f>
        <v/>
      </c>
      <c r="K107" s="158" t="str">
        <f>IF('Formato 3_Gantt'!G$8&lt;&gt;"",'Formato 3_Gantt'!G$8,"")</f>
        <v/>
      </c>
      <c r="L107" s="158" t="str">
        <f>IF('Formato 3_Gantt'!H$8&lt;&gt;"",'Formato 3_Gantt'!H$8,"")</f>
        <v/>
      </c>
      <c r="M107" s="13" t="str">
        <f>IF('Formato 3_Gantt'!BL$8&lt;&gt;"",'Formato 3_Gantt'!BL$8,"")</f>
        <v/>
      </c>
      <c r="N107" s="13" t="str">
        <f>IF('Formato 3_Gantt'!BM$8&lt;&gt;"",'Formato 3_Gantt'!BM$8,"")</f>
        <v/>
      </c>
      <c r="O107" s="13" t="str">
        <f>IF('Formato 3_Gantt'!BN$8&lt;&gt;"",'Formato 3_Gantt'!BN$8,"")</f>
        <v/>
      </c>
      <c r="P107" s="13" t="str">
        <f>IF('Formato 3_Gantt'!BO$8&lt;&gt;"",'Formato 3_Gantt'!BO$8,"")</f>
        <v/>
      </c>
      <c r="Q107" s="13" t="str">
        <f>IF('Formato 3_Gantt'!BP$8&lt;&gt;"",'Formato 3_Gantt'!BP$8,"")</f>
        <v/>
      </c>
      <c r="R107" s="13" t="str">
        <f>IF('Formato 3_Gantt'!BQ$8&lt;&gt;"",'Formato 3_Gantt'!BQ$8,"")</f>
        <v/>
      </c>
      <c r="S107" s="13" t="str">
        <f>IF('Formato 3_Gantt'!BR$8&lt;&gt;"",'Formato 3_Gantt'!BR$8,"")</f>
        <v/>
      </c>
      <c r="T107" s="13" t="str">
        <f>IF('Formato 3_Gantt'!BS$8&lt;&gt;"",'Formato 3_Gantt'!BS$8,"")</f>
        <v/>
      </c>
      <c r="U107" s="13" t="str">
        <f>IF('Formato 3_Gantt'!BT$8&lt;&gt;"",'Formato 3_Gantt'!BT$8,"")</f>
        <v/>
      </c>
      <c r="V107" s="13" t="str">
        <f>IF('Formato 3_Gantt'!BU$8&lt;&gt;"",'Formato 3_Gantt'!BU$8,"")</f>
        <v/>
      </c>
      <c r="W107" s="13" t="str">
        <f>IF('Formato 3_Gantt'!BV$8&lt;&gt;"",'Formato 3_Gantt'!BV$8,"")</f>
        <v/>
      </c>
      <c r="X107" s="13" t="str">
        <f>IF('Formato 3_Gantt'!BW$8&lt;&gt;"",'Formato 3_Gantt'!BW$8,"")</f>
        <v/>
      </c>
      <c r="Y107" s="13" t="str">
        <f>IF('Formato 3_Gantt'!BX$8&lt;&gt;"",'Formato 3_Gantt'!BX$8,"")</f>
        <v/>
      </c>
      <c r="Z107" s="162" t="str">
        <f>IF(Formato_02!S$15&lt;&gt;"",Formato_02!S$15,"")</f>
        <v/>
      </c>
      <c r="AA107" s="162" t="str">
        <f>IF(Formato_02!T$15&lt;&gt;"",Formato_02!T$15,"")</f>
        <v/>
      </c>
      <c r="AB107" s="162" t="str">
        <f>IF(Formato_02!U$15&lt;&gt;"",Formato_02!U$15,"")</f>
        <v/>
      </c>
      <c r="AC107" s="162" t="str">
        <f>IF(Formato_02!V$15&lt;&gt;"",Formato_02!V$15,"")</f>
        <v/>
      </c>
      <c r="AD107" s="162" t="str">
        <f>IF(Formato_02!W$15&lt;&gt;"",Formato_02!W$15,"")</f>
        <v/>
      </c>
      <c r="AE107" s="162" t="str">
        <f>IF(Formato_02!X$15&lt;&gt;"",Formato_02!X$15,"")</f>
        <v/>
      </c>
      <c r="AF107" s="162" t="str">
        <f>IF(Formato_02!Y$15&lt;&gt;"",Formato_02!Y$15,"")</f>
        <v/>
      </c>
      <c r="AG107" s="162" t="str">
        <f>IF(Formato_02!Z$15&lt;&gt;"",Formato_02!Z$15,"")</f>
        <v/>
      </c>
      <c r="AH107" s="162" t="str">
        <f>IF(Formato_02!AA$15&lt;&gt;"",Formato_02!AA$15,"")</f>
        <v/>
      </c>
      <c r="AI107" s="162" t="str">
        <f>IF(Formato_02!AB$15&lt;&gt;"",Formato_02!AB$15,"")</f>
        <v/>
      </c>
      <c r="AJ107" s="162" t="str">
        <f>IF(Formato_02!AC$15&lt;&gt;"",Formato_02!AC$15,"")</f>
        <v/>
      </c>
      <c r="AK107" s="162" t="str">
        <f>IF(Formato_02!AD$15&lt;&gt;"",Formato_02!AD$15,"")</f>
        <v/>
      </c>
      <c r="AL107" s="162" t="str">
        <f>IF(Formato_02!$N$14&lt;&gt;"",Formato_02!$N$14,"")</f>
        <v/>
      </c>
      <c r="AM107" s="13" t="str">
        <f>IF(Formato_02!$X$4&lt;&gt;"","AN","")</f>
        <v/>
      </c>
      <c r="AN107" s="24" t="str">
        <f t="shared" si="9"/>
        <v/>
      </c>
      <c r="AO107" s="13" t="str">
        <f>IF(Formato_02!$Y$4&lt;&gt;"","P027","")</f>
        <v/>
      </c>
      <c r="AP107" s="24" t="str">
        <f t="shared" si="10"/>
        <v/>
      </c>
      <c r="AQ107" s="13" t="str">
        <f>IF(Formato_02!$Z$4&lt;&gt;"","PNCVG","")</f>
        <v/>
      </c>
      <c r="AR107" s="24" t="str">
        <f t="shared" si="11"/>
        <v/>
      </c>
      <c r="AS107" s="13" t="str">
        <f>IF(Formato_02!$AA$4&lt;&gt;"","PNFF","")</f>
        <v/>
      </c>
      <c r="AT107" s="24" t="str">
        <f t="shared" si="12"/>
        <v/>
      </c>
      <c r="AU107" s="13" t="str">
        <f>IF(Formato_02!$AB$4&lt;&gt;"","PNPAM","")</f>
        <v/>
      </c>
      <c r="AV107" s="24" t="str">
        <f t="shared" si="13"/>
        <v/>
      </c>
      <c r="AW107" s="13" t="str">
        <f>IF(Formato_02!$AC$4&lt;&gt;"","PNAIA","")</f>
        <v/>
      </c>
      <c r="AX107" s="24" t="str">
        <f t="shared" si="14"/>
        <v/>
      </c>
      <c r="AY107" s="13" t="str">
        <f>IF(Formato_02!$AD$4&lt;&gt;"","PIO","")</f>
        <v/>
      </c>
      <c r="AZ107" s="24" t="str">
        <f t="shared" si="15"/>
        <v/>
      </c>
      <c r="BA107" s="13" t="str">
        <f>IF('Formato 3_Gantt'!B$12&lt;&gt;"",'Formato 3_Gantt'!A$12,"")</f>
        <v/>
      </c>
      <c r="BB107" s="24" t="str">
        <f>IF('Formato 3_Gantt'!B$12&lt;&gt;"",'Formato 3_Gantt'!B$12,"")</f>
        <v/>
      </c>
      <c r="BC107" s="22" t="str">
        <f>IF('Formato 3_Gantt'!C$12&lt;&gt;"",'Formato 3_Gantt'!C$12,"")</f>
        <v/>
      </c>
      <c r="BD107" s="13" t="str">
        <f>IF('Formato 3_Gantt'!D$12&lt;&gt;"",'Formato 3_Gantt'!D$12,"")</f>
        <v/>
      </c>
      <c r="BE107" s="161" t="str">
        <f>IF('Formato 3_Gantt'!E$12&lt;&gt;"",'Formato 3_Gantt'!E$12,"")</f>
        <v/>
      </c>
      <c r="BF107" s="13" t="str">
        <f>IF('Formato 3_Gantt'!F$12&lt;&gt;"",'Formato 3_Gantt'!F$12,"")</f>
        <v/>
      </c>
      <c r="BG107" s="158" t="str">
        <f>IF('Formato 3_Gantt'!G$12&lt;&gt;"",'Formato 3_Gantt'!G$12,"")</f>
        <v/>
      </c>
      <c r="BH107" s="158" t="str">
        <f>IF('Formato 3_Gantt'!H$12&lt;&gt;"",'Formato 3_Gantt'!H$12,"")</f>
        <v/>
      </c>
      <c r="BI107" s="161" t="str">
        <f>IF('Formato 3_Gantt'!BL$12&lt;&gt;"",'Formato 3_Gantt'!BL$12,"")</f>
        <v/>
      </c>
      <c r="BJ107" s="161" t="str">
        <f>IF('Formato 3_Gantt'!BM$12&lt;&gt;"",'Formato 3_Gantt'!BM$12,"")</f>
        <v/>
      </c>
      <c r="BK107" s="161" t="str">
        <f>IF('Formato 3_Gantt'!BN$12&lt;&gt;"",'Formato 3_Gantt'!BN$12,"")</f>
        <v/>
      </c>
      <c r="BL107" s="161" t="str">
        <f>IF('Formato 3_Gantt'!BO$12&lt;&gt;"",'Formato 3_Gantt'!BO$12,"")</f>
        <v/>
      </c>
      <c r="BM107" s="161" t="str">
        <f>IF('Formato 3_Gantt'!BP$12&lt;&gt;"",'Formato 3_Gantt'!BP$12,"")</f>
        <v/>
      </c>
      <c r="BN107" s="161" t="str">
        <f>IF('Formato 3_Gantt'!BQ$12&lt;&gt;"",'Formato 3_Gantt'!BQ$12,"")</f>
        <v/>
      </c>
      <c r="BO107" s="161" t="str">
        <f>IF('Formato 3_Gantt'!BR$12&lt;&gt;"",'Formato 3_Gantt'!BR$12,"")</f>
        <v/>
      </c>
      <c r="BP107" s="161" t="str">
        <f>IF('Formato 3_Gantt'!BS$12&lt;&gt;"",'Formato 3_Gantt'!BS$12,"")</f>
        <v/>
      </c>
      <c r="BQ107" s="161" t="str">
        <f>IF('Formato 3_Gantt'!BT$12&lt;&gt;"",'Formato 3_Gantt'!BT$12,"")</f>
        <v/>
      </c>
      <c r="BR107" s="161" t="str">
        <f>IF('Formato 3_Gantt'!BU$12&lt;&gt;"",'Formato 3_Gantt'!BU$12,"")</f>
        <v/>
      </c>
      <c r="BS107" s="161" t="str">
        <f>IF('Formato 3_Gantt'!BV$12&lt;&gt;"",'Formato 3_Gantt'!BV$12,"")</f>
        <v/>
      </c>
      <c r="BT107" s="161" t="str">
        <f>IF('Formato 3_Gantt'!BW$12&lt;&gt;"",'Formato 3_Gantt'!BW$12,"")</f>
        <v/>
      </c>
      <c r="BU107" s="161" t="str">
        <f>IF('Formato 3_Gantt'!BX$12&lt;&gt;"",'Formato 3_Gantt'!BX$12,"")</f>
        <v/>
      </c>
      <c r="BV107" s="163" t="str">
        <f>IF('Formato 4_Ppto'!I$100&lt;&gt;"",'Formato 4_Ppto'!I$100,"")</f>
        <v/>
      </c>
      <c r="BW107" s="162" t="str">
        <f>IF('Formato 4_Ppto'!X$100&lt;&gt;"",'Formato 4_Ppto'!X$100,"")</f>
        <v/>
      </c>
      <c r="BX107" s="162" t="str">
        <f>IF('Formato 4_Ppto'!Y$100&lt;&gt;"",'Formato 4_Ppto'!Y$100,"")</f>
        <v/>
      </c>
      <c r="BY107" s="162" t="str">
        <f>IF('Formato 4_Ppto'!Z$100&lt;&gt;"",'Formato 4_Ppto'!Z$100,"")</f>
        <v/>
      </c>
      <c r="BZ107" s="162" t="str">
        <f>IF('Formato 4_Ppto'!AA$100&lt;&gt;"",'Formato 4_Ppto'!AA$100,"")</f>
        <v/>
      </c>
      <c r="CA107" s="162" t="str">
        <f>IF('Formato 4_Ppto'!AB$100&lt;&gt;"",'Formato 4_Ppto'!AB$100,"")</f>
        <v/>
      </c>
      <c r="CB107" s="162" t="str">
        <f>IF('Formato 4_Ppto'!AC$100&lt;&gt;"",'Formato 4_Ppto'!AC$100,"")</f>
        <v/>
      </c>
      <c r="CC107" s="162" t="str">
        <f>IF('Formato 4_Ppto'!AD$100&lt;&gt;"",'Formato 4_Ppto'!AD$100,"")</f>
        <v/>
      </c>
      <c r="CD107" s="162" t="str">
        <f>IF('Formato 4_Ppto'!AE$100&lt;&gt;"",'Formato 4_Ppto'!AE$100,"")</f>
        <v/>
      </c>
      <c r="CE107" s="162" t="str">
        <f>IF('Formato 4_Ppto'!AF$100&lt;&gt;"",'Formato 4_Ppto'!AF$100,"")</f>
        <v/>
      </c>
      <c r="CF107" s="162" t="str">
        <f>IF('Formato 4_Ppto'!AG$100&lt;&gt;"",'Formato 4_Ppto'!AG$100,"")</f>
        <v/>
      </c>
      <c r="CG107" s="162" t="str">
        <f>IF('Formato 4_Ppto'!AH$100&lt;&gt;"",'Formato 4_Ppto'!AH$100,"")</f>
        <v/>
      </c>
      <c r="CH107" s="162" t="str">
        <f>IF('Formato 4_Ppto'!AI$100&lt;&gt;"",'Formato 4_Ppto'!AI$100,"")</f>
        <v/>
      </c>
      <c r="CI107" s="163" t="str">
        <f>IF('Formato 4_Ppto'!AJ$100&lt;&gt;"",'Formato 4_Ppto'!AJ$100,"")</f>
        <v/>
      </c>
      <c r="CJ107" s="13" t="str">
        <f>IF('Formato 4_Ppto'!B115&lt;&gt;"",'Formato 4_Ppto'!A115,"")</f>
        <v/>
      </c>
      <c r="CK107" s="24" t="str">
        <f>IF('Formato 4_Ppto'!B115&lt;&gt;"",'Formato 4_Ppto'!B115,"")</f>
        <v/>
      </c>
      <c r="CL107" s="22" t="str">
        <f>IF('Formato 4_Ppto'!C115&lt;&gt;"",'Formato 4_Ppto'!C115,"")</f>
        <v/>
      </c>
      <c r="CM107" s="24" t="str">
        <f>IF('Formato 4_Ppto'!D115&lt;&gt;"",'Formato 4_Ppto'!D115,"")</f>
        <v/>
      </c>
      <c r="CN107" s="161" t="str">
        <f>IF('Formato 4_Ppto'!E115&lt;&gt;"",'Formato 4_Ppto'!E115,"")</f>
        <v/>
      </c>
      <c r="CO107" s="161" t="str">
        <f>IF('Formato 4_Ppto'!G115&lt;&gt;"",'Formato 4_Ppto'!G115,"")</f>
        <v/>
      </c>
      <c r="CP107" s="163" t="str">
        <f>IF('Formato 4_Ppto'!I115&lt;&gt;"",'Formato 4_Ppto'!I115,"")</f>
        <v/>
      </c>
      <c r="CQ107" s="161" t="str">
        <f>IF('Formato 4_Ppto'!K115&lt;&gt;"",'Formato 4_Ppto'!K115,"")</f>
        <v/>
      </c>
      <c r="CR107" s="161" t="str">
        <f>IF('Formato 4_Ppto'!L115&lt;&gt;"",'Formato 4_Ppto'!L115,"")</f>
        <v/>
      </c>
      <c r="CS107" s="161" t="str">
        <f>IF('Formato 4_Ppto'!M115&lt;&gt;"",'Formato 4_Ppto'!M115,"")</f>
        <v/>
      </c>
      <c r="CT107" s="161" t="str">
        <f>IF('Formato 4_Ppto'!N115&lt;&gt;"",'Formato 4_Ppto'!N115,"")</f>
        <v/>
      </c>
      <c r="CU107" s="161" t="str">
        <f>IF('Formato 4_Ppto'!O115&lt;&gt;"",'Formato 4_Ppto'!O115,"")</f>
        <v/>
      </c>
      <c r="CV107" s="161" t="str">
        <f>IF('Formato 4_Ppto'!P115&lt;&gt;"",'Formato 4_Ppto'!P115,"")</f>
        <v/>
      </c>
      <c r="CW107" s="161" t="str">
        <f>IF('Formato 4_Ppto'!Q115&lt;&gt;"",'Formato 4_Ppto'!Q115,"")</f>
        <v/>
      </c>
      <c r="CX107" s="161" t="str">
        <f>IF('Formato 4_Ppto'!R115&lt;&gt;"",'Formato 4_Ppto'!R115,"")</f>
        <v/>
      </c>
      <c r="CY107" s="161" t="str">
        <f>IF('Formato 4_Ppto'!S115&lt;&gt;"",'Formato 4_Ppto'!S115,"")</f>
        <v/>
      </c>
      <c r="CZ107" s="161" t="str">
        <f>IF('Formato 4_Ppto'!T115&lt;&gt;"",'Formato 4_Ppto'!T115,"")</f>
        <v/>
      </c>
      <c r="DA107" s="161" t="str">
        <f>IF('Formato 4_Ppto'!U115&lt;&gt;"",'Formato 4_Ppto'!U115,"")</f>
        <v/>
      </c>
      <c r="DB107" s="161" t="str">
        <f>IF('Formato 4_Ppto'!V115&lt;&gt;"",'Formato 4_Ppto'!V115,"")</f>
        <v/>
      </c>
      <c r="DC107" s="161" t="str">
        <f>IF('Formato 4_Ppto'!W115&lt;&gt;"",'Formato 4_Ppto'!W115,"")</f>
        <v/>
      </c>
      <c r="DD107" s="162" t="str">
        <f>IF('Formato 4_Ppto'!X115&lt;&gt;"",'Formato 4_Ppto'!X115,"")</f>
        <v/>
      </c>
      <c r="DE107" s="162" t="str">
        <f>IF('Formato 4_Ppto'!Y115&lt;&gt;"",'Formato 4_Ppto'!Y115,"")</f>
        <v/>
      </c>
      <c r="DF107" s="162" t="str">
        <f>IF('Formato 4_Ppto'!Z115&lt;&gt;"",'Formato 4_Ppto'!Z115,"")</f>
        <v/>
      </c>
      <c r="DG107" s="162" t="str">
        <f>IF('Formato 4_Ppto'!AA115&lt;&gt;"",'Formato 4_Ppto'!AA115,"")</f>
        <v/>
      </c>
      <c r="DH107" s="162" t="str">
        <f>IF('Formato 4_Ppto'!AB115&lt;&gt;"",'Formato 4_Ppto'!AB115,"")</f>
        <v/>
      </c>
      <c r="DI107" s="162" t="str">
        <f>IF('Formato 4_Ppto'!AC115&lt;&gt;"",'Formato 4_Ppto'!AC115,"")</f>
        <v/>
      </c>
      <c r="DJ107" s="162" t="str">
        <f>IF('Formato 4_Ppto'!AD115&lt;&gt;"",'Formato 4_Ppto'!AD115,"")</f>
        <v/>
      </c>
      <c r="DK107" s="162" t="str">
        <f>IF('Formato 4_Ppto'!AE115&lt;&gt;"",'Formato 4_Ppto'!AE115,"")</f>
        <v/>
      </c>
      <c r="DL107" s="162" t="str">
        <f>IF('Formato 4_Ppto'!AF115&lt;&gt;"",'Formato 4_Ppto'!AF115,"")</f>
        <v/>
      </c>
      <c r="DM107" s="162" t="str">
        <f>IF('Formato 4_Ppto'!AG115&lt;&gt;"",'Formato 4_Ppto'!AG115,"")</f>
        <v/>
      </c>
      <c r="DN107" s="162" t="str">
        <f>IF('Formato 4_Ppto'!AH115&lt;&gt;"",'Formato 4_Ppto'!AH115,"")</f>
        <v/>
      </c>
      <c r="DO107" s="162" t="str">
        <f>IF('Formato 4_Ppto'!AI115&lt;&gt;"",'Formato 4_Ppto'!AI115,"")</f>
        <v/>
      </c>
      <c r="DP107" s="163" t="str">
        <f>IF('Formato 4_Ppto'!AJ115&lt;&gt;"",'Formato 4_Ppto'!AJ115,"")</f>
        <v/>
      </c>
    </row>
    <row r="108" spans="2:120" x14ac:dyDescent="0.3">
      <c r="B108" s="13" t="str">
        <f>IF(OR(Tabla6[[#This Row],[IDA]]="",Tabla6[[#This Row],[IDT]]="",Tabla6[[#This Row],[IDI]]=""),"",Tabla6[[#This Row],[IDA]]&amp;"."&amp;Tabla6[[#This Row],[IDT]]&amp;"."&amp;Tabla6[[#This Row],[IDI]])</f>
        <v/>
      </c>
      <c r="C108" s="13" t="str">
        <f>IF(Formato_02!$B$14&lt;&gt;"",0,"")</f>
        <v/>
      </c>
      <c r="D108" s="13" t="str">
        <f>IF(Formato_02!$H$9&lt;&gt;"",Formato_02!$H$9,"")</f>
        <v/>
      </c>
      <c r="E108" s="24" t="str">
        <f t="shared" si="8"/>
        <v/>
      </c>
      <c r="F108" s="24" t="str">
        <f>IF(Formato_02!$B$14&lt;&gt;"",Formato_02!$B$14,"")</f>
        <v/>
      </c>
      <c r="G108" s="22" t="str">
        <f>IF('Formato 3_Gantt'!C113&lt;&gt;"",'Formato 3_Gantt'!C113,"")</f>
        <v/>
      </c>
      <c r="H108" s="13" t="str">
        <f>IF('Formato 3_Gantt'!D$8&lt;&gt;"",'Formato 3_Gantt'!D$8,"")</f>
        <v/>
      </c>
      <c r="I108" s="13" t="str">
        <f>IF('Formato 3_Gantt'!E$8&lt;&gt;"",'Formato 3_Gantt'!E$8,"")</f>
        <v/>
      </c>
      <c r="J108" s="13" t="str">
        <f>IF('Formato 3_Gantt'!F$8&lt;&gt;"",'Formato 3_Gantt'!F$8,"")</f>
        <v/>
      </c>
      <c r="K108" s="158" t="str">
        <f>IF('Formato 3_Gantt'!G$8&lt;&gt;"",'Formato 3_Gantt'!G$8,"")</f>
        <v/>
      </c>
      <c r="L108" s="158" t="str">
        <f>IF('Formato 3_Gantt'!H$8&lt;&gt;"",'Formato 3_Gantt'!H$8,"")</f>
        <v/>
      </c>
      <c r="M108" s="13" t="str">
        <f>IF('Formato 3_Gantt'!BL$8&lt;&gt;"",'Formato 3_Gantt'!BL$8,"")</f>
        <v/>
      </c>
      <c r="N108" s="13" t="str">
        <f>IF('Formato 3_Gantt'!BM$8&lt;&gt;"",'Formato 3_Gantt'!BM$8,"")</f>
        <v/>
      </c>
      <c r="O108" s="13" t="str">
        <f>IF('Formato 3_Gantt'!BN$8&lt;&gt;"",'Formato 3_Gantt'!BN$8,"")</f>
        <v/>
      </c>
      <c r="P108" s="13" t="str">
        <f>IF('Formato 3_Gantt'!BO$8&lt;&gt;"",'Formato 3_Gantt'!BO$8,"")</f>
        <v/>
      </c>
      <c r="Q108" s="13" t="str">
        <f>IF('Formato 3_Gantt'!BP$8&lt;&gt;"",'Formato 3_Gantt'!BP$8,"")</f>
        <v/>
      </c>
      <c r="R108" s="13" t="str">
        <f>IF('Formato 3_Gantt'!BQ$8&lt;&gt;"",'Formato 3_Gantt'!BQ$8,"")</f>
        <v/>
      </c>
      <c r="S108" s="13" t="str">
        <f>IF('Formato 3_Gantt'!BR$8&lt;&gt;"",'Formato 3_Gantt'!BR$8,"")</f>
        <v/>
      </c>
      <c r="T108" s="13" t="str">
        <f>IF('Formato 3_Gantt'!BS$8&lt;&gt;"",'Formato 3_Gantt'!BS$8,"")</f>
        <v/>
      </c>
      <c r="U108" s="13" t="str">
        <f>IF('Formato 3_Gantt'!BT$8&lt;&gt;"",'Formato 3_Gantt'!BT$8,"")</f>
        <v/>
      </c>
      <c r="V108" s="13" t="str">
        <f>IF('Formato 3_Gantt'!BU$8&lt;&gt;"",'Formato 3_Gantt'!BU$8,"")</f>
        <v/>
      </c>
      <c r="W108" s="13" t="str">
        <f>IF('Formato 3_Gantt'!BV$8&lt;&gt;"",'Formato 3_Gantt'!BV$8,"")</f>
        <v/>
      </c>
      <c r="X108" s="13" t="str">
        <f>IF('Formato 3_Gantt'!BW$8&lt;&gt;"",'Formato 3_Gantt'!BW$8,"")</f>
        <v/>
      </c>
      <c r="Y108" s="13" t="str">
        <f>IF('Formato 3_Gantt'!BX$8&lt;&gt;"",'Formato 3_Gantt'!BX$8,"")</f>
        <v/>
      </c>
      <c r="Z108" s="162" t="str">
        <f>IF(Formato_02!S$15&lt;&gt;"",Formato_02!S$15,"")</f>
        <v/>
      </c>
      <c r="AA108" s="162" t="str">
        <f>IF(Formato_02!T$15&lt;&gt;"",Formato_02!T$15,"")</f>
        <v/>
      </c>
      <c r="AB108" s="162" t="str">
        <f>IF(Formato_02!U$15&lt;&gt;"",Formato_02!U$15,"")</f>
        <v/>
      </c>
      <c r="AC108" s="162" t="str">
        <f>IF(Formato_02!V$15&lt;&gt;"",Formato_02!V$15,"")</f>
        <v/>
      </c>
      <c r="AD108" s="162" t="str">
        <f>IF(Formato_02!W$15&lt;&gt;"",Formato_02!W$15,"")</f>
        <v/>
      </c>
      <c r="AE108" s="162" t="str">
        <f>IF(Formato_02!X$15&lt;&gt;"",Formato_02!X$15,"")</f>
        <v/>
      </c>
      <c r="AF108" s="162" t="str">
        <f>IF(Formato_02!Y$15&lt;&gt;"",Formato_02!Y$15,"")</f>
        <v/>
      </c>
      <c r="AG108" s="162" t="str">
        <f>IF(Formato_02!Z$15&lt;&gt;"",Formato_02!Z$15,"")</f>
        <v/>
      </c>
      <c r="AH108" s="162" t="str">
        <f>IF(Formato_02!AA$15&lt;&gt;"",Formato_02!AA$15,"")</f>
        <v/>
      </c>
      <c r="AI108" s="162" t="str">
        <f>IF(Formato_02!AB$15&lt;&gt;"",Formato_02!AB$15,"")</f>
        <v/>
      </c>
      <c r="AJ108" s="162" t="str">
        <f>IF(Formato_02!AC$15&lt;&gt;"",Formato_02!AC$15,"")</f>
        <v/>
      </c>
      <c r="AK108" s="162" t="str">
        <f>IF(Formato_02!AD$15&lt;&gt;"",Formato_02!AD$15,"")</f>
        <v/>
      </c>
      <c r="AL108" s="162" t="str">
        <f>IF(Formato_02!$N$14&lt;&gt;"",Formato_02!$N$14,"")</f>
        <v/>
      </c>
      <c r="AM108" s="13" t="str">
        <f>IF(Formato_02!$X$4&lt;&gt;"","AN","")</f>
        <v/>
      </c>
      <c r="AN108" s="24" t="str">
        <f t="shared" si="9"/>
        <v/>
      </c>
      <c r="AO108" s="13" t="str">
        <f>IF(Formato_02!$Y$4&lt;&gt;"","P027","")</f>
        <v/>
      </c>
      <c r="AP108" s="24" t="str">
        <f t="shared" si="10"/>
        <v/>
      </c>
      <c r="AQ108" s="13" t="str">
        <f>IF(Formato_02!$Z$4&lt;&gt;"","PNCVG","")</f>
        <v/>
      </c>
      <c r="AR108" s="24" t="str">
        <f t="shared" si="11"/>
        <v/>
      </c>
      <c r="AS108" s="13" t="str">
        <f>IF(Formato_02!$AA$4&lt;&gt;"","PNFF","")</f>
        <v/>
      </c>
      <c r="AT108" s="24" t="str">
        <f t="shared" si="12"/>
        <v/>
      </c>
      <c r="AU108" s="13" t="str">
        <f>IF(Formato_02!$AB$4&lt;&gt;"","PNPAM","")</f>
        <v/>
      </c>
      <c r="AV108" s="24" t="str">
        <f t="shared" si="13"/>
        <v/>
      </c>
      <c r="AW108" s="13" t="str">
        <f>IF(Formato_02!$AC$4&lt;&gt;"","PNAIA","")</f>
        <v/>
      </c>
      <c r="AX108" s="24" t="str">
        <f t="shared" si="14"/>
        <v/>
      </c>
      <c r="AY108" s="13" t="str">
        <f>IF(Formato_02!$AD$4&lt;&gt;"","PIO","")</f>
        <v/>
      </c>
      <c r="AZ108" s="24" t="str">
        <f t="shared" si="15"/>
        <v/>
      </c>
      <c r="BA108" s="13" t="str">
        <f>IF('Formato 3_Gantt'!B$12&lt;&gt;"",'Formato 3_Gantt'!A$12,"")</f>
        <v/>
      </c>
      <c r="BB108" s="24" t="str">
        <f>IF('Formato 3_Gantt'!B$12&lt;&gt;"",'Formato 3_Gantt'!B$12,"")</f>
        <v/>
      </c>
      <c r="BC108" s="22" t="str">
        <f>IF('Formato 3_Gantt'!C$12&lt;&gt;"",'Formato 3_Gantt'!C$12,"")</f>
        <v/>
      </c>
      <c r="BD108" s="13" t="str">
        <f>IF('Formato 3_Gantt'!D$12&lt;&gt;"",'Formato 3_Gantt'!D$12,"")</f>
        <v/>
      </c>
      <c r="BE108" s="161" t="str">
        <f>IF('Formato 3_Gantt'!E$12&lt;&gt;"",'Formato 3_Gantt'!E$12,"")</f>
        <v/>
      </c>
      <c r="BF108" s="13" t="str">
        <f>IF('Formato 3_Gantt'!F$12&lt;&gt;"",'Formato 3_Gantt'!F$12,"")</f>
        <v/>
      </c>
      <c r="BG108" s="158" t="str">
        <f>IF('Formato 3_Gantt'!G$12&lt;&gt;"",'Formato 3_Gantt'!G$12,"")</f>
        <v/>
      </c>
      <c r="BH108" s="158" t="str">
        <f>IF('Formato 3_Gantt'!H$12&lt;&gt;"",'Formato 3_Gantt'!H$12,"")</f>
        <v/>
      </c>
      <c r="BI108" s="161" t="str">
        <f>IF('Formato 3_Gantt'!BL$12&lt;&gt;"",'Formato 3_Gantt'!BL$12,"")</f>
        <v/>
      </c>
      <c r="BJ108" s="161" t="str">
        <f>IF('Formato 3_Gantt'!BM$12&lt;&gt;"",'Formato 3_Gantt'!BM$12,"")</f>
        <v/>
      </c>
      <c r="BK108" s="161" t="str">
        <f>IF('Formato 3_Gantt'!BN$12&lt;&gt;"",'Formato 3_Gantt'!BN$12,"")</f>
        <v/>
      </c>
      <c r="BL108" s="161" t="str">
        <f>IF('Formato 3_Gantt'!BO$12&lt;&gt;"",'Formato 3_Gantt'!BO$12,"")</f>
        <v/>
      </c>
      <c r="BM108" s="161" t="str">
        <f>IF('Formato 3_Gantt'!BP$12&lt;&gt;"",'Formato 3_Gantt'!BP$12,"")</f>
        <v/>
      </c>
      <c r="BN108" s="161" t="str">
        <f>IF('Formato 3_Gantt'!BQ$12&lt;&gt;"",'Formato 3_Gantt'!BQ$12,"")</f>
        <v/>
      </c>
      <c r="BO108" s="161" t="str">
        <f>IF('Formato 3_Gantt'!BR$12&lt;&gt;"",'Formato 3_Gantt'!BR$12,"")</f>
        <v/>
      </c>
      <c r="BP108" s="161" t="str">
        <f>IF('Formato 3_Gantt'!BS$12&lt;&gt;"",'Formato 3_Gantt'!BS$12,"")</f>
        <v/>
      </c>
      <c r="BQ108" s="161" t="str">
        <f>IF('Formato 3_Gantt'!BT$12&lt;&gt;"",'Formato 3_Gantt'!BT$12,"")</f>
        <v/>
      </c>
      <c r="BR108" s="161" t="str">
        <f>IF('Formato 3_Gantt'!BU$12&lt;&gt;"",'Formato 3_Gantt'!BU$12,"")</f>
        <v/>
      </c>
      <c r="BS108" s="161" t="str">
        <f>IF('Formato 3_Gantt'!BV$12&lt;&gt;"",'Formato 3_Gantt'!BV$12,"")</f>
        <v/>
      </c>
      <c r="BT108" s="161" t="str">
        <f>IF('Formato 3_Gantt'!BW$12&lt;&gt;"",'Formato 3_Gantt'!BW$12,"")</f>
        <v/>
      </c>
      <c r="BU108" s="161" t="str">
        <f>IF('Formato 3_Gantt'!BX$12&lt;&gt;"",'Formato 3_Gantt'!BX$12,"")</f>
        <v/>
      </c>
      <c r="BV108" s="163" t="str">
        <f>IF('Formato 4_Ppto'!I$100&lt;&gt;"",'Formato 4_Ppto'!I$100,"")</f>
        <v/>
      </c>
      <c r="BW108" s="162" t="str">
        <f>IF('Formato 4_Ppto'!X$100&lt;&gt;"",'Formato 4_Ppto'!X$100,"")</f>
        <v/>
      </c>
      <c r="BX108" s="162" t="str">
        <f>IF('Formato 4_Ppto'!Y$100&lt;&gt;"",'Formato 4_Ppto'!Y$100,"")</f>
        <v/>
      </c>
      <c r="BY108" s="162" t="str">
        <f>IF('Formato 4_Ppto'!Z$100&lt;&gt;"",'Formato 4_Ppto'!Z$100,"")</f>
        <v/>
      </c>
      <c r="BZ108" s="162" t="str">
        <f>IF('Formato 4_Ppto'!AA$100&lt;&gt;"",'Formato 4_Ppto'!AA$100,"")</f>
        <v/>
      </c>
      <c r="CA108" s="162" t="str">
        <f>IF('Formato 4_Ppto'!AB$100&lt;&gt;"",'Formato 4_Ppto'!AB$100,"")</f>
        <v/>
      </c>
      <c r="CB108" s="162" t="str">
        <f>IF('Formato 4_Ppto'!AC$100&lt;&gt;"",'Formato 4_Ppto'!AC$100,"")</f>
        <v/>
      </c>
      <c r="CC108" s="162" t="str">
        <f>IF('Formato 4_Ppto'!AD$100&lt;&gt;"",'Formato 4_Ppto'!AD$100,"")</f>
        <v/>
      </c>
      <c r="CD108" s="162" t="str">
        <f>IF('Formato 4_Ppto'!AE$100&lt;&gt;"",'Formato 4_Ppto'!AE$100,"")</f>
        <v/>
      </c>
      <c r="CE108" s="162" t="str">
        <f>IF('Formato 4_Ppto'!AF$100&lt;&gt;"",'Formato 4_Ppto'!AF$100,"")</f>
        <v/>
      </c>
      <c r="CF108" s="162" t="str">
        <f>IF('Formato 4_Ppto'!AG$100&lt;&gt;"",'Formato 4_Ppto'!AG$100,"")</f>
        <v/>
      </c>
      <c r="CG108" s="162" t="str">
        <f>IF('Formato 4_Ppto'!AH$100&lt;&gt;"",'Formato 4_Ppto'!AH$100,"")</f>
        <v/>
      </c>
      <c r="CH108" s="162" t="str">
        <f>IF('Formato 4_Ppto'!AI$100&lt;&gt;"",'Formato 4_Ppto'!AI$100,"")</f>
        <v/>
      </c>
      <c r="CI108" s="163" t="str">
        <f>IF('Formato 4_Ppto'!AJ$100&lt;&gt;"",'Formato 4_Ppto'!AJ$100,"")</f>
        <v/>
      </c>
      <c r="CJ108" s="13" t="str">
        <f>IF('Formato 4_Ppto'!B116&lt;&gt;"",'Formato 4_Ppto'!A116,"")</f>
        <v/>
      </c>
      <c r="CK108" s="24" t="str">
        <f>IF('Formato 4_Ppto'!B116&lt;&gt;"",'Formato 4_Ppto'!B116,"")</f>
        <v/>
      </c>
      <c r="CL108" s="22" t="str">
        <f>IF('Formato 4_Ppto'!C116&lt;&gt;"",'Formato 4_Ppto'!C116,"")</f>
        <v/>
      </c>
      <c r="CM108" s="24" t="str">
        <f>IF('Formato 4_Ppto'!D116&lt;&gt;"",'Formato 4_Ppto'!D116,"")</f>
        <v/>
      </c>
      <c r="CN108" s="161" t="str">
        <f>IF('Formato 4_Ppto'!E116&lt;&gt;"",'Formato 4_Ppto'!E116,"")</f>
        <v/>
      </c>
      <c r="CO108" s="161" t="str">
        <f>IF('Formato 4_Ppto'!G116&lt;&gt;"",'Formato 4_Ppto'!G116,"")</f>
        <v/>
      </c>
      <c r="CP108" s="163" t="str">
        <f>IF('Formato 4_Ppto'!I116&lt;&gt;"",'Formato 4_Ppto'!I116,"")</f>
        <v/>
      </c>
      <c r="CQ108" s="161" t="str">
        <f>IF('Formato 4_Ppto'!K116&lt;&gt;"",'Formato 4_Ppto'!K116,"")</f>
        <v/>
      </c>
      <c r="CR108" s="161" t="str">
        <f>IF('Formato 4_Ppto'!L116&lt;&gt;"",'Formato 4_Ppto'!L116,"")</f>
        <v/>
      </c>
      <c r="CS108" s="161" t="str">
        <f>IF('Formato 4_Ppto'!M116&lt;&gt;"",'Formato 4_Ppto'!M116,"")</f>
        <v/>
      </c>
      <c r="CT108" s="161" t="str">
        <f>IF('Formato 4_Ppto'!N116&lt;&gt;"",'Formato 4_Ppto'!N116,"")</f>
        <v/>
      </c>
      <c r="CU108" s="161" t="str">
        <f>IF('Formato 4_Ppto'!O116&lt;&gt;"",'Formato 4_Ppto'!O116,"")</f>
        <v/>
      </c>
      <c r="CV108" s="161" t="str">
        <f>IF('Formato 4_Ppto'!P116&lt;&gt;"",'Formato 4_Ppto'!P116,"")</f>
        <v/>
      </c>
      <c r="CW108" s="161" t="str">
        <f>IF('Formato 4_Ppto'!Q116&lt;&gt;"",'Formato 4_Ppto'!Q116,"")</f>
        <v/>
      </c>
      <c r="CX108" s="161" t="str">
        <f>IF('Formato 4_Ppto'!R116&lt;&gt;"",'Formato 4_Ppto'!R116,"")</f>
        <v/>
      </c>
      <c r="CY108" s="161" t="str">
        <f>IF('Formato 4_Ppto'!S116&lt;&gt;"",'Formato 4_Ppto'!S116,"")</f>
        <v/>
      </c>
      <c r="CZ108" s="161" t="str">
        <f>IF('Formato 4_Ppto'!T116&lt;&gt;"",'Formato 4_Ppto'!T116,"")</f>
        <v/>
      </c>
      <c r="DA108" s="161" t="str">
        <f>IF('Formato 4_Ppto'!U116&lt;&gt;"",'Formato 4_Ppto'!U116,"")</f>
        <v/>
      </c>
      <c r="DB108" s="161" t="str">
        <f>IF('Formato 4_Ppto'!V116&lt;&gt;"",'Formato 4_Ppto'!V116,"")</f>
        <v/>
      </c>
      <c r="DC108" s="161" t="str">
        <f>IF('Formato 4_Ppto'!W116&lt;&gt;"",'Formato 4_Ppto'!W116,"")</f>
        <v/>
      </c>
      <c r="DD108" s="162" t="str">
        <f>IF('Formato 4_Ppto'!X116&lt;&gt;"",'Formato 4_Ppto'!X116,"")</f>
        <v/>
      </c>
      <c r="DE108" s="162" t="str">
        <f>IF('Formato 4_Ppto'!Y116&lt;&gt;"",'Formato 4_Ppto'!Y116,"")</f>
        <v/>
      </c>
      <c r="DF108" s="162" t="str">
        <f>IF('Formato 4_Ppto'!Z116&lt;&gt;"",'Formato 4_Ppto'!Z116,"")</f>
        <v/>
      </c>
      <c r="DG108" s="162" t="str">
        <f>IF('Formato 4_Ppto'!AA116&lt;&gt;"",'Formato 4_Ppto'!AA116,"")</f>
        <v/>
      </c>
      <c r="DH108" s="162" t="str">
        <f>IF('Formato 4_Ppto'!AB116&lt;&gt;"",'Formato 4_Ppto'!AB116,"")</f>
        <v/>
      </c>
      <c r="DI108" s="162" t="str">
        <f>IF('Formato 4_Ppto'!AC116&lt;&gt;"",'Formato 4_Ppto'!AC116,"")</f>
        <v/>
      </c>
      <c r="DJ108" s="162" t="str">
        <f>IF('Formato 4_Ppto'!AD116&lt;&gt;"",'Formato 4_Ppto'!AD116,"")</f>
        <v/>
      </c>
      <c r="DK108" s="162" t="str">
        <f>IF('Formato 4_Ppto'!AE116&lt;&gt;"",'Formato 4_Ppto'!AE116,"")</f>
        <v/>
      </c>
      <c r="DL108" s="162" t="str">
        <f>IF('Formato 4_Ppto'!AF116&lt;&gt;"",'Formato 4_Ppto'!AF116,"")</f>
        <v/>
      </c>
      <c r="DM108" s="162" t="str">
        <f>IF('Formato 4_Ppto'!AG116&lt;&gt;"",'Formato 4_Ppto'!AG116,"")</f>
        <v/>
      </c>
      <c r="DN108" s="162" t="str">
        <f>IF('Formato 4_Ppto'!AH116&lt;&gt;"",'Formato 4_Ppto'!AH116,"")</f>
        <v/>
      </c>
      <c r="DO108" s="162" t="str">
        <f>IF('Formato 4_Ppto'!AI116&lt;&gt;"",'Formato 4_Ppto'!AI116,"")</f>
        <v/>
      </c>
      <c r="DP108" s="163" t="str">
        <f>IF('Formato 4_Ppto'!AJ116&lt;&gt;"",'Formato 4_Ppto'!AJ116,"")</f>
        <v/>
      </c>
    </row>
    <row r="109" spans="2:120" x14ac:dyDescent="0.3">
      <c r="B109" s="13" t="str">
        <f>IF(OR(Tabla6[[#This Row],[IDA]]="",Tabla6[[#This Row],[IDT]]="",Tabla6[[#This Row],[IDI]]=""),"",Tabla6[[#This Row],[IDA]]&amp;"."&amp;Tabla6[[#This Row],[IDT]]&amp;"."&amp;Tabla6[[#This Row],[IDI]])</f>
        <v/>
      </c>
      <c r="C109" s="13" t="str">
        <f>IF(Formato_02!$B$14&lt;&gt;"",0,"")</f>
        <v/>
      </c>
      <c r="D109" s="13" t="str">
        <f>IF(Formato_02!$H$9&lt;&gt;"",Formato_02!$H$9,"")</f>
        <v/>
      </c>
      <c r="E109" s="24" t="str">
        <f t="shared" si="8"/>
        <v/>
      </c>
      <c r="F109" s="24" t="str">
        <f>IF(Formato_02!$B$14&lt;&gt;"",Formato_02!$B$14,"")</f>
        <v/>
      </c>
      <c r="G109" s="22" t="str">
        <f>IF('Formato 3_Gantt'!C114&lt;&gt;"",'Formato 3_Gantt'!C114,"")</f>
        <v/>
      </c>
      <c r="H109" s="13" t="str">
        <f>IF('Formato 3_Gantt'!D$8&lt;&gt;"",'Formato 3_Gantt'!D$8,"")</f>
        <v/>
      </c>
      <c r="I109" s="13" t="str">
        <f>IF('Formato 3_Gantt'!E$8&lt;&gt;"",'Formato 3_Gantt'!E$8,"")</f>
        <v/>
      </c>
      <c r="J109" s="13" t="str">
        <f>IF('Formato 3_Gantt'!F$8&lt;&gt;"",'Formato 3_Gantt'!F$8,"")</f>
        <v/>
      </c>
      <c r="K109" s="158" t="str">
        <f>IF('Formato 3_Gantt'!G$8&lt;&gt;"",'Formato 3_Gantt'!G$8,"")</f>
        <v/>
      </c>
      <c r="L109" s="158" t="str">
        <f>IF('Formato 3_Gantt'!H$8&lt;&gt;"",'Formato 3_Gantt'!H$8,"")</f>
        <v/>
      </c>
      <c r="M109" s="13" t="str">
        <f>IF('Formato 3_Gantt'!BL$8&lt;&gt;"",'Formato 3_Gantt'!BL$8,"")</f>
        <v/>
      </c>
      <c r="N109" s="13" t="str">
        <f>IF('Formato 3_Gantt'!BM$8&lt;&gt;"",'Formato 3_Gantt'!BM$8,"")</f>
        <v/>
      </c>
      <c r="O109" s="13" t="str">
        <f>IF('Formato 3_Gantt'!BN$8&lt;&gt;"",'Formato 3_Gantt'!BN$8,"")</f>
        <v/>
      </c>
      <c r="P109" s="13" t="str">
        <f>IF('Formato 3_Gantt'!BO$8&lt;&gt;"",'Formato 3_Gantt'!BO$8,"")</f>
        <v/>
      </c>
      <c r="Q109" s="13" t="str">
        <f>IF('Formato 3_Gantt'!BP$8&lt;&gt;"",'Formato 3_Gantt'!BP$8,"")</f>
        <v/>
      </c>
      <c r="R109" s="13" t="str">
        <f>IF('Formato 3_Gantt'!BQ$8&lt;&gt;"",'Formato 3_Gantt'!BQ$8,"")</f>
        <v/>
      </c>
      <c r="S109" s="13" t="str">
        <f>IF('Formato 3_Gantt'!BR$8&lt;&gt;"",'Formato 3_Gantt'!BR$8,"")</f>
        <v/>
      </c>
      <c r="T109" s="13" t="str">
        <f>IF('Formato 3_Gantt'!BS$8&lt;&gt;"",'Formato 3_Gantt'!BS$8,"")</f>
        <v/>
      </c>
      <c r="U109" s="13" t="str">
        <f>IF('Formato 3_Gantt'!BT$8&lt;&gt;"",'Formato 3_Gantt'!BT$8,"")</f>
        <v/>
      </c>
      <c r="V109" s="13" t="str">
        <f>IF('Formato 3_Gantt'!BU$8&lt;&gt;"",'Formato 3_Gantt'!BU$8,"")</f>
        <v/>
      </c>
      <c r="W109" s="13" t="str">
        <f>IF('Formato 3_Gantt'!BV$8&lt;&gt;"",'Formato 3_Gantt'!BV$8,"")</f>
        <v/>
      </c>
      <c r="X109" s="13" t="str">
        <f>IF('Formato 3_Gantt'!BW$8&lt;&gt;"",'Formato 3_Gantt'!BW$8,"")</f>
        <v/>
      </c>
      <c r="Y109" s="13" t="str">
        <f>IF('Formato 3_Gantt'!BX$8&lt;&gt;"",'Formato 3_Gantt'!BX$8,"")</f>
        <v/>
      </c>
      <c r="Z109" s="162" t="str">
        <f>IF(Formato_02!S$15&lt;&gt;"",Formato_02!S$15,"")</f>
        <v/>
      </c>
      <c r="AA109" s="162" t="str">
        <f>IF(Formato_02!T$15&lt;&gt;"",Formato_02!T$15,"")</f>
        <v/>
      </c>
      <c r="AB109" s="162" t="str">
        <f>IF(Formato_02!U$15&lt;&gt;"",Formato_02!U$15,"")</f>
        <v/>
      </c>
      <c r="AC109" s="162" t="str">
        <f>IF(Formato_02!V$15&lt;&gt;"",Formato_02!V$15,"")</f>
        <v/>
      </c>
      <c r="AD109" s="162" t="str">
        <f>IF(Formato_02!W$15&lt;&gt;"",Formato_02!W$15,"")</f>
        <v/>
      </c>
      <c r="AE109" s="162" t="str">
        <f>IF(Formato_02!X$15&lt;&gt;"",Formato_02!X$15,"")</f>
        <v/>
      </c>
      <c r="AF109" s="162" t="str">
        <f>IF(Formato_02!Y$15&lt;&gt;"",Formato_02!Y$15,"")</f>
        <v/>
      </c>
      <c r="AG109" s="162" t="str">
        <f>IF(Formato_02!Z$15&lt;&gt;"",Formato_02!Z$15,"")</f>
        <v/>
      </c>
      <c r="AH109" s="162" t="str">
        <f>IF(Formato_02!AA$15&lt;&gt;"",Formato_02!AA$15,"")</f>
        <v/>
      </c>
      <c r="AI109" s="162" t="str">
        <f>IF(Formato_02!AB$15&lt;&gt;"",Formato_02!AB$15,"")</f>
        <v/>
      </c>
      <c r="AJ109" s="162" t="str">
        <f>IF(Formato_02!AC$15&lt;&gt;"",Formato_02!AC$15,"")</f>
        <v/>
      </c>
      <c r="AK109" s="162" t="str">
        <f>IF(Formato_02!AD$15&lt;&gt;"",Formato_02!AD$15,"")</f>
        <v/>
      </c>
      <c r="AL109" s="162" t="str">
        <f>IF(Formato_02!$N$14&lt;&gt;"",Formato_02!$N$14,"")</f>
        <v/>
      </c>
      <c r="AM109" s="13" t="str">
        <f>IF(Formato_02!$X$4&lt;&gt;"","AN","")</f>
        <v/>
      </c>
      <c r="AN109" s="24" t="str">
        <f t="shared" si="9"/>
        <v/>
      </c>
      <c r="AO109" s="13" t="str">
        <f>IF(Formato_02!$Y$4&lt;&gt;"","P027","")</f>
        <v/>
      </c>
      <c r="AP109" s="24" t="str">
        <f t="shared" si="10"/>
        <v/>
      </c>
      <c r="AQ109" s="13" t="str">
        <f>IF(Formato_02!$Z$4&lt;&gt;"","PNCVG","")</f>
        <v/>
      </c>
      <c r="AR109" s="24" t="str">
        <f t="shared" si="11"/>
        <v/>
      </c>
      <c r="AS109" s="13" t="str">
        <f>IF(Formato_02!$AA$4&lt;&gt;"","PNFF","")</f>
        <v/>
      </c>
      <c r="AT109" s="24" t="str">
        <f t="shared" si="12"/>
        <v/>
      </c>
      <c r="AU109" s="13" t="str">
        <f>IF(Formato_02!$AB$4&lt;&gt;"","PNPAM","")</f>
        <v/>
      </c>
      <c r="AV109" s="24" t="str">
        <f t="shared" si="13"/>
        <v/>
      </c>
      <c r="AW109" s="13" t="str">
        <f>IF(Formato_02!$AC$4&lt;&gt;"","PNAIA","")</f>
        <v/>
      </c>
      <c r="AX109" s="24" t="str">
        <f t="shared" si="14"/>
        <v/>
      </c>
      <c r="AY109" s="13" t="str">
        <f>IF(Formato_02!$AD$4&lt;&gt;"","PIO","")</f>
        <v/>
      </c>
      <c r="AZ109" s="24" t="str">
        <f t="shared" si="15"/>
        <v/>
      </c>
      <c r="BA109" s="13" t="str">
        <f>IF('Formato 3_Gantt'!B$12&lt;&gt;"",'Formato 3_Gantt'!A$12,"")</f>
        <v/>
      </c>
      <c r="BB109" s="24" t="str">
        <f>IF('Formato 3_Gantt'!B$12&lt;&gt;"",'Formato 3_Gantt'!B$12,"")</f>
        <v/>
      </c>
      <c r="BC109" s="22" t="str">
        <f>IF('Formato 3_Gantt'!C$12&lt;&gt;"",'Formato 3_Gantt'!C$12,"")</f>
        <v/>
      </c>
      <c r="BD109" s="13" t="str">
        <f>IF('Formato 3_Gantt'!D$12&lt;&gt;"",'Formato 3_Gantt'!D$12,"")</f>
        <v/>
      </c>
      <c r="BE109" s="161" t="str">
        <f>IF('Formato 3_Gantt'!E$12&lt;&gt;"",'Formato 3_Gantt'!E$12,"")</f>
        <v/>
      </c>
      <c r="BF109" s="13" t="str">
        <f>IF('Formato 3_Gantt'!F$12&lt;&gt;"",'Formato 3_Gantt'!F$12,"")</f>
        <v/>
      </c>
      <c r="BG109" s="158" t="str">
        <f>IF('Formato 3_Gantt'!G$12&lt;&gt;"",'Formato 3_Gantt'!G$12,"")</f>
        <v/>
      </c>
      <c r="BH109" s="158" t="str">
        <f>IF('Formato 3_Gantt'!H$12&lt;&gt;"",'Formato 3_Gantt'!H$12,"")</f>
        <v/>
      </c>
      <c r="BI109" s="161" t="str">
        <f>IF('Formato 3_Gantt'!BL$12&lt;&gt;"",'Formato 3_Gantt'!BL$12,"")</f>
        <v/>
      </c>
      <c r="BJ109" s="161" t="str">
        <f>IF('Formato 3_Gantt'!BM$12&lt;&gt;"",'Formato 3_Gantt'!BM$12,"")</f>
        <v/>
      </c>
      <c r="BK109" s="161" t="str">
        <f>IF('Formato 3_Gantt'!BN$12&lt;&gt;"",'Formato 3_Gantt'!BN$12,"")</f>
        <v/>
      </c>
      <c r="BL109" s="161" t="str">
        <f>IF('Formato 3_Gantt'!BO$12&lt;&gt;"",'Formato 3_Gantt'!BO$12,"")</f>
        <v/>
      </c>
      <c r="BM109" s="161" t="str">
        <f>IF('Formato 3_Gantt'!BP$12&lt;&gt;"",'Formato 3_Gantt'!BP$12,"")</f>
        <v/>
      </c>
      <c r="BN109" s="161" t="str">
        <f>IF('Formato 3_Gantt'!BQ$12&lt;&gt;"",'Formato 3_Gantt'!BQ$12,"")</f>
        <v/>
      </c>
      <c r="BO109" s="161" t="str">
        <f>IF('Formato 3_Gantt'!BR$12&lt;&gt;"",'Formato 3_Gantt'!BR$12,"")</f>
        <v/>
      </c>
      <c r="BP109" s="161" t="str">
        <f>IF('Formato 3_Gantt'!BS$12&lt;&gt;"",'Formato 3_Gantt'!BS$12,"")</f>
        <v/>
      </c>
      <c r="BQ109" s="161" t="str">
        <f>IF('Formato 3_Gantt'!BT$12&lt;&gt;"",'Formato 3_Gantt'!BT$12,"")</f>
        <v/>
      </c>
      <c r="BR109" s="161" t="str">
        <f>IF('Formato 3_Gantt'!BU$12&lt;&gt;"",'Formato 3_Gantt'!BU$12,"")</f>
        <v/>
      </c>
      <c r="BS109" s="161" t="str">
        <f>IF('Formato 3_Gantt'!BV$12&lt;&gt;"",'Formato 3_Gantt'!BV$12,"")</f>
        <v/>
      </c>
      <c r="BT109" s="161" t="str">
        <f>IF('Formato 3_Gantt'!BW$12&lt;&gt;"",'Formato 3_Gantt'!BW$12,"")</f>
        <v/>
      </c>
      <c r="BU109" s="161" t="str">
        <f>IF('Formato 3_Gantt'!BX$12&lt;&gt;"",'Formato 3_Gantt'!BX$12,"")</f>
        <v/>
      </c>
      <c r="BV109" s="163" t="str">
        <f>IF('Formato 4_Ppto'!I$100&lt;&gt;"",'Formato 4_Ppto'!I$100,"")</f>
        <v/>
      </c>
      <c r="BW109" s="162" t="str">
        <f>IF('Formato 4_Ppto'!X$100&lt;&gt;"",'Formato 4_Ppto'!X$100,"")</f>
        <v/>
      </c>
      <c r="BX109" s="162" t="str">
        <f>IF('Formato 4_Ppto'!Y$100&lt;&gt;"",'Formato 4_Ppto'!Y$100,"")</f>
        <v/>
      </c>
      <c r="BY109" s="162" t="str">
        <f>IF('Formato 4_Ppto'!Z$100&lt;&gt;"",'Formato 4_Ppto'!Z$100,"")</f>
        <v/>
      </c>
      <c r="BZ109" s="162" t="str">
        <f>IF('Formato 4_Ppto'!AA$100&lt;&gt;"",'Formato 4_Ppto'!AA$100,"")</f>
        <v/>
      </c>
      <c r="CA109" s="162" t="str">
        <f>IF('Formato 4_Ppto'!AB$100&lt;&gt;"",'Formato 4_Ppto'!AB$100,"")</f>
        <v/>
      </c>
      <c r="CB109" s="162" t="str">
        <f>IF('Formato 4_Ppto'!AC$100&lt;&gt;"",'Formato 4_Ppto'!AC$100,"")</f>
        <v/>
      </c>
      <c r="CC109" s="162" t="str">
        <f>IF('Formato 4_Ppto'!AD$100&lt;&gt;"",'Formato 4_Ppto'!AD$100,"")</f>
        <v/>
      </c>
      <c r="CD109" s="162" t="str">
        <f>IF('Formato 4_Ppto'!AE$100&lt;&gt;"",'Formato 4_Ppto'!AE$100,"")</f>
        <v/>
      </c>
      <c r="CE109" s="162" t="str">
        <f>IF('Formato 4_Ppto'!AF$100&lt;&gt;"",'Formato 4_Ppto'!AF$100,"")</f>
        <v/>
      </c>
      <c r="CF109" s="162" t="str">
        <f>IF('Formato 4_Ppto'!AG$100&lt;&gt;"",'Formato 4_Ppto'!AG$100,"")</f>
        <v/>
      </c>
      <c r="CG109" s="162" t="str">
        <f>IF('Formato 4_Ppto'!AH$100&lt;&gt;"",'Formato 4_Ppto'!AH$100,"")</f>
        <v/>
      </c>
      <c r="CH109" s="162" t="str">
        <f>IF('Formato 4_Ppto'!AI$100&lt;&gt;"",'Formato 4_Ppto'!AI$100,"")</f>
        <v/>
      </c>
      <c r="CI109" s="163" t="str">
        <f>IF('Formato 4_Ppto'!AJ$100&lt;&gt;"",'Formato 4_Ppto'!AJ$100,"")</f>
        <v/>
      </c>
      <c r="CJ109" s="13" t="str">
        <f>IF('Formato 4_Ppto'!B117&lt;&gt;"",'Formato 4_Ppto'!A117,"")</f>
        <v/>
      </c>
      <c r="CK109" s="24" t="str">
        <f>IF('Formato 4_Ppto'!B117&lt;&gt;"",'Formato 4_Ppto'!B117,"")</f>
        <v/>
      </c>
      <c r="CL109" s="22" t="str">
        <f>IF('Formato 4_Ppto'!C117&lt;&gt;"",'Formato 4_Ppto'!C117,"")</f>
        <v/>
      </c>
      <c r="CM109" s="24" t="str">
        <f>IF('Formato 4_Ppto'!D117&lt;&gt;"",'Formato 4_Ppto'!D117,"")</f>
        <v/>
      </c>
      <c r="CN109" s="161" t="str">
        <f>IF('Formato 4_Ppto'!E117&lt;&gt;"",'Formato 4_Ppto'!E117,"")</f>
        <v/>
      </c>
      <c r="CO109" s="161" t="str">
        <f>IF('Formato 4_Ppto'!G117&lt;&gt;"",'Formato 4_Ppto'!G117,"")</f>
        <v/>
      </c>
      <c r="CP109" s="163" t="str">
        <f>IF('Formato 4_Ppto'!I117&lt;&gt;"",'Formato 4_Ppto'!I117,"")</f>
        <v/>
      </c>
      <c r="CQ109" s="161" t="str">
        <f>IF('Formato 4_Ppto'!K117&lt;&gt;"",'Formato 4_Ppto'!K117,"")</f>
        <v/>
      </c>
      <c r="CR109" s="161" t="str">
        <f>IF('Formato 4_Ppto'!L117&lt;&gt;"",'Formato 4_Ppto'!L117,"")</f>
        <v/>
      </c>
      <c r="CS109" s="161" t="str">
        <f>IF('Formato 4_Ppto'!M117&lt;&gt;"",'Formato 4_Ppto'!M117,"")</f>
        <v/>
      </c>
      <c r="CT109" s="161" t="str">
        <f>IF('Formato 4_Ppto'!N117&lt;&gt;"",'Formato 4_Ppto'!N117,"")</f>
        <v/>
      </c>
      <c r="CU109" s="161" t="str">
        <f>IF('Formato 4_Ppto'!O117&lt;&gt;"",'Formato 4_Ppto'!O117,"")</f>
        <v/>
      </c>
      <c r="CV109" s="161" t="str">
        <f>IF('Formato 4_Ppto'!P117&lt;&gt;"",'Formato 4_Ppto'!P117,"")</f>
        <v/>
      </c>
      <c r="CW109" s="161" t="str">
        <f>IF('Formato 4_Ppto'!Q117&lt;&gt;"",'Formato 4_Ppto'!Q117,"")</f>
        <v/>
      </c>
      <c r="CX109" s="161" t="str">
        <f>IF('Formato 4_Ppto'!R117&lt;&gt;"",'Formato 4_Ppto'!R117,"")</f>
        <v/>
      </c>
      <c r="CY109" s="161" t="str">
        <f>IF('Formato 4_Ppto'!S117&lt;&gt;"",'Formato 4_Ppto'!S117,"")</f>
        <v/>
      </c>
      <c r="CZ109" s="161" t="str">
        <f>IF('Formato 4_Ppto'!T117&lt;&gt;"",'Formato 4_Ppto'!T117,"")</f>
        <v/>
      </c>
      <c r="DA109" s="161" t="str">
        <f>IF('Formato 4_Ppto'!U117&lt;&gt;"",'Formato 4_Ppto'!U117,"")</f>
        <v/>
      </c>
      <c r="DB109" s="161" t="str">
        <f>IF('Formato 4_Ppto'!V117&lt;&gt;"",'Formato 4_Ppto'!V117,"")</f>
        <v/>
      </c>
      <c r="DC109" s="161" t="str">
        <f>IF('Formato 4_Ppto'!W117&lt;&gt;"",'Formato 4_Ppto'!W117,"")</f>
        <v/>
      </c>
      <c r="DD109" s="162" t="str">
        <f>IF('Formato 4_Ppto'!X117&lt;&gt;"",'Formato 4_Ppto'!X117,"")</f>
        <v/>
      </c>
      <c r="DE109" s="162" t="str">
        <f>IF('Formato 4_Ppto'!Y117&lt;&gt;"",'Formato 4_Ppto'!Y117,"")</f>
        <v/>
      </c>
      <c r="DF109" s="162" t="str">
        <f>IF('Formato 4_Ppto'!Z117&lt;&gt;"",'Formato 4_Ppto'!Z117,"")</f>
        <v/>
      </c>
      <c r="DG109" s="162" t="str">
        <f>IF('Formato 4_Ppto'!AA117&lt;&gt;"",'Formato 4_Ppto'!AA117,"")</f>
        <v/>
      </c>
      <c r="DH109" s="162" t="str">
        <f>IF('Formato 4_Ppto'!AB117&lt;&gt;"",'Formato 4_Ppto'!AB117,"")</f>
        <v/>
      </c>
      <c r="DI109" s="162" t="str">
        <f>IF('Formato 4_Ppto'!AC117&lt;&gt;"",'Formato 4_Ppto'!AC117,"")</f>
        <v/>
      </c>
      <c r="DJ109" s="162" t="str">
        <f>IF('Formato 4_Ppto'!AD117&lt;&gt;"",'Formato 4_Ppto'!AD117,"")</f>
        <v/>
      </c>
      <c r="DK109" s="162" t="str">
        <f>IF('Formato 4_Ppto'!AE117&lt;&gt;"",'Formato 4_Ppto'!AE117,"")</f>
        <v/>
      </c>
      <c r="DL109" s="162" t="str">
        <f>IF('Formato 4_Ppto'!AF117&lt;&gt;"",'Formato 4_Ppto'!AF117,"")</f>
        <v/>
      </c>
      <c r="DM109" s="162" t="str">
        <f>IF('Formato 4_Ppto'!AG117&lt;&gt;"",'Formato 4_Ppto'!AG117,"")</f>
        <v/>
      </c>
      <c r="DN109" s="162" t="str">
        <f>IF('Formato 4_Ppto'!AH117&lt;&gt;"",'Formato 4_Ppto'!AH117,"")</f>
        <v/>
      </c>
      <c r="DO109" s="162" t="str">
        <f>IF('Formato 4_Ppto'!AI117&lt;&gt;"",'Formato 4_Ppto'!AI117,"")</f>
        <v/>
      </c>
      <c r="DP109" s="163" t="str">
        <f>IF('Formato 4_Ppto'!AJ117&lt;&gt;"",'Formato 4_Ppto'!AJ117,"")</f>
        <v/>
      </c>
    </row>
    <row r="110" spans="2:120" x14ac:dyDescent="0.3">
      <c r="B110" s="13" t="str">
        <f>IF(OR(Tabla6[[#This Row],[IDA]]="",Tabla6[[#This Row],[IDT]]="",Tabla6[[#This Row],[IDI]]=""),"",Tabla6[[#This Row],[IDA]]&amp;"."&amp;Tabla6[[#This Row],[IDT]]&amp;"."&amp;Tabla6[[#This Row],[IDI]])</f>
        <v/>
      </c>
      <c r="C110" s="13" t="str">
        <f>IF(Formato_02!$B$14&lt;&gt;"",0,"")</f>
        <v/>
      </c>
      <c r="D110" s="13" t="str">
        <f>IF(Formato_02!$H$9&lt;&gt;"",Formato_02!$H$9,"")</f>
        <v/>
      </c>
      <c r="E110" s="24" t="str">
        <f t="shared" si="8"/>
        <v/>
      </c>
      <c r="F110" s="24" t="str">
        <f>IF(Formato_02!$B$14&lt;&gt;"",Formato_02!$B$14,"")</f>
        <v/>
      </c>
      <c r="G110" s="22" t="str">
        <f>IF('Formato 3_Gantt'!C115&lt;&gt;"",'Formato 3_Gantt'!C115,"")</f>
        <v/>
      </c>
      <c r="H110" s="13" t="str">
        <f>IF('Formato 3_Gantt'!D$8&lt;&gt;"",'Formato 3_Gantt'!D$8,"")</f>
        <v/>
      </c>
      <c r="I110" s="13" t="str">
        <f>IF('Formato 3_Gantt'!E$8&lt;&gt;"",'Formato 3_Gantt'!E$8,"")</f>
        <v/>
      </c>
      <c r="J110" s="13" t="str">
        <f>IF('Formato 3_Gantt'!F$8&lt;&gt;"",'Formato 3_Gantt'!F$8,"")</f>
        <v/>
      </c>
      <c r="K110" s="158" t="str">
        <f>IF('Formato 3_Gantt'!G$8&lt;&gt;"",'Formato 3_Gantt'!G$8,"")</f>
        <v/>
      </c>
      <c r="L110" s="158" t="str">
        <f>IF('Formato 3_Gantt'!H$8&lt;&gt;"",'Formato 3_Gantt'!H$8,"")</f>
        <v/>
      </c>
      <c r="M110" s="13" t="str">
        <f>IF('Formato 3_Gantt'!BL$8&lt;&gt;"",'Formato 3_Gantt'!BL$8,"")</f>
        <v/>
      </c>
      <c r="N110" s="13" t="str">
        <f>IF('Formato 3_Gantt'!BM$8&lt;&gt;"",'Formato 3_Gantt'!BM$8,"")</f>
        <v/>
      </c>
      <c r="O110" s="13" t="str">
        <f>IF('Formato 3_Gantt'!BN$8&lt;&gt;"",'Formato 3_Gantt'!BN$8,"")</f>
        <v/>
      </c>
      <c r="P110" s="13" t="str">
        <f>IF('Formato 3_Gantt'!BO$8&lt;&gt;"",'Formato 3_Gantt'!BO$8,"")</f>
        <v/>
      </c>
      <c r="Q110" s="13" t="str">
        <f>IF('Formato 3_Gantt'!BP$8&lt;&gt;"",'Formato 3_Gantt'!BP$8,"")</f>
        <v/>
      </c>
      <c r="R110" s="13" t="str">
        <f>IF('Formato 3_Gantt'!BQ$8&lt;&gt;"",'Formato 3_Gantt'!BQ$8,"")</f>
        <v/>
      </c>
      <c r="S110" s="13" t="str">
        <f>IF('Formato 3_Gantt'!BR$8&lt;&gt;"",'Formato 3_Gantt'!BR$8,"")</f>
        <v/>
      </c>
      <c r="T110" s="13" t="str">
        <f>IF('Formato 3_Gantt'!BS$8&lt;&gt;"",'Formato 3_Gantt'!BS$8,"")</f>
        <v/>
      </c>
      <c r="U110" s="13" t="str">
        <f>IF('Formato 3_Gantt'!BT$8&lt;&gt;"",'Formato 3_Gantt'!BT$8,"")</f>
        <v/>
      </c>
      <c r="V110" s="13" t="str">
        <f>IF('Formato 3_Gantt'!BU$8&lt;&gt;"",'Formato 3_Gantt'!BU$8,"")</f>
        <v/>
      </c>
      <c r="W110" s="13" t="str">
        <f>IF('Formato 3_Gantt'!BV$8&lt;&gt;"",'Formato 3_Gantt'!BV$8,"")</f>
        <v/>
      </c>
      <c r="X110" s="13" t="str">
        <f>IF('Formato 3_Gantt'!BW$8&lt;&gt;"",'Formato 3_Gantt'!BW$8,"")</f>
        <v/>
      </c>
      <c r="Y110" s="13" t="str">
        <f>IF('Formato 3_Gantt'!BX$8&lt;&gt;"",'Formato 3_Gantt'!BX$8,"")</f>
        <v/>
      </c>
      <c r="Z110" s="162" t="str">
        <f>IF(Formato_02!S$15&lt;&gt;"",Formato_02!S$15,"")</f>
        <v/>
      </c>
      <c r="AA110" s="162" t="str">
        <f>IF(Formato_02!T$15&lt;&gt;"",Formato_02!T$15,"")</f>
        <v/>
      </c>
      <c r="AB110" s="162" t="str">
        <f>IF(Formato_02!U$15&lt;&gt;"",Formato_02!U$15,"")</f>
        <v/>
      </c>
      <c r="AC110" s="162" t="str">
        <f>IF(Formato_02!V$15&lt;&gt;"",Formato_02!V$15,"")</f>
        <v/>
      </c>
      <c r="AD110" s="162" t="str">
        <f>IF(Formato_02!W$15&lt;&gt;"",Formato_02!W$15,"")</f>
        <v/>
      </c>
      <c r="AE110" s="162" t="str">
        <f>IF(Formato_02!X$15&lt;&gt;"",Formato_02!X$15,"")</f>
        <v/>
      </c>
      <c r="AF110" s="162" t="str">
        <f>IF(Formato_02!Y$15&lt;&gt;"",Formato_02!Y$15,"")</f>
        <v/>
      </c>
      <c r="AG110" s="162" t="str">
        <f>IF(Formato_02!Z$15&lt;&gt;"",Formato_02!Z$15,"")</f>
        <v/>
      </c>
      <c r="AH110" s="162" t="str">
        <f>IF(Formato_02!AA$15&lt;&gt;"",Formato_02!AA$15,"")</f>
        <v/>
      </c>
      <c r="AI110" s="162" t="str">
        <f>IF(Formato_02!AB$15&lt;&gt;"",Formato_02!AB$15,"")</f>
        <v/>
      </c>
      <c r="AJ110" s="162" t="str">
        <f>IF(Formato_02!AC$15&lt;&gt;"",Formato_02!AC$15,"")</f>
        <v/>
      </c>
      <c r="AK110" s="162" t="str">
        <f>IF(Formato_02!AD$15&lt;&gt;"",Formato_02!AD$15,"")</f>
        <v/>
      </c>
      <c r="AL110" s="162" t="str">
        <f>IF(Formato_02!$N$14&lt;&gt;"",Formato_02!$N$14,"")</f>
        <v/>
      </c>
      <c r="AM110" s="13" t="str">
        <f>IF(Formato_02!$X$4&lt;&gt;"","AN","")</f>
        <v/>
      </c>
      <c r="AN110" s="24" t="str">
        <f t="shared" si="9"/>
        <v/>
      </c>
      <c r="AO110" s="13" t="str">
        <f>IF(Formato_02!$Y$4&lt;&gt;"","P027","")</f>
        <v/>
      </c>
      <c r="AP110" s="24" t="str">
        <f t="shared" si="10"/>
        <v/>
      </c>
      <c r="AQ110" s="13" t="str">
        <f>IF(Formato_02!$Z$4&lt;&gt;"","PNCVG","")</f>
        <v/>
      </c>
      <c r="AR110" s="24" t="str">
        <f t="shared" si="11"/>
        <v/>
      </c>
      <c r="AS110" s="13" t="str">
        <f>IF(Formato_02!$AA$4&lt;&gt;"","PNFF","")</f>
        <v/>
      </c>
      <c r="AT110" s="24" t="str">
        <f t="shared" si="12"/>
        <v/>
      </c>
      <c r="AU110" s="13" t="str">
        <f>IF(Formato_02!$AB$4&lt;&gt;"","PNPAM","")</f>
        <v/>
      </c>
      <c r="AV110" s="24" t="str">
        <f t="shared" si="13"/>
        <v/>
      </c>
      <c r="AW110" s="13" t="str">
        <f>IF(Formato_02!$AC$4&lt;&gt;"","PNAIA","")</f>
        <v/>
      </c>
      <c r="AX110" s="24" t="str">
        <f t="shared" si="14"/>
        <v/>
      </c>
      <c r="AY110" s="13" t="str">
        <f>IF(Formato_02!$AD$4&lt;&gt;"","PIO","")</f>
        <v/>
      </c>
      <c r="AZ110" s="24" t="str">
        <f t="shared" si="15"/>
        <v/>
      </c>
      <c r="BA110" s="13" t="str">
        <f>IF('Formato 3_Gantt'!B$12&lt;&gt;"",'Formato 3_Gantt'!A$12,"")</f>
        <v/>
      </c>
      <c r="BB110" s="24" t="str">
        <f>IF('Formato 3_Gantt'!B$12&lt;&gt;"",'Formato 3_Gantt'!B$12,"")</f>
        <v/>
      </c>
      <c r="BC110" s="22" t="str">
        <f>IF('Formato 3_Gantt'!C$12&lt;&gt;"",'Formato 3_Gantt'!C$12,"")</f>
        <v/>
      </c>
      <c r="BD110" s="13" t="str">
        <f>IF('Formato 3_Gantt'!D$12&lt;&gt;"",'Formato 3_Gantt'!D$12,"")</f>
        <v/>
      </c>
      <c r="BE110" s="161" t="str">
        <f>IF('Formato 3_Gantt'!E$12&lt;&gt;"",'Formato 3_Gantt'!E$12,"")</f>
        <v/>
      </c>
      <c r="BF110" s="13" t="str">
        <f>IF('Formato 3_Gantt'!F$12&lt;&gt;"",'Formato 3_Gantt'!F$12,"")</f>
        <v/>
      </c>
      <c r="BG110" s="158" t="str">
        <f>IF('Formato 3_Gantt'!G$12&lt;&gt;"",'Formato 3_Gantt'!G$12,"")</f>
        <v/>
      </c>
      <c r="BH110" s="158" t="str">
        <f>IF('Formato 3_Gantt'!H$12&lt;&gt;"",'Formato 3_Gantt'!H$12,"")</f>
        <v/>
      </c>
      <c r="BI110" s="161" t="str">
        <f>IF('Formato 3_Gantt'!BL$12&lt;&gt;"",'Formato 3_Gantt'!BL$12,"")</f>
        <v/>
      </c>
      <c r="BJ110" s="161" t="str">
        <f>IF('Formato 3_Gantt'!BM$12&lt;&gt;"",'Formato 3_Gantt'!BM$12,"")</f>
        <v/>
      </c>
      <c r="BK110" s="161" t="str">
        <f>IF('Formato 3_Gantt'!BN$12&lt;&gt;"",'Formato 3_Gantt'!BN$12,"")</f>
        <v/>
      </c>
      <c r="BL110" s="161" t="str">
        <f>IF('Formato 3_Gantt'!BO$12&lt;&gt;"",'Formato 3_Gantt'!BO$12,"")</f>
        <v/>
      </c>
      <c r="BM110" s="161" t="str">
        <f>IF('Formato 3_Gantt'!BP$12&lt;&gt;"",'Formato 3_Gantt'!BP$12,"")</f>
        <v/>
      </c>
      <c r="BN110" s="161" t="str">
        <f>IF('Formato 3_Gantt'!BQ$12&lt;&gt;"",'Formato 3_Gantt'!BQ$12,"")</f>
        <v/>
      </c>
      <c r="BO110" s="161" t="str">
        <f>IF('Formato 3_Gantt'!BR$12&lt;&gt;"",'Formato 3_Gantt'!BR$12,"")</f>
        <v/>
      </c>
      <c r="BP110" s="161" t="str">
        <f>IF('Formato 3_Gantt'!BS$12&lt;&gt;"",'Formato 3_Gantt'!BS$12,"")</f>
        <v/>
      </c>
      <c r="BQ110" s="161" t="str">
        <f>IF('Formato 3_Gantt'!BT$12&lt;&gt;"",'Formato 3_Gantt'!BT$12,"")</f>
        <v/>
      </c>
      <c r="BR110" s="161" t="str">
        <f>IF('Formato 3_Gantt'!BU$12&lt;&gt;"",'Formato 3_Gantt'!BU$12,"")</f>
        <v/>
      </c>
      <c r="BS110" s="161" t="str">
        <f>IF('Formato 3_Gantt'!BV$12&lt;&gt;"",'Formato 3_Gantt'!BV$12,"")</f>
        <v/>
      </c>
      <c r="BT110" s="161" t="str">
        <f>IF('Formato 3_Gantt'!BW$12&lt;&gt;"",'Formato 3_Gantt'!BW$12,"")</f>
        <v/>
      </c>
      <c r="BU110" s="161" t="str">
        <f>IF('Formato 3_Gantt'!BX$12&lt;&gt;"",'Formato 3_Gantt'!BX$12,"")</f>
        <v/>
      </c>
      <c r="BV110" s="163" t="str">
        <f>IF('Formato 4_Ppto'!I$100&lt;&gt;"",'Formato 4_Ppto'!I$100,"")</f>
        <v/>
      </c>
      <c r="BW110" s="162" t="str">
        <f>IF('Formato 4_Ppto'!X$100&lt;&gt;"",'Formato 4_Ppto'!X$100,"")</f>
        <v/>
      </c>
      <c r="BX110" s="162" t="str">
        <f>IF('Formato 4_Ppto'!Y$100&lt;&gt;"",'Formato 4_Ppto'!Y$100,"")</f>
        <v/>
      </c>
      <c r="BY110" s="162" t="str">
        <f>IF('Formato 4_Ppto'!Z$100&lt;&gt;"",'Formato 4_Ppto'!Z$100,"")</f>
        <v/>
      </c>
      <c r="BZ110" s="162" t="str">
        <f>IF('Formato 4_Ppto'!AA$100&lt;&gt;"",'Formato 4_Ppto'!AA$100,"")</f>
        <v/>
      </c>
      <c r="CA110" s="162" t="str">
        <f>IF('Formato 4_Ppto'!AB$100&lt;&gt;"",'Formato 4_Ppto'!AB$100,"")</f>
        <v/>
      </c>
      <c r="CB110" s="162" t="str">
        <f>IF('Formato 4_Ppto'!AC$100&lt;&gt;"",'Formato 4_Ppto'!AC$100,"")</f>
        <v/>
      </c>
      <c r="CC110" s="162" t="str">
        <f>IF('Formato 4_Ppto'!AD$100&lt;&gt;"",'Formato 4_Ppto'!AD$100,"")</f>
        <v/>
      </c>
      <c r="CD110" s="162" t="str">
        <f>IF('Formato 4_Ppto'!AE$100&lt;&gt;"",'Formato 4_Ppto'!AE$100,"")</f>
        <v/>
      </c>
      <c r="CE110" s="162" t="str">
        <f>IF('Formato 4_Ppto'!AF$100&lt;&gt;"",'Formato 4_Ppto'!AF$100,"")</f>
        <v/>
      </c>
      <c r="CF110" s="162" t="str">
        <f>IF('Formato 4_Ppto'!AG$100&lt;&gt;"",'Formato 4_Ppto'!AG$100,"")</f>
        <v/>
      </c>
      <c r="CG110" s="162" t="str">
        <f>IF('Formato 4_Ppto'!AH$100&lt;&gt;"",'Formato 4_Ppto'!AH$100,"")</f>
        <v/>
      </c>
      <c r="CH110" s="162" t="str">
        <f>IF('Formato 4_Ppto'!AI$100&lt;&gt;"",'Formato 4_Ppto'!AI$100,"")</f>
        <v/>
      </c>
      <c r="CI110" s="163" t="str">
        <f>IF('Formato 4_Ppto'!AJ$100&lt;&gt;"",'Formato 4_Ppto'!AJ$100,"")</f>
        <v/>
      </c>
      <c r="CJ110" s="13" t="str">
        <f>IF('Formato 4_Ppto'!B118&lt;&gt;"",'Formato 4_Ppto'!A118,"")</f>
        <v/>
      </c>
      <c r="CK110" s="24" t="str">
        <f>IF('Formato 4_Ppto'!B118&lt;&gt;"",'Formato 4_Ppto'!B118,"")</f>
        <v/>
      </c>
      <c r="CL110" s="22" t="str">
        <f>IF('Formato 4_Ppto'!C118&lt;&gt;"",'Formato 4_Ppto'!C118,"")</f>
        <v/>
      </c>
      <c r="CM110" s="24" t="str">
        <f>IF('Formato 4_Ppto'!D118&lt;&gt;"",'Formato 4_Ppto'!D118,"")</f>
        <v/>
      </c>
      <c r="CN110" s="161" t="str">
        <f>IF('Formato 4_Ppto'!E118&lt;&gt;"",'Formato 4_Ppto'!E118,"")</f>
        <v/>
      </c>
      <c r="CO110" s="161" t="str">
        <f>IF('Formato 4_Ppto'!G118&lt;&gt;"",'Formato 4_Ppto'!G118,"")</f>
        <v/>
      </c>
      <c r="CP110" s="163" t="str">
        <f>IF('Formato 4_Ppto'!I118&lt;&gt;"",'Formato 4_Ppto'!I118,"")</f>
        <v/>
      </c>
      <c r="CQ110" s="161" t="str">
        <f>IF('Formato 4_Ppto'!K118&lt;&gt;"",'Formato 4_Ppto'!K118,"")</f>
        <v/>
      </c>
      <c r="CR110" s="161" t="str">
        <f>IF('Formato 4_Ppto'!L118&lt;&gt;"",'Formato 4_Ppto'!L118,"")</f>
        <v/>
      </c>
      <c r="CS110" s="161" t="str">
        <f>IF('Formato 4_Ppto'!M118&lt;&gt;"",'Formato 4_Ppto'!M118,"")</f>
        <v/>
      </c>
      <c r="CT110" s="161" t="str">
        <f>IF('Formato 4_Ppto'!N118&lt;&gt;"",'Formato 4_Ppto'!N118,"")</f>
        <v/>
      </c>
      <c r="CU110" s="161" t="str">
        <f>IF('Formato 4_Ppto'!O118&lt;&gt;"",'Formato 4_Ppto'!O118,"")</f>
        <v/>
      </c>
      <c r="CV110" s="161" t="str">
        <f>IF('Formato 4_Ppto'!P118&lt;&gt;"",'Formato 4_Ppto'!P118,"")</f>
        <v/>
      </c>
      <c r="CW110" s="161" t="str">
        <f>IF('Formato 4_Ppto'!Q118&lt;&gt;"",'Formato 4_Ppto'!Q118,"")</f>
        <v/>
      </c>
      <c r="CX110" s="161" t="str">
        <f>IF('Formato 4_Ppto'!R118&lt;&gt;"",'Formato 4_Ppto'!R118,"")</f>
        <v/>
      </c>
      <c r="CY110" s="161" t="str">
        <f>IF('Formato 4_Ppto'!S118&lt;&gt;"",'Formato 4_Ppto'!S118,"")</f>
        <v/>
      </c>
      <c r="CZ110" s="161" t="str">
        <f>IF('Formato 4_Ppto'!T118&lt;&gt;"",'Formato 4_Ppto'!T118,"")</f>
        <v/>
      </c>
      <c r="DA110" s="161" t="str">
        <f>IF('Formato 4_Ppto'!U118&lt;&gt;"",'Formato 4_Ppto'!U118,"")</f>
        <v/>
      </c>
      <c r="DB110" s="161" t="str">
        <f>IF('Formato 4_Ppto'!V118&lt;&gt;"",'Formato 4_Ppto'!V118,"")</f>
        <v/>
      </c>
      <c r="DC110" s="161" t="str">
        <f>IF('Formato 4_Ppto'!W118&lt;&gt;"",'Formato 4_Ppto'!W118,"")</f>
        <v/>
      </c>
      <c r="DD110" s="162" t="str">
        <f>IF('Formato 4_Ppto'!X118&lt;&gt;"",'Formato 4_Ppto'!X118,"")</f>
        <v/>
      </c>
      <c r="DE110" s="162" t="str">
        <f>IF('Formato 4_Ppto'!Y118&lt;&gt;"",'Formato 4_Ppto'!Y118,"")</f>
        <v/>
      </c>
      <c r="DF110" s="162" t="str">
        <f>IF('Formato 4_Ppto'!Z118&lt;&gt;"",'Formato 4_Ppto'!Z118,"")</f>
        <v/>
      </c>
      <c r="DG110" s="162" t="str">
        <f>IF('Formato 4_Ppto'!AA118&lt;&gt;"",'Formato 4_Ppto'!AA118,"")</f>
        <v/>
      </c>
      <c r="DH110" s="162" t="str">
        <f>IF('Formato 4_Ppto'!AB118&lt;&gt;"",'Formato 4_Ppto'!AB118,"")</f>
        <v/>
      </c>
      <c r="DI110" s="162" t="str">
        <f>IF('Formato 4_Ppto'!AC118&lt;&gt;"",'Formato 4_Ppto'!AC118,"")</f>
        <v/>
      </c>
      <c r="DJ110" s="162" t="str">
        <f>IF('Formato 4_Ppto'!AD118&lt;&gt;"",'Formato 4_Ppto'!AD118,"")</f>
        <v/>
      </c>
      <c r="DK110" s="162" t="str">
        <f>IF('Formato 4_Ppto'!AE118&lt;&gt;"",'Formato 4_Ppto'!AE118,"")</f>
        <v/>
      </c>
      <c r="DL110" s="162" t="str">
        <f>IF('Formato 4_Ppto'!AF118&lt;&gt;"",'Formato 4_Ppto'!AF118,"")</f>
        <v/>
      </c>
      <c r="DM110" s="162" t="str">
        <f>IF('Formato 4_Ppto'!AG118&lt;&gt;"",'Formato 4_Ppto'!AG118,"")</f>
        <v/>
      </c>
      <c r="DN110" s="162" t="str">
        <f>IF('Formato 4_Ppto'!AH118&lt;&gt;"",'Formato 4_Ppto'!AH118,"")</f>
        <v/>
      </c>
      <c r="DO110" s="162" t="str">
        <f>IF('Formato 4_Ppto'!AI118&lt;&gt;"",'Formato 4_Ppto'!AI118,"")</f>
        <v/>
      </c>
      <c r="DP110" s="163" t="str">
        <f>IF('Formato 4_Ppto'!AJ118&lt;&gt;"",'Formato 4_Ppto'!AJ118,"")</f>
        <v/>
      </c>
    </row>
    <row r="111" spans="2:120" x14ac:dyDescent="0.3">
      <c r="B111" s="13" t="str">
        <f>IF(OR(Tabla6[[#This Row],[IDA]]="",Tabla6[[#This Row],[IDT]]="",Tabla6[[#This Row],[IDI]]=""),"",Tabla6[[#This Row],[IDA]]&amp;"."&amp;Tabla6[[#This Row],[IDT]]&amp;"."&amp;Tabla6[[#This Row],[IDI]])</f>
        <v/>
      </c>
      <c r="C111" s="13" t="str">
        <f>IF(Formato_02!$B$14&lt;&gt;"",0,"")</f>
        <v/>
      </c>
      <c r="D111" s="13" t="str">
        <f>IF(Formato_02!$H$9&lt;&gt;"",Formato_02!$H$9,"")</f>
        <v/>
      </c>
      <c r="E111" s="24" t="str">
        <f t="shared" si="8"/>
        <v/>
      </c>
      <c r="F111" s="24" t="str">
        <f>IF(Formato_02!$B$14&lt;&gt;"",Formato_02!$B$14,"")</f>
        <v/>
      </c>
      <c r="G111" s="22" t="str">
        <f>IF('Formato 3_Gantt'!C116&lt;&gt;"",'Formato 3_Gantt'!C116,"")</f>
        <v/>
      </c>
      <c r="H111" s="13" t="str">
        <f>IF('Formato 3_Gantt'!D$8&lt;&gt;"",'Formato 3_Gantt'!D$8,"")</f>
        <v/>
      </c>
      <c r="I111" s="13" t="str">
        <f>IF('Formato 3_Gantt'!E$8&lt;&gt;"",'Formato 3_Gantt'!E$8,"")</f>
        <v/>
      </c>
      <c r="J111" s="13" t="str">
        <f>IF('Formato 3_Gantt'!F$8&lt;&gt;"",'Formato 3_Gantt'!F$8,"")</f>
        <v/>
      </c>
      <c r="K111" s="158" t="str">
        <f>IF('Formato 3_Gantt'!G$8&lt;&gt;"",'Formato 3_Gantt'!G$8,"")</f>
        <v/>
      </c>
      <c r="L111" s="158" t="str">
        <f>IF('Formato 3_Gantt'!H$8&lt;&gt;"",'Formato 3_Gantt'!H$8,"")</f>
        <v/>
      </c>
      <c r="M111" s="13" t="str">
        <f>IF('Formato 3_Gantt'!BL$8&lt;&gt;"",'Formato 3_Gantt'!BL$8,"")</f>
        <v/>
      </c>
      <c r="N111" s="13" t="str">
        <f>IF('Formato 3_Gantt'!BM$8&lt;&gt;"",'Formato 3_Gantt'!BM$8,"")</f>
        <v/>
      </c>
      <c r="O111" s="13" t="str">
        <f>IF('Formato 3_Gantt'!BN$8&lt;&gt;"",'Formato 3_Gantt'!BN$8,"")</f>
        <v/>
      </c>
      <c r="P111" s="13" t="str">
        <f>IF('Formato 3_Gantt'!BO$8&lt;&gt;"",'Formato 3_Gantt'!BO$8,"")</f>
        <v/>
      </c>
      <c r="Q111" s="13" t="str">
        <f>IF('Formato 3_Gantt'!BP$8&lt;&gt;"",'Formato 3_Gantt'!BP$8,"")</f>
        <v/>
      </c>
      <c r="R111" s="13" t="str">
        <f>IF('Formato 3_Gantt'!BQ$8&lt;&gt;"",'Formato 3_Gantt'!BQ$8,"")</f>
        <v/>
      </c>
      <c r="S111" s="13" t="str">
        <f>IF('Formato 3_Gantt'!BR$8&lt;&gt;"",'Formato 3_Gantt'!BR$8,"")</f>
        <v/>
      </c>
      <c r="T111" s="13" t="str">
        <f>IF('Formato 3_Gantt'!BS$8&lt;&gt;"",'Formato 3_Gantt'!BS$8,"")</f>
        <v/>
      </c>
      <c r="U111" s="13" t="str">
        <f>IF('Formato 3_Gantt'!BT$8&lt;&gt;"",'Formato 3_Gantt'!BT$8,"")</f>
        <v/>
      </c>
      <c r="V111" s="13" t="str">
        <f>IF('Formato 3_Gantt'!BU$8&lt;&gt;"",'Formato 3_Gantt'!BU$8,"")</f>
        <v/>
      </c>
      <c r="W111" s="13" t="str">
        <f>IF('Formato 3_Gantt'!BV$8&lt;&gt;"",'Formato 3_Gantt'!BV$8,"")</f>
        <v/>
      </c>
      <c r="X111" s="13" t="str">
        <f>IF('Formato 3_Gantt'!BW$8&lt;&gt;"",'Formato 3_Gantt'!BW$8,"")</f>
        <v/>
      </c>
      <c r="Y111" s="13" t="str">
        <f>IF('Formato 3_Gantt'!BX$8&lt;&gt;"",'Formato 3_Gantt'!BX$8,"")</f>
        <v/>
      </c>
      <c r="Z111" s="162" t="str">
        <f>IF(Formato_02!S$15&lt;&gt;"",Formato_02!S$15,"")</f>
        <v/>
      </c>
      <c r="AA111" s="162" t="str">
        <f>IF(Formato_02!T$15&lt;&gt;"",Formato_02!T$15,"")</f>
        <v/>
      </c>
      <c r="AB111" s="162" t="str">
        <f>IF(Formato_02!U$15&lt;&gt;"",Formato_02!U$15,"")</f>
        <v/>
      </c>
      <c r="AC111" s="162" t="str">
        <f>IF(Formato_02!V$15&lt;&gt;"",Formato_02!V$15,"")</f>
        <v/>
      </c>
      <c r="AD111" s="162" t="str">
        <f>IF(Formato_02!W$15&lt;&gt;"",Formato_02!W$15,"")</f>
        <v/>
      </c>
      <c r="AE111" s="162" t="str">
        <f>IF(Formato_02!X$15&lt;&gt;"",Formato_02!X$15,"")</f>
        <v/>
      </c>
      <c r="AF111" s="162" t="str">
        <f>IF(Formato_02!Y$15&lt;&gt;"",Formato_02!Y$15,"")</f>
        <v/>
      </c>
      <c r="AG111" s="162" t="str">
        <f>IF(Formato_02!Z$15&lt;&gt;"",Formato_02!Z$15,"")</f>
        <v/>
      </c>
      <c r="AH111" s="162" t="str">
        <f>IF(Formato_02!AA$15&lt;&gt;"",Formato_02!AA$15,"")</f>
        <v/>
      </c>
      <c r="AI111" s="162" t="str">
        <f>IF(Formato_02!AB$15&lt;&gt;"",Formato_02!AB$15,"")</f>
        <v/>
      </c>
      <c r="AJ111" s="162" t="str">
        <f>IF(Formato_02!AC$15&lt;&gt;"",Formato_02!AC$15,"")</f>
        <v/>
      </c>
      <c r="AK111" s="162" t="str">
        <f>IF(Formato_02!AD$15&lt;&gt;"",Formato_02!AD$15,"")</f>
        <v/>
      </c>
      <c r="AL111" s="162" t="str">
        <f>IF(Formato_02!$N$14&lt;&gt;"",Formato_02!$N$14,"")</f>
        <v/>
      </c>
      <c r="AM111" s="13" t="str">
        <f>IF(Formato_02!$X$4&lt;&gt;"","AN","")</f>
        <v/>
      </c>
      <c r="AN111" s="24" t="str">
        <f t="shared" si="9"/>
        <v/>
      </c>
      <c r="AO111" s="13" t="str">
        <f>IF(Formato_02!$Y$4&lt;&gt;"","P027","")</f>
        <v/>
      </c>
      <c r="AP111" s="24" t="str">
        <f t="shared" si="10"/>
        <v/>
      </c>
      <c r="AQ111" s="13" t="str">
        <f>IF(Formato_02!$Z$4&lt;&gt;"","PNCVG","")</f>
        <v/>
      </c>
      <c r="AR111" s="24" t="str">
        <f t="shared" si="11"/>
        <v/>
      </c>
      <c r="AS111" s="13" t="str">
        <f>IF(Formato_02!$AA$4&lt;&gt;"","PNFF","")</f>
        <v/>
      </c>
      <c r="AT111" s="24" t="str">
        <f t="shared" si="12"/>
        <v/>
      </c>
      <c r="AU111" s="13" t="str">
        <f>IF(Formato_02!$AB$4&lt;&gt;"","PNPAM","")</f>
        <v/>
      </c>
      <c r="AV111" s="24" t="str">
        <f t="shared" si="13"/>
        <v/>
      </c>
      <c r="AW111" s="13" t="str">
        <f>IF(Formato_02!$AC$4&lt;&gt;"","PNAIA","")</f>
        <v/>
      </c>
      <c r="AX111" s="24" t="str">
        <f t="shared" si="14"/>
        <v/>
      </c>
      <c r="AY111" s="13" t="str">
        <f>IF(Formato_02!$AD$4&lt;&gt;"","PIO","")</f>
        <v/>
      </c>
      <c r="AZ111" s="24" t="str">
        <f t="shared" si="15"/>
        <v/>
      </c>
      <c r="BA111" s="13" t="str">
        <f>IF('Formato 3_Gantt'!B$12&lt;&gt;"",'Formato 3_Gantt'!A$12,"")</f>
        <v/>
      </c>
      <c r="BB111" s="24" t="str">
        <f>IF('Formato 3_Gantt'!B$12&lt;&gt;"",'Formato 3_Gantt'!B$12,"")</f>
        <v/>
      </c>
      <c r="BC111" s="22" t="str">
        <f>IF('Formato 3_Gantt'!C$12&lt;&gt;"",'Formato 3_Gantt'!C$12,"")</f>
        <v/>
      </c>
      <c r="BD111" s="13" t="str">
        <f>IF('Formato 3_Gantt'!D$12&lt;&gt;"",'Formato 3_Gantt'!D$12,"")</f>
        <v/>
      </c>
      <c r="BE111" s="161" t="str">
        <f>IF('Formato 3_Gantt'!E$12&lt;&gt;"",'Formato 3_Gantt'!E$12,"")</f>
        <v/>
      </c>
      <c r="BF111" s="13" t="str">
        <f>IF('Formato 3_Gantt'!F$12&lt;&gt;"",'Formato 3_Gantt'!F$12,"")</f>
        <v/>
      </c>
      <c r="BG111" s="158" t="str">
        <f>IF('Formato 3_Gantt'!G$12&lt;&gt;"",'Formato 3_Gantt'!G$12,"")</f>
        <v/>
      </c>
      <c r="BH111" s="158" t="str">
        <f>IF('Formato 3_Gantt'!H$12&lt;&gt;"",'Formato 3_Gantt'!H$12,"")</f>
        <v/>
      </c>
      <c r="BI111" s="161" t="str">
        <f>IF('Formato 3_Gantt'!BL$12&lt;&gt;"",'Formato 3_Gantt'!BL$12,"")</f>
        <v/>
      </c>
      <c r="BJ111" s="161" t="str">
        <f>IF('Formato 3_Gantt'!BM$12&lt;&gt;"",'Formato 3_Gantt'!BM$12,"")</f>
        <v/>
      </c>
      <c r="BK111" s="161" t="str">
        <f>IF('Formato 3_Gantt'!BN$12&lt;&gt;"",'Formato 3_Gantt'!BN$12,"")</f>
        <v/>
      </c>
      <c r="BL111" s="161" t="str">
        <f>IF('Formato 3_Gantt'!BO$12&lt;&gt;"",'Formato 3_Gantt'!BO$12,"")</f>
        <v/>
      </c>
      <c r="BM111" s="161" t="str">
        <f>IF('Formato 3_Gantt'!BP$12&lt;&gt;"",'Formato 3_Gantt'!BP$12,"")</f>
        <v/>
      </c>
      <c r="BN111" s="161" t="str">
        <f>IF('Formato 3_Gantt'!BQ$12&lt;&gt;"",'Formato 3_Gantt'!BQ$12,"")</f>
        <v/>
      </c>
      <c r="BO111" s="161" t="str">
        <f>IF('Formato 3_Gantt'!BR$12&lt;&gt;"",'Formato 3_Gantt'!BR$12,"")</f>
        <v/>
      </c>
      <c r="BP111" s="161" t="str">
        <f>IF('Formato 3_Gantt'!BS$12&lt;&gt;"",'Formato 3_Gantt'!BS$12,"")</f>
        <v/>
      </c>
      <c r="BQ111" s="161" t="str">
        <f>IF('Formato 3_Gantt'!BT$12&lt;&gt;"",'Formato 3_Gantt'!BT$12,"")</f>
        <v/>
      </c>
      <c r="BR111" s="161" t="str">
        <f>IF('Formato 3_Gantt'!BU$12&lt;&gt;"",'Formato 3_Gantt'!BU$12,"")</f>
        <v/>
      </c>
      <c r="BS111" s="161" t="str">
        <f>IF('Formato 3_Gantt'!BV$12&lt;&gt;"",'Formato 3_Gantt'!BV$12,"")</f>
        <v/>
      </c>
      <c r="BT111" s="161" t="str">
        <f>IF('Formato 3_Gantt'!BW$12&lt;&gt;"",'Formato 3_Gantt'!BW$12,"")</f>
        <v/>
      </c>
      <c r="BU111" s="161" t="str">
        <f>IF('Formato 3_Gantt'!BX$12&lt;&gt;"",'Formato 3_Gantt'!BX$12,"")</f>
        <v/>
      </c>
      <c r="BV111" s="163" t="str">
        <f>IF('Formato 4_Ppto'!I$100&lt;&gt;"",'Formato 4_Ppto'!I$100,"")</f>
        <v/>
      </c>
      <c r="BW111" s="162" t="str">
        <f>IF('Formato 4_Ppto'!X$100&lt;&gt;"",'Formato 4_Ppto'!X$100,"")</f>
        <v/>
      </c>
      <c r="BX111" s="162" t="str">
        <f>IF('Formato 4_Ppto'!Y$100&lt;&gt;"",'Formato 4_Ppto'!Y$100,"")</f>
        <v/>
      </c>
      <c r="BY111" s="162" t="str">
        <f>IF('Formato 4_Ppto'!Z$100&lt;&gt;"",'Formato 4_Ppto'!Z$100,"")</f>
        <v/>
      </c>
      <c r="BZ111" s="162" t="str">
        <f>IF('Formato 4_Ppto'!AA$100&lt;&gt;"",'Formato 4_Ppto'!AA$100,"")</f>
        <v/>
      </c>
      <c r="CA111" s="162" t="str">
        <f>IF('Formato 4_Ppto'!AB$100&lt;&gt;"",'Formato 4_Ppto'!AB$100,"")</f>
        <v/>
      </c>
      <c r="CB111" s="162" t="str">
        <f>IF('Formato 4_Ppto'!AC$100&lt;&gt;"",'Formato 4_Ppto'!AC$100,"")</f>
        <v/>
      </c>
      <c r="CC111" s="162" t="str">
        <f>IF('Formato 4_Ppto'!AD$100&lt;&gt;"",'Formato 4_Ppto'!AD$100,"")</f>
        <v/>
      </c>
      <c r="CD111" s="162" t="str">
        <f>IF('Formato 4_Ppto'!AE$100&lt;&gt;"",'Formato 4_Ppto'!AE$100,"")</f>
        <v/>
      </c>
      <c r="CE111" s="162" t="str">
        <f>IF('Formato 4_Ppto'!AF$100&lt;&gt;"",'Formato 4_Ppto'!AF$100,"")</f>
        <v/>
      </c>
      <c r="CF111" s="162" t="str">
        <f>IF('Formato 4_Ppto'!AG$100&lt;&gt;"",'Formato 4_Ppto'!AG$100,"")</f>
        <v/>
      </c>
      <c r="CG111" s="162" t="str">
        <f>IF('Formato 4_Ppto'!AH$100&lt;&gt;"",'Formato 4_Ppto'!AH$100,"")</f>
        <v/>
      </c>
      <c r="CH111" s="162" t="str">
        <f>IF('Formato 4_Ppto'!AI$100&lt;&gt;"",'Formato 4_Ppto'!AI$100,"")</f>
        <v/>
      </c>
      <c r="CI111" s="163" t="str">
        <f>IF('Formato 4_Ppto'!AJ$100&lt;&gt;"",'Formato 4_Ppto'!AJ$100,"")</f>
        <v/>
      </c>
      <c r="CJ111" s="13" t="str">
        <f>IF('Formato 4_Ppto'!B119&lt;&gt;"",'Formato 4_Ppto'!A119,"")</f>
        <v/>
      </c>
      <c r="CK111" s="24" t="str">
        <f>IF('Formato 4_Ppto'!B119&lt;&gt;"",'Formato 4_Ppto'!B119,"")</f>
        <v/>
      </c>
      <c r="CL111" s="22" t="str">
        <f>IF('Formato 4_Ppto'!C119&lt;&gt;"",'Formato 4_Ppto'!C119,"")</f>
        <v/>
      </c>
      <c r="CM111" s="24" t="str">
        <f>IF('Formato 4_Ppto'!D119&lt;&gt;"",'Formato 4_Ppto'!D119,"")</f>
        <v/>
      </c>
      <c r="CN111" s="161" t="str">
        <f>IF('Formato 4_Ppto'!E119&lt;&gt;"",'Formato 4_Ppto'!E119,"")</f>
        <v/>
      </c>
      <c r="CO111" s="161" t="str">
        <f>IF('Formato 4_Ppto'!G119&lt;&gt;"",'Formato 4_Ppto'!G119,"")</f>
        <v/>
      </c>
      <c r="CP111" s="163" t="str">
        <f>IF('Formato 4_Ppto'!I119&lt;&gt;"",'Formato 4_Ppto'!I119,"")</f>
        <v/>
      </c>
      <c r="CQ111" s="161" t="str">
        <f>IF('Formato 4_Ppto'!K119&lt;&gt;"",'Formato 4_Ppto'!K119,"")</f>
        <v/>
      </c>
      <c r="CR111" s="161" t="str">
        <f>IF('Formato 4_Ppto'!L119&lt;&gt;"",'Formato 4_Ppto'!L119,"")</f>
        <v/>
      </c>
      <c r="CS111" s="161" t="str">
        <f>IF('Formato 4_Ppto'!M119&lt;&gt;"",'Formato 4_Ppto'!M119,"")</f>
        <v/>
      </c>
      <c r="CT111" s="161" t="str">
        <f>IF('Formato 4_Ppto'!N119&lt;&gt;"",'Formato 4_Ppto'!N119,"")</f>
        <v/>
      </c>
      <c r="CU111" s="161" t="str">
        <f>IF('Formato 4_Ppto'!O119&lt;&gt;"",'Formato 4_Ppto'!O119,"")</f>
        <v/>
      </c>
      <c r="CV111" s="161" t="str">
        <f>IF('Formato 4_Ppto'!P119&lt;&gt;"",'Formato 4_Ppto'!P119,"")</f>
        <v/>
      </c>
      <c r="CW111" s="161" t="str">
        <f>IF('Formato 4_Ppto'!Q119&lt;&gt;"",'Formato 4_Ppto'!Q119,"")</f>
        <v/>
      </c>
      <c r="CX111" s="161" t="str">
        <f>IF('Formato 4_Ppto'!R119&lt;&gt;"",'Formato 4_Ppto'!R119,"")</f>
        <v/>
      </c>
      <c r="CY111" s="161" t="str">
        <f>IF('Formato 4_Ppto'!S119&lt;&gt;"",'Formato 4_Ppto'!S119,"")</f>
        <v/>
      </c>
      <c r="CZ111" s="161" t="str">
        <f>IF('Formato 4_Ppto'!T119&lt;&gt;"",'Formato 4_Ppto'!T119,"")</f>
        <v/>
      </c>
      <c r="DA111" s="161" t="str">
        <f>IF('Formato 4_Ppto'!U119&lt;&gt;"",'Formato 4_Ppto'!U119,"")</f>
        <v/>
      </c>
      <c r="DB111" s="161" t="str">
        <f>IF('Formato 4_Ppto'!V119&lt;&gt;"",'Formato 4_Ppto'!V119,"")</f>
        <v/>
      </c>
      <c r="DC111" s="161" t="str">
        <f>IF('Formato 4_Ppto'!W119&lt;&gt;"",'Formato 4_Ppto'!W119,"")</f>
        <v/>
      </c>
      <c r="DD111" s="162" t="str">
        <f>IF('Formato 4_Ppto'!X119&lt;&gt;"",'Formato 4_Ppto'!X119,"")</f>
        <v/>
      </c>
      <c r="DE111" s="162" t="str">
        <f>IF('Formato 4_Ppto'!Y119&lt;&gt;"",'Formato 4_Ppto'!Y119,"")</f>
        <v/>
      </c>
      <c r="DF111" s="162" t="str">
        <f>IF('Formato 4_Ppto'!Z119&lt;&gt;"",'Formato 4_Ppto'!Z119,"")</f>
        <v/>
      </c>
      <c r="DG111" s="162" t="str">
        <f>IF('Formato 4_Ppto'!AA119&lt;&gt;"",'Formato 4_Ppto'!AA119,"")</f>
        <v/>
      </c>
      <c r="DH111" s="162" t="str">
        <f>IF('Formato 4_Ppto'!AB119&lt;&gt;"",'Formato 4_Ppto'!AB119,"")</f>
        <v/>
      </c>
      <c r="DI111" s="162" t="str">
        <f>IF('Formato 4_Ppto'!AC119&lt;&gt;"",'Formato 4_Ppto'!AC119,"")</f>
        <v/>
      </c>
      <c r="DJ111" s="162" t="str">
        <f>IF('Formato 4_Ppto'!AD119&lt;&gt;"",'Formato 4_Ppto'!AD119,"")</f>
        <v/>
      </c>
      <c r="DK111" s="162" t="str">
        <f>IF('Formato 4_Ppto'!AE119&lt;&gt;"",'Formato 4_Ppto'!AE119,"")</f>
        <v/>
      </c>
      <c r="DL111" s="162" t="str">
        <f>IF('Formato 4_Ppto'!AF119&lt;&gt;"",'Formato 4_Ppto'!AF119,"")</f>
        <v/>
      </c>
      <c r="DM111" s="162" t="str">
        <f>IF('Formato 4_Ppto'!AG119&lt;&gt;"",'Formato 4_Ppto'!AG119,"")</f>
        <v/>
      </c>
      <c r="DN111" s="162" t="str">
        <f>IF('Formato 4_Ppto'!AH119&lt;&gt;"",'Formato 4_Ppto'!AH119,"")</f>
        <v/>
      </c>
      <c r="DO111" s="162" t="str">
        <f>IF('Formato 4_Ppto'!AI119&lt;&gt;"",'Formato 4_Ppto'!AI119,"")</f>
        <v/>
      </c>
      <c r="DP111" s="163" t="str">
        <f>IF('Formato 4_Ppto'!AJ119&lt;&gt;"",'Formato 4_Ppto'!AJ119,"")</f>
        <v/>
      </c>
    </row>
    <row r="112" spans="2:120" x14ac:dyDescent="0.3">
      <c r="B112" s="13" t="str">
        <f>IF(OR(Tabla6[[#This Row],[IDA]]="",Tabla6[[#This Row],[IDT]]="",Tabla6[[#This Row],[IDI]]=""),"",Tabla6[[#This Row],[IDA]]&amp;"."&amp;Tabla6[[#This Row],[IDT]]&amp;"."&amp;Tabla6[[#This Row],[IDI]])</f>
        <v/>
      </c>
      <c r="C112" s="13" t="str">
        <f>IF(Formato_02!$B$14&lt;&gt;"",0,"")</f>
        <v/>
      </c>
      <c r="D112" s="13" t="str">
        <f>IF(Formato_02!$H$9&lt;&gt;"",Formato_02!$H$9,"")</f>
        <v/>
      </c>
      <c r="E112" s="24" t="str">
        <f t="shared" si="8"/>
        <v/>
      </c>
      <c r="F112" s="24" t="str">
        <f>IF(Formato_02!$B$14&lt;&gt;"",Formato_02!$B$14,"")</f>
        <v/>
      </c>
      <c r="G112" s="22" t="str">
        <f>IF('Formato 3_Gantt'!C117&lt;&gt;"",'Formato 3_Gantt'!C117,"")</f>
        <v/>
      </c>
      <c r="H112" s="13" t="str">
        <f>IF('Formato 3_Gantt'!D$8&lt;&gt;"",'Formato 3_Gantt'!D$8,"")</f>
        <v/>
      </c>
      <c r="I112" s="13" t="str">
        <f>IF('Formato 3_Gantt'!E$8&lt;&gt;"",'Formato 3_Gantt'!E$8,"")</f>
        <v/>
      </c>
      <c r="J112" s="13" t="str">
        <f>IF('Formato 3_Gantt'!F$8&lt;&gt;"",'Formato 3_Gantt'!F$8,"")</f>
        <v/>
      </c>
      <c r="K112" s="158" t="str">
        <f>IF('Formato 3_Gantt'!G$8&lt;&gt;"",'Formato 3_Gantt'!G$8,"")</f>
        <v/>
      </c>
      <c r="L112" s="158" t="str">
        <f>IF('Formato 3_Gantt'!H$8&lt;&gt;"",'Formato 3_Gantt'!H$8,"")</f>
        <v/>
      </c>
      <c r="M112" s="13" t="str">
        <f>IF('Formato 3_Gantt'!BL$8&lt;&gt;"",'Formato 3_Gantt'!BL$8,"")</f>
        <v/>
      </c>
      <c r="N112" s="13" t="str">
        <f>IF('Formato 3_Gantt'!BM$8&lt;&gt;"",'Formato 3_Gantt'!BM$8,"")</f>
        <v/>
      </c>
      <c r="O112" s="13" t="str">
        <f>IF('Formato 3_Gantt'!BN$8&lt;&gt;"",'Formato 3_Gantt'!BN$8,"")</f>
        <v/>
      </c>
      <c r="P112" s="13" t="str">
        <f>IF('Formato 3_Gantt'!BO$8&lt;&gt;"",'Formato 3_Gantt'!BO$8,"")</f>
        <v/>
      </c>
      <c r="Q112" s="13" t="str">
        <f>IF('Formato 3_Gantt'!BP$8&lt;&gt;"",'Formato 3_Gantt'!BP$8,"")</f>
        <v/>
      </c>
      <c r="R112" s="13" t="str">
        <f>IF('Formato 3_Gantt'!BQ$8&lt;&gt;"",'Formato 3_Gantt'!BQ$8,"")</f>
        <v/>
      </c>
      <c r="S112" s="13" t="str">
        <f>IF('Formato 3_Gantt'!BR$8&lt;&gt;"",'Formato 3_Gantt'!BR$8,"")</f>
        <v/>
      </c>
      <c r="T112" s="13" t="str">
        <f>IF('Formato 3_Gantt'!BS$8&lt;&gt;"",'Formato 3_Gantt'!BS$8,"")</f>
        <v/>
      </c>
      <c r="U112" s="13" t="str">
        <f>IF('Formato 3_Gantt'!BT$8&lt;&gt;"",'Formato 3_Gantt'!BT$8,"")</f>
        <v/>
      </c>
      <c r="V112" s="13" t="str">
        <f>IF('Formato 3_Gantt'!BU$8&lt;&gt;"",'Formato 3_Gantt'!BU$8,"")</f>
        <v/>
      </c>
      <c r="W112" s="13" t="str">
        <f>IF('Formato 3_Gantt'!BV$8&lt;&gt;"",'Formato 3_Gantt'!BV$8,"")</f>
        <v/>
      </c>
      <c r="X112" s="13" t="str">
        <f>IF('Formato 3_Gantt'!BW$8&lt;&gt;"",'Formato 3_Gantt'!BW$8,"")</f>
        <v/>
      </c>
      <c r="Y112" s="13" t="str">
        <f>IF('Formato 3_Gantt'!BX$8&lt;&gt;"",'Formato 3_Gantt'!BX$8,"")</f>
        <v/>
      </c>
      <c r="Z112" s="162" t="str">
        <f>IF(Formato_02!S$15&lt;&gt;"",Formato_02!S$15,"")</f>
        <v/>
      </c>
      <c r="AA112" s="162" t="str">
        <f>IF(Formato_02!T$15&lt;&gt;"",Formato_02!T$15,"")</f>
        <v/>
      </c>
      <c r="AB112" s="162" t="str">
        <f>IF(Formato_02!U$15&lt;&gt;"",Formato_02!U$15,"")</f>
        <v/>
      </c>
      <c r="AC112" s="162" t="str">
        <f>IF(Formato_02!V$15&lt;&gt;"",Formato_02!V$15,"")</f>
        <v/>
      </c>
      <c r="AD112" s="162" t="str">
        <f>IF(Formato_02!W$15&lt;&gt;"",Formato_02!W$15,"")</f>
        <v/>
      </c>
      <c r="AE112" s="162" t="str">
        <f>IF(Formato_02!X$15&lt;&gt;"",Formato_02!X$15,"")</f>
        <v/>
      </c>
      <c r="AF112" s="162" t="str">
        <f>IF(Formato_02!Y$15&lt;&gt;"",Formato_02!Y$15,"")</f>
        <v/>
      </c>
      <c r="AG112" s="162" t="str">
        <f>IF(Formato_02!Z$15&lt;&gt;"",Formato_02!Z$15,"")</f>
        <v/>
      </c>
      <c r="AH112" s="162" t="str">
        <f>IF(Formato_02!AA$15&lt;&gt;"",Formato_02!AA$15,"")</f>
        <v/>
      </c>
      <c r="AI112" s="162" t="str">
        <f>IF(Formato_02!AB$15&lt;&gt;"",Formato_02!AB$15,"")</f>
        <v/>
      </c>
      <c r="AJ112" s="162" t="str">
        <f>IF(Formato_02!AC$15&lt;&gt;"",Formato_02!AC$15,"")</f>
        <v/>
      </c>
      <c r="AK112" s="162" t="str">
        <f>IF(Formato_02!AD$15&lt;&gt;"",Formato_02!AD$15,"")</f>
        <v/>
      </c>
      <c r="AL112" s="162" t="str">
        <f>IF(Formato_02!$N$14&lt;&gt;"",Formato_02!$N$14,"")</f>
        <v/>
      </c>
      <c r="AM112" s="13" t="str">
        <f>IF(Formato_02!$X$4&lt;&gt;"","AN","")</f>
        <v/>
      </c>
      <c r="AN112" s="24" t="str">
        <f t="shared" si="9"/>
        <v/>
      </c>
      <c r="AO112" s="13" t="str">
        <f>IF(Formato_02!$Y$4&lt;&gt;"","P027","")</f>
        <v/>
      </c>
      <c r="AP112" s="24" t="str">
        <f t="shared" si="10"/>
        <v/>
      </c>
      <c r="AQ112" s="13" t="str">
        <f>IF(Formato_02!$Z$4&lt;&gt;"","PNCVG","")</f>
        <v/>
      </c>
      <c r="AR112" s="24" t="str">
        <f t="shared" si="11"/>
        <v/>
      </c>
      <c r="AS112" s="13" t="str">
        <f>IF(Formato_02!$AA$4&lt;&gt;"","PNFF","")</f>
        <v/>
      </c>
      <c r="AT112" s="24" t="str">
        <f t="shared" si="12"/>
        <v/>
      </c>
      <c r="AU112" s="13" t="str">
        <f>IF(Formato_02!$AB$4&lt;&gt;"","PNPAM","")</f>
        <v/>
      </c>
      <c r="AV112" s="24" t="str">
        <f t="shared" si="13"/>
        <v/>
      </c>
      <c r="AW112" s="13" t="str">
        <f>IF(Formato_02!$AC$4&lt;&gt;"","PNAIA","")</f>
        <v/>
      </c>
      <c r="AX112" s="24" t="str">
        <f t="shared" si="14"/>
        <v/>
      </c>
      <c r="AY112" s="13" t="str">
        <f>IF(Formato_02!$AD$4&lt;&gt;"","PIO","")</f>
        <v/>
      </c>
      <c r="AZ112" s="24" t="str">
        <f t="shared" si="15"/>
        <v/>
      </c>
      <c r="BA112" s="13" t="str">
        <f>IF('Formato 3_Gantt'!B$12&lt;&gt;"",'Formato 3_Gantt'!A$12,"")</f>
        <v/>
      </c>
      <c r="BB112" s="24" t="str">
        <f>IF('Formato 3_Gantt'!B$12&lt;&gt;"",'Formato 3_Gantt'!B$12,"")</f>
        <v/>
      </c>
      <c r="BC112" s="22" t="str">
        <f>IF('Formato 3_Gantt'!C$12&lt;&gt;"",'Formato 3_Gantt'!C$12,"")</f>
        <v/>
      </c>
      <c r="BD112" s="13" t="str">
        <f>IF('Formato 3_Gantt'!D$12&lt;&gt;"",'Formato 3_Gantt'!D$12,"")</f>
        <v/>
      </c>
      <c r="BE112" s="161" t="str">
        <f>IF('Formato 3_Gantt'!E$12&lt;&gt;"",'Formato 3_Gantt'!E$12,"")</f>
        <v/>
      </c>
      <c r="BF112" s="13" t="str">
        <f>IF('Formato 3_Gantt'!F$12&lt;&gt;"",'Formato 3_Gantt'!F$12,"")</f>
        <v/>
      </c>
      <c r="BG112" s="158" t="str">
        <f>IF('Formato 3_Gantt'!G$12&lt;&gt;"",'Formato 3_Gantt'!G$12,"")</f>
        <v/>
      </c>
      <c r="BH112" s="158" t="str">
        <f>IF('Formato 3_Gantt'!H$12&lt;&gt;"",'Formato 3_Gantt'!H$12,"")</f>
        <v/>
      </c>
      <c r="BI112" s="161" t="str">
        <f>IF('Formato 3_Gantt'!BL$12&lt;&gt;"",'Formato 3_Gantt'!BL$12,"")</f>
        <v/>
      </c>
      <c r="BJ112" s="161" t="str">
        <f>IF('Formato 3_Gantt'!BM$12&lt;&gt;"",'Formato 3_Gantt'!BM$12,"")</f>
        <v/>
      </c>
      <c r="BK112" s="161" t="str">
        <f>IF('Formato 3_Gantt'!BN$12&lt;&gt;"",'Formato 3_Gantt'!BN$12,"")</f>
        <v/>
      </c>
      <c r="BL112" s="161" t="str">
        <f>IF('Formato 3_Gantt'!BO$12&lt;&gt;"",'Formato 3_Gantt'!BO$12,"")</f>
        <v/>
      </c>
      <c r="BM112" s="161" t="str">
        <f>IF('Formato 3_Gantt'!BP$12&lt;&gt;"",'Formato 3_Gantt'!BP$12,"")</f>
        <v/>
      </c>
      <c r="BN112" s="161" t="str">
        <f>IF('Formato 3_Gantt'!BQ$12&lt;&gt;"",'Formato 3_Gantt'!BQ$12,"")</f>
        <v/>
      </c>
      <c r="BO112" s="161" t="str">
        <f>IF('Formato 3_Gantt'!BR$12&lt;&gt;"",'Formato 3_Gantt'!BR$12,"")</f>
        <v/>
      </c>
      <c r="BP112" s="161" t="str">
        <f>IF('Formato 3_Gantt'!BS$12&lt;&gt;"",'Formato 3_Gantt'!BS$12,"")</f>
        <v/>
      </c>
      <c r="BQ112" s="161" t="str">
        <f>IF('Formato 3_Gantt'!BT$12&lt;&gt;"",'Formato 3_Gantt'!BT$12,"")</f>
        <v/>
      </c>
      <c r="BR112" s="161" t="str">
        <f>IF('Formato 3_Gantt'!BU$12&lt;&gt;"",'Formato 3_Gantt'!BU$12,"")</f>
        <v/>
      </c>
      <c r="BS112" s="161" t="str">
        <f>IF('Formato 3_Gantt'!BV$12&lt;&gt;"",'Formato 3_Gantt'!BV$12,"")</f>
        <v/>
      </c>
      <c r="BT112" s="161" t="str">
        <f>IF('Formato 3_Gantt'!BW$12&lt;&gt;"",'Formato 3_Gantt'!BW$12,"")</f>
        <v/>
      </c>
      <c r="BU112" s="161" t="str">
        <f>IF('Formato 3_Gantt'!BX$12&lt;&gt;"",'Formato 3_Gantt'!BX$12,"")</f>
        <v/>
      </c>
      <c r="BV112" s="163" t="str">
        <f>IF('Formato 4_Ppto'!I$100&lt;&gt;"",'Formato 4_Ppto'!I$100,"")</f>
        <v/>
      </c>
      <c r="BW112" s="162" t="str">
        <f>IF('Formato 4_Ppto'!X$100&lt;&gt;"",'Formato 4_Ppto'!X$100,"")</f>
        <v/>
      </c>
      <c r="BX112" s="162" t="str">
        <f>IF('Formato 4_Ppto'!Y$100&lt;&gt;"",'Formato 4_Ppto'!Y$100,"")</f>
        <v/>
      </c>
      <c r="BY112" s="162" t="str">
        <f>IF('Formato 4_Ppto'!Z$100&lt;&gt;"",'Formato 4_Ppto'!Z$100,"")</f>
        <v/>
      </c>
      <c r="BZ112" s="162" t="str">
        <f>IF('Formato 4_Ppto'!AA$100&lt;&gt;"",'Formato 4_Ppto'!AA$100,"")</f>
        <v/>
      </c>
      <c r="CA112" s="162" t="str">
        <f>IF('Formato 4_Ppto'!AB$100&lt;&gt;"",'Formato 4_Ppto'!AB$100,"")</f>
        <v/>
      </c>
      <c r="CB112" s="162" t="str">
        <f>IF('Formato 4_Ppto'!AC$100&lt;&gt;"",'Formato 4_Ppto'!AC$100,"")</f>
        <v/>
      </c>
      <c r="CC112" s="162" t="str">
        <f>IF('Formato 4_Ppto'!AD$100&lt;&gt;"",'Formato 4_Ppto'!AD$100,"")</f>
        <v/>
      </c>
      <c r="CD112" s="162" t="str">
        <f>IF('Formato 4_Ppto'!AE$100&lt;&gt;"",'Formato 4_Ppto'!AE$100,"")</f>
        <v/>
      </c>
      <c r="CE112" s="162" t="str">
        <f>IF('Formato 4_Ppto'!AF$100&lt;&gt;"",'Formato 4_Ppto'!AF$100,"")</f>
        <v/>
      </c>
      <c r="CF112" s="162" t="str">
        <f>IF('Formato 4_Ppto'!AG$100&lt;&gt;"",'Formato 4_Ppto'!AG$100,"")</f>
        <v/>
      </c>
      <c r="CG112" s="162" t="str">
        <f>IF('Formato 4_Ppto'!AH$100&lt;&gt;"",'Formato 4_Ppto'!AH$100,"")</f>
        <v/>
      </c>
      <c r="CH112" s="162" t="str">
        <f>IF('Formato 4_Ppto'!AI$100&lt;&gt;"",'Formato 4_Ppto'!AI$100,"")</f>
        <v/>
      </c>
      <c r="CI112" s="163" t="str">
        <f>IF('Formato 4_Ppto'!AJ$100&lt;&gt;"",'Formato 4_Ppto'!AJ$100,"")</f>
        <v/>
      </c>
      <c r="CJ112" s="13" t="str">
        <f>IF('Formato 4_Ppto'!B120&lt;&gt;"",'Formato 4_Ppto'!A120,"")</f>
        <v/>
      </c>
      <c r="CK112" s="24" t="str">
        <f>IF('Formato 4_Ppto'!B120&lt;&gt;"",'Formato 4_Ppto'!B120,"")</f>
        <v/>
      </c>
      <c r="CL112" s="22" t="str">
        <f>IF('Formato 4_Ppto'!C120&lt;&gt;"",'Formato 4_Ppto'!C120,"")</f>
        <v/>
      </c>
      <c r="CM112" s="24" t="str">
        <f>IF('Formato 4_Ppto'!D120&lt;&gt;"",'Formato 4_Ppto'!D120,"")</f>
        <v/>
      </c>
      <c r="CN112" s="161" t="str">
        <f>IF('Formato 4_Ppto'!E120&lt;&gt;"",'Formato 4_Ppto'!E120,"")</f>
        <v/>
      </c>
      <c r="CO112" s="161" t="str">
        <f>IF('Formato 4_Ppto'!G120&lt;&gt;"",'Formato 4_Ppto'!G120,"")</f>
        <v/>
      </c>
      <c r="CP112" s="163" t="str">
        <f>IF('Formato 4_Ppto'!I120&lt;&gt;"",'Formato 4_Ppto'!I120,"")</f>
        <v/>
      </c>
      <c r="CQ112" s="161" t="str">
        <f>IF('Formato 4_Ppto'!K120&lt;&gt;"",'Formato 4_Ppto'!K120,"")</f>
        <v/>
      </c>
      <c r="CR112" s="161" t="str">
        <f>IF('Formato 4_Ppto'!L120&lt;&gt;"",'Formato 4_Ppto'!L120,"")</f>
        <v/>
      </c>
      <c r="CS112" s="161" t="str">
        <f>IF('Formato 4_Ppto'!M120&lt;&gt;"",'Formato 4_Ppto'!M120,"")</f>
        <v/>
      </c>
      <c r="CT112" s="161" t="str">
        <f>IF('Formato 4_Ppto'!N120&lt;&gt;"",'Formato 4_Ppto'!N120,"")</f>
        <v/>
      </c>
      <c r="CU112" s="161" t="str">
        <f>IF('Formato 4_Ppto'!O120&lt;&gt;"",'Formato 4_Ppto'!O120,"")</f>
        <v/>
      </c>
      <c r="CV112" s="161" t="str">
        <f>IF('Formato 4_Ppto'!P120&lt;&gt;"",'Formato 4_Ppto'!P120,"")</f>
        <v/>
      </c>
      <c r="CW112" s="161" t="str">
        <f>IF('Formato 4_Ppto'!Q120&lt;&gt;"",'Formato 4_Ppto'!Q120,"")</f>
        <v/>
      </c>
      <c r="CX112" s="161" t="str">
        <f>IF('Formato 4_Ppto'!R120&lt;&gt;"",'Formato 4_Ppto'!R120,"")</f>
        <v/>
      </c>
      <c r="CY112" s="161" t="str">
        <f>IF('Formato 4_Ppto'!S120&lt;&gt;"",'Formato 4_Ppto'!S120,"")</f>
        <v/>
      </c>
      <c r="CZ112" s="161" t="str">
        <f>IF('Formato 4_Ppto'!T120&lt;&gt;"",'Formato 4_Ppto'!T120,"")</f>
        <v/>
      </c>
      <c r="DA112" s="161" t="str">
        <f>IF('Formato 4_Ppto'!U120&lt;&gt;"",'Formato 4_Ppto'!U120,"")</f>
        <v/>
      </c>
      <c r="DB112" s="161" t="str">
        <f>IF('Formato 4_Ppto'!V120&lt;&gt;"",'Formato 4_Ppto'!V120,"")</f>
        <v/>
      </c>
      <c r="DC112" s="161" t="str">
        <f>IF('Formato 4_Ppto'!W120&lt;&gt;"",'Formato 4_Ppto'!W120,"")</f>
        <v/>
      </c>
      <c r="DD112" s="162" t="str">
        <f>IF('Formato 4_Ppto'!X120&lt;&gt;"",'Formato 4_Ppto'!X120,"")</f>
        <v/>
      </c>
      <c r="DE112" s="162" t="str">
        <f>IF('Formato 4_Ppto'!Y120&lt;&gt;"",'Formato 4_Ppto'!Y120,"")</f>
        <v/>
      </c>
      <c r="DF112" s="162" t="str">
        <f>IF('Formato 4_Ppto'!Z120&lt;&gt;"",'Formato 4_Ppto'!Z120,"")</f>
        <v/>
      </c>
      <c r="DG112" s="162" t="str">
        <f>IF('Formato 4_Ppto'!AA120&lt;&gt;"",'Formato 4_Ppto'!AA120,"")</f>
        <v/>
      </c>
      <c r="DH112" s="162" t="str">
        <f>IF('Formato 4_Ppto'!AB120&lt;&gt;"",'Formato 4_Ppto'!AB120,"")</f>
        <v/>
      </c>
      <c r="DI112" s="162" t="str">
        <f>IF('Formato 4_Ppto'!AC120&lt;&gt;"",'Formato 4_Ppto'!AC120,"")</f>
        <v/>
      </c>
      <c r="DJ112" s="162" t="str">
        <f>IF('Formato 4_Ppto'!AD120&lt;&gt;"",'Formato 4_Ppto'!AD120,"")</f>
        <v/>
      </c>
      <c r="DK112" s="162" t="str">
        <f>IF('Formato 4_Ppto'!AE120&lt;&gt;"",'Formato 4_Ppto'!AE120,"")</f>
        <v/>
      </c>
      <c r="DL112" s="162" t="str">
        <f>IF('Formato 4_Ppto'!AF120&lt;&gt;"",'Formato 4_Ppto'!AF120,"")</f>
        <v/>
      </c>
      <c r="DM112" s="162" t="str">
        <f>IF('Formato 4_Ppto'!AG120&lt;&gt;"",'Formato 4_Ppto'!AG120,"")</f>
        <v/>
      </c>
      <c r="DN112" s="162" t="str">
        <f>IF('Formato 4_Ppto'!AH120&lt;&gt;"",'Formato 4_Ppto'!AH120,"")</f>
        <v/>
      </c>
      <c r="DO112" s="162" t="str">
        <f>IF('Formato 4_Ppto'!AI120&lt;&gt;"",'Formato 4_Ppto'!AI120,"")</f>
        <v/>
      </c>
      <c r="DP112" s="163" t="str">
        <f>IF('Formato 4_Ppto'!AJ120&lt;&gt;"",'Formato 4_Ppto'!AJ120,"")</f>
        <v/>
      </c>
    </row>
    <row r="113" spans="2:120" x14ac:dyDescent="0.3">
      <c r="B113" s="13" t="str">
        <f>IF(OR(Tabla6[[#This Row],[IDA]]="",Tabla6[[#This Row],[IDT]]="",Tabla6[[#This Row],[IDI]]=""),"",Tabla6[[#This Row],[IDA]]&amp;"."&amp;Tabla6[[#This Row],[IDT]]&amp;"."&amp;Tabla6[[#This Row],[IDI]])</f>
        <v/>
      </c>
      <c r="C113" s="13" t="str">
        <f>IF(Formato_02!$B$14&lt;&gt;"",0,"")</f>
        <v/>
      </c>
      <c r="D113" s="13" t="str">
        <f>IF(Formato_02!$H$9&lt;&gt;"",Formato_02!$H$9,"")</f>
        <v/>
      </c>
      <c r="E113" s="24" t="str">
        <f t="shared" si="8"/>
        <v/>
      </c>
      <c r="F113" s="24" t="str">
        <f>IF(Formato_02!$B$14&lt;&gt;"",Formato_02!$B$14,"")</f>
        <v/>
      </c>
      <c r="G113" s="22" t="str">
        <f>IF('Formato 3_Gantt'!C118&lt;&gt;"",'Formato 3_Gantt'!C118,"")</f>
        <v/>
      </c>
      <c r="H113" s="13" t="str">
        <f>IF('Formato 3_Gantt'!D$8&lt;&gt;"",'Formato 3_Gantt'!D$8,"")</f>
        <v/>
      </c>
      <c r="I113" s="13" t="str">
        <f>IF('Formato 3_Gantt'!E$8&lt;&gt;"",'Formato 3_Gantt'!E$8,"")</f>
        <v/>
      </c>
      <c r="J113" s="13" t="str">
        <f>IF('Formato 3_Gantt'!F$8&lt;&gt;"",'Formato 3_Gantt'!F$8,"")</f>
        <v/>
      </c>
      <c r="K113" s="158" t="str">
        <f>IF('Formato 3_Gantt'!G$8&lt;&gt;"",'Formato 3_Gantt'!G$8,"")</f>
        <v/>
      </c>
      <c r="L113" s="158" t="str">
        <f>IF('Formato 3_Gantt'!H$8&lt;&gt;"",'Formato 3_Gantt'!H$8,"")</f>
        <v/>
      </c>
      <c r="M113" s="13" t="str">
        <f>IF('Formato 3_Gantt'!BL$8&lt;&gt;"",'Formato 3_Gantt'!BL$8,"")</f>
        <v/>
      </c>
      <c r="N113" s="13" t="str">
        <f>IF('Formato 3_Gantt'!BM$8&lt;&gt;"",'Formato 3_Gantt'!BM$8,"")</f>
        <v/>
      </c>
      <c r="O113" s="13" t="str">
        <f>IF('Formato 3_Gantt'!BN$8&lt;&gt;"",'Formato 3_Gantt'!BN$8,"")</f>
        <v/>
      </c>
      <c r="P113" s="13" t="str">
        <f>IF('Formato 3_Gantt'!BO$8&lt;&gt;"",'Formato 3_Gantt'!BO$8,"")</f>
        <v/>
      </c>
      <c r="Q113" s="13" t="str">
        <f>IF('Formato 3_Gantt'!BP$8&lt;&gt;"",'Formato 3_Gantt'!BP$8,"")</f>
        <v/>
      </c>
      <c r="R113" s="13" t="str">
        <f>IF('Formato 3_Gantt'!BQ$8&lt;&gt;"",'Formato 3_Gantt'!BQ$8,"")</f>
        <v/>
      </c>
      <c r="S113" s="13" t="str">
        <f>IF('Formato 3_Gantt'!BR$8&lt;&gt;"",'Formato 3_Gantt'!BR$8,"")</f>
        <v/>
      </c>
      <c r="T113" s="13" t="str">
        <f>IF('Formato 3_Gantt'!BS$8&lt;&gt;"",'Formato 3_Gantt'!BS$8,"")</f>
        <v/>
      </c>
      <c r="U113" s="13" t="str">
        <f>IF('Formato 3_Gantt'!BT$8&lt;&gt;"",'Formato 3_Gantt'!BT$8,"")</f>
        <v/>
      </c>
      <c r="V113" s="13" t="str">
        <f>IF('Formato 3_Gantt'!BU$8&lt;&gt;"",'Formato 3_Gantt'!BU$8,"")</f>
        <v/>
      </c>
      <c r="W113" s="13" t="str">
        <f>IF('Formato 3_Gantt'!BV$8&lt;&gt;"",'Formato 3_Gantt'!BV$8,"")</f>
        <v/>
      </c>
      <c r="X113" s="13" t="str">
        <f>IF('Formato 3_Gantt'!BW$8&lt;&gt;"",'Formato 3_Gantt'!BW$8,"")</f>
        <v/>
      </c>
      <c r="Y113" s="13" t="str">
        <f>IF('Formato 3_Gantt'!BX$8&lt;&gt;"",'Formato 3_Gantt'!BX$8,"")</f>
        <v/>
      </c>
      <c r="Z113" s="162" t="str">
        <f>IF(Formato_02!S$15&lt;&gt;"",Formato_02!S$15,"")</f>
        <v/>
      </c>
      <c r="AA113" s="162" t="str">
        <f>IF(Formato_02!T$15&lt;&gt;"",Formato_02!T$15,"")</f>
        <v/>
      </c>
      <c r="AB113" s="162" t="str">
        <f>IF(Formato_02!U$15&lt;&gt;"",Formato_02!U$15,"")</f>
        <v/>
      </c>
      <c r="AC113" s="162" t="str">
        <f>IF(Formato_02!V$15&lt;&gt;"",Formato_02!V$15,"")</f>
        <v/>
      </c>
      <c r="AD113" s="162" t="str">
        <f>IF(Formato_02!W$15&lt;&gt;"",Formato_02!W$15,"")</f>
        <v/>
      </c>
      <c r="AE113" s="162" t="str">
        <f>IF(Formato_02!X$15&lt;&gt;"",Formato_02!X$15,"")</f>
        <v/>
      </c>
      <c r="AF113" s="162" t="str">
        <f>IF(Formato_02!Y$15&lt;&gt;"",Formato_02!Y$15,"")</f>
        <v/>
      </c>
      <c r="AG113" s="162" t="str">
        <f>IF(Formato_02!Z$15&lt;&gt;"",Formato_02!Z$15,"")</f>
        <v/>
      </c>
      <c r="AH113" s="162" t="str">
        <f>IF(Formato_02!AA$15&lt;&gt;"",Formato_02!AA$15,"")</f>
        <v/>
      </c>
      <c r="AI113" s="162" t="str">
        <f>IF(Formato_02!AB$15&lt;&gt;"",Formato_02!AB$15,"")</f>
        <v/>
      </c>
      <c r="AJ113" s="162" t="str">
        <f>IF(Formato_02!AC$15&lt;&gt;"",Formato_02!AC$15,"")</f>
        <v/>
      </c>
      <c r="AK113" s="162" t="str">
        <f>IF(Formato_02!AD$15&lt;&gt;"",Formato_02!AD$15,"")</f>
        <v/>
      </c>
      <c r="AL113" s="162" t="str">
        <f>IF(Formato_02!$N$14&lt;&gt;"",Formato_02!$N$14,"")</f>
        <v/>
      </c>
      <c r="AM113" s="13" t="str">
        <f>IF(Formato_02!$X$4&lt;&gt;"","AN","")</f>
        <v/>
      </c>
      <c r="AN113" s="24" t="str">
        <f t="shared" si="9"/>
        <v/>
      </c>
      <c r="AO113" s="13" t="str">
        <f>IF(Formato_02!$Y$4&lt;&gt;"","P027","")</f>
        <v/>
      </c>
      <c r="AP113" s="24" t="str">
        <f t="shared" si="10"/>
        <v/>
      </c>
      <c r="AQ113" s="13" t="str">
        <f>IF(Formato_02!$Z$4&lt;&gt;"","PNCVG","")</f>
        <v/>
      </c>
      <c r="AR113" s="24" t="str">
        <f t="shared" si="11"/>
        <v/>
      </c>
      <c r="AS113" s="13" t="str">
        <f>IF(Formato_02!$AA$4&lt;&gt;"","PNFF","")</f>
        <v/>
      </c>
      <c r="AT113" s="24" t="str">
        <f t="shared" si="12"/>
        <v/>
      </c>
      <c r="AU113" s="13" t="str">
        <f>IF(Formato_02!$AB$4&lt;&gt;"","PNPAM","")</f>
        <v/>
      </c>
      <c r="AV113" s="24" t="str">
        <f t="shared" si="13"/>
        <v/>
      </c>
      <c r="AW113" s="13" t="str">
        <f>IF(Formato_02!$AC$4&lt;&gt;"","PNAIA","")</f>
        <v/>
      </c>
      <c r="AX113" s="24" t="str">
        <f t="shared" si="14"/>
        <v/>
      </c>
      <c r="AY113" s="13" t="str">
        <f>IF(Formato_02!$AD$4&lt;&gt;"","PIO","")</f>
        <v/>
      </c>
      <c r="AZ113" s="24" t="str">
        <f t="shared" si="15"/>
        <v/>
      </c>
      <c r="BA113" s="13" t="str">
        <f>IF('Formato 3_Gantt'!B$12&lt;&gt;"",'Formato 3_Gantt'!A$12,"")</f>
        <v/>
      </c>
      <c r="BB113" s="24" t="str">
        <f>IF('Formato 3_Gantt'!B$12&lt;&gt;"",'Formato 3_Gantt'!B$12,"")</f>
        <v/>
      </c>
      <c r="BC113" s="22" t="str">
        <f>IF('Formato 3_Gantt'!C$12&lt;&gt;"",'Formato 3_Gantt'!C$12,"")</f>
        <v/>
      </c>
      <c r="BD113" s="13" t="str">
        <f>IF('Formato 3_Gantt'!D$12&lt;&gt;"",'Formato 3_Gantt'!D$12,"")</f>
        <v/>
      </c>
      <c r="BE113" s="161" t="str">
        <f>IF('Formato 3_Gantt'!E$12&lt;&gt;"",'Formato 3_Gantt'!E$12,"")</f>
        <v/>
      </c>
      <c r="BF113" s="13" t="str">
        <f>IF('Formato 3_Gantt'!F$12&lt;&gt;"",'Formato 3_Gantt'!F$12,"")</f>
        <v/>
      </c>
      <c r="BG113" s="158" t="str">
        <f>IF('Formato 3_Gantt'!G$12&lt;&gt;"",'Formato 3_Gantt'!G$12,"")</f>
        <v/>
      </c>
      <c r="BH113" s="158" t="str">
        <f>IF('Formato 3_Gantt'!H$12&lt;&gt;"",'Formato 3_Gantt'!H$12,"")</f>
        <v/>
      </c>
      <c r="BI113" s="161" t="str">
        <f>IF('Formato 3_Gantt'!BL$12&lt;&gt;"",'Formato 3_Gantt'!BL$12,"")</f>
        <v/>
      </c>
      <c r="BJ113" s="161" t="str">
        <f>IF('Formato 3_Gantt'!BM$12&lt;&gt;"",'Formato 3_Gantt'!BM$12,"")</f>
        <v/>
      </c>
      <c r="BK113" s="161" t="str">
        <f>IF('Formato 3_Gantt'!BN$12&lt;&gt;"",'Formato 3_Gantt'!BN$12,"")</f>
        <v/>
      </c>
      <c r="BL113" s="161" t="str">
        <f>IF('Formato 3_Gantt'!BO$12&lt;&gt;"",'Formato 3_Gantt'!BO$12,"")</f>
        <v/>
      </c>
      <c r="BM113" s="161" t="str">
        <f>IF('Formato 3_Gantt'!BP$12&lt;&gt;"",'Formato 3_Gantt'!BP$12,"")</f>
        <v/>
      </c>
      <c r="BN113" s="161" t="str">
        <f>IF('Formato 3_Gantt'!BQ$12&lt;&gt;"",'Formato 3_Gantt'!BQ$12,"")</f>
        <v/>
      </c>
      <c r="BO113" s="161" t="str">
        <f>IF('Formato 3_Gantt'!BR$12&lt;&gt;"",'Formato 3_Gantt'!BR$12,"")</f>
        <v/>
      </c>
      <c r="BP113" s="161" t="str">
        <f>IF('Formato 3_Gantt'!BS$12&lt;&gt;"",'Formato 3_Gantt'!BS$12,"")</f>
        <v/>
      </c>
      <c r="BQ113" s="161" t="str">
        <f>IF('Formato 3_Gantt'!BT$12&lt;&gt;"",'Formato 3_Gantt'!BT$12,"")</f>
        <v/>
      </c>
      <c r="BR113" s="161" t="str">
        <f>IF('Formato 3_Gantt'!BU$12&lt;&gt;"",'Formato 3_Gantt'!BU$12,"")</f>
        <v/>
      </c>
      <c r="BS113" s="161" t="str">
        <f>IF('Formato 3_Gantt'!BV$12&lt;&gt;"",'Formato 3_Gantt'!BV$12,"")</f>
        <v/>
      </c>
      <c r="BT113" s="161" t="str">
        <f>IF('Formato 3_Gantt'!BW$12&lt;&gt;"",'Formato 3_Gantt'!BW$12,"")</f>
        <v/>
      </c>
      <c r="BU113" s="161" t="str">
        <f>IF('Formato 3_Gantt'!BX$12&lt;&gt;"",'Formato 3_Gantt'!BX$12,"")</f>
        <v/>
      </c>
      <c r="BV113" s="163" t="str">
        <f>IF('Formato 4_Ppto'!I$100&lt;&gt;"",'Formato 4_Ppto'!I$100,"")</f>
        <v/>
      </c>
      <c r="BW113" s="162" t="str">
        <f>IF('Formato 4_Ppto'!X$100&lt;&gt;"",'Formato 4_Ppto'!X$100,"")</f>
        <v/>
      </c>
      <c r="BX113" s="162" t="str">
        <f>IF('Formato 4_Ppto'!Y$100&lt;&gt;"",'Formato 4_Ppto'!Y$100,"")</f>
        <v/>
      </c>
      <c r="BY113" s="162" t="str">
        <f>IF('Formato 4_Ppto'!Z$100&lt;&gt;"",'Formato 4_Ppto'!Z$100,"")</f>
        <v/>
      </c>
      <c r="BZ113" s="162" t="str">
        <f>IF('Formato 4_Ppto'!AA$100&lt;&gt;"",'Formato 4_Ppto'!AA$100,"")</f>
        <v/>
      </c>
      <c r="CA113" s="162" t="str">
        <f>IF('Formato 4_Ppto'!AB$100&lt;&gt;"",'Formato 4_Ppto'!AB$100,"")</f>
        <v/>
      </c>
      <c r="CB113" s="162" t="str">
        <f>IF('Formato 4_Ppto'!AC$100&lt;&gt;"",'Formato 4_Ppto'!AC$100,"")</f>
        <v/>
      </c>
      <c r="CC113" s="162" t="str">
        <f>IF('Formato 4_Ppto'!AD$100&lt;&gt;"",'Formato 4_Ppto'!AD$100,"")</f>
        <v/>
      </c>
      <c r="CD113" s="162" t="str">
        <f>IF('Formato 4_Ppto'!AE$100&lt;&gt;"",'Formato 4_Ppto'!AE$100,"")</f>
        <v/>
      </c>
      <c r="CE113" s="162" t="str">
        <f>IF('Formato 4_Ppto'!AF$100&lt;&gt;"",'Formato 4_Ppto'!AF$100,"")</f>
        <v/>
      </c>
      <c r="CF113" s="162" t="str">
        <f>IF('Formato 4_Ppto'!AG$100&lt;&gt;"",'Formato 4_Ppto'!AG$100,"")</f>
        <v/>
      </c>
      <c r="CG113" s="162" t="str">
        <f>IF('Formato 4_Ppto'!AH$100&lt;&gt;"",'Formato 4_Ppto'!AH$100,"")</f>
        <v/>
      </c>
      <c r="CH113" s="162" t="str">
        <f>IF('Formato 4_Ppto'!AI$100&lt;&gt;"",'Formato 4_Ppto'!AI$100,"")</f>
        <v/>
      </c>
      <c r="CI113" s="163" t="str">
        <f>IF('Formato 4_Ppto'!AJ$100&lt;&gt;"",'Formato 4_Ppto'!AJ$100,"")</f>
        <v/>
      </c>
      <c r="CJ113" s="13" t="str">
        <f>IF('Formato 4_Ppto'!B121&lt;&gt;"",'Formato 4_Ppto'!A121,"")</f>
        <v/>
      </c>
      <c r="CK113" s="24" t="str">
        <f>IF('Formato 4_Ppto'!B121&lt;&gt;"",'Formato 4_Ppto'!B121,"")</f>
        <v/>
      </c>
      <c r="CL113" s="22" t="str">
        <f>IF('Formato 4_Ppto'!C121&lt;&gt;"",'Formato 4_Ppto'!C121,"")</f>
        <v/>
      </c>
      <c r="CM113" s="24" t="str">
        <f>IF('Formato 4_Ppto'!D121&lt;&gt;"",'Formato 4_Ppto'!D121,"")</f>
        <v/>
      </c>
      <c r="CN113" s="161" t="str">
        <f>IF('Formato 4_Ppto'!E121&lt;&gt;"",'Formato 4_Ppto'!E121,"")</f>
        <v/>
      </c>
      <c r="CO113" s="161" t="str">
        <f>IF('Formato 4_Ppto'!G121&lt;&gt;"",'Formato 4_Ppto'!G121,"")</f>
        <v/>
      </c>
      <c r="CP113" s="163" t="str">
        <f>IF('Formato 4_Ppto'!I121&lt;&gt;"",'Formato 4_Ppto'!I121,"")</f>
        <v/>
      </c>
      <c r="CQ113" s="161" t="str">
        <f>IF('Formato 4_Ppto'!K121&lt;&gt;"",'Formato 4_Ppto'!K121,"")</f>
        <v/>
      </c>
      <c r="CR113" s="161" t="str">
        <f>IF('Formato 4_Ppto'!L121&lt;&gt;"",'Formato 4_Ppto'!L121,"")</f>
        <v/>
      </c>
      <c r="CS113" s="161" t="str">
        <f>IF('Formato 4_Ppto'!M121&lt;&gt;"",'Formato 4_Ppto'!M121,"")</f>
        <v/>
      </c>
      <c r="CT113" s="161" t="str">
        <f>IF('Formato 4_Ppto'!N121&lt;&gt;"",'Formato 4_Ppto'!N121,"")</f>
        <v/>
      </c>
      <c r="CU113" s="161" t="str">
        <f>IF('Formato 4_Ppto'!O121&lt;&gt;"",'Formato 4_Ppto'!O121,"")</f>
        <v/>
      </c>
      <c r="CV113" s="161" t="str">
        <f>IF('Formato 4_Ppto'!P121&lt;&gt;"",'Formato 4_Ppto'!P121,"")</f>
        <v/>
      </c>
      <c r="CW113" s="161" t="str">
        <f>IF('Formato 4_Ppto'!Q121&lt;&gt;"",'Formato 4_Ppto'!Q121,"")</f>
        <v/>
      </c>
      <c r="CX113" s="161" t="str">
        <f>IF('Formato 4_Ppto'!R121&lt;&gt;"",'Formato 4_Ppto'!R121,"")</f>
        <v/>
      </c>
      <c r="CY113" s="161" t="str">
        <f>IF('Formato 4_Ppto'!S121&lt;&gt;"",'Formato 4_Ppto'!S121,"")</f>
        <v/>
      </c>
      <c r="CZ113" s="161" t="str">
        <f>IF('Formato 4_Ppto'!T121&lt;&gt;"",'Formato 4_Ppto'!T121,"")</f>
        <v/>
      </c>
      <c r="DA113" s="161" t="str">
        <f>IF('Formato 4_Ppto'!U121&lt;&gt;"",'Formato 4_Ppto'!U121,"")</f>
        <v/>
      </c>
      <c r="DB113" s="161" t="str">
        <f>IF('Formato 4_Ppto'!V121&lt;&gt;"",'Formato 4_Ppto'!V121,"")</f>
        <v/>
      </c>
      <c r="DC113" s="161" t="str">
        <f>IF('Formato 4_Ppto'!W121&lt;&gt;"",'Formato 4_Ppto'!W121,"")</f>
        <v/>
      </c>
      <c r="DD113" s="162" t="str">
        <f>IF('Formato 4_Ppto'!X121&lt;&gt;"",'Formato 4_Ppto'!X121,"")</f>
        <v/>
      </c>
      <c r="DE113" s="162" t="str">
        <f>IF('Formato 4_Ppto'!Y121&lt;&gt;"",'Formato 4_Ppto'!Y121,"")</f>
        <v/>
      </c>
      <c r="DF113" s="162" t="str">
        <f>IF('Formato 4_Ppto'!Z121&lt;&gt;"",'Formato 4_Ppto'!Z121,"")</f>
        <v/>
      </c>
      <c r="DG113" s="162" t="str">
        <f>IF('Formato 4_Ppto'!AA121&lt;&gt;"",'Formato 4_Ppto'!AA121,"")</f>
        <v/>
      </c>
      <c r="DH113" s="162" t="str">
        <f>IF('Formato 4_Ppto'!AB121&lt;&gt;"",'Formato 4_Ppto'!AB121,"")</f>
        <v/>
      </c>
      <c r="DI113" s="162" t="str">
        <f>IF('Formato 4_Ppto'!AC121&lt;&gt;"",'Formato 4_Ppto'!AC121,"")</f>
        <v/>
      </c>
      <c r="DJ113" s="162" t="str">
        <f>IF('Formato 4_Ppto'!AD121&lt;&gt;"",'Formato 4_Ppto'!AD121,"")</f>
        <v/>
      </c>
      <c r="DK113" s="162" t="str">
        <f>IF('Formato 4_Ppto'!AE121&lt;&gt;"",'Formato 4_Ppto'!AE121,"")</f>
        <v/>
      </c>
      <c r="DL113" s="162" t="str">
        <f>IF('Formato 4_Ppto'!AF121&lt;&gt;"",'Formato 4_Ppto'!AF121,"")</f>
        <v/>
      </c>
      <c r="DM113" s="162" t="str">
        <f>IF('Formato 4_Ppto'!AG121&lt;&gt;"",'Formato 4_Ppto'!AG121,"")</f>
        <v/>
      </c>
      <c r="DN113" s="162" t="str">
        <f>IF('Formato 4_Ppto'!AH121&lt;&gt;"",'Formato 4_Ppto'!AH121,"")</f>
        <v/>
      </c>
      <c r="DO113" s="162" t="str">
        <f>IF('Formato 4_Ppto'!AI121&lt;&gt;"",'Formato 4_Ppto'!AI121,"")</f>
        <v/>
      </c>
      <c r="DP113" s="163" t="str">
        <f>IF('Formato 4_Ppto'!AJ121&lt;&gt;"",'Formato 4_Ppto'!AJ121,"")</f>
        <v/>
      </c>
    </row>
    <row r="114" spans="2:120" x14ac:dyDescent="0.3">
      <c r="B114" s="13" t="str">
        <f>IF(OR(Tabla6[[#This Row],[IDA]]="",Tabla6[[#This Row],[IDT]]="",Tabla6[[#This Row],[IDI]]=""),"",Tabla6[[#This Row],[IDA]]&amp;"."&amp;Tabla6[[#This Row],[IDT]]&amp;"."&amp;Tabla6[[#This Row],[IDI]])</f>
        <v/>
      </c>
      <c r="C114" s="13" t="str">
        <f>IF(Formato_02!$B$14&lt;&gt;"",0,"")</f>
        <v/>
      </c>
      <c r="D114" s="13" t="str">
        <f>IF(Formato_02!$H$9&lt;&gt;"",Formato_02!$H$9,"")</f>
        <v/>
      </c>
      <c r="E114" s="24" t="str">
        <f t="shared" si="8"/>
        <v/>
      </c>
      <c r="F114" s="24" t="str">
        <f>IF(Formato_02!$B$14&lt;&gt;"",Formato_02!$B$14,"")</f>
        <v/>
      </c>
      <c r="G114" s="22" t="str">
        <f>IF('Formato 3_Gantt'!C119&lt;&gt;"",'Formato 3_Gantt'!C119,"")</f>
        <v/>
      </c>
      <c r="H114" s="13" t="str">
        <f>IF('Formato 3_Gantt'!D$8&lt;&gt;"",'Formato 3_Gantt'!D$8,"")</f>
        <v/>
      </c>
      <c r="I114" s="13" t="str">
        <f>IF('Formato 3_Gantt'!E$8&lt;&gt;"",'Formato 3_Gantt'!E$8,"")</f>
        <v/>
      </c>
      <c r="J114" s="13" t="str">
        <f>IF('Formato 3_Gantt'!F$8&lt;&gt;"",'Formato 3_Gantt'!F$8,"")</f>
        <v/>
      </c>
      <c r="K114" s="158" t="str">
        <f>IF('Formato 3_Gantt'!G$8&lt;&gt;"",'Formato 3_Gantt'!G$8,"")</f>
        <v/>
      </c>
      <c r="L114" s="158" t="str">
        <f>IF('Formato 3_Gantt'!H$8&lt;&gt;"",'Formato 3_Gantt'!H$8,"")</f>
        <v/>
      </c>
      <c r="M114" s="13" t="str">
        <f>IF('Formato 3_Gantt'!BL$8&lt;&gt;"",'Formato 3_Gantt'!BL$8,"")</f>
        <v/>
      </c>
      <c r="N114" s="13" t="str">
        <f>IF('Formato 3_Gantt'!BM$8&lt;&gt;"",'Formato 3_Gantt'!BM$8,"")</f>
        <v/>
      </c>
      <c r="O114" s="13" t="str">
        <f>IF('Formato 3_Gantt'!BN$8&lt;&gt;"",'Formato 3_Gantt'!BN$8,"")</f>
        <v/>
      </c>
      <c r="P114" s="13" t="str">
        <f>IF('Formato 3_Gantt'!BO$8&lt;&gt;"",'Formato 3_Gantt'!BO$8,"")</f>
        <v/>
      </c>
      <c r="Q114" s="13" t="str">
        <f>IF('Formato 3_Gantt'!BP$8&lt;&gt;"",'Formato 3_Gantt'!BP$8,"")</f>
        <v/>
      </c>
      <c r="R114" s="13" t="str">
        <f>IF('Formato 3_Gantt'!BQ$8&lt;&gt;"",'Formato 3_Gantt'!BQ$8,"")</f>
        <v/>
      </c>
      <c r="S114" s="13" t="str">
        <f>IF('Formato 3_Gantt'!BR$8&lt;&gt;"",'Formato 3_Gantt'!BR$8,"")</f>
        <v/>
      </c>
      <c r="T114" s="13" t="str">
        <f>IF('Formato 3_Gantt'!BS$8&lt;&gt;"",'Formato 3_Gantt'!BS$8,"")</f>
        <v/>
      </c>
      <c r="U114" s="13" t="str">
        <f>IF('Formato 3_Gantt'!BT$8&lt;&gt;"",'Formato 3_Gantt'!BT$8,"")</f>
        <v/>
      </c>
      <c r="V114" s="13" t="str">
        <f>IF('Formato 3_Gantt'!BU$8&lt;&gt;"",'Formato 3_Gantt'!BU$8,"")</f>
        <v/>
      </c>
      <c r="W114" s="13" t="str">
        <f>IF('Formato 3_Gantt'!BV$8&lt;&gt;"",'Formato 3_Gantt'!BV$8,"")</f>
        <v/>
      </c>
      <c r="X114" s="13" t="str">
        <f>IF('Formato 3_Gantt'!BW$8&lt;&gt;"",'Formato 3_Gantt'!BW$8,"")</f>
        <v/>
      </c>
      <c r="Y114" s="13" t="str">
        <f>IF('Formato 3_Gantt'!BX$8&lt;&gt;"",'Formato 3_Gantt'!BX$8,"")</f>
        <v/>
      </c>
      <c r="Z114" s="162" t="str">
        <f>IF(Formato_02!S$15&lt;&gt;"",Formato_02!S$15,"")</f>
        <v/>
      </c>
      <c r="AA114" s="162" t="str">
        <f>IF(Formato_02!T$15&lt;&gt;"",Formato_02!T$15,"")</f>
        <v/>
      </c>
      <c r="AB114" s="162" t="str">
        <f>IF(Formato_02!U$15&lt;&gt;"",Formato_02!U$15,"")</f>
        <v/>
      </c>
      <c r="AC114" s="162" t="str">
        <f>IF(Formato_02!V$15&lt;&gt;"",Formato_02!V$15,"")</f>
        <v/>
      </c>
      <c r="AD114" s="162" t="str">
        <f>IF(Formato_02!W$15&lt;&gt;"",Formato_02!W$15,"")</f>
        <v/>
      </c>
      <c r="AE114" s="162" t="str">
        <f>IF(Formato_02!X$15&lt;&gt;"",Formato_02!X$15,"")</f>
        <v/>
      </c>
      <c r="AF114" s="162" t="str">
        <f>IF(Formato_02!Y$15&lt;&gt;"",Formato_02!Y$15,"")</f>
        <v/>
      </c>
      <c r="AG114" s="162" t="str">
        <f>IF(Formato_02!Z$15&lt;&gt;"",Formato_02!Z$15,"")</f>
        <v/>
      </c>
      <c r="AH114" s="162" t="str">
        <f>IF(Formato_02!AA$15&lt;&gt;"",Formato_02!AA$15,"")</f>
        <v/>
      </c>
      <c r="AI114" s="162" t="str">
        <f>IF(Formato_02!AB$15&lt;&gt;"",Formato_02!AB$15,"")</f>
        <v/>
      </c>
      <c r="AJ114" s="162" t="str">
        <f>IF(Formato_02!AC$15&lt;&gt;"",Formato_02!AC$15,"")</f>
        <v/>
      </c>
      <c r="AK114" s="162" t="str">
        <f>IF(Formato_02!AD$15&lt;&gt;"",Formato_02!AD$15,"")</f>
        <v/>
      </c>
      <c r="AL114" s="162" t="str">
        <f>IF(Formato_02!$N$14&lt;&gt;"",Formato_02!$N$14,"")</f>
        <v/>
      </c>
      <c r="AM114" s="13" t="str">
        <f>IF(Formato_02!$X$4&lt;&gt;"","AN","")</f>
        <v/>
      </c>
      <c r="AN114" s="24" t="str">
        <f t="shared" si="9"/>
        <v/>
      </c>
      <c r="AO114" s="13" t="str">
        <f>IF(Formato_02!$Y$4&lt;&gt;"","P027","")</f>
        <v/>
      </c>
      <c r="AP114" s="24" t="str">
        <f t="shared" si="10"/>
        <v/>
      </c>
      <c r="AQ114" s="13" t="str">
        <f>IF(Formato_02!$Z$4&lt;&gt;"","PNCVG","")</f>
        <v/>
      </c>
      <c r="AR114" s="24" t="str">
        <f t="shared" si="11"/>
        <v/>
      </c>
      <c r="AS114" s="13" t="str">
        <f>IF(Formato_02!$AA$4&lt;&gt;"","PNFF","")</f>
        <v/>
      </c>
      <c r="AT114" s="24" t="str">
        <f t="shared" si="12"/>
        <v/>
      </c>
      <c r="AU114" s="13" t="str">
        <f>IF(Formato_02!$AB$4&lt;&gt;"","PNPAM","")</f>
        <v/>
      </c>
      <c r="AV114" s="24" t="str">
        <f t="shared" si="13"/>
        <v/>
      </c>
      <c r="AW114" s="13" t="str">
        <f>IF(Formato_02!$AC$4&lt;&gt;"","PNAIA","")</f>
        <v/>
      </c>
      <c r="AX114" s="24" t="str">
        <f t="shared" si="14"/>
        <v/>
      </c>
      <c r="AY114" s="13" t="str">
        <f>IF(Formato_02!$AD$4&lt;&gt;"","PIO","")</f>
        <v/>
      </c>
      <c r="AZ114" s="24" t="str">
        <f t="shared" si="15"/>
        <v/>
      </c>
      <c r="BA114" s="13" t="str">
        <f>IF('Formato 3_Gantt'!B$12&lt;&gt;"",'Formato 3_Gantt'!A$12,"")</f>
        <v/>
      </c>
      <c r="BB114" s="24" t="str">
        <f>IF('Formato 3_Gantt'!B$12&lt;&gt;"",'Formato 3_Gantt'!B$12,"")</f>
        <v/>
      </c>
      <c r="BC114" s="22" t="str">
        <f>IF('Formato 3_Gantt'!C$12&lt;&gt;"",'Formato 3_Gantt'!C$12,"")</f>
        <v/>
      </c>
      <c r="BD114" s="13" t="str">
        <f>IF('Formato 3_Gantt'!D$12&lt;&gt;"",'Formato 3_Gantt'!D$12,"")</f>
        <v/>
      </c>
      <c r="BE114" s="161" t="str">
        <f>IF('Formato 3_Gantt'!E$12&lt;&gt;"",'Formato 3_Gantt'!E$12,"")</f>
        <v/>
      </c>
      <c r="BF114" s="13" t="str">
        <f>IF('Formato 3_Gantt'!F$12&lt;&gt;"",'Formato 3_Gantt'!F$12,"")</f>
        <v/>
      </c>
      <c r="BG114" s="158" t="str">
        <f>IF('Formato 3_Gantt'!G$12&lt;&gt;"",'Formato 3_Gantt'!G$12,"")</f>
        <v/>
      </c>
      <c r="BH114" s="158" t="str">
        <f>IF('Formato 3_Gantt'!H$12&lt;&gt;"",'Formato 3_Gantt'!H$12,"")</f>
        <v/>
      </c>
      <c r="BI114" s="161" t="str">
        <f>IF('Formato 3_Gantt'!BL$12&lt;&gt;"",'Formato 3_Gantt'!BL$12,"")</f>
        <v/>
      </c>
      <c r="BJ114" s="161" t="str">
        <f>IF('Formato 3_Gantt'!BM$12&lt;&gt;"",'Formato 3_Gantt'!BM$12,"")</f>
        <v/>
      </c>
      <c r="BK114" s="161" t="str">
        <f>IF('Formato 3_Gantt'!BN$12&lt;&gt;"",'Formato 3_Gantt'!BN$12,"")</f>
        <v/>
      </c>
      <c r="BL114" s="161" t="str">
        <f>IF('Formato 3_Gantt'!BO$12&lt;&gt;"",'Formato 3_Gantt'!BO$12,"")</f>
        <v/>
      </c>
      <c r="BM114" s="161" t="str">
        <f>IF('Formato 3_Gantt'!BP$12&lt;&gt;"",'Formato 3_Gantt'!BP$12,"")</f>
        <v/>
      </c>
      <c r="BN114" s="161" t="str">
        <f>IF('Formato 3_Gantt'!BQ$12&lt;&gt;"",'Formato 3_Gantt'!BQ$12,"")</f>
        <v/>
      </c>
      <c r="BO114" s="161" t="str">
        <f>IF('Formato 3_Gantt'!BR$12&lt;&gt;"",'Formato 3_Gantt'!BR$12,"")</f>
        <v/>
      </c>
      <c r="BP114" s="161" t="str">
        <f>IF('Formato 3_Gantt'!BS$12&lt;&gt;"",'Formato 3_Gantt'!BS$12,"")</f>
        <v/>
      </c>
      <c r="BQ114" s="161" t="str">
        <f>IF('Formato 3_Gantt'!BT$12&lt;&gt;"",'Formato 3_Gantt'!BT$12,"")</f>
        <v/>
      </c>
      <c r="BR114" s="161" t="str">
        <f>IF('Formato 3_Gantt'!BU$12&lt;&gt;"",'Formato 3_Gantt'!BU$12,"")</f>
        <v/>
      </c>
      <c r="BS114" s="161" t="str">
        <f>IF('Formato 3_Gantt'!BV$12&lt;&gt;"",'Formato 3_Gantt'!BV$12,"")</f>
        <v/>
      </c>
      <c r="BT114" s="161" t="str">
        <f>IF('Formato 3_Gantt'!BW$12&lt;&gt;"",'Formato 3_Gantt'!BW$12,"")</f>
        <v/>
      </c>
      <c r="BU114" s="161" t="str">
        <f>IF('Formato 3_Gantt'!BX$12&lt;&gt;"",'Formato 3_Gantt'!BX$12,"")</f>
        <v/>
      </c>
      <c r="BV114" s="163" t="str">
        <f>IF('Formato 4_Ppto'!I$100&lt;&gt;"",'Formato 4_Ppto'!I$100,"")</f>
        <v/>
      </c>
      <c r="BW114" s="162" t="str">
        <f>IF('Formato 4_Ppto'!X$100&lt;&gt;"",'Formato 4_Ppto'!X$100,"")</f>
        <v/>
      </c>
      <c r="BX114" s="162" t="str">
        <f>IF('Formato 4_Ppto'!Y$100&lt;&gt;"",'Formato 4_Ppto'!Y$100,"")</f>
        <v/>
      </c>
      <c r="BY114" s="162" t="str">
        <f>IF('Formato 4_Ppto'!Z$100&lt;&gt;"",'Formato 4_Ppto'!Z$100,"")</f>
        <v/>
      </c>
      <c r="BZ114" s="162" t="str">
        <f>IF('Formato 4_Ppto'!AA$100&lt;&gt;"",'Formato 4_Ppto'!AA$100,"")</f>
        <v/>
      </c>
      <c r="CA114" s="162" t="str">
        <f>IF('Formato 4_Ppto'!AB$100&lt;&gt;"",'Formato 4_Ppto'!AB$100,"")</f>
        <v/>
      </c>
      <c r="CB114" s="162" t="str">
        <f>IF('Formato 4_Ppto'!AC$100&lt;&gt;"",'Formato 4_Ppto'!AC$100,"")</f>
        <v/>
      </c>
      <c r="CC114" s="162" t="str">
        <f>IF('Formato 4_Ppto'!AD$100&lt;&gt;"",'Formato 4_Ppto'!AD$100,"")</f>
        <v/>
      </c>
      <c r="CD114" s="162" t="str">
        <f>IF('Formato 4_Ppto'!AE$100&lt;&gt;"",'Formato 4_Ppto'!AE$100,"")</f>
        <v/>
      </c>
      <c r="CE114" s="162" t="str">
        <f>IF('Formato 4_Ppto'!AF$100&lt;&gt;"",'Formato 4_Ppto'!AF$100,"")</f>
        <v/>
      </c>
      <c r="CF114" s="162" t="str">
        <f>IF('Formato 4_Ppto'!AG$100&lt;&gt;"",'Formato 4_Ppto'!AG$100,"")</f>
        <v/>
      </c>
      <c r="CG114" s="162" t="str">
        <f>IF('Formato 4_Ppto'!AH$100&lt;&gt;"",'Formato 4_Ppto'!AH$100,"")</f>
        <v/>
      </c>
      <c r="CH114" s="162" t="str">
        <f>IF('Formato 4_Ppto'!AI$100&lt;&gt;"",'Formato 4_Ppto'!AI$100,"")</f>
        <v/>
      </c>
      <c r="CI114" s="163" t="str">
        <f>IF('Formato 4_Ppto'!AJ$100&lt;&gt;"",'Formato 4_Ppto'!AJ$100,"")</f>
        <v/>
      </c>
      <c r="CJ114" s="13" t="str">
        <f>IF('Formato 4_Ppto'!B122&lt;&gt;"",'Formato 4_Ppto'!A122,"")</f>
        <v/>
      </c>
      <c r="CK114" s="24" t="str">
        <f>IF('Formato 4_Ppto'!B122&lt;&gt;"",'Formato 4_Ppto'!B122,"")</f>
        <v/>
      </c>
      <c r="CL114" s="22" t="str">
        <f>IF('Formato 4_Ppto'!C122&lt;&gt;"",'Formato 4_Ppto'!C122,"")</f>
        <v/>
      </c>
      <c r="CM114" s="24" t="str">
        <f>IF('Formato 4_Ppto'!D122&lt;&gt;"",'Formato 4_Ppto'!D122,"")</f>
        <v/>
      </c>
      <c r="CN114" s="161" t="str">
        <f>IF('Formato 4_Ppto'!E122&lt;&gt;"",'Formato 4_Ppto'!E122,"")</f>
        <v/>
      </c>
      <c r="CO114" s="161" t="str">
        <f>IF('Formato 4_Ppto'!G122&lt;&gt;"",'Formato 4_Ppto'!G122,"")</f>
        <v/>
      </c>
      <c r="CP114" s="163" t="str">
        <f>IF('Formato 4_Ppto'!I122&lt;&gt;"",'Formato 4_Ppto'!I122,"")</f>
        <v/>
      </c>
      <c r="CQ114" s="161" t="str">
        <f>IF('Formato 4_Ppto'!K122&lt;&gt;"",'Formato 4_Ppto'!K122,"")</f>
        <v/>
      </c>
      <c r="CR114" s="161" t="str">
        <f>IF('Formato 4_Ppto'!L122&lt;&gt;"",'Formato 4_Ppto'!L122,"")</f>
        <v/>
      </c>
      <c r="CS114" s="161" t="str">
        <f>IF('Formato 4_Ppto'!M122&lt;&gt;"",'Formato 4_Ppto'!M122,"")</f>
        <v/>
      </c>
      <c r="CT114" s="161" t="str">
        <f>IF('Formato 4_Ppto'!N122&lt;&gt;"",'Formato 4_Ppto'!N122,"")</f>
        <v/>
      </c>
      <c r="CU114" s="161" t="str">
        <f>IF('Formato 4_Ppto'!O122&lt;&gt;"",'Formato 4_Ppto'!O122,"")</f>
        <v/>
      </c>
      <c r="CV114" s="161" t="str">
        <f>IF('Formato 4_Ppto'!P122&lt;&gt;"",'Formato 4_Ppto'!P122,"")</f>
        <v/>
      </c>
      <c r="CW114" s="161" t="str">
        <f>IF('Formato 4_Ppto'!Q122&lt;&gt;"",'Formato 4_Ppto'!Q122,"")</f>
        <v/>
      </c>
      <c r="CX114" s="161" t="str">
        <f>IF('Formato 4_Ppto'!R122&lt;&gt;"",'Formato 4_Ppto'!R122,"")</f>
        <v/>
      </c>
      <c r="CY114" s="161" t="str">
        <f>IF('Formato 4_Ppto'!S122&lt;&gt;"",'Formato 4_Ppto'!S122,"")</f>
        <v/>
      </c>
      <c r="CZ114" s="161" t="str">
        <f>IF('Formato 4_Ppto'!T122&lt;&gt;"",'Formato 4_Ppto'!T122,"")</f>
        <v/>
      </c>
      <c r="DA114" s="161" t="str">
        <f>IF('Formato 4_Ppto'!U122&lt;&gt;"",'Formato 4_Ppto'!U122,"")</f>
        <v/>
      </c>
      <c r="DB114" s="161" t="str">
        <f>IF('Formato 4_Ppto'!V122&lt;&gt;"",'Formato 4_Ppto'!V122,"")</f>
        <v/>
      </c>
      <c r="DC114" s="161" t="str">
        <f>IF('Formato 4_Ppto'!W122&lt;&gt;"",'Formato 4_Ppto'!W122,"")</f>
        <v/>
      </c>
      <c r="DD114" s="162" t="str">
        <f>IF('Formato 4_Ppto'!X122&lt;&gt;"",'Formato 4_Ppto'!X122,"")</f>
        <v/>
      </c>
      <c r="DE114" s="162" t="str">
        <f>IF('Formato 4_Ppto'!Y122&lt;&gt;"",'Formato 4_Ppto'!Y122,"")</f>
        <v/>
      </c>
      <c r="DF114" s="162" t="str">
        <f>IF('Formato 4_Ppto'!Z122&lt;&gt;"",'Formato 4_Ppto'!Z122,"")</f>
        <v/>
      </c>
      <c r="DG114" s="162" t="str">
        <f>IF('Formato 4_Ppto'!AA122&lt;&gt;"",'Formato 4_Ppto'!AA122,"")</f>
        <v/>
      </c>
      <c r="DH114" s="162" t="str">
        <f>IF('Formato 4_Ppto'!AB122&lt;&gt;"",'Formato 4_Ppto'!AB122,"")</f>
        <v/>
      </c>
      <c r="DI114" s="162" t="str">
        <f>IF('Formato 4_Ppto'!AC122&lt;&gt;"",'Formato 4_Ppto'!AC122,"")</f>
        <v/>
      </c>
      <c r="DJ114" s="162" t="str">
        <f>IF('Formato 4_Ppto'!AD122&lt;&gt;"",'Formato 4_Ppto'!AD122,"")</f>
        <v/>
      </c>
      <c r="DK114" s="162" t="str">
        <f>IF('Formato 4_Ppto'!AE122&lt;&gt;"",'Formato 4_Ppto'!AE122,"")</f>
        <v/>
      </c>
      <c r="DL114" s="162" t="str">
        <f>IF('Formato 4_Ppto'!AF122&lt;&gt;"",'Formato 4_Ppto'!AF122,"")</f>
        <v/>
      </c>
      <c r="DM114" s="162" t="str">
        <f>IF('Formato 4_Ppto'!AG122&lt;&gt;"",'Formato 4_Ppto'!AG122,"")</f>
        <v/>
      </c>
      <c r="DN114" s="162" t="str">
        <f>IF('Formato 4_Ppto'!AH122&lt;&gt;"",'Formato 4_Ppto'!AH122,"")</f>
        <v/>
      </c>
      <c r="DO114" s="162" t="str">
        <f>IF('Formato 4_Ppto'!AI122&lt;&gt;"",'Formato 4_Ppto'!AI122,"")</f>
        <v/>
      </c>
      <c r="DP114" s="163" t="str">
        <f>IF('Formato 4_Ppto'!AJ122&lt;&gt;"",'Formato 4_Ppto'!AJ122,"")</f>
        <v/>
      </c>
    </row>
    <row r="115" spans="2:120" x14ac:dyDescent="0.3">
      <c r="B115" s="13" t="str">
        <f>IF(OR(Tabla6[[#This Row],[IDA]]="",Tabla6[[#This Row],[IDT]]="",Tabla6[[#This Row],[IDI]]=""),"",Tabla6[[#This Row],[IDA]]&amp;"."&amp;Tabla6[[#This Row],[IDT]]&amp;"."&amp;Tabla6[[#This Row],[IDI]])</f>
        <v/>
      </c>
      <c r="C115" s="13" t="str">
        <f>IF(Formato_02!$B$14&lt;&gt;"",0,"")</f>
        <v/>
      </c>
      <c r="D115" s="13" t="str">
        <f>IF(Formato_02!$H$9&lt;&gt;"",Formato_02!$H$9,"")</f>
        <v/>
      </c>
      <c r="E115" s="24" t="str">
        <f t="shared" si="8"/>
        <v/>
      </c>
      <c r="F115" s="24" t="str">
        <f>IF(Formato_02!$B$14&lt;&gt;"",Formato_02!$B$14,"")</f>
        <v/>
      </c>
      <c r="G115" s="22" t="str">
        <f>IF('Formato 3_Gantt'!C120&lt;&gt;"",'Formato 3_Gantt'!C120,"")</f>
        <v/>
      </c>
      <c r="H115" s="13" t="str">
        <f>IF('Formato 3_Gantt'!D$8&lt;&gt;"",'Formato 3_Gantt'!D$8,"")</f>
        <v/>
      </c>
      <c r="I115" s="13" t="str">
        <f>IF('Formato 3_Gantt'!E$8&lt;&gt;"",'Formato 3_Gantt'!E$8,"")</f>
        <v/>
      </c>
      <c r="J115" s="13" t="str">
        <f>IF('Formato 3_Gantt'!F$8&lt;&gt;"",'Formato 3_Gantt'!F$8,"")</f>
        <v/>
      </c>
      <c r="K115" s="158" t="str">
        <f>IF('Formato 3_Gantt'!G$8&lt;&gt;"",'Formato 3_Gantt'!G$8,"")</f>
        <v/>
      </c>
      <c r="L115" s="158" t="str">
        <f>IF('Formato 3_Gantt'!H$8&lt;&gt;"",'Formato 3_Gantt'!H$8,"")</f>
        <v/>
      </c>
      <c r="M115" s="13" t="str">
        <f>IF('Formato 3_Gantt'!BL$8&lt;&gt;"",'Formato 3_Gantt'!BL$8,"")</f>
        <v/>
      </c>
      <c r="N115" s="13" t="str">
        <f>IF('Formato 3_Gantt'!BM$8&lt;&gt;"",'Formato 3_Gantt'!BM$8,"")</f>
        <v/>
      </c>
      <c r="O115" s="13" t="str">
        <f>IF('Formato 3_Gantt'!BN$8&lt;&gt;"",'Formato 3_Gantt'!BN$8,"")</f>
        <v/>
      </c>
      <c r="P115" s="13" t="str">
        <f>IF('Formato 3_Gantt'!BO$8&lt;&gt;"",'Formato 3_Gantt'!BO$8,"")</f>
        <v/>
      </c>
      <c r="Q115" s="13" t="str">
        <f>IF('Formato 3_Gantt'!BP$8&lt;&gt;"",'Formato 3_Gantt'!BP$8,"")</f>
        <v/>
      </c>
      <c r="R115" s="13" t="str">
        <f>IF('Formato 3_Gantt'!BQ$8&lt;&gt;"",'Formato 3_Gantt'!BQ$8,"")</f>
        <v/>
      </c>
      <c r="S115" s="13" t="str">
        <f>IF('Formato 3_Gantt'!BR$8&lt;&gt;"",'Formato 3_Gantt'!BR$8,"")</f>
        <v/>
      </c>
      <c r="T115" s="13" t="str">
        <f>IF('Formato 3_Gantt'!BS$8&lt;&gt;"",'Formato 3_Gantt'!BS$8,"")</f>
        <v/>
      </c>
      <c r="U115" s="13" t="str">
        <f>IF('Formato 3_Gantt'!BT$8&lt;&gt;"",'Formato 3_Gantt'!BT$8,"")</f>
        <v/>
      </c>
      <c r="V115" s="13" t="str">
        <f>IF('Formato 3_Gantt'!BU$8&lt;&gt;"",'Formato 3_Gantt'!BU$8,"")</f>
        <v/>
      </c>
      <c r="W115" s="13" t="str">
        <f>IF('Formato 3_Gantt'!BV$8&lt;&gt;"",'Formato 3_Gantt'!BV$8,"")</f>
        <v/>
      </c>
      <c r="X115" s="13" t="str">
        <f>IF('Formato 3_Gantt'!BW$8&lt;&gt;"",'Formato 3_Gantt'!BW$8,"")</f>
        <v/>
      </c>
      <c r="Y115" s="13" t="str">
        <f>IF('Formato 3_Gantt'!BX$8&lt;&gt;"",'Formato 3_Gantt'!BX$8,"")</f>
        <v/>
      </c>
      <c r="Z115" s="162" t="str">
        <f>IF(Formato_02!S$15&lt;&gt;"",Formato_02!S$15,"")</f>
        <v/>
      </c>
      <c r="AA115" s="162" t="str">
        <f>IF(Formato_02!T$15&lt;&gt;"",Formato_02!T$15,"")</f>
        <v/>
      </c>
      <c r="AB115" s="162" t="str">
        <f>IF(Formato_02!U$15&lt;&gt;"",Formato_02!U$15,"")</f>
        <v/>
      </c>
      <c r="AC115" s="162" t="str">
        <f>IF(Formato_02!V$15&lt;&gt;"",Formato_02!V$15,"")</f>
        <v/>
      </c>
      <c r="AD115" s="162" t="str">
        <f>IF(Formato_02!W$15&lt;&gt;"",Formato_02!W$15,"")</f>
        <v/>
      </c>
      <c r="AE115" s="162" t="str">
        <f>IF(Formato_02!X$15&lt;&gt;"",Formato_02!X$15,"")</f>
        <v/>
      </c>
      <c r="AF115" s="162" t="str">
        <f>IF(Formato_02!Y$15&lt;&gt;"",Formato_02!Y$15,"")</f>
        <v/>
      </c>
      <c r="AG115" s="162" t="str">
        <f>IF(Formato_02!Z$15&lt;&gt;"",Formato_02!Z$15,"")</f>
        <v/>
      </c>
      <c r="AH115" s="162" t="str">
        <f>IF(Formato_02!AA$15&lt;&gt;"",Formato_02!AA$15,"")</f>
        <v/>
      </c>
      <c r="AI115" s="162" t="str">
        <f>IF(Formato_02!AB$15&lt;&gt;"",Formato_02!AB$15,"")</f>
        <v/>
      </c>
      <c r="AJ115" s="162" t="str">
        <f>IF(Formato_02!AC$15&lt;&gt;"",Formato_02!AC$15,"")</f>
        <v/>
      </c>
      <c r="AK115" s="162" t="str">
        <f>IF(Formato_02!AD$15&lt;&gt;"",Formato_02!AD$15,"")</f>
        <v/>
      </c>
      <c r="AL115" s="162" t="str">
        <f>IF(Formato_02!$N$14&lt;&gt;"",Formato_02!$N$14,"")</f>
        <v/>
      </c>
      <c r="AM115" s="13" t="str">
        <f>IF(Formato_02!$X$4&lt;&gt;"","AN","")</f>
        <v/>
      </c>
      <c r="AN115" s="24" t="str">
        <f t="shared" si="9"/>
        <v/>
      </c>
      <c r="AO115" s="13" t="str">
        <f>IF(Formato_02!$Y$4&lt;&gt;"","P027","")</f>
        <v/>
      </c>
      <c r="AP115" s="24" t="str">
        <f t="shared" si="10"/>
        <v/>
      </c>
      <c r="AQ115" s="13" t="str">
        <f>IF(Formato_02!$Z$4&lt;&gt;"","PNCVG","")</f>
        <v/>
      </c>
      <c r="AR115" s="24" t="str">
        <f t="shared" si="11"/>
        <v/>
      </c>
      <c r="AS115" s="13" t="str">
        <f>IF(Formato_02!$AA$4&lt;&gt;"","PNFF","")</f>
        <v/>
      </c>
      <c r="AT115" s="24" t="str">
        <f t="shared" si="12"/>
        <v/>
      </c>
      <c r="AU115" s="13" t="str">
        <f>IF(Formato_02!$AB$4&lt;&gt;"","PNPAM","")</f>
        <v/>
      </c>
      <c r="AV115" s="24" t="str">
        <f t="shared" si="13"/>
        <v/>
      </c>
      <c r="AW115" s="13" t="str">
        <f>IF(Formato_02!$AC$4&lt;&gt;"","PNAIA","")</f>
        <v/>
      </c>
      <c r="AX115" s="24" t="str">
        <f t="shared" si="14"/>
        <v/>
      </c>
      <c r="AY115" s="13" t="str">
        <f>IF(Formato_02!$AD$4&lt;&gt;"","PIO","")</f>
        <v/>
      </c>
      <c r="AZ115" s="24" t="str">
        <f t="shared" si="15"/>
        <v/>
      </c>
      <c r="BA115" s="13" t="str">
        <f>IF('Formato 3_Gantt'!B$12&lt;&gt;"",'Formato 3_Gantt'!A$12,"")</f>
        <v/>
      </c>
      <c r="BB115" s="24" t="str">
        <f>IF('Formato 3_Gantt'!B$12&lt;&gt;"",'Formato 3_Gantt'!B$12,"")</f>
        <v/>
      </c>
      <c r="BC115" s="22" t="str">
        <f>IF('Formato 3_Gantt'!C$12&lt;&gt;"",'Formato 3_Gantt'!C$12,"")</f>
        <v/>
      </c>
      <c r="BD115" s="13" t="str">
        <f>IF('Formato 3_Gantt'!D$12&lt;&gt;"",'Formato 3_Gantt'!D$12,"")</f>
        <v/>
      </c>
      <c r="BE115" s="161" t="str">
        <f>IF('Formato 3_Gantt'!E$12&lt;&gt;"",'Formato 3_Gantt'!E$12,"")</f>
        <v/>
      </c>
      <c r="BF115" s="13" t="str">
        <f>IF('Formato 3_Gantt'!F$12&lt;&gt;"",'Formato 3_Gantt'!F$12,"")</f>
        <v/>
      </c>
      <c r="BG115" s="158" t="str">
        <f>IF('Formato 3_Gantt'!G$12&lt;&gt;"",'Formato 3_Gantt'!G$12,"")</f>
        <v/>
      </c>
      <c r="BH115" s="158" t="str">
        <f>IF('Formato 3_Gantt'!H$12&lt;&gt;"",'Formato 3_Gantt'!H$12,"")</f>
        <v/>
      </c>
      <c r="BI115" s="161" t="str">
        <f>IF('Formato 3_Gantt'!BL$12&lt;&gt;"",'Formato 3_Gantt'!BL$12,"")</f>
        <v/>
      </c>
      <c r="BJ115" s="161" t="str">
        <f>IF('Formato 3_Gantt'!BM$12&lt;&gt;"",'Formato 3_Gantt'!BM$12,"")</f>
        <v/>
      </c>
      <c r="BK115" s="161" t="str">
        <f>IF('Formato 3_Gantt'!BN$12&lt;&gt;"",'Formato 3_Gantt'!BN$12,"")</f>
        <v/>
      </c>
      <c r="BL115" s="161" t="str">
        <f>IF('Formato 3_Gantt'!BO$12&lt;&gt;"",'Formato 3_Gantt'!BO$12,"")</f>
        <v/>
      </c>
      <c r="BM115" s="161" t="str">
        <f>IF('Formato 3_Gantt'!BP$12&lt;&gt;"",'Formato 3_Gantt'!BP$12,"")</f>
        <v/>
      </c>
      <c r="BN115" s="161" t="str">
        <f>IF('Formato 3_Gantt'!BQ$12&lt;&gt;"",'Formato 3_Gantt'!BQ$12,"")</f>
        <v/>
      </c>
      <c r="BO115" s="161" t="str">
        <f>IF('Formato 3_Gantt'!BR$12&lt;&gt;"",'Formato 3_Gantt'!BR$12,"")</f>
        <v/>
      </c>
      <c r="BP115" s="161" t="str">
        <f>IF('Formato 3_Gantt'!BS$12&lt;&gt;"",'Formato 3_Gantt'!BS$12,"")</f>
        <v/>
      </c>
      <c r="BQ115" s="161" t="str">
        <f>IF('Formato 3_Gantt'!BT$12&lt;&gt;"",'Formato 3_Gantt'!BT$12,"")</f>
        <v/>
      </c>
      <c r="BR115" s="161" t="str">
        <f>IF('Formato 3_Gantt'!BU$12&lt;&gt;"",'Formato 3_Gantt'!BU$12,"")</f>
        <v/>
      </c>
      <c r="BS115" s="161" t="str">
        <f>IF('Formato 3_Gantt'!BV$12&lt;&gt;"",'Formato 3_Gantt'!BV$12,"")</f>
        <v/>
      </c>
      <c r="BT115" s="161" t="str">
        <f>IF('Formato 3_Gantt'!BW$12&lt;&gt;"",'Formato 3_Gantt'!BW$12,"")</f>
        <v/>
      </c>
      <c r="BU115" s="161" t="str">
        <f>IF('Formato 3_Gantt'!BX$12&lt;&gt;"",'Formato 3_Gantt'!BX$12,"")</f>
        <v/>
      </c>
      <c r="BV115" s="163" t="str">
        <f>IF('Formato 4_Ppto'!I$100&lt;&gt;"",'Formato 4_Ppto'!I$100,"")</f>
        <v/>
      </c>
      <c r="BW115" s="162" t="str">
        <f>IF('Formato 4_Ppto'!X$100&lt;&gt;"",'Formato 4_Ppto'!X$100,"")</f>
        <v/>
      </c>
      <c r="BX115" s="162" t="str">
        <f>IF('Formato 4_Ppto'!Y$100&lt;&gt;"",'Formato 4_Ppto'!Y$100,"")</f>
        <v/>
      </c>
      <c r="BY115" s="162" t="str">
        <f>IF('Formato 4_Ppto'!Z$100&lt;&gt;"",'Formato 4_Ppto'!Z$100,"")</f>
        <v/>
      </c>
      <c r="BZ115" s="162" t="str">
        <f>IF('Formato 4_Ppto'!AA$100&lt;&gt;"",'Formato 4_Ppto'!AA$100,"")</f>
        <v/>
      </c>
      <c r="CA115" s="162" t="str">
        <f>IF('Formato 4_Ppto'!AB$100&lt;&gt;"",'Formato 4_Ppto'!AB$100,"")</f>
        <v/>
      </c>
      <c r="CB115" s="162" t="str">
        <f>IF('Formato 4_Ppto'!AC$100&lt;&gt;"",'Formato 4_Ppto'!AC$100,"")</f>
        <v/>
      </c>
      <c r="CC115" s="162" t="str">
        <f>IF('Formato 4_Ppto'!AD$100&lt;&gt;"",'Formato 4_Ppto'!AD$100,"")</f>
        <v/>
      </c>
      <c r="CD115" s="162" t="str">
        <f>IF('Formato 4_Ppto'!AE$100&lt;&gt;"",'Formato 4_Ppto'!AE$100,"")</f>
        <v/>
      </c>
      <c r="CE115" s="162" t="str">
        <f>IF('Formato 4_Ppto'!AF$100&lt;&gt;"",'Formato 4_Ppto'!AF$100,"")</f>
        <v/>
      </c>
      <c r="CF115" s="162" t="str">
        <f>IF('Formato 4_Ppto'!AG$100&lt;&gt;"",'Formato 4_Ppto'!AG$100,"")</f>
        <v/>
      </c>
      <c r="CG115" s="162" t="str">
        <f>IF('Formato 4_Ppto'!AH$100&lt;&gt;"",'Formato 4_Ppto'!AH$100,"")</f>
        <v/>
      </c>
      <c r="CH115" s="162" t="str">
        <f>IF('Formato 4_Ppto'!AI$100&lt;&gt;"",'Formato 4_Ppto'!AI$100,"")</f>
        <v/>
      </c>
      <c r="CI115" s="163" t="str">
        <f>IF('Formato 4_Ppto'!AJ$100&lt;&gt;"",'Formato 4_Ppto'!AJ$100,"")</f>
        <v/>
      </c>
      <c r="CJ115" s="13" t="str">
        <f>IF('Formato 4_Ppto'!B123&lt;&gt;"",'Formato 4_Ppto'!A123,"")</f>
        <v/>
      </c>
      <c r="CK115" s="24" t="str">
        <f>IF('Formato 4_Ppto'!B123&lt;&gt;"",'Formato 4_Ppto'!B123,"")</f>
        <v/>
      </c>
      <c r="CL115" s="22" t="str">
        <f>IF('Formato 4_Ppto'!C123&lt;&gt;"",'Formato 4_Ppto'!C123,"")</f>
        <v/>
      </c>
      <c r="CM115" s="24" t="str">
        <f>IF('Formato 4_Ppto'!D123&lt;&gt;"",'Formato 4_Ppto'!D123,"")</f>
        <v/>
      </c>
      <c r="CN115" s="161" t="str">
        <f>IF('Formato 4_Ppto'!E123&lt;&gt;"",'Formato 4_Ppto'!E123,"")</f>
        <v/>
      </c>
      <c r="CO115" s="161" t="str">
        <f>IF('Formato 4_Ppto'!G123&lt;&gt;"",'Formato 4_Ppto'!G123,"")</f>
        <v/>
      </c>
      <c r="CP115" s="163" t="str">
        <f>IF('Formato 4_Ppto'!I123&lt;&gt;"",'Formato 4_Ppto'!I123,"")</f>
        <v/>
      </c>
      <c r="CQ115" s="161" t="str">
        <f>IF('Formato 4_Ppto'!K123&lt;&gt;"",'Formato 4_Ppto'!K123,"")</f>
        <v/>
      </c>
      <c r="CR115" s="161" t="str">
        <f>IF('Formato 4_Ppto'!L123&lt;&gt;"",'Formato 4_Ppto'!L123,"")</f>
        <v/>
      </c>
      <c r="CS115" s="161" t="str">
        <f>IF('Formato 4_Ppto'!M123&lt;&gt;"",'Formato 4_Ppto'!M123,"")</f>
        <v/>
      </c>
      <c r="CT115" s="161" t="str">
        <f>IF('Formato 4_Ppto'!N123&lt;&gt;"",'Formato 4_Ppto'!N123,"")</f>
        <v/>
      </c>
      <c r="CU115" s="161" t="str">
        <f>IF('Formato 4_Ppto'!O123&lt;&gt;"",'Formato 4_Ppto'!O123,"")</f>
        <v/>
      </c>
      <c r="CV115" s="161" t="str">
        <f>IF('Formato 4_Ppto'!P123&lt;&gt;"",'Formato 4_Ppto'!P123,"")</f>
        <v/>
      </c>
      <c r="CW115" s="161" t="str">
        <f>IF('Formato 4_Ppto'!Q123&lt;&gt;"",'Formato 4_Ppto'!Q123,"")</f>
        <v/>
      </c>
      <c r="CX115" s="161" t="str">
        <f>IF('Formato 4_Ppto'!R123&lt;&gt;"",'Formato 4_Ppto'!R123,"")</f>
        <v/>
      </c>
      <c r="CY115" s="161" t="str">
        <f>IF('Formato 4_Ppto'!S123&lt;&gt;"",'Formato 4_Ppto'!S123,"")</f>
        <v/>
      </c>
      <c r="CZ115" s="161" t="str">
        <f>IF('Formato 4_Ppto'!T123&lt;&gt;"",'Formato 4_Ppto'!T123,"")</f>
        <v/>
      </c>
      <c r="DA115" s="161" t="str">
        <f>IF('Formato 4_Ppto'!U123&lt;&gt;"",'Formato 4_Ppto'!U123,"")</f>
        <v/>
      </c>
      <c r="DB115" s="161" t="str">
        <f>IF('Formato 4_Ppto'!V123&lt;&gt;"",'Formato 4_Ppto'!V123,"")</f>
        <v/>
      </c>
      <c r="DC115" s="161" t="str">
        <f>IF('Formato 4_Ppto'!W123&lt;&gt;"",'Formato 4_Ppto'!W123,"")</f>
        <v/>
      </c>
      <c r="DD115" s="162" t="str">
        <f>IF('Formato 4_Ppto'!X123&lt;&gt;"",'Formato 4_Ppto'!X123,"")</f>
        <v/>
      </c>
      <c r="DE115" s="162" t="str">
        <f>IF('Formato 4_Ppto'!Y123&lt;&gt;"",'Formato 4_Ppto'!Y123,"")</f>
        <v/>
      </c>
      <c r="DF115" s="162" t="str">
        <f>IF('Formato 4_Ppto'!Z123&lt;&gt;"",'Formato 4_Ppto'!Z123,"")</f>
        <v/>
      </c>
      <c r="DG115" s="162" t="str">
        <f>IF('Formato 4_Ppto'!AA123&lt;&gt;"",'Formato 4_Ppto'!AA123,"")</f>
        <v/>
      </c>
      <c r="DH115" s="162" t="str">
        <f>IF('Formato 4_Ppto'!AB123&lt;&gt;"",'Formato 4_Ppto'!AB123,"")</f>
        <v/>
      </c>
      <c r="DI115" s="162" t="str">
        <f>IF('Formato 4_Ppto'!AC123&lt;&gt;"",'Formato 4_Ppto'!AC123,"")</f>
        <v/>
      </c>
      <c r="DJ115" s="162" t="str">
        <f>IF('Formato 4_Ppto'!AD123&lt;&gt;"",'Formato 4_Ppto'!AD123,"")</f>
        <v/>
      </c>
      <c r="DK115" s="162" t="str">
        <f>IF('Formato 4_Ppto'!AE123&lt;&gt;"",'Formato 4_Ppto'!AE123,"")</f>
        <v/>
      </c>
      <c r="DL115" s="162" t="str">
        <f>IF('Formato 4_Ppto'!AF123&lt;&gt;"",'Formato 4_Ppto'!AF123,"")</f>
        <v/>
      </c>
      <c r="DM115" s="162" t="str">
        <f>IF('Formato 4_Ppto'!AG123&lt;&gt;"",'Formato 4_Ppto'!AG123,"")</f>
        <v/>
      </c>
      <c r="DN115" s="162" t="str">
        <f>IF('Formato 4_Ppto'!AH123&lt;&gt;"",'Formato 4_Ppto'!AH123,"")</f>
        <v/>
      </c>
      <c r="DO115" s="162" t="str">
        <f>IF('Formato 4_Ppto'!AI123&lt;&gt;"",'Formato 4_Ppto'!AI123,"")</f>
        <v/>
      </c>
      <c r="DP115" s="163" t="str">
        <f>IF('Formato 4_Ppto'!AJ123&lt;&gt;"",'Formato 4_Ppto'!AJ123,"")</f>
        <v/>
      </c>
    </row>
    <row r="116" spans="2:120" x14ac:dyDescent="0.3">
      <c r="B116" s="13" t="str">
        <f>IF(OR(Tabla6[[#This Row],[IDA]]="",Tabla6[[#This Row],[IDT]]="",Tabla6[[#This Row],[IDI]]=""),"",Tabla6[[#This Row],[IDA]]&amp;"."&amp;Tabla6[[#This Row],[IDT]]&amp;"."&amp;Tabla6[[#This Row],[IDI]])</f>
        <v/>
      </c>
      <c r="C116" s="13" t="str">
        <f>IF(Formato_02!$B$14&lt;&gt;"",0,"")</f>
        <v/>
      </c>
      <c r="D116" s="13" t="str">
        <f>IF(Formato_02!$H$9&lt;&gt;"",Formato_02!$H$9,"")</f>
        <v/>
      </c>
      <c r="E116" s="24" t="str">
        <f t="shared" si="8"/>
        <v/>
      </c>
      <c r="F116" s="24" t="str">
        <f>IF(Formato_02!$B$14&lt;&gt;"",Formato_02!$B$14,"")</f>
        <v/>
      </c>
      <c r="G116" s="22" t="str">
        <f>IF('Formato 3_Gantt'!C121&lt;&gt;"",'Formato 3_Gantt'!C121,"")</f>
        <v/>
      </c>
      <c r="H116" s="13" t="str">
        <f>IF('Formato 3_Gantt'!D$8&lt;&gt;"",'Formato 3_Gantt'!D$8,"")</f>
        <v/>
      </c>
      <c r="I116" s="13" t="str">
        <f>IF('Formato 3_Gantt'!E$8&lt;&gt;"",'Formato 3_Gantt'!E$8,"")</f>
        <v/>
      </c>
      <c r="J116" s="13" t="str">
        <f>IF('Formato 3_Gantt'!F$8&lt;&gt;"",'Formato 3_Gantt'!F$8,"")</f>
        <v/>
      </c>
      <c r="K116" s="158" t="str">
        <f>IF('Formato 3_Gantt'!G$8&lt;&gt;"",'Formato 3_Gantt'!G$8,"")</f>
        <v/>
      </c>
      <c r="L116" s="158" t="str">
        <f>IF('Formato 3_Gantt'!H$8&lt;&gt;"",'Formato 3_Gantt'!H$8,"")</f>
        <v/>
      </c>
      <c r="M116" s="13" t="str">
        <f>IF('Formato 3_Gantt'!BL$8&lt;&gt;"",'Formato 3_Gantt'!BL$8,"")</f>
        <v/>
      </c>
      <c r="N116" s="13" t="str">
        <f>IF('Formato 3_Gantt'!BM$8&lt;&gt;"",'Formato 3_Gantt'!BM$8,"")</f>
        <v/>
      </c>
      <c r="O116" s="13" t="str">
        <f>IF('Formato 3_Gantt'!BN$8&lt;&gt;"",'Formato 3_Gantt'!BN$8,"")</f>
        <v/>
      </c>
      <c r="P116" s="13" t="str">
        <f>IF('Formato 3_Gantt'!BO$8&lt;&gt;"",'Formato 3_Gantt'!BO$8,"")</f>
        <v/>
      </c>
      <c r="Q116" s="13" t="str">
        <f>IF('Formato 3_Gantt'!BP$8&lt;&gt;"",'Formato 3_Gantt'!BP$8,"")</f>
        <v/>
      </c>
      <c r="R116" s="13" t="str">
        <f>IF('Formato 3_Gantt'!BQ$8&lt;&gt;"",'Formato 3_Gantt'!BQ$8,"")</f>
        <v/>
      </c>
      <c r="S116" s="13" t="str">
        <f>IF('Formato 3_Gantt'!BR$8&lt;&gt;"",'Formato 3_Gantt'!BR$8,"")</f>
        <v/>
      </c>
      <c r="T116" s="13" t="str">
        <f>IF('Formato 3_Gantt'!BS$8&lt;&gt;"",'Formato 3_Gantt'!BS$8,"")</f>
        <v/>
      </c>
      <c r="U116" s="13" t="str">
        <f>IF('Formato 3_Gantt'!BT$8&lt;&gt;"",'Formato 3_Gantt'!BT$8,"")</f>
        <v/>
      </c>
      <c r="V116" s="13" t="str">
        <f>IF('Formato 3_Gantt'!BU$8&lt;&gt;"",'Formato 3_Gantt'!BU$8,"")</f>
        <v/>
      </c>
      <c r="W116" s="13" t="str">
        <f>IF('Formato 3_Gantt'!BV$8&lt;&gt;"",'Formato 3_Gantt'!BV$8,"")</f>
        <v/>
      </c>
      <c r="X116" s="13" t="str">
        <f>IF('Formato 3_Gantt'!BW$8&lt;&gt;"",'Formato 3_Gantt'!BW$8,"")</f>
        <v/>
      </c>
      <c r="Y116" s="13" t="str">
        <f>IF('Formato 3_Gantt'!BX$8&lt;&gt;"",'Formato 3_Gantt'!BX$8,"")</f>
        <v/>
      </c>
      <c r="Z116" s="162" t="str">
        <f>IF(Formato_02!S$15&lt;&gt;"",Formato_02!S$15,"")</f>
        <v/>
      </c>
      <c r="AA116" s="162" t="str">
        <f>IF(Formato_02!T$15&lt;&gt;"",Formato_02!T$15,"")</f>
        <v/>
      </c>
      <c r="AB116" s="162" t="str">
        <f>IF(Formato_02!U$15&lt;&gt;"",Formato_02!U$15,"")</f>
        <v/>
      </c>
      <c r="AC116" s="162" t="str">
        <f>IF(Formato_02!V$15&lt;&gt;"",Formato_02!V$15,"")</f>
        <v/>
      </c>
      <c r="AD116" s="162" t="str">
        <f>IF(Formato_02!W$15&lt;&gt;"",Formato_02!W$15,"")</f>
        <v/>
      </c>
      <c r="AE116" s="162" t="str">
        <f>IF(Formato_02!X$15&lt;&gt;"",Formato_02!X$15,"")</f>
        <v/>
      </c>
      <c r="AF116" s="162" t="str">
        <f>IF(Formato_02!Y$15&lt;&gt;"",Formato_02!Y$15,"")</f>
        <v/>
      </c>
      <c r="AG116" s="162" t="str">
        <f>IF(Formato_02!Z$15&lt;&gt;"",Formato_02!Z$15,"")</f>
        <v/>
      </c>
      <c r="AH116" s="162" t="str">
        <f>IF(Formato_02!AA$15&lt;&gt;"",Formato_02!AA$15,"")</f>
        <v/>
      </c>
      <c r="AI116" s="162" t="str">
        <f>IF(Formato_02!AB$15&lt;&gt;"",Formato_02!AB$15,"")</f>
        <v/>
      </c>
      <c r="AJ116" s="162" t="str">
        <f>IF(Formato_02!AC$15&lt;&gt;"",Formato_02!AC$15,"")</f>
        <v/>
      </c>
      <c r="AK116" s="162" t="str">
        <f>IF(Formato_02!AD$15&lt;&gt;"",Formato_02!AD$15,"")</f>
        <v/>
      </c>
      <c r="AL116" s="162" t="str">
        <f>IF(Formato_02!$N$14&lt;&gt;"",Formato_02!$N$14,"")</f>
        <v/>
      </c>
      <c r="AM116" s="13" t="str">
        <f>IF(Formato_02!$X$4&lt;&gt;"","AN","")</f>
        <v/>
      </c>
      <c r="AN116" s="24" t="str">
        <f t="shared" si="9"/>
        <v/>
      </c>
      <c r="AO116" s="13" t="str">
        <f>IF(Formato_02!$Y$4&lt;&gt;"","P027","")</f>
        <v/>
      </c>
      <c r="AP116" s="24" t="str">
        <f t="shared" si="10"/>
        <v/>
      </c>
      <c r="AQ116" s="13" t="str">
        <f>IF(Formato_02!$Z$4&lt;&gt;"","PNCVG","")</f>
        <v/>
      </c>
      <c r="AR116" s="24" t="str">
        <f t="shared" si="11"/>
        <v/>
      </c>
      <c r="AS116" s="13" t="str">
        <f>IF(Formato_02!$AA$4&lt;&gt;"","PNFF","")</f>
        <v/>
      </c>
      <c r="AT116" s="24" t="str">
        <f t="shared" si="12"/>
        <v/>
      </c>
      <c r="AU116" s="13" t="str">
        <f>IF(Formato_02!$AB$4&lt;&gt;"","PNPAM","")</f>
        <v/>
      </c>
      <c r="AV116" s="24" t="str">
        <f t="shared" si="13"/>
        <v/>
      </c>
      <c r="AW116" s="13" t="str">
        <f>IF(Formato_02!$AC$4&lt;&gt;"","PNAIA","")</f>
        <v/>
      </c>
      <c r="AX116" s="24" t="str">
        <f t="shared" si="14"/>
        <v/>
      </c>
      <c r="AY116" s="13" t="str">
        <f>IF(Formato_02!$AD$4&lt;&gt;"","PIO","")</f>
        <v/>
      </c>
      <c r="AZ116" s="24" t="str">
        <f t="shared" si="15"/>
        <v/>
      </c>
      <c r="BA116" s="13" t="str">
        <f>IF('Formato 3_Gantt'!B$12&lt;&gt;"",'Formato 3_Gantt'!A$12,"")</f>
        <v/>
      </c>
      <c r="BB116" s="24" t="str">
        <f>IF('Formato 3_Gantt'!B$12&lt;&gt;"",'Formato 3_Gantt'!B$12,"")</f>
        <v/>
      </c>
      <c r="BC116" s="22" t="str">
        <f>IF('Formato 3_Gantt'!C$12&lt;&gt;"",'Formato 3_Gantt'!C$12,"")</f>
        <v/>
      </c>
      <c r="BD116" s="13" t="str">
        <f>IF('Formato 3_Gantt'!D$12&lt;&gt;"",'Formato 3_Gantt'!D$12,"")</f>
        <v/>
      </c>
      <c r="BE116" s="161" t="str">
        <f>IF('Formato 3_Gantt'!E$12&lt;&gt;"",'Formato 3_Gantt'!E$12,"")</f>
        <v/>
      </c>
      <c r="BF116" s="13" t="str">
        <f>IF('Formato 3_Gantt'!F$12&lt;&gt;"",'Formato 3_Gantt'!F$12,"")</f>
        <v/>
      </c>
      <c r="BG116" s="158" t="str">
        <f>IF('Formato 3_Gantt'!G$12&lt;&gt;"",'Formato 3_Gantt'!G$12,"")</f>
        <v/>
      </c>
      <c r="BH116" s="158" t="str">
        <f>IF('Formato 3_Gantt'!H$12&lt;&gt;"",'Formato 3_Gantt'!H$12,"")</f>
        <v/>
      </c>
      <c r="BI116" s="161" t="str">
        <f>IF('Formato 3_Gantt'!BL$12&lt;&gt;"",'Formato 3_Gantt'!BL$12,"")</f>
        <v/>
      </c>
      <c r="BJ116" s="161" t="str">
        <f>IF('Formato 3_Gantt'!BM$12&lt;&gt;"",'Formato 3_Gantt'!BM$12,"")</f>
        <v/>
      </c>
      <c r="BK116" s="161" t="str">
        <f>IF('Formato 3_Gantt'!BN$12&lt;&gt;"",'Formato 3_Gantt'!BN$12,"")</f>
        <v/>
      </c>
      <c r="BL116" s="161" t="str">
        <f>IF('Formato 3_Gantt'!BO$12&lt;&gt;"",'Formato 3_Gantt'!BO$12,"")</f>
        <v/>
      </c>
      <c r="BM116" s="161" t="str">
        <f>IF('Formato 3_Gantt'!BP$12&lt;&gt;"",'Formato 3_Gantt'!BP$12,"")</f>
        <v/>
      </c>
      <c r="BN116" s="161" t="str">
        <f>IF('Formato 3_Gantt'!BQ$12&lt;&gt;"",'Formato 3_Gantt'!BQ$12,"")</f>
        <v/>
      </c>
      <c r="BO116" s="161" t="str">
        <f>IF('Formato 3_Gantt'!BR$12&lt;&gt;"",'Formato 3_Gantt'!BR$12,"")</f>
        <v/>
      </c>
      <c r="BP116" s="161" t="str">
        <f>IF('Formato 3_Gantt'!BS$12&lt;&gt;"",'Formato 3_Gantt'!BS$12,"")</f>
        <v/>
      </c>
      <c r="BQ116" s="161" t="str">
        <f>IF('Formato 3_Gantt'!BT$12&lt;&gt;"",'Formato 3_Gantt'!BT$12,"")</f>
        <v/>
      </c>
      <c r="BR116" s="161" t="str">
        <f>IF('Formato 3_Gantt'!BU$12&lt;&gt;"",'Formato 3_Gantt'!BU$12,"")</f>
        <v/>
      </c>
      <c r="BS116" s="161" t="str">
        <f>IF('Formato 3_Gantt'!BV$12&lt;&gt;"",'Formato 3_Gantt'!BV$12,"")</f>
        <v/>
      </c>
      <c r="BT116" s="161" t="str">
        <f>IF('Formato 3_Gantt'!BW$12&lt;&gt;"",'Formato 3_Gantt'!BW$12,"")</f>
        <v/>
      </c>
      <c r="BU116" s="161" t="str">
        <f>IF('Formato 3_Gantt'!BX$12&lt;&gt;"",'Formato 3_Gantt'!BX$12,"")</f>
        <v/>
      </c>
      <c r="BV116" s="163" t="str">
        <f>IF('Formato 4_Ppto'!I$100&lt;&gt;"",'Formato 4_Ppto'!I$100,"")</f>
        <v/>
      </c>
      <c r="BW116" s="162" t="str">
        <f>IF('Formato 4_Ppto'!X$100&lt;&gt;"",'Formato 4_Ppto'!X$100,"")</f>
        <v/>
      </c>
      <c r="BX116" s="162" t="str">
        <f>IF('Formato 4_Ppto'!Y$100&lt;&gt;"",'Formato 4_Ppto'!Y$100,"")</f>
        <v/>
      </c>
      <c r="BY116" s="162" t="str">
        <f>IF('Formato 4_Ppto'!Z$100&lt;&gt;"",'Formato 4_Ppto'!Z$100,"")</f>
        <v/>
      </c>
      <c r="BZ116" s="162" t="str">
        <f>IF('Formato 4_Ppto'!AA$100&lt;&gt;"",'Formato 4_Ppto'!AA$100,"")</f>
        <v/>
      </c>
      <c r="CA116" s="162" t="str">
        <f>IF('Formato 4_Ppto'!AB$100&lt;&gt;"",'Formato 4_Ppto'!AB$100,"")</f>
        <v/>
      </c>
      <c r="CB116" s="162" t="str">
        <f>IF('Formato 4_Ppto'!AC$100&lt;&gt;"",'Formato 4_Ppto'!AC$100,"")</f>
        <v/>
      </c>
      <c r="CC116" s="162" t="str">
        <f>IF('Formato 4_Ppto'!AD$100&lt;&gt;"",'Formato 4_Ppto'!AD$100,"")</f>
        <v/>
      </c>
      <c r="CD116" s="162" t="str">
        <f>IF('Formato 4_Ppto'!AE$100&lt;&gt;"",'Formato 4_Ppto'!AE$100,"")</f>
        <v/>
      </c>
      <c r="CE116" s="162" t="str">
        <f>IF('Formato 4_Ppto'!AF$100&lt;&gt;"",'Formato 4_Ppto'!AF$100,"")</f>
        <v/>
      </c>
      <c r="CF116" s="162" t="str">
        <f>IF('Formato 4_Ppto'!AG$100&lt;&gt;"",'Formato 4_Ppto'!AG$100,"")</f>
        <v/>
      </c>
      <c r="CG116" s="162" t="str">
        <f>IF('Formato 4_Ppto'!AH$100&lt;&gt;"",'Formato 4_Ppto'!AH$100,"")</f>
        <v/>
      </c>
      <c r="CH116" s="162" t="str">
        <f>IF('Formato 4_Ppto'!AI$100&lt;&gt;"",'Formato 4_Ppto'!AI$100,"")</f>
        <v/>
      </c>
      <c r="CI116" s="163" t="str">
        <f>IF('Formato 4_Ppto'!AJ$100&lt;&gt;"",'Formato 4_Ppto'!AJ$100,"")</f>
        <v/>
      </c>
      <c r="CJ116" s="13" t="str">
        <f>IF('Formato 4_Ppto'!B124&lt;&gt;"",'Formato 4_Ppto'!A124,"")</f>
        <v/>
      </c>
      <c r="CK116" s="24" t="str">
        <f>IF('Formato 4_Ppto'!B124&lt;&gt;"",'Formato 4_Ppto'!B124,"")</f>
        <v/>
      </c>
      <c r="CL116" s="22" t="str">
        <f>IF('Formato 4_Ppto'!C124&lt;&gt;"",'Formato 4_Ppto'!C124,"")</f>
        <v/>
      </c>
      <c r="CM116" s="24" t="str">
        <f>IF('Formato 4_Ppto'!D124&lt;&gt;"",'Formato 4_Ppto'!D124,"")</f>
        <v/>
      </c>
      <c r="CN116" s="161" t="str">
        <f>IF('Formato 4_Ppto'!E124&lt;&gt;"",'Formato 4_Ppto'!E124,"")</f>
        <v/>
      </c>
      <c r="CO116" s="161" t="str">
        <f>IF('Formato 4_Ppto'!G124&lt;&gt;"",'Formato 4_Ppto'!G124,"")</f>
        <v/>
      </c>
      <c r="CP116" s="163" t="str">
        <f>IF('Formato 4_Ppto'!I124&lt;&gt;"",'Formato 4_Ppto'!I124,"")</f>
        <v/>
      </c>
      <c r="CQ116" s="161" t="str">
        <f>IF('Formato 4_Ppto'!K124&lt;&gt;"",'Formato 4_Ppto'!K124,"")</f>
        <v/>
      </c>
      <c r="CR116" s="161" t="str">
        <f>IF('Formato 4_Ppto'!L124&lt;&gt;"",'Formato 4_Ppto'!L124,"")</f>
        <v/>
      </c>
      <c r="CS116" s="161" t="str">
        <f>IF('Formato 4_Ppto'!M124&lt;&gt;"",'Formato 4_Ppto'!M124,"")</f>
        <v/>
      </c>
      <c r="CT116" s="161" t="str">
        <f>IF('Formato 4_Ppto'!N124&lt;&gt;"",'Formato 4_Ppto'!N124,"")</f>
        <v/>
      </c>
      <c r="CU116" s="161" t="str">
        <f>IF('Formato 4_Ppto'!O124&lt;&gt;"",'Formato 4_Ppto'!O124,"")</f>
        <v/>
      </c>
      <c r="CV116" s="161" t="str">
        <f>IF('Formato 4_Ppto'!P124&lt;&gt;"",'Formato 4_Ppto'!P124,"")</f>
        <v/>
      </c>
      <c r="CW116" s="161" t="str">
        <f>IF('Formato 4_Ppto'!Q124&lt;&gt;"",'Formato 4_Ppto'!Q124,"")</f>
        <v/>
      </c>
      <c r="CX116" s="161" t="str">
        <f>IF('Formato 4_Ppto'!R124&lt;&gt;"",'Formato 4_Ppto'!R124,"")</f>
        <v/>
      </c>
      <c r="CY116" s="161" t="str">
        <f>IF('Formato 4_Ppto'!S124&lt;&gt;"",'Formato 4_Ppto'!S124,"")</f>
        <v/>
      </c>
      <c r="CZ116" s="161" t="str">
        <f>IF('Formato 4_Ppto'!T124&lt;&gt;"",'Formato 4_Ppto'!T124,"")</f>
        <v/>
      </c>
      <c r="DA116" s="161" t="str">
        <f>IF('Formato 4_Ppto'!U124&lt;&gt;"",'Formato 4_Ppto'!U124,"")</f>
        <v/>
      </c>
      <c r="DB116" s="161" t="str">
        <f>IF('Formato 4_Ppto'!V124&lt;&gt;"",'Formato 4_Ppto'!V124,"")</f>
        <v/>
      </c>
      <c r="DC116" s="161" t="str">
        <f>IF('Formato 4_Ppto'!W124&lt;&gt;"",'Formato 4_Ppto'!W124,"")</f>
        <v/>
      </c>
      <c r="DD116" s="162" t="str">
        <f>IF('Formato 4_Ppto'!X124&lt;&gt;"",'Formato 4_Ppto'!X124,"")</f>
        <v/>
      </c>
      <c r="DE116" s="162" t="str">
        <f>IF('Formato 4_Ppto'!Y124&lt;&gt;"",'Formato 4_Ppto'!Y124,"")</f>
        <v/>
      </c>
      <c r="DF116" s="162" t="str">
        <f>IF('Formato 4_Ppto'!Z124&lt;&gt;"",'Formato 4_Ppto'!Z124,"")</f>
        <v/>
      </c>
      <c r="DG116" s="162" t="str">
        <f>IF('Formato 4_Ppto'!AA124&lt;&gt;"",'Formato 4_Ppto'!AA124,"")</f>
        <v/>
      </c>
      <c r="DH116" s="162" t="str">
        <f>IF('Formato 4_Ppto'!AB124&lt;&gt;"",'Formato 4_Ppto'!AB124,"")</f>
        <v/>
      </c>
      <c r="DI116" s="162" t="str">
        <f>IF('Formato 4_Ppto'!AC124&lt;&gt;"",'Formato 4_Ppto'!AC124,"")</f>
        <v/>
      </c>
      <c r="DJ116" s="162" t="str">
        <f>IF('Formato 4_Ppto'!AD124&lt;&gt;"",'Formato 4_Ppto'!AD124,"")</f>
        <v/>
      </c>
      <c r="DK116" s="162" t="str">
        <f>IF('Formato 4_Ppto'!AE124&lt;&gt;"",'Formato 4_Ppto'!AE124,"")</f>
        <v/>
      </c>
      <c r="DL116" s="162" t="str">
        <f>IF('Formato 4_Ppto'!AF124&lt;&gt;"",'Formato 4_Ppto'!AF124,"")</f>
        <v/>
      </c>
      <c r="DM116" s="162" t="str">
        <f>IF('Formato 4_Ppto'!AG124&lt;&gt;"",'Formato 4_Ppto'!AG124,"")</f>
        <v/>
      </c>
      <c r="DN116" s="162" t="str">
        <f>IF('Formato 4_Ppto'!AH124&lt;&gt;"",'Formato 4_Ppto'!AH124,"")</f>
        <v/>
      </c>
      <c r="DO116" s="162" t="str">
        <f>IF('Formato 4_Ppto'!AI124&lt;&gt;"",'Formato 4_Ppto'!AI124,"")</f>
        <v/>
      </c>
      <c r="DP116" s="163" t="str">
        <f>IF('Formato 4_Ppto'!AJ124&lt;&gt;"",'Formato 4_Ppto'!AJ124,"")</f>
        <v/>
      </c>
    </row>
    <row r="117" spans="2:120" x14ac:dyDescent="0.3">
      <c r="B117" s="13" t="str">
        <f>IF(OR(Tabla6[[#This Row],[IDA]]="",Tabla6[[#This Row],[IDT]]="",Tabla6[[#This Row],[IDI]]=""),"",Tabla6[[#This Row],[IDA]]&amp;"."&amp;Tabla6[[#This Row],[IDT]]&amp;"."&amp;Tabla6[[#This Row],[IDI]])</f>
        <v/>
      </c>
      <c r="C117" s="13" t="str">
        <f>IF(Formato_02!$B$14&lt;&gt;"",0,"")</f>
        <v/>
      </c>
      <c r="D117" s="13" t="str">
        <f>IF(Formato_02!$H$9&lt;&gt;"",Formato_02!$H$9,"")</f>
        <v/>
      </c>
      <c r="E117" s="24" t="str">
        <f t="shared" si="8"/>
        <v/>
      </c>
      <c r="F117" s="24" t="str">
        <f>IF(Formato_02!$B$14&lt;&gt;"",Formato_02!$B$14,"")</f>
        <v/>
      </c>
      <c r="G117" s="22" t="str">
        <f>IF('Formato 3_Gantt'!C122&lt;&gt;"",'Formato 3_Gantt'!C122,"")</f>
        <v/>
      </c>
      <c r="H117" s="13" t="str">
        <f>IF('Formato 3_Gantt'!D$8&lt;&gt;"",'Formato 3_Gantt'!D$8,"")</f>
        <v/>
      </c>
      <c r="I117" s="13" t="str">
        <f>IF('Formato 3_Gantt'!E$8&lt;&gt;"",'Formato 3_Gantt'!E$8,"")</f>
        <v/>
      </c>
      <c r="J117" s="13" t="str">
        <f>IF('Formato 3_Gantt'!F$8&lt;&gt;"",'Formato 3_Gantt'!F$8,"")</f>
        <v/>
      </c>
      <c r="K117" s="158" t="str">
        <f>IF('Formato 3_Gantt'!G$8&lt;&gt;"",'Formato 3_Gantt'!G$8,"")</f>
        <v/>
      </c>
      <c r="L117" s="158" t="str">
        <f>IF('Formato 3_Gantt'!H$8&lt;&gt;"",'Formato 3_Gantt'!H$8,"")</f>
        <v/>
      </c>
      <c r="M117" s="13" t="str">
        <f>IF('Formato 3_Gantt'!BL$8&lt;&gt;"",'Formato 3_Gantt'!BL$8,"")</f>
        <v/>
      </c>
      <c r="N117" s="13" t="str">
        <f>IF('Formato 3_Gantt'!BM$8&lt;&gt;"",'Formato 3_Gantt'!BM$8,"")</f>
        <v/>
      </c>
      <c r="O117" s="13" t="str">
        <f>IF('Formato 3_Gantt'!BN$8&lt;&gt;"",'Formato 3_Gantt'!BN$8,"")</f>
        <v/>
      </c>
      <c r="P117" s="13" t="str">
        <f>IF('Formato 3_Gantt'!BO$8&lt;&gt;"",'Formato 3_Gantt'!BO$8,"")</f>
        <v/>
      </c>
      <c r="Q117" s="13" t="str">
        <f>IF('Formato 3_Gantt'!BP$8&lt;&gt;"",'Formato 3_Gantt'!BP$8,"")</f>
        <v/>
      </c>
      <c r="R117" s="13" t="str">
        <f>IF('Formato 3_Gantt'!BQ$8&lt;&gt;"",'Formato 3_Gantt'!BQ$8,"")</f>
        <v/>
      </c>
      <c r="S117" s="13" t="str">
        <f>IF('Formato 3_Gantt'!BR$8&lt;&gt;"",'Formato 3_Gantt'!BR$8,"")</f>
        <v/>
      </c>
      <c r="T117" s="13" t="str">
        <f>IF('Formato 3_Gantt'!BS$8&lt;&gt;"",'Formato 3_Gantt'!BS$8,"")</f>
        <v/>
      </c>
      <c r="U117" s="13" t="str">
        <f>IF('Formato 3_Gantt'!BT$8&lt;&gt;"",'Formato 3_Gantt'!BT$8,"")</f>
        <v/>
      </c>
      <c r="V117" s="13" t="str">
        <f>IF('Formato 3_Gantt'!BU$8&lt;&gt;"",'Formato 3_Gantt'!BU$8,"")</f>
        <v/>
      </c>
      <c r="W117" s="13" t="str">
        <f>IF('Formato 3_Gantt'!BV$8&lt;&gt;"",'Formato 3_Gantt'!BV$8,"")</f>
        <v/>
      </c>
      <c r="X117" s="13" t="str">
        <f>IF('Formato 3_Gantt'!BW$8&lt;&gt;"",'Formato 3_Gantt'!BW$8,"")</f>
        <v/>
      </c>
      <c r="Y117" s="13" t="str">
        <f>IF('Formato 3_Gantt'!BX$8&lt;&gt;"",'Formato 3_Gantt'!BX$8,"")</f>
        <v/>
      </c>
      <c r="Z117" s="162" t="str">
        <f>IF(Formato_02!S$15&lt;&gt;"",Formato_02!S$15,"")</f>
        <v/>
      </c>
      <c r="AA117" s="162" t="str">
        <f>IF(Formato_02!T$15&lt;&gt;"",Formato_02!T$15,"")</f>
        <v/>
      </c>
      <c r="AB117" s="162" t="str">
        <f>IF(Formato_02!U$15&lt;&gt;"",Formato_02!U$15,"")</f>
        <v/>
      </c>
      <c r="AC117" s="162" t="str">
        <f>IF(Formato_02!V$15&lt;&gt;"",Formato_02!V$15,"")</f>
        <v/>
      </c>
      <c r="AD117" s="162" t="str">
        <f>IF(Formato_02!W$15&lt;&gt;"",Formato_02!W$15,"")</f>
        <v/>
      </c>
      <c r="AE117" s="162" t="str">
        <f>IF(Formato_02!X$15&lt;&gt;"",Formato_02!X$15,"")</f>
        <v/>
      </c>
      <c r="AF117" s="162" t="str">
        <f>IF(Formato_02!Y$15&lt;&gt;"",Formato_02!Y$15,"")</f>
        <v/>
      </c>
      <c r="AG117" s="162" t="str">
        <f>IF(Formato_02!Z$15&lt;&gt;"",Formato_02!Z$15,"")</f>
        <v/>
      </c>
      <c r="AH117" s="162" t="str">
        <f>IF(Formato_02!AA$15&lt;&gt;"",Formato_02!AA$15,"")</f>
        <v/>
      </c>
      <c r="AI117" s="162" t="str">
        <f>IF(Formato_02!AB$15&lt;&gt;"",Formato_02!AB$15,"")</f>
        <v/>
      </c>
      <c r="AJ117" s="162" t="str">
        <f>IF(Formato_02!AC$15&lt;&gt;"",Formato_02!AC$15,"")</f>
        <v/>
      </c>
      <c r="AK117" s="162" t="str">
        <f>IF(Formato_02!AD$15&lt;&gt;"",Formato_02!AD$15,"")</f>
        <v/>
      </c>
      <c r="AL117" s="162" t="str">
        <f>IF(Formato_02!$N$14&lt;&gt;"",Formato_02!$N$14,"")</f>
        <v/>
      </c>
      <c r="AM117" s="13" t="str">
        <f>IF(Formato_02!$X$4&lt;&gt;"","AN","")</f>
        <v/>
      </c>
      <c r="AN117" s="24" t="str">
        <f t="shared" si="9"/>
        <v/>
      </c>
      <c r="AO117" s="13" t="str">
        <f>IF(Formato_02!$Y$4&lt;&gt;"","P027","")</f>
        <v/>
      </c>
      <c r="AP117" s="24" t="str">
        <f t="shared" si="10"/>
        <v/>
      </c>
      <c r="AQ117" s="13" t="str">
        <f>IF(Formato_02!$Z$4&lt;&gt;"","PNCVG","")</f>
        <v/>
      </c>
      <c r="AR117" s="24" t="str">
        <f t="shared" si="11"/>
        <v/>
      </c>
      <c r="AS117" s="13" t="str">
        <f>IF(Formato_02!$AA$4&lt;&gt;"","PNFF","")</f>
        <v/>
      </c>
      <c r="AT117" s="24" t="str">
        <f t="shared" si="12"/>
        <v/>
      </c>
      <c r="AU117" s="13" t="str">
        <f>IF(Formato_02!$AB$4&lt;&gt;"","PNPAM","")</f>
        <v/>
      </c>
      <c r="AV117" s="24" t="str">
        <f t="shared" si="13"/>
        <v/>
      </c>
      <c r="AW117" s="13" t="str">
        <f>IF(Formato_02!$AC$4&lt;&gt;"","PNAIA","")</f>
        <v/>
      </c>
      <c r="AX117" s="24" t="str">
        <f t="shared" si="14"/>
        <v/>
      </c>
      <c r="AY117" s="13" t="str">
        <f>IF(Formato_02!$AD$4&lt;&gt;"","PIO","")</f>
        <v/>
      </c>
      <c r="AZ117" s="24" t="str">
        <f t="shared" si="15"/>
        <v/>
      </c>
      <c r="BA117" s="13" t="str">
        <f>IF('Formato 3_Gantt'!B$12&lt;&gt;"",'Formato 3_Gantt'!A$12,"")</f>
        <v/>
      </c>
      <c r="BB117" s="24" t="str">
        <f>IF('Formato 3_Gantt'!B$12&lt;&gt;"",'Formato 3_Gantt'!B$12,"")</f>
        <v/>
      </c>
      <c r="BC117" s="22" t="str">
        <f>IF('Formato 3_Gantt'!C$12&lt;&gt;"",'Formato 3_Gantt'!C$12,"")</f>
        <v/>
      </c>
      <c r="BD117" s="13" t="str">
        <f>IF('Formato 3_Gantt'!D$12&lt;&gt;"",'Formato 3_Gantt'!D$12,"")</f>
        <v/>
      </c>
      <c r="BE117" s="161" t="str">
        <f>IF('Formato 3_Gantt'!E$12&lt;&gt;"",'Formato 3_Gantt'!E$12,"")</f>
        <v/>
      </c>
      <c r="BF117" s="13" t="str">
        <f>IF('Formato 3_Gantt'!F$12&lt;&gt;"",'Formato 3_Gantt'!F$12,"")</f>
        <v/>
      </c>
      <c r="BG117" s="158" t="str">
        <f>IF('Formato 3_Gantt'!G$12&lt;&gt;"",'Formato 3_Gantt'!G$12,"")</f>
        <v/>
      </c>
      <c r="BH117" s="158" t="str">
        <f>IF('Formato 3_Gantt'!H$12&lt;&gt;"",'Formato 3_Gantt'!H$12,"")</f>
        <v/>
      </c>
      <c r="BI117" s="161" t="str">
        <f>IF('Formato 3_Gantt'!BL$12&lt;&gt;"",'Formato 3_Gantt'!BL$12,"")</f>
        <v/>
      </c>
      <c r="BJ117" s="161" t="str">
        <f>IF('Formato 3_Gantt'!BM$12&lt;&gt;"",'Formato 3_Gantt'!BM$12,"")</f>
        <v/>
      </c>
      <c r="BK117" s="161" t="str">
        <f>IF('Formato 3_Gantt'!BN$12&lt;&gt;"",'Formato 3_Gantt'!BN$12,"")</f>
        <v/>
      </c>
      <c r="BL117" s="161" t="str">
        <f>IF('Formato 3_Gantt'!BO$12&lt;&gt;"",'Formato 3_Gantt'!BO$12,"")</f>
        <v/>
      </c>
      <c r="BM117" s="161" t="str">
        <f>IF('Formato 3_Gantt'!BP$12&lt;&gt;"",'Formato 3_Gantt'!BP$12,"")</f>
        <v/>
      </c>
      <c r="BN117" s="161" t="str">
        <f>IF('Formato 3_Gantt'!BQ$12&lt;&gt;"",'Formato 3_Gantt'!BQ$12,"")</f>
        <v/>
      </c>
      <c r="BO117" s="161" t="str">
        <f>IF('Formato 3_Gantt'!BR$12&lt;&gt;"",'Formato 3_Gantt'!BR$12,"")</f>
        <v/>
      </c>
      <c r="BP117" s="161" t="str">
        <f>IF('Formato 3_Gantt'!BS$12&lt;&gt;"",'Formato 3_Gantt'!BS$12,"")</f>
        <v/>
      </c>
      <c r="BQ117" s="161" t="str">
        <f>IF('Formato 3_Gantt'!BT$12&lt;&gt;"",'Formato 3_Gantt'!BT$12,"")</f>
        <v/>
      </c>
      <c r="BR117" s="161" t="str">
        <f>IF('Formato 3_Gantt'!BU$12&lt;&gt;"",'Formato 3_Gantt'!BU$12,"")</f>
        <v/>
      </c>
      <c r="BS117" s="161" t="str">
        <f>IF('Formato 3_Gantt'!BV$12&lt;&gt;"",'Formato 3_Gantt'!BV$12,"")</f>
        <v/>
      </c>
      <c r="BT117" s="161" t="str">
        <f>IF('Formato 3_Gantt'!BW$12&lt;&gt;"",'Formato 3_Gantt'!BW$12,"")</f>
        <v/>
      </c>
      <c r="BU117" s="161" t="str">
        <f>IF('Formato 3_Gantt'!BX$12&lt;&gt;"",'Formato 3_Gantt'!BX$12,"")</f>
        <v/>
      </c>
      <c r="BV117" s="163" t="str">
        <f>IF('Formato 4_Ppto'!I$100&lt;&gt;"",'Formato 4_Ppto'!I$100,"")</f>
        <v/>
      </c>
      <c r="BW117" s="162" t="str">
        <f>IF('Formato 4_Ppto'!X$100&lt;&gt;"",'Formato 4_Ppto'!X$100,"")</f>
        <v/>
      </c>
      <c r="BX117" s="162" t="str">
        <f>IF('Formato 4_Ppto'!Y$100&lt;&gt;"",'Formato 4_Ppto'!Y$100,"")</f>
        <v/>
      </c>
      <c r="BY117" s="162" t="str">
        <f>IF('Formato 4_Ppto'!Z$100&lt;&gt;"",'Formato 4_Ppto'!Z$100,"")</f>
        <v/>
      </c>
      <c r="BZ117" s="162" t="str">
        <f>IF('Formato 4_Ppto'!AA$100&lt;&gt;"",'Formato 4_Ppto'!AA$100,"")</f>
        <v/>
      </c>
      <c r="CA117" s="162" t="str">
        <f>IF('Formato 4_Ppto'!AB$100&lt;&gt;"",'Formato 4_Ppto'!AB$100,"")</f>
        <v/>
      </c>
      <c r="CB117" s="162" t="str">
        <f>IF('Formato 4_Ppto'!AC$100&lt;&gt;"",'Formato 4_Ppto'!AC$100,"")</f>
        <v/>
      </c>
      <c r="CC117" s="162" t="str">
        <f>IF('Formato 4_Ppto'!AD$100&lt;&gt;"",'Formato 4_Ppto'!AD$100,"")</f>
        <v/>
      </c>
      <c r="CD117" s="162" t="str">
        <f>IF('Formato 4_Ppto'!AE$100&lt;&gt;"",'Formato 4_Ppto'!AE$100,"")</f>
        <v/>
      </c>
      <c r="CE117" s="162" t="str">
        <f>IF('Formato 4_Ppto'!AF$100&lt;&gt;"",'Formato 4_Ppto'!AF$100,"")</f>
        <v/>
      </c>
      <c r="CF117" s="162" t="str">
        <f>IF('Formato 4_Ppto'!AG$100&lt;&gt;"",'Formato 4_Ppto'!AG$100,"")</f>
        <v/>
      </c>
      <c r="CG117" s="162" t="str">
        <f>IF('Formato 4_Ppto'!AH$100&lt;&gt;"",'Formato 4_Ppto'!AH$100,"")</f>
        <v/>
      </c>
      <c r="CH117" s="162" t="str">
        <f>IF('Formato 4_Ppto'!AI$100&lt;&gt;"",'Formato 4_Ppto'!AI$100,"")</f>
        <v/>
      </c>
      <c r="CI117" s="163" t="str">
        <f>IF('Formato 4_Ppto'!AJ$100&lt;&gt;"",'Formato 4_Ppto'!AJ$100,"")</f>
        <v/>
      </c>
      <c r="CJ117" s="13" t="str">
        <f>IF('Formato 4_Ppto'!B125&lt;&gt;"",'Formato 4_Ppto'!A125,"")</f>
        <v/>
      </c>
      <c r="CK117" s="24" t="str">
        <f>IF('Formato 4_Ppto'!B125&lt;&gt;"",'Formato 4_Ppto'!B125,"")</f>
        <v/>
      </c>
      <c r="CL117" s="22" t="str">
        <f>IF('Formato 4_Ppto'!C125&lt;&gt;"",'Formato 4_Ppto'!C125,"")</f>
        <v/>
      </c>
      <c r="CM117" s="24" t="str">
        <f>IF('Formato 4_Ppto'!D125&lt;&gt;"",'Formato 4_Ppto'!D125,"")</f>
        <v/>
      </c>
      <c r="CN117" s="161" t="str">
        <f>IF('Formato 4_Ppto'!E125&lt;&gt;"",'Formato 4_Ppto'!E125,"")</f>
        <v/>
      </c>
      <c r="CO117" s="161" t="str">
        <f>IF('Formato 4_Ppto'!G125&lt;&gt;"",'Formato 4_Ppto'!G125,"")</f>
        <v/>
      </c>
      <c r="CP117" s="163" t="str">
        <f>IF('Formato 4_Ppto'!I125&lt;&gt;"",'Formato 4_Ppto'!I125,"")</f>
        <v/>
      </c>
      <c r="CQ117" s="161" t="str">
        <f>IF('Formato 4_Ppto'!K125&lt;&gt;"",'Formato 4_Ppto'!K125,"")</f>
        <v/>
      </c>
      <c r="CR117" s="161" t="str">
        <f>IF('Formato 4_Ppto'!L125&lt;&gt;"",'Formato 4_Ppto'!L125,"")</f>
        <v/>
      </c>
      <c r="CS117" s="161" t="str">
        <f>IF('Formato 4_Ppto'!M125&lt;&gt;"",'Formato 4_Ppto'!M125,"")</f>
        <v/>
      </c>
      <c r="CT117" s="161" t="str">
        <f>IF('Formato 4_Ppto'!N125&lt;&gt;"",'Formato 4_Ppto'!N125,"")</f>
        <v/>
      </c>
      <c r="CU117" s="161" t="str">
        <f>IF('Formato 4_Ppto'!O125&lt;&gt;"",'Formato 4_Ppto'!O125,"")</f>
        <v/>
      </c>
      <c r="CV117" s="161" t="str">
        <f>IF('Formato 4_Ppto'!P125&lt;&gt;"",'Formato 4_Ppto'!P125,"")</f>
        <v/>
      </c>
      <c r="CW117" s="161" t="str">
        <f>IF('Formato 4_Ppto'!Q125&lt;&gt;"",'Formato 4_Ppto'!Q125,"")</f>
        <v/>
      </c>
      <c r="CX117" s="161" t="str">
        <f>IF('Formato 4_Ppto'!R125&lt;&gt;"",'Formato 4_Ppto'!R125,"")</f>
        <v/>
      </c>
      <c r="CY117" s="161" t="str">
        <f>IF('Formato 4_Ppto'!S125&lt;&gt;"",'Formato 4_Ppto'!S125,"")</f>
        <v/>
      </c>
      <c r="CZ117" s="161" t="str">
        <f>IF('Formato 4_Ppto'!T125&lt;&gt;"",'Formato 4_Ppto'!T125,"")</f>
        <v/>
      </c>
      <c r="DA117" s="161" t="str">
        <f>IF('Formato 4_Ppto'!U125&lt;&gt;"",'Formato 4_Ppto'!U125,"")</f>
        <v/>
      </c>
      <c r="DB117" s="161" t="str">
        <f>IF('Formato 4_Ppto'!V125&lt;&gt;"",'Formato 4_Ppto'!V125,"")</f>
        <v/>
      </c>
      <c r="DC117" s="161" t="str">
        <f>IF('Formato 4_Ppto'!W125&lt;&gt;"",'Formato 4_Ppto'!W125,"")</f>
        <v/>
      </c>
      <c r="DD117" s="162" t="str">
        <f>IF('Formato 4_Ppto'!X125&lt;&gt;"",'Formato 4_Ppto'!X125,"")</f>
        <v/>
      </c>
      <c r="DE117" s="162" t="str">
        <f>IF('Formato 4_Ppto'!Y125&lt;&gt;"",'Formato 4_Ppto'!Y125,"")</f>
        <v/>
      </c>
      <c r="DF117" s="162" t="str">
        <f>IF('Formato 4_Ppto'!Z125&lt;&gt;"",'Formato 4_Ppto'!Z125,"")</f>
        <v/>
      </c>
      <c r="DG117" s="162" t="str">
        <f>IF('Formato 4_Ppto'!AA125&lt;&gt;"",'Formato 4_Ppto'!AA125,"")</f>
        <v/>
      </c>
      <c r="DH117" s="162" t="str">
        <f>IF('Formato 4_Ppto'!AB125&lt;&gt;"",'Formato 4_Ppto'!AB125,"")</f>
        <v/>
      </c>
      <c r="DI117" s="162" t="str">
        <f>IF('Formato 4_Ppto'!AC125&lt;&gt;"",'Formato 4_Ppto'!AC125,"")</f>
        <v/>
      </c>
      <c r="DJ117" s="162" t="str">
        <f>IF('Formato 4_Ppto'!AD125&lt;&gt;"",'Formato 4_Ppto'!AD125,"")</f>
        <v/>
      </c>
      <c r="DK117" s="162" t="str">
        <f>IF('Formato 4_Ppto'!AE125&lt;&gt;"",'Formato 4_Ppto'!AE125,"")</f>
        <v/>
      </c>
      <c r="DL117" s="162" t="str">
        <f>IF('Formato 4_Ppto'!AF125&lt;&gt;"",'Formato 4_Ppto'!AF125,"")</f>
        <v/>
      </c>
      <c r="DM117" s="162" t="str">
        <f>IF('Formato 4_Ppto'!AG125&lt;&gt;"",'Formato 4_Ppto'!AG125,"")</f>
        <v/>
      </c>
      <c r="DN117" s="162" t="str">
        <f>IF('Formato 4_Ppto'!AH125&lt;&gt;"",'Formato 4_Ppto'!AH125,"")</f>
        <v/>
      </c>
      <c r="DO117" s="162" t="str">
        <f>IF('Formato 4_Ppto'!AI125&lt;&gt;"",'Formato 4_Ppto'!AI125,"")</f>
        <v/>
      </c>
      <c r="DP117" s="163" t="str">
        <f>IF('Formato 4_Ppto'!AJ125&lt;&gt;"",'Formato 4_Ppto'!AJ125,"")</f>
        <v/>
      </c>
    </row>
    <row r="118" spans="2:120" x14ac:dyDescent="0.3">
      <c r="B118" s="13" t="str">
        <f>IF(OR(Tabla6[[#This Row],[IDA]]="",Tabla6[[#This Row],[IDT]]="",Tabla6[[#This Row],[IDI]]=""),"",Tabla6[[#This Row],[IDA]]&amp;"."&amp;Tabla6[[#This Row],[IDT]]&amp;"."&amp;Tabla6[[#This Row],[IDI]])</f>
        <v/>
      </c>
      <c r="C118" s="13" t="str">
        <f>IF(Formato_02!$B$14&lt;&gt;"",0,"")</f>
        <v/>
      </c>
      <c r="D118" s="13" t="str">
        <f>IF(Formato_02!$H$9&lt;&gt;"",Formato_02!$H$9,"")</f>
        <v/>
      </c>
      <c r="E118" s="24" t="str">
        <f t="shared" si="8"/>
        <v/>
      </c>
      <c r="F118" s="24" t="str">
        <f>IF(Formato_02!$B$14&lt;&gt;"",Formato_02!$B$14,"")</f>
        <v/>
      </c>
      <c r="G118" s="22" t="str">
        <f>IF('Formato 3_Gantt'!C123&lt;&gt;"",'Formato 3_Gantt'!C123,"")</f>
        <v/>
      </c>
      <c r="H118" s="13" t="str">
        <f>IF('Formato 3_Gantt'!D$8&lt;&gt;"",'Formato 3_Gantt'!D$8,"")</f>
        <v/>
      </c>
      <c r="I118" s="13" t="str">
        <f>IF('Formato 3_Gantt'!E$8&lt;&gt;"",'Formato 3_Gantt'!E$8,"")</f>
        <v/>
      </c>
      <c r="J118" s="13" t="str">
        <f>IF('Formato 3_Gantt'!F$8&lt;&gt;"",'Formato 3_Gantt'!F$8,"")</f>
        <v/>
      </c>
      <c r="K118" s="158" t="str">
        <f>IF('Formato 3_Gantt'!G$8&lt;&gt;"",'Formato 3_Gantt'!G$8,"")</f>
        <v/>
      </c>
      <c r="L118" s="158" t="str">
        <f>IF('Formato 3_Gantt'!H$8&lt;&gt;"",'Formato 3_Gantt'!H$8,"")</f>
        <v/>
      </c>
      <c r="M118" s="13" t="str">
        <f>IF('Formato 3_Gantt'!BL$8&lt;&gt;"",'Formato 3_Gantt'!BL$8,"")</f>
        <v/>
      </c>
      <c r="N118" s="13" t="str">
        <f>IF('Formato 3_Gantt'!BM$8&lt;&gt;"",'Formato 3_Gantt'!BM$8,"")</f>
        <v/>
      </c>
      <c r="O118" s="13" t="str">
        <f>IF('Formato 3_Gantt'!BN$8&lt;&gt;"",'Formato 3_Gantt'!BN$8,"")</f>
        <v/>
      </c>
      <c r="P118" s="13" t="str">
        <f>IF('Formato 3_Gantt'!BO$8&lt;&gt;"",'Formato 3_Gantt'!BO$8,"")</f>
        <v/>
      </c>
      <c r="Q118" s="13" t="str">
        <f>IF('Formato 3_Gantt'!BP$8&lt;&gt;"",'Formato 3_Gantt'!BP$8,"")</f>
        <v/>
      </c>
      <c r="R118" s="13" t="str">
        <f>IF('Formato 3_Gantt'!BQ$8&lt;&gt;"",'Formato 3_Gantt'!BQ$8,"")</f>
        <v/>
      </c>
      <c r="S118" s="13" t="str">
        <f>IF('Formato 3_Gantt'!BR$8&lt;&gt;"",'Formato 3_Gantt'!BR$8,"")</f>
        <v/>
      </c>
      <c r="T118" s="13" t="str">
        <f>IF('Formato 3_Gantt'!BS$8&lt;&gt;"",'Formato 3_Gantt'!BS$8,"")</f>
        <v/>
      </c>
      <c r="U118" s="13" t="str">
        <f>IF('Formato 3_Gantt'!BT$8&lt;&gt;"",'Formato 3_Gantt'!BT$8,"")</f>
        <v/>
      </c>
      <c r="V118" s="13" t="str">
        <f>IF('Formato 3_Gantt'!BU$8&lt;&gt;"",'Formato 3_Gantt'!BU$8,"")</f>
        <v/>
      </c>
      <c r="W118" s="13" t="str">
        <f>IF('Formato 3_Gantt'!BV$8&lt;&gt;"",'Formato 3_Gantt'!BV$8,"")</f>
        <v/>
      </c>
      <c r="X118" s="13" t="str">
        <f>IF('Formato 3_Gantt'!BW$8&lt;&gt;"",'Formato 3_Gantt'!BW$8,"")</f>
        <v/>
      </c>
      <c r="Y118" s="13" t="str">
        <f>IF('Formato 3_Gantt'!BX$8&lt;&gt;"",'Formato 3_Gantt'!BX$8,"")</f>
        <v/>
      </c>
      <c r="Z118" s="162" t="str">
        <f>IF(Formato_02!S$15&lt;&gt;"",Formato_02!S$15,"")</f>
        <v/>
      </c>
      <c r="AA118" s="162" t="str">
        <f>IF(Formato_02!T$15&lt;&gt;"",Formato_02!T$15,"")</f>
        <v/>
      </c>
      <c r="AB118" s="162" t="str">
        <f>IF(Formato_02!U$15&lt;&gt;"",Formato_02!U$15,"")</f>
        <v/>
      </c>
      <c r="AC118" s="162" t="str">
        <f>IF(Formato_02!V$15&lt;&gt;"",Formato_02!V$15,"")</f>
        <v/>
      </c>
      <c r="AD118" s="162" t="str">
        <f>IF(Formato_02!W$15&lt;&gt;"",Formato_02!W$15,"")</f>
        <v/>
      </c>
      <c r="AE118" s="162" t="str">
        <f>IF(Formato_02!X$15&lt;&gt;"",Formato_02!X$15,"")</f>
        <v/>
      </c>
      <c r="AF118" s="162" t="str">
        <f>IF(Formato_02!Y$15&lt;&gt;"",Formato_02!Y$15,"")</f>
        <v/>
      </c>
      <c r="AG118" s="162" t="str">
        <f>IF(Formato_02!Z$15&lt;&gt;"",Formato_02!Z$15,"")</f>
        <v/>
      </c>
      <c r="AH118" s="162" t="str">
        <f>IF(Formato_02!AA$15&lt;&gt;"",Formato_02!AA$15,"")</f>
        <v/>
      </c>
      <c r="AI118" s="162" t="str">
        <f>IF(Formato_02!AB$15&lt;&gt;"",Formato_02!AB$15,"")</f>
        <v/>
      </c>
      <c r="AJ118" s="162" t="str">
        <f>IF(Formato_02!AC$15&lt;&gt;"",Formato_02!AC$15,"")</f>
        <v/>
      </c>
      <c r="AK118" s="162" t="str">
        <f>IF(Formato_02!AD$15&lt;&gt;"",Formato_02!AD$15,"")</f>
        <v/>
      </c>
      <c r="AL118" s="162" t="str">
        <f>IF(Formato_02!$N$14&lt;&gt;"",Formato_02!$N$14,"")</f>
        <v/>
      </c>
      <c r="AM118" s="13" t="str">
        <f>IF(Formato_02!$X$4&lt;&gt;"","AN","")</f>
        <v/>
      </c>
      <c r="AN118" s="24" t="str">
        <f t="shared" si="9"/>
        <v/>
      </c>
      <c r="AO118" s="13" t="str">
        <f>IF(Formato_02!$Y$4&lt;&gt;"","P027","")</f>
        <v/>
      </c>
      <c r="AP118" s="24" t="str">
        <f t="shared" si="10"/>
        <v/>
      </c>
      <c r="AQ118" s="13" t="str">
        <f>IF(Formato_02!$Z$4&lt;&gt;"","PNCVG","")</f>
        <v/>
      </c>
      <c r="AR118" s="24" t="str">
        <f t="shared" si="11"/>
        <v/>
      </c>
      <c r="AS118" s="13" t="str">
        <f>IF(Formato_02!$AA$4&lt;&gt;"","PNFF","")</f>
        <v/>
      </c>
      <c r="AT118" s="24" t="str">
        <f t="shared" si="12"/>
        <v/>
      </c>
      <c r="AU118" s="13" t="str">
        <f>IF(Formato_02!$AB$4&lt;&gt;"","PNPAM","")</f>
        <v/>
      </c>
      <c r="AV118" s="24" t="str">
        <f t="shared" si="13"/>
        <v/>
      </c>
      <c r="AW118" s="13" t="str">
        <f>IF(Formato_02!$AC$4&lt;&gt;"","PNAIA","")</f>
        <v/>
      </c>
      <c r="AX118" s="24" t="str">
        <f t="shared" si="14"/>
        <v/>
      </c>
      <c r="AY118" s="13" t="str">
        <f>IF(Formato_02!$AD$4&lt;&gt;"","PIO","")</f>
        <v/>
      </c>
      <c r="AZ118" s="24" t="str">
        <f t="shared" si="15"/>
        <v/>
      </c>
      <c r="BA118" s="13" t="str">
        <f>IF('Formato 3_Gantt'!B$12&lt;&gt;"",'Formato 3_Gantt'!A$12,"")</f>
        <v/>
      </c>
      <c r="BB118" s="24" t="str">
        <f>IF('Formato 3_Gantt'!B$12&lt;&gt;"",'Formato 3_Gantt'!B$12,"")</f>
        <v/>
      </c>
      <c r="BC118" s="22" t="str">
        <f>IF('Formato 3_Gantt'!C$12&lt;&gt;"",'Formato 3_Gantt'!C$12,"")</f>
        <v/>
      </c>
      <c r="BD118" s="13" t="str">
        <f>IF('Formato 3_Gantt'!D$12&lt;&gt;"",'Formato 3_Gantt'!D$12,"")</f>
        <v/>
      </c>
      <c r="BE118" s="161" t="str">
        <f>IF('Formato 3_Gantt'!E$12&lt;&gt;"",'Formato 3_Gantt'!E$12,"")</f>
        <v/>
      </c>
      <c r="BF118" s="13" t="str">
        <f>IF('Formato 3_Gantt'!F$12&lt;&gt;"",'Formato 3_Gantt'!F$12,"")</f>
        <v/>
      </c>
      <c r="BG118" s="158" t="str">
        <f>IF('Formato 3_Gantt'!G$12&lt;&gt;"",'Formato 3_Gantt'!G$12,"")</f>
        <v/>
      </c>
      <c r="BH118" s="158" t="str">
        <f>IF('Formato 3_Gantt'!H$12&lt;&gt;"",'Formato 3_Gantt'!H$12,"")</f>
        <v/>
      </c>
      <c r="BI118" s="161" t="str">
        <f>IF('Formato 3_Gantt'!BL$12&lt;&gt;"",'Formato 3_Gantt'!BL$12,"")</f>
        <v/>
      </c>
      <c r="BJ118" s="161" t="str">
        <f>IF('Formato 3_Gantt'!BM$12&lt;&gt;"",'Formato 3_Gantt'!BM$12,"")</f>
        <v/>
      </c>
      <c r="BK118" s="161" t="str">
        <f>IF('Formato 3_Gantt'!BN$12&lt;&gt;"",'Formato 3_Gantt'!BN$12,"")</f>
        <v/>
      </c>
      <c r="BL118" s="161" t="str">
        <f>IF('Formato 3_Gantt'!BO$12&lt;&gt;"",'Formato 3_Gantt'!BO$12,"")</f>
        <v/>
      </c>
      <c r="BM118" s="161" t="str">
        <f>IF('Formato 3_Gantt'!BP$12&lt;&gt;"",'Formato 3_Gantt'!BP$12,"")</f>
        <v/>
      </c>
      <c r="BN118" s="161" t="str">
        <f>IF('Formato 3_Gantt'!BQ$12&lt;&gt;"",'Formato 3_Gantt'!BQ$12,"")</f>
        <v/>
      </c>
      <c r="BO118" s="161" t="str">
        <f>IF('Formato 3_Gantt'!BR$12&lt;&gt;"",'Formato 3_Gantt'!BR$12,"")</f>
        <v/>
      </c>
      <c r="BP118" s="161" t="str">
        <f>IF('Formato 3_Gantt'!BS$12&lt;&gt;"",'Formato 3_Gantt'!BS$12,"")</f>
        <v/>
      </c>
      <c r="BQ118" s="161" t="str">
        <f>IF('Formato 3_Gantt'!BT$12&lt;&gt;"",'Formato 3_Gantt'!BT$12,"")</f>
        <v/>
      </c>
      <c r="BR118" s="161" t="str">
        <f>IF('Formato 3_Gantt'!BU$12&lt;&gt;"",'Formato 3_Gantt'!BU$12,"")</f>
        <v/>
      </c>
      <c r="BS118" s="161" t="str">
        <f>IF('Formato 3_Gantt'!BV$12&lt;&gt;"",'Formato 3_Gantt'!BV$12,"")</f>
        <v/>
      </c>
      <c r="BT118" s="161" t="str">
        <f>IF('Formato 3_Gantt'!BW$12&lt;&gt;"",'Formato 3_Gantt'!BW$12,"")</f>
        <v/>
      </c>
      <c r="BU118" s="161" t="str">
        <f>IF('Formato 3_Gantt'!BX$12&lt;&gt;"",'Formato 3_Gantt'!BX$12,"")</f>
        <v/>
      </c>
      <c r="BV118" s="163" t="str">
        <f>IF('Formato 4_Ppto'!I$100&lt;&gt;"",'Formato 4_Ppto'!I$100,"")</f>
        <v/>
      </c>
      <c r="BW118" s="162" t="str">
        <f>IF('Formato 4_Ppto'!X$100&lt;&gt;"",'Formato 4_Ppto'!X$100,"")</f>
        <v/>
      </c>
      <c r="BX118" s="162" t="str">
        <f>IF('Formato 4_Ppto'!Y$100&lt;&gt;"",'Formato 4_Ppto'!Y$100,"")</f>
        <v/>
      </c>
      <c r="BY118" s="162" t="str">
        <f>IF('Formato 4_Ppto'!Z$100&lt;&gt;"",'Formato 4_Ppto'!Z$100,"")</f>
        <v/>
      </c>
      <c r="BZ118" s="162" t="str">
        <f>IF('Formato 4_Ppto'!AA$100&lt;&gt;"",'Formato 4_Ppto'!AA$100,"")</f>
        <v/>
      </c>
      <c r="CA118" s="162" t="str">
        <f>IF('Formato 4_Ppto'!AB$100&lt;&gt;"",'Formato 4_Ppto'!AB$100,"")</f>
        <v/>
      </c>
      <c r="CB118" s="162" t="str">
        <f>IF('Formato 4_Ppto'!AC$100&lt;&gt;"",'Formato 4_Ppto'!AC$100,"")</f>
        <v/>
      </c>
      <c r="CC118" s="162" t="str">
        <f>IF('Formato 4_Ppto'!AD$100&lt;&gt;"",'Formato 4_Ppto'!AD$100,"")</f>
        <v/>
      </c>
      <c r="CD118" s="162" t="str">
        <f>IF('Formato 4_Ppto'!AE$100&lt;&gt;"",'Formato 4_Ppto'!AE$100,"")</f>
        <v/>
      </c>
      <c r="CE118" s="162" t="str">
        <f>IF('Formato 4_Ppto'!AF$100&lt;&gt;"",'Formato 4_Ppto'!AF$100,"")</f>
        <v/>
      </c>
      <c r="CF118" s="162" t="str">
        <f>IF('Formato 4_Ppto'!AG$100&lt;&gt;"",'Formato 4_Ppto'!AG$100,"")</f>
        <v/>
      </c>
      <c r="CG118" s="162" t="str">
        <f>IF('Formato 4_Ppto'!AH$100&lt;&gt;"",'Formato 4_Ppto'!AH$100,"")</f>
        <v/>
      </c>
      <c r="CH118" s="162" t="str">
        <f>IF('Formato 4_Ppto'!AI$100&lt;&gt;"",'Formato 4_Ppto'!AI$100,"")</f>
        <v/>
      </c>
      <c r="CI118" s="163" t="str">
        <f>IF('Formato 4_Ppto'!AJ$100&lt;&gt;"",'Formato 4_Ppto'!AJ$100,"")</f>
        <v/>
      </c>
      <c r="CJ118" s="13" t="str">
        <f>IF('Formato 4_Ppto'!B126&lt;&gt;"",'Formato 4_Ppto'!A126,"")</f>
        <v/>
      </c>
      <c r="CK118" s="24" t="str">
        <f>IF('Formato 4_Ppto'!B126&lt;&gt;"",'Formato 4_Ppto'!B126,"")</f>
        <v/>
      </c>
      <c r="CL118" s="22" t="str">
        <f>IF('Formato 4_Ppto'!C126&lt;&gt;"",'Formato 4_Ppto'!C126,"")</f>
        <v/>
      </c>
      <c r="CM118" s="24" t="str">
        <f>IF('Formato 4_Ppto'!D126&lt;&gt;"",'Formato 4_Ppto'!D126,"")</f>
        <v/>
      </c>
      <c r="CN118" s="161" t="str">
        <f>IF('Formato 4_Ppto'!E126&lt;&gt;"",'Formato 4_Ppto'!E126,"")</f>
        <v/>
      </c>
      <c r="CO118" s="161" t="str">
        <f>IF('Formato 4_Ppto'!G126&lt;&gt;"",'Formato 4_Ppto'!G126,"")</f>
        <v/>
      </c>
      <c r="CP118" s="163" t="str">
        <f>IF('Formato 4_Ppto'!I126&lt;&gt;"",'Formato 4_Ppto'!I126,"")</f>
        <v/>
      </c>
      <c r="CQ118" s="161" t="str">
        <f>IF('Formato 4_Ppto'!K126&lt;&gt;"",'Formato 4_Ppto'!K126,"")</f>
        <v/>
      </c>
      <c r="CR118" s="161" t="str">
        <f>IF('Formato 4_Ppto'!L126&lt;&gt;"",'Formato 4_Ppto'!L126,"")</f>
        <v/>
      </c>
      <c r="CS118" s="161" t="str">
        <f>IF('Formato 4_Ppto'!M126&lt;&gt;"",'Formato 4_Ppto'!M126,"")</f>
        <v/>
      </c>
      <c r="CT118" s="161" t="str">
        <f>IF('Formato 4_Ppto'!N126&lt;&gt;"",'Formato 4_Ppto'!N126,"")</f>
        <v/>
      </c>
      <c r="CU118" s="161" t="str">
        <f>IF('Formato 4_Ppto'!O126&lt;&gt;"",'Formato 4_Ppto'!O126,"")</f>
        <v/>
      </c>
      <c r="CV118" s="161" t="str">
        <f>IF('Formato 4_Ppto'!P126&lt;&gt;"",'Formato 4_Ppto'!P126,"")</f>
        <v/>
      </c>
      <c r="CW118" s="161" t="str">
        <f>IF('Formato 4_Ppto'!Q126&lt;&gt;"",'Formato 4_Ppto'!Q126,"")</f>
        <v/>
      </c>
      <c r="CX118" s="161" t="str">
        <f>IF('Formato 4_Ppto'!R126&lt;&gt;"",'Formato 4_Ppto'!R126,"")</f>
        <v/>
      </c>
      <c r="CY118" s="161" t="str">
        <f>IF('Formato 4_Ppto'!S126&lt;&gt;"",'Formato 4_Ppto'!S126,"")</f>
        <v/>
      </c>
      <c r="CZ118" s="161" t="str">
        <f>IF('Formato 4_Ppto'!T126&lt;&gt;"",'Formato 4_Ppto'!T126,"")</f>
        <v/>
      </c>
      <c r="DA118" s="161" t="str">
        <f>IF('Formato 4_Ppto'!U126&lt;&gt;"",'Formato 4_Ppto'!U126,"")</f>
        <v/>
      </c>
      <c r="DB118" s="161" t="str">
        <f>IF('Formato 4_Ppto'!V126&lt;&gt;"",'Formato 4_Ppto'!V126,"")</f>
        <v/>
      </c>
      <c r="DC118" s="161" t="str">
        <f>IF('Formato 4_Ppto'!W126&lt;&gt;"",'Formato 4_Ppto'!W126,"")</f>
        <v/>
      </c>
      <c r="DD118" s="162" t="str">
        <f>IF('Formato 4_Ppto'!X126&lt;&gt;"",'Formato 4_Ppto'!X126,"")</f>
        <v/>
      </c>
      <c r="DE118" s="162" t="str">
        <f>IF('Formato 4_Ppto'!Y126&lt;&gt;"",'Formato 4_Ppto'!Y126,"")</f>
        <v/>
      </c>
      <c r="DF118" s="162" t="str">
        <f>IF('Formato 4_Ppto'!Z126&lt;&gt;"",'Formato 4_Ppto'!Z126,"")</f>
        <v/>
      </c>
      <c r="DG118" s="162" t="str">
        <f>IF('Formato 4_Ppto'!AA126&lt;&gt;"",'Formato 4_Ppto'!AA126,"")</f>
        <v/>
      </c>
      <c r="DH118" s="162" t="str">
        <f>IF('Formato 4_Ppto'!AB126&lt;&gt;"",'Formato 4_Ppto'!AB126,"")</f>
        <v/>
      </c>
      <c r="DI118" s="162" t="str">
        <f>IF('Formato 4_Ppto'!AC126&lt;&gt;"",'Formato 4_Ppto'!AC126,"")</f>
        <v/>
      </c>
      <c r="DJ118" s="162" t="str">
        <f>IF('Formato 4_Ppto'!AD126&lt;&gt;"",'Formato 4_Ppto'!AD126,"")</f>
        <v/>
      </c>
      <c r="DK118" s="162" t="str">
        <f>IF('Formato 4_Ppto'!AE126&lt;&gt;"",'Formato 4_Ppto'!AE126,"")</f>
        <v/>
      </c>
      <c r="DL118" s="162" t="str">
        <f>IF('Formato 4_Ppto'!AF126&lt;&gt;"",'Formato 4_Ppto'!AF126,"")</f>
        <v/>
      </c>
      <c r="DM118" s="162" t="str">
        <f>IF('Formato 4_Ppto'!AG126&lt;&gt;"",'Formato 4_Ppto'!AG126,"")</f>
        <v/>
      </c>
      <c r="DN118" s="162" t="str">
        <f>IF('Formato 4_Ppto'!AH126&lt;&gt;"",'Formato 4_Ppto'!AH126,"")</f>
        <v/>
      </c>
      <c r="DO118" s="162" t="str">
        <f>IF('Formato 4_Ppto'!AI126&lt;&gt;"",'Formato 4_Ppto'!AI126,"")</f>
        <v/>
      </c>
      <c r="DP118" s="163" t="str">
        <f>IF('Formato 4_Ppto'!AJ126&lt;&gt;"",'Formato 4_Ppto'!AJ126,"")</f>
        <v/>
      </c>
    </row>
    <row r="119" spans="2:120" x14ac:dyDescent="0.3">
      <c r="B119" s="13" t="str">
        <f>IF(OR(Tabla6[[#This Row],[IDA]]="",Tabla6[[#This Row],[IDT]]="",Tabla6[[#This Row],[IDI]]=""),"",Tabla6[[#This Row],[IDA]]&amp;"."&amp;Tabla6[[#This Row],[IDT]]&amp;"."&amp;Tabla6[[#This Row],[IDI]])</f>
        <v/>
      </c>
      <c r="C119" s="13" t="str">
        <f>IF(Formato_02!$B$14&lt;&gt;"",0,"")</f>
        <v/>
      </c>
      <c r="D119" s="13" t="str">
        <f>IF(Formato_02!$H$9&lt;&gt;"",Formato_02!$H$9,"")</f>
        <v/>
      </c>
      <c r="E119" s="24" t="str">
        <f t="shared" si="8"/>
        <v/>
      </c>
      <c r="F119" s="24" t="str">
        <f>IF(Formato_02!$B$14&lt;&gt;"",Formato_02!$B$14,"")</f>
        <v/>
      </c>
      <c r="G119" s="22" t="str">
        <f>IF('Formato 3_Gantt'!C124&lt;&gt;"",'Formato 3_Gantt'!C124,"")</f>
        <v/>
      </c>
      <c r="H119" s="13" t="str">
        <f>IF('Formato 3_Gantt'!D$8&lt;&gt;"",'Formato 3_Gantt'!D$8,"")</f>
        <v/>
      </c>
      <c r="I119" s="13" t="str">
        <f>IF('Formato 3_Gantt'!E$8&lt;&gt;"",'Formato 3_Gantt'!E$8,"")</f>
        <v/>
      </c>
      <c r="J119" s="13" t="str">
        <f>IF('Formato 3_Gantt'!F$8&lt;&gt;"",'Formato 3_Gantt'!F$8,"")</f>
        <v/>
      </c>
      <c r="K119" s="158" t="str">
        <f>IF('Formato 3_Gantt'!G$8&lt;&gt;"",'Formato 3_Gantt'!G$8,"")</f>
        <v/>
      </c>
      <c r="L119" s="158" t="str">
        <f>IF('Formato 3_Gantt'!H$8&lt;&gt;"",'Formato 3_Gantt'!H$8,"")</f>
        <v/>
      </c>
      <c r="M119" s="13" t="str">
        <f>IF('Formato 3_Gantt'!BL$8&lt;&gt;"",'Formato 3_Gantt'!BL$8,"")</f>
        <v/>
      </c>
      <c r="N119" s="13" t="str">
        <f>IF('Formato 3_Gantt'!BM$8&lt;&gt;"",'Formato 3_Gantt'!BM$8,"")</f>
        <v/>
      </c>
      <c r="O119" s="13" t="str">
        <f>IF('Formato 3_Gantt'!BN$8&lt;&gt;"",'Formato 3_Gantt'!BN$8,"")</f>
        <v/>
      </c>
      <c r="P119" s="13" t="str">
        <f>IF('Formato 3_Gantt'!BO$8&lt;&gt;"",'Formato 3_Gantt'!BO$8,"")</f>
        <v/>
      </c>
      <c r="Q119" s="13" t="str">
        <f>IF('Formato 3_Gantt'!BP$8&lt;&gt;"",'Formato 3_Gantt'!BP$8,"")</f>
        <v/>
      </c>
      <c r="R119" s="13" t="str">
        <f>IF('Formato 3_Gantt'!BQ$8&lt;&gt;"",'Formato 3_Gantt'!BQ$8,"")</f>
        <v/>
      </c>
      <c r="S119" s="13" t="str">
        <f>IF('Formato 3_Gantt'!BR$8&lt;&gt;"",'Formato 3_Gantt'!BR$8,"")</f>
        <v/>
      </c>
      <c r="T119" s="13" t="str">
        <f>IF('Formato 3_Gantt'!BS$8&lt;&gt;"",'Formato 3_Gantt'!BS$8,"")</f>
        <v/>
      </c>
      <c r="U119" s="13" t="str">
        <f>IF('Formato 3_Gantt'!BT$8&lt;&gt;"",'Formato 3_Gantt'!BT$8,"")</f>
        <v/>
      </c>
      <c r="V119" s="13" t="str">
        <f>IF('Formato 3_Gantt'!BU$8&lt;&gt;"",'Formato 3_Gantt'!BU$8,"")</f>
        <v/>
      </c>
      <c r="W119" s="13" t="str">
        <f>IF('Formato 3_Gantt'!BV$8&lt;&gt;"",'Formato 3_Gantt'!BV$8,"")</f>
        <v/>
      </c>
      <c r="X119" s="13" t="str">
        <f>IF('Formato 3_Gantt'!BW$8&lt;&gt;"",'Formato 3_Gantt'!BW$8,"")</f>
        <v/>
      </c>
      <c r="Y119" s="13" t="str">
        <f>IF('Formato 3_Gantt'!BX$8&lt;&gt;"",'Formato 3_Gantt'!BX$8,"")</f>
        <v/>
      </c>
      <c r="Z119" s="162" t="str">
        <f>IF(Formato_02!S$15&lt;&gt;"",Formato_02!S$15,"")</f>
        <v/>
      </c>
      <c r="AA119" s="162" t="str">
        <f>IF(Formato_02!T$15&lt;&gt;"",Formato_02!T$15,"")</f>
        <v/>
      </c>
      <c r="AB119" s="162" t="str">
        <f>IF(Formato_02!U$15&lt;&gt;"",Formato_02!U$15,"")</f>
        <v/>
      </c>
      <c r="AC119" s="162" t="str">
        <f>IF(Formato_02!V$15&lt;&gt;"",Formato_02!V$15,"")</f>
        <v/>
      </c>
      <c r="AD119" s="162" t="str">
        <f>IF(Formato_02!W$15&lt;&gt;"",Formato_02!W$15,"")</f>
        <v/>
      </c>
      <c r="AE119" s="162" t="str">
        <f>IF(Formato_02!X$15&lt;&gt;"",Formato_02!X$15,"")</f>
        <v/>
      </c>
      <c r="AF119" s="162" t="str">
        <f>IF(Formato_02!Y$15&lt;&gt;"",Formato_02!Y$15,"")</f>
        <v/>
      </c>
      <c r="AG119" s="162" t="str">
        <f>IF(Formato_02!Z$15&lt;&gt;"",Formato_02!Z$15,"")</f>
        <v/>
      </c>
      <c r="AH119" s="162" t="str">
        <f>IF(Formato_02!AA$15&lt;&gt;"",Formato_02!AA$15,"")</f>
        <v/>
      </c>
      <c r="AI119" s="162" t="str">
        <f>IF(Formato_02!AB$15&lt;&gt;"",Formato_02!AB$15,"")</f>
        <v/>
      </c>
      <c r="AJ119" s="162" t="str">
        <f>IF(Formato_02!AC$15&lt;&gt;"",Formato_02!AC$15,"")</f>
        <v/>
      </c>
      <c r="AK119" s="162" t="str">
        <f>IF(Formato_02!AD$15&lt;&gt;"",Formato_02!AD$15,"")</f>
        <v/>
      </c>
      <c r="AL119" s="162" t="str">
        <f>IF(Formato_02!$N$14&lt;&gt;"",Formato_02!$N$14,"")</f>
        <v/>
      </c>
      <c r="AM119" s="13" t="str">
        <f>IF(Formato_02!$X$4&lt;&gt;"","AN","")</f>
        <v/>
      </c>
      <c r="AN119" s="24" t="str">
        <f t="shared" si="9"/>
        <v/>
      </c>
      <c r="AO119" s="13" t="str">
        <f>IF(Formato_02!$Y$4&lt;&gt;"","P027","")</f>
        <v/>
      </c>
      <c r="AP119" s="24" t="str">
        <f t="shared" si="10"/>
        <v/>
      </c>
      <c r="AQ119" s="13" t="str">
        <f>IF(Formato_02!$Z$4&lt;&gt;"","PNCVG","")</f>
        <v/>
      </c>
      <c r="AR119" s="24" t="str">
        <f t="shared" si="11"/>
        <v/>
      </c>
      <c r="AS119" s="13" t="str">
        <f>IF(Formato_02!$AA$4&lt;&gt;"","PNFF","")</f>
        <v/>
      </c>
      <c r="AT119" s="24" t="str">
        <f t="shared" si="12"/>
        <v/>
      </c>
      <c r="AU119" s="13" t="str">
        <f>IF(Formato_02!$AB$4&lt;&gt;"","PNPAM","")</f>
        <v/>
      </c>
      <c r="AV119" s="24" t="str">
        <f t="shared" si="13"/>
        <v/>
      </c>
      <c r="AW119" s="13" t="str">
        <f>IF(Formato_02!$AC$4&lt;&gt;"","PNAIA","")</f>
        <v/>
      </c>
      <c r="AX119" s="24" t="str">
        <f t="shared" si="14"/>
        <v/>
      </c>
      <c r="AY119" s="13" t="str">
        <f>IF(Formato_02!$AD$4&lt;&gt;"","PIO","")</f>
        <v/>
      </c>
      <c r="AZ119" s="24" t="str">
        <f t="shared" si="15"/>
        <v/>
      </c>
      <c r="BA119" s="13" t="str">
        <f>IF('Formato 3_Gantt'!B$12&lt;&gt;"",'Formato 3_Gantt'!A$12,"")</f>
        <v/>
      </c>
      <c r="BB119" s="24" t="str">
        <f>IF('Formato 3_Gantt'!B$12&lt;&gt;"",'Formato 3_Gantt'!B$12,"")</f>
        <v/>
      </c>
      <c r="BC119" s="22" t="str">
        <f>IF('Formato 3_Gantt'!C$12&lt;&gt;"",'Formato 3_Gantt'!C$12,"")</f>
        <v/>
      </c>
      <c r="BD119" s="13" t="str">
        <f>IF('Formato 3_Gantt'!D$12&lt;&gt;"",'Formato 3_Gantt'!D$12,"")</f>
        <v/>
      </c>
      <c r="BE119" s="161" t="str">
        <f>IF('Formato 3_Gantt'!E$12&lt;&gt;"",'Formato 3_Gantt'!E$12,"")</f>
        <v/>
      </c>
      <c r="BF119" s="13" t="str">
        <f>IF('Formato 3_Gantt'!F$12&lt;&gt;"",'Formato 3_Gantt'!F$12,"")</f>
        <v/>
      </c>
      <c r="BG119" s="158" t="str">
        <f>IF('Formato 3_Gantt'!G$12&lt;&gt;"",'Formato 3_Gantt'!G$12,"")</f>
        <v/>
      </c>
      <c r="BH119" s="158" t="str">
        <f>IF('Formato 3_Gantt'!H$12&lt;&gt;"",'Formato 3_Gantt'!H$12,"")</f>
        <v/>
      </c>
      <c r="BI119" s="161" t="str">
        <f>IF('Formato 3_Gantt'!BL$12&lt;&gt;"",'Formato 3_Gantt'!BL$12,"")</f>
        <v/>
      </c>
      <c r="BJ119" s="161" t="str">
        <f>IF('Formato 3_Gantt'!BM$12&lt;&gt;"",'Formato 3_Gantt'!BM$12,"")</f>
        <v/>
      </c>
      <c r="BK119" s="161" t="str">
        <f>IF('Formato 3_Gantt'!BN$12&lt;&gt;"",'Formato 3_Gantt'!BN$12,"")</f>
        <v/>
      </c>
      <c r="BL119" s="161" t="str">
        <f>IF('Formato 3_Gantt'!BO$12&lt;&gt;"",'Formato 3_Gantt'!BO$12,"")</f>
        <v/>
      </c>
      <c r="BM119" s="161" t="str">
        <f>IF('Formato 3_Gantt'!BP$12&lt;&gt;"",'Formato 3_Gantt'!BP$12,"")</f>
        <v/>
      </c>
      <c r="BN119" s="161" t="str">
        <f>IF('Formato 3_Gantt'!BQ$12&lt;&gt;"",'Formato 3_Gantt'!BQ$12,"")</f>
        <v/>
      </c>
      <c r="BO119" s="161" t="str">
        <f>IF('Formato 3_Gantt'!BR$12&lt;&gt;"",'Formato 3_Gantt'!BR$12,"")</f>
        <v/>
      </c>
      <c r="BP119" s="161" t="str">
        <f>IF('Formato 3_Gantt'!BS$12&lt;&gt;"",'Formato 3_Gantt'!BS$12,"")</f>
        <v/>
      </c>
      <c r="BQ119" s="161" t="str">
        <f>IF('Formato 3_Gantt'!BT$12&lt;&gt;"",'Formato 3_Gantt'!BT$12,"")</f>
        <v/>
      </c>
      <c r="BR119" s="161" t="str">
        <f>IF('Formato 3_Gantt'!BU$12&lt;&gt;"",'Formato 3_Gantt'!BU$12,"")</f>
        <v/>
      </c>
      <c r="BS119" s="161" t="str">
        <f>IF('Formato 3_Gantt'!BV$12&lt;&gt;"",'Formato 3_Gantt'!BV$12,"")</f>
        <v/>
      </c>
      <c r="BT119" s="161" t="str">
        <f>IF('Formato 3_Gantt'!BW$12&lt;&gt;"",'Formato 3_Gantt'!BW$12,"")</f>
        <v/>
      </c>
      <c r="BU119" s="161" t="str">
        <f>IF('Formato 3_Gantt'!BX$12&lt;&gt;"",'Formato 3_Gantt'!BX$12,"")</f>
        <v/>
      </c>
      <c r="BV119" s="163" t="str">
        <f>IF('Formato 4_Ppto'!I$100&lt;&gt;"",'Formato 4_Ppto'!I$100,"")</f>
        <v/>
      </c>
      <c r="BW119" s="162" t="str">
        <f>IF('Formato 4_Ppto'!X$100&lt;&gt;"",'Formato 4_Ppto'!X$100,"")</f>
        <v/>
      </c>
      <c r="BX119" s="162" t="str">
        <f>IF('Formato 4_Ppto'!Y$100&lt;&gt;"",'Formato 4_Ppto'!Y$100,"")</f>
        <v/>
      </c>
      <c r="BY119" s="162" t="str">
        <f>IF('Formato 4_Ppto'!Z$100&lt;&gt;"",'Formato 4_Ppto'!Z$100,"")</f>
        <v/>
      </c>
      <c r="BZ119" s="162" t="str">
        <f>IF('Formato 4_Ppto'!AA$100&lt;&gt;"",'Formato 4_Ppto'!AA$100,"")</f>
        <v/>
      </c>
      <c r="CA119" s="162" t="str">
        <f>IF('Formato 4_Ppto'!AB$100&lt;&gt;"",'Formato 4_Ppto'!AB$100,"")</f>
        <v/>
      </c>
      <c r="CB119" s="162" t="str">
        <f>IF('Formato 4_Ppto'!AC$100&lt;&gt;"",'Formato 4_Ppto'!AC$100,"")</f>
        <v/>
      </c>
      <c r="CC119" s="162" t="str">
        <f>IF('Formato 4_Ppto'!AD$100&lt;&gt;"",'Formato 4_Ppto'!AD$100,"")</f>
        <v/>
      </c>
      <c r="CD119" s="162" t="str">
        <f>IF('Formato 4_Ppto'!AE$100&lt;&gt;"",'Formato 4_Ppto'!AE$100,"")</f>
        <v/>
      </c>
      <c r="CE119" s="162" t="str">
        <f>IF('Formato 4_Ppto'!AF$100&lt;&gt;"",'Formato 4_Ppto'!AF$100,"")</f>
        <v/>
      </c>
      <c r="CF119" s="162" t="str">
        <f>IF('Formato 4_Ppto'!AG$100&lt;&gt;"",'Formato 4_Ppto'!AG$100,"")</f>
        <v/>
      </c>
      <c r="CG119" s="162" t="str">
        <f>IF('Formato 4_Ppto'!AH$100&lt;&gt;"",'Formato 4_Ppto'!AH$100,"")</f>
        <v/>
      </c>
      <c r="CH119" s="162" t="str">
        <f>IF('Formato 4_Ppto'!AI$100&lt;&gt;"",'Formato 4_Ppto'!AI$100,"")</f>
        <v/>
      </c>
      <c r="CI119" s="163" t="str">
        <f>IF('Formato 4_Ppto'!AJ$100&lt;&gt;"",'Formato 4_Ppto'!AJ$100,"")</f>
        <v/>
      </c>
      <c r="CJ119" s="13" t="str">
        <f>IF('Formato 4_Ppto'!B127&lt;&gt;"",'Formato 4_Ppto'!A127,"")</f>
        <v/>
      </c>
      <c r="CK119" s="24" t="str">
        <f>IF('Formato 4_Ppto'!B127&lt;&gt;"",'Formato 4_Ppto'!B127,"")</f>
        <v/>
      </c>
      <c r="CL119" s="22" t="str">
        <f>IF('Formato 4_Ppto'!C127&lt;&gt;"",'Formato 4_Ppto'!C127,"")</f>
        <v/>
      </c>
      <c r="CM119" s="24" t="str">
        <f>IF('Formato 4_Ppto'!D127&lt;&gt;"",'Formato 4_Ppto'!D127,"")</f>
        <v/>
      </c>
      <c r="CN119" s="161" t="str">
        <f>IF('Formato 4_Ppto'!E127&lt;&gt;"",'Formato 4_Ppto'!E127,"")</f>
        <v/>
      </c>
      <c r="CO119" s="161" t="str">
        <f>IF('Formato 4_Ppto'!G127&lt;&gt;"",'Formato 4_Ppto'!G127,"")</f>
        <v/>
      </c>
      <c r="CP119" s="163" t="str">
        <f>IF('Formato 4_Ppto'!I127&lt;&gt;"",'Formato 4_Ppto'!I127,"")</f>
        <v/>
      </c>
      <c r="CQ119" s="161" t="str">
        <f>IF('Formato 4_Ppto'!K127&lt;&gt;"",'Formato 4_Ppto'!K127,"")</f>
        <v/>
      </c>
      <c r="CR119" s="161" t="str">
        <f>IF('Formato 4_Ppto'!L127&lt;&gt;"",'Formato 4_Ppto'!L127,"")</f>
        <v/>
      </c>
      <c r="CS119" s="161" t="str">
        <f>IF('Formato 4_Ppto'!M127&lt;&gt;"",'Formato 4_Ppto'!M127,"")</f>
        <v/>
      </c>
      <c r="CT119" s="161" t="str">
        <f>IF('Formato 4_Ppto'!N127&lt;&gt;"",'Formato 4_Ppto'!N127,"")</f>
        <v/>
      </c>
      <c r="CU119" s="161" t="str">
        <f>IF('Formato 4_Ppto'!O127&lt;&gt;"",'Formato 4_Ppto'!O127,"")</f>
        <v/>
      </c>
      <c r="CV119" s="161" t="str">
        <f>IF('Formato 4_Ppto'!P127&lt;&gt;"",'Formato 4_Ppto'!P127,"")</f>
        <v/>
      </c>
      <c r="CW119" s="161" t="str">
        <f>IF('Formato 4_Ppto'!Q127&lt;&gt;"",'Formato 4_Ppto'!Q127,"")</f>
        <v/>
      </c>
      <c r="CX119" s="161" t="str">
        <f>IF('Formato 4_Ppto'!R127&lt;&gt;"",'Formato 4_Ppto'!R127,"")</f>
        <v/>
      </c>
      <c r="CY119" s="161" t="str">
        <f>IF('Formato 4_Ppto'!S127&lt;&gt;"",'Formato 4_Ppto'!S127,"")</f>
        <v/>
      </c>
      <c r="CZ119" s="161" t="str">
        <f>IF('Formato 4_Ppto'!T127&lt;&gt;"",'Formato 4_Ppto'!T127,"")</f>
        <v/>
      </c>
      <c r="DA119" s="161" t="str">
        <f>IF('Formato 4_Ppto'!U127&lt;&gt;"",'Formato 4_Ppto'!U127,"")</f>
        <v/>
      </c>
      <c r="DB119" s="161" t="str">
        <f>IF('Formato 4_Ppto'!V127&lt;&gt;"",'Formato 4_Ppto'!V127,"")</f>
        <v/>
      </c>
      <c r="DC119" s="161" t="str">
        <f>IF('Formato 4_Ppto'!W127&lt;&gt;"",'Formato 4_Ppto'!W127,"")</f>
        <v/>
      </c>
      <c r="DD119" s="162" t="str">
        <f>IF('Formato 4_Ppto'!X127&lt;&gt;"",'Formato 4_Ppto'!X127,"")</f>
        <v/>
      </c>
      <c r="DE119" s="162" t="str">
        <f>IF('Formato 4_Ppto'!Y127&lt;&gt;"",'Formato 4_Ppto'!Y127,"")</f>
        <v/>
      </c>
      <c r="DF119" s="162" t="str">
        <f>IF('Formato 4_Ppto'!Z127&lt;&gt;"",'Formato 4_Ppto'!Z127,"")</f>
        <v/>
      </c>
      <c r="DG119" s="162" t="str">
        <f>IF('Formato 4_Ppto'!AA127&lt;&gt;"",'Formato 4_Ppto'!AA127,"")</f>
        <v/>
      </c>
      <c r="DH119" s="162" t="str">
        <f>IF('Formato 4_Ppto'!AB127&lt;&gt;"",'Formato 4_Ppto'!AB127,"")</f>
        <v/>
      </c>
      <c r="DI119" s="162" t="str">
        <f>IF('Formato 4_Ppto'!AC127&lt;&gt;"",'Formato 4_Ppto'!AC127,"")</f>
        <v/>
      </c>
      <c r="DJ119" s="162" t="str">
        <f>IF('Formato 4_Ppto'!AD127&lt;&gt;"",'Formato 4_Ppto'!AD127,"")</f>
        <v/>
      </c>
      <c r="DK119" s="162" t="str">
        <f>IF('Formato 4_Ppto'!AE127&lt;&gt;"",'Formato 4_Ppto'!AE127,"")</f>
        <v/>
      </c>
      <c r="DL119" s="162" t="str">
        <f>IF('Formato 4_Ppto'!AF127&lt;&gt;"",'Formato 4_Ppto'!AF127,"")</f>
        <v/>
      </c>
      <c r="DM119" s="162" t="str">
        <f>IF('Formato 4_Ppto'!AG127&lt;&gt;"",'Formato 4_Ppto'!AG127,"")</f>
        <v/>
      </c>
      <c r="DN119" s="162" t="str">
        <f>IF('Formato 4_Ppto'!AH127&lt;&gt;"",'Formato 4_Ppto'!AH127,"")</f>
        <v/>
      </c>
      <c r="DO119" s="162" t="str">
        <f>IF('Formato 4_Ppto'!AI127&lt;&gt;"",'Formato 4_Ppto'!AI127,"")</f>
        <v/>
      </c>
      <c r="DP119" s="163" t="str">
        <f>IF('Formato 4_Ppto'!AJ127&lt;&gt;"",'Formato 4_Ppto'!AJ127,"")</f>
        <v/>
      </c>
    </row>
    <row r="120" spans="2:120" x14ac:dyDescent="0.3">
      <c r="B120" s="13" t="str">
        <f>IF(OR(Tabla6[[#This Row],[IDA]]="",Tabla6[[#This Row],[IDT]]="",Tabla6[[#This Row],[IDI]]=""),"",Tabla6[[#This Row],[IDA]]&amp;"."&amp;Tabla6[[#This Row],[IDT]]&amp;"."&amp;Tabla6[[#This Row],[IDI]])</f>
        <v/>
      </c>
      <c r="C120" s="13" t="str">
        <f>IF(Formato_02!$B$14&lt;&gt;"",0,"")</f>
        <v/>
      </c>
      <c r="D120" s="13" t="str">
        <f>IF(Formato_02!$H$9&lt;&gt;"",Formato_02!$H$9,"")</f>
        <v/>
      </c>
      <c r="E120" s="24" t="str">
        <f t="shared" si="8"/>
        <v/>
      </c>
      <c r="F120" s="24" t="str">
        <f>IF(Formato_02!$B$14&lt;&gt;"",Formato_02!$B$14,"")</f>
        <v/>
      </c>
      <c r="G120" s="22" t="str">
        <f>IF('Formato 3_Gantt'!C125&lt;&gt;"",'Formato 3_Gantt'!C125,"")</f>
        <v/>
      </c>
      <c r="H120" s="13" t="str">
        <f>IF('Formato 3_Gantt'!D$8&lt;&gt;"",'Formato 3_Gantt'!D$8,"")</f>
        <v/>
      </c>
      <c r="I120" s="13" t="str">
        <f>IF('Formato 3_Gantt'!E$8&lt;&gt;"",'Formato 3_Gantt'!E$8,"")</f>
        <v/>
      </c>
      <c r="J120" s="13" t="str">
        <f>IF('Formato 3_Gantt'!F$8&lt;&gt;"",'Formato 3_Gantt'!F$8,"")</f>
        <v/>
      </c>
      <c r="K120" s="158" t="str">
        <f>IF('Formato 3_Gantt'!G$8&lt;&gt;"",'Formato 3_Gantt'!G$8,"")</f>
        <v/>
      </c>
      <c r="L120" s="158" t="str">
        <f>IF('Formato 3_Gantt'!H$8&lt;&gt;"",'Formato 3_Gantt'!H$8,"")</f>
        <v/>
      </c>
      <c r="M120" s="13" t="str">
        <f>IF('Formato 3_Gantt'!BL$8&lt;&gt;"",'Formato 3_Gantt'!BL$8,"")</f>
        <v/>
      </c>
      <c r="N120" s="13" t="str">
        <f>IF('Formato 3_Gantt'!BM$8&lt;&gt;"",'Formato 3_Gantt'!BM$8,"")</f>
        <v/>
      </c>
      <c r="O120" s="13" t="str">
        <f>IF('Formato 3_Gantt'!BN$8&lt;&gt;"",'Formato 3_Gantt'!BN$8,"")</f>
        <v/>
      </c>
      <c r="P120" s="13" t="str">
        <f>IF('Formato 3_Gantt'!BO$8&lt;&gt;"",'Formato 3_Gantt'!BO$8,"")</f>
        <v/>
      </c>
      <c r="Q120" s="13" t="str">
        <f>IF('Formato 3_Gantt'!BP$8&lt;&gt;"",'Formato 3_Gantt'!BP$8,"")</f>
        <v/>
      </c>
      <c r="R120" s="13" t="str">
        <f>IF('Formato 3_Gantt'!BQ$8&lt;&gt;"",'Formato 3_Gantt'!BQ$8,"")</f>
        <v/>
      </c>
      <c r="S120" s="13" t="str">
        <f>IF('Formato 3_Gantt'!BR$8&lt;&gt;"",'Formato 3_Gantt'!BR$8,"")</f>
        <v/>
      </c>
      <c r="T120" s="13" t="str">
        <f>IF('Formato 3_Gantt'!BS$8&lt;&gt;"",'Formato 3_Gantt'!BS$8,"")</f>
        <v/>
      </c>
      <c r="U120" s="13" t="str">
        <f>IF('Formato 3_Gantt'!BT$8&lt;&gt;"",'Formato 3_Gantt'!BT$8,"")</f>
        <v/>
      </c>
      <c r="V120" s="13" t="str">
        <f>IF('Formato 3_Gantt'!BU$8&lt;&gt;"",'Formato 3_Gantt'!BU$8,"")</f>
        <v/>
      </c>
      <c r="W120" s="13" t="str">
        <f>IF('Formato 3_Gantt'!BV$8&lt;&gt;"",'Formato 3_Gantt'!BV$8,"")</f>
        <v/>
      </c>
      <c r="X120" s="13" t="str">
        <f>IF('Formato 3_Gantt'!BW$8&lt;&gt;"",'Formato 3_Gantt'!BW$8,"")</f>
        <v/>
      </c>
      <c r="Y120" s="13" t="str">
        <f>IF('Formato 3_Gantt'!BX$8&lt;&gt;"",'Formato 3_Gantt'!BX$8,"")</f>
        <v/>
      </c>
      <c r="Z120" s="162" t="str">
        <f>IF(Formato_02!S$15&lt;&gt;"",Formato_02!S$15,"")</f>
        <v/>
      </c>
      <c r="AA120" s="162" t="str">
        <f>IF(Formato_02!T$15&lt;&gt;"",Formato_02!T$15,"")</f>
        <v/>
      </c>
      <c r="AB120" s="162" t="str">
        <f>IF(Formato_02!U$15&lt;&gt;"",Formato_02!U$15,"")</f>
        <v/>
      </c>
      <c r="AC120" s="162" t="str">
        <f>IF(Formato_02!V$15&lt;&gt;"",Formato_02!V$15,"")</f>
        <v/>
      </c>
      <c r="AD120" s="162" t="str">
        <f>IF(Formato_02!W$15&lt;&gt;"",Formato_02!W$15,"")</f>
        <v/>
      </c>
      <c r="AE120" s="162" t="str">
        <f>IF(Formato_02!X$15&lt;&gt;"",Formato_02!X$15,"")</f>
        <v/>
      </c>
      <c r="AF120" s="162" t="str">
        <f>IF(Formato_02!Y$15&lt;&gt;"",Formato_02!Y$15,"")</f>
        <v/>
      </c>
      <c r="AG120" s="162" t="str">
        <f>IF(Formato_02!Z$15&lt;&gt;"",Formato_02!Z$15,"")</f>
        <v/>
      </c>
      <c r="AH120" s="162" t="str">
        <f>IF(Formato_02!AA$15&lt;&gt;"",Formato_02!AA$15,"")</f>
        <v/>
      </c>
      <c r="AI120" s="162" t="str">
        <f>IF(Formato_02!AB$15&lt;&gt;"",Formato_02!AB$15,"")</f>
        <v/>
      </c>
      <c r="AJ120" s="162" t="str">
        <f>IF(Formato_02!AC$15&lt;&gt;"",Formato_02!AC$15,"")</f>
        <v/>
      </c>
      <c r="AK120" s="162" t="str">
        <f>IF(Formato_02!AD$15&lt;&gt;"",Formato_02!AD$15,"")</f>
        <v/>
      </c>
      <c r="AL120" s="162" t="str">
        <f>IF(Formato_02!$N$14&lt;&gt;"",Formato_02!$N$14,"")</f>
        <v/>
      </c>
      <c r="AM120" s="13" t="str">
        <f>IF(Formato_02!$X$4&lt;&gt;"","AN","")</f>
        <v/>
      </c>
      <c r="AN120" s="24" t="str">
        <f t="shared" si="9"/>
        <v/>
      </c>
      <c r="AO120" s="13" t="str">
        <f>IF(Formato_02!$Y$4&lt;&gt;"","P027","")</f>
        <v/>
      </c>
      <c r="AP120" s="24" t="str">
        <f t="shared" si="10"/>
        <v/>
      </c>
      <c r="AQ120" s="13" t="str">
        <f>IF(Formato_02!$Z$4&lt;&gt;"","PNCVG","")</f>
        <v/>
      </c>
      <c r="AR120" s="24" t="str">
        <f t="shared" si="11"/>
        <v/>
      </c>
      <c r="AS120" s="13" t="str">
        <f>IF(Formato_02!$AA$4&lt;&gt;"","PNFF","")</f>
        <v/>
      </c>
      <c r="AT120" s="24" t="str">
        <f t="shared" si="12"/>
        <v/>
      </c>
      <c r="AU120" s="13" t="str">
        <f>IF(Formato_02!$AB$4&lt;&gt;"","PNPAM","")</f>
        <v/>
      </c>
      <c r="AV120" s="24" t="str">
        <f t="shared" si="13"/>
        <v/>
      </c>
      <c r="AW120" s="13" t="str">
        <f>IF(Formato_02!$AC$4&lt;&gt;"","PNAIA","")</f>
        <v/>
      </c>
      <c r="AX120" s="24" t="str">
        <f t="shared" si="14"/>
        <v/>
      </c>
      <c r="AY120" s="13" t="str">
        <f>IF(Formato_02!$AD$4&lt;&gt;"","PIO","")</f>
        <v/>
      </c>
      <c r="AZ120" s="24" t="str">
        <f t="shared" si="15"/>
        <v/>
      </c>
      <c r="BA120" s="13" t="str">
        <f>IF('Formato 3_Gantt'!B$12&lt;&gt;"",'Formato 3_Gantt'!A$12,"")</f>
        <v/>
      </c>
      <c r="BB120" s="24" t="str">
        <f>IF('Formato 3_Gantt'!B$12&lt;&gt;"",'Formato 3_Gantt'!B$12,"")</f>
        <v/>
      </c>
      <c r="BC120" s="22" t="str">
        <f>IF('Formato 3_Gantt'!C$12&lt;&gt;"",'Formato 3_Gantt'!C$12,"")</f>
        <v/>
      </c>
      <c r="BD120" s="13" t="str">
        <f>IF('Formato 3_Gantt'!D$12&lt;&gt;"",'Formato 3_Gantt'!D$12,"")</f>
        <v/>
      </c>
      <c r="BE120" s="161" t="str">
        <f>IF('Formato 3_Gantt'!E$12&lt;&gt;"",'Formato 3_Gantt'!E$12,"")</f>
        <v/>
      </c>
      <c r="BF120" s="13" t="str">
        <f>IF('Formato 3_Gantt'!F$12&lt;&gt;"",'Formato 3_Gantt'!F$12,"")</f>
        <v/>
      </c>
      <c r="BG120" s="158" t="str">
        <f>IF('Formato 3_Gantt'!G$12&lt;&gt;"",'Formato 3_Gantt'!G$12,"")</f>
        <v/>
      </c>
      <c r="BH120" s="158" t="str">
        <f>IF('Formato 3_Gantt'!H$12&lt;&gt;"",'Formato 3_Gantt'!H$12,"")</f>
        <v/>
      </c>
      <c r="BI120" s="161" t="str">
        <f>IF('Formato 3_Gantt'!BL$12&lt;&gt;"",'Formato 3_Gantt'!BL$12,"")</f>
        <v/>
      </c>
      <c r="BJ120" s="161" t="str">
        <f>IF('Formato 3_Gantt'!BM$12&lt;&gt;"",'Formato 3_Gantt'!BM$12,"")</f>
        <v/>
      </c>
      <c r="BK120" s="161" t="str">
        <f>IF('Formato 3_Gantt'!BN$12&lt;&gt;"",'Formato 3_Gantt'!BN$12,"")</f>
        <v/>
      </c>
      <c r="BL120" s="161" t="str">
        <f>IF('Formato 3_Gantt'!BO$12&lt;&gt;"",'Formato 3_Gantt'!BO$12,"")</f>
        <v/>
      </c>
      <c r="BM120" s="161" t="str">
        <f>IF('Formato 3_Gantt'!BP$12&lt;&gt;"",'Formato 3_Gantt'!BP$12,"")</f>
        <v/>
      </c>
      <c r="BN120" s="161" t="str">
        <f>IF('Formato 3_Gantt'!BQ$12&lt;&gt;"",'Formato 3_Gantt'!BQ$12,"")</f>
        <v/>
      </c>
      <c r="BO120" s="161" t="str">
        <f>IF('Formato 3_Gantt'!BR$12&lt;&gt;"",'Formato 3_Gantt'!BR$12,"")</f>
        <v/>
      </c>
      <c r="BP120" s="161" t="str">
        <f>IF('Formato 3_Gantt'!BS$12&lt;&gt;"",'Formato 3_Gantt'!BS$12,"")</f>
        <v/>
      </c>
      <c r="BQ120" s="161" t="str">
        <f>IF('Formato 3_Gantt'!BT$12&lt;&gt;"",'Formato 3_Gantt'!BT$12,"")</f>
        <v/>
      </c>
      <c r="BR120" s="161" t="str">
        <f>IF('Formato 3_Gantt'!BU$12&lt;&gt;"",'Formato 3_Gantt'!BU$12,"")</f>
        <v/>
      </c>
      <c r="BS120" s="161" t="str">
        <f>IF('Formato 3_Gantt'!BV$12&lt;&gt;"",'Formato 3_Gantt'!BV$12,"")</f>
        <v/>
      </c>
      <c r="BT120" s="161" t="str">
        <f>IF('Formato 3_Gantt'!BW$12&lt;&gt;"",'Formato 3_Gantt'!BW$12,"")</f>
        <v/>
      </c>
      <c r="BU120" s="161" t="str">
        <f>IF('Formato 3_Gantt'!BX$12&lt;&gt;"",'Formato 3_Gantt'!BX$12,"")</f>
        <v/>
      </c>
      <c r="BV120" s="163" t="str">
        <f>IF('Formato 4_Ppto'!I$100&lt;&gt;"",'Formato 4_Ppto'!I$100,"")</f>
        <v/>
      </c>
      <c r="BW120" s="162" t="str">
        <f>IF('Formato 4_Ppto'!X$100&lt;&gt;"",'Formato 4_Ppto'!X$100,"")</f>
        <v/>
      </c>
      <c r="BX120" s="162" t="str">
        <f>IF('Formato 4_Ppto'!Y$100&lt;&gt;"",'Formato 4_Ppto'!Y$100,"")</f>
        <v/>
      </c>
      <c r="BY120" s="162" t="str">
        <f>IF('Formato 4_Ppto'!Z$100&lt;&gt;"",'Formato 4_Ppto'!Z$100,"")</f>
        <v/>
      </c>
      <c r="BZ120" s="162" t="str">
        <f>IF('Formato 4_Ppto'!AA$100&lt;&gt;"",'Formato 4_Ppto'!AA$100,"")</f>
        <v/>
      </c>
      <c r="CA120" s="162" t="str">
        <f>IF('Formato 4_Ppto'!AB$100&lt;&gt;"",'Formato 4_Ppto'!AB$100,"")</f>
        <v/>
      </c>
      <c r="CB120" s="162" t="str">
        <f>IF('Formato 4_Ppto'!AC$100&lt;&gt;"",'Formato 4_Ppto'!AC$100,"")</f>
        <v/>
      </c>
      <c r="CC120" s="162" t="str">
        <f>IF('Formato 4_Ppto'!AD$100&lt;&gt;"",'Formato 4_Ppto'!AD$100,"")</f>
        <v/>
      </c>
      <c r="CD120" s="162" t="str">
        <f>IF('Formato 4_Ppto'!AE$100&lt;&gt;"",'Formato 4_Ppto'!AE$100,"")</f>
        <v/>
      </c>
      <c r="CE120" s="162" t="str">
        <f>IF('Formato 4_Ppto'!AF$100&lt;&gt;"",'Formato 4_Ppto'!AF$100,"")</f>
        <v/>
      </c>
      <c r="CF120" s="162" t="str">
        <f>IF('Formato 4_Ppto'!AG$100&lt;&gt;"",'Formato 4_Ppto'!AG$100,"")</f>
        <v/>
      </c>
      <c r="CG120" s="162" t="str">
        <f>IF('Formato 4_Ppto'!AH$100&lt;&gt;"",'Formato 4_Ppto'!AH$100,"")</f>
        <v/>
      </c>
      <c r="CH120" s="162" t="str">
        <f>IF('Formato 4_Ppto'!AI$100&lt;&gt;"",'Formato 4_Ppto'!AI$100,"")</f>
        <v/>
      </c>
      <c r="CI120" s="163" t="str">
        <f>IF('Formato 4_Ppto'!AJ$100&lt;&gt;"",'Formato 4_Ppto'!AJ$100,"")</f>
        <v/>
      </c>
      <c r="CJ120" s="13" t="str">
        <f>IF('Formato 4_Ppto'!B128&lt;&gt;"",'Formato 4_Ppto'!A128,"")</f>
        <v/>
      </c>
      <c r="CK120" s="24" t="str">
        <f>IF('Formato 4_Ppto'!B128&lt;&gt;"",'Formato 4_Ppto'!B128,"")</f>
        <v/>
      </c>
      <c r="CL120" s="22" t="str">
        <f>IF('Formato 4_Ppto'!C128&lt;&gt;"",'Formato 4_Ppto'!C128,"")</f>
        <v/>
      </c>
      <c r="CM120" s="24" t="str">
        <f>IF('Formato 4_Ppto'!D128&lt;&gt;"",'Formato 4_Ppto'!D128,"")</f>
        <v/>
      </c>
      <c r="CN120" s="161" t="str">
        <f>IF('Formato 4_Ppto'!E128&lt;&gt;"",'Formato 4_Ppto'!E128,"")</f>
        <v/>
      </c>
      <c r="CO120" s="161" t="str">
        <f>IF('Formato 4_Ppto'!G128&lt;&gt;"",'Formato 4_Ppto'!G128,"")</f>
        <v/>
      </c>
      <c r="CP120" s="163" t="str">
        <f>IF('Formato 4_Ppto'!I128&lt;&gt;"",'Formato 4_Ppto'!I128,"")</f>
        <v/>
      </c>
      <c r="CQ120" s="161" t="str">
        <f>IF('Formato 4_Ppto'!K128&lt;&gt;"",'Formato 4_Ppto'!K128,"")</f>
        <v/>
      </c>
      <c r="CR120" s="161" t="str">
        <f>IF('Formato 4_Ppto'!L128&lt;&gt;"",'Formato 4_Ppto'!L128,"")</f>
        <v/>
      </c>
      <c r="CS120" s="161" t="str">
        <f>IF('Formato 4_Ppto'!M128&lt;&gt;"",'Formato 4_Ppto'!M128,"")</f>
        <v/>
      </c>
      <c r="CT120" s="161" t="str">
        <f>IF('Formato 4_Ppto'!N128&lt;&gt;"",'Formato 4_Ppto'!N128,"")</f>
        <v/>
      </c>
      <c r="CU120" s="161" t="str">
        <f>IF('Formato 4_Ppto'!O128&lt;&gt;"",'Formato 4_Ppto'!O128,"")</f>
        <v/>
      </c>
      <c r="CV120" s="161" t="str">
        <f>IF('Formato 4_Ppto'!P128&lt;&gt;"",'Formato 4_Ppto'!P128,"")</f>
        <v/>
      </c>
      <c r="CW120" s="161" t="str">
        <f>IF('Formato 4_Ppto'!Q128&lt;&gt;"",'Formato 4_Ppto'!Q128,"")</f>
        <v/>
      </c>
      <c r="CX120" s="161" t="str">
        <f>IF('Formato 4_Ppto'!R128&lt;&gt;"",'Formato 4_Ppto'!R128,"")</f>
        <v/>
      </c>
      <c r="CY120" s="161" t="str">
        <f>IF('Formato 4_Ppto'!S128&lt;&gt;"",'Formato 4_Ppto'!S128,"")</f>
        <v/>
      </c>
      <c r="CZ120" s="161" t="str">
        <f>IF('Formato 4_Ppto'!T128&lt;&gt;"",'Formato 4_Ppto'!T128,"")</f>
        <v/>
      </c>
      <c r="DA120" s="161" t="str">
        <f>IF('Formato 4_Ppto'!U128&lt;&gt;"",'Formato 4_Ppto'!U128,"")</f>
        <v/>
      </c>
      <c r="DB120" s="161" t="str">
        <f>IF('Formato 4_Ppto'!V128&lt;&gt;"",'Formato 4_Ppto'!V128,"")</f>
        <v/>
      </c>
      <c r="DC120" s="161" t="str">
        <f>IF('Formato 4_Ppto'!W128&lt;&gt;"",'Formato 4_Ppto'!W128,"")</f>
        <v/>
      </c>
      <c r="DD120" s="162" t="str">
        <f>IF('Formato 4_Ppto'!X128&lt;&gt;"",'Formato 4_Ppto'!X128,"")</f>
        <v/>
      </c>
      <c r="DE120" s="162" t="str">
        <f>IF('Formato 4_Ppto'!Y128&lt;&gt;"",'Formato 4_Ppto'!Y128,"")</f>
        <v/>
      </c>
      <c r="DF120" s="162" t="str">
        <f>IF('Formato 4_Ppto'!Z128&lt;&gt;"",'Formato 4_Ppto'!Z128,"")</f>
        <v/>
      </c>
      <c r="DG120" s="162" t="str">
        <f>IF('Formato 4_Ppto'!AA128&lt;&gt;"",'Formato 4_Ppto'!AA128,"")</f>
        <v/>
      </c>
      <c r="DH120" s="162" t="str">
        <f>IF('Formato 4_Ppto'!AB128&lt;&gt;"",'Formato 4_Ppto'!AB128,"")</f>
        <v/>
      </c>
      <c r="DI120" s="162" t="str">
        <f>IF('Formato 4_Ppto'!AC128&lt;&gt;"",'Formato 4_Ppto'!AC128,"")</f>
        <v/>
      </c>
      <c r="DJ120" s="162" t="str">
        <f>IF('Formato 4_Ppto'!AD128&lt;&gt;"",'Formato 4_Ppto'!AD128,"")</f>
        <v/>
      </c>
      <c r="DK120" s="162" t="str">
        <f>IF('Formato 4_Ppto'!AE128&lt;&gt;"",'Formato 4_Ppto'!AE128,"")</f>
        <v/>
      </c>
      <c r="DL120" s="162" t="str">
        <f>IF('Formato 4_Ppto'!AF128&lt;&gt;"",'Formato 4_Ppto'!AF128,"")</f>
        <v/>
      </c>
      <c r="DM120" s="162" t="str">
        <f>IF('Formato 4_Ppto'!AG128&lt;&gt;"",'Formato 4_Ppto'!AG128,"")</f>
        <v/>
      </c>
      <c r="DN120" s="162" t="str">
        <f>IF('Formato 4_Ppto'!AH128&lt;&gt;"",'Formato 4_Ppto'!AH128,"")</f>
        <v/>
      </c>
      <c r="DO120" s="162" t="str">
        <f>IF('Formato 4_Ppto'!AI128&lt;&gt;"",'Formato 4_Ppto'!AI128,"")</f>
        <v/>
      </c>
      <c r="DP120" s="163" t="str">
        <f>IF('Formato 4_Ppto'!AJ128&lt;&gt;"",'Formato 4_Ppto'!AJ128,"")</f>
        <v/>
      </c>
    </row>
    <row r="121" spans="2:120" x14ac:dyDescent="0.3">
      <c r="B121" s="13" t="str">
        <f>IF(OR(Tabla6[[#This Row],[IDA]]="",Tabla6[[#This Row],[IDT]]="",Tabla6[[#This Row],[IDI]]=""),"",Tabla6[[#This Row],[IDA]]&amp;"."&amp;Tabla6[[#This Row],[IDT]]&amp;"."&amp;Tabla6[[#This Row],[IDI]])</f>
        <v/>
      </c>
      <c r="C121" s="13" t="str">
        <f>IF(Formato_02!$B$14&lt;&gt;"",0,"")</f>
        <v/>
      </c>
      <c r="D121" s="13" t="str">
        <f>IF(Formato_02!$H$9&lt;&gt;"",Formato_02!$H$9,"")</f>
        <v/>
      </c>
      <c r="E121" s="24" t="str">
        <f t="shared" si="8"/>
        <v/>
      </c>
      <c r="F121" s="24" t="str">
        <f>IF(Formato_02!$B$14&lt;&gt;"",Formato_02!$B$14,"")</f>
        <v/>
      </c>
      <c r="G121" s="22" t="str">
        <f>IF('Formato 3_Gantt'!C126&lt;&gt;"",'Formato 3_Gantt'!C126,"")</f>
        <v/>
      </c>
      <c r="H121" s="13" t="str">
        <f>IF('Formato 3_Gantt'!D$8&lt;&gt;"",'Formato 3_Gantt'!D$8,"")</f>
        <v/>
      </c>
      <c r="I121" s="13" t="str">
        <f>IF('Formato 3_Gantt'!E$8&lt;&gt;"",'Formato 3_Gantt'!E$8,"")</f>
        <v/>
      </c>
      <c r="J121" s="13" t="str">
        <f>IF('Formato 3_Gantt'!F$8&lt;&gt;"",'Formato 3_Gantt'!F$8,"")</f>
        <v/>
      </c>
      <c r="K121" s="158" t="str">
        <f>IF('Formato 3_Gantt'!G$8&lt;&gt;"",'Formato 3_Gantt'!G$8,"")</f>
        <v/>
      </c>
      <c r="L121" s="158" t="str">
        <f>IF('Formato 3_Gantt'!H$8&lt;&gt;"",'Formato 3_Gantt'!H$8,"")</f>
        <v/>
      </c>
      <c r="M121" s="13" t="str">
        <f>IF('Formato 3_Gantt'!BL$8&lt;&gt;"",'Formato 3_Gantt'!BL$8,"")</f>
        <v/>
      </c>
      <c r="N121" s="13" t="str">
        <f>IF('Formato 3_Gantt'!BM$8&lt;&gt;"",'Formato 3_Gantt'!BM$8,"")</f>
        <v/>
      </c>
      <c r="O121" s="13" t="str">
        <f>IF('Formato 3_Gantt'!BN$8&lt;&gt;"",'Formato 3_Gantt'!BN$8,"")</f>
        <v/>
      </c>
      <c r="P121" s="13" t="str">
        <f>IF('Formato 3_Gantt'!BO$8&lt;&gt;"",'Formato 3_Gantt'!BO$8,"")</f>
        <v/>
      </c>
      <c r="Q121" s="13" t="str">
        <f>IF('Formato 3_Gantt'!BP$8&lt;&gt;"",'Formato 3_Gantt'!BP$8,"")</f>
        <v/>
      </c>
      <c r="R121" s="13" t="str">
        <f>IF('Formato 3_Gantt'!BQ$8&lt;&gt;"",'Formato 3_Gantt'!BQ$8,"")</f>
        <v/>
      </c>
      <c r="S121" s="13" t="str">
        <f>IF('Formato 3_Gantt'!BR$8&lt;&gt;"",'Formato 3_Gantt'!BR$8,"")</f>
        <v/>
      </c>
      <c r="T121" s="13" t="str">
        <f>IF('Formato 3_Gantt'!BS$8&lt;&gt;"",'Formato 3_Gantt'!BS$8,"")</f>
        <v/>
      </c>
      <c r="U121" s="13" t="str">
        <f>IF('Formato 3_Gantt'!BT$8&lt;&gt;"",'Formato 3_Gantt'!BT$8,"")</f>
        <v/>
      </c>
      <c r="V121" s="13" t="str">
        <f>IF('Formato 3_Gantt'!BU$8&lt;&gt;"",'Formato 3_Gantt'!BU$8,"")</f>
        <v/>
      </c>
      <c r="W121" s="13" t="str">
        <f>IF('Formato 3_Gantt'!BV$8&lt;&gt;"",'Formato 3_Gantt'!BV$8,"")</f>
        <v/>
      </c>
      <c r="X121" s="13" t="str">
        <f>IF('Formato 3_Gantt'!BW$8&lt;&gt;"",'Formato 3_Gantt'!BW$8,"")</f>
        <v/>
      </c>
      <c r="Y121" s="13" t="str">
        <f>IF('Formato 3_Gantt'!BX$8&lt;&gt;"",'Formato 3_Gantt'!BX$8,"")</f>
        <v/>
      </c>
      <c r="Z121" s="162" t="str">
        <f>IF(Formato_02!S$15&lt;&gt;"",Formato_02!S$15,"")</f>
        <v/>
      </c>
      <c r="AA121" s="162" t="str">
        <f>IF(Formato_02!T$15&lt;&gt;"",Formato_02!T$15,"")</f>
        <v/>
      </c>
      <c r="AB121" s="162" t="str">
        <f>IF(Formato_02!U$15&lt;&gt;"",Formato_02!U$15,"")</f>
        <v/>
      </c>
      <c r="AC121" s="162" t="str">
        <f>IF(Formato_02!V$15&lt;&gt;"",Formato_02!V$15,"")</f>
        <v/>
      </c>
      <c r="AD121" s="162" t="str">
        <f>IF(Formato_02!W$15&lt;&gt;"",Formato_02!W$15,"")</f>
        <v/>
      </c>
      <c r="AE121" s="162" t="str">
        <f>IF(Formato_02!X$15&lt;&gt;"",Formato_02!X$15,"")</f>
        <v/>
      </c>
      <c r="AF121" s="162" t="str">
        <f>IF(Formato_02!Y$15&lt;&gt;"",Formato_02!Y$15,"")</f>
        <v/>
      </c>
      <c r="AG121" s="162" t="str">
        <f>IF(Formato_02!Z$15&lt;&gt;"",Formato_02!Z$15,"")</f>
        <v/>
      </c>
      <c r="AH121" s="162" t="str">
        <f>IF(Formato_02!AA$15&lt;&gt;"",Formato_02!AA$15,"")</f>
        <v/>
      </c>
      <c r="AI121" s="162" t="str">
        <f>IF(Formato_02!AB$15&lt;&gt;"",Formato_02!AB$15,"")</f>
        <v/>
      </c>
      <c r="AJ121" s="162" t="str">
        <f>IF(Formato_02!AC$15&lt;&gt;"",Formato_02!AC$15,"")</f>
        <v/>
      </c>
      <c r="AK121" s="162" t="str">
        <f>IF(Formato_02!AD$15&lt;&gt;"",Formato_02!AD$15,"")</f>
        <v/>
      </c>
      <c r="AL121" s="162" t="str">
        <f>IF(Formato_02!$N$14&lt;&gt;"",Formato_02!$N$14,"")</f>
        <v/>
      </c>
      <c r="AM121" s="13" t="str">
        <f>IF(Formato_02!$X$4&lt;&gt;"","AN","")</f>
        <v/>
      </c>
      <c r="AN121" s="24" t="str">
        <f t="shared" si="9"/>
        <v/>
      </c>
      <c r="AO121" s="13" t="str">
        <f>IF(Formato_02!$Y$4&lt;&gt;"","P027","")</f>
        <v/>
      </c>
      <c r="AP121" s="24" t="str">
        <f t="shared" si="10"/>
        <v/>
      </c>
      <c r="AQ121" s="13" t="str">
        <f>IF(Formato_02!$Z$4&lt;&gt;"","PNCVG","")</f>
        <v/>
      </c>
      <c r="AR121" s="24" t="str">
        <f t="shared" si="11"/>
        <v/>
      </c>
      <c r="AS121" s="13" t="str">
        <f>IF(Formato_02!$AA$4&lt;&gt;"","PNFF","")</f>
        <v/>
      </c>
      <c r="AT121" s="24" t="str">
        <f t="shared" si="12"/>
        <v/>
      </c>
      <c r="AU121" s="13" t="str">
        <f>IF(Formato_02!$AB$4&lt;&gt;"","PNPAM","")</f>
        <v/>
      </c>
      <c r="AV121" s="24" t="str">
        <f t="shared" si="13"/>
        <v/>
      </c>
      <c r="AW121" s="13" t="str">
        <f>IF(Formato_02!$AC$4&lt;&gt;"","PNAIA","")</f>
        <v/>
      </c>
      <c r="AX121" s="24" t="str">
        <f t="shared" si="14"/>
        <v/>
      </c>
      <c r="AY121" s="13" t="str">
        <f>IF(Formato_02!$AD$4&lt;&gt;"","PIO","")</f>
        <v/>
      </c>
      <c r="AZ121" s="24" t="str">
        <f t="shared" si="15"/>
        <v/>
      </c>
      <c r="BA121" s="13" t="str">
        <f>IF('Formato 3_Gantt'!B$12&lt;&gt;"",'Formato 3_Gantt'!A$12,"")</f>
        <v/>
      </c>
      <c r="BB121" s="24" t="str">
        <f>IF('Formato 3_Gantt'!B$12&lt;&gt;"",'Formato 3_Gantt'!B$12,"")</f>
        <v/>
      </c>
      <c r="BC121" s="22" t="str">
        <f>IF('Formato 3_Gantt'!C$12&lt;&gt;"",'Formato 3_Gantt'!C$12,"")</f>
        <v/>
      </c>
      <c r="BD121" s="13" t="str">
        <f>IF('Formato 3_Gantt'!D$12&lt;&gt;"",'Formato 3_Gantt'!D$12,"")</f>
        <v/>
      </c>
      <c r="BE121" s="161" t="str">
        <f>IF('Formato 3_Gantt'!E$12&lt;&gt;"",'Formato 3_Gantt'!E$12,"")</f>
        <v/>
      </c>
      <c r="BF121" s="13" t="str">
        <f>IF('Formato 3_Gantt'!F$12&lt;&gt;"",'Formato 3_Gantt'!F$12,"")</f>
        <v/>
      </c>
      <c r="BG121" s="158" t="str">
        <f>IF('Formato 3_Gantt'!G$12&lt;&gt;"",'Formato 3_Gantt'!G$12,"")</f>
        <v/>
      </c>
      <c r="BH121" s="158" t="str">
        <f>IF('Formato 3_Gantt'!H$12&lt;&gt;"",'Formato 3_Gantt'!H$12,"")</f>
        <v/>
      </c>
      <c r="BI121" s="161" t="str">
        <f>IF('Formato 3_Gantt'!BL$12&lt;&gt;"",'Formato 3_Gantt'!BL$12,"")</f>
        <v/>
      </c>
      <c r="BJ121" s="161" t="str">
        <f>IF('Formato 3_Gantt'!BM$12&lt;&gt;"",'Formato 3_Gantt'!BM$12,"")</f>
        <v/>
      </c>
      <c r="BK121" s="161" t="str">
        <f>IF('Formato 3_Gantt'!BN$12&lt;&gt;"",'Formato 3_Gantt'!BN$12,"")</f>
        <v/>
      </c>
      <c r="BL121" s="161" t="str">
        <f>IF('Formato 3_Gantt'!BO$12&lt;&gt;"",'Formato 3_Gantt'!BO$12,"")</f>
        <v/>
      </c>
      <c r="BM121" s="161" t="str">
        <f>IF('Formato 3_Gantt'!BP$12&lt;&gt;"",'Formato 3_Gantt'!BP$12,"")</f>
        <v/>
      </c>
      <c r="BN121" s="161" t="str">
        <f>IF('Formato 3_Gantt'!BQ$12&lt;&gt;"",'Formato 3_Gantt'!BQ$12,"")</f>
        <v/>
      </c>
      <c r="BO121" s="161" t="str">
        <f>IF('Formato 3_Gantt'!BR$12&lt;&gt;"",'Formato 3_Gantt'!BR$12,"")</f>
        <v/>
      </c>
      <c r="BP121" s="161" t="str">
        <f>IF('Formato 3_Gantt'!BS$12&lt;&gt;"",'Formato 3_Gantt'!BS$12,"")</f>
        <v/>
      </c>
      <c r="BQ121" s="161" t="str">
        <f>IF('Formato 3_Gantt'!BT$12&lt;&gt;"",'Formato 3_Gantt'!BT$12,"")</f>
        <v/>
      </c>
      <c r="BR121" s="161" t="str">
        <f>IF('Formato 3_Gantt'!BU$12&lt;&gt;"",'Formato 3_Gantt'!BU$12,"")</f>
        <v/>
      </c>
      <c r="BS121" s="161" t="str">
        <f>IF('Formato 3_Gantt'!BV$12&lt;&gt;"",'Formato 3_Gantt'!BV$12,"")</f>
        <v/>
      </c>
      <c r="BT121" s="161" t="str">
        <f>IF('Formato 3_Gantt'!BW$12&lt;&gt;"",'Formato 3_Gantt'!BW$12,"")</f>
        <v/>
      </c>
      <c r="BU121" s="161" t="str">
        <f>IF('Formato 3_Gantt'!BX$12&lt;&gt;"",'Formato 3_Gantt'!BX$12,"")</f>
        <v/>
      </c>
      <c r="BV121" s="163" t="str">
        <f>IF('Formato 4_Ppto'!I$100&lt;&gt;"",'Formato 4_Ppto'!I$100,"")</f>
        <v/>
      </c>
      <c r="BW121" s="162" t="str">
        <f>IF('Formato 4_Ppto'!X$100&lt;&gt;"",'Formato 4_Ppto'!X$100,"")</f>
        <v/>
      </c>
      <c r="BX121" s="162" t="str">
        <f>IF('Formato 4_Ppto'!Y$100&lt;&gt;"",'Formato 4_Ppto'!Y$100,"")</f>
        <v/>
      </c>
      <c r="BY121" s="162" t="str">
        <f>IF('Formato 4_Ppto'!Z$100&lt;&gt;"",'Formato 4_Ppto'!Z$100,"")</f>
        <v/>
      </c>
      <c r="BZ121" s="162" t="str">
        <f>IF('Formato 4_Ppto'!AA$100&lt;&gt;"",'Formato 4_Ppto'!AA$100,"")</f>
        <v/>
      </c>
      <c r="CA121" s="162" t="str">
        <f>IF('Formato 4_Ppto'!AB$100&lt;&gt;"",'Formato 4_Ppto'!AB$100,"")</f>
        <v/>
      </c>
      <c r="CB121" s="162" t="str">
        <f>IF('Formato 4_Ppto'!AC$100&lt;&gt;"",'Formato 4_Ppto'!AC$100,"")</f>
        <v/>
      </c>
      <c r="CC121" s="162" t="str">
        <f>IF('Formato 4_Ppto'!AD$100&lt;&gt;"",'Formato 4_Ppto'!AD$100,"")</f>
        <v/>
      </c>
      <c r="CD121" s="162" t="str">
        <f>IF('Formato 4_Ppto'!AE$100&lt;&gt;"",'Formato 4_Ppto'!AE$100,"")</f>
        <v/>
      </c>
      <c r="CE121" s="162" t="str">
        <f>IF('Formato 4_Ppto'!AF$100&lt;&gt;"",'Formato 4_Ppto'!AF$100,"")</f>
        <v/>
      </c>
      <c r="CF121" s="162" t="str">
        <f>IF('Formato 4_Ppto'!AG$100&lt;&gt;"",'Formato 4_Ppto'!AG$100,"")</f>
        <v/>
      </c>
      <c r="CG121" s="162" t="str">
        <f>IF('Formato 4_Ppto'!AH$100&lt;&gt;"",'Formato 4_Ppto'!AH$100,"")</f>
        <v/>
      </c>
      <c r="CH121" s="162" t="str">
        <f>IF('Formato 4_Ppto'!AI$100&lt;&gt;"",'Formato 4_Ppto'!AI$100,"")</f>
        <v/>
      </c>
      <c r="CI121" s="163" t="str">
        <f>IF('Formato 4_Ppto'!AJ$100&lt;&gt;"",'Formato 4_Ppto'!AJ$100,"")</f>
        <v/>
      </c>
      <c r="CJ121" s="13" t="str">
        <f>IF('Formato 4_Ppto'!B129&lt;&gt;"",'Formato 4_Ppto'!A129,"")</f>
        <v/>
      </c>
      <c r="CK121" s="24" t="str">
        <f>IF('Formato 4_Ppto'!B129&lt;&gt;"",'Formato 4_Ppto'!B129,"")</f>
        <v/>
      </c>
      <c r="CL121" s="22" t="str">
        <f>IF('Formato 4_Ppto'!C129&lt;&gt;"",'Formato 4_Ppto'!C129,"")</f>
        <v/>
      </c>
      <c r="CM121" s="24" t="str">
        <f>IF('Formato 4_Ppto'!D129&lt;&gt;"",'Formato 4_Ppto'!D129,"")</f>
        <v/>
      </c>
      <c r="CN121" s="161" t="str">
        <f>IF('Formato 4_Ppto'!E129&lt;&gt;"",'Formato 4_Ppto'!E129,"")</f>
        <v/>
      </c>
      <c r="CO121" s="161" t="str">
        <f>IF('Formato 4_Ppto'!G129&lt;&gt;"",'Formato 4_Ppto'!G129,"")</f>
        <v/>
      </c>
      <c r="CP121" s="163" t="str">
        <f>IF('Formato 4_Ppto'!I129&lt;&gt;"",'Formato 4_Ppto'!I129,"")</f>
        <v/>
      </c>
      <c r="CQ121" s="161" t="str">
        <f>IF('Formato 4_Ppto'!K129&lt;&gt;"",'Formato 4_Ppto'!K129,"")</f>
        <v/>
      </c>
      <c r="CR121" s="161" t="str">
        <f>IF('Formato 4_Ppto'!L129&lt;&gt;"",'Formato 4_Ppto'!L129,"")</f>
        <v/>
      </c>
      <c r="CS121" s="161" t="str">
        <f>IF('Formato 4_Ppto'!M129&lt;&gt;"",'Formato 4_Ppto'!M129,"")</f>
        <v/>
      </c>
      <c r="CT121" s="161" t="str">
        <f>IF('Formato 4_Ppto'!N129&lt;&gt;"",'Formato 4_Ppto'!N129,"")</f>
        <v/>
      </c>
      <c r="CU121" s="161" t="str">
        <f>IF('Formato 4_Ppto'!O129&lt;&gt;"",'Formato 4_Ppto'!O129,"")</f>
        <v/>
      </c>
      <c r="CV121" s="161" t="str">
        <f>IF('Formato 4_Ppto'!P129&lt;&gt;"",'Formato 4_Ppto'!P129,"")</f>
        <v/>
      </c>
      <c r="CW121" s="161" t="str">
        <f>IF('Formato 4_Ppto'!Q129&lt;&gt;"",'Formato 4_Ppto'!Q129,"")</f>
        <v/>
      </c>
      <c r="CX121" s="161" t="str">
        <f>IF('Formato 4_Ppto'!R129&lt;&gt;"",'Formato 4_Ppto'!R129,"")</f>
        <v/>
      </c>
      <c r="CY121" s="161" t="str">
        <f>IF('Formato 4_Ppto'!S129&lt;&gt;"",'Formato 4_Ppto'!S129,"")</f>
        <v/>
      </c>
      <c r="CZ121" s="161" t="str">
        <f>IF('Formato 4_Ppto'!T129&lt;&gt;"",'Formato 4_Ppto'!T129,"")</f>
        <v/>
      </c>
      <c r="DA121" s="161" t="str">
        <f>IF('Formato 4_Ppto'!U129&lt;&gt;"",'Formato 4_Ppto'!U129,"")</f>
        <v/>
      </c>
      <c r="DB121" s="161" t="str">
        <f>IF('Formato 4_Ppto'!V129&lt;&gt;"",'Formato 4_Ppto'!V129,"")</f>
        <v/>
      </c>
      <c r="DC121" s="161" t="str">
        <f>IF('Formato 4_Ppto'!W129&lt;&gt;"",'Formato 4_Ppto'!W129,"")</f>
        <v/>
      </c>
      <c r="DD121" s="162" t="str">
        <f>IF('Formato 4_Ppto'!X129&lt;&gt;"",'Formato 4_Ppto'!X129,"")</f>
        <v/>
      </c>
      <c r="DE121" s="162" t="str">
        <f>IF('Formato 4_Ppto'!Y129&lt;&gt;"",'Formato 4_Ppto'!Y129,"")</f>
        <v/>
      </c>
      <c r="DF121" s="162" t="str">
        <f>IF('Formato 4_Ppto'!Z129&lt;&gt;"",'Formato 4_Ppto'!Z129,"")</f>
        <v/>
      </c>
      <c r="DG121" s="162" t="str">
        <f>IF('Formato 4_Ppto'!AA129&lt;&gt;"",'Formato 4_Ppto'!AA129,"")</f>
        <v/>
      </c>
      <c r="DH121" s="162" t="str">
        <f>IF('Formato 4_Ppto'!AB129&lt;&gt;"",'Formato 4_Ppto'!AB129,"")</f>
        <v/>
      </c>
      <c r="DI121" s="162" t="str">
        <f>IF('Formato 4_Ppto'!AC129&lt;&gt;"",'Formato 4_Ppto'!AC129,"")</f>
        <v/>
      </c>
      <c r="DJ121" s="162" t="str">
        <f>IF('Formato 4_Ppto'!AD129&lt;&gt;"",'Formato 4_Ppto'!AD129,"")</f>
        <v/>
      </c>
      <c r="DK121" s="162" t="str">
        <f>IF('Formato 4_Ppto'!AE129&lt;&gt;"",'Formato 4_Ppto'!AE129,"")</f>
        <v/>
      </c>
      <c r="DL121" s="162" t="str">
        <f>IF('Formato 4_Ppto'!AF129&lt;&gt;"",'Formato 4_Ppto'!AF129,"")</f>
        <v/>
      </c>
      <c r="DM121" s="162" t="str">
        <f>IF('Formato 4_Ppto'!AG129&lt;&gt;"",'Formato 4_Ppto'!AG129,"")</f>
        <v/>
      </c>
      <c r="DN121" s="162" t="str">
        <f>IF('Formato 4_Ppto'!AH129&lt;&gt;"",'Formato 4_Ppto'!AH129,"")</f>
        <v/>
      </c>
      <c r="DO121" s="162" t="str">
        <f>IF('Formato 4_Ppto'!AI129&lt;&gt;"",'Formato 4_Ppto'!AI129,"")</f>
        <v/>
      </c>
      <c r="DP121" s="163" t="str">
        <f>IF('Formato 4_Ppto'!AJ129&lt;&gt;"",'Formato 4_Ppto'!AJ129,"")</f>
        <v/>
      </c>
    </row>
    <row r="122" spans="2:120" x14ac:dyDescent="0.3">
      <c r="B122" s="164" t="str">
        <f>IF(OR(Tabla6[[#This Row],[IDA]]="",Tabla6[[#This Row],[IDT]]="",Tabla6[[#This Row],[IDI]]=""),"",Tabla6[[#This Row],[IDA]]&amp;"."&amp;Tabla6[[#This Row],[IDT]]&amp;"."&amp;Tabla6[[#This Row],[IDI]])</f>
        <v/>
      </c>
      <c r="C122" s="13" t="str">
        <f>IF(Formato_02!$B$14&lt;&gt;"",0,"")</f>
        <v/>
      </c>
      <c r="D122" s="13" t="str">
        <f>IF(Formato_02!$H$9&lt;&gt;"",Formato_02!$H$9,"")</f>
        <v/>
      </c>
      <c r="E122" s="24" t="str">
        <f t="shared" si="8"/>
        <v/>
      </c>
      <c r="F122" s="24" t="str">
        <f>IF(Formato_02!$B$14&lt;&gt;"",Formato_02!$B$14,"")</f>
        <v/>
      </c>
      <c r="G122" s="22" t="str">
        <f>IF('Formato 3_Gantt'!C127&lt;&gt;"",'Formato 3_Gantt'!C127,"")</f>
        <v/>
      </c>
      <c r="H122" s="13" t="str">
        <f>IF('Formato 3_Gantt'!D$8&lt;&gt;"",'Formato 3_Gantt'!D$8,"")</f>
        <v/>
      </c>
      <c r="I122" s="13" t="str">
        <f>IF('Formato 3_Gantt'!E$8&lt;&gt;"",'Formato 3_Gantt'!E$8,"")</f>
        <v/>
      </c>
      <c r="J122" s="13" t="str">
        <f>IF('Formato 3_Gantt'!F$8&lt;&gt;"",'Formato 3_Gantt'!F$8,"")</f>
        <v/>
      </c>
      <c r="K122" s="158" t="str">
        <f>IF('Formato 3_Gantt'!G$8&lt;&gt;"",'Formato 3_Gantt'!G$8,"")</f>
        <v/>
      </c>
      <c r="L122" s="158" t="str">
        <f>IF('Formato 3_Gantt'!H$8&lt;&gt;"",'Formato 3_Gantt'!H$8,"")</f>
        <v/>
      </c>
      <c r="M122" s="13" t="str">
        <f>IF('Formato 3_Gantt'!BL$8&lt;&gt;"",'Formato 3_Gantt'!BL$8,"")</f>
        <v/>
      </c>
      <c r="N122" s="13" t="str">
        <f>IF('Formato 3_Gantt'!BM$8&lt;&gt;"",'Formato 3_Gantt'!BM$8,"")</f>
        <v/>
      </c>
      <c r="O122" s="13" t="str">
        <f>IF('Formato 3_Gantt'!BN$8&lt;&gt;"",'Formato 3_Gantt'!BN$8,"")</f>
        <v/>
      </c>
      <c r="P122" s="13" t="str">
        <f>IF('Formato 3_Gantt'!BO$8&lt;&gt;"",'Formato 3_Gantt'!BO$8,"")</f>
        <v/>
      </c>
      <c r="Q122" s="13" t="str">
        <f>IF('Formato 3_Gantt'!BP$8&lt;&gt;"",'Formato 3_Gantt'!BP$8,"")</f>
        <v/>
      </c>
      <c r="R122" s="13" t="str">
        <f>IF('Formato 3_Gantt'!BQ$8&lt;&gt;"",'Formato 3_Gantt'!BQ$8,"")</f>
        <v/>
      </c>
      <c r="S122" s="13" t="str">
        <f>IF('Formato 3_Gantt'!BR$8&lt;&gt;"",'Formato 3_Gantt'!BR$8,"")</f>
        <v/>
      </c>
      <c r="T122" s="13" t="str">
        <f>IF('Formato 3_Gantt'!BS$8&lt;&gt;"",'Formato 3_Gantt'!BS$8,"")</f>
        <v/>
      </c>
      <c r="U122" s="13" t="str">
        <f>IF('Formato 3_Gantt'!BT$8&lt;&gt;"",'Formato 3_Gantt'!BT$8,"")</f>
        <v/>
      </c>
      <c r="V122" s="13" t="str">
        <f>IF('Formato 3_Gantt'!BU$8&lt;&gt;"",'Formato 3_Gantt'!BU$8,"")</f>
        <v/>
      </c>
      <c r="W122" s="13" t="str">
        <f>IF('Formato 3_Gantt'!BV$8&lt;&gt;"",'Formato 3_Gantt'!BV$8,"")</f>
        <v/>
      </c>
      <c r="X122" s="13" t="str">
        <f>IF('Formato 3_Gantt'!BW$8&lt;&gt;"",'Formato 3_Gantt'!BW$8,"")</f>
        <v/>
      </c>
      <c r="Y122" s="13" t="str">
        <f>IF('Formato 3_Gantt'!BX$8&lt;&gt;"",'Formato 3_Gantt'!BX$8,"")</f>
        <v/>
      </c>
      <c r="Z122" s="162" t="str">
        <f>IF(Formato_02!S$15&lt;&gt;"",Formato_02!S$15,"")</f>
        <v/>
      </c>
      <c r="AA122" s="162" t="str">
        <f>IF(Formato_02!T$15&lt;&gt;"",Formato_02!T$15,"")</f>
        <v/>
      </c>
      <c r="AB122" s="162" t="str">
        <f>IF(Formato_02!U$15&lt;&gt;"",Formato_02!U$15,"")</f>
        <v/>
      </c>
      <c r="AC122" s="162" t="str">
        <f>IF(Formato_02!V$15&lt;&gt;"",Formato_02!V$15,"")</f>
        <v/>
      </c>
      <c r="AD122" s="162" t="str">
        <f>IF(Formato_02!W$15&lt;&gt;"",Formato_02!W$15,"")</f>
        <v/>
      </c>
      <c r="AE122" s="162" t="str">
        <f>IF(Formato_02!X$15&lt;&gt;"",Formato_02!X$15,"")</f>
        <v/>
      </c>
      <c r="AF122" s="162" t="str">
        <f>IF(Formato_02!Y$15&lt;&gt;"",Formato_02!Y$15,"")</f>
        <v/>
      </c>
      <c r="AG122" s="162" t="str">
        <f>IF(Formato_02!Z$15&lt;&gt;"",Formato_02!Z$15,"")</f>
        <v/>
      </c>
      <c r="AH122" s="162" t="str">
        <f>IF(Formato_02!AA$15&lt;&gt;"",Formato_02!AA$15,"")</f>
        <v/>
      </c>
      <c r="AI122" s="162" t="str">
        <f>IF(Formato_02!AB$15&lt;&gt;"",Formato_02!AB$15,"")</f>
        <v/>
      </c>
      <c r="AJ122" s="162" t="str">
        <f>IF(Formato_02!AC$15&lt;&gt;"",Formato_02!AC$15,"")</f>
        <v/>
      </c>
      <c r="AK122" s="162" t="str">
        <f>IF(Formato_02!AD$15&lt;&gt;"",Formato_02!AD$15,"")</f>
        <v/>
      </c>
      <c r="AL122" s="162" t="str">
        <f>IF(Formato_02!$N$14&lt;&gt;"",Formato_02!$N$14,"")</f>
        <v/>
      </c>
      <c r="AM122" s="13" t="str">
        <f>IF(Formato_02!$X$4&lt;&gt;"","AN","")</f>
        <v/>
      </c>
      <c r="AN122" s="24" t="str">
        <f t="shared" si="9"/>
        <v/>
      </c>
      <c r="AO122" s="13" t="str">
        <f>IF(Formato_02!$Y$4&lt;&gt;"","P027","")</f>
        <v/>
      </c>
      <c r="AP122" s="24" t="str">
        <f t="shared" si="10"/>
        <v/>
      </c>
      <c r="AQ122" s="13" t="str">
        <f>IF(Formato_02!$Z$4&lt;&gt;"","PNCVG","")</f>
        <v/>
      </c>
      <c r="AR122" s="24" t="str">
        <f t="shared" si="11"/>
        <v/>
      </c>
      <c r="AS122" s="13" t="str">
        <f>IF(Formato_02!$AA$4&lt;&gt;"","PNFF","")</f>
        <v/>
      </c>
      <c r="AT122" s="24" t="str">
        <f t="shared" si="12"/>
        <v/>
      </c>
      <c r="AU122" s="13" t="str">
        <f>IF(Formato_02!$AB$4&lt;&gt;"","PNPAM","")</f>
        <v/>
      </c>
      <c r="AV122" s="24" t="str">
        <f t="shared" si="13"/>
        <v/>
      </c>
      <c r="AW122" s="13" t="str">
        <f>IF(Formato_02!$AC$4&lt;&gt;"","PNAIA","")</f>
        <v/>
      </c>
      <c r="AX122" s="24" t="str">
        <f t="shared" si="14"/>
        <v/>
      </c>
      <c r="AY122" s="13" t="str">
        <f>IF(Formato_02!$AD$4&lt;&gt;"","PIO","")</f>
        <v/>
      </c>
      <c r="AZ122" s="24" t="str">
        <f t="shared" si="15"/>
        <v/>
      </c>
      <c r="BA122" s="13" t="str">
        <f>IF('Formato 3_Gantt'!B$12&lt;&gt;"",'Formato 3_Gantt'!A$12,"")</f>
        <v/>
      </c>
      <c r="BB122" s="24" t="str">
        <f>IF('Formato 3_Gantt'!B$12&lt;&gt;"",'Formato 3_Gantt'!B$12,"")</f>
        <v/>
      </c>
      <c r="BC122" s="22" t="str">
        <f>IF('Formato 3_Gantt'!C$12&lt;&gt;"",'Formato 3_Gantt'!C$12,"")</f>
        <v/>
      </c>
      <c r="BD122" s="13" t="str">
        <f>IF('Formato 3_Gantt'!D$12&lt;&gt;"",'Formato 3_Gantt'!D$12,"")</f>
        <v/>
      </c>
      <c r="BE122" s="161" t="str">
        <f>IF('Formato 3_Gantt'!E$12&lt;&gt;"",'Formato 3_Gantt'!E$12,"")</f>
        <v/>
      </c>
      <c r="BF122" s="13" t="str">
        <f>IF('Formato 3_Gantt'!F$12&lt;&gt;"",'Formato 3_Gantt'!F$12,"")</f>
        <v/>
      </c>
      <c r="BG122" s="158" t="str">
        <f>IF('Formato 3_Gantt'!G$12&lt;&gt;"",'Formato 3_Gantt'!G$12,"")</f>
        <v/>
      </c>
      <c r="BH122" s="158" t="str">
        <f>IF('Formato 3_Gantt'!H$12&lt;&gt;"",'Formato 3_Gantt'!H$12,"")</f>
        <v/>
      </c>
      <c r="BI122" s="161" t="str">
        <f>IF('Formato 3_Gantt'!BL$12&lt;&gt;"",'Formato 3_Gantt'!BL$12,"")</f>
        <v/>
      </c>
      <c r="BJ122" s="161" t="str">
        <f>IF('Formato 3_Gantt'!BM$12&lt;&gt;"",'Formato 3_Gantt'!BM$12,"")</f>
        <v/>
      </c>
      <c r="BK122" s="161" t="str">
        <f>IF('Formato 3_Gantt'!BN$12&lt;&gt;"",'Formato 3_Gantt'!BN$12,"")</f>
        <v/>
      </c>
      <c r="BL122" s="161" t="str">
        <f>IF('Formato 3_Gantt'!BO$12&lt;&gt;"",'Formato 3_Gantt'!BO$12,"")</f>
        <v/>
      </c>
      <c r="BM122" s="161" t="str">
        <f>IF('Formato 3_Gantt'!BP$12&lt;&gt;"",'Formato 3_Gantt'!BP$12,"")</f>
        <v/>
      </c>
      <c r="BN122" s="161" t="str">
        <f>IF('Formato 3_Gantt'!BQ$12&lt;&gt;"",'Formato 3_Gantt'!BQ$12,"")</f>
        <v/>
      </c>
      <c r="BO122" s="161" t="str">
        <f>IF('Formato 3_Gantt'!BR$12&lt;&gt;"",'Formato 3_Gantt'!BR$12,"")</f>
        <v/>
      </c>
      <c r="BP122" s="161" t="str">
        <f>IF('Formato 3_Gantt'!BS$12&lt;&gt;"",'Formato 3_Gantt'!BS$12,"")</f>
        <v/>
      </c>
      <c r="BQ122" s="161" t="str">
        <f>IF('Formato 3_Gantt'!BT$12&lt;&gt;"",'Formato 3_Gantt'!BT$12,"")</f>
        <v/>
      </c>
      <c r="BR122" s="161" t="str">
        <f>IF('Formato 3_Gantt'!BU$12&lt;&gt;"",'Formato 3_Gantt'!BU$12,"")</f>
        <v/>
      </c>
      <c r="BS122" s="161" t="str">
        <f>IF('Formato 3_Gantt'!BV$12&lt;&gt;"",'Formato 3_Gantt'!BV$12,"")</f>
        <v/>
      </c>
      <c r="BT122" s="161" t="str">
        <f>IF('Formato 3_Gantt'!BW$12&lt;&gt;"",'Formato 3_Gantt'!BW$12,"")</f>
        <v/>
      </c>
      <c r="BU122" s="161" t="str">
        <f>IF('Formato 3_Gantt'!BX$12&lt;&gt;"",'Formato 3_Gantt'!BX$12,"")</f>
        <v/>
      </c>
      <c r="BV122" s="163" t="str">
        <f>IF('Formato 4_Ppto'!I$100&lt;&gt;"",'Formato 4_Ppto'!I$100,"")</f>
        <v/>
      </c>
      <c r="BW122" s="162" t="str">
        <f>IF('Formato 4_Ppto'!X$100&lt;&gt;"",'Formato 4_Ppto'!X$100,"")</f>
        <v/>
      </c>
      <c r="BX122" s="162" t="str">
        <f>IF('Formato 4_Ppto'!Y$100&lt;&gt;"",'Formato 4_Ppto'!Y$100,"")</f>
        <v/>
      </c>
      <c r="BY122" s="162" t="str">
        <f>IF('Formato 4_Ppto'!Z$100&lt;&gt;"",'Formato 4_Ppto'!Z$100,"")</f>
        <v/>
      </c>
      <c r="BZ122" s="162" t="str">
        <f>IF('Formato 4_Ppto'!AA$100&lt;&gt;"",'Formato 4_Ppto'!AA$100,"")</f>
        <v/>
      </c>
      <c r="CA122" s="162" t="str">
        <f>IF('Formato 4_Ppto'!AB$100&lt;&gt;"",'Formato 4_Ppto'!AB$100,"")</f>
        <v/>
      </c>
      <c r="CB122" s="162" t="str">
        <f>IF('Formato 4_Ppto'!AC$100&lt;&gt;"",'Formato 4_Ppto'!AC$100,"")</f>
        <v/>
      </c>
      <c r="CC122" s="162" t="str">
        <f>IF('Formato 4_Ppto'!AD$100&lt;&gt;"",'Formato 4_Ppto'!AD$100,"")</f>
        <v/>
      </c>
      <c r="CD122" s="162" t="str">
        <f>IF('Formato 4_Ppto'!AE$100&lt;&gt;"",'Formato 4_Ppto'!AE$100,"")</f>
        <v/>
      </c>
      <c r="CE122" s="162" t="str">
        <f>IF('Formato 4_Ppto'!AF$100&lt;&gt;"",'Formato 4_Ppto'!AF$100,"")</f>
        <v/>
      </c>
      <c r="CF122" s="162" t="str">
        <f>IF('Formato 4_Ppto'!AG$100&lt;&gt;"",'Formato 4_Ppto'!AG$100,"")</f>
        <v/>
      </c>
      <c r="CG122" s="162" t="str">
        <f>IF('Formato 4_Ppto'!AH$100&lt;&gt;"",'Formato 4_Ppto'!AH$100,"")</f>
        <v/>
      </c>
      <c r="CH122" s="162" t="str">
        <f>IF('Formato 4_Ppto'!AI$100&lt;&gt;"",'Formato 4_Ppto'!AI$100,"")</f>
        <v/>
      </c>
      <c r="CI122" s="163" t="str">
        <f>IF('Formato 4_Ppto'!AJ$100&lt;&gt;"",'Formato 4_Ppto'!AJ$100,"")</f>
        <v/>
      </c>
      <c r="CJ122" s="13" t="str">
        <f>IF('Formato 4_Ppto'!B130&lt;&gt;"",'Formato 4_Ppto'!A130,"")</f>
        <v/>
      </c>
      <c r="CK122" s="24" t="str">
        <f>IF('Formato 4_Ppto'!B130&lt;&gt;"",'Formato 4_Ppto'!B130,"")</f>
        <v/>
      </c>
      <c r="CL122" s="22" t="str">
        <f>IF('Formato 4_Ppto'!C130&lt;&gt;"",'Formato 4_Ppto'!C130,"")</f>
        <v/>
      </c>
      <c r="CM122" s="24" t="str">
        <f>IF('Formato 4_Ppto'!D130&lt;&gt;"",'Formato 4_Ppto'!D130,"")</f>
        <v/>
      </c>
      <c r="CN122" s="161" t="str">
        <f>IF('Formato 4_Ppto'!E130&lt;&gt;"",'Formato 4_Ppto'!E130,"")</f>
        <v/>
      </c>
      <c r="CO122" s="161" t="str">
        <f>IF('Formato 4_Ppto'!G130&lt;&gt;"",'Formato 4_Ppto'!G130,"")</f>
        <v/>
      </c>
      <c r="CP122" s="163" t="str">
        <f>IF('Formato 4_Ppto'!I130&lt;&gt;"",'Formato 4_Ppto'!I130,"")</f>
        <v/>
      </c>
      <c r="CQ122" s="161" t="str">
        <f>IF('Formato 4_Ppto'!K130&lt;&gt;"",'Formato 4_Ppto'!K130,"")</f>
        <v/>
      </c>
      <c r="CR122" s="161" t="str">
        <f>IF('Formato 4_Ppto'!L130&lt;&gt;"",'Formato 4_Ppto'!L130,"")</f>
        <v/>
      </c>
      <c r="CS122" s="161" t="str">
        <f>IF('Formato 4_Ppto'!M130&lt;&gt;"",'Formato 4_Ppto'!M130,"")</f>
        <v/>
      </c>
      <c r="CT122" s="161" t="str">
        <f>IF('Formato 4_Ppto'!N130&lt;&gt;"",'Formato 4_Ppto'!N130,"")</f>
        <v/>
      </c>
      <c r="CU122" s="161" t="str">
        <f>IF('Formato 4_Ppto'!O130&lt;&gt;"",'Formato 4_Ppto'!O130,"")</f>
        <v/>
      </c>
      <c r="CV122" s="161" t="str">
        <f>IF('Formato 4_Ppto'!P130&lt;&gt;"",'Formato 4_Ppto'!P130,"")</f>
        <v/>
      </c>
      <c r="CW122" s="161" t="str">
        <f>IF('Formato 4_Ppto'!Q130&lt;&gt;"",'Formato 4_Ppto'!Q130,"")</f>
        <v/>
      </c>
      <c r="CX122" s="161" t="str">
        <f>IF('Formato 4_Ppto'!R130&lt;&gt;"",'Formato 4_Ppto'!R130,"")</f>
        <v/>
      </c>
      <c r="CY122" s="161" t="str">
        <f>IF('Formato 4_Ppto'!S130&lt;&gt;"",'Formato 4_Ppto'!S130,"")</f>
        <v/>
      </c>
      <c r="CZ122" s="161" t="str">
        <f>IF('Formato 4_Ppto'!T130&lt;&gt;"",'Formato 4_Ppto'!T130,"")</f>
        <v/>
      </c>
      <c r="DA122" s="161" t="str">
        <f>IF('Formato 4_Ppto'!U130&lt;&gt;"",'Formato 4_Ppto'!U130,"")</f>
        <v/>
      </c>
      <c r="DB122" s="161" t="str">
        <f>IF('Formato 4_Ppto'!V130&lt;&gt;"",'Formato 4_Ppto'!V130,"")</f>
        <v/>
      </c>
      <c r="DC122" s="161" t="str">
        <f>IF('Formato 4_Ppto'!W130&lt;&gt;"",'Formato 4_Ppto'!W130,"")</f>
        <v/>
      </c>
      <c r="DD122" s="162" t="str">
        <f>IF('Formato 4_Ppto'!X130&lt;&gt;"",'Formato 4_Ppto'!X130,"")</f>
        <v/>
      </c>
      <c r="DE122" s="162" t="str">
        <f>IF('Formato 4_Ppto'!Y130&lt;&gt;"",'Formato 4_Ppto'!Y130,"")</f>
        <v/>
      </c>
      <c r="DF122" s="162" t="str">
        <f>IF('Formato 4_Ppto'!Z130&lt;&gt;"",'Formato 4_Ppto'!Z130,"")</f>
        <v/>
      </c>
      <c r="DG122" s="162" t="str">
        <f>IF('Formato 4_Ppto'!AA130&lt;&gt;"",'Formato 4_Ppto'!AA130,"")</f>
        <v/>
      </c>
      <c r="DH122" s="162" t="str">
        <f>IF('Formato 4_Ppto'!AB130&lt;&gt;"",'Formato 4_Ppto'!AB130,"")</f>
        <v/>
      </c>
      <c r="DI122" s="162" t="str">
        <f>IF('Formato 4_Ppto'!AC130&lt;&gt;"",'Formato 4_Ppto'!AC130,"")</f>
        <v/>
      </c>
      <c r="DJ122" s="162" t="str">
        <f>IF('Formato 4_Ppto'!AD130&lt;&gt;"",'Formato 4_Ppto'!AD130,"")</f>
        <v/>
      </c>
      <c r="DK122" s="162" t="str">
        <f>IF('Formato 4_Ppto'!AE130&lt;&gt;"",'Formato 4_Ppto'!AE130,"")</f>
        <v/>
      </c>
      <c r="DL122" s="162" t="str">
        <f>IF('Formato 4_Ppto'!AF130&lt;&gt;"",'Formato 4_Ppto'!AF130,"")</f>
        <v/>
      </c>
      <c r="DM122" s="162" t="str">
        <f>IF('Formato 4_Ppto'!AG130&lt;&gt;"",'Formato 4_Ppto'!AG130,"")</f>
        <v/>
      </c>
      <c r="DN122" s="162" t="str">
        <f>IF('Formato 4_Ppto'!AH130&lt;&gt;"",'Formato 4_Ppto'!AH130,"")</f>
        <v/>
      </c>
      <c r="DO122" s="162" t="str">
        <f>IF('Formato 4_Ppto'!AI130&lt;&gt;"",'Formato 4_Ppto'!AI130,"")</f>
        <v/>
      </c>
      <c r="DP122" s="163" t="str">
        <f>IF('Formato 4_Ppto'!AJ130&lt;&gt;"",'Formato 4_Ppto'!AJ130,"")</f>
        <v/>
      </c>
    </row>
    <row r="123" spans="2:120" x14ac:dyDescent="0.3">
      <c r="B123" s="13" t="str">
        <f>IF(OR(Tabla6[[#This Row],[IDA]]="",Tabla6[[#This Row],[IDT]]="",Tabla6[[#This Row],[IDI]]=""),"",Tabla6[[#This Row],[IDA]]&amp;"."&amp;Tabla6[[#This Row],[IDT]]&amp;"."&amp;Tabla6[[#This Row],[IDI]])</f>
        <v/>
      </c>
      <c r="C123" s="13" t="str">
        <f>IF(Formato_02!$B$14&lt;&gt;"",0,"")</f>
        <v/>
      </c>
      <c r="D123" s="13" t="str">
        <f>IF(Formato_02!$H$9&lt;&gt;"",Formato_02!$H$9,"")</f>
        <v/>
      </c>
      <c r="E123" s="24" t="str">
        <f t="shared" si="8"/>
        <v/>
      </c>
      <c r="F123" s="24" t="str">
        <f>IF(Formato_02!$B$14&lt;&gt;"",Formato_02!$B$14,"")</f>
        <v/>
      </c>
      <c r="G123" s="22" t="str">
        <f>IF('Formato 3_Gantt'!C128&lt;&gt;"",'Formato 3_Gantt'!C128,"")</f>
        <v/>
      </c>
      <c r="H123" s="13" t="str">
        <f>IF('Formato 3_Gantt'!D$8&lt;&gt;"",'Formato 3_Gantt'!D$8,"")</f>
        <v/>
      </c>
      <c r="I123" s="13" t="str">
        <f>IF('Formato 3_Gantt'!E$8&lt;&gt;"",'Formato 3_Gantt'!E$8,"")</f>
        <v/>
      </c>
      <c r="J123" s="13" t="str">
        <f>IF('Formato 3_Gantt'!F$8&lt;&gt;"",'Formato 3_Gantt'!F$8,"")</f>
        <v/>
      </c>
      <c r="K123" s="158" t="str">
        <f>IF('Formato 3_Gantt'!G$8&lt;&gt;"",'Formato 3_Gantt'!G$8,"")</f>
        <v/>
      </c>
      <c r="L123" s="158" t="str">
        <f>IF('Formato 3_Gantt'!H$8&lt;&gt;"",'Formato 3_Gantt'!H$8,"")</f>
        <v/>
      </c>
      <c r="M123" s="13" t="str">
        <f>IF('Formato 3_Gantt'!BL$8&lt;&gt;"",'Formato 3_Gantt'!BL$8,"")</f>
        <v/>
      </c>
      <c r="N123" s="13" t="str">
        <f>IF('Formato 3_Gantt'!BM$8&lt;&gt;"",'Formato 3_Gantt'!BM$8,"")</f>
        <v/>
      </c>
      <c r="O123" s="13" t="str">
        <f>IF('Formato 3_Gantt'!BN$8&lt;&gt;"",'Formato 3_Gantt'!BN$8,"")</f>
        <v/>
      </c>
      <c r="P123" s="13" t="str">
        <f>IF('Formato 3_Gantt'!BO$8&lt;&gt;"",'Formato 3_Gantt'!BO$8,"")</f>
        <v/>
      </c>
      <c r="Q123" s="13" t="str">
        <f>IF('Formato 3_Gantt'!BP$8&lt;&gt;"",'Formato 3_Gantt'!BP$8,"")</f>
        <v/>
      </c>
      <c r="R123" s="13" t="str">
        <f>IF('Formato 3_Gantt'!BQ$8&lt;&gt;"",'Formato 3_Gantt'!BQ$8,"")</f>
        <v/>
      </c>
      <c r="S123" s="13" t="str">
        <f>IF('Formato 3_Gantt'!BR$8&lt;&gt;"",'Formato 3_Gantt'!BR$8,"")</f>
        <v/>
      </c>
      <c r="T123" s="13" t="str">
        <f>IF('Formato 3_Gantt'!BS$8&lt;&gt;"",'Formato 3_Gantt'!BS$8,"")</f>
        <v/>
      </c>
      <c r="U123" s="13" t="str">
        <f>IF('Formato 3_Gantt'!BT$8&lt;&gt;"",'Formato 3_Gantt'!BT$8,"")</f>
        <v/>
      </c>
      <c r="V123" s="13" t="str">
        <f>IF('Formato 3_Gantt'!BU$8&lt;&gt;"",'Formato 3_Gantt'!BU$8,"")</f>
        <v/>
      </c>
      <c r="W123" s="13" t="str">
        <f>IF('Formato 3_Gantt'!BV$8&lt;&gt;"",'Formato 3_Gantt'!BV$8,"")</f>
        <v/>
      </c>
      <c r="X123" s="13" t="str">
        <f>IF('Formato 3_Gantt'!BW$8&lt;&gt;"",'Formato 3_Gantt'!BW$8,"")</f>
        <v/>
      </c>
      <c r="Y123" s="13" t="str">
        <f>IF('Formato 3_Gantt'!BX$8&lt;&gt;"",'Formato 3_Gantt'!BX$8,"")</f>
        <v/>
      </c>
      <c r="Z123" s="162" t="str">
        <f>IF(Formato_02!S$15&lt;&gt;"",Formato_02!S$15,"")</f>
        <v/>
      </c>
      <c r="AA123" s="162" t="str">
        <f>IF(Formato_02!T$15&lt;&gt;"",Formato_02!T$15,"")</f>
        <v/>
      </c>
      <c r="AB123" s="162" t="str">
        <f>IF(Formato_02!U$15&lt;&gt;"",Formato_02!U$15,"")</f>
        <v/>
      </c>
      <c r="AC123" s="162" t="str">
        <f>IF(Formato_02!V$15&lt;&gt;"",Formato_02!V$15,"")</f>
        <v/>
      </c>
      <c r="AD123" s="162" t="str">
        <f>IF(Formato_02!W$15&lt;&gt;"",Formato_02!W$15,"")</f>
        <v/>
      </c>
      <c r="AE123" s="162" t="str">
        <f>IF(Formato_02!X$15&lt;&gt;"",Formato_02!X$15,"")</f>
        <v/>
      </c>
      <c r="AF123" s="162" t="str">
        <f>IF(Formato_02!Y$15&lt;&gt;"",Formato_02!Y$15,"")</f>
        <v/>
      </c>
      <c r="AG123" s="162" t="str">
        <f>IF(Formato_02!Z$15&lt;&gt;"",Formato_02!Z$15,"")</f>
        <v/>
      </c>
      <c r="AH123" s="162" t="str">
        <f>IF(Formato_02!AA$15&lt;&gt;"",Formato_02!AA$15,"")</f>
        <v/>
      </c>
      <c r="AI123" s="162" t="str">
        <f>IF(Formato_02!AB$15&lt;&gt;"",Formato_02!AB$15,"")</f>
        <v/>
      </c>
      <c r="AJ123" s="162" t="str">
        <f>IF(Formato_02!AC$15&lt;&gt;"",Formato_02!AC$15,"")</f>
        <v/>
      </c>
      <c r="AK123" s="162" t="str">
        <f>IF(Formato_02!AD$15&lt;&gt;"",Formato_02!AD$15,"")</f>
        <v/>
      </c>
      <c r="AL123" s="162" t="str">
        <f>IF(Formato_02!$N$14&lt;&gt;"",Formato_02!$N$14,"")</f>
        <v/>
      </c>
      <c r="AM123" s="13" t="str">
        <f>IF(Formato_02!$X$4&lt;&gt;"","AN","")</f>
        <v/>
      </c>
      <c r="AN123" s="24" t="str">
        <f t="shared" si="9"/>
        <v/>
      </c>
      <c r="AO123" s="13" t="str">
        <f>IF(Formato_02!$Y$4&lt;&gt;"","P027","")</f>
        <v/>
      </c>
      <c r="AP123" s="24" t="str">
        <f t="shared" si="10"/>
        <v/>
      </c>
      <c r="AQ123" s="13" t="str">
        <f>IF(Formato_02!$Z$4&lt;&gt;"","PNCVG","")</f>
        <v/>
      </c>
      <c r="AR123" s="24" t="str">
        <f t="shared" si="11"/>
        <v/>
      </c>
      <c r="AS123" s="13" t="str">
        <f>IF(Formato_02!$AA$4&lt;&gt;"","PNFF","")</f>
        <v/>
      </c>
      <c r="AT123" s="24" t="str">
        <f t="shared" si="12"/>
        <v/>
      </c>
      <c r="AU123" s="13" t="str">
        <f>IF(Formato_02!$AB$4&lt;&gt;"","PNPAM","")</f>
        <v/>
      </c>
      <c r="AV123" s="24" t="str">
        <f t="shared" si="13"/>
        <v/>
      </c>
      <c r="AW123" s="13" t="str">
        <f>IF(Formato_02!$AC$4&lt;&gt;"","PNAIA","")</f>
        <v/>
      </c>
      <c r="AX123" s="24" t="str">
        <f t="shared" si="14"/>
        <v/>
      </c>
      <c r="AY123" s="13" t="str">
        <f>IF(Formato_02!$AD$4&lt;&gt;"","PIO","")</f>
        <v/>
      </c>
      <c r="AZ123" s="24" t="str">
        <f t="shared" si="15"/>
        <v/>
      </c>
      <c r="BA123" s="13" t="str">
        <f>IF('Formato 3_Gantt'!B$13&lt;&gt;"",'Formato 3_Gantt'!A$13,"")</f>
        <v/>
      </c>
      <c r="BB123" s="24" t="str">
        <f>IF('Formato 3_Gantt'!B$13&lt;&gt;"",'Formato 3_Gantt'!B$13,"")</f>
        <v/>
      </c>
      <c r="BC123" s="22" t="str">
        <f>IF('Formato 3_Gantt'!C$13&lt;&gt;"",'Formato 3_Gantt'!C$13,"")</f>
        <v/>
      </c>
      <c r="BD123" s="13" t="str">
        <f>IF('Formato 3_Gantt'!D$13&lt;&gt;"",'Formato 3_Gantt'!D$13,"")</f>
        <v/>
      </c>
      <c r="BE123" s="161" t="str">
        <f>IF('Formato 3_Gantt'!E$13&lt;&gt;"",'Formato 3_Gantt'!E$13,"")</f>
        <v/>
      </c>
      <c r="BF123" s="13" t="str">
        <f>IF('Formato 3_Gantt'!F$13&lt;&gt;"",'Formato 3_Gantt'!F$13,"")</f>
        <v/>
      </c>
      <c r="BG123" s="158" t="str">
        <f>IF('Formato 3_Gantt'!G$13&lt;&gt;"",'Formato 3_Gantt'!G$13,"")</f>
        <v/>
      </c>
      <c r="BH123" s="158" t="str">
        <f>IF('Formato 3_Gantt'!H$13&lt;&gt;"",'Formato 3_Gantt'!H$13,"")</f>
        <v/>
      </c>
      <c r="BI123" s="161" t="str">
        <f>IF('Formato 3_Gantt'!BL$13&lt;&gt;"",'Formato 3_Gantt'!BL$13,"")</f>
        <v/>
      </c>
      <c r="BJ123" s="161" t="str">
        <f>IF('Formato 3_Gantt'!BM$13&lt;&gt;"",'Formato 3_Gantt'!BM$13,"")</f>
        <v/>
      </c>
      <c r="BK123" s="161" t="str">
        <f>IF('Formato 3_Gantt'!BN$13&lt;&gt;"",'Formato 3_Gantt'!BN$13,"")</f>
        <v/>
      </c>
      <c r="BL123" s="161" t="str">
        <f>IF('Formato 3_Gantt'!BO$13&lt;&gt;"",'Formato 3_Gantt'!BO$13,"")</f>
        <v/>
      </c>
      <c r="BM123" s="161" t="str">
        <f>IF('Formato 3_Gantt'!BP$13&lt;&gt;"",'Formato 3_Gantt'!BP$13,"")</f>
        <v/>
      </c>
      <c r="BN123" s="161" t="str">
        <f>IF('Formato 3_Gantt'!BQ$13&lt;&gt;"",'Formato 3_Gantt'!BQ$13,"")</f>
        <v/>
      </c>
      <c r="BO123" s="161" t="str">
        <f>IF('Formato 3_Gantt'!BR$13&lt;&gt;"",'Formato 3_Gantt'!BR$13,"")</f>
        <v/>
      </c>
      <c r="BP123" s="161" t="str">
        <f>IF('Formato 3_Gantt'!BS$13&lt;&gt;"",'Formato 3_Gantt'!BS$13,"")</f>
        <v/>
      </c>
      <c r="BQ123" s="161" t="str">
        <f>IF('Formato 3_Gantt'!BT$13&lt;&gt;"",'Formato 3_Gantt'!BT$13,"")</f>
        <v/>
      </c>
      <c r="BR123" s="161" t="str">
        <f>IF('Formato 3_Gantt'!BU$13&lt;&gt;"",'Formato 3_Gantt'!BU$13,"")</f>
        <v/>
      </c>
      <c r="BS123" s="161" t="str">
        <f>IF('Formato 3_Gantt'!BV$13&lt;&gt;"",'Formato 3_Gantt'!BV$13,"")</f>
        <v/>
      </c>
      <c r="BT123" s="161" t="str">
        <f>IF('Formato 3_Gantt'!BW$13&lt;&gt;"",'Formato 3_Gantt'!BW$13,"")</f>
        <v/>
      </c>
      <c r="BU123" s="161" t="str">
        <f>IF('Formato 3_Gantt'!BX$13&lt;&gt;"",'Formato 3_Gantt'!BX$13,"")</f>
        <v/>
      </c>
      <c r="BV123" s="163" t="str">
        <f>IF('Formato 4_Ppto'!I$131&lt;&gt;"",'Formato 4_Ppto'!I$131,"")</f>
        <v/>
      </c>
      <c r="BW123" s="162" t="str">
        <f>IF('Formato 4_Ppto'!X$131&lt;&gt;"",'Formato 4_Ppto'!X$131,"")</f>
        <v/>
      </c>
      <c r="BX123" s="162" t="str">
        <f>IF('Formato 4_Ppto'!Y$131&lt;&gt;"",'Formato 4_Ppto'!Y$131,"")</f>
        <v/>
      </c>
      <c r="BY123" s="162" t="str">
        <f>IF('Formato 4_Ppto'!Z$131&lt;&gt;"",'Formato 4_Ppto'!Z$131,"")</f>
        <v/>
      </c>
      <c r="BZ123" s="162" t="str">
        <f>IF('Formato 4_Ppto'!AA$131&lt;&gt;"",'Formato 4_Ppto'!AA$131,"")</f>
        <v/>
      </c>
      <c r="CA123" s="162" t="str">
        <f>IF('Formato 4_Ppto'!AB$131&lt;&gt;"",'Formato 4_Ppto'!AB$131,"")</f>
        <v/>
      </c>
      <c r="CB123" s="162" t="str">
        <f>IF('Formato 4_Ppto'!AC$131&lt;&gt;"",'Formato 4_Ppto'!AC$131,"")</f>
        <v/>
      </c>
      <c r="CC123" s="162" t="str">
        <f>IF('Formato 4_Ppto'!AD$131&lt;&gt;"",'Formato 4_Ppto'!AD$131,"")</f>
        <v/>
      </c>
      <c r="CD123" s="162" t="str">
        <f>IF('Formato 4_Ppto'!AE$131&lt;&gt;"",'Formato 4_Ppto'!AE$131,"")</f>
        <v/>
      </c>
      <c r="CE123" s="162" t="str">
        <f>IF('Formato 4_Ppto'!AF$131&lt;&gt;"",'Formato 4_Ppto'!AF$131,"")</f>
        <v/>
      </c>
      <c r="CF123" s="162" t="str">
        <f>IF('Formato 4_Ppto'!AG$131&lt;&gt;"",'Formato 4_Ppto'!AG$131,"")</f>
        <v/>
      </c>
      <c r="CG123" s="162" t="str">
        <f>IF('Formato 4_Ppto'!AH$131&lt;&gt;"",'Formato 4_Ppto'!AH$131,"")</f>
        <v/>
      </c>
      <c r="CH123" s="162" t="str">
        <f>IF('Formato 4_Ppto'!AI$131&lt;&gt;"",'Formato 4_Ppto'!AI$131,"")</f>
        <v/>
      </c>
      <c r="CI123" s="163" t="str">
        <f>IF('Formato 4_Ppto'!AJ$131&lt;&gt;"",'Formato 4_Ppto'!AJ$131,"")</f>
        <v/>
      </c>
      <c r="CJ123" s="13" t="str">
        <f>IF('Formato 4_Ppto'!B132&lt;&gt;"",'Formato 4_Ppto'!A132,"")</f>
        <v/>
      </c>
      <c r="CK123" s="24" t="str">
        <f>IF('Formato 4_Ppto'!B132&lt;&gt;"",'Formato 4_Ppto'!B132,"")</f>
        <v/>
      </c>
      <c r="CL123" s="22" t="str">
        <f>IF('Formato 4_Ppto'!C132&lt;&gt;"",'Formato 4_Ppto'!C132,"")</f>
        <v/>
      </c>
      <c r="CM123" s="24" t="str">
        <f>IF('Formato 4_Ppto'!D132&lt;&gt;"",'Formato 4_Ppto'!D132,"")</f>
        <v/>
      </c>
      <c r="CN123" s="161" t="str">
        <f>IF('Formato 4_Ppto'!E132&lt;&gt;"",'Formato 4_Ppto'!E132,"")</f>
        <v/>
      </c>
      <c r="CO123" s="161" t="str">
        <f>IF('Formato 4_Ppto'!G132&lt;&gt;"",'Formato 4_Ppto'!G132,"")</f>
        <v/>
      </c>
      <c r="CP123" s="163" t="str">
        <f>IF('Formato 4_Ppto'!I132&lt;&gt;"",'Formato 4_Ppto'!I132,"")</f>
        <v/>
      </c>
      <c r="CQ123" s="161" t="str">
        <f>IF('Formato 4_Ppto'!K132&lt;&gt;"",'Formato 4_Ppto'!K132,"")</f>
        <v/>
      </c>
      <c r="CR123" s="161" t="str">
        <f>IF('Formato 4_Ppto'!L132&lt;&gt;"",'Formato 4_Ppto'!L132,"")</f>
        <v/>
      </c>
      <c r="CS123" s="161" t="str">
        <f>IF('Formato 4_Ppto'!M132&lt;&gt;"",'Formato 4_Ppto'!M132,"")</f>
        <v/>
      </c>
      <c r="CT123" s="161" t="str">
        <f>IF('Formato 4_Ppto'!N132&lt;&gt;"",'Formato 4_Ppto'!N132,"")</f>
        <v/>
      </c>
      <c r="CU123" s="161" t="str">
        <f>IF('Formato 4_Ppto'!O132&lt;&gt;"",'Formato 4_Ppto'!O132,"")</f>
        <v/>
      </c>
      <c r="CV123" s="161" t="str">
        <f>IF('Formato 4_Ppto'!P132&lt;&gt;"",'Formato 4_Ppto'!P132,"")</f>
        <v/>
      </c>
      <c r="CW123" s="161" t="str">
        <f>IF('Formato 4_Ppto'!Q132&lt;&gt;"",'Formato 4_Ppto'!Q132,"")</f>
        <v/>
      </c>
      <c r="CX123" s="161" t="str">
        <f>IF('Formato 4_Ppto'!R132&lt;&gt;"",'Formato 4_Ppto'!R132,"")</f>
        <v/>
      </c>
      <c r="CY123" s="161" t="str">
        <f>IF('Formato 4_Ppto'!S132&lt;&gt;"",'Formato 4_Ppto'!S132,"")</f>
        <v/>
      </c>
      <c r="CZ123" s="161" t="str">
        <f>IF('Formato 4_Ppto'!T132&lt;&gt;"",'Formato 4_Ppto'!T132,"")</f>
        <v/>
      </c>
      <c r="DA123" s="161" t="str">
        <f>IF('Formato 4_Ppto'!U132&lt;&gt;"",'Formato 4_Ppto'!U132,"")</f>
        <v/>
      </c>
      <c r="DB123" s="161" t="str">
        <f>IF('Formato 4_Ppto'!V132&lt;&gt;"",'Formato 4_Ppto'!V132,"")</f>
        <v/>
      </c>
      <c r="DC123" s="161" t="str">
        <f>IF('Formato 4_Ppto'!W132&lt;&gt;"",'Formato 4_Ppto'!W132,"")</f>
        <v/>
      </c>
      <c r="DD123" s="162" t="str">
        <f>IF('Formato 4_Ppto'!X132&lt;&gt;"",'Formato 4_Ppto'!X132,"")</f>
        <v/>
      </c>
      <c r="DE123" s="162" t="str">
        <f>IF('Formato 4_Ppto'!Y132&lt;&gt;"",'Formato 4_Ppto'!Y132,"")</f>
        <v/>
      </c>
      <c r="DF123" s="162" t="str">
        <f>IF('Formato 4_Ppto'!Z132&lt;&gt;"",'Formato 4_Ppto'!Z132,"")</f>
        <v/>
      </c>
      <c r="DG123" s="162" t="str">
        <f>IF('Formato 4_Ppto'!AA132&lt;&gt;"",'Formato 4_Ppto'!AA132,"")</f>
        <v/>
      </c>
      <c r="DH123" s="162" t="str">
        <f>IF('Formato 4_Ppto'!AB132&lt;&gt;"",'Formato 4_Ppto'!AB132,"")</f>
        <v/>
      </c>
      <c r="DI123" s="162" t="str">
        <f>IF('Formato 4_Ppto'!AC132&lt;&gt;"",'Formato 4_Ppto'!AC132,"")</f>
        <v/>
      </c>
      <c r="DJ123" s="162" t="str">
        <f>IF('Formato 4_Ppto'!AD132&lt;&gt;"",'Formato 4_Ppto'!AD132,"")</f>
        <v/>
      </c>
      <c r="DK123" s="162" t="str">
        <f>IF('Formato 4_Ppto'!AE132&lt;&gt;"",'Formato 4_Ppto'!AE132,"")</f>
        <v/>
      </c>
      <c r="DL123" s="162" t="str">
        <f>IF('Formato 4_Ppto'!AF132&lt;&gt;"",'Formato 4_Ppto'!AF132,"")</f>
        <v/>
      </c>
      <c r="DM123" s="162" t="str">
        <f>IF('Formato 4_Ppto'!AG132&lt;&gt;"",'Formato 4_Ppto'!AG132,"")</f>
        <v/>
      </c>
      <c r="DN123" s="162" t="str">
        <f>IF('Formato 4_Ppto'!AH132&lt;&gt;"",'Formato 4_Ppto'!AH132,"")</f>
        <v/>
      </c>
      <c r="DO123" s="162" t="str">
        <f>IF('Formato 4_Ppto'!AI132&lt;&gt;"",'Formato 4_Ppto'!AI132,"")</f>
        <v/>
      </c>
      <c r="DP123" s="163" t="str">
        <f>IF('Formato 4_Ppto'!AJ132&lt;&gt;"",'Formato 4_Ppto'!AJ132,"")</f>
        <v/>
      </c>
    </row>
    <row r="124" spans="2:120" x14ac:dyDescent="0.3">
      <c r="B124" s="13" t="str">
        <f>IF(OR(Tabla6[[#This Row],[IDA]]="",Tabla6[[#This Row],[IDT]]="",Tabla6[[#This Row],[IDI]]=""),"",Tabla6[[#This Row],[IDA]]&amp;"."&amp;Tabla6[[#This Row],[IDT]]&amp;"."&amp;Tabla6[[#This Row],[IDI]])</f>
        <v/>
      </c>
      <c r="C124" s="13" t="str">
        <f>IF(Formato_02!$B$14&lt;&gt;"",0,"")</f>
        <v/>
      </c>
      <c r="D124" s="13" t="str">
        <f>IF(Formato_02!$H$9&lt;&gt;"",Formato_02!$H$9,"")</f>
        <v/>
      </c>
      <c r="E124" s="24" t="str">
        <f t="shared" si="8"/>
        <v/>
      </c>
      <c r="F124" s="24" t="str">
        <f>IF(Formato_02!$B$14&lt;&gt;"",Formato_02!$B$14,"")</f>
        <v/>
      </c>
      <c r="G124" s="22" t="str">
        <f>IF('Formato 3_Gantt'!C129&lt;&gt;"",'Formato 3_Gantt'!C129,"")</f>
        <v/>
      </c>
      <c r="H124" s="13" t="str">
        <f>IF('Formato 3_Gantt'!D$8&lt;&gt;"",'Formato 3_Gantt'!D$8,"")</f>
        <v/>
      </c>
      <c r="I124" s="13" t="str">
        <f>IF('Formato 3_Gantt'!E$8&lt;&gt;"",'Formato 3_Gantt'!E$8,"")</f>
        <v/>
      </c>
      <c r="J124" s="13" t="str">
        <f>IF('Formato 3_Gantt'!F$8&lt;&gt;"",'Formato 3_Gantt'!F$8,"")</f>
        <v/>
      </c>
      <c r="K124" s="158" t="str">
        <f>IF('Formato 3_Gantt'!G$8&lt;&gt;"",'Formato 3_Gantt'!G$8,"")</f>
        <v/>
      </c>
      <c r="L124" s="158" t="str">
        <f>IF('Formato 3_Gantt'!H$8&lt;&gt;"",'Formato 3_Gantt'!H$8,"")</f>
        <v/>
      </c>
      <c r="M124" s="13" t="str">
        <f>IF('Formato 3_Gantt'!BL$8&lt;&gt;"",'Formato 3_Gantt'!BL$8,"")</f>
        <v/>
      </c>
      <c r="N124" s="13" t="str">
        <f>IF('Formato 3_Gantt'!BM$8&lt;&gt;"",'Formato 3_Gantt'!BM$8,"")</f>
        <v/>
      </c>
      <c r="O124" s="13" t="str">
        <f>IF('Formato 3_Gantt'!BN$8&lt;&gt;"",'Formato 3_Gantt'!BN$8,"")</f>
        <v/>
      </c>
      <c r="P124" s="13" t="str">
        <f>IF('Formato 3_Gantt'!BO$8&lt;&gt;"",'Formato 3_Gantt'!BO$8,"")</f>
        <v/>
      </c>
      <c r="Q124" s="13" t="str">
        <f>IF('Formato 3_Gantt'!BP$8&lt;&gt;"",'Formato 3_Gantt'!BP$8,"")</f>
        <v/>
      </c>
      <c r="R124" s="13" t="str">
        <f>IF('Formato 3_Gantt'!BQ$8&lt;&gt;"",'Formato 3_Gantt'!BQ$8,"")</f>
        <v/>
      </c>
      <c r="S124" s="13" t="str">
        <f>IF('Formato 3_Gantt'!BR$8&lt;&gt;"",'Formato 3_Gantt'!BR$8,"")</f>
        <v/>
      </c>
      <c r="T124" s="13" t="str">
        <f>IF('Formato 3_Gantt'!BS$8&lt;&gt;"",'Formato 3_Gantt'!BS$8,"")</f>
        <v/>
      </c>
      <c r="U124" s="13" t="str">
        <f>IF('Formato 3_Gantt'!BT$8&lt;&gt;"",'Formato 3_Gantt'!BT$8,"")</f>
        <v/>
      </c>
      <c r="V124" s="13" t="str">
        <f>IF('Formato 3_Gantt'!BU$8&lt;&gt;"",'Formato 3_Gantt'!BU$8,"")</f>
        <v/>
      </c>
      <c r="W124" s="13" t="str">
        <f>IF('Formato 3_Gantt'!BV$8&lt;&gt;"",'Formato 3_Gantt'!BV$8,"")</f>
        <v/>
      </c>
      <c r="X124" s="13" t="str">
        <f>IF('Formato 3_Gantt'!BW$8&lt;&gt;"",'Formato 3_Gantt'!BW$8,"")</f>
        <v/>
      </c>
      <c r="Y124" s="13" t="str">
        <f>IF('Formato 3_Gantt'!BX$8&lt;&gt;"",'Formato 3_Gantt'!BX$8,"")</f>
        <v/>
      </c>
      <c r="Z124" s="162" t="str">
        <f>IF(Formato_02!S$15&lt;&gt;"",Formato_02!S$15,"")</f>
        <v/>
      </c>
      <c r="AA124" s="162" t="str">
        <f>IF(Formato_02!T$15&lt;&gt;"",Formato_02!T$15,"")</f>
        <v/>
      </c>
      <c r="AB124" s="162" t="str">
        <f>IF(Formato_02!U$15&lt;&gt;"",Formato_02!U$15,"")</f>
        <v/>
      </c>
      <c r="AC124" s="162" t="str">
        <f>IF(Formato_02!V$15&lt;&gt;"",Formato_02!V$15,"")</f>
        <v/>
      </c>
      <c r="AD124" s="162" t="str">
        <f>IF(Formato_02!W$15&lt;&gt;"",Formato_02!W$15,"")</f>
        <v/>
      </c>
      <c r="AE124" s="162" t="str">
        <f>IF(Formato_02!X$15&lt;&gt;"",Formato_02!X$15,"")</f>
        <v/>
      </c>
      <c r="AF124" s="162" t="str">
        <f>IF(Formato_02!Y$15&lt;&gt;"",Formato_02!Y$15,"")</f>
        <v/>
      </c>
      <c r="AG124" s="162" t="str">
        <f>IF(Formato_02!Z$15&lt;&gt;"",Formato_02!Z$15,"")</f>
        <v/>
      </c>
      <c r="AH124" s="162" t="str">
        <f>IF(Formato_02!AA$15&lt;&gt;"",Formato_02!AA$15,"")</f>
        <v/>
      </c>
      <c r="AI124" s="162" t="str">
        <f>IF(Formato_02!AB$15&lt;&gt;"",Formato_02!AB$15,"")</f>
        <v/>
      </c>
      <c r="AJ124" s="162" t="str">
        <f>IF(Formato_02!AC$15&lt;&gt;"",Formato_02!AC$15,"")</f>
        <v/>
      </c>
      <c r="AK124" s="162" t="str">
        <f>IF(Formato_02!AD$15&lt;&gt;"",Formato_02!AD$15,"")</f>
        <v/>
      </c>
      <c r="AL124" s="162" t="str">
        <f>IF(Formato_02!$N$14&lt;&gt;"",Formato_02!$N$14,"")</f>
        <v/>
      </c>
      <c r="AM124" s="13" t="str">
        <f>IF(Formato_02!$X$4&lt;&gt;"","AN","")</f>
        <v/>
      </c>
      <c r="AN124" s="24" t="str">
        <f t="shared" si="9"/>
        <v/>
      </c>
      <c r="AO124" s="13" t="str">
        <f>IF(Formato_02!$Y$4&lt;&gt;"","P027","")</f>
        <v/>
      </c>
      <c r="AP124" s="24" t="str">
        <f t="shared" si="10"/>
        <v/>
      </c>
      <c r="AQ124" s="13" t="str">
        <f>IF(Formato_02!$Z$4&lt;&gt;"","PNCVG","")</f>
        <v/>
      </c>
      <c r="AR124" s="24" t="str">
        <f t="shared" si="11"/>
        <v/>
      </c>
      <c r="AS124" s="13" t="str">
        <f>IF(Formato_02!$AA$4&lt;&gt;"","PNFF","")</f>
        <v/>
      </c>
      <c r="AT124" s="24" t="str">
        <f t="shared" si="12"/>
        <v/>
      </c>
      <c r="AU124" s="13" t="str">
        <f>IF(Formato_02!$AB$4&lt;&gt;"","PNPAM","")</f>
        <v/>
      </c>
      <c r="AV124" s="24" t="str">
        <f t="shared" si="13"/>
        <v/>
      </c>
      <c r="AW124" s="13" t="str">
        <f>IF(Formato_02!$AC$4&lt;&gt;"","PNAIA","")</f>
        <v/>
      </c>
      <c r="AX124" s="24" t="str">
        <f t="shared" si="14"/>
        <v/>
      </c>
      <c r="AY124" s="13" t="str">
        <f>IF(Formato_02!$AD$4&lt;&gt;"","PIO","")</f>
        <v/>
      </c>
      <c r="AZ124" s="24" t="str">
        <f t="shared" si="15"/>
        <v/>
      </c>
      <c r="BA124" s="13" t="str">
        <f>IF('Formato 3_Gantt'!B$13&lt;&gt;"",'Formato 3_Gantt'!A$13,"")</f>
        <v/>
      </c>
      <c r="BB124" s="24" t="str">
        <f>IF('Formato 3_Gantt'!B$13&lt;&gt;"",'Formato 3_Gantt'!B$13,"")</f>
        <v/>
      </c>
      <c r="BC124" s="22" t="str">
        <f>IF('Formato 3_Gantt'!C$13&lt;&gt;"",'Formato 3_Gantt'!C$13,"")</f>
        <v/>
      </c>
      <c r="BD124" s="13" t="str">
        <f>IF('Formato 3_Gantt'!D$13&lt;&gt;"",'Formato 3_Gantt'!D$13,"")</f>
        <v/>
      </c>
      <c r="BE124" s="161" t="str">
        <f>IF('Formato 3_Gantt'!E$13&lt;&gt;"",'Formato 3_Gantt'!E$13,"")</f>
        <v/>
      </c>
      <c r="BF124" s="13" t="str">
        <f>IF('Formato 3_Gantt'!F$13&lt;&gt;"",'Formato 3_Gantt'!F$13,"")</f>
        <v/>
      </c>
      <c r="BG124" s="158" t="str">
        <f>IF('Formato 3_Gantt'!G$13&lt;&gt;"",'Formato 3_Gantt'!G$13,"")</f>
        <v/>
      </c>
      <c r="BH124" s="158" t="str">
        <f>IF('Formato 3_Gantt'!H$13&lt;&gt;"",'Formato 3_Gantt'!H$13,"")</f>
        <v/>
      </c>
      <c r="BI124" s="161" t="str">
        <f>IF('Formato 3_Gantt'!BL$13&lt;&gt;"",'Formato 3_Gantt'!BL$13,"")</f>
        <v/>
      </c>
      <c r="BJ124" s="161" t="str">
        <f>IF('Formato 3_Gantt'!BM$13&lt;&gt;"",'Formato 3_Gantt'!BM$13,"")</f>
        <v/>
      </c>
      <c r="BK124" s="161" t="str">
        <f>IF('Formato 3_Gantt'!BN$13&lt;&gt;"",'Formato 3_Gantt'!BN$13,"")</f>
        <v/>
      </c>
      <c r="BL124" s="161" t="str">
        <f>IF('Formato 3_Gantt'!BO$13&lt;&gt;"",'Formato 3_Gantt'!BO$13,"")</f>
        <v/>
      </c>
      <c r="BM124" s="161" t="str">
        <f>IF('Formato 3_Gantt'!BP$13&lt;&gt;"",'Formato 3_Gantt'!BP$13,"")</f>
        <v/>
      </c>
      <c r="BN124" s="161" t="str">
        <f>IF('Formato 3_Gantt'!BQ$13&lt;&gt;"",'Formato 3_Gantt'!BQ$13,"")</f>
        <v/>
      </c>
      <c r="BO124" s="161" t="str">
        <f>IF('Formato 3_Gantt'!BR$13&lt;&gt;"",'Formato 3_Gantt'!BR$13,"")</f>
        <v/>
      </c>
      <c r="BP124" s="161" t="str">
        <f>IF('Formato 3_Gantt'!BS$13&lt;&gt;"",'Formato 3_Gantt'!BS$13,"")</f>
        <v/>
      </c>
      <c r="BQ124" s="161" t="str">
        <f>IF('Formato 3_Gantt'!BT$13&lt;&gt;"",'Formato 3_Gantt'!BT$13,"")</f>
        <v/>
      </c>
      <c r="BR124" s="161" t="str">
        <f>IF('Formato 3_Gantt'!BU$13&lt;&gt;"",'Formato 3_Gantt'!BU$13,"")</f>
        <v/>
      </c>
      <c r="BS124" s="161" t="str">
        <f>IF('Formato 3_Gantt'!BV$13&lt;&gt;"",'Formato 3_Gantt'!BV$13,"")</f>
        <v/>
      </c>
      <c r="BT124" s="161" t="str">
        <f>IF('Formato 3_Gantt'!BW$13&lt;&gt;"",'Formato 3_Gantt'!BW$13,"")</f>
        <v/>
      </c>
      <c r="BU124" s="161" t="str">
        <f>IF('Formato 3_Gantt'!BX$13&lt;&gt;"",'Formato 3_Gantt'!BX$13,"")</f>
        <v/>
      </c>
      <c r="BV124" s="163" t="str">
        <f>IF('Formato 4_Ppto'!I$131&lt;&gt;"",'Formato 4_Ppto'!I$131,"")</f>
        <v/>
      </c>
      <c r="BW124" s="162" t="str">
        <f>IF('Formato 4_Ppto'!X$131&lt;&gt;"",'Formato 4_Ppto'!X$131,"")</f>
        <v/>
      </c>
      <c r="BX124" s="162" t="str">
        <f>IF('Formato 4_Ppto'!Y$131&lt;&gt;"",'Formato 4_Ppto'!Y$131,"")</f>
        <v/>
      </c>
      <c r="BY124" s="162" t="str">
        <f>IF('Formato 4_Ppto'!Z$131&lt;&gt;"",'Formato 4_Ppto'!Z$131,"")</f>
        <v/>
      </c>
      <c r="BZ124" s="162" t="str">
        <f>IF('Formato 4_Ppto'!AA$131&lt;&gt;"",'Formato 4_Ppto'!AA$131,"")</f>
        <v/>
      </c>
      <c r="CA124" s="162" t="str">
        <f>IF('Formato 4_Ppto'!AB$131&lt;&gt;"",'Formato 4_Ppto'!AB$131,"")</f>
        <v/>
      </c>
      <c r="CB124" s="162" t="str">
        <f>IF('Formato 4_Ppto'!AC$131&lt;&gt;"",'Formato 4_Ppto'!AC$131,"")</f>
        <v/>
      </c>
      <c r="CC124" s="162" t="str">
        <f>IF('Formato 4_Ppto'!AD$131&lt;&gt;"",'Formato 4_Ppto'!AD$131,"")</f>
        <v/>
      </c>
      <c r="CD124" s="162" t="str">
        <f>IF('Formato 4_Ppto'!AE$131&lt;&gt;"",'Formato 4_Ppto'!AE$131,"")</f>
        <v/>
      </c>
      <c r="CE124" s="162" t="str">
        <f>IF('Formato 4_Ppto'!AF$131&lt;&gt;"",'Formato 4_Ppto'!AF$131,"")</f>
        <v/>
      </c>
      <c r="CF124" s="162" t="str">
        <f>IF('Formato 4_Ppto'!AG$131&lt;&gt;"",'Formato 4_Ppto'!AG$131,"")</f>
        <v/>
      </c>
      <c r="CG124" s="162" t="str">
        <f>IF('Formato 4_Ppto'!AH$131&lt;&gt;"",'Formato 4_Ppto'!AH$131,"")</f>
        <v/>
      </c>
      <c r="CH124" s="162" t="str">
        <f>IF('Formato 4_Ppto'!AI$131&lt;&gt;"",'Formato 4_Ppto'!AI$131,"")</f>
        <v/>
      </c>
      <c r="CI124" s="163" t="str">
        <f>IF('Formato 4_Ppto'!AJ$131&lt;&gt;"",'Formato 4_Ppto'!AJ$131,"")</f>
        <v/>
      </c>
      <c r="CJ124" s="13" t="str">
        <f>IF('Formato 4_Ppto'!B133&lt;&gt;"",'Formato 4_Ppto'!A133,"")</f>
        <v/>
      </c>
      <c r="CK124" s="24" t="str">
        <f>IF('Formato 4_Ppto'!B133&lt;&gt;"",'Formato 4_Ppto'!B133,"")</f>
        <v/>
      </c>
      <c r="CL124" s="22" t="str">
        <f>IF('Formato 4_Ppto'!C133&lt;&gt;"",'Formato 4_Ppto'!C133,"")</f>
        <v/>
      </c>
      <c r="CM124" s="24" t="str">
        <f>IF('Formato 4_Ppto'!D133&lt;&gt;"",'Formato 4_Ppto'!D133,"")</f>
        <v/>
      </c>
      <c r="CN124" s="161" t="str">
        <f>IF('Formato 4_Ppto'!E133&lt;&gt;"",'Formato 4_Ppto'!E133,"")</f>
        <v/>
      </c>
      <c r="CO124" s="161" t="str">
        <f>IF('Formato 4_Ppto'!G133&lt;&gt;"",'Formato 4_Ppto'!G133,"")</f>
        <v/>
      </c>
      <c r="CP124" s="163" t="str">
        <f>IF('Formato 4_Ppto'!I133&lt;&gt;"",'Formato 4_Ppto'!I133,"")</f>
        <v/>
      </c>
      <c r="CQ124" s="161" t="str">
        <f>IF('Formato 4_Ppto'!K133&lt;&gt;"",'Formato 4_Ppto'!K133,"")</f>
        <v/>
      </c>
      <c r="CR124" s="161" t="str">
        <f>IF('Formato 4_Ppto'!L133&lt;&gt;"",'Formato 4_Ppto'!L133,"")</f>
        <v/>
      </c>
      <c r="CS124" s="161" t="str">
        <f>IF('Formato 4_Ppto'!M133&lt;&gt;"",'Formato 4_Ppto'!M133,"")</f>
        <v/>
      </c>
      <c r="CT124" s="161" t="str">
        <f>IF('Formato 4_Ppto'!N133&lt;&gt;"",'Formato 4_Ppto'!N133,"")</f>
        <v/>
      </c>
      <c r="CU124" s="161" t="str">
        <f>IF('Formato 4_Ppto'!O133&lt;&gt;"",'Formato 4_Ppto'!O133,"")</f>
        <v/>
      </c>
      <c r="CV124" s="161" t="str">
        <f>IF('Formato 4_Ppto'!P133&lt;&gt;"",'Formato 4_Ppto'!P133,"")</f>
        <v/>
      </c>
      <c r="CW124" s="161" t="str">
        <f>IF('Formato 4_Ppto'!Q133&lt;&gt;"",'Formato 4_Ppto'!Q133,"")</f>
        <v/>
      </c>
      <c r="CX124" s="161" t="str">
        <f>IF('Formato 4_Ppto'!R133&lt;&gt;"",'Formato 4_Ppto'!R133,"")</f>
        <v/>
      </c>
      <c r="CY124" s="161" t="str">
        <f>IF('Formato 4_Ppto'!S133&lt;&gt;"",'Formato 4_Ppto'!S133,"")</f>
        <v/>
      </c>
      <c r="CZ124" s="161" t="str">
        <f>IF('Formato 4_Ppto'!T133&lt;&gt;"",'Formato 4_Ppto'!T133,"")</f>
        <v/>
      </c>
      <c r="DA124" s="161" t="str">
        <f>IF('Formato 4_Ppto'!U133&lt;&gt;"",'Formato 4_Ppto'!U133,"")</f>
        <v/>
      </c>
      <c r="DB124" s="161" t="str">
        <f>IF('Formato 4_Ppto'!V133&lt;&gt;"",'Formato 4_Ppto'!V133,"")</f>
        <v/>
      </c>
      <c r="DC124" s="161" t="str">
        <f>IF('Formato 4_Ppto'!W133&lt;&gt;"",'Formato 4_Ppto'!W133,"")</f>
        <v/>
      </c>
      <c r="DD124" s="162" t="str">
        <f>IF('Formato 4_Ppto'!X133&lt;&gt;"",'Formato 4_Ppto'!X133,"")</f>
        <v/>
      </c>
      <c r="DE124" s="162" t="str">
        <f>IF('Formato 4_Ppto'!Y133&lt;&gt;"",'Formato 4_Ppto'!Y133,"")</f>
        <v/>
      </c>
      <c r="DF124" s="162" t="str">
        <f>IF('Formato 4_Ppto'!Z133&lt;&gt;"",'Formato 4_Ppto'!Z133,"")</f>
        <v/>
      </c>
      <c r="DG124" s="162" t="str">
        <f>IF('Formato 4_Ppto'!AA133&lt;&gt;"",'Formato 4_Ppto'!AA133,"")</f>
        <v/>
      </c>
      <c r="DH124" s="162" t="str">
        <f>IF('Formato 4_Ppto'!AB133&lt;&gt;"",'Formato 4_Ppto'!AB133,"")</f>
        <v/>
      </c>
      <c r="DI124" s="162" t="str">
        <f>IF('Formato 4_Ppto'!AC133&lt;&gt;"",'Formato 4_Ppto'!AC133,"")</f>
        <v/>
      </c>
      <c r="DJ124" s="162" t="str">
        <f>IF('Formato 4_Ppto'!AD133&lt;&gt;"",'Formato 4_Ppto'!AD133,"")</f>
        <v/>
      </c>
      <c r="DK124" s="162" t="str">
        <f>IF('Formato 4_Ppto'!AE133&lt;&gt;"",'Formato 4_Ppto'!AE133,"")</f>
        <v/>
      </c>
      <c r="DL124" s="162" t="str">
        <f>IF('Formato 4_Ppto'!AF133&lt;&gt;"",'Formato 4_Ppto'!AF133,"")</f>
        <v/>
      </c>
      <c r="DM124" s="162" t="str">
        <f>IF('Formato 4_Ppto'!AG133&lt;&gt;"",'Formato 4_Ppto'!AG133,"")</f>
        <v/>
      </c>
      <c r="DN124" s="162" t="str">
        <f>IF('Formato 4_Ppto'!AH133&lt;&gt;"",'Formato 4_Ppto'!AH133,"")</f>
        <v/>
      </c>
      <c r="DO124" s="162" t="str">
        <f>IF('Formato 4_Ppto'!AI133&lt;&gt;"",'Formato 4_Ppto'!AI133,"")</f>
        <v/>
      </c>
      <c r="DP124" s="163" t="str">
        <f>IF('Formato 4_Ppto'!AJ133&lt;&gt;"",'Formato 4_Ppto'!AJ133,"")</f>
        <v/>
      </c>
    </row>
    <row r="125" spans="2:120" x14ac:dyDescent="0.3">
      <c r="B125" s="13" t="str">
        <f>IF(OR(Tabla6[[#This Row],[IDA]]="",Tabla6[[#This Row],[IDT]]="",Tabla6[[#This Row],[IDI]]=""),"",Tabla6[[#This Row],[IDA]]&amp;"."&amp;Tabla6[[#This Row],[IDT]]&amp;"."&amp;Tabla6[[#This Row],[IDI]])</f>
        <v/>
      </c>
      <c r="C125" s="13" t="str">
        <f>IF(Formato_02!$B$14&lt;&gt;"",0,"")</f>
        <v/>
      </c>
      <c r="D125" s="13" t="str">
        <f>IF(Formato_02!$H$9&lt;&gt;"",Formato_02!$H$9,"")</f>
        <v/>
      </c>
      <c r="E125" s="24" t="str">
        <f t="shared" si="8"/>
        <v/>
      </c>
      <c r="F125" s="24" t="str">
        <f>IF(Formato_02!$B$14&lt;&gt;"",Formato_02!$B$14,"")</f>
        <v/>
      </c>
      <c r="G125" s="22" t="str">
        <f>IF('Formato 3_Gantt'!C130&lt;&gt;"",'Formato 3_Gantt'!C130,"")</f>
        <v/>
      </c>
      <c r="H125" s="13" t="str">
        <f>IF('Formato 3_Gantt'!D$8&lt;&gt;"",'Formato 3_Gantt'!D$8,"")</f>
        <v/>
      </c>
      <c r="I125" s="13" t="str">
        <f>IF('Formato 3_Gantt'!E$8&lt;&gt;"",'Formato 3_Gantt'!E$8,"")</f>
        <v/>
      </c>
      <c r="J125" s="13" t="str">
        <f>IF('Formato 3_Gantt'!F$8&lt;&gt;"",'Formato 3_Gantt'!F$8,"")</f>
        <v/>
      </c>
      <c r="K125" s="158" t="str">
        <f>IF('Formato 3_Gantt'!G$8&lt;&gt;"",'Formato 3_Gantt'!G$8,"")</f>
        <v/>
      </c>
      <c r="L125" s="158" t="str">
        <f>IF('Formato 3_Gantt'!H$8&lt;&gt;"",'Formato 3_Gantt'!H$8,"")</f>
        <v/>
      </c>
      <c r="M125" s="13" t="str">
        <f>IF('Formato 3_Gantt'!BL$8&lt;&gt;"",'Formato 3_Gantt'!BL$8,"")</f>
        <v/>
      </c>
      <c r="N125" s="13" t="str">
        <f>IF('Formato 3_Gantt'!BM$8&lt;&gt;"",'Formato 3_Gantt'!BM$8,"")</f>
        <v/>
      </c>
      <c r="O125" s="13" t="str">
        <f>IF('Formato 3_Gantt'!BN$8&lt;&gt;"",'Formato 3_Gantt'!BN$8,"")</f>
        <v/>
      </c>
      <c r="P125" s="13" t="str">
        <f>IF('Formato 3_Gantt'!BO$8&lt;&gt;"",'Formato 3_Gantt'!BO$8,"")</f>
        <v/>
      </c>
      <c r="Q125" s="13" t="str">
        <f>IF('Formato 3_Gantt'!BP$8&lt;&gt;"",'Formato 3_Gantt'!BP$8,"")</f>
        <v/>
      </c>
      <c r="R125" s="13" t="str">
        <f>IF('Formato 3_Gantt'!BQ$8&lt;&gt;"",'Formato 3_Gantt'!BQ$8,"")</f>
        <v/>
      </c>
      <c r="S125" s="13" t="str">
        <f>IF('Formato 3_Gantt'!BR$8&lt;&gt;"",'Formato 3_Gantt'!BR$8,"")</f>
        <v/>
      </c>
      <c r="T125" s="13" t="str">
        <f>IF('Formato 3_Gantt'!BS$8&lt;&gt;"",'Formato 3_Gantt'!BS$8,"")</f>
        <v/>
      </c>
      <c r="U125" s="13" t="str">
        <f>IF('Formato 3_Gantt'!BT$8&lt;&gt;"",'Formato 3_Gantt'!BT$8,"")</f>
        <v/>
      </c>
      <c r="V125" s="13" t="str">
        <f>IF('Formato 3_Gantt'!BU$8&lt;&gt;"",'Formato 3_Gantt'!BU$8,"")</f>
        <v/>
      </c>
      <c r="W125" s="13" t="str">
        <f>IF('Formato 3_Gantt'!BV$8&lt;&gt;"",'Formato 3_Gantt'!BV$8,"")</f>
        <v/>
      </c>
      <c r="X125" s="13" t="str">
        <f>IF('Formato 3_Gantt'!BW$8&lt;&gt;"",'Formato 3_Gantt'!BW$8,"")</f>
        <v/>
      </c>
      <c r="Y125" s="13" t="str">
        <f>IF('Formato 3_Gantt'!BX$8&lt;&gt;"",'Formato 3_Gantt'!BX$8,"")</f>
        <v/>
      </c>
      <c r="Z125" s="162" t="str">
        <f>IF(Formato_02!S$15&lt;&gt;"",Formato_02!S$15,"")</f>
        <v/>
      </c>
      <c r="AA125" s="162" t="str">
        <f>IF(Formato_02!T$15&lt;&gt;"",Formato_02!T$15,"")</f>
        <v/>
      </c>
      <c r="AB125" s="162" t="str">
        <f>IF(Formato_02!U$15&lt;&gt;"",Formato_02!U$15,"")</f>
        <v/>
      </c>
      <c r="AC125" s="162" t="str">
        <f>IF(Formato_02!V$15&lt;&gt;"",Formato_02!V$15,"")</f>
        <v/>
      </c>
      <c r="AD125" s="162" t="str">
        <f>IF(Formato_02!W$15&lt;&gt;"",Formato_02!W$15,"")</f>
        <v/>
      </c>
      <c r="AE125" s="162" t="str">
        <f>IF(Formato_02!X$15&lt;&gt;"",Formato_02!X$15,"")</f>
        <v/>
      </c>
      <c r="AF125" s="162" t="str">
        <f>IF(Formato_02!Y$15&lt;&gt;"",Formato_02!Y$15,"")</f>
        <v/>
      </c>
      <c r="AG125" s="162" t="str">
        <f>IF(Formato_02!Z$15&lt;&gt;"",Formato_02!Z$15,"")</f>
        <v/>
      </c>
      <c r="AH125" s="162" t="str">
        <f>IF(Formato_02!AA$15&lt;&gt;"",Formato_02!AA$15,"")</f>
        <v/>
      </c>
      <c r="AI125" s="162" t="str">
        <f>IF(Formato_02!AB$15&lt;&gt;"",Formato_02!AB$15,"")</f>
        <v/>
      </c>
      <c r="AJ125" s="162" t="str">
        <f>IF(Formato_02!AC$15&lt;&gt;"",Formato_02!AC$15,"")</f>
        <v/>
      </c>
      <c r="AK125" s="162" t="str">
        <f>IF(Formato_02!AD$15&lt;&gt;"",Formato_02!AD$15,"")</f>
        <v/>
      </c>
      <c r="AL125" s="162" t="str">
        <f>IF(Formato_02!$N$14&lt;&gt;"",Formato_02!$N$14,"")</f>
        <v/>
      </c>
      <c r="AM125" s="13" t="str">
        <f>IF(Formato_02!$X$4&lt;&gt;"","AN","")</f>
        <v/>
      </c>
      <c r="AN125" s="24" t="str">
        <f t="shared" si="9"/>
        <v/>
      </c>
      <c r="AO125" s="13" t="str">
        <f>IF(Formato_02!$Y$4&lt;&gt;"","P027","")</f>
        <v/>
      </c>
      <c r="AP125" s="24" t="str">
        <f t="shared" si="10"/>
        <v/>
      </c>
      <c r="AQ125" s="13" t="str">
        <f>IF(Formato_02!$Z$4&lt;&gt;"","PNCVG","")</f>
        <v/>
      </c>
      <c r="AR125" s="24" t="str">
        <f t="shared" si="11"/>
        <v/>
      </c>
      <c r="AS125" s="13" t="str">
        <f>IF(Formato_02!$AA$4&lt;&gt;"","PNFF","")</f>
        <v/>
      </c>
      <c r="AT125" s="24" t="str">
        <f t="shared" si="12"/>
        <v/>
      </c>
      <c r="AU125" s="13" t="str">
        <f>IF(Formato_02!$AB$4&lt;&gt;"","PNPAM","")</f>
        <v/>
      </c>
      <c r="AV125" s="24" t="str">
        <f t="shared" si="13"/>
        <v/>
      </c>
      <c r="AW125" s="13" t="str">
        <f>IF(Formato_02!$AC$4&lt;&gt;"","PNAIA","")</f>
        <v/>
      </c>
      <c r="AX125" s="24" t="str">
        <f t="shared" si="14"/>
        <v/>
      </c>
      <c r="AY125" s="13" t="str">
        <f>IF(Formato_02!$AD$4&lt;&gt;"","PIO","")</f>
        <v/>
      </c>
      <c r="AZ125" s="24" t="str">
        <f t="shared" si="15"/>
        <v/>
      </c>
      <c r="BA125" s="13" t="str">
        <f>IF('Formato 3_Gantt'!B$13&lt;&gt;"",'Formato 3_Gantt'!A$13,"")</f>
        <v/>
      </c>
      <c r="BB125" s="24" t="str">
        <f>IF('Formato 3_Gantt'!B$13&lt;&gt;"",'Formato 3_Gantt'!B$13,"")</f>
        <v/>
      </c>
      <c r="BC125" s="22" t="str">
        <f>IF('Formato 3_Gantt'!C$13&lt;&gt;"",'Formato 3_Gantt'!C$13,"")</f>
        <v/>
      </c>
      <c r="BD125" s="13" t="str">
        <f>IF('Formato 3_Gantt'!D$13&lt;&gt;"",'Formato 3_Gantt'!D$13,"")</f>
        <v/>
      </c>
      <c r="BE125" s="161" t="str">
        <f>IF('Formato 3_Gantt'!E$13&lt;&gt;"",'Formato 3_Gantt'!E$13,"")</f>
        <v/>
      </c>
      <c r="BF125" s="13" t="str">
        <f>IF('Formato 3_Gantt'!F$13&lt;&gt;"",'Formato 3_Gantt'!F$13,"")</f>
        <v/>
      </c>
      <c r="BG125" s="158" t="str">
        <f>IF('Formato 3_Gantt'!G$13&lt;&gt;"",'Formato 3_Gantt'!G$13,"")</f>
        <v/>
      </c>
      <c r="BH125" s="158" t="str">
        <f>IF('Formato 3_Gantt'!H$13&lt;&gt;"",'Formato 3_Gantt'!H$13,"")</f>
        <v/>
      </c>
      <c r="BI125" s="161" t="str">
        <f>IF('Formato 3_Gantt'!BL$13&lt;&gt;"",'Formato 3_Gantt'!BL$13,"")</f>
        <v/>
      </c>
      <c r="BJ125" s="161" t="str">
        <f>IF('Formato 3_Gantt'!BM$13&lt;&gt;"",'Formato 3_Gantt'!BM$13,"")</f>
        <v/>
      </c>
      <c r="BK125" s="161" t="str">
        <f>IF('Formato 3_Gantt'!BN$13&lt;&gt;"",'Formato 3_Gantt'!BN$13,"")</f>
        <v/>
      </c>
      <c r="BL125" s="161" t="str">
        <f>IF('Formato 3_Gantt'!BO$13&lt;&gt;"",'Formato 3_Gantt'!BO$13,"")</f>
        <v/>
      </c>
      <c r="BM125" s="161" t="str">
        <f>IF('Formato 3_Gantt'!BP$13&lt;&gt;"",'Formato 3_Gantt'!BP$13,"")</f>
        <v/>
      </c>
      <c r="BN125" s="161" t="str">
        <f>IF('Formato 3_Gantt'!BQ$13&lt;&gt;"",'Formato 3_Gantt'!BQ$13,"")</f>
        <v/>
      </c>
      <c r="BO125" s="161" t="str">
        <f>IF('Formato 3_Gantt'!BR$13&lt;&gt;"",'Formato 3_Gantt'!BR$13,"")</f>
        <v/>
      </c>
      <c r="BP125" s="161" t="str">
        <f>IF('Formato 3_Gantt'!BS$13&lt;&gt;"",'Formato 3_Gantt'!BS$13,"")</f>
        <v/>
      </c>
      <c r="BQ125" s="161" t="str">
        <f>IF('Formato 3_Gantt'!BT$13&lt;&gt;"",'Formato 3_Gantt'!BT$13,"")</f>
        <v/>
      </c>
      <c r="BR125" s="161" t="str">
        <f>IF('Formato 3_Gantt'!BU$13&lt;&gt;"",'Formato 3_Gantt'!BU$13,"")</f>
        <v/>
      </c>
      <c r="BS125" s="161" t="str">
        <f>IF('Formato 3_Gantt'!BV$13&lt;&gt;"",'Formato 3_Gantt'!BV$13,"")</f>
        <v/>
      </c>
      <c r="BT125" s="161" t="str">
        <f>IF('Formato 3_Gantt'!BW$13&lt;&gt;"",'Formato 3_Gantt'!BW$13,"")</f>
        <v/>
      </c>
      <c r="BU125" s="161" t="str">
        <f>IF('Formato 3_Gantt'!BX$13&lt;&gt;"",'Formato 3_Gantt'!BX$13,"")</f>
        <v/>
      </c>
      <c r="BV125" s="163" t="str">
        <f>IF('Formato 4_Ppto'!I$131&lt;&gt;"",'Formato 4_Ppto'!I$131,"")</f>
        <v/>
      </c>
      <c r="BW125" s="162" t="str">
        <f>IF('Formato 4_Ppto'!X$131&lt;&gt;"",'Formato 4_Ppto'!X$131,"")</f>
        <v/>
      </c>
      <c r="BX125" s="162" t="str">
        <f>IF('Formato 4_Ppto'!Y$131&lt;&gt;"",'Formato 4_Ppto'!Y$131,"")</f>
        <v/>
      </c>
      <c r="BY125" s="162" t="str">
        <f>IF('Formato 4_Ppto'!Z$131&lt;&gt;"",'Formato 4_Ppto'!Z$131,"")</f>
        <v/>
      </c>
      <c r="BZ125" s="162" t="str">
        <f>IF('Formato 4_Ppto'!AA$131&lt;&gt;"",'Formato 4_Ppto'!AA$131,"")</f>
        <v/>
      </c>
      <c r="CA125" s="162" t="str">
        <f>IF('Formato 4_Ppto'!AB$131&lt;&gt;"",'Formato 4_Ppto'!AB$131,"")</f>
        <v/>
      </c>
      <c r="CB125" s="162" t="str">
        <f>IF('Formato 4_Ppto'!AC$131&lt;&gt;"",'Formato 4_Ppto'!AC$131,"")</f>
        <v/>
      </c>
      <c r="CC125" s="162" t="str">
        <f>IF('Formato 4_Ppto'!AD$131&lt;&gt;"",'Formato 4_Ppto'!AD$131,"")</f>
        <v/>
      </c>
      <c r="CD125" s="162" t="str">
        <f>IF('Formato 4_Ppto'!AE$131&lt;&gt;"",'Formato 4_Ppto'!AE$131,"")</f>
        <v/>
      </c>
      <c r="CE125" s="162" t="str">
        <f>IF('Formato 4_Ppto'!AF$131&lt;&gt;"",'Formato 4_Ppto'!AF$131,"")</f>
        <v/>
      </c>
      <c r="CF125" s="162" t="str">
        <f>IF('Formato 4_Ppto'!AG$131&lt;&gt;"",'Formato 4_Ppto'!AG$131,"")</f>
        <v/>
      </c>
      <c r="CG125" s="162" t="str">
        <f>IF('Formato 4_Ppto'!AH$131&lt;&gt;"",'Formato 4_Ppto'!AH$131,"")</f>
        <v/>
      </c>
      <c r="CH125" s="162" t="str">
        <f>IF('Formato 4_Ppto'!AI$131&lt;&gt;"",'Formato 4_Ppto'!AI$131,"")</f>
        <v/>
      </c>
      <c r="CI125" s="163" t="str">
        <f>IF('Formato 4_Ppto'!AJ$131&lt;&gt;"",'Formato 4_Ppto'!AJ$131,"")</f>
        <v/>
      </c>
      <c r="CJ125" s="13" t="str">
        <f>IF('Formato 4_Ppto'!B134&lt;&gt;"",'Formato 4_Ppto'!A134,"")</f>
        <v/>
      </c>
      <c r="CK125" s="24" t="str">
        <f>IF('Formato 4_Ppto'!B134&lt;&gt;"",'Formato 4_Ppto'!B134,"")</f>
        <v/>
      </c>
      <c r="CL125" s="22" t="str">
        <f>IF('Formato 4_Ppto'!C134&lt;&gt;"",'Formato 4_Ppto'!C134,"")</f>
        <v/>
      </c>
      <c r="CM125" s="24" t="str">
        <f>IF('Formato 4_Ppto'!D134&lt;&gt;"",'Formato 4_Ppto'!D134,"")</f>
        <v/>
      </c>
      <c r="CN125" s="161" t="str">
        <f>IF('Formato 4_Ppto'!E134&lt;&gt;"",'Formato 4_Ppto'!E134,"")</f>
        <v/>
      </c>
      <c r="CO125" s="161" t="str">
        <f>IF('Formato 4_Ppto'!G134&lt;&gt;"",'Formato 4_Ppto'!G134,"")</f>
        <v/>
      </c>
      <c r="CP125" s="163" t="str">
        <f>IF('Formato 4_Ppto'!I134&lt;&gt;"",'Formato 4_Ppto'!I134,"")</f>
        <v/>
      </c>
      <c r="CQ125" s="161" t="str">
        <f>IF('Formato 4_Ppto'!K134&lt;&gt;"",'Formato 4_Ppto'!K134,"")</f>
        <v/>
      </c>
      <c r="CR125" s="161" t="str">
        <f>IF('Formato 4_Ppto'!L134&lt;&gt;"",'Formato 4_Ppto'!L134,"")</f>
        <v/>
      </c>
      <c r="CS125" s="161" t="str">
        <f>IF('Formato 4_Ppto'!M134&lt;&gt;"",'Formato 4_Ppto'!M134,"")</f>
        <v/>
      </c>
      <c r="CT125" s="161" t="str">
        <f>IF('Formato 4_Ppto'!N134&lt;&gt;"",'Formato 4_Ppto'!N134,"")</f>
        <v/>
      </c>
      <c r="CU125" s="161" t="str">
        <f>IF('Formato 4_Ppto'!O134&lt;&gt;"",'Formato 4_Ppto'!O134,"")</f>
        <v/>
      </c>
      <c r="CV125" s="161" t="str">
        <f>IF('Formato 4_Ppto'!P134&lt;&gt;"",'Formato 4_Ppto'!P134,"")</f>
        <v/>
      </c>
      <c r="CW125" s="161" t="str">
        <f>IF('Formato 4_Ppto'!Q134&lt;&gt;"",'Formato 4_Ppto'!Q134,"")</f>
        <v/>
      </c>
      <c r="CX125" s="161" t="str">
        <f>IF('Formato 4_Ppto'!R134&lt;&gt;"",'Formato 4_Ppto'!R134,"")</f>
        <v/>
      </c>
      <c r="CY125" s="161" t="str">
        <f>IF('Formato 4_Ppto'!S134&lt;&gt;"",'Formato 4_Ppto'!S134,"")</f>
        <v/>
      </c>
      <c r="CZ125" s="161" t="str">
        <f>IF('Formato 4_Ppto'!T134&lt;&gt;"",'Formato 4_Ppto'!T134,"")</f>
        <v/>
      </c>
      <c r="DA125" s="161" t="str">
        <f>IF('Formato 4_Ppto'!U134&lt;&gt;"",'Formato 4_Ppto'!U134,"")</f>
        <v/>
      </c>
      <c r="DB125" s="161" t="str">
        <f>IF('Formato 4_Ppto'!V134&lt;&gt;"",'Formato 4_Ppto'!V134,"")</f>
        <v/>
      </c>
      <c r="DC125" s="161" t="str">
        <f>IF('Formato 4_Ppto'!W134&lt;&gt;"",'Formato 4_Ppto'!W134,"")</f>
        <v/>
      </c>
      <c r="DD125" s="162" t="str">
        <f>IF('Formato 4_Ppto'!X134&lt;&gt;"",'Formato 4_Ppto'!X134,"")</f>
        <v/>
      </c>
      <c r="DE125" s="162" t="str">
        <f>IF('Formato 4_Ppto'!Y134&lt;&gt;"",'Formato 4_Ppto'!Y134,"")</f>
        <v/>
      </c>
      <c r="DF125" s="162" t="str">
        <f>IF('Formato 4_Ppto'!Z134&lt;&gt;"",'Formato 4_Ppto'!Z134,"")</f>
        <v/>
      </c>
      <c r="DG125" s="162" t="str">
        <f>IF('Formato 4_Ppto'!AA134&lt;&gt;"",'Formato 4_Ppto'!AA134,"")</f>
        <v/>
      </c>
      <c r="DH125" s="162" t="str">
        <f>IF('Formato 4_Ppto'!AB134&lt;&gt;"",'Formato 4_Ppto'!AB134,"")</f>
        <v/>
      </c>
      <c r="DI125" s="162" t="str">
        <f>IF('Formato 4_Ppto'!AC134&lt;&gt;"",'Formato 4_Ppto'!AC134,"")</f>
        <v/>
      </c>
      <c r="DJ125" s="162" t="str">
        <f>IF('Formato 4_Ppto'!AD134&lt;&gt;"",'Formato 4_Ppto'!AD134,"")</f>
        <v/>
      </c>
      <c r="DK125" s="162" t="str">
        <f>IF('Formato 4_Ppto'!AE134&lt;&gt;"",'Formato 4_Ppto'!AE134,"")</f>
        <v/>
      </c>
      <c r="DL125" s="162" t="str">
        <f>IF('Formato 4_Ppto'!AF134&lt;&gt;"",'Formato 4_Ppto'!AF134,"")</f>
        <v/>
      </c>
      <c r="DM125" s="162" t="str">
        <f>IF('Formato 4_Ppto'!AG134&lt;&gt;"",'Formato 4_Ppto'!AG134,"")</f>
        <v/>
      </c>
      <c r="DN125" s="162" t="str">
        <f>IF('Formato 4_Ppto'!AH134&lt;&gt;"",'Formato 4_Ppto'!AH134,"")</f>
        <v/>
      </c>
      <c r="DO125" s="162" t="str">
        <f>IF('Formato 4_Ppto'!AI134&lt;&gt;"",'Formato 4_Ppto'!AI134,"")</f>
        <v/>
      </c>
      <c r="DP125" s="163" t="str">
        <f>IF('Formato 4_Ppto'!AJ134&lt;&gt;"",'Formato 4_Ppto'!AJ134,"")</f>
        <v/>
      </c>
    </row>
    <row r="126" spans="2:120" x14ac:dyDescent="0.3">
      <c r="B126" s="13" t="str">
        <f>IF(OR(Tabla6[[#This Row],[IDA]]="",Tabla6[[#This Row],[IDT]]="",Tabla6[[#This Row],[IDI]]=""),"",Tabla6[[#This Row],[IDA]]&amp;"."&amp;Tabla6[[#This Row],[IDT]]&amp;"."&amp;Tabla6[[#This Row],[IDI]])</f>
        <v/>
      </c>
      <c r="C126" s="13" t="str">
        <f>IF(Formato_02!$B$14&lt;&gt;"",0,"")</f>
        <v/>
      </c>
      <c r="D126" s="13" t="str">
        <f>IF(Formato_02!$H$9&lt;&gt;"",Formato_02!$H$9,"")</f>
        <v/>
      </c>
      <c r="E126" s="24" t="str">
        <f t="shared" si="8"/>
        <v/>
      </c>
      <c r="F126" s="24" t="str">
        <f>IF(Formato_02!$B$14&lt;&gt;"",Formato_02!$B$14,"")</f>
        <v/>
      </c>
      <c r="G126" s="22" t="str">
        <f>IF('Formato 3_Gantt'!C131&lt;&gt;"",'Formato 3_Gantt'!C131,"")</f>
        <v/>
      </c>
      <c r="H126" s="13" t="str">
        <f>IF('Formato 3_Gantt'!D$8&lt;&gt;"",'Formato 3_Gantt'!D$8,"")</f>
        <v/>
      </c>
      <c r="I126" s="13" t="str">
        <f>IF('Formato 3_Gantt'!E$8&lt;&gt;"",'Formato 3_Gantt'!E$8,"")</f>
        <v/>
      </c>
      <c r="J126" s="13" t="str">
        <f>IF('Formato 3_Gantt'!F$8&lt;&gt;"",'Formato 3_Gantt'!F$8,"")</f>
        <v/>
      </c>
      <c r="K126" s="158" t="str">
        <f>IF('Formato 3_Gantt'!G$8&lt;&gt;"",'Formato 3_Gantt'!G$8,"")</f>
        <v/>
      </c>
      <c r="L126" s="158" t="str">
        <f>IF('Formato 3_Gantt'!H$8&lt;&gt;"",'Formato 3_Gantt'!H$8,"")</f>
        <v/>
      </c>
      <c r="M126" s="13" t="str">
        <f>IF('Formato 3_Gantt'!BL$8&lt;&gt;"",'Formato 3_Gantt'!BL$8,"")</f>
        <v/>
      </c>
      <c r="N126" s="13" t="str">
        <f>IF('Formato 3_Gantt'!BM$8&lt;&gt;"",'Formato 3_Gantt'!BM$8,"")</f>
        <v/>
      </c>
      <c r="O126" s="13" t="str">
        <f>IF('Formato 3_Gantt'!BN$8&lt;&gt;"",'Formato 3_Gantt'!BN$8,"")</f>
        <v/>
      </c>
      <c r="P126" s="13" t="str">
        <f>IF('Formato 3_Gantt'!BO$8&lt;&gt;"",'Formato 3_Gantt'!BO$8,"")</f>
        <v/>
      </c>
      <c r="Q126" s="13" t="str">
        <f>IF('Formato 3_Gantt'!BP$8&lt;&gt;"",'Formato 3_Gantt'!BP$8,"")</f>
        <v/>
      </c>
      <c r="R126" s="13" t="str">
        <f>IF('Formato 3_Gantt'!BQ$8&lt;&gt;"",'Formato 3_Gantt'!BQ$8,"")</f>
        <v/>
      </c>
      <c r="S126" s="13" t="str">
        <f>IF('Formato 3_Gantt'!BR$8&lt;&gt;"",'Formato 3_Gantt'!BR$8,"")</f>
        <v/>
      </c>
      <c r="T126" s="13" t="str">
        <f>IF('Formato 3_Gantt'!BS$8&lt;&gt;"",'Formato 3_Gantt'!BS$8,"")</f>
        <v/>
      </c>
      <c r="U126" s="13" t="str">
        <f>IF('Formato 3_Gantt'!BT$8&lt;&gt;"",'Formato 3_Gantt'!BT$8,"")</f>
        <v/>
      </c>
      <c r="V126" s="13" t="str">
        <f>IF('Formato 3_Gantt'!BU$8&lt;&gt;"",'Formato 3_Gantt'!BU$8,"")</f>
        <v/>
      </c>
      <c r="W126" s="13" t="str">
        <f>IF('Formato 3_Gantt'!BV$8&lt;&gt;"",'Formato 3_Gantt'!BV$8,"")</f>
        <v/>
      </c>
      <c r="X126" s="13" t="str">
        <f>IF('Formato 3_Gantt'!BW$8&lt;&gt;"",'Formato 3_Gantt'!BW$8,"")</f>
        <v/>
      </c>
      <c r="Y126" s="13" t="str">
        <f>IF('Formato 3_Gantt'!BX$8&lt;&gt;"",'Formato 3_Gantt'!BX$8,"")</f>
        <v/>
      </c>
      <c r="Z126" s="162" t="str">
        <f>IF(Formato_02!S$15&lt;&gt;"",Formato_02!S$15,"")</f>
        <v/>
      </c>
      <c r="AA126" s="162" t="str">
        <f>IF(Formato_02!T$15&lt;&gt;"",Formato_02!T$15,"")</f>
        <v/>
      </c>
      <c r="AB126" s="162" t="str">
        <f>IF(Formato_02!U$15&lt;&gt;"",Formato_02!U$15,"")</f>
        <v/>
      </c>
      <c r="AC126" s="162" t="str">
        <f>IF(Formato_02!V$15&lt;&gt;"",Formato_02!V$15,"")</f>
        <v/>
      </c>
      <c r="AD126" s="162" t="str">
        <f>IF(Formato_02!W$15&lt;&gt;"",Formato_02!W$15,"")</f>
        <v/>
      </c>
      <c r="AE126" s="162" t="str">
        <f>IF(Formato_02!X$15&lt;&gt;"",Formato_02!X$15,"")</f>
        <v/>
      </c>
      <c r="AF126" s="162" t="str">
        <f>IF(Formato_02!Y$15&lt;&gt;"",Formato_02!Y$15,"")</f>
        <v/>
      </c>
      <c r="AG126" s="162" t="str">
        <f>IF(Formato_02!Z$15&lt;&gt;"",Formato_02!Z$15,"")</f>
        <v/>
      </c>
      <c r="AH126" s="162" t="str">
        <f>IF(Formato_02!AA$15&lt;&gt;"",Formato_02!AA$15,"")</f>
        <v/>
      </c>
      <c r="AI126" s="162" t="str">
        <f>IF(Formato_02!AB$15&lt;&gt;"",Formato_02!AB$15,"")</f>
        <v/>
      </c>
      <c r="AJ126" s="162" t="str">
        <f>IF(Formato_02!AC$15&lt;&gt;"",Formato_02!AC$15,"")</f>
        <v/>
      </c>
      <c r="AK126" s="162" t="str">
        <f>IF(Formato_02!AD$15&lt;&gt;"",Formato_02!AD$15,"")</f>
        <v/>
      </c>
      <c r="AL126" s="162" t="str">
        <f>IF(Formato_02!$N$14&lt;&gt;"",Formato_02!$N$14,"")</f>
        <v/>
      </c>
      <c r="AM126" s="13" t="str">
        <f>IF(Formato_02!$X$4&lt;&gt;"","AN","")</f>
        <v/>
      </c>
      <c r="AN126" s="24" t="str">
        <f t="shared" si="9"/>
        <v/>
      </c>
      <c r="AO126" s="13" t="str">
        <f>IF(Formato_02!$Y$4&lt;&gt;"","P027","")</f>
        <v/>
      </c>
      <c r="AP126" s="24" t="str">
        <f t="shared" si="10"/>
        <v/>
      </c>
      <c r="AQ126" s="13" t="str">
        <f>IF(Formato_02!$Z$4&lt;&gt;"","PNCVG","")</f>
        <v/>
      </c>
      <c r="AR126" s="24" t="str">
        <f t="shared" si="11"/>
        <v/>
      </c>
      <c r="AS126" s="13" t="str">
        <f>IF(Formato_02!$AA$4&lt;&gt;"","PNFF","")</f>
        <v/>
      </c>
      <c r="AT126" s="24" t="str">
        <f t="shared" si="12"/>
        <v/>
      </c>
      <c r="AU126" s="13" t="str">
        <f>IF(Formato_02!$AB$4&lt;&gt;"","PNPAM","")</f>
        <v/>
      </c>
      <c r="AV126" s="24" t="str">
        <f t="shared" si="13"/>
        <v/>
      </c>
      <c r="AW126" s="13" t="str">
        <f>IF(Formato_02!$AC$4&lt;&gt;"","PNAIA","")</f>
        <v/>
      </c>
      <c r="AX126" s="24" t="str">
        <f t="shared" si="14"/>
        <v/>
      </c>
      <c r="AY126" s="13" t="str">
        <f>IF(Formato_02!$AD$4&lt;&gt;"","PIO","")</f>
        <v/>
      </c>
      <c r="AZ126" s="24" t="str">
        <f t="shared" si="15"/>
        <v/>
      </c>
      <c r="BA126" s="13" t="str">
        <f>IF('Formato 3_Gantt'!B$13&lt;&gt;"",'Formato 3_Gantt'!A$13,"")</f>
        <v/>
      </c>
      <c r="BB126" s="24" t="str">
        <f>IF('Formato 3_Gantt'!B$13&lt;&gt;"",'Formato 3_Gantt'!B$13,"")</f>
        <v/>
      </c>
      <c r="BC126" s="22" t="str">
        <f>IF('Formato 3_Gantt'!C$13&lt;&gt;"",'Formato 3_Gantt'!C$13,"")</f>
        <v/>
      </c>
      <c r="BD126" s="13" t="str">
        <f>IF('Formato 3_Gantt'!D$13&lt;&gt;"",'Formato 3_Gantt'!D$13,"")</f>
        <v/>
      </c>
      <c r="BE126" s="161" t="str">
        <f>IF('Formato 3_Gantt'!E$13&lt;&gt;"",'Formato 3_Gantt'!E$13,"")</f>
        <v/>
      </c>
      <c r="BF126" s="13" t="str">
        <f>IF('Formato 3_Gantt'!F$13&lt;&gt;"",'Formato 3_Gantt'!F$13,"")</f>
        <v/>
      </c>
      <c r="BG126" s="158" t="str">
        <f>IF('Formato 3_Gantt'!G$13&lt;&gt;"",'Formato 3_Gantt'!G$13,"")</f>
        <v/>
      </c>
      <c r="BH126" s="158" t="str">
        <f>IF('Formato 3_Gantt'!H$13&lt;&gt;"",'Formato 3_Gantt'!H$13,"")</f>
        <v/>
      </c>
      <c r="BI126" s="161" t="str">
        <f>IF('Formato 3_Gantt'!BL$13&lt;&gt;"",'Formato 3_Gantt'!BL$13,"")</f>
        <v/>
      </c>
      <c r="BJ126" s="161" t="str">
        <f>IF('Formato 3_Gantt'!BM$13&lt;&gt;"",'Formato 3_Gantt'!BM$13,"")</f>
        <v/>
      </c>
      <c r="BK126" s="161" t="str">
        <f>IF('Formato 3_Gantt'!BN$13&lt;&gt;"",'Formato 3_Gantt'!BN$13,"")</f>
        <v/>
      </c>
      <c r="BL126" s="161" t="str">
        <f>IF('Formato 3_Gantt'!BO$13&lt;&gt;"",'Formato 3_Gantt'!BO$13,"")</f>
        <v/>
      </c>
      <c r="BM126" s="161" t="str">
        <f>IF('Formato 3_Gantt'!BP$13&lt;&gt;"",'Formato 3_Gantt'!BP$13,"")</f>
        <v/>
      </c>
      <c r="BN126" s="161" t="str">
        <f>IF('Formato 3_Gantt'!BQ$13&lt;&gt;"",'Formato 3_Gantt'!BQ$13,"")</f>
        <v/>
      </c>
      <c r="BO126" s="161" t="str">
        <f>IF('Formato 3_Gantt'!BR$13&lt;&gt;"",'Formato 3_Gantt'!BR$13,"")</f>
        <v/>
      </c>
      <c r="BP126" s="161" t="str">
        <f>IF('Formato 3_Gantt'!BS$13&lt;&gt;"",'Formato 3_Gantt'!BS$13,"")</f>
        <v/>
      </c>
      <c r="BQ126" s="161" t="str">
        <f>IF('Formato 3_Gantt'!BT$13&lt;&gt;"",'Formato 3_Gantt'!BT$13,"")</f>
        <v/>
      </c>
      <c r="BR126" s="161" t="str">
        <f>IF('Formato 3_Gantt'!BU$13&lt;&gt;"",'Formato 3_Gantt'!BU$13,"")</f>
        <v/>
      </c>
      <c r="BS126" s="161" t="str">
        <f>IF('Formato 3_Gantt'!BV$13&lt;&gt;"",'Formato 3_Gantt'!BV$13,"")</f>
        <v/>
      </c>
      <c r="BT126" s="161" t="str">
        <f>IF('Formato 3_Gantt'!BW$13&lt;&gt;"",'Formato 3_Gantt'!BW$13,"")</f>
        <v/>
      </c>
      <c r="BU126" s="161" t="str">
        <f>IF('Formato 3_Gantt'!BX$13&lt;&gt;"",'Formato 3_Gantt'!BX$13,"")</f>
        <v/>
      </c>
      <c r="BV126" s="163" t="str">
        <f>IF('Formato 4_Ppto'!I$131&lt;&gt;"",'Formato 4_Ppto'!I$131,"")</f>
        <v/>
      </c>
      <c r="BW126" s="162" t="str">
        <f>IF('Formato 4_Ppto'!X$131&lt;&gt;"",'Formato 4_Ppto'!X$131,"")</f>
        <v/>
      </c>
      <c r="BX126" s="162" t="str">
        <f>IF('Formato 4_Ppto'!Y$131&lt;&gt;"",'Formato 4_Ppto'!Y$131,"")</f>
        <v/>
      </c>
      <c r="BY126" s="162" t="str">
        <f>IF('Formato 4_Ppto'!Z$131&lt;&gt;"",'Formato 4_Ppto'!Z$131,"")</f>
        <v/>
      </c>
      <c r="BZ126" s="162" t="str">
        <f>IF('Formato 4_Ppto'!AA$131&lt;&gt;"",'Formato 4_Ppto'!AA$131,"")</f>
        <v/>
      </c>
      <c r="CA126" s="162" t="str">
        <f>IF('Formato 4_Ppto'!AB$131&lt;&gt;"",'Formato 4_Ppto'!AB$131,"")</f>
        <v/>
      </c>
      <c r="CB126" s="162" t="str">
        <f>IF('Formato 4_Ppto'!AC$131&lt;&gt;"",'Formato 4_Ppto'!AC$131,"")</f>
        <v/>
      </c>
      <c r="CC126" s="162" t="str">
        <f>IF('Formato 4_Ppto'!AD$131&lt;&gt;"",'Formato 4_Ppto'!AD$131,"")</f>
        <v/>
      </c>
      <c r="CD126" s="162" t="str">
        <f>IF('Formato 4_Ppto'!AE$131&lt;&gt;"",'Formato 4_Ppto'!AE$131,"")</f>
        <v/>
      </c>
      <c r="CE126" s="162" t="str">
        <f>IF('Formato 4_Ppto'!AF$131&lt;&gt;"",'Formato 4_Ppto'!AF$131,"")</f>
        <v/>
      </c>
      <c r="CF126" s="162" t="str">
        <f>IF('Formato 4_Ppto'!AG$131&lt;&gt;"",'Formato 4_Ppto'!AG$131,"")</f>
        <v/>
      </c>
      <c r="CG126" s="162" t="str">
        <f>IF('Formato 4_Ppto'!AH$131&lt;&gt;"",'Formato 4_Ppto'!AH$131,"")</f>
        <v/>
      </c>
      <c r="CH126" s="162" t="str">
        <f>IF('Formato 4_Ppto'!AI$131&lt;&gt;"",'Formato 4_Ppto'!AI$131,"")</f>
        <v/>
      </c>
      <c r="CI126" s="163" t="str">
        <f>IF('Formato 4_Ppto'!AJ$131&lt;&gt;"",'Formato 4_Ppto'!AJ$131,"")</f>
        <v/>
      </c>
      <c r="CJ126" s="13" t="str">
        <f>IF('Formato 4_Ppto'!B135&lt;&gt;"",'Formato 4_Ppto'!A135,"")</f>
        <v/>
      </c>
      <c r="CK126" s="24" t="str">
        <f>IF('Formato 4_Ppto'!B135&lt;&gt;"",'Formato 4_Ppto'!B135,"")</f>
        <v/>
      </c>
      <c r="CL126" s="22" t="str">
        <f>IF('Formato 4_Ppto'!C135&lt;&gt;"",'Formato 4_Ppto'!C135,"")</f>
        <v/>
      </c>
      <c r="CM126" s="24" t="str">
        <f>IF('Formato 4_Ppto'!D135&lt;&gt;"",'Formato 4_Ppto'!D135,"")</f>
        <v/>
      </c>
      <c r="CN126" s="161" t="str">
        <f>IF('Formato 4_Ppto'!E135&lt;&gt;"",'Formato 4_Ppto'!E135,"")</f>
        <v/>
      </c>
      <c r="CO126" s="161" t="str">
        <f>IF('Formato 4_Ppto'!G135&lt;&gt;"",'Formato 4_Ppto'!G135,"")</f>
        <v/>
      </c>
      <c r="CP126" s="163" t="str">
        <f>IF('Formato 4_Ppto'!I135&lt;&gt;"",'Formato 4_Ppto'!I135,"")</f>
        <v/>
      </c>
      <c r="CQ126" s="161" t="str">
        <f>IF('Formato 4_Ppto'!K135&lt;&gt;"",'Formato 4_Ppto'!K135,"")</f>
        <v/>
      </c>
      <c r="CR126" s="161" t="str">
        <f>IF('Formato 4_Ppto'!L135&lt;&gt;"",'Formato 4_Ppto'!L135,"")</f>
        <v/>
      </c>
      <c r="CS126" s="161" t="str">
        <f>IF('Formato 4_Ppto'!M135&lt;&gt;"",'Formato 4_Ppto'!M135,"")</f>
        <v/>
      </c>
      <c r="CT126" s="161" t="str">
        <f>IF('Formato 4_Ppto'!N135&lt;&gt;"",'Formato 4_Ppto'!N135,"")</f>
        <v/>
      </c>
      <c r="CU126" s="161" t="str">
        <f>IF('Formato 4_Ppto'!O135&lt;&gt;"",'Formato 4_Ppto'!O135,"")</f>
        <v/>
      </c>
      <c r="CV126" s="161" t="str">
        <f>IF('Formato 4_Ppto'!P135&lt;&gt;"",'Formato 4_Ppto'!P135,"")</f>
        <v/>
      </c>
      <c r="CW126" s="161" t="str">
        <f>IF('Formato 4_Ppto'!Q135&lt;&gt;"",'Formato 4_Ppto'!Q135,"")</f>
        <v/>
      </c>
      <c r="CX126" s="161" t="str">
        <f>IF('Formato 4_Ppto'!R135&lt;&gt;"",'Formato 4_Ppto'!R135,"")</f>
        <v/>
      </c>
      <c r="CY126" s="161" t="str">
        <f>IF('Formato 4_Ppto'!S135&lt;&gt;"",'Formato 4_Ppto'!S135,"")</f>
        <v/>
      </c>
      <c r="CZ126" s="161" t="str">
        <f>IF('Formato 4_Ppto'!T135&lt;&gt;"",'Formato 4_Ppto'!T135,"")</f>
        <v/>
      </c>
      <c r="DA126" s="161" t="str">
        <f>IF('Formato 4_Ppto'!U135&lt;&gt;"",'Formato 4_Ppto'!U135,"")</f>
        <v/>
      </c>
      <c r="DB126" s="161" t="str">
        <f>IF('Formato 4_Ppto'!V135&lt;&gt;"",'Formato 4_Ppto'!V135,"")</f>
        <v/>
      </c>
      <c r="DC126" s="161" t="str">
        <f>IF('Formato 4_Ppto'!W135&lt;&gt;"",'Formato 4_Ppto'!W135,"")</f>
        <v/>
      </c>
      <c r="DD126" s="162" t="str">
        <f>IF('Formato 4_Ppto'!X135&lt;&gt;"",'Formato 4_Ppto'!X135,"")</f>
        <v/>
      </c>
      <c r="DE126" s="162" t="str">
        <f>IF('Formato 4_Ppto'!Y135&lt;&gt;"",'Formato 4_Ppto'!Y135,"")</f>
        <v/>
      </c>
      <c r="DF126" s="162" t="str">
        <f>IF('Formato 4_Ppto'!Z135&lt;&gt;"",'Formato 4_Ppto'!Z135,"")</f>
        <v/>
      </c>
      <c r="DG126" s="162" t="str">
        <f>IF('Formato 4_Ppto'!AA135&lt;&gt;"",'Formato 4_Ppto'!AA135,"")</f>
        <v/>
      </c>
      <c r="DH126" s="162" t="str">
        <f>IF('Formato 4_Ppto'!AB135&lt;&gt;"",'Formato 4_Ppto'!AB135,"")</f>
        <v/>
      </c>
      <c r="DI126" s="162" t="str">
        <f>IF('Formato 4_Ppto'!AC135&lt;&gt;"",'Formato 4_Ppto'!AC135,"")</f>
        <v/>
      </c>
      <c r="DJ126" s="162" t="str">
        <f>IF('Formato 4_Ppto'!AD135&lt;&gt;"",'Formato 4_Ppto'!AD135,"")</f>
        <v/>
      </c>
      <c r="DK126" s="162" t="str">
        <f>IF('Formato 4_Ppto'!AE135&lt;&gt;"",'Formato 4_Ppto'!AE135,"")</f>
        <v/>
      </c>
      <c r="DL126" s="162" t="str">
        <f>IF('Formato 4_Ppto'!AF135&lt;&gt;"",'Formato 4_Ppto'!AF135,"")</f>
        <v/>
      </c>
      <c r="DM126" s="162" t="str">
        <f>IF('Formato 4_Ppto'!AG135&lt;&gt;"",'Formato 4_Ppto'!AG135,"")</f>
        <v/>
      </c>
      <c r="DN126" s="162" t="str">
        <f>IF('Formato 4_Ppto'!AH135&lt;&gt;"",'Formato 4_Ppto'!AH135,"")</f>
        <v/>
      </c>
      <c r="DO126" s="162" t="str">
        <f>IF('Formato 4_Ppto'!AI135&lt;&gt;"",'Formato 4_Ppto'!AI135,"")</f>
        <v/>
      </c>
      <c r="DP126" s="163" t="str">
        <f>IF('Formato 4_Ppto'!AJ135&lt;&gt;"",'Formato 4_Ppto'!AJ135,"")</f>
        <v/>
      </c>
    </row>
    <row r="127" spans="2:120" x14ac:dyDescent="0.3">
      <c r="B127" s="13" t="str">
        <f>IF(OR(Tabla6[[#This Row],[IDA]]="",Tabla6[[#This Row],[IDT]]="",Tabla6[[#This Row],[IDI]]=""),"",Tabla6[[#This Row],[IDA]]&amp;"."&amp;Tabla6[[#This Row],[IDT]]&amp;"."&amp;Tabla6[[#This Row],[IDI]])</f>
        <v/>
      </c>
      <c r="C127" s="13" t="str">
        <f>IF(Formato_02!$B$14&lt;&gt;"",0,"")</f>
        <v/>
      </c>
      <c r="D127" s="13" t="str">
        <f>IF(Formato_02!$H$9&lt;&gt;"",Formato_02!$H$9,"")</f>
        <v/>
      </c>
      <c r="E127" s="24" t="str">
        <f t="shared" si="8"/>
        <v/>
      </c>
      <c r="F127" s="24" t="str">
        <f>IF(Formato_02!$B$14&lt;&gt;"",Formato_02!$B$14,"")</f>
        <v/>
      </c>
      <c r="G127" s="22" t="str">
        <f>IF('Formato 3_Gantt'!C132&lt;&gt;"",'Formato 3_Gantt'!C132,"")</f>
        <v/>
      </c>
      <c r="H127" s="13" t="str">
        <f>IF('Formato 3_Gantt'!D$8&lt;&gt;"",'Formato 3_Gantt'!D$8,"")</f>
        <v/>
      </c>
      <c r="I127" s="13" t="str">
        <f>IF('Formato 3_Gantt'!E$8&lt;&gt;"",'Formato 3_Gantt'!E$8,"")</f>
        <v/>
      </c>
      <c r="J127" s="13" t="str">
        <f>IF('Formato 3_Gantt'!F$8&lt;&gt;"",'Formato 3_Gantt'!F$8,"")</f>
        <v/>
      </c>
      <c r="K127" s="158" t="str">
        <f>IF('Formato 3_Gantt'!G$8&lt;&gt;"",'Formato 3_Gantt'!G$8,"")</f>
        <v/>
      </c>
      <c r="L127" s="158" t="str">
        <f>IF('Formato 3_Gantt'!H$8&lt;&gt;"",'Formato 3_Gantt'!H$8,"")</f>
        <v/>
      </c>
      <c r="M127" s="13" t="str">
        <f>IF('Formato 3_Gantt'!BL$8&lt;&gt;"",'Formato 3_Gantt'!BL$8,"")</f>
        <v/>
      </c>
      <c r="N127" s="13" t="str">
        <f>IF('Formato 3_Gantt'!BM$8&lt;&gt;"",'Formato 3_Gantt'!BM$8,"")</f>
        <v/>
      </c>
      <c r="O127" s="13" t="str">
        <f>IF('Formato 3_Gantt'!BN$8&lt;&gt;"",'Formato 3_Gantt'!BN$8,"")</f>
        <v/>
      </c>
      <c r="P127" s="13" t="str">
        <f>IF('Formato 3_Gantt'!BO$8&lt;&gt;"",'Formato 3_Gantt'!BO$8,"")</f>
        <v/>
      </c>
      <c r="Q127" s="13" t="str">
        <f>IF('Formato 3_Gantt'!BP$8&lt;&gt;"",'Formato 3_Gantt'!BP$8,"")</f>
        <v/>
      </c>
      <c r="R127" s="13" t="str">
        <f>IF('Formato 3_Gantt'!BQ$8&lt;&gt;"",'Formato 3_Gantt'!BQ$8,"")</f>
        <v/>
      </c>
      <c r="S127" s="13" t="str">
        <f>IF('Formato 3_Gantt'!BR$8&lt;&gt;"",'Formato 3_Gantt'!BR$8,"")</f>
        <v/>
      </c>
      <c r="T127" s="13" t="str">
        <f>IF('Formato 3_Gantt'!BS$8&lt;&gt;"",'Formato 3_Gantt'!BS$8,"")</f>
        <v/>
      </c>
      <c r="U127" s="13" t="str">
        <f>IF('Formato 3_Gantt'!BT$8&lt;&gt;"",'Formato 3_Gantt'!BT$8,"")</f>
        <v/>
      </c>
      <c r="V127" s="13" t="str">
        <f>IF('Formato 3_Gantt'!BU$8&lt;&gt;"",'Formato 3_Gantt'!BU$8,"")</f>
        <v/>
      </c>
      <c r="W127" s="13" t="str">
        <f>IF('Formato 3_Gantt'!BV$8&lt;&gt;"",'Formato 3_Gantt'!BV$8,"")</f>
        <v/>
      </c>
      <c r="X127" s="13" t="str">
        <f>IF('Formato 3_Gantt'!BW$8&lt;&gt;"",'Formato 3_Gantt'!BW$8,"")</f>
        <v/>
      </c>
      <c r="Y127" s="13" t="str">
        <f>IF('Formato 3_Gantt'!BX$8&lt;&gt;"",'Formato 3_Gantt'!BX$8,"")</f>
        <v/>
      </c>
      <c r="Z127" s="162" t="str">
        <f>IF(Formato_02!S$15&lt;&gt;"",Formato_02!S$15,"")</f>
        <v/>
      </c>
      <c r="AA127" s="162" t="str">
        <f>IF(Formato_02!T$15&lt;&gt;"",Formato_02!T$15,"")</f>
        <v/>
      </c>
      <c r="AB127" s="162" t="str">
        <f>IF(Formato_02!U$15&lt;&gt;"",Formato_02!U$15,"")</f>
        <v/>
      </c>
      <c r="AC127" s="162" t="str">
        <f>IF(Formato_02!V$15&lt;&gt;"",Formato_02!V$15,"")</f>
        <v/>
      </c>
      <c r="AD127" s="162" t="str">
        <f>IF(Formato_02!W$15&lt;&gt;"",Formato_02!W$15,"")</f>
        <v/>
      </c>
      <c r="AE127" s="162" t="str">
        <f>IF(Formato_02!X$15&lt;&gt;"",Formato_02!X$15,"")</f>
        <v/>
      </c>
      <c r="AF127" s="162" t="str">
        <f>IF(Formato_02!Y$15&lt;&gt;"",Formato_02!Y$15,"")</f>
        <v/>
      </c>
      <c r="AG127" s="162" t="str">
        <f>IF(Formato_02!Z$15&lt;&gt;"",Formato_02!Z$15,"")</f>
        <v/>
      </c>
      <c r="AH127" s="162" t="str">
        <f>IF(Formato_02!AA$15&lt;&gt;"",Formato_02!AA$15,"")</f>
        <v/>
      </c>
      <c r="AI127" s="162" t="str">
        <f>IF(Formato_02!AB$15&lt;&gt;"",Formato_02!AB$15,"")</f>
        <v/>
      </c>
      <c r="AJ127" s="162" t="str">
        <f>IF(Formato_02!AC$15&lt;&gt;"",Formato_02!AC$15,"")</f>
        <v/>
      </c>
      <c r="AK127" s="162" t="str">
        <f>IF(Formato_02!AD$15&lt;&gt;"",Formato_02!AD$15,"")</f>
        <v/>
      </c>
      <c r="AL127" s="162" t="str">
        <f>IF(Formato_02!$N$14&lt;&gt;"",Formato_02!$N$14,"")</f>
        <v/>
      </c>
      <c r="AM127" s="13" t="str">
        <f>IF(Formato_02!$X$4&lt;&gt;"","AN","")</f>
        <v/>
      </c>
      <c r="AN127" s="24" t="str">
        <f t="shared" si="9"/>
        <v/>
      </c>
      <c r="AO127" s="13" t="str">
        <f>IF(Formato_02!$Y$4&lt;&gt;"","P027","")</f>
        <v/>
      </c>
      <c r="AP127" s="24" t="str">
        <f t="shared" si="10"/>
        <v/>
      </c>
      <c r="AQ127" s="13" t="str">
        <f>IF(Formato_02!$Z$4&lt;&gt;"","PNCVG","")</f>
        <v/>
      </c>
      <c r="AR127" s="24" t="str">
        <f t="shared" si="11"/>
        <v/>
      </c>
      <c r="AS127" s="13" t="str">
        <f>IF(Formato_02!$AA$4&lt;&gt;"","PNFF","")</f>
        <v/>
      </c>
      <c r="AT127" s="24" t="str">
        <f t="shared" si="12"/>
        <v/>
      </c>
      <c r="AU127" s="13" t="str">
        <f>IF(Formato_02!$AB$4&lt;&gt;"","PNPAM","")</f>
        <v/>
      </c>
      <c r="AV127" s="24" t="str">
        <f t="shared" si="13"/>
        <v/>
      </c>
      <c r="AW127" s="13" t="str">
        <f>IF(Formato_02!$AC$4&lt;&gt;"","PNAIA","")</f>
        <v/>
      </c>
      <c r="AX127" s="24" t="str">
        <f t="shared" si="14"/>
        <v/>
      </c>
      <c r="AY127" s="13" t="str">
        <f>IF(Formato_02!$AD$4&lt;&gt;"","PIO","")</f>
        <v/>
      </c>
      <c r="AZ127" s="24" t="str">
        <f t="shared" si="15"/>
        <v/>
      </c>
      <c r="BA127" s="13" t="str">
        <f>IF('Formato 3_Gantt'!B$13&lt;&gt;"",'Formato 3_Gantt'!A$13,"")</f>
        <v/>
      </c>
      <c r="BB127" s="24" t="str">
        <f>IF('Formato 3_Gantt'!B$13&lt;&gt;"",'Formato 3_Gantt'!B$13,"")</f>
        <v/>
      </c>
      <c r="BC127" s="22" t="str">
        <f>IF('Formato 3_Gantt'!C$13&lt;&gt;"",'Formato 3_Gantt'!C$13,"")</f>
        <v/>
      </c>
      <c r="BD127" s="13" t="str">
        <f>IF('Formato 3_Gantt'!D$13&lt;&gt;"",'Formato 3_Gantt'!D$13,"")</f>
        <v/>
      </c>
      <c r="BE127" s="161" t="str">
        <f>IF('Formato 3_Gantt'!E$13&lt;&gt;"",'Formato 3_Gantt'!E$13,"")</f>
        <v/>
      </c>
      <c r="BF127" s="13" t="str">
        <f>IF('Formato 3_Gantt'!F$13&lt;&gt;"",'Formato 3_Gantt'!F$13,"")</f>
        <v/>
      </c>
      <c r="BG127" s="158" t="str">
        <f>IF('Formato 3_Gantt'!G$13&lt;&gt;"",'Formato 3_Gantt'!G$13,"")</f>
        <v/>
      </c>
      <c r="BH127" s="158" t="str">
        <f>IF('Formato 3_Gantt'!H$13&lt;&gt;"",'Formato 3_Gantt'!H$13,"")</f>
        <v/>
      </c>
      <c r="BI127" s="161" t="str">
        <f>IF('Formato 3_Gantt'!BL$13&lt;&gt;"",'Formato 3_Gantt'!BL$13,"")</f>
        <v/>
      </c>
      <c r="BJ127" s="161" t="str">
        <f>IF('Formato 3_Gantt'!BM$13&lt;&gt;"",'Formato 3_Gantt'!BM$13,"")</f>
        <v/>
      </c>
      <c r="BK127" s="161" t="str">
        <f>IF('Formato 3_Gantt'!BN$13&lt;&gt;"",'Formato 3_Gantt'!BN$13,"")</f>
        <v/>
      </c>
      <c r="BL127" s="161" t="str">
        <f>IF('Formato 3_Gantt'!BO$13&lt;&gt;"",'Formato 3_Gantt'!BO$13,"")</f>
        <v/>
      </c>
      <c r="BM127" s="161" t="str">
        <f>IF('Formato 3_Gantt'!BP$13&lt;&gt;"",'Formato 3_Gantt'!BP$13,"")</f>
        <v/>
      </c>
      <c r="BN127" s="161" t="str">
        <f>IF('Formato 3_Gantt'!BQ$13&lt;&gt;"",'Formato 3_Gantt'!BQ$13,"")</f>
        <v/>
      </c>
      <c r="BO127" s="161" t="str">
        <f>IF('Formato 3_Gantt'!BR$13&lt;&gt;"",'Formato 3_Gantt'!BR$13,"")</f>
        <v/>
      </c>
      <c r="BP127" s="161" t="str">
        <f>IF('Formato 3_Gantt'!BS$13&lt;&gt;"",'Formato 3_Gantt'!BS$13,"")</f>
        <v/>
      </c>
      <c r="BQ127" s="161" t="str">
        <f>IF('Formato 3_Gantt'!BT$13&lt;&gt;"",'Formato 3_Gantt'!BT$13,"")</f>
        <v/>
      </c>
      <c r="BR127" s="161" t="str">
        <f>IF('Formato 3_Gantt'!BU$13&lt;&gt;"",'Formato 3_Gantt'!BU$13,"")</f>
        <v/>
      </c>
      <c r="BS127" s="161" t="str">
        <f>IF('Formato 3_Gantt'!BV$13&lt;&gt;"",'Formato 3_Gantt'!BV$13,"")</f>
        <v/>
      </c>
      <c r="BT127" s="161" t="str">
        <f>IF('Formato 3_Gantt'!BW$13&lt;&gt;"",'Formato 3_Gantt'!BW$13,"")</f>
        <v/>
      </c>
      <c r="BU127" s="161" t="str">
        <f>IF('Formato 3_Gantt'!BX$13&lt;&gt;"",'Formato 3_Gantt'!BX$13,"")</f>
        <v/>
      </c>
      <c r="BV127" s="163" t="str">
        <f>IF('Formato 4_Ppto'!I$131&lt;&gt;"",'Formato 4_Ppto'!I$131,"")</f>
        <v/>
      </c>
      <c r="BW127" s="162" t="str">
        <f>IF('Formato 4_Ppto'!X$131&lt;&gt;"",'Formato 4_Ppto'!X$131,"")</f>
        <v/>
      </c>
      <c r="BX127" s="162" t="str">
        <f>IF('Formato 4_Ppto'!Y$131&lt;&gt;"",'Formato 4_Ppto'!Y$131,"")</f>
        <v/>
      </c>
      <c r="BY127" s="162" t="str">
        <f>IF('Formato 4_Ppto'!Z$131&lt;&gt;"",'Formato 4_Ppto'!Z$131,"")</f>
        <v/>
      </c>
      <c r="BZ127" s="162" t="str">
        <f>IF('Formato 4_Ppto'!AA$131&lt;&gt;"",'Formato 4_Ppto'!AA$131,"")</f>
        <v/>
      </c>
      <c r="CA127" s="162" t="str">
        <f>IF('Formato 4_Ppto'!AB$131&lt;&gt;"",'Formato 4_Ppto'!AB$131,"")</f>
        <v/>
      </c>
      <c r="CB127" s="162" t="str">
        <f>IF('Formato 4_Ppto'!AC$131&lt;&gt;"",'Formato 4_Ppto'!AC$131,"")</f>
        <v/>
      </c>
      <c r="CC127" s="162" t="str">
        <f>IF('Formato 4_Ppto'!AD$131&lt;&gt;"",'Formato 4_Ppto'!AD$131,"")</f>
        <v/>
      </c>
      <c r="CD127" s="162" t="str">
        <f>IF('Formato 4_Ppto'!AE$131&lt;&gt;"",'Formato 4_Ppto'!AE$131,"")</f>
        <v/>
      </c>
      <c r="CE127" s="162" t="str">
        <f>IF('Formato 4_Ppto'!AF$131&lt;&gt;"",'Formato 4_Ppto'!AF$131,"")</f>
        <v/>
      </c>
      <c r="CF127" s="162" t="str">
        <f>IF('Formato 4_Ppto'!AG$131&lt;&gt;"",'Formato 4_Ppto'!AG$131,"")</f>
        <v/>
      </c>
      <c r="CG127" s="162" t="str">
        <f>IF('Formato 4_Ppto'!AH$131&lt;&gt;"",'Formato 4_Ppto'!AH$131,"")</f>
        <v/>
      </c>
      <c r="CH127" s="162" t="str">
        <f>IF('Formato 4_Ppto'!AI$131&lt;&gt;"",'Formato 4_Ppto'!AI$131,"")</f>
        <v/>
      </c>
      <c r="CI127" s="163" t="str">
        <f>IF('Formato 4_Ppto'!AJ$131&lt;&gt;"",'Formato 4_Ppto'!AJ$131,"")</f>
        <v/>
      </c>
      <c r="CJ127" s="13" t="str">
        <f>IF('Formato 4_Ppto'!B136&lt;&gt;"",'Formato 4_Ppto'!A136,"")</f>
        <v/>
      </c>
      <c r="CK127" s="24" t="str">
        <f>IF('Formato 4_Ppto'!B136&lt;&gt;"",'Formato 4_Ppto'!B136,"")</f>
        <v/>
      </c>
      <c r="CL127" s="22" t="str">
        <f>IF('Formato 4_Ppto'!C136&lt;&gt;"",'Formato 4_Ppto'!C136,"")</f>
        <v/>
      </c>
      <c r="CM127" s="24" t="str">
        <f>IF('Formato 4_Ppto'!D136&lt;&gt;"",'Formato 4_Ppto'!D136,"")</f>
        <v/>
      </c>
      <c r="CN127" s="161" t="str">
        <f>IF('Formato 4_Ppto'!E136&lt;&gt;"",'Formato 4_Ppto'!E136,"")</f>
        <v/>
      </c>
      <c r="CO127" s="161" t="str">
        <f>IF('Formato 4_Ppto'!G136&lt;&gt;"",'Formato 4_Ppto'!G136,"")</f>
        <v/>
      </c>
      <c r="CP127" s="163" t="str">
        <f>IF('Formato 4_Ppto'!I136&lt;&gt;"",'Formato 4_Ppto'!I136,"")</f>
        <v/>
      </c>
      <c r="CQ127" s="161" t="str">
        <f>IF('Formato 4_Ppto'!K136&lt;&gt;"",'Formato 4_Ppto'!K136,"")</f>
        <v/>
      </c>
      <c r="CR127" s="161" t="str">
        <f>IF('Formato 4_Ppto'!L136&lt;&gt;"",'Formato 4_Ppto'!L136,"")</f>
        <v/>
      </c>
      <c r="CS127" s="161" t="str">
        <f>IF('Formato 4_Ppto'!M136&lt;&gt;"",'Formato 4_Ppto'!M136,"")</f>
        <v/>
      </c>
      <c r="CT127" s="161" t="str">
        <f>IF('Formato 4_Ppto'!N136&lt;&gt;"",'Formato 4_Ppto'!N136,"")</f>
        <v/>
      </c>
      <c r="CU127" s="161" t="str">
        <f>IF('Formato 4_Ppto'!O136&lt;&gt;"",'Formato 4_Ppto'!O136,"")</f>
        <v/>
      </c>
      <c r="CV127" s="161" t="str">
        <f>IF('Formato 4_Ppto'!P136&lt;&gt;"",'Formato 4_Ppto'!P136,"")</f>
        <v/>
      </c>
      <c r="CW127" s="161" t="str">
        <f>IF('Formato 4_Ppto'!Q136&lt;&gt;"",'Formato 4_Ppto'!Q136,"")</f>
        <v/>
      </c>
      <c r="CX127" s="161" t="str">
        <f>IF('Formato 4_Ppto'!R136&lt;&gt;"",'Formato 4_Ppto'!R136,"")</f>
        <v/>
      </c>
      <c r="CY127" s="161" t="str">
        <f>IF('Formato 4_Ppto'!S136&lt;&gt;"",'Formato 4_Ppto'!S136,"")</f>
        <v/>
      </c>
      <c r="CZ127" s="161" t="str">
        <f>IF('Formato 4_Ppto'!T136&lt;&gt;"",'Formato 4_Ppto'!T136,"")</f>
        <v/>
      </c>
      <c r="DA127" s="161" t="str">
        <f>IF('Formato 4_Ppto'!U136&lt;&gt;"",'Formato 4_Ppto'!U136,"")</f>
        <v/>
      </c>
      <c r="DB127" s="161" t="str">
        <f>IF('Formato 4_Ppto'!V136&lt;&gt;"",'Formato 4_Ppto'!V136,"")</f>
        <v/>
      </c>
      <c r="DC127" s="161" t="str">
        <f>IF('Formato 4_Ppto'!W136&lt;&gt;"",'Formato 4_Ppto'!W136,"")</f>
        <v/>
      </c>
      <c r="DD127" s="162" t="str">
        <f>IF('Formato 4_Ppto'!X136&lt;&gt;"",'Formato 4_Ppto'!X136,"")</f>
        <v/>
      </c>
      <c r="DE127" s="162" t="str">
        <f>IF('Formato 4_Ppto'!Y136&lt;&gt;"",'Formato 4_Ppto'!Y136,"")</f>
        <v/>
      </c>
      <c r="DF127" s="162" t="str">
        <f>IF('Formato 4_Ppto'!Z136&lt;&gt;"",'Formato 4_Ppto'!Z136,"")</f>
        <v/>
      </c>
      <c r="DG127" s="162" t="str">
        <f>IF('Formato 4_Ppto'!AA136&lt;&gt;"",'Formato 4_Ppto'!AA136,"")</f>
        <v/>
      </c>
      <c r="DH127" s="162" t="str">
        <f>IF('Formato 4_Ppto'!AB136&lt;&gt;"",'Formato 4_Ppto'!AB136,"")</f>
        <v/>
      </c>
      <c r="DI127" s="162" t="str">
        <f>IF('Formato 4_Ppto'!AC136&lt;&gt;"",'Formato 4_Ppto'!AC136,"")</f>
        <v/>
      </c>
      <c r="DJ127" s="162" t="str">
        <f>IF('Formato 4_Ppto'!AD136&lt;&gt;"",'Formato 4_Ppto'!AD136,"")</f>
        <v/>
      </c>
      <c r="DK127" s="162" t="str">
        <f>IF('Formato 4_Ppto'!AE136&lt;&gt;"",'Formato 4_Ppto'!AE136,"")</f>
        <v/>
      </c>
      <c r="DL127" s="162" t="str">
        <f>IF('Formato 4_Ppto'!AF136&lt;&gt;"",'Formato 4_Ppto'!AF136,"")</f>
        <v/>
      </c>
      <c r="DM127" s="162" t="str">
        <f>IF('Formato 4_Ppto'!AG136&lt;&gt;"",'Formato 4_Ppto'!AG136,"")</f>
        <v/>
      </c>
      <c r="DN127" s="162" t="str">
        <f>IF('Formato 4_Ppto'!AH136&lt;&gt;"",'Formato 4_Ppto'!AH136,"")</f>
        <v/>
      </c>
      <c r="DO127" s="162" t="str">
        <f>IF('Formato 4_Ppto'!AI136&lt;&gt;"",'Formato 4_Ppto'!AI136,"")</f>
        <v/>
      </c>
      <c r="DP127" s="163" t="str">
        <f>IF('Formato 4_Ppto'!AJ136&lt;&gt;"",'Formato 4_Ppto'!AJ136,"")</f>
        <v/>
      </c>
    </row>
    <row r="128" spans="2:120" x14ac:dyDescent="0.3">
      <c r="B128" s="13" t="str">
        <f>IF(OR(Tabla6[[#This Row],[IDA]]="",Tabla6[[#This Row],[IDT]]="",Tabla6[[#This Row],[IDI]]=""),"",Tabla6[[#This Row],[IDA]]&amp;"."&amp;Tabla6[[#This Row],[IDT]]&amp;"."&amp;Tabla6[[#This Row],[IDI]])</f>
        <v/>
      </c>
      <c r="C128" s="13" t="str">
        <f>IF(Formato_02!$B$14&lt;&gt;"",0,"")</f>
        <v/>
      </c>
      <c r="D128" s="13" t="str">
        <f>IF(Formato_02!$H$9&lt;&gt;"",Formato_02!$H$9,"")</f>
        <v/>
      </c>
      <c r="E128" s="24" t="str">
        <f t="shared" si="8"/>
        <v/>
      </c>
      <c r="F128" s="24" t="str">
        <f>IF(Formato_02!$B$14&lt;&gt;"",Formato_02!$B$14,"")</f>
        <v/>
      </c>
      <c r="G128" s="22" t="str">
        <f>IF('Formato 3_Gantt'!C133&lt;&gt;"",'Formato 3_Gantt'!C133,"")</f>
        <v/>
      </c>
      <c r="H128" s="13" t="str">
        <f>IF('Formato 3_Gantt'!D$8&lt;&gt;"",'Formato 3_Gantt'!D$8,"")</f>
        <v/>
      </c>
      <c r="I128" s="13" t="str">
        <f>IF('Formato 3_Gantt'!E$8&lt;&gt;"",'Formato 3_Gantt'!E$8,"")</f>
        <v/>
      </c>
      <c r="J128" s="13" t="str">
        <f>IF('Formato 3_Gantt'!F$8&lt;&gt;"",'Formato 3_Gantt'!F$8,"")</f>
        <v/>
      </c>
      <c r="K128" s="158" t="str">
        <f>IF('Formato 3_Gantt'!G$8&lt;&gt;"",'Formato 3_Gantt'!G$8,"")</f>
        <v/>
      </c>
      <c r="L128" s="158" t="str">
        <f>IF('Formato 3_Gantt'!H$8&lt;&gt;"",'Formato 3_Gantt'!H$8,"")</f>
        <v/>
      </c>
      <c r="M128" s="13" t="str">
        <f>IF('Formato 3_Gantt'!BL$8&lt;&gt;"",'Formato 3_Gantt'!BL$8,"")</f>
        <v/>
      </c>
      <c r="N128" s="13" t="str">
        <f>IF('Formato 3_Gantt'!BM$8&lt;&gt;"",'Formato 3_Gantt'!BM$8,"")</f>
        <v/>
      </c>
      <c r="O128" s="13" t="str">
        <f>IF('Formato 3_Gantt'!BN$8&lt;&gt;"",'Formato 3_Gantt'!BN$8,"")</f>
        <v/>
      </c>
      <c r="P128" s="13" t="str">
        <f>IF('Formato 3_Gantt'!BO$8&lt;&gt;"",'Formato 3_Gantt'!BO$8,"")</f>
        <v/>
      </c>
      <c r="Q128" s="13" t="str">
        <f>IF('Formato 3_Gantt'!BP$8&lt;&gt;"",'Formato 3_Gantt'!BP$8,"")</f>
        <v/>
      </c>
      <c r="R128" s="13" t="str">
        <f>IF('Formato 3_Gantt'!BQ$8&lt;&gt;"",'Formato 3_Gantt'!BQ$8,"")</f>
        <v/>
      </c>
      <c r="S128" s="13" t="str">
        <f>IF('Formato 3_Gantt'!BR$8&lt;&gt;"",'Formato 3_Gantt'!BR$8,"")</f>
        <v/>
      </c>
      <c r="T128" s="13" t="str">
        <f>IF('Formato 3_Gantt'!BS$8&lt;&gt;"",'Formato 3_Gantt'!BS$8,"")</f>
        <v/>
      </c>
      <c r="U128" s="13" t="str">
        <f>IF('Formato 3_Gantt'!BT$8&lt;&gt;"",'Formato 3_Gantt'!BT$8,"")</f>
        <v/>
      </c>
      <c r="V128" s="13" t="str">
        <f>IF('Formato 3_Gantt'!BU$8&lt;&gt;"",'Formato 3_Gantt'!BU$8,"")</f>
        <v/>
      </c>
      <c r="W128" s="13" t="str">
        <f>IF('Formato 3_Gantt'!BV$8&lt;&gt;"",'Formato 3_Gantt'!BV$8,"")</f>
        <v/>
      </c>
      <c r="X128" s="13" t="str">
        <f>IF('Formato 3_Gantt'!BW$8&lt;&gt;"",'Formato 3_Gantt'!BW$8,"")</f>
        <v/>
      </c>
      <c r="Y128" s="13" t="str">
        <f>IF('Formato 3_Gantt'!BX$8&lt;&gt;"",'Formato 3_Gantt'!BX$8,"")</f>
        <v/>
      </c>
      <c r="Z128" s="162" t="str">
        <f>IF(Formato_02!S$15&lt;&gt;"",Formato_02!S$15,"")</f>
        <v/>
      </c>
      <c r="AA128" s="162" t="str">
        <f>IF(Formato_02!T$15&lt;&gt;"",Formato_02!T$15,"")</f>
        <v/>
      </c>
      <c r="AB128" s="162" t="str">
        <f>IF(Formato_02!U$15&lt;&gt;"",Formato_02!U$15,"")</f>
        <v/>
      </c>
      <c r="AC128" s="162" t="str">
        <f>IF(Formato_02!V$15&lt;&gt;"",Formato_02!V$15,"")</f>
        <v/>
      </c>
      <c r="AD128" s="162" t="str">
        <f>IF(Formato_02!W$15&lt;&gt;"",Formato_02!W$15,"")</f>
        <v/>
      </c>
      <c r="AE128" s="162" t="str">
        <f>IF(Formato_02!X$15&lt;&gt;"",Formato_02!X$15,"")</f>
        <v/>
      </c>
      <c r="AF128" s="162" t="str">
        <f>IF(Formato_02!Y$15&lt;&gt;"",Formato_02!Y$15,"")</f>
        <v/>
      </c>
      <c r="AG128" s="162" t="str">
        <f>IF(Formato_02!Z$15&lt;&gt;"",Formato_02!Z$15,"")</f>
        <v/>
      </c>
      <c r="AH128" s="162" t="str">
        <f>IF(Formato_02!AA$15&lt;&gt;"",Formato_02!AA$15,"")</f>
        <v/>
      </c>
      <c r="AI128" s="162" t="str">
        <f>IF(Formato_02!AB$15&lt;&gt;"",Formato_02!AB$15,"")</f>
        <v/>
      </c>
      <c r="AJ128" s="162" t="str">
        <f>IF(Formato_02!AC$15&lt;&gt;"",Formato_02!AC$15,"")</f>
        <v/>
      </c>
      <c r="AK128" s="162" t="str">
        <f>IF(Formato_02!AD$15&lt;&gt;"",Formato_02!AD$15,"")</f>
        <v/>
      </c>
      <c r="AL128" s="162" t="str">
        <f>IF(Formato_02!$N$14&lt;&gt;"",Formato_02!$N$14,"")</f>
        <v/>
      </c>
      <c r="AM128" s="13" t="str">
        <f>IF(Formato_02!$X$4&lt;&gt;"","AN","")</f>
        <v/>
      </c>
      <c r="AN128" s="24" t="str">
        <f t="shared" si="9"/>
        <v/>
      </c>
      <c r="AO128" s="13" t="str">
        <f>IF(Formato_02!$Y$4&lt;&gt;"","P027","")</f>
        <v/>
      </c>
      <c r="AP128" s="24" t="str">
        <f t="shared" si="10"/>
        <v/>
      </c>
      <c r="AQ128" s="13" t="str">
        <f>IF(Formato_02!$Z$4&lt;&gt;"","PNCVG","")</f>
        <v/>
      </c>
      <c r="AR128" s="24" t="str">
        <f t="shared" si="11"/>
        <v/>
      </c>
      <c r="AS128" s="13" t="str">
        <f>IF(Formato_02!$AA$4&lt;&gt;"","PNFF","")</f>
        <v/>
      </c>
      <c r="AT128" s="24" t="str">
        <f t="shared" si="12"/>
        <v/>
      </c>
      <c r="AU128" s="13" t="str">
        <f>IF(Formato_02!$AB$4&lt;&gt;"","PNPAM","")</f>
        <v/>
      </c>
      <c r="AV128" s="24" t="str">
        <f t="shared" si="13"/>
        <v/>
      </c>
      <c r="AW128" s="13" t="str">
        <f>IF(Formato_02!$AC$4&lt;&gt;"","PNAIA","")</f>
        <v/>
      </c>
      <c r="AX128" s="24" t="str">
        <f t="shared" si="14"/>
        <v/>
      </c>
      <c r="AY128" s="13" t="str">
        <f>IF(Formato_02!$AD$4&lt;&gt;"","PIO","")</f>
        <v/>
      </c>
      <c r="AZ128" s="24" t="str">
        <f t="shared" si="15"/>
        <v/>
      </c>
      <c r="BA128" s="13" t="str">
        <f>IF('Formato 3_Gantt'!B$13&lt;&gt;"",'Formato 3_Gantt'!A$13,"")</f>
        <v/>
      </c>
      <c r="BB128" s="24" t="str">
        <f>IF('Formato 3_Gantt'!B$13&lt;&gt;"",'Formato 3_Gantt'!B$13,"")</f>
        <v/>
      </c>
      <c r="BC128" s="22" t="str">
        <f>IF('Formato 3_Gantt'!C$13&lt;&gt;"",'Formato 3_Gantt'!C$13,"")</f>
        <v/>
      </c>
      <c r="BD128" s="13" t="str">
        <f>IF('Formato 3_Gantt'!D$13&lt;&gt;"",'Formato 3_Gantt'!D$13,"")</f>
        <v/>
      </c>
      <c r="BE128" s="161" t="str">
        <f>IF('Formato 3_Gantt'!E$13&lt;&gt;"",'Formato 3_Gantt'!E$13,"")</f>
        <v/>
      </c>
      <c r="BF128" s="13" t="str">
        <f>IF('Formato 3_Gantt'!F$13&lt;&gt;"",'Formato 3_Gantt'!F$13,"")</f>
        <v/>
      </c>
      <c r="BG128" s="158" t="str">
        <f>IF('Formato 3_Gantt'!G$13&lt;&gt;"",'Formato 3_Gantt'!G$13,"")</f>
        <v/>
      </c>
      <c r="BH128" s="158" t="str">
        <f>IF('Formato 3_Gantt'!H$13&lt;&gt;"",'Formato 3_Gantt'!H$13,"")</f>
        <v/>
      </c>
      <c r="BI128" s="161" t="str">
        <f>IF('Formato 3_Gantt'!BL$13&lt;&gt;"",'Formato 3_Gantt'!BL$13,"")</f>
        <v/>
      </c>
      <c r="BJ128" s="161" t="str">
        <f>IF('Formato 3_Gantt'!BM$13&lt;&gt;"",'Formato 3_Gantt'!BM$13,"")</f>
        <v/>
      </c>
      <c r="BK128" s="161" t="str">
        <f>IF('Formato 3_Gantt'!BN$13&lt;&gt;"",'Formato 3_Gantt'!BN$13,"")</f>
        <v/>
      </c>
      <c r="BL128" s="161" t="str">
        <f>IF('Formato 3_Gantt'!BO$13&lt;&gt;"",'Formato 3_Gantt'!BO$13,"")</f>
        <v/>
      </c>
      <c r="BM128" s="161" t="str">
        <f>IF('Formato 3_Gantt'!BP$13&lt;&gt;"",'Formato 3_Gantt'!BP$13,"")</f>
        <v/>
      </c>
      <c r="BN128" s="161" t="str">
        <f>IF('Formato 3_Gantt'!BQ$13&lt;&gt;"",'Formato 3_Gantt'!BQ$13,"")</f>
        <v/>
      </c>
      <c r="BO128" s="161" t="str">
        <f>IF('Formato 3_Gantt'!BR$13&lt;&gt;"",'Formato 3_Gantt'!BR$13,"")</f>
        <v/>
      </c>
      <c r="BP128" s="161" t="str">
        <f>IF('Formato 3_Gantt'!BS$13&lt;&gt;"",'Formato 3_Gantt'!BS$13,"")</f>
        <v/>
      </c>
      <c r="BQ128" s="161" t="str">
        <f>IF('Formato 3_Gantt'!BT$13&lt;&gt;"",'Formato 3_Gantt'!BT$13,"")</f>
        <v/>
      </c>
      <c r="BR128" s="161" t="str">
        <f>IF('Formato 3_Gantt'!BU$13&lt;&gt;"",'Formato 3_Gantt'!BU$13,"")</f>
        <v/>
      </c>
      <c r="BS128" s="161" t="str">
        <f>IF('Formato 3_Gantt'!BV$13&lt;&gt;"",'Formato 3_Gantt'!BV$13,"")</f>
        <v/>
      </c>
      <c r="BT128" s="161" t="str">
        <f>IF('Formato 3_Gantt'!BW$13&lt;&gt;"",'Formato 3_Gantt'!BW$13,"")</f>
        <v/>
      </c>
      <c r="BU128" s="161" t="str">
        <f>IF('Formato 3_Gantt'!BX$13&lt;&gt;"",'Formato 3_Gantt'!BX$13,"")</f>
        <v/>
      </c>
      <c r="BV128" s="163" t="str">
        <f>IF('Formato 4_Ppto'!I$131&lt;&gt;"",'Formato 4_Ppto'!I$131,"")</f>
        <v/>
      </c>
      <c r="BW128" s="162" t="str">
        <f>IF('Formato 4_Ppto'!X$131&lt;&gt;"",'Formato 4_Ppto'!X$131,"")</f>
        <v/>
      </c>
      <c r="BX128" s="162" t="str">
        <f>IF('Formato 4_Ppto'!Y$131&lt;&gt;"",'Formato 4_Ppto'!Y$131,"")</f>
        <v/>
      </c>
      <c r="BY128" s="162" t="str">
        <f>IF('Formato 4_Ppto'!Z$131&lt;&gt;"",'Formato 4_Ppto'!Z$131,"")</f>
        <v/>
      </c>
      <c r="BZ128" s="162" t="str">
        <f>IF('Formato 4_Ppto'!AA$131&lt;&gt;"",'Formato 4_Ppto'!AA$131,"")</f>
        <v/>
      </c>
      <c r="CA128" s="162" t="str">
        <f>IF('Formato 4_Ppto'!AB$131&lt;&gt;"",'Formato 4_Ppto'!AB$131,"")</f>
        <v/>
      </c>
      <c r="CB128" s="162" t="str">
        <f>IF('Formato 4_Ppto'!AC$131&lt;&gt;"",'Formato 4_Ppto'!AC$131,"")</f>
        <v/>
      </c>
      <c r="CC128" s="162" t="str">
        <f>IF('Formato 4_Ppto'!AD$131&lt;&gt;"",'Formato 4_Ppto'!AD$131,"")</f>
        <v/>
      </c>
      <c r="CD128" s="162" t="str">
        <f>IF('Formato 4_Ppto'!AE$131&lt;&gt;"",'Formato 4_Ppto'!AE$131,"")</f>
        <v/>
      </c>
      <c r="CE128" s="162" t="str">
        <f>IF('Formato 4_Ppto'!AF$131&lt;&gt;"",'Formato 4_Ppto'!AF$131,"")</f>
        <v/>
      </c>
      <c r="CF128" s="162" t="str">
        <f>IF('Formato 4_Ppto'!AG$131&lt;&gt;"",'Formato 4_Ppto'!AG$131,"")</f>
        <v/>
      </c>
      <c r="CG128" s="162" t="str">
        <f>IF('Formato 4_Ppto'!AH$131&lt;&gt;"",'Formato 4_Ppto'!AH$131,"")</f>
        <v/>
      </c>
      <c r="CH128" s="162" t="str">
        <f>IF('Formato 4_Ppto'!AI$131&lt;&gt;"",'Formato 4_Ppto'!AI$131,"")</f>
        <v/>
      </c>
      <c r="CI128" s="163" t="str">
        <f>IF('Formato 4_Ppto'!AJ$131&lt;&gt;"",'Formato 4_Ppto'!AJ$131,"")</f>
        <v/>
      </c>
      <c r="CJ128" s="13" t="str">
        <f>IF('Formato 4_Ppto'!B137&lt;&gt;"",'Formato 4_Ppto'!A137,"")</f>
        <v/>
      </c>
      <c r="CK128" s="24" t="str">
        <f>IF('Formato 4_Ppto'!B137&lt;&gt;"",'Formato 4_Ppto'!B137,"")</f>
        <v/>
      </c>
      <c r="CL128" s="22" t="str">
        <f>IF('Formato 4_Ppto'!C137&lt;&gt;"",'Formato 4_Ppto'!C137,"")</f>
        <v/>
      </c>
      <c r="CM128" s="24" t="str">
        <f>IF('Formato 4_Ppto'!D137&lt;&gt;"",'Formato 4_Ppto'!D137,"")</f>
        <v/>
      </c>
      <c r="CN128" s="161" t="str">
        <f>IF('Formato 4_Ppto'!E137&lt;&gt;"",'Formato 4_Ppto'!E137,"")</f>
        <v/>
      </c>
      <c r="CO128" s="161" t="str">
        <f>IF('Formato 4_Ppto'!G137&lt;&gt;"",'Formato 4_Ppto'!G137,"")</f>
        <v/>
      </c>
      <c r="CP128" s="163" t="str">
        <f>IF('Formato 4_Ppto'!I137&lt;&gt;"",'Formato 4_Ppto'!I137,"")</f>
        <v/>
      </c>
      <c r="CQ128" s="161" t="str">
        <f>IF('Formato 4_Ppto'!K137&lt;&gt;"",'Formato 4_Ppto'!K137,"")</f>
        <v/>
      </c>
      <c r="CR128" s="161" t="str">
        <f>IF('Formato 4_Ppto'!L137&lt;&gt;"",'Formato 4_Ppto'!L137,"")</f>
        <v/>
      </c>
      <c r="CS128" s="161" t="str">
        <f>IF('Formato 4_Ppto'!M137&lt;&gt;"",'Formato 4_Ppto'!M137,"")</f>
        <v/>
      </c>
      <c r="CT128" s="161" t="str">
        <f>IF('Formato 4_Ppto'!N137&lt;&gt;"",'Formato 4_Ppto'!N137,"")</f>
        <v/>
      </c>
      <c r="CU128" s="161" t="str">
        <f>IF('Formato 4_Ppto'!O137&lt;&gt;"",'Formato 4_Ppto'!O137,"")</f>
        <v/>
      </c>
      <c r="CV128" s="161" t="str">
        <f>IF('Formato 4_Ppto'!P137&lt;&gt;"",'Formato 4_Ppto'!P137,"")</f>
        <v/>
      </c>
      <c r="CW128" s="161" t="str">
        <f>IF('Formato 4_Ppto'!Q137&lt;&gt;"",'Formato 4_Ppto'!Q137,"")</f>
        <v/>
      </c>
      <c r="CX128" s="161" t="str">
        <f>IF('Formato 4_Ppto'!R137&lt;&gt;"",'Formato 4_Ppto'!R137,"")</f>
        <v/>
      </c>
      <c r="CY128" s="161" t="str">
        <f>IF('Formato 4_Ppto'!S137&lt;&gt;"",'Formato 4_Ppto'!S137,"")</f>
        <v/>
      </c>
      <c r="CZ128" s="161" t="str">
        <f>IF('Formato 4_Ppto'!T137&lt;&gt;"",'Formato 4_Ppto'!T137,"")</f>
        <v/>
      </c>
      <c r="DA128" s="161" t="str">
        <f>IF('Formato 4_Ppto'!U137&lt;&gt;"",'Formato 4_Ppto'!U137,"")</f>
        <v/>
      </c>
      <c r="DB128" s="161" t="str">
        <f>IF('Formato 4_Ppto'!V137&lt;&gt;"",'Formato 4_Ppto'!V137,"")</f>
        <v/>
      </c>
      <c r="DC128" s="161" t="str">
        <f>IF('Formato 4_Ppto'!W137&lt;&gt;"",'Formato 4_Ppto'!W137,"")</f>
        <v/>
      </c>
      <c r="DD128" s="162" t="str">
        <f>IF('Formato 4_Ppto'!X137&lt;&gt;"",'Formato 4_Ppto'!X137,"")</f>
        <v/>
      </c>
      <c r="DE128" s="162" t="str">
        <f>IF('Formato 4_Ppto'!Y137&lt;&gt;"",'Formato 4_Ppto'!Y137,"")</f>
        <v/>
      </c>
      <c r="DF128" s="162" t="str">
        <f>IF('Formato 4_Ppto'!Z137&lt;&gt;"",'Formato 4_Ppto'!Z137,"")</f>
        <v/>
      </c>
      <c r="DG128" s="162" t="str">
        <f>IF('Formato 4_Ppto'!AA137&lt;&gt;"",'Formato 4_Ppto'!AA137,"")</f>
        <v/>
      </c>
      <c r="DH128" s="162" t="str">
        <f>IF('Formato 4_Ppto'!AB137&lt;&gt;"",'Formato 4_Ppto'!AB137,"")</f>
        <v/>
      </c>
      <c r="DI128" s="162" t="str">
        <f>IF('Formato 4_Ppto'!AC137&lt;&gt;"",'Formato 4_Ppto'!AC137,"")</f>
        <v/>
      </c>
      <c r="DJ128" s="162" t="str">
        <f>IF('Formato 4_Ppto'!AD137&lt;&gt;"",'Formato 4_Ppto'!AD137,"")</f>
        <v/>
      </c>
      <c r="DK128" s="162" t="str">
        <f>IF('Formato 4_Ppto'!AE137&lt;&gt;"",'Formato 4_Ppto'!AE137,"")</f>
        <v/>
      </c>
      <c r="DL128" s="162" t="str">
        <f>IF('Formato 4_Ppto'!AF137&lt;&gt;"",'Formato 4_Ppto'!AF137,"")</f>
        <v/>
      </c>
      <c r="DM128" s="162" t="str">
        <f>IF('Formato 4_Ppto'!AG137&lt;&gt;"",'Formato 4_Ppto'!AG137,"")</f>
        <v/>
      </c>
      <c r="DN128" s="162" t="str">
        <f>IF('Formato 4_Ppto'!AH137&lt;&gt;"",'Formato 4_Ppto'!AH137,"")</f>
        <v/>
      </c>
      <c r="DO128" s="162" t="str">
        <f>IF('Formato 4_Ppto'!AI137&lt;&gt;"",'Formato 4_Ppto'!AI137,"")</f>
        <v/>
      </c>
      <c r="DP128" s="163" t="str">
        <f>IF('Formato 4_Ppto'!AJ137&lt;&gt;"",'Formato 4_Ppto'!AJ137,"")</f>
        <v/>
      </c>
    </row>
    <row r="129" spans="2:120" x14ac:dyDescent="0.3">
      <c r="B129" s="13" t="str">
        <f>IF(OR(Tabla6[[#This Row],[IDA]]="",Tabla6[[#This Row],[IDT]]="",Tabla6[[#This Row],[IDI]]=""),"",Tabla6[[#This Row],[IDA]]&amp;"."&amp;Tabla6[[#This Row],[IDT]]&amp;"."&amp;Tabla6[[#This Row],[IDI]])</f>
        <v/>
      </c>
      <c r="C129" s="13" t="str">
        <f>IF(Formato_02!$B$14&lt;&gt;"",0,"")</f>
        <v/>
      </c>
      <c r="D129" s="13" t="str">
        <f>IF(Formato_02!$H$9&lt;&gt;"",Formato_02!$H$9,"")</f>
        <v/>
      </c>
      <c r="E129" s="24" t="str">
        <f t="shared" si="8"/>
        <v/>
      </c>
      <c r="F129" s="24" t="str">
        <f>IF(Formato_02!$B$14&lt;&gt;"",Formato_02!$B$14,"")</f>
        <v/>
      </c>
      <c r="G129" s="22" t="str">
        <f>IF('Formato 3_Gantt'!C134&lt;&gt;"",'Formato 3_Gantt'!C134,"")</f>
        <v/>
      </c>
      <c r="H129" s="13" t="str">
        <f>IF('Formato 3_Gantt'!D$8&lt;&gt;"",'Formato 3_Gantt'!D$8,"")</f>
        <v/>
      </c>
      <c r="I129" s="13" t="str">
        <f>IF('Formato 3_Gantt'!E$8&lt;&gt;"",'Formato 3_Gantt'!E$8,"")</f>
        <v/>
      </c>
      <c r="J129" s="13" t="str">
        <f>IF('Formato 3_Gantt'!F$8&lt;&gt;"",'Formato 3_Gantt'!F$8,"")</f>
        <v/>
      </c>
      <c r="K129" s="158" t="str">
        <f>IF('Formato 3_Gantt'!G$8&lt;&gt;"",'Formato 3_Gantt'!G$8,"")</f>
        <v/>
      </c>
      <c r="L129" s="158" t="str">
        <f>IF('Formato 3_Gantt'!H$8&lt;&gt;"",'Formato 3_Gantt'!H$8,"")</f>
        <v/>
      </c>
      <c r="M129" s="13" t="str">
        <f>IF('Formato 3_Gantt'!BL$8&lt;&gt;"",'Formato 3_Gantt'!BL$8,"")</f>
        <v/>
      </c>
      <c r="N129" s="13" t="str">
        <f>IF('Formato 3_Gantt'!BM$8&lt;&gt;"",'Formato 3_Gantt'!BM$8,"")</f>
        <v/>
      </c>
      <c r="O129" s="13" t="str">
        <f>IF('Formato 3_Gantt'!BN$8&lt;&gt;"",'Formato 3_Gantt'!BN$8,"")</f>
        <v/>
      </c>
      <c r="P129" s="13" t="str">
        <f>IF('Formato 3_Gantt'!BO$8&lt;&gt;"",'Formato 3_Gantt'!BO$8,"")</f>
        <v/>
      </c>
      <c r="Q129" s="13" t="str">
        <f>IF('Formato 3_Gantt'!BP$8&lt;&gt;"",'Formato 3_Gantt'!BP$8,"")</f>
        <v/>
      </c>
      <c r="R129" s="13" t="str">
        <f>IF('Formato 3_Gantt'!BQ$8&lt;&gt;"",'Formato 3_Gantt'!BQ$8,"")</f>
        <v/>
      </c>
      <c r="S129" s="13" t="str">
        <f>IF('Formato 3_Gantt'!BR$8&lt;&gt;"",'Formato 3_Gantt'!BR$8,"")</f>
        <v/>
      </c>
      <c r="T129" s="13" t="str">
        <f>IF('Formato 3_Gantt'!BS$8&lt;&gt;"",'Formato 3_Gantt'!BS$8,"")</f>
        <v/>
      </c>
      <c r="U129" s="13" t="str">
        <f>IF('Formato 3_Gantt'!BT$8&lt;&gt;"",'Formato 3_Gantt'!BT$8,"")</f>
        <v/>
      </c>
      <c r="V129" s="13" t="str">
        <f>IF('Formato 3_Gantt'!BU$8&lt;&gt;"",'Formato 3_Gantt'!BU$8,"")</f>
        <v/>
      </c>
      <c r="W129" s="13" t="str">
        <f>IF('Formato 3_Gantt'!BV$8&lt;&gt;"",'Formato 3_Gantt'!BV$8,"")</f>
        <v/>
      </c>
      <c r="X129" s="13" t="str">
        <f>IF('Formato 3_Gantt'!BW$8&lt;&gt;"",'Formato 3_Gantt'!BW$8,"")</f>
        <v/>
      </c>
      <c r="Y129" s="13" t="str">
        <f>IF('Formato 3_Gantt'!BX$8&lt;&gt;"",'Formato 3_Gantt'!BX$8,"")</f>
        <v/>
      </c>
      <c r="Z129" s="162" t="str">
        <f>IF(Formato_02!S$15&lt;&gt;"",Formato_02!S$15,"")</f>
        <v/>
      </c>
      <c r="AA129" s="162" t="str">
        <f>IF(Formato_02!T$15&lt;&gt;"",Formato_02!T$15,"")</f>
        <v/>
      </c>
      <c r="AB129" s="162" t="str">
        <f>IF(Formato_02!U$15&lt;&gt;"",Formato_02!U$15,"")</f>
        <v/>
      </c>
      <c r="AC129" s="162" t="str">
        <f>IF(Formato_02!V$15&lt;&gt;"",Formato_02!V$15,"")</f>
        <v/>
      </c>
      <c r="AD129" s="162" t="str">
        <f>IF(Formato_02!W$15&lt;&gt;"",Formato_02!W$15,"")</f>
        <v/>
      </c>
      <c r="AE129" s="162" t="str">
        <f>IF(Formato_02!X$15&lt;&gt;"",Formato_02!X$15,"")</f>
        <v/>
      </c>
      <c r="AF129" s="162" t="str">
        <f>IF(Formato_02!Y$15&lt;&gt;"",Formato_02!Y$15,"")</f>
        <v/>
      </c>
      <c r="AG129" s="162" t="str">
        <f>IF(Formato_02!Z$15&lt;&gt;"",Formato_02!Z$15,"")</f>
        <v/>
      </c>
      <c r="AH129" s="162" t="str">
        <f>IF(Formato_02!AA$15&lt;&gt;"",Formato_02!AA$15,"")</f>
        <v/>
      </c>
      <c r="AI129" s="162" t="str">
        <f>IF(Formato_02!AB$15&lt;&gt;"",Formato_02!AB$15,"")</f>
        <v/>
      </c>
      <c r="AJ129" s="162" t="str">
        <f>IF(Formato_02!AC$15&lt;&gt;"",Formato_02!AC$15,"")</f>
        <v/>
      </c>
      <c r="AK129" s="162" t="str">
        <f>IF(Formato_02!AD$15&lt;&gt;"",Formato_02!AD$15,"")</f>
        <v/>
      </c>
      <c r="AL129" s="162" t="str">
        <f>IF(Formato_02!$N$14&lt;&gt;"",Formato_02!$N$14,"")</f>
        <v/>
      </c>
      <c r="AM129" s="13" t="str">
        <f>IF(Formato_02!$X$4&lt;&gt;"","AN","")</f>
        <v/>
      </c>
      <c r="AN129" s="24" t="str">
        <f t="shared" si="9"/>
        <v/>
      </c>
      <c r="AO129" s="13" t="str">
        <f>IF(Formato_02!$Y$4&lt;&gt;"","P027","")</f>
        <v/>
      </c>
      <c r="AP129" s="24" t="str">
        <f t="shared" si="10"/>
        <v/>
      </c>
      <c r="AQ129" s="13" t="str">
        <f>IF(Formato_02!$Z$4&lt;&gt;"","PNCVG","")</f>
        <v/>
      </c>
      <c r="AR129" s="24" t="str">
        <f t="shared" si="11"/>
        <v/>
      </c>
      <c r="AS129" s="13" t="str">
        <f>IF(Formato_02!$AA$4&lt;&gt;"","PNFF","")</f>
        <v/>
      </c>
      <c r="AT129" s="24" t="str">
        <f t="shared" si="12"/>
        <v/>
      </c>
      <c r="AU129" s="13" t="str">
        <f>IF(Formato_02!$AB$4&lt;&gt;"","PNPAM","")</f>
        <v/>
      </c>
      <c r="AV129" s="24" t="str">
        <f t="shared" si="13"/>
        <v/>
      </c>
      <c r="AW129" s="13" t="str">
        <f>IF(Formato_02!$AC$4&lt;&gt;"","PNAIA","")</f>
        <v/>
      </c>
      <c r="AX129" s="24" t="str">
        <f t="shared" si="14"/>
        <v/>
      </c>
      <c r="AY129" s="13" t="str">
        <f>IF(Formato_02!$AD$4&lt;&gt;"","PIO","")</f>
        <v/>
      </c>
      <c r="AZ129" s="24" t="str">
        <f t="shared" si="15"/>
        <v/>
      </c>
      <c r="BA129" s="13" t="str">
        <f>IF('Formato 3_Gantt'!B$13&lt;&gt;"",'Formato 3_Gantt'!A$13,"")</f>
        <v/>
      </c>
      <c r="BB129" s="24" t="str">
        <f>IF('Formato 3_Gantt'!B$13&lt;&gt;"",'Formato 3_Gantt'!B$13,"")</f>
        <v/>
      </c>
      <c r="BC129" s="22" t="str">
        <f>IF('Formato 3_Gantt'!C$13&lt;&gt;"",'Formato 3_Gantt'!C$13,"")</f>
        <v/>
      </c>
      <c r="BD129" s="13" t="str">
        <f>IF('Formato 3_Gantt'!D$13&lt;&gt;"",'Formato 3_Gantt'!D$13,"")</f>
        <v/>
      </c>
      <c r="BE129" s="161" t="str">
        <f>IF('Formato 3_Gantt'!E$13&lt;&gt;"",'Formato 3_Gantt'!E$13,"")</f>
        <v/>
      </c>
      <c r="BF129" s="13" t="str">
        <f>IF('Formato 3_Gantt'!F$13&lt;&gt;"",'Formato 3_Gantt'!F$13,"")</f>
        <v/>
      </c>
      <c r="BG129" s="158" t="str">
        <f>IF('Formato 3_Gantt'!G$13&lt;&gt;"",'Formato 3_Gantt'!G$13,"")</f>
        <v/>
      </c>
      <c r="BH129" s="158" t="str">
        <f>IF('Formato 3_Gantt'!H$13&lt;&gt;"",'Formato 3_Gantt'!H$13,"")</f>
        <v/>
      </c>
      <c r="BI129" s="161" t="str">
        <f>IF('Formato 3_Gantt'!BL$13&lt;&gt;"",'Formato 3_Gantt'!BL$13,"")</f>
        <v/>
      </c>
      <c r="BJ129" s="161" t="str">
        <f>IF('Formato 3_Gantt'!BM$13&lt;&gt;"",'Formato 3_Gantt'!BM$13,"")</f>
        <v/>
      </c>
      <c r="BK129" s="161" t="str">
        <f>IF('Formato 3_Gantt'!BN$13&lt;&gt;"",'Formato 3_Gantt'!BN$13,"")</f>
        <v/>
      </c>
      <c r="BL129" s="161" t="str">
        <f>IF('Formato 3_Gantt'!BO$13&lt;&gt;"",'Formato 3_Gantt'!BO$13,"")</f>
        <v/>
      </c>
      <c r="BM129" s="161" t="str">
        <f>IF('Formato 3_Gantt'!BP$13&lt;&gt;"",'Formato 3_Gantt'!BP$13,"")</f>
        <v/>
      </c>
      <c r="BN129" s="161" t="str">
        <f>IF('Formato 3_Gantt'!BQ$13&lt;&gt;"",'Formato 3_Gantt'!BQ$13,"")</f>
        <v/>
      </c>
      <c r="BO129" s="161" t="str">
        <f>IF('Formato 3_Gantt'!BR$13&lt;&gt;"",'Formato 3_Gantt'!BR$13,"")</f>
        <v/>
      </c>
      <c r="BP129" s="161" t="str">
        <f>IF('Formato 3_Gantt'!BS$13&lt;&gt;"",'Formato 3_Gantt'!BS$13,"")</f>
        <v/>
      </c>
      <c r="BQ129" s="161" t="str">
        <f>IF('Formato 3_Gantt'!BT$13&lt;&gt;"",'Formato 3_Gantt'!BT$13,"")</f>
        <v/>
      </c>
      <c r="BR129" s="161" t="str">
        <f>IF('Formato 3_Gantt'!BU$13&lt;&gt;"",'Formato 3_Gantt'!BU$13,"")</f>
        <v/>
      </c>
      <c r="BS129" s="161" t="str">
        <f>IF('Formato 3_Gantt'!BV$13&lt;&gt;"",'Formato 3_Gantt'!BV$13,"")</f>
        <v/>
      </c>
      <c r="BT129" s="161" t="str">
        <f>IF('Formato 3_Gantt'!BW$13&lt;&gt;"",'Formato 3_Gantt'!BW$13,"")</f>
        <v/>
      </c>
      <c r="BU129" s="161" t="str">
        <f>IF('Formato 3_Gantt'!BX$13&lt;&gt;"",'Formato 3_Gantt'!BX$13,"")</f>
        <v/>
      </c>
      <c r="BV129" s="163" t="str">
        <f>IF('Formato 4_Ppto'!I$131&lt;&gt;"",'Formato 4_Ppto'!I$131,"")</f>
        <v/>
      </c>
      <c r="BW129" s="162" t="str">
        <f>IF('Formato 4_Ppto'!X$131&lt;&gt;"",'Formato 4_Ppto'!X$131,"")</f>
        <v/>
      </c>
      <c r="BX129" s="162" t="str">
        <f>IF('Formato 4_Ppto'!Y$131&lt;&gt;"",'Formato 4_Ppto'!Y$131,"")</f>
        <v/>
      </c>
      <c r="BY129" s="162" t="str">
        <f>IF('Formato 4_Ppto'!Z$131&lt;&gt;"",'Formato 4_Ppto'!Z$131,"")</f>
        <v/>
      </c>
      <c r="BZ129" s="162" t="str">
        <f>IF('Formato 4_Ppto'!AA$131&lt;&gt;"",'Formato 4_Ppto'!AA$131,"")</f>
        <v/>
      </c>
      <c r="CA129" s="162" t="str">
        <f>IF('Formato 4_Ppto'!AB$131&lt;&gt;"",'Formato 4_Ppto'!AB$131,"")</f>
        <v/>
      </c>
      <c r="CB129" s="162" t="str">
        <f>IF('Formato 4_Ppto'!AC$131&lt;&gt;"",'Formato 4_Ppto'!AC$131,"")</f>
        <v/>
      </c>
      <c r="CC129" s="162" t="str">
        <f>IF('Formato 4_Ppto'!AD$131&lt;&gt;"",'Formato 4_Ppto'!AD$131,"")</f>
        <v/>
      </c>
      <c r="CD129" s="162" t="str">
        <f>IF('Formato 4_Ppto'!AE$131&lt;&gt;"",'Formato 4_Ppto'!AE$131,"")</f>
        <v/>
      </c>
      <c r="CE129" s="162" t="str">
        <f>IF('Formato 4_Ppto'!AF$131&lt;&gt;"",'Formato 4_Ppto'!AF$131,"")</f>
        <v/>
      </c>
      <c r="CF129" s="162" t="str">
        <f>IF('Formato 4_Ppto'!AG$131&lt;&gt;"",'Formato 4_Ppto'!AG$131,"")</f>
        <v/>
      </c>
      <c r="CG129" s="162" t="str">
        <f>IF('Formato 4_Ppto'!AH$131&lt;&gt;"",'Formato 4_Ppto'!AH$131,"")</f>
        <v/>
      </c>
      <c r="CH129" s="162" t="str">
        <f>IF('Formato 4_Ppto'!AI$131&lt;&gt;"",'Formato 4_Ppto'!AI$131,"")</f>
        <v/>
      </c>
      <c r="CI129" s="163" t="str">
        <f>IF('Formato 4_Ppto'!AJ$131&lt;&gt;"",'Formato 4_Ppto'!AJ$131,"")</f>
        <v/>
      </c>
      <c r="CJ129" s="13" t="str">
        <f>IF('Formato 4_Ppto'!B138&lt;&gt;"",'Formato 4_Ppto'!A138,"")</f>
        <v/>
      </c>
      <c r="CK129" s="24" t="str">
        <f>IF('Formato 4_Ppto'!B138&lt;&gt;"",'Formato 4_Ppto'!B138,"")</f>
        <v/>
      </c>
      <c r="CL129" s="22" t="str">
        <f>IF('Formato 4_Ppto'!C138&lt;&gt;"",'Formato 4_Ppto'!C138,"")</f>
        <v/>
      </c>
      <c r="CM129" s="24" t="str">
        <f>IF('Formato 4_Ppto'!D138&lt;&gt;"",'Formato 4_Ppto'!D138,"")</f>
        <v/>
      </c>
      <c r="CN129" s="161" t="str">
        <f>IF('Formato 4_Ppto'!E138&lt;&gt;"",'Formato 4_Ppto'!E138,"")</f>
        <v/>
      </c>
      <c r="CO129" s="161" t="str">
        <f>IF('Formato 4_Ppto'!G138&lt;&gt;"",'Formato 4_Ppto'!G138,"")</f>
        <v/>
      </c>
      <c r="CP129" s="163" t="str">
        <f>IF('Formato 4_Ppto'!I138&lt;&gt;"",'Formato 4_Ppto'!I138,"")</f>
        <v/>
      </c>
      <c r="CQ129" s="161" t="str">
        <f>IF('Formato 4_Ppto'!K138&lt;&gt;"",'Formato 4_Ppto'!K138,"")</f>
        <v/>
      </c>
      <c r="CR129" s="161" t="str">
        <f>IF('Formato 4_Ppto'!L138&lt;&gt;"",'Formato 4_Ppto'!L138,"")</f>
        <v/>
      </c>
      <c r="CS129" s="161" t="str">
        <f>IF('Formato 4_Ppto'!M138&lt;&gt;"",'Formato 4_Ppto'!M138,"")</f>
        <v/>
      </c>
      <c r="CT129" s="161" t="str">
        <f>IF('Formato 4_Ppto'!N138&lt;&gt;"",'Formato 4_Ppto'!N138,"")</f>
        <v/>
      </c>
      <c r="CU129" s="161" t="str">
        <f>IF('Formato 4_Ppto'!O138&lt;&gt;"",'Formato 4_Ppto'!O138,"")</f>
        <v/>
      </c>
      <c r="CV129" s="161" t="str">
        <f>IF('Formato 4_Ppto'!P138&lt;&gt;"",'Formato 4_Ppto'!P138,"")</f>
        <v/>
      </c>
      <c r="CW129" s="161" t="str">
        <f>IF('Formato 4_Ppto'!Q138&lt;&gt;"",'Formato 4_Ppto'!Q138,"")</f>
        <v/>
      </c>
      <c r="CX129" s="161" t="str">
        <f>IF('Formato 4_Ppto'!R138&lt;&gt;"",'Formato 4_Ppto'!R138,"")</f>
        <v/>
      </c>
      <c r="CY129" s="161" t="str">
        <f>IF('Formato 4_Ppto'!S138&lt;&gt;"",'Formato 4_Ppto'!S138,"")</f>
        <v/>
      </c>
      <c r="CZ129" s="161" t="str">
        <f>IF('Formato 4_Ppto'!T138&lt;&gt;"",'Formato 4_Ppto'!T138,"")</f>
        <v/>
      </c>
      <c r="DA129" s="161" t="str">
        <f>IF('Formato 4_Ppto'!U138&lt;&gt;"",'Formato 4_Ppto'!U138,"")</f>
        <v/>
      </c>
      <c r="DB129" s="161" t="str">
        <f>IF('Formato 4_Ppto'!V138&lt;&gt;"",'Formato 4_Ppto'!V138,"")</f>
        <v/>
      </c>
      <c r="DC129" s="161" t="str">
        <f>IF('Formato 4_Ppto'!W138&lt;&gt;"",'Formato 4_Ppto'!W138,"")</f>
        <v/>
      </c>
      <c r="DD129" s="162" t="str">
        <f>IF('Formato 4_Ppto'!X138&lt;&gt;"",'Formato 4_Ppto'!X138,"")</f>
        <v/>
      </c>
      <c r="DE129" s="162" t="str">
        <f>IF('Formato 4_Ppto'!Y138&lt;&gt;"",'Formato 4_Ppto'!Y138,"")</f>
        <v/>
      </c>
      <c r="DF129" s="162" t="str">
        <f>IF('Formato 4_Ppto'!Z138&lt;&gt;"",'Formato 4_Ppto'!Z138,"")</f>
        <v/>
      </c>
      <c r="DG129" s="162" t="str">
        <f>IF('Formato 4_Ppto'!AA138&lt;&gt;"",'Formato 4_Ppto'!AA138,"")</f>
        <v/>
      </c>
      <c r="DH129" s="162" t="str">
        <f>IF('Formato 4_Ppto'!AB138&lt;&gt;"",'Formato 4_Ppto'!AB138,"")</f>
        <v/>
      </c>
      <c r="DI129" s="162" t="str">
        <f>IF('Formato 4_Ppto'!AC138&lt;&gt;"",'Formato 4_Ppto'!AC138,"")</f>
        <v/>
      </c>
      <c r="DJ129" s="162" t="str">
        <f>IF('Formato 4_Ppto'!AD138&lt;&gt;"",'Formato 4_Ppto'!AD138,"")</f>
        <v/>
      </c>
      <c r="DK129" s="162" t="str">
        <f>IF('Formato 4_Ppto'!AE138&lt;&gt;"",'Formato 4_Ppto'!AE138,"")</f>
        <v/>
      </c>
      <c r="DL129" s="162" t="str">
        <f>IF('Formato 4_Ppto'!AF138&lt;&gt;"",'Formato 4_Ppto'!AF138,"")</f>
        <v/>
      </c>
      <c r="DM129" s="162" t="str">
        <f>IF('Formato 4_Ppto'!AG138&lt;&gt;"",'Formato 4_Ppto'!AG138,"")</f>
        <v/>
      </c>
      <c r="DN129" s="162" t="str">
        <f>IF('Formato 4_Ppto'!AH138&lt;&gt;"",'Formato 4_Ppto'!AH138,"")</f>
        <v/>
      </c>
      <c r="DO129" s="162" t="str">
        <f>IF('Formato 4_Ppto'!AI138&lt;&gt;"",'Formato 4_Ppto'!AI138,"")</f>
        <v/>
      </c>
      <c r="DP129" s="163" t="str">
        <f>IF('Formato 4_Ppto'!AJ138&lt;&gt;"",'Formato 4_Ppto'!AJ138,"")</f>
        <v/>
      </c>
    </row>
    <row r="130" spans="2:120" x14ac:dyDescent="0.3">
      <c r="B130" s="13" t="str">
        <f>IF(OR(Tabla6[[#This Row],[IDA]]="",Tabla6[[#This Row],[IDT]]="",Tabla6[[#This Row],[IDI]]=""),"",Tabla6[[#This Row],[IDA]]&amp;"."&amp;Tabla6[[#This Row],[IDT]]&amp;"."&amp;Tabla6[[#This Row],[IDI]])</f>
        <v/>
      </c>
      <c r="C130" s="13" t="str">
        <f>IF(Formato_02!$B$14&lt;&gt;"",0,"")</f>
        <v/>
      </c>
      <c r="D130" s="13" t="str">
        <f>IF(Formato_02!$H$9&lt;&gt;"",Formato_02!$H$9,"")</f>
        <v/>
      </c>
      <c r="E130" s="24" t="str">
        <f t="shared" si="8"/>
        <v/>
      </c>
      <c r="F130" s="24" t="str">
        <f>IF(Formato_02!$B$14&lt;&gt;"",Formato_02!$B$14,"")</f>
        <v/>
      </c>
      <c r="G130" s="22" t="str">
        <f>IF('Formato 3_Gantt'!C135&lt;&gt;"",'Formato 3_Gantt'!C135,"")</f>
        <v/>
      </c>
      <c r="H130" s="13" t="str">
        <f>IF('Formato 3_Gantt'!D$8&lt;&gt;"",'Formato 3_Gantt'!D$8,"")</f>
        <v/>
      </c>
      <c r="I130" s="13" t="str">
        <f>IF('Formato 3_Gantt'!E$8&lt;&gt;"",'Formato 3_Gantt'!E$8,"")</f>
        <v/>
      </c>
      <c r="J130" s="13" t="str">
        <f>IF('Formato 3_Gantt'!F$8&lt;&gt;"",'Formato 3_Gantt'!F$8,"")</f>
        <v/>
      </c>
      <c r="K130" s="158" t="str">
        <f>IF('Formato 3_Gantt'!G$8&lt;&gt;"",'Formato 3_Gantt'!G$8,"")</f>
        <v/>
      </c>
      <c r="L130" s="158" t="str">
        <f>IF('Formato 3_Gantt'!H$8&lt;&gt;"",'Formato 3_Gantt'!H$8,"")</f>
        <v/>
      </c>
      <c r="M130" s="13" t="str">
        <f>IF('Formato 3_Gantt'!BL$8&lt;&gt;"",'Formato 3_Gantt'!BL$8,"")</f>
        <v/>
      </c>
      <c r="N130" s="13" t="str">
        <f>IF('Formato 3_Gantt'!BM$8&lt;&gt;"",'Formato 3_Gantt'!BM$8,"")</f>
        <v/>
      </c>
      <c r="O130" s="13" t="str">
        <f>IF('Formato 3_Gantt'!BN$8&lt;&gt;"",'Formato 3_Gantt'!BN$8,"")</f>
        <v/>
      </c>
      <c r="P130" s="13" t="str">
        <f>IF('Formato 3_Gantt'!BO$8&lt;&gt;"",'Formato 3_Gantt'!BO$8,"")</f>
        <v/>
      </c>
      <c r="Q130" s="13" t="str">
        <f>IF('Formato 3_Gantt'!BP$8&lt;&gt;"",'Formato 3_Gantt'!BP$8,"")</f>
        <v/>
      </c>
      <c r="R130" s="13" t="str">
        <f>IF('Formato 3_Gantt'!BQ$8&lt;&gt;"",'Formato 3_Gantt'!BQ$8,"")</f>
        <v/>
      </c>
      <c r="S130" s="13" t="str">
        <f>IF('Formato 3_Gantt'!BR$8&lt;&gt;"",'Formato 3_Gantt'!BR$8,"")</f>
        <v/>
      </c>
      <c r="T130" s="13" t="str">
        <f>IF('Formato 3_Gantt'!BS$8&lt;&gt;"",'Formato 3_Gantt'!BS$8,"")</f>
        <v/>
      </c>
      <c r="U130" s="13" t="str">
        <f>IF('Formato 3_Gantt'!BT$8&lt;&gt;"",'Formato 3_Gantt'!BT$8,"")</f>
        <v/>
      </c>
      <c r="V130" s="13" t="str">
        <f>IF('Formato 3_Gantt'!BU$8&lt;&gt;"",'Formato 3_Gantt'!BU$8,"")</f>
        <v/>
      </c>
      <c r="W130" s="13" t="str">
        <f>IF('Formato 3_Gantt'!BV$8&lt;&gt;"",'Formato 3_Gantt'!BV$8,"")</f>
        <v/>
      </c>
      <c r="X130" s="13" t="str">
        <f>IF('Formato 3_Gantt'!BW$8&lt;&gt;"",'Formato 3_Gantt'!BW$8,"")</f>
        <v/>
      </c>
      <c r="Y130" s="13" t="str">
        <f>IF('Formato 3_Gantt'!BX$8&lt;&gt;"",'Formato 3_Gantt'!BX$8,"")</f>
        <v/>
      </c>
      <c r="Z130" s="162" t="str">
        <f>IF(Formato_02!S$15&lt;&gt;"",Formato_02!S$15,"")</f>
        <v/>
      </c>
      <c r="AA130" s="162" t="str">
        <f>IF(Formato_02!T$15&lt;&gt;"",Formato_02!T$15,"")</f>
        <v/>
      </c>
      <c r="AB130" s="162" t="str">
        <f>IF(Formato_02!U$15&lt;&gt;"",Formato_02!U$15,"")</f>
        <v/>
      </c>
      <c r="AC130" s="162" t="str">
        <f>IF(Formato_02!V$15&lt;&gt;"",Formato_02!V$15,"")</f>
        <v/>
      </c>
      <c r="AD130" s="162" t="str">
        <f>IF(Formato_02!W$15&lt;&gt;"",Formato_02!W$15,"")</f>
        <v/>
      </c>
      <c r="AE130" s="162" t="str">
        <f>IF(Formato_02!X$15&lt;&gt;"",Formato_02!X$15,"")</f>
        <v/>
      </c>
      <c r="AF130" s="162" t="str">
        <f>IF(Formato_02!Y$15&lt;&gt;"",Formato_02!Y$15,"")</f>
        <v/>
      </c>
      <c r="AG130" s="162" t="str">
        <f>IF(Formato_02!Z$15&lt;&gt;"",Formato_02!Z$15,"")</f>
        <v/>
      </c>
      <c r="AH130" s="162" t="str">
        <f>IF(Formato_02!AA$15&lt;&gt;"",Formato_02!AA$15,"")</f>
        <v/>
      </c>
      <c r="AI130" s="162" t="str">
        <f>IF(Formato_02!AB$15&lt;&gt;"",Formato_02!AB$15,"")</f>
        <v/>
      </c>
      <c r="AJ130" s="162" t="str">
        <f>IF(Formato_02!AC$15&lt;&gt;"",Formato_02!AC$15,"")</f>
        <v/>
      </c>
      <c r="AK130" s="162" t="str">
        <f>IF(Formato_02!AD$15&lt;&gt;"",Formato_02!AD$15,"")</f>
        <v/>
      </c>
      <c r="AL130" s="162" t="str">
        <f>IF(Formato_02!$N$14&lt;&gt;"",Formato_02!$N$14,"")</f>
        <v/>
      </c>
      <c r="AM130" s="13" t="str">
        <f>IF(Formato_02!$X$4&lt;&gt;"","AN","")</f>
        <v/>
      </c>
      <c r="AN130" s="24" t="str">
        <f t="shared" si="9"/>
        <v/>
      </c>
      <c r="AO130" s="13" t="str">
        <f>IF(Formato_02!$Y$4&lt;&gt;"","P027","")</f>
        <v/>
      </c>
      <c r="AP130" s="24" t="str">
        <f t="shared" si="10"/>
        <v/>
      </c>
      <c r="AQ130" s="13" t="str">
        <f>IF(Formato_02!$Z$4&lt;&gt;"","PNCVG","")</f>
        <v/>
      </c>
      <c r="AR130" s="24" t="str">
        <f t="shared" si="11"/>
        <v/>
      </c>
      <c r="AS130" s="13" t="str">
        <f>IF(Formato_02!$AA$4&lt;&gt;"","PNFF","")</f>
        <v/>
      </c>
      <c r="AT130" s="24" t="str">
        <f t="shared" si="12"/>
        <v/>
      </c>
      <c r="AU130" s="13" t="str">
        <f>IF(Formato_02!$AB$4&lt;&gt;"","PNPAM","")</f>
        <v/>
      </c>
      <c r="AV130" s="24" t="str">
        <f t="shared" si="13"/>
        <v/>
      </c>
      <c r="AW130" s="13" t="str">
        <f>IF(Formato_02!$AC$4&lt;&gt;"","PNAIA","")</f>
        <v/>
      </c>
      <c r="AX130" s="24" t="str">
        <f t="shared" si="14"/>
        <v/>
      </c>
      <c r="AY130" s="13" t="str">
        <f>IF(Formato_02!$AD$4&lt;&gt;"","PIO","")</f>
        <v/>
      </c>
      <c r="AZ130" s="24" t="str">
        <f t="shared" si="15"/>
        <v/>
      </c>
      <c r="BA130" s="13" t="str">
        <f>IF('Formato 3_Gantt'!B$13&lt;&gt;"",'Formato 3_Gantt'!A$13,"")</f>
        <v/>
      </c>
      <c r="BB130" s="24" t="str">
        <f>IF('Formato 3_Gantt'!B$13&lt;&gt;"",'Formato 3_Gantt'!B$13,"")</f>
        <v/>
      </c>
      <c r="BC130" s="22" t="str">
        <f>IF('Formato 3_Gantt'!C$13&lt;&gt;"",'Formato 3_Gantt'!C$13,"")</f>
        <v/>
      </c>
      <c r="BD130" s="13" t="str">
        <f>IF('Formato 3_Gantt'!D$13&lt;&gt;"",'Formato 3_Gantt'!D$13,"")</f>
        <v/>
      </c>
      <c r="BE130" s="161" t="str">
        <f>IF('Formato 3_Gantt'!E$13&lt;&gt;"",'Formato 3_Gantt'!E$13,"")</f>
        <v/>
      </c>
      <c r="BF130" s="13" t="str">
        <f>IF('Formato 3_Gantt'!F$13&lt;&gt;"",'Formato 3_Gantt'!F$13,"")</f>
        <v/>
      </c>
      <c r="BG130" s="158" t="str">
        <f>IF('Formato 3_Gantt'!G$13&lt;&gt;"",'Formato 3_Gantt'!G$13,"")</f>
        <v/>
      </c>
      <c r="BH130" s="158" t="str">
        <f>IF('Formato 3_Gantt'!H$13&lt;&gt;"",'Formato 3_Gantt'!H$13,"")</f>
        <v/>
      </c>
      <c r="BI130" s="161" t="str">
        <f>IF('Formato 3_Gantt'!BL$13&lt;&gt;"",'Formato 3_Gantt'!BL$13,"")</f>
        <v/>
      </c>
      <c r="BJ130" s="161" t="str">
        <f>IF('Formato 3_Gantt'!BM$13&lt;&gt;"",'Formato 3_Gantt'!BM$13,"")</f>
        <v/>
      </c>
      <c r="BK130" s="161" t="str">
        <f>IF('Formato 3_Gantt'!BN$13&lt;&gt;"",'Formato 3_Gantt'!BN$13,"")</f>
        <v/>
      </c>
      <c r="BL130" s="161" t="str">
        <f>IF('Formato 3_Gantt'!BO$13&lt;&gt;"",'Formato 3_Gantt'!BO$13,"")</f>
        <v/>
      </c>
      <c r="BM130" s="161" t="str">
        <f>IF('Formato 3_Gantt'!BP$13&lt;&gt;"",'Formato 3_Gantt'!BP$13,"")</f>
        <v/>
      </c>
      <c r="BN130" s="161" t="str">
        <f>IF('Formato 3_Gantt'!BQ$13&lt;&gt;"",'Formato 3_Gantt'!BQ$13,"")</f>
        <v/>
      </c>
      <c r="BO130" s="161" t="str">
        <f>IF('Formato 3_Gantt'!BR$13&lt;&gt;"",'Formato 3_Gantt'!BR$13,"")</f>
        <v/>
      </c>
      <c r="BP130" s="161" t="str">
        <f>IF('Formato 3_Gantt'!BS$13&lt;&gt;"",'Formato 3_Gantt'!BS$13,"")</f>
        <v/>
      </c>
      <c r="BQ130" s="161" t="str">
        <f>IF('Formato 3_Gantt'!BT$13&lt;&gt;"",'Formato 3_Gantt'!BT$13,"")</f>
        <v/>
      </c>
      <c r="BR130" s="161" t="str">
        <f>IF('Formato 3_Gantt'!BU$13&lt;&gt;"",'Formato 3_Gantt'!BU$13,"")</f>
        <v/>
      </c>
      <c r="BS130" s="161" t="str">
        <f>IF('Formato 3_Gantt'!BV$13&lt;&gt;"",'Formato 3_Gantt'!BV$13,"")</f>
        <v/>
      </c>
      <c r="BT130" s="161" t="str">
        <f>IF('Formato 3_Gantt'!BW$13&lt;&gt;"",'Formato 3_Gantt'!BW$13,"")</f>
        <v/>
      </c>
      <c r="BU130" s="161" t="str">
        <f>IF('Formato 3_Gantt'!BX$13&lt;&gt;"",'Formato 3_Gantt'!BX$13,"")</f>
        <v/>
      </c>
      <c r="BV130" s="163" t="str">
        <f>IF('Formato 4_Ppto'!I$131&lt;&gt;"",'Formato 4_Ppto'!I$131,"")</f>
        <v/>
      </c>
      <c r="BW130" s="162" t="str">
        <f>IF('Formato 4_Ppto'!X$131&lt;&gt;"",'Formato 4_Ppto'!X$131,"")</f>
        <v/>
      </c>
      <c r="BX130" s="162" t="str">
        <f>IF('Formato 4_Ppto'!Y$131&lt;&gt;"",'Formato 4_Ppto'!Y$131,"")</f>
        <v/>
      </c>
      <c r="BY130" s="162" t="str">
        <f>IF('Formato 4_Ppto'!Z$131&lt;&gt;"",'Formato 4_Ppto'!Z$131,"")</f>
        <v/>
      </c>
      <c r="BZ130" s="162" t="str">
        <f>IF('Formato 4_Ppto'!AA$131&lt;&gt;"",'Formato 4_Ppto'!AA$131,"")</f>
        <v/>
      </c>
      <c r="CA130" s="162" t="str">
        <f>IF('Formato 4_Ppto'!AB$131&lt;&gt;"",'Formato 4_Ppto'!AB$131,"")</f>
        <v/>
      </c>
      <c r="CB130" s="162" t="str">
        <f>IF('Formato 4_Ppto'!AC$131&lt;&gt;"",'Formato 4_Ppto'!AC$131,"")</f>
        <v/>
      </c>
      <c r="CC130" s="162" t="str">
        <f>IF('Formato 4_Ppto'!AD$131&lt;&gt;"",'Formato 4_Ppto'!AD$131,"")</f>
        <v/>
      </c>
      <c r="CD130" s="162" t="str">
        <f>IF('Formato 4_Ppto'!AE$131&lt;&gt;"",'Formato 4_Ppto'!AE$131,"")</f>
        <v/>
      </c>
      <c r="CE130" s="162" t="str">
        <f>IF('Formato 4_Ppto'!AF$131&lt;&gt;"",'Formato 4_Ppto'!AF$131,"")</f>
        <v/>
      </c>
      <c r="CF130" s="162" t="str">
        <f>IF('Formato 4_Ppto'!AG$131&lt;&gt;"",'Formato 4_Ppto'!AG$131,"")</f>
        <v/>
      </c>
      <c r="CG130" s="162" t="str">
        <f>IF('Formato 4_Ppto'!AH$131&lt;&gt;"",'Formato 4_Ppto'!AH$131,"")</f>
        <v/>
      </c>
      <c r="CH130" s="162" t="str">
        <f>IF('Formato 4_Ppto'!AI$131&lt;&gt;"",'Formato 4_Ppto'!AI$131,"")</f>
        <v/>
      </c>
      <c r="CI130" s="163" t="str">
        <f>IF('Formato 4_Ppto'!AJ$131&lt;&gt;"",'Formato 4_Ppto'!AJ$131,"")</f>
        <v/>
      </c>
      <c r="CJ130" s="13" t="str">
        <f>IF('Formato 4_Ppto'!B139&lt;&gt;"",'Formato 4_Ppto'!A139,"")</f>
        <v/>
      </c>
      <c r="CK130" s="24" t="str">
        <f>IF('Formato 4_Ppto'!B139&lt;&gt;"",'Formato 4_Ppto'!B139,"")</f>
        <v/>
      </c>
      <c r="CL130" s="22" t="str">
        <f>IF('Formato 4_Ppto'!C139&lt;&gt;"",'Formato 4_Ppto'!C139,"")</f>
        <v/>
      </c>
      <c r="CM130" s="24" t="str">
        <f>IF('Formato 4_Ppto'!D139&lt;&gt;"",'Formato 4_Ppto'!D139,"")</f>
        <v/>
      </c>
      <c r="CN130" s="161" t="str">
        <f>IF('Formato 4_Ppto'!E139&lt;&gt;"",'Formato 4_Ppto'!E139,"")</f>
        <v/>
      </c>
      <c r="CO130" s="161" t="str">
        <f>IF('Formato 4_Ppto'!G139&lt;&gt;"",'Formato 4_Ppto'!G139,"")</f>
        <v/>
      </c>
      <c r="CP130" s="163" t="str">
        <f>IF('Formato 4_Ppto'!I139&lt;&gt;"",'Formato 4_Ppto'!I139,"")</f>
        <v/>
      </c>
      <c r="CQ130" s="161" t="str">
        <f>IF('Formato 4_Ppto'!K139&lt;&gt;"",'Formato 4_Ppto'!K139,"")</f>
        <v/>
      </c>
      <c r="CR130" s="161" t="str">
        <f>IF('Formato 4_Ppto'!L139&lt;&gt;"",'Formato 4_Ppto'!L139,"")</f>
        <v/>
      </c>
      <c r="CS130" s="161" t="str">
        <f>IF('Formato 4_Ppto'!M139&lt;&gt;"",'Formato 4_Ppto'!M139,"")</f>
        <v/>
      </c>
      <c r="CT130" s="161" t="str">
        <f>IF('Formato 4_Ppto'!N139&lt;&gt;"",'Formato 4_Ppto'!N139,"")</f>
        <v/>
      </c>
      <c r="CU130" s="161" t="str">
        <f>IF('Formato 4_Ppto'!O139&lt;&gt;"",'Formato 4_Ppto'!O139,"")</f>
        <v/>
      </c>
      <c r="CV130" s="161" t="str">
        <f>IF('Formato 4_Ppto'!P139&lt;&gt;"",'Formato 4_Ppto'!P139,"")</f>
        <v/>
      </c>
      <c r="CW130" s="161" t="str">
        <f>IF('Formato 4_Ppto'!Q139&lt;&gt;"",'Formato 4_Ppto'!Q139,"")</f>
        <v/>
      </c>
      <c r="CX130" s="161" t="str">
        <f>IF('Formato 4_Ppto'!R139&lt;&gt;"",'Formato 4_Ppto'!R139,"")</f>
        <v/>
      </c>
      <c r="CY130" s="161" t="str">
        <f>IF('Formato 4_Ppto'!S139&lt;&gt;"",'Formato 4_Ppto'!S139,"")</f>
        <v/>
      </c>
      <c r="CZ130" s="161" t="str">
        <f>IF('Formato 4_Ppto'!T139&lt;&gt;"",'Formato 4_Ppto'!T139,"")</f>
        <v/>
      </c>
      <c r="DA130" s="161" t="str">
        <f>IF('Formato 4_Ppto'!U139&lt;&gt;"",'Formato 4_Ppto'!U139,"")</f>
        <v/>
      </c>
      <c r="DB130" s="161" t="str">
        <f>IF('Formato 4_Ppto'!V139&lt;&gt;"",'Formato 4_Ppto'!V139,"")</f>
        <v/>
      </c>
      <c r="DC130" s="161" t="str">
        <f>IF('Formato 4_Ppto'!W139&lt;&gt;"",'Formato 4_Ppto'!W139,"")</f>
        <v/>
      </c>
      <c r="DD130" s="162" t="str">
        <f>IF('Formato 4_Ppto'!X139&lt;&gt;"",'Formato 4_Ppto'!X139,"")</f>
        <v/>
      </c>
      <c r="DE130" s="162" t="str">
        <f>IF('Formato 4_Ppto'!Y139&lt;&gt;"",'Formato 4_Ppto'!Y139,"")</f>
        <v/>
      </c>
      <c r="DF130" s="162" t="str">
        <f>IF('Formato 4_Ppto'!Z139&lt;&gt;"",'Formato 4_Ppto'!Z139,"")</f>
        <v/>
      </c>
      <c r="DG130" s="162" t="str">
        <f>IF('Formato 4_Ppto'!AA139&lt;&gt;"",'Formato 4_Ppto'!AA139,"")</f>
        <v/>
      </c>
      <c r="DH130" s="162" t="str">
        <f>IF('Formato 4_Ppto'!AB139&lt;&gt;"",'Formato 4_Ppto'!AB139,"")</f>
        <v/>
      </c>
      <c r="DI130" s="162" t="str">
        <f>IF('Formato 4_Ppto'!AC139&lt;&gt;"",'Formato 4_Ppto'!AC139,"")</f>
        <v/>
      </c>
      <c r="DJ130" s="162" t="str">
        <f>IF('Formato 4_Ppto'!AD139&lt;&gt;"",'Formato 4_Ppto'!AD139,"")</f>
        <v/>
      </c>
      <c r="DK130" s="162" t="str">
        <f>IF('Formato 4_Ppto'!AE139&lt;&gt;"",'Formato 4_Ppto'!AE139,"")</f>
        <v/>
      </c>
      <c r="DL130" s="162" t="str">
        <f>IF('Formato 4_Ppto'!AF139&lt;&gt;"",'Formato 4_Ppto'!AF139,"")</f>
        <v/>
      </c>
      <c r="DM130" s="162" t="str">
        <f>IF('Formato 4_Ppto'!AG139&lt;&gt;"",'Formato 4_Ppto'!AG139,"")</f>
        <v/>
      </c>
      <c r="DN130" s="162" t="str">
        <f>IF('Formato 4_Ppto'!AH139&lt;&gt;"",'Formato 4_Ppto'!AH139,"")</f>
        <v/>
      </c>
      <c r="DO130" s="162" t="str">
        <f>IF('Formato 4_Ppto'!AI139&lt;&gt;"",'Formato 4_Ppto'!AI139,"")</f>
        <v/>
      </c>
      <c r="DP130" s="163" t="str">
        <f>IF('Formato 4_Ppto'!AJ139&lt;&gt;"",'Formato 4_Ppto'!AJ139,"")</f>
        <v/>
      </c>
    </row>
    <row r="131" spans="2:120" x14ac:dyDescent="0.3">
      <c r="B131" s="13" t="str">
        <f>IF(OR(Tabla6[[#This Row],[IDA]]="",Tabla6[[#This Row],[IDT]]="",Tabla6[[#This Row],[IDI]]=""),"",Tabla6[[#This Row],[IDA]]&amp;"."&amp;Tabla6[[#This Row],[IDT]]&amp;"."&amp;Tabla6[[#This Row],[IDI]])</f>
        <v/>
      </c>
      <c r="C131" s="13" t="str">
        <f>IF(Formato_02!$B$14&lt;&gt;"",0,"")</f>
        <v/>
      </c>
      <c r="D131" s="13" t="str">
        <f>IF(Formato_02!$H$9&lt;&gt;"",Formato_02!$H$9,"")</f>
        <v/>
      </c>
      <c r="E131" s="24" t="str">
        <f t="shared" ref="E131:E194" si="16">IFERROR(VLOOKUP($D131,DOU,2,0),"")</f>
        <v/>
      </c>
      <c r="F131" s="24" t="str">
        <f>IF(Formato_02!$B$14&lt;&gt;"",Formato_02!$B$14,"")</f>
        <v/>
      </c>
      <c r="G131" s="22" t="str">
        <f>IF('Formato 3_Gantt'!C136&lt;&gt;"",'Formato 3_Gantt'!C136,"")</f>
        <v/>
      </c>
      <c r="H131" s="13" t="str">
        <f>IF('Formato 3_Gantt'!D$8&lt;&gt;"",'Formato 3_Gantt'!D$8,"")</f>
        <v/>
      </c>
      <c r="I131" s="13" t="str">
        <f>IF('Formato 3_Gantt'!E$8&lt;&gt;"",'Formato 3_Gantt'!E$8,"")</f>
        <v/>
      </c>
      <c r="J131" s="13" t="str">
        <f>IF('Formato 3_Gantt'!F$8&lt;&gt;"",'Formato 3_Gantt'!F$8,"")</f>
        <v/>
      </c>
      <c r="K131" s="158" t="str">
        <f>IF('Formato 3_Gantt'!G$8&lt;&gt;"",'Formato 3_Gantt'!G$8,"")</f>
        <v/>
      </c>
      <c r="L131" s="158" t="str">
        <f>IF('Formato 3_Gantt'!H$8&lt;&gt;"",'Formato 3_Gantt'!H$8,"")</f>
        <v/>
      </c>
      <c r="M131" s="13" t="str">
        <f>IF('Formato 3_Gantt'!BL$8&lt;&gt;"",'Formato 3_Gantt'!BL$8,"")</f>
        <v/>
      </c>
      <c r="N131" s="13" t="str">
        <f>IF('Formato 3_Gantt'!BM$8&lt;&gt;"",'Formato 3_Gantt'!BM$8,"")</f>
        <v/>
      </c>
      <c r="O131" s="13" t="str">
        <f>IF('Formato 3_Gantt'!BN$8&lt;&gt;"",'Formato 3_Gantt'!BN$8,"")</f>
        <v/>
      </c>
      <c r="P131" s="13" t="str">
        <f>IF('Formato 3_Gantt'!BO$8&lt;&gt;"",'Formato 3_Gantt'!BO$8,"")</f>
        <v/>
      </c>
      <c r="Q131" s="13" t="str">
        <f>IF('Formato 3_Gantt'!BP$8&lt;&gt;"",'Formato 3_Gantt'!BP$8,"")</f>
        <v/>
      </c>
      <c r="R131" s="13" t="str">
        <f>IF('Formato 3_Gantt'!BQ$8&lt;&gt;"",'Formato 3_Gantt'!BQ$8,"")</f>
        <v/>
      </c>
      <c r="S131" s="13" t="str">
        <f>IF('Formato 3_Gantt'!BR$8&lt;&gt;"",'Formato 3_Gantt'!BR$8,"")</f>
        <v/>
      </c>
      <c r="T131" s="13" t="str">
        <f>IF('Formato 3_Gantt'!BS$8&lt;&gt;"",'Formato 3_Gantt'!BS$8,"")</f>
        <v/>
      </c>
      <c r="U131" s="13" t="str">
        <f>IF('Formato 3_Gantt'!BT$8&lt;&gt;"",'Formato 3_Gantt'!BT$8,"")</f>
        <v/>
      </c>
      <c r="V131" s="13" t="str">
        <f>IF('Formato 3_Gantt'!BU$8&lt;&gt;"",'Formato 3_Gantt'!BU$8,"")</f>
        <v/>
      </c>
      <c r="W131" s="13" t="str">
        <f>IF('Formato 3_Gantt'!BV$8&lt;&gt;"",'Formato 3_Gantt'!BV$8,"")</f>
        <v/>
      </c>
      <c r="X131" s="13" t="str">
        <f>IF('Formato 3_Gantt'!BW$8&lt;&gt;"",'Formato 3_Gantt'!BW$8,"")</f>
        <v/>
      </c>
      <c r="Y131" s="13" t="str">
        <f>IF('Formato 3_Gantt'!BX$8&lt;&gt;"",'Formato 3_Gantt'!BX$8,"")</f>
        <v/>
      </c>
      <c r="Z131" s="162" t="str">
        <f>IF(Formato_02!S$15&lt;&gt;"",Formato_02!S$15,"")</f>
        <v/>
      </c>
      <c r="AA131" s="162" t="str">
        <f>IF(Formato_02!T$15&lt;&gt;"",Formato_02!T$15,"")</f>
        <v/>
      </c>
      <c r="AB131" s="162" t="str">
        <f>IF(Formato_02!U$15&lt;&gt;"",Formato_02!U$15,"")</f>
        <v/>
      </c>
      <c r="AC131" s="162" t="str">
        <f>IF(Formato_02!V$15&lt;&gt;"",Formato_02!V$15,"")</f>
        <v/>
      </c>
      <c r="AD131" s="162" t="str">
        <f>IF(Formato_02!W$15&lt;&gt;"",Formato_02!W$15,"")</f>
        <v/>
      </c>
      <c r="AE131" s="162" t="str">
        <f>IF(Formato_02!X$15&lt;&gt;"",Formato_02!X$15,"")</f>
        <v/>
      </c>
      <c r="AF131" s="162" t="str">
        <f>IF(Formato_02!Y$15&lt;&gt;"",Formato_02!Y$15,"")</f>
        <v/>
      </c>
      <c r="AG131" s="162" t="str">
        <f>IF(Formato_02!Z$15&lt;&gt;"",Formato_02!Z$15,"")</f>
        <v/>
      </c>
      <c r="AH131" s="162" t="str">
        <f>IF(Formato_02!AA$15&lt;&gt;"",Formato_02!AA$15,"")</f>
        <v/>
      </c>
      <c r="AI131" s="162" t="str">
        <f>IF(Formato_02!AB$15&lt;&gt;"",Formato_02!AB$15,"")</f>
        <v/>
      </c>
      <c r="AJ131" s="162" t="str">
        <f>IF(Formato_02!AC$15&lt;&gt;"",Formato_02!AC$15,"")</f>
        <v/>
      </c>
      <c r="AK131" s="162" t="str">
        <f>IF(Formato_02!AD$15&lt;&gt;"",Formato_02!AD$15,"")</f>
        <v/>
      </c>
      <c r="AL131" s="162" t="str">
        <f>IF(Formato_02!$N$14&lt;&gt;"",Formato_02!$N$14,"")</f>
        <v/>
      </c>
      <c r="AM131" s="13" t="str">
        <f>IF(Formato_02!$X$4&lt;&gt;"","AN","")</f>
        <v/>
      </c>
      <c r="AN131" s="24" t="str">
        <f t="shared" ref="AN131:AN194" si="17">IFERROR(VLOOKUP($AM131,PLAN,2,0),"")</f>
        <v/>
      </c>
      <c r="AO131" s="13" t="str">
        <f>IF(Formato_02!$Y$4&lt;&gt;"","P027","")</f>
        <v/>
      </c>
      <c r="AP131" s="24" t="str">
        <f t="shared" ref="AP131:AP194" si="18">IFERROR(VLOOKUP($AO131,PLAN,2,0),"")</f>
        <v/>
      </c>
      <c r="AQ131" s="13" t="str">
        <f>IF(Formato_02!$Z$4&lt;&gt;"","PNCVG","")</f>
        <v/>
      </c>
      <c r="AR131" s="24" t="str">
        <f t="shared" ref="AR131:AR194" si="19">IFERROR(VLOOKUP($AQ131,PLAN,2,0),"")</f>
        <v/>
      </c>
      <c r="AS131" s="13" t="str">
        <f>IF(Formato_02!$AA$4&lt;&gt;"","PNFF","")</f>
        <v/>
      </c>
      <c r="AT131" s="24" t="str">
        <f t="shared" ref="AT131:AT194" si="20">IFERROR(VLOOKUP($AS131,PLAN,2,0),"")</f>
        <v/>
      </c>
      <c r="AU131" s="13" t="str">
        <f>IF(Formato_02!$AB$4&lt;&gt;"","PNPAM","")</f>
        <v/>
      </c>
      <c r="AV131" s="24" t="str">
        <f t="shared" ref="AV131:AV194" si="21">IFERROR(VLOOKUP($AU131,PLAN,2,0),"")</f>
        <v/>
      </c>
      <c r="AW131" s="13" t="str">
        <f>IF(Formato_02!$AC$4&lt;&gt;"","PNAIA","")</f>
        <v/>
      </c>
      <c r="AX131" s="24" t="str">
        <f t="shared" ref="AX131:AX194" si="22">IFERROR(VLOOKUP($AW131,PLAN,2,0),"")</f>
        <v/>
      </c>
      <c r="AY131" s="13" t="str">
        <f>IF(Formato_02!$AD$4&lt;&gt;"","PIO","")</f>
        <v/>
      </c>
      <c r="AZ131" s="24" t="str">
        <f t="shared" ref="AZ131:AZ194" si="23">IFERROR(VLOOKUP($AY131,PLAN,2,0),"")</f>
        <v/>
      </c>
      <c r="BA131" s="13" t="str">
        <f>IF('Formato 3_Gantt'!B$13&lt;&gt;"",'Formato 3_Gantt'!A$13,"")</f>
        <v/>
      </c>
      <c r="BB131" s="24" t="str">
        <f>IF('Formato 3_Gantt'!B$13&lt;&gt;"",'Formato 3_Gantt'!B$13,"")</f>
        <v/>
      </c>
      <c r="BC131" s="22" t="str">
        <f>IF('Formato 3_Gantt'!C$13&lt;&gt;"",'Formato 3_Gantt'!C$13,"")</f>
        <v/>
      </c>
      <c r="BD131" s="13" t="str">
        <f>IF('Formato 3_Gantt'!D$13&lt;&gt;"",'Formato 3_Gantt'!D$13,"")</f>
        <v/>
      </c>
      <c r="BE131" s="161" t="str">
        <f>IF('Formato 3_Gantt'!E$13&lt;&gt;"",'Formato 3_Gantt'!E$13,"")</f>
        <v/>
      </c>
      <c r="BF131" s="13" t="str">
        <f>IF('Formato 3_Gantt'!F$13&lt;&gt;"",'Formato 3_Gantt'!F$13,"")</f>
        <v/>
      </c>
      <c r="BG131" s="158" t="str">
        <f>IF('Formato 3_Gantt'!G$13&lt;&gt;"",'Formato 3_Gantt'!G$13,"")</f>
        <v/>
      </c>
      <c r="BH131" s="158" t="str">
        <f>IF('Formato 3_Gantt'!H$13&lt;&gt;"",'Formato 3_Gantt'!H$13,"")</f>
        <v/>
      </c>
      <c r="BI131" s="161" t="str">
        <f>IF('Formato 3_Gantt'!BL$13&lt;&gt;"",'Formato 3_Gantt'!BL$13,"")</f>
        <v/>
      </c>
      <c r="BJ131" s="161" t="str">
        <f>IF('Formato 3_Gantt'!BM$13&lt;&gt;"",'Formato 3_Gantt'!BM$13,"")</f>
        <v/>
      </c>
      <c r="BK131" s="161" t="str">
        <f>IF('Formato 3_Gantt'!BN$13&lt;&gt;"",'Formato 3_Gantt'!BN$13,"")</f>
        <v/>
      </c>
      <c r="BL131" s="161" t="str">
        <f>IF('Formato 3_Gantt'!BO$13&lt;&gt;"",'Formato 3_Gantt'!BO$13,"")</f>
        <v/>
      </c>
      <c r="BM131" s="161" t="str">
        <f>IF('Formato 3_Gantt'!BP$13&lt;&gt;"",'Formato 3_Gantt'!BP$13,"")</f>
        <v/>
      </c>
      <c r="BN131" s="161" t="str">
        <f>IF('Formato 3_Gantt'!BQ$13&lt;&gt;"",'Formato 3_Gantt'!BQ$13,"")</f>
        <v/>
      </c>
      <c r="BO131" s="161" t="str">
        <f>IF('Formato 3_Gantt'!BR$13&lt;&gt;"",'Formato 3_Gantt'!BR$13,"")</f>
        <v/>
      </c>
      <c r="BP131" s="161" t="str">
        <f>IF('Formato 3_Gantt'!BS$13&lt;&gt;"",'Formato 3_Gantt'!BS$13,"")</f>
        <v/>
      </c>
      <c r="BQ131" s="161" t="str">
        <f>IF('Formato 3_Gantt'!BT$13&lt;&gt;"",'Formato 3_Gantt'!BT$13,"")</f>
        <v/>
      </c>
      <c r="BR131" s="161" t="str">
        <f>IF('Formato 3_Gantt'!BU$13&lt;&gt;"",'Formato 3_Gantt'!BU$13,"")</f>
        <v/>
      </c>
      <c r="BS131" s="161" t="str">
        <f>IF('Formato 3_Gantt'!BV$13&lt;&gt;"",'Formato 3_Gantt'!BV$13,"")</f>
        <v/>
      </c>
      <c r="BT131" s="161" t="str">
        <f>IF('Formato 3_Gantt'!BW$13&lt;&gt;"",'Formato 3_Gantt'!BW$13,"")</f>
        <v/>
      </c>
      <c r="BU131" s="161" t="str">
        <f>IF('Formato 3_Gantt'!BX$13&lt;&gt;"",'Formato 3_Gantt'!BX$13,"")</f>
        <v/>
      </c>
      <c r="BV131" s="163" t="str">
        <f>IF('Formato 4_Ppto'!I$131&lt;&gt;"",'Formato 4_Ppto'!I$131,"")</f>
        <v/>
      </c>
      <c r="BW131" s="162" t="str">
        <f>IF('Formato 4_Ppto'!X$131&lt;&gt;"",'Formato 4_Ppto'!X$131,"")</f>
        <v/>
      </c>
      <c r="BX131" s="162" t="str">
        <f>IF('Formato 4_Ppto'!Y$131&lt;&gt;"",'Formato 4_Ppto'!Y$131,"")</f>
        <v/>
      </c>
      <c r="BY131" s="162" t="str">
        <f>IF('Formato 4_Ppto'!Z$131&lt;&gt;"",'Formato 4_Ppto'!Z$131,"")</f>
        <v/>
      </c>
      <c r="BZ131" s="162" t="str">
        <f>IF('Formato 4_Ppto'!AA$131&lt;&gt;"",'Formato 4_Ppto'!AA$131,"")</f>
        <v/>
      </c>
      <c r="CA131" s="162" t="str">
        <f>IF('Formato 4_Ppto'!AB$131&lt;&gt;"",'Formato 4_Ppto'!AB$131,"")</f>
        <v/>
      </c>
      <c r="CB131" s="162" t="str">
        <f>IF('Formato 4_Ppto'!AC$131&lt;&gt;"",'Formato 4_Ppto'!AC$131,"")</f>
        <v/>
      </c>
      <c r="CC131" s="162" t="str">
        <f>IF('Formato 4_Ppto'!AD$131&lt;&gt;"",'Formato 4_Ppto'!AD$131,"")</f>
        <v/>
      </c>
      <c r="CD131" s="162" t="str">
        <f>IF('Formato 4_Ppto'!AE$131&lt;&gt;"",'Formato 4_Ppto'!AE$131,"")</f>
        <v/>
      </c>
      <c r="CE131" s="162" t="str">
        <f>IF('Formato 4_Ppto'!AF$131&lt;&gt;"",'Formato 4_Ppto'!AF$131,"")</f>
        <v/>
      </c>
      <c r="CF131" s="162" t="str">
        <f>IF('Formato 4_Ppto'!AG$131&lt;&gt;"",'Formato 4_Ppto'!AG$131,"")</f>
        <v/>
      </c>
      <c r="CG131" s="162" t="str">
        <f>IF('Formato 4_Ppto'!AH$131&lt;&gt;"",'Formato 4_Ppto'!AH$131,"")</f>
        <v/>
      </c>
      <c r="CH131" s="162" t="str">
        <f>IF('Formato 4_Ppto'!AI$131&lt;&gt;"",'Formato 4_Ppto'!AI$131,"")</f>
        <v/>
      </c>
      <c r="CI131" s="163" t="str">
        <f>IF('Formato 4_Ppto'!AJ$131&lt;&gt;"",'Formato 4_Ppto'!AJ$131,"")</f>
        <v/>
      </c>
      <c r="CJ131" s="13" t="str">
        <f>IF('Formato 4_Ppto'!B140&lt;&gt;"",'Formato 4_Ppto'!A140,"")</f>
        <v/>
      </c>
      <c r="CK131" s="24" t="str">
        <f>IF('Formato 4_Ppto'!B140&lt;&gt;"",'Formato 4_Ppto'!B140,"")</f>
        <v/>
      </c>
      <c r="CL131" s="22" t="str">
        <f>IF('Formato 4_Ppto'!C140&lt;&gt;"",'Formato 4_Ppto'!C140,"")</f>
        <v/>
      </c>
      <c r="CM131" s="24" t="str">
        <f>IF('Formato 4_Ppto'!D140&lt;&gt;"",'Formato 4_Ppto'!D140,"")</f>
        <v/>
      </c>
      <c r="CN131" s="161" t="str">
        <f>IF('Formato 4_Ppto'!E140&lt;&gt;"",'Formato 4_Ppto'!E140,"")</f>
        <v/>
      </c>
      <c r="CO131" s="161" t="str">
        <f>IF('Formato 4_Ppto'!G140&lt;&gt;"",'Formato 4_Ppto'!G140,"")</f>
        <v/>
      </c>
      <c r="CP131" s="163" t="str">
        <f>IF('Formato 4_Ppto'!I140&lt;&gt;"",'Formato 4_Ppto'!I140,"")</f>
        <v/>
      </c>
      <c r="CQ131" s="161" t="str">
        <f>IF('Formato 4_Ppto'!K140&lt;&gt;"",'Formato 4_Ppto'!K140,"")</f>
        <v/>
      </c>
      <c r="CR131" s="161" t="str">
        <f>IF('Formato 4_Ppto'!L140&lt;&gt;"",'Formato 4_Ppto'!L140,"")</f>
        <v/>
      </c>
      <c r="CS131" s="161" t="str">
        <f>IF('Formato 4_Ppto'!M140&lt;&gt;"",'Formato 4_Ppto'!M140,"")</f>
        <v/>
      </c>
      <c r="CT131" s="161" t="str">
        <f>IF('Formato 4_Ppto'!N140&lt;&gt;"",'Formato 4_Ppto'!N140,"")</f>
        <v/>
      </c>
      <c r="CU131" s="161" t="str">
        <f>IF('Formato 4_Ppto'!O140&lt;&gt;"",'Formato 4_Ppto'!O140,"")</f>
        <v/>
      </c>
      <c r="CV131" s="161" t="str">
        <f>IF('Formato 4_Ppto'!P140&lt;&gt;"",'Formato 4_Ppto'!P140,"")</f>
        <v/>
      </c>
      <c r="CW131" s="161" t="str">
        <f>IF('Formato 4_Ppto'!Q140&lt;&gt;"",'Formato 4_Ppto'!Q140,"")</f>
        <v/>
      </c>
      <c r="CX131" s="161" t="str">
        <f>IF('Formato 4_Ppto'!R140&lt;&gt;"",'Formato 4_Ppto'!R140,"")</f>
        <v/>
      </c>
      <c r="CY131" s="161" t="str">
        <f>IF('Formato 4_Ppto'!S140&lt;&gt;"",'Formato 4_Ppto'!S140,"")</f>
        <v/>
      </c>
      <c r="CZ131" s="161" t="str">
        <f>IF('Formato 4_Ppto'!T140&lt;&gt;"",'Formato 4_Ppto'!T140,"")</f>
        <v/>
      </c>
      <c r="DA131" s="161" t="str">
        <f>IF('Formato 4_Ppto'!U140&lt;&gt;"",'Formato 4_Ppto'!U140,"")</f>
        <v/>
      </c>
      <c r="DB131" s="161" t="str">
        <f>IF('Formato 4_Ppto'!V140&lt;&gt;"",'Formato 4_Ppto'!V140,"")</f>
        <v/>
      </c>
      <c r="DC131" s="161" t="str">
        <f>IF('Formato 4_Ppto'!W140&lt;&gt;"",'Formato 4_Ppto'!W140,"")</f>
        <v/>
      </c>
      <c r="DD131" s="162" t="str">
        <f>IF('Formato 4_Ppto'!X140&lt;&gt;"",'Formato 4_Ppto'!X140,"")</f>
        <v/>
      </c>
      <c r="DE131" s="162" t="str">
        <f>IF('Formato 4_Ppto'!Y140&lt;&gt;"",'Formato 4_Ppto'!Y140,"")</f>
        <v/>
      </c>
      <c r="DF131" s="162" t="str">
        <f>IF('Formato 4_Ppto'!Z140&lt;&gt;"",'Formato 4_Ppto'!Z140,"")</f>
        <v/>
      </c>
      <c r="DG131" s="162" t="str">
        <f>IF('Formato 4_Ppto'!AA140&lt;&gt;"",'Formato 4_Ppto'!AA140,"")</f>
        <v/>
      </c>
      <c r="DH131" s="162" t="str">
        <f>IF('Formato 4_Ppto'!AB140&lt;&gt;"",'Formato 4_Ppto'!AB140,"")</f>
        <v/>
      </c>
      <c r="DI131" s="162" t="str">
        <f>IF('Formato 4_Ppto'!AC140&lt;&gt;"",'Formato 4_Ppto'!AC140,"")</f>
        <v/>
      </c>
      <c r="DJ131" s="162" t="str">
        <f>IF('Formato 4_Ppto'!AD140&lt;&gt;"",'Formato 4_Ppto'!AD140,"")</f>
        <v/>
      </c>
      <c r="DK131" s="162" t="str">
        <f>IF('Formato 4_Ppto'!AE140&lt;&gt;"",'Formato 4_Ppto'!AE140,"")</f>
        <v/>
      </c>
      <c r="DL131" s="162" t="str">
        <f>IF('Formato 4_Ppto'!AF140&lt;&gt;"",'Formato 4_Ppto'!AF140,"")</f>
        <v/>
      </c>
      <c r="DM131" s="162" t="str">
        <f>IF('Formato 4_Ppto'!AG140&lt;&gt;"",'Formato 4_Ppto'!AG140,"")</f>
        <v/>
      </c>
      <c r="DN131" s="162" t="str">
        <f>IF('Formato 4_Ppto'!AH140&lt;&gt;"",'Formato 4_Ppto'!AH140,"")</f>
        <v/>
      </c>
      <c r="DO131" s="162" t="str">
        <f>IF('Formato 4_Ppto'!AI140&lt;&gt;"",'Formato 4_Ppto'!AI140,"")</f>
        <v/>
      </c>
      <c r="DP131" s="163" t="str">
        <f>IF('Formato 4_Ppto'!AJ140&lt;&gt;"",'Formato 4_Ppto'!AJ140,"")</f>
        <v/>
      </c>
    </row>
    <row r="132" spans="2:120" x14ac:dyDescent="0.3">
      <c r="B132" s="13" t="str">
        <f>IF(OR(Tabla6[[#This Row],[IDA]]="",Tabla6[[#This Row],[IDT]]="",Tabla6[[#This Row],[IDI]]=""),"",Tabla6[[#This Row],[IDA]]&amp;"."&amp;Tabla6[[#This Row],[IDT]]&amp;"."&amp;Tabla6[[#This Row],[IDI]])</f>
        <v/>
      </c>
      <c r="C132" s="13" t="str">
        <f>IF(Formato_02!$B$14&lt;&gt;"",0,"")</f>
        <v/>
      </c>
      <c r="D132" s="13" t="str">
        <f>IF(Formato_02!$H$9&lt;&gt;"",Formato_02!$H$9,"")</f>
        <v/>
      </c>
      <c r="E132" s="24" t="str">
        <f t="shared" si="16"/>
        <v/>
      </c>
      <c r="F132" s="24" t="str">
        <f>IF(Formato_02!$B$14&lt;&gt;"",Formato_02!$B$14,"")</f>
        <v/>
      </c>
      <c r="G132" s="22" t="str">
        <f>IF('Formato 3_Gantt'!C137&lt;&gt;"",'Formato 3_Gantt'!C137,"")</f>
        <v/>
      </c>
      <c r="H132" s="13" t="str">
        <f>IF('Formato 3_Gantt'!D$8&lt;&gt;"",'Formato 3_Gantt'!D$8,"")</f>
        <v/>
      </c>
      <c r="I132" s="13" t="str">
        <f>IF('Formato 3_Gantt'!E$8&lt;&gt;"",'Formato 3_Gantt'!E$8,"")</f>
        <v/>
      </c>
      <c r="J132" s="13" t="str">
        <f>IF('Formato 3_Gantt'!F$8&lt;&gt;"",'Formato 3_Gantt'!F$8,"")</f>
        <v/>
      </c>
      <c r="K132" s="158" t="str">
        <f>IF('Formato 3_Gantt'!G$8&lt;&gt;"",'Formato 3_Gantt'!G$8,"")</f>
        <v/>
      </c>
      <c r="L132" s="158" t="str">
        <f>IF('Formato 3_Gantt'!H$8&lt;&gt;"",'Formato 3_Gantt'!H$8,"")</f>
        <v/>
      </c>
      <c r="M132" s="13" t="str">
        <f>IF('Formato 3_Gantt'!BL$8&lt;&gt;"",'Formato 3_Gantt'!BL$8,"")</f>
        <v/>
      </c>
      <c r="N132" s="13" t="str">
        <f>IF('Formato 3_Gantt'!BM$8&lt;&gt;"",'Formato 3_Gantt'!BM$8,"")</f>
        <v/>
      </c>
      <c r="O132" s="13" t="str">
        <f>IF('Formato 3_Gantt'!BN$8&lt;&gt;"",'Formato 3_Gantt'!BN$8,"")</f>
        <v/>
      </c>
      <c r="P132" s="13" t="str">
        <f>IF('Formato 3_Gantt'!BO$8&lt;&gt;"",'Formato 3_Gantt'!BO$8,"")</f>
        <v/>
      </c>
      <c r="Q132" s="13" t="str">
        <f>IF('Formato 3_Gantt'!BP$8&lt;&gt;"",'Formato 3_Gantt'!BP$8,"")</f>
        <v/>
      </c>
      <c r="R132" s="13" t="str">
        <f>IF('Formato 3_Gantt'!BQ$8&lt;&gt;"",'Formato 3_Gantt'!BQ$8,"")</f>
        <v/>
      </c>
      <c r="S132" s="13" t="str">
        <f>IF('Formato 3_Gantt'!BR$8&lt;&gt;"",'Formato 3_Gantt'!BR$8,"")</f>
        <v/>
      </c>
      <c r="T132" s="13" t="str">
        <f>IF('Formato 3_Gantt'!BS$8&lt;&gt;"",'Formato 3_Gantt'!BS$8,"")</f>
        <v/>
      </c>
      <c r="U132" s="13" t="str">
        <f>IF('Formato 3_Gantt'!BT$8&lt;&gt;"",'Formato 3_Gantt'!BT$8,"")</f>
        <v/>
      </c>
      <c r="V132" s="13" t="str">
        <f>IF('Formato 3_Gantt'!BU$8&lt;&gt;"",'Formato 3_Gantt'!BU$8,"")</f>
        <v/>
      </c>
      <c r="W132" s="13" t="str">
        <f>IF('Formato 3_Gantt'!BV$8&lt;&gt;"",'Formato 3_Gantt'!BV$8,"")</f>
        <v/>
      </c>
      <c r="X132" s="13" t="str">
        <f>IF('Formato 3_Gantt'!BW$8&lt;&gt;"",'Formato 3_Gantt'!BW$8,"")</f>
        <v/>
      </c>
      <c r="Y132" s="13" t="str">
        <f>IF('Formato 3_Gantt'!BX$8&lt;&gt;"",'Formato 3_Gantt'!BX$8,"")</f>
        <v/>
      </c>
      <c r="Z132" s="162" t="str">
        <f>IF(Formato_02!S$15&lt;&gt;"",Formato_02!S$15,"")</f>
        <v/>
      </c>
      <c r="AA132" s="162" t="str">
        <f>IF(Formato_02!T$15&lt;&gt;"",Formato_02!T$15,"")</f>
        <v/>
      </c>
      <c r="AB132" s="162" t="str">
        <f>IF(Formato_02!U$15&lt;&gt;"",Formato_02!U$15,"")</f>
        <v/>
      </c>
      <c r="AC132" s="162" t="str">
        <f>IF(Formato_02!V$15&lt;&gt;"",Formato_02!V$15,"")</f>
        <v/>
      </c>
      <c r="AD132" s="162" t="str">
        <f>IF(Formato_02!W$15&lt;&gt;"",Formato_02!W$15,"")</f>
        <v/>
      </c>
      <c r="AE132" s="162" t="str">
        <f>IF(Formato_02!X$15&lt;&gt;"",Formato_02!X$15,"")</f>
        <v/>
      </c>
      <c r="AF132" s="162" t="str">
        <f>IF(Formato_02!Y$15&lt;&gt;"",Formato_02!Y$15,"")</f>
        <v/>
      </c>
      <c r="AG132" s="162" t="str">
        <f>IF(Formato_02!Z$15&lt;&gt;"",Formato_02!Z$15,"")</f>
        <v/>
      </c>
      <c r="AH132" s="162" t="str">
        <f>IF(Formato_02!AA$15&lt;&gt;"",Formato_02!AA$15,"")</f>
        <v/>
      </c>
      <c r="AI132" s="162" t="str">
        <f>IF(Formato_02!AB$15&lt;&gt;"",Formato_02!AB$15,"")</f>
        <v/>
      </c>
      <c r="AJ132" s="162" t="str">
        <f>IF(Formato_02!AC$15&lt;&gt;"",Formato_02!AC$15,"")</f>
        <v/>
      </c>
      <c r="AK132" s="162" t="str">
        <f>IF(Formato_02!AD$15&lt;&gt;"",Formato_02!AD$15,"")</f>
        <v/>
      </c>
      <c r="AL132" s="162" t="str">
        <f>IF(Formato_02!$N$14&lt;&gt;"",Formato_02!$N$14,"")</f>
        <v/>
      </c>
      <c r="AM132" s="13" t="str">
        <f>IF(Formato_02!$X$4&lt;&gt;"","AN","")</f>
        <v/>
      </c>
      <c r="AN132" s="24" t="str">
        <f t="shared" si="17"/>
        <v/>
      </c>
      <c r="AO132" s="13" t="str">
        <f>IF(Formato_02!$Y$4&lt;&gt;"","P027","")</f>
        <v/>
      </c>
      <c r="AP132" s="24" t="str">
        <f t="shared" si="18"/>
        <v/>
      </c>
      <c r="AQ132" s="13" t="str">
        <f>IF(Formato_02!$Z$4&lt;&gt;"","PNCVG","")</f>
        <v/>
      </c>
      <c r="AR132" s="24" t="str">
        <f t="shared" si="19"/>
        <v/>
      </c>
      <c r="AS132" s="13" t="str">
        <f>IF(Formato_02!$AA$4&lt;&gt;"","PNFF","")</f>
        <v/>
      </c>
      <c r="AT132" s="24" t="str">
        <f t="shared" si="20"/>
        <v/>
      </c>
      <c r="AU132" s="13" t="str">
        <f>IF(Formato_02!$AB$4&lt;&gt;"","PNPAM","")</f>
        <v/>
      </c>
      <c r="AV132" s="24" t="str">
        <f t="shared" si="21"/>
        <v/>
      </c>
      <c r="AW132" s="13" t="str">
        <f>IF(Formato_02!$AC$4&lt;&gt;"","PNAIA","")</f>
        <v/>
      </c>
      <c r="AX132" s="24" t="str">
        <f t="shared" si="22"/>
        <v/>
      </c>
      <c r="AY132" s="13" t="str">
        <f>IF(Formato_02!$AD$4&lt;&gt;"","PIO","")</f>
        <v/>
      </c>
      <c r="AZ132" s="24" t="str">
        <f t="shared" si="23"/>
        <v/>
      </c>
      <c r="BA132" s="13" t="str">
        <f>IF('Formato 3_Gantt'!B$13&lt;&gt;"",'Formato 3_Gantt'!A$13,"")</f>
        <v/>
      </c>
      <c r="BB132" s="24" t="str">
        <f>IF('Formato 3_Gantt'!B$13&lt;&gt;"",'Formato 3_Gantt'!B$13,"")</f>
        <v/>
      </c>
      <c r="BC132" s="22" t="str">
        <f>IF('Formato 3_Gantt'!C$13&lt;&gt;"",'Formato 3_Gantt'!C$13,"")</f>
        <v/>
      </c>
      <c r="BD132" s="13" t="str">
        <f>IF('Formato 3_Gantt'!D$13&lt;&gt;"",'Formato 3_Gantt'!D$13,"")</f>
        <v/>
      </c>
      <c r="BE132" s="161" t="str">
        <f>IF('Formato 3_Gantt'!E$13&lt;&gt;"",'Formato 3_Gantt'!E$13,"")</f>
        <v/>
      </c>
      <c r="BF132" s="13" t="str">
        <f>IF('Formato 3_Gantt'!F$13&lt;&gt;"",'Formato 3_Gantt'!F$13,"")</f>
        <v/>
      </c>
      <c r="BG132" s="158" t="str">
        <f>IF('Formato 3_Gantt'!G$13&lt;&gt;"",'Formato 3_Gantt'!G$13,"")</f>
        <v/>
      </c>
      <c r="BH132" s="158" t="str">
        <f>IF('Formato 3_Gantt'!H$13&lt;&gt;"",'Formato 3_Gantt'!H$13,"")</f>
        <v/>
      </c>
      <c r="BI132" s="161" t="str">
        <f>IF('Formato 3_Gantt'!BL$13&lt;&gt;"",'Formato 3_Gantt'!BL$13,"")</f>
        <v/>
      </c>
      <c r="BJ132" s="161" t="str">
        <f>IF('Formato 3_Gantt'!BM$13&lt;&gt;"",'Formato 3_Gantt'!BM$13,"")</f>
        <v/>
      </c>
      <c r="BK132" s="161" t="str">
        <f>IF('Formato 3_Gantt'!BN$13&lt;&gt;"",'Formato 3_Gantt'!BN$13,"")</f>
        <v/>
      </c>
      <c r="BL132" s="161" t="str">
        <f>IF('Formato 3_Gantt'!BO$13&lt;&gt;"",'Formato 3_Gantt'!BO$13,"")</f>
        <v/>
      </c>
      <c r="BM132" s="161" t="str">
        <f>IF('Formato 3_Gantt'!BP$13&lt;&gt;"",'Formato 3_Gantt'!BP$13,"")</f>
        <v/>
      </c>
      <c r="BN132" s="161" t="str">
        <f>IF('Formato 3_Gantt'!BQ$13&lt;&gt;"",'Formato 3_Gantt'!BQ$13,"")</f>
        <v/>
      </c>
      <c r="BO132" s="161" t="str">
        <f>IF('Formato 3_Gantt'!BR$13&lt;&gt;"",'Formato 3_Gantt'!BR$13,"")</f>
        <v/>
      </c>
      <c r="BP132" s="161" t="str">
        <f>IF('Formato 3_Gantt'!BS$13&lt;&gt;"",'Formato 3_Gantt'!BS$13,"")</f>
        <v/>
      </c>
      <c r="BQ132" s="161" t="str">
        <f>IF('Formato 3_Gantt'!BT$13&lt;&gt;"",'Formato 3_Gantt'!BT$13,"")</f>
        <v/>
      </c>
      <c r="BR132" s="161" t="str">
        <f>IF('Formato 3_Gantt'!BU$13&lt;&gt;"",'Formato 3_Gantt'!BU$13,"")</f>
        <v/>
      </c>
      <c r="BS132" s="161" t="str">
        <f>IF('Formato 3_Gantt'!BV$13&lt;&gt;"",'Formato 3_Gantt'!BV$13,"")</f>
        <v/>
      </c>
      <c r="BT132" s="161" t="str">
        <f>IF('Formato 3_Gantt'!BW$13&lt;&gt;"",'Formato 3_Gantt'!BW$13,"")</f>
        <v/>
      </c>
      <c r="BU132" s="161" t="str">
        <f>IF('Formato 3_Gantt'!BX$13&lt;&gt;"",'Formato 3_Gantt'!BX$13,"")</f>
        <v/>
      </c>
      <c r="BV132" s="163" t="str">
        <f>IF('Formato 4_Ppto'!I$131&lt;&gt;"",'Formato 4_Ppto'!I$131,"")</f>
        <v/>
      </c>
      <c r="BW132" s="162" t="str">
        <f>IF('Formato 4_Ppto'!X$131&lt;&gt;"",'Formato 4_Ppto'!X$131,"")</f>
        <v/>
      </c>
      <c r="BX132" s="162" t="str">
        <f>IF('Formato 4_Ppto'!Y$131&lt;&gt;"",'Formato 4_Ppto'!Y$131,"")</f>
        <v/>
      </c>
      <c r="BY132" s="162" t="str">
        <f>IF('Formato 4_Ppto'!Z$131&lt;&gt;"",'Formato 4_Ppto'!Z$131,"")</f>
        <v/>
      </c>
      <c r="BZ132" s="162" t="str">
        <f>IF('Formato 4_Ppto'!AA$131&lt;&gt;"",'Formato 4_Ppto'!AA$131,"")</f>
        <v/>
      </c>
      <c r="CA132" s="162" t="str">
        <f>IF('Formato 4_Ppto'!AB$131&lt;&gt;"",'Formato 4_Ppto'!AB$131,"")</f>
        <v/>
      </c>
      <c r="CB132" s="162" t="str">
        <f>IF('Formato 4_Ppto'!AC$131&lt;&gt;"",'Formato 4_Ppto'!AC$131,"")</f>
        <v/>
      </c>
      <c r="CC132" s="162" t="str">
        <f>IF('Formato 4_Ppto'!AD$131&lt;&gt;"",'Formato 4_Ppto'!AD$131,"")</f>
        <v/>
      </c>
      <c r="CD132" s="162" t="str">
        <f>IF('Formato 4_Ppto'!AE$131&lt;&gt;"",'Formato 4_Ppto'!AE$131,"")</f>
        <v/>
      </c>
      <c r="CE132" s="162" t="str">
        <f>IF('Formato 4_Ppto'!AF$131&lt;&gt;"",'Formato 4_Ppto'!AF$131,"")</f>
        <v/>
      </c>
      <c r="CF132" s="162" t="str">
        <f>IF('Formato 4_Ppto'!AG$131&lt;&gt;"",'Formato 4_Ppto'!AG$131,"")</f>
        <v/>
      </c>
      <c r="CG132" s="162" t="str">
        <f>IF('Formato 4_Ppto'!AH$131&lt;&gt;"",'Formato 4_Ppto'!AH$131,"")</f>
        <v/>
      </c>
      <c r="CH132" s="162" t="str">
        <f>IF('Formato 4_Ppto'!AI$131&lt;&gt;"",'Formato 4_Ppto'!AI$131,"")</f>
        <v/>
      </c>
      <c r="CI132" s="163" t="str">
        <f>IF('Formato 4_Ppto'!AJ$131&lt;&gt;"",'Formato 4_Ppto'!AJ$131,"")</f>
        <v/>
      </c>
      <c r="CJ132" s="13" t="str">
        <f>IF('Formato 4_Ppto'!B141&lt;&gt;"",'Formato 4_Ppto'!A141,"")</f>
        <v/>
      </c>
      <c r="CK132" s="24" t="str">
        <f>IF('Formato 4_Ppto'!B141&lt;&gt;"",'Formato 4_Ppto'!B141,"")</f>
        <v/>
      </c>
      <c r="CL132" s="22" t="str">
        <f>IF('Formato 4_Ppto'!C141&lt;&gt;"",'Formato 4_Ppto'!C141,"")</f>
        <v/>
      </c>
      <c r="CM132" s="24" t="str">
        <f>IF('Formato 4_Ppto'!D141&lt;&gt;"",'Formato 4_Ppto'!D141,"")</f>
        <v/>
      </c>
      <c r="CN132" s="161" t="str">
        <f>IF('Formato 4_Ppto'!E141&lt;&gt;"",'Formato 4_Ppto'!E141,"")</f>
        <v/>
      </c>
      <c r="CO132" s="161" t="str">
        <f>IF('Formato 4_Ppto'!G141&lt;&gt;"",'Formato 4_Ppto'!G141,"")</f>
        <v/>
      </c>
      <c r="CP132" s="163" t="str">
        <f>IF('Formato 4_Ppto'!I141&lt;&gt;"",'Formato 4_Ppto'!I141,"")</f>
        <v/>
      </c>
      <c r="CQ132" s="161" t="str">
        <f>IF('Formato 4_Ppto'!K141&lt;&gt;"",'Formato 4_Ppto'!K141,"")</f>
        <v/>
      </c>
      <c r="CR132" s="161" t="str">
        <f>IF('Formato 4_Ppto'!L141&lt;&gt;"",'Formato 4_Ppto'!L141,"")</f>
        <v/>
      </c>
      <c r="CS132" s="161" t="str">
        <f>IF('Formato 4_Ppto'!M141&lt;&gt;"",'Formato 4_Ppto'!M141,"")</f>
        <v/>
      </c>
      <c r="CT132" s="161" t="str">
        <f>IF('Formato 4_Ppto'!N141&lt;&gt;"",'Formato 4_Ppto'!N141,"")</f>
        <v/>
      </c>
      <c r="CU132" s="161" t="str">
        <f>IF('Formato 4_Ppto'!O141&lt;&gt;"",'Formato 4_Ppto'!O141,"")</f>
        <v/>
      </c>
      <c r="CV132" s="161" t="str">
        <f>IF('Formato 4_Ppto'!P141&lt;&gt;"",'Formato 4_Ppto'!P141,"")</f>
        <v/>
      </c>
      <c r="CW132" s="161" t="str">
        <f>IF('Formato 4_Ppto'!Q141&lt;&gt;"",'Formato 4_Ppto'!Q141,"")</f>
        <v/>
      </c>
      <c r="CX132" s="161" t="str">
        <f>IF('Formato 4_Ppto'!R141&lt;&gt;"",'Formato 4_Ppto'!R141,"")</f>
        <v/>
      </c>
      <c r="CY132" s="161" t="str">
        <f>IF('Formato 4_Ppto'!S141&lt;&gt;"",'Formato 4_Ppto'!S141,"")</f>
        <v/>
      </c>
      <c r="CZ132" s="161" t="str">
        <f>IF('Formato 4_Ppto'!T141&lt;&gt;"",'Formato 4_Ppto'!T141,"")</f>
        <v/>
      </c>
      <c r="DA132" s="161" t="str">
        <f>IF('Formato 4_Ppto'!U141&lt;&gt;"",'Formato 4_Ppto'!U141,"")</f>
        <v/>
      </c>
      <c r="DB132" s="161" t="str">
        <f>IF('Formato 4_Ppto'!V141&lt;&gt;"",'Formato 4_Ppto'!V141,"")</f>
        <v/>
      </c>
      <c r="DC132" s="161" t="str">
        <f>IF('Formato 4_Ppto'!W141&lt;&gt;"",'Formato 4_Ppto'!W141,"")</f>
        <v/>
      </c>
      <c r="DD132" s="162" t="str">
        <f>IF('Formato 4_Ppto'!X141&lt;&gt;"",'Formato 4_Ppto'!X141,"")</f>
        <v/>
      </c>
      <c r="DE132" s="162" t="str">
        <f>IF('Formato 4_Ppto'!Y141&lt;&gt;"",'Formato 4_Ppto'!Y141,"")</f>
        <v/>
      </c>
      <c r="DF132" s="162" t="str">
        <f>IF('Formato 4_Ppto'!Z141&lt;&gt;"",'Formato 4_Ppto'!Z141,"")</f>
        <v/>
      </c>
      <c r="DG132" s="162" t="str">
        <f>IF('Formato 4_Ppto'!AA141&lt;&gt;"",'Formato 4_Ppto'!AA141,"")</f>
        <v/>
      </c>
      <c r="DH132" s="162" t="str">
        <f>IF('Formato 4_Ppto'!AB141&lt;&gt;"",'Formato 4_Ppto'!AB141,"")</f>
        <v/>
      </c>
      <c r="DI132" s="162" t="str">
        <f>IF('Formato 4_Ppto'!AC141&lt;&gt;"",'Formato 4_Ppto'!AC141,"")</f>
        <v/>
      </c>
      <c r="DJ132" s="162" t="str">
        <f>IF('Formato 4_Ppto'!AD141&lt;&gt;"",'Formato 4_Ppto'!AD141,"")</f>
        <v/>
      </c>
      <c r="DK132" s="162" t="str">
        <f>IF('Formato 4_Ppto'!AE141&lt;&gt;"",'Formato 4_Ppto'!AE141,"")</f>
        <v/>
      </c>
      <c r="DL132" s="162" t="str">
        <f>IF('Formato 4_Ppto'!AF141&lt;&gt;"",'Formato 4_Ppto'!AF141,"")</f>
        <v/>
      </c>
      <c r="DM132" s="162" t="str">
        <f>IF('Formato 4_Ppto'!AG141&lt;&gt;"",'Formato 4_Ppto'!AG141,"")</f>
        <v/>
      </c>
      <c r="DN132" s="162" t="str">
        <f>IF('Formato 4_Ppto'!AH141&lt;&gt;"",'Formato 4_Ppto'!AH141,"")</f>
        <v/>
      </c>
      <c r="DO132" s="162" t="str">
        <f>IF('Formato 4_Ppto'!AI141&lt;&gt;"",'Formato 4_Ppto'!AI141,"")</f>
        <v/>
      </c>
      <c r="DP132" s="163" t="str">
        <f>IF('Formato 4_Ppto'!AJ141&lt;&gt;"",'Formato 4_Ppto'!AJ141,"")</f>
        <v/>
      </c>
    </row>
    <row r="133" spans="2:120" x14ac:dyDescent="0.3">
      <c r="B133" s="13" t="str">
        <f>IF(OR(Tabla6[[#This Row],[IDA]]="",Tabla6[[#This Row],[IDT]]="",Tabla6[[#This Row],[IDI]]=""),"",Tabla6[[#This Row],[IDA]]&amp;"."&amp;Tabla6[[#This Row],[IDT]]&amp;"."&amp;Tabla6[[#This Row],[IDI]])</f>
        <v/>
      </c>
      <c r="C133" s="13" t="str">
        <f>IF(Formato_02!$B$14&lt;&gt;"",0,"")</f>
        <v/>
      </c>
      <c r="D133" s="13" t="str">
        <f>IF(Formato_02!$H$9&lt;&gt;"",Formato_02!$H$9,"")</f>
        <v/>
      </c>
      <c r="E133" s="24" t="str">
        <f t="shared" si="16"/>
        <v/>
      </c>
      <c r="F133" s="24" t="str">
        <f>IF(Formato_02!$B$14&lt;&gt;"",Formato_02!$B$14,"")</f>
        <v/>
      </c>
      <c r="G133" s="22" t="str">
        <f>IF('Formato 3_Gantt'!C138&lt;&gt;"",'Formato 3_Gantt'!C138,"")</f>
        <v/>
      </c>
      <c r="H133" s="13" t="str">
        <f>IF('Formato 3_Gantt'!D$8&lt;&gt;"",'Formato 3_Gantt'!D$8,"")</f>
        <v/>
      </c>
      <c r="I133" s="13" t="str">
        <f>IF('Formato 3_Gantt'!E$8&lt;&gt;"",'Formato 3_Gantt'!E$8,"")</f>
        <v/>
      </c>
      <c r="J133" s="13" t="str">
        <f>IF('Formato 3_Gantt'!F$8&lt;&gt;"",'Formato 3_Gantt'!F$8,"")</f>
        <v/>
      </c>
      <c r="K133" s="158" t="str">
        <f>IF('Formato 3_Gantt'!G$8&lt;&gt;"",'Formato 3_Gantt'!G$8,"")</f>
        <v/>
      </c>
      <c r="L133" s="158" t="str">
        <f>IF('Formato 3_Gantt'!H$8&lt;&gt;"",'Formato 3_Gantt'!H$8,"")</f>
        <v/>
      </c>
      <c r="M133" s="13" t="str">
        <f>IF('Formato 3_Gantt'!BL$8&lt;&gt;"",'Formato 3_Gantt'!BL$8,"")</f>
        <v/>
      </c>
      <c r="N133" s="13" t="str">
        <f>IF('Formato 3_Gantt'!BM$8&lt;&gt;"",'Formato 3_Gantt'!BM$8,"")</f>
        <v/>
      </c>
      <c r="O133" s="13" t="str">
        <f>IF('Formato 3_Gantt'!BN$8&lt;&gt;"",'Formato 3_Gantt'!BN$8,"")</f>
        <v/>
      </c>
      <c r="P133" s="13" t="str">
        <f>IF('Formato 3_Gantt'!BO$8&lt;&gt;"",'Formato 3_Gantt'!BO$8,"")</f>
        <v/>
      </c>
      <c r="Q133" s="13" t="str">
        <f>IF('Formato 3_Gantt'!BP$8&lt;&gt;"",'Formato 3_Gantt'!BP$8,"")</f>
        <v/>
      </c>
      <c r="R133" s="13" t="str">
        <f>IF('Formato 3_Gantt'!BQ$8&lt;&gt;"",'Formato 3_Gantt'!BQ$8,"")</f>
        <v/>
      </c>
      <c r="S133" s="13" t="str">
        <f>IF('Formato 3_Gantt'!BR$8&lt;&gt;"",'Formato 3_Gantt'!BR$8,"")</f>
        <v/>
      </c>
      <c r="T133" s="13" t="str">
        <f>IF('Formato 3_Gantt'!BS$8&lt;&gt;"",'Formato 3_Gantt'!BS$8,"")</f>
        <v/>
      </c>
      <c r="U133" s="13" t="str">
        <f>IF('Formato 3_Gantt'!BT$8&lt;&gt;"",'Formato 3_Gantt'!BT$8,"")</f>
        <v/>
      </c>
      <c r="V133" s="13" t="str">
        <f>IF('Formato 3_Gantt'!BU$8&lt;&gt;"",'Formato 3_Gantt'!BU$8,"")</f>
        <v/>
      </c>
      <c r="W133" s="13" t="str">
        <f>IF('Formato 3_Gantt'!BV$8&lt;&gt;"",'Formato 3_Gantt'!BV$8,"")</f>
        <v/>
      </c>
      <c r="X133" s="13" t="str">
        <f>IF('Formato 3_Gantt'!BW$8&lt;&gt;"",'Formato 3_Gantt'!BW$8,"")</f>
        <v/>
      </c>
      <c r="Y133" s="13" t="str">
        <f>IF('Formato 3_Gantt'!BX$8&lt;&gt;"",'Formato 3_Gantt'!BX$8,"")</f>
        <v/>
      </c>
      <c r="Z133" s="162" t="str">
        <f>IF(Formato_02!S$15&lt;&gt;"",Formato_02!S$15,"")</f>
        <v/>
      </c>
      <c r="AA133" s="162" t="str">
        <f>IF(Formato_02!T$15&lt;&gt;"",Formato_02!T$15,"")</f>
        <v/>
      </c>
      <c r="AB133" s="162" t="str">
        <f>IF(Formato_02!U$15&lt;&gt;"",Formato_02!U$15,"")</f>
        <v/>
      </c>
      <c r="AC133" s="162" t="str">
        <f>IF(Formato_02!V$15&lt;&gt;"",Formato_02!V$15,"")</f>
        <v/>
      </c>
      <c r="AD133" s="162" t="str">
        <f>IF(Formato_02!W$15&lt;&gt;"",Formato_02!W$15,"")</f>
        <v/>
      </c>
      <c r="AE133" s="162" t="str">
        <f>IF(Formato_02!X$15&lt;&gt;"",Formato_02!X$15,"")</f>
        <v/>
      </c>
      <c r="AF133" s="162" t="str">
        <f>IF(Formato_02!Y$15&lt;&gt;"",Formato_02!Y$15,"")</f>
        <v/>
      </c>
      <c r="AG133" s="162" t="str">
        <f>IF(Formato_02!Z$15&lt;&gt;"",Formato_02!Z$15,"")</f>
        <v/>
      </c>
      <c r="AH133" s="162" t="str">
        <f>IF(Formato_02!AA$15&lt;&gt;"",Formato_02!AA$15,"")</f>
        <v/>
      </c>
      <c r="AI133" s="162" t="str">
        <f>IF(Formato_02!AB$15&lt;&gt;"",Formato_02!AB$15,"")</f>
        <v/>
      </c>
      <c r="AJ133" s="162" t="str">
        <f>IF(Formato_02!AC$15&lt;&gt;"",Formato_02!AC$15,"")</f>
        <v/>
      </c>
      <c r="AK133" s="162" t="str">
        <f>IF(Formato_02!AD$15&lt;&gt;"",Formato_02!AD$15,"")</f>
        <v/>
      </c>
      <c r="AL133" s="162" t="str">
        <f>IF(Formato_02!$N$14&lt;&gt;"",Formato_02!$N$14,"")</f>
        <v/>
      </c>
      <c r="AM133" s="13" t="str">
        <f>IF(Formato_02!$X$4&lt;&gt;"","AN","")</f>
        <v/>
      </c>
      <c r="AN133" s="24" t="str">
        <f t="shared" si="17"/>
        <v/>
      </c>
      <c r="AO133" s="13" t="str">
        <f>IF(Formato_02!$Y$4&lt;&gt;"","P027","")</f>
        <v/>
      </c>
      <c r="AP133" s="24" t="str">
        <f t="shared" si="18"/>
        <v/>
      </c>
      <c r="AQ133" s="13" t="str">
        <f>IF(Formato_02!$Z$4&lt;&gt;"","PNCVG","")</f>
        <v/>
      </c>
      <c r="AR133" s="24" t="str">
        <f t="shared" si="19"/>
        <v/>
      </c>
      <c r="AS133" s="13" t="str">
        <f>IF(Formato_02!$AA$4&lt;&gt;"","PNFF","")</f>
        <v/>
      </c>
      <c r="AT133" s="24" t="str">
        <f t="shared" si="20"/>
        <v/>
      </c>
      <c r="AU133" s="13" t="str">
        <f>IF(Formato_02!$AB$4&lt;&gt;"","PNPAM","")</f>
        <v/>
      </c>
      <c r="AV133" s="24" t="str">
        <f t="shared" si="21"/>
        <v/>
      </c>
      <c r="AW133" s="13" t="str">
        <f>IF(Formato_02!$AC$4&lt;&gt;"","PNAIA","")</f>
        <v/>
      </c>
      <c r="AX133" s="24" t="str">
        <f t="shared" si="22"/>
        <v/>
      </c>
      <c r="AY133" s="13" t="str">
        <f>IF(Formato_02!$AD$4&lt;&gt;"","PIO","")</f>
        <v/>
      </c>
      <c r="AZ133" s="24" t="str">
        <f t="shared" si="23"/>
        <v/>
      </c>
      <c r="BA133" s="13" t="str">
        <f>IF('Formato 3_Gantt'!B$13&lt;&gt;"",'Formato 3_Gantt'!A$13,"")</f>
        <v/>
      </c>
      <c r="BB133" s="24" t="str">
        <f>IF('Formato 3_Gantt'!B$13&lt;&gt;"",'Formato 3_Gantt'!B$13,"")</f>
        <v/>
      </c>
      <c r="BC133" s="22" t="str">
        <f>IF('Formato 3_Gantt'!C$13&lt;&gt;"",'Formato 3_Gantt'!C$13,"")</f>
        <v/>
      </c>
      <c r="BD133" s="13" t="str">
        <f>IF('Formato 3_Gantt'!D$13&lt;&gt;"",'Formato 3_Gantt'!D$13,"")</f>
        <v/>
      </c>
      <c r="BE133" s="161" t="str">
        <f>IF('Formato 3_Gantt'!E$13&lt;&gt;"",'Formato 3_Gantt'!E$13,"")</f>
        <v/>
      </c>
      <c r="BF133" s="13" t="str">
        <f>IF('Formato 3_Gantt'!F$13&lt;&gt;"",'Formato 3_Gantt'!F$13,"")</f>
        <v/>
      </c>
      <c r="BG133" s="158" t="str">
        <f>IF('Formato 3_Gantt'!G$13&lt;&gt;"",'Formato 3_Gantt'!G$13,"")</f>
        <v/>
      </c>
      <c r="BH133" s="158" t="str">
        <f>IF('Formato 3_Gantt'!H$13&lt;&gt;"",'Formato 3_Gantt'!H$13,"")</f>
        <v/>
      </c>
      <c r="BI133" s="161" t="str">
        <f>IF('Formato 3_Gantt'!BL$13&lt;&gt;"",'Formato 3_Gantt'!BL$13,"")</f>
        <v/>
      </c>
      <c r="BJ133" s="161" t="str">
        <f>IF('Formato 3_Gantt'!BM$13&lt;&gt;"",'Formato 3_Gantt'!BM$13,"")</f>
        <v/>
      </c>
      <c r="BK133" s="161" t="str">
        <f>IF('Formato 3_Gantt'!BN$13&lt;&gt;"",'Formato 3_Gantt'!BN$13,"")</f>
        <v/>
      </c>
      <c r="BL133" s="161" t="str">
        <f>IF('Formato 3_Gantt'!BO$13&lt;&gt;"",'Formato 3_Gantt'!BO$13,"")</f>
        <v/>
      </c>
      <c r="BM133" s="161" t="str">
        <f>IF('Formato 3_Gantt'!BP$13&lt;&gt;"",'Formato 3_Gantt'!BP$13,"")</f>
        <v/>
      </c>
      <c r="BN133" s="161" t="str">
        <f>IF('Formato 3_Gantt'!BQ$13&lt;&gt;"",'Formato 3_Gantt'!BQ$13,"")</f>
        <v/>
      </c>
      <c r="BO133" s="161" t="str">
        <f>IF('Formato 3_Gantt'!BR$13&lt;&gt;"",'Formato 3_Gantt'!BR$13,"")</f>
        <v/>
      </c>
      <c r="BP133" s="161" t="str">
        <f>IF('Formato 3_Gantt'!BS$13&lt;&gt;"",'Formato 3_Gantt'!BS$13,"")</f>
        <v/>
      </c>
      <c r="BQ133" s="161" t="str">
        <f>IF('Formato 3_Gantt'!BT$13&lt;&gt;"",'Formato 3_Gantt'!BT$13,"")</f>
        <v/>
      </c>
      <c r="BR133" s="161" t="str">
        <f>IF('Formato 3_Gantt'!BU$13&lt;&gt;"",'Formato 3_Gantt'!BU$13,"")</f>
        <v/>
      </c>
      <c r="BS133" s="161" t="str">
        <f>IF('Formato 3_Gantt'!BV$13&lt;&gt;"",'Formato 3_Gantt'!BV$13,"")</f>
        <v/>
      </c>
      <c r="BT133" s="161" t="str">
        <f>IF('Formato 3_Gantt'!BW$13&lt;&gt;"",'Formato 3_Gantt'!BW$13,"")</f>
        <v/>
      </c>
      <c r="BU133" s="161" t="str">
        <f>IF('Formato 3_Gantt'!BX$13&lt;&gt;"",'Formato 3_Gantt'!BX$13,"")</f>
        <v/>
      </c>
      <c r="BV133" s="163" t="str">
        <f>IF('Formato 4_Ppto'!I$131&lt;&gt;"",'Formato 4_Ppto'!I$131,"")</f>
        <v/>
      </c>
      <c r="BW133" s="162" t="str">
        <f>IF('Formato 4_Ppto'!X$131&lt;&gt;"",'Formato 4_Ppto'!X$131,"")</f>
        <v/>
      </c>
      <c r="BX133" s="162" t="str">
        <f>IF('Formato 4_Ppto'!Y$131&lt;&gt;"",'Formato 4_Ppto'!Y$131,"")</f>
        <v/>
      </c>
      <c r="BY133" s="162" t="str">
        <f>IF('Formato 4_Ppto'!Z$131&lt;&gt;"",'Formato 4_Ppto'!Z$131,"")</f>
        <v/>
      </c>
      <c r="BZ133" s="162" t="str">
        <f>IF('Formato 4_Ppto'!AA$131&lt;&gt;"",'Formato 4_Ppto'!AA$131,"")</f>
        <v/>
      </c>
      <c r="CA133" s="162" t="str">
        <f>IF('Formato 4_Ppto'!AB$131&lt;&gt;"",'Formato 4_Ppto'!AB$131,"")</f>
        <v/>
      </c>
      <c r="CB133" s="162" t="str">
        <f>IF('Formato 4_Ppto'!AC$131&lt;&gt;"",'Formato 4_Ppto'!AC$131,"")</f>
        <v/>
      </c>
      <c r="CC133" s="162" t="str">
        <f>IF('Formato 4_Ppto'!AD$131&lt;&gt;"",'Formato 4_Ppto'!AD$131,"")</f>
        <v/>
      </c>
      <c r="CD133" s="162" t="str">
        <f>IF('Formato 4_Ppto'!AE$131&lt;&gt;"",'Formato 4_Ppto'!AE$131,"")</f>
        <v/>
      </c>
      <c r="CE133" s="162" t="str">
        <f>IF('Formato 4_Ppto'!AF$131&lt;&gt;"",'Formato 4_Ppto'!AF$131,"")</f>
        <v/>
      </c>
      <c r="CF133" s="162" t="str">
        <f>IF('Formato 4_Ppto'!AG$131&lt;&gt;"",'Formato 4_Ppto'!AG$131,"")</f>
        <v/>
      </c>
      <c r="CG133" s="162" t="str">
        <f>IF('Formato 4_Ppto'!AH$131&lt;&gt;"",'Formato 4_Ppto'!AH$131,"")</f>
        <v/>
      </c>
      <c r="CH133" s="162" t="str">
        <f>IF('Formato 4_Ppto'!AI$131&lt;&gt;"",'Formato 4_Ppto'!AI$131,"")</f>
        <v/>
      </c>
      <c r="CI133" s="163" t="str">
        <f>IF('Formato 4_Ppto'!AJ$131&lt;&gt;"",'Formato 4_Ppto'!AJ$131,"")</f>
        <v/>
      </c>
      <c r="CJ133" s="13" t="str">
        <f>IF('Formato 4_Ppto'!B142&lt;&gt;"",'Formato 4_Ppto'!A142,"")</f>
        <v/>
      </c>
      <c r="CK133" s="24" t="str">
        <f>IF('Formato 4_Ppto'!B142&lt;&gt;"",'Formato 4_Ppto'!B142,"")</f>
        <v/>
      </c>
      <c r="CL133" s="22" t="str">
        <f>IF('Formato 4_Ppto'!C142&lt;&gt;"",'Formato 4_Ppto'!C142,"")</f>
        <v/>
      </c>
      <c r="CM133" s="24" t="str">
        <f>IF('Formato 4_Ppto'!D142&lt;&gt;"",'Formato 4_Ppto'!D142,"")</f>
        <v/>
      </c>
      <c r="CN133" s="161" t="str">
        <f>IF('Formato 4_Ppto'!E142&lt;&gt;"",'Formato 4_Ppto'!E142,"")</f>
        <v/>
      </c>
      <c r="CO133" s="161" t="str">
        <f>IF('Formato 4_Ppto'!G142&lt;&gt;"",'Formato 4_Ppto'!G142,"")</f>
        <v/>
      </c>
      <c r="CP133" s="163" t="str">
        <f>IF('Formato 4_Ppto'!I142&lt;&gt;"",'Formato 4_Ppto'!I142,"")</f>
        <v/>
      </c>
      <c r="CQ133" s="161" t="str">
        <f>IF('Formato 4_Ppto'!K142&lt;&gt;"",'Formato 4_Ppto'!K142,"")</f>
        <v/>
      </c>
      <c r="CR133" s="161" t="str">
        <f>IF('Formato 4_Ppto'!L142&lt;&gt;"",'Formato 4_Ppto'!L142,"")</f>
        <v/>
      </c>
      <c r="CS133" s="161" t="str">
        <f>IF('Formato 4_Ppto'!M142&lt;&gt;"",'Formato 4_Ppto'!M142,"")</f>
        <v/>
      </c>
      <c r="CT133" s="161" t="str">
        <f>IF('Formato 4_Ppto'!N142&lt;&gt;"",'Formato 4_Ppto'!N142,"")</f>
        <v/>
      </c>
      <c r="CU133" s="161" t="str">
        <f>IF('Formato 4_Ppto'!O142&lt;&gt;"",'Formato 4_Ppto'!O142,"")</f>
        <v/>
      </c>
      <c r="CV133" s="161" t="str">
        <f>IF('Formato 4_Ppto'!P142&lt;&gt;"",'Formato 4_Ppto'!P142,"")</f>
        <v/>
      </c>
      <c r="CW133" s="161" t="str">
        <f>IF('Formato 4_Ppto'!Q142&lt;&gt;"",'Formato 4_Ppto'!Q142,"")</f>
        <v/>
      </c>
      <c r="CX133" s="161" t="str">
        <f>IF('Formato 4_Ppto'!R142&lt;&gt;"",'Formato 4_Ppto'!R142,"")</f>
        <v/>
      </c>
      <c r="CY133" s="161" t="str">
        <f>IF('Formato 4_Ppto'!S142&lt;&gt;"",'Formato 4_Ppto'!S142,"")</f>
        <v/>
      </c>
      <c r="CZ133" s="161" t="str">
        <f>IF('Formato 4_Ppto'!T142&lt;&gt;"",'Formato 4_Ppto'!T142,"")</f>
        <v/>
      </c>
      <c r="DA133" s="161" t="str">
        <f>IF('Formato 4_Ppto'!U142&lt;&gt;"",'Formato 4_Ppto'!U142,"")</f>
        <v/>
      </c>
      <c r="DB133" s="161" t="str">
        <f>IF('Formato 4_Ppto'!V142&lt;&gt;"",'Formato 4_Ppto'!V142,"")</f>
        <v/>
      </c>
      <c r="DC133" s="161" t="str">
        <f>IF('Formato 4_Ppto'!W142&lt;&gt;"",'Formato 4_Ppto'!W142,"")</f>
        <v/>
      </c>
      <c r="DD133" s="162" t="str">
        <f>IF('Formato 4_Ppto'!X142&lt;&gt;"",'Formato 4_Ppto'!X142,"")</f>
        <v/>
      </c>
      <c r="DE133" s="162" t="str">
        <f>IF('Formato 4_Ppto'!Y142&lt;&gt;"",'Formato 4_Ppto'!Y142,"")</f>
        <v/>
      </c>
      <c r="DF133" s="162" t="str">
        <f>IF('Formato 4_Ppto'!Z142&lt;&gt;"",'Formato 4_Ppto'!Z142,"")</f>
        <v/>
      </c>
      <c r="DG133" s="162" t="str">
        <f>IF('Formato 4_Ppto'!AA142&lt;&gt;"",'Formato 4_Ppto'!AA142,"")</f>
        <v/>
      </c>
      <c r="DH133" s="162" t="str">
        <f>IF('Formato 4_Ppto'!AB142&lt;&gt;"",'Formato 4_Ppto'!AB142,"")</f>
        <v/>
      </c>
      <c r="DI133" s="162" t="str">
        <f>IF('Formato 4_Ppto'!AC142&lt;&gt;"",'Formato 4_Ppto'!AC142,"")</f>
        <v/>
      </c>
      <c r="DJ133" s="162" t="str">
        <f>IF('Formato 4_Ppto'!AD142&lt;&gt;"",'Formato 4_Ppto'!AD142,"")</f>
        <v/>
      </c>
      <c r="DK133" s="162" t="str">
        <f>IF('Formato 4_Ppto'!AE142&lt;&gt;"",'Formato 4_Ppto'!AE142,"")</f>
        <v/>
      </c>
      <c r="DL133" s="162" t="str">
        <f>IF('Formato 4_Ppto'!AF142&lt;&gt;"",'Formato 4_Ppto'!AF142,"")</f>
        <v/>
      </c>
      <c r="DM133" s="162" t="str">
        <f>IF('Formato 4_Ppto'!AG142&lt;&gt;"",'Formato 4_Ppto'!AG142,"")</f>
        <v/>
      </c>
      <c r="DN133" s="162" t="str">
        <f>IF('Formato 4_Ppto'!AH142&lt;&gt;"",'Formato 4_Ppto'!AH142,"")</f>
        <v/>
      </c>
      <c r="DO133" s="162" t="str">
        <f>IF('Formato 4_Ppto'!AI142&lt;&gt;"",'Formato 4_Ppto'!AI142,"")</f>
        <v/>
      </c>
      <c r="DP133" s="163" t="str">
        <f>IF('Formato 4_Ppto'!AJ142&lt;&gt;"",'Formato 4_Ppto'!AJ142,"")</f>
        <v/>
      </c>
    </row>
    <row r="134" spans="2:120" x14ac:dyDescent="0.3">
      <c r="B134" s="13" t="str">
        <f>IF(OR(Tabla6[[#This Row],[IDA]]="",Tabla6[[#This Row],[IDT]]="",Tabla6[[#This Row],[IDI]]=""),"",Tabla6[[#This Row],[IDA]]&amp;"."&amp;Tabla6[[#This Row],[IDT]]&amp;"."&amp;Tabla6[[#This Row],[IDI]])</f>
        <v/>
      </c>
      <c r="C134" s="13" t="str">
        <f>IF(Formato_02!$B$14&lt;&gt;"",0,"")</f>
        <v/>
      </c>
      <c r="D134" s="13" t="str">
        <f>IF(Formato_02!$H$9&lt;&gt;"",Formato_02!$H$9,"")</f>
        <v/>
      </c>
      <c r="E134" s="24" t="str">
        <f t="shared" si="16"/>
        <v/>
      </c>
      <c r="F134" s="24" t="str">
        <f>IF(Formato_02!$B$14&lt;&gt;"",Formato_02!$B$14,"")</f>
        <v/>
      </c>
      <c r="G134" s="22" t="str">
        <f>IF('Formato 3_Gantt'!C139&lt;&gt;"",'Formato 3_Gantt'!C139,"")</f>
        <v/>
      </c>
      <c r="H134" s="13" t="str">
        <f>IF('Formato 3_Gantt'!D$8&lt;&gt;"",'Formato 3_Gantt'!D$8,"")</f>
        <v/>
      </c>
      <c r="I134" s="13" t="str">
        <f>IF('Formato 3_Gantt'!E$8&lt;&gt;"",'Formato 3_Gantt'!E$8,"")</f>
        <v/>
      </c>
      <c r="J134" s="13" t="str">
        <f>IF('Formato 3_Gantt'!F$8&lt;&gt;"",'Formato 3_Gantt'!F$8,"")</f>
        <v/>
      </c>
      <c r="K134" s="158" t="str">
        <f>IF('Formato 3_Gantt'!G$8&lt;&gt;"",'Formato 3_Gantt'!G$8,"")</f>
        <v/>
      </c>
      <c r="L134" s="158" t="str">
        <f>IF('Formato 3_Gantt'!H$8&lt;&gt;"",'Formato 3_Gantt'!H$8,"")</f>
        <v/>
      </c>
      <c r="M134" s="13" t="str">
        <f>IF('Formato 3_Gantt'!BL$8&lt;&gt;"",'Formato 3_Gantt'!BL$8,"")</f>
        <v/>
      </c>
      <c r="N134" s="13" t="str">
        <f>IF('Formato 3_Gantt'!BM$8&lt;&gt;"",'Formato 3_Gantt'!BM$8,"")</f>
        <v/>
      </c>
      <c r="O134" s="13" t="str">
        <f>IF('Formato 3_Gantt'!BN$8&lt;&gt;"",'Formato 3_Gantt'!BN$8,"")</f>
        <v/>
      </c>
      <c r="P134" s="13" t="str">
        <f>IF('Formato 3_Gantt'!BO$8&lt;&gt;"",'Formato 3_Gantt'!BO$8,"")</f>
        <v/>
      </c>
      <c r="Q134" s="13" t="str">
        <f>IF('Formato 3_Gantt'!BP$8&lt;&gt;"",'Formato 3_Gantt'!BP$8,"")</f>
        <v/>
      </c>
      <c r="R134" s="13" t="str">
        <f>IF('Formato 3_Gantt'!BQ$8&lt;&gt;"",'Formato 3_Gantt'!BQ$8,"")</f>
        <v/>
      </c>
      <c r="S134" s="13" t="str">
        <f>IF('Formato 3_Gantt'!BR$8&lt;&gt;"",'Formato 3_Gantt'!BR$8,"")</f>
        <v/>
      </c>
      <c r="T134" s="13" t="str">
        <f>IF('Formato 3_Gantt'!BS$8&lt;&gt;"",'Formato 3_Gantt'!BS$8,"")</f>
        <v/>
      </c>
      <c r="U134" s="13" t="str">
        <f>IF('Formato 3_Gantt'!BT$8&lt;&gt;"",'Formato 3_Gantt'!BT$8,"")</f>
        <v/>
      </c>
      <c r="V134" s="13" t="str">
        <f>IF('Formato 3_Gantt'!BU$8&lt;&gt;"",'Formato 3_Gantt'!BU$8,"")</f>
        <v/>
      </c>
      <c r="W134" s="13" t="str">
        <f>IF('Formato 3_Gantt'!BV$8&lt;&gt;"",'Formato 3_Gantt'!BV$8,"")</f>
        <v/>
      </c>
      <c r="X134" s="13" t="str">
        <f>IF('Formato 3_Gantt'!BW$8&lt;&gt;"",'Formato 3_Gantt'!BW$8,"")</f>
        <v/>
      </c>
      <c r="Y134" s="13" t="str">
        <f>IF('Formato 3_Gantt'!BX$8&lt;&gt;"",'Formato 3_Gantt'!BX$8,"")</f>
        <v/>
      </c>
      <c r="Z134" s="162" t="str">
        <f>IF(Formato_02!S$15&lt;&gt;"",Formato_02!S$15,"")</f>
        <v/>
      </c>
      <c r="AA134" s="162" t="str">
        <f>IF(Formato_02!T$15&lt;&gt;"",Formato_02!T$15,"")</f>
        <v/>
      </c>
      <c r="AB134" s="162" t="str">
        <f>IF(Formato_02!U$15&lt;&gt;"",Formato_02!U$15,"")</f>
        <v/>
      </c>
      <c r="AC134" s="162" t="str">
        <f>IF(Formato_02!V$15&lt;&gt;"",Formato_02!V$15,"")</f>
        <v/>
      </c>
      <c r="AD134" s="162" t="str">
        <f>IF(Formato_02!W$15&lt;&gt;"",Formato_02!W$15,"")</f>
        <v/>
      </c>
      <c r="AE134" s="162" t="str">
        <f>IF(Formato_02!X$15&lt;&gt;"",Formato_02!X$15,"")</f>
        <v/>
      </c>
      <c r="AF134" s="162" t="str">
        <f>IF(Formato_02!Y$15&lt;&gt;"",Formato_02!Y$15,"")</f>
        <v/>
      </c>
      <c r="AG134" s="162" t="str">
        <f>IF(Formato_02!Z$15&lt;&gt;"",Formato_02!Z$15,"")</f>
        <v/>
      </c>
      <c r="AH134" s="162" t="str">
        <f>IF(Formato_02!AA$15&lt;&gt;"",Formato_02!AA$15,"")</f>
        <v/>
      </c>
      <c r="AI134" s="162" t="str">
        <f>IF(Formato_02!AB$15&lt;&gt;"",Formato_02!AB$15,"")</f>
        <v/>
      </c>
      <c r="AJ134" s="162" t="str">
        <f>IF(Formato_02!AC$15&lt;&gt;"",Formato_02!AC$15,"")</f>
        <v/>
      </c>
      <c r="AK134" s="162" t="str">
        <f>IF(Formato_02!AD$15&lt;&gt;"",Formato_02!AD$15,"")</f>
        <v/>
      </c>
      <c r="AL134" s="162" t="str">
        <f>IF(Formato_02!$N$14&lt;&gt;"",Formato_02!$N$14,"")</f>
        <v/>
      </c>
      <c r="AM134" s="13" t="str">
        <f>IF(Formato_02!$X$4&lt;&gt;"","AN","")</f>
        <v/>
      </c>
      <c r="AN134" s="24" t="str">
        <f t="shared" si="17"/>
        <v/>
      </c>
      <c r="AO134" s="13" t="str">
        <f>IF(Formato_02!$Y$4&lt;&gt;"","P027","")</f>
        <v/>
      </c>
      <c r="AP134" s="24" t="str">
        <f t="shared" si="18"/>
        <v/>
      </c>
      <c r="AQ134" s="13" t="str">
        <f>IF(Formato_02!$Z$4&lt;&gt;"","PNCVG","")</f>
        <v/>
      </c>
      <c r="AR134" s="24" t="str">
        <f t="shared" si="19"/>
        <v/>
      </c>
      <c r="AS134" s="13" t="str">
        <f>IF(Formato_02!$AA$4&lt;&gt;"","PNFF","")</f>
        <v/>
      </c>
      <c r="AT134" s="24" t="str">
        <f t="shared" si="20"/>
        <v/>
      </c>
      <c r="AU134" s="13" t="str">
        <f>IF(Formato_02!$AB$4&lt;&gt;"","PNPAM","")</f>
        <v/>
      </c>
      <c r="AV134" s="24" t="str">
        <f t="shared" si="21"/>
        <v/>
      </c>
      <c r="AW134" s="13" t="str">
        <f>IF(Formato_02!$AC$4&lt;&gt;"","PNAIA","")</f>
        <v/>
      </c>
      <c r="AX134" s="24" t="str">
        <f t="shared" si="22"/>
        <v/>
      </c>
      <c r="AY134" s="13" t="str">
        <f>IF(Formato_02!$AD$4&lt;&gt;"","PIO","")</f>
        <v/>
      </c>
      <c r="AZ134" s="24" t="str">
        <f t="shared" si="23"/>
        <v/>
      </c>
      <c r="BA134" s="13" t="str">
        <f>IF('Formato 3_Gantt'!B$13&lt;&gt;"",'Formato 3_Gantt'!A$13,"")</f>
        <v/>
      </c>
      <c r="BB134" s="24" t="str">
        <f>IF('Formato 3_Gantt'!B$13&lt;&gt;"",'Formato 3_Gantt'!B$13,"")</f>
        <v/>
      </c>
      <c r="BC134" s="22" t="str">
        <f>IF('Formato 3_Gantt'!C$13&lt;&gt;"",'Formato 3_Gantt'!C$13,"")</f>
        <v/>
      </c>
      <c r="BD134" s="13" t="str">
        <f>IF('Formato 3_Gantt'!D$13&lt;&gt;"",'Formato 3_Gantt'!D$13,"")</f>
        <v/>
      </c>
      <c r="BE134" s="161" t="str">
        <f>IF('Formato 3_Gantt'!E$13&lt;&gt;"",'Formato 3_Gantt'!E$13,"")</f>
        <v/>
      </c>
      <c r="BF134" s="13" t="str">
        <f>IF('Formato 3_Gantt'!F$13&lt;&gt;"",'Formato 3_Gantt'!F$13,"")</f>
        <v/>
      </c>
      <c r="BG134" s="158" t="str">
        <f>IF('Formato 3_Gantt'!G$13&lt;&gt;"",'Formato 3_Gantt'!G$13,"")</f>
        <v/>
      </c>
      <c r="BH134" s="158" t="str">
        <f>IF('Formato 3_Gantt'!H$13&lt;&gt;"",'Formato 3_Gantt'!H$13,"")</f>
        <v/>
      </c>
      <c r="BI134" s="161" t="str">
        <f>IF('Formato 3_Gantt'!BL$13&lt;&gt;"",'Formato 3_Gantt'!BL$13,"")</f>
        <v/>
      </c>
      <c r="BJ134" s="161" t="str">
        <f>IF('Formato 3_Gantt'!BM$13&lt;&gt;"",'Formato 3_Gantt'!BM$13,"")</f>
        <v/>
      </c>
      <c r="BK134" s="161" t="str">
        <f>IF('Formato 3_Gantt'!BN$13&lt;&gt;"",'Formato 3_Gantt'!BN$13,"")</f>
        <v/>
      </c>
      <c r="BL134" s="161" t="str">
        <f>IF('Formato 3_Gantt'!BO$13&lt;&gt;"",'Formato 3_Gantt'!BO$13,"")</f>
        <v/>
      </c>
      <c r="BM134" s="161" t="str">
        <f>IF('Formato 3_Gantt'!BP$13&lt;&gt;"",'Formato 3_Gantt'!BP$13,"")</f>
        <v/>
      </c>
      <c r="BN134" s="161" t="str">
        <f>IF('Formato 3_Gantt'!BQ$13&lt;&gt;"",'Formato 3_Gantt'!BQ$13,"")</f>
        <v/>
      </c>
      <c r="BO134" s="161" t="str">
        <f>IF('Formato 3_Gantt'!BR$13&lt;&gt;"",'Formato 3_Gantt'!BR$13,"")</f>
        <v/>
      </c>
      <c r="BP134" s="161" t="str">
        <f>IF('Formato 3_Gantt'!BS$13&lt;&gt;"",'Formato 3_Gantt'!BS$13,"")</f>
        <v/>
      </c>
      <c r="BQ134" s="161" t="str">
        <f>IF('Formato 3_Gantt'!BT$13&lt;&gt;"",'Formato 3_Gantt'!BT$13,"")</f>
        <v/>
      </c>
      <c r="BR134" s="161" t="str">
        <f>IF('Formato 3_Gantt'!BU$13&lt;&gt;"",'Formato 3_Gantt'!BU$13,"")</f>
        <v/>
      </c>
      <c r="BS134" s="161" t="str">
        <f>IF('Formato 3_Gantt'!BV$13&lt;&gt;"",'Formato 3_Gantt'!BV$13,"")</f>
        <v/>
      </c>
      <c r="BT134" s="161" t="str">
        <f>IF('Formato 3_Gantt'!BW$13&lt;&gt;"",'Formato 3_Gantt'!BW$13,"")</f>
        <v/>
      </c>
      <c r="BU134" s="161" t="str">
        <f>IF('Formato 3_Gantt'!BX$13&lt;&gt;"",'Formato 3_Gantt'!BX$13,"")</f>
        <v/>
      </c>
      <c r="BV134" s="163" t="str">
        <f>IF('Formato 4_Ppto'!I$131&lt;&gt;"",'Formato 4_Ppto'!I$131,"")</f>
        <v/>
      </c>
      <c r="BW134" s="162" t="str">
        <f>IF('Formato 4_Ppto'!X$131&lt;&gt;"",'Formato 4_Ppto'!X$131,"")</f>
        <v/>
      </c>
      <c r="BX134" s="162" t="str">
        <f>IF('Formato 4_Ppto'!Y$131&lt;&gt;"",'Formato 4_Ppto'!Y$131,"")</f>
        <v/>
      </c>
      <c r="BY134" s="162" t="str">
        <f>IF('Formato 4_Ppto'!Z$131&lt;&gt;"",'Formato 4_Ppto'!Z$131,"")</f>
        <v/>
      </c>
      <c r="BZ134" s="162" t="str">
        <f>IF('Formato 4_Ppto'!AA$131&lt;&gt;"",'Formato 4_Ppto'!AA$131,"")</f>
        <v/>
      </c>
      <c r="CA134" s="162" t="str">
        <f>IF('Formato 4_Ppto'!AB$131&lt;&gt;"",'Formato 4_Ppto'!AB$131,"")</f>
        <v/>
      </c>
      <c r="CB134" s="162" t="str">
        <f>IF('Formato 4_Ppto'!AC$131&lt;&gt;"",'Formato 4_Ppto'!AC$131,"")</f>
        <v/>
      </c>
      <c r="CC134" s="162" t="str">
        <f>IF('Formato 4_Ppto'!AD$131&lt;&gt;"",'Formato 4_Ppto'!AD$131,"")</f>
        <v/>
      </c>
      <c r="CD134" s="162" t="str">
        <f>IF('Formato 4_Ppto'!AE$131&lt;&gt;"",'Formato 4_Ppto'!AE$131,"")</f>
        <v/>
      </c>
      <c r="CE134" s="162" t="str">
        <f>IF('Formato 4_Ppto'!AF$131&lt;&gt;"",'Formato 4_Ppto'!AF$131,"")</f>
        <v/>
      </c>
      <c r="CF134" s="162" t="str">
        <f>IF('Formato 4_Ppto'!AG$131&lt;&gt;"",'Formato 4_Ppto'!AG$131,"")</f>
        <v/>
      </c>
      <c r="CG134" s="162" t="str">
        <f>IF('Formato 4_Ppto'!AH$131&lt;&gt;"",'Formato 4_Ppto'!AH$131,"")</f>
        <v/>
      </c>
      <c r="CH134" s="162" t="str">
        <f>IF('Formato 4_Ppto'!AI$131&lt;&gt;"",'Formato 4_Ppto'!AI$131,"")</f>
        <v/>
      </c>
      <c r="CI134" s="163" t="str">
        <f>IF('Formato 4_Ppto'!AJ$131&lt;&gt;"",'Formato 4_Ppto'!AJ$131,"")</f>
        <v/>
      </c>
      <c r="CJ134" s="13" t="str">
        <f>IF('Formato 4_Ppto'!B143&lt;&gt;"",'Formato 4_Ppto'!A143,"")</f>
        <v/>
      </c>
      <c r="CK134" s="24" t="str">
        <f>IF('Formato 4_Ppto'!B143&lt;&gt;"",'Formato 4_Ppto'!B143,"")</f>
        <v/>
      </c>
      <c r="CL134" s="22" t="str">
        <f>IF('Formato 4_Ppto'!C143&lt;&gt;"",'Formato 4_Ppto'!C143,"")</f>
        <v/>
      </c>
      <c r="CM134" s="24" t="str">
        <f>IF('Formato 4_Ppto'!D143&lt;&gt;"",'Formato 4_Ppto'!D143,"")</f>
        <v/>
      </c>
      <c r="CN134" s="161" t="str">
        <f>IF('Formato 4_Ppto'!E143&lt;&gt;"",'Formato 4_Ppto'!E143,"")</f>
        <v/>
      </c>
      <c r="CO134" s="161" t="str">
        <f>IF('Formato 4_Ppto'!G143&lt;&gt;"",'Formato 4_Ppto'!G143,"")</f>
        <v/>
      </c>
      <c r="CP134" s="163" t="str">
        <f>IF('Formato 4_Ppto'!I143&lt;&gt;"",'Formato 4_Ppto'!I143,"")</f>
        <v/>
      </c>
      <c r="CQ134" s="161" t="str">
        <f>IF('Formato 4_Ppto'!K143&lt;&gt;"",'Formato 4_Ppto'!K143,"")</f>
        <v/>
      </c>
      <c r="CR134" s="161" t="str">
        <f>IF('Formato 4_Ppto'!L143&lt;&gt;"",'Formato 4_Ppto'!L143,"")</f>
        <v/>
      </c>
      <c r="CS134" s="161" t="str">
        <f>IF('Formato 4_Ppto'!M143&lt;&gt;"",'Formato 4_Ppto'!M143,"")</f>
        <v/>
      </c>
      <c r="CT134" s="161" t="str">
        <f>IF('Formato 4_Ppto'!N143&lt;&gt;"",'Formato 4_Ppto'!N143,"")</f>
        <v/>
      </c>
      <c r="CU134" s="161" t="str">
        <f>IF('Formato 4_Ppto'!O143&lt;&gt;"",'Formato 4_Ppto'!O143,"")</f>
        <v/>
      </c>
      <c r="CV134" s="161" t="str">
        <f>IF('Formato 4_Ppto'!P143&lt;&gt;"",'Formato 4_Ppto'!P143,"")</f>
        <v/>
      </c>
      <c r="CW134" s="161" t="str">
        <f>IF('Formato 4_Ppto'!Q143&lt;&gt;"",'Formato 4_Ppto'!Q143,"")</f>
        <v/>
      </c>
      <c r="CX134" s="161" t="str">
        <f>IF('Formato 4_Ppto'!R143&lt;&gt;"",'Formato 4_Ppto'!R143,"")</f>
        <v/>
      </c>
      <c r="CY134" s="161" t="str">
        <f>IF('Formato 4_Ppto'!S143&lt;&gt;"",'Formato 4_Ppto'!S143,"")</f>
        <v/>
      </c>
      <c r="CZ134" s="161" t="str">
        <f>IF('Formato 4_Ppto'!T143&lt;&gt;"",'Formato 4_Ppto'!T143,"")</f>
        <v/>
      </c>
      <c r="DA134" s="161" t="str">
        <f>IF('Formato 4_Ppto'!U143&lt;&gt;"",'Formato 4_Ppto'!U143,"")</f>
        <v/>
      </c>
      <c r="DB134" s="161" t="str">
        <f>IF('Formato 4_Ppto'!V143&lt;&gt;"",'Formato 4_Ppto'!V143,"")</f>
        <v/>
      </c>
      <c r="DC134" s="161" t="str">
        <f>IF('Formato 4_Ppto'!W143&lt;&gt;"",'Formato 4_Ppto'!W143,"")</f>
        <v/>
      </c>
      <c r="DD134" s="162" t="str">
        <f>IF('Formato 4_Ppto'!X143&lt;&gt;"",'Formato 4_Ppto'!X143,"")</f>
        <v/>
      </c>
      <c r="DE134" s="162" t="str">
        <f>IF('Formato 4_Ppto'!Y143&lt;&gt;"",'Formato 4_Ppto'!Y143,"")</f>
        <v/>
      </c>
      <c r="DF134" s="162" t="str">
        <f>IF('Formato 4_Ppto'!Z143&lt;&gt;"",'Formato 4_Ppto'!Z143,"")</f>
        <v/>
      </c>
      <c r="DG134" s="162" t="str">
        <f>IF('Formato 4_Ppto'!AA143&lt;&gt;"",'Formato 4_Ppto'!AA143,"")</f>
        <v/>
      </c>
      <c r="DH134" s="162" t="str">
        <f>IF('Formato 4_Ppto'!AB143&lt;&gt;"",'Formato 4_Ppto'!AB143,"")</f>
        <v/>
      </c>
      <c r="DI134" s="162" t="str">
        <f>IF('Formato 4_Ppto'!AC143&lt;&gt;"",'Formato 4_Ppto'!AC143,"")</f>
        <v/>
      </c>
      <c r="DJ134" s="162" t="str">
        <f>IF('Formato 4_Ppto'!AD143&lt;&gt;"",'Formato 4_Ppto'!AD143,"")</f>
        <v/>
      </c>
      <c r="DK134" s="162" t="str">
        <f>IF('Formato 4_Ppto'!AE143&lt;&gt;"",'Formato 4_Ppto'!AE143,"")</f>
        <v/>
      </c>
      <c r="DL134" s="162" t="str">
        <f>IF('Formato 4_Ppto'!AF143&lt;&gt;"",'Formato 4_Ppto'!AF143,"")</f>
        <v/>
      </c>
      <c r="DM134" s="162" t="str">
        <f>IF('Formato 4_Ppto'!AG143&lt;&gt;"",'Formato 4_Ppto'!AG143,"")</f>
        <v/>
      </c>
      <c r="DN134" s="162" t="str">
        <f>IF('Formato 4_Ppto'!AH143&lt;&gt;"",'Formato 4_Ppto'!AH143,"")</f>
        <v/>
      </c>
      <c r="DO134" s="162" t="str">
        <f>IF('Formato 4_Ppto'!AI143&lt;&gt;"",'Formato 4_Ppto'!AI143,"")</f>
        <v/>
      </c>
      <c r="DP134" s="163" t="str">
        <f>IF('Formato 4_Ppto'!AJ143&lt;&gt;"",'Formato 4_Ppto'!AJ143,"")</f>
        <v/>
      </c>
    </row>
    <row r="135" spans="2:120" x14ac:dyDescent="0.3">
      <c r="B135" s="13" t="str">
        <f>IF(OR(Tabla6[[#This Row],[IDA]]="",Tabla6[[#This Row],[IDT]]="",Tabla6[[#This Row],[IDI]]=""),"",Tabla6[[#This Row],[IDA]]&amp;"."&amp;Tabla6[[#This Row],[IDT]]&amp;"."&amp;Tabla6[[#This Row],[IDI]])</f>
        <v/>
      </c>
      <c r="C135" s="13" t="str">
        <f>IF(Formato_02!$B$14&lt;&gt;"",0,"")</f>
        <v/>
      </c>
      <c r="D135" s="13" t="str">
        <f>IF(Formato_02!$H$9&lt;&gt;"",Formato_02!$H$9,"")</f>
        <v/>
      </c>
      <c r="E135" s="24" t="str">
        <f t="shared" si="16"/>
        <v/>
      </c>
      <c r="F135" s="24" t="str">
        <f>IF(Formato_02!$B$14&lt;&gt;"",Formato_02!$B$14,"")</f>
        <v/>
      </c>
      <c r="G135" s="22" t="str">
        <f>IF('Formato 3_Gantt'!C140&lt;&gt;"",'Formato 3_Gantt'!C140,"")</f>
        <v/>
      </c>
      <c r="H135" s="13" t="str">
        <f>IF('Formato 3_Gantt'!D$8&lt;&gt;"",'Formato 3_Gantt'!D$8,"")</f>
        <v/>
      </c>
      <c r="I135" s="13" t="str">
        <f>IF('Formato 3_Gantt'!E$8&lt;&gt;"",'Formato 3_Gantt'!E$8,"")</f>
        <v/>
      </c>
      <c r="J135" s="13" t="str">
        <f>IF('Formato 3_Gantt'!F$8&lt;&gt;"",'Formato 3_Gantt'!F$8,"")</f>
        <v/>
      </c>
      <c r="K135" s="158" t="str">
        <f>IF('Formato 3_Gantt'!G$8&lt;&gt;"",'Formato 3_Gantt'!G$8,"")</f>
        <v/>
      </c>
      <c r="L135" s="158" t="str">
        <f>IF('Formato 3_Gantt'!H$8&lt;&gt;"",'Formato 3_Gantt'!H$8,"")</f>
        <v/>
      </c>
      <c r="M135" s="13" t="str">
        <f>IF('Formato 3_Gantt'!BL$8&lt;&gt;"",'Formato 3_Gantt'!BL$8,"")</f>
        <v/>
      </c>
      <c r="N135" s="13" t="str">
        <f>IF('Formato 3_Gantt'!BM$8&lt;&gt;"",'Formato 3_Gantt'!BM$8,"")</f>
        <v/>
      </c>
      <c r="O135" s="13" t="str">
        <f>IF('Formato 3_Gantt'!BN$8&lt;&gt;"",'Formato 3_Gantt'!BN$8,"")</f>
        <v/>
      </c>
      <c r="P135" s="13" t="str">
        <f>IF('Formato 3_Gantt'!BO$8&lt;&gt;"",'Formato 3_Gantt'!BO$8,"")</f>
        <v/>
      </c>
      <c r="Q135" s="13" t="str">
        <f>IF('Formato 3_Gantt'!BP$8&lt;&gt;"",'Formato 3_Gantt'!BP$8,"")</f>
        <v/>
      </c>
      <c r="R135" s="13" t="str">
        <f>IF('Formato 3_Gantt'!BQ$8&lt;&gt;"",'Formato 3_Gantt'!BQ$8,"")</f>
        <v/>
      </c>
      <c r="S135" s="13" t="str">
        <f>IF('Formato 3_Gantt'!BR$8&lt;&gt;"",'Formato 3_Gantt'!BR$8,"")</f>
        <v/>
      </c>
      <c r="T135" s="13" t="str">
        <f>IF('Formato 3_Gantt'!BS$8&lt;&gt;"",'Formato 3_Gantt'!BS$8,"")</f>
        <v/>
      </c>
      <c r="U135" s="13" t="str">
        <f>IF('Formato 3_Gantt'!BT$8&lt;&gt;"",'Formato 3_Gantt'!BT$8,"")</f>
        <v/>
      </c>
      <c r="V135" s="13" t="str">
        <f>IF('Formato 3_Gantt'!BU$8&lt;&gt;"",'Formato 3_Gantt'!BU$8,"")</f>
        <v/>
      </c>
      <c r="W135" s="13" t="str">
        <f>IF('Formato 3_Gantt'!BV$8&lt;&gt;"",'Formato 3_Gantt'!BV$8,"")</f>
        <v/>
      </c>
      <c r="X135" s="13" t="str">
        <f>IF('Formato 3_Gantt'!BW$8&lt;&gt;"",'Formato 3_Gantt'!BW$8,"")</f>
        <v/>
      </c>
      <c r="Y135" s="13" t="str">
        <f>IF('Formato 3_Gantt'!BX$8&lt;&gt;"",'Formato 3_Gantt'!BX$8,"")</f>
        <v/>
      </c>
      <c r="Z135" s="162" t="str">
        <f>IF(Formato_02!S$15&lt;&gt;"",Formato_02!S$15,"")</f>
        <v/>
      </c>
      <c r="AA135" s="162" t="str">
        <f>IF(Formato_02!T$15&lt;&gt;"",Formato_02!T$15,"")</f>
        <v/>
      </c>
      <c r="AB135" s="162" t="str">
        <f>IF(Formato_02!U$15&lt;&gt;"",Formato_02!U$15,"")</f>
        <v/>
      </c>
      <c r="AC135" s="162" t="str">
        <f>IF(Formato_02!V$15&lt;&gt;"",Formato_02!V$15,"")</f>
        <v/>
      </c>
      <c r="AD135" s="162" t="str">
        <f>IF(Formato_02!W$15&lt;&gt;"",Formato_02!W$15,"")</f>
        <v/>
      </c>
      <c r="AE135" s="162" t="str">
        <f>IF(Formato_02!X$15&lt;&gt;"",Formato_02!X$15,"")</f>
        <v/>
      </c>
      <c r="AF135" s="162" t="str">
        <f>IF(Formato_02!Y$15&lt;&gt;"",Formato_02!Y$15,"")</f>
        <v/>
      </c>
      <c r="AG135" s="162" t="str">
        <f>IF(Formato_02!Z$15&lt;&gt;"",Formato_02!Z$15,"")</f>
        <v/>
      </c>
      <c r="AH135" s="162" t="str">
        <f>IF(Formato_02!AA$15&lt;&gt;"",Formato_02!AA$15,"")</f>
        <v/>
      </c>
      <c r="AI135" s="162" t="str">
        <f>IF(Formato_02!AB$15&lt;&gt;"",Formato_02!AB$15,"")</f>
        <v/>
      </c>
      <c r="AJ135" s="162" t="str">
        <f>IF(Formato_02!AC$15&lt;&gt;"",Formato_02!AC$15,"")</f>
        <v/>
      </c>
      <c r="AK135" s="162" t="str">
        <f>IF(Formato_02!AD$15&lt;&gt;"",Formato_02!AD$15,"")</f>
        <v/>
      </c>
      <c r="AL135" s="162" t="str">
        <f>IF(Formato_02!$N$14&lt;&gt;"",Formato_02!$N$14,"")</f>
        <v/>
      </c>
      <c r="AM135" s="13" t="str">
        <f>IF(Formato_02!$X$4&lt;&gt;"","AN","")</f>
        <v/>
      </c>
      <c r="AN135" s="24" t="str">
        <f t="shared" si="17"/>
        <v/>
      </c>
      <c r="AO135" s="13" t="str">
        <f>IF(Formato_02!$Y$4&lt;&gt;"","P027","")</f>
        <v/>
      </c>
      <c r="AP135" s="24" t="str">
        <f t="shared" si="18"/>
        <v/>
      </c>
      <c r="AQ135" s="13" t="str">
        <f>IF(Formato_02!$Z$4&lt;&gt;"","PNCVG","")</f>
        <v/>
      </c>
      <c r="AR135" s="24" t="str">
        <f t="shared" si="19"/>
        <v/>
      </c>
      <c r="AS135" s="13" t="str">
        <f>IF(Formato_02!$AA$4&lt;&gt;"","PNFF","")</f>
        <v/>
      </c>
      <c r="AT135" s="24" t="str">
        <f t="shared" si="20"/>
        <v/>
      </c>
      <c r="AU135" s="13" t="str">
        <f>IF(Formato_02!$AB$4&lt;&gt;"","PNPAM","")</f>
        <v/>
      </c>
      <c r="AV135" s="24" t="str">
        <f t="shared" si="21"/>
        <v/>
      </c>
      <c r="AW135" s="13" t="str">
        <f>IF(Formato_02!$AC$4&lt;&gt;"","PNAIA","")</f>
        <v/>
      </c>
      <c r="AX135" s="24" t="str">
        <f t="shared" si="22"/>
        <v/>
      </c>
      <c r="AY135" s="13" t="str">
        <f>IF(Formato_02!$AD$4&lt;&gt;"","PIO","")</f>
        <v/>
      </c>
      <c r="AZ135" s="24" t="str">
        <f t="shared" si="23"/>
        <v/>
      </c>
      <c r="BA135" s="13" t="str">
        <f>IF('Formato 3_Gantt'!B$13&lt;&gt;"",'Formato 3_Gantt'!A$13,"")</f>
        <v/>
      </c>
      <c r="BB135" s="24" t="str">
        <f>IF('Formato 3_Gantt'!B$13&lt;&gt;"",'Formato 3_Gantt'!B$13,"")</f>
        <v/>
      </c>
      <c r="BC135" s="22" t="str">
        <f>IF('Formato 3_Gantt'!C$13&lt;&gt;"",'Formato 3_Gantt'!C$13,"")</f>
        <v/>
      </c>
      <c r="BD135" s="13" t="str">
        <f>IF('Formato 3_Gantt'!D$13&lt;&gt;"",'Formato 3_Gantt'!D$13,"")</f>
        <v/>
      </c>
      <c r="BE135" s="161" t="str">
        <f>IF('Formato 3_Gantt'!E$13&lt;&gt;"",'Formato 3_Gantt'!E$13,"")</f>
        <v/>
      </c>
      <c r="BF135" s="13" t="str">
        <f>IF('Formato 3_Gantt'!F$13&lt;&gt;"",'Formato 3_Gantt'!F$13,"")</f>
        <v/>
      </c>
      <c r="BG135" s="158" t="str">
        <f>IF('Formato 3_Gantt'!G$13&lt;&gt;"",'Formato 3_Gantt'!G$13,"")</f>
        <v/>
      </c>
      <c r="BH135" s="158" t="str">
        <f>IF('Formato 3_Gantt'!H$13&lt;&gt;"",'Formato 3_Gantt'!H$13,"")</f>
        <v/>
      </c>
      <c r="BI135" s="161" t="str">
        <f>IF('Formato 3_Gantt'!BL$13&lt;&gt;"",'Formato 3_Gantt'!BL$13,"")</f>
        <v/>
      </c>
      <c r="BJ135" s="161" t="str">
        <f>IF('Formato 3_Gantt'!BM$13&lt;&gt;"",'Formato 3_Gantt'!BM$13,"")</f>
        <v/>
      </c>
      <c r="BK135" s="161" t="str">
        <f>IF('Formato 3_Gantt'!BN$13&lt;&gt;"",'Formato 3_Gantt'!BN$13,"")</f>
        <v/>
      </c>
      <c r="BL135" s="161" t="str">
        <f>IF('Formato 3_Gantt'!BO$13&lt;&gt;"",'Formato 3_Gantt'!BO$13,"")</f>
        <v/>
      </c>
      <c r="BM135" s="161" t="str">
        <f>IF('Formato 3_Gantt'!BP$13&lt;&gt;"",'Formato 3_Gantt'!BP$13,"")</f>
        <v/>
      </c>
      <c r="BN135" s="161" t="str">
        <f>IF('Formato 3_Gantt'!BQ$13&lt;&gt;"",'Formato 3_Gantt'!BQ$13,"")</f>
        <v/>
      </c>
      <c r="BO135" s="161" t="str">
        <f>IF('Formato 3_Gantt'!BR$13&lt;&gt;"",'Formato 3_Gantt'!BR$13,"")</f>
        <v/>
      </c>
      <c r="BP135" s="161" t="str">
        <f>IF('Formato 3_Gantt'!BS$13&lt;&gt;"",'Formato 3_Gantt'!BS$13,"")</f>
        <v/>
      </c>
      <c r="BQ135" s="161" t="str">
        <f>IF('Formato 3_Gantt'!BT$13&lt;&gt;"",'Formato 3_Gantt'!BT$13,"")</f>
        <v/>
      </c>
      <c r="BR135" s="161" t="str">
        <f>IF('Formato 3_Gantt'!BU$13&lt;&gt;"",'Formato 3_Gantt'!BU$13,"")</f>
        <v/>
      </c>
      <c r="BS135" s="161" t="str">
        <f>IF('Formato 3_Gantt'!BV$13&lt;&gt;"",'Formato 3_Gantt'!BV$13,"")</f>
        <v/>
      </c>
      <c r="BT135" s="161" t="str">
        <f>IF('Formato 3_Gantt'!BW$13&lt;&gt;"",'Formato 3_Gantt'!BW$13,"")</f>
        <v/>
      </c>
      <c r="BU135" s="161" t="str">
        <f>IF('Formato 3_Gantt'!BX$13&lt;&gt;"",'Formato 3_Gantt'!BX$13,"")</f>
        <v/>
      </c>
      <c r="BV135" s="163" t="str">
        <f>IF('Formato 4_Ppto'!I$131&lt;&gt;"",'Formato 4_Ppto'!I$131,"")</f>
        <v/>
      </c>
      <c r="BW135" s="162" t="str">
        <f>IF('Formato 4_Ppto'!X$131&lt;&gt;"",'Formato 4_Ppto'!X$131,"")</f>
        <v/>
      </c>
      <c r="BX135" s="162" t="str">
        <f>IF('Formato 4_Ppto'!Y$131&lt;&gt;"",'Formato 4_Ppto'!Y$131,"")</f>
        <v/>
      </c>
      <c r="BY135" s="162" t="str">
        <f>IF('Formato 4_Ppto'!Z$131&lt;&gt;"",'Formato 4_Ppto'!Z$131,"")</f>
        <v/>
      </c>
      <c r="BZ135" s="162" t="str">
        <f>IF('Formato 4_Ppto'!AA$131&lt;&gt;"",'Formato 4_Ppto'!AA$131,"")</f>
        <v/>
      </c>
      <c r="CA135" s="162" t="str">
        <f>IF('Formato 4_Ppto'!AB$131&lt;&gt;"",'Formato 4_Ppto'!AB$131,"")</f>
        <v/>
      </c>
      <c r="CB135" s="162" t="str">
        <f>IF('Formato 4_Ppto'!AC$131&lt;&gt;"",'Formato 4_Ppto'!AC$131,"")</f>
        <v/>
      </c>
      <c r="CC135" s="162" t="str">
        <f>IF('Formato 4_Ppto'!AD$131&lt;&gt;"",'Formato 4_Ppto'!AD$131,"")</f>
        <v/>
      </c>
      <c r="CD135" s="162" t="str">
        <f>IF('Formato 4_Ppto'!AE$131&lt;&gt;"",'Formato 4_Ppto'!AE$131,"")</f>
        <v/>
      </c>
      <c r="CE135" s="162" t="str">
        <f>IF('Formato 4_Ppto'!AF$131&lt;&gt;"",'Formato 4_Ppto'!AF$131,"")</f>
        <v/>
      </c>
      <c r="CF135" s="162" t="str">
        <f>IF('Formato 4_Ppto'!AG$131&lt;&gt;"",'Formato 4_Ppto'!AG$131,"")</f>
        <v/>
      </c>
      <c r="CG135" s="162" t="str">
        <f>IF('Formato 4_Ppto'!AH$131&lt;&gt;"",'Formato 4_Ppto'!AH$131,"")</f>
        <v/>
      </c>
      <c r="CH135" s="162" t="str">
        <f>IF('Formato 4_Ppto'!AI$131&lt;&gt;"",'Formato 4_Ppto'!AI$131,"")</f>
        <v/>
      </c>
      <c r="CI135" s="163" t="str">
        <f>IF('Formato 4_Ppto'!AJ$131&lt;&gt;"",'Formato 4_Ppto'!AJ$131,"")</f>
        <v/>
      </c>
      <c r="CJ135" s="13" t="str">
        <f>IF('Formato 4_Ppto'!B144&lt;&gt;"",'Formato 4_Ppto'!A144,"")</f>
        <v/>
      </c>
      <c r="CK135" s="24" t="str">
        <f>IF('Formato 4_Ppto'!B144&lt;&gt;"",'Formato 4_Ppto'!B144,"")</f>
        <v/>
      </c>
      <c r="CL135" s="22" t="str">
        <f>IF('Formato 4_Ppto'!C144&lt;&gt;"",'Formato 4_Ppto'!C144,"")</f>
        <v/>
      </c>
      <c r="CM135" s="24" t="str">
        <f>IF('Formato 4_Ppto'!D144&lt;&gt;"",'Formato 4_Ppto'!D144,"")</f>
        <v/>
      </c>
      <c r="CN135" s="161" t="str">
        <f>IF('Formato 4_Ppto'!E144&lt;&gt;"",'Formato 4_Ppto'!E144,"")</f>
        <v/>
      </c>
      <c r="CO135" s="161" t="str">
        <f>IF('Formato 4_Ppto'!G144&lt;&gt;"",'Formato 4_Ppto'!G144,"")</f>
        <v/>
      </c>
      <c r="CP135" s="163" t="str">
        <f>IF('Formato 4_Ppto'!I144&lt;&gt;"",'Formato 4_Ppto'!I144,"")</f>
        <v/>
      </c>
      <c r="CQ135" s="161" t="str">
        <f>IF('Formato 4_Ppto'!K144&lt;&gt;"",'Formato 4_Ppto'!K144,"")</f>
        <v/>
      </c>
      <c r="CR135" s="161" t="str">
        <f>IF('Formato 4_Ppto'!L144&lt;&gt;"",'Formato 4_Ppto'!L144,"")</f>
        <v/>
      </c>
      <c r="CS135" s="161" t="str">
        <f>IF('Formato 4_Ppto'!M144&lt;&gt;"",'Formato 4_Ppto'!M144,"")</f>
        <v/>
      </c>
      <c r="CT135" s="161" t="str">
        <f>IF('Formato 4_Ppto'!N144&lt;&gt;"",'Formato 4_Ppto'!N144,"")</f>
        <v/>
      </c>
      <c r="CU135" s="161" t="str">
        <f>IF('Formato 4_Ppto'!O144&lt;&gt;"",'Formato 4_Ppto'!O144,"")</f>
        <v/>
      </c>
      <c r="CV135" s="161" t="str">
        <f>IF('Formato 4_Ppto'!P144&lt;&gt;"",'Formato 4_Ppto'!P144,"")</f>
        <v/>
      </c>
      <c r="CW135" s="161" t="str">
        <f>IF('Formato 4_Ppto'!Q144&lt;&gt;"",'Formato 4_Ppto'!Q144,"")</f>
        <v/>
      </c>
      <c r="CX135" s="161" t="str">
        <f>IF('Formato 4_Ppto'!R144&lt;&gt;"",'Formato 4_Ppto'!R144,"")</f>
        <v/>
      </c>
      <c r="CY135" s="161" t="str">
        <f>IF('Formato 4_Ppto'!S144&lt;&gt;"",'Formato 4_Ppto'!S144,"")</f>
        <v/>
      </c>
      <c r="CZ135" s="161" t="str">
        <f>IF('Formato 4_Ppto'!T144&lt;&gt;"",'Formato 4_Ppto'!T144,"")</f>
        <v/>
      </c>
      <c r="DA135" s="161" t="str">
        <f>IF('Formato 4_Ppto'!U144&lt;&gt;"",'Formato 4_Ppto'!U144,"")</f>
        <v/>
      </c>
      <c r="DB135" s="161" t="str">
        <f>IF('Formato 4_Ppto'!V144&lt;&gt;"",'Formato 4_Ppto'!V144,"")</f>
        <v/>
      </c>
      <c r="DC135" s="161" t="str">
        <f>IF('Formato 4_Ppto'!W144&lt;&gt;"",'Formato 4_Ppto'!W144,"")</f>
        <v/>
      </c>
      <c r="DD135" s="162" t="str">
        <f>IF('Formato 4_Ppto'!X144&lt;&gt;"",'Formato 4_Ppto'!X144,"")</f>
        <v/>
      </c>
      <c r="DE135" s="162" t="str">
        <f>IF('Formato 4_Ppto'!Y144&lt;&gt;"",'Formato 4_Ppto'!Y144,"")</f>
        <v/>
      </c>
      <c r="DF135" s="162" t="str">
        <f>IF('Formato 4_Ppto'!Z144&lt;&gt;"",'Formato 4_Ppto'!Z144,"")</f>
        <v/>
      </c>
      <c r="DG135" s="162" t="str">
        <f>IF('Formato 4_Ppto'!AA144&lt;&gt;"",'Formato 4_Ppto'!AA144,"")</f>
        <v/>
      </c>
      <c r="DH135" s="162" t="str">
        <f>IF('Formato 4_Ppto'!AB144&lt;&gt;"",'Formato 4_Ppto'!AB144,"")</f>
        <v/>
      </c>
      <c r="DI135" s="162" t="str">
        <f>IF('Formato 4_Ppto'!AC144&lt;&gt;"",'Formato 4_Ppto'!AC144,"")</f>
        <v/>
      </c>
      <c r="DJ135" s="162" t="str">
        <f>IF('Formato 4_Ppto'!AD144&lt;&gt;"",'Formato 4_Ppto'!AD144,"")</f>
        <v/>
      </c>
      <c r="DK135" s="162" t="str">
        <f>IF('Formato 4_Ppto'!AE144&lt;&gt;"",'Formato 4_Ppto'!AE144,"")</f>
        <v/>
      </c>
      <c r="DL135" s="162" t="str">
        <f>IF('Formato 4_Ppto'!AF144&lt;&gt;"",'Formato 4_Ppto'!AF144,"")</f>
        <v/>
      </c>
      <c r="DM135" s="162" t="str">
        <f>IF('Formato 4_Ppto'!AG144&lt;&gt;"",'Formato 4_Ppto'!AG144,"")</f>
        <v/>
      </c>
      <c r="DN135" s="162" t="str">
        <f>IF('Formato 4_Ppto'!AH144&lt;&gt;"",'Formato 4_Ppto'!AH144,"")</f>
        <v/>
      </c>
      <c r="DO135" s="162" t="str">
        <f>IF('Formato 4_Ppto'!AI144&lt;&gt;"",'Formato 4_Ppto'!AI144,"")</f>
        <v/>
      </c>
      <c r="DP135" s="163" t="str">
        <f>IF('Formato 4_Ppto'!AJ144&lt;&gt;"",'Formato 4_Ppto'!AJ144,"")</f>
        <v/>
      </c>
    </row>
    <row r="136" spans="2:120" x14ac:dyDescent="0.3">
      <c r="B136" s="13" t="str">
        <f>IF(OR(Tabla6[[#This Row],[IDA]]="",Tabla6[[#This Row],[IDT]]="",Tabla6[[#This Row],[IDI]]=""),"",Tabla6[[#This Row],[IDA]]&amp;"."&amp;Tabla6[[#This Row],[IDT]]&amp;"."&amp;Tabla6[[#This Row],[IDI]])</f>
        <v/>
      </c>
      <c r="C136" s="13" t="str">
        <f>IF(Formato_02!$B$14&lt;&gt;"",0,"")</f>
        <v/>
      </c>
      <c r="D136" s="13" t="str">
        <f>IF(Formato_02!$H$9&lt;&gt;"",Formato_02!$H$9,"")</f>
        <v/>
      </c>
      <c r="E136" s="24" t="str">
        <f t="shared" si="16"/>
        <v/>
      </c>
      <c r="F136" s="24" t="str">
        <f>IF(Formato_02!$B$14&lt;&gt;"",Formato_02!$B$14,"")</f>
        <v/>
      </c>
      <c r="G136" s="22" t="str">
        <f>IF('Formato 3_Gantt'!C141&lt;&gt;"",'Formato 3_Gantt'!C141,"")</f>
        <v/>
      </c>
      <c r="H136" s="13" t="str">
        <f>IF('Formato 3_Gantt'!D$8&lt;&gt;"",'Formato 3_Gantt'!D$8,"")</f>
        <v/>
      </c>
      <c r="I136" s="13" t="str">
        <f>IF('Formato 3_Gantt'!E$8&lt;&gt;"",'Formato 3_Gantt'!E$8,"")</f>
        <v/>
      </c>
      <c r="J136" s="13" t="str">
        <f>IF('Formato 3_Gantt'!F$8&lt;&gt;"",'Formato 3_Gantt'!F$8,"")</f>
        <v/>
      </c>
      <c r="K136" s="158" t="str">
        <f>IF('Formato 3_Gantt'!G$8&lt;&gt;"",'Formato 3_Gantt'!G$8,"")</f>
        <v/>
      </c>
      <c r="L136" s="158" t="str">
        <f>IF('Formato 3_Gantt'!H$8&lt;&gt;"",'Formato 3_Gantt'!H$8,"")</f>
        <v/>
      </c>
      <c r="M136" s="13" t="str">
        <f>IF('Formato 3_Gantt'!BL$8&lt;&gt;"",'Formato 3_Gantt'!BL$8,"")</f>
        <v/>
      </c>
      <c r="N136" s="13" t="str">
        <f>IF('Formato 3_Gantt'!BM$8&lt;&gt;"",'Formato 3_Gantt'!BM$8,"")</f>
        <v/>
      </c>
      <c r="O136" s="13" t="str">
        <f>IF('Formato 3_Gantt'!BN$8&lt;&gt;"",'Formato 3_Gantt'!BN$8,"")</f>
        <v/>
      </c>
      <c r="P136" s="13" t="str">
        <f>IF('Formato 3_Gantt'!BO$8&lt;&gt;"",'Formato 3_Gantt'!BO$8,"")</f>
        <v/>
      </c>
      <c r="Q136" s="13" t="str">
        <f>IF('Formato 3_Gantt'!BP$8&lt;&gt;"",'Formato 3_Gantt'!BP$8,"")</f>
        <v/>
      </c>
      <c r="R136" s="13" t="str">
        <f>IF('Formato 3_Gantt'!BQ$8&lt;&gt;"",'Formato 3_Gantt'!BQ$8,"")</f>
        <v/>
      </c>
      <c r="S136" s="13" t="str">
        <f>IF('Formato 3_Gantt'!BR$8&lt;&gt;"",'Formato 3_Gantt'!BR$8,"")</f>
        <v/>
      </c>
      <c r="T136" s="13" t="str">
        <f>IF('Formato 3_Gantt'!BS$8&lt;&gt;"",'Formato 3_Gantt'!BS$8,"")</f>
        <v/>
      </c>
      <c r="U136" s="13" t="str">
        <f>IF('Formato 3_Gantt'!BT$8&lt;&gt;"",'Formato 3_Gantt'!BT$8,"")</f>
        <v/>
      </c>
      <c r="V136" s="13" t="str">
        <f>IF('Formato 3_Gantt'!BU$8&lt;&gt;"",'Formato 3_Gantt'!BU$8,"")</f>
        <v/>
      </c>
      <c r="W136" s="13" t="str">
        <f>IF('Formato 3_Gantt'!BV$8&lt;&gt;"",'Formato 3_Gantt'!BV$8,"")</f>
        <v/>
      </c>
      <c r="X136" s="13" t="str">
        <f>IF('Formato 3_Gantt'!BW$8&lt;&gt;"",'Formato 3_Gantt'!BW$8,"")</f>
        <v/>
      </c>
      <c r="Y136" s="13" t="str">
        <f>IF('Formato 3_Gantt'!BX$8&lt;&gt;"",'Formato 3_Gantt'!BX$8,"")</f>
        <v/>
      </c>
      <c r="Z136" s="162" t="str">
        <f>IF(Formato_02!S$15&lt;&gt;"",Formato_02!S$15,"")</f>
        <v/>
      </c>
      <c r="AA136" s="162" t="str">
        <f>IF(Formato_02!T$15&lt;&gt;"",Formato_02!T$15,"")</f>
        <v/>
      </c>
      <c r="AB136" s="162" t="str">
        <f>IF(Formato_02!U$15&lt;&gt;"",Formato_02!U$15,"")</f>
        <v/>
      </c>
      <c r="AC136" s="162" t="str">
        <f>IF(Formato_02!V$15&lt;&gt;"",Formato_02!V$15,"")</f>
        <v/>
      </c>
      <c r="AD136" s="162" t="str">
        <f>IF(Formato_02!W$15&lt;&gt;"",Formato_02!W$15,"")</f>
        <v/>
      </c>
      <c r="AE136" s="162" t="str">
        <f>IF(Formato_02!X$15&lt;&gt;"",Formato_02!X$15,"")</f>
        <v/>
      </c>
      <c r="AF136" s="162" t="str">
        <f>IF(Formato_02!Y$15&lt;&gt;"",Formato_02!Y$15,"")</f>
        <v/>
      </c>
      <c r="AG136" s="162" t="str">
        <f>IF(Formato_02!Z$15&lt;&gt;"",Formato_02!Z$15,"")</f>
        <v/>
      </c>
      <c r="AH136" s="162" t="str">
        <f>IF(Formato_02!AA$15&lt;&gt;"",Formato_02!AA$15,"")</f>
        <v/>
      </c>
      <c r="AI136" s="162" t="str">
        <f>IF(Formato_02!AB$15&lt;&gt;"",Formato_02!AB$15,"")</f>
        <v/>
      </c>
      <c r="AJ136" s="162" t="str">
        <f>IF(Formato_02!AC$15&lt;&gt;"",Formato_02!AC$15,"")</f>
        <v/>
      </c>
      <c r="AK136" s="162" t="str">
        <f>IF(Formato_02!AD$15&lt;&gt;"",Formato_02!AD$15,"")</f>
        <v/>
      </c>
      <c r="AL136" s="162" t="str">
        <f>IF(Formato_02!$N$14&lt;&gt;"",Formato_02!$N$14,"")</f>
        <v/>
      </c>
      <c r="AM136" s="13" t="str">
        <f>IF(Formato_02!$X$4&lt;&gt;"","AN","")</f>
        <v/>
      </c>
      <c r="AN136" s="24" t="str">
        <f t="shared" si="17"/>
        <v/>
      </c>
      <c r="AO136" s="13" t="str">
        <f>IF(Formato_02!$Y$4&lt;&gt;"","P027","")</f>
        <v/>
      </c>
      <c r="AP136" s="24" t="str">
        <f t="shared" si="18"/>
        <v/>
      </c>
      <c r="AQ136" s="13" t="str">
        <f>IF(Formato_02!$Z$4&lt;&gt;"","PNCVG","")</f>
        <v/>
      </c>
      <c r="AR136" s="24" t="str">
        <f t="shared" si="19"/>
        <v/>
      </c>
      <c r="AS136" s="13" t="str">
        <f>IF(Formato_02!$AA$4&lt;&gt;"","PNFF","")</f>
        <v/>
      </c>
      <c r="AT136" s="24" t="str">
        <f t="shared" si="20"/>
        <v/>
      </c>
      <c r="AU136" s="13" t="str">
        <f>IF(Formato_02!$AB$4&lt;&gt;"","PNPAM","")</f>
        <v/>
      </c>
      <c r="AV136" s="24" t="str">
        <f t="shared" si="21"/>
        <v/>
      </c>
      <c r="AW136" s="13" t="str">
        <f>IF(Formato_02!$AC$4&lt;&gt;"","PNAIA","")</f>
        <v/>
      </c>
      <c r="AX136" s="24" t="str">
        <f t="shared" si="22"/>
        <v/>
      </c>
      <c r="AY136" s="13" t="str">
        <f>IF(Formato_02!$AD$4&lt;&gt;"","PIO","")</f>
        <v/>
      </c>
      <c r="AZ136" s="24" t="str">
        <f t="shared" si="23"/>
        <v/>
      </c>
      <c r="BA136" s="13" t="str">
        <f>IF('Formato 3_Gantt'!B$13&lt;&gt;"",'Formato 3_Gantt'!A$13,"")</f>
        <v/>
      </c>
      <c r="BB136" s="24" t="str">
        <f>IF('Formato 3_Gantt'!B$13&lt;&gt;"",'Formato 3_Gantt'!B$13,"")</f>
        <v/>
      </c>
      <c r="BC136" s="22" t="str">
        <f>IF('Formato 3_Gantt'!C$13&lt;&gt;"",'Formato 3_Gantt'!C$13,"")</f>
        <v/>
      </c>
      <c r="BD136" s="13" t="str">
        <f>IF('Formato 3_Gantt'!D$13&lt;&gt;"",'Formato 3_Gantt'!D$13,"")</f>
        <v/>
      </c>
      <c r="BE136" s="161" t="str">
        <f>IF('Formato 3_Gantt'!E$13&lt;&gt;"",'Formato 3_Gantt'!E$13,"")</f>
        <v/>
      </c>
      <c r="BF136" s="13" t="str">
        <f>IF('Formato 3_Gantt'!F$13&lt;&gt;"",'Formato 3_Gantt'!F$13,"")</f>
        <v/>
      </c>
      <c r="BG136" s="158" t="str">
        <f>IF('Formato 3_Gantt'!G$13&lt;&gt;"",'Formato 3_Gantt'!G$13,"")</f>
        <v/>
      </c>
      <c r="BH136" s="158" t="str">
        <f>IF('Formato 3_Gantt'!H$13&lt;&gt;"",'Formato 3_Gantt'!H$13,"")</f>
        <v/>
      </c>
      <c r="BI136" s="161" t="str">
        <f>IF('Formato 3_Gantt'!BL$13&lt;&gt;"",'Formato 3_Gantt'!BL$13,"")</f>
        <v/>
      </c>
      <c r="BJ136" s="161" t="str">
        <f>IF('Formato 3_Gantt'!BM$13&lt;&gt;"",'Formato 3_Gantt'!BM$13,"")</f>
        <v/>
      </c>
      <c r="BK136" s="161" t="str">
        <f>IF('Formato 3_Gantt'!BN$13&lt;&gt;"",'Formato 3_Gantt'!BN$13,"")</f>
        <v/>
      </c>
      <c r="BL136" s="161" t="str">
        <f>IF('Formato 3_Gantt'!BO$13&lt;&gt;"",'Formato 3_Gantt'!BO$13,"")</f>
        <v/>
      </c>
      <c r="BM136" s="161" t="str">
        <f>IF('Formato 3_Gantt'!BP$13&lt;&gt;"",'Formato 3_Gantt'!BP$13,"")</f>
        <v/>
      </c>
      <c r="BN136" s="161" t="str">
        <f>IF('Formato 3_Gantt'!BQ$13&lt;&gt;"",'Formato 3_Gantt'!BQ$13,"")</f>
        <v/>
      </c>
      <c r="BO136" s="161" t="str">
        <f>IF('Formato 3_Gantt'!BR$13&lt;&gt;"",'Formato 3_Gantt'!BR$13,"")</f>
        <v/>
      </c>
      <c r="BP136" s="161" t="str">
        <f>IF('Formato 3_Gantt'!BS$13&lt;&gt;"",'Formato 3_Gantt'!BS$13,"")</f>
        <v/>
      </c>
      <c r="BQ136" s="161" t="str">
        <f>IF('Formato 3_Gantt'!BT$13&lt;&gt;"",'Formato 3_Gantt'!BT$13,"")</f>
        <v/>
      </c>
      <c r="BR136" s="161" t="str">
        <f>IF('Formato 3_Gantt'!BU$13&lt;&gt;"",'Formato 3_Gantt'!BU$13,"")</f>
        <v/>
      </c>
      <c r="BS136" s="161" t="str">
        <f>IF('Formato 3_Gantt'!BV$13&lt;&gt;"",'Formato 3_Gantt'!BV$13,"")</f>
        <v/>
      </c>
      <c r="BT136" s="161" t="str">
        <f>IF('Formato 3_Gantt'!BW$13&lt;&gt;"",'Formato 3_Gantt'!BW$13,"")</f>
        <v/>
      </c>
      <c r="BU136" s="161" t="str">
        <f>IF('Formato 3_Gantt'!BX$13&lt;&gt;"",'Formato 3_Gantt'!BX$13,"")</f>
        <v/>
      </c>
      <c r="BV136" s="163" t="str">
        <f>IF('Formato 4_Ppto'!I$131&lt;&gt;"",'Formato 4_Ppto'!I$131,"")</f>
        <v/>
      </c>
      <c r="BW136" s="162" t="str">
        <f>IF('Formato 4_Ppto'!X$131&lt;&gt;"",'Formato 4_Ppto'!X$131,"")</f>
        <v/>
      </c>
      <c r="BX136" s="162" t="str">
        <f>IF('Formato 4_Ppto'!Y$131&lt;&gt;"",'Formato 4_Ppto'!Y$131,"")</f>
        <v/>
      </c>
      <c r="BY136" s="162" t="str">
        <f>IF('Formato 4_Ppto'!Z$131&lt;&gt;"",'Formato 4_Ppto'!Z$131,"")</f>
        <v/>
      </c>
      <c r="BZ136" s="162" t="str">
        <f>IF('Formato 4_Ppto'!AA$131&lt;&gt;"",'Formato 4_Ppto'!AA$131,"")</f>
        <v/>
      </c>
      <c r="CA136" s="162" t="str">
        <f>IF('Formato 4_Ppto'!AB$131&lt;&gt;"",'Formato 4_Ppto'!AB$131,"")</f>
        <v/>
      </c>
      <c r="CB136" s="162" t="str">
        <f>IF('Formato 4_Ppto'!AC$131&lt;&gt;"",'Formato 4_Ppto'!AC$131,"")</f>
        <v/>
      </c>
      <c r="CC136" s="162" t="str">
        <f>IF('Formato 4_Ppto'!AD$131&lt;&gt;"",'Formato 4_Ppto'!AD$131,"")</f>
        <v/>
      </c>
      <c r="CD136" s="162" t="str">
        <f>IF('Formato 4_Ppto'!AE$131&lt;&gt;"",'Formato 4_Ppto'!AE$131,"")</f>
        <v/>
      </c>
      <c r="CE136" s="162" t="str">
        <f>IF('Formato 4_Ppto'!AF$131&lt;&gt;"",'Formato 4_Ppto'!AF$131,"")</f>
        <v/>
      </c>
      <c r="CF136" s="162" t="str">
        <f>IF('Formato 4_Ppto'!AG$131&lt;&gt;"",'Formato 4_Ppto'!AG$131,"")</f>
        <v/>
      </c>
      <c r="CG136" s="162" t="str">
        <f>IF('Formato 4_Ppto'!AH$131&lt;&gt;"",'Formato 4_Ppto'!AH$131,"")</f>
        <v/>
      </c>
      <c r="CH136" s="162" t="str">
        <f>IF('Formato 4_Ppto'!AI$131&lt;&gt;"",'Formato 4_Ppto'!AI$131,"")</f>
        <v/>
      </c>
      <c r="CI136" s="163" t="str">
        <f>IF('Formato 4_Ppto'!AJ$131&lt;&gt;"",'Formato 4_Ppto'!AJ$131,"")</f>
        <v/>
      </c>
      <c r="CJ136" s="13" t="str">
        <f>IF('Formato 4_Ppto'!B145&lt;&gt;"",'Formato 4_Ppto'!A145,"")</f>
        <v/>
      </c>
      <c r="CK136" s="24" t="str">
        <f>IF('Formato 4_Ppto'!B145&lt;&gt;"",'Formato 4_Ppto'!B145,"")</f>
        <v/>
      </c>
      <c r="CL136" s="22" t="str">
        <f>IF('Formato 4_Ppto'!C145&lt;&gt;"",'Formato 4_Ppto'!C145,"")</f>
        <v/>
      </c>
      <c r="CM136" s="24" t="str">
        <f>IF('Formato 4_Ppto'!D145&lt;&gt;"",'Formato 4_Ppto'!D145,"")</f>
        <v/>
      </c>
      <c r="CN136" s="161" t="str">
        <f>IF('Formato 4_Ppto'!E145&lt;&gt;"",'Formato 4_Ppto'!E145,"")</f>
        <v/>
      </c>
      <c r="CO136" s="161" t="str">
        <f>IF('Formato 4_Ppto'!G145&lt;&gt;"",'Formato 4_Ppto'!G145,"")</f>
        <v/>
      </c>
      <c r="CP136" s="163" t="str">
        <f>IF('Formato 4_Ppto'!I145&lt;&gt;"",'Formato 4_Ppto'!I145,"")</f>
        <v/>
      </c>
      <c r="CQ136" s="161" t="str">
        <f>IF('Formato 4_Ppto'!K145&lt;&gt;"",'Formato 4_Ppto'!K145,"")</f>
        <v/>
      </c>
      <c r="CR136" s="161" t="str">
        <f>IF('Formato 4_Ppto'!L145&lt;&gt;"",'Formato 4_Ppto'!L145,"")</f>
        <v/>
      </c>
      <c r="CS136" s="161" t="str">
        <f>IF('Formato 4_Ppto'!M145&lt;&gt;"",'Formato 4_Ppto'!M145,"")</f>
        <v/>
      </c>
      <c r="CT136" s="161" t="str">
        <f>IF('Formato 4_Ppto'!N145&lt;&gt;"",'Formato 4_Ppto'!N145,"")</f>
        <v/>
      </c>
      <c r="CU136" s="161" t="str">
        <f>IF('Formato 4_Ppto'!O145&lt;&gt;"",'Formato 4_Ppto'!O145,"")</f>
        <v/>
      </c>
      <c r="CV136" s="161" t="str">
        <f>IF('Formato 4_Ppto'!P145&lt;&gt;"",'Formato 4_Ppto'!P145,"")</f>
        <v/>
      </c>
      <c r="CW136" s="161" t="str">
        <f>IF('Formato 4_Ppto'!Q145&lt;&gt;"",'Formato 4_Ppto'!Q145,"")</f>
        <v/>
      </c>
      <c r="CX136" s="161" t="str">
        <f>IF('Formato 4_Ppto'!R145&lt;&gt;"",'Formato 4_Ppto'!R145,"")</f>
        <v/>
      </c>
      <c r="CY136" s="161" t="str">
        <f>IF('Formato 4_Ppto'!S145&lt;&gt;"",'Formato 4_Ppto'!S145,"")</f>
        <v/>
      </c>
      <c r="CZ136" s="161" t="str">
        <f>IF('Formato 4_Ppto'!T145&lt;&gt;"",'Formato 4_Ppto'!T145,"")</f>
        <v/>
      </c>
      <c r="DA136" s="161" t="str">
        <f>IF('Formato 4_Ppto'!U145&lt;&gt;"",'Formato 4_Ppto'!U145,"")</f>
        <v/>
      </c>
      <c r="DB136" s="161" t="str">
        <f>IF('Formato 4_Ppto'!V145&lt;&gt;"",'Formato 4_Ppto'!V145,"")</f>
        <v/>
      </c>
      <c r="DC136" s="161" t="str">
        <f>IF('Formato 4_Ppto'!W145&lt;&gt;"",'Formato 4_Ppto'!W145,"")</f>
        <v/>
      </c>
      <c r="DD136" s="162" t="str">
        <f>IF('Formato 4_Ppto'!X145&lt;&gt;"",'Formato 4_Ppto'!X145,"")</f>
        <v/>
      </c>
      <c r="DE136" s="162" t="str">
        <f>IF('Formato 4_Ppto'!Y145&lt;&gt;"",'Formato 4_Ppto'!Y145,"")</f>
        <v/>
      </c>
      <c r="DF136" s="162" t="str">
        <f>IF('Formato 4_Ppto'!Z145&lt;&gt;"",'Formato 4_Ppto'!Z145,"")</f>
        <v/>
      </c>
      <c r="DG136" s="162" t="str">
        <f>IF('Formato 4_Ppto'!AA145&lt;&gt;"",'Formato 4_Ppto'!AA145,"")</f>
        <v/>
      </c>
      <c r="DH136" s="162" t="str">
        <f>IF('Formato 4_Ppto'!AB145&lt;&gt;"",'Formato 4_Ppto'!AB145,"")</f>
        <v/>
      </c>
      <c r="DI136" s="162" t="str">
        <f>IF('Formato 4_Ppto'!AC145&lt;&gt;"",'Formato 4_Ppto'!AC145,"")</f>
        <v/>
      </c>
      <c r="DJ136" s="162" t="str">
        <f>IF('Formato 4_Ppto'!AD145&lt;&gt;"",'Formato 4_Ppto'!AD145,"")</f>
        <v/>
      </c>
      <c r="DK136" s="162" t="str">
        <f>IF('Formato 4_Ppto'!AE145&lt;&gt;"",'Formato 4_Ppto'!AE145,"")</f>
        <v/>
      </c>
      <c r="DL136" s="162" t="str">
        <f>IF('Formato 4_Ppto'!AF145&lt;&gt;"",'Formato 4_Ppto'!AF145,"")</f>
        <v/>
      </c>
      <c r="DM136" s="162" t="str">
        <f>IF('Formato 4_Ppto'!AG145&lt;&gt;"",'Formato 4_Ppto'!AG145,"")</f>
        <v/>
      </c>
      <c r="DN136" s="162" t="str">
        <f>IF('Formato 4_Ppto'!AH145&lt;&gt;"",'Formato 4_Ppto'!AH145,"")</f>
        <v/>
      </c>
      <c r="DO136" s="162" t="str">
        <f>IF('Formato 4_Ppto'!AI145&lt;&gt;"",'Formato 4_Ppto'!AI145,"")</f>
        <v/>
      </c>
      <c r="DP136" s="163" t="str">
        <f>IF('Formato 4_Ppto'!AJ145&lt;&gt;"",'Formato 4_Ppto'!AJ145,"")</f>
        <v/>
      </c>
    </row>
    <row r="137" spans="2:120" x14ac:dyDescent="0.3">
      <c r="B137" s="13" t="str">
        <f>IF(OR(Tabla6[[#This Row],[IDA]]="",Tabla6[[#This Row],[IDT]]="",Tabla6[[#This Row],[IDI]]=""),"",Tabla6[[#This Row],[IDA]]&amp;"."&amp;Tabla6[[#This Row],[IDT]]&amp;"."&amp;Tabla6[[#This Row],[IDI]])</f>
        <v/>
      </c>
      <c r="C137" s="13" t="str">
        <f>IF(Formato_02!$B$14&lt;&gt;"",0,"")</f>
        <v/>
      </c>
      <c r="D137" s="13" t="str">
        <f>IF(Formato_02!$H$9&lt;&gt;"",Formato_02!$H$9,"")</f>
        <v/>
      </c>
      <c r="E137" s="24" t="str">
        <f t="shared" si="16"/>
        <v/>
      </c>
      <c r="F137" s="24" t="str">
        <f>IF(Formato_02!$B$14&lt;&gt;"",Formato_02!$B$14,"")</f>
        <v/>
      </c>
      <c r="G137" s="22" t="str">
        <f>IF('Formato 3_Gantt'!C142&lt;&gt;"",'Formato 3_Gantt'!C142,"")</f>
        <v/>
      </c>
      <c r="H137" s="13" t="str">
        <f>IF('Formato 3_Gantt'!D$8&lt;&gt;"",'Formato 3_Gantt'!D$8,"")</f>
        <v/>
      </c>
      <c r="I137" s="13" t="str">
        <f>IF('Formato 3_Gantt'!E$8&lt;&gt;"",'Formato 3_Gantt'!E$8,"")</f>
        <v/>
      </c>
      <c r="J137" s="13" t="str">
        <f>IF('Formato 3_Gantt'!F$8&lt;&gt;"",'Formato 3_Gantt'!F$8,"")</f>
        <v/>
      </c>
      <c r="K137" s="158" t="str">
        <f>IF('Formato 3_Gantt'!G$8&lt;&gt;"",'Formato 3_Gantt'!G$8,"")</f>
        <v/>
      </c>
      <c r="L137" s="158" t="str">
        <f>IF('Formato 3_Gantt'!H$8&lt;&gt;"",'Formato 3_Gantt'!H$8,"")</f>
        <v/>
      </c>
      <c r="M137" s="13" t="str">
        <f>IF('Formato 3_Gantt'!BL$8&lt;&gt;"",'Formato 3_Gantt'!BL$8,"")</f>
        <v/>
      </c>
      <c r="N137" s="13" t="str">
        <f>IF('Formato 3_Gantt'!BM$8&lt;&gt;"",'Formato 3_Gantt'!BM$8,"")</f>
        <v/>
      </c>
      <c r="O137" s="13" t="str">
        <f>IF('Formato 3_Gantt'!BN$8&lt;&gt;"",'Formato 3_Gantt'!BN$8,"")</f>
        <v/>
      </c>
      <c r="P137" s="13" t="str">
        <f>IF('Formato 3_Gantt'!BO$8&lt;&gt;"",'Formato 3_Gantt'!BO$8,"")</f>
        <v/>
      </c>
      <c r="Q137" s="13" t="str">
        <f>IF('Formato 3_Gantt'!BP$8&lt;&gt;"",'Formato 3_Gantt'!BP$8,"")</f>
        <v/>
      </c>
      <c r="R137" s="13" t="str">
        <f>IF('Formato 3_Gantt'!BQ$8&lt;&gt;"",'Formato 3_Gantt'!BQ$8,"")</f>
        <v/>
      </c>
      <c r="S137" s="13" t="str">
        <f>IF('Formato 3_Gantt'!BR$8&lt;&gt;"",'Formato 3_Gantt'!BR$8,"")</f>
        <v/>
      </c>
      <c r="T137" s="13" t="str">
        <f>IF('Formato 3_Gantt'!BS$8&lt;&gt;"",'Formato 3_Gantt'!BS$8,"")</f>
        <v/>
      </c>
      <c r="U137" s="13" t="str">
        <f>IF('Formato 3_Gantt'!BT$8&lt;&gt;"",'Formato 3_Gantt'!BT$8,"")</f>
        <v/>
      </c>
      <c r="V137" s="13" t="str">
        <f>IF('Formato 3_Gantt'!BU$8&lt;&gt;"",'Formato 3_Gantt'!BU$8,"")</f>
        <v/>
      </c>
      <c r="W137" s="13" t="str">
        <f>IF('Formato 3_Gantt'!BV$8&lt;&gt;"",'Formato 3_Gantt'!BV$8,"")</f>
        <v/>
      </c>
      <c r="X137" s="13" t="str">
        <f>IF('Formato 3_Gantt'!BW$8&lt;&gt;"",'Formato 3_Gantt'!BW$8,"")</f>
        <v/>
      </c>
      <c r="Y137" s="13" t="str">
        <f>IF('Formato 3_Gantt'!BX$8&lt;&gt;"",'Formato 3_Gantt'!BX$8,"")</f>
        <v/>
      </c>
      <c r="Z137" s="162" t="str">
        <f>IF(Formato_02!S$15&lt;&gt;"",Formato_02!S$15,"")</f>
        <v/>
      </c>
      <c r="AA137" s="162" t="str">
        <f>IF(Formato_02!T$15&lt;&gt;"",Formato_02!T$15,"")</f>
        <v/>
      </c>
      <c r="AB137" s="162" t="str">
        <f>IF(Formato_02!U$15&lt;&gt;"",Formato_02!U$15,"")</f>
        <v/>
      </c>
      <c r="AC137" s="162" t="str">
        <f>IF(Formato_02!V$15&lt;&gt;"",Formato_02!V$15,"")</f>
        <v/>
      </c>
      <c r="AD137" s="162" t="str">
        <f>IF(Formato_02!W$15&lt;&gt;"",Formato_02!W$15,"")</f>
        <v/>
      </c>
      <c r="AE137" s="162" t="str">
        <f>IF(Formato_02!X$15&lt;&gt;"",Formato_02!X$15,"")</f>
        <v/>
      </c>
      <c r="AF137" s="162" t="str">
        <f>IF(Formato_02!Y$15&lt;&gt;"",Formato_02!Y$15,"")</f>
        <v/>
      </c>
      <c r="AG137" s="162" t="str">
        <f>IF(Formato_02!Z$15&lt;&gt;"",Formato_02!Z$15,"")</f>
        <v/>
      </c>
      <c r="AH137" s="162" t="str">
        <f>IF(Formato_02!AA$15&lt;&gt;"",Formato_02!AA$15,"")</f>
        <v/>
      </c>
      <c r="AI137" s="162" t="str">
        <f>IF(Formato_02!AB$15&lt;&gt;"",Formato_02!AB$15,"")</f>
        <v/>
      </c>
      <c r="AJ137" s="162" t="str">
        <f>IF(Formato_02!AC$15&lt;&gt;"",Formato_02!AC$15,"")</f>
        <v/>
      </c>
      <c r="AK137" s="162" t="str">
        <f>IF(Formato_02!AD$15&lt;&gt;"",Formato_02!AD$15,"")</f>
        <v/>
      </c>
      <c r="AL137" s="162" t="str">
        <f>IF(Formato_02!$N$14&lt;&gt;"",Formato_02!$N$14,"")</f>
        <v/>
      </c>
      <c r="AM137" s="13" t="str">
        <f>IF(Formato_02!$X$4&lt;&gt;"","AN","")</f>
        <v/>
      </c>
      <c r="AN137" s="24" t="str">
        <f t="shared" si="17"/>
        <v/>
      </c>
      <c r="AO137" s="13" t="str">
        <f>IF(Formato_02!$Y$4&lt;&gt;"","P027","")</f>
        <v/>
      </c>
      <c r="AP137" s="24" t="str">
        <f t="shared" si="18"/>
        <v/>
      </c>
      <c r="AQ137" s="13" t="str">
        <f>IF(Formato_02!$Z$4&lt;&gt;"","PNCVG","")</f>
        <v/>
      </c>
      <c r="AR137" s="24" t="str">
        <f t="shared" si="19"/>
        <v/>
      </c>
      <c r="AS137" s="13" t="str">
        <f>IF(Formato_02!$AA$4&lt;&gt;"","PNFF","")</f>
        <v/>
      </c>
      <c r="AT137" s="24" t="str">
        <f t="shared" si="20"/>
        <v/>
      </c>
      <c r="AU137" s="13" t="str">
        <f>IF(Formato_02!$AB$4&lt;&gt;"","PNPAM","")</f>
        <v/>
      </c>
      <c r="AV137" s="24" t="str">
        <f t="shared" si="21"/>
        <v/>
      </c>
      <c r="AW137" s="13" t="str">
        <f>IF(Formato_02!$AC$4&lt;&gt;"","PNAIA","")</f>
        <v/>
      </c>
      <c r="AX137" s="24" t="str">
        <f t="shared" si="22"/>
        <v/>
      </c>
      <c r="AY137" s="13" t="str">
        <f>IF(Formato_02!$AD$4&lt;&gt;"","PIO","")</f>
        <v/>
      </c>
      <c r="AZ137" s="24" t="str">
        <f t="shared" si="23"/>
        <v/>
      </c>
      <c r="BA137" s="13" t="str">
        <f>IF('Formato 3_Gantt'!B$13&lt;&gt;"",'Formato 3_Gantt'!A$13,"")</f>
        <v/>
      </c>
      <c r="BB137" s="24" t="str">
        <f>IF('Formato 3_Gantt'!B$13&lt;&gt;"",'Formato 3_Gantt'!B$13,"")</f>
        <v/>
      </c>
      <c r="BC137" s="22" t="str">
        <f>IF('Formato 3_Gantt'!C$13&lt;&gt;"",'Formato 3_Gantt'!C$13,"")</f>
        <v/>
      </c>
      <c r="BD137" s="13" t="str">
        <f>IF('Formato 3_Gantt'!D$13&lt;&gt;"",'Formato 3_Gantt'!D$13,"")</f>
        <v/>
      </c>
      <c r="BE137" s="161" t="str">
        <f>IF('Formato 3_Gantt'!E$13&lt;&gt;"",'Formato 3_Gantt'!E$13,"")</f>
        <v/>
      </c>
      <c r="BF137" s="13" t="str">
        <f>IF('Formato 3_Gantt'!F$13&lt;&gt;"",'Formato 3_Gantt'!F$13,"")</f>
        <v/>
      </c>
      <c r="BG137" s="158" t="str">
        <f>IF('Formato 3_Gantt'!G$13&lt;&gt;"",'Formato 3_Gantt'!G$13,"")</f>
        <v/>
      </c>
      <c r="BH137" s="158" t="str">
        <f>IF('Formato 3_Gantt'!H$13&lt;&gt;"",'Formato 3_Gantt'!H$13,"")</f>
        <v/>
      </c>
      <c r="BI137" s="161" t="str">
        <f>IF('Formato 3_Gantt'!BL$13&lt;&gt;"",'Formato 3_Gantt'!BL$13,"")</f>
        <v/>
      </c>
      <c r="BJ137" s="161" t="str">
        <f>IF('Formato 3_Gantt'!BM$13&lt;&gt;"",'Formato 3_Gantt'!BM$13,"")</f>
        <v/>
      </c>
      <c r="BK137" s="161" t="str">
        <f>IF('Formato 3_Gantt'!BN$13&lt;&gt;"",'Formato 3_Gantt'!BN$13,"")</f>
        <v/>
      </c>
      <c r="BL137" s="161" t="str">
        <f>IF('Formato 3_Gantt'!BO$13&lt;&gt;"",'Formato 3_Gantt'!BO$13,"")</f>
        <v/>
      </c>
      <c r="BM137" s="161" t="str">
        <f>IF('Formato 3_Gantt'!BP$13&lt;&gt;"",'Formato 3_Gantt'!BP$13,"")</f>
        <v/>
      </c>
      <c r="BN137" s="161" t="str">
        <f>IF('Formato 3_Gantt'!BQ$13&lt;&gt;"",'Formato 3_Gantt'!BQ$13,"")</f>
        <v/>
      </c>
      <c r="BO137" s="161" t="str">
        <f>IF('Formato 3_Gantt'!BR$13&lt;&gt;"",'Formato 3_Gantt'!BR$13,"")</f>
        <v/>
      </c>
      <c r="BP137" s="161" t="str">
        <f>IF('Formato 3_Gantt'!BS$13&lt;&gt;"",'Formato 3_Gantt'!BS$13,"")</f>
        <v/>
      </c>
      <c r="BQ137" s="161" t="str">
        <f>IF('Formato 3_Gantt'!BT$13&lt;&gt;"",'Formato 3_Gantt'!BT$13,"")</f>
        <v/>
      </c>
      <c r="BR137" s="161" t="str">
        <f>IF('Formato 3_Gantt'!BU$13&lt;&gt;"",'Formato 3_Gantt'!BU$13,"")</f>
        <v/>
      </c>
      <c r="BS137" s="161" t="str">
        <f>IF('Formato 3_Gantt'!BV$13&lt;&gt;"",'Formato 3_Gantt'!BV$13,"")</f>
        <v/>
      </c>
      <c r="BT137" s="161" t="str">
        <f>IF('Formato 3_Gantt'!BW$13&lt;&gt;"",'Formato 3_Gantt'!BW$13,"")</f>
        <v/>
      </c>
      <c r="BU137" s="161" t="str">
        <f>IF('Formato 3_Gantt'!BX$13&lt;&gt;"",'Formato 3_Gantt'!BX$13,"")</f>
        <v/>
      </c>
      <c r="BV137" s="163" t="str">
        <f>IF('Formato 4_Ppto'!I$131&lt;&gt;"",'Formato 4_Ppto'!I$131,"")</f>
        <v/>
      </c>
      <c r="BW137" s="162" t="str">
        <f>IF('Formato 4_Ppto'!X$131&lt;&gt;"",'Formato 4_Ppto'!X$131,"")</f>
        <v/>
      </c>
      <c r="BX137" s="162" t="str">
        <f>IF('Formato 4_Ppto'!Y$131&lt;&gt;"",'Formato 4_Ppto'!Y$131,"")</f>
        <v/>
      </c>
      <c r="BY137" s="162" t="str">
        <f>IF('Formato 4_Ppto'!Z$131&lt;&gt;"",'Formato 4_Ppto'!Z$131,"")</f>
        <v/>
      </c>
      <c r="BZ137" s="162" t="str">
        <f>IF('Formato 4_Ppto'!AA$131&lt;&gt;"",'Formato 4_Ppto'!AA$131,"")</f>
        <v/>
      </c>
      <c r="CA137" s="162" t="str">
        <f>IF('Formato 4_Ppto'!AB$131&lt;&gt;"",'Formato 4_Ppto'!AB$131,"")</f>
        <v/>
      </c>
      <c r="CB137" s="162" t="str">
        <f>IF('Formato 4_Ppto'!AC$131&lt;&gt;"",'Formato 4_Ppto'!AC$131,"")</f>
        <v/>
      </c>
      <c r="CC137" s="162" t="str">
        <f>IF('Formato 4_Ppto'!AD$131&lt;&gt;"",'Formato 4_Ppto'!AD$131,"")</f>
        <v/>
      </c>
      <c r="CD137" s="162" t="str">
        <f>IF('Formato 4_Ppto'!AE$131&lt;&gt;"",'Formato 4_Ppto'!AE$131,"")</f>
        <v/>
      </c>
      <c r="CE137" s="162" t="str">
        <f>IF('Formato 4_Ppto'!AF$131&lt;&gt;"",'Formato 4_Ppto'!AF$131,"")</f>
        <v/>
      </c>
      <c r="CF137" s="162" t="str">
        <f>IF('Formato 4_Ppto'!AG$131&lt;&gt;"",'Formato 4_Ppto'!AG$131,"")</f>
        <v/>
      </c>
      <c r="CG137" s="162" t="str">
        <f>IF('Formato 4_Ppto'!AH$131&lt;&gt;"",'Formato 4_Ppto'!AH$131,"")</f>
        <v/>
      </c>
      <c r="CH137" s="162" t="str">
        <f>IF('Formato 4_Ppto'!AI$131&lt;&gt;"",'Formato 4_Ppto'!AI$131,"")</f>
        <v/>
      </c>
      <c r="CI137" s="163" t="str">
        <f>IF('Formato 4_Ppto'!AJ$131&lt;&gt;"",'Formato 4_Ppto'!AJ$131,"")</f>
        <v/>
      </c>
      <c r="CJ137" s="13" t="str">
        <f>IF('Formato 4_Ppto'!B146&lt;&gt;"",'Formato 4_Ppto'!A146,"")</f>
        <v/>
      </c>
      <c r="CK137" s="24" t="str">
        <f>IF('Formato 4_Ppto'!B146&lt;&gt;"",'Formato 4_Ppto'!B146,"")</f>
        <v/>
      </c>
      <c r="CL137" s="22" t="str">
        <f>IF('Formato 4_Ppto'!C146&lt;&gt;"",'Formato 4_Ppto'!C146,"")</f>
        <v/>
      </c>
      <c r="CM137" s="24" t="str">
        <f>IF('Formato 4_Ppto'!D146&lt;&gt;"",'Formato 4_Ppto'!D146,"")</f>
        <v/>
      </c>
      <c r="CN137" s="161" t="str">
        <f>IF('Formato 4_Ppto'!E146&lt;&gt;"",'Formato 4_Ppto'!E146,"")</f>
        <v/>
      </c>
      <c r="CO137" s="161" t="str">
        <f>IF('Formato 4_Ppto'!G146&lt;&gt;"",'Formato 4_Ppto'!G146,"")</f>
        <v/>
      </c>
      <c r="CP137" s="163" t="str">
        <f>IF('Formato 4_Ppto'!I146&lt;&gt;"",'Formato 4_Ppto'!I146,"")</f>
        <v/>
      </c>
      <c r="CQ137" s="161" t="str">
        <f>IF('Formato 4_Ppto'!K146&lt;&gt;"",'Formato 4_Ppto'!K146,"")</f>
        <v/>
      </c>
      <c r="CR137" s="161" t="str">
        <f>IF('Formato 4_Ppto'!L146&lt;&gt;"",'Formato 4_Ppto'!L146,"")</f>
        <v/>
      </c>
      <c r="CS137" s="161" t="str">
        <f>IF('Formato 4_Ppto'!M146&lt;&gt;"",'Formato 4_Ppto'!M146,"")</f>
        <v/>
      </c>
      <c r="CT137" s="161" t="str">
        <f>IF('Formato 4_Ppto'!N146&lt;&gt;"",'Formato 4_Ppto'!N146,"")</f>
        <v/>
      </c>
      <c r="CU137" s="161" t="str">
        <f>IF('Formato 4_Ppto'!O146&lt;&gt;"",'Formato 4_Ppto'!O146,"")</f>
        <v/>
      </c>
      <c r="CV137" s="161" t="str">
        <f>IF('Formato 4_Ppto'!P146&lt;&gt;"",'Formato 4_Ppto'!P146,"")</f>
        <v/>
      </c>
      <c r="CW137" s="161" t="str">
        <f>IF('Formato 4_Ppto'!Q146&lt;&gt;"",'Formato 4_Ppto'!Q146,"")</f>
        <v/>
      </c>
      <c r="CX137" s="161" t="str">
        <f>IF('Formato 4_Ppto'!R146&lt;&gt;"",'Formato 4_Ppto'!R146,"")</f>
        <v/>
      </c>
      <c r="CY137" s="161" t="str">
        <f>IF('Formato 4_Ppto'!S146&lt;&gt;"",'Formato 4_Ppto'!S146,"")</f>
        <v/>
      </c>
      <c r="CZ137" s="161" t="str">
        <f>IF('Formato 4_Ppto'!T146&lt;&gt;"",'Formato 4_Ppto'!T146,"")</f>
        <v/>
      </c>
      <c r="DA137" s="161" t="str">
        <f>IF('Formato 4_Ppto'!U146&lt;&gt;"",'Formato 4_Ppto'!U146,"")</f>
        <v/>
      </c>
      <c r="DB137" s="161" t="str">
        <f>IF('Formato 4_Ppto'!V146&lt;&gt;"",'Formato 4_Ppto'!V146,"")</f>
        <v/>
      </c>
      <c r="DC137" s="161" t="str">
        <f>IF('Formato 4_Ppto'!W146&lt;&gt;"",'Formato 4_Ppto'!W146,"")</f>
        <v/>
      </c>
      <c r="DD137" s="162" t="str">
        <f>IF('Formato 4_Ppto'!X146&lt;&gt;"",'Formato 4_Ppto'!X146,"")</f>
        <v/>
      </c>
      <c r="DE137" s="162" t="str">
        <f>IF('Formato 4_Ppto'!Y146&lt;&gt;"",'Formato 4_Ppto'!Y146,"")</f>
        <v/>
      </c>
      <c r="DF137" s="162" t="str">
        <f>IF('Formato 4_Ppto'!Z146&lt;&gt;"",'Formato 4_Ppto'!Z146,"")</f>
        <v/>
      </c>
      <c r="DG137" s="162" t="str">
        <f>IF('Formato 4_Ppto'!AA146&lt;&gt;"",'Formato 4_Ppto'!AA146,"")</f>
        <v/>
      </c>
      <c r="DH137" s="162" t="str">
        <f>IF('Formato 4_Ppto'!AB146&lt;&gt;"",'Formato 4_Ppto'!AB146,"")</f>
        <v/>
      </c>
      <c r="DI137" s="162" t="str">
        <f>IF('Formato 4_Ppto'!AC146&lt;&gt;"",'Formato 4_Ppto'!AC146,"")</f>
        <v/>
      </c>
      <c r="DJ137" s="162" t="str">
        <f>IF('Formato 4_Ppto'!AD146&lt;&gt;"",'Formato 4_Ppto'!AD146,"")</f>
        <v/>
      </c>
      <c r="DK137" s="162" t="str">
        <f>IF('Formato 4_Ppto'!AE146&lt;&gt;"",'Formato 4_Ppto'!AE146,"")</f>
        <v/>
      </c>
      <c r="DL137" s="162" t="str">
        <f>IF('Formato 4_Ppto'!AF146&lt;&gt;"",'Formato 4_Ppto'!AF146,"")</f>
        <v/>
      </c>
      <c r="DM137" s="162" t="str">
        <f>IF('Formato 4_Ppto'!AG146&lt;&gt;"",'Formato 4_Ppto'!AG146,"")</f>
        <v/>
      </c>
      <c r="DN137" s="162" t="str">
        <f>IF('Formato 4_Ppto'!AH146&lt;&gt;"",'Formato 4_Ppto'!AH146,"")</f>
        <v/>
      </c>
      <c r="DO137" s="162" t="str">
        <f>IF('Formato 4_Ppto'!AI146&lt;&gt;"",'Formato 4_Ppto'!AI146,"")</f>
        <v/>
      </c>
      <c r="DP137" s="163" t="str">
        <f>IF('Formato 4_Ppto'!AJ146&lt;&gt;"",'Formato 4_Ppto'!AJ146,"")</f>
        <v/>
      </c>
    </row>
    <row r="138" spans="2:120" x14ac:dyDescent="0.3">
      <c r="B138" s="13" t="str">
        <f>IF(OR(Tabla6[[#This Row],[IDA]]="",Tabla6[[#This Row],[IDT]]="",Tabla6[[#This Row],[IDI]]=""),"",Tabla6[[#This Row],[IDA]]&amp;"."&amp;Tabla6[[#This Row],[IDT]]&amp;"."&amp;Tabla6[[#This Row],[IDI]])</f>
        <v/>
      </c>
      <c r="C138" s="13" t="str">
        <f>IF(Formato_02!$B$14&lt;&gt;"",0,"")</f>
        <v/>
      </c>
      <c r="D138" s="13" t="str">
        <f>IF(Formato_02!$H$9&lt;&gt;"",Formato_02!$H$9,"")</f>
        <v/>
      </c>
      <c r="E138" s="24" t="str">
        <f t="shared" si="16"/>
        <v/>
      </c>
      <c r="F138" s="24" t="str">
        <f>IF(Formato_02!$B$14&lt;&gt;"",Formato_02!$B$14,"")</f>
        <v/>
      </c>
      <c r="G138" s="22" t="str">
        <f>IF('Formato 3_Gantt'!C143&lt;&gt;"",'Formato 3_Gantt'!C143,"")</f>
        <v/>
      </c>
      <c r="H138" s="13" t="str">
        <f>IF('Formato 3_Gantt'!D$8&lt;&gt;"",'Formato 3_Gantt'!D$8,"")</f>
        <v/>
      </c>
      <c r="I138" s="13" t="str">
        <f>IF('Formato 3_Gantt'!E$8&lt;&gt;"",'Formato 3_Gantt'!E$8,"")</f>
        <v/>
      </c>
      <c r="J138" s="13" t="str">
        <f>IF('Formato 3_Gantt'!F$8&lt;&gt;"",'Formato 3_Gantt'!F$8,"")</f>
        <v/>
      </c>
      <c r="K138" s="158" t="str">
        <f>IF('Formato 3_Gantt'!G$8&lt;&gt;"",'Formato 3_Gantt'!G$8,"")</f>
        <v/>
      </c>
      <c r="L138" s="158" t="str">
        <f>IF('Formato 3_Gantt'!H$8&lt;&gt;"",'Formato 3_Gantt'!H$8,"")</f>
        <v/>
      </c>
      <c r="M138" s="13" t="str">
        <f>IF('Formato 3_Gantt'!BL$8&lt;&gt;"",'Formato 3_Gantt'!BL$8,"")</f>
        <v/>
      </c>
      <c r="N138" s="13" t="str">
        <f>IF('Formato 3_Gantt'!BM$8&lt;&gt;"",'Formato 3_Gantt'!BM$8,"")</f>
        <v/>
      </c>
      <c r="O138" s="13" t="str">
        <f>IF('Formato 3_Gantt'!BN$8&lt;&gt;"",'Formato 3_Gantt'!BN$8,"")</f>
        <v/>
      </c>
      <c r="P138" s="13" t="str">
        <f>IF('Formato 3_Gantt'!BO$8&lt;&gt;"",'Formato 3_Gantt'!BO$8,"")</f>
        <v/>
      </c>
      <c r="Q138" s="13" t="str">
        <f>IF('Formato 3_Gantt'!BP$8&lt;&gt;"",'Formato 3_Gantt'!BP$8,"")</f>
        <v/>
      </c>
      <c r="R138" s="13" t="str">
        <f>IF('Formato 3_Gantt'!BQ$8&lt;&gt;"",'Formato 3_Gantt'!BQ$8,"")</f>
        <v/>
      </c>
      <c r="S138" s="13" t="str">
        <f>IF('Formato 3_Gantt'!BR$8&lt;&gt;"",'Formato 3_Gantt'!BR$8,"")</f>
        <v/>
      </c>
      <c r="T138" s="13" t="str">
        <f>IF('Formato 3_Gantt'!BS$8&lt;&gt;"",'Formato 3_Gantt'!BS$8,"")</f>
        <v/>
      </c>
      <c r="U138" s="13" t="str">
        <f>IF('Formato 3_Gantt'!BT$8&lt;&gt;"",'Formato 3_Gantt'!BT$8,"")</f>
        <v/>
      </c>
      <c r="V138" s="13" t="str">
        <f>IF('Formato 3_Gantt'!BU$8&lt;&gt;"",'Formato 3_Gantt'!BU$8,"")</f>
        <v/>
      </c>
      <c r="W138" s="13" t="str">
        <f>IF('Formato 3_Gantt'!BV$8&lt;&gt;"",'Formato 3_Gantt'!BV$8,"")</f>
        <v/>
      </c>
      <c r="X138" s="13" t="str">
        <f>IF('Formato 3_Gantt'!BW$8&lt;&gt;"",'Formato 3_Gantt'!BW$8,"")</f>
        <v/>
      </c>
      <c r="Y138" s="13" t="str">
        <f>IF('Formato 3_Gantt'!BX$8&lt;&gt;"",'Formato 3_Gantt'!BX$8,"")</f>
        <v/>
      </c>
      <c r="Z138" s="162" t="str">
        <f>IF(Formato_02!S$15&lt;&gt;"",Formato_02!S$15,"")</f>
        <v/>
      </c>
      <c r="AA138" s="162" t="str">
        <f>IF(Formato_02!T$15&lt;&gt;"",Formato_02!T$15,"")</f>
        <v/>
      </c>
      <c r="AB138" s="162" t="str">
        <f>IF(Formato_02!U$15&lt;&gt;"",Formato_02!U$15,"")</f>
        <v/>
      </c>
      <c r="AC138" s="162" t="str">
        <f>IF(Formato_02!V$15&lt;&gt;"",Formato_02!V$15,"")</f>
        <v/>
      </c>
      <c r="AD138" s="162" t="str">
        <f>IF(Formato_02!W$15&lt;&gt;"",Formato_02!W$15,"")</f>
        <v/>
      </c>
      <c r="AE138" s="162" t="str">
        <f>IF(Formato_02!X$15&lt;&gt;"",Formato_02!X$15,"")</f>
        <v/>
      </c>
      <c r="AF138" s="162" t="str">
        <f>IF(Formato_02!Y$15&lt;&gt;"",Formato_02!Y$15,"")</f>
        <v/>
      </c>
      <c r="AG138" s="162" t="str">
        <f>IF(Formato_02!Z$15&lt;&gt;"",Formato_02!Z$15,"")</f>
        <v/>
      </c>
      <c r="AH138" s="162" t="str">
        <f>IF(Formato_02!AA$15&lt;&gt;"",Formato_02!AA$15,"")</f>
        <v/>
      </c>
      <c r="AI138" s="162" t="str">
        <f>IF(Formato_02!AB$15&lt;&gt;"",Formato_02!AB$15,"")</f>
        <v/>
      </c>
      <c r="AJ138" s="162" t="str">
        <f>IF(Formato_02!AC$15&lt;&gt;"",Formato_02!AC$15,"")</f>
        <v/>
      </c>
      <c r="AK138" s="162" t="str">
        <f>IF(Formato_02!AD$15&lt;&gt;"",Formato_02!AD$15,"")</f>
        <v/>
      </c>
      <c r="AL138" s="162" t="str">
        <f>IF(Formato_02!$N$14&lt;&gt;"",Formato_02!$N$14,"")</f>
        <v/>
      </c>
      <c r="AM138" s="13" t="str">
        <f>IF(Formato_02!$X$4&lt;&gt;"","AN","")</f>
        <v/>
      </c>
      <c r="AN138" s="24" t="str">
        <f t="shared" si="17"/>
        <v/>
      </c>
      <c r="AO138" s="13" t="str">
        <f>IF(Formato_02!$Y$4&lt;&gt;"","P027","")</f>
        <v/>
      </c>
      <c r="AP138" s="24" t="str">
        <f t="shared" si="18"/>
        <v/>
      </c>
      <c r="AQ138" s="13" t="str">
        <f>IF(Formato_02!$Z$4&lt;&gt;"","PNCVG","")</f>
        <v/>
      </c>
      <c r="AR138" s="24" t="str">
        <f t="shared" si="19"/>
        <v/>
      </c>
      <c r="AS138" s="13" t="str">
        <f>IF(Formato_02!$AA$4&lt;&gt;"","PNFF","")</f>
        <v/>
      </c>
      <c r="AT138" s="24" t="str">
        <f t="shared" si="20"/>
        <v/>
      </c>
      <c r="AU138" s="13" t="str">
        <f>IF(Formato_02!$AB$4&lt;&gt;"","PNPAM","")</f>
        <v/>
      </c>
      <c r="AV138" s="24" t="str">
        <f t="shared" si="21"/>
        <v/>
      </c>
      <c r="AW138" s="13" t="str">
        <f>IF(Formato_02!$AC$4&lt;&gt;"","PNAIA","")</f>
        <v/>
      </c>
      <c r="AX138" s="24" t="str">
        <f t="shared" si="22"/>
        <v/>
      </c>
      <c r="AY138" s="13" t="str">
        <f>IF(Formato_02!$AD$4&lt;&gt;"","PIO","")</f>
        <v/>
      </c>
      <c r="AZ138" s="24" t="str">
        <f t="shared" si="23"/>
        <v/>
      </c>
      <c r="BA138" s="13" t="str">
        <f>IF('Formato 3_Gantt'!B$13&lt;&gt;"",'Formato 3_Gantt'!A$13,"")</f>
        <v/>
      </c>
      <c r="BB138" s="24" t="str">
        <f>IF('Formato 3_Gantt'!B$13&lt;&gt;"",'Formato 3_Gantt'!B$13,"")</f>
        <v/>
      </c>
      <c r="BC138" s="22" t="str">
        <f>IF('Formato 3_Gantt'!C$13&lt;&gt;"",'Formato 3_Gantt'!C$13,"")</f>
        <v/>
      </c>
      <c r="BD138" s="13" t="str">
        <f>IF('Formato 3_Gantt'!D$13&lt;&gt;"",'Formato 3_Gantt'!D$13,"")</f>
        <v/>
      </c>
      <c r="BE138" s="161" t="str">
        <f>IF('Formato 3_Gantt'!E$13&lt;&gt;"",'Formato 3_Gantt'!E$13,"")</f>
        <v/>
      </c>
      <c r="BF138" s="13" t="str">
        <f>IF('Formato 3_Gantt'!F$13&lt;&gt;"",'Formato 3_Gantt'!F$13,"")</f>
        <v/>
      </c>
      <c r="BG138" s="158" t="str">
        <f>IF('Formato 3_Gantt'!G$13&lt;&gt;"",'Formato 3_Gantt'!G$13,"")</f>
        <v/>
      </c>
      <c r="BH138" s="158" t="str">
        <f>IF('Formato 3_Gantt'!H$13&lt;&gt;"",'Formato 3_Gantt'!H$13,"")</f>
        <v/>
      </c>
      <c r="BI138" s="161" t="str">
        <f>IF('Formato 3_Gantt'!BL$13&lt;&gt;"",'Formato 3_Gantt'!BL$13,"")</f>
        <v/>
      </c>
      <c r="BJ138" s="161" t="str">
        <f>IF('Formato 3_Gantt'!BM$13&lt;&gt;"",'Formato 3_Gantt'!BM$13,"")</f>
        <v/>
      </c>
      <c r="BK138" s="161" t="str">
        <f>IF('Formato 3_Gantt'!BN$13&lt;&gt;"",'Formato 3_Gantt'!BN$13,"")</f>
        <v/>
      </c>
      <c r="BL138" s="161" t="str">
        <f>IF('Formato 3_Gantt'!BO$13&lt;&gt;"",'Formato 3_Gantt'!BO$13,"")</f>
        <v/>
      </c>
      <c r="BM138" s="161" t="str">
        <f>IF('Formato 3_Gantt'!BP$13&lt;&gt;"",'Formato 3_Gantt'!BP$13,"")</f>
        <v/>
      </c>
      <c r="BN138" s="161" t="str">
        <f>IF('Formato 3_Gantt'!BQ$13&lt;&gt;"",'Formato 3_Gantt'!BQ$13,"")</f>
        <v/>
      </c>
      <c r="BO138" s="161" t="str">
        <f>IF('Formato 3_Gantt'!BR$13&lt;&gt;"",'Formato 3_Gantt'!BR$13,"")</f>
        <v/>
      </c>
      <c r="BP138" s="161" t="str">
        <f>IF('Formato 3_Gantt'!BS$13&lt;&gt;"",'Formato 3_Gantt'!BS$13,"")</f>
        <v/>
      </c>
      <c r="BQ138" s="161" t="str">
        <f>IF('Formato 3_Gantt'!BT$13&lt;&gt;"",'Formato 3_Gantt'!BT$13,"")</f>
        <v/>
      </c>
      <c r="BR138" s="161" t="str">
        <f>IF('Formato 3_Gantt'!BU$13&lt;&gt;"",'Formato 3_Gantt'!BU$13,"")</f>
        <v/>
      </c>
      <c r="BS138" s="161" t="str">
        <f>IF('Formato 3_Gantt'!BV$13&lt;&gt;"",'Formato 3_Gantt'!BV$13,"")</f>
        <v/>
      </c>
      <c r="BT138" s="161" t="str">
        <f>IF('Formato 3_Gantt'!BW$13&lt;&gt;"",'Formato 3_Gantt'!BW$13,"")</f>
        <v/>
      </c>
      <c r="BU138" s="161" t="str">
        <f>IF('Formato 3_Gantt'!BX$13&lt;&gt;"",'Formato 3_Gantt'!BX$13,"")</f>
        <v/>
      </c>
      <c r="BV138" s="163" t="str">
        <f>IF('Formato 4_Ppto'!I$131&lt;&gt;"",'Formato 4_Ppto'!I$131,"")</f>
        <v/>
      </c>
      <c r="BW138" s="162" t="str">
        <f>IF('Formato 4_Ppto'!X$131&lt;&gt;"",'Formato 4_Ppto'!X$131,"")</f>
        <v/>
      </c>
      <c r="BX138" s="162" t="str">
        <f>IF('Formato 4_Ppto'!Y$131&lt;&gt;"",'Formato 4_Ppto'!Y$131,"")</f>
        <v/>
      </c>
      <c r="BY138" s="162" t="str">
        <f>IF('Formato 4_Ppto'!Z$131&lt;&gt;"",'Formato 4_Ppto'!Z$131,"")</f>
        <v/>
      </c>
      <c r="BZ138" s="162" t="str">
        <f>IF('Formato 4_Ppto'!AA$131&lt;&gt;"",'Formato 4_Ppto'!AA$131,"")</f>
        <v/>
      </c>
      <c r="CA138" s="162" t="str">
        <f>IF('Formato 4_Ppto'!AB$131&lt;&gt;"",'Formato 4_Ppto'!AB$131,"")</f>
        <v/>
      </c>
      <c r="CB138" s="162" t="str">
        <f>IF('Formato 4_Ppto'!AC$131&lt;&gt;"",'Formato 4_Ppto'!AC$131,"")</f>
        <v/>
      </c>
      <c r="CC138" s="162" t="str">
        <f>IF('Formato 4_Ppto'!AD$131&lt;&gt;"",'Formato 4_Ppto'!AD$131,"")</f>
        <v/>
      </c>
      <c r="CD138" s="162" t="str">
        <f>IF('Formato 4_Ppto'!AE$131&lt;&gt;"",'Formato 4_Ppto'!AE$131,"")</f>
        <v/>
      </c>
      <c r="CE138" s="162" t="str">
        <f>IF('Formato 4_Ppto'!AF$131&lt;&gt;"",'Formato 4_Ppto'!AF$131,"")</f>
        <v/>
      </c>
      <c r="CF138" s="162" t="str">
        <f>IF('Formato 4_Ppto'!AG$131&lt;&gt;"",'Formato 4_Ppto'!AG$131,"")</f>
        <v/>
      </c>
      <c r="CG138" s="162" t="str">
        <f>IF('Formato 4_Ppto'!AH$131&lt;&gt;"",'Formato 4_Ppto'!AH$131,"")</f>
        <v/>
      </c>
      <c r="CH138" s="162" t="str">
        <f>IF('Formato 4_Ppto'!AI$131&lt;&gt;"",'Formato 4_Ppto'!AI$131,"")</f>
        <v/>
      </c>
      <c r="CI138" s="163" t="str">
        <f>IF('Formato 4_Ppto'!AJ$131&lt;&gt;"",'Formato 4_Ppto'!AJ$131,"")</f>
        <v/>
      </c>
      <c r="CJ138" s="13" t="str">
        <f>IF('Formato 4_Ppto'!B147&lt;&gt;"",'Formato 4_Ppto'!A147,"")</f>
        <v/>
      </c>
      <c r="CK138" s="24" t="str">
        <f>IF('Formato 4_Ppto'!B147&lt;&gt;"",'Formato 4_Ppto'!B147,"")</f>
        <v/>
      </c>
      <c r="CL138" s="22" t="str">
        <f>IF('Formato 4_Ppto'!C147&lt;&gt;"",'Formato 4_Ppto'!C147,"")</f>
        <v/>
      </c>
      <c r="CM138" s="24" t="str">
        <f>IF('Formato 4_Ppto'!D147&lt;&gt;"",'Formato 4_Ppto'!D147,"")</f>
        <v/>
      </c>
      <c r="CN138" s="161" t="str">
        <f>IF('Formato 4_Ppto'!E147&lt;&gt;"",'Formato 4_Ppto'!E147,"")</f>
        <v/>
      </c>
      <c r="CO138" s="161" t="str">
        <f>IF('Formato 4_Ppto'!G147&lt;&gt;"",'Formato 4_Ppto'!G147,"")</f>
        <v/>
      </c>
      <c r="CP138" s="163" t="str">
        <f>IF('Formato 4_Ppto'!I147&lt;&gt;"",'Formato 4_Ppto'!I147,"")</f>
        <v/>
      </c>
      <c r="CQ138" s="161" t="str">
        <f>IF('Formato 4_Ppto'!K147&lt;&gt;"",'Formato 4_Ppto'!K147,"")</f>
        <v/>
      </c>
      <c r="CR138" s="161" t="str">
        <f>IF('Formato 4_Ppto'!L147&lt;&gt;"",'Formato 4_Ppto'!L147,"")</f>
        <v/>
      </c>
      <c r="CS138" s="161" t="str">
        <f>IF('Formato 4_Ppto'!M147&lt;&gt;"",'Formato 4_Ppto'!M147,"")</f>
        <v/>
      </c>
      <c r="CT138" s="161" t="str">
        <f>IF('Formato 4_Ppto'!N147&lt;&gt;"",'Formato 4_Ppto'!N147,"")</f>
        <v/>
      </c>
      <c r="CU138" s="161" t="str">
        <f>IF('Formato 4_Ppto'!O147&lt;&gt;"",'Formato 4_Ppto'!O147,"")</f>
        <v/>
      </c>
      <c r="CV138" s="161" t="str">
        <f>IF('Formato 4_Ppto'!P147&lt;&gt;"",'Formato 4_Ppto'!P147,"")</f>
        <v/>
      </c>
      <c r="CW138" s="161" t="str">
        <f>IF('Formato 4_Ppto'!Q147&lt;&gt;"",'Formato 4_Ppto'!Q147,"")</f>
        <v/>
      </c>
      <c r="CX138" s="161" t="str">
        <f>IF('Formato 4_Ppto'!R147&lt;&gt;"",'Formato 4_Ppto'!R147,"")</f>
        <v/>
      </c>
      <c r="CY138" s="161" t="str">
        <f>IF('Formato 4_Ppto'!S147&lt;&gt;"",'Formato 4_Ppto'!S147,"")</f>
        <v/>
      </c>
      <c r="CZ138" s="161" t="str">
        <f>IF('Formato 4_Ppto'!T147&lt;&gt;"",'Formato 4_Ppto'!T147,"")</f>
        <v/>
      </c>
      <c r="DA138" s="161" t="str">
        <f>IF('Formato 4_Ppto'!U147&lt;&gt;"",'Formato 4_Ppto'!U147,"")</f>
        <v/>
      </c>
      <c r="DB138" s="161" t="str">
        <f>IF('Formato 4_Ppto'!V147&lt;&gt;"",'Formato 4_Ppto'!V147,"")</f>
        <v/>
      </c>
      <c r="DC138" s="161" t="str">
        <f>IF('Formato 4_Ppto'!W147&lt;&gt;"",'Formato 4_Ppto'!W147,"")</f>
        <v/>
      </c>
      <c r="DD138" s="162" t="str">
        <f>IF('Formato 4_Ppto'!X147&lt;&gt;"",'Formato 4_Ppto'!X147,"")</f>
        <v/>
      </c>
      <c r="DE138" s="162" t="str">
        <f>IF('Formato 4_Ppto'!Y147&lt;&gt;"",'Formato 4_Ppto'!Y147,"")</f>
        <v/>
      </c>
      <c r="DF138" s="162" t="str">
        <f>IF('Formato 4_Ppto'!Z147&lt;&gt;"",'Formato 4_Ppto'!Z147,"")</f>
        <v/>
      </c>
      <c r="DG138" s="162" t="str">
        <f>IF('Formato 4_Ppto'!AA147&lt;&gt;"",'Formato 4_Ppto'!AA147,"")</f>
        <v/>
      </c>
      <c r="DH138" s="162" t="str">
        <f>IF('Formato 4_Ppto'!AB147&lt;&gt;"",'Formato 4_Ppto'!AB147,"")</f>
        <v/>
      </c>
      <c r="DI138" s="162" t="str">
        <f>IF('Formato 4_Ppto'!AC147&lt;&gt;"",'Formato 4_Ppto'!AC147,"")</f>
        <v/>
      </c>
      <c r="DJ138" s="162" t="str">
        <f>IF('Formato 4_Ppto'!AD147&lt;&gt;"",'Formato 4_Ppto'!AD147,"")</f>
        <v/>
      </c>
      <c r="DK138" s="162" t="str">
        <f>IF('Formato 4_Ppto'!AE147&lt;&gt;"",'Formato 4_Ppto'!AE147,"")</f>
        <v/>
      </c>
      <c r="DL138" s="162" t="str">
        <f>IF('Formato 4_Ppto'!AF147&lt;&gt;"",'Formato 4_Ppto'!AF147,"")</f>
        <v/>
      </c>
      <c r="DM138" s="162" t="str">
        <f>IF('Formato 4_Ppto'!AG147&lt;&gt;"",'Formato 4_Ppto'!AG147,"")</f>
        <v/>
      </c>
      <c r="DN138" s="162" t="str">
        <f>IF('Formato 4_Ppto'!AH147&lt;&gt;"",'Formato 4_Ppto'!AH147,"")</f>
        <v/>
      </c>
      <c r="DO138" s="162" t="str">
        <f>IF('Formato 4_Ppto'!AI147&lt;&gt;"",'Formato 4_Ppto'!AI147,"")</f>
        <v/>
      </c>
      <c r="DP138" s="163" t="str">
        <f>IF('Formato 4_Ppto'!AJ147&lt;&gt;"",'Formato 4_Ppto'!AJ147,"")</f>
        <v/>
      </c>
    </row>
    <row r="139" spans="2:120" x14ac:dyDescent="0.3">
      <c r="B139" s="13" t="str">
        <f>IF(OR(Tabla6[[#This Row],[IDA]]="",Tabla6[[#This Row],[IDT]]="",Tabla6[[#This Row],[IDI]]=""),"",Tabla6[[#This Row],[IDA]]&amp;"."&amp;Tabla6[[#This Row],[IDT]]&amp;"."&amp;Tabla6[[#This Row],[IDI]])</f>
        <v/>
      </c>
      <c r="C139" s="13" t="str">
        <f>IF(Formato_02!$B$14&lt;&gt;"",0,"")</f>
        <v/>
      </c>
      <c r="D139" s="13" t="str">
        <f>IF(Formato_02!$H$9&lt;&gt;"",Formato_02!$H$9,"")</f>
        <v/>
      </c>
      <c r="E139" s="24" t="str">
        <f t="shared" si="16"/>
        <v/>
      </c>
      <c r="F139" s="24" t="str">
        <f>IF(Formato_02!$B$14&lt;&gt;"",Formato_02!$B$14,"")</f>
        <v/>
      </c>
      <c r="G139" s="22" t="str">
        <f>IF('Formato 3_Gantt'!C144&lt;&gt;"",'Formato 3_Gantt'!C144,"")</f>
        <v/>
      </c>
      <c r="H139" s="13" t="str">
        <f>IF('Formato 3_Gantt'!D$8&lt;&gt;"",'Formato 3_Gantt'!D$8,"")</f>
        <v/>
      </c>
      <c r="I139" s="13" t="str">
        <f>IF('Formato 3_Gantt'!E$8&lt;&gt;"",'Formato 3_Gantt'!E$8,"")</f>
        <v/>
      </c>
      <c r="J139" s="13" t="str">
        <f>IF('Formato 3_Gantt'!F$8&lt;&gt;"",'Formato 3_Gantt'!F$8,"")</f>
        <v/>
      </c>
      <c r="K139" s="158" t="str">
        <f>IF('Formato 3_Gantt'!G$8&lt;&gt;"",'Formato 3_Gantt'!G$8,"")</f>
        <v/>
      </c>
      <c r="L139" s="158" t="str">
        <f>IF('Formato 3_Gantt'!H$8&lt;&gt;"",'Formato 3_Gantt'!H$8,"")</f>
        <v/>
      </c>
      <c r="M139" s="13" t="str">
        <f>IF('Formato 3_Gantt'!BL$8&lt;&gt;"",'Formato 3_Gantt'!BL$8,"")</f>
        <v/>
      </c>
      <c r="N139" s="13" t="str">
        <f>IF('Formato 3_Gantt'!BM$8&lt;&gt;"",'Formato 3_Gantt'!BM$8,"")</f>
        <v/>
      </c>
      <c r="O139" s="13" t="str">
        <f>IF('Formato 3_Gantt'!BN$8&lt;&gt;"",'Formato 3_Gantt'!BN$8,"")</f>
        <v/>
      </c>
      <c r="P139" s="13" t="str">
        <f>IF('Formato 3_Gantt'!BO$8&lt;&gt;"",'Formato 3_Gantt'!BO$8,"")</f>
        <v/>
      </c>
      <c r="Q139" s="13" t="str">
        <f>IF('Formato 3_Gantt'!BP$8&lt;&gt;"",'Formato 3_Gantt'!BP$8,"")</f>
        <v/>
      </c>
      <c r="R139" s="13" t="str">
        <f>IF('Formato 3_Gantt'!BQ$8&lt;&gt;"",'Formato 3_Gantt'!BQ$8,"")</f>
        <v/>
      </c>
      <c r="S139" s="13" t="str">
        <f>IF('Formato 3_Gantt'!BR$8&lt;&gt;"",'Formato 3_Gantt'!BR$8,"")</f>
        <v/>
      </c>
      <c r="T139" s="13" t="str">
        <f>IF('Formato 3_Gantt'!BS$8&lt;&gt;"",'Formato 3_Gantt'!BS$8,"")</f>
        <v/>
      </c>
      <c r="U139" s="13" t="str">
        <f>IF('Formato 3_Gantt'!BT$8&lt;&gt;"",'Formato 3_Gantt'!BT$8,"")</f>
        <v/>
      </c>
      <c r="V139" s="13" t="str">
        <f>IF('Formato 3_Gantt'!BU$8&lt;&gt;"",'Formato 3_Gantt'!BU$8,"")</f>
        <v/>
      </c>
      <c r="W139" s="13" t="str">
        <f>IF('Formato 3_Gantt'!BV$8&lt;&gt;"",'Formato 3_Gantt'!BV$8,"")</f>
        <v/>
      </c>
      <c r="X139" s="13" t="str">
        <f>IF('Formato 3_Gantt'!BW$8&lt;&gt;"",'Formato 3_Gantt'!BW$8,"")</f>
        <v/>
      </c>
      <c r="Y139" s="13" t="str">
        <f>IF('Formato 3_Gantt'!BX$8&lt;&gt;"",'Formato 3_Gantt'!BX$8,"")</f>
        <v/>
      </c>
      <c r="Z139" s="162" t="str">
        <f>IF(Formato_02!S$15&lt;&gt;"",Formato_02!S$15,"")</f>
        <v/>
      </c>
      <c r="AA139" s="162" t="str">
        <f>IF(Formato_02!T$15&lt;&gt;"",Formato_02!T$15,"")</f>
        <v/>
      </c>
      <c r="AB139" s="162" t="str">
        <f>IF(Formato_02!U$15&lt;&gt;"",Formato_02!U$15,"")</f>
        <v/>
      </c>
      <c r="AC139" s="162" t="str">
        <f>IF(Formato_02!V$15&lt;&gt;"",Formato_02!V$15,"")</f>
        <v/>
      </c>
      <c r="AD139" s="162" t="str">
        <f>IF(Formato_02!W$15&lt;&gt;"",Formato_02!W$15,"")</f>
        <v/>
      </c>
      <c r="AE139" s="162" t="str">
        <f>IF(Formato_02!X$15&lt;&gt;"",Formato_02!X$15,"")</f>
        <v/>
      </c>
      <c r="AF139" s="162" t="str">
        <f>IF(Formato_02!Y$15&lt;&gt;"",Formato_02!Y$15,"")</f>
        <v/>
      </c>
      <c r="AG139" s="162" t="str">
        <f>IF(Formato_02!Z$15&lt;&gt;"",Formato_02!Z$15,"")</f>
        <v/>
      </c>
      <c r="AH139" s="162" t="str">
        <f>IF(Formato_02!AA$15&lt;&gt;"",Formato_02!AA$15,"")</f>
        <v/>
      </c>
      <c r="AI139" s="162" t="str">
        <f>IF(Formato_02!AB$15&lt;&gt;"",Formato_02!AB$15,"")</f>
        <v/>
      </c>
      <c r="AJ139" s="162" t="str">
        <f>IF(Formato_02!AC$15&lt;&gt;"",Formato_02!AC$15,"")</f>
        <v/>
      </c>
      <c r="AK139" s="162" t="str">
        <f>IF(Formato_02!AD$15&lt;&gt;"",Formato_02!AD$15,"")</f>
        <v/>
      </c>
      <c r="AL139" s="162" t="str">
        <f>IF(Formato_02!$N$14&lt;&gt;"",Formato_02!$N$14,"")</f>
        <v/>
      </c>
      <c r="AM139" s="13" t="str">
        <f>IF(Formato_02!$X$4&lt;&gt;"","AN","")</f>
        <v/>
      </c>
      <c r="AN139" s="24" t="str">
        <f t="shared" si="17"/>
        <v/>
      </c>
      <c r="AO139" s="13" t="str">
        <f>IF(Formato_02!$Y$4&lt;&gt;"","P027","")</f>
        <v/>
      </c>
      <c r="AP139" s="24" t="str">
        <f t="shared" si="18"/>
        <v/>
      </c>
      <c r="AQ139" s="13" t="str">
        <f>IF(Formato_02!$Z$4&lt;&gt;"","PNCVG","")</f>
        <v/>
      </c>
      <c r="AR139" s="24" t="str">
        <f t="shared" si="19"/>
        <v/>
      </c>
      <c r="AS139" s="13" t="str">
        <f>IF(Formato_02!$AA$4&lt;&gt;"","PNFF","")</f>
        <v/>
      </c>
      <c r="AT139" s="24" t="str">
        <f t="shared" si="20"/>
        <v/>
      </c>
      <c r="AU139" s="13" t="str">
        <f>IF(Formato_02!$AB$4&lt;&gt;"","PNPAM","")</f>
        <v/>
      </c>
      <c r="AV139" s="24" t="str">
        <f t="shared" si="21"/>
        <v/>
      </c>
      <c r="AW139" s="13" t="str">
        <f>IF(Formato_02!$AC$4&lt;&gt;"","PNAIA","")</f>
        <v/>
      </c>
      <c r="AX139" s="24" t="str">
        <f t="shared" si="22"/>
        <v/>
      </c>
      <c r="AY139" s="13" t="str">
        <f>IF(Formato_02!$AD$4&lt;&gt;"","PIO","")</f>
        <v/>
      </c>
      <c r="AZ139" s="24" t="str">
        <f t="shared" si="23"/>
        <v/>
      </c>
      <c r="BA139" s="13" t="str">
        <f>IF('Formato 3_Gantt'!B$13&lt;&gt;"",'Formato 3_Gantt'!A$13,"")</f>
        <v/>
      </c>
      <c r="BB139" s="24" t="str">
        <f>IF('Formato 3_Gantt'!B$13&lt;&gt;"",'Formato 3_Gantt'!B$13,"")</f>
        <v/>
      </c>
      <c r="BC139" s="22" t="str">
        <f>IF('Formato 3_Gantt'!C$13&lt;&gt;"",'Formato 3_Gantt'!C$13,"")</f>
        <v/>
      </c>
      <c r="BD139" s="13" t="str">
        <f>IF('Formato 3_Gantt'!D$13&lt;&gt;"",'Formato 3_Gantt'!D$13,"")</f>
        <v/>
      </c>
      <c r="BE139" s="161" t="str">
        <f>IF('Formato 3_Gantt'!E$13&lt;&gt;"",'Formato 3_Gantt'!E$13,"")</f>
        <v/>
      </c>
      <c r="BF139" s="13" t="str">
        <f>IF('Formato 3_Gantt'!F$13&lt;&gt;"",'Formato 3_Gantt'!F$13,"")</f>
        <v/>
      </c>
      <c r="BG139" s="158" t="str">
        <f>IF('Formato 3_Gantt'!G$13&lt;&gt;"",'Formato 3_Gantt'!G$13,"")</f>
        <v/>
      </c>
      <c r="BH139" s="158" t="str">
        <f>IF('Formato 3_Gantt'!H$13&lt;&gt;"",'Formato 3_Gantt'!H$13,"")</f>
        <v/>
      </c>
      <c r="BI139" s="161" t="str">
        <f>IF('Formato 3_Gantt'!BL$13&lt;&gt;"",'Formato 3_Gantt'!BL$13,"")</f>
        <v/>
      </c>
      <c r="BJ139" s="161" t="str">
        <f>IF('Formato 3_Gantt'!BM$13&lt;&gt;"",'Formato 3_Gantt'!BM$13,"")</f>
        <v/>
      </c>
      <c r="BK139" s="161" t="str">
        <f>IF('Formato 3_Gantt'!BN$13&lt;&gt;"",'Formato 3_Gantt'!BN$13,"")</f>
        <v/>
      </c>
      <c r="BL139" s="161" t="str">
        <f>IF('Formato 3_Gantt'!BO$13&lt;&gt;"",'Formato 3_Gantt'!BO$13,"")</f>
        <v/>
      </c>
      <c r="BM139" s="161" t="str">
        <f>IF('Formato 3_Gantt'!BP$13&lt;&gt;"",'Formato 3_Gantt'!BP$13,"")</f>
        <v/>
      </c>
      <c r="BN139" s="161" t="str">
        <f>IF('Formato 3_Gantt'!BQ$13&lt;&gt;"",'Formato 3_Gantt'!BQ$13,"")</f>
        <v/>
      </c>
      <c r="BO139" s="161" t="str">
        <f>IF('Formato 3_Gantt'!BR$13&lt;&gt;"",'Formato 3_Gantt'!BR$13,"")</f>
        <v/>
      </c>
      <c r="BP139" s="161" t="str">
        <f>IF('Formato 3_Gantt'!BS$13&lt;&gt;"",'Formato 3_Gantt'!BS$13,"")</f>
        <v/>
      </c>
      <c r="BQ139" s="161" t="str">
        <f>IF('Formato 3_Gantt'!BT$13&lt;&gt;"",'Formato 3_Gantt'!BT$13,"")</f>
        <v/>
      </c>
      <c r="BR139" s="161" t="str">
        <f>IF('Formato 3_Gantt'!BU$13&lt;&gt;"",'Formato 3_Gantt'!BU$13,"")</f>
        <v/>
      </c>
      <c r="BS139" s="161" t="str">
        <f>IF('Formato 3_Gantt'!BV$13&lt;&gt;"",'Formato 3_Gantt'!BV$13,"")</f>
        <v/>
      </c>
      <c r="BT139" s="161" t="str">
        <f>IF('Formato 3_Gantt'!BW$13&lt;&gt;"",'Formato 3_Gantt'!BW$13,"")</f>
        <v/>
      </c>
      <c r="BU139" s="161" t="str">
        <f>IF('Formato 3_Gantt'!BX$13&lt;&gt;"",'Formato 3_Gantt'!BX$13,"")</f>
        <v/>
      </c>
      <c r="BV139" s="163" t="str">
        <f>IF('Formato 4_Ppto'!I$131&lt;&gt;"",'Formato 4_Ppto'!I$131,"")</f>
        <v/>
      </c>
      <c r="BW139" s="162" t="str">
        <f>IF('Formato 4_Ppto'!X$131&lt;&gt;"",'Formato 4_Ppto'!X$131,"")</f>
        <v/>
      </c>
      <c r="BX139" s="162" t="str">
        <f>IF('Formato 4_Ppto'!Y$131&lt;&gt;"",'Formato 4_Ppto'!Y$131,"")</f>
        <v/>
      </c>
      <c r="BY139" s="162" t="str">
        <f>IF('Formato 4_Ppto'!Z$131&lt;&gt;"",'Formato 4_Ppto'!Z$131,"")</f>
        <v/>
      </c>
      <c r="BZ139" s="162" t="str">
        <f>IF('Formato 4_Ppto'!AA$131&lt;&gt;"",'Formato 4_Ppto'!AA$131,"")</f>
        <v/>
      </c>
      <c r="CA139" s="162" t="str">
        <f>IF('Formato 4_Ppto'!AB$131&lt;&gt;"",'Formato 4_Ppto'!AB$131,"")</f>
        <v/>
      </c>
      <c r="CB139" s="162" t="str">
        <f>IF('Formato 4_Ppto'!AC$131&lt;&gt;"",'Formato 4_Ppto'!AC$131,"")</f>
        <v/>
      </c>
      <c r="CC139" s="162" t="str">
        <f>IF('Formato 4_Ppto'!AD$131&lt;&gt;"",'Formato 4_Ppto'!AD$131,"")</f>
        <v/>
      </c>
      <c r="CD139" s="162" t="str">
        <f>IF('Formato 4_Ppto'!AE$131&lt;&gt;"",'Formato 4_Ppto'!AE$131,"")</f>
        <v/>
      </c>
      <c r="CE139" s="162" t="str">
        <f>IF('Formato 4_Ppto'!AF$131&lt;&gt;"",'Formato 4_Ppto'!AF$131,"")</f>
        <v/>
      </c>
      <c r="CF139" s="162" t="str">
        <f>IF('Formato 4_Ppto'!AG$131&lt;&gt;"",'Formato 4_Ppto'!AG$131,"")</f>
        <v/>
      </c>
      <c r="CG139" s="162" t="str">
        <f>IF('Formato 4_Ppto'!AH$131&lt;&gt;"",'Formato 4_Ppto'!AH$131,"")</f>
        <v/>
      </c>
      <c r="CH139" s="162" t="str">
        <f>IF('Formato 4_Ppto'!AI$131&lt;&gt;"",'Formato 4_Ppto'!AI$131,"")</f>
        <v/>
      </c>
      <c r="CI139" s="163" t="str">
        <f>IF('Formato 4_Ppto'!AJ$131&lt;&gt;"",'Formato 4_Ppto'!AJ$131,"")</f>
        <v/>
      </c>
      <c r="CJ139" s="13" t="str">
        <f>IF('Formato 4_Ppto'!B148&lt;&gt;"",'Formato 4_Ppto'!A148,"")</f>
        <v/>
      </c>
      <c r="CK139" s="24" t="str">
        <f>IF('Formato 4_Ppto'!B148&lt;&gt;"",'Formato 4_Ppto'!B148,"")</f>
        <v/>
      </c>
      <c r="CL139" s="22" t="str">
        <f>IF('Formato 4_Ppto'!C148&lt;&gt;"",'Formato 4_Ppto'!C148,"")</f>
        <v/>
      </c>
      <c r="CM139" s="24" t="str">
        <f>IF('Formato 4_Ppto'!D148&lt;&gt;"",'Formato 4_Ppto'!D148,"")</f>
        <v/>
      </c>
      <c r="CN139" s="161" t="str">
        <f>IF('Formato 4_Ppto'!E148&lt;&gt;"",'Formato 4_Ppto'!E148,"")</f>
        <v/>
      </c>
      <c r="CO139" s="161" t="str">
        <f>IF('Formato 4_Ppto'!G148&lt;&gt;"",'Formato 4_Ppto'!G148,"")</f>
        <v/>
      </c>
      <c r="CP139" s="163" t="str">
        <f>IF('Formato 4_Ppto'!I148&lt;&gt;"",'Formato 4_Ppto'!I148,"")</f>
        <v/>
      </c>
      <c r="CQ139" s="161" t="str">
        <f>IF('Formato 4_Ppto'!K148&lt;&gt;"",'Formato 4_Ppto'!K148,"")</f>
        <v/>
      </c>
      <c r="CR139" s="161" t="str">
        <f>IF('Formato 4_Ppto'!L148&lt;&gt;"",'Formato 4_Ppto'!L148,"")</f>
        <v/>
      </c>
      <c r="CS139" s="161" t="str">
        <f>IF('Formato 4_Ppto'!M148&lt;&gt;"",'Formato 4_Ppto'!M148,"")</f>
        <v/>
      </c>
      <c r="CT139" s="161" t="str">
        <f>IF('Formato 4_Ppto'!N148&lt;&gt;"",'Formato 4_Ppto'!N148,"")</f>
        <v/>
      </c>
      <c r="CU139" s="161" t="str">
        <f>IF('Formato 4_Ppto'!O148&lt;&gt;"",'Formato 4_Ppto'!O148,"")</f>
        <v/>
      </c>
      <c r="CV139" s="161" t="str">
        <f>IF('Formato 4_Ppto'!P148&lt;&gt;"",'Formato 4_Ppto'!P148,"")</f>
        <v/>
      </c>
      <c r="CW139" s="161" t="str">
        <f>IF('Formato 4_Ppto'!Q148&lt;&gt;"",'Formato 4_Ppto'!Q148,"")</f>
        <v/>
      </c>
      <c r="CX139" s="161" t="str">
        <f>IF('Formato 4_Ppto'!R148&lt;&gt;"",'Formato 4_Ppto'!R148,"")</f>
        <v/>
      </c>
      <c r="CY139" s="161" t="str">
        <f>IF('Formato 4_Ppto'!S148&lt;&gt;"",'Formato 4_Ppto'!S148,"")</f>
        <v/>
      </c>
      <c r="CZ139" s="161" t="str">
        <f>IF('Formato 4_Ppto'!T148&lt;&gt;"",'Formato 4_Ppto'!T148,"")</f>
        <v/>
      </c>
      <c r="DA139" s="161" t="str">
        <f>IF('Formato 4_Ppto'!U148&lt;&gt;"",'Formato 4_Ppto'!U148,"")</f>
        <v/>
      </c>
      <c r="DB139" s="161" t="str">
        <f>IF('Formato 4_Ppto'!V148&lt;&gt;"",'Formato 4_Ppto'!V148,"")</f>
        <v/>
      </c>
      <c r="DC139" s="161" t="str">
        <f>IF('Formato 4_Ppto'!W148&lt;&gt;"",'Formato 4_Ppto'!W148,"")</f>
        <v/>
      </c>
      <c r="DD139" s="162" t="str">
        <f>IF('Formato 4_Ppto'!X148&lt;&gt;"",'Formato 4_Ppto'!X148,"")</f>
        <v/>
      </c>
      <c r="DE139" s="162" t="str">
        <f>IF('Formato 4_Ppto'!Y148&lt;&gt;"",'Formato 4_Ppto'!Y148,"")</f>
        <v/>
      </c>
      <c r="DF139" s="162" t="str">
        <f>IF('Formato 4_Ppto'!Z148&lt;&gt;"",'Formato 4_Ppto'!Z148,"")</f>
        <v/>
      </c>
      <c r="DG139" s="162" t="str">
        <f>IF('Formato 4_Ppto'!AA148&lt;&gt;"",'Formato 4_Ppto'!AA148,"")</f>
        <v/>
      </c>
      <c r="DH139" s="162" t="str">
        <f>IF('Formato 4_Ppto'!AB148&lt;&gt;"",'Formato 4_Ppto'!AB148,"")</f>
        <v/>
      </c>
      <c r="DI139" s="162" t="str">
        <f>IF('Formato 4_Ppto'!AC148&lt;&gt;"",'Formato 4_Ppto'!AC148,"")</f>
        <v/>
      </c>
      <c r="DJ139" s="162" t="str">
        <f>IF('Formato 4_Ppto'!AD148&lt;&gt;"",'Formato 4_Ppto'!AD148,"")</f>
        <v/>
      </c>
      <c r="DK139" s="162" t="str">
        <f>IF('Formato 4_Ppto'!AE148&lt;&gt;"",'Formato 4_Ppto'!AE148,"")</f>
        <v/>
      </c>
      <c r="DL139" s="162" t="str">
        <f>IF('Formato 4_Ppto'!AF148&lt;&gt;"",'Formato 4_Ppto'!AF148,"")</f>
        <v/>
      </c>
      <c r="DM139" s="162" t="str">
        <f>IF('Formato 4_Ppto'!AG148&lt;&gt;"",'Formato 4_Ppto'!AG148,"")</f>
        <v/>
      </c>
      <c r="DN139" s="162" t="str">
        <f>IF('Formato 4_Ppto'!AH148&lt;&gt;"",'Formato 4_Ppto'!AH148,"")</f>
        <v/>
      </c>
      <c r="DO139" s="162" t="str">
        <f>IF('Formato 4_Ppto'!AI148&lt;&gt;"",'Formato 4_Ppto'!AI148,"")</f>
        <v/>
      </c>
      <c r="DP139" s="163" t="str">
        <f>IF('Formato 4_Ppto'!AJ148&lt;&gt;"",'Formato 4_Ppto'!AJ148,"")</f>
        <v/>
      </c>
    </row>
    <row r="140" spans="2:120" x14ac:dyDescent="0.3">
      <c r="B140" s="13" t="str">
        <f>IF(OR(Tabla6[[#This Row],[IDA]]="",Tabla6[[#This Row],[IDT]]="",Tabla6[[#This Row],[IDI]]=""),"",Tabla6[[#This Row],[IDA]]&amp;"."&amp;Tabla6[[#This Row],[IDT]]&amp;"."&amp;Tabla6[[#This Row],[IDI]])</f>
        <v/>
      </c>
      <c r="C140" s="13" t="str">
        <f>IF(Formato_02!$B$14&lt;&gt;"",0,"")</f>
        <v/>
      </c>
      <c r="D140" s="13" t="str">
        <f>IF(Formato_02!$H$9&lt;&gt;"",Formato_02!$H$9,"")</f>
        <v/>
      </c>
      <c r="E140" s="24" t="str">
        <f t="shared" si="16"/>
        <v/>
      </c>
      <c r="F140" s="24" t="str">
        <f>IF(Formato_02!$B$14&lt;&gt;"",Formato_02!$B$14,"")</f>
        <v/>
      </c>
      <c r="G140" s="22" t="str">
        <f>IF('Formato 3_Gantt'!C145&lt;&gt;"",'Formato 3_Gantt'!C145,"")</f>
        <v/>
      </c>
      <c r="H140" s="13" t="str">
        <f>IF('Formato 3_Gantt'!D$8&lt;&gt;"",'Formato 3_Gantt'!D$8,"")</f>
        <v/>
      </c>
      <c r="I140" s="13" t="str">
        <f>IF('Formato 3_Gantt'!E$8&lt;&gt;"",'Formato 3_Gantt'!E$8,"")</f>
        <v/>
      </c>
      <c r="J140" s="13" t="str">
        <f>IF('Formato 3_Gantt'!F$8&lt;&gt;"",'Formato 3_Gantt'!F$8,"")</f>
        <v/>
      </c>
      <c r="K140" s="158" t="str">
        <f>IF('Formato 3_Gantt'!G$8&lt;&gt;"",'Formato 3_Gantt'!G$8,"")</f>
        <v/>
      </c>
      <c r="L140" s="158" t="str">
        <f>IF('Formato 3_Gantt'!H$8&lt;&gt;"",'Formato 3_Gantt'!H$8,"")</f>
        <v/>
      </c>
      <c r="M140" s="13" t="str">
        <f>IF('Formato 3_Gantt'!BL$8&lt;&gt;"",'Formato 3_Gantt'!BL$8,"")</f>
        <v/>
      </c>
      <c r="N140" s="13" t="str">
        <f>IF('Formato 3_Gantt'!BM$8&lt;&gt;"",'Formato 3_Gantt'!BM$8,"")</f>
        <v/>
      </c>
      <c r="O140" s="13" t="str">
        <f>IF('Formato 3_Gantt'!BN$8&lt;&gt;"",'Formato 3_Gantt'!BN$8,"")</f>
        <v/>
      </c>
      <c r="P140" s="13" t="str">
        <f>IF('Formato 3_Gantt'!BO$8&lt;&gt;"",'Formato 3_Gantt'!BO$8,"")</f>
        <v/>
      </c>
      <c r="Q140" s="13" t="str">
        <f>IF('Formato 3_Gantt'!BP$8&lt;&gt;"",'Formato 3_Gantt'!BP$8,"")</f>
        <v/>
      </c>
      <c r="R140" s="13" t="str">
        <f>IF('Formato 3_Gantt'!BQ$8&lt;&gt;"",'Formato 3_Gantt'!BQ$8,"")</f>
        <v/>
      </c>
      <c r="S140" s="13" t="str">
        <f>IF('Formato 3_Gantt'!BR$8&lt;&gt;"",'Formato 3_Gantt'!BR$8,"")</f>
        <v/>
      </c>
      <c r="T140" s="13" t="str">
        <f>IF('Formato 3_Gantt'!BS$8&lt;&gt;"",'Formato 3_Gantt'!BS$8,"")</f>
        <v/>
      </c>
      <c r="U140" s="13" t="str">
        <f>IF('Formato 3_Gantt'!BT$8&lt;&gt;"",'Formato 3_Gantt'!BT$8,"")</f>
        <v/>
      </c>
      <c r="V140" s="13" t="str">
        <f>IF('Formato 3_Gantt'!BU$8&lt;&gt;"",'Formato 3_Gantt'!BU$8,"")</f>
        <v/>
      </c>
      <c r="W140" s="13" t="str">
        <f>IF('Formato 3_Gantt'!BV$8&lt;&gt;"",'Formato 3_Gantt'!BV$8,"")</f>
        <v/>
      </c>
      <c r="X140" s="13" t="str">
        <f>IF('Formato 3_Gantt'!BW$8&lt;&gt;"",'Formato 3_Gantt'!BW$8,"")</f>
        <v/>
      </c>
      <c r="Y140" s="13" t="str">
        <f>IF('Formato 3_Gantt'!BX$8&lt;&gt;"",'Formato 3_Gantt'!BX$8,"")</f>
        <v/>
      </c>
      <c r="Z140" s="162" t="str">
        <f>IF(Formato_02!S$15&lt;&gt;"",Formato_02!S$15,"")</f>
        <v/>
      </c>
      <c r="AA140" s="162" t="str">
        <f>IF(Formato_02!T$15&lt;&gt;"",Formato_02!T$15,"")</f>
        <v/>
      </c>
      <c r="AB140" s="162" t="str">
        <f>IF(Formato_02!U$15&lt;&gt;"",Formato_02!U$15,"")</f>
        <v/>
      </c>
      <c r="AC140" s="162" t="str">
        <f>IF(Formato_02!V$15&lt;&gt;"",Formato_02!V$15,"")</f>
        <v/>
      </c>
      <c r="AD140" s="162" t="str">
        <f>IF(Formato_02!W$15&lt;&gt;"",Formato_02!W$15,"")</f>
        <v/>
      </c>
      <c r="AE140" s="162" t="str">
        <f>IF(Formato_02!X$15&lt;&gt;"",Formato_02!X$15,"")</f>
        <v/>
      </c>
      <c r="AF140" s="162" t="str">
        <f>IF(Formato_02!Y$15&lt;&gt;"",Formato_02!Y$15,"")</f>
        <v/>
      </c>
      <c r="AG140" s="162" t="str">
        <f>IF(Formato_02!Z$15&lt;&gt;"",Formato_02!Z$15,"")</f>
        <v/>
      </c>
      <c r="AH140" s="162" t="str">
        <f>IF(Formato_02!AA$15&lt;&gt;"",Formato_02!AA$15,"")</f>
        <v/>
      </c>
      <c r="AI140" s="162" t="str">
        <f>IF(Formato_02!AB$15&lt;&gt;"",Formato_02!AB$15,"")</f>
        <v/>
      </c>
      <c r="AJ140" s="162" t="str">
        <f>IF(Formato_02!AC$15&lt;&gt;"",Formato_02!AC$15,"")</f>
        <v/>
      </c>
      <c r="AK140" s="162" t="str">
        <f>IF(Formato_02!AD$15&lt;&gt;"",Formato_02!AD$15,"")</f>
        <v/>
      </c>
      <c r="AL140" s="162" t="str">
        <f>IF(Formato_02!$N$14&lt;&gt;"",Formato_02!$N$14,"")</f>
        <v/>
      </c>
      <c r="AM140" s="13" t="str">
        <f>IF(Formato_02!$X$4&lt;&gt;"","AN","")</f>
        <v/>
      </c>
      <c r="AN140" s="24" t="str">
        <f t="shared" si="17"/>
        <v/>
      </c>
      <c r="AO140" s="13" t="str">
        <f>IF(Formato_02!$Y$4&lt;&gt;"","P027","")</f>
        <v/>
      </c>
      <c r="AP140" s="24" t="str">
        <f t="shared" si="18"/>
        <v/>
      </c>
      <c r="AQ140" s="13" t="str">
        <f>IF(Formato_02!$Z$4&lt;&gt;"","PNCVG","")</f>
        <v/>
      </c>
      <c r="AR140" s="24" t="str">
        <f t="shared" si="19"/>
        <v/>
      </c>
      <c r="AS140" s="13" t="str">
        <f>IF(Formato_02!$AA$4&lt;&gt;"","PNFF","")</f>
        <v/>
      </c>
      <c r="AT140" s="24" t="str">
        <f t="shared" si="20"/>
        <v/>
      </c>
      <c r="AU140" s="13" t="str">
        <f>IF(Formato_02!$AB$4&lt;&gt;"","PNPAM","")</f>
        <v/>
      </c>
      <c r="AV140" s="24" t="str">
        <f t="shared" si="21"/>
        <v/>
      </c>
      <c r="AW140" s="13" t="str">
        <f>IF(Formato_02!$AC$4&lt;&gt;"","PNAIA","")</f>
        <v/>
      </c>
      <c r="AX140" s="24" t="str">
        <f t="shared" si="22"/>
        <v/>
      </c>
      <c r="AY140" s="13" t="str">
        <f>IF(Formato_02!$AD$4&lt;&gt;"","PIO","")</f>
        <v/>
      </c>
      <c r="AZ140" s="24" t="str">
        <f t="shared" si="23"/>
        <v/>
      </c>
      <c r="BA140" s="13" t="str">
        <f>IF('Formato 3_Gantt'!B$13&lt;&gt;"",'Formato 3_Gantt'!A$13,"")</f>
        <v/>
      </c>
      <c r="BB140" s="24" t="str">
        <f>IF('Formato 3_Gantt'!B$13&lt;&gt;"",'Formato 3_Gantt'!B$13,"")</f>
        <v/>
      </c>
      <c r="BC140" s="22" t="str">
        <f>IF('Formato 3_Gantt'!C$13&lt;&gt;"",'Formato 3_Gantt'!C$13,"")</f>
        <v/>
      </c>
      <c r="BD140" s="13" t="str">
        <f>IF('Formato 3_Gantt'!D$13&lt;&gt;"",'Formato 3_Gantt'!D$13,"")</f>
        <v/>
      </c>
      <c r="BE140" s="161" t="str">
        <f>IF('Formato 3_Gantt'!E$13&lt;&gt;"",'Formato 3_Gantt'!E$13,"")</f>
        <v/>
      </c>
      <c r="BF140" s="13" t="str">
        <f>IF('Formato 3_Gantt'!F$13&lt;&gt;"",'Formato 3_Gantt'!F$13,"")</f>
        <v/>
      </c>
      <c r="BG140" s="158" t="str">
        <f>IF('Formato 3_Gantt'!G$13&lt;&gt;"",'Formato 3_Gantt'!G$13,"")</f>
        <v/>
      </c>
      <c r="BH140" s="158" t="str">
        <f>IF('Formato 3_Gantt'!H$13&lt;&gt;"",'Formato 3_Gantt'!H$13,"")</f>
        <v/>
      </c>
      <c r="BI140" s="161" t="str">
        <f>IF('Formato 3_Gantt'!BL$13&lt;&gt;"",'Formato 3_Gantt'!BL$13,"")</f>
        <v/>
      </c>
      <c r="BJ140" s="161" t="str">
        <f>IF('Formato 3_Gantt'!BM$13&lt;&gt;"",'Formato 3_Gantt'!BM$13,"")</f>
        <v/>
      </c>
      <c r="BK140" s="161" t="str">
        <f>IF('Formato 3_Gantt'!BN$13&lt;&gt;"",'Formato 3_Gantt'!BN$13,"")</f>
        <v/>
      </c>
      <c r="BL140" s="161" t="str">
        <f>IF('Formato 3_Gantt'!BO$13&lt;&gt;"",'Formato 3_Gantt'!BO$13,"")</f>
        <v/>
      </c>
      <c r="BM140" s="161" t="str">
        <f>IF('Formato 3_Gantt'!BP$13&lt;&gt;"",'Formato 3_Gantt'!BP$13,"")</f>
        <v/>
      </c>
      <c r="BN140" s="161" t="str">
        <f>IF('Formato 3_Gantt'!BQ$13&lt;&gt;"",'Formato 3_Gantt'!BQ$13,"")</f>
        <v/>
      </c>
      <c r="BO140" s="161" t="str">
        <f>IF('Formato 3_Gantt'!BR$13&lt;&gt;"",'Formato 3_Gantt'!BR$13,"")</f>
        <v/>
      </c>
      <c r="BP140" s="161" t="str">
        <f>IF('Formato 3_Gantt'!BS$13&lt;&gt;"",'Formato 3_Gantt'!BS$13,"")</f>
        <v/>
      </c>
      <c r="BQ140" s="161" t="str">
        <f>IF('Formato 3_Gantt'!BT$13&lt;&gt;"",'Formato 3_Gantt'!BT$13,"")</f>
        <v/>
      </c>
      <c r="BR140" s="161" t="str">
        <f>IF('Formato 3_Gantt'!BU$13&lt;&gt;"",'Formato 3_Gantt'!BU$13,"")</f>
        <v/>
      </c>
      <c r="BS140" s="161" t="str">
        <f>IF('Formato 3_Gantt'!BV$13&lt;&gt;"",'Formato 3_Gantt'!BV$13,"")</f>
        <v/>
      </c>
      <c r="BT140" s="161" t="str">
        <f>IF('Formato 3_Gantt'!BW$13&lt;&gt;"",'Formato 3_Gantt'!BW$13,"")</f>
        <v/>
      </c>
      <c r="BU140" s="161" t="str">
        <f>IF('Formato 3_Gantt'!BX$13&lt;&gt;"",'Formato 3_Gantt'!BX$13,"")</f>
        <v/>
      </c>
      <c r="BV140" s="163" t="str">
        <f>IF('Formato 4_Ppto'!I$131&lt;&gt;"",'Formato 4_Ppto'!I$131,"")</f>
        <v/>
      </c>
      <c r="BW140" s="162" t="str">
        <f>IF('Formato 4_Ppto'!X$131&lt;&gt;"",'Formato 4_Ppto'!X$131,"")</f>
        <v/>
      </c>
      <c r="BX140" s="162" t="str">
        <f>IF('Formato 4_Ppto'!Y$131&lt;&gt;"",'Formato 4_Ppto'!Y$131,"")</f>
        <v/>
      </c>
      <c r="BY140" s="162" t="str">
        <f>IF('Formato 4_Ppto'!Z$131&lt;&gt;"",'Formato 4_Ppto'!Z$131,"")</f>
        <v/>
      </c>
      <c r="BZ140" s="162" t="str">
        <f>IF('Formato 4_Ppto'!AA$131&lt;&gt;"",'Formato 4_Ppto'!AA$131,"")</f>
        <v/>
      </c>
      <c r="CA140" s="162" t="str">
        <f>IF('Formato 4_Ppto'!AB$131&lt;&gt;"",'Formato 4_Ppto'!AB$131,"")</f>
        <v/>
      </c>
      <c r="CB140" s="162" t="str">
        <f>IF('Formato 4_Ppto'!AC$131&lt;&gt;"",'Formato 4_Ppto'!AC$131,"")</f>
        <v/>
      </c>
      <c r="CC140" s="162" t="str">
        <f>IF('Formato 4_Ppto'!AD$131&lt;&gt;"",'Formato 4_Ppto'!AD$131,"")</f>
        <v/>
      </c>
      <c r="CD140" s="162" t="str">
        <f>IF('Formato 4_Ppto'!AE$131&lt;&gt;"",'Formato 4_Ppto'!AE$131,"")</f>
        <v/>
      </c>
      <c r="CE140" s="162" t="str">
        <f>IF('Formato 4_Ppto'!AF$131&lt;&gt;"",'Formato 4_Ppto'!AF$131,"")</f>
        <v/>
      </c>
      <c r="CF140" s="162" t="str">
        <f>IF('Formato 4_Ppto'!AG$131&lt;&gt;"",'Formato 4_Ppto'!AG$131,"")</f>
        <v/>
      </c>
      <c r="CG140" s="162" t="str">
        <f>IF('Formato 4_Ppto'!AH$131&lt;&gt;"",'Formato 4_Ppto'!AH$131,"")</f>
        <v/>
      </c>
      <c r="CH140" s="162" t="str">
        <f>IF('Formato 4_Ppto'!AI$131&lt;&gt;"",'Formato 4_Ppto'!AI$131,"")</f>
        <v/>
      </c>
      <c r="CI140" s="163" t="str">
        <f>IF('Formato 4_Ppto'!AJ$131&lt;&gt;"",'Formato 4_Ppto'!AJ$131,"")</f>
        <v/>
      </c>
      <c r="CJ140" s="13" t="str">
        <f>IF('Formato 4_Ppto'!B149&lt;&gt;"",'Formato 4_Ppto'!A149,"")</f>
        <v/>
      </c>
      <c r="CK140" s="24" t="str">
        <f>IF('Formato 4_Ppto'!B149&lt;&gt;"",'Formato 4_Ppto'!B149,"")</f>
        <v/>
      </c>
      <c r="CL140" s="22" t="str">
        <f>IF('Formato 4_Ppto'!C149&lt;&gt;"",'Formato 4_Ppto'!C149,"")</f>
        <v/>
      </c>
      <c r="CM140" s="24" t="str">
        <f>IF('Formato 4_Ppto'!D149&lt;&gt;"",'Formato 4_Ppto'!D149,"")</f>
        <v/>
      </c>
      <c r="CN140" s="161" t="str">
        <f>IF('Formato 4_Ppto'!E149&lt;&gt;"",'Formato 4_Ppto'!E149,"")</f>
        <v/>
      </c>
      <c r="CO140" s="161" t="str">
        <f>IF('Formato 4_Ppto'!G149&lt;&gt;"",'Formato 4_Ppto'!G149,"")</f>
        <v/>
      </c>
      <c r="CP140" s="163" t="str">
        <f>IF('Formato 4_Ppto'!I149&lt;&gt;"",'Formato 4_Ppto'!I149,"")</f>
        <v/>
      </c>
      <c r="CQ140" s="161" t="str">
        <f>IF('Formato 4_Ppto'!K149&lt;&gt;"",'Formato 4_Ppto'!K149,"")</f>
        <v/>
      </c>
      <c r="CR140" s="161" t="str">
        <f>IF('Formato 4_Ppto'!L149&lt;&gt;"",'Formato 4_Ppto'!L149,"")</f>
        <v/>
      </c>
      <c r="CS140" s="161" t="str">
        <f>IF('Formato 4_Ppto'!M149&lt;&gt;"",'Formato 4_Ppto'!M149,"")</f>
        <v/>
      </c>
      <c r="CT140" s="161" t="str">
        <f>IF('Formato 4_Ppto'!N149&lt;&gt;"",'Formato 4_Ppto'!N149,"")</f>
        <v/>
      </c>
      <c r="CU140" s="161" t="str">
        <f>IF('Formato 4_Ppto'!O149&lt;&gt;"",'Formato 4_Ppto'!O149,"")</f>
        <v/>
      </c>
      <c r="CV140" s="161" t="str">
        <f>IF('Formato 4_Ppto'!P149&lt;&gt;"",'Formato 4_Ppto'!P149,"")</f>
        <v/>
      </c>
      <c r="CW140" s="161" t="str">
        <f>IF('Formato 4_Ppto'!Q149&lt;&gt;"",'Formato 4_Ppto'!Q149,"")</f>
        <v/>
      </c>
      <c r="CX140" s="161" t="str">
        <f>IF('Formato 4_Ppto'!R149&lt;&gt;"",'Formato 4_Ppto'!R149,"")</f>
        <v/>
      </c>
      <c r="CY140" s="161" t="str">
        <f>IF('Formato 4_Ppto'!S149&lt;&gt;"",'Formato 4_Ppto'!S149,"")</f>
        <v/>
      </c>
      <c r="CZ140" s="161" t="str">
        <f>IF('Formato 4_Ppto'!T149&lt;&gt;"",'Formato 4_Ppto'!T149,"")</f>
        <v/>
      </c>
      <c r="DA140" s="161" t="str">
        <f>IF('Formato 4_Ppto'!U149&lt;&gt;"",'Formato 4_Ppto'!U149,"")</f>
        <v/>
      </c>
      <c r="DB140" s="161" t="str">
        <f>IF('Formato 4_Ppto'!V149&lt;&gt;"",'Formato 4_Ppto'!V149,"")</f>
        <v/>
      </c>
      <c r="DC140" s="161" t="str">
        <f>IF('Formato 4_Ppto'!W149&lt;&gt;"",'Formato 4_Ppto'!W149,"")</f>
        <v/>
      </c>
      <c r="DD140" s="162" t="str">
        <f>IF('Formato 4_Ppto'!X149&lt;&gt;"",'Formato 4_Ppto'!X149,"")</f>
        <v/>
      </c>
      <c r="DE140" s="162" t="str">
        <f>IF('Formato 4_Ppto'!Y149&lt;&gt;"",'Formato 4_Ppto'!Y149,"")</f>
        <v/>
      </c>
      <c r="DF140" s="162" t="str">
        <f>IF('Formato 4_Ppto'!Z149&lt;&gt;"",'Formato 4_Ppto'!Z149,"")</f>
        <v/>
      </c>
      <c r="DG140" s="162" t="str">
        <f>IF('Formato 4_Ppto'!AA149&lt;&gt;"",'Formato 4_Ppto'!AA149,"")</f>
        <v/>
      </c>
      <c r="DH140" s="162" t="str">
        <f>IF('Formato 4_Ppto'!AB149&lt;&gt;"",'Formato 4_Ppto'!AB149,"")</f>
        <v/>
      </c>
      <c r="DI140" s="162" t="str">
        <f>IF('Formato 4_Ppto'!AC149&lt;&gt;"",'Formato 4_Ppto'!AC149,"")</f>
        <v/>
      </c>
      <c r="DJ140" s="162" t="str">
        <f>IF('Formato 4_Ppto'!AD149&lt;&gt;"",'Formato 4_Ppto'!AD149,"")</f>
        <v/>
      </c>
      <c r="DK140" s="162" t="str">
        <f>IF('Formato 4_Ppto'!AE149&lt;&gt;"",'Formato 4_Ppto'!AE149,"")</f>
        <v/>
      </c>
      <c r="DL140" s="162" t="str">
        <f>IF('Formato 4_Ppto'!AF149&lt;&gt;"",'Formato 4_Ppto'!AF149,"")</f>
        <v/>
      </c>
      <c r="DM140" s="162" t="str">
        <f>IF('Formato 4_Ppto'!AG149&lt;&gt;"",'Formato 4_Ppto'!AG149,"")</f>
        <v/>
      </c>
      <c r="DN140" s="162" t="str">
        <f>IF('Formato 4_Ppto'!AH149&lt;&gt;"",'Formato 4_Ppto'!AH149,"")</f>
        <v/>
      </c>
      <c r="DO140" s="162" t="str">
        <f>IF('Formato 4_Ppto'!AI149&lt;&gt;"",'Formato 4_Ppto'!AI149,"")</f>
        <v/>
      </c>
      <c r="DP140" s="163" t="str">
        <f>IF('Formato 4_Ppto'!AJ149&lt;&gt;"",'Formato 4_Ppto'!AJ149,"")</f>
        <v/>
      </c>
    </row>
    <row r="141" spans="2:120" x14ac:dyDescent="0.3">
      <c r="B141" s="13" t="str">
        <f>IF(OR(Tabla6[[#This Row],[IDA]]="",Tabla6[[#This Row],[IDT]]="",Tabla6[[#This Row],[IDI]]=""),"",Tabla6[[#This Row],[IDA]]&amp;"."&amp;Tabla6[[#This Row],[IDT]]&amp;"."&amp;Tabla6[[#This Row],[IDI]])</f>
        <v/>
      </c>
      <c r="C141" s="13" t="str">
        <f>IF(Formato_02!$B$14&lt;&gt;"",0,"")</f>
        <v/>
      </c>
      <c r="D141" s="13" t="str">
        <f>IF(Formato_02!$H$9&lt;&gt;"",Formato_02!$H$9,"")</f>
        <v/>
      </c>
      <c r="E141" s="24" t="str">
        <f t="shared" si="16"/>
        <v/>
      </c>
      <c r="F141" s="24" t="str">
        <f>IF(Formato_02!$B$14&lt;&gt;"",Formato_02!$B$14,"")</f>
        <v/>
      </c>
      <c r="G141" s="22" t="str">
        <f>IF('Formato 3_Gantt'!C146&lt;&gt;"",'Formato 3_Gantt'!C146,"")</f>
        <v/>
      </c>
      <c r="H141" s="13" t="str">
        <f>IF('Formato 3_Gantt'!D$8&lt;&gt;"",'Formato 3_Gantt'!D$8,"")</f>
        <v/>
      </c>
      <c r="I141" s="13" t="str">
        <f>IF('Formato 3_Gantt'!E$8&lt;&gt;"",'Formato 3_Gantt'!E$8,"")</f>
        <v/>
      </c>
      <c r="J141" s="13" t="str">
        <f>IF('Formato 3_Gantt'!F$8&lt;&gt;"",'Formato 3_Gantt'!F$8,"")</f>
        <v/>
      </c>
      <c r="K141" s="158" t="str">
        <f>IF('Formato 3_Gantt'!G$8&lt;&gt;"",'Formato 3_Gantt'!G$8,"")</f>
        <v/>
      </c>
      <c r="L141" s="158" t="str">
        <f>IF('Formato 3_Gantt'!H$8&lt;&gt;"",'Formato 3_Gantt'!H$8,"")</f>
        <v/>
      </c>
      <c r="M141" s="13" t="str">
        <f>IF('Formato 3_Gantt'!BL$8&lt;&gt;"",'Formato 3_Gantt'!BL$8,"")</f>
        <v/>
      </c>
      <c r="N141" s="13" t="str">
        <f>IF('Formato 3_Gantt'!BM$8&lt;&gt;"",'Formato 3_Gantt'!BM$8,"")</f>
        <v/>
      </c>
      <c r="O141" s="13" t="str">
        <f>IF('Formato 3_Gantt'!BN$8&lt;&gt;"",'Formato 3_Gantt'!BN$8,"")</f>
        <v/>
      </c>
      <c r="P141" s="13" t="str">
        <f>IF('Formato 3_Gantt'!BO$8&lt;&gt;"",'Formato 3_Gantt'!BO$8,"")</f>
        <v/>
      </c>
      <c r="Q141" s="13" t="str">
        <f>IF('Formato 3_Gantt'!BP$8&lt;&gt;"",'Formato 3_Gantt'!BP$8,"")</f>
        <v/>
      </c>
      <c r="R141" s="13" t="str">
        <f>IF('Formato 3_Gantt'!BQ$8&lt;&gt;"",'Formato 3_Gantt'!BQ$8,"")</f>
        <v/>
      </c>
      <c r="S141" s="13" t="str">
        <f>IF('Formato 3_Gantt'!BR$8&lt;&gt;"",'Formato 3_Gantt'!BR$8,"")</f>
        <v/>
      </c>
      <c r="T141" s="13" t="str">
        <f>IF('Formato 3_Gantt'!BS$8&lt;&gt;"",'Formato 3_Gantt'!BS$8,"")</f>
        <v/>
      </c>
      <c r="U141" s="13" t="str">
        <f>IF('Formato 3_Gantt'!BT$8&lt;&gt;"",'Formato 3_Gantt'!BT$8,"")</f>
        <v/>
      </c>
      <c r="V141" s="13" t="str">
        <f>IF('Formato 3_Gantt'!BU$8&lt;&gt;"",'Formato 3_Gantt'!BU$8,"")</f>
        <v/>
      </c>
      <c r="W141" s="13" t="str">
        <f>IF('Formato 3_Gantt'!BV$8&lt;&gt;"",'Formato 3_Gantt'!BV$8,"")</f>
        <v/>
      </c>
      <c r="X141" s="13" t="str">
        <f>IF('Formato 3_Gantt'!BW$8&lt;&gt;"",'Formato 3_Gantt'!BW$8,"")</f>
        <v/>
      </c>
      <c r="Y141" s="13" t="str">
        <f>IF('Formato 3_Gantt'!BX$8&lt;&gt;"",'Formato 3_Gantt'!BX$8,"")</f>
        <v/>
      </c>
      <c r="Z141" s="162" t="str">
        <f>IF(Formato_02!S$15&lt;&gt;"",Formato_02!S$15,"")</f>
        <v/>
      </c>
      <c r="AA141" s="162" t="str">
        <f>IF(Formato_02!T$15&lt;&gt;"",Formato_02!T$15,"")</f>
        <v/>
      </c>
      <c r="AB141" s="162" t="str">
        <f>IF(Formato_02!U$15&lt;&gt;"",Formato_02!U$15,"")</f>
        <v/>
      </c>
      <c r="AC141" s="162" t="str">
        <f>IF(Formato_02!V$15&lt;&gt;"",Formato_02!V$15,"")</f>
        <v/>
      </c>
      <c r="AD141" s="162" t="str">
        <f>IF(Formato_02!W$15&lt;&gt;"",Formato_02!W$15,"")</f>
        <v/>
      </c>
      <c r="AE141" s="162" t="str">
        <f>IF(Formato_02!X$15&lt;&gt;"",Formato_02!X$15,"")</f>
        <v/>
      </c>
      <c r="AF141" s="162" t="str">
        <f>IF(Formato_02!Y$15&lt;&gt;"",Formato_02!Y$15,"")</f>
        <v/>
      </c>
      <c r="AG141" s="162" t="str">
        <f>IF(Formato_02!Z$15&lt;&gt;"",Formato_02!Z$15,"")</f>
        <v/>
      </c>
      <c r="AH141" s="162" t="str">
        <f>IF(Formato_02!AA$15&lt;&gt;"",Formato_02!AA$15,"")</f>
        <v/>
      </c>
      <c r="AI141" s="162" t="str">
        <f>IF(Formato_02!AB$15&lt;&gt;"",Formato_02!AB$15,"")</f>
        <v/>
      </c>
      <c r="AJ141" s="162" t="str">
        <f>IF(Formato_02!AC$15&lt;&gt;"",Formato_02!AC$15,"")</f>
        <v/>
      </c>
      <c r="AK141" s="162" t="str">
        <f>IF(Formato_02!AD$15&lt;&gt;"",Formato_02!AD$15,"")</f>
        <v/>
      </c>
      <c r="AL141" s="162" t="str">
        <f>IF(Formato_02!$N$14&lt;&gt;"",Formato_02!$N$14,"")</f>
        <v/>
      </c>
      <c r="AM141" s="13" t="str">
        <f>IF(Formato_02!$X$4&lt;&gt;"","AN","")</f>
        <v/>
      </c>
      <c r="AN141" s="24" t="str">
        <f t="shared" si="17"/>
        <v/>
      </c>
      <c r="AO141" s="13" t="str">
        <f>IF(Formato_02!$Y$4&lt;&gt;"","P027","")</f>
        <v/>
      </c>
      <c r="AP141" s="24" t="str">
        <f t="shared" si="18"/>
        <v/>
      </c>
      <c r="AQ141" s="13" t="str">
        <f>IF(Formato_02!$Z$4&lt;&gt;"","PNCVG","")</f>
        <v/>
      </c>
      <c r="AR141" s="24" t="str">
        <f t="shared" si="19"/>
        <v/>
      </c>
      <c r="AS141" s="13" t="str">
        <f>IF(Formato_02!$AA$4&lt;&gt;"","PNFF","")</f>
        <v/>
      </c>
      <c r="AT141" s="24" t="str">
        <f t="shared" si="20"/>
        <v/>
      </c>
      <c r="AU141" s="13" t="str">
        <f>IF(Formato_02!$AB$4&lt;&gt;"","PNPAM","")</f>
        <v/>
      </c>
      <c r="AV141" s="24" t="str">
        <f t="shared" si="21"/>
        <v/>
      </c>
      <c r="AW141" s="13" t="str">
        <f>IF(Formato_02!$AC$4&lt;&gt;"","PNAIA","")</f>
        <v/>
      </c>
      <c r="AX141" s="24" t="str">
        <f t="shared" si="22"/>
        <v/>
      </c>
      <c r="AY141" s="13" t="str">
        <f>IF(Formato_02!$AD$4&lt;&gt;"","PIO","")</f>
        <v/>
      </c>
      <c r="AZ141" s="24" t="str">
        <f t="shared" si="23"/>
        <v/>
      </c>
      <c r="BA141" s="13" t="str">
        <f>IF('Formato 3_Gantt'!B$13&lt;&gt;"",'Formato 3_Gantt'!A$13,"")</f>
        <v/>
      </c>
      <c r="BB141" s="24" t="str">
        <f>IF('Formato 3_Gantt'!B$13&lt;&gt;"",'Formato 3_Gantt'!B$13,"")</f>
        <v/>
      </c>
      <c r="BC141" s="22" t="str">
        <f>IF('Formato 3_Gantt'!C$13&lt;&gt;"",'Formato 3_Gantt'!C$13,"")</f>
        <v/>
      </c>
      <c r="BD141" s="13" t="str">
        <f>IF('Formato 3_Gantt'!D$13&lt;&gt;"",'Formato 3_Gantt'!D$13,"")</f>
        <v/>
      </c>
      <c r="BE141" s="161" t="str">
        <f>IF('Formato 3_Gantt'!E$13&lt;&gt;"",'Formato 3_Gantt'!E$13,"")</f>
        <v/>
      </c>
      <c r="BF141" s="13" t="str">
        <f>IF('Formato 3_Gantt'!F$13&lt;&gt;"",'Formato 3_Gantt'!F$13,"")</f>
        <v/>
      </c>
      <c r="BG141" s="158" t="str">
        <f>IF('Formato 3_Gantt'!G$13&lt;&gt;"",'Formato 3_Gantt'!G$13,"")</f>
        <v/>
      </c>
      <c r="BH141" s="158" t="str">
        <f>IF('Formato 3_Gantt'!H$13&lt;&gt;"",'Formato 3_Gantt'!H$13,"")</f>
        <v/>
      </c>
      <c r="BI141" s="161" t="str">
        <f>IF('Formato 3_Gantt'!BL$13&lt;&gt;"",'Formato 3_Gantt'!BL$13,"")</f>
        <v/>
      </c>
      <c r="BJ141" s="161" t="str">
        <f>IF('Formato 3_Gantt'!BM$13&lt;&gt;"",'Formato 3_Gantt'!BM$13,"")</f>
        <v/>
      </c>
      <c r="BK141" s="161" t="str">
        <f>IF('Formato 3_Gantt'!BN$13&lt;&gt;"",'Formato 3_Gantt'!BN$13,"")</f>
        <v/>
      </c>
      <c r="BL141" s="161" t="str">
        <f>IF('Formato 3_Gantt'!BO$13&lt;&gt;"",'Formato 3_Gantt'!BO$13,"")</f>
        <v/>
      </c>
      <c r="BM141" s="161" t="str">
        <f>IF('Formato 3_Gantt'!BP$13&lt;&gt;"",'Formato 3_Gantt'!BP$13,"")</f>
        <v/>
      </c>
      <c r="BN141" s="161" t="str">
        <f>IF('Formato 3_Gantt'!BQ$13&lt;&gt;"",'Formato 3_Gantt'!BQ$13,"")</f>
        <v/>
      </c>
      <c r="BO141" s="161" t="str">
        <f>IF('Formato 3_Gantt'!BR$13&lt;&gt;"",'Formato 3_Gantt'!BR$13,"")</f>
        <v/>
      </c>
      <c r="BP141" s="161" t="str">
        <f>IF('Formato 3_Gantt'!BS$13&lt;&gt;"",'Formato 3_Gantt'!BS$13,"")</f>
        <v/>
      </c>
      <c r="BQ141" s="161" t="str">
        <f>IF('Formato 3_Gantt'!BT$13&lt;&gt;"",'Formato 3_Gantt'!BT$13,"")</f>
        <v/>
      </c>
      <c r="BR141" s="161" t="str">
        <f>IF('Formato 3_Gantt'!BU$13&lt;&gt;"",'Formato 3_Gantt'!BU$13,"")</f>
        <v/>
      </c>
      <c r="BS141" s="161" t="str">
        <f>IF('Formato 3_Gantt'!BV$13&lt;&gt;"",'Formato 3_Gantt'!BV$13,"")</f>
        <v/>
      </c>
      <c r="BT141" s="161" t="str">
        <f>IF('Formato 3_Gantt'!BW$13&lt;&gt;"",'Formato 3_Gantt'!BW$13,"")</f>
        <v/>
      </c>
      <c r="BU141" s="161" t="str">
        <f>IF('Formato 3_Gantt'!BX$13&lt;&gt;"",'Formato 3_Gantt'!BX$13,"")</f>
        <v/>
      </c>
      <c r="BV141" s="163" t="str">
        <f>IF('Formato 4_Ppto'!I$131&lt;&gt;"",'Formato 4_Ppto'!I$131,"")</f>
        <v/>
      </c>
      <c r="BW141" s="162" t="str">
        <f>IF('Formato 4_Ppto'!X$131&lt;&gt;"",'Formato 4_Ppto'!X$131,"")</f>
        <v/>
      </c>
      <c r="BX141" s="162" t="str">
        <f>IF('Formato 4_Ppto'!Y$131&lt;&gt;"",'Formato 4_Ppto'!Y$131,"")</f>
        <v/>
      </c>
      <c r="BY141" s="162" t="str">
        <f>IF('Formato 4_Ppto'!Z$131&lt;&gt;"",'Formato 4_Ppto'!Z$131,"")</f>
        <v/>
      </c>
      <c r="BZ141" s="162" t="str">
        <f>IF('Formato 4_Ppto'!AA$131&lt;&gt;"",'Formato 4_Ppto'!AA$131,"")</f>
        <v/>
      </c>
      <c r="CA141" s="162" t="str">
        <f>IF('Formato 4_Ppto'!AB$131&lt;&gt;"",'Formato 4_Ppto'!AB$131,"")</f>
        <v/>
      </c>
      <c r="CB141" s="162" t="str">
        <f>IF('Formato 4_Ppto'!AC$131&lt;&gt;"",'Formato 4_Ppto'!AC$131,"")</f>
        <v/>
      </c>
      <c r="CC141" s="162" t="str">
        <f>IF('Formato 4_Ppto'!AD$131&lt;&gt;"",'Formato 4_Ppto'!AD$131,"")</f>
        <v/>
      </c>
      <c r="CD141" s="162" t="str">
        <f>IF('Formato 4_Ppto'!AE$131&lt;&gt;"",'Formato 4_Ppto'!AE$131,"")</f>
        <v/>
      </c>
      <c r="CE141" s="162" t="str">
        <f>IF('Formato 4_Ppto'!AF$131&lt;&gt;"",'Formato 4_Ppto'!AF$131,"")</f>
        <v/>
      </c>
      <c r="CF141" s="162" t="str">
        <f>IF('Formato 4_Ppto'!AG$131&lt;&gt;"",'Formato 4_Ppto'!AG$131,"")</f>
        <v/>
      </c>
      <c r="CG141" s="162" t="str">
        <f>IF('Formato 4_Ppto'!AH$131&lt;&gt;"",'Formato 4_Ppto'!AH$131,"")</f>
        <v/>
      </c>
      <c r="CH141" s="162" t="str">
        <f>IF('Formato 4_Ppto'!AI$131&lt;&gt;"",'Formato 4_Ppto'!AI$131,"")</f>
        <v/>
      </c>
      <c r="CI141" s="163" t="str">
        <f>IF('Formato 4_Ppto'!AJ$131&lt;&gt;"",'Formato 4_Ppto'!AJ$131,"")</f>
        <v/>
      </c>
      <c r="CJ141" s="13" t="str">
        <f>IF('Formato 4_Ppto'!B150&lt;&gt;"",'Formato 4_Ppto'!A150,"")</f>
        <v/>
      </c>
      <c r="CK141" s="24" t="str">
        <f>IF('Formato 4_Ppto'!B150&lt;&gt;"",'Formato 4_Ppto'!B150,"")</f>
        <v/>
      </c>
      <c r="CL141" s="22" t="str">
        <f>IF('Formato 4_Ppto'!C150&lt;&gt;"",'Formato 4_Ppto'!C150,"")</f>
        <v/>
      </c>
      <c r="CM141" s="24" t="str">
        <f>IF('Formato 4_Ppto'!D150&lt;&gt;"",'Formato 4_Ppto'!D150,"")</f>
        <v/>
      </c>
      <c r="CN141" s="161" t="str">
        <f>IF('Formato 4_Ppto'!E150&lt;&gt;"",'Formato 4_Ppto'!E150,"")</f>
        <v/>
      </c>
      <c r="CO141" s="161" t="str">
        <f>IF('Formato 4_Ppto'!G150&lt;&gt;"",'Formato 4_Ppto'!G150,"")</f>
        <v/>
      </c>
      <c r="CP141" s="163" t="str">
        <f>IF('Formato 4_Ppto'!I150&lt;&gt;"",'Formato 4_Ppto'!I150,"")</f>
        <v/>
      </c>
      <c r="CQ141" s="161" t="str">
        <f>IF('Formato 4_Ppto'!K150&lt;&gt;"",'Formato 4_Ppto'!K150,"")</f>
        <v/>
      </c>
      <c r="CR141" s="161" t="str">
        <f>IF('Formato 4_Ppto'!L150&lt;&gt;"",'Formato 4_Ppto'!L150,"")</f>
        <v/>
      </c>
      <c r="CS141" s="161" t="str">
        <f>IF('Formato 4_Ppto'!M150&lt;&gt;"",'Formato 4_Ppto'!M150,"")</f>
        <v/>
      </c>
      <c r="CT141" s="161" t="str">
        <f>IF('Formato 4_Ppto'!N150&lt;&gt;"",'Formato 4_Ppto'!N150,"")</f>
        <v/>
      </c>
      <c r="CU141" s="161" t="str">
        <f>IF('Formato 4_Ppto'!O150&lt;&gt;"",'Formato 4_Ppto'!O150,"")</f>
        <v/>
      </c>
      <c r="CV141" s="161" t="str">
        <f>IF('Formato 4_Ppto'!P150&lt;&gt;"",'Formato 4_Ppto'!P150,"")</f>
        <v/>
      </c>
      <c r="CW141" s="161" t="str">
        <f>IF('Formato 4_Ppto'!Q150&lt;&gt;"",'Formato 4_Ppto'!Q150,"")</f>
        <v/>
      </c>
      <c r="CX141" s="161" t="str">
        <f>IF('Formato 4_Ppto'!R150&lt;&gt;"",'Formato 4_Ppto'!R150,"")</f>
        <v/>
      </c>
      <c r="CY141" s="161" t="str">
        <f>IF('Formato 4_Ppto'!S150&lt;&gt;"",'Formato 4_Ppto'!S150,"")</f>
        <v/>
      </c>
      <c r="CZ141" s="161" t="str">
        <f>IF('Formato 4_Ppto'!T150&lt;&gt;"",'Formato 4_Ppto'!T150,"")</f>
        <v/>
      </c>
      <c r="DA141" s="161" t="str">
        <f>IF('Formato 4_Ppto'!U150&lt;&gt;"",'Formato 4_Ppto'!U150,"")</f>
        <v/>
      </c>
      <c r="DB141" s="161" t="str">
        <f>IF('Formato 4_Ppto'!V150&lt;&gt;"",'Formato 4_Ppto'!V150,"")</f>
        <v/>
      </c>
      <c r="DC141" s="161" t="str">
        <f>IF('Formato 4_Ppto'!W150&lt;&gt;"",'Formato 4_Ppto'!W150,"")</f>
        <v/>
      </c>
      <c r="DD141" s="162" t="str">
        <f>IF('Formato 4_Ppto'!X150&lt;&gt;"",'Formato 4_Ppto'!X150,"")</f>
        <v/>
      </c>
      <c r="DE141" s="162" t="str">
        <f>IF('Formato 4_Ppto'!Y150&lt;&gt;"",'Formato 4_Ppto'!Y150,"")</f>
        <v/>
      </c>
      <c r="DF141" s="162" t="str">
        <f>IF('Formato 4_Ppto'!Z150&lt;&gt;"",'Formato 4_Ppto'!Z150,"")</f>
        <v/>
      </c>
      <c r="DG141" s="162" t="str">
        <f>IF('Formato 4_Ppto'!AA150&lt;&gt;"",'Formato 4_Ppto'!AA150,"")</f>
        <v/>
      </c>
      <c r="DH141" s="162" t="str">
        <f>IF('Formato 4_Ppto'!AB150&lt;&gt;"",'Formato 4_Ppto'!AB150,"")</f>
        <v/>
      </c>
      <c r="DI141" s="162" t="str">
        <f>IF('Formato 4_Ppto'!AC150&lt;&gt;"",'Formato 4_Ppto'!AC150,"")</f>
        <v/>
      </c>
      <c r="DJ141" s="162" t="str">
        <f>IF('Formato 4_Ppto'!AD150&lt;&gt;"",'Formato 4_Ppto'!AD150,"")</f>
        <v/>
      </c>
      <c r="DK141" s="162" t="str">
        <f>IF('Formato 4_Ppto'!AE150&lt;&gt;"",'Formato 4_Ppto'!AE150,"")</f>
        <v/>
      </c>
      <c r="DL141" s="162" t="str">
        <f>IF('Formato 4_Ppto'!AF150&lt;&gt;"",'Formato 4_Ppto'!AF150,"")</f>
        <v/>
      </c>
      <c r="DM141" s="162" t="str">
        <f>IF('Formato 4_Ppto'!AG150&lt;&gt;"",'Formato 4_Ppto'!AG150,"")</f>
        <v/>
      </c>
      <c r="DN141" s="162" t="str">
        <f>IF('Formato 4_Ppto'!AH150&lt;&gt;"",'Formato 4_Ppto'!AH150,"")</f>
        <v/>
      </c>
      <c r="DO141" s="162" t="str">
        <f>IF('Formato 4_Ppto'!AI150&lt;&gt;"",'Formato 4_Ppto'!AI150,"")</f>
        <v/>
      </c>
      <c r="DP141" s="163" t="str">
        <f>IF('Formato 4_Ppto'!AJ150&lt;&gt;"",'Formato 4_Ppto'!AJ150,"")</f>
        <v/>
      </c>
    </row>
    <row r="142" spans="2:120" x14ac:dyDescent="0.3">
      <c r="B142" s="13" t="str">
        <f>IF(OR(Tabla6[[#This Row],[IDA]]="",Tabla6[[#This Row],[IDT]]="",Tabla6[[#This Row],[IDI]]=""),"",Tabla6[[#This Row],[IDA]]&amp;"."&amp;Tabla6[[#This Row],[IDT]]&amp;"."&amp;Tabla6[[#This Row],[IDI]])</f>
        <v/>
      </c>
      <c r="C142" s="13" t="str">
        <f>IF(Formato_02!$B$14&lt;&gt;"",0,"")</f>
        <v/>
      </c>
      <c r="D142" s="13" t="str">
        <f>IF(Formato_02!$H$9&lt;&gt;"",Formato_02!$H$9,"")</f>
        <v/>
      </c>
      <c r="E142" s="24" t="str">
        <f t="shared" si="16"/>
        <v/>
      </c>
      <c r="F142" s="24" t="str">
        <f>IF(Formato_02!$B$14&lt;&gt;"",Formato_02!$B$14,"")</f>
        <v/>
      </c>
      <c r="G142" s="22" t="str">
        <f>IF('Formato 3_Gantt'!C147&lt;&gt;"",'Formato 3_Gantt'!C147,"")</f>
        <v/>
      </c>
      <c r="H142" s="13" t="str">
        <f>IF('Formato 3_Gantt'!D$8&lt;&gt;"",'Formato 3_Gantt'!D$8,"")</f>
        <v/>
      </c>
      <c r="I142" s="13" t="str">
        <f>IF('Formato 3_Gantt'!E$8&lt;&gt;"",'Formato 3_Gantt'!E$8,"")</f>
        <v/>
      </c>
      <c r="J142" s="13" t="str">
        <f>IF('Formato 3_Gantt'!F$8&lt;&gt;"",'Formato 3_Gantt'!F$8,"")</f>
        <v/>
      </c>
      <c r="K142" s="158" t="str">
        <f>IF('Formato 3_Gantt'!G$8&lt;&gt;"",'Formato 3_Gantt'!G$8,"")</f>
        <v/>
      </c>
      <c r="L142" s="158" t="str">
        <f>IF('Formato 3_Gantt'!H$8&lt;&gt;"",'Formato 3_Gantt'!H$8,"")</f>
        <v/>
      </c>
      <c r="M142" s="13" t="str">
        <f>IF('Formato 3_Gantt'!BL$8&lt;&gt;"",'Formato 3_Gantt'!BL$8,"")</f>
        <v/>
      </c>
      <c r="N142" s="13" t="str">
        <f>IF('Formato 3_Gantt'!BM$8&lt;&gt;"",'Formato 3_Gantt'!BM$8,"")</f>
        <v/>
      </c>
      <c r="O142" s="13" t="str">
        <f>IF('Formato 3_Gantt'!BN$8&lt;&gt;"",'Formato 3_Gantt'!BN$8,"")</f>
        <v/>
      </c>
      <c r="P142" s="13" t="str">
        <f>IF('Formato 3_Gantt'!BO$8&lt;&gt;"",'Formato 3_Gantt'!BO$8,"")</f>
        <v/>
      </c>
      <c r="Q142" s="13" t="str">
        <f>IF('Formato 3_Gantt'!BP$8&lt;&gt;"",'Formato 3_Gantt'!BP$8,"")</f>
        <v/>
      </c>
      <c r="R142" s="13" t="str">
        <f>IF('Formato 3_Gantt'!BQ$8&lt;&gt;"",'Formato 3_Gantt'!BQ$8,"")</f>
        <v/>
      </c>
      <c r="S142" s="13" t="str">
        <f>IF('Formato 3_Gantt'!BR$8&lt;&gt;"",'Formato 3_Gantt'!BR$8,"")</f>
        <v/>
      </c>
      <c r="T142" s="13" t="str">
        <f>IF('Formato 3_Gantt'!BS$8&lt;&gt;"",'Formato 3_Gantt'!BS$8,"")</f>
        <v/>
      </c>
      <c r="U142" s="13" t="str">
        <f>IF('Formato 3_Gantt'!BT$8&lt;&gt;"",'Formato 3_Gantt'!BT$8,"")</f>
        <v/>
      </c>
      <c r="V142" s="13" t="str">
        <f>IF('Formato 3_Gantt'!BU$8&lt;&gt;"",'Formato 3_Gantt'!BU$8,"")</f>
        <v/>
      </c>
      <c r="W142" s="13" t="str">
        <f>IF('Formato 3_Gantt'!BV$8&lt;&gt;"",'Formato 3_Gantt'!BV$8,"")</f>
        <v/>
      </c>
      <c r="X142" s="13" t="str">
        <f>IF('Formato 3_Gantt'!BW$8&lt;&gt;"",'Formato 3_Gantt'!BW$8,"")</f>
        <v/>
      </c>
      <c r="Y142" s="13" t="str">
        <f>IF('Formato 3_Gantt'!BX$8&lt;&gt;"",'Formato 3_Gantt'!BX$8,"")</f>
        <v/>
      </c>
      <c r="Z142" s="162" t="str">
        <f>IF(Formato_02!S$15&lt;&gt;"",Formato_02!S$15,"")</f>
        <v/>
      </c>
      <c r="AA142" s="162" t="str">
        <f>IF(Formato_02!T$15&lt;&gt;"",Formato_02!T$15,"")</f>
        <v/>
      </c>
      <c r="AB142" s="162" t="str">
        <f>IF(Formato_02!U$15&lt;&gt;"",Formato_02!U$15,"")</f>
        <v/>
      </c>
      <c r="AC142" s="162" t="str">
        <f>IF(Formato_02!V$15&lt;&gt;"",Formato_02!V$15,"")</f>
        <v/>
      </c>
      <c r="AD142" s="162" t="str">
        <f>IF(Formato_02!W$15&lt;&gt;"",Formato_02!W$15,"")</f>
        <v/>
      </c>
      <c r="AE142" s="162" t="str">
        <f>IF(Formato_02!X$15&lt;&gt;"",Formato_02!X$15,"")</f>
        <v/>
      </c>
      <c r="AF142" s="162" t="str">
        <f>IF(Formato_02!Y$15&lt;&gt;"",Formato_02!Y$15,"")</f>
        <v/>
      </c>
      <c r="AG142" s="162" t="str">
        <f>IF(Formato_02!Z$15&lt;&gt;"",Formato_02!Z$15,"")</f>
        <v/>
      </c>
      <c r="AH142" s="162" t="str">
        <f>IF(Formato_02!AA$15&lt;&gt;"",Formato_02!AA$15,"")</f>
        <v/>
      </c>
      <c r="AI142" s="162" t="str">
        <f>IF(Formato_02!AB$15&lt;&gt;"",Formato_02!AB$15,"")</f>
        <v/>
      </c>
      <c r="AJ142" s="162" t="str">
        <f>IF(Formato_02!AC$15&lt;&gt;"",Formato_02!AC$15,"")</f>
        <v/>
      </c>
      <c r="AK142" s="162" t="str">
        <f>IF(Formato_02!AD$15&lt;&gt;"",Formato_02!AD$15,"")</f>
        <v/>
      </c>
      <c r="AL142" s="162" t="str">
        <f>IF(Formato_02!$N$14&lt;&gt;"",Formato_02!$N$14,"")</f>
        <v/>
      </c>
      <c r="AM142" s="13" t="str">
        <f>IF(Formato_02!$X$4&lt;&gt;"","AN","")</f>
        <v/>
      </c>
      <c r="AN142" s="24" t="str">
        <f t="shared" si="17"/>
        <v/>
      </c>
      <c r="AO142" s="13" t="str">
        <f>IF(Formato_02!$Y$4&lt;&gt;"","P027","")</f>
        <v/>
      </c>
      <c r="AP142" s="24" t="str">
        <f t="shared" si="18"/>
        <v/>
      </c>
      <c r="AQ142" s="13" t="str">
        <f>IF(Formato_02!$Z$4&lt;&gt;"","PNCVG","")</f>
        <v/>
      </c>
      <c r="AR142" s="24" t="str">
        <f t="shared" si="19"/>
        <v/>
      </c>
      <c r="AS142" s="13" t="str">
        <f>IF(Formato_02!$AA$4&lt;&gt;"","PNFF","")</f>
        <v/>
      </c>
      <c r="AT142" s="24" t="str">
        <f t="shared" si="20"/>
        <v/>
      </c>
      <c r="AU142" s="13" t="str">
        <f>IF(Formato_02!$AB$4&lt;&gt;"","PNPAM","")</f>
        <v/>
      </c>
      <c r="AV142" s="24" t="str">
        <f t="shared" si="21"/>
        <v/>
      </c>
      <c r="AW142" s="13" t="str">
        <f>IF(Formato_02!$AC$4&lt;&gt;"","PNAIA","")</f>
        <v/>
      </c>
      <c r="AX142" s="24" t="str">
        <f t="shared" si="22"/>
        <v/>
      </c>
      <c r="AY142" s="13" t="str">
        <f>IF(Formato_02!$AD$4&lt;&gt;"","PIO","")</f>
        <v/>
      </c>
      <c r="AZ142" s="24" t="str">
        <f t="shared" si="23"/>
        <v/>
      </c>
      <c r="BA142" s="13" t="str">
        <f>IF('Formato 3_Gantt'!B$13&lt;&gt;"",'Formato 3_Gantt'!A$13,"")</f>
        <v/>
      </c>
      <c r="BB142" s="24" t="str">
        <f>IF('Formato 3_Gantt'!B$13&lt;&gt;"",'Formato 3_Gantt'!B$13,"")</f>
        <v/>
      </c>
      <c r="BC142" s="22" t="str">
        <f>IF('Formato 3_Gantt'!C$13&lt;&gt;"",'Formato 3_Gantt'!C$13,"")</f>
        <v/>
      </c>
      <c r="BD142" s="13" t="str">
        <f>IF('Formato 3_Gantt'!D$13&lt;&gt;"",'Formato 3_Gantt'!D$13,"")</f>
        <v/>
      </c>
      <c r="BE142" s="161" t="str">
        <f>IF('Formato 3_Gantt'!E$13&lt;&gt;"",'Formato 3_Gantt'!E$13,"")</f>
        <v/>
      </c>
      <c r="BF142" s="13" t="str">
        <f>IF('Formato 3_Gantt'!F$13&lt;&gt;"",'Formato 3_Gantt'!F$13,"")</f>
        <v/>
      </c>
      <c r="BG142" s="158" t="str">
        <f>IF('Formato 3_Gantt'!G$13&lt;&gt;"",'Formato 3_Gantt'!G$13,"")</f>
        <v/>
      </c>
      <c r="BH142" s="158" t="str">
        <f>IF('Formato 3_Gantt'!H$13&lt;&gt;"",'Formato 3_Gantt'!H$13,"")</f>
        <v/>
      </c>
      <c r="BI142" s="161" t="str">
        <f>IF('Formato 3_Gantt'!BL$13&lt;&gt;"",'Formato 3_Gantt'!BL$13,"")</f>
        <v/>
      </c>
      <c r="BJ142" s="161" t="str">
        <f>IF('Formato 3_Gantt'!BM$13&lt;&gt;"",'Formato 3_Gantt'!BM$13,"")</f>
        <v/>
      </c>
      <c r="BK142" s="161" t="str">
        <f>IF('Formato 3_Gantt'!BN$13&lt;&gt;"",'Formato 3_Gantt'!BN$13,"")</f>
        <v/>
      </c>
      <c r="BL142" s="161" t="str">
        <f>IF('Formato 3_Gantt'!BO$13&lt;&gt;"",'Formato 3_Gantt'!BO$13,"")</f>
        <v/>
      </c>
      <c r="BM142" s="161" t="str">
        <f>IF('Formato 3_Gantt'!BP$13&lt;&gt;"",'Formato 3_Gantt'!BP$13,"")</f>
        <v/>
      </c>
      <c r="BN142" s="161" t="str">
        <f>IF('Formato 3_Gantt'!BQ$13&lt;&gt;"",'Formato 3_Gantt'!BQ$13,"")</f>
        <v/>
      </c>
      <c r="BO142" s="161" t="str">
        <f>IF('Formato 3_Gantt'!BR$13&lt;&gt;"",'Formato 3_Gantt'!BR$13,"")</f>
        <v/>
      </c>
      <c r="BP142" s="161" t="str">
        <f>IF('Formato 3_Gantt'!BS$13&lt;&gt;"",'Formato 3_Gantt'!BS$13,"")</f>
        <v/>
      </c>
      <c r="BQ142" s="161" t="str">
        <f>IF('Formato 3_Gantt'!BT$13&lt;&gt;"",'Formato 3_Gantt'!BT$13,"")</f>
        <v/>
      </c>
      <c r="BR142" s="161" t="str">
        <f>IF('Formato 3_Gantt'!BU$13&lt;&gt;"",'Formato 3_Gantt'!BU$13,"")</f>
        <v/>
      </c>
      <c r="BS142" s="161" t="str">
        <f>IF('Formato 3_Gantt'!BV$13&lt;&gt;"",'Formato 3_Gantt'!BV$13,"")</f>
        <v/>
      </c>
      <c r="BT142" s="161" t="str">
        <f>IF('Formato 3_Gantt'!BW$13&lt;&gt;"",'Formato 3_Gantt'!BW$13,"")</f>
        <v/>
      </c>
      <c r="BU142" s="161" t="str">
        <f>IF('Formato 3_Gantt'!BX$13&lt;&gt;"",'Formato 3_Gantt'!BX$13,"")</f>
        <v/>
      </c>
      <c r="BV142" s="163" t="str">
        <f>IF('Formato 4_Ppto'!I$131&lt;&gt;"",'Formato 4_Ppto'!I$131,"")</f>
        <v/>
      </c>
      <c r="BW142" s="162" t="str">
        <f>IF('Formato 4_Ppto'!X$131&lt;&gt;"",'Formato 4_Ppto'!X$131,"")</f>
        <v/>
      </c>
      <c r="BX142" s="162" t="str">
        <f>IF('Formato 4_Ppto'!Y$131&lt;&gt;"",'Formato 4_Ppto'!Y$131,"")</f>
        <v/>
      </c>
      <c r="BY142" s="162" t="str">
        <f>IF('Formato 4_Ppto'!Z$131&lt;&gt;"",'Formato 4_Ppto'!Z$131,"")</f>
        <v/>
      </c>
      <c r="BZ142" s="162" t="str">
        <f>IF('Formato 4_Ppto'!AA$131&lt;&gt;"",'Formato 4_Ppto'!AA$131,"")</f>
        <v/>
      </c>
      <c r="CA142" s="162" t="str">
        <f>IF('Formato 4_Ppto'!AB$131&lt;&gt;"",'Formato 4_Ppto'!AB$131,"")</f>
        <v/>
      </c>
      <c r="CB142" s="162" t="str">
        <f>IF('Formato 4_Ppto'!AC$131&lt;&gt;"",'Formato 4_Ppto'!AC$131,"")</f>
        <v/>
      </c>
      <c r="CC142" s="162" t="str">
        <f>IF('Formato 4_Ppto'!AD$131&lt;&gt;"",'Formato 4_Ppto'!AD$131,"")</f>
        <v/>
      </c>
      <c r="CD142" s="162" t="str">
        <f>IF('Formato 4_Ppto'!AE$131&lt;&gt;"",'Formato 4_Ppto'!AE$131,"")</f>
        <v/>
      </c>
      <c r="CE142" s="162" t="str">
        <f>IF('Formato 4_Ppto'!AF$131&lt;&gt;"",'Formato 4_Ppto'!AF$131,"")</f>
        <v/>
      </c>
      <c r="CF142" s="162" t="str">
        <f>IF('Formato 4_Ppto'!AG$131&lt;&gt;"",'Formato 4_Ppto'!AG$131,"")</f>
        <v/>
      </c>
      <c r="CG142" s="162" t="str">
        <f>IF('Formato 4_Ppto'!AH$131&lt;&gt;"",'Formato 4_Ppto'!AH$131,"")</f>
        <v/>
      </c>
      <c r="CH142" s="162" t="str">
        <f>IF('Formato 4_Ppto'!AI$131&lt;&gt;"",'Formato 4_Ppto'!AI$131,"")</f>
        <v/>
      </c>
      <c r="CI142" s="163" t="str">
        <f>IF('Formato 4_Ppto'!AJ$131&lt;&gt;"",'Formato 4_Ppto'!AJ$131,"")</f>
        <v/>
      </c>
      <c r="CJ142" s="13" t="str">
        <f>IF('Formato 4_Ppto'!B151&lt;&gt;"",'Formato 4_Ppto'!A151,"")</f>
        <v/>
      </c>
      <c r="CK142" s="24" t="str">
        <f>IF('Formato 4_Ppto'!B151&lt;&gt;"",'Formato 4_Ppto'!B151,"")</f>
        <v/>
      </c>
      <c r="CL142" s="22" t="str">
        <f>IF('Formato 4_Ppto'!C151&lt;&gt;"",'Formato 4_Ppto'!C151,"")</f>
        <v/>
      </c>
      <c r="CM142" s="24" t="str">
        <f>IF('Formato 4_Ppto'!D151&lt;&gt;"",'Formato 4_Ppto'!D151,"")</f>
        <v/>
      </c>
      <c r="CN142" s="161" t="str">
        <f>IF('Formato 4_Ppto'!E151&lt;&gt;"",'Formato 4_Ppto'!E151,"")</f>
        <v/>
      </c>
      <c r="CO142" s="161" t="str">
        <f>IF('Formato 4_Ppto'!G151&lt;&gt;"",'Formato 4_Ppto'!G151,"")</f>
        <v/>
      </c>
      <c r="CP142" s="163" t="str">
        <f>IF('Formato 4_Ppto'!I151&lt;&gt;"",'Formato 4_Ppto'!I151,"")</f>
        <v/>
      </c>
      <c r="CQ142" s="161" t="str">
        <f>IF('Formato 4_Ppto'!K151&lt;&gt;"",'Formato 4_Ppto'!K151,"")</f>
        <v/>
      </c>
      <c r="CR142" s="161" t="str">
        <f>IF('Formato 4_Ppto'!L151&lt;&gt;"",'Formato 4_Ppto'!L151,"")</f>
        <v/>
      </c>
      <c r="CS142" s="161" t="str">
        <f>IF('Formato 4_Ppto'!M151&lt;&gt;"",'Formato 4_Ppto'!M151,"")</f>
        <v/>
      </c>
      <c r="CT142" s="161" t="str">
        <f>IF('Formato 4_Ppto'!N151&lt;&gt;"",'Formato 4_Ppto'!N151,"")</f>
        <v/>
      </c>
      <c r="CU142" s="161" t="str">
        <f>IF('Formato 4_Ppto'!O151&lt;&gt;"",'Formato 4_Ppto'!O151,"")</f>
        <v/>
      </c>
      <c r="CV142" s="161" t="str">
        <f>IF('Formato 4_Ppto'!P151&lt;&gt;"",'Formato 4_Ppto'!P151,"")</f>
        <v/>
      </c>
      <c r="CW142" s="161" t="str">
        <f>IF('Formato 4_Ppto'!Q151&lt;&gt;"",'Formato 4_Ppto'!Q151,"")</f>
        <v/>
      </c>
      <c r="CX142" s="161" t="str">
        <f>IF('Formato 4_Ppto'!R151&lt;&gt;"",'Formato 4_Ppto'!R151,"")</f>
        <v/>
      </c>
      <c r="CY142" s="161" t="str">
        <f>IF('Formato 4_Ppto'!S151&lt;&gt;"",'Formato 4_Ppto'!S151,"")</f>
        <v/>
      </c>
      <c r="CZ142" s="161" t="str">
        <f>IF('Formato 4_Ppto'!T151&lt;&gt;"",'Formato 4_Ppto'!T151,"")</f>
        <v/>
      </c>
      <c r="DA142" s="161" t="str">
        <f>IF('Formato 4_Ppto'!U151&lt;&gt;"",'Formato 4_Ppto'!U151,"")</f>
        <v/>
      </c>
      <c r="DB142" s="161" t="str">
        <f>IF('Formato 4_Ppto'!V151&lt;&gt;"",'Formato 4_Ppto'!V151,"")</f>
        <v/>
      </c>
      <c r="DC142" s="161" t="str">
        <f>IF('Formato 4_Ppto'!W151&lt;&gt;"",'Formato 4_Ppto'!W151,"")</f>
        <v/>
      </c>
      <c r="DD142" s="162" t="str">
        <f>IF('Formato 4_Ppto'!X151&lt;&gt;"",'Formato 4_Ppto'!X151,"")</f>
        <v/>
      </c>
      <c r="DE142" s="162" t="str">
        <f>IF('Formato 4_Ppto'!Y151&lt;&gt;"",'Formato 4_Ppto'!Y151,"")</f>
        <v/>
      </c>
      <c r="DF142" s="162" t="str">
        <f>IF('Formato 4_Ppto'!Z151&lt;&gt;"",'Formato 4_Ppto'!Z151,"")</f>
        <v/>
      </c>
      <c r="DG142" s="162" t="str">
        <f>IF('Formato 4_Ppto'!AA151&lt;&gt;"",'Formato 4_Ppto'!AA151,"")</f>
        <v/>
      </c>
      <c r="DH142" s="162" t="str">
        <f>IF('Formato 4_Ppto'!AB151&lt;&gt;"",'Formato 4_Ppto'!AB151,"")</f>
        <v/>
      </c>
      <c r="DI142" s="162" t="str">
        <f>IF('Formato 4_Ppto'!AC151&lt;&gt;"",'Formato 4_Ppto'!AC151,"")</f>
        <v/>
      </c>
      <c r="DJ142" s="162" t="str">
        <f>IF('Formato 4_Ppto'!AD151&lt;&gt;"",'Formato 4_Ppto'!AD151,"")</f>
        <v/>
      </c>
      <c r="DK142" s="162" t="str">
        <f>IF('Formato 4_Ppto'!AE151&lt;&gt;"",'Formato 4_Ppto'!AE151,"")</f>
        <v/>
      </c>
      <c r="DL142" s="162" t="str">
        <f>IF('Formato 4_Ppto'!AF151&lt;&gt;"",'Formato 4_Ppto'!AF151,"")</f>
        <v/>
      </c>
      <c r="DM142" s="162" t="str">
        <f>IF('Formato 4_Ppto'!AG151&lt;&gt;"",'Formato 4_Ppto'!AG151,"")</f>
        <v/>
      </c>
      <c r="DN142" s="162" t="str">
        <f>IF('Formato 4_Ppto'!AH151&lt;&gt;"",'Formato 4_Ppto'!AH151,"")</f>
        <v/>
      </c>
      <c r="DO142" s="162" t="str">
        <f>IF('Formato 4_Ppto'!AI151&lt;&gt;"",'Formato 4_Ppto'!AI151,"")</f>
        <v/>
      </c>
      <c r="DP142" s="163" t="str">
        <f>IF('Formato 4_Ppto'!AJ151&lt;&gt;"",'Formato 4_Ppto'!AJ151,"")</f>
        <v/>
      </c>
    </row>
    <row r="143" spans="2:120" x14ac:dyDescent="0.3">
      <c r="B143" s="13" t="str">
        <f>IF(OR(Tabla6[[#This Row],[IDA]]="",Tabla6[[#This Row],[IDT]]="",Tabla6[[#This Row],[IDI]]=""),"",Tabla6[[#This Row],[IDA]]&amp;"."&amp;Tabla6[[#This Row],[IDT]]&amp;"."&amp;Tabla6[[#This Row],[IDI]])</f>
        <v/>
      </c>
      <c r="C143" s="13" t="str">
        <f>IF(Formato_02!$B$14&lt;&gt;"",0,"")</f>
        <v/>
      </c>
      <c r="D143" s="13" t="str">
        <f>IF(Formato_02!$H$9&lt;&gt;"",Formato_02!$H$9,"")</f>
        <v/>
      </c>
      <c r="E143" s="24" t="str">
        <f t="shared" si="16"/>
        <v/>
      </c>
      <c r="F143" s="24" t="str">
        <f>IF(Formato_02!$B$14&lt;&gt;"",Formato_02!$B$14,"")</f>
        <v/>
      </c>
      <c r="G143" s="22" t="str">
        <f>IF('Formato 3_Gantt'!C148&lt;&gt;"",'Formato 3_Gantt'!C148,"")</f>
        <v/>
      </c>
      <c r="H143" s="13" t="str">
        <f>IF('Formato 3_Gantt'!D$8&lt;&gt;"",'Formato 3_Gantt'!D$8,"")</f>
        <v/>
      </c>
      <c r="I143" s="13" t="str">
        <f>IF('Formato 3_Gantt'!E$8&lt;&gt;"",'Formato 3_Gantt'!E$8,"")</f>
        <v/>
      </c>
      <c r="J143" s="13" t="str">
        <f>IF('Formato 3_Gantt'!F$8&lt;&gt;"",'Formato 3_Gantt'!F$8,"")</f>
        <v/>
      </c>
      <c r="K143" s="158" t="str">
        <f>IF('Formato 3_Gantt'!G$8&lt;&gt;"",'Formato 3_Gantt'!G$8,"")</f>
        <v/>
      </c>
      <c r="L143" s="158" t="str">
        <f>IF('Formato 3_Gantt'!H$8&lt;&gt;"",'Formato 3_Gantt'!H$8,"")</f>
        <v/>
      </c>
      <c r="M143" s="13" t="str">
        <f>IF('Formato 3_Gantt'!BL$8&lt;&gt;"",'Formato 3_Gantt'!BL$8,"")</f>
        <v/>
      </c>
      <c r="N143" s="13" t="str">
        <f>IF('Formato 3_Gantt'!BM$8&lt;&gt;"",'Formato 3_Gantt'!BM$8,"")</f>
        <v/>
      </c>
      <c r="O143" s="13" t="str">
        <f>IF('Formato 3_Gantt'!BN$8&lt;&gt;"",'Formato 3_Gantt'!BN$8,"")</f>
        <v/>
      </c>
      <c r="P143" s="13" t="str">
        <f>IF('Formato 3_Gantt'!BO$8&lt;&gt;"",'Formato 3_Gantt'!BO$8,"")</f>
        <v/>
      </c>
      <c r="Q143" s="13" t="str">
        <f>IF('Formato 3_Gantt'!BP$8&lt;&gt;"",'Formato 3_Gantt'!BP$8,"")</f>
        <v/>
      </c>
      <c r="R143" s="13" t="str">
        <f>IF('Formato 3_Gantt'!BQ$8&lt;&gt;"",'Formato 3_Gantt'!BQ$8,"")</f>
        <v/>
      </c>
      <c r="S143" s="13" t="str">
        <f>IF('Formato 3_Gantt'!BR$8&lt;&gt;"",'Formato 3_Gantt'!BR$8,"")</f>
        <v/>
      </c>
      <c r="T143" s="13" t="str">
        <f>IF('Formato 3_Gantt'!BS$8&lt;&gt;"",'Formato 3_Gantt'!BS$8,"")</f>
        <v/>
      </c>
      <c r="U143" s="13" t="str">
        <f>IF('Formato 3_Gantt'!BT$8&lt;&gt;"",'Formato 3_Gantt'!BT$8,"")</f>
        <v/>
      </c>
      <c r="V143" s="13" t="str">
        <f>IF('Formato 3_Gantt'!BU$8&lt;&gt;"",'Formato 3_Gantt'!BU$8,"")</f>
        <v/>
      </c>
      <c r="W143" s="13" t="str">
        <f>IF('Formato 3_Gantt'!BV$8&lt;&gt;"",'Formato 3_Gantt'!BV$8,"")</f>
        <v/>
      </c>
      <c r="X143" s="13" t="str">
        <f>IF('Formato 3_Gantt'!BW$8&lt;&gt;"",'Formato 3_Gantt'!BW$8,"")</f>
        <v/>
      </c>
      <c r="Y143" s="13" t="str">
        <f>IF('Formato 3_Gantt'!BX$8&lt;&gt;"",'Formato 3_Gantt'!BX$8,"")</f>
        <v/>
      </c>
      <c r="Z143" s="162" t="str">
        <f>IF(Formato_02!S$15&lt;&gt;"",Formato_02!S$15,"")</f>
        <v/>
      </c>
      <c r="AA143" s="162" t="str">
        <f>IF(Formato_02!T$15&lt;&gt;"",Formato_02!T$15,"")</f>
        <v/>
      </c>
      <c r="AB143" s="162" t="str">
        <f>IF(Formato_02!U$15&lt;&gt;"",Formato_02!U$15,"")</f>
        <v/>
      </c>
      <c r="AC143" s="162" t="str">
        <f>IF(Formato_02!V$15&lt;&gt;"",Formato_02!V$15,"")</f>
        <v/>
      </c>
      <c r="AD143" s="162" t="str">
        <f>IF(Formato_02!W$15&lt;&gt;"",Formato_02!W$15,"")</f>
        <v/>
      </c>
      <c r="AE143" s="162" t="str">
        <f>IF(Formato_02!X$15&lt;&gt;"",Formato_02!X$15,"")</f>
        <v/>
      </c>
      <c r="AF143" s="162" t="str">
        <f>IF(Formato_02!Y$15&lt;&gt;"",Formato_02!Y$15,"")</f>
        <v/>
      </c>
      <c r="AG143" s="162" t="str">
        <f>IF(Formato_02!Z$15&lt;&gt;"",Formato_02!Z$15,"")</f>
        <v/>
      </c>
      <c r="AH143" s="162" t="str">
        <f>IF(Formato_02!AA$15&lt;&gt;"",Formato_02!AA$15,"")</f>
        <v/>
      </c>
      <c r="AI143" s="162" t="str">
        <f>IF(Formato_02!AB$15&lt;&gt;"",Formato_02!AB$15,"")</f>
        <v/>
      </c>
      <c r="AJ143" s="162" t="str">
        <f>IF(Formato_02!AC$15&lt;&gt;"",Formato_02!AC$15,"")</f>
        <v/>
      </c>
      <c r="AK143" s="162" t="str">
        <f>IF(Formato_02!AD$15&lt;&gt;"",Formato_02!AD$15,"")</f>
        <v/>
      </c>
      <c r="AL143" s="162" t="str">
        <f>IF(Formato_02!$N$14&lt;&gt;"",Formato_02!$N$14,"")</f>
        <v/>
      </c>
      <c r="AM143" s="13" t="str">
        <f>IF(Formato_02!$X$4&lt;&gt;"","AN","")</f>
        <v/>
      </c>
      <c r="AN143" s="24" t="str">
        <f t="shared" si="17"/>
        <v/>
      </c>
      <c r="AO143" s="13" t="str">
        <f>IF(Formato_02!$Y$4&lt;&gt;"","P027","")</f>
        <v/>
      </c>
      <c r="AP143" s="24" t="str">
        <f t="shared" si="18"/>
        <v/>
      </c>
      <c r="AQ143" s="13" t="str">
        <f>IF(Formato_02!$Z$4&lt;&gt;"","PNCVG","")</f>
        <v/>
      </c>
      <c r="AR143" s="24" t="str">
        <f t="shared" si="19"/>
        <v/>
      </c>
      <c r="AS143" s="13" t="str">
        <f>IF(Formato_02!$AA$4&lt;&gt;"","PNFF","")</f>
        <v/>
      </c>
      <c r="AT143" s="24" t="str">
        <f t="shared" si="20"/>
        <v/>
      </c>
      <c r="AU143" s="13" t="str">
        <f>IF(Formato_02!$AB$4&lt;&gt;"","PNPAM","")</f>
        <v/>
      </c>
      <c r="AV143" s="24" t="str">
        <f t="shared" si="21"/>
        <v/>
      </c>
      <c r="AW143" s="13" t="str">
        <f>IF(Formato_02!$AC$4&lt;&gt;"","PNAIA","")</f>
        <v/>
      </c>
      <c r="AX143" s="24" t="str">
        <f t="shared" si="22"/>
        <v/>
      </c>
      <c r="AY143" s="13" t="str">
        <f>IF(Formato_02!$AD$4&lt;&gt;"","PIO","")</f>
        <v/>
      </c>
      <c r="AZ143" s="24" t="str">
        <f t="shared" si="23"/>
        <v/>
      </c>
      <c r="BA143" s="13" t="str">
        <f>IF('Formato 3_Gantt'!B$13&lt;&gt;"",'Formato 3_Gantt'!A$13,"")</f>
        <v/>
      </c>
      <c r="BB143" s="24" t="str">
        <f>IF('Formato 3_Gantt'!B$13&lt;&gt;"",'Formato 3_Gantt'!B$13,"")</f>
        <v/>
      </c>
      <c r="BC143" s="22" t="str">
        <f>IF('Formato 3_Gantt'!C$13&lt;&gt;"",'Formato 3_Gantt'!C$13,"")</f>
        <v/>
      </c>
      <c r="BD143" s="13" t="str">
        <f>IF('Formato 3_Gantt'!D$13&lt;&gt;"",'Formato 3_Gantt'!D$13,"")</f>
        <v/>
      </c>
      <c r="BE143" s="161" t="str">
        <f>IF('Formato 3_Gantt'!E$13&lt;&gt;"",'Formato 3_Gantt'!E$13,"")</f>
        <v/>
      </c>
      <c r="BF143" s="13" t="str">
        <f>IF('Formato 3_Gantt'!F$13&lt;&gt;"",'Formato 3_Gantt'!F$13,"")</f>
        <v/>
      </c>
      <c r="BG143" s="158" t="str">
        <f>IF('Formato 3_Gantt'!G$13&lt;&gt;"",'Formato 3_Gantt'!G$13,"")</f>
        <v/>
      </c>
      <c r="BH143" s="158" t="str">
        <f>IF('Formato 3_Gantt'!H$13&lt;&gt;"",'Formato 3_Gantt'!H$13,"")</f>
        <v/>
      </c>
      <c r="BI143" s="161" t="str">
        <f>IF('Formato 3_Gantt'!BL$13&lt;&gt;"",'Formato 3_Gantt'!BL$13,"")</f>
        <v/>
      </c>
      <c r="BJ143" s="161" t="str">
        <f>IF('Formato 3_Gantt'!BM$13&lt;&gt;"",'Formato 3_Gantt'!BM$13,"")</f>
        <v/>
      </c>
      <c r="BK143" s="161" t="str">
        <f>IF('Formato 3_Gantt'!BN$13&lt;&gt;"",'Formato 3_Gantt'!BN$13,"")</f>
        <v/>
      </c>
      <c r="BL143" s="161" t="str">
        <f>IF('Formato 3_Gantt'!BO$13&lt;&gt;"",'Formato 3_Gantt'!BO$13,"")</f>
        <v/>
      </c>
      <c r="BM143" s="161" t="str">
        <f>IF('Formato 3_Gantt'!BP$13&lt;&gt;"",'Formato 3_Gantt'!BP$13,"")</f>
        <v/>
      </c>
      <c r="BN143" s="161" t="str">
        <f>IF('Formato 3_Gantt'!BQ$13&lt;&gt;"",'Formato 3_Gantt'!BQ$13,"")</f>
        <v/>
      </c>
      <c r="BO143" s="161" t="str">
        <f>IF('Formato 3_Gantt'!BR$13&lt;&gt;"",'Formato 3_Gantt'!BR$13,"")</f>
        <v/>
      </c>
      <c r="BP143" s="161" t="str">
        <f>IF('Formato 3_Gantt'!BS$13&lt;&gt;"",'Formato 3_Gantt'!BS$13,"")</f>
        <v/>
      </c>
      <c r="BQ143" s="161" t="str">
        <f>IF('Formato 3_Gantt'!BT$13&lt;&gt;"",'Formato 3_Gantt'!BT$13,"")</f>
        <v/>
      </c>
      <c r="BR143" s="161" t="str">
        <f>IF('Formato 3_Gantt'!BU$13&lt;&gt;"",'Formato 3_Gantt'!BU$13,"")</f>
        <v/>
      </c>
      <c r="BS143" s="161" t="str">
        <f>IF('Formato 3_Gantt'!BV$13&lt;&gt;"",'Formato 3_Gantt'!BV$13,"")</f>
        <v/>
      </c>
      <c r="BT143" s="161" t="str">
        <f>IF('Formato 3_Gantt'!BW$13&lt;&gt;"",'Formato 3_Gantt'!BW$13,"")</f>
        <v/>
      </c>
      <c r="BU143" s="161" t="str">
        <f>IF('Formato 3_Gantt'!BX$13&lt;&gt;"",'Formato 3_Gantt'!BX$13,"")</f>
        <v/>
      </c>
      <c r="BV143" s="163" t="str">
        <f>IF('Formato 4_Ppto'!I$131&lt;&gt;"",'Formato 4_Ppto'!I$131,"")</f>
        <v/>
      </c>
      <c r="BW143" s="162" t="str">
        <f>IF('Formato 4_Ppto'!X$131&lt;&gt;"",'Formato 4_Ppto'!X$131,"")</f>
        <v/>
      </c>
      <c r="BX143" s="162" t="str">
        <f>IF('Formato 4_Ppto'!Y$131&lt;&gt;"",'Formato 4_Ppto'!Y$131,"")</f>
        <v/>
      </c>
      <c r="BY143" s="162" t="str">
        <f>IF('Formato 4_Ppto'!Z$131&lt;&gt;"",'Formato 4_Ppto'!Z$131,"")</f>
        <v/>
      </c>
      <c r="BZ143" s="162" t="str">
        <f>IF('Formato 4_Ppto'!AA$131&lt;&gt;"",'Formato 4_Ppto'!AA$131,"")</f>
        <v/>
      </c>
      <c r="CA143" s="162" t="str">
        <f>IF('Formato 4_Ppto'!AB$131&lt;&gt;"",'Formato 4_Ppto'!AB$131,"")</f>
        <v/>
      </c>
      <c r="CB143" s="162" t="str">
        <f>IF('Formato 4_Ppto'!AC$131&lt;&gt;"",'Formato 4_Ppto'!AC$131,"")</f>
        <v/>
      </c>
      <c r="CC143" s="162" t="str">
        <f>IF('Formato 4_Ppto'!AD$131&lt;&gt;"",'Formato 4_Ppto'!AD$131,"")</f>
        <v/>
      </c>
      <c r="CD143" s="162" t="str">
        <f>IF('Formato 4_Ppto'!AE$131&lt;&gt;"",'Formato 4_Ppto'!AE$131,"")</f>
        <v/>
      </c>
      <c r="CE143" s="162" t="str">
        <f>IF('Formato 4_Ppto'!AF$131&lt;&gt;"",'Formato 4_Ppto'!AF$131,"")</f>
        <v/>
      </c>
      <c r="CF143" s="162" t="str">
        <f>IF('Formato 4_Ppto'!AG$131&lt;&gt;"",'Formato 4_Ppto'!AG$131,"")</f>
        <v/>
      </c>
      <c r="CG143" s="162" t="str">
        <f>IF('Formato 4_Ppto'!AH$131&lt;&gt;"",'Formato 4_Ppto'!AH$131,"")</f>
        <v/>
      </c>
      <c r="CH143" s="162" t="str">
        <f>IF('Formato 4_Ppto'!AI$131&lt;&gt;"",'Formato 4_Ppto'!AI$131,"")</f>
        <v/>
      </c>
      <c r="CI143" s="163" t="str">
        <f>IF('Formato 4_Ppto'!AJ$131&lt;&gt;"",'Formato 4_Ppto'!AJ$131,"")</f>
        <v/>
      </c>
      <c r="CJ143" s="13" t="str">
        <f>IF('Formato 4_Ppto'!B152&lt;&gt;"",'Formato 4_Ppto'!A152,"")</f>
        <v/>
      </c>
      <c r="CK143" s="24" t="str">
        <f>IF('Formato 4_Ppto'!B152&lt;&gt;"",'Formato 4_Ppto'!B152,"")</f>
        <v/>
      </c>
      <c r="CL143" s="22" t="str">
        <f>IF('Formato 4_Ppto'!C152&lt;&gt;"",'Formato 4_Ppto'!C152,"")</f>
        <v/>
      </c>
      <c r="CM143" s="24" t="str">
        <f>IF('Formato 4_Ppto'!D152&lt;&gt;"",'Formato 4_Ppto'!D152,"")</f>
        <v/>
      </c>
      <c r="CN143" s="161" t="str">
        <f>IF('Formato 4_Ppto'!E152&lt;&gt;"",'Formato 4_Ppto'!E152,"")</f>
        <v/>
      </c>
      <c r="CO143" s="161" t="str">
        <f>IF('Formato 4_Ppto'!G152&lt;&gt;"",'Formato 4_Ppto'!G152,"")</f>
        <v/>
      </c>
      <c r="CP143" s="163" t="str">
        <f>IF('Formato 4_Ppto'!I152&lt;&gt;"",'Formato 4_Ppto'!I152,"")</f>
        <v/>
      </c>
      <c r="CQ143" s="161" t="str">
        <f>IF('Formato 4_Ppto'!K152&lt;&gt;"",'Formato 4_Ppto'!K152,"")</f>
        <v/>
      </c>
      <c r="CR143" s="161" t="str">
        <f>IF('Formato 4_Ppto'!L152&lt;&gt;"",'Formato 4_Ppto'!L152,"")</f>
        <v/>
      </c>
      <c r="CS143" s="161" t="str">
        <f>IF('Formato 4_Ppto'!M152&lt;&gt;"",'Formato 4_Ppto'!M152,"")</f>
        <v/>
      </c>
      <c r="CT143" s="161" t="str">
        <f>IF('Formato 4_Ppto'!N152&lt;&gt;"",'Formato 4_Ppto'!N152,"")</f>
        <v/>
      </c>
      <c r="CU143" s="161" t="str">
        <f>IF('Formato 4_Ppto'!O152&lt;&gt;"",'Formato 4_Ppto'!O152,"")</f>
        <v/>
      </c>
      <c r="CV143" s="161" t="str">
        <f>IF('Formato 4_Ppto'!P152&lt;&gt;"",'Formato 4_Ppto'!P152,"")</f>
        <v/>
      </c>
      <c r="CW143" s="161" t="str">
        <f>IF('Formato 4_Ppto'!Q152&lt;&gt;"",'Formato 4_Ppto'!Q152,"")</f>
        <v/>
      </c>
      <c r="CX143" s="161" t="str">
        <f>IF('Formato 4_Ppto'!R152&lt;&gt;"",'Formato 4_Ppto'!R152,"")</f>
        <v/>
      </c>
      <c r="CY143" s="161" t="str">
        <f>IF('Formato 4_Ppto'!S152&lt;&gt;"",'Formato 4_Ppto'!S152,"")</f>
        <v/>
      </c>
      <c r="CZ143" s="161" t="str">
        <f>IF('Formato 4_Ppto'!T152&lt;&gt;"",'Formato 4_Ppto'!T152,"")</f>
        <v/>
      </c>
      <c r="DA143" s="161" t="str">
        <f>IF('Formato 4_Ppto'!U152&lt;&gt;"",'Formato 4_Ppto'!U152,"")</f>
        <v/>
      </c>
      <c r="DB143" s="161" t="str">
        <f>IF('Formato 4_Ppto'!V152&lt;&gt;"",'Formato 4_Ppto'!V152,"")</f>
        <v/>
      </c>
      <c r="DC143" s="161" t="str">
        <f>IF('Formato 4_Ppto'!W152&lt;&gt;"",'Formato 4_Ppto'!W152,"")</f>
        <v/>
      </c>
      <c r="DD143" s="162" t="str">
        <f>IF('Formato 4_Ppto'!X152&lt;&gt;"",'Formato 4_Ppto'!X152,"")</f>
        <v/>
      </c>
      <c r="DE143" s="162" t="str">
        <f>IF('Formato 4_Ppto'!Y152&lt;&gt;"",'Formato 4_Ppto'!Y152,"")</f>
        <v/>
      </c>
      <c r="DF143" s="162" t="str">
        <f>IF('Formato 4_Ppto'!Z152&lt;&gt;"",'Formato 4_Ppto'!Z152,"")</f>
        <v/>
      </c>
      <c r="DG143" s="162" t="str">
        <f>IF('Formato 4_Ppto'!AA152&lt;&gt;"",'Formato 4_Ppto'!AA152,"")</f>
        <v/>
      </c>
      <c r="DH143" s="162" t="str">
        <f>IF('Formato 4_Ppto'!AB152&lt;&gt;"",'Formato 4_Ppto'!AB152,"")</f>
        <v/>
      </c>
      <c r="DI143" s="162" t="str">
        <f>IF('Formato 4_Ppto'!AC152&lt;&gt;"",'Formato 4_Ppto'!AC152,"")</f>
        <v/>
      </c>
      <c r="DJ143" s="162" t="str">
        <f>IF('Formato 4_Ppto'!AD152&lt;&gt;"",'Formato 4_Ppto'!AD152,"")</f>
        <v/>
      </c>
      <c r="DK143" s="162" t="str">
        <f>IF('Formato 4_Ppto'!AE152&lt;&gt;"",'Formato 4_Ppto'!AE152,"")</f>
        <v/>
      </c>
      <c r="DL143" s="162" t="str">
        <f>IF('Formato 4_Ppto'!AF152&lt;&gt;"",'Formato 4_Ppto'!AF152,"")</f>
        <v/>
      </c>
      <c r="DM143" s="162" t="str">
        <f>IF('Formato 4_Ppto'!AG152&lt;&gt;"",'Formato 4_Ppto'!AG152,"")</f>
        <v/>
      </c>
      <c r="DN143" s="162" t="str">
        <f>IF('Formato 4_Ppto'!AH152&lt;&gt;"",'Formato 4_Ppto'!AH152,"")</f>
        <v/>
      </c>
      <c r="DO143" s="162" t="str">
        <f>IF('Formato 4_Ppto'!AI152&lt;&gt;"",'Formato 4_Ppto'!AI152,"")</f>
        <v/>
      </c>
      <c r="DP143" s="163" t="str">
        <f>IF('Formato 4_Ppto'!AJ152&lt;&gt;"",'Formato 4_Ppto'!AJ152,"")</f>
        <v/>
      </c>
    </row>
    <row r="144" spans="2:120" x14ac:dyDescent="0.3">
      <c r="B144" s="13" t="str">
        <f>IF(OR(Tabla6[[#This Row],[IDA]]="",Tabla6[[#This Row],[IDT]]="",Tabla6[[#This Row],[IDI]]=""),"",Tabla6[[#This Row],[IDA]]&amp;"."&amp;Tabla6[[#This Row],[IDT]]&amp;"."&amp;Tabla6[[#This Row],[IDI]])</f>
        <v/>
      </c>
      <c r="C144" s="13" t="str">
        <f>IF(Formato_02!$B$14&lt;&gt;"",0,"")</f>
        <v/>
      </c>
      <c r="D144" s="13" t="str">
        <f>IF(Formato_02!$H$9&lt;&gt;"",Formato_02!$H$9,"")</f>
        <v/>
      </c>
      <c r="E144" s="24" t="str">
        <f t="shared" si="16"/>
        <v/>
      </c>
      <c r="F144" s="24" t="str">
        <f>IF(Formato_02!$B$14&lt;&gt;"",Formato_02!$B$14,"")</f>
        <v/>
      </c>
      <c r="G144" s="22" t="str">
        <f>IF('Formato 3_Gantt'!C149&lt;&gt;"",'Formato 3_Gantt'!C149,"")</f>
        <v/>
      </c>
      <c r="H144" s="13" t="str">
        <f>IF('Formato 3_Gantt'!D$8&lt;&gt;"",'Formato 3_Gantt'!D$8,"")</f>
        <v/>
      </c>
      <c r="I144" s="13" t="str">
        <f>IF('Formato 3_Gantt'!E$8&lt;&gt;"",'Formato 3_Gantt'!E$8,"")</f>
        <v/>
      </c>
      <c r="J144" s="13" t="str">
        <f>IF('Formato 3_Gantt'!F$8&lt;&gt;"",'Formato 3_Gantt'!F$8,"")</f>
        <v/>
      </c>
      <c r="K144" s="158" t="str">
        <f>IF('Formato 3_Gantt'!G$8&lt;&gt;"",'Formato 3_Gantt'!G$8,"")</f>
        <v/>
      </c>
      <c r="L144" s="158" t="str">
        <f>IF('Formato 3_Gantt'!H$8&lt;&gt;"",'Formato 3_Gantt'!H$8,"")</f>
        <v/>
      </c>
      <c r="M144" s="13" t="str">
        <f>IF('Formato 3_Gantt'!BL$8&lt;&gt;"",'Formato 3_Gantt'!BL$8,"")</f>
        <v/>
      </c>
      <c r="N144" s="13" t="str">
        <f>IF('Formato 3_Gantt'!BM$8&lt;&gt;"",'Formato 3_Gantt'!BM$8,"")</f>
        <v/>
      </c>
      <c r="O144" s="13" t="str">
        <f>IF('Formato 3_Gantt'!BN$8&lt;&gt;"",'Formato 3_Gantt'!BN$8,"")</f>
        <v/>
      </c>
      <c r="P144" s="13" t="str">
        <f>IF('Formato 3_Gantt'!BO$8&lt;&gt;"",'Formato 3_Gantt'!BO$8,"")</f>
        <v/>
      </c>
      <c r="Q144" s="13" t="str">
        <f>IF('Formato 3_Gantt'!BP$8&lt;&gt;"",'Formato 3_Gantt'!BP$8,"")</f>
        <v/>
      </c>
      <c r="R144" s="13" t="str">
        <f>IF('Formato 3_Gantt'!BQ$8&lt;&gt;"",'Formato 3_Gantt'!BQ$8,"")</f>
        <v/>
      </c>
      <c r="S144" s="13" t="str">
        <f>IF('Formato 3_Gantt'!BR$8&lt;&gt;"",'Formato 3_Gantt'!BR$8,"")</f>
        <v/>
      </c>
      <c r="T144" s="13" t="str">
        <f>IF('Formato 3_Gantt'!BS$8&lt;&gt;"",'Formato 3_Gantt'!BS$8,"")</f>
        <v/>
      </c>
      <c r="U144" s="13" t="str">
        <f>IF('Formato 3_Gantt'!BT$8&lt;&gt;"",'Formato 3_Gantt'!BT$8,"")</f>
        <v/>
      </c>
      <c r="V144" s="13" t="str">
        <f>IF('Formato 3_Gantt'!BU$8&lt;&gt;"",'Formato 3_Gantt'!BU$8,"")</f>
        <v/>
      </c>
      <c r="W144" s="13" t="str">
        <f>IF('Formato 3_Gantt'!BV$8&lt;&gt;"",'Formato 3_Gantt'!BV$8,"")</f>
        <v/>
      </c>
      <c r="X144" s="13" t="str">
        <f>IF('Formato 3_Gantt'!BW$8&lt;&gt;"",'Formato 3_Gantt'!BW$8,"")</f>
        <v/>
      </c>
      <c r="Y144" s="13" t="str">
        <f>IF('Formato 3_Gantt'!BX$8&lt;&gt;"",'Formato 3_Gantt'!BX$8,"")</f>
        <v/>
      </c>
      <c r="Z144" s="162" t="str">
        <f>IF(Formato_02!S$15&lt;&gt;"",Formato_02!S$15,"")</f>
        <v/>
      </c>
      <c r="AA144" s="162" t="str">
        <f>IF(Formato_02!T$15&lt;&gt;"",Formato_02!T$15,"")</f>
        <v/>
      </c>
      <c r="AB144" s="162" t="str">
        <f>IF(Formato_02!U$15&lt;&gt;"",Formato_02!U$15,"")</f>
        <v/>
      </c>
      <c r="AC144" s="162" t="str">
        <f>IF(Formato_02!V$15&lt;&gt;"",Formato_02!V$15,"")</f>
        <v/>
      </c>
      <c r="AD144" s="162" t="str">
        <f>IF(Formato_02!W$15&lt;&gt;"",Formato_02!W$15,"")</f>
        <v/>
      </c>
      <c r="AE144" s="162" t="str">
        <f>IF(Formato_02!X$15&lt;&gt;"",Formato_02!X$15,"")</f>
        <v/>
      </c>
      <c r="AF144" s="162" t="str">
        <f>IF(Formato_02!Y$15&lt;&gt;"",Formato_02!Y$15,"")</f>
        <v/>
      </c>
      <c r="AG144" s="162" t="str">
        <f>IF(Formato_02!Z$15&lt;&gt;"",Formato_02!Z$15,"")</f>
        <v/>
      </c>
      <c r="AH144" s="162" t="str">
        <f>IF(Formato_02!AA$15&lt;&gt;"",Formato_02!AA$15,"")</f>
        <v/>
      </c>
      <c r="AI144" s="162" t="str">
        <f>IF(Formato_02!AB$15&lt;&gt;"",Formato_02!AB$15,"")</f>
        <v/>
      </c>
      <c r="AJ144" s="162" t="str">
        <f>IF(Formato_02!AC$15&lt;&gt;"",Formato_02!AC$15,"")</f>
        <v/>
      </c>
      <c r="AK144" s="162" t="str">
        <f>IF(Formato_02!AD$15&lt;&gt;"",Formato_02!AD$15,"")</f>
        <v/>
      </c>
      <c r="AL144" s="162" t="str">
        <f>IF(Formato_02!$N$14&lt;&gt;"",Formato_02!$N$14,"")</f>
        <v/>
      </c>
      <c r="AM144" s="13" t="str">
        <f>IF(Formato_02!$X$4&lt;&gt;"","AN","")</f>
        <v/>
      </c>
      <c r="AN144" s="24" t="str">
        <f t="shared" si="17"/>
        <v/>
      </c>
      <c r="AO144" s="13" t="str">
        <f>IF(Formato_02!$Y$4&lt;&gt;"","P027","")</f>
        <v/>
      </c>
      <c r="AP144" s="24" t="str">
        <f t="shared" si="18"/>
        <v/>
      </c>
      <c r="AQ144" s="13" t="str">
        <f>IF(Formato_02!$Z$4&lt;&gt;"","PNCVG","")</f>
        <v/>
      </c>
      <c r="AR144" s="24" t="str">
        <f t="shared" si="19"/>
        <v/>
      </c>
      <c r="AS144" s="13" t="str">
        <f>IF(Formato_02!$AA$4&lt;&gt;"","PNFF","")</f>
        <v/>
      </c>
      <c r="AT144" s="24" t="str">
        <f t="shared" si="20"/>
        <v/>
      </c>
      <c r="AU144" s="13" t="str">
        <f>IF(Formato_02!$AB$4&lt;&gt;"","PNPAM","")</f>
        <v/>
      </c>
      <c r="AV144" s="24" t="str">
        <f t="shared" si="21"/>
        <v/>
      </c>
      <c r="AW144" s="13" t="str">
        <f>IF(Formato_02!$AC$4&lt;&gt;"","PNAIA","")</f>
        <v/>
      </c>
      <c r="AX144" s="24" t="str">
        <f t="shared" si="22"/>
        <v/>
      </c>
      <c r="AY144" s="13" t="str">
        <f>IF(Formato_02!$AD$4&lt;&gt;"","PIO","")</f>
        <v/>
      </c>
      <c r="AZ144" s="24" t="str">
        <f t="shared" si="23"/>
        <v/>
      </c>
      <c r="BA144" s="13" t="str">
        <f>IF('Formato 3_Gantt'!B$13&lt;&gt;"",'Formato 3_Gantt'!A$13,"")</f>
        <v/>
      </c>
      <c r="BB144" s="24" t="str">
        <f>IF('Formato 3_Gantt'!B$13&lt;&gt;"",'Formato 3_Gantt'!B$13,"")</f>
        <v/>
      </c>
      <c r="BC144" s="22" t="str">
        <f>IF('Formato 3_Gantt'!C$13&lt;&gt;"",'Formato 3_Gantt'!C$13,"")</f>
        <v/>
      </c>
      <c r="BD144" s="13" t="str">
        <f>IF('Formato 3_Gantt'!D$13&lt;&gt;"",'Formato 3_Gantt'!D$13,"")</f>
        <v/>
      </c>
      <c r="BE144" s="161" t="str">
        <f>IF('Formato 3_Gantt'!E$13&lt;&gt;"",'Formato 3_Gantt'!E$13,"")</f>
        <v/>
      </c>
      <c r="BF144" s="13" t="str">
        <f>IF('Formato 3_Gantt'!F$13&lt;&gt;"",'Formato 3_Gantt'!F$13,"")</f>
        <v/>
      </c>
      <c r="BG144" s="158" t="str">
        <f>IF('Formato 3_Gantt'!G$13&lt;&gt;"",'Formato 3_Gantt'!G$13,"")</f>
        <v/>
      </c>
      <c r="BH144" s="158" t="str">
        <f>IF('Formato 3_Gantt'!H$13&lt;&gt;"",'Formato 3_Gantt'!H$13,"")</f>
        <v/>
      </c>
      <c r="BI144" s="161" t="str">
        <f>IF('Formato 3_Gantt'!BL$13&lt;&gt;"",'Formato 3_Gantt'!BL$13,"")</f>
        <v/>
      </c>
      <c r="BJ144" s="161" t="str">
        <f>IF('Formato 3_Gantt'!BM$13&lt;&gt;"",'Formato 3_Gantt'!BM$13,"")</f>
        <v/>
      </c>
      <c r="BK144" s="161" t="str">
        <f>IF('Formato 3_Gantt'!BN$13&lt;&gt;"",'Formato 3_Gantt'!BN$13,"")</f>
        <v/>
      </c>
      <c r="BL144" s="161" t="str">
        <f>IF('Formato 3_Gantt'!BO$13&lt;&gt;"",'Formato 3_Gantt'!BO$13,"")</f>
        <v/>
      </c>
      <c r="BM144" s="161" t="str">
        <f>IF('Formato 3_Gantt'!BP$13&lt;&gt;"",'Formato 3_Gantt'!BP$13,"")</f>
        <v/>
      </c>
      <c r="BN144" s="161" t="str">
        <f>IF('Formato 3_Gantt'!BQ$13&lt;&gt;"",'Formato 3_Gantt'!BQ$13,"")</f>
        <v/>
      </c>
      <c r="BO144" s="161" t="str">
        <f>IF('Formato 3_Gantt'!BR$13&lt;&gt;"",'Formato 3_Gantt'!BR$13,"")</f>
        <v/>
      </c>
      <c r="BP144" s="161" t="str">
        <f>IF('Formato 3_Gantt'!BS$13&lt;&gt;"",'Formato 3_Gantt'!BS$13,"")</f>
        <v/>
      </c>
      <c r="BQ144" s="161" t="str">
        <f>IF('Formato 3_Gantt'!BT$13&lt;&gt;"",'Formato 3_Gantt'!BT$13,"")</f>
        <v/>
      </c>
      <c r="BR144" s="161" t="str">
        <f>IF('Formato 3_Gantt'!BU$13&lt;&gt;"",'Formato 3_Gantt'!BU$13,"")</f>
        <v/>
      </c>
      <c r="BS144" s="161" t="str">
        <f>IF('Formato 3_Gantt'!BV$13&lt;&gt;"",'Formato 3_Gantt'!BV$13,"")</f>
        <v/>
      </c>
      <c r="BT144" s="161" t="str">
        <f>IF('Formato 3_Gantt'!BW$13&lt;&gt;"",'Formato 3_Gantt'!BW$13,"")</f>
        <v/>
      </c>
      <c r="BU144" s="161" t="str">
        <f>IF('Formato 3_Gantt'!BX$13&lt;&gt;"",'Formato 3_Gantt'!BX$13,"")</f>
        <v/>
      </c>
      <c r="BV144" s="163" t="str">
        <f>IF('Formato 4_Ppto'!I$131&lt;&gt;"",'Formato 4_Ppto'!I$131,"")</f>
        <v/>
      </c>
      <c r="BW144" s="162" t="str">
        <f>IF('Formato 4_Ppto'!X$131&lt;&gt;"",'Formato 4_Ppto'!X$131,"")</f>
        <v/>
      </c>
      <c r="BX144" s="162" t="str">
        <f>IF('Formato 4_Ppto'!Y$131&lt;&gt;"",'Formato 4_Ppto'!Y$131,"")</f>
        <v/>
      </c>
      <c r="BY144" s="162" t="str">
        <f>IF('Formato 4_Ppto'!Z$131&lt;&gt;"",'Formato 4_Ppto'!Z$131,"")</f>
        <v/>
      </c>
      <c r="BZ144" s="162" t="str">
        <f>IF('Formato 4_Ppto'!AA$131&lt;&gt;"",'Formato 4_Ppto'!AA$131,"")</f>
        <v/>
      </c>
      <c r="CA144" s="162" t="str">
        <f>IF('Formato 4_Ppto'!AB$131&lt;&gt;"",'Formato 4_Ppto'!AB$131,"")</f>
        <v/>
      </c>
      <c r="CB144" s="162" t="str">
        <f>IF('Formato 4_Ppto'!AC$131&lt;&gt;"",'Formato 4_Ppto'!AC$131,"")</f>
        <v/>
      </c>
      <c r="CC144" s="162" t="str">
        <f>IF('Formato 4_Ppto'!AD$131&lt;&gt;"",'Formato 4_Ppto'!AD$131,"")</f>
        <v/>
      </c>
      <c r="CD144" s="162" t="str">
        <f>IF('Formato 4_Ppto'!AE$131&lt;&gt;"",'Formato 4_Ppto'!AE$131,"")</f>
        <v/>
      </c>
      <c r="CE144" s="162" t="str">
        <f>IF('Formato 4_Ppto'!AF$131&lt;&gt;"",'Formato 4_Ppto'!AF$131,"")</f>
        <v/>
      </c>
      <c r="CF144" s="162" t="str">
        <f>IF('Formato 4_Ppto'!AG$131&lt;&gt;"",'Formato 4_Ppto'!AG$131,"")</f>
        <v/>
      </c>
      <c r="CG144" s="162" t="str">
        <f>IF('Formato 4_Ppto'!AH$131&lt;&gt;"",'Formato 4_Ppto'!AH$131,"")</f>
        <v/>
      </c>
      <c r="CH144" s="162" t="str">
        <f>IF('Formato 4_Ppto'!AI$131&lt;&gt;"",'Formato 4_Ppto'!AI$131,"")</f>
        <v/>
      </c>
      <c r="CI144" s="163" t="str">
        <f>IF('Formato 4_Ppto'!AJ$131&lt;&gt;"",'Formato 4_Ppto'!AJ$131,"")</f>
        <v/>
      </c>
      <c r="CJ144" s="13" t="str">
        <f>IF('Formato 4_Ppto'!B153&lt;&gt;"",'Formato 4_Ppto'!A153,"")</f>
        <v/>
      </c>
      <c r="CK144" s="24" t="str">
        <f>IF('Formato 4_Ppto'!B153&lt;&gt;"",'Formato 4_Ppto'!B153,"")</f>
        <v/>
      </c>
      <c r="CL144" s="22" t="str">
        <f>IF('Formato 4_Ppto'!C153&lt;&gt;"",'Formato 4_Ppto'!C153,"")</f>
        <v/>
      </c>
      <c r="CM144" s="24" t="str">
        <f>IF('Formato 4_Ppto'!D153&lt;&gt;"",'Formato 4_Ppto'!D153,"")</f>
        <v/>
      </c>
      <c r="CN144" s="161" t="str">
        <f>IF('Formato 4_Ppto'!E153&lt;&gt;"",'Formato 4_Ppto'!E153,"")</f>
        <v/>
      </c>
      <c r="CO144" s="161" t="str">
        <f>IF('Formato 4_Ppto'!G153&lt;&gt;"",'Formato 4_Ppto'!G153,"")</f>
        <v/>
      </c>
      <c r="CP144" s="163" t="str">
        <f>IF('Formato 4_Ppto'!I153&lt;&gt;"",'Formato 4_Ppto'!I153,"")</f>
        <v/>
      </c>
      <c r="CQ144" s="161" t="str">
        <f>IF('Formato 4_Ppto'!K153&lt;&gt;"",'Formato 4_Ppto'!K153,"")</f>
        <v/>
      </c>
      <c r="CR144" s="161" t="str">
        <f>IF('Formato 4_Ppto'!L153&lt;&gt;"",'Formato 4_Ppto'!L153,"")</f>
        <v/>
      </c>
      <c r="CS144" s="161" t="str">
        <f>IF('Formato 4_Ppto'!M153&lt;&gt;"",'Formato 4_Ppto'!M153,"")</f>
        <v/>
      </c>
      <c r="CT144" s="161" t="str">
        <f>IF('Formato 4_Ppto'!N153&lt;&gt;"",'Formato 4_Ppto'!N153,"")</f>
        <v/>
      </c>
      <c r="CU144" s="161" t="str">
        <f>IF('Formato 4_Ppto'!O153&lt;&gt;"",'Formato 4_Ppto'!O153,"")</f>
        <v/>
      </c>
      <c r="CV144" s="161" t="str">
        <f>IF('Formato 4_Ppto'!P153&lt;&gt;"",'Formato 4_Ppto'!P153,"")</f>
        <v/>
      </c>
      <c r="CW144" s="161" t="str">
        <f>IF('Formato 4_Ppto'!Q153&lt;&gt;"",'Formato 4_Ppto'!Q153,"")</f>
        <v/>
      </c>
      <c r="CX144" s="161" t="str">
        <f>IF('Formato 4_Ppto'!R153&lt;&gt;"",'Formato 4_Ppto'!R153,"")</f>
        <v/>
      </c>
      <c r="CY144" s="161" t="str">
        <f>IF('Formato 4_Ppto'!S153&lt;&gt;"",'Formato 4_Ppto'!S153,"")</f>
        <v/>
      </c>
      <c r="CZ144" s="161" t="str">
        <f>IF('Formato 4_Ppto'!T153&lt;&gt;"",'Formato 4_Ppto'!T153,"")</f>
        <v/>
      </c>
      <c r="DA144" s="161" t="str">
        <f>IF('Formato 4_Ppto'!U153&lt;&gt;"",'Formato 4_Ppto'!U153,"")</f>
        <v/>
      </c>
      <c r="DB144" s="161" t="str">
        <f>IF('Formato 4_Ppto'!V153&lt;&gt;"",'Formato 4_Ppto'!V153,"")</f>
        <v/>
      </c>
      <c r="DC144" s="161" t="str">
        <f>IF('Formato 4_Ppto'!W153&lt;&gt;"",'Formato 4_Ppto'!W153,"")</f>
        <v/>
      </c>
      <c r="DD144" s="162" t="str">
        <f>IF('Formato 4_Ppto'!X153&lt;&gt;"",'Formato 4_Ppto'!X153,"")</f>
        <v/>
      </c>
      <c r="DE144" s="162" t="str">
        <f>IF('Formato 4_Ppto'!Y153&lt;&gt;"",'Formato 4_Ppto'!Y153,"")</f>
        <v/>
      </c>
      <c r="DF144" s="162" t="str">
        <f>IF('Formato 4_Ppto'!Z153&lt;&gt;"",'Formato 4_Ppto'!Z153,"")</f>
        <v/>
      </c>
      <c r="DG144" s="162" t="str">
        <f>IF('Formato 4_Ppto'!AA153&lt;&gt;"",'Formato 4_Ppto'!AA153,"")</f>
        <v/>
      </c>
      <c r="DH144" s="162" t="str">
        <f>IF('Formato 4_Ppto'!AB153&lt;&gt;"",'Formato 4_Ppto'!AB153,"")</f>
        <v/>
      </c>
      <c r="DI144" s="162" t="str">
        <f>IF('Formato 4_Ppto'!AC153&lt;&gt;"",'Formato 4_Ppto'!AC153,"")</f>
        <v/>
      </c>
      <c r="DJ144" s="162" t="str">
        <f>IF('Formato 4_Ppto'!AD153&lt;&gt;"",'Formato 4_Ppto'!AD153,"")</f>
        <v/>
      </c>
      <c r="DK144" s="162" t="str">
        <f>IF('Formato 4_Ppto'!AE153&lt;&gt;"",'Formato 4_Ppto'!AE153,"")</f>
        <v/>
      </c>
      <c r="DL144" s="162" t="str">
        <f>IF('Formato 4_Ppto'!AF153&lt;&gt;"",'Formato 4_Ppto'!AF153,"")</f>
        <v/>
      </c>
      <c r="DM144" s="162" t="str">
        <f>IF('Formato 4_Ppto'!AG153&lt;&gt;"",'Formato 4_Ppto'!AG153,"")</f>
        <v/>
      </c>
      <c r="DN144" s="162" t="str">
        <f>IF('Formato 4_Ppto'!AH153&lt;&gt;"",'Formato 4_Ppto'!AH153,"")</f>
        <v/>
      </c>
      <c r="DO144" s="162" t="str">
        <f>IF('Formato 4_Ppto'!AI153&lt;&gt;"",'Formato 4_Ppto'!AI153,"")</f>
        <v/>
      </c>
      <c r="DP144" s="163" t="str">
        <f>IF('Formato 4_Ppto'!AJ153&lt;&gt;"",'Formato 4_Ppto'!AJ153,"")</f>
        <v/>
      </c>
    </row>
    <row r="145" spans="2:120" x14ac:dyDescent="0.3">
      <c r="B145" s="13" t="str">
        <f>IF(OR(Tabla6[[#This Row],[IDA]]="",Tabla6[[#This Row],[IDT]]="",Tabla6[[#This Row],[IDI]]=""),"",Tabla6[[#This Row],[IDA]]&amp;"."&amp;Tabla6[[#This Row],[IDT]]&amp;"."&amp;Tabla6[[#This Row],[IDI]])</f>
        <v/>
      </c>
      <c r="C145" s="13" t="str">
        <f>IF(Formato_02!$B$14&lt;&gt;"",0,"")</f>
        <v/>
      </c>
      <c r="D145" s="13" t="str">
        <f>IF(Formato_02!$H$9&lt;&gt;"",Formato_02!$H$9,"")</f>
        <v/>
      </c>
      <c r="E145" s="24" t="str">
        <f t="shared" si="16"/>
        <v/>
      </c>
      <c r="F145" s="24" t="str">
        <f>IF(Formato_02!$B$14&lt;&gt;"",Formato_02!$B$14,"")</f>
        <v/>
      </c>
      <c r="G145" s="22" t="str">
        <f>IF('Formato 3_Gantt'!C150&lt;&gt;"",'Formato 3_Gantt'!C150,"")</f>
        <v/>
      </c>
      <c r="H145" s="13" t="str">
        <f>IF('Formato 3_Gantt'!D$8&lt;&gt;"",'Formato 3_Gantt'!D$8,"")</f>
        <v/>
      </c>
      <c r="I145" s="13" t="str">
        <f>IF('Formato 3_Gantt'!E$8&lt;&gt;"",'Formato 3_Gantt'!E$8,"")</f>
        <v/>
      </c>
      <c r="J145" s="13" t="str">
        <f>IF('Formato 3_Gantt'!F$8&lt;&gt;"",'Formato 3_Gantt'!F$8,"")</f>
        <v/>
      </c>
      <c r="K145" s="158" t="str">
        <f>IF('Formato 3_Gantt'!G$8&lt;&gt;"",'Formato 3_Gantt'!G$8,"")</f>
        <v/>
      </c>
      <c r="L145" s="158" t="str">
        <f>IF('Formato 3_Gantt'!H$8&lt;&gt;"",'Formato 3_Gantt'!H$8,"")</f>
        <v/>
      </c>
      <c r="M145" s="13" t="str">
        <f>IF('Formato 3_Gantt'!BL$8&lt;&gt;"",'Formato 3_Gantt'!BL$8,"")</f>
        <v/>
      </c>
      <c r="N145" s="13" t="str">
        <f>IF('Formato 3_Gantt'!BM$8&lt;&gt;"",'Formato 3_Gantt'!BM$8,"")</f>
        <v/>
      </c>
      <c r="O145" s="13" t="str">
        <f>IF('Formato 3_Gantt'!BN$8&lt;&gt;"",'Formato 3_Gantt'!BN$8,"")</f>
        <v/>
      </c>
      <c r="P145" s="13" t="str">
        <f>IF('Formato 3_Gantt'!BO$8&lt;&gt;"",'Formato 3_Gantt'!BO$8,"")</f>
        <v/>
      </c>
      <c r="Q145" s="13" t="str">
        <f>IF('Formato 3_Gantt'!BP$8&lt;&gt;"",'Formato 3_Gantt'!BP$8,"")</f>
        <v/>
      </c>
      <c r="R145" s="13" t="str">
        <f>IF('Formato 3_Gantt'!BQ$8&lt;&gt;"",'Formato 3_Gantt'!BQ$8,"")</f>
        <v/>
      </c>
      <c r="S145" s="13" t="str">
        <f>IF('Formato 3_Gantt'!BR$8&lt;&gt;"",'Formato 3_Gantt'!BR$8,"")</f>
        <v/>
      </c>
      <c r="T145" s="13" t="str">
        <f>IF('Formato 3_Gantt'!BS$8&lt;&gt;"",'Formato 3_Gantt'!BS$8,"")</f>
        <v/>
      </c>
      <c r="U145" s="13" t="str">
        <f>IF('Formato 3_Gantt'!BT$8&lt;&gt;"",'Formato 3_Gantt'!BT$8,"")</f>
        <v/>
      </c>
      <c r="V145" s="13" t="str">
        <f>IF('Formato 3_Gantt'!BU$8&lt;&gt;"",'Formato 3_Gantt'!BU$8,"")</f>
        <v/>
      </c>
      <c r="W145" s="13" t="str">
        <f>IF('Formato 3_Gantt'!BV$8&lt;&gt;"",'Formato 3_Gantt'!BV$8,"")</f>
        <v/>
      </c>
      <c r="X145" s="13" t="str">
        <f>IF('Formato 3_Gantt'!BW$8&lt;&gt;"",'Formato 3_Gantt'!BW$8,"")</f>
        <v/>
      </c>
      <c r="Y145" s="13" t="str">
        <f>IF('Formato 3_Gantt'!BX$8&lt;&gt;"",'Formato 3_Gantt'!BX$8,"")</f>
        <v/>
      </c>
      <c r="Z145" s="162" t="str">
        <f>IF(Formato_02!S$15&lt;&gt;"",Formato_02!S$15,"")</f>
        <v/>
      </c>
      <c r="AA145" s="162" t="str">
        <f>IF(Formato_02!T$15&lt;&gt;"",Formato_02!T$15,"")</f>
        <v/>
      </c>
      <c r="AB145" s="162" t="str">
        <f>IF(Formato_02!U$15&lt;&gt;"",Formato_02!U$15,"")</f>
        <v/>
      </c>
      <c r="AC145" s="162" t="str">
        <f>IF(Formato_02!V$15&lt;&gt;"",Formato_02!V$15,"")</f>
        <v/>
      </c>
      <c r="AD145" s="162" t="str">
        <f>IF(Formato_02!W$15&lt;&gt;"",Formato_02!W$15,"")</f>
        <v/>
      </c>
      <c r="AE145" s="162" t="str">
        <f>IF(Formato_02!X$15&lt;&gt;"",Formato_02!X$15,"")</f>
        <v/>
      </c>
      <c r="AF145" s="162" t="str">
        <f>IF(Formato_02!Y$15&lt;&gt;"",Formato_02!Y$15,"")</f>
        <v/>
      </c>
      <c r="AG145" s="162" t="str">
        <f>IF(Formato_02!Z$15&lt;&gt;"",Formato_02!Z$15,"")</f>
        <v/>
      </c>
      <c r="AH145" s="162" t="str">
        <f>IF(Formato_02!AA$15&lt;&gt;"",Formato_02!AA$15,"")</f>
        <v/>
      </c>
      <c r="AI145" s="162" t="str">
        <f>IF(Formato_02!AB$15&lt;&gt;"",Formato_02!AB$15,"")</f>
        <v/>
      </c>
      <c r="AJ145" s="162" t="str">
        <f>IF(Formato_02!AC$15&lt;&gt;"",Formato_02!AC$15,"")</f>
        <v/>
      </c>
      <c r="AK145" s="162" t="str">
        <f>IF(Formato_02!AD$15&lt;&gt;"",Formato_02!AD$15,"")</f>
        <v/>
      </c>
      <c r="AL145" s="162" t="str">
        <f>IF(Formato_02!$N$14&lt;&gt;"",Formato_02!$N$14,"")</f>
        <v/>
      </c>
      <c r="AM145" s="13" t="str">
        <f>IF(Formato_02!$X$4&lt;&gt;"","AN","")</f>
        <v/>
      </c>
      <c r="AN145" s="24" t="str">
        <f t="shared" si="17"/>
        <v/>
      </c>
      <c r="AO145" s="13" t="str">
        <f>IF(Formato_02!$Y$4&lt;&gt;"","P027","")</f>
        <v/>
      </c>
      <c r="AP145" s="24" t="str">
        <f t="shared" si="18"/>
        <v/>
      </c>
      <c r="AQ145" s="13" t="str">
        <f>IF(Formato_02!$Z$4&lt;&gt;"","PNCVG","")</f>
        <v/>
      </c>
      <c r="AR145" s="24" t="str">
        <f t="shared" si="19"/>
        <v/>
      </c>
      <c r="AS145" s="13" t="str">
        <f>IF(Formato_02!$AA$4&lt;&gt;"","PNFF","")</f>
        <v/>
      </c>
      <c r="AT145" s="24" t="str">
        <f t="shared" si="20"/>
        <v/>
      </c>
      <c r="AU145" s="13" t="str">
        <f>IF(Formato_02!$AB$4&lt;&gt;"","PNPAM","")</f>
        <v/>
      </c>
      <c r="AV145" s="24" t="str">
        <f t="shared" si="21"/>
        <v/>
      </c>
      <c r="AW145" s="13" t="str">
        <f>IF(Formato_02!$AC$4&lt;&gt;"","PNAIA","")</f>
        <v/>
      </c>
      <c r="AX145" s="24" t="str">
        <f t="shared" si="22"/>
        <v/>
      </c>
      <c r="AY145" s="13" t="str">
        <f>IF(Formato_02!$AD$4&lt;&gt;"","PIO","")</f>
        <v/>
      </c>
      <c r="AZ145" s="24" t="str">
        <f t="shared" si="23"/>
        <v/>
      </c>
      <c r="BA145" s="13" t="str">
        <f>IF('Formato 3_Gantt'!B$13&lt;&gt;"",'Formato 3_Gantt'!A$13,"")</f>
        <v/>
      </c>
      <c r="BB145" s="24" t="str">
        <f>IF('Formato 3_Gantt'!B$13&lt;&gt;"",'Formato 3_Gantt'!B$13,"")</f>
        <v/>
      </c>
      <c r="BC145" s="22" t="str">
        <f>IF('Formato 3_Gantt'!C$13&lt;&gt;"",'Formato 3_Gantt'!C$13,"")</f>
        <v/>
      </c>
      <c r="BD145" s="13" t="str">
        <f>IF('Formato 3_Gantt'!D$13&lt;&gt;"",'Formato 3_Gantt'!D$13,"")</f>
        <v/>
      </c>
      <c r="BE145" s="161" t="str">
        <f>IF('Formato 3_Gantt'!E$13&lt;&gt;"",'Formato 3_Gantt'!E$13,"")</f>
        <v/>
      </c>
      <c r="BF145" s="13" t="str">
        <f>IF('Formato 3_Gantt'!F$13&lt;&gt;"",'Formato 3_Gantt'!F$13,"")</f>
        <v/>
      </c>
      <c r="BG145" s="158" t="str">
        <f>IF('Formato 3_Gantt'!G$13&lt;&gt;"",'Formato 3_Gantt'!G$13,"")</f>
        <v/>
      </c>
      <c r="BH145" s="158" t="str">
        <f>IF('Formato 3_Gantt'!H$13&lt;&gt;"",'Formato 3_Gantt'!H$13,"")</f>
        <v/>
      </c>
      <c r="BI145" s="161" t="str">
        <f>IF('Formato 3_Gantt'!BL$13&lt;&gt;"",'Formato 3_Gantt'!BL$13,"")</f>
        <v/>
      </c>
      <c r="BJ145" s="161" t="str">
        <f>IF('Formato 3_Gantt'!BM$13&lt;&gt;"",'Formato 3_Gantt'!BM$13,"")</f>
        <v/>
      </c>
      <c r="BK145" s="161" t="str">
        <f>IF('Formato 3_Gantt'!BN$13&lt;&gt;"",'Formato 3_Gantt'!BN$13,"")</f>
        <v/>
      </c>
      <c r="BL145" s="161" t="str">
        <f>IF('Formato 3_Gantt'!BO$13&lt;&gt;"",'Formato 3_Gantt'!BO$13,"")</f>
        <v/>
      </c>
      <c r="BM145" s="161" t="str">
        <f>IF('Formato 3_Gantt'!BP$13&lt;&gt;"",'Formato 3_Gantt'!BP$13,"")</f>
        <v/>
      </c>
      <c r="BN145" s="161" t="str">
        <f>IF('Formato 3_Gantt'!BQ$13&lt;&gt;"",'Formato 3_Gantt'!BQ$13,"")</f>
        <v/>
      </c>
      <c r="BO145" s="161" t="str">
        <f>IF('Formato 3_Gantt'!BR$13&lt;&gt;"",'Formato 3_Gantt'!BR$13,"")</f>
        <v/>
      </c>
      <c r="BP145" s="161" t="str">
        <f>IF('Formato 3_Gantt'!BS$13&lt;&gt;"",'Formato 3_Gantt'!BS$13,"")</f>
        <v/>
      </c>
      <c r="BQ145" s="161" t="str">
        <f>IF('Formato 3_Gantt'!BT$13&lt;&gt;"",'Formato 3_Gantt'!BT$13,"")</f>
        <v/>
      </c>
      <c r="BR145" s="161" t="str">
        <f>IF('Formato 3_Gantt'!BU$13&lt;&gt;"",'Formato 3_Gantt'!BU$13,"")</f>
        <v/>
      </c>
      <c r="BS145" s="161" t="str">
        <f>IF('Formato 3_Gantt'!BV$13&lt;&gt;"",'Formato 3_Gantt'!BV$13,"")</f>
        <v/>
      </c>
      <c r="BT145" s="161" t="str">
        <f>IF('Formato 3_Gantt'!BW$13&lt;&gt;"",'Formato 3_Gantt'!BW$13,"")</f>
        <v/>
      </c>
      <c r="BU145" s="161" t="str">
        <f>IF('Formato 3_Gantt'!BX$13&lt;&gt;"",'Formato 3_Gantt'!BX$13,"")</f>
        <v/>
      </c>
      <c r="BV145" s="163" t="str">
        <f>IF('Formato 4_Ppto'!I$131&lt;&gt;"",'Formato 4_Ppto'!I$131,"")</f>
        <v/>
      </c>
      <c r="BW145" s="162" t="str">
        <f>IF('Formato 4_Ppto'!X$131&lt;&gt;"",'Formato 4_Ppto'!X$131,"")</f>
        <v/>
      </c>
      <c r="BX145" s="162" t="str">
        <f>IF('Formato 4_Ppto'!Y$131&lt;&gt;"",'Formato 4_Ppto'!Y$131,"")</f>
        <v/>
      </c>
      <c r="BY145" s="162" t="str">
        <f>IF('Formato 4_Ppto'!Z$131&lt;&gt;"",'Formato 4_Ppto'!Z$131,"")</f>
        <v/>
      </c>
      <c r="BZ145" s="162" t="str">
        <f>IF('Formato 4_Ppto'!AA$131&lt;&gt;"",'Formato 4_Ppto'!AA$131,"")</f>
        <v/>
      </c>
      <c r="CA145" s="162" t="str">
        <f>IF('Formato 4_Ppto'!AB$131&lt;&gt;"",'Formato 4_Ppto'!AB$131,"")</f>
        <v/>
      </c>
      <c r="CB145" s="162" t="str">
        <f>IF('Formato 4_Ppto'!AC$131&lt;&gt;"",'Formato 4_Ppto'!AC$131,"")</f>
        <v/>
      </c>
      <c r="CC145" s="162" t="str">
        <f>IF('Formato 4_Ppto'!AD$131&lt;&gt;"",'Formato 4_Ppto'!AD$131,"")</f>
        <v/>
      </c>
      <c r="CD145" s="162" t="str">
        <f>IF('Formato 4_Ppto'!AE$131&lt;&gt;"",'Formato 4_Ppto'!AE$131,"")</f>
        <v/>
      </c>
      <c r="CE145" s="162" t="str">
        <f>IF('Formato 4_Ppto'!AF$131&lt;&gt;"",'Formato 4_Ppto'!AF$131,"")</f>
        <v/>
      </c>
      <c r="CF145" s="162" t="str">
        <f>IF('Formato 4_Ppto'!AG$131&lt;&gt;"",'Formato 4_Ppto'!AG$131,"")</f>
        <v/>
      </c>
      <c r="CG145" s="162" t="str">
        <f>IF('Formato 4_Ppto'!AH$131&lt;&gt;"",'Formato 4_Ppto'!AH$131,"")</f>
        <v/>
      </c>
      <c r="CH145" s="162" t="str">
        <f>IF('Formato 4_Ppto'!AI$131&lt;&gt;"",'Formato 4_Ppto'!AI$131,"")</f>
        <v/>
      </c>
      <c r="CI145" s="163" t="str">
        <f>IF('Formato 4_Ppto'!AJ$131&lt;&gt;"",'Formato 4_Ppto'!AJ$131,"")</f>
        <v/>
      </c>
      <c r="CJ145" s="13" t="str">
        <f>IF('Formato 4_Ppto'!B154&lt;&gt;"",'Formato 4_Ppto'!A154,"")</f>
        <v/>
      </c>
      <c r="CK145" s="24" t="str">
        <f>IF('Formato 4_Ppto'!B154&lt;&gt;"",'Formato 4_Ppto'!B154,"")</f>
        <v/>
      </c>
      <c r="CL145" s="22" t="str">
        <f>IF('Formato 4_Ppto'!C154&lt;&gt;"",'Formato 4_Ppto'!C154,"")</f>
        <v/>
      </c>
      <c r="CM145" s="24" t="str">
        <f>IF('Formato 4_Ppto'!D154&lt;&gt;"",'Formato 4_Ppto'!D154,"")</f>
        <v/>
      </c>
      <c r="CN145" s="161" t="str">
        <f>IF('Formato 4_Ppto'!E154&lt;&gt;"",'Formato 4_Ppto'!E154,"")</f>
        <v/>
      </c>
      <c r="CO145" s="161" t="str">
        <f>IF('Formato 4_Ppto'!G154&lt;&gt;"",'Formato 4_Ppto'!G154,"")</f>
        <v/>
      </c>
      <c r="CP145" s="163" t="str">
        <f>IF('Formato 4_Ppto'!I154&lt;&gt;"",'Formato 4_Ppto'!I154,"")</f>
        <v/>
      </c>
      <c r="CQ145" s="161" t="str">
        <f>IF('Formato 4_Ppto'!K154&lt;&gt;"",'Formato 4_Ppto'!K154,"")</f>
        <v/>
      </c>
      <c r="CR145" s="161" t="str">
        <f>IF('Formato 4_Ppto'!L154&lt;&gt;"",'Formato 4_Ppto'!L154,"")</f>
        <v/>
      </c>
      <c r="CS145" s="161" t="str">
        <f>IF('Formato 4_Ppto'!M154&lt;&gt;"",'Formato 4_Ppto'!M154,"")</f>
        <v/>
      </c>
      <c r="CT145" s="161" t="str">
        <f>IF('Formato 4_Ppto'!N154&lt;&gt;"",'Formato 4_Ppto'!N154,"")</f>
        <v/>
      </c>
      <c r="CU145" s="161" t="str">
        <f>IF('Formato 4_Ppto'!O154&lt;&gt;"",'Formato 4_Ppto'!O154,"")</f>
        <v/>
      </c>
      <c r="CV145" s="161" t="str">
        <f>IF('Formato 4_Ppto'!P154&lt;&gt;"",'Formato 4_Ppto'!P154,"")</f>
        <v/>
      </c>
      <c r="CW145" s="161" t="str">
        <f>IF('Formato 4_Ppto'!Q154&lt;&gt;"",'Formato 4_Ppto'!Q154,"")</f>
        <v/>
      </c>
      <c r="CX145" s="161" t="str">
        <f>IF('Formato 4_Ppto'!R154&lt;&gt;"",'Formato 4_Ppto'!R154,"")</f>
        <v/>
      </c>
      <c r="CY145" s="161" t="str">
        <f>IF('Formato 4_Ppto'!S154&lt;&gt;"",'Formato 4_Ppto'!S154,"")</f>
        <v/>
      </c>
      <c r="CZ145" s="161" t="str">
        <f>IF('Formato 4_Ppto'!T154&lt;&gt;"",'Formato 4_Ppto'!T154,"")</f>
        <v/>
      </c>
      <c r="DA145" s="161" t="str">
        <f>IF('Formato 4_Ppto'!U154&lt;&gt;"",'Formato 4_Ppto'!U154,"")</f>
        <v/>
      </c>
      <c r="DB145" s="161" t="str">
        <f>IF('Formato 4_Ppto'!V154&lt;&gt;"",'Formato 4_Ppto'!V154,"")</f>
        <v/>
      </c>
      <c r="DC145" s="161" t="str">
        <f>IF('Formato 4_Ppto'!W154&lt;&gt;"",'Formato 4_Ppto'!W154,"")</f>
        <v/>
      </c>
      <c r="DD145" s="162" t="str">
        <f>IF('Formato 4_Ppto'!X154&lt;&gt;"",'Formato 4_Ppto'!X154,"")</f>
        <v/>
      </c>
      <c r="DE145" s="162" t="str">
        <f>IF('Formato 4_Ppto'!Y154&lt;&gt;"",'Formato 4_Ppto'!Y154,"")</f>
        <v/>
      </c>
      <c r="DF145" s="162" t="str">
        <f>IF('Formato 4_Ppto'!Z154&lt;&gt;"",'Formato 4_Ppto'!Z154,"")</f>
        <v/>
      </c>
      <c r="DG145" s="162" t="str">
        <f>IF('Formato 4_Ppto'!AA154&lt;&gt;"",'Formato 4_Ppto'!AA154,"")</f>
        <v/>
      </c>
      <c r="DH145" s="162" t="str">
        <f>IF('Formato 4_Ppto'!AB154&lt;&gt;"",'Formato 4_Ppto'!AB154,"")</f>
        <v/>
      </c>
      <c r="DI145" s="162" t="str">
        <f>IF('Formato 4_Ppto'!AC154&lt;&gt;"",'Formato 4_Ppto'!AC154,"")</f>
        <v/>
      </c>
      <c r="DJ145" s="162" t="str">
        <f>IF('Formato 4_Ppto'!AD154&lt;&gt;"",'Formato 4_Ppto'!AD154,"")</f>
        <v/>
      </c>
      <c r="DK145" s="162" t="str">
        <f>IF('Formato 4_Ppto'!AE154&lt;&gt;"",'Formato 4_Ppto'!AE154,"")</f>
        <v/>
      </c>
      <c r="DL145" s="162" t="str">
        <f>IF('Formato 4_Ppto'!AF154&lt;&gt;"",'Formato 4_Ppto'!AF154,"")</f>
        <v/>
      </c>
      <c r="DM145" s="162" t="str">
        <f>IF('Formato 4_Ppto'!AG154&lt;&gt;"",'Formato 4_Ppto'!AG154,"")</f>
        <v/>
      </c>
      <c r="DN145" s="162" t="str">
        <f>IF('Formato 4_Ppto'!AH154&lt;&gt;"",'Formato 4_Ppto'!AH154,"")</f>
        <v/>
      </c>
      <c r="DO145" s="162" t="str">
        <f>IF('Formato 4_Ppto'!AI154&lt;&gt;"",'Formato 4_Ppto'!AI154,"")</f>
        <v/>
      </c>
      <c r="DP145" s="163" t="str">
        <f>IF('Formato 4_Ppto'!AJ154&lt;&gt;"",'Formato 4_Ppto'!AJ154,"")</f>
        <v/>
      </c>
    </row>
    <row r="146" spans="2:120" x14ac:dyDescent="0.3">
      <c r="B146" s="13" t="str">
        <f>IF(OR(Tabla6[[#This Row],[IDA]]="",Tabla6[[#This Row],[IDT]]="",Tabla6[[#This Row],[IDI]]=""),"",Tabla6[[#This Row],[IDA]]&amp;"."&amp;Tabla6[[#This Row],[IDT]]&amp;"."&amp;Tabla6[[#This Row],[IDI]])</f>
        <v/>
      </c>
      <c r="C146" s="13" t="str">
        <f>IF(Formato_02!$B$14&lt;&gt;"",0,"")</f>
        <v/>
      </c>
      <c r="D146" s="13" t="str">
        <f>IF(Formato_02!$H$9&lt;&gt;"",Formato_02!$H$9,"")</f>
        <v/>
      </c>
      <c r="E146" s="24" t="str">
        <f t="shared" si="16"/>
        <v/>
      </c>
      <c r="F146" s="24" t="str">
        <f>IF(Formato_02!$B$14&lt;&gt;"",Formato_02!$B$14,"")</f>
        <v/>
      </c>
      <c r="G146" s="22" t="str">
        <f>IF('Formato 3_Gantt'!C151&lt;&gt;"",'Formato 3_Gantt'!C151,"")</f>
        <v/>
      </c>
      <c r="H146" s="13" t="str">
        <f>IF('Formato 3_Gantt'!D$8&lt;&gt;"",'Formato 3_Gantt'!D$8,"")</f>
        <v/>
      </c>
      <c r="I146" s="13" t="str">
        <f>IF('Formato 3_Gantt'!E$8&lt;&gt;"",'Formato 3_Gantt'!E$8,"")</f>
        <v/>
      </c>
      <c r="J146" s="13" t="str">
        <f>IF('Formato 3_Gantt'!F$8&lt;&gt;"",'Formato 3_Gantt'!F$8,"")</f>
        <v/>
      </c>
      <c r="K146" s="158" t="str">
        <f>IF('Formato 3_Gantt'!G$8&lt;&gt;"",'Formato 3_Gantt'!G$8,"")</f>
        <v/>
      </c>
      <c r="L146" s="158" t="str">
        <f>IF('Formato 3_Gantt'!H$8&lt;&gt;"",'Formato 3_Gantt'!H$8,"")</f>
        <v/>
      </c>
      <c r="M146" s="13" t="str">
        <f>IF('Formato 3_Gantt'!BL$8&lt;&gt;"",'Formato 3_Gantt'!BL$8,"")</f>
        <v/>
      </c>
      <c r="N146" s="13" t="str">
        <f>IF('Formato 3_Gantt'!BM$8&lt;&gt;"",'Formato 3_Gantt'!BM$8,"")</f>
        <v/>
      </c>
      <c r="O146" s="13" t="str">
        <f>IF('Formato 3_Gantt'!BN$8&lt;&gt;"",'Formato 3_Gantt'!BN$8,"")</f>
        <v/>
      </c>
      <c r="P146" s="13" t="str">
        <f>IF('Formato 3_Gantt'!BO$8&lt;&gt;"",'Formato 3_Gantt'!BO$8,"")</f>
        <v/>
      </c>
      <c r="Q146" s="13" t="str">
        <f>IF('Formato 3_Gantt'!BP$8&lt;&gt;"",'Formato 3_Gantt'!BP$8,"")</f>
        <v/>
      </c>
      <c r="R146" s="13" t="str">
        <f>IF('Formato 3_Gantt'!BQ$8&lt;&gt;"",'Formato 3_Gantt'!BQ$8,"")</f>
        <v/>
      </c>
      <c r="S146" s="13" t="str">
        <f>IF('Formato 3_Gantt'!BR$8&lt;&gt;"",'Formato 3_Gantt'!BR$8,"")</f>
        <v/>
      </c>
      <c r="T146" s="13" t="str">
        <f>IF('Formato 3_Gantt'!BS$8&lt;&gt;"",'Formato 3_Gantt'!BS$8,"")</f>
        <v/>
      </c>
      <c r="U146" s="13" t="str">
        <f>IF('Formato 3_Gantt'!BT$8&lt;&gt;"",'Formato 3_Gantt'!BT$8,"")</f>
        <v/>
      </c>
      <c r="V146" s="13" t="str">
        <f>IF('Formato 3_Gantt'!BU$8&lt;&gt;"",'Formato 3_Gantt'!BU$8,"")</f>
        <v/>
      </c>
      <c r="W146" s="13" t="str">
        <f>IF('Formato 3_Gantt'!BV$8&lt;&gt;"",'Formato 3_Gantt'!BV$8,"")</f>
        <v/>
      </c>
      <c r="X146" s="13" t="str">
        <f>IF('Formato 3_Gantt'!BW$8&lt;&gt;"",'Formato 3_Gantt'!BW$8,"")</f>
        <v/>
      </c>
      <c r="Y146" s="13" t="str">
        <f>IF('Formato 3_Gantt'!BX$8&lt;&gt;"",'Formato 3_Gantt'!BX$8,"")</f>
        <v/>
      </c>
      <c r="Z146" s="162" t="str">
        <f>IF(Formato_02!S$15&lt;&gt;"",Formato_02!S$15,"")</f>
        <v/>
      </c>
      <c r="AA146" s="162" t="str">
        <f>IF(Formato_02!T$15&lt;&gt;"",Formato_02!T$15,"")</f>
        <v/>
      </c>
      <c r="AB146" s="162" t="str">
        <f>IF(Formato_02!U$15&lt;&gt;"",Formato_02!U$15,"")</f>
        <v/>
      </c>
      <c r="AC146" s="162" t="str">
        <f>IF(Formato_02!V$15&lt;&gt;"",Formato_02!V$15,"")</f>
        <v/>
      </c>
      <c r="AD146" s="162" t="str">
        <f>IF(Formato_02!W$15&lt;&gt;"",Formato_02!W$15,"")</f>
        <v/>
      </c>
      <c r="AE146" s="162" t="str">
        <f>IF(Formato_02!X$15&lt;&gt;"",Formato_02!X$15,"")</f>
        <v/>
      </c>
      <c r="AF146" s="162" t="str">
        <f>IF(Formato_02!Y$15&lt;&gt;"",Formato_02!Y$15,"")</f>
        <v/>
      </c>
      <c r="AG146" s="162" t="str">
        <f>IF(Formato_02!Z$15&lt;&gt;"",Formato_02!Z$15,"")</f>
        <v/>
      </c>
      <c r="AH146" s="162" t="str">
        <f>IF(Formato_02!AA$15&lt;&gt;"",Formato_02!AA$15,"")</f>
        <v/>
      </c>
      <c r="AI146" s="162" t="str">
        <f>IF(Formato_02!AB$15&lt;&gt;"",Formato_02!AB$15,"")</f>
        <v/>
      </c>
      <c r="AJ146" s="162" t="str">
        <f>IF(Formato_02!AC$15&lt;&gt;"",Formato_02!AC$15,"")</f>
        <v/>
      </c>
      <c r="AK146" s="162" t="str">
        <f>IF(Formato_02!AD$15&lt;&gt;"",Formato_02!AD$15,"")</f>
        <v/>
      </c>
      <c r="AL146" s="162" t="str">
        <f>IF(Formato_02!$N$14&lt;&gt;"",Formato_02!$N$14,"")</f>
        <v/>
      </c>
      <c r="AM146" s="13" t="str">
        <f>IF(Formato_02!$X$4&lt;&gt;"","AN","")</f>
        <v/>
      </c>
      <c r="AN146" s="24" t="str">
        <f t="shared" si="17"/>
        <v/>
      </c>
      <c r="AO146" s="13" t="str">
        <f>IF(Formato_02!$Y$4&lt;&gt;"","P027","")</f>
        <v/>
      </c>
      <c r="AP146" s="24" t="str">
        <f t="shared" si="18"/>
        <v/>
      </c>
      <c r="AQ146" s="13" t="str">
        <f>IF(Formato_02!$Z$4&lt;&gt;"","PNCVG","")</f>
        <v/>
      </c>
      <c r="AR146" s="24" t="str">
        <f t="shared" si="19"/>
        <v/>
      </c>
      <c r="AS146" s="13" t="str">
        <f>IF(Formato_02!$AA$4&lt;&gt;"","PNFF","")</f>
        <v/>
      </c>
      <c r="AT146" s="24" t="str">
        <f t="shared" si="20"/>
        <v/>
      </c>
      <c r="AU146" s="13" t="str">
        <f>IF(Formato_02!$AB$4&lt;&gt;"","PNPAM","")</f>
        <v/>
      </c>
      <c r="AV146" s="24" t="str">
        <f t="shared" si="21"/>
        <v/>
      </c>
      <c r="AW146" s="13" t="str">
        <f>IF(Formato_02!$AC$4&lt;&gt;"","PNAIA","")</f>
        <v/>
      </c>
      <c r="AX146" s="24" t="str">
        <f t="shared" si="22"/>
        <v/>
      </c>
      <c r="AY146" s="13" t="str">
        <f>IF(Formato_02!$AD$4&lt;&gt;"","PIO","")</f>
        <v/>
      </c>
      <c r="AZ146" s="24" t="str">
        <f t="shared" si="23"/>
        <v/>
      </c>
      <c r="BA146" s="13" t="str">
        <f>IF('Formato 3_Gantt'!B$13&lt;&gt;"",'Formato 3_Gantt'!A$13,"")</f>
        <v/>
      </c>
      <c r="BB146" s="24" t="str">
        <f>IF('Formato 3_Gantt'!B$13&lt;&gt;"",'Formato 3_Gantt'!B$13,"")</f>
        <v/>
      </c>
      <c r="BC146" s="22" t="str">
        <f>IF('Formato 3_Gantt'!C$13&lt;&gt;"",'Formato 3_Gantt'!C$13,"")</f>
        <v/>
      </c>
      <c r="BD146" s="13" t="str">
        <f>IF('Formato 3_Gantt'!D$13&lt;&gt;"",'Formato 3_Gantt'!D$13,"")</f>
        <v/>
      </c>
      <c r="BE146" s="161" t="str">
        <f>IF('Formato 3_Gantt'!E$13&lt;&gt;"",'Formato 3_Gantt'!E$13,"")</f>
        <v/>
      </c>
      <c r="BF146" s="13" t="str">
        <f>IF('Formato 3_Gantt'!F$13&lt;&gt;"",'Formato 3_Gantt'!F$13,"")</f>
        <v/>
      </c>
      <c r="BG146" s="158" t="str">
        <f>IF('Formato 3_Gantt'!G$13&lt;&gt;"",'Formato 3_Gantt'!G$13,"")</f>
        <v/>
      </c>
      <c r="BH146" s="158" t="str">
        <f>IF('Formato 3_Gantt'!H$13&lt;&gt;"",'Formato 3_Gantt'!H$13,"")</f>
        <v/>
      </c>
      <c r="BI146" s="161" t="str">
        <f>IF('Formato 3_Gantt'!BL$13&lt;&gt;"",'Formato 3_Gantt'!BL$13,"")</f>
        <v/>
      </c>
      <c r="BJ146" s="161" t="str">
        <f>IF('Formato 3_Gantt'!BM$13&lt;&gt;"",'Formato 3_Gantt'!BM$13,"")</f>
        <v/>
      </c>
      <c r="BK146" s="161" t="str">
        <f>IF('Formato 3_Gantt'!BN$13&lt;&gt;"",'Formato 3_Gantt'!BN$13,"")</f>
        <v/>
      </c>
      <c r="BL146" s="161" t="str">
        <f>IF('Formato 3_Gantt'!BO$13&lt;&gt;"",'Formato 3_Gantt'!BO$13,"")</f>
        <v/>
      </c>
      <c r="BM146" s="161" t="str">
        <f>IF('Formato 3_Gantt'!BP$13&lt;&gt;"",'Formato 3_Gantt'!BP$13,"")</f>
        <v/>
      </c>
      <c r="BN146" s="161" t="str">
        <f>IF('Formato 3_Gantt'!BQ$13&lt;&gt;"",'Formato 3_Gantt'!BQ$13,"")</f>
        <v/>
      </c>
      <c r="BO146" s="161" t="str">
        <f>IF('Formato 3_Gantt'!BR$13&lt;&gt;"",'Formato 3_Gantt'!BR$13,"")</f>
        <v/>
      </c>
      <c r="BP146" s="161" t="str">
        <f>IF('Formato 3_Gantt'!BS$13&lt;&gt;"",'Formato 3_Gantt'!BS$13,"")</f>
        <v/>
      </c>
      <c r="BQ146" s="161" t="str">
        <f>IF('Formato 3_Gantt'!BT$13&lt;&gt;"",'Formato 3_Gantt'!BT$13,"")</f>
        <v/>
      </c>
      <c r="BR146" s="161" t="str">
        <f>IF('Formato 3_Gantt'!BU$13&lt;&gt;"",'Formato 3_Gantt'!BU$13,"")</f>
        <v/>
      </c>
      <c r="BS146" s="161" t="str">
        <f>IF('Formato 3_Gantt'!BV$13&lt;&gt;"",'Formato 3_Gantt'!BV$13,"")</f>
        <v/>
      </c>
      <c r="BT146" s="161" t="str">
        <f>IF('Formato 3_Gantt'!BW$13&lt;&gt;"",'Formato 3_Gantt'!BW$13,"")</f>
        <v/>
      </c>
      <c r="BU146" s="161" t="str">
        <f>IF('Formato 3_Gantt'!BX$13&lt;&gt;"",'Formato 3_Gantt'!BX$13,"")</f>
        <v/>
      </c>
      <c r="BV146" s="163" t="str">
        <f>IF('Formato 4_Ppto'!I$131&lt;&gt;"",'Formato 4_Ppto'!I$131,"")</f>
        <v/>
      </c>
      <c r="BW146" s="162" t="str">
        <f>IF('Formato 4_Ppto'!X$131&lt;&gt;"",'Formato 4_Ppto'!X$131,"")</f>
        <v/>
      </c>
      <c r="BX146" s="162" t="str">
        <f>IF('Formato 4_Ppto'!Y$131&lt;&gt;"",'Formato 4_Ppto'!Y$131,"")</f>
        <v/>
      </c>
      <c r="BY146" s="162" t="str">
        <f>IF('Formato 4_Ppto'!Z$131&lt;&gt;"",'Formato 4_Ppto'!Z$131,"")</f>
        <v/>
      </c>
      <c r="BZ146" s="162" t="str">
        <f>IF('Formato 4_Ppto'!AA$131&lt;&gt;"",'Formato 4_Ppto'!AA$131,"")</f>
        <v/>
      </c>
      <c r="CA146" s="162" t="str">
        <f>IF('Formato 4_Ppto'!AB$131&lt;&gt;"",'Formato 4_Ppto'!AB$131,"")</f>
        <v/>
      </c>
      <c r="CB146" s="162" t="str">
        <f>IF('Formato 4_Ppto'!AC$131&lt;&gt;"",'Formato 4_Ppto'!AC$131,"")</f>
        <v/>
      </c>
      <c r="CC146" s="162" t="str">
        <f>IF('Formato 4_Ppto'!AD$131&lt;&gt;"",'Formato 4_Ppto'!AD$131,"")</f>
        <v/>
      </c>
      <c r="CD146" s="162" t="str">
        <f>IF('Formato 4_Ppto'!AE$131&lt;&gt;"",'Formato 4_Ppto'!AE$131,"")</f>
        <v/>
      </c>
      <c r="CE146" s="162" t="str">
        <f>IF('Formato 4_Ppto'!AF$131&lt;&gt;"",'Formato 4_Ppto'!AF$131,"")</f>
        <v/>
      </c>
      <c r="CF146" s="162" t="str">
        <f>IF('Formato 4_Ppto'!AG$131&lt;&gt;"",'Formato 4_Ppto'!AG$131,"")</f>
        <v/>
      </c>
      <c r="CG146" s="162" t="str">
        <f>IF('Formato 4_Ppto'!AH$131&lt;&gt;"",'Formato 4_Ppto'!AH$131,"")</f>
        <v/>
      </c>
      <c r="CH146" s="162" t="str">
        <f>IF('Formato 4_Ppto'!AI$131&lt;&gt;"",'Formato 4_Ppto'!AI$131,"")</f>
        <v/>
      </c>
      <c r="CI146" s="163" t="str">
        <f>IF('Formato 4_Ppto'!AJ$131&lt;&gt;"",'Formato 4_Ppto'!AJ$131,"")</f>
        <v/>
      </c>
      <c r="CJ146" s="13" t="str">
        <f>IF('Formato 4_Ppto'!B155&lt;&gt;"",'Formato 4_Ppto'!A155,"")</f>
        <v/>
      </c>
      <c r="CK146" s="24" t="str">
        <f>IF('Formato 4_Ppto'!B155&lt;&gt;"",'Formato 4_Ppto'!B155,"")</f>
        <v/>
      </c>
      <c r="CL146" s="22" t="str">
        <f>IF('Formato 4_Ppto'!C155&lt;&gt;"",'Formato 4_Ppto'!C155,"")</f>
        <v/>
      </c>
      <c r="CM146" s="24" t="str">
        <f>IF('Formato 4_Ppto'!D155&lt;&gt;"",'Formato 4_Ppto'!D155,"")</f>
        <v/>
      </c>
      <c r="CN146" s="161" t="str">
        <f>IF('Formato 4_Ppto'!E155&lt;&gt;"",'Formato 4_Ppto'!E155,"")</f>
        <v/>
      </c>
      <c r="CO146" s="161" t="str">
        <f>IF('Formato 4_Ppto'!G155&lt;&gt;"",'Formato 4_Ppto'!G155,"")</f>
        <v/>
      </c>
      <c r="CP146" s="163" t="str">
        <f>IF('Formato 4_Ppto'!I155&lt;&gt;"",'Formato 4_Ppto'!I155,"")</f>
        <v/>
      </c>
      <c r="CQ146" s="161" t="str">
        <f>IF('Formato 4_Ppto'!K155&lt;&gt;"",'Formato 4_Ppto'!K155,"")</f>
        <v/>
      </c>
      <c r="CR146" s="161" t="str">
        <f>IF('Formato 4_Ppto'!L155&lt;&gt;"",'Formato 4_Ppto'!L155,"")</f>
        <v/>
      </c>
      <c r="CS146" s="161" t="str">
        <f>IF('Formato 4_Ppto'!M155&lt;&gt;"",'Formato 4_Ppto'!M155,"")</f>
        <v/>
      </c>
      <c r="CT146" s="161" t="str">
        <f>IF('Formato 4_Ppto'!N155&lt;&gt;"",'Formato 4_Ppto'!N155,"")</f>
        <v/>
      </c>
      <c r="CU146" s="161" t="str">
        <f>IF('Formato 4_Ppto'!O155&lt;&gt;"",'Formato 4_Ppto'!O155,"")</f>
        <v/>
      </c>
      <c r="CV146" s="161" t="str">
        <f>IF('Formato 4_Ppto'!P155&lt;&gt;"",'Formato 4_Ppto'!P155,"")</f>
        <v/>
      </c>
      <c r="CW146" s="161" t="str">
        <f>IF('Formato 4_Ppto'!Q155&lt;&gt;"",'Formato 4_Ppto'!Q155,"")</f>
        <v/>
      </c>
      <c r="CX146" s="161" t="str">
        <f>IF('Formato 4_Ppto'!R155&lt;&gt;"",'Formato 4_Ppto'!R155,"")</f>
        <v/>
      </c>
      <c r="CY146" s="161" t="str">
        <f>IF('Formato 4_Ppto'!S155&lt;&gt;"",'Formato 4_Ppto'!S155,"")</f>
        <v/>
      </c>
      <c r="CZ146" s="161" t="str">
        <f>IF('Formato 4_Ppto'!T155&lt;&gt;"",'Formato 4_Ppto'!T155,"")</f>
        <v/>
      </c>
      <c r="DA146" s="161" t="str">
        <f>IF('Formato 4_Ppto'!U155&lt;&gt;"",'Formato 4_Ppto'!U155,"")</f>
        <v/>
      </c>
      <c r="DB146" s="161" t="str">
        <f>IF('Formato 4_Ppto'!V155&lt;&gt;"",'Formato 4_Ppto'!V155,"")</f>
        <v/>
      </c>
      <c r="DC146" s="161" t="str">
        <f>IF('Formato 4_Ppto'!W155&lt;&gt;"",'Formato 4_Ppto'!W155,"")</f>
        <v/>
      </c>
      <c r="DD146" s="162" t="str">
        <f>IF('Formato 4_Ppto'!X155&lt;&gt;"",'Formato 4_Ppto'!X155,"")</f>
        <v/>
      </c>
      <c r="DE146" s="162" t="str">
        <f>IF('Formato 4_Ppto'!Y155&lt;&gt;"",'Formato 4_Ppto'!Y155,"")</f>
        <v/>
      </c>
      <c r="DF146" s="162" t="str">
        <f>IF('Formato 4_Ppto'!Z155&lt;&gt;"",'Formato 4_Ppto'!Z155,"")</f>
        <v/>
      </c>
      <c r="DG146" s="162" t="str">
        <f>IF('Formato 4_Ppto'!AA155&lt;&gt;"",'Formato 4_Ppto'!AA155,"")</f>
        <v/>
      </c>
      <c r="DH146" s="162" t="str">
        <f>IF('Formato 4_Ppto'!AB155&lt;&gt;"",'Formato 4_Ppto'!AB155,"")</f>
        <v/>
      </c>
      <c r="DI146" s="162" t="str">
        <f>IF('Formato 4_Ppto'!AC155&lt;&gt;"",'Formato 4_Ppto'!AC155,"")</f>
        <v/>
      </c>
      <c r="DJ146" s="162" t="str">
        <f>IF('Formato 4_Ppto'!AD155&lt;&gt;"",'Formato 4_Ppto'!AD155,"")</f>
        <v/>
      </c>
      <c r="DK146" s="162" t="str">
        <f>IF('Formato 4_Ppto'!AE155&lt;&gt;"",'Formato 4_Ppto'!AE155,"")</f>
        <v/>
      </c>
      <c r="DL146" s="162" t="str">
        <f>IF('Formato 4_Ppto'!AF155&lt;&gt;"",'Formato 4_Ppto'!AF155,"")</f>
        <v/>
      </c>
      <c r="DM146" s="162" t="str">
        <f>IF('Formato 4_Ppto'!AG155&lt;&gt;"",'Formato 4_Ppto'!AG155,"")</f>
        <v/>
      </c>
      <c r="DN146" s="162" t="str">
        <f>IF('Formato 4_Ppto'!AH155&lt;&gt;"",'Formato 4_Ppto'!AH155,"")</f>
        <v/>
      </c>
      <c r="DO146" s="162" t="str">
        <f>IF('Formato 4_Ppto'!AI155&lt;&gt;"",'Formato 4_Ppto'!AI155,"")</f>
        <v/>
      </c>
      <c r="DP146" s="163" t="str">
        <f>IF('Formato 4_Ppto'!AJ155&lt;&gt;"",'Formato 4_Ppto'!AJ155,"")</f>
        <v/>
      </c>
    </row>
    <row r="147" spans="2:120" x14ac:dyDescent="0.3">
      <c r="B147" s="13" t="str">
        <f>IF(OR(Tabla6[[#This Row],[IDA]]="",Tabla6[[#This Row],[IDT]]="",Tabla6[[#This Row],[IDI]]=""),"",Tabla6[[#This Row],[IDA]]&amp;"."&amp;Tabla6[[#This Row],[IDT]]&amp;"."&amp;Tabla6[[#This Row],[IDI]])</f>
        <v/>
      </c>
      <c r="C147" s="13" t="str">
        <f>IF(Formato_02!$B$14&lt;&gt;"",0,"")</f>
        <v/>
      </c>
      <c r="D147" s="13" t="str">
        <f>IF(Formato_02!$H$9&lt;&gt;"",Formato_02!$H$9,"")</f>
        <v/>
      </c>
      <c r="E147" s="24" t="str">
        <f t="shared" si="16"/>
        <v/>
      </c>
      <c r="F147" s="24" t="str">
        <f>IF(Formato_02!$B$14&lt;&gt;"",Formato_02!$B$14,"")</f>
        <v/>
      </c>
      <c r="G147" s="22" t="str">
        <f>IF('Formato 3_Gantt'!C152&lt;&gt;"",'Formato 3_Gantt'!C152,"")</f>
        <v/>
      </c>
      <c r="H147" s="13" t="str">
        <f>IF('Formato 3_Gantt'!D$8&lt;&gt;"",'Formato 3_Gantt'!D$8,"")</f>
        <v/>
      </c>
      <c r="I147" s="13" t="str">
        <f>IF('Formato 3_Gantt'!E$8&lt;&gt;"",'Formato 3_Gantt'!E$8,"")</f>
        <v/>
      </c>
      <c r="J147" s="13" t="str">
        <f>IF('Formato 3_Gantt'!F$8&lt;&gt;"",'Formato 3_Gantt'!F$8,"")</f>
        <v/>
      </c>
      <c r="K147" s="158" t="str">
        <f>IF('Formato 3_Gantt'!G$8&lt;&gt;"",'Formato 3_Gantt'!G$8,"")</f>
        <v/>
      </c>
      <c r="L147" s="158" t="str">
        <f>IF('Formato 3_Gantt'!H$8&lt;&gt;"",'Formato 3_Gantt'!H$8,"")</f>
        <v/>
      </c>
      <c r="M147" s="13" t="str">
        <f>IF('Formato 3_Gantt'!BL$8&lt;&gt;"",'Formato 3_Gantt'!BL$8,"")</f>
        <v/>
      </c>
      <c r="N147" s="13" t="str">
        <f>IF('Formato 3_Gantt'!BM$8&lt;&gt;"",'Formato 3_Gantt'!BM$8,"")</f>
        <v/>
      </c>
      <c r="O147" s="13" t="str">
        <f>IF('Formato 3_Gantt'!BN$8&lt;&gt;"",'Formato 3_Gantt'!BN$8,"")</f>
        <v/>
      </c>
      <c r="P147" s="13" t="str">
        <f>IF('Formato 3_Gantt'!BO$8&lt;&gt;"",'Formato 3_Gantt'!BO$8,"")</f>
        <v/>
      </c>
      <c r="Q147" s="13" t="str">
        <f>IF('Formato 3_Gantt'!BP$8&lt;&gt;"",'Formato 3_Gantt'!BP$8,"")</f>
        <v/>
      </c>
      <c r="R147" s="13" t="str">
        <f>IF('Formato 3_Gantt'!BQ$8&lt;&gt;"",'Formato 3_Gantt'!BQ$8,"")</f>
        <v/>
      </c>
      <c r="S147" s="13" t="str">
        <f>IF('Formato 3_Gantt'!BR$8&lt;&gt;"",'Formato 3_Gantt'!BR$8,"")</f>
        <v/>
      </c>
      <c r="T147" s="13" t="str">
        <f>IF('Formato 3_Gantt'!BS$8&lt;&gt;"",'Formato 3_Gantt'!BS$8,"")</f>
        <v/>
      </c>
      <c r="U147" s="13" t="str">
        <f>IF('Formato 3_Gantt'!BT$8&lt;&gt;"",'Formato 3_Gantt'!BT$8,"")</f>
        <v/>
      </c>
      <c r="V147" s="13" t="str">
        <f>IF('Formato 3_Gantt'!BU$8&lt;&gt;"",'Formato 3_Gantt'!BU$8,"")</f>
        <v/>
      </c>
      <c r="W147" s="13" t="str">
        <f>IF('Formato 3_Gantt'!BV$8&lt;&gt;"",'Formato 3_Gantt'!BV$8,"")</f>
        <v/>
      </c>
      <c r="X147" s="13" t="str">
        <f>IF('Formato 3_Gantt'!BW$8&lt;&gt;"",'Formato 3_Gantt'!BW$8,"")</f>
        <v/>
      </c>
      <c r="Y147" s="13" t="str">
        <f>IF('Formato 3_Gantt'!BX$8&lt;&gt;"",'Formato 3_Gantt'!BX$8,"")</f>
        <v/>
      </c>
      <c r="Z147" s="162" t="str">
        <f>IF(Formato_02!S$15&lt;&gt;"",Formato_02!S$15,"")</f>
        <v/>
      </c>
      <c r="AA147" s="162" t="str">
        <f>IF(Formato_02!T$15&lt;&gt;"",Formato_02!T$15,"")</f>
        <v/>
      </c>
      <c r="AB147" s="162" t="str">
        <f>IF(Formato_02!U$15&lt;&gt;"",Formato_02!U$15,"")</f>
        <v/>
      </c>
      <c r="AC147" s="162" t="str">
        <f>IF(Formato_02!V$15&lt;&gt;"",Formato_02!V$15,"")</f>
        <v/>
      </c>
      <c r="AD147" s="162" t="str">
        <f>IF(Formato_02!W$15&lt;&gt;"",Formato_02!W$15,"")</f>
        <v/>
      </c>
      <c r="AE147" s="162" t="str">
        <f>IF(Formato_02!X$15&lt;&gt;"",Formato_02!X$15,"")</f>
        <v/>
      </c>
      <c r="AF147" s="162" t="str">
        <f>IF(Formato_02!Y$15&lt;&gt;"",Formato_02!Y$15,"")</f>
        <v/>
      </c>
      <c r="AG147" s="162" t="str">
        <f>IF(Formato_02!Z$15&lt;&gt;"",Formato_02!Z$15,"")</f>
        <v/>
      </c>
      <c r="AH147" s="162" t="str">
        <f>IF(Formato_02!AA$15&lt;&gt;"",Formato_02!AA$15,"")</f>
        <v/>
      </c>
      <c r="AI147" s="162" t="str">
        <f>IF(Formato_02!AB$15&lt;&gt;"",Formato_02!AB$15,"")</f>
        <v/>
      </c>
      <c r="AJ147" s="162" t="str">
        <f>IF(Formato_02!AC$15&lt;&gt;"",Formato_02!AC$15,"")</f>
        <v/>
      </c>
      <c r="AK147" s="162" t="str">
        <f>IF(Formato_02!AD$15&lt;&gt;"",Formato_02!AD$15,"")</f>
        <v/>
      </c>
      <c r="AL147" s="162" t="str">
        <f>IF(Formato_02!$N$14&lt;&gt;"",Formato_02!$N$14,"")</f>
        <v/>
      </c>
      <c r="AM147" s="13" t="str">
        <f>IF(Formato_02!$X$4&lt;&gt;"","AN","")</f>
        <v/>
      </c>
      <c r="AN147" s="24" t="str">
        <f t="shared" si="17"/>
        <v/>
      </c>
      <c r="AO147" s="13" t="str">
        <f>IF(Formato_02!$Y$4&lt;&gt;"","P027","")</f>
        <v/>
      </c>
      <c r="AP147" s="24" t="str">
        <f t="shared" si="18"/>
        <v/>
      </c>
      <c r="AQ147" s="13" t="str">
        <f>IF(Formato_02!$Z$4&lt;&gt;"","PNCVG","")</f>
        <v/>
      </c>
      <c r="AR147" s="24" t="str">
        <f t="shared" si="19"/>
        <v/>
      </c>
      <c r="AS147" s="13" t="str">
        <f>IF(Formato_02!$AA$4&lt;&gt;"","PNFF","")</f>
        <v/>
      </c>
      <c r="AT147" s="24" t="str">
        <f t="shared" si="20"/>
        <v/>
      </c>
      <c r="AU147" s="13" t="str">
        <f>IF(Formato_02!$AB$4&lt;&gt;"","PNPAM","")</f>
        <v/>
      </c>
      <c r="AV147" s="24" t="str">
        <f t="shared" si="21"/>
        <v/>
      </c>
      <c r="AW147" s="13" t="str">
        <f>IF(Formato_02!$AC$4&lt;&gt;"","PNAIA","")</f>
        <v/>
      </c>
      <c r="AX147" s="24" t="str">
        <f t="shared" si="22"/>
        <v/>
      </c>
      <c r="AY147" s="13" t="str">
        <f>IF(Formato_02!$AD$4&lt;&gt;"","PIO","")</f>
        <v/>
      </c>
      <c r="AZ147" s="24" t="str">
        <f t="shared" si="23"/>
        <v/>
      </c>
      <c r="BA147" s="13" t="str">
        <f>IF('Formato 3_Gantt'!B$13&lt;&gt;"",'Formato 3_Gantt'!A$13,"")</f>
        <v/>
      </c>
      <c r="BB147" s="24" t="str">
        <f>IF('Formato 3_Gantt'!B$13&lt;&gt;"",'Formato 3_Gantt'!B$13,"")</f>
        <v/>
      </c>
      <c r="BC147" s="22" t="str">
        <f>IF('Formato 3_Gantt'!C$13&lt;&gt;"",'Formato 3_Gantt'!C$13,"")</f>
        <v/>
      </c>
      <c r="BD147" s="13" t="str">
        <f>IF('Formato 3_Gantt'!D$13&lt;&gt;"",'Formato 3_Gantt'!D$13,"")</f>
        <v/>
      </c>
      <c r="BE147" s="161" t="str">
        <f>IF('Formato 3_Gantt'!E$13&lt;&gt;"",'Formato 3_Gantt'!E$13,"")</f>
        <v/>
      </c>
      <c r="BF147" s="13" t="str">
        <f>IF('Formato 3_Gantt'!F$13&lt;&gt;"",'Formato 3_Gantt'!F$13,"")</f>
        <v/>
      </c>
      <c r="BG147" s="158" t="str">
        <f>IF('Formato 3_Gantt'!G$13&lt;&gt;"",'Formato 3_Gantt'!G$13,"")</f>
        <v/>
      </c>
      <c r="BH147" s="158" t="str">
        <f>IF('Formato 3_Gantt'!H$13&lt;&gt;"",'Formato 3_Gantt'!H$13,"")</f>
        <v/>
      </c>
      <c r="BI147" s="161" t="str">
        <f>IF('Formato 3_Gantt'!BL$13&lt;&gt;"",'Formato 3_Gantt'!BL$13,"")</f>
        <v/>
      </c>
      <c r="BJ147" s="161" t="str">
        <f>IF('Formato 3_Gantt'!BM$13&lt;&gt;"",'Formato 3_Gantt'!BM$13,"")</f>
        <v/>
      </c>
      <c r="BK147" s="161" t="str">
        <f>IF('Formato 3_Gantt'!BN$13&lt;&gt;"",'Formato 3_Gantt'!BN$13,"")</f>
        <v/>
      </c>
      <c r="BL147" s="161" t="str">
        <f>IF('Formato 3_Gantt'!BO$13&lt;&gt;"",'Formato 3_Gantt'!BO$13,"")</f>
        <v/>
      </c>
      <c r="BM147" s="161" t="str">
        <f>IF('Formato 3_Gantt'!BP$13&lt;&gt;"",'Formato 3_Gantt'!BP$13,"")</f>
        <v/>
      </c>
      <c r="BN147" s="161" t="str">
        <f>IF('Formato 3_Gantt'!BQ$13&lt;&gt;"",'Formato 3_Gantt'!BQ$13,"")</f>
        <v/>
      </c>
      <c r="BO147" s="161" t="str">
        <f>IF('Formato 3_Gantt'!BR$13&lt;&gt;"",'Formato 3_Gantt'!BR$13,"")</f>
        <v/>
      </c>
      <c r="BP147" s="161" t="str">
        <f>IF('Formato 3_Gantt'!BS$13&lt;&gt;"",'Formato 3_Gantt'!BS$13,"")</f>
        <v/>
      </c>
      <c r="BQ147" s="161" t="str">
        <f>IF('Formato 3_Gantt'!BT$13&lt;&gt;"",'Formato 3_Gantt'!BT$13,"")</f>
        <v/>
      </c>
      <c r="BR147" s="161" t="str">
        <f>IF('Formato 3_Gantt'!BU$13&lt;&gt;"",'Formato 3_Gantt'!BU$13,"")</f>
        <v/>
      </c>
      <c r="BS147" s="161" t="str">
        <f>IF('Formato 3_Gantt'!BV$13&lt;&gt;"",'Formato 3_Gantt'!BV$13,"")</f>
        <v/>
      </c>
      <c r="BT147" s="161" t="str">
        <f>IF('Formato 3_Gantt'!BW$13&lt;&gt;"",'Formato 3_Gantt'!BW$13,"")</f>
        <v/>
      </c>
      <c r="BU147" s="161" t="str">
        <f>IF('Formato 3_Gantt'!BX$13&lt;&gt;"",'Formato 3_Gantt'!BX$13,"")</f>
        <v/>
      </c>
      <c r="BV147" s="163" t="str">
        <f>IF('Formato 4_Ppto'!I$131&lt;&gt;"",'Formato 4_Ppto'!I$131,"")</f>
        <v/>
      </c>
      <c r="BW147" s="162" t="str">
        <f>IF('Formato 4_Ppto'!X$131&lt;&gt;"",'Formato 4_Ppto'!X$131,"")</f>
        <v/>
      </c>
      <c r="BX147" s="162" t="str">
        <f>IF('Formato 4_Ppto'!Y$131&lt;&gt;"",'Formato 4_Ppto'!Y$131,"")</f>
        <v/>
      </c>
      <c r="BY147" s="162" t="str">
        <f>IF('Formato 4_Ppto'!Z$131&lt;&gt;"",'Formato 4_Ppto'!Z$131,"")</f>
        <v/>
      </c>
      <c r="BZ147" s="162" t="str">
        <f>IF('Formato 4_Ppto'!AA$131&lt;&gt;"",'Formato 4_Ppto'!AA$131,"")</f>
        <v/>
      </c>
      <c r="CA147" s="162" t="str">
        <f>IF('Formato 4_Ppto'!AB$131&lt;&gt;"",'Formato 4_Ppto'!AB$131,"")</f>
        <v/>
      </c>
      <c r="CB147" s="162" t="str">
        <f>IF('Formato 4_Ppto'!AC$131&lt;&gt;"",'Formato 4_Ppto'!AC$131,"")</f>
        <v/>
      </c>
      <c r="CC147" s="162" t="str">
        <f>IF('Formato 4_Ppto'!AD$131&lt;&gt;"",'Formato 4_Ppto'!AD$131,"")</f>
        <v/>
      </c>
      <c r="CD147" s="162" t="str">
        <f>IF('Formato 4_Ppto'!AE$131&lt;&gt;"",'Formato 4_Ppto'!AE$131,"")</f>
        <v/>
      </c>
      <c r="CE147" s="162" t="str">
        <f>IF('Formato 4_Ppto'!AF$131&lt;&gt;"",'Formato 4_Ppto'!AF$131,"")</f>
        <v/>
      </c>
      <c r="CF147" s="162" t="str">
        <f>IF('Formato 4_Ppto'!AG$131&lt;&gt;"",'Formato 4_Ppto'!AG$131,"")</f>
        <v/>
      </c>
      <c r="CG147" s="162" t="str">
        <f>IF('Formato 4_Ppto'!AH$131&lt;&gt;"",'Formato 4_Ppto'!AH$131,"")</f>
        <v/>
      </c>
      <c r="CH147" s="162" t="str">
        <f>IF('Formato 4_Ppto'!AI$131&lt;&gt;"",'Formato 4_Ppto'!AI$131,"")</f>
        <v/>
      </c>
      <c r="CI147" s="163" t="str">
        <f>IF('Formato 4_Ppto'!AJ$131&lt;&gt;"",'Formato 4_Ppto'!AJ$131,"")</f>
        <v/>
      </c>
      <c r="CJ147" s="13" t="str">
        <f>IF('Formato 4_Ppto'!B156&lt;&gt;"",'Formato 4_Ppto'!A156,"")</f>
        <v/>
      </c>
      <c r="CK147" s="24" t="str">
        <f>IF('Formato 4_Ppto'!B156&lt;&gt;"",'Formato 4_Ppto'!B156,"")</f>
        <v/>
      </c>
      <c r="CL147" s="22" t="str">
        <f>IF('Formato 4_Ppto'!C156&lt;&gt;"",'Formato 4_Ppto'!C156,"")</f>
        <v/>
      </c>
      <c r="CM147" s="24" t="str">
        <f>IF('Formato 4_Ppto'!D156&lt;&gt;"",'Formato 4_Ppto'!D156,"")</f>
        <v/>
      </c>
      <c r="CN147" s="161" t="str">
        <f>IF('Formato 4_Ppto'!E156&lt;&gt;"",'Formato 4_Ppto'!E156,"")</f>
        <v/>
      </c>
      <c r="CO147" s="161" t="str">
        <f>IF('Formato 4_Ppto'!G156&lt;&gt;"",'Formato 4_Ppto'!G156,"")</f>
        <v/>
      </c>
      <c r="CP147" s="163" t="str">
        <f>IF('Formato 4_Ppto'!I156&lt;&gt;"",'Formato 4_Ppto'!I156,"")</f>
        <v/>
      </c>
      <c r="CQ147" s="161" t="str">
        <f>IF('Formato 4_Ppto'!K156&lt;&gt;"",'Formato 4_Ppto'!K156,"")</f>
        <v/>
      </c>
      <c r="CR147" s="161" t="str">
        <f>IF('Formato 4_Ppto'!L156&lt;&gt;"",'Formato 4_Ppto'!L156,"")</f>
        <v/>
      </c>
      <c r="CS147" s="161" t="str">
        <f>IF('Formato 4_Ppto'!M156&lt;&gt;"",'Formato 4_Ppto'!M156,"")</f>
        <v/>
      </c>
      <c r="CT147" s="161" t="str">
        <f>IF('Formato 4_Ppto'!N156&lt;&gt;"",'Formato 4_Ppto'!N156,"")</f>
        <v/>
      </c>
      <c r="CU147" s="161" t="str">
        <f>IF('Formato 4_Ppto'!O156&lt;&gt;"",'Formato 4_Ppto'!O156,"")</f>
        <v/>
      </c>
      <c r="CV147" s="161" t="str">
        <f>IF('Formato 4_Ppto'!P156&lt;&gt;"",'Formato 4_Ppto'!P156,"")</f>
        <v/>
      </c>
      <c r="CW147" s="161" t="str">
        <f>IF('Formato 4_Ppto'!Q156&lt;&gt;"",'Formato 4_Ppto'!Q156,"")</f>
        <v/>
      </c>
      <c r="CX147" s="161" t="str">
        <f>IF('Formato 4_Ppto'!R156&lt;&gt;"",'Formato 4_Ppto'!R156,"")</f>
        <v/>
      </c>
      <c r="CY147" s="161" t="str">
        <f>IF('Formato 4_Ppto'!S156&lt;&gt;"",'Formato 4_Ppto'!S156,"")</f>
        <v/>
      </c>
      <c r="CZ147" s="161" t="str">
        <f>IF('Formato 4_Ppto'!T156&lt;&gt;"",'Formato 4_Ppto'!T156,"")</f>
        <v/>
      </c>
      <c r="DA147" s="161" t="str">
        <f>IF('Formato 4_Ppto'!U156&lt;&gt;"",'Formato 4_Ppto'!U156,"")</f>
        <v/>
      </c>
      <c r="DB147" s="161" t="str">
        <f>IF('Formato 4_Ppto'!V156&lt;&gt;"",'Formato 4_Ppto'!V156,"")</f>
        <v/>
      </c>
      <c r="DC147" s="161" t="str">
        <f>IF('Formato 4_Ppto'!W156&lt;&gt;"",'Formato 4_Ppto'!W156,"")</f>
        <v/>
      </c>
      <c r="DD147" s="162" t="str">
        <f>IF('Formato 4_Ppto'!X156&lt;&gt;"",'Formato 4_Ppto'!X156,"")</f>
        <v/>
      </c>
      <c r="DE147" s="162" t="str">
        <f>IF('Formato 4_Ppto'!Y156&lt;&gt;"",'Formato 4_Ppto'!Y156,"")</f>
        <v/>
      </c>
      <c r="DF147" s="162" t="str">
        <f>IF('Formato 4_Ppto'!Z156&lt;&gt;"",'Formato 4_Ppto'!Z156,"")</f>
        <v/>
      </c>
      <c r="DG147" s="162" t="str">
        <f>IF('Formato 4_Ppto'!AA156&lt;&gt;"",'Formato 4_Ppto'!AA156,"")</f>
        <v/>
      </c>
      <c r="DH147" s="162" t="str">
        <f>IF('Formato 4_Ppto'!AB156&lt;&gt;"",'Formato 4_Ppto'!AB156,"")</f>
        <v/>
      </c>
      <c r="DI147" s="162" t="str">
        <f>IF('Formato 4_Ppto'!AC156&lt;&gt;"",'Formato 4_Ppto'!AC156,"")</f>
        <v/>
      </c>
      <c r="DJ147" s="162" t="str">
        <f>IF('Formato 4_Ppto'!AD156&lt;&gt;"",'Formato 4_Ppto'!AD156,"")</f>
        <v/>
      </c>
      <c r="DK147" s="162" t="str">
        <f>IF('Formato 4_Ppto'!AE156&lt;&gt;"",'Formato 4_Ppto'!AE156,"")</f>
        <v/>
      </c>
      <c r="DL147" s="162" t="str">
        <f>IF('Formato 4_Ppto'!AF156&lt;&gt;"",'Formato 4_Ppto'!AF156,"")</f>
        <v/>
      </c>
      <c r="DM147" s="162" t="str">
        <f>IF('Formato 4_Ppto'!AG156&lt;&gt;"",'Formato 4_Ppto'!AG156,"")</f>
        <v/>
      </c>
      <c r="DN147" s="162" t="str">
        <f>IF('Formato 4_Ppto'!AH156&lt;&gt;"",'Formato 4_Ppto'!AH156,"")</f>
        <v/>
      </c>
      <c r="DO147" s="162" t="str">
        <f>IF('Formato 4_Ppto'!AI156&lt;&gt;"",'Formato 4_Ppto'!AI156,"")</f>
        <v/>
      </c>
      <c r="DP147" s="163" t="str">
        <f>IF('Formato 4_Ppto'!AJ156&lt;&gt;"",'Formato 4_Ppto'!AJ156,"")</f>
        <v/>
      </c>
    </row>
    <row r="148" spans="2:120" x14ac:dyDescent="0.3">
      <c r="B148" s="13" t="str">
        <f>IF(OR(Tabla6[[#This Row],[IDA]]="",Tabla6[[#This Row],[IDT]]="",Tabla6[[#This Row],[IDI]]=""),"",Tabla6[[#This Row],[IDA]]&amp;"."&amp;Tabla6[[#This Row],[IDT]]&amp;"."&amp;Tabla6[[#This Row],[IDI]])</f>
        <v/>
      </c>
      <c r="C148" s="13" t="str">
        <f>IF(Formato_02!$B$14&lt;&gt;"",0,"")</f>
        <v/>
      </c>
      <c r="D148" s="13" t="str">
        <f>IF(Formato_02!$H$9&lt;&gt;"",Formato_02!$H$9,"")</f>
        <v/>
      </c>
      <c r="E148" s="24" t="str">
        <f t="shared" si="16"/>
        <v/>
      </c>
      <c r="F148" s="24" t="str">
        <f>IF(Formato_02!$B$14&lt;&gt;"",Formato_02!$B$14,"")</f>
        <v/>
      </c>
      <c r="G148" s="22" t="str">
        <f>IF('Formato 3_Gantt'!C153&lt;&gt;"",'Formato 3_Gantt'!C153,"")</f>
        <v/>
      </c>
      <c r="H148" s="13" t="str">
        <f>IF('Formato 3_Gantt'!D$8&lt;&gt;"",'Formato 3_Gantt'!D$8,"")</f>
        <v/>
      </c>
      <c r="I148" s="13" t="str">
        <f>IF('Formato 3_Gantt'!E$8&lt;&gt;"",'Formato 3_Gantt'!E$8,"")</f>
        <v/>
      </c>
      <c r="J148" s="13" t="str">
        <f>IF('Formato 3_Gantt'!F$8&lt;&gt;"",'Formato 3_Gantt'!F$8,"")</f>
        <v/>
      </c>
      <c r="K148" s="158" t="str">
        <f>IF('Formato 3_Gantt'!G$8&lt;&gt;"",'Formato 3_Gantt'!G$8,"")</f>
        <v/>
      </c>
      <c r="L148" s="158" t="str">
        <f>IF('Formato 3_Gantt'!H$8&lt;&gt;"",'Formato 3_Gantt'!H$8,"")</f>
        <v/>
      </c>
      <c r="M148" s="13" t="str">
        <f>IF('Formato 3_Gantt'!BL$8&lt;&gt;"",'Formato 3_Gantt'!BL$8,"")</f>
        <v/>
      </c>
      <c r="N148" s="13" t="str">
        <f>IF('Formato 3_Gantt'!BM$8&lt;&gt;"",'Formato 3_Gantt'!BM$8,"")</f>
        <v/>
      </c>
      <c r="O148" s="13" t="str">
        <f>IF('Formato 3_Gantt'!BN$8&lt;&gt;"",'Formato 3_Gantt'!BN$8,"")</f>
        <v/>
      </c>
      <c r="P148" s="13" t="str">
        <f>IF('Formato 3_Gantt'!BO$8&lt;&gt;"",'Formato 3_Gantt'!BO$8,"")</f>
        <v/>
      </c>
      <c r="Q148" s="13" t="str">
        <f>IF('Formato 3_Gantt'!BP$8&lt;&gt;"",'Formato 3_Gantt'!BP$8,"")</f>
        <v/>
      </c>
      <c r="R148" s="13" t="str">
        <f>IF('Formato 3_Gantt'!BQ$8&lt;&gt;"",'Formato 3_Gantt'!BQ$8,"")</f>
        <v/>
      </c>
      <c r="S148" s="13" t="str">
        <f>IF('Formato 3_Gantt'!BR$8&lt;&gt;"",'Formato 3_Gantt'!BR$8,"")</f>
        <v/>
      </c>
      <c r="T148" s="13" t="str">
        <f>IF('Formato 3_Gantt'!BS$8&lt;&gt;"",'Formato 3_Gantt'!BS$8,"")</f>
        <v/>
      </c>
      <c r="U148" s="13" t="str">
        <f>IF('Formato 3_Gantt'!BT$8&lt;&gt;"",'Formato 3_Gantt'!BT$8,"")</f>
        <v/>
      </c>
      <c r="V148" s="13" t="str">
        <f>IF('Formato 3_Gantt'!BU$8&lt;&gt;"",'Formato 3_Gantt'!BU$8,"")</f>
        <v/>
      </c>
      <c r="W148" s="13" t="str">
        <f>IF('Formato 3_Gantt'!BV$8&lt;&gt;"",'Formato 3_Gantt'!BV$8,"")</f>
        <v/>
      </c>
      <c r="X148" s="13" t="str">
        <f>IF('Formato 3_Gantt'!BW$8&lt;&gt;"",'Formato 3_Gantt'!BW$8,"")</f>
        <v/>
      </c>
      <c r="Y148" s="13" t="str">
        <f>IF('Formato 3_Gantt'!BX$8&lt;&gt;"",'Formato 3_Gantt'!BX$8,"")</f>
        <v/>
      </c>
      <c r="Z148" s="162" t="str">
        <f>IF(Formato_02!S$15&lt;&gt;"",Formato_02!S$15,"")</f>
        <v/>
      </c>
      <c r="AA148" s="162" t="str">
        <f>IF(Formato_02!T$15&lt;&gt;"",Formato_02!T$15,"")</f>
        <v/>
      </c>
      <c r="AB148" s="162" t="str">
        <f>IF(Formato_02!U$15&lt;&gt;"",Formato_02!U$15,"")</f>
        <v/>
      </c>
      <c r="AC148" s="162" t="str">
        <f>IF(Formato_02!V$15&lt;&gt;"",Formato_02!V$15,"")</f>
        <v/>
      </c>
      <c r="AD148" s="162" t="str">
        <f>IF(Formato_02!W$15&lt;&gt;"",Formato_02!W$15,"")</f>
        <v/>
      </c>
      <c r="AE148" s="162" t="str">
        <f>IF(Formato_02!X$15&lt;&gt;"",Formato_02!X$15,"")</f>
        <v/>
      </c>
      <c r="AF148" s="162" t="str">
        <f>IF(Formato_02!Y$15&lt;&gt;"",Formato_02!Y$15,"")</f>
        <v/>
      </c>
      <c r="AG148" s="162" t="str">
        <f>IF(Formato_02!Z$15&lt;&gt;"",Formato_02!Z$15,"")</f>
        <v/>
      </c>
      <c r="AH148" s="162" t="str">
        <f>IF(Formato_02!AA$15&lt;&gt;"",Formato_02!AA$15,"")</f>
        <v/>
      </c>
      <c r="AI148" s="162" t="str">
        <f>IF(Formato_02!AB$15&lt;&gt;"",Formato_02!AB$15,"")</f>
        <v/>
      </c>
      <c r="AJ148" s="162" t="str">
        <f>IF(Formato_02!AC$15&lt;&gt;"",Formato_02!AC$15,"")</f>
        <v/>
      </c>
      <c r="AK148" s="162" t="str">
        <f>IF(Formato_02!AD$15&lt;&gt;"",Formato_02!AD$15,"")</f>
        <v/>
      </c>
      <c r="AL148" s="162" t="str">
        <f>IF(Formato_02!$N$14&lt;&gt;"",Formato_02!$N$14,"")</f>
        <v/>
      </c>
      <c r="AM148" s="13" t="str">
        <f>IF(Formato_02!$X$4&lt;&gt;"","AN","")</f>
        <v/>
      </c>
      <c r="AN148" s="24" t="str">
        <f t="shared" si="17"/>
        <v/>
      </c>
      <c r="AO148" s="13" t="str">
        <f>IF(Formato_02!$Y$4&lt;&gt;"","P027","")</f>
        <v/>
      </c>
      <c r="AP148" s="24" t="str">
        <f t="shared" si="18"/>
        <v/>
      </c>
      <c r="AQ148" s="13" t="str">
        <f>IF(Formato_02!$Z$4&lt;&gt;"","PNCVG","")</f>
        <v/>
      </c>
      <c r="AR148" s="24" t="str">
        <f t="shared" si="19"/>
        <v/>
      </c>
      <c r="AS148" s="13" t="str">
        <f>IF(Formato_02!$AA$4&lt;&gt;"","PNFF","")</f>
        <v/>
      </c>
      <c r="AT148" s="24" t="str">
        <f t="shared" si="20"/>
        <v/>
      </c>
      <c r="AU148" s="13" t="str">
        <f>IF(Formato_02!$AB$4&lt;&gt;"","PNPAM","")</f>
        <v/>
      </c>
      <c r="AV148" s="24" t="str">
        <f t="shared" si="21"/>
        <v/>
      </c>
      <c r="AW148" s="13" t="str">
        <f>IF(Formato_02!$AC$4&lt;&gt;"","PNAIA","")</f>
        <v/>
      </c>
      <c r="AX148" s="24" t="str">
        <f t="shared" si="22"/>
        <v/>
      </c>
      <c r="AY148" s="13" t="str">
        <f>IF(Formato_02!$AD$4&lt;&gt;"","PIO","")</f>
        <v/>
      </c>
      <c r="AZ148" s="24" t="str">
        <f t="shared" si="23"/>
        <v/>
      </c>
      <c r="BA148" s="13" t="str">
        <f>IF('Formato 3_Gantt'!B$13&lt;&gt;"",'Formato 3_Gantt'!A$13,"")</f>
        <v/>
      </c>
      <c r="BB148" s="24" t="str">
        <f>IF('Formato 3_Gantt'!B$13&lt;&gt;"",'Formato 3_Gantt'!B$13,"")</f>
        <v/>
      </c>
      <c r="BC148" s="22" t="str">
        <f>IF('Formato 3_Gantt'!C$13&lt;&gt;"",'Formato 3_Gantt'!C$13,"")</f>
        <v/>
      </c>
      <c r="BD148" s="13" t="str">
        <f>IF('Formato 3_Gantt'!D$13&lt;&gt;"",'Formato 3_Gantt'!D$13,"")</f>
        <v/>
      </c>
      <c r="BE148" s="161" t="str">
        <f>IF('Formato 3_Gantt'!E$13&lt;&gt;"",'Formato 3_Gantt'!E$13,"")</f>
        <v/>
      </c>
      <c r="BF148" s="13" t="str">
        <f>IF('Formato 3_Gantt'!F$13&lt;&gt;"",'Formato 3_Gantt'!F$13,"")</f>
        <v/>
      </c>
      <c r="BG148" s="158" t="str">
        <f>IF('Formato 3_Gantt'!G$13&lt;&gt;"",'Formato 3_Gantt'!G$13,"")</f>
        <v/>
      </c>
      <c r="BH148" s="158" t="str">
        <f>IF('Formato 3_Gantt'!H$13&lt;&gt;"",'Formato 3_Gantt'!H$13,"")</f>
        <v/>
      </c>
      <c r="BI148" s="161" t="str">
        <f>IF('Formato 3_Gantt'!BL$13&lt;&gt;"",'Formato 3_Gantt'!BL$13,"")</f>
        <v/>
      </c>
      <c r="BJ148" s="161" t="str">
        <f>IF('Formato 3_Gantt'!BM$13&lt;&gt;"",'Formato 3_Gantt'!BM$13,"")</f>
        <v/>
      </c>
      <c r="BK148" s="161" t="str">
        <f>IF('Formato 3_Gantt'!BN$13&lt;&gt;"",'Formato 3_Gantt'!BN$13,"")</f>
        <v/>
      </c>
      <c r="BL148" s="161" t="str">
        <f>IF('Formato 3_Gantt'!BO$13&lt;&gt;"",'Formato 3_Gantt'!BO$13,"")</f>
        <v/>
      </c>
      <c r="BM148" s="161" t="str">
        <f>IF('Formato 3_Gantt'!BP$13&lt;&gt;"",'Formato 3_Gantt'!BP$13,"")</f>
        <v/>
      </c>
      <c r="BN148" s="161" t="str">
        <f>IF('Formato 3_Gantt'!BQ$13&lt;&gt;"",'Formato 3_Gantt'!BQ$13,"")</f>
        <v/>
      </c>
      <c r="BO148" s="161" t="str">
        <f>IF('Formato 3_Gantt'!BR$13&lt;&gt;"",'Formato 3_Gantt'!BR$13,"")</f>
        <v/>
      </c>
      <c r="BP148" s="161" t="str">
        <f>IF('Formato 3_Gantt'!BS$13&lt;&gt;"",'Formato 3_Gantt'!BS$13,"")</f>
        <v/>
      </c>
      <c r="BQ148" s="161" t="str">
        <f>IF('Formato 3_Gantt'!BT$13&lt;&gt;"",'Formato 3_Gantt'!BT$13,"")</f>
        <v/>
      </c>
      <c r="BR148" s="161" t="str">
        <f>IF('Formato 3_Gantt'!BU$13&lt;&gt;"",'Formato 3_Gantt'!BU$13,"")</f>
        <v/>
      </c>
      <c r="BS148" s="161" t="str">
        <f>IF('Formato 3_Gantt'!BV$13&lt;&gt;"",'Formato 3_Gantt'!BV$13,"")</f>
        <v/>
      </c>
      <c r="BT148" s="161" t="str">
        <f>IF('Formato 3_Gantt'!BW$13&lt;&gt;"",'Formato 3_Gantt'!BW$13,"")</f>
        <v/>
      </c>
      <c r="BU148" s="161" t="str">
        <f>IF('Formato 3_Gantt'!BX$13&lt;&gt;"",'Formato 3_Gantt'!BX$13,"")</f>
        <v/>
      </c>
      <c r="BV148" s="163" t="str">
        <f>IF('Formato 4_Ppto'!I$131&lt;&gt;"",'Formato 4_Ppto'!I$131,"")</f>
        <v/>
      </c>
      <c r="BW148" s="162" t="str">
        <f>IF('Formato 4_Ppto'!X$131&lt;&gt;"",'Formato 4_Ppto'!X$131,"")</f>
        <v/>
      </c>
      <c r="BX148" s="162" t="str">
        <f>IF('Formato 4_Ppto'!Y$131&lt;&gt;"",'Formato 4_Ppto'!Y$131,"")</f>
        <v/>
      </c>
      <c r="BY148" s="162" t="str">
        <f>IF('Formato 4_Ppto'!Z$131&lt;&gt;"",'Formato 4_Ppto'!Z$131,"")</f>
        <v/>
      </c>
      <c r="BZ148" s="162" t="str">
        <f>IF('Formato 4_Ppto'!AA$131&lt;&gt;"",'Formato 4_Ppto'!AA$131,"")</f>
        <v/>
      </c>
      <c r="CA148" s="162" t="str">
        <f>IF('Formato 4_Ppto'!AB$131&lt;&gt;"",'Formato 4_Ppto'!AB$131,"")</f>
        <v/>
      </c>
      <c r="CB148" s="162" t="str">
        <f>IF('Formato 4_Ppto'!AC$131&lt;&gt;"",'Formato 4_Ppto'!AC$131,"")</f>
        <v/>
      </c>
      <c r="CC148" s="162" t="str">
        <f>IF('Formato 4_Ppto'!AD$131&lt;&gt;"",'Formato 4_Ppto'!AD$131,"")</f>
        <v/>
      </c>
      <c r="CD148" s="162" t="str">
        <f>IF('Formato 4_Ppto'!AE$131&lt;&gt;"",'Formato 4_Ppto'!AE$131,"")</f>
        <v/>
      </c>
      <c r="CE148" s="162" t="str">
        <f>IF('Formato 4_Ppto'!AF$131&lt;&gt;"",'Formato 4_Ppto'!AF$131,"")</f>
        <v/>
      </c>
      <c r="CF148" s="162" t="str">
        <f>IF('Formato 4_Ppto'!AG$131&lt;&gt;"",'Formato 4_Ppto'!AG$131,"")</f>
        <v/>
      </c>
      <c r="CG148" s="162" t="str">
        <f>IF('Formato 4_Ppto'!AH$131&lt;&gt;"",'Formato 4_Ppto'!AH$131,"")</f>
        <v/>
      </c>
      <c r="CH148" s="162" t="str">
        <f>IF('Formato 4_Ppto'!AI$131&lt;&gt;"",'Formato 4_Ppto'!AI$131,"")</f>
        <v/>
      </c>
      <c r="CI148" s="163" t="str">
        <f>IF('Formato 4_Ppto'!AJ$131&lt;&gt;"",'Formato 4_Ppto'!AJ$131,"")</f>
        <v/>
      </c>
      <c r="CJ148" s="13" t="str">
        <f>IF('Formato 4_Ppto'!B157&lt;&gt;"",'Formato 4_Ppto'!A157,"")</f>
        <v/>
      </c>
      <c r="CK148" s="24" t="str">
        <f>IF('Formato 4_Ppto'!B157&lt;&gt;"",'Formato 4_Ppto'!B157,"")</f>
        <v/>
      </c>
      <c r="CL148" s="22" t="str">
        <f>IF('Formato 4_Ppto'!C157&lt;&gt;"",'Formato 4_Ppto'!C157,"")</f>
        <v/>
      </c>
      <c r="CM148" s="24" t="str">
        <f>IF('Formato 4_Ppto'!D157&lt;&gt;"",'Formato 4_Ppto'!D157,"")</f>
        <v/>
      </c>
      <c r="CN148" s="161" t="str">
        <f>IF('Formato 4_Ppto'!E157&lt;&gt;"",'Formato 4_Ppto'!E157,"")</f>
        <v/>
      </c>
      <c r="CO148" s="161" t="str">
        <f>IF('Formato 4_Ppto'!G157&lt;&gt;"",'Formato 4_Ppto'!G157,"")</f>
        <v/>
      </c>
      <c r="CP148" s="163" t="str">
        <f>IF('Formato 4_Ppto'!I157&lt;&gt;"",'Formato 4_Ppto'!I157,"")</f>
        <v/>
      </c>
      <c r="CQ148" s="161" t="str">
        <f>IF('Formato 4_Ppto'!K157&lt;&gt;"",'Formato 4_Ppto'!K157,"")</f>
        <v/>
      </c>
      <c r="CR148" s="161" t="str">
        <f>IF('Formato 4_Ppto'!L157&lt;&gt;"",'Formato 4_Ppto'!L157,"")</f>
        <v/>
      </c>
      <c r="CS148" s="161" t="str">
        <f>IF('Formato 4_Ppto'!M157&lt;&gt;"",'Formato 4_Ppto'!M157,"")</f>
        <v/>
      </c>
      <c r="CT148" s="161" t="str">
        <f>IF('Formato 4_Ppto'!N157&lt;&gt;"",'Formato 4_Ppto'!N157,"")</f>
        <v/>
      </c>
      <c r="CU148" s="161" t="str">
        <f>IF('Formato 4_Ppto'!O157&lt;&gt;"",'Formato 4_Ppto'!O157,"")</f>
        <v/>
      </c>
      <c r="CV148" s="161" t="str">
        <f>IF('Formato 4_Ppto'!P157&lt;&gt;"",'Formato 4_Ppto'!P157,"")</f>
        <v/>
      </c>
      <c r="CW148" s="161" t="str">
        <f>IF('Formato 4_Ppto'!Q157&lt;&gt;"",'Formato 4_Ppto'!Q157,"")</f>
        <v/>
      </c>
      <c r="CX148" s="161" t="str">
        <f>IF('Formato 4_Ppto'!R157&lt;&gt;"",'Formato 4_Ppto'!R157,"")</f>
        <v/>
      </c>
      <c r="CY148" s="161" t="str">
        <f>IF('Formato 4_Ppto'!S157&lt;&gt;"",'Formato 4_Ppto'!S157,"")</f>
        <v/>
      </c>
      <c r="CZ148" s="161" t="str">
        <f>IF('Formato 4_Ppto'!T157&lt;&gt;"",'Formato 4_Ppto'!T157,"")</f>
        <v/>
      </c>
      <c r="DA148" s="161" t="str">
        <f>IF('Formato 4_Ppto'!U157&lt;&gt;"",'Formato 4_Ppto'!U157,"")</f>
        <v/>
      </c>
      <c r="DB148" s="161" t="str">
        <f>IF('Formato 4_Ppto'!V157&lt;&gt;"",'Formato 4_Ppto'!V157,"")</f>
        <v/>
      </c>
      <c r="DC148" s="161" t="str">
        <f>IF('Formato 4_Ppto'!W157&lt;&gt;"",'Formato 4_Ppto'!W157,"")</f>
        <v/>
      </c>
      <c r="DD148" s="162" t="str">
        <f>IF('Formato 4_Ppto'!X157&lt;&gt;"",'Formato 4_Ppto'!X157,"")</f>
        <v/>
      </c>
      <c r="DE148" s="162" t="str">
        <f>IF('Formato 4_Ppto'!Y157&lt;&gt;"",'Formato 4_Ppto'!Y157,"")</f>
        <v/>
      </c>
      <c r="DF148" s="162" t="str">
        <f>IF('Formato 4_Ppto'!Z157&lt;&gt;"",'Formato 4_Ppto'!Z157,"")</f>
        <v/>
      </c>
      <c r="DG148" s="162" t="str">
        <f>IF('Formato 4_Ppto'!AA157&lt;&gt;"",'Formato 4_Ppto'!AA157,"")</f>
        <v/>
      </c>
      <c r="DH148" s="162" t="str">
        <f>IF('Formato 4_Ppto'!AB157&lt;&gt;"",'Formato 4_Ppto'!AB157,"")</f>
        <v/>
      </c>
      <c r="DI148" s="162" t="str">
        <f>IF('Formato 4_Ppto'!AC157&lt;&gt;"",'Formato 4_Ppto'!AC157,"")</f>
        <v/>
      </c>
      <c r="DJ148" s="162" t="str">
        <f>IF('Formato 4_Ppto'!AD157&lt;&gt;"",'Formato 4_Ppto'!AD157,"")</f>
        <v/>
      </c>
      <c r="DK148" s="162" t="str">
        <f>IF('Formato 4_Ppto'!AE157&lt;&gt;"",'Formato 4_Ppto'!AE157,"")</f>
        <v/>
      </c>
      <c r="DL148" s="162" t="str">
        <f>IF('Formato 4_Ppto'!AF157&lt;&gt;"",'Formato 4_Ppto'!AF157,"")</f>
        <v/>
      </c>
      <c r="DM148" s="162" t="str">
        <f>IF('Formato 4_Ppto'!AG157&lt;&gt;"",'Formato 4_Ppto'!AG157,"")</f>
        <v/>
      </c>
      <c r="DN148" s="162" t="str">
        <f>IF('Formato 4_Ppto'!AH157&lt;&gt;"",'Formato 4_Ppto'!AH157,"")</f>
        <v/>
      </c>
      <c r="DO148" s="162" t="str">
        <f>IF('Formato 4_Ppto'!AI157&lt;&gt;"",'Formato 4_Ppto'!AI157,"")</f>
        <v/>
      </c>
      <c r="DP148" s="163" t="str">
        <f>IF('Formato 4_Ppto'!AJ157&lt;&gt;"",'Formato 4_Ppto'!AJ157,"")</f>
        <v/>
      </c>
    </row>
    <row r="149" spans="2:120" x14ac:dyDescent="0.3">
      <c r="B149" s="13" t="str">
        <f>IF(OR(Tabla6[[#This Row],[IDA]]="",Tabla6[[#This Row],[IDT]]="",Tabla6[[#This Row],[IDI]]=""),"",Tabla6[[#This Row],[IDA]]&amp;"."&amp;Tabla6[[#This Row],[IDT]]&amp;"."&amp;Tabla6[[#This Row],[IDI]])</f>
        <v/>
      </c>
      <c r="C149" s="13" t="str">
        <f>IF(Formato_02!$B$14&lt;&gt;"",0,"")</f>
        <v/>
      </c>
      <c r="D149" s="13" t="str">
        <f>IF(Formato_02!$H$9&lt;&gt;"",Formato_02!$H$9,"")</f>
        <v/>
      </c>
      <c r="E149" s="24" t="str">
        <f t="shared" si="16"/>
        <v/>
      </c>
      <c r="F149" s="24" t="str">
        <f>IF(Formato_02!$B$14&lt;&gt;"",Formato_02!$B$14,"")</f>
        <v/>
      </c>
      <c r="G149" s="22" t="str">
        <f>IF('Formato 3_Gantt'!C154&lt;&gt;"",'Formato 3_Gantt'!C154,"")</f>
        <v/>
      </c>
      <c r="H149" s="13" t="str">
        <f>IF('Formato 3_Gantt'!D$8&lt;&gt;"",'Formato 3_Gantt'!D$8,"")</f>
        <v/>
      </c>
      <c r="I149" s="13" t="str">
        <f>IF('Formato 3_Gantt'!E$8&lt;&gt;"",'Formato 3_Gantt'!E$8,"")</f>
        <v/>
      </c>
      <c r="J149" s="13" t="str">
        <f>IF('Formato 3_Gantt'!F$8&lt;&gt;"",'Formato 3_Gantt'!F$8,"")</f>
        <v/>
      </c>
      <c r="K149" s="158" t="str">
        <f>IF('Formato 3_Gantt'!G$8&lt;&gt;"",'Formato 3_Gantt'!G$8,"")</f>
        <v/>
      </c>
      <c r="L149" s="158" t="str">
        <f>IF('Formato 3_Gantt'!H$8&lt;&gt;"",'Formato 3_Gantt'!H$8,"")</f>
        <v/>
      </c>
      <c r="M149" s="13" t="str">
        <f>IF('Formato 3_Gantt'!BL$8&lt;&gt;"",'Formato 3_Gantt'!BL$8,"")</f>
        <v/>
      </c>
      <c r="N149" s="13" t="str">
        <f>IF('Formato 3_Gantt'!BM$8&lt;&gt;"",'Formato 3_Gantt'!BM$8,"")</f>
        <v/>
      </c>
      <c r="O149" s="13" t="str">
        <f>IF('Formato 3_Gantt'!BN$8&lt;&gt;"",'Formato 3_Gantt'!BN$8,"")</f>
        <v/>
      </c>
      <c r="P149" s="13" t="str">
        <f>IF('Formato 3_Gantt'!BO$8&lt;&gt;"",'Formato 3_Gantt'!BO$8,"")</f>
        <v/>
      </c>
      <c r="Q149" s="13" t="str">
        <f>IF('Formato 3_Gantt'!BP$8&lt;&gt;"",'Formato 3_Gantt'!BP$8,"")</f>
        <v/>
      </c>
      <c r="R149" s="13" t="str">
        <f>IF('Formato 3_Gantt'!BQ$8&lt;&gt;"",'Formato 3_Gantt'!BQ$8,"")</f>
        <v/>
      </c>
      <c r="S149" s="13" t="str">
        <f>IF('Formato 3_Gantt'!BR$8&lt;&gt;"",'Formato 3_Gantt'!BR$8,"")</f>
        <v/>
      </c>
      <c r="T149" s="13" t="str">
        <f>IF('Formato 3_Gantt'!BS$8&lt;&gt;"",'Formato 3_Gantt'!BS$8,"")</f>
        <v/>
      </c>
      <c r="U149" s="13" t="str">
        <f>IF('Formato 3_Gantt'!BT$8&lt;&gt;"",'Formato 3_Gantt'!BT$8,"")</f>
        <v/>
      </c>
      <c r="V149" s="13" t="str">
        <f>IF('Formato 3_Gantt'!BU$8&lt;&gt;"",'Formato 3_Gantt'!BU$8,"")</f>
        <v/>
      </c>
      <c r="W149" s="13" t="str">
        <f>IF('Formato 3_Gantt'!BV$8&lt;&gt;"",'Formato 3_Gantt'!BV$8,"")</f>
        <v/>
      </c>
      <c r="X149" s="13" t="str">
        <f>IF('Formato 3_Gantt'!BW$8&lt;&gt;"",'Formato 3_Gantt'!BW$8,"")</f>
        <v/>
      </c>
      <c r="Y149" s="13" t="str">
        <f>IF('Formato 3_Gantt'!BX$8&lt;&gt;"",'Formato 3_Gantt'!BX$8,"")</f>
        <v/>
      </c>
      <c r="Z149" s="162" t="str">
        <f>IF(Formato_02!S$15&lt;&gt;"",Formato_02!S$15,"")</f>
        <v/>
      </c>
      <c r="AA149" s="162" t="str">
        <f>IF(Formato_02!T$15&lt;&gt;"",Formato_02!T$15,"")</f>
        <v/>
      </c>
      <c r="AB149" s="162" t="str">
        <f>IF(Formato_02!U$15&lt;&gt;"",Formato_02!U$15,"")</f>
        <v/>
      </c>
      <c r="AC149" s="162" t="str">
        <f>IF(Formato_02!V$15&lt;&gt;"",Formato_02!V$15,"")</f>
        <v/>
      </c>
      <c r="AD149" s="162" t="str">
        <f>IF(Formato_02!W$15&lt;&gt;"",Formato_02!W$15,"")</f>
        <v/>
      </c>
      <c r="AE149" s="162" t="str">
        <f>IF(Formato_02!X$15&lt;&gt;"",Formato_02!X$15,"")</f>
        <v/>
      </c>
      <c r="AF149" s="162" t="str">
        <f>IF(Formato_02!Y$15&lt;&gt;"",Formato_02!Y$15,"")</f>
        <v/>
      </c>
      <c r="AG149" s="162" t="str">
        <f>IF(Formato_02!Z$15&lt;&gt;"",Formato_02!Z$15,"")</f>
        <v/>
      </c>
      <c r="AH149" s="162" t="str">
        <f>IF(Formato_02!AA$15&lt;&gt;"",Formato_02!AA$15,"")</f>
        <v/>
      </c>
      <c r="AI149" s="162" t="str">
        <f>IF(Formato_02!AB$15&lt;&gt;"",Formato_02!AB$15,"")</f>
        <v/>
      </c>
      <c r="AJ149" s="162" t="str">
        <f>IF(Formato_02!AC$15&lt;&gt;"",Formato_02!AC$15,"")</f>
        <v/>
      </c>
      <c r="AK149" s="162" t="str">
        <f>IF(Formato_02!AD$15&lt;&gt;"",Formato_02!AD$15,"")</f>
        <v/>
      </c>
      <c r="AL149" s="162" t="str">
        <f>IF(Formato_02!$N$14&lt;&gt;"",Formato_02!$N$14,"")</f>
        <v/>
      </c>
      <c r="AM149" s="13" t="str">
        <f>IF(Formato_02!$X$4&lt;&gt;"","AN","")</f>
        <v/>
      </c>
      <c r="AN149" s="24" t="str">
        <f t="shared" si="17"/>
        <v/>
      </c>
      <c r="AO149" s="13" t="str">
        <f>IF(Formato_02!$Y$4&lt;&gt;"","P027","")</f>
        <v/>
      </c>
      <c r="AP149" s="24" t="str">
        <f t="shared" si="18"/>
        <v/>
      </c>
      <c r="AQ149" s="13" t="str">
        <f>IF(Formato_02!$Z$4&lt;&gt;"","PNCVG","")</f>
        <v/>
      </c>
      <c r="AR149" s="24" t="str">
        <f t="shared" si="19"/>
        <v/>
      </c>
      <c r="AS149" s="13" t="str">
        <f>IF(Formato_02!$AA$4&lt;&gt;"","PNFF","")</f>
        <v/>
      </c>
      <c r="AT149" s="24" t="str">
        <f t="shared" si="20"/>
        <v/>
      </c>
      <c r="AU149" s="13" t="str">
        <f>IF(Formato_02!$AB$4&lt;&gt;"","PNPAM","")</f>
        <v/>
      </c>
      <c r="AV149" s="24" t="str">
        <f t="shared" si="21"/>
        <v/>
      </c>
      <c r="AW149" s="13" t="str">
        <f>IF(Formato_02!$AC$4&lt;&gt;"","PNAIA","")</f>
        <v/>
      </c>
      <c r="AX149" s="24" t="str">
        <f t="shared" si="22"/>
        <v/>
      </c>
      <c r="AY149" s="13" t="str">
        <f>IF(Formato_02!$AD$4&lt;&gt;"","PIO","")</f>
        <v/>
      </c>
      <c r="AZ149" s="24" t="str">
        <f t="shared" si="23"/>
        <v/>
      </c>
      <c r="BA149" s="13" t="str">
        <f>IF('Formato 3_Gantt'!B$13&lt;&gt;"",'Formato 3_Gantt'!A$13,"")</f>
        <v/>
      </c>
      <c r="BB149" s="24" t="str">
        <f>IF('Formato 3_Gantt'!B$13&lt;&gt;"",'Formato 3_Gantt'!B$13,"")</f>
        <v/>
      </c>
      <c r="BC149" s="22" t="str">
        <f>IF('Formato 3_Gantt'!C$13&lt;&gt;"",'Formato 3_Gantt'!C$13,"")</f>
        <v/>
      </c>
      <c r="BD149" s="13" t="str">
        <f>IF('Formato 3_Gantt'!D$13&lt;&gt;"",'Formato 3_Gantt'!D$13,"")</f>
        <v/>
      </c>
      <c r="BE149" s="161" t="str">
        <f>IF('Formato 3_Gantt'!E$13&lt;&gt;"",'Formato 3_Gantt'!E$13,"")</f>
        <v/>
      </c>
      <c r="BF149" s="13" t="str">
        <f>IF('Formato 3_Gantt'!F$13&lt;&gt;"",'Formato 3_Gantt'!F$13,"")</f>
        <v/>
      </c>
      <c r="BG149" s="158" t="str">
        <f>IF('Formato 3_Gantt'!G$13&lt;&gt;"",'Formato 3_Gantt'!G$13,"")</f>
        <v/>
      </c>
      <c r="BH149" s="158" t="str">
        <f>IF('Formato 3_Gantt'!H$13&lt;&gt;"",'Formato 3_Gantt'!H$13,"")</f>
        <v/>
      </c>
      <c r="BI149" s="161" t="str">
        <f>IF('Formato 3_Gantt'!BL$13&lt;&gt;"",'Formato 3_Gantt'!BL$13,"")</f>
        <v/>
      </c>
      <c r="BJ149" s="161" t="str">
        <f>IF('Formato 3_Gantt'!BM$13&lt;&gt;"",'Formato 3_Gantt'!BM$13,"")</f>
        <v/>
      </c>
      <c r="BK149" s="161" t="str">
        <f>IF('Formato 3_Gantt'!BN$13&lt;&gt;"",'Formato 3_Gantt'!BN$13,"")</f>
        <v/>
      </c>
      <c r="BL149" s="161" t="str">
        <f>IF('Formato 3_Gantt'!BO$13&lt;&gt;"",'Formato 3_Gantt'!BO$13,"")</f>
        <v/>
      </c>
      <c r="BM149" s="161" t="str">
        <f>IF('Formato 3_Gantt'!BP$13&lt;&gt;"",'Formato 3_Gantt'!BP$13,"")</f>
        <v/>
      </c>
      <c r="BN149" s="161" t="str">
        <f>IF('Formato 3_Gantt'!BQ$13&lt;&gt;"",'Formato 3_Gantt'!BQ$13,"")</f>
        <v/>
      </c>
      <c r="BO149" s="161" t="str">
        <f>IF('Formato 3_Gantt'!BR$13&lt;&gt;"",'Formato 3_Gantt'!BR$13,"")</f>
        <v/>
      </c>
      <c r="BP149" s="161" t="str">
        <f>IF('Formato 3_Gantt'!BS$13&lt;&gt;"",'Formato 3_Gantt'!BS$13,"")</f>
        <v/>
      </c>
      <c r="BQ149" s="161" t="str">
        <f>IF('Formato 3_Gantt'!BT$13&lt;&gt;"",'Formato 3_Gantt'!BT$13,"")</f>
        <v/>
      </c>
      <c r="BR149" s="161" t="str">
        <f>IF('Formato 3_Gantt'!BU$13&lt;&gt;"",'Formato 3_Gantt'!BU$13,"")</f>
        <v/>
      </c>
      <c r="BS149" s="161" t="str">
        <f>IF('Formato 3_Gantt'!BV$13&lt;&gt;"",'Formato 3_Gantt'!BV$13,"")</f>
        <v/>
      </c>
      <c r="BT149" s="161" t="str">
        <f>IF('Formato 3_Gantt'!BW$13&lt;&gt;"",'Formato 3_Gantt'!BW$13,"")</f>
        <v/>
      </c>
      <c r="BU149" s="161" t="str">
        <f>IF('Formato 3_Gantt'!BX$13&lt;&gt;"",'Formato 3_Gantt'!BX$13,"")</f>
        <v/>
      </c>
      <c r="BV149" s="163" t="str">
        <f>IF('Formato 4_Ppto'!I$131&lt;&gt;"",'Formato 4_Ppto'!I$131,"")</f>
        <v/>
      </c>
      <c r="BW149" s="162" t="str">
        <f>IF('Formato 4_Ppto'!X$131&lt;&gt;"",'Formato 4_Ppto'!X$131,"")</f>
        <v/>
      </c>
      <c r="BX149" s="162" t="str">
        <f>IF('Formato 4_Ppto'!Y$131&lt;&gt;"",'Formato 4_Ppto'!Y$131,"")</f>
        <v/>
      </c>
      <c r="BY149" s="162" t="str">
        <f>IF('Formato 4_Ppto'!Z$131&lt;&gt;"",'Formato 4_Ppto'!Z$131,"")</f>
        <v/>
      </c>
      <c r="BZ149" s="162" t="str">
        <f>IF('Formato 4_Ppto'!AA$131&lt;&gt;"",'Formato 4_Ppto'!AA$131,"")</f>
        <v/>
      </c>
      <c r="CA149" s="162" t="str">
        <f>IF('Formato 4_Ppto'!AB$131&lt;&gt;"",'Formato 4_Ppto'!AB$131,"")</f>
        <v/>
      </c>
      <c r="CB149" s="162" t="str">
        <f>IF('Formato 4_Ppto'!AC$131&lt;&gt;"",'Formato 4_Ppto'!AC$131,"")</f>
        <v/>
      </c>
      <c r="CC149" s="162" t="str">
        <f>IF('Formato 4_Ppto'!AD$131&lt;&gt;"",'Formato 4_Ppto'!AD$131,"")</f>
        <v/>
      </c>
      <c r="CD149" s="162" t="str">
        <f>IF('Formato 4_Ppto'!AE$131&lt;&gt;"",'Formato 4_Ppto'!AE$131,"")</f>
        <v/>
      </c>
      <c r="CE149" s="162" t="str">
        <f>IF('Formato 4_Ppto'!AF$131&lt;&gt;"",'Formato 4_Ppto'!AF$131,"")</f>
        <v/>
      </c>
      <c r="CF149" s="162" t="str">
        <f>IF('Formato 4_Ppto'!AG$131&lt;&gt;"",'Formato 4_Ppto'!AG$131,"")</f>
        <v/>
      </c>
      <c r="CG149" s="162" t="str">
        <f>IF('Formato 4_Ppto'!AH$131&lt;&gt;"",'Formato 4_Ppto'!AH$131,"")</f>
        <v/>
      </c>
      <c r="CH149" s="162" t="str">
        <f>IF('Formato 4_Ppto'!AI$131&lt;&gt;"",'Formato 4_Ppto'!AI$131,"")</f>
        <v/>
      </c>
      <c r="CI149" s="163" t="str">
        <f>IF('Formato 4_Ppto'!AJ$131&lt;&gt;"",'Formato 4_Ppto'!AJ$131,"")</f>
        <v/>
      </c>
      <c r="CJ149" s="13" t="str">
        <f>IF('Formato 4_Ppto'!B158&lt;&gt;"",'Formato 4_Ppto'!A158,"")</f>
        <v/>
      </c>
      <c r="CK149" s="24" t="str">
        <f>IF('Formato 4_Ppto'!B158&lt;&gt;"",'Formato 4_Ppto'!B158,"")</f>
        <v/>
      </c>
      <c r="CL149" s="22" t="str">
        <f>IF('Formato 4_Ppto'!C158&lt;&gt;"",'Formato 4_Ppto'!C158,"")</f>
        <v/>
      </c>
      <c r="CM149" s="24" t="str">
        <f>IF('Formato 4_Ppto'!D158&lt;&gt;"",'Formato 4_Ppto'!D158,"")</f>
        <v/>
      </c>
      <c r="CN149" s="161" t="str">
        <f>IF('Formato 4_Ppto'!E158&lt;&gt;"",'Formato 4_Ppto'!E158,"")</f>
        <v/>
      </c>
      <c r="CO149" s="161" t="str">
        <f>IF('Formato 4_Ppto'!G158&lt;&gt;"",'Formato 4_Ppto'!G158,"")</f>
        <v/>
      </c>
      <c r="CP149" s="163" t="str">
        <f>IF('Formato 4_Ppto'!I158&lt;&gt;"",'Formato 4_Ppto'!I158,"")</f>
        <v/>
      </c>
      <c r="CQ149" s="161" t="str">
        <f>IF('Formato 4_Ppto'!K158&lt;&gt;"",'Formato 4_Ppto'!K158,"")</f>
        <v/>
      </c>
      <c r="CR149" s="161" t="str">
        <f>IF('Formato 4_Ppto'!L158&lt;&gt;"",'Formato 4_Ppto'!L158,"")</f>
        <v/>
      </c>
      <c r="CS149" s="161" t="str">
        <f>IF('Formato 4_Ppto'!M158&lt;&gt;"",'Formato 4_Ppto'!M158,"")</f>
        <v/>
      </c>
      <c r="CT149" s="161" t="str">
        <f>IF('Formato 4_Ppto'!N158&lt;&gt;"",'Formato 4_Ppto'!N158,"")</f>
        <v/>
      </c>
      <c r="CU149" s="161" t="str">
        <f>IF('Formato 4_Ppto'!O158&lt;&gt;"",'Formato 4_Ppto'!O158,"")</f>
        <v/>
      </c>
      <c r="CV149" s="161" t="str">
        <f>IF('Formato 4_Ppto'!P158&lt;&gt;"",'Formato 4_Ppto'!P158,"")</f>
        <v/>
      </c>
      <c r="CW149" s="161" t="str">
        <f>IF('Formato 4_Ppto'!Q158&lt;&gt;"",'Formato 4_Ppto'!Q158,"")</f>
        <v/>
      </c>
      <c r="CX149" s="161" t="str">
        <f>IF('Formato 4_Ppto'!R158&lt;&gt;"",'Formato 4_Ppto'!R158,"")</f>
        <v/>
      </c>
      <c r="CY149" s="161" t="str">
        <f>IF('Formato 4_Ppto'!S158&lt;&gt;"",'Formato 4_Ppto'!S158,"")</f>
        <v/>
      </c>
      <c r="CZ149" s="161" t="str">
        <f>IF('Formato 4_Ppto'!T158&lt;&gt;"",'Formato 4_Ppto'!T158,"")</f>
        <v/>
      </c>
      <c r="DA149" s="161" t="str">
        <f>IF('Formato 4_Ppto'!U158&lt;&gt;"",'Formato 4_Ppto'!U158,"")</f>
        <v/>
      </c>
      <c r="DB149" s="161" t="str">
        <f>IF('Formato 4_Ppto'!V158&lt;&gt;"",'Formato 4_Ppto'!V158,"")</f>
        <v/>
      </c>
      <c r="DC149" s="161" t="str">
        <f>IF('Formato 4_Ppto'!W158&lt;&gt;"",'Formato 4_Ppto'!W158,"")</f>
        <v/>
      </c>
      <c r="DD149" s="162" t="str">
        <f>IF('Formato 4_Ppto'!X158&lt;&gt;"",'Formato 4_Ppto'!X158,"")</f>
        <v/>
      </c>
      <c r="DE149" s="162" t="str">
        <f>IF('Formato 4_Ppto'!Y158&lt;&gt;"",'Formato 4_Ppto'!Y158,"")</f>
        <v/>
      </c>
      <c r="DF149" s="162" t="str">
        <f>IF('Formato 4_Ppto'!Z158&lt;&gt;"",'Formato 4_Ppto'!Z158,"")</f>
        <v/>
      </c>
      <c r="DG149" s="162" t="str">
        <f>IF('Formato 4_Ppto'!AA158&lt;&gt;"",'Formato 4_Ppto'!AA158,"")</f>
        <v/>
      </c>
      <c r="DH149" s="162" t="str">
        <f>IF('Formato 4_Ppto'!AB158&lt;&gt;"",'Formato 4_Ppto'!AB158,"")</f>
        <v/>
      </c>
      <c r="DI149" s="162" t="str">
        <f>IF('Formato 4_Ppto'!AC158&lt;&gt;"",'Formato 4_Ppto'!AC158,"")</f>
        <v/>
      </c>
      <c r="DJ149" s="162" t="str">
        <f>IF('Formato 4_Ppto'!AD158&lt;&gt;"",'Formato 4_Ppto'!AD158,"")</f>
        <v/>
      </c>
      <c r="DK149" s="162" t="str">
        <f>IF('Formato 4_Ppto'!AE158&lt;&gt;"",'Formato 4_Ppto'!AE158,"")</f>
        <v/>
      </c>
      <c r="DL149" s="162" t="str">
        <f>IF('Formato 4_Ppto'!AF158&lt;&gt;"",'Formato 4_Ppto'!AF158,"")</f>
        <v/>
      </c>
      <c r="DM149" s="162" t="str">
        <f>IF('Formato 4_Ppto'!AG158&lt;&gt;"",'Formato 4_Ppto'!AG158,"")</f>
        <v/>
      </c>
      <c r="DN149" s="162" t="str">
        <f>IF('Formato 4_Ppto'!AH158&lt;&gt;"",'Formato 4_Ppto'!AH158,"")</f>
        <v/>
      </c>
      <c r="DO149" s="162" t="str">
        <f>IF('Formato 4_Ppto'!AI158&lt;&gt;"",'Formato 4_Ppto'!AI158,"")</f>
        <v/>
      </c>
      <c r="DP149" s="163" t="str">
        <f>IF('Formato 4_Ppto'!AJ158&lt;&gt;"",'Formato 4_Ppto'!AJ158,"")</f>
        <v/>
      </c>
    </row>
    <row r="150" spans="2:120" x14ac:dyDescent="0.3">
      <c r="B150" s="13" t="str">
        <f>IF(OR(Tabla6[[#This Row],[IDA]]="",Tabla6[[#This Row],[IDT]]="",Tabla6[[#This Row],[IDI]]=""),"",Tabla6[[#This Row],[IDA]]&amp;"."&amp;Tabla6[[#This Row],[IDT]]&amp;"."&amp;Tabla6[[#This Row],[IDI]])</f>
        <v/>
      </c>
      <c r="C150" s="13" t="str">
        <f>IF(Formato_02!$B$14&lt;&gt;"",0,"")</f>
        <v/>
      </c>
      <c r="D150" s="13" t="str">
        <f>IF(Formato_02!$H$9&lt;&gt;"",Formato_02!$H$9,"")</f>
        <v/>
      </c>
      <c r="E150" s="24" t="str">
        <f t="shared" si="16"/>
        <v/>
      </c>
      <c r="F150" s="24" t="str">
        <f>IF(Formato_02!$B$14&lt;&gt;"",Formato_02!$B$14,"")</f>
        <v/>
      </c>
      <c r="G150" s="22" t="str">
        <f>IF('Formato 3_Gantt'!C155&lt;&gt;"",'Formato 3_Gantt'!C155,"")</f>
        <v/>
      </c>
      <c r="H150" s="13" t="str">
        <f>IF('Formato 3_Gantt'!D$8&lt;&gt;"",'Formato 3_Gantt'!D$8,"")</f>
        <v/>
      </c>
      <c r="I150" s="13" t="str">
        <f>IF('Formato 3_Gantt'!E$8&lt;&gt;"",'Formato 3_Gantt'!E$8,"")</f>
        <v/>
      </c>
      <c r="J150" s="13" t="str">
        <f>IF('Formato 3_Gantt'!F$8&lt;&gt;"",'Formato 3_Gantt'!F$8,"")</f>
        <v/>
      </c>
      <c r="K150" s="158" t="str">
        <f>IF('Formato 3_Gantt'!G$8&lt;&gt;"",'Formato 3_Gantt'!G$8,"")</f>
        <v/>
      </c>
      <c r="L150" s="158" t="str">
        <f>IF('Formato 3_Gantt'!H$8&lt;&gt;"",'Formato 3_Gantt'!H$8,"")</f>
        <v/>
      </c>
      <c r="M150" s="13" t="str">
        <f>IF('Formato 3_Gantt'!BL$8&lt;&gt;"",'Formato 3_Gantt'!BL$8,"")</f>
        <v/>
      </c>
      <c r="N150" s="13" t="str">
        <f>IF('Formato 3_Gantt'!BM$8&lt;&gt;"",'Formato 3_Gantt'!BM$8,"")</f>
        <v/>
      </c>
      <c r="O150" s="13" t="str">
        <f>IF('Formato 3_Gantt'!BN$8&lt;&gt;"",'Formato 3_Gantt'!BN$8,"")</f>
        <v/>
      </c>
      <c r="P150" s="13" t="str">
        <f>IF('Formato 3_Gantt'!BO$8&lt;&gt;"",'Formato 3_Gantt'!BO$8,"")</f>
        <v/>
      </c>
      <c r="Q150" s="13" t="str">
        <f>IF('Formato 3_Gantt'!BP$8&lt;&gt;"",'Formato 3_Gantt'!BP$8,"")</f>
        <v/>
      </c>
      <c r="R150" s="13" t="str">
        <f>IF('Formato 3_Gantt'!BQ$8&lt;&gt;"",'Formato 3_Gantt'!BQ$8,"")</f>
        <v/>
      </c>
      <c r="S150" s="13" t="str">
        <f>IF('Formato 3_Gantt'!BR$8&lt;&gt;"",'Formato 3_Gantt'!BR$8,"")</f>
        <v/>
      </c>
      <c r="T150" s="13" t="str">
        <f>IF('Formato 3_Gantt'!BS$8&lt;&gt;"",'Formato 3_Gantt'!BS$8,"")</f>
        <v/>
      </c>
      <c r="U150" s="13" t="str">
        <f>IF('Formato 3_Gantt'!BT$8&lt;&gt;"",'Formato 3_Gantt'!BT$8,"")</f>
        <v/>
      </c>
      <c r="V150" s="13" t="str">
        <f>IF('Formato 3_Gantt'!BU$8&lt;&gt;"",'Formato 3_Gantt'!BU$8,"")</f>
        <v/>
      </c>
      <c r="W150" s="13" t="str">
        <f>IF('Formato 3_Gantt'!BV$8&lt;&gt;"",'Formato 3_Gantt'!BV$8,"")</f>
        <v/>
      </c>
      <c r="X150" s="13" t="str">
        <f>IF('Formato 3_Gantt'!BW$8&lt;&gt;"",'Formato 3_Gantt'!BW$8,"")</f>
        <v/>
      </c>
      <c r="Y150" s="13" t="str">
        <f>IF('Formato 3_Gantt'!BX$8&lt;&gt;"",'Formato 3_Gantt'!BX$8,"")</f>
        <v/>
      </c>
      <c r="Z150" s="162" t="str">
        <f>IF(Formato_02!S$15&lt;&gt;"",Formato_02!S$15,"")</f>
        <v/>
      </c>
      <c r="AA150" s="162" t="str">
        <f>IF(Formato_02!T$15&lt;&gt;"",Formato_02!T$15,"")</f>
        <v/>
      </c>
      <c r="AB150" s="162" t="str">
        <f>IF(Formato_02!U$15&lt;&gt;"",Formato_02!U$15,"")</f>
        <v/>
      </c>
      <c r="AC150" s="162" t="str">
        <f>IF(Formato_02!V$15&lt;&gt;"",Formato_02!V$15,"")</f>
        <v/>
      </c>
      <c r="AD150" s="162" t="str">
        <f>IF(Formato_02!W$15&lt;&gt;"",Formato_02!W$15,"")</f>
        <v/>
      </c>
      <c r="AE150" s="162" t="str">
        <f>IF(Formato_02!X$15&lt;&gt;"",Formato_02!X$15,"")</f>
        <v/>
      </c>
      <c r="AF150" s="162" t="str">
        <f>IF(Formato_02!Y$15&lt;&gt;"",Formato_02!Y$15,"")</f>
        <v/>
      </c>
      <c r="AG150" s="162" t="str">
        <f>IF(Formato_02!Z$15&lt;&gt;"",Formato_02!Z$15,"")</f>
        <v/>
      </c>
      <c r="AH150" s="162" t="str">
        <f>IF(Formato_02!AA$15&lt;&gt;"",Formato_02!AA$15,"")</f>
        <v/>
      </c>
      <c r="AI150" s="162" t="str">
        <f>IF(Formato_02!AB$15&lt;&gt;"",Formato_02!AB$15,"")</f>
        <v/>
      </c>
      <c r="AJ150" s="162" t="str">
        <f>IF(Formato_02!AC$15&lt;&gt;"",Formato_02!AC$15,"")</f>
        <v/>
      </c>
      <c r="AK150" s="162" t="str">
        <f>IF(Formato_02!AD$15&lt;&gt;"",Formato_02!AD$15,"")</f>
        <v/>
      </c>
      <c r="AL150" s="162" t="str">
        <f>IF(Formato_02!$N$14&lt;&gt;"",Formato_02!$N$14,"")</f>
        <v/>
      </c>
      <c r="AM150" s="13" t="str">
        <f>IF(Formato_02!$X$4&lt;&gt;"","AN","")</f>
        <v/>
      </c>
      <c r="AN150" s="24" t="str">
        <f t="shared" si="17"/>
        <v/>
      </c>
      <c r="AO150" s="13" t="str">
        <f>IF(Formato_02!$Y$4&lt;&gt;"","P027","")</f>
        <v/>
      </c>
      <c r="AP150" s="24" t="str">
        <f t="shared" si="18"/>
        <v/>
      </c>
      <c r="AQ150" s="13" t="str">
        <f>IF(Formato_02!$Z$4&lt;&gt;"","PNCVG","")</f>
        <v/>
      </c>
      <c r="AR150" s="24" t="str">
        <f t="shared" si="19"/>
        <v/>
      </c>
      <c r="AS150" s="13" t="str">
        <f>IF(Formato_02!$AA$4&lt;&gt;"","PNFF","")</f>
        <v/>
      </c>
      <c r="AT150" s="24" t="str">
        <f t="shared" si="20"/>
        <v/>
      </c>
      <c r="AU150" s="13" t="str">
        <f>IF(Formato_02!$AB$4&lt;&gt;"","PNPAM","")</f>
        <v/>
      </c>
      <c r="AV150" s="24" t="str">
        <f t="shared" si="21"/>
        <v/>
      </c>
      <c r="AW150" s="13" t="str">
        <f>IF(Formato_02!$AC$4&lt;&gt;"","PNAIA","")</f>
        <v/>
      </c>
      <c r="AX150" s="24" t="str">
        <f t="shared" si="22"/>
        <v/>
      </c>
      <c r="AY150" s="13" t="str">
        <f>IF(Formato_02!$AD$4&lt;&gt;"","PIO","")</f>
        <v/>
      </c>
      <c r="AZ150" s="24" t="str">
        <f t="shared" si="23"/>
        <v/>
      </c>
      <c r="BA150" s="13" t="str">
        <f>IF('Formato 3_Gantt'!B$13&lt;&gt;"",'Formato 3_Gantt'!A$13,"")</f>
        <v/>
      </c>
      <c r="BB150" s="24" t="str">
        <f>IF('Formato 3_Gantt'!B$13&lt;&gt;"",'Formato 3_Gantt'!B$13,"")</f>
        <v/>
      </c>
      <c r="BC150" s="22" t="str">
        <f>IF('Formato 3_Gantt'!C$13&lt;&gt;"",'Formato 3_Gantt'!C$13,"")</f>
        <v/>
      </c>
      <c r="BD150" s="13" t="str">
        <f>IF('Formato 3_Gantt'!D$13&lt;&gt;"",'Formato 3_Gantt'!D$13,"")</f>
        <v/>
      </c>
      <c r="BE150" s="161" t="str">
        <f>IF('Formato 3_Gantt'!E$13&lt;&gt;"",'Formato 3_Gantt'!E$13,"")</f>
        <v/>
      </c>
      <c r="BF150" s="13" t="str">
        <f>IF('Formato 3_Gantt'!F$13&lt;&gt;"",'Formato 3_Gantt'!F$13,"")</f>
        <v/>
      </c>
      <c r="BG150" s="158" t="str">
        <f>IF('Formato 3_Gantt'!G$13&lt;&gt;"",'Formato 3_Gantt'!G$13,"")</f>
        <v/>
      </c>
      <c r="BH150" s="158" t="str">
        <f>IF('Formato 3_Gantt'!H$13&lt;&gt;"",'Formato 3_Gantt'!H$13,"")</f>
        <v/>
      </c>
      <c r="BI150" s="161" t="str">
        <f>IF('Formato 3_Gantt'!BL$13&lt;&gt;"",'Formato 3_Gantt'!BL$13,"")</f>
        <v/>
      </c>
      <c r="BJ150" s="161" t="str">
        <f>IF('Formato 3_Gantt'!BM$13&lt;&gt;"",'Formato 3_Gantt'!BM$13,"")</f>
        <v/>
      </c>
      <c r="BK150" s="161" t="str">
        <f>IF('Formato 3_Gantt'!BN$13&lt;&gt;"",'Formato 3_Gantt'!BN$13,"")</f>
        <v/>
      </c>
      <c r="BL150" s="161" t="str">
        <f>IF('Formato 3_Gantt'!BO$13&lt;&gt;"",'Formato 3_Gantt'!BO$13,"")</f>
        <v/>
      </c>
      <c r="BM150" s="161" t="str">
        <f>IF('Formato 3_Gantt'!BP$13&lt;&gt;"",'Formato 3_Gantt'!BP$13,"")</f>
        <v/>
      </c>
      <c r="BN150" s="161" t="str">
        <f>IF('Formato 3_Gantt'!BQ$13&lt;&gt;"",'Formato 3_Gantt'!BQ$13,"")</f>
        <v/>
      </c>
      <c r="BO150" s="161" t="str">
        <f>IF('Formato 3_Gantt'!BR$13&lt;&gt;"",'Formato 3_Gantt'!BR$13,"")</f>
        <v/>
      </c>
      <c r="BP150" s="161" t="str">
        <f>IF('Formato 3_Gantt'!BS$13&lt;&gt;"",'Formato 3_Gantt'!BS$13,"")</f>
        <v/>
      </c>
      <c r="BQ150" s="161" t="str">
        <f>IF('Formato 3_Gantt'!BT$13&lt;&gt;"",'Formato 3_Gantt'!BT$13,"")</f>
        <v/>
      </c>
      <c r="BR150" s="161" t="str">
        <f>IF('Formato 3_Gantt'!BU$13&lt;&gt;"",'Formato 3_Gantt'!BU$13,"")</f>
        <v/>
      </c>
      <c r="BS150" s="161" t="str">
        <f>IF('Formato 3_Gantt'!BV$13&lt;&gt;"",'Formato 3_Gantt'!BV$13,"")</f>
        <v/>
      </c>
      <c r="BT150" s="161" t="str">
        <f>IF('Formato 3_Gantt'!BW$13&lt;&gt;"",'Formato 3_Gantt'!BW$13,"")</f>
        <v/>
      </c>
      <c r="BU150" s="161" t="str">
        <f>IF('Formato 3_Gantt'!BX$13&lt;&gt;"",'Formato 3_Gantt'!BX$13,"")</f>
        <v/>
      </c>
      <c r="BV150" s="163" t="str">
        <f>IF('Formato 4_Ppto'!I$131&lt;&gt;"",'Formato 4_Ppto'!I$131,"")</f>
        <v/>
      </c>
      <c r="BW150" s="162" t="str">
        <f>IF('Formato 4_Ppto'!X$131&lt;&gt;"",'Formato 4_Ppto'!X$131,"")</f>
        <v/>
      </c>
      <c r="BX150" s="162" t="str">
        <f>IF('Formato 4_Ppto'!Y$131&lt;&gt;"",'Formato 4_Ppto'!Y$131,"")</f>
        <v/>
      </c>
      <c r="BY150" s="162" t="str">
        <f>IF('Formato 4_Ppto'!Z$131&lt;&gt;"",'Formato 4_Ppto'!Z$131,"")</f>
        <v/>
      </c>
      <c r="BZ150" s="162" t="str">
        <f>IF('Formato 4_Ppto'!AA$131&lt;&gt;"",'Formato 4_Ppto'!AA$131,"")</f>
        <v/>
      </c>
      <c r="CA150" s="162" t="str">
        <f>IF('Formato 4_Ppto'!AB$131&lt;&gt;"",'Formato 4_Ppto'!AB$131,"")</f>
        <v/>
      </c>
      <c r="CB150" s="162" t="str">
        <f>IF('Formato 4_Ppto'!AC$131&lt;&gt;"",'Formato 4_Ppto'!AC$131,"")</f>
        <v/>
      </c>
      <c r="CC150" s="162" t="str">
        <f>IF('Formato 4_Ppto'!AD$131&lt;&gt;"",'Formato 4_Ppto'!AD$131,"")</f>
        <v/>
      </c>
      <c r="CD150" s="162" t="str">
        <f>IF('Formato 4_Ppto'!AE$131&lt;&gt;"",'Formato 4_Ppto'!AE$131,"")</f>
        <v/>
      </c>
      <c r="CE150" s="162" t="str">
        <f>IF('Formato 4_Ppto'!AF$131&lt;&gt;"",'Formato 4_Ppto'!AF$131,"")</f>
        <v/>
      </c>
      <c r="CF150" s="162" t="str">
        <f>IF('Formato 4_Ppto'!AG$131&lt;&gt;"",'Formato 4_Ppto'!AG$131,"")</f>
        <v/>
      </c>
      <c r="CG150" s="162" t="str">
        <f>IF('Formato 4_Ppto'!AH$131&lt;&gt;"",'Formato 4_Ppto'!AH$131,"")</f>
        <v/>
      </c>
      <c r="CH150" s="162" t="str">
        <f>IF('Formato 4_Ppto'!AI$131&lt;&gt;"",'Formato 4_Ppto'!AI$131,"")</f>
        <v/>
      </c>
      <c r="CI150" s="163" t="str">
        <f>IF('Formato 4_Ppto'!AJ$131&lt;&gt;"",'Formato 4_Ppto'!AJ$131,"")</f>
        <v/>
      </c>
      <c r="CJ150" s="13" t="str">
        <f>IF('Formato 4_Ppto'!B159&lt;&gt;"",'Formato 4_Ppto'!A159,"")</f>
        <v/>
      </c>
      <c r="CK150" s="24" t="str">
        <f>IF('Formato 4_Ppto'!B159&lt;&gt;"",'Formato 4_Ppto'!B159,"")</f>
        <v/>
      </c>
      <c r="CL150" s="22" t="str">
        <f>IF('Formato 4_Ppto'!C159&lt;&gt;"",'Formato 4_Ppto'!C159,"")</f>
        <v/>
      </c>
      <c r="CM150" s="24" t="str">
        <f>IF('Formato 4_Ppto'!D159&lt;&gt;"",'Formato 4_Ppto'!D159,"")</f>
        <v/>
      </c>
      <c r="CN150" s="161" t="str">
        <f>IF('Formato 4_Ppto'!E159&lt;&gt;"",'Formato 4_Ppto'!E159,"")</f>
        <v/>
      </c>
      <c r="CO150" s="161" t="str">
        <f>IF('Formato 4_Ppto'!G159&lt;&gt;"",'Formato 4_Ppto'!G159,"")</f>
        <v/>
      </c>
      <c r="CP150" s="163" t="str">
        <f>IF('Formato 4_Ppto'!I159&lt;&gt;"",'Formato 4_Ppto'!I159,"")</f>
        <v/>
      </c>
      <c r="CQ150" s="161" t="str">
        <f>IF('Formato 4_Ppto'!K159&lt;&gt;"",'Formato 4_Ppto'!K159,"")</f>
        <v/>
      </c>
      <c r="CR150" s="161" t="str">
        <f>IF('Formato 4_Ppto'!L159&lt;&gt;"",'Formato 4_Ppto'!L159,"")</f>
        <v/>
      </c>
      <c r="CS150" s="161" t="str">
        <f>IF('Formato 4_Ppto'!M159&lt;&gt;"",'Formato 4_Ppto'!M159,"")</f>
        <v/>
      </c>
      <c r="CT150" s="161" t="str">
        <f>IF('Formato 4_Ppto'!N159&lt;&gt;"",'Formato 4_Ppto'!N159,"")</f>
        <v/>
      </c>
      <c r="CU150" s="161" t="str">
        <f>IF('Formato 4_Ppto'!O159&lt;&gt;"",'Formato 4_Ppto'!O159,"")</f>
        <v/>
      </c>
      <c r="CV150" s="161" t="str">
        <f>IF('Formato 4_Ppto'!P159&lt;&gt;"",'Formato 4_Ppto'!P159,"")</f>
        <v/>
      </c>
      <c r="CW150" s="161" t="str">
        <f>IF('Formato 4_Ppto'!Q159&lt;&gt;"",'Formato 4_Ppto'!Q159,"")</f>
        <v/>
      </c>
      <c r="CX150" s="161" t="str">
        <f>IF('Formato 4_Ppto'!R159&lt;&gt;"",'Formato 4_Ppto'!R159,"")</f>
        <v/>
      </c>
      <c r="CY150" s="161" t="str">
        <f>IF('Formato 4_Ppto'!S159&lt;&gt;"",'Formato 4_Ppto'!S159,"")</f>
        <v/>
      </c>
      <c r="CZ150" s="161" t="str">
        <f>IF('Formato 4_Ppto'!T159&lt;&gt;"",'Formato 4_Ppto'!T159,"")</f>
        <v/>
      </c>
      <c r="DA150" s="161" t="str">
        <f>IF('Formato 4_Ppto'!U159&lt;&gt;"",'Formato 4_Ppto'!U159,"")</f>
        <v/>
      </c>
      <c r="DB150" s="161" t="str">
        <f>IF('Formato 4_Ppto'!V159&lt;&gt;"",'Formato 4_Ppto'!V159,"")</f>
        <v/>
      </c>
      <c r="DC150" s="161" t="str">
        <f>IF('Formato 4_Ppto'!W159&lt;&gt;"",'Formato 4_Ppto'!W159,"")</f>
        <v/>
      </c>
      <c r="DD150" s="162" t="str">
        <f>IF('Formato 4_Ppto'!X159&lt;&gt;"",'Formato 4_Ppto'!X159,"")</f>
        <v/>
      </c>
      <c r="DE150" s="162" t="str">
        <f>IF('Formato 4_Ppto'!Y159&lt;&gt;"",'Formato 4_Ppto'!Y159,"")</f>
        <v/>
      </c>
      <c r="DF150" s="162" t="str">
        <f>IF('Formato 4_Ppto'!Z159&lt;&gt;"",'Formato 4_Ppto'!Z159,"")</f>
        <v/>
      </c>
      <c r="DG150" s="162" t="str">
        <f>IF('Formato 4_Ppto'!AA159&lt;&gt;"",'Formato 4_Ppto'!AA159,"")</f>
        <v/>
      </c>
      <c r="DH150" s="162" t="str">
        <f>IF('Formato 4_Ppto'!AB159&lt;&gt;"",'Formato 4_Ppto'!AB159,"")</f>
        <v/>
      </c>
      <c r="DI150" s="162" t="str">
        <f>IF('Formato 4_Ppto'!AC159&lt;&gt;"",'Formato 4_Ppto'!AC159,"")</f>
        <v/>
      </c>
      <c r="DJ150" s="162" t="str">
        <f>IF('Formato 4_Ppto'!AD159&lt;&gt;"",'Formato 4_Ppto'!AD159,"")</f>
        <v/>
      </c>
      <c r="DK150" s="162" t="str">
        <f>IF('Formato 4_Ppto'!AE159&lt;&gt;"",'Formato 4_Ppto'!AE159,"")</f>
        <v/>
      </c>
      <c r="DL150" s="162" t="str">
        <f>IF('Formato 4_Ppto'!AF159&lt;&gt;"",'Formato 4_Ppto'!AF159,"")</f>
        <v/>
      </c>
      <c r="DM150" s="162" t="str">
        <f>IF('Formato 4_Ppto'!AG159&lt;&gt;"",'Formato 4_Ppto'!AG159,"")</f>
        <v/>
      </c>
      <c r="DN150" s="162" t="str">
        <f>IF('Formato 4_Ppto'!AH159&lt;&gt;"",'Formato 4_Ppto'!AH159,"")</f>
        <v/>
      </c>
      <c r="DO150" s="162" t="str">
        <f>IF('Formato 4_Ppto'!AI159&lt;&gt;"",'Formato 4_Ppto'!AI159,"")</f>
        <v/>
      </c>
      <c r="DP150" s="163" t="str">
        <f>IF('Formato 4_Ppto'!AJ159&lt;&gt;"",'Formato 4_Ppto'!AJ159,"")</f>
        <v/>
      </c>
    </row>
    <row r="151" spans="2:120" x14ac:dyDescent="0.3">
      <c r="B151" s="13" t="str">
        <f>IF(OR(Tabla6[[#This Row],[IDA]]="",Tabla6[[#This Row],[IDT]]="",Tabla6[[#This Row],[IDI]]=""),"",Tabla6[[#This Row],[IDA]]&amp;"."&amp;Tabla6[[#This Row],[IDT]]&amp;"."&amp;Tabla6[[#This Row],[IDI]])</f>
        <v/>
      </c>
      <c r="C151" s="13" t="str">
        <f>IF(Formato_02!$B$14&lt;&gt;"",0,"")</f>
        <v/>
      </c>
      <c r="D151" s="13" t="str">
        <f>IF(Formato_02!$H$9&lt;&gt;"",Formato_02!$H$9,"")</f>
        <v/>
      </c>
      <c r="E151" s="24" t="str">
        <f t="shared" si="16"/>
        <v/>
      </c>
      <c r="F151" s="24" t="str">
        <f>IF(Formato_02!$B$14&lt;&gt;"",Formato_02!$B$14,"")</f>
        <v/>
      </c>
      <c r="G151" s="22" t="str">
        <f>IF('Formato 3_Gantt'!C156&lt;&gt;"",'Formato 3_Gantt'!C156,"")</f>
        <v/>
      </c>
      <c r="H151" s="13" t="str">
        <f>IF('Formato 3_Gantt'!D$8&lt;&gt;"",'Formato 3_Gantt'!D$8,"")</f>
        <v/>
      </c>
      <c r="I151" s="13" t="str">
        <f>IF('Formato 3_Gantt'!E$8&lt;&gt;"",'Formato 3_Gantt'!E$8,"")</f>
        <v/>
      </c>
      <c r="J151" s="13" t="str">
        <f>IF('Formato 3_Gantt'!F$8&lt;&gt;"",'Formato 3_Gantt'!F$8,"")</f>
        <v/>
      </c>
      <c r="K151" s="158" t="str">
        <f>IF('Formato 3_Gantt'!G$8&lt;&gt;"",'Formato 3_Gantt'!G$8,"")</f>
        <v/>
      </c>
      <c r="L151" s="158" t="str">
        <f>IF('Formato 3_Gantt'!H$8&lt;&gt;"",'Formato 3_Gantt'!H$8,"")</f>
        <v/>
      </c>
      <c r="M151" s="13" t="str">
        <f>IF('Formato 3_Gantt'!BL$8&lt;&gt;"",'Formato 3_Gantt'!BL$8,"")</f>
        <v/>
      </c>
      <c r="N151" s="13" t="str">
        <f>IF('Formato 3_Gantt'!BM$8&lt;&gt;"",'Formato 3_Gantt'!BM$8,"")</f>
        <v/>
      </c>
      <c r="O151" s="13" t="str">
        <f>IF('Formato 3_Gantt'!BN$8&lt;&gt;"",'Formato 3_Gantt'!BN$8,"")</f>
        <v/>
      </c>
      <c r="P151" s="13" t="str">
        <f>IF('Formato 3_Gantt'!BO$8&lt;&gt;"",'Formato 3_Gantt'!BO$8,"")</f>
        <v/>
      </c>
      <c r="Q151" s="13" t="str">
        <f>IF('Formato 3_Gantt'!BP$8&lt;&gt;"",'Formato 3_Gantt'!BP$8,"")</f>
        <v/>
      </c>
      <c r="R151" s="13" t="str">
        <f>IF('Formato 3_Gantt'!BQ$8&lt;&gt;"",'Formato 3_Gantt'!BQ$8,"")</f>
        <v/>
      </c>
      <c r="S151" s="13" t="str">
        <f>IF('Formato 3_Gantt'!BR$8&lt;&gt;"",'Formato 3_Gantt'!BR$8,"")</f>
        <v/>
      </c>
      <c r="T151" s="13" t="str">
        <f>IF('Formato 3_Gantt'!BS$8&lt;&gt;"",'Formato 3_Gantt'!BS$8,"")</f>
        <v/>
      </c>
      <c r="U151" s="13" t="str">
        <f>IF('Formato 3_Gantt'!BT$8&lt;&gt;"",'Formato 3_Gantt'!BT$8,"")</f>
        <v/>
      </c>
      <c r="V151" s="13" t="str">
        <f>IF('Formato 3_Gantt'!BU$8&lt;&gt;"",'Formato 3_Gantt'!BU$8,"")</f>
        <v/>
      </c>
      <c r="W151" s="13" t="str">
        <f>IF('Formato 3_Gantt'!BV$8&lt;&gt;"",'Formato 3_Gantt'!BV$8,"")</f>
        <v/>
      </c>
      <c r="X151" s="13" t="str">
        <f>IF('Formato 3_Gantt'!BW$8&lt;&gt;"",'Formato 3_Gantt'!BW$8,"")</f>
        <v/>
      </c>
      <c r="Y151" s="13" t="str">
        <f>IF('Formato 3_Gantt'!BX$8&lt;&gt;"",'Formato 3_Gantt'!BX$8,"")</f>
        <v/>
      </c>
      <c r="Z151" s="162" t="str">
        <f>IF(Formato_02!S$15&lt;&gt;"",Formato_02!S$15,"")</f>
        <v/>
      </c>
      <c r="AA151" s="162" t="str">
        <f>IF(Formato_02!T$15&lt;&gt;"",Formato_02!T$15,"")</f>
        <v/>
      </c>
      <c r="AB151" s="162" t="str">
        <f>IF(Formato_02!U$15&lt;&gt;"",Formato_02!U$15,"")</f>
        <v/>
      </c>
      <c r="AC151" s="162" t="str">
        <f>IF(Formato_02!V$15&lt;&gt;"",Formato_02!V$15,"")</f>
        <v/>
      </c>
      <c r="AD151" s="162" t="str">
        <f>IF(Formato_02!W$15&lt;&gt;"",Formato_02!W$15,"")</f>
        <v/>
      </c>
      <c r="AE151" s="162" t="str">
        <f>IF(Formato_02!X$15&lt;&gt;"",Formato_02!X$15,"")</f>
        <v/>
      </c>
      <c r="AF151" s="162" t="str">
        <f>IF(Formato_02!Y$15&lt;&gt;"",Formato_02!Y$15,"")</f>
        <v/>
      </c>
      <c r="AG151" s="162" t="str">
        <f>IF(Formato_02!Z$15&lt;&gt;"",Formato_02!Z$15,"")</f>
        <v/>
      </c>
      <c r="AH151" s="162" t="str">
        <f>IF(Formato_02!AA$15&lt;&gt;"",Formato_02!AA$15,"")</f>
        <v/>
      </c>
      <c r="AI151" s="162" t="str">
        <f>IF(Formato_02!AB$15&lt;&gt;"",Formato_02!AB$15,"")</f>
        <v/>
      </c>
      <c r="AJ151" s="162" t="str">
        <f>IF(Formato_02!AC$15&lt;&gt;"",Formato_02!AC$15,"")</f>
        <v/>
      </c>
      <c r="AK151" s="162" t="str">
        <f>IF(Formato_02!AD$15&lt;&gt;"",Formato_02!AD$15,"")</f>
        <v/>
      </c>
      <c r="AL151" s="162" t="str">
        <f>IF(Formato_02!$N$14&lt;&gt;"",Formato_02!$N$14,"")</f>
        <v/>
      </c>
      <c r="AM151" s="13" t="str">
        <f>IF(Formato_02!$X$4&lt;&gt;"","AN","")</f>
        <v/>
      </c>
      <c r="AN151" s="24" t="str">
        <f t="shared" si="17"/>
        <v/>
      </c>
      <c r="AO151" s="13" t="str">
        <f>IF(Formato_02!$Y$4&lt;&gt;"","P027","")</f>
        <v/>
      </c>
      <c r="AP151" s="24" t="str">
        <f t="shared" si="18"/>
        <v/>
      </c>
      <c r="AQ151" s="13" t="str">
        <f>IF(Formato_02!$Z$4&lt;&gt;"","PNCVG","")</f>
        <v/>
      </c>
      <c r="AR151" s="24" t="str">
        <f t="shared" si="19"/>
        <v/>
      </c>
      <c r="AS151" s="13" t="str">
        <f>IF(Formato_02!$AA$4&lt;&gt;"","PNFF","")</f>
        <v/>
      </c>
      <c r="AT151" s="24" t="str">
        <f t="shared" si="20"/>
        <v/>
      </c>
      <c r="AU151" s="13" t="str">
        <f>IF(Formato_02!$AB$4&lt;&gt;"","PNPAM","")</f>
        <v/>
      </c>
      <c r="AV151" s="24" t="str">
        <f t="shared" si="21"/>
        <v/>
      </c>
      <c r="AW151" s="13" t="str">
        <f>IF(Formato_02!$AC$4&lt;&gt;"","PNAIA","")</f>
        <v/>
      </c>
      <c r="AX151" s="24" t="str">
        <f t="shared" si="22"/>
        <v/>
      </c>
      <c r="AY151" s="13" t="str">
        <f>IF(Formato_02!$AD$4&lt;&gt;"","PIO","")</f>
        <v/>
      </c>
      <c r="AZ151" s="24" t="str">
        <f t="shared" si="23"/>
        <v/>
      </c>
      <c r="BA151" s="13" t="str">
        <f>IF('Formato 3_Gantt'!B$13&lt;&gt;"",'Formato 3_Gantt'!A$13,"")</f>
        <v/>
      </c>
      <c r="BB151" s="24" t="str">
        <f>IF('Formato 3_Gantt'!B$13&lt;&gt;"",'Formato 3_Gantt'!B$13,"")</f>
        <v/>
      </c>
      <c r="BC151" s="22" t="str">
        <f>IF('Formato 3_Gantt'!C$13&lt;&gt;"",'Formato 3_Gantt'!C$13,"")</f>
        <v/>
      </c>
      <c r="BD151" s="13" t="str">
        <f>IF('Formato 3_Gantt'!D$13&lt;&gt;"",'Formato 3_Gantt'!D$13,"")</f>
        <v/>
      </c>
      <c r="BE151" s="161" t="str">
        <f>IF('Formato 3_Gantt'!E$13&lt;&gt;"",'Formato 3_Gantt'!E$13,"")</f>
        <v/>
      </c>
      <c r="BF151" s="13" t="str">
        <f>IF('Formato 3_Gantt'!F$13&lt;&gt;"",'Formato 3_Gantt'!F$13,"")</f>
        <v/>
      </c>
      <c r="BG151" s="158" t="str">
        <f>IF('Formato 3_Gantt'!G$13&lt;&gt;"",'Formato 3_Gantt'!G$13,"")</f>
        <v/>
      </c>
      <c r="BH151" s="158" t="str">
        <f>IF('Formato 3_Gantt'!H$13&lt;&gt;"",'Formato 3_Gantt'!H$13,"")</f>
        <v/>
      </c>
      <c r="BI151" s="161" t="str">
        <f>IF('Formato 3_Gantt'!BL$13&lt;&gt;"",'Formato 3_Gantt'!BL$13,"")</f>
        <v/>
      </c>
      <c r="BJ151" s="161" t="str">
        <f>IF('Formato 3_Gantt'!BM$13&lt;&gt;"",'Formato 3_Gantt'!BM$13,"")</f>
        <v/>
      </c>
      <c r="BK151" s="161" t="str">
        <f>IF('Formato 3_Gantt'!BN$13&lt;&gt;"",'Formato 3_Gantt'!BN$13,"")</f>
        <v/>
      </c>
      <c r="BL151" s="161" t="str">
        <f>IF('Formato 3_Gantt'!BO$13&lt;&gt;"",'Formato 3_Gantt'!BO$13,"")</f>
        <v/>
      </c>
      <c r="BM151" s="161" t="str">
        <f>IF('Formato 3_Gantt'!BP$13&lt;&gt;"",'Formato 3_Gantt'!BP$13,"")</f>
        <v/>
      </c>
      <c r="BN151" s="161" t="str">
        <f>IF('Formato 3_Gantt'!BQ$13&lt;&gt;"",'Formato 3_Gantt'!BQ$13,"")</f>
        <v/>
      </c>
      <c r="BO151" s="161" t="str">
        <f>IF('Formato 3_Gantt'!BR$13&lt;&gt;"",'Formato 3_Gantt'!BR$13,"")</f>
        <v/>
      </c>
      <c r="BP151" s="161" t="str">
        <f>IF('Formato 3_Gantt'!BS$13&lt;&gt;"",'Formato 3_Gantt'!BS$13,"")</f>
        <v/>
      </c>
      <c r="BQ151" s="161" t="str">
        <f>IF('Formato 3_Gantt'!BT$13&lt;&gt;"",'Formato 3_Gantt'!BT$13,"")</f>
        <v/>
      </c>
      <c r="BR151" s="161" t="str">
        <f>IF('Formato 3_Gantt'!BU$13&lt;&gt;"",'Formato 3_Gantt'!BU$13,"")</f>
        <v/>
      </c>
      <c r="BS151" s="161" t="str">
        <f>IF('Formato 3_Gantt'!BV$13&lt;&gt;"",'Formato 3_Gantt'!BV$13,"")</f>
        <v/>
      </c>
      <c r="BT151" s="161" t="str">
        <f>IF('Formato 3_Gantt'!BW$13&lt;&gt;"",'Formato 3_Gantt'!BW$13,"")</f>
        <v/>
      </c>
      <c r="BU151" s="161" t="str">
        <f>IF('Formato 3_Gantt'!BX$13&lt;&gt;"",'Formato 3_Gantt'!BX$13,"")</f>
        <v/>
      </c>
      <c r="BV151" s="163" t="str">
        <f>IF('Formato 4_Ppto'!I$131&lt;&gt;"",'Formato 4_Ppto'!I$131,"")</f>
        <v/>
      </c>
      <c r="BW151" s="162" t="str">
        <f>IF('Formato 4_Ppto'!X$131&lt;&gt;"",'Formato 4_Ppto'!X$131,"")</f>
        <v/>
      </c>
      <c r="BX151" s="162" t="str">
        <f>IF('Formato 4_Ppto'!Y$131&lt;&gt;"",'Formato 4_Ppto'!Y$131,"")</f>
        <v/>
      </c>
      <c r="BY151" s="162" t="str">
        <f>IF('Formato 4_Ppto'!Z$131&lt;&gt;"",'Formato 4_Ppto'!Z$131,"")</f>
        <v/>
      </c>
      <c r="BZ151" s="162" t="str">
        <f>IF('Formato 4_Ppto'!AA$131&lt;&gt;"",'Formato 4_Ppto'!AA$131,"")</f>
        <v/>
      </c>
      <c r="CA151" s="162" t="str">
        <f>IF('Formato 4_Ppto'!AB$131&lt;&gt;"",'Formato 4_Ppto'!AB$131,"")</f>
        <v/>
      </c>
      <c r="CB151" s="162" t="str">
        <f>IF('Formato 4_Ppto'!AC$131&lt;&gt;"",'Formato 4_Ppto'!AC$131,"")</f>
        <v/>
      </c>
      <c r="CC151" s="162" t="str">
        <f>IF('Formato 4_Ppto'!AD$131&lt;&gt;"",'Formato 4_Ppto'!AD$131,"")</f>
        <v/>
      </c>
      <c r="CD151" s="162" t="str">
        <f>IF('Formato 4_Ppto'!AE$131&lt;&gt;"",'Formato 4_Ppto'!AE$131,"")</f>
        <v/>
      </c>
      <c r="CE151" s="162" t="str">
        <f>IF('Formato 4_Ppto'!AF$131&lt;&gt;"",'Formato 4_Ppto'!AF$131,"")</f>
        <v/>
      </c>
      <c r="CF151" s="162" t="str">
        <f>IF('Formato 4_Ppto'!AG$131&lt;&gt;"",'Formato 4_Ppto'!AG$131,"")</f>
        <v/>
      </c>
      <c r="CG151" s="162" t="str">
        <f>IF('Formato 4_Ppto'!AH$131&lt;&gt;"",'Formato 4_Ppto'!AH$131,"")</f>
        <v/>
      </c>
      <c r="CH151" s="162" t="str">
        <f>IF('Formato 4_Ppto'!AI$131&lt;&gt;"",'Formato 4_Ppto'!AI$131,"")</f>
        <v/>
      </c>
      <c r="CI151" s="163" t="str">
        <f>IF('Formato 4_Ppto'!AJ$131&lt;&gt;"",'Formato 4_Ppto'!AJ$131,"")</f>
        <v/>
      </c>
      <c r="CJ151" s="13" t="str">
        <f>IF('Formato 4_Ppto'!B160&lt;&gt;"",'Formato 4_Ppto'!A160,"")</f>
        <v/>
      </c>
      <c r="CK151" s="24" t="str">
        <f>IF('Formato 4_Ppto'!B160&lt;&gt;"",'Formato 4_Ppto'!B160,"")</f>
        <v/>
      </c>
      <c r="CL151" s="22" t="str">
        <f>IF('Formato 4_Ppto'!C160&lt;&gt;"",'Formato 4_Ppto'!C160,"")</f>
        <v/>
      </c>
      <c r="CM151" s="24" t="str">
        <f>IF('Formato 4_Ppto'!D160&lt;&gt;"",'Formato 4_Ppto'!D160,"")</f>
        <v/>
      </c>
      <c r="CN151" s="161" t="str">
        <f>IF('Formato 4_Ppto'!E160&lt;&gt;"",'Formato 4_Ppto'!E160,"")</f>
        <v/>
      </c>
      <c r="CO151" s="161" t="str">
        <f>IF('Formato 4_Ppto'!G160&lt;&gt;"",'Formato 4_Ppto'!G160,"")</f>
        <v/>
      </c>
      <c r="CP151" s="163" t="str">
        <f>IF('Formato 4_Ppto'!I160&lt;&gt;"",'Formato 4_Ppto'!I160,"")</f>
        <v/>
      </c>
      <c r="CQ151" s="161" t="str">
        <f>IF('Formato 4_Ppto'!K160&lt;&gt;"",'Formato 4_Ppto'!K160,"")</f>
        <v/>
      </c>
      <c r="CR151" s="161" t="str">
        <f>IF('Formato 4_Ppto'!L160&lt;&gt;"",'Formato 4_Ppto'!L160,"")</f>
        <v/>
      </c>
      <c r="CS151" s="161" t="str">
        <f>IF('Formato 4_Ppto'!M160&lt;&gt;"",'Formato 4_Ppto'!M160,"")</f>
        <v/>
      </c>
      <c r="CT151" s="161" t="str">
        <f>IF('Formato 4_Ppto'!N160&lt;&gt;"",'Formato 4_Ppto'!N160,"")</f>
        <v/>
      </c>
      <c r="CU151" s="161" t="str">
        <f>IF('Formato 4_Ppto'!O160&lt;&gt;"",'Formato 4_Ppto'!O160,"")</f>
        <v/>
      </c>
      <c r="CV151" s="161" t="str">
        <f>IF('Formato 4_Ppto'!P160&lt;&gt;"",'Formato 4_Ppto'!P160,"")</f>
        <v/>
      </c>
      <c r="CW151" s="161" t="str">
        <f>IF('Formato 4_Ppto'!Q160&lt;&gt;"",'Formato 4_Ppto'!Q160,"")</f>
        <v/>
      </c>
      <c r="CX151" s="161" t="str">
        <f>IF('Formato 4_Ppto'!R160&lt;&gt;"",'Formato 4_Ppto'!R160,"")</f>
        <v/>
      </c>
      <c r="CY151" s="161" t="str">
        <f>IF('Formato 4_Ppto'!S160&lt;&gt;"",'Formato 4_Ppto'!S160,"")</f>
        <v/>
      </c>
      <c r="CZ151" s="161" t="str">
        <f>IF('Formato 4_Ppto'!T160&lt;&gt;"",'Formato 4_Ppto'!T160,"")</f>
        <v/>
      </c>
      <c r="DA151" s="161" t="str">
        <f>IF('Formato 4_Ppto'!U160&lt;&gt;"",'Formato 4_Ppto'!U160,"")</f>
        <v/>
      </c>
      <c r="DB151" s="161" t="str">
        <f>IF('Formato 4_Ppto'!V160&lt;&gt;"",'Formato 4_Ppto'!V160,"")</f>
        <v/>
      </c>
      <c r="DC151" s="161" t="str">
        <f>IF('Formato 4_Ppto'!W160&lt;&gt;"",'Formato 4_Ppto'!W160,"")</f>
        <v/>
      </c>
      <c r="DD151" s="162" t="str">
        <f>IF('Formato 4_Ppto'!X160&lt;&gt;"",'Formato 4_Ppto'!X160,"")</f>
        <v/>
      </c>
      <c r="DE151" s="162" t="str">
        <f>IF('Formato 4_Ppto'!Y160&lt;&gt;"",'Formato 4_Ppto'!Y160,"")</f>
        <v/>
      </c>
      <c r="DF151" s="162" t="str">
        <f>IF('Formato 4_Ppto'!Z160&lt;&gt;"",'Formato 4_Ppto'!Z160,"")</f>
        <v/>
      </c>
      <c r="DG151" s="162" t="str">
        <f>IF('Formato 4_Ppto'!AA160&lt;&gt;"",'Formato 4_Ppto'!AA160,"")</f>
        <v/>
      </c>
      <c r="DH151" s="162" t="str">
        <f>IF('Formato 4_Ppto'!AB160&lt;&gt;"",'Formato 4_Ppto'!AB160,"")</f>
        <v/>
      </c>
      <c r="DI151" s="162" t="str">
        <f>IF('Formato 4_Ppto'!AC160&lt;&gt;"",'Formato 4_Ppto'!AC160,"")</f>
        <v/>
      </c>
      <c r="DJ151" s="162" t="str">
        <f>IF('Formato 4_Ppto'!AD160&lt;&gt;"",'Formato 4_Ppto'!AD160,"")</f>
        <v/>
      </c>
      <c r="DK151" s="162" t="str">
        <f>IF('Formato 4_Ppto'!AE160&lt;&gt;"",'Formato 4_Ppto'!AE160,"")</f>
        <v/>
      </c>
      <c r="DL151" s="162" t="str">
        <f>IF('Formato 4_Ppto'!AF160&lt;&gt;"",'Formato 4_Ppto'!AF160,"")</f>
        <v/>
      </c>
      <c r="DM151" s="162" t="str">
        <f>IF('Formato 4_Ppto'!AG160&lt;&gt;"",'Formato 4_Ppto'!AG160,"")</f>
        <v/>
      </c>
      <c r="DN151" s="162" t="str">
        <f>IF('Formato 4_Ppto'!AH160&lt;&gt;"",'Formato 4_Ppto'!AH160,"")</f>
        <v/>
      </c>
      <c r="DO151" s="162" t="str">
        <f>IF('Formato 4_Ppto'!AI160&lt;&gt;"",'Formato 4_Ppto'!AI160,"")</f>
        <v/>
      </c>
      <c r="DP151" s="163" t="str">
        <f>IF('Formato 4_Ppto'!AJ160&lt;&gt;"",'Formato 4_Ppto'!AJ160,"")</f>
        <v/>
      </c>
    </row>
    <row r="152" spans="2:120" x14ac:dyDescent="0.3">
      <c r="B152" s="164" t="str">
        <f>IF(OR(Tabla6[[#This Row],[IDA]]="",Tabla6[[#This Row],[IDT]]="",Tabla6[[#This Row],[IDI]]=""),"",Tabla6[[#This Row],[IDA]]&amp;"."&amp;Tabla6[[#This Row],[IDT]]&amp;"."&amp;Tabla6[[#This Row],[IDI]])</f>
        <v/>
      </c>
      <c r="C152" s="13" t="str">
        <f>IF(Formato_02!$B$14&lt;&gt;"",0,"")</f>
        <v/>
      </c>
      <c r="D152" s="13" t="str">
        <f>IF(Formato_02!$H$9&lt;&gt;"",Formato_02!$H$9,"")</f>
        <v/>
      </c>
      <c r="E152" s="24" t="str">
        <f t="shared" si="16"/>
        <v/>
      </c>
      <c r="F152" s="24" t="str">
        <f>IF(Formato_02!$B$14&lt;&gt;"",Formato_02!$B$14,"")</f>
        <v/>
      </c>
      <c r="G152" s="22" t="str">
        <f>IF('Formato 3_Gantt'!C157&lt;&gt;"",'Formato 3_Gantt'!C157,"")</f>
        <v/>
      </c>
      <c r="H152" s="13" t="str">
        <f>IF('Formato 3_Gantt'!D$8&lt;&gt;"",'Formato 3_Gantt'!D$8,"")</f>
        <v/>
      </c>
      <c r="I152" s="13" t="str">
        <f>IF('Formato 3_Gantt'!E$8&lt;&gt;"",'Formato 3_Gantt'!E$8,"")</f>
        <v/>
      </c>
      <c r="J152" s="13" t="str">
        <f>IF('Formato 3_Gantt'!F$8&lt;&gt;"",'Formato 3_Gantt'!F$8,"")</f>
        <v/>
      </c>
      <c r="K152" s="158" t="str">
        <f>IF('Formato 3_Gantt'!G$8&lt;&gt;"",'Formato 3_Gantt'!G$8,"")</f>
        <v/>
      </c>
      <c r="L152" s="158" t="str">
        <f>IF('Formato 3_Gantt'!H$8&lt;&gt;"",'Formato 3_Gantt'!H$8,"")</f>
        <v/>
      </c>
      <c r="M152" s="13" t="str">
        <f>IF('Formato 3_Gantt'!BL$8&lt;&gt;"",'Formato 3_Gantt'!BL$8,"")</f>
        <v/>
      </c>
      <c r="N152" s="13" t="str">
        <f>IF('Formato 3_Gantt'!BM$8&lt;&gt;"",'Formato 3_Gantt'!BM$8,"")</f>
        <v/>
      </c>
      <c r="O152" s="13" t="str">
        <f>IF('Formato 3_Gantt'!BN$8&lt;&gt;"",'Formato 3_Gantt'!BN$8,"")</f>
        <v/>
      </c>
      <c r="P152" s="13" t="str">
        <f>IF('Formato 3_Gantt'!BO$8&lt;&gt;"",'Formato 3_Gantt'!BO$8,"")</f>
        <v/>
      </c>
      <c r="Q152" s="13" t="str">
        <f>IF('Formato 3_Gantt'!BP$8&lt;&gt;"",'Formato 3_Gantt'!BP$8,"")</f>
        <v/>
      </c>
      <c r="R152" s="13" t="str">
        <f>IF('Formato 3_Gantt'!BQ$8&lt;&gt;"",'Formato 3_Gantt'!BQ$8,"")</f>
        <v/>
      </c>
      <c r="S152" s="13" t="str">
        <f>IF('Formato 3_Gantt'!BR$8&lt;&gt;"",'Formato 3_Gantt'!BR$8,"")</f>
        <v/>
      </c>
      <c r="T152" s="13" t="str">
        <f>IF('Formato 3_Gantt'!BS$8&lt;&gt;"",'Formato 3_Gantt'!BS$8,"")</f>
        <v/>
      </c>
      <c r="U152" s="13" t="str">
        <f>IF('Formato 3_Gantt'!BT$8&lt;&gt;"",'Formato 3_Gantt'!BT$8,"")</f>
        <v/>
      </c>
      <c r="V152" s="13" t="str">
        <f>IF('Formato 3_Gantt'!BU$8&lt;&gt;"",'Formato 3_Gantt'!BU$8,"")</f>
        <v/>
      </c>
      <c r="W152" s="13" t="str">
        <f>IF('Formato 3_Gantt'!BV$8&lt;&gt;"",'Formato 3_Gantt'!BV$8,"")</f>
        <v/>
      </c>
      <c r="X152" s="13" t="str">
        <f>IF('Formato 3_Gantt'!BW$8&lt;&gt;"",'Formato 3_Gantt'!BW$8,"")</f>
        <v/>
      </c>
      <c r="Y152" s="13" t="str">
        <f>IF('Formato 3_Gantt'!BX$8&lt;&gt;"",'Formato 3_Gantt'!BX$8,"")</f>
        <v/>
      </c>
      <c r="Z152" s="162" t="str">
        <f>IF(Formato_02!S$15&lt;&gt;"",Formato_02!S$15,"")</f>
        <v/>
      </c>
      <c r="AA152" s="162" t="str">
        <f>IF(Formato_02!T$15&lt;&gt;"",Formato_02!T$15,"")</f>
        <v/>
      </c>
      <c r="AB152" s="162" t="str">
        <f>IF(Formato_02!U$15&lt;&gt;"",Formato_02!U$15,"")</f>
        <v/>
      </c>
      <c r="AC152" s="162" t="str">
        <f>IF(Formato_02!V$15&lt;&gt;"",Formato_02!V$15,"")</f>
        <v/>
      </c>
      <c r="AD152" s="162" t="str">
        <f>IF(Formato_02!W$15&lt;&gt;"",Formato_02!W$15,"")</f>
        <v/>
      </c>
      <c r="AE152" s="162" t="str">
        <f>IF(Formato_02!X$15&lt;&gt;"",Formato_02!X$15,"")</f>
        <v/>
      </c>
      <c r="AF152" s="162" t="str">
        <f>IF(Formato_02!Y$15&lt;&gt;"",Formato_02!Y$15,"")</f>
        <v/>
      </c>
      <c r="AG152" s="162" t="str">
        <f>IF(Formato_02!Z$15&lt;&gt;"",Formato_02!Z$15,"")</f>
        <v/>
      </c>
      <c r="AH152" s="162" t="str">
        <f>IF(Formato_02!AA$15&lt;&gt;"",Formato_02!AA$15,"")</f>
        <v/>
      </c>
      <c r="AI152" s="162" t="str">
        <f>IF(Formato_02!AB$15&lt;&gt;"",Formato_02!AB$15,"")</f>
        <v/>
      </c>
      <c r="AJ152" s="162" t="str">
        <f>IF(Formato_02!AC$15&lt;&gt;"",Formato_02!AC$15,"")</f>
        <v/>
      </c>
      <c r="AK152" s="162" t="str">
        <f>IF(Formato_02!AD$15&lt;&gt;"",Formato_02!AD$15,"")</f>
        <v/>
      </c>
      <c r="AL152" s="162" t="str">
        <f>IF(Formato_02!$N$14&lt;&gt;"",Formato_02!$N$14,"")</f>
        <v/>
      </c>
      <c r="AM152" s="13" t="str">
        <f>IF(Formato_02!$X$4&lt;&gt;"","AN","")</f>
        <v/>
      </c>
      <c r="AN152" s="24" t="str">
        <f t="shared" si="17"/>
        <v/>
      </c>
      <c r="AO152" s="13" t="str">
        <f>IF(Formato_02!$Y$4&lt;&gt;"","P027","")</f>
        <v/>
      </c>
      <c r="AP152" s="24" t="str">
        <f t="shared" si="18"/>
        <v/>
      </c>
      <c r="AQ152" s="13" t="str">
        <f>IF(Formato_02!$Z$4&lt;&gt;"","PNCVG","")</f>
        <v/>
      </c>
      <c r="AR152" s="24" t="str">
        <f t="shared" si="19"/>
        <v/>
      </c>
      <c r="AS152" s="13" t="str">
        <f>IF(Formato_02!$AA$4&lt;&gt;"","PNFF","")</f>
        <v/>
      </c>
      <c r="AT152" s="24" t="str">
        <f t="shared" si="20"/>
        <v/>
      </c>
      <c r="AU152" s="13" t="str">
        <f>IF(Formato_02!$AB$4&lt;&gt;"","PNPAM","")</f>
        <v/>
      </c>
      <c r="AV152" s="24" t="str">
        <f t="shared" si="21"/>
        <v/>
      </c>
      <c r="AW152" s="13" t="str">
        <f>IF(Formato_02!$AC$4&lt;&gt;"","PNAIA","")</f>
        <v/>
      </c>
      <c r="AX152" s="24" t="str">
        <f t="shared" si="22"/>
        <v/>
      </c>
      <c r="AY152" s="13" t="str">
        <f>IF(Formato_02!$AD$4&lt;&gt;"","PIO","")</f>
        <v/>
      </c>
      <c r="AZ152" s="24" t="str">
        <f t="shared" si="23"/>
        <v/>
      </c>
      <c r="BA152" s="13" t="str">
        <f>IF('Formato 3_Gantt'!B$13&lt;&gt;"",'Formato 3_Gantt'!A$13,"")</f>
        <v/>
      </c>
      <c r="BB152" s="24" t="str">
        <f>IF('Formato 3_Gantt'!B$13&lt;&gt;"",'Formato 3_Gantt'!B$13,"")</f>
        <v/>
      </c>
      <c r="BC152" s="22" t="str">
        <f>IF('Formato 3_Gantt'!C$13&lt;&gt;"",'Formato 3_Gantt'!C$13,"")</f>
        <v/>
      </c>
      <c r="BD152" s="13" t="str">
        <f>IF('Formato 3_Gantt'!D$13&lt;&gt;"",'Formato 3_Gantt'!D$13,"")</f>
        <v/>
      </c>
      <c r="BE152" s="161" t="str">
        <f>IF('Formato 3_Gantt'!E$13&lt;&gt;"",'Formato 3_Gantt'!E$13,"")</f>
        <v/>
      </c>
      <c r="BF152" s="13" t="str">
        <f>IF('Formato 3_Gantt'!F$13&lt;&gt;"",'Formato 3_Gantt'!F$13,"")</f>
        <v/>
      </c>
      <c r="BG152" s="158" t="str">
        <f>IF('Formato 3_Gantt'!G$13&lt;&gt;"",'Formato 3_Gantt'!G$13,"")</f>
        <v/>
      </c>
      <c r="BH152" s="158" t="str">
        <f>IF('Formato 3_Gantt'!H$13&lt;&gt;"",'Formato 3_Gantt'!H$13,"")</f>
        <v/>
      </c>
      <c r="BI152" s="161" t="str">
        <f>IF('Formato 3_Gantt'!BL$13&lt;&gt;"",'Formato 3_Gantt'!BL$13,"")</f>
        <v/>
      </c>
      <c r="BJ152" s="161" t="str">
        <f>IF('Formato 3_Gantt'!BM$13&lt;&gt;"",'Formato 3_Gantt'!BM$13,"")</f>
        <v/>
      </c>
      <c r="BK152" s="161" t="str">
        <f>IF('Formato 3_Gantt'!BN$13&lt;&gt;"",'Formato 3_Gantt'!BN$13,"")</f>
        <v/>
      </c>
      <c r="BL152" s="161" t="str">
        <f>IF('Formato 3_Gantt'!BO$13&lt;&gt;"",'Formato 3_Gantt'!BO$13,"")</f>
        <v/>
      </c>
      <c r="BM152" s="161" t="str">
        <f>IF('Formato 3_Gantt'!BP$13&lt;&gt;"",'Formato 3_Gantt'!BP$13,"")</f>
        <v/>
      </c>
      <c r="BN152" s="161" t="str">
        <f>IF('Formato 3_Gantt'!BQ$13&lt;&gt;"",'Formato 3_Gantt'!BQ$13,"")</f>
        <v/>
      </c>
      <c r="BO152" s="161" t="str">
        <f>IF('Formato 3_Gantt'!BR$13&lt;&gt;"",'Formato 3_Gantt'!BR$13,"")</f>
        <v/>
      </c>
      <c r="BP152" s="161" t="str">
        <f>IF('Formato 3_Gantt'!BS$13&lt;&gt;"",'Formato 3_Gantt'!BS$13,"")</f>
        <v/>
      </c>
      <c r="BQ152" s="161" t="str">
        <f>IF('Formato 3_Gantt'!BT$13&lt;&gt;"",'Formato 3_Gantt'!BT$13,"")</f>
        <v/>
      </c>
      <c r="BR152" s="161" t="str">
        <f>IF('Formato 3_Gantt'!BU$13&lt;&gt;"",'Formato 3_Gantt'!BU$13,"")</f>
        <v/>
      </c>
      <c r="BS152" s="161" t="str">
        <f>IF('Formato 3_Gantt'!BV$13&lt;&gt;"",'Formato 3_Gantt'!BV$13,"")</f>
        <v/>
      </c>
      <c r="BT152" s="161" t="str">
        <f>IF('Formato 3_Gantt'!BW$13&lt;&gt;"",'Formato 3_Gantt'!BW$13,"")</f>
        <v/>
      </c>
      <c r="BU152" s="161" t="str">
        <f>IF('Formato 3_Gantt'!BX$13&lt;&gt;"",'Formato 3_Gantt'!BX$13,"")</f>
        <v/>
      </c>
      <c r="BV152" s="163" t="str">
        <f>IF('Formato 4_Ppto'!I$131&lt;&gt;"",'Formato 4_Ppto'!I$131,"")</f>
        <v/>
      </c>
      <c r="BW152" s="162" t="str">
        <f>IF('Formato 4_Ppto'!X$131&lt;&gt;"",'Formato 4_Ppto'!X$131,"")</f>
        <v/>
      </c>
      <c r="BX152" s="162" t="str">
        <f>IF('Formato 4_Ppto'!Y$131&lt;&gt;"",'Formato 4_Ppto'!Y$131,"")</f>
        <v/>
      </c>
      <c r="BY152" s="162" t="str">
        <f>IF('Formato 4_Ppto'!Z$131&lt;&gt;"",'Formato 4_Ppto'!Z$131,"")</f>
        <v/>
      </c>
      <c r="BZ152" s="162" t="str">
        <f>IF('Formato 4_Ppto'!AA$131&lt;&gt;"",'Formato 4_Ppto'!AA$131,"")</f>
        <v/>
      </c>
      <c r="CA152" s="162" t="str">
        <f>IF('Formato 4_Ppto'!AB$131&lt;&gt;"",'Formato 4_Ppto'!AB$131,"")</f>
        <v/>
      </c>
      <c r="CB152" s="162" t="str">
        <f>IF('Formato 4_Ppto'!AC$131&lt;&gt;"",'Formato 4_Ppto'!AC$131,"")</f>
        <v/>
      </c>
      <c r="CC152" s="162" t="str">
        <f>IF('Formato 4_Ppto'!AD$131&lt;&gt;"",'Formato 4_Ppto'!AD$131,"")</f>
        <v/>
      </c>
      <c r="CD152" s="162" t="str">
        <f>IF('Formato 4_Ppto'!AE$131&lt;&gt;"",'Formato 4_Ppto'!AE$131,"")</f>
        <v/>
      </c>
      <c r="CE152" s="162" t="str">
        <f>IF('Formato 4_Ppto'!AF$131&lt;&gt;"",'Formato 4_Ppto'!AF$131,"")</f>
        <v/>
      </c>
      <c r="CF152" s="162" t="str">
        <f>IF('Formato 4_Ppto'!AG$131&lt;&gt;"",'Formato 4_Ppto'!AG$131,"")</f>
        <v/>
      </c>
      <c r="CG152" s="162" t="str">
        <f>IF('Formato 4_Ppto'!AH$131&lt;&gt;"",'Formato 4_Ppto'!AH$131,"")</f>
        <v/>
      </c>
      <c r="CH152" s="162" t="str">
        <f>IF('Formato 4_Ppto'!AI$131&lt;&gt;"",'Formato 4_Ppto'!AI$131,"")</f>
        <v/>
      </c>
      <c r="CI152" s="163" t="str">
        <f>IF('Formato 4_Ppto'!AJ$131&lt;&gt;"",'Formato 4_Ppto'!AJ$131,"")</f>
        <v/>
      </c>
      <c r="CJ152" s="13" t="str">
        <f>IF('Formato 4_Ppto'!B161&lt;&gt;"",'Formato 4_Ppto'!A161,"")</f>
        <v/>
      </c>
      <c r="CK152" s="24" t="str">
        <f>IF('Formato 4_Ppto'!B161&lt;&gt;"",'Formato 4_Ppto'!B161,"")</f>
        <v/>
      </c>
      <c r="CL152" s="22" t="str">
        <f>IF('Formato 4_Ppto'!C161&lt;&gt;"",'Formato 4_Ppto'!C161,"")</f>
        <v/>
      </c>
      <c r="CM152" s="24" t="str">
        <f>IF('Formato 4_Ppto'!D161&lt;&gt;"",'Formato 4_Ppto'!D161,"")</f>
        <v/>
      </c>
      <c r="CN152" s="161" t="str">
        <f>IF('Formato 4_Ppto'!E161&lt;&gt;"",'Formato 4_Ppto'!E161,"")</f>
        <v/>
      </c>
      <c r="CO152" s="161" t="str">
        <f>IF('Formato 4_Ppto'!G161&lt;&gt;"",'Formato 4_Ppto'!G161,"")</f>
        <v/>
      </c>
      <c r="CP152" s="163" t="str">
        <f>IF('Formato 4_Ppto'!I161&lt;&gt;"",'Formato 4_Ppto'!I161,"")</f>
        <v/>
      </c>
      <c r="CQ152" s="161" t="str">
        <f>IF('Formato 4_Ppto'!K161&lt;&gt;"",'Formato 4_Ppto'!K161,"")</f>
        <v/>
      </c>
      <c r="CR152" s="161" t="str">
        <f>IF('Formato 4_Ppto'!L161&lt;&gt;"",'Formato 4_Ppto'!L161,"")</f>
        <v/>
      </c>
      <c r="CS152" s="161" t="str">
        <f>IF('Formato 4_Ppto'!M161&lt;&gt;"",'Formato 4_Ppto'!M161,"")</f>
        <v/>
      </c>
      <c r="CT152" s="161" t="str">
        <f>IF('Formato 4_Ppto'!N161&lt;&gt;"",'Formato 4_Ppto'!N161,"")</f>
        <v/>
      </c>
      <c r="CU152" s="161" t="str">
        <f>IF('Formato 4_Ppto'!O161&lt;&gt;"",'Formato 4_Ppto'!O161,"")</f>
        <v/>
      </c>
      <c r="CV152" s="161" t="str">
        <f>IF('Formato 4_Ppto'!P161&lt;&gt;"",'Formato 4_Ppto'!P161,"")</f>
        <v/>
      </c>
      <c r="CW152" s="161" t="str">
        <f>IF('Formato 4_Ppto'!Q161&lt;&gt;"",'Formato 4_Ppto'!Q161,"")</f>
        <v/>
      </c>
      <c r="CX152" s="161" t="str">
        <f>IF('Formato 4_Ppto'!R161&lt;&gt;"",'Formato 4_Ppto'!R161,"")</f>
        <v/>
      </c>
      <c r="CY152" s="161" t="str">
        <f>IF('Formato 4_Ppto'!S161&lt;&gt;"",'Formato 4_Ppto'!S161,"")</f>
        <v/>
      </c>
      <c r="CZ152" s="161" t="str">
        <f>IF('Formato 4_Ppto'!T161&lt;&gt;"",'Formato 4_Ppto'!T161,"")</f>
        <v/>
      </c>
      <c r="DA152" s="161" t="str">
        <f>IF('Formato 4_Ppto'!U161&lt;&gt;"",'Formato 4_Ppto'!U161,"")</f>
        <v/>
      </c>
      <c r="DB152" s="161" t="str">
        <f>IF('Formato 4_Ppto'!V161&lt;&gt;"",'Formato 4_Ppto'!V161,"")</f>
        <v/>
      </c>
      <c r="DC152" s="161" t="str">
        <f>IF('Formato 4_Ppto'!W161&lt;&gt;"",'Formato 4_Ppto'!W161,"")</f>
        <v/>
      </c>
      <c r="DD152" s="162" t="str">
        <f>IF('Formato 4_Ppto'!X161&lt;&gt;"",'Formato 4_Ppto'!X161,"")</f>
        <v/>
      </c>
      <c r="DE152" s="162" t="str">
        <f>IF('Formato 4_Ppto'!Y161&lt;&gt;"",'Formato 4_Ppto'!Y161,"")</f>
        <v/>
      </c>
      <c r="DF152" s="162" t="str">
        <f>IF('Formato 4_Ppto'!Z161&lt;&gt;"",'Formato 4_Ppto'!Z161,"")</f>
        <v/>
      </c>
      <c r="DG152" s="162" t="str">
        <f>IF('Formato 4_Ppto'!AA161&lt;&gt;"",'Formato 4_Ppto'!AA161,"")</f>
        <v/>
      </c>
      <c r="DH152" s="162" t="str">
        <f>IF('Formato 4_Ppto'!AB161&lt;&gt;"",'Formato 4_Ppto'!AB161,"")</f>
        <v/>
      </c>
      <c r="DI152" s="162" t="str">
        <f>IF('Formato 4_Ppto'!AC161&lt;&gt;"",'Formato 4_Ppto'!AC161,"")</f>
        <v/>
      </c>
      <c r="DJ152" s="162" t="str">
        <f>IF('Formato 4_Ppto'!AD161&lt;&gt;"",'Formato 4_Ppto'!AD161,"")</f>
        <v/>
      </c>
      <c r="DK152" s="162" t="str">
        <f>IF('Formato 4_Ppto'!AE161&lt;&gt;"",'Formato 4_Ppto'!AE161,"")</f>
        <v/>
      </c>
      <c r="DL152" s="162" t="str">
        <f>IF('Formato 4_Ppto'!AF161&lt;&gt;"",'Formato 4_Ppto'!AF161,"")</f>
        <v/>
      </c>
      <c r="DM152" s="162" t="str">
        <f>IF('Formato 4_Ppto'!AG161&lt;&gt;"",'Formato 4_Ppto'!AG161,"")</f>
        <v/>
      </c>
      <c r="DN152" s="162" t="str">
        <f>IF('Formato 4_Ppto'!AH161&lt;&gt;"",'Formato 4_Ppto'!AH161,"")</f>
        <v/>
      </c>
      <c r="DO152" s="162" t="str">
        <f>IF('Formato 4_Ppto'!AI161&lt;&gt;"",'Formato 4_Ppto'!AI161,"")</f>
        <v/>
      </c>
      <c r="DP152" s="163" t="str">
        <f>IF('Formato 4_Ppto'!AJ161&lt;&gt;"",'Formato 4_Ppto'!AJ161,"")</f>
        <v/>
      </c>
    </row>
    <row r="153" spans="2:120" x14ac:dyDescent="0.3">
      <c r="B153" s="13" t="str">
        <f>IF(OR(Tabla6[[#This Row],[IDA]]="",Tabla6[[#This Row],[IDT]]="",Tabla6[[#This Row],[IDI]]=""),"",Tabla6[[#This Row],[IDA]]&amp;"."&amp;Tabla6[[#This Row],[IDT]]&amp;"."&amp;Tabla6[[#This Row],[IDI]])</f>
        <v/>
      </c>
      <c r="C153" s="13" t="str">
        <f>IF(Formato_02!$B$14&lt;&gt;"",0,"")</f>
        <v/>
      </c>
      <c r="D153" s="13" t="str">
        <f>IF(Formato_02!$H$9&lt;&gt;"",Formato_02!$H$9,"")</f>
        <v/>
      </c>
      <c r="E153" s="24" t="str">
        <f t="shared" si="16"/>
        <v/>
      </c>
      <c r="F153" s="24" t="str">
        <f>IF(Formato_02!$B$14&lt;&gt;"",Formato_02!$B$14,"")</f>
        <v/>
      </c>
      <c r="G153" s="22" t="str">
        <f>IF('Formato 3_Gantt'!C158&lt;&gt;"",'Formato 3_Gantt'!C158,"")</f>
        <v/>
      </c>
      <c r="H153" s="13" t="str">
        <f>IF('Formato 3_Gantt'!D$8&lt;&gt;"",'Formato 3_Gantt'!D$8,"")</f>
        <v/>
      </c>
      <c r="I153" s="13" t="str">
        <f>IF('Formato 3_Gantt'!E$8&lt;&gt;"",'Formato 3_Gantt'!E$8,"")</f>
        <v/>
      </c>
      <c r="J153" s="13" t="str">
        <f>IF('Formato 3_Gantt'!F$8&lt;&gt;"",'Formato 3_Gantt'!F$8,"")</f>
        <v/>
      </c>
      <c r="K153" s="158" t="str">
        <f>IF('Formato 3_Gantt'!G$8&lt;&gt;"",'Formato 3_Gantt'!G$8,"")</f>
        <v/>
      </c>
      <c r="L153" s="158" t="str">
        <f>IF('Formato 3_Gantt'!H$8&lt;&gt;"",'Formato 3_Gantt'!H$8,"")</f>
        <v/>
      </c>
      <c r="M153" s="13" t="str">
        <f>IF('Formato 3_Gantt'!BL$8&lt;&gt;"",'Formato 3_Gantt'!BL$8,"")</f>
        <v/>
      </c>
      <c r="N153" s="13" t="str">
        <f>IF('Formato 3_Gantt'!BM$8&lt;&gt;"",'Formato 3_Gantt'!BM$8,"")</f>
        <v/>
      </c>
      <c r="O153" s="13" t="str">
        <f>IF('Formato 3_Gantt'!BN$8&lt;&gt;"",'Formato 3_Gantt'!BN$8,"")</f>
        <v/>
      </c>
      <c r="P153" s="13" t="str">
        <f>IF('Formato 3_Gantt'!BO$8&lt;&gt;"",'Formato 3_Gantt'!BO$8,"")</f>
        <v/>
      </c>
      <c r="Q153" s="13" t="str">
        <f>IF('Formato 3_Gantt'!BP$8&lt;&gt;"",'Formato 3_Gantt'!BP$8,"")</f>
        <v/>
      </c>
      <c r="R153" s="13" t="str">
        <f>IF('Formato 3_Gantt'!BQ$8&lt;&gt;"",'Formato 3_Gantt'!BQ$8,"")</f>
        <v/>
      </c>
      <c r="S153" s="13" t="str">
        <f>IF('Formato 3_Gantt'!BR$8&lt;&gt;"",'Formato 3_Gantt'!BR$8,"")</f>
        <v/>
      </c>
      <c r="T153" s="13" t="str">
        <f>IF('Formato 3_Gantt'!BS$8&lt;&gt;"",'Formato 3_Gantt'!BS$8,"")</f>
        <v/>
      </c>
      <c r="U153" s="13" t="str">
        <f>IF('Formato 3_Gantt'!BT$8&lt;&gt;"",'Formato 3_Gantt'!BT$8,"")</f>
        <v/>
      </c>
      <c r="V153" s="13" t="str">
        <f>IF('Formato 3_Gantt'!BU$8&lt;&gt;"",'Formato 3_Gantt'!BU$8,"")</f>
        <v/>
      </c>
      <c r="W153" s="13" t="str">
        <f>IF('Formato 3_Gantt'!BV$8&lt;&gt;"",'Formato 3_Gantt'!BV$8,"")</f>
        <v/>
      </c>
      <c r="X153" s="13" t="str">
        <f>IF('Formato 3_Gantt'!BW$8&lt;&gt;"",'Formato 3_Gantt'!BW$8,"")</f>
        <v/>
      </c>
      <c r="Y153" s="13" t="str">
        <f>IF('Formato 3_Gantt'!BX$8&lt;&gt;"",'Formato 3_Gantt'!BX$8,"")</f>
        <v/>
      </c>
      <c r="Z153" s="162" t="str">
        <f>IF(Formato_02!S$15&lt;&gt;"",Formato_02!S$15,"")</f>
        <v/>
      </c>
      <c r="AA153" s="162" t="str">
        <f>IF(Formato_02!T$15&lt;&gt;"",Formato_02!T$15,"")</f>
        <v/>
      </c>
      <c r="AB153" s="162" t="str">
        <f>IF(Formato_02!U$15&lt;&gt;"",Formato_02!U$15,"")</f>
        <v/>
      </c>
      <c r="AC153" s="162" t="str">
        <f>IF(Formato_02!V$15&lt;&gt;"",Formato_02!V$15,"")</f>
        <v/>
      </c>
      <c r="AD153" s="162" t="str">
        <f>IF(Formato_02!W$15&lt;&gt;"",Formato_02!W$15,"")</f>
        <v/>
      </c>
      <c r="AE153" s="162" t="str">
        <f>IF(Formato_02!X$15&lt;&gt;"",Formato_02!X$15,"")</f>
        <v/>
      </c>
      <c r="AF153" s="162" t="str">
        <f>IF(Formato_02!Y$15&lt;&gt;"",Formato_02!Y$15,"")</f>
        <v/>
      </c>
      <c r="AG153" s="162" t="str">
        <f>IF(Formato_02!Z$15&lt;&gt;"",Formato_02!Z$15,"")</f>
        <v/>
      </c>
      <c r="AH153" s="162" t="str">
        <f>IF(Formato_02!AA$15&lt;&gt;"",Formato_02!AA$15,"")</f>
        <v/>
      </c>
      <c r="AI153" s="162" t="str">
        <f>IF(Formato_02!AB$15&lt;&gt;"",Formato_02!AB$15,"")</f>
        <v/>
      </c>
      <c r="AJ153" s="162" t="str">
        <f>IF(Formato_02!AC$15&lt;&gt;"",Formato_02!AC$15,"")</f>
        <v/>
      </c>
      <c r="AK153" s="162" t="str">
        <f>IF(Formato_02!AD$15&lt;&gt;"",Formato_02!AD$15,"")</f>
        <v/>
      </c>
      <c r="AL153" s="162" t="str">
        <f>IF(Formato_02!$N$14&lt;&gt;"",Formato_02!$N$14,"")</f>
        <v/>
      </c>
      <c r="AM153" s="13" t="str">
        <f>IF(Formato_02!$X$4&lt;&gt;"","AN","")</f>
        <v/>
      </c>
      <c r="AN153" s="24" t="str">
        <f t="shared" si="17"/>
        <v/>
      </c>
      <c r="AO153" s="13" t="str">
        <f>IF(Formato_02!$Y$4&lt;&gt;"","P027","")</f>
        <v/>
      </c>
      <c r="AP153" s="24" t="str">
        <f t="shared" si="18"/>
        <v/>
      </c>
      <c r="AQ153" s="13" t="str">
        <f>IF(Formato_02!$Z$4&lt;&gt;"","PNCVG","")</f>
        <v/>
      </c>
      <c r="AR153" s="24" t="str">
        <f t="shared" si="19"/>
        <v/>
      </c>
      <c r="AS153" s="13" t="str">
        <f>IF(Formato_02!$AA$4&lt;&gt;"","PNFF","")</f>
        <v/>
      </c>
      <c r="AT153" s="24" t="str">
        <f t="shared" si="20"/>
        <v/>
      </c>
      <c r="AU153" s="13" t="str">
        <f>IF(Formato_02!$AB$4&lt;&gt;"","PNPAM","")</f>
        <v/>
      </c>
      <c r="AV153" s="24" t="str">
        <f t="shared" si="21"/>
        <v/>
      </c>
      <c r="AW153" s="13" t="str">
        <f>IF(Formato_02!$AC$4&lt;&gt;"","PNAIA","")</f>
        <v/>
      </c>
      <c r="AX153" s="24" t="str">
        <f t="shared" si="22"/>
        <v/>
      </c>
      <c r="AY153" s="13" t="str">
        <f>IF(Formato_02!$AD$4&lt;&gt;"","PIO","")</f>
        <v/>
      </c>
      <c r="AZ153" s="24" t="str">
        <f t="shared" si="23"/>
        <v/>
      </c>
      <c r="BA153" s="13" t="str">
        <f>IF('Formato 3_Gantt'!B$14&lt;&gt;"",'Formato 3_Gantt'!A$14,"")</f>
        <v/>
      </c>
      <c r="BB153" s="24" t="str">
        <f>IF('Formato 3_Gantt'!B$14&lt;&gt;"",'Formato 3_Gantt'!B$14,"")</f>
        <v/>
      </c>
      <c r="BC153" s="22" t="str">
        <f>IF('Formato 3_Gantt'!C$14&lt;&gt;"",'Formato 3_Gantt'!C$14,"")</f>
        <v/>
      </c>
      <c r="BD153" s="13" t="str">
        <f>IF('Formato 3_Gantt'!D$14&lt;&gt;"",'Formato 3_Gantt'!D$14,"")</f>
        <v/>
      </c>
      <c r="BE153" s="161" t="str">
        <f>IF('Formato 3_Gantt'!E$14&lt;&gt;"",'Formato 3_Gantt'!E$14,"")</f>
        <v/>
      </c>
      <c r="BF153" s="13" t="str">
        <f>IF('Formato 3_Gantt'!F$14&lt;&gt;"",'Formato 3_Gantt'!F$14,"")</f>
        <v/>
      </c>
      <c r="BG153" s="158" t="str">
        <f>IF('Formato 3_Gantt'!G$14&lt;&gt;"",'Formato 3_Gantt'!G$14,"")</f>
        <v/>
      </c>
      <c r="BH153" s="158" t="str">
        <f>IF('Formato 3_Gantt'!H$14&lt;&gt;"",'Formato 3_Gantt'!H$14,"")</f>
        <v/>
      </c>
      <c r="BI153" s="161" t="str">
        <f>IF('Formato 3_Gantt'!BL$14&lt;&gt;"",'Formato 3_Gantt'!BL$14,"")</f>
        <v/>
      </c>
      <c r="BJ153" s="161" t="str">
        <f>IF('Formato 3_Gantt'!BM$14&lt;&gt;"",'Formato 3_Gantt'!BM$14,"")</f>
        <v/>
      </c>
      <c r="BK153" s="161" t="str">
        <f>IF('Formato 3_Gantt'!BN$14&lt;&gt;"",'Formato 3_Gantt'!BN$14,"")</f>
        <v/>
      </c>
      <c r="BL153" s="161" t="str">
        <f>IF('Formato 3_Gantt'!BO$14&lt;&gt;"",'Formato 3_Gantt'!BO$14,"")</f>
        <v/>
      </c>
      <c r="BM153" s="161" t="str">
        <f>IF('Formato 3_Gantt'!BP$14&lt;&gt;"",'Formato 3_Gantt'!BP$14,"")</f>
        <v/>
      </c>
      <c r="BN153" s="161" t="str">
        <f>IF('Formato 3_Gantt'!BQ$14&lt;&gt;"",'Formato 3_Gantt'!BQ$14,"")</f>
        <v/>
      </c>
      <c r="BO153" s="161" t="str">
        <f>IF('Formato 3_Gantt'!BR$14&lt;&gt;"",'Formato 3_Gantt'!BR$14,"")</f>
        <v/>
      </c>
      <c r="BP153" s="161" t="str">
        <f>IF('Formato 3_Gantt'!BS$14&lt;&gt;"",'Formato 3_Gantt'!BS$14,"")</f>
        <v/>
      </c>
      <c r="BQ153" s="161" t="str">
        <f>IF('Formato 3_Gantt'!BT$14&lt;&gt;"",'Formato 3_Gantt'!BT$14,"")</f>
        <v/>
      </c>
      <c r="BR153" s="161" t="str">
        <f>IF('Formato 3_Gantt'!BU$14&lt;&gt;"",'Formato 3_Gantt'!BU$14,"")</f>
        <v/>
      </c>
      <c r="BS153" s="161" t="str">
        <f>IF('Formato 3_Gantt'!BV$14&lt;&gt;"",'Formato 3_Gantt'!BV$14,"")</f>
        <v/>
      </c>
      <c r="BT153" s="161" t="str">
        <f>IF('Formato 3_Gantt'!BW$14&lt;&gt;"",'Formato 3_Gantt'!BW$14,"")</f>
        <v/>
      </c>
      <c r="BU153" s="161" t="str">
        <f>IF('Formato 3_Gantt'!BX$14&lt;&gt;"",'Formato 3_Gantt'!BX$14,"")</f>
        <v/>
      </c>
      <c r="BV153" s="163" t="str">
        <f>IF('Formato 4_Ppto'!I$162&lt;&gt;"",'Formato 4_Ppto'!I$162,"")</f>
        <v/>
      </c>
      <c r="BW153" s="162" t="str">
        <f>IF('Formato 4_Ppto'!X$162&lt;&gt;"",'Formato 4_Ppto'!X$162,"")</f>
        <v/>
      </c>
      <c r="BX153" s="162" t="str">
        <f>IF('Formato 4_Ppto'!Y$162&lt;&gt;"",'Formato 4_Ppto'!Y$162,"")</f>
        <v/>
      </c>
      <c r="BY153" s="162" t="str">
        <f>IF('Formato 4_Ppto'!Z$162&lt;&gt;"",'Formato 4_Ppto'!Z$162,"")</f>
        <v/>
      </c>
      <c r="BZ153" s="162" t="str">
        <f>IF('Formato 4_Ppto'!AA$162&lt;&gt;"",'Formato 4_Ppto'!AA$162,"")</f>
        <v/>
      </c>
      <c r="CA153" s="162" t="str">
        <f>IF('Formato 4_Ppto'!AB$162&lt;&gt;"",'Formato 4_Ppto'!AB$162,"")</f>
        <v/>
      </c>
      <c r="CB153" s="162" t="str">
        <f>IF('Formato 4_Ppto'!AC$162&lt;&gt;"",'Formato 4_Ppto'!AC$162,"")</f>
        <v/>
      </c>
      <c r="CC153" s="162" t="str">
        <f>IF('Formato 4_Ppto'!AD$162&lt;&gt;"",'Formato 4_Ppto'!AD$162,"")</f>
        <v/>
      </c>
      <c r="CD153" s="162" t="str">
        <f>IF('Formato 4_Ppto'!AE$162&lt;&gt;"",'Formato 4_Ppto'!AE$162,"")</f>
        <v/>
      </c>
      <c r="CE153" s="162" t="str">
        <f>IF('Formato 4_Ppto'!AF$162&lt;&gt;"",'Formato 4_Ppto'!AF$162,"")</f>
        <v/>
      </c>
      <c r="CF153" s="162" t="str">
        <f>IF('Formato 4_Ppto'!AG$162&lt;&gt;"",'Formato 4_Ppto'!AG$162,"")</f>
        <v/>
      </c>
      <c r="CG153" s="162" t="str">
        <f>IF('Formato 4_Ppto'!AH$162&lt;&gt;"",'Formato 4_Ppto'!AH$162,"")</f>
        <v/>
      </c>
      <c r="CH153" s="162" t="str">
        <f>IF('Formato 4_Ppto'!AI$162&lt;&gt;"",'Formato 4_Ppto'!AI$162,"")</f>
        <v/>
      </c>
      <c r="CI153" s="163" t="str">
        <f>IF('Formato 4_Ppto'!AJ$162&lt;&gt;"",'Formato 4_Ppto'!AJ$162,"")</f>
        <v/>
      </c>
      <c r="CJ153" s="13" t="str">
        <f>IF('Formato 4_Ppto'!B163&lt;&gt;"",'Formato 4_Ppto'!A163,"")</f>
        <v/>
      </c>
      <c r="CK153" s="24" t="str">
        <f>IF('Formato 4_Ppto'!B163&lt;&gt;"",'Formato 4_Ppto'!B163,"")</f>
        <v/>
      </c>
      <c r="CL153" s="22" t="str">
        <f>IF('Formato 4_Ppto'!C163&lt;&gt;"",'Formato 4_Ppto'!C163,"")</f>
        <v/>
      </c>
      <c r="CM153" s="24" t="str">
        <f>IF('Formato 4_Ppto'!D163&lt;&gt;"",'Formato 4_Ppto'!D163,"")</f>
        <v/>
      </c>
      <c r="CN153" s="161" t="str">
        <f>IF('Formato 4_Ppto'!E163&lt;&gt;"",'Formato 4_Ppto'!E163,"")</f>
        <v/>
      </c>
      <c r="CO153" s="161" t="str">
        <f>IF('Formato 4_Ppto'!G163&lt;&gt;"",'Formato 4_Ppto'!G163,"")</f>
        <v/>
      </c>
      <c r="CP153" s="163" t="str">
        <f>IF('Formato 4_Ppto'!I163&lt;&gt;"",'Formato 4_Ppto'!I163,"")</f>
        <v/>
      </c>
      <c r="CQ153" s="161" t="str">
        <f>IF('Formato 4_Ppto'!K163&lt;&gt;"",'Formato 4_Ppto'!K163,"")</f>
        <v/>
      </c>
      <c r="CR153" s="161" t="str">
        <f>IF('Formato 4_Ppto'!L163&lt;&gt;"",'Formato 4_Ppto'!L163,"")</f>
        <v/>
      </c>
      <c r="CS153" s="161" t="str">
        <f>IF('Formato 4_Ppto'!M163&lt;&gt;"",'Formato 4_Ppto'!M163,"")</f>
        <v/>
      </c>
      <c r="CT153" s="161" t="str">
        <f>IF('Formato 4_Ppto'!N163&lt;&gt;"",'Formato 4_Ppto'!N163,"")</f>
        <v/>
      </c>
      <c r="CU153" s="161" t="str">
        <f>IF('Formato 4_Ppto'!O163&lt;&gt;"",'Formato 4_Ppto'!O163,"")</f>
        <v/>
      </c>
      <c r="CV153" s="161" t="str">
        <f>IF('Formato 4_Ppto'!P163&lt;&gt;"",'Formato 4_Ppto'!P163,"")</f>
        <v/>
      </c>
      <c r="CW153" s="161" t="str">
        <f>IF('Formato 4_Ppto'!Q163&lt;&gt;"",'Formato 4_Ppto'!Q163,"")</f>
        <v/>
      </c>
      <c r="CX153" s="161" t="str">
        <f>IF('Formato 4_Ppto'!R163&lt;&gt;"",'Formato 4_Ppto'!R163,"")</f>
        <v/>
      </c>
      <c r="CY153" s="161" t="str">
        <f>IF('Formato 4_Ppto'!S163&lt;&gt;"",'Formato 4_Ppto'!S163,"")</f>
        <v/>
      </c>
      <c r="CZ153" s="161" t="str">
        <f>IF('Formato 4_Ppto'!T163&lt;&gt;"",'Formato 4_Ppto'!T163,"")</f>
        <v/>
      </c>
      <c r="DA153" s="161" t="str">
        <f>IF('Formato 4_Ppto'!U163&lt;&gt;"",'Formato 4_Ppto'!U163,"")</f>
        <v/>
      </c>
      <c r="DB153" s="161" t="str">
        <f>IF('Formato 4_Ppto'!V163&lt;&gt;"",'Formato 4_Ppto'!V163,"")</f>
        <v/>
      </c>
      <c r="DC153" s="161" t="str">
        <f>IF('Formato 4_Ppto'!W163&lt;&gt;"",'Formato 4_Ppto'!W163,"")</f>
        <v/>
      </c>
      <c r="DD153" s="162" t="str">
        <f>IF('Formato 4_Ppto'!X163&lt;&gt;"",'Formato 4_Ppto'!X163,"")</f>
        <v/>
      </c>
      <c r="DE153" s="162" t="str">
        <f>IF('Formato 4_Ppto'!Y163&lt;&gt;"",'Formato 4_Ppto'!Y163,"")</f>
        <v/>
      </c>
      <c r="DF153" s="162" t="str">
        <f>IF('Formato 4_Ppto'!Z163&lt;&gt;"",'Formato 4_Ppto'!Z163,"")</f>
        <v/>
      </c>
      <c r="DG153" s="162" t="str">
        <f>IF('Formato 4_Ppto'!AA163&lt;&gt;"",'Formato 4_Ppto'!AA163,"")</f>
        <v/>
      </c>
      <c r="DH153" s="162" t="str">
        <f>IF('Formato 4_Ppto'!AB163&lt;&gt;"",'Formato 4_Ppto'!AB163,"")</f>
        <v/>
      </c>
      <c r="DI153" s="162" t="str">
        <f>IF('Formato 4_Ppto'!AC163&lt;&gt;"",'Formato 4_Ppto'!AC163,"")</f>
        <v/>
      </c>
      <c r="DJ153" s="162" t="str">
        <f>IF('Formato 4_Ppto'!AD163&lt;&gt;"",'Formato 4_Ppto'!AD163,"")</f>
        <v/>
      </c>
      <c r="DK153" s="162" t="str">
        <f>IF('Formato 4_Ppto'!AE163&lt;&gt;"",'Formato 4_Ppto'!AE163,"")</f>
        <v/>
      </c>
      <c r="DL153" s="162" t="str">
        <f>IF('Formato 4_Ppto'!AF163&lt;&gt;"",'Formato 4_Ppto'!AF163,"")</f>
        <v/>
      </c>
      <c r="DM153" s="162" t="str">
        <f>IF('Formato 4_Ppto'!AG163&lt;&gt;"",'Formato 4_Ppto'!AG163,"")</f>
        <v/>
      </c>
      <c r="DN153" s="162" t="str">
        <f>IF('Formato 4_Ppto'!AH163&lt;&gt;"",'Formato 4_Ppto'!AH163,"")</f>
        <v/>
      </c>
      <c r="DO153" s="162" t="str">
        <f>IF('Formato 4_Ppto'!AI163&lt;&gt;"",'Formato 4_Ppto'!AI163,"")</f>
        <v/>
      </c>
      <c r="DP153" s="163" t="str">
        <f>IF('Formato 4_Ppto'!AJ163&lt;&gt;"",'Formato 4_Ppto'!AJ163,"")</f>
        <v/>
      </c>
    </row>
    <row r="154" spans="2:120" x14ac:dyDescent="0.3">
      <c r="B154" s="13" t="str">
        <f>IF(OR(Tabla6[[#This Row],[IDA]]="",Tabla6[[#This Row],[IDT]]="",Tabla6[[#This Row],[IDI]]=""),"",Tabla6[[#This Row],[IDA]]&amp;"."&amp;Tabla6[[#This Row],[IDT]]&amp;"."&amp;Tabla6[[#This Row],[IDI]])</f>
        <v/>
      </c>
      <c r="C154" s="13" t="str">
        <f>IF(Formato_02!$B$14&lt;&gt;"",0,"")</f>
        <v/>
      </c>
      <c r="D154" s="13" t="str">
        <f>IF(Formato_02!$H$9&lt;&gt;"",Formato_02!$H$9,"")</f>
        <v/>
      </c>
      <c r="E154" s="24" t="str">
        <f t="shared" si="16"/>
        <v/>
      </c>
      <c r="F154" s="24" t="str">
        <f>IF(Formato_02!$B$14&lt;&gt;"",Formato_02!$B$14,"")</f>
        <v/>
      </c>
      <c r="G154" s="22" t="str">
        <f>IF('Formato 3_Gantt'!C159&lt;&gt;"",'Formato 3_Gantt'!C159,"")</f>
        <v/>
      </c>
      <c r="H154" s="13" t="str">
        <f>IF('Formato 3_Gantt'!D$8&lt;&gt;"",'Formato 3_Gantt'!D$8,"")</f>
        <v/>
      </c>
      <c r="I154" s="13" t="str">
        <f>IF('Formato 3_Gantt'!E$8&lt;&gt;"",'Formato 3_Gantt'!E$8,"")</f>
        <v/>
      </c>
      <c r="J154" s="13" t="str">
        <f>IF('Formato 3_Gantt'!F$8&lt;&gt;"",'Formato 3_Gantt'!F$8,"")</f>
        <v/>
      </c>
      <c r="K154" s="158" t="str">
        <f>IF('Formato 3_Gantt'!G$8&lt;&gt;"",'Formato 3_Gantt'!G$8,"")</f>
        <v/>
      </c>
      <c r="L154" s="158" t="str">
        <f>IF('Formato 3_Gantt'!H$8&lt;&gt;"",'Formato 3_Gantt'!H$8,"")</f>
        <v/>
      </c>
      <c r="M154" s="13" t="str">
        <f>IF('Formato 3_Gantt'!BL$8&lt;&gt;"",'Formato 3_Gantt'!BL$8,"")</f>
        <v/>
      </c>
      <c r="N154" s="13" t="str">
        <f>IF('Formato 3_Gantt'!BM$8&lt;&gt;"",'Formato 3_Gantt'!BM$8,"")</f>
        <v/>
      </c>
      <c r="O154" s="13" t="str">
        <f>IF('Formato 3_Gantt'!BN$8&lt;&gt;"",'Formato 3_Gantt'!BN$8,"")</f>
        <v/>
      </c>
      <c r="P154" s="13" t="str">
        <f>IF('Formato 3_Gantt'!BO$8&lt;&gt;"",'Formato 3_Gantt'!BO$8,"")</f>
        <v/>
      </c>
      <c r="Q154" s="13" t="str">
        <f>IF('Formato 3_Gantt'!BP$8&lt;&gt;"",'Formato 3_Gantt'!BP$8,"")</f>
        <v/>
      </c>
      <c r="R154" s="13" t="str">
        <f>IF('Formato 3_Gantt'!BQ$8&lt;&gt;"",'Formato 3_Gantt'!BQ$8,"")</f>
        <v/>
      </c>
      <c r="S154" s="13" t="str">
        <f>IF('Formato 3_Gantt'!BR$8&lt;&gt;"",'Formato 3_Gantt'!BR$8,"")</f>
        <v/>
      </c>
      <c r="T154" s="13" t="str">
        <f>IF('Formato 3_Gantt'!BS$8&lt;&gt;"",'Formato 3_Gantt'!BS$8,"")</f>
        <v/>
      </c>
      <c r="U154" s="13" t="str">
        <f>IF('Formato 3_Gantt'!BT$8&lt;&gt;"",'Formato 3_Gantt'!BT$8,"")</f>
        <v/>
      </c>
      <c r="V154" s="13" t="str">
        <f>IF('Formato 3_Gantt'!BU$8&lt;&gt;"",'Formato 3_Gantt'!BU$8,"")</f>
        <v/>
      </c>
      <c r="W154" s="13" t="str">
        <f>IF('Formato 3_Gantt'!BV$8&lt;&gt;"",'Formato 3_Gantt'!BV$8,"")</f>
        <v/>
      </c>
      <c r="X154" s="13" t="str">
        <f>IF('Formato 3_Gantt'!BW$8&lt;&gt;"",'Formato 3_Gantt'!BW$8,"")</f>
        <v/>
      </c>
      <c r="Y154" s="13" t="str">
        <f>IF('Formato 3_Gantt'!BX$8&lt;&gt;"",'Formato 3_Gantt'!BX$8,"")</f>
        <v/>
      </c>
      <c r="Z154" s="162" t="str">
        <f>IF(Formato_02!S$15&lt;&gt;"",Formato_02!S$15,"")</f>
        <v/>
      </c>
      <c r="AA154" s="162" t="str">
        <f>IF(Formato_02!T$15&lt;&gt;"",Formato_02!T$15,"")</f>
        <v/>
      </c>
      <c r="AB154" s="162" t="str">
        <f>IF(Formato_02!U$15&lt;&gt;"",Formato_02!U$15,"")</f>
        <v/>
      </c>
      <c r="AC154" s="162" t="str">
        <f>IF(Formato_02!V$15&lt;&gt;"",Formato_02!V$15,"")</f>
        <v/>
      </c>
      <c r="AD154" s="162" t="str">
        <f>IF(Formato_02!W$15&lt;&gt;"",Formato_02!W$15,"")</f>
        <v/>
      </c>
      <c r="AE154" s="162" t="str">
        <f>IF(Formato_02!X$15&lt;&gt;"",Formato_02!X$15,"")</f>
        <v/>
      </c>
      <c r="AF154" s="162" t="str">
        <f>IF(Formato_02!Y$15&lt;&gt;"",Formato_02!Y$15,"")</f>
        <v/>
      </c>
      <c r="AG154" s="162" t="str">
        <f>IF(Formato_02!Z$15&lt;&gt;"",Formato_02!Z$15,"")</f>
        <v/>
      </c>
      <c r="AH154" s="162" t="str">
        <f>IF(Formato_02!AA$15&lt;&gt;"",Formato_02!AA$15,"")</f>
        <v/>
      </c>
      <c r="AI154" s="162" t="str">
        <f>IF(Formato_02!AB$15&lt;&gt;"",Formato_02!AB$15,"")</f>
        <v/>
      </c>
      <c r="AJ154" s="162" t="str">
        <f>IF(Formato_02!AC$15&lt;&gt;"",Formato_02!AC$15,"")</f>
        <v/>
      </c>
      <c r="AK154" s="162" t="str">
        <f>IF(Formato_02!AD$15&lt;&gt;"",Formato_02!AD$15,"")</f>
        <v/>
      </c>
      <c r="AL154" s="162" t="str">
        <f>IF(Formato_02!$N$14&lt;&gt;"",Formato_02!$N$14,"")</f>
        <v/>
      </c>
      <c r="AM154" s="13" t="str">
        <f>IF(Formato_02!$X$4&lt;&gt;"","AN","")</f>
        <v/>
      </c>
      <c r="AN154" s="24" t="str">
        <f t="shared" si="17"/>
        <v/>
      </c>
      <c r="AO154" s="13" t="str">
        <f>IF(Formato_02!$Y$4&lt;&gt;"","P027","")</f>
        <v/>
      </c>
      <c r="AP154" s="24" t="str">
        <f t="shared" si="18"/>
        <v/>
      </c>
      <c r="AQ154" s="13" t="str">
        <f>IF(Formato_02!$Z$4&lt;&gt;"","PNCVG","")</f>
        <v/>
      </c>
      <c r="AR154" s="24" t="str">
        <f t="shared" si="19"/>
        <v/>
      </c>
      <c r="AS154" s="13" t="str">
        <f>IF(Formato_02!$AA$4&lt;&gt;"","PNFF","")</f>
        <v/>
      </c>
      <c r="AT154" s="24" t="str">
        <f t="shared" si="20"/>
        <v/>
      </c>
      <c r="AU154" s="13" t="str">
        <f>IF(Formato_02!$AB$4&lt;&gt;"","PNPAM","")</f>
        <v/>
      </c>
      <c r="AV154" s="24" t="str">
        <f t="shared" si="21"/>
        <v/>
      </c>
      <c r="AW154" s="13" t="str">
        <f>IF(Formato_02!$AC$4&lt;&gt;"","PNAIA","")</f>
        <v/>
      </c>
      <c r="AX154" s="24" t="str">
        <f t="shared" si="22"/>
        <v/>
      </c>
      <c r="AY154" s="13" t="str">
        <f>IF(Formato_02!$AD$4&lt;&gt;"","PIO","")</f>
        <v/>
      </c>
      <c r="AZ154" s="24" t="str">
        <f t="shared" si="23"/>
        <v/>
      </c>
      <c r="BA154" s="13" t="str">
        <f>IF('Formato 3_Gantt'!B$14&lt;&gt;"",'Formato 3_Gantt'!A$14,"")</f>
        <v/>
      </c>
      <c r="BB154" s="24" t="str">
        <f>IF('Formato 3_Gantt'!B$14&lt;&gt;"",'Formato 3_Gantt'!B$14,"")</f>
        <v/>
      </c>
      <c r="BC154" s="22" t="str">
        <f>IF('Formato 3_Gantt'!C$14&lt;&gt;"",'Formato 3_Gantt'!C$14,"")</f>
        <v/>
      </c>
      <c r="BD154" s="13" t="str">
        <f>IF('Formato 3_Gantt'!D$14&lt;&gt;"",'Formato 3_Gantt'!D$14,"")</f>
        <v/>
      </c>
      <c r="BE154" s="161" t="str">
        <f>IF('Formato 3_Gantt'!E$14&lt;&gt;"",'Formato 3_Gantt'!E$14,"")</f>
        <v/>
      </c>
      <c r="BF154" s="13" t="str">
        <f>IF('Formato 3_Gantt'!F$14&lt;&gt;"",'Formato 3_Gantt'!F$14,"")</f>
        <v/>
      </c>
      <c r="BG154" s="158" t="str">
        <f>IF('Formato 3_Gantt'!G$14&lt;&gt;"",'Formato 3_Gantt'!G$14,"")</f>
        <v/>
      </c>
      <c r="BH154" s="158" t="str">
        <f>IF('Formato 3_Gantt'!H$14&lt;&gt;"",'Formato 3_Gantt'!H$14,"")</f>
        <v/>
      </c>
      <c r="BI154" s="161" t="str">
        <f>IF('Formato 3_Gantt'!BL$14&lt;&gt;"",'Formato 3_Gantt'!BL$14,"")</f>
        <v/>
      </c>
      <c r="BJ154" s="161" t="str">
        <f>IF('Formato 3_Gantt'!BM$14&lt;&gt;"",'Formato 3_Gantt'!BM$14,"")</f>
        <v/>
      </c>
      <c r="BK154" s="161" t="str">
        <f>IF('Formato 3_Gantt'!BN$14&lt;&gt;"",'Formato 3_Gantt'!BN$14,"")</f>
        <v/>
      </c>
      <c r="BL154" s="161" t="str">
        <f>IF('Formato 3_Gantt'!BO$14&lt;&gt;"",'Formato 3_Gantt'!BO$14,"")</f>
        <v/>
      </c>
      <c r="BM154" s="161" t="str">
        <f>IF('Formato 3_Gantt'!BP$14&lt;&gt;"",'Formato 3_Gantt'!BP$14,"")</f>
        <v/>
      </c>
      <c r="BN154" s="161" t="str">
        <f>IF('Formato 3_Gantt'!BQ$14&lt;&gt;"",'Formato 3_Gantt'!BQ$14,"")</f>
        <v/>
      </c>
      <c r="BO154" s="161" t="str">
        <f>IF('Formato 3_Gantt'!BR$14&lt;&gt;"",'Formato 3_Gantt'!BR$14,"")</f>
        <v/>
      </c>
      <c r="BP154" s="161" t="str">
        <f>IF('Formato 3_Gantt'!BS$14&lt;&gt;"",'Formato 3_Gantt'!BS$14,"")</f>
        <v/>
      </c>
      <c r="BQ154" s="161" t="str">
        <f>IF('Formato 3_Gantt'!BT$14&lt;&gt;"",'Formato 3_Gantt'!BT$14,"")</f>
        <v/>
      </c>
      <c r="BR154" s="161" t="str">
        <f>IF('Formato 3_Gantt'!BU$14&lt;&gt;"",'Formato 3_Gantt'!BU$14,"")</f>
        <v/>
      </c>
      <c r="BS154" s="161" t="str">
        <f>IF('Formato 3_Gantt'!BV$14&lt;&gt;"",'Formato 3_Gantt'!BV$14,"")</f>
        <v/>
      </c>
      <c r="BT154" s="161" t="str">
        <f>IF('Formato 3_Gantt'!BW$14&lt;&gt;"",'Formato 3_Gantt'!BW$14,"")</f>
        <v/>
      </c>
      <c r="BU154" s="161" t="str">
        <f>IF('Formato 3_Gantt'!BX$14&lt;&gt;"",'Formato 3_Gantt'!BX$14,"")</f>
        <v/>
      </c>
      <c r="BV154" s="163" t="str">
        <f>IF('Formato 4_Ppto'!I$162&lt;&gt;"",'Formato 4_Ppto'!I$162,"")</f>
        <v/>
      </c>
      <c r="BW154" s="162" t="str">
        <f>IF('Formato 4_Ppto'!X$162&lt;&gt;"",'Formato 4_Ppto'!X$162,"")</f>
        <v/>
      </c>
      <c r="BX154" s="162" t="str">
        <f>IF('Formato 4_Ppto'!Y$162&lt;&gt;"",'Formato 4_Ppto'!Y$162,"")</f>
        <v/>
      </c>
      <c r="BY154" s="162" t="str">
        <f>IF('Formato 4_Ppto'!Z$162&lt;&gt;"",'Formato 4_Ppto'!Z$162,"")</f>
        <v/>
      </c>
      <c r="BZ154" s="162" t="str">
        <f>IF('Formato 4_Ppto'!AA$162&lt;&gt;"",'Formato 4_Ppto'!AA$162,"")</f>
        <v/>
      </c>
      <c r="CA154" s="162" t="str">
        <f>IF('Formato 4_Ppto'!AB$162&lt;&gt;"",'Formato 4_Ppto'!AB$162,"")</f>
        <v/>
      </c>
      <c r="CB154" s="162" t="str">
        <f>IF('Formato 4_Ppto'!AC$162&lt;&gt;"",'Formato 4_Ppto'!AC$162,"")</f>
        <v/>
      </c>
      <c r="CC154" s="162" t="str">
        <f>IF('Formato 4_Ppto'!AD$162&lt;&gt;"",'Formato 4_Ppto'!AD$162,"")</f>
        <v/>
      </c>
      <c r="CD154" s="162" t="str">
        <f>IF('Formato 4_Ppto'!AE$162&lt;&gt;"",'Formato 4_Ppto'!AE$162,"")</f>
        <v/>
      </c>
      <c r="CE154" s="162" t="str">
        <f>IF('Formato 4_Ppto'!AF$162&lt;&gt;"",'Formato 4_Ppto'!AF$162,"")</f>
        <v/>
      </c>
      <c r="CF154" s="162" t="str">
        <f>IF('Formato 4_Ppto'!AG$162&lt;&gt;"",'Formato 4_Ppto'!AG$162,"")</f>
        <v/>
      </c>
      <c r="CG154" s="162" t="str">
        <f>IF('Formato 4_Ppto'!AH$162&lt;&gt;"",'Formato 4_Ppto'!AH$162,"")</f>
        <v/>
      </c>
      <c r="CH154" s="162" t="str">
        <f>IF('Formato 4_Ppto'!AI$162&lt;&gt;"",'Formato 4_Ppto'!AI$162,"")</f>
        <v/>
      </c>
      <c r="CI154" s="163" t="str">
        <f>IF('Formato 4_Ppto'!AJ$162&lt;&gt;"",'Formato 4_Ppto'!AJ$162,"")</f>
        <v/>
      </c>
      <c r="CJ154" s="13" t="str">
        <f>IF('Formato 4_Ppto'!B164&lt;&gt;"",'Formato 4_Ppto'!A164,"")</f>
        <v/>
      </c>
      <c r="CK154" s="24" t="str">
        <f>IF('Formato 4_Ppto'!B164&lt;&gt;"",'Formato 4_Ppto'!B164,"")</f>
        <v/>
      </c>
      <c r="CL154" s="22" t="str">
        <f>IF('Formato 4_Ppto'!C164&lt;&gt;"",'Formato 4_Ppto'!C164,"")</f>
        <v/>
      </c>
      <c r="CM154" s="24" t="str">
        <f>IF('Formato 4_Ppto'!D164&lt;&gt;"",'Formato 4_Ppto'!D164,"")</f>
        <v/>
      </c>
      <c r="CN154" s="161" t="str">
        <f>IF('Formato 4_Ppto'!E164&lt;&gt;"",'Formato 4_Ppto'!E164,"")</f>
        <v/>
      </c>
      <c r="CO154" s="161" t="str">
        <f>IF('Formato 4_Ppto'!G164&lt;&gt;"",'Formato 4_Ppto'!G164,"")</f>
        <v/>
      </c>
      <c r="CP154" s="163" t="str">
        <f>IF('Formato 4_Ppto'!I164&lt;&gt;"",'Formato 4_Ppto'!I164,"")</f>
        <v/>
      </c>
      <c r="CQ154" s="161" t="str">
        <f>IF('Formato 4_Ppto'!K164&lt;&gt;"",'Formato 4_Ppto'!K164,"")</f>
        <v/>
      </c>
      <c r="CR154" s="161" t="str">
        <f>IF('Formato 4_Ppto'!L164&lt;&gt;"",'Formato 4_Ppto'!L164,"")</f>
        <v/>
      </c>
      <c r="CS154" s="161" t="str">
        <f>IF('Formato 4_Ppto'!M164&lt;&gt;"",'Formato 4_Ppto'!M164,"")</f>
        <v/>
      </c>
      <c r="CT154" s="161" t="str">
        <f>IF('Formato 4_Ppto'!N164&lt;&gt;"",'Formato 4_Ppto'!N164,"")</f>
        <v/>
      </c>
      <c r="CU154" s="161" t="str">
        <f>IF('Formato 4_Ppto'!O164&lt;&gt;"",'Formato 4_Ppto'!O164,"")</f>
        <v/>
      </c>
      <c r="CV154" s="161" t="str">
        <f>IF('Formato 4_Ppto'!P164&lt;&gt;"",'Formato 4_Ppto'!P164,"")</f>
        <v/>
      </c>
      <c r="CW154" s="161" t="str">
        <f>IF('Formato 4_Ppto'!Q164&lt;&gt;"",'Formato 4_Ppto'!Q164,"")</f>
        <v/>
      </c>
      <c r="CX154" s="161" t="str">
        <f>IF('Formato 4_Ppto'!R164&lt;&gt;"",'Formato 4_Ppto'!R164,"")</f>
        <v/>
      </c>
      <c r="CY154" s="161" t="str">
        <f>IF('Formato 4_Ppto'!S164&lt;&gt;"",'Formato 4_Ppto'!S164,"")</f>
        <v/>
      </c>
      <c r="CZ154" s="161" t="str">
        <f>IF('Formato 4_Ppto'!T164&lt;&gt;"",'Formato 4_Ppto'!T164,"")</f>
        <v/>
      </c>
      <c r="DA154" s="161" t="str">
        <f>IF('Formato 4_Ppto'!U164&lt;&gt;"",'Formato 4_Ppto'!U164,"")</f>
        <v/>
      </c>
      <c r="DB154" s="161" t="str">
        <f>IF('Formato 4_Ppto'!V164&lt;&gt;"",'Formato 4_Ppto'!V164,"")</f>
        <v/>
      </c>
      <c r="DC154" s="161" t="str">
        <f>IF('Formato 4_Ppto'!W164&lt;&gt;"",'Formato 4_Ppto'!W164,"")</f>
        <v/>
      </c>
      <c r="DD154" s="162" t="str">
        <f>IF('Formato 4_Ppto'!X164&lt;&gt;"",'Formato 4_Ppto'!X164,"")</f>
        <v/>
      </c>
      <c r="DE154" s="162" t="str">
        <f>IF('Formato 4_Ppto'!Y164&lt;&gt;"",'Formato 4_Ppto'!Y164,"")</f>
        <v/>
      </c>
      <c r="DF154" s="162" t="str">
        <f>IF('Formato 4_Ppto'!Z164&lt;&gt;"",'Formato 4_Ppto'!Z164,"")</f>
        <v/>
      </c>
      <c r="DG154" s="162" t="str">
        <f>IF('Formato 4_Ppto'!AA164&lt;&gt;"",'Formato 4_Ppto'!AA164,"")</f>
        <v/>
      </c>
      <c r="DH154" s="162" t="str">
        <f>IF('Formato 4_Ppto'!AB164&lt;&gt;"",'Formato 4_Ppto'!AB164,"")</f>
        <v/>
      </c>
      <c r="DI154" s="162" t="str">
        <f>IF('Formato 4_Ppto'!AC164&lt;&gt;"",'Formato 4_Ppto'!AC164,"")</f>
        <v/>
      </c>
      <c r="DJ154" s="162" t="str">
        <f>IF('Formato 4_Ppto'!AD164&lt;&gt;"",'Formato 4_Ppto'!AD164,"")</f>
        <v/>
      </c>
      <c r="DK154" s="162" t="str">
        <f>IF('Formato 4_Ppto'!AE164&lt;&gt;"",'Formato 4_Ppto'!AE164,"")</f>
        <v/>
      </c>
      <c r="DL154" s="162" t="str">
        <f>IF('Formato 4_Ppto'!AF164&lt;&gt;"",'Formato 4_Ppto'!AF164,"")</f>
        <v/>
      </c>
      <c r="DM154" s="162" t="str">
        <f>IF('Formato 4_Ppto'!AG164&lt;&gt;"",'Formato 4_Ppto'!AG164,"")</f>
        <v/>
      </c>
      <c r="DN154" s="162" t="str">
        <f>IF('Formato 4_Ppto'!AH164&lt;&gt;"",'Formato 4_Ppto'!AH164,"")</f>
        <v/>
      </c>
      <c r="DO154" s="162" t="str">
        <f>IF('Formato 4_Ppto'!AI164&lt;&gt;"",'Formato 4_Ppto'!AI164,"")</f>
        <v/>
      </c>
      <c r="DP154" s="163" t="str">
        <f>IF('Formato 4_Ppto'!AJ164&lt;&gt;"",'Formato 4_Ppto'!AJ164,"")</f>
        <v/>
      </c>
    </row>
    <row r="155" spans="2:120" x14ac:dyDescent="0.3">
      <c r="B155" s="13" t="str">
        <f>IF(OR(Tabla6[[#This Row],[IDA]]="",Tabla6[[#This Row],[IDT]]="",Tabla6[[#This Row],[IDI]]=""),"",Tabla6[[#This Row],[IDA]]&amp;"."&amp;Tabla6[[#This Row],[IDT]]&amp;"."&amp;Tabla6[[#This Row],[IDI]])</f>
        <v/>
      </c>
      <c r="C155" s="13" t="str">
        <f>IF(Formato_02!$B$14&lt;&gt;"",0,"")</f>
        <v/>
      </c>
      <c r="D155" s="13" t="str">
        <f>IF(Formato_02!$H$9&lt;&gt;"",Formato_02!$H$9,"")</f>
        <v/>
      </c>
      <c r="E155" s="24" t="str">
        <f t="shared" si="16"/>
        <v/>
      </c>
      <c r="F155" s="24" t="str">
        <f>IF(Formato_02!$B$14&lt;&gt;"",Formato_02!$B$14,"")</f>
        <v/>
      </c>
      <c r="G155" s="22" t="str">
        <f>IF('Formato 3_Gantt'!C160&lt;&gt;"",'Formato 3_Gantt'!C160,"")</f>
        <v/>
      </c>
      <c r="H155" s="13" t="str">
        <f>IF('Formato 3_Gantt'!D$8&lt;&gt;"",'Formato 3_Gantt'!D$8,"")</f>
        <v/>
      </c>
      <c r="I155" s="13" t="str">
        <f>IF('Formato 3_Gantt'!E$8&lt;&gt;"",'Formato 3_Gantt'!E$8,"")</f>
        <v/>
      </c>
      <c r="J155" s="13" t="str">
        <f>IF('Formato 3_Gantt'!F$8&lt;&gt;"",'Formato 3_Gantt'!F$8,"")</f>
        <v/>
      </c>
      <c r="K155" s="158" t="str">
        <f>IF('Formato 3_Gantt'!G$8&lt;&gt;"",'Formato 3_Gantt'!G$8,"")</f>
        <v/>
      </c>
      <c r="L155" s="158" t="str">
        <f>IF('Formato 3_Gantt'!H$8&lt;&gt;"",'Formato 3_Gantt'!H$8,"")</f>
        <v/>
      </c>
      <c r="M155" s="13" t="str">
        <f>IF('Formato 3_Gantt'!BL$8&lt;&gt;"",'Formato 3_Gantt'!BL$8,"")</f>
        <v/>
      </c>
      <c r="N155" s="13" t="str">
        <f>IF('Formato 3_Gantt'!BM$8&lt;&gt;"",'Formato 3_Gantt'!BM$8,"")</f>
        <v/>
      </c>
      <c r="O155" s="13" t="str">
        <f>IF('Formato 3_Gantt'!BN$8&lt;&gt;"",'Formato 3_Gantt'!BN$8,"")</f>
        <v/>
      </c>
      <c r="P155" s="13" t="str">
        <f>IF('Formato 3_Gantt'!BO$8&lt;&gt;"",'Formato 3_Gantt'!BO$8,"")</f>
        <v/>
      </c>
      <c r="Q155" s="13" t="str">
        <f>IF('Formato 3_Gantt'!BP$8&lt;&gt;"",'Formato 3_Gantt'!BP$8,"")</f>
        <v/>
      </c>
      <c r="R155" s="13" t="str">
        <f>IF('Formato 3_Gantt'!BQ$8&lt;&gt;"",'Formato 3_Gantt'!BQ$8,"")</f>
        <v/>
      </c>
      <c r="S155" s="13" t="str">
        <f>IF('Formato 3_Gantt'!BR$8&lt;&gt;"",'Formato 3_Gantt'!BR$8,"")</f>
        <v/>
      </c>
      <c r="T155" s="13" t="str">
        <f>IF('Formato 3_Gantt'!BS$8&lt;&gt;"",'Formato 3_Gantt'!BS$8,"")</f>
        <v/>
      </c>
      <c r="U155" s="13" t="str">
        <f>IF('Formato 3_Gantt'!BT$8&lt;&gt;"",'Formato 3_Gantt'!BT$8,"")</f>
        <v/>
      </c>
      <c r="V155" s="13" t="str">
        <f>IF('Formato 3_Gantt'!BU$8&lt;&gt;"",'Formato 3_Gantt'!BU$8,"")</f>
        <v/>
      </c>
      <c r="W155" s="13" t="str">
        <f>IF('Formato 3_Gantt'!BV$8&lt;&gt;"",'Formato 3_Gantt'!BV$8,"")</f>
        <v/>
      </c>
      <c r="X155" s="13" t="str">
        <f>IF('Formato 3_Gantt'!BW$8&lt;&gt;"",'Formato 3_Gantt'!BW$8,"")</f>
        <v/>
      </c>
      <c r="Y155" s="13" t="str">
        <f>IF('Formato 3_Gantt'!BX$8&lt;&gt;"",'Formato 3_Gantt'!BX$8,"")</f>
        <v/>
      </c>
      <c r="Z155" s="162" t="str">
        <f>IF(Formato_02!S$15&lt;&gt;"",Formato_02!S$15,"")</f>
        <v/>
      </c>
      <c r="AA155" s="162" t="str">
        <f>IF(Formato_02!T$15&lt;&gt;"",Formato_02!T$15,"")</f>
        <v/>
      </c>
      <c r="AB155" s="162" t="str">
        <f>IF(Formato_02!U$15&lt;&gt;"",Formato_02!U$15,"")</f>
        <v/>
      </c>
      <c r="AC155" s="162" t="str">
        <f>IF(Formato_02!V$15&lt;&gt;"",Formato_02!V$15,"")</f>
        <v/>
      </c>
      <c r="AD155" s="162" t="str">
        <f>IF(Formato_02!W$15&lt;&gt;"",Formato_02!W$15,"")</f>
        <v/>
      </c>
      <c r="AE155" s="162" t="str">
        <f>IF(Formato_02!X$15&lt;&gt;"",Formato_02!X$15,"")</f>
        <v/>
      </c>
      <c r="AF155" s="162" t="str">
        <f>IF(Formato_02!Y$15&lt;&gt;"",Formato_02!Y$15,"")</f>
        <v/>
      </c>
      <c r="AG155" s="162" t="str">
        <f>IF(Formato_02!Z$15&lt;&gt;"",Formato_02!Z$15,"")</f>
        <v/>
      </c>
      <c r="AH155" s="162" t="str">
        <f>IF(Formato_02!AA$15&lt;&gt;"",Formato_02!AA$15,"")</f>
        <v/>
      </c>
      <c r="AI155" s="162" t="str">
        <f>IF(Formato_02!AB$15&lt;&gt;"",Formato_02!AB$15,"")</f>
        <v/>
      </c>
      <c r="AJ155" s="162" t="str">
        <f>IF(Formato_02!AC$15&lt;&gt;"",Formato_02!AC$15,"")</f>
        <v/>
      </c>
      <c r="AK155" s="162" t="str">
        <f>IF(Formato_02!AD$15&lt;&gt;"",Formato_02!AD$15,"")</f>
        <v/>
      </c>
      <c r="AL155" s="162" t="str">
        <f>IF(Formato_02!$N$14&lt;&gt;"",Formato_02!$N$14,"")</f>
        <v/>
      </c>
      <c r="AM155" s="13" t="str">
        <f>IF(Formato_02!$X$4&lt;&gt;"","AN","")</f>
        <v/>
      </c>
      <c r="AN155" s="24" t="str">
        <f t="shared" si="17"/>
        <v/>
      </c>
      <c r="AO155" s="13" t="str">
        <f>IF(Formato_02!$Y$4&lt;&gt;"","P027","")</f>
        <v/>
      </c>
      <c r="AP155" s="24" t="str">
        <f t="shared" si="18"/>
        <v/>
      </c>
      <c r="AQ155" s="13" t="str">
        <f>IF(Formato_02!$Z$4&lt;&gt;"","PNCVG","")</f>
        <v/>
      </c>
      <c r="AR155" s="24" t="str">
        <f t="shared" si="19"/>
        <v/>
      </c>
      <c r="AS155" s="13" t="str">
        <f>IF(Formato_02!$AA$4&lt;&gt;"","PNFF","")</f>
        <v/>
      </c>
      <c r="AT155" s="24" t="str">
        <f t="shared" si="20"/>
        <v/>
      </c>
      <c r="AU155" s="13" t="str">
        <f>IF(Formato_02!$AB$4&lt;&gt;"","PNPAM","")</f>
        <v/>
      </c>
      <c r="AV155" s="24" t="str">
        <f t="shared" si="21"/>
        <v/>
      </c>
      <c r="AW155" s="13" t="str">
        <f>IF(Formato_02!$AC$4&lt;&gt;"","PNAIA","")</f>
        <v/>
      </c>
      <c r="AX155" s="24" t="str">
        <f t="shared" si="22"/>
        <v/>
      </c>
      <c r="AY155" s="13" t="str">
        <f>IF(Formato_02!$AD$4&lt;&gt;"","PIO","")</f>
        <v/>
      </c>
      <c r="AZ155" s="24" t="str">
        <f t="shared" si="23"/>
        <v/>
      </c>
      <c r="BA155" s="13" t="str">
        <f>IF('Formato 3_Gantt'!B$14&lt;&gt;"",'Formato 3_Gantt'!A$14,"")</f>
        <v/>
      </c>
      <c r="BB155" s="24" t="str">
        <f>IF('Formato 3_Gantt'!B$14&lt;&gt;"",'Formato 3_Gantt'!B$14,"")</f>
        <v/>
      </c>
      <c r="BC155" s="22" t="str">
        <f>IF('Formato 3_Gantt'!C$14&lt;&gt;"",'Formato 3_Gantt'!C$14,"")</f>
        <v/>
      </c>
      <c r="BD155" s="13" t="str">
        <f>IF('Formato 3_Gantt'!D$14&lt;&gt;"",'Formato 3_Gantt'!D$14,"")</f>
        <v/>
      </c>
      <c r="BE155" s="161" t="str">
        <f>IF('Formato 3_Gantt'!E$14&lt;&gt;"",'Formato 3_Gantt'!E$14,"")</f>
        <v/>
      </c>
      <c r="BF155" s="13" t="str">
        <f>IF('Formato 3_Gantt'!F$14&lt;&gt;"",'Formato 3_Gantt'!F$14,"")</f>
        <v/>
      </c>
      <c r="BG155" s="158" t="str">
        <f>IF('Formato 3_Gantt'!G$14&lt;&gt;"",'Formato 3_Gantt'!G$14,"")</f>
        <v/>
      </c>
      <c r="BH155" s="158" t="str">
        <f>IF('Formato 3_Gantt'!H$14&lt;&gt;"",'Formato 3_Gantt'!H$14,"")</f>
        <v/>
      </c>
      <c r="BI155" s="161" t="str">
        <f>IF('Formato 3_Gantt'!BL$14&lt;&gt;"",'Formato 3_Gantt'!BL$14,"")</f>
        <v/>
      </c>
      <c r="BJ155" s="161" t="str">
        <f>IF('Formato 3_Gantt'!BM$14&lt;&gt;"",'Formato 3_Gantt'!BM$14,"")</f>
        <v/>
      </c>
      <c r="BK155" s="161" t="str">
        <f>IF('Formato 3_Gantt'!BN$14&lt;&gt;"",'Formato 3_Gantt'!BN$14,"")</f>
        <v/>
      </c>
      <c r="BL155" s="161" t="str">
        <f>IF('Formato 3_Gantt'!BO$14&lt;&gt;"",'Formato 3_Gantt'!BO$14,"")</f>
        <v/>
      </c>
      <c r="BM155" s="161" t="str">
        <f>IF('Formato 3_Gantt'!BP$14&lt;&gt;"",'Formato 3_Gantt'!BP$14,"")</f>
        <v/>
      </c>
      <c r="BN155" s="161" t="str">
        <f>IF('Formato 3_Gantt'!BQ$14&lt;&gt;"",'Formato 3_Gantt'!BQ$14,"")</f>
        <v/>
      </c>
      <c r="BO155" s="161" t="str">
        <f>IF('Formato 3_Gantt'!BR$14&lt;&gt;"",'Formato 3_Gantt'!BR$14,"")</f>
        <v/>
      </c>
      <c r="BP155" s="161" t="str">
        <f>IF('Formato 3_Gantt'!BS$14&lt;&gt;"",'Formato 3_Gantt'!BS$14,"")</f>
        <v/>
      </c>
      <c r="BQ155" s="161" t="str">
        <f>IF('Formato 3_Gantt'!BT$14&lt;&gt;"",'Formato 3_Gantt'!BT$14,"")</f>
        <v/>
      </c>
      <c r="BR155" s="161" t="str">
        <f>IF('Formato 3_Gantt'!BU$14&lt;&gt;"",'Formato 3_Gantt'!BU$14,"")</f>
        <v/>
      </c>
      <c r="BS155" s="161" t="str">
        <f>IF('Formato 3_Gantt'!BV$14&lt;&gt;"",'Formato 3_Gantt'!BV$14,"")</f>
        <v/>
      </c>
      <c r="BT155" s="161" t="str">
        <f>IF('Formato 3_Gantt'!BW$14&lt;&gt;"",'Formato 3_Gantt'!BW$14,"")</f>
        <v/>
      </c>
      <c r="BU155" s="161" t="str">
        <f>IF('Formato 3_Gantt'!BX$14&lt;&gt;"",'Formato 3_Gantt'!BX$14,"")</f>
        <v/>
      </c>
      <c r="BV155" s="163" t="str">
        <f>IF('Formato 4_Ppto'!I$162&lt;&gt;"",'Formato 4_Ppto'!I$162,"")</f>
        <v/>
      </c>
      <c r="BW155" s="162" t="str">
        <f>IF('Formato 4_Ppto'!X$162&lt;&gt;"",'Formato 4_Ppto'!X$162,"")</f>
        <v/>
      </c>
      <c r="BX155" s="162" t="str">
        <f>IF('Formato 4_Ppto'!Y$162&lt;&gt;"",'Formato 4_Ppto'!Y$162,"")</f>
        <v/>
      </c>
      <c r="BY155" s="162" t="str">
        <f>IF('Formato 4_Ppto'!Z$162&lt;&gt;"",'Formato 4_Ppto'!Z$162,"")</f>
        <v/>
      </c>
      <c r="BZ155" s="162" t="str">
        <f>IF('Formato 4_Ppto'!AA$162&lt;&gt;"",'Formato 4_Ppto'!AA$162,"")</f>
        <v/>
      </c>
      <c r="CA155" s="162" t="str">
        <f>IF('Formato 4_Ppto'!AB$162&lt;&gt;"",'Formato 4_Ppto'!AB$162,"")</f>
        <v/>
      </c>
      <c r="CB155" s="162" t="str">
        <f>IF('Formato 4_Ppto'!AC$162&lt;&gt;"",'Formato 4_Ppto'!AC$162,"")</f>
        <v/>
      </c>
      <c r="CC155" s="162" t="str">
        <f>IF('Formato 4_Ppto'!AD$162&lt;&gt;"",'Formato 4_Ppto'!AD$162,"")</f>
        <v/>
      </c>
      <c r="CD155" s="162" t="str">
        <f>IF('Formato 4_Ppto'!AE$162&lt;&gt;"",'Formato 4_Ppto'!AE$162,"")</f>
        <v/>
      </c>
      <c r="CE155" s="162" t="str">
        <f>IF('Formato 4_Ppto'!AF$162&lt;&gt;"",'Formato 4_Ppto'!AF$162,"")</f>
        <v/>
      </c>
      <c r="CF155" s="162" t="str">
        <f>IF('Formato 4_Ppto'!AG$162&lt;&gt;"",'Formato 4_Ppto'!AG$162,"")</f>
        <v/>
      </c>
      <c r="CG155" s="162" t="str">
        <f>IF('Formato 4_Ppto'!AH$162&lt;&gt;"",'Formato 4_Ppto'!AH$162,"")</f>
        <v/>
      </c>
      <c r="CH155" s="162" t="str">
        <f>IF('Formato 4_Ppto'!AI$162&lt;&gt;"",'Formato 4_Ppto'!AI$162,"")</f>
        <v/>
      </c>
      <c r="CI155" s="163" t="str">
        <f>IF('Formato 4_Ppto'!AJ$162&lt;&gt;"",'Formato 4_Ppto'!AJ$162,"")</f>
        <v/>
      </c>
      <c r="CJ155" s="13" t="str">
        <f>IF('Formato 4_Ppto'!B165&lt;&gt;"",'Formato 4_Ppto'!A165,"")</f>
        <v/>
      </c>
      <c r="CK155" s="24" t="str">
        <f>IF('Formato 4_Ppto'!B165&lt;&gt;"",'Formato 4_Ppto'!B165,"")</f>
        <v/>
      </c>
      <c r="CL155" s="22" t="str">
        <f>IF('Formato 4_Ppto'!C165&lt;&gt;"",'Formato 4_Ppto'!C165,"")</f>
        <v/>
      </c>
      <c r="CM155" s="24" t="str">
        <f>IF('Formato 4_Ppto'!D165&lt;&gt;"",'Formato 4_Ppto'!D165,"")</f>
        <v/>
      </c>
      <c r="CN155" s="161" t="str">
        <f>IF('Formato 4_Ppto'!E165&lt;&gt;"",'Formato 4_Ppto'!E165,"")</f>
        <v/>
      </c>
      <c r="CO155" s="161" t="str">
        <f>IF('Formato 4_Ppto'!G165&lt;&gt;"",'Formato 4_Ppto'!G165,"")</f>
        <v/>
      </c>
      <c r="CP155" s="163" t="str">
        <f>IF('Formato 4_Ppto'!I165&lt;&gt;"",'Formato 4_Ppto'!I165,"")</f>
        <v/>
      </c>
      <c r="CQ155" s="161" t="str">
        <f>IF('Formato 4_Ppto'!K165&lt;&gt;"",'Formato 4_Ppto'!K165,"")</f>
        <v/>
      </c>
      <c r="CR155" s="161" t="str">
        <f>IF('Formato 4_Ppto'!L165&lt;&gt;"",'Formato 4_Ppto'!L165,"")</f>
        <v/>
      </c>
      <c r="CS155" s="161" t="str">
        <f>IF('Formato 4_Ppto'!M165&lt;&gt;"",'Formato 4_Ppto'!M165,"")</f>
        <v/>
      </c>
      <c r="CT155" s="161" t="str">
        <f>IF('Formato 4_Ppto'!N165&lt;&gt;"",'Formato 4_Ppto'!N165,"")</f>
        <v/>
      </c>
      <c r="CU155" s="161" t="str">
        <f>IF('Formato 4_Ppto'!O165&lt;&gt;"",'Formato 4_Ppto'!O165,"")</f>
        <v/>
      </c>
      <c r="CV155" s="161" t="str">
        <f>IF('Formato 4_Ppto'!P165&lt;&gt;"",'Formato 4_Ppto'!P165,"")</f>
        <v/>
      </c>
      <c r="CW155" s="161" t="str">
        <f>IF('Formato 4_Ppto'!Q165&lt;&gt;"",'Formato 4_Ppto'!Q165,"")</f>
        <v/>
      </c>
      <c r="CX155" s="161" t="str">
        <f>IF('Formato 4_Ppto'!R165&lt;&gt;"",'Formato 4_Ppto'!R165,"")</f>
        <v/>
      </c>
      <c r="CY155" s="161" t="str">
        <f>IF('Formato 4_Ppto'!S165&lt;&gt;"",'Formato 4_Ppto'!S165,"")</f>
        <v/>
      </c>
      <c r="CZ155" s="161" t="str">
        <f>IF('Formato 4_Ppto'!T165&lt;&gt;"",'Formato 4_Ppto'!T165,"")</f>
        <v/>
      </c>
      <c r="DA155" s="161" t="str">
        <f>IF('Formato 4_Ppto'!U165&lt;&gt;"",'Formato 4_Ppto'!U165,"")</f>
        <v/>
      </c>
      <c r="DB155" s="161" t="str">
        <f>IF('Formato 4_Ppto'!V165&lt;&gt;"",'Formato 4_Ppto'!V165,"")</f>
        <v/>
      </c>
      <c r="DC155" s="161" t="str">
        <f>IF('Formato 4_Ppto'!W165&lt;&gt;"",'Formato 4_Ppto'!W165,"")</f>
        <v/>
      </c>
      <c r="DD155" s="162" t="str">
        <f>IF('Formato 4_Ppto'!X165&lt;&gt;"",'Formato 4_Ppto'!X165,"")</f>
        <v/>
      </c>
      <c r="DE155" s="162" t="str">
        <f>IF('Formato 4_Ppto'!Y165&lt;&gt;"",'Formato 4_Ppto'!Y165,"")</f>
        <v/>
      </c>
      <c r="DF155" s="162" t="str">
        <f>IF('Formato 4_Ppto'!Z165&lt;&gt;"",'Formato 4_Ppto'!Z165,"")</f>
        <v/>
      </c>
      <c r="DG155" s="162" t="str">
        <f>IF('Formato 4_Ppto'!AA165&lt;&gt;"",'Formato 4_Ppto'!AA165,"")</f>
        <v/>
      </c>
      <c r="DH155" s="162" t="str">
        <f>IF('Formato 4_Ppto'!AB165&lt;&gt;"",'Formato 4_Ppto'!AB165,"")</f>
        <v/>
      </c>
      <c r="DI155" s="162" t="str">
        <f>IF('Formato 4_Ppto'!AC165&lt;&gt;"",'Formato 4_Ppto'!AC165,"")</f>
        <v/>
      </c>
      <c r="DJ155" s="162" t="str">
        <f>IF('Formato 4_Ppto'!AD165&lt;&gt;"",'Formato 4_Ppto'!AD165,"")</f>
        <v/>
      </c>
      <c r="DK155" s="162" t="str">
        <f>IF('Formato 4_Ppto'!AE165&lt;&gt;"",'Formato 4_Ppto'!AE165,"")</f>
        <v/>
      </c>
      <c r="DL155" s="162" t="str">
        <f>IF('Formato 4_Ppto'!AF165&lt;&gt;"",'Formato 4_Ppto'!AF165,"")</f>
        <v/>
      </c>
      <c r="DM155" s="162" t="str">
        <f>IF('Formato 4_Ppto'!AG165&lt;&gt;"",'Formato 4_Ppto'!AG165,"")</f>
        <v/>
      </c>
      <c r="DN155" s="162" t="str">
        <f>IF('Formato 4_Ppto'!AH165&lt;&gt;"",'Formato 4_Ppto'!AH165,"")</f>
        <v/>
      </c>
      <c r="DO155" s="162" t="str">
        <f>IF('Formato 4_Ppto'!AI165&lt;&gt;"",'Formato 4_Ppto'!AI165,"")</f>
        <v/>
      </c>
      <c r="DP155" s="163" t="str">
        <f>IF('Formato 4_Ppto'!AJ165&lt;&gt;"",'Formato 4_Ppto'!AJ165,"")</f>
        <v/>
      </c>
    </row>
    <row r="156" spans="2:120" x14ac:dyDescent="0.3">
      <c r="B156" s="13" t="str">
        <f>IF(OR(Tabla6[[#This Row],[IDA]]="",Tabla6[[#This Row],[IDT]]="",Tabla6[[#This Row],[IDI]]=""),"",Tabla6[[#This Row],[IDA]]&amp;"."&amp;Tabla6[[#This Row],[IDT]]&amp;"."&amp;Tabla6[[#This Row],[IDI]])</f>
        <v/>
      </c>
      <c r="C156" s="13" t="str">
        <f>IF(Formato_02!$B$14&lt;&gt;"",0,"")</f>
        <v/>
      </c>
      <c r="D156" s="13" t="str">
        <f>IF(Formato_02!$H$9&lt;&gt;"",Formato_02!$H$9,"")</f>
        <v/>
      </c>
      <c r="E156" s="24" t="str">
        <f t="shared" si="16"/>
        <v/>
      </c>
      <c r="F156" s="24" t="str">
        <f>IF(Formato_02!$B$14&lt;&gt;"",Formato_02!$B$14,"")</f>
        <v/>
      </c>
      <c r="G156" s="22" t="str">
        <f>IF('Formato 3_Gantt'!C161&lt;&gt;"",'Formato 3_Gantt'!C161,"")</f>
        <v/>
      </c>
      <c r="H156" s="13" t="str">
        <f>IF('Formato 3_Gantt'!D$8&lt;&gt;"",'Formato 3_Gantt'!D$8,"")</f>
        <v/>
      </c>
      <c r="I156" s="13" t="str">
        <f>IF('Formato 3_Gantt'!E$8&lt;&gt;"",'Formato 3_Gantt'!E$8,"")</f>
        <v/>
      </c>
      <c r="J156" s="13" t="str">
        <f>IF('Formato 3_Gantt'!F$8&lt;&gt;"",'Formato 3_Gantt'!F$8,"")</f>
        <v/>
      </c>
      <c r="K156" s="158" t="str">
        <f>IF('Formato 3_Gantt'!G$8&lt;&gt;"",'Formato 3_Gantt'!G$8,"")</f>
        <v/>
      </c>
      <c r="L156" s="158" t="str">
        <f>IF('Formato 3_Gantt'!H$8&lt;&gt;"",'Formato 3_Gantt'!H$8,"")</f>
        <v/>
      </c>
      <c r="M156" s="13" t="str">
        <f>IF('Formato 3_Gantt'!BL$8&lt;&gt;"",'Formato 3_Gantt'!BL$8,"")</f>
        <v/>
      </c>
      <c r="N156" s="13" t="str">
        <f>IF('Formato 3_Gantt'!BM$8&lt;&gt;"",'Formato 3_Gantt'!BM$8,"")</f>
        <v/>
      </c>
      <c r="O156" s="13" t="str">
        <f>IF('Formato 3_Gantt'!BN$8&lt;&gt;"",'Formato 3_Gantt'!BN$8,"")</f>
        <v/>
      </c>
      <c r="P156" s="13" t="str">
        <f>IF('Formato 3_Gantt'!BO$8&lt;&gt;"",'Formato 3_Gantt'!BO$8,"")</f>
        <v/>
      </c>
      <c r="Q156" s="13" t="str">
        <f>IF('Formato 3_Gantt'!BP$8&lt;&gt;"",'Formato 3_Gantt'!BP$8,"")</f>
        <v/>
      </c>
      <c r="R156" s="13" t="str">
        <f>IF('Formato 3_Gantt'!BQ$8&lt;&gt;"",'Formato 3_Gantt'!BQ$8,"")</f>
        <v/>
      </c>
      <c r="S156" s="13" t="str">
        <f>IF('Formato 3_Gantt'!BR$8&lt;&gt;"",'Formato 3_Gantt'!BR$8,"")</f>
        <v/>
      </c>
      <c r="T156" s="13" t="str">
        <f>IF('Formato 3_Gantt'!BS$8&lt;&gt;"",'Formato 3_Gantt'!BS$8,"")</f>
        <v/>
      </c>
      <c r="U156" s="13" t="str">
        <f>IF('Formato 3_Gantt'!BT$8&lt;&gt;"",'Formato 3_Gantt'!BT$8,"")</f>
        <v/>
      </c>
      <c r="V156" s="13" t="str">
        <f>IF('Formato 3_Gantt'!BU$8&lt;&gt;"",'Formato 3_Gantt'!BU$8,"")</f>
        <v/>
      </c>
      <c r="W156" s="13" t="str">
        <f>IF('Formato 3_Gantt'!BV$8&lt;&gt;"",'Formato 3_Gantt'!BV$8,"")</f>
        <v/>
      </c>
      <c r="X156" s="13" t="str">
        <f>IF('Formato 3_Gantt'!BW$8&lt;&gt;"",'Formato 3_Gantt'!BW$8,"")</f>
        <v/>
      </c>
      <c r="Y156" s="13" t="str">
        <f>IF('Formato 3_Gantt'!BX$8&lt;&gt;"",'Formato 3_Gantt'!BX$8,"")</f>
        <v/>
      </c>
      <c r="Z156" s="162" t="str">
        <f>IF(Formato_02!S$15&lt;&gt;"",Formato_02!S$15,"")</f>
        <v/>
      </c>
      <c r="AA156" s="162" t="str">
        <f>IF(Formato_02!T$15&lt;&gt;"",Formato_02!T$15,"")</f>
        <v/>
      </c>
      <c r="AB156" s="162" t="str">
        <f>IF(Formato_02!U$15&lt;&gt;"",Formato_02!U$15,"")</f>
        <v/>
      </c>
      <c r="AC156" s="162" t="str">
        <f>IF(Formato_02!V$15&lt;&gt;"",Formato_02!V$15,"")</f>
        <v/>
      </c>
      <c r="AD156" s="162" t="str">
        <f>IF(Formato_02!W$15&lt;&gt;"",Formato_02!W$15,"")</f>
        <v/>
      </c>
      <c r="AE156" s="162" t="str">
        <f>IF(Formato_02!X$15&lt;&gt;"",Formato_02!X$15,"")</f>
        <v/>
      </c>
      <c r="AF156" s="162" t="str">
        <f>IF(Formato_02!Y$15&lt;&gt;"",Formato_02!Y$15,"")</f>
        <v/>
      </c>
      <c r="AG156" s="162" t="str">
        <f>IF(Formato_02!Z$15&lt;&gt;"",Formato_02!Z$15,"")</f>
        <v/>
      </c>
      <c r="AH156" s="162" t="str">
        <f>IF(Formato_02!AA$15&lt;&gt;"",Formato_02!AA$15,"")</f>
        <v/>
      </c>
      <c r="AI156" s="162" t="str">
        <f>IF(Formato_02!AB$15&lt;&gt;"",Formato_02!AB$15,"")</f>
        <v/>
      </c>
      <c r="AJ156" s="162" t="str">
        <f>IF(Formato_02!AC$15&lt;&gt;"",Formato_02!AC$15,"")</f>
        <v/>
      </c>
      <c r="AK156" s="162" t="str">
        <f>IF(Formato_02!AD$15&lt;&gt;"",Formato_02!AD$15,"")</f>
        <v/>
      </c>
      <c r="AL156" s="162" t="str">
        <f>IF(Formato_02!$N$14&lt;&gt;"",Formato_02!$N$14,"")</f>
        <v/>
      </c>
      <c r="AM156" s="13" t="str">
        <f>IF(Formato_02!$X$4&lt;&gt;"","AN","")</f>
        <v/>
      </c>
      <c r="AN156" s="24" t="str">
        <f t="shared" si="17"/>
        <v/>
      </c>
      <c r="AO156" s="13" t="str">
        <f>IF(Formato_02!$Y$4&lt;&gt;"","P027","")</f>
        <v/>
      </c>
      <c r="AP156" s="24" t="str">
        <f t="shared" si="18"/>
        <v/>
      </c>
      <c r="AQ156" s="13" t="str">
        <f>IF(Formato_02!$Z$4&lt;&gt;"","PNCVG","")</f>
        <v/>
      </c>
      <c r="AR156" s="24" t="str">
        <f t="shared" si="19"/>
        <v/>
      </c>
      <c r="AS156" s="13" t="str">
        <f>IF(Formato_02!$AA$4&lt;&gt;"","PNFF","")</f>
        <v/>
      </c>
      <c r="AT156" s="24" t="str">
        <f t="shared" si="20"/>
        <v/>
      </c>
      <c r="AU156" s="13" t="str">
        <f>IF(Formato_02!$AB$4&lt;&gt;"","PNPAM","")</f>
        <v/>
      </c>
      <c r="AV156" s="24" t="str">
        <f t="shared" si="21"/>
        <v/>
      </c>
      <c r="AW156" s="13" t="str">
        <f>IF(Formato_02!$AC$4&lt;&gt;"","PNAIA","")</f>
        <v/>
      </c>
      <c r="AX156" s="24" t="str">
        <f t="shared" si="22"/>
        <v/>
      </c>
      <c r="AY156" s="13" t="str">
        <f>IF(Formato_02!$AD$4&lt;&gt;"","PIO","")</f>
        <v/>
      </c>
      <c r="AZ156" s="24" t="str">
        <f t="shared" si="23"/>
        <v/>
      </c>
      <c r="BA156" s="13" t="str">
        <f>IF('Formato 3_Gantt'!B$14&lt;&gt;"",'Formato 3_Gantt'!A$14,"")</f>
        <v/>
      </c>
      <c r="BB156" s="24" t="str">
        <f>IF('Formato 3_Gantt'!B$14&lt;&gt;"",'Formato 3_Gantt'!B$14,"")</f>
        <v/>
      </c>
      <c r="BC156" s="22" t="str">
        <f>IF('Formato 3_Gantt'!C$14&lt;&gt;"",'Formato 3_Gantt'!C$14,"")</f>
        <v/>
      </c>
      <c r="BD156" s="13" t="str">
        <f>IF('Formato 3_Gantt'!D$14&lt;&gt;"",'Formato 3_Gantt'!D$14,"")</f>
        <v/>
      </c>
      <c r="BE156" s="161" t="str">
        <f>IF('Formato 3_Gantt'!E$14&lt;&gt;"",'Formato 3_Gantt'!E$14,"")</f>
        <v/>
      </c>
      <c r="BF156" s="13" t="str">
        <f>IF('Formato 3_Gantt'!F$14&lt;&gt;"",'Formato 3_Gantt'!F$14,"")</f>
        <v/>
      </c>
      <c r="BG156" s="158" t="str">
        <f>IF('Formato 3_Gantt'!G$14&lt;&gt;"",'Formato 3_Gantt'!G$14,"")</f>
        <v/>
      </c>
      <c r="BH156" s="158" t="str">
        <f>IF('Formato 3_Gantt'!H$14&lt;&gt;"",'Formato 3_Gantt'!H$14,"")</f>
        <v/>
      </c>
      <c r="BI156" s="161" t="str">
        <f>IF('Formato 3_Gantt'!BL$14&lt;&gt;"",'Formato 3_Gantt'!BL$14,"")</f>
        <v/>
      </c>
      <c r="BJ156" s="161" t="str">
        <f>IF('Formato 3_Gantt'!BM$14&lt;&gt;"",'Formato 3_Gantt'!BM$14,"")</f>
        <v/>
      </c>
      <c r="BK156" s="161" t="str">
        <f>IF('Formato 3_Gantt'!BN$14&lt;&gt;"",'Formato 3_Gantt'!BN$14,"")</f>
        <v/>
      </c>
      <c r="BL156" s="161" t="str">
        <f>IF('Formato 3_Gantt'!BO$14&lt;&gt;"",'Formato 3_Gantt'!BO$14,"")</f>
        <v/>
      </c>
      <c r="BM156" s="161" t="str">
        <f>IF('Formato 3_Gantt'!BP$14&lt;&gt;"",'Formato 3_Gantt'!BP$14,"")</f>
        <v/>
      </c>
      <c r="BN156" s="161" t="str">
        <f>IF('Formato 3_Gantt'!BQ$14&lt;&gt;"",'Formato 3_Gantt'!BQ$14,"")</f>
        <v/>
      </c>
      <c r="BO156" s="161" t="str">
        <f>IF('Formato 3_Gantt'!BR$14&lt;&gt;"",'Formato 3_Gantt'!BR$14,"")</f>
        <v/>
      </c>
      <c r="BP156" s="161" t="str">
        <f>IF('Formato 3_Gantt'!BS$14&lt;&gt;"",'Formato 3_Gantt'!BS$14,"")</f>
        <v/>
      </c>
      <c r="BQ156" s="161" t="str">
        <f>IF('Formato 3_Gantt'!BT$14&lt;&gt;"",'Formato 3_Gantt'!BT$14,"")</f>
        <v/>
      </c>
      <c r="BR156" s="161" t="str">
        <f>IF('Formato 3_Gantt'!BU$14&lt;&gt;"",'Formato 3_Gantt'!BU$14,"")</f>
        <v/>
      </c>
      <c r="BS156" s="161" t="str">
        <f>IF('Formato 3_Gantt'!BV$14&lt;&gt;"",'Formato 3_Gantt'!BV$14,"")</f>
        <v/>
      </c>
      <c r="BT156" s="161" t="str">
        <f>IF('Formato 3_Gantt'!BW$14&lt;&gt;"",'Formato 3_Gantt'!BW$14,"")</f>
        <v/>
      </c>
      <c r="BU156" s="161" t="str">
        <f>IF('Formato 3_Gantt'!BX$14&lt;&gt;"",'Formato 3_Gantt'!BX$14,"")</f>
        <v/>
      </c>
      <c r="BV156" s="163" t="str">
        <f>IF('Formato 4_Ppto'!I$162&lt;&gt;"",'Formato 4_Ppto'!I$162,"")</f>
        <v/>
      </c>
      <c r="BW156" s="162" t="str">
        <f>IF('Formato 4_Ppto'!X$162&lt;&gt;"",'Formato 4_Ppto'!X$162,"")</f>
        <v/>
      </c>
      <c r="BX156" s="162" t="str">
        <f>IF('Formato 4_Ppto'!Y$162&lt;&gt;"",'Formato 4_Ppto'!Y$162,"")</f>
        <v/>
      </c>
      <c r="BY156" s="162" t="str">
        <f>IF('Formato 4_Ppto'!Z$162&lt;&gt;"",'Formato 4_Ppto'!Z$162,"")</f>
        <v/>
      </c>
      <c r="BZ156" s="162" t="str">
        <f>IF('Formato 4_Ppto'!AA$162&lt;&gt;"",'Formato 4_Ppto'!AA$162,"")</f>
        <v/>
      </c>
      <c r="CA156" s="162" t="str">
        <f>IF('Formato 4_Ppto'!AB$162&lt;&gt;"",'Formato 4_Ppto'!AB$162,"")</f>
        <v/>
      </c>
      <c r="CB156" s="162" t="str">
        <f>IF('Formato 4_Ppto'!AC$162&lt;&gt;"",'Formato 4_Ppto'!AC$162,"")</f>
        <v/>
      </c>
      <c r="CC156" s="162" t="str">
        <f>IF('Formato 4_Ppto'!AD$162&lt;&gt;"",'Formato 4_Ppto'!AD$162,"")</f>
        <v/>
      </c>
      <c r="CD156" s="162" t="str">
        <f>IF('Formato 4_Ppto'!AE$162&lt;&gt;"",'Formato 4_Ppto'!AE$162,"")</f>
        <v/>
      </c>
      <c r="CE156" s="162" t="str">
        <f>IF('Formato 4_Ppto'!AF$162&lt;&gt;"",'Formato 4_Ppto'!AF$162,"")</f>
        <v/>
      </c>
      <c r="CF156" s="162" t="str">
        <f>IF('Formato 4_Ppto'!AG$162&lt;&gt;"",'Formato 4_Ppto'!AG$162,"")</f>
        <v/>
      </c>
      <c r="CG156" s="162" t="str">
        <f>IF('Formato 4_Ppto'!AH$162&lt;&gt;"",'Formato 4_Ppto'!AH$162,"")</f>
        <v/>
      </c>
      <c r="CH156" s="162" t="str">
        <f>IF('Formato 4_Ppto'!AI$162&lt;&gt;"",'Formato 4_Ppto'!AI$162,"")</f>
        <v/>
      </c>
      <c r="CI156" s="163" t="str">
        <f>IF('Formato 4_Ppto'!AJ$162&lt;&gt;"",'Formato 4_Ppto'!AJ$162,"")</f>
        <v/>
      </c>
      <c r="CJ156" s="13" t="str">
        <f>IF('Formato 4_Ppto'!B166&lt;&gt;"",'Formato 4_Ppto'!A166,"")</f>
        <v/>
      </c>
      <c r="CK156" s="24" t="str">
        <f>IF('Formato 4_Ppto'!B166&lt;&gt;"",'Formato 4_Ppto'!B166,"")</f>
        <v/>
      </c>
      <c r="CL156" s="22" t="str">
        <f>IF('Formato 4_Ppto'!C166&lt;&gt;"",'Formato 4_Ppto'!C166,"")</f>
        <v/>
      </c>
      <c r="CM156" s="24" t="str">
        <f>IF('Formato 4_Ppto'!D166&lt;&gt;"",'Formato 4_Ppto'!D166,"")</f>
        <v/>
      </c>
      <c r="CN156" s="161" t="str">
        <f>IF('Formato 4_Ppto'!E166&lt;&gt;"",'Formato 4_Ppto'!E166,"")</f>
        <v/>
      </c>
      <c r="CO156" s="161" t="str">
        <f>IF('Formato 4_Ppto'!G166&lt;&gt;"",'Formato 4_Ppto'!G166,"")</f>
        <v/>
      </c>
      <c r="CP156" s="163" t="str">
        <f>IF('Formato 4_Ppto'!I166&lt;&gt;"",'Formato 4_Ppto'!I166,"")</f>
        <v/>
      </c>
      <c r="CQ156" s="161" t="str">
        <f>IF('Formato 4_Ppto'!K166&lt;&gt;"",'Formato 4_Ppto'!K166,"")</f>
        <v/>
      </c>
      <c r="CR156" s="161" t="str">
        <f>IF('Formato 4_Ppto'!L166&lt;&gt;"",'Formato 4_Ppto'!L166,"")</f>
        <v/>
      </c>
      <c r="CS156" s="161" t="str">
        <f>IF('Formato 4_Ppto'!M166&lt;&gt;"",'Formato 4_Ppto'!M166,"")</f>
        <v/>
      </c>
      <c r="CT156" s="161" t="str">
        <f>IF('Formato 4_Ppto'!N166&lt;&gt;"",'Formato 4_Ppto'!N166,"")</f>
        <v/>
      </c>
      <c r="CU156" s="161" t="str">
        <f>IF('Formato 4_Ppto'!O166&lt;&gt;"",'Formato 4_Ppto'!O166,"")</f>
        <v/>
      </c>
      <c r="CV156" s="161" t="str">
        <f>IF('Formato 4_Ppto'!P166&lt;&gt;"",'Formato 4_Ppto'!P166,"")</f>
        <v/>
      </c>
      <c r="CW156" s="161" t="str">
        <f>IF('Formato 4_Ppto'!Q166&lt;&gt;"",'Formato 4_Ppto'!Q166,"")</f>
        <v/>
      </c>
      <c r="CX156" s="161" t="str">
        <f>IF('Formato 4_Ppto'!R166&lt;&gt;"",'Formato 4_Ppto'!R166,"")</f>
        <v/>
      </c>
      <c r="CY156" s="161" t="str">
        <f>IF('Formato 4_Ppto'!S166&lt;&gt;"",'Formato 4_Ppto'!S166,"")</f>
        <v/>
      </c>
      <c r="CZ156" s="161" t="str">
        <f>IF('Formato 4_Ppto'!T166&lt;&gt;"",'Formato 4_Ppto'!T166,"")</f>
        <v/>
      </c>
      <c r="DA156" s="161" t="str">
        <f>IF('Formato 4_Ppto'!U166&lt;&gt;"",'Formato 4_Ppto'!U166,"")</f>
        <v/>
      </c>
      <c r="DB156" s="161" t="str">
        <f>IF('Formato 4_Ppto'!V166&lt;&gt;"",'Formato 4_Ppto'!V166,"")</f>
        <v/>
      </c>
      <c r="DC156" s="161" t="str">
        <f>IF('Formato 4_Ppto'!W166&lt;&gt;"",'Formato 4_Ppto'!W166,"")</f>
        <v/>
      </c>
      <c r="DD156" s="162" t="str">
        <f>IF('Formato 4_Ppto'!X166&lt;&gt;"",'Formato 4_Ppto'!X166,"")</f>
        <v/>
      </c>
      <c r="DE156" s="162" t="str">
        <f>IF('Formato 4_Ppto'!Y166&lt;&gt;"",'Formato 4_Ppto'!Y166,"")</f>
        <v/>
      </c>
      <c r="DF156" s="162" t="str">
        <f>IF('Formato 4_Ppto'!Z166&lt;&gt;"",'Formato 4_Ppto'!Z166,"")</f>
        <v/>
      </c>
      <c r="DG156" s="162" t="str">
        <f>IF('Formato 4_Ppto'!AA166&lt;&gt;"",'Formato 4_Ppto'!AA166,"")</f>
        <v/>
      </c>
      <c r="DH156" s="162" t="str">
        <f>IF('Formato 4_Ppto'!AB166&lt;&gt;"",'Formato 4_Ppto'!AB166,"")</f>
        <v/>
      </c>
      <c r="DI156" s="162" t="str">
        <f>IF('Formato 4_Ppto'!AC166&lt;&gt;"",'Formato 4_Ppto'!AC166,"")</f>
        <v/>
      </c>
      <c r="DJ156" s="162" t="str">
        <f>IF('Formato 4_Ppto'!AD166&lt;&gt;"",'Formato 4_Ppto'!AD166,"")</f>
        <v/>
      </c>
      <c r="DK156" s="162" t="str">
        <f>IF('Formato 4_Ppto'!AE166&lt;&gt;"",'Formato 4_Ppto'!AE166,"")</f>
        <v/>
      </c>
      <c r="DL156" s="162" t="str">
        <f>IF('Formato 4_Ppto'!AF166&lt;&gt;"",'Formato 4_Ppto'!AF166,"")</f>
        <v/>
      </c>
      <c r="DM156" s="162" t="str">
        <f>IF('Formato 4_Ppto'!AG166&lt;&gt;"",'Formato 4_Ppto'!AG166,"")</f>
        <v/>
      </c>
      <c r="DN156" s="162" t="str">
        <f>IF('Formato 4_Ppto'!AH166&lt;&gt;"",'Formato 4_Ppto'!AH166,"")</f>
        <v/>
      </c>
      <c r="DO156" s="162" t="str">
        <f>IF('Formato 4_Ppto'!AI166&lt;&gt;"",'Formato 4_Ppto'!AI166,"")</f>
        <v/>
      </c>
      <c r="DP156" s="163" t="str">
        <f>IF('Formato 4_Ppto'!AJ166&lt;&gt;"",'Formato 4_Ppto'!AJ166,"")</f>
        <v/>
      </c>
    </row>
    <row r="157" spans="2:120" x14ac:dyDescent="0.3">
      <c r="B157" s="13" t="str">
        <f>IF(OR(Tabla6[[#This Row],[IDA]]="",Tabla6[[#This Row],[IDT]]="",Tabla6[[#This Row],[IDI]]=""),"",Tabla6[[#This Row],[IDA]]&amp;"."&amp;Tabla6[[#This Row],[IDT]]&amp;"."&amp;Tabla6[[#This Row],[IDI]])</f>
        <v/>
      </c>
      <c r="C157" s="13" t="str">
        <f>IF(Formato_02!$B$14&lt;&gt;"",0,"")</f>
        <v/>
      </c>
      <c r="D157" s="13" t="str">
        <f>IF(Formato_02!$H$9&lt;&gt;"",Formato_02!$H$9,"")</f>
        <v/>
      </c>
      <c r="E157" s="24" t="str">
        <f t="shared" si="16"/>
        <v/>
      </c>
      <c r="F157" s="24" t="str">
        <f>IF(Formato_02!$B$14&lt;&gt;"",Formato_02!$B$14,"")</f>
        <v/>
      </c>
      <c r="G157" s="22" t="str">
        <f>IF('Formato 3_Gantt'!C162&lt;&gt;"",'Formato 3_Gantt'!C162,"")</f>
        <v/>
      </c>
      <c r="H157" s="13" t="str">
        <f>IF('Formato 3_Gantt'!D$8&lt;&gt;"",'Formato 3_Gantt'!D$8,"")</f>
        <v/>
      </c>
      <c r="I157" s="13" t="str">
        <f>IF('Formato 3_Gantt'!E$8&lt;&gt;"",'Formato 3_Gantt'!E$8,"")</f>
        <v/>
      </c>
      <c r="J157" s="13" t="str">
        <f>IF('Formato 3_Gantt'!F$8&lt;&gt;"",'Formato 3_Gantt'!F$8,"")</f>
        <v/>
      </c>
      <c r="K157" s="158" t="str">
        <f>IF('Formato 3_Gantt'!G$8&lt;&gt;"",'Formato 3_Gantt'!G$8,"")</f>
        <v/>
      </c>
      <c r="L157" s="158" t="str">
        <f>IF('Formato 3_Gantt'!H$8&lt;&gt;"",'Formato 3_Gantt'!H$8,"")</f>
        <v/>
      </c>
      <c r="M157" s="13" t="str">
        <f>IF('Formato 3_Gantt'!BL$8&lt;&gt;"",'Formato 3_Gantt'!BL$8,"")</f>
        <v/>
      </c>
      <c r="N157" s="13" t="str">
        <f>IF('Formato 3_Gantt'!BM$8&lt;&gt;"",'Formato 3_Gantt'!BM$8,"")</f>
        <v/>
      </c>
      <c r="O157" s="13" t="str">
        <f>IF('Formato 3_Gantt'!BN$8&lt;&gt;"",'Formato 3_Gantt'!BN$8,"")</f>
        <v/>
      </c>
      <c r="P157" s="13" t="str">
        <f>IF('Formato 3_Gantt'!BO$8&lt;&gt;"",'Formato 3_Gantt'!BO$8,"")</f>
        <v/>
      </c>
      <c r="Q157" s="13" t="str">
        <f>IF('Formato 3_Gantt'!BP$8&lt;&gt;"",'Formato 3_Gantt'!BP$8,"")</f>
        <v/>
      </c>
      <c r="R157" s="13" t="str">
        <f>IF('Formato 3_Gantt'!BQ$8&lt;&gt;"",'Formato 3_Gantt'!BQ$8,"")</f>
        <v/>
      </c>
      <c r="S157" s="13" t="str">
        <f>IF('Formato 3_Gantt'!BR$8&lt;&gt;"",'Formato 3_Gantt'!BR$8,"")</f>
        <v/>
      </c>
      <c r="T157" s="13" t="str">
        <f>IF('Formato 3_Gantt'!BS$8&lt;&gt;"",'Formato 3_Gantt'!BS$8,"")</f>
        <v/>
      </c>
      <c r="U157" s="13" t="str">
        <f>IF('Formato 3_Gantt'!BT$8&lt;&gt;"",'Formato 3_Gantt'!BT$8,"")</f>
        <v/>
      </c>
      <c r="V157" s="13" t="str">
        <f>IF('Formato 3_Gantt'!BU$8&lt;&gt;"",'Formato 3_Gantt'!BU$8,"")</f>
        <v/>
      </c>
      <c r="W157" s="13" t="str">
        <f>IF('Formato 3_Gantt'!BV$8&lt;&gt;"",'Formato 3_Gantt'!BV$8,"")</f>
        <v/>
      </c>
      <c r="X157" s="13" t="str">
        <f>IF('Formato 3_Gantt'!BW$8&lt;&gt;"",'Formato 3_Gantt'!BW$8,"")</f>
        <v/>
      </c>
      <c r="Y157" s="13" t="str">
        <f>IF('Formato 3_Gantt'!BX$8&lt;&gt;"",'Formato 3_Gantt'!BX$8,"")</f>
        <v/>
      </c>
      <c r="Z157" s="162" t="str">
        <f>IF(Formato_02!S$15&lt;&gt;"",Formato_02!S$15,"")</f>
        <v/>
      </c>
      <c r="AA157" s="162" t="str">
        <f>IF(Formato_02!T$15&lt;&gt;"",Formato_02!T$15,"")</f>
        <v/>
      </c>
      <c r="AB157" s="162" t="str">
        <f>IF(Formato_02!U$15&lt;&gt;"",Formato_02!U$15,"")</f>
        <v/>
      </c>
      <c r="AC157" s="162" t="str">
        <f>IF(Formato_02!V$15&lt;&gt;"",Formato_02!V$15,"")</f>
        <v/>
      </c>
      <c r="AD157" s="162" t="str">
        <f>IF(Formato_02!W$15&lt;&gt;"",Formato_02!W$15,"")</f>
        <v/>
      </c>
      <c r="AE157" s="162" t="str">
        <f>IF(Formato_02!X$15&lt;&gt;"",Formato_02!X$15,"")</f>
        <v/>
      </c>
      <c r="AF157" s="162" t="str">
        <f>IF(Formato_02!Y$15&lt;&gt;"",Formato_02!Y$15,"")</f>
        <v/>
      </c>
      <c r="AG157" s="162" t="str">
        <f>IF(Formato_02!Z$15&lt;&gt;"",Formato_02!Z$15,"")</f>
        <v/>
      </c>
      <c r="AH157" s="162" t="str">
        <f>IF(Formato_02!AA$15&lt;&gt;"",Formato_02!AA$15,"")</f>
        <v/>
      </c>
      <c r="AI157" s="162" t="str">
        <f>IF(Formato_02!AB$15&lt;&gt;"",Formato_02!AB$15,"")</f>
        <v/>
      </c>
      <c r="AJ157" s="162" t="str">
        <f>IF(Formato_02!AC$15&lt;&gt;"",Formato_02!AC$15,"")</f>
        <v/>
      </c>
      <c r="AK157" s="162" t="str">
        <f>IF(Formato_02!AD$15&lt;&gt;"",Formato_02!AD$15,"")</f>
        <v/>
      </c>
      <c r="AL157" s="162" t="str">
        <f>IF(Formato_02!$N$14&lt;&gt;"",Formato_02!$N$14,"")</f>
        <v/>
      </c>
      <c r="AM157" s="13" t="str">
        <f>IF(Formato_02!$X$4&lt;&gt;"","AN","")</f>
        <v/>
      </c>
      <c r="AN157" s="24" t="str">
        <f t="shared" si="17"/>
        <v/>
      </c>
      <c r="AO157" s="13" t="str">
        <f>IF(Formato_02!$Y$4&lt;&gt;"","P027","")</f>
        <v/>
      </c>
      <c r="AP157" s="24" t="str">
        <f t="shared" si="18"/>
        <v/>
      </c>
      <c r="AQ157" s="13" t="str">
        <f>IF(Formato_02!$Z$4&lt;&gt;"","PNCVG","")</f>
        <v/>
      </c>
      <c r="AR157" s="24" t="str">
        <f t="shared" si="19"/>
        <v/>
      </c>
      <c r="AS157" s="13" t="str">
        <f>IF(Formato_02!$AA$4&lt;&gt;"","PNFF","")</f>
        <v/>
      </c>
      <c r="AT157" s="24" t="str">
        <f t="shared" si="20"/>
        <v/>
      </c>
      <c r="AU157" s="13" t="str">
        <f>IF(Formato_02!$AB$4&lt;&gt;"","PNPAM","")</f>
        <v/>
      </c>
      <c r="AV157" s="24" t="str">
        <f t="shared" si="21"/>
        <v/>
      </c>
      <c r="AW157" s="13" t="str">
        <f>IF(Formato_02!$AC$4&lt;&gt;"","PNAIA","")</f>
        <v/>
      </c>
      <c r="AX157" s="24" t="str">
        <f t="shared" si="22"/>
        <v/>
      </c>
      <c r="AY157" s="13" t="str">
        <f>IF(Formato_02!$AD$4&lt;&gt;"","PIO","")</f>
        <v/>
      </c>
      <c r="AZ157" s="24" t="str">
        <f t="shared" si="23"/>
        <v/>
      </c>
      <c r="BA157" s="13" t="str">
        <f>IF('Formato 3_Gantt'!B$14&lt;&gt;"",'Formato 3_Gantt'!A$14,"")</f>
        <v/>
      </c>
      <c r="BB157" s="24" t="str">
        <f>IF('Formato 3_Gantt'!B$14&lt;&gt;"",'Formato 3_Gantt'!B$14,"")</f>
        <v/>
      </c>
      <c r="BC157" s="22" t="str">
        <f>IF('Formato 3_Gantt'!C$14&lt;&gt;"",'Formato 3_Gantt'!C$14,"")</f>
        <v/>
      </c>
      <c r="BD157" s="13" t="str">
        <f>IF('Formato 3_Gantt'!D$14&lt;&gt;"",'Formato 3_Gantt'!D$14,"")</f>
        <v/>
      </c>
      <c r="BE157" s="161" t="str">
        <f>IF('Formato 3_Gantt'!E$14&lt;&gt;"",'Formato 3_Gantt'!E$14,"")</f>
        <v/>
      </c>
      <c r="BF157" s="13" t="str">
        <f>IF('Formato 3_Gantt'!F$14&lt;&gt;"",'Formato 3_Gantt'!F$14,"")</f>
        <v/>
      </c>
      <c r="BG157" s="158" t="str">
        <f>IF('Formato 3_Gantt'!G$14&lt;&gt;"",'Formato 3_Gantt'!G$14,"")</f>
        <v/>
      </c>
      <c r="BH157" s="158" t="str">
        <f>IF('Formato 3_Gantt'!H$14&lt;&gt;"",'Formato 3_Gantt'!H$14,"")</f>
        <v/>
      </c>
      <c r="BI157" s="161" t="str">
        <f>IF('Formato 3_Gantt'!BL$14&lt;&gt;"",'Formato 3_Gantt'!BL$14,"")</f>
        <v/>
      </c>
      <c r="BJ157" s="161" t="str">
        <f>IF('Formato 3_Gantt'!BM$14&lt;&gt;"",'Formato 3_Gantt'!BM$14,"")</f>
        <v/>
      </c>
      <c r="BK157" s="161" t="str">
        <f>IF('Formato 3_Gantt'!BN$14&lt;&gt;"",'Formato 3_Gantt'!BN$14,"")</f>
        <v/>
      </c>
      <c r="BL157" s="161" t="str">
        <f>IF('Formato 3_Gantt'!BO$14&lt;&gt;"",'Formato 3_Gantt'!BO$14,"")</f>
        <v/>
      </c>
      <c r="BM157" s="161" t="str">
        <f>IF('Formato 3_Gantt'!BP$14&lt;&gt;"",'Formato 3_Gantt'!BP$14,"")</f>
        <v/>
      </c>
      <c r="BN157" s="161" t="str">
        <f>IF('Formato 3_Gantt'!BQ$14&lt;&gt;"",'Formato 3_Gantt'!BQ$14,"")</f>
        <v/>
      </c>
      <c r="BO157" s="161" t="str">
        <f>IF('Formato 3_Gantt'!BR$14&lt;&gt;"",'Formato 3_Gantt'!BR$14,"")</f>
        <v/>
      </c>
      <c r="BP157" s="161" t="str">
        <f>IF('Formato 3_Gantt'!BS$14&lt;&gt;"",'Formato 3_Gantt'!BS$14,"")</f>
        <v/>
      </c>
      <c r="BQ157" s="161" t="str">
        <f>IF('Formato 3_Gantt'!BT$14&lt;&gt;"",'Formato 3_Gantt'!BT$14,"")</f>
        <v/>
      </c>
      <c r="BR157" s="161" t="str">
        <f>IF('Formato 3_Gantt'!BU$14&lt;&gt;"",'Formato 3_Gantt'!BU$14,"")</f>
        <v/>
      </c>
      <c r="BS157" s="161" t="str">
        <f>IF('Formato 3_Gantt'!BV$14&lt;&gt;"",'Formato 3_Gantt'!BV$14,"")</f>
        <v/>
      </c>
      <c r="BT157" s="161" t="str">
        <f>IF('Formato 3_Gantt'!BW$14&lt;&gt;"",'Formato 3_Gantt'!BW$14,"")</f>
        <v/>
      </c>
      <c r="BU157" s="161" t="str">
        <f>IF('Formato 3_Gantt'!BX$14&lt;&gt;"",'Formato 3_Gantt'!BX$14,"")</f>
        <v/>
      </c>
      <c r="BV157" s="163" t="str">
        <f>IF('Formato 4_Ppto'!I$162&lt;&gt;"",'Formato 4_Ppto'!I$162,"")</f>
        <v/>
      </c>
      <c r="BW157" s="162" t="str">
        <f>IF('Formato 4_Ppto'!X$162&lt;&gt;"",'Formato 4_Ppto'!X$162,"")</f>
        <v/>
      </c>
      <c r="BX157" s="162" t="str">
        <f>IF('Formato 4_Ppto'!Y$162&lt;&gt;"",'Formato 4_Ppto'!Y$162,"")</f>
        <v/>
      </c>
      <c r="BY157" s="162" t="str">
        <f>IF('Formato 4_Ppto'!Z$162&lt;&gt;"",'Formato 4_Ppto'!Z$162,"")</f>
        <v/>
      </c>
      <c r="BZ157" s="162" t="str">
        <f>IF('Formato 4_Ppto'!AA$162&lt;&gt;"",'Formato 4_Ppto'!AA$162,"")</f>
        <v/>
      </c>
      <c r="CA157" s="162" t="str">
        <f>IF('Formato 4_Ppto'!AB$162&lt;&gt;"",'Formato 4_Ppto'!AB$162,"")</f>
        <v/>
      </c>
      <c r="CB157" s="162" t="str">
        <f>IF('Formato 4_Ppto'!AC$162&lt;&gt;"",'Formato 4_Ppto'!AC$162,"")</f>
        <v/>
      </c>
      <c r="CC157" s="162" t="str">
        <f>IF('Formato 4_Ppto'!AD$162&lt;&gt;"",'Formato 4_Ppto'!AD$162,"")</f>
        <v/>
      </c>
      <c r="CD157" s="162" t="str">
        <f>IF('Formato 4_Ppto'!AE$162&lt;&gt;"",'Formato 4_Ppto'!AE$162,"")</f>
        <v/>
      </c>
      <c r="CE157" s="162" t="str">
        <f>IF('Formato 4_Ppto'!AF$162&lt;&gt;"",'Formato 4_Ppto'!AF$162,"")</f>
        <v/>
      </c>
      <c r="CF157" s="162" t="str">
        <f>IF('Formato 4_Ppto'!AG$162&lt;&gt;"",'Formato 4_Ppto'!AG$162,"")</f>
        <v/>
      </c>
      <c r="CG157" s="162" t="str">
        <f>IF('Formato 4_Ppto'!AH$162&lt;&gt;"",'Formato 4_Ppto'!AH$162,"")</f>
        <v/>
      </c>
      <c r="CH157" s="162" t="str">
        <f>IF('Formato 4_Ppto'!AI$162&lt;&gt;"",'Formato 4_Ppto'!AI$162,"")</f>
        <v/>
      </c>
      <c r="CI157" s="163" t="str">
        <f>IF('Formato 4_Ppto'!AJ$162&lt;&gt;"",'Formato 4_Ppto'!AJ$162,"")</f>
        <v/>
      </c>
      <c r="CJ157" s="13" t="str">
        <f>IF('Formato 4_Ppto'!B167&lt;&gt;"",'Formato 4_Ppto'!A167,"")</f>
        <v/>
      </c>
      <c r="CK157" s="24" t="str">
        <f>IF('Formato 4_Ppto'!B167&lt;&gt;"",'Formato 4_Ppto'!B167,"")</f>
        <v/>
      </c>
      <c r="CL157" s="22" t="str">
        <f>IF('Formato 4_Ppto'!C167&lt;&gt;"",'Formato 4_Ppto'!C167,"")</f>
        <v/>
      </c>
      <c r="CM157" s="24" t="str">
        <f>IF('Formato 4_Ppto'!D167&lt;&gt;"",'Formato 4_Ppto'!D167,"")</f>
        <v/>
      </c>
      <c r="CN157" s="161" t="str">
        <f>IF('Formato 4_Ppto'!E167&lt;&gt;"",'Formato 4_Ppto'!E167,"")</f>
        <v/>
      </c>
      <c r="CO157" s="161" t="str">
        <f>IF('Formato 4_Ppto'!G167&lt;&gt;"",'Formato 4_Ppto'!G167,"")</f>
        <v/>
      </c>
      <c r="CP157" s="163" t="str">
        <f>IF('Formato 4_Ppto'!I167&lt;&gt;"",'Formato 4_Ppto'!I167,"")</f>
        <v/>
      </c>
      <c r="CQ157" s="161" t="str">
        <f>IF('Formato 4_Ppto'!K167&lt;&gt;"",'Formato 4_Ppto'!K167,"")</f>
        <v/>
      </c>
      <c r="CR157" s="161" t="str">
        <f>IF('Formato 4_Ppto'!L167&lt;&gt;"",'Formato 4_Ppto'!L167,"")</f>
        <v/>
      </c>
      <c r="CS157" s="161" t="str">
        <f>IF('Formato 4_Ppto'!M167&lt;&gt;"",'Formato 4_Ppto'!M167,"")</f>
        <v/>
      </c>
      <c r="CT157" s="161" t="str">
        <f>IF('Formato 4_Ppto'!N167&lt;&gt;"",'Formato 4_Ppto'!N167,"")</f>
        <v/>
      </c>
      <c r="CU157" s="161" t="str">
        <f>IF('Formato 4_Ppto'!O167&lt;&gt;"",'Formato 4_Ppto'!O167,"")</f>
        <v/>
      </c>
      <c r="CV157" s="161" t="str">
        <f>IF('Formato 4_Ppto'!P167&lt;&gt;"",'Formato 4_Ppto'!P167,"")</f>
        <v/>
      </c>
      <c r="CW157" s="161" t="str">
        <f>IF('Formato 4_Ppto'!Q167&lt;&gt;"",'Formato 4_Ppto'!Q167,"")</f>
        <v/>
      </c>
      <c r="CX157" s="161" t="str">
        <f>IF('Formato 4_Ppto'!R167&lt;&gt;"",'Formato 4_Ppto'!R167,"")</f>
        <v/>
      </c>
      <c r="CY157" s="161" t="str">
        <f>IF('Formato 4_Ppto'!S167&lt;&gt;"",'Formato 4_Ppto'!S167,"")</f>
        <v/>
      </c>
      <c r="CZ157" s="161" t="str">
        <f>IF('Formato 4_Ppto'!T167&lt;&gt;"",'Formato 4_Ppto'!T167,"")</f>
        <v/>
      </c>
      <c r="DA157" s="161" t="str">
        <f>IF('Formato 4_Ppto'!U167&lt;&gt;"",'Formato 4_Ppto'!U167,"")</f>
        <v/>
      </c>
      <c r="DB157" s="161" t="str">
        <f>IF('Formato 4_Ppto'!V167&lt;&gt;"",'Formato 4_Ppto'!V167,"")</f>
        <v/>
      </c>
      <c r="DC157" s="161" t="str">
        <f>IF('Formato 4_Ppto'!W167&lt;&gt;"",'Formato 4_Ppto'!W167,"")</f>
        <v/>
      </c>
      <c r="DD157" s="162" t="str">
        <f>IF('Formato 4_Ppto'!X167&lt;&gt;"",'Formato 4_Ppto'!X167,"")</f>
        <v/>
      </c>
      <c r="DE157" s="162" t="str">
        <f>IF('Formato 4_Ppto'!Y167&lt;&gt;"",'Formato 4_Ppto'!Y167,"")</f>
        <v/>
      </c>
      <c r="DF157" s="162" t="str">
        <f>IF('Formato 4_Ppto'!Z167&lt;&gt;"",'Formato 4_Ppto'!Z167,"")</f>
        <v/>
      </c>
      <c r="DG157" s="162" t="str">
        <f>IF('Formato 4_Ppto'!AA167&lt;&gt;"",'Formato 4_Ppto'!AA167,"")</f>
        <v/>
      </c>
      <c r="DH157" s="162" t="str">
        <f>IF('Formato 4_Ppto'!AB167&lt;&gt;"",'Formato 4_Ppto'!AB167,"")</f>
        <v/>
      </c>
      <c r="DI157" s="162" t="str">
        <f>IF('Formato 4_Ppto'!AC167&lt;&gt;"",'Formato 4_Ppto'!AC167,"")</f>
        <v/>
      </c>
      <c r="DJ157" s="162" t="str">
        <f>IF('Formato 4_Ppto'!AD167&lt;&gt;"",'Formato 4_Ppto'!AD167,"")</f>
        <v/>
      </c>
      <c r="DK157" s="162" t="str">
        <f>IF('Formato 4_Ppto'!AE167&lt;&gt;"",'Formato 4_Ppto'!AE167,"")</f>
        <v/>
      </c>
      <c r="DL157" s="162" t="str">
        <f>IF('Formato 4_Ppto'!AF167&lt;&gt;"",'Formato 4_Ppto'!AF167,"")</f>
        <v/>
      </c>
      <c r="DM157" s="162" t="str">
        <f>IF('Formato 4_Ppto'!AG167&lt;&gt;"",'Formato 4_Ppto'!AG167,"")</f>
        <v/>
      </c>
      <c r="DN157" s="162" t="str">
        <f>IF('Formato 4_Ppto'!AH167&lt;&gt;"",'Formato 4_Ppto'!AH167,"")</f>
        <v/>
      </c>
      <c r="DO157" s="162" t="str">
        <f>IF('Formato 4_Ppto'!AI167&lt;&gt;"",'Formato 4_Ppto'!AI167,"")</f>
        <v/>
      </c>
      <c r="DP157" s="163" t="str">
        <f>IF('Formato 4_Ppto'!AJ167&lt;&gt;"",'Formato 4_Ppto'!AJ167,"")</f>
        <v/>
      </c>
    </row>
    <row r="158" spans="2:120" x14ac:dyDescent="0.3">
      <c r="B158" s="13" t="str">
        <f>IF(OR(Tabla6[[#This Row],[IDA]]="",Tabla6[[#This Row],[IDT]]="",Tabla6[[#This Row],[IDI]]=""),"",Tabla6[[#This Row],[IDA]]&amp;"."&amp;Tabla6[[#This Row],[IDT]]&amp;"."&amp;Tabla6[[#This Row],[IDI]])</f>
        <v/>
      </c>
      <c r="C158" s="13" t="str">
        <f>IF(Formato_02!$B$14&lt;&gt;"",0,"")</f>
        <v/>
      </c>
      <c r="D158" s="13" t="str">
        <f>IF(Formato_02!$H$9&lt;&gt;"",Formato_02!$H$9,"")</f>
        <v/>
      </c>
      <c r="E158" s="24" t="str">
        <f t="shared" si="16"/>
        <v/>
      </c>
      <c r="F158" s="24" t="str">
        <f>IF(Formato_02!$B$14&lt;&gt;"",Formato_02!$B$14,"")</f>
        <v/>
      </c>
      <c r="G158" s="22" t="str">
        <f>IF('Formato 3_Gantt'!C163&lt;&gt;"",'Formato 3_Gantt'!C163,"")</f>
        <v/>
      </c>
      <c r="H158" s="13" t="str">
        <f>IF('Formato 3_Gantt'!D$8&lt;&gt;"",'Formato 3_Gantt'!D$8,"")</f>
        <v/>
      </c>
      <c r="I158" s="13" t="str">
        <f>IF('Formato 3_Gantt'!E$8&lt;&gt;"",'Formato 3_Gantt'!E$8,"")</f>
        <v/>
      </c>
      <c r="J158" s="13" t="str">
        <f>IF('Formato 3_Gantt'!F$8&lt;&gt;"",'Formato 3_Gantt'!F$8,"")</f>
        <v/>
      </c>
      <c r="K158" s="158" t="str">
        <f>IF('Formato 3_Gantt'!G$8&lt;&gt;"",'Formato 3_Gantt'!G$8,"")</f>
        <v/>
      </c>
      <c r="L158" s="158" t="str">
        <f>IF('Formato 3_Gantt'!H$8&lt;&gt;"",'Formato 3_Gantt'!H$8,"")</f>
        <v/>
      </c>
      <c r="M158" s="13" t="str">
        <f>IF('Formato 3_Gantt'!BL$8&lt;&gt;"",'Formato 3_Gantt'!BL$8,"")</f>
        <v/>
      </c>
      <c r="N158" s="13" t="str">
        <f>IF('Formato 3_Gantt'!BM$8&lt;&gt;"",'Formato 3_Gantt'!BM$8,"")</f>
        <v/>
      </c>
      <c r="O158" s="13" t="str">
        <f>IF('Formato 3_Gantt'!BN$8&lt;&gt;"",'Formato 3_Gantt'!BN$8,"")</f>
        <v/>
      </c>
      <c r="P158" s="13" t="str">
        <f>IF('Formato 3_Gantt'!BO$8&lt;&gt;"",'Formato 3_Gantt'!BO$8,"")</f>
        <v/>
      </c>
      <c r="Q158" s="13" t="str">
        <f>IF('Formato 3_Gantt'!BP$8&lt;&gt;"",'Formato 3_Gantt'!BP$8,"")</f>
        <v/>
      </c>
      <c r="R158" s="13" t="str">
        <f>IF('Formato 3_Gantt'!BQ$8&lt;&gt;"",'Formato 3_Gantt'!BQ$8,"")</f>
        <v/>
      </c>
      <c r="S158" s="13" t="str">
        <f>IF('Formato 3_Gantt'!BR$8&lt;&gt;"",'Formato 3_Gantt'!BR$8,"")</f>
        <v/>
      </c>
      <c r="T158" s="13" t="str">
        <f>IF('Formato 3_Gantt'!BS$8&lt;&gt;"",'Formato 3_Gantt'!BS$8,"")</f>
        <v/>
      </c>
      <c r="U158" s="13" t="str">
        <f>IF('Formato 3_Gantt'!BT$8&lt;&gt;"",'Formato 3_Gantt'!BT$8,"")</f>
        <v/>
      </c>
      <c r="V158" s="13" t="str">
        <f>IF('Formato 3_Gantt'!BU$8&lt;&gt;"",'Formato 3_Gantt'!BU$8,"")</f>
        <v/>
      </c>
      <c r="W158" s="13" t="str">
        <f>IF('Formato 3_Gantt'!BV$8&lt;&gt;"",'Formato 3_Gantt'!BV$8,"")</f>
        <v/>
      </c>
      <c r="X158" s="13" t="str">
        <f>IF('Formato 3_Gantt'!BW$8&lt;&gt;"",'Formato 3_Gantt'!BW$8,"")</f>
        <v/>
      </c>
      <c r="Y158" s="13" t="str">
        <f>IF('Formato 3_Gantt'!BX$8&lt;&gt;"",'Formato 3_Gantt'!BX$8,"")</f>
        <v/>
      </c>
      <c r="Z158" s="162" t="str">
        <f>IF(Formato_02!S$15&lt;&gt;"",Formato_02!S$15,"")</f>
        <v/>
      </c>
      <c r="AA158" s="162" t="str">
        <f>IF(Formato_02!T$15&lt;&gt;"",Formato_02!T$15,"")</f>
        <v/>
      </c>
      <c r="AB158" s="162" t="str">
        <f>IF(Formato_02!U$15&lt;&gt;"",Formato_02!U$15,"")</f>
        <v/>
      </c>
      <c r="AC158" s="162" t="str">
        <f>IF(Formato_02!V$15&lt;&gt;"",Formato_02!V$15,"")</f>
        <v/>
      </c>
      <c r="AD158" s="162" t="str">
        <f>IF(Formato_02!W$15&lt;&gt;"",Formato_02!W$15,"")</f>
        <v/>
      </c>
      <c r="AE158" s="162" t="str">
        <f>IF(Formato_02!X$15&lt;&gt;"",Formato_02!X$15,"")</f>
        <v/>
      </c>
      <c r="AF158" s="162" t="str">
        <f>IF(Formato_02!Y$15&lt;&gt;"",Formato_02!Y$15,"")</f>
        <v/>
      </c>
      <c r="AG158" s="162" t="str">
        <f>IF(Formato_02!Z$15&lt;&gt;"",Formato_02!Z$15,"")</f>
        <v/>
      </c>
      <c r="AH158" s="162" t="str">
        <f>IF(Formato_02!AA$15&lt;&gt;"",Formato_02!AA$15,"")</f>
        <v/>
      </c>
      <c r="AI158" s="162" t="str">
        <f>IF(Formato_02!AB$15&lt;&gt;"",Formato_02!AB$15,"")</f>
        <v/>
      </c>
      <c r="AJ158" s="162" t="str">
        <f>IF(Formato_02!AC$15&lt;&gt;"",Formato_02!AC$15,"")</f>
        <v/>
      </c>
      <c r="AK158" s="162" t="str">
        <f>IF(Formato_02!AD$15&lt;&gt;"",Formato_02!AD$15,"")</f>
        <v/>
      </c>
      <c r="AL158" s="162" t="str">
        <f>IF(Formato_02!$N$14&lt;&gt;"",Formato_02!$N$14,"")</f>
        <v/>
      </c>
      <c r="AM158" s="13" t="str">
        <f>IF(Formato_02!$X$4&lt;&gt;"","AN","")</f>
        <v/>
      </c>
      <c r="AN158" s="24" t="str">
        <f t="shared" si="17"/>
        <v/>
      </c>
      <c r="AO158" s="13" t="str">
        <f>IF(Formato_02!$Y$4&lt;&gt;"","P027","")</f>
        <v/>
      </c>
      <c r="AP158" s="24" t="str">
        <f t="shared" si="18"/>
        <v/>
      </c>
      <c r="AQ158" s="13" t="str">
        <f>IF(Formato_02!$Z$4&lt;&gt;"","PNCVG","")</f>
        <v/>
      </c>
      <c r="AR158" s="24" t="str">
        <f t="shared" si="19"/>
        <v/>
      </c>
      <c r="AS158" s="13" t="str">
        <f>IF(Formato_02!$AA$4&lt;&gt;"","PNFF","")</f>
        <v/>
      </c>
      <c r="AT158" s="24" t="str">
        <f t="shared" si="20"/>
        <v/>
      </c>
      <c r="AU158" s="13" t="str">
        <f>IF(Formato_02!$AB$4&lt;&gt;"","PNPAM","")</f>
        <v/>
      </c>
      <c r="AV158" s="24" t="str">
        <f t="shared" si="21"/>
        <v/>
      </c>
      <c r="AW158" s="13" t="str">
        <f>IF(Formato_02!$AC$4&lt;&gt;"","PNAIA","")</f>
        <v/>
      </c>
      <c r="AX158" s="24" t="str">
        <f t="shared" si="22"/>
        <v/>
      </c>
      <c r="AY158" s="13" t="str">
        <f>IF(Formato_02!$AD$4&lt;&gt;"","PIO","")</f>
        <v/>
      </c>
      <c r="AZ158" s="24" t="str">
        <f t="shared" si="23"/>
        <v/>
      </c>
      <c r="BA158" s="13" t="str">
        <f>IF('Formato 3_Gantt'!B$14&lt;&gt;"",'Formato 3_Gantt'!A$14,"")</f>
        <v/>
      </c>
      <c r="BB158" s="24" t="str">
        <f>IF('Formato 3_Gantt'!B$14&lt;&gt;"",'Formato 3_Gantt'!B$14,"")</f>
        <v/>
      </c>
      <c r="BC158" s="22" t="str">
        <f>IF('Formato 3_Gantt'!C$14&lt;&gt;"",'Formato 3_Gantt'!C$14,"")</f>
        <v/>
      </c>
      <c r="BD158" s="13" t="str">
        <f>IF('Formato 3_Gantt'!D$14&lt;&gt;"",'Formato 3_Gantt'!D$14,"")</f>
        <v/>
      </c>
      <c r="BE158" s="161" t="str">
        <f>IF('Formato 3_Gantt'!E$14&lt;&gt;"",'Formato 3_Gantt'!E$14,"")</f>
        <v/>
      </c>
      <c r="BF158" s="13" t="str">
        <f>IF('Formato 3_Gantt'!F$14&lt;&gt;"",'Formato 3_Gantt'!F$14,"")</f>
        <v/>
      </c>
      <c r="BG158" s="158" t="str">
        <f>IF('Formato 3_Gantt'!G$14&lt;&gt;"",'Formato 3_Gantt'!G$14,"")</f>
        <v/>
      </c>
      <c r="BH158" s="158" t="str">
        <f>IF('Formato 3_Gantt'!H$14&lt;&gt;"",'Formato 3_Gantt'!H$14,"")</f>
        <v/>
      </c>
      <c r="BI158" s="161" t="str">
        <f>IF('Formato 3_Gantt'!BL$14&lt;&gt;"",'Formato 3_Gantt'!BL$14,"")</f>
        <v/>
      </c>
      <c r="BJ158" s="161" t="str">
        <f>IF('Formato 3_Gantt'!BM$14&lt;&gt;"",'Formato 3_Gantt'!BM$14,"")</f>
        <v/>
      </c>
      <c r="BK158" s="161" t="str">
        <f>IF('Formato 3_Gantt'!BN$14&lt;&gt;"",'Formato 3_Gantt'!BN$14,"")</f>
        <v/>
      </c>
      <c r="BL158" s="161" t="str">
        <f>IF('Formato 3_Gantt'!BO$14&lt;&gt;"",'Formato 3_Gantt'!BO$14,"")</f>
        <v/>
      </c>
      <c r="BM158" s="161" t="str">
        <f>IF('Formato 3_Gantt'!BP$14&lt;&gt;"",'Formato 3_Gantt'!BP$14,"")</f>
        <v/>
      </c>
      <c r="BN158" s="161" t="str">
        <f>IF('Formato 3_Gantt'!BQ$14&lt;&gt;"",'Formato 3_Gantt'!BQ$14,"")</f>
        <v/>
      </c>
      <c r="BO158" s="161" t="str">
        <f>IF('Formato 3_Gantt'!BR$14&lt;&gt;"",'Formato 3_Gantt'!BR$14,"")</f>
        <v/>
      </c>
      <c r="BP158" s="161" t="str">
        <f>IF('Formato 3_Gantt'!BS$14&lt;&gt;"",'Formato 3_Gantt'!BS$14,"")</f>
        <v/>
      </c>
      <c r="BQ158" s="161" t="str">
        <f>IF('Formato 3_Gantt'!BT$14&lt;&gt;"",'Formato 3_Gantt'!BT$14,"")</f>
        <v/>
      </c>
      <c r="BR158" s="161" t="str">
        <f>IF('Formato 3_Gantt'!BU$14&lt;&gt;"",'Formato 3_Gantt'!BU$14,"")</f>
        <v/>
      </c>
      <c r="BS158" s="161" t="str">
        <f>IF('Formato 3_Gantt'!BV$14&lt;&gt;"",'Formato 3_Gantt'!BV$14,"")</f>
        <v/>
      </c>
      <c r="BT158" s="161" t="str">
        <f>IF('Formato 3_Gantt'!BW$14&lt;&gt;"",'Formato 3_Gantt'!BW$14,"")</f>
        <v/>
      </c>
      <c r="BU158" s="161" t="str">
        <f>IF('Formato 3_Gantt'!BX$14&lt;&gt;"",'Formato 3_Gantt'!BX$14,"")</f>
        <v/>
      </c>
      <c r="BV158" s="163" t="str">
        <f>IF('Formato 4_Ppto'!I$162&lt;&gt;"",'Formato 4_Ppto'!I$162,"")</f>
        <v/>
      </c>
      <c r="BW158" s="162" t="str">
        <f>IF('Formato 4_Ppto'!X$162&lt;&gt;"",'Formato 4_Ppto'!X$162,"")</f>
        <v/>
      </c>
      <c r="BX158" s="162" t="str">
        <f>IF('Formato 4_Ppto'!Y$162&lt;&gt;"",'Formato 4_Ppto'!Y$162,"")</f>
        <v/>
      </c>
      <c r="BY158" s="162" t="str">
        <f>IF('Formato 4_Ppto'!Z$162&lt;&gt;"",'Formato 4_Ppto'!Z$162,"")</f>
        <v/>
      </c>
      <c r="BZ158" s="162" t="str">
        <f>IF('Formato 4_Ppto'!AA$162&lt;&gt;"",'Formato 4_Ppto'!AA$162,"")</f>
        <v/>
      </c>
      <c r="CA158" s="162" t="str">
        <f>IF('Formato 4_Ppto'!AB$162&lt;&gt;"",'Formato 4_Ppto'!AB$162,"")</f>
        <v/>
      </c>
      <c r="CB158" s="162" t="str">
        <f>IF('Formato 4_Ppto'!AC$162&lt;&gt;"",'Formato 4_Ppto'!AC$162,"")</f>
        <v/>
      </c>
      <c r="CC158" s="162" t="str">
        <f>IF('Formato 4_Ppto'!AD$162&lt;&gt;"",'Formato 4_Ppto'!AD$162,"")</f>
        <v/>
      </c>
      <c r="CD158" s="162" t="str">
        <f>IF('Formato 4_Ppto'!AE$162&lt;&gt;"",'Formato 4_Ppto'!AE$162,"")</f>
        <v/>
      </c>
      <c r="CE158" s="162" t="str">
        <f>IF('Formato 4_Ppto'!AF$162&lt;&gt;"",'Formato 4_Ppto'!AF$162,"")</f>
        <v/>
      </c>
      <c r="CF158" s="162" t="str">
        <f>IF('Formato 4_Ppto'!AG$162&lt;&gt;"",'Formato 4_Ppto'!AG$162,"")</f>
        <v/>
      </c>
      <c r="CG158" s="162" t="str">
        <f>IF('Formato 4_Ppto'!AH$162&lt;&gt;"",'Formato 4_Ppto'!AH$162,"")</f>
        <v/>
      </c>
      <c r="CH158" s="162" t="str">
        <f>IF('Formato 4_Ppto'!AI$162&lt;&gt;"",'Formato 4_Ppto'!AI$162,"")</f>
        <v/>
      </c>
      <c r="CI158" s="163" t="str">
        <f>IF('Formato 4_Ppto'!AJ$162&lt;&gt;"",'Formato 4_Ppto'!AJ$162,"")</f>
        <v/>
      </c>
      <c r="CJ158" s="13" t="str">
        <f>IF('Formato 4_Ppto'!B168&lt;&gt;"",'Formato 4_Ppto'!A168,"")</f>
        <v/>
      </c>
      <c r="CK158" s="24" t="str">
        <f>IF('Formato 4_Ppto'!B168&lt;&gt;"",'Formato 4_Ppto'!B168,"")</f>
        <v/>
      </c>
      <c r="CL158" s="22" t="str">
        <f>IF('Formato 4_Ppto'!C168&lt;&gt;"",'Formato 4_Ppto'!C168,"")</f>
        <v/>
      </c>
      <c r="CM158" s="24" t="str">
        <f>IF('Formato 4_Ppto'!D168&lt;&gt;"",'Formato 4_Ppto'!D168,"")</f>
        <v/>
      </c>
      <c r="CN158" s="161" t="str">
        <f>IF('Formato 4_Ppto'!E168&lt;&gt;"",'Formato 4_Ppto'!E168,"")</f>
        <v/>
      </c>
      <c r="CO158" s="161" t="str">
        <f>IF('Formato 4_Ppto'!G168&lt;&gt;"",'Formato 4_Ppto'!G168,"")</f>
        <v/>
      </c>
      <c r="CP158" s="163" t="str">
        <f>IF('Formato 4_Ppto'!I168&lt;&gt;"",'Formato 4_Ppto'!I168,"")</f>
        <v/>
      </c>
      <c r="CQ158" s="161" t="str">
        <f>IF('Formato 4_Ppto'!K168&lt;&gt;"",'Formato 4_Ppto'!K168,"")</f>
        <v/>
      </c>
      <c r="CR158" s="161" t="str">
        <f>IF('Formato 4_Ppto'!L168&lt;&gt;"",'Formato 4_Ppto'!L168,"")</f>
        <v/>
      </c>
      <c r="CS158" s="161" t="str">
        <f>IF('Formato 4_Ppto'!M168&lt;&gt;"",'Formato 4_Ppto'!M168,"")</f>
        <v/>
      </c>
      <c r="CT158" s="161" t="str">
        <f>IF('Formato 4_Ppto'!N168&lt;&gt;"",'Formato 4_Ppto'!N168,"")</f>
        <v/>
      </c>
      <c r="CU158" s="161" t="str">
        <f>IF('Formato 4_Ppto'!O168&lt;&gt;"",'Formato 4_Ppto'!O168,"")</f>
        <v/>
      </c>
      <c r="CV158" s="161" t="str">
        <f>IF('Formato 4_Ppto'!P168&lt;&gt;"",'Formato 4_Ppto'!P168,"")</f>
        <v/>
      </c>
      <c r="CW158" s="161" t="str">
        <f>IF('Formato 4_Ppto'!Q168&lt;&gt;"",'Formato 4_Ppto'!Q168,"")</f>
        <v/>
      </c>
      <c r="CX158" s="161" t="str">
        <f>IF('Formato 4_Ppto'!R168&lt;&gt;"",'Formato 4_Ppto'!R168,"")</f>
        <v/>
      </c>
      <c r="CY158" s="161" t="str">
        <f>IF('Formato 4_Ppto'!S168&lt;&gt;"",'Formato 4_Ppto'!S168,"")</f>
        <v/>
      </c>
      <c r="CZ158" s="161" t="str">
        <f>IF('Formato 4_Ppto'!T168&lt;&gt;"",'Formato 4_Ppto'!T168,"")</f>
        <v/>
      </c>
      <c r="DA158" s="161" t="str">
        <f>IF('Formato 4_Ppto'!U168&lt;&gt;"",'Formato 4_Ppto'!U168,"")</f>
        <v/>
      </c>
      <c r="DB158" s="161" t="str">
        <f>IF('Formato 4_Ppto'!V168&lt;&gt;"",'Formato 4_Ppto'!V168,"")</f>
        <v/>
      </c>
      <c r="DC158" s="161" t="str">
        <f>IF('Formato 4_Ppto'!W168&lt;&gt;"",'Formato 4_Ppto'!W168,"")</f>
        <v/>
      </c>
      <c r="DD158" s="162" t="str">
        <f>IF('Formato 4_Ppto'!X168&lt;&gt;"",'Formato 4_Ppto'!X168,"")</f>
        <v/>
      </c>
      <c r="DE158" s="162" t="str">
        <f>IF('Formato 4_Ppto'!Y168&lt;&gt;"",'Formato 4_Ppto'!Y168,"")</f>
        <v/>
      </c>
      <c r="DF158" s="162" t="str">
        <f>IF('Formato 4_Ppto'!Z168&lt;&gt;"",'Formato 4_Ppto'!Z168,"")</f>
        <v/>
      </c>
      <c r="DG158" s="162" t="str">
        <f>IF('Formato 4_Ppto'!AA168&lt;&gt;"",'Formato 4_Ppto'!AA168,"")</f>
        <v/>
      </c>
      <c r="DH158" s="162" t="str">
        <f>IF('Formato 4_Ppto'!AB168&lt;&gt;"",'Formato 4_Ppto'!AB168,"")</f>
        <v/>
      </c>
      <c r="DI158" s="162" t="str">
        <f>IF('Formato 4_Ppto'!AC168&lt;&gt;"",'Formato 4_Ppto'!AC168,"")</f>
        <v/>
      </c>
      <c r="DJ158" s="162" t="str">
        <f>IF('Formato 4_Ppto'!AD168&lt;&gt;"",'Formato 4_Ppto'!AD168,"")</f>
        <v/>
      </c>
      <c r="DK158" s="162" t="str">
        <f>IF('Formato 4_Ppto'!AE168&lt;&gt;"",'Formato 4_Ppto'!AE168,"")</f>
        <v/>
      </c>
      <c r="DL158" s="162" t="str">
        <f>IF('Formato 4_Ppto'!AF168&lt;&gt;"",'Formato 4_Ppto'!AF168,"")</f>
        <v/>
      </c>
      <c r="DM158" s="162" t="str">
        <f>IF('Formato 4_Ppto'!AG168&lt;&gt;"",'Formato 4_Ppto'!AG168,"")</f>
        <v/>
      </c>
      <c r="DN158" s="162" t="str">
        <f>IF('Formato 4_Ppto'!AH168&lt;&gt;"",'Formato 4_Ppto'!AH168,"")</f>
        <v/>
      </c>
      <c r="DO158" s="162" t="str">
        <f>IF('Formato 4_Ppto'!AI168&lt;&gt;"",'Formato 4_Ppto'!AI168,"")</f>
        <v/>
      </c>
      <c r="DP158" s="163" t="str">
        <f>IF('Formato 4_Ppto'!AJ168&lt;&gt;"",'Formato 4_Ppto'!AJ168,"")</f>
        <v/>
      </c>
    </row>
    <row r="159" spans="2:120" x14ac:dyDescent="0.3">
      <c r="B159" s="13" t="str">
        <f>IF(OR(Tabla6[[#This Row],[IDA]]="",Tabla6[[#This Row],[IDT]]="",Tabla6[[#This Row],[IDI]]=""),"",Tabla6[[#This Row],[IDA]]&amp;"."&amp;Tabla6[[#This Row],[IDT]]&amp;"."&amp;Tabla6[[#This Row],[IDI]])</f>
        <v/>
      </c>
      <c r="C159" s="13" t="str">
        <f>IF(Formato_02!$B$14&lt;&gt;"",0,"")</f>
        <v/>
      </c>
      <c r="D159" s="13" t="str">
        <f>IF(Formato_02!$H$9&lt;&gt;"",Formato_02!$H$9,"")</f>
        <v/>
      </c>
      <c r="E159" s="24" t="str">
        <f t="shared" si="16"/>
        <v/>
      </c>
      <c r="F159" s="24" t="str">
        <f>IF(Formato_02!$B$14&lt;&gt;"",Formato_02!$B$14,"")</f>
        <v/>
      </c>
      <c r="G159" s="22" t="str">
        <f>IF('Formato 3_Gantt'!C164&lt;&gt;"",'Formato 3_Gantt'!C164,"")</f>
        <v/>
      </c>
      <c r="H159" s="13" t="str">
        <f>IF('Formato 3_Gantt'!D$8&lt;&gt;"",'Formato 3_Gantt'!D$8,"")</f>
        <v/>
      </c>
      <c r="I159" s="13" t="str">
        <f>IF('Formato 3_Gantt'!E$8&lt;&gt;"",'Formato 3_Gantt'!E$8,"")</f>
        <v/>
      </c>
      <c r="J159" s="13" t="str">
        <f>IF('Formato 3_Gantt'!F$8&lt;&gt;"",'Formato 3_Gantt'!F$8,"")</f>
        <v/>
      </c>
      <c r="K159" s="158" t="str">
        <f>IF('Formato 3_Gantt'!G$8&lt;&gt;"",'Formato 3_Gantt'!G$8,"")</f>
        <v/>
      </c>
      <c r="L159" s="158" t="str">
        <f>IF('Formato 3_Gantt'!H$8&lt;&gt;"",'Formato 3_Gantt'!H$8,"")</f>
        <v/>
      </c>
      <c r="M159" s="13" t="str">
        <f>IF('Formato 3_Gantt'!BL$8&lt;&gt;"",'Formato 3_Gantt'!BL$8,"")</f>
        <v/>
      </c>
      <c r="N159" s="13" t="str">
        <f>IF('Formato 3_Gantt'!BM$8&lt;&gt;"",'Formato 3_Gantt'!BM$8,"")</f>
        <v/>
      </c>
      <c r="O159" s="13" t="str">
        <f>IF('Formato 3_Gantt'!BN$8&lt;&gt;"",'Formato 3_Gantt'!BN$8,"")</f>
        <v/>
      </c>
      <c r="P159" s="13" t="str">
        <f>IF('Formato 3_Gantt'!BO$8&lt;&gt;"",'Formato 3_Gantt'!BO$8,"")</f>
        <v/>
      </c>
      <c r="Q159" s="13" t="str">
        <f>IF('Formato 3_Gantt'!BP$8&lt;&gt;"",'Formato 3_Gantt'!BP$8,"")</f>
        <v/>
      </c>
      <c r="R159" s="13" t="str">
        <f>IF('Formato 3_Gantt'!BQ$8&lt;&gt;"",'Formato 3_Gantt'!BQ$8,"")</f>
        <v/>
      </c>
      <c r="S159" s="13" t="str">
        <f>IF('Formato 3_Gantt'!BR$8&lt;&gt;"",'Formato 3_Gantt'!BR$8,"")</f>
        <v/>
      </c>
      <c r="T159" s="13" t="str">
        <f>IF('Formato 3_Gantt'!BS$8&lt;&gt;"",'Formato 3_Gantt'!BS$8,"")</f>
        <v/>
      </c>
      <c r="U159" s="13" t="str">
        <f>IF('Formato 3_Gantt'!BT$8&lt;&gt;"",'Formato 3_Gantt'!BT$8,"")</f>
        <v/>
      </c>
      <c r="V159" s="13" t="str">
        <f>IF('Formato 3_Gantt'!BU$8&lt;&gt;"",'Formato 3_Gantt'!BU$8,"")</f>
        <v/>
      </c>
      <c r="W159" s="13" t="str">
        <f>IF('Formato 3_Gantt'!BV$8&lt;&gt;"",'Formato 3_Gantt'!BV$8,"")</f>
        <v/>
      </c>
      <c r="X159" s="13" t="str">
        <f>IF('Formato 3_Gantt'!BW$8&lt;&gt;"",'Formato 3_Gantt'!BW$8,"")</f>
        <v/>
      </c>
      <c r="Y159" s="13" t="str">
        <f>IF('Formato 3_Gantt'!BX$8&lt;&gt;"",'Formato 3_Gantt'!BX$8,"")</f>
        <v/>
      </c>
      <c r="Z159" s="162" t="str">
        <f>IF(Formato_02!S$15&lt;&gt;"",Formato_02!S$15,"")</f>
        <v/>
      </c>
      <c r="AA159" s="162" t="str">
        <f>IF(Formato_02!T$15&lt;&gt;"",Formato_02!T$15,"")</f>
        <v/>
      </c>
      <c r="AB159" s="162" t="str">
        <f>IF(Formato_02!U$15&lt;&gt;"",Formato_02!U$15,"")</f>
        <v/>
      </c>
      <c r="AC159" s="162" t="str">
        <f>IF(Formato_02!V$15&lt;&gt;"",Formato_02!V$15,"")</f>
        <v/>
      </c>
      <c r="AD159" s="162" t="str">
        <f>IF(Formato_02!W$15&lt;&gt;"",Formato_02!W$15,"")</f>
        <v/>
      </c>
      <c r="AE159" s="162" t="str">
        <f>IF(Formato_02!X$15&lt;&gt;"",Formato_02!X$15,"")</f>
        <v/>
      </c>
      <c r="AF159" s="162" t="str">
        <f>IF(Formato_02!Y$15&lt;&gt;"",Formato_02!Y$15,"")</f>
        <v/>
      </c>
      <c r="AG159" s="162" t="str">
        <f>IF(Formato_02!Z$15&lt;&gt;"",Formato_02!Z$15,"")</f>
        <v/>
      </c>
      <c r="AH159" s="162" t="str">
        <f>IF(Formato_02!AA$15&lt;&gt;"",Formato_02!AA$15,"")</f>
        <v/>
      </c>
      <c r="AI159" s="162" t="str">
        <f>IF(Formato_02!AB$15&lt;&gt;"",Formato_02!AB$15,"")</f>
        <v/>
      </c>
      <c r="AJ159" s="162" t="str">
        <f>IF(Formato_02!AC$15&lt;&gt;"",Formato_02!AC$15,"")</f>
        <v/>
      </c>
      <c r="AK159" s="162" t="str">
        <f>IF(Formato_02!AD$15&lt;&gt;"",Formato_02!AD$15,"")</f>
        <v/>
      </c>
      <c r="AL159" s="162" t="str">
        <f>IF(Formato_02!$N$14&lt;&gt;"",Formato_02!$N$14,"")</f>
        <v/>
      </c>
      <c r="AM159" s="13" t="str">
        <f>IF(Formato_02!$X$4&lt;&gt;"","AN","")</f>
        <v/>
      </c>
      <c r="AN159" s="24" t="str">
        <f t="shared" si="17"/>
        <v/>
      </c>
      <c r="AO159" s="13" t="str">
        <f>IF(Formato_02!$Y$4&lt;&gt;"","P027","")</f>
        <v/>
      </c>
      <c r="AP159" s="24" t="str">
        <f t="shared" si="18"/>
        <v/>
      </c>
      <c r="AQ159" s="13" t="str">
        <f>IF(Formato_02!$Z$4&lt;&gt;"","PNCVG","")</f>
        <v/>
      </c>
      <c r="AR159" s="24" t="str">
        <f t="shared" si="19"/>
        <v/>
      </c>
      <c r="AS159" s="13" t="str">
        <f>IF(Formato_02!$AA$4&lt;&gt;"","PNFF","")</f>
        <v/>
      </c>
      <c r="AT159" s="24" t="str">
        <f t="shared" si="20"/>
        <v/>
      </c>
      <c r="AU159" s="13" t="str">
        <f>IF(Formato_02!$AB$4&lt;&gt;"","PNPAM","")</f>
        <v/>
      </c>
      <c r="AV159" s="24" t="str">
        <f t="shared" si="21"/>
        <v/>
      </c>
      <c r="AW159" s="13" t="str">
        <f>IF(Formato_02!$AC$4&lt;&gt;"","PNAIA","")</f>
        <v/>
      </c>
      <c r="AX159" s="24" t="str">
        <f t="shared" si="22"/>
        <v/>
      </c>
      <c r="AY159" s="13" t="str">
        <f>IF(Formato_02!$AD$4&lt;&gt;"","PIO","")</f>
        <v/>
      </c>
      <c r="AZ159" s="24" t="str">
        <f t="shared" si="23"/>
        <v/>
      </c>
      <c r="BA159" s="13" t="str">
        <f>IF('Formato 3_Gantt'!B$14&lt;&gt;"",'Formato 3_Gantt'!A$14,"")</f>
        <v/>
      </c>
      <c r="BB159" s="24" t="str">
        <f>IF('Formato 3_Gantt'!B$14&lt;&gt;"",'Formato 3_Gantt'!B$14,"")</f>
        <v/>
      </c>
      <c r="BC159" s="22" t="str">
        <f>IF('Formato 3_Gantt'!C$14&lt;&gt;"",'Formato 3_Gantt'!C$14,"")</f>
        <v/>
      </c>
      <c r="BD159" s="13" t="str">
        <f>IF('Formato 3_Gantt'!D$14&lt;&gt;"",'Formato 3_Gantt'!D$14,"")</f>
        <v/>
      </c>
      <c r="BE159" s="161" t="str">
        <f>IF('Formato 3_Gantt'!E$14&lt;&gt;"",'Formato 3_Gantt'!E$14,"")</f>
        <v/>
      </c>
      <c r="BF159" s="13" t="str">
        <f>IF('Formato 3_Gantt'!F$14&lt;&gt;"",'Formato 3_Gantt'!F$14,"")</f>
        <v/>
      </c>
      <c r="BG159" s="158" t="str">
        <f>IF('Formato 3_Gantt'!G$14&lt;&gt;"",'Formato 3_Gantt'!G$14,"")</f>
        <v/>
      </c>
      <c r="BH159" s="158" t="str">
        <f>IF('Formato 3_Gantt'!H$14&lt;&gt;"",'Formato 3_Gantt'!H$14,"")</f>
        <v/>
      </c>
      <c r="BI159" s="161" t="str">
        <f>IF('Formato 3_Gantt'!BL$14&lt;&gt;"",'Formato 3_Gantt'!BL$14,"")</f>
        <v/>
      </c>
      <c r="BJ159" s="161" t="str">
        <f>IF('Formato 3_Gantt'!BM$14&lt;&gt;"",'Formato 3_Gantt'!BM$14,"")</f>
        <v/>
      </c>
      <c r="BK159" s="161" t="str">
        <f>IF('Formato 3_Gantt'!BN$14&lt;&gt;"",'Formato 3_Gantt'!BN$14,"")</f>
        <v/>
      </c>
      <c r="BL159" s="161" t="str">
        <f>IF('Formato 3_Gantt'!BO$14&lt;&gt;"",'Formato 3_Gantt'!BO$14,"")</f>
        <v/>
      </c>
      <c r="BM159" s="161" t="str">
        <f>IF('Formato 3_Gantt'!BP$14&lt;&gt;"",'Formato 3_Gantt'!BP$14,"")</f>
        <v/>
      </c>
      <c r="BN159" s="161" t="str">
        <f>IF('Formato 3_Gantt'!BQ$14&lt;&gt;"",'Formato 3_Gantt'!BQ$14,"")</f>
        <v/>
      </c>
      <c r="BO159" s="161" t="str">
        <f>IF('Formato 3_Gantt'!BR$14&lt;&gt;"",'Formato 3_Gantt'!BR$14,"")</f>
        <v/>
      </c>
      <c r="BP159" s="161" t="str">
        <f>IF('Formato 3_Gantt'!BS$14&lt;&gt;"",'Formato 3_Gantt'!BS$14,"")</f>
        <v/>
      </c>
      <c r="BQ159" s="161" t="str">
        <f>IF('Formato 3_Gantt'!BT$14&lt;&gt;"",'Formato 3_Gantt'!BT$14,"")</f>
        <v/>
      </c>
      <c r="BR159" s="161" t="str">
        <f>IF('Formato 3_Gantt'!BU$14&lt;&gt;"",'Formato 3_Gantt'!BU$14,"")</f>
        <v/>
      </c>
      <c r="BS159" s="161" t="str">
        <f>IF('Formato 3_Gantt'!BV$14&lt;&gt;"",'Formato 3_Gantt'!BV$14,"")</f>
        <v/>
      </c>
      <c r="BT159" s="161" t="str">
        <f>IF('Formato 3_Gantt'!BW$14&lt;&gt;"",'Formato 3_Gantt'!BW$14,"")</f>
        <v/>
      </c>
      <c r="BU159" s="161" t="str">
        <f>IF('Formato 3_Gantt'!BX$14&lt;&gt;"",'Formato 3_Gantt'!BX$14,"")</f>
        <v/>
      </c>
      <c r="BV159" s="163" t="str">
        <f>IF('Formato 4_Ppto'!I$162&lt;&gt;"",'Formato 4_Ppto'!I$162,"")</f>
        <v/>
      </c>
      <c r="BW159" s="162" t="str">
        <f>IF('Formato 4_Ppto'!X$162&lt;&gt;"",'Formato 4_Ppto'!X$162,"")</f>
        <v/>
      </c>
      <c r="BX159" s="162" t="str">
        <f>IF('Formato 4_Ppto'!Y$162&lt;&gt;"",'Formato 4_Ppto'!Y$162,"")</f>
        <v/>
      </c>
      <c r="BY159" s="162" t="str">
        <f>IF('Formato 4_Ppto'!Z$162&lt;&gt;"",'Formato 4_Ppto'!Z$162,"")</f>
        <v/>
      </c>
      <c r="BZ159" s="162" t="str">
        <f>IF('Formato 4_Ppto'!AA$162&lt;&gt;"",'Formato 4_Ppto'!AA$162,"")</f>
        <v/>
      </c>
      <c r="CA159" s="162" t="str">
        <f>IF('Formato 4_Ppto'!AB$162&lt;&gt;"",'Formato 4_Ppto'!AB$162,"")</f>
        <v/>
      </c>
      <c r="CB159" s="162" t="str">
        <f>IF('Formato 4_Ppto'!AC$162&lt;&gt;"",'Formato 4_Ppto'!AC$162,"")</f>
        <v/>
      </c>
      <c r="CC159" s="162" t="str">
        <f>IF('Formato 4_Ppto'!AD$162&lt;&gt;"",'Formato 4_Ppto'!AD$162,"")</f>
        <v/>
      </c>
      <c r="CD159" s="162" t="str">
        <f>IF('Formato 4_Ppto'!AE$162&lt;&gt;"",'Formato 4_Ppto'!AE$162,"")</f>
        <v/>
      </c>
      <c r="CE159" s="162" t="str">
        <f>IF('Formato 4_Ppto'!AF$162&lt;&gt;"",'Formato 4_Ppto'!AF$162,"")</f>
        <v/>
      </c>
      <c r="CF159" s="162" t="str">
        <f>IF('Formato 4_Ppto'!AG$162&lt;&gt;"",'Formato 4_Ppto'!AG$162,"")</f>
        <v/>
      </c>
      <c r="CG159" s="162" t="str">
        <f>IF('Formato 4_Ppto'!AH$162&lt;&gt;"",'Formato 4_Ppto'!AH$162,"")</f>
        <v/>
      </c>
      <c r="CH159" s="162" t="str">
        <f>IF('Formato 4_Ppto'!AI$162&lt;&gt;"",'Formato 4_Ppto'!AI$162,"")</f>
        <v/>
      </c>
      <c r="CI159" s="163" t="str">
        <f>IF('Formato 4_Ppto'!AJ$162&lt;&gt;"",'Formato 4_Ppto'!AJ$162,"")</f>
        <v/>
      </c>
      <c r="CJ159" s="13" t="str">
        <f>IF('Formato 4_Ppto'!B169&lt;&gt;"",'Formato 4_Ppto'!A169,"")</f>
        <v/>
      </c>
      <c r="CK159" s="24" t="str">
        <f>IF('Formato 4_Ppto'!B169&lt;&gt;"",'Formato 4_Ppto'!B169,"")</f>
        <v/>
      </c>
      <c r="CL159" s="22" t="str">
        <f>IF('Formato 4_Ppto'!C169&lt;&gt;"",'Formato 4_Ppto'!C169,"")</f>
        <v/>
      </c>
      <c r="CM159" s="24" t="str">
        <f>IF('Formato 4_Ppto'!D169&lt;&gt;"",'Formato 4_Ppto'!D169,"")</f>
        <v/>
      </c>
      <c r="CN159" s="161" t="str">
        <f>IF('Formato 4_Ppto'!E169&lt;&gt;"",'Formato 4_Ppto'!E169,"")</f>
        <v/>
      </c>
      <c r="CO159" s="161" t="str">
        <f>IF('Formato 4_Ppto'!G169&lt;&gt;"",'Formato 4_Ppto'!G169,"")</f>
        <v/>
      </c>
      <c r="CP159" s="163" t="str">
        <f>IF('Formato 4_Ppto'!I169&lt;&gt;"",'Formato 4_Ppto'!I169,"")</f>
        <v/>
      </c>
      <c r="CQ159" s="161" t="str">
        <f>IF('Formato 4_Ppto'!K169&lt;&gt;"",'Formato 4_Ppto'!K169,"")</f>
        <v/>
      </c>
      <c r="CR159" s="161" t="str">
        <f>IF('Formato 4_Ppto'!L169&lt;&gt;"",'Formato 4_Ppto'!L169,"")</f>
        <v/>
      </c>
      <c r="CS159" s="161" t="str">
        <f>IF('Formato 4_Ppto'!M169&lt;&gt;"",'Formato 4_Ppto'!M169,"")</f>
        <v/>
      </c>
      <c r="CT159" s="161" t="str">
        <f>IF('Formato 4_Ppto'!N169&lt;&gt;"",'Formato 4_Ppto'!N169,"")</f>
        <v/>
      </c>
      <c r="CU159" s="161" t="str">
        <f>IF('Formato 4_Ppto'!O169&lt;&gt;"",'Formato 4_Ppto'!O169,"")</f>
        <v/>
      </c>
      <c r="CV159" s="161" t="str">
        <f>IF('Formato 4_Ppto'!P169&lt;&gt;"",'Formato 4_Ppto'!P169,"")</f>
        <v/>
      </c>
      <c r="CW159" s="161" t="str">
        <f>IF('Formato 4_Ppto'!Q169&lt;&gt;"",'Formato 4_Ppto'!Q169,"")</f>
        <v/>
      </c>
      <c r="CX159" s="161" t="str">
        <f>IF('Formato 4_Ppto'!R169&lt;&gt;"",'Formato 4_Ppto'!R169,"")</f>
        <v/>
      </c>
      <c r="CY159" s="161" t="str">
        <f>IF('Formato 4_Ppto'!S169&lt;&gt;"",'Formato 4_Ppto'!S169,"")</f>
        <v/>
      </c>
      <c r="CZ159" s="161" t="str">
        <f>IF('Formato 4_Ppto'!T169&lt;&gt;"",'Formato 4_Ppto'!T169,"")</f>
        <v/>
      </c>
      <c r="DA159" s="161" t="str">
        <f>IF('Formato 4_Ppto'!U169&lt;&gt;"",'Formato 4_Ppto'!U169,"")</f>
        <v/>
      </c>
      <c r="DB159" s="161" t="str">
        <f>IF('Formato 4_Ppto'!V169&lt;&gt;"",'Formato 4_Ppto'!V169,"")</f>
        <v/>
      </c>
      <c r="DC159" s="161" t="str">
        <f>IF('Formato 4_Ppto'!W169&lt;&gt;"",'Formato 4_Ppto'!W169,"")</f>
        <v/>
      </c>
      <c r="DD159" s="162" t="str">
        <f>IF('Formato 4_Ppto'!X169&lt;&gt;"",'Formato 4_Ppto'!X169,"")</f>
        <v/>
      </c>
      <c r="DE159" s="162" t="str">
        <f>IF('Formato 4_Ppto'!Y169&lt;&gt;"",'Formato 4_Ppto'!Y169,"")</f>
        <v/>
      </c>
      <c r="DF159" s="162" t="str">
        <f>IF('Formato 4_Ppto'!Z169&lt;&gt;"",'Formato 4_Ppto'!Z169,"")</f>
        <v/>
      </c>
      <c r="DG159" s="162" t="str">
        <f>IF('Formato 4_Ppto'!AA169&lt;&gt;"",'Formato 4_Ppto'!AA169,"")</f>
        <v/>
      </c>
      <c r="DH159" s="162" t="str">
        <f>IF('Formato 4_Ppto'!AB169&lt;&gt;"",'Formato 4_Ppto'!AB169,"")</f>
        <v/>
      </c>
      <c r="DI159" s="162" t="str">
        <f>IF('Formato 4_Ppto'!AC169&lt;&gt;"",'Formato 4_Ppto'!AC169,"")</f>
        <v/>
      </c>
      <c r="DJ159" s="162" t="str">
        <f>IF('Formato 4_Ppto'!AD169&lt;&gt;"",'Formato 4_Ppto'!AD169,"")</f>
        <v/>
      </c>
      <c r="DK159" s="162" t="str">
        <f>IF('Formato 4_Ppto'!AE169&lt;&gt;"",'Formato 4_Ppto'!AE169,"")</f>
        <v/>
      </c>
      <c r="DL159" s="162" t="str">
        <f>IF('Formato 4_Ppto'!AF169&lt;&gt;"",'Formato 4_Ppto'!AF169,"")</f>
        <v/>
      </c>
      <c r="DM159" s="162" t="str">
        <f>IF('Formato 4_Ppto'!AG169&lt;&gt;"",'Formato 4_Ppto'!AG169,"")</f>
        <v/>
      </c>
      <c r="DN159" s="162" t="str">
        <f>IF('Formato 4_Ppto'!AH169&lt;&gt;"",'Formato 4_Ppto'!AH169,"")</f>
        <v/>
      </c>
      <c r="DO159" s="162" t="str">
        <f>IF('Formato 4_Ppto'!AI169&lt;&gt;"",'Formato 4_Ppto'!AI169,"")</f>
        <v/>
      </c>
      <c r="DP159" s="163" t="str">
        <f>IF('Formato 4_Ppto'!AJ169&lt;&gt;"",'Formato 4_Ppto'!AJ169,"")</f>
        <v/>
      </c>
    </row>
    <row r="160" spans="2:120" x14ac:dyDescent="0.3">
      <c r="B160" s="13" t="str">
        <f>IF(OR(Tabla6[[#This Row],[IDA]]="",Tabla6[[#This Row],[IDT]]="",Tabla6[[#This Row],[IDI]]=""),"",Tabla6[[#This Row],[IDA]]&amp;"."&amp;Tabla6[[#This Row],[IDT]]&amp;"."&amp;Tabla6[[#This Row],[IDI]])</f>
        <v/>
      </c>
      <c r="C160" s="13" t="str">
        <f>IF(Formato_02!$B$14&lt;&gt;"",0,"")</f>
        <v/>
      </c>
      <c r="D160" s="13" t="str">
        <f>IF(Formato_02!$H$9&lt;&gt;"",Formato_02!$H$9,"")</f>
        <v/>
      </c>
      <c r="E160" s="24" t="str">
        <f t="shared" si="16"/>
        <v/>
      </c>
      <c r="F160" s="24" t="str">
        <f>IF(Formato_02!$B$14&lt;&gt;"",Formato_02!$B$14,"")</f>
        <v/>
      </c>
      <c r="G160" s="22" t="str">
        <f>IF('Formato 3_Gantt'!C165&lt;&gt;"",'Formato 3_Gantt'!C165,"")</f>
        <v/>
      </c>
      <c r="H160" s="13" t="str">
        <f>IF('Formato 3_Gantt'!D$8&lt;&gt;"",'Formato 3_Gantt'!D$8,"")</f>
        <v/>
      </c>
      <c r="I160" s="13" t="str">
        <f>IF('Formato 3_Gantt'!E$8&lt;&gt;"",'Formato 3_Gantt'!E$8,"")</f>
        <v/>
      </c>
      <c r="J160" s="13" t="str">
        <f>IF('Formato 3_Gantt'!F$8&lt;&gt;"",'Formato 3_Gantt'!F$8,"")</f>
        <v/>
      </c>
      <c r="K160" s="158" t="str">
        <f>IF('Formato 3_Gantt'!G$8&lt;&gt;"",'Formato 3_Gantt'!G$8,"")</f>
        <v/>
      </c>
      <c r="L160" s="158" t="str">
        <f>IF('Formato 3_Gantt'!H$8&lt;&gt;"",'Formato 3_Gantt'!H$8,"")</f>
        <v/>
      </c>
      <c r="M160" s="13" t="str">
        <f>IF('Formato 3_Gantt'!BL$8&lt;&gt;"",'Formato 3_Gantt'!BL$8,"")</f>
        <v/>
      </c>
      <c r="N160" s="13" t="str">
        <f>IF('Formato 3_Gantt'!BM$8&lt;&gt;"",'Formato 3_Gantt'!BM$8,"")</f>
        <v/>
      </c>
      <c r="O160" s="13" t="str">
        <f>IF('Formato 3_Gantt'!BN$8&lt;&gt;"",'Formato 3_Gantt'!BN$8,"")</f>
        <v/>
      </c>
      <c r="P160" s="13" t="str">
        <f>IF('Formato 3_Gantt'!BO$8&lt;&gt;"",'Formato 3_Gantt'!BO$8,"")</f>
        <v/>
      </c>
      <c r="Q160" s="13" t="str">
        <f>IF('Formato 3_Gantt'!BP$8&lt;&gt;"",'Formato 3_Gantt'!BP$8,"")</f>
        <v/>
      </c>
      <c r="R160" s="13" t="str">
        <f>IF('Formato 3_Gantt'!BQ$8&lt;&gt;"",'Formato 3_Gantt'!BQ$8,"")</f>
        <v/>
      </c>
      <c r="S160" s="13" t="str">
        <f>IF('Formato 3_Gantt'!BR$8&lt;&gt;"",'Formato 3_Gantt'!BR$8,"")</f>
        <v/>
      </c>
      <c r="T160" s="13" t="str">
        <f>IF('Formato 3_Gantt'!BS$8&lt;&gt;"",'Formato 3_Gantt'!BS$8,"")</f>
        <v/>
      </c>
      <c r="U160" s="13" t="str">
        <f>IF('Formato 3_Gantt'!BT$8&lt;&gt;"",'Formato 3_Gantt'!BT$8,"")</f>
        <v/>
      </c>
      <c r="V160" s="13" t="str">
        <f>IF('Formato 3_Gantt'!BU$8&lt;&gt;"",'Formato 3_Gantt'!BU$8,"")</f>
        <v/>
      </c>
      <c r="W160" s="13" t="str">
        <f>IF('Formato 3_Gantt'!BV$8&lt;&gt;"",'Formato 3_Gantt'!BV$8,"")</f>
        <v/>
      </c>
      <c r="X160" s="13" t="str">
        <f>IF('Formato 3_Gantt'!BW$8&lt;&gt;"",'Formato 3_Gantt'!BW$8,"")</f>
        <v/>
      </c>
      <c r="Y160" s="13" t="str">
        <f>IF('Formato 3_Gantt'!BX$8&lt;&gt;"",'Formato 3_Gantt'!BX$8,"")</f>
        <v/>
      </c>
      <c r="Z160" s="162" t="str">
        <f>IF(Formato_02!S$15&lt;&gt;"",Formato_02!S$15,"")</f>
        <v/>
      </c>
      <c r="AA160" s="162" t="str">
        <f>IF(Formato_02!T$15&lt;&gt;"",Formato_02!T$15,"")</f>
        <v/>
      </c>
      <c r="AB160" s="162" t="str">
        <f>IF(Formato_02!U$15&lt;&gt;"",Formato_02!U$15,"")</f>
        <v/>
      </c>
      <c r="AC160" s="162" t="str">
        <f>IF(Formato_02!V$15&lt;&gt;"",Formato_02!V$15,"")</f>
        <v/>
      </c>
      <c r="AD160" s="162" t="str">
        <f>IF(Formato_02!W$15&lt;&gt;"",Formato_02!W$15,"")</f>
        <v/>
      </c>
      <c r="AE160" s="162" t="str">
        <f>IF(Formato_02!X$15&lt;&gt;"",Formato_02!X$15,"")</f>
        <v/>
      </c>
      <c r="AF160" s="162" t="str">
        <f>IF(Formato_02!Y$15&lt;&gt;"",Formato_02!Y$15,"")</f>
        <v/>
      </c>
      <c r="AG160" s="162" t="str">
        <f>IF(Formato_02!Z$15&lt;&gt;"",Formato_02!Z$15,"")</f>
        <v/>
      </c>
      <c r="AH160" s="162" t="str">
        <f>IF(Formato_02!AA$15&lt;&gt;"",Formato_02!AA$15,"")</f>
        <v/>
      </c>
      <c r="AI160" s="162" t="str">
        <f>IF(Formato_02!AB$15&lt;&gt;"",Formato_02!AB$15,"")</f>
        <v/>
      </c>
      <c r="AJ160" s="162" t="str">
        <f>IF(Formato_02!AC$15&lt;&gt;"",Formato_02!AC$15,"")</f>
        <v/>
      </c>
      <c r="AK160" s="162" t="str">
        <f>IF(Formato_02!AD$15&lt;&gt;"",Formato_02!AD$15,"")</f>
        <v/>
      </c>
      <c r="AL160" s="162" t="str">
        <f>IF(Formato_02!$N$14&lt;&gt;"",Formato_02!$N$14,"")</f>
        <v/>
      </c>
      <c r="AM160" s="13" t="str">
        <f>IF(Formato_02!$X$4&lt;&gt;"","AN","")</f>
        <v/>
      </c>
      <c r="AN160" s="24" t="str">
        <f t="shared" si="17"/>
        <v/>
      </c>
      <c r="AO160" s="13" t="str">
        <f>IF(Formato_02!$Y$4&lt;&gt;"","P027","")</f>
        <v/>
      </c>
      <c r="AP160" s="24" t="str">
        <f t="shared" si="18"/>
        <v/>
      </c>
      <c r="AQ160" s="13" t="str">
        <f>IF(Formato_02!$Z$4&lt;&gt;"","PNCVG","")</f>
        <v/>
      </c>
      <c r="AR160" s="24" t="str">
        <f t="shared" si="19"/>
        <v/>
      </c>
      <c r="AS160" s="13" t="str">
        <f>IF(Formato_02!$AA$4&lt;&gt;"","PNFF","")</f>
        <v/>
      </c>
      <c r="AT160" s="24" t="str">
        <f t="shared" si="20"/>
        <v/>
      </c>
      <c r="AU160" s="13" t="str">
        <f>IF(Formato_02!$AB$4&lt;&gt;"","PNPAM","")</f>
        <v/>
      </c>
      <c r="AV160" s="24" t="str">
        <f t="shared" si="21"/>
        <v/>
      </c>
      <c r="AW160" s="13" t="str">
        <f>IF(Formato_02!$AC$4&lt;&gt;"","PNAIA","")</f>
        <v/>
      </c>
      <c r="AX160" s="24" t="str">
        <f t="shared" si="22"/>
        <v/>
      </c>
      <c r="AY160" s="13" t="str">
        <f>IF(Formato_02!$AD$4&lt;&gt;"","PIO","")</f>
        <v/>
      </c>
      <c r="AZ160" s="24" t="str">
        <f t="shared" si="23"/>
        <v/>
      </c>
      <c r="BA160" s="13" t="str">
        <f>IF('Formato 3_Gantt'!B$14&lt;&gt;"",'Formato 3_Gantt'!A$14,"")</f>
        <v/>
      </c>
      <c r="BB160" s="24" t="str">
        <f>IF('Formato 3_Gantt'!B$14&lt;&gt;"",'Formato 3_Gantt'!B$14,"")</f>
        <v/>
      </c>
      <c r="BC160" s="22" t="str">
        <f>IF('Formato 3_Gantt'!C$14&lt;&gt;"",'Formato 3_Gantt'!C$14,"")</f>
        <v/>
      </c>
      <c r="BD160" s="13" t="str">
        <f>IF('Formato 3_Gantt'!D$14&lt;&gt;"",'Formato 3_Gantt'!D$14,"")</f>
        <v/>
      </c>
      <c r="BE160" s="161" t="str">
        <f>IF('Formato 3_Gantt'!E$14&lt;&gt;"",'Formato 3_Gantt'!E$14,"")</f>
        <v/>
      </c>
      <c r="BF160" s="13" t="str">
        <f>IF('Formato 3_Gantt'!F$14&lt;&gt;"",'Formato 3_Gantt'!F$14,"")</f>
        <v/>
      </c>
      <c r="BG160" s="158" t="str">
        <f>IF('Formato 3_Gantt'!G$14&lt;&gt;"",'Formato 3_Gantt'!G$14,"")</f>
        <v/>
      </c>
      <c r="BH160" s="158" t="str">
        <f>IF('Formato 3_Gantt'!H$14&lt;&gt;"",'Formato 3_Gantt'!H$14,"")</f>
        <v/>
      </c>
      <c r="BI160" s="161" t="str">
        <f>IF('Formato 3_Gantt'!BL$14&lt;&gt;"",'Formato 3_Gantt'!BL$14,"")</f>
        <v/>
      </c>
      <c r="BJ160" s="161" t="str">
        <f>IF('Formato 3_Gantt'!BM$14&lt;&gt;"",'Formato 3_Gantt'!BM$14,"")</f>
        <v/>
      </c>
      <c r="BK160" s="161" t="str">
        <f>IF('Formato 3_Gantt'!BN$14&lt;&gt;"",'Formato 3_Gantt'!BN$14,"")</f>
        <v/>
      </c>
      <c r="BL160" s="161" t="str">
        <f>IF('Formato 3_Gantt'!BO$14&lt;&gt;"",'Formato 3_Gantt'!BO$14,"")</f>
        <v/>
      </c>
      <c r="BM160" s="161" t="str">
        <f>IF('Formato 3_Gantt'!BP$14&lt;&gt;"",'Formato 3_Gantt'!BP$14,"")</f>
        <v/>
      </c>
      <c r="BN160" s="161" t="str">
        <f>IF('Formato 3_Gantt'!BQ$14&lt;&gt;"",'Formato 3_Gantt'!BQ$14,"")</f>
        <v/>
      </c>
      <c r="BO160" s="161" t="str">
        <f>IF('Formato 3_Gantt'!BR$14&lt;&gt;"",'Formato 3_Gantt'!BR$14,"")</f>
        <v/>
      </c>
      <c r="BP160" s="161" t="str">
        <f>IF('Formato 3_Gantt'!BS$14&lt;&gt;"",'Formato 3_Gantt'!BS$14,"")</f>
        <v/>
      </c>
      <c r="BQ160" s="161" t="str">
        <f>IF('Formato 3_Gantt'!BT$14&lt;&gt;"",'Formato 3_Gantt'!BT$14,"")</f>
        <v/>
      </c>
      <c r="BR160" s="161" t="str">
        <f>IF('Formato 3_Gantt'!BU$14&lt;&gt;"",'Formato 3_Gantt'!BU$14,"")</f>
        <v/>
      </c>
      <c r="BS160" s="161" t="str">
        <f>IF('Formato 3_Gantt'!BV$14&lt;&gt;"",'Formato 3_Gantt'!BV$14,"")</f>
        <v/>
      </c>
      <c r="BT160" s="161" t="str">
        <f>IF('Formato 3_Gantt'!BW$14&lt;&gt;"",'Formato 3_Gantt'!BW$14,"")</f>
        <v/>
      </c>
      <c r="BU160" s="161" t="str">
        <f>IF('Formato 3_Gantt'!BX$14&lt;&gt;"",'Formato 3_Gantt'!BX$14,"")</f>
        <v/>
      </c>
      <c r="BV160" s="163" t="str">
        <f>IF('Formato 4_Ppto'!I$162&lt;&gt;"",'Formato 4_Ppto'!I$162,"")</f>
        <v/>
      </c>
      <c r="BW160" s="162" t="str">
        <f>IF('Formato 4_Ppto'!X$162&lt;&gt;"",'Formato 4_Ppto'!X$162,"")</f>
        <v/>
      </c>
      <c r="BX160" s="162" t="str">
        <f>IF('Formato 4_Ppto'!Y$162&lt;&gt;"",'Formato 4_Ppto'!Y$162,"")</f>
        <v/>
      </c>
      <c r="BY160" s="162" t="str">
        <f>IF('Formato 4_Ppto'!Z$162&lt;&gt;"",'Formato 4_Ppto'!Z$162,"")</f>
        <v/>
      </c>
      <c r="BZ160" s="162" t="str">
        <f>IF('Formato 4_Ppto'!AA$162&lt;&gt;"",'Formato 4_Ppto'!AA$162,"")</f>
        <v/>
      </c>
      <c r="CA160" s="162" t="str">
        <f>IF('Formato 4_Ppto'!AB$162&lt;&gt;"",'Formato 4_Ppto'!AB$162,"")</f>
        <v/>
      </c>
      <c r="CB160" s="162" t="str">
        <f>IF('Formato 4_Ppto'!AC$162&lt;&gt;"",'Formato 4_Ppto'!AC$162,"")</f>
        <v/>
      </c>
      <c r="CC160" s="162" t="str">
        <f>IF('Formato 4_Ppto'!AD$162&lt;&gt;"",'Formato 4_Ppto'!AD$162,"")</f>
        <v/>
      </c>
      <c r="CD160" s="162" t="str">
        <f>IF('Formato 4_Ppto'!AE$162&lt;&gt;"",'Formato 4_Ppto'!AE$162,"")</f>
        <v/>
      </c>
      <c r="CE160" s="162" t="str">
        <f>IF('Formato 4_Ppto'!AF$162&lt;&gt;"",'Formato 4_Ppto'!AF$162,"")</f>
        <v/>
      </c>
      <c r="CF160" s="162" t="str">
        <f>IF('Formato 4_Ppto'!AG$162&lt;&gt;"",'Formato 4_Ppto'!AG$162,"")</f>
        <v/>
      </c>
      <c r="CG160" s="162" t="str">
        <f>IF('Formato 4_Ppto'!AH$162&lt;&gt;"",'Formato 4_Ppto'!AH$162,"")</f>
        <v/>
      </c>
      <c r="CH160" s="162" t="str">
        <f>IF('Formato 4_Ppto'!AI$162&lt;&gt;"",'Formato 4_Ppto'!AI$162,"")</f>
        <v/>
      </c>
      <c r="CI160" s="163" t="str">
        <f>IF('Formato 4_Ppto'!AJ$162&lt;&gt;"",'Formato 4_Ppto'!AJ$162,"")</f>
        <v/>
      </c>
      <c r="CJ160" s="13" t="str">
        <f>IF('Formato 4_Ppto'!B170&lt;&gt;"",'Formato 4_Ppto'!A170,"")</f>
        <v/>
      </c>
      <c r="CK160" s="24" t="str">
        <f>IF('Formato 4_Ppto'!B170&lt;&gt;"",'Formato 4_Ppto'!B170,"")</f>
        <v/>
      </c>
      <c r="CL160" s="22" t="str">
        <f>IF('Formato 4_Ppto'!C170&lt;&gt;"",'Formato 4_Ppto'!C170,"")</f>
        <v/>
      </c>
      <c r="CM160" s="24" t="str">
        <f>IF('Formato 4_Ppto'!D170&lt;&gt;"",'Formato 4_Ppto'!D170,"")</f>
        <v/>
      </c>
      <c r="CN160" s="161" t="str">
        <f>IF('Formato 4_Ppto'!E170&lt;&gt;"",'Formato 4_Ppto'!E170,"")</f>
        <v/>
      </c>
      <c r="CO160" s="161" t="str">
        <f>IF('Formato 4_Ppto'!G170&lt;&gt;"",'Formato 4_Ppto'!G170,"")</f>
        <v/>
      </c>
      <c r="CP160" s="163" t="str">
        <f>IF('Formato 4_Ppto'!I170&lt;&gt;"",'Formato 4_Ppto'!I170,"")</f>
        <v/>
      </c>
      <c r="CQ160" s="161" t="str">
        <f>IF('Formato 4_Ppto'!K170&lt;&gt;"",'Formato 4_Ppto'!K170,"")</f>
        <v/>
      </c>
      <c r="CR160" s="161" t="str">
        <f>IF('Formato 4_Ppto'!L170&lt;&gt;"",'Formato 4_Ppto'!L170,"")</f>
        <v/>
      </c>
      <c r="CS160" s="161" t="str">
        <f>IF('Formato 4_Ppto'!M170&lt;&gt;"",'Formato 4_Ppto'!M170,"")</f>
        <v/>
      </c>
      <c r="CT160" s="161" t="str">
        <f>IF('Formato 4_Ppto'!N170&lt;&gt;"",'Formato 4_Ppto'!N170,"")</f>
        <v/>
      </c>
      <c r="CU160" s="161" t="str">
        <f>IF('Formato 4_Ppto'!O170&lt;&gt;"",'Formato 4_Ppto'!O170,"")</f>
        <v/>
      </c>
      <c r="CV160" s="161" t="str">
        <f>IF('Formato 4_Ppto'!P170&lt;&gt;"",'Formato 4_Ppto'!P170,"")</f>
        <v/>
      </c>
      <c r="CW160" s="161" t="str">
        <f>IF('Formato 4_Ppto'!Q170&lt;&gt;"",'Formato 4_Ppto'!Q170,"")</f>
        <v/>
      </c>
      <c r="CX160" s="161" t="str">
        <f>IF('Formato 4_Ppto'!R170&lt;&gt;"",'Formato 4_Ppto'!R170,"")</f>
        <v/>
      </c>
      <c r="CY160" s="161" t="str">
        <f>IF('Formato 4_Ppto'!S170&lt;&gt;"",'Formato 4_Ppto'!S170,"")</f>
        <v/>
      </c>
      <c r="CZ160" s="161" t="str">
        <f>IF('Formato 4_Ppto'!T170&lt;&gt;"",'Formato 4_Ppto'!T170,"")</f>
        <v/>
      </c>
      <c r="DA160" s="161" t="str">
        <f>IF('Formato 4_Ppto'!U170&lt;&gt;"",'Formato 4_Ppto'!U170,"")</f>
        <v/>
      </c>
      <c r="DB160" s="161" t="str">
        <f>IF('Formato 4_Ppto'!V170&lt;&gt;"",'Formato 4_Ppto'!V170,"")</f>
        <v/>
      </c>
      <c r="DC160" s="161" t="str">
        <f>IF('Formato 4_Ppto'!W170&lt;&gt;"",'Formato 4_Ppto'!W170,"")</f>
        <v/>
      </c>
      <c r="DD160" s="162" t="str">
        <f>IF('Formato 4_Ppto'!X170&lt;&gt;"",'Formato 4_Ppto'!X170,"")</f>
        <v/>
      </c>
      <c r="DE160" s="162" t="str">
        <f>IF('Formato 4_Ppto'!Y170&lt;&gt;"",'Formato 4_Ppto'!Y170,"")</f>
        <v/>
      </c>
      <c r="DF160" s="162" t="str">
        <f>IF('Formato 4_Ppto'!Z170&lt;&gt;"",'Formato 4_Ppto'!Z170,"")</f>
        <v/>
      </c>
      <c r="DG160" s="162" t="str">
        <f>IF('Formato 4_Ppto'!AA170&lt;&gt;"",'Formato 4_Ppto'!AA170,"")</f>
        <v/>
      </c>
      <c r="DH160" s="162" t="str">
        <f>IF('Formato 4_Ppto'!AB170&lt;&gt;"",'Formato 4_Ppto'!AB170,"")</f>
        <v/>
      </c>
      <c r="DI160" s="162" t="str">
        <f>IF('Formato 4_Ppto'!AC170&lt;&gt;"",'Formato 4_Ppto'!AC170,"")</f>
        <v/>
      </c>
      <c r="DJ160" s="162" t="str">
        <f>IF('Formato 4_Ppto'!AD170&lt;&gt;"",'Formato 4_Ppto'!AD170,"")</f>
        <v/>
      </c>
      <c r="DK160" s="162" t="str">
        <f>IF('Formato 4_Ppto'!AE170&lt;&gt;"",'Formato 4_Ppto'!AE170,"")</f>
        <v/>
      </c>
      <c r="DL160" s="162" t="str">
        <f>IF('Formato 4_Ppto'!AF170&lt;&gt;"",'Formato 4_Ppto'!AF170,"")</f>
        <v/>
      </c>
      <c r="DM160" s="162" t="str">
        <f>IF('Formato 4_Ppto'!AG170&lt;&gt;"",'Formato 4_Ppto'!AG170,"")</f>
        <v/>
      </c>
      <c r="DN160" s="162" t="str">
        <f>IF('Formato 4_Ppto'!AH170&lt;&gt;"",'Formato 4_Ppto'!AH170,"")</f>
        <v/>
      </c>
      <c r="DO160" s="162" t="str">
        <f>IF('Formato 4_Ppto'!AI170&lt;&gt;"",'Formato 4_Ppto'!AI170,"")</f>
        <v/>
      </c>
      <c r="DP160" s="163" t="str">
        <f>IF('Formato 4_Ppto'!AJ170&lt;&gt;"",'Formato 4_Ppto'!AJ170,"")</f>
        <v/>
      </c>
    </row>
    <row r="161" spans="2:120" x14ac:dyDescent="0.3">
      <c r="B161" s="13" t="str">
        <f>IF(OR(Tabla6[[#This Row],[IDA]]="",Tabla6[[#This Row],[IDT]]="",Tabla6[[#This Row],[IDI]]=""),"",Tabla6[[#This Row],[IDA]]&amp;"."&amp;Tabla6[[#This Row],[IDT]]&amp;"."&amp;Tabla6[[#This Row],[IDI]])</f>
        <v/>
      </c>
      <c r="C161" s="13" t="str">
        <f>IF(Formato_02!$B$14&lt;&gt;"",0,"")</f>
        <v/>
      </c>
      <c r="D161" s="13" t="str">
        <f>IF(Formato_02!$H$9&lt;&gt;"",Formato_02!$H$9,"")</f>
        <v/>
      </c>
      <c r="E161" s="24" t="str">
        <f t="shared" si="16"/>
        <v/>
      </c>
      <c r="F161" s="24" t="str">
        <f>IF(Formato_02!$B$14&lt;&gt;"",Formato_02!$B$14,"")</f>
        <v/>
      </c>
      <c r="G161" s="22" t="str">
        <f>IF('Formato 3_Gantt'!C166&lt;&gt;"",'Formato 3_Gantt'!C166,"")</f>
        <v/>
      </c>
      <c r="H161" s="13" t="str">
        <f>IF('Formato 3_Gantt'!D$8&lt;&gt;"",'Formato 3_Gantt'!D$8,"")</f>
        <v/>
      </c>
      <c r="I161" s="13" t="str">
        <f>IF('Formato 3_Gantt'!E$8&lt;&gt;"",'Formato 3_Gantt'!E$8,"")</f>
        <v/>
      </c>
      <c r="J161" s="13" t="str">
        <f>IF('Formato 3_Gantt'!F$8&lt;&gt;"",'Formato 3_Gantt'!F$8,"")</f>
        <v/>
      </c>
      <c r="K161" s="158" t="str">
        <f>IF('Formato 3_Gantt'!G$8&lt;&gt;"",'Formato 3_Gantt'!G$8,"")</f>
        <v/>
      </c>
      <c r="L161" s="158" t="str">
        <f>IF('Formato 3_Gantt'!H$8&lt;&gt;"",'Formato 3_Gantt'!H$8,"")</f>
        <v/>
      </c>
      <c r="M161" s="13" t="str">
        <f>IF('Formato 3_Gantt'!BL$8&lt;&gt;"",'Formato 3_Gantt'!BL$8,"")</f>
        <v/>
      </c>
      <c r="N161" s="13" t="str">
        <f>IF('Formato 3_Gantt'!BM$8&lt;&gt;"",'Formato 3_Gantt'!BM$8,"")</f>
        <v/>
      </c>
      <c r="O161" s="13" t="str">
        <f>IF('Formato 3_Gantt'!BN$8&lt;&gt;"",'Formato 3_Gantt'!BN$8,"")</f>
        <v/>
      </c>
      <c r="P161" s="13" t="str">
        <f>IF('Formato 3_Gantt'!BO$8&lt;&gt;"",'Formato 3_Gantt'!BO$8,"")</f>
        <v/>
      </c>
      <c r="Q161" s="13" t="str">
        <f>IF('Formato 3_Gantt'!BP$8&lt;&gt;"",'Formato 3_Gantt'!BP$8,"")</f>
        <v/>
      </c>
      <c r="R161" s="13" t="str">
        <f>IF('Formato 3_Gantt'!BQ$8&lt;&gt;"",'Formato 3_Gantt'!BQ$8,"")</f>
        <v/>
      </c>
      <c r="S161" s="13" t="str">
        <f>IF('Formato 3_Gantt'!BR$8&lt;&gt;"",'Formato 3_Gantt'!BR$8,"")</f>
        <v/>
      </c>
      <c r="T161" s="13" t="str">
        <f>IF('Formato 3_Gantt'!BS$8&lt;&gt;"",'Formato 3_Gantt'!BS$8,"")</f>
        <v/>
      </c>
      <c r="U161" s="13" t="str">
        <f>IF('Formato 3_Gantt'!BT$8&lt;&gt;"",'Formato 3_Gantt'!BT$8,"")</f>
        <v/>
      </c>
      <c r="V161" s="13" t="str">
        <f>IF('Formato 3_Gantt'!BU$8&lt;&gt;"",'Formato 3_Gantt'!BU$8,"")</f>
        <v/>
      </c>
      <c r="W161" s="13" t="str">
        <f>IF('Formato 3_Gantt'!BV$8&lt;&gt;"",'Formato 3_Gantt'!BV$8,"")</f>
        <v/>
      </c>
      <c r="X161" s="13" t="str">
        <f>IF('Formato 3_Gantt'!BW$8&lt;&gt;"",'Formato 3_Gantt'!BW$8,"")</f>
        <v/>
      </c>
      <c r="Y161" s="13" t="str">
        <f>IF('Formato 3_Gantt'!BX$8&lt;&gt;"",'Formato 3_Gantt'!BX$8,"")</f>
        <v/>
      </c>
      <c r="Z161" s="162" t="str">
        <f>IF(Formato_02!S$15&lt;&gt;"",Formato_02!S$15,"")</f>
        <v/>
      </c>
      <c r="AA161" s="162" t="str">
        <f>IF(Formato_02!T$15&lt;&gt;"",Formato_02!T$15,"")</f>
        <v/>
      </c>
      <c r="AB161" s="162" t="str">
        <f>IF(Formato_02!U$15&lt;&gt;"",Formato_02!U$15,"")</f>
        <v/>
      </c>
      <c r="AC161" s="162" t="str">
        <f>IF(Formato_02!V$15&lt;&gt;"",Formato_02!V$15,"")</f>
        <v/>
      </c>
      <c r="AD161" s="162" t="str">
        <f>IF(Formato_02!W$15&lt;&gt;"",Formato_02!W$15,"")</f>
        <v/>
      </c>
      <c r="AE161" s="162" t="str">
        <f>IF(Formato_02!X$15&lt;&gt;"",Formato_02!X$15,"")</f>
        <v/>
      </c>
      <c r="AF161" s="162" t="str">
        <f>IF(Formato_02!Y$15&lt;&gt;"",Formato_02!Y$15,"")</f>
        <v/>
      </c>
      <c r="AG161" s="162" t="str">
        <f>IF(Formato_02!Z$15&lt;&gt;"",Formato_02!Z$15,"")</f>
        <v/>
      </c>
      <c r="AH161" s="162" t="str">
        <f>IF(Formato_02!AA$15&lt;&gt;"",Formato_02!AA$15,"")</f>
        <v/>
      </c>
      <c r="AI161" s="162" t="str">
        <f>IF(Formato_02!AB$15&lt;&gt;"",Formato_02!AB$15,"")</f>
        <v/>
      </c>
      <c r="AJ161" s="162" t="str">
        <f>IF(Formato_02!AC$15&lt;&gt;"",Formato_02!AC$15,"")</f>
        <v/>
      </c>
      <c r="AK161" s="162" t="str">
        <f>IF(Formato_02!AD$15&lt;&gt;"",Formato_02!AD$15,"")</f>
        <v/>
      </c>
      <c r="AL161" s="162" t="str">
        <f>IF(Formato_02!$N$14&lt;&gt;"",Formato_02!$N$14,"")</f>
        <v/>
      </c>
      <c r="AM161" s="13" t="str">
        <f>IF(Formato_02!$X$4&lt;&gt;"","AN","")</f>
        <v/>
      </c>
      <c r="AN161" s="24" t="str">
        <f t="shared" si="17"/>
        <v/>
      </c>
      <c r="AO161" s="13" t="str">
        <f>IF(Formato_02!$Y$4&lt;&gt;"","P027","")</f>
        <v/>
      </c>
      <c r="AP161" s="24" t="str">
        <f t="shared" si="18"/>
        <v/>
      </c>
      <c r="AQ161" s="13" t="str">
        <f>IF(Formato_02!$Z$4&lt;&gt;"","PNCVG","")</f>
        <v/>
      </c>
      <c r="AR161" s="24" t="str">
        <f t="shared" si="19"/>
        <v/>
      </c>
      <c r="AS161" s="13" t="str">
        <f>IF(Formato_02!$AA$4&lt;&gt;"","PNFF","")</f>
        <v/>
      </c>
      <c r="AT161" s="24" t="str">
        <f t="shared" si="20"/>
        <v/>
      </c>
      <c r="AU161" s="13" t="str">
        <f>IF(Formato_02!$AB$4&lt;&gt;"","PNPAM","")</f>
        <v/>
      </c>
      <c r="AV161" s="24" t="str">
        <f t="shared" si="21"/>
        <v/>
      </c>
      <c r="AW161" s="13" t="str">
        <f>IF(Formato_02!$AC$4&lt;&gt;"","PNAIA","")</f>
        <v/>
      </c>
      <c r="AX161" s="24" t="str">
        <f t="shared" si="22"/>
        <v/>
      </c>
      <c r="AY161" s="13" t="str">
        <f>IF(Formato_02!$AD$4&lt;&gt;"","PIO","")</f>
        <v/>
      </c>
      <c r="AZ161" s="24" t="str">
        <f t="shared" si="23"/>
        <v/>
      </c>
      <c r="BA161" s="13" t="str">
        <f>IF('Formato 3_Gantt'!B$14&lt;&gt;"",'Formato 3_Gantt'!A$14,"")</f>
        <v/>
      </c>
      <c r="BB161" s="24" t="str">
        <f>IF('Formato 3_Gantt'!B$14&lt;&gt;"",'Formato 3_Gantt'!B$14,"")</f>
        <v/>
      </c>
      <c r="BC161" s="22" t="str">
        <f>IF('Formato 3_Gantt'!C$14&lt;&gt;"",'Formato 3_Gantt'!C$14,"")</f>
        <v/>
      </c>
      <c r="BD161" s="13" t="str">
        <f>IF('Formato 3_Gantt'!D$14&lt;&gt;"",'Formato 3_Gantt'!D$14,"")</f>
        <v/>
      </c>
      <c r="BE161" s="161" t="str">
        <f>IF('Formato 3_Gantt'!E$14&lt;&gt;"",'Formato 3_Gantt'!E$14,"")</f>
        <v/>
      </c>
      <c r="BF161" s="13" t="str">
        <f>IF('Formato 3_Gantt'!F$14&lt;&gt;"",'Formato 3_Gantt'!F$14,"")</f>
        <v/>
      </c>
      <c r="BG161" s="158" t="str">
        <f>IF('Formato 3_Gantt'!G$14&lt;&gt;"",'Formato 3_Gantt'!G$14,"")</f>
        <v/>
      </c>
      <c r="BH161" s="158" t="str">
        <f>IF('Formato 3_Gantt'!H$14&lt;&gt;"",'Formato 3_Gantt'!H$14,"")</f>
        <v/>
      </c>
      <c r="BI161" s="161" t="str">
        <f>IF('Formato 3_Gantt'!BL$14&lt;&gt;"",'Formato 3_Gantt'!BL$14,"")</f>
        <v/>
      </c>
      <c r="BJ161" s="161" t="str">
        <f>IF('Formato 3_Gantt'!BM$14&lt;&gt;"",'Formato 3_Gantt'!BM$14,"")</f>
        <v/>
      </c>
      <c r="BK161" s="161" t="str">
        <f>IF('Formato 3_Gantt'!BN$14&lt;&gt;"",'Formato 3_Gantt'!BN$14,"")</f>
        <v/>
      </c>
      <c r="BL161" s="161" t="str">
        <f>IF('Formato 3_Gantt'!BO$14&lt;&gt;"",'Formato 3_Gantt'!BO$14,"")</f>
        <v/>
      </c>
      <c r="BM161" s="161" t="str">
        <f>IF('Formato 3_Gantt'!BP$14&lt;&gt;"",'Formato 3_Gantt'!BP$14,"")</f>
        <v/>
      </c>
      <c r="BN161" s="161" t="str">
        <f>IF('Formato 3_Gantt'!BQ$14&lt;&gt;"",'Formato 3_Gantt'!BQ$14,"")</f>
        <v/>
      </c>
      <c r="BO161" s="161" t="str">
        <f>IF('Formato 3_Gantt'!BR$14&lt;&gt;"",'Formato 3_Gantt'!BR$14,"")</f>
        <v/>
      </c>
      <c r="BP161" s="161" t="str">
        <f>IF('Formato 3_Gantt'!BS$14&lt;&gt;"",'Formato 3_Gantt'!BS$14,"")</f>
        <v/>
      </c>
      <c r="BQ161" s="161" t="str">
        <f>IF('Formato 3_Gantt'!BT$14&lt;&gt;"",'Formato 3_Gantt'!BT$14,"")</f>
        <v/>
      </c>
      <c r="BR161" s="161" t="str">
        <f>IF('Formato 3_Gantt'!BU$14&lt;&gt;"",'Formato 3_Gantt'!BU$14,"")</f>
        <v/>
      </c>
      <c r="BS161" s="161" t="str">
        <f>IF('Formato 3_Gantt'!BV$14&lt;&gt;"",'Formato 3_Gantt'!BV$14,"")</f>
        <v/>
      </c>
      <c r="BT161" s="161" t="str">
        <f>IF('Formato 3_Gantt'!BW$14&lt;&gt;"",'Formato 3_Gantt'!BW$14,"")</f>
        <v/>
      </c>
      <c r="BU161" s="161" t="str">
        <f>IF('Formato 3_Gantt'!BX$14&lt;&gt;"",'Formato 3_Gantt'!BX$14,"")</f>
        <v/>
      </c>
      <c r="BV161" s="163" t="str">
        <f>IF('Formato 4_Ppto'!I$162&lt;&gt;"",'Formato 4_Ppto'!I$162,"")</f>
        <v/>
      </c>
      <c r="BW161" s="162" t="str">
        <f>IF('Formato 4_Ppto'!X$162&lt;&gt;"",'Formato 4_Ppto'!X$162,"")</f>
        <v/>
      </c>
      <c r="BX161" s="162" t="str">
        <f>IF('Formato 4_Ppto'!Y$162&lt;&gt;"",'Formato 4_Ppto'!Y$162,"")</f>
        <v/>
      </c>
      <c r="BY161" s="162" t="str">
        <f>IF('Formato 4_Ppto'!Z$162&lt;&gt;"",'Formato 4_Ppto'!Z$162,"")</f>
        <v/>
      </c>
      <c r="BZ161" s="162" t="str">
        <f>IF('Formato 4_Ppto'!AA$162&lt;&gt;"",'Formato 4_Ppto'!AA$162,"")</f>
        <v/>
      </c>
      <c r="CA161" s="162" t="str">
        <f>IF('Formato 4_Ppto'!AB$162&lt;&gt;"",'Formato 4_Ppto'!AB$162,"")</f>
        <v/>
      </c>
      <c r="CB161" s="162" t="str">
        <f>IF('Formato 4_Ppto'!AC$162&lt;&gt;"",'Formato 4_Ppto'!AC$162,"")</f>
        <v/>
      </c>
      <c r="CC161" s="162" t="str">
        <f>IF('Formato 4_Ppto'!AD$162&lt;&gt;"",'Formato 4_Ppto'!AD$162,"")</f>
        <v/>
      </c>
      <c r="CD161" s="162" t="str">
        <f>IF('Formato 4_Ppto'!AE$162&lt;&gt;"",'Formato 4_Ppto'!AE$162,"")</f>
        <v/>
      </c>
      <c r="CE161" s="162" t="str">
        <f>IF('Formato 4_Ppto'!AF$162&lt;&gt;"",'Formato 4_Ppto'!AF$162,"")</f>
        <v/>
      </c>
      <c r="CF161" s="162" t="str">
        <f>IF('Formato 4_Ppto'!AG$162&lt;&gt;"",'Formato 4_Ppto'!AG$162,"")</f>
        <v/>
      </c>
      <c r="CG161" s="162" t="str">
        <f>IF('Formato 4_Ppto'!AH$162&lt;&gt;"",'Formato 4_Ppto'!AH$162,"")</f>
        <v/>
      </c>
      <c r="CH161" s="162" t="str">
        <f>IF('Formato 4_Ppto'!AI$162&lt;&gt;"",'Formato 4_Ppto'!AI$162,"")</f>
        <v/>
      </c>
      <c r="CI161" s="163" t="str">
        <f>IF('Formato 4_Ppto'!AJ$162&lt;&gt;"",'Formato 4_Ppto'!AJ$162,"")</f>
        <v/>
      </c>
      <c r="CJ161" s="13" t="str">
        <f>IF('Formato 4_Ppto'!B171&lt;&gt;"",'Formato 4_Ppto'!A171,"")</f>
        <v/>
      </c>
      <c r="CK161" s="24" t="str">
        <f>IF('Formato 4_Ppto'!B171&lt;&gt;"",'Formato 4_Ppto'!B171,"")</f>
        <v/>
      </c>
      <c r="CL161" s="22" t="str">
        <f>IF('Formato 4_Ppto'!C171&lt;&gt;"",'Formato 4_Ppto'!C171,"")</f>
        <v/>
      </c>
      <c r="CM161" s="24" t="str">
        <f>IF('Formato 4_Ppto'!D171&lt;&gt;"",'Formato 4_Ppto'!D171,"")</f>
        <v/>
      </c>
      <c r="CN161" s="161" t="str">
        <f>IF('Formato 4_Ppto'!E171&lt;&gt;"",'Formato 4_Ppto'!E171,"")</f>
        <v/>
      </c>
      <c r="CO161" s="161" t="str">
        <f>IF('Formato 4_Ppto'!G171&lt;&gt;"",'Formato 4_Ppto'!G171,"")</f>
        <v/>
      </c>
      <c r="CP161" s="163" t="str">
        <f>IF('Formato 4_Ppto'!I171&lt;&gt;"",'Formato 4_Ppto'!I171,"")</f>
        <v/>
      </c>
      <c r="CQ161" s="161" t="str">
        <f>IF('Formato 4_Ppto'!K171&lt;&gt;"",'Formato 4_Ppto'!K171,"")</f>
        <v/>
      </c>
      <c r="CR161" s="161" t="str">
        <f>IF('Formato 4_Ppto'!L171&lt;&gt;"",'Formato 4_Ppto'!L171,"")</f>
        <v/>
      </c>
      <c r="CS161" s="161" t="str">
        <f>IF('Formato 4_Ppto'!M171&lt;&gt;"",'Formato 4_Ppto'!M171,"")</f>
        <v/>
      </c>
      <c r="CT161" s="161" t="str">
        <f>IF('Formato 4_Ppto'!N171&lt;&gt;"",'Formato 4_Ppto'!N171,"")</f>
        <v/>
      </c>
      <c r="CU161" s="161" t="str">
        <f>IF('Formato 4_Ppto'!O171&lt;&gt;"",'Formato 4_Ppto'!O171,"")</f>
        <v/>
      </c>
      <c r="CV161" s="161" t="str">
        <f>IF('Formato 4_Ppto'!P171&lt;&gt;"",'Formato 4_Ppto'!P171,"")</f>
        <v/>
      </c>
      <c r="CW161" s="161" t="str">
        <f>IF('Formato 4_Ppto'!Q171&lt;&gt;"",'Formato 4_Ppto'!Q171,"")</f>
        <v/>
      </c>
      <c r="CX161" s="161" t="str">
        <f>IF('Formato 4_Ppto'!R171&lt;&gt;"",'Formato 4_Ppto'!R171,"")</f>
        <v/>
      </c>
      <c r="CY161" s="161" t="str">
        <f>IF('Formato 4_Ppto'!S171&lt;&gt;"",'Formato 4_Ppto'!S171,"")</f>
        <v/>
      </c>
      <c r="CZ161" s="161" t="str">
        <f>IF('Formato 4_Ppto'!T171&lt;&gt;"",'Formato 4_Ppto'!T171,"")</f>
        <v/>
      </c>
      <c r="DA161" s="161" t="str">
        <f>IF('Formato 4_Ppto'!U171&lt;&gt;"",'Formato 4_Ppto'!U171,"")</f>
        <v/>
      </c>
      <c r="DB161" s="161" t="str">
        <f>IF('Formato 4_Ppto'!V171&lt;&gt;"",'Formato 4_Ppto'!V171,"")</f>
        <v/>
      </c>
      <c r="DC161" s="161" t="str">
        <f>IF('Formato 4_Ppto'!W171&lt;&gt;"",'Formato 4_Ppto'!W171,"")</f>
        <v/>
      </c>
      <c r="DD161" s="162" t="str">
        <f>IF('Formato 4_Ppto'!X171&lt;&gt;"",'Formato 4_Ppto'!X171,"")</f>
        <v/>
      </c>
      <c r="DE161" s="162" t="str">
        <f>IF('Formato 4_Ppto'!Y171&lt;&gt;"",'Formato 4_Ppto'!Y171,"")</f>
        <v/>
      </c>
      <c r="DF161" s="162" t="str">
        <f>IF('Formato 4_Ppto'!Z171&lt;&gt;"",'Formato 4_Ppto'!Z171,"")</f>
        <v/>
      </c>
      <c r="DG161" s="162" t="str">
        <f>IF('Formato 4_Ppto'!AA171&lt;&gt;"",'Formato 4_Ppto'!AA171,"")</f>
        <v/>
      </c>
      <c r="DH161" s="162" t="str">
        <f>IF('Formato 4_Ppto'!AB171&lt;&gt;"",'Formato 4_Ppto'!AB171,"")</f>
        <v/>
      </c>
      <c r="DI161" s="162" t="str">
        <f>IF('Formato 4_Ppto'!AC171&lt;&gt;"",'Formato 4_Ppto'!AC171,"")</f>
        <v/>
      </c>
      <c r="DJ161" s="162" t="str">
        <f>IF('Formato 4_Ppto'!AD171&lt;&gt;"",'Formato 4_Ppto'!AD171,"")</f>
        <v/>
      </c>
      <c r="DK161" s="162" t="str">
        <f>IF('Formato 4_Ppto'!AE171&lt;&gt;"",'Formato 4_Ppto'!AE171,"")</f>
        <v/>
      </c>
      <c r="DL161" s="162" t="str">
        <f>IF('Formato 4_Ppto'!AF171&lt;&gt;"",'Formato 4_Ppto'!AF171,"")</f>
        <v/>
      </c>
      <c r="DM161" s="162" t="str">
        <f>IF('Formato 4_Ppto'!AG171&lt;&gt;"",'Formato 4_Ppto'!AG171,"")</f>
        <v/>
      </c>
      <c r="DN161" s="162" t="str">
        <f>IF('Formato 4_Ppto'!AH171&lt;&gt;"",'Formato 4_Ppto'!AH171,"")</f>
        <v/>
      </c>
      <c r="DO161" s="162" t="str">
        <f>IF('Formato 4_Ppto'!AI171&lt;&gt;"",'Formato 4_Ppto'!AI171,"")</f>
        <v/>
      </c>
      <c r="DP161" s="163" t="str">
        <f>IF('Formato 4_Ppto'!AJ171&lt;&gt;"",'Formato 4_Ppto'!AJ171,"")</f>
        <v/>
      </c>
    </row>
    <row r="162" spans="2:120" x14ac:dyDescent="0.3">
      <c r="B162" s="13" t="str">
        <f>IF(OR(Tabla6[[#This Row],[IDA]]="",Tabla6[[#This Row],[IDT]]="",Tabla6[[#This Row],[IDI]]=""),"",Tabla6[[#This Row],[IDA]]&amp;"."&amp;Tabla6[[#This Row],[IDT]]&amp;"."&amp;Tabla6[[#This Row],[IDI]])</f>
        <v/>
      </c>
      <c r="C162" s="13" t="str">
        <f>IF(Formato_02!$B$14&lt;&gt;"",0,"")</f>
        <v/>
      </c>
      <c r="D162" s="13" t="str">
        <f>IF(Formato_02!$H$9&lt;&gt;"",Formato_02!$H$9,"")</f>
        <v/>
      </c>
      <c r="E162" s="24" t="str">
        <f t="shared" si="16"/>
        <v/>
      </c>
      <c r="F162" s="24" t="str">
        <f>IF(Formato_02!$B$14&lt;&gt;"",Formato_02!$B$14,"")</f>
        <v/>
      </c>
      <c r="G162" s="22" t="str">
        <f>IF('Formato 3_Gantt'!C167&lt;&gt;"",'Formato 3_Gantt'!C167,"")</f>
        <v/>
      </c>
      <c r="H162" s="13" t="str">
        <f>IF('Formato 3_Gantt'!D$8&lt;&gt;"",'Formato 3_Gantt'!D$8,"")</f>
        <v/>
      </c>
      <c r="I162" s="13" t="str">
        <f>IF('Formato 3_Gantt'!E$8&lt;&gt;"",'Formato 3_Gantt'!E$8,"")</f>
        <v/>
      </c>
      <c r="J162" s="13" t="str">
        <f>IF('Formato 3_Gantt'!F$8&lt;&gt;"",'Formato 3_Gantt'!F$8,"")</f>
        <v/>
      </c>
      <c r="K162" s="158" t="str">
        <f>IF('Formato 3_Gantt'!G$8&lt;&gt;"",'Formato 3_Gantt'!G$8,"")</f>
        <v/>
      </c>
      <c r="L162" s="158" t="str">
        <f>IF('Formato 3_Gantt'!H$8&lt;&gt;"",'Formato 3_Gantt'!H$8,"")</f>
        <v/>
      </c>
      <c r="M162" s="13" t="str">
        <f>IF('Formato 3_Gantt'!BL$8&lt;&gt;"",'Formato 3_Gantt'!BL$8,"")</f>
        <v/>
      </c>
      <c r="N162" s="13" t="str">
        <f>IF('Formato 3_Gantt'!BM$8&lt;&gt;"",'Formato 3_Gantt'!BM$8,"")</f>
        <v/>
      </c>
      <c r="O162" s="13" t="str">
        <f>IF('Formato 3_Gantt'!BN$8&lt;&gt;"",'Formato 3_Gantt'!BN$8,"")</f>
        <v/>
      </c>
      <c r="P162" s="13" t="str">
        <f>IF('Formato 3_Gantt'!BO$8&lt;&gt;"",'Formato 3_Gantt'!BO$8,"")</f>
        <v/>
      </c>
      <c r="Q162" s="13" t="str">
        <f>IF('Formato 3_Gantt'!BP$8&lt;&gt;"",'Formato 3_Gantt'!BP$8,"")</f>
        <v/>
      </c>
      <c r="R162" s="13" t="str">
        <f>IF('Formato 3_Gantt'!BQ$8&lt;&gt;"",'Formato 3_Gantt'!BQ$8,"")</f>
        <v/>
      </c>
      <c r="S162" s="13" t="str">
        <f>IF('Formato 3_Gantt'!BR$8&lt;&gt;"",'Formato 3_Gantt'!BR$8,"")</f>
        <v/>
      </c>
      <c r="T162" s="13" t="str">
        <f>IF('Formato 3_Gantt'!BS$8&lt;&gt;"",'Formato 3_Gantt'!BS$8,"")</f>
        <v/>
      </c>
      <c r="U162" s="13" t="str">
        <f>IF('Formato 3_Gantt'!BT$8&lt;&gt;"",'Formato 3_Gantt'!BT$8,"")</f>
        <v/>
      </c>
      <c r="V162" s="13" t="str">
        <f>IF('Formato 3_Gantt'!BU$8&lt;&gt;"",'Formato 3_Gantt'!BU$8,"")</f>
        <v/>
      </c>
      <c r="W162" s="13" t="str">
        <f>IF('Formato 3_Gantt'!BV$8&lt;&gt;"",'Formato 3_Gantt'!BV$8,"")</f>
        <v/>
      </c>
      <c r="X162" s="13" t="str">
        <f>IF('Formato 3_Gantt'!BW$8&lt;&gt;"",'Formato 3_Gantt'!BW$8,"")</f>
        <v/>
      </c>
      <c r="Y162" s="13" t="str">
        <f>IF('Formato 3_Gantt'!BX$8&lt;&gt;"",'Formato 3_Gantt'!BX$8,"")</f>
        <v/>
      </c>
      <c r="Z162" s="162" t="str">
        <f>IF(Formato_02!S$15&lt;&gt;"",Formato_02!S$15,"")</f>
        <v/>
      </c>
      <c r="AA162" s="162" t="str">
        <f>IF(Formato_02!T$15&lt;&gt;"",Formato_02!T$15,"")</f>
        <v/>
      </c>
      <c r="AB162" s="162" t="str">
        <f>IF(Formato_02!U$15&lt;&gt;"",Formato_02!U$15,"")</f>
        <v/>
      </c>
      <c r="AC162" s="162" t="str">
        <f>IF(Formato_02!V$15&lt;&gt;"",Formato_02!V$15,"")</f>
        <v/>
      </c>
      <c r="AD162" s="162" t="str">
        <f>IF(Formato_02!W$15&lt;&gt;"",Formato_02!W$15,"")</f>
        <v/>
      </c>
      <c r="AE162" s="162" t="str">
        <f>IF(Formato_02!X$15&lt;&gt;"",Formato_02!X$15,"")</f>
        <v/>
      </c>
      <c r="AF162" s="162" t="str">
        <f>IF(Formato_02!Y$15&lt;&gt;"",Formato_02!Y$15,"")</f>
        <v/>
      </c>
      <c r="AG162" s="162" t="str">
        <f>IF(Formato_02!Z$15&lt;&gt;"",Formato_02!Z$15,"")</f>
        <v/>
      </c>
      <c r="AH162" s="162" t="str">
        <f>IF(Formato_02!AA$15&lt;&gt;"",Formato_02!AA$15,"")</f>
        <v/>
      </c>
      <c r="AI162" s="162" t="str">
        <f>IF(Formato_02!AB$15&lt;&gt;"",Formato_02!AB$15,"")</f>
        <v/>
      </c>
      <c r="AJ162" s="162" t="str">
        <f>IF(Formato_02!AC$15&lt;&gt;"",Formato_02!AC$15,"")</f>
        <v/>
      </c>
      <c r="AK162" s="162" t="str">
        <f>IF(Formato_02!AD$15&lt;&gt;"",Formato_02!AD$15,"")</f>
        <v/>
      </c>
      <c r="AL162" s="162" t="str">
        <f>IF(Formato_02!$N$14&lt;&gt;"",Formato_02!$N$14,"")</f>
        <v/>
      </c>
      <c r="AM162" s="13" t="str">
        <f>IF(Formato_02!$X$4&lt;&gt;"","AN","")</f>
        <v/>
      </c>
      <c r="AN162" s="24" t="str">
        <f t="shared" si="17"/>
        <v/>
      </c>
      <c r="AO162" s="13" t="str">
        <f>IF(Formato_02!$Y$4&lt;&gt;"","P027","")</f>
        <v/>
      </c>
      <c r="AP162" s="24" t="str">
        <f t="shared" si="18"/>
        <v/>
      </c>
      <c r="AQ162" s="13" t="str">
        <f>IF(Formato_02!$Z$4&lt;&gt;"","PNCVG","")</f>
        <v/>
      </c>
      <c r="AR162" s="24" t="str">
        <f t="shared" si="19"/>
        <v/>
      </c>
      <c r="AS162" s="13" t="str">
        <f>IF(Formato_02!$AA$4&lt;&gt;"","PNFF","")</f>
        <v/>
      </c>
      <c r="AT162" s="24" t="str">
        <f t="shared" si="20"/>
        <v/>
      </c>
      <c r="AU162" s="13" t="str">
        <f>IF(Formato_02!$AB$4&lt;&gt;"","PNPAM","")</f>
        <v/>
      </c>
      <c r="AV162" s="24" t="str">
        <f t="shared" si="21"/>
        <v/>
      </c>
      <c r="AW162" s="13" t="str">
        <f>IF(Formato_02!$AC$4&lt;&gt;"","PNAIA","")</f>
        <v/>
      </c>
      <c r="AX162" s="24" t="str">
        <f t="shared" si="22"/>
        <v/>
      </c>
      <c r="AY162" s="13" t="str">
        <f>IF(Formato_02!$AD$4&lt;&gt;"","PIO","")</f>
        <v/>
      </c>
      <c r="AZ162" s="24" t="str">
        <f t="shared" si="23"/>
        <v/>
      </c>
      <c r="BA162" s="13" t="str">
        <f>IF('Formato 3_Gantt'!B$14&lt;&gt;"",'Formato 3_Gantt'!A$14,"")</f>
        <v/>
      </c>
      <c r="BB162" s="24" t="str">
        <f>IF('Formato 3_Gantt'!B$14&lt;&gt;"",'Formato 3_Gantt'!B$14,"")</f>
        <v/>
      </c>
      <c r="BC162" s="22" t="str">
        <f>IF('Formato 3_Gantt'!C$14&lt;&gt;"",'Formato 3_Gantt'!C$14,"")</f>
        <v/>
      </c>
      <c r="BD162" s="13" t="str">
        <f>IF('Formato 3_Gantt'!D$14&lt;&gt;"",'Formato 3_Gantt'!D$14,"")</f>
        <v/>
      </c>
      <c r="BE162" s="161" t="str">
        <f>IF('Formato 3_Gantt'!E$14&lt;&gt;"",'Formato 3_Gantt'!E$14,"")</f>
        <v/>
      </c>
      <c r="BF162" s="13" t="str">
        <f>IF('Formato 3_Gantt'!F$14&lt;&gt;"",'Formato 3_Gantt'!F$14,"")</f>
        <v/>
      </c>
      <c r="BG162" s="158" t="str">
        <f>IF('Formato 3_Gantt'!G$14&lt;&gt;"",'Formato 3_Gantt'!G$14,"")</f>
        <v/>
      </c>
      <c r="BH162" s="158" t="str">
        <f>IF('Formato 3_Gantt'!H$14&lt;&gt;"",'Formato 3_Gantt'!H$14,"")</f>
        <v/>
      </c>
      <c r="BI162" s="161" t="str">
        <f>IF('Formato 3_Gantt'!BL$14&lt;&gt;"",'Formato 3_Gantt'!BL$14,"")</f>
        <v/>
      </c>
      <c r="BJ162" s="161" t="str">
        <f>IF('Formato 3_Gantt'!BM$14&lt;&gt;"",'Formato 3_Gantt'!BM$14,"")</f>
        <v/>
      </c>
      <c r="BK162" s="161" t="str">
        <f>IF('Formato 3_Gantt'!BN$14&lt;&gt;"",'Formato 3_Gantt'!BN$14,"")</f>
        <v/>
      </c>
      <c r="BL162" s="161" t="str">
        <f>IF('Formato 3_Gantt'!BO$14&lt;&gt;"",'Formato 3_Gantt'!BO$14,"")</f>
        <v/>
      </c>
      <c r="BM162" s="161" t="str">
        <f>IF('Formato 3_Gantt'!BP$14&lt;&gt;"",'Formato 3_Gantt'!BP$14,"")</f>
        <v/>
      </c>
      <c r="BN162" s="161" t="str">
        <f>IF('Formato 3_Gantt'!BQ$14&lt;&gt;"",'Formato 3_Gantt'!BQ$14,"")</f>
        <v/>
      </c>
      <c r="BO162" s="161" t="str">
        <f>IF('Formato 3_Gantt'!BR$14&lt;&gt;"",'Formato 3_Gantt'!BR$14,"")</f>
        <v/>
      </c>
      <c r="BP162" s="161" t="str">
        <f>IF('Formato 3_Gantt'!BS$14&lt;&gt;"",'Formato 3_Gantt'!BS$14,"")</f>
        <v/>
      </c>
      <c r="BQ162" s="161" t="str">
        <f>IF('Formato 3_Gantt'!BT$14&lt;&gt;"",'Formato 3_Gantt'!BT$14,"")</f>
        <v/>
      </c>
      <c r="BR162" s="161" t="str">
        <f>IF('Formato 3_Gantt'!BU$14&lt;&gt;"",'Formato 3_Gantt'!BU$14,"")</f>
        <v/>
      </c>
      <c r="BS162" s="161" t="str">
        <f>IF('Formato 3_Gantt'!BV$14&lt;&gt;"",'Formato 3_Gantt'!BV$14,"")</f>
        <v/>
      </c>
      <c r="BT162" s="161" t="str">
        <f>IF('Formato 3_Gantt'!BW$14&lt;&gt;"",'Formato 3_Gantt'!BW$14,"")</f>
        <v/>
      </c>
      <c r="BU162" s="161" t="str">
        <f>IF('Formato 3_Gantt'!BX$14&lt;&gt;"",'Formato 3_Gantt'!BX$14,"")</f>
        <v/>
      </c>
      <c r="BV162" s="163" t="str">
        <f>IF('Formato 4_Ppto'!I$162&lt;&gt;"",'Formato 4_Ppto'!I$162,"")</f>
        <v/>
      </c>
      <c r="BW162" s="162" t="str">
        <f>IF('Formato 4_Ppto'!X$162&lt;&gt;"",'Formato 4_Ppto'!X$162,"")</f>
        <v/>
      </c>
      <c r="BX162" s="162" t="str">
        <f>IF('Formato 4_Ppto'!Y$162&lt;&gt;"",'Formato 4_Ppto'!Y$162,"")</f>
        <v/>
      </c>
      <c r="BY162" s="162" t="str">
        <f>IF('Formato 4_Ppto'!Z$162&lt;&gt;"",'Formato 4_Ppto'!Z$162,"")</f>
        <v/>
      </c>
      <c r="BZ162" s="162" t="str">
        <f>IF('Formato 4_Ppto'!AA$162&lt;&gt;"",'Formato 4_Ppto'!AA$162,"")</f>
        <v/>
      </c>
      <c r="CA162" s="162" t="str">
        <f>IF('Formato 4_Ppto'!AB$162&lt;&gt;"",'Formato 4_Ppto'!AB$162,"")</f>
        <v/>
      </c>
      <c r="CB162" s="162" t="str">
        <f>IF('Formato 4_Ppto'!AC$162&lt;&gt;"",'Formato 4_Ppto'!AC$162,"")</f>
        <v/>
      </c>
      <c r="CC162" s="162" t="str">
        <f>IF('Formato 4_Ppto'!AD$162&lt;&gt;"",'Formato 4_Ppto'!AD$162,"")</f>
        <v/>
      </c>
      <c r="CD162" s="162" t="str">
        <f>IF('Formato 4_Ppto'!AE$162&lt;&gt;"",'Formato 4_Ppto'!AE$162,"")</f>
        <v/>
      </c>
      <c r="CE162" s="162" t="str">
        <f>IF('Formato 4_Ppto'!AF$162&lt;&gt;"",'Formato 4_Ppto'!AF$162,"")</f>
        <v/>
      </c>
      <c r="CF162" s="162" t="str">
        <f>IF('Formato 4_Ppto'!AG$162&lt;&gt;"",'Formato 4_Ppto'!AG$162,"")</f>
        <v/>
      </c>
      <c r="CG162" s="162" t="str">
        <f>IF('Formato 4_Ppto'!AH$162&lt;&gt;"",'Formato 4_Ppto'!AH$162,"")</f>
        <v/>
      </c>
      <c r="CH162" s="162" t="str">
        <f>IF('Formato 4_Ppto'!AI$162&lt;&gt;"",'Formato 4_Ppto'!AI$162,"")</f>
        <v/>
      </c>
      <c r="CI162" s="163" t="str">
        <f>IF('Formato 4_Ppto'!AJ$162&lt;&gt;"",'Formato 4_Ppto'!AJ$162,"")</f>
        <v/>
      </c>
      <c r="CJ162" s="13" t="str">
        <f>IF('Formato 4_Ppto'!B172&lt;&gt;"",'Formato 4_Ppto'!A172,"")</f>
        <v/>
      </c>
      <c r="CK162" s="24" t="str">
        <f>IF('Formato 4_Ppto'!B172&lt;&gt;"",'Formato 4_Ppto'!B172,"")</f>
        <v/>
      </c>
      <c r="CL162" s="22" t="str">
        <f>IF('Formato 4_Ppto'!C172&lt;&gt;"",'Formato 4_Ppto'!C172,"")</f>
        <v/>
      </c>
      <c r="CM162" s="24" t="str">
        <f>IF('Formato 4_Ppto'!D172&lt;&gt;"",'Formato 4_Ppto'!D172,"")</f>
        <v/>
      </c>
      <c r="CN162" s="161" t="str">
        <f>IF('Formato 4_Ppto'!E172&lt;&gt;"",'Formato 4_Ppto'!E172,"")</f>
        <v/>
      </c>
      <c r="CO162" s="161" t="str">
        <f>IF('Formato 4_Ppto'!G172&lt;&gt;"",'Formato 4_Ppto'!G172,"")</f>
        <v/>
      </c>
      <c r="CP162" s="163" t="str">
        <f>IF('Formato 4_Ppto'!I172&lt;&gt;"",'Formato 4_Ppto'!I172,"")</f>
        <v/>
      </c>
      <c r="CQ162" s="161" t="str">
        <f>IF('Formato 4_Ppto'!K172&lt;&gt;"",'Formato 4_Ppto'!K172,"")</f>
        <v/>
      </c>
      <c r="CR162" s="161" t="str">
        <f>IF('Formato 4_Ppto'!L172&lt;&gt;"",'Formato 4_Ppto'!L172,"")</f>
        <v/>
      </c>
      <c r="CS162" s="161" t="str">
        <f>IF('Formato 4_Ppto'!M172&lt;&gt;"",'Formato 4_Ppto'!M172,"")</f>
        <v/>
      </c>
      <c r="CT162" s="161" t="str">
        <f>IF('Formato 4_Ppto'!N172&lt;&gt;"",'Formato 4_Ppto'!N172,"")</f>
        <v/>
      </c>
      <c r="CU162" s="161" t="str">
        <f>IF('Formato 4_Ppto'!O172&lt;&gt;"",'Formato 4_Ppto'!O172,"")</f>
        <v/>
      </c>
      <c r="CV162" s="161" t="str">
        <f>IF('Formato 4_Ppto'!P172&lt;&gt;"",'Formato 4_Ppto'!P172,"")</f>
        <v/>
      </c>
      <c r="CW162" s="161" t="str">
        <f>IF('Formato 4_Ppto'!Q172&lt;&gt;"",'Formato 4_Ppto'!Q172,"")</f>
        <v/>
      </c>
      <c r="CX162" s="161" t="str">
        <f>IF('Formato 4_Ppto'!R172&lt;&gt;"",'Formato 4_Ppto'!R172,"")</f>
        <v/>
      </c>
      <c r="CY162" s="161" t="str">
        <f>IF('Formato 4_Ppto'!S172&lt;&gt;"",'Formato 4_Ppto'!S172,"")</f>
        <v/>
      </c>
      <c r="CZ162" s="161" t="str">
        <f>IF('Formato 4_Ppto'!T172&lt;&gt;"",'Formato 4_Ppto'!T172,"")</f>
        <v/>
      </c>
      <c r="DA162" s="161" t="str">
        <f>IF('Formato 4_Ppto'!U172&lt;&gt;"",'Formato 4_Ppto'!U172,"")</f>
        <v/>
      </c>
      <c r="DB162" s="161" t="str">
        <f>IF('Formato 4_Ppto'!V172&lt;&gt;"",'Formato 4_Ppto'!V172,"")</f>
        <v/>
      </c>
      <c r="DC162" s="161" t="str">
        <f>IF('Formato 4_Ppto'!W172&lt;&gt;"",'Formato 4_Ppto'!W172,"")</f>
        <v/>
      </c>
      <c r="DD162" s="162" t="str">
        <f>IF('Formato 4_Ppto'!X172&lt;&gt;"",'Formato 4_Ppto'!X172,"")</f>
        <v/>
      </c>
      <c r="DE162" s="162" t="str">
        <f>IF('Formato 4_Ppto'!Y172&lt;&gt;"",'Formato 4_Ppto'!Y172,"")</f>
        <v/>
      </c>
      <c r="DF162" s="162" t="str">
        <f>IF('Formato 4_Ppto'!Z172&lt;&gt;"",'Formato 4_Ppto'!Z172,"")</f>
        <v/>
      </c>
      <c r="DG162" s="162" t="str">
        <f>IF('Formato 4_Ppto'!AA172&lt;&gt;"",'Formato 4_Ppto'!AA172,"")</f>
        <v/>
      </c>
      <c r="DH162" s="162" t="str">
        <f>IF('Formato 4_Ppto'!AB172&lt;&gt;"",'Formato 4_Ppto'!AB172,"")</f>
        <v/>
      </c>
      <c r="DI162" s="162" t="str">
        <f>IF('Formato 4_Ppto'!AC172&lt;&gt;"",'Formato 4_Ppto'!AC172,"")</f>
        <v/>
      </c>
      <c r="DJ162" s="162" t="str">
        <f>IF('Formato 4_Ppto'!AD172&lt;&gt;"",'Formato 4_Ppto'!AD172,"")</f>
        <v/>
      </c>
      <c r="DK162" s="162" t="str">
        <f>IF('Formato 4_Ppto'!AE172&lt;&gt;"",'Formato 4_Ppto'!AE172,"")</f>
        <v/>
      </c>
      <c r="DL162" s="162" t="str">
        <f>IF('Formato 4_Ppto'!AF172&lt;&gt;"",'Formato 4_Ppto'!AF172,"")</f>
        <v/>
      </c>
      <c r="DM162" s="162" t="str">
        <f>IF('Formato 4_Ppto'!AG172&lt;&gt;"",'Formato 4_Ppto'!AG172,"")</f>
        <v/>
      </c>
      <c r="DN162" s="162" t="str">
        <f>IF('Formato 4_Ppto'!AH172&lt;&gt;"",'Formato 4_Ppto'!AH172,"")</f>
        <v/>
      </c>
      <c r="DO162" s="162" t="str">
        <f>IF('Formato 4_Ppto'!AI172&lt;&gt;"",'Formato 4_Ppto'!AI172,"")</f>
        <v/>
      </c>
      <c r="DP162" s="163" t="str">
        <f>IF('Formato 4_Ppto'!AJ172&lt;&gt;"",'Formato 4_Ppto'!AJ172,"")</f>
        <v/>
      </c>
    </row>
    <row r="163" spans="2:120" x14ac:dyDescent="0.3">
      <c r="B163" s="13" t="str">
        <f>IF(OR(Tabla6[[#This Row],[IDA]]="",Tabla6[[#This Row],[IDT]]="",Tabla6[[#This Row],[IDI]]=""),"",Tabla6[[#This Row],[IDA]]&amp;"."&amp;Tabla6[[#This Row],[IDT]]&amp;"."&amp;Tabla6[[#This Row],[IDI]])</f>
        <v/>
      </c>
      <c r="C163" s="13" t="str">
        <f>IF(Formato_02!$B$14&lt;&gt;"",0,"")</f>
        <v/>
      </c>
      <c r="D163" s="13" t="str">
        <f>IF(Formato_02!$H$9&lt;&gt;"",Formato_02!$H$9,"")</f>
        <v/>
      </c>
      <c r="E163" s="24" t="str">
        <f t="shared" si="16"/>
        <v/>
      </c>
      <c r="F163" s="24" t="str">
        <f>IF(Formato_02!$B$14&lt;&gt;"",Formato_02!$B$14,"")</f>
        <v/>
      </c>
      <c r="G163" s="22" t="str">
        <f>IF('Formato 3_Gantt'!C168&lt;&gt;"",'Formato 3_Gantt'!C168,"")</f>
        <v/>
      </c>
      <c r="H163" s="13" t="str">
        <f>IF('Formato 3_Gantt'!D$8&lt;&gt;"",'Formato 3_Gantt'!D$8,"")</f>
        <v/>
      </c>
      <c r="I163" s="13" t="str">
        <f>IF('Formato 3_Gantt'!E$8&lt;&gt;"",'Formato 3_Gantt'!E$8,"")</f>
        <v/>
      </c>
      <c r="J163" s="13" t="str">
        <f>IF('Formato 3_Gantt'!F$8&lt;&gt;"",'Formato 3_Gantt'!F$8,"")</f>
        <v/>
      </c>
      <c r="K163" s="158" t="str">
        <f>IF('Formato 3_Gantt'!G$8&lt;&gt;"",'Formato 3_Gantt'!G$8,"")</f>
        <v/>
      </c>
      <c r="L163" s="158" t="str">
        <f>IF('Formato 3_Gantt'!H$8&lt;&gt;"",'Formato 3_Gantt'!H$8,"")</f>
        <v/>
      </c>
      <c r="M163" s="13" t="str">
        <f>IF('Formato 3_Gantt'!BL$8&lt;&gt;"",'Formato 3_Gantt'!BL$8,"")</f>
        <v/>
      </c>
      <c r="N163" s="13" t="str">
        <f>IF('Formato 3_Gantt'!BM$8&lt;&gt;"",'Formato 3_Gantt'!BM$8,"")</f>
        <v/>
      </c>
      <c r="O163" s="13" t="str">
        <f>IF('Formato 3_Gantt'!BN$8&lt;&gt;"",'Formato 3_Gantt'!BN$8,"")</f>
        <v/>
      </c>
      <c r="P163" s="13" t="str">
        <f>IF('Formato 3_Gantt'!BO$8&lt;&gt;"",'Formato 3_Gantt'!BO$8,"")</f>
        <v/>
      </c>
      <c r="Q163" s="13" t="str">
        <f>IF('Formato 3_Gantt'!BP$8&lt;&gt;"",'Formato 3_Gantt'!BP$8,"")</f>
        <v/>
      </c>
      <c r="R163" s="13" t="str">
        <f>IF('Formato 3_Gantt'!BQ$8&lt;&gt;"",'Formato 3_Gantt'!BQ$8,"")</f>
        <v/>
      </c>
      <c r="S163" s="13" t="str">
        <f>IF('Formato 3_Gantt'!BR$8&lt;&gt;"",'Formato 3_Gantt'!BR$8,"")</f>
        <v/>
      </c>
      <c r="T163" s="13" t="str">
        <f>IF('Formato 3_Gantt'!BS$8&lt;&gt;"",'Formato 3_Gantt'!BS$8,"")</f>
        <v/>
      </c>
      <c r="U163" s="13" t="str">
        <f>IF('Formato 3_Gantt'!BT$8&lt;&gt;"",'Formato 3_Gantt'!BT$8,"")</f>
        <v/>
      </c>
      <c r="V163" s="13" t="str">
        <f>IF('Formato 3_Gantt'!BU$8&lt;&gt;"",'Formato 3_Gantt'!BU$8,"")</f>
        <v/>
      </c>
      <c r="W163" s="13" t="str">
        <f>IF('Formato 3_Gantt'!BV$8&lt;&gt;"",'Formato 3_Gantt'!BV$8,"")</f>
        <v/>
      </c>
      <c r="X163" s="13" t="str">
        <f>IF('Formato 3_Gantt'!BW$8&lt;&gt;"",'Formato 3_Gantt'!BW$8,"")</f>
        <v/>
      </c>
      <c r="Y163" s="13" t="str">
        <f>IF('Formato 3_Gantt'!BX$8&lt;&gt;"",'Formato 3_Gantt'!BX$8,"")</f>
        <v/>
      </c>
      <c r="Z163" s="162" t="str">
        <f>IF(Formato_02!S$15&lt;&gt;"",Formato_02!S$15,"")</f>
        <v/>
      </c>
      <c r="AA163" s="162" t="str">
        <f>IF(Formato_02!T$15&lt;&gt;"",Formato_02!T$15,"")</f>
        <v/>
      </c>
      <c r="AB163" s="162" t="str">
        <f>IF(Formato_02!U$15&lt;&gt;"",Formato_02!U$15,"")</f>
        <v/>
      </c>
      <c r="AC163" s="162" t="str">
        <f>IF(Formato_02!V$15&lt;&gt;"",Formato_02!V$15,"")</f>
        <v/>
      </c>
      <c r="AD163" s="162" t="str">
        <f>IF(Formato_02!W$15&lt;&gt;"",Formato_02!W$15,"")</f>
        <v/>
      </c>
      <c r="AE163" s="162" t="str">
        <f>IF(Formato_02!X$15&lt;&gt;"",Formato_02!X$15,"")</f>
        <v/>
      </c>
      <c r="AF163" s="162" t="str">
        <f>IF(Formato_02!Y$15&lt;&gt;"",Formato_02!Y$15,"")</f>
        <v/>
      </c>
      <c r="AG163" s="162" t="str">
        <f>IF(Formato_02!Z$15&lt;&gt;"",Formato_02!Z$15,"")</f>
        <v/>
      </c>
      <c r="AH163" s="162" t="str">
        <f>IF(Formato_02!AA$15&lt;&gt;"",Formato_02!AA$15,"")</f>
        <v/>
      </c>
      <c r="AI163" s="162" t="str">
        <f>IF(Formato_02!AB$15&lt;&gt;"",Formato_02!AB$15,"")</f>
        <v/>
      </c>
      <c r="AJ163" s="162" t="str">
        <f>IF(Formato_02!AC$15&lt;&gt;"",Formato_02!AC$15,"")</f>
        <v/>
      </c>
      <c r="AK163" s="162" t="str">
        <f>IF(Formato_02!AD$15&lt;&gt;"",Formato_02!AD$15,"")</f>
        <v/>
      </c>
      <c r="AL163" s="162" t="str">
        <f>IF(Formato_02!$N$14&lt;&gt;"",Formato_02!$N$14,"")</f>
        <v/>
      </c>
      <c r="AM163" s="13" t="str">
        <f>IF(Formato_02!$X$4&lt;&gt;"","AN","")</f>
        <v/>
      </c>
      <c r="AN163" s="24" t="str">
        <f t="shared" si="17"/>
        <v/>
      </c>
      <c r="AO163" s="13" t="str">
        <f>IF(Formato_02!$Y$4&lt;&gt;"","P027","")</f>
        <v/>
      </c>
      <c r="AP163" s="24" t="str">
        <f t="shared" si="18"/>
        <v/>
      </c>
      <c r="AQ163" s="13" t="str">
        <f>IF(Formato_02!$Z$4&lt;&gt;"","PNCVG","")</f>
        <v/>
      </c>
      <c r="AR163" s="24" t="str">
        <f t="shared" si="19"/>
        <v/>
      </c>
      <c r="AS163" s="13" t="str">
        <f>IF(Formato_02!$AA$4&lt;&gt;"","PNFF","")</f>
        <v/>
      </c>
      <c r="AT163" s="24" t="str">
        <f t="shared" si="20"/>
        <v/>
      </c>
      <c r="AU163" s="13" t="str">
        <f>IF(Formato_02!$AB$4&lt;&gt;"","PNPAM","")</f>
        <v/>
      </c>
      <c r="AV163" s="24" t="str">
        <f t="shared" si="21"/>
        <v/>
      </c>
      <c r="AW163" s="13" t="str">
        <f>IF(Formato_02!$AC$4&lt;&gt;"","PNAIA","")</f>
        <v/>
      </c>
      <c r="AX163" s="24" t="str">
        <f t="shared" si="22"/>
        <v/>
      </c>
      <c r="AY163" s="13" t="str">
        <f>IF(Formato_02!$AD$4&lt;&gt;"","PIO","")</f>
        <v/>
      </c>
      <c r="AZ163" s="24" t="str">
        <f t="shared" si="23"/>
        <v/>
      </c>
      <c r="BA163" s="13" t="str">
        <f>IF('Formato 3_Gantt'!B$14&lt;&gt;"",'Formato 3_Gantt'!A$14,"")</f>
        <v/>
      </c>
      <c r="BB163" s="24" t="str">
        <f>IF('Formato 3_Gantt'!B$14&lt;&gt;"",'Formato 3_Gantt'!B$14,"")</f>
        <v/>
      </c>
      <c r="BC163" s="22" t="str">
        <f>IF('Formato 3_Gantt'!C$14&lt;&gt;"",'Formato 3_Gantt'!C$14,"")</f>
        <v/>
      </c>
      <c r="BD163" s="13" t="str">
        <f>IF('Formato 3_Gantt'!D$14&lt;&gt;"",'Formato 3_Gantt'!D$14,"")</f>
        <v/>
      </c>
      <c r="BE163" s="161" t="str">
        <f>IF('Formato 3_Gantt'!E$14&lt;&gt;"",'Formato 3_Gantt'!E$14,"")</f>
        <v/>
      </c>
      <c r="BF163" s="13" t="str">
        <f>IF('Formato 3_Gantt'!F$14&lt;&gt;"",'Formato 3_Gantt'!F$14,"")</f>
        <v/>
      </c>
      <c r="BG163" s="158" t="str">
        <f>IF('Formato 3_Gantt'!G$14&lt;&gt;"",'Formato 3_Gantt'!G$14,"")</f>
        <v/>
      </c>
      <c r="BH163" s="158" t="str">
        <f>IF('Formato 3_Gantt'!H$14&lt;&gt;"",'Formato 3_Gantt'!H$14,"")</f>
        <v/>
      </c>
      <c r="BI163" s="161" t="str">
        <f>IF('Formato 3_Gantt'!BL$14&lt;&gt;"",'Formato 3_Gantt'!BL$14,"")</f>
        <v/>
      </c>
      <c r="BJ163" s="161" t="str">
        <f>IF('Formato 3_Gantt'!BM$14&lt;&gt;"",'Formato 3_Gantt'!BM$14,"")</f>
        <v/>
      </c>
      <c r="BK163" s="161" t="str">
        <f>IF('Formato 3_Gantt'!BN$14&lt;&gt;"",'Formato 3_Gantt'!BN$14,"")</f>
        <v/>
      </c>
      <c r="BL163" s="161" t="str">
        <f>IF('Formato 3_Gantt'!BO$14&lt;&gt;"",'Formato 3_Gantt'!BO$14,"")</f>
        <v/>
      </c>
      <c r="BM163" s="161" t="str">
        <f>IF('Formato 3_Gantt'!BP$14&lt;&gt;"",'Formato 3_Gantt'!BP$14,"")</f>
        <v/>
      </c>
      <c r="BN163" s="161" t="str">
        <f>IF('Formato 3_Gantt'!BQ$14&lt;&gt;"",'Formato 3_Gantt'!BQ$14,"")</f>
        <v/>
      </c>
      <c r="BO163" s="161" t="str">
        <f>IF('Formato 3_Gantt'!BR$14&lt;&gt;"",'Formato 3_Gantt'!BR$14,"")</f>
        <v/>
      </c>
      <c r="BP163" s="161" t="str">
        <f>IF('Formato 3_Gantt'!BS$14&lt;&gt;"",'Formato 3_Gantt'!BS$14,"")</f>
        <v/>
      </c>
      <c r="BQ163" s="161" t="str">
        <f>IF('Formato 3_Gantt'!BT$14&lt;&gt;"",'Formato 3_Gantt'!BT$14,"")</f>
        <v/>
      </c>
      <c r="BR163" s="161" t="str">
        <f>IF('Formato 3_Gantt'!BU$14&lt;&gt;"",'Formato 3_Gantt'!BU$14,"")</f>
        <v/>
      </c>
      <c r="BS163" s="161" t="str">
        <f>IF('Formato 3_Gantt'!BV$14&lt;&gt;"",'Formato 3_Gantt'!BV$14,"")</f>
        <v/>
      </c>
      <c r="BT163" s="161" t="str">
        <f>IF('Formato 3_Gantt'!BW$14&lt;&gt;"",'Formato 3_Gantt'!BW$14,"")</f>
        <v/>
      </c>
      <c r="BU163" s="161" t="str">
        <f>IF('Formato 3_Gantt'!BX$14&lt;&gt;"",'Formato 3_Gantt'!BX$14,"")</f>
        <v/>
      </c>
      <c r="BV163" s="163" t="str">
        <f>IF('Formato 4_Ppto'!I$162&lt;&gt;"",'Formato 4_Ppto'!I$162,"")</f>
        <v/>
      </c>
      <c r="BW163" s="162" t="str">
        <f>IF('Formato 4_Ppto'!X$162&lt;&gt;"",'Formato 4_Ppto'!X$162,"")</f>
        <v/>
      </c>
      <c r="BX163" s="162" t="str">
        <f>IF('Formato 4_Ppto'!Y$162&lt;&gt;"",'Formato 4_Ppto'!Y$162,"")</f>
        <v/>
      </c>
      <c r="BY163" s="162" t="str">
        <f>IF('Formato 4_Ppto'!Z$162&lt;&gt;"",'Formato 4_Ppto'!Z$162,"")</f>
        <v/>
      </c>
      <c r="BZ163" s="162" t="str">
        <f>IF('Formato 4_Ppto'!AA$162&lt;&gt;"",'Formato 4_Ppto'!AA$162,"")</f>
        <v/>
      </c>
      <c r="CA163" s="162" t="str">
        <f>IF('Formato 4_Ppto'!AB$162&lt;&gt;"",'Formato 4_Ppto'!AB$162,"")</f>
        <v/>
      </c>
      <c r="CB163" s="162" t="str">
        <f>IF('Formato 4_Ppto'!AC$162&lt;&gt;"",'Formato 4_Ppto'!AC$162,"")</f>
        <v/>
      </c>
      <c r="CC163" s="162" t="str">
        <f>IF('Formato 4_Ppto'!AD$162&lt;&gt;"",'Formato 4_Ppto'!AD$162,"")</f>
        <v/>
      </c>
      <c r="CD163" s="162" t="str">
        <f>IF('Formato 4_Ppto'!AE$162&lt;&gt;"",'Formato 4_Ppto'!AE$162,"")</f>
        <v/>
      </c>
      <c r="CE163" s="162" t="str">
        <f>IF('Formato 4_Ppto'!AF$162&lt;&gt;"",'Formato 4_Ppto'!AF$162,"")</f>
        <v/>
      </c>
      <c r="CF163" s="162" t="str">
        <f>IF('Formato 4_Ppto'!AG$162&lt;&gt;"",'Formato 4_Ppto'!AG$162,"")</f>
        <v/>
      </c>
      <c r="CG163" s="162" t="str">
        <f>IF('Formato 4_Ppto'!AH$162&lt;&gt;"",'Formato 4_Ppto'!AH$162,"")</f>
        <v/>
      </c>
      <c r="CH163" s="162" t="str">
        <f>IF('Formato 4_Ppto'!AI$162&lt;&gt;"",'Formato 4_Ppto'!AI$162,"")</f>
        <v/>
      </c>
      <c r="CI163" s="163" t="str">
        <f>IF('Formato 4_Ppto'!AJ$162&lt;&gt;"",'Formato 4_Ppto'!AJ$162,"")</f>
        <v/>
      </c>
      <c r="CJ163" s="13" t="str">
        <f>IF('Formato 4_Ppto'!B173&lt;&gt;"",'Formato 4_Ppto'!A173,"")</f>
        <v/>
      </c>
      <c r="CK163" s="24" t="str">
        <f>IF('Formato 4_Ppto'!B173&lt;&gt;"",'Formato 4_Ppto'!B173,"")</f>
        <v/>
      </c>
      <c r="CL163" s="22" t="str">
        <f>IF('Formato 4_Ppto'!C173&lt;&gt;"",'Formato 4_Ppto'!C173,"")</f>
        <v/>
      </c>
      <c r="CM163" s="24" t="str">
        <f>IF('Formato 4_Ppto'!D173&lt;&gt;"",'Formato 4_Ppto'!D173,"")</f>
        <v/>
      </c>
      <c r="CN163" s="161" t="str">
        <f>IF('Formato 4_Ppto'!E173&lt;&gt;"",'Formato 4_Ppto'!E173,"")</f>
        <v/>
      </c>
      <c r="CO163" s="161" t="str">
        <f>IF('Formato 4_Ppto'!G173&lt;&gt;"",'Formato 4_Ppto'!G173,"")</f>
        <v/>
      </c>
      <c r="CP163" s="163" t="str">
        <f>IF('Formato 4_Ppto'!I173&lt;&gt;"",'Formato 4_Ppto'!I173,"")</f>
        <v/>
      </c>
      <c r="CQ163" s="161" t="str">
        <f>IF('Formato 4_Ppto'!K173&lt;&gt;"",'Formato 4_Ppto'!K173,"")</f>
        <v/>
      </c>
      <c r="CR163" s="161" t="str">
        <f>IF('Formato 4_Ppto'!L173&lt;&gt;"",'Formato 4_Ppto'!L173,"")</f>
        <v/>
      </c>
      <c r="CS163" s="161" t="str">
        <f>IF('Formato 4_Ppto'!M173&lt;&gt;"",'Formato 4_Ppto'!M173,"")</f>
        <v/>
      </c>
      <c r="CT163" s="161" t="str">
        <f>IF('Formato 4_Ppto'!N173&lt;&gt;"",'Formato 4_Ppto'!N173,"")</f>
        <v/>
      </c>
      <c r="CU163" s="161" t="str">
        <f>IF('Formato 4_Ppto'!O173&lt;&gt;"",'Formato 4_Ppto'!O173,"")</f>
        <v/>
      </c>
      <c r="CV163" s="161" t="str">
        <f>IF('Formato 4_Ppto'!P173&lt;&gt;"",'Formato 4_Ppto'!P173,"")</f>
        <v/>
      </c>
      <c r="CW163" s="161" t="str">
        <f>IF('Formato 4_Ppto'!Q173&lt;&gt;"",'Formato 4_Ppto'!Q173,"")</f>
        <v/>
      </c>
      <c r="CX163" s="161" t="str">
        <f>IF('Formato 4_Ppto'!R173&lt;&gt;"",'Formato 4_Ppto'!R173,"")</f>
        <v/>
      </c>
      <c r="CY163" s="161" t="str">
        <f>IF('Formato 4_Ppto'!S173&lt;&gt;"",'Formato 4_Ppto'!S173,"")</f>
        <v/>
      </c>
      <c r="CZ163" s="161" t="str">
        <f>IF('Formato 4_Ppto'!T173&lt;&gt;"",'Formato 4_Ppto'!T173,"")</f>
        <v/>
      </c>
      <c r="DA163" s="161" t="str">
        <f>IF('Formato 4_Ppto'!U173&lt;&gt;"",'Formato 4_Ppto'!U173,"")</f>
        <v/>
      </c>
      <c r="DB163" s="161" t="str">
        <f>IF('Formato 4_Ppto'!V173&lt;&gt;"",'Formato 4_Ppto'!V173,"")</f>
        <v/>
      </c>
      <c r="DC163" s="161" t="str">
        <f>IF('Formato 4_Ppto'!W173&lt;&gt;"",'Formato 4_Ppto'!W173,"")</f>
        <v/>
      </c>
      <c r="DD163" s="162" t="str">
        <f>IF('Formato 4_Ppto'!X173&lt;&gt;"",'Formato 4_Ppto'!X173,"")</f>
        <v/>
      </c>
      <c r="DE163" s="162" t="str">
        <f>IF('Formato 4_Ppto'!Y173&lt;&gt;"",'Formato 4_Ppto'!Y173,"")</f>
        <v/>
      </c>
      <c r="DF163" s="162" t="str">
        <f>IF('Formato 4_Ppto'!Z173&lt;&gt;"",'Formato 4_Ppto'!Z173,"")</f>
        <v/>
      </c>
      <c r="DG163" s="162" t="str">
        <f>IF('Formato 4_Ppto'!AA173&lt;&gt;"",'Formato 4_Ppto'!AA173,"")</f>
        <v/>
      </c>
      <c r="DH163" s="162" t="str">
        <f>IF('Formato 4_Ppto'!AB173&lt;&gt;"",'Formato 4_Ppto'!AB173,"")</f>
        <v/>
      </c>
      <c r="DI163" s="162" t="str">
        <f>IF('Formato 4_Ppto'!AC173&lt;&gt;"",'Formato 4_Ppto'!AC173,"")</f>
        <v/>
      </c>
      <c r="DJ163" s="162" t="str">
        <f>IF('Formato 4_Ppto'!AD173&lt;&gt;"",'Formato 4_Ppto'!AD173,"")</f>
        <v/>
      </c>
      <c r="DK163" s="162" t="str">
        <f>IF('Formato 4_Ppto'!AE173&lt;&gt;"",'Formato 4_Ppto'!AE173,"")</f>
        <v/>
      </c>
      <c r="DL163" s="162" t="str">
        <f>IF('Formato 4_Ppto'!AF173&lt;&gt;"",'Formato 4_Ppto'!AF173,"")</f>
        <v/>
      </c>
      <c r="DM163" s="162" t="str">
        <f>IF('Formato 4_Ppto'!AG173&lt;&gt;"",'Formato 4_Ppto'!AG173,"")</f>
        <v/>
      </c>
      <c r="DN163" s="162" t="str">
        <f>IF('Formato 4_Ppto'!AH173&lt;&gt;"",'Formato 4_Ppto'!AH173,"")</f>
        <v/>
      </c>
      <c r="DO163" s="162" t="str">
        <f>IF('Formato 4_Ppto'!AI173&lt;&gt;"",'Formato 4_Ppto'!AI173,"")</f>
        <v/>
      </c>
      <c r="DP163" s="163" t="str">
        <f>IF('Formato 4_Ppto'!AJ173&lt;&gt;"",'Formato 4_Ppto'!AJ173,"")</f>
        <v/>
      </c>
    </row>
    <row r="164" spans="2:120" x14ac:dyDescent="0.3">
      <c r="B164" s="13" t="str">
        <f>IF(OR(Tabla6[[#This Row],[IDA]]="",Tabla6[[#This Row],[IDT]]="",Tabla6[[#This Row],[IDI]]=""),"",Tabla6[[#This Row],[IDA]]&amp;"."&amp;Tabla6[[#This Row],[IDT]]&amp;"."&amp;Tabla6[[#This Row],[IDI]])</f>
        <v/>
      </c>
      <c r="C164" s="13" t="str">
        <f>IF(Formato_02!$B$14&lt;&gt;"",0,"")</f>
        <v/>
      </c>
      <c r="D164" s="13" t="str">
        <f>IF(Formato_02!$H$9&lt;&gt;"",Formato_02!$H$9,"")</f>
        <v/>
      </c>
      <c r="E164" s="24" t="str">
        <f t="shared" si="16"/>
        <v/>
      </c>
      <c r="F164" s="24" t="str">
        <f>IF(Formato_02!$B$14&lt;&gt;"",Formato_02!$B$14,"")</f>
        <v/>
      </c>
      <c r="G164" s="22" t="str">
        <f>IF('Formato 3_Gantt'!C169&lt;&gt;"",'Formato 3_Gantt'!C169,"")</f>
        <v/>
      </c>
      <c r="H164" s="13" t="str">
        <f>IF('Formato 3_Gantt'!D$8&lt;&gt;"",'Formato 3_Gantt'!D$8,"")</f>
        <v/>
      </c>
      <c r="I164" s="13" t="str">
        <f>IF('Formato 3_Gantt'!E$8&lt;&gt;"",'Formato 3_Gantt'!E$8,"")</f>
        <v/>
      </c>
      <c r="J164" s="13" t="str">
        <f>IF('Formato 3_Gantt'!F$8&lt;&gt;"",'Formato 3_Gantt'!F$8,"")</f>
        <v/>
      </c>
      <c r="K164" s="158" t="str">
        <f>IF('Formato 3_Gantt'!G$8&lt;&gt;"",'Formato 3_Gantt'!G$8,"")</f>
        <v/>
      </c>
      <c r="L164" s="158" t="str">
        <f>IF('Formato 3_Gantt'!H$8&lt;&gt;"",'Formato 3_Gantt'!H$8,"")</f>
        <v/>
      </c>
      <c r="M164" s="13" t="str">
        <f>IF('Formato 3_Gantt'!BL$8&lt;&gt;"",'Formato 3_Gantt'!BL$8,"")</f>
        <v/>
      </c>
      <c r="N164" s="13" t="str">
        <f>IF('Formato 3_Gantt'!BM$8&lt;&gt;"",'Formato 3_Gantt'!BM$8,"")</f>
        <v/>
      </c>
      <c r="O164" s="13" t="str">
        <f>IF('Formato 3_Gantt'!BN$8&lt;&gt;"",'Formato 3_Gantt'!BN$8,"")</f>
        <v/>
      </c>
      <c r="P164" s="13" t="str">
        <f>IF('Formato 3_Gantt'!BO$8&lt;&gt;"",'Formato 3_Gantt'!BO$8,"")</f>
        <v/>
      </c>
      <c r="Q164" s="13" t="str">
        <f>IF('Formato 3_Gantt'!BP$8&lt;&gt;"",'Formato 3_Gantt'!BP$8,"")</f>
        <v/>
      </c>
      <c r="R164" s="13" t="str">
        <f>IF('Formato 3_Gantt'!BQ$8&lt;&gt;"",'Formato 3_Gantt'!BQ$8,"")</f>
        <v/>
      </c>
      <c r="S164" s="13" t="str">
        <f>IF('Formato 3_Gantt'!BR$8&lt;&gt;"",'Formato 3_Gantt'!BR$8,"")</f>
        <v/>
      </c>
      <c r="T164" s="13" t="str">
        <f>IF('Formato 3_Gantt'!BS$8&lt;&gt;"",'Formato 3_Gantt'!BS$8,"")</f>
        <v/>
      </c>
      <c r="U164" s="13" t="str">
        <f>IF('Formato 3_Gantt'!BT$8&lt;&gt;"",'Formato 3_Gantt'!BT$8,"")</f>
        <v/>
      </c>
      <c r="V164" s="13" t="str">
        <f>IF('Formato 3_Gantt'!BU$8&lt;&gt;"",'Formato 3_Gantt'!BU$8,"")</f>
        <v/>
      </c>
      <c r="W164" s="13" t="str">
        <f>IF('Formato 3_Gantt'!BV$8&lt;&gt;"",'Formato 3_Gantt'!BV$8,"")</f>
        <v/>
      </c>
      <c r="X164" s="13" t="str">
        <f>IF('Formato 3_Gantt'!BW$8&lt;&gt;"",'Formato 3_Gantt'!BW$8,"")</f>
        <v/>
      </c>
      <c r="Y164" s="13" t="str">
        <f>IF('Formato 3_Gantt'!BX$8&lt;&gt;"",'Formato 3_Gantt'!BX$8,"")</f>
        <v/>
      </c>
      <c r="Z164" s="162" t="str">
        <f>IF(Formato_02!S$15&lt;&gt;"",Formato_02!S$15,"")</f>
        <v/>
      </c>
      <c r="AA164" s="162" t="str">
        <f>IF(Formato_02!T$15&lt;&gt;"",Formato_02!T$15,"")</f>
        <v/>
      </c>
      <c r="AB164" s="162" t="str">
        <f>IF(Formato_02!U$15&lt;&gt;"",Formato_02!U$15,"")</f>
        <v/>
      </c>
      <c r="AC164" s="162" t="str">
        <f>IF(Formato_02!V$15&lt;&gt;"",Formato_02!V$15,"")</f>
        <v/>
      </c>
      <c r="AD164" s="162" t="str">
        <f>IF(Formato_02!W$15&lt;&gt;"",Formato_02!W$15,"")</f>
        <v/>
      </c>
      <c r="AE164" s="162" t="str">
        <f>IF(Formato_02!X$15&lt;&gt;"",Formato_02!X$15,"")</f>
        <v/>
      </c>
      <c r="AF164" s="162" t="str">
        <f>IF(Formato_02!Y$15&lt;&gt;"",Formato_02!Y$15,"")</f>
        <v/>
      </c>
      <c r="AG164" s="162" t="str">
        <f>IF(Formato_02!Z$15&lt;&gt;"",Formato_02!Z$15,"")</f>
        <v/>
      </c>
      <c r="AH164" s="162" t="str">
        <f>IF(Formato_02!AA$15&lt;&gt;"",Formato_02!AA$15,"")</f>
        <v/>
      </c>
      <c r="AI164" s="162" t="str">
        <f>IF(Formato_02!AB$15&lt;&gt;"",Formato_02!AB$15,"")</f>
        <v/>
      </c>
      <c r="AJ164" s="162" t="str">
        <f>IF(Formato_02!AC$15&lt;&gt;"",Formato_02!AC$15,"")</f>
        <v/>
      </c>
      <c r="AK164" s="162" t="str">
        <f>IF(Formato_02!AD$15&lt;&gt;"",Formato_02!AD$15,"")</f>
        <v/>
      </c>
      <c r="AL164" s="162" t="str">
        <f>IF(Formato_02!$N$14&lt;&gt;"",Formato_02!$N$14,"")</f>
        <v/>
      </c>
      <c r="AM164" s="13" t="str">
        <f>IF(Formato_02!$X$4&lt;&gt;"","AN","")</f>
        <v/>
      </c>
      <c r="AN164" s="24" t="str">
        <f t="shared" si="17"/>
        <v/>
      </c>
      <c r="AO164" s="13" t="str">
        <f>IF(Formato_02!$Y$4&lt;&gt;"","P027","")</f>
        <v/>
      </c>
      <c r="AP164" s="24" t="str">
        <f t="shared" si="18"/>
        <v/>
      </c>
      <c r="AQ164" s="13" t="str">
        <f>IF(Formato_02!$Z$4&lt;&gt;"","PNCVG","")</f>
        <v/>
      </c>
      <c r="AR164" s="24" t="str">
        <f t="shared" si="19"/>
        <v/>
      </c>
      <c r="AS164" s="13" t="str">
        <f>IF(Formato_02!$AA$4&lt;&gt;"","PNFF","")</f>
        <v/>
      </c>
      <c r="AT164" s="24" t="str">
        <f t="shared" si="20"/>
        <v/>
      </c>
      <c r="AU164" s="13" t="str">
        <f>IF(Formato_02!$AB$4&lt;&gt;"","PNPAM","")</f>
        <v/>
      </c>
      <c r="AV164" s="24" t="str">
        <f t="shared" si="21"/>
        <v/>
      </c>
      <c r="AW164" s="13" t="str">
        <f>IF(Formato_02!$AC$4&lt;&gt;"","PNAIA","")</f>
        <v/>
      </c>
      <c r="AX164" s="24" t="str">
        <f t="shared" si="22"/>
        <v/>
      </c>
      <c r="AY164" s="13" t="str">
        <f>IF(Formato_02!$AD$4&lt;&gt;"","PIO","")</f>
        <v/>
      </c>
      <c r="AZ164" s="24" t="str">
        <f t="shared" si="23"/>
        <v/>
      </c>
      <c r="BA164" s="13" t="str">
        <f>IF('Formato 3_Gantt'!B$14&lt;&gt;"",'Formato 3_Gantt'!A$14,"")</f>
        <v/>
      </c>
      <c r="BB164" s="24" t="str">
        <f>IF('Formato 3_Gantt'!B$14&lt;&gt;"",'Formato 3_Gantt'!B$14,"")</f>
        <v/>
      </c>
      <c r="BC164" s="22" t="str">
        <f>IF('Formato 3_Gantt'!C$14&lt;&gt;"",'Formato 3_Gantt'!C$14,"")</f>
        <v/>
      </c>
      <c r="BD164" s="13" t="str">
        <f>IF('Formato 3_Gantt'!D$14&lt;&gt;"",'Formato 3_Gantt'!D$14,"")</f>
        <v/>
      </c>
      <c r="BE164" s="161" t="str">
        <f>IF('Formato 3_Gantt'!E$14&lt;&gt;"",'Formato 3_Gantt'!E$14,"")</f>
        <v/>
      </c>
      <c r="BF164" s="13" t="str">
        <f>IF('Formato 3_Gantt'!F$14&lt;&gt;"",'Formato 3_Gantt'!F$14,"")</f>
        <v/>
      </c>
      <c r="BG164" s="158" t="str">
        <f>IF('Formato 3_Gantt'!G$14&lt;&gt;"",'Formato 3_Gantt'!G$14,"")</f>
        <v/>
      </c>
      <c r="BH164" s="158" t="str">
        <f>IF('Formato 3_Gantt'!H$14&lt;&gt;"",'Formato 3_Gantt'!H$14,"")</f>
        <v/>
      </c>
      <c r="BI164" s="161" t="str">
        <f>IF('Formato 3_Gantt'!BL$14&lt;&gt;"",'Formato 3_Gantt'!BL$14,"")</f>
        <v/>
      </c>
      <c r="BJ164" s="161" t="str">
        <f>IF('Formato 3_Gantt'!BM$14&lt;&gt;"",'Formato 3_Gantt'!BM$14,"")</f>
        <v/>
      </c>
      <c r="BK164" s="161" t="str">
        <f>IF('Formato 3_Gantt'!BN$14&lt;&gt;"",'Formato 3_Gantt'!BN$14,"")</f>
        <v/>
      </c>
      <c r="BL164" s="161" t="str">
        <f>IF('Formato 3_Gantt'!BO$14&lt;&gt;"",'Formato 3_Gantt'!BO$14,"")</f>
        <v/>
      </c>
      <c r="BM164" s="161" t="str">
        <f>IF('Formato 3_Gantt'!BP$14&lt;&gt;"",'Formato 3_Gantt'!BP$14,"")</f>
        <v/>
      </c>
      <c r="BN164" s="161" t="str">
        <f>IF('Formato 3_Gantt'!BQ$14&lt;&gt;"",'Formato 3_Gantt'!BQ$14,"")</f>
        <v/>
      </c>
      <c r="BO164" s="161" t="str">
        <f>IF('Formato 3_Gantt'!BR$14&lt;&gt;"",'Formato 3_Gantt'!BR$14,"")</f>
        <v/>
      </c>
      <c r="BP164" s="161" t="str">
        <f>IF('Formato 3_Gantt'!BS$14&lt;&gt;"",'Formato 3_Gantt'!BS$14,"")</f>
        <v/>
      </c>
      <c r="BQ164" s="161" t="str">
        <f>IF('Formato 3_Gantt'!BT$14&lt;&gt;"",'Formato 3_Gantt'!BT$14,"")</f>
        <v/>
      </c>
      <c r="BR164" s="161" t="str">
        <f>IF('Formato 3_Gantt'!BU$14&lt;&gt;"",'Formato 3_Gantt'!BU$14,"")</f>
        <v/>
      </c>
      <c r="BS164" s="161" t="str">
        <f>IF('Formato 3_Gantt'!BV$14&lt;&gt;"",'Formato 3_Gantt'!BV$14,"")</f>
        <v/>
      </c>
      <c r="BT164" s="161" t="str">
        <f>IF('Formato 3_Gantt'!BW$14&lt;&gt;"",'Formato 3_Gantt'!BW$14,"")</f>
        <v/>
      </c>
      <c r="BU164" s="161" t="str">
        <f>IF('Formato 3_Gantt'!BX$14&lt;&gt;"",'Formato 3_Gantt'!BX$14,"")</f>
        <v/>
      </c>
      <c r="BV164" s="163" t="str">
        <f>IF('Formato 4_Ppto'!I$162&lt;&gt;"",'Formato 4_Ppto'!I$162,"")</f>
        <v/>
      </c>
      <c r="BW164" s="162" t="str">
        <f>IF('Formato 4_Ppto'!X$162&lt;&gt;"",'Formato 4_Ppto'!X$162,"")</f>
        <v/>
      </c>
      <c r="BX164" s="162" t="str">
        <f>IF('Formato 4_Ppto'!Y$162&lt;&gt;"",'Formato 4_Ppto'!Y$162,"")</f>
        <v/>
      </c>
      <c r="BY164" s="162" t="str">
        <f>IF('Formato 4_Ppto'!Z$162&lt;&gt;"",'Formato 4_Ppto'!Z$162,"")</f>
        <v/>
      </c>
      <c r="BZ164" s="162" t="str">
        <f>IF('Formato 4_Ppto'!AA$162&lt;&gt;"",'Formato 4_Ppto'!AA$162,"")</f>
        <v/>
      </c>
      <c r="CA164" s="162" t="str">
        <f>IF('Formato 4_Ppto'!AB$162&lt;&gt;"",'Formato 4_Ppto'!AB$162,"")</f>
        <v/>
      </c>
      <c r="CB164" s="162" t="str">
        <f>IF('Formato 4_Ppto'!AC$162&lt;&gt;"",'Formato 4_Ppto'!AC$162,"")</f>
        <v/>
      </c>
      <c r="CC164" s="162" t="str">
        <f>IF('Formato 4_Ppto'!AD$162&lt;&gt;"",'Formato 4_Ppto'!AD$162,"")</f>
        <v/>
      </c>
      <c r="CD164" s="162" t="str">
        <f>IF('Formato 4_Ppto'!AE$162&lt;&gt;"",'Formato 4_Ppto'!AE$162,"")</f>
        <v/>
      </c>
      <c r="CE164" s="162" t="str">
        <f>IF('Formato 4_Ppto'!AF$162&lt;&gt;"",'Formato 4_Ppto'!AF$162,"")</f>
        <v/>
      </c>
      <c r="CF164" s="162" t="str">
        <f>IF('Formato 4_Ppto'!AG$162&lt;&gt;"",'Formato 4_Ppto'!AG$162,"")</f>
        <v/>
      </c>
      <c r="CG164" s="162" t="str">
        <f>IF('Formato 4_Ppto'!AH$162&lt;&gt;"",'Formato 4_Ppto'!AH$162,"")</f>
        <v/>
      </c>
      <c r="CH164" s="162" t="str">
        <f>IF('Formato 4_Ppto'!AI$162&lt;&gt;"",'Formato 4_Ppto'!AI$162,"")</f>
        <v/>
      </c>
      <c r="CI164" s="163" t="str">
        <f>IF('Formato 4_Ppto'!AJ$162&lt;&gt;"",'Formato 4_Ppto'!AJ$162,"")</f>
        <v/>
      </c>
      <c r="CJ164" s="13" t="str">
        <f>IF('Formato 4_Ppto'!B174&lt;&gt;"",'Formato 4_Ppto'!A174,"")</f>
        <v/>
      </c>
      <c r="CK164" s="24" t="str">
        <f>IF('Formato 4_Ppto'!B174&lt;&gt;"",'Formato 4_Ppto'!B174,"")</f>
        <v/>
      </c>
      <c r="CL164" s="22" t="str">
        <f>IF('Formato 4_Ppto'!C174&lt;&gt;"",'Formato 4_Ppto'!C174,"")</f>
        <v/>
      </c>
      <c r="CM164" s="24" t="str">
        <f>IF('Formato 4_Ppto'!D174&lt;&gt;"",'Formato 4_Ppto'!D174,"")</f>
        <v/>
      </c>
      <c r="CN164" s="161" t="str">
        <f>IF('Formato 4_Ppto'!E174&lt;&gt;"",'Formato 4_Ppto'!E174,"")</f>
        <v/>
      </c>
      <c r="CO164" s="161" t="str">
        <f>IF('Formato 4_Ppto'!G174&lt;&gt;"",'Formato 4_Ppto'!G174,"")</f>
        <v/>
      </c>
      <c r="CP164" s="163" t="str">
        <f>IF('Formato 4_Ppto'!I174&lt;&gt;"",'Formato 4_Ppto'!I174,"")</f>
        <v/>
      </c>
      <c r="CQ164" s="161" t="str">
        <f>IF('Formato 4_Ppto'!K174&lt;&gt;"",'Formato 4_Ppto'!K174,"")</f>
        <v/>
      </c>
      <c r="CR164" s="161" t="str">
        <f>IF('Formato 4_Ppto'!L174&lt;&gt;"",'Formato 4_Ppto'!L174,"")</f>
        <v/>
      </c>
      <c r="CS164" s="161" t="str">
        <f>IF('Formato 4_Ppto'!M174&lt;&gt;"",'Formato 4_Ppto'!M174,"")</f>
        <v/>
      </c>
      <c r="CT164" s="161" t="str">
        <f>IF('Formato 4_Ppto'!N174&lt;&gt;"",'Formato 4_Ppto'!N174,"")</f>
        <v/>
      </c>
      <c r="CU164" s="161" t="str">
        <f>IF('Formato 4_Ppto'!O174&lt;&gt;"",'Formato 4_Ppto'!O174,"")</f>
        <v/>
      </c>
      <c r="CV164" s="161" t="str">
        <f>IF('Formato 4_Ppto'!P174&lt;&gt;"",'Formato 4_Ppto'!P174,"")</f>
        <v/>
      </c>
      <c r="CW164" s="161" t="str">
        <f>IF('Formato 4_Ppto'!Q174&lt;&gt;"",'Formato 4_Ppto'!Q174,"")</f>
        <v/>
      </c>
      <c r="CX164" s="161" t="str">
        <f>IF('Formato 4_Ppto'!R174&lt;&gt;"",'Formato 4_Ppto'!R174,"")</f>
        <v/>
      </c>
      <c r="CY164" s="161" t="str">
        <f>IF('Formato 4_Ppto'!S174&lt;&gt;"",'Formato 4_Ppto'!S174,"")</f>
        <v/>
      </c>
      <c r="CZ164" s="161" t="str">
        <f>IF('Formato 4_Ppto'!T174&lt;&gt;"",'Formato 4_Ppto'!T174,"")</f>
        <v/>
      </c>
      <c r="DA164" s="161" t="str">
        <f>IF('Formato 4_Ppto'!U174&lt;&gt;"",'Formato 4_Ppto'!U174,"")</f>
        <v/>
      </c>
      <c r="DB164" s="161" t="str">
        <f>IF('Formato 4_Ppto'!V174&lt;&gt;"",'Formato 4_Ppto'!V174,"")</f>
        <v/>
      </c>
      <c r="DC164" s="161" t="str">
        <f>IF('Formato 4_Ppto'!W174&lt;&gt;"",'Formato 4_Ppto'!W174,"")</f>
        <v/>
      </c>
      <c r="DD164" s="162" t="str">
        <f>IF('Formato 4_Ppto'!X174&lt;&gt;"",'Formato 4_Ppto'!X174,"")</f>
        <v/>
      </c>
      <c r="DE164" s="162" t="str">
        <f>IF('Formato 4_Ppto'!Y174&lt;&gt;"",'Formato 4_Ppto'!Y174,"")</f>
        <v/>
      </c>
      <c r="DF164" s="162" t="str">
        <f>IF('Formato 4_Ppto'!Z174&lt;&gt;"",'Formato 4_Ppto'!Z174,"")</f>
        <v/>
      </c>
      <c r="DG164" s="162" t="str">
        <f>IF('Formato 4_Ppto'!AA174&lt;&gt;"",'Formato 4_Ppto'!AA174,"")</f>
        <v/>
      </c>
      <c r="DH164" s="162" t="str">
        <f>IF('Formato 4_Ppto'!AB174&lt;&gt;"",'Formato 4_Ppto'!AB174,"")</f>
        <v/>
      </c>
      <c r="DI164" s="162" t="str">
        <f>IF('Formato 4_Ppto'!AC174&lt;&gt;"",'Formato 4_Ppto'!AC174,"")</f>
        <v/>
      </c>
      <c r="DJ164" s="162" t="str">
        <f>IF('Formato 4_Ppto'!AD174&lt;&gt;"",'Formato 4_Ppto'!AD174,"")</f>
        <v/>
      </c>
      <c r="DK164" s="162" t="str">
        <f>IF('Formato 4_Ppto'!AE174&lt;&gt;"",'Formato 4_Ppto'!AE174,"")</f>
        <v/>
      </c>
      <c r="DL164" s="162" t="str">
        <f>IF('Formato 4_Ppto'!AF174&lt;&gt;"",'Formato 4_Ppto'!AF174,"")</f>
        <v/>
      </c>
      <c r="DM164" s="162" t="str">
        <f>IF('Formato 4_Ppto'!AG174&lt;&gt;"",'Formato 4_Ppto'!AG174,"")</f>
        <v/>
      </c>
      <c r="DN164" s="162" t="str">
        <f>IF('Formato 4_Ppto'!AH174&lt;&gt;"",'Formato 4_Ppto'!AH174,"")</f>
        <v/>
      </c>
      <c r="DO164" s="162" t="str">
        <f>IF('Formato 4_Ppto'!AI174&lt;&gt;"",'Formato 4_Ppto'!AI174,"")</f>
        <v/>
      </c>
      <c r="DP164" s="163" t="str">
        <f>IF('Formato 4_Ppto'!AJ174&lt;&gt;"",'Formato 4_Ppto'!AJ174,"")</f>
        <v/>
      </c>
    </row>
    <row r="165" spans="2:120" x14ac:dyDescent="0.3">
      <c r="B165" s="13" t="str">
        <f>IF(OR(Tabla6[[#This Row],[IDA]]="",Tabla6[[#This Row],[IDT]]="",Tabla6[[#This Row],[IDI]]=""),"",Tabla6[[#This Row],[IDA]]&amp;"."&amp;Tabla6[[#This Row],[IDT]]&amp;"."&amp;Tabla6[[#This Row],[IDI]])</f>
        <v/>
      </c>
      <c r="C165" s="13" t="str">
        <f>IF(Formato_02!$B$14&lt;&gt;"",0,"")</f>
        <v/>
      </c>
      <c r="D165" s="13" t="str">
        <f>IF(Formato_02!$H$9&lt;&gt;"",Formato_02!$H$9,"")</f>
        <v/>
      </c>
      <c r="E165" s="24" t="str">
        <f t="shared" si="16"/>
        <v/>
      </c>
      <c r="F165" s="24" t="str">
        <f>IF(Formato_02!$B$14&lt;&gt;"",Formato_02!$B$14,"")</f>
        <v/>
      </c>
      <c r="G165" s="22" t="str">
        <f>IF('Formato 3_Gantt'!C170&lt;&gt;"",'Formato 3_Gantt'!C170,"")</f>
        <v/>
      </c>
      <c r="H165" s="13" t="str">
        <f>IF('Formato 3_Gantt'!D$8&lt;&gt;"",'Formato 3_Gantt'!D$8,"")</f>
        <v/>
      </c>
      <c r="I165" s="13" t="str">
        <f>IF('Formato 3_Gantt'!E$8&lt;&gt;"",'Formato 3_Gantt'!E$8,"")</f>
        <v/>
      </c>
      <c r="J165" s="13" t="str">
        <f>IF('Formato 3_Gantt'!F$8&lt;&gt;"",'Formato 3_Gantt'!F$8,"")</f>
        <v/>
      </c>
      <c r="K165" s="158" t="str">
        <f>IF('Formato 3_Gantt'!G$8&lt;&gt;"",'Formato 3_Gantt'!G$8,"")</f>
        <v/>
      </c>
      <c r="L165" s="158" t="str">
        <f>IF('Formato 3_Gantt'!H$8&lt;&gt;"",'Formato 3_Gantt'!H$8,"")</f>
        <v/>
      </c>
      <c r="M165" s="13" t="str">
        <f>IF('Formato 3_Gantt'!BL$8&lt;&gt;"",'Formato 3_Gantt'!BL$8,"")</f>
        <v/>
      </c>
      <c r="N165" s="13" t="str">
        <f>IF('Formato 3_Gantt'!BM$8&lt;&gt;"",'Formato 3_Gantt'!BM$8,"")</f>
        <v/>
      </c>
      <c r="O165" s="13" t="str">
        <f>IF('Formato 3_Gantt'!BN$8&lt;&gt;"",'Formato 3_Gantt'!BN$8,"")</f>
        <v/>
      </c>
      <c r="P165" s="13" t="str">
        <f>IF('Formato 3_Gantt'!BO$8&lt;&gt;"",'Formato 3_Gantt'!BO$8,"")</f>
        <v/>
      </c>
      <c r="Q165" s="13" t="str">
        <f>IF('Formato 3_Gantt'!BP$8&lt;&gt;"",'Formato 3_Gantt'!BP$8,"")</f>
        <v/>
      </c>
      <c r="R165" s="13" t="str">
        <f>IF('Formato 3_Gantt'!BQ$8&lt;&gt;"",'Formato 3_Gantt'!BQ$8,"")</f>
        <v/>
      </c>
      <c r="S165" s="13" t="str">
        <f>IF('Formato 3_Gantt'!BR$8&lt;&gt;"",'Formato 3_Gantt'!BR$8,"")</f>
        <v/>
      </c>
      <c r="T165" s="13" t="str">
        <f>IF('Formato 3_Gantt'!BS$8&lt;&gt;"",'Formato 3_Gantt'!BS$8,"")</f>
        <v/>
      </c>
      <c r="U165" s="13" t="str">
        <f>IF('Formato 3_Gantt'!BT$8&lt;&gt;"",'Formato 3_Gantt'!BT$8,"")</f>
        <v/>
      </c>
      <c r="V165" s="13" t="str">
        <f>IF('Formato 3_Gantt'!BU$8&lt;&gt;"",'Formato 3_Gantt'!BU$8,"")</f>
        <v/>
      </c>
      <c r="W165" s="13" t="str">
        <f>IF('Formato 3_Gantt'!BV$8&lt;&gt;"",'Formato 3_Gantt'!BV$8,"")</f>
        <v/>
      </c>
      <c r="X165" s="13" t="str">
        <f>IF('Formato 3_Gantt'!BW$8&lt;&gt;"",'Formato 3_Gantt'!BW$8,"")</f>
        <v/>
      </c>
      <c r="Y165" s="13" t="str">
        <f>IF('Formato 3_Gantt'!BX$8&lt;&gt;"",'Formato 3_Gantt'!BX$8,"")</f>
        <v/>
      </c>
      <c r="Z165" s="162" t="str">
        <f>IF(Formato_02!S$15&lt;&gt;"",Formato_02!S$15,"")</f>
        <v/>
      </c>
      <c r="AA165" s="162" t="str">
        <f>IF(Formato_02!T$15&lt;&gt;"",Formato_02!T$15,"")</f>
        <v/>
      </c>
      <c r="AB165" s="162" t="str">
        <f>IF(Formato_02!U$15&lt;&gt;"",Formato_02!U$15,"")</f>
        <v/>
      </c>
      <c r="AC165" s="162" t="str">
        <f>IF(Formato_02!V$15&lt;&gt;"",Formato_02!V$15,"")</f>
        <v/>
      </c>
      <c r="AD165" s="162" t="str">
        <f>IF(Formato_02!W$15&lt;&gt;"",Formato_02!W$15,"")</f>
        <v/>
      </c>
      <c r="AE165" s="162" t="str">
        <f>IF(Formato_02!X$15&lt;&gt;"",Formato_02!X$15,"")</f>
        <v/>
      </c>
      <c r="AF165" s="162" t="str">
        <f>IF(Formato_02!Y$15&lt;&gt;"",Formato_02!Y$15,"")</f>
        <v/>
      </c>
      <c r="AG165" s="162" t="str">
        <f>IF(Formato_02!Z$15&lt;&gt;"",Formato_02!Z$15,"")</f>
        <v/>
      </c>
      <c r="AH165" s="162" t="str">
        <f>IF(Formato_02!AA$15&lt;&gt;"",Formato_02!AA$15,"")</f>
        <v/>
      </c>
      <c r="AI165" s="162" t="str">
        <f>IF(Formato_02!AB$15&lt;&gt;"",Formato_02!AB$15,"")</f>
        <v/>
      </c>
      <c r="AJ165" s="162" t="str">
        <f>IF(Formato_02!AC$15&lt;&gt;"",Formato_02!AC$15,"")</f>
        <v/>
      </c>
      <c r="AK165" s="162" t="str">
        <f>IF(Formato_02!AD$15&lt;&gt;"",Formato_02!AD$15,"")</f>
        <v/>
      </c>
      <c r="AL165" s="162" t="str">
        <f>IF(Formato_02!$N$14&lt;&gt;"",Formato_02!$N$14,"")</f>
        <v/>
      </c>
      <c r="AM165" s="13" t="str">
        <f>IF(Formato_02!$X$4&lt;&gt;"","AN","")</f>
        <v/>
      </c>
      <c r="AN165" s="24" t="str">
        <f t="shared" si="17"/>
        <v/>
      </c>
      <c r="AO165" s="13" t="str">
        <f>IF(Formato_02!$Y$4&lt;&gt;"","P027","")</f>
        <v/>
      </c>
      <c r="AP165" s="24" t="str">
        <f t="shared" si="18"/>
        <v/>
      </c>
      <c r="AQ165" s="13" t="str">
        <f>IF(Formato_02!$Z$4&lt;&gt;"","PNCVG","")</f>
        <v/>
      </c>
      <c r="AR165" s="24" t="str">
        <f t="shared" si="19"/>
        <v/>
      </c>
      <c r="AS165" s="13" t="str">
        <f>IF(Formato_02!$AA$4&lt;&gt;"","PNFF","")</f>
        <v/>
      </c>
      <c r="AT165" s="24" t="str">
        <f t="shared" si="20"/>
        <v/>
      </c>
      <c r="AU165" s="13" t="str">
        <f>IF(Formato_02!$AB$4&lt;&gt;"","PNPAM","")</f>
        <v/>
      </c>
      <c r="AV165" s="24" t="str">
        <f t="shared" si="21"/>
        <v/>
      </c>
      <c r="AW165" s="13" t="str">
        <f>IF(Formato_02!$AC$4&lt;&gt;"","PNAIA","")</f>
        <v/>
      </c>
      <c r="AX165" s="24" t="str">
        <f t="shared" si="22"/>
        <v/>
      </c>
      <c r="AY165" s="13" t="str">
        <f>IF(Formato_02!$AD$4&lt;&gt;"","PIO","")</f>
        <v/>
      </c>
      <c r="AZ165" s="24" t="str">
        <f t="shared" si="23"/>
        <v/>
      </c>
      <c r="BA165" s="13" t="str">
        <f>IF('Formato 3_Gantt'!B$14&lt;&gt;"",'Formato 3_Gantt'!A$14,"")</f>
        <v/>
      </c>
      <c r="BB165" s="24" t="str">
        <f>IF('Formato 3_Gantt'!B$14&lt;&gt;"",'Formato 3_Gantt'!B$14,"")</f>
        <v/>
      </c>
      <c r="BC165" s="22" t="str">
        <f>IF('Formato 3_Gantt'!C$14&lt;&gt;"",'Formato 3_Gantt'!C$14,"")</f>
        <v/>
      </c>
      <c r="BD165" s="13" t="str">
        <f>IF('Formato 3_Gantt'!D$14&lt;&gt;"",'Formato 3_Gantt'!D$14,"")</f>
        <v/>
      </c>
      <c r="BE165" s="161" t="str">
        <f>IF('Formato 3_Gantt'!E$14&lt;&gt;"",'Formato 3_Gantt'!E$14,"")</f>
        <v/>
      </c>
      <c r="BF165" s="13" t="str">
        <f>IF('Formato 3_Gantt'!F$14&lt;&gt;"",'Formato 3_Gantt'!F$14,"")</f>
        <v/>
      </c>
      <c r="BG165" s="158" t="str">
        <f>IF('Formato 3_Gantt'!G$14&lt;&gt;"",'Formato 3_Gantt'!G$14,"")</f>
        <v/>
      </c>
      <c r="BH165" s="158" t="str">
        <f>IF('Formato 3_Gantt'!H$14&lt;&gt;"",'Formato 3_Gantt'!H$14,"")</f>
        <v/>
      </c>
      <c r="BI165" s="161" t="str">
        <f>IF('Formato 3_Gantt'!BL$14&lt;&gt;"",'Formato 3_Gantt'!BL$14,"")</f>
        <v/>
      </c>
      <c r="BJ165" s="161" t="str">
        <f>IF('Formato 3_Gantt'!BM$14&lt;&gt;"",'Formato 3_Gantt'!BM$14,"")</f>
        <v/>
      </c>
      <c r="BK165" s="161" t="str">
        <f>IF('Formato 3_Gantt'!BN$14&lt;&gt;"",'Formato 3_Gantt'!BN$14,"")</f>
        <v/>
      </c>
      <c r="BL165" s="161" t="str">
        <f>IF('Formato 3_Gantt'!BO$14&lt;&gt;"",'Formato 3_Gantt'!BO$14,"")</f>
        <v/>
      </c>
      <c r="BM165" s="161" t="str">
        <f>IF('Formato 3_Gantt'!BP$14&lt;&gt;"",'Formato 3_Gantt'!BP$14,"")</f>
        <v/>
      </c>
      <c r="BN165" s="161" t="str">
        <f>IF('Formato 3_Gantt'!BQ$14&lt;&gt;"",'Formato 3_Gantt'!BQ$14,"")</f>
        <v/>
      </c>
      <c r="BO165" s="161" t="str">
        <f>IF('Formato 3_Gantt'!BR$14&lt;&gt;"",'Formato 3_Gantt'!BR$14,"")</f>
        <v/>
      </c>
      <c r="BP165" s="161" t="str">
        <f>IF('Formato 3_Gantt'!BS$14&lt;&gt;"",'Formato 3_Gantt'!BS$14,"")</f>
        <v/>
      </c>
      <c r="BQ165" s="161" t="str">
        <f>IF('Formato 3_Gantt'!BT$14&lt;&gt;"",'Formato 3_Gantt'!BT$14,"")</f>
        <v/>
      </c>
      <c r="BR165" s="161" t="str">
        <f>IF('Formato 3_Gantt'!BU$14&lt;&gt;"",'Formato 3_Gantt'!BU$14,"")</f>
        <v/>
      </c>
      <c r="BS165" s="161" t="str">
        <f>IF('Formato 3_Gantt'!BV$14&lt;&gt;"",'Formato 3_Gantt'!BV$14,"")</f>
        <v/>
      </c>
      <c r="BT165" s="161" t="str">
        <f>IF('Formato 3_Gantt'!BW$14&lt;&gt;"",'Formato 3_Gantt'!BW$14,"")</f>
        <v/>
      </c>
      <c r="BU165" s="161" t="str">
        <f>IF('Formato 3_Gantt'!BX$14&lt;&gt;"",'Formato 3_Gantt'!BX$14,"")</f>
        <v/>
      </c>
      <c r="BV165" s="163" t="str">
        <f>IF('Formato 4_Ppto'!I$162&lt;&gt;"",'Formato 4_Ppto'!I$162,"")</f>
        <v/>
      </c>
      <c r="BW165" s="162" t="str">
        <f>IF('Formato 4_Ppto'!X$162&lt;&gt;"",'Formato 4_Ppto'!X$162,"")</f>
        <v/>
      </c>
      <c r="BX165" s="162" t="str">
        <f>IF('Formato 4_Ppto'!Y$162&lt;&gt;"",'Formato 4_Ppto'!Y$162,"")</f>
        <v/>
      </c>
      <c r="BY165" s="162" t="str">
        <f>IF('Formato 4_Ppto'!Z$162&lt;&gt;"",'Formato 4_Ppto'!Z$162,"")</f>
        <v/>
      </c>
      <c r="BZ165" s="162" t="str">
        <f>IF('Formato 4_Ppto'!AA$162&lt;&gt;"",'Formato 4_Ppto'!AA$162,"")</f>
        <v/>
      </c>
      <c r="CA165" s="162" t="str">
        <f>IF('Formato 4_Ppto'!AB$162&lt;&gt;"",'Formato 4_Ppto'!AB$162,"")</f>
        <v/>
      </c>
      <c r="CB165" s="162" t="str">
        <f>IF('Formato 4_Ppto'!AC$162&lt;&gt;"",'Formato 4_Ppto'!AC$162,"")</f>
        <v/>
      </c>
      <c r="CC165" s="162" t="str">
        <f>IF('Formato 4_Ppto'!AD$162&lt;&gt;"",'Formato 4_Ppto'!AD$162,"")</f>
        <v/>
      </c>
      <c r="CD165" s="162" t="str">
        <f>IF('Formato 4_Ppto'!AE$162&lt;&gt;"",'Formato 4_Ppto'!AE$162,"")</f>
        <v/>
      </c>
      <c r="CE165" s="162" t="str">
        <f>IF('Formato 4_Ppto'!AF$162&lt;&gt;"",'Formato 4_Ppto'!AF$162,"")</f>
        <v/>
      </c>
      <c r="CF165" s="162" t="str">
        <f>IF('Formato 4_Ppto'!AG$162&lt;&gt;"",'Formato 4_Ppto'!AG$162,"")</f>
        <v/>
      </c>
      <c r="CG165" s="162" t="str">
        <f>IF('Formato 4_Ppto'!AH$162&lt;&gt;"",'Formato 4_Ppto'!AH$162,"")</f>
        <v/>
      </c>
      <c r="CH165" s="162" t="str">
        <f>IF('Formato 4_Ppto'!AI$162&lt;&gt;"",'Formato 4_Ppto'!AI$162,"")</f>
        <v/>
      </c>
      <c r="CI165" s="163" t="str">
        <f>IF('Formato 4_Ppto'!AJ$162&lt;&gt;"",'Formato 4_Ppto'!AJ$162,"")</f>
        <v/>
      </c>
      <c r="CJ165" s="13" t="str">
        <f>IF('Formato 4_Ppto'!B175&lt;&gt;"",'Formato 4_Ppto'!A175,"")</f>
        <v/>
      </c>
      <c r="CK165" s="24" t="str">
        <f>IF('Formato 4_Ppto'!B175&lt;&gt;"",'Formato 4_Ppto'!B175,"")</f>
        <v/>
      </c>
      <c r="CL165" s="22" t="str">
        <f>IF('Formato 4_Ppto'!C175&lt;&gt;"",'Formato 4_Ppto'!C175,"")</f>
        <v/>
      </c>
      <c r="CM165" s="24" t="str">
        <f>IF('Formato 4_Ppto'!D175&lt;&gt;"",'Formato 4_Ppto'!D175,"")</f>
        <v/>
      </c>
      <c r="CN165" s="161" t="str">
        <f>IF('Formato 4_Ppto'!E175&lt;&gt;"",'Formato 4_Ppto'!E175,"")</f>
        <v/>
      </c>
      <c r="CO165" s="161" t="str">
        <f>IF('Formato 4_Ppto'!G175&lt;&gt;"",'Formato 4_Ppto'!G175,"")</f>
        <v/>
      </c>
      <c r="CP165" s="163" t="str">
        <f>IF('Formato 4_Ppto'!I175&lt;&gt;"",'Formato 4_Ppto'!I175,"")</f>
        <v/>
      </c>
      <c r="CQ165" s="161" t="str">
        <f>IF('Formato 4_Ppto'!K175&lt;&gt;"",'Formato 4_Ppto'!K175,"")</f>
        <v/>
      </c>
      <c r="CR165" s="161" t="str">
        <f>IF('Formato 4_Ppto'!L175&lt;&gt;"",'Formato 4_Ppto'!L175,"")</f>
        <v/>
      </c>
      <c r="CS165" s="161" t="str">
        <f>IF('Formato 4_Ppto'!M175&lt;&gt;"",'Formato 4_Ppto'!M175,"")</f>
        <v/>
      </c>
      <c r="CT165" s="161" t="str">
        <f>IF('Formato 4_Ppto'!N175&lt;&gt;"",'Formato 4_Ppto'!N175,"")</f>
        <v/>
      </c>
      <c r="CU165" s="161" t="str">
        <f>IF('Formato 4_Ppto'!O175&lt;&gt;"",'Formato 4_Ppto'!O175,"")</f>
        <v/>
      </c>
      <c r="CV165" s="161" t="str">
        <f>IF('Formato 4_Ppto'!P175&lt;&gt;"",'Formato 4_Ppto'!P175,"")</f>
        <v/>
      </c>
      <c r="CW165" s="161" t="str">
        <f>IF('Formato 4_Ppto'!Q175&lt;&gt;"",'Formato 4_Ppto'!Q175,"")</f>
        <v/>
      </c>
      <c r="CX165" s="161" t="str">
        <f>IF('Formato 4_Ppto'!R175&lt;&gt;"",'Formato 4_Ppto'!R175,"")</f>
        <v/>
      </c>
      <c r="CY165" s="161" t="str">
        <f>IF('Formato 4_Ppto'!S175&lt;&gt;"",'Formato 4_Ppto'!S175,"")</f>
        <v/>
      </c>
      <c r="CZ165" s="161" t="str">
        <f>IF('Formato 4_Ppto'!T175&lt;&gt;"",'Formato 4_Ppto'!T175,"")</f>
        <v/>
      </c>
      <c r="DA165" s="161" t="str">
        <f>IF('Formato 4_Ppto'!U175&lt;&gt;"",'Formato 4_Ppto'!U175,"")</f>
        <v/>
      </c>
      <c r="DB165" s="161" t="str">
        <f>IF('Formato 4_Ppto'!V175&lt;&gt;"",'Formato 4_Ppto'!V175,"")</f>
        <v/>
      </c>
      <c r="DC165" s="161" t="str">
        <f>IF('Formato 4_Ppto'!W175&lt;&gt;"",'Formato 4_Ppto'!W175,"")</f>
        <v/>
      </c>
      <c r="DD165" s="162" t="str">
        <f>IF('Formato 4_Ppto'!X175&lt;&gt;"",'Formato 4_Ppto'!X175,"")</f>
        <v/>
      </c>
      <c r="DE165" s="162" t="str">
        <f>IF('Formato 4_Ppto'!Y175&lt;&gt;"",'Formato 4_Ppto'!Y175,"")</f>
        <v/>
      </c>
      <c r="DF165" s="162" t="str">
        <f>IF('Formato 4_Ppto'!Z175&lt;&gt;"",'Formato 4_Ppto'!Z175,"")</f>
        <v/>
      </c>
      <c r="DG165" s="162" t="str">
        <f>IF('Formato 4_Ppto'!AA175&lt;&gt;"",'Formato 4_Ppto'!AA175,"")</f>
        <v/>
      </c>
      <c r="DH165" s="162" t="str">
        <f>IF('Formato 4_Ppto'!AB175&lt;&gt;"",'Formato 4_Ppto'!AB175,"")</f>
        <v/>
      </c>
      <c r="DI165" s="162" t="str">
        <f>IF('Formato 4_Ppto'!AC175&lt;&gt;"",'Formato 4_Ppto'!AC175,"")</f>
        <v/>
      </c>
      <c r="DJ165" s="162" t="str">
        <f>IF('Formato 4_Ppto'!AD175&lt;&gt;"",'Formato 4_Ppto'!AD175,"")</f>
        <v/>
      </c>
      <c r="DK165" s="162" t="str">
        <f>IF('Formato 4_Ppto'!AE175&lt;&gt;"",'Formato 4_Ppto'!AE175,"")</f>
        <v/>
      </c>
      <c r="DL165" s="162" t="str">
        <f>IF('Formato 4_Ppto'!AF175&lt;&gt;"",'Formato 4_Ppto'!AF175,"")</f>
        <v/>
      </c>
      <c r="DM165" s="162" t="str">
        <f>IF('Formato 4_Ppto'!AG175&lt;&gt;"",'Formato 4_Ppto'!AG175,"")</f>
        <v/>
      </c>
      <c r="DN165" s="162" t="str">
        <f>IF('Formato 4_Ppto'!AH175&lt;&gt;"",'Formato 4_Ppto'!AH175,"")</f>
        <v/>
      </c>
      <c r="DO165" s="162" t="str">
        <f>IF('Formato 4_Ppto'!AI175&lt;&gt;"",'Formato 4_Ppto'!AI175,"")</f>
        <v/>
      </c>
      <c r="DP165" s="163" t="str">
        <f>IF('Formato 4_Ppto'!AJ175&lt;&gt;"",'Formato 4_Ppto'!AJ175,"")</f>
        <v/>
      </c>
    </row>
    <row r="166" spans="2:120" x14ac:dyDescent="0.3">
      <c r="B166" s="13" t="str">
        <f>IF(OR(Tabla6[[#This Row],[IDA]]="",Tabla6[[#This Row],[IDT]]="",Tabla6[[#This Row],[IDI]]=""),"",Tabla6[[#This Row],[IDA]]&amp;"."&amp;Tabla6[[#This Row],[IDT]]&amp;"."&amp;Tabla6[[#This Row],[IDI]])</f>
        <v/>
      </c>
      <c r="C166" s="13" t="str">
        <f>IF(Formato_02!$B$14&lt;&gt;"",0,"")</f>
        <v/>
      </c>
      <c r="D166" s="13" t="str">
        <f>IF(Formato_02!$H$9&lt;&gt;"",Formato_02!$H$9,"")</f>
        <v/>
      </c>
      <c r="E166" s="24" t="str">
        <f t="shared" si="16"/>
        <v/>
      </c>
      <c r="F166" s="24" t="str">
        <f>IF(Formato_02!$B$14&lt;&gt;"",Formato_02!$B$14,"")</f>
        <v/>
      </c>
      <c r="G166" s="22" t="str">
        <f>IF('Formato 3_Gantt'!C171&lt;&gt;"",'Formato 3_Gantt'!C171,"")</f>
        <v/>
      </c>
      <c r="H166" s="13" t="str">
        <f>IF('Formato 3_Gantt'!D$8&lt;&gt;"",'Formato 3_Gantt'!D$8,"")</f>
        <v/>
      </c>
      <c r="I166" s="13" t="str">
        <f>IF('Formato 3_Gantt'!E$8&lt;&gt;"",'Formato 3_Gantt'!E$8,"")</f>
        <v/>
      </c>
      <c r="J166" s="13" t="str">
        <f>IF('Formato 3_Gantt'!F$8&lt;&gt;"",'Formato 3_Gantt'!F$8,"")</f>
        <v/>
      </c>
      <c r="K166" s="158" t="str">
        <f>IF('Formato 3_Gantt'!G$8&lt;&gt;"",'Formato 3_Gantt'!G$8,"")</f>
        <v/>
      </c>
      <c r="L166" s="158" t="str">
        <f>IF('Formato 3_Gantt'!H$8&lt;&gt;"",'Formato 3_Gantt'!H$8,"")</f>
        <v/>
      </c>
      <c r="M166" s="13" t="str">
        <f>IF('Formato 3_Gantt'!BL$8&lt;&gt;"",'Formato 3_Gantt'!BL$8,"")</f>
        <v/>
      </c>
      <c r="N166" s="13" t="str">
        <f>IF('Formato 3_Gantt'!BM$8&lt;&gt;"",'Formato 3_Gantt'!BM$8,"")</f>
        <v/>
      </c>
      <c r="O166" s="13" t="str">
        <f>IF('Formato 3_Gantt'!BN$8&lt;&gt;"",'Formato 3_Gantt'!BN$8,"")</f>
        <v/>
      </c>
      <c r="P166" s="13" t="str">
        <f>IF('Formato 3_Gantt'!BO$8&lt;&gt;"",'Formato 3_Gantt'!BO$8,"")</f>
        <v/>
      </c>
      <c r="Q166" s="13" t="str">
        <f>IF('Formato 3_Gantt'!BP$8&lt;&gt;"",'Formato 3_Gantt'!BP$8,"")</f>
        <v/>
      </c>
      <c r="R166" s="13" t="str">
        <f>IF('Formato 3_Gantt'!BQ$8&lt;&gt;"",'Formato 3_Gantt'!BQ$8,"")</f>
        <v/>
      </c>
      <c r="S166" s="13" t="str">
        <f>IF('Formato 3_Gantt'!BR$8&lt;&gt;"",'Formato 3_Gantt'!BR$8,"")</f>
        <v/>
      </c>
      <c r="T166" s="13" t="str">
        <f>IF('Formato 3_Gantt'!BS$8&lt;&gt;"",'Formato 3_Gantt'!BS$8,"")</f>
        <v/>
      </c>
      <c r="U166" s="13" t="str">
        <f>IF('Formato 3_Gantt'!BT$8&lt;&gt;"",'Formato 3_Gantt'!BT$8,"")</f>
        <v/>
      </c>
      <c r="V166" s="13" t="str">
        <f>IF('Formato 3_Gantt'!BU$8&lt;&gt;"",'Formato 3_Gantt'!BU$8,"")</f>
        <v/>
      </c>
      <c r="W166" s="13" t="str">
        <f>IF('Formato 3_Gantt'!BV$8&lt;&gt;"",'Formato 3_Gantt'!BV$8,"")</f>
        <v/>
      </c>
      <c r="X166" s="13" t="str">
        <f>IF('Formato 3_Gantt'!BW$8&lt;&gt;"",'Formato 3_Gantt'!BW$8,"")</f>
        <v/>
      </c>
      <c r="Y166" s="13" t="str">
        <f>IF('Formato 3_Gantt'!BX$8&lt;&gt;"",'Formato 3_Gantt'!BX$8,"")</f>
        <v/>
      </c>
      <c r="Z166" s="162" t="str">
        <f>IF(Formato_02!S$15&lt;&gt;"",Formato_02!S$15,"")</f>
        <v/>
      </c>
      <c r="AA166" s="162" t="str">
        <f>IF(Formato_02!T$15&lt;&gt;"",Formato_02!T$15,"")</f>
        <v/>
      </c>
      <c r="AB166" s="162" t="str">
        <f>IF(Formato_02!U$15&lt;&gt;"",Formato_02!U$15,"")</f>
        <v/>
      </c>
      <c r="AC166" s="162" t="str">
        <f>IF(Formato_02!V$15&lt;&gt;"",Formato_02!V$15,"")</f>
        <v/>
      </c>
      <c r="AD166" s="162" t="str">
        <f>IF(Formato_02!W$15&lt;&gt;"",Formato_02!W$15,"")</f>
        <v/>
      </c>
      <c r="AE166" s="162" t="str">
        <f>IF(Formato_02!X$15&lt;&gt;"",Formato_02!X$15,"")</f>
        <v/>
      </c>
      <c r="AF166" s="162" t="str">
        <f>IF(Formato_02!Y$15&lt;&gt;"",Formato_02!Y$15,"")</f>
        <v/>
      </c>
      <c r="AG166" s="162" t="str">
        <f>IF(Formato_02!Z$15&lt;&gt;"",Formato_02!Z$15,"")</f>
        <v/>
      </c>
      <c r="AH166" s="162" t="str">
        <f>IF(Formato_02!AA$15&lt;&gt;"",Formato_02!AA$15,"")</f>
        <v/>
      </c>
      <c r="AI166" s="162" t="str">
        <f>IF(Formato_02!AB$15&lt;&gt;"",Formato_02!AB$15,"")</f>
        <v/>
      </c>
      <c r="AJ166" s="162" t="str">
        <f>IF(Formato_02!AC$15&lt;&gt;"",Formato_02!AC$15,"")</f>
        <v/>
      </c>
      <c r="AK166" s="162" t="str">
        <f>IF(Formato_02!AD$15&lt;&gt;"",Formato_02!AD$15,"")</f>
        <v/>
      </c>
      <c r="AL166" s="162" t="str">
        <f>IF(Formato_02!$N$14&lt;&gt;"",Formato_02!$N$14,"")</f>
        <v/>
      </c>
      <c r="AM166" s="13" t="str">
        <f>IF(Formato_02!$X$4&lt;&gt;"","AN","")</f>
        <v/>
      </c>
      <c r="AN166" s="24" t="str">
        <f t="shared" si="17"/>
        <v/>
      </c>
      <c r="AO166" s="13" t="str">
        <f>IF(Formato_02!$Y$4&lt;&gt;"","P027","")</f>
        <v/>
      </c>
      <c r="AP166" s="24" t="str">
        <f t="shared" si="18"/>
        <v/>
      </c>
      <c r="AQ166" s="13" t="str">
        <f>IF(Formato_02!$Z$4&lt;&gt;"","PNCVG","")</f>
        <v/>
      </c>
      <c r="AR166" s="24" t="str">
        <f t="shared" si="19"/>
        <v/>
      </c>
      <c r="AS166" s="13" t="str">
        <f>IF(Formato_02!$AA$4&lt;&gt;"","PNFF","")</f>
        <v/>
      </c>
      <c r="AT166" s="24" t="str">
        <f t="shared" si="20"/>
        <v/>
      </c>
      <c r="AU166" s="13" t="str">
        <f>IF(Formato_02!$AB$4&lt;&gt;"","PNPAM","")</f>
        <v/>
      </c>
      <c r="AV166" s="24" t="str">
        <f t="shared" si="21"/>
        <v/>
      </c>
      <c r="AW166" s="13" t="str">
        <f>IF(Formato_02!$AC$4&lt;&gt;"","PNAIA","")</f>
        <v/>
      </c>
      <c r="AX166" s="24" t="str">
        <f t="shared" si="22"/>
        <v/>
      </c>
      <c r="AY166" s="13" t="str">
        <f>IF(Formato_02!$AD$4&lt;&gt;"","PIO","")</f>
        <v/>
      </c>
      <c r="AZ166" s="24" t="str">
        <f t="shared" si="23"/>
        <v/>
      </c>
      <c r="BA166" s="13" t="str">
        <f>IF('Formato 3_Gantt'!B$14&lt;&gt;"",'Formato 3_Gantt'!A$14,"")</f>
        <v/>
      </c>
      <c r="BB166" s="24" t="str">
        <f>IF('Formato 3_Gantt'!B$14&lt;&gt;"",'Formato 3_Gantt'!B$14,"")</f>
        <v/>
      </c>
      <c r="BC166" s="22" t="str">
        <f>IF('Formato 3_Gantt'!C$14&lt;&gt;"",'Formato 3_Gantt'!C$14,"")</f>
        <v/>
      </c>
      <c r="BD166" s="13" t="str">
        <f>IF('Formato 3_Gantt'!D$14&lt;&gt;"",'Formato 3_Gantt'!D$14,"")</f>
        <v/>
      </c>
      <c r="BE166" s="161" t="str">
        <f>IF('Formato 3_Gantt'!E$14&lt;&gt;"",'Formato 3_Gantt'!E$14,"")</f>
        <v/>
      </c>
      <c r="BF166" s="13" t="str">
        <f>IF('Formato 3_Gantt'!F$14&lt;&gt;"",'Formato 3_Gantt'!F$14,"")</f>
        <v/>
      </c>
      <c r="BG166" s="158" t="str">
        <f>IF('Formato 3_Gantt'!G$14&lt;&gt;"",'Formato 3_Gantt'!G$14,"")</f>
        <v/>
      </c>
      <c r="BH166" s="158" t="str">
        <f>IF('Formato 3_Gantt'!H$14&lt;&gt;"",'Formato 3_Gantt'!H$14,"")</f>
        <v/>
      </c>
      <c r="BI166" s="161" t="str">
        <f>IF('Formato 3_Gantt'!BL$14&lt;&gt;"",'Formato 3_Gantt'!BL$14,"")</f>
        <v/>
      </c>
      <c r="BJ166" s="161" t="str">
        <f>IF('Formato 3_Gantt'!BM$14&lt;&gt;"",'Formato 3_Gantt'!BM$14,"")</f>
        <v/>
      </c>
      <c r="BK166" s="161" t="str">
        <f>IF('Formato 3_Gantt'!BN$14&lt;&gt;"",'Formato 3_Gantt'!BN$14,"")</f>
        <v/>
      </c>
      <c r="BL166" s="161" t="str">
        <f>IF('Formato 3_Gantt'!BO$14&lt;&gt;"",'Formato 3_Gantt'!BO$14,"")</f>
        <v/>
      </c>
      <c r="BM166" s="161" t="str">
        <f>IF('Formato 3_Gantt'!BP$14&lt;&gt;"",'Formato 3_Gantt'!BP$14,"")</f>
        <v/>
      </c>
      <c r="BN166" s="161" t="str">
        <f>IF('Formato 3_Gantt'!BQ$14&lt;&gt;"",'Formato 3_Gantt'!BQ$14,"")</f>
        <v/>
      </c>
      <c r="BO166" s="161" t="str">
        <f>IF('Formato 3_Gantt'!BR$14&lt;&gt;"",'Formato 3_Gantt'!BR$14,"")</f>
        <v/>
      </c>
      <c r="BP166" s="161" t="str">
        <f>IF('Formato 3_Gantt'!BS$14&lt;&gt;"",'Formato 3_Gantt'!BS$14,"")</f>
        <v/>
      </c>
      <c r="BQ166" s="161" t="str">
        <f>IF('Formato 3_Gantt'!BT$14&lt;&gt;"",'Formato 3_Gantt'!BT$14,"")</f>
        <v/>
      </c>
      <c r="BR166" s="161" t="str">
        <f>IF('Formato 3_Gantt'!BU$14&lt;&gt;"",'Formato 3_Gantt'!BU$14,"")</f>
        <v/>
      </c>
      <c r="BS166" s="161" t="str">
        <f>IF('Formato 3_Gantt'!BV$14&lt;&gt;"",'Formato 3_Gantt'!BV$14,"")</f>
        <v/>
      </c>
      <c r="BT166" s="161" t="str">
        <f>IF('Formato 3_Gantt'!BW$14&lt;&gt;"",'Formato 3_Gantt'!BW$14,"")</f>
        <v/>
      </c>
      <c r="BU166" s="161" t="str">
        <f>IF('Formato 3_Gantt'!BX$14&lt;&gt;"",'Formato 3_Gantt'!BX$14,"")</f>
        <v/>
      </c>
      <c r="BV166" s="163" t="str">
        <f>IF('Formato 4_Ppto'!I$162&lt;&gt;"",'Formato 4_Ppto'!I$162,"")</f>
        <v/>
      </c>
      <c r="BW166" s="162" t="str">
        <f>IF('Formato 4_Ppto'!X$162&lt;&gt;"",'Formato 4_Ppto'!X$162,"")</f>
        <v/>
      </c>
      <c r="BX166" s="162" t="str">
        <f>IF('Formato 4_Ppto'!Y$162&lt;&gt;"",'Formato 4_Ppto'!Y$162,"")</f>
        <v/>
      </c>
      <c r="BY166" s="162" t="str">
        <f>IF('Formato 4_Ppto'!Z$162&lt;&gt;"",'Formato 4_Ppto'!Z$162,"")</f>
        <v/>
      </c>
      <c r="BZ166" s="162" t="str">
        <f>IF('Formato 4_Ppto'!AA$162&lt;&gt;"",'Formato 4_Ppto'!AA$162,"")</f>
        <v/>
      </c>
      <c r="CA166" s="162" t="str">
        <f>IF('Formato 4_Ppto'!AB$162&lt;&gt;"",'Formato 4_Ppto'!AB$162,"")</f>
        <v/>
      </c>
      <c r="CB166" s="162" t="str">
        <f>IF('Formato 4_Ppto'!AC$162&lt;&gt;"",'Formato 4_Ppto'!AC$162,"")</f>
        <v/>
      </c>
      <c r="CC166" s="162" t="str">
        <f>IF('Formato 4_Ppto'!AD$162&lt;&gt;"",'Formato 4_Ppto'!AD$162,"")</f>
        <v/>
      </c>
      <c r="CD166" s="162" t="str">
        <f>IF('Formato 4_Ppto'!AE$162&lt;&gt;"",'Formato 4_Ppto'!AE$162,"")</f>
        <v/>
      </c>
      <c r="CE166" s="162" t="str">
        <f>IF('Formato 4_Ppto'!AF$162&lt;&gt;"",'Formato 4_Ppto'!AF$162,"")</f>
        <v/>
      </c>
      <c r="CF166" s="162" t="str">
        <f>IF('Formato 4_Ppto'!AG$162&lt;&gt;"",'Formato 4_Ppto'!AG$162,"")</f>
        <v/>
      </c>
      <c r="CG166" s="162" t="str">
        <f>IF('Formato 4_Ppto'!AH$162&lt;&gt;"",'Formato 4_Ppto'!AH$162,"")</f>
        <v/>
      </c>
      <c r="CH166" s="162" t="str">
        <f>IF('Formato 4_Ppto'!AI$162&lt;&gt;"",'Formato 4_Ppto'!AI$162,"")</f>
        <v/>
      </c>
      <c r="CI166" s="163" t="str">
        <f>IF('Formato 4_Ppto'!AJ$162&lt;&gt;"",'Formato 4_Ppto'!AJ$162,"")</f>
        <v/>
      </c>
      <c r="CJ166" s="13" t="str">
        <f>IF('Formato 4_Ppto'!B176&lt;&gt;"",'Formato 4_Ppto'!A176,"")</f>
        <v/>
      </c>
      <c r="CK166" s="24" t="str">
        <f>IF('Formato 4_Ppto'!B176&lt;&gt;"",'Formato 4_Ppto'!B176,"")</f>
        <v/>
      </c>
      <c r="CL166" s="22" t="str">
        <f>IF('Formato 4_Ppto'!C176&lt;&gt;"",'Formato 4_Ppto'!C176,"")</f>
        <v/>
      </c>
      <c r="CM166" s="24" t="str">
        <f>IF('Formato 4_Ppto'!D176&lt;&gt;"",'Formato 4_Ppto'!D176,"")</f>
        <v/>
      </c>
      <c r="CN166" s="161" t="str">
        <f>IF('Formato 4_Ppto'!E176&lt;&gt;"",'Formato 4_Ppto'!E176,"")</f>
        <v/>
      </c>
      <c r="CO166" s="161" t="str">
        <f>IF('Formato 4_Ppto'!G176&lt;&gt;"",'Formato 4_Ppto'!G176,"")</f>
        <v/>
      </c>
      <c r="CP166" s="163" t="str">
        <f>IF('Formato 4_Ppto'!I176&lt;&gt;"",'Formato 4_Ppto'!I176,"")</f>
        <v/>
      </c>
      <c r="CQ166" s="161" t="str">
        <f>IF('Formato 4_Ppto'!K176&lt;&gt;"",'Formato 4_Ppto'!K176,"")</f>
        <v/>
      </c>
      <c r="CR166" s="161" t="str">
        <f>IF('Formato 4_Ppto'!L176&lt;&gt;"",'Formato 4_Ppto'!L176,"")</f>
        <v/>
      </c>
      <c r="CS166" s="161" t="str">
        <f>IF('Formato 4_Ppto'!M176&lt;&gt;"",'Formato 4_Ppto'!M176,"")</f>
        <v/>
      </c>
      <c r="CT166" s="161" t="str">
        <f>IF('Formato 4_Ppto'!N176&lt;&gt;"",'Formato 4_Ppto'!N176,"")</f>
        <v/>
      </c>
      <c r="CU166" s="161" t="str">
        <f>IF('Formato 4_Ppto'!O176&lt;&gt;"",'Formato 4_Ppto'!O176,"")</f>
        <v/>
      </c>
      <c r="CV166" s="161" t="str">
        <f>IF('Formato 4_Ppto'!P176&lt;&gt;"",'Formato 4_Ppto'!P176,"")</f>
        <v/>
      </c>
      <c r="CW166" s="161" t="str">
        <f>IF('Formato 4_Ppto'!Q176&lt;&gt;"",'Formato 4_Ppto'!Q176,"")</f>
        <v/>
      </c>
      <c r="CX166" s="161" t="str">
        <f>IF('Formato 4_Ppto'!R176&lt;&gt;"",'Formato 4_Ppto'!R176,"")</f>
        <v/>
      </c>
      <c r="CY166" s="161" t="str">
        <f>IF('Formato 4_Ppto'!S176&lt;&gt;"",'Formato 4_Ppto'!S176,"")</f>
        <v/>
      </c>
      <c r="CZ166" s="161" t="str">
        <f>IF('Formato 4_Ppto'!T176&lt;&gt;"",'Formato 4_Ppto'!T176,"")</f>
        <v/>
      </c>
      <c r="DA166" s="161" t="str">
        <f>IF('Formato 4_Ppto'!U176&lt;&gt;"",'Formato 4_Ppto'!U176,"")</f>
        <v/>
      </c>
      <c r="DB166" s="161" t="str">
        <f>IF('Formato 4_Ppto'!V176&lt;&gt;"",'Formato 4_Ppto'!V176,"")</f>
        <v/>
      </c>
      <c r="DC166" s="161" t="str">
        <f>IF('Formato 4_Ppto'!W176&lt;&gt;"",'Formato 4_Ppto'!W176,"")</f>
        <v/>
      </c>
      <c r="DD166" s="162" t="str">
        <f>IF('Formato 4_Ppto'!X176&lt;&gt;"",'Formato 4_Ppto'!X176,"")</f>
        <v/>
      </c>
      <c r="DE166" s="162" t="str">
        <f>IF('Formato 4_Ppto'!Y176&lt;&gt;"",'Formato 4_Ppto'!Y176,"")</f>
        <v/>
      </c>
      <c r="DF166" s="162" t="str">
        <f>IF('Formato 4_Ppto'!Z176&lt;&gt;"",'Formato 4_Ppto'!Z176,"")</f>
        <v/>
      </c>
      <c r="DG166" s="162" t="str">
        <f>IF('Formato 4_Ppto'!AA176&lt;&gt;"",'Formato 4_Ppto'!AA176,"")</f>
        <v/>
      </c>
      <c r="DH166" s="162" t="str">
        <f>IF('Formato 4_Ppto'!AB176&lt;&gt;"",'Formato 4_Ppto'!AB176,"")</f>
        <v/>
      </c>
      <c r="DI166" s="162" t="str">
        <f>IF('Formato 4_Ppto'!AC176&lt;&gt;"",'Formato 4_Ppto'!AC176,"")</f>
        <v/>
      </c>
      <c r="DJ166" s="162" t="str">
        <f>IF('Formato 4_Ppto'!AD176&lt;&gt;"",'Formato 4_Ppto'!AD176,"")</f>
        <v/>
      </c>
      <c r="DK166" s="162" t="str">
        <f>IF('Formato 4_Ppto'!AE176&lt;&gt;"",'Formato 4_Ppto'!AE176,"")</f>
        <v/>
      </c>
      <c r="DL166" s="162" t="str">
        <f>IF('Formato 4_Ppto'!AF176&lt;&gt;"",'Formato 4_Ppto'!AF176,"")</f>
        <v/>
      </c>
      <c r="DM166" s="162" t="str">
        <f>IF('Formato 4_Ppto'!AG176&lt;&gt;"",'Formato 4_Ppto'!AG176,"")</f>
        <v/>
      </c>
      <c r="DN166" s="162" t="str">
        <f>IF('Formato 4_Ppto'!AH176&lt;&gt;"",'Formato 4_Ppto'!AH176,"")</f>
        <v/>
      </c>
      <c r="DO166" s="162" t="str">
        <f>IF('Formato 4_Ppto'!AI176&lt;&gt;"",'Formato 4_Ppto'!AI176,"")</f>
        <v/>
      </c>
      <c r="DP166" s="163" t="str">
        <f>IF('Formato 4_Ppto'!AJ176&lt;&gt;"",'Formato 4_Ppto'!AJ176,"")</f>
        <v/>
      </c>
    </row>
    <row r="167" spans="2:120" x14ac:dyDescent="0.3">
      <c r="B167" s="13" t="str">
        <f>IF(OR(Tabla6[[#This Row],[IDA]]="",Tabla6[[#This Row],[IDT]]="",Tabla6[[#This Row],[IDI]]=""),"",Tabla6[[#This Row],[IDA]]&amp;"."&amp;Tabla6[[#This Row],[IDT]]&amp;"."&amp;Tabla6[[#This Row],[IDI]])</f>
        <v/>
      </c>
      <c r="C167" s="13" t="str">
        <f>IF(Formato_02!$B$14&lt;&gt;"",0,"")</f>
        <v/>
      </c>
      <c r="D167" s="13" t="str">
        <f>IF(Formato_02!$H$9&lt;&gt;"",Formato_02!$H$9,"")</f>
        <v/>
      </c>
      <c r="E167" s="24" t="str">
        <f t="shared" si="16"/>
        <v/>
      </c>
      <c r="F167" s="24" t="str">
        <f>IF(Formato_02!$B$14&lt;&gt;"",Formato_02!$B$14,"")</f>
        <v/>
      </c>
      <c r="G167" s="22" t="str">
        <f>IF('Formato 3_Gantt'!C172&lt;&gt;"",'Formato 3_Gantt'!C172,"")</f>
        <v/>
      </c>
      <c r="H167" s="13" t="str">
        <f>IF('Formato 3_Gantt'!D$8&lt;&gt;"",'Formato 3_Gantt'!D$8,"")</f>
        <v/>
      </c>
      <c r="I167" s="13" t="str">
        <f>IF('Formato 3_Gantt'!E$8&lt;&gt;"",'Formato 3_Gantt'!E$8,"")</f>
        <v/>
      </c>
      <c r="J167" s="13" t="str">
        <f>IF('Formato 3_Gantt'!F$8&lt;&gt;"",'Formato 3_Gantt'!F$8,"")</f>
        <v/>
      </c>
      <c r="K167" s="158" t="str">
        <f>IF('Formato 3_Gantt'!G$8&lt;&gt;"",'Formato 3_Gantt'!G$8,"")</f>
        <v/>
      </c>
      <c r="L167" s="158" t="str">
        <f>IF('Formato 3_Gantt'!H$8&lt;&gt;"",'Formato 3_Gantt'!H$8,"")</f>
        <v/>
      </c>
      <c r="M167" s="13" t="str">
        <f>IF('Formato 3_Gantt'!BL$8&lt;&gt;"",'Formato 3_Gantt'!BL$8,"")</f>
        <v/>
      </c>
      <c r="N167" s="13" t="str">
        <f>IF('Formato 3_Gantt'!BM$8&lt;&gt;"",'Formato 3_Gantt'!BM$8,"")</f>
        <v/>
      </c>
      <c r="O167" s="13" t="str">
        <f>IF('Formato 3_Gantt'!BN$8&lt;&gt;"",'Formato 3_Gantt'!BN$8,"")</f>
        <v/>
      </c>
      <c r="P167" s="13" t="str">
        <f>IF('Formato 3_Gantt'!BO$8&lt;&gt;"",'Formato 3_Gantt'!BO$8,"")</f>
        <v/>
      </c>
      <c r="Q167" s="13" t="str">
        <f>IF('Formato 3_Gantt'!BP$8&lt;&gt;"",'Formato 3_Gantt'!BP$8,"")</f>
        <v/>
      </c>
      <c r="R167" s="13" t="str">
        <f>IF('Formato 3_Gantt'!BQ$8&lt;&gt;"",'Formato 3_Gantt'!BQ$8,"")</f>
        <v/>
      </c>
      <c r="S167" s="13" t="str">
        <f>IF('Formato 3_Gantt'!BR$8&lt;&gt;"",'Formato 3_Gantt'!BR$8,"")</f>
        <v/>
      </c>
      <c r="T167" s="13" t="str">
        <f>IF('Formato 3_Gantt'!BS$8&lt;&gt;"",'Formato 3_Gantt'!BS$8,"")</f>
        <v/>
      </c>
      <c r="U167" s="13" t="str">
        <f>IF('Formato 3_Gantt'!BT$8&lt;&gt;"",'Formato 3_Gantt'!BT$8,"")</f>
        <v/>
      </c>
      <c r="V167" s="13" t="str">
        <f>IF('Formato 3_Gantt'!BU$8&lt;&gt;"",'Formato 3_Gantt'!BU$8,"")</f>
        <v/>
      </c>
      <c r="W167" s="13" t="str">
        <f>IF('Formato 3_Gantt'!BV$8&lt;&gt;"",'Formato 3_Gantt'!BV$8,"")</f>
        <v/>
      </c>
      <c r="X167" s="13" t="str">
        <f>IF('Formato 3_Gantt'!BW$8&lt;&gt;"",'Formato 3_Gantt'!BW$8,"")</f>
        <v/>
      </c>
      <c r="Y167" s="13" t="str">
        <f>IF('Formato 3_Gantt'!BX$8&lt;&gt;"",'Formato 3_Gantt'!BX$8,"")</f>
        <v/>
      </c>
      <c r="Z167" s="162" t="str">
        <f>IF(Formato_02!S$15&lt;&gt;"",Formato_02!S$15,"")</f>
        <v/>
      </c>
      <c r="AA167" s="162" t="str">
        <f>IF(Formato_02!T$15&lt;&gt;"",Formato_02!T$15,"")</f>
        <v/>
      </c>
      <c r="AB167" s="162" t="str">
        <f>IF(Formato_02!U$15&lt;&gt;"",Formato_02!U$15,"")</f>
        <v/>
      </c>
      <c r="AC167" s="162" t="str">
        <f>IF(Formato_02!V$15&lt;&gt;"",Formato_02!V$15,"")</f>
        <v/>
      </c>
      <c r="AD167" s="162" t="str">
        <f>IF(Formato_02!W$15&lt;&gt;"",Formato_02!W$15,"")</f>
        <v/>
      </c>
      <c r="AE167" s="162" t="str">
        <f>IF(Formato_02!X$15&lt;&gt;"",Formato_02!X$15,"")</f>
        <v/>
      </c>
      <c r="AF167" s="162" t="str">
        <f>IF(Formato_02!Y$15&lt;&gt;"",Formato_02!Y$15,"")</f>
        <v/>
      </c>
      <c r="AG167" s="162" t="str">
        <f>IF(Formato_02!Z$15&lt;&gt;"",Formato_02!Z$15,"")</f>
        <v/>
      </c>
      <c r="AH167" s="162" t="str">
        <f>IF(Formato_02!AA$15&lt;&gt;"",Formato_02!AA$15,"")</f>
        <v/>
      </c>
      <c r="AI167" s="162" t="str">
        <f>IF(Formato_02!AB$15&lt;&gt;"",Formato_02!AB$15,"")</f>
        <v/>
      </c>
      <c r="AJ167" s="162" t="str">
        <f>IF(Formato_02!AC$15&lt;&gt;"",Formato_02!AC$15,"")</f>
        <v/>
      </c>
      <c r="AK167" s="162" t="str">
        <f>IF(Formato_02!AD$15&lt;&gt;"",Formato_02!AD$15,"")</f>
        <v/>
      </c>
      <c r="AL167" s="162" t="str">
        <f>IF(Formato_02!$N$14&lt;&gt;"",Formato_02!$N$14,"")</f>
        <v/>
      </c>
      <c r="AM167" s="13" t="str">
        <f>IF(Formato_02!$X$4&lt;&gt;"","AN","")</f>
        <v/>
      </c>
      <c r="AN167" s="24" t="str">
        <f t="shared" si="17"/>
        <v/>
      </c>
      <c r="AO167" s="13" t="str">
        <f>IF(Formato_02!$Y$4&lt;&gt;"","P027","")</f>
        <v/>
      </c>
      <c r="AP167" s="24" t="str">
        <f t="shared" si="18"/>
        <v/>
      </c>
      <c r="AQ167" s="13" t="str">
        <f>IF(Formato_02!$Z$4&lt;&gt;"","PNCVG","")</f>
        <v/>
      </c>
      <c r="AR167" s="24" t="str">
        <f t="shared" si="19"/>
        <v/>
      </c>
      <c r="AS167" s="13" t="str">
        <f>IF(Formato_02!$AA$4&lt;&gt;"","PNFF","")</f>
        <v/>
      </c>
      <c r="AT167" s="24" t="str">
        <f t="shared" si="20"/>
        <v/>
      </c>
      <c r="AU167" s="13" t="str">
        <f>IF(Formato_02!$AB$4&lt;&gt;"","PNPAM","")</f>
        <v/>
      </c>
      <c r="AV167" s="24" t="str">
        <f t="shared" si="21"/>
        <v/>
      </c>
      <c r="AW167" s="13" t="str">
        <f>IF(Formato_02!$AC$4&lt;&gt;"","PNAIA","")</f>
        <v/>
      </c>
      <c r="AX167" s="24" t="str">
        <f t="shared" si="22"/>
        <v/>
      </c>
      <c r="AY167" s="13" t="str">
        <f>IF(Formato_02!$AD$4&lt;&gt;"","PIO","")</f>
        <v/>
      </c>
      <c r="AZ167" s="24" t="str">
        <f t="shared" si="23"/>
        <v/>
      </c>
      <c r="BA167" s="13" t="str">
        <f>IF('Formato 3_Gantt'!B$14&lt;&gt;"",'Formato 3_Gantt'!A$14,"")</f>
        <v/>
      </c>
      <c r="BB167" s="24" t="str">
        <f>IF('Formato 3_Gantt'!B$14&lt;&gt;"",'Formato 3_Gantt'!B$14,"")</f>
        <v/>
      </c>
      <c r="BC167" s="22" t="str">
        <f>IF('Formato 3_Gantt'!C$14&lt;&gt;"",'Formato 3_Gantt'!C$14,"")</f>
        <v/>
      </c>
      <c r="BD167" s="13" t="str">
        <f>IF('Formato 3_Gantt'!D$14&lt;&gt;"",'Formato 3_Gantt'!D$14,"")</f>
        <v/>
      </c>
      <c r="BE167" s="161" t="str">
        <f>IF('Formato 3_Gantt'!E$14&lt;&gt;"",'Formato 3_Gantt'!E$14,"")</f>
        <v/>
      </c>
      <c r="BF167" s="13" t="str">
        <f>IF('Formato 3_Gantt'!F$14&lt;&gt;"",'Formato 3_Gantt'!F$14,"")</f>
        <v/>
      </c>
      <c r="BG167" s="158" t="str">
        <f>IF('Formato 3_Gantt'!G$14&lt;&gt;"",'Formato 3_Gantt'!G$14,"")</f>
        <v/>
      </c>
      <c r="BH167" s="158" t="str">
        <f>IF('Formato 3_Gantt'!H$14&lt;&gt;"",'Formato 3_Gantt'!H$14,"")</f>
        <v/>
      </c>
      <c r="BI167" s="161" t="str">
        <f>IF('Formato 3_Gantt'!BL$14&lt;&gt;"",'Formato 3_Gantt'!BL$14,"")</f>
        <v/>
      </c>
      <c r="BJ167" s="161" t="str">
        <f>IF('Formato 3_Gantt'!BM$14&lt;&gt;"",'Formato 3_Gantt'!BM$14,"")</f>
        <v/>
      </c>
      <c r="BK167" s="161" t="str">
        <f>IF('Formato 3_Gantt'!BN$14&lt;&gt;"",'Formato 3_Gantt'!BN$14,"")</f>
        <v/>
      </c>
      <c r="BL167" s="161" t="str">
        <f>IF('Formato 3_Gantt'!BO$14&lt;&gt;"",'Formato 3_Gantt'!BO$14,"")</f>
        <v/>
      </c>
      <c r="BM167" s="161" t="str">
        <f>IF('Formato 3_Gantt'!BP$14&lt;&gt;"",'Formato 3_Gantt'!BP$14,"")</f>
        <v/>
      </c>
      <c r="BN167" s="161" t="str">
        <f>IF('Formato 3_Gantt'!BQ$14&lt;&gt;"",'Formato 3_Gantt'!BQ$14,"")</f>
        <v/>
      </c>
      <c r="BO167" s="161" t="str">
        <f>IF('Formato 3_Gantt'!BR$14&lt;&gt;"",'Formato 3_Gantt'!BR$14,"")</f>
        <v/>
      </c>
      <c r="BP167" s="161" t="str">
        <f>IF('Formato 3_Gantt'!BS$14&lt;&gt;"",'Formato 3_Gantt'!BS$14,"")</f>
        <v/>
      </c>
      <c r="BQ167" s="161" t="str">
        <f>IF('Formato 3_Gantt'!BT$14&lt;&gt;"",'Formato 3_Gantt'!BT$14,"")</f>
        <v/>
      </c>
      <c r="BR167" s="161" t="str">
        <f>IF('Formato 3_Gantt'!BU$14&lt;&gt;"",'Formato 3_Gantt'!BU$14,"")</f>
        <v/>
      </c>
      <c r="BS167" s="161" t="str">
        <f>IF('Formato 3_Gantt'!BV$14&lt;&gt;"",'Formato 3_Gantt'!BV$14,"")</f>
        <v/>
      </c>
      <c r="BT167" s="161" t="str">
        <f>IF('Formato 3_Gantt'!BW$14&lt;&gt;"",'Formato 3_Gantt'!BW$14,"")</f>
        <v/>
      </c>
      <c r="BU167" s="161" t="str">
        <f>IF('Formato 3_Gantt'!BX$14&lt;&gt;"",'Formato 3_Gantt'!BX$14,"")</f>
        <v/>
      </c>
      <c r="BV167" s="163" t="str">
        <f>IF('Formato 4_Ppto'!I$162&lt;&gt;"",'Formato 4_Ppto'!I$162,"")</f>
        <v/>
      </c>
      <c r="BW167" s="162" t="str">
        <f>IF('Formato 4_Ppto'!X$162&lt;&gt;"",'Formato 4_Ppto'!X$162,"")</f>
        <v/>
      </c>
      <c r="BX167" s="162" t="str">
        <f>IF('Formato 4_Ppto'!Y$162&lt;&gt;"",'Formato 4_Ppto'!Y$162,"")</f>
        <v/>
      </c>
      <c r="BY167" s="162" t="str">
        <f>IF('Formato 4_Ppto'!Z$162&lt;&gt;"",'Formato 4_Ppto'!Z$162,"")</f>
        <v/>
      </c>
      <c r="BZ167" s="162" t="str">
        <f>IF('Formato 4_Ppto'!AA$162&lt;&gt;"",'Formato 4_Ppto'!AA$162,"")</f>
        <v/>
      </c>
      <c r="CA167" s="162" t="str">
        <f>IF('Formato 4_Ppto'!AB$162&lt;&gt;"",'Formato 4_Ppto'!AB$162,"")</f>
        <v/>
      </c>
      <c r="CB167" s="162" t="str">
        <f>IF('Formato 4_Ppto'!AC$162&lt;&gt;"",'Formato 4_Ppto'!AC$162,"")</f>
        <v/>
      </c>
      <c r="CC167" s="162" t="str">
        <f>IF('Formato 4_Ppto'!AD$162&lt;&gt;"",'Formato 4_Ppto'!AD$162,"")</f>
        <v/>
      </c>
      <c r="CD167" s="162" t="str">
        <f>IF('Formato 4_Ppto'!AE$162&lt;&gt;"",'Formato 4_Ppto'!AE$162,"")</f>
        <v/>
      </c>
      <c r="CE167" s="162" t="str">
        <f>IF('Formato 4_Ppto'!AF$162&lt;&gt;"",'Formato 4_Ppto'!AF$162,"")</f>
        <v/>
      </c>
      <c r="CF167" s="162" t="str">
        <f>IF('Formato 4_Ppto'!AG$162&lt;&gt;"",'Formato 4_Ppto'!AG$162,"")</f>
        <v/>
      </c>
      <c r="CG167" s="162" t="str">
        <f>IF('Formato 4_Ppto'!AH$162&lt;&gt;"",'Formato 4_Ppto'!AH$162,"")</f>
        <v/>
      </c>
      <c r="CH167" s="162" t="str">
        <f>IF('Formato 4_Ppto'!AI$162&lt;&gt;"",'Formato 4_Ppto'!AI$162,"")</f>
        <v/>
      </c>
      <c r="CI167" s="163" t="str">
        <f>IF('Formato 4_Ppto'!AJ$162&lt;&gt;"",'Formato 4_Ppto'!AJ$162,"")</f>
        <v/>
      </c>
      <c r="CJ167" s="13" t="str">
        <f>IF('Formato 4_Ppto'!B177&lt;&gt;"",'Formato 4_Ppto'!A177,"")</f>
        <v/>
      </c>
      <c r="CK167" s="24" t="str">
        <f>IF('Formato 4_Ppto'!B177&lt;&gt;"",'Formato 4_Ppto'!B177,"")</f>
        <v/>
      </c>
      <c r="CL167" s="22" t="str">
        <f>IF('Formato 4_Ppto'!C177&lt;&gt;"",'Formato 4_Ppto'!C177,"")</f>
        <v/>
      </c>
      <c r="CM167" s="24" t="str">
        <f>IF('Formato 4_Ppto'!D177&lt;&gt;"",'Formato 4_Ppto'!D177,"")</f>
        <v/>
      </c>
      <c r="CN167" s="161" t="str">
        <f>IF('Formato 4_Ppto'!E177&lt;&gt;"",'Formato 4_Ppto'!E177,"")</f>
        <v/>
      </c>
      <c r="CO167" s="161" t="str">
        <f>IF('Formato 4_Ppto'!G177&lt;&gt;"",'Formato 4_Ppto'!G177,"")</f>
        <v/>
      </c>
      <c r="CP167" s="163" t="str">
        <f>IF('Formato 4_Ppto'!I177&lt;&gt;"",'Formato 4_Ppto'!I177,"")</f>
        <v/>
      </c>
      <c r="CQ167" s="161" t="str">
        <f>IF('Formato 4_Ppto'!K177&lt;&gt;"",'Formato 4_Ppto'!K177,"")</f>
        <v/>
      </c>
      <c r="CR167" s="161" t="str">
        <f>IF('Formato 4_Ppto'!L177&lt;&gt;"",'Formato 4_Ppto'!L177,"")</f>
        <v/>
      </c>
      <c r="CS167" s="161" t="str">
        <f>IF('Formato 4_Ppto'!M177&lt;&gt;"",'Formato 4_Ppto'!M177,"")</f>
        <v/>
      </c>
      <c r="CT167" s="161" t="str">
        <f>IF('Formato 4_Ppto'!N177&lt;&gt;"",'Formato 4_Ppto'!N177,"")</f>
        <v/>
      </c>
      <c r="CU167" s="161" t="str">
        <f>IF('Formato 4_Ppto'!O177&lt;&gt;"",'Formato 4_Ppto'!O177,"")</f>
        <v/>
      </c>
      <c r="CV167" s="161" t="str">
        <f>IF('Formato 4_Ppto'!P177&lt;&gt;"",'Formato 4_Ppto'!P177,"")</f>
        <v/>
      </c>
      <c r="CW167" s="161" t="str">
        <f>IF('Formato 4_Ppto'!Q177&lt;&gt;"",'Formato 4_Ppto'!Q177,"")</f>
        <v/>
      </c>
      <c r="CX167" s="161" t="str">
        <f>IF('Formato 4_Ppto'!R177&lt;&gt;"",'Formato 4_Ppto'!R177,"")</f>
        <v/>
      </c>
      <c r="CY167" s="161" t="str">
        <f>IF('Formato 4_Ppto'!S177&lt;&gt;"",'Formato 4_Ppto'!S177,"")</f>
        <v/>
      </c>
      <c r="CZ167" s="161" t="str">
        <f>IF('Formato 4_Ppto'!T177&lt;&gt;"",'Formato 4_Ppto'!T177,"")</f>
        <v/>
      </c>
      <c r="DA167" s="161" t="str">
        <f>IF('Formato 4_Ppto'!U177&lt;&gt;"",'Formato 4_Ppto'!U177,"")</f>
        <v/>
      </c>
      <c r="DB167" s="161" t="str">
        <f>IF('Formato 4_Ppto'!V177&lt;&gt;"",'Formato 4_Ppto'!V177,"")</f>
        <v/>
      </c>
      <c r="DC167" s="161" t="str">
        <f>IF('Formato 4_Ppto'!W177&lt;&gt;"",'Formato 4_Ppto'!W177,"")</f>
        <v/>
      </c>
      <c r="DD167" s="162" t="str">
        <f>IF('Formato 4_Ppto'!X177&lt;&gt;"",'Formato 4_Ppto'!X177,"")</f>
        <v/>
      </c>
      <c r="DE167" s="162" t="str">
        <f>IF('Formato 4_Ppto'!Y177&lt;&gt;"",'Formato 4_Ppto'!Y177,"")</f>
        <v/>
      </c>
      <c r="DF167" s="162" t="str">
        <f>IF('Formato 4_Ppto'!Z177&lt;&gt;"",'Formato 4_Ppto'!Z177,"")</f>
        <v/>
      </c>
      <c r="DG167" s="162" t="str">
        <f>IF('Formato 4_Ppto'!AA177&lt;&gt;"",'Formato 4_Ppto'!AA177,"")</f>
        <v/>
      </c>
      <c r="DH167" s="162" t="str">
        <f>IF('Formato 4_Ppto'!AB177&lt;&gt;"",'Formato 4_Ppto'!AB177,"")</f>
        <v/>
      </c>
      <c r="DI167" s="162" t="str">
        <f>IF('Formato 4_Ppto'!AC177&lt;&gt;"",'Formato 4_Ppto'!AC177,"")</f>
        <v/>
      </c>
      <c r="DJ167" s="162" t="str">
        <f>IF('Formato 4_Ppto'!AD177&lt;&gt;"",'Formato 4_Ppto'!AD177,"")</f>
        <v/>
      </c>
      <c r="DK167" s="162" t="str">
        <f>IF('Formato 4_Ppto'!AE177&lt;&gt;"",'Formato 4_Ppto'!AE177,"")</f>
        <v/>
      </c>
      <c r="DL167" s="162" t="str">
        <f>IF('Formato 4_Ppto'!AF177&lt;&gt;"",'Formato 4_Ppto'!AF177,"")</f>
        <v/>
      </c>
      <c r="DM167" s="162" t="str">
        <f>IF('Formato 4_Ppto'!AG177&lt;&gt;"",'Formato 4_Ppto'!AG177,"")</f>
        <v/>
      </c>
      <c r="DN167" s="162" t="str">
        <f>IF('Formato 4_Ppto'!AH177&lt;&gt;"",'Formato 4_Ppto'!AH177,"")</f>
        <v/>
      </c>
      <c r="DO167" s="162" t="str">
        <f>IF('Formato 4_Ppto'!AI177&lt;&gt;"",'Formato 4_Ppto'!AI177,"")</f>
        <v/>
      </c>
      <c r="DP167" s="163" t="str">
        <f>IF('Formato 4_Ppto'!AJ177&lt;&gt;"",'Formato 4_Ppto'!AJ177,"")</f>
        <v/>
      </c>
    </row>
    <row r="168" spans="2:120" x14ac:dyDescent="0.3">
      <c r="B168" s="13" t="str">
        <f>IF(OR(Tabla6[[#This Row],[IDA]]="",Tabla6[[#This Row],[IDT]]="",Tabla6[[#This Row],[IDI]]=""),"",Tabla6[[#This Row],[IDA]]&amp;"."&amp;Tabla6[[#This Row],[IDT]]&amp;"."&amp;Tabla6[[#This Row],[IDI]])</f>
        <v/>
      </c>
      <c r="C168" s="13" t="str">
        <f>IF(Formato_02!$B$14&lt;&gt;"",0,"")</f>
        <v/>
      </c>
      <c r="D168" s="13" t="str">
        <f>IF(Formato_02!$H$9&lt;&gt;"",Formato_02!$H$9,"")</f>
        <v/>
      </c>
      <c r="E168" s="24" t="str">
        <f t="shared" si="16"/>
        <v/>
      </c>
      <c r="F168" s="24" t="str">
        <f>IF(Formato_02!$B$14&lt;&gt;"",Formato_02!$B$14,"")</f>
        <v/>
      </c>
      <c r="G168" s="22" t="str">
        <f>IF('Formato 3_Gantt'!C173&lt;&gt;"",'Formato 3_Gantt'!C173,"")</f>
        <v/>
      </c>
      <c r="H168" s="13" t="str">
        <f>IF('Formato 3_Gantt'!D$8&lt;&gt;"",'Formato 3_Gantt'!D$8,"")</f>
        <v/>
      </c>
      <c r="I168" s="13" t="str">
        <f>IF('Formato 3_Gantt'!E$8&lt;&gt;"",'Formato 3_Gantt'!E$8,"")</f>
        <v/>
      </c>
      <c r="J168" s="13" t="str">
        <f>IF('Formato 3_Gantt'!F$8&lt;&gt;"",'Formato 3_Gantt'!F$8,"")</f>
        <v/>
      </c>
      <c r="K168" s="158" t="str">
        <f>IF('Formato 3_Gantt'!G$8&lt;&gt;"",'Formato 3_Gantt'!G$8,"")</f>
        <v/>
      </c>
      <c r="L168" s="158" t="str">
        <f>IF('Formato 3_Gantt'!H$8&lt;&gt;"",'Formato 3_Gantt'!H$8,"")</f>
        <v/>
      </c>
      <c r="M168" s="13" t="str">
        <f>IF('Formato 3_Gantt'!BL$8&lt;&gt;"",'Formato 3_Gantt'!BL$8,"")</f>
        <v/>
      </c>
      <c r="N168" s="13" t="str">
        <f>IF('Formato 3_Gantt'!BM$8&lt;&gt;"",'Formato 3_Gantt'!BM$8,"")</f>
        <v/>
      </c>
      <c r="O168" s="13" t="str">
        <f>IF('Formato 3_Gantt'!BN$8&lt;&gt;"",'Formato 3_Gantt'!BN$8,"")</f>
        <v/>
      </c>
      <c r="P168" s="13" t="str">
        <f>IF('Formato 3_Gantt'!BO$8&lt;&gt;"",'Formato 3_Gantt'!BO$8,"")</f>
        <v/>
      </c>
      <c r="Q168" s="13" t="str">
        <f>IF('Formato 3_Gantt'!BP$8&lt;&gt;"",'Formato 3_Gantt'!BP$8,"")</f>
        <v/>
      </c>
      <c r="R168" s="13" t="str">
        <f>IF('Formato 3_Gantt'!BQ$8&lt;&gt;"",'Formato 3_Gantt'!BQ$8,"")</f>
        <v/>
      </c>
      <c r="S168" s="13" t="str">
        <f>IF('Formato 3_Gantt'!BR$8&lt;&gt;"",'Formato 3_Gantt'!BR$8,"")</f>
        <v/>
      </c>
      <c r="T168" s="13" t="str">
        <f>IF('Formato 3_Gantt'!BS$8&lt;&gt;"",'Formato 3_Gantt'!BS$8,"")</f>
        <v/>
      </c>
      <c r="U168" s="13" t="str">
        <f>IF('Formato 3_Gantt'!BT$8&lt;&gt;"",'Formato 3_Gantt'!BT$8,"")</f>
        <v/>
      </c>
      <c r="V168" s="13" t="str">
        <f>IF('Formato 3_Gantt'!BU$8&lt;&gt;"",'Formato 3_Gantt'!BU$8,"")</f>
        <v/>
      </c>
      <c r="W168" s="13" t="str">
        <f>IF('Formato 3_Gantt'!BV$8&lt;&gt;"",'Formato 3_Gantt'!BV$8,"")</f>
        <v/>
      </c>
      <c r="X168" s="13" t="str">
        <f>IF('Formato 3_Gantt'!BW$8&lt;&gt;"",'Formato 3_Gantt'!BW$8,"")</f>
        <v/>
      </c>
      <c r="Y168" s="13" t="str">
        <f>IF('Formato 3_Gantt'!BX$8&lt;&gt;"",'Formato 3_Gantt'!BX$8,"")</f>
        <v/>
      </c>
      <c r="Z168" s="162" t="str">
        <f>IF(Formato_02!S$15&lt;&gt;"",Formato_02!S$15,"")</f>
        <v/>
      </c>
      <c r="AA168" s="162" t="str">
        <f>IF(Formato_02!T$15&lt;&gt;"",Formato_02!T$15,"")</f>
        <v/>
      </c>
      <c r="AB168" s="162" t="str">
        <f>IF(Formato_02!U$15&lt;&gt;"",Formato_02!U$15,"")</f>
        <v/>
      </c>
      <c r="AC168" s="162" t="str">
        <f>IF(Formato_02!V$15&lt;&gt;"",Formato_02!V$15,"")</f>
        <v/>
      </c>
      <c r="AD168" s="162" t="str">
        <f>IF(Formato_02!W$15&lt;&gt;"",Formato_02!W$15,"")</f>
        <v/>
      </c>
      <c r="AE168" s="162" t="str">
        <f>IF(Formato_02!X$15&lt;&gt;"",Formato_02!X$15,"")</f>
        <v/>
      </c>
      <c r="AF168" s="162" t="str">
        <f>IF(Formato_02!Y$15&lt;&gt;"",Formato_02!Y$15,"")</f>
        <v/>
      </c>
      <c r="AG168" s="162" t="str">
        <f>IF(Formato_02!Z$15&lt;&gt;"",Formato_02!Z$15,"")</f>
        <v/>
      </c>
      <c r="AH168" s="162" t="str">
        <f>IF(Formato_02!AA$15&lt;&gt;"",Formato_02!AA$15,"")</f>
        <v/>
      </c>
      <c r="AI168" s="162" t="str">
        <f>IF(Formato_02!AB$15&lt;&gt;"",Formato_02!AB$15,"")</f>
        <v/>
      </c>
      <c r="AJ168" s="162" t="str">
        <f>IF(Formato_02!AC$15&lt;&gt;"",Formato_02!AC$15,"")</f>
        <v/>
      </c>
      <c r="AK168" s="162" t="str">
        <f>IF(Formato_02!AD$15&lt;&gt;"",Formato_02!AD$15,"")</f>
        <v/>
      </c>
      <c r="AL168" s="162" t="str">
        <f>IF(Formato_02!$N$14&lt;&gt;"",Formato_02!$N$14,"")</f>
        <v/>
      </c>
      <c r="AM168" s="13" t="str">
        <f>IF(Formato_02!$X$4&lt;&gt;"","AN","")</f>
        <v/>
      </c>
      <c r="AN168" s="24" t="str">
        <f t="shared" si="17"/>
        <v/>
      </c>
      <c r="AO168" s="13" t="str">
        <f>IF(Formato_02!$Y$4&lt;&gt;"","P027","")</f>
        <v/>
      </c>
      <c r="AP168" s="24" t="str">
        <f t="shared" si="18"/>
        <v/>
      </c>
      <c r="AQ168" s="13" t="str">
        <f>IF(Formato_02!$Z$4&lt;&gt;"","PNCVG","")</f>
        <v/>
      </c>
      <c r="AR168" s="24" t="str">
        <f t="shared" si="19"/>
        <v/>
      </c>
      <c r="AS168" s="13" t="str">
        <f>IF(Formato_02!$AA$4&lt;&gt;"","PNFF","")</f>
        <v/>
      </c>
      <c r="AT168" s="24" t="str">
        <f t="shared" si="20"/>
        <v/>
      </c>
      <c r="AU168" s="13" t="str">
        <f>IF(Formato_02!$AB$4&lt;&gt;"","PNPAM","")</f>
        <v/>
      </c>
      <c r="AV168" s="24" t="str">
        <f t="shared" si="21"/>
        <v/>
      </c>
      <c r="AW168" s="13" t="str">
        <f>IF(Formato_02!$AC$4&lt;&gt;"","PNAIA","")</f>
        <v/>
      </c>
      <c r="AX168" s="24" t="str">
        <f t="shared" si="22"/>
        <v/>
      </c>
      <c r="AY168" s="13" t="str">
        <f>IF(Formato_02!$AD$4&lt;&gt;"","PIO","")</f>
        <v/>
      </c>
      <c r="AZ168" s="24" t="str">
        <f t="shared" si="23"/>
        <v/>
      </c>
      <c r="BA168" s="13" t="str">
        <f>IF('Formato 3_Gantt'!B$14&lt;&gt;"",'Formato 3_Gantt'!A$14,"")</f>
        <v/>
      </c>
      <c r="BB168" s="24" t="str">
        <f>IF('Formato 3_Gantt'!B$14&lt;&gt;"",'Formato 3_Gantt'!B$14,"")</f>
        <v/>
      </c>
      <c r="BC168" s="22" t="str">
        <f>IF('Formato 3_Gantt'!C$14&lt;&gt;"",'Formato 3_Gantt'!C$14,"")</f>
        <v/>
      </c>
      <c r="BD168" s="13" t="str">
        <f>IF('Formato 3_Gantt'!D$14&lt;&gt;"",'Formato 3_Gantt'!D$14,"")</f>
        <v/>
      </c>
      <c r="BE168" s="161" t="str">
        <f>IF('Formato 3_Gantt'!E$14&lt;&gt;"",'Formato 3_Gantt'!E$14,"")</f>
        <v/>
      </c>
      <c r="BF168" s="13" t="str">
        <f>IF('Formato 3_Gantt'!F$14&lt;&gt;"",'Formato 3_Gantt'!F$14,"")</f>
        <v/>
      </c>
      <c r="BG168" s="158" t="str">
        <f>IF('Formato 3_Gantt'!G$14&lt;&gt;"",'Formato 3_Gantt'!G$14,"")</f>
        <v/>
      </c>
      <c r="BH168" s="158" t="str">
        <f>IF('Formato 3_Gantt'!H$14&lt;&gt;"",'Formato 3_Gantt'!H$14,"")</f>
        <v/>
      </c>
      <c r="BI168" s="161" t="str">
        <f>IF('Formato 3_Gantt'!BL$14&lt;&gt;"",'Formato 3_Gantt'!BL$14,"")</f>
        <v/>
      </c>
      <c r="BJ168" s="161" t="str">
        <f>IF('Formato 3_Gantt'!BM$14&lt;&gt;"",'Formato 3_Gantt'!BM$14,"")</f>
        <v/>
      </c>
      <c r="BK168" s="161" t="str">
        <f>IF('Formato 3_Gantt'!BN$14&lt;&gt;"",'Formato 3_Gantt'!BN$14,"")</f>
        <v/>
      </c>
      <c r="BL168" s="161" t="str">
        <f>IF('Formato 3_Gantt'!BO$14&lt;&gt;"",'Formato 3_Gantt'!BO$14,"")</f>
        <v/>
      </c>
      <c r="BM168" s="161" t="str">
        <f>IF('Formato 3_Gantt'!BP$14&lt;&gt;"",'Formato 3_Gantt'!BP$14,"")</f>
        <v/>
      </c>
      <c r="BN168" s="161" t="str">
        <f>IF('Formato 3_Gantt'!BQ$14&lt;&gt;"",'Formato 3_Gantt'!BQ$14,"")</f>
        <v/>
      </c>
      <c r="BO168" s="161" t="str">
        <f>IF('Formato 3_Gantt'!BR$14&lt;&gt;"",'Formato 3_Gantt'!BR$14,"")</f>
        <v/>
      </c>
      <c r="BP168" s="161" t="str">
        <f>IF('Formato 3_Gantt'!BS$14&lt;&gt;"",'Formato 3_Gantt'!BS$14,"")</f>
        <v/>
      </c>
      <c r="BQ168" s="161" t="str">
        <f>IF('Formato 3_Gantt'!BT$14&lt;&gt;"",'Formato 3_Gantt'!BT$14,"")</f>
        <v/>
      </c>
      <c r="BR168" s="161" t="str">
        <f>IF('Formato 3_Gantt'!BU$14&lt;&gt;"",'Formato 3_Gantt'!BU$14,"")</f>
        <v/>
      </c>
      <c r="BS168" s="161" t="str">
        <f>IF('Formato 3_Gantt'!BV$14&lt;&gt;"",'Formato 3_Gantt'!BV$14,"")</f>
        <v/>
      </c>
      <c r="BT168" s="161" t="str">
        <f>IF('Formato 3_Gantt'!BW$14&lt;&gt;"",'Formato 3_Gantt'!BW$14,"")</f>
        <v/>
      </c>
      <c r="BU168" s="161" t="str">
        <f>IF('Formato 3_Gantt'!BX$14&lt;&gt;"",'Formato 3_Gantt'!BX$14,"")</f>
        <v/>
      </c>
      <c r="BV168" s="163" t="str">
        <f>IF('Formato 4_Ppto'!I$162&lt;&gt;"",'Formato 4_Ppto'!I$162,"")</f>
        <v/>
      </c>
      <c r="BW168" s="162" t="str">
        <f>IF('Formato 4_Ppto'!X$162&lt;&gt;"",'Formato 4_Ppto'!X$162,"")</f>
        <v/>
      </c>
      <c r="BX168" s="162" t="str">
        <f>IF('Formato 4_Ppto'!Y$162&lt;&gt;"",'Formato 4_Ppto'!Y$162,"")</f>
        <v/>
      </c>
      <c r="BY168" s="162" t="str">
        <f>IF('Formato 4_Ppto'!Z$162&lt;&gt;"",'Formato 4_Ppto'!Z$162,"")</f>
        <v/>
      </c>
      <c r="BZ168" s="162" t="str">
        <f>IF('Formato 4_Ppto'!AA$162&lt;&gt;"",'Formato 4_Ppto'!AA$162,"")</f>
        <v/>
      </c>
      <c r="CA168" s="162" t="str">
        <f>IF('Formato 4_Ppto'!AB$162&lt;&gt;"",'Formato 4_Ppto'!AB$162,"")</f>
        <v/>
      </c>
      <c r="CB168" s="162" t="str">
        <f>IF('Formato 4_Ppto'!AC$162&lt;&gt;"",'Formato 4_Ppto'!AC$162,"")</f>
        <v/>
      </c>
      <c r="CC168" s="162" t="str">
        <f>IF('Formato 4_Ppto'!AD$162&lt;&gt;"",'Formato 4_Ppto'!AD$162,"")</f>
        <v/>
      </c>
      <c r="CD168" s="162" t="str">
        <f>IF('Formato 4_Ppto'!AE$162&lt;&gt;"",'Formato 4_Ppto'!AE$162,"")</f>
        <v/>
      </c>
      <c r="CE168" s="162" t="str">
        <f>IF('Formato 4_Ppto'!AF$162&lt;&gt;"",'Formato 4_Ppto'!AF$162,"")</f>
        <v/>
      </c>
      <c r="CF168" s="162" t="str">
        <f>IF('Formato 4_Ppto'!AG$162&lt;&gt;"",'Formato 4_Ppto'!AG$162,"")</f>
        <v/>
      </c>
      <c r="CG168" s="162" t="str">
        <f>IF('Formato 4_Ppto'!AH$162&lt;&gt;"",'Formato 4_Ppto'!AH$162,"")</f>
        <v/>
      </c>
      <c r="CH168" s="162" t="str">
        <f>IF('Formato 4_Ppto'!AI$162&lt;&gt;"",'Formato 4_Ppto'!AI$162,"")</f>
        <v/>
      </c>
      <c r="CI168" s="163" t="str">
        <f>IF('Formato 4_Ppto'!AJ$162&lt;&gt;"",'Formato 4_Ppto'!AJ$162,"")</f>
        <v/>
      </c>
      <c r="CJ168" s="13" t="str">
        <f>IF('Formato 4_Ppto'!B178&lt;&gt;"",'Formato 4_Ppto'!A178,"")</f>
        <v/>
      </c>
      <c r="CK168" s="24" t="str">
        <f>IF('Formato 4_Ppto'!B178&lt;&gt;"",'Formato 4_Ppto'!B178,"")</f>
        <v/>
      </c>
      <c r="CL168" s="22" t="str">
        <f>IF('Formato 4_Ppto'!C178&lt;&gt;"",'Formato 4_Ppto'!C178,"")</f>
        <v/>
      </c>
      <c r="CM168" s="24" t="str">
        <f>IF('Formato 4_Ppto'!D178&lt;&gt;"",'Formato 4_Ppto'!D178,"")</f>
        <v/>
      </c>
      <c r="CN168" s="161" t="str">
        <f>IF('Formato 4_Ppto'!E178&lt;&gt;"",'Formato 4_Ppto'!E178,"")</f>
        <v/>
      </c>
      <c r="CO168" s="161" t="str">
        <f>IF('Formato 4_Ppto'!G178&lt;&gt;"",'Formato 4_Ppto'!G178,"")</f>
        <v/>
      </c>
      <c r="CP168" s="163" t="str">
        <f>IF('Formato 4_Ppto'!I178&lt;&gt;"",'Formato 4_Ppto'!I178,"")</f>
        <v/>
      </c>
      <c r="CQ168" s="161" t="str">
        <f>IF('Formato 4_Ppto'!K178&lt;&gt;"",'Formato 4_Ppto'!K178,"")</f>
        <v/>
      </c>
      <c r="CR168" s="161" t="str">
        <f>IF('Formato 4_Ppto'!L178&lt;&gt;"",'Formato 4_Ppto'!L178,"")</f>
        <v/>
      </c>
      <c r="CS168" s="161" t="str">
        <f>IF('Formato 4_Ppto'!M178&lt;&gt;"",'Formato 4_Ppto'!M178,"")</f>
        <v/>
      </c>
      <c r="CT168" s="161" t="str">
        <f>IF('Formato 4_Ppto'!N178&lt;&gt;"",'Formato 4_Ppto'!N178,"")</f>
        <v/>
      </c>
      <c r="CU168" s="161" t="str">
        <f>IF('Formato 4_Ppto'!O178&lt;&gt;"",'Formato 4_Ppto'!O178,"")</f>
        <v/>
      </c>
      <c r="CV168" s="161" t="str">
        <f>IF('Formato 4_Ppto'!P178&lt;&gt;"",'Formato 4_Ppto'!P178,"")</f>
        <v/>
      </c>
      <c r="CW168" s="161" t="str">
        <f>IF('Formato 4_Ppto'!Q178&lt;&gt;"",'Formato 4_Ppto'!Q178,"")</f>
        <v/>
      </c>
      <c r="CX168" s="161" t="str">
        <f>IF('Formato 4_Ppto'!R178&lt;&gt;"",'Formato 4_Ppto'!R178,"")</f>
        <v/>
      </c>
      <c r="CY168" s="161" t="str">
        <f>IF('Formato 4_Ppto'!S178&lt;&gt;"",'Formato 4_Ppto'!S178,"")</f>
        <v/>
      </c>
      <c r="CZ168" s="161" t="str">
        <f>IF('Formato 4_Ppto'!T178&lt;&gt;"",'Formato 4_Ppto'!T178,"")</f>
        <v/>
      </c>
      <c r="DA168" s="161" t="str">
        <f>IF('Formato 4_Ppto'!U178&lt;&gt;"",'Formato 4_Ppto'!U178,"")</f>
        <v/>
      </c>
      <c r="DB168" s="161" t="str">
        <f>IF('Formato 4_Ppto'!V178&lt;&gt;"",'Formato 4_Ppto'!V178,"")</f>
        <v/>
      </c>
      <c r="DC168" s="161" t="str">
        <f>IF('Formato 4_Ppto'!W178&lt;&gt;"",'Formato 4_Ppto'!W178,"")</f>
        <v/>
      </c>
      <c r="DD168" s="162" t="str">
        <f>IF('Formato 4_Ppto'!X178&lt;&gt;"",'Formato 4_Ppto'!X178,"")</f>
        <v/>
      </c>
      <c r="DE168" s="162" t="str">
        <f>IF('Formato 4_Ppto'!Y178&lt;&gt;"",'Formato 4_Ppto'!Y178,"")</f>
        <v/>
      </c>
      <c r="DF168" s="162" t="str">
        <f>IF('Formato 4_Ppto'!Z178&lt;&gt;"",'Formato 4_Ppto'!Z178,"")</f>
        <v/>
      </c>
      <c r="DG168" s="162" t="str">
        <f>IF('Formato 4_Ppto'!AA178&lt;&gt;"",'Formato 4_Ppto'!AA178,"")</f>
        <v/>
      </c>
      <c r="DH168" s="162" t="str">
        <f>IF('Formato 4_Ppto'!AB178&lt;&gt;"",'Formato 4_Ppto'!AB178,"")</f>
        <v/>
      </c>
      <c r="DI168" s="162" t="str">
        <f>IF('Formato 4_Ppto'!AC178&lt;&gt;"",'Formato 4_Ppto'!AC178,"")</f>
        <v/>
      </c>
      <c r="DJ168" s="162" t="str">
        <f>IF('Formato 4_Ppto'!AD178&lt;&gt;"",'Formato 4_Ppto'!AD178,"")</f>
        <v/>
      </c>
      <c r="DK168" s="162" t="str">
        <f>IF('Formato 4_Ppto'!AE178&lt;&gt;"",'Formato 4_Ppto'!AE178,"")</f>
        <v/>
      </c>
      <c r="DL168" s="162" t="str">
        <f>IF('Formato 4_Ppto'!AF178&lt;&gt;"",'Formato 4_Ppto'!AF178,"")</f>
        <v/>
      </c>
      <c r="DM168" s="162" t="str">
        <f>IF('Formato 4_Ppto'!AG178&lt;&gt;"",'Formato 4_Ppto'!AG178,"")</f>
        <v/>
      </c>
      <c r="DN168" s="162" t="str">
        <f>IF('Formato 4_Ppto'!AH178&lt;&gt;"",'Formato 4_Ppto'!AH178,"")</f>
        <v/>
      </c>
      <c r="DO168" s="162" t="str">
        <f>IF('Formato 4_Ppto'!AI178&lt;&gt;"",'Formato 4_Ppto'!AI178,"")</f>
        <v/>
      </c>
      <c r="DP168" s="163" t="str">
        <f>IF('Formato 4_Ppto'!AJ178&lt;&gt;"",'Formato 4_Ppto'!AJ178,"")</f>
        <v/>
      </c>
    </row>
    <row r="169" spans="2:120" x14ac:dyDescent="0.3">
      <c r="B169" s="13" t="str">
        <f>IF(OR(Tabla6[[#This Row],[IDA]]="",Tabla6[[#This Row],[IDT]]="",Tabla6[[#This Row],[IDI]]=""),"",Tabla6[[#This Row],[IDA]]&amp;"."&amp;Tabla6[[#This Row],[IDT]]&amp;"."&amp;Tabla6[[#This Row],[IDI]])</f>
        <v/>
      </c>
      <c r="C169" s="13" t="str">
        <f>IF(Formato_02!$B$14&lt;&gt;"",0,"")</f>
        <v/>
      </c>
      <c r="D169" s="13" t="str">
        <f>IF(Formato_02!$H$9&lt;&gt;"",Formato_02!$H$9,"")</f>
        <v/>
      </c>
      <c r="E169" s="24" t="str">
        <f t="shared" si="16"/>
        <v/>
      </c>
      <c r="F169" s="24" t="str">
        <f>IF(Formato_02!$B$14&lt;&gt;"",Formato_02!$B$14,"")</f>
        <v/>
      </c>
      <c r="G169" s="22" t="str">
        <f>IF('Formato 3_Gantt'!C174&lt;&gt;"",'Formato 3_Gantt'!C174,"")</f>
        <v/>
      </c>
      <c r="H169" s="13" t="str">
        <f>IF('Formato 3_Gantt'!D$8&lt;&gt;"",'Formato 3_Gantt'!D$8,"")</f>
        <v/>
      </c>
      <c r="I169" s="13" t="str">
        <f>IF('Formato 3_Gantt'!E$8&lt;&gt;"",'Formato 3_Gantt'!E$8,"")</f>
        <v/>
      </c>
      <c r="J169" s="13" t="str">
        <f>IF('Formato 3_Gantt'!F$8&lt;&gt;"",'Formato 3_Gantt'!F$8,"")</f>
        <v/>
      </c>
      <c r="K169" s="158" t="str">
        <f>IF('Formato 3_Gantt'!G$8&lt;&gt;"",'Formato 3_Gantt'!G$8,"")</f>
        <v/>
      </c>
      <c r="L169" s="158" t="str">
        <f>IF('Formato 3_Gantt'!H$8&lt;&gt;"",'Formato 3_Gantt'!H$8,"")</f>
        <v/>
      </c>
      <c r="M169" s="13" t="str">
        <f>IF('Formato 3_Gantt'!BL$8&lt;&gt;"",'Formato 3_Gantt'!BL$8,"")</f>
        <v/>
      </c>
      <c r="N169" s="13" t="str">
        <f>IF('Formato 3_Gantt'!BM$8&lt;&gt;"",'Formato 3_Gantt'!BM$8,"")</f>
        <v/>
      </c>
      <c r="O169" s="13" t="str">
        <f>IF('Formato 3_Gantt'!BN$8&lt;&gt;"",'Formato 3_Gantt'!BN$8,"")</f>
        <v/>
      </c>
      <c r="P169" s="13" t="str">
        <f>IF('Formato 3_Gantt'!BO$8&lt;&gt;"",'Formato 3_Gantt'!BO$8,"")</f>
        <v/>
      </c>
      <c r="Q169" s="13" t="str">
        <f>IF('Formato 3_Gantt'!BP$8&lt;&gt;"",'Formato 3_Gantt'!BP$8,"")</f>
        <v/>
      </c>
      <c r="R169" s="13" t="str">
        <f>IF('Formato 3_Gantt'!BQ$8&lt;&gt;"",'Formato 3_Gantt'!BQ$8,"")</f>
        <v/>
      </c>
      <c r="S169" s="13" t="str">
        <f>IF('Formato 3_Gantt'!BR$8&lt;&gt;"",'Formato 3_Gantt'!BR$8,"")</f>
        <v/>
      </c>
      <c r="T169" s="13" t="str">
        <f>IF('Formato 3_Gantt'!BS$8&lt;&gt;"",'Formato 3_Gantt'!BS$8,"")</f>
        <v/>
      </c>
      <c r="U169" s="13" t="str">
        <f>IF('Formato 3_Gantt'!BT$8&lt;&gt;"",'Formato 3_Gantt'!BT$8,"")</f>
        <v/>
      </c>
      <c r="V169" s="13" t="str">
        <f>IF('Formato 3_Gantt'!BU$8&lt;&gt;"",'Formato 3_Gantt'!BU$8,"")</f>
        <v/>
      </c>
      <c r="W169" s="13" t="str">
        <f>IF('Formato 3_Gantt'!BV$8&lt;&gt;"",'Formato 3_Gantt'!BV$8,"")</f>
        <v/>
      </c>
      <c r="X169" s="13" t="str">
        <f>IF('Formato 3_Gantt'!BW$8&lt;&gt;"",'Formato 3_Gantt'!BW$8,"")</f>
        <v/>
      </c>
      <c r="Y169" s="13" t="str">
        <f>IF('Formato 3_Gantt'!BX$8&lt;&gt;"",'Formato 3_Gantt'!BX$8,"")</f>
        <v/>
      </c>
      <c r="Z169" s="162" t="str">
        <f>IF(Formato_02!S$15&lt;&gt;"",Formato_02!S$15,"")</f>
        <v/>
      </c>
      <c r="AA169" s="162" t="str">
        <f>IF(Formato_02!T$15&lt;&gt;"",Formato_02!T$15,"")</f>
        <v/>
      </c>
      <c r="AB169" s="162" t="str">
        <f>IF(Formato_02!U$15&lt;&gt;"",Formato_02!U$15,"")</f>
        <v/>
      </c>
      <c r="AC169" s="162" t="str">
        <f>IF(Formato_02!V$15&lt;&gt;"",Formato_02!V$15,"")</f>
        <v/>
      </c>
      <c r="AD169" s="162" t="str">
        <f>IF(Formato_02!W$15&lt;&gt;"",Formato_02!W$15,"")</f>
        <v/>
      </c>
      <c r="AE169" s="162" t="str">
        <f>IF(Formato_02!X$15&lt;&gt;"",Formato_02!X$15,"")</f>
        <v/>
      </c>
      <c r="AF169" s="162" t="str">
        <f>IF(Formato_02!Y$15&lt;&gt;"",Formato_02!Y$15,"")</f>
        <v/>
      </c>
      <c r="AG169" s="162" t="str">
        <f>IF(Formato_02!Z$15&lt;&gt;"",Formato_02!Z$15,"")</f>
        <v/>
      </c>
      <c r="AH169" s="162" t="str">
        <f>IF(Formato_02!AA$15&lt;&gt;"",Formato_02!AA$15,"")</f>
        <v/>
      </c>
      <c r="AI169" s="162" t="str">
        <f>IF(Formato_02!AB$15&lt;&gt;"",Formato_02!AB$15,"")</f>
        <v/>
      </c>
      <c r="AJ169" s="162" t="str">
        <f>IF(Formato_02!AC$15&lt;&gt;"",Formato_02!AC$15,"")</f>
        <v/>
      </c>
      <c r="AK169" s="162" t="str">
        <f>IF(Formato_02!AD$15&lt;&gt;"",Formato_02!AD$15,"")</f>
        <v/>
      </c>
      <c r="AL169" s="162" t="str">
        <f>IF(Formato_02!$N$14&lt;&gt;"",Formato_02!$N$14,"")</f>
        <v/>
      </c>
      <c r="AM169" s="13" t="str">
        <f>IF(Formato_02!$X$4&lt;&gt;"","AN","")</f>
        <v/>
      </c>
      <c r="AN169" s="24" t="str">
        <f t="shared" si="17"/>
        <v/>
      </c>
      <c r="AO169" s="13" t="str">
        <f>IF(Formato_02!$Y$4&lt;&gt;"","P027","")</f>
        <v/>
      </c>
      <c r="AP169" s="24" t="str">
        <f t="shared" si="18"/>
        <v/>
      </c>
      <c r="AQ169" s="13" t="str">
        <f>IF(Formato_02!$Z$4&lt;&gt;"","PNCVG","")</f>
        <v/>
      </c>
      <c r="AR169" s="24" t="str">
        <f t="shared" si="19"/>
        <v/>
      </c>
      <c r="AS169" s="13" t="str">
        <f>IF(Formato_02!$AA$4&lt;&gt;"","PNFF","")</f>
        <v/>
      </c>
      <c r="AT169" s="24" t="str">
        <f t="shared" si="20"/>
        <v/>
      </c>
      <c r="AU169" s="13" t="str">
        <f>IF(Formato_02!$AB$4&lt;&gt;"","PNPAM","")</f>
        <v/>
      </c>
      <c r="AV169" s="24" t="str">
        <f t="shared" si="21"/>
        <v/>
      </c>
      <c r="AW169" s="13" t="str">
        <f>IF(Formato_02!$AC$4&lt;&gt;"","PNAIA","")</f>
        <v/>
      </c>
      <c r="AX169" s="24" t="str">
        <f t="shared" si="22"/>
        <v/>
      </c>
      <c r="AY169" s="13" t="str">
        <f>IF(Formato_02!$AD$4&lt;&gt;"","PIO","")</f>
        <v/>
      </c>
      <c r="AZ169" s="24" t="str">
        <f t="shared" si="23"/>
        <v/>
      </c>
      <c r="BA169" s="13" t="str">
        <f>IF('Formato 3_Gantt'!B$14&lt;&gt;"",'Formato 3_Gantt'!A$14,"")</f>
        <v/>
      </c>
      <c r="BB169" s="24" t="str">
        <f>IF('Formato 3_Gantt'!B$14&lt;&gt;"",'Formato 3_Gantt'!B$14,"")</f>
        <v/>
      </c>
      <c r="BC169" s="22" t="str">
        <f>IF('Formato 3_Gantt'!C$14&lt;&gt;"",'Formato 3_Gantt'!C$14,"")</f>
        <v/>
      </c>
      <c r="BD169" s="13" t="str">
        <f>IF('Formato 3_Gantt'!D$14&lt;&gt;"",'Formato 3_Gantt'!D$14,"")</f>
        <v/>
      </c>
      <c r="BE169" s="161" t="str">
        <f>IF('Formato 3_Gantt'!E$14&lt;&gt;"",'Formato 3_Gantt'!E$14,"")</f>
        <v/>
      </c>
      <c r="BF169" s="13" t="str">
        <f>IF('Formato 3_Gantt'!F$14&lt;&gt;"",'Formato 3_Gantt'!F$14,"")</f>
        <v/>
      </c>
      <c r="BG169" s="158" t="str">
        <f>IF('Formato 3_Gantt'!G$14&lt;&gt;"",'Formato 3_Gantt'!G$14,"")</f>
        <v/>
      </c>
      <c r="BH169" s="158" t="str">
        <f>IF('Formato 3_Gantt'!H$14&lt;&gt;"",'Formato 3_Gantt'!H$14,"")</f>
        <v/>
      </c>
      <c r="BI169" s="161" t="str">
        <f>IF('Formato 3_Gantt'!BL$14&lt;&gt;"",'Formato 3_Gantt'!BL$14,"")</f>
        <v/>
      </c>
      <c r="BJ169" s="161" t="str">
        <f>IF('Formato 3_Gantt'!BM$14&lt;&gt;"",'Formato 3_Gantt'!BM$14,"")</f>
        <v/>
      </c>
      <c r="BK169" s="161" t="str">
        <f>IF('Formato 3_Gantt'!BN$14&lt;&gt;"",'Formato 3_Gantt'!BN$14,"")</f>
        <v/>
      </c>
      <c r="BL169" s="161" t="str">
        <f>IF('Formato 3_Gantt'!BO$14&lt;&gt;"",'Formato 3_Gantt'!BO$14,"")</f>
        <v/>
      </c>
      <c r="BM169" s="161" t="str">
        <f>IF('Formato 3_Gantt'!BP$14&lt;&gt;"",'Formato 3_Gantt'!BP$14,"")</f>
        <v/>
      </c>
      <c r="BN169" s="161" t="str">
        <f>IF('Formato 3_Gantt'!BQ$14&lt;&gt;"",'Formato 3_Gantt'!BQ$14,"")</f>
        <v/>
      </c>
      <c r="BO169" s="161" t="str">
        <f>IF('Formato 3_Gantt'!BR$14&lt;&gt;"",'Formato 3_Gantt'!BR$14,"")</f>
        <v/>
      </c>
      <c r="BP169" s="161" t="str">
        <f>IF('Formato 3_Gantt'!BS$14&lt;&gt;"",'Formato 3_Gantt'!BS$14,"")</f>
        <v/>
      </c>
      <c r="BQ169" s="161" t="str">
        <f>IF('Formato 3_Gantt'!BT$14&lt;&gt;"",'Formato 3_Gantt'!BT$14,"")</f>
        <v/>
      </c>
      <c r="BR169" s="161" t="str">
        <f>IF('Formato 3_Gantt'!BU$14&lt;&gt;"",'Formato 3_Gantt'!BU$14,"")</f>
        <v/>
      </c>
      <c r="BS169" s="161" t="str">
        <f>IF('Formato 3_Gantt'!BV$14&lt;&gt;"",'Formato 3_Gantt'!BV$14,"")</f>
        <v/>
      </c>
      <c r="BT169" s="161" t="str">
        <f>IF('Formato 3_Gantt'!BW$14&lt;&gt;"",'Formato 3_Gantt'!BW$14,"")</f>
        <v/>
      </c>
      <c r="BU169" s="161" t="str">
        <f>IF('Formato 3_Gantt'!BX$14&lt;&gt;"",'Formato 3_Gantt'!BX$14,"")</f>
        <v/>
      </c>
      <c r="BV169" s="163" t="str">
        <f>IF('Formato 4_Ppto'!I$162&lt;&gt;"",'Formato 4_Ppto'!I$162,"")</f>
        <v/>
      </c>
      <c r="BW169" s="162" t="str">
        <f>IF('Formato 4_Ppto'!X$162&lt;&gt;"",'Formato 4_Ppto'!X$162,"")</f>
        <v/>
      </c>
      <c r="BX169" s="162" t="str">
        <f>IF('Formato 4_Ppto'!Y$162&lt;&gt;"",'Formato 4_Ppto'!Y$162,"")</f>
        <v/>
      </c>
      <c r="BY169" s="162" t="str">
        <f>IF('Formato 4_Ppto'!Z$162&lt;&gt;"",'Formato 4_Ppto'!Z$162,"")</f>
        <v/>
      </c>
      <c r="BZ169" s="162" t="str">
        <f>IF('Formato 4_Ppto'!AA$162&lt;&gt;"",'Formato 4_Ppto'!AA$162,"")</f>
        <v/>
      </c>
      <c r="CA169" s="162" t="str">
        <f>IF('Formato 4_Ppto'!AB$162&lt;&gt;"",'Formato 4_Ppto'!AB$162,"")</f>
        <v/>
      </c>
      <c r="CB169" s="162" t="str">
        <f>IF('Formato 4_Ppto'!AC$162&lt;&gt;"",'Formato 4_Ppto'!AC$162,"")</f>
        <v/>
      </c>
      <c r="CC169" s="162" t="str">
        <f>IF('Formato 4_Ppto'!AD$162&lt;&gt;"",'Formato 4_Ppto'!AD$162,"")</f>
        <v/>
      </c>
      <c r="CD169" s="162" t="str">
        <f>IF('Formato 4_Ppto'!AE$162&lt;&gt;"",'Formato 4_Ppto'!AE$162,"")</f>
        <v/>
      </c>
      <c r="CE169" s="162" t="str">
        <f>IF('Formato 4_Ppto'!AF$162&lt;&gt;"",'Formato 4_Ppto'!AF$162,"")</f>
        <v/>
      </c>
      <c r="CF169" s="162" t="str">
        <f>IF('Formato 4_Ppto'!AG$162&lt;&gt;"",'Formato 4_Ppto'!AG$162,"")</f>
        <v/>
      </c>
      <c r="CG169" s="162" t="str">
        <f>IF('Formato 4_Ppto'!AH$162&lt;&gt;"",'Formato 4_Ppto'!AH$162,"")</f>
        <v/>
      </c>
      <c r="CH169" s="162" t="str">
        <f>IF('Formato 4_Ppto'!AI$162&lt;&gt;"",'Formato 4_Ppto'!AI$162,"")</f>
        <v/>
      </c>
      <c r="CI169" s="163" t="str">
        <f>IF('Formato 4_Ppto'!AJ$162&lt;&gt;"",'Formato 4_Ppto'!AJ$162,"")</f>
        <v/>
      </c>
      <c r="CJ169" s="13" t="str">
        <f>IF('Formato 4_Ppto'!B179&lt;&gt;"",'Formato 4_Ppto'!A179,"")</f>
        <v/>
      </c>
      <c r="CK169" s="24" t="str">
        <f>IF('Formato 4_Ppto'!B179&lt;&gt;"",'Formato 4_Ppto'!B179,"")</f>
        <v/>
      </c>
      <c r="CL169" s="22" t="str">
        <f>IF('Formato 4_Ppto'!C179&lt;&gt;"",'Formato 4_Ppto'!C179,"")</f>
        <v/>
      </c>
      <c r="CM169" s="24" t="str">
        <f>IF('Formato 4_Ppto'!D179&lt;&gt;"",'Formato 4_Ppto'!D179,"")</f>
        <v/>
      </c>
      <c r="CN169" s="161" t="str">
        <f>IF('Formato 4_Ppto'!E179&lt;&gt;"",'Formato 4_Ppto'!E179,"")</f>
        <v/>
      </c>
      <c r="CO169" s="161" t="str">
        <f>IF('Formato 4_Ppto'!G179&lt;&gt;"",'Formato 4_Ppto'!G179,"")</f>
        <v/>
      </c>
      <c r="CP169" s="163" t="str">
        <f>IF('Formato 4_Ppto'!I179&lt;&gt;"",'Formato 4_Ppto'!I179,"")</f>
        <v/>
      </c>
      <c r="CQ169" s="161" t="str">
        <f>IF('Formato 4_Ppto'!K179&lt;&gt;"",'Formato 4_Ppto'!K179,"")</f>
        <v/>
      </c>
      <c r="CR169" s="161" t="str">
        <f>IF('Formato 4_Ppto'!L179&lt;&gt;"",'Formato 4_Ppto'!L179,"")</f>
        <v/>
      </c>
      <c r="CS169" s="161" t="str">
        <f>IF('Formato 4_Ppto'!M179&lt;&gt;"",'Formato 4_Ppto'!M179,"")</f>
        <v/>
      </c>
      <c r="CT169" s="161" t="str">
        <f>IF('Formato 4_Ppto'!N179&lt;&gt;"",'Formato 4_Ppto'!N179,"")</f>
        <v/>
      </c>
      <c r="CU169" s="161" t="str">
        <f>IF('Formato 4_Ppto'!O179&lt;&gt;"",'Formato 4_Ppto'!O179,"")</f>
        <v/>
      </c>
      <c r="CV169" s="161" t="str">
        <f>IF('Formato 4_Ppto'!P179&lt;&gt;"",'Formato 4_Ppto'!P179,"")</f>
        <v/>
      </c>
      <c r="CW169" s="161" t="str">
        <f>IF('Formato 4_Ppto'!Q179&lt;&gt;"",'Formato 4_Ppto'!Q179,"")</f>
        <v/>
      </c>
      <c r="CX169" s="161" t="str">
        <f>IF('Formato 4_Ppto'!R179&lt;&gt;"",'Formato 4_Ppto'!R179,"")</f>
        <v/>
      </c>
      <c r="CY169" s="161" t="str">
        <f>IF('Formato 4_Ppto'!S179&lt;&gt;"",'Formato 4_Ppto'!S179,"")</f>
        <v/>
      </c>
      <c r="CZ169" s="161" t="str">
        <f>IF('Formato 4_Ppto'!T179&lt;&gt;"",'Formato 4_Ppto'!T179,"")</f>
        <v/>
      </c>
      <c r="DA169" s="161" t="str">
        <f>IF('Formato 4_Ppto'!U179&lt;&gt;"",'Formato 4_Ppto'!U179,"")</f>
        <v/>
      </c>
      <c r="DB169" s="161" t="str">
        <f>IF('Formato 4_Ppto'!V179&lt;&gt;"",'Formato 4_Ppto'!V179,"")</f>
        <v/>
      </c>
      <c r="DC169" s="161" t="str">
        <f>IF('Formato 4_Ppto'!W179&lt;&gt;"",'Formato 4_Ppto'!W179,"")</f>
        <v/>
      </c>
      <c r="DD169" s="162" t="str">
        <f>IF('Formato 4_Ppto'!X179&lt;&gt;"",'Formato 4_Ppto'!X179,"")</f>
        <v/>
      </c>
      <c r="DE169" s="162" t="str">
        <f>IF('Formato 4_Ppto'!Y179&lt;&gt;"",'Formato 4_Ppto'!Y179,"")</f>
        <v/>
      </c>
      <c r="DF169" s="162" t="str">
        <f>IF('Formato 4_Ppto'!Z179&lt;&gt;"",'Formato 4_Ppto'!Z179,"")</f>
        <v/>
      </c>
      <c r="DG169" s="162" t="str">
        <f>IF('Formato 4_Ppto'!AA179&lt;&gt;"",'Formato 4_Ppto'!AA179,"")</f>
        <v/>
      </c>
      <c r="DH169" s="162" t="str">
        <f>IF('Formato 4_Ppto'!AB179&lt;&gt;"",'Formato 4_Ppto'!AB179,"")</f>
        <v/>
      </c>
      <c r="DI169" s="162" t="str">
        <f>IF('Formato 4_Ppto'!AC179&lt;&gt;"",'Formato 4_Ppto'!AC179,"")</f>
        <v/>
      </c>
      <c r="DJ169" s="162" t="str">
        <f>IF('Formato 4_Ppto'!AD179&lt;&gt;"",'Formato 4_Ppto'!AD179,"")</f>
        <v/>
      </c>
      <c r="DK169" s="162" t="str">
        <f>IF('Formato 4_Ppto'!AE179&lt;&gt;"",'Formato 4_Ppto'!AE179,"")</f>
        <v/>
      </c>
      <c r="DL169" s="162" t="str">
        <f>IF('Formato 4_Ppto'!AF179&lt;&gt;"",'Formato 4_Ppto'!AF179,"")</f>
        <v/>
      </c>
      <c r="DM169" s="162" t="str">
        <f>IF('Formato 4_Ppto'!AG179&lt;&gt;"",'Formato 4_Ppto'!AG179,"")</f>
        <v/>
      </c>
      <c r="DN169" s="162" t="str">
        <f>IF('Formato 4_Ppto'!AH179&lt;&gt;"",'Formato 4_Ppto'!AH179,"")</f>
        <v/>
      </c>
      <c r="DO169" s="162" t="str">
        <f>IF('Formato 4_Ppto'!AI179&lt;&gt;"",'Formato 4_Ppto'!AI179,"")</f>
        <v/>
      </c>
      <c r="DP169" s="163" t="str">
        <f>IF('Formato 4_Ppto'!AJ179&lt;&gt;"",'Formato 4_Ppto'!AJ179,"")</f>
        <v/>
      </c>
    </row>
    <row r="170" spans="2:120" x14ac:dyDescent="0.3">
      <c r="B170" s="13" t="str">
        <f>IF(OR(Tabla6[[#This Row],[IDA]]="",Tabla6[[#This Row],[IDT]]="",Tabla6[[#This Row],[IDI]]=""),"",Tabla6[[#This Row],[IDA]]&amp;"."&amp;Tabla6[[#This Row],[IDT]]&amp;"."&amp;Tabla6[[#This Row],[IDI]])</f>
        <v/>
      </c>
      <c r="C170" s="13" t="str">
        <f>IF(Formato_02!$B$14&lt;&gt;"",0,"")</f>
        <v/>
      </c>
      <c r="D170" s="13" t="str">
        <f>IF(Formato_02!$H$9&lt;&gt;"",Formato_02!$H$9,"")</f>
        <v/>
      </c>
      <c r="E170" s="24" t="str">
        <f t="shared" si="16"/>
        <v/>
      </c>
      <c r="F170" s="24" t="str">
        <f>IF(Formato_02!$B$14&lt;&gt;"",Formato_02!$B$14,"")</f>
        <v/>
      </c>
      <c r="G170" s="22" t="str">
        <f>IF('Formato 3_Gantt'!C175&lt;&gt;"",'Formato 3_Gantt'!C175,"")</f>
        <v/>
      </c>
      <c r="H170" s="13" t="str">
        <f>IF('Formato 3_Gantt'!D$8&lt;&gt;"",'Formato 3_Gantt'!D$8,"")</f>
        <v/>
      </c>
      <c r="I170" s="13" t="str">
        <f>IF('Formato 3_Gantt'!E$8&lt;&gt;"",'Formato 3_Gantt'!E$8,"")</f>
        <v/>
      </c>
      <c r="J170" s="13" t="str">
        <f>IF('Formato 3_Gantt'!F$8&lt;&gt;"",'Formato 3_Gantt'!F$8,"")</f>
        <v/>
      </c>
      <c r="K170" s="158" t="str">
        <f>IF('Formato 3_Gantt'!G$8&lt;&gt;"",'Formato 3_Gantt'!G$8,"")</f>
        <v/>
      </c>
      <c r="L170" s="158" t="str">
        <f>IF('Formato 3_Gantt'!H$8&lt;&gt;"",'Formato 3_Gantt'!H$8,"")</f>
        <v/>
      </c>
      <c r="M170" s="13" t="str">
        <f>IF('Formato 3_Gantt'!BL$8&lt;&gt;"",'Formato 3_Gantt'!BL$8,"")</f>
        <v/>
      </c>
      <c r="N170" s="13" t="str">
        <f>IF('Formato 3_Gantt'!BM$8&lt;&gt;"",'Formato 3_Gantt'!BM$8,"")</f>
        <v/>
      </c>
      <c r="O170" s="13" t="str">
        <f>IF('Formato 3_Gantt'!BN$8&lt;&gt;"",'Formato 3_Gantt'!BN$8,"")</f>
        <v/>
      </c>
      <c r="P170" s="13" t="str">
        <f>IF('Formato 3_Gantt'!BO$8&lt;&gt;"",'Formato 3_Gantt'!BO$8,"")</f>
        <v/>
      </c>
      <c r="Q170" s="13" t="str">
        <f>IF('Formato 3_Gantt'!BP$8&lt;&gt;"",'Formato 3_Gantt'!BP$8,"")</f>
        <v/>
      </c>
      <c r="R170" s="13" t="str">
        <f>IF('Formato 3_Gantt'!BQ$8&lt;&gt;"",'Formato 3_Gantt'!BQ$8,"")</f>
        <v/>
      </c>
      <c r="S170" s="13" t="str">
        <f>IF('Formato 3_Gantt'!BR$8&lt;&gt;"",'Formato 3_Gantt'!BR$8,"")</f>
        <v/>
      </c>
      <c r="T170" s="13" t="str">
        <f>IF('Formato 3_Gantt'!BS$8&lt;&gt;"",'Formato 3_Gantt'!BS$8,"")</f>
        <v/>
      </c>
      <c r="U170" s="13" t="str">
        <f>IF('Formato 3_Gantt'!BT$8&lt;&gt;"",'Formato 3_Gantt'!BT$8,"")</f>
        <v/>
      </c>
      <c r="V170" s="13" t="str">
        <f>IF('Formato 3_Gantt'!BU$8&lt;&gt;"",'Formato 3_Gantt'!BU$8,"")</f>
        <v/>
      </c>
      <c r="W170" s="13" t="str">
        <f>IF('Formato 3_Gantt'!BV$8&lt;&gt;"",'Formato 3_Gantt'!BV$8,"")</f>
        <v/>
      </c>
      <c r="X170" s="13" t="str">
        <f>IF('Formato 3_Gantt'!BW$8&lt;&gt;"",'Formato 3_Gantt'!BW$8,"")</f>
        <v/>
      </c>
      <c r="Y170" s="13" t="str">
        <f>IF('Formato 3_Gantt'!BX$8&lt;&gt;"",'Formato 3_Gantt'!BX$8,"")</f>
        <v/>
      </c>
      <c r="Z170" s="162" t="str">
        <f>IF(Formato_02!S$15&lt;&gt;"",Formato_02!S$15,"")</f>
        <v/>
      </c>
      <c r="AA170" s="162" t="str">
        <f>IF(Formato_02!T$15&lt;&gt;"",Formato_02!T$15,"")</f>
        <v/>
      </c>
      <c r="AB170" s="162" t="str">
        <f>IF(Formato_02!U$15&lt;&gt;"",Formato_02!U$15,"")</f>
        <v/>
      </c>
      <c r="AC170" s="162" t="str">
        <f>IF(Formato_02!V$15&lt;&gt;"",Formato_02!V$15,"")</f>
        <v/>
      </c>
      <c r="AD170" s="162" t="str">
        <f>IF(Formato_02!W$15&lt;&gt;"",Formato_02!W$15,"")</f>
        <v/>
      </c>
      <c r="AE170" s="162" t="str">
        <f>IF(Formato_02!X$15&lt;&gt;"",Formato_02!X$15,"")</f>
        <v/>
      </c>
      <c r="AF170" s="162" t="str">
        <f>IF(Formato_02!Y$15&lt;&gt;"",Formato_02!Y$15,"")</f>
        <v/>
      </c>
      <c r="AG170" s="162" t="str">
        <f>IF(Formato_02!Z$15&lt;&gt;"",Formato_02!Z$15,"")</f>
        <v/>
      </c>
      <c r="AH170" s="162" t="str">
        <f>IF(Formato_02!AA$15&lt;&gt;"",Formato_02!AA$15,"")</f>
        <v/>
      </c>
      <c r="AI170" s="162" t="str">
        <f>IF(Formato_02!AB$15&lt;&gt;"",Formato_02!AB$15,"")</f>
        <v/>
      </c>
      <c r="AJ170" s="162" t="str">
        <f>IF(Formato_02!AC$15&lt;&gt;"",Formato_02!AC$15,"")</f>
        <v/>
      </c>
      <c r="AK170" s="162" t="str">
        <f>IF(Formato_02!AD$15&lt;&gt;"",Formato_02!AD$15,"")</f>
        <v/>
      </c>
      <c r="AL170" s="162" t="str">
        <f>IF(Formato_02!$N$14&lt;&gt;"",Formato_02!$N$14,"")</f>
        <v/>
      </c>
      <c r="AM170" s="13" t="str">
        <f>IF(Formato_02!$X$4&lt;&gt;"","AN","")</f>
        <v/>
      </c>
      <c r="AN170" s="24" t="str">
        <f t="shared" si="17"/>
        <v/>
      </c>
      <c r="AO170" s="13" t="str">
        <f>IF(Formato_02!$Y$4&lt;&gt;"","P027","")</f>
        <v/>
      </c>
      <c r="AP170" s="24" t="str">
        <f t="shared" si="18"/>
        <v/>
      </c>
      <c r="AQ170" s="13" t="str">
        <f>IF(Formato_02!$Z$4&lt;&gt;"","PNCVG","")</f>
        <v/>
      </c>
      <c r="AR170" s="24" t="str">
        <f t="shared" si="19"/>
        <v/>
      </c>
      <c r="AS170" s="13" t="str">
        <f>IF(Formato_02!$AA$4&lt;&gt;"","PNFF","")</f>
        <v/>
      </c>
      <c r="AT170" s="24" t="str">
        <f t="shared" si="20"/>
        <v/>
      </c>
      <c r="AU170" s="13" t="str">
        <f>IF(Formato_02!$AB$4&lt;&gt;"","PNPAM","")</f>
        <v/>
      </c>
      <c r="AV170" s="24" t="str">
        <f t="shared" si="21"/>
        <v/>
      </c>
      <c r="AW170" s="13" t="str">
        <f>IF(Formato_02!$AC$4&lt;&gt;"","PNAIA","")</f>
        <v/>
      </c>
      <c r="AX170" s="24" t="str">
        <f t="shared" si="22"/>
        <v/>
      </c>
      <c r="AY170" s="13" t="str">
        <f>IF(Formato_02!$AD$4&lt;&gt;"","PIO","")</f>
        <v/>
      </c>
      <c r="AZ170" s="24" t="str">
        <f t="shared" si="23"/>
        <v/>
      </c>
      <c r="BA170" s="13" t="str">
        <f>IF('Formato 3_Gantt'!B$14&lt;&gt;"",'Formato 3_Gantt'!A$14,"")</f>
        <v/>
      </c>
      <c r="BB170" s="24" t="str">
        <f>IF('Formato 3_Gantt'!B$14&lt;&gt;"",'Formato 3_Gantt'!B$14,"")</f>
        <v/>
      </c>
      <c r="BC170" s="22" t="str">
        <f>IF('Formato 3_Gantt'!C$14&lt;&gt;"",'Formato 3_Gantt'!C$14,"")</f>
        <v/>
      </c>
      <c r="BD170" s="13" t="str">
        <f>IF('Formato 3_Gantt'!D$14&lt;&gt;"",'Formato 3_Gantt'!D$14,"")</f>
        <v/>
      </c>
      <c r="BE170" s="161" t="str">
        <f>IF('Formato 3_Gantt'!E$14&lt;&gt;"",'Formato 3_Gantt'!E$14,"")</f>
        <v/>
      </c>
      <c r="BF170" s="13" t="str">
        <f>IF('Formato 3_Gantt'!F$14&lt;&gt;"",'Formato 3_Gantt'!F$14,"")</f>
        <v/>
      </c>
      <c r="BG170" s="158" t="str">
        <f>IF('Formato 3_Gantt'!G$14&lt;&gt;"",'Formato 3_Gantt'!G$14,"")</f>
        <v/>
      </c>
      <c r="BH170" s="158" t="str">
        <f>IF('Formato 3_Gantt'!H$14&lt;&gt;"",'Formato 3_Gantt'!H$14,"")</f>
        <v/>
      </c>
      <c r="BI170" s="161" t="str">
        <f>IF('Formato 3_Gantt'!BL$14&lt;&gt;"",'Formato 3_Gantt'!BL$14,"")</f>
        <v/>
      </c>
      <c r="BJ170" s="161" t="str">
        <f>IF('Formato 3_Gantt'!BM$14&lt;&gt;"",'Formato 3_Gantt'!BM$14,"")</f>
        <v/>
      </c>
      <c r="BK170" s="161" t="str">
        <f>IF('Formato 3_Gantt'!BN$14&lt;&gt;"",'Formato 3_Gantt'!BN$14,"")</f>
        <v/>
      </c>
      <c r="BL170" s="161" t="str">
        <f>IF('Formato 3_Gantt'!BO$14&lt;&gt;"",'Formato 3_Gantt'!BO$14,"")</f>
        <v/>
      </c>
      <c r="BM170" s="161" t="str">
        <f>IF('Formato 3_Gantt'!BP$14&lt;&gt;"",'Formato 3_Gantt'!BP$14,"")</f>
        <v/>
      </c>
      <c r="BN170" s="161" t="str">
        <f>IF('Formato 3_Gantt'!BQ$14&lt;&gt;"",'Formato 3_Gantt'!BQ$14,"")</f>
        <v/>
      </c>
      <c r="BO170" s="161" t="str">
        <f>IF('Formato 3_Gantt'!BR$14&lt;&gt;"",'Formato 3_Gantt'!BR$14,"")</f>
        <v/>
      </c>
      <c r="BP170" s="161" t="str">
        <f>IF('Formato 3_Gantt'!BS$14&lt;&gt;"",'Formato 3_Gantt'!BS$14,"")</f>
        <v/>
      </c>
      <c r="BQ170" s="161" t="str">
        <f>IF('Formato 3_Gantt'!BT$14&lt;&gt;"",'Formato 3_Gantt'!BT$14,"")</f>
        <v/>
      </c>
      <c r="BR170" s="161" t="str">
        <f>IF('Formato 3_Gantt'!BU$14&lt;&gt;"",'Formato 3_Gantt'!BU$14,"")</f>
        <v/>
      </c>
      <c r="BS170" s="161" t="str">
        <f>IF('Formato 3_Gantt'!BV$14&lt;&gt;"",'Formato 3_Gantt'!BV$14,"")</f>
        <v/>
      </c>
      <c r="BT170" s="161" t="str">
        <f>IF('Formato 3_Gantt'!BW$14&lt;&gt;"",'Formato 3_Gantt'!BW$14,"")</f>
        <v/>
      </c>
      <c r="BU170" s="161" t="str">
        <f>IF('Formato 3_Gantt'!BX$14&lt;&gt;"",'Formato 3_Gantt'!BX$14,"")</f>
        <v/>
      </c>
      <c r="BV170" s="163" t="str">
        <f>IF('Formato 4_Ppto'!I$162&lt;&gt;"",'Formato 4_Ppto'!I$162,"")</f>
        <v/>
      </c>
      <c r="BW170" s="162" t="str">
        <f>IF('Formato 4_Ppto'!X$162&lt;&gt;"",'Formato 4_Ppto'!X$162,"")</f>
        <v/>
      </c>
      <c r="BX170" s="162" t="str">
        <f>IF('Formato 4_Ppto'!Y$162&lt;&gt;"",'Formato 4_Ppto'!Y$162,"")</f>
        <v/>
      </c>
      <c r="BY170" s="162" t="str">
        <f>IF('Formato 4_Ppto'!Z$162&lt;&gt;"",'Formato 4_Ppto'!Z$162,"")</f>
        <v/>
      </c>
      <c r="BZ170" s="162" t="str">
        <f>IF('Formato 4_Ppto'!AA$162&lt;&gt;"",'Formato 4_Ppto'!AA$162,"")</f>
        <v/>
      </c>
      <c r="CA170" s="162" t="str">
        <f>IF('Formato 4_Ppto'!AB$162&lt;&gt;"",'Formato 4_Ppto'!AB$162,"")</f>
        <v/>
      </c>
      <c r="CB170" s="162" t="str">
        <f>IF('Formato 4_Ppto'!AC$162&lt;&gt;"",'Formato 4_Ppto'!AC$162,"")</f>
        <v/>
      </c>
      <c r="CC170" s="162" t="str">
        <f>IF('Formato 4_Ppto'!AD$162&lt;&gt;"",'Formato 4_Ppto'!AD$162,"")</f>
        <v/>
      </c>
      <c r="CD170" s="162" t="str">
        <f>IF('Formato 4_Ppto'!AE$162&lt;&gt;"",'Formato 4_Ppto'!AE$162,"")</f>
        <v/>
      </c>
      <c r="CE170" s="162" t="str">
        <f>IF('Formato 4_Ppto'!AF$162&lt;&gt;"",'Formato 4_Ppto'!AF$162,"")</f>
        <v/>
      </c>
      <c r="CF170" s="162" t="str">
        <f>IF('Formato 4_Ppto'!AG$162&lt;&gt;"",'Formato 4_Ppto'!AG$162,"")</f>
        <v/>
      </c>
      <c r="CG170" s="162" t="str">
        <f>IF('Formato 4_Ppto'!AH$162&lt;&gt;"",'Formato 4_Ppto'!AH$162,"")</f>
        <v/>
      </c>
      <c r="CH170" s="162" t="str">
        <f>IF('Formato 4_Ppto'!AI$162&lt;&gt;"",'Formato 4_Ppto'!AI$162,"")</f>
        <v/>
      </c>
      <c r="CI170" s="163" t="str">
        <f>IF('Formato 4_Ppto'!AJ$162&lt;&gt;"",'Formato 4_Ppto'!AJ$162,"")</f>
        <v/>
      </c>
      <c r="CJ170" s="13" t="str">
        <f>IF('Formato 4_Ppto'!B180&lt;&gt;"",'Formato 4_Ppto'!A180,"")</f>
        <v/>
      </c>
      <c r="CK170" s="24" t="str">
        <f>IF('Formato 4_Ppto'!B180&lt;&gt;"",'Formato 4_Ppto'!B180,"")</f>
        <v/>
      </c>
      <c r="CL170" s="22" t="str">
        <f>IF('Formato 4_Ppto'!C180&lt;&gt;"",'Formato 4_Ppto'!C180,"")</f>
        <v/>
      </c>
      <c r="CM170" s="24" t="str">
        <f>IF('Formato 4_Ppto'!D180&lt;&gt;"",'Formato 4_Ppto'!D180,"")</f>
        <v/>
      </c>
      <c r="CN170" s="161" t="str">
        <f>IF('Formato 4_Ppto'!E180&lt;&gt;"",'Formato 4_Ppto'!E180,"")</f>
        <v/>
      </c>
      <c r="CO170" s="161" t="str">
        <f>IF('Formato 4_Ppto'!G180&lt;&gt;"",'Formato 4_Ppto'!G180,"")</f>
        <v/>
      </c>
      <c r="CP170" s="163" t="str">
        <f>IF('Formato 4_Ppto'!I180&lt;&gt;"",'Formato 4_Ppto'!I180,"")</f>
        <v/>
      </c>
      <c r="CQ170" s="161" t="str">
        <f>IF('Formato 4_Ppto'!K180&lt;&gt;"",'Formato 4_Ppto'!K180,"")</f>
        <v/>
      </c>
      <c r="CR170" s="161" t="str">
        <f>IF('Formato 4_Ppto'!L180&lt;&gt;"",'Formato 4_Ppto'!L180,"")</f>
        <v/>
      </c>
      <c r="CS170" s="161" t="str">
        <f>IF('Formato 4_Ppto'!M180&lt;&gt;"",'Formato 4_Ppto'!M180,"")</f>
        <v/>
      </c>
      <c r="CT170" s="161" t="str">
        <f>IF('Formato 4_Ppto'!N180&lt;&gt;"",'Formato 4_Ppto'!N180,"")</f>
        <v/>
      </c>
      <c r="CU170" s="161" t="str">
        <f>IF('Formato 4_Ppto'!O180&lt;&gt;"",'Formato 4_Ppto'!O180,"")</f>
        <v/>
      </c>
      <c r="CV170" s="161" t="str">
        <f>IF('Formato 4_Ppto'!P180&lt;&gt;"",'Formato 4_Ppto'!P180,"")</f>
        <v/>
      </c>
      <c r="CW170" s="161" t="str">
        <f>IF('Formato 4_Ppto'!Q180&lt;&gt;"",'Formato 4_Ppto'!Q180,"")</f>
        <v/>
      </c>
      <c r="CX170" s="161" t="str">
        <f>IF('Formato 4_Ppto'!R180&lt;&gt;"",'Formato 4_Ppto'!R180,"")</f>
        <v/>
      </c>
      <c r="CY170" s="161" t="str">
        <f>IF('Formato 4_Ppto'!S180&lt;&gt;"",'Formato 4_Ppto'!S180,"")</f>
        <v/>
      </c>
      <c r="CZ170" s="161" t="str">
        <f>IF('Formato 4_Ppto'!T180&lt;&gt;"",'Formato 4_Ppto'!T180,"")</f>
        <v/>
      </c>
      <c r="DA170" s="161" t="str">
        <f>IF('Formato 4_Ppto'!U180&lt;&gt;"",'Formato 4_Ppto'!U180,"")</f>
        <v/>
      </c>
      <c r="DB170" s="161" t="str">
        <f>IF('Formato 4_Ppto'!V180&lt;&gt;"",'Formato 4_Ppto'!V180,"")</f>
        <v/>
      </c>
      <c r="DC170" s="161" t="str">
        <f>IF('Formato 4_Ppto'!W180&lt;&gt;"",'Formato 4_Ppto'!W180,"")</f>
        <v/>
      </c>
      <c r="DD170" s="162" t="str">
        <f>IF('Formato 4_Ppto'!X180&lt;&gt;"",'Formato 4_Ppto'!X180,"")</f>
        <v/>
      </c>
      <c r="DE170" s="162" t="str">
        <f>IF('Formato 4_Ppto'!Y180&lt;&gt;"",'Formato 4_Ppto'!Y180,"")</f>
        <v/>
      </c>
      <c r="DF170" s="162" t="str">
        <f>IF('Formato 4_Ppto'!Z180&lt;&gt;"",'Formato 4_Ppto'!Z180,"")</f>
        <v/>
      </c>
      <c r="DG170" s="162" t="str">
        <f>IF('Formato 4_Ppto'!AA180&lt;&gt;"",'Formato 4_Ppto'!AA180,"")</f>
        <v/>
      </c>
      <c r="DH170" s="162" t="str">
        <f>IF('Formato 4_Ppto'!AB180&lt;&gt;"",'Formato 4_Ppto'!AB180,"")</f>
        <v/>
      </c>
      <c r="DI170" s="162" t="str">
        <f>IF('Formato 4_Ppto'!AC180&lt;&gt;"",'Formato 4_Ppto'!AC180,"")</f>
        <v/>
      </c>
      <c r="DJ170" s="162" t="str">
        <f>IF('Formato 4_Ppto'!AD180&lt;&gt;"",'Formato 4_Ppto'!AD180,"")</f>
        <v/>
      </c>
      <c r="DK170" s="162" t="str">
        <f>IF('Formato 4_Ppto'!AE180&lt;&gt;"",'Formato 4_Ppto'!AE180,"")</f>
        <v/>
      </c>
      <c r="DL170" s="162" t="str">
        <f>IF('Formato 4_Ppto'!AF180&lt;&gt;"",'Formato 4_Ppto'!AF180,"")</f>
        <v/>
      </c>
      <c r="DM170" s="162" t="str">
        <f>IF('Formato 4_Ppto'!AG180&lt;&gt;"",'Formato 4_Ppto'!AG180,"")</f>
        <v/>
      </c>
      <c r="DN170" s="162" t="str">
        <f>IF('Formato 4_Ppto'!AH180&lt;&gt;"",'Formato 4_Ppto'!AH180,"")</f>
        <v/>
      </c>
      <c r="DO170" s="162" t="str">
        <f>IF('Formato 4_Ppto'!AI180&lt;&gt;"",'Formato 4_Ppto'!AI180,"")</f>
        <v/>
      </c>
      <c r="DP170" s="163" t="str">
        <f>IF('Formato 4_Ppto'!AJ180&lt;&gt;"",'Formato 4_Ppto'!AJ180,"")</f>
        <v/>
      </c>
    </row>
    <row r="171" spans="2:120" x14ac:dyDescent="0.3">
      <c r="B171" s="13" t="str">
        <f>IF(OR(Tabla6[[#This Row],[IDA]]="",Tabla6[[#This Row],[IDT]]="",Tabla6[[#This Row],[IDI]]=""),"",Tabla6[[#This Row],[IDA]]&amp;"."&amp;Tabla6[[#This Row],[IDT]]&amp;"."&amp;Tabla6[[#This Row],[IDI]])</f>
        <v/>
      </c>
      <c r="C171" s="13" t="str">
        <f>IF(Formato_02!$B$14&lt;&gt;"",0,"")</f>
        <v/>
      </c>
      <c r="D171" s="13" t="str">
        <f>IF(Formato_02!$H$9&lt;&gt;"",Formato_02!$H$9,"")</f>
        <v/>
      </c>
      <c r="E171" s="24" t="str">
        <f t="shared" si="16"/>
        <v/>
      </c>
      <c r="F171" s="24" t="str">
        <f>IF(Formato_02!$B$14&lt;&gt;"",Formato_02!$B$14,"")</f>
        <v/>
      </c>
      <c r="G171" s="22" t="str">
        <f>IF('Formato 3_Gantt'!C176&lt;&gt;"",'Formato 3_Gantt'!C176,"")</f>
        <v/>
      </c>
      <c r="H171" s="13" t="str">
        <f>IF('Formato 3_Gantt'!D$8&lt;&gt;"",'Formato 3_Gantt'!D$8,"")</f>
        <v/>
      </c>
      <c r="I171" s="13" t="str">
        <f>IF('Formato 3_Gantt'!E$8&lt;&gt;"",'Formato 3_Gantt'!E$8,"")</f>
        <v/>
      </c>
      <c r="J171" s="13" t="str">
        <f>IF('Formato 3_Gantt'!F$8&lt;&gt;"",'Formato 3_Gantt'!F$8,"")</f>
        <v/>
      </c>
      <c r="K171" s="158" t="str">
        <f>IF('Formato 3_Gantt'!G$8&lt;&gt;"",'Formato 3_Gantt'!G$8,"")</f>
        <v/>
      </c>
      <c r="L171" s="158" t="str">
        <f>IF('Formato 3_Gantt'!H$8&lt;&gt;"",'Formato 3_Gantt'!H$8,"")</f>
        <v/>
      </c>
      <c r="M171" s="13" t="str">
        <f>IF('Formato 3_Gantt'!BL$8&lt;&gt;"",'Formato 3_Gantt'!BL$8,"")</f>
        <v/>
      </c>
      <c r="N171" s="13" t="str">
        <f>IF('Formato 3_Gantt'!BM$8&lt;&gt;"",'Formato 3_Gantt'!BM$8,"")</f>
        <v/>
      </c>
      <c r="O171" s="13" t="str">
        <f>IF('Formato 3_Gantt'!BN$8&lt;&gt;"",'Formato 3_Gantt'!BN$8,"")</f>
        <v/>
      </c>
      <c r="P171" s="13" t="str">
        <f>IF('Formato 3_Gantt'!BO$8&lt;&gt;"",'Formato 3_Gantt'!BO$8,"")</f>
        <v/>
      </c>
      <c r="Q171" s="13" t="str">
        <f>IF('Formato 3_Gantt'!BP$8&lt;&gt;"",'Formato 3_Gantt'!BP$8,"")</f>
        <v/>
      </c>
      <c r="R171" s="13" t="str">
        <f>IF('Formato 3_Gantt'!BQ$8&lt;&gt;"",'Formato 3_Gantt'!BQ$8,"")</f>
        <v/>
      </c>
      <c r="S171" s="13" t="str">
        <f>IF('Formato 3_Gantt'!BR$8&lt;&gt;"",'Formato 3_Gantt'!BR$8,"")</f>
        <v/>
      </c>
      <c r="T171" s="13" t="str">
        <f>IF('Formato 3_Gantt'!BS$8&lt;&gt;"",'Formato 3_Gantt'!BS$8,"")</f>
        <v/>
      </c>
      <c r="U171" s="13" t="str">
        <f>IF('Formato 3_Gantt'!BT$8&lt;&gt;"",'Formato 3_Gantt'!BT$8,"")</f>
        <v/>
      </c>
      <c r="V171" s="13" t="str">
        <f>IF('Formato 3_Gantt'!BU$8&lt;&gt;"",'Formato 3_Gantt'!BU$8,"")</f>
        <v/>
      </c>
      <c r="W171" s="13" t="str">
        <f>IF('Formato 3_Gantt'!BV$8&lt;&gt;"",'Formato 3_Gantt'!BV$8,"")</f>
        <v/>
      </c>
      <c r="X171" s="13" t="str">
        <f>IF('Formato 3_Gantt'!BW$8&lt;&gt;"",'Formato 3_Gantt'!BW$8,"")</f>
        <v/>
      </c>
      <c r="Y171" s="13" t="str">
        <f>IF('Formato 3_Gantt'!BX$8&lt;&gt;"",'Formato 3_Gantt'!BX$8,"")</f>
        <v/>
      </c>
      <c r="Z171" s="162" t="str">
        <f>IF(Formato_02!S$15&lt;&gt;"",Formato_02!S$15,"")</f>
        <v/>
      </c>
      <c r="AA171" s="162" t="str">
        <f>IF(Formato_02!T$15&lt;&gt;"",Formato_02!T$15,"")</f>
        <v/>
      </c>
      <c r="AB171" s="162" t="str">
        <f>IF(Formato_02!U$15&lt;&gt;"",Formato_02!U$15,"")</f>
        <v/>
      </c>
      <c r="AC171" s="162" t="str">
        <f>IF(Formato_02!V$15&lt;&gt;"",Formato_02!V$15,"")</f>
        <v/>
      </c>
      <c r="AD171" s="162" t="str">
        <f>IF(Formato_02!W$15&lt;&gt;"",Formato_02!W$15,"")</f>
        <v/>
      </c>
      <c r="AE171" s="162" t="str">
        <f>IF(Formato_02!X$15&lt;&gt;"",Formato_02!X$15,"")</f>
        <v/>
      </c>
      <c r="AF171" s="162" t="str">
        <f>IF(Formato_02!Y$15&lt;&gt;"",Formato_02!Y$15,"")</f>
        <v/>
      </c>
      <c r="AG171" s="162" t="str">
        <f>IF(Formato_02!Z$15&lt;&gt;"",Formato_02!Z$15,"")</f>
        <v/>
      </c>
      <c r="AH171" s="162" t="str">
        <f>IF(Formato_02!AA$15&lt;&gt;"",Formato_02!AA$15,"")</f>
        <v/>
      </c>
      <c r="AI171" s="162" t="str">
        <f>IF(Formato_02!AB$15&lt;&gt;"",Formato_02!AB$15,"")</f>
        <v/>
      </c>
      <c r="AJ171" s="162" t="str">
        <f>IF(Formato_02!AC$15&lt;&gt;"",Formato_02!AC$15,"")</f>
        <v/>
      </c>
      <c r="AK171" s="162" t="str">
        <f>IF(Formato_02!AD$15&lt;&gt;"",Formato_02!AD$15,"")</f>
        <v/>
      </c>
      <c r="AL171" s="162" t="str">
        <f>IF(Formato_02!$N$14&lt;&gt;"",Formato_02!$N$14,"")</f>
        <v/>
      </c>
      <c r="AM171" s="13" t="str">
        <f>IF(Formato_02!$X$4&lt;&gt;"","AN","")</f>
        <v/>
      </c>
      <c r="AN171" s="24" t="str">
        <f t="shared" si="17"/>
        <v/>
      </c>
      <c r="AO171" s="13" t="str">
        <f>IF(Formato_02!$Y$4&lt;&gt;"","P027","")</f>
        <v/>
      </c>
      <c r="AP171" s="24" t="str">
        <f t="shared" si="18"/>
        <v/>
      </c>
      <c r="AQ171" s="13" t="str">
        <f>IF(Formato_02!$Z$4&lt;&gt;"","PNCVG","")</f>
        <v/>
      </c>
      <c r="AR171" s="24" t="str">
        <f t="shared" si="19"/>
        <v/>
      </c>
      <c r="AS171" s="13" t="str">
        <f>IF(Formato_02!$AA$4&lt;&gt;"","PNFF","")</f>
        <v/>
      </c>
      <c r="AT171" s="24" t="str">
        <f t="shared" si="20"/>
        <v/>
      </c>
      <c r="AU171" s="13" t="str">
        <f>IF(Formato_02!$AB$4&lt;&gt;"","PNPAM","")</f>
        <v/>
      </c>
      <c r="AV171" s="24" t="str">
        <f t="shared" si="21"/>
        <v/>
      </c>
      <c r="AW171" s="13" t="str">
        <f>IF(Formato_02!$AC$4&lt;&gt;"","PNAIA","")</f>
        <v/>
      </c>
      <c r="AX171" s="24" t="str">
        <f t="shared" si="22"/>
        <v/>
      </c>
      <c r="AY171" s="13" t="str">
        <f>IF(Formato_02!$AD$4&lt;&gt;"","PIO","")</f>
        <v/>
      </c>
      <c r="AZ171" s="24" t="str">
        <f t="shared" si="23"/>
        <v/>
      </c>
      <c r="BA171" s="13" t="str">
        <f>IF('Formato 3_Gantt'!B$14&lt;&gt;"",'Formato 3_Gantt'!A$14,"")</f>
        <v/>
      </c>
      <c r="BB171" s="24" t="str">
        <f>IF('Formato 3_Gantt'!B$14&lt;&gt;"",'Formato 3_Gantt'!B$14,"")</f>
        <v/>
      </c>
      <c r="BC171" s="22" t="str">
        <f>IF('Formato 3_Gantt'!C$14&lt;&gt;"",'Formato 3_Gantt'!C$14,"")</f>
        <v/>
      </c>
      <c r="BD171" s="13" t="str">
        <f>IF('Formato 3_Gantt'!D$14&lt;&gt;"",'Formato 3_Gantt'!D$14,"")</f>
        <v/>
      </c>
      <c r="BE171" s="161" t="str">
        <f>IF('Formato 3_Gantt'!E$14&lt;&gt;"",'Formato 3_Gantt'!E$14,"")</f>
        <v/>
      </c>
      <c r="BF171" s="13" t="str">
        <f>IF('Formato 3_Gantt'!F$14&lt;&gt;"",'Formato 3_Gantt'!F$14,"")</f>
        <v/>
      </c>
      <c r="BG171" s="158" t="str">
        <f>IF('Formato 3_Gantt'!G$14&lt;&gt;"",'Formato 3_Gantt'!G$14,"")</f>
        <v/>
      </c>
      <c r="BH171" s="158" t="str">
        <f>IF('Formato 3_Gantt'!H$14&lt;&gt;"",'Formato 3_Gantt'!H$14,"")</f>
        <v/>
      </c>
      <c r="BI171" s="161" t="str">
        <f>IF('Formato 3_Gantt'!BL$14&lt;&gt;"",'Formato 3_Gantt'!BL$14,"")</f>
        <v/>
      </c>
      <c r="BJ171" s="161" t="str">
        <f>IF('Formato 3_Gantt'!BM$14&lt;&gt;"",'Formato 3_Gantt'!BM$14,"")</f>
        <v/>
      </c>
      <c r="BK171" s="161" t="str">
        <f>IF('Formato 3_Gantt'!BN$14&lt;&gt;"",'Formato 3_Gantt'!BN$14,"")</f>
        <v/>
      </c>
      <c r="BL171" s="161" t="str">
        <f>IF('Formato 3_Gantt'!BO$14&lt;&gt;"",'Formato 3_Gantt'!BO$14,"")</f>
        <v/>
      </c>
      <c r="BM171" s="161" t="str">
        <f>IF('Formato 3_Gantt'!BP$14&lt;&gt;"",'Formato 3_Gantt'!BP$14,"")</f>
        <v/>
      </c>
      <c r="BN171" s="161" t="str">
        <f>IF('Formato 3_Gantt'!BQ$14&lt;&gt;"",'Formato 3_Gantt'!BQ$14,"")</f>
        <v/>
      </c>
      <c r="BO171" s="161" t="str">
        <f>IF('Formato 3_Gantt'!BR$14&lt;&gt;"",'Formato 3_Gantt'!BR$14,"")</f>
        <v/>
      </c>
      <c r="BP171" s="161" t="str">
        <f>IF('Formato 3_Gantt'!BS$14&lt;&gt;"",'Formato 3_Gantt'!BS$14,"")</f>
        <v/>
      </c>
      <c r="BQ171" s="161" t="str">
        <f>IF('Formato 3_Gantt'!BT$14&lt;&gt;"",'Formato 3_Gantt'!BT$14,"")</f>
        <v/>
      </c>
      <c r="BR171" s="161" t="str">
        <f>IF('Formato 3_Gantt'!BU$14&lt;&gt;"",'Formato 3_Gantt'!BU$14,"")</f>
        <v/>
      </c>
      <c r="BS171" s="161" t="str">
        <f>IF('Formato 3_Gantt'!BV$14&lt;&gt;"",'Formato 3_Gantt'!BV$14,"")</f>
        <v/>
      </c>
      <c r="BT171" s="161" t="str">
        <f>IF('Formato 3_Gantt'!BW$14&lt;&gt;"",'Formato 3_Gantt'!BW$14,"")</f>
        <v/>
      </c>
      <c r="BU171" s="161" t="str">
        <f>IF('Formato 3_Gantt'!BX$14&lt;&gt;"",'Formato 3_Gantt'!BX$14,"")</f>
        <v/>
      </c>
      <c r="BV171" s="163" t="str">
        <f>IF('Formato 4_Ppto'!I$162&lt;&gt;"",'Formato 4_Ppto'!I$162,"")</f>
        <v/>
      </c>
      <c r="BW171" s="162" t="str">
        <f>IF('Formato 4_Ppto'!X$162&lt;&gt;"",'Formato 4_Ppto'!X$162,"")</f>
        <v/>
      </c>
      <c r="BX171" s="162" t="str">
        <f>IF('Formato 4_Ppto'!Y$162&lt;&gt;"",'Formato 4_Ppto'!Y$162,"")</f>
        <v/>
      </c>
      <c r="BY171" s="162" t="str">
        <f>IF('Formato 4_Ppto'!Z$162&lt;&gt;"",'Formato 4_Ppto'!Z$162,"")</f>
        <v/>
      </c>
      <c r="BZ171" s="162" t="str">
        <f>IF('Formato 4_Ppto'!AA$162&lt;&gt;"",'Formato 4_Ppto'!AA$162,"")</f>
        <v/>
      </c>
      <c r="CA171" s="162" t="str">
        <f>IF('Formato 4_Ppto'!AB$162&lt;&gt;"",'Formato 4_Ppto'!AB$162,"")</f>
        <v/>
      </c>
      <c r="CB171" s="162" t="str">
        <f>IF('Formato 4_Ppto'!AC$162&lt;&gt;"",'Formato 4_Ppto'!AC$162,"")</f>
        <v/>
      </c>
      <c r="CC171" s="162" t="str">
        <f>IF('Formato 4_Ppto'!AD$162&lt;&gt;"",'Formato 4_Ppto'!AD$162,"")</f>
        <v/>
      </c>
      <c r="CD171" s="162" t="str">
        <f>IF('Formato 4_Ppto'!AE$162&lt;&gt;"",'Formato 4_Ppto'!AE$162,"")</f>
        <v/>
      </c>
      <c r="CE171" s="162" t="str">
        <f>IF('Formato 4_Ppto'!AF$162&lt;&gt;"",'Formato 4_Ppto'!AF$162,"")</f>
        <v/>
      </c>
      <c r="CF171" s="162" t="str">
        <f>IF('Formato 4_Ppto'!AG$162&lt;&gt;"",'Formato 4_Ppto'!AG$162,"")</f>
        <v/>
      </c>
      <c r="CG171" s="162" t="str">
        <f>IF('Formato 4_Ppto'!AH$162&lt;&gt;"",'Formato 4_Ppto'!AH$162,"")</f>
        <v/>
      </c>
      <c r="CH171" s="162" t="str">
        <f>IF('Formato 4_Ppto'!AI$162&lt;&gt;"",'Formato 4_Ppto'!AI$162,"")</f>
        <v/>
      </c>
      <c r="CI171" s="163" t="str">
        <f>IF('Formato 4_Ppto'!AJ$162&lt;&gt;"",'Formato 4_Ppto'!AJ$162,"")</f>
        <v/>
      </c>
      <c r="CJ171" s="13" t="str">
        <f>IF('Formato 4_Ppto'!B181&lt;&gt;"",'Formato 4_Ppto'!A181,"")</f>
        <v/>
      </c>
      <c r="CK171" s="24" t="str">
        <f>IF('Formato 4_Ppto'!B181&lt;&gt;"",'Formato 4_Ppto'!B181,"")</f>
        <v/>
      </c>
      <c r="CL171" s="22" t="str">
        <f>IF('Formato 4_Ppto'!C181&lt;&gt;"",'Formato 4_Ppto'!C181,"")</f>
        <v/>
      </c>
      <c r="CM171" s="24" t="str">
        <f>IF('Formato 4_Ppto'!D181&lt;&gt;"",'Formato 4_Ppto'!D181,"")</f>
        <v/>
      </c>
      <c r="CN171" s="161" t="str">
        <f>IF('Formato 4_Ppto'!E181&lt;&gt;"",'Formato 4_Ppto'!E181,"")</f>
        <v/>
      </c>
      <c r="CO171" s="161" t="str">
        <f>IF('Formato 4_Ppto'!G181&lt;&gt;"",'Formato 4_Ppto'!G181,"")</f>
        <v/>
      </c>
      <c r="CP171" s="163" t="str">
        <f>IF('Formato 4_Ppto'!I181&lt;&gt;"",'Formato 4_Ppto'!I181,"")</f>
        <v/>
      </c>
      <c r="CQ171" s="161" t="str">
        <f>IF('Formato 4_Ppto'!K181&lt;&gt;"",'Formato 4_Ppto'!K181,"")</f>
        <v/>
      </c>
      <c r="CR171" s="161" t="str">
        <f>IF('Formato 4_Ppto'!L181&lt;&gt;"",'Formato 4_Ppto'!L181,"")</f>
        <v/>
      </c>
      <c r="CS171" s="161" t="str">
        <f>IF('Formato 4_Ppto'!M181&lt;&gt;"",'Formato 4_Ppto'!M181,"")</f>
        <v/>
      </c>
      <c r="CT171" s="161" t="str">
        <f>IF('Formato 4_Ppto'!N181&lt;&gt;"",'Formato 4_Ppto'!N181,"")</f>
        <v/>
      </c>
      <c r="CU171" s="161" t="str">
        <f>IF('Formato 4_Ppto'!O181&lt;&gt;"",'Formato 4_Ppto'!O181,"")</f>
        <v/>
      </c>
      <c r="CV171" s="161" t="str">
        <f>IF('Formato 4_Ppto'!P181&lt;&gt;"",'Formato 4_Ppto'!P181,"")</f>
        <v/>
      </c>
      <c r="CW171" s="161" t="str">
        <f>IF('Formato 4_Ppto'!Q181&lt;&gt;"",'Formato 4_Ppto'!Q181,"")</f>
        <v/>
      </c>
      <c r="CX171" s="161" t="str">
        <f>IF('Formato 4_Ppto'!R181&lt;&gt;"",'Formato 4_Ppto'!R181,"")</f>
        <v/>
      </c>
      <c r="CY171" s="161" t="str">
        <f>IF('Formato 4_Ppto'!S181&lt;&gt;"",'Formato 4_Ppto'!S181,"")</f>
        <v/>
      </c>
      <c r="CZ171" s="161" t="str">
        <f>IF('Formato 4_Ppto'!T181&lt;&gt;"",'Formato 4_Ppto'!T181,"")</f>
        <v/>
      </c>
      <c r="DA171" s="161" t="str">
        <f>IF('Formato 4_Ppto'!U181&lt;&gt;"",'Formato 4_Ppto'!U181,"")</f>
        <v/>
      </c>
      <c r="DB171" s="161" t="str">
        <f>IF('Formato 4_Ppto'!V181&lt;&gt;"",'Formato 4_Ppto'!V181,"")</f>
        <v/>
      </c>
      <c r="DC171" s="161" t="str">
        <f>IF('Formato 4_Ppto'!W181&lt;&gt;"",'Formato 4_Ppto'!W181,"")</f>
        <v/>
      </c>
      <c r="DD171" s="162" t="str">
        <f>IF('Formato 4_Ppto'!X181&lt;&gt;"",'Formato 4_Ppto'!X181,"")</f>
        <v/>
      </c>
      <c r="DE171" s="162" t="str">
        <f>IF('Formato 4_Ppto'!Y181&lt;&gt;"",'Formato 4_Ppto'!Y181,"")</f>
        <v/>
      </c>
      <c r="DF171" s="162" t="str">
        <f>IF('Formato 4_Ppto'!Z181&lt;&gt;"",'Formato 4_Ppto'!Z181,"")</f>
        <v/>
      </c>
      <c r="DG171" s="162" t="str">
        <f>IF('Formato 4_Ppto'!AA181&lt;&gt;"",'Formato 4_Ppto'!AA181,"")</f>
        <v/>
      </c>
      <c r="DH171" s="162" t="str">
        <f>IF('Formato 4_Ppto'!AB181&lt;&gt;"",'Formato 4_Ppto'!AB181,"")</f>
        <v/>
      </c>
      <c r="DI171" s="162" t="str">
        <f>IF('Formato 4_Ppto'!AC181&lt;&gt;"",'Formato 4_Ppto'!AC181,"")</f>
        <v/>
      </c>
      <c r="DJ171" s="162" t="str">
        <f>IF('Formato 4_Ppto'!AD181&lt;&gt;"",'Formato 4_Ppto'!AD181,"")</f>
        <v/>
      </c>
      <c r="DK171" s="162" t="str">
        <f>IF('Formato 4_Ppto'!AE181&lt;&gt;"",'Formato 4_Ppto'!AE181,"")</f>
        <v/>
      </c>
      <c r="DL171" s="162" t="str">
        <f>IF('Formato 4_Ppto'!AF181&lt;&gt;"",'Formato 4_Ppto'!AF181,"")</f>
        <v/>
      </c>
      <c r="DM171" s="162" t="str">
        <f>IF('Formato 4_Ppto'!AG181&lt;&gt;"",'Formato 4_Ppto'!AG181,"")</f>
        <v/>
      </c>
      <c r="DN171" s="162" t="str">
        <f>IF('Formato 4_Ppto'!AH181&lt;&gt;"",'Formato 4_Ppto'!AH181,"")</f>
        <v/>
      </c>
      <c r="DO171" s="162" t="str">
        <f>IF('Formato 4_Ppto'!AI181&lt;&gt;"",'Formato 4_Ppto'!AI181,"")</f>
        <v/>
      </c>
      <c r="DP171" s="163" t="str">
        <f>IF('Formato 4_Ppto'!AJ181&lt;&gt;"",'Formato 4_Ppto'!AJ181,"")</f>
        <v/>
      </c>
    </row>
    <row r="172" spans="2:120" x14ac:dyDescent="0.3">
      <c r="B172" s="13" t="str">
        <f>IF(OR(Tabla6[[#This Row],[IDA]]="",Tabla6[[#This Row],[IDT]]="",Tabla6[[#This Row],[IDI]]=""),"",Tabla6[[#This Row],[IDA]]&amp;"."&amp;Tabla6[[#This Row],[IDT]]&amp;"."&amp;Tabla6[[#This Row],[IDI]])</f>
        <v/>
      </c>
      <c r="C172" s="13" t="str">
        <f>IF(Formato_02!$B$14&lt;&gt;"",0,"")</f>
        <v/>
      </c>
      <c r="D172" s="13" t="str">
        <f>IF(Formato_02!$H$9&lt;&gt;"",Formato_02!$H$9,"")</f>
        <v/>
      </c>
      <c r="E172" s="24" t="str">
        <f t="shared" si="16"/>
        <v/>
      </c>
      <c r="F172" s="24" t="str">
        <f>IF(Formato_02!$B$14&lt;&gt;"",Formato_02!$B$14,"")</f>
        <v/>
      </c>
      <c r="G172" s="22" t="str">
        <f>IF('Formato 3_Gantt'!C177&lt;&gt;"",'Formato 3_Gantt'!C177,"")</f>
        <v/>
      </c>
      <c r="H172" s="13" t="str">
        <f>IF('Formato 3_Gantt'!D$8&lt;&gt;"",'Formato 3_Gantt'!D$8,"")</f>
        <v/>
      </c>
      <c r="I172" s="13" t="str">
        <f>IF('Formato 3_Gantt'!E$8&lt;&gt;"",'Formato 3_Gantt'!E$8,"")</f>
        <v/>
      </c>
      <c r="J172" s="13" t="str">
        <f>IF('Formato 3_Gantt'!F$8&lt;&gt;"",'Formato 3_Gantt'!F$8,"")</f>
        <v/>
      </c>
      <c r="K172" s="158" t="str">
        <f>IF('Formato 3_Gantt'!G$8&lt;&gt;"",'Formato 3_Gantt'!G$8,"")</f>
        <v/>
      </c>
      <c r="L172" s="158" t="str">
        <f>IF('Formato 3_Gantt'!H$8&lt;&gt;"",'Formato 3_Gantt'!H$8,"")</f>
        <v/>
      </c>
      <c r="M172" s="13" t="str">
        <f>IF('Formato 3_Gantt'!BL$8&lt;&gt;"",'Formato 3_Gantt'!BL$8,"")</f>
        <v/>
      </c>
      <c r="N172" s="13" t="str">
        <f>IF('Formato 3_Gantt'!BM$8&lt;&gt;"",'Formato 3_Gantt'!BM$8,"")</f>
        <v/>
      </c>
      <c r="O172" s="13" t="str">
        <f>IF('Formato 3_Gantt'!BN$8&lt;&gt;"",'Formato 3_Gantt'!BN$8,"")</f>
        <v/>
      </c>
      <c r="P172" s="13" t="str">
        <f>IF('Formato 3_Gantt'!BO$8&lt;&gt;"",'Formato 3_Gantt'!BO$8,"")</f>
        <v/>
      </c>
      <c r="Q172" s="13" t="str">
        <f>IF('Formato 3_Gantt'!BP$8&lt;&gt;"",'Formato 3_Gantt'!BP$8,"")</f>
        <v/>
      </c>
      <c r="R172" s="13" t="str">
        <f>IF('Formato 3_Gantt'!BQ$8&lt;&gt;"",'Formato 3_Gantt'!BQ$8,"")</f>
        <v/>
      </c>
      <c r="S172" s="13" t="str">
        <f>IF('Formato 3_Gantt'!BR$8&lt;&gt;"",'Formato 3_Gantt'!BR$8,"")</f>
        <v/>
      </c>
      <c r="T172" s="13" t="str">
        <f>IF('Formato 3_Gantt'!BS$8&lt;&gt;"",'Formato 3_Gantt'!BS$8,"")</f>
        <v/>
      </c>
      <c r="U172" s="13" t="str">
        <f>IF('Formato 3_Gantt'!BT$8&lt;&gt;"",'Formato 3_Gantt'!BT$8,"")</f>
        <v/>
      </c>
      <c r="V172" s="13" t="str">
        <f>IF('Formato 3_Gantt'!BU$8&lt;&gt;"",'Formato 3_Gantt'!BU$8,"")</f>
        <v/>
      </c>
      <c r="W172" s="13" t="str">
        <f>IF('Formato 3_Gantt'!BV$8&lt;&gt;"",'Formato 3_Gantt'!BV$8,"")</f>
        <v/>
      </c>
      <c r="X172" s="13" t="str">
        <f>IF('Formato 3_Gantt'!BW$8&lt;&gt;"",'Formato 3_Gantt'!BW$8,"")</f>
        <v/>
      </c>
      <c r="Y172" s="13" t="str">
        <f>IF('Formato 3_Gantt'!BX$8&lt;&gt;"",'Formato 3_Gantt'!BX$8,"")</f>
        <v/>
      </c>
      <c r="Z172" s="162" t="str">
        <f>IF(Formato_02!S$15&lt;&gt;"",Formato_02!S$15,"")</f>
        <v/>
      </c>
      <c r="AA172" s="162" t="str">
        <f>IF(Formato_02!T$15&lt;&gt;"",Formato_02!T$15,"")</f>
        <v/>
      </c>
      <c r="AB172" s="162" t="str">
        <f>IF(Formato_02!U$15&lt;&gt;"",Formato_02!U$15,"")</f>
        <v/>
      </c>
      <c r="AC172" s="162" t="str">
        <f>IF(Formato_02!V$15&lt;&gt;"",Formato_02!V$15,"")</f>
        <v/>
      </c>
      <c r="AD172" s="162" t="str">
        <f>IF(Formato_02!W$15&lt;&gt;"",Formato_02!W$15,"")</f>
        <v/>
      </c>
      <c r="AE172" s="162" t="str">
        <f>IF(Formato_02!X$15&lt;&gt;"",Formato_02!X$15,"")</f>
        <v/>
      </c>
      <c r="AF172" s="162" t="str">
        <f>IF(Formato_02!Y$15&lt;&gt;"",Formato_02!Y$15,"")</f>
        <v/>
      </c>
      <c r="AG172" s="162" t="str">
        <f>IF(Formato_02!Z$15&lt;&gt;"",Formato_02!Z$15,"")</f>
        <v/>
      </c>
      <c r="AH172" s="162" t="str">
        <f>IF(Formato_02!AA$15&lt;&gt;"",Formato_02!AA$15,"")</f>
        <v/>
      </c>
      <c r="AI172" s="162" t="str">
        <f>IF(Formato_02!AB$15&lt;&gt;"",Formato_02!AB$15,"")</f>
        <v/>
      </c>
      <c r="AJ172" s="162" t="str">
        <f>IF(Formato_02!AC$15&lt;&gt;"",Formato_02!AC$15,"")</f>
        <v/>
      </c>
      <c r="AK172" s="162" t="str">
        <f>IF(Formato_02!AD$15&lt;&gt;"",Formato_02!AD$15,"")</f>
        <v/>
      </c>
      <c r="AL172" s="162" t="str">
        <f>IF(Formato_02!$N$14&lt;&gt;"",Formato_02!$N$14,"")</f>
        <v/>
      </c>
      <c r="AM172" s="13" t="str">
        <f>IF(Formato_02!$X$4&lt;&gt;"","AN","")</f>
        <v/>
      </c>
      <c r="AN172" s="24" t="str">
        <f t="shared" si="17"/>
        <v/>
      </c>
      <c r="AO172" s="13" t="str">
        <f>IF(Formato_02!$Y$4&lt;&gt;"","P027","")</f>
        <v/>
      </c>
      <c r="AP172" s="24" t="str">
        <f t="shared" si="18"/>
        <v/>
      </c>
      <c r="AQ172" s="13" t="str">
        <f>IF(Formato_02!$Z$4&lt;&gt;"","PNCVG","")</f>
        <v/>
      </c>
      <c r="AR172" s="24" t="str">
        <f t="shared" si="19"/>
        <v/>
      </c>
      <c r="AS172" s="13" t="str">
        <f>IF(Formato_02!$AA$4&lt;&gt;"","PNFF","")</f>
        <v/>
      </c>
      <c r="AT172" s="24" t="str">
        <f t="shared" si="20"/>
        <v/>
      </c>
      <c r="AU172" s="13" t="str">
        <f>IF(Formato_02!$AB$4&lt;&gt;"","PNPAM","")</f>
        <v/>
      </c>
      <c r="AV172" s="24" t="str">
        <f t="shared" si="21"/>
        <v/>
      </c>
      <c r="AW172" s="13" t="str">
        <f>IF(Formato_02!$AC$4&lt;&gt;"","PNAIA","")</f>
        <v/>
      </c>
      <c r="AX172" s="24" t="str">
        <f t="shared" si="22"/>
        <v/>
      </c>
      <c r="AY172" s="13" t="str">
        <f>IF(Formato_02!$AD$4&lt;&gt;"","PIO","")</f>
        <v/>
      </c>
      <c r="AZ172" s="24" t="str">
        <f t="shared" si="23"/>
        <v/>
      </c>
      <c r="BA172" s="13" t="str">
        <f>IF('Formato 3_Gantt'!B$14&lt;&gt;"",'Formato 3_Gantt'!A$14,"")</f>
        <v/>
      </c>
      <c r="BB172" s="24" t="str">
        <f>IF('Formato 3_Gantt'!B$14&lt;&gt;"",'Formato 3_Gantt'!B$14,"")</f>
        <v/>
      </c>
      <c r="BC172" s="22" t="str">
        <f>IF('Formato 3_Gantt'!C$14&lt;&gt;"",'Formato 3_Gantt'!C$14,"")</f>
        <v/>
      </c>
      <c r="BD172" s="13" t="str">
        <f>IF('Formato 3_Gantt'!D$14&lt;&gt;"",'Formato 3_Gantt'!D$14,"")</f>
        <v/>
      </c>
      <c r="BE172" s="161" t="str">
        <f>IF('Formato 3_Gantt'!E$14&lt;&gt;"",'Formato 3_Gantt'!E$14,"")</f>
        <v/>
      </c>
      <c r="BF172" s="13" t="str">
        <f>IF('Formato 3_Gantt'!F$14&lt;&gt;"",'Formato 3_Gantt'!F$14,"")</f>
        <v/>
      </c>
      <c r="BG172" s="158" t="str">
        <f>IF('Formato 3_Gantt'!G$14&lt;&gt;"",'Formato 3_Gantt'!G$14,"")</f>
        <v/>
      </c>
      <c r="BH172" s="158" t="str">
        <f>IF('Formato 3_Gantt'!H$14&lt;&gt;"",'Formato 3_Gantt'!H$14,"")</f>
        <v/>
      </c>
      <c r="BI172" s="161" t="str">
        <f>IF('Formato 3_Gantt'!BL$14&lt;&gt;"",'Formato 3_Gantt'!BL$14,"")</f>
        <v/>
      </c>
      <c r="BJ172" s="161" t="str">
        <f>IF('Formato 3_Gantt'!BM$14&lt;&gt;"",'Formato 3_Gantt'!BM$14,"")</f>
        <v/>
      </c>
      <c r="BK172" s="161" t="str">
        <f>IF('Formato 3_Gantt'!BN$14&lt;&gt;"",'Formato 3_Gantt'!BN$14,"")</f>
        <v/>
      </c>
      <c r="BL172" s="161" t="str">
        <f>IF('Formato 3_Gantt'!BO$14&lt;&gt;"",'Formato 3_Gantt'!BO$14,"")</f>
        <v/>
      </c>
      <c r="BM172" s="161" t="str">
        <f>IF('Formato 3_Gantt'!BP$14&lt;&gt;"",'Formato 3_Gantt'!BP$14,"")</f>
        <v/>
      </c>
      <c r="BN172" s="161" t="str">
        <f>IF('Formato 3_Gantt'!BQ$14&lt;&gt;"",'Formato 3_Gantt'!BQ$14,"")</f>
        <v/>
      </c>
      <c r="BO172" s="161" t="str">
        <f>IF('Formato 3_Gantt'!BR$14&lt;&gt;"",'Formato 3_Gantt'!BR$14,"")</f>
        <v/>
      </c>
      <c r="BP172" s="161" t="str">
        <f>IF('Formato 3_Gantt'!BS$14&lt;&gt;"",'Formato 3_Gantt'!BS$14,"")</f>
        <v/>
      </c>
      <c r="BQ172" s="161" t="str">
        <f>IF('Formato 3_Gantt'!BT$14&lt;&gt;"",'Formato 3_Gantt'!BT$14,"")</f>
        <v/>
      </c>
      <c r="BR172" s="161" t="str">
        <f>IF('Formato 3_Gantt'!BU$14&lt;&gt;"",'Formato 3_Gantt'!BU$14,"")</f>
        <v/>
      </c>
      <c r="BS172" s="161" t="str">
        <f>IF('Formato 3_Gantt'!BV$14&lt;&gt;"",'Formato 3_Gantt'!BV$14,"")</f>
        <v/>
      </c>
      <c r="BT172" s="161" t="str">
        <f>IF('Formato 3_Gantt'!BW$14&lt;&gt;"",'Formato 3_Gantt'!BW$14,"")</f>
        <v/>
      </c>
      <c r="BU172" s="161" t="str">
        <f>IF('Formato 3_Gantt'!BX$14&lt;&gt;"",'Formato 3_Gantt'!BX$14,"")</f>
        <v/>
      </c>
      <c r="BV172" s="163" t="str">
        <f>IF('Formato 4_Ppto'!I$162&lt;&gt;"",'Formato 4_Ppto'!I$162,"")</f>
        <v/>
      </c>
      <c r="BW172" s="162" t="str">
        <f>IF('Formato 4_Ppto'!X$162&lt;&gt;"",'Formato 4_Ppto'!X$162,"")</f>
        <v/>
      </c>
      <c r="BX172" s="162" t="str">
        <f>IF('Formato 4_Ppto'!Y$162&lt;&gt;"",'Formato 4_Ppto'!Y$162,"")</f>
        <v/>
      </c>
      <c r="BY172" s="162" t="str">
        <f>IF('Formato 4_Ppto'!Z$162&lt;&gt;"",'Formato 4_Ppto'!Z$162,"")</f>
        <v/>
      </c>
      <c r="BZ172" s="162" t="str">
        <f>IF('Formato 4_Ppto'!AA$162&lt;&gt;"",'Formato 4_Ppto'!AA$162,"")</f>
        <v/>
      </c>
      <c r="CA172" s="162" t="str">
        <f>IF('Formato 4_Ppto'!AB$162&lt;&gt;"",'Formato 4_Ppto'!AB$162,"")</f>
        <v/>
      </c>
      <c r="CB172" s="162" t="str">
        <f>IF('Formato 4_Ppto'!AC$162&lt;&gt;"",'Formato 4_Ppto'!AC$162,"")</f>
        <v/>
      </c>
      <c r="CC172" s="162" t="str">
        <f>IF('Formato 4_Ppto'!AD$162&lt;&gt;"",'Formato 4_Ppto'!AD$162,"")</f>
        <v/>
      </c>
      <c r="CD172" s="162" t="str">
        <f>IF('Formato 4_Ppto'!AE$162&lt;&gt;"",'Formato 4_Ppto'!AE$162,"")</f>
        <v/>
      </c>
      <c r="CE172" s="162" t="str">
        <f>IF('Formato 4_Ppto'!AF$162&lt;&gt;"",'Formato 4_Ppto'!AF$162,"")</f>
        <v/>
      </c>
      <c r="CF172" s="162" t="str">
        <f>IF('Formato 4_Ppto'!AG$162&lt;&gt;"",'Formato 4_Ppto'!AG$162,"")</f>
        <v/>
      </c>
      <c r="CG172" s="162" t="str">
        <f>IF('Formato 4_Ppto'!AH$162&lt;&gt;"",'Formato 4_Ppto'!AH$162,"")</f>
        <v/>
      </c>
      <c r="CH172" s="162" t="str">
        <f>IF('Formato 4_Ppto'!AI$162&lt;&gt;"",'Formato 4_Ppto'!AI$162,"")</f>
        <v/>
      </c>
      <c r="CI172" s="163" t="str">
        <f>IF('Formato 4_Ppto'!AJ$162&lt;&gt;"",'Formato 4_Ppto'!AJ$162,"")</f>
        <v/>
      </c>
      <c r="CJ172" s="13" t="str">
        <f>IF('Formato 4_Ppto'!B182&lt;&gt;"",'Formato 4_Ppto'!A182,"")</f>
        <v/>
      </c>
      <c r="CK172" s="24" t="str">
        <f>IF('Formato 4_Ppto'!B182&lt;&gt;"",'Formato 4_Ppto'!B182,"")</f>
        <v/>
      </c>
      <c r="CL172" s="22" t="str">
        <f>IF('Formato 4_Ppto'!C182&lt;&gt;"",'Formato 4_Ppto'!C182,"")</f>
        <v/>
      </c>
      <c r="CM172" s="24" t="str">
        <f>IF('Formato 4_Ppto'!D182&lt;&gt;"",'Formato 4_Ppto'!D182,"")</f>
        <v/>
      </c>
      <c r="CN172" s="161" t="str">
        <f>IF('Formato 4_Ppto'!E182&lt;&gt;"",'Formato 4_Ppto'!E182,"")</f>
        <v/>
      </c>
      <c r="CO172" s="161" t="str">
        <f>IF('Formato 4_Ppto'!G182&lt;&gt;"",'Formato 4_Ppto'!G182,"")</f>
        <v/>
      </c>
      <c r="CP172" s="163" t="str">
        <f>IF('Formato 4_Ppto'!I182&lt;&gt;"",'Formato 4_Ppto'!I182,"")</f>
        <v/>
      </c>
      <c r="CQ172" s="161" t="str">
        <f>IF('Formato 4_Ppto'!K182&lt;&gt;"",'Formato 4_Ppto'!K182,"")</f>
        <v/>
      </c>
      <c r="CR172" s="161" t="str">
        <f>IF('Formato 4_Ppto'!L182&lt;&gt;"",'Formato 4_Ppto'!L182,"")</f>
        <v/>
      </c>
      <c r="CS172" s="161" t="str">
        <f>IF('Formato 4_Ppto'!M182&lt;&gt;"",'Formato 4_Ppto'!M182,"")</f>
        <v/>
      </c>
      <c r="CT172" s="161" t="str">
        <f>IF('Formato 4_Ppto'!N182&lt;&gt;"",'Formato 4_Ppto'!N182,"")</f>
        <v/>
      </c>
      <c r="CU172" s="161" t="str">
        <f>IF('Formato 4_Ppto'!O182&lt;&gt;"",'Formato 4_Ppto'!O182,"")</f>
        <v/>
      </c>
      <c r="CV172" s="161" t="str">
        <f>IF('Formato 4_Ppto'!P182&lt;&gt;"",'Formato 4_Ppto'!P182,"")</f>
        <v/>
      </c>
      <c r="CW172" s="161" t="str">
        <f>IF('Formato 4_Ppto'!Q182&lt;&gt;"",'Formato 4_Ppto'!Q182,"")</f>
        <v/>
      </c>
      <c r="CX172" s="161" t="str">
        <f>IF('Formato 4_Ppto'!R182&lt;&gt;"",'Formato 4_Ppto'!R182,"")</f>
        <v/>
      </c>
      <c r="CY172" s="161" t="str">
        <f>IF('Formato 4_Ppto'!S182&lt;&gt;"",'Formato 4_Ppto'!S182,"")</f>
        <v/>
      </c>
      <c r="CZ172" s="161" t="str">
        <f>IF('Formato 4_Ppto'!T182&lt;&gt;"",'Formato 4_Ppto'!T182,"")</f>
        <v/>
      </c>
      <c r="DA172" s="161" t="str">
        <f>IF('Formato 4_Ppto'!U182&lt;&gt;"",'Formato 4_Ppto'!U182,"")</f>
        <v/>
      </c>
      <c r="DB172" s="161" t="str">
        <f>IF('Formato 4_Ppto'!V182&lt;&gt;"",'Formato 4_Ppto'!V182,"")</f>
        <v/>
      </c>
      <c r="DC172" s="161" t="str">
        <f>IF('Formato 4_Ppto'!W182&lt;&gt;"",'Formato 4_Ppto'!W182,"")</f>
        <v/>
      </c>
      <c r="DD172" s="162" t="str">
        <f>IF('Formato 4_Ppto'!X182&lt;&gt;"",'Formato 4_Ppto'!X182,"")</f>
        <v/>
      </c>
      <c r="DE172" s="162" t="str">
        <f>IF('Formato 4_Ppto'!Y182&lt;&gt;"",'Formato 4_Ppto'!Y182,"")</f>
        <v/>
      </c>
      <c r="DF172" s="162" t="str">
        <f>IF('Formato 4_Ppto'!Z182&lt;&gt;"",'Formato 4_Ppto'!Z182,"")</f>
        <v/>
      </c>
      <c r="DG172" s="162" t="str">
        <f>IF('Formato 4_Ppto'!AA182&lt;&gt;"",'Formato 4_Ppto'!AA182,"")</f>
        <v/>
      </c>
      <c r="DH172" s="162" t="str">
        <f>IF('Formato 4_Ppto'!AB182&lt;&gt;"",'Formato 4_Ppto'!AB182,"")</f>
        <v/>
      </c>
      <c r="DI172" s="162" t="str">
        <f>IF('Formato 4_Ppto'!AC182&lt;&gt;"",'Formato 4_Ppto'!AC182,"")</f>
        <v/>
      </c>
      <c r="DJ172" s="162" t="str">
        <f>IF('Formato 4_Ppto'!AD182&lt;&gt;"",'Formato 4_Ppto'!AD182,"")</f>
        <v/>
      </c>
      <c r="DK172" s="162" t="str">
        <f>IF('Formato 4_Ppto'!AE182&lt;&gt;"",'Formato 4_Ppto'!AE182,"")</f>
        <v/>
      </c>
      <c r="DL172" s="162" t="str">
        <f>IF('Formato 4_Ppto'!AF182&lt;&gt;"",'Formato 4_Ppto'!AF182,"")</f>
        <v/>
      </c>
      <c r="DM172" s="162" t="str">
        <f>IF('Formato 4_Ppto'!AG182&lt;&gt;"",'Formato 4_Ppto'!AG182,"")</f>
        <v/>
      </c>
      <c r="DN172" s="162" t="str">
        <f>IF('Formato 4_Ppto'!AH182&lt;&gt;"",'Formato 4_Ppto'!AH182,"")</f>
        <v/>
      </c>
      <c r="DO172" s="162" t="str">
        <f>IF('Formato 4_Ppto'!AI182&lt;&gt;"",'Formato 4_Ppto'!AI182,"")</f>
        <v/>
      </c>
      <c r="DP172" s="163" t="str">
        <f>IF('Formato 4_Ppto'!AJ182&lt;&gt;"",'Formato 4_Ppto'!AJ182,"")</f>
        <v/>
      </c>
    </row>
    <row r="173" spans="2:120" x14ac:dyDescent="0.3">
      <c r="B173" s="13" t="str">
        <f>IF(OR(Tabla6[[#This Row],[IDA]]="",Tabla6[[#This Row],[IDT]]="",Tabla6[[#This Row],[IDI]]=""),"",Tabla6[[#This Row],[IDA]]&amp;"."&amp;Tabla6[[#This Row],[IDT]]&amp;"."&amp;Tabla6[[#This Row],[IDI]])</f>
        <v/>
      </c>
      <c r="C173" s="13" t="str">
        <f>IF(Formato_02!$B$14&lt;&gt;"",0,"")</f>
        <v/>
      </c>
      <c r="D173" s="13" t="str">
        <f>IF(Formato_02!$H$9&lt;&gt;"",Formato_02!$H$9,"")</f>
        <v/>
      </c>
      <c r="E173" s="24" t="str">
        <f t="shared" si="16"/>
        <v/>
      </c>
      <c r="F173" s="24" t="str">
        <f>IF(Formato_02!$B$14&lt;&gt;"",Formato_02!$B$14,"")</f>
        <v/>
      </c>
      <c r="G173" s="22" t="str">
        <f>IF('Formato 3_Gantt'!C178&lt;&gt;"",'Formato 3_Gantt'!C178,"")</f>
        <v/>
      </c>
      <c r="H173" s="13" t="str">
        <f>IF('Formato 3_Gantt'!D$8&lt;&gt;"",'Formato 3_Gantt'!D$8,"")</f>
        <v/>
      </c>
      <c r="I173" s="13" t="str">
        <f>IF('Formato 3_Gantt'!E$8&lt;&gt;"",'Formato 3_Gantt'!E$8,"")</f>
        <v/>
      </c>
      <c r="J173" s="13" t="str">
        <f>IF('Formato 3_Gantt'!F$8&lt;&gt;"",'Formato 3_Gantt'!F$8,"")</f>
        <v/>
      </c>
      <c r="K173" s="158" t="str">
        <f>IF('Formato 3_Gantt'!G$8&lt;&gt;"",'Formato 3_Gantt'!G$8,"")</f>
        <v/>
      </c>
      <c r="L173" s="158" t="str">
        <f>IF('Formato 3_Gantt'!H$8&lt;&gt;"",'Formato 3_Gantt'!H$8,"")</f>
        <v/>
      </c>
      <c r="M173" s="13" t="str">
        <f>IF('Formato 3_Gantt'!BL$8&lt;&gt;"",'Formato 3_Gantt'!BL$8,"")</f>
        <v/>
      </c>
      <c r="N173" s="13" t="str">
        <f>IF('Formato 3_Gantt'!BM$8&lt;&gt;"",'Formato 3_Gantt'!BM$8,"")</f>
        <v/>
      </c>
      <c r="O173" s="13" t="str">
        <f>IF('Formato 3_Gantt'!BN$8&lt;&gt;"",'Formato 3_Gantt'!BN$8,"")</f>
        <v/>
      </c>
      <c r="P173" s="13" t="str">
        <f>IF('Formato 3_Gantt'!BO$8&lt;&gt;"",'Formato 3_Gantt'!BO$8,"")</f>
        <v/>
      </c>
      <c r="Q173" s="13" t="str">
        <f>IF('Formato 3_Gantt'!BP$8&lt;&gt;"",'Formato 3_Gantt'!BP$8,"")</f>
        <v/>
      </c>
      <c r="R173" s="13" t="str">
        <f>IF('Formato 3_Gantt'!BQ$8&lt;&gt;"",'Formato 3_Gantt'!BQ$8,"")</f>
        <v/>
      </c>
      <c r="S173" s="13" t="str">
        <f>IF('Formato 3_Gantt'!BR$8&lt;&gt;"",'Formato 3_Gantt'!BR$8,"")</f>
        <v/>
      </c>
      <c r="T173" s="13" t="str">
        <f>IF('Formato 3_Gantt'!BS$8&lt;&gt;"",'Formato 3_Gantt'!BS$8,"")</f>
        <v/>
      </c>
      <c r="U173" s="13" t="str">
        <f>IF('Formato 3_Gantt'!BT$8&lt;&gt;"",'Formato 3_Gantt'!BT$8,"")</f>
        <v/>
      </c>
      <c r="V173" s="13" t="str">
        <f>IF('Formato 3_Gantt'!BU$8&lt;&gt;"",'Formato 3_Gantt'!BU$8,"")</f>
        <v/>
      </c>
      <c r="W173" s="13" t="str">
        <f>IF('Formato 3_Gantt'!BV$8&lt;&gt;"",'Formato 3_Gantt'!BV$8,"")</f>
        <v/>
      </c>
      <c r="X173" s="13" t="str">
        <f>IF('Formato 3_Gantt'!BW$8&lt;&gt;"",'Formato 3_Gantt'!BW$8,"")</f>
        <v/>
      </c>
      <c r="Y173" s="13" t="str">
        <f>IF('Formato 3_Gantt'!BX$8&lt;&gt;"",'Formato 3_Gantt'!BX$8,"")</f>
        <v/>
      </c>
      <c r="Z173" s="162" t="str">
        <f>IF(Formato_02!S$15&lt;&gt;"",Formato_02!S$15,"")</f>
        <v/>
      </c>
      <c r="AA173" s="162" t="str">
        <f>IF(Formato_02!T$15&lt;&gt;"",Formato_02!T$15,"")</f>
        <v/>
      </c>
      <c r="AB173" s="162" t="str">
        <f>IF(Formato_02!U$15&lt;&gt;"",Formato_02!U$15,"")</f>
        <v/>
      </c>
      <c r="AC173" s="162" t="str">
        <f>IF(Formato_02!V$15&lt;&gt;"",Formato_02!V$15,"")</f>
        <v/>
      </c>
      <c r="AD173" s="162" t="str">
        <f>IF(Formato_02!W$15&lt;&gt;"",Formato_02!W$15,"")</f>
        <v/>
      </c>
      <c r="AE173" s="162" t="str">
        <f>IF(Formato_02!X$15&lt;&gt;"",Formato_02!X$15,"")</f>
        <v/>
      </c>
      <c r="AF173" s="162" t="str">
        <f>IF(Formato_02!Y$15&lt;&gt;"",Formato_02!Y$15,"")</f>
        <v/>
      </c>
      <c r="AG173" s="162" t="str">
        <f>IF(Formato_02!Z$15&lt;&gt;"",Formato_02!Z$15,"")</f>
        <v/>
      </c>
      <c r="AH173" s="162" t="str">
        <f>IF(Formato_02!AA$15&lt;&gt;"",Formato_02!AA$15,"")</f>
        <v/>
      </c>
      <c r="AI173" s="162" t="str">
        <f>IF(Formato_02!AB$15&lt;&gt;"",Formato_02!AB$15,"")</f>
        <v/>
      </c>
      <c r="AJ173" s="162" t="str">
        <f>IF(Formato_02!AC$15&lt;&gt;"",Formato_02!AC$15,"")</f>
        <v/>
      </c>
      <c r="AK173" s="162" t="str">
        <f>IF(Formato_02!AD$15&lt;&gt;"",Formato_02!AD$15,"")</f>
        <v/>
      </c>
      <c r="AL173" s="162" t="str">
        <f>IF(Formato_02!$N$14&lt;&gt;"",Formato_02!$N$14,"")</f>
        <v/>
      </c>
      <c r="AM173" s="13" t="str">
        <f>IF(Formato_02!$X$4&lt;&gt;"","AN","")</f>
        <v/>
      </c>
      <c r="AN173" s="24" t="str">
        <f t="shared" si="17"/>
        <v/>
      </c>
      <c r="AO173" s="13" t="str">
        <f>IF(Formato_02!$Y$4&lt;&gt;"","P027","")</f>
        <v/>
      </c>
      <c r="AP173" s="24" t="str">
        <f t="shared" si="18"/>
        <v/>
      </c>
      <c r="AQ173" s="13" t="str">
        <f>IF(Formato_02!$Z$4&lt;&gt;"","PNCVG","")</f>
        <v/>
      </c>
      <c r="AR173" s="24" t="str">
        <f t="shared" si="19"/>
        <v/>
      </c>
      <c r="AS173" s="13" t="str">
        <f>IF(Formato_02!$AA$4&lt;&gt;"","PNFF","")</f>
        <v/>
      </c>
      <c r="AT173" s="24" t="str">
        <f t="shared" si="20"/>
        <v/>
      </c>
      <c r="AU173" s="13" t="str">
        <f>IF(Formato_02!$AB$4&lt;&gt;"","PNPAM","")</f>
        <v/>
      </c>
      <c r="AV173" s="24" t="str">
        <f t="shared" si="21"/>
        <v/>
      </c>
      <c r="AW173" s="13" t="str">
        <f>IF(Formato_02!$AC$4&lt;&gt;"","PNAIA","")</f>
        <v/>
      </c>
      <c r="AX173" s="24" t="str">
        <f t="shared" si="22"/>
        <v/>
      </c>
      <c r="AY173" s="13" t="str">
        <f>IF(Formato_02!$AD$4&lt;&gt;"","PIO","")</f>
        <v/>
      </c>
      <c r="AZ173" s="24" t="str">
        <f t="shared" si="23"/>
        <v/>
      </c>
      <c r="BA173" s="13" t="str">
        <f>IF('Formato 3_Gantt'!B$14&lt;&gt;"",'Formato 3_Gantt'!A$14,"")</f>
        <v/>
      </c>
      <c r="BB173" s="24" t="str">
        <f>IF('Formato 3_Gantt'!B$14&lt;&gt;"",'Formato 3_Gantt'!B$14,"")</f>
        <v/>
      </c>
      <c r="BC173" s="22" t="str">
        <f>IF('Formato 3_Gantt'!C$14&lt;&gt;"",'Formato 3_Gantt'!C$14,"")</f>
        <v/>
      </c>
      <c r="BD173" s="13" t="str">
        <f>IF('Formato 3_Gantt'!D$14&lt;&gt;"",'Formato 3_Gantt'!D$14,"")</f>
        <v/>
      </c>
      <c r="BE173" s="161" t="str">
        <f>IF('Formato 3_Gantt'!E$14&lt;&gt;"",'Formato 3_Gantt'!E$14,"")</f>
        <v/>
      </c>
      <c r="BF173" s="13" t="str">
        <f>IF('Formato 3_Gantt'!F$14&lt;&gt;"",'Formato 3_Gantt'!F$14,"")</f>
        <v/>
      </c>
      <c r="BG173" s="158" t="str">
        <f>IF('Formato 3_Gantt'!G$14&lt;&gt;"",'Formato 3_Gantt'!G$14,"")</f>
        <v/>
      </c>
      <c r="BH173" s="158" t="str">
        <f>IF('Formato 3_Gantt'!H$14&lt;&gt;"",'Formato 3_Gantt'!H$14,"")</f>
        <v/>
      </c>
      <c r="BI173" s="161" t="str">
        <f>IF('Formato 3_Gantt'!BL$14&lt;&gt;"",'Formato 3_Gantt'!BL$14,"")</f>
        <v/>
      </c>
      <c r="BJ173" s="161" t="str">
        <f>IF('Formato 3_Gantt'!BM$14&lt;&gt;"",'Formato 3_Gantt'!BM$14,"")</f>
        <v/>
      </c>
      <c r="BK173" s="161" t="str">
        <f>IF('Formato 3_Gantt'!BN$14&lt;&gt;"",'Formato 3_Gantt'!BN$14,"")</f>
        <v/>
      </c>
      <c r="BL173" s="161" t="str">
        <f>IF('Formato 3_Gantt'!BO$14&lt;&gt;"",'Formato 3_Gantt'!BO$14,"")</f>
        <v/>
      </c>
      <c r="BM173" s="161" t="str">
        <f>IF('Formato 3_Gantt'!BP$14&lt;&gt;"",'Formato 3_Gantt'!BP$14,"")</f>
        <v/>
      </c>
      <c r="BN173" s="161" t="str">
        <f>IF('Formato 3_Gantt'!BQ$14&lt;&gt;"",'Formato 3_Gantt'!BQ$14,"")</f>
        <v/>
      </c>
      <c r="BO173" s="161" t="str">
        <f>IF('Formato 3_Gantt'!BR$14&lt;&gt;"",'Formato 3_Gantt'!BR$14,"")</f>
        <v/>
      </c>
      <c r="BP173" s="161" t="str">
        <f>IF('Formato 3_Gantt'!BS$14&lt;&gt;"",'Formato 3_Gantt'!BS$14,"")</f>
        <v/>
      </c>
      <c r="BQ173" s="161" t="str">
        <f>IF('Formato 3_Gantt'!BT$14&lt;&gt;"",'Formato 3_Gantt'!BT$14,"")</f>
        <v/>
      </c>
      <c r="BR173" s="161" t="str">
        <f>IF('Formato 3_Gantt'!BU$14&lt;&gt;"",'Formato 3_Gantt'!BU$14,"")</f>
        <v/>
      </c>
      <c r="BS173" s="161" t="str">
        <f>IF('Formato 3_Gantt'!BV$14&lt;&gt;"",'Formato 3_Gantt'!BV$14,"")</f>
        <v/>
      </c>
      <c r="BT173" s="161" t="str">
        <f>IF('Formato 3_Gantt'!BW$14&lt;&gt;"",'Formato 3_Gantt'!BW$14,"")</f>
        <v/>
      </c>
      <c r="BU173" s="161" t="str">
        <f>IF('Formato 3_Gantt'!BX$14&lt;&gt;"",'Formato 3_Gantt'!BX$14,"")</f>
        <v/>
      </c>
      <c r="BV173" s="163" t="str">
        <f>IF('Formato 4_Ppto'!I$162&lt;&gt;"",'Formato 4_Ppto'!I$162,"")</f>
        <v/>
      </c>
      <c r="BW173" s="162" t="str">
        <f>IF('Formato 4_Ppto'!X$162&lt;&gt;"",'Formato 4_Ppto'!X$162,"")</f>
        <v/>
      </c>
      <c r="BX173" s="162" t="str">
        <f>IF('Formato 4_Ppto'!Y$162&lt;&gt;"",'Formato 4_Ppto'!Y$162,"")</f>
        <v/>
      </c>
      <c r="BY173" s="162" t="str">
        <f>IF('Formato 4_Ppto'!Z$162&lt;&gt;"",'Formato 4_Ppto'!Z$162,"")</f>
        <v/>
      </c>
      <c r="BZ173" s="162" t="str">
        <f>IF('Formato 4_Ppto'!AA$162&lt;&gt;"",'Formato 4_Ppto'!AA$162,"")</f>
        <v/>
      </c>
      <c r="CA173" s="162" t="str">
        <f>IF('Formato 4_Ppto'!AB$162&lt;&gt;"",'Formato 4_Ppto'!AB$162,"")</f>
        <v/>
      </c>
      <c r="CB173" s="162" t="str">
        <f>IF('Formato 4_Ppto'!AC$162&lt;&gt;"",'Formato 4_Ppto'!AC$162,"")</f>
        <v/>
      </c>
      <c r="CC173" s="162" t="str">
        <f>IF('Formato 4_Ppto'!AD$162&lt;&gt;"",'Formato 4_Ppto'!AD$162,"")</f>
        <v/>
      </c>
      <c r="CD173" s="162" t="str">
        <f>IF('Formato 4_Ppto'!AE$162&lt;&gt;"",'Formato 4_Ppto'!AE$162,"")</f>
        <v/>
      </c>
      <c r="CE173" s="162" t="str">
        <f>IF('Formato 4_Ppto'!AF$162&lt;&gt;"",'Formato 4_Ppto'!AF$162,"")</f>
        <v/>
      </c>
      <c r="CF173" s="162" t="str">
        <f>IF('Formato 4_Ppto'!AG$162&lt;&gt;"",'Formato 4_Ppto'!AG$162,"")</f>
        <v/>
      </c>
      <c r="CG173" s="162" t="str">
        <f>IF('Formato 4_Ppto'!AH$162&lt;&gt;"",'Formato 4_Ppto'!AH$162,"")</f>
        <v/>
      </c>
      <c r="CH173" s="162" t="str">
        <f>IF('Formato 4_Ppto'!AI$162&lt;&gt;"",'Formato 4_Ppto'!AI$162,"")</f>
        <v/>
      </c>
      <c r="CI173" s="163" t="str">
        <f>IF('Formato 4_Ppto'!AJ$162&lt;&gt;"",'Formato 4_Ppto'!AJ$162,"")</f>
        <v/>
      </c>
      <c r="CJ173" s="13" t="str">
        <f>IF('Formato 4_Ppto'!B183&lt;&gt;"",'Formato 4_Ppto'!A183,"")</f>
        <v/>
      </c>
      <c r="CK173" s="24" t="str">
        <f>IF('Formato 4_Ppto'!B183&lt;&gt;"",'Formato 4_Ppto'!B183,"")</f>
        <v/>
      </c>
      <c r="CL173" s="22" t="str">
        <f>IF('Formato 4_Ppto'!C183&lt;&gt;"",'Formato 4_Ppto'!C183,"")</f>
        <v/>
      </c>
      <c r="CM173" s="24" t="str">
        <f>IF('Formato 4_Ppto'!D183&lt;&gt;"",'Formato 4_Ppto'!D183,"")</f>
        <v/>
      </c>
      <c r="CN173" s="161" t="str">
        <f>IF('Formato 4_Ppto'!E183&lt;&gt;"",'Formato 4_Ppto'!E183,"")</f>
        <v/>
      </c>
      <c r="CO173" s="161" t="str">
        <f>IF('Formato 4_Ppto'!G183&lt;&gt;"",'Formato 4_Ppto'!G183,"")</f>
        <v/>
      </c>
      <c r="CP173" s="163" t="str">
        <f>IF('Formato 4_Ppto'!I183&lt;&gt;"",'Formato 4_Ppto'!I183,"")</f>
        <v/>
      </c>
      <c r="CQ173" s="161" t="str">
        <f>IF('Formato 4_Ppto'!K183&lt;&gt;"",'Formato 4_Ppto'!K183,"")</f>
        <v/>
      </c>
      <c r="CR173" s="161" t="str">
        <f>IF('Formato 4_Ppto'!L183&lt;&gt;"",'Formato 4_Ppto'!L183,"")</f>
        <v/>
      </c>
      <c r="CS173" s="161" t="str">
        <f>IF('Formato 4_Ppto'!M183&lt;&gt;"",'Formato 4_Ppto'!M183,"")</f>
        <v/>
      </c>
      <c r="CT173" s="161" t="str">
        <f>IF('Formato 4_Ppto'!N183&lt;&gt;"",'Formato 4_Ppto'!N183,"")</f>
        <v/>
      </c>
      <c r="CU173" s="161" t="str">
        <f>IF('Formato 4_Ppto'!O183&lt;&gt;"",'Formato 4_Ppto'!O183,"")</f>
        <v/>
      </c>
      <c r="CV173" s="161" t="str">
        <f>IF('Formato 4_Ppto'!P183&lt;&gt;"",'Formato 4_Ppto'!P183,"")</f>
        <v/>
      </c>
      <c r="CW173" s="161" t="str">
        <f>IF('Formato 4_Ppto'!Q183&lt;&gt;"",'Formato 4_Ppto'!Q183,"")</f>
        <v/>
      </c>
      <c r="CX173" s="161" t="str">
        <f>IF('Formato 4_Ppto'!R183&lt;&gt;"",'Formato 4_Ppto'!R183,"")</f>
        <v/>
      </c>
      <c r="CY173" s="161" t="str">
        <f>IF('Formato 4_Ppto'!S183&lt;&gt;"",'Formato 4_Ppto'!S183,"")</f>
        <v/>
      </c>
      <c r="CZ173" s="161" t="str">
        <f>IF('Formato 4_Ppto'!T183&lt;&gt;"",'Formato 4_Ppto'!T183,"")</f>
        <v/>
      </c>
      <c r="DA173" s="161" t="str">
        <f>IF('Formato 4_Ppto'!U183&lt;&gt;"",'Formato 4_Ppto'!U183,"")</f>
        <v/>
      </c>
      <c r="DB173" s="161" t="str">
        <f>IF('Formato 4_Ppto'!V183&lt;&gt;"",'Formato 4_Ppto'!V183,"")</f>
        <v/>
      </c>
      <c r="DC173" s="161" t="str">
        <f>IF('Formato 4_Ppto'!W183&lt;&gt;"",'Formato 4_Ppto'!W183,"")</f>
        <v/>
      </c>
      <c r="DD173" s="162" t="str">
        <f>IF('Formato 4_Ppto'!X183&lt;&gt;"",'Formato 4_Ppto'!X183,"")</f>
        <v/>
      </c>
      <c r="DE173" s="162" t="str">
        <f>IF('Formato 4_Ppto'!Y183&lt;&gt;"",'Formato 4_Ppto'!Y183,"")</f>
        <v/>
      </c>
      <c r="DF173" s="162" t="str">
        <f>IF('Formato 4_Ppto'!Z183&lt;&gt;"",'Formato 4_Ppto'!Z183,"")</f>
        <v/>
      </c>
      <c r="DG173" s="162" t="str">
        <f>IF('Formato 4_Ppto'!AA183&lt;&gt;"",'Formato 4_Ppto'!AA183,"")</f>
        <v/>
      </c>
      <c r="DH173" s="162" t="str">
        <f>IF('Formato 4_Ppto'!AB183&lt;&gt;"",'Formato 4_Ppto'!AB183,"")</f>
        <v/>
      </c>
      <c r="DI173" s="162" t="str">
        <f>IF('Formato 4_Ppto'!AC183&lt;&gt;"",'Formato 4_Ppto'!AC183,"")</f>
        <v/>
      </c>
      <c r="DJ173" s="162" t="str">
        <f>IF('Formato 4_Ppto'!AD183&lt;&gt;"",'Formato 4_Ppto'!AD183,"")</f>
        <v/>
      </c>
      <c r="DK173" s="162" t="str">
        <f>IF('Formato 4_Ppto'!AE183&lt;&gt;"",'Formato 4_Ppto'!AE183,"")</f>
        <v/>
      </c>
      <c r="DL173" s="162" t="str">
        <f>IF('Formato 4_Ppto'!AF183&lt;&gt;"",'Formato 4_Ppto'!AF183,"")</f>
        <v/>
      </c>
      <c r="DM173" s="162" t="str">
        <f>IF('Formato 4_Ppto'!AG183&lt;&gt;"",'Formato 4_Ppto'!AG183,"")</f>
        <v/>
      </c>
      <c r="DN173" s="162" t="str">
        <f>IF('Formato 4_Ppto'!AH183&lt;&gt;"",'Formato 4_Ppto'!AH183,"")</f>
        <v/>
      </c>
      <c r="DO173" s="162" t="str">
        <f>IF('Formato 4_Ppto'!AI183&lt;&gt;"",'Formato 4_Ppto'!AI183,"")</f>
        <v/>
      </c>
      <c r="DP173" s="163" t="str">
        <f>IF('Formato 4_Ppto'!AJ183&lt;&gt;"",'Formato 4_Ppto'!AJ183,"")</f>
        <v/>
      </c>
    </row>
    <row r="174" spans="2:120" x14ac:dyDescent="0.3">
      <c r="B174" s="13" t="str">
        <f>IF(OR(Tabla6[[#This Row],[IDA]]="",Tabla6[[#This Row],[IDT]]="",Tabla6[[#This Row],[IDI]]=""),"",Tabla6[[#This Row],[IDA]]&amp;"."&amp;Tabla6[[#This Row],[IDT]]&amp;"."&amp;Tabla6[[#This Row],[IDI]])</f>
        <v/>
      </c>
      <c r="C174" s="13" t="str">
        <f>IF(Formato_02!$B$14&lt;&gt;"",0,"")</f>
        <v/>
      </c>
      <c r="D174" s="13" t="str">
        <f>IF(Formato_02!$H$9&lt;&gt;"",Formato_02!$H$9,"")</f>
        <v/>
      </c>
      <c r="E174" s="24" t="str">
        <f t="shared" si="16"/>
        <v/>
      </c>
      <c r="F174" s="24" t="str">
        <f>IF(Formato_02!$B$14&lt;&gt;"",Formato_02!$B$14,"")</f>
        <v/>
      </c>
      <c r="G174" s="22" t="str">
        <f>IF('Formato 3_Gantt'!C179&lt;&gt;"",'Formato 3_Gantt'!C179,"")</f>
        <v/>
      </c>
      <c r="H174" s="13" t="str">
        <f>IF('Formato 3_Gantt'!D$8&lt;&gt;"",'Formato 3_Gantt'!D$8,"")</f>
        <v/>
      </c>
      <c r="I174" s="13" t="str">
        <f>IF('Formato 3_Gantt'!E$8&lt;&gt;"",'Formato 3_Gantt'!E$8,"")</f>
        <v/>
      </c>
      <c r="J174" s="13" t="str">
        <f>IF('Formato 3_Gantt'!F$8&lt;&gt;"",'Formato 3_Gantt'!F$8,"")</f>
        <v/>
      </c>
      <c r="K174" s="158" t="str">
        <f>IF('Formato 3_Gantt'!G$8&lt;&gt;"",'Formato 3_Gantt'!G$8,"")</f>
        <v/>
      </c>
      <c r="L174" s="158" t="str">
        <f>IF('Formato 3_Gantt'!H$8&lt;&gt;"",'Formato 3_Gantt'!H$8,"")</f>
        <v/>
      </c>
      <c r="M174" s="13" t="str">
        <f>IF('Formato 3_Gantt'!BL$8&lt;&gt;"",'Formato 3_Gantt'!BL$8,"")</f>
        <v/>
      </c>
      <c r="N174" s="13" t="str">
        <f>IF('Formato 3_Gantt'!BM$8&lt;&gt;"",'Formato 3_Gantt'!BM$8,"")</f>
        <v/>
      </c>
      <c r="O174" s="13" t="str">
        <f>IF('Formato 3_Gantt'!BN$8&lt;&gt;"",'Formato 3_Gantt'!BN$8,"")</f>
        <v/>
      </c>
      <c r="P174" s="13" t="str">
        <f>IF('Formato 3_Gantt'!BO$8&lt;&gt;"",'Formato 3_Gantt'!BO$8,"")</f>
        <v/>
      </c>
      <c r="Q174" s="13" t="str">
        <f>IF('Formato 3_Gantt'!BP$8&lt;&gt;"",'Formato 3_Gantt'!BP$8,"")</f>
        <v/>
      </c>
      <c r="R174" s="13" t="str">
        <f>IF('Formato 3_Gantt'!BQ$8&lt;&gt;"",'Formato 3_Gantt'!BQ$8,"")</f>
        <v/>
      </c>
      <c r="S174" s="13" t="str">
        <f>IF('Formato 3_Gantt'!BR$8&lt;&gt;"",'Formato 3_Gantt'!BR$8,"")</f>
        <v/>
      </c>
      <c r="T174" s="13" t="str">
        <f>IF('Formato 3_Gantt'!BS$8&lt;&gt;"",'Formato 3_Gantt'!BS$8,"")</f>
        <v/>
      </c>
      <c r="U174" s="13" t="str">
        <f>IF('Formato 3_Gantt'!BT$8&lt;&gt;"",'Formato 3_Gantt'!BT$8,"")</f>
        <v/>
      </c>
      <c r="V174" s="13" t="str">
        <f>IF('Formato 3_Gantt'!BU$8&lt;&gt;"",'Formato 3_Gantt'!BU$8,"")</f>
        <v/>
      </c>
      <c r="W174" s="13" t="str">
        <f>IF('Formato 3_Gantt'!BV$8&lt;&gt;"",'Formato 3_Gantt'!BV$8,"")</f>
        <v/>
      </c>
      <c r="X174" s="13" t="str">
        <f>IF('Formato 3_Gantt'!BW$8&lt;&gt;"",'Formato 3_Gantt'!BW$8,"")</f>
        <v/>
      </c>
      <c r="Y174" s="13" t="str">
        <f>IF('Formato 3_Gantt'!BX$8&lt;&gt;"",'Formato 3_Gantt'!BX$8,"")</f>
        <v/>
      </c>
      <c r="Z174" s="162" t="str">
        <f>IF(Formato_02!S$15&lt;&gt;"",Formato_02!S$15,"")</f>
        <v/>
      </c>
      <c r="AA174" s="162" t="str">
        <f>IF(Formato_02!T$15&lt;&gt;"",Formato_02!T$15,"")</f>
        <v/>
      </c>
      <c r="AB174" s="162" t="str">
        <f>IF(Formato_02!U$15&lt;&gt;"",Formato_02!U$15,"")</f>
        <v/>
      </c>
      <c r="AC174" s="162" t="str">
        <f>IF(Formato_02!V$15&lt;&gt;"",Formato_02!V$15,"")</f>
        <v/>
      </c>
      <c r="AD174" s="162" t="str">
        <f>IF(Formato_02!W$15&lt;&gt;"",Formato_02!W$15,"")</f>
        <v/>
      </c>
      <c r="AE174" s="162" t="str">
        <f>IF(Formato_02!X$15&lt;&gt;"",Formato_02!X$15,"")</f>
        <v/>
      </c>
      <c r="AF174" s="162" t="str">
        <f>IF(Formato_02!Y$15&lt;&gt;"",Formato_02!Y$15,"")</f>
        <v/>
      </c>
      <c r="AG174" s="162" t="str">
        <f>IF(Formato_02!Z$15&lt;&gt;"",Formato_02!Z$15,"")</f>
        <v/>
      </c>
      <c r="AH174" s="162" t="str">
        <f>IF(Formato_02!AA$15&lt;&gt;"",Formato_02!AA$15,"")</f>
        <v/>
      </c>
      <c r="AI174" s="162" t="str">
        <f>IF(Formato_02!AB$15&lt;&gt;"",Formato_02!AB$15,"")</f>
        <v/>
      </c>
      <c r="AJ174" s="162" t="str">
        <f>IF(Formato_02!AC$15&lt;&gt;"",Formato_02!AC$15,"")</f>
        <v/>
      </c>
      <c r="AK174" s="162" t="str">
        <f>IF(Formato_02!AD$15&lt;&gt;"",Formato_02!AD$15,"")</f>
        <v/>
      </c>
      <c r="AL174" s="162" t="str">
        <f>IF(Formato_02!$N$14&lt;&gt;"",Formato_02!$N$14,"")</f>
        <v/>
      </c>
      <c r="AM174" s="13" t="str">
        <f>IF(Formato_02!$X$4&lt;&gt;"","AN","")</f>
        <v/>
      </c>
      <c r="AN174" s="24" t="str">
        <f t="shared" si="17"/>
        <v/>
      </c>
      <c r="AO174" s="13" t="str">
        <f>IF(Formato_02!$Y$4&lt;&gt;"","P027","")</f>
        <v/>
      </c>
      <c r="AP174" s="24" t="str">
        <f t="shared" si="18"/>
        <v/>
      </c>
      <c r="AQ174" s="13" t="str">
        <f>IF(Formato_02!$Z$4&lt;&gt;"","PNCVG","")</f>
        <v/>
      </c>
      <c r="AR174" s="24" t="str">
        <f t="shared" si="19"/>
        <v/>
      </c>
      <c r="AS174" s="13" t="str">
        <f>IF(Formato_02!$AA$4&lt;&gt;"","PNFF","")</f>
        <v/>
      </c>
      <c r="AT174" s="24" t="str">
        <f t="shared" si="20"/>
        <v/>
      </c>
      <c r="AU174" s="13" t="str">
        <f>IF(Formato_02!$AB$4&lt;&gt;"","PNPAM","")</f>
        <v/>
      </c>
      <c r="AV174" s="24" t="str">
        <f t="shared" si="21"/>
        <v/>
      </c>
      <c r="AW174" s="13" t="str">
        <f>IF(Formato_02!$AC$4&lt;&gt;"","PNAIA","")</f>
        <v/>
      </c>
      <c r="AX174" s="24" t="str">
        <f t="shared" si="22"/>
        <v/>
      </c>
      <c r="AY174" s="13" t="str">
        <f>IF(Formato_02!$AD$4&lt;&gt;"","PIO","")</f>
        <v/>
      </c>
      <c r="AZ174" s="24" t="str">
        <f t="shared" si="23"/>
        <v/>
      </c>
      <c r="BA174" s="13" t="str">
        <f>IF('Formato 3_Gantt'!B$14&lt;&gt;"",'Formato 3_Gantt'!A$14,"")</f>
        <v/>
      </c>
      <c r="BB174" s="24" t="str">
        <f>IF('Formato 3_Gantt'!B$14&lt;&gt;"",'Formato 3_Gantt'!B$14,"")</f>
        <v/>
      </c>
      <c r="BC174" s="22" t="str">
        <f>IF('Formato 3_Gantt'!C$14&lt;&gt;"",'Formato 3_Gantt'!C$14,"")</f>
        <v/>
      </c>
      <c r="BD174" s="13" t="str">
        <f>IF('Formato 3_Gantt'!D$14&lt;&gt;"",'Formato 3_Gantt'!D$14,"")</f>
        <v/>
      </c>
      <c r="BE174" s="161" t="str">
        <f>IF('Formato 3_Gantt'!E$14&lt;&gt;"",'Formato 3_Gantt'!E$14,"")</f>
        <v/>
      </c>
      <c r="BF174" s="13" t="str">
        <f>IF('Formato 3_Gantt'!F$14&lt;&gt;"",'Formato 3_Gantt'!F$14,"")</f>
        <v/>
      </c>
      <c r="BG174" s="158" t="str">
        <f>IF('Formato 3_Gantt'!G$14&lt;&gt;"",'Formato 3_Gantt'!G$14,"")</f>
        <v/>
      </c>
      <c r="BH174" s="158" t="str">
        <f>IF('Formato 3_Gantt'!H$14&lt;&gt;"",'Formato 3_Gantt'!H$14,"")</f>
        <v/>
      </c>
      <c r="BI174" s="161" t="str">
        <f>IF('Formato 3_Gantt'!BL$14&lt;&gt;"",'Formato 3_Gantt'!BL$14,"")</f>
        <v/>
      </c>
      <c r="BJ174" s="161" t="str">
        <f>IF('Formato 3_Gantt'!BM$14&lt;&gt;"",'Formato 3_Gantt'!BM$14,"")</f>
        <v/>
      </c>
      <c r="BK174" s="161" t="str">
        <f>IF('Formato 3_Gantt'!BN$14&lt;&gt;"",'Formato 3_Gantt'!BN$14,"")</f>
        <v/>
      </c>
      <c r="BL174" s="161" t="str">
        <f>IF('Formato 3_Gantt'!BO$14&lt;&gt;"",'Formato 3_Gantt'!BO$14,"")</f>
        <v/>
      </c>
      <c r="BM174" s="161" t="str">
        <f>IF('Formato 3_Gantt'!BP$14&lt;&gt;"",'Formato 3_Gantt'!BP$14,"")</f>
        <v/>
      </c>
      <c r="BN174" s="161" t="str">
        <f>IF('Formato 3_Gantt'!BQ$14&lt;&gt;"",'Formato 3_Gantt'!BQ$14,"")</f>
        <v/>
      </c>
      <c r="BO174" s="161" t="str">
        <f>IF('Formato 3_Gantt'!BR$14&lt;&gt;"",'Formato 3_Gantt'!BR$14,"")</f>
        <v/>
      </c>
      <c r="BP174" s="161" t="str">
        <f>IF('Formato 3_Gantt'!BS$14&lt;&gt;"",'Formato 3_Gantt'!BS$14,"")</f>
        <v/>
      </c>
      <c r="BQ174" s="161" t="str">
        <f>IF('Formato 3_Gantt'!BT$14&lt;&gt;"",'Formato 3_Gantt'!BT$14,"")</f>
        <v/>
      </c>
      <c r="BR174" s="161" t="str">
        <f>IF('Formato 3_Gantt'!BU$14&lt;&gt;"",'Formato 3_Gantt'!BU$14,"")</f>
        <v/>
      </c>
      <c r="BS174" s="161" t="str">
        <f>IF('Formato 3_Gantt'!BV$14&lt;&gt;"",'Formato 3_Gantt'!BV$14,"")</f>
        <v/>
      </c>
      <c r="BT174" s="161" t="str">
        <f>IF('Formato 3_Gantt'!BW$14&lt;&gt;"",'Formato 3_Gantt'!BW$14,"")</f>
        <v/>
      </c>
      <c r="BU174" s="161" t="str">
        <f>IF('Formato 3_Gantt'!BX$14&lt;&gt;"",'Formato 3_Gantt'!BX$14,"")</f>
        <v/>
      </c>
      <c r="BV174" s="163" t="str">
        <f>IF('Formato 4_Ppto'!I$162&lt;&gt;"",'Formato 4_Ppto'!I$162,"")</f>
        <v/>
      </c>
      <c r="BW174" s="162" t="str">
        <f>IF('Formato 4_Ppto'!X$162&lt;&gt;"",'Formato 4_Ppto'!X$162,"")</f>
        <v/>
      </c>
      <c r="BX174" s="162" t="str">
        <f>IF('Formato 4_Ppto'!Y$162&lt;&gt;"",'Formato 4_Ppto'!Y$162,"")</f>
        <v/>
      </c>
      <c r="BY174" s="162" t="str">
        <f>IF('Formato 4_Ppto'!Z$162&lt;&gt;"",'Formato 4_Ppto'!Z$162,"")</f>
        <v/>
      </c>
      <c r="BZ174" s="162" t="str">
        <f>IF('Formato 4_Ppto'!AA$162&lt;&gt;"",'Formato 4_Ppto'!AA$162,"")</f>
        <v/>
      </c>
      <c r="CA174" s="162" t="str">
        <f>IF('Formato 4_Ppto'!AB$162&lt;&gt;"",'Formato 4_Ppto'!AB$162,"")</f>
        <v/>
      </c>
      <c r="CB174" s="162" t="str">
        <f>IF('Formato 4_Ppto'!AC$162&lt;&gt;"",'Formato 4_Ppto'!AC$162,"")</f>
        <v/>
      </c>
      <c r="CC174" s="162" t="str">
        <f>IF('Formato 4_Ppto'!AD$162&lt;&gt;"",'Formato 4_Ppto'!AD$162,"")</f>
        <v/>
      </c>
      <c r="CD174" s="162" t="str">
        <f>IF('Formato 4_Ppto'!AE$162&lt;&gt;"",'Formato 4_Ppto'!AE$162,"")</f>
        <v/>
      </c>
      <c r="CE174" s="162" t="str">
        <f>IF('Formato 4_Ppto'!AF$162&lt;&gt;"",'Formato 4_Ppto'!AF$162,"")</f>
        <v/>
      </c>
      <c r="CF174" s="162" t="str">
        <f>IF('Formato 4_Ppto'!AG$162&lt;&gt;"",'Formato 4_Ppto'!AG$162,"")</f>
        <v/>
      </c>
      <c r="CG174" s="162" t="str">
        <f>IF('Formato 4_Ppto'!AH$162&lt;&gt;"",'Formato 4_Ppto'!AH$162,"")</f>
        <v/>
      </c>
      <c r="CH174" s="162" t="str">
        <f>IF('Formato 4_Ppto'!AI$162&lt;&gt;"",'Formato 4_Ppto'!AI$162,"")</f>
        <v/>
      </c>
      <c r="CI174" s="163" t="str">
        <f>IF('Formato 4_Ppto'!AJ$162&lt;&gt;"",'Formato 4_Ppto'!AJ$162,"")</f>
        <v/>
      </c>
      <c r="CJ174" s="13" t="str">
        <f>IF('Formato 4_Ppto'!B184&lt;&gt;"",'Formato 4_Ppto'!A184,"")</f>
        <v/>
      </c>
      <c r="CK174" s="24" t="str">
        <f>IF('Formato 4_Ppto'!B184&lt;&gt;"",'Formato 4_Ppto'!B184,"")</f>
        <v/>
      </c>
      <c r="CL174" s="22" t="str">
        <f>IF('Formato 4_Ppto'!C184&lt;&gt;"",'Formato 4_Ppto'!C184,"")</f>
        <v/>
      </c>
      <c r="CM174" s="24" t="str">
        <f>IF('Formato 4_Ppto'!D184&lt;&gt;"",'Formato 4_Ppto'!D184,"")</f>
        <v/>
      </c>
      <c r="CN174" s="161" t="str">
        <f>IF('Formato 4_Ppto'!E184&lt;&gt;"",'Formato 4_Ppto'!E184,"")</f>
        <v/>
      </c>
      <c r="CO174" s="161" t="str">
        <f>IF('Formato 4_Ppto'!G184&lt;&gt;"",'Formato 4_Ppto'!G184,"")</f>
        <v/>
      </c>
      <c r="CP174" s="163" t="str">
        <f>IF('Formato 4_Ppto'!I184&lt;&gt;"",'Formato 4_Ppto'!I184,"")</f>
        <v/>
      </c>
      <c r="CQ174" s="161" t="str">
        <f>IF('Formato 4_Ppto'!K184&lt;&gt;"",'Formato 4_Ppto'!K184,"")</f>
        <v/>
      </c>
      <c r="CR174" s="161" t="str">
        <f>IF('Formato 4_Ppto'!L184&lt;&gt;"",'Formato 4_Ppto'!L184,"")</f>
        <v/>
      </c>
      <c r="CS174" s="161" t="str">
        <f>IF('Formato 4_Ppto'!M184&lt;&gt;"",'Formato 4_Ppto'!M184,"")</f>
        <v/>
      </c>
      <c r="CT174" s="161" t="str">
        <f>IF('Formato 4_Ppto'!N184&lt;&gt;"",'Formato 4_Ppto'!N184,"")</f>
        <v/>
      </c>
      <c r="CU174" s="161" t="str">
        <f>IF('Formato 4_Ppto'!O184&lt;&gt;"",'Formato 4_Ppto'!O184,"")</f>
        <v/>
      </c>
      <c r="CV174" s="161" t="str">
        <f>IF('Formato 4_Ppto'!P184&lt;&gt;"",'Formato 4_Ppto'!P184,"")</f>
        <v/>
      </c>
      <c r="CW174" s="161" t="str">
        <f>IF('Formato 4_Ppto'!Q184&lt;&gt;"",'Formato 4_Ppto'!Q184,"")</f>
        <v/>
      </c>
      <c r="CX174" s="161" t="str">
        <f>IF('Formato 4_Ppto'!R184&lt;&gt;"",'Formato 4_Ppto'!R184,"")</f>
        <v/>
      </c>
      <c r="CY174" s="161" t="str">
        <f>IF('Formato 4_Ppto'!S184&lt;&gt;"",'Formato 4_Ppto'!S184,"")</f>
        <v/>
      </c>
      <c r="CZ174" s="161" t="str">
        <f>IF('Formato 4_Ppto'!T184&lt;&gt;"",'Formato 4_Ppto'!T184,"")</f>
        <v/>
      </c>
      <c r="DA174" s="161" t="str">
        <f>IF('Formato 4_Ppto'!U184&lt;&gt;"",'Formato 4_Ppto'!U184,"")</f>
        <v/>
      </c>
      <c r="DB174" s="161" t="str">
        <f>IF('Formato 4_Ppto'!V184&lt;&gt;"",'Formato 4_Ppto'!V184,"")</f>
        <v/>
      </c>
      <c r="DC174" s="161" t="str">
        <f>IF('Formato 4_Ppto'!W184&lt;&gt;"",'Formato 4_Ppto'!W184,"")</f>
        <v/>
      </c>
      <c r="DD174" s="162" t="str">
        <f>IF('Formato 4_Ppto'!X184&lt;&gt;"",'Formato 4_Ppto'!X184,"")</f>
        <v/>
      </c>
      <c r="DE174" s="162" t="str">
        <f>IF('Formato 4_Ppto'!Y184&lt;&gt;"",'Formato 4_Ppto'!Y184,"")</f>
        <v/>
      </c>
      <c r="DF174" s="162" t="str">
        <f>IF('Formato 4_Ppto'!Z184&lt;&gt;"",'Formato 4_Ppto'!Z184,"")</f>
        <v/>
      </c>
      <c r="DG174" s="162" t="str">
        <f>IF('Formato 4_Ppto'!AA184&lt;&gt;"",'Formato 4_Ppto'!AA184,"")</f>
        <v/>
      </c>
      <c r="DH174" s="162" t="str">
        <f>IF('Formato 4_Ppto'!AB184&lt;&gt;"",'Formato 4_Ppto'!AB184,"")</f>
        <v/>
      </c>
      <c r="DI174" s="162" t="str">
        <f>IF('Formato 4_Ppto'!AC184&lt;&gt;"",'Formato 4_Ppto'!AC184,"")</f>
        <v/>
      </c>
      <c r="DJ174" s="162" t="str">
        <f>IF('Formato 4_Ppto'!AD184&lt;&gt;"",'Formato 4_Ppto'!AD184,"")</f>
        <v/>
      </c>
      <c r="DK174" s="162" t="str">
        <f>IF('Formato 4_Ppto'!AE184&lt;&gt;"",'Formato 4_Ppto'!AE184,"")</f>
        <v/>
      </c>
      <c r="DL174" s="162" t="str">
        <f>IF('Formato 4_Ppto'!AF184&lt;&gt;"",'Formato 4_Ppto'!AF184,"")</f>
        <v/>
      </c>
      <c r="DM174" s="162" t="str">
        <f>IF('Formato 4_Ppto'!AG184&lt;&gt;"",'Formato 4_Ppto'!AG184,"")</f>
        <v/>
      </c>
      <c r="DN174" s="162" t="str">
        <f>IF('Formato 4_Ppto'!AH184&lt;&gt;"",'Formato 4_Ppto'!AH184,"")</f>
        <v/>
      </c>
      <c r="DO174" s="162" t="str">
        <f>IF('Formato 4_Ppto'!AI184&lt;&gt;"",'Formato 4_Ppto'!AI184,"")</f>
        <v/>
      </c>
      <c r="DP174" s="163" t="str">
        <f>IF('Formato 4_Ppto'!AJ184&lt;&gt;"",'Formato 4_Ppto'!AJ184,"")</f>
        <v/>
      </c>
    </row>
    <row r="175" spans="2:120" x14ac:dyDescent="0.3">
      <c r="B175" s="13" t="str">
        <f>IF(OR(Tabla6[[#This Row],[IDA]]="",Tabla6[[#This Row],[IDT]]="",Tabla6[[#This Row],[IDI]]=""),"",Tabla6[[#This Row],[IDA]]&amp;"."&amp;Tabla6[[#This Row],[IDT]]&amp;"."&amp;Tabla6[[#This Row],[IDI]])</f>
        <v/>
      </c>
      <c r="C175" s="13" t="str">
        <f>IF(Formato_02!$B$14&lt;&gt;"",0,"")</f>
        <v/>
      </c>
      <c r="D175" s="13" t="str">
        <f>IF(Formato_02!$H$9&lt;&gt;"",Formato_02!$H$9,"")</f>
        <v/>
      </c>
      <c r="E175" s="24" t="str">
        <f t="shared" si="16"/>
        <v/>
      </c>
      <c r="F175" s="24" t="str">
        <f>IF(Formato_02!$B$14&lt;&gt;"",Formato_02!$B$14,"")</f>
        <v/>
      </c>
      <c r="G175" s="22" t="str">
        <f>IF('Formato 3_Gantt'!C180&lt;&gt;"",'Formato 3_Gantt'!C180,"")</f>
        <v/>
      </c>
      <c r="H175" s="13" t="str">
        <f>IF('Formato 3_Gantt'!D$8&lt;&gt;"",'Formato 3_Gantt'!D$8,"")</f>
        <v/>
      </c>
      <c r="I175" s="13" t="str">
        <f>IF('Formato 3_Gantt'!E$8&lt;&gt;"",'Formato 3_Gantt'!E$8,"")</f>
        <v/>
      </c>
      <c r="J175" s="13" t="str">
        <f>IF('Formato 3_Gantt'!F$8&lt;&gt;"",'Formato 3_Gantt'!F$8,"")</f>
        <v/>
      </c>
      <c r="K175" s="158" t="str">
        <f>IF('Formato 3_Gantt'!G$8&lt;&gt;"",'Formato 3_Gantt'!G$8,"")</f>
        <v/>
      </c>
      <c r="L175" s="158" t="str">
        <f>IF('Formato 3_Gantt'!H$8&lt;&gt;"",'Formato 3_Gantt'!H$8,"")</f>
        <v/>
      </c>
      <c r="M175" s="13" t="str">
        <f>IF('Formato 3_Gantt'!BL$8&lt;&gt;"",'Formato 3_Gantt'!BL$8,"")</f>
        <v/>
      </c>
      <c r="N175" s="13" t="str">
        <f>IF('Formato 3_Gantt'!BM$8&lt;&gt;"",'Formato 3_Gantt'!BM$8,"")</f>
        <v/>
      </c>
      <c r="O175" s="13" t="str">
        <f>IF('Formato 3_Gantt'!BN$8&lt;&gt;"",'Formato 3_Gantt'!BN$8,"")</f>
        <v/>
      </c>
      <c r="P175" s="13" t="str">
        <f>IF('Formato 3_Gantt'!BO$8&lt;&gt;"",'Formato 3_Gantt'!BO$8,"")</f>
        <v/>
      </c>
      <c r="Q175" s="13" t="str">
        <f>IF('Formato 3_Gantt'!BP$8&lt;&gt;"",'Formato 3_Gantt'!BP$8,"")</f>
        <v/>
      </c>
      <c r="R175" s="13" t="str">
        <f>IF('Formato 3_Gantt'!BQ$8&lt;&gt;"",'Formato 3_Gantt'!BQ$8,"")</f>
        <v/>
      </c>
      <c r="S175" s="13" t="str">
        <f>IF('Formato 3_Gantt'!BR$8&lt;&gt;"",'Formato 3_Gantt'!BR$8,"")</f>
        <v/>
      </c>
      <c r="T175" s="13" t="str">
        <f>IF('Formato 3_Gantt'!BS$8&lt;&gt;"",'Formato 3_Gantt'!BS$8,"")</f>
        <v/>
      </c>
      <c r="U175" s="13" t="str">
        <f>IF('Formato 3_Gantt'!BT$8&lt;&gt;"",'Formato 3_Gantt'!BT$8,"")</f>
        <v/>
      </c>
      <c r="V175" s="13" t="str">
        <f>IF('Formato 3_Gantt'!BU$8&lt;&gt;"",'Formato 3_Gantt'!BU$8,"")</f>
        <v/>
      </c>
      <c r="W175" s="13" t="str">
        <f>IF('Formato 3_Gantt'!BV$8&lt;&gt;"",'Formato 3_Gantt'!BV$8,"")</f>
        <v/>
      </c>
      <c r="X175" s="13" t="str">
        <f>IF('Formato 3_Gantt'!BW$8&lt;&gt;"",'Formato 3_Gantt'!BW$8,"")</f>
        <v/>
      </c>
      <c r="Y175" s="13" t="str">
        <f>IF('Formato 3_Gantt'!BX$8&lt;&gt;"",'Formato 3_Gantt'!BX$8,"")</f>
        <v/>
      </c>
      <c r="Z175" s="162" t="str">
        <f>IF(Formato_02!S$15&lt;&gt;"",Formato_02!S$15,"")</f>
        <v/>
      </c>
      <c r="AA175" s="162" t="str">
        <f>IF(Formato_02!T$15&lt;&gt;"",Formato_02!T$15,"")</f>
        <v/>
      </c>
      <c r="AB175" s="162" t="str">
        <f>IF(Formato_02!U$15&lt;&gt;"",Formato_02!U$15,"")</f>
        <v/>
      </c>
      <c r="AC175" s="162" t="str">
        <f>IF(Formato_02!V$15&lt;&gt;"",Formato_02!V$15,"")</f>
        <v/>
      </c>
      <c r="AD175" s="162" t="str">
        <f>IF(Formato_02!W$15&lt;&gt;"",Formato_02!W$15,"")</f>
        <v/>
      </c>
      <c r="AE175" s="162" t="str">
        <f>IF(Formato_02!X$15&lt;&gt;"",Formato_02!X$15,"")</f>
        <v/>
      </c>
      <c r="AF175" s="162" t="str">
        <f>IF(Formato_02!Y$15&lt;&gt;"",Formato_02!Y$15,"")</f>
        <v/>
      </c>
      <c r="AG175" s="162" t="str">
        <f>IF(Formato_02!Z$15&lt;&gt;"",Formato_02!Z$15,"")</f>
        <v/>
      </c>
      <c r="AH175" s="162" t="str">
        <f>IF(Formato_02!AA$15&lt;&gt;"",Formato_02!AA$15,"")</f>
        <v/>
      </c>
      <c r="AI175" s="162" t="str">
        <f>IF(Formato_02!AB$15&lt;&gt;"",Formato_02!AB$15,"")</f>
        <v/>
      </c>
      <c r="AJ175" s="162" t="str">
        <f>IF(Formato_02!AC$15&lt;&gt;"",Formato_02!AC$15,"")</f>
        <v/>
      </c>
      <c r="AK175" s="162" t="str">
        <f>IF(Formato_02!AD$15&lt;&gt;"",Formato_02!AD$15,"")</f>
        <v/>
      </c>
      <c r="AL175" s="162" t="str">
        <f>IF(Formato_02!$N$14&lt;&gt;"",Formato_02!$N$14,"")</f>
        <v/>
      </c>
      <c r="AM175" s="13" t="str">
        <f>IF(Formato_02!$X$4&lt;&gt;"","AN","")</f>
        <v/>
      </c>
      <c r="AN175" s="24" t="str">
        <f t="shared" si="17"/>
        <v/>
      </c>
      <c r="AO175" s="13" t="str">
        <f>IF(Formato_02!$Y$4&lt;&gt;"","P027","")</f>
        <v/>
      </c>
      <c r="AP175" s="24" t="str">
        <f t="shared" si="18"/>
        <v/>
      </c>
      <c r="AQ175" s="13" t="str">
        <f>IF(Formato_02!$Z$4&lt;&gt;"","PNCVG","")</f>
        <v/>
      </c>
      <c r="AR175" s="24" t="str">
        <f t="shared" si="19"/>
        <v/>
      </c>
      <c r="AS175" s="13" t="str">
        <f>IF(Formato_02!$AA$4&lt;&gt;"","PNFF","")</f>
        <v/>
      </c>
      <c r="AT175" s="24" t="str">
        <f t="shared" si="20"/>
        <v/>
      </c>
      <c r="AU175" s="13" t="str">
        <f>IF(Formato_02!$AB$4&lt;&gt;"","PNPAM","")</f>
        <v/>
      </c>
      <c r="AV175" s="24" t="str">
        <f t="shared" si="21"/>
        <v/>
      </c>
      <c r="AW175" s="13" t="str">
        <f>IF(Formato_02!$AC$4&lt;&gt;"","PNAIA","")</f>
        <v/>
      </c>
      <c r="AX175" s="24" t="str">
        <f t="shared" si="22"/>
        <v/>
      </c>
      <c r="AY175" s="13" t="str">
        <f>IF(Formato_02!$AD$4&lt;&gt;"","PIO","")</f>
        <v/>
      </c>
      <c r="AZ175" s="24" t="str">
        <f t="shared" si="23"/>
        <v/>
      </c>
      <c r="BA175" s="13" t="str">
        <f>IF('Formato 3_Gantt'!B$14&lt;&gt;"",'Formato 3_Gantt'!A$14,"")</f>
        <v/>
      </c>
      <c r="BB175" s="24" t="str">
        <f>IF('Formato 3_Gantt'!B$14&lt;&gt;"",'Formato 3_Gantt'!B$14,"")</f>
        <v/>
      </c>
      <c r="BC175" s="22" t="str">
        <f>IF('Formato 3_Gantt'!C$14&lt;&gt;"",'Formato 3_Gantt'!C$14,"")</f>
        <v/>
      </c>
      <c r="BD175" s="13" t="str">
        <f>IF('Formato 3_Gantt'!D$14&lt;&gt;"",'Formato 3_Gantt'!D$14,"")</f>
        <v/>
      </c>
      <c r="BE175" s="161" t="str">
        <f>IF('Formato 3_Gantt'!E$14&lt;&gt;"",'Formato 3_Gantt'!E$14,"")</f>
        <v/>
      </c>
      <c r="BF175" s="13" t="str">
        <f>IF('Formato 3_Gantt'!F$14&lt;&gt;"",'Formato 3_Gantt'!F$14,"")</f>
        <v/>
      </c>
      <c r="BG175" s="158" t="str">
        <f>IF('Formato 3_Gantt'!G$14&lt;&gt;"",'Formato 3_Gantt'!G$14,"")</f>
        <v/>
      </c>
      <c r="BH175" s="158" t="str">
        <f>IF('Formato 3_Gantt'!H$14&lt;&gt;"",'Formato 3_Gantt'!H$14,"")</f>
        <v/>
      </c>
      <c r="BI175" s="161" t="str">
        <f>IF('Formato 3_Gantt'!BL$14&lt;&gt;"",'Formato 3_Gantt'!BL$14,"")</f>
        <v/>
      </c>
      <c r="BJ175" s="161" t="str">
        <f>IF('Formato 3_Gantt'!BM$14&lt;&gt;"",'Formato 3_Gantt'!BM$14,"")</f>
        <v/>
      </c>
      <c r="BK175" s="161" t="str">
        <f>IF('Formato 3_Gantt'!BN$14&lt;&gt;"",'Formato 3_Gantt'!BN$14,"")</f>
        <v/>
      </c>
      <c r="BL175" s="161" t="str">
        <f>IF('Formato 3_Gantt'!BO$14&lt;&gt;"",'Formato 3_Gantt'!BO$14,"")</f>
        <v/>
      </c>
      <c r="BM175" s="161" t="str">
        <f>IF('Formato 3_Gantt'!BP$14&lt;&gt;"",'Formato 3_Gantt'!BP$14,"")</f>
        <v/>
      </c>
      <c r="BN175" s="161" t="str">
        <f>IF('Formato 3_Gantt'!BQ$14&lt;&gt;"",'Formato 3_Gantt'!BQ$14,"")</f>
        <v/>
      </c>
      <c r="BO175" s="161" t="str">
        <f>IF('Formato 3_Gantt'!BR$14&lt;&gt;"",'Formato 3_Gantt'!BR$14,"")</f>
        <v/>
      </c>
      <c r="BP175" s="161" t="str">
        <f>IF('Formato 3_Gantt'!BS$14&lt;&gt;"",'Formato 3_Gantt'!BS$14,"")</f>
        <v/>
      </c>
      <c r="BQ175" s="161" t="str">
        <f>IF('Formato 3_Gantt'!BT$14&lt;&gt;"",'Formato 3_Gantt'!BT$14,"")</f>
        <v/>
      </c>
      <c r="BR175" s="161" t="str">
        <f>IF('Formato 3_Gantt'!BU$14&lt;&gt;"",'Formato 3_Gantt'!BU$14,"")</f>
        <v/>
      </c>
      <c r="BS175" s="161" t="str">
        <f>IF('Formato 3_Gantt'!BV$14&lt;&gt;"",'Formato 3_Gantt'!BV$14,"")</f>
        <v/>
      </c>
      <c r="BT175" s="161" t="str">
        <f>IF('Formato 3_Gantt'!BW$14&lt;&gt;"",'Formato 3_Gantt'!BW$14,"")</f>
        <v/>
      </c>
      <c r="BU175" s="161" t="str">
        <f>IF('Formato 3_Gantt'!BX$14&lt;&gt;"",'Formato 3_Gantt'!BX$14,"")</f>
        <v/>
      </c>
      <c r="BV175" s="163" t="str">
        <f>IF('Formato 4_Ppto'!I$162&lt;&gt;"",'Formato 4_Ppto'!I$162,"")</f>
        <v/>
      </c>
      <c r="BW175" s="162" t="str">
        <f>IF('Formato 4_Ppto'!X$162&lt;&gt;"",'Formato 4_Ppto'!X$162,"")</f>
        <v/>
      </c>
      <c r="BX175" s="162" t="str">
        <f>IF('Formato 4_Ppto'!Y$162&lt;&gt;"",'Formato 4_Ppto'!Y$162,"")</f>
        <v/>
      </c>
      <c r="BY175" s="162" t="str">
        <f>IF('Formato 4_Ppto'!Z$162&lt;&gt;"",'Formato 4_Ppto'!Z$162,"")</f>
        <v/>
      </c>
      <c r="BZ175" s="162" t="str">
        <f>IF('Formato 4_Ppto'!AA$162&lt;&gt;"",'Formato 4_Ppto'!AA$162,"")</f>
        <v/>
      </c>
      <c r="CA175" s="162" t="str">
        <f>IF('Formato 4_Ppto'!AB$162&lt;&gt;"",'Formato 4_Ppto'!AB$162,"")</f>
        <v/>
      </c>
      <c r="CB175" s="162" t="str">
        <f>IF('Formato 4_Ppto'!AC$162&lt;&gt;"",'Formato 4_Ppto'!AC$162,"")</f>
        <v/>
      </c>
      <c r="CC175" s="162" t="str">
        <f>IF('Formato 4_Ppto'!AD$162&lt;&gt;"",'Formato 4_Ppto'!AD$162,"")</f>
        <v/>
      </c>
      <c r="CD175" s="162" t="str">
        <f>IF('Formato 4_Ppto'!AE$162&lt;&gt;"",'Formato 4_Ppto'!AE$162,"")</f>
        <v/>
      </c>
      <c r="CE175" s="162" t="str">
        <f>IF('Formato 4_Ppto'!AF$162&lt;&gt;"",'Formato 4_Ppto'!AF$162,"")</f>
        <v/>
      </c>
      <c r="CF175" s="162" t="str">
        <f>IF('Formato 4_Ppto'!AG$162&lt;&gt;"",'Formato 4_Ppto'!AG$162,"")</f>
        <v/>
      </c>
      <c r="CG175" s="162" t="str">
        <f>IF('Formato 4_Ppto'!AH$162&lt;&gt;"",'Formato 4_Ppto'!AH$162,"")</f>
        <v/>
      </c>
      <c r="CH175" s="162" t="str">
        <f>IF('Formato 4_Ppto'!AI$162&lt;&gt;"",'Formato 4_Ppto'!AI$162,"")</f>
        <v/>
      </c>
      <c r="CI175" s="163" t="str">
        <f>IF('Formato 4_Ppto'!AJ$162&lt;&gt;"",'Formato 4_Ppto'!AJ$162,"")</f>
        <v/>
      </c>
      <c r="CJ175" s="13" t="str">
        <f>IF('Formato 4_Ppto'!B185&lt;&gt;"",'Formato 4_Ppto'!A185,"")</f>
        <v/>
      </c>
      <c r="CK175" s="24" t="str">
        <f>IF('Formato 4_Ppto'!B185&lt;&gt;"",'Formato 4_Ppto'!B185,"")</f>
        <v/>
      </c>
      <c r="CL175" s="22" t="str">
        <f>IF('Formato 4_Ppto'!C185&lt;&gt;"",'Formato 4_Ppto'!C185,"")</f>
        <v/>
      </c>
      <c r="CM175" s="24" t="str">
        <f>IF('Formato 4_Ppto'!D185&lt;&gt;"",'Formato 4_Ppto'!D185,"")</f>
        <v/>
      </c>
      <c r="CN175" s="161" t="str">
        <f>IF('Formato 4_Ppto'!E185&lt;&gt;"",'Formato 4_Ppto'!E185,"")</f>
        <v/>
      </c>
      <c r="CO175" s="161" t="str">
        <f>IF('Formato 4_Ppto'!G185&lt;&gt;"",'Formato 4_Ppto'!G185,"")</f>
        <v/>
      </c>
      <c r="CP175" s="163" t="str">
        <f>IF('Formato 4_Ppto'!I185&lt;&gt;"",'Formato 4_Ppto'!I185,"")</f>
        <v/>
      </c>
      <c r="CQ175" s="161" t="str">
        <f>IF('Formato 4_Ppto'!K185&lt;&gt;"",'Formato 4_Ppto'!K185,"")</f>
        <v/>
      </c>
      <c r="CR175" s="161" t="str">
        <f>IF('Formato 4_Ppto'!L185&lt;&gt;"",'Formato 4_Ppto'!L185,"")</f>
        <v/>
      </c>
      <c r="CS175" s="161" t="str">
        <f>IF('Formato 4_Ppto'!M185&lt;&gt;"",'Formato 4_Ppto'!M185,"")</f>
        <v/>
      </c>
      <c r="CT175" s="161" t="str">
        <f>IF('Formato 4_Ppto'!N185&lt;&gt;"",'Formato 4_Ppto'!N185,"")</f>
        <v/>
      </c>
      <c r="CU175" s="161" t="str">
        <f>IF('Formato 4_Ppto'!O185&lt;&gt;"",'Formato 4_Ppto'!O185,"")</f>
        <v/>
      </c>
      <c r="CV175" s="161" t="str">
        <f>IF('Formato 4_Ppto'!P185&lt;&gt;"",'Formato 4_Ppto'!P185,"")</f>
        <v/>
      </c>
      <c r="CW175" s="161" t="str">
        <f>IF('Formato 4_Ppto'!Q185&lt;&gt;"",'Formato 4_Ppto'!Q185,"")</f>
        <v/>
      </c>
      <c r="CX175" s="161" t="str">
        <f>IF('Formato 4_Ppto'!R185&lt;&gt;"",'Formato 4_Ppto'!R185,"")</f>
        <v/>
      </c>
      <c r="CY175" s="161" t="str">
        <f>IF('Formato 4_Ppto'!S185&lt;&gt;"",'Formato 4_Ppto'!S185,"")</f>
        <v/>
      </c>
      <c r="CZ175" s="161" t="str">
        <f>IF('Formato 4_Ppto'!T185&lt;&gt;"",'Formato 4_Ppto'!T185,"")</f>
        <v/>
      </c>
      <c r="DA175" s="161" t="str">
        <f>IF('Formato 4_Ppto'!U185&lt;&gt;"",'Formato 4_Ppto'!U185,"")</f>
        <v/>
      </c>
      <c r="DB175" s="161" t="str">
        <f>IF('Formato 4_Ppto'!V185&lt;&gt;"",'Formato 4_Ppto'!V185,"")</f>
        <v/>
      </c>
      <c r="DC175" s="161" t="str">
        <f>IF('Formato 4_Ppto'!W185&lt;&gt;"",'Formato 4_Ppto'!W185,"")</f>
        <v/>
      </c>
      <c r="DD175" s="162" t="str">
        <f>IF('Formato 4_Ppto'!X185&lt;&gt;"",'Formato 4_Ppto'!X185,"")</f>
        <v/>
      </c>
      <c r="DE175" s="162" t="str">
        <f>IF('Formato 4_Ppto'!Y185&lt;&gt;"",'Formato 4_Ppto'!Y185,"")</f>
        <v/>
      </c>
      <c r="DF175" s="162" t="str">
        <f>IF('Formato 4_Ppto'!Z185&lt;&gt;"",'Formato 4_Ppto'!Z185,"")</f>
        <v/>
      </c>
      <c r="DG175" s="162" t="str">
        <f>IF('Formato 4_Ppto'!AA185&lt;&gt;"",'Formato 4_Ppto'!AA185,"")</f>
        <v/>
      </c>
      <c r="DH175" s="162" t="str">
        <f>IF('Formato 4_Ppto'!AB185&lt;&gt;"",'Formato 4_Ppto'!AB185,"")</f>
        <v/>
      </c>
      <c r="DI175" s="162" t="str">
        <f>IF('Formato 4_Ppto'!AC185&lt;&gt;"",'Formato 4_Ppto'!AC185,"")</f>
        <v/>
      </c>
      <c r="DJ175" s="162" t="str">
        <f>IF('Formato 4_Ppto'!AD185&lt;&gt;"",'Formato 4_Ppto'!AD185,"")</f>
        <v/>
      </c>
      <c r="DK175" s="162" t="str">
        <f>IF('Formato 4_Ppto'!AE185&lt;&gt;"",'Formato 4_Ppto'!AE185,"")</f>
        <v/>
      </c>
      <c r="DL175" s="162" t="str">
        <f>IF('Formato 4_Ppto'!AF185&lt;&gt;"",'Formato 4_Ppto'!AF185,"")</f>
        <v/>
      </c>
      <c r="DM175" s="162" t="str">
        <f>IF('Formato 4_Ppto'!AG185&lt;&gt;"",'Formato 4_Ppto'!AG185,"")</f>
        <v/>
      </c>
      <c r="DN175" s="162" t="str">
        <f>IF('Formato 4_Ppto'!AH185&lt;&gt;"",'Formato 4_Ppto'!AH185,"")</f>
        <v/>
      </c>
      <c r="DO175" s="162" t="str">
        <f>IF('Formato 4_Ppto'!AI185&lt;&gt;"",'Formato 4_Ppto'!AI185,"")</f>
        <v/>
      </c>
      <c r="DP175" s="163" t="str">
        <f>IF('Formato 4_Ppto'!AJ185&lt;&gt;"",'Formato 4_Ppto'!AJ185,"")</f>
        <v/>
      </c>
    </row>
    <row r="176" spans="2:120" x14ac:dyDescent="0.3">
      <c r="B176" s="13" t="str">
        <f>IF(OR(Tabla6[[#This Row],[IDA]]="",Tabla6[[#This Row],[IDT]]="",Tabla6[[#This Row],[IDI]]=""),"",Tabla6[[#This Row],[IDA]]&amp;"."&amp;Tabla6[[#This Row],[IDT]]&amp;"."&amp;Tabla6[[#This Row],[IDI]])</f>
        <v/>
      </c>
      <c r="C176" s="13" t="str">
        <f>IF(Formato_02!$B$14&lt;&gt;"",0,"")</f>
        <v/>
      </c>
      <c r="D176" s="13" t="str">
        <f>IF(Formato_02!$H$9&lt;&gt;"",Formato_02!$H$9,"")</f>
        <v/>
      </c>
      <c r="E176" s="24" t="str">
        <f t="shared" si="16"/>
        <v/>
      </c>
      <c r="F176" s="24" t="str">
        <f>IF(Formato_02!$B$14&lt;&gt;"",Formato_02!$B$14,"")</f>
        <v/>
      </c>
      <c r="G176" s="22" t="str">
        <f>IF('Formato 3_Gantt'!C181&lt;&gt;"",'Formato 3_Gantt'!C181,"")</f>
        <v/>
      </c>
      <c r="H176" s="13" t="str">
        <f>IF('Formato 3_Gantt'!D$8&lt;&gt;"",'Formato 3_Gantt'!D$8,"")</f>
        <v/>
      </c>
      <c r="I176" s="13" t="str">
        <f>IF('Formato 3_Gantt'!E$8&lt;&gt;"",'Formato 3_Gantt'!E$8,"")</f>
        <v/>
      </c>
      <c r="J176" s="13" t="str">
        <f>IF('Formato 3_Gantt'!F$8&lt;&gt;"",'Formato 3_Gantt'!F$8,"")</f>
        <v/>
      </c>
      <c r="K176" s="158" t="str">
        <f>IF('Formato 3_Gantt'!G$8&lt;&gt;"",'Formato 3_Gantt'!G$8,"")</f>
        <v/>
      </c>
      <c r="L176" s="158" t="str">
        <f>IF('Formato 3_Gantt'!H$8&lt;&gt;"",'Formato 3_Gantt'!H$8,"")</f>
        <v/>
      </c>
      <c r="M176" s="13" t="str">
        <f>IF('Formato 3_Gantt'!BL$8&lt;&gt;"",'Formato 3_Gantt'!BL$8,"")</f>
        <v/>
      </c>
      <c r="N176" s="13" t="str">
        <f>IF('Formato 3_Gantt'!BM$8&lt;&gt;"",'Formato 3_Gantt'!BM$8,"")</f>
        <v/>
      </c>
      <c r="O176" s="13" t="str">
        <f>IF('Formato 3_Gantt'!BN$8&lt;&gt;"",'Formato 3_Gantt'!BN$8,"")</f>
        <v/>
      </c>
      <c r="P176" s="13" t="str">
        <f>IF('Formato 3_Gantt'!BO$8&lt;&gt;"",'Formato 3_Gantt'!BO$8,"")</f>
        <v/>
      </c>
      <c r="Q176" s="13" t="str">
        <f>IF('Formato 3_Gantt'!BP$8&lt;&gt;"",'Formato 3_Gantt'!BP$8,"")</f>
        <v/>
      </c>
      <c r="R176" s="13" t="str">
        <f>IF('Formato 3_Gantt'!BQ$8&lt;&gt;"",'Formato 3_Gantt'!BQ$8,"")</f>
        <v/>
      </c>
      <c r="S176" s="13" t="str">
        <f>IF('Formato 3_Gantt'!BR$8&lt;&gt;"",'Formato 3_Gantt'!BR$8,"")</f>
        <v/>
      </c>
      <c r="T176" s="13" t="str">
        <f>IF('Formato 3_Gantt'!BS$8&lt;&gt;"",'Formato 3_Gantt'!BS$8,"")</f>
        <v/>
      </c>
      <c r="U176" s="13" t="str">
        <f>IF('Formato 3_Gantt'!BT$8&lt;&gt;"",'Formato 3_Gantt'!BT$8,"")</f>
        <v/>
      </c>
      <c r="V176" s="13" t="str">
        <f>IF('Formato 3_Gantt'!BU$8&lt;&gt;"",'Formato 3_Gantt'!BU$8,"")</f>
        <v/>
      </c>
      <c r="W176" s="13" t="str">
        <f>IF('Formato 3_Gantt'!BV$8&lt;&gt;"",'Formato 3_Gantt'!BV$8,"")</f>
        <v/>
      </c>
      <c r="X176" s="13" t="str">
        <f>IF('Formato 3_Gantt'!BW$8&lt;&gt;"",'Formato 3_Gantt'!BW$8,"")</f>
        <v/>
      </c>
      <c r="Y176" s="13" t="str">
        <f>IF('Formato 3_Gantt'!BX$8&lt;&gt;"",'Formato 3_Gantt'!BX$8,"")</f>
        <v/>
      </c>
      <c r="Z176" s="162" t="str">
        <f>IF(Formato_02!S$15&lt;&gt;"",Formato_02!S$15,"")</f>
        <v/>
      </c>
      <c r="AA176" s="162" t="str">
        <f>IF(Formato_02!T$15&lt;&gt;"",Formato_02!T$15,"")</f>
        <v/>
      </c>
      <c r="AB176" s="162" t="str">
        <f>IF(Formato_02!U$15&lt;&gt;"",Formato_02!U$15,"")</f>
        <v/>
      </c>
      <c r="AC176" s="162" t="str">
        <f>IF(Formato_02!V$15&lt;&gt;"",Formato_02!V$15,"")</f>
        <v/>
      </c>
      <c r="AD176" s="162" t="str">
        <f>IF(Formato_02!W$15&lt;&gt;"",Formato_02!W$15,"")</f>
        <v/>
      </c>
      <c r="AE176" s="162" t="str">
        <f>IF(Formato_02!X$15&lt;&gt;"",Formato_02!X$15,"")</f>
        <v/>
      </c>
      <c r="AF176" s="162" t="str">
        <f>IF(Formato_02!Y$15&lt;&gt;"",Formato_02!Y$15,"")</f>
        <v/>
      </c>
      <c r="AG176" s="162" t="str">
        <f>IF(Formato_02!Z$15&lt;&gt;"",Formato_02!Z$15,"")</f>
        <v/>
      </c>
      <c r="AH176" s="162" t="str">
        <f>IF(Formato_02!AA$15&lt;&gt;"",Formato_02!AA$15,"")</f>
        <v/>
      </c>
      <c r="AI176" s="162" t="str">
        <f>IF(Formato_02!AB$15&lt;&gt;"",Formato_02!AB$15,"")</f>
        <v/>
      </c>
      <c r="AJ176" s="162" t="str">
        <f>IF(Formato_02!AC$15&lt;&gt;"",Formato_02!AC$15,"")</f>
        <v/>
      </c>
      <c r="AK176" s="162" t="str">
        <f>IF(Formato_02!AD$15&lt;&gt;"",Formato_02!AD$15,"")</f>
        <v/>
      </c>
      <c r="AL176" s="162" t="str">
        <f>IF(Formato_02!$N$14&lt;&gt;"",Formato_02!$N$14,"")</f>
        <v/>
      </c>
      <c r="AM176" s="13" t="str">
        <f>IF(Formato_02!$X$4&lt;&gt;"","AN","")</f>
        <v/>
      </c>
      <c r="AN176" s="24" t="str">
        <f t="shared" si="17"/>
        <v/>
      </c>
      <c r="AO176" s="13" t="str">
        <f>IF(Formato_02!$Y$4&lt;&gt;"","P027","")</f>
        <v/>
      </c>
      <c r="AP176" s="24" t="str">
        <f t="shared" si="18"/>
        <v/>
      </c>
      <c r="AQ176" s="13" t="str">
        <f>IF(Formato_02!$Z$4&lt;&gt;"","PNCVG","")</f>
        <v/>
      </c>
      <c r="AR176" s="24" t="str">
        <f t="shared" si="19"/>
        <v/>
      </c>
      <c r="AS176" s="13" t="str">
        <f>IF(Formato_02!$AA$4&lt;&gt;"","PNFF","")</f>
        <v/>
      </c>
      <c r="AT176" s="24" t="str">
        <f t="shared" si="20"/>
        <v/>
      </c>
      <c r="AU176" s="13" t="str">
        <f>IF(Formato_02!$AB$4&lt;&gt;"","PNPAM","")</f>
        <v/>
      </c>
      <c r="AV176" s="24" t="str">
        <f t="shared" si="21"/>
        <v/>
      </c>
      <c r="AW176" s="13" t="str">
        <f>IF(Formato_02!$AC$4&lt;&gt;"","PNAIA","")</f>
        <v/>
      </c>
      <c r="AX176" s="24" t="str">
        <f t="shared" si="22"/>
        <v/>
      </c>
      <c r="AY176" s="13" t="str">
        <f>IF(Formato_02!$AD$4&lt;&gt;"","PIO","")</f>
        <v/>
      </c>
      <c r="AZ176" s="24" t="str">
        <f t="shared" si="23"/>
        <v/>
      </c>
      <c r="BA176" s="13" t="str">
        <f>IF('Formato 3_Gantt'!B$14&lt;&gt;"",'Formato 3_Gantt'!A$14,"")</f>
        <v/>
      </c>
      <c r="BB176" s="24" t="str">
        <f>IF('Formato 3_Gantt'!B$14&lt;&gt;"",'Formato 3_Gantt'!B$14,"")</f>
        <v/>
      </c>
      <c r="BC176" s="22" t="str">
        <f>IF('Formato 3_Gantt'!C$14&lt;&gt;"",'Formato 3_Gantt'!C$14,"")</f>
        <v/>
      </c>
      <c r="BD176" s="13" t="str">
        <f>IF('Formato 3_Gantt'!D$14&lt;&gt;"",'Formato 3_Gantt'!D$14,"")</f>
        <v/>
      </c>
      <c r="BE176" s="161" t="str">
        <f>IF('Formato 3_Gantt'!E$14&lt;&gt;"",'Formato 3_Gantt'!E$14,"")</f>
        <v/>
      </c>
      <c r="BF176" s="13" t="str">
        <f>IF('Formato 3_Gantt'!F$14&lt;&gt;"",'Formato 3_Gantt'!F$14,"")</f>
        <v/>
      </c>
      <c r="BG176" s="158" t="str">
        <f>IF('Formato 3_Gantt'!G$14&lt;&gt;"",'Formato 3_Gantt'!G$14,"")</f>
        <v/>
      </c>
      <c r="BH176" s="158" t="str">
        <f>IF('Formato 3_Gantt'!H$14&lt;&gt;"",'Formato 3_Gantt'!H$14,"")</f>
        <v/>
      </c>
      <c r="BI176" s="161" t="str">
        <f>IF('Formato 3_Gantt'!BL$14&lt;&gt;"",'Formato 3_Gantt'!BL$14,"")</f>
        <v/>
      </c>
      <c r="BJ176" s="161" t="str">
        <f>IF('Formato 3_Gantt'!BM$14&lt;&gt;"",'Formato 3_Gantt'!BM$14,"")</f>
        <v/>
      </c>
      <c r="BK176" s="161" t="str">
        <f>IF('Formato 3_Gantt'!BN$14&lt;&gt;"",'Formato 3_Gantt'!BN$14,"")</f>
        <v/>
      </c>
      <c r="BL176" s="161" t="str">
        <f>IF('Formato 3_Gantt'!BO$14&lt;&gt;"",'Formato 3_Gantt'!BO$14,"")</f>
        <v/>
      </c>
      <c r="BM176" s="161" t="str">
        <f>IF('Formato 3_Gantt'!BP$14&lt;&gt;"",'Formato 3_Gantt'!BP$14,"")</f>
        <v/>
      </c>
      <c r="BN176" s="161" t="str">
        <f>IF('Formato 3_Gantt'!BQ$14&lt;&gt;"",'Formato 3_Gantt'!BQ$14,"")</f>
        <v/>
      </c>
      <c r="BO176" s="161" t="str">
        <f>IF('Formato 3_Gantt'!BR$14&lt;&gt;"",'Formato 3_Gantt'!BR$14,"")</f>
        <v/>
      </c>
      <c r="BP176" s="161" t="str">
        <f>IF('Formato 3_Gantt'!BS$14&lt;&gt;"",'Formato 3_Gantt'!BS$14,"")</f>
        <v/>
      </c>
      <c r="BQ176" s="161" t="str">
        <f>IF('Formato 3_Gantt'!BT$14&lt;&gt;"",'Formato 3_Gantt'!BT$14,"")</f>
        <v/>
      </c>
      <c r="BR176" s="161" t="str">
        <f>IF('Formato 3_Gantt'!BU$14&lt;&gt;"",'Formato 3_Gantt'!BU$14,"")</f>
        <v/>
      </c>
      <c r="BS176" s="161" t="str">
        <f>IF('Formato 3_Gantt'!BV$14&lt;&gt;"",'Formato 3_Gantt'!BV$14,"")</f>
        <v/>
      </c>
      <c r="BT176" s="161" t="str">
        <f>IF('Formato 3_Gantt'!BW$14&lt;&gt;"",'Formato 3_Gantt'!BW$14,"")</f>
        <v/>
      </c>
      <c r="BU176" s="161" t="str">
        <f>IF('Formato 3_Gantt'!BX$14&lt;&gt;"",'Formato 3_Gantt'!BX$14,"")</f>
        <v/>
      </c>
      <c r="BV176" s="163" t="str">
        <f>IF('Formato 4_Ppto'!I$162&lt;&gt;"",'Formato 4_Ppto'!I$162,"")</f>
        <v/>
      </c>
      <c r="BW176" s="162" t="str">
        <f>IF('Formato 4_Ppto'!X$162&lt;&gt;"",'Formato 4_Ppto'!X$162,"")</f>
        <v/>
      </c>
      <c r="BX176" s="162" t="str">
        <f>IF('Formato 4_Ppto'!Y$162&lt;&gt;"",'Formato 4_Ppto'!Y$162,"")</f>
        <v/>
      </c>
      <c r="BY176" s="162" t="str">
        <f>IF('Formato 4_Ppto'!Z$162&lt;&gt;"",'Formato 4_Ppto'!Z$162,"")</f>
        <v/>
      </c>
      <c r="BZ176" s="162" t="str">
        <f>IF('Formato 4_Ppto'!AA$162&lt;&gt;"",'Formato 4_Ppto'!AA$162,"")</f>
        <v/>
      </c>
      <c r="CA176" s="162" t="str">
        <f>IF('Formato 4_Ppto'!AB$162&lt;&gt;"",'Formato 4_Ppto'!AB$162,"")</f>
        <v/>
      </c>
      <c r="CB176" s="162" t="str">
        <f>IF('Formato 4_Ppto'!AC$162&lt;&gt;"",'Formato 4_Ppto'!AC$162,"")</f>
        <v/>
      </c>
      <c r="CC176" s="162" t="str">
        <f>IF('Formato 4_Ppto'!AD$162&lt;&gt;"",'Formato 4_Ppto'!AD$162,"")</f>
        <v/>
      </c>
      <c r="CD176" s="162" t="str">
        <f>IF('Formato 4_Ppto'!AE$162&lt;&gt;"",'Formato 4_Ppto'!AE$162,"")</f>
        <v/>
      </c>
      <c r="CE176" s="162" t="str">
        <f>IF('Formato 4_Ppto'!AF$162&lt;&gt;"",'Formato 4_Ppto'!AF$162,"")</f>
        <v/>
      </c>
      <c r="CF176" s="162" t="str">
        <f>IF('Formato 4_Ppto'!AG$162&lt;&gt;"",'Formato 4_Ppto'!AG$162,"")</f>
        <v/>
      </c>
      <c r="CG176" s="162" t="str">
        <f>IF('Formato 4_Ppto'!AH$162&lt;&gt;"",'Formato 4_Ppto'!AH$162,"")</f>
        <v/>
      </c>
      <c r="CH176" s="162" t="str">
        <f>IF('Formato 4_Ppto'!AI$162&lt;&gt;"",'Formato 4_Ppto'!AI$162,"")</f>
        <v/>
      </c>
      <c r="CI176" s="163" t="str">
        <f>IF('Formato 4_Ppto'!AJ$162&lt;&gt;"",'Formato 4_Ppto'!AJ$162,"")</f>
        <v/>
      </c>
      <c r="CJ176" s="13" t="str">
        <f>IF('Formato 4_Ppto'!B186&lt;&gt;"",'Formato 4_Ppto'!A186,"")</f>
        <v/>
      </c>
      <c r="CK176" s="24" t="str">
        <f>IF('Formato 4_Ppto'!B186&lt;&gt;"",'Formato 4_Ppto'!B186,"")</f>
        <v/>
      </c>
      <c r="CL176" s="22" t="str">
        <f>IF('Formato 4_Ppto'!C186&lt;&gt;"",'Formato 4_Ppto'!C186,"")</f>
        <v/>
      </c>
      <c r="CM176" s="24" t="str">
        <f>IF('Formato 4_Ppto'!D186&lt;&gt;"",'Formato 4_Ppto'!D186,"")</f>
        <v/>
      </c>
      <c r="CN176" s="161" t="str">
        <f>IF('Formato 4_Ppto'!E186&lt;&gt;"",'Formato 4_Ppto'!E186,"")</f>
        <v/>
      </c>
      <c r="CO176" s="161" t="str">
        <f>IF('Formato 4_Ppto'!G186&lt;&gt;"",'Formato 4_Ppto'!G186,"")</f>
        <v/>
      </c>
      <c r="CP176" s="163" t="str">
        <f>IF('Formato 4_Ppto'!I186&lt;&gt;"",'Formato 4_Ppto'!I186,"")</f>
        <v/>
      </c>
      <c r="CQ176" s="161" t="str">
        <f>IF('Formato 4_Ppto'!K186&lt;&gt;"",'Formato 4_Ppto'!K186,"")</f>
        <v/>
      </c>
      <c r="CR176" s="161" t="str">
        <f>IF('Formato 4_Ppto'!L186&lt;&gt;"",'Formato 4_Ppto'!L186,"")</f>
        <v/>
      </c>
      <c r="CS176" s="161" t="str">
        <f>IF('Formato 4_Ppto'!M186&lt;&gt;"",'Formato 4_Ppto'!M186,"")</f>
        <v/>
      </c>
      <c r="CT176" s="161" t="str">
        <f>IF('Formato 4_Ppto'!N186&lt;&gt;"",'Formato 4_Ppto'!N186,"")</f>
        <v/>
      </c>
      <c r="CU176" s="161" t="str">
        <f>IF('Formato 4_Ppto'!O186&lt;&gt;"",'Formato 4_Ppto'!O186,"")</f>
        <v/>
      </c>
      <c r="CV176" s="161" t="str">
        <f>IF('Formato 4_Ppto'!P186&lt;&gt;"",'Formato 4_Ppto'!P186,"")</f>
        <v/>
      </c>
      <c r="CW176" s="161" t="str">
        <f>IF('Formato 4_Ppto'!Q186&lt;&gt;"",'Formato 4_Ppto'!Q186,"")</f>
        <v/>
      </c>
      <c r="CX176" s="161" t="str">
        <f>IF('Formato 4_Ppto'!R186&lt;&gt;"",'Formato 4_Ppto'!R186,"")</f>
        <v/>
      </c>
      <c r="CY176" s="161" t="str">
        <f>IF('Formato 4_Ppto'!S186&lt;&gt;"",'Formato 4_Ppto'!S186,"")</f>
        <v/>
      </c>
      <c r="CZ176" s="161" t="str">
        <f>IF('Formato 4_Ppto'!T186&lt;&gt;"",'Formato 4_Ppto'!T186,"")</f>
        <v/>
      </c>
      <c r="DA176" s="161" t="str">
        <f>IF('Formato 4_Ppto'!U186&lt;&gt;"",'Formato 4_Ppto'!U186,"")</f>
        <v/>
      </c>
      <c r="DB176" s="161" t="str">
        <f>IF('Formato 4_Ppto'!V186&lt;&gt;"",'Formato 4_Ppto'!V186,"")</f>
        <v/>
      </c>
      <c r="DC176" s="161" t="str">
        <f>IF('Formato 4_Ppto'!W186&lt;&gt;"",'Formato 4_Ppto'!W186,"")</f>
        <v/>
      </c>
      <c r="DD176" s="162" t="str">
        <f>IF('Formato 4_Ppto'!X186&lt;&gt;"",'Formato 4_Ppto'!X186,"")</f>
        <v/>
      </c>
      <c r="DE176" s="162" t="str">
        <f>IF('Formato 4_Ppto'!Y186&lt;&gt;"",'Formato 4_Ppto'!Y186,"")</f>
        <v/>
      </c>
      <c r="DF176" s="162" t="str">
        <f>IF('Formato 4_Ppto'!Z186&lt;&gt;"",'Formato 4_Ppto'!Z186,"")</f>
        <v/>
      </c>
      <c r="DG176" s="162" t="str">
        <f>IF('Formato 4_Ppto'!AA186&lt;&gt;"",'Formato 4_Ppto'!AA186,"")</f>
        <v/>
      </c>
      <c r="DH176" s="162" t="str">
        <f>IF('Formato 4_Ppto'!AB186&lt;&gt;"",'Formato 4_Ppto'!AB186,"")</f>
        <v/>
      </c>
      <c r="DI176" s="162" t="str">
        <f>IF('Formato 4_Ppto'!AC186&lt;&gt;"",'Formato 4_Ppto'!AC186,"")</f>
        <v/>
      </c>
      <c r="DJ176" s="162" t="str">
        <f>IF('Formato 4_Ppto'!AD186&lt;&gt;"",'Formato 4_Ppto'!AD186,"")</f>
        <v/>
      </c>
      <c r="DK176" s="162" t="str">
        <f>IF('Formato 4_Ppto'!AE186&lt;&gt;"",'Formato 4_Ppto'!AE186,"")</f>
        <v/>
      </c>
      <c r="DL176" s="162" t="str">
        <f>IF('Formato 4_Ppto'!AF186&lt;&gt;"",'Formato 4_Ppto'!AF186,"")</f>
        <v/>
      </c>
      <c r="DM176" s="162" t="str">
        <f>IF('Formato 4_Ppto'!AG186&lt;&gt;"",'Formato 4_Ppto'!AG186,"")</f>
        <v/>
      </c>
      <c r="DN176" s="162" t="str">
        <f>IF('Formato 4_Ppto'!AH186&lt;&gt;"",'Formato 4_Ppto'!AH186,"")</f>
        <v/>
      </c>
      <c r="DO176" s="162" t="str">
        <f>IF('Formato 4_Ppto'!AI186&lt;&gt;"",'Formato 4_Ppto'!AI186,"")</f>
        <v/>
      </c>
      <c r="DP176" s="163" t="str">
        <f>IF('Formato 4_Ppto'!AJ186&lt;&gt;"",'Formato 4_Ppto'!AJ186,"")</f>
        <v/>
      </c>
    </row>
    <row r="177" spans="2:120" x14ac:dyDescent="0.3">
      <c r="B177" s="13" t="str">
        <f>IF(OR(Tabla6[[#This Row],[IDA]]="",Tabla6[[#This Row],[IDT]]="",Tabla6[[#This Row],[IDI]]=""),"",Tabla6[[#This Row],[IDA]]&amp;"."&amp;Tabla6[[#This Row],[IDT]]&amp;"."&amp;Tabla6[[#This Row],[IDI]])</f>
        <v/>
      </c>
      <c r="C177" s="13" t="str">
        <f>IF(Formato_02!$B$14&lt;&gt;"",0,"")</f>
        <v/>
      </c>
      <c r="D177" s="13" t="str">
        <f>IF(Formato_02!$H$9&lt;&gt;"",Formato_02!$H$9,"")</f>
        <v/>
      </c>
      <c r="E177" s="24" t="str">
        <f t="shared" si="16"/>
        <v/>
      </c>
      <c r="F177" s="24" t="str">
        <f>IF(Formato_02!$B$14&lt;&gt;"",Formato_02!$B$14,"")</f>
        <v/>
      </c>
      <c r="G177" s="22" t="str">
        <f>IF('Formato 3_Gantt'!C182&lt;&gt;"",'Formato 3_Gantt'!C182,"")</f>
        <v/>
      </c>
      <c r="H177" s="13" t="str">
        <f>IF('Formato 3_Gantt'!D$8&lt;&gt;"",'Formato 3_Gantt'!D$8,"")</f>
        <v/>
      </c>
      <c r="I177" s="13" t="str">
        <f>IF('Formato 3_Gantt'!E$8&lt;&gt;"",'Formato 3_Gantt'!E$8,"")</f>
        <v/>
      </c>
      <c r="J177" s="13" t="str">
        <f>IF('Formato 3_Gantt'!F$8&lt;&gt;"",'Formato 3_Gantt'!F$8,"")</f>
        <v/>
      </c>
      <c r="K177" s="158" t="str">
        <f>IF('Formato 3_Gantt'!G$8&lt;&gt;"",'Formato 3_Gantt'!G$8,"")</f>
        <v/>
      </c>
      <c r="L177" s="158" t="str">
        <f>IF('Formato 3_Gantt'!H$8&lt;&gt;"",'Formato 3_Gantt'!H$8,"")</f>
        <v/>
      </c>
      <c r="M177" s="13" t="str">
        <f>IF('Formato 3_Gantt'!BL$8&lt;&gt;"",'Formato 3_Gantt'!BL$8,"")</f>
        <v/>
      </c>
      <c r="N177" s="13" t="str">
        <f>IF('Formato 3_Gantt'!BM$8&lt;&gt;"",'Formato 3_Gantt'!BM$8,"")</f>
        <v/>
      </c>
      <c r="O177" s="13" t="str">
        <f>IF('Formato 3_Gantt'!BN$8&lt;&gt;"",'Formato 3_Gantt'!BN$8,"")</f>
        <v/>
      </c>
      <c r="P177" s="13" t="str">
        <f>IF('Formato 3_Gantt'!BO$8&lt;&gt;"",'Formato 3_Gantt'!BO$8,"")</f>
        <v/>
      </c>
      <c r="Q177" s="13" t="str">
        <f>IF('Formato 3_Gantt'!BP$8&lt;&gt;"",'Formato 3_Gantt'!BP$8,"")</f>
        <v/>
      </c>
      <c r="R177" s="13" t="str">
        <f>IF('Formato 3_Gantt'!BQ$8&lt;&gt;"",'Formato 3_Gantt'!BQ$8,"")</f>
        <v/>
      </c>
      <c r="S177" s="13" t="str">
        <f>IF('Formato 3_Gantt'!BR$8&lt;&gt;"",'Formato 3_Gantt'!BR$8,"")</f>
        <v/>
      </c>
      <c r="T177" s="13" t="str">
        <f>IF('Formato 3_Gantt'!BS$8&lt;&gt;"",'Formato 3_Gantt'!BS$8,"")</f>
        <v/>
      </c>
      <c r="U177" s="13" t="str">
        <f>IF('Formato 3_Gantt'!BT$8&lt;&gt;"",'Formato 3_Gantt'!BT$8,"")</f>
        <v/>
      </c>
      <c r="V177" s="13" t="str">
        <f>IF('Formato 3_Gantt'!BU$8&lt;&gt;"",'Formato 3_Gantt'!BU$8,"")</f>
        <v/>
      </c>
      <c r="W177" s="13" t="str">
        <f>IF('Formato 3_Gantt'!BV$8&lt;&gt;"",'Formato 3_Gantt'!BV$8,"")</f>
        <v/>
      </c>
      <c r="X177" s="13" t="str">
        <f>IF('Formato 3_Gantt'!BW$8&lt;&gt;"",'Formato 3_Gantt'!BW$8,"")</f>
        <v/>
      </c>
      <c r="Y177" s="13" t="str">
        <f>IF('Formato 3_Gantt'!BX$8&lt;&gt;"",'Formato 3_Gantt'!BX$8,"")</f>
        <v/>
      </c>
      <c r="Z177" s="162" t="str">
        <f>IF(Formato_02!S$15&lt;&gt;"",Formato_02!S$15,"")</f>
        <v/>
      </c>
      <c r="AA177" s="162" t="str">
        <f>IF(Formato_02!T$15&lt;&gt;"",Formato_02!T$15,"")</f>
        <v/>
      </c>
      <c r="AB177" s="162" t="str">
        <f>IF(Formato_02!U$15&lt;&gt;"",Formato_02!U$15,"")</f>
        <v/>
      </c>
      <c r="AC177" s="162" t="str">
        <f>IF(Formato_02!V$15&lt;&gt;"",Formato_02!V$15,"")</f>
        <v/>
      </c>
      <c r="AD177" s="162" t="str">
        <f>IF(Formato_02!W$15&lt;&gt;"",Formato_02!W$15,"")</f>
        <v/>
      </c>
      <c r="AE177" s="162" t="str">
        <f>IF(Formato_02!X$15&lt;&gt;"",Formato_02!X$15,"")</f>
        <v/>
      </c>
      <c r="AF177" s="162" t="str">
        <f>IF(Formato_02!Y$15&lt;&gt;"",Formato_02!Y$15,"")</f>
        <v/>
      </c>
      <c r="AG177" s="162" t="str">
        <f>IF(Formato_02!Z$15&lt;&gt;"",Formato_02!Z$15,"")</f>
        <v/>
      </c>
      <c r="AH177" s="162" t="str">
        <f>IF(Formato_02!AA$15&lt;&gt;"",Formato_02!AA$15,"")</f>
        <v/>
      </c>
      <c r="AI177" s="162" t="str">
        <f>IF(Formato_02!AB$15&lt;&gt;"",Formato_02!AB$15,"")</f>
        <v/>
      </c>
      <c r="AJ177" s="162" t="str">
        <f>IF(Formato_02!AC$15&lt;&gt;"",Formato_02!AC$15,"")</f>
        <v/>
      </c>
      <c r="AK177" s="162" t="str">
        <f>IF(Formato_02!AD$15&lt;&gt;"",Formato_02!AD$15,"")</f>
        <v/>
      </c>
      <c r="AL177" s="162" t="str">
        <f>IF(Formato_02!$N$14&lt;&gt;"",Formato_02!$N$14,"")</f>
        <v/>
      </c>
      <c r="AM177" s="13" t="str">
        <f>IF(Formato_02!$X$4&lt;&gt;"","AN","")</f>
        <v/>
      </c>
      <c r="AN177" s="24" t="str">
        <f t="shared" si="17"/>
        <v/>
      </c>
      <c r="AO177" s="13" t="str">
        <f>IF(Formato_02!$Y$4&lt;&gt;"","P027","")</f>
        <v/>
      </c>
      <c r="AP177" s="24" t="str">
        <f t="shared" si="18"/>
        <v/>
      </c>
      <c r="AQ177" s="13" t="str">
        <f>IF(Formato_02!$Z$4&lt;&gt;"","PNCVG","")</f>
        <v/>
      </c>
      <c r="AR177" s="24" t="str">
        <f t="shared" si="19"/>
        <v/>
      </c>
      <c r="AS177" s="13" t="str">
        <f>IF(Formato_02!$AA$4&lt;&gt;"","PNFF","")</f>
        <v/>
      </c>
      <c r="AT177" s="24" t="str">
        <f t="shared" si="20"/>
        <v/>
      </c>
      <c r="AU177" s="13" t="str">
        <f>IF(Formato_02!$AB$4&lt;&gt;"","PNPAM","")</f>
        <v/>
      </c>
      <c r="AV177" s="24" t="str">
        <f t="shared" si="21"/>
        <v/>
      </c>
      <c r="AW177" s="13" t="str">
        <f>IF(Formato_02!$AC$4&lt;&gt;"","PNAIA","")</f>
        <v/>
      </c>
      <c r="AX177" s="24" t="str">
        <f t="shared" si="22"/>
        <v/>
      </c>
      <c r="AY177" s="13" t="str">
        <f>IF(Formato_02!$AD$4&lt;&gt;"","PIO","")</f>
        <v/>
      </c>
      <c r="AZ177" s="24" t="str">
        <f t="shared" si="23"/>
        <v/>
      </c>
      <c r="BA177" s="13" t="str">
        <f>IF('Formato 3_Gantt'!B$14&lt;&gt;"",'Formato 3_Gantt'!A$14,"")</f>
        <v/>
      </c>
      <c r="BB177" s="24" t="str">
        <f>IF('Formato 3_Gantt'!B$14&lt;&gt;"",'Formato 3_Gantt'!B$14,"")</f>
        <v/>
      </c>
      <c r="BC177" s="22" t="str">
        <f>IF('Formato 3_Gantt'!C$14&lt;&gt;"",'Formato 3_Gantt'!C$14,"")</f>
        <v/>
      </c>
      <c r="BD177" s="13" t="str">
        <f>IF('Formato 3_Gantt'!D$14&lt;&gt;"",'Formato 3_Gantt'!D$14,"")</f>
        <v/>
      </c>
      <c r="BE177" s="161" t="str">
        <f>IF('Formato 3_Gantt'!E$14&lt;&gt;"",'Formato 3_Gantt'!E$14,"")</f>
        <v/>
      </c>
      <c r="BF177" s="13" t="str">
        <f>IF('Formato 3_Gantt'!F$14&lt;&gt;"",'Formato 3_Gantt'!F$14,"")</f>
        <v/>
      </c>
      <c r="BG177" s="158" t="str">
        <f>IF('Formato 3_Gantt'!G$14&lt;&gt;"",'Formato 3_Gantt'!G$14,"")</f>
        <v/>
      </c>
      <c r="BH177" s="158" t="str">
        <f>IF('Formato 3_Gantt'!H$14&lt;&gt;"",'Formato 3_Gantt'!H$14,"")</f>
        <v/>
      </c>
      <c r="BI177" s="161" t="str">
        <f>IF('Formato 3_Gantt'!BL$14&lt;&gt;"",'Formato 3_Gantt'!BL$14,"")</f>
        <v/>
      </c>
      <c r="BJ177" s="161" t="str">
        <f>IF('Formato 3_Gantt'!BM$14&lt;&gt;"",'Formato 3_Gantt'!BM$14,"")</f>
        <v/>
      </c>
      <c r="BK177" s="161" t="str">
        <f>IF('Formato 3_Gantt'!BN$14&lt;&gt;"",'Formato 3_Gantt'!BN$14,"")</f>
        <v/>
      </c>
      <c r="BL177" s="161" t="str">
        <f>IF('Formato 3_Gantt'!BO$14&lt;&gt;"",'Formato 3_Gantt'!BO$14,"")</f>
        <v/>
      </c>
      <c r="BM177" s="161" t="str">
        <f>IF('Formato 3_Gantt'!BP$14&lt;&gt;"",'Formato 3_Gantt'!BP$14,"")</f>
        <v/>
      </c>
      <c r="BN177" s="161" t="str">
        <f>IF('Formato 3_Gantt'!BQ$14&lt;&gt;"",'Formato 3_Gantt'!BQ$14,"")</f>
        <v/>
      </c>
      <c r="BO177" s="161" t="str">
        <f>IF('Formato 3_Gantt'!BR$14&lt;&gt;"",'Formato 3_Gantt'!BR$14,"")</f>
        <v/>
      </c>
      <c r="BP177" s="161" t="str">
        <f>IF('Formato 3_Gantt'!BS$14&lt;&gt;"",'Formato 3_Gantt'!BS$14,"")</f>
        <v/>
      </c>
      <c r="BQ177" s="161" t="str">
        <f>IF('Formato 3_Gantt'!BT$14&lt;&gt;"",'Formato 3_Gantt'!BT$14,"")</f>
        <v/>
      </c>
      <c r="BR177" s="161" t="str">
        <f>IF('Formato 3_Gantt'!BU$14&lt;&gt;"",'Formato 3_Gantt'!BU$14,"")</f>
        <v/>
      </c>
      <c r="BS177" s="161" t="str">
        <f>IF('Formato 3_Gantt'!BV$14&lt;&gt;"",'Formato 3_Gantt'!BV$14,"")</f>
        <v/>
      </c>
      <c r="BT177" s="161" t="str">
        <f>IF('Formato 3_Gantt'!BW$14&lt;&gt;"",'Formato 3_Gantt'!BW$14,"")</f>
        <v/>
      </c>
      <c r="BU177" s="161" t="str">
        <f>IF('Formato 3_Gantt'!BX$14&lt;&gt;"",'Formato 3_Gantt'!BX$14,"")</f>
        <v/>
      </c>
      <c r="BV177" s="163" t="str">
        <f>IF('Formato 4_Ppto'!I$162&lt;&gt;"",'Formato 4_Ppto'!I$162,"")</f>
        <v/>
      </c>
      <c r="BW177" s="162" t="str">
        <f>IF('Formato 4_Ppto'!X$162&lt;&gt;"",'Formato 4_Ppto'!X$162,"")</f>
        <v/>
      </c>
      <c r="BX177" s="162" t="str">
        <f>IF('Formato 4_Ppto'!Y$162&lt;&gt;"",'Formato 4_Ppto'!Y$162,"")</f>
        <v/>
      </c>
      <c r="BY177" s="162" t="str">
        <f>IF('Formato 4_Ppto'!Z$162&lt;&gt;"",'Formato 4_Ppto'!Z$162,"")</f>
        <v/>
      </c>
      <c r="BZ177" s="162" t="str">
        <f>IF('Formato 4_Ppto'!AA$162&lt;&gt;"",'Formato 4_Ppto'!AA$162,"")</f>
        <v/>
      </c>
      <c r="CA177" s="162" t="str">
        <f>IF('Formato 4_Ppto'!AB$162&lt;&gt;"",'Formato 4_Ppto'!AB$162,"")</f>
        <v/>
      </c>
      <c r="CB177" s="162" t="str">
        <f>IF('Formato 4_Ppto'!AC$162&lt;&gt;"",'Formato 4_Ppto'!AC$162,"")</f>
        <v/>
      </c>
      <c r="CC177" s="162" t="str">
        <f>IF('Formato 4_Ppto'!AD$162&lt;&gt;"",'Formato 4_Ppto'!AD$162,"")</f>
        <v/>
      </c>
      <c r="CD177" s="162" t="str">
        <f>IF('Formato 4_Ppto'!AE$162&lt;&gt;"",'Formato 4_Ppto'!AE$162,"")</f>
        <v/>
      </c>
      <c r="CE177" s="162" t="str">
        <f>IF('Formato 4_Ppto'!AF$162&lt;&gt;"",'Formato 4_Ppto'!AF$162,"")</f>
        <v/>
      </c>
      <c r="CF177" s="162" t="str">
        <f>IF('Formato 4_Ppto'!AG$162&lt;&gt;"",'Formato 4_Ppto'!AG$162,"")</f>
        <v/>
      </c>
      <c r="CG177" s="162" t="str">
        <f>IF('Formato 4_Ppto'!AH$162&lt;&gt;"",'Formato 4_Ppto'!AH$162,"")</f>
        <v/>
      </c>
      <c r="CH177" s="162" t="str">
        <f>IF('Formato 4_Ppto'!AI$162&lt;&gt;"",'Formato 4_Ppto'!AI$162,"")</f>
        <v/>
      </c>
      <c r="CI177" s="163" t="str">
        <f>IF('Formato 4_Ppto'!AJ$162&lt;&gt;"",'Formato 4_Ppto'!AJ$162,"")</f>
        <v/>
      </c>
      <c r="CJ177" s="13" t="str">
        <f>IF('Formato 4_Ppto'!B187&lt;&gt;"",'Formato 4_Ppto'!A187,"")</f>
        <v/>
      </c>
      <c r="CK177" s="24" t="str">
        <f>IF('Formato 4_Ppto'!B187&lt;&gt;"",'Formato 4_Ppto'!B187,"")</f>
        <v/>
      </c>
      <c r="CL177" s="22" t="str">
        <f>IF('Formato 4_Ppto'!C187&lt;&gt;"",'Formato 4_Ppto'!C187,"")</f>
        <v/>
      </c>
      <c r="CM177" s="24" t="str">
        <f>IF('Formato 4_Ppto'!D187&lt;&gt;"",'Formato 4_Ppto'!D187,"")</f>
        <v/>
      </c>
      <c r="CN177" s="161" t="str">
        <f>IF('Formato 4_Ppto'!E187&lt;&gt;"",'Formato 4_Ppto'!E187,"")</f>
        <v/>
      </c>
      <c r="CO177" s="161" t="str">
        <f>IF('Formato 4_Ppto'!G187&lt;&gt;"",'Formato 4_Ppto'!G187,"")</f>
        <v/>
      </c>
      <c r="CP177" s="163" t="str">
        <f>IF('Formato 4_Ppto'!I187&lt;&gt;"",'Formato 4_Ppto'!I187,"")</f>
        <v/>
      </c>
      <c r="CQ177" s="161" t="str">
        <f>IF('Formato 4_Ppto'!K187&lt;&gt;"",'Formato 4_Ppto'!K187,"")</f>
        <v/>
      </c>
      <c r="CR177" s="161" t="str">
        <f>IF('Formato 4_Ppto'!L187&lt;&gt;"",'Formato 4_Ppto'!L187,"")</f>
        <v/>
      </c>
      <c r="CS177" s="161" t="str">
        <f>IF('Formato 4_Ppto'!M187&lt;&gt;"",'Formato 4_Ppto'!M187,"")</f>
        <v/>
      </c>
      <c r="CT177" s="161" t="str">
        <f>IF('Formato 4_Ppto'!N187&lt;&gt;"",'Formato 4_Ppto'!N187,"")</f>
        <v/>
      </c>
      <c r="CU177" s="161" t="str">
        <f>IF('Formato 4_Ppto'!O187&lt;&gt;"",'Formato 4_Ppto'!O187,"")</f>
        <v/>
      </c>
      <c r="CV177" s="161" t="str">
        <f>IF('Formato 4_Ppto'!P187&lt;&gt;"",'Formato 4_Ppto'!P187,"")</f>
        <v/>
      </c>
      <c r="CW177" s="161" t="str">
        <f>IF('Formato 4_Ppto'!Q187&lt;&gt;"",'Formato 4_Ppto'!Q187,"")</f>
        <v/>
      </c>
      <c r="CX177" s="161" t="str">
        <f>IF('Formato 4_Ppto'!R187&lt;&gt;"",'Formato 4_Ppto'!R187,"")</f>
        <v/>
      </c>
      <c r="CY177" s="161" t="str">
        <f>IF('Formato 4_Ppto'!S187&lt;&gt;"",'Formato 4_Ppto'!S187,"")</f>
        <v/>
      </c>
      <c r="CZ177" s="161" t="str">
        <f>IF('Formato 4_Ppto'!T187&lt;&gt;"",'Formato 4_Ppto'!T187,"")</f>
        <v/>
      </c>
      <c r="DA177" s="161" t="str">
        <f>IF('Formato 4_Ppto'!U187&lt;&gt;"",'Formato 4_Ppto'!U187,"")</f>
        <v/>
      </c>
      <c r="DB177" s="161" t="str">
        <f>IF('Formato 4_Ppto'!V187&lt;&gt;"",'Formato 4_Ppto'!V187,"")</f>
        <v/>
      </c>
      <c r="DC177" s="161" t="str">
        <f>IF('Formato 4_Ppto'!W187&lt;&gt;"",'Formato 4_Ppto'!W187,"")</f>
        <v/>
      </c>
      <c r="DD177" s="162" t="str">
        <f>IF('Formato 4_Ppto'!X187&lt;&gt;"",'Formato 4_Ppto'!X187,"")</f>
        <v/>
      </c>
      <c r="DE177" s="162" t="str">
        <f>IF('Formato 4_Ppto'!Y187&lt;&gt;"",'Formato 4_Ppto'!Y187,"")</f>
        <v/>
      </c>
      <c r="DF177" s="162" t="str">
        <f>IF('Formato 4_Ppto'!Z187&lt;&gt;"",'Formato 4_Ppto'!Z187,"")</f>
        <v/>
      </c>
      <c r="DG177" s="162" t="str">
        <f>IF('Formato 4_Ppto'!AA187&lt;&gt;"",'Formato 4_Ppto'!AA187,"")</f>
        <v/>
      </c>
      <c r="DH177" s="162" t="str">
        <f>IF('Formato 4_Ppto'!AB187&lt;&gt;"",'Formato 4_Ppto'!AB187,"")</f>
        <v/>
      </c>
      <c r="DI177" s="162" t="str">
        <f>IF('Formato 4_Ppto'!AC187&lt;&gt;"",'Formato 4_Ppto'!AC187,"")</f>
        <v/>
      </c>
      <c r="DJ177" s="162" t="str">
        <f>IF('Formato 4_Ppto'!AD187&lt;&gt;"",'Formato 4_Ppto'!AD187,"")</f>
        <v/>
      </c>
      <c r="DK177" s="162" t="str">
        <f>IF('Formato 4_Ppto'!AE187&lt;&gt;"",'Formato 4_Ppto'!AE187,"")</f>
        <v/>
      </c>
      <c r="DL177" s="162" t="str">
        <f>IF('Formato 4_Ppto'!AF187&lt;&gt;"",'Formato 4_Ppto'!AF187,"")</f>
        <v/>
      </c>
      <c r="DM177" s="162" t="str">
        <f>IF('Formato 4_Ppto'!AG187&lt;&gt;"",'Formato 4_Ppto'!AG187,"")</f>
        <v/>
      </c>
      <c r="DN177" s="162" t="str">
        <f>IF('Formato 4_Ppto'!AH187&lt;&gt;"",'Formato 4_Ppto'!AH187,"")</f>
        <v/>
      </c>
      <c r="DO177" s="162" t="str">
        <f>IF('Formato 4_Ppto'!AI187&lt;&gt;"",'Formato 4_Ppto'!AI187,"")</f>
        <v/>
      </c>
      <c r="DP177" s="163" t="str">
        <f>IF('Formato 4_Ppto'!AJ187&lt;&gt;"",'Formato 4_Ppto'!AJ187,"")</f>
        <v/>
      </c>
    </row>
    <row r="178" spans="2:120" x14ac:dyDescent="0.3">
      <c r="B178" s="13" t="str">
        <f>IF(OR(Tabla6[[#This Row],[IDA]]="",Tabla6[[#This Row],[IDT]]="",Tabla6[[#This Row],[IDI]]=""),"",Tabla6[[#This Row],[IDA]]&amp;"."&amp;Tabla6[[#This Row],[IDT]]&amp;"."&amp;Tabla6[[#This Row],[IDI]])</f>
        <v/>
      </c>
      <c r="C178" s="13" t="str">
        <f>IF(Formato_02!$B$14&lt;&gt;"",0,"")</f>
        <v/>
      </c>
      <c r="D178" s="13" t="str">
        <f>IF(Formato_02!$H$9&lt;&gt;"",Formato_02!$H$9,"")</f>
        <v/>
      </c>
      <c r="E178" s="24" t="str">
        <f t="shared" si="16"/>
        <v/>
      </c>
      <c r="F178" s="24" t="str">
        <f>IF(Formato_02!$B$14&lt;&gt;"",Formato_02!$B$14,"")</f>
        <v/>
      </c>
      <c r="G178" s="22" t="str">
        <f>IF('Formato 3_Gantt'!C183&lt;&gt;"",'Formato 3_Gantt'!C183,"")</f>
        <v/>
      </c>
      <c r="H178" s="13" t="str">
        <f>IF('Formato 3_Gantt'!D$8&lt;&gt;"",'Formato 3_Gantt'!D$8,"")</f>
        <v/>
      </c>
      <c r="I178" s="13" t="str">
        <f>IF('Formato 3_Gantt'!E$8&lt;&gt;"",'Formato 3_Gantt'!E$8,"")</f>
        <v/>
      </c>
      <c r="J178" s="13" t="str">
        <f>IF('Formato 3_Gantt'!F$8&lt;&gt;"",'Formato 3_Gantt'!F$8,"")</f>
        <v/>
      </c>
      <c r="K178" s="158" t="str">
        <f>IF('Formato 3_Gantt'!G$8&lt;&gt;"",'Formato 3_Gantt'!G$8,"")</f>
        <v/>
      </c>
      <c r="L178" s="158" t="str">
        <f>IF('Formato 3_Gantt'!H$8&lt;&gt;"",'Formato 3_Gantt'!H$8,"")</f>
        <v/>
      </c>
      <c r="M178" s="13" t="str">
        <f>IF('Formato 3_Gantt'!BL$8&lt;&gt;"",'Formato 3_Gantt'!BL$8,"")</f>
        <v/>
      </c>
      <c r="N178" s="13" t="str">
        <f>IF('Formato 3_Gantt'!BM$8&lt;&gt;"",'Formato 3_Gantt'!BM$8,"")</f>
        <v/>
      </c>
      <c r="O178" s="13" t="str">
        <f>IF('Formato 3_Gantt'!BN$8&lt;&gt;"",'Formato 3_Gantt'!BN$8,"")</f>
        <v/>
      </c>
      <c r="P178" s="13" t="str">
        <f>IF('Formato 3_Gantt'!BO$8&lt;&gt;"",'Formato 3_Gantt'!BO$8,"")</f>
        <v/>
      </c>
      <c r="Q178" s="13" t="str">
        <f>IF('Formato 3_Gantt'!BP$8&lt;&gt;"",'Formato 3_Gantt'!BP$8,"")</f>
        <v/>
      </c>
      <c r="R178" s="13" t="str">
        <f>IF('Formato 3_Gantt'!BQ$8&lt;&gt;"",'Formato 3_Gantt'!BQ$8,"")</f>
        <v/>
      </c>
      <c r="S178" s="13" t="str">
        <f>IF('Formato 3_Gantt'!BR$8&lt;&gt;"",'Formato 3_Gantt'!BR$8,"")</f>
        <v/>
      </c>
      <c r="T178" s="13" t="str">
        <f>IF('Formato 3_Gantt'!BS$8&lt;&gt;"",'Formato 3_Gantt'!BS$8,"")</f>
        <v/>
      </c>
      <c r="U178" s="13" t="str">
        <f>IF('Formato 3_Gantt'!BT$8&lt;&gt;"",'Formato 3_Gantt'!BT$8,"")</f>
        <v/>
      </c>
      <c r="V178" s="13" t="str">
        <f>IF('Formato 3_Gantt'!BU$8&lt;&gt;"",'Formato 3_Gantt'!BU$8,"")</f>
        <v/>
      </c>
      <c r="W178" s="13" t="str">
        <f>IF('Formato 3_Gantt'!BV$8&lt;&gt;"",'Formato 3_Gantt'!BV$8,"")</f>
        <v/>
      </c>
      <c r="X178" s="13" t="str">
        <f>IF('Formato 3_Gantt'!BW$8&lt;&gt;"",'Formato 3_Gantt'!BW$8,"")</f>
        <v/>
      </c>
      <c r="Y178" s="13" t="str">
        <f>IF('Formato 3_Gantt'!BX$8&lt;&gt;"",'Formato 3_Gantt'!BX$8,"")</f>
        <v/>
      </c>
      <c r="Z178" s="162" t="str">
        <f>IF(Formato_02!S$15&lt;&gt;"",Formato_02!S$15,"")</f>
        <v/>
      </c>
      <c r="AA178" s="162" t="str">
        <f>IF(Formato_02!T$15&lt;&gt;"",Formato_02!T$15,"")</f>
        <v/>
      </c>
      <c r="AB178" s="162" t="str">
        <f>IF(Formato_02!U$15&lt;&gt;"",Formato_02!U$15,"")</f>
        <v/>
      </c>
      <c r="AC178" s="162" t="str">
        <f>IF(Formato_02!V$15&lt;&gt;"",Formato_02!V$15,"")</f>
        <v/>
      </c>
      <c r="AD178" s="162" t="str">
        <f>IF(Formato_02!W$15&lt;&gt;"",Formato_02!W$15,"")</f>
        <v/>
      </c>
      <c r="AE178" s="162" t="str">
        <f>IF(Formato_02!X$15&lt;&gt;"",Formato_02!X$15,"")</f>
        <v/>
      </c>
      <c r="AF178" s="162" t="str">
        <f>IF(Formato_02!Y$15&lt;&gt;"",Formato_02!Y$15,"")</f>
        <v/>
      </c>
      <c r="AG178" s="162" t="str">
        <f>IF(Formato_02!Z$15&lt;&gt;"",Formato_02!Z$15,"")</f>
        <v/>
      </c>
      <c r="AH178" s="162" t="str">
        <f>IF(Formato_02!AA$15&lt;&gt;"",Formato_02!AA$15,"")</f>
        <v/>
      </c>
      <c r="AI178" s="162" t="str">
        <f>IF(Formato_02!AB$15&lt;&gt;"",Formato_02!AB$15,"")</f>
        <v/>
      </c>
      <c r="AJ178" s="162" t="str">
        <f>IF(Formato_02!AC$15&lt;&gt;"",Formato_02!AC$15,"")</f>
        <v/>
      </c>
      <c r="AK178" s="162" t="str">
        <f>IF(Formato_02!AD$15&lt;&gt;"",Formato_02!AD$15,"")</f>
        <v/>
      </c>
      <c r="AL178" s="162" t="str">
        <f>IF(Formato_02!$N$14&lt;&gt;"",Formato_02!$N$14,"")</f>
        <v/>
      </c>
      <c r="AM178" s="13" t="str">
        <f>IF(Formato_02!$X$4&lt;&gt;"","AN","")</f>
        <v/>
      </c>
      <c r="AN178" s="24" t="str">
        <f t="shared" si="17"/>
        <v/>
      </c>
      <c r="AO178" s="13" t="str">
        <f>IF(Formato_02!$Y$4&lt;&gt;"","P027","")</f>
        <v/>
      </c>
      <c r="AP178" s="24" t="str">
        <f t="shared" si="18"/>
        <v/>
      </c>
      <c r="AQ178" s="13" t="str">
        <f>IF(Formato_02!$Z$4&lt;&gt;"","PNCVG","")</f>
        <v/>
      </c>
      <c r="AR178" s="24" t="str">
        <f t="shared" si="19"/>
        <v/>
      </c>
      <c r="AS178" s="13" t="str">
        <f>IF(Formato_02!$AA$4&lt;&gt;"","PNFF","")</f>
        <v/>
      </c>
      <c r="AT178" s="24" t="str">
        <f t="shared" si="20"/>
        <v/>
      </c>
      <c r="AU178" s="13" t="str">
        <f>IF(Formato_02!$AB$4&lt;&gt;"","PNPAM","")</f>
        <v/>
      </c>
      <c r="AV178" s="24" t="str">
        <f t="shared" si="21"/>
        <v/>
      </c>
      <c r="AW178" s="13" t="str">
        <f>IF(Formato_02!$AC$4&lt;&gt;"","PNAIA","")</f>
        <v/>
      </c>
      <c r="AX178" s="24" t="str">
        <f t="shared" si="22"/>
        <v/>
      </c>
      <c r="AY178" s="13" t="str">
        <f>IF(Formato_02!$AD$4&lt;&gt;"","PIO","")</f>
        <v/>
      </c>
      <c r="AZ178" s="24" t="str">
        <f t="shared" si="23"/>
        <v/>
      </c>
      <c r="BA178" s="13" t="str">
        <f>IF('Formato 3_Gantt'!B$14&lt;&gt;"",'Formato 3_Gantt'!A$14,"")</f>
        <v/>
      </c>
      <c r="BB178" s="24" t="str">
        <f>IF('Formato 3_Gantt'!B$14&lt;&gt;"",'Formato 3_Gantt'!B$14,"")</f>
        <v/>
      </c>
      <c r="BC178" s="22" t="str">
        <f>IF('Formato 3_Gantt'!C$14&lt;&gt;"",'Formato 3_Gantt'!C$14,"")</f>
        <v/>
      </c>
      <c r="BD178" s="13" t="str">
        <f>IF('Formato 3_Gantt'!D$14&lt;&gt;"",'Formato 3_Gantt'!D$14,"")</f>
        <v/>
      </c>
      <c r="BE178" s="161" t="str">
        <f>IF('Formato 3_Gantt'!E$14&lt;&gt;"",'Formato 3_Gantt'!E$14,"")</f>
        <v/>
      </c>
      <c r="BF178" s="13" t="str">
        <f>IF('Formato 3_Gantt'!F$14&lt;&gt;"",'Formato 3_Gantt'!F$14,"")</f>
        <v/>
      </c>
      <c r="BG178" s="158" t="str">
        <f>IF('Formato 3_Gantt'!G$14&lt;&gt;"",'Formato 3_Gantt'!G$14,"")</f>
        <v/>
      </c>
      <c r="BH178" s="158" t="str">
        <f>IF('Formato 3_Gantt'!H$14&lt;&gt;"",'Formato 3_Gantt'!H$14,"")</f>
        <v/>
      </c>
      <c r="BI178" s="161" t="str">
        <f>IF('Formato 3_Gantt'!BL$14&lt;&gt;"",'Formato 3_Gantt'!BL$14,"")</f>
        <v/>
      </c>
      <c r="BJ178" s="161" t="str">
        <f>IF('Formato 3_Gantt'!BM$14&lt;&gt;"",'Formato 3_Gantt'!BM$14,"")</f>
        <v/>
      </c>
      <c r="BK178" s="161" t="str">
        <f>IF('Formato 3_Gantt'!BN$14&lt;&gt;"",'Formato 3_Gantt'!BN$14,"")</f>
        <v/>
      </c>
      <c r="BL178" s="161" t="str">
        <f>IF('Formato 3_Gantt'!BO$14&lt;&gt;"",'Formato 3_Gantt'!BO$14,"")</f>
        <v/>
      </c>
      <c r="BM178" s="161" t="str">
        <f>IF('Formato 3_Gantt'!BP$14&lt;&gt;"",'Formato 3_Gantt'!BP$14,"")</f>
        <v/>
      </c>
      <c r="BN178" s="161" t="str">
        <f>IF('Formato 3_Gantt'!BQ$14&lt;&gt;"",'Formato 3_Gantt'!BQ$14,"")</f>
        <v/>
      </c>
      <c r="BO178" s="161" t="str">
        <f>IF('Formato 3_Gantt'!BR$14&lt;&gt;"",'Formato 3_Gantt'!BR$14,"")</f>
        <v/>
      </c>
      <c r="BP178" s="161" t="str">
        <f>IF('Formato 3_Gantt'!BS$14&lt;&gt;"",'Formato 3_Gantt'!BS$14,"")</f>
        <v/>
      </c>
      <c r="BQ178" s="161" t="str">
        <f>IF('Formato 3_Gantt'!BT$14&lt;&gt;"",'Formato 3_Gantt'!BT$14,"")</f>
        <v/>
      </c>
      <c r="BR178" s="161" t="str">
        <f>IF('Formato 3_Gantt'!BU$14&lt;&gt;"",'Formato 3_Gantt'!BU$14,"")</f>
        <v/>
      </c>
      <c r="BS178" s="161" t="str">
        <f>IF('Formato 3_Gantt'!BV$14&lt;&gt;"",'Formato 3_Gantt'!BV$14,"")</f>
        <v/>
      </c>
      <c r="BT178" s="161" t="str">
        <f>IF('Formato 3_Gantt'!BW$14&lt;&gt;"",'Formato 3_Gantt'!BW$14,"")</f>
        <v/>
      </c>
      <c r="BU178" s="161" t="str">
        <f>IF('Formato 3_Gantt'!BX$14&lt;&gt;"",'Formato 3_Gantt'!BX$14,"")</f>
        <v/>
      </c>
      <c r="BV178" s="163" t="str">
        <f>IF('Formato 4_Ppto'!I$162&lt;&gt;"",'Formato 4_Ppto'!I$162,"")</f>
        <v/>
      </c>
      <c r="BW178" s="162" t="str">
        <f>IF('Formato 4_Ppto'!X$162&lt;&gt;"",'Formato 4_Ppto'!X$162,"")</f>
        <v/>
      </c>
      <c r="BX178" s="162" t="str">
        <f>IF('Formato 4_Ppto'!Y$162&lt;&gt;"",'Formato 4_Ppto'!Y$162,"")</f>
        <v/>
      </c>
      <c r="BY178" s="162" t="str">
        <f>IF('Formato 4_Ppto'!Z$162&lt;&gt;"",'Formato 4_Ppto'!Z$162,"")</f>
        <v/>
      </c>
      <c r="BZ178" s="162" t="str">
        <f>IF('Formato 4_Ppto'!AA$162&lt;&gt;"",'Formato 4_Ppto'!AA$162,"")</f>
        <v/>
      </c>
      <c r="CA178" s="162" t="str">
        <f>IF('Formato 4_Ppto'!AB$162&lt;&gt;"",'Formato 4_Ppto'!AB$162,"")</f>
        <v/>
      </c>
      <c r="CB178" s="162" t="str">
        <f>IF('Formato 4_Ppto'!AC$162&lt;&gt;"",'Formato 4_Ppto'!AC$162,"")</f>
        <v/>
      </c>
      <c r="CC178" s="162" t="str">
        <f>IF('Formato 4_Ppto'!AD$162&lt;&gt;"",'Formato 4_Ppto'!AD$162,"")</f>
        <v/>
      </c>
      <c r="CD178" s="162" t="str">
        <f>IF('Formato 4_Ppto'!AE$162&lt;&gt;"",'Formato 4_Ppto'!AE$162,"")</f>
        <v/>
      </c>
      <c r="CE178" s="162" t="str">
        <f>IF('Formato 4_Ppto'!AF$162&lt;&gt;"",'Formato 4_Ppto'!AF$162,"")</f>
        <v/>
      </c>
      <c r="CF178" s="162" t="str">
        <f>IF('Formato 4_Ppto'!AG$162&lt;&gt;"",'Formato 4_Ppto'!AG$162,"")</f>
        <v/>
      </c>
      <c r="CG178" s="162" t="str">
        <f>IF('Formato 4_Ppto'!AH$162&lt;&gt;"",'Formato 4_Ppto'!AH$162,"")</f>
        <v/>
      </c>
      <c r="CH178" s="162" t="str">
        <f>IF('Formato 4_Ppto'!AI$162&lt;&gt;"",'Formato 4_Ppto'!AI$162,"")</f>
        <v/>
      </c>
      <c r="CI178" s="163" t="str">
        <f>IF('Formato 4_Ppto'!AJ$162&lt;&gt;"",'Formato 4_Ppto'!AJ$162,"")</f>
        <v/>
      </c>
      <c r="CJ178" s="13" t="str">
        <f>IF('Formato 4_Ppto'!B188&lt;&gt;"",'Formato 4_Ppto'!A188,"")</f>
        <v/>
      </c>
      <c r="CK178" s="24" t="str">
        <f>IF('Formato 4_Ppto'!B188&lt;&gt;"",'Formato 4_Ppto'!B188,"")</f>
        <v/>
      </c>
      <c r="CL178" s="22" t="str">
        <f>IF('Formato 4_Ppto'!C188&lt;&gt;"",'Formato 4_Ppto'!C188,"")</f>
        <v/>
      </c>
      <c r="CM178" s="24" t="str">
        <f>IF('Formato 4_Ppto'!D188&lt;&gt;"",'Formato 4_Ppto'!D188,"")</f>
        <v/>
      </c>
      <c r="CN178" s="161" t="str">
        <f>IF('Formato 4_Ppto'!E188&lt;&gt;"",'Formato 4_Ppto'!E188,"")</f>
        <v/>
      </c>
      <c r="CO178" s="161" t="str">
        <f>IF('Formato 4_Ppto'!G188&lt;&gt;"",'Formato 4_Ppto'!G188,"")</f>
        <v/>
      </c>
      <c r="CP178" s="163" t="str">
        <f>IF('Formato 4_Ppto'!I188&lt;&gt;"",'Formato 4_Ppto'!I188,"")</f>
        <v/>
      </c>
      <c r="CQ178" s="161" t="str">
        <f>IF('Formato 4_Ppto'!K188&lt;&gt;"",'Formato 4_Ppto'!K188,"")</f>
        <v/>
      </c>
      <c r="CR178" s="161" t="str">
        <f>IF('Formato 4_Ppto'!L188&lt;&gt;"",'Formato 4_Ppto'!L188,"")</f>
        <v/>
      </c>
      <c r="CS178" s="161" t="str">
        <f>IF('Formato 4_Ppto'!M188&lt;&gt;"",'Formato 4_Ppto'!M188,"")</f>
        <v/>
      </c>
      <c r="CT178" s="161" t="str">
        <f>IF('Formato 4_Ppto'!N188&lt;&gt;"",'Formato 4_Ppto'!N188,"")</f>
        <v/>
      </c>
      <c r="CU178" s="161" t="str">
        <f>IF('Formato 4_Ppto'!O188&lt;&gt;"",'Formato 4_Ppto'!O188,"")</f>
        <v/>
      </c>
      <c r="CV178" s="161" t="str">
        <f>IF('Formato 4_Ppto'!P188&lt;&gt;"",'Formato 4_Ppto'!P188,"")</f>
        <v/>
      </c>
      <c r="CW178" s="161" t="str">
        <f>IF('Formato 4_Ppto'!Q188&lt;&gt;"",'Formato 4_Ppto'!Q188,"")</f>
        <v/>
      </c>
      <c r="CX178" s="161" t="str">
        <f>IF('Formato 4_Ppto'!R188&lt;&gt;"",'Formato 4_Ppto'!R188,"")</f>
        <v/>
      </c>
      <c r="CY178" s="161" t="str">
        <f>IF('Formato 4_Ppto'!S188&lt;&gt;"",'Formato 4_Ppto'!S188,"")</f>
        <v/>
      </c>
      <c r="CZ178" s="161" t="str">
        <f>IF('Formato 4_Ppto'!T188&lt;&gt;"",'Formato 4_Ppto'!T188,"")</f>
        <v/>
      </c>
      <c r="DA178" s="161" t="str">
        <f>IF('Formato 4_Ppto'!U188&lt;&gt;"",'Formato 4_Ppto'!U188,"")</f>
        <v/>
      </c>
      <c r="DB178" s="161" t="str">
        <f>IF('Formato 4_Ppto'!V188&lt;&gt;"",'Formato 4_Ppto'!V188,"")</f>
        <v/>
      </c>
      <c r="DC178" s="161" t="str">
        <f>IF('Formato 4_Ppto'!W188&lt;&gt;"",'Formato 4_Ppto'!W188,"")</f>
        <v/>
      </c>
      <c r="DD178" s="162" t="str">
        <f>IF('Formato 4_Ppto'!X188&lt;&gt;"",'Formato 4_Ppto'!X188,"")</f>
        <v/>
      </c>
      <c r="DE178" s="162" t="str">
        <f>IF('Formato 4_Ppto'!Y188&lt;&gt;"",'Formato 4_Ppto'!Y188,"")</f>
        <v/>
      </c>
      <c r="DF178" s="162" t="str">
        <f>IF('Formato 4_Ppto'!Z188&lt;&gt;"",'Formato 4_Ppto'!Z188,"")</f>
        <v/>
      </c>
      <c r="DG178" s="162" t="str">
        <f>IF('Formato 4_Ppto'!AA188&lt;&gt;"",'Formato 4_Ppto'!AA188,"")</f>
        <v/>
      </c>
      <c r="DH178" s="162" t="str">
        <f>IF('Formato 4_Ppto'!AB188&lt;&gt;"",'Formato 4_Ppto'!AB188,"")</f>
        <v/>
      </c>
      <c r="DI178" s="162" t="str">
        <f>IF('Formato 4_Ppto'!AC188&lt;&gt;"",'Formato 4_Ppto'!AC188,"")</f>
        <v/>
      </c>
      <c r="DJ178" s="162" t="str">
        <f>IF('Formato 4_Ppto'!AD188&lt;&gt;"",'Formato 4_Ppto'!AD188,"")</f>
        <v/>
      </c>
      <c r="DK178" s="162" t="str">
        <f>IF('Formato 4_Ppto'!AE188&lt;&gt;"",'Formato 4_Ppto'!AE188,"")</f>
        <v/>
      </c>
      <c r="DL178" s="162" t="str">
        <f>IF('Formato 4_Ppto'!AF188&lt;&gt;"",'Formato 4_Ppto'!AF188,"")</f>
        <v/>
      </c>
      <c r="DM178" s="162" t="str">
        <f>IF('Formato 4_Ppto'!AG188&lt;&gt;"",'Formato 4_Ppto'!AG188,"")</f>
        <v/>
      </c>
      <c r="DN178" s="162" t="str">
        <f>IF('Formato 4_Ppto'!AH188&lt;&gt;"",'Formato 4_Ppto'!AH188,"")</f>
        <v/>
      </c>
      <c r="DO178" s="162" t="str">
        <f>IF('Formato 4_Ppto'!AI188&lt;&gt;"",'Formato 4_Ppto'!AI188,"")</f>
        <v/>
      </c>
      <c r="DP178" s="163" t="str">
        <f>IF('Formato 4_Ppto'!AJ188&lt;&gt;"",'Formato 4_Ppto'!AJ188,"")</f>
        <v/>
      </c>
    </row>
    <row r="179" spans="2:120" x14ac:dyDescent="0.3">
      <c r="B179" s="13" t="str">
        <f>IF(OR(Tabla6[[#This Row],[IDA]]="",Tabla6[[#This Row],[IDT]]="",Tabla6[[#This Row],[IDI]]=""),"",Tabla6[[#This Row],[IDA]]&amp;"."&amp;Tabla6[[#This Row],[IDT]]&amp;"."&amp;Tabla6[[#This Row],[IDI]])</f>
        <v/>
      </c>
      <c r="C179" s="13" t="str">
        <f>IF(Formato_02!$B$14&lt;&gt;"",0,"")</f>
        <v/>
      </c>
      <c r="D179" s="13" t="str">
        <f>IF(Formato_02!$H$9&lt;&gt;"",Formato_02!$H$9,"")</f>
        <v/>
      </c>
      <c r="E179" s="24" t="str">
        <f t="shared" si="16"/>
        <v/>
      </c>
      <c r="F179" s="24" t="str">
        <f>IF(Formato_02!$B$14&lt;&gt;"",Formato_02!$B$14,"")</f>
        <v/>
      </c>
      <c r="G179" s="22" t="str">
        <f>IF('Formato 3_Gantt'!C184&lt;&gt;"",'Formato 3_Gantt'!C184,"")</f>
        <v/>
      </c>
      <c r="H179" s="13" t="str">
        <f>IF('Formato 3_Gantt'!D$8&lt;&gt;"",'Formato 3_Gantt'!D$8,"")</f>
        <v/>
      </c>
      <c r="I179" s="13" t="str">
        <f>IF('Formato 3_Gantt'!E$8&lt;&gt;"",'Formato 3_Gantt'!E$8,"")</f>
        <v/>
      </c>
      <c r="J179" s="13" t="str">
        <f>IF('Formato 3_Gantt'!F$8&lt;&gt;"",'Formato 3_Gantt'!F$8,"")</f>
        <v/>
      </c>
      <c r="K179" s="158" t="str">
        <f>IF('Formato 3_Gantt'!G$8&lt;&gt;"",'Formato 3_Gantt'!G$8,"")</f>
        <v/>
      </c>
      <c r="L179" s="158" t="str">
        <f>IF('Formato 3_Gantt'!H$8&lt;&gt;"",'Formato 3_Gantt'!H$8,"")</f>
        <v/>
      </c>
      <c r="M179" s="13" t="str">
        <f>IF('Formato 3_Gantt'!BL$8&lt;&gt;"",'Formato 3_Gantt'!BL$8,"")</f>
        <v/>
      </c>
      <c r="N179" s="13" t="str">
        <f>IF('Formato 3_Gantt'!BM$8&lt;&gt;"",'Formato 3_Gantt'!BM$8,"")</f>
        <v/>
      </c>
      <c r="O179" s="13" t="str">
        <f>IF('Formato 3_Gantt'!BN$8&lt;&gt;"",'Formato 3_Gantt'!BN$8,"")</f>
        <v/>
      </c>
      <c r="P179" s="13" t="str">
        <f>IF('Formato 3_Gantt'!BO$8&lt;&gt;"",'Formato 3_Gantt'!BO$8,"")</f>
        <v/>
      </c>
      <c r="Q179" s="13" t="str">
        <f>IF('Formato 3_Gantt'!BP$8&lt;&gt;"",'Formato 3_Gantt'!BP$8,"")</f>
        <v/>
      </c>
      <c r="R179" s="13" t="str">
        <f>IF('Formato 3_Gantt'!BQ$8&lt;&gt;"",'Formato 3_Gantt'!BQ$8,"")</f>
        <v/>
      </c>
      <c r="S179" s="13" t="str">
        <f>IF('Formato 3_Gantt'!BR$8&lt;&gt;"",'Formato 3_Gantt'!BR$8,"")</f>
        <v/>
      </c>
      <c r="T179" s="13" t="str">
        <f>IF('Formato 3_Gantt'!BS$8&lt;&gt;"",'Formato 3_Gantt'!BS$8,"")</f>
        <v/>
      </c>
      <c r="U179" s="13" t="str">
        <f>IF('Formato 3_Gantt'!BT$8&lt;&gt;"",'Formato 3_Gantt'!BT$8,"")</f>
        <v/>
      </c>
      <c r="V179" s="13" t="str">
        <f>IF('Formato 3_Gantt'!BU$8&lt;&gt;"",'Formato 3_Gantt'!BU$8,"")</f>
        <v/>
      </c>
      <c r="W179" s="13" t="str">
        <f>IF('Formato 3_Gantt'!BV$8&lt;&gt;"",'Formato 3_Gantt'!BV$8,"")</f>
        <v/>
      </c>
      <c r="X179" s="13" t="str">
        <f>IF('Formato 3_Gantt'!BW$8&lt;&gt;"",'Formato 3_Gantt'!BW$8,"")</f>
        <v/>
      </c>
      <c r="Y179" s="13" t="str">
        <f>IF('Formato 3_Gantt'!BX$8&lt;&gt;"",'Formato 3_Gantt'!BX$8,"")</f>
        <v/>
      </c>
      <c r="Z179" s="162" t="str">
        <f>IF(Formato_02!S$15&lt;&gt;"",Formato_02!S$15,"")</f>
        <v/>
      </c>
      <c r="AA179" s="162" t="str">
        <f>IF(Formato_02!T$15&lt;&gt;"",Formato_02!T$15,"")</f>
        <v/>
      </c>
      <c r="AB179" s="162" t="str">
        <f>IF(Formato_02!U$15&lt;&gt;"",Formato_02!U$15,"")</f>
        <v/>
      </c>
      <c r="AC179" s="162" t="str">
        <f>IF(Formato_02!V$15&lt;&gt;"",Formato_02!V$15,"")</f>
        <v/>
      </c>
      <c r="AD179" s="162" t="str">
        <f>IF(Formato_02!W$15&lt;&gt;"",Formato_02!W$15,"")</f>
        <v/>
      </c>
      <c r="AE179" s="162" t="str">
        <f>IF(Formato_02!X$15&lt;&gt;"",Formato_02!X$15,"")</f>
        <v/>
      </c>
      <c r="AF179" s="162" t="str">
        <f>IF(Formato_02!Y$15&lt;&gt;"",Formato_02!Y$15,"")</f>
        <v/>
      </c>
      <c r="AG179" s="162" t="str">
        <f>IF(Formato_02!Z$15&lt;&gt;"",Formato_02!Z$15,"")</f>
        <v/>
      </c>
      <c r="AH179" s="162" t="str">
        <f>IF(Formato_02!AA$15&lt;&gt;"",Formato_02!AA$15,"")</f>
        <v/>
      </c>
      <c r="AI179" s="162" t="str">
        <f>IF(Formato_02!AB$15&lt;&gt;"",Formato_02!AB$15,"")</f>
        <v/>
      </c>
      <c r="AJ179" s="162" t="str">
        <f>IF(Formato_02!AC$15&lt;&gt;"",Formato_02!AC$15,"")</f>
        <v/>
      </c>
      <c r="AK179" s="162" t="str">
        <f>IF(Formato_02!AD$15&lt;&gt;"",Formato_02!AD$15,"")</f>
        <v/>
      </c>
      <c r="AL179" s="162" t="str">
        <f>IF(Formato_02!$N$14&lt;&gt;"",Formato_02!$N$14,"")</f>
        <v/>
      </c>
      <c r="AM179" s="13" t="str">
        <f>IF(Formato_02!$X$4&lt;&gt;"","AN","")</f>
        <v/>
      </c>
      <c r="AN179" s="24" t="str">
        <f t="shared" si="17"/>
        <v/>
      </c>
      <c r="AO179" s="13" t="str">
        <f>IF(Formato_02!$Y$4&lt;&gt;"","P027","")</f>
        <v/>
      </c>
      <c r="AP179" s="24" t="str">
        <f t="shared" si="18"/>
        <v/>
      </c>
      <c r="AQ179" s="13" t="str">
        <f>IF(Formato_02!$Z$4&lt;&gt;"","PNCVG","")</f>
        <v/>
      </c>
      <c r="AR179" s="24" t="str">
        <f t="shared" si="19"/>
        <v/>
      </c>
      <c r="AS179" s="13" t="str">
        <f>IF(Formato_02!$AA$4&lt;&gt;"","PNFF","")</f>
        <v/>
      </c>
      <c r="AT179" s="24" t="str">
        <f t="shared" si="20"/>
        <v/>
      </c>
      <c r="AU179" s="13" t="str">
        <f>IF(Formato_02!$AB$4&lt;&gt;"","PNPAM","")</f>
        <v/>
      </c>
      <c r="AV179" s="24" t="str">
        <f t="shared" si="21"/>
        <v/>
      </c>
      <c r="AW179" s="13" t="str">
        <f>IF(Formato_02!$AC$4&lt;&gt;"","PNAIA","")</f>
        <v/>
      </c>
      <c r="AX179" s="24" t="str">
        <f t="shared" si="22"/>
        <v/>
      </c>
      <c r="AY179" s="13" t="str">
        <f>IF(Formato_02!$AD$4&lt;&gt;"","PIO","")</f>
        <v/>
      </c>
      <c r="AZ179" s="24" t="str">
        <f t="shared" si="23"/>
        <v/>
      </c>
      <c r="BA179" s="13" t="str">
        <f>IF('Formato 3_Gantt'!B$14&lt;&gt;"",'Formato 3_Gantt'!A$14,"")</f>
        <v/>
      </c>
      <c r="BB179" s="24" t="str">
        <f>IF('Formato 3_Gantt'!B$14&lt;&gt;"",'Formato 3_Gantt'!B$14,"")</f>
        <v/>
      </c>
      <c r="BC179" s="22" t="str">
        <f>IF('Formato 3_Gantt'!C$14&lt;&gt;"",'Formato 3_Gantt'!C$14,"")</f>
        <v/>
      </c>
      <c r="BD179" s="13" t="str">
        <f>IF('Formato 3_Gantt'!D$14&lt;&gt;"",'Formato 3_Gantt'!D$14,"")</f>
        <v/>
      </c>
      <c r="BE179" s="161" t="str">
        <f>IF('Formato 3_Gantt'!E$14&lt;&gt;"",'Formato 3_Gantt'!E$14,"")</f>
        <v/>
      </c>
      <c r="BF179" s="13" t="str">
        <f>IF('Formato 3_Gantt'!F$14&lt;&gt;"",'Formato 3_Gantt'!F$14,"")</f>
        <v/>
      </c>
      <c r="BG179" s="158" t="str">
        <f>IF('Formato 3_Gantt'!G$14&lt;&gt;"",'Formato 3_Gantt'!G$14,"")</f>
        <v/>
      </c>
      <c r="BH179" s="158" t="str">
        <f>IF('Formato 3_Gantt'!H$14&lt;&gt;"",'Formato 3_Gantt'!H$14,"")</f>
        <v/>
      </c>
      <c r="BI179" s="161" t="str">
        <f>IF('Formato 3_Gantt'!BL$14&lt;&gt;"",'Formato 3_Gantt'!BL$14,"")</f>
        <v/>
      </c>
      <c r="BJ179" s="161" t="str">
        <f>IF('Formato 3_Gantt'!BM$14&lt;&gt;"",'Formato 3_Gantt'!BM$14,"")</f>
        <v/>
      </c>
      <c r="BK179" s="161" t="str">
        <f>IF('Formato 3_Gantt'!BN$14&lt;&gt;"",'Formato 3_Gantt'!BN$14,"")</f>
        <v/>
      </c>
      <c r="BL179" s="161" t="str">
        <f>IF('Formato 3_Gantt'!BO$14&lt;&gt;"",'Formato 3_Gantt'!BO$14,"")</f>
        <v/>
      </c>
      <c r="BM179" s="161" t="str">
        <f>IF('Formato 3_Gantt'!BP$14&lt;&gt;"",'Formato 3_Gantt'!BP$14,"")</f>
        <v/>
      </c>
      <c r="BN179" s="161" t="str">
        <f>IF('Formato 3_Gantt'!BQ$14&lt;&gt;"",'Formato 3_Gantt'!BQ$14,"")</f>
        <v/>
      </c>
      <c r="BO179" s="161" t="str">
        <f>IF('Formato 3_Gantt'!BR$14&lt;&gt;"",'Formato 3_Gantt'!BR$14,"")</f>
        <v/>
      </c>
      <c r="BP179" s="161" t="str">
        <f>IF('Formato 3_Gantt'!BS$14&lt;&gt;"",'Formato 3_Gantt'!BS$14,"")</f>
        <v/>
      </c>
      <c r="BQ179" s="161" t="str">
        <f>IF('Formato 3_Gantt'!BT$14&lt;&gt;"",'Formato 3_Gantt'!BT$14,"")</f>
        <v/>
      </c>
      <c r="BR179" s="161" t="str">
        <f>IF('Formato 3_Gantt'!BU$14&lt;&gt;"",'Formato 3_Gantt'!BU$14,"")</f>
        <v/>
      </c>
      <c r="BS179" s="161" t="str">
        <f>IF('Formato 3_Gantt'!BV$14&lt;&gt;"",'Formato 3_Gantt'!BV$14,"")</f>
        <v/>
      </c>
      <c r="BT179" s="161" t="str">
        <f>IF('Formato 3_Gantt'!BW$14&lt;&gt;"",'Formato 3_Gantt'!BW$14,"")</f>
        <v/>
      </c>
      <c r="BU179" s="161" t="str">
        <f>IF('Formato 3_Gantt'!BX$14&lt;&gt;"",'Formato 3_Gantt'!BX$14,"")</f>
        <v/>
      </c>
      <c r="BV179" s="163" t="str">
        <f>IF('Formato 4_Ppto'!I$162&lt;&gt;"",'Formato 4_Ppto'!I$162,"")</f>
        <v/>
      </c>
      <c r="BW179" s="162" t="str">
        <f>IF('Formato 4_Ppto'!X$162&lt;&gt;"",'Formato 4_Ppto'!X$162,"")</f>
        <v/>
      </c>
      <c r="BX179" s="162" t="str">
        <f>IF('Formato 4_Ppto'!Y$162&lt;&gt;"",'Formato 4_Ppto'!Y$162,"")</f>
        <v/>
      </c>
      <c r="BY179" s="162" t="str">
        <f>IF('Formato 4_Ppto'!Z$162&lt;&gt;"",'Formato 4_Ppto'!Z$162,"")</f>
        <v/>
      </c>
      <c r="BZ179" s="162" t="str">
        <f>IF('Formato 4_Ppto'!AA$162&lt;&gt;"",'Formato 4_Ppto'!AA$162,"")</f>
        <v/>
      </c>
      <c r="CA179" s="162" t="str">
        <f>IF('Formato 4_Ppto'!AB$162&lt;&gt;"",'Formato 4_Ppto'!AB$162,"")</f>
        <v/>
      </c>
      <c r="CB179" s="162" t="str">
        <f>IF('Formato 4_Ppto'!AC$162&lt;&gt;"",'Formato 4_Ppto'!AC$162,"")</f>
        <v/>
      </c>
      <c r="CC179" s="162" t="str">
        <f>IF('Formato 4_Ppto'!AD$162&lt;&gt;"",'Formato 4_Ppto'!AD$162,"")</f>
        <v/>
      </c>
      <c r="CD179" s="162" t="str">
        <f>IF('Formato 4_Ppto'!AE$162&lt;&gt;"",'Formato 4_Ppto'!AE$162,"")</f>
        <v/>
      </c>
      <c r="CE179" s="162" t="str">
        <f>IF('Formato 4_Ppto'!AF$162&lt;&gt;"",'Formato 4_Ppto'!AF$162,"")</f>
        <v/>
      </c>
      <c r="CF179" s="162" t="str">
        <f>IF('Formato 4_Ppto'!AG$162&lt;&gt;"",'Formato 4_Ppto'!AG$162,"")</f>
        <v/>
      </c>
      <c r="CG179" s="162" t="str">
        <f>IF('Formato 4_Ppto'!AH$162&lt;&gt;"",'Formato 4_Ppto'!AH$162,"")</f>
        <v/>
      </c>
      <c r="CH179" s="162" t="str">
        <f>IF('Formato 4_Ppto'!AI$162&lt;&gt;"",'Formato 4_Ppto'!AI$162,"")</f>
        <v/>
      </c>
      <c r="CI179" s="163" t="str">
        <f>IF('Formato 4_Ppto'!AJ$162&lt;&gt;"",'Formato 4_Ppto'!AJ$162,"")</f>
        <v/>
      </c>
      <c r="CJ179" s="13" t="str">
        <f>IF('Formato 4_Ppto'!B189&lt;&gt;"",'Formato 4_Ppto'!A189,"")</f>
        <v/>
      </c>
      <c r="CK179" s="24" t="str">
        <f>IF('Formato 4_Ppto'!B189&lt;&gt;"",'Formato 4_Ppto'!B189,"")</f>
        <v/>
      </c>
      <c r="CL179" s="22" t="str">
        <f>IF('Formato 4_Ppto'!C189&lt;&gt;"",'Formato 4_Ppto'!C189,"")</f>
        <v/>
      </c>
      <c r="CM179" s="24" t="str">
        <f>IF('Formato 4_Ppto'!D189&lt;&gt;"",'Formato 4_Ppto'!D189,"")</f>
        <v/>
      </c>
      <c r="CN179" s="161" t="str">
        <f>IF('Formato 4_Ppto'!E189&lt;&gt;"",'Formato 4_Ppto'!E189,"")</f>
        <v/>
      </c>
      <c r="CO179" s="161" t="str">
        <f>IF('Formato 4_Ppto'!G189&lt;&gt;"",'Formato 4_Ppto'!G189,"")</f>
        <v/>
      </c>
      <c r="CP179" s="163" t="str">
        <f>IF('Formato 4_Ppto'!I189&lt;&gt;"",'Formato 4_Ppto'!I189,"")</f>
        <v/>
      </c>
      <c r="CQ179" s="161" t="str">
        <f>IF('Formato 4_Ppto'!K189&lt;&gt;"",'Formato 4_Ppto'!K189,"")</f>
        <v/>
      </c>
      <c r="CR179" s="161" t="str">
        <f>IF('Formato 4_Ppto'!L189&lt;&gt;"",'Formato 4_Ppto'!L189,"")</f>
        <v/>
      </c>
      <c r="CS179" s="161" t="str">
        <f>IF('Formato 4_Ppto'!M189&lt;&gt;"",'Formato 4_Ppto'!M189,"")</f>
        <v/>
      </c>
      <c r="CT179" s="161" t="str">
        <f>IF('Formato 4_Ppto'!N189&lt;&gt;"",'Formato 4_Ppto'!N189,"")</f>
        <v/>
      </c>
      <c r="CU179" s="161" t="str">
        <f>IF('Formato 4_Ppto'!O189&lt;&gt;"",'Formato 4_Ppto'!O189,"")</f>
        <v/>
      </c>
      <c r="CV179" s="161" t="str">
        <f>IF('Formato 4_Ppto'!P189&lt;&gt;"",'Formato 4_Ppto'!P189,"")</f>
        <v/>
      </c>
      <c r="CW179" s="161" t="str">
        <f>IF('Formato 4_Ppto'!Q189&lt;&gt;"",'Formato 4_Ppto'!Q189,"")</f>
        <v/>
      </c>
      <c r="CX179" s="161" t="str">
        <f>IF('Formato 4_Ppto'!R189&lt;&gt;"",'Formato 4_Ppto'!R189,"")</f>
        <v/>
      </c>
      <c r="CY179" s="161" t="str">
        <f>IF('Formato 4_Ppto'!S189&lt;&gt;"",'Formato 4_Ppto'!S189,"")</f>
        <v/>
      </c>
      <c r="CZ179" s="161" t="str">
        <f>IF('Formato 4_Ppto'!T189&lt;&gt;"",'Formato 4_Ppto'!T189,"")</f>
        <v/>
      </c>
      <c r="DA179" s="161" t="str">
        <f>IF('Formato 4_Ppto'!U189&lt;&gt;"",'Formato 4_Ppto'!U189,"")</f>
        <v/>
      </c>
      <c r="DB179" s="161" t="str">
        <f>IF('Formato 4_Ppto'!V189&lt;&gt;"",'Formato 4_Ppto'!V189,"")</f>
        <v/>
      </c>
      <c r="DC179" s="161" t="str">
        <f>IF('Formato 4_Ppto'!W189&lt;&gt;"",'Formato 4_Ppto'!W189,"")</f>
        <v/>
      </c>
      <c r="DD179" s="162" t="str">
        <f>IF('Formato 4_Ppto'!X189&lt;&gt;"",'Formato 4_Ppto'!X189,"")</f>
        <v/>
      </c>
      <c r="DE179" s="162" t="str">
        <f>IF('Formato 4_Ppto'!Y189&lt;&gt;"",'Formato 4_Ppto'!Y189,"")</f>
        <v/>
      </c>
      <c r="DF179" s="162" t="str">
        <f>IF('Formato 4_Ppto'!Z189&lt;&gt;"",'Formato 4_Ppto'!Z189,"")</f>
        <v/>
      </c>
      <c r="DG179" s="162" t="str">
        <f>IF('Formato 4_Ppto'!AA189&lt;&gt;"",'Formato 4_Ppto'!AA189,"")</f>
        <v/>
      </c>
      <c r="DH179" s="162" t="str">
        <f>IF('Formato 4_Ppto'!AB189&lt;&gt;"",'Formato 4_Ppto'!AB189,"")</f>
        <v/>
      </c>
      <c r="DI179" s="162" t="str">
        <f>IF('Formato 4_Ppto'!AC189&lt;&gt;"",'Formato 4_Ppto'!AC189,"")</f>
        <v/>
      </c>
      <c r="DJ179" s="162" t="str">
        <f>IF('Formato 4_Ppto'!AD189&lt;&gt;"",'Formato 4_Ppto'!AD189,"")</f>
        <v/>
      </c>
      <c r="DK179" s="162" t="str">
        <f>IF('Formato 4_Ppto'!AE189&lt;&gt;"",'Formato 4_Ppto'!AE189,"")</f>
        <v/>
      </c>
      <c r="DL179" s="162" t="str">
        <f>IF('Formato 4_Ppto'!AF189&lt;&gt;"",'Formato 4_Ppto'!AF189,"")</f>
        <v/>
      </c>
      <c r="DM179" s="162" t="str">
        <f>IF('Formato 4_Ppto'!AG189&lt;&gt;"",'Formato 4_Ppto'!AG189,"")</f>
        <v/>
      </c>
      <c r="DN179" s="162" t="str">
        <f>IF('Formato 4_Ppto'!AH189&lt;&gt;"",'Formato 4_Ppto'!AH189,"")</f>
        <v/>
      </c>
      <c r="DO179" s="162" t="str">
        <f>IF('Formato 4_Ppto'!AI189&lt;&gt;"",'Formato 4_Ppto'!AI189,"")</f>
        <v/>
      </c>
      <c r="DP179" s="163" t="str">
        <f>IF('Formato 4_Ppto'!AJ189&lt;&gt;"",'Formato 4_Ppto'!AJ189,"")</f>
        <v/>
      </c>
    </row>
    <row r="180" spans="2:120" x14ac:dyDescent="0.3">
      <c r="B180" s="13" t="str">
        <f>IF(OR(Tabla6[[#This Row],[IDA]]="",Tabla6[[#This Row],[IDT]]="",Tabla6[[#This Row],[IDI]]=""),"",Tabla6[[#This Row],[IDA]]&amp;"."&amp;Tabla6[[#This Row],[IDT]]&amp;"."&amp;Tabla6[[#This Row],[IDI]])</f>
        <v/>
      </c>
      <c r="C180" s="13" t="str">
        <f>IF(Formato_02!$B$14&lt;&gt;"",0,"")</f>
        <v/>
      </c>
      <c r="D180" s="13" t="str">
        <f>IF(Formato_02!$H$9&lt;&gt;"",Formato_02!$H$9,"")</f>
        <v/>
      </c>
      <c r="E180" s="24" t="str">
        <f t="shared" si="16"/>
        <v/>
      </c>
      <c r="F180" s="24" t="str">
        <f>IF(Formato_02!$B$14&lt;&gt;"",Formato_02!$B$14,"")</f>
        <v/>
      </c>
      <c r="G180" s="22" t="str">
        <f>IF('Formato 3_Gantt'!C185&lt;&gt;"",'Formato 3_Gantt'!C185,"")</f>
        <v/>
      </c>
      <c r="H180" s="13" t="str">
        <f>IF('Formato 3_Gantt'!D$8&lt;&gt;"",'Formato 3_Gantt'!D$8,"")</f>
        <v/>
      </c>
      <c r="I180" s="13" t="str">
        <f>IF('Formato 3_Gantt'!E$8&lt;&gt;"",'Formato 3_Gantt'!E$8,"")</f>
        <v/>
      </c>
      <c r="J180" s="13" t="str">
        <f>IF('Formato 3_Gantt'!F$8&lt;&gt;"",'Formato 3_Gantt'!F$8,"")</f>
        <v/>
      </c>
      <c r="K180" s="158" t="str">
        <f>IF('Formato 3_Gantt'!G$8&lt;&gt;"",'Formato 3_Gantt'!G$8,"")</f>
        <v/>
      </c>
      <c r="L180" s="158" t="str">
        <f>IF('Formato 3_Gantt'!H$8&lt;&gt;"",'Formato 3_Gantt'!H$8,"")</f>
        <v/>
      </c>
      <c r="M180" s="13" t="str">
        <f>IF('Formato 3_Gantt'!BL$8&lt;&gt;"",'Formato 3_Gantt'!BL$8,"")</f>
        <v/>
      </c>
      <c r="N180" s="13" t="str">
        <f>IF('Formato 3_Gantt'!BM$8&lt;&gt;"",'Formato 3_Gantt'!BM$8,"")</f>
        <v/>
      </c>
      <c r="O180" s="13" t="str">
        <f>IF('Formato 3_Gantt'!BN$8&lt;&gt;"",'Formato 3_Gantt'!BN$8,"")</f>
        <v/>
      </c>
      <c r="P180" s="13" t="str">
        <f>IF('Formato 3_Gantt'!BO$8&lt;&gt;"",'Formato 3_Gantt'!BO$8,"")</f>
        <v/>
      </c>
      <c r="Q180" s="13" t="str">
        <f>IF('Formato 3_Gantt'!BP$8&lt;&gt;"",'Formato 3_Gantt'!BP$8,"")</f>
        <v/>
      </c>
      <c r="R180" s="13" t="str">
        <f>IF('Formato 3_Gantt'!BQ$8&lt;&gt;"",'Formato 3_Gantt'!BQ$8,"")</f>
        <v/>
      </c>
      <c r="S180" s="13" t="str">
        <f>IF('Formato 3_Gantt'!BR$8&lt;&gt;"",'Formato 3_Gantt'!BR$8,"")</f>
        <v/>
      </c>
      <c r="T180" s="13" t="str">
        <f>IF('Formato 3_Gantt'!BS$8&lt;&gt;"",'Formato 3_Gantt'!BS$8,"")</f>
        <v/>
      </c>
      <c r="U180" s="13" t="str">
        <f>IF('Formato 3_Gantt'!BT$8&lt;&gt;"",'Formato 3_Gantt'!BT$8,"")</f>
        <v/>
      </c>
      <c r="V180" s="13" t="str">
        <f>IF('Formato 3_Gantt'!BU$8&lt;&gt;"",'Formato 3_Gantt'!BU$8,"")</f>
        <v/>
      </c>
      <c r="W180" s="13" t="str">
        <f>IF('Formato 3_Gantt'!BV$8&lt;&gt;"",'Formato 3_Gantt'!BV$8,"")</f>
        <v/>
      </c>
      <c r="X180" s="13" t="str">
        <f>IF('Formato 3_Gantt'!BW$8&lt;&gt;"",'Formato 3_Gantt'!BW$8,"")</f>
        <v/>
      </c>
      <c r="Y180" s="13" t="str">
        <f>IF('Formato 3_Gantt'!BX$8&lt;&gt;"",'Formato 3_Gantt'!BX$8,"")</f>
        <v/>
      </c>
      <c r="Z180" s="162" t="str">
        <f>IF(Formato_02!S$15&lt;&gt;"",Formato_02!S$15,"")</f>
        <v/>
      </c>
      <c r="AA180" s="162" t="str">
        <f>IF(Formato_02!T$15&lt;&gt;"",Formato_02!T$15,"")</f>
        <v/>
      </c>
      <c r="AB180" s="162" t="str">
        <f>IF(Formato_02!U$15&lt;&gt;"",Formato_02!U$15,"")</f>
        <v/>
      </c>
      <c r="AC180" s="162" t="str">
        <f>IF(Formato_02!V$15&lt;&gt;"",Formato_02!V$15,"")</f>
        <v/>
      </c>
      <c r="AD180" s="162" t="str">
        <f>IF(Formato_02!W$15&lt;&gt;"",Formato_02!W$15,"")</f>
        <v/>
      </c>
      <c r="AE180" s="162" t="str">
        <f>IF(Formato_02!X$15&lt;&gt;"",Formato_02!X$15,"")</f>
        <v/>
      </c>
      <c r="AF180" s="162" t="str">
        <f>IF(Formato_02!Y$15&lt;&gt;"",Formato_02!Y$15,"")</f>
        <v/>
      </c>
      <c r="AG180" s="162" t="str">
        <f>IF(Formato_02!Z$15&lt;&gt;"",Formato_02!Z$15,"")</f>
        <v/>
      </c>
      <c r="AH180" s="162" t="str">
        <f>IF(Formato_02!AA$15&lt;&gt;"",Formato_02!AA$15,"")</f>
        <v/>
      </c>
      <c r="AI180" s="162" t="str">
        <f>IF(Formato_02!AB$15&lt;&gt;"",Formato_02!AB$15,"")</f>
        <v/>
      </c>
      <c r="AJ180" s="162" t="str">
        <f>IF(Formato_02!AC$15&lt;&gt;"",Formato_02!AC$15,"")</f>
        <v/>
      </c>
      <c r="AK180" s="162" t="str">
        <f>IF(Formato_02!AD$15&lt;&gt;"",Formato_02!AD$15,"")</f>
        <v/>
      </c>
      <c r="AL180" s="162" t="str">
        <f>IF(Formato_02!$N$14&lt;&gt;"",Formato_02!$N$14,"")</f>
        <v/>
      </c>
      <c r="AM180" s="13" t="str">
        <f>IF(Formato_02!$X$4&lt;&gt;"","AN","")</f>
        <v/>
      </c>
      <c r="AN180" s="24" t="str">
        <f t="shared" si="17"/>
        <v/>
      </c>
      <c r="AO180" s="13" t="str">
        <f>IF(Formato_02!$Y$4&lt;&gt;"","P027","")</f>
        <v/>
      </c>
      <c r="AP180" s="24" t="str">
        <f t="shared" si="18"/>
        <v/>
      </c>
      <c r="AQ180" s="13" t="str">
        <f>IF(Formato_02!$Z$4&lt;&gt;"","PNCVG","")</f>
        <v/>
      </c>
      <c r="AR180" s="24" t="str">
        <f t="shared" si="19"/>
        <v/>
      </c>
      <c r="AS180" s="13" t="str">
        <f>IF(Formato_02!$AA$4&lt;&gt;"","PNFF","")</f>
        <v/>
      </c>
      <c r="AT180" s="24" t="str">
        <f t="shared" si="20"/>
        <v/>
      </c>
      <c r="AU180" s="13" t="str">
        <f>IF(Formato_02!$AB$4&lt;&gt;"","PNPAM","")</f>
        <v/>
      </c>
      <c r="AV180" s="24" t="str">
        <f t="shared" si="21"/>
        <v/>
      </c>
      <c r="AW180" s="13" t="str">
        <f>IF(Formato_02!$AC$4&lt;&gt;"","PNAIA","")</f>
        <v/>
      </c>
      <c r="AX180" s="24" t="str">
        <f t="shared" si="22"/>
        <v/>
      </c>
      <c r="AY180" s="13" t="str">
        <f>IF(Formato_02!$AD$4&lt;&gt;"","PIO","")</f>
        <v/>
      </c>
      <c r="AZ180" s="24" t="str">
        <f t="shared" si="23"/>
        <v/>
      </c>
      <c r="BA180" s="13" t="str">
        <f>IF('Formato 3_Gantt'!B$14&lt;&gt;"",'Formato 3_Gantt'!A$14,"")</f>
        <v/>
      </c>
      <c r="BB180" s="24" t="str">
        <f>IF('Formato 3_Gantt'!B$14&lt;&gt;"",'Formato 3_Gantt'!B$14,"")</f>
        <v/>
      </c>
      <c r="BC180" s="22" t="str">
        <f>IF('Formato 3_Gantt'!C$14&lt;&gt;"",'Formato 3_Gantt'!C$14,"")</f>
        <v/>
      </c>
      <c r="BD180" s="13" t="str">
        <f>IF('Formato 3_Gantt'!D$14&lt;&gt;"",'Formato 3_Gantt'!D$14,"")</f>
        <v/>
      </c>
      <c r="BE180" s="161" t="str">
        <f>IF('Formato 3_Gantt'!E$14&lt;&gt;"",'Formato 3_Gantt'!E$14,"")</f>
        <v/>
      </c>
      <c r="BF180" s="13" t="str">
        <f>IF('Formato 3_Gantt'!F$14&lt;&gt;"",'Formato 3_Gantt'!F$14,"")</f>
        <v/>
      </c>
      <c r="BG180" s="158" t="str">
        <f>IF('Formato 3_Gantt'!G$14&lt;&gt;"",'Formato 3_Gantt'!G$14,"")</f>
        <v/>
      </c>
      <c r="BH180" s="158" t="str">
        <f>IF('Formato 3_Gantt'!H$14&lt;&gt;"",'Formato 3_Gantt'!H$14,"")</f>
        <v/>
      </c>
      <c r="BI180" s="161" t="str">
        <f>IF('Formato 3_Gantt'!BL$14&lt;&gt;"",'Formato 3_Gantt'!BL$14,"")</f>
        <v/>
      </c>
      <c r="BJ180" s="161" t="str">
        <f>IF('Formato 3_Gantt'!BM$14&lt;&gt;"",'Formato 3_Gantt'!BM$14,"")</f>
        <v/>
      </c>
      <c r="BK180" s="161" t="str">
        <f>IF('Formato 3_Gantt'!BN$14&lt;&gt;"",'Formato 3_Gantt'!BN$14,"")</f>
        <v/>
      </c>
      <c r="BL180" s="161" t="str">
        <f>IF('Formato 3_Gantt'!BO$14&lt;&gt;"",'Formato 3_Gantt'!BO$14,"")</f>
        <v/>
      </c>
      <c r="BM180" s="161" t="str">
        <f>IF('Formato 3_Gantt'!BP$14&lt;&gt;"",'Formato 3_Gantt'!BP$14,"")</f>
        <v/>
      </c>
      <c r="BN180" s="161" t="str">
        <f>IF('Formato 3_Gantt'!BQ$14&lt;&gt;"",'Formato 3_Gantt'!BQ$14,"")</f>
        <v/>
      </c>
      <c r="BO180" s="161" t="str">
        <f>IF('Formato 3_Gantt'!BR$14&lt;&gt;"",'Formato 3_Gantt'!BR$14,"")</f>
        <v/>
      </c>
      <c r="BP180" s="161" t="str">
        <f>IF('Formato 3_Gantt'!BS$14&lt;&gt;"",'Formato 3_Gantt'!BS$14,"")</f>
        <v/>
      </c>
      <c r="BQ180" s="161" t="str">
        <f>IF('Formato 3_Gantt'!BT$14&lt;&gt;"",'Formato 3_Gantt'!BT$14,"")</f>
        <v/>
      </c>
      <c r="BR180" s="161" t="str">
        <f>IF('Formato 3_Gantt'!BU$14&lt;&gt;"",'Formato 3_Gantt'!BU$14,"")</f>
        <v/>
      </c>
      <c r="BS180" s="161" t="str">
        <f>IF('Formato 3_Gantt'!BV$14&lt;&gt;"",'Formato 3_Gantt'!BV$14,"")</f>
        <v/>
      </c>
      <c r="BT180" s="161" t="str">
        <f>IF('Formato 3_Gantt'!BW$14&lt;&gt;"",'Formato 3_Gantt'!BW$14,"")</f>
        <v/>
      </c>
      <c r="BU180" s="161" t="str">
        <f>IF('Formato 3_Gantt'!BX$14&lt;&gt;"",'Formato 3_Gantt'!BX$14,"")</f>
        <v/>
      </c>
      <c r="BV180" s="163" t="str">
        <f>IF('Formato 4_Ppto'!I$162&lt;&gt;"",'Formato 4_Ppto'!I$162,"")</f>
        <v/>
      </c>
      <c r="BW180" s="162" t="str">
        <f>IF('Formato 4_Ppto'!X$162&lt;&gt;"",'Formato 4_Ppto'!X$162,"")</f>
        <v/>
      </c>
      <c r="BX180" s="162" t="str">
        <f>IF('Formato 4_Ppto'!Y$162&lt;&gt;"",'Formato 4_Ppto'!Y$162,"")</f>
        <v/>
      </c>
      <c r="BY180" s="162" t="str">
        <f>IF('Formato 4_Ppto'!Z$162&lt;&gt;"",'Formato 4_Ppto'!Z$162,"")</f>
        <v/>
      </c>
      <c r="BZ180" s="162" t="str">
        <f>IF('Formato 4_Ppto'!AA$162&lt;&gt;"",'Formato 4_Ppto'!AA$162,"")</f>
        <v/>
      </c>
      <c r="CA180" s="162" t="str">
        <f>IF('Formato 4_Ppto'!AB$162&lt;&gt;"",'Formato 4_Ppto'!AB$162,"")</f>
        <v/>
      </c>
      <c r="CB180" s="162" t="str">
        <f>IF('Formato 4_Ppto'!AC$162&lt;&gt;"",'Formato 4_Ppto'!AC$162,"")</f>
        <v/>
      </c>
      <c r="CC180" s="162" t="str">
        <f>IF('Formato 4_Ppto'!AD$162&lt;&gt;"",'Formato 4_Ppto'!AD$162,"")</f>
        <v/>
      </c>
      <c r="CD180" s="162" t="str">
        <f>IF('Formato 4_Ppto'!AE$162&lt;&gt;"",'Formato 4_Ppto'!AE$162,"")</f>
        <v/>
      </c>
      <c r="CE180" s="162" t="str">
        <f>IF('Formato 4_Ppto'!AF$162&lt;&gt;"",'Formato 4_Ppto'!AF$162,"")</f>
        <v/>
      </c>
      <c r="CF180" s="162" t="str">
        <f>IF('Formato 4_Ppto'!AG$162&lt;&gt;"",'Formato 4_Ppto'!AG$162,"")</f>
        <v/>
      </c>
      <c r="CG180" s="162" t="str">
        <f>IF('Formato 4_Ppto'!AH$162&lt;&gt;"",'Formato 4_Ppto'!AH$162,"")</f>
        <v/>
      </c>
      <c r="CH180" s="162" t="str">
        <f>IF('Formato 4_Ppto'!AI$162&lt;&gt;"",'Formato 4_Ppto'!AI$162,"")</f>
        <v/>
      </c>
      <c r="CI180" s="163" t="str">
        <f>IF('Formato 4_Ppto'!AJ$162&lt;&gt;"",'Formato 4_Ppto'!AJ$162,"")</f>
        <v/>
      </c>
      <c r="CJ180" s="13" t="str">
        <f>IF('Formato 4_Ppto'!B190&lt;&gt;"",'Formato 4_Ppto'!A190,"")</f>
        <v/>
      </c>
      <c r="CK180" s="24" t="str">
        <f>IF('Formato 4_Ppto'!B190&lt;&gt;"",'Formato 4_Ppto'!B190,"")</f>
        <v/>
      </c>
      <c r="CL180" s="22" t="str">
        <f>IF('Formato 4_Ppto'!C190&lt;&gt;"",'Formato 4_Ppto'!C190,"")</f>
        <v/>
      </c>
      <c r="CM180" s="24" t="str">
        <f>IF('Formato 4_Ppto'!D190&lt;&gt;"",'Formato 4_Ppto'!D190,"")</f>
        <v/>
      </c>
      <c r="CN180" s="161" t="str">
        <f>IF('Formato 4_Ppto'!E190&lt;&gt;"",'Formato 4_Ppto'!E190,"")</f>
        <v/>
      </c>
      <c r="CO180" s="161" t="str">
        <f>IF('Formato 4_Ppto'!G190&lt;&gt;"",'Formato 4_Ppto'!G190,"")</f>
        <v/>
      </c>
      <c r="CP180" s="163" t="str">
        <f>IF('Formato 4_Ppto'!I190&lt;&gt;"",'Formato 4_Ppto'!I190,"")</f>
        <v/>
      </c>
      <c r="CQ180" s="161" t="str">
        <f>IF('Formato 4_Ppto'!K190&lt;&gt;"",'Formato 4_Ppto'!K190,"")</f>
        <v/>
      </c>
      <c r="CR180" s="161" t="str">
        <f>IF('Formato 4_Ppto'!L190&lt;&gt;"",'Formato 4_Ppto'!L190,"")</f>
        <v/>
      </c>
      <c r="CS180" s="161" t="str">
        <f>IF('Formato 4_Ppto'!M190&lt;&gt;"",'Formato 4_Ppto'!M190,"")</f>
        <v/>
      </c>
      <c r="CT180" s="161" t="str">
        <f>IF('Formato 4_Ppto'!N190&lt;&gt;"",'Formato 4_Ppto'!N190,"")</f>
        <v/>
      </c>
      <c r="CU180" s="161" t="str">
        <f>IF('Formato 4_Ppto'!O190&lt;&gt;"",'Formato 4_Ppto'!O190,"")</f>
        <v/>
      </c>
      <c r="CV180" s="161" t="str">
        <f>IF('Formato 4_Ppto'!P190&lt;&gt;"",'Formato 4_Ppto'!P190,"")</f>
        <v/>
      </c>
      <c r="CW180" s="161" t="str">
        <f>IF('Formato 4_Ppto'!Q190&lt;&gt;"",'Formato 4_Ppto'!Q190,"")</f>
        <v/>
      </c>
      <c r="CX180" s="161" t="str">
        <f>IF('Formato 4_Ppto'!R190&lt;&gt;"",'Formato 4_Ppto'!R190,"")</f>
        <v/>
      </c>
      <c r="CY180" s="161" t="str">
        <f>IF('Formato 4_Ppto'!S190&lt;&gt;"",'Formato 4_Ppto'!S190,"")</f>
        <v/>
      </c>
      <c r="CZ180" s="161" t="str">
        <f>IF('Formato 4_Ppto'!T190&lt;&gt;"",'Formato 4_Ppto'!T190,"")</f>
        <v/>
      </c>
      <c r="DA180" s="161" t="str">
        <f>IF('Formato 4_Ppto'!U190&lt;&gt;"",'Formato 4_Ppto'!U190,"")</f>
        <v/>
      </c>
      <c r="DB180" s="161" t="str">
        <f>IF('Formato 4_Ppto'!V190&lt;&gt;"",'Formato 4_Ppto'!V190,"")</f>
        <v/>
      </c>
      <c r="DC180" s="161" t="str">
        <f>IF('Formato 4_Ppto'!W190&lt;&gt;"",'Formato 4_Ppto'!W190,"")</f>
        <v/>
      </c>
      <c r="DD180" s="162" t="str">
        <f>IF('Formato 4_Ppto'!X190&lt;&gt;"",'Formato 4_Ppto'!X190,"")</f>
        <v/>
      </c>
      <c r="DE180" s="162" t="str">
        <f>IF('Formato 4_Ppto'!Y190&lt;&gt;"",'Formato 4_Ppto'!Y190,"")</f>
        <v/>
      </c>
      <c r="DF180" s="162" t="str">
        <f>IF('Formato 4_Ppto'!Z190&lt;&gt;"",'Formato 4_Ppto'!Z190,"")</f>
        <v/>
      </c>
      <c r="DG180" s="162" t="str">
        <f>IF('Formato 4_Ppto'!AA190&lt;&gt;"",'Formato 4_Ppto'!AA190,"")</f>
        <v/>
      </c>
      <c r="DH180" s="162" t="str">
        <f>IF('Formato 4_Ppto'!AB190&lt;&gt;"",'Formato 4_Ppto'!AB190,"")</f>
        <v/>
      </c>
      <c r="DI180" s="162" t="str">
        <f>IF('Formato 4_Ppto'!AC190&lt;&gt;"",'Formato 4_Ppto'!AC190,"")</f>
        <v/>
      </c>
      <c r="DJ180" s="162" t="str">
        <f>IF('Formato 4_Ppto'!AD190&lt;&gt;"",'Formato 4_Ppto'!AD190,"")</f>
        <v/>
      </c>
      <c r="DK180" s="162" t="str">
        <f>IF('Formato 4_Ppto'!AE190&lt;&gt;"",'Formato 4_Ppto'!AE190,"")</f>
        <v/>
      </c>
      <c r="DL180" s="162" t="str">
        <f>IF('Formato 4_Ppto'!AF190&lt;&gt;"",'Formato 4_Ppto'!AF190,"")</f>
        <v/>
      </c>
      <c r="DM180" s="162" t="str">
        <f>IF('Formato 4_Ppto'!AG190&lt;&gt;"",'Formato 4_Ppto'!AG190,"")</f>
        <v/>
      </c>
      <c r="DN180" s="162" t="str">
        <f>IF('Formato 4_Ppto'!AH190&lt;&gt;"",'Formato 4_Ppto'!AH190,"")</f>
        <v/>
      </c>
      <c r="DO180" s="162" t="str">
        <f>IF('Formato 4_Ppto'!AI190&lt;&gt;"",'Formato 4_Ppto'!AI190,"")</f>
        <v/>
      </c>
      <c r="DP180" s="163" t="str">
        <f>IF('Formato 4_Ppto'!AJ190&lt;&gt;"",'Formato 4_Ppto'!AJ190,"")</f>
        <v/>
      </c>
    </row>
    <row r="181" spans="2:120" x14ac:dyDescent="0.3">
      <c r="B181" s="13" t="str">
        <f>IF(OR(Tabla6[[#This Row],[IDA]]="",Tabla6[[#This Row],[IDT]]="",Tabla6[[#This Row],[IDI]]=""),"",Tabla6[[#This Row],[IDA]]&amp;"."&amp;Tabla6[[#This Row],[IDT]]&amp;"."&amp;Tabla6[[#This Row],[IDI]])</f>
        <v/>
      </c>
      <c r="C181" s="13" t="str">
        <f>IF(Formato_02!$B$14&lt;&gt;"",0,"")</f>
        <v/>
      </c>
      <c r="D181" s="13" t="str">
        <f>IF(Formato_02!$H$9&lt;&gt;"",Formato_02!$H$9,"")</f>
        <v/>
      </c>
      <c r="E181" s="24" t="str">
        <f t="shared" si="16"/>
        <v/>
      </c>
      <c r="F181" s="24" t="str">
        <f>IF(Formato_02!$B$14&lt;&gt;"",Formato_02!$B$14,"")</f>
        <v/>
      </c>
      <c r="G181" s="22" t="str">
        <f>IF('Formato 3_Gantt'!C186&lt;&gt;"",'Formato 3_Gantt'!C186,"")</f>
        <v/>
      </c>
      <c r="H181" s="13" t="str">
        <f>IF('Formato 3_Gantt'!D$8&lt;&gt;"",'Formato 3_Gantt'!D$8,"")</f>
        <v/>
      </c>
      <c r="I181" s="13" t="str">
        <f>IF('Formato 3_Gantt'!E$8&lt;&gt;"",'Formato 3_Gantt'!E$8,"")</f>
        <v/>
      </c>
      <c r="J181" s="13" t="str">
        <f>IF('Formato 3_Gantt'!F$8&lt;&gt;"",'Formato 3_Gantt'!F$8,"")</f>
        <v/>
      </c>
      <c r="K181" s="158" t="str">
        <f>IF('Formato 3_Gantt'!G$8&lt;&gt;"",'Formato 3_Gantt'!G$8,"")</f>
        <v/>
      </c>
      <c r="L181" s="158" t="str">
        <f>IF('Formato 3_Gantt'!H$8&lt;&gt;"",'Formato 3_Gantt'!H$8,"")</f>
        <v/>
      </c>
      <c r="M181" s="13" t="str">
        <f>IF('Formato 3_Gantt'!BL$8&lt;&gt;"",'Formato 3_Gantt'!BL$8,"")</f>
        <v/>
      </c>
      <c r="N181" s="13" t="str">
        <f>IF('Formato 3_Gantt'!BM$8&lt;&gt;"",'Formato 3_Gantt'!BM$8,"")</f>
        <v/>
      </c>
      <c r="O181" s="13" t="str">
        <f>IF('Formato 3_Gantt'!BN$8&lt;&gt;"",'Formato 3_Gantt'!BN$8,"")</f>
        <v/>
      </c>
      <c r="P181" s="13" t="str">
        <f>IF('Formato 3_Gantt'!BO$8&lt;&gt;"",'Formato 3_Gantt'!BO$8,"")</f>
        <v/>
      </c>
      <c r="Q181" s="13" t="str">
        <f>IF('Formato 3_Gantt'!BP$8&lt;&gt;"",'Formato 3_Gantt'!BP$8,"")</f>
        <v/>
      </c>
      <c r="R181" s="13" t="str">
        <f>IF('Formato 3_Gantt'!BQ$8&lt;&gt;"",'Formato 3_Gantt'!BQ$8,"")</f>
        <v/>
      </c>
      <c r="S181" s="13" t="str">
        <f>IF('Formato 3_Gantt'!BR$8&lt;&gt;"",'Formato 3_Gantt'!BR$8,"")</f>
        <v/>
      </c>
      <c r="T181" s="13" t="str">
        <f>IF('Formato 3_Gantt'!BS$8&lt;&gt;"",'Formato 3_Gantt'!BS$8,"")</f>
        <v/>
      </c>
      <c r="U181" s="13" t="str">
        <f>IF('Formato 3_Gantt'!BT$8&lt;&gt;"",'Formato 3_Gantt'!BT$8,"")</f>
        <v/>
      </c>
      <c r="V181" s="13" t="str">
        <f>IF('Formato 3_Gantt'!BU$8&lt;&gt;"",'Formato 3_Gantt'!BU$8,"")</f>
        <v/>
      </c>
      <c r="W181" s="13" t="str">
        <f>IF('Formato 3_Gantt'!BV$8&lt;&gt;"",'Formato 3_Gantt'!BV$8,"")</f>
        <v/>
      </c>
      <c r="X181" s="13" t="str">
        <f>IF('Formato 3_Gantt'!BW$8&lt;&gt;"",'Formato 3_Gantt'!BW$8,"")</f>
        <v/>
      </c>
      <c r="Y181" s="13" t="str">
        <f>IF('Formato 3_Gantt'!BX$8&lt;&gt;"",'Formato 3_Gantt'!BX$8,"")</f>
        <v/>
      </c>
      <c r="Z181" s="162" t="str">
        <f>IF(Formato_02!S$15&lt;&gt;"",Formato_02!S$15,"")</f>
        <v/>
      </c>
      <c r="AA181" s="162" t="str">
        <f>IF(Formato_02!T$15&lt;&gt;"",Formato_02!T$15,"")</f>
        <v/>
      </c>
      <c r="AB181" s="162" t="str">
        <f>IF(Formato_02!U$15&lt;&gt;"",Formato_02!U$15,"")</f>
        <v/>
      </c>
      <c r="AC181" s="162" t="str">
        <f>IF(Formato_02!V$15&lt;&gt;"",Formato_02!V$15,"")</f>
        <v/>
      </c>
      <c r="AD181" s="162" t="str">
        <f>IF(Formato_02!W$15&lt;&gt;"",Formato_02!W$15,"")</f>
        <v/>
      </c>
      <c r="AE181" s="162" t="str">
        <f>IF(Formato_02!X$15&lt;&gt;"",Formato_02!X$15,"")</f>
        <v/>
      </c>
      <c r="AF181" s="162" t="str">
        <f>IF(Formato_02!Y$15&lt;&gt;"",Formato_02!Y$15,"")</f>
        <v/>
      </c>
      <c r="AG181" s="162" t="str">
        <f>IF(Formato_02!Z$15&lt;&gt;"",Formato_02!Z$15,"")</f>
        <v/>
      </c>
      <c r="AH181" s="162" t="str">
        <f>IF(Formato_02!AA$15&lt;&gt;"",Formato_02!AA$15,"")</f>
        <v/>
      </c>
      <c r="AI181" s="162" t="str">
        <f>IF(Formato_02!AB$15&lt;&gt;"",Formato_02!AB$15,"")</f>
        <v/>
      </c>
      <c r="AJ181" s="162" t="str">
        <f>IF(Formato_02!AC$15&lt;&gt;"",Formato_02!AC$15,"")</f>
        <v/>
      </c>
      <c r="AK181" s="162" t="str">
        <f>IF(Formato_02!AD$15&lt;&gt;"",Formato_02!AD$15,"")</f>
        <v/>
      </c>
      <c r="AL181" s="162" t="str">
        <f>IF(Formato_02!$N$14&lt;&gt;"",Formato_02!$N$14,"")</f>
        <v/>
      </c>
      <c r="AM181" s="13" t="str">
        <f>IF(Formato_02!$X$4&lt;&gt;"","AN","")</f>
        <v/>
      </c>
      <c r="AN181" s="24" t="str">
        <f t="shared" si="17"/>
        <v/>
      </c>
      <c r="AO181" s="13" t="str">
        <f>IF(Formato_02!$Y$4&lt;&gt;"","P027","")</f>
        <v/>
      </c>
      <c r="AP181" s="24" t="str">
        <f t="shared" si="18"/>
        <v/>
      </c>
      <c r="AQ181" s="13" t="str">
        <f>IF(Formato_02!$Z$4&lt;&gt;"","PNCVG","")</f>
        <v/>
      </c>
      <c r="AR181" s="24" t="str">
        <f t="shared" si="19"/>
        <v/>
      </c>
      <c r="AS181" s="13" t="str">
        <f>IF(Formato_02!$AA$4&lt;&gt;"","PNFF","")</f>
        <v/>
      </c>
      <c r="AT181" s="24" t="str">
        <f t="shared" si="20"/>
        <v/>
      </c>
      <c r="AU181" s="13" t="str">
        <f>IF(Formato_02!$AB$4&lt;&gt;"","PNPAM","")</f>
        <v/>
      </c>
      <c r="AV181" s="24" t="str">
        <f t="shared" si="21"/>
        <v/>
      </c>
      <c r="AW181" s="13" t="str">
        <f>IF(Formato_02!$AC$4&lt;&gt;"","PNAIA","")</f>
        <v/>
      </c>
      <c r="AX181" s="24" t="str">
        <f t="shared" si="22"/>
        <v/>
      </c>
      <c r="AY181" s="13" t="str">
        <f>IF(Formato_02!$AD$4&lt;&gt;"","PIO","")</f>
        <v/>
      </c>
      <c r="AZ181" s="24" t="str">
        <f t="shared" si="23"/>
        <v/>
      </c>
      <c r="BA181" s="13" t="str">
        <f>IF('Formato 3_Gantt'!B$14&lt;&gt;"",'Formato 3_Gantt'!A$14,"")</f>
        <v/>
      </c>
      <c r="BB181" s="24" t="str">
        <f>IF('Formato 3_Gantt'!B$14&lt;&gt;"",'Formato 3_Gantt'!B$14,"")</f>
        <v/>
      </c>
      <c r="BC181" s="22" t="str">
        <f>IF('Formato 3_Gantt'!C$14&lt;&gt;"",'Formato 3_Gantt'!C$14,"")</f>
        <v/>
      </c>
      <c r="BD181" s="13" t="str">
        <f>IF('Formato 3_Gantt'!D$14&lt;&gt;"",'Formato 3_Gantt'!D$14,"")</f>
        <v/>
      </c>
      <c r="BE181" s="161" t="str">
        <f>IF('Formato 3_Gantt'!E$14&lt;&gt;"",'Formato 3_Gantt'!E$14,"")</f>
        <v/>
      </c>
      <c r="BF181" s="13" t="str">
        <f>IF('Formato 3_Gantt'!F$14&lt;&gt;"",'Formato 3_Gantt'!F$14,"")</f>
        <v/>
      </c>
      <c r="BG181" s="158" t="str">
        <f>IF('Formato 3_Gantt'!G$14&lt;&gt;"",'Formato 3_Gantt'!G$14,"")</f>
        <v/>
      </c>
      <c r="BH181" s="158" t="str">
        <f>IF('Formato 3_Gantt'!H$14&lt;&gt;"",'Formato 3_Gantt'!H$14,"")</f>
        <v/>
      </c>
      <c r="BI181" s="161" t="str">
        <f>IF('Formato 3_Gantt'!BL$14&lt;&gt;"",'Formato 3_Gantt'!BL$14,"")</f>
        <v/>
      </c>
      <c r="BJ181" s="161" t="str">
        <f>IF('Formato 3_Gantt'!BM$14&lt;&gt;"",'Formato 3_Gantt'!BM$14,"")</f>
        <v/>
      </c>
      <c r="BK181" s="161" t="str">
        <f>IF('Formato 3_Gantt'!BN$14&lt;&gt;"",'Formato 3_Gantt'!BN$14,"")</f>
        <v/>
      </c>
      <c r="BL181" s="161" t="str">
        <f>IF('Formato 3_Gantt'!BO$14&lt;&gt;"",'Formato 3_Gantt'!BO$14,"")</f>
        <v/>
      </c>
      <c r="BM181" s="161" t="str">
        <f>IF('Formato 3_Gantt'!BP$14&lt;&gt;"",'Formato 3_Gantt'!BP$14,"")</f>
        <v/>
      </c>
      <c r="BN181" s="161" t="str">
        <f>IF('Formato 3_Gantt'!BQ$14&lt;&gt;"",'Formato 3_Gantt'!BQ$14,"")</f>
        <v/>
      </c>
      <c r="BO181" s="161" t="str">
        <f>IF('Formato 3_Gantt'!BR$14&lt;&gt;"",'Formato 3_Gantt'!BR$14,"")</f>
        <v/>
      </c>
      <c r="BP181" s="161" t="str">
        <f>IF('Formato 3_Gantt'!BS$14&lt;&gt;"",'Formato 3_Gantt'!BS$14,"")</f>
        <v/>
      </c>
      <c r="BQ181" s="161" t="str">
        <f>IF('Formato 3_Gantt'!BT$14&lt;&gt;"",'Formato 3_Gantt'!BT$14,"")</f>
        <v/>
      </c>
      <c r="BR181" s="161" t="str">
        <f>IF('Formato 3_Gantt'!BU$14&lt;&gt;"",'Formato 3_Gantt'!BU$14,"")</f>
        <v/>
      </c>
      <c r="BS181" s="161" t="str">
        <f>IF('Formato 3_Gantt'!BV$14&lt;&gt;"",'Formato 3_Gantt'!BV$14,"")</f>
        <v/>
      </c>
      <c r="BT181" s="161" t="str">
        <f>IF('Formato 3_Gantt'!BW$14&lt;&gt;"",'Formato 3_Gantt'!BW$14,"")</f>
        <v/>
      </c>
      <c r="BU181" s="161" t="str">
        <f>IF('Formato 3_Gantt'!BX$14&lt;&gt;"",'Formato 3_Gantt'!BX$14,"")</f>
        <v/>
      </c>
      <c r="BV181" s="163" t="str">
        <f>IF('Formato 4_Ppto'!I$162&lt;&gt;"",'Formato 4_Ppto'!I$162,"")</f>
        <v/>
      </c>
      <c r="BW181" s="162" t="str">
        <f>IF('Formato 4_Ppto'!X$162&lt;&gt;"",'Formato 4_Ppto'!X$162,"")</f>
        <v/>
      </c>
      <c r="BX181" s="162" t="str">
        <f>IF('Formato 4_Ppto'!Y$162&lt;&gt;"",'Formato 4_Ppto'!Y$162,"")</f>
        <v/>
      </c>
      <c r="BY181" s="162" t="str">
        <f>IF('Formato 4_Ppto'!Z$162&lt;&gt;"",'Formato 4_Ppto'!Z$162,"")</f>
        <v/>
      </c>
      <c r="BZ181" s="162" t="str">
        <f>IF('Formato 4_Ppto'!AA$162&lt;&gt;"",'Formato 4_Ppto'!AA$162,"")</f>
        <v/>
      </c>
      <c r="CA181" s="162" t="str">
        <f>IF('Formato 4_Ppto'!AB$162&lt;&gt;"",'Formato 4_Ppto'!AB$162,"")</f>
        <v/>
      </c>
      <c r="CB181" s="162" t="str">
        <f>IF('Formato 4_Ppto'!AC$162&lt;&gt;"",'Formato 4_Ppto'!AC$162,"")</f>
        <v/>
      </c>
      <c r="CC181" s="162" t="str">
        <f>IF('Formato 4_Ppto'!AD$162&lt;&gt;"",'Formato 4_Ppto'!AD$162,"")</f>
        <v/>
      </c>
      <c r="CD181" s="162" t="str">
        <f>IF('Formato 4_Ppto'!AE$162&lt;&gt;"",'Formato 4_Ppto'!AE$162,"")</f>
        <v/>
      </c>
      <c r="CE181" s="162" t="str">
        <f>IF('Formato 4_Ppto'!AF$162&lt;&gt;"",'Formato 4_Ppto'!AF$162,"")</f>
        <v/>
      </c>
      <c r="CF181" s="162" t="str">
        <f>IF('Formato 4_Ppto'!AG$162&lt;&gt;"",'Formato 4_Ppto'!AG$162,"")</f>
        <v/>
      </c>
      <c r="CG181" s="162" t="str">
        <f>IF('Formato 4_Ppto'!AH$162&lt;&gt;"",'Formato 4_Ppto'!AH$162,"")</f>
        <v/>
      </c>
      <c r="CH181" s="162" t="str">
        <f>IF('Formato 4_Ppto'!AI$162&lt;&gt;"",'Formato 4_Ppto'!AI$162,"")</f>
        <v/>
      </c>
      <c r="CI181" s="163" t="str">
        <f>IF('Formato 4_Ppto'!AJ$162&lt;&gt;"",'Formato 4_Ppto'!AJ$162,"")</f>
        <v/>
      </c>
      <c r="CJ181" s="13" t="str">
        <f>IF('Formato 4_Ppto'!B191&lt;&gt;"",'Formato 4_Ppto'!A191,"")</f>
        <v/>
      </c>
      <c r="CK181" s="24" t="str">
        <f>IF('Formato 4_Ppto'!B191&lt;&gt;"",'Formato 4_Ppto'!B191,"")</f>
        <v/>
      </c>
      <c r="CL181" s="22" t="str">
        <f>IF('Formato 4_Ppto'!C191&lt;&gt;"",'Formato 4_Ppto'!C191,"")</f>
        <v/>
      </c>
      <c r="CM181" s="24" t="str">
        <f>IF('Formato 4_Ppto'!D191&lt;&gt;"",'Formato 4_Ppto'!D191,"")</f>
        <v/>
      </c>
      <c r="CN181" s="161" t="str">
        <f>IF('Formato 4_Ppto'!E191&lt;&gt;"",'Formato 4_Ppto'!E191,"")</f>
        <v/>
      </c>
      <c r="CO181" s="161" t="str">
        <f>IF('Formato 4_Ppto'!G191&lt;&gt;"",'Formato 4_Ppto'!G191,"")</f>
        <v/>
      </c>
      <c r="CP181" s="163" t="str">
        <f>IF('Formato 4_Ppto'!I191&lt;&gt;"",'Formato 4_Ppto'!I191,"")</f>
        <v/>
      </c>
      <c r="CQ181" s="161" t="str">
        <f>IF('Formato 4_Ppto'!K191&lt;&gt;"",'Formato 4_Ppto'!K191,"")</f>
        <v/>
      </c>
      <c r="CR181" s="161" t="str">
        <f>IF('Formato 4_Ppto'!L191&lt;&gt;"",'Formato 4_Ppto'!L191,"")</f>
        <v/>
      </c>
      <c r="CS181" s="161" t="str">
        <f>IF('Formato 4_Ppto'!M191&lt;&gt;"",'Formato 4_Ppto'!M191,"")</f>
        <v/>
      </c>
      <c r="CT181" s="161" t="str">
        <f>IF('Formato 4_Ppto'!N191&lt;&gt;"",'Formato 4_Ppto'!N191,"")</f>
        <v/>
      </c>
      <c r="CU181" s="161" t="str">
        <f>IF('Formato 4_Ppto'!O191&lt;&gt;"",'Formato 4_Ppto'!O191,"")</f>
        <v/>
      </c>
      <c r="CV181" s="161" t="str">
        <f>IF('Formato 4_Ppto'!P191&lt;&gt;"",'Formato 4_Ppto'!P191,"")</f>
        <v/>
      </c>
      <c r="CW181" s="161" t="str">
        <f>IF('Formato 4_Ppto'!Q191&lt;&gt;"",'Formato 4_Ppto'!Q191,"")</f>
        <v/>
      </c>
      <c r="CX181" s="161" t="str">
        <f>IF('Formato 4_Ppto'!R191&lt;&gt;"",'Formato 4_Ppto'!R191,"")</f>
        <v/>
      </c>
      <c r="CY181" s="161" t="str">
        <f>IF('Formato 4_Ppto'!S191&lt;&gt;"",'Formato 4_Ppto'!S191,"")</f>
        <v/>
      </c>
      <c r="CZ181" s="161" t="str">
        <f>IF('Formato 4_Ppto'!T191&lt;&gt;"",'Formato 4_Ppto'!T191,"")</f>
        <v/>
      </c>
      <c r="DA181" s="161" t="str">
        <f>IF('Formato 4_Ppto'!U191&lt;&gt;"",'Formato 4_Ppto'!U191,"")</f>
        <v/>
      </c>
      <c r="DB181" s="161" t="str">
        <f>IF('Formato 4_Ppto'!V191&lt;&gt;"",'Formato 4_Ppto'!V191,"")</f>
        <v/>
      </c>
      <c r="DC181" s="161" t="str">
        <f>IF('Formato 4_Ppto'!W191&lt;&gt;"",'Formato 4_Ppto'!W191,"")</f>
        <v/>
      </c>
      <c r="DD181" s="162" t="str">
        <f>IF('Formato 4_Ppto'!X191&lt;&gt;"",'Formato 4_Ppto'!X191,"")</f>
        <v/>
      </c>
      <c r="DE181" s="162" t="str">
        <f>IF('Formato 4_Ppto'!Y191&lt;&gt;"",'Formato 4_Ppto'!Y191,"")</f>
        <v/>
      </c>
      <c r="DF181" s="162" t="str">
        <f>IF('Formato 4_Ppto'!Z191&lt;&gt;"",'Formato 4_Ppto'!Z191,"")</f>
        <v/>
      </c>
      <c r="DG181" s="162" t="str">
        <f>IF('Formato 4_Ppto'!AA191&lt;&gt;"",'Formato 4_Ppto'!AA191,"")</f>
        <v/>
      </c>
      <c r="DH181" s="162" t="str">
        <f>IF('Formato 4_Ppto'!AB191&lt;&gt;"",'Formato 4_Ppto'!AB191,"")</f>
        <v/>
      </c>
      <c r="DI181" s="162" t="str">
        <f>IF('Formato 4_Ppto'!AC191&lt;&gt;"",'Formato 4_Ppto'!AC191,"")</f>
        <v/>
      </c>
      <c r="DJ181" s="162" t="str">
        <f>IF('Formato 4_Ppto'!AD191&lt;&gt;"",'Formato 4_Ppto'!AD191,"")</f>
        <v/>
      </c>
      <c r="DK181" s="162" t="str">
        <f>IF('Formato 4_Ppto'!AE191&lt;&gt;"",'Formato 4_Ppto'!AE191,"")</f>
        <v/>
      </c>
      <c r="DL181" s="162" t="str">
        <f>IF('Formato 4_Ppto'!AF191&lt;&gt;"",'Formato 4_Ppto'!AF191,"")</f>
        <v/>
      </c>
      <c r="DM181" s="162" t="str">
        <f>IF('Formato 4_Ppto'!AG191&lt;&gt;"",'Formato 4_Ppto'!AG191,"")</f>
        <v/>
      </c>
      <c r="DN181" s="162" t="str">
        <f>IF('Formato 4_Ppto'!AH191&lt;&gt;"",'Formato 4_Ppto'!AH191,"")</f>
        <v/>
      </c>
      <c r="DO181" s="162" t="str">
        <f>IF('Formato 4_Ppto'!AI191&lt;&gt;"",'Formato 4_Ppto'!AI191,"")</f>
        <v/>
      </c>
      <c r="DP181" s="163" t="str">
        <f>IF('Formato 4_Ppto'!AJ191&lt;&gt;"",'Formato 4_Ppto'!AJ191,"")</f>
        <v/>
      </c>
    </row>
    <row r="182" spans="2:120" x14ac:dyDescent="0.3">
      <c r="B182" s="164" t="str">
        <f>IF(OR(Tabla6[[#This Row],[IDA]]="",Tabla6[[#This Row],[IDT]]="",Tabla6[[#This Row],[IDI]]=""),"",Tabla6[[#This Row],[IDA]]&amp;"."&amp;Tabla6[[#This Row],[IDT]]&amp;"."&amp;Tabla6[[#This Row],[IDI]])</f>
        <v/>
      </c>
      <c r="C182" s="13" t="str">
        <f>IF(Formato_02!$B$14&lt;&gt;"",0,"")</f>
        <v/>
      </c>
      <c r="D182" s="13" t="str">
        <f>IF(Formato_02!$H$9&lt;&gt;"",Formato_02!$H$9,"")</f>
        <v/>
      </c>
      <c r="E182" s="24" t="str">
        <f t="shared" si="16"/>
        <v/>
      </c>
      <c r="F182" s="24" t="str">
        <f>IF(Formato_02!$B$14&lt;&gt;"",Formato_02!$B$14,"")</f>
        <v/>
      </c>
      <c r="G182" s="22" t="str">
        <f>IF('Formato 3_Gantt'!C187&lt;&gt;"",'Formato 3_Gantt'!C187,"")</f>
        <v/>
      </c>
      <c r="H182" s="13" t="str">
        <f>IF('Formato 3_Gantt'!D$8&lt;&gt;"",'Formato 3_Gantt'!D$8,"")</f>
        <v/>
      </c>
      <c r="I182" s="13" t="str">
        <f>IF('Formato 3_Gantt'!E$8&lt;&gt;"",'Formato 3_Gantt'!E$8,"")</f>
        <v/>
      </c>
      <c r="J182" s="13" t="str">
        <f>IF('Formato 3_Gantt'!F$8&lt;&gt;"",'Formato 3_Gantt'!F$8,"")</f>
        <v/>
      </c>
      <c r="K182" s="158" t="str">
        <f>IF('Formato 3_Gantt'!G$8&lt;&gt;"",'Formato 3_Gantt'!G$8,"")</f>
        <v/>
      </c>
      <c r="L182" s="158" t="str">
        <f>IF('Formato 3_Gantt'!H$8&lt;&gt;"",'Formato 3_Gantt'!H$8,"")</f>
        <v/>
      </c>
      <c r="M182" s="13" t="str">
        <f>IF('Formato 3_Gantt'!BL$8&lt;&gt;"",'Formato 3_Gantt'!BL$8,"")</f>
        <v/>
      </c>
      <c r="N182" s="13" t="str">
        <f>IF('Formato 3_Gantt'!BM$8&lt;&gt;"",'Formato 3_Gantt'!BM$8,"")</f>
        <v/>
      </c>
      <c r="O182" s="13" t="str">
        <f>IF('Formato 3_Gantt'!BN$8&lt;&gt;"",'Formato 3_Gantt'!BN$8,"")</f>
        <v/>
      </c>
      <c r="P182" s="13" t="str">
        <f>IF('Formato 3_Gantt'!BO$8&lt;&gt;"",'Formato 3_Gantt'!BO$8,"")</f>
        <v/>
      </c>
      <c r="Q182" s="13" t="str">
        <f>IF('Formato 3_Gantt'!BP$8&lt;&gt;"",'Formato 3_Gantt'!BP$8,"")</f>
        <v/>
      </c>
      <c r="R182" s="13" t="str">
        <f>IF('Formato 3_Gantt'!BQ$8&lt;&gt;"",'Formato 3_Gantt'!BQ$8,"")</f>
        <v/>
      </c>
      <c r="S182" s="13" t="str">
        <f>IF('Formato 3_Gantt'!BR$8&lt;&gt;"",'Formato 3_Gantt'!BR$8,"")</f>
        <v/>
      </c>
      <c r="T182" s="13" t="str">
        <f>IF('Formato 3_Gantt'!BS$8&lt;&gt;"",'Formato 3_Gantt'!BS$8,"")</f>
        <v/>
      </c>
      <c r="U182" s="13" t="str">
        <f>IF('Formato 3_Gantt'!BT$8&lt;&gt;"",'Formato 3_Gantt'!BT$8,"")</f>
        <v/>
      </c>
      <c r="V182" s="13" t="str">
        <f>IF('Formato 3_Gantt'!BU$8&lt;&gt;"",'Formato 3_Gantt'!BU$8,"")</f>
        <v/>
      </c>
      <c r="W182" s="13" t="str">
        <f>IF('Formato 3_Gantt'!BV$8&lt;&gt;"",'Formato 3_Gantt'!BV$8,"")</f>
        <v/>
      </c>
      <c r="X182" s="13" t="str">
        <f>IF('Formato 3_Gantt'!BW$8&lt;&gt;"",'Formato 3_Gantt'!BW$8,"")</f>
        <v/>
      </c>
      <c r="Y182" s="13" t="str">
        <f>IF('Formato 3_Gantt'!BX$8&lt;&gt;"",'Formato 3_Gantt'!BX$8,"")</f>
        <v/>
      </c>
      <c r="Z182" s="162" t="str">
        <f>IF(Formato_02!S$15&lt;&gt;"",Formato_02!S$15,"")</f>
        <v/>
      </c>
      <c r="AA182" s="162" t="str">
        <f>IF(Formato_02!T$15&lt;&gt;"",Formato_02!T$15,"")</f>
        <v/>
      </c>
      <c r="AB182" s="162" t="str">
        <f>IF(Formato_02!U$15&lt;&gt;"",Formato_02!U$15,"")</f>
        <v/>
      </c>
      <c r="AC182" s="162" t="str">
        <f>IF(Formato_02!V$15&lt;&gt;"",Formato_02!V$15,"")</f>
        <v/>
      </c>
      <c r="AD182" s="162" t="str">
        <f>IF(Formato_02!W$15&lt;&gt;"",Formato_02!W$15,"")</f>
        <v/>
      </c>
      <c r="AE182" s="162" t="str">
        <f>IF(Formato_02!X$15&lt;&gt;"",Formato_02!X$15,"")</f>
        <v/>
      </c>
      <c r="AF182" s="162" t="str">
        <f>IF(Formato_02!Y$15&lt;&gt;"",Formato_02!Y$15,"")</f>
        <v/>
      </c>
      <c r="AG182" s="162" t="str">
        <f>IF(Formato_02!Z$15&lt;&gt;"",Formato_02!Z$15,"")</f>
        <v/>
      </c>
      <c r="AH182" s="162" t="str">
        <f>IF(Formato_02!AA$15&lt;&gt;"",Formato_02!AA$15,"")</f>
        <v/>
      </c>
      <c r="AI182" s="162" t="str">
        <f>IF(Formato_02!AB$15&lt;&gt;"",Formato_02!AB$15,"")</f>
        <v/>
      </c>
      <c r="AJ182" s="162" t="str">
        <f>IF(Formato_02!AC$15&lt;&gt;"",Formato_02!AC$15,"")</f>
        <v/>
      </c>
      <c r="AK182" s="162" t="str">
        <f>IF(Formato_02!AD$15&lt;&gt;"",Formato_02!AD$15,"")</f>
        <v/>
      </c>
      <c r="AL182" s="162" t="str">
        <f>IF(Formato_02!$N$14&lt;&gt;"",Formato_02!$N$14,"")</f>
        <v/>
      </c>
      <c r="AM182" s="13" t="str">
        <f>IF(Formato_02!$X$4&lt;&gt;"","AN","")</f>
        <v/>
      </c>
      <c r="AN182" s="24" t="str">
        <f t="shared" si="17"/>
        <v/>
      </c>
      <c r="AO182" s="13" t="str">
        <f>IF(Formato_02!$Y$4&lt;&gt;"","P027","")</f>
        <v/>
      </c>
      <c r="AP182" s="24" t="str">
        <f t="shared" si="18"/>
        <v/>
      </c>
      <c r="AQ182" s="13" t="str">
        <f>IF(Formato_02!$Z$4&lt;&gt;"","PNCVG","")</f>
        <v/>
      </c>
      <c r="AR182" s="24" t="str">
        <f t="shared" si="19"/>
        <v/>
      </c>
      <c r="AS182" s="13" t="str">
        <f>IF(Formato_02!$AA$4&lt;&gt;"","PNFF","")</f>
        <v/>
      </c>
      <c r="AT182" s="24" t="str">
        <f t="shared" si="20"/>
        <v/>
      </c>
      <c r="AU182" s="13" t="str">
        <f>IF(Formato_02!$AB$4&lt;&gt;"","PNPAM","")</f>
        <v/>
      </c>
      <c r="AV182" s="24" t="str">
        <f t="shared" si="21"/>
        <v/>
      </c>
      <c r="AW182" s="13" t="str">
        <f>IF(Formato_02!$AC$4&lt;&gt;"","PNAIA","")</f>
        <v/>
      </c>
      <c r="AX182" s="24" t="str">
        <f t="shared" si="22"/>
        <v/>
      </c>
      <c r="AY182" s="13" t="str">
        <f>IF(Formato_02!$AD$4&lt;&gt;"","PIO","")</f>
        <v/>
      </c>
      <c r="AZ182" s="24" t="str">
        <f t="shared" si="23"/>
        <v/>
      </c>
      <c r="BA182" s="13" t="str">
        <f>IF('Formato 3_Gantt'!B$14&lt;&gt;"",'Formato 3_Gantt'!A$14,"")</f>
        <v/>
      </c>
      <c r="BB182" s="24" t="str">
        <f>IF('Formato 3_Gantt'!B$14&lt;&gt;"",'Formato 3_Gantt'!B$14,"")</f>
        <v/>
      </c>
      <c r="BC182" s="22" t="str">
        <f>IF('Formato 3_Gantt'!C$14&lt;&gt;"",'Formato 3_Gantt'!C$14,"")</f>
        <v/>
      </c>
      <c r="BD182" s="13" t="str">
        <f>IF('Formato 3_Gantt'!D$14&lt;&gt;"",'Formato 3_Gantt'!D$14,"")</f>
        <v/>
      </c>
      <c r="BE182" s="161" t="str">
        <f>IF('Formato 3_Gantt'!E$14&lt;&gt;"",'Formato 3_Gantt'!E$14,"")</f>
        <v/>
      </c>
      <c r="BF182" s="13" t="str">
        <f>IF('Formato 3_Gantt'!F$14&lt;&gt;"",'Formato 3_Gantt'!F$14,"")</f>
        <v/>
      </c>
      <c r="BG182" s="158" t="str">
        <f>IF('Formato 3_Gantt'!G$14&lt;&gt;"",'Formato 3_Gantt'!G$14,"")</f>
        <v/>
      </c>
      <c r="BH182" s="158" t="str">
        <f>IF('Formato 3_Gantt'!H$14&lt;&gt;"",'Formato 3_Gantt'!H$14,"")</f>
        <v/>
      </c>
      <c r="BI182" s="161" t="str">
        <f>IF('Formato 3_Gantt'!BL$14&lt;&gt;"",'Formato 3_Gantt'!BL$14,"")</f>
        <v/>
      </c>
      <c r="BJ182" s="161" t="str">
        <f>IF('Formato 3_Gantt'!BM$14&lt;&gt;"",'Formato 3_Gantt'!BM$14,"")</f>
        <v/>
      </c>
      <c r="BK182" s="161" t="str">
        <f>IF('Formato 3_Gantt'!BN$14&lt;&gt;"",'Formato 3_Gantt'!BN$14,"")</f>
        <v/>
      </c>
      <c r="BL182" s="161" t="str">
        <f>IF('Formato 3_Gantt'!BO$14&lt;&gt;"",'Formato 3_Gantt'!BO$14,"")</f>
        <v/>
      </c>
      <c r="BM182" s="161" t="str">
        <f>IF('Formato 3_Gantt'!BP$14&lt;&gt;"",'Formato 3_Gantt'!BP$14,"")</f>
        <v/>
      </c>
      <c r="BN182" s="161" t="str">
        <f>IF('Formato 3_Gantt'!BQ$14&lt;&gt;"",'Formato 3_Gantt'!BQ$14,"")</f>
        <v/>
      </c>
      <c r="BO182" s="161" t="str">
        <f>IF('Formato 3_Gantt'!BR$14&lt;&gt;"",'Formato 3_Gantt'!BR$14,"")</f>
        <v/>
      </c>
      <c r="BP182" s="161" t="str">
        <f>IF('Formato 3_Gantt'!BS$14&lt;&gt;"",'Formato 3_Gantt'!BS$14,"")</f>
        <v/>
      </c>
      <c r="BQ182" s="161" t="str">
        <f>IF('Formato 3_Gantt'!BT$14&lt;&gt;"",'Formato 3_Gantt'!BT$14,"")</f>
        <v/>
      </c>
      <c r="BR182" s="161" t="str">
        <f>IF('Formato 3_Gantt'!BU$14&lt;&gt;"",'Formato 3_Gantt'!BU$14,"")</f>
        <v/>
      </c>
      <c r="BS182" s="161" t="str">
        <f>IF('Formato 3_Gantt'!BV$14&lt;&gt;"",'Formato 3_Gantt'!BV$14,"")</f>
        <v/>
      </c>
      <c r="BT182" s="161" t="str">
        <f>IF('Formato 3_Gantt'!BW$14&lt;&gt;"",'Formato 3_Gantt'!BW$14,"")</f>
        <v/>
      </c>
      <c r="BU182" s="161" t="str">
        <f>IF('Formato 3_Gantt'!BX$14&lt;&gt;"",'Formato 3_Gantt'!BX$14,"")</f>
        <v/>
      </c>
      <c r="BV182" s="163" t="str">
        <f>IF('Formato 4_Ppto'!I$162&lt;&gt;"",'Formato 4_Ppto'!I$162,"")</f>
        <v/>
      </c>
      <c r="BW182" s="162" t="str">
        <f>IF('Formato 4_Ppto'!X$162&lt;&gt;"",'Formato 4_Ppto'!X$162,"")</f>
        <v/>
      </c>
      <c r="BX182" s="162" t="str">
        <f>IF('Formato 4_Ppto'!Y$162&lt;&gt;"",'Formato 4_Ppto'!Y$162,"")</f>
        <v/>
      </c>
      <c r="BY182" s="162" t="str">
        <f>IF('Formato 4_Ppto'!Z$162&lt;&gt;"",'Formato 4_Ppto'!Z$162,"")</f>
        <v/>
      </c>
      <c r="BZ182" s="162" t="str">
        <f>IF('Formato 4_Ppto'!AA$162&lt;&gt;"",'Formato 4_Ppto'!AA$162,"")</f>
        <v/>
      </c>
      <c r="CA182" s="162" t="str">
        <f>IF('Formato 4_Ppto'!AB$162&lt;&gt;"",'Formato 4_Ppto'!AB$162,"")</f>
        <v/>
      </c>
      <c r="CB182" s="162" t="str">
        <f>IF('Formato 4_Ppto'!AC$162&lt;&gt;"",'Formato 4_Ppto'!AC$162,"")</f>
        <v/>
      </c>
      <c r="CC182" s="162" t="str">
        <f>IF('Formato 4_Ppto'!AD$162&lt;&gt;"",'Formato 4_Ppto'!AD$162,"")</f>
        <v/>
      </c>
      <c r="CD182" s="162" t="str">
        <f>IF('Formato 4_Ppto'!AE$162&lt;&gt;"",'Formato 4_Ppto'!AE$162,"")</f>
        <v/>
      </c>
      <c r="CE182" s="162" t="str">
        <f>IF('Formato 4_Ppto'!AF$162&lt;&gt;"",'Formato 4_Ppto'!AF$162,"")</f>
        <v/>
      </c>
      <c r="CF182" s="162" t="str">
        <f>IF('Formato 4_Ppto'!AG$162&lt;&gt;"",'Formato 4_Ppto'!AG$162,"")</f>
        <v/>
      </c>
      <c r="CG182" s="162" t="str">
        <f>IF('Formato 4_Ppto'!AH$162&lt;&gt;"",'Formato 4_Ppto'!AH$162,"")</f>
        <v/>
      </c>
      <c r="CH182" s="162" t="str">
        <f>IF('Formato 4_Ppto'!AI$162&lt;&gt;"",'Formato 4_Ppto'!AI$162,"")</f>
        <v/>
      </c>
      <c r="CI182" s="163" t="str">
        <f>IF('Formato 4_Ppto'!AJ$162&lt;&gt;"",'Formato 4_Ppto'!AJ$162,"")</f>
        <v/>
      </c>
      <c r="CJ182" s="13" t="str">
        <f>IF('Formato 4_Ppto'!B192&lt;&gt;"",'Formato 4_Ppto'!A192,"")</f>
        <v/>
      </c>
      <c r="CK182" s="24" t="str">
        <f>IF('Formato 4_Ppto'!B192&lt;&gt;"",'Formato 4_Ppto'!B192,"")</f>
        <v/>
      </c>
      <c r="CL182" s="22" t="str">
        <f>IF('Formato 4_Ppto'!C192&lt;&gt;"",'Formato 4_Ppto'!C192,"")</f>
        <v/>
      </c>
      <c r="CM182" s="24" t="str">
        <f>IF('Formato 4_Ppto'!D192&lt;&gt;"",'Formato 4_Ppto'!D192,"")</f>
        <v/>
      </c>
      <c r="CN182" s="161" t="str">
        <f>IF('Formato 4_Ppto'!E192&lt;&gt;"",'Formato 4_Ppto'!E192,"")</f>
        <v/>
      </c>
      <c r="CO182" s="161" t="str">
        <f>IF('Formato 4_Ppto'!G192&lt;&gt;"",'Formato 4_Ppto'!G192,"")</f>
        <v/>
      </c>
      <c r="CP182" s="163" t="str">
        <f>IF('Formato 4_Ppto'!I192&lt;&gt;"",'Formato 4_Ppto'!I192,"")</f>
        <v/>
      </c>
      <c r="CQ182" s="161" t="str">
        <f>IF('Formato 4_Ppto'!K192&lt;&gt;"",'Formato 4_Ppto'!K192,"")</f>
        <v/>
      </c>
      <c r="CR182" s="161" t="str">
        <f>IF('Formato 4_Ppto'!L192&lt;&gt;"",'Formato 4_Ppto'!L192,"")</f>
        <v/>
      </c>
      <c r="CS182" s="161" t="str">
        <f>IF('Formato 4_Ppto'!M192&lt;&gt;"",'Formato 4_Ppto'!M192,"")</f>
        <v/>
      </c>
      <c r="CT182" s="161" t="str">
        <f>IF('Formato 4_Ppto'!N192&lt;&gt;"",'Formato 4_Ppto'!N192,"")</f>
        <v/>
      </c>
      <c r="CU182" s="161" t="str">
        <f>IF('Formato 4_Ppto'!O192&lt;&gt;"",'Formato 4_Ppto'!O192,"")</f>
        <v/>
      </c>
      <c r="CV182" s="161" t="str">
        <f>IF('Formato 4_Ppto'!P192&lt;&gt;"",'Formato 4_Ppto'!P192,"")</f>
        <v/>
      </c>
      <c r="CW182" s="161" t="str">
        <f>IF('Formato 4_Ppto'!Q192&lt;&gt;"",'Formato 4_Ppto'!Q192,"")</f>
        <v/>
      </c>
      <c r="CX182" s="161" t="str">
        <f>IF('Formato 4_Ppto'!R192&lt;&gt;"",'Formato 4_Ppto'!R192,"")</f>
        <v/>
      </c>
      <c r="CY182" s="161" t="str">
        <f>IF('Formato 4_Ppto'!S192&lt;&gt;"",'Formato 4_Ppto'!S192,"")</f>
        <v/>
      </c>
      <c r="CZ182" s="161" t="str">
        <f>IF('Formato 4_Ppto'!T192&lt;&gt;"",'Formato 4_Ppto'!T192,"")</f>
        <v/>
      </c>
      <c r="DA182" s="161" t="str">
        <f>IF('Formato 4_Ppto'!U192&lt;&gt;"",'Formato 4_Ppto'!U192,"")</f>
        <v/>
      </c>
      <c r="DB182" s="161" t="str">
        <f>IF('Formato 4_Ppto'!V192&lt;&gt;"",'Formato 4_Ppto'!V192,"")</f>
        <v/>
      </c>
      <c r="DC182" s="161" t="str">
        <f>IF('Formato 4_Ppto'!W192&lt;&gt;"",'Formato 4_Ppto'!W192,"")</f>
        <v/>
      </c>
      <c r="DD182" s="162" t="str">
        <f>IF('Formato 4_Ppto'!X192&lt;&gt;"",'Formato 4_Ppto'!X192,"")</f>
        <v/>
      </c>
      <c r="DE182" s="162" t="str">
        <f>IF('Formato 4_Ppto'!Y192&lt;&gt;"",'Formato 4_Ppto'!Y192,"")</f>
        <v/>
      </c>
      <c r="DF182" s="162" t="str">
        <f>IF('Formato 4_Ppto'!Z192&lt;&gt;"",'Formato 4_Ppto'!Z192,"")</f>
        <v/>
      </c>
      <c r="DG182" s="162" t="str">
        <f>IF('Formato 4_Ppto'!AA192&lt;&gt;"",'Formato 4_Ppto'!AA192,"")</f>
        <v/>
      </c>
      <c r="DH182" s="162" t="str">
        <f>IF('Formato 4_Ppto'!AB192&lt;&gt;"",'Formato 4_Ppto'!AB192,"")</f>
        <v/>
      </c>
      <c r="DI182" s="162" t="str">
        <f>IF('Formato 4_Ppto'!AC192&lt;&gt;"",'Formato 4_Ppto'!AC192,"")</f>
        <v/>
      </c>
      <c r="DJ182" s="162" t="str">
        <f>IF('Formato 4_Ppto'!AD192&lt;&gt;"",'Formato 4_Ppto'!AD192,"")</f>
        <v/>
      </c>
      <c r="DK182" s="162" t="str">
        <f>IF('Formato 4_Ppto'!AE192&lt;&gt;"",'Formato 4_Ppto'!AE192,"")</f>
        <v/>
      </c>
      <c r="DL182" s="162" t="str">
        <f>IF('Formato 4_Ppto'!AF192&lt;&gt;"",'Formato 4_Ppto'!AF192,"")</f>
        <v/>
      </c>
      <c r="DM182" s="162" t="str">
        <f>IF('Formato 4_Ppto'!AG192&lt;&gt;"",'Formato 4_Ppto'!AG192,"")</f>
        <v/>
      </c>
      <c r="DN182" s="162" t="str">
        <f>IF('Formato 4_Ppto'!AH192&lt;&gt;"",'Formato 4_Ppto'!AH192,"")</f>
        <v/>
      </c>
      <c r="DO182" s="162" t="str">
        <f>IF('Formato 4_Ppto'!AI192&lt;&gt;"",'Formato 4_Ppto'!AI192,"")</f>
        <v/>
      </c>
      <c r="DP182" s="163" t="str">
        <f>IF('Formato 4_Ppto'!AJ192&lt;&gt;"",'Formato 4_Ppto'!AJ192,"")</f>
        <v/>
      </c>
    </row>
    <row r="183" spans="2:120" x14ac:dyDescent="0.3">
      <c r="B183" s="13" t="str">
        <f>IF(OR(Tabla6[[#This Row],[IDA]]="",Tabla6[[#This Row],[IDT]]="",Tabla6[[#This Row],[IDI]]=""),"",Tabla6[[#This Row],[IDA]]&amp;"."&amp;Tabla6[[#This Row],[IDT]]&amp;"."&amp;Tabla6[[#This Row],[IDI]])</f>
        <v/>
      </c>
      <c r="C183" s="13" t="str">
        <f>IF(Formato_02!$B$14&lt;&gt;"",0,"")</f>
        <v/>
      </c>
      <c r="D183" s="13" t="str">
        <f>IF(Formato_02!$H$9&lt;&gt;"",Formato_02!$H$9,"")</f>
        <v/>
      </c>
      <c r="E183" s="24" t="str">
        <f t="shared" si="16"/>
        <v/>
      </c>
      <c r="F183" s="24" t="str">
        <f>IF(Formato_02!$B$14&lt;&gt;"",Formato_02!$B$14,"")</f>
        <v/>
      </c>
      <c r="G183" s="22" t="str">
        <f>IF('Formato 3_Gantt'!C188&lt;&gt;"",'Formato 3_Gantt'!C188,"")</f>
        <v/>
      </c>
      <c r="H183" s="13" t="str">
        <f>IF('Formato 3_Gantt'!D$8&lt;&gt;"",'Formato 3_Gantt'!D$8,"")</f>
        <v/>
      </c>
      <c r="I183" s="13" t="str">
        <f>IF('Formato 3_Gantt'!E$8&lt;&gt;"",'Formato 3_Gantt'!E$8,"")</f>
        <v/>
      </c>
      <c r="J183" s="13" t="str">
        <f>IF('Formato 3_Gantt'!F$8&lt;&gt;"",'Formato 3_Gantt'!F$8,"")</f>
        <v/>
      </c>
      <c r="K183" s="158" t="str">
        <f>IF('Formato 3_Gantt'!G$8&lt;&gt;"",'Formato 3_Gantt'!G$8,"")</f>
        <v/>
      </c>
      <c r="L183" s="158" t="str">
        <f>IF('Formato 3_Gantt'!H$8&lt;&gt;"",'Formato 3_Gantt'!H$8,"")</f>
        <v/>
      </c>
      <c r="M183" s="13" t="str">
        <f>IF('Formato 3_Gantt'!BL$8&lt;&gt;"",'Formato 3_Gantt'!BL$8,"")</f>
        <v/>
      </c>
      <c r="N183" s="13" t="str">
        <f>IF('Formato 3_Gantt'!BM$8&lt;&gt;"",'Formato 3_Gantt'!BM$8,"")</f>
        <v/>
      </c>
      <c r="O183" s="13" t="str">
        <f>IF('Formato 3_Gantt'!BN$8&lt;&gt;"",'Formato 3_Gantt'!BN$8,"")</f>
        <v/>
      </c>
      <c r="P183" s="13" t="str">
        <f>IF('Formato 3_Gantt'!BO$8&lt;&gt;"",'Formato 3_Gantt'!BO$8,"")</f>
        <v/>
      </c>
      <c r="Q183" s="13" t="str">
        <f>IF('Formato 3_Gantt'!BP$8&lt;&gt;"",'Formato 3_Gantt'!BP$8,"")</f>
        <v/>
      </c>
      <c r="R183" s="13" t="str">
        <f>IF('Formato 3_Gantt'!BQ$8&lt;&gt;"",'Formato 3_Gantt'!BQ$8,"")</f>
        <v/>
      </c>
      <c r="S183" s="13" t="str">
        <f>IF('Formato 3_Gantt'!BR$8&lt;&gt;"",'Formato 3_Gantt'!BR$8,"")</f>
        <v/>
      </c>
      <c r="T183" s="13" t="str">
        <f>IF('Formato 3_Gantt'!BS$8&lt;&gt;"",'Formato 3_Gantt'!BS$8,"")</f>
        <v/>
      </c>
      <c r="U183" s="13" t="str">
        <f>IF('Formato 3_Gantt'!BT$8&lt;&gt;"",'Formato 3_Gantt'!BT$8,"")</f>
        <v/>
      </c>
      <c r="V183" s="13" t="str">
        <f>IF('Formato 3_Gantt'!BU$8&lt;&gt;"",'Formato 3_Gantt'!BU$8,"")</f>
        <v/>
      </c>
      <c r="W183" s="13" t="str">
        <f>IF('Formato 3_Gantt'!BV$8&lt;&gt;"",'Formato 3_Gantt'!BV$8,"")</f>
        <v/>
      </c>
      <c r="X183" s="13" t="str">
        <f>IF('Formato 3_Gantt'!BW$8&lt;&gt;"",'Formato 3_Gantt'!BW$8,"")</f>
        <v/>
      </c>
      <c r="Y183" s="13" t="str">
        <f>IF('Formato 3_Gantt'!BX$8&lt;&gt;"",'Formato 3_Gantt'!BX$8,"")</f>
        <v/>
      </c>
      <c r="Z183" s="162" t="str">
        <f>IF(Formato_02!S$15&lt;&gt;"",Formato_02!S$15,"")</f>
        <v/>
      </c>
      <c r="AA183" s="162" t="str">
        <f>IF(Formato_02!T$15&lt;&gt;"",Formato_02!T$15,"")</f>
        <v/>
      </c>
      <c r="AB183" s="162" t="str">
        <f>IF(Formato_02!U$15&lt;&gt;"",Formato_02!U$15,"")</f>
        <v/>
      </c>
      <c r="AC183" s="162" t="str">
        <f>IF(Formato_02!V$15&lt;&gt;"",Formato_02!V$15,"")</f>
        <v/>
      </c>
      <c r="AD183" s="162" t="str">
        <f>IF(Formato_02!W$15&lt;&gt;"",Formato_02!W$15,"")</f>
        <v/>
      </c>
      <c r="AE183" s="162" t="str">
        <f>IF(Formato_02!X$15&lt;&gt;"",Formato_02!X$15,"")</f>
        <v/>
      </c>
      <c r="AF183" s="162" t="str">
        <f>IF(Formato_02!Y$15&lt;&gt;"",Formato_02!Y$15,"")</f>
        <v/>
      </c>
      <c r="AG183" s="162" t="str">
        <f>IF(Formato_02!Z$15&lt;&gt;"",Formato_02!Z$15,"")</f>
        <v/>
      </c>
      <c r="AH183" s="162" t="str">
        <f>IF(Formato_02!AA$15&lt;&gt;"",Formato_02!AA$15,"")</f>
        <v/>
      </c>
      <c r="AI183" s="162" t="str">
        <f>IF(Formato_02!AB$15&lt;&gt;"",Formato_02!AB$15,"")</f>
        <v/>
      </c>
      <c r="AJ183" s="162" t="str">
        <f>IF(Formato_02!AC$15&lt;&gt;"",Formato_02!AC$15,"")</f>
        <v/>
      </c>
      <c r="AK183" s="162" t="str">
        <f>IF(Formato_02!AD$15&lt;&gt;"",Formato_02!AD$15,"")</f>
        <v/>
      </c>
      <c r="AL183" s="162" t="str">
        <f>IF(Formato_02!$N$14&lt;&gt;"",Formato_02!$N$14,"")</f>
        <v/>
      </c>
      <c r="AM183" s="13" t="str">
        <f>IF(Formato_02!$X$4&lt;&gt;"","AN","")</f>
        <v/>
      </c>
      <c r="AN183" s="24" t="str">
        <f t="shared" si="17"/>
        <v/>
      </c>
      <c r="AO183" s="13" t="str">
        <f>IF(Formato_02!$Y$4&lt;&gt;"","P027","")</f>
        <v/>
      </c>
      <c r="AP183" s="24" t="str">
        <f t="shared" si="18"/>
        <v/>
      </c>
      <c r="AQ183" s="13" t="str">
        <f>IF(Formato_02!$Z$4&lt;&gt;"","PNCVG","")</f>
        <v/>
      </c>
      <c r="AR183" s="24" t="str">
        <f t="shared" si="19"/>
        <v/>
      </c>
      <c r="AS183" s="13" t="str">
        <f>IF(Formato_02!$AA$4&lt;&gt;"","PNFF","")</f>
        <v/>
      </c>
      <c r="AT183" s="24" t="str">
        <f t="shared" si="20"/>
        <v/>
      </c>
      <c r="AU183" s="13" t="str">
        <f>IF(Formato_02!$AB$4&lt;&gt;"","PNPAM","")</f>
        <v/>
      </c>
      <c r="AV183" s="24" t="str">
        <f t="shared" si="21"/>
        <v/>
      </c>
      <c r="AW183" s="13" t="str">
        <f>IF(Formato_02!$AC$4&lt;&gt;"","PNAIA","")</f>
        <v/>
      </c>
      <c r="AX183" s="24" t="str">
        <f t="shared" si="22"/>
        <v/>
      </c>
      <c r="AY183" s="13" t="str">
        <f>IF(Formato_02!$AD$4&lt;&gt;"","PIO","")</f>
        <v/>
      </c>
      <c r="AZ183" s="24" t="str">
        <f t="shared" si="23"/>
        <v/>
      </c>
      <c r="BA183" s="13" t="str">
        <f>IF('Formato 3_Gantt'!B$15&lt;&gt;"",'Formato 3_Gantt'!A$15,"")</f>
        <v/>
      </c>
      <c r="BB183" s="24" t="str">
        <f>IF('Formato 3_Gantt'!B$15&lt;&gt;"",'Formato 3_Gantt'!B$15,"")</f>
        <v/>
      </c>
      <c r="BC183" s="22" t="str">
        <f>IF('Formato 3_Gantt'!C$15&lt;&gt;"",'Formato 3_Gantt'!C$15,"")</f>
        <v/>
      </c>
      <c r="BD183" s="13" t="str">
        <f>IF('Formato 3_Gantt'!D$15&lt;&gt;"",'Formato 3_Gantt'!D$15,"")</f>
        <v/>
      </c>
      <c r="BE183" s="161" t="str">
        <f>IF('Formato 3_Gantt'!E$15&lt;&gt;"",'Formato 3_Gantt'!E$15,"")</f>
        <v/>
      </c>
      <c r="BF183" s="13" t="str">
        <f>IF('Formato 3_Gantt'!F$15&lt;&gt;"",'Formato 3_Gantt'!F$15,"")</f>
        <v/>
      </c>
      <c r="BG183" s="158" t="str">
        <f>IF('Formato 3_Gantt'!G$15&lt;&gt;"",'Formato 3_Gantt'!G$15,"")</f>
        <v/>
      </c>
      <c r="BH183" s="158" t="str">
        <f>IF('Formato 3_Gantt'!H$15&lt;&gt;"",'Formato 3_Gantt'!H$15,"")</f>
        <v/>
      </c>
      <c r="BI183" s="161" t="str">
        <f>IF('Formato 3_Gantt'!BL$15&lt;&gt;"",'Formato 3_Gantt'!BL$15,"")</f>
        <v/>
      </c>
      <c r="BJ183" s="161" t="str">
        <f>IF('Formato 3_Gantt'!BM$15&lt;&gt;"",'Formato 3_Gantt'!BM$15,"")</f>
        <v/>
      </c>
      <c r="BK183" s="161" t="str">
        <f>IF('Formato 3_Gantt'!BN$15&lt;&gt;"",'Formato 3_Gantt'!BN$15,"")</f>
        <v/>
      </c>
      <c r="BL183" s="161" t="str">
        <f>IF('Formato 3_Gantt'!BO$15&lt;&gt;"",'Formato 3_Gantt'!BO$15,"")</f>
        <v/>
      </c>
      <c r="BM183" s="161" t="str">
        <f>IF('Formato 3_Gantt'!BP$15&lt;&gt;"",'Formato 3_Gantt'!BP$15,"")</f>
        <v/>
      </c>
      <c r="BN183" s="161" t="str">
        <f>IF('Formato 3_Gantt'!BQ$15&lt;&gt;"",'Formato 3_Gantt'!BQ$15,"")</f>
        <v/>
      </c>
      <c r="BO183" s="161" t="str">
        <f>IF('Formato 3_Gantt'!BR$15&lt;&gt;"",'Formato 3_Gantt'!BR$15,"")</f>
        <v/>
      </c>
      <c r="BP183" s="161" t="str">
        <f>IF('Formato 3_Gantt'!BS$15&lt;&gt;"",'Formato 3_Gantt'!BS$15,"")</f>
        <v/>
      </c>
      <c r="BQ183" s="161" t="str">
        <f>IF('Formato 3_Gantt'!BT$15&lt;&gt;"",'Formato 3_Gantt'!BT$15,"")</f>
        <v/>
      </c>
      <c r="BR183" s="161" t="str">
        <f>IF('Formato 3_Gantt'!BU$15&lt;&gt;"",'Formato 3_Gantt'!BU$15,"")</f>
        <v/>
      </c>
      <c r="BS183" s="161" t="str">
        <f>IF('Formato 3_Gantt'!BV$15&lt;&gt;"",'Formato 3_Gantt'!BV$15,"")</f>
        <v/>
      </c>
      <c r="BT183" s="161" t="str">
        <f>IF('Formato 3_Gantt'!BW$15&lt;&gt;"",'Formato 3_Gantt'!BW$15,"")</f>
        <v/>
      </c>
      <c r="BU183" s="161" t="str">
        <f>IF('Formato 3_Gantt'!BX$15&lt;&gt;"",'Formato 3_Gantt'!BX$15,"")</f>
        <v/>
      </c>
      <c r="BV183" s="163" t="str">
        <f>IF('Formato 4_Ppto'!I$193&lt;&gt;"",'Formato 4_Ppto'!I$193,"")</f>
        <v/>
      </c>
      <c r="BW183" s="162" t="str">
        <f>IF('Formato 4_Ppto'!X$193&lt;&gt;"",'Formato 4_Ppto'!X$193,"")</f>
        <v/>
      </c>
      <c r="BX183" s="162" t="str">
        <f>IF('Formato 4_Ppto'!Y$193&lt;&gt;"",'Formato 4_Ppto'!Y$193,"")</f>
        <v/>
      </c>
      <c r="BY183" s="162" t="str">
        <f>IF('Formato 4_Ppto'!Z$193&lt;&gt;"",'Formato 4_Ppto'!Z$193,"")</f>
        <v/>
      </c>
      <c r="BZ183" s="162" t="str">
        <f>IF('Formato 4_Ppto'!AA$193&lt;&gt;"",'Formato 4_Ppto'!AA$193,"")</f>
        <v/>
      </c>
      <c r="CA183" s="162" t="str">
        <f>IF('Formato 4_Ppto'!AB$193&lt;&gt;"",'Formato 4_Ppto'!AB$193,"")</f>
        <v/>
      </c>
      <c r="CB183" s="162" t="str">
        <f>IF('Formato 4_Ppto'!AC$193&lt;&gt;"",'Formato 4_Ppto'!AC$193,"")</f>
        <v/>
      </c>
      <c r="CC183" s="162" t="str">
        <f>IF('Formato 4_Ppto'!AD$193&lt;&gt;"",'Formato 4_Ppto'!AD$193,"")</f>
        <v/>
      </c>
      <c r="CD183" s="162" t="str">
        <f>IF('Formato 4_Ppto'!AE$193&lt;&gt;"",'Formato 4_Ppto'!AE$193,"")</f>
        <v/>
      </c>
      <c r="CE183" s="162" t="str">
        <f>IF('Formato 4_Ppto'!AF$193&lt;&gt;"",'Formato 4_Ppto'!AF$193,"")</f>
        <v/>
      </c>
      <c r="CF183" s="162" t="str">
        <f>IF('Formato 4_Ppto'!AG$193&lt;&gt;"",'Formato 4_Ppto'!AG$193,"")</f>
        <v/>
      </c>
      <c r="CG183" s="162" t="str">
        <f>IF('Formato 4_Ppto'!AH$193&lt;&gt;"",'Formato 4_Ppto'!AH$193,"")</f>
        <v/>
      </c>
      <c r="CH183" s="162" t="str">
        <f>IF('Formato 4_Ppto'!AI$193&lt;&gt;"",'Formato 4_Ppto'!AI$193,"")</f>
        <v/>
      </c>
      <c r="CI183" s="163" t="str">
        <f>IF('Formato 4_Ppto'!AJ$193&lt;&gt;"",'Formato 4_Ppto'!AJ$193,"")</f>
        <v/>
      </c>
      <c r="CJ183" s="13" t="str">
        <f>IF('Formato 4_Ppto'!B194&lt;&gt;"",'Formato 4_Ppto'!A194,"")</f>
        <v/>
      </c>
      <c r="CK183" s="24" t="str">
        <f>IF('Formato 4_Ppto'!B194&lt;&gt;"",'Formato 4_Ppto'!B194,"")</f>
        <v/>
      </c>
      <c r="CL183" s="22" t="str">
        <f>IF('Formato 4_Ppto'!C194&lt;&gt;"",'Formato 4_Ppto'!C194,"")</f>
        <v/>
      </c>
      <c r="CM183" s="24" t="str">
        <f>IF('Formato 4_Ppto'!D194&lt;&gt;"",'Formato 4_Ppto'!D194,"")</f>
        <v/>
      </c>
      <c r="CN183" s="161" t="str">
        <f>IF('Formato 4_Ppto'!E194&lt;&gt;"",'Formato 4_Ppto'!E194,"")</f>
        <v/>
      </c>
      <c r="CO183" s="161" t="str">
        <f>IF('Formato 4_Ppto'!G194&lt;&gt;"",'Formato 4_Ppto'!G194,"")</f>
        <v/>
      </c>
      <c r="CP183" s="163" t="str">
        <f>IF('Formato 4_Ppto'!I194&lt;&gt;"",'Formato 4_Ppto'!I194,"")</f>
        <v/>
      </c>
      <c r="CQ183" s="161" t="str">
        <f>IF('Formato 4_Ppto'!K194&lt;&gt;"",'Formato 4_Ppto'!K194,"")</f>
        <v/>
      </c>
      <c r="CR183" s="161" t="str">
        <f>IF('Formato 4_Ppto'!L194&lt;&gt;"",'Formato 4_Ppto'!L194,"")</f>
        <v/>
      </c>
      <c r="CS183" s="161" t="str">
        <f>IF('Formato 4_Ppto'!M194&lt;&gt;"",'Formato 4_Ppto'!M194,"")</f>
        <v/>
      </c>
      <c r="CT183" s="161" t="str">
        <f>IF('Formato 4_Ppto'!N194&lt;&gt;"",'Formato 4_Ppto'!N194,"")</f>
        <v/>
      </c>
      <c r="CU183" s="161" t="str">
        <f>IF('Formato 4_Ppto'!O194&lt;&gt;"",'Formato 4_Ppto'!O194,"")</f>
        <v/>
      </c>
      <c r="CV183" s="161" t="str">
        <f>IF('Formato 4_Ppto'!P194&lt;&gt;"",'Formato 4_Ppto'!P194,"")</f>
        <v/>
      </c>
      <c r="CW183" s="161" t="str">
        <f>IF('Formato 4_Ppto'!Q194&lt;&gt;"",'Formato 4_Ppto'!Q194,"")</f>
        <v/>
      </c>
      <c r="CX183" s="161" t="str">
        <f>IF('Formato 4_Ppto'!R194&lt;&gt;"",'Formato 4_Ppto'!R194,"")</f>
        <v/>
      </c>
      <c r="CY183" s="161" t="str">
        <f>IF('Formato 4_Ppto'!S194&lt;&gt;"",'Formato 4_Ppto'!S194,"")</f>
        <v/>
      </c>
      <c r="CZ183" s="161" t="str">
        <f>IF('Formato 4_Ppto'!T194&lt;&gt;"",'Formato 4_Ppto'!T194,"")</f>
        <v/>
      </c>
      <c r="DA183" s="161" t="str">
        <f>IF('Formato 4_Ppto'!U194&lt;&gt;"",'Formato 4_Ppto'!U194,"")</f>
        <v/>
      </c>
      <c r="DB183" s="161" t="str">
        <f>IF('Formato 4_Ppto'!V194&lt;&gt;"",'Formato 4_Ppto'!V194,"")</f>
        <v/>
      </c>
      <c r="DC183" s="161" t="str">
        <f>IF('Formato 4_Ppto'!W194&lt;&gt;"",'Formato 4_Ppto'!W194,"")</f>
        <v/>
      </c>
      <c r="DD183" s="162" t="str">
        <f>IF('Formato 4_Ppto'!X194&lt;&gt;"",'Formato 4_Ppto'!X194,"")</f>
        <v/>
      </c>
      <c r="DE183" s="162" t="str">
        <f>IF('Formato 4_Ppto'!Y194&lt;&gt;"",'Formato 4_Ppto'!Y194,"")</f>
        <v/>
      </c>
      <c r="DF183" s="162" t="str">
        <f>IF('Formato 4_Ppto'!Z194&lt;&gt;"",'Formato 4_Ppto'!Z194,"")</f>
        <v/>
      </c>
      <c r="DG183" s="162" t="str">
        <f>IF('Formato 4_Ppto'!AA194&lt;&gt;"",'Formato 4_Ppto'!AA194,"")</f>
        <v/>
      </c>
      <c r="DH183" s="162" t="str">
        <f>IF('Formato 4_Ppto'!AB194&lt;&gt;"",'Formato 4_Ppto'!AB194,"")</f>
        <v/>
      </c>
      <c r="DI183" s="162" t="str">
        <f>IF('Formato 4_Ppto'!AC194&lt;&gt;"",'Formato 4_Ppto'!AC194,"")</f>
        <v/>
      </c>
      <c r="DJ183" s="162" t="str">
        <f>IF('Formato 4_Ppto'!AD194&lt;&gt;"",'Formato 4_Ppto'!AD194,"")</f>
        <v/>
      </c>
      <c r="DK183" s="162" t="str">
        <f>IF('Formato 4_Ppto'!AE194&lt;&gt;"",'Formato 4_Ppto'!AE194,"")</f>
        <v/>
      </c>
      <c r="DL183" s="162" t="str">
        <f>IF('Formato 4_Ppto'!AF194&lt;&gt;"",'Formato 4_Ppto'!AF194,"")</f>
        <v/>
      </c>
      <c r="DM183" s="162" t="str">
        <f>IF('Formato 4_Ppto'!AG194&lt;&gt;"",'Formato 4_Ppto'!AG194,"")</f>
        <v/>
      </c>
      <c r="DN183" s="162" t="str">
        <f>IF('Formato 4_Ppto'!AH194&lt;&gt;"",'Formato 4_Ppto'!AH194,"")</f>
        <v/>
      </c>
      <c r="DO183" s="162" t="str">
        <f>IF('Formato 4_Ppto'!AI194&lt;&gt;"",'Formato 4_Ppto'!AI194,"")</f>
        <v/>
      </c>
      <c r="DP183" s="163" t="str">
        <f>IF('Formato 4_Ppto'!AJ194&lt;&gt;"",'Formato 4_Ppto'!AJ194,"")</f>
        <v/>
      </c>
    </row>
    <row r="184" spans="2:120" x14ac:dyDescent="0.3">
      <c r="B184" s="13" t="str">
        <f>IF(OR(Tabla6[[#This Row],[IDA]]="",Tabla6[[#This Row],[IDT]]="",Tabla6[[#This Row],[IDI]]=""),"",Tabla6[[#This Row],[IDA]]&amp;"."&amp;Tabla6[[#This Row],[IDT]]&amp;"."&amp;Tabla6[[#This Row],[IDI]])</f>
        <v/>
      </c>
      <c r="C184" s="13" t="str">
        <f>IF(Formato_02!$B$14&lt;&gt;"",0,"")</f>
        <v/>
      </c>
      <c r="D184" s="13" t="str">
        <f>IF(Formato_02!$H$9&lt;&gt;"",Formato_02!$H$9,"")</f>
        <v/>
      </c>
      <c r="E184" s="24" t="str">
        <f t="shared" si="16"/>
        <v/>
      </c>
      <c r="F184" s="24" t="str">
        <f>IF(Formato_02!$B$14&lt;&gt;"",Formato_02!$B$14,"")</f>
        <v/>
      </c>
      <c r="G184" s="22" t="str">
        <f>IF('Formato 3_Gantt'!C189&lt;&gt;"",'Formato 3_Gantt'!C189,"")</f>
        <v/>
      </c>
      <c r="H184" s="13" t="str">
        <f>IF('Formato 3_Gantt'!D$8&lt;&gt;"",'Formato 3_Gantt'!D$8,"")</f>
        <v/>
      </c>
      <c r="I184" s="13" t="str">
        <f>IF('Formato 3_Gantt'!E$8&lt;&gt;"",'Formato 3_Gantt'!E$8,"")</f>
        <v/>
      </c>
      <c r="J184" s="13" t="str">
        <f>IF('Formato 3_Gantt'!F$8&lt;&gt;"",'Formato 3_Gantt'!F$8,"")</f>
        <v/>
      </c>
      <c r="K184" s="158" t="str">
        <f>IF('Formato 3_Gantt'!G$8&lt;&gt;"",'Formato 3_Gantt'!G$8,"")</f>
        <v/>
      </c>
      <c r="L184" s="158" t="str">
        <f>IF('Formato 3_Gantt'!H$8&lt;&gt;"",'Formato 3_Gantt'!H$8,"")</f>
        <v/>
      </c>
      <c r="M184" s="13" t="str">
        <f>IF('Formato 3_Gantt'!BL$8&lt;&gt;"",'Formato 3_Gantt'!BL$8,"")</f>
        <v/>
      </c>
      <c r="N184" s="13" t="str">
        <f>IF('Formato 3_Gantt'!BM$8&lt;&gt;"",'Formato 3_Gantt'!BM$8,"")</f>
        <v/>
      </c>
      <c r="O184" s="13" t="str">
        <f>IF('Formato 3_Gantt'!BN$8&lt;&gt;"",'Formato 3_Gantt'!BN$8,"")</f>
        <v/>
      </c>
      <c r="P184" s="13" t="str">
        <f>IF('Formato 3_Gantt'!BO$8&lt;&gt;"",'Formato 3_Gantt'!BO$8,"")</f>
        <v/>
      </c>
      <c r="Q184" s="13" t="str">
        <f>IF('Formato 3_Gantt'!BP$8&lt;&gt;"",'Formato 3_Gantt'!BP$8,"")</f>
        <v/>
      </c>
      <c r="R184" s="13" t="str">
        <f>IF('Formato 3_Gantt'!BQ$8&lt;&gt;"",'Formato 3_Gantt'!BQ$8,"")</f>
        <v/>
      </c>
      <c r="S184" s="13" t="str">
        <f>IF('Formato 3_Gantt'!BR$8&lt;&gt;"",'Formato 3_Gantt'!BR$8,"")</f>
        <v/>
      </c>
      <c r="T184" s="13" t="str">
        <f>IF('Formato 3_Gantt'!BS$8&lt;&gt;"",'Formato 3_Gantt'!BS$8,"")</f>
        <v/>
      </c>
      <c r="U184" s="13" t="str">
        <f>IF('Formato 3_Gantt'!BT$8&lt;&gt;"",'Formato 3_Gantt'!BT$8,"")</f>
        <v/>
      </c>
      <c r="V184" s="13" t="str">
        <f>IF('Formato 3_Gantt'!BU$8&lt;&gt;"",'Formato 3_Gantt'!BU$8,"")</f>
        <v/>
      </c>
      <c r="W184" s="13" t="str">
        <f>IF('Formato 3_Gantt'!BV$8&lt;&gt;"",'Formato 3_Gantt'!BV$8,"")</f>
        <v/>
      </c>
      <c r="X184" s="13" t="str">
        <f>IF('Formato 3_Gantt'!BW$8&lt;&gt;"",'Formato 3_Gantt'!BW$8,"")</f>
        <v/>
      </c>
      <c r="Y184" s="13" t="str">
        <f>IF('Formato 3_Gantt'!BX$8&lt;&gt;"",'Formato 3_Gantt'!BX$8,"")</f>
        <v/>
      </c>
      <c r="Z184" s="162" t="str">
        <f>IF(Formato_02!S$15&lt;&gt;"",Formato_02!S$15,"")</f>
        <v/>
      </c>
      <c r="AA184" s="162" t="str">
        <f>IF(Formato_02!T$15&lt;&gt;"",Formato_02!T$15,"")</f>
        <v/>
      </c>
      <c r="AB184" s="162" t="str">
        <f>IF(Formato_02!U$15&lt;&gt;"",Formato_02!U$15,"")</f>
        <v/>
      </c>
      <c r="AC184" s="162" t="str">
        <f>IF(Formato_02!V$15&lt;&gt;"",Formato_02!V$15,"")</f>
        <v/>
      </c>
      <c r="AD184" s="162" t="str">
        <f>IF(Formato_02!W$15&lt;&gt;"",Formato_02!W$15,"")</f>
        <v/>
      </c>
      <c r="AE184" s="162" t="str">
        <f>IF(Formato_02!X$15&lt;&gt;"",Formato_02!X$15,"")</f>
        <v/>
      </c>
      <c r="AF184" s="162" t="str">
        <f>IF(Formato_02!Y$15&lt;&gt;"",Formato_02!Y$15,"")</f>
        <v/>
      </c>
      <c r="AG184" s="162" t="str">
        <f>IF(Formato_02!Z$15&lt;&gt;"",Formato_02!Z$15,"")</f>
        <v/>
      </c>
      <c r="AH184" s="162" t="str">
        <f>IF(Formato_02!AA$15&lt;&gt;"",Formato_02!AA$15,"")</f>
        <v/>
      </c>
      <c r="AI184" s="162" t="str">
        <f>IF(Formato_02!AB$15&lt;&gt;"",Formato_02!AB$15,"")</f>
        <v/>
      </c>
      <c r="AJ184" s="162" t="str">
        <f>IF(Formato_02!AC$15&lt;&gt;"",Formato_02!AC$15,"")</f>
        <v/>
      </c>
      <c r="AK184" s="162" t="str">
        <f>IF(Formato_02!AD$15&lt;&gt;"",Formato_02!AD$15,"")</f>
        <v/>
      </c>
      <c r="AL184" s="162" t="str">
        <f>IF(Formato_02!$N$14&lt;&gt;"",Formato_02!$N$14,"")</f>
        <v/>
      </c>
      <c r="AM184" s="13" t="str">
        <f>IF(Formato_02!$X$4&lt;&gt;"","AN","")</f>
        <v/>
      </c>
      <c r="AN184" s="24" t="str">
        <f t="shared" si="17"/>
        <v/>
      </c>
      <c r="AO184" s="13" t="str">
        <f>IF(Formato_02!$Y$4&lt;&gt;"","P027","")</f>
        <v/>
      </c>
      <c r="AP184" s="24" t="str">
        <f t="shared" si="18"/>
        <v/>
      </c>
      <c r="AQ184" s="13" t="str">
        <f>IF(Formato_02!$Z$4&lt;&gt;"","PNCVG","")</f>
        <v/>
      </c>
      <c r="AR184" s="24" t="str">
        <f t="shared" si="19"/>
        <v/>
      </c>
      <c r="AS184" s="13" t="str">
        <f>IF(Formato_02!$AA$4&lt;&gt;"","PNFF","")</f>
        <v/>
      </c>
      <c r="AT184" s="24" t="str">
        <f t="shared" si="20"/>
        <v/>
      </c>
      <c r="AU184" s="13" t="str">
        <f>IF(Formato_02!$AB$4&lt;&gt;"","PNPAM","")</f>
        <v/>
      </c>
      <c r="AV184" s="24" t="str">
        <f t="shared" si="21"/>
        <v/>
      </c>
      <c r="AW184" s="13" t="str">
        <f>IF(Formato_02!$AC$4&lt;&gt;"","PNAIA","")</f>
        <v/>
      </c>
      <c r="AX184" s="24" t="str">
        <f t="shared" si="22"/>
        <v/>
      </c>
      <c r="AY184" s="13" t="str">
        <f>IF(Formato_02!$AD$4&lt;&gt;"","PIO","")</f>
        <v/>
      </c>
      <c r="AZ184" s="24" t="str">
        <f t="shared" si="23"/>
        <v/>
      </c>
      <c r="BA184" s="13" t="str">
        <f>IF('Formato 3_Gantt'!B$15&lt;&gt;"",'Formato 3_Gantt'!A$15,"")</f>
        <v/>
      </c>
      <c r="BB184" s="24" t="str">
        <f>IF('Formato 3_Gantt'!B$15&lt;&gt;"",'Formato 3_Gantt'!B$15,"")</f>
        <v/>
      </c>
      <c r="BC184" s="22" t="str">
        <f>IF('Formato 3_Gantt'!C$15&lt;&gt;"",'Formato 3_Gantt'!C$15,"")</f>
        <v/>
      </c>
      <c r="BD184" s="13" t="str">
        <f>IF('Formato 3_Gantt'!D$15&lt;&gt;"",'Formato 3_Gantt'!D$15,"")</f>
        <v/>
      </c>
      <c r="BE184" s="161" t="str">
        <f>IF('Formato 3_Gantt'!E$15&lt;&gt;"",'Formato 3_Gantt'!E$15,"")</f>
        <v/>
      </c>
      <c r="BF184" s="13" t="str">
        <f>IF('Formato 3_Gantt'!F$15&lt;&gt;"",'Formato 3_Gantt'!F$15,"")</f>
        <v/>
      </c>
      <c r="BG184" s="158" t="str">
        <f>IF('Formato 3_Gantt'!G$15&lt;&gt;"",'Formato 3_Gantt'!G$15,"")</f>
        <v/>
      </c>
      <c r="BH184" s="158" t="str">
        <f>IF('Formato 3_Gantt'!H$15&lt;&gt;"",'Formato 3_Gantt'!H$15,"")</f>
        <v/>
      </c>
      <c r="BI184" s="161" t="str">
        <f>IF('Formato 3_Gantt'!BL$15&lt;&gt;"",'Formato 3_Gantt'!BL$15,"")</f>
        <v/>
      </c>
      <c r="BJ184" s="161" t="str">
        <f>IF('Formato 3_Gantt'!BM$15&lt;&gt;"",'Formato 3_Gantt'!BM$15,"")</f>
        <v/>
      </c>
      <c r="BK184" s="161" t="str">
        <f>IF('Formato 3_Gantt'!BN$15&lt;&gt;"",'Formato 3_Gantt'!BN$15,"")</f>
        <v/>
      </c>
      <c r="BL184" s="161" t="str">
        <f>IF('Formato 3_Gantt'!BO$15&lt;&gt;"",'Formato 3_Gantt'!BO$15,"")</f>
        <v/>
      </c>
      <c r="BM184" s="161" t="str">
        <f>IF('Formato 3_Gantt'!BP$15&lt;&gt;"",'Formato 3_Gantt'!BP$15,"")</f>
        <v/>
      </c>
      <c r="BN184" s="161" t="str">
        <f>IF('Formato 3_Gantt'!BQ$15&lt;&gt;"",'Formato 3_Gantt'!BQ$15,"")</f>
        <v/>
      </c>
      <c r="BO184" s="161" t="str">
        <f>IF('Formato 3_Gantt'!BR$15&lt;&gt;"",'Formato 3_Gantt'!BR$15,"")</f>
        <v/>
      </c>
      <c r="BP184" s="161" t="str">
        <f>IF('Formato 3_Gantt'!BS$15&lt;&gt;"",'Formato 3_Gantt'!BS$15,"")</f>
        <v/>
      </c>
      <c r="BQ184" s="161" t="str">
        <f>IF('Formato 3_Gantt'!BT$15&lt;&gt;"",'Formato 3_Gantt'!BT$15,"")</f>
        <v/>
      </c>
      <c r="BR184" s="161" t="str">
        <f>IF('Formato 3_Gantt'!BU$15&lt;&gt;"",'Formato 3_Gantt'!BU$15,"")</f>
        <v/>
      </c>
      <c r="BS184" s="161" t="str">
        <f>IF('Formato 3_Gantt'!BV$15&lt;&gt;"",'Formato 3_Gantt'!BV$15,"")</f>
        <v/>
      </c>
      <c r="BT184" s="161" t="str">
        <f>IF('Formato 3_Gantt'!BW$15&lt;&gt;"",'Formato 3_Gantt'!BW$15,"")</f>
        <v/>
      </c>
      <c r="BU184" s="161" t="str">
        <f>IF('Formato 3_Gantt'!BX$15&lt;&gt;"",'Formato 3_Gantt'!BX$15,"")</f>
        <v/>
      </c>
      <c r="BV184" s="163" t="str">
        <f>IF('Formato 4_Ppto'!I$193&lt;&gt;"",'Formato 4_Ppto'!I$193,"")</f>
        <v/>
      </c>
      <c r="BW184" s="162" t="str">
        <f>IF('Formato 4_Ppto'!X$193&lt;&gt;"",'Formato 4_Ppto'!X$193,"")</f>
        <v/>
      </c>
      <c r="BX184" s="162" t="str">
        <f>IF('Formato 4_Ppto'!Y$193&lt;&gt;"",'Formato 4_Ppto'!Y$193,"")</f>
        <v/>
      </c>
      <c r="BY184" s="162" t="str">
        <f>IF('Formato 4_Ppto'!Z$193&lt;&gt;"",'Formato 4_Ppto'!Z$193,"")</f>
        <v/>
      </c>
      <c r="BZ184" s="162" t="str">
        <f>IF('Formato 4_Ppto'!AA$193&lt;&gt;"",'Formato 4_Ppto'!AA$193,"")</f>
        <v/>
      </c>
      <c r="CA184" s="162" t="str">
        <f>IF('Formato 4_Ppto'!AB$193&lt;&gt;"",'Formato 4_Ppto'!AB$193,"")</f>
        <v/>
      </c>
      <c r="CB184" s="162" t="str">
        <f>IF('Formato 4_Ppto'!AC$193&lt;&gt;"",'Formato 4_Ppto'!AC$193,"")</f>
        <v/>
      </c>
      <c r="CC184" s="162" t="str">
        <f>IF('Formato 4_Ppto'!AD$193&lt;&gt;"",'Formato 4_Ppto'!AD$193,"")</f>
        <v/>
      </c>
      <c r="CD184" s="162" t="str">
        <f>IF('Formato 4_Ppto'!AE$193&lt;&gt;"",'Formato 4_Ppto'!AE$193,"")</f>
        <v/>
      </c>
      <c r="CE184" s="162" t="str">
        <f>IF('Formato 4_Ppto'!AF$193&lt;&gt;"",'Formato 4_Ppto'!AF$193,"")</f>
        <v/>
      </c>
      <c r="CF184" s="162" t="str">
        <f>IF('Formato 4_Ppto'!AG$193&lt;&gt;"",'Formato 4_Ppto'!AG$193,"")</f>
        <v/>
      </c>
      <c r="CG184" s="162" t="str">
        <f>IF('Formato 4_Ppto'!AH$193&lt;&gt;"",'Formato 4_Ppto'!AH$193,"")</f>
        <v/>
      </c>
      <c r="CH184" s="162" t="str">
        <f>IF('Formato 4_Ppto'!AI$193&lt;&gt;"",'Formato 4_Ppto'!AI$193,"")</f>
        <v/>
      </c>
      <c r="CI184" s="163" t="str">
        <f>IF('Formato 4_Ppto'!AJ$193&lt;&gt;"",'Formato 4_Ppto'!AJ$193,"")</f>
        <v/>
      </c>
      <c r="CJ184" s="13" t="str">
        <f>IF('Formato 4_Ppto'!B195&lt;&gt;"",'Formato 4_Ppto'!A195,"")</f>
        <v/>
      </c>
      <c r="CK184" s="24" t="str">
        <f>IF('Formato 4_Ppto'!B195&lt;&gt;"",'Formato 4_Ppto'!B195,"")</f>
        <v/>
      </c>
      <c r="CL184" s="22" t="str">
        <f>IF('Formato 4_Ppto'!C195&lt;&gt;"",'Formato 4_Ppto'!C195,"")</f>
        <v/>
      </c>
      <c r="CM184" s="24" t="str">
        <f>IF('Formato 4_Ppto'!D195&lt;&gt;"",'Formato 4_Ppto'!D195,"")</f>
        <v/>
      </c>
      <c r="CN184" s="161" t="str">
        <f>IF('Formato 4_Ppto'!E195&lt;&gt;"",'Formato 4_Ppto'!E195,"")</f>
        <v/>
      </c>
      <c r="CO184" s="161" t="str">
        <f>IF('Formato 4_Ppto'!G195&lt;&gt;"",'Formato 4_Ppto'!G195,"")</f>
        <v/>
      </c>
      <c r="CP184" s="163" t="str">
        <f>IF('Formato 4_Ppto'!I195&lt;&gt;"",'Formato 4_Ppto'!I195,"")</f>
        <v/>
      </c>
      <c r="CQ184" s="161" t="str">
        <f>IF('Formato 4_Ppto'!K195&lt;&gt;"",'Formato 4_Ppto'!K195,"")</f>
        <v/>
      </c>
      <c r="CR184" s="161" t="str">
        <f>IF('Formato 4_Ppto'!L195&lt;&gt;"",'Formato 4_Ppto'!L195,"")</f>
        <v/>
      </c>
      <c r="CS184" s="161" t="str">
        <f>IF('Formato 4_Ppto'!M195&lt;&gt;"",'Formato 4_Ppto'!M195,"")</f>
        <v/>
      </c>
      <c r="CT184" s="161" t="str">
        <f>IF('Formato 4_Ppto'!N195&lt;&gt;"",'Formato 4_Ppto'!N195,"")</f>
        <v/>
      </c>
      <c r="CU184" s="161" t="str">
        <f>IF('Formato 4_Ppto'!O195&lt;&gt;"",'Formato 4_Ppto'!O195,"")</f>
        <v/>
      </c>
      <c r="CV184" s="161" t="str">
        <f>IF('Formato 4_Ppto'!P195&lt;&gt;"",'Formato 4_Ppto'!P195,"")</f>
        <v/>
      </c>
      <c r="CW184" s="161" t="str">
        <f>IF('Formato 4_Ppto'!Q195&lt;&gt;"",'Formato 4_Ppto'!Q195,"")</f>
        <v/>
      </c>
      <c r="CX184" s="161" t="str">
        <f>IF('Formato 4_Ppto'!R195&lt;&gt;"",'Formato 4_Ppto'!R195,"")</f>
        <v/>
      </c>
      <c r="CY184" s="161" t="str">
        <f>IF('Formato 4_Ppto'!S195&lt;&gt;"",'Formato 4_Ppto'!S195,"")</f>
        <v/>
      </c>
      <c r="CZ184" s="161" t="str">
        <f>IF('Formato 4_Ppto'!T195&lt;&gt;"",'Formato 4_Ppto'!T195,"")</f>
        <v/>
      </c>
      <c r="DA184" s="161" t="str">
        <f>IF('Formato 4_Ppto'!U195&lt;&gt;"",'Formato 4_Ppto'!U195,"")</f>
        <v/>
      </c>
      <c r="DB184" s="161" t="str">
        <f>IF('Formato 4_Ppto'!V195&lt;&gt;"",'Formato 4_Ppto'!V195,"")</f>
        <v/>
      </c>
      <c r="DC184" s="161" t="str">
        <f>IF('Formato 4_Ppto'!W195&lt;&gt;"",'Formato 4_Ppto'!W195,"")</f>
        <v/>
      </c>
      <c r="DD184" s="162" t="str">
        <f>IF('Formato 4_Ppto'!X195&lt;&gt;"",'Formato 4_Ppto'!X195,"")</f>
        <v/>
      </c>
      <c r="DE184" s="162" t="str">
        <f>IF('Formato 4_Ppto'!Y195&lt;&gt;"",'Formato 4_Ppto'!Y195,"")</f>
        <v/>
      </c>
      <c r="DF184" s="162" t="str">
        <f>IF('Formato 4_Ppto'!Z195&lt;&gt;"",'Formato 4_Ppto'!Z195,"")</f>
        <v/>
      </c>
      <c r="DG184" s="162" t="str">
        <f>IF('Formato 4_Ppto'!AA195&lt;&gt;"",'Formato 4_Ppto'!AA195,"")</f>
        <v/>
      </c>
      <c r="DH184" s="162" t="str">
        <f>IF('Formato 4_Ppto'!AB195&lt;&gt;"",'Formato 4_Ppto'!AB195,"")</f>
        <v/>
      </c>
      <c r="DI184" s="162" t="str">
        <f>IF('Formato 4_Ppto'!AC195&lt;&gt;"",'Formato 4_Ppto'!AC195,"")</f>
        <v/>
      </c>
      <c r="DJ184" s="162" t="str">
        <f>IF('Formato 4_Ppto'!AD195&lt;&gt;"",'Formato 4_Ppto'!AD195,"")</f>
        <v/>
      </c>
      <c r="DK184" s="162" t="str">
        <f>IF('Formato 4_Ppto'!AE195&lt;&gt;"",'Formato 4_Ppto'!AE195,"")</f>
        <v/>
      </c>
      <c r="DL184" s="162" t="str">
        <f>IF('Formato 4_Ppto'!AF195&lt;&gt;"",'Formato 4_Ppto'!AF195,"")</f>
        <v/>
      </c>
      <c r="DM184" s="162" t="str">
        <f>IF('Formato 4_Ppto'!AG195&lt;&gt;"",'Formato 4_Ppto'!AG195,"")</f>
        <v/>
      </c>
      <c r="DN184" s="162" t="str">
        <f>IF('Formato 4_Ppto'!AH195&lt;&gt;"",'Formato 4_Ppto'!AH195,"")</f>
        <v/>
      </c>
      <c r="DO184" s="162" t="str">
        <f>IF('Formato 4_Ppto'!AI195&lt;&gt;"",'Formato 4_Ppto'!AI195,"")</f>
        <v/>
      </c>
      <c r="DP184" s="163" t="str">
        <f>IF('Formato 4_Ppto'!AJ195&lt;&gt;"",'Formato 4_Ppto'!AJ195,"")</f>
        <v/>
      </c>
    </row>
    <row r="185" spans="2:120" x14ac:dyDescent="0.3">
      <c r="B185" s="13" t="str">
        <f>IF(OR(Tabla6[[#This Row],[IDA]]="",Tabla6[[#This Row],[IDT]]="",Tabla6[[#This Row],[IDI]]=""),"",Tabla6[[#This Row],[IDA]]&amp;"."&amp;Tabla6[[#This Row],[IDT]]&amp;"."&amp;Tabla6[[#This Row],[IDI]])</f>
        <v/>
      </c>
      <c r="C185" s="13" t="str">
        <f>IF(Formato_02!$B$14&lt;&gt;"",0,"")</f>
        <v/>
      </c>
      <c r="D185" s="13" t="str">
        <f>IF(Formato_02!$H$9&lt;&gt;"",Formato_02!$H$9,"")</f>
        <v/>
      </c>
      <c r="E185" s="24" t="str">
        <f t="shared" si="16"/>
        <v/>
      </c>
      <c r="F185" s="24" t="str">
        <f>IF(Formato_02!$B$14&lt;&gt;"",Formato_02!$B$14,"")</f>
        <v/>
      </c>
      <c r="G185" s="22" t="str">
        <f>IF('Formato 3_Gantt'!C190&lt;&gt;"",'Formato 3_Gantt'!C190,"")</f>
        <v/>
      </c>
      <c r="H185" s="13" t="str">
        <f>IF('Formato 3_Gantt'!D$8&lt;&gt;"",'Formato 3_Gantt'!D$8,"")</f>
        <v/>
      </c>
      <c r="I185" s="13" t="str">
        <f>IF('Formato 3_Gantt'!E$8&lt;&gt;"",'Formato 3_Gantt'!E$8,"")</f>
        <v/>
      </c>
      <c r="J185" s="13" t="str">
        <f>IF('Formato 3_Gantt'!F$8&lt;&gt;"",'Formato 3_Gantt'!F$8,"")</f>
        <v/>
      </c>
      <c r="K185" s="158" t="str">
        <f>IF('Formato 3_Gantt'!G$8&lt;&gt;"",'Formato 3_Gantt'!G$8,"")</f>
        <v/>
      </c>
      <c r="L185" s="158" t="str">
        <f>IF('Formato 3_Gantt'!H$8&lt;&gt;"",'Formato 3_Gantt'!H$8,"")</f>
        <v/>
      </c>
      <c r="M185" s="13" t="str">
        <f>IF('Formato 3_Gantt'!BL$8&lt;&gt;"",'Formato 3_Gantt'!BL$8,"")</f>
        <v/>
      </c>
      <c r="N185" s="13" t="str">
        <f>IF('Formato 3_Gantt'!BM$8&lt;&gt;"",'Formato 3_Gantt'!BM$8,"")</f>
        <v/>
      </c>
      <c r="O185" s="13" t="str">
        <f>IF('Formato 3_Gantt'!BN$8&lt;&gt;"",'Formato 3_Gantt'!BN$8,"")</f>
        <v/>
      </c>
      <c r="P185" s="13" t="str">
        <f>IF('Formato 3_Gantt'!BO$8&lt;&gt;"",'Formato 3_Gantt'!BO$8,"")</f>
        <v/>
      </c>
      <c r="Q185" s="13" t="str">
        <f>IF('Formato 3_Gantt'!BP$8&lt;&gt;"",'Formato 3_Gantt'!BP$8,"")</f>
        <v/>
      </c>
      <c r="R185" s="13" t="str">
        <f>IF('Formato 3_Gantt'!BQ$8&lt;&gt;"",'Formato 3_Gantt'!BQ$8,"")</f>
        <v/>
      </c>
      <c r="S185" s="13" t="str">
        <f>IF('Formato 3_Gantt'!BR$8&lt;&gt;"",'Formato 3_Gantt'!BR$8,"")</f>
        <v/>
      </c>
      <c r="T185" s="13" t="str">
        <f>IF('Formato 3_Gantt'!BS$8&lt;&gt;"",'Formato 3_Gantt'!BS$8,"")</f>
        <v/>
      </c>
      <c r="U185" s="13" t="str">
        <f>IF('Formato 3_Gantt'!BT$8&lt;&gt;"",'Formato 3_Gantt'!BT$8,"")</f>
        <v/>
      </c>
      <c r="V185" s="13" t="str">
        <f>IF('Formato 3_Gantt'!BU$8&lt;&gt;"",'Formato 3_Gantt'!BU$8,"")</f>
        <v/>
      </c>
      <c r="W185" s="13" t="str">
        <f>IF('Formato 3_Gantt'!BV$8&lt;&gt;"",'Formato 3_Gantt'!BV$8,"")</f>
        <v/>
      </c>
      <c r="X185" s="13" t="str">
        <f>IF('Formato 3_Gantt'!BW$8&lt;&gt;"",'Formato 3_Gantt'!BW$8,"")</f>
        <v/>
      </c>
      <c r="Y185" s="13" t="str">
        <f>IF('Formato 3_Gantt'!BX$8&lt;&gt;"",'Formato 3_Gantt'!BX$8,"")</f>
        <v/>
      </c>
      <c r="Z185" s="162" t="str">
        <f>IF(Formato_02!S$15&lt;&gt;"",Formato_02!S$15,"")</f>
        <v/>
      </c>
      <c r="AA185" s="162" t="str">
        <f>IF(Formato_02!T$15&lt;&gt;"",Formato_02!T$15,"")</f>
        <v/>
      </c>
      <c r="AB185" s="162" t="str">
        <f>IF(Formato_02!U$15&lt;&gt;"",Formato_02!U$15,"")</f>
        <v/>
      </c>
      <c r="AC185" s="162" t="str">
        <f>IF(Formato_02!V$15&lt;&gt;"",Formato_02!V$15,"")</f>
        <v/>
      </c>
      <c r="AD185" s="162" t="str">
        <f>IF(Formato_02!W$15&lt;&gt;"",Formato_02!W$15,"")</f>
        <v/>
      </c>
      <c r="AE185" s="162" t="str">
        <f>IF(Formato_02!X$15&lt;&gt;"",Formato_02!X$15,"")</f>
        <v/>
      </c>
      <c r="AF185" s="162" t="str">
        <f>IF(Formato_02!Y$15&lt;&gt;"",Formato_02!Y$15,"")</f>
        <v/>
      </c>
      <c r="AG185" s="162" t="str">
        <f>IF(Formato_02!Z$15&lt;&gt;"",Formato_02!Z$15,"")</f>
        <v/>
      </c>
      <c r="AH185" s="162" t="str">
        <f>IF(Formato_02!AA$15&lt;&gt;"",Formato_02!AA$15,"")</f>
        <v/>
      </c>
      <c r="AI185" s="162" t="str">
        <f>IF(Formato_02!AB$15&lt;&gt;"",Formato_02!AB$15,"")</f>
        <v/>
      </c>
      <c r="AJ185" s="162" t="str">
        <f>IF(Formato_02!AC$15&lt;&gt;"",Formato_02!AC$15,"")</f>
        <v/>
      </c>
      <c r="AK185" s="162" t="str">
        <f>IF(Formato_02!AD$15&lt;&gt;"",Formato_02!AD$15,"")</f>
        <v/>
      </c>
      <c r="AL185" s="162" t="str">
        <f>IF(Formato_02!$N$14&lt;&gt;"",Formato_02!$N$14,"")</f>
        <v/>
      </c>
      <c r="AM185" s="13" t="str">
        <f>IF(Formato_02!$X$4&lt;&gt;"","AN","")</f>
        <v/>
      </c>
      <c r="AN185" s="24" t="str">
        <f t="shared" si="17"/>
        <v/>
      </c>
      <c r="AO185" s="13" t="str">
        <f>IF(Formato_02!$Y$4&lt;&gt;"","P027","")</f>
        <v/>
      </c>
      <c r="AP185" s="24" t="str">
        <f t="shared" si="18"/>
        <v/>
      </c>
      <c r="AQ185" s="13" t="str">
        <f>IF(Formato_02!$Z$4&lt;&gt;"","PNCVG","")</f>
        <v/>
      </c>
      <c r="AR185" s="24" t="str">
        <f t="shared" si="19"/>
        <v/>
      </c>
      <c r="AS185" s="13" t="str">
        <f>IF(Formato_02!$AA$4&lt;&gt;"","PNFF","")</f>
        <v/>
      </c>
      <c r="AT185" s="24" t="str">
        <f t="shared" si="20"/>
        <v/>
      </c>
      <c r="AU185" s="13" t="str">
        <f>IF(Formato_02!$AB$4&lt;&gt;"","PNPAM","")</f>
        <v/>
      </c>
      <c r="AV185" s="24" t="str">
        <f t="shared" si="21"/>
        <v/>
      </c>
      <c r="AW185" s="13" t="str">
        <f>IF(Formato_02!$AC$4&lt;&gt;"","PNAIA","")</f>
        <v/>
      </c>
      <c r="AX185" s="24" t="str">
        <f t="shared" si="22"/>
        <v/>
      </c>
      <c r="AY185" s="13" t="str">
        <f>IF(Formato_02!$AD$4&lt;&gt;"","PIO","")</f>
        <v/>
      </c>
      <c r="AZ185" s="24" t="str">
        <f t="shared" si="23"/>
        <v/>
      </c>
      <c r="BA185" s="13" t="str">
        <f>IF('Formato 3_Gantt'!B$15&lt;&gt;"",'Formato 3_Gantt'!A$15,"")</f>
        <v/>
      </c>
      <c r="BB185" s="24" t="str">
        <f>IF('Formato 3_Gantt'!B$15&lt;&gt;"",'Formato 3_Gantt'!B$15,"")</f>
        <v/>
      </c>
      <c r="BC185" s="22" t="str">
        <f>IF('Formato 3_Gantt'!C$15&lt;&gt;"",'Formato 3_Gantt'!C$15,"")</f>
        <v/>
      </c>
      <c r="BD185" s="13" t="str">
        <f>IF('Formato 3_Gantt'!D$15&lt;&gt;"",'Formato 3_Gantt'!D$15,"")</f>
        <v/>
      </c>
      <c r="BE185" s="161" t="str">
        <f>IF('Formato 3_Gantt'!E$15&lt;&gt;"",'Formato 3_Gantt'!E$15,"")</f>
        <v/>
      </c>
      <c r="BF185" s="13" t="str">
        <f>IF('Formato 3_Gantt'!F$15&lt;&gt;"",'Formato 3_Gantt'!F$15,"")</f>
        <v/>
      </c>
      <c r="BG185" s="158" t="str">
        <f>IF('Formato 3_Gantt'!G$15&lt;&gt;"",'Formato 3_Gantt'!G$15,"")</f>
        <v/>
      </c>
      <c r="BH185" s="158" t="str">
        <f>IF('Formato 3_Gantt'!H$15&lt;&gt;"",'Formato 3_Gantt'!H$15,"")</f>
        <v/>
      </c>
      <c r="BI185" s="161" t="str">
        <f>IF('Formato 3_Gantt'!BL$15&lt;&gt;"",'Formato 3_Gantt'!BL$15,"")</f>
        <v/>
      </c>
      <c r="BJ185" s="161" t="str">
        <f>IF('Formato 3_Gantt'!BM$15&lt;&gt;"",'Formato 3_Gantt'!BM$15,"")</f>
        <v/>
      </c>
      <c r="BK185" s="161" t="str">
        <f>IF('Formato 3_Gantt'!BN$15&lt;&gt;"",'Formato 3_Gantt'!BN$15,"")</f>
        <v/>
      </c>
      <c r="BL185" s="161" t="str">
        <f>IF('Formato 3_Gantt'!BO$15&lt;&gt;"",'Formato 3_Gantt'!BO$15,"")</f>
        <v/>
      </c>
      <c r="BM185" s="161" t="str">
        <f>IF('Formato 3_Gantt'!BP$15&lt;&gt;"",'Formato 3_Gantt'!BP$15,"")</f>
        <v/>
      </c>
      <c r="BN185" s="161" t="str">
        <f>IF('Formato 3_Gantt'!BQ$15&lt;&gt;"",'Formato 3_Gantt'!BQ$15,"")</f>
        <v/>
      </c>
      <c r="BO185" s="161" t="str">
        <f>IF('Formato 3_Gantt'!BR$15&lt;&gt;"",'Formato 3_Gantt'!BR$15,"")</f>
        <v/>
      </c>
      <c r="BP185" s="161" t="str">
        <f>IF('Formato 3_Gantt'!BS$15&lt;&gt;"",'Formato 3_Gantt'!BS$15,"")</f>
        <v/>
      </c>
      <c r="BQ185" s="161" t="str">
        <f>IF('Formato 3_Gantt'!BT$15&lt;&gt;"",'Formato 3_Gantt'!BT$15,"")</f>
        <v/>
      </c>
      <c r="BR185" s="161" t="str">
        <f>IF('Formato 3_Gantt'!BU$15&lt;&gt;"",'Formato 3_Gantt'!BU$15,"")</f>
        <v/>
      </c>
      <c r="BS185" s="161" t="str">
        <f>IF('Formato 3_Gantt'!BV$15&lt;&gt;"",'Formato 3_Gantt'!BV$15,"")</f>
        <v/>
      </c>
      <c r="BT185" s="161" t="str">
        <f>IF('Formato 3_Gantt'!BW$15&lt;&gt;"",'Formato 3_Gantt'!BW$15,"")</f>
        <v/>
      </c>
      <c r="BU185" s="161" t="str">
        <f>IF('Formato 3_Gantt'!BX$15&lt;&gt;"",'Formato 3_Gantt'!BX$15,"")</f>
        <v/>
      </c>
      <c r="BV185" s="163" t="str">
        <f>IF('Formato 4_Ppto'!I$193&lt;&gt;"",'Formato 4_Ppto'!I$193,"")</f>
        <v/>
      </c>
      <c r="BW185" s="162" t="str">
        <f>IF('Formato 4_Ppto'!X$193&lt;&gt;"",'Formato 4_Ppto'!X$193,"")</f>
        <v/>
      </c>
      <c r="BX185" s="162" t="str">
        <f>IF('Formato 4_Ppto'!Y$193&lt;&gt;"",'Formato 4_Ppto'!Y$193,"")</f>
        <v/>
      </c>
      <c r="BY185" s="162" t="str">
        <f>IF('Formato 4_Ppto'!Z$193&lt;&gt;"",'Formato 4_Ppto'!Z$193,"")</f>
        <v/>
      </c>
      <c r="BZ185" s="162" t="str">
        <f>IF('Formato 4_Ppto'!AA$193&lt;&gt;"",'Formato 4_Ppto'!AA$193,"")</f>
        <v/>
      </c>
      <c r="CA185" s="162" t="str">
        <f>IF('Formato 4_Ppto'!AB$193&lt;&gt;"",'Formato 4_Ppto'!AB$193,"")</f>
        <v/>
      </c>
      <c r="CB185" s="162" t="str">
        <f>IF('Formato 4_Ppto'!AC$193&lt;&gt;"",'Formato 4_Ppto'!AC$193,"")</f>
        <v/>
      </c>
      <c r="CC185" s="162" t="str">
        <f>IF('Formato 4_Ppto'!AD$193&lt;&gt;"",'Formato 4_Ppto'!AD$193,"")</f>
        <v/>
      </c>
      <c r="CD185" s="162" t="str">
        <f>IF('Formato 4_Ppto'!AE$193&lt;&gt;"",'Formato 4_Ppto'!AE$193,"")</f>
        <v/>
      </c>
      <c r="CE185" s="162" t="str">
        <f>IF('Formato 4_Ppto'!AF$193&lt;&gt;"",'Formato 4_Ppto'!AF$193,"")</f>
        <v/>
      </c>
      <c r="CF185" s="162" t="str">
        <f>IF('Formato 4_Ppto'!AG$193&lt;&gt;"",'Formato 4_Ppto'!AG$193,"")</f>
        <v/>
      </c>
      <c r="CG185" s="162" t="str">
        <f>IF('Formato 4_Ppto'!AH$193&lt;&gt;"",'Formato 4_Ppto'!AH$193,"")</f>
        <v/>
      </c>
      <c r="CH185" s="162" t="str">
        <f>IF('Formato 4_Ppto'!AI$193&lt;&gt;"",'Formato 4_Ppto'!AI$193,"")</f>
        <v/>
      </c>
      <c r="CI185" s="163" t="str">
        <f>IF('Formato 4_Ppto'!AJ$193&lt;&gt;"",'Formato 4_Ppto'!AJ$193,"")</f>
        <v/>
      </c>
      <c r="CJ185" s="13" t="str">
        <f>IF('Formato 4_Ppto'!B196&lt;&gt;"",'Formato 4_Ppto'!A196,"")</f>
        <v/>
      </c>
      <c r="CK185" s="24" t="str">
        <f>IF('Formato 4_Ppto'!B196&lt;&gt;"",'Formato 4_Ppto'!B196,"")</f>
        <v/>
      </c>
      <c r="CL185" s="22" t="str">
        <f>IF('Formato 4_Ppto'!C196&lt;&gt;"",'Formato 4_Ppto'!C196,"")</f>
        <v/>
      </c>
      <c r="CM185" s="24" t="str">
        <f>IF('Formato 4_Ppto'!D196&lt;&gt;"",'Formato 4_Ppto'!D196,"")</f>
        <v/>
      </c>
      <c r="CN185" s="161" t="str">
        <f>IF('Formato 4_Ppto'!E196&lt;&gt;"",'Formato 4_Ppto'!E196,"")</f>
        <v/>
      </c>
      <c r="CO185" s="161" t="str">
        <f>IF('Formato 4_Ppto'!G196&lt;&gt;"",'Formato 4_Ppto'!G196,"")</f>
        <v/>
      </c>
      <c r="CP185" s="163" t="str">
        <f>IF('Formato 4_Ppto'!I196&lt;&gt;"",'Formato 4_Ppto'!I196,"")</f>
        <v/>
      </c>
      <c r="CQ185" s="161" t="str">
        <f>IF('Formato 4_Ppto'!K196&lt;&gt;"",'Formato 4_Ppto'!K196,"")</f>
        <v/>
      </c>
      <c r="CR185" s="161" t="str">
        <f>IF('Formato 4_Ppto'!L196&lt;&gt;"",'Formato 4_Ppto'!L196,"")</f>
        <v/>
      </c>
      <c r="CS185" s="161" t="str">
        <f>IF('Formato 4_Ppto'!M196&lt;&gt;"",'Formato 4_Ppto'!M196,"")</f>
        <v/>
      </c>
      <c r="CT185" s="161" t="str">
        <f>IF('Formato 4_Ppto'!N196&lt;&gt;"",'Formato 4_Ppto'!N196,"")</f>
        <v/>
      </c>
      <c r="CU185" s="161" t="str">
        <f>IF('Formato 4_Ppto'!O196&lt;&gt;"",'Formato 4_Ppto'!O196,"")</f>
        <v/>
      </c>
      <c r="CV185" s="161" t="str">
        <f>IF('Formato 4_Ppto'!P196&lt;&gt;"",'Formato 4_Ppto'!P196,"")</f>
        <v/>
      </c>
      <c r="CW185" s="161" t="str">
        <f>IF('Formato 4_Ppto'!Q196&lt;&gt;"",'Formato 4_Ppto'!Q196,"")</f>
        <v/>
      </c>
      <c r="CX185" s="161" t="str">
        <f>IF('Formato 4_Ppto'!R196&lt;&gt;"",'Formato 4_Ppto'!R196,"")</f>
        <v/>
      </c>
      <c r="CY185" s="161" t="str">
        <f>IF('Formato 4_Ppto'!S196&lt;&gt;"",'Formato 4_Ppto'!S196,"")</f>
        <v/>
      </c>
      <c r="CZ185" s="161" t="str">
        <f>IF('Formato 4_Ppto'!T196&lt;&gt;"",'Formato 4_Ppto'!T196,"")</f>
        <v/>
      </c>
      <c r="DA185" s="161" t="str">
        <f>IF('Formato 4_Ppto'!U196&lt;&gt;"",'Formato 4_Ppto'!U196,"")</f>
        <v/>
      </c>
      <c r="DB185" s="161" t="str">
        <f>IF('Formato 4_Ppto'!V196&lt;&gt;"",'Formato 4_Ppto'!V196,"")</f>
        <v/>
      </c>
      <c r="DC185" s="161" t="str">
        <f>IF('Formato 4_Ppto'!W196&lt;&gt;"",'Formato 4_Ppto'!W196,"")</f>
        <v/>
      </c>
      <c r="DD185" s="162" t="str">
        <f>IF('Formato 4_Ppto'!X196&lt;&gt;"",'Formato 4_Ppto'!X196,"")</f>
        <v/>
      </c>
      <c r="DE185" s="162" t="str">
        <f>IF('Formato 4_Ppto'!Y196&lt;&gt;"",'Formato 4_Ppto'!Y196,"")</f>
        <v/>
      </c>
      <c r="DF185" s="162" t="str">
        <f>IF('Formato 4_Ppto'!Z196&lt;&gt;"",'Formato 4_Ppto'!Z196,"")</f>
        <v/>
      </c>
      <c r="DG185" s="162" t="str">
        <f>IF('Formato 4_Ppto'!AA196&lt;&gt;"",'Formato 4_Ppto'!AA196,"")</f>
        <v/>
      </c>
      <c r="DH185" s="162" t="str">
        <f>IF('Formato 4_Ppto'!AB196&lt;&gt;"",'Formato 4_Ppto'!AB196,"")</f>
        <v/>
      </c>
      <c r="DI185" s="162" t="str">
        <f>IF('Formato 4_Ppto'!AC196&lt;&gt;"",'Formato 4_Ppto'!AC196,"")</f>
        <v/>
      </c>
      <c r="DJ185" s="162" t="str">
        <f>IF('Formato 4_Ppto'!AD196&lt;&gt;"",'Formato 4_Ppto'!AD196,"")</f>
        <v/>
      </c>
      <c r="DK185" s="162" t="str">
        <f>IF('Formato 4_Ppto'!AE196&lt;&gt;"",'Formato 4_Ppto'!AE196,"")</f>
        <v/>
      </c>
      <c r="DL185" s="162" t="str">
        <f>IF('Formato 4_Ppto'!AF196&lt;&gt;"",'Formato 4_Ppto'!AF196,"")</f>
        <v/>
      </c>
      <c r="DM185" s="162" t="str">
        <f>IF('Formato 4_Ppto'!AG196&lt;&gt;"",'Formato 4_Ppto'!AG196,"")</f>
        <v/>
      </c>
      <c r="DN185" s="162" t="str">
        <f>IF('Formato 4_Ppto'!AH196&lt;&gt;"",'Formato 4_Ppto'!AH196,"")</f>
        <v/>
      </c>
      <c r="DO185" s="162" t="str">
        <f>IF('Formato 4_Ppto'!AI196&lt;&gt;"",'Formato 4_Ppto'!AI196,"")</f>
        <v/>
      </c>
      <c r="DP185" s="163" t="str">
        <f>IF('Formato 4_Ppto'!AJ196&lt;&gt;"",'Formato 4_Ppto'!AJ196,"")</f>
        <v/>
      </c>
    </row>
    <row r="186" spans="2:120" x14ac:dyDescent="0.3">
      <c r="B186" s="13" t="str">
        <f>IF(OR(Tabla6[[#This Row],[IDA]]="",Tabla6[[#This Row],[IDT]]="",Tabla6[[#This Row],[IDI]]=""),"",Tabla6[[#This Row],[IDA]]&amp;"."&amp;Tabla6[[#This Row],[IDT]]&amp;"."&amp;Tabla6[[#This Row],[IDI]])</f>
        <v/>
      </c>
      <c r="C186" s="13" t="str">
        <f>IF(Formato_02!$B$14&lt;&gt;"",0,"")</f>
        <v/>
      </c>
      <c r="D186" s="13" t="str">
        <f>IF(Formato_02!$H$9&lt;&gt;"",Formato_02!$H$9,"")</f>
        <v/>
      </c>
      <c r="E186" s="24" t="str">
        <f t="shared" si="16"/>
        <v/>
      </c>
      <c r="F186" s="24" t="str">
        <f>IF(Formato_02!$B$14&lt;&gt;"",Formato_02!$B$14,"")</f>
        <v/>
      </c>
      <c r="G186" s="22" t="str">
        <f>IF('Formato 3_Gantt'!C191&lt;&gt;"",'Formato 3_Gantt'!C191,"")</f>
        <v/>
      </c>
      <c r="H186" s="13" t="str">
        <f>IF('Formato 3_Gantt'!D$8&lt;&gt;"",'Formato 3_Gantt'!D$8,"")</f>
        <v/>
      </c>
      <c r="I186" s="13" t="str">
        <f>IF('Formato 3_Gantt'!E$8&lt;&gt;"",'Formato 3_Gantt'!E$8,"")</f>
        <v/>
      </c>
      <c r="J186" s="13" t="str">
        <f>IF('Formato 3_Gantt'!F$8&lt;&gt;"",'Formato 3_Gantt'!F$8,"")</f>
        <v/>
      </c>
      <c r="K186" s="158" t="str">
        <f>IF('Formato 3_Gantt'!G$8&lt;&gt;"",'Formato 3_Gantt'!G$8,"")</f>
        <v/>
      </c>
      <c r="L186" s="158" t="str">
        <f>IF('Formato 3_Gantt'!H$8&lt;&gt;"",'Formato 3_Gantt'!H$8,"")</f>
        <v/>
      </c>
      <c r="M186" s="13" t="str">
        <f>IF('Formato 3_Gantt'!BL$8&lt;&gt;"",'Formato 3_Gantt'!BL$8,"")</f>
        <v/>
      </c>
      <c r="N186" s="13" t="str">
        <f>IF('Formato 3_Gantt'!BM$8&lt;&gt;"",'Formato 3_Gantt'!BM$8,"")</f>
        <v/>
      </c>
      <c r="O186" s="13" t="str">
        <f>IF('Formato 3_Gantt'!BN$8&lt;&gt;"",'Formato 3_Gantt'!BN$8,"")</f>
        <v/>
      </c>
      <c r="P186" s="13" t="str">
        <f>IF('Formato 3_Gantt'!BO$8&lt;&gt;"",'Formato 3_Gantt'!BO$8,"")</f>
        <v/>
      </c>
      <c r="Q186" s="13" t="str">
        <f>IF('Formato 3_Gantt'!BP$8&lt;&gt;"",'Formato 3_Gantt'!BP$8,"")</f>
        <v/>
      </c>
      <c r="R186" s="13" t="str">
        <f>IF('Formato 3_Gantt'!BQ$8&lt;&gt;"",'Formato 3_Gantt'!BQ$8,"")</f>
        <v/>
      </c>
      <c r="S186" s="13" t="str">
        <f>IF('Formato 3_Gantt'!BR$8&lt;&gt;"",'Formato 3_Gantt'!BR$8,"")</f>
        <v/>
      </c>
      <c r="T186" s="13" t="str">
        <f>IF('Formato 3_Gantt'!BS$8&lt;&gt;"",'Formato 3_Gantt'!BS$8,"")</f>
        <v/>
      </c>
      <c r="U186" s="13" t="str">
        <f>IF('Formato 3_Gantt'!BT$8&lt;&gt;"",'Formato 3_Gantt'!BT$8,"")</f>
        <v/>
      </c>
      <c r="V186" s="13" t="str">
        <f>IF('Formato 3_Gantt'!BU$8&lt;&gt;"",'Formato 3_Gantt'!BU$8,"")</f>
        <v/>
      </c>
      <c r="W186" s="13" t="str">
        <f>IF('Formato 3_Gantt'!BV$8&lt;&gt;"",'Formato 3_Gantt'!BV$8,"")</f>
        <v/>
      </c>
      <c r="X186" s="13" t="str">
        <f>IF('Formato 3_Gantt'!BW$8&lt;&gt;"",'Formato 3_Gantt'!BW$8,"")</f>
        <v/>
      </c>
      <c r="Y186" s="13" t="str">
        <f>IF('Formato 3_Gantt'!BX$8&lt;&gt;"",'Formato 3_Gantt'!BX$8,"")</f>
        <v/>
      </c>
      <c r="Z186" s="162" t="str">
        <f>IF(Formato_02!S$15&lt;&gt;"",Formato_02!S$15,"")</f>
        <v/>
      </c>
      <c r="AA186" s="162" t="str">
        <f>IF(Formato_02!T$15&lt;&gt;"",Formato_02!T$15,"")</f>
        <v/>
      </c>
      <c r="AB186" s="162" t="str">
        <f>IF(Formato_02!U$15&lt;&gt;"",Formato_02!U$15,"")</f>
        <v/>
      </c>
      <c r="AC186" s="162" t="str">
        <f>IF(Formato_02!V$15&lt;&gt;"",Formato_02!V$15,"")</f>
        <v/>
      </c>
      <c r="AD186" s="162" t="str">
        <f>IF(Formato_02!W$15&lt;&gt;"",Formato_02!W$15,"")</f>
        <v/>
      </c>
      <c r="AE186" s="162" t="str">
        <f>IF(Formato_02!X$15&lt;&gt;"",Formato_02!X$15,"")</f>
        <v/>
      </c>
      <c r="AF186" s="162" t="str">
        <f>IF(Formato_02!Y$15&lt;&gt;"",Formato_02!Y$15,"")</f>
        <v/>
      </c>
      <c r="AG186" s="162" t="str">
        <f>IF(Formato_02!Z$15&lt;&gt;"",Formato_02!Z$15,"")</f>
        <v/>
      </c>
      <c r="AH186" s="162" t="str">
        <f>IF(Formato_02!AA$15&lt;&gt;"",Formato_02!AA$15,"")</f>
        <v/>
      </c>
      <c r="AI186" s="162" t="str">
        <f>IF(Formato_02!AB$15&lt;&gt;"",Formato_02!AB$15,"")</f>
        <v/>
      </c>
      <c r="AJ186" s="162" t="str">
        <f>IF(Formato_02!AC$15&lt;&gt;"",Formato_02!AC$15,"")</f>
        <v/>
      </c>
      <c r="AK186" s="162" t="str">
        <f>IF(Formato_02!AD$15&lt;&gt;"",Formato_02!AD$15,"")</f>
        <v/>
      </c>
      <c r="AL186" s="162" t="str">
        <f>IF(Formato_02!$N$14&lt;&gt;"",Formato_02!$N$14,"")</f>
        <v/>
      </c>
      <c r="AM186" s="13" t="str">
        <f>IF(Formato_02!$X$4&lt;&gt;"","AN","")</f>
        <v/>
      </c>
      <c r="AN186" s="24" t="str">
        <f t="shared" si="17"/>
        <v/>
      </c>
      <c r="AO186" s="13" t="str">
        <f>IF(Formato_02!$Y$4&lt;&gt;"","P027","")</f>
        <v/>
      </c>
      <c r="AP186" s="24" t="str">
        <f t="shared" si="18"/>
        <v/>
      </c>
      <c r="AQ186" s="13" t="str">
        <f>IF(Formato_02!$Z$4&lt;&gt;"","PNCVG","")</f>
        <v/>
      </c>
      <c r="AR186" s="24" t="str">
        <f t="shared" si="19"/>
        <v/>
      </c>
      <c r="AS186" s="13" t="str">
        <f>IF(Formato_02!$AA$4&lt;&gt;"","PNFF","")</f>
        <v/>
      </c>
      <c r="AT186" s="24" t="str">
        <f t="shared" si="20"/>
        <v/>
      </c>
      <c r="AU186" s="13" t="str">
        <f>IF(Formato_02!$AB$4&lt;&gt;"","PNPAM","")</f>
        <v/>
      </c>
      <c r="AV186" s="24" t="str">
        <f t="shared" si="21"/>
        <v/>
      </c>
      <c r="AW186" s="13" t="str">
        <f>IF(Formato_02!$AC$4&lt;&gt;"","PNAIA","")</f>
        <v/>
      </c>
      <c r="AX186" s="24" t="str">
        <f t="shared" si="22"/>
        <v/>
      </c>
      <c r="AY186" s="13" t="str">
        <f>IF(Formato_02!$AD$4&lt;&gt;"","PIO","")</f>
        <v/>
      </c>
      <c r="AZ186" s="24" t="str">
        <f t="shared" si="23"/>
        <v/>
      </c>
      <c r="BA186" s="13" t="str">
        <f>IF('Formato 3_Gantt'!B$15&lt;&gt;"",'Formato 3_Gantt'!A$15,"")</f>
        <v/>
      </c>
      <c r="BB186" s="24" t="str">
        <f>IF('Formato 3_Gantt'!B$15&lt;&gt;"",'Formato 3_Gantt'!B$15,"")</f>
        <v/>
      </c>
      <c r="BC186" s="22" t="str">
        <f>IF('Formato 3_Gantt'!C$15&lt;&gt;"",'Formato 3_Gantt'!C$15,"")</f>
        <v/>
      </c>
      <c r="BD186" s="13" t="str">
        <f>IF('Formato 3_Gantt'!D$15&lt;&gt;"",'Formato 3_Gantt'!D$15,"")</f>
        <v/>
      </c>
      <c r="BE186" s="161" t="str">
        <f>IF('Formato 3_Gantt'!E$15&lt;&gt;"",'Formato 3_Gantt'!E$15,"")</f>
        <v/>
      </c>
      <c r="BF186" s="13" t="str">
        <f>IF('Formato 3_Gantt'!F$15&lt;&gt;"",'Formato 3_Gantt'!F$15,"")</f>
        <v/>
      </c>
      <c r="BG186" s="158" t="str">
        <f>IF('Formato 3_Gantt'!G$15&lt;&gt;"",'Formato 3_Gantt'!G$15,"")</f>
        <v/>
      </c>
      <c r="BH186" s="158" t="str">
        <f>IF('Formato 3_Gantt'!H$15&lt;&gt;"",'Formato 3_Gantt'!H$15,"")</f>
        <v/>
      </c>
      <c r="BI186" s="161" t="str">
        <f>IF('Formato 3_Gantt'!BL$15&lt;&gt;"",'Formato 3_Gantt'!BL$15,"")</f>
        <v/>
      </c>
      <c r="BJ186" s="161" t="str">
        <f>IF('Formato 3_Gantt'!BM$15&lt;&gt;"",'Formato 3_Gantt'!BM$15,"")</f>
        <v/>
      </c>
      <c r="BK186" s="161" t="str">
        <f>IF('Formato 3_Gantt'!BN$15&lt;&gt;"",'Formato 3_Gantt'!BN$15,"")</f>
        <v/>
      </c>
      <c r="BL186" s="161" t="str">
        <f>IF('Formato 3_Gantt'!BO$15&lt;&gt;"",'Formato 3_Gantt'!BO$15,"")</f>
        <v/>
      </c>
      <c r="BM186" s="161" t="str">
        <f>IF('Formato 3_Gantt'!BP$15&lt;&gt;"",'Formato 3_Gantt'!BP$15,"")</f>
        <v/>
      </c>
      <c r="BN186" s="161" t="str">
        <f>IF('Formato 3_Gantt'!BQ$15&lt;&gt;"",'Formato 3_Gantt'!BQ$15,"")</f>
        <v/>
      </c>
      <c r="BO186" s="161" t="str">
        <f>IF('Formato 3_Gantt'!BR$15&lt;&gt;"",'Formato 3_Gantt'!BR$15,"")</f>
        <v/>
      </c>
      <c r="BP186" s="161" t="str">
        <f>IF('Formato 3_Gantt'!BS$15&lt;&gt;"",'Formato 3_Gantt'!BS$15,"")</f>
        <v/>
      </c>
      <c r="BQ186" s="161" t="str">
        <f>IF('Formato 3_Gantt'!BT$15&lt;&gt;"",'Formato 3_Gantt'!BT$15,"")</f>
        <v/>
      </c>
      <c r="BR186" s="161" t="str">
        <f>IF('Formato 3_Gantt'!BU$15&lt;&gt;"",'Formato 3_Gantt'!BU$15,"")</f>
        <v/>
      </c>
      <c r="BS186" s="161" t="str">
        <f>IF('Formato 3_Gantt'!BV$15&lt;&gt;"",'Formato 3_Gantt'!BV$15,"")</f>
        <v/>
      </c>
      <c r="BT186" s="161" t="str">
        <f>IF('Formato 3_Gantt'!BW$15&lt;&gt;"",'Formato 3_Gantt'!BW$15,"")</f>
        <v/>
      </c>
      <c r="BU186" s="161" t="str">
        <f>IF('Formato 3_Gantt'!BX$15&lt;&gt;"",'Formato 3_Gantt'!BX$15,"")</f>
        <v/>
      </c>
      <c r="BV186" s="163" t="str">
        <f>IF('Formato 4_Ppto'!I$193&lt;&gt;"",'Formato 4_Ppto'!I$193,"")</f>
        <v/>
      </c>
      <c r="BW186" s="162" t="str">
        <f>IF('Formato 4_Ppto'!X$193&lt;&gt;"",'Formato 4_Ppto'!X$193,"")</f>
        <v/>
      </c>
      <c r="BX186" s="162" t="str">
        <f>IF('Formato 4_Ppto'!Y$193&lt;&gt;"",'Formato 4_Ppto'!Y$193,"")</f>
        <v/>
      </c>
      <c r="BY186" s="162" t="str">
        <f>IF('Formato 4_Ppto'!Z$193&lt;&gt;"",'Formato 4_Ppto'!Z$193,"")</f>
        <v/>
      </c>
      <c r="BZ186" s="162" t="str">
        <f>IF('Formato 4_Ppto'!AA$193&lt;&gt;"",'Formato 4_Ppto'!AA$193,"")</f>
        <v/>
      </c>
      <c r="CA186" s="162" t="str">
        <f>IF('Formato 4_Ppto'!AB$193&lt;&gt;"",'Formato 4_Ppto'!AB$193,"")</f>
        <v/>
      </c>
      <c r="CB186" s="162" t="str">
        <f>IF('Formato 4_Ppto'!AC$193&lt;&gt;"",'Formato 4_Ppto'!AC$193,"")</f>
        <v/>
      </c>
      <c r="CC186" s="162" t="str">
        <f>IF('Formato 4_Ppto'!AD$193&lt;&gt;"",'Formato 4_Ppto'!AD$193,"")</f>
        <v/>
      </c>
      <c r="CD186" s="162" t="str">
        <f>IF('Formato 4_Ppto'!AE$193&lt;&gt;"",'Formato 4_Ppto'!AE$193,"")</f>
        <v/>
      </c>
      <c r="CE186" s="162" t="str">
        <f>IF('Formato 4_Ppto'!AF$193&lt;&gt;"",'Formato 4_Ppto'!AF$193,"")</f>
        <v/>
      </c>
      <c r="CF186" s="162" t="str">
        <f>IF('Formato 4_Ppto'!AG$193&lt;&gt;"",'Formato 4_Ppto'!AG$193,"")</f>
        <v/>
      </c>
      <c r="CG186" s="162" t="str">
        <f>IF('Formato 4_Ppto'!AH$193&lt;&gt;"",'Formato 4_Ppto'!AH$193,"")</f>
        <v/>
      </c>
      <c r="CH186" s="162" t="str">
        <f>IF('Formato 4_Ppto'!AI$193&lt;&gt;"",'Formato 4_Ppto'!AI$193,"")</f>
        <v/>
      </c>
      <c r="CI186" s="163" t="str">
        <f>IF('Formato 4_Ppto'!AJ$193&lt;&gt;"",'Formato 4_Ppto'!AJ$193,"")</f>
        <v/>
      </c>
      <c r="CJ186" s="13" t="str">
        <f>IF('Formato 4_Ppto'!B197&lt;&gt;"",'Formato 4_Ppto'!A197,"")</f>
        <v/>
      </c>
      <c r="CK186" s="24" t="str">
        <f>IF('Formato 4_Ppto'!B197&lt;&gt;"",'Formato 4_Ppto'!B197,"")</f>
        <v/>
      </c>
      <c r="CL186" s="22" t="str">
        <f>IF('Formato 4_Ppto'!C197&lt;&gt;"",'Formato 4_Ppto'!C197,"")</f>
        <v/>
      </c>
      <c r="CM186" s="24" t="str">
        <f>IF('Formato 4_Ppto'!D197&lt;&gt;"",'Formato 4_Ppto'!D197,"")</f>
        <v/>
      </c>
      <c r="CN186" s="161" t="str">
        <f>IF('Formato 4_Ppto'!E197&lt;&gt;"",'Formato 4_Ppto'!E197,"")</f>
        <v/>
      </c>
      <c r="CO186" s="161" t="str">
        <f>IF('Formato 4_Ppto'!G197&lt;&gt;"",'Formato 4_Ppto'!G197,"")</f>
        <v/>
      </c>
      <c r="CP186" s="163" t="str">
        <f>IF('Formato 4_Ppto'!I197&lt;&gt;"",'Formato 4_Ppto'!I197,"")</f>
        <v/>
      </c>
      <c r="CQ186" s="161" t="str">
        <f>IF('Formato 4_Ppto'!K197&lt;&gt;"",'Formato 4_Ppto'!K197,"")</f>
        <v/>
      </c>
      <c r="CR186" s="161" t="str">
        <f>IF('Formato 4_Ppto'!L197&lt;&gt;"",'Formato 4_Ppto'!L197,"")</f>
        <v/>
      </c>
      <c r="CS186" s="161" t="str">
        <f>IF('Formato 4_Ppto'!M197&lt;&gt;"",'Formato 4_Ppto'!M197,"")</f>
        <v/>
      </c>
      <c r="CT186" s="161" t="str">
        <f>IF('Formato 4_Ppto'!N197&lt;&gt;"",'Formato 4_Ppto'!N197,"")</f>
        <v/>
      </c>
      <c r="CU186" s="161" t="str">
        <f>IF('Formato 4_Ppto'!O197&lt;&gt;"",'Formato 4_Ppto'!O197,"")</f>
        <v/>
      </c>
      <c r="CV186" s="161" t="str">
        <f>IF('Formato 4_Ppto'!P197&lt;&gt;"",'Formato 4_Ppto'!P197,"")</f>
        <v/>
      </c>
      <c r="CW186" s="161" t="str">
        <f>IF('Formato 4_Ppto'!Q197&lt;&gt;"",'Formato 4_Ppto'!Q197,"")</f>
        <v/>
      </c>
      <c r="CX186" s="161" t="str">
        <f>IF('Formato 4_Ppto'!R197&lt;&gt;"",'Formato 4_Ppto'!R197,"")</f>
        <v/>
      </c>
      <c r="CY186" s="161" t="str">
        <f>IF('Formato 4_Ppto'!S197&lt;&gt;"",'Formato 4_Ppto'!S197,"")</f>
        <v/>
      </c>
      <c r="CZ186" s="161" t="str">
        <f>IF('Formato 4_Ppto'!T197&lt;&gt;"",'Formato 4_Ppto'!T197,"")</f>
        <v/>
      </c>
      <c r="DA186" s="161" t="str">
        <f>IF('Formato 4_Ppto'!U197&lt;&gt;"",'Formato 4_Ppto'!U197,"")</f>
        <v/>
      </c>
      <c r="DB186" s="161" t="str">
        <f>IF('Formato 4_Ppto'!V197&lt;&gt;"",'Formato 4_Ppto'!V197,"")</f>
        <v/>
      </c>
      <c r="DC186" s="161" t="str">
        <f>IF('Formato 4_Ppto'!W197&lt;&gt;"",'Formato 4_Ppto'!W197,"")</f>
        <v/>
      </c>
      <c r="DD186" s="162" t="str">
        <f>IF('Formato 4_Ppto'!X197&lt;&gt;"",'Formato 4_Ppto'!X197,"")</f>
        <v/>
      </c>
      <c r="DE186" s="162" t="str">
        <f>IF('Formato 4_Ppto'!Y197&lt;&gt;"",'Formato 4_Ppto'!Y197,"")</f>
        <v/>
      </c>
      <c r="DF186" s="162" t="str">
        <f>IF('Formato 4_Ppto'!Z197&lt;&gt;"",'Formato 4_Ppto'!Z197,"")</f>
        <v/>
      </c>
      <c r="DG186" s="162" t="str">
        <f>IF('Formato 4_Ppto'!AA197&lt;&gt;"",'Formato 4_Ppto'!AA197,"")</f>
        <v/>
      </c>
      <c r="DH186" s="162" t="str">
        <f>IF('Formato 4_Ppto'!AB197&lt;&gt;"",'Formato 4_Ppto'!AB197,"")</f>
        <v/>
      </c>
      <c r="DI186" s="162" t="str">
        <f>IF('Formato 4_Ppto'!AC197&lt;&gt;"",'Formato 4_Ppto'!AC197,"")</f>
        <v/>
      </c>
      <c r="DJ186" s="162" t="str">
        <f>IF('Formato 4_Ppto'!AD197&lt;&gt;"",'Formato 4_Ppto'!AD197,"")</f>
        <v/>
      </c>
      <c r="DK186" s="162" t="str">
        <f>IF('Formato 4_Ppto'!AE197&lt;&gt;"",'Formato 4_Ppto'!AE197,"")</f>
        <v/>
      </c>
      <c r="DL186" s="162" t="str">
        <f>IF('Formato 4_Ppto'!AF197&lt;&gt;"",'Formato 4_Ppto'!AF197,"")</f>
        <v/>
      </c>
      <c r="DM186" s="162" t="str">
        <f>IF('Formato 4_Ppto'!AG197&lt;&gt;"",'Formato 4_Ppto'!AG197,"")</f>
        <v/>
      </c>
      <c r="DN186" s="162" t="str">
        <f>IF('Formato 4_Ppto'!AH197&lt;&gt;"",'Formato 4_Ppto'!AH197,"")</f>
        <v/>
      </c>
      <c r="DO186" s="162" t="str">
        <f>IF('Formato 4_Ppto'!AI197&lt;&gt;"",'Formato 4_Ppto'!AI197,"")</f>
        <v/>
      </c>
      <c r="DP186" s="163" t="str">
        <f>IF('Formato 4_Ppto'!AJ197&lt;&gt;"",'Formato 4_Ppto'!AJ197,"")</f>
        <v/>
      </c>
    </row>
    <row r="187" spans="2:120" x14ac:dyDescent="0.3">
      <c r="B187" s="13" t="str">
        <f>IF(OR(Tabla6[[#This Row],[IDA]]="",Tabla6[[#This Row],[IDT]]="",Tabla6[[#This Row],[IDI]]=""),"",Tabla6[[#This Row],[IDA]]&amp;"."&amp;Tabla6[[#This Row],[IDT]]&amp;"."&amp;Tabla6[[#This Row],[IDI]])</f>
        <v/>
      </c>
      <c r="C187" s="13" t="str">
        <f>IF(Formato_02!$B$14&lt;&gt;"",0,"")</f>
        <v/>
      </c>
      <c r="D187" s="13" t="str">
        <f>IF(Formato_02!$H$9&lt;&gt;"",Formato_02!$H$9,"")</f>
        <v/>
      </c>
      <c r="E187" s="24" t="str">
        <f t="shared" si="16"/>
        <v/>
      </c>
      <c r="F187" s="24" t="str">
        <f>IF(Formato_02!$B$14&lt;&gt;"",Formato_02!$B$14,"")</f>
        <v/>
      </c>
      <c r="G187" s="22" t="str">
        <f>IF('Formato 3_Gantt'!C192&lt;&gt;"",'Formato 3_Gantt'!C192,"")</f>
        <v/>
      </c>
      <c r="H187" s="13" t="str">
        <f>IF('Formato 3_Gantt'!D$8&lt;&gt;"",'Formato 3_Gantt'!D$8,"")</f>
        <v/>
      </c>
      <c r="I187" s="13" t="str">
        <f>IF('Formato 3_Gantt'!E$8&lt;&gt;"",'Formato 3_Gantt'!E$8,"")</f>
        <v/>
      </c>
      <c r="J187" s="13" t="str">
        <f>IF('Formato 3_Gantt'!F$8&lt;&gt;"",'Formato 3_Gantt'!F$8,"")</f>
        <v/>
      </c>
      <c r="K187" s="158" t="str">
        <f>IF('Formato 3_Gantt'!G$8&lt;&gt;"",'Formato 3_Gantt'!G$8,"")</f>
        <v/>
      </c>
      <c r="L187" s="158" t="str">
        <f>IF('Formato 3_Gantt'!H$8&lt;&gt;"",'Formato 3_Gantt'!H$8,"")</f>
        <v/>
      </c>
      <c r="M187" s="13" t="str">
        <f>IF('Formato 3_Gantt'!BL$8&lt;&gt;"",'Formato 3_Gantt'!BL$8,"")</f>
        <v/>
      </c>
      <c r="N187" s="13" t="str">
        <f>IF('Formato 3_Gantt'!BM$8&lt;&gt;"",'Formato 3_Gantt'!BM$8,"")</f>
        <v/>
      </c>
      <c r="O187" s="13" t="str">
        <f>IF('Formato 3_Gantt'!BN$8&lt;&gt;"",'Formato 3_Gantt'!BN$8,"")</f>
        <v/>
      </c>
      <c r="P187" s="13" t="str">
        <f>IF('Formato 3_Gantt'!BO$8&lt;&gt;"",'Formato 3_Gantt'!BO$8,"")</f>
        <v/>
      </c>
      <c r="Q187" s="13" t="str">
        <f>IF('Formato 3_Gantt'!BP$8&lt;&gt;"",'Formato 3_Gantt'!BP$8,"")</f>
        <v/>
      </c>
      <c r="R187" s="13" t="str">
        <f>IF('Formato 3_Gantt'!BQ$8&lt;&gt;"",'Formato 3_Gantt'!BQ$8,"")</f>
        <v/>
      </c>
      <c r="S187" s="13" t="str">
        <f>IF('Formato 3_Gantt'!BR$8&lt;&gt;"",'Formato 3_Gantt'!BR$8,"")</f>
        <v/>
      </c>
      <c r="T187" s="13" t="str">
        <f>IF('Formato 3_Gantt'!BS$8&lt;&gt;"",'Formato 3_Gantt'!BS$8,"")</f>
        <v/>
      </c>
      <c r="U187" s="13" t="str">
        <f>IF('Formato 3_Gantt'!BT$8&lt;&gt;"",'Formato 3_Gantt'!BT$8,"")</f>
        <v/>
      </c>
      <c r="V187" s="13" t="str">
        <f>IF('Formato 3_Gantt'!BU$8&lt;&gt;"",'Formato 3_Gantt'!BU$8,"")</f>
        <v/>
      </c>
      <c r="W187" s="13" t="str">
        <f>IF('Formato 3_Gantt'!BV$8&lt;&gt;"",'Formato 3_Gantt'!BV$8,"")</f>
        <v/>
      </c>
      <c r="X187" s="13" t="str">
        <f>IF('Formato 3_Gantt'!BW$8&lt;&gt;"",'Formato 3_Gantt'!BW$8,"")</f>
        <v/>
      </c>
      <c r="Y187" s="13" t="str">
        <f>IF('Formato 3_Gantt'!BX$8&lt;&gt;"",'Formato 3_Gantt'!BX$8,"")</f>
        <v/>
      </c>
      <c r="Z187" s="162" t="str">
        <f>IF(Formato_02!S$15&lt;&gt;"",Formato_02!S$15,"")</f>
        <v/>
      </c>
      <c r="AA187" s="162" t="str">
        <f>IF(Formato_02!T$15&lt;&gt;"",Formato_02!T$15,"")</f>
        <v/>
      </c>
      <c r="AB187" s="162" t="str">
        <f>IF(Formato_02!U$15&lt;&gt;"",Formato_02!U$15,"")</f>
        <v/>
      </c>
      <c r="AC187" s="162" t="str">
        <f>IF(Formato_02!V$15&lt;&gt;"",Formato_02!V$15,"")</f>
        <v/>
      </c>
      <c r="AD187" s="162" t="str">
        <f>IF(Formato_02!W$15&lt;&gt;"",Formato_02!W$15,"")</f>
        <v/>
      </c>
      <c r="AE187" s="162" t="str">
        <f>IF(Formato_02!X$15&lt;&gt;"",Formato_02!X$15,"")</f>
        <v/>
      </c>
      <c r="AF187" s="162" t="str">
        <f>IF(Formato_02!Y$15&lt;&gt;"",Formato_02!Y$15,"")</f>
        <v/>
      </c>
      <c r="AG187" s="162" t="str">
        <f>IF(Formato_02!Z$15&lt;&gt;"",Formato_02!Z$15,"")</f>
        <v/>
      </c>
      <c r="AH187" s="162" t="str">
        <f>IF(Formato_02!AA$15&lt;&gt;"",Formato_02!AA$15,"")</f>
        <v/>
      </c>
      <c r="AI187" s="162" t="str">
        <f>IF(Formato_02!AB$15&lt;&gt;"",Formato_02!AB$15,"")</f>
        <v/>
      </c>
      <c r="AJ187" s="162" t="str">
        <f>IF(Formato_02!AC$15&lt;&gt;"",Formato_02!AC$15,"")</f>
        <v/>
      </c>
      <c r="AK187" s="162" t="str">
        <f>IF(Formato_02!AD$15&lt;&gt;"",Formato_02!AD$15,"")</f>
        <v/>
      </c>
      <c r="AL187" s="162" t="str">
        <f>IF(Formato_02!$N$14&lt;&gt;"",Formato_02!$N$14,"")</f>
        <v/>
      </c>
      <c r="AM187" s="13" t="str">
        <f>IF(Formato_02!$X$4&lt;&gt;"","AN","")</f>
        <v/>
      </c>
      <c r="AN187" s="24" t="str">
        <f t="shared" si="17"/>
        <v/>
      </c>
      <c r="AO187" s="13" t="str">
        <f>IF(Formato_02!$Y$4&lt;&gt;"","P027","")</f>
        <v/>
      </c>
      <c r="AP187" s="24" t="str">
        <f t="shared" si="18"/>
        <v/>
      </c>
      <c r="AQ187" s="13" t="str">
        <f>IF(Formato_02!$Z$4&lt;&gt;"","PNCVG","")</f>
        <v/>
      </c>
      <c r="AR187" s="24" t="str">
        <f t="shared" si="19"/>
        <v/>
      </c>
      <c r="AS187" s="13" t="str">
        <f>IF(Formato_02!$AA$4&lt;&gt;"","PNFF","")</f>
        <v/>
      </c>
      <c r="AT187" s="24" t="str">
        <f t="shared" si="20"/>
        <v/>
      </c>
      <c r="AU187" s="13" t="str">
        <f>IF(Formato_02!$AB$4&lt;&gt;"","PNPAM","")</f>
        <v/>
      </c>
      <c r="AV187" s="24" t="str">
        <f t="shared" si="21"/>
        <v/>
      </c>
      <c r="AW187" s="13" t="str">
        <f>IF(Formato_02!$AC$4&lt;&gt;"","PNAIA","")</f>
        <v/>
      </c>
      <c r="AX187" s="24" t="str">
        <f t="shared" si="22"/>
        <v/>
      </c>
      <c r="AY187" s="13" t="str">
        <f>IF(Formato_02!$AD$4&lt;&gt;"","PIO","")</f>
        <v/>
      </c>
      <c r="AZ187" s="24" t="str">
        <f t="shared" si="23"/>
        <v/>
      </c>
      <c r="BA187" s="13" t="str">
        <f>IF('Formato 3_Gantt'!B$15&lt;&gt;"",'Formato 3_Gantt'!A$15,"")</f>
        <v/>
      </c>
      <c r="BB187" s="24" t="str">
        <f>IF('Formato 3_Gantt'!B$15&lt;&gt;"",'Formato 3_Gantt'!B$15,"")</f>
        <v/>
      </c>
      <c r="BC187" s="22" t="str">
        <f>IF('Formato 3_Gantt'!C$15&lt;&gt;"",'Formato 3_Gantt'!C$15,"")</f>
        <v/>
      </c>
      <c r="BD187" s="13" t="str">
        <f>IF('Formato 3_Gantt'!D$15&lt;&gt;"",'Formato 3_Gantt'!D$15,"")</f>
        <v/>
      </c>
      <c r="BE187" s="161" t="str">
        <f>IF('Formato 3_Gantt'!E$15&lt;&gt;"",'Formato 3_Gantt'!E$15,"")</f>
        <v/>
      </c>
      <c r="BF187" s="13" t="str">
        <f>IF('Formato 3_Gantt'!F$15&lt;&gt;"",'Formato 3_Gantt'!F$15,"")</f>
        <v/>
      </c>
      <c r="BG187" s="158" t="str">
        <f>IF('Formato 3_Gantt'!G$15&lt;&gt;"",'Formato 3_Gantt'!G$15,"")</f>
        <v/>
      </c>
      <c r="BH187" s="158" t="str">
        <f>IF('Formato 3_Gantt'!H$15&lt;&gt;"",'Formato 3_Gantt'!H$15,"")</f>
        <v/>
      </c>
      <c r="BI187" s="161" t="str">
        <f>IF('Formato 3_Gantt'!BL$15&lt;&gt;"",'Formato 3_Gantt'!BL$15,"")</f>
        <v/>
      </c>
      <c r="BJ187" s="161" t="str">
        <f>IF('Formato 3_Gantt'!BM$15&lt;&gt;"",'Formato 3_Gantt'!BM$15,"")</f>
        <v/>
      </c>
      <c r="BK187" s="161" t="str">
        <f>IF('Formato 3_Gantt'!BN$15&lt;&gt;"",'Formato 3_Gantt'!BN$15,"")</f>
        <v/>
      </c>
      <c r="BL187" s="161" t="str">
        <f>IF('Formato 3_Gantt'!BO$15&lt;&gt;"",'Formato 3_Gantt'!BO$15,"")</f>
        <v/>
      </c>
      <c r="BM187" s="161" t="str">
        <f>IF('Formato 3_Gantt'!BP$15&lt;&gt;"",'Formato 3_Gantt'!BP$15,"")</f>
        <v/>
      </c>
      <c r="BN187" s="161" t="str">
        <f>IF('Formato 3_Gantt'!BQ$15&lt;&gt;"",'Formato 3_Gantt'!BQ$15,"")</f>
        <v/>
      </c>
      <c r="BO187" s="161" t="str">
        <f>IF('Formato 3_Gantt'!BR$15&lt;&gt;"",'Formato 3_Gantt'!BR$15,"")</f>
        <v/>
      </c>
      <c r="BP187" s="161" t="str">
        <f>IF('Formato 3_Gantt'!BS$15&lt;&gt;"",'Formato 3_Gantt'!BS$15,"")</f>
        <v/>
      </c>
      <c r="BQ187" s="161" t="str">
        <f>IF('Formato 3_Gantt'!BT$15&lt;&gt;"",'Formato 3_Gantt'!BT$15,"")</f>
        <v/>
      </c>
      <c r="BR187" s="161" t="str">
        <f>IF('Formato 3_Gantt'!BU$15&lt;&gt;"",'Formato 3_Gantt'!BU$15,"")</f>
        <v/>
      </c>
      <c r="BS187" s="161" t="str">
        <f>IF('Formato 3_Gantt'!BV$15&lt;&gt;"",'Formato 3_Gantt'!BV$15,"")</f>
        <v/>
      </c>
      <c r="BT187" s="161" t="str">
        <f>IF('Formato 3_Gantt'!BW$15&lt;&gt;"",'Formato 3_Gantt'!BW$15,"")</f>
        <v/>
      </c>
      <c r="BU187" s="161" t="str">
        <f>IF('Formato 3_Gantt'!BX$15&lt;&gt;"",'Formato 3_Gantt'!BX$15,"")</f>
        <v/>
      </c>
      <c r="BV187" s="163" t="str">
        <f>IF('Formato 4_Ppto'!I$193&lt;&gt;"",'Formato 4_Ppto'!I$193,"")</f>
        <v/>
      </c>
      <c r="BW187" s="162" t="str">
        <f>IF('Formato 4_Ppto'!X$193&lt;&gt;"",'Formato 4_Ppto'!X$193,"")</f>
        <v/>
      </c>
      <c r="BX187" s="162" t="str">
        <f>IF('Formato 4_Ppto'!Y$193&lt;&gt;"",'Formato 4_Ppto'!Y$193,"")</f>
        <v/>
      </c>
      <c r="BY187" s="162" t="str">
        <f>IF('Formato 4_Ppto'!Z$193&lt;&gt;"",'Formato 4_Ppto'!Z$193,"")</f>
        <v/>
      </c>
      <c r="BZ187" s="162" t="str">
        <f>IF('Formato 4_Ppto'!AA$193&lt;&gt;"",'Formato 4_Ppto'!AA$193,"")</f>
        <v/>
      </c>
      <c r="CA187" s="162" t="str">
        <f>IF('Formato 4_Ppto'!AB$193&lt;&gt;"",'Formato 4_Ppto'!AB$193,"")</f>
        <v/>
      </c>
      <c r="CB187" s="162" t="str">
        <f>IF('Formato 4_Ppto'!AC$193&lt;&gt;"",'Formato 4_Ppto'!AC$193,"")</f>
        <v/>
      </c>
      <c r="CC187" s="162" t="str">
        <f>IF('Formato 4_Ppto'!AD$193&lt;&gt;"",'Formato 4_Ppto'!AD$193,"")</f>
        <v/>
      </c>
      <c r="CD187" s="162" t="str">
        <f>IF('Formato 4_Ppto'!AE$193&lt;&gt;"",'Formato 4_Ppto'!AE$193,"")</f>
        <v/>
      </c>
      <c r="CE187" s="162" t="str">
        <f>IF('Formato 4_Ppto'!AF$193&lt;&gt;"",'Formato 4_Ppto'!AF$193,"")</f>
        <v/>
      </c>
      <c r="CF187" s="162" t="str">
        <f>IF('Formato 4_Ppto'!AG$193&lt;&gt;"",'Formato 4_Ppto'!AG$193,"")</f>
        <v/>
      </c>
      <c r="CG187" s="162" t="str">
        <f>IF('Formato 4_Ppto'!AH$193&lt;&gt;"",'Formato 4_Ppto'!AH$193,"")</f>
        <v/>
      </c>
      <c r="CH187" s="162" t="str">
        <f>IF('Formato 4_Ppto'!AI$193&lt;&gt;"",'Formato 4_Ppto'!AI$193,"")</f>
        <v/>
      </c>
      <c r="CI187" s="163" t="str">
        <f>IF('Formato 4_Ppto'!AJ$193&lt;&gt;"",'Formato 4_Ppto'!AJ$193,"")</f>
        <v/>
      </c>
      <c r="CJ187" s="13" t="str">
        <f>IF('Formato 4_Ppto'!B198&lt;&gt;"",'Formato 4_Ppto'!A198,"")</f>
        <v/>
      </c>
      <c r="CK187" s="24" t="str">
        <f>IF('Formato 4_Ppto'!B198&lt;&gt;"",'Formato 4_Ppto'!B198,"")</f>
        <v/>
      </c>
      <c r="CL187" s="22" t="str">
        <f>IF('Formato 4_Ppto'!C198&lt;&gt;"",'Formato 4_Ppto'!C198,"")</f>
        <v/>
      </c>
      <c r="CM187" s="24" t="str">
        <f>IF('Formato 4_Ppto'!D198&lt;&gt;"",'Formato 4_Ppto'!D198,"")</f>
        <v/>
      </c>
      <c r="CN187" s="161" t="str">
        <f>IF('Formato 4_Ppto'!E198&lt;&gt;"",'Formato 4_Ppto'!E198,"")</f>
        <v/>
      </c>
      <c r="CO187" s="161" t="str">
        <f>IF('Formato 4_Ppto'!G198&lt;&gt;"",'Formato 4_Ppto'!G198,"")</f>
        <v/>
      </c>
      <c r="CP187" s="163" t="str">
        <f>IF('Formato 4_Ppto'!I198&lt;&gt;"",'Formato 4_Ppto'!I198,"")</f>
        <v/>
      </c>
      <c r="CQ187" s="161" t="str">
        <f>IF('Formato 4_Ppto'!K198&lt;&gt;"",'Formato 4_Ppto'!K198,"")</f>
        <v/>
      </c>
      <c r="CR187" s="161" t="str">
        <f>IF('Formato 4_Ppto'!L198&lt;&gt;"",'Formato 4_Ppto'!L198,"")</f>
        <v/>
      </c>
      <c r="CS187" s="161" t="str">
        <f>IF('Formato 4_Ppto'!M198&lt;&gt;"",'Formato 4_Ppto'!M198,"")</f>
        <v/>
      </c>
      <c r="CT187" s="161" t="str">
        <f>IF('Formato 4_Ppto'!N198&lt;&gt;"",'Formato 4_Ppto'!N198,"")</f>
        <v/>
      </c>
      <c r="CU187" s="161" t="str">
        <f>IF('Formato 4_Ppto'!O198&lt;&gt;"",'Formato 4_Ppto'!O198,"")</f>
        <v/>
      </c>
      <c r="CV187" s="161" t="str">
        <f>IF('Formato 4_Ppto'!P198&lt;&gt;"",'Formato 4_Ppto'!P198,"")</f>
        <v/>
      </c>
      <c r="CW187" s="161" t="str">
        <f>IF('Formato 4_Ppto'!Q198&lt;&gt;"",'Formato 4_Ppto'!Q198,"")</f>
        <v/>
      </c>
      <c r="CX187" s="161" t="str">
        <f>IF('Formato 4_Ppto'!R198&lt;&gt;"",'Formato 4_Ppto'!R198,"")</f>
        <v/>
      </c>
      <c r="CY187" s="161" t="str">
        <f>IF('Formato 4_Ppto'!S198&lt;&gt;"",'Formato 4_Ppto'!S198,"")</f>
        <v/>
      </c>
      <c r="CZ187" s="161" t="str">
        <f>IF('Formato 4_Ppto'!T198&lt;&gt;"",'Formato 4_Ppto'!T198,"")</f>
        <v/>
      </c>
      <c r="DA187" s="161" t="str">
        <f>IF('Formato 4_Ppto'!U198&lt;&gt;"",'Formato 4_Ppto'!U198,"")</f>
        <v/>
      </c>
      <c r="DB187" s="161" t="str">
        <f>IF('Formato 4_Ppto'!V198&lt;&gt;"",'Formato 4_Ppto'!V198,"")</f>
        <v/>
      </c>
      <c r="DC187" s="161" t="str">
        <f>IF('Formato 4_Ppto'!W198&lt;&gt;"",'Formato 4_Ppto'!W198,"")</f>
        <v/>
      </c>
      <c r="DD187" s="162" t="str">
        <f>IF('Formato 4_Ppto'!X198&lt;&gt;"",'Formato 4_Ppto'!X198,"")</f>
        <v/>
      </c>
      <c r="DE187" s="162" t="str">
        <f>IF('Formato 4_Ppto'!Y198&lt;&gt;"",'Formato 4_Ppto'!Y198,"")</f>
        <v/>
      </c>
      <c r="DF187" s="162" t="str">
        <f>IF('Formato 4_Ppto'!Z198&lt;&gt;"",'Formato 4_Ppto'!Z198,"")</f>
        <v/>
      </c>
      <c r="DG187" s="162" t="str">
        <f>IF('Formato 4_Ppto'!AA198&lt;&gt;"",'Formato 4_Ppto'!AA198,"")</f>
        <v/>
      </c>
      <c r="DH187" s="162" t="str">
        <f>IF('Formato 4_Ppto'!AB198&lt;&gt;"",'Formato 4_Ppto'!AB198,"")</f>
        <v/>
      </c>
      <c r="DI187" s="162" t="str">
        <f>IF('Formato 4_Ppto'!AC198&lt;&gt;"",'Formato 4_Ppto'!AC198,"")</f>
        <v/>
      </c>
      <c r="DJ187" s="162" t="str">
        <f>IF('Formato 4_Ppto'!AD198&lt;&gt;"",'Formato 4_Ppto'!AD198,"")</f>
        <v/>
      </c>
      <c r="DK187" s="162" t="str">
        <f>IF('Formato 4_Ppto'!AE198&lt;&gt;"",'Formato 4_Ppto'!AE198,"")</f>
        <v/>
      </c>
      <c r="DL187" s="162" t="str">
        <f>IF('Formato 4_Ppto'!AF198&lt;&gt;"",'Formato 4_Ppto'!AF198,"")</f>
        <v/>
      </c>
      <c r="DM187" s="162" t="str">
        <f>IF('Formato 4_Ppto'!AG198&lt;&gt;"",'Formato 4_Ppto'!AG198,"")</f>
        <v/>
      </c>
      <c r="DN187" s="162" t="str">
        <f>IF('Formato 4_Ppto'!AH198&lt;&gt;"",'Formato 4_Ppto'!AH198,"")</f>
        <v/>
      </c>
      <c r="DO187" s="162" t="str">
        <f>IF('Formato 4_Ppto'!AI198&lt;&gt;"",'Formato 4_Ppto'!AI198,"")</f>
        <v/>
      </c>
      <c r="DP187" s="163" t="str">
        <f>IF('Formato 4_Ppto'!AJ198&lt;&gt;"",'Formato 4_Ppto'!AJ198,"")</f>
        <v/>
      </c>
    </row>
    <row r="188" spans="2:120" x14ac:dyDescent="0.3">
      <c r="B188" s="13" t="str">
        <f>IF(OR(Tabla6[[#This Row],[IDA]]="",Tabla6[[#This Row],[IDT]]="",Tabla6[[#This Row],[IDI]]=""),"",Tabla6[[#This Row],[IDA]]&amp;"."&amp;Tabla6[[#This Row],[IDT]]&amp;"."&amp;Tabla6[[#This Row],[IDI]])</f>
        <v/>
      </c>
      <c r="C188" s="13" t="str">
        <f>IF(Formato_02!$B$14&lt;&gt;"",0,"")</f>
        <v/>
      </c>
      <c r="D188" s="13" t="str">
        <f>IF(Formato_02!$H$9&lt;&gt;"",Formato_02!$H$9,"")</f>
        <v/>
      </c>
      <c r="E188" s="24" t="str">
        <f t="shared" si="16"/>
        <v/>
      </c>
      <c r="F188" s="24" t="str">
        <f>IF(Formato_02!$B$14&lt;&gt;"",Formato_02!$B$14,"")</f>
        <v/>
      </c>
      <c r="G188" s="22" t="str">
        <f>IF('Formato 3_Gantt'!C193&lt;&gt;"",'Formato 3_Gantt'!C193,"")</f>
        <v/>
      </c>
      <c r="H188" s="13" t="str">
        <f>IF('Formato 3_Gantt'!D$8&lt;&gt;"",'Formato 3_Gantt'!D$8,"")</f>
        <v/>
      </c>
      <c r="I188" s="13" t="str">
        <f>IF('Formato 3_Gantt'!E$8&lt;&gt;"",'Formato 3_Gantt'!E$8,"")</f>
        <v/>
      </c>
      <c r="J188" s="13" t="str">
        <f>IF('Formato 3_Gantt'!F$8&lt;&gt;"",'Formato 3_Gantt'!F$8,"")</f>
        <v/>
      </c>
      <c r="K188" s="158" t="str">
        <f>IF('Formato 3_Gantt'!G$8&lt;&gt;"",'Formato 3_Gantt'!G$8,"")</f>
        <v/>
      </c>
      <c r="L188" s="158" t="str">
        <f>IF('Formato 3_Gantt'!H$8&lt;&gt;"",'Formato 3_Gantt'!H$8,"")</f>
        <v/>
      </c>
      <c r="M188" s="13" t="str">
        <f>IF('Formato 3_Gantt'!BL$8&lt;&gt;"",'Formato 3_Gantt'!BL$8,"")</f>
        <v/>
      </c>
      <c r="N188" s="13" t="str">
        <f>IF('Formato 3_Gantt'!BM$8&lt;&gt;"",'Formato 3_Gantt'!BM$8,"")</f>
        <v/>
      </c>
      <c r="O188" s="13" t="str">
        <f>IF('Formato 3_Gantt'!BN$8&lt;&gt;"",'Formato 3_Gantt'!BN$8,"")</f>
        <v/>
      </c>
      <c r="P188" s="13" t="str">
        <f>IF('Formato 3_Gantt'!BO$8&lt;&gt;"",'Formato 3_Gantt'!BO$8,"")</f>
        <v/>
      </c>
      <c r="Q188" s="13" t="str">
        <f>IF('Formato 3_Gantt'!BP$8&lt;&gt;"",'Formato 3_Gantt'!BP$8,"")</f>
        <v/>
      </c>
      <c r="R188" s="13" t="str">
        <f>IF('Formato 3_Gantt'!BQ$8&lt;&gt;"",'Formato 3_Gantt'!BQ$8,"")</f>
        <v/>
      </c>
      <c r="S188" s="13" t="str">
        <f>IF('Formato 3_Gantt'!BR$8&lt;&gt;"",'Formato 3_Gantt'!BR$8,"")</f>
        <v/>
      </c>
      <c r="T188" s="13" t="str">
        <f>IF('Formato 3_Gantt'!BS$8&lt;&gt;"",'Formato 3_Gantt'!BS$8,"")</f>
        <v/>
      </c>
      <c r="U188" s="13" t="str">
        <f>IF('Formato 3_Gantt'!BT$8&lt;&gt;"",'Formato 3_Gantt'!BT$8,"")</f>
        <v/>
      </c>
      <c r="V188" s="13" t="str">
        <f>IF('Formato 3_Gantt'!BU$8&lt;&gt;"",'Formato 3_Gantt'!BU$8,"")</f>
        <v/>
      </c>
      <c r="W188" s="13" t="str">
        <f>IF('Formato 3_Gantt'!BV$8&lt;&gt;"",'Formato 3_Gantt'!BV$8,"")</f>
        <v/>
      </c>
      <c r="X188" s="13" t="str">
        <f>IF('Formato 3_Gantt'!BW$8&lt;&gt;"",'Formato 3_Gantt'!BW$8,"")</f>
        <v/>
      </c>
      <c r="Y188" s="13" t="str">
        <f>IF('Formato 3_Gantt'!BX$8&lt;&gt;"",'Formato 3_Gantt'!BX$8,"")</f>
        <v/>
      </c>
      <c r="Z188" s="162" t="str">
        <f>IF(Formato_02!S$15&lt;&gt;"",Formato_02!S$15,"")</f>
        <v/>
      </c>
      <c r="AA188" s="162" t="str">
        <f>IF(Formato_02!T$15&lt;&gt;"",Formato_02!T$15,"")</f>
        <v/>
      </c>
      <c r="AB188" s="162" t="str">
        <f>IF(Formato_02!U$15&lt;&gt;"",Formato_02!U$15,"")</f>
        <v/>
      </c>
      <c r="AC188" s="162" t="str">
        <f>IF(Formato_02!V$15&lt;&gt;"",Formato_02!V$15,"")</f>
        <v/>
      </c>
      <c r="AD188" s="162" t="str">
        <f>IF(Formato_02!W$15&lt;&gt;"",Formato_02!W$15,"")</f>
        <v/>
      </c>
      <c r="AE188" s="162" t="str">
        <f>IF(Formato_02!X$15&lt;&gt;"",Formato_02!X$15,"")</f>
        <v/>
      </c>
      <c r="AF188" s="162" t="str">
        <f>IF(Formato_02!Y$15&lt;&gt;"",Formato_02!Y$15,"")</f>
        <v/>
      </c>
      <c r="AG188" s="162" t="str">
        <f>IF(Formato_02!Z$15&lt;&gt;"",Formato_02!Z$15,"")</f>
        <v/>
      </c>
      <c r="AH188" s="162" t="str">
        <f>IF(Formato_02!AA$15&lt;&gt;"",Formato_02!AA$15,"")</f>
        <v/>
      </c>
      <c r="AI188" s="162" t="str">
        <f>IF(Formato_02!AB$15&lt;&gt;"",Formato_02!AB$15,"")</f>
        <v/>
      </c>
      <c r="AJ188" s="162" t="str">
        <f>IF(Formato_02!AC$15&lt;&gt;"",Formato_02!AC$15,"")</f>
        <v/>
      </c>
      <c r="AK188" s="162" t="str">
        <f>IF(Formato_02!AD$15&lt;&gt;"",Formato_02!AD$15,"")</f>
        <v/>
      </c>
      <c r="AL188" s="162" t="str">
        <f>IF(Formato_02!$N$14&lt;&gt;"",Formato_02!$N$14,"")</f>
        <v/>
      </c>
      <c r="AM188" s="13" t="str">
        <f>IF(Formato_02!$X$4&lt;&gt;"","AN","")</f>
        <v/>
      </c>
      <c r="AN188" s="24" t="str">
        <f t="shared" si="17"/>
        <v/>
      </c>
      <c r="AO188" s="13" t="str">
        <f>IF(Formato_02!$Y$4&lt;&gt;"","P027","")</f>
        <v/>
      </c>
      <c r="AP188" s="24" t="str">
        <f t="shared" si="18"/>
        <v/>
      </c>
      <c r="AQ188" s="13" t="str">
        <f>IF(Formato_02!$Z$4&lt;&gt;"","PNCVG","")</f>
        <v/>
      </c>
      <c r="AR188" s="24" t="str">
        <f t="shared" si="19"/>
        <v/>
      </c>
      <c r="AS188" s="13" t="str">
        <f>IF(Formato_02!$AA$4&lt;&gt;"","PNFF","")</f>
        <v/>
      </c>
      <c r="AT188" s="24" t="str">
        <f t="shared" si="20"/>
        <v/>
      </c>
      <c r="AU188" s="13" t="str">
        <f>IF(Formato_02!$AB$4&lt;&gt;"","PNPAM","")</f>
        <v/>
      </c>
      <c r="AV188" s="24" t="str">
        <f t="shared" si="21"/>
        <v/>
      </c>
      <c r="AW188" s="13" t="str">
        <f>IF(Formato_02!$AC$4&lt;&gt;"","PNAIA","")</f>
        <v/>
      </c>
      <c r="AX188" s="24" t="str">
        <f t="shared" si="22"/>
        <v/>
      </c>
      <c r="AY188" s="13" t="str">
        <f>IF(Formato_02!$AD$4&lt;&gt;"","PIO","")</f>
        <v/>
      </c>
      <c r="AZ188" s="24" t="str">
        <f t="shared" si="23"/>
        <v/>
      </c>
      <c r="BA188" s="13" t="str">
        <f>IF('Formato 3_Gantt'!B$15&lt;&gt;"",'Formato 3_Gantt'!A$15,"")</f>
        <v/>
      </c>
      <c r="BB188" s="24" t="str">
        <f>IF('Formato 3_Gantt'!B$15&lt;&gt;"",'Formato 3_Gantt'!B$15,"")</f>
        <v/>
      </c>
      <c r="BC188" s="22" t="str">
        <f>IF('Formato 3_Gantt'!C$15&lt;&gt;"",'Formato 3_Gantt'!C$15,"")</f>
        <v/>
      </c>
      <c r="BD188" s="13" t="str">
        <f>IF('Formato 3_Gantt'!D$15&lt;&gt;"",'Formato 3_Gantt'!D$15,"")</f>
        <v/>
      </c>
      <c r="BE188" s="161" t="str">
        <f>IF('Formato 3_Gantt'!E$15&lt;&gt;"",'Formato 3_Gantt'!E$15,"")</f>
        <v/>
      </c>
      <c r="BF188" s="13" t="str">
        <f>IF('Formato 3_Gantt'!F$15&lt;&gt;"",'Formato 3_Gantt'!F$15,"")</f>
        <v/>
      </c>
      <c r="BG188" s="158" t="str">
        <f>IF('Formato 3_Gantt'!G$15&lt;&gt;"",'Formato 3_Gantt'!G$15,"")</f>
        <v/>
      </c>
      <c r="BH188" s="158" t="str">
        <f>IF('Formato 3_Gantt'!H$15&lt;&gt;"",'Formato 3_Gantt'!H$15,"")</f>
        <v/>
      </c>
      <c r="BI188" s="161" t="str">
        <f>IF('Formato 3_Gantt'!BL$15&lt;&gt;"",'Formato 3_Gantt'!BL$15,"")</f>
        <v/>
      </c>
      <c r="BJ188" s="161" t="str">
        <f>IF('Formato 3_Gantt'!BM$15&lt;&gt;"",'Formato 3_Gantt'!BM$15,"")</f>
        <v/>
      </c>
      <c r="BK188" s="161" t="str">
        <f>IF('Formato 3_Gantt'!BN$15&lt;&gt;"",'Formato 3_Gantt'!BN$15,"")</f>
        <v/>
      </c>
      <c r="BL188" s="161" t="str">
        <f>IF('Formato 3_Gantt'!BO$15&lt;&gt;"",'Formato 3_Gantt'!BO$15,"")</f>
        <v/>
      </c>
      <c r="BM188" s="161" t="str">
        <f>IF('Formato 3_Gantt'!BP$15&lt;&gt;"",'Formato 3_Gantt'!BP$15,"")</f>
        <v/>
      </c>
      <c r="BN188" s="161" t="str">
        <f>IF('Formato 3_Gantt'!BQ$15&lt;&gt;"",'Formato 3_Gantt'!BQ$15,"")</f>
        <v/>
      </c>
      <c r="BO188" s="161" t="str">
        <f>IF('Formato 3_Gantt'!BR$15&lt;&gt;"",'Formato 3_Gantt'!BR$15,"")</f>
        <v/>
      </c>
      <c r="BP188" s="161" t="str">
        <f>IF('Formato 3_Gantt'!BS$15&lt;&gt;"",'Formato 3_Gantt'!BS$15,"")</f>
        <v/>
      </c>
      <c r="BQ188" s="161" t="str">
        <f>IF('Formato 3_Gantt'!BT$15&lt;&gt;"",'Formato 3_Gantt'!BT$15,"")</f>
        <v/>
      </c>
      <c r="BR188" s="161" t="str">
        <f>IF('Formato 3_Gantt'!BU$15&lt;&gt;"",'Formato 3_Gantt'!BU$15,"")</f>
        <v/>
      </c>
      <c r="BS188" s="161" t="str">
        <f>IF('Formato 3_Gantt'!BV$15&lt;&gt;"",'Formato 3_Gantt'!BV$15,"")</f>
        <v/>
      </c>
      <c r="BT188" s="161" t="str">
        <f>IF('Formato 3_Gantt'!BW$15&lt;&gt;"",'Formato 3_Gantt'!BW$15,"")</f>
        <v/>
      </c>
      <c r="BU188" s="161" t="str">
        <f>IF('Formato 3_Gantt'!BX$15&lt;&gt;"",'Formato 3_Gantt'!BX$15,"")</f>
        <v/>
      </c>
      <c r="BV188" s="163" t="str">
        <f>IF('Formato 4_Ppto'!I$193&lt;&gt;"",'Formato 4_Ppto'!I$193,"")</f>
        <v/>
      </c>
      <c r="BW188" s="162" t="str">
        <f>IF('Formato 4_Ppto'!X$193&lt;&gt;"",'Formato 4_Ppto'!X$193,"")</f>
        <v/>
      </c>
      <c r="BX188" s="162" t="str">
        <f>IF('Formato 4_Ppto'!Y$193&lt;&gt;"",'Formato 4_Ppto'!Y$193,"")</f>
        <v/>
      </c>
      <c r="BY188" s="162" t="str">
        <f>IF('Formato 4_Ppto'!Z$193&lt;&gt;"",'Formato 4_Ppto'!Z$193,"")</f>
        <v/>
      </c>
      <c r="BZ188" s="162" t="str">
        <f>IF('Formato 4_Ppto'!AA$193&lt;&gt;"",'Formato 4_Ppto'!AA$193,"")</f>
        <v/>
      </c>
      <c r="CA188" s="162" t="str">
        <f>IF('Formato 4_Ppto'!AB$193&lt;&gt;"",'Formato 4_Ppto'!AB$193,"")</f>
        <v/>
      </c>
      <c r="CB188" s="162" t="str">
        <f>IF('Formato 4_Ppto'!AC$193&lt;&gt;"",'Formato 4_Ppto'!AC$193,"")</f>
        <v/>
      </c>
      <c r="CC188" s="162" t="str">
        <f>IF('Formato 4_Ppto'!AD$193&lt;&gt;"",'Formato 4_Ppto'!AD$193,"")</f>
        <v/>
      </c>
      <c r="CD188" s="162" t="str">
        <f>IF('Formato 4_Ppto'!AE$193&lt;&gt;"",'Formato 4_Ppto'!AE$193,"")</f>
        <v/>
      </c>
      <c r="CE188" s="162" t="str">
        <f>IF('Formato 4_Ppto'!AF$193&lt;&gt;"",'Formato 4_Ppto'!AF$193,"")</f>
        <v/>
      </c>
      <c r="CF188" s="162" t="str">
        <f>IF('Formato 4_Ppto'!AG$193&lt;&gt;"",'Formato 4_Ppto'!AG$193,"")</f>
        <v/>
      </c>
      <c r="CG188" s="162" t="str">
        <f>IF('Formato 4_Ppto'!AH$193&lt;&gt;"",'Formato 4_Ppto'!AH$193,"")</f>
        <v/>
      </c>
      <c r="CH188" s="162" t="str">
        <f>IF('Formato 4_Ppto'!AI$193&lt;&gt;"",'Formato 4_Ppto'!AI$193,"")</f>
        <v/>
      </c>
      <c r="CI188" s="163" t="str">
        <f>IF('Formato 4_Ppto'!AJ$193&lt;&gt;"",'Formato 4_Ppto'!AJ$193,"")</f>
        <v/>
      </c>
      <c r="CJ188" s="13" t="str">
        <f>IF('Formato 4_Ppto'!B199&lt;&gt;"",'Formato 4_Ppto'!A199,"")</f>
        <v/>
      </c>
      <c r="CK188" s="24" t="str">
        <f>IF('Formato 4_Ppto'!B199&lt;&gt;"",'Formato 4_Ppto'!B199,"")</f>
        <v/>
      </c>
      <c r="CL188" s="22" t="str">
        <f>IF('Formato 4_Ppto'!C199&lt;&gt;"",'Formato 4_Ppto'!C199,"")</f>
        <v/>
      </c>
      <c r="CM188" s="24" t="str">
        <f>IF('Formato 4_Ppto'!D199&lt;&gt;"",'Formato 4_Ppto'!D199,"")</f>
        <v/>
      </c>
      <c r="CN188" s="161" t="str">
        <f>IF('Formato 4_Ppto'!E199&lt;&gt;"",'Formato 4_Ppto'!E199,"")</f>
        <v/>
      </c>
      <c r="CO188" s="161" t="str">
        <f>IF('Formato 4_Ppto'!G199&lt;&gt;"",'Formato 4_Ppto'!G199,"")</f>
        <v/>
      </c>
      <c r="CP188" s="163" t="str">
        <f>IF('Formato 4_Ppto'!I199&lt;&gt;"",'Formato 4_Ppto'!I199,"")</f>
        <v/>
      </c>
      <c r="CQ188" s="161" t="str">
        <f>IF('Formato 4_Ppto'!K199&lt;&gt;"",'Formato 4_Ppto'!K199,"")</f>
        <v/>
      </c>
      <c r="CR188" s="161" t="str">
        <f>IF('Formato 4_Ppto'!L199&lt;&gt;"",'Formato 4_Ppto'!L199,"")</f>
        <v/>
      </c>
      <c r="CS188" s="161" t="str">
        <f>IF('Formato 4_Ppto'!M199&lt;&gt;"",'Formato 4_Ppto'!M199,"")</f>
        <v/>
      </c>
      <c r="CT188" s="161" t="str">
        <f>IF('Formato 4_Ppto'!N199&lt;&gt;"",'Formato 4_Ppto'!N199,"")</f>
        <v/>
      </c>
      <c r="CU188" s="161" t="str">
        <f>IF('Formato 4_Ppto'!O199&lt;&gt;"",'Formato 4_Ppto'!O199,"")</f>
        <v/>
      </c>
      <c r="CV188" s="161" t="str">
        <f>IF('Formato 4_Ppto'!P199&lt;&gt;"",'Formato 4_Ppto'!P199,"")</f>
        <v/>
      </c>
      <c r="CW188" s="161" t="str">
        <f>IF('Formato 4_Ppto'!Q199&lt;&gt;"",'Formato 4_Ppto'!Q199,"")</f>
        <v/>
      </c>
      <c r="CX188" s="161" t="str">
        <f>IF('Formato 4_Ppto'!R199&lt;&gt;"",'Formato 4_Ppto'!R199,"")</f>
        <v/>
      </c>
      <c r="CY188" s="161" t="str">
        <f>IF('Formato 4_Ppto'!S199&lt;&gt;"",'Formato 4_Ppto'!S199,"")</f>
        <v/>
      </c>
      <c r="CZ188" s="161" t="str">
        <f>IF('Formato 4_Ppto'!T199&lt;&gt;"",'Formato 4_Ppto'!T199,"")</f>
        <v/>
      </c>
      <c r="DA188" s="161" t="str">
        <f>IF('Formato 4_Ppto'!U199&lt;&gt;"",'Formato 4_Ppto'!U199,"")</f>
        <v/>
      </c>
      <c r="DB188" s="161" t="str">
        <f>IF('Formato 4_Ppto'!V199&lt;&gt;"",'Formato 4_Ppto'!V199,"")</f>
        <v/>
      </c>
      <c r="DC188" s="161" t="str">
        <f>IF('Formato 4_Ppto'!W199&lt;&gt;"",'Formato 4_Ppto'!W199,"")</f>
        <v/>
      </c>
      <c r="DD188" s="162" t="str">
        <f>IF('Formato 4_Ppto'!X199&lt;&gt;"",'Formato 4_Ppto'!X199,"")</f>
        <v/>
      </c>
      <c r="DE188" s="162" t="str">
        <f>IF('Formato 4_Ppto'!Y199&lt;&gt;"",'Formato 4_Ppto'!Y199,"")</f>
        <v/>
      </c>
      <c r="DF188" s="162" t="str">
        <f>IF('Formato 4_Ppto'!Z199&lt;&gt;"",'Formato 4_Ppto'!Z199,"")</f>
        <v/>
      </c>
      <c r="DG188" s="162" t="str">
        <f>IF('Formato 4_Ppto'!AA199&lt;&gt;"",'Formato 4_Ppto'!AA199,"")</f>
        <v/>
      </c>
      <c r="DH188" s="162" t="str">
        <f>IF('Formato 4_Ppto'!AB199&lt;&gt;"",'Formato 4_Ppto'!AB199,"")</f>
        <v/>
      </c>
      <c r="DI188" s="162" t="str">
        <f>IF('Formato 4_Ppto'!AC199&lt;&gt;"",'Formato 4_Ppto'!AC199,"")</f>
        <v/>
      </c>
      <c r="DJ188" s="162" t="str">
        <f>IF('Formato 4_Ppto'!AD199&lt;&gt;"",'Formato 4_Ppto'!AD199,"")</f>
        <v/>
      </c>
      <c r="DK188" s="162" t="str">
        <f>IF('Formato 4_Ppto'!AE199&lt;&gt;"",'Formato 4_Ppto'!AE199,"")</f>
        <v/>
      </c>
      <c r="DL188" s="162" t="str">
        <f>IF('Formato 4_Ppto'!AF199&lt;&gt;"",'Formato 4_Ppto'!AF199,"")</f>
        <v/>
      </c>
      <c r="DM188" s="162" t="str">
        <f>IF('Formato 4_Ppto'!AG199&lt;&gt;"",'Formato 4_Ppto'!AG199,"")</f>
        <v/>
      </c>
      <c r="DN188" s="162" t="str">
        <f>IF('Formato 4_Ppto'!AH199&lt;&gt;"",'Formato 4_Ppto'!AH199,"")</f>
        <v/>
      </c>
      <c r="DO188" s="162" t="str">
        <f>IF('Formato 4_Ppto'!AI199&lt;&gt;"",'Formato 4_Ppto'!AI199,"")</f>
        <v/>
      </c>
      <c r="DP188" s="163" t="str">
        <f>IF('Formato 4_Ppto'!AJ199&lt;&gt;"",'Formato 4_Ppto'!AJ199,"")</f>
        <v/>
      </c>
    </row>
    <row r="189" spans="2:120" x14ac:dyDescent="0.3">
      <c r="B189" s="13" t="str">
        <f>IF(OR(Tabla6[[#This Row],[IDA]]="",Tabla6[[#This Row],[IDT]]="",Tabla6[[#This Row],[IDI]]=""),"",Tabla6[[#This Row],[IDA]]&amp;"."&amp;Tabla6[[#This Row],[IDT]]&amp;"."&amp;Tabla6[[#This Row],[IDI]])</f>
        <v/>
      </c>
      <c r="C189" s="13" t="str">
        <f>IF(Formato_02!$B$14&lt;&gt;"",0,"")</f>
        <v/>
      </c>
      <c r="D189" s="13" t="str">
        <f>IF(Formato_02!$H$9&lt;&gt;"",Formato_02!$H$9,"")</f>
        <v/>
      </c>
      <c r="E189" s="24" t="str">
        <f t="shared" si="16"/>
        <v/>
      </c>
      <c r="F189" s="24" t="str">
        <f>IF(Formato_02!$B$14&lt;&gt;"",Formato_02!$B$14,"")</f>
        <v/>
      </c>
      <c r="G189" s="22" t="str">
        <f>IF('Formato 3_Gantt'!C194&lt;&gt;"",'Formato 3_Gantt'!C194,"")</f>
        <v/>
      </c>
      <c r="H189" s="13" t="str">
        <f>IF('Formato 3_Gantt'!D$8&lt;&gt;"",'Formato 3_Gantt'!D$8,"")</f>
        <v/>
      </c>
      <c r="I189" s="13" t="str">
        <f>IF('Formato 3_Gantt'!E$8&lt;&gt;"",'Formato 3_Gantt'!E$8,"")</f>
        <v/>
      </c>
      <c r="J189" s="13" t="str">
        <f>IF('Formato 3_Gantt'!F$8&lt;&gt;"",'Formato 3_Gantt'!F$8,"")</f>
        <v/>
      </c>
      <c r="K189" s="158" t="str">
        <f>IF('Formato 3_Gantt'!G$8&lt;&gt;"",'Formato 3_Gantt'!G$8,"")</f>
        <v/>
      </c>
      <c r="L189" s="158" t="str">
        <f>IF('Formato 3_Gantt'!H$8&lt;&gt;"",'Formato 3_Gantt'!H$8,"")</f>
        <v/>
      </c>
      <c r="M189" s="13" t="str">
        <f>IF('Formato 3_Gantt'!BL$8&lt;&gt;"",'Formato 3_Gantt'!BL$8,"")</f>
        <v/>
      </c>
      <c r="N189" s="13" t="str">
        <f>IF('Formato 3_Gantt'!BM$8&lt;&gt;"",'Formato 3_Gantt'!BM$8,"")</f>
        <v/>
      </c>
      <c r="O189" s="13" t="str">
        <f>IF('Formato 3_Gantt'!BN$8&lt;&gt;"",'Formato 3_Gantt'!BN$8,"")</f>
        <v/>
      </c>
      <c r="P189" s="13" t="str">
        <f>IF('Formato 3_Gantt'!BO$8&lt;&gt;"",'Formato 3_Gantt'!BO$8,"")</f>
        <v/>
      </c>
      <c r="Q189" s="13" t="str">
        <f>IF('Formato 3_Gantt'!BP$8&lt;&gt;"",'Formato 3_Gantt'!BP$8,"")</f>
        <v/>
      </c>
      <c r="R189" s="13" t="str">
        <f>IF('Formato 3_Gantt'!BQ$8&lt;&gt;"",'Formato 3_Gantt'!BQ$8,"")</f>
        <v/>
      </c>
      <c r="S189" s="13" t="str">
        <f>IF('Formato 3_Gantt'!BR$8&lt;&gt;"",'Formato 3_Gantt'!BR$8,"")</f>
        <v/>
      </c>
      <c r="T189" s="13" t="str">
        <f>IF('Formato 3_Gantt'!BS$8&lt;&gt;"",'Formato 3_Gantt'!BS$8,"")</f>
        <v/>
      </c>
      <c r="U189" s="13" t="str">
        <f>IF('Formato 3_Gantt'!BT$8&lt;&gt;"",'Formato 3_Gantt'!BT$8,"")</f>
        <v/>
      </c>
      <c r="V189" s="13" t="str">
        <f>IF('Formato 3_Gantt'!BU$8&lt;&gt;"",'Formato 3_Gantt'!BU$8,"")</f>
        <v/>
      </c>
      <c r="W189" s="13" t="str">
        <f>IF('Formato 3_Gantt'!BV$8&lt;&gt;"",'Formato 3_Gantt'!BV$8,"")</f>
        <v/>
      </c>
      <c r="X189" s="13" t="str">
        <f>IF('Formato 3_Gantt'!BW$8&lt;&gt;"",'Formato 3_Gantt'!BW$8,"")</f>
        <v/>
      </c>
      <c r="Y189" s="13" t="str">
        <f>IF('Formato 3_Gantt'!BX$8&lt;&gt;"",'Formato 3_Gantt'!BX$8,"")</f>
        <v/>
      </c>
      <c r="Z189" s="162" t="str">
        <f>IF(Formato_02!S$15&lt;&gt;"",Formato_02!S$15,"")</f>
        <v/>
      </c>
      <c r="AA189" s="162" t="str">
        <f>IF(Formato_02!T$15&lt;&gt;"",Formato_02!T$15,"")</f>
        <v/>
      </c>
      <c r="AB189" s="162" t="str">
        <f>IF(Formato_02!U$15&lt;&gt;"",Formato_02!U$15,"")</f>
        <v/>
      </c>
      <c r="AC189" s="162" t="str">
        <f>IF(Formato_02!V$15&lt;&gt;"",Formato_02!V$15,"")</f>
        <v/>
      </c>
      <c r="AD189" s="162" t="str">
        <f>IF(Formato_02!W$15&lt;&gt;"",Formato_02!W$15,"")</f>
        <v/>
      </c>
      <c r="AE189" s="162" t="str">
        <f>IF(Formato_02!X$15&lt;&gt;"",Formato_02!X$15,"")</f>
        <v/>
      </c>
      <c r="AF189" s="162" t="str">
        <f>IF(Formato_02!Y$15&lt;&gt;"",Formato_02!Y$15,"")</f>
        <v/>
      </c>
      <c r="AG189" s="162" t="str">
        <f>IF(Formato_02!Z$15&lt;&gt;"",Formato_02!Z$15,"")</f>
        <v/>
      </c>
      <c r="AH189" s="162" t="str">
        <f>IF(Formato_02!AA$15&lt;&gt;"",Formato_02!AA$15,"")</f>
        <v/>
      </c>
      <c r="AI189" s="162" t="str">
        <f>IF(Formato_02!AB$15&lt;&gt;"",Formato_02!AB$15,"")</f>
        <v/>
      </c>
      <c r="AJ189" s="162" t="str">
        <f>IF(Formato_02!AC$15&lt;&gt;"",Formato_02!AC$15,"")</f>
        <v/>
      </c>
      <c r="AK189" s="162" t="str">
        <f>IF(Formato_02!AD$15&lt;&gt;"",Formato_02!AD$15,"")</f>
        <v/>
      </c>
      <c r="AL189" s="162" t="str">
        <f>IF(Formato_02!$N$14&lt;&gt;"",Formato_02!$N$14,"")</f>
        <v/>
      </c>
      <c r="AM189" s="13" t="str">
        <f>IF(Formato_02!$X$4&lt;&gt;"","AN","")</f>
        <v/>
      </c>
      <c r="AN189" s="24" t="str">
        <f t="shared" si="17"/>
        <v/>
      </c>
      <c r="AO189" s="13" t="str">
        <f>IF(Formato_02!$Y$4&lt;&gt;"","P027","")</f>
        <v/>
      </c>
      <c r="AP189" s="24" t="str">
        <f t="shared" si="18"/>
        <v/>
      </c>
      <c r="AQ189" s="13" t="str">
        <f>IF(Formato_02!$Z$4&lt;&gt;"","PNCVG","")</f>
        <v/>
      </c>
      <c r="AR189" s="24" t="str">
        <f t="shared" si="19"/>
        <v/>
      </c>
      <c r="AS189" s="13" t="str">
        <f>IF(Formato_02!$AA$4&lt;&gt;"","PNFF","")</f>
        <v/>
      </c>
      <c r="AT189" s="24" t="str">
        <f t="shared" si="20"/>
        <v/>
      </c>
      <c r="AU189" s="13" t="str">
        <f>IF(Formato_02!$AB$4&lt;&gt;"","PNPAM","")</f>
        <v/>
      </c>
      <c r="AV189" s="24" t="str">
        <f t="shared" si="21"/>
        <v/>
      </c>
      <c r="AW189" s="13" t="str">
        <f>IF(Formato_02!$AC$4&lt;&gt;"","PNAIA","")</f>
        <v/>
      </c>
      <c r="AX189" s="24" t="str">
        <f t="shared" si="22"/>
        <v/>
      </c>
      <c r="AY189" s="13" t="str">
        <f>IF(Formato_02!$AD$4&lt;&gt;"","PIO","")</f>
        <v/>
      </c>
      <c r="AZ189" s="24" t="str">
        <f t="shared" si="23"/>
        <v/>
      </c>
      <c r="BA189" s="13" t="str">
        <f>IF('Formato 3_Gantt'!B$15&lt;&gt;"",'Formato 3_Gantt'!A$15,"")</f>
        <v/>
      </c>
      <c r="BB189" s="24" t="str">
        <f>IF('Formato 3_Gantt'!B$15&lt;&gt;"",'Formato 3_Gantt'!B$15,"")</f>
        <v/>
      </c>
      <c r="BC189" s="22" t="str">
        <f>IF('Formato 3_Gantt'!C$15&lt;&gt;"",'Formato 3_Gantt'!C$15,"")</f>
        <v/>
      </c>
      <c r="BD189" s="13" t="str">
        <f>IF('Formato 3_Gantt'!D$15&lt;&gt;"",'Formato 3_Gantt'!D$15,"")</f>
        <v/>
      </c>
      <c r="BE189" s="161" t="str">
        <f>IF('Formato 3_Gantt'!E$15&lt;&gt;"",'Formato 3_Gantt'!E$15,"")</f>
        <v/>
      </c>
      <c r="BF189" s="13" t="str">
        <f>IF('Formato 3_Gantt'!F$15&lt;&gt;"",'Formato 3_Gantt'!F$15,"")</f>
        <v/>
      </c>
      <c r="BG189" s="158" t="str">
        <f>IF('Formato 3_Gantt'!G$15&lt;&gt;"",'Formato 3_Gantt'!G$15,"")</f>
        <v/>
      </c>
      <c r="BH189" s="158" t="str">
        <f>IF('Formato 3_Gantt'!H$15&lt;&gt;"",'Formato 3_Gantt'!H$15,"")</f>
        <v/>
      </c>
      <c r="BI189" s="161" t="str">
        <f>IF('Formato 3_Gantt'!BL$15&lt;&gt;"",'Formato 3_Gantt'!BL$15,"")</f>
        <v/>
      </c>
      <c r="BJ189" s="161" t="str">
        <f>IF('Formato 3_Gantt'!BM$15&lt;&gt;"",'Formato 3_Gantt'!BM$15,"")</f>
        <v/>
      </c>
      <c r="BK189" s="161" t="str">
        <f>IF('Formato 3_Gantt'!BN$15&lt;&gt;"",'Formato 3_Gantt'!BN$15,"")</f>
        <v/>
      </c>
      <c r="BL189" s="161" t="str">
        <f>IF('Formato 3_Gantt'!BO$15&lt;&gt;"",'Formato 3_Gantt'!BO$15,"")</f>
        <v/>
      </c>
      <c r="BM189" s="161" t="str">
        <f>IF('Formato 3_Gantt'!BP$15&lt;&gt;"",'Formato 3_Gantt'!BP$15,"")</f>
        <v/>
      </c>
      <c r="BN189" s="161" t="str">
        <f>IF('Formato 3_Gantt'!BQ$15&lt;&gt;"",'Formato 3_Gantt'!BQ$15,"")</f>
        <v/>
      </c>
      <c r="BO189" s="161" t="str">
        <f>IF('Formato 3_Gantt'!BR$15&lt;&gt;"",'Formato 3_Gantt'!BR$15,"")</f>
        <v/>
      </c>
      <c r="BP189" s="161" t="str">
        <f>IF('Formato 3_Gantt'!BS$15&lt;&gt;"",'Formato 3_Gantt'!BS$15,"")</f>
        <v/>
      </c>
      <c r="BQ189" s="161" t="str">
        <f>IF('Formato 3_Gantt'!BT$15&lt;&gt;"",'Formato 3_Gantt'!BT$15,"")</f>
        <v/>
      </c>
      <c r="BR189" s="161" t="str">
        <f>IF('Formato 3_Gantt'!BU$15&lt;&gt;"",'Formato 3_Gantt'!BU$15,"")</f>
        <v/>
      </c>
      <c r="BS189" s="161" t="str">
        <f>IF('Formato 3_Gantt'!BV$15&lt;&gt;"",'Formato 3_Gantt'!BV$15,"")</f>
        <v/>
      </c>
      <c r="BT189" s="161" t="str">
        <f>IF('Formato 3_Gantt'!BW$15&lt;&gt;"",'Formato 3_Gantt'!BW$15,"")</f>
        <v/>
      </c>
      <c r="BU189" s="161" t="str">
        <f>IF('Formato 3_Gantt'!BX$15&lt;&gt;"",'Formato 3_Gantt'!BX$15,"")</f>
        <v/>
      </c>
      <c r="BV189" s="163" t="str">
        <f>IF('Formato 4_Ppto'!I$193&lt;&gt;"",'Formato 4_Ppto'!I$193,"")</f>
        <v/>
      </c>
      <c r="BW189" s="162" t="str">
        <f>IF('Formato 4_Ppto'!X$193&lt;&gt;"",'Formato 4_Ppto'!X$193,"")</f>
        <v/>
      </c>
      <c r="BX189" s="162" t="str">
        <f>IF('Formato 4_Ppto'!Y$193&lt;&gt;"",'Formato 4_Ppto'!Y$193,"")</f>
        <v/>
      </c>
      <c r="BY189" s="162" t="str">
        <f>IF('Formato 4_Ppto'!Z$193&lt;&gt;"",'Formato 4_Ppto'!Z$193,"")</f>
        <v/>
      </c>
      <c r="BZ189" s="162" t="str">
        <f>IF('Formato 4_Ppto'!AA$193&lt;&gt;"",'Formato 4_Ppto'!AA$193,"")</f>
        <v/>
      </c>
      <c r="CA189" s="162" t="str">
        <f>IF('Formato 4_Ppto'!AB$193&lt;&gt;"",'Formato 4_Ppto'!AB$193,"")</f>
        <v/>
      </c>
      <c r="CB189" s="162" t="str">
        <f>IF('Formato 4_Ppto'!AC$193&lt;&gt;"",'Formato 4_Ppto'!AC$193,"")</f>
        <v/>
      </c>
      <c r="CC189" s="162" t="str">
        <f>IF('Formato 4_Ppto'!AD$193&lt;&gt;"",'Formato 4_Ppto'!AD$193,"")</f>
        <v/>
      </c>
      <c r="CD189" s="162" t="str">
        <f>IF('Formato 4_Ppto'!AE$193&lt;&gt;"",'Formato 4_Ppto'!AE$193,"")</f>
        <v/>
      </c>
      <c r="CE189" s="162" t="str">
        <f>IF('Formato 4_Ppto'!AF$193&lt;&gt;"",'Formato 4_Ppto'!AF$193,"")</f>
        <v/>
      </c>
      <c r="CF189" s="162" t="str">
        <f>IF('Formato 4_Ppto'!AG$193&lt;&gt;"",'Formato 4_Ppto'!AG$193,"")</f>
        <v/>
      </c>
      <c r="CG189" s="162" t="str">
        <f>IF('Formato 4_Ppto'!AH$193&lt;&gt;"",'Formato 4_Ppto'!AH$193,"")</f>
        <v/>
      </c>
      <c r="CH189" s="162" t="str">
        <f>IF('Formato 4_Ppto'!AI$193&lt;&gt;"",'Formato 4_Ppto'!AI$193,"")</f>
        <v/>
      </c>
      <c r="CI189" s="163" t="str">
        <f>IF('Formato 4_Ppto'!AJ$193&lt;&gt;"",'Formato 4_Ppto'!AJ$193,"")</f>
        <v/>
      </c>
      <c r="CJ189" s="13" t="str">
        <f>IF('Formato 4_Ppto'!B200&lt;&gt;"",'Formato 4_Ppto'!A200,"")</f>
        <v/>
      </c>
      <c r="CK189" s="24" t="str">
        <f>IF('Formato 4_Ppto'!B200&lt;&gt;"",'Formato 4_Ppto'!B200,"")</f>
        <v/>
      </c>
      <c r="CL189" s="22" t="str">
        <f>IF('Formato 4_Ppto'!C200&lt;&gt;"",'Formato 4_Ppto'!C200,"")</f>
        <v/>
      </c>
      <c r="CM189" s="24" t="str">
        <f>IF('Formato 4_Ppto'!D200&lt;&gt;"",'Formato 4_Ppto'!D200,"")</f>
        <v/>
      </c>
      <c r="CN189" s="161" t="str">
        <f>IF('Formato 4_Ppto'!E200&lt;&gt;"",'Formato 4_Ppto'!E200,"")</f>
        <v/>
      </c>
      <c r="CO189" s="161" t="str">
        <f>IF('Formato 4_Ppto'!G200&lt;&gt;"",'Formato 4_Ppto'!G200,"")</f>
        <v/>
      </c>
      <c r="CP189" s="163" t="str">
        <f>IF('Formato 4_Ppto'!I200&lt;&gt;"",'Formato 4_Ppto'!I200,"")</f>
        <v/>
      </c>
      <c r="CQ189" s="161" t="str">
        <f>IF('Formato 4_Ppto'!K200&lt;&gt;"",'Formato 4_Ppto'!K200,"")</f>
        <v/>
      </c>
      <c r="CR189" s="161" t="str">
        <f>IF('Formato 4_Ppto'!L200&lt;&gt;"",'Formato 4_Ppto'!L200,"")</f>
        <v/>
      </c>
      <c r="CS189" s="161" t="str">
        <f>IF('Formato 4_Ppto'!M200&lt;&gt;"",'Formato 4_Ppto'!M200,"")</f>
        <v/>
      </c>
      <c r="CT189" s="161" t="str">
        <f>IF('Formato 4_Ppto'!N200&lt;&gt;"",'Formato 4_Ppto'!N200,"")</f>
        <v/>
      </c>
      <c r="CU189" s="161" t="str">
        <f>IF('Formato 4_Ppto'!O200&lt;&gt;"",'Formato 4_Ppto'!O200,"")</f>
        <v/>
      </c>
      <c r="CV189" s="161" t="str">
        <f>IF('Formato 4_Ppto'!P200&lt;&gt;"",'Formato 4_Ppto'!P200,"")</f>
        <v/>
      </c>
      <c r="CW189" s="161" t="str">
        <f>IF('Formato 4_Ppto'!Q200&lt;&gt;"",'Formato 4_Ppto'!Q200,"")</f>
        <v/>
      </c>
      <c r="CX189" s="161" t="str">
        <f>IF('Formato 4_Ppto'!R200&lt;&gt;"",'Formato 4_Ppto'!R200,"")</f>
        <v/>
      </c>
      <c r="CY189" s="161" t="str">
        <f>IF('Formato 4_Ppto'!S200&lt;&gt;"",'Formato 4_Ppto'!S200,"")</f>
        <v/>
      </c>
      <c r="CZ189" s="161" t="str">
        <f>IF('Formato 4_Ppto'!T200&lt;&gt;"",'Formato 4_Ppto'!T200,"")</f>
        <v/>
      </c>
      <c r="DA189" s="161" t="str">
        <f>IF('Formato 4_Ppto'!U200&lt;&gt;"",'Formato 4_Ppto'!U200,"")</f>
        <v/>
      </c>
      <c r="DB189" s="161" t="str">
        <f>IF('Formato 4_Ppto'!V200&lt;&gt;"",'Formato 4_Ppto'!V200,"")</f>
        <v/>
      </c>
      <c r="DC189" s="161" t="str">
        <f>IF('Formato 4_Ppto'!W200&lt;&gt;"",'Formato 4_Ppto'!W200,"")</f>
        <v/>
      </c>
      <c r="DD189" s="162" t="str">
        <f>IF('Formato 4_Ppto'!X200&lt;&gt;"",'Formato 4_Ppto'!X200,"")</f>
        <v/>
      </c>
      <c r="DE189" s="162" t="str">
        <f>IF('Formato 4_Ppto'!Y200&lt;&gt;"",'Formato 4_Ppto'!Y200,"")</f>
        <v/>
      </c>
      <c r="DF189" s="162" t="str">
        <f>IF('Formato 4_Ppto'!Z200&lt;&gt;"",'Formato 4_Ppto'!Z200,"")</f>
        <v/>
      </c>
      <c r="DG189" s="162" t="str">
        <f>IF('Formato 4_Ppto'!AA200&lt;&gt;"",'Formato 4_Ppto'!AA200,"")</f>
        <v/>
      </c>
      <c r="DH189" s="162" t="str">
        <f>IF('Formato 4_Ppto'!AB200&lt;&gt;"",'Formato 4_Ppto'!AB200,"")</f>
        <v/>
      </c>
      <c r="DI189" s="162" t="str">
        <f>IF('Formato 4_Ppto'!AC200&lt;&gt;"",'Formato 4_Ppto'!AC200,"")</f>
        <v/>
      </c>
      <c r="DJ189" s="162" t="str">
        <f>IF('Formato 4_Ppto'!AD200&lt;&gt;"",'Formato 4_Ppto'!AD200,"")</f>
        <v/>
      </c>
      <c r="DK189" s="162" t="str">
        <f>IF('Formato 4_Ppto'!AE200&lt;&gt;"",'Formato 4_Ppto'!AE200,"")</f>
        <v/>
      </c>
      <c r="DL189" s="162" t="str">
        <f>IF('Formato 4_Ppto'!AF200&lt;&gt;"",'Formato 4_Ppto'!AF200,"")</f>
        <v/>
      </c>
      <c r="DM189" s="162" t="str">
        <f>IF('Formato 4_Ppto'!AG200&lt;&gt;"",'Formato 4_Ppto'!AG200,"")</f>
        <v/>
      </c>
      <c r="DN189" s="162" t="str">
        <f>IF('Formato 4_Ppto'!AH200&lt;&gt;"",'Formato 4_Ppto'!AH200,"")</f>
        <v/>
      </c>
      <c r="DO189" s="162" t="str">
        <f>IF('Formato 4_Ppto'!AI200&lt;&gt;"",'Formato 4_Ppto'!AI200,"")</f>
        <v/>
      </c>
      <c r="DP189" s="163" t="str">
        <f>IF('Formato 4_Ppto'!AJ200&lt;&gt;"",'Formato 4_Ppto'!AJ200,"")</f>
        <v/>
      </c>
    </row>
    <row r="190" spans="2:120" x14ac:dyDescent="0.3">
      <c r="B190" s="13" t="str">
        <f>IF(OR(Tabla6[[#This Row],[IDA]]="",Tabla6[[#This Row],[IDT]]="",Tabla6[[#This Row],[IDI]]=""),"",Tabla6[[#This Row],[IDA]]&amp;"."&amp;Tabla6[[#This Row],[IDT]]&amp;"."&amp;Tabla6[[#This Row],[IDI]])</f>
        <v/>
      </c>
      <c r="C190" s="13" t="str">
        <f>IF(Formato_02!$B$14&lt;&gt;"",0,"")</f>
        <v/>
      </c>
      <c r="D190" s="13" t="str">
        <f>IF(Formato_02!$H$9&lt;&gt;"",Formato_02!$H$9,"")</f>
        <v/>
      </c>
      <c r="E190" s="24" t="str">
        <f t="shared" si="16"/>
        <v/>
      </c>
      <c r="F190" s="24" t="str">
        <f>IF(Formato_02!$B$14&lt;&gt;"",Formato_02!$B$14,"")</f>
        <v/>
      </c>
      <c r="G190" s="22" t="str">
        <f>IF('Formato 3_Gantt'!C195&lt;&gt;"",'Formato 3_Gantt'!C195,"")</f>
        <v/>
      </c>
      <c r="H190" s="13" t="str">
        <f>IF('Formato 3_Gantt'!D$8&lt;&gt;"",'Formato 3_Gantt'!D$8,"")</f>
        <v/>
      </c>
      <c r="I190" s="13" t="str">
        <f>IF('Formato 3_Gantt'!E$8&lt;&gt;"",'Formato 3_Gantt'!E$8,"")</f>
        <v/>
      </c>
      <c r="J190" s="13" t="str">
        <f>IF('Formato 3_Gantt'!F$8&lt;&gt;"",'Formato 3_Gantt'!F$8,"")</f>
        <v/>
      </c>
      <c r="K190" s="158" t="str">
        <f>IF('Formato 3_Gantt'!G$8&lt;&gt;"",'Formato 3_Gantt'!G$8,"")</f>
        <v/>
      </c>
      <c r="L190" s="158" t="str">
        <f>IF('Formato 3_Gantt'!H$8&lt;&gt;"",'Formato 3_Gantt'!H$8,"")</f>
        <v/>
      </c>
      <c r="M190" s="13" t="str">
        <f>IF('Formato 3_Gantt'!BL$8&lt;&gt;"",'Formato 3_Gantt'!BL$8,"")</f>
        <v/>
      </c>
      <c r="N190" s="13" t="str">
        <f>IF('Formato 3_Gantt'!BM$8&lt;&gt;"",'Formato 3_Gantt'!BM$8,"")</f>
        <v/>
      </c>
      <c r="O190" s="13" t="str">
        <f>IF('Formato 3_Gantt'!BN$8&lt;&gt;"",'Formato 3_Gantt'!BN$8,"")</f>
        <v/>
      </c>
      <c r="P190" s="13" t="str">
        <f>IF('Formato 3_Gantt'!BO$8&lt;&gt;"",'Formato 3_Gantt'!BO$8,"")</f>
        <v/>
      </c>
      <c r="Q190" s="13" t="str">
        <f>IF('Formato 3_Gantt'!BP$8&lt;&gt;"",'Formato 3_Gantt'!BP$8,"")</f>
        <v/>
      </c>
      <c r="R190" s="13" t="str">
        <f>IF('Formato 3_Gantt'!BQ$8&lt;&gt;"",'Formato 3_Gantt'!BQ$8,"")</f>
        <v/>
      </c>
      <c r="S190" s="13" t="str">
        <f>IF('Formato 3_Gantt'!BR$8&lt;&gt;"",'Formato 3_Gantt'!BR$8,"")</f>
        <v/>
      </c>
      <c r="T190" s="13" t="str">
        <f>IF('Formato 3_Gantt'!BS$8&lt;&gt;"",'Formato 3_Gantt'!BS$8,"")</f>
        <v/>
      </c>
      <c r="U190" s="13" t="str">
        <f>IF('Formato 3_Gantt'!BT$8&lt;&gt;"",'Formato 3_Gantt'!BT$8,"")</f>
        <v/>
      </c>
      <c r="V190" s="13" t="str">
        <f>IF('Formato 3_Gantt'!BU$8&lt;&gt;"",'Formato 3_Gantt'!BU$8,"")</f>
        <v/>
      </c>
      <c r="W190" s="13" t="str">
        <f>IF('Formato 3_Gantt'!BV$8&lt;&gt;"",'Formato 3_Gantt'!BV$8,"")</f>
        <v/>
      </c>
      <c r="X190" s="13" t="str">
        <f>IF('Formato 3_Gantt'!BW$8&lt;&gt;"",'Formato 3_Gantt'!BW$8,"")</f>
        <v/>
      </c>
      <c r="Y190" s="13" t="str">
        <f>IF('Formato 3_Gantt'!BX$8&lt;&gt;"",'Formato 3_Gantt'!BX$8,"")</f>
        <v/>
      </c>
      <c r="Z190" s="162" t="str">
        <f>IF(Formato_02!S$15&lt;&gt;"",Formato_02!S$15,"")</f>
        <v/>
      </c>
      <c r="AA190" s="162" t="str">
        <f>IF(Formato_02!T$15&lt;&gt;"",Formato_02!T$15,"")</f>
        <v/>
      </c>
      <c r="AB190" s="162" t="str">
        <f>IF(Formato_02!U$15&lt;&gt;"",Formato_02!U$15,"")</f>
        <v/>
      </c>
      <c r="AC190" s="162" t="str">
        <f>IF(Formato_02!V$15&lt;&gt;"",Formato_02!V$15,"")</f>
        <v/>
      </c>
      <c r="AD190" s="162" t="str">
        <f>IF(Formato_02!W$15&lt;&gt;"",Formato_02!W$15,"")</f>
        <v/>
      </c>
      <c r="AE190" s="162" t="str">
        <f>IF(Formato_02!X$15&lt;&gt;"",Formato_02!X$15,"")</f>
        <v/>
      </c>
      <c r="AF190" s="162" t="str">
        <f>IF(Formato_02!Y$15&lt;&gt;"",Formato_02!Y$15,"")</f>
        <v/>
      </c>
      <c r="AG190" s="162" t="str">
        <f>IF(Formato_02!Z$15&lt;&gt;"",Formato_02!Z$15,"")</f>
        <v/>
      </c>
      <c r="AH190" s="162" t="str">
        <f>IF(Formato_02!AA$15&lt;&gt;"",Formato_02!AA$15,"")</f>
        <v/>
      </c>
      <c r="AI190" s="162" t="str">
        <f>IF(Formato_02!AB$15&lt;&gt;"",Formato_02!AB$15,"")</f>
        <v/>
      </c>
      <c r="AJ190" s="162" t="str">
        <f>IF(Formato_02!AC$15&lt;&gt;"",Formato_02!AC$15,"")</f>
        <v/>
      </c>
      <c r="AK190" s="162" t="str">
        <f>IF(Formato_02!AD$15&lt;&gt;"",Formato_02!AD$15,"")</f>
        <v/>
      </c>
      <c r="AL190" s="162" t="str">
        <f>IF(Formato_02!$N$14&lt;&gt;"",Formato_02!$N$14,"")</f>
        <v/>
      </c>
      <c r="AM190" s="13" t="str">
        <f>IF(Formato_02!$X$4&lt;&gt;"","AN","")</f>
        <v/>
      </c>
      <c r="AN190" s="24" t="str">
        <f t="shared" si="17"/>
        <v/>
      </c>
      <c r="AO190" s="13" t="str">
        <f>IF(Formato_02!$Y$4&lt;&gt;"","P027","")</f>
        <v/>
      </c>
      <c r="AP190" s="24" t="str">
        <f t="shared" si="18"/>
        <v/>
      </c>
      <c r="AQ190" s="13" t="str">
        <f>IF(Formato_02!$Z$4&lt;&gt;"","PNCVG","")</f>
        <v/>
      </c>
      <c r="AR190" s="24" t="str">
        <f t="shared" si="19"/>
        <v/>
      </c>
      <c r="AS190" s="13" t="str">
        <f>IF(Formato_02!$AA$4&lt;&gt;"","PNFF","")</f>
        <v/>
      </c>
      <c r="AT190" s="24" t="str">
        <f t="shared" si="20"/>
        <v/>
      </c>
      <c r="AU190" s="13" t="str">
        <f>IF(Formato_02!$AB$4&lt;&gt;"","PNPAM","")</f>
        <v/>
      </c>
      <c r="AV190" s="24" t="str">
        <f t="shared" si="21"/>
        <v/>
      </c>
      <c r="AW190" s="13" t="str">
        <f>IF(Formato_02!$AC$4&lt;&gt;"","PNAIA","")</f>
        <v/>
      </c>
      <c r="AX190" s="24" t="str">
        <f t="shared" si="22"/>
        <v/>
      </c>
      <c r="AY190" s="13" t="str">
        <f>IF(Formato_02!$AD$4&lt;&gt;"","PIO","")</f>
        <v/>
      </c>
      <c r="AZ190" s="24" t="str">
        <f t="shared" si="23"/>
        <v/>
      </c>
      <c r="BA190" s="13" t="str">
        <f>IF('Formato 3_Gantt'!B$15&lt;&gt;"",'Formato 3_Gantt'!A$15,"")</f>
        <v/>
      </c>
      <c r="BB190" s="24" t="str">
        <f>IF('Formato 3_Gantt'!B$15&lt;&gt;"",'Formato 3_Gantt'!B$15,"")</f>
        <v/>
      </c>
      <c r="BC190" s="22" t="str">
        <f>IF('Formato 3_Gantt'!C$15&lt;&gt;"",'Formato 3_Gantt'!C$15,"")</f>
        <v/>
      </c>
      <c r="BD190" s="13" t="str">
        <f>IF('Formato 3_Gantt'!D$15&lt;&gt;"",'Formato 3_Gantt'!D$15,"")</f>
        <v/>
      </c>
      <c r="BE190" s="161" t="str">
        <f>IF('Formato 3_Gantt'!E$15&lt;&gt;"",'Formato 3_Gantt'!E$15,"")</f>
        <v/>
      </c>
      <c r="BF190" s="13" t="str">
        <f>IF('Formato 3_Gantt'!F$15&lt;&gt;"",'Formato 3_Gantt'!F$15,"")</f>
        <v/>
      </c>
      <c r="BG190" s="158" t="str">
        <f>IF('Formato 3_Gantt'!G$15&lt;&gt;"",'Formato 3_Gantt'!G$15,"")</f>
        <v/>
      </c>
      <c r="BH190" s="158" t="str">
        <f>IF('Formato 3_Gantt'!H$15&lt;&gt;"",'Formato 3_Gantt'!H$15,"")</f>
        <v/>
      </c>
      <c r="BI190" s="161" t="str">
        <f>IF('Formato 3_Gantt'!BL$15&lt;&gt;"",'Formato 3_Gantt'!BL$15,"")</f>
        <v/>
      </c>
      <c r="BJ190" s="161" t="str">
        <f>IF('Formato 3_Gantt'!BM$15&lt;&gt;"",'Formato 3_Gantt'!BM$15,"")</f>
        <v/>
      </c>
      <c r="BK190" s="161" t="str">
        <f>IF('Formato 3_Gantt'!BN$15&lt;&gt;"",'Formato 3_Gantt'!BN$15,"")</f>
        <v/>
      </c>
      <c r="BL190" s="161" t="str">
        <f>IF('Formato 3_Gantt'!BO$15&lt;&gt;"",'Formato 3_Gantt'!BO$15,"")</f>
        <v/>
      </c>
      <c r="BM190" s="161" t="str">
        <f>IF('Formato 3_Gantt'!BP$15&lt;&gt;"",'Formato 3_Gantt'!BP$15,"")</f>
        <v/>
      </c>
      <c r="BN190" s="161" t="str">
        <f>IF('Formato 3_Gantt'!BQ$15&lt;&gt;"",'Formato 3_Gantt'!BQ$15,"")</f>
        <v/>
      </c>
      <c r="BO190" s="161" t="str">
        <f>IF('Formato 3_Gantt'!BR$15&lt;&gt;"",'Formato 3_Gantt'!BR$15,"")</f>
        <v/>
      </c>
      <c r="BP190" s="161" t="str">
        <f>IF('Formato 3_Gantt'!BS$15&lt;&gt;"",'Formato 3_Gantt'!BS$15,"")</f>
        <v/>
      </c>
      <c r="BQ190" s="161" t="str">
        <f>IF('Formato 3_Gantt'!BT$15&lt;&gt;"",'Formato 3_Gantt'!BT$15,"")</f>
        <v/>
      </c>
      <c r="BR190" s="161" t="str">
        <f>IF('Formato 3_Gantt'!BU$15&lt;&gt;"",'Formato 3_Gantt'!BU$15,"")</f>
        <v/>
      </c>
      <c r="BS190" s="161" t="str">
        <f>IF('Formato 3_Gantt'!BV$15&lt;&gt;"",'Formato 3_Gantt'!BV$15,"")</f>
        <v/>
      </c>
      <c r="BT190" s="161" t="str">
        <f>IF('Formato 3_Gantt'!BW$15&lt;&gt;"",'Formato 3_Gantt'!BW$15,"")</f>
        <v/>
      </c>
      <c r="BU190" s="161" t="str">
        <f>IF('Formato 3_Gantt'!BX$15&lt;&gt;"",'Formato 3_Gantt'!BX$15,"")</f>
        <v/>
      </c>
      <c r="BV190" s="163" t="str">
        <f>IF('Formato 4_Ppto'!I$193&lt;&gt;"",'Formato 4_Ppto'!I$193,"")</f>
        <v/>
      </c>
      <c r="BW190" s="162" t="str">
        <f>IF('Formato 4_Ppto'!X$193&lt;&gt;"",'Formato 4_Ppto'!X$193,"")</f>
        <v/>
      </c>
      <c r="BX190" s="162" t="str">
        <f>IF('Formato 4_Ppto'!Y$193&lt;&gt;"",'Formato 4_Ppto'!Y$193,"")</f>
        <v/>
      </c>
      <c r="BY190" s="162" t="str">
        <f>IF('Formato 4_Ppto'!Z$193&lt;&gt;"",'Formato 4_Ppto'!Z$193,"")</f>
        <v/>
      </c>
      <c r="BZ190" s="162" t="str">
        <f>IF('Formato 4_Ppto'!AA$193&lt;&gt;"",'Formato 4_Ppto'!AA$193,"")</f>
        <v/>
      </c>
      <c r="CA190" s="162" t="str">
        <f>IF('Formato 4_Ppto'!AB$193&lt;&gt;"",'Formato 4_Ppto'!AB$193,"")</f>
        <v/>
      </c>
      <c r="CB190" s="162" t="str">
        <f>IF('Formato 4_Ppto'!AC$193&lt;&gt;"",'Formato 4_Ppto'!AC$193,"")</f>
        <v/>
      </c>
      <c r="CC190" s="162" t="str">
        <f>IF('Formato 4_Ppto'!AD$193&lt;&gt;"",'Formato 4_Ppto'!AD$193,"")</f>
        <v/>
      </c>
      <c r="CD190" s="162" t="str">
        <f>IF('Formato 4_Ppto'!AE$193&lt;&gt;"",'Formato 4_Ppto'!AE$193,"")</f>
        <v/>
      </c>
      <c r="CE190" s="162" t="str">
        <f>IF('Formato 4_Ppto'!AF$193&lt;&gt;"",'Formato 4_Ppto'!AF$193,"")</f>
        <v/>
      </c>
      <c r="CF190" s="162" t="str">
        <f>IF('Formato 4_Ppto'!AG$193&lt;&gt;"",'Formato 4_Ppto'!AG$193,"")</f>
        <v/>
      </c>
      <c r="CG190" s="162" t="str">
        <f>IF('Formato 4_Ppto'!AH$193&lt;&gt;"",'Formato 4_Ppto'!AH$193,"")</f>
        <v/>
      </c>
      <c r="CH190" s="162" t="str">
        <f>IF('Formato 4_Ppto'!AI$193&lt;&gt;"",'Formato 4_Ppto'!AI$193,"")</f>
        <v/>
      </c>
      <c r="CI190" s="163" t="str">
        <f>IF('Formato 4_Ppto'!AJ$193&lt;&gt;"",'Formato 4_Ppto'!AJ$193,"")</f>
        <v/>
      </c>
      <c r="CJ190" s="13" t="str">
        <f>IF('Formato 4_Ppto'!B201&lt;&gt;"",'Formato 4_Ppto'!A201,"")</f>
        <v/>
      </c>
      <c r="CK190" s="24" t="str">
        <f>IF('Formato 4_Ppto'!B201&lt;&gt;"",'Formato 4_Ppto'!B201,"")</f>
        <v/>
      </c>
      <c r="CL190" s="22" t="str">
        <f>IF('Formato 4_Ppto'!C201&lt;&gt;"",'Formato 4_Ppto'!C201,"")</f>
        <v/>
      </c>
      <c r="CM190" s="24" t="str">
        <f>IF('Formato 4_Ppto'!D201&lt;&gt;"",'Formato 4_Ppto'!D201,"")</f>
        <v/>
      </c>
      <c r="CN190" s="161" t="str">
        <f>IF('Formato 4_Ppto'!E201&lt;&gt;"",'Formato 4_Ppto'!E201,"")</f>
        <v/>
      </c>
      <c r="CO190" s="161" t="str">
        <f>IF('Formato 4_Ppto'!G201&lt;&gt;"",'Formato 4_Ppto'!G201,"")</f>
        <v/>
      </c>
      <c r="CP190" s="163" t="str">
        <f>IF('Formato 4_Ppto'!I201&lt;&gt;"",'Formato 4_Ppto'!I201,"")</f>
        <v/>
      </c>
      <c r="CQ190" s="161" t="str">
        <f>IF('Formato 4_Ppto'!K201&lt;&gt;"",'Formato 4_Ppto'!K201,"")</f>
        <v/>
      </c>
      <c r="CR190" s="161" t="str">
        <f>IF('Formato 4_Ppto'!L201&lt;&gt;"",'Formato 4_Ppto'!L201,"")</f>
        <v/>
      </c>
      <c r="CS190" s="161" t="str">
        <f>IF('Formato 4_Ppto'!M201&lt;&gt;"",'Formato 4_Ppto'!M201,"")</f>
        <v/>
      </c>
      <c r="CT190" s="161" t="str">
        <f>IF('Formato 4_Ppto'!N201&lt;&gt;"",'Formato 4_Ppto'!N201,"")</f>
        <v/>
      </c>
      <c r="CU190" s="161" t="str">
        <f>IF('Formato 4_Ppto'!O201&lt;&gt;"",'Formato 4_Ppto'!O201,"")</f>
        <v/>
      </c>
      <c r="CV190" s="161" t="str">
        <f>IF('Formato 4_Ppto'!P201&lt;&gt;"",'Formato 4_Ppto'!P201,"")</f>
        <v/>
      </c>
      <c r="CW190" s="161" t="str">
        <f>IF('Formato 4_Ppto'!Q201&lt;&gt;"",'Formato 4_Ppto'!Q201,"")</f>
        <v/>
      </c>
      <c r="CX190" s="161" t="str">
        <f>IF('Formato 4_Ppto'!R201&lt;&gt;"",'Formato 4_Ppto'!R201,"")</f>
        <v/>
      </c>
      <c r="CY190" s="161" t="str">
        <f>IF('Formato 4_Ppto'!S201&lt;&gt;"",'Formato 4_Ppto'!S201,"")</f>
        <v/>
      </c>
      <c r="CZ190" s="161" t="str">
        <f>IF('Formato 4_Ppto'!T201&lt;&gt;"",'Formato 4_Ppto'!T201,"")</f>
        <v/>
      </c>
      <c r="DA190" s="161" t="str">
        <f>IF('Formato 4_Ppto'!U201&lt;&gt;"",'Formato 4_Ppto'!U201,"")</f>
        <v/>
      </c>
      <c r="DB190" s="161" t="str">
        <f>IF('Formato 4_Ppto'!V201&lt;&gt;"",'Formato 4_Ppto'!V201,"")</f>
        <v/>
      </c>
      <c r="DC190" s="161" t="str">
        <f>IF('Formato 4_Ppto'!W201&lt;&gt;"",'Formato 4_Ppto'!W201,"")</f>
        <v/>
      </c>
      <c r="DD190" s="162" t="str">
        <f>IF('Formato 4_Ppto'!X201&lt;&gt;"",'Formato 4_Ppto'!X201,"")</f>
        <v/>
      </c>
      <c r="DE190" s="162" t="str">
        <f>IF('Formato 4_Ppto'!Y201&lt;&gt;"",'Formato 4_Ppto'!Y201,"")</f>
        <v/>
      </c>
      <c r="DF190" s="162" t="str">
        <f>IF('Formato 4_Ppto'!Z201&lt;&gt;"",'Formato 4_Ppto'!Z201,"")</f>
        <v/>
      </c>
      <c r="DG190" s="162" t="str">
        <f>IF('Formato 4_Ppto'!AA201&lt;&gt;"",'Formato 4_Ppto'!AA201,"")</f>
        <v/>
      </c>
      <c r="DH190" s="162" t="str">
        <f>IF('Formato 4_Ppto'!AB201&lt;&gt;"",'Formato 4_Ppto'!AB201,"")</f>
        <v/>
      </c>
      <c r="DI190" s="162" t="str">
        <f>IF('Formato 4_Ppto'!AC201&lt;&gt;"",'Formato 4_Ppto'!AC201,"")</f>
        <v/>
      </c>
      <c r="DJ190" s="162" t="str">
        <f>IF('Formato 4_Ppto'!AD201&lt;&gt;"",'Formato 4_Ppto'!AD201,"")</f>
        <v/>
      </c>
      <c r="DK190" s="162" t="str">
        <f>IF('Formato 4_Ppto'!AE201&lt;&gt;"",'Formato 4_Ppto'!AE201,"")</f>
        <v/>
      </c>
      <c r="DL190" s="162" t="str">
        <f>IF('Formato 4_Ppto'!AF201&lt;&gt;"",'Formato 4_Ppto'!AF201,"")</f>
        <v/>
      </c>
      <c r="DM190" s="162" t="str">
        <f>IF('Formato 4_Ppto'!AG201&lt;&gt;"",'Formato 4_Ppto'!AG201,"")</f>
        <v/>
      </c>
      <c r="DN190" s="162" t="str">
        <f>IF('Formato 4_Ppto'!AH201&lt;&gt;"",'Formato 4_Ppto'!AH201,"")</f>
        <v/>
      </c>
      <c r="DO190" s="162" t="str">
        <f>IF('Formato 4_Ppto'!AI201&lt;&gt;"",'Formato 4_Ppto'!AI201,"")</f>
        <v/>
      </c>
      <c r="DP190" s="163" t="str">
        <f>IF('Formato 4_Ppto'!AJ201&lt;&gt;"",'Formato 4_Ppto'!AJ201,"")</f>
        <v/>
      </c>
    </row>
    <row r="191" spans="2:120" x14ac:dyDescent="0.3">
      <c r="B191" s="13" t="str">
        <f>IF(OR(Tabla6[[#This Row],[IDA]]="",Tabla6[[#This Row],[IDT]]="",Tabla6[[#This Row],[IDI]]=""),"",Tabla6[[#This Row],[IDA]]&amp;"."&amp;Tabla6[[#This Row],[IDT]]&amp;"."&amp;Tabla6[[#This Row],[IDI]])</f>
        <v/>
      </c>
      <c r="C191" s="13" t="str">
        <f>IF(Formato_02!$B$14&lt;&gt;"",0,"")</f>
        <v/>
      </c>
      <c r="D191" s="13" t="str">
        <f>IF(Formato_02!$H$9&lt;&gt;"",Formato_02!$H$9,"")</f>
        <v/>
      </c>
      <c r="E191" s="24" t="str">
        <f t="shared" si="16"/>
        <v/>
      </c>
      <c r="F191" s="24" t="str">
        <f>IF(Formato_02!$B$14&lt;&gt;"",Formato_02!$B$14,"")</f>
        <v/>
      </c>
      <c r="G191" s="22" t="str">
        <f>IF('Formato 3_Gantt'!C196&lt;&gt;"",'Formato 3_Gantt'!C196,"")</f>
        <v/>
      </c>
      <c r="H191" s="13" t="str">
        <f>IF('Formato 3_Gantt'!D$8&lt;&gt;"",'Formato 3_Gantt'!D$8,"")</f>
        <v/>
      </c>
      <c r="I191" s="13" t="str">
        <f>IF('Formato 3_Gantt'!E$8&lt;&gt;"",'Formato 3_Gantt'!E$8,"")</f>
        <v/>
      </c>
      <c r="J191" s="13" t="str">
        <f>IF('Formato 3_Gantt'!F$8&lt;&gt;"",'Formato 3_Gantt'!F$8,"")</f>
        <v/>
      </c>
      <c r="K191" s="158" t="str">
        <f>IF('Formato 3_Gantt'!G$8&lt;&gt;"",'Formato 3_Gantt'!G$8,"")</f>
        <v/>
      </c>
      <c r="L191" s="158" t="str">
        <f>IF('Formato 3_Gantt'!H$8&lt;&gt;"",'Formato 3_Gantt'!H$8,"")</f>
        <v/>
      </c>
      <c r="M191" s="13" t="str">
        <f>IF('Formato 3_Gantt'!BL$8&lt;&gt;"",'Formato 3_Gantt'!BL$8,"")</f>
        <v/>
      </c>
      <c r="N191" s="13" t="str">
        <f>IF('Formato 3_Gantt'!BM$8&lt;&gt;"",'Formato 3_Gantt'!BM$8,"")</f>
        <v/>
      </c>
      <c r="O191" s="13" t="str">
        <f>IF('Formato 3_Gantt'!BN$8&lt;&gt;"",'Formato 3_Gantt'!BN$8,"")</f>
        <v/>
      </c>
      <c r="P191" s="13" t="str">
        <f>IF('Formato 3_Gantt'!BO$8&lt;&gt;"",'Formato 3_Gantt'!BO$8,"")</f>
        <v/>
      </c>
      <c r="Q191" s="13" t="str">
        <f>IF('Formato 3_Gantt'!BP$8&lt;&gt;"",'Formato 3_Gantt'!BP$8,"")</f>
        <v/>
      </c>
      <c r="R191" s="13" t="str">
        <f>IF('Formato 3_Gantt'!BQ$8&lt;&gt;"",'Formato 3_Gantt'!BQ$8,"")</f>
        <v/>
      </c>
      <c r="S191" s="13" t="str">
        <f>IF('Formato 3_Gantt'!BR$8&lt;&gt;"",'Formato 3_Gantt'!BR$8,"")</f>
        <v/>
      </c>
      <c r="T191" s="13" t="str">
        <f>IF('Formato 3_Gantt'!BS$8&lt;&gt;"",'Formato 3_Gantt'!BS$8,"")</f>
        <v/>
      </c>
      <c r="U191" s="13" t="str">
        <f>IF('Formato 3_Gantt'!BT$8&lt;&gt;"",'Formato 3_Gantt'!BT$8,"")</f>
        <v/>
      </c>
      <c r="V191" s="13" t="str">
        <f>IF('Formato 3_Gantt'!BU$8&lt;&gt;"",'Formato 3_Gantt'!BU$8,"")</f>
        <v/>
      </c>
      <c r="W191" s="13" t="str">
        <f>IF('Formato 3_Gantt'!BV$8&lt;&gt;"",'Formato 3_Gantt'!BV$8,"")</f>
        <v/>
      </c>
      <c r="X191" s="13" t="str">
        <f>IF('Formato 3_Gantt'!BW$8&lt;&gt;"",'Formato 3_Gantt'!BW$8,"")</f>
        <v/>
      </c>
      <c r="Y191" s="13" t="str">
        <f>IF('Formato 3_Gantt'!BX$8&lt;&gt;"",'Formato 3_Gantt'!BX$8,"")</f>
        <v/>
      </c>
      <c r="Z191" s="162" t="str">
        <f>IF(Formato_02!S$15&lt;&gt;"",Formato_02!S$15,"")</f>
        <v/>
      </c>
      <c r="AA191" s="162" t="str">
        <f>IF(Formato_02!T$15&lt;&gt;"",Formato_02!T$15,"")</f>
        <v/>
      </c>
      <c r="AB191" s="162" t="str">
        <f>IF(Formato_02!U$15&lt;&gt;"",Formato_02!U$15,"")</f>
        <v/>
      </c>
      <c r="AC191" s="162" t="str">
        <f>IF(Formato_02!V$15&lt;&gt;"",Formato_02!V$15,"")</f>
        <v/>
      </c>
      <c r="AD191" s="162" t="str">
        <f>IF(Formato_02!W$15&lt;&gt;"",Formato_02!W$15,"")</f>
        <v/>
      </c>
      <c r="AE191" s="162" t="str">
        <f>IF(Formato_02!X$15&lt;&gt;"",Formato_02!X$15,"")</f>
        <v/>
      </c>
      <c r="AF191" s="162" t="str">
        <f>IF(Formato_02!Y$15&lt;&gt;"",Formato_02!Y$15,"")</f>
        <v/>
      </c>
      <c r="AG191" s="162" t="str">
        <f>IF(Formato_02!Z$15&lt;&gt;"",Formato_02!Z$15,"")</f>
        <v/>
      </c>
      <c r="AH191" s="162" t="str">
        <f>IF(Formato_02!AA$15&lt;&gt;"",Formato_02!AA$15,"")</f>
        <v/>
      </c>
      <c r="AI191" s="162" t="str">
        <f>IF(Formato_02!AB$15&lt;&gt;"",Formato_02!AB$15,"")</f>
        <v/>
      </c>
      <c r="AJ191" s="162" t="str">
        <f>IF(Formato_02!AC$15&lt;&gt;"",Formato_02!AC$15,"")</f>
        <v/>
      </c>
      <c r="AK191" s="162" t="str">
        <f>IF(Formato_02!AD$15&lt;&gt;"",Formato_02!AD$15,"")</f>
        <v/>
      </c>
      <c r="AL191" s="162" t="str">
        <f>IF(Formato_02!$N$14&lt;&gt;"",Formato_02!$N$14,"")</f>
        <v/>
      </c>
      <c r="AM191" s="13" t="str">
        <f>IF(Formato_02!$X$4&lt;&gt;"","AN","")</f>
        <v/>
      </c>
      <c r="AN191" s="24" t="str">
        <f t="shared" si="17"/>
        <v/>
      </c>
      <c r="AO191" s="13" t="str">
        <f>IF(Formato_02!$Y$4&lt;&gt;"","P027","")</f>
        <v/>
      </c>
      <c r="AP191" s="24" t="str">
        <f t="shared" si="18"/>
        <v/>
      </c>
      <c r="AQ191" s="13" t="str">
        <f>IF(Formato_02!$Z$4&lt;&gt;"","PNCVG","")</f>
        <v/>
      </c>
      <c r="AR191" s="24" t="str">
        <f t="shared" si="19"/>
        <v/>
      </c>
      <c r="AS191" s="13" t="str">
        <f>IF(Formato_02!$AA$4&lt;&gt;"","PNFF","")</f>
        <v/>
      </c>
      <c r="AT191" s="24" t="str">
        <f t="shared" si="20"/>
        <v/>
      </c>
      <c r="AU191" s="13" t="str">
        <f>IF(Formato_02!$AB$4&lt;&gt;"","PNPAM","")</f>
        <v/>
      </c>
      <c r="AV191" s="24" t="str">
        <f t="shared" si="21"/>
        <v/>
      </c>
      <c r="AW191" s="13" t="str">
        <f>IF(Formato_02!$AC$4&lt;&gt;"","PNAIA","")</f>
        <v/>
      </c>
      <c r="AX191" s="24" t="str">
        <f t="shared" si="22"/>
        <v/>
      </c>
      <c r="AY191" s="13" t="str">
        <f>IF(Formato_02!$AD$4&lt;&gt;"","PIO","")</f>
        <v/>
      </c>
      <c r="AZ191" s="24" t="str">
        <f t="shared" si="23"/>
        <v/>
      </c>
      <c r="BA191" s="13" t="str">
        <f>IF('Formato 3_Gantt'!B$15&lt;&gt;"",'Formato 3_Gantt'!A$15,"")</f>
        <v/>
      </c>
      <c r="BB191" s="24" t="str">
        <f>IF('Formato 3_Gantt'!B$15&lt;&gt;"",'Formato 3_Gantt'!B$15,"")</f>
        <v/>
      </c>
      <c r="BC191" s="22" t="str">
        <f>IF('Formato 3_Gantt'!C$15&lt;&gt;"",'Formato 3_Gantt'!C$15,"")</f>
        <v/>
      </c>
      <c r="BD191" s="13" t="str">
        <f>IF('Formato 3_Gantt'!D$15&lt;&gt;"",'Formato 3_Gantt'!D$15,"")</f>
        <v/>
      </c>
      <c r="BE191" s="161" t="str">
        <f>IF('Formato 3_Gantt'!E$15&lt;&gt;"",'Formato 3_Gantt'!E$15,"")</f>
        <v/>
      </c>
      <c r="BF191" s="13" t="str">
        <f>IF('Formato 3_Gantt'!F$15&lt;&gt;"",'Formato 3_Gantt'!F$15,"")</f>
        <v/>
      </c>
      <c r="BG191" s="158" t="str">
        <f>IF('Formato 3_Gantt'!G$15&lt;&gt;"",'Formato 3_Gantt'!G$15,"")</f>
        <v/>
      </c>
      <c r="BH191" s="158" t="str">
        <f>IF('Formato 3_Gantt'!H$15&lt;&gt;"",'Formato 3_Gantt'!H$15,"")</f>
        <v/>
      </c>
      <c r="BI191" s="161" t="str">
        <f>IF('Formato 3_Gantt'!BL$15&lt;&gt;"",'Formato 3_Gantt'!BL$15,"")</f>
        <v/>
      </c>
      <c r="BJ191" s="161" t="str">
        <f>IF('Formato 3_Gantt'!BM$15&lt;&gt;"",'Formato 3_Gantt'!BM$15,"")</f>
        <v/>
      </c>
      <c r="BK191" s="161" t="str">
        <f>IF('Formato 3_Gantt'!BN$15&lt;&gt;"",'Formato 3_Gantt'!BN$15,"")</f>
        <v/>
      </c>
      <c r="BL191" s="161" t="str">
        <f>IF('Formato 3_Gantt'!BO$15&lt;&gt;"",'Formato 3_Gantt'!BO$15,"")</f>
        <v/>
      </c>
      <c r="BM191" s="161" t="str">
        <f>IF('Formato 3_Gantt'!BP$15&lt;&gt;"",'Formato 3_Gantt'!BP$15,"")</f>
        <v/>
      </c>
      <c r="BN191" s="161" t="str">
        <f>IF('Formato 3_Gantt'!BQ$15&lt;&gt;"",'Formato 3_Gantt'!BQ$15,"")</f>
        <v/>
      </c>
      <c r="BO191" s="161" t="str">
        <f>IF('Formato 3_Gantt'!BR$15&lt;&gt;"",'Formato 3_Gantt'!BR$15,"")</f>
        <v/>
      </c>
      <c r="BP191" s="161" t="str">
        <f>IF('Formato 3_Gantt'!BS$15&lt;&gt;"",'Formato 3_Gantt'!BS$15,"")</f>
        <v/>
      </c>
      <c r="BQ191" s="161" t="str">
        <f>IF('Formato 3_Gantt'!BT$15&lt;&gt;"",'Formato 3_Gantt'!BT$15,"")</f>
        <v/>
      </c>
      <c r="BR191" s="161" t="str">
        <f>IF('Formato 3_Gantt'!BU$15&lt;&gt;"",'Formato 3_Gantt'!BU$15,"")</f>
        <v/>
      </c>
      <c r="BS191" s="161" t="str">
        <f>IF('Formato 3_Gantt'!BV$15&lt;&gt;"",'Formato 3_Gantt'!BV$15,"")</f>
        <v/>
      </c>
      <c r="BT191" s="161" t="str">
        <f>IF('Formato 3_Gantt'!BW$15&lt;&gt;"",'Formato 3_Gantt'!BW$15,"")</f>
        <v/>
      </c>
      <c r="BU191" s="161" t="str">
        <f>IF('Formato 3_Gantt'!BX$15&lt;&gt;"",'Formato 3_Gantt'!BX$15,"")</f>
        <v/>
      </c>
      <c r="BV191" s="163" t="str">
        <f>IF('Formato 4_Ppto'!I$193&lt;&gt;"",'Formato 4_Ppto'!I$193,"")</f>
        <v/>
      </c>
      <c r="BW191" s="162" t="str">
        <f>IF('Formato 4_Ppto'!X$193&lt;&gt;"",'Formato 4_Ppto'!X$193,"")</f>
        <v/>
      </c>
      <c r="BX191" s="162" t="str">
        <f>IF('Formato 4_Ppto'!Y$193&lt;&gt;"",'Formato 4_Ppto'!Y$193,"")</f>
        <v/>
      </c>
      <c r="BY191" s="162" t="str">
        <f>IF('Formato 4_Ppto'!Z$193&lt;&gt;"",'Formato 4_Ppto'!Z$193,"")</f>
        <v/>
      </c>
      <c r="BZ191" s="162" t="str">
        <f>IF('Formato 4_Ppto'!AA$193&lt;&gt;"",'Formato 4_Ppto'!AA$193,"")</f>
        <v/>
      </c>
      <c r="CA191" s="162" t="str">
        <f>IF('Formato 4_Ppto'!AB$193&lt;&gt;"",'Formato 4_Ppto'!AB$193,"")</f>
        <v/>
      </c>
      <c r="CB191" s="162" t="str">
        <f>IF('Formato 4_Ppto'!AC$193&lt;&gt;"",'Formato 4_Ppto'!AC$193,"")</f>
        <v/>
      </c>
      <c r="CC191" s="162" t="str">
        <f>IF('Formato 4_Ppto'!AD$193&lt;&gt;"",'Formato 4_Ppto'!AD$193,"")</f>
        <v/>
      </c>
      <c r="CD191" s="162" t="str">
        <f>IF('Formato 4_Ppto'!AE$193&lt;&gt;"",'Formato 4_Ppto'!AE$193,"")</f>
        <v/>
      </c>
      <c r="CE191" s="162" t="str">
        <f>IF('Formato 4_Ppto'!AF$193&lt;&gt;"",'Formato 4_Ppto'!AF$193,"")</f>
        <v/>
      </c>
      <c r="CF191" s="162" t="str">
        <f>IF('Formato 4_Ppto'!AG$193&lt;&gt;"",'Formato 4_Ppto'!AG$193,"")</f>
        <v/>
      </c>
      <c r="CG191" s="162" t="str">
        <f>IF('Formato 4_Ppto'!AH$193&lt;&gt;"",'Formato 4_Ppto'!AH$193,"")</f>
        <v/>
      </c>
      <c r="CH191" s="162" t="str">
        <f>IF('Formato 4_Ppto'!AI$193&lt;&gt;"",'Formato 4_Ppto'!AI$193,"")</f>
        <v/>
      </c>
      <c r="CI191" s="163" t="str">
        <f>IF('Formato 4_Ppto'!AJ$193&lt;&gt;"",'Formato 4_Ppto'!AJ$193,"")</f>
        <v/>
      </c>
      <c r="CJ191" s="13" t="str">
        <f>IF('Formato 4_Ppto'!B202&lt;&gt;"",'Formato 4_Ppto'!A202,"")</f>
        <v/>
      </c>
      <c r="CK191" s="24" t="str">
        <f>IF('Formato 4_Ppto'!B202&lt;&gt;"",'Formato 4_Ppto'!B202,"")</f>
        <v/>
      </c>
      <c r="CL191" s="22" t="str">
        <f>IF('Formato 4_Ppto'!C202&lt;&gt;"",'Formato 4_Ppto'!C202,"")</f>
        <v/>
      </c>
      <c r="CM191" s="24" t="str">
        <f>IF('Formato 4_Ppto'!D202&lt;&gt;"",'Formato 4_Ppto'!D202,"")</f>
        <v/>
      </c>
      <c r="CN191" s="161" t="str">
        <f>IF('Formato 4_Ppto'!E202&lt;&gt;"",'Formato 4_Ppto'!E202,"")</f>
        <v/>
      </c>
      <c r="CO191" s="161" t="str">
        <f>IF('Formato 4_Ppto'!G202&lt;&gt;"",'Formato 4_Ppto'!G202,"")</f>
        <v/>
      </c>
      <c r="CP191" s="163" t="str">
        <f>IF('Formato 4_Ppto'!I202&lt;&gt;"",'Formato 4_Ppto'!I202,"")</f>
        <v/>
      </c>
      <c r="CQ191" s="161" t="str">
        <f>IF('Formato 4_Ppto'!K202&lt;&gt;"",'Formato 4_Ppto'!K202,"")</f>
        <v/>
      </c>
      <c r="CR191" s="161" t="str">
        <f>IF('Formato 4_Ppto'!L202&lt;&gt;"",'Formato 4_Ppto'!L202,"")</f>
        <v/>
      </c>
      <c r="CS191" s="161" t="str">
        <f>IF('Formato 4_Ppto'!M202&lt;&gt;"",'Formato 4_Ppto'!M202,"")</f>
        <v/>
      </c>
      <c r="CT191" s="161" t="str">
        <f>IF('Formato 4_Ppto'!N202&lt;&gt;"",'Formato 4_Ppto'!N202,"")</f>
        <v/>
      </c>
      <c r="CU191" s="161" t="str">
        <f>IF('Formato 4_Ppto'!O202&lt;&gt;"",'Formato 4_Ppto'!O202,"")</f>
        <v/>
      </c>
      <c r="CV191" s="161" t="str">
        <f>IF('Formato 4_Ppto'!P202&lt;&gt;"",'Formato 4_Ppto'!P202,"")</f>
        <v/>
      </c>
      <c r="CW191" s="161" t="str">
        <f>IF('Formato 4_Ppto'!Q202&lt;&gt;"",'Formato 4_Ppto'!Q202,"")</f>
        <v/>
      </c>
      <c r="CX191" s="161" t="str">
        <f>IF('Formato 4_Ppto'!R202&lt;&gt;"",'Formato 4_Ppto'!R202,"")</f>
        <v/>
      </c>
      <c r="CY191" s="161" t="str">
        <f>IF('Formato 4_Ppto'!S202&lt;&gt;"",'Formato 4_Ppto'!S202,"")</f>
        <v/>
      </c>
      <c r="CZ191" s="161" t="str">
        <f>IF('Formato 4_Ppto'!T202&lt;&gt;"",'Formato 4_Ppto'!T202,"")</f>
        <v/>
      </c>
      <c r="DA191" s="161" t="str">
        <f>IF('Formato 4_Ppto'!U202&lt;&gt;"",'Formato 4_Ppto'!U202,"")</f>
        <v/>
      </c>
      <c r="DB191" s="161" t="str">
        <f>IF('Formato 4_Ppto'!V202&lt;&gt;"",'Formato 4_Ppto'!V202,"")</f>
        <v/>
      </c>
      <c r="DC191" s="161" t="str">
        <f>IF('Formato 4_Ppto'!W202&lt;&gt;"",'Formato 4_Ppto'!W202,"")</f>
        <v/>
      </c>
      <c r="DD191" s="162" t="str">
        <f>IF('Formato 4_Ppto'!X202&lt;&gt;"",'Formato 4_Ppto'!X202,"")</f>
        <v/>
      </c>
      <c r="DE191" s="162" t="str">
        <f>IF('Formato 4_Ppto'!Y202&lt;&gt;"",'Formato 4_Ppto'!Y202,"")</f>
        <v/>
      </c>
      <c r="DF191" s="162" t="str">
        <f>IF('Formato 4_Ppto'!Z202&lt;&gt;"",'Formato 4_Ppto'!Z202,"")</f>
        <v/>
      </c>
      <c r="DG191" s="162" t="str">
        <f>IF('Formato 4_Ppto'!AA202&lt;&gt;"",'Formato 4_Ppto'!AA202,"")</f>
        <v/>
      </c>
      <c r="DH191" s="162" t="str">
        <f>IF('Formato 4_Ppto'!AB202&lt;&gt;"",'Formato 4_Ppto'!AB202,"")</f>
        <v/>
      </c>
      <c r="DI191" s="162" t="str">
        <f>IF('Formato 4_Ppto'!AC202&lt;&gt;"",'Formato 4_Ppto'!AC202,"")</f>
        <v/>
      </c>
      <c r="DJ191" s="162" t="str">
        <f>IF('Formato 4_Ppto'!AD202&lt;&gt;"",'Formato 4_Ppto'!AD202,"")</f>
        <v/>
      </c>
      <c r="DK191" s="162" t="str">
        <f>IF('Formato 4_Ppto'!AE202&lt;&gt;"",'Formato 4_Ppto'!AE202,"")</f>
        <v/>
      </c>
      <c r="DL191" s="162" t="str">
        <f>IF('Formato 4_Ppto'!AF202&lt;&gt;"",'Formato 4_Ppto'!AF202,"")</f>
        <v/>
      </c>
      <c r="DM191" s="162" t="str">
        <f>IF('Formato 4_Ppto'!AG202&lt;&gt;"",'Formato 4_Ppto'!AG202,"")</f>
        <v/>
      </c>
      <c r="DN191" s="162" t="str">
        <f>IF('Formato 4_Ppto'!AH202&lt;&gt;"",'Formato 4_Ppto'!AH202,"")</f>
        <v/>
      </c>
      <c r="DO191" s="162" t="str">
        <f>IF('Formato 4_Ppto'!AI202&lt;&gt;"",'Formato 4_Ppto'!AI202,"")</f>
        <v/>
      </c>
      <c r="DP191" s="163" t="str">
        <f>IF('Formato 4_Ppto'!AJ202&lt;&gt;"",'Formato 4_Ppto'!AJ202,"")</f>
        <v/>
      </c>
    </row>
    <row r="192" spans="2:120" x14ac:dyDescent="0.3">
      <c r="B192" s="13" t="str">
        <f>IF(OR(Tabla6[[#This Row],[IDA]]="",Tabla6[[#This Row],[IDT]]="",Tabla6[[#This Row],[IDI]]=""),"",Tabla6[[#This Row],[IDA]]&amp;"."&amp;Tabla6[[#This Row],[IDT]]&amp;"."&amp;Tabla6[[#This Row],[IDI]])</f>
        <v/>
      </c>
      <c r="C192" s="13" t="str">
        <f>IF(Formato_02!$B$14&lt;&gt;"",0,"")</f>
        <v/>
      </c>
      <c r="D192" s="13" t="str">
        <f>IF(Formato_02!$H$9&lt;&gt;"",Formato_02!$H$9,"")</f>
        <v/>
      </c>
      <c r="E192" s="24" t="str">
        <f t="shared" si="16"/>
        <v/>
      </c>
      <c r="F192" s="24" t="str">
        <f>IF(Formato_02!$B$14&lt;&gt;"",Formato_02!$B$14,"")</f>
        <v/>
      </c>
      <c r="G192" s="22" t="str">
        <f>IF('Formato 3_Gantt'!C197&lt;&gt;"",'Formato 3_Gantt'!C197,"")</f>
        <v/>
      </c>
      <c r="H192" s="13" t="str">
        <f>IF('Formato 3_Gantt'!D$8&lt;&gt;"",'Formato 3_Gantt'!D$8,"")</f>
        <v/>
      </c>
      <c r="I192" s="13" t="str">
        <f>IF('Formato 3_Gantt'!E$8&lt;&gt;"",'Formato 3_Gantt'!E$8,"")</f>
        <v/>
      </c>
      <c r="J192" s="13" t="str">
        <f>IF('Formato 3_Gantt'!F$8&lt;&gt;"",'Formato 3_Gantt'!F$8,"")</f>
        <v/>
      </c>
      <c r="K192" s="158" t="str">
        <f>IF('Formato 3_Gantt'!G$8&lt;&gt;"",'Formato 3_Gantt'!G$8,"")</f>
        <v/>
      </c>
      <c r="L192" s="158" t="str">
        <f>IF('Formato 3_Gantt'!H$8&lt;&gt;"",'Formato 3_Gantt'!H$8,"")</f>
        <v/>
      </c>
      <c r="M192" s="13" t="str">
        <f>IF('Formato 3_Gantt'!BL$8&lt;&gt;"",'Formato 3_Gantt'!BL$8,"")</f>
        <v/>
      </c>
      <c r="N192" s="13" t="str">
        <f>IF('Formato 3_Gantt'!BM$8&lt;&gt;"",'Formato 3_Gantt'!BM$8,"")</f>
        <v/>
      </c>
      <c r="O192" s="13" t="str">
        <f>IF('Formato 3_Gantt'!BN$8&lt;&gt;"",'Formato 3_Gantt'!BN$8,"")</f>
        <v/>
      </c>
      <c r="P192" s="13" t="str">
        <f>IF('Formato 3_Gantt'!BO$8&lt;&gt;"",'Formato 3_Gantt'!BO$8,"")</f>
        <v/>
      </c>
      <c r="Q192" s="13" t="str">
        <f>IF('Formato 3_Gantt'!BP$8&lt;&gt;"",'Formato 3_Gantt'!BP$8,"")</f>
        <v/>
      </c>
      <c r="R192" s="13" t="str">
        <f>IF('Formato 3_Gantt'!BQ$8&lt;&gt;"",'Formato 3_Gantt'!BQ$8,"")</f>
        <v/>
      </c>
      <c r="S192" s="13" t="str">
        <f>IF('Formato 3_Gantt'!BR$8&lt;&gt;"",'Formato 3_Gantt'!BR$8,"")</f>
        <v/>
      </c>
      <c r="T192" s="13" t="str">
        <f>IF('Formato 3_Gantt'!BS$8&lt;&gt;"",'Formato 3_Gantt'!BS$8,"")</f>
        <v/>
      </c>
      <c r="U192" s="13" t="str">
        <f>IF('Formato 3_Gantt'!BT$8&lt;&gt;"",'Formato 3_Gantt'!BT$8,"")</f>
        <v/>
      </c>
      <c r="V192" s="13" t="str">
        <f>IF('Formato 3_Gantt'!BU$8&lt;&gt;"",'Formato 3_Gantt'!BU$8,"")</f>
        <v/>
      </c>
      <c r="W192" s="13" t="str">
        <f>IF('Formato 3_Gantt'!BV$8&lt;&gt;"",'Formato 3_Gantt'!BV$8,"")</f>
        <v/>
      </c>
      <c r="X192" s="13" t="str">
        <f>IF('Formato 3_Gantt'!BW$8&lt;&gt;"",'Formato 3_Gantt'!BW$8,"")</f>
        <v/>
      </c>
      <c r="Y192" s="13" t="str">
        <f>IF('Formato 3_Gantt'!BX$8&lt;&gt;"",'Formato 3_Gantt'!BX$8,"")</f>
        <v/>
      </c>
      <c r="Z192" s="162" t="str">
        <f>IF(Formato_02!S$15&lt;&gt;"",Formato_02!S$15,"")</f>
        <v/>
      </c>
      <c r="AA192" s="162" t="str">
        <f>IF(Formato_02!T$15&lt;&gt;"",Formato_02!T$15,"")</f>
        <v/>
      </c>
      <c r="AB192" s="162" t="str">
        <f>IF(Formato_02!U$15&lt;&gt;"",Formato_02!U$15,"")</f>
        <v/>
      </c>
      <c r="AC192" s="162" t="str">
        <f>IF(Formato_02!V$15&lt;&gt;"",Formato_02!V$15,"")</f>
        <v/>
      </c>
      <c r="AD192" s="162" t="str">
        <f>IF(Formato_02!W$15&lt;&gt;"",Formato_02!W$15,"")</f>
        <v/>
      </c>
      <c r="AE192" s="162" t="str">
        <f>IF(Formato_02!X$15&lt;&gt;"",Formato_02!X$15,"")</f>
        <v/>
      </c>
      <c r="AF192" s="162" t="str">
        <f>IF(Formato_02!Y$15&lt;&gt;"",Formato_02!Y$15,"")</f>
        <v/>
      </c>
      <c r="AG192" s="162" t="str">
        <f>IF(Formato_02!Z$15&lt;&gt;"",Formato_02!Z$15,"")</f>
        <v/>
      </c>
      <c r="AH192" s="162" t="str">
        <f>IF(Formato_02!AA$15&lt;&gt;"",Formato_02!AA$15,"")</f>
        <v/>
      </c>
      <c r="AI192" s="162" t="str">
        <f>IF(Formato_02!AB$15&lt;&gt;"",Formato_02!AB$15,"")</f>
        <v/>
      </c>
      <c r="AJ192" s="162" t="str">
        <f>IF(Formato_02!AC$15&lt;&gt;"",Formato_02!AC$15,"")</f>
        <v/>
      </c>
      <c r="AK192" s="162" t="str">
        <f>IF(Formato_02!AD$15&lt;&gt;"",Formato_02!AD$15,"")</f>
        <v/>
      </c>
      <c r="AL192" s="162" t="str">
        <f>IF(Formato_02!$N$14&lt;&gt;"",Formato_02!$N$14,"")</f>
        <v/>
      </c>
      <c r="AM192" s="13" t="str">
        <f>IF(Formato_02!$X$4&lt;&gt;"","AN","")</f>
        <v/>
      </c>
      <c r="AN192" s="24" t="str">
        <f t="shared" si="17"/>
        <v/>
      </c>
      <c r="AO192" s="13" t="str">
        <f>IF(Formato_02!$Y$4&lt;&gt;"","P027","")</f>
        <v/>
      </c>
      <c r="AP192" s="24" t="str">
        <f t="shared" si="18"/>
        <v/>
      </c>
      <c r="AQ192" s="13" t="str">
        <f>IF(Formato_02!$Z$4&lt;&gt;"","PNCVG","")</f>
        <v/>
      </c>
      <c r="AR192" s="24" t="str">
        <f t="shared" si="19"/>
        <v/>
      </c>
      <c r="AS192" s="13" t="str">
        <f>IF(Formato_02!$AA$4&lt;&gt;"","PNFF","")</f>
        <v/>
      </c>
      <c r="AT192" s="24" t="str">
        <f t="shared" si="20"/>
        <v/>
      </c>
      <c r="AU192" s="13" t="str">
        <f>IF(Formato_02!$AB$4&lt;&gt;"","PNPAM","")</f>
        <v/>
      </c>
      <c r="AV192" s="24" t="str">
        <f t="shared" si="21"/>
        <v/>
      </c>
      <c r="AW192" s="13" t="str">
        <f>IF(Formato_02!$AC$4&lt;&gt;"","PNAIA","")</f>
        <v/>
      </c>
      <c r="AX192" s="24" t="str">
        <f t="shared" si="22"/>
        <v/>
      </c>
      <c r="AY192" s="13" t="str">
        <f>IF(Formato_02!$AD$4&lt;&gt;"","PIO","")</f>
        <v/>
      </c>
      <c r="AZ192" s="24" t="str">
        <f t="shared" si="23"/>
        <v/>
      </c>
      <c r="BA192" s="13" t="str">
        <f>IF('Formato 3_Gantt'!B$15&lt;&gt;"",'Formato 3_Gantt'!A$15,"")</f>
        <v/>
      </c>
      <c r="BB192" s="24" t="str">
        <f>IF('Formato 3_Gantt'!B$15&lt;&gt;"",'Formato 3_Gantt'!B$15,"")</f>
        <v/>
      </c>
      <c r="BC192" s="22" t="str">
        <f>IF('Formato 3_Gantt'!C$15&lt;&gt;"",'Formato 3_Gantt'!C$15,"")</f>
        <v/>
      </c>
      <c r="BD192" s="13" t="str">
        <f>IF('Formato 3_Gantt'!D$15&lt;&gt;"",'Formato 3_Gantt'!D$15,"")</f>
        <v/>
      </c>
      <c r="BE192" s="161" t="str">
        <f>IF('Formato 3_Gantt'!E$15&lt;&gt;"",'Formato 3_Gantt'!E$15,"")</f>
        <v/>
      </c>
      <c r="BF192" s="13" t="str">
        <f>IF('Formato 3_Gantt'!F$15&lt;&gt;"",'Formato 3_Gantt'!F$15,"")</f>
        <v/>
      </c>
      <c r="BG192" s="158" t="str">
        <f>IF('Formato 3_Gantt'!G$15&lt;&gt;"",'Formato 3_Gantt'!G$15,"")</f>
        <v/>
      </c>
      <c r="BH192" s="158" t="str">
        <f>IF('Formato 3_Gantt'!H$15&lt;&gt;"",'Formato 3_Gantt'!H$15,"")</f>
        <v/>
      </c>
      <c r="BI192" s="161" t="str">
        <f>IF('Formato 3_Gantt'!BL$15&lt;&gt;"",'Formato 3_Gantt'!BL$15,"")</f>
        <v/>
      </c>
      <c r="BJ192" s="161" t="str">
        <f>IF('Formato 3_Gantt'!BM$15&lt;&gt;"",'Formato 3_Gantt'!BM$15,"")</f>
        <v/>
      </c>
      <c r="BK192" s="161" t="str">
        <f>IF('Formato 3_Gantt'!BN$15&lt;&gt;"",'Formato 3_Gantt'!BN$15,"")</f>
        <v/>
      </c>
      <c r="BL192" s="161" t="str">
        <f>IF('Formato 3_Gantt'!BO$15&lt;&gt;"",'Formato 3_Gantt'!BO$15,"")</f>
        <v/>
      </c>
      <c r="BM192" s="161" t="str">
        <f>IF('Formato 3_Gantt'!BP$15&lt;&gt;"",'Formato 3_Gantt'!BP$15,"")</f>
        <v/>
      </c>
      <c r="BN192" s="161" t="str">
        <f>IF('Formato 3_Gantt'!BQ$15&lt;&gt;"",'Formato 3_Gantt'!BQ$15,"")</f>
        <v/>
      </c>
      <c r="BO192" s="161" t="str">
        <f>IF('Formato 3_Gantt'!BR$15&lt;&gt;"",'Formato 3_Gantt'!BR$15,"")</f>
        <v/>
      </c>
      <c r="BP192" s="161" t="str">
        <f>IF('Formato 3_Gantt'!BS$15&lt;&gt;"",'Formato 3_Gantt'!BS$15,"")</f>
        <v/>
      </c>
      <c r="BQ192" s="161" t="str">
        <f>IF('Formato 3_Gantt'!BT$15&lt;&gt;"",'Formato 3_Gantt'!BT$15,"")</f>
        <v/>
      </c>
      <c r="BR192" s="161" t="str">
        <f>IF('Formato 3_Gantt'!BU$15&lt;&gt;"",'Formato 3_Gantt'!BU$15,"")</f>
        <v/>
      </c>
      <c r="BS192" s="161" t="str">
        <f>IF('Formato 3_Gantt'!BV$15&lt;&gt;"",'Formato 3_Gantt'!BV$15,"")</f>
        <v/>
      </c>
      <c r="BT192" s="161" t="str">
        <f>IF('Formato 3_Gantt'!BW$15&lt;&gt;"",'Formato 3_Gantt'!BW$15,"")</f>
        <v/>
      </c>
      <c r="BU192" s="161" t="str">
        <f>IF('Formato 3_Gantt'!BX$15&lt;&gt;"",'Formato 3_Gantt'!BX$15,"")</f>
        <v/>
      </c>
      <c r="BV192" s="163" t="str">
        <f>IF('Formato 4_Ppto'!I$193&lt;&gt;"",'Formato 4_Ppto'!I$193,"")</f>
        <v/>
      </c>
      <c r="BW192" s="162" t="str">
        <f>IF('Formato 4_Ppto'!X$193&lt;&gt;"",'Formato 4_Ppto'!X$193,"")</f>
        <v/>
      </c>
      <c r="BX192" s="162" t="str">
        <f>IF('Formato 4_Ppto'!Y$193&lt;&gt;"",'Formato 4_Ppto'!Y$193,"")</f>
        <v/>
      </c>
      <c r="BY192" s="162" t="str">
        <f>IF('Formato 4_Ppto'!Z$193&lt;&gt;"",'Formato 4_Ppto'!Z$193,"")</f>
        <v/>
      </c>
      <c r="BZ192" s="162" t="str">
        <f>IF('Formato 4_Ppto'!AA$193&lt;&gt;"",'Formato 4_Ppto'!AA$193,"")</f>
        <v/>
      </c>
      <c r="CA192" s="162" t="str">
        <f>IF('Formato 4_Ppto'!AB$193&lt;&gt;"",'Formato 4_Ppto'!AB$193,"")</f>
        <v/>
      </c>
      <c r="CB192" s="162" t="str">
        <f>IF('Formato 4_Ppto'!AC$193&lt;&gt;"",'Formato 4_Ppto'!AC$193,"")</f>
        <v/>
      </c>
      <c r="CC192" s="162" t="str">
        <f>IF('Formato 4_Ppto'!AD$193&lt;&gt;"",'Formato 4_Ppto'!AD$193,"")</f>
        <v/>
      </c>
      <c r="CD192" s="162" t="str">
        <f>IF('Formato 4_Ppto'!AE$193&lt;&gt;"",'Formato 4_Ppto'!AE$193,"")</f>
        <v/>
      </c>
      <c r="CE192" s="162" t="str">
        <f>IF('Formato 4_Ppto'!AF$193&lt;&gt;"",'Formato 4_Ppto'!AF$193,"")</f>
        <v/>
      </c>
      <c r="CF192" s="162" t="str">
        <f>IF('Formato 4_Ppto'!AG$193&lt;&gt;"",'Formato 4_Ppto'!AG$193,"")</f>
        <v/>
      </c>
      <c r="CG192" s="162" t="str">
        <f>IF('Formato 4_Ppto'!AH$193&lt;&gt;"",'Formato 4_Ppto'!AH$193,"")</f>
        <v/>
      </c>
      <c r="CH192" s="162" t="str">
        <f>IF('Formato 4_Ppto'!AI$193&lt;&gt;"",'Formato 4_Ppto'!AI$193,"")</f>
        <v/>
      </c>
      <c r="CI192" s="163" t="str">
        <f>IF('Formato 4_Ppto'!AJ$193&lt;&gt;"",'Formato 4_Ppto'!AJ$193,"")</f>
        <v/>
      </c>
      <c r="CJ192" s="13" t="str">
        <f>IF('Formato 4_Ppto'!B203&lt;&gt;"",'Formato 4_Ppto'!A203,"")</f>
        <v/>
      </c>
      <c r="CK192" s="24" t="str">
        <f>IF('Formato 4_Ppto'!B203&lt;&gt;"",'Formato 4_Ppto'!B203,"")</f>
        <v/>
      </c>
      <c r="CL192" s="22" t="str">
        <f>IF('Formato 4_Ppto'!C203&lt;&gt;"",'Formato 4_Ppto'!C203,"")</f>
        <v/>
      </c>
      <c r="CM192" s="24" t="str">
        <f>IF('Formato 4_Ppto'!D203&lt;&gt;"",'Formato 4_Ppto'!D203,"")</f>
        <v/>
      </c>
      <c r="CN192" s="161" t="str">
        <f>IF('Formato 4_Ppto'!E203&lt;&gt;"",'Formato 4_Ppto'!E203,"")</f>
        <v/>
      </c>
      <c r="CO192" s="161" t="str">
        <f>IF('Formato 4_Ppto'!G203&lt;&gt;"",'Formato 4_Ppto'!G203,"")</f>
        <v/>
      </c>
      <c r="CP192" s="163" t="str">
        <f>IF('Formato 4_Ppto'!I203&lt;&gt;"",'Formato 4_Ppto'!I203,"")</f>
        <v/>
      </c>
      <c r="CQ192" s="161" t="str">
        <f>IF('Formato 4_Ppto'!K203&lt;&gt;"",'Formato 4_Ppto'!K203,"")</f>
        <v/>
      </c>
      <c r="CR192" s="161" t="str">
        <f>IF('Formato 4_Ppto'!L203&lt;&gt;"",'Formato 4_Ppto'!L203,"")</f>
        <v/>
      </c>
      <c r="CS192" s="161" t="str">
        <f>IF('Formato 4_Ppto'!M203&lt;&gt;"",'Formato 4_Ppto'!M203,"")</f>
        <v/>
      </c>
      <c r="CT192" s="161" t="str">
        <f>IF('Formato 4_Ppto'!N203&lt;&gt;"",'Formato 4_Ppto'!N203,"")</f>
        <v/>
      </c>
      <c r="CU192" s="161" t="str">
        <f>IF('Formato 4_Ppto'!O203&lt;&gt;"",'Formato 4_Ppto'!O203,"")</f>
        <v/>
      </c>
      <c r="CV192" s="161" t="str">
        <f>IF('Formato 4_Ppto'!P203&lt;&gt;"",'Formato 4_Ppto'!P203,"")</f>
        <v/>
      </c>
      <c r="CW192" s="161" t="str">
        <f>IF('Formato 4_Ppto'!Q203&lt;&gt;"",'Formato 4_Ppto'!Q203,"")</f>
        <v/>
      </c>
      <c r="CX192" s="161" t="str">
        <f>IF('Formato 4_Ppto'!R203&lt;&gt;"",'Formato 4_Ppto'!R203,"")</f>
        <v/>
      </c>
      <c r="CY192" s="161" t="str">
        <f>IF('Formato 4_Ppto'!S203&lt;&gt;"",'Formato 4_Ppto'!S203,"")</f>
        <v/>
      </c>
      <c r="CZ192" s="161" t="str">
        <f>IF('Formato 4_Ppto'!T203&lt;&gt;"",'Formato 4_Ppto'!T203,"")</f>
        <v/>
      </c>
      <c r="DA192" s="161" t="str">
        <f>IF('Formato 4_Ppto'!U203&lt;&gt;"",'Formato 4_Ppto'!U203,"")</f>
        <v/>
      </c>
      <c r="DB192" s="161" t="str">
        <f>IF('Formato 4_Ppto'!V203&lt;&gt;"",'Formato 4_Ppto'!V203,"")</f>
        <v/>
      </c>
      <c r="DC192" s="161" t="str">
        <f>IF('Formato 4_Ppto'!W203&lt;&gt;"",'Formato 4_Ppto'!W203,"")</f>
        <v/>
      </c>
      <c r="DD192" s="162" t="str">
        <f>IF('Formato 4_Ppto'!X203&lt;&gt;"",'Formato 4_Ppto'!X203,"")</f>
        <v/>
      </c>
      <c r="DE192" s="162" t="str">
        <f>IF('Formato 4_Ppto'!Y203&lt;&gt;"",'Formato 4_Ppto'!Y203,"")</f>
        <v/>
      </c>
      <c r="DF192" s="162" t="str">
        <f>IF('Formato 4_Ppto'!Z203&lt;&gt;"",'Formato 4_Ppto'!Z203,"")</f>
        <v/>
      </c>
      <c r="DG192" s="162" t="str">
        <f>IF('Formato 4_Ppto'!AA203&lt;&gt;"",'Formato 4_Ppto'!AA203,"")</f>
        <v/>
      </c>
      <c r="DH192" s="162" t="str">
        <f>IF('Formato 4_Ppto'!AB203&lt;&gt;"",'Formato 4_Ppto'!AB203,"")</f>
        <v/>
      </c>
      <c r="DI192" s="162" t="str">
        <f>IF('Formato 4_Ppto'!AC203&lt;&gt;"",'Formato 4_Ppto'!AC203,"")</f>
        <v/>
      </c>
      <c r="DJ192" s="162" t="str">
        <f>IF('Formato 4_Ppto'!AD203&lt;&gt;"",'Formato 4_Ppto'!AD203,"")</f>
        <v/>
      </c>
      <c r="DK192" s="162" t="str">
        <f>IF('Formato 4_Ppto'!AE203&lt;&gt;"",'Formato 4_Ppto'!AE203,"")</f>
        <v/>
      </c>
      <c r="DL192" s="162" t="str">
        <f>IF('Formato 4_Ppto'!AF203&lt;&gt;"",'Formato 4_Ppto'!AF203,"")</f>
        <v/>
      </c>
      <c r="DM192" s="162" t="str">
        <f>IF('Formato 4_Ppto'!AG203&lt;&gt;"",'Formato 4_Ppto'!AG203,"")</f>
        <v/>
      </c>
      <c r="DN192" s="162" t="str">
        <f>IF('Formato 4_Ppto'!AH203&lt;&gt;"",'Formato 4_Ppto'!AH203,"")</f>
        <v/>
      </c>
      <c r="DO192" s="162" t="str">
        <f>IF('Formato 4_Ppto'!AI203&lt;&gt;"",'Formato 4_Ppto'!AI203,"")</f>
        <v/>
      </c>
      <c r="DP192" s="163" t="str">
        <f>IF('Formato 4_Ppto'!AJ203&lt;&gt;"",'Formato 4_Ppto'!AJ203,"")</f>
        <v/>
      </c>
    </row>
    <row r="193" spans="2:120" x14ac:dyDescent="0.3">
      <c r="B193" s="13" t="str">
        <f>IF(OR(Tabla6[[#This Row],[IDA]]="",Tabla6[[#This Row],[IDT]]="",Tabla6[[#This Row],[IDI]]=""),"",Tabla6[[#This Row],[IDA]]&amp;"."&amp;Tabla6[[#This Row],[IDT]]&amp;"."&amp;Tabla6[[#This Row],[IDI]])</f>
        <v/>
      </c>
      <c r="C193" s="13" t="str">
        <f>IF(Formato_02!$B$14&lt;&gt;"",0,"")</f>
        <v/>
      </c>
      <c r="D193" s="13" t="str">
        <f>IF(Formato_02!$H$9&lt;&gt;"",Formato_02!$H$9,"")</f>
        <v/>
      </c>
      <c r="E193" s="24" t="str">
        <f t="shared" si="16"/>
        <v/>
      </c>
      <c r="F193" s="24" t="str">
        <f>IF(Formato_02!$B$14&lt;&gt;"",Formato_02!$B$14,"")</f>
        <v/>
      </c>
      <c r="G193" s="22" t="str">
        <f>IF('Formato 3_Gantt'!C198&lt;&gt;"",'Formato 3_Gantt'!C198,"")</f>
        <v/>
      </c>
      <c r="H193" s="13" t="str">
        <f>IF('Formato 3_Gantt'!D$8&lt;&gt;"",'Formato 3_Gantt'!D$8,"")</f>
        <v/>
      </c>
      <c r="I193" s="13" t="str">
        <f>IF('Formato 3_Gantt'!E$8&lt;&gt;"",'Formato 3_Gantt'!E$8,"")</f>
        <v/>
      </c>
      <c r="J193" s="13" t="str">
        <f>IF('Formato 3_Gantt'!F$8&lt;&gt;"",'Formato 3_Gantt'!F$8,"")</f>
        <v/>
      </c>
      <c r="K193" s="158" t="str">
        <f>IF('Formato 3_Gantt'!G$8&lt;&gt;"",'Formato 3_Gantt'!G$8,"")</f>
        <v/>
      </c>
      <c r="L193" s="158" t="str">
        <f>IF('Formato 3_Gantt'!H$8&lt;&gt;"",'Formato 3_Gantt'!H$8,"")</f>
        <v/>
      </c>
      <c r="M193" s="13" t="str">
        <f>IF('Formato 3_Gantt'!BL$8&lt;&gt;"",'Formato 3_Gantt'!BL$8,"")</f>
        <v/>
      </c>
      <c r="N193" s="13" t="str">
        <f>IF('Formato 3_Gantt'!BM$8&lt;&gt;"",'Formato 3_Gantt'!BM$8,"")</f>
        <v/>
      </c>
      <c r="O193" s="13" t="str">
        <f>IF('Formato 3_Gantt'!BN$8&lt;&gt;"",'Formato 3_Gantt'!BN$8,"")</f>
        <v/>
      </c>
      <c r="P193" s="13" t="str">
        <f>IF('Formato 3_Gantt'!BO$8&lt;&gt;"",'Formato 3_Gantt'!BO$8,"")</f>
        <v/>
      </c>
      <c r="Q193" s="13" t="str">
        <f>IF('Formato 3_Gantt'!BP$8&lt;&gt;"",'Formato 3_Gantt'!BP$8,"")</f>
        <v/>
      </c>
      <c r="R193" s="13" t="str">
        <f>IF('Formato 3_Gantt'!BQ$8&lt;&gt;"",'Formato 3_Gantt'!BQ$8,"")</f>
        <v/>
      </c>
      <c r="S193" s="13" t="str">
        <f>IF('Formato 3_Gantt'!BR$8&lt;&gt;"",'Formato 3_Gantt'!BR$8,"")</f>
        <v/>
      </c>
      <c r="T193" s="13" t="str">
        <f>IF('Formato 3_Gantt'!BS$8&lt;&gt;"",'Formato 3_Gantt'!BS$8,"")</f>
        <v/>
      </c>
      <c r="U193" s="13" t="str">
        <f>IF('Formato 3_Gantt'!BT$8&lt;&gt;"",'Formato 3_Gantt'!BT$8,"")</f>
        <v/>
      </c>
      <c r="V193" s="13" t="str">
        <f>IF('Formato 3_Gantt'!BU$8&lt;&gt;"",'Formato 3_Gantt'!BU$8,"")</f>
        <v/>
      </c>
      <c r="W193" s="13" t="str">
        <f>IF('Formato 3_Gantt'!BV$8&lt;&gt;"",'Formato 3_Gantt'!BV$8,"")</f>
        <v/>
      </c>
      <c r="X193" s="13" t="str">
        <f>IF('Formato 3_Gantt'!BW$8&lt;&gt;"",'Formato 3_Gantt'!BW$8,"")</f>
        <v/>
      </c>
      <c r="Y193" s="13" t="str">
        <f>IF('Formato 3_Gantt'!BX$8&lt;&gt;"",'Formato 3_Gantt'!BX$8,"")</f>
        <v/>
      </c>
      <c r="Z193" s="162" t="str">
        <f>IF(Formato_02!S$15&lt;&gt;"",Formato_02!S$15,"")</f>
        <v/>
      </c>
      <c r="AA193" s="162" t="str">
        <f>IF(Formato_02!T$15&lt;&gt;"",Formato_02!T$15,"")</f>
        <v/>
      </c>
      <c r="AB193" s="162" t="str">
        <f>IF(Formato_02!U$15&lt;&gt;"",Formato_02!U$15,"")</f>
        <v/>
      </c>
      <c r="AC193" s="162" t="str">
        <f>IF(Formato_02!V$15&lt;&gt;"",Formato_02!V$15,"")</f>
        <v/>
      </c>
      <c r="AD193" s="162" t="str">
        <f>IF(Formato_02!W$15&lt;&gt;"",Formato_02!W$15,"")</f>
        <v/>
      </c>
      <c r="AE193" s="162" t="str">
        <f>IF(Formato_02!X$15&lt;&gt;"",Formato_02!X$15,"")</f>
        <v/>
      </c>
      <c r="AF193" s="162" t="str">
        <f>IF(Formato_02!Y$15&lt;&gt;"",Formato_02!Y$15,"")</f>
        <v/>
      </c>
      <c r="AG193" s="162" t="str">
        <f>IF(Formato_02!Z$15&lt;&gt;"",Formato_02!Z$15,"")</f>
        <v/>
      </c>
      <c r="AH193" s="162" t="str">
        <f>IF(Formato_02!AA$15&lt;&gt;"",Formato_02!AA$15,"")</f>
        <v/>
      </c>
      <c r="AI193" s="162" t="str">
        <f>IF(Formato_02!AB$15&lt;&gt;"",Formato_02!AB$15,"")</f>
        <v/>
      </c>
      <c r="AJ193" s="162" t="str">
        <f>IF(Formato_02!AC$15&lt;&gt;"",Formato_02!AC$15,"")</f>
        <v/>
      </c>
      <c r="AK193" s="162" t="str">
        <f>IF(Formato_02!AD$15&lt;&gt;"",Formato_02!AD$15,"")</f>
        <v/>
      </c>
      <c r="AL193" s="162" t="str">
        <f>IF(Formato_02!$N$14&lt;&gt;"",Formato_02!$N$14,"")</f>
        <v/>
      </c>
      <c r="AM193" s="13" t="str">
        <f>IF(Formato_02!$X$4&lt;&gt;"","AN","")</f>
        <v/>
      </c>
      <c r="AN193" s="24" t="str">
        <f t="shared" si="17"/>
        <v/>
      </c>
      <c r="AO193" s="13" t="str">
        <f>IF(Formato_02!$Y$4&lt;&gt;"","P027","")</f>
        <v/>
      </c>
      <c r="AP193" s="24" t="str">
        <f t="shared" si="18"/>
        <v/>
      </c>
      <c r="AQ193" s="13" t="str">
        <f>IF(Formato_02!$Z$4&lt;&gt;"","PNCVG","")</f>
        <v/>
      </c>
      <c r="AR193" s="24" t="str">
        <f t="shared" si="19"/>
        <v/>
      </c>
      <c r="AS193" s="13" t="str">
        <f>IF(Formato_02!$AA$4&lt;&gt;"","PNFF","")</f>
        <v/>
      </c>
      <c r="AT193" s="24" t="str">
        <f t="shared" si="20"/>
        <v/>
      </c>
      <c r="AU193" s="13" t="str">
        <f>IF(Formato_02!$AB$4&lt;&gt;"","PNPAM","")</f>
        <v/>
      </c>
      <c r="AV193" s="24" t="str">
        <f t="shared" si="21"/>
        <v/>
      </c>
      <c r="AW193" s="13" t="str">
        <f>IF(Formato_02!$AC$4&lt;&gt;"","PNAIA","")</f>
        <v/>
      </c>
      <c r="AX193" s="24" t="str">
        <f t="shared" si="22"/>
        <v/>
      </c>
      <c r="AY193" s="13" t="str">
        <f>IF(Formato_02!$AD$4&lt;&gt;"","PIO","")</f>
        <v/>
      </c>
      <c r="AZ193" s="24" t="str">
        <f t="shared" si="23"/>
        <v/>
      </c>
      <c r="BA193" s="13" t="str">
        <f>IF('Formato 3_Gantt'!B$15&lt;&gt;"",'Formato 3_Gantt'!A$15,"")</f>
        <v/>
      </c>
      <c r="BB193" s="24" t="str">
        <f>IF('Formato 3_Gantt'!B$15&lt;&gt;"",'Formato 3_Gantt'!B$15,"")</f>
        <v/>
      </c>
      <c r="BC193" s="22" t="str">
        <f>IF('Formato 3_Gantt'!C$15&lt;&gt;"",'Formato 3_Gantt'!C$15,"")</f>
        <v/>
      </c>
      <c r="BD193" s="13" t="str">
        <f>IF('Formato 3_Gantt'!D$15&lt;&gt;"",'Formato 3_Gantt'!D$15,"")</f>
        <v/>
      </c>
      <c r="BE193" s="161" t="str">
        <f>IF('Formato 3_Gantt'!E$15&lt;&gt;"",'Formato 3_Gantt'!E$15,"")</f>
        <v/>
      </c>
      <c r="BF193" s="13" t="str">
        <f>IF('Formato 3_Gantt'!F$15&lt;&gt;"",'Formato 3_Gantt'!F$15,"")</f>
        <v/>
      </c>
      <c r="BG193" s="158" t="str">
        <f>IF('Formato 3_Gantt'!G$15&lt;&gt;"",'Formato 3_Gantt'!G$15,"")</f>
        <v/>
      </c>
      <c r="BH193" s="158" t="str">
        <f>IF('Formato 3_Gantt'!H$15&lt;&gt;"",'Formato 3_Gantt'!H$15,"")</f>
        <v/>
      </c>
      <c r="BI193" s="161" t="str">
        <f>IF('Formato 3_Gantt'!BL$15&lt;&gt;"",'Formato 3_Gantt'!BL$15,"")</f>
        <v/>
      </c>
      <c r="BJ193" s="161" t="str">
        <f>IF('Formato 3_Gantt'!BM$15&lt;&gt;"",'Formato 3_Gantt'!BM$15,"")</f>
        <v/>
      </c>
      <c r="BK193" s="161" t="str">
        <f>IF('Formato 3_Gantt'!BN$15&lt;&gt;"",'Formato 3_Gantt'!BN$15,"")</f>
        <v/>
      </c>
      <c r="BL193" s="161" t="str">
        <f>IF('Formato 3_Gantt'!BO$15&lt;&gt;"",'Formato 3_Gantt'!BO$15,"")</f>
        <v/>
      </c>
      <c r="BM193" s="161" t="str">
        <f>IF('Formato 3_Gantt'!BP$15&lt;&gt;"",'Formato 3_Gantt'!BP$15,"")</f>
        <v/>
      </c>
      <c r="BN193" s="161" t="str">
        <f>IF('Formato 3_Gantt'!BQ$15&lt;&gt;"",'Formato 3_Gantt'!BQ$15,"")</f>
        <v/>
      </c>
      <c r="BO193" s="161" t="str">
        <f>IF('Formato 3_Gantt'!BR$15&lt;&gt;"",'Formato 3_Gantt'!BR$15,"")</f>
        <v/>
      </c>
      <c r="BP193" s="161" t="str">
        <f>IF('Formato 3_Gantt'!BS$15&lt;&gt;"",'Formato 3_Gantt'!BS$15,"")</f>
        <v/>
      </c>
      <c r="BQ193" s="161" t="str">
        <f>IF('Formato 3_Gantt'!BT$15&lt;&gt;"",'Formato 3_Gantt'!BT$15,"")</f>
        <v/>
      </c>
      <c r="BR193" s="161" t="str">
        <f>IF('Formato 3_Gantt'!BU$15&lt;&gt;"",'Formato 3_Gantt'!BU$15,"")</f>
        <v/>
      </c>
      <c r="BS193" s="161" t="str">
        <f>IF('Formato 3_Gantt'!BV$15&lt;&gt;"",'Formato 3_Gantt'!BV$15,"")</f>
        <v/>
      </c>
      <c r="BT193" s="161" t="str">
        <f>IF('Formato 3_Gantt'!BW$15&lt;&gt;"",'Formato 3_Gantt'!BW$15,"")</f>
        <v/>
      </c>
      <c r="BU193" s="161" t="str">
        <f>IF('Formato 3_Gantt'!BX$15&lt;&gt;"",'Formato 3_Gantt'!BX$15,"")</f>
        <v/>
      </c>
      <c r="BV193" s="163" t="str">
        <f>IF('Formato 4_Ppto'!I$193&lt;&gt;"",'Formato 4_Ppto'!I$193,"")</f>
        <v/>
      </c>
      <c r="BW193" s="162" t="str">
        <f>IF('Formato 4_Ppto'!X$193&lt;&gt;"",'Formato 4_Ppto'!X$193,"")</f>
        <v/>
      </c>
      <c r="BX193" s="162" t="str">
        <f>IF('Formato 4_Ppto'!Y$193&lt;&gt;"",'Formato 4_Ppto'!Y$193,"")</f>
        <v/>
      </c>
      <c r="BY193" s="162" t="str">
        <f>IF('Formato 4_Ppto'!Z$193&lt;&gt;"",'Formato 4_Ppto'!Z$193,"")</f>
        <v/>
      </c>
      <c r="BZ193" s="162" t="str">
        <f>IF('Formato 4_Ppto'!AA$193&lt;&gt;"",'Formato 4_Ppto'!AA$193,"")</f>
        <v/>
      </c>
      <c r="CA193" s="162" t="str">
        <f>IF('Formato 4_Ppto'!AB$193&lt;&gt;"",'Formato 4_Ppto'!AB$193,"")</f>
        <v/>
      </c>
      <c r="CB193" s="162" t="str">
        <f>IF('Formato 4_Ppto'!AC$193&lt;&gt;"",'Formato 4_Ppto'!AC$193,"")</f>
        <v/>
      </c>
      <c r="CC193" s="162" t="str">
        <f>IF('Formato 4_Ppto'!AD$193&lt;&gt;"",'Formato 4_Ppto'!AD$193,"")</f>
        <v/>
      </c>
      <c r="CD193" s="162" t="str">
        <f>IF('Formato 4_Ppto'!AE$193&lt;&gt;"",'Formato 4_Ppto'!AE$193,"")</f>
        <v/>
      </c>
      <c r="CE193" s="162" t="str">
        <f>IF('Formato 4_Ppto'!AF$193&lt;&gt;"",'Formato 4_Ppto'!AF$193,"")</f>
        <v/>
      </c>
      <c r="CF193" s="162" t="str">
        <f>IF('Formato 4_Ppto'!AG$193&lt;&gt;"",'Formato 4_Ppto'!AG$193,"")</f>
        <v/>
      </c>
      <c r="CG193" s="162" t="str">
        <f>IF('Formato 4_Ppto'!AH$193&lt;&gt;"",'Formato 4_Ppto'!AH$193,"")</f>
        <v/>
      </c>
      <c r="CH193" s="162" t="str">
        <f>IF('Formato 4_Ppto'!AI$193&lt;&gt;"",'Formato 4_Ppto'!AI$193,"")</f>
        <v/>
      </c>
      <c r="CI193" s="163" t="str">
        <f>IF('Formato 4_Ppto'!AJ$193&lt;&gt;"",'Formato 4_Ppto'!AJ$193,"")</f>
        <v/>
      </c>
      <c r="CJ193" s="13" t="str">
        <f>IF('Formato 4_Ppto'!B204&lt;&gt;"",'Formato 4_Ppto'!A204,"")</f>
        <v/>
      </c>
      <c r="CK193" s="24" t="str">
        <f>IF('Formato 4_Ppto'!B204&lt;&gt;"",'Formato 4_Ppto'!B204,"")</f>
        <v/>
      </c>
      <c r="CL193" s="22" t="str">
        <f>IF('Formato 4_Ppto'!C204&lt;&gt;"",'Formato 4_Ppto'!C204,"")</f>
        <v/>
      </c>
      <c r="CM193" s="24" t="str">
        <f>IF('Formato 4_Ppto'!D204&lt;&gt;"",'Formato 4_Ppto'!D204,"")</f>
        <v/>
      </c>
      <c r="CN193" s="161" t="str">
        <f>IF('Formato 4_Ppto'!E204&lt;&gt;"",'Formato 4_Ppto'!E204,"")</f>
        <v/>
      </c>
      <c r="CO193" s="161" t="str">
        <f>IF('Formato 4_Ppto'!G204&lt;&gt;"",'Formato 4_Ppto'!G204,"")</f>
        <v/>
      </c>
      <c r="CP193" s="163" t="str">
        <f>IF('Formato 4_Ppto'!I204&lt;&gt;"",'Formato 4_Ppto'!I204,"")</f>
        <v/>
      </c>
      <c r="CQ193" s="161" t="str">
        <f>IF('Formato 4_Ppto'!K204&lt;&gt;"",'Formato 4_Ppto'!K204,"")</f>
        <v/>
      </c>
      <c r="CR193" s="161" t="str">
        <f>IF('Formato 4_Ppto'!L204&lt;&gt;"",'Formato 4_Ppto'!L204,"")</f>
        <v/>
      </c>
      <c r="CS193" s="161" t="str">
        <f>IF('Formato 4_Ppto'!M204&lt;&gt;"",'Formato 4_Ppto'!M204,"")</f>
        <v/>
      </c>
      <c r="CT193" s="161" t="str">
        <f>IF('Formato 4_Ppto'!N204&lt;&gt;"",'Formato 4_Ppto'!N204,"")</f>
        <v/>
      </c>
      <c r="CU193" s="161" t="str">
        <f>IF('Formato 4_Ppto'!O204&lt;&gt;"",'Formato 4_Ppto'!O204,"")</f>
        <v/>
      </c>
      <c r="CV193" s="161" t="str">
        <f>IF('Formato 4_Ppto'!P204&lt;&gt;"",'Formato 4_Ppto'!P204,"")</f>
        <v/>
      </c>
      <c r="CW193" s="161" t="str">
        <f>IF('Formato 4_Ppto'!Q204&lt;&gt;"",'Formato 4_Ppto'!Q204,"")</f>
        <v/>
      </c>
      <c r="CX193" s="161" t="str">
        <f>IF('Formato 4_Ppto'!R204&lt;&gt;"",'Formato 4_Ppto'!R204,"")</f>
        <v/>
      </c>
      <c r="CY193" s="161" t="str">
        <f>IF('Formato 4_Ppto'!S204&lt;&gt;"",'Formato 4_Ppto'!S204,"")</f>
        <v/>
      </c>
      <c r="CZ193" s="161" t="str">
        <f>IF('Formato 4_Ppto'!T204&lt;&gt;"",'Formato 4_Ppto'!T204,"")</f>
        <v/>
      </c>
      <c r="DA193" s="161" t="str">
        <f>IF('Formato 4_Ppto'!U204&lt;&gt;"",'Formato 4_Ppto'!U204,"")</f>
        <v/>
      </c>
      <c r="DB193" s="161" t="str">
        <f>IF('Formato 4_Ppto'!V204&lt;&gt;"",'Formato 4_Ppto'!V204,"")</f>
        <v/>
      </c>
      <c r="DC193" s="161" t="str">
        <f>IF('Formato 4_Ppto'!W204&lt;&gt;"",'Formato 4_Ppto'!W204,"")</f>
        <v/>
      </c>
      <c r="DD193" s="162" t="str">
        <f>IF('Formato 4_Ppto'!X204&lt;&gt;"",'Formato 4_Ppto'!X204,"")</f>
        <v/>
      </c>
      <c r="DE193" s="162" t="str">
        <f>IF('Formato 4_Ppto'!Y204&lt;&gt;"",'Formato 4_Ppto'!Y204,"")</f>
        <v/>
      </c>
      <c r="DF193" s="162" t="str">
        <f>IF('Formato 4_Ppto'!Z204&lt;&gt;"",'Formato 4_Ppto'!Z204,"")</f>
        <v/>
      </c>
      <c r="DG193" s="162" t="str">
        <f>IF('Formato 4_Ppto'!AA204&lt;&gt;"",'Formato 4_Ppto'!AA204,"")</f>
        <v/>
      </c>
      <c r="DH193" s="162" t="str">
        <f>IF('Formato 4_Ppto'!AB204&lt;&gt;"",'Formato 4_Ppto'!AB204,"")</f>
        <v/>
      </c>
      <c r="DI193" s="162" t="str">
        <f>IF('Formato 4_Ppto'!AC204&lt;&gt;"",'Formato 4_Ppto'!AC204,"")</f>
        <v/>
      </c>
      <c r="DJ193" s="162" t="str">
        <f>IF('Formato 4_Ppto'!AD204&lt;&gt;"",'Formato 4_Ppto'!AD204,"")</f>
        <v/>
      </c>
      <c r="DK193" s="162" t="str">
        <f>IF('Formato 4_Ppto'!AE204&lt;&gt;"",'Formato 4_Ppto'!AE204,"")</f>
        <v/>
      </c>
      <c r="DL193" s="162" t="str">
        <f>IF('Formato 4_Ppto'!AF204&lt;&gt;"",'Formato 4_Ppto'!AF204,"")</f>
        <v/>
      </c>
      <c r="DM193" s="162" t="str">
        <f>IF('Formato 4_Ppto'!AG204&lt;&gt;"",'Formato 4_Ppto'!AG204,"")</f>
        <v/>
      </c>
      <c r="DN193" s="162" t="str">
        <f>IF('Formato 4_Ppto'!AH204&lt;&gt;"",'Formato 4_Ppto'!AH204,"")</f>
        <v/>
      </c>
      <c r="DO193" s="162" t="str">
        <f>IF('Formato 4_Ppto'!AI204&lt;&gt;"",'Formato 4_Ppto'!AI204,"")</f>
        <v/>
      </c>
      <c r="DP193" s="163" t="str">
        <f>IF('Formato 4_Ppto'!AJ204&lt;&gt;"",'Formato 4_Ppto'!AJ204,"")</f>
        <v/>
      </c>
    </row>
    <row r="194" spans="2:120" x14ac:dyDescent="0.3">
      <c r="B194" s="13" t="str">
        <f>IF(OR(Tabla6[[#This Row],[IDA]]="",Tabla6[[#This Row],[IDT]]="",Tabla6[[#This Row],[IDI]]=""),"",Tabla6[[#This Row],[IDA]]&amp;"."&amp;Tabla6[[#This Row],[IDT]]&amp;"."&amp;Tabla6[[#This Row],[IDI]])</f>
        <v/>
      </c>
      <c r="C194" s="13" t="str">
        <f>IF(Formato_02!$B$14&lt;&gt;"",0,"")</f>
        <v/>
      </c>
      <c r="D194" s="13" t="str">
        <f>IF(Formato_02!$H$9&lt;&gt;"",Formato_02!$H$9,"")</f>
        <v/>
      </c>
      <c r="E194" s="24" t="str">
        <f t="shared" si="16"/>
        <v/>
      </c>
      <c r="F194" s="24" t="str">
        <f>IF(Formato_02!$B$14&lt;&gt;"",Formato_02!$B$14,"")</f>
        <v/>
      </c>
      <c r="G194" s="22" t="str">
        <f>IF('Formato 3_Gantt'!C199&lt;&gt;"",'Formato 3_Gantt'!C199,"")</f>
        <v/>
      </c>
      <c r="H194" s="13" t="str">
        <f>IF('Formato 3_Gantt'!D$8&lt;&gt;"",'Formato 3_Gantt'!D$8,"")</f>
        <v/>
      </c>
      <c r="I194" s="13" t="str">
        <f>IF('Formato 3_Gantt'!E$8&lt;&gt;"",'Formato 3_Gantt'!E$8,"")</f>
        <v/>
      </c>
      <c r="J194" s="13" t="str">
        <f>IF('Formato 3_Gantt'!F$8&lt;&gt;"",'Formato 3_Gantt'!F$8,"")</f>
        <v/>
      </c>
      <c r="K194" s="158" t="str">
        <f>IF('Formato 3_Gantt'!G$8&lt;&gt;"",'Formato 3_Gantt'!G$8,"")</f>
        <v/>
      </c>
      <c r="L194" s="158" t="str">
        <f>IF('Formato 3_Gantt'!H$8&lt;&gt;"",'Formato 3_Gantt'!H$8,"")</f>
        <v/>
      </c>
      <c r="M194" s="13" t="str">
        <f>IF('Formato 3_Gantt'!BL$8&lt;&gt;"",'Formato 3_Gantt'!BL$8,"")</f>
        <v/>
      </c>
      <c r="N194" s="13" t="str">
        <f>IF('Formato 3_Gantt'!BM$8&lt;&gt;"",'Formato 3_Gantt'!BM$8,"")</f>
        <v/>
      </c>
      <c r="O194" s="13" t="str">
        <f>IF('Formato 3_Gantt'!BN$8&lt;&gt;"",'Formato 3_Gantt'!BN$8,"")</f>
        <v/>
      </c>
      <c r="P194" s="13" t="str">
        <f>IF('Formato 3_Gantt'!BO$8&lt;&gt;"",'Formato 3_Gantt'!BO$8,"")</f>
        <v/>
      </c>
      <c r="Q194" s="13" t="str">
        <f>IF('Formato 3_Gantt'!BP$8&lt;&gt;"",'Formato 3_Gantt'!BP$8,"")</f>
        <v/>
      </c>
      <c r="R194" s="13" t="str">
        <f>IF('Formato 3_Gantt'!BQ$8&lt;&gt;"",'Formato 3_Gantt'!BQ$8,"")</f>
        <v/>
      </c>
      <c r="S194" s="13" t="str">
        <f>IF('Formato 3_Gantt'!BR$8&lt;&gt;"",'Formato 3_Gantt'!BR$8,"")</f>
        <v/>
      </c>
      <c r="T194" s="13" t="str">
        <f>IF('Formato 3_Gantt'!BS$8&lt;&gt;"",'Formato 3_Gantt'!BS$8,"")</f>
        <v/>
      </c>
      <c r="U194" s="13" t="str">
        <f>IF('Formato 3_Gantt'!BT$8&lt;&gt;"",'Formato 3_Gantt'!BT$8,"")</f>
        <v/>
      </c>
      <c r="V194" s="13" t="str">
        <f>IF('Formato 3_Gantt'!BU$8&lt;&gt;"",'Formato 3_Gantt'!BU$8,"")</f>
        <v/>
      </c>
      <c r="W194" s="13" t="str">
        <f>IF('Formato 3_Gantt'!BV$8&lt;&gt;"",'Formato 3_Gantt'!BV$8,"")</f>
        <v/>
      </c>
      <c r="X194" s="13" t="str">
        <f>IF('Formato 3_Gantt'!BW$8&lt;&gt;"",'Formato 3_Gantt'!BW$8,"")</f>
        <v/>
      </c>
      <c r="Y194" s="13" t="str">
        <f>IF('Formato 3_Gantt'!BX$8&lt;&gt;"",'Formato 3_Gantt'!BX$8,"")</f>
        <v/>
      </c>
      <c r="Z194" s="162" t="str">
        <f>IF(Formato_02!S$15&lt;&gt;"",Formato_02!S$15,"")</f>
        <v/>
      </c>
      <c r="AA194" s="162" t="str">
        <f>IF(Formato_02!T$15&lt;&gt;"",Formato_02!T$15,"")</f>
        <v/>
      </c>
      <c r="AB194" s="162" t="str">
        <f>IF(Formato_02!U$15&lt;&gt;"",Formato_02!U$15,"")</f>
        <v/>
      </c>
      <c r="AC194" s="162" t="str">
        <f>IF(Formato_02!V$15&lt;&gt;"",Formato_02!V$15,"")</f>
        <v/>
      </c>
      <c r="AD194" s="162" t="str">
        <f>IF(Formato_02!W$15&lt;&gt;"",Formato_02!W$15,"")</f>
        <v/>
      </c>
      <c r="AE194" s="162" t="str">
        <f>IF(Formato_02!X$15&lt;&gt;"",Formato_02!X$15,"")</f>
        <v/>
      </c>
      <c r="AF194" s="162" t="str">
        <f>IF(Formato_02!Y$15&lt;&gt;"",Formato_02!Y$15,"")</f>
        <v/>
      </c>
      <c r="AG194" s="162" t="str">
        <f>IF(Formato_02!Z$15&lt;&gt;"",Formato_02!Z$15,"")</f>
        <v/>
      </c>
      <c r="AH194" s="162" t="str">
        <f>IF(Formato_02!AA$15&lt;&gt;"",Formato_02!AA$15,"")</f>
        <v/>
      </c>
      <c r="AI194" s="162" t="str">
        <f>IF(Formato_02!AB$15&lt;&gt;"",Formato_02!AB$15,"")</f>
        <v/>
      </c>
      <c r="AJ194" s="162" t="str">
        <f>IF(Formato_02!AC$15&lt;&gt;"",Formato_02!AC$15,"")</f>
        <v/>
      </c>
      <c r="AK194" s="162" t="str">
        <f>IF(Formato_02!AD$15&lt;&gt;"",Formato_02!AD$15,"")</f>
        <v/>
      </c>
      <c r="AL194" s="162" t="str">
        <f>IF(Formato_02!$N$14&lt;&gt;"",Formato_02!$N$14,"")</f>
        <v/>
      </c>
      <c r="AM194" s="13" t="str">
        <f>IF(Formato_02!$X$4&lt;&gt;"","AN","")</f>
        <v/>
      </c>
      <c r="AN194" s="24" t="str">
        <f t="shared" si="17"/>
        <v/>
      </c>
      <c r="AO194" s="13" t="str">
        <f>IF(Formato_02!$Y$4&lt;&gt;"","P027","")</f>
        <v/>
      </c>
      <c r="AP194" s="24" t="str">
        <f t="shared" si="18"/>
        <v/>
      </c>
      <c r="AQ194" s="13" t="str">
        <f>IF(Formato_02!$Z$4&lt;&gt;"","PNCVG","")</f>
        <v/>
      </c>
      <c r="AR194" s="24" t="str">
        <f t="shared" si="19"/>
        <v/>
      </c>
      <c r="AS194" s="13" t="str">
        <f>IF(Formato_02!$AA$4&lt;&gt;"","PNFF","")</f>
        <v/>
      </c>
      <c r="AT194" s="24" t="str">
        <f t="shared" si="20"/>
        <v/>
      </c>
      <c r="AU194" s="13" t="str">
        <f>IF(Formato_02!$AB$4&lt;&gt;"","PNPAM","")</f>
        <v/>
      </c>
      <c r="AV194" s="24" t="str">
        <f t="shared" si="21"/>
        <v/>
      </c>
      <c r="AW194" s="13" t="str">
        <f>IF(Formato_02!$AC$4&lt;&gt;"","PNAIA","")</f>
        <v/>
      </c>
      <c r="AX194" s="24" t="str">
        <f t="shared" si="22"/>
        <v/>
      </c>
      <c r="AY194" s="13" t="str">
        <f>IF(Formato_02!$AD$4&lt;&gt;"","PIO","")</f>
        <v/>
      </c>
      <c r="AZ194" s="24" t="str">
        <f t="shared" si="23"/>
        <v/>
      </c>
      <c r="BA194" s="13" t="str">
        <f>IF('Formato 3_Gantt'!B$15&lt;&gt;"",'Formato 3_Gantt'!A$15,"")</f>
        <v/>
      </c>
      <c r="BB194" s="24" t="str">
        <f>IF('Formato 3_Gantt'!B$15&lt;&gt;"",'Formato 3_Gantt'!B$15,"")</f>
        <v/>
      </c>
      <c r="BC194" s="22" t="str">
        <f>IF('Formato 3_Gantt'!C$15&lt;&gt;"",'Formato 3_Gantt'!C$15,"")</f>
        <v/>
      </c>
      <c r="BD194" s="13" t="str">
        <f>IF('Formato 3_Gantt'!D$15&lt;&gt;"",'Formato 3_Gantt'!D$15,"")</f>
        <v/>
      </c>
      <c r="BE194" s="161" t="str">
        <f>IF('Formato 3_Gantt'!E$15&lt;&gt;"",'Formato 3_Gantt'!E$15,"")</f>
        <v/>
      </c>
      <c r="BF194" s="13" t="str">
        <f>IF('Formato 3_Gantt'!F$15&lt;&gt;"",'Formato 3_Gantt'!F$15,"")</f>
        <v/>
      </c>
      <c r="BG194" s="158" t="str">
        <f>IF('Formato 3_Gantt'!G$15&lt;&gt;"",'Formato 3_Gantt'!G$15,"")</f>
        <v/>
      </c>
      <c r="BH194" s="158" t="str">
        <f>IF('Formato 3_Gantt'!H$15&lt;&gt;"",'Formato 3_Gantt'!H$15,"")</f>
        <v/>
      </c>
      <c r="BI194" s="161" t="str">
        <f>IF('Formato 3_Gantt'!BL$15&lt;&gt;"",'Formato 3_Gantt'!BL$15,"")</f>
        <v/>
      </c>
      <c r="BJ194" s="161" t="str">
        <f>IF('Formato 3_Gantt'!BM$15&lt;&gt;"",'Formato 3_Gantt'!BM$15,"")</f>
        <v/>
      </c>
      <c r="BK194" s="161" t="str">
        <f>IF('Formato 3_Gantt'!BN$15&lt;&gt;"",'Formato 3_Gantt'!BN$15,"")</f>
        <v/>
      </c>
      <c r="BL194" s="161" t="str">
        <f>IF('Formato 3_Gantt'!BO$15&lt;&gt;"",'Formato 3_Gantt'!BO$15,"")</f>
        <v/>
      </c>
      <c r="BM194" s="161" t="str">
        <f>IF('Formato 3_Gantt'!BP$15&lt;&gt;"",'Formato 3_Gantt'!BP$15,"")</f>
        <v/>
      </c>
      <c r="BN194" s="161" t="str">
        <f>IF('Formato 3_Gantt'!BQ$15&lt;&gt;"",'Formato 3_Gantt'!BQ$15,"")</f>
        <v/>
      </c>
      <c r="BO194" s="161" t="str">
        <f>IF('Formato 3_Gantt'!BR$15&lt;&gt;"",'Formato 3_Gantt'!BR$15,"")</f>
        <v/>
      </c>
      <c r="BP194" s="161" t="str">
        <f>IF('Formato 3_Gantt'!BS$15&lt;&gt;"",'Formato 3_Gantt'!BS$15,"")</f>
        <v/>
      </c>
      <c r="BQ194" s="161" t="str">
        <f>IF('Formato 3_Gantt'!BT$15&lt;&gt;"",'Formato 3_Gantt'!BT$15,"")</f>
        <v/>
      </c>
      <c r="BR194" s="161" t="str">
        <f>IF('Formato 3_Gantt'!BU$15&lt;&gt;"",'Formato 3_Gantt'!BU$15,"")</f>
        <v/>
      </c>
      <c r="BS194" s="161" t="str">
        <f>IF('Formato 3_Gantt'!BV$15&lt;&gt;"",'Formato 3_Gantt'!BV$15,"")</f>
        <v/>
      </c>
      <c r="BT194" s="161" t="str">
        <f>IF('Formato 3_Gantt'!BW$15&lt;&gt;"",'Formato 3_Gantt'!BW$15,"")</f>
        <v/>
      </c>
      <c r="BU194" s="161" t="str">
        <f>IF('Formato 3_Gantt'!BX$15&lt;&gt;"",'Formato 3_Gantt'!BX$15,"")</f>
        <v/>
      </c>
      <c r="BV194" s="163" t="str">
        <f>IF('Formato 4_Ppto'!I$193&lt;&gt;"",'Formato 4_Ppto'!I$193,"")</f>
        <v/>
      </c>
      <c r="BW194" s="162" t="str">
        <f>IF('Formato 4_Ppto'!X$193&lt;&gt;"",'Formato 4_Ppto'!X$193,"")</f>
        <v/>
      </c>
      <c r="BX194" s="162" t="str">
        <f>IF('Formato 4_Ppto'!Y$193&lt;&gt;"",'Formato 4_Ppto'!Y$193,"")</f>
        <v/>
      </c>
      <c r="BY194" s="162" t="str">
        <f>IF('Formato 4_Ppto'!Z$193&lt;&gt;"",'Formato 4_Ppto'!Z$193,"")</f>
        <v/>
      </c>
      <c r="BZ194" s="162" t="str">
        <f>IF('Formato 4_Ppto'!AA$193&lt;&gt;"",'Formato 4_Ppto'!AA$193,"")</f>
        <v/>
      </c>
      <c r="CA194" s="162" t="str">
        <f>IF('Formato 4_Ppto'!AB$193&lt;&gt;"",'Formato 4_Ppto'!AB$193,"")</f>
        <v/>
      </c>
      <c r="CB194" s="162" t="str">
        <f>IF('Formato 4_Ppto'!AC$193&lt;&gt;"",'Formato 4_Ppto'!AC$193,"")</f>
        <v/>
      </c>
      <c r="CC194" s="162" t="str">
        <f>IF('Formato 4_Ppto'!AD$193&lt;&gt;"",'Formato 4_Ppto'!AD$193,"")</f>
        <v/>
      </c>
      <c r="CD194" s="162" t="str">
        <f>IF('Formato 4_Ppto'!AE$193&lt;&gt;"",'Formato 4_Ppto'!AE$193,"")</f>
        <v/>
      </c>
      <c r="CE194" s="162" t="str">
        <f>IF('Formato 4_Ppto'!AF$193&lt;&gt;"",'Formato 4_Ppto'!AF$193,"")</f>
        <v/>
      </c>
      <c r="CF194" s="162" t="str">
        <f>IF('Formato 4_Ppto'!AG$193&lt;&gt;"",'Formato 4_Ppto'!AG$193,"")</f>
        <v/>
      </c>
      <c r="CG194" s="162" t="str">
        <f>IF('Formato 4_Ppto'!AH$193&lt;&gt;"",'Formato 4_Ppto'!AH$193,"")</f>
        <v/>
      </c>
      <c r="CH194" s="162" t="str">
        <f>IF('Formato 4_Ppto'!AI$193&lt;&gt;"",'Formato 4_Ppto'!AI$193,"")</f>
        <v/>
      </c>
      <c r="CI194" s="163" t="str">
        <f>IF('Formato 4_Ppto'!AJ$193&lt;&gt;"",'Formato 4_Ppto'!AJ$193,"")</f>
        <v/>
      </c>
      <c r="CJ194" s="13" t="str">
        <f>IF('Formato 4_Ppto'!B205&lt;&gt;"",'Formato 4_Ppto'!A205,"")</f>
        <v/>
      </c>
      <c r="CK194" s="24" t="str">
        <f>IF('Formato 4_Ppto'!B205&lt;&gt;"",'Formato 4_Ppto'!B205,"")</f>
        <v/>
      </c>
      <c r="CL194" s="22" t="str">
        <f>IF('Formato 4_Ppto'!C205&lt;&gt;"",'Formato 4_Ppto'!C205,"")</f>
        <v/>
      </c>
      <c r="CM194" s="24" t="str">
        <f>IF('Formato 4_Ppto'!D205&lt;&gt;"",'Formato 4_Ppto'!D205,"")</f>
        <v/>
      </c>
      <c r="CN194" s="161" t="str">
        <f>IF('Formato 4_Ppto'!E205&lt;&gt;"",'Formato 4_Ppto'!E205,"")</f>
        <v/>
      </c>
      <c r="CO194" s="161" t="str">
        <f>IF('Formato 4_Ppto'!G205&lt;&gt;"",'Formato 4_Ppto'!G205,"")</f>
        <v/>
      </c>
      <c r="CP194" s="163" t="str">
        <f>IF('Formato 4_Ppto'!I205&lt;&gt;"",'Formato 4_Ppto'!I205,"")</f>
        <v/>
      </c>
      <c r="CQ194" s="161" t="str">
        <f>IF('Formato 4_Ppto'!K205&lt;&gt;"",'Formato 4_Ppto'!K205,"")</f>
        <v/>
      </c>
      <c r="CR194" s="161" t="str">
        <f>IF('Formato 4_Ppto'!L205&lt;&gt;"",'Formato 4_Ppto'!L205,"")</f>
        <v/>
      </c>
      <c r="CS194" s="161" t="str">
        <f>IF('Formato 4_Ppto'!M205&lt;&gt;"",'Formato 4_Ppto'!M205,"")</f>
        <v/>
      </c>
      <c r="CT194" s="161" t="str">
        <f>IF('Formato 4_Ppto'!N205&lt;&gt;"",'Formato 4_Ppto'!N205,"")</f>
        <v/>
      </c>
      <c r="CU194" s="161" t="str">
        <f>IF('Formato 4_Ppto'!O205&lt;&gt;"",'Formato 4_Ppto'!O205,"")</f>
        <v/>
      </c>
      <c r="CV194" s="161" t="str">
        <f>IF('Formato 4_Ppto'!P205&lt;&gt;"",'Formato 4_Ppto'!P205,"")</f>
        <v/>
      </c>
      <c r="CW194" s="161" t="str">
        <f>IF('Formato 4_Ppto'!Q205&lt;&gt;"",'Formato 4_Ppto'!Q205,"")</f>
        <v/>
      </c>
      <c r="CX194" s="161" t="str">
        <f>IF('Formato 4_Ppto'!R205&lt;&gt;"",'Formato 4_Ppto'!R205,"")</f>
        <v/>
      </c>
      <c r="CY194" s="161" t="str">
        <f>IF('Formato 4_Ppto'!S205&lt;&gt;"",'Formato 4_Ppto'!S205,"")</f>
        <v/>
      </c>
      <c r="CZ194" s="161" t="str">
        <f>IF('Formato 4_Ppto'!T205&lt;&gt;"",'Formato 4_Ppto'!T205,"")</f>
        <v/>
      </c>
      <c r="DA194" s="161" t="str">
        <f>IF('Formato 4_Ppto'!U205&lt;&gt;"",'Formato 4_Ppto'!U205,"")</f>
        <v/>
      </c>
      <c r="DB194" s="161" t="str">
        <f>IF('Formato 4_Ppto'!V205&lt;&gt;"",'Formato 4_Ppto'!V205,"")</f>
        <v/>
      </c>
      <c r="DC194" s="161" t="str">
        <f>IF('Formato 4_Ppto'!W205&lt;&gt;"",'Formato 4_Ppto'!W205,"")</f>
        <v/>
      </c>
      <c r="DD194" s="162" t="str">
        <f>IF('Formato 4_Ppto'!X205&lt;&gt;"",'Formato 4_Ppto'!X205,"")</f>
        <v/>
      </c>
      <c r="DE194" s="162" t="str">
        <f>IF('Formato 4_Ppto'!Y205&lt;&gt;"",'Formato 4_Ppto'!Y205,"")</f>
        <v/>
      </c>
      <c r="DF194" s="162" t="str">
        <f>IF('Formato 4_Ppto'!Z205&lt;&gt;"",'Formato 4_Ppto'!Z205,"")</f>
        <v/>
      </c>
      <c r="DG194" s="162" t="str">
        <f>IF('Formato 4_Ppto'!AA205&lt;&gt;"",'Formato 4_Ppto'!AA205,"")</f>
        <v/>
      </c>
      <c r="DH194" s="162" t="str">
        <f>IF('Formato 4_Ppto'!AB205&lt;&gt;"",'Formato 4_Ppto'!AB205,"")</f>
        <v/>
      </c>
      <c r="DI194" s="162" t="str">
        <f>IF('Formato 4_Ppto'!AC205&lt;&gt;"",'Formato 4_Ppto'!AC205,"")</f>
        <v/>
      </c>
      <c r="DJ194" s="162" t="str">
        <f>IF('Formato 4_Ppto'!AD205&lt;&gt;"",'Formato 4_Ppto'!AD205,"")</f>
        <v/>
      </c>
      <c r="DK194" s="162" t="str">
        <f>IF('Formato 4_Ppto'!AE205&lt;&gt;"",'Formato 4_Ppto'!AE205,"")</f>
        <v/>
      </c>
      <c r="DL194" s="162" t="str">
        <f>IF('Formato 4_Ppto'!AF205&lt;&gt;"",'Formato 4_Ppto'!AF205,"")</f>
        <v/>
      </c>
      <c r="DM194" s="162" t="str">
        <f>IF('Formato 4_Ppto'!AG205&lt;&gt;"",'Formato 4_Ppto'!AG205,"")</f>
        <v/>
      </c>
      <c r="DN194" s="162" t="str">
        <f>IF('Formato 4_Ppto'!AH205&lt;&gt;"",'Formato 4_Ppto'!AH205,"")</f>
        <v/>
      </c>
      <c r="DO194" s="162" t="str">
        <f>IF('Formato 4_Ppto'!AI205&lt;&gt;"",'Formato 4_Ppto'!AI205,"")</f>
        <v/>
      </c>
      <c r="DP194" s="163" t="str">
        <f>IF('Formato 4_Ppto'!AJ205&lt;&gt;"",'Formato 4_Ppto'!AJ205,"")</f>
        <v/>
      </c>
    </row>
    <row r="195" spans="2:120" x14ac:dyDescent="0.3">
      <c r="B195" s="13" t="str">
        <f>IF(OR(Tabla6[[#This Row],[IDA]]="",Tabla6[[#This Row],[IDT]]="",Tabla6[[#This Row],[IDI]]=""),"",Tabla6[[#This Row],[IDA]]&amp;"."&amp;Tabla6[[#This Row],[IDT]]&amp;"."&amp;Tabla6[[#This Row],[IDI]])</f>
        <v/>
      </c>
      <c r="C195" s="13" t="str">
        <f>IF(Formato_02!$B$14&lt;&gt;"",0,"")</f>
        <v/>
      </c>
      <c r="D195" s="13" t="str">
        <f>IF(Formato_02!$H$9&lt;&gt;"",Formato_02!$H$9,"")</f>
        <v/>
      </c>
      <c r="E195" s="24" t="str">
        <f t="shared" ref="E195:E258" si="24">IFERROR(VLOOKUP($D195,DOU,2,0),"")</f>
        <v/>
      </c>
      <c r="F195" s="24" t="str">
        <f>IF(Formato_02!$B$14&lt;&gt;"",Formato_02!$B$14,"")</f>
        <v/>
      </c>
      <c r="G195" s="22" t="str">
        <f>IF('Formato 3_Gantt'!C200&lt;&gt;"",'Formato 3_Gantt'!C200,"")</f>
        <v/>
      </c>
      <c r="H195" s="13" t="str">
        <f>IF('Formato 3_Gantt'!D$8&lt;&gt;"",'Formato 3_Gantt'!D$8,"")</f>
        <v/>
      </c>
      <c r="I195" s="13" t="str">
        <f>IF('Formato 3_Gantt'!E$8&lt;&gt;"",'Formato 3_Gantt'!E$8,"")</f>
        <v/>
      </c>
      <c r="J195" s="13" t="str">
        <f>IF('Formato 3_Gantt'!F$8&lt;&gt;"",'Formato 3_Gantt'!F$8,"")</f>
        <v/>
      </c>
      <c r="K195" s="158" t="str">
        <f>IF('Formato 3_Gantt'!G$8&lt;&gt;"",'Formato 3_Gantt'!G$8,"")</f>
        <v/>
      </c>
      <c r="L195" s="158" t="str">
        <f>IF('Formato 3_Gantt'!H$8&lt;&gt;"",'Formato 3_Gantt'!H$8,"")</f>
        <v/>
      </c>
      <c r="M195" s="13" t="str">
        <f>IF('Formato 3_Gantt'!BL$8&lt;&gt;"",'Formato 3_Gantt'!BL$8,"")</f>
        <v/>
      </c>
      <c r="N195" s="13" t="str">
        <f>IF('Formato 3_Gantt'!BM$8&lt;&gt;"",'Formato 3_Gantt'!BM$8,"")</f>
        <v/>
      </c>
      <c r="O195" s="13" t="str">
        <f>IF('Formato 3_Gantt'!BN$8&lt;&gt;"",'Formato 3_Gantt'!BN$8,"")</f>
        <v/>
      </c>
      <c r="P195" s="13" t="str">
        <f>IF('Formato 3_Gantt'!BO$8&lt;&gt;"",'Formato 3_Gantt'!BO$8,"")</f>
        <v/>
      </c>
      <c r="Q195" s="13" t="str">
        <f>IF('Formato 3_Gantt'!BP$8&lt;&gt;"",'Formato 3_Gantt'!BP$8,"")</f>
        <v/>
      </c>
      <c r="R195" s="13" t="str">
        <f>IF('Formato 3_Gantt'!BQ$8&lt;&gt;"",'Formato 3_Gantt'!BQ$8,"")</f>
        <v/>
      </c>
      <c r="S195" s="13" t="str">
        <f>IF('Formato 3_Gantt'!BR$8&lt;&gt;"",'Formato 3_Gantt'!BR$8,"")</f>
        <v/>
      </c>
      <c r="T195" s="13" t="str">
        <f>IF('Formato 3_Gantt'!BS$8&lt;&gt;"",'Formato 3_Gantt'!BS$8,"")</f>
        <v/>
      </c>
      <c r="U195" s="13" t="str">
        <f>IF('Formato 3_Gantt'!BT$8&lt;&gt;"",'Formato 3_Gantt'!BT$8,"")</f>
        <v/>
      </c>
      <c r="V195" s="13" t="str">
        <f>IF('Formato 3_Gantt'!BU$8&lt;&gt;"",'Formato 3_Gantt'!BU$8,"")</f>
        <v/>
      </c>
      <c r="W195" s="13" t="str">
        <f>IF('Formato 3_Gantt'!BV$8&lt;&gt;"",'Formato 3_Gantt'!BV$8,"")</f>
        <v/>
      </c>
      <c r="X195" s="13" t="str">
        <f>IF('Formato 3_Gantt'!BW$8&lt;&gt;"",'Formato 3_Gantt'!BW$8,"")</f>
        <v/>
      </c>
      <c r="Y195" s="13" t="str">
        <f>IF('Formato 3_Gantt'!BX$8&lt;&gt;"",'Formato 3_Gantt'!BX$8,"")</f>
        <v/>
      </c>
      <c r="Z195" s="162" t="str">
        <f>IF(Formato_02!S$15&lt;&gt;"",Formato_02!S$15,"")</f>
        <v/>
      </c>
      <c r="AA195" s="162" t="str">
        <f>IF(Formato_02!T$15&lt;&gt;"",Formato_02!T$15,"")</f>
        <v/>
      </c>
      <c r="AB195" s="162" t="str">
        <f>IF(Formato_02!U$15&lt;&gt;"",Formato_02!U$15,"")</f>
        <v/>
      </c>
      <c r="AC195" s="162" t="str">
        <f>IF(Formato_02!V$15&lt;&gt;"",Formato_02!V$15,"")</f>
        <v/>
      </c>
      <c r="AD195" s="162" t="str">
        <f>IF(Formato_02!W$15&lt;&gt;"",Formato_02!W$15,"")</f>
        <v/>
      </c>
      <c r="AE195" s="162" t="str">
        <f>IF(Formato_02!X$15&lt;&gt;"",Formato_02!X$15,"")</f>
        <v/>
      </c>
      <c r="AF195" s="162" t="str">
        <f>IF(Formato_02!Y$15&lt;&gt;"",Formato_02!Y$15,"")</f>
        <v/>
      </c>
      <c r="AG195" s="162" t="str">
        <f>IF(Formato_02!Z$15&lt;&gt;"",Formato_02!Z$15,"")</f>
        <v/>
      </c>
      <c r="AH195" s="162" t="str">
        <f>IF(Formato_02!AA$15&lt;&gt;"",Formato_02!AA$15,"")</f>
        <v/>
      </c>
      <c r="AI195" s="162" t="str">
        <f>IF(Formato_02!AB$15&lt;&gt;"",Formato_02!AB$15,"")</f>
        <v/>
      </c>
      <c r="AJ195" s="162" t="str">
        <f>IF(Formato_02!AC$15&lt;&gt;"",Formato_02!AC$15,"")</f>
        <v/>
      </c>
      <c r="AK195" s="162" t="str">
        <f>IF(Formato_02!AD$15&lt;&gt;"",Formato_02!AD$15,"")</f>
        <v/>
      </c>
      <c r="AL195" s="162" t="str">
        <f>IF(Formato_02!$N$14&lt;&gt;"",Formato_02!$N$14,"")</f>
        <v/>
      </c>
      <c r="AM195" s="13" t="str">
        <f>IF(Formato_02!$X$4&lt;&gt;"","AN","")</f>
        <v/>
      </c>
      <c r="AN195" s="24" t="str">
        <f t="shared" ref="AN195:AN258" si="25">IFERROR(VLOOKUP($AM195,PLAN,2,0),"")</f>
        <v/>
      </c>
      <c r="AO195" s="13" t="str">
        <f>IF(Formato_02!$Y$4&lt;&gt;"","P027","")</f>
        <v/>
      </c>
      <c r="AP195" s="24" t="str">
        <f t="shared" ref="AP195:AP258" si="26">IFERROR(VLOOKUP($AO195,PLAN,2,0),"")</f>
        <v/>
      </c>
      <c r="AQ195" s="13" t="str">
        <f>IF(Formato_02!$Z$4&lt;&gt;"","PNCVG","")</f>
        <v/>
      </c>
      <c r="AR195" s="24" t="str">
        <f t="shared" ref="AR195:AR258" si="27">IFERROR(VLOOKUP($AQ195,PLAN,2,0),"")</f>
        <v/>
      </c>
      <c r="AS195" s="13" t="str">
        <f>IF(Formato_02!$AA$4&lt;&gt;"","PNFF","")</f>
        <v/>
      </c>
      <c r="AT195" s="24" t="str">
        <f t="shared" ref="AT195:AT258" si="28">IFERROR(VLOOKUP($AS195,PLAN,2,0),"")</f>
        <v/>
      </c>
      <c r="AU195" s="13" t="str">
        <f>IF(Formato_02!$AB$4&lt;&gt;"","PNPAM","")</f>
        <v/>
      </c>
      <c r="AV195" s="24" t="str">
        <f t="shared" ref="AV195:AV258" si="29">IFERROR(VLOOKUP($AU195,PLAN,2,0),"")</f>
        <v/>
      </c>
      <c r="AW195" s="13" t="str">
        <f>IF(Formato_02!$AC$4&lt;&gt;"","PNAIA","")</f>
        <v/>
      </c>
      <c r="AX195" s="24" t="str">
        <f t="shared" ref="AX195:AX258" si="30">IFERROR(VLOOKUP($AW195,PLAN,2,0),"")</f>
        <v/>
      </c>
      <c r="AY195" s="13" t="str">
        <f>IF(Formato_02!$AD$4&lt;&gt;"","PIO","")</f>
        <v/>
      </c>
      <c r="AZ195" s="24" t="str">
        <f t="shared" ref="AZ195:AZ258" si="31">IFERROR(VLOOKUP($AY195,PLAN,2,0),"")</f>
        <v/>
      </c>
      <c r="BA195" s="13" t="str">
        <f>IF('Formato 3_Gantt'!B$15&lt;&gt;"",'Formato 3_Gantt'!A$15,"")</f>
        <v/>
      </c>
      <c r="BB195" s="24" t="str">
        <f>IF('Formato 3_Gantt'!B$15&lt;&gt;"",'Formato 3_Gantt'!B$15,"")</f>
        <v/>
      </c>
      <c r="BC195" s="22" t="str">
        <f>IF('Formato 3_Gantt'!C$15&lt;&gt;"",'Formato 3_Gantt'!C$15,"")</f>
        <v/>
      </c>
      <c r="BD195" s="13" t="str">
        <f>IF('Formato 3_Gantt'!D$15&lt;&gt;"",'Formato 3_Gantt'!D$15,"")</f>
        <v/>
      </c>
      <c r="BE195" s="161" t="str">
        <f>IF('Formato 3_Gantt'!E$15&lt;&gt;"",'Formato 3_Gantt'!E$15,"")</f>
        <v/>
      </c>
      <c r="BF195" s="13" t="str">
        <f>IF('Formato 3_Gantt'!F$15&lt;&gt;"",'Formato 3_Gantt'!F$15,"")</f>
        <v/>
      </c>
      <c r="BG195" s="158" t="str">
        <f>IF('Formato 3_Gantt'!G$15&lt;&gt;"",'Formato 3_Gantt'!G$15,"")</f>
        <v/>
      </c>
      <c r="BH195" s="158" t="str">
        <f>IF('Formato 3_Gantt'!H$15&lt;&gt;"",'Formato 3_Gantt'!H$15,"")</f>
        <v/>
      </c>
      <c r="BI195" s="161" t="str">
        <f>IF('Formato 3_Gantt'!BL$15&lt;&gt;"",'Formato 3_Gantt'!BL$15,"")</f>
        <v/>
      </c>
      <c r="BJ195" s="161" t="str">
        <f>IF('Formato 3_Gantt'!BM$15&lt;&gt;"",'Formato 3_Gantt'!BM$15,"")</f>
        <v/>
      </c>
      <c r="BK195" s="161" t="str">
        <f>IF('Formato 3_Gantt'!BN$15&lt;&gt;"",'Formato 3_Gantt'!BN$15,"")</f>
        <v/>
      </c>
      <c r="BL195" s="161" t="str">
        <f>IF('Formato 3_Gantt'!BO$15&lt;&gt;"",'Formato 3_Gantt'!BO$15,"")</f>
        <v/>
      </c>
      <c r="BM195" s="161" t="str">
        <f>IF('Formato 3_Gantt'!BP$15&lt;&gt;"",'Formato 3_Gantt'!BP$15,"")</f>
        <v/>
      </c>
      <c r="BN195" s="161" t="str">
        <f>IF('Formato 3_Gantt'!BQ$15&lt;&gt;"",'Formato 3_Gantt'!BQ$15,"")</f>
        <v/>
      </c>
      <c r="BO195" s="161" t="str">
        <f>IF('Formato 3_Gantt'!BR$15&lt;&gt;"",'Formato 3_Gantt'!BR$15,"")</f>
        <v/>
      </c>
      <c r="BP195" s="161" t="str">
        <f>IF('Formato 3_Gantt'!BS$15&lt;&gt;"",'Formato 3_Gantt'!BS$15,"")</f>
        <v/>
      </c>
      <c r="BQ195" s="161" t="str">
        <f>IF('Formato 3_Gantt'!BT$15&lt;&gt;"",'Formato 3_Gantt'!BT$15,"")</f>
        <v/>
      </c>
      <c r="BR195" s="161" t="str">
        <f>IF('Formato 3_Gantt'!BU$15&lt;&gt;"",'Formato 3_Gantt'!BU$15,"")</f>
        <v/>
      </c>
      <c r="BS195" s="161" t="str">
        <f>IF('Formato 3_Gantt'!BV$15&lt;&gt;"",'Formato 3_Gantt'!BV$15,"")</f>
        <v/>
      </c>
      <c r="BT195" s="161" t="str">
        <f>IF('Formato 3_Gantt'!BW$15&lt;&gt;"",'Formato 3_Gantt'!BW$15,"")</f>
        <v/>
      </c>
      <c r="BU195" s="161" t="str">
        <f>IF('Formato 3_Gantt'!BX$15&lt;&gt;"",'Formato 3_Gantt'!BX$15,"")</f>
        <v/>
      </c>
      <c r="BV195" s="163" t="str">
        <f>IF('Formato 4_Ppto'!I$193&lt;&gt;"",'Formato 4_Ppto'!I$193,"")</f>
        <v/>
      </c>
      <c r="BW195" s="162" t="str">
        <f>IF('Formato 4_Ppto'!X$193&lt;&gt;"",'Formato 4_Ppto'!X$193,"")</f>
        <v/>
      </c>
      <c r="BX195" s="162" t="str">
        <f>IF('Formato 4_Ppto'!Y$193&lt;&gt;"",'Formato 4_Ppto'!Y$193,"")</f>
        <v/>
      </c>
      <c r="BY195" s="162" t="str">
        <f>IF('Formato 4_Ppto'!Z$193&lt;&gt;"",'Formato 4_Ppto'!Z$193,"")</f>
        <v/>
      </c>
      <c r="BZ195" s="162" t="str">
        <f>IF('Formato 4_Ppto'!AA$193&lt;&gt;"",'Formato 4_Ppto'!AA$193,"")</f>
        <v/>
      </c>
      <c r="CA195" s="162" t="str">
        <f>IF('Formato 4_Ppto'!AB$193&lt;&gt;"",'Formato 4_Ppto'!AB$193,"")</f>
        <v/>
      </c>
      <c r="CB195" s="162" t="str">
        <f>IF('Formato 4_Ppto'!AC$193&lt;&gt;"",'Formato 4_Ppto'!AC$193,"")</f>
        <v/>
      </c>
      <c r="CC195" s="162" t="str">
        <f>IF('Formato 4_Ppto'!AD$193&lt;&gt;"",'Formato 4_Ppto'!AD$193,"")</f>
        <v/>
      </c>
      <c r="CD195" s="162" t="str">
        <f>IF('Formato 4_Ppto'!AE$193&lt;&gt;"",'Formato 4_Ppto'!AE$193,"")</f>
        <v/>
      </c>
      <c r="CE195" s="162" t="str">
        <f>IF('Formato 4_Ppto'!AF$193&lt;&gt;"",'Formato 4_Ppto'!AF$193,"")</f>
        <v/>
      </c>
      <c r="CF195" s="162" t="str">
        <f>IF('Formato 4_Ppto'!AG$193&lt;&gt;"",'Formato 4_Ppto'!AG$193,"")</f>
        <v/>
      </c>
      <c r="CG195" s="162" t="str">
        <f>IF('Formato 4_Ppto'!AH$193&lt;&gt;"",'Formato 4_Ppto'!AH$193,"")</f>
        <v/>
      </c>
      <c r="CH195" s="162" t="str">
        <f>IF('Formato 4_Ppto'!AI$193&lt;&gt;"",'Formato 4_Ppto'!AI$193,"")</f>
        <v/>
      </c>
      <c r="CI195" s="163" t="str">
        <f>IF('Formato 4_Ppto'!AJ$193&lt;&gt;"",'Formato 4_Ppto'!AJ$193,"")</f>
        <v/>
      </c>
      <c r="CJ195" s="13" t="str">
        <f>IF('Formato 4_Ppto'!B206&lt;&gt;"",'Formato 4_Ppto'!A206,"")</f>
        <v/>
      </c>
      <c r="CK195" s="24" t="str">
        <f>IF('Formato 4_Ppto'!B206&lt;&gt;"",'Formato 4_Ppto'!B206,"")</f>
        <v/>
      </c>
      <c r="CL195" s="22" t="str">
        <f>IF('Formato 4_Ppto'!C206&lt;&gt;"",'Formato 4_Ppto'!C206,"")</f>
        <v/>
      </c>
      <c r="CM195" s="24" t="str">
        <f>IF('Formato 4_Ppto'!D206&lt;&gt;"",'Formato 4_Ppto'!D206,"")</f>
        <v/>
      </c>
      <c r="CN195" s="161" t="str">
        <f>IF('Formato 4_Ppto'!E206&lt;&gt;"",'Formato 4_Ppto'!E206,"")</f>
        <v/>
      </c>
      <c r="CO195" s="161" t="str">
        <f>IF('Formato 4_Ppto'!G206&lt;&gt;"",'Formato 4_Ppto'!G206,"")</f>
        <v/>
      </c>
      <c r="CP195" s="163" t="str">
        <f>IF('Formato 4_Ppto'!I206&lt;&gt;"",'Formato 4_Ppto'!I206,"")</f>
        <v/>
      </c>
      <c r="CQ195" s="161" t="str">
        <f>IF('Formato 4_Ppto'!K206&lt;&gt;"",'Formato 4_Ppto'!K206,"")</f>
        <v/>
      </c>
      <c r="CR195" s="161" t="str">
        <f>IF('Formato 4_Ppto'!L206&lt;&gt;"",'Formato 4_Ppto'!L206,"")</f>
        <v/>
      </c>
      <c r="CS195" s="161" t="str">
        <f>IF('Formato 4_Ppto'!M206&lt;&gt;"",'Formato 4_Ppto'!M206,"")</f>
        <v/>
      </c>
      <c r="CT195" s="161" t="str">
        <f>IF('Formato 4_Ppto'!N206&lt;&gt;"",'Formato 4_Ppto'!N206,"")</f>
        <v/>
      </c>
      <c r="CU195" s="161" t="str">
        <f>IF('Formato 4_Ppto'!O206&lt;&gt;"",'Formato 4_Ppto'!O206,"")</f>
        <v/>
      </c>
      <c r="CV195" s="161" t="str">
        <f>IF('Formato 4_Ppto'!P206&lt;&gt;"",'Formato 4_Ppto'!P206,"")</f>
        <v/>
      </c>
      <c r="CW195" s="161" t="str">
        <f>IF('Formato 4_Ppto'!Q206&lt;&gt;"",'Formato 4_Ppto'!Q206,"")</f>
        <v/>
      </c>
      <c r="CX195" s="161" t="str">
        <f>IF('Formato 4_Ppto'!R206&lt;&gt;"",'Formato 4_Ppto'!R206,"")</f>
        <v/>
      </c>
      <c r="CY195" s="161" t="str">
        <f>IF('Formato 4_Ppto'!S206&lt;&gt;"",'Formato 4_Ppto'!S206,"")</f>
        <v/>
      </c>
      <c r="CZ195" s="161" t="str">
        <f>IF('Formato 4_Ppto'!T206&lt;&gt;"",'Formato 4_Ppto'!T206,"")</f>
        <v/>
      </c>
      <c r="DA195" s="161" t="str">
        <f>IF('Formato 4_Ppto'!U206&lt;&gt;"",'Formato 4_Ppto'!U206,"")</f>
        <v/>
      </c>
      <c r="DB195" s="161" t="str">
        <f>IF('Formato 4_Ppto'!V206&lt;&gt;"",'Formato 4_Ppto'!V206,"")</f>
        <v/>
      </c>
      <c r="DC195" s="161" t="str">
        <f>IF('Formato 4_Ppto'!W206&lt;&gt;"",'Formato 4_Ppto'!W206,"")</f>
        <v/>
      </c>
      <c r="DD195" s="162" t="str">
        <f>IF('Formato 4_Ppto'!X206&lt;&gt;"",'Formato 4_Ppto'!X206,"")</f>
        <v/>
      </c>
      <c r="DE195" s="162" t="str">
        <f>IF('Formato 4_Ppto'!Y206&lt;&gt;"",'Formato 4_Ppto'!Y206,"")</f>
        <v/>
      </c>
      <c r="DF195" s="162" t="str">
        <f>IF('Formato 4_Ppto'!Z206&lt;&gt;"",'Formato 4_Ppto'!Z206,"")</f>
        <v/>
      </c>
      <c r="DG195" s="162" t="str">
        <f>IF('Formato 4_Ppto'!AA206&lt;&gt;"",'Formato 4_Ppto'!AA206,"")</f>
        <v/>
      </c>
      <c r="DH195" s="162" t="str">
        <f>IF('Formato 4_Ppto'!AB206&lt;&gt;"",'Formato 4_Ppto'!AB206,"")</f>
        <v/>
      </c>
      <c r="DI195" s="162" t="str">
        <f>IF('Formato 4_Ppto'!AC206&lt;&gt;"",'Formato 4_Ppto'!AC206,"")</f>
        <v/>
      </c>
      <c r="DJ195" s="162" t="str">
        <f>IF('Formato 4_Ppto'!AD206&lt;&gt;"",'Formato 4_Ppto'!AD206,"")</f>
        <v/>
      </c>
      <c r="DK195" s="162" t="str">
        <f>IF('Formato 4_Ppto'!AE206&lt;&gt;"",'Formato 4_Ppto'!AE206,"")</f>
        <v/>
      </c>
      <c r="DL195" s="162" t="str">
        <f>IF('Formato 4_Ppto'!AF206&lt;&gt;"",'Formato 4_Ppto'!AF206,"")</f>
        <v/>
      </c>
      <c r="DM195" s="162" t="str">
        <f>IF('Formato 4_Ppto'!AG206&lt;&gt;"",'Formato 4_Ppto'!AG206,"")</f>
        <v/>
      </c>
      <c r="DN195" s="162" t="str">
        <f>IF('Formato 4_Ppto'!AH206&lt;&gt;"",'Formato 4_Ppto'!AH206,"")</f>
        <v/>
      </c>
      <c r="DO195" s="162" t="str">
        <f>IF('Formato 4_Ppto'!AI206&lt;&gt;"",'Formato 4_Ppto'!AI206,"")</f>
        <v/>
      </c>
      <c r="DP195" s="163" t="str">
        <f>IF('Formato 4_Ppto'!AJ206&lt;&gt;"",'Formato 4_Ppto'!AJ206,"")</f>
        <v/>
      </c>
    </row>
    <row r="196" spans="2:120" x14ac:dyDescent="0.3">
      <c r="B196" s="13" t="str">
        <f>IF(OR(Tabla6[[#This Row],[IDA]]="",Tabla6[[#This Row],[IDT]]="",Tabla6[[#This Row],[IDI]]=""),"",Tabla6[[#This Row],[IDA]]&amp;"."&amp;Tabla6[[#This Row],[IDT]]&amp;"."&amp;Tabla6[[#This Row],[IDI]])</f>
        <v/>
      </c>
      <c r="C196" s="13" t="str">
        <f>IF(Formato_02!$B$14&lt;&gt;"",0,"")</f>
        <v/>
      </c>
      <c r="D196" s="13" t="str">
        <f>IF(Formato_02!$H$9&lt;&gt;"",Formato_02!$H$9,"")</f>
        <v/>
      </c>
      <c r="E196" s="24" t="str">
        <f t="shared" si="24"/>
        <v/>
      </c>
      <c r="F196" s="24" t="str">
        <f>IF(Formato_02!$B$14&lt;&gt;"",Formato_02!$B$14,"")</f>
        <v/>
      </c>
      <c r="G196" s="22" t="str">
        <f>IF('Formato 3_Gantt'!C201&lt;&gt;"",'Formato 3_Gantt'!C201,"")</f>
        <v/>
      </c>
      <c r="H196" s="13" t="str">
        <f>IF('Formato 3_Gantt'!D$8&lt;&gt;"",'Formato 3_Gantt'!D$8,"")</f>
        <v/>
      </c>
      <c r="I196" s="13" t="str">
        <f>IF('Formato 3_Gantt'!E$8&lt;&gt;"",'Formato 3_Gantt'!E$8,"")</f>
        <v/>
      </c>
      <c r="J196" s="13" t="str">
        <f>IF('Formato 3_Gantt'!F$8&lt;&gt;"",'Formato 3_Gantt'!F$8,"")</f>
        <v/>
      </c>
      <c r="K196" s="158" t="str">
        <f>IF('Formato 3_Gantt'!G$8&lt;&gt;"",'Formato 3_Gantt'!G$8,"")</f>
        <v/>
      </c>
      <c r="L196" s="158" t="str">
        <f>IF('Formato 3_Gantt'!H$8&lt;&gt;"",'Formato 3_Gantt'!H$8,"")</f>
        <v/>
      </c>
      <c r="M196" s="13" t="str">
        <f>IF('Formato 3_Gantt'!BL$8&lt;&gt;"",'Formato 3_Gantt'!BL$8,"")</f>
        <v/>
      </c>
      <c r="N196" s="13" t="str">
        <f>IF('Formato 3_Gantt'!BM$8&lt;&gt;"",'Formato 3_Gantt'!BM$8,"")</f>
        <v/>
      </c>
      <c r="O196" s="13" t="str">
        <f>IF('Formato 3_Gantt'!BN$8&lt;&gt;"",'Formato 3_Gantt'!BN$8,"")</f>
        <v/>
      </c>
      <c r="P196" s="13" t="str">
        <f>IF('Formato 3_Gantt'!BO$8&lt;&gt;"",'Formato 3_Gantt'!BO$8,"")</f>
        <v/>
      </c>
      <c r="Q196" s="13" t="str">
        <f>IF('Formato 3_Gantt'!BP$8&lt;&gt;"",'Formato 3_Gantt'!BP$8,"")</f>
        <v/>
      </c>
      <c r="R196" s="13" t="str">
        <f>IF('Formato 3_Gantt'!BQ$8&lt;&gt;"",'Formato 3_Gantt'!BQ$8,"")</f>
        <v/>
      </c>
      <c r="S196" s="13" t="str">
        <f>IF('Formato 3_Gantt'!BR$8&lt;&gt;"",'Formato 3_Gantt'!BR$8,"")</f>
        <v/>
      </c>
      <c r="T196" s="13" t="str">
        <f>IF('Formato 3_Gantt'!BS$8&lt;&gt;"",'Formato 3_Gantt'!BS$8,"")</f>
        <v/>
      </c>
      <c r="U196" s="13" t="str">
        <f>IF('Formato 3_Gantt'!BT$8&lt;&gt;"",'Formato 3_Gantt'!BT$8,"")</f>
        <v/>
      </c>
      <c r="V196" s="13" t="str">
        <f>IF('Formato 3_Gantt'!BU$8&lt;&gt;"",'Formato 3_Gantt'!BU$8,"")</f>
        <v/>
      </c>
      <c r="W196" s="13" t="str">
        <f>IF('Formato 3_Gantt'!BV$8&lt;&gt;"",'Formato 3_Gantt'!BV$8,"")</f>
        <v/>
      </c>
      <c r="X196" s="13" t="str">
        <f>IF('Formato 3_Gantt'!BW$8&lt;&gt;"",'Formato 3_Gantt'!BW$8,"")</f>
        <v/>
      </c>
      <c r="Y196" s="13" t="str">
        <f>IF('Formato 3_Gantt'!BX$8&lt;&gt;"",'Formato 3_Gantt'!BX$8,"")</f>
        <v/>
      </c>
      <c r="Z196" s="162" t="str">
        <f>IF(Formato_02!S$15&lt;&gt;"",Formato_02!S$15,"")</f>
        <v/>
      </c>
      <c r="AA196" s="162" t="str">
        <f>IF(Formato_02!T$15&lt;&gt;"",Formato_02!T$15,"")</f>
        <v/>
      </c>
      <c r="AB196" s="162" t="str">
        <f>IF(Formato_02!U$15&lt;&gt;"",Formato_02!U$15,"")</f>
        <v/>
      </c>
      <c r="AC196" s="162" t="str">
        <f>IF(Formato_02!V$15&lt;&gt;"",Formato_02!V$15,"")</f>
        <v/>
      </c>
      <c r="AD196" s="162" t="str">
        <f>IF(Formato_02!W$15&lt;&gt;"",Formato_02!W$15,"")</f>
        <v/>
      </c>
      <c r="AE196" s="162" t="str">
        <f>IF(Formato_02!X$15&lt;&gt;"",Formato_02!X$15,"")</f>
        <v/>
      </c>
      <c r="AF196" s="162" t="str">
        <f>IF(Formato_02!Y$15&lt;&gt;"",Formato_02!Y$15,"")</f>
        <v/>
      </c>
      <c r="AG196" s="162" t="str">
        <f>IF(Formato_02!Z$15&lt;&gt;"",Formato_02!Z$15,"")</f>
        <v/>
      </c>
      <c r="AH196" s="162" t="str">
        <f>IF(Formato_02!AA$15&lt;&gt;"",Formato_02!AA$15,"")</f>
        <v/>
      </c>
      <c r="AI196" s="162" t="str">
        <f>IF(Formato_02!AB$15&lt;&gt;"",Formato_02!AB$15,"")</f>
        <v/>
      </c>
      <c r="AJ196" s="162" t="str">
        <f>IF(Formato_02!AC$15&lt;&gt;"",Formato_02!AC$15,"")</f>
        <v/>
      </c>
      <c r="AK196" s="162" t="str">
        <f>IF(Formato_02!AD$15&lt;&gt;"",Formato_02!AD$15,"")</f>
        <v/>
      </c>
      <c r="AL196" s="162" t="str">
        <f>IF(Formato_02!$N$14&lt;&gt;"",Formato_02!$N$14,"")</f>
        <v/>
      </c>
      <c r="AM196" s="13" t="str">
        <f>IF(Formato_02!$X$4&lt;&gt;"","AN","")</f>
        <v/>
      </c>
      <c r="AN196" s="24" t="str">
        <f t="shared" si="25"/>
        <v/>
      </c>
      <c r="AO196" s="13" t="str">
        <f>IF(Formato_02!$Y$4&lt;&gt;"","P027","")</f>
        <v/>
      </c>
      <c r="AP196" s="24" t="str">
        <f t="shared" si="26"/>
        <v/>
      </c>
      <c r="AQ196" s="13" t="str">
        <f>IF(Formato_02!$Z$4&lt;&gt;"","PNCVG","")</f>
        <v/>
      </c>
      <c r="AR196" s="24" t="str">
        <f t="shared" si="27"/>
        <v/>
      </c>
      <c r="AS196" s="13" t="str">
        <f>IF(Formato_02!$AA$4&lt;&gt;"","PNFF","")</f>
        <v/>
      </c>
      <c r="AT196" s="24" t="str">
        <f t="shared" si="28"/>
        <v/>
      </c>
      <c r="AU196" s="13" t="str">
        <f>IF(Formato_02!$AB$4&lt;&gt;"","PNPAM","")</f>
        <v/>
      </c>
      <c r="AV196" s="24" t="str">
        <f t="shared" si="29"/>
        <v/>
      </c>
      <c r="AW196" s="13" t="str">
        <f>IF(Formato_02!$AC$4&lt;&gt;"","PNAIA","")</f>
        <v/>
      </c>
      <c r="AX196" s="24" t="str">
        <f t="shared" si="30"/>
        <v/>
      </c>
      <c r="AY196" s="13" t="str">
        <f>IF(Formato_02!$AD$4&lt;&gt;"","PIO","")</f>
        <v/>
      </c>
      <c r="AZ196" s="24" t="str">
        <f t="shared" si="31"/>
        <v/>
      </c>
      <c r="BA196" s="13" t="str">
        <f>IF('Formato 3_Gantt'!B$15&lt;&gt;"",'Formato 3_Gantt'!A$15,"")</f>
        <v/>
      </c>
      <c r="BB196" s="24" t="str">
        <f>IF('Formato 3_Gantt'!B$15&lt;&gt;"",'Formato 3_Gantt'!B$15,"")</f>
        <v/>
      </c>
      <c r="BC196" s="22" t="str">
        <f>IF('Formato 3_Gantt'!C$15&lt;&gt;"",'Formato 3_Gantt'!C$15,"")</f>
        <v/>
      </c>
      <c r="BD196" s="13" t="str">
        <f>IF('Formato 3_Gantt'!D$15&lt;&gt;"",'Formato 3_Gantt'!D$15,"")</f>
        <v/>
      </c>
      <c r="BE196" s="161" t="str">
        <f>IF('Formato 3_Gantt'!E$15&lt;&gt;"",'Formato 3_Gantt'!E$15,"")</f>
        <v/>
      </c>
      <c r="BF196" s="13" t="str">
        <f>IF('Formato 3_Gantt'!F$15&lt;&gt;"",'Formato 3_Gantt'!F$15,"")</f>
        <v/>
      </c>
      <c r="BG196" s="158" t="str">
        <f>IF('Formato 3_Gantt'!G$15&lt;&gt;"",'Formato 3_Gantt'!G$15,"")</f>
        <v/>
      </c>
      <c r="BH196" s="158" t="str">
        <f>IF('Formato 3_Gantt'!H$15&lt;&gt;"",'Formato 3_Gantt'!H$15,"")</f>
        <v/>
      </c>
      <c r="BI196" s="161" t="str">
        <f>IF('Formato 3_Gantt'!BL$15&lt;&gt;"",'Formato 3_Gantt'!BL$15,"")</f>
        <v/>
      </c>
      <c r="BJ196" s="161" t="str">
        <f>IF('Formato 3_Gantt'!BM$15&lt;&gt;"",'Formato 3_Gantt'!BM$15,"")</f>
        <v/>
      </c>
      <c r="BK196" s="161" t="str">
        <f>IF('Formato 3_Gantt'!BN$15&lt;&gt;"",'Formato 3_Gantt'!BN$15,"")</f>
        <v/>
      </c>
      <c r="BL196" s="161" t="str">
        <f>IF('Formato 3_Gantt'!BO$15&lt;&gt;"",'Formato 3_Gantt'!BO$15,"")</f>
        <v/>
      </c>
      <c r="BM196" s="161" t="str">
        <f>IF('Formato 3_Gantt'!BP$15&lt;&gt;"",'Formato 3_Gantt'!BP$15,"")</f>
        <v/>
      </c>
      <c r="BN196" s="161" t="str">
        <f>IF('Formato 3_Gantt'!BQ$15&lt;&gt;"",'Formato 3_Gantt'!BQ$15,"")</f>
        <v/>
      </c>
      <c r="BO196" s="161" t="str">
        <f>IF('Formato 3_Gantt'!BR$15&lt;&gt;"",'Formato 3_Gantt'!BR$15,"")</f>
        <v/>
      </c>
      <c r="BP196" s="161" t="str">
        <f>IF('Formato 3_Gantt'!BS$15&lt;&gt;"",'Formato 3_Gantt'!BS$15,"")</f>
        <v/>
      </c>
      <c r="BQ196" s="161" t="str">
        <f>IF('Formato 3_Gantt'!BT$15&lt;&gt;"",'Formato 3_Gantt'!BT$15,"")</f>
        <v/>
      </c>
      <c r="BR196" s="161" t="str">
        <f>IF('Formato 3_Gantt'!BU$15&lt;&gt;"",'Formato 3_Gantt'!BU$15,"")</f>
        <v/>
      </c>
      <c r="BS196" s="161" t="str">
        <f>IF('Formato 3_Gantt'!BV$15&lt;&gt;"",'Formato 3_Gantt'!BV$15,"")</f>
        <v/>
      </c>
      <c r="BT196" s="161" t="str">
        <f>IF('Formato 3_Gantt'!BW$15&lt;&gt;"",'Formato 3_Gantt'!BW$15,"")</f>
        <v/>
      </c>
      <c r="BU196" s="161" t="str">
        <f>IF('Formato 3_Gantt'!BX$15&lt;&gt;"",'Formato 3_Gantt'!BX$15,"")</f>
        <v/>
      </c>
      <c r="BV196" s="163" t="str">
        <f>IF('Formato 4_Ppto'!I$193&lt;&gt;"",'Formato 4_Ppto'!I$193,"")</f>
        <v/>
      </c>
      <c r="BW196" s="162" t="str">
        <f>IF('Formato 4_Ppto'!X$193&lt;&gt;"",'Formato 4_Ppto'!X$193,"")</f>
        <v/>
      </c>
      <c r="BX196" s="162" t="str">
        <f>IF('Formato 4_Ppto'!Y$193&lt;&gt;"",'Formato 4_Ppto'!Y$193,"")</f>
        <v/>
      </c>
      <c r="BY196" s="162" t="str">
        <f>IF('Formato 4_Ppto'!Z$193&lt;&gt;"",'Formato 4_Ppto'!Z$193,"")</f>
        <v/>
      </c>
      <c r="BZ196" s="162" t="str">
        <f>IF('Formato 4_Ppto'!AA$193&lt;&gt;"",'Formato 4_Ppto'!AA$193,"")</f>
        <v/>
      </c>
      <c r="CA196" s="162" t="str">
        <f>IF('Formato 4_Ppto'!AB$193&lt;&gt;"",'Formato 4_Ppto'!AB$193,"")</f>
        <v/>
      </c>
      <c r="CB196" s="162" t="str">
        <f>IF('Formato 4_Ppto'!AC$193&lt;&gt;"",'Formato 4_Ppto'!AC$193,"")</f>
        <v/>
      </c>
      <c r="CC196" s="162" t="str">
        <f>IF('Formato 4_Ppto'!AD$193&lt;&gt;"",'Formato 4_Ppto'!AD$193,"")</f>
        <v/>
      </c>
      <c r="CD196" s="162" t="str">
        <f>IF('Formato 4_Ppto'!AE$193&lt;&gt;"",'Formato 4_Ppto'!AE$193,"")</f>
        <v/>
      </c>
      <c r="CE196" s="162" t="str">
        <f>IF('Formato 4_Ppto'!AF$193&lt;&gt;"",'Formato 4_Ppto'!AF$193,"")</f>
        <v/>
      </c>
      <c r="CF196" s="162" t="str">
        <f>IF('Formato 4_Ppto'!AG$193&lt;&gt;"",'Formato 4_Ppto'!AG$193,"")</f>
        <v/>
      </c>
      <c r="CG196" s="162" t="str">
        <f>IF('Formato 4_Ppto'!AH$193&lt;&gt;"",'Formato 4_Ppto'!AH$193,"")</f>
        <v/>
      </c>
      <c r="CH196" s="162" t="str">
        <f>IF('Formato 4_Ppto'!AI$193&lt;&gt;"",'Formato 4_Ppto'!AI$193,"")</f>
        <v/>
      </c>
      <c r="CI196" s="163" t="str">
        <f>IF('Formato 4_Ppto'!AJ$193&lt;&gt;"",'Formato 4_Ppto'!AJ$193,"")</f>
        <v/>
      </c>
      <c r="CJ196" s="13" t="str">
        <f>IF('Formato 4_Ppto'!B207&lt;&gt;"",'Formato 4_Ppto'!A207,"")</f>
        <v/>
      </c>
      <c r="CK196" s="24" t="str">
        <f>IF('Formato 4_Ppto'!B207&lt;&gt;"",'Formato 4_Ppto'!B207,"")</f>
        <v/>
      </c>
      <c r="CL196" s="22" t="str">
        <f>IF('Formato 4_Ppto'!C207&lt;&gt;"",'Formato 4_Ppto'!C207,"")</f>
        <v/>
      </c>
      <c r="CM196" s="24" t="str">
        <f>IF('Formato 4_Ppto'!D207&lt;&gt;"",'Formato 4_Ppto'!D207,"")</f>
        <v/>
      </c>
      <c r="CN196" s="161" t="str">
        <f>IF('Formato 4_Ppto'!E207&lt;&gt;"",'Formato 4_Ppto'!E207,"")</f>
        <v/>
      </c>
      <c r="CO196" s="161" t="str">
        <f>IF('Formato 4_Ppto'!G207&lt;&gt;"",'Formato 4_Ppto'!G207,"")</f>
        <v/>
      </c>
      <c r="CP196" s="163" t="str">
        <f>IF('Formato 4_Ppto'!I207&lt;&gt;"",'Formato 4_Ppto'!I207,"")</f>
        <v/>
      </c>
      <c r="CQ196" s="161" t="str">
        <f>IF('Formato 4_Ppto'!K207&lt;&gt;"",'Formato 4_Ppto'!K207,"")</f>
        <v/>
      </c>
      <c r="CR196" s="161" t="str">
        <f>IF('Formato 4_Ppto'!L207&lt;&gt;"",'Formato 4_Ppto'!L207,"")</f>
        <v/>
      </c>
      <c r="CS196" s="161" t="str">
        <f>IF('Formato 4_Ppto'!M207&lt;&gt;"",'Formato 4_Ppto'!M207,"")</f>
        <v/>
      </c>
      <c r="CT196" s="161" t="str">
        <f>IF('Formato 4_Ppto'!N207&lt;&gt;"",'Formato 4_Ppto'!N207,"")</f>
        <v/>
      </c>
      <c r="CU196" s="161" t="str">
        <f>IF('Formato 4_Ppto'!O207&lt;&gt;"",'Formato 4_Ppto'!O207,"")</f>
        <v/>
      </c>
      <c r="CV196" s="161" t="str">
        <f>IF('Formato 4_Ppto'!P207&lt;&gt;"",'Formato 4_Ppto'!P207,"")</f>
        <v/>
      </c>
      <c r="CW196" s="161" t="str">
        <f>IF('Formato 4_Ppto'!Q207&lt;&gt;"",'Formato 4_Ppto'!Q207,"")</f>
        <v/>
      </c>
      <c r="CX196" s="161" t="str">
        <f>IF('Formato 4_Ppto'!R207&lt;&gt;"",'Formato 4_Ppto'!R207,"")</f>
        <v/>
      </c>
      <c r="CY196" s="161" t="str">
        <f>IF('Formato 4_Ppto'!S207&lt;&gt;"",'Formato 4_Ppto'!S207,"")</f>
        <v/>
      </c>
      <c r="CZ196" s="161" t="str">
        <f>IF('Formato 4_Ppto'!T207&lt;&gt;"",'Formato 4_Ppto'!T207,"")</f>
        <v/>
      </c>
      <c r="DA196" s="161" t="str">
        <f>IF('Formato 4_Ppto'!U207&lt;&gt;"",'Formato 4_Ppto'!U207,"")</f>
        <v/>
      </c>
      <c r="DB196" s="161" t="str">
        <f>IF('Formato 4_Ppto'!V207&lt;&gt;"",'Formato 4_Ppto'!V207,"")</f>
        <v/>
      </c>
      <c r="DC196" s="161" t="str">
        <f>IF('Formato 4_Ppto'!W207&lt;&gt;"",'Formato 4_Ppto'!W207,"")</f>
        <v/>
      </c>
      <c r="DD196" s="162" t="str">
        <f>IF('Formato 4_Ppto'!X207&lt;&gt;"",'Formato 4_Ppto'!X207,"")</f>
        <v/>
      </c>
      <c r="DE196" s="162" t="str">
        <f>IF('Formato 4_Ppto'!Y207&lt;&gt;"",'Formato 4_Ppto'!Y207,"")</f>
        <v/>
      </c>
      <c r="DF196" s="162" t="str">
        <f>IF('Formato 4_Ppto'!Z207&lt;&gt;"",'Formato 4_Ppto'!Z207,"")</f>
        <v/>
      </c>
      <c r="DG196" s="162" t="str">
        <f>IF('Formato 4_Ppto'!AA207&lt;&gt;"",'Formato 4_Ppto'!AA207,"")</f>
        <v/>
      </c>
      <c r="DH196" s="162" t="str">
        <f>IF('Formato 4_Ppto'!AB207&lt;&gt;"",'Formato 4_Ppto'!AB207,"")</f>
        <v/>
      </c>
      <c r="DI196" s="162" t="str">
        <f>IF('Formato 4_Ppto'!AC207&lt;&gt;"",'Formato 4_Ppto'!AC207,"")</f>
        <v/>
      </c>
      <c r="DJ196" s="162" t="str">
        <f>IF('Formato 4_Ppto'!AD207&lt;&gt;"",'Formato 4_Ppto'!AD207,"")</f>
        <v/>
      </c>
      <c r="DK196" s="162" t="str">
        <f>IF('Formato 4_Ppto'!AE207&lt;&gt;"",'Formato 4_Ppto'!AE207,"")</f>
        <v/>
      </c>
      <c r="DL196" s="162" t="str">
        <f>IF('Formato 4_Ppto'!AF207&lt;&gt;"",'Formato 4_Ppto'!AF207,"")</f>
        <v/>
      </c>
      <c r="DM196" s="162" t="str">
        <f>IF('Formato 4_Ppto'!AG207&lt;&gt;"",'Formato 4_Ppto'!AG207,"")</f>
        <v/>
      </c>
      <c r="DN196" s="162" t="str">
        <f>IF('Formato 4_Ppto'!AH207&lt;&gt;"",'Formato 4_Ppto'!AH207,"")</f>
        <v/>
      </c>
      <c r="DO196" s="162" t="str">
        <f>IF('Formato 4_Ppto'!AI207&lt;&gt;"",'Formato 4_Ppto'!AI207,"")</f>
        <v/>
      </c>
      <c r="DP196" s="163" t="str">
        <f>IF('Formato 4_Ppto'!AJ207&lt;&gt;"",'Formato 4_Ppto'!AJ207,"")</f>
        <v/>
      </c>
    </row>
    <row r="197" spans="2:120" x14ac:dyDescent="0.3">
      <c r="B197" s="13" t="str">
        <f>IF(OR(Tabla6[[#This Row],[IDA]]="",Tabla6[[#This Row],[IDT]]="",Tabla6[[#This Row],[IDI]]=""),"",Tabla6[[#This Row],[IDA]]&amp;"."&amp;Tabla6[[#This Row],[IDT]]&amp;"."&amp;Tabla6[[#This Row],[IDI]])</f>
        <v/>
      </c>
      <c r="C197" s="13" t="str">
        <f>IF(Formato_02!$B$14&lt;&gt;"",0,"")</f>
        <v/>
      </c>
      <c r="D197" s="13" t="str">
        <f>IF(Formato_02!$H$9&lt;&gt;"",Formato_02!$H$9,"")</f>
        <v/>
      </c>
      <c r="E197" s="24" t="str">
        <f t="shared" si="24"/>
        <v/>
      </c>
      <c r="F197" s="24" t="str">
        <f>IF(Formato_02!$B$14&lt;&gt;"",Formato_02!$B$14,"")</f>
        <v/>
      </c>
      <c r="G197" s="22" t="str">
        <f>IF('Formato 3_Gantt'!C202&lt;&gt;"",'Formato 3_Gantt'!C202,"")</f>
        <v/>
      </c>
      <c r="H197" s="13" t="str">
        <f>IF('Formato 3_Gantt'!D$8&lt;&gt;"",'Formato 3_Gantt'!D$8,"")</f>
        <v/>
      </c>
      <c r="I197" s="13" t="str">
        <f>IF('Formato 3_Gantt'!E$8&lt;&gt;"",'Formato 3_Gantt'!E$8,"")</f>
        <v/>
      </c>
      <c r="J197" s="13" t="str">
        <f>IF('Formato 3_Gantt'!F$8&lt;&gt;"",'Formato 3_Gantt'!F$8,"")</f>
        <v/>
      </c>
      <c r="K197" s="158" t="str">
        <f>IF('Formato 3_Gantt'!G$8&lt;&gt;"",'Formato 3_Gantt'!G$8,"")</f>
        <v/>
      </c>
      <c r="L197" s="158" t="str">
        <f>IF('Formato 3_Gantt'!H$8&lt;&gt;"",'Formato 3_Gantt'!H$8,"")</f>
        <v/>
      </c>
      <c r="M197" s="13" t="str">
        <f>IF('Formato 3_Gantt'!BL$8&lt;&gt;"",'Formato 3_Gantt'!BL$8,"")</f>
        <v/>
      </c>
      <c r="N197" s="13" t="str">
        <f>IF('Formato 3_Gantt'!BM$8&lt;&gt;"",'Formato 3_Gantt'!BM$8,"")</f>
        <v/>
      </c>
      <c r="O197" s="13" t="str">
        <f>IF('Formato 3_Gantt'!BN$8&lt;&gt;"",'Formato 3_Gantt'!BN$8,"")</f>
        <v/>
      </c>
      <c r="P197" s="13" t="str">
        <f>IF('Formato 3_Gantt'!BO$8&lt;&gt;"",'Formato 3_Gantt'!BO$8,"")</f>
        <v/>
      </c>
      <c r="Q197" s="13" t="str">
        <f>IF('Formato 3_Gantt'!BP$8&lt;&gt;"",'Formato 3_Gantt'!BP$8,"")</f>
        <v/>
      </c>
      <c r="R197" s="13" t="str">
        <f>IF('Formato 3_Gantt'!BQ$8&lt;&gt;"",'Formato 3_Gantt'!BQ$8,"")</f>
        <v/>
      </c>
      <c r="S197" s="13" t="str">
        <f>IF('Formato 3_Gantt'!BR$8&lt;&gt;"",'Formato 3_Gantt'!BR$8,"")</f>
        <v/>
      </c>
      <c r="T197" s="13" t="str">
        <f>IF('Formato 3_Gantt'!BS$8&lt;&gt;"",'Formato 3_Gantt'!BS$8,"")</f>
        <v/>
      </c>
      <c r="U197" s="13" t="str">
        <f>IF('Formato 3_Gantt'!BT$8&lt;&gt;"",'Formato 3_Gantt'!BT$8,"")</f>
        <v/>
      </c>
      <c r="V197" s="13" t="str">
        <f>IF('Formato 3_Gantt'!BU$8&lt;&gt;"",'Formato 3_Gantt'!BU$8,"")</f>
        <v/>
      </c>
      <c r="W197" s="13" t="str">
        <f>IF('Formato 3_Gantt'!BV$8&lt;&gt;"",'Formato 3_Gantt'!BV$8,"")</f>
        <v/>
      </c>
      <c r="X197" s="13" t="str">
        <f>IF('Formato 3_Gantt'!BW$8&lt;&gt;"",'Formato 3_Gantt'!BW$8,"")</f>
        <v/>
      </c>
      <c r="Y197" s="13" t="str">
        <f>IF('Formato 3_Gantt'!BX$8&lt;&gt;"",'Formato 3_Gantt'!BX$8,"")</f>
        <v/>
      </c>
      <c r="Z197" s="162" t="str">
        <f>IF(Formato_02!S$15&lt;&gt;"",Formato_02!S$15,"")</f>
        <v/>
      </c>
      <c r="AA197" s="162" t="str">
        <f>IF(Formato_02!T$15&lt;&gt;"",Formato_02!T$15,"")</f>
        <v/>
      </c>
      <c r="AB197" s="162" t="str">
        <f>IF(Formato_02!U$15&lt;&gt;"",Formato_02!U$15,"")</f>
        <v/>
      </c>
      <c r="AC197" s="162" t="str">
        <f>IF(Formato_02!V$15&lt;&gt;"",Formato_02!V$15,"")</f>
        <v/>
      </c>
      <c r="AD197" s="162" t="str">
        <f>IF(Formato_02!W$15&lt;&gt;"",Formato_02!W$15,"")</f>
        <v/>
      </c>
      <c r="AE197" s="162" t="str">
        <f>IF(Formato_02!X$15&lt;&gt;"",Formato_02!X$15,"")</f>
        <v/>
      </c>
      <c r="AF197" s="162" t="str">
        <f>IF(Formato_02!Y$15&lt;&gt;"",Formato_02!Y$15,"")</f>
        <v/>
      </c>
      <c r="AG197" s="162" t="str">
        <f>IF(Formato_02!Z$15&lt;&gt;"",Formato_02!Z$15,"")</f>
        <v/>
      </c>
      <c r="AH197" s="162" t="str">
        <f>IF(Formato_02!AA$15&lt;&gt;"",Formato_02!AA$15,"")</f>
        <v/>
      </c>
      <c r="AI197" s="162" t="str">
        <f>IF(Formato_02!AB$15&lt;&gt;"",Formato_02!AB$15,"")</f>
        <v/>
      </c>
      <c r="AJ197" s="162" t="str">
        <f>IF(Formato_02!AC$15&lt;&gt;"",Formato_02!AC$15,"")</f>
        <v/>
      </c>
      <c r="AK197" s="162" t="str">
        <f>IF(Formato_02!AD$15&lt;&gt;"",Formato_02!AD$15,"")</f>
        <v/>
      </c>
      <c r="AL197" s="162" t="str">
        <f>IF(Formato_02!$N$14&lt;&gt;"",Formato_02!$N$14,"")</f>
        <v/>
      </c>
      <c r="AM197" s="13" t="str">
        <f>IF(Formato_02!$X$4&lt;&gt;"","AN","")</f>
        <v/>
      </c>
      <c r="AN197" s="24" t="str">
        <f t="shared" si="25"/>
        <v/>
      </c>
      <c r="AO197" s="13" t="str">
        <f>IF(Formato_02!$Y$4&lt;&gt;"","P027","")</f>
        <v/>
      </c>
      <c r="AP197" s="24" t="str">
        <f t="shared" si="26"/>
        <v/>
      </c>
      <c r="AQ197" s="13" t="str">
        <f>IF(Formato_02!$Z$4&lt;&gt;"","PNCVG","")</f>
        <v/>
      </c>
      <c r="AR197" s="24" t="str">
        <f t="shared" si="27"/>
        <v/>
      </c>
      <c r="AS197" s="13" t="str">
        <f>IF(Formato_02!$AA$4&lt;&gt;"","PNFF","")</f>
        <v/>
      </c>
      <c r="AT197" s="24" t="str">
        <f t="shared" si="28"/>
        <v/>
      </c>
      <c r="AU197" s="13" t="str">
        <f>IF(Formato_02!$AB$4&lt;&gt;"","PNPAM","")</f>
        <v/>
      </c>
      <c r="AV197" s="24" t="str">
        <f t="shared" si="29"/>
        <v/>
      </c>
      <c r="AW197" s="13" t="str">
        <f>IF(Formato_02!$AC$4&lt;&gt;"","PNAIA","")</f>
        <v/>
      </c>
      <c r="AX197" s="24" t="str">
        <f t="shared" si="30"/>
        <v/>
      </c>
      <c r="AY197" s="13" t="str">
        <f>IF(Formato_02!$AD$4&lt;&gt;"","PIO","")</f>
        <v/>
      </c>
      <c r="AZ197" s="24" t="str">
        <f t="shared" si="31"/>
        <v/>
      </c>
      <c r="BA197" s="13" t="str">
        <f>IF('Formato 3_Gantt'!B$15&lt;&gt;"",'Formato 3_Gantt'!A$15,"")</f>
        <v/>
      </c>
      <c r="BB197" s="24" t="str">
        <f>IF('Formato 3_Gantt'!B$15&lt;&gt;"",'Formato 3_Gantt'!B$15,"")</f>
        <v/>
      </c>
      <c r="BC197" s="22" t="str">
        <f>IF('Formato 3_Gantt'!C$15&lt;&gt;"",'Formato 3_Gantt'!C$15,"")</f>
        <v/>
      </c>
      <c r="BD197" s="13" t="str">
        <f>IF('Formato 3_Gantt'!D$15&lt;&gt;"",'Formato 3_Gantt'!D$15,"")</f>
        <v/>
      </c>
      <c r="BE197" s="161" t="str">
        <f>IF('Formato 3_Gantt'!E$15&lt;&gt;"",'Formato 3_Gantt'!E$15,"")</f>
        <v/>
      </c>
      <c r="BF197" s="13" t="str">
        <f>IF('Formato 3_Gantt'!F$15&lt;&gt;"",'Formato 3_Gantt'!F$15,"")</f>
        <v/>
      </c>
      <c r="BG197" s="158" t="str">
        <f>IF('Formato 3_Gantt'!G$15&lt;&gt;"",'Formato 3_Gantt'!G$15,"")</f>
        <v/>
      </c>
      <c r="BH197" s="158" t="str">
        <f>IF('Formato 3_Gantt'!H$15&lt;&gt;"",'Formato 3_Gantt'!H$15,"")</f>
        <v/>
      </c>
      <c r="BI197" s="161" t="str">
        <f>IF('Formato 3_Gantt'!BL$15&lt;&gt;"",'Formato 3_Gantt'!BL$15,"")</f>
        <v/>
      </c>
      <c r="BJ197" s="161" t="str">
        <f>IF('Formato 3_Gantt'!BM$15&lt;&gt;"",'Formato 3_Gantt'!BM$15,"")</f>
        <v/>
      </c>
      <c r="BK197" s="161" t="str">
        <f>IF('Formato 3_Gantt'!BN$15&lt;&gt;"",'Formato 3_Gantt'!BN$15,"")</f>
        <v/>
      </c>
      <c r="BL197" s="161" t="str">
        <f>IF('Formato 3_Gantt'!BO$15&lt;&gt;"",'Formato 3_Gantt'!BO$15,"")</f>
        <v/>
      </c>
      <c r="BM197" s="161" t="str">
        <f>IF('Formato 3_Gantt'!BP$15&lt;&gt;"",'Formato 3_Gantt'!BP$15,"")</f>
        <v/>
      </c>
      <c r="BN197" s="161" t="str">
        <f>IF('Formato 3_Gantt'!BQ$15&lt;&gt;"",'Formato 3_Gantt'!BQ$15,"")</f>
        <v/>
      </c>
      <c r="BO197" s="161" t="str">
        <f>IF('Formato 3_Gantt'!BR$15&lt;&gt;"",'Formato 3_Gantt'!BR$15,"")</f>
        <v/>
      </c>
      <c r="BP197" s="161" t="str">
        <f>IF('Formato 3_Gantt'!BS$15&lt;&gt;"",'Formato 3_Gantt'!BS$15,"")</f>
        <v/>
      </c>
      <c r="BQ197" s="161" t="str">
        <f>IF('Formato 3_Gantt'!BT$15&lt;&gt;"",'Formato 3_Gantt'!BT$15,"")</f>
        <v/>
      </c>
      <c r="BR197" s="161" t="str">
        <f>IF('Formato 3_Gantt'!BU$15&lt;&gt;"",'Formato 3_Gantt'!BU$15,"")</f>
        <v/>
      </c>
      <c r="BS197" s="161" t="str">
        <f>IF('Formato 3_Gantt'!BV$15&lt;&gt;"",'Formato 3_Gantt'!BV$15,"")</f>
        <v/>
      </c>
      <c r="BT197" s="161" t="str">
        <f>IF('Formato 3_Gantt'!BW$15&lt;&gt;"",'Formato 3_Gantt'!BW$15,"")</f>
        <v/>
      </c>
      <c r="BU197" s="161" t="str">
        <f>IF('Formato 3_Gantt'!BX$15&lt;&gt;"",'Formato 3_Gantt'!BX$15,"")</f>
        <v/>
      </c>
      <c r="BV197" s="163" t="str">
        <f>IF('Formato 4_Ppto'!I$193&lt;&gt;"",'Formato 4_Ppto'!I$193,"")</f>
        <v/>
      </c>
      <c r="BW197" s="162" t="str">
        <f>IF('Formato 4_Ppto'!X$193&lt;&gt;"",'Formato 4_Ppto'!X$193,"")</f>
        <v/>
      </c>
      <c r="BX197" s="162" t="str">
        <f>IF('Formato 4_Ppto'!Y$193&lt;&gt;"",'Formato 4_Ppto'!Y$193,"")</f>
        <v/>
      </c>
      <c r="BY197" s="162" t="str">
        <f>IF('Formato 4_Ppto'!Z$193&lt;&gt;"",'Formato 4_Ppto'!Z$193,"")</f>
        <v/>
      </c>
      <c r="BZ197" s="162" t="str">
        <f>IF('Formato 4_Ppto'!AA$193&lt;&gt;"",'Formato 4_Ppto'!AA$193,"")</f>
        <v/>
      </c>
      <c r="CA197" s="162" t="str">
        <f>IF('Formato 4_Ppto'!AB$193&lt;&gt;"",'Formato 4_Ppto'!AB$193,"")</f>
        <v/>
      </c>
      <c r="CB197" s="162" t="str">
        <f>IF('Formato 4_Ppto'!AC$193&lt;&gt;"",'Formato 4_Ppto'!AC$193,"")</f>
        <v/>
      </c>
      <c r="CC197" s="162" t="str">
        <f>IF('Formato 4_Ppto'!AD$193&lt;&gt;"",'Formato 4_Ppto'!AD$193,"")</f>
        <v/>
      </c>
      <c r="CD197" s="162" t="str">
        <f>IF('Formato 4_Ppto'!AE$193&lt;&gt;"",'Formato 4_Ppto'!AE$193,"")</f>
        <v/>
      </c>
      <c r="CE197" s="162" t="str">
        <f>IF('Formato 4_Ppto'!AF$193&lt;&gt;"",'Formato 4_Ppto'!AF$193,"")</f>
        <v/>
      </c>
      <c r="CF197" s="162" t="str">
        <f>IF('Formato 4_Ppto'!AG$193&lt;&gt;"",'Formato 4_Ppto'!AG$193,"")</f>
        <v/>
      </c>
      <c r="CG197" s="162" t="str">
        <f>IF('Formato 4_Ppto'!AH$193&lt;&gt;"",'Formato 4_Ppto'!AH$193,"")</f>
        <v/>
      </c>
      <c r="CH197" s="162" t="str">
        <f>IF('Formato 4_Ppto'!AI$193&lt;&gt;"",'Formato 4_Ppto'!AI$193,"")</f>
        <v/>
      </c>
      <c r="CI197" s="163" t="str">
        <f>IF('Formato 4_Ppto'!AJ$193&lt;&gt;"",'Formato 4_Ppto'!AJ$193,"")</f>
        <v/>
      </c>
      <c r="CJ197" s="13" t="str">
        <f>IF('Formato 4_Ppto'!B208&lt;&gt;"",'Formato 4_Ppto'!A208,"")</f>
        <v/>
      </c>
      <c r="CK197" s="24" t="str">
        <f>IF('Formato 4_Ppto'!B208&lt;&gt;"",'Formato 4_Ppto'!B208,"")</f>
        <v/>
      </c>
      <c r="CL197" s="22" t="str">
        <f>IF('Formato 4_Ppto'!C208&lt;&gt;"",'Formato 4_Ppto'!C208,"")</f>
        <v/>
      </c>
      <c r="CM197" s="24" t="str">
        <f>IF('Formato 4_Ppto'!D208&lt;&gt;"",'Formato 4_Ppto'!D208,"")</f>
        <v/>
      </c>
      <c r="CN197" s="161" t="str">
        <f>IF('Formato 4_Ppto'!E208&lt;&gt;"",'Formato 4_Ppto'!E208,"")</f>
        <v/>
      </c>
      <c r="CO197" s="161" t="str">
        <f>IF('Formato 4_Ppto'!G208&lt;&gt;"",'Formato 4_Ppto'!G208,"")</f>
        <v/>
      </c>
      <c r="CP197" s="163" t="str">
        <f>IF('Formato 4_Ppto'!I208&lt;&gt;"",'Formato 4_Ppto'!I208,"")</f>
        <v/>
      </c>
      <c r="CQ197" s="161" t="str">
        <f>IF('Formato 4_Ppto'!K208&lt;&gt;"",'Formato 4_Ppto'!K208,"")</f>
        <v/>
      </c>
      <c r="CR197" s="161" t="str">
        <f>IF('Formato 4_Ppto'!L208&lt;&gt;"",'Formato 4_Ppto'!L208,"")</f>
        <v/>
      </c>
      <c r="CS197" s="161" t="str">
        <f>IF('Formato 4_Ppto'!M208&lt;&gt;"",'Formato 4_Ppto'!M208,"")</f>
        <v/>
      </c>
      <c r="CT197" s="161" t="str">
        <f>IF('Formato 4_Ppto'!N208&lt;&gt;"",'Formato 4_Ppto'!N208,"")</f>
        <v/>
      </c>
      <c r="CU197" s="161" t="str">
        <f>IF('Formato 4_Ppto'!O208&lt;&gt;"",'Formato 4_Ppto'!O208,"")</f>
        <v/>
      </c>
      <c r="CV197" s="161" t="str">
        <f>IF('Formato 4_Ppto'!P208&lt;&gt;"",'Formato 4_Ppto'!P208,"")</f>
        <v/>
      </c>
      <c r="CW197" s="161" t="str">
        <f>IF('Formato 4_Ppto'!Q208&lt;&gt;"",'Formato 4_Ppto'!Q208,"")</f>
        <v/>
      </c>
      <c r="CX197" s="161" t="str">
        <f>IF('Formato 4_Ppto'!R208&lt;&gt;"",'Formato 4_Ppto'!R208,"")</f>
        <v/>
      </c>
      <c r="CY197" s="161" t="str">
        <f>IF('Formato 4_Ppto'!S208&lt;&gt;"",'Formato 4_Ppto'!S208,"")</f>
        <v/>
      </c>
      <c r="CZ197" s="161" t="str">
        <f>IF('Formato 4_Ppto'!T208&lt;&gt;"",'Formato 4_Ppto'!T208,"")</f>
        <v/>
      </c>
      <c r="DA197" s="161" t="str">
        <f>IF('Formato 4_Ppto'!U208&lt;&gt;"",'Formato 4_Ppto'!U208,"")</f>
        <v/>
      </c>
      <c r="DB197" s="161" t="str">
        <f>IF('Formato 4_Ppto'!V208&lt;&gt;"",'Formato 4_Ppto'!V208,"")</f>
        <v/>
      </c>
      <c r="DC197" s="161" t="str">
        <f>IF('Formato 4_Ppto'!W208&lt;&gt;"",'Formato 4_Ppto'!W208,"")</f>
        <v/>
      </c>
      <c r="DD197" s="162" t="str">
        <f>IF('Formato 4_Ppto'!X208&lt;&gt;"",'Formato 4_Ppto'!X208,"")</f>
        <v/>
      </c>
      <c r="DE197" s="162" t="str">
        <f>IF('Formato 4_Ppto'!Y208&lt;&gt;"",'Formato 4_Ppto'!Y208,"")</f>
        <v/>
      </c>
      <c r="DF197" s="162" t="str">
        <f>IF('Formato 4_Ppto'!Z208&lt;&gt;"",'Formato 4_Ppto'!Z208,"")</f>
        <v/>
      </c>
      <c r="DG197" s="162" t="str">
        <f>IF('Formato 4_Ppto'!AA208&lt;&gt;"",'Formato 4_Ppto'!AA208,"")</f>
        <v/>
      </c>
      <c r="DH197" s="162" t="str">
        <f>IF('Formato 4_Ppto'!AB208&lt;&gt;"",'Formato 4_Ppto'!AB208,"")</f>
        <v/>
      </c>
      <c r="DI197" s="162" t="str">
        <f>IF('Formato 4_Ppto'!AC208&lt;&gt;"",'Formato 4_Ppto'!AC208,"")</f>
        <v/>
      </c>
      <c r="DJ197" s="162" t="str">
        <f>IF('Formato 4_Ppto'!AD208&lt;&gt;"",'Formato 4_Ppto'!AD208,"")</f>
        <v/>
      </c>
      <c r="DK197" s="162" t="str">
        <f>IF('Formato 4_Ppto'!AE208&lt;&gt;"",'Formato 4_Ppto'!AE208,"")</f>
        <v/>
      </c>
      <c r="DL197" s="162" t="str">
        <f>IF('Formato 4_Ppto'!AF208&lt;&gt;"",'Formato 4_Ppto'!AF208,"")</f>
        <v/>
      </c>
      <c r="DM197" s="162" t="str">
        <f>IF('Formato 4_Ppto'!AG208&lt;&gt;"",'Formato 4_Ppto'!AG208,"")</f>
        <v/>
      </c>
      <c r="DN197" s="162" t="str">
        <f>IF('Formato 4_Ppto'!AH208&lt;&gt;"",'Formato 4_Ppto'!AH208,"")</f>
        <v/>
      </c>
      <c r="DO197" s="162" t="str">
        <f>IF('Formato 4_Ppto'!AI208&lt;&gt;"",'Formato 4_Ppto'!AI208,"")</f>
        <v/>
      </c>
      <c r="DP197" s="163" t="str">
        <f>IF('Formato 4_Ppto'!AJ208&lt;&gt;"",'Formato 4_Ppto'!AJ208,"")</f>
        <v/>
      </c>
    </row>
    <row r="198" spans="2:120" x14ac:dyDescent="0.3">
      <c r="B198" s="13" t="str">
        <f>IF(OR(Tabla6[[#This Row],[IDA]]="",Tabla6[[#This Row],[IDT]]="",Tabla6[[#This Row],[IDI]]=""),"",Tabla6[[#This Row],[IDA]]&amp;"."&amp;Tabla6[[#This Row],[IDT]]&amp;"."&amp;Tabla6[[#This Row],[IDI]])</f>
        <v/>
      </c>
      <c r="C198" s="13" t="str">
        <f>IF(Formato_02!$B$14&lt;&gt;"",0,"")</f>
        <v/>
      </c>
      <c r="D198" s="13" t="str">
        <f>IF(Formato_02!$H$9&lt;&gt;"",Formato_02!$H$9,"")</f>
        <v/>
      </c>
      <c r="E198" s="24" t="str">
        <f t="shared" si="24"/>
        <v/>
      </c>
      <c r="F198" s="24" t="str">
        <f>IF(Formato_02!$B$14&lt;&gt;"",Formato_02!$B$14,"")</f>
        <v/>
      </c>
      <c r="G198" s="22" t="str">
        <f>IF('Formato 3_Gantt'!C203&lt;&gt;"",'Formato 3_Gantt'!C203,"")</f>
        <v/>
      </c>
      <c r="H198" s="13" t="str">
        <f>IF('Formato 3_Gantt'!D$8&lt;&gt;"",'Formato 3_Gantt'!D$8,"")</f>
        <v/>
      </c>
      <c r="I198" s="13" t="str">
        <f>IF('Formato 3_Gantt'!E$8&lt;&gt;"",'Formato 3_Gantt'!E$8,"")</f>
        <v/>
      </c>
      <c r="J198" s="13" t="str">
        <f>IF('Formato 3_Gantt'!F$8&lt;&gt;"",'Formato 3_Gantt'!F$8,"")</f>
        <v/>
      </c>
      <c r="K198" s="158" t="str">
        <f>IF('Formato 3_Gantt'!G$8&lt;&gt;"",'Formato 3_Gantt'!G$8,"")</f>
        <v/>
      </c>
      <c r="L198" s="158" t="str">
        <f>IF('Formato 3_Gantt'!H$8&lt;&gt;"",'Formato 3_Gantt'!H$8,"")</f>
        <v/>
      </c>
      <c r="M198" s="13" t="str">
        <f>IF('Formato 3_Gantt'!BL$8&lt;&gt;"",'Formato 3_Gantt'!BL$8,"")</f>
        <v/>
      </c>
      <c r="N198" s="13" t="str">
        <f>IF('Formato 3_Gantt'!BM$8&lt;&gt;"",'Formato 3_Gantt'!BM$8,"")</f>
        <v/>
      </c>
      <c r="O198" s="13" t="str">
        <f>IF('Formato 3_Gantt'!BN$8&lt;&gt;"",'Formato 3_Gantt'!BN$8,"")</f>
        <v/>
      </c>
      <c r="P198" s="13" t="str">
        <f>IF('Formato 3_Gantt'!BO$8&lt;&gt;"",'Formato 3_Gantt'!BO$8,"")</f>
        <v/>
      </c>
      <c r="Q198" s="13" t="str">
        <f>IF('Formato 3_Gantt'!BP$8&lt;&gt;"",'Formato 3_Gantt'!BP$8,"")</f>
        <v/>
      </c>
      <c r="R198" s="13" t="str">
        <f>IF('Formato 3_Gantt'!BQ$8&lt;&gt;"",'Formato 3_Gantt'!BQ$8,"")</f>
        <v/>
      </c>
      <c r="S198" s="13" t="str">
        <f>IF('Formato 3_Gantt'!BR$8&lt;&gt;"",'Formato 3_Gantt'!BR$8,"")</f>
        <v/>
      </c>
      <c r="T198" s="13" t="str">
        <f>IF('Formato 3_Gantt'!BS$8&lt;&gt;"",'Formato 3_Gantt'!BS$8,"")</f>
        <v/>
      </c>
      <c r="U198" s="13" t="str">
        <f>IF('Formato 3_Gantt'!BT$8&lt;&gt;"",'Formato 3_Gantt'!BT$8,"")</f>
        <v/>
      </c>
      <c r="V198" s="13" t="str">
        <f>IF('Formato 3_Gantt'!BU$8&lt;&gt;"",'Formato 3_Gantt'!BU$8,"")</f>
        <v/>
      </c>
      <c r="W198" s="13" t="str">
        <f>IF('Formato 3_Gantt'!BV$8&lt;&gt;"",'Formato 3_Gantt'!BV$8,"")</f>
        <v/>
      </c>
      <c r="X198" s="13" t="str">
        <f>IF('Formato 3_Gantt'!BW$8&lt;&gt;"",'Formato 3_Gantt'!BW$8,"")</f>
        <v/>
      </c>
      <c r="Y198" s="13" t="str">
        <f>IF('Formato 3_Gantt'!BX$8&lt;&gt;"",'Formato 3_Gantt'!BX$8,"")</f>
        <v/>
      </c>
      <c r="Z198" s="162" t="str">
        <f>IF(Formato_02!S$15&lt;&gt;"",Formato_02!S$15,"")</f>
        <v/>
      </c>
      <c r="AA198" s="162" t="str">
        <f>IF(Formato_02!T$15&lt;&gt;"",Formato_02!T$15,"")</f>
        <v/>
      </c>
      <c r="AB198" s="162" t="str">
        <f>IF(Formato_02!U$15&lt;&gt;"",Formato_02!U$15,"")</f>
        <v/>
      </c>
      <c r="AC198" s="162" t="str">
        <f>IF(Formato_02!V$15&lt;&gt;"",Formato_02!V$15,"")</f>
        <v/>
      </c>
      <c r="AD198" s="162" t="str">
        <f>IF(Formato_02!W$15&lt;&gt;"",Formato_02!W$15,"")</f>
        <v/>
      </c>
      <c r="AE198" s="162" t="str">
        <f>IF(Formato_02!X$15&lt;&gt;"",Formato_02!X$15,"")</f>
        <v/>
      </c>
      <c r="AF198" s="162" t="str">
        <f>IF(Formato_02!Y$15&lt;&gt;"",Formato_02!Y$15,"")</f>
        <v/>
      </c>
      <c r="AG198" s="162" t="str">
        <f>IF(Formato_02!Z$15&lt;&gt;"",Formato_02!Z$15,"")</f>
        <v/>
      </c>
      <c r="AH198" s="162" t="str">
        <f>IF(Formato_02!AA$15&lt;&gt;"",Formato_02!AA$15,"")</f>
        <v/>
      </c>
      <c r="AI198" s="162" t="str">
        <f>IF(Formato_02!AB$15&lt;&gt;"",Formato_02!AB$15,"")</f>
        <v/>
      </c>
      <c r="AJ198" s="162" t="str">
        <f>IF(Formato_02!AC$15&lt;&gt;"",Formato_02!AC$15,"")</f>
        <v/>
      </c>
      <c r="AK198" s="162" t="str">
        <f>IF(Formato_02!AD$15&lt;&gt;"",Formato_02!AD$15,"")</f>
        <v/>
      </c>
      <c r="AL198" s="162" t="str">
        <f>IF(Formato_02!$N$14&lt;&gt;"",Formato_02!$N$14,"")</f>
        <v/>
      </c>
      <c r="AM198" s="13" t="str">
        <f>IF(Formato_02!$X$4&lt;&gt;"","AN","")</f>
        <v/>
      </c>
      <c r="AN198" s="24" t="str">
        <f t="shared" si="25"/>
        <v/>
      </c>
      <c r="AO198" s="13" t="str">
        <f>IF(Formato_02!$Y$4&lt;&gt;"","P027","")</f>
        <v/>
      </c>
      <c r="AP198" s="24" t="str">
        <f t="shared" si="26"/>
        <v/>
      </c>
      <c r="AQ198" s="13" t="str">
        <f>IF(Formato_02!$Z$4&lt;&gt;"","PNCVG","")</f>
        <v/>
      </c>
      <c r="AR198" s="24" t="str">
        <f t="shared" si="27"/>
        <v/>
      </c>
      <c r="AS198" s="13" t="str">
        <f>IF(Formato_02!$AA$4&lt;&gt;"","PNFF","")</f>
        <v/>
      </c>
      <c r="AT198" s="24" t="str">
        <f t="shared" si="28"/>
        <v/>
      </c>
      <c r="AU198" s="13" t="str">
        <f>IF(Formato_02!$AB$4&lt;&gt;"","PNPAM","")</f>
        <v/>
      </c>
      <c r="AV198" s="24" t="str">
        <f t="shared" si="29"/>
        <v/>
      </c>
      <c r="AW198" s="13" t="str">
        <f>IF(Formato_02!$AC$4&lt;&gt;"","PNAIA","")</f>
        <v/>
      </c>
      <c r="AX198" s="24" t="str">
        <f t="shared" si="30"/>
        <v/>
      </c>
      <c r="AY198" s="13" t="str">
        <f>IF(Formato_02!$AD$4&lt;&gt;"","PIO","")</f>
        <v/>
      </c>
      <c r="AZ198" s="24" t="str">
        <f t="shared" si="31"/>
        <v/>
      </c>
      <c r="BA198" s="13" t="str">
        <f>IF('Formato 3_Gantt'!B$15&lt;&gt;"",'Formato 3_Gantt'!A$15,"")</f>
        <v/>
      </c>
      <c r="BB198" s="24" t="str">
        <f>IF('Formato 3_Gantt'!B$15&lt;&gt;"",'Formato 3_Gantt'!B$15,"")</f>
        <v/>
      </c>
      <c r="BC198" s="22" t="str">
        <f>IF('Formato 3_Gantt'!C$15&lt;&gt;"",'Formato 3_Gantt'!C$15,"")</f>
        <v/>
      </c>
      <c r="BD198" s="13" t="str">
        <f>IF('Formato 3_Gantt'!D$15&lt;&gt;"",'Formato 3_Gantt'!D$15,"")</f>
        <v/>
      </c>
      <c r="BE198" s="161" t="str">
        <f>IF('Formato 3_Gantt'!E$15&lt;&gt;"",'Formato 3_Gantt'!E$15,"")</f>
        <v/>
      </c>
      <c r="BF198" s="13" t="str">
        <f>IF('Formato 3_Gantt'!F$15&lt;&gt;"",'Formato 3_Gantt'!F$15,"")</f>
        <v/>
      </c>
      <c r="BG198" s="158" t="str">
        <f>IF('Formato 3_Gantt'!G$15&lt;&gt;"",'Formato 3_Gantt'!G$15,"")</f>
        <v/>
      </c>
      <c r="BH198" s="158" t="str">
        <f>IF('Formato 3_Gantt'!H$15&lt;&gt;"",'Formato 3_Gantt'!H$15,"")</f>
        <v/>
      </c>
      <c r="BI198" s="161" t="str">
        <f>IF('Formato 3_Gantt'!BL$15&lt;&gt;"",'Formato 3_Gantt'!BL$15,"")</f>
        <v/>
      </c>
      <c r="BJ198" s="161" t="str">
        <f>IF('Formato 3_Gantt'!BM$15&lt;&gt;"",'Formato 3_Gantt'!BM$15,"")</f>
        <v/>
      </c>
      <c r="BK198" s="161" t="str">
        <f>IF('Formato 3_Gantt'!BN$15&lt;&gt;"",'Formato 3_Gantt'!BN$15,"")</f>
        <v/>
      </c>
      <c r="BL198" s="161" t="str">
        <f>IF('Formato 3_Gantt'!BO$15&lt;&gt;"",'Formato 3_Gantt'!BO$15,"")</f>
        <v/>
      </c>
      <c r="BM198" s="161" t="str">
        <f>IF('Formato 3_Gantt'!BP$15&lt;&gt;"",'Formato 3_Gantt'!BP$15,"")</f>
        <v/>
      </c>
      <c r="BN198" s="161" t="str">
        <f>IF('Formato 3_Gantt'!BQ$15&lt;&gt;"",'Formato 3_Gantt'!BQ$15,"")</f>
        <v/>
      </c>
      <c r="BO198" s="161" t="str">
        <f>IF('Formato 3_Gantt'!BR$15&lt;&gt;"",'Formato 3_Gantt'!BR$15,"")</f>
        <v/>
      </c>
      <c r="BP198" s="161" t="str">
        <f>IF('Formato 3_Gantt'!BS$15&lt;&gt;"",'Formato 3_Gantt'!BS$15,"")</f>
        <v/>
      </c>
      <c r="BQ198" s="161" t="str">
        <f>IF('Formato 3_Gantt'!BT$15&lt;&gt;"",'Formato 3_Gantt'!BT$15,"")</f>
        <v/>
      </c>
      <c r="BR198" s="161" t="str">
        <f>IF('Formato 3_Gantt'!BU$15&lt;&gt;"",'Formato 3_Gantt'!BU$15,"")</f>
        <v/>
      </c>
      <c r="BS198" s="161" t="str">
        <f>IF('Formato 3_Gantt'!BV$15&lt;&gt;"",'Formato 3_Gantt'!BV$15,"")</f>
        <v/>
      </c>
      <c r="BT198" s="161" t="str">
        <f>IF('Formato 3_Gantt'!BW$15&lt;&gt;"",'Formato 3_Gantt'!BW$15,"")</f>
        <v/>
      </c>
      <c r="BU198" s="161" t="str">
        <f>IF('Formato 3_Gantt'!BX$15&lt;&gt;"",'Formato 3_Gantt'!BX$15,"")</f>
        <v/>
      </c>
      <c r="BV198" s="163" t="str">
        <f>IF('Formato 4_Ppto'!I$193&lt;&gt;"",'Formato 4_Ppto'!I$193,"")</f>
        <v/>
      </c>
      <c r="BW198" s="162" t="str">
        <f>IF('Formato 4_Ppto'!X$193&lt;&gt;"",'Formato 4_Ppto'!X$193,"")</f>
        <v/>
      </c>
      <c r="BX198" s="162" t="str">
        <f>IF('Formato 4_Ppto'!Y$193&lt;&gt;"",'Formato 4_Ppto'!Y$193,"")</f>
        <v/>
      </c>
      <c r="BY198" s="162" t="str">
        <f>IF('Formato 4_Ppto'!Z$193&lt;&gt;"",'Formato 4_Ppto'!Z$193,"")</f>
        <v/>
      </c>
      <c r="BZ198" s="162" t="str">
        <f>IF('Formato 4_Ppto'!AA$193&lt;&gt;"",'Formato 4_Ppto'!AA$193,"")</f>
        <v/>
      </c>
      <c r="CA198" s="162" t="str">
        <f>IF('Formato 4_Ppto'!AB$193&lt;&gt;"",'Formato 4_Ppto'!AB$193,"")</f>
        <v/>
      </c>
      <c r="CB198" s="162" t="str">
        <f>IF('Formato 4_Ppto'!AC$193&lt;&gt;"",'Formato 4_Ppto'!AC$193,"")</f>
        <v/>
      </c>
      <c r="CC198" s="162" t="str">
        <f>IF('Formato 4_Ppto'!AD$193&lt;&gt;"",'Formato 4_Ppto'!AD$193,"")</f>
        <v/>
      </c>
      <c r="CD198" s="162" t="str">
        <f>IF('Formato 4_Ppto'!AE$193&lt;&gt;"",'Formato 4_Ppto'!AE$193,"")</f>
        <v/>
      </c>
      <c r="CE198" s="162" t="str">
        <f>IF('Formato 4_Ppto'!AF$193&lt;&gt;"",'Formato 4_Ppto'!AF$193,"")</f>
        <v/>
      </c>
      <c r="CF198" s="162" t="str">
        <f>IF('Formato 4_Ppto'!AG$193&lt;&gt;"",'Formato 4_Ppto'!AG$193,"")</f>
        <v/>
      </c>
      <c r="CG198" s="162" t="str">
        <f>IF('Formato 4_Ppto'!AH$193&lt;&gt;"",'Formato 4_Ppto'!AH$193,"")</f>
        <v/>
      </c>
      <c r="CH198" s="162" t="str">
        <f>IF('Formato 4_Ppto'!AI$193&lt;&gt;"",'Formato 4_Ppto'!AI$193,"")</f>
        <v/>
      </c>
      <c r="CI198" s="163" t="str">
        <f>IF('Formato 4_Ppto'!AJ$193&lt;&gt;"",'Formato 4_Ppto'!AJ$193,"")</f>
        <v/>
      </c>
      <c r="CJ198" s="13" t="str">
        <f>IF('Formato 4_Ppto'!B209&lt;&gt;"",'Formato 4_Ppto'!A209,"")</f>
        <v/>
      </c>
      <c r="CK198" s="24" t="str">
        <f>IF('Formato 4_Ppto'!B209&lt;&gt;"",'Formato 4_Ppto'!B209,"")</f>
        <v/>
      </c>
      <c r="CL198" s="22" t="str">
        <f>IF('Formato 4_Ppto'!C209&lt;&gt;"",'Formato 4_Ppto'!C209,"")</f>
        <v/>
      </c>
      <c r="CM198" s="24" t="str">
        <f>IF('Formato 4_Ppto'!D209&lt;&gt;"",'Formato 4_Ppto'!D209,"")</f>
        <v/>
      </c>
      <c r="CN198" s="161" t="str">
        <f>IF('Formato 4_Ppto'!E209&lt;&gt;"",'Formato 4_Ppto'!E209,"")</f>
        <v/>
      </c>
      <c r="CO198" s="161" t="str">
        <f>IF('Formato 4_Ppto'!G209&lt;&gt;"",'Formato 4_Ppto'!G209,"")</f>
        <v/>
      </c>
      <c r="CP198" s="163" t="str">
        <f>IF('Formato 4_Ppto'!I209&lt;&gt;"",'Formato 4_Ppto'!I209,"")</f>
        <v/>
      </c>
      <c r="CQ198" s="161" t="str">
        <f>IF('Formato 4_Ppto'!K209&lt;&gt;"",'Formato 4_Ppto'!K209,"")</f>
        <v/>
      </c>
      <c r="CR198" s="161" t="str">
        <f>IF('Formato 4_Ppto'!L209&lt;&gt;"",'Formato 4_Ppto'!L209,"")</f>
        <v/>
      </c>
      <c r="CS198" s="161" t="str">
        <f>IF('Formato 4_Ppto'!M209&lt;&gt;"",'Formato 4_Ppto'!M209,"")</f>
        <v/>
      </c>
      <c r="CT198" s="161" t="str">
        <f>IF('Formato 4_Ppto'!N209&lt;&gt;"",'Formato 4_Ppto'!N209,"")</f>
        <v/>
      </c>
      <c r="CU198" s="161" t="str">
        <f>IF('Formato 4_Ppto'!O209&lt;&gt;"",'Formato 4_Ppto'!O209,"")</f>
        <v/>
      </c>
      <c r="CV198" s="161" t="str">
        <f>IF('Formato 4_Ppto'!P209&lt;&gt;"",'Formato 4_Ppto'!P209,"")</f>
        <v/>
      </c>
      <c r="CW198" s="161" t="str">
        <f>IF('Formato 4_Ppto'!Q209&lt;&gt;"",'Formato 4_Ppto'!Q209,"")</f>
        <v/>
      </c>
      <c r="CX198" s="161" t="str">
        <f>IF('Formato 4_Ppto'!R209&lt;&gt;"",'Formato 4_Ppto'!R209,"")</f>
        <v/>
      </c>
      <c r="CY198" s="161" t="str">
        <f>IF('Formato 4_Ppto'!S209&lt;&gt;"",'Formato 4_Ppto'!S209,"")</f>
        <v/>
      </c>
      <c r="CZ198" s="161" t="str">
        <f>IF('Formato 4_Ppto'!T209&lt;&gt;"",'Formato 4_Ppto'!T209,"")</f>
        <v/>
      </c>
      <c r="DA198" s="161" t="str">
        <f>IF('Formato 4_Ppto'!U209&lt;&gt;"",'Formato 4_Ppto'!U209,"")</f>
        <v/>
      </c>
      <c r="DB198" s="161" t="str">
        <f>IF('Formato 4_Ppto'!V209&lt;&gt;"",'Formato 4_Ppto'!V209,"")</f>
        <v/>
      </c>
      <c r="DC198" s="161" t="str">
        <f>IF('Formato 4_Ppto'!W209&lt;&gt;"",'Formato 4_Ppto'!W209,"")</f>
        <v/>
      </c>
      <c r="DD198" s="162" t="str">
        <f>IF('Formato 4_Ppto'!X209&lt;&gt;"",'Formato 4_Ppto'!X209,"")</f>
        <v/>
      </c>
      <c r="DE198" s="162" t="str">
        <f>IF('Formato 4_Ppto'!Y209&lt;&gt;"",'Formato 4_Ppto'!Y209,"")</f>
        <v/>
      </c>
      <c r="DF198" s="162" t="str">
        <f>IF('Formato 4_Ppto'!Z209&lt;&gt;"",'Formato 4_Ppto'!Z209,"")</f>
        <v/>
      </c>
      <c r="DG198" s="162" t="str">
        <f>IF('Formato 4_Ppto'!AA209&lt;&gt;"",'Formato 4_Ppto'!AA209,"")</f>
        <v/>
      </c>
      <c r="DH198" s="162" t="str">
        <f>IF('Formato 4_Ppto'!AB209&lt;&gt;"",'Formato 4_Ppto'!AB209,"")</f>
        <v/>
      </c>
      <c r="DI198" s="162" t="str">
        <f>IF('Formato 4_Ppto'!AC209&lt;&gt;"",'Formato 4_Ppto'!AC209,"")</f>
        <v/>
      </c>
      <c r="DJ198" s="162" t="str">
        <f>IF('Formato 4_Ppto'!AD209&lt;&gt;"",'Formato 4_Ppto'!AD209,"")</f>
        <v/>
      </c>
      <c r="DK198" s="162" t="str">
        <f>IF('Formato 4_Ppto'!AE209&lt;&gt;"",'Formato 4_Ppto'!AE209,"")</f>
        <v/>
      </c>
      <c r="DL198" s="162" t="str">
        <f>IF('Formato 4_Ppto'!AF209&lt;&gt;"",'Formato 4_Ppto'!AF209,"")</f>
        <v/>
      </c>
      <c r="DM198" s="162" t="str">
        <f>IF('Formato 4_Ppto'!AG209&lt;&gt;"",'Formato 4_Ppto'!AG209,"")</f>
        <v/>
      </c>
      <c r="DN198" s="162" t="str">
        <f>IF('Formato 4_Ppto'!AH209&lt;&gt;"",'Formato 4_Ppto'!AH209,"")</f>
        <v/>
      </c>
      <c r="DO198" s="162" t="str">
        <f>IF('Formato 4_Ppto'!AI209&lt;&gt;"",'Formato 4_Ppto'!AI209,"")</f>
        <v/>
      </c>
      <c r="DP198" s="163" t="str">
        <f>IF('Formato 4_Ppto'!AJ209&lt;&gt;"",'Formato 4_Ppto'!AJ209,"")</f>
        <v/>
      </c>
    </row>
    <row r="199" spans="2:120" x14ac:dyDescent="0.3">
      <c r="B199" s="13" t="str">
        <f>IF(OR(Tabla6[[#This Row],[IDA]]="",Tabla6[[#This Row],[IDT]]="",Tabla6[[#This Row],[IDI]]=""),"",Tabla6[[#This Row],[IDA]]&amp;"."&amp;Tabla6[[#This Row],[IDT]]&amp;"."&amp;Tabla6[[#This Row],[IDI]])</f>
        <v/>
      </c>
      <c r="C199" s="13" t="str">
        <f>IF(Formato_02!$B$14&lt;&gt;"",0,"")</f>
        <v/>
      </c>
      <c r="D199" s="13" t="str">
        <f>IF(Formato_02!$H$9&lt;&gt;"",Formato_02!$H$9,"")</f>
        <v/>
      </c>
      <c r="E199" s="24" t="str">
        <f t="shared" si="24"/>
        <v/>
      </c>
      <c r="F199" s="24" t="str">
        <f>IF(Formato_02!$B$14&lt;&gt;"",Formato_02!$B$14,"")</f>
        <v/>
      </c>
      <c r="G199" s="22" t="str">
        <f>IF('Formato 3_Gantt'!C204&lt;&gt;"",'Formato 3_Gantt'!C204,"")</f>
        <v/>
      </c>
      <c r="H199" s="13" t="str">
        <f>IF('Formato 3_Gantt'!D$8&lt;&gt;"",'Formato 3_Gantt'!D$8,"")</f>
        <v/>
      </c>
      <c r="I199" s="13" t="str">
        <f>IF('Formato 3_Gantt'!E$8&lt;&gt;"",'Formato 3_Gantt'!E$8,"")</f>
        <v/>
      </c>
      <c r="J199" s="13" t="str">
        <f>IF('Formato 3_Gantt'!F$8&lt;&gt;"",'Formato 3_Gantt'!F$8,"")</f>
        <v/>
      </c>
      <c r="K199" s="158" t="str">
        <f>IF('Formato 3_Gantt'!G$8&lt;&gt;"",'Formato 3_Gantt'!G$8,"")</f>
        <v/>
      </c>
      <c r="L199" s="158" t="str">
        <f>IF('Formato 3_Gantt'!H$8&lt;&gt;"",'Formato 3_Gantt'!H$8,"")</f>
        <v/>
      </c>
      <c r="M199" s="13" t="str">
        <f>IF('Formato 3_Gantt'!BL$8&lt;&gt;"",'Formato 3_Gantt'!BL$8,"")</f>
        <v/>
      </c>
      <c r="N199" s="13" t="str">
        <f>IF('Formato 3_Gantt'!BM$8&lt;&gt;"",'Formato 3_Gantt'!BM$8,"")</f>
        <v/>
      </c>
      <c r="O199" s="13" t="str">
        <f>IF('Formato 3_Gantt'!BN$8&lt;&gt;"",'Formato 3_Gantt'!BN$8,"")</f>
        <v/>
      </c>
      <c r="P199" s="13" t="str">
        <f>IF('Formato 3_Gantt'!BO$8&lt;&gt;"",'Formato 3_Gantt'!BO$8,"")</f>
        <v/>
      </c>
      <c r="Q199" s="13" t="str">
        <f>IF('Formato 3_Gantt'!BP$8&lt;&gt;"",'Formato 3_Gantt'!BP$8,"")</f>
        <v/>
      </c>
      <c r="R199" s="13" t="str">
        <f>IF('Formato 3_Gantt'!BQ$8&lt;&gt;"",'Formato 3_Gantt'!BQ$8,"")</f>
        <v/>
      </c>
      <c r="S199" s="13" t="str">
        <f>IF('Formato 3_Gantt'!BR$8&lt;&gt;"",'Formato 3_Gantt'!BR$8,"")</f>
        <v/>
      </c>
      <c r="T199" s="13" t="str">
        <f>IF('Formato 3_Gantt'!BS$8&lt;&gt;"",'Formato 3_Gantt'!BS$8,"")</f>
        <v/>
      </c>
      <c r="U199" s="13" t="str">
        <f>IF('Formato 3_Gantt'!BT$8&lt;&gt;"",'Formato 3_Gantt'!BT$8,"")</f>
        <v/>
      </c>
      <c r="V199" s="13" t="str">
        <f>IF('Formato 3_Gantt'!BU$8&lt;&gt;"",'Formato 3_Gantt'!BU$8,"")</f>
        <v/>
      </c>
      <c r="W199" s="13" t="str">
        <f>IF('Formato 3_Gantt'!BV$8&lt;&gt;"",'Formato 3_Gantt'!BV$8,"")</f>
        <v/>
      </c>
      <c r="X199" s="13" t="str">
        <f>IF('Formato 3_Gantt'!BW$8&lt;&gt;"",'Formato 3_Gantt'!BW$8,"")</f>
        <v/>
      </c>
      <c r="Y199" s="13" t="str">
        <f>IF('Formato 3_Gantt'!BX$8&lt;&gt;"",'Formato 3_Gantt'!BX$8,"")</f>
        <v/>
      </c>
      <c r="Z199" s="162" t="str">
        <f>IF(Formato_02!S$15&lt;&gt;"",Formato_02!S$15,"")</f>
        <v/>
      </c>
      <c r="AA199" s="162" t="str">
        <f>IF(Formato_02!T$15&lt;&gt;"",Formato_02!T$15,"")</f>
        <v/>
      </c>
      <c r="AB199" s="162" t="str">
        <f>IF(Formato_02!U$15&lt;&gt;"",Formato_02!U$15,"")</f>
        <v/>
      </c>
      <c r="AC199" s="162" t="str">
        <f>IF(Formato_02!V$15&lt;&gt;"",Formato_02!V$15,"")</f>
        <v/>
      </c>
      <c r="AD199" s="162" t="str">
        <f>IF(Formato_02!W$15&lt;&gt;"",Formato_02!W$15,"")</f>
        <v/>
      </c>
      <c r="AE199" s="162" t="str">
        <f>IF(Formato_02!X$15&lt;&gt;"",Formato_02!X$15,"")</f>
        <v/>
      </c>
      <c r="AF199" s="162" t="str">
        <f>IF(Formato_02!Y$15&lt;&gt;"",Formato_02!Y$15,"")</f>
        <v/>
      </c>
      <c r="AG199" s="162" t="str">
        <f>IF(Formato_02!Z$15&lt;&gt;"",Formato_02!Z$15,"")</f>
        <v/>
      </c>
      <c r="AH199" s="162" t="str">
        <f>IF(Formato_02!AA$15&lt;&gt;"",Formato_02!AA$15,"")</f>
        <v/>
      </c>
      <c r="AI199" s="162" t="str">
        <f>IF(Formato_02!AB$15&lt;&gt;"",Formato_02!AB$15,"")</f>
        <v/>
      </c>
      <c r="AJ199" s="162" t="str">
        <f>IF(Formato_02!AC$15&lt;&gt;"",Formato_02!AC$15,"")</f>
        <v/>
      </c>
      <c r="AK199" s="162" t="str">
        <f>IF(Formato_02!AD$15&lt;&gt;"",Formato_02!AD$15,"")</f>
        <v/>
      </c>
      <c r="AL199" s="162" t="str">
        <f>IF(Formato_02!$N$14&lt;&gt;"",Formato_02!$N$14,"")</f>
        <v/>
      </c>
      <c r="AM199" s="13" t="str">
        <f>IF(Formato_02!$X$4&lt;&gt;"","AN","")</f>
        <v/>
      </c>
      <c r="AN199" s="24" t="str">
        <f t="shared" si="25"/>
        <v/>
      </c>
      <c r="AO199" s="13" t="str">
        <f>IF(Formato_02!$Y$4&lt;&gt;"","P027","")</f>
        <v/>
      </c>
      <c r="AP199" s="24" t="str">
        <f t="shared" si="26"/>
        <v/>
      </c>
      <c r="AQ199" s="13" t="str">
        <f>IF(Formato_02!$Z$4&lt;&gt;"","PNCVG","")</f>
        <v/>
      </c>
      <c r="AR199" s="24" t="str">
        <f t="shared" si="27"/>
        <v/>
      </c>
      <c r="AS199" s="13" t="str">
        <f>IF(Formato_02!$AA$4&lt;&gt;"","PNFF","")</f>
        <v/>
      </c>
      <c r="AT199" s="24" t="str">
        <f t="shared" si="28"/>
        <v/>
      </c>
      <c r="AU199" s="13" t="str">
        <f>IF(Formato_02!$AB$4&lt;&gt;"","PNPAM","")</f>
        <v/>
      </c>
      <c r="AV199" s="24" t="str">
        <f t="shared" si="29"/>
        <v/>
      </c>
      <c r="AW199" s="13" t="str">
        <f>IF(Formato_02!$AC$4&lt;&gt;"","PNAIA","")</f>
        <v/>
      </c>
      <c r="AX199" s="24" t="str">
        <f t="shared" si="30"/>
        <v/>
      </c>
      <c r="AY199" s="13" t="str">
        <f>IF(Formato_02!$AD$4&lt;&gt;"","PIO","")</f>
        <v/>
      </c>
      <c r="AZ199" s="24" t="str">
        <f t="shared" si="31"/>
        <v/>
      </c>
      <c r="BA199" s="13" t="str">
        <f>IF('Formato 3_Gantt'!B$15&lt;&gt;"",'Formato 3_Gantt'!A$15,"")</f>
        <v/>
      </c>
      <c r="BB199" s="24" t="str">
        <f>IF('Formato 3_Gantt'!B$15&lt;&gt;"",'Formato 3_Gantt'!B$15,"")</f>
        <v/>
      </c>
      <c r="BC199" s="22" t="str">
        <f>IF('Formato 3_Gantt'!C$15&lt;&gt;"",'Formato 3_Gantt'!C$15,"")</f>
        <v/>
      </c>
      <c r="BD199" s="13" t="str">
        <f>IF('Formato 3_Gantt'!D$15&lt;&gt;"",'Formato 3_Gantt'!D$15,"")</f>
        <v/>
      </c>
      <c r="BE199" s="161" t="str">
        <f>IF('Formato 3_Gantt'!E$15&lt;&gt;"",'Formato 3_Gantt'!E$15,"")</f>
        <v/>
      </c>
      <c r="BF199" s="13" t="str">
        <f>IF('Formato 3_Gantt'!F$15&lt;&gt;"",'Formato 3_Gantt'!F$15,"")</f>
        <v/>
      </c>
      <c r="BG199" s="158" t="str">
        <f>IF('Formato 3_Gantt'!G$15&lt;&gt;"",'Formato 3_Gantt'!G$15,"")</f>
        <v/>
      </c>
      <c r="BH199" s="158" t="str">
        <f>IF('Formato 3_Gantt'!H$15&lt;&gt;"",'Formato 3_Gantt'!H$15,"")</f>
        <v/>
      </c>
      <c r="BI199" s="161" t="str">
        <f>IF('Formato 3_Gantt'!BL$15&lt;&gt;"",'Formato 3_Gantt'!BL$15,"")</f>
        <v/>
      </c>
      <c r="BJ199" s="161" t="str">
        <f>IF('Formato 3_Gantt'!BM$15&lt;&gt;"",'Formato 3_Gantt'!BM$15,"")</f>
        <v/>
      </c>
      <c r="BK199" s="161" t="str">
        <f>IF('Formato 3_Gantt'!BN$15&lt;&gt;"",'Formato 3_Gantt'!BN$15,"")</f>
        <v/>
      </c>
      <c r="BL199" s="161" t="str">
        <f>IF('Formato 3_Gantt'!BO$15&lt;&gt;"",'Formato 3_Gantt'!BO$15,"")</f>
        <v/>
      </c>
      <c r="BM199" s="161" t="str">
        <f>IF('Formato 3_Gantt'!BP$15&lt;&gt;"",'Formato 3_Gantt'!BP$15,"")</f>
        <v/>
      </c>
      <c r="BN199" s="161" t="str">
        <f>IF('Formato 3_Gantt'!BQ$15&lt;&gt;"",'Formato 3_Gantt'!BQ$15,"")</f>
        <v/>
      </c>
      <c r="BO199" s="161" t="str">
        <f>IF('Formato 3_Gantt'!BR$15&lt;&gt;"",'Formato 3_Gantt'!BR$15,"")</f>
        <v/>
      </c>
      <c r="BP199" s="161" t="str">
        <f>IF('Formato 3_Gantt'!BS$15&lt;&gt;"",'Formato 3_Gantt'!BS$15,"")</f>
        <v/>
      </c>
      <c r="BQ199" s="161" t="str">
        <f>IF('Formato 3_Gantt'!BT$15&lt;&gt;"",'Formato 3_Gantt'!BT$15,"")</f>
        <v/>
      </c>
      <c r="BR199" s="161" t="str">
        <f>IF('Formato 3_Gantt'!BU$15&lt;&gt;"",'Formato 3_Gantt'!BU$15,"")</f>
        <v/>
      </c>
      <c r="BS199" s="161" t="str">
        <f>IF('Formato 3_Gantt'!BV$15&lt;&gt;"",'Formato 3_Gantt'!BV$15,"")</f>
        <v/>
      </c>
      <c r="BT199" s="161" t="str">
        <f>IF('Formato 3_Gantt'!BW$15&lt;&gt;"",'Formato 3_Gantt'!BW$15,"")</f>
        <v/>
      </c>
      <c r="BU199" s="161" t="str">
        <f>IF('Formato 3_Gantt'!BX$15&lt;&gt;"",'Formato 3_Gantt'!BX$15,"")</f>
        <v/>
      </c>
      <c r="BV199" s="163" t="str">
        <f>IF('Formato 4_Ppto'!I$193&lt;&gt;"",'Formato 4_Ppto'!I$193,"")</f>
        <v/>
      </c>
      <c r="BW199" s="162" t="str">
        <f>IF('Formato 4_Ppto'!X$193&lt;&gt;"",'Formato 4_Ppto'!X$193,"")</f>
        <v/>
      </c>
      <c r="BX199" s="162" t="str">
        <f>IF('Formato 4_Ppto'!Y$193&lt;&gt;"",'Formato 4_Ppto'!Y$193,"")</f>
        <v/>
      </c>
      <c r="BY199" s="162" t="str">
        <f>IF('Formato 4_Ppto'!Z$193&lt;&gt;"",'Formato 4_Ppto'!Z$193,"")</f>
        <v/>
      </c>
      <c r="BZ199" s="162" t="str">
        <f>IF('Formato 4_Ppto'!AA$193&lt;&gt;"",'Formato 4_Ppto'!AA$193,"")</f>
        <v/>
      </c>
      <c r="CA199" s="162" t="str">
        <f>IF('Formato 4_Ppto'!AB$193&lt;&gt;"",'Formato 4_Ppto'!AB$193,"")</f>
        <v/>
      </c>
      <c r="CB199" s="162" t="str">
        <f>IF('Formato 4_Ppto'!AC$193&lt;&gt;"",'Formato 4_Ppto'!AC$193,"")</f>
        <v/>
      </c>
      <c r="CC199" s="162" t="str">
        <f>IF('Formato 4_Ppto'!AD$193&lt;&gt;"",'Formato 4_Ppto'!AD$193,"")</f>
        <v/>
      </c>
      <c r="CD199" s="162" t="str">
        <f>IF('Formato 4_Ppto'!AE$193&lt;&gt;"",'Formato 4_Ppto'!AE$193,"")</f>
        <v/>
      </c>
      <c r="CE199" s="162" t="str">
        <f>IF('Formato 4_Ppto'!AF$193&lt;&gt;"",'Formato 4_Ppto'!AF$193,"")</f>
        <v/>
      </c>
      <c r="CF199" s="162" t="str">
        <f>IF('Formato 4_Ppto'!AG$193&lt;&gt;"",'Formato 4_Ppto'!AG$193,"")</f>
        <v/>
      </c>
      <c r="CG199" s="162" t="str">
        <f>IF('Formato 4_Ppto'!AH$193&lt;&gt;"",'Formato 4_Ppto'!AH$193,"")</f>
        <v/>
      </c>
      <c r="CH199" s="162" t="str">
        <f>IF('Formato 4_Ppto'!AI$193&lt;&gt;"",'Formato 4_Ppto'!AI$193,"")</f>
        <v/>
      </c>
      <c r="CI199" s="163" t="str">
        <f>IF('Formato 4_Ppto'!AJ$193&lt;&gt;"",'Formato 4_Ppto'!AJ$193,"")</f>
        <v/>
      </c>
      <c r="CJ199" s="13" t="str">
        <f>IF('Formato 4_Ppto'!B210&lt;&gt;"",'Formato 4_Ppto'!A210,"")</f>
        <v/>
      </c>
      <c r="CK199" s="24" t="str">
        <f>IF('Formato 4_Ppto'!B210&lt;&gt;"",'Formato 4_Ppto'!B210,"")</f>
        <v/>
      </c>
      <c r="CL199" s="22" t="str">
        <f>IF('Formato 4_Ppto'!C210&lt;&gt;"",'Formato 4_Ppto'!C210,"")</f>
        <v/>
      </c>
      <c r="CM199" s="24" t="str">
        <f>IF('Formato 4_Ppto'!D210&lt;&gt;"",'Formato 4_Ppto'!D210,"")</f>
        <v/>
      </c>
      <c r="CN199" s="161" t="str">
        <f>IF('Formato 4_Ppto'!E210&lt;&gt;"",'Formato 4_Ppto'!E210,"")</f>
        <v/>
      </c>
      <c r="CO199" s="161" t="str">
        <f>IF('Formato 4_Ppto'!G210&lt;&gt;"",'Formato 4_Ppto'!G210,"")</f>
        <v/>
      </c>
      <c r="CP199" s="163" t="str">
        <f>IF('Formato 4_Ppto'!I210&lt;&gt;"",'Formato 4_Ppto'!I210,"")</f>
        <v/>
      </c>
      <c r="CQ199" s="161" t="str">
        <f>IF('Formato 4_Ppto'!K210&lt;&gt;"",'Formato 4_Ppto'!K210,"")</f>
        <v/>
      </c>
      <c r="CR199" s="161" t="str">
        <f>IF('Formato 4_Ppto'!L210&lt;&gt;"",'Formato 4_Ppto'!L210,"")</f>
        <v/>
      </c>
      <c r="CS199" s="161" t="str">
        <f>IF('Formato 4_Ppto'!M210&lt;&gt;"",'Formato 4_Ppto'!M210,"")</f>
        <v/>
      </c>
      <c r="CT199" s="161" t="str">
        <f>IF('Formato 4_Ppto'!N210&lt;&gt;"",'Formato 4_Ppto'!N210,"")</f>
        <v/>
      </c>
      <c r="CU199" s="161" t="str">
        <f>IF('Formato 4_Ppto'!O210&lt;&gt;"",'Formato 4_Ppto'!O210,"")</f>
        <v/>
      </c>
      <c r="CV199" s="161" t="str">
        <f>IF('Formato 4_Ppto'!P210&lt;&gt;"",'Formato 4_Ppto'!P210,"")</f>
        <v/>
      </c>
      <c r="CW199" s="161" t="str">
        <f>IF('Formato 4_Ppto'!Q210&lt;&gt;"",'Formato 4_Ppto'!Q210,"")</f>
        <v/>
      </c>
      <c r="CX199" s="161" t="str">
        <f>IF('Formato 4_Ppto'!R210&lt;&gt;"",'Formato 4_Ppto'!R210,"")</f>
        <v/>
      </c>
      <c r="CY199" s="161" t="str">
        <f>IF('Formato 4_Ppto'!S210&lt;&gt;"",'Formato 4_Ppto'!S210,"")</f>
        <v/>
      </c>
      <c r="CZ199" s="161" t="str">
        <f>IF('Formato 4_Ppto'!T210&lt;&gt;"",'Formato 4_Ppto'!T210,"")</f>
        <v/>
      </c>
      <c r="DA199" s="161" t="str">
        <f>IF('Formato 4_Ppto'!U210&lt;&gt;"",'Formato 4_Ppto'!U210,"")</f>
        <v/>
      </c>
      <c r="DB199" s="161" t="str">
        <f>IF('Formato 4_Ppto'!V210&lt;&gt;"",'Formato 4_Ppto'!V210,"")</f>
        <v/>
      </c>
      <c r="DC199" s="161" t="str">
        <f>IF('Formato 4_Ppto'!W210&lt;&gt;"",'Formato 4_Ppto'!W210,"")</f>
        <v/>
      </c>
      <c r="DD199" s="162" t="str">
        <f>IF('Formato 4_Ppto'!X210&lt;&gt;"",'Formato 4_Ppto'!X210,"")</f>
        <v/>
      </c>
      <c r="DE199" s="162" t="str">
        <f>IF('Formato 4_Ppto'!Y210&lt;&gt;"",'Formato 4_Ppto'!Y210,"")</f>
        <v/>
      </c>
      <c r="DF199" s="162" t="str">
        <f>IF('Formato 4_Ppto'!Z210&lt;&gt;"",'Formato 4_Ppto'!Z210,"")</f>
        <v/>
      </c>
      <c r="DG199" s="162" t="str">
        <f>IF('Formato 4_Ppto'!AA210&lt;&gt;"",'Formato 4_Ppto'!AA210,"")</f>
        <v/>
      </c>
      <c r="DH199" s="162" t="str">
        <f>IF('Formato 4_Ppto'!AB210&lt;&gt;"",'Formato 4_Ppto'!AB210,"")</f>
        <v/>
      </c>
      <c r="DI199" s="162" t="str">
        <f>IF('Formato 4_Ppto'!AC210&lt;&gt;"",'Formato 4_Ppto'!AC210,"")</f>
        <v/>
      </c>
      <c r="DJ199" s="162" t="str">
        <f>IF('Formato 4_Ppto'!AD210&lt;&gt;"",'Formato 4_Ppto'!AD210,"")</f>
        <v/>
      </c>
      <c r="DK199" s="162" t="str">
        <f>IF('Formato 4_Ppto'!AE210&lt;&gt;"",'Formato 4_Ppto'!AE210,"")</f>
        <v/>
      </c>
      <c r="DL199" s="162" t="str">
        <f>IF('Formato 4_Ppto'!AF210&lt;&gt;"",'Formato 4_Ppto'!AF210,"")</f>
        <v/>
      </c>
      <c r="DM199" s="162" t="str">
        <f>IF('Formato 4_Ppto'!AG210&lt;&gt;"",'Formato 4_Ppto'!AG210,"")</f>
        <v/>
      </c>
      <c r="DN199" s="162" t="str">
        <f>IF('Formato 4_Ppto'!AH210&lt;&gt;"",'Formato 4_Ppto'!AH210,"")</f>
        <v/>
      </c>
      <c r="DO199" s="162" t="str">
        <f>IF('Formato 4_Ppto'!AI210&lt;&gt;"",'Formato 4_Ppto'!AI210,"")</f>
        <v/>
      </c>
      <c r="DP199" s="163" t="str">
        <f>IF('Formato 4_Ppto'!AJ210&lt;&gt;"",'Formato 4_Ppto'!AJ210,"")</f>
        <v/>
      </c>
    </row>
    <row r="200" spans="2:120" x14ac:dyDescent="0.3">
      <c r="B200" s="13" t="str">
        <f>IF(OR(Tabla6[[#This Row],[IDA]]="",Tabla6[[#This Row],[IDT]]="",Tabla6[[#This Row],[IDI]]=""),"",Tabla6[[#This Row],[IDA]]&amp;"."&amp;Tabla6[[#This Row],[IDT]]&amp;"."&amp;Tabla6[[#This Row],[IDI]])</f>
        <v/>
      </c>
      <c r="C200" s="13" t="str">
        <f>IF(Formato_02!$B$14&lt;&gt;"",0,"")</f>
        <v/>
      </c>
      <c r="D200" s="13" t="str">
        <f>IF(Formato_02!$H$9&lt;&gt;"",Formato_02!$H$9,"")</f>
        <v/>
      </c>
      <c r="E200" s="24" t="str">
        <f t="shared" si="24"/>
        <v/>
      </c>
      <c r="F200" s="24" t="str">
        <f>IF(Formato_02!$B$14&lt;&gt;"",Formato_02!$B$14,"")</f>
        <v/>
      </c>
      <c r="G200" s="22" t="str">
        <f>IF('Formato 3_Gantt'!C205&lt;&gt;"",'Formato 3_Gantt'!C205,"")</f>
        <v/>
      </c>
      <c r="H200" s="13" t="str">
        <f>IF('Formato 3_Gantt'!D$8&lt;&gt;"",'Formato 3_Gantt'!D$8,"")</f>
        <v/>
      </c>
      <c r="I200" s="13" t="str">
        <f>IF('Formato 3_Gantt'!E$8&lt;&gt;"",'Formato 3_Gantt'!E$8,"")</f>
        <v/>
      </c>
      <c r="J200" s="13" t="str">
        <f>IF('Formato 3_Gantt'!F$8&lt;&gt;"",'Formato 3_Gantt'!F$8,"")</f>
        <v/>
      </c>
      <c r="K200" s="158" t="str">
        <f>IF('Formato 3_Gantt'!G$8&lt;&gt;"",'Formato 3_Gantt'!G$8,"")</f>
        <v/>
      </c>
      <c r="L200" s="158" t="str">
        <f>IF('Formato 3_Gantt'!H$8&lt;&gt;"",'Formato 3_Gantt'!H$8,"")</f>
        <v/>
      </c>
      <c r="M200" s="13" t="str">
        <f>IF('Formato 3_Gantt'!BL$8&lt;&gt;"",'Formato 3_Gantt'!BL$8,"")</f>
        <v/>
      </c>
      <c r="N200" s="13" t="str">
        <f>IF('Formato 3_Gantt'!BM$8&lt;&gt;"",'Formato 3_Gantt'!BM$8,"")</f>
        <v/>
      </c>
      <c r="O200" s="13" t="str">
        <f>IF('Formato 3_Gantt'!BN$8&lt;&gt;"",'Formato 3_Gantt'!BN$8,"")</f>
        <v/>
      </c>
      <c r="P200" s="13" t="str">
        <f>IF('Formato 3_Gantt'!BO$8&lt;&gt;"",'Formato 3_Gantt'!BO$8,"")</f>
        <v/>
      </c>
      <c r="Q200" s="13" t="str">
        <f>IF('Formato 3_Gantt'!BP$8&lt;&gt;"",'Formato 3_Gantt'!BP$8,"")</f>
        <v/>
      </c>
      <c r="R200" s="13" t="str">
        <f>IF('Formato 3_Gantt'!BQ$8&lt;&gt;"",'Formato 3_Gantt'!BQ$8,"")</f>
        <v/>
      </c>
      <c r="S200" s="13" t="str">
        <f>IF('Formato 3_Gantt'!BR$8&lt;&gt;"",'Formato 3_Gantt'!BR$8,"")</f>
        <v/>
      </c>
      <c r="T200" s="13" t="str">
        <f>IF('Formato 3_Gantt'!BS$8&lt;&gt;"",'Formato 3_Gantt'!BS$8,"")</f>
        <v/>
      </c>
      <c r="U200" s="13" t="str">
        <f>IF('Formato 3_Gantt'!BT$8&lt;&gt;"",'Formato 3_Gantt'!BT$8,"")</f>
        <v/>
      </c>
      <c r="V200" s="13" t="str">
        <f>IF('Formato 3_Gantt'!BU$8&lt;&gt;"",'Formato 3_Gantt'!BU$8,"")</f>
        <v/>
      </c>
      <c r="W200" s="13" t="str">
        <f>IF('Formato 3_Gantt'!BV$8&lt;&gt;"",'Formato 3_Gantt'!BV$8,"")</f>
        <v/>
      </c>
      <c r="X200" s="13" t="str">
        <f>IF('Formato 3_Gantt'!BW$8&lt;&gt;"",'Formato 3_Gantt'!BW$8,"")</f>
        <v/>
      </c>
      <c r="Y200" s="13" t="str">
        <f>IF('Formato 3_Gantt'!BX$8&lt;&gt;"",'Formato 3_Gantt'!BX$8,"")</f>
        <v/>
      </c>
      <c r="Z200" s="162" t="str">
        <f>IF(Formato_02!S$15&lt;&gt;"",Formato_02!S$15,"")</f>
        <v/>
      </c>
      <c r="AA200" s="162" t="str">
        <f>IF(Formato_02!T$15&lt;&gt;"",Formato_02!T$15,"")</f>
        <v/>
      </c>
      <c r="AB200" s="162" t="str">
        <f>IF(Formato_02!U$15&lt;&gt;"",Formato_02!U$15,"")</f>
        <v/>
      </c>
      <c r="AC200" s="162" t="str">
        <f>IF(Formato_02!V$15&lt;&gt;"",Formato_02!V$15,"")</f>
        <v/>
      </c>
      <c r="AD200" s="162" t="str">
        <f>IF(Formato_02!W$15&lt;&gt;"",Formato_02!W$15,"")</f>
        <v/>
      </c>
      <c r="AE200" s="162" t="str">
        <f>IF(Formato_02!X$15&lt;&gt;"",Formato_02!X$15,"")</f>
        <v/>
      </c>
      <c r="AF200" s="162" t="str">
        <f>IF(Formato_02!Y$15&lt;&gt;"",Formato_02!Y$15,"")</f>
        <v/>
      </c>
      <c r="AG200" s="162" t="str">
        <f>IF(Formato_02!Z$15&lt;&gt;"",Formato_02!Z$15,"")</f>
        <v/>
      </c>
      <c r="AH200" s="162" t="str">
        <f>IF(Formato_02!AA$15&lt;&gt;"",Formato_02!AA$15,"")</f>
        <v/>
      </c>
      <c r="AI200" s="162" t="str">
        <f>IF(Formato_02!AB$15&lt;&gt;"",Formato_02!AB$15,"")</f>
        <v/>
      </c>
      <c r="AJ200" s="162" t="str">
        <f>IF(Formato_02!AC$15&lt;&gt;"",Formato_02!AC$15,"")</f>
        <v/>
      </c>
      <c r="AK200" s="162" t="str">
        <f>IF(Formato_02!AD$15&lt;&gt;"",Formato_02!AD$15,"")</f>
        <v/>
      </c>
      <c r="AL200" s="162" t="str">
        <f>IF(Formato_02!$N$14&lt;&gt;"",Formato_02!$N$14,"")</f>
        <v/>
      </c>
      <c r="AM200" s="13" t="str">
        <f>IF(Formato_02!$X$4&lt;&gt;"","AN","")</f>
        <v/>
      </c>
      <c r="AN200" s="24" t="str">
        <f t="shared" si="25"/>
        <v/>
      </c>
      <c r="AO200" s="13" t="str">
        <f>IF(Formato_02!$Y$4&lt;&gt;"","P027","")</f>
        <v/>
      </c>
      <c r="AP200" s="24" t="str">
        <f t="shared" si="26"/>
        <v/>
      </c>
      <c r="AQ200" s="13" t="str">
        <f>IF(Formato_02!$Z$4&lt;&gt;"","PNCVG","")</f>
        <v/>
      </c>
      <c r="AR200" s="24" t="str">
        <f t="shared" si="27"/>
        <v/>
      </c>
      <c r="AS200" s="13" t="str">
        <f>IF(Formato_02!$AA$4&lt;&gt;"","PNFF","")</f>
        <v/>
      </c>
      <c r="AT200" s="24" t="str">
        <f t="shared" si="28"/>
        <v/>
      </c>
      <c r="AU200" s="13" t="str">
        <f>IF(Formato_02!$AB$4&lt;&gt;"","PNPAM","")</f>
        <v/>
      </c>
      <c r="AV200" s="24" t="str">
        <f t="shared" si="29"/>
        <v/>
      </c>
      <c r="AW200" s="13" t="str">
        <f>IF(Formato_02!$AC$4&lt;&gt;"","PNAIA","")</f>
        <v/>
      </c>
      <c r="AX200" s="24" t="str">
        <f t="shared" si="30"/>
        <v/>
      </c>
      <c r="AY200" s="13" t="str">
        <f>IF(Formato_02!$AD$4&lt;&gt;"","PIO","")</f>
        <v/>
      </c>
      <c r="AZ200" s="24" t="str">
        <f t="shared" si="31"/>
        <v/>
      </c>
      <c r="BA200" s="13" t="str">
        <f>IF('Formato 3_Gantt'!B$15&lt;&gt;"",'Formato 3_Gantt'!A$15,"")</f>
        <v/>
      </c>
      <c r="BB200" s="24" t="str">
        <f>IF('Formato 3_Gantt'!B$15&lt;&gt;"",'Formato 3_Gantt'!B$15,"")</f>
        <v/>
      </c>
      <c r="BC200" s="22" t="str">
        <f>IF('Formato 3_Gantt'!C$15&lt;&gt;"",'Formato 3_Gantt'!C$15,"")</f>
        <v/>
      </c>
      <c r="BD200" s="13" t="str">
        <f>IF('Formato 3_Gantt'!D$15&lt;&gt;"",'Formato 3_Gantt'!D$15,"")</f>
        <v/>
      </c>
      <c r="BE200" s="161" t="str">
        <f>IF('Formato 3_Gantt'!E$15&lt;&gt;"",'Formato 3_Gantt'!E$15,"")</f>
        <v/>
      </c>
      <c r="BF200" s="13" t="str">
        <f>IF('Formato 3_Gantt'!F$15&lt;&gt;"",'Formato 3_Gantt'!F$15,"")</f>
        <v/>
      </c>
      <c r="BG200" s="158" t="str">
        <f>IF('Formato 3_Gantt'!G$15&lt;&gt;"",'Formato 3_Gantt'!G$15,"")</f>
        <v/>
      </c>
      <c r="BH200" s="158" t="str">
        <f>IF('Formato 3_Gantt'!H$15&lt;&gt;"",'Formato 3_Gantt'!H$15,"")</f>
        <v/>
      </c>
      <c r="BI200" s="161" t="str">
        <f>IF('Formato 3_Gantt'!BL$15&lt;&gt;"",'Formato 3_Gantt'!BL$15,"")</f>
        <v/>
      </c>
      <c r="BJ200" s="161" t="str">
        <f>IF('Formato 3_Gantt'!BM$15&lt;&gt;"",'Formato 3_Gantt'!BM$15,"")</f>
        <v/>
      </c>
      <c r="BK200" s="161" t="str">
        <f>IF('Formato 3_Gantt'!BN$15&lt;&gt;"",'Formato 3_Gantt'!BN$15,"")</f>
        <v/>
      </c>
      <c r="BL200" s="161" t="str">
        <f>IF('Formato 3_Gantt'!BO$15&lt;&gt;"",'Formato 3_Gantt'!BO$15,"")</f>
        <v/>
      </c>
      <c r="BM200" s="161" t="str">
        <f>IF('Formato 3_Gantt'!BP$15&lt;&gt;"",'Formato 3_Gantt'!BP$15,"")</f>
        <v/>
      </c>
      <c r="BN200" s="161" t="str">
        <f>IF('Formato 3_Gantt'!BQ$15&lt;&gt;"",'Formato 3_Gantt'!BQ$15,"")</f>
        <v/>
      </c>
      <c r="BO200" s="161" t="str">
        <f>IF('Formato 3_Gantt'!BR$15&lt;&gt;"",'Formato 3_Gantt'!BR$15,"")</f>
        <v/>
      </c>
      <c r="BP200" s="161" t="str">
        <f>IF('Formato 3_Gantt'!BS$15&lt;&gt;"",'Formato 3_Gantt'!BS$15,"")</f>
        <v/>
      </c>
      <c r="BQ200" s="161" t="str">
        <f>IF('Formato 3_Gantt'!BT$15&lt;&gt;"",'Formato 3_Gantt'!BT$15,"")</f>
        <v/>
      </c>
      <c r="BR200" s="161" t="str">
        <f>IF('Formato 3_Gantt'!BU$15&lt;&gt;"",'Formato 3_Gantt'!BU$15,"")</f>
        <v/>
      </c>
      <c r="BS200" s="161" t="str">
        <f>IF('Formato 3_Gantt'!BV$15&lt;&gt;"",'Formato 3_Gantt'!BV$15,"")</f>
        <v/>
      </c>
      <c r="BT200" s="161" t="str">
        <f>IF('Formato 3_Gantt'!BW$15&lt;&gt;"",'Formato 3_Gantt'!BW$15,"")</f>
        <v/>
      </c>
      <c r="BU200" s="161" t="str">
        <f>IF('Formato 3_Gantt'!BX$15&lt;&gt;"",'Formato 3_Gantt'!BX$15,"")</f>
        <v/>
      </c>
      <c r="BV200" s="163" t="str">
        <f>IF('Formato 4_Ppto'!I$193&lt;&gt;"",'Formato 4_Ppto'!I$193,"")</f>
        <v/>
      </c>
      <c r="BW200" s="162" t="str">
        <f>IF('Formato 4_Ppto'!X$193&lt;&gt;"",'Formato 4_Ppto'!X$193,"")</f>
        <v/>
      </c>
      <c r="BX200" s="162" t="str">
        <f>IF('Formato 4_Ppto'!Y$193&lt;&gt;"",'Formato 4_Ppto'!Y$193,"")</f>
        <v/>
      </c>
      <c r="BY200" s="162" t="str">
        <f>IF('Formato 4_Ppto'!Z$193&lt;&gt;"",'Formato 4_Ppto'!Z$193,"")</f>
        <v/>
      </c>
      <c r="BZ200" s="162" t="str">
        <f>IF('Formato 4_Ppto'!AA$193&lt;&gt;"",'Formato 4_Ppto'!AA$193,"")</f>
        <v/>
      </c>
      <c r="CA200" s="162" t="str">
        <f>IF('Formato 4_Ppto'!AB$193&lt;&gt;"",'Formato 4_Ppto'!AB$193,"")</f>
        <v/>
      </c>
      <c r="CB200" s="162" t="str">
        <f>IF('Formato 4_Ppto'!AC$193&lt;&gt;"",'Formato 4_Ppto'!AC$193,"")</f>
        <v/>
      </c>
      <c r="CC200" s="162" t="str">
        <f>IF('Formato 4_Ppto'!AD$193&lt;&gt;"",'Formato 4_Ppto'!AD$193,"")</f>
        <v/>
      </c>
      <c r="CD200" s="162" t="str">
        <f>IF('Formato 4_Ppto'!AE$193&lt;&gt;"",'Formato 4_Ppto'!AE$193,"")</f>
        <v/>
      </c>
      <c r="CE200" s="162" t="str">
        <f>IF('Formato 4_Ppto'!AF$193&lt;&gt;"",'Formato 4_Ppto'!AF$193,"")</f>
        <v/>
      </c>
      <c r="CF200" s="162" t="str">
        <f>IF('Formato 4_Ppto'!AG$193&lt;&gt;"",'Formato 4_Ppto'!AG$193,"")</f>
        <v/>
      </c>
      <c r="CG200" s="162" t="str">
        <f>IF('Formato 4_Ppto'!AH$193&lt;&gt;"",'Formato 4_Ppto'!AH$193,"")</f>
        <v/>
      </c>
      <c r="CH200" s="162" t="str">
        <f>IF('Formato 4_Ppto'!AI$193&lt;&gt;"",'Formato 4_Ppto'!AI$193,"")</f>
        <v/>
      </c>
      <c r="CI200" s="163" t="str">
        <f>IF('Formato 4_Ppto'!AJ$193&lt;&gt;"",'Formato 4_Ppto'!AJ$193,"")</f>
        <v/>
      </c>
      <c r="CJ200" s="13" t="str">
        <f>IF('Formato 4_Ppto'!B211&lt;&gt;"",'Formato 4_Ppto'!A211,"")</f>
        <v/>
      </c>
      <c r="CK200" s="24" t="str">
        <f>IF('Formato 4_Ppto'!B211&lt;&gt;"",'Formato 4_Ppto'!B211,"")</f>
        <v/>
      </c>
      <c r="CL200" s="22" t="str">
        <f>IF('Formato 4_Ppto'!C211&lt;&gt;"",'Formato 4_Ppto'!C211,"")</f>
        <v/>
      </c>
      <c r="CM200" s="24" t="str">
        <f>IF('Formato 4_Ppto'!D211&lt;&gt;"",'Formato 4_Ppto'!D211,"")</f>
        <v/>
      </c>
      <c r="CN200" s="161" t="str">
        <f>IF('Formato 4_Ppto'!E211&lt;&gt;"",'Formato 4_Ppto'!E211,"")</f>
        <v/>
      </c>
      <c r="CO200" s="161" t="str">
        <f>IF('Formato 4_Ppto'!G211&lt;&gt;"",'Formato 4_Ppto'!G211,"")</f>
        <v/>
      </c>
      <c r="CP200" s="163" t="str">
        <f>IF('Formato 4_Ppto'!I211&lt;&gt;"",'Formato 4_Ppto'!I211,"")</f>
        <v/>
      </c>
      <c r="CQ200" s="161" t="str">
        <f>IF('Formato 4_Ppto'!K211&lt;&gt;"",'Formato 4_Ppto'!K211,"")</f>
        <v/>
      </c>
      <c r="CR200" s="161" t="str">
        <f>IF('Formato 4_Ppto'!L211&lt;&gt;"",'Formato 4_Ppto'!L211,"")</f>
        <v/>
      </c>
      <c r="CS200" s="161" t="str">
        <f>IF('Formato 4_Ppto'!M211&lt;&gt;"",'Formato 4_Ppto'!M211,"")</f>
        <v/>
      </c>
      <c r="CT200" s="161" t="str">
        <f>IF('Formato 4_Ppto'!N211&lt;&gt;"",'Formato 4_Ppto'!N211,"")</f>
        <v/>
      </c>
      <c r="CU200" s="161" t="str">
        <f>IF('Formato 4_Ppto'!O211&lt;&gt;"",'Formato 4_Ppto'!O211,"")</f>
        <v/>
      </c>
      <c r="CV200" s="161" t="str">
        <f>IF('Formato 4_Ppto'!P211&lt;&gt;"",'Formato 4_Ppto'!P211,"")</f>
        <v/>
      </c>
      <c r="CW200" s="161" t="str">
        <f>IF('Formato 4_Ppto'!Q211&lt;&gt;"",'Formato 4_Ppto'!Q211,"")</f>
        <v/>
      </c>
      <c r="CX200" s="161" t="str">
        <f>IF('Formato 4_Ppto'!R211&lt;&gt;"",'Formato 4_Ppto'!R211,"")</f>
        <v/>
      </c>
      <c r="CY200" s="161" t="str">
        <f>IF('Formato 4_Ppto'!S211&lt;&gt;"",'Formato 4_Ppto'!S211,"")</f>
        <v/>
      </c>
      <c r="CZ200" s="161" t="str">
        <f>IF('Formato 4_Ppto'!T211&lt;&gt;"",'Formato 4_Ppto'!T211,"")</f>
        <v/>
      </c>
      <c r="DA200" s="161" t="str">
        <f>IF('Formato 4_Ppto'!U211&lt;&gt;"",'Formato 4_Ppto'!U211,"")</f>
        <v/>
      </c>
      <c r="DB200" s="161" t="str">
        <f>IF('Formato 4_Ppto'!V211&lt;&gt;"",'Formato 4_Ppto'!V211,"")</f>
        <v/>
      </c>
      <c r="DC200" s="161" t="str">
        <f>IF('Formato 4_Ppto'!W211&lt;&gt;"",'Formato 4_Ppto'!W211,"")</f>
        <v/>
      </c>
      <c r="DD200" s="162" t="str">
        <f>IF('Formato 4_Ppto'!X211&lt;&gt;"",'Formato 4_Ppto'!X211,"")</f>
        <v/>
      </c>
      <c r="DE200" s="162" t="str">
        <f>IF('Formato 4_Ppto'!Y211&lt;&gt;"",'Formato 4_Ppto'!Y211,"")</f>
        <v/>
      </c>
      <c r="DF200" s="162" t="str">
        <f>IF('Formato 4_Ppto'!Z211&lt;&gt;"",'Formato 4_Ppto'!Z211,"")</f>
        <v/>
      </c>
      <c r="DG200" s="162" t="str">
        <f>IF('Formato 4_Ppto'!AA211&lt;&gt;"",'Formato 4_Ppto'!AA211,"")</f>
        <v/>
      </c>
      <c r="DH200" s="162" t="str">
        <f>IF('Formato 4_Ppto'!AB211&lt;&gt;"",'Formato 4_Ppto'!AB211,"")</f>
        <v/>
      </c>
      <c r="DI200" s="162" t="str">
        <f>IF('Formato 4_Ppto'!AC211&lt;&gt;"",'Formato 4_Ppto'!AC211,"")</f>
        <v/>
      </c>
      <c r="DJ200" s="162" t="str">
        <f>IF('Formato 4_Ppto'!AD211&lt;&gt;"",'Formato 4_Ppto'!AD211,"")</f>
        <v/>
      </c>
      <c r="DK200" s="162" t="str">
        <f>IF('Formato 4_Ppto'!AE211&lt;&gt;"",'Formato 4_Ppto'!AE211,"")</f>
        <v/>
      </c>
      <c r="DL200" s="162" t="str">
        <f>IF('Formato 4_Ppto'!AF211&lt;&gt;"",'Formato 4_Ppto'!AF211,"")</f>
        <v/>
      </c>
      <c r="DM200" s="162" t="str">
        <f>IF('Formato 4_Ppto'!AG211&lt;&gt;"",'Formato 4_Ppto'!AG211,"")</f>
        <v/>
      </c>
      <c r="DN200" s="162" t="str">
        <f>IF('Formato 4_Ppto'!AH211&lt;&gt;"",'Formato 4_Ppto'!AH211,"")</f>
        <v/>
      </c>
      <c r="DO200" s="162" t="str">
        <f>IF('Formato 4_Ppto'!AI211&lt;&gt;"",'Formato 4_Ppto'!AI211,"")</f>
        <v/>
      </c>
      <c r="DP200" s="163" t="str">
        <f>IF('Formato 4_Ppto'!AJ211&lt;&gt;"",'Formato 4_Ppto'!AJ211,"")</f>
        <v/>
      </c>
    </row>
    <row r="201" spans="2:120" x14ac:dyDescent="0.3">
      <c r="B201" s="13" t="str">
        <f>IF(OR(Tabla6[[#This Row],[IDA]]="",Tabla6[[#This Row],[IDT]]="",Tabla6[[#This Row],[IDI]]=""),"",Tabla6[[#This Row],[IDA]]&amp;"."&amp;Tabla6[[#This Row],[IDT]]&amp;"."&amp;Tabla6[[#This Row],[IDI]])</f>
        <v/>
      </c>
      <c r="C201" s="13" t="str">
        <f>IF(Formato_02!$B$14&lt;&gt;"",0,"")</f>
        <v/>
      </c>
      <c r="D201" s="13" t="str">
        <f>IF(Formato_02!$H$9&lt;&gt;"",Formato_02!$H$9,"")</f>
        <v/>
      </c>
      <c r="E201" s="24" t="str">
        <f t="shared" si="24"/>
        <v/>
      </c>
      <c r="F201" s="24" t="str">
        <f>IF(Formato_02!$B$14&lt;&gt;"",Formato_02!$B$14,"")</f>
        <v/>
      </c>
      <c r="G201" s="22" t="str">
        <f>IF('Formato 3_Gantt'!C206&lt;&gt;"",'Formato 3_Gantt'!C206,"")</f>
        <v/>
      </c>
      <c r="H201" s="13" t="str">
        <f>IF('Formato 3_Gantt'!D$8&lt;&gt;"",'Formato 3_Gantt'!D$8,"")</f>
        <v/>
      </c>
      <c r="I201" s="13" t="str">
        <f>IF('Formato 3_Gantt'!E$8&lt;&gt;"",'Formato 3_Gantt'!E$8,"")</f>
        <v/>
      </c>
      <c r="J201" s="13" t="str">
        <f>IF('Formato 3_Gantt'!F$8&lt;&gt;"",'Formato 3_Gantt'!F$8,"")</f>
        <v/>
      </c>
      <c r="K201" s="158" t="str">
        <f>IF('Formato 3_Gantt'!G$8&lt;&gt;"",'Formato 3_Gantt'!G$8,"")</f>
        <v/>
      </c>
      <c r="L201" s="158" t="str">
        <f>IF('Formato 3_Gantt'!H$8&lt;&gt;"",'Formato 3_Gantt'!H$8,"")</f>
        <v/>
      </c>
      <c r="M201" s="13" t="str">
        <f>IF('Formato 3_Gantt'!BL$8&lt;&gt;"",'Formato 3_Gantt'!BL$8,"")</f>
        <v/>
      </c>
      <c r="N201" s="13" t="str">
        <f>IF('Formato 3_Gantt'!BM$8&lt;&gt;"",'Formato 3_Gantt'!BM$8,"")</f>
        <v/>
      </c>
      <c r="O201" s="13" t="str">
        <f>IF('Formato 3_Gantt'!BN$8&lt;&gt;"",'Formato 3_Gantt'!BN$8,"")</f>
        <v/>
      </c>
      <c r="P201" s="13" t="str">
        <f>IF('Formato 3_Gantt'!BO$8&lt;&gt;"",'Formato 3_Gantt'!BO$8,"")</f>
        <v/>
      </c>
      <c r="Q201" s="13" t="str">
        <f>IF('Formato 3_Gantt'!BP$8&lt;&gt;"",'Formato 3_Gantt'!BP$8,"")</f>
        <v/>
      </c>
      <c r="R201" s="13" t="str">
        <f>IF('Formato 3_Gantt'!BQ$8&lt;&gt;"",'Formato 3_Gantt'!BQ$8,"")</f>
        <v/>
      </c>
      <c r="S201" s="13" t="str">
        <f>IF('Formato 3_Gantt'!BR$8&lt;&gt;"",'Formato 3_Gantt'!BR$8,"")</f>
        <v/>
      </c>
      <c r="T201" s="13" t="str">
        <f>IF('Formato 3_Gantt'!BS$8&lt;&gt;"",'Formato 3_Gantt'!BS$8,"")</f>
        <v/>
      </c>
      <c r="U201" s="13" t="str">
        <f>IF('Formato 3_Gantt'!BT$8&lt;&gt;"",'Formato 3_Gantt'!BT$8,"")</f>
        <v/>
      </c>
      <c r="V201" s="13" t="str">
        <f>IF('Formato 3_Gantt'!BU$8&lt;&gt;"",'Formato 3_Gantt'!BU$8,"")</f>
        <v/>
      </c>
      <c r="W201" s="13" t="str">
        <f>IF('Formato 3_Gantt'!BV$8&lt;&gt;"",'Formato 3_Gantt'!BV$8,"")</f>
        <v/>
      </c>
      <c r="X201" s="13" t="str">
        <f>IF('Formato 3_Gantt'!BW$8&lt;&gt;"",'Formato 3_Gantt'!BW$8,"")</f>
        <v/>
      </c>
      <c r="Y201" s="13" t="str">
        <f>IF('Formato 3_Gantt'!BX$8&lt;&gt;"",'Formato 3_Gantt'!BX$8,"")</f>
        <v/>
      </c>
      <c r="Z201" s="162" t="str">
        <f>IF(Formato_02!S$15&lt;&gt;"",Formato_02!S$15,"")</f>
        <v/>
      </c>
      <c r="AA201" s="162" t="str">
        <f>IF(Formato_02!T$15&lt;&gt;"",Formato_02!T$15,"")</f>
        <v/>
      </c>
      <c r="AB201" s="162" t="str">
        <f>IF(Formato_02!U$15&lt;&gt;"",Formato_02!U$15,"")</f>
        <v/>
      </c>
      <c r="AC201" s="162" t="str">
        <f>IF(Formato_02!V$15&lt;&gt;"",Formato_02!V$15,"")</f>
        <v/>
      </c>
      <c r="AD201" s="162" t="str">
        <f>IF(Formato_02!W$15&lt;&gt;"",Formato_02!W$15,"")</f>
        <v/>
      </c>
      <c r="AE201" s="162" t="str">
        <f>IF(Formato_02!X$15&lt;&gt;"",Formato_02!X$15,"")</f>
        <v/>
      </c>
      <c r="AF201" s="162" t="str">
        <f>IF(Formato_02!Y$15&lt;&gt;"",Formato_02!Y$15,"")</f>
        <v/>
      </c>
      <c r="AG201" s="162" t="str">
        <f>IF(Formato_02!Z$15&lt;&gt;"",Formato_02!Z$15,"")</f>
        <v/>
      </c>
      <c r="AH201" s="162" t="str">
        <f>IF(Formato_02!AA$15&lt;&gt;"",Formato_02!AA$15,"")</f>
        <v/>
      </c>
      <c r="AI201" s="162" t="str">
        <f>IF(Formato_02!AB$15&lt;&gt;"",Formato_02!AB$15,"")</f>
        <v/>
      </c>
      <c r="AJ201" s="162" t="str">
        <f>IF(Formato_02!AC$15&lt;&gt;"",Formato_02!AC$15,"")</f>
        <v/>
      </c>
      <c r="AK201" s="162" t="str">
        <f>IF(Formato_02!AD$15&lt;&gt;"",Formato_02!AD$15,"")</f>
        <v/>
      </c>
      <c r="AL201" s="162" t="str">
        <f>IF(Formato_02!$N$14&lt;&gt;"",Formato_02!$N$14,"")</f>
        <v/>
      </c>
      <c r="AM201" s="13" t="str">
        <f>IF(Formato_02!$X$4&lt;&gt;"","AN","")</f>
        <v/>
      </c>
      <c r="AN201" s="24" t="str">
        <f t="shared" si="25"/>
        <v/>
      </c>
      <c r="AO201" s="13" t="str">
        <f>IF(Formato_02!$Y$4&lt;&gt;"","P027","")</f>
        <v/>
      </c>
      <c r="AP201" s="24" t="str">
        <f t="shared" si="26"/>
        <v/>
      </c>
      <c r="AQ201" s="13" t="str">
        <f>IF(Formato_02!$Z$4&lt;&gt;"","PNCVG","")</f>
        <v/>
      </c>
      <c r="AR201" s="24" t="str">
        <f t="shared" si="27"/>
        <v/>
      </c>
      <c r="AS201" s="13" t="str">
        <f>IF(Formato_02!$AA$4&lt;&gt;"","PNFF","")</f>
        <v/>
      </c>
      <c r="AT201" s="24" t="str">
        <f t="shared" si="28"/>
        <v/>
      </c>
      <c r="AU201" s="13" t="str">
        <f>IF(Formato_02!$AB$4&lt;&gt;"","PNPAM","")</f>
        <v/>
      </c>
      <c r="AV201" s="24" t="str">
        <f t="shared" si="29"/>
        <v/>
      </c>
      <c r="AW201" s="13" t="str">
        <f>IF(Formato_02!$AC$4&lt;&gt;"","PNAIA","")</f>
        <v/>
      </c>
      <c r="AX201" s="24" t="str">
        <f t="shared" si="30"/>
        <v/>
      </c>
      <c r="AY201" s="13" t="str">
        <f>IF(Formato_02!$AD$4&lt;&gt;"","PIO","")</f>
        <v/>
      </c>
      <c r="AZ201" s="24" t="str">
        <f t="shared" si="31"/>
        <v/>
      </c>
      <c r="BA201" s="13" t="str">
        <f>IF('Formato 3_Gantt'!B$15&lt;&gt;"",'Formato 3_Gantt'!A$15,"")</f>
        <v/>
      </c>
      <c r="BB201" s="24" t="str">
        <f>IF('Formato 3_Gantt'!B$15&lt;&gt;"",'Formato 3_Gantt'!B$15,"")</f>
        <v/>
      </c>
      <c r="BC201" s="22" t="str">
        <f>IF('Formato 3_Gantt'!C$15&lt;&gt;"",'Formato 3_Gantt'!C$15,"")</f>
        <v/>
      </c>
      <c r="BD201" s="13" t="str">
        <f>IF('Formato 3_Gantt'!D$15&lt;&gt;"",'Formato 3_Gantt'!D$15,"")</f>
        <v/>
      </c>
      <c r="BE201" s="161" t="str">
        <f>IF('Formato 3_Gantt'!E$15&lt;&gt;"",'Formato 3_Gantt'!E$15,"")</f>
        <v/>
      </c>
      <c r="BF201" s="13" t="str">
        <f>IF('Formato 3_Gantt'!F$15&lt;&gt;"",'Formato 3_Gantt'!F$15,"")</f>
        <v/>
      </c>
      <c r="BG201" s="158" t="str">
        <f>IF('Formato 3_Gantt'!G$15&lt;&gt;"",'Formato 3_Gantt'!G$15,"")</f>
        <v/>
      </c>
      <c r="BH201" s="158" t="str">
        <f>IF('Formato 3_Gantt'!H$15&lt;&gt;"",'Formato 3_Gantt'!H$15,"")</f>
        <v/>
      </c>
      <c r="BI201" s="161" t="str">
        <f>IF('Formato 3_Gantt'!BL$15&lt;&gt;"",'Formato 3_Gantt'!BL$15,"")</f>
        <v/>
      </c>
      <c r="BJ201" s="161" t="str">
        <f>IF('Formato 3_Gantt'!BM$15&lt;&gt;"",'Formato 3_Gantt'!BM$15,"")</f>
        <v/>
      </c>
      <c r="BK201" s="161" t="str">
        <f>IF('Formato 3_Gantt'!BN$15&lt;&gt;"",'Formato 3_Gantt'!BN$15,"")</f>
        <v/>
      </c>
      <c r="BL201" s="161" t="str">
        <f>IF('Formato 3_Gantt'!BO$15&lt;&gt;"",'Formato 3_Gantt'!BO$15,"")</f>
        <v/>
      </c>
      <c r="BM201" s="161" t="str">
        <f>IF('Formato 3_Gantt'!BP$15&lt;&gt;"",'Formato 3_Gantt'!BP$15,"")</f>
        <v/>
      </c>
      <c r="BN201" s="161" t="str">
        <f>IF('Formato 3_Gantt'!BQ$15&lt;&gt;"",'Formato 3_Gantt'!BQ$15,"")</f>
        <v/>
      </c>
      <c r="BO201" s="161" t="str">
        <f>IF('Formato 3_Gantt'!BR$15&lt;&gt;"",'Formato 3_Gantt'!BR$15,"")</f>
        <v/>
      </c>
      <c r="BP201" s="161" t="str">
        <f>IF('Formato 3_Gantt'!BS$15&lt;&gt;"",'Formato 3_Gantt'!BS$15,"")</f>
        <v/>
      </c>
      <c r="BQ201" s="161" t="str">
        <f>IF('Formato 3_Gantt'!BT$15&lt;&gt;"",'Formato 3_Gantt'!BT$15,"")</f>
        <v/>
      </c>
      <c r="BR201" s="161" t="str">
        <f>IF('Formato 3_Gantt'!BU$15&lt;&gt;"",'Formato 3_Gantt'!BU$15,"")</f>
        <v/>
      </c>
      <c r="BS201" s="161" t="str">
        <f>IF('Formato 3_Gantt'!BV$15&lt;&gt;"",'Formato 3_Gantt'!BV$15,"")</f>
        <v/>
      </c>
      <c r="BT201" s="161" t="str">
        <f>IF('Formato 3_Gantt'!BW$15&lt;&gt;"",'Formato 3_Gantt'!BW$15,"")</f>
        <v/>
      </c>
      <c r="BU201" s="161" t="str">
        <f>IF('Formato 3_Gantt'!BX$15&lt;&gt;"",'Formato 3_Gantt'!BX$15,"")</f>
        <v/>
      </c>
      <c r="BV201" s="163" t="str">
        <f>IF('Formato 4_Ppto'!I$193&lt;&gt;"",'Formato 4_Ppto'!I$193,"")</f>
        <v/>
      </c>
      <c r="BW201" s="162" t="str">
        <f>IF('Formato 4_Ppto'!X$193&lt;&gt;"",'Formato 4_Ppto'!X$193,"")</f>
        <v/>
      </c>
      <c r="BX201" s="162" t="str">
        <f>IF('Formato 4_Ppto'!Y$193&lt;&gt;"",'Formato 4_Ppto'!Y$193,"")</f>
        <v/>
      </c>
      <c r="BY201" s="162" t="str">
        <f>IF('Formato 4_Ppto'!Z$193&lt;&gt;"",'Formato 4_Ppto'!Z$193,"")</f>
        <v/>
      </c>
      <c r="BZ201" s="162" t="str">
        <f>IF('Formato 4_Ppto'!AA$193&lt;&gt;"",'Formato 4_Ppto'!AA$193,"")</f>
        <v/>
      </c>
      <c r="CA201" s="162" t="str">
        <f>IF('Formato 4_Ppto'!AB$193&lt;&gt;"",'Formato 4_Ppto'!AB$193,"")</f>
        <v/>
      </c>
      <c r="CB201" s="162" t="str">
        <f>IF('Formato 4_Ppto'!AC$193&lt;&gt;"",'Formato 4_Ppto'!AC$193,"")</f>
        <v/>
      </c>
      <c r="CC201" s="162" t="str">
        <f>IF('Formato 4_Ppto'!AD$193&lt;&gt;"",'Formato 4_Ppto'!AD$193,"")</f>
        <v/>
      </c>
      <c r="CD201" s="162" t="str">
        <f>IF('Formato 4_Ppto'!AE$193&lt;&gt;"",'Formato 4_Ppto'!AE$193,"")</f>
        <v/>
      </c>
      <c r="CE201" s="162" t="str">
        <f>IF('Formato 4_Ppto'!AF$193&lt;&gt;"",'Formato 4_Ppto'!AF$193,"")</f>
        <v/>
      </c>
      <c r="CF201" s="162" t="str">
        <f>IF('Formato 4_Ppto'!AG$193&lt;&gt;"",'Formato 4_Ppto'!AG$193,"")</f>
        <v/>
      </c>
      <c r="CG201" s="162" t="str">
        <f>IF('Formato 4_Ppto'!AH$193&lt;&gt;"",'Formato 4_Ppto'!AH$193,"")</f>
        <v/>
      </c>
      <c r="CH201" s="162" t="str">
        <f>IF('Formato 4_Ppto'!AI$193&lt;&gt;"",'Formato 4_Ppto'!AI$193,"")</f>
        <v/>
      </c>
      <c r="CI201" s="163" t="str">
        <f>IF('Formato 4_Ppto'!AJ$193&lt;&gt;"",'Formato 4_Ppto'!AJ$193,"")</f>
        <v/>
      </c>
      <c r="CJ201" s="13" t="str">
        <f>IF('Formato 4_Ppto'!B212&lt;&gt;"",'Formato 4_Ppto'!A212,"")</f>
        <v/>
      </c>
      <c r="CK201" s="24" t="str">
        <f>IF('Formato 4_Ppto'!B212&lt;&gt;"",'Formato 4_Ppto'!B212,"")</f>
        <v/>
      </c>
      <c r="CL201" s="22" t="str">
        <f>IF('Formato 4_Ppto'!C212&lt;&gt;"",'Formato 4_Ppto'!C212,"")</f>
        <v/>
      </c>
      <c r="CM201" s="24" t="str">
        <f>IF('Formato 4_Ppto'!D212&lt;&gt;"",'Formato 4_Ppto'!D212,"")</f>
        <v/>
      </c>
      <c r="CN201" s="161" t="str">
        <f>IF('Formato 4_Ppto'!E212&lt;&gt;"",'Formato 4_Ppto'!E212,"")</f>
        <v/>
      </c>
      <c r="CO201" s="161" t="str">
        <f>IF('Formato 4_Ppto'!G212&lt;&gt;"",'Formato 4_Ppto'!G212,"")</f>
        <v/>
      </c>
      <c r="CP201" s="163" t="str">
        <f>IF('Formato 4_Ppto'!I212&lt;&gt;"",'Formato 4_Ppto'!I212,"")</f>
        <v/>
      </c>
      <c r="CQ201" s="161" t="str">
        <f>IF('Formato 4_Ppto'!K212&lt;&gt;"",'Formato 4_Ppto'!K212,"")</f>
        <v/>
      </c>
      <c r="CR201" s="161" t="str">
        <f>IF('Formato 4_Ppto'!L212&lt;&gt;"",'Formato 4_Ppto'!L212,"")</f>
        <v/>
      </c>
      <c r="CS201" s="161" t="str">
        <f>IF('Formato 4_Ppto'!M212&lt;&gt;"",'Formato 4_Ppto'!M212,"")</f>
        <v/>
      </c>
      <c r="CT201" s="161" t="str">
        <f>IF('Formato 4_Ppto'!N212&lt;&gt;"",'Formato 4_Ppto'!N212,"")</f>
        <v/>
      </c>
      <c r="CU201" s="161" t="str">
        <f>IF('Formato 4_Ppto'!O212&lt;&gt;"",'Formato 4_Ppto'!O212,"")</f>
        <v/>
      </c>
      <c r="CV201" s="161" t="str">
        <f>IF('Formato 4_Ppto'!P212&lt;&gt;"",'Formato 4_Ppto'!P212,"")</f>
        <v/>
      </c>
      <c r="CW201" s="161" t="str">
        <f>IF('Formato 4_Ppto'!Q212&lt;&gt;"",'Formato 4_Ppto'!Q212,"")</f>
        <v/>
      </c>
      <c r="CX201" s="161" t="str">
        <f>IF('Formato 4_Ppto'!R212&lt;&gt;"",'Formato 4_Ppto'!R212,"")</f>
        <v/>
      </c>
      <c r="CY201" s="161" t="str">
        <f>IF('Formato 4_Ppto'!S212&lt;&gt;"",'Formato 4_Ppto'!S212,"")</f>
        <v/>
      </c>
      <c r="CZ201" s="161" t="str">
        <f>IF('Formato 4_Ppto'!T212&lt;&gt;"",'Formato 4_Ppto'!T212,"")</f>
        <v/>
      </c>
      <c r="DA201" s="161" t="str">
        <f>IF('Formato 4_Ppto'!U212&lt;&gt;"",'Formato 4_Ppto'!U212,"")</f>
        <v/>
      </c>
      <c r="DB201" s="161" t="str">
        <f>IF('Formato 4_Ppto'!V212&lt;&gt;"",'Formato 4_Ppto'!V212,"")</f>
        <v/>
      </c>
      <c r="DC201" s="161" t="str">
        <f>IF('Formato 4_Ppto'!W212&lt;&gt;"",'Formato 4_Ppto'!W212,"")</f>
        <v/>
      </c>
      <c r="DD201" s="162" t="str">
        <f>IF('Formato 4_Ppto'!X212&lt;&gt;"",'Formato 4_Ppto'!X212,"")</f>
        <v/>
      </c>
      <c r="DE201" s="162" t="str">
        <f>IF('Formato 4_Ppto'!Y212&lt;&gt;"",'Formato 4_Ppto'!Y212,"")</f>
        <v/>
      </c>
      <c r="DF201" s="162" t="str">
        <f>IF('Formato 4_Ppto'!Z212&lt;&gt;"",'Formato 4_Ppto'!Z212,"")</f>
        <v/>
      </c>
      <c r="DG201" s="162" t="str">
        <f>IF('Formato 4_Ppto'!AA212&lt;&gt;"",'Formato 4_Ppto'!AA212,"")</f>
        <v/>
      </c>
      <c r="DH201" s="162" t="str">
        <f>IF('Formato 4_Ppto'!AB212&lt;&gt;"",'Formato 4_Ppto'!AB212,"")</f>
        <v/>
      </c>
      <c r="DI201" s="162" t="str">
        <f>IF('Formato 4_Ppto'!AC212&lt;&gt;"",'Formato 4_Ppto'!AC212,"")</f>
        <v/>
      </c>
      <c r="DJ201" s="162" t="str">
        <f>IF('Formato 4_Ppto'!AD212&lt;&gt;"",'Formato 4_Ppto'!AD212,"")</f>
        <v/>
      </c>
      <c r="DK201" s="162" t="str">
        <f>IF('Formato 4_Ppto'!AE212&lt;&gt;"",'Formato 4_Ppto'!AE212,"")</f>
        <v/>
      </c>
      <c r="DL201" s="162" t="str">
        <f>IF('Formato 4_Ppto'!AF212&lt;&gt;"",'Formato 4_Ppto'!AF212,"")</f>
        <v/>
      </c>
      <c r="DM201" s="162" t="str">
        <f>IF('Formato 4_Ppto'!AG212&lt;&gt;"",'Formato 4_Ppto'!AG212,"")</f>
        <v/>
      </c>
      <c r="DN201" s="162" t="str">
        <f>IF('Formato 4_Ppto'!AH212&lt;&gt;"",'Formato 4_Ppto'!AH212,"")</f>
        <v/>
      </c>
      <c r="DO201" s="162" t="str">
        <f>IF('Formato 4_Ppto'!AI212&lt;&gt;"",'Formato 4_Ppto'!AI212,"")</f>
        <v/>
      </c>
      <c r="DP201" s="163" t="str">
        <f>IF('Formato 4_Ppto'!AJ212&lt;&gt;"",'Formato 4_Ppto'!AJ212,"")</f>
        <v/>
      </c>
    </row>
    <row r="202" spans="2:120" x14ac:dyDescent="0.3">
      <c r="B202" s="13" t="str">
        <f>IF(OR(Tabla6[[#This Row],[IDA]]="",Tabla6[[#This Row],[IDT]]="",Tabla6[[#This Row],[IDI]]=""),"",Tabla6[[#This Row],[IDA]]&amp;"."&amp;Tabla6[[#This Row],[IDT]]&amp;"."&amp;Tabla6[[#This Row],[IDI]])</f>
        <v/>
      </c>
      <c r="C202" s="13" t="str">
        <f>IF(Formato_02!$B$14&lt;&gt;"",0,"")</f>
        <v/>
      </c>
      <c r="D202" s="13" t="str">
        <f>IF(Formato_02!$H$9&lt;&gt;"",Formato_02!$H$9,"")</f>
        <v/>
      </c>
      <c r="E202" s="24" t="str">
        <f t="shared" si="24"/>
        <v/>
      </c>
      <c r="F202" s="24" t="str">
        <f>IF(Formato_02!$B$14&lt;&gt;"",Formato_02!$B$14,"")</f>
        <v/>
      </c>
      <c r="G202" s="22" t="str">
        <f>IF('Formato 3_Gantt'!C207&lt;&gt;"",'Formato 3_Gantt'!C207,"")</f>
        <v/>
      </c>
      <c r="H202" s="13" t="str">
        <f>IF('Formato 3_Gantt'!D$8&lt;&gt;"",'Formato 3_Gantt'!D$8,"")</f>
        <v/>
      </c>
      <c r="I202" s="13" t="str">
        <f>IF('Formato 3_Gantt'!E$8&lt;&gt;"",'Formato 3_Gantt'!E$8,"")</f>
        <v/>
      </c>
      <c r="J202" s="13" t="str">
        <f>IF('Formato 3_Gantt'!F$8&lt;&gt;"",'Formato 3_Gantt'!F$8,"")</f>
        <v/>
      </c>
      <c r="K202" s="158" t="str">
        <f>IF('Formato 3_Gantt'!G$8&lt;&gt;"",'Formato 3_Gantt'!G$8,"")</f>
        <v/>
      </c>
      <c r="L202" s="158" t="str">
        <f>IF('Formato 3_Gantt'!H$8&lt;&gt;"",'Formato 3_Gantt'!H$8,"")</f>
        <v/>
      </c>
      <c r="M202" s="13" t="str">
        <f>IF('Formato 3_Gantt'!BL$8&lt;&gt;"",'Formato 3_Gantt'!BL$8,"")</f>
        <v/>
      </c>
      <c r="N202" s="13" t="str">
        <f>IF('Formato 3_Gantt'!BM$8&lt;&gt;"",'Formato 3_Gantt'!BM$8,"")</f>
        <v/>
      </c>
      <c r="O202" s="13" t="str">
        <f>IF('Formato 3_Gantt'!BN$8&lt;&gt;"",'Formato 3_Gantt'!BN$8,"")</f>
        <v/>
      </c>
      <c r="P202" s="13" t="str">
        <f>IF('Formato 3_Gantt'!BO$8&lt;&gt;"",'Formato 3_Gantt'!BO$8,"")</f>
        <v/>
      </c>
      <c r="Q202" s="13" t="str">
        <f>IF('Formato 3_Gantt'!BP$8&lt;&gt;"",'Formato 3_Gantt'!BP$8,"")</f>
        <v/>
      </c>
      <c r="R202" s="13" t="str">
        <f>IF('Formato 3_Gantt'!BQ$8&lt;&gt;"",'Formato 3_Gantt'!BQ$8,"")</f>
        <v/>
      </c>
      <c r="S202" s="13" t="str">
        <f>IF('Formato 3_Gantt'!BR$8&lt;&gt;"",'Formato 3_Gantt'!BR$8,"")</f>
        <v/>
      </c>
      <c r="T202" s="13" t="str">
        <f>IF('Formato 3_Gantt'!BS$8&lt;&gt;"",'Formato 3_Gantt'!BS$8,"")</f>
        <v/>
      </c>
      <c r="U202" s="13" t="str">
        <f>IF('Formato 3_Gantt'!BT$8&lt;&gt;"",'Formato 3_Gantt'!BT$8,"")</f>
        <v/>
      </c>
      <c r="V202" s="13" t="str">
        <f>IF('Formato 3_Gantt'!BU$8&lt;&gt;"",'Formato 3_Gantt'!BU$8,"")</f>
        <v/>
      </c>
      <c r="W202" s="13" t="str">
        <f>IF('Formato 3_Gantt'!BV$8&lt;&gt;"",'Formato 3_Gantt'!BV$8,"")</f>
        <v/>
      </c>
      <c r="X202" s="13" t="str">
        <f>IF('Formato 3_Gantt'!BW$8&lt;&gt;"",'Formato 3_Gantt'!BW$8,"")</f>
        <v/>
      </c>
      <c r="Y202" s="13" t="str">
        <f>IF('Formato 3_Gantt'!BX$8&lt;&gt;"",'Formato 3_Gantt'!BX$8,"")</f>
        <v/>
      </c>
      <c r="Z202" s="162" t="str">
        <f>IF(Formato_02!S$15&lt;&gt;"",Formato_02!S$15,"")</f>
        <v/>
      </c>
      <c r="AA202" s="162" t="str">
        <f>IF(Formato_02!T$15&lt;&gt;"",Formato_02!T$15,"")</f>
        <v/>
      </c>
      <c r="AB202" s="162" t="str">
        <f>IF(Formato_02!U$15&lt;&gt;"",Formato_02!U$15,"")</f>
        <v/>
      </c>
      <c r="AC202" s="162" t="str">
        <f>IF(Formato_02!V$15&lt;&gt;"",Formato_02!V$15,"")</f>
        <v/>
      </c>
      <c r="AD202" s="162" t="str">
        <f>IF(Formato_02!W$15&lt;&gt;"",Formato_02!W$15,"")</f>
        <v/>
      </c>
      <c r="AE202" s="162" t="str">
        <f>IF(Formato_02!X$15&lt;&gt;"",Formato_02!X$15,"")</f>
        <v/>
      </c>
      <c r="AF202" s="162" t="str">
        <f>IF(Formato_02!Y$15&lt;&gt;"",Formato_02!Y$15,"")</f>
        <v/>
      </c>
      <c r="AG202" s="162" t="str">
        <f>IF(Formato_02!Z$15&lt;&gt;"",Formato_02!Z$15,"")</f>
        <v/>
      </c>
      <c r="AH202" s="162" t="str">
        <f>IF(Formato_02!AA$15&lt;&gt;"",Formato_02!AA$15,"")</f>
        <v/>
      </c>
      <c r="AI202" s="162" t="str">
        <f>IF(Formato_02!AB$15&lt;&gt;"",Formato_02!AB$15,"")</f>
        <v/>
      </c>
      <c r="AJ202" s="162" t="str">
        <f>IF(Formato_02!AC$15&lt;&gt;"",Formato_02!AC$15,"")</f>
        <v/>
      </c>
      <c r="AK202" s="162" t="str">
        <f>IF(Formato_02!AD$15&lt;&gt;"",Formato_02!AD$15,"")</f>
        <v/>
      </c>
      <c r="AL202" s="162" t="str">
        <f>IF(Formato_02!$N$14&lt;&gt;"",Formato_02!$N$14,"")</f>
        <v/>
      </c>
      <c r="AM202" s="13" t="str">
        <f>IF(Formato_02!$X$4&lt;&gt;"","AN","")</f>
        <v/>
      </c>
      <c r="AN202" s="24" t="str">
        <f t="shared" si="25"/>
        <v/>
      </c>
      <c r="AO202" s="13" t="str">
        <f>IF(Formato_02!$Y$4&lt;&gt;"","P027","")</f>
        <v/>
      </c>
      <c r="AP202" s="24" t="str">
        <f t="shared" si="26"/>
        <v/>
      </c>
      <c r="AQ202" s="13" t="str">
        <f>IF(Formato_02!$Z$4&lt;&gt;"","PNCVG","")</f>
        <v/>
      </c>
      <c r="AR202" s="24" t="str">
        <f t="shared" si="27"/>
        <v/>
      </c>
      <c r="AS202" s="13" t="str">
        <f>IF(Formato_02!$AA$4&lt;&gt;"","PNFF","")</f>
        <v/>
      </c>
      <c r="AT202" s="24" t="str">
        <f t="shared" si="28"/>
        <v/>
      </c>
      <c r="AU202" s="13" t="str">
        <f>IF(Formato_02!$AB$4&lt;&gt;"","PNPAM","")</f>
        <v/>
      </c>
      <c r="AV202" s="24" t="str">
        <f t="shared" si="29"/>
        <v/>
      </c>
      <c r="AW202" s="13" t="str">
        <f>IF(Formato_02!$AC$4&lt;&gt;"","PNAIA","")</f>
        <v/>
      </c>
      <c r="AX202" s="24" t="str">
        <f t="shared" si="30"/>
        <v/>
      </c>
      <c r="AY202" s="13" t="str">
        <f>IF(Formato_02!$AD$4&lt;&gt;"","PIO","")</f>
        <v/>
      </c>
      <c r="AZ202" s="24" t="str">
        <f t="shared" si="31"/>
        <v/>
      </c>
      <c r="BA202" s="13" t="str">
        <f>IF('Formato 3_Gantt'!B$15&lt;&gt;"",'Formato 3_Gantt'!A$15,"")</f>
        <v/>
      </c>
      <c r="BB202" s="24" t="str">
        <f>IF('Formato 3_Gantt'!B$15&lt;&gt;"",'Formato 3_Gantt'!B$15,"")</f>
        <v/>
      </c>
      <c r="BC202" s="22" t="str">
        <f>IF('Formato 3_Gantt'!C$15&lt;&gt;"",'Formato 3_Gantt'!C$15,"")</f>
        <v/>
      </c>
      <c r="BD202" s="13" t="str">
        <f>IF('Formato 3_Gantt'!D$15&lt;&gt;"",'Formato 3_Gantt'!D$15,"")</f>
        <v/>
      </c>
      <c r="BE202" s="161" t="str">
        <f>IF('Formato 3_Gantt'!E$15&lt;&gt;"",'Formato 3_Gantt'!E$15,"")</f>
        <v/>
      </c>
      <c r="BF202" s="13" t="str">
        <f>IF('Formato 3_Gantt'!F$15&lt;&gt;"",'Formato 3_Gantt'!F$15,"")</f>
        <v/>
      </c>
      <c r="BG202" s="158" t="str">
        <f>IF('Formato 3_Gantt'!G$15&lt;&gt;"",'Formato 3_Gantt'!G$15,"")</f>
        <v/>
      </c>
      <c r="BH202" s="158" t="str">
        <f>IF('Formato 3_Gantt'!H$15&lt;&gt;"",'Formato 3_Gantt'!H$15,"")</f>
        <v/>
      </c>
      <c r="BI202" s="161" t="str">
        <f>IF('Formato 3_Gantt'!BL$15&lt;&gt;"",'Formato 3_Gantt'!BL$15,"")</f>
        <v/>
      </c>
      <c r="BJ202" s="161" t="str">
        <f>IF('Formato 3_Gantt'!BM$15&lt;&gt;"",'Formato 3_Gantt'!BM$15,"")</f>
        <v/>
      </c>
      <c r="BK202" s="161" t="str">
        <f>IF('Formato 3_Gantt'!BN$15&lt;&gt;"",'Formato 3_Gantt'!BN$15,"")</f>
        <v/>
      </c>
      <c r="BL202" s="161" t="str">
        <f>IF('Formato 3_Gantt'!BO$15&lt;&gt;"",'Formato 3_Gantt'!BO$15,"")</f>
        <v/>
      </c>
      <c r="BM202" s="161" t="str">
        <f>IF('Formato 3_Gantt'!BP$15&lt;&gt;"",'Formato 3_Gantt'!BP$15,"")</f>
        <v/>
      </c>
      <c r="BN202" s="161" t="str">
        <f>IF('Formato 3_Gantt'!BQ$15&lt;&gt;"",'Formato 3_Gantt'!BQ$15,"")</f>
        <v/>
      </c>
      <c r="BO202" s="161" t="str">
        <f>IF('Formato 3_Gantt'!BR$15&lt;&gt;"",'Formato 3_Gantt'!BR$15,"")</f>
        <v/>
      </c>
      <c r="BP202" s="161" t="str">
        <f>IF('Formato 3_Gantt'!BS$15&lt;&gt;"",'Formato 3_Gantt'!BS$15,"")</f>
        <v/>
      </c>
      <c r="BQ202" s="161" t="str">
        <f>IF('Formato 3_Gantt'!BT$15&lt;&gt;"",'Formato 3_Gantt'!BT$15,"")</f>
        <v/>
      </c>
      <c r="BR202" s="161" t="str">
        <f>IF('Formato 3_Gantt'!BU$15&lt;&gt;"",'Formato 3_Gantt'!BU$15,"")</f>
        <v/>
      </c>
      <c r="BS202" s="161" t="str">
        <f>IF('Formato 3_Gantt'!BV$15&lt;&gt;"",'Formato 3_Gantt'!BV$15,"")</f>
        <v/>
      </c>
      <c r="BT202" s="161" t="str">
        <f>IF('Formato 3_Gantt'!BW$15&lt;&gt;"",'Formato 3_Gantt'!BW$15,"")</f>
        <v/>
      </c>
      <c r="BU202" s="161" t="str">
        <f>IF('Formato 3_Gantt'!BX$15&lt;&gt;"",'Formato 3_Gantt'!BX$15,"")</f>
        <v/>
      </c>
      <c r="BV202" s="163" t="str">
        <f>IF('Formato 4_Ppto'!I$193&lt;&gt;"",'Formato 4_Ppto'!I$193,"")</f>
        <v/>
      </c>
      <c r="BW202" s="162" t="str">
        <f>IF('Formato 4_Ppto'!X$193&lt;&gt;"",'Formato 4_Ppto'!X$193,"")</f>
        <v/>
      </c>
      <c r="BX202" s="162" t="str">
        <f>IF('Formato 4_Ppto'!Y$193&lt;&gt;"",'Formato 4_Ppto'!Y$193,"")</f>
        <v/>
      </c>
      <c r="BY202" s="162" t="str">
        <f>IF('Formato 4_Ppto'!Z$193&lt;&gt;"",'Formato 4_Ppto'!Z$193,"")</f>
        <v/>
      </c>
      <c r="BZ202" s="162" t="str">
        <f>IF('Formato 4_Ppto'!AA$193&lt;&gt;"",'Formato 4_Ppto'!AA$193,"")</f>
        <v/>
      </c>
      <c r="CA202" s="162" t="str">
        <f>IF('Formato 4_Ppto'!AB$193&lt;&gt;"",'Formato 4_Ppto'!AB$193,"")</f>
        <v/>
      </c>
      <c r="CB202" s="162" t="str">
        <f>IF('Formato 4_Ppto'!AC$193&lt;&gt;"",'Formato 4_Ppto'!AC$193,"")</f>
        <v/>
      </c>
      <c r="CC202" s="162" t="str">
        <f>IF('Formato 4_Ppto'!AD$193&lt;&gt;"",'Formato 4_Ppto'!AD$193,"")</f>
        <v/>
      </c>
      <c r="CD202" s="162" t="str">
        <f>IF('Formato 4_Ppto'!AE$193&lt;&gt;"",'Formato 4_Ppto'!AE$193,"")</f>
        <v/>
      </c>
      <c r="CE202" s="162" t="str">
        <f>IF('Formato 4_Ppto'!AF$193&lt;&gt;"",'Formato 4_Ppto'!AF$193,"")</f>
        <v/>
      </c>
      <c r="CF202" s="162" t="str">
        <f>IF('Formato 4_Ppto'!AG$193&lt;&gt;"",'Formato 4_Ppto'!AG$193,"")</f>
        <v/>
      </c>
      <c r="CG202" s="162" t="str">
        <f>IF('Formato 4_Ppto'!AH$193&lt;&gt;"",'Formato 4_Ppto'!AH$193,"")</f>
        <v/>
      </c>
      <c r="CH202" s="162" t="str">
        <f>IF('Formato 4_Ppto'!AI$193&lt;&gt;"",'Formato 4_Ppto'!AI$193,"")</f>
        <v/>
      </c>
      <c r="CI202" s="163" t="str">
        <f>IF('Formato 4_Ppto'!AJ$193&lt;&gt;"",'Formato 4_Ppto'!AJ$193,"")</f>
        <v/>
      </c>
      <c r="CJ202" s="13" t="str">
        <f>IF('Formato 4_Ppto'!B213&lt;&gt;"",'Formato 4_Ppto'!A213,"")</f>
        <v/>
      </c>
      <c r="CK202" s="24" t="str">
        <f>IF('Formato 4_Ppto'!B213&lt;&gt;"",'Formato 4_Ppto'!B213,"")</f>
        <v/>
      </c>
      <c r="CL202" s="22" t="str">
        <f>IF('Formato 4_Ppto'!C213&lt;&gt;"",'Formato 4_Ppto'!C213,"")</f>
        <v/>
      </c>
      <c r="CM202" s="24" t="str">
        <f>IF('Formato 4_Ppto'!D213&lt;&gt;"",'Formato 4_Ppto'!D213,"")</f>
        <v/>
      </c>
      <c r="CN202" s="161" t="str">
        <f>IF('Formato 4_Ppto'!E213&lt;&gt;"",'Formato 4_Ppto'!E213,"")</f>
        <v/>
      </c>
      <c r="CO202" s="161" t="str">
        <f>IF('Formato 4_Ppto'!G213&lt;&gt;"",'Formato 4_Ppto'!G213,"")</f>
        <v/>
      </c>
      <c r="CP202" s="163" t="str">
        <f>IF('Formato 4_Ppto'!I213&lt;&gt;"",'Formato 4_Ppto'!I213,"")</f>
        <v/>
      </c>
      <c r="CQ202" s="161" t="str">
        <f>IF('Formato 4_Ppto'!K213&lt;&gt;"",'Formato 4_Ppto'!K213,"")</f>
        <v/>
      </c>
      <c r="CR202" s="161" t="str">
        <f>IF('Formato 4_Ppto'!L213&lt;&gt;"",'Formato 4_Ppto'!L213,"")</f>
        <v/>
      </c>
      <c r="CS202" s="161" t="str">
        <f>IF('Formato 4_Ppto'!M213&lt;&gt;"",'Formato 4_Ppto'!M213,"")</f>
        <v/>
      </c>
      <c r="CT202" s="161" t="str">
        <f>IF('Formato 4_Ppto'!N213&lt;&gt;"",'Formato 4_Ppto'!N213,"")</f>
        <v/>
      </c>
      <c r="CU202" s="161" t="str">
        <f>IF('Formato 4_Ppto'!O213&lt;&gt;"",'Formato 4_Ppto'!O213,"")</f>
        <v/>
      </c>
      <c r="CV202" s="161" t="str">
        <f>IF('Formato 4_Ppto'!P213&lt;&gt;"",'Formato 4_Ppto'!P213,"")</f>
        <v/>
      </c>
      <c r="CW202" s="161" t="str">
        <f>IF('Formato 4_Ppto'!Q213&lt;&gt;"",'Formato 4_Ppto'!Q213,"")</f>
        <v/>
      </c>
      <c r="CX202" s="161" t="str">
        <f>IF('Formato 4_Ppto'!R213&lt;&gt;"",'Formato 4_Ppto'!R213,"")</f>
        <v/>
      </c>
      <c r="CY202" s="161" t="str">
        <f>IF('Formato 4_Ppto'!S213&lt;&gt;"",'Formato 4_Ppto'!S213,"")</f>
        <v/>
      </c>
      <c r="CZ202" s="161" t="str">
        <f>IF('Formato 4_Ppto'!T213&lt;&gt;"",'Formato 4_Ppto'!T213,"")</f>
        <v/>
      </c>
      <c r="DA202" s="161" t="str">
        <f>IF('Formato 4_Ppto'!U213&lt;&gt;"",'Formato 4_Ppto'!U213,"")</f>
        <v/>
      </c>
      <c r="DB202" s="161" t="str">
        <f>IF('Formato 4_Ppto'!V213&lt;&gt;"",'Formato 4_Ppto'!V213,"")</f>
        <v/>
      </c>
      <c r="DC202" s="161" t="str">
        <f>IF('Formato 4_Ppto'!W213&lt;&gt;"",'Formato 4_Ppto'!W213,"")</f>
        <v/>
      </c>
      <c r="DD202" s="162" t="str">
        <f>IF('Formato 4_Ppto'!X213&lt;&gt;"",'Formato 4_Ppto'!X213,"")</f>
        <v/>
      </c>
      <c r="DE202" s="162" t="str">
        <f>IF('Formato 4_Ppto'!Y213&lt;&gt;"",'Formato 4_Ppto'!Y213,"")</f>
        <v/>
      </c>
      <c r="DF202" s="162" t="str">
        <f>IF('Formato 4_Ppto'!Z213&lt;&gt;"",'Formato 4_Ppto'!Z213,"")</f>
        <v/>
      </c>
      <c r="DG202" s="162" t="str">
        <f>IF('Formato 4_Ppto'!AA213&lt;&gt;"",'Formato 4_Ppto'!AA213,"")</f>
        <v/>
      </c>
      <c r="DH202" s="162" t="str">
        <f>IF('Formato 4_Ppto'!AB213&lt;&gt;"",'Formato 4_Ppto'!AB213,"")</f>
        <v/>
      </c>
      <c r="DI202" s="162" t="str">
        <f>IF('Formato 4_Ppto'!AC213&lt;&gt;"",'Formato 4_Ppto'!AC213,"")</f>
        <v/>
      </c>
      <c r="DJ202" s="162" t="str">
        <f>IF('Formato 4_Ppto'!AD213&lt;&gt;"",'Formato 4_Ppto'!AD213,"")</f>
        <v/>
      </c>
      <c r="DK202" s="162" t="str">
        <f>IF('Formato 4_Ppto'!AE213&lt;&gt;"",'Formato 4_Ppto'!AE213,"")</f>
        <v/>
      </c>
      <c r="DL202" s="162" t="str">
        <f>IF('Formato 4_Ppto'!AF213&lt;&gt;"",'Formato 4_Ppto'!AF213,"")</f>
        <v/>
      </c>
      <c r="DM202" s="162" t="str">
        <f>IF('Formato 4_Ppto'!AG213&lt;&gt;"",'Formato 4_Ppto'!AG213,"")</f>
        <v/>
      </c>
      <c r="DN202" s="162" t="str">
        <f>IF('Formato 4_Ppto'!AH213&lt;&gt;"",'Formato 4_Ppto'!AH213,"")</f>
        <v/>
      </c>
      <c r="DO202" s="162" t="str">
        <f>IF('Formato 4_Ppto'!AI213&lt;&gt;"",'Formato 4_Ppto'!AI213,"")</f>
        <v/>
      </c>
      <c r="DP202" s="163" t="str">
        <f>IF('Formato 4_Ppto'!AJ213&lt;&gt;"",'Formato 4_Ppto'!AJ213,"")</f>
        <v/>
      </c>
    </row>
    <row r="203" spans="2:120" x14ac:dyDescent="0.3">
      <c r="B203" s="13" t="str">
        <f>IF(OR(Tabla6[[#This Row],[IDA]]="",Tabla6[[#This Row],[IDT]]="",Tabla6[[#This Row],[IDI]]=""),"",Tabla6[[#This Row],[IDA]]&amp;"."&amp;Tabla6[[#This Row],[IDT]]&amp;"."&amp;Tabla6[[#This Row],[IDI]])</f>
        <v/>
      </c>
      <c r="C203" s="13" t="str">
        <f>IF(Formato_02!$B$14&lt;&gt;"",0,"")</f>
        <v/>
      </c>
      <c r="D203" s="13" t="str">
        <f>IF(Formato_02!$H$9&lt;&gt;"",Formato_02!$H$9,"")</f>
        <v/>
      </c>
      <c r="E203" s="24" t="str">
        <f t="shared" si="24"/>
        <v/>
      </c>
      <c r="F203" s="24" t="str">
        <f>IF(Formato_02!$B$14&lt;&gt;"",Formato_02!$B$14,"")</f>
        <v/>
      </c>
      <c r="G203" s="22" t="str">
        <f>IF('Formato 3_Gantt'!C208&lt;&gt;"",'Formato 3_Gantt'!C208,"")</f>
        <v/>
      </c>
      <c r="H203" s="13" t="str">
        <f>IF('Formato 3_Gantt'!D$8&lt;&gt;"",'Formato 3_Gantt'!D$8,"")</f>
        <v/>
      </c>
      <c r="I203" s="13" t="str">
        <f>IF('Formato 3_Gantt'!E$8&lt;&gt;"",'Formato 3_Gantt'!E$8,"")</f>
        <v/>
      </c>
      <c r="J203" s="13" t="str">
        <f>IF('Formato 3_Gantt'!F$8&lt;&gt;"",'Formato 3_Gantt'!F$8,"")</f>
        <v/>
      </c>
      <c r="K203" s="158" t="str">
        <f>IF('Formato 3_Gantt'!G$8&lt;&gt;"",'Formato 3_Gantt'!G$8,"")</f>
        <v/>
      </c>
      <c r="L203" s="158" t="str">
        <f>IF('Formato 3_Gantt'!H$8&lt;&gt;"",'Formato 3_Gantt'!H$8,"")</f>
        <v/>
      </c>
      <c r="M203" s="13" t="str">
        <f>IF('Formato 3_Gantt'!BL$8&lt;&gt;"",'Formato 3_Gantt'!BL$8,"")</f>
        <v/>
      </c>
      <c r="N203" s="13" t="str">
        <f>IF('Formato 3_Gantt'!BM$8&lt;&gt;"",'Formato 3_Gantt'!BM$8,"")</f>
        <v/>
      </c>
      <c r="O203" s="13" t="str">
        <f>IF('Formato 3_Gantt'!BN$8&lt;&gt;"",'Formato 3_Gantt'!BN$8,"")</f>
        <v/>
      </c>
      <c r="P203" s="13" t="str">
        <f>IF('Formato 3_Gantt'!BO$8&lt;&gt;"",'Formato 3_Gantt'!BO$8,"")</f>
        <v/>
      </c>
      <c r="Q203" s="13" t="str">
        <f>IF('Formato 3_Gantt'!BP$8&lt;&gt;"",'Formato 3_Gantt'!BP$8,"")</f>
        <v/>
      </c>
      <c r="R203" s="13" t="str">
        <f>IF('Formato 3_Gantt'!BQ$8&lt;&gt;"",'Formato 3_Gantt'!BQ$8,"")</f>
        <v/>
      </c>
      <c r="S203" s="13" t="str">
        <f>IF('Formato 3_Gantt'!BR$8&lt;&gt;"",'Formato 3_Gantt'!BR$8,"")</f>
        <v/>
      </c>
      <c r="T203" s="13" t="str">
        <f>IF('Formato 3_Gantt'!BS$8&lt;&gt;"",'Formato 3_Gantt'!BS$8,"")</f>
        <v/>
      </c>
      <c r="U203" s="13" t="str">
        <f>IF('Formato 3_Gantt'!BT$8&lt;&gt;"",'Formato 3_Gantt'!BT$8,"")</f>
        <v/>
      </c>
      <c r="V203" s="13" t="str">
        <f>IF('Formato 3_Gantt'!BU$8&lt;&gt;"",'Formato 3_Gantt'!BU$8,"")</f>
        <v/>
      </c>
      <c r="W203" s="13" t="str">
        <f>IF('Formato 3_Gantt'!BV$8&lt;&gt;"",'Formato 3_Gantt'!BV$8,"")</f>
        <v/>
      </c>
      <c r="X203" s="13" t="str">
        <f>IF('Formato 3_Gantt'!BW$8&lt;&gt;"",'Formato 3_Gantt'!BW$8,"")</f>
        <v/>
      </c>
      <c r="Y203" s="13" t="str">
        <f>IF('Formato 3_Gantt'!BX$8&lt;&gt;"",'Formato 3_Gantt'!BX$8,"")</f>
        <v/>
      </c>
      <c r="Z203" s="162" t="str">
        <f>IF(Formato_02!S$15&lt;&gt;"",Formato_02!S$15,"")</f>
        <v/>
      </c>
      <c r="AA203" s="162" t="str">
        <f>IF(Formato_02!T$15&lt;&gt;"",Formato_02!T$15,"")</f>
        <v/>
      </c>
      <c r="AB203" s="162" t="str">
        <f>IF(Formato_02!U$15&lt;&gt;"",Formato_02!U$15,"")</f>
        <v/>
      </c>
      <c r="AC203" s="162" t="str">
        <f>IF(Formato_02!V$15&lt;&gt;"",Formato_02!V$15,"")</f>
        <v/>
      </c>
      <c r="AD203" s="162" t="str">
        <f>IF(Formato_02!W$15&lt;&gt;"",Formato_02!W$15,"")</f>
        <v/>
      </c>
      <c r="AE203" s="162" t="str">
        <f>IF(Formato_02!X$15&lt;&gt;"",Formato_02!X$15,"")</f>
        <v/>
      </c>
      <c r="AF203" s="162" t="str">
        <f>IF(Formato_02!Y$15&lt;&gt;"",Formato_02!Y$15,"")</f>
        <v/>
      </c>
      <c r="AG203" s="162" t="str">
        <f>IF(Formato_02!Z$15&lt;&gt;"",Formato_02!Z$15,"")</f>
        <v/>
      </c>
      <c r="AH203" s="162" t="str">
        <f>IF(Formato_02!AA$15&lt;&gt;"",Formato_02!AA$15,"")</f>
        <v/>
      </c>
      <c r="AI203" s="162" t="str">
        <f>IF(Formato_02!AB$15&lt;&gt;"",Formato_02!AB$15,"")</f>
        <v/>
      </c>
      <c r="AJ203" s="162" t="str">
        <f>IF(Formato_02!AC$15&lt;&gt;"",Formato_02!AC$15,"")</f>
        <v/>
      </c>
      <c r="AK203" s="162" t="str">
        <f>IF(Formato_02!AD$15&lt;&gt;"",Formato_02!AD$15,"")</f>
        <v/>
      </c>
      <c r="AL203" s="162" t="str">
        <f>IF(Formato_02!$N$14&lt;&gt;"",Formato_02!$N$14,"")</f>
        <v/>
      </c>
      <c r="AM203" s="13" t="str">
        <f>IF(Formato_02!$X$4&lt;&gt;"","AN","")</f>
        <v/>
      </c>
      <c r="AN203" s="24" t="str">
        <f t="shared" si="25"/>
        <v/>
      </c>
      <c r="AO203" s="13" t="str">
        <f>IF(Formato_02!$Y$4&lt;&gt;"","P027","")</f>
        <v/>
      </c>
      <c r="AP203" s="24" t="str">
        <f t="shared" si="26"/>
        <v/>
      </c>
      <c r="AQ203" s="13" t="str">
        <f>IF(Formato_02!$Z$4&lt;&gt;"","PNCVG","")</f>
        <v/>
      </c>
      <c r="AR203" s="24" t="str">
        <f t="shared" si="27"/>
        <v/>
      </c>
      <c r="AS203" s="13" t="str">
        <f>IF(Formato_02!$AA$4&lt;&gt;"","PNFF","")</f>
        <v/>
      </c>
      <c r="AT203" s="24" t="str">
        <f t="shared" si="28"/>
        <v/>
      </c>
      <c r="AU203" s="13" t="str">
        <f>IF(Formato_02!$AB$4&lt;&gt;"","PNPAM","")</f>
        <v/>
      </c>
      <c r="AV203" s="24" t="str">
        <f t="shared" si="29"/>
        <v/>
      </c>
      <c r="AW203" s="13" t="str">
        <f>IF(Formato_02!$AC$4&lt;&gt;"","PNAIA","")</f>
        <v/>
      </c>
      <c r="AX203" s="24" t="str">
        <f t="shared" si="30"/>
        <v/>
      </c>
      <c r="AY203" s="13" t="str">
        <f>IF(Formato_02!$AD$4&lt;&gt;"","PIO","")</f>
        <v/>
      </c>
      <c r="AZ203" s="24" t="str">
        <f t="shared" si="31"/>
        <v/>
      </c>
      <c r="BA203" s="13" t="str">
        <f>IF('Formato 3_Gantt'!B$15&lt;&gt;"",'Formato 3_Gantt'!A$15,"")</f>
        <v/>
      </c>
      <c r="BB203" s="24" t="str">
        <f>IF('Formato 3_Gantt'!B$15&lt;&gt;"",'Formato 3_Gantt'!B$15,"")</f>
        <v/>
      </c>
      <c r="BC203" s="22" t="str">
        <f>IF('Formato 3_Gantt'!C$15&lt;&gt;"",'Formato 3_Gantt'!C$15,"")</f>
        <v/>
      </c>
      <c r="BD203" s="13" t="str">
        <f>IF('Formato 3_Gantt'!D$15&lt;&gt;"",'Formato 3_Gantt'!D$15,"")</f>
        <v/>
      </c>
      <c r="BE203" s="161" t="str">
        <f>IF('Formato 3_Gantt'!E$15&lt;&gt;"",'Formato 3_Gantt'!E$15,"")</f>
        <v/>
      </c>
      <c r="BF203" s="13" t="str">
        <f>IF('Formato 3_Gantt'!F$15&lt;&gt;"",'Formato 3_Gantt'!F$15,"")</f>
        <v/>
      </c>
      <c r="BG203" s="158" t="str">
        <f>IF('Formato 3_Gantt'!G$15&lt;&gt;"",'Formato 3_Gantt'!G$15,"")</f>
        <v/>
      </c>
      <c r="BH203" s="158" t="str">
        <f>IF('Formato 3_Gantt'!H$15&lt;&gt;"",'Formato 3_Gantt'!H$15,"")</f>
        <v/>
      </c>
      <c r="BI203" s="161" t="str">
        <f>IF('Formato 3_Gantt'!BL$15&lt;&gt;"",'Formato 3_Gantt'!BL$15,"")</f>
        <v/>
      </c>
      <c r="BJ203" s="161" t="str">
        <f>IF('Formato 3_Gantt'!BM$15&lt;&gt;"",'Formato 3_Gantt'!BM$15,"")</f>
        <v/>
      </c>
      <c r="BK203" s="161" t="str">
        <f>IF('Formato 3_Gantt'!BN$15&lt;&gt;"",'Formato 3_Gantt'!BN$15,"")</f>
        <v/>
      </c>
      <c r="BL203" s="161" t="str">
        <f>IF('Formato 3_Gantt'!BO$15&lt;&gt;"",'Formato 3_Gantt'!BO$15,"")</f>
        <v/>
      </c>
      <c r="BM203" s="161" t="str">
        <f>IF('Formato 3_Gantt'!BP$15&lt;&gt;"",'Formato 3_Gantt'!BP$15,"")</f>
        <v/>
      </c>
      <c r="BN203" s="161" t="str">
        <f>IF('Formato 3_Gantt'!BQ$15&lt;&gt;"",'Formato 3_Gantt'!BQ$15,"")</f>
        <v/>
      </c>
      <c r="BO203" s="161" t="str">
        <f>IF('Formato 3_Gantt'!BR$15&lt;&gt;"",'Formato 3_Gantt'!BR$15,"")</f>
        <v/>
      </c>
      <c r="BP203" s="161" t="str">
        <f>IF('Formato 3_Gantt'!BS$15&lt;&gt;"",'Formato 3_Gantt'!BS$15,"")</f>
        <v/>
      </c>
      <c r="BQ203" s="161" t="str">
        <f>IF('Formato 3_Gantt'!BT$15&lt;&gt;"",'Formato 3_Gantt'!BT$15,"")</f>
        <v/>
      </c>
      <c r="BR203" s="161" t="str">
        <f>IF('Formato 3_Gantt'!BU$15&lt;&gt;"",'Formato 3_Gantt'!BU$15,"")</f>
        <v/>
      </c>
      <c r="BS203" s="161" t="str">
        <f>IF('Formato 3_Gantt'!BV$15&lt;&gt;"",'Formato 3_Gantt'!BV$15,"")</f>
        <v/>
      </c>
      <c r="BT203" s="161" t="str">
        <f>IF('Formato 3_Gantt'!BW$15&lt;&gt;"",'Formato 3_Gantt'!BW$15,"")</f>
        <v/>
      </c>
      <c r="BU203" s="161" t="str">
        <f>IF('Formato 3_Gantt'!BX$15&lt;&gt;"",'Formato 3_Gantt'!BX$15,"")</f>
        <v/>
      </c>
      <c r="BV203" s="163" t="str">
        <f>IF('Formato 4_Ppto'!I$193&lt;&gt;"",'Formato 4_Ppto'!I$193,"")</f>
        <v/>
      </c>
      <c r="BW203" s="162" t="str">
        <f>IF('Formato 4_Ppto'!X$193&lt;&gt;"",'Formato 4_Ppto'!X$193,"")</f>
        <v/>
      </c>
      <c r="BX203" s="162" t="str">
        <f>IF('Formato 4_Ppto'!Y$193&lt;&gt;"",'Formato 4_Ppto'!Y$193,"")</f>
        <v/>
      </c>
      <c r="BY203" s="162" t="str">
        <f>IF('Formato 4_Ppto'!Z$193&lt;&gt;"",'Formato 4_Ppto'!Z$193,"")</f>
        <v/>
      </c>
      <c r="BZ203" s="162" t="str">
        <f>IF('Formato 4_Ppto'!AA$193&lt;&gt;"",'Formato 4_Ppto'!AA$193,"")</f>
        <v/>
      </c>
      <c r="CA203" s="162" t="str">
        <f>IF('Formato 4_Ppto'!AB$193&lt;&gt;"",'Formato 4_Ppto'!AB$193,"")</f>
        <v/>
      </c>
      <c r="CB203" s="162" t="str">
        <f>IF('Formato 4_Ppto'!AC$193&lt;&gt;"",'Formato 4_Ppto'!AC$193,"")</f>
        <v/>
      </c>
      <c r="CC203" s="162" t="str">
        <f>IF('Formato 4_Ppto'!AD$193&lt;&gt;"",'Formato 4_Ppto'!AD$193,"")</f>
        <v/>
      </c>
      <c r="CD203" s="162" t="str">
        <f>IF('Formato 4_Ppto'!AE$193&lt;&gt;"",'Formato 4_Ppto'!AE$193,"")</f>
        <v/>
      </c>
      <c r="CE203" s="162" t="str">
        <f>IF('Formato 4_Ppto'!AF$193&lt;&gt;"",'Formato 4_Ppto'!AF$193,"")</f>
        <v/>
      </c>
      <c r="CF203" s="162" t="str">
        <f>IF('Formato 4_Ppto'!AG$193&lt;&gt;"",'Formato 4_Ppto'!AG$193,"")</f>
        <v/>
      </c>
      <c r="CG203" s="162" t="str">
        <f>IF('Formato 4_Ppto'!AH$193&lt;&gt;"",'Formato 4_Ppto'!AH$193,"")</f>
        <v/>
      </c>
      <c r="CH203" s="162" t="str">
        <f>IF('Formato 4_Ppto'!AI$193&lt;&gt;"",'Formato 4_Ppto'!AI$193,"")</f>
        <v/>
      </c>
      <c r="CI203" s="163" t="str">
        <f>IF('Formato 4_Ppto'!AJ$193&lt;&gt;"",'Formato 4_Ppto'!AJ$193,"")</f>
        <v/>
      </c>
      <c r="CJ203" s="13" t="str">
        <f>IF('Formato 4_Ppto'!B214&lt;&gt;"",'Formato 4_Ppto'!A214,"")</f>
        <v/>
      </c>
      <c r="CK203" s="24" t="str">
        <f>IF('Formato 4_Ppto'!B214&lt;&gt;"",'Formato 4_Ppto'!B214,"")</f>
        <v/>
      </c>
      <c r="CL203" s="22" t="str">
        <f>IF('Formato 4_Ppto'!C214&lt;&gt;"",'Formato 4_Ppto'!C214,"")</f>
        <v/>
      </c>
      <c r="CM203" s="24" t="str">
        <f>IF('Formato 4_Ppto'!D214&lt;&gt;"",'Formato 4_Ppto'!D214,"")</f>
        <v/>
      </c>
      <c r="CN203" s="161" t="str">
        <f>IF('Formato 4_Ppto'!E214&lt;&gt;"",'Formato 4_Ppto'!E214,"")</f>
        <v/>
      </c>
      <c r="CO203" s="161" t="str">
        <f>IF('Formato 4_Ppto'!G214&lt;&gt;"",'Formato 4_Ppto'!G214,"")</f>
        <v/>
      </c>
      <c r="CP203" s="163" t="str">
        <f>IF('Formato 4_Ppto'!I214&lt;&gt;"",'Formato 4_Ppto'!I214,"")</f>
        <v/>
      </c>
      <c r="CQ203" s="161" t="str">
        <f>IF('Formato 4_Ppto'!K214&lt;&gt;"",'Formato 4_Ppto'!K214,"")</f>
        <v/>
      </c>
      <c r="CR203" s="161" t="str">
        <f>IF('Formato 4_Ppto'!L214&lt;&gt;"",'Formato 4_Ppto'!L214,"")</f>
        <v/>
      </c>
      <c r="CS203" s="161" t="str">
        <f>IF('Formato 4_Ppto'!M214&lt;&gt;"",'Formato 4_Ppto'!M214,"")</f>
        <v/>
      </c>
      <c r="CT203" s="161" t="str">
        <f>IF('Formato 4_Ppto'!N214&lt;&gt;"",'Formato 4_Ppto'!N214,"")</f>
        <v/>
      </c>
      <c r="CU203" s="161" t="str">
        <f>IF('Formato 4_Ppto'!O214&lt;&gt;"",'Formato 4_Ppto'!O214,"")</f>
        <v/>
      </c>
      <c r="CV203" s="161" t="str">
        <f>IF('Formato 4_Ppto'!P214&lt;&gt;"",'Formato 4_Ppto'!P214,"")</f>
        <v/>
      </c>
      <c r="CW203" s="161" t="str">
        <f>IF('Formato 4_Ppto'!Q214&lt;&gt;"",'Formato 4_Ppto'!Q214,"")</f>
        <v/>
      </c>
      <c r="CX203" s="161" t="str">
        <f>IF('Formato 4_Ppto'!R214&lt;&gt;"",'Formato 4_Ppto'!R214,"")</f>
        <v/>
      </c>
      <c r="CY203" s="161" t="str">
        <f>IF('Formato 4_Ppto'!S214&lt;&gt;"",'Formato 4_Ppto'!S214,"")</f>
        <v/>
      </c>
      <c r="CZ203" s="161" t="str">
        <f>IF('Formato 4_Ppto'!T214&lt;&gt;"",'Formato 4_Ppto'!T214,"")</f>
        <v/>
      </c>
      <c r="DA203" s="161" t="str">
        <f>IF('Formato 4_Ppto'!U214&lt;&gt;"",'Formato 4_Ppto'!U214,"")</f>
        <v/>
      </c>
      <c r="DB203" s="161" t="str">
        <f>IF('Formato 4_Ppto'!V214&lt;&gt;"",'Formato 4_Ppto'!V214,"")</f>
        <v/>
      </c>
      <c r="DC203" s="161" t="str">
        <f>IF('Formato 4_Ppto'!W214&lt;&gt;"",'Formato 4_Ppto'!W214,"")</f>
        <v/>
      </c>
      <c r="DD203" s="162" t="str">
        <f>IF('Formato 4_Ppto'!X214&lt;&gt;"",'Formato 4_Ppto'!X214,"")</f>
        <v/>
      </c>
      <c r="DE203" s="162" t="str">
        <f>IF('Formato 4_Ppto'!Y214&lt;&gt;"",'Formato 4_Ppto'!Y214,"")</f>
        <v/>
      </c>
      <c r="DF203" s="162" t="str">
        <f>IF('Formato 4_Ppto'!Z214&lt;&gt;"",'Formato 4_Ppto'!Z214,"")</f>
        <v/>
      </c>
      <c r="DG203" s="162" t="str">
        <f>IF('Formato 4_Ppto'!AA214&lt;&gt;"",'Formato 4_Ppto'!AA214,"")</f>
        <v/>
      </c>
      <c r="DH203" s="162" t="str">
        <f>IF('Formato 4_Ppto'!AB214&lt;&gt;"",'Formato 4_Ppto'!AB214,"")</f>
        <v/>
      </c>
      <c r="DI203" s="162" t="str">
        <f>IF('Formato 4_Ppto'!AC214&lt;&gt;"",'Formato 4_Ppto'!AC214,"")</f>
        <v/>
      </c>
      <c r="DJ203" s="162" t="str">
        <f>IF('Formato 4_Ppto'!AD214&lt;&gt;"",'Formato 4_Ppto'!AD214,"")</f>
        <v/>
      </c>
      <c r="DK203" s="162" t="str">
        <f>IF('Formato 4_Ppto'!AE214&lt;&gt;"",'Formato 4_Ppto'!AE214,"")</f>
        <v/>
      </c>
      <c r="DL203" s="162" t="str">
        <f>IF('Formato 4_Ppto'!AF214&lt;&gt;"",'Formato 4_Ppto'!AF214,"")</f>
        <v/>
      </c>
      <c r="DM203" s="162" t="str">
        <f>IF('Formato 4_Ppto'!AG214&lt;&gt;"",'Formato 4_Ppto'!AG214,"")</f>
        <v/>
      </c>
      <c r="DN203" s="162" t="str">
        <f>IF('Formato 4_Ppto'!AH214&lt;&gt;"",'Formato 4_Ppto'!AH214,"")</f>
        <v/>
      </c>
      <c r="DO203" s="162" t="str">
        <f>IF('Formato 4_Ppto'!AI214&lt;&gt;"",'Formato 4_Ppto'!AI214,"")</f>
        <v/>
      </c>
      <c r="DP203" s="163" t="str">
        <f>IF('Formato 4_Ppto'!AJ214&lt;&gt;"",'Formato 4_Ppto'!AJ214,"")</f>
        <v/>
      </c>
    </row>
    <row r="204" spans="2:120" x14ac:dyDescent="0.3">
      <c r="B204" s="13" t="str">
        <f>IF(OR(Tabla6[[#This Row],[IDA]]="",Tabla6[[#This Row],[IDT]]="",Tabla6[[#This Row],[IDI]]=""),"",Tabla6[[#This Row],[IDA]]&amp;"."&amp;Tabla6[[#This Row],[IDT]]&amp;"."&amp;Tabla6[[#This Row],[IDI]])</f>
        <v/>
      </c>
      <c r="C204" s="13" t="str">
        <f>IF(Formato_02!$B$14&lt;&gt;"",0,"")</f>
        <v/>
      </c>
      <c r="D204" s="13" t="str">
        <f>IF(Formato_02!$H$9&lt;&gt;"",Formato_02!$H$9,"")</f>
        <v/>
      </c>
      <c r="E204" s="24" t="str">
        <f t="shared" si="24"/>
        <v/>
      </c>
      <c r="F204" s="24" t="str">
        <f>IF(Formato_02!$B$14&lt;&gt;"",Formato_02!$B$14,"")</f>
        <v/>
      </c>
      <c r="G204" s="22" t="str">
        <f>IF('Formato 3_Gantt'!C209&lt;&gt;"",'Formato 3_Gantt'!C209,"")</f>
        <v/>
      </c>
      <c r="H204" s="13" t="str">
        <f>IF('Formato 3_Gantt'!D$8&lt;&gt;"",'Formato 3_Gantt'!D$8,"")</f>
        <v/>
      </c>
      <c r="I204" s="13" t="str">
        <f>IF('Formato 3_Gantt'!E$8&lt;&gt;"",'Formato 3_Gantt'!E$8,"")</f>
        <v/>
      </c>
      <c r="J204" s="13" t="str">
        <f>IF('Formato 3_Gantt'!F$8&lt;&gt;"",'Formato 3_Gantt'!F$8,"")</f>
        <v/>
      </c>
      <c r="K204" s="158" t="str">
        <f>IF('Formato 3_Gantt'!G$8&lt;&gt;"",'Formato 3_Gantt'!G$8,"")</f>
        <v/>
      </c>
      <c r="L204" s="158" t="str">
        <f>IF('Formato 3_Gantt'!H$8&lt;&gt;"",'Formato 3_Gantt'!H$8,"")</f>
        <v/>
      </c>
      <c r="M204" s="13" t="str">
        <f>IF('Formato 3_Gantt'!BL$8&lt;&gt;"",'Formato 3_Gantt'!BL$8,"")</f>
        <v/>
      </c>
      <c r="N204" s="13" t="str">
        <f>IF('Formato 3_Gantt'!BM$8&lt;&gt;"",'Formato 3_Gantt'!BM$8,"")</f>
        <v/>
      </c>
      <c r="O204" s="13" t="str">
        <f>IF('Formato 3_Gantt'!BN$8&lt;&gt;"",'Formato 3_Gantt'!BN$8,"")</f>
        <v/>
      </c>
      <c r="P204" s="13" t="str">
        <f>IF('Formato 3_Gantt'!BO$8&lt;&gt;"",'Formato 3_Gantt'!BO$8,"")</f>
        <v/>
      </c>
      <c r="Q204" s="13" t="str">
        <f>IF('Formato 3_Gantt'!BP$8&lt;&gt;"",'Formato 3_Gantt'!BP$8,"")</f>
        <v/>
      </c>
      <c r="R204" s="13" t="str">
        <f>IF('Formato 3_Gantt'!BQ$8&lt;&gt;"",'Formato 3_Gantt'!BQ$8,"")</f>
        <v/>
      </c>
      <c r="S204" s="13" t="str">
        <f>IF('Formato 3_Gantt'!BR$8&lt;&gt;"",'Formato 3_Gantt'!BR$8,"")</f>
        <v/>
      </c>
      <c r="T204" s="13" t="str">
        <f>IF('Formato 3_Gantt'!BS$8&lt;&gt;"",'Formato 3_Gantt'!BS$8,"")</f>
        <v/>
      </c>
      <c r="U204" s="13" t="str">
        <f>IF('Formato 3_Gantt'!BT$8&lt;&gt;"",'Formato 3_Gantt'!BT$8,"")</f>
        <v/>
      </c>
      <c r="V204" s="13" t="str">
        <f>IF('Formato 3_Gantt'!BU$8&lt;&gt;"",'Formato 3_Gantt'!BU$8,"")</f>
        <v/>
      </c>
      <c r="W204" s="13" t="str">
        <f>IF('Formato 3_Gantt'!BV$8&lt;&gt;"",'Formato 3_Gantt'!BV$8,"")</f>
        <v/>
      </c>
      <c r="X204" s="13" t="str">
        <f>IF('Formato 3_Gantt'!BW$8&lt;&gt;"",'Formato 3_Gantt'!BW$8,"")</f>
        <v/>
      </c>
      <c r="Y204" s="13" t="str">
        <f>IF('Formato 3_Gantt'!BX$8&lt;&gt;"",'Formato 3_Gantt'!BX$8,"")</f>
        <v/>
      </c>
      <c r="Z204" s="162" t="str">
        <f>IF(Formato_02!S$15&lt;&gt;"",Formato_02!S$15,"")</f>
        <v/>
      </c>
      <c r="AA204" s="162" t="str">
        <f>IF(Formato_02!T$15&lt;&gt;"",Formato_02!T$15,"")</f>
        <v/>
      </c>
      <c r="AB204" s="162" t="str">
        <f>IF(Formato_02!U$15&lt;&gt;"",Formato_02!U$15,"")</f>
        <v/>
      </c>
      <c r="AC204" s="162" t="str">
        <f>IF(Formato_02!V$15&lt;&gt;"",Formato_02!V$15,"")</f>
        <v/>
      </c>
      <c r="AD204" s="162" t="str">
        <f>IF(Formato_02!W$15&lt;&gt;"",Formato_02!W$15,"")</f>
        <v/>
      </c>
      <c r="AE204" s="162" t="str">
        <f>IF(Formato_02!X$15&lt;&gt;"",Formato_02!X$15,"")</f>
        <v/>
      </c>
      <c r="AF204" s="162" t="str">
        <f>IF(Formato_02!Y$15&lt;&gt;"",Formato_02!Y$15,"")</f>
        <v/>
      </c>
      <c r="AG204" s="162" t="str">
        <f>IF(Formato_02!Z$15&lt;&gt;"",Formato_02!Z$15,"")</f>
        <v/>
      </c>
      <c r="AH204" s="162" t="str">
        <f>IF(Formato_02!AA$15&lt;&gt;"",Formato_02!AA$15,"")</f>
        <v/>
      </c>
      <c r="AI204" s="162" t="str">
        <f>IF(Formato_02!AB$15&lt;&gt;"",Formato_02!AB$15,"")</f>
        <v/>
      </c>
      <c r="AJ204" s="162" t="str">
        <f>IF(Formato_02!AC$15&lt;&gt;"",Formato_02!AC$15,"")</f>
        <v/>
      </c>
      <c r="AK204" s="162" t="str">
        <f>IF(Formato_02!AD$15&lt;&gt;"",Formato_02!AD$15,"")</f>
        <v/>
      </c>
      <c r="AL204" s="162" t="str">
        <f>IF(Formato_02!$N$14&lt;&gt;"",Formato_02!$N$14,"")</f>
        <v/>
      </c>
      <c r="AM204" s="13" t="str">
        <f>IF(Formato_02!$X$4&lt;&gt;"","AN","")</f>
        <v/>
      </c>
      <c r="AN204" s="24" t="str">
        <f t="shared" si="25"/>
        <v/>
      </c>
      <c r="AO204" s="13" t="str">
        <f>IF(Formato_02!$Y$4&lt;&gt;"","P027","")</f>
        <v/>
      </c>
      <c r="AP204" s="24" t="str">
        <f t="shared" si="26"/>
        <v/>
      </c>
      <c r="AQ204" s="13" t="str">
        <f>IF(Formato_02!$Z$4&lt;&gt;"","PNCVG","")</f>
        <v/>
      </c>
      <c r="AR204" s="24" t="str">
        <f t="shared" si="27"/>
        <v/>
      </c>
      <c r="AS204" s="13" t="str">
        <f>IF(Formato_02!$AA$4&lt;&gt;"","PNFF","")</f>
        <v/>
      </c>
      <c r="AT204" s="24" t="str">
        <f t="shared" si="28"/>
        <v/>
      </c>
      <c r="AU204" s="13" t="str">
        <f>IF(Formato_02!$AB$4&lt;&gt;"","PNPAM","")</f>
        <v/>
      </c>
      <c r="AV204" s="24" t="str">
        <f t="shared" si="29"/>
        <v/>
      </c>
      <c r="AW204" s="13" t="str">
        <f>IF(Formato_02!$AC$4&lt;&gt;"","PNAIA","")</f>
        <v/>
      </c>
      <c r="AX204" s="24" t="str">
        <f t="shared" si="30"/>
        <v/>
      </c>
      <c r="AY204" s="13" t="str">
        <f>IF(Formato_02!$AD$4&lt;&gt;"","PIO","")</f>
        <v/>
      </c>
      <c r="AZ204" s="24" t="str">
        <f t="shared" si="31"/>
        <v/>
      </c>
      <c r="BA204" s="13" t="str">
        <f>IF('Formato 3_Gantt'!B$15&lt;&gt;"",'Formato 3_Gantt'!A$15,"")</f>
        <v/>
      </c>
      <c r="BB204" s="24" t="str">
        <f>IF('Formato 3_Gantt'!B$15&lt;&gt;"",'Formato 3_Gantt'!B$15,"")</f>
        <v/>
      </c>
      <c r="BC204" s="22" t="str">
        <f>IF('Formato 3_Gantt'!C$15&lt;&gt;"",'Formato 3_Gantt'!C$15,"")</f>
        <v/>
      </c>
      <c r="BD204" s="13" t="str">
        <f>IF('Formato 3_Gantt'!D$15&lt;&gt;"",'Formato 3_Gantt'!D$15,"")</f>
        <v/>
      </c>
      <c r="BE204" s="161" t="str">
        <f>IF('Formato 3_Gantt'!E$15&lt;&gt;"",'Formato 3_Gantt'!E$15,"")</f>
        <v/>
      </c>
      <c r="BF204" s="13" t="str">
        <f>IF('Formato 3_Gantt'!F$15&lt;&gt;"",'Formato 3_Gantt'!F$15,"")</f>
        <v/>
      </c>
      <c r="BG204" s="158" t="str">
        <f>IF('Formato 3_Gantt'!G$15&lt;&gt;"",'Formato 3_Gantt'!G$15,"")</f>
        <v/>
      </c>
      <c r="BH204" s="158" t="str">
        <f>IF('Formato 3_Gantt'!H$15&lt;&gt;"",'Formato 3_Gantt'!H$15,"")</f>
        <v/>
      </c>
      <c r="BI204" s="161" t="str">
        <f>IF('Formato 3_Gantt'!BL$15&lt;&gt;"",'Formato 3_Gantt'!BL$15,"")</f>
        <v/>
      </c>
      <c r="BJ204" s="161" t="str">
        <f>IF('Formato 3_Gantt'!BM$15&lt;&gt;"",'Formato 3_Gantt'!BM$15,"")</f>
        <v/>
      </c>
      <c r="BK204" s="161" t="str">
        <f>IF('Formato 3_Gantt'!BN$15&lt;&gt;"",'Formato 3_Gantt'!BN$15,"")</f>
        <v/>
      </c>
      <c r="BL204" s="161" t="str">
        <f>IF('Formato 3_Gantt'!BO$15&lt;&gt;"",'Formato 3_Gantt'!BO$15,"")</f>
        <v/>
      </c>
      <c r="BM204" s="161" t="str">
        <f>IF('Formato 3_Gantt'!BP$15&lt;&gt;"",'Formato 3_Gantt'!BP$15,"")</f>
        <v/>
      </c>
      <c r="BN204" s="161" t="str">
        <f>IF('Formato 3_Gantt'!BQ$15&lt;&gt;"",'Formato 3_Gantt'!BQ$15,"")</f>
        <v/>
      </c>
      <c r="BO204" s="161" t="str">
        <f>IF('Formato 3_Gantt'!BR$15&lt;&gt;"",'Formato 3_Gantt'!BR$15,"")</f>
        <v/>
      </c>
      <c r="BP204" s="161" t="str">
        <f>IF('Formato 3_Gantt'!BS$15&lt;&gt;"",'Formato 3_Gantt'!BS$15,"")</f>
        <v/>
      </c>
      <c r="BQ204" s="161" t="str">
        <f>IF('Formato 3_Gantt'!BT$15&lt;&gt;"",'Formato 3_Gantt'!BT$15,"")</f>
        <v/>
      </c>
      <c r="BR204" s="161" t="str">
        <f>IF('Formato 3_Gantt'!BU$15&lt;&gt;"",'Formato 3_Gantt'!BU$15,"")</f>
        <v/>
      </c>
      <c r="BS204" s="161" t="str">
        <f>IF('Formato 3_Gantt'!BV$15&lt;&gt;"",'Formato 3_Gantt'!BV$15,"")</f>
        <v/>
      </c>
      <c r="BT204" s="161" t="str">
        <f>IF('Formato 3_Gantt'!BW$15&lt;&gt;"",'Formato 3_Gantt'!BW$15,"")</f>
        <v/>
      </c>
      <c r="BU204" s="161" t="str">
        <f>IF('Formato 3_Gantt'!BX$15&lt;&gt;"",'Formato 3_Gantt'!BX$15,"")</f>
        <v/>
      </c>
      <c r="BV204" s="163" t="str">
        <f>IF('Formato 4_Ppto'!I$193&lt;&gt;"",'Formato 4_Ppto'!I$193,"")</f>
        <v/>
      </c>
      <c r="BW204" s="162" t="str">
        <f>IF('Formato 4_Ppto'!X$193&lt;&gt;"",'Formato 4_Ppto'!X$193,"")</f>
        <v/>
      </c>
      <c r="BX204" s="162" t="str">
        <f>IF('Formato 4_Ppto'!Y$193&lt;&gt;"",'Formato 4_Ppto'!Y$193,"")</f>
        <v/>
      </c>
      <c r="BY204" s="162" t="str">
        <f>IF('Formato 4_Ppto'!Z$193&lt;&gt;"",'Formato 4_Ppto'!Z$193,"")</f>
        <v/>
      </c>
      <c r="BZ204" s="162" t="str">
        <f>IF('Formato 4_Ppto'!AA$193&lt;&gt;"",'Formato 4_Ppto'!AA$193,"")</f>
        <v/>
      </c>
      <c r="CA204" s="162" t="str">
        <f>IF('Formato 4_Ppto'!AB$193&lt;&gt;"",'Formato 4_Ppto'!AB$193,"")</f>
        <v/>
      </c>
      <c r="CB204" s="162" t="str">
        <f>IF('Formato 4_Ppto'!AC$193&lt;&gt;"",'Formato 4_Ppto'!AC$193,"")</f>
        <v/>
      </c>
      <c r="CC204" s="162" t="str">
        <f>IF('Formato 4_Ppto'!AD$193&lt;&gt;"",'Formato 4_Ppto'!AD$193,"")</f>
        <v/>
      </c>
      <c r="CD204" s="162" t="str">
        <f>IF('Formato 4_Ppto'!AE$193&lt;&gt;"",'Formato 4_Ppto'!AE$193,"")</f>
        <v/>
      </c>
      <c r="CE204" s="162" t="str">
        <f>IF('Formato 4_Ppto'!AF$193&lt;&gt;"",'Formato 4_Ppto'!AF$193,"")</f>
        <v/>
      </c>
      <c r="CF204" s="162" t="str">
        <f>IF('Formato 4_Ppto'!AG$193&lt;&gt;"",'Formato 4_Ppto'!AG$193,"")</f>
        <v/>
      </c>
      <c r="CG204" s="162" t="str">
        <f>IF('Formato 4_Ppto'!AH$193&lt;&gt;"",'Formato 4_Ppto'!AH$193,"")</f>
        <v/>
      </c>
      <c r="CH204" s="162" t="str">
        <f>IF('Formato 4_Ppto'!AI$193&lt;&gt;"",'Formato 4_Ppto'!AI$193,"")</f>
        <v/>
      </c>
      <c r="CI204" s="163" t="str">
        <f>IF('Formato 4_Ppto'!AJ$193&lt;&gt;"",'Formato 4_Ppto'!AJ$193,"")</f>
        <v/>
      </c>
      <c r="CJ204" s="13" t="str">
        <f>IF('Formato 4_Ppto'!B215&lt;&gt;"",'Formato 4_Ppto'!A215,"")</f>
        <v/>
      </c>
      <c r="CK204" s="24" t="str">
        <f>IF('Formato 4_Ppto'!B215&lt;&gt;"",'Formato 4_Ppto'!B215,"")</f>
        <v/>
      </c>
      <c r="CL204" s="22" t="str">
        <f>IF('Formato 4_Ppto'!C215&lt;&gt;"",'Formato 4_Ppto'!C215,"")</f>
        <v/>
      </c>
      <c r="CM204" s="24" t="str">
        <f>IF('Formato 4_Ppto'!D215&lt;&gt;"",'Formato 4_Ppto'!D215,"")</f>
        <v/>
      </c>
      <c r="CN204" s="161" t="str">
        <f>IF('Formato 4_Ppto'!E215&lt;&gt;"",'Formato 4_Ppto'!E215,"")</f>
        <v/>
      </c>
      <c r="CO204" s="161" t="str">
        <f>IF('Formato 4_Ppto'!G215&lt;&gt;"",'Formato 4_Ppto'!G215,"")</f>
        <v/>
      </c>
      <c r="CP204" s="163" t="str">
        <f>IF('Formato 4_Ppto'!I215&lt;&gt;"",'Formato 4_Ppto'!I215,"")</f>
        <v/>
      </c>
      <c r="CQ204" s="161" t="str">
        <f>IF('Formato 4_Ppto'!K215&lt;&gt;"",'Formato 4_Ppto'!K215,"")</f>
        <v/>
      </c>
      <c r="CR204" s="161" t="str">
        <f>IF('Formato 4_Ppto'!L215&lt;&gt;"",'Formato 4_Ppto'!L215,"")</f>
        <v/>
      </c>
      <c r="CS204" s="161" t="str">
        <f>IF('Formato 4_Ppto'!M215&lt;&gt;"",'Formato 4_Ppto'!M215,"")</f>
        <v/>
      </c>
      <c r="CT204" s="161" t="str">
        <f>IF('Formato 4_Ppto'!N215&lt;&gt;"",'Formato 4_Ppto'!N215,"")</f>
        <v/>
      </c>
      <c r="CU204" s="161" t="str">
        <f>IF('Formato 4_Ppto'!O215&lt;&gt;"",'Formato 4_Ppto'!O215,"")</f>
        <v/>
      </c>
      <c r="CV204" s="161" t="str">
        <f>IF('Formato 4_Ppto'!P215&lt;&gt;"",'Formato 4_Ppto'!P215,"")</f>
        <v/>
      </c>
      <c r="CW204" s="161" t="str">
        <f>IF('Formato 4_Ppto'!Q215&lt;&gt;"",'Formato 4_Ppto'!Q215,"")</f>
        <v/>
      </c>
      <c r="CX204" s="161" t="str">
        <f>IF('Formato 4_Ppto'!R215&lt;&gt;"",'Formato 4_Ppto'!R215,"")</f>
        <v/>
      </c>
      <c r="CY204" s="161" t="str">
        <f>IF('Formato 4_Ppto'!S215&lt;&gt;"",'Formato 4_Ppto'!S215,"")</f>
        <v/>
      </c>
      <c r="CZ204" s="161" t="str">
        <f>IF('Formato 4_Ppto'!T215&lt;&gt;"",'Formato 4_Ppto'!T215,"")</f>
        <v/>
      </c>
      <c r="DA204" s="161" t="str">
        <f>IF('Formato 4_Ppto'!U215&lt;&gt;"",'Formato 4_Ppto'!U215,"")</f>
        <v/>
      </c>
      <c r="DB204" s="161" t="str">
        <f>IF('Formato 4_Ppto'!V215&lt;&gt;"",'Formato 4_Ppto'!V215,"")</f>
        <v/>
      </c>
      <c r="DC204" s="161" t="str">
        <f>IF('Formato 4_Ppto'!W215&lt;&gt;"",'Formato 4_Ppto'!W215,"")</f>
        <v/>
      </c>
      <c r="DD204" s="162" t="str">
        <f>IF('Formato 4_Ppto'!X215&lt;&gt;"",'Formato 4_Ppto'!X215,"")</f>
        <v/>
      </c>
      <c r="DE204" s="162" t="str">
        <f>IF('Formato 4_Ppto'!Y215&lt;&gt;"",'Formato 4_Ppto'!Y215,"")</f>
        <v/>
      </c>
      <c r="DF204" s="162" t="str">
        <f>IF('Formato 4_Ppto'!Z215&lt;&gt;"",'Formato 4_Ppto'!Z215,"")</f>
        <v/>
      </c>
      <c r="DG204" s="162" t="str">
        <f>IF('Formato 4_Ppto'!AA215&lt;&gt;"",'Formato 4_Ppto'!AA215,"")</f>
        <v/>
      </c>
      <c r="DH204" s="162" t="str">
        <f>IF('Formato 4_Ppto'!AB215&lt;&gt;"",'Formato 4_Ppto'!AB215,"")</f>
        <v/>
      </c>
      <c r="DI204" s="162" t="str">
        <f>IF('Formato 4_Ppto'!AC215&lt;&gt;"",'Formato 4_Ppto'!AC215,"")</f>
        <v/>
      </c>
      <c r="DJ204" s="162" t="str">
        <f>IF('Formato 4_Ppto'!AD215&lt;&gt;"",'Formato 4_Ppto'!AD215,"")</f>
        <v/>
      </c>
      <c r="DK204" s="162" t="str">
        <f>IF('Formato 4_Ppto'!AE215&lt;&gt;"",'Formato 4_Ppto'!AE215,"")</f>
        <v/>
      </c>
      <c r="DL204" s="162" t="str">
        <f>IF('Formato 4_Ppto'!AF215&lt;&gt;"",'Formato 4_Ppto'!AF215,"")</f>
        <v/>
      </c>
      <c r="DM204" s="162" t="str">
        <f>IF('Formato 4_Ppto'!AG215&lt;&gt;"",'Formato 4_Ppto'!AG215,"")</f>
        <v/>
      </c>
      <c r="DN204" s="162" t="str">
        <f>IF('Formato 4_Ppto'!AH215&lt;&gt;"",'Formato 4_Ppto'!AH215,"")</f>
        <v/>
      </c>
      <c r="DO204" s="162" t="str">
        <f>IF('Formato 4_Ppto'!AI215&lt;&gt;"",'Formato 4_Ppto'!AI215,"")</f>
        <v/>
      </c>
      <c r="DP204" s="163" t="str">
        <f>IF('Formato 4_Ppto'!AJ215&lt;&gt;"",'Formato 4_Ppto'!AJ215,"")</f>
        <v/>
      </c>
    </row>
    <row r="205" spans="2:120" x14ac:dyDescent="0.3">
      <c r="B205" s="13" t="str">
        <f>IF(OR(Tabla6[[#This Row],[IDA]]="",Tabla6[[#This Row],[IDT]]="",Tabla6[[#This Row],[IDI]]=""),"",Tabla6[[#This Row],[IDA]]&amp;"."&amp;Tabla6[[#This Row],[IDT]]&amp;"."&amp;Tabla6[[#This Row],[IDI]])</f>
        <v/>
      </c>
      <c r="C205" s="13" t="str">
        <f>IF(Formato_02!$B$14&lt;&gt;"",0,"")</f>
        <v/>
      </c>
      <c r="D205" s="13" t="str">
        <f>IF(Formato_02!$H$9&lt;&gt;"",Formato_02!$H$9,"")</f>
        <v/>
      </c>
      <c r="E205" s="24" t="str">
        <f t="shared" si="24"/>
        <v/>
      </c>
      <c r="F205" s="24" t="str">
        <f>IF(Formato_02!$B$14&lt;&gt;"",Formato_02!$B$14,"")</f>
        <v/>
      </c>
      <c r="G205" s="22" t="str">
        <f>IF('Formato 3_Gantt'!C210&lt;&gt;"",'Formato 3_Gantt'!C210,"")</f>
        <v/>
      </c>
      <c r="H205" s="13" t="str">
        <f>IF('Formato 3_Gantt'!D$8&lt;&gt;"",'Formato 3_Gantt'!D$8,"")</f>
        <v/>
      </c>
      <c r="I205" s="13" t="str">
        <f>IF('Formato 3_Gantt'!E$8&lt;&gt;"",'Formato 3_Gantt'!E$8,"")</f>
        <v/>
      </c>
      <c r="J205" s="13" t="str">
        <f>IF('Formato 3_Gantt'!F$8&lt;&gt;"",'Formato 3_Gantt'!F$8,"")</f>
        <v/>
      </c>
      <c r="K205" s="158" t="str">
        <f>IF('Formato 3_Gantt'!G$8&lt;&gt;"",'Formato 3_Gantt'!G$8,"")</f>
        <v/>
      </c>
      <c r="L205" s="158" t="str">
        <f>IF('Formato 3_Gantt'!H$8&lt;&gt;"",'Formato 3_Gantt'!H$8,"")</f>
        <v/>
      </c>
      <c r="M205" s="13" t="str">
        <f>IF('Formato 3_Gantt'!BL$8&lt;&gt;"",'Formato 3_Gantt'!BL$8,"")</f>
        <v/>
      </c>
      <c r="N205" s="13" t="str">
        <f>IF('Formato 3_Gantt'!BM$8&lt;&gt;"",'Formato 3_Gantt'!BM$8,"")</f>
        <v/>
      </c>
      <c r="O205" s="13" t="str">
        <f>IF('Formato 3_Gantt'!BN$8&lt;&gt;"",'Formato 3_Gantt'!BN$8,"")</f>
        <v/>
      </c>
      <c r="P205" s="13" t="str">
        <f>IF('Formato 3_Gantt'!BO$8&lt;&gt;"",'Formato 3_Gantt'!BO$8,"")</f>
        <v/>
      </c>
      <c r="Q205" s="13" t="str">
        <f>IF('Formato 3_Gantt'!BP$8&lt;&gt;"",'Formato 3_Gantt'!BP$8,"")</f>
        <v/>
      </c>
      <c r="R205" s="13" t="str">
        <f>IF('Formato 3_Gantt'!BQ$8&lt;&gt;"",'Formato 3_Gantt'!BQ$8,"")</f>
        <v/>
      </c>
      <c r="S205" s="13" t="str">
        <f>IF('Formato 3_Gantt'!BR$8&lt;&gt;"",'Formato 3_Gantt'!BR$8,"")</f>
        <v/>
      </c>
      <c r="T205" s="13" t="str">
        <f>IF('Formato 3_Gantt'!BS$8&lt;&gt;"",'Formato 3_Gantt'!BS$8,"")</f>
        <v/>
      </c>
      <c r="U205" s="13" t="str">
        <f>IF('Formato 3_Gantt'!BT$8&lt;&gt;"",'Formato 3_Gantt'!BT$8,"")</f>
        <v/>
      </c>
      <c r="V205" s="13" t="str">
        <f>IF('Formato 3_Gantt'!BU$8&lt;&gt;"",'Formato 3_Gantt'!BU$8,"")</f>
        <v/>
      </c>
      <c r="W205" s="13" t="str">
        <f>IF('Formato 3_Gantt'!BV$8&lt;&gt;"",'Formato 3_Gantt'!BV$8,"")</f>
        <v/>
      </c>
      <c r="X205" s="13" t="str">
        <f>IF('Formato 3_Gantt'!BW$8&lt;&gt;"",'Formato 3_Gantt'!BW$8,"")</f>
        <v/>
      </c>
      <c r="Y205" s="13" t="str">
        <f>IF('Formato 3_Gantt'!BX$8&lt;&gt;"",'Formato 3_Gantt'!BX$8,"")</f>
        <v/>
      </c>
      <c r="Z205" s="162" t="str">
        <f>IF(Formato_02!S$15&lt;&gt;"",Formato_02!S$15,"")</f>
        <v/>
      </c>
      <c r="AA205" s="162" t="str">
        <f>IF(Formato_02!T$15&lt;&gt;"",Formato_02!T$15,"")</f>
        <v/>
      </c>
      <c r="AB205" s="162" t="str">
        <f>IF(Formato_02!U$15&lt;&gt;"",Formato_02!U$15,"")</f>
        <v/>
      </c>
      <c r="AC205" s="162" t="str">
        <f>IF(Formato_02!V$15&lt;&gt;"",Formato_02!V$15,"")</f>
        <v/>
      </c>
      <c r="AD205" s="162" t="str">
        <f>IF(Formato_02!W$15&lt;&gt;"",Formato_02!W$15,"")</f>
        <v/>
      </c>
      <c r="AE205" s="162" t="str">
        <f>IF(Formato_02!X$15&lt;&gt;"",Formato_02!X$15,"")</f>
        <v/>
      </c>
      <c r="AF205" s="162" t="str">
        <f>IF(Formato_02!Y$15&lt;&gt;"",Formato_02!Y$15,"")</f>
        <v/>
      </c>
      <c r="AG205" s="162" t="str">
        <f>IF(Formato_02!Z$15&lt;&gt;"",Formato_02!Z$15,"")</f>
        <v/>
      </c>
      <c r="AH205" s="162" t="str">
        <f>IF(Formato_02!AA$15&lt;&gt;"",Formato_02!AA$15,"")</f>
        <v/>
      </c>
      <c r="AI205" s="162" t="str">
        <f>IF(Formato_02!AB$15&lt;&gt;"",Formato_02!AB$15,"")</f>
        <v/>
      </c>
      <c r="AJ205" s="162" t="str">
        <f>IF(Formato_02!AC$15&lt;&gt;"",Formato_02!AC$15,"")</f>
        <v/>
      </c>
      <c r="AK205" s="162" t="str">
        <f>IF(Formato_02!AD$15&lt;&gt;"",Formato_02!AD$15,"")</f>
        <v/>
      </c>
      <c r="AL205" s="162" t="str">
        <f>IF(Formato_02!$N$14&lt;&gt;"",Formato_02!$N$14,"")</f>
        <v/>
      </c>
      <c r="AM205" s="13" t="str">
        <f>IF(Formato_02!$X$4&lt;&gt;"","AN","")</f>
        <v/>
      </c>
      <c r="AN205" s="24" t="str">
        <f t="shared" si="25"/>
        <v/>
      </c>
      <c r="AO205" s="13" t="str">
        <f>IF(Formato_02!$Y$4&lt;&gt;"","P027","")</f>
        <v/>
      </c>
      <c r="AP205" s="24" t="str">
        <f t="shared" si="26"/>
        <v/>
      </c>
      <c r="AQ205" s="13" t="str">
        <f>IF(Formato_02!$Z$4&lt;&gt;"","PNCVG","")</f>
        <v/>
      </c>
      <c r="AR205" s="24" t="str">
        <f t="shared" si="27"/>
        <v/>
      </c>
      <c r="AS205" s="13" t="str">
        <f>IF(Formato_02!$AA$4&lt;&gt;"","PNFF","")</f>
        <v/>
      </c>
      <c r="AT205" s="24" t="str">
        <f t="shared" si="28"/>
        <v/>
      </c>
      <c r="AU205" s="13" t="str">
        <f>IF(Formato_02!$AB$4&lt;&gt;"","PNPAM","")</f>
        <v/>
      </c>
      <c r="AV205" s="24" t="str">
        <f t="shared" si="29"/>
        <v/>
      </c>
      <c r="AW205" s="13" t="str">
        <f>IF(Formato_02!$AC$4&lt;&gt;"","PNAIA","")</f>
        <v/>
      </c>
      <c r="AX205" s="24" t="str">
        <f t="shared" si="30"/>
        <v/>
      </c>
      <c r="AY205" s="13" t="str">
        <f>IF(Formato_02!$AD$4&lt;&gt;"","PIO","")</f>
        <v/>
      </c>
      <c r="AZ205" s="24" t="str">
        <f t="shared" si="31"/>
        <v/>
      </c>
      <c r="BA205" s="13" t="str">
        <f>IF('Formato 3_Gantt'!B$15&lt;&gt;"",'Formato 3_Gantt'!A$15,"")</f>
        <v/>
      </c>
      <c r="BB205" s="24" t="str">
        <f>IF('Formato 3_Gantt'!B$15&lt;&gt;"",'Formato 3_Gantt'!B$15,"")</f>
        <v/>
      </c>
      <c r="BC205" s="22" t="str">
        <f>IF('Formato 3_Gantt'!C$15&lt;&gt;"",'Formato 3_Gantt'!C$15,"")</f>
        <v/>
      </c>
      <c r="BD205" s="13" t="str">
        <f>IF('Formato 3_Gantt'!D$15&lt;&gt;"",'Formato 3_Gantt'!D$15,"")</f>
        <v/>
      </c>
      <c r="BE205" s="161" t="str">
        <f>IF('Formato 3_Gantt'!E$15&lt;&gt;"",'Formato 3_Gantt'!E$15,"")</f>
        <v/>
      </c>
      <c r="BF205" s="13" t="str">
        <f>IF('Formato 3_Gantt'!F$15&lt;&gt;"",'Formato 3_Gantt'!F$15,"")</f>
        <v/>
      </c>
      <c r="BG205" s="158" t="str">
        <f>IF('Formato 3_Gantt'!G$15&lt;&gt;"",'Formato 3_Gantt'!G$15,"")</f>
        <v/>
      </c>
      <c r="BH205" s="158" t="str">
        <f>IF('Formato 3_Gantt'!H$15&lt;&gt;"",'Formato 3_Gantt'!H$15,"")</f>
        <v/>
      </c>
      <c r="BI205" s="161" t="str">
        <f>IF('Formato 3_Gantt'!BL$15&lt;&gt;"",'Formato 3_Gantt'!BL$15,"")</f>
        <v/>
      </c>
      <c r="BJ205" s="161" t="str">
        <f>IF('Formato 3_Gantt'!BM$15&lt;&gt;"",'Formato 3_Gantt'!BM$15,"")</f>
        <v/>
      </c>
      <c r="BK205" s="161" t="str">
        <f>IF('Formato 3_Gantt'!BN$15&lt;&gt;"",'Formato 3_Gantt'!BN$15,"")</f>
        <v/>
      </c>
      <c r="BL205" s="161" t="str">
        <f>IF('Formato 3_Gantt'!BO$15&lt;&gt;"",'Formato 3_Gantt'!BO$15,"")</f>
        <v/>
      </c>
      <c r="BM205" s="161" t="str">
        <f>IF('Formato 3_Gantt'!BP$15&lt;&gt;"",'Formato 3_Gantt'!BP$15,"")</f>
        <v/>
      </c>
      <c r="BN205" s="161" t="str">
        <f>IF('Formato 3_Gantt'!BQ$15&lt;&gt;"",'Formato 3_Gantt'!BQ$15,"")</f>
        <v/>
      </c>
      <c r="BO205" s="161" t="str">
        <f>IF('Formato 3_Gantt'!BR$15&lt;&gt;"",'Formato 3_Gantt'!BR$15,"")</f>
        <v/>
      </c>
      <c r="BP205" s="161" t="str">
        <f>IF('Formato 3_Gantt'!BS$15&lt;&gt;"",'Formato 3_Gantt'!BS$15,"")</f>
        <v/>
      </c>
      <c r="BQ205" s="161" t="str">
        <f>IF('Formato 3_Gantt'!BT$15&lt;&gt;"",'Formato 3_Gantt'!BT$15,"")</f>
        <v/>
      </c>
      <c r="BR205" s="161" t="str">
        <f>IF('Formato 3_Gantt'!BU$15&lt;&gt;"",'Formato 3_Gantt'!BU$15,"")</f>
        <v/>
      </c>
      <c r="BS205" s="161" t="str">
        <f>IF('Formato 3_Gantt'!BV$15&lt;&gt;"",'Formato 3_Gantt'!BV$15,"")</f>
        <v/>
      </c>
      <c r="BT205" s="161" t="str">
        <f>IF('Formato 3_Gantt'!BW$15&lt;&gt;"",'Formato 3_Gantt'!BW$15,"")</f>
        <v/>
      </c>
      <c r="BU205" s="161" t="str">
        <f>IF('Formato 3_Gantt'!BX$15&lt;&gt;"",'Formato 3_Gantt'!BX$15,"")</f>
        <v/>
      </c>
      <c r="BV205" s="163" t="str">
        <f>IF('Formato 4_Ppto'!I$193&lt;&gt;"",'Formato 4_Ppto'!I$193,"")</f>
        <v/>
      </c>
      <c r="BW205" s="162" t="str">
        <f>IF('Formato 4_Ppto'!X$193&lt;&gt;"",'Formato 4_Ppto'!X$193,"")</f>
        <v/>
      </c>
      <c r="BX205" s="162" t="str">
        <f>IF('Formato 4_Ppto'!Y$193&lt;&gt;"",'Formato 4_Ppto'!Y$193,"")</f>
        <v/>
      </c>
      <c r="BY205" s="162" t="str">
        <f>IF('Formato 4_Ppto'!Z$193&lt;&gt;"",'Formato 4_Ppto'!Z$193,"")</f>
        <v/>
      </c>
      <c r="BZ205" s="162" t="str">
        <f>IF('Formato 4_Ppto'!AA$193&lt;&gt;"",'Formato 4_Ppto'!AA$193,"")</f>
        <v/>
      </c>
      <c r="CA205" s="162" t="str">
        <f>IF('Formato 4_Ppto'!AB$193&lt;&gt;"",'Formato 4_Ppto'!AB$193,"")</f>
        <v/>
      </c>
      <c r="CB205" s="162" t="str">
        <f>IF('Formato 4_Ppto'!AC$193&lt;&gt;"",'Formato 4_Ppto'!AC$193,"")</f>
        <v/>
      </c>
      <c r="CC205" s="162" t="str">
        <f>IF('Formato 4_Ppto'!AD$193&lt;&gt;"",'Formato 4_Ppto'!AD$193,"")</f>
        <v/>
      </c>
      <c r="CD205" s="162" t="str">
        <f>IF('Formato 4_Ppto'!AE$193&lt;&gt;"",'Formato 4_Ppto'!AE$193,"")</f>
        <v/>
      </c>
      <c r="CE205" s="162" t="str">
        <f>IF('Formato 4_Ppto'!AF$193&lt;&gt;"",'Formato 4_Ppto'!AF$193,"")</f>
        <v/>
      </c>
      <c r="CF205" s="162" t="str">
        <f>IF('Formato 4_Ppto'!AG$193&lt;&gt;"",'Formato 4_Ppto'!AG$193,"")</f>
        <v/>
      </c>
      <c r="CG205" s="162" t="str">
        <f>IF('Formato 4_Ppto'!AH$193&lt;&gt;"",'Formato 4_Ppto'!AH$193,"")</f>
        <v/>
      </c>
      <c r="CH205" s="162" t="str">
        <f>IF('Formato 4_Ppto'!AI$193&lt;&gt;"",'Formato 4_Ppto'!AI$193,"")</f>
        <v/>
      </c>
      <c r="CI205" s="163" t="str">
        <f>IF('Formato 4_Ppto'!AJ$193&lt;&gt;"",'Formato 4_Ppto'!AJ$193,"")</f>
        <v/>
      </c>
      <c r="CJ205" s="13" t="str">
        <f>IF('Formato 4_Ppto'!B216&lt;&gt;"",'Formato 4_Ppto'!A216,"")</f>
        <v/>
      </c>
      <c r="CK205" s="24" t="str">
        <f>IF('Formato 4_Ppto'!B216&lt;&gt;"",'Formato 4_Ppto'!B216,"")</f>
        <v/>
      </c>
      <c r="CL205" s="22" t="str">
        <f>IF('Formato 4_Ppto'!C216&lt;&gt;"",'Formato 4_Ppto'!C216,"")</f>
        <v/>
      </c>
      <c r="CM205" s="24" t="str">
        <f>IF('Formato 4_Ppto'!D216&lt;&gt;"",'Formato 4_Ppto'!D216,"")</f>
        <v/>
      </c>
      <c r="CN205" s="161" t="str">
        <f>IF('Formato 4_Ppto'!E216&lt;&gt;"",'Formato 4_Ppto'!E216,"")</f>
        <v/>
      </c>
      <c r="CO205" s="161" t="str">
        <f>IF('Formato 4_Ppto'!G216&lt;&gt;"",'Formato 4_Ppto'!G216,"")</f>
        <v/>
      </c>
      <c r="CP205" s="163" t="str">
        <f>IF('Formato 4_Ppto'!I216&lt;&gt;"",'Formato 4_Ppto'!I216,"")</f>
        <v/>
      </c>
      <c r="CQ205" s="161" t="str">
        <f>IF('Formato 4_Ppto'!K216&lt;&gt;"",'Formato 4_Ppto'!K216,"")</f>
        <v/>
      </c>
      <c r="CR205" s="161" t="str">
        <f>IF('Formato 4_Ppto'!L216&lt;&gt;"",'Formato 4_Ppto'!L216,"")</f>
        <v/>
      </c>
      <c r="CS205" s="161" t="str">
        <f>IF('Formato 4_Ppto'!M216&lt;&gt;"",'Formato 4_Ppto'!M216,"")</f>
        <v/>
      </c>
      <c r="CT205" s="161" t="str">
        <f>IF('Formato 4_Ppto'!N216&lt;&gt;"",'Formato 4_Ppto'!N216,"")</f>
        <v/>
      </c>
      <c r="CU205" s="161" t="str">
        <f>IF('Formato 4_Ppto'!O216&lt;&gt;"",'Formato 4_Ppto'!O216,"")</f>
        <v/>
      </c>
      <c r="CV205" s="161" t="str">
        <f>IF('Formato 4_Ppto'!P216&lt;&gt;"",'Formato 4_Ppto'!P216,"")</f>
        <v/>
      </c>
      <c r="CW205" s="161" t="str">
        <f>IF('Formato 4_Ppto'!Q216&lt;&gt;"",'Formato 4_Ppto'!Q216,"")</f>
        <v/>
      </c>
      <c r="CX205" s="161" t="str">
        <f>IF('Formato 4_Ppto'!R216&lt;&gt;"",'Formato 4_Ppto'!R216,"")</f>
        <v/>
      </c>
      <c r="CY205" s="161" t="str">
        <f>IF('Formato 4_Ppto'!S216&lt;&gt;"",'Formato 4_Ppto'!S216,"")</f>
        <v/>
      </c>
      <c r="CZ205" s="161" t="str">
        <f>IF('Formato 4_Ppto'!T216&lt;&gt;"",'Formato 4_Ppto'!T216,"")</f>
        <v/>
      </c>
      <c r="DA205" s="161" t="str">
        <f>IF('Formato 4_Ppto'!U216&lt;&gt;"",'Formato 4_Ppto'!U216,"")</f>
        <v/>
      </c>
      <c r="DB205" s="161" t="str">
        <f>IF('Formato 4_Ppto'!V216&lt;&gt;"",'Formato 4_Ppto'!V216,"")</f>
        <v/>
      </c>
      <c r="DC205" s="161" t="str">
        <f>IF('Formato 4_Ppto'!W216&lt;&gt;"",'Formato 4_Ppto'!W216,"")</f>
        <v/>
      </c>
      <c r="DD205" s="162" t="str">
        <f>IF('Formato 4_Ppto'!X216&lt;&gt;"",'Formato 4_Ppto'!X216,"")</f>
        <v/>
      </c>
      <c r="DE205" s="162" t="str">
        <f>IF('Formato 4_Ppto'!Y216&lt;&gt;"",'Formato 4_Ppto'!Y216,"")</f>
        <v/>
      </c>
      <c r="DF205" s="162" t="str">
        <f>IF('Formato 4_Ppto'!Z216&lt;&gt;"",'Formato 4_Ppto'!Z216,"")</f>
        <v/>
      </c>
      <c r="DG205" s="162" t="str">
        <f>IF('Formato 4_Ppto'!AA216&lt;&gt;"",'Formato 4_Ppto'!AA216,"")</f>
        <v/>
      </c>
      <c r="DH205" s="162" t="str">
        <f>IF('Formato 4_Ppto'!AB216&lt;&gt;"",'Formato 4_Ppto'!AB216,"")</f>
        <v/>
      </c>
      <c r="DI205" s="162" t="str">
        <f>IF('Formato 4_Ppto'!AC216&lt;&gt;"",'Formato 4_Ppto'!AC216,"")</f>
        <v/>
      </c>
      <c r="DJ205" s="162" t="str">
        <f>IF('Formato 4_Ppto'!AD216&lt;&gt;"",'Formato 4_Ppto'!AD216,"")</f>
        <v/>
      </c>
      <c r="DK205" s="162" t="str">
        <f>IF('Formato 4_Ppto'!AE216&lt;&gt;"",'Formato 4_Ppto'!AE216,"")</f>
        <v/>
      </c>
      <c r="DL205" s="162" t="str">
        <f>IF('Formato 4_Ppto'!AF216&lt;&gt;"",'Formato 4_Ppto'!AF216,"")</f>
        <v/>
      </c>
      <c r="DM205" s="162" t="str">
        <f>IF('Formato 4_Ppto'!AG216&lt;&gt;"",'Formato 4_Ppto'!AG216,"")</f>
        <v/>
      </c>
      <c r="DN205" s="162" t="str">
        <f>IF('Formato 4_Ppto'!AH216&lt;&gt;"",'Formato 4_Ppto'!AH216,"")</f>
        <v/>
      </c>
      <c r="DO205" s="162" t="str">
        <f>IF('Formato 4_Ppto'!AI216&lt;&gt;"",'Formato 4_Ppto'!AI216,"")</f>
        <v/>
      </c>
      <c r="DP205" s="163" t="str">
        <f>IF('Formato 4_Ppto'!AJ216&lt;&gt;"",'Formato 4_Ppto'!AJ216,"")</f>
        <v/>
      </c>
    </row>
    <row r="206" spans="2:120" x14ac:dyDescent="0.3">
      <c r="B206" s="13" t="str">
        <f>IF(OR(Tabla6[[#This Row],[IDA]]="",Tabla6[[#This Row],[IDT]]="",Tabla6[[#This Row],[IDI]]=""),"",Tabla6[[#This Row],[IDA]]&amp;"."&amp;Tabla6[[#This Row],[IDT]]&amp;"."&amp;Tabla6[[#This Row],[IDI]])</f>
        <v/>
      </c>
      <c r="C206" s="13" t="str">
        <f>IF(Formato_02!$B$14&lt;&gt;"",0,"")</f>
        <v/>
      </c>
      <c r="D206" s="13" t="str">
        <f>IF(Formato_02!$H$9&lt;&gt;"",Formato_02!$H$9,"")</f>
        <v/>
      </c>
      <c r="E206" s="24" t="str">
        <f t="shared" si="24"/>
        <v/>
      </c>
      <c r="F206" s="24" t="str">
        <f>IF(Formato_02!$B$14&lt;&gt;"",Formato_02!$B$14,"")</f>
        <v/>
      </c>
      <c r="G206" s="22" t="str">
        <f>IF('Formato 3_Gantt'!C211&lt;&gt;"",'Formato 3_Gantt'!C211,"")</f>
        <v/>
      </c>
      <c r="H206" s="13" t="str">
        <f>IF('Formato 3_Gantt'!D$8&lt;&gt;"",'Formato 3_Gantt'!D$8,"")</f>
        <v/>
      </c>
      <c r="I206" s="13" t="str">
        <f>IF('Formato 3_Gantt'!E$8&lt;&gt;"",'Formato 3_Gantt'!E$8,"")</f>
        <v/>
      </c>
      <c r="J206" s="13" t="str">
        <f>IF('Formato 3_Gantt'!F$8&lt;&gt;"",'Formato 3_Gantt'!F$8,"")</f>
        <v/>
      </c>
      <c r="K206" s="158" t="str">
        <f>IF('Formato 3_Gantt'!G$8&lt;&gt;"",'Formato 3_Gantt'!G$8,"")</f>
        <v/>
      </c>
      <c r="L206" s="158" t="str">
        <f>IF('Formato 3_Gantt'!H$8&lt;&gt;"",'Formato 3_Gantt'!H$8,"")</f>
        <v/>
      </c>
      <c r="M206" s="13" t="str">
        <f>IF('Formato 3_Gantt'!BL$8&lt;&gt;"",'Formato 3_Gantt'!BL$8,"")</f>
        <v/>
      </c>
      <c r="N206" s="13" t="str">
        <f>IF('Formato 3_Gantt'!BM$8&lt;&gt;"",'Formato 3_Gantt'!BM$8,"")</f>
        <v/>
      </c>
      <c r="O206" s="13" t="str">
        <f>IF('Formato 3_Gantt'!BN$8&lt;&gt;"",'Formato 3_Gantt'!BN$8,"")</f>
        <v/>
      </c>
      <c r="P206" s="13" t="str">
        <f>IF('Formato 3_Gantt'!BO$8&lt;&gt;"",'Formato 3_Gantt'!BO$8,"")</f>
        <v/>
      </c>
      <c r="Q206" s="13" t="str">
        <f>IF('Formato 3_Gantt'!BP$8&lt;&gt;"",'Formato 3_Gantt'!BP$8,"")</f>
        <v/>
      </c>
      <c r="R206" s="13" t="str">
        <f>IF('Formato 3_Gantt'!BQ$8&lt;&gt;"",'Formato 3_Gantt'!BQ$8,"")</f>
        <v/>
      </c>
      <c r="S206" s="13" t="str">
        <f>IF('Formato 3_Gantt'!BR$8&lt;&gt;"",'Formato 3_Gantt'!BR$8,"")</f>
        <v/>
      </c>
      <c r="T206" s="13" t="str">
        <f>IF('Formato 3_Gantt'!BS$8&lt;&gt;"",'Formato 3_Gantt'!BS$8,"")</f>
        <v/>
      </c>
      <c r="U206" s="13" t="str">
        <f>IF('Formato 3_Gantt'!BT$8&lt;&gt;"",'Formato 3_Gantt'!BT$8,"")</f>
        <v/>
      </c>
      <c r="V206" s="13" t="str">
        <f>IF('Formato 3_Gantt'!BU$8&lt;&gt;"",'Formato 3_Gantt'!BU$8,"")</f>
        <v/>
      </c>
      <c r="W206" s="13" t="str">
        <f>IF('Formato 3_Gantt'!BV$8&lt;&gt;"",'Formato 3_Gantt'!BV$8,"")</f>
        <v/>
      </c>
      <c r="X206" s="13" t="str">
        <f>IF('Formato 3_Gantt'!BW$8&lt;&gt;"",'Formato 3_Gantt'!BW$8,"")</f>
        <v/>
      </c>
      <c r="Y206" s="13" t="str">
        <f>IF('Formato 3_Gantt'!BX$8&lt;&gt;"",'Formato 3_Gantt'!BX$8,"")</f>
        <v/>
      </c>
      <c r="Z206" s="162" t="str">
        <f>IF(Formato_02!S$15&lt;&gt;"",Formato_02!S$15,"")</f>
        <v/>
      </c>
      <c r="AA206" s="162" t="str">
        <f>IF(Formato_02!T$15&lt;&gt;"",Formato_02!T$15,"")</f>
        <v/>
      </c>
      <c r="AB206" s="162" t="str">
        <f>IF(Formato_02!U$15&lt;&gt;"",Formato_02!U$15,"")</f>
        <v/>
      </c>
      <c r="AC206" s="162" t="str">
        <f>IF(Formato_02!V$15&lt;&gt;"",Formato_02!V$15,"")</f>
        <v/>
      </c>
      <c r="AD206" s="162" t="str">
        <f>IF(Formato_02!W$15&lt;&gt;"",Formato_02!W$15,"")</f>
        <v/>
      </c>
      <c r="AE206" s="162" t="str">
        <f>IF(Formato_02!X$15&lt;&gt;"",Formato_02!X$15,"")</f>
        <v/>
      </c>
      <c r="AF206" s="162" t="str">
        <f>IF(Formato_02!Y$15&lt;&gt;"",Formato_02!Y$15,"")</f>
        <v/>
      </c>
      <c r="AG206" s="162" t="str">
        <f>IF(Formato_02!Z$15&lt;&gt;"",Formato_02!Z$15,"")</f>
        <v/>
      </c>
      <c r="AH206" s="162" t="str">
        <f>IF(Formato_02!AA$15&lt;&gt;"",Formato_02!AA$15,"")</f>
        <v/>
      </c>
      <c r="AI206" s="162" t="str">
        <f>IF(Formato_02!AB$15&lt;&gt;"",Formato_02!AB$15,"")</f>
        <v/>
      </c>
      <c r="AJ206" s="162" t="str">
        <f>IF(Formato_02!AC$15&lt;&gt;"",Formato_02!AC$15,"")</f>
        <v/>
      </c>
      <c r="AK206" s="162" t="str">
        <f>IF(Formato_02!AD$15&lt;&gt;"",Formato_02!AD$15,"")</f>
        <v/>
      </c>
      <c r="AL206" s="162" t="str">
        <f>IF(Formato_02!$N$14&lt;&gt;"",Formato_02!$N$14,"")</f>
        <v/>
      </c>
      <c r="AM206" s="13" t="str">
        <f>IF(Formato_02!$X$4&lt;&gt;"","AN","")</f>
        <v/>
      </c>
      <c r="AN206" s="24" t="str">
        <f t="shared" si="25"/>
        <v/>
      </c>
      <c r="AO206" s="13" t="str">
        <f>IF(Formato_02!$Y$4&lt;&gt;"","P027","")</f>
        <v/>
      </c>
      <c r="AP206" s="24" t="str">
        <f t="shared" si="26"/>
        <v/>
      </c>
      <c r="AQ206" s="13" t="str">
        <f>IF(Formato_02!$Z$4&lt;&gt;"","PNCVG","")</f>
        <v/>
      </c>
      <c r="AR206" s="24" t="str">
        <f t="shared" si="27"/>
        <v/>
      </c>
      <c r="AS206" s="13" t="str">
        <f>IF(Formato_02!$AA$4&lt;&gt;"","PNFF","")</f>
        <v/>
      </c>
      <c r="AT206" s="24" t="str">
        <f t="shared" si="28"/>
        <v/>
      </c>
      <c r="AU206" s="13" t="str">
        <f>IF(Formato_02!$AB$4&lt;&gt;"","PNPAM","")</f>
        <v/>
      </c>
      <c r="AV206" s="24" t="str">
        <f t="shared" si="29"/>
        <v/>
      </c>
      <c r="AW206" s="13" t="str">
        <f>IF(Formato_02!$AC$4&lt;&gt;"","PNAIA","")</f>
        <v/>
      </c>
      <c r="AX206" s="24" t="str">
        <f t="shared" si="30"/>
        <v/>
      </c>
      <c r="AY206" s="13" t="str">
        <f>IF(Formato_02!$AD$4&lt;&gt;"","PIO","")</f>
        <v/>
      </c>
      <c r="AZ206" s="24" t="str">
        <f t="shared" si="31"/>
        <v/>
      </c>
      <c r="BA206" s="13" t="str">
        <f>IF('Formato 3_Gantt'!B$15&lt;&gt;"",'Formato 3_Gantt'!A$15,"")</f>
        <v/>
      </c>
      <c r="BB206" s="24" t="str">
        <f>IF('Formato 3_Gantt'!B$15&lt;&gt;"",'Formato 3_Gantt'!B$15,"")</f>
        <v/>
      </c>
      <c r="BC206" s="22" t="str">
        <f>IF('Formato 3_Gantt'!C$15&lt;&gt;"",'Formato 3_Gantt'!C$15,"")</f>
        <v/>
      </c>
      <c r="BD206" s="13" t="str">
        <f>IF('Formato 3_Gantt'!D$15&lt;&gt;"",'Formato 3_Gantt'!D$15,"")</f>
        <v/>
      </c>
      <c r="BE206" s="161" t="str">
        <f>IF('Formato 3_Gantt'!E$15&lt;&gt;"",'Formato 3_Gantt'!E$15,"")</f>
        <v/>
      </c>
      <c r="BF206" s="13" t="str">
        <f>IF('Formato 3_Gantt'!F$15&lt;&gt;"",'Formato 3_Gantt'!F$15,"")</f>
        <v/>
      </c>
      <c r="BG206" s="158" t="str">
        <f>IF('Formato 3_Gantt'!G$15&lt;&gt;"",'Formato 3_Gantt'!G$15,"")</f>
        <v/>
      </c>
      <c r="BH206" s="158" t="str">
        <f>IF('Formato 3_Gantt'!H$15&lt;&gt;"",'Formato 3_Gantt'!H$15,"")</f>
        <v/>
      </c>
      <c r="BI206" s="161" t="str">
        <f>IF('Formato 3_Gantt'!BL$15&lt;&gt;"",'Formato 3_Gantt'!BL$15,"")</f>
        <v/>
      </c>
      <c r="BJ206" s="161" t="str">
        <f>IF('Formato 3_Gantt'!BM$15&lt;&gt;"",'Formato 3_Gantt'!BM$15,"")</f>
        <v/>
      </c>
      <c r="BK206" s="161" t="str">
        <f>IF('Formato 3_Gantt'!BN$15&lt;&gt;"",'Formato 3_Gantt'!BN$15,"")</f>
        <v/>
      </c>
      <c r="BL206" s="161" t="str">
        <f>IF('Formato 3_Gantt'!BO$15&lt;&gt;"",'Formato 3_Gantt'!BO$15,"")</f>
        <v/>
      </c>
      <c r="BM206" s="161" t="str">
        <f>IF('Formato 3_Gantt'!BP$15&lt;&gt;"",'Formato 3_Gantt'!BP$15,"")</f>
        <v/>
      </c>
      <c r="BN206" s="161" t="str">
        <f>IF('Formato 3_Gantt'!BQ$15&lt;&gt;"",'Formato 3_Gantt'!BQ$15,"")</f>
        <v/>
      </c>
      <c r="BO206" s="161" t="str">
        <f>IF('Formato 3_Gantt'!BR$15&lt;&gt;"",'Formato 3_Gantt'!BR$15,"")</f>
        <v/>
      </c>
      <c r="BP206" s="161" t="str">
        <f>IF('Formato 3_Gantt'!BS$15&lt;&gt;"",'Formato 3_Gantt'!BS$15,"")</f>
        <v/>
      </c>
      <c r="BQ206" s="161" t="str">
        <f>IF('Formato 3_Gantt'!BT$15&lt;&gt;"",'Formato 3_Gantt'!BT$15,"")</f>
        <v/>
      </c>
      <c r="BR206" s="161" t="str">
        <f>IF('Formato 3_Gantt'!BU$15&lt;&gt;"",'Formato 3_Gantt'!BU$15,"")</f>
        <v/>
      </c>
      <c r="BS206" s="161" t="str">
        <f>IF('Formato 3_Gantt'!BV$15&lt;&gt;"",'Formato 3_Gantt'!BV$15,"")</f>
        <v/>
      </c>
      <c r="BT206" s="161" t="str">
        <f>IF('Formato 3_Gantt'!BW$15&lt;&gt;"",'Formato 3_Gantt'!BW$15,"")</f>
        <v/>
      </c>
      <c r="BU206" s="161" t="str">
        <f>IF('Formato 3_Gantt'!BX$15&lt;&gt;"",'Formato 3_Gantt'!BX$15,"")</f>
        <v/>
      </c>
      <c r="BV206" s="163" t="str">
        <f>IF('Formato 4_Ppto'!I$193&lt;&gt;"",'Formato 4_Ppto'!I$193,"")</f>
        <v/>
      </c>
      <c r="BW206" s="162" t="str">
        <f>IF('Formato 4_Ppto'!X$193&lt;&gt;"",'Formato 4_Ppto'!X$193,"")</f>
        <v/>
      </c>
      <c r="BX206" s="162" t="str">
        <f>IF('Formato 4_Ppto'!Y$193&lt;&gt;"",'Formato 4_Ppto'!Y$193,"")</f>
        <v/>
      </c>
      <c r="BY206" s="162" t="str">
        <f>IF('Formato 4_Ppto'!Z$193&lt;&gt;"",'Formato 4_Ppto'!Z$193,"")</f>
        <v/>
      </c>
      <c r="BZ206" s="162" t="str">
        <f>IF('Formato 4_Ppto'!AA$193&lt;&gt;"",'Formato 4_Ppto'!AA$193,"")</f>
        <v/>
      </c>
      <c r="CA206" s="162" t="str">
        <f>IF('Formato 4_Ppto'!AB$193&lt;&gt;"",'Formato 4_Ppto'!AB$193,"")</f>
        <v/>
      </c>
      <c r="CB206" s="162" t="str">
        <f>IF('Formato 4_Ppto'!AC$193&lt;&gt;"",'Formato 4_Ppto'!AC$193,"")</f>
        <v/>
      </c>
      <c r="CC206" s="162" t="str">
        <f>IF('Formato 4_Ppto'!AD$193&lt;&gt;"",'Formato 4_Ppto'!AD$193,"")</f>
        <v/>
      </c>
      <c r="CD206" s="162" t="str">
        <f>IF('Formato 4_Ppto'!AE$193&lt;&gt;"",'Formato 4_Ppto'!AE$193,"")</f>
        <v/>
      </c>
      <c r="CE206" s="162" t="str">
        <f>IF('Formato 4_Ppto'!AF$193&lt;&gt;"",'Formato 4_Ppto'!AF$193,"")</f>
        <v/>
      </c>
      <c r="CF206" s="162" t="str">
        <f>IF('Formato 4_Ppto'!AG$193&lt;&gt;"",'Formato 4_Ppto'!AG$193,"")</f>
        <v/>
      </c>
      <c r="CG206" s="162" t="str">
        <f>IF('Formato 4_Ppto'!AH$193&lt;&gt;"",'Formato 4_Ppto'!AH$193,"")</f>
        <v/>
      </c>
      <c r="CH206" s="162" t="str">
        <f>IF('Formato 4_Ppto'!AI$193&lt;&gt;"",'Formato 4_Ppto'!AI$193,"")</f>
        <v/>
      </c>
      <c r="CI206" s="163" t="str">
        <f>IF('Formato 4_Ppto'!AJ$193&lt;&gt;"",'Formato 4_Ppto'!AJ$193,"")</f>
        <v/>
      </c>
      <c r="CJ206" s="13" t="str">
        <f>IF('Formato 4_Ppto'!B217&lt;&gt;"",'Formato 4_Ppto'!A217,"")</f>
        <v/>
      </c>
      <c r="CK206" s="24" t="str">
        <f>IF('Formato 4_Ppto'!B217&lt;&gt;"",'Formato 4_Ppto'!B217,"")</f>
        <v/>
      </c>
      <c r="CL206" s="22" t="str">
        <f>IF('Formato 4_Ppto'!C217&lt;&gt;"",'Formato 4_Ppto'!C217,"")</f>
        <v/>
      </c>
      <c r="CM206" s="24" t="str">
        <f>IF('Formato 4_Ppto'!D217&lt;&gt;"",'Formato 4_Ppto'!D217,"")</f>
        <v/>
      </c>
      <c r="CN206" s="161" t="str">
        <f>IF('Formato 4_Ppto'!E217&lt;&gt;"",'Formato 4_Ppto'!E217,"")</f>
        <v/>
      </c>
      <c r="CO206" s="161" t="str">
        <f>IF('Formato 4_Ppto'!G217&lt;&gt;"",'Formato 4_Ppto'!G217,"")</f>
        <v/>
      </c>
      <c r="CP206" s="163" t="str">
        <f>IF('Formato 4_Ppto'!I217&lt;&gt;"",'Formato 4_Ppto'!I217,"")</f>
        <v/>
      </c>
      <c r="CQ206" s="161" t="str">
        <f>IF('Formato 4_Ppto'!K217&lt;&gt;"",'Formato 4_Ppto'!K217,"")</f>
        <v/>
      </c>
      <c r="CR206" s="161" t="str">
        <f>IF('Formato 4_Ppto'!L217&lt;&gt;"",'Formato 4_Ppto'!L217,"")</f>
        <v/>
      </c>
      <c r="CS206" s="161" t="str">
        <f>IF('Formato 4_Ppto'!M217&lt;&gt;"",'Formato 4_Ppto'!M217,"")</f>
        <v/>
      </c>
      <c r="CT206" s="161" t="str">
        <f>IF('Formato 4_Ppto'!N217&lt;&gt;"",'Formato 4_Ppto'!N217,"")</f>
        <v/>
      </c>
      <c r="CU206" s="161" t="str">
        <f>IF('Formato 4_Ppto'!O217&lt;&gt;"",'Formato 4_Ppto'!O217,"")</f>
        <v/>
      </c>
      <c r="CV206" s="161" t="str">
        <f>IF('Formato 4_Ppto'!P217&lt;&gt;"",'Formato 4_Ppto'!P217,"")</f>
        <v/>
      </c>
      <c r="CW206" s="161" t="str">
        <f>IF('Formato 4_Ppto'!Q217&lt;&gt;"",'Formato 4_Ppto'!Q217,"")</f>
        <v/>
      </c>
      <c r="CX206" s="161" t="str">
        <f>IF('Formato 4_Ppto'!R217&lt;&gt;"",'Formato 4_Ppto'!R217,"")</f>
        <v/>
      </c>
      <c r="CY206" s="161" t="str">
        <f>IF('Formato 4_Ppto'!S217&lt;&gt;"",'Formato 4_Ppto'!S217,"")</f>
        <v/>
      </c>
      <c r="CZ206" s="161" t="str">
        <f>IF('Formato 4_Ppto'!T217&lt;&gt;"",'Formato 4_Ppto'!T217,"")</f>
        <v/>
      </c>
      <c r="DA206" s="161" t="str">
        <f>IF('Formato 4_Ppto'!U217&lt;&gt;"",'Formato 4_Ppto'!U217,"")</f>
        <v/>
      </c>
      <c r="DB206" s="161" t="str">
        <f>IF('Formato 4_Ppto'!V217&lt;&gt;"",'Formato 4_Ppto'!V217,"")</f>
        <v/>
      </c>
      <c r="DC206" s="161" t="str">
        <f>IF('Formato 4_Ppto'!W217&lt;&gt;"",'Formato 4_Ppto'!W217,"")</f>
        <v/>
      </c>
      <c r="DD206" s="162" t="str">
        <f>IF('Formato 4_Ppto'!X217&lt;&gt;"",'Formato 4_Ppto'!X217,"")</f>
        <v/>
      </c>
      <c r="DE206" s="162" t="str">
        <f>IF('Formato 4_Ppto'!Y217&lt;&gt;"",'Formato 4_Ppto'!Y217,"")</f>
        <v/>
      </c>
      <c r="DF206" s="162" t="str">
        <f>IF('Formato 4_Ppto'!Z217&lt;&gt;"",'Formato 4_Ppto'!Z217,"")</f>
        <v/>
      </c>
      <c r="DG206" s="162" t="str">
        <f>IF('Formato 4_Ppto'!AA217&lt;&gt;"",'Formato 4_Ppto'!AA217,"")</f>
        <v/>
      </c>
      <c r="DH206" s="162" t="str">
        <f>IF('Formato 4_Ppto'!AB217&lt;&gt;"",'Formato 4_Ppto'!AB217,"")</f>
        <v/>
      </c>
      <c r="DI206" s="162" t="str">
        <f>IF('Formato 4_Ppto'!AC217&lt;&gt;"",'Formato 4_Ppto'!AC217,"")</f>
        <v/>
      </c>
      <c r="DJ206" s="162" t="str">
        <f>IF('Formato 4_Ppto'!AD217&lt;&gt;"",'Formato 4_Ppto'!AD217,"")</f>
        <v/>
      </c>
      <c r="DK206" s="162" t="str">
        <f>IF('Formato 4_Ppto'!AE217&lt;&gt;"",'Formato 4_Ppto'!AE217,"")</f>
        <v/>
      </c>
      <c r="DL206" s="162" t="str">
        <f>IF('Formato 4_Ppto'!AF217&lt;&gt;"",'Formato 4_Ppto'!AF217,"")</f>
        <v/>
      </c>
      <c r="DM206" s="162" t="str">
        <f>IF('Formato 4_Ppto'!AG217&lt;&gt;"",'Formato 4_Ppto'!AG217,"")</f>
        <v/>
      </c>
      <c r="DN206" s="162" t="str">
        <f>IF('Formato 4_Ppto'!AH217&lt;&gt;"",'Formato 4_Ppto'!AH217,"")</f>
        <v/>
      </c>
      <c r="DO206" s="162" t="str">
        <f>IF('Formato 4_Ppto'!AI217&lt;&gt;"",'Formato 4_Ppto'!AI217,"")</f>
        <v/>
      </c>
      <c r="DP206" s="163" t="str">
        <f>IF('Formato 4_Ppto'!AJ217&lt;&gt;"",'Formato 4_Ppto'!AJ217,"")</f>
        <v/>
      </c>
    </row>
    <row r="207" spans="2:120" x14ac:dyDescent="0.3">
      <c r="B207" s="13" t="str">
        <f>IF(OR(Tabla6[[#This Row],[IDA]]="",Tabla6[[#This Row],[IDT]]="",Tabla6[[#This Row],[IDI]]=""),"",Tabla6[[#This Row],[IDA]]&amp;"."&amp;Tabla6[[#This Row],[IDT]]&amp;"."&amp;Tabla6[[#This Row],[IDI]])</f>
        <v/>
      </c>
      <c r="C207" s="13" t="str">
        <f>IF(Formato_02!$B$14&lt;&gt;"",0,"")</f>
        <v/>
      </c>
      <c r="D207" s="13" t="str">
        <f>IF(Formato_02!$H$9&lt;&gt;"",Formato_02!$H$9,"")</f>
        <v/>
      </c>
      <c r="E207" s="24" t="str">
        <f t="shared" si="24"/>
        <v/>
      </c>
      <c r="F207" s="24" t="str">
        <f>IF(Formato_02!$B$14&lt;&gt;"",Formato_02!$B$14,"")</f>
        <v/>
      </c>
      <c r="G207" s="22" t="str">
        <f>IF('Formato 3_Gantt'!C212&lt;&gt;"",'Formato 3_Gantt'!C212,"")</f>
        <v/>
      </c>
      <c r="H207" s="13" t="str">
        <f>IF('Formato 3_Gantt'!D$8&lt;&gt;"",'Formato 3_Gantt'!D$8,"")</f>
        <v/>
      </c>
      <c r="I207" s="13" t="str">
        <f>IF('Formato 3_Gantt'!E$8&lt;&gt;"",'Formato 3_Gantt'!E$8,"")</f>
        <v/>
      </c>
      <c r="J207" s="13" t="str">
        <f>IF('Formato 3_Gantt'!F$8&lt;&gt;"",'Formato 3_Gantt'!F$8,"")</f>
        <v/>
      </c>
      <c r="K207" s="158" t="str">
        <f>IF('Formato 3_Gantt'!G$8&lt;&gt;"",'Formato 3_Gantt'!G$8,"")</f>
        <v/>
      </c>
      <c r="L207" s="158" t="str">
        <f>IF('Formato 3_Gantt'!H$8&lt;&gt;"",'Formato 3_Gantt'!H$8,"")</f>
        <v/>
      </c>
      <c r="M207" s="13" t="str">
        <f>IF('Formato 3_Gantt'!BL$8&lt;&gt;"",'Formato 3_Gantt'!BL$8,"")</f>
        <v/>
      </c>
      <c r="N207" s="13" t="str">
        <f>IF('Formato 3_Gantt'!BM$8&lt;&gt;"",'Formato 3_Gantt'!BM$8,"")</f>
        <v/>
      </c>
      <c r="O207" s="13" t="str">
        <f>IF('Formato 3_Gantt'!BN$8&lt;&gt;"",'Formato 3_Gantt'!BN$8,"")</f>
        <v/>
      </c>
      <c r="P207" s="13" t="str">
        <f>IF('Formato 3_Gantt'!BO$8&lt;&gt;"",'Formato 3_Gantt'!BO$8,"")</f>
        <v/>
      </c>
      <c r="Q207" s="13" t="str">
        <f>IF('Formato 3_Gantt'!BP$8&lt;&gt;"",'Formato 3_Gantt'!BP$8,"")</f>
        <v/>
      </c>
      <c r="R207" s="13" t="str">
        <f>IF('Formato 3_Gantt'!BQ$8&lt;&gt;"",'Formato 3_Gantt'!BQ$8,"")</f>
        <v/>
      </c>
      <c r="S207" s="13" t="str">
        <f>IF('Formato 3_Gantt'!BR$8&lt;&gt;"",'Formato 3_Gantt'!BR$8,"")</f>
        <v/>
      </c>
      <c r="T207" s="13" t="str">
        <f>IF('Formato 3_Gantt'!BS$8&lt;&gt;"",'Formato 3_Gantt'!BS$8,"")</f>
        <v/>
      </c>
      <c r="U207" s="13" t="str">
        <f>IF('Formato 3_Gantt'!BT$8&lt;&gt;"",'Formato 3_Gantt'!BT$8,"")</f>
        <v/>
      </c>
      <c r="V207" s="13" t="str">
        <f>IF('Formato 3_Gantt'!BU$8&lt;&gt;"",'Formato 3_Gantt'!BU$8,"")</f>
        <v/>
      </c>
      <c r="W207" s="13" t="str">
        <f>IF('Formato 3_Gantt'!BV$8&lt;&gt;"",'Formato 3_Gantt'!BV$8,"")</f>
        <v/>
      </c>
      <c r="X207" s="13" t="str">
        <f>IF('Formato 3_Gantt'!BW$8&lt;&gt;"",'Formato 3_Gantt'!BW$8,"")</f>
        <v/>
      </c>
      <c r="Y207" s="13" t="str">
        <f>IF('Formato 3_Gantt'!BX$8&lt;&gt;"",'Formato 3_Gantt'!BX$8,"")</f>
        <v/>
      </c>
      <c r="Z207" s="162" t="str">
        <f>IF(Formato_02!S$15&lt;&gt;"",Formato_02!S$15,"")</f>
        <v/>
      </c>
      <c r="AA207" s="162" t="str">
        <f>IF(Formato_02!T$15&lt;&gt;"",Formato_02!T$15,"")</f>
        <v/>
      </c>
      <c r="AB207" s="162" t="str">
        <f>IF(Formato_02!U$15&lt;&gt;"",Formato_02!U$15,"")</f>
        <v/>
      </c>
      <c r="AC207" s="162" t="str">
        <f>IF(Formato_02!V$15&lt;&gt;"",Formato_02!V$15,"")</f>
        <v/>
      </c>
      <c r="AD207" s="162" t="str">
        <f>IF(Formato_02!W$15&lt;&gt;"",Formato_02!W$15,"")</f>
        <v/>
      </c>
      <c r="AE207" s="162" t="str">
        <f>IF(Formato_02!X$15&lt;&gt;"",Formato_02!X$15,"")</f>
        <v/>
      </c>
      <c r="AF207" s="162" t="str">
        <f>IF(Formato_02!Y$15&lt;&gt;"",Formato_02!Y$15,"")</f>
        <v/>
      </c>
      <c r="AG207" s="162" t="str">
        <f>IF(Formato_02!Z$15&lt;&gt;"",Formato_02!Z$15,"")</f>
        <v/>
      </c>
      <c r="AH207" s="162" t="str">
        <f>IF(Formato_02!AA$15&lt;&gt;"",Formato_02!AA$15,"")</f>
        <v/>
      </c>
      <c r="AI207" s="162" t="str">
        <f>IF(Formato_02!AB$15&lt;&gt;"",Formato_02!AB$15,"")</f>
        <v/>
      </c>
      <c r="AJ207" s="162" t="str">
        <f>IF(Formato_02!AC$15&lt;&gt;"",Formato_02!AC$15,"")</f>
        <v/>
      </c>
      <c r="AK207" s="162" t="str">
        <f>IF(Formato_02!AD$15&lt;&gt;"",Formato_02!AD$15,"")</f>
        <v/>
      </c>
      <c r="AL207" s="162" t="str">
        <f>IF(Formato_02!$N$14&lt;&gt;"",Formato_02!$N$14,"")</f>
        <v/>
      </c>
      <c r="AM207" s="13" t="str">
        <f>IF(Formato_02!$X$4&lt;&gt;"","AN","")</f>
        <v/>
      </c>
      <c r="AN207" s="24" t="str">
        <f t="shared" si="25"/>
        <v/>
      </c>
      <c r="AO207" s="13" t="str">
        <f>IF(Formato_02!$Y$4&lt;&gt;"","P027","")</f>
        <v/>
      </c>
      <c r="AP207" s="24" t="str">
        <f t="shared" si="26"/>
        <v/>
      </c>
      <c r="AQ207" s="13" t="str">
        <f>IF(Formato_02!$Z$4&lt;&gt;"","PNCVG","")</f>
        <v/>
      </c>
      <c r="AR207" s="24" t="str">
        <f t="shared" si="27"/>
        <v/>
      </c>
      <c r="AS207" s="13" t="str">
        <f>IF(Formato_02!$AA$4&lt;&gt;"","PNFF","")</f>
        <v/>
      </c>
      <c r="AT207" s="24" t="str">
        <f t="shared" si="28"/>
        <v/>
      </c>
      <c r="AU207" s="13" t="str">
        <f>IF(Formato_02!$AB$4&lt;&gt;"","PNPAM","")</f>
        <v/>
      </c>
      <c r="AV207" s="24" t="str">
        <f t="shared" si="29"/>
        <v/>
      </c>
      <c r="AW207" s="13" t="str">
        <f>IF(Formato_02!$AC$4&lt;&gt;"","PNAIA","")</f>
        <v/>
      </c>
      <c r="AX207" s="24" t="str">
        <f t="shared" si="30"/>
        <v/>
      </c>
      <c r="AY207" s="13" t="str">
        <f>IF(Formato_02!$AD$4&lt;&gt;"","PIO","")</f>
        <v/>
      </c>
      <c r="AZ207" s="24" t="str">
        <f t="shared" si="31"/>
        <v/>
      </c>
      <c r="BA207" s="13" t="str">
        <f>IF('Formato 3_Gantt'!B$15&lt;&gt;"",'Formato 3_Gantt'!A$15,"")</f>
        <v/>
      </c>
      <c r="BB207" s="24" t="str">
        <f>IF('Formato 3_Gantt'!B$15&lt;&gt;"",'Formato 3_Gantt'!B$15,"")</f>
        <v/>
      </c>
      <c r="BC207" s="22" t="str">
        <f>IF('Formato 3_Gantt'!C$15&lt;&gt;"",'Formato 3_Gantt'!C$15,"")</f>
        <v/>
      </c>
      <c r="BD207" s="13" t="str">
        <f>IF('Formato 3_Gantt'!D$15&lt;&gt;"",'Formato 3_Gantt'!D$15,"")</f>
        <v/>
      </c>
      <c r="BE207" s="161" t="str">
        <f>IF('Formato 3_Gantt'!E$15&lt;&gt;"",'Formato 3_Gantt'!E$15,"")</f>
        <v/>
      </c>
      <c r="BF207" s="13" t="str">
        <f>IF('Formato 3_Gantt'!F$15&lt;&gt;"",'Formato 3_Gantt'!F$15,"")</f>
        <v/>
      </c>
      <c r="BG207" s="158" t="str">
        <f>IF('Formato 3_Gantt'!G$15&lt;&gt;"",'Formato 3_Gantt'!G$15,"")</f>
        <v/>
      </c>
      <c r="BH207" s="158" t="str">
        <f>IF('Formato 3_Gantt'!H$15&lt;&gt;"",'Formato 3_Gantt'!H$15,"")</f>
        <v/>
      </c>
      <c r="BI207" s="161" t="str">
        <f>IF('Formato 3_Gantt'!BL$15&lt;&gt;"",'Formato 3_Gantt'!BL$15,"")</f>
        <v/>
      </c>
      <c r="BJ207" s="161" t="str">
        <f>IF('Formato 3_Gantt'!BM$15&lt;&gt;"",'Formato 3_Gantt'!BM$15,"")</f>
        <v/>
      </c>
      <c r="BK207" s="161" t="str">
        <f>IF('Formato 3_Gantt'!BN$15&lt;&gt;"",'Formato 3_Gantt'!BN$15,"")</f>
        <v/>
      </c>
      <c r="BL207" s="161" t="str">
        <f>IF('Formato 3_Gantt'!BO$15&lt;&gt;"",'Formato 3_Gantt'!BO$15,"")</f>
        <v/>
      </c>
      <c r="BM207" s="161" t="str">
        <f>IF('Formato 3_Gantt'!BP$15&lt;&gt;"",'Formato 3_Gantt'!BP$15,"")</f>
        <v/>
      </c>
      <c r="BN207" s="161" t="str">
        <f>IF('Formato 3_Gantt'!BQ$15&lt;&gt;"",'Formato 3_Gantt'!BQ$15,"")</f>
        <v/>
      </c>
      <c r="BO207" s="161" t="str">
        <f>IF('Formato 3_Gantt'!BR$15&lt;&gt;"",'Formato 3_Gantt'!BR$15,"")</f>
        <v/>
      </c>
      <c r="BP207" s="161" t="str">
        <f>IF('Formato 3_Gantt'!BS$15&lt;&gt;"",'Formato 3_Gantt'!BS$15,"")</f>
        <v/>
      </c>
      <c r="BQ207" s="161" t="str">
        <f>IF('Formato 3_Gantt'!BT$15&lt;&gt;"",'Formato 3_Gantt'!BT$15,"")</f>
        <v/>
      </c>
      <c r="BR207" s="161" t="str">
        <f>IF('Formato 3_Gantt'!BU$15&lt;&gt;"",'Formato 3_Gantt'!BU$15,"")</f>
        <v/>
      </c>
      <c r="BS207" s="161" t="str">
        <f>IF('Formato 3_Gantt'!BV$15&lt;&gt;"",'Formato 3_Gantt'!BV$15,"")</f>
        <v/>
      </c>
      <c r="BT207" s="161" t="str">
        <f>IF('Formato 3_Gantt'!BW$15&lt;&gt;"",'Formato 3_Gantt'!BW$15,"")</f>
        <v/>
      </c>
      <c r="BU207" s="161" t="str">
        <f>IF('Formato 3_Gantt'!BX$15&lt;&gt;"",'Formato 3_Gantt'!BX$15,"")</f>
        <v/>
      </c>
      <c r="BV207" s="163" t="str">
        <f>IF('Formato 4_Ppto'!I$193&lt;&gt;"",'Formato 4_Ppto'!I$193,"")</f>
        <v/>
      </c>
      <c r="BW207" s="162" t="str">
        <f>IF('Formato 4_Ppto'!X$193&lt;&gt;"",'Formato 4_Ppto'!X$193,"")</f>
        <v/>
      </c>
      <c r="BX207" s="162" t="str">
        <f>IF('Formato 4_Ppto'!Y$193&lt;&gt;"",'Formato 4_Ppto'!Y$193,"")</f>
        <v/>
      </c>
      <c r="BY207" s="162" t="str">
        <f>IF('Formato 4_Ppto'!Z$193&lt;&gt;"",'Formato 4_Ppto'!Z$193,"")</f>
        <v/>
      </c>
      <c r="BZ207" s="162" t="str">
        <f>IF('Formato 4_Ppto'!AA$193&lt;&gt;"",'Formato 4_Ppto'!AA$193,"")</f>
        <v/>
      </c>
      <c r="CA207" s="162" t="str">
        <f>IF('Formato 4_Ppto'!AB$193&lt;&gt;"",'Formato 4_Ppto'!AB$193,"")</f>
        <v/>
      </c>
      <c r="CB207" s="162" t="str">
        <f>IF('Formato 4_Ppto'!AC$193&lt;&gt;"",'Formato 4_Ppto'!AC$193,"")</f>
        <v/>
      </c>
      <c r="CC207" s="162" t="str">
        <f>IF('Formato 4_Ppto'!AD$193&lt;&gt;"",'Formato 4_Ppto'!AD$193,"")</f>
        <v/>
      </c>
      <c r="CD207" s="162" t="str">
        <f>IF('Formato 4_Ppto'!AE$193&lt;&gt;"",'Formato 4_Ppto'!AE$193,"")</f>
        <v/>
      </c>
      <c r="CE207" s="162" t="str">
        <f>IF('Formato 4_Ppto'!AF$193&lt;&gt;"",'Formato 4_Ppto'!AF$193,"")</f>
        <v/>
      </c>
      <c r="CF207" s="162" t="str">
        <f>IF('Formato 4_Ppto'!AG$193&lt;&gt;"",'Formato 4_Ppto'!AG$193,"")</f>
        <v/>
      </c>
      <c r="CG207" s="162" t="str">
        <f>IF('Formato 4_Ppto'!AH$193&lt;&gt;"",'Formato 4_Ppto'!AH$193,"")</f>
        <v/>
      </c>
      <c r="CH207" s="162" t="str">
        <f>IF('Formato 4_Ppto'!AI$193&lt;&gt;"",'Formato 4_Ppto'!AI$193,"")</f>
        <v/>
      </c>
      <c r="CI207" s="163" t="str">
        <f>IF('Formato 4_Ppto'!AJ$193&lt;&gt;"",'Formato 4_Ppto'!AJ$193,"")</f>
        <v/>
      </c>
      <c r="CJ207" s="13" t="str">
        <f>IF('Formato 4_Ppto'!B218&lt;&gt;"",'Formato 4_Ppto'!A218,"")</f>
        <v/>
      </c>
      <c r="CK207" s="24" t="str">
        <f>IF('Formato 4_Ppto'!B218&lt;&gt;"",'Formato 4_Ppto'!B218,"")</f>
        <v/>
      </c>
      <c r="CL207" s="22" t="str">
        <f>IF('Formato 4_Ppto'!C218&lt;&gt;"",'Formato 4_Ppto'!C218,"")</f>
        <v/>
      </c>
      <c r="CM207" s="24" t="str">
        <f>IF('Formato 4_Ppto'!D218&lt;&gt;"",'Formato 4_Ppto'!D218,"")</f>
        <v/>
      </c>
      <c r="CN207" s="161" t="str">
        <f>IF('Formato 4_Ppto'!E218&lt;&gt;"",'Formato 4_Ppto'!E218,"")</f>
        <v/>
      </c>
      <c r="CO207" s="161" t="str">
        <f>IF('Formato 4_Ppto'!G218&lt;&gt;"",'Formato 4_Ppto'!G218,"")</f>
        <v/>
      </c>
      <c r="CP207" s="163" t="str">
        <f>IF('Formato 4_Ppto'!I218&lt;&gt;"",'Formato 4_Ppto'!I218,"")</f>
        <v/>
      </c>
      <c r="CQ207" s="161" t="str">
        <f>IF('Formato 4_Ppto'!K218&lt;&gt;"",'Formato 4_Ppto'!K218,"")</f>
        <v/>
      </c>
      <c r="CR207" s="161" t="str">
        <f>IF('Formato 4_Ppto'!L218&lt;&gt;"",'Formato 4_Ppto'!L218,"")</f>
        <v/>
      </c>
      <c r="CS207" s="161" t="str">
        <f>IF('Formato 4_Ppto'!M218&lt;&gt;"",'Formato 4_Ppto'!M218,"")</f>
        <v/>
      </c>
      <c r="CT207" s="161" t="str">
        <f>IF('Formato 4_Ppto'!N218&lt;&gt;"",'Formato 4_Ppto'!N218,"")</f>
        <v/>
      </c>
      <c r="CU207" s="161" t="str">
        <f>IF('Formato 4_Ppto'!O218&lt;&gt;"",'Formato 4_Ppto'!O218,"")</f>
        <v/>
      </c>
      <c r="CV207" s="161" t="str">
        <f>IF('Formato 4_Ppto'!P218&lt;&gt;"",'Formato 4_Ppto'!P218,"")</f>
        <v/>
      </c>
      <c r="CW207" s="161" t="str">
        <f>IF('Formato 4_Ppto'!Q218&lt;&gt;"",'Formato 4_Ppto'!Q218,"")</f>
        <v/>
      </c>
      <c r="CX207" s="161" t="str">
        <f>IF('Formato 4_Ppto'!R218&lt;&gt;"",'Formato 4_Ppto'!R218,"")</f>
        <v/>
      </c>
      <c r="CY207" s="161" t="str">
        <f>IF('Formato 4_Ppto'!S218&lt;&gt;"",'Formato 4_Ppto'!S218,"")</f>
        <v/>
      </c>
      <c r="CZ207" s="161" t="str">
        <f>IF('Formato 4_Ppto'!T218&lt;&gt;"",'Formato 4_Ppto'!T218,"")</f>
        <v/>
      </c>
      <c r="DA207" s="161" t="str">
        <f>IF('Formato 4_Ppto'!U218&lt;&gt;"",'Formato 4_Ppto'!U218,"")</f>
        <v/>
      </c>
      <c r="DB207" s="161" t="str">
        <f>IF('Formato 4_Ppto'!V218&lt;&gt;"",'Formato 4_Ppto'!V218,"")</f>
        <v/>
      </c>
      <c r="DC207" s="161" t="str">
        <f>IF('Formato 4_Ppto'!W218&lt;&gt;"",'Formato 4_Ppto'!W218,"")</f>
        <v/>
      </c>
      <c r="DD207" s="162" t="str">
        <f>IF('Formato 4_Ppto'!X218&lt;&gt;"",'Formato 4_Ppto'!X218,"")</f>
        <v/>
      </c>
      <c r="DE207" s="162" t="str">
        <f>IF('Formato 4_Ppto'!Y218&lt;&gt;"",'Formato 4_Ppto'!Y218,"")</f>
        <v/>
      </c>
      <c r="DF207" s="162" t="str">
        <f>IF('Formato 4_Ppto'!Z218&lt;&gt;"",'Formato 4_Ppto'!Z218,"")</f>
        <v/>
      </c>
      <c r="DG207" s="162" t="str">
        <f>IF('Formato 4_Ppto'!AA218&lt;&gt;"",'Formato 4_Ppto'!AA218,"")</f>
        <v/>
      </c>
      <c r="DH207" s="162" t="str">
        <f>IF('Formato 4_Ppto'!AB218&lt;&gt;"",'Formato 4_Ppto'!AB218,"")</f>
        <v/>
      </c>
      <c r="DI207" s="162" t="str">
        <f>IF('Formato 4_Ppto'!AC218&lt;&gt;"",'Formato 4_Ppto'!AC218,"")</f>
        <v/>
      </c>
      <c r="DJ207" s="162" t="str">
        <f>IF('Formato 4_Ppto'!AD218&lt;&gt;"",'Formato 4_Ppto'!AD218,"")</f>
        <v/>
      </c>
      <c r="DK207" s="162" t="str">
        <f>IF('Formato 4_Ppto'!AE218&lt;&gt;"",'Formato 4_Ppto'!AE218,"")</f>
        <v/>
      </c>
      <c r="DL207" s="162" t="str">
        <f>IF('Formato 4_Ppto'!AF218&lt;&gt;"",'Formato 4_Ppto'!AF218,"")</f>
        <v/>
      </c>
      <c r="DM207" s="162" t="str">
        <f>IF('Formato 4_Ppto'!AG218&lt;&gt;"",'Formato 4_Ppto'!AG218,"")</f>
        <v/>
      </c>
      <c r="DN207" s="162" t="str">
        <f>IF('Formato 4_Ppto'!AH218&lt;&gt;"",'Formato 4_Ppto'!AH218,"")</f>
        <v/>
      </c>
      <c r="DO207" s="162" t="str">
        <f>IF('Formato 4_Ppto'!AI218&lt;&gt;"",'Formato 4_Ppto'!AI218,"")</f>
        <v/>
      </c>
      <c r="DP207" s="163" t="str">
        <f>IF('Formato 4_Ppto'!AJ218&lt;&gt;"",'Formato 4_Ppto'!AJ218,"")</f>
        <v/>
      </c>
    </row>
    <row r="208" spans="2:120" x14ac:dyDescent="0.3">
      <c r="B208" s="13" t="str">
        <f>IF(OR(Tabla6[[#This Row],[IDA]]="",Tabla6[[#This Row],[IDT]]="",Tabla6[[#This Row],[IDI]]=""),"",Tabla6[[#This Row],[IDA]]&amp;"."&amp;Tabla6[[#This Row],[IDT]]&amp;"."&amp;Tabla6[[#This Row],[IDI]])</f>
        <v/>
      </c>
      <c r="C208" s="13" t="str">
        <f>IF(Formato_02!$B$14&lt;&gt;"",0,"")</f>
        <v/>
      </c>
      <c r="D208" s="13" t="str">
        <f>IF(Formato_02!$H$9&lt;&gt;"",Formato_02!$H$9,"")</f>
        <v/>
      </c>
      <c r="E208" s="24" t="str">
        <f t="shared" si="24"/>
        <v/>
      </c>
      <c r="F208" s="24" t="str">
        <f>IF(Formato_02!$B$14&lt;&gt;"",Formato_02!$B$14,"")</f>
        <v/>
      </c>
      <c r="G208" s="22" t="str">
        <f>IF('Formato 3_Gantt'!C213&lt;&gt;"",'Formato 3_Gantt'!C213,"")</f>
        <v/>
      </c>
      <c r="H208" s="13" t="str">
        <f>IF('Formato 3_Gantt'!D$8&lt;&gt;"",'Formato 3_Gantt'!D$8,"")</f>
        <v/>
      </c>
      <c r="I208" s="13" t="str">
        <f>IF('Formato 3_Gantt'!E$8&lt;&gt;"",'Formato 3_Gantt'!E$8,"")</f>
        <v/>
      </c>
      <c r="J208" s="13" t="str">
        <f>IF('Formato 3_Gantt'!F$8&lt;&gt;"",'Formato 3_Gantt'!F$8,"")</f>
        <v/>
      </c>
      <c r="K208" s="158" t="str">
        <f>IF('Formato 3_Gantt'!G$8&lt;&gt;"",'Formato 3_Gantt'!G$8,"")</f>
        <v/>
      </c>
      <c r="L208" s="158" t="str">
        <f>IF('Formato 3_Gantt'!H$8&lt;&gt;"",'Formato 3_Gantt'!H$8,"")</f>
        <v/>
      </c>
      <c r="M208" s="13" t="str">
        <f>IF('Formato 3_Gantt'!BL$8&lt;&gt;"",'Formato 3_Gantt'!BL$8,"")</f>
        <v/>
      </c>
      <c r="N208" s="13" t="str">
        <f>IF('Formato 3_Gantt'!BM$8&lt;&gt;"",'Formato 3_Gantt'!BM$8,"")</f>
        <v/>
      </c>
      <c r="O208" s="13" t="str">
        <f>IF('Formato 3_Gantt'!BN$8&lt;&gt;"",'Formato 3_Gantt'!BN$8,"")</f>
        <v/>
      </c>
      <c r="P208" s="13" t="str">
        <f>IF('Formato 3_Gantt'!BO$8&lt;&gt;"",'Formato 3_Gantt'!BO$8,"")</f>
        <v/>
      </c>
      <c r="Q208" s="13" t="str">
        <f>IF('Formato 3_Gantt'!BP$8&lt;&gt;"",'Formato 3_Gantt'!BP$8,"")</f>
        <v/>
      </c>
      <c r="R208" s="13" t="str">
        <f>IF('Formato 3_Gantt'!BQ$8&lt;&gt;"",'Formato 3_Gantt'!BQ$8,"")</f>
        <v/>
      </c>
      <c r="S208" s="13" t="str">
        <f>IF('Formato 3_Gantt'!BR$8&lt;&gt;"",'Formato 3_Gantt'!BR$8,"")</f>
        <v/>
      </c>
      <c r="T208" s="13" t="str">
        <f>IF('Formato 3_Gantt'!BS$8&lt;&gt;"",'Formato 3_Gantt'!BS$8,"")</f>
        <v/>
      </c>
      <c r="U208" s="13" t="str">
        <f>IF('Formato 3_Gantt'!BT$8&lt;&gt;"",'Formato 3_Gantt'!BT$8,"")</f>
        <v/>
      </c>
      <c r="V208" s="13" t="str">
        <f>IF('Formato 3_Gantt'!BU$8&lt;&gt;"",'Formato 3_Gantt'!BU$8,"")</f>
        <v/>
      </c>
      <c r="W208" s="13" t="str">
        <f>IF('Formato 3_Gantt'!BV$8&lt;&gt;"",'Formato 3_Gantt'!BV$8,"")</f>
        <v/>
      </c>
      <c r="X208" s="13" t="str">
        <f>IF('Formato 3_Gantt'!BW$8&lt;&gt;"",'Formato 3_Gantt'!BW$8,"")</f>
        <v/>
      </c>
      <c r="Y208" s="13" t="str">
        <f>IF('Formato 3_Gantt'!BX$8&lt;&gt;"",'Formato 3_Gantt'!BX$8,"")</f>
        <v/>
      </c>
      <c r="Z208" s="162" t="str">
        <f>IF(Formato_02!S$15&lt;&gt;"",Formato_02!S$15,"")</f>
        <v/>
      </c>
      <c r="AA208" s="162" t="str">
        <f>IF(Formato_02!T$15&lt;&gt;"",Formato_02!T$15,"")</f>
        <v/>
      </c>
      <c r="AB208" s="162" t="str">
        <f>IF(Formato_02!U$15&lt;&gt;"",Formato_02!U$15,"")</f>
        <v/>
      </c>
      <c r="AC208" s="162" t="str">
        <f>IF(Formato_02!V$15&lt;&gt;"",Formato_02!V$15,"")</f>
        <v/>
      </c>
      <c r="AD208" s="162" t="str">
        <f>IF(Formato_02!W$15&lt;&gt;"",Formato_02!W$15,"")</f>
        <v/>
      </c>
      <c r="AE208" s="162" t="str">
        <f>IF(Formato_02!X$15&lt;&gt;"",Formato_02!X$15,"")</f>
        <v/>
      </c>
      <c r="AF208" s="162" t="str">
        <f>IF(Formato_02!Y$15&lt;&gt;"",Formato_02!Y$15,"")</f>
        <v/>
      </c>
      <c r="AG208" s="162" t="str">
        <f>IF(Formato_02!Z$15&lt;&gt;"",Formato_02!Z$15,"")</f>
        <v/>
      </c>
      <c r="AH208" s="162" t="str">
        <f>IF(Formato_02!AA$15&lt;&gt;"",Formato_02!AA$15,"")</f>
        <v/>
      </c>
      <c r="AI208" s="162" t="str">
        <f>IF(Formato_02!AB$15&lt;&gt;"",Formato_02!AB$15,"")</f>
        <v/>
      </c>
      <c r="AJ208" s="162" t="str">
        <f>IF(Formato_02!AC$15&lt;&gt;"",Formato_02!AC$15,"")</f>
        <v/>
      </c>
      <c r="AK208" s="162" t="str">
        <f>IF(Formato_02!AD$15&lt;&gt;"",Formato_02!AD$15,"")</f>
        <v/>
      </c>
      <c r="AL208" s="162" t="str">
        <f>IF(Formato_02!$N$14&lt;&gt;"",Formato_02!$N$14,"")</f>
        <v/>
      </c>
      <c r="AM208" s="13" t="str">
        <f>IF(Formato_02!$X$4&lt;&gt;"","AN","")</f>
        <v/>
      </c>
      <c r="AN208" s="24" t="str">
        <f t="shared" si="25"/>
        <v/>
      </c>
      <c r="AO208" s="13" t="str">
        <f>IF(Formato_02!$Y$4&lt;&gt;"","P027","")</f>
        <v/>
      </c>
      <c r="AP208" s="24" t="str">
        <f t="shared" si="26"/>
        <v/>
      </c>
      <c r="AQ208" s="13" t="str">
        <f>IF(Formato_02!$Z$4&lt;&gt;"","PNCVG","")</f>
        <v/>
      </c>
      <c r="AR208" s="24" t="str">
        <f t="shared" si="27"/>
        <v/>
      </c>
      <c r="AS208" s="13" t="str">
        <f>IF(Formato_02!$AA$4&lt;&gt;"","PNFF","")</f>
        <v/>
      </c>
      <c r="AT208" s="24" t="str">
        <f t="shared" si="28"/>
        <v/>
      </c>
      <c r="AU208" s="13" t="str">
        <f>IF(Formato_02!$AB$4&lt;&gt;"","PNPAM","")</f>
        <v/>
      </c>
      <c r="AV208" s="24" t="str">
        <f t="shared" si="29"/>
        <v/>
      </c>
      <c r="AW208" s="13" t="str">
        <f>IF(Formato_02!$AC$4&lt;&gt;"","PNAIA","")</f>
        <v/>
      </c>
      <c r="AX208" s="24" t="str">
        <f t="shared" si="30"/>
        <v/>
      </c>
      <c r="AY208" s="13" t="str">
        <f>IF(Formato_02!$AD$4&lt;&gt;"","PIO","")</f>
        <v/>
      </c>
      <c r="AZ208" s="24" t="str">
        <f t="shared" si="31"/>
        <v/>
      </c>
      <c r="BA208" s="13" t="str">
        <f>IF('Formato 3_Gantt'!B$15&lt;&gt;"",'Formato 3_Gantt'!A$15,"")</f>
        <v/>
      </c>
      <c r="BB208" s="24" t="str">
        <f>IF('Formato 3_Gantt'!B$15&lt;&gt;"",'Formato 3_Gantt'!B$15,"")</f>
        <v/>
      </c>
      <c r="BC208" s="22" t="str">
        <f>IF('Formato 3_Gantt'!C$15&lt;&gt;"",'Formato 3_Gantt'!C$15,"")</f>
        <v/>
      </c>
      <c r="BD208" s="13" t="str">
        <f>IF('Formato 3_Gantt'!D$15&lt;&gt;"",'Formato 3_Gantt'!D$15,"")</f>
        <v/>
      </c>
      <c r="BE208" s="161" t="str">
        <f>IF('Formato 3_Gantt'!E$15&lt;&gt;"",'Formato 3_Gantt'!E$15,"")</f>
        <v/>
      </c>
      <c r="BF208" s="13" t="str">
        <f>IF('Formato 3_Gantt'!F$15&lt;&gt;"",'Formato 3_Gantt'!F$15,"")</f>
        <v/>
      </c>
      <c r="BG208" s="158" t="str">
        <f>IF('Formato 3_Gantt'!G$15&lt;&gt;"",'Formato 3_Gantt'!G$15,"")</f>
        <v/>
      </c>
      <c r="BH208" s="158" t="str">
        <f>IF('Formato 3_Gantt'!H$15&lt;&gt;"",'Formato 3_Gantt'!H$15,"")</f>
        <v/>
      </c>
      <c r="BI208" s="161" t="str">
        <f>IF('Formato 3_Gantt'!BL$15&lt;&gt;"",'Formato 3_Gantt'!BL$15,"")</f>
        <v/>
      </c>
      <c r="BJ208" s="161" t="str">
        <f>IF('Formato 3_Gantt'!BM$15&lt;&gt;"",'Formato 3_Gantt'!BM$15,"")</f>
        <v/>
      </c>
      <c r="BK208" s="161" t="str">
        <f>IF('Formato 3_Gantt'!BN$15&lt;&gt;"",'Formato 3_Gantt'!BN$15,"")</f>
        <v/>
      </c>
      <c r="BL208" s="161" t="str">
        <f>IF('Formato 3_Gantt'!BO$15&lt;&gt;"",'Formato 3_Gantt'!BO$15,"")</f>
        <v/>
      </c>
      <c r="BM208" s="161" t="str">
        <f>IF('Formato 3_Gantt'!BP$15&lt;&gt;"",'Formato 3_Gantt'!BP$15,"")</f>
        <v/>
      </c>
      <c r="BN208" s="161" t="str">
        <f>IF('Formato 3_Gantt'!BQ$15&lt;&gt;"",'Formato 3_Gantt'!BQ$15,"")</f>
        <v/>
      </c>
      <c r="BO208" s="161" t="str">
        <f>IF('Formato 3_Gantt'!BR$15&lt;&gt;"",'Formato 3_Gantt'!BR$15,"")</f>
        <v/>
      </c>
      <c r="BP208" s="161" t="str">
        <f>IF('Formato 3_Gantt'!BS$15&lt;&gt;"",'Formato 3_Gantt'!BS$15,"")</f>
        <v/>
      </c>
      <c r="BQ208" s="161" t="str">
        <f>IF('Formato 3_Gantt'!BT$15&lt;&gt;"",'Formato 3_Gantt'!BT$15,"")</f>
        <v/>
      </c>
      <c r="BR208" s="161" t="str">
        <f>IF('Formato 3_Gantt'!BU$15&lt;&gt;"",'Formato 3_Gantt'!BU$15,"")</f>
        <v/>
      </c>
      <c r="BS208" s="161" t="str">
        <f>IF('Formato 3_Gantt'!BV$15&lt;&gt;"",'Formato 3_Gantt'!BV$15,"")</f>
        <v/>
      </c>
      <c r="BT208" s="161" t="str">
        <f>IF('Formato 3_Gantt'!BW$15&lt;&gt;"",'Formato 3_Gantt'!BW$15,"")</f>
        <v/>
      </c>
      <c r="BU208" s="161" t="str">
        <f>IF('Formato 3_Gantt'!BX$15&lt;&gt;"",'Formato 3_Gantt'!BX$15,"")</f>
        <v/>
      </c>
      <c r="BV208" s="163" t="str">
        <f>IF('Formato 4_Ppto'!I$193&lt;&gt;"",'Formato 4_Ppto'!I$193,"")</f>
        <v/>
      </c>
      <c r="BW208" s="162" t="str">
        <f>IF('Formato 4_Ppto'!X$193&lt;&gt;"",'Formato 4_Ppto'!X$193,"")</f>
        <v/>
      </c>
      <c r="BX208" s="162" t="str">
        <f>IF('Formato 4_Ppto'!Y$193&lt;&gt;"",'Formato 4_Ppto'!Y$193,"")</f>
        <v/>
      </c>
      <c r="BY208" s="162" t="str">
        <f>IF('Formato 4_Ppto'!Z$193&lt;&gt;"",'Formato 4_Ppto'!Z$193,"")</f>
        <v/>
      </c>
      <c r="BZ208" s="162" t="str">
        <f>IF('Formato 4_Ppto'!AA$193&lt;&gt;"",'Formato 4_Ppto'!AA$193,"")</f>
        <v/>
      </c>
      <c r="CA208" s="162" t="str">
        <f>IF('Formato 4_Ppto'!AB$193&lt;&gt;"",'Formato 4_Ppto'!AB$193,"")</f>
        <v/>
      </c>
      <c r="CB208" s="162" t="str">
        <f>IF('Formato 4_Ppto'!AC$193&lt;&gt;"",'Formato 4_Ppto'!AC$193,"")</f>
        <v/>
      </c>
      <c r="CC208" s="162" t="str">
        <f>IF('Formato 4_Ppto'!AD$193&lt;&gt;"",'Formato 4_Ppto'!AD$193,"")</f>
        <v/>
      </c>
      <c r="CD208" s="162" t="str">
        <f>IF('Formato 4_Ppto'!AE$193&lt;&gt;"",'Formato 4_Ppto'!AE$193,"")</f>
        <v/>
      </c>
      <c r="CE208" s="162" t="str">
        <f>IF('Formato 4_Ppto'!AF$193&lt;&gt;"",'Formato 4_Ppto'!AF$193,"")</f>
        <v/>
      </c>
      <c r="CF208" s="162" t="str">
        <f>IF('Formato 4_Ppto'!AG$193&lt;&gt;"",'Formato 4_Ppto'!AG$193,"")</f>
        <v/>
      </c>
      <c r="CG208" s="162" t="str">
        <f>IF('Formato 4_Ppto'!AH$193&lt;&gt;"",'Formato 4_Ppto'!AH$193,"")</f>
        <v/>
      </c>
      <c r="CH208" s="162" t="str">
        <f>IF('Formato 4_Ppto'!AI$193&lt;&gt;"",'Formato 4_Ppto'!AI$193,"")</f>
        <v/>
      </c>
      <c r="CI208" s="163" t="str">
        <f>IF('Formato 4_Ppto'!AJ$193&lt;&gt;"",'Formato 4_Ppto'!AJ$193,"")</f>
        <v/>
      </c>
      <c r="CJ208" s="13" t="str">
        <f>IF('Formato 4_Ppto'!B219&lt;&gt;"",'Formato 4_Ppto'!A219,"")</f>
        <v/>
      </c>
      <c r="CK208" s="24" t="str">
        <f>IF('Formato 4_Ppto'!B219&lt;&gt;"",'Formato 4_Ppto'!B219,"")</f>
        <v/>
      </c>
      <c r="CL208" s="22" t="str">
        <f>IF('Formato 4_Ppto'!C219&lt;&gt;"",'Formato 4_Ppto'!C219,"")</f>
        <v/>
      </c>
      <c r="CM208" s="24" t="str">
        <f>IF('Formato 4_Ppto'!D219&lt;&gt;"",'Formato 4_Ppto'!D219,"")</f>
        <v/>
      </c>
      <c r="CN208" s="161" t="str">
        <f>IF('Formato 4_Ppto'!E219&lt;&gt;"",'Formato 4_Ppto'!E219,"")</f>
        <v/>
      </c>
      <c r="CO208" s="161" t="str">
        <f>IF('Formato 4_Ppto'!G219&lt;&gt;"",'Formato 4_Ppto'!G219,"")</f>
        <v/>
      </c>
      <c r="CP208" s="163" t="str">
        <f>IF('Formato 4_Ppto'!I219&lt;&gt;"",'Formato 4_Ppto'!I219,"")</f>
        <v/>
      </c>
      <c r="CQ208" s="161" t="str">
        <f>IF('Formato 4_Ppto'!K219&lt;&gt;"",'Formato 4_Ppto'!K219,"")</f>
        <v/>
      </c>
      <c r="CR208" s="161" t="str">
        <f>IF('Formato 4_Ppto'!L219&lt;&gt;"",'Formato 4_Ppto'!L219,"")</f>
        <v/>
      </c>
      <c r="CS208" s="161" t="str">
        <f>IF('Formato 4_Ppto'!M219&lt;&gt;"",'Formato 4_Ppto'!M219,"")</f>
        <v/>
      </c>
      <c r="CT208" s="161" t="str">
        <f>IF('Formato 4_Ppto'!N219&lt;&gt;"",'Formato 4_Ppto'!N219,"")</f>
        <v/>
      </c>
      <c r="CU208" s="161" t="str">
        <f>IF('Formato 4_Ppto'!O219&lt;&gt;"",'Formato 4_Ppto'!O219,"")</f>
        <v/>
      </c>
      <c r="CV208" s="161" t="str">
        <f>IF('Formato 4_Ppto'!P219&lt;&gt;"",'Formato 4_Ppto'!P219,"")</f>
        <v/>
      </c>
      <c r="CW208" s="161" t="str">
        <f>IF('Formato 4_Ppto'!Q219&lt;&gt;"",'Formato 4_Ppto'!Q219,"")</f>
        <v/>
      </c>
      <c r="CX208" s="161" t="str">
        <f>IF('Formato 4_Ppto'!R219&lt;&gt;"",'Formato 4_Ppto'!R219,"")</f>
        <v/>
      </c>
      <c r="CY208" s="161" t="str">
        <f>IF('Formato 4_Ppto'!S219&lt;&gt;"",'Formato 4_Ppto'!S219,"")</f>
        <v/>
      </c>
      <c r="CZ208" s="161" t="str">
        <f>IF('Formato 4_Ppto'!T219&lt;&gt;"",'Formato 4_Ppto'!T219,"")</f>
        <v/>
      </c>
      <c r="DA208" s="161" t="str">
        <f>IF('Formato 4_Ppto'!U219&lt;&gt;"",'Formato 4_Ppto'!U219,"")</f>
        <v/>
      </c>
      <c r="DB208" s="161" t="str">
        <f>IF('Formato 4_Ppto'!V219&lt;&gt;"",'Formato 4_Ppto'!V219,"")</f>
        <v/>
      </c>
      <c r="DC208" s="161" t="str">
        <f>IF('Formato 4_Ppto'!W219&lt;&gt;"",'Formato 4_Ppto'!W219,"")</f>
        <v/>
      </c>
      <c r="DD208" s="162" t="str">
        <f>IF('Formato 4_Ppto'!X219&lt;&gt;"",'Formato 4_Ppto'!X219,"")</f>
        <v/>
      </c>
      <c r="DE208" s="162" t="str">
        <f>IF('Formato 4_Ppto'!Y219&lt;&gt;"",'Formato 4_Ppto'!Y219,"")</f>
        <v/>
      </c>
      <c r="DF208" s="162" t="str">
        <f>IF('Formato 4_Ppto'!Z219&lt;&gt;"",'Formato 4_Ppto'!Z219,"")</f>
        <v/>
      </c>
      <c r="DG208" s="162" t="str">
        <f>IF('Formato 4_Ppto'!AA219&lt;&gt;"",'Formato 4_Ppto'!AA219,"")</f>
        <v/>
      </c>
      <c r="DH208" s="162" t="str">
        <f>IF('Formato 4_Ppto'!AB219&lt;&gt;"",'Formato 4_Ppto'!AB219,"")</f>
        <v/>
      </c>
      <c r="DI208" s="162" t="str">
        <f>IF('Formato 4_Ppto'!AC219&lt;&gt;"",'Formato 4_Ppto'!AC219,"")</f>
        <v/>
      </c>
      <c r="DJ208" s="162" t="str">
        <f>IF('Formato 4_Ppto'!AD219&lt;&gt;"",'Formato 4_Ppto'!AD219,"")</f>
        <v/>
      </c>
      <c r="DK208" s="162" t="str">
        <f>IF('Formato 4_Ppto'!AE219&lt;&gt;"",'Formato 4_Ppto'!AE219,"")</f>
        <v/>
      </c>
      <c r="DL208" s="162" t="str">
        <f>IF('Formato 4_Ppto'!AF219&lt;&gt;"",'Formato 4_Ppto'!AF219,"")</f>
        <v/>
      </c>
      <c r="DM208" s="162" t="str">
        <f>IF('Formato 4_Ppto'!AG219&lt;&gt;"",'Formato 4_Ppto'!AG219,"")</f>
        <v/>
      </c>
      <c r="DN208" s="162" t="str">
        <f>IF('Formato 4_Ppto'!AH219&lt;&gt;"",'Formato 4_Ppto'!AH219,"")</f>
        <v/>
      </c>
      <c r="DO208" s="162" t="str">
        <f>IF('Formato 4_Ppto'!AI219&lt;&gt;"",'Formato 4_Ppto'!AI219,"")</f>
        <v/>
      </c>
      <c r="DP208" s="163" t="str">
        <f>IF('Formato 4_Ppto'!AJ219&lt;&gt;"",'Formato 4_Ppto'!AJ219,"")</f>
        <v/>
      </c>
    </row>
    <row r="209" spans="2:120" x14ac:dyDescent="0.3">
      <c r="B209" s="13" t="str">
        <f>IF(OR(Tabla6[[#This Row],[IDA]]="",Tabla6[[#This Row],[IDT]]="",Tabla6[[#This Row],[IDI]]=""),"",Tabla6[[#This Row],[IDA]]&amp;"."&amp;Tabla6[[#This Row],[IDT]]&amp;"."&amp;Tabla6[[#This Row],[IDI]])</f>
        <v/>
      </c>
      <c r="C209" s="13" t="str">
        <f>IF(Formato_02!$B$14&lt;&gt;"",0,"")</f>
        <v/>
      </c>
      <c r="D209" s="13" t="str">
        <f>IF(Formato_02!$H$9&lt;&gt;"",Formato_02!$H$9,"")</f>
        <v/>
      </c>
      <c r="E209" s="24" t="str">
        <f t="shared" si="24"/>
        <v/>
      </c>
      <c r="F209" s="24" t="str">
        <f>IF(Formato_02!$B$14&lt;&gt;"",Formato_02!$B$14,"")</f>
        <v/>
      </c>
      <c r="G209" s="22" t="str">
        <f>IF('Formato 3_Gantt'!C214&lt;&gt;"",'Formato 3_Gantt'!C214,"")</f>
        <v/>
      </c>
      <c r="H209" s="13" t="str">
        <f>IF('Formato 3_Gantt'!D$8&lt;&gt;"",'Formato 3_Gantt'!D$8,"")</f>
        <v/>
      </c>
      <c r="I209" s="13" t="str">
        <f>IF('Formato 3_Gantt'!E$8&lt;&gt;"",'Formato 3_Gantt'!E$8,"")</f>
        <v/>
      </c>
      <c r="J209" s="13" t="str">
        <f>IF('Formato 3_Gantt'!F$8&lt;&gt;"",'Formato 3_Gantt'!F$8,"")</f>
        <v/>
      </c>
      <c r="K209" s="158" t="str">
        <f>IF('Formato 3_Gantt'!G$8&lt;&gt;"",'Formato 3_Gantt'!G$8,"")</f>
        <v/>
      </c>
      <c r="L209" s="158" t="str">
        <f>IF('Formato 3_Gantt'!H$8&lt;&gt;"",'Formato 3_Gantt'!H$8,"")</f>
        <v/>
      </c>
      <c r="M209" s="13" t="str">
        <f>IF('Formato 3_Gantt'!BL$8&lt;&gt;"",'Formato 3_Gantt'!BL$8,"")</f>
        <v/>
      </c>
      <c r="N209" s="13" t="str">
        <f>IF('Formato 3_Gantt'!BM$8&lt;&gt;"",'Formato 3_Gantt'!BM$8,"")</f>
        <v/>
      </c>
      <c r="O209" s="13" t="str">
        <f>IF('Formato 3_Gantt'!BN$8&lt;&gt;"",'Formato 3_Gantt'!BN$8,"")</f>
        <v/>
      </c>
      <c r="P209" s="13" t="str">
        <f>IF('Formato 3_Gantt'!BO$8&lt;&gt;"",'Formato 3_Gantt'!BO$8,"")</f>
        <v/>
      </c>
      <c r="Q209" s="13" t="str">
        <f>IF('Formato 3_Gantt'!BP$8&lt;&gt;"",'Formato 3_Gantt'!BP$8,"")</f>
        <v/>
      </c>
      <c r="R209" s="13" t="str">
        <f>IF('Formato 3_Gantt'!BQ$8&lt;&gt;"",'Formato 3_Gantt'!BQ$8,"")</f>
        <v/>
      </c>
      <c r="S209" s="13" t="str">
        <f>IF('Formato 3_Gantt'!BR$8&lt;&gt;"",'Formato 3_Gantt'!BR$8,"")</f>
        <v/>
      </c>
      <c r="T209" s="13" t="str">
        <f>IF('Formato 3_Gantt'!BS$8&lt;&gt;"",'Formato 3_Gantt'!BS$8,"")</f>
        <v/>
      </c>
      <c r="U209" s="13" t="str">
        <f>IF('Formato 3_Gantt'!BT$8&lt;&gt;"",'Formato 3_Gantt'!BT$8,"")</f>
        <v/>
      </c>
      <c r="V209" s="13" t="str">
        <f>IF('Formato 3_Gantt'!BU$8&lt;&gt;"",'Formato 3_Gantt'!BU$8,"")</f>
        <v/>
      </c>
      <c r="W209" s="13" t="str">
        <f>IF('Formato 3_Gantt'!BV$8&lt;&gt;"",'Formato 3_Gantt'!BV$8,"")</f>
        <v/>
      </c>
      <c r="X209" s="13" t="str">
        <f>IF('Formato 3_Gantt'!BW$8&lt;&gt;"",'Formato 3_Gantt'!BW$8,"")</f>
        <v/>
      </c>
      <c r="Y209" s="13" t="str">
        <f>IF('Formato 3_Gantt'!BX$8&lt;&gt;"",'Formato 3_Gantt'!BX$8,"")</f>
        <v/>
      </c>
      <c r="Z209" s="162" t="str">
        <f>IF(Formato_02!S$15&lt;&gt;"",Formato_02!S$15,"")</f>
        <v/>
      </c>
      <c r="AA209" s="162" t="str">
        <f>IF(Formato_02!T$15&lt;&gt;"",Formato_02!T$15,"")</f>
        <v/>
      </c>
      <c r="AB209" s="162" t="str">
        <f>IF(Formato_02!U$15&lt;&gt;"",Formato_02!U$15,"")</f>
        <v/>
      </c>
      <c r="AC209" s="162" t="str">
        <f>IF(Formato_02!V$15&lt;&gt;"",Formato_02!V$15,"")</f>
        <v/>
      </c>
      <c r="AD209" s="162" t="str">
        <f>IF(Formato_02!W$15&lt;&gt;"",Formato_02!W$15,"")</f>
        <v/>
      </c>
      <c r="AE209" s="162" t="str">
        <f>IF(Formato_02!X$15&lt;&gt;"",Formato_02!X$15,"")</f>
        <v/>
      </c>
      <c r="AF209" s="162" t="str">
        <f>IF(Formato_02!Y$15&lt;&gt;"",Formato_02!Y$15,"")</f>
        <v/>
      </c>
      <c r="AG209" s="162" t="str">
        <f>IF(Formato_02!Z$15&lt;&gt;"",Formato_02!Z$15,"")</f>
        <v/>
      </c>
      <c r="AH209" s="162" t="str">
        <f>IF(Formato_02!AA$15&lt;&gt;"",Formato_02!AA$15,"")</f>
        <v/>
      </c>
      <c r="AI209" s="162" t="str">
        <f>IF(Formato_02!AB$15&lt;&gt;"",Formato_02!AB$15,"")</f>
        <v/>
      </c>
      <c r="AJ209" s="162" t="str">
        <f>IF(Formato_02!AC$15&lt;&gt;"",Formato_02!AC$15,"")</f>
        <v/>
      </c>
      <c r="AK209" s="162" t="str">
        <f>IF(Formato_02!AD$15&lt;&gt;"",Formato_02!AD$15,"")</f>
        <v/>
      </c>
      <c r="AL209" s="162" t="str">
        <f>IF(Formato_02!$N$14&lt;&gt;"",Formato_02!$N$14,"")</f>
        <v/>
      </c>
      <c r="AM209" s="13" t="str">
        <f>IF(Formato_02!$X$4&lt;&gt;"","AN","")</f>
        <v/>
      </c>
      <c r="AN209" s="24" t="str">
        <f t="shared" si="25"/>
        <v/>
      </c>
      <c r="AO209" s="13" t="str">
        <f>IF(Formato_02!$Y$4&lt;&gt;"","P027","")</f>
        <v/>
      </c>
      <c r="AP209" s="24" t="str">
        <f t="shared" si="26"/>
        <v/>
      </c>
      <c r="AQ209" s="13" t="str">
        <f>IF(Formato_02!$Z$4&lt;&gt;"","PNCVG","")</f>
        <v/>
      </c>
      <c r="AR209" s="24" t="str">
        <f t="shared" si="27"/>
        <v/>
      </c>
      <c r="AS209" s="13" t="str">
        <f>IF(Formato_02!$AA$4&lt;&gt;"","PNFF","")</f>
        <v/>
      </c>
      <c r="AT209" s="24" t="str">
        <f t="shared" si="28"/>
        <v/>
      </c>
      <c r="AU209" s="13" t="str">
        <f>IF(Formato_02!$AB$4&lt;&gt;"","PNPAM","")</f>
        <v/>
      </c>
      <c r="AV209" s="24" t="str">
        <f t="shared" si="29"/>
        <v/>
      </c>
      <c r="AW209" s="13" t="str">
        <f>IF(Formato_02!$AC$4&lt;&gt;"","PNAIA","")</f>
        <v/>
      </c>
      <c r="AX209" s="24" t="str">
        <f t="shared" si="30"/>
        <v/>
      </c>
      <c r="AY209" s="13" t="str">
        <f>IF(Formato_02!$AD$4&lt;&gt;"","PIO","")</f>
        <v/>
      </c>
      <c r="AZ209" s="24" t="str">
        <f t="shared" si="31"/>
        <v/>
      </c>
      <c r="BA209" s="13" t="str">
        <f>IF('Formato 3_Gantt'!B$15&lt;&gt;"",'Formato 3_Gantt'!A$15,"")</f>
        <v/>
      </c>
      <c r="BB209" s="24" t="str">
        <f>IF('Formato 3_Gantt'!B$15&lt;&gt;"",'Formato 3_Gantt'!B$15,"")</f>
        <v/>
      </c>
      <c r="BC209" s="22" t="str">
        <f>IF('Formato 3_Gantt'!C$15&lt;&gt;"",'Formato 3_Gantt'!C$15,"")</f>
        <v/>
      </c>
      <c r="BD209" s="13" t="str">
        <f>IF('Formato 3_Gantt'!D$15&lt;&gt;"",'Formato 3_Gantt'!D$15,"")</f>
        <v/>
      </c>
      <c r="BE209" s="161" t="str">
        <f>IF('Formato 3_Gantt'!E$15&lt;&gt;"",'Formato 3_Gantt'!E$15,"")</f>
        <v/>
      </c>
      <c r="BF209" s="13" t="str">
        <f>IF('Formato 3_Gantt'!F$15&lt;&gt;"",'Formato 3_Gantt'!F$15,"")</f>
        <v/>
      </c>
      <c r="BG209" s="158" t="str">
        <f>IF('Formato 3_Gantt'!G$15&lt;&gt;"",'Formato 3_Gantt'!G$15,"")</f>
        <v/>
      </c>
      <c r="BH209" s="158" t="str">
        <f>IF('Formato 3_Gantt'!H$15&lt;&gt;"",'Formato 3_Gantt'!H$15,"")</f>
        <v/>
      </c>
      <c r="BI209" s="161" t="str">
        <f>IF('Formato 3_Gantt'!BL$15&lt;&gt;"",'Formato 3_Gantt'!BL$15,"")</f>
        <v/>
      </c>
      <c r="BJ209" s="161" t="str">
        <f>IF('Formato 3_Gantt'!BM$15&lt;&gt;"",'Formato 3_Gantt'!BM$15,"")</f>
        <v/>
      </c>
      <c r="BK209" s="161" t="str">
        <f>IF('Formato 3_Gantt'!BN$15&lt;&gt;"",'Formato 3_Gantt'!BN$15,"")</f>
        <v/>
      </c>
      <c r="BL209" s="161" t="str">
        <f>IF('Formato 3_Gantt'!BO$15&lt;&gt;"",'Formato 3_Gantt'!BO$15,"")</f>
        <v/>
      </c>
      <c r="BM209" s="161" t="str">
        <f>IF('Formato 3_Gantt'!BP$15&lt;&gt;"",'Formato 3_Gantt'!BP$15,"")</f>
        <v/>
      </c>
      <c r="BN209" s="161" t="str">
        <f>IF('Formato 3_Gantt'!BQ$15&lt;&gt;"",'Formato 3_Gantt'!BQ$15,"")</f>
        <v/>
      </c>
      <c r="BO209" s="161" t="str">
        <f>IF('Formato 3_Gantt'!BR$15&lt;&gt;"",'Formato 3_Gantt'!BR$15,"")</f>
        <v/>
      </c>
      <c r="BP209" s="161" t="str">
        <f>IF('Formato 3_Gantt'!BS$15&lt;&gt;"",'Formato 3_Gantt'!BS$15,"")</f>
        <v/>
      </c>
      <c r="BQ209" s="161" t="str">
        <f>IF('Formato 3_Gantt'!BT$15&lt;&gt;"",'Formato 3_Gantt'!BT$15,"")</f>
        <v/>
      </c>
      <c r="BR209" s="161" t="str">
        <f>IF('Formato 3_Gantt'!BU$15&lt;&gt;"",'Formato 3_Gantt'!BU$15,"")</f>
        <v/>
      </c>
      <c r="BS209" s="161" t="str">
        <f>IF('Formato 3_Gantt'!BV$15&lt;&gt;"",'Formato 3_Gantt'!BV$15,"")</f>
        <v/>
      </c>
      <c r="BT209" s="161" t="str">
        <f>IF('Formato 3_Gantt'!BW$15&lt;&gt;"",'Formato 3_Gantt'!BW$15,"")</f>
        <v/>
      </c>
      <c r="BU209" s="161" t="str">
        <f>IF('Formato 3_Gantt'!BX$15&lt;&gt;"",'Formato 3_Gantt'!BX$15,"")</f>
        <v/>
      </c>
      <c r="BV209" s="163" t="str">
        <f>IF('Formato 4_Ppto'!I$193&lt;&gt;"",'Formato 4_Ppto'!I$193,"")</f>
        <v/>
      </c>
      <c r="BW209" s="162" t="str">
        <f>IF('Formato 4_Ppto'!X$193&lt;&gt;"",'Formato 4_Ppto'!X$193,"")</f>
        <v/>
      </c>
      <c r="BX209" s="162" t="str">
        <f>IF('Formato 4_Ppto'!Y$193&lt;&gt;"",'Formato 4_Ppto'!Y$193,"")</f>
        <v/>
      </c>
      <c r="BY209" s="162" t="str">
        <f>IF('Formato 4_Ppto'!Z$193&lt;&gt;"",'Formato 4_Ppto'!Z$193,"")</f>
        <v/>
      </c>
      <c r="BZ209" s="162" t="str">
        <f>IF('Formato 4_Ppto'!AA$193&lt;&gt;"",'Formato 4_Ppto'!AA$193,"")</f>
        <v/>
      </c>
      <c r="CA209" s="162" t="str">
        <f>IF('Formato 4_Ppto'!AB$193&lt;&gt;"",'Formato 4_Ppto'!AB$193,"")</f>
        <v/>
      </c>
      <c r="CB209" s="162" t="str">
        <f>IF('Formato 4_Ppto'!AC$193&lt;&gt;"",'Formato 4_Ppto'!AC$193,"")</f>
        <v/>
      </c>
      <c r="CC209" s="162" t="str">
        <f>IF('Formato 4_Ppto'!AD$193&lt;&gt;"",'Formato 4_Ppto'!AD$193,"")</f>
        <v/>
      </c>
      <c r="CD209" s="162" t="str">
        <f>IF('Formato 4_Ppto'!AE$193&lt;&gt;"",'Formato 4_Ppto'!AE$193,"")</f>
        <v/>
      </c>
      <c r="CE209" s="162" t="str">
        <f>IF('Formato 4_Ppto'!AF$193&lt;&gt;"",'Formato 4_Ppto'!AF$193,"")</f>
        <v/>
      </c>
      <c r="CF209" s="162" t="str">
        <f>IF('Formato 4_Ppto'!AG$193&lt;&gt;"",'Formato 4_Ppto'!AG$193,"")</f>
        <v/>
      </c>
      <c r="CG209" s="162" t="str">
        <f>IF('Formato 4_Ppto'!AH$193&lt;&gt;"",'Formato 4_Ppto'!AH$193,"")</f>
        <v/>
      </c>
      <c r="CH209" s="162" t="str">
        <f>IF('Formato 4_Ppto'!AI$193&lt;&gt;"",'Formato 4_Ppto'!AI$193,"")</f>
        <v/>
      </c>
      <c r="CI209" s="163" t="str">
        <f>IF('Formato 4_Ppto'!AJ$193&lt;&gt;"",'Formato 4_Ppto'!AJ$193,"")</f>
        <v/>
      </c>
      <c r="CJ209" s="13" t="str">
        <f>IF('Formato 4_Ppto'!B220&lt;&gt;"",'Formato 4_Ppto'!A220,"")</f>
        <v/>
      </c>
      <c r="CK209" s="24" t="str">
        <f>IF('Formato 4_Ppto'!B220&lt;&gt;"",'Formato 4_Ppto'!B220,"")</f>
        <v/>
      </c>
      <c r="CL209" s="22" t="str">
        <f>IF('Formato 4_Ppto'!C220&lt;&gt;"",'Formato 4_Ppto'!C220,"")</f>
        <v/>
      </c>
      <c r="CM209" s="24" t="str">
        <f>IF('Formato 4_Ppto'!D220&lt;&gt;"",'Formato 4_Ppto'!D220,"")</f>
        <v/>
      </c>
      <c r="CN209" s="161" t="str">
        <f>IF('Formato 4_Ppto'!E220&lt;&gt;"",'Formato 4_Ppto'!E220,"")</f>
        <v/>
      </c>
      <c r="CO209" s="161" t="str">
        <f>IF('Formato 4_Ppto'!G220&lt;&gt;"",'Formato 4_Ppto'!G220,"")</f>
        <v/>
      </c>
      <c r="CP209" s="163" t="str">
        <f>IF('Formato 4_Ppto'!I220&lt;&gt;"",'Formato 4_Ppto'!I220,"")</f>
        <v/>
      </c>
      <c r="CQ209" s="161" t="str">
        <f>IF('Formato 4_Ppto'!K220&lt;&gt;"",'Formato 4_Ppto'!K220,"")</f>
        <v/>
      </c>
      <c r="CR209" s="161" t="str">
        <f>IF('Formato 4_Ppto'!L220&lt;&gt;"",'Formato 4_Ppto'!L220,"")</f>
        <v/>
      </c>
      <c r="CS209" s="161" t="str">
        <f>IF('Formato 4_Ppto'!M220&lt;&gt;"",'Formato 4_Ppto'!M220,"")</f>
        <v/>
      </c>
      <c r="CT209" s="161" t="str">
        <f>IF('Formato 4_Ppto'!N220&lt;&gt;"",'Formato 4_Ppto'!N220,"")</f>
        <v/>
      </c>
      <c r="CU209" s="161" t="str">
        <f>IF('Formato 4_Ppto'!O220&lt;&gt;"",'Formato 4_Ppto'!O220,"")</f>
        <v/>
      </c>
      <c r="CV209" s="161" t="str">
        <f>IF('Formato 4_Ppto'!P220&lt;&gt;"",'Formato 4_Ppto'!P220,"")</f>
        <v/>
      </c>
      <c r="CW209" s="161" t="str">
        <f>IF('Formato 4_Ppto'!Q220&lt;&gt;"",'Formato 4_Ppto'!Q220,"")</f>
        <v/>
      </c>
      <c r="CX209" s="161" t="str">
        <f>IF('Formato 4_Ppto'!R220&lt;&gt;"",'Formato 4_Ppto'!R220,"")</f>
        <v/>
      </c>
      <c r="CY209" s="161" t="str">
        <f>IF('Formato 4_Ppto'!S220&lt;&gt;"",'Formato 4_Ppto'!S220,"")</f>
        <v/>
      </c>
      <c r="CZ209" s="161" t="str">
        <f>IF('Formato 4_Ppto'!T220&lt;&gt;"",'Formato 4_Ppto'!T220,"")</f>
        <v/>
      </c>
      <c r="DA209" s="161" t="str">
        <f>IF('Formato 4_Ppto'!U220&lt;&gt;"",'Formato 4_Ppto'!U220,"")</f>
        <v/>
      </c>
      <c r="DB209" s="161" t="str">
        <f>IF('Formato 4_Ppto'!V220&lt;&gt;"",'Formato 4_Ppto'!V220,"")</f>
        <v/>
      </c>
      <c r="DC209" s="161" t="str">
        <f>IF('Formato 4_Ppto'!W220&lt;&gt;"",'Formato 4_Ppto'!W220,"")</f>
        <v/>
      </c>
      <c r="DD209" s="162" t="str">
        <f>IF('Formato 4_Ppto'!X220&lt;&gt;"",'Formato 4_Ppto'!X220,"")</f>
        <v/>
      </c>
      <c r="DE209" s="162" t="str">
        <f>IF('Formato 4_Ppto'!Y220&lt;&gt;"",'Formato 4_Ppto'!Y220,"")</f>
        <v/>
      </c>
      <c r="DF209" s="162" t="str">
        <f>IF('Formato 4_Ppto'!Z220&lt;&gt;"",'Formato 4_Ppto'!Z220,"")</f>
        <v/>
      </c>
      <c r="DG209" s="162" t="str">
        <f>IF('Formato 4_Ppto'!AA220&lt;&gt;"",'Formato 4_Ppto'!AA220,"")</f>
        <v/>
      </c>
      <c r="DH209" s="162" t="str">
        <f>IF('Formato 4_Ppto'!AB220&lt;&gt;"",'Formato 4_Ppto'!AB220,"")</f>
        <v/>
      </c>
      <c r="DI209" s="162" t="str">
        <f>IF('Formato 4_Ppto'!AC220&lt;&gt;"",'Formato 4_Ppto'!AC220,"")</f>
        <v/>
      </c>
      <c r="DJ209" s="162" t="str">
        <f>IF('Formato 4_Ppto'!AD220&lt;&gt;"",'Formato 4_Ppto'!AD220,"")</f>
        <v/>
      </c>
      <c r="DK209" s="162" t="str">
        <f>IF('Formato 4_Ppto'!AE220&lt;&gt;"",'Formato 4_Ppto'!AE220,"")</f>
        <v/>
      </c>
      <c r="DL209" s="162" t="str">
        <f>IF('Formato 4_Ppto'!AF220&lt;&gt;"",'Formato 4_Ppto'!AF220,"")</f>
        <v/>
      </c>
      <c r="DM209" s="162" t="str">
        <f>IF('Formato 4_Ppto'!AG220&lt;&gt;"",'Formato 4_Ppto'!AG220,"")</f>
        <v/>
      </c>
      <c r="DN209" s="162" t="str">
        <f>IF('Formato 4_Ppto'!AH220&lt;&gt;"",'Formato 4_Ppto'!AH220,"")</f>
        <v/>
      </c>
      <c r="DO209" s="162" t="str">
        <f>IF('Formato 4_Ppto'!AI220&lt;&gt;"",'Formato 4_Ppto'!AI220,"")</f>
        <v/>
      </c>
      <c r="DP209" s="163" t="str">
        <f>IF('Formato 4_Ppto'!AJ220&lt;&gt;"",'Formato 4_Ppto'!AJ220,"")</f>
        <v/>
      </c>
    </row>
    <row r="210" spans="2:120" x14ac:dyDescent="0.3">
      <c r="B210" s="13" t="str">
        <f>IF(OR(Tabla6[[#This Row],[IDA]]="",Tabla6[[#This Row],[IDT]]="",Tabla6[[#This Row],[IDI]]=""),"",Tabla6[[#This Row],[IDA]]&amp;"."&amp;Tabla6[[#This Row],[IDT]]&amp;"."&amp;Tabla6[[#This Row],[IDI]])</f>
        <v/>
      </c>
      <c r="C210" s="13" t="str">
        <f>IF(Formato_02!$B$14&lt;&gt;"",0,"")</f>
        <v/>
      </c>
      <c r="D210" s="13" t="str">
        <f>IF(Formato_02!$H$9&lt;&gt;"",Formato_02!$H$9,"")</f>
        <v/>
      </c>
      <c r="E210" s="24" t="str">
        <f t="shared" si="24"/>
        <v/>
      </c>
      <c r="F210" s="24" t="str">
        <f>IF(Formato_02!$B$14&lt;&gt;"",Formato_02!$B$14,"")</f>
        <v/>
      </c>
      <c r="G210" s="22" t="str">
        <f>IF('Formato 3_Gantt'!C215&lt;&gt;"",'Formato 3_Gantt'!C215,"")</f>
        <v/>
      </c>
      <c r="H210" s="13" t="str">
        <f>IF('Formato 3_Gantt'!D$8&lt;&gt;"",'Formato 3_Gantt'!D$8,"")</f>
        <v/>
      </c>
      <c r="I210" s="13" t="str">
        <f>IF('Formato 3_Gantt'!E$8&lt;&gt;"",'Formato 3_Gantt'!E$8,"")</f>
        <v/>
      </c>
      <c r="J210" s="13" t="str">
        <f>IF('Formato 3_Gantt'!F$8&lt;&gt;"",'Formato 3_Gantt'!F$8,"")</f>
        <v/>
      </c>
      <c r="K210" s="158" t="str">
        <f>IF('Formato 3_Gantt'!G$8&lt;&gt;"",'Formato 3_Gantt'!G$8,"")</f>
        <v/>
      </c>
      <c r="L210" s="158" t="str">
        <f>IF('Formato 3_Gantt'!H$8&lt;&gt;"",'Formato 3_Gantt'!H$8,"")</f>
        <v/>
      </c>
      <c r="M210" s="13" t="str">
        <f>IF('Formato 3_Gantt'!BL$8&lt;&gt;"",'Formato 3_Gantt'!BL$8,"")</f>
        <v/>
      </c>
      <c r="N210" s="13" t="str">
        <f>IF('Formato 3_Gantt'!BM$8&lt;&gt;"",'Formato 3_Gantt'!BM$8,"")</f>
        <v/>
      </c>
      <c r="O210" s="13" t="str">
        <f>IF('Formato 3_Gantt'!BN$8&lt;&gt;"",'Formato 3_Gantt'!BN$8,"")</f>
        <v/>
      </c>
      <c r="P210" s="13" t="str">
        <f>IF('Formato 3_Gantt'!BO$8&lt;&gt;"",'Formato 3_Gantt'!BO$8,"")</f>
        <v/>
      </c>
      <c r="Q210" s="13" t="str">
        <f>IF('Formato 3_Gantt'!BP$8&lt;&gt;"",'Formato 3_Gantt'!BP$8,"")</f>
        <v/>
      </c>
      <c r="R210" s="13" t="str">
        <f>IF('Formato 3_Gantt'!BQ$8&lt;&gt;"",'Formato 3_Gantt'!BQ$8,"")</f>
        <v/>
      </c>
      <c r="S210" s="13" t="str">
        <f>IF('Formato 3_Gantt'!BR$8&lt;&gt;"",'Formato 3_Gantt'!BR$8,"")</f>
        <v/>
      </c>
      <c r="T210" s="13" t="str">
        <f>IF('Formato 3_Gantt'!BS$8&lt;&gt;"",'Formato 3_Gantt'!BS$8,"")</f>
        <v/>
      </c>
      <c r="U210" s="13" t="str">
        <f>IF('Formato 3_Gantt'!BT$8&lt;&gt;"",'Formato 3_Gantt'!BT$8,"")</f>
        <v/>
      </c>
      <c r="V210" s="13" t="str">
        <f>IF('Formato 3_Gantt'!BU$8&lt;&gt;"",'Formato 3_Gantt'!BU$8,"")</f>
        <v/>
      </c>
      <c r="W210" s="13" t="str">
        <f>IF('Formato 3_Gantt'!BV$8&lt;&gt;"",'Formato 3_Gantt'!BV$8,"")</f>
        <v/>
      </c>
      <c r="X210" s="13" t="str">
        <f>IF('Formato 3_Gantt'!BW$8&lt;&gt;"",'Formato 3_Gantt'!BW$8,"")</f>
        <v/>
      </c>
      <c r="Y210" s="13" t="str">
        <f>IF('Formato 3_Gantt'!BX$8&lt;&gt;"",'Formato 3_Gantt'!BX$8,"")</f>
        <v/>
      </c>
      <c r="Z210" s="162" t="str">
        <f>IF(Formato_02!S$15&lt;&gt;"",Formato_02!S$15,"")</f>
        <v/>
      </c>
      <c r="AA210" s="162" t="str">
        <f>IF(Formato_02!T$15&lt;&gt;"",Formato_02!T$15,"")</f>
        <v/>
      </c>
      <c r="AB210" s="162" t="str">
        <f>IF(Formato_02!U$15&lt;&gt;"",Formato_02!U$15,"")</f>
        <v/>
      </c>
      <c r="AC210" s="162" t="str">
        <f>IF(Formato_02!V$15&lt;&gt;"",Formato_02!V$15,"")</f>
        <v/>
      </c>
      <c r="AD210" s="162" t="str">
        <f>IF(Formato_02!W$15&lt;&gt;"",Formato_02!W$15,"")</f>
        <v/>
      </c>
      <c r="AE210" s="162" t="str">
        <f>IF(Formato_02!X$15&lt;&gt;"",Formato_02!X$15,"")</f>
        <v/>
      </c>
      <c r="AF210" s="162" t="str">
        <f>IF(Formato_02!Y$15&lt;&gt;"",Formato_02!Y$15,"")</f>
        <v/>
      </c>
      <c r="AG210" s="162" t="str">
        <f>IF(Formato_02!Z$15&lt;&gt;"",Formato_02!Z$15,"")</f>
        <v/>
      </c>
      <c r="AH210" s="162" t="str">
        <f>IF(Formato_02!AA$15&lt;&gt;"",Formato_02!AA$15,"")</f>
        <v/>
      </c>
      <c r="AI210" s="162" t="str">
        <f>IF(Formato_02!AB$15&lt;&gt;"",Formato_02!AB$15,"")</f>
        <v/>
      </c>
      <c r="AJ210" s="162" t="str">
        <f>IF(Formato_02!AC$15&lt;&gt;"",Formato_02!AC$15,"")</f>
        <v/>
      </c>
      <c r="AK210" s="162" t="str">
        <f>IF(Formato_02!AD$15&lt;&gt;"",Formato_02!AD$15,"")</f>
        <v/>
      </c>
      <c r="AL210" s="162" t="str">
        <f>IF(Formato_02!$N$14&lt;&gt;"",Formato_02!$N$14,"")</f>
        <v/>
      </c>
      <c r="AM210" s="13" t="str">
        <f>IF(Formato_02!$X$4&lt;&gt;"","AN","")</f>
        <v/>
      </c>
      <c r="AN210" s="24" t="str">
        <f t="shared" si="25"/>
        <v/>
      </c>
      <c r="AO210" s="13" t="str">
        <f>IF(Formato_02!$Y$4&lt;&gt;"","P027","")</f>
        <v/>
      </c>
      <c r="AP210" s="24" t="str">
        <f t="shared" si="26"/>
        <v/>
      </c>
      <c r="AQ210" s="13" t="str">
        <f>IF(Formato_02!$Z$4&lt;&gt;"","PNCVG","")</f>
        <v/>
      </c>
      <c r="AR210" s="24" t="str">
        <f t="shared" si="27"/>
        <v/>
      </c>
      <c r="AS210" s="13" t="str">
        <f>IF(Formato_02!$AA$4&lt;&gt;"","PNFF","")</f>
        <v/>
      </c>
      <c r="AT210" s="24" t="str">
        <f t="shared" si="28"/>
        <v/>
      </c>
      <c r="AU210" s="13" t="str">
        <f>IF(Formato_02!$AB$4&lt;&gt;"","PNPAM","")</f>
        <v/>
      </c>
      <c r="AV210" s="24" t="str">
        <f t="shared" si="29"/>
        <v/>
      </c>
      <c r="AW210" s="13" t="str">
        <f>IF(Formato_02!$AC$4&lt;&gt;"","PNAIA","")</f>
        <v/>
      </c>
      <c r="AX210" s="24" t="str">
        <f t="shared" si="30"/>
        <v/>
      </c>
      <c r="AY210" s="13" t="str">
        <f>IF(Formato_02!$AD$4&lt;&gt;"","PIO","")</f>
        <v/>
      </c>
      <c r="AZ210" s="24" t="str">
        <f t="shared" si="31"/>
        <v/>
      </c>
      <c r="BA210" s="13" t="str">
        <f>IF('Formato 3_Gantt'!B$15&lt;&gt;"",'Formato 3_Gantt'!A$15,"")</f>
        <v/>
      </c>
      <c r="BB210" s="24" t="str">
        <f>IF('Formato 3_Gantt'!B$15&lt;&gt;"",'Formato 3_Gantt'!B$15,"")</f>
        <v/>
      </c>
      <c r="BC210" s="22" t="str">
        <f>IF('Formato 3_Gantt'!C$15&lt;&gt;"",'Formato 3_Gantt'!C$15,"")</f>
        <v/>
      </c>
      <c r="BD210" s="13" t="str">
        <f>IF('Formato 3_Gantt'!D$15&lt;&gt;"",'Formato 3_Gantt'!D$15,"")</f>
        <v/>
      </c>
      <c r="BE210" s="161" t="str">
        <f>IF('Formato 3_Gantt'!E$15&lt;&gt;"",'Formato 3_Gantt'!E$15,"")</f>
        <v/>
      </c>
      <c r="BF210" s="13" t="str">
        <f>IF('Formato 3_Gantt'!F$15&lt;&gt;"",'Formato 3_Gantt'!F$15,"")</f>
        <v/>
      </c>
      <c r="BG210" s="158" t="str">
        <f>IF('Formato 3_Gantt'!G$15&lt;&gt;"",'Formato 3_Gantt'!G$15,"")</f>
        <v/>
      </c>
      <c r="BH210" s="158" t="str">
        <f>IF('Formato 3_Gantt'!H$15&lt;&gt;"",'Formato 3_Gantt'!H$15,"")</f>
        <v/>
      </c>
      <c r="BI210" s="161" t="str">
        <f>IF('Formato 3_Gantt'!BL$15&lt;&gt;"",'Formato 3_Gantt'!BL$15,"")</f>
        <v/>
      </c>
      <c r="BJ210" s="161" t="str">
        <f>IF('Formato 3_Gantt'!BM$15&lt;&gt;"",'Formato 3_Gantt'!BM$15,"")</f>
        <v/>
      </c>
      <c r="BK210" s="161" t="str">
        <f>IF('Formato 3_Gantt'!BN$15&lt;&gt;"",'Formato 3_Gantt'!BN$15,"")</f>
        <v/>
      </c>
      <c r="BL210" s="161" t="str">
        <f>IF('Formato 3_Gantt'!BO$15&lt;&gt;"",'Formato 3_Gantt'!BO$15,"")</f>
        <v/>
      </c>
      <c r="BM210" s="161" t="str">
        <f>IF('Formato 3_Gantt'!BP$15&lt;&gt;"",'Formato 3_Gantt'!BP$15,"")</f>
        <v/>
      </c>
      <c r="BN210" s="161" t="str">
        <f>IF('Formato 3_Gantt'!BQ$15&lt;&gt;"",'Formato 3_Gantt'!BQ$15,"")</f>
        <v/>
      </c>
      <c r="BO210" s="161" t="str">
        <f>IF('Formato 3_Gantt'!BR$15&lt;&gt;"",'Formato 3_Gantt'!BR$15,"")</f>
        <v/>
      </c>
      <c r="BP210" s="161" t="str">
        <f>IF('Formato 3_Gantt'!BS$15&lt;&gt;"",'Formato 3_Gantt'!BS$15,"")</f>
        <v/>
      </c>
      <c r="BQ210" s="161" t="str">
        <f>IF('Formato 3_Gantt'!BT$15&lt;&gt;"",'Formato 3_Gantt'!BT$15,"")</f>
        <v/>
      </c>
      <c r="BR210" s="161" t="str">
        <f>IF('Formato 3_Gantt'!BU$15&lt;&gt;"",'Formato 3_Gantt'!BU$15,"")</f>
        <v/>
      </c>
      <c r="BS210" s="161" t="str">
        <f>IF('Formato 3_Gantt'!BV$15&lt;&gt;"",'Formato 3_Gantt'!BV$15,"")</f>
        <v/>
      </c>
      <c r="BT210" s="161" t="str">
        <f>IF('Formato 3_Gantt'!BW$15&lt;&gt;"",'Formato 3_Gantt'!BW$15,"")</f>
        <v/>
      </c>
      <c r="BU210" s="161" t="str">
        <f>IF('Formato 3_Gantt'!BX$15&lt;&gt;"",'Formato 3_Gantt'!BX$15,"")</f>
        <v/>
      </c>
      <c r="BV210" s="163" t="str">
        <f>IF('Formato 4_Ppto'!I$193&lt;&gt;"",'Formato 4_Ppto'!I$193,"")</f>
        <v/>
      </c>
      <c r="BW210" s="162" t="str">
        <f>IF('Formato 4_Ppto'!X$193&lt;&gt;"",'Formato 4_Ppto'!X$193,"")</f>
        <v/>
      </c>
      <c r="BX210" s="162" t="str">
        <f>IF('Formato 4_Ppto'!Y$193&lt;&gt;"",'Formato 4_Ppto'!Y$193,"")</f>
        <v/>
      </c>
      <c r="BY210" s="162" t="str">
        <f>IF('Formato 4_Ppto'!Z$193&lt;&gt;"",'Formato 4_Ppto'!Z$193,"")</f>
        <v/>
      </c>
      <c r="BZ210" s="162" t="str">
        <f>IF('Formato 4_Ppto'!AA$193&lt;&gt;"",'Formato 4_Ppto'!AA$193,"")</f>
        <v/>
      </c>
      <c r="CA210" s="162" t="str">
        <f>IF('Formato 4_Ppto'!AB$193&lt;&gt;"",'Formato 4_Ppto'!AB$193,"")</f>
        <v/>
      </c>
      <c r="CB210" s="162" t="str">
        <f>IF('Formato 4_Ppto'!AC$193&lt;&gt;"",'Formato 4_Ppto'!AC$193,"")</f>
        <v/>
      </c>
      <c r="CC210" s="162" t="str">
        <f>IF('Formato 4_Ppto'!AD$193&lt;&gt;"",'Formato 4_Ppto'!AD$193,"")</f>
        <v/>
      </c>
      <c r="CD210" s="162" t="str">
        <f>IF('Formato 4_Ppto'!AE$193&lt;&gt;"",'Formato 4_Ppto'!AE$193,"")</f>
        <v/>
      </c>
      <c r="CE210" s="162" t="str">
        <f>IF('Formato 4_Ppto'!AF$193&lt;&gt;"",'Formato 4_Ppto'!AF$193,"")</f>
        <v/>
      </c>
      <c r="CF210" s="162" t="str">
        <f>IF('Formato 4_Ppto'!AG$193&lt;&gt;"",'Formato 4_Ppto'!AG$193,"")</f>
        <v/>
      </c>
      <c r="CG210" s="162" t="str">
        <f>IF('Formato 4_Ppto'!AH$193&lt;&gt;"",'Formato 4_Ppto'!AH$193,"")</f>
        <v/>
      </c>
      <c r="CH210" s="162" t="str">
        <f>IF('Formato 4_Ppto'!AI$193&lt;&gt;"",'Formato 4_Ppto'!AI$193,"")</f>
        <v/>
      </c>
      <c r="CI210" s="163" t="str">
        <f>IF('Formato 4_Ppto'!AJ$193&lt;&gt;"",'Formato 4_Ppto'!AJ$193,"")</f>
        <v/>
      </c>
      <c r="CJ210" s="13" t="str">
        <f>IF('Formato 4_Ppto'!B221&lt;&gt;"",'Formato 4_Ppto'!A221,"")</f>
        <v/>
      </c>
      <c r="CK210" s="24" t="str">
        <f>IF('Formato 4_Ppto'!B221&lt;&gt;"",'Formato 4_Ppto'!B221,"")</f>
        <v/>
      </c>
      <c r="CL210" s="22" t="str">
        <f>IF('Formato 4_Ppto'!C221&lt;&gt;"",'Formato 4_Ppto'!C221,"")</f>
        <v/>
      </c>
      <c r="CM210" s="24" t="str">
        <f>IF('Formato 4_Ppto'!D221&lt;&gt;"",'Formato 4_Ppto'!D221,"")</f>
        <v/>
      </c>
      <c r="CN210" s="161" t="str">
        <f>IF('Formato 4_Ppto'!E221&lt;&gt;"",'Formato 4_Ppto'!E221,"")</f>
        <v/>
      </c>
      <c r="CO210" s="161" t="str">
        <f>IF('Formato 4_Ppto'!G221&lt;&gt;"",'Formato 4_Ppto'!G221,"")</f>
        <v/>
      </c>
      <c r="CP210" s="163" t="str">
        <f>IF('Formato 4_Ppto'!I221&lt;&gt;"",'Formato 4_Ppto'!I221,"")</f>
        <v/>
      </c>
      <c r="CQ210" s="161" t="str">
        <f>IF('Formato 4_Ppto'!K221&lt;&gt;"",'Formato 4_Ppto'!K221,"")</f>
        <v/>
      </c>
      <c r="CR210" s="161" t="str">
        <f>IF('Formato 4_Ppto'!L221&lt;&gt;"",'Formato 4_Ppto'!L221,"")</f>
        <v/>
      </c>
      <c r="CS210" s="161" t="str">
        <f>IF('Formato 4_Ppto'!M221&lt;&gt;"",'Formato 4_Ppto'!M221,"")</f>
        <v/>
      </c>
      <c r="CT210" s="161" t="str">
        <f>IF('Formato 4_Ppto'!N221&lt;&gt;"",'Formato 4_Ppto'!N221,"")</f>
        <v/>
      </c>
      <c r="CU210" s="161" t="str">
        <f>IF('Formato 4_Ppto'!O221&lt;&gt;"",'Formato 4_Ppto'!O221,"")</f>
        <v/>
      </c>
      <c r="CV210" s="161" t="str">
        <f>IF('Formato 4_Ppto'!P221&lt;&gt;"",'Formato 4_Ppto'!P221,"")</f>
        <v/>
      </c>
      <c r="CW210" s="161" t="str">
        <f>IF('Formato 4_Ppto'!Q221&lt;&gt;"",'Formato 4_Ppto'!Q221,"")</f>
        <v/>
      </c>
      <c r="CX210" s="161" t="str">
        <f>IF('Formato 4_Ppto'!R221&lt;&gt;"",'Formato 4_Ppto'!R221,"")</f>
        <v/>
      </c>
      <c r="CY210" s="161" t="str">
        <f>IF('Formato 4_Ppto'!S221&lt;&gt;"",'Formato 4_Ppto'!S221,"")</f>
        <v/>
      </c>
      <c r="CZ210" s="161" t="str">
        <f>IF('Formato 4_Ppto'!T221&lt;&gt;"",'Formato 4_Ppto'!T221,"")</f>
        <v/>
      </c>
      <c r="DA210" s="161" t="str">
        <f>IF('Formato 4_Ppto'!U221&lt;&gt;"",'Formato 4_Ppto'!U221,"")</f>
        <v/>
      </c>
      <c r="DB210" s="161" t="str">
        <f>IF('Formato 4_Ppto'!V221&lt;&gt;"",'Formato 4_Ppto'!V221,"")</f>
        <v/>
      </c>
      <c r="DC210" s="161" t="str">
        <f>IF('Formato 4_Ppto'!W221&lt;&gt;"",'Formato 4_Ppto'!W221,"")</f>
        <v/>
      </c>
      <c r="DD210" s="162" t="str">
        <f>IF('Formato 4_Ppto'!X221&lt;&gt;"",'Formato 4_Ppto'!X221,"")</f>
        <v/>
      </c>
      <c r="DE210" s="162" t="str">
        <f>IF('Formato 4_Ppto'!Y221&lt;&gt;"",'Formato 4_Ppto'!Y221,"")</f>
        <v/>
      </c>
      <c r="DF210" s="162" t="str">
        <f>IF('Formato 4_Ppto'!Z221&lt;&gt;"",'Formato 4_Ppto'!Z221,"")</f>
        <v/>
      </c>
      <c r="DG210" s="162" t="str">
        <f>IF('Formato 4_Ppto'!AA221&lt;&gt;"",'Formato 4_Ppto'!AA221,"")</f>
        <v/>
      </c>
      <c r="DH210" s="162" t="str">
        <f>IF('Formato 4_Ppto'!AB221&lt;&gt;"",'Formato 4_Ppto'!AB221,"")</f>
        <v/>
      </c>
      <c r="DI210" s="162" t="str">
        <f>IF('Formato 4_Ppto'!AC221&lt;&gt;"",'Formato 4_Ppto'!AC221,"")</f>
        <v/>
      </c>
      <c r="DJ210" s="162" t="str">
        <f>IF('Formato 4_Ppto'!AD221&lt;&gt;"",'Formato 4_Ppto'!AD221,"")</f>
        <v/>
      </c>
      <c r="DK210" s="162" t="str">
        <f>IF('Formato 4_Ppto'!AE221&lt;&gt;"",'Formato 4_Ppto'!AE221,"")</f>
        <v/>
      </c>
      <c r="DL210" s="162" t="str">
        <f>IF('Formato 4_Ppto'!AF221&lt;&gt;"",'Formato 4_Ppto'!AF221,"")</f>
        <v/>
      </c>
      <c r="DM210" s="162" t="str">
        <f>IF('Formato 4_Ppto'!AG221&lt;&gt;"",'Formato 4_Ppto'!AG221,"")</f>
        <v/>
      </c>
      <c r="DN210" s="162" t="str">
        <f>IF('Formato 4_Ppto'!AH221&lt;&gt;"",'Formato 4_Ppto'!AH221,"")</f>
        <v/>
      </c>
      <c r="DO210" s="162" t="str">
        <f>IF('Formato 4_Ppto'!AI221&lt;&gt;"",'Formato 4_Ppto'!AI221,"")</f>
        <v/>
      </c>
      <c r="DP210" s="163" t="str">
        <f>IF('Formato 4_Ppto'!AJ221&lt;&gt;"",'Formato 4_Ppto'!AJ221,"")</f>
        <v/>
      </c>
    </row>
    <row r="211" spans="2:120" x14ac:dyDescent="0.3">
      <c r="B211" s="13" t="str">
        <f>IF(OR(Tabla6[[#This Row],[IDA]]="",Tabla6[[#This Row],[IDT]]="",Tabla6[[#This Row],[IDI]]=""),"",Tabla6[[#This Row],[IDA]]&amp;"."&amp;Tabla6[[#This Row],[IDT]]&amp;"."&amp;Tabla6[[#This Row],[IDI]])</f>
        <v/>
      </c>
      <c r="C211" s="13" t="str">
        <f>IF(Formato_02!$B$14&lt;&gt;"",0,"")</f>
        <v/>
      </c>
      <c r="D211" s="13" t="str">
        <f>IF(Formato_02!$H$9&lt;&gt;"",Formato_02!$H$9,"")</f>
        <v/>
      </c>
      <c r="E211" s="24" t="str">
        <f t="shared" si="24"/>
        <v/>
      </c>
      <c r="F211" s="24" t="str">
        <f>IF(Formato_02!$B$14&lt;&gt;"",Formato_02!$B$14,"")</f>
        <v/>
      </c>
      <c r="G211" s="22" t="str">
        <f>IF('Formato 3_Gantt'!C216&lt;&gt;"",'Formato 3_Gantt'!C216,"")</f>
        <v/>
      </c>
      <c r="H211" s="13" t="str">
        <f>IF('Formato 3_Gantt'!D$8&lt;&gt;"",'Formato 3_Gantt'!D$8,"")</f>
        <v/>
      </c>
      <c r="I211" s="13" t="str">
        <f>IF('Formato 3_Gantt'!E$8&lt;&gt;"",'Formato 3_Gantt'!E$8,"")</f>
        <v/>
      </c>
      <c r="J211" s="13" t="str">
        <f>IF('Formato 3_Gantt'!F$8&lt;&gt;"",'Formato 3_Gantt'!F$8,"")</f>
        <v/>
      </c>
      <c r="K211" s="158" t="str">
        <f>IF('Formato 3_Gantt'!G$8&lt;&gt;"",'Formato 3_Gantt'!G$8,"")</f>
        <v/>
      </c>
      <c r="L211" s="158" t="str">
        <f>IF('Formato 3_Gantt'!H$8&lt;&gt;"",'Formato 3_Gantt'!H$8,"")</f>
        <v/>
      </c>
      <c r="M211" s="13" t="str">
        <f>IF('Formato 3_Gantt'!BL$8&lt;&gt;"",'Formato 3_Gantt'!BL$8,"")</f>
        <v/>
      </c>
      <c r="N211" s="13" t="str">
        <f>IF('Formato 3_Gantt'!BM$8&lt;&gt;"",'Formato 3_Gantt'!BM$8,"")</f>
        <v/>
      </c>
      <c r="O211" s="13" t="str">
        <f>IF('Formato 3_Gantt'!BN$8&lt;&gt;"",'Formato 3_Gantt'!BN$8,"")</f>
        <v/>
      </c>
      <c r="P211" s="13" t="str">
        <f>IF('Formato 3_Gantt'!BO$8&lt;&gt;"",'Formato 3_Gantt'!BO$8,"")</f>
        <v/>
      </c>
      <c r="Q211" s="13" t="str">
        <f>IF('Formato 3_Gantt'!BP$8&lt;&gt;"",'Formato 3_Gantt'!BP$8,"")</f>
        <v/>
      </c>
      <c r="R211" s="13" t="str">
        <f>IF('Formato 3_Gantt'!BQ$8&lt;&gt;"",'Formato 3_Gantt'!BQ$8,"")</f>
        <v/>
      </c>
      <c r="S211" s="13" t="str">
        <f>IF('Formato 3_Gantt'!BR$8&lt;&gt;"",'Formato 3_Gantt'!BR$8,"")</f>
        <v/>
      </c>
      <c r="T211" s="13" t="str">
        <f>IF('Formato 3_Gantt'!BS$8&lt;&gt;"",'Formato 3_Gantt'!BS$8,"")</f>
        <v/>
      </c>
      <c r="U211" s="13" t="str">
        <f>IF('Formato 3_Gantt'!BT$8&lt;&gt;"",'Formato 3_Gantt'!BT$8,"")</f>
        <v/>
      </c>
      <c r="V211" s="13" t="str">
        <f>IF('Formato 3_Gantt'!BU$8&lt;&gt;"",'Formato 3_Gantt'!BU$8,"")</f>
        <v/>
      </c>
      <c r="W211" s="13" t="str">
        <f>IF('Formato 3_Gantt'!BV$8&lt;&gt;"",'Formato 3_Gantt'!BV$8,"")</f>
        <v/>
      </c>
      <c r="X211" s="13" t="str">
        <f>IF('Formato 3_Gantt'!BW$8&lt;&gt;"",'Formato 3_Gantt'!BW$8,"")</f>
        <v/>
      </c>
      <c r="Y211" s="13" t="str">
        <f>IF('Formato 3_Gantt'!BX$8&lt;&gt;"",'Formato 3_Gantt'!BX$8,"")</f>
        <v/>
      </c>
      <c r="Z211" s="162" t="str">
        <f>IF(Formato_02!S$15&lt;&gt;"",Formato_02!S$15,"")</f>
        <v/>
      </c>
      <c r="AA211" s="162" t="str">
        <f>IF(Formato_02!T$15&lt;&gt;"",Formato_02!T$15,"")</f>
        <v/>
      </c>
      <c r="AB211" s="162" t="str">
        <f>IF(Formato_02!U$15&lt;&gt;"",Formato_02!U$15,"")</f>
        <v/>
      </c>
      <c r="AC211" s="162" t="str">
        <f>IF(Formato_02!V$15&lt;&gt;"",Formato_02!V$15,"")</f>
        <v/>
      </c>
      <c r="AD211" s="162" t="str">
        <f>IF(Formato_02!W$15&lt;&gt;"",Formato_02!W$15,"")</f>
        <v/>
      </c>
      <c r="AE211" s="162" t="str">
        <f>IF(Formato_02!X$15&lt;&gt;"",Formato_02!X$15,"")</f>
        <v/>
      </c>
      <c r="AF211" s="162" t="str">
        <f>IF(Formato_02!Y$15&lt;&gt;"",Formato_02!Y$15,"")</f>
        <v/>
      </c>
      <c r="AG211" s="162" t="str">
        <f>IF(Formato_02!Z$15&lt;&gt;"",Formato_02!Z$15,"")</f>
        <v/>
      </c>
      <c r="AH211" s="162" t="str">
        <f>IF(Formato_02!AA$15&lt;&gt;"",Formato_02!AA$15,"")</f>
        <v/>
      </c>
      <c r="AI211" s="162" t="str">
        <f>IF(Formato_02!AB$15&lt;&gt;"",Formato_02!AB$15,"")</f>
        <v/>
      </c>
      <c r="AJ211" s="162" t="str">
        <f>IF(Formato_02!AC$15&lt;&gt;"",Formato_02!AC$15,"")</f>
        <v/>
      </c>
      <c r="AK211" s="162" t="str">
        <f>IF(Formato_02!AD$15&lt;&gt;"",Formato_02!AD$15,"")</f>
        <v/>
      </c>
      <c r="AL211" s="162" t="str">
        <f>IF(Formato_02!$N$14&lt;&gt;"",Formato_02!$N$14,"")</f>
        <v/>
      </c>
      <c r="AM211" s="13" t="str">
        <f>IF(Formato_02!$X$4&lt;&gt;"","AN","")</f>
        <v/>
      </c>
      <c r="AN211" s="24" t="str">
        <f t="shared" si="25"/>
        <v/>
      </c>
      <c r="AO211" s="13" t="str">
        <f>IF(Formato_02!$Y$4&lt;&gt;"","P027","")</f>
        <v/>
      </c>
      <c r="AP211" s="24" t="str">
        <f t="shared" si="26"/>
        <v/>
      </c>
      <c r="AQ211" s="13" t="str">
        <f>IF(Formato_02!$Z$4&lt;&gt;"","PNCVG","")</f>
        <v/>
      </c>
      <c r="AR211" s="24" t="str">
        <f t="shared" si="27"/>
        <v/>
      </c>
      <c r="AS211" s="13" t="str">
        <f>IF(Formato_02!$AA$4&lt;&gt;"","PNFF","")</f>
        <v/>
      </c>
      <c r="AT211" s="24" t="str">
        <f t="shared" si="28"/>
        <v/>
      </c>
      <c r="AU211" s="13" t="str">
        <f>IF(Formato_02!$AB$4&lt;&gt;"","PNPAM","")</f>
        <v/>
      </c>
      <c r="AV211" s="24" t="str">
        <f t="shared" si="29"/>
        <v/>
      </c>
      <c r="AW211" s="13" t="str">
        <f>IF(Formato_02!$AC$4&lt;&gt;"","PNAIA","")</f>
        <v/>
      </c>
      <c r="AX211" s="24" t="str">
        <f t="shared" si="30"/>
        <v/>
      </c>
      <c r="AY211" s="13" t="str">
        <f>IF(Formato_02!$AD$4&lt;&gt;"","PIO","")</f>
        <v/>
      </c>
      <c r="AZ211" s="24" t="str">
        <f t="shared" si="31"/>
        <v/>
      </c>
      <c r="BA211" s="13" t="str">
        <f>IF('Formato 3_Gantt'!B$15&lt;&gt;"",'Formato 3_Gantt'!A$15,"")</f>
        <v/>
      </c>
      <c r="BB211" s="24" t="str">
        <f>IF('Formato 3_Gantt'!B$15&lt;&gt;"",'Formato 3_Gantt'!B$15,"")</f>
        <v/>
      </c>
      <c r="BC211" s="22" t="str">
        <f>IF('Formato 3_Gantt'!C$15&lt;&gt;"",'Formato 3_Gantt'!C$15,"")</f>
        <v/>
      </c>
      <c r="BD211" s="13" t="str">
        <f>IF('Formato 3_Gantt'!D$15&lt;&gt;"",'Formato 3_Gantt'!D$15,"")</f>
        <v/>
      </c>
      <c r="BE211" s="161" t="str">
        <f>IF('Formato 3_Gantt'!E$15&lt;&gt;"",'Formato 3_Gantt'!E$15,"")</f>
        <v/>
      </c>
      <c r="BF211" s="13" t="str">
        <f>IF('Formato 3_Gantt'!F$15&lt;&gt;"",'Formato 3_Gantt'!F$15,"")</f>
        <v/>
      </c>
      <c r="BG211" s="158" t="str">
        <f>IF('Formato 3_Gantt'!G$15&lt;&gt;"",'Formato 3_Gantt'!G$15,"")</f>
        <v/>
      </c>
      <c r="BH211" s="158" t="str">
        <f>IF('Formato 3_Gantt'!H$15&lt;&gt;"",'Formato 3_Gantt'!H$15,"")</f>
        <v/>
      </c>
      <c r="BI211" s="161" t="str">
        <f>IF('Formato 3_Gantt'!BL$15&lt;&gt;"",'Formato 3_Gantt'!BL$15,"")</f>
        <v/>
      </c>
      <c r="BJ211" s="161" t="str">
        <f>IF('Formato 3_Gantt'!BM$15&lt;&gt;"",'Formato 3_Gantt'!BM$15,"")</f>
        <v/>
      </c>
      <c r="BK211" s="161" t="str">
        <f>IF('Formato 3_Gantt'!BN$15&lt;&gt;"",'Formato 3_Gantt'!BN$15,"")</f>
        <v/>
      </c>
      <c r="BL211" s="161" t="str">
        <f>IF('Formato 3_Gantt'!BO$15&lt;&gt;"",'Formato 3_Gantt'!BO$15,"")</f>
        <v/>
      </c>
      <c r="BM211" s="161" t="str">
        <f>IF('Formato 3_Gantt'!BP$15&lt;&gt;"",'Formato 3_Gantt'!BP$15,"")</f>
        <v/>
      </c>
      <c r="BN211" s="161" t="str">
        <f>IF('Formato 3_Gantt'!BQ$15&lt;&gt;"",'Formato 3_Gantt'!BQ$15,"")</f>
        <v/>
      </c>
      <c r="BO211" s="161" t="str">
        <f>IF('Formato 3_Gantt'!BR$15&lt;&gt;"",'Formato 3_Gantt'!BR$15,"")</f>
        <v/>
      </c>
      <c r="BP211" s="161" t="str">
        <f>IF('Formato 3_Gantt'!BS$15&lt;&gt;"",'Formato 3_Gantt'!BS$15,"")</f>
        <v/>
      </c>
      <c r="BQ211" s="161" t="str">
        <f>IF('Formato 3_Gantt'!BT$15&lt;&gt;"",'Formato 3_Gantt'!BT$15,"")</f>
        <v/>
      </c>
      <c r="BR211" s="161" t="str">
        <f>IF('Formato 3_Gantt'!BU$15&lt;&gt;"",'Formato 3_Gantt'!BU$15,"")</f>
        <v/>
      </c>
      <c r="BS211" s="161" t="str">
        <f>IF('Formato 3_Gantt'!BV$15&lt;&gt;"",'Formato 3_Gantt'!BV$15,"")</f>
        <v/>
      </c>
      <c r="BT211" s="161" t="str">
        <f>IF('Formato 3_Gantt'!BW$15&lt;&gt;"",'Formato 3_Gantt'!BW$15,"")</f>
        <v/>
      </c>
      <c r="BU211" s="161" t="str">
        <f>IF('Formato 3_Gantt'!BX$15&lt;&gt;"",'Formato 3_Gantt'!BX$15,"")</f>
        <v/>
      </c>
      <c r="BV211" s="163" t="str">
        <f>IF('Formato 4_Ppto'!I$193&lt;&gt;"",'Formato 4_Ppto'!I$193,"")</f>
        <v/>
      </c>
      <c r="BW211" s="162" t="str">
        <f>IF('Formato 4_Ppto'!X$193&lt;&gt;"",'Formato 4_Ppto'!X$193,"")</f>
        <v/>
      </c>
      <c r="BX211" s="162" t="str">
        <f>IF('Formato 4_Ppto'!Y$193&lt;&gt;"",'Formato 4_Ppto'!Y$193,"")</f>
        <v/>
      </c>
      <c r="BY211" s="162" t="str">
        <f>IF('Formato 4_Ppto'!Z$193&lt;&gt;"",'Formato 4_Ppto'!Z$193,"")</f>
        <v/>
      </c>
      <c r="BZ211" s="162" t="str">
        <f>IF('Formato 4_Ppto'!AA$193&lt;&gt;"",'Formato 4_Ppto'!AA$193,"")</f>
        <v/>
      </c>
      <c r="CA211" s="162" t="str">
        <f>IF('Formato 4_Ppto'!AB$193&lt;&gt;"",'Formato 4_Ppto'!AB$193,"")</f>
        <v/>
      </c>
      <c r="CB211" s="162" t="str">
        <f>IF('Formato 4_Ppto'!AC$193&lt;&gt;"",'Formato 4_Ppto'!AC$193,"")</f>
        <v/>
      </c>
      <c r="CC211" s="162" t="str">
        <f>IF('Formato 4_Ppto'!AD$193&lt;&gt;"",'Formato 4_Ppto'!AD$193,"")</f>
        <v/>
      </c>
      <c r="CD211" s="162" t="str">
        <f>IF('Formato 4_Ppto'!AE$193&lt;&gt;"",'Formato 4_Ppto'!AE$193,"")</f>
        <v/>
      </c>
      <c r="CE211" s="162" t="str">
        <f>IF('Formato 4_Ppto'!AF$193&lt;&gt;"",'Formato 4_Ppto'!AF$193,"")</f>
        <v/>
      </c>
      <c r="CF211" s="162" t="str">
        <f>IF('Formato 4_Ppto'!AG$193&lt;&gt;"",'Formato 4_Ppto'!AG$193,"")</f>
        <v/>
      </c>
      <c r="CG211" s="162" t="str">
        <f>IF('Formato 4_Ppto'!AH$193&lt;&gt;"",'Formato 4_Ppto'!AH$193,"")</f>
        <v/>
      </c>
      <c r="CH211" s="162" t="str">
        <f>IF('Formato 4_Ppto'!AI$193&lt;&gt;"",'Formato 4_Ppto'!AI$193,"")</f>
        <v/>
      </c>
      <c r="CI211" s="163" t="str">
        <f>IF('Formato 4_Ppto'!AJ$193&lt;&gt;"",'Formato 4_Ppto'!AJ$193,"")</f>
        <v/>
      </c>
      <c r="CJ211" s="13" t="str">
        <f>IF('Formato 4_Ppto'!B222&lt;&gt;"",'Formato 4_Ppto'!A222,"")</f>
        <v/>
      </c>
      <c r="CK211" s="24" t="str">
        <f>IF('Formato 4_Ppto'!B222&lt;&gt;"",'Formato 4_Ppto'!B222,"")</f>
        <v/>
      </c>
      <c r="CL211" s="22" t="str">
        <f>IF('Formato 4_Ppto'!C222&lt;&gt;"",'Formato 4_Ppto'!C222,"")</f>
        <v/>
      </c>
      <c r="CM211" s="24" t="str">
        <f>IF('Formato 4_Ppto'!D222&lt;&gt;"",'Formato 4_Ppto'!D222,"")</f>
        <v/>
      </c>
      <c r="CN211" s="161" t="str">
        <f>IF('Formato 4_Ppto'!E222&lt;&gt;"",'Formato 4_Ppto'!E222,"")</f>
        <v/>
      </c>
      <c r="CO211" s="161" t="str">
        <f>IF('Formato 4_Ppto'!G222&lt;&gt;"",'Formato 4_Ppto'!G222,"")</f>
        <v/>
      </c>
      <c r="CP211" s="163" t="str">
        <f>IF('Formato 4_Ppto'!I222&lt;&gt;"",'Formato 4_Ppto'!I222,"")</f>
        <v/>
      </c>
      <c r="CQ211" s="161" t="str">
        <f>IF('Formato 4_Ppto'!K222&lt;&gt;"",'Formato 4_Ppto'!K222,"")</f>
        <v/>
      </c>
      <c r="CR211" s="161" t="str">
        <f>IF('Formato 4_Ppto'!L222&lt;&gt;"",'Formato 4_Ppto'!L222,"")</f>
        <v/>
      </c>
      <c r="CS211" s="161" t="str">
        <f>IF('Formato 4_Ppto'!M222&lt;&gt;"",'Formato 4_Ppto'!M222,"")</f>
        <v/>
      </c>
      <c r="CT211" s="161" t="str">
        <f>IF('Formato 4_Ppto'!N222&lt;&gt;"",'Formato 4_Ppto'!N222,"")</f>
        <v/>
      </c>
      <c r="CU211" s="161" t="str">
        <f>IF('Formato 4_Ppto'!O222&lt;&gt;"",'Formato 4_Ppto'!O222,"")</f>
        <v/>
      </c>
      <c r="CV211" s="161" t="str">
        <f>IF('Formato 4_Ppto'!P222&lt;&gt;"",'Formato 4_Ppto'!P222,"")</f>
        <v/>
      </c>
      <c r="CW211" s="161" t="str">
        <f>IF('Formato 4_Ppto'!Q222&lt;&gt;"",'Formato 4_Ppto'!Q222,"")</f>
        <v/>
      </c>
      <c r="CX211" s="161" t="str">
        <f>IF('Formato 4_Ppto'!R222&lt;&gt;"",'Formato 4_Ppto'!R222,"")</f>
        <v/>
      </c>
      <c r="CY211" s="161" t="str">
        <f>IF('Formato 4_Ppto'!S222&lt;&gt;"",'Formato 4_Ppto'!S222,"")</f>
        <v/>
      </c>
      <c r="CZ211" s="161" t="str">
        <f>IF('Formato 4_Ppto'!T222&lt;&gt;"",'Formato 4_Ppto'!T222,"")</f>
        <v/>
      </c>
      <c r="DA211" s="161" t="str">
        <f>IF('Formato 4_Ppto'!U222&lt;&gt;"",'Formato 4_Ppto'!U222,"")</f>
        <v/>
      </c>
      <c r="DB211" s="161" t="str">
        <f>IF('Formato 4_Ppto'!V222&lt;&gt;"",'Formato 4_Ppto'!V222,"")</f>
        <v/>
      </c>
      <c r="DC211" s="161" t="str">
        <f>IF('Formato 4_Ppto'!W222&lt;&gt;"",'Formato 4_Ppto'!W222,"")</f>
        <v/>
      </c>
      <c r="DD211" s="162" t="str">
        <f>IF('Formato 4_Ppto'!X222&lt;&gt;"",'Formato 4_Ppto'!X222,"")</f>
        <v/>
      </c>
      <c r="DE211" s="162" t="str">
        <f>IF('Formato 4_Ppto'!Y222&lt;&gt;"",'Formato 4_Ppto'!Y222,"")</f>
        <v/>
      </c>
      <c r="DF211" s="162" t="str">
        <f>IF('Formato 4_Ppto'!Z222&lt;&gt;"",'Formato 4_Ppto'!Z222,"")</f>
        <v/>
      </c>
      <c r="DG211" s="162" t="str">
        <f>IF('Formato 4_Ppto'!AA222&lt;&gt;"",'Formato 4_Ppto'!AA222,"")</f>
        <v/>
      </c>
      <c r="DH211" s="162" t="str">
        <f>IF('Formato 4_Ppto'!AB222&lt;&gt;"",'Formato 4_Ppto'!AB222,"")</f>
        <v/>
      </c>
      <c r="DI211" s="162" t="str">
        <f>IF('Formato 4_Ppto'!AC222&lt;&gt;"",'Formato 4_Ppto'!AC222,"")</f>
        <v/>
      </c>
      <c r="DJ211" s="162" t="str">
        <f>IF('Formato 4_Ppto'!AD222&lt;&gt;"",'Formato 4_Ppto'!AD222,"")</f>
        <v/>
      </c>
      <c r="DK211" s="162" t="str">
        <f>IF('Formato 4_Ppto'!AE222&lt;&gt;"",'Formato 4_Ppto'!AE222,"")</f>
        <v/>
      </c>
      <c r="DL211" s="162" t="str">
        <f>IF('Formato 4_Ppto'!AF222&lt;&gt;"",'Formato 4_Ppto'!AF222,"")</f>
        <v/>
      </c>
      <c r="DM211" s="162" t="str">
        <f>IF('Formato 4_Ppto'!AG222&lt;&gt;"",'Formato 4_Ppto'!AG222,"")</f>
        <v/>
      </c>
      <c r="DN211" s="162" t="str">
        <f>IF('Formato 4_Ppto'!AH222&lt;&gt;"",'Formato 4_Ppto'!AH222,"")</f>
        <v/>
      </c>
      <c r="DO211" s="162" t="str">
        <f>IF('Formato 4_Ppto'!AI222&lt;&gt;"",'Formato 4_Ppto'!AI222,"")</f>
        <v/>
      </c>
      <c r="DP211" s="163" t="str">
        <f>IF('Formato 4_Ppto'!AJ222&lt;&gt;"",'Formato 4_Ppto'!AJ222,"")</f>
        <v/>
      </c>
    </row>
    <row r="212" spans="2:120" x14ac:dyDescent="0.3">
      <c r="B212" s="164" t="str">
        <f>IF(OR(Tabla6[[#This Row],[IDA]]="",Tabla6[[#This Row],[IDT]]="",Tabla6[[#This Row],[IDI]]=""),"",Tabla6[[#This Row],[IDA]]&amp;"."&amp;Tabla6[[#This Row],[IDT]]&amp;"."&amp;Tabla6[[#This Row],[IDI]])</f>
        <v/>
      </c>
      <c r="C212" s="13" t="str">
        <f>IF(Formato_02!$B$14&lt;&gt;"",0,"")</f>
        <v/>
      </c>
      <c r="D212" s="13" t="str">
        <f>IF(Formato_02!$H$9&lt;&gt;"",Formato_02!$H$9,"")</f>
        <v/>
      </c>
      <c r="E212" s="24" t="str">
        <f t="shared" si="24"/>
        <v/>
      </c>
      <c r="F212" s="24" t="str">
        <f>IF(Formato_02!$B$14&lt;&gt;"",Formato_02!$B$14,"")</f>
        <v/>
      </c>
      <c r="G212" s="22" t="str">
        <f>IF('Formato 3_Gantt'!C217&lt;&gt;"",'Formato 3_Gantt'!C217,"")</f>
        <v/>
      </c>
      <c r="H212" s="13" t="str">
        <f>IF('Formato 3_Gantt'!D$8&lt;&gt;"",'Formato 3_Gantt'!D$8,"")</f>
        <v/>
      </c>
      <c r="I212" s="13" t="str">
        <f>IF('Formato 3_Gantt'!E$8&lt;&gt;"",'Formato 3_Gantt'!E$8,"")</f>
        <v/>
      </c>
      <c r="J212" s="13" t="str">
        <f>IF('Formato 3_Gantt'!F$8&lt;&gt;"",'Formato 3_Gantt'!F$8,"")</f>
        <v/>
      </c>
      <c r="K212" s="158" t="str">
        <f>IF('Formato 3_Gantt'!G$8&lt;&gt;"",'Formato 3_Gantt'!G$8,"")</f>
        <v/>
      </c>
      <c r="L212" s="158" t="str">
        <f>IF('Formato 3_Gantt'!H$8&lt;&gt;"",'Formato 3_Gantt'!H$8,"")</f>
        <v/>
      </c>
      <c r="M212" s="13" t="str">
        <f>IF('Formato 3_Gantt'!BL$8&lt;&gt;"",'Formato 3_Gantt'!BL$8,"")</f>
        <v/>
      </c>
      <c r="N212" s="13" t="str">
        <f>IF('Formato 3_Gantt'!BM$8&lt;&gt;"",'Formato 3_Gantt'!BM$8,"")</f>
        <v/>
      </c>
      <c r="O212" s="13" t="str">
        <f>IF('Formato 3_Gantt'!BN$8&lt;&gt;"",'Formato 3_Gantt'!BN$8,"")</f>
        <v/>
      </c>
      <c r="P212" s="13" t="str">
        <f>IF('Formato 3_Gantt'!BO$8&lt;&gt;"",'Formato 3_Gantt'!BO$8,"")</f>
        <v/>
      </c>
      <c r="Q212" s="13" t="str">
        <f>IF('Formato 3_Gantt'!BP$8&lt;&gt;"",'Formato 3_Gantt'!BP$8,"")</f>
        <v/>
      </c>
      <c r="R212" s="13" t="str">
        <f>IF('Formato 3_Gantt'!BQ$8&lt;&gt;"",'Formato 3_Gantt'!BQ$8,"")</f>
        <v/>
      </c>
      <c r="S212" s="13" t="str">
        <f>IF('Formato 3_Gantt'!BR$8&lt;&gt;"",'Formato 3_Gantt'!BR$8,"")</f>
        <v/>
      </c>
      <c r="T212" s="13" t="str">
        <f>IF('Formato 3_Gantt'!BS$8&lt;&gt;"",'Formato 3_Gantt'!BS$8,"")</f>
        <v/>
      </c>
      <c r="U212" s="13" t="str">
        <f>IF('Formato 3_Gantt'!BT$8&lt;&gt;"",'Formato 3_Gantt'!BT$8,"")</f>
        <v/>
      </c>
      <c r="V212" s="13" t="str">
        <f>IF('Formato 3_Gantt'!BU$8&lt;&gt;"",'Formato 3_Gantt'!BU$8,"")</f>
        <v/>
      </c>
      <c r="W212" s="13" t="str">
        <f>IF('Formato 3_Gantt'!BV$8&lt;&gt;"",'Formato 3_Gantt'!BV$8,"")</f>
        <v/>
      </c>
      <c r="X212" s="13" t="str">
        <f>IF('Formato 3_Gantt'!BW$8&lt;&gt;"",'Formato 3_Gantt'!BW$8,"")</f>
        <v/>
      </c>
      <c r="Y212" s="13" t="str">
        <f>IF('Formato 3_Gantt'!BX$8&lt;&gt;"",'Formato 3_Gantt'!BX$8,"")</f>
        <v/>
      </c>
      <c r="Z212" s="162" t="str">
        <f>IF(Formato_02!S$15&lt;&gt;"",Formato_02!S$15,"")</f>
        <v/>
      </c>
      <c r="AA212" s="162" t="str">
        <f>IF(Formato_02!T$15&lt;&gt;"",Formato_02!T$15,"")</f>
        <v/>
      </c>
      <c r="AB212" s="162" t="str">
        <f>IF(Formato_02!U$15&lt;&gt;"",Formato_02!U$15,"")</f>
        <v/>
      </c>
      <c r="AC212" s="162" t="str">
        <f>IF(Formato_02!V$15&lt;&gt;"",Formato_02!V$15,"")</f>
        <v/>
      </c>
      <c r="AD212" s="162" t="str">
        <f>IF(Formato_02!W$15&lt;&gt;"",Formato_02!W$15,"")</f>
        <v/>
      </c>
      <c r="AE212" s="162" t="str">
        <f>IF(Formato_02!X$15&lt;&gt;"",Formato_02!X$15,"")</f>
        <v/>
      </c>
      <c r="AF212" s="162" t="str">
        <f>IF(Formato_02!Y$15&lt;&gt;"",Formato_02!Y$15,"")</f>
        <v/>
      </c>
      <c r="AG212" s="162" t="str">
        <f>IF(Formato_02!Z$15&lt;&gt;"",Formato_02!Z$15,"")</f>
        <v/>
      </c>
      <c r="AH212" s="162" t="str">
        <f>IF(Formato_02!AA$15&lt;&gt;"",Formato_02!AA$15,"")</f>
        <v/>
      </c>
      <c r="AI212" s="162" t="str">
        <f>IF(Formato_02!AB$15&lt;&gt;"",Formato_02!AB$15,"")</f>
        <v/>
      </c>
      <c r="AJ212" s="162" t="str">
        <f>IF(Formato_02!AC$15&lt;&gt;"",Formato_02!AC$15,"")</f>
        <v/>
      </c>
      <c r="AK212" s="162" t="str">
        <f>IF(Formato_02!AD$15&lt;&gt;"",Formato_02!AD$15,"")</f>
        <v/>
      </c>
      <c r="AL212" s="162" t="str">
        <f>IF(Formato_02!$N$14&lt;&gt;"",Formato_02!$N$14,"")</f>
        <v/>
      </c>
      <c r="AM212" s="13" t="str">
        <f>IF(Formato_02!$X$4&lt;&gt;"","AN","")</f>
        <v/>
      </c>
      <c r="AN212" s="24" t="str">
        <f t="shared" si="25"/>
        <v/>
      </c>
      <c r="AO212" s="13" t="str">
        <f>IF(Formato_02!$Y$4&lt;&gt;"","P027","")</f>
        <v/>
      </c>
      <c r="AP212" s="24" t="str">
        <f t="shared" si="26"/>
        <v/>
      </c>
      <c r="AQ212" s="13" t="str">
        <f>IF(Formato_02!$Z$4&lt;&gt;"","PNCVG","")</f>
        <v/>
      </c>
      <c r="AR212" s="24" t="str">
        <f t="shared" si="27"/>
        <v/>
      </c>
      <c r="AS212" s="13" t="str">
        <f>IF(Formato_02!$AA$4&lt;&gt;"","PNFF","")</f>
        <v/>
      </c>
      <c r="AT212" s="24" t="str">
        <f t="shared" si="28"/>
        <v/>
      </c>
      <c r="AU212" s="13" t="str">
        <f>IF(Formato_02!$AB$4&lt;&gt;"","PNPAM","")</f>
        <v/>
      </c>
      <c r="AV212" s="24" t="str">
        <f t="shared" si="29"/>
        <v/>
      </c>
      <c r="AW212" s="13" t="str">
        <f>IF(Formato_02!$AC$4&lt;&gt;"","PNAIA","")</f>
        <v/>
      </c>
      <c r="AX212" s="24" t="str">
        <f t="shared" si="30"/>
        <v/>
      </c>
      <c r="AY212" s="13" t="str">
        <f>IF(Formato_02!$AD$4&lt;&gt;"","PIO","")</f>
        <v/>
      </c>
      <c r="AZ212" s="24" t="str">
        <f t="shared" si="31"/>
        <v/>
      </c>
      <c r="BA212" s="13" t="str">
        <f>IF('Formato 3_Gantt'!B$15&lt;&gt;"",'Formato 3_Gantt'!A$15,"")</f>
        <v/>
      </c>
      <c r="BB212" s="24" t="str">
        <f>IF('Formato 3_Gantt'!B$15&lt;&gt;"",'Formato 3_Gantt'!B$15,"")</f>
        <v/>
      </c>
      <c r="BC212" s="22" t="str">
        <f>IF('Formato 3_Gantt'!C$15&lt;&gt;"",'Formato 3_Gantt'!C$15,"")</f>
        <v/>
      </c>
      <c r="BD212" s="13" t="str">
        <f>IF('Formato 3_Gantt'!D$15&lt;&gt;"",'Formato 3_Gantt'!D$15,"")</f>
        <v/>
      </c>
      <c r="BE212" s="161" t="str">
        <f>IF('Formato 3_Gantt'!E$15&lt;&gt;"",'Formato 3_Gantt'!E$15,"")</f>
        <v/>
      </c>
      <c r="BF212" s="13" t="str">
        <f>IF('Formato 3_Gantt'!F$15&lt;&gt;"",'Formato 3_Gantt'!F$15,"")</f>
        <v/>
      </c>
      <c r="BG212" s="158" t="str">
        <f>IF('Formato 3_Gantt'!G$15&lt;&gt;"",'Formato 3_Gantt'!G$15,"")</f>
        <v/>
      </c>
      <c r="BH212" s="158" t="str">
        <f>IF('Formato 3_Gantt'!H$15&lt;&gt;"",'Formato 3_Gantt'!H$15,"")</f>
        <v/>
      </c>
      <c r="BI212" s="161" t="str">
        <f>IF('Formato 3_Gantt'!BL$15&lt;&gt;"",'Formato 3_Gantt'!BL$15,"")</f>
        <v/>
      </c>
      <c r="BJ212" s="161" t="str">
        <f>IF('Formato 3_Gantt'!BM$15&lt;&gt;"",'Formato 3_Gantt'!BM$15,"")</f>
        <v/>
      </c>
      <c r="BK212" s="161" t="str">
        <f>IF('Formato 3_Gantt'!BN$15&lt;&gt;"",'Formato 3_Gantt'!BN$15,"")</f>
        <v/>
      </c>
      <c r="BL212" s="161" t="str">
        <f>IF('Formato 3_Gantt'!BO$15&lt;&gt;"",'Formato 3_Gantt'!BO$15,"")</f>
        <v/>
      </c>
      <c r="BM212" s="161" t="str">
        <f>IF('Formato 3_Gantt'!BP$15&lt;&gt;"",'Formato 3_Gantt'!BP$15,"")</f>
        <v/>
      </c>
      <c r="BN212" s="161" t="str">
        <f>IF('Formato 3_Gantt'!BQ$15&lt;&gt;"",'Formato 3_Gantt'!BQ$15,"")</f>
        <v/>
      </c>
      <c r="BO212" s="161" t="str">
        <f>IF('Formato 3_Gantt'!BR$15&lt;&gt;"",'Formato 3_Gantt'!BR$15,"")</f>
        <v/>
      </c>
      <c r="BP212" s="161" t="str">
        <f>IF('Formato 3_Gantt'!BS$15&lt;&gt;"",'Formato 3_Gantt'!BS$15,"")</f>
        <v/>
      </c>
      <c r="BQ212" s="161" t="str">
        <f>IF('Formato 3_Gantt'!BT$15&lt;&gt;"",'Formato 3_Gantt'!BT$15,"")</f>
        <v/>
      </c>
      <c r="BR212" s="161" t="str">
        <f>IF('Formato 3_Gantt'!BU$15&lt;&gt;"",'Formato 3_Gantt'!BU$15,"")</f>
        <v/>
      </c>
      <c r="BS212" s="161" t="str">
        <f>IF('Formato 3_Gantt'!BV$15&lt;&gt;"",'Formato 3_Gantt'!BV$15,"")</f>
        <v/>
      </c>
      <c r="BT212" s="161" t="str">
        <f>IF('Formato 3_Gantt'!BW$15&lt;&gt;"",'Formato 3_Gantt'!BW$15,"")</f>
        <v/>
      </c>
      <c r="BU212" s="161" t="str">
        <f>IF('Formato 3_Gantt'!BX$15&lt;&gt;"",'Formato 3_Gantt'!BX$15,"")</f>
        <v/>
      </c>
      <c r="BV212" s="163" t="str">
        <f>IF('Formato 4_Ppto'!I$193&lt;&gt;"",'Formato 4_Ppto'!I$193,"")</f>
        <v/>
      </c>
      <c r="BW212" s="162" t="str">
        <f>IF('Formato 4_Ppto'!X$193&lt;&gt;"",'Formato 4_Ppto'!X$193,"")</f>
        <v/>
      </c>
      <c r="BX212" s="162" t="str">
        <f>IF('Formato 4_Ppto'!Y$193&lt;&gt;"",'Formato 4_Ppto'!Y$193,"")</f>
        <v/>
      </c>
      <c r="BY212" s="162" t="str">
        <f>IF('Formato 4_Ppto'!Z$193&lt;&gt;"",'Formato 4_Ppto'!Z$193,"")</f>
        <v/>
      </c>
      <c r="BZ212" s="162" t="str">
        <f>IF('Formato 4_Ppto'!AA$193&lt;&gt;"",'Formato 4_Ppto'!AA$193,"")</f>
        <v/>
      </c>
      <c r="CA212" s="162" t="str">
        <f>IF('Formato 4_Ppto'!AB$193&lt;&gt;"",'Formato 4_Ppto'!AB$193,"")</f>
        <v/>
      </c>
      <c r="CB212" s="162" t="str">
        <f>IF('Formato 4_Ppto'!AC$193&lt;&gt;"",'Formato 4_Ppto'!AC$193,"")</f>
        <v/>
      </c>
      <c r="CC212" s="162" t="str">
        <f>IF('Formato 4_Ppto'!AD$193&lt;&gt;"",'Formato 4_Ppto'!AD$193,"")</f>
        <v/>
      </c>
      <c r="CD212" s="162" t="str">
        <f>IF('Formato 4_Ppto'!AE$193&lt;&gt;"",'Formato 4_Ppto'!AE$193,"")</f>
        <v/>
      </c>
      <c r="CE212" s="162" t="str">
        <f>IF('Formato 4_Ppto'!AF$193&lt;&gt;"",'Formato 4_Ppto'!AF$193,"")</f>
        <v/>
      </c>
      <c r="CF212" s="162" t="str">
        <f>IF('Formato 4_Ppto'!AG$193&lt;&gt;"",'Formato 4_Ppto'!AG$193,"")</f>
        <v/>
      </c>
      <c r="CG212" s="162" t="str">
        <f>IF('Formato 4_Ppto'!AH$193&lt;&gt;"",'Formato 4_Ppto'!AH$193,"")</f>
        <v/>
      </c>
      <c r="CH212" s="162" t="str">
        <f>IF('Formato 4_Ppto'!AI$193&lt;&gt;"",'Formato 4_Ppto'!AI$193,"")</f>
        <v/>
      </c>
      <c r="CI212" s="163" t="str">
        <f>IF('Formato 4_Ppto'!AJ$193&lt;&gt;"",'Formato 4_Ppto'!AJ$193,"")</f>
        <v/>
      </c>
      <c r="CJ212" s="13" t="str">
        <f>IF('Formato 4_Ppto'!B223&lt;&gt;"",'Formato 4_Ppto'!A223,"")</f>
        <v/>
      </c>
      <c r="CK212" s="24" t="str">
        <f>IF('Formato 4_Ppto'!B223&lt;&gt;"",'Formato 4_Ppto'!B223,"")</f>
        <v/>
      </c>
      <c r="CL212" s="22" t="str">
        <f>IF('Formato 4_Ppto'!C223&lt;&gt;"",'Formato 4_Ppto'!C223,"")</f>
        <v/>
      </c>
      <c r="CM212" s="24" t="str">
        <f>IF('Formato 4_Ppto'!D223&lt;&gt;"",'Formato 4_Ppto'!D223,"")</f>
        <v/>
      </c>
      <c r="CN212" s="161" t="str">
        <f>IF('Formato 4_Ppto'!E223&lt;&gt;"",'Formato 4_Ppto'!E223,"")</f>
        <v/>
      </c>
      <c r="CO212" s="161" t="str">
        <f>IF('Formato 4_Ppto'!G223&lt;&gt;"",'Formato 4_Ppto'!G223,"")</f>
        <v/>
      </c>
      <c r="CP212" s="163" t="str">
        <f>IF('Formato 4_Ppto'!I223&lt;&gt;"",'Formato 4_Ppto'!I223,"")</f>
        <v/>
      </c>
      <c r="CQ212" s="161" t="str">
        <f>IF('Formato 4_Ppto'!K223&lt;&gt;"",'Formato 4_Ppto'!K223,"")</f>
        <v/>
      </c>
      <c r="CR212" s="161" t="str">
        <f>IF('Formato 4_Ppto'!L223&lt;&gt;"",'Formato 4_Ppto'!L223,"")</f>
        <v/>
      </c>
      <c r="CS212" s="161" t="str">
        <f>IF('Formato 4_Ppto'!M223&lt;&gt;"",'Formato 4_Ppto'!M223,"")</f>
        <v/>
      </c>
      <c r="CT212" s="161" t="str">
        <f>IF('Formato 4_Ppto'!N223&lt;&gt;"",'Formato 4_Ppto'!N223,"")</f>
        <v/>
      </c>
      <c r="CU212" s="161" t="str">
        <f>IF('Formato 4_Ppto'!O223&lt;&gt;"",'Formato 4_Ppto'!O223,"")</f>
        <v/>
      </c>
      <c r="CV212" s="161" t="str">
        <f>IF('Formato 4_Ppto'!P223&lt;&gt;"",'Formato 4_Ppto'!P223,"")</f>
        <v/>
      </c>
      <c r="CW212" s="161" t="str">
        <f>IF('Formato 4_Ppto'!Q223&lt;&gt;"",'Formato 4_Ppto'!Q223,"")</f>
        <v/>
      </c>
      <c r="CX212" s="161" t="str">
        <f>IF('Formato 4_Ppto'!R223&lt;&gt;"",'Formato 4_Ppto'!R223,"")</f>
        <v/>
      </c>
      <c r="CY212" s="161" t="str">
        <f>IF('Formato 4_Ppto'!S223&lt;&gt;"",'Formato 4_Ppto'!S223,"")</f>
        <v/>
      </c>
      <c r="CZ212" s="161" t="str">
        <f>IF('Formato 4_Ppto'!T223&lt;&gt;"",'Formato 4_Ppto'!T223,"")</f>
        <v/>
      </c>
      <c r="DA212" s="161" t="str">
        <f>IF('Formato 4_Ppto'!U223&lt;&gt;"",'Formato 4_Ppto'!U223,"")</f>
        <v/>
      </c>
      <c r="DB212" s="161" t="str">
        <f>IF('Formato 4_Ppto'!V223&lt;&gt;"",'Formato 4_Ppto'!V223,"")</f>
        <v/>
      </c>
      <c r="DC212" s="161" t="str">
        <f>IF('Formato 4_Ppto'!W223&lt;&gt;"",'Formato 4_Ppto'!W223,"")</f>
        <v/>
      </c>
      <c r="DD212" s="162" t="str">
        <f>IF('Formato 4_Ppto'!X223&lt;&gt;"",'Formato 4_Ppto'!X223,"")</f>
        <v/>
      </c>
      <c r="DE212" s="162" t="str">
        <f>IF('Formato 4_Ppto'!Y223&lt;&gt;"",'Formato 4_Ppto'!Y223,"")</f>
        <v/>
      </c>
      <c r="DF212" s="162" t="str">
        <f>IF('Formato 4_Ppto'!Z223&lt;&gt;"",'Formato 4_Ppto'!Z223,"")</f>
        <v/>
      </c>
      <c r="DG212" s="162" t="str">
        <f>IF('Formato 4_Ppto'!AA223&lt;&gt;"",'Formato 4_Ppto'!AA223,"")</f>
        <v/>
      </c>
      <c r="DH212" s="162" t="str">
        <f>IF('Formato 4_Ppto'!AB223&lt;&gt;"",'Formato 4_Ppto'!AB223,"")</f>
        <v/>
      </c>
      <c r="DI212" s="162" t="str">
        <f>IF('Formato 4_Ppto'!AC223&lt;&gt;"",'Formato 4_Ppto'!AC223,"")</f>
        <v/>
      </c>
      <c r="DJ212" s="162" t="str">
        <f>IF('Formato 4_Ppto'!AD223&lt;&gt;"",'Formato 4_Ppto'!AD223,"")</f>
        <v/>
      </c>
      <c r="DK212" s="162" t="str">
        <f>IF('Formato 4_Ppto'!AE223&lt;&gt;"",'Formato 4_Ppto'!AE223,"")</f>
        <v/>
      </c>
      <c r="DL212" s="162" t="str">
        <f>IF('Formato 4_Ppto'!AF223&lt;&gt;"",'Formato 4_Ppto'!AF223,"")</f>
        <v/>
      </c>
      <c r="DM212" s="162" t="str">
        <f>IF('Formato 4_Ppto'!AG223&lt;&gt;"",'Formato 4_Ppto'!AG223,"")</f>
        <v/>
      </c>
      <c r="DN212" s="162" t="str">
        <f>IF('Formato 4_Ppto'!AH223&lt;&gt;"",'Formato 4_Ppto'!AH223,"")</f>
        <v/>
      </c>
      <c r="DO212" s="162" t="str">
        <f>IF('Formato 4_Ppto'!AI223&lt;&gt;"",'Formato 4_Ppto'!AI223,"")</f>
        <v/>
      </c>
      <c r="DP212" s="163" t="str">
        <f>IF('Formato 4_Ppto'!AJ223&lt;&gt;"",'Formato 4_Ppto'!AJ223,"")</f>
        <v/>
      </c>
    </row>
    <row r="213" spans="2:120" x14ac:dyDescent="0.3">
      <c r="B213" s="13" t="str">
        <f>IF(OR(Tabla6[[#This Row],[IDA]]="",Tabla6[[#This Row],[IDT]]="",Tabla6[[#This Row],[IDI]]=""),"",Tabla6[[#This Row],[IDA]]&amp;"."&amp;Tabla6[[#This Row],[IDT]]&amp;"."&amp;Tabla6[[#This Row],[IDI]])</f>
        <v/>
      </c>
      <c r="C213" s="13" t="str">
        <f>IF(Formato_02!$B$14&lt;&gt;"",0,"")</f>
        <v/>
      </c>
      <c r="D213" s="13" t="str">
        <f>IF(Formato_02!$H$9&lt;&gt;"",Formato_02!$H$9,"")</f>
        <v/>
      </c>
      <c r="E213" s="24" t="str">
        <f t="shared" si="24"/>
        <v/>
      </c>
      <c r="F213" s="24" t="str">
        <f>IF(Formato_02!$B$14&lt;&gt;"",Formato_02!$B$14,"")</f>
        <v/>
      </c>
      <c r="G213" s="22" t="str">
        <f>IF('Formato 3_Gantt'!C218&lt;&gt;"",'Formato 3_Gantt'!C218,"")</f>
        <v/>
      </c>
      <c r="H213" s="13" t="str">
        <f>IF('Formato 3_Gantt'!D$8&lt;&gt;"",'Formato 3_Gantt'!D$8,"")</f>
        <v/>
      </c>
      <c r="I213" s="13" t="str">
        <f>IF('Formato 3_Gantt'!E$8&lt;&gt;"",'Formato 3_Gantt'!E$8,"")</f>
        <v/>
      </c>
      <c r="J213" s="13" t="str">
        <f>IF('Formato 3_Gantt'!F$8&lt;&gt;"",'Formato 3_Gantt'!F$8,"")</f>
        <v/>
      </c>
      <c r="K213" s="158" t="str">
        <f>IF('Formato 3_Gantt'!G$8&lt;&gt;"",'Formato 3_Gantt'!G$8,"")</f>
        <v/>
      </c>
      <c r="L213" s="158" t="str">
        <f>IF('Formato 3_Gantt'!H$8&lt;&gt;"",'Formato 3_Gantt'!H$8,"")</f>
        <v/>
      </c>
      <c r="M213" s="13" t="str">
        <f>IF('Formato 3_Gantt'!BL$8&lt;&gt;"",'Formato 3_Gantt'!BL$8,"")</f>
        <v/>
      </c>
      <c r="N213" s="13" t="str">
        <f>IF('Formato 3_Gantt'!BM$8&lt;&gt;"",'Formato 3_Gantt'!BM$8,"")</f>
        <v/>
      </c>
      <c r="O213" s="13" t="str">
        <f>IF('Formato 3_Gantt'!BN$8&lt;&gt;"",'Formato 3_Gantt'!BN$8,"")</f>
        <v/>
      </c>
      <c r="P213" s="13" t="str">
        <f>IF('Formato 3_Gantt'!BO$8&lt;&gt;"",'Formato 3_Gantt'!BO$8,"")</f>
        <v/>
      </c>
      <c r="Q213" s="13" t="str">
        <f>IF('Formato 3_Gantt'!BP$8&lt;&gt;"",'Formato 3_Gantt'!BP$8,"")</f>
        <v/>
      </c>
      <c r="R213" s="13" t="str">
        <f>IF('Formato 3_Gantt'!BQ$8&lt;&gt;"",'Formato 3_Gantt'!BQ$8,"")</f>
        <v/>
      </c>
      <c r="S213" s="13" t="str">
        <f>IF('Formato 3_Gantt'!BR$8&lt;&gt;"",'Formato 3_Gantt'!BR$8,"")</f>
        <v/>
      </c>
      <c r="T213" s="13" t="str">
        <f>IF('Formato 3_Gantt'!BS$8&lt;&gt;"",'Formato 3_Gantt'!BS$8,"")</f>
        <v/>
      </c>
      <c r="U213" s="13" t="str">
        <f>IF('Formato 3_Gantt'!BT$8&lt;&gt;"",'Formato 3_Gantt'!BT$8,"")</f>
        <v/>
      </c>
      <c r="V213" s="13" t="str">
        <f>IF('Formato 3_Gantt'!BU$8&lt;&gt;"",'Formato 3_Gantt'!BU$8,"")</f>
        <v/>
      </c>
      <c r="W213" s="13" t="str">
        <f>IF('Formato 3_Gantt'!BV$8&lt;&gt;"",'Formato 3_Gantt'!BV$8,"")</f>
        <v/>
      </c>
      <c r="X213" s="13" t="str">
        <f>IF('Formato 3_Gantt'!BW$8&lt;&gt;"",'Formato 3_Gantt'!BW$8,"")</f>
        <v/>
      </c>
      <c r="Y213" s="13" t="str">
        <f>IF('Formato 3_Gantt'!BX$8&lt;&gt;"",'Formato 3_Gantt'!BX$8,"")</f>
        <v/>
      </c>
      <c r="Z213" s="162" t="str">
        <f>IF(Formato_02!S$15&lt;&gt;"",Formato_02!S$15,"")</f>
        <v/>
      </c>
      <c r="AA213" s="162" t="str">
        <f>IF(Formato_02!T$15&lt;&gt;"",Formato_02!T$15,"")</f>
        <v/>
      </c>
      <c r="AB213" s="162" t="str">
        <f>IF(Formato_02!U$15&lt;&gt;"",Formato_02!U$15,"")</f>
        <v/>
      </c>
      <c r="AC213" s="162" t="str">
        <f>IF(Formato_02!V$15&lt;&gt;"",Formato_02!V$15,"")</f>
        <v/>
      </c>
      <c r="AD213" s="162" t="str">
        <f>IF(Formato_02!W$15&lt;&gt;"",Formato_02!W$15,"")</f>
        <v/>
      </c>
      <c r="AE213" s="162" t="str">
        <f>IF(Formato_02!X$15&lt;&gt;"",Formato_02!X$15,"")</f>
        <v/>
      </c>
      <c r="AF213" s="162" t="str">
        <f>IF(Formato_02!Y$15&lt;&gt;"",Formato_02!Y$15,"")</f>
        <v/>
      </c>
      <c r="AG213" s="162" t="str">
        <f>IF(Formato_02!Z$15&lt;&gt;"",Formato_02!Z$15,"")</f>
        <v/>
      </c>
      <c r="AH213" s="162" t="str">
        <f>IF(Formato_02!AA$15&lt;&gt;"",Formato_02!AA$15,"")</f>
        <v/>
      </c>
      <c r="AI213" s="162" t="str">
        <f>IF(Formato_02!AB$15&lt;&gt;"",Formato_02!AB$15,"")</f>
        <v/>
      </c>
      <c r="AJ213" s="162" t="str">
        <f>IF(Formato_02!AC$15&lt;&gt;"",Formato_02!AC$15,"")</f>
        <v/>
      </c>
      <c r="AK213" s="162" t="str">
        <f>IF(Formato_02!AD$15&lt;&gt;"",Formato_02!AD$15,"")</f>
        <v/>
      </c>
      <c r="AL213" s="162" t="str">
        <f>IF(Formato_02!$N$14&lt;&gt;"",Formato_02!$N$14,"")</f>
        <v/>
      </c>
      <c r="AM213" s="13" t="str">
        <f>IF(Formato_02!$X$4&lt;&gt;"","AN","")</f>
        <v/>
      </c>
      <c r="AN213" s="24" t="str">
        <f t="shared" si="25"/>
        <v/>
      </c>
      <c r="AO213" s="13" t="str">
        <f>IF(Formato_02!$Y$4&lt;&gt;"","P027","")</f>
        <v/>
      </c>
      <c r="AP213" s="24" t="str">
        <f t="shared" si="26"/>
        <v/>
      </c>
      <c r="AQ213" s="13" t="str">
        <f>IF(Formato_02!$Z$4&lt;&gt;"","PNCVG","")</f>
        <v/>
      </c>
      <c r="AR213" s="24" t="str">
        <f t="shared" si="27"/>
        <v/>
      </c>
      <c r="AS213" s="13" t="str">
        <f>IF(Formato_02!$AA$4&lt;&gt;"","PNFF","")</f>
        <v/>
      </c>
      <c r="AT213" s="24" t="str">
        <f t="shared" si="28"/>
        <v/>
      </c>
      <c r="AU213" s="13" t="str">
        <f>IF(Formato_02!$AB$4&lt;&gt;"","PNPAM","")</f>
        <v/>
      </c>
      <c r="AV213" s="24" t="str">
        <f t="shared" si="29"/>
        <v/>
      </c>
      <c r="AW213" s="13" t="str">
        <f>IF(Formato_02!$AC$4&lt;&gt;"","PNAIA","")</f>
        <v/>
      </c>
      <c r="AX213" s="24" t="str">
        <f t="shared" si="30"/>
        <v/>
      </c>
      <c r="AY213" s="13" t="str">
        <f>IF(Formato_02!$AD$4&lt;&gt;"","PIO","")</f>
        <v/>
      </c>
      <c r="AZ213" s="24" t="str">
        <f t="shared" si="31"/>
        <v/>
      </c>
      <c r="BA213" s="13" t="str">
        <f>IF('Formato 3_Gantt'!B$16&lt;&gt;"",'Formato 3_Gantt'!A$16,"")</f>
        <v/>
      </c>
      <c r="BB213" s="24" t="str">
        <f>IF('Formato 3_Gantt'!B$16&lt;&gt;"",'Formato 3_Gantt'!B$16,"")</f>
        <v/>
      </c>
      <c r="BC213" s="22" t="str">
        <f>IF('Formato 3_Gantt'!C$16&lt;&gt;"",'Formato 3_Gantt'!C$16,"")</f>
        <v/>
      </c>
      <c r="BD213" s="13" t="str">
        <f>IF('Formato 3_Gantt'!D$16&lt;&gt;"",'Formato 3_Gantt'!D$16,"")</f>
        <v/>
      </c>
      <c r="BE213" s="161" t="str">
        <f>IF('Formato 3_Gantt'!E$16&lt;&gt;"",'Formato 3_Gantt'!E$16,"")</f>
        <v/>
      </c>
      <c r="BF213" s="13" t="str">
        <f>IF('Formato 3_Gantt'!F$16&lt;&gt;"",'Formato 3_Gantt'!F$16,"")</f>
        <v/>
      </c>
      <c r="BG213" s="158" t="str">
        <f>IF('Formato 3_Gantt'!G$16&lt;&gt;"",'Formato 3_Gantt'!G$16,"")</f>
        <v/>
      </c>
      <c r="BH213" s="158" t="str">
        <f>IF('Formato 3_Gantt'!H$16&lt;&gt;"",'Formato 3_Gantt'!H$16,"")</f>
        <v/>
      </c>
      <c r="BI213" s="161" t="str">
        <f>IF('Formato 3_Gantt'!BL$16&lt;&gt;"",'Formato 3_Gantt'!BL$16,"")</f>
        <v/>
      </c>
      <c r="BJ213" s="161" t="str">
        <f>IF('Formato 3_Gantt'!BM$16&lt;&gt;"",'Formato 3_Gantt'!BM$16,"")</f>
        <v/>
      </c>
      <c r="BK213" s="161" t="str">
        <f>IF('Formato 3_Gantt'!BN$16&lt;&gt;"",'Formato 3_Gantt'!BN$16,"")</f>
        <v/>
      </c>
      <c r="BL213" s="161" t="str">
        <f>IF('Formato 3_Gantt'!BO$16&lt;&gt;"",'Formato 3_Gantt'!BO$16,"")</f>
        <v/>
      </c>
      <c r="BM213" s="161" t="str">
        <f>IF('Formato 3_Gantt'!BP$16&lt;&gt;"",'Formato 3_Gantt'!BP$16,"")</f>
        <v/>
      </c>
      <c r="BN213" s="161" t="str">
        <f>IF('Formato 3_Gantt'!BQ$16&lt;&gt;"",'Formato 3_Gantt'!BQ$16,"")</f>
        <v/>
      </c>
      <c r="BO213" s="161" t="str">
        <f>IF('Formato 3_Gantt'!BR$16&lt;&gt;"",'Formato 3_Gantt'!BR$16,"")</f>
        <v/>
      </c>
      <c r="BP213" s="161" t="str">
        <f>IF('Formato 3_Gantt'!BS$16&lt;&gt;"",'Formato 3_Gantt'!BS$16,"")</f>
        <v/>
      </c>
      <c r="BQ213" s="161" t="str">
        <f>IF('Formato 3_Gantt'!BT$16&lt;&gt;"",'Formato 3_Gantt'!BT$16,"")</f>
        <v/>
      </c>
      <c r="BR213" s="161" t="str">
        <f>IF('Formato 3_Gantt'!BU$16&lt;&gt;"",'Formato 3_Gantt'!BU$16,"")</f>
        <v/>
      </c>
      <c r="BS213" s="161" t="str">
        <f>IF('Formato 3_Gantt'!BV$16&lt;&gt;"",'Formato 3_Gantt'!BV$16,"")</f>
        <v/>
      </c>
      <c r="BT213" s="161" t="str">
        <f>IF('Formato 3_Gantt'!BW$16&lt;&gt;"",'Formato 3_Gantt'!BW$16,"")</f>
        <v/>
      </c>
      <c r="BU213" s="161" t="str">
        <f>IF('Formato 3_Gantt'!BX$16&lt;&gt;"",'Formato 3_Gantt'!BX$16,"")</f>
        <v/>
      </c>
      <c r="BV213" s="163" t="str">
        <f>IF('Formato 4_Ppto'!I$224&lt;&gt;"",'Formato 4_Ppto'!I$224,"")</f>
        <v/>
      </c>
      <c r="BW213" s="162" t="str">
        <f>IF('Formato 4_Ppto'!X$224&lt;&gt;"",'Formato 4_Ppto'!X$224,"")</f>
        <v/>
      </c>
      <c r="BX213" s="162" t="str">
        <f>IF('Formato 4_Ppto'!Y$224&lt;&gt;"",'Formato 4_Ppto'!Y$224,"")</f>
        <v/>
      </c>
      <c r="BY213" s="162" t="str">
        <f>IF('Formato 4_Ppto'!Z$224&lt;&gt;"",'Formato 4_Ppto'!Z$224,"")</f>
        <v/>
      </c>
      <c r="BZ213" s="162" t="str">
        <f>IF('Formato 4_Ppto'!AA$224&lt;&gt;"",'Formato 4_Ppto'!AA$224,"")</f>
        <v/>
      </c>
      <c r="CA213" s="162" t="str">
        <f>IF('Formato 4_Ppto'!AB$224&lt;&gt;"",'Formato 4_Ppto'!AB$224,"")</f>
        <v/>
      </c>
      <c r="CB213" s="162" t="str">
        <f>IF('Formato 4_Ppto'!AC$224&lt;&gt;"",'Formato 4_Ppto'!AC$224,"")</f>
        <v/>
      </c>
      <c r="CC213" s="162" t="str">
        <f>IF('Formato 4_Ppto'!AD$224&lt;&gt;"",'Formato 4_Ppto'!AD$224,"")</f>
        <v/>
      </c>
      <c r="CD213" s="162" t="str">
        <f>IF('Formato 4_Ppto'!AE$224&lt;&gt;"",'Formato 4_Ppto'!AE$224,"")</f>
        <v/>
      </c>
      <c r="CE213" s="162" t="str">
        <f>IF('Formato 4_Ppto'!AF$224&lt;&gt;"",'Formato 4_Ppto'!AF$224,"")</f>
        <v/>
      </c>
      <c r="CF213" s="162" t="str">
        <f>IF('Formato 4_Ppto'!AG$224&lt;&gt;"",'Formato 4_Ppto'!AG$224,"")</f>
        <v/>
      </c>
      <c r="CG213" s="162" t="str">
        <f>IF('Formato 4_Ppto'!AH$224&lt;&gt;"",'Formato 4_Ppto'!AH$224,"")</f>
        <v/>
      </c>
      <c r="CH213" s="162" t="str">
        <f>IF('Formato 4_Ppto'!AI$224&lt;&gt;"",'Formato 4_Ppto'!AI$224,"")</f>
        <v/>
      </c>
      <c r="CI213" s="163" t="str">
        <f>IF('Formato 4_Ppto'!AJ$224&lt;&gt;"",'Formato 4_Ppto'!AJ$224,"")</f>
        <v/>
      </c>
      <c r="CJ213" s="13" t="str">
        <f>IF('Formato 4_Ppto'!B225&lt;&gt;"",'Formato 4_Ppto'!A225,"")</f>
        <v/>
      </c>
      <c r="CK213" s="24" t="str">
        <f>IF('Formato 4_Ppto'!B225&lt;&gt;"",'Formato 4_Ppto'!B225,"")</f>
        <v/>
      </c>
      <c r="CL213" s="22" t="str">
        <f>IF('Formato 4_Ppto'!C225&lt;&gt;"",'Formato 4_Ppto'!C225,"")</f>
        <v/>
      </c>
      <c r="CM213" s="24" t="str">
        <f>IF('Formato 4_Ppto'!D225&lt;&gt;"",'Formato 4_Ppto'!D225,"")</f>
        <v/>
      </c>
      <c r="CN213" s="161" t="str">
        <f>IF('Formato 4_Ppto'!E225&lt;&gt;"",'Formato 4_Ppto'!E225,"")</f>
        <v/>
      </c>
      <c r="CO213" s="161" t="str">
        <f>IF('Formato 4_Ppto'!G225&lt;&gt;"",'Formato 4_Ppto'!G225,"")</f>
        <v/>
      </c>
      <c r="CP213" s="163" t="str">
        <f>IF('Formato 4_Ppto'!I225&lt;&gt;"",'Formato 4_Ppto'!I225,"")</f>
        <v/>
      </c>
      <c r="CQ213" s="161" t="str">
        <f>IF('Formato 4_Ppto'!K225&lt;&gt;"",'Formato 4_Ppto'!K225,"")</f>
        <v/>
      </c>
      <c r="CR213" s="161" t="str">
        <f>IF('Formato 4_Ppto'!L225&lt;&gt;"",'Formato 4_Ppto'!L225,"")</f>
        <v/>
      </c>
      <c r="CS213" s="161" t="str">
        <f>IF('Formato 4_Ppto'!M225&lt;&gt;"",'Formato 4_Ppto'!M225,"")</f>
        <v/>
      </c>
      <c r="CT213" s="161" t="str">
        <f>IF('Formato 4_Ppto'!N225&lt;&gt;"",'Formato 4_Ppto'!N225,"")</f>
        <v/>
      </c>
      <c r="CU213" s="161" t="str">
        <f>IF('Formato 4_Ppto'!O225&lt;&gt;"",'Formato 4_Ppto'!O225,"")</f>
        <v/>
      </c>
      <c r="CV213" s="161" t="str">
        <f>IF('Formato 4_Ppto'!P225&lt;&gt;"",'Formato 4_Ppto'!P225,"")</f>
        <v/>
      </c>
      <c r="CW213" s="161" t="str">
        <f>IF('Formato 4_Ppto'!Q225&lt;&gt;"",'Formato 4_Ppto'!Q225,"")</f>
        <v/>
      </c>
      <c r="CX213" s="161" t="str">
        <f>IF('Formato 4_Ppto'!R225&lt;&gt;"",'Formato 4_Ppto'!R225,"")</f>
        <v/>
      </c>
      <c r="CY213" s="161" t="str">
        <f>IF('Formato 4_Ppto'!S225&lt;&gt;"",'Formato 4_Ppto'!S225,"")</f>
        <v/>
      </c>
      <c r="CZ213" s="161" t="str">
        <f>IF('Formato 4_Ppto'!T225&lt;&gt;"",'Formato 4_Ppto'!T225,"")</f>
        <v/>
      </c>
      <c r="DA213" s="161" t="str">
        <f>IF('Formato 4_Ppto'!U225&lt;&gt;"",'Formato 4_Ppto'!U225,"")</f>
        <v/>
      </c>
      <c r="DB213" s="161" t="str">
        <f>IF('Formato 4_Ppto'!V225&lt;&gt;"",'Formato 4_Ppto'!V225,"")</f>
        <v/>
      </c>
      <c r="DC213" s="161" t="str">
        <f>IF('Formato 4_Ppto'!W225&lt;&gt;"",'Formato 4_Ppto'!W225,"")</f>
        <v/>
      </c>
      <c r="DD213" s="162" t="str">
        <f>IF('Formato 4_Ppto'!X225&lt;&gt;"",'Formato 4_Ppto'!X225,"")</f>
        <v/>
      </c>
      <c r="DE213" s="162" t="str">
        <f>IF('Formato 4_Ppto'!Y225&lt;&gt;"",'Formato 4_Ppto'!Y225,"")</f>
        <v/>
      </c>
      <c r="DF213" s="162" t="str">
        <f>IF('Formato 4_Ppto'!Z225&lt;&gt;"",'Formato 4_Ppto'!Z225,"")</f>
        <v/>
      </c>
      <c r="DG213" s="162" t="str">
        <f>IF('Formato 4_Ppto'!AA225&lt;&gt;"",'Formato 4_Ppto'!AA225,"")</f>
        <v/>
      </c>
      <c r="DH213" s="162" t="str">
        <f>IF('Formato 4_Ppto'!AB225&lt;&gt;"",'Formato 4_Ppto'!AB225,"")</f>
        <v/>
      </c>
      <c r="DI213" s="162" t="str">
        <f>IF('Formato 4_Ppto'!AC225&lt;&gt;"",'Formato 4_Ppto'!AC225,"")</f>
        <v/>
      </c>
      <c r="DJ213" s="162" t="str">
        <f>IF('Formato 4_Ppto'!AD225&lt;&gt;"",'Formato 4_Ppto'!AD225,"")</f>
        <v/>
      </c>
      <c r="DK213" s="162" t="str">
        <f>IF('Formato 4_Ppto'!AE225&lt;&gt;"",'Formato 4_Ppto'!AE225,"")</f>
        <v/>
      </c>
      <c r="DL213" s="162" t="str">
        <f>IF('Formato 4_Ppto'!AF225&lt;&gt;"",'Formato 4_Ppto'!AF225,"")</f>
        <v/>
      </c>
      <c r="DM213" s="162" t="str">
        <f>IF('Formato 4_Ppto'!AG225&lt;&gt;"",'Formato 4_Ppto'!AG225,"")</f>
        <v/>
      </c>
      <c r="DN213" s="162" t="str">
        <f>IF('Formato 4_Ppto'!AH225&lt;&gt;"",'Formato 4_Ppto'!AH225,"")</f>
        <v/>
      </c>
      <c r="DO213" s="162" t="str">
        <f>IF('Formato 4_Ppto'!AI225&lt;&gt;"",'Formato 4_Ppto'!AI225,"")</f>
        <v/>
      </c>
      <c r="DP213" s="163" t="str">
        <f>IF('Formato 4_Ppto'!AJ225&lt;&gt;"",'Formato 4_Ppto'!AJ225,"")</f>
        <v/>
      </c>
    </row>
    <row r="214" spans="2:120" x14ac:dyDescent="0.3">
      <c r="B214" s="13" t="str">
        <f>IF(OR(Tabla6[[#This Row],[IDA]]="",Tabla6[[#This Row],[IDT]]="",Tabla6[[#This Row],[IDI]]=""),"",Tabla6[[#This Row],[IDA]]&amp;"."&amp;Tabla6[[#This Row],[IDT]]&amp;"."&amp;Tabla6[[#This Row],[IDI]])</f>
        <v/>
      </c>
      <c r="C214" s="13" t="str">
        <f>IF(Formato_02!$B$14&lt;&gt;"",0,"")</f>
        <v/>
      </c>
      <c r="D214" s="13" t="str">
        <f>IF(Formato_02!$H$9&lt;&gt;"",Formato_02!$H$9,"")</f>
        <v/>
      </c>
      <c r="E214" s="24" t="str">
        <f t="shared" si="24"/>
        <v/>
      </c>
      <c r="F214" s="24" t="str">
        <f>IF(Formato_02!$B$14&lt;&gt;"",Formato_02!$B$14,"")</f>
        <v/>
      </c>
      <c r="G214" s="22" t="str">
        <f>IF('Formato 3_Gantt'!C219&lt;&gt;"",'Formato 3_Gantt'!C219,"")</f>
        <v/>
      </c>
      <c r="H214" s="13" t="str">
        <f>IF('Formato 3_Gantt'!D$8&lt;&gt;"",'Formato 3_Gantt'!D$8,"")</f>
        <v/>
      </c>
      <c r="I214" s="13" t="str">
        <f>IF('Formato 3_Gantt'!E$8&lt;&gt;"",'Formato 3_Gantt'!E$8,"")</f>
        <v/>
      </c>
      <c r="J214" s="13" t="str">
        <f>IF('Formato 3_Gantt'!F$8&lt;&gt;"",'Formato 3_Gantt'!F$8,"")</f>
        <v/>
      </c>
      <c r="K214" s="158" t="str">
        <f>IF('Formato 3_Gantt'!G$8&lt;&gt;"",'Formato 3_Gantt'!G$8,"")</f>
        <v/>
      </c>
      <c r="L214" s="158" t="str">
        <f>IF('Formato 3_Gantt'!H$8&lt;&gt;"",'Formato 3_Gantt'!H$8,"")</f>
        <v/>
      </c>
      <c r="M214" s="13" t="str">
        <f>IF('Formato 3_Gantt'!BL$8&lt;&gt;"",'Formato 3_Gantt'!BL$8,"")</f>
        <v/>
      </c>
      <c r="N214" s="13" t="str">
        <f>IF('Formato 3_Gantt'!BM$8&lt;&gt;"",'Formato 3_Gantt'!BM$8,"")</f>
        <v/>
      </c>
      <c r="O214" s="13" t="str">
        <f>IF('Formato 3_Gantt'!BN$8&lt;&gt;"",'Formato 3_Gantt'!BN$8,"")</f>
        <v/>
      </c>
      <c r="P214" s="13" t="str">
        <f>IF('Formato 3_Gantt'!BO$8&lt;&gt;"",'Formato 3_Gantt'!BO$8,"")</f>
        <v/>
      </c>
      <c r="Q214" s="13" t="str">
        <f>IF('Formato 3_Gantt'!BP$8&lt;&gt;"",'Formato 3_Gantt'!BP$8,"")</f>
        <v/>
      </c>
      <c r="R214" s="13" t="str">
        <f>IF('Formato 3_Gantt'!BQ$8&lt;&gt;"",'Formato 3_Gantt'!BQ$8,"")</f>
        <v/>
      </c>
      <c r="S214" s="13" t="str">
        <f>IF('Formato 3_Gantt'!BR$8&lt;&gt;"",'Formato 3_Gantt'!BR$8,"")</f>
        <v/>
      </c>
      <c r="T214" s="13" t="str">
        <f>IF('Formato 3_Gantt'!BS$8&lt;&gt;"",'Formato 3_Gantt'!BS$8,"")</f>
        <v/>
      </c>
      <c r="U214" s="13" t="str">
        <f>IF('Formato 3_Gantt'!BT$8&lt;&gt;"",'Formato 3_Gantt'!BT$8,"")</f>
        <v/>
      </c>
      <c r="V214" s="13" t="str">
        <f>IF('Formato 3_Gantt'!BU$8&lt;&gt;"",'Formato 3_Gantt'!BU$8,"")</f>
        <v/>
      </c>
      <c r="W214" s="13" t="str">
        <f>IF('Formato 3_Gantt'!BV$8&lt;&gt;"",'Formato 3_Gantt'!BV$8,"")</f>
        <v/>
      </c>
      <c r="X214" s="13" t="str">
        <f>IF('Formato 3_Gantt'!BW$8&lt;&gt;"",'Formato 3_Gantt'!BW$8,"")</f>
        <v/>
      </c>
      <c r="Y214" s="13" t="str">
        <f>IF('Formato 3_Gantt'!BX$8&lt;&gt;"",'Formato 3_Gantt'!BX$8,"")</f>
        <v/>
      </c>
      <c r="Z214" s="162" t="str">
        <f>IF(Formato_02!S$15&lt;&gt;"",Formato_02!S$15,"")</f>
        <v/>
      </c>
      <c r="AA214" s="162" t="str">
        <f>IF(Formato_02!T$15&lt;&gt;"",Formato_02!T$15,"")</f>
        <v/>
      </c>
      <c r="AB214" s="162" t="str">
        <f>IF(Formato_02!U$15&lt;&gt;"",Formato_02!U$15,"")</f>
        <v/>
      </c>
      <c r="AC214" s="162" t="str">
        <f>IF(Formato_02!V$15&lt;&gt;"",Formato_02!V$15,"")</f>
        <v/>
      </c>
      <c r="AD214" s="162" t="str">
        <f>IF(Formato_02!W$15&lt;&gt;"",Formato_02!W$15,"")</f>
        <v/>
      </c>
      <c r="AE214" s="162" t="str">
        <f>IF(Formato_02!X$15&lt;&gt;"",Formato_02!X$15,"")</f>
        <v/>
      </c>
      <c r="AF214" s="162" t="str">
        <f>IF(Formato_02!Y$15&lt;&gt;"",Formato_02!Y$15,"")</f>
        <v/>
      </c>
      <c r="AG214" s="162" t="str">
        <f>IF(Formato_02!Z$15&lt;&gt;"",Formato_02!Z$15,"")</f>
        <v/>
      </c>
      <c r="AH214" s="162" t="str">
        <f>IF(Formato_02!AA$15&lt;&gt;"",Formato_02!AA$15,"")</f>
        <v/>
      </c>
      <c r="AI214" s="162" t="str">
        <f>IF(Formato_02!AB$15&lt;&gt;"",Formato_02!AB$15,"")</f>
        <v/>
      </c>
      <c r="AJ214" s="162" t="str">
        <f>IF(Formato_02!AC$15&lt;&gt;"",Formato_02!AC$15,"")</f>
        <v/>
      </c>
      <c r="AK214" s="162" t="str">
        <f>IF(Formato_02!AD$15&lt;&gt;"",Formato_02!AD$15,"")</f>
        <v/>
      </c>
      <c r="AL214" s="162" t="str">
        <f>IF(Formato_02!$N$14&lt;&gt;"",Formato_02!$N$14,"")</f>
        <v/>
      </c>
      <c r="AM214" s="13" t="str">
        <f>IF(Formato_02!$X$4&lt;&gt;"","AN","")</f>
        <v/>
      </c>
      <c r="AN214" s="24" t="str">
        <f t="shared" si="25"/>
        <v/>
      </c>
      <c r="AO214" s="13" t="str">
        <f>IF(Formato_02!$Y$4&lt;&gt;"","P027","")</f>
        <v/>
      </c>
      <c r="AP214" s="24" t="str">
        <f t="shared" si="26"/>
        <v/>
      </c>
      <c r="AQ214" s="13" t="str">
        <f>IF(Formato_02!$Z$4&lt;&gt;"","PNCVG","")</f>
        <v/>
      </c>
      <c r="AR214" s="24" t="str">
        <f t="shared" si="27"/>
        <v/>
      </c>
      <c r="AS214" s="13" t="str">
        <f>IF(Formato_02!$AA$4&lt;&gt;"","PNFF","")</f>
        <v/>
      </c>
      <c r="AT214" s="24" t="str">
        <f t="shared" si="28"/>
        <v/>
      </c>
      <c r="AU214" s="13" t="str">
        <f>IF(Formato_02!$AB$4&lt;&gt;"","PNPAM","")</f>
        <v/>
      </c>
      <c r="AV214" s="24" t="str">
        <f t="shared" si="29"/>
        <v/>
      </c>
      <c r="AW214" s="13" t="str">
        <f>IF(Formato_02!$AC$4&lt;&gt;"","PNAIA","")</f>
        <v/>
      </c>
      <c r="AX214" s="24" t="str">
        <f t="shared" si="30"/>
        <v/>
      </c>
      <c r="AY214" s="13" t="str">
        <f>IF(Formato_02!$AD$4&lt;&gt;"","PIO","")</f>
        <v/>
      </c>
      <c r="AZ214" s="24" t="str">
        <f t="shared" si="31"/>
        <v/>
      </c>
      <c r="BA214" s="13" t="str">
        <f>IF('Formato 3_Gantt'!B$16&lt;&gt;"",'Formato 3_Gantt'!A$16,"")</f>
        <v/>
      </c>
      <c r="BB214" s="24" t="str">
        <f>IF('Formato 3_Gantt'!B$16&lt;&gt;"",'Formato 3_Gantt'!B$16,"")</f>
        <v/>
      </c>
      <c r="BC214" s="22" t="str">
        <f>IF('Formato 3_Gantt'!C$16&lt;&gt;"",'Formato 3_Gantt'!C$16,"")</f>
        <v/>
      </c>
      <c r="BD214" s="13" t="str">
        <f>IF('Formato 3_Gantt'!D$16&lt;&gt;"",'Formato 3_Gantt'!D$16,"")</f>
        <v/>
      </c>
      <c r="BE214" s="161" t="str">
        <f>IF('Formato 3_Gantt'!E$16&lt;&gt;"",'Formato 3_Gantt'!E$16,"")</f>
        <v/>
      </c>
      <c r="BF214" s="13" t="str">
        <f>IF('Formato 3_Gantt'!F$16&lt;&gt;"",'Formato 3_Gantt'!F$16,"")</f>
        <v/>
      </c>
      <c r="BG214" s="158" t="str">
        <f>IF('Formato 3_Gantt'!G$16&lt;&gt;"",'Formato 3_Gantt'!G$16,"")</f>
        <v/>
      </c>
      <c r="BH214" s="158" t="str">
        <f>IF('Formato 3_Gantt'!H$16&lt;&gt;"",'Formato 3_Gantt'!H$16,"")</f>
        <v/>
      </c>
      <c r="BI214" s="161" t="str">
        <f>IF('Formato 3_Gantt'!BL$16&lt;&gt;"",'Formato 3_Gantt'!BL$16,"")</f>
        <v/>
      </c>
      <c r="BJ214" s="161" t="str">
        <f>IF('Formato 3_Gantt'!BM$16&lt;&gt;"",'Formato 3_Gantt'!BM$16,"")</f>
        <v/>
      </c>
      <c r="BK214" s="161" t="str">
        <f>IF('Formato 3_Gantt'!BN$16&lt;&gt;"",'Formato 3_Gantt'!BN$16,"")</f>
        <v/>
      </c>
      <c r="BL214" s="161" t="str">
        <f>IF('Formato 3_Gantt'!BO$16&lt;&gt;"",'Formato 3_Gantt'!BO$16,"")</f>
        <v/>
      </c>
      <c r="BM214" s="161" t="str">
        <f>IF('Formato 3_Gantt'!BP$16&lt;&gt;"",'Formato 3_Gantt'!BP$16,"")</f>
        <v/>
      </c>
      <c r="BN214" s="161" t="str">
        <f>IF('Formato 3_Gantt'!BQ$16&lt;&gt;"",'Formato 3_Gantt'!BQ$16,"")</f>
        <v/>
      </c>
      <c r="BO214" s="161" t="str">
        <f>IF('Formato 3_Gantt'!BR$16&lt;&gt;"",'Formato 3_Gantt'!BR$16,"")</f>
        <v/>
      </c>
      <c r="BP214" s="161" t="str">
        <f>IF('Formato 3_Gantt'!BS$16&lt;&gt;"",'Formato 3_Gantt'!BS$16,"")</f>
        <v/>
      </c>
      <c r="BQ214" s="161" t="str">
        <f>IF('Formato 3_Gantt'!BT$16&lt;&gt;"",'Formato 3_Gantt'!BT$16,"")</f>
        <v/>
      </c>
      <c r="BR214" s="161" t="str">
        <f>IF('Formato 3_Gantt'!BU$16&lt;&gt;"",'Formato 3_Gantt'!BU$16,"")</f>
        <v/>
      </c>
      <c r="BS214" s="161" t="str">
        <f>IF('Formato 3_Gantt'!BV$16&lt;&gt;"",'Formato 3_Gantt'!BV$16,"")</f>
        <v/>
      </c>
      <c r="BT214" s="161" t="str">
        <f>IF('Formato 3_Gantt'!BW$16&lt;&gt;"",'Formato 3_Gantt'!BW$16,"")</f>
        <v/>
      </c>
      <c r="BU214" s="161" t="str">
        <f>IF('Formato 3_Gantt'!BX$16&lt;&gt;"",'Formato 3_Gantt'!BX$16,"")</f>
        <v/>
      </c>
      <c r="BV214" s="163" t="str">
        <f>IF('Formato 4_Ppto'!I$224&lt;&gt;"",'Formato 4_Ppto'!I$224,"")</f>
        <v/>
      </c>
      <c r="BW214" s="162" t="str">
        <f>IF('Formato 4_Ppto'!X$224&lt;&gt;"",'Formato 4_Ppto'!X$224,"")</f>
        <v/>
      </c>
      <c r="BX214" s="162" t="str">
        <f>IF('Formato 4_Ppto'!Y$224&lt;&gt;"",'Formato 4_Ppto'!Y$224,"")</f>
        <v/>
      </c>
      <c r="BY214" s="162" t="str">
        <f>IF('Formato 4_Ppto'!Z$224&lt;&gt;"",'Formato 4_Ppto'!Z$224,"")</f>
        <v/>
      </c>
      <c r="BZ214" s="162" t="str">
        <f>IF('Formato 4_Ppto'!AA$224&lt;&gt;"",'Formato 4_Ppto'!AA$224,"")</f>
        <v/>
      </c>
      <c r="CA214" s="162" t="str">
        <f>IF('Formato 4_Ppto'!AB$224&lt;&gt;"",'Formato 4_Ppto'!AB$224,"")</f>
        <v/>
      </c>
      <c r="CB214" s="162" t="str">
        <f>IF('Formato 4_Ppto'!AC$224&lt;&gt;"",'Formato 4_Ppto'!AC$224,"")</f>
        <v/>
      </c>
      <c r="CC214" s="162" t="str">
        <f>IF('Formato 4_Ppto'!AD$224&lt;&gt;"",'Formato 4_Ppto'!AD$224,"")</f>
        <v/>
      </c>
      <c r="CD214" s="162" t="str">
        <f>IF('Formato 4_Ppto'!AE$224&lt;&gt;"",'Formato 4_Ppto'!AE$224,"")</f>
        <v/>
      </c>
      <c r="CE214" s="162" t="str">
        <f>IF('Formato 4_Ppto'!AF$224&lt;&gt;"",'Formato 4_Ppto'!AF$224,"")</f>
        <v/>
      </c>
      <c r="CF214" s="162" t="str">
        <f>IF('Formato 4_Ppto'!AG$224&lt;&gt;"",'Formato 4_Ppto'!AG$224,"")</f>
        <v/>
      </c>
      <c r="CG214" s="162" t="str">
        <f>IF('Formato 4_Ppto'!AH$224&lt;&gt;"",'Formato 4_Ppto'!AH$224,"")</f>
        <v/>
      </c>
      <c r="CH214" s="162" t="str">
        <f>IF('Formato 4_Ppto'!AI$224&lt;&gt;"",'Formato 4_Ppto'!AI$224,"")</f>
        <v/>
      </c>
      <c r="CI214" s="163" t="str">
        <f>IF('Formato 4_Ppto'!AJ$224&lt;&gt;"",'Formato 4_Ppto'!AJ$224,"")</f>
        <v/>
      </c>
      <c r="CJ214" s="13" t="str">
        <f>IF('Formato 4_Ppto'!B226&lt;&gt;"",'Formato 4_Ppto'!A226,"")</f>
        <v/>
      </c>
      <c r="CK214" s="24" t="str">
        <f>IF('Formato 4_Ppto'!B226&lt;&gt;"",'Formato 4_Ppto'!B226,"")</f>
        <v/>
      </c>
      <c r="CL214" s="22" t="str">
        <f>IF('Formato 4_Ppto'!C226&lt;&gt;"",'Formato 4_Ppto'!C226,"")</f>
        <v/>
      </c>
      <c r="CM214" s="24" t="str">
        <f>IF('Formato 4_Ppto'!D226&lt;&gt;"",'Formato 4_Ppto'!D226,"")</f>
        <v/>
      </c>
      <c r="CN214" s="161" t="str">
        <f>IF('Formato 4_Ppto'!E226&lt;&gt;"",'Formato 4_Ppto'!E226,"")</f>
        <v/>
      </c>
      <c r="CO214" s="161" t="str">
        <f>IF('Formato 4_Ppto'!G226&lt;&gt;"",'Formato 4_Ppto'!G226,"")</f>
        <v/>
      </c>
      <c r="CP214" s="163" t="str">
        <f>IF('Formato 4_Ppto'!I226&lt;&gt;"",'Formato 4_Ppto'!I226,"")</f>
        <v/>
      </c>
      <c r="CQ214" s="161" t="str">
        <f>IF('Formato 4_Ppto'!K226&lt;&gt;"",'Formato 4_Ppto'!K226,"")</f>
        <v/>
      </c>
      <c r="CR214" s="161" t="str">
        <f>IF('Formato 4_Ppto'!L226&lt;&gt;"",'Formato 4_Ppto'!L226,"")</f>
        <v/>
      </c>
      <c r="CS214" s="161" t="str">
        <f>IF('Formato 4_Ppto'!M226&lt;&gt;"",'Formato 4_Ppto'!M226,"")</f>
        <v/>
      </c>
      <c r="CT214" s="161" t="str">
        <f>IF('Formato 4_Ppto'!N226&lt;&gt;"",'Formato 4_Ppto'!N226,"")</f>
        <v/>
      </c>
      <c r="CU214" s="161" t="str">
        <f>IF('Formato 4_Ppto'!O226&lt;&gt;"",'Formato 4_Ppto'!O226,"")</f>
        <v/>
      </c>
      <c r="CV214" s="161" t="str">
        <f>IF('Formato 4_Ppto'!P226&lt;&gt;"",'Formato 4_Ppto'!P226,"")</f>
        <v/>
      </c>
      <c r="CW214" s="161" t="str">
        <f>IF('Formato 4_Ppto'!Q226&lt;&gt;"",'Formato 4_Ppto'!Q226,"")</f>
        <v/>
      </c>
      <c r="CX214" s="161" t="str">
        <f>IF('Formato 4_Ppto'!R226&lt;&gt;"",'Formato 4_Ppto'!R226,"")</f>
        <v/>
      </c>
      <c r="CY214" s="161" t="str">
        <f>IF('Formato 4_Ppto'!S226&lt;&gt;"",'Formato 4_Ppto'!S226,"")</f>
        <v/>
      </c>
      <c r="CZ214" s="161" t="str">
        <f>IF('Formato 4_Ppto'!T226&lt;&gt;"",'Formato 4_Ppto'!T226,"")</f>
        <v/>
      </c>
      <c r="DA214" s="161" t="str">
        <f>IF('Formato 4_Ppto'!U226&lt;&gt;"",'Formato 4_Ppto'!U226,"")</f>
        <v/>
      </c>
      <c r="DB214" s="161" t="str">
        <f>IF('Formato 4_Ppto'!V226&lt;&gt;"",'Formato 4_Ppto'!V226,"")</f>
        <v/>
      </c>
      <c r="DC214" s="161" t="str">
        <f>IF('Formato 4_Ppto'!W226&lt;&gt;"",'Formato 4_Ppto'!W226,"")</f>
        <v/>
      </c>
      <c r="DD214" s="162" t="str">
        <f>IF('Formato 4_Ppto'!X226&lt;&gt;"",'Formato 4_Ppto'!X226,"")</f>
        <v/>
      </c>
      <c r="DE214" s="162" t="str">
        <f>IF('Formato 4_Ppto'!Y226&lt;&gt;"",'Formato 4_Ppto'!Y226,"")</f>
        <v/>
      </c>
      <c r="DF214" s="162" t="str">
        <f>IF('Formato 4_Ppto'!Z226&lt;&gt;"",'Formato 4_Ppto'!Z226,"")</f>
        <v/>
      </c>
      <c r="DG214" s="162" t="str">
        <f>IF('Formato 4_Ppto'!AA226&lt;&gt;"",'Formato 4_Ppto'!AA226,"")</f>
        <v/>
      </c>
      <c r="DH214" s="162" t="str">
        <f>IF('Formato 4_Ppto'!AB226&lt;&gt;"",'Formato 4_Ppto'!AB226,"")</f>
        <v/>
      </c>
      <c r="DI214" s="162" t="str">
        <f>IF('Formato 4_Ppto'!AC226&lt;&gt;"",'Formato 4_Ppto'!AC226,"")</f>
        <v/>
      </c>
      <c r="DJ214" s="162" t="str">
        <f>IF('Formato 4_Ppto'!AD226&lt;&gt;"",'Formato 4_Ppto'!AD226,"")</f>
        <v/>
      </c>
      <c r="DK214" s="162" t="str">
        <f>IF('Formato 4_Ppto'!AE226&lt;&gt;"",'Formato 4_Ppto'!AE226,"")</f>
        <v/>
      </c>
      <c r="DL214" s="162" t="str">
        <f>IF('Formato 4_Ppto'!AF226&lt;&gt;"",'Formato 4_Ppto'!AF226,"")</f>
        <v/>
      </c>
      <c r="DM214" s="162" t="str">
        <f>IF('Formato 4_Ppto'!AG226&lt;&gt;"",'Formato 4_Ppto'!AG226,"")</f>
        <v/>
      </c>
      <c r="DN214" s="162" t="str">
        <f>IF('Formato 4_Ppto'!AH226&lt;&gt;"",'Formato 4_Ppto'!AH226,"")</f>
        <v/>
      </c>
      <c r="DO214" s="162" t="str">
        <f>IF('Formato 4_Ppto'!AI226&lt;&gt;"",'Formato 4_Ppto'!AI226,"")</f>
        <v/>
      </c>
      <c r="DP214" s="163" t="str">
        <f>IF('Formato 4_Ppto'!AJ226&lt;&gt;"",'Formato 4_Ppto'!AJ226,"")</f>
        <v/>
      </c>
    </row>
    <row r="215" spans="2:120" x14ac:dyDescent="0.3">
      <c r="B215" s="13" t="str">
        <f>IF(OR(Tabla6[[#This Row],[IDA]]="",Tabla6[[#This Row],[IDT]]="",Tabla6[[#This Row],[IDI]]=""),"",Tabla6[[#This Row],[IDA]]&amp;"."&amp;Tabla6[[#This Row],[IDT]]&amp;"."&amp;Tabla6[[#This Row],[IDI]])</f>
        <v/>
      </c>
      <c r="C215" s="13" t="str">
        <f>IF(Formato_02!$B$14&lt;&gt;"",0,"")</f>
        <v/>
      </c>
      <c r="D215" s="13" t="str">
        <f>IF(Formato_02!$H$9&lt;&gt;"",Formato_02!$H$9,"")</f>
        <v/>
      </c>
      <c r="E215" s="24" t="str">
        <f t="shared" si="24"/>
        <v/>
      </c>
      <c r="F215" s="24" t="str">
        <f>IF(Formato_02!$B$14&lt;&gt;"",Formato_02!$B$14,"")</f>
        <v/>
      </c>
      <c r="G215" s="22" t="str">
        <f>IF('Formato 3_Gantt'!C220&lt;&gt;"",'Formato 3_Gantt'!C220,"")</f>
        <v/>
      </c>
      <c r="H215" s="13" t="str">
        <f>IF('Formato 3_Gantt'!D$8&lt;&gt;"",'Formato 3_Gantt'!D$8,"")</f>
        <v/>
      </c>
      <c r="I215" s="13" t="str">
        <f>IF('Formato 3_Gantt'!E$8&lt;&gt;"",'Formato 3_Gantt'!E$8,"")</f>
        <v/>
      </c>
      <c r="J215" s="13" t="str">
        <f>IF('Formato 3_Gantt'!F$8&lt;&gt;"",'Formato 3_Gantt'!F$8,"")</f>
        <v/>
      </c>
      <c r="K215" s="158" t="str">
        <f>IF('Formato 3_Gantt'!G$8&lt;&gt;"",'Formato 3_Gantt'!G$8,"")</f>
        <v/>
      </c>
      <c r="L215" s="158" t="str">
        <f>IF('Formato 3_Gantt'!H$8&lt;&gt;"",'Formato 3_Gantt'!H$8,"")</f>
        <v/>
      </c>
      <c r="M215" s="13" t="str">
        <f>IF('Formato 3_Gantt'!BL$8&lt;&gt;"",'Formato 3_Gantt'!BL$8,"")</f>
        <v/>
      </c>
      <c r="N215" s="13" t="str">
        <f>IF('Formato 3_Gantt'!BM$8&lt;&gt;"",'Formato 3_Gantt'!BM$8,"")</f>
        <v/>
      </c>
      <c r="O215" s="13" t="str">
        <f>IF('Formato 3_Gantt'!BN$8&lt;&gt;"",'Formato 3_Gantt'!BN$8,"")</f>
        <v/>
      </c>
      <c r="P215" s="13" t="str">
        <f>IF('Formato 3_Gantt'!BO$8&lt;&gt;"",'Formato 3_Gantt'!BO$8,"")</f>
        <v/>
      </c>
      <c r="Q215" s="13" t="str">
        <f>IF('Formato 3_Gantt'!BP$8&lt;&gt;"",'Formato 3_Gantt'!BP$8,"")</f>
        <v/>
      </c>
      <c r="R215" s="13" t="str">
        <f>IF('Formato 3_Gantt'!BQ$8&lt;&gt;"",'Formato 3_Gantt'!BQ$8,"")</f>
        <v/>
      </c>
      <c r="S215" s="13" t="str">
        <f>IF('Formato 3_Gantt'!BR$8&lt;&gt;"",'Formato 3_Gantt'!BR$8,"")</f>
        <v/>
      </c>
      <c r="T215" s="13" t="str">
        <f>IF('Formato 3_Gantt'!BS$8&lt;&gt;"",'Formato 3_Gantt'!BS$8,"")</f>
        <v/>
      </c>
      <c r="U215" s="13" t="str">
        <f>IF('Formato 3_Gantt'!BT$8&lt;&gt;"",'Formato 3_Gantt'!BT$8,"")</f>
        <v/>
      </c>
      <c r="V215" s="13" t="str">
        <f>IF('Formato 3_Gantt'!BU$8&lt;&gt;"",'Formato 3_Gantt'!BU$8,"")</f>
        <v/>
      </c>
      <c r="W215" s="13" t="str">
        <f>IF('Formato 3_Gantt'!BV$8&lt;&gt;"",'Formato 3_Gantt'!BV$8,"")</f>
        <v/>
      </c>
      <c r="X215" s="13" t="str">
        <f>IF('Formato 3_Gantt'!BW$8&lt;&gt;"",'Formato 3_Gantt'!BW$8,"")</f>
        <v/>
      </c>
      <c r="Y215" s="13" t="str">
        <f>IF('Formato 3_Gantt'!BX$8&lt;&gt;"",'Formato 3_Gantt'!BX$8,"")</f>
        <v/>
      </c>
      <c r="Z215" s="162" t="str">
        <f>IF(Formato_02!S$15&lt;&gt;"",Formato_02!S$15,"")</f>
        <v/>
      </c>
      <c r="AA215" s="162" t="str">
        <f>IF(Formato_02!T$15&lt;&gt;"",Formato_02!T$15,"")</f>
        <v/>
      </c>
      <c r="AB215" s="162" t="str">
        <f>IF(Formato_02!U$15&lt;&gt;"",Formato_02!U$15,"")</f>
        <v/>
      </c>
      <c r="AC215" s="162" t="str">
        <f>IF(Formato_02!V$15&lt;&gt;"",Formato_02!V$15,"")</f>
        <v/>
      </c>
      <c r="AD215" s="162" t="str">
        <f>IF(Formato_02!W$15&lt;&gt;"",Formato_02!W$15,"")</f>
        <v/>
      </c>
      <c r="AE215" s="162" t="str">
        <f>IF(Formato_02!X$15&lt;&gt;"",Formato_02!X$15,"")</f>
        <v/>
      </c>
      <c r="AF215" s="162" t="str">
        <f>IF(Formato_02!Y$15&lt;&gt;"",Formato_02!Y$15,"")</f>
        <v/>
      </c>
      <c r="AG215" s="162" t="str">
        <f>IF(Formato_02!Z$15&lt;&gt;"",Formato_02!Z$15,"")</f>
        <v/>
      </c>
      <c r="AH215" s="162" t="str">
        <f>IF(Formato_02!AA$15&lt;&gt;"",Formato_02!AA$15,"")</f>
        <v/>
      </c>
      <c r="AI215" s="162" t="str">
        <f>IF(Formato_02!AB$15&lt;&gt;"",Formato_02!AB$15,"")</f>
        <v/>
      </c>
      <c r="AJ215" s="162" t="str">
        <f>IF(Formato_02!AC$15&lt;&gt;"",Formato_02!AC$15,"")</f>
        <v/>
      </c>
      <c r="AK215" s="162" t="str">
        <f>IF(Formato_02!AD$15&lt;&gt;"",Formato_02!AD$15,"")</f>
        <v/>
      </c>
      <c r="AL215" s="162" t="str">
        <f>IF(Formato_02!$N$14&lt;&gt;"",Formato_02!$N$14,"")</f>
        <v/>
      </c>
      <c r="AM215" s="13" t="str">
        <f>IF(Formato_02!$X$4&lt;&gt;"","AN","")</f>
        <v/>
      </c>
      <c r="AN215" s="24" t="str">
        <f t="shared" si="25"/>
        <v/>
      </c>
      <c r="AO215" s="13" t="str">
        <f>IF(Formato_02!$Y$4&lt;&gt;"","P027","")</f>
        <v/>
      </c>
      <c r="AP215" s="24" t="str">
        <f t="shared" si="26"/>
        <v/>
      </c>
      <c r="AQ215" s="13" t="str">
        <f>IF(Formato_02!$Z$4&lt;&gt;"","PNCVG","")</f>
        <v/>
      </c>
      <c r="AR215" s="24" t="str">
        <f t="shared" si="27"/>
        <v/>
      </c>
      <c r="AS215" s="13" t="str">
        <f>IF(Formato_02!$AA$4&lt;&gt;"","PNFF","")</f>
        <v/>
      </c>
      <c r="AT215" s="24" t="str">
        <f t="shared" si="28"/>
        <v/>
      </c>
      <c r="AU215" s="13" t="str">
        <f>IF(Formato_02!$AB$4&lt;&gt;"","PNPAM","")</f>
        <v/>
      </c>
      <c r="AV215" s="24" t="str">
        <f t="shared" si="29"/>
        <v/>
      </c>
      <c r="AW215" s="13" t="str">
        <f>IF(Formato_02!$AC$4&lt;&gt;"","PNAIA","")</f>
        <v/>
      </c>
      <c r="AX215" s="24" t="str">
        <f t="shared" si="30"/>
        <v/>
      </c>
      <c r="AY215" s="13" t="str">
        <f>IF(Formato_02!$AD$4&lt;&gt;"","PIO","")</f>
        <v/>
      </c>
      <c r="AZ215" s="24" t="str">
        <f t="shared" si="31"/>
        <v/>
      </c>
      <c r="BA215" s="13" t="str">
        <f>IF('Formato 3_Gantt'!B$16&lt;&gt;"",'Formato 3_Gantt'!A$16,"")</f>
        <v/>
      </c>
      <c r="BB215" s="24" t="str">
        <f>IF('Formato 3_Gantt'!B$16&lt;&gt;"",'Formato 3_Gantt'!B$16,"")</f>
        <v/>
      </c>
      <c r="BC215" s="22" t="str">
        <f>IF('Formato 3_Gantt'!C$16&lt;&gt;"",'Formato 3_Gantt'!C$16,"")</f>
        <v/>
      </c>
      <c r="BD215" s="13" t="str">
        <f>IF('Formato 3_Gantt'!D$16&lt;&gt;"",'Formato 3_Gantt'!D$16,"")</f>
        <v/>
      </c>
      <c r="BE215" s="161" t="str">
        <f>IF('Formato 3_Gantt'!E$16&lt;&gt;"",'Formato 3_Gantt'!E$16,"")</f>
        <v/>
      </c>
      <c r="BF215" s="13" t="str">
        <f>IF('Formato 3_Gantt'!F$16&lt;&gt;"",'Formato 3_Gantt'!F$16,"")</f>
        <v/>
      </c>
      <c r="BG215" s="158" t="str">
        <f>IF('Formato 3_Gantt'!G$16&lt;&gt;"",'Formato 3_Gantt'!G$16,"")</f>
        <v/>
      </c>
      <c r="BH215" s="158" t="str">
        <f>IF('Formato 3_Gantt'!H$16&lt;&gt;"",'Formato 3_Gantt'!H$16,"")</f>
        <v/>
      </c>
      <c r="BI215" s="161" t="str">
        <f>IF('Formato 3_Gantt'!BL$16&lt;&gt;"",'Formato 3_Gantt'!BL$16,"")</f>
        <v/>
      </c>
      <c r="BJ215" s="161" t="str">
        <f>IF('Formato 3_Gantt'!BM$16&lt;&gt;"",'Formato 3_Gantt'!BM$16,"")</f>
        <v/>
      </c>
      <c r="BK215" s="161" t="str">
        <f>IF('Formato 3_Gantt'!BN$16&lt;&gt;"",'Formato 3_Gantt'!BN$16,"")</f>
        <v/>
      </c>
      <c r="BL215" s="161" t="str">
        <f>IF('Formato 3_Gantt'!BO$16&lt;&gt;"",'Formato 3_Gantt'!BO$16,"")</f>
        <v/>
      </c>
      <c r="BM215" s="161" t="str">
        <f>IF('Formato 3_Gantt'!BP$16&lt;&gt;"",'Formato 3_Gantt'!BP$16,"")</f>
        <v/>
      </c>
      <c r="BN215" s="161" t="str">
        <f>IF('Formato 3_Gantt'!BQ$16&lt;&gt;"",'Formato 3_Gantt'!BQ$16,"")</f>
        <v/>
      </c>
      <c r="BO215" s="161" t="str">
        <f>IF('Formato 3_Gantt'!BR$16&lt;&gt;"",'Formato 3_Gantt'!BR$16,"")</f>
        <v/>
      </c>
      <c r="BP215" s="161" t="str">
        <f>IF('Formato 3_Gantt'!BS$16&lt;&gt;"",'Formato 3_Gantt'!BS$16,"")</f>
        <v/>
      </c>
      <c r="BQ215" s="161" t="str">
        <f>IF('Formato 3_Gantt'!BT$16&lt;&gt;"",'Formato 3_Gantt'!BT$16,"")</f>
        <v/>
      </c>
      <c r="BR215" s="161" t="str">
        <f>IF('Formato 3_Gantt'!BU$16&lt;&gt;"",'Formato 3_Gantt'!BU$16,"")</f>
        <v/>
      </c>
      <c r="BS215" s="161" t="str">
        <f>IF('Formato 3_Gantt'!BV$16&lt;&gt;"",'Formato 3_Gantt'!BV$16,"")</f>
        <v/>
      </c>
      <c r="BT215" s="161" t="str">
        <f>IF('Formato 3_Gantt'!BW$16&lt;&gt;"",'Formato 3_Gantt'!BW$16,"")</f>
        <v/>
      </c>
      <c r="BU215" s="161" t="str">
        <f>IF('Formato 3_Gantt'!BX$16&lt;&gt;"",'Formato 3_Gantt'!BX$16,"")</f>
        <v/>
      </c>
      <c r="BV215" s="163" t="str">
        <f>IF('Formato 4_Ppto'!I$224&lt;&gt;"",'Formato 4_Ppto'!I$224,"")</f>
        <v/>
      </c>
      <c r="BW215" s="162" t="str">
        <f>IF('Formato 4_Ppto'!X$224&lt;&gt;"",'Formato 4_Ppto'!X$224,"")</f>
        <v/>
      </c>
      <c r="BX215" s="162" t="str">
        <f>IF('Formato 4_Ppto'!Y$224&lt;&gt;"",'Formato 4_Ppto'!Y$224,"")</f>
        <v/>
      </c>
      <c r="BY215" s="162" t="str">
        <f>IF('Formato 4_Ppto'!Z$224&lt;&gt;"",'Formato 4_Ppto'!Z$224,"")</f>
        <v/>
      </c>
      <c r="BZ215" s="162" t="str">
        <f>IF('Formato 4_Ppto'!AA$224&lt;&gt;"",'Formato 4_Ppto'!AA$224,"")</f>
        <v/>
      </c>
      <c r="CA215" s="162" t="str">
        <f>IF('Formato 4_Ppto'!AB$224&lt;&gt;"",'Formato 4_Ppto'!AB$224,"")</f>
        <v/>
      </c>
      <c r="CB215" s="162" t="str">
        <f>IF('Formato 4_Ppto'!AC$224&lt;&gt;"",'Formato 4_Ppto'!AC$224,"")</f>
        <v/>
      </c>
      <c r="CC215" s="162" t="str">
        <f>IF('Formato 4_Ppto'!AD$224&lt;&gt;"",'Formato 4_Ppto'!AD$224,"")</f>
        <v/>
      </c>
      <c r="CD215" s="162" t="str">
        <f>IF('Formato 4_Ppto'!AE$224&lt;&gt;"",'Formato 4_Ppto'!AE$224,"")</f>
        <v/>
      </c>
      <c r="CE215" s="162" t="str">
        <f>IF('Formato 4_Ppto'!AF$224&lt;&gt;"",'Formato 4_Ppto'!AF$224,"")</f>
        <v/>
      </c>
      <c r="CF215" s="162" t="str">
        <f>IF('Formato 4_Ppto'!AG$224&lt;&gt;"",'Formato 4_Ppto'!AG$224,"")</f>
        <v/>
      </c>
      <c r="CG215" s="162" t="str">
        <f>IF('Formato 4_Ppto'!AH$224&lt;&gt;"",'Formato 4_Ppto'!AH$224,"")</f>
        <v/>
      </c>
      <c r="CH215" s="162" t="str">
        <f>IF('Formato 4_Ppto'!AI$224&lt;&gt;"",'Formato 4_Ppto'!AI$224,"")</f>
        <v/>
      </c>
      <c r="CI215" s="163" t="str">
        <f>IF('Formato 4_Ppto'!AJ$224&lt;&gt;"",'Formato 4_Ppto'!AJ$224,"")</f>
        <v/>
      </c>
      <c r="CJ215" s="13" t="str">
        <f>IF('Formato 4_Ppto'!B227&lt;&gt;"",'Formato 4_Ppto'!A227,"")</f>
        <v/>
      </c>
      <c r="CK215" s="24" t="str">
        <f>IF('Formato 4_Ppto'!B227&lt;&gt;"",'Formato 4_Ppto'!B227,"")</f>
        <v/>
      </c>
      <c r="CL215" s="22" t="str">
        <f>IF('Formato 4_Ppto'!C227&lt;&gt;"",'Formato 4_Ppto'!C227,"")</f>
        <v/>
      </c>
      <c r="CM215" s="24" t="str">
        <f>IF('Formato 4_Ppto'!D227&lt;&gt;"",'Formato 4_Ppto'!D227,"")</f>
        <v/>
      </c>
      <c r="CN215" s="161" t="str">
        <f>IF('Formato 4_Ppto'!E227&lt;&gt;"",'Formato 4_Ppto'!E227,"")</f>
        <v/>
      </c>
      <c r="CO215" s="161" t="str">
        <f>IF('Formato 4_Ppto'!G227&lt;&gt;"",'Formato 4_Ppto'!G227,"")</f>
        <v/>
      </c>
      <c r="CP215" s="163" t="str">
        <f>IF('Formato 4_Ppto'!I227&lt;&gt;"",'Formato 4_Ppto'!I227,"")</f>
        <v/>
      </c>
      <c r="CQ215" s="161" t="str">
        <f>IF('Formato 4_Ppto'!K227&lt;&gt;"",'Formato 4_Ppto'!K227,"")</f>
        <v/>
      </c>
      <c r="CR215" s="161" t="str">
        <f>IF('Formato 4_Ppto'!L227&lt;&gt;"",'Formato 4_Ppto'!L227,"")</f>
        <v/>
      </c>
      <c r="CS215" s="161" t="str">
        <f>IF('Formato 4_Ppto'!M227&lt;&gt;"",'Formato 4_Ppto'!M227,"")</f>
        <v/>
      </c>
      <c r="CT215" s="161" t="str">
        <f>IF('Formato 4_Ppto'!N227&lt;&gt;"",'Formato 4_Ppto'!N227,"")</f>
        <v/>
      </c>
      <c r="CU215" s="161" t="str">
        <f>IF('Formato 4_Ppto'!O227&lt;&gt;"",'Formato 4_Ppto'!O227,"")</f>
        <v/>
      </c>
      <c r="CV215" s="161" t="str">
        <f>IF('Formato 4_Ppto'!P227&lt;&gt;"",'Formato 4_Ppto'!P227,"")</f>
        <v/>
      </c>
      <c r="CW215" s="161" t="str">
        <f>IF('Formato 4_Ppto'!Q227&lt;&gt;"",'Formato 4_Ppto'!Q227,"")</f>
        <v/>
      </c>
      <c r="CX215" s="161" t="str">
        <f>IF('Formato 4_Ppto'!R227&lt;&gt;"",'Formato 4_Ppto'!R227,"")</f>
        <v/>
      </c>
      <c r="CY215" s="161" t="str">
        <f>IF('Formato 4_Ppto'!S227&lt;&gt;"",'Formato 4_Ppto'!S227,"")</f>
        <v/>
      </c>
      <c r="CZ215" s="161" t="str">
        <f>IF('Formato 4_Ppto'!T227&lt;&gt;"",'Formato 4_Ppto'!T227,"")</f>
        <v/>
      </c>
      <c r="DA215" s="161" t="str">
        <f>IF('Formato 4_Ppto'!U227&lt;&gt;"",'Formato 4_Ppto'!U227,"")</f>
        <v/>
      </c>
      <c r="DB215" s="161" t="str">
        <f>IF('Formato 4_Ppto'!V227&lt;&gt;"",'Formato 4_Ppto'!V227,"")</f>
        <v/>
      </c>
      <c r="DC215" s="161" t="str">
        <f>IF('Formato 4_Ppto'!W227&lt;&gt;"",'Formato 4_Ppto'!W227,"")</f>
        <v/>
      </c>
      <c r="DD215" s="162" t="str">
        <f>IF('Formato 4_Ppto'!X227&lt;&gt;"",'Formato 4_Ppto'!X227,"")</f>
        <v/>
      </c>
      <c r="DE215" s="162" t="str">
        <f>IF('Formato 4_Ppto'!Y227&lt;&gt;"",'Formato 4_Ppto'!Y227,"")</f>
        <v/>
      </c>
      <c r="DF215" s="162" t="str">
        <f>IF('Formato 4_Ppto'!Z227&lt;&gt;"",'Formato 4_Ppto'!Z227,"")</f>
        <v/>
      </c>
      <c r="DG215" s="162" t="str">
        <f>IF('Formato 4_Ppto'!AA227&lt;&gt;"",'Formato 4_Ppto'!AA227,"")</f>
        <v/>
      </c>
      <c r="DH215" s="162" t="str">
        <f>IF('Formato 4_Ppto'!AB227&lt;&gt;"",'Formato 4_Ppto'!AB227,"")</f>
        <v/>
      </c>
      <c r="DI215" s="162" t="str">
        <f>IF('Formato 4_Ppto'!AC227&lt;&gt;"",'Formato 4_Ppto'!AC227,"")</f>
        <v/>
      </c>
      <c r="DJ215" s="162" t="str">
        <f>IF('Formato 4_Ppto'!AD227&lt;&gt;"",'Formato 4_Ppto'!AD227,"")</f>
        <v/>
      </c>
      <c r="DK215" s="162" t="str">
        <f>IF('Formato 4_Ppto'!AE227&lt;&gt;"",'Formato 4_Ppto'!AE227,"")</f>
        <v/>
      </c>
      <c r="DL215" s="162" t="str">
        <f>IF('Formato 4_Ppto'!AF227&lt;&gt;"",'Formato 4_Ppto'!AF227,"")</f>
        <v/>
      </c>
      <c r="DM215" s="162" t="str">
        <f>IF('Formato 4_Ppto'!AG227&lt;&gt;"",'Formato 4_Ppto'!AG227,"")</f>
        <v/>
      </c>
      <c r="DN215" s="162" t="str">
        <f>IF('Formato 4_Ppto'!AH227&lt;&gt;"",'Formato 4_Ppto'!AH227,"")</f>
        <v/>
      </c>
      <c r="DO215" s="162" t="str">
        <f>IF('Formato 4_Ppto'!AI227&lt;&gt;"",'Formato 4_Ppto'!AI227,"")</f>
        <v/>
      </c>
      <c r="DP215" s="163" t="str">
        <f>IF('Formato 4_Ppto'!AJ227&lt;&gt;"",'Formato 4_Ppto'!AJ227,"")</f>
        <v/>
      </c>
    </row>
    <row r="216" spans="2:120" x14ac:dyDescent="0.3">
      <c r="B216" s="13" t="str">
        <f>IF(OR(Tabla6[[#This Row],[IDA]]="",Tabla6[[#This Row],[IDT]]="",Tabla6[[#This Row],[IDI]]=""),"",Tabla6[[#This Row],[IDA]]&amp;"."&amp;Tabla6[[#This Row],[IDT]]&amp;"."&amp;Tabla6[[#This Row],[IDI]])</f>
        <v/>
      </c>
      <c r="C216" s="13" t="str">
        <f>IF(Formato_02!$B$14&lt;&gt;"",0,"")</f>
        <v/>
      </c>
      <c r="D216" s="13" t="str">
        <f>IF(Formato_02!$H$9&lt;&gt;"",Formato_02!$H$9,"")</f>
        <v/>
      </c>
      <c r="E216" s="24" t="str">
        <f t="shared" si="24"/>
        <v/>
      </c>
      <c r="F216" s="24" t="str">
        <f>IF(Formato_02!$B$14&lt;&gt;"",Formato_02!$B$14,"")</f>
        <v/>
      </c>
      <c r="G216" s="22" t="str">
        <f>IF('Formato 3_Gantt'!C221&lt;&gt;"",'Formato 3_Gantt'!C221,"")</f>
        <v/>
      </c>
      <c r="H216" s="13" t="str">
        <f>IF('Formato 3_Gantt'!D$8&lt;&gt;"",'Formato 3_Gantt'!D$8,"")</f>
        <v/>
      </c>
      <c r="I216" s="13" t="str">
        <f>IF('Formato 3_Gantt'!E$8&lt;&gt;"",'Formato 3_Gantt'!E$8,"")</f>
        <v/>
      </c>
      <c r="J216" s="13" t="str">
        <f>IF('Formato 3_Gantt'!F$8&lt;&gt;"",'Formato 3_Gantt'!F$8,"")</f>
        <v/>
      </c>
      <c r="K216" s="158" t="str">
        <f>IF('Formato 3_Gantt'!G$8&lt;&gt;"",'Formato 3_Gantt'!G$8,"")</f>
        <v/>
      </c>
      <c r="L216" s="158" t="str">
        <f>IF('Formato 3_Gantt'!H$8&lt;&gt;"",'Formato 3_Gantt'!H$8,"")</f>
        <v/>
      </c>
      <c r="M216" s="13" t="str">
        <f>IF('Formato 3_Gantt'!BL$8&lt;&gt;"",'Formato 3_Gantt'!BL$8,"")</f>
        <v/>
      </c>
      <c r="N216" s="13" t="str">
        <f>IF('Formato 3_Gantt'!BM$8&lt;&gt;"",'Formato 3_Gantt'!BM$8,"")</f>
        <v/>
      </c>
      <c r="O216" s="13" t="str">
        <f>IF('Formato 3_Gantt'!BN$8&lt;&gt;"",'Formato 3_Gantt'!BN$8,"")</f>
        <v/>
      </c>
      <c r="P216" s="13" t="str">
        <f>IF('Formato 3_Gantt'!BO$8&lt;&gt;"",'Formato 3_Gantt'!BO$8,"")</f>
        <v/>
      </c>
      <c r="Q216" s="13" t="str">
        <f>IF('Formato 3_Gantt'!BP$8&lt;&gt;"",'Formato 3_Gantt'!BP$8,"")</f>
        <v/>
      </c>
      <c r="R216" s="13" t="str">
        <f>IF('Formato 3_Gantt'!BQ$8&lt;&gt;"",'Formato 3_Gantt'!BQ$8,"")</f>
        <v/>
      </c>
      <c r="S216" s="13" t="str">
        <f>IF('Formato 3_Gantt'!BR$8&lt;&gt;"",'Formato 3_Gantt'!BR$8,"")</f>
        <v/>
      </c>
      <c r="T216" s="13" t="str">
        <f>IF('Formato 3_Gantt'!BS$8&lt;&gt;"",'Formato 3_Gantt'!BS$8,"")</f>
        <v/>
      </c>
      <c r="U216" s="13" t="str">
        <f>IF('Formato 3_Gantt'!BT$8&lt;&gt;"",'Formato 3_Gantt'!BT$8,"")</f>
        <v/>
      </c>
      <c r="V216" s="13" t="str">
        <f>IF('Formato 3_Gantt'!BU$8&lt;&gt;"",'Formato 3_Gantt'!BU$8,"")</f>
        <v/>
      </c>
      <c r="W216" s="13" t="str">
        <f>IF('Formato 3_Gantt'!BV$8&lt;&gt;"",'Formato 3_Gantt'!BV$8,"")</f>
        <v/>
      </c>
      <c r="X216" s="13" t="str">
        <f>IF('Formato 3_Gantt'!BW$8&lt;&gt;"",'Formato 3_Gantt'!BW$8,"")</f>
        <v/>
      </c>
      <c r="Y216" s="13" t="str">
        <f>IF('Formato 3_Gantt'!BX$8&lt;&gt;"",'Formato 3_Gantt'!BX$8,"")</f>
        <v/>
      </c>
      <c r="Z216" s="162" t="str">
        <f>IF(Formato_02!S$15&lt;&gt;"",Formato_02!S$15,"")</f>
        <v/>
      </c>
      <c r="AA216" s="162" t="str">
        <f>IF(Formato_02!T$15&lt;&gt;"",Formato_02!T$15,"")</f>
        <v/>
      </c>
      <c r="AB216" s="162" t="str">
        <f>IF(Formato_02!U$15&lt;&gt;"",Formato_02!U$15,"")</f>
        <v/>
      </c>
      <c r="AC216" s="162" t="str">
        <f>IF(Formato_02!V$15&lt;&gt;"",Formato_02!V$15,"")</f>
        <v/>
      </c>
      <c r="AD216" s="162" t="str">
        <f>IF(Formato_02!W$15&lt;&gt;"",Formato_02!W$15,"")</f>
        <v/>
      </c>
      <c r="AE216" s="162" t="str">
        <f>IF(Formato_02!X$15&lt;&gt;"",Formato_02!X$15,"")</f>
        <v/>
      </c>
      <c r="AF216" s="162" t="str">
        <f>IF(Formato_02!Y$15&lt;&gt;"",Formato_02!Y$15,"")</f>
        <v/>
      </c>
      <c r="AG216" s="162" t="str">
        <f>IF(Formato_02!Z$15&lt;&gt;"",Formato_02!Z$15,"")</f>
        <v/>
      </c>
      <c r="AH216" s="162" t="str">
        <f>IF(Formato_02!AA$15&lt;&gt;"",Formato_02!AA$15,"")</f>
        <v/>
      </c>
      <c r="AI216" s="162" t="str">
        <f>IF(Formato_02!AB$15&lt;&gt;"",Formato_02!AB$15,"")</f>
        <v/>
      </c>
      <c r="AJ216" s="162" t="str">
        <f>IF(Formato_02!AC$15&lt;&gt;"",Formato_02!AC$15,"")</f>
        <v/>
      </c>
      <c r="AK216" s="162" t="str">
        <f>IF(Formato_02!AD$15&lt;&gt;"",Formato_02!AD$15,"")</f>
        <v/>
      </c>
      <c r="AL216" s="162" t="str">
        <f>IF(Formato_02!$N$14&lt;&gt;"",Formato_02!$N$14,"")</f>
        <v/>
      </c>
      <c r="AM216" s="13" t="str">
        <f>IF(Formato_02!$X$4&lt;&gt;"","AN","")</f>
        <v/>
      </c>
      <c r="AN216" s="24" t="str">
        <f t="shared" si="25"/>
        <v/>
      </c>
      <c r="AO216" s="13" t="str">
        <f>IF(Formato_02!$Y$4&lt;&gt;"","P027","")</f>
        <v/>
      </c>
      <c r="AP216" s="24" t="str">
        <f t="shared" si="26"/>
        <v/>
      </c>
      <c r="AQ216" s="13" t="str">
        <f>IF(Formato_02!$Z$4&lt;&gt;"","PNCVG","")</f>
        <v/>
      </c>
      <c r="AR216" s="24" t="str">
        <f t="shared" si="27"/>
        <v/>
      </c>
      <c r="AS216" s="13" t="str">
        <f>IF(Formato_02!$AA$4&lt;&gt;"","PNFF","")</f>
        <v/>
      </c>
      <c r="AT216" s="24" t="str">
        <f t="shared" si="28"/>
        <v/>
      </c>
      <c r="AU216" s="13" t="str">
        <f>IF(Formato_02!$AB$4&lt;&gt;"","PNPAM","")</f>
        <v/>
      </c>
      <c r="AV216" s="24" t="str">
        <f t="shared" si="29"/>
        <v/>
      </c>
      <c r="AW216" s="13" t="str">
        <f>IF(Formato_02!$AC$4&lt;&gt;"","PNAIA","")</f>
        <v/>
      </c>
      <c r="AX216" s="24" t="str">
        <f t="shared" si="30"/>
        <v/>
      </c>
      <c r="AY216" s="13" t="str">
        <f>IF(Formato_02!$AD$4&lt;&gt;"","PIO","")</f>
        <v/>
      </c>
      <c r="AZ216" s="24" t="str">
        <f t="shared" si="31"/>
        <v/>
      </c>
      <c r="BA216" s="13" t="str">
        <f>IF('Formato 3_Gantt'!B$16&lt;&gt;"",'Formato 3_Gantt'!A$16,"")</f>
        <v/>
      </c>
      <c r="BB216" s="24" t="str">
        <f>IF('Formato 3_Gantt'!B$16&lt;&gt;"",'Formato 3_Gantt'!B$16,"")</f>
        <v/>
      </c>
      <c r="BC216" s="22" t="str">
        <f>IF('Formato 3_Gantt'!C$16&lt;&gt;"",'Formato 3_Gantt'!C$16,"")</f>
        <v/>
      </c>
      <c r="BD216" s="13" t="str">
        <f>IF('Formato 3_Gantt'!D$16&lt;&gt;"",'Formato 3_Gantt'!D$16,"")</f>
        <v/>
      </c>
      <c r="BE216" s="161" t="str">
        <f>IF('Formato 3_Gantt'!E$16&lt;&gt;"",'Formato 3_Gantt'!E$16,"")</f>
        <v/>
      </c>
      <c r="BF216" s="13" t="str">
        <f>IF('Formato 3_Gantt'!F$16&lt;&gt;"",'Formato 3_Gantt'!F$16,"")</f>
        <v/>
      </c>
      <c r="BG216" s="158" t="str">
        <f>IF('Formato 3_Gantt'!G$16&lt;&gt;"",'Formato 3_Gantt'!G$16,"")</f>
        <v/>
      </c>
      <c r="BH216" s="158" t="str">
        <f>IF('Formato 3_Gantt'!H$16&lt;&gt;"",'Formato 3_Gantt'!H$16,"")</f>
        <v/>
      </c>
      <c r="BI216" s="161" t="str">
        <f>IF('Formato 3_Gantt'!BL$16&lt;&gt;"",'Formato 3_Gantt'!BL$16,"")</f>
        <v/>
      </c>
      <c r="BJ216" s="161" t="str">
        <f>IF('Formato 3_Gantt'!BM$16&lt;&gt;"",'Formato 3_Gantt'!BM$16,"")</f>
        <v/>
      </c>
      <c r="BK216" s="161" t="str">
        <f>IF('Formato 3_Gantt'!BN$16&lt;&gt;"",'Formato 3_Gantt'!BN$16,"")</f>
        <v/>
      </c>
      <c r="BL216" s="161" t="str">
        <f>IF('Formato 3_Gantt'!BO$16&lt;&gt;"",'Formato 3_Gantt'!BO$16,"")</f>
        <v/>
      </c>
      <c r="BM216" s="161" t="str">
        <f>IF('Formato 3_Gantt'!BP$16&lt;&gt;"",'Formato 3_Gantt'!BP$16,"")</f>
        <v/>
      </c>
      <c r="BN216" s="161" t="str">
        <f>IF('Formato 3_Gantt'!BQ$16&lt;&gt;"",'Formato 3_Gantt'!BQ$16,"")</f>
        <v/>
      </c>
      <c r="BO216" s="161" t="str">
        <f>IF('Formato 3_Gantt'!BR$16&lt;&gt;"",'Formato 3_Gantt'!BR$16,"")</f>
        <v/>
      </c>
      <c r="BP216" s="161" t="str">
        <f>IF('Formato 3_Gantt'!BS$16&lt;&gt;"",'Formato 3_Gantt'!BS$16,"")</f>
        <v/>
      </c>
      <c r="BQ216" s="161" t="str">
        <f>IF('Formato 3_Gantt'!BT$16&lt;&gt;"",'Formato 3_Gantt'!BT$16,"")</f>
        <v/>
      </c>
      <c r="BR216" s="161" t="str">
        <f>IF('Formato 3_Gantt'!BU$16&lt;&gt;"",'Formato 3_Gantt'!BU$16,"")</f>
        <v/>
      </c>
      <c r="BS216" s="161" t="str">
        <f>IF('Formato 3_Gantt'!BV$16&lt;&gt;"",'Formato 3_Gantt'!BV$16,"")</f>
        <v/>
      </c>
      <c r="BT216" s="161" t="str">
        <f>IF('Formato 3_Gantt'!BW$16&lt;&gt;"",'Formato 3_Gantt'!BW$16,"")</f>
        <v/>
      </c>
      <c r="BU216" s="161" t="str">
        <f>IF('Formato 3_Gantt'!BX$16&lt;&gt;"",'Formato 3_Gantt'!BX$16,"")</f>
        <v/>
      </c>
      <c r="BV216" s="163" t="str">
        <f>IF('Formato 4_Ppto'!I$224&lt;&gt;"",'Formato 4_Ppto'!I$224,"")</f>
        <v/>
      </c>
      <c r="BW216" s="162" t="str">
        <f>IF('Formato 4_Ppto'!X$224&lt;&gt;"",'Formato 4_Ppto'!X$224,"")</f>
        <v/>
      </c>
      <c r="BX216" s="162" t="str">
        <f>IF('Formato 4_Ppto'!Y$224&lt;&gt;"",'Formato 4_Ppto'!Y$224,"")</f>
        <v/>
      </c>
      <c r="BY216" s="162" t="str">
        <f>IF('Formato 4_Ppto'!Z$224&lt;&gt;"",'Formato 4_Ppto'!Z$224,"")</f>
        <v/>
      </c>
      <c r="BZ216" s="162" t="str">
        <f>IF('Formato 4_Ppto'!AA$224&lt;&gt;"",'Formato 4_Ppto'!AA$224,"")</f>
        <v/>
      </c>
      <c r="CA216" s="162" t="str">
        <f>IF('Formato 4_Ppto'!AB$224&lt;&gt;"",'Formato 4_Ppto'!AB$224,"")</f>
        <v/>
      </c>
      <c r="CB216" s="162" t="str">
        <f>IF('Formato 4_Ppto'!AC$224&lt;&gt;"",'Formato 4_Ppto'!AC$224,"")</f>
        <v/>
      </c>
      <c r="CC216" s="162" t="str">
        <f>IF('Formato 4_Ppto'!AD$224&lt;&gt;"",'Formato 4_Ppto'!AD$224,"")</f>
        <v/>
      </c>
      <c r="CD216" s="162" t="str">
        <f>IF('Formato 4_Ppto'!AE$224&lt;&gt;"",'Formato 4_Ppto'!AE$224,"")</f>
        <v/>
      </c>
      <c r="CE216" s="162" t="str">
        <f>IF('Formato 4_Ppto'!AF$224&lt;&gt;"",'Formato 4_Ppto'!AF$224,"")</f>
        <v/>
      </c>
      <c r="CF216" s="162" t="str">
        <f>IF('Formato 4_Ppto'!AG$224&lt;&gt;"",'Formato 4_Ppto'!AG$224,"")</f>
        <v/>
      </c>
      <c r="CG216" s="162" t="str">
        <f>IF('Formato 4_Ppto'!AH$224&lt;&gt;"",'Formato 4_Ppto'!AH$224,"")</f>
        <v/>
      </c>
      <c r="CH216" s="162" t="str">
        <f>IF('Formato 4_Ppto'!AI$224&lt;&gt;"",'Formato 4_Ppto'!AI$224,"")</f>
        <v/>
      </c>
      <c r="CI216" s="163" t="str">
        <f>IF('Formato 4_Ppto'!AJ$224&lt;&gt;"",'Formato 4_Ppto'!AJ$224,"")</f>
        <v/>
      </c>
      <c r="CJ216" s="13" t="str">
        <f>IF('Formato 4_Ppto'!B228&lt;&gt;"",'Formato 4_Ppto'!A228,"")</f>
        <v/>
      </c>
      <c r="CK216" s="24" t="str">
        <f>IF('Formato 4_Ppto'!B228&lt;&gt;"",'Formato 4_Ppto'!B228,"")</f>
        <v/>
      </c>
      <c r="CL216" s="22" t="str">
        <f>IF('Formato 4_Ppto'!C228&lt;&gt;"",'Formato 4_Ppto'!C228,"")</f>
        <v/>
      </c>
      <c r="CM216" s="24" t="str">
        <f>IF('Formato 4_Ppto'!D228&lt;&gt;"",'Formato 4_Ppto'!D228,"")</f>
        <v/>
      </c>
      <c r="CN216" s="161" t="str">
        <f>IF('Formato 4_Ppto'!E228&lt;&gt;"",'Formato 4_Ppto'!E228,"")</f>
        <v/>
      </c>
      <c r="CO216" s="161" t="str">
        <f>IF('Formato 4_Ppto'!G228&lt;&gt;"",'Formato 4_Ppto'!G228,"")</f>
        <v/>
      </c>
      <c r="CP216" s="163" t="str">
        <f>IF('Formato 4_Ppto'!I228&lt;&gt;"",'Formato 4_Ppto'!I228,"")</f>
        <v/>
      </c>
      <c r="CQ216" s="161" t="str">
        <f>IF('Formato 4_Ppto'!K228&lt;&gt;"",'Formato 4_Ppto'!K228,"")</f>
        <v/>
      </c>
      <c r="CR216" s="161" t="str">
        <f>IF('Formato 4_Ppto'!L228&lt;&gt;"",'Formato 4_Ppto'!L228,"")</f>
        <v/>
      </c>
      <c r="CS216" s="161" t="str">
        <f>IF('Formato 4_Ppto'!M228&lt;&gt;"",'Formato 4_Ppto'!M228,"")</f>
        <v/>
      </c>
      <c r="CT216" s="161" t="str">
        <f>IF('Formato 4_Ppto'!N228&lt;&gt;"",'Formato 4_Ppto'!N228,"")</f>
        <v/>
      </c>
      <c r="CU216" s="161" t="str">
        <f>IF('Formato 4_Ppto'!O228&lt;&gt;"",'Formato 4_Ppto'!O228,"")</f>
        <v/>
      </c>
      <c r="CV216" s="161" t="str">
        <f>IF('Formato 4_Ppto'!P228&lt;&gt;"",'Formato 4_Ppto'!P228,"")</f>
        <v/>
      </c>
      <c r="CW216" s="161" t="str">
        <f>IF('Formato 4_Ppto'!Q228&lt;&gt;"",'Formato 4_Ppto'!Q228,"")</f>
        <v/>
      </c>
      <c r="CX216" s="161" t="str">
        <f>IF('Formato 4_Ppto'!R228&lt;&gt;"",'Formato 4_Ppto'!R228,"")</f>
        <v/>
      </c>
      <c r="CY216" s="161" t="str">
        <f>IF('Formato 4_Ppto'!S228&lt;&gt;"",'Formato 4_Ppto'!S228,"")</f>
        <v/>
      </c>
      <c r="CZ216" s="161" t="str">
        <f>IF('Formato 4_Ppto'!T228&lt;&gt;"",'Formato 4_Ppto'!T228,"")</f>
        <v/>
      </c>
      <c r="DA216" s="161" t="str">
        <f>IF('Formato 4_Ppto'!U228&lt;&gt;"",'Formato 4_Ppto'!U228,"")</f>
        <v/>
      </c>
      <c r="DB216" s="161" t="str">
        <f>IF('Formato 4_Ppto'!V228&lt;&gt;"",'Formato 4_Ppto'!V228,"")</f>
        <v/>
      </c>
      <c r="DC216" s="161" t="str">
        <f>IF('Formato 4_Ppto'!W228&lt;&gt;"",'Formato 4_Ppto'!W228,"")</f>
        <v/>
      </c>
      <c r="DD216" s="162" t="str">
        <f>IF('Formato 4_Ppto'!X228&lt;&gt;"",'Formato 4_Ppto'!X228,"")</f>
        <v/>
      </c>
      <c r="DE216" s="162" t="str">
        <f>IF('Formato 4_Ppto'!Y228&lt;&gt;"",'Formato 4_Ppto'!Y228,"")</f>
        <v/>
      </c>
      <c r="DF216" s="162" t="str">
        <f>IF('Formato 4_Ppto'!Z228&lt;&gt;"",'Formato 4_Ppto'!Z228,"")</f>
        <v/>
      </c>
      <c r="DG216" s="162" t="str">
        <f>IF('Formato 4_Ppto'!AA228&lt;&gt;"",'Formato 4_Ppto'!AA228,"")</f>
        <v/>
      </c>
      <c r="DH216" s="162" t="str">
        <f>IF('Formato 4_Ppto'!AB228&lt;&gt;"",'Formato 4_Ppto'!AB228,"")</f>
        <v/>
      </c>
      <c r="DI216" s="162" t="str">
        <f>IF('Formato 4_Ppto'!AC228&lt;&gt;"",'Formato 4_Ppto'!AC228,"")</f>
        <v/>
      </c>
      <c r="DJ216" s="162" t="str">
        <f>IF('Formato 4_Ppto'!AD228&lt;&gt;"",'Formato 4_Ppto'!AD228,"")</f>
        <v/>
      </c>
      <c r="DK216" s="162" t="str">
        <f>IF('Formato 4_Ppto'!AE228&lt;&gt;"",'Formato 4_Ppto'!AE228,"")</f>
        <v/>
      </c>
      <c r="DL216" s="162" t="str">
        <f>IF('Formato 4_Ppto'!AF228&lt;&gt;"",'Formato 4_Ppto'!AF228,"")</f>
        <v/>
      </c>
      <c r="DM216" s="162" t="str">
        <f>IF('Formato 4_Ppto'!AG228&lt;&gt;"",'Formato 4_Ppto'!AG228,"")</f>
        <v/>
      </c>
      <c r="DN216" s="162" t="str">
        <f>IF('Formato 4_Ppto'!AH228&lt;&gt;"",'Formato 4_Ppto'!AH228,"")</f>
        <v/>
      </c>
      <c r="DO216" s="162" t="str">
        <f>IF('Formato 4_Ppto'!AI228&lt;&gt;"",'Formato 4_Ppto'!AI228,"")</f>
        <v/>
      </c>
      <c r="DP216" s="163" t="str">
        <f>IF('Formato 4_Ppto'!AJ228&lt;&gt;"",'Formato 4_Ppto'!AJ228,"")</f>
        <v/>
      </c>
    </row>
    <row r="217" spans="2:120" x14ac:dyDescent="0.3">
      <c r="B217" s="13" t="str">
        <f>IF(OR(Tabla6[[#This Row],[IDA]]="",Tabla6[[#This Row],[IDT]]="",Tabla6[[#This Row],[IDI]]=""),"",Tabla6[[#This Row],[IDA]]&amp;"."&amp;Tabla6[[#This Row],[IDT]]&amp;"."&amp;Tabla6[[#This Row],[IDI]])</f>
        <v/>
      </c>
      <c r="C217" s="13" t="str">
        <f>IF(Formato_02!$B$14&lt;&gt;"",0,"")</f>
        <v/>
      </c>
      <c r="D217" s="13" t="str">
        <f>IF(Formato_02!$H$9&lt;&gt;"",Formato_02!$H$9,"")</f>
        <v/>
      </c>
      <c r="E217" s="24" t="str">
        <f t="shared" si="24"/>
        <v/>
      </c>
      <c r="F217" s="24" t="str">
        <f>IF(Formato_02!$B$14&lt;&gt;"",Formato_02!$B$14,"")</f>
        <v/>
      </c>
      <c r="G217" s="22" t="str">
        <f>IF('Formato 3_Gantt'!C222&lt;&gt;"",'Formato 3_Gantt'!C222,"")</f>
        <v/>
      </c>
      <c r="H217" s="13" t="str">
        <f>IF('Formato 3_Gantt'!D$8&lt;&gt;"",'Formato 3_Gantt'!D$8,"")</f>
        <v/>
      </c>
      <c r="I217" s="13" t="str">
        <f>IF('Formato 3_Gantt'!E$8&lt;&gt;"",'Formato 3_Gantt'!E$8,"")</f>
        <v/>
      </c>
      <c r="J217" s="13" t="str">
        <f>IF('Formato 3_Gantt'!F$8&lt;&gt;"",'Formato 3_Gantt'!F$8,"")</f>
        <v/>
      </c>
      <c r="K217" s="158" t="str">
        <f>IF('Formato 3_Gantt'!G$8&lt;&gt;"",'Formato 3_Gantt'!G$8,"")</f>
        <v/>
      </c>
      <c r="L217" s="158" t="str">
        <f>IF('Formato 3_Gantt'!H$8&lt;&gt;"",'Formato 3_Gantt'!H$8,"")</f>
        <v/>
      </c>
      <c r="M217" s="13" t="str">
        <f>IF('Formato 3_Gantt'!BL$8&lt;&gt;"",'Formato 3_Gantt'!BL$8,"")</f>
        <v/>
      </c>
      <c r="N217" s="13" t="str">
        <f>IF('Formato 3_Gantt'!BM$8&lt;&gt;"",'Formato 3_Gantt'!BM$8,"")</f>
        <v/>
      </c>
      <c r="O217" s="13" t="str">
        <f>IF('Formato 3_Gantt'!BN$8&lt;&gt;"",'Formato 3_Gantt'!BN$8,"")</f>
        <v/>
      </c>
      <c r="P217" s="13" t="str">
        <f>IF('Formato 3_Gantt'!BO$8&lt;&gt;"",'Formato 3_Gantt'!BO$8,"")</f>
        <v/>
      </c>
      <c r="Q217" s="13" t="str">
        <f>IF('Formato 3_Gantt'!BP$8&lt;&gt;"",'Formato 3_Gantt'!BP$8,"")</f>
        <v/>
      </c>
      <c r="R217" s="13" t="str">
        <f>IF('Formato 3_Gantt'!BQ$8&lt;&gt;"",'Formato 3_Gantt'!BQ$8,"")</f>
        <v/>
      </c>
      <c r="S217" s="13" t="str">
        <f>IF('Formato 3_Gantt'!BR$8&lt;&gt;"",'Formato 3_Gantt'!BR$8,"")</f>
        <v/>
      </c>
      <c r="T217" s="13" t="str">
        <f>IF('Formato 3_Gantt'!BS$8&lt;&gt;"",'Formato 3_Gantt'!BS$8,"")</f>
        <v/>
      </c>
      <c r="U217" s="13" t="str">
        <f>IF('Formato 3_Gantt'!BT$8&lt;&gt;"",'Formato 3_Gantt'!BT$8,"")</f>
        <v/>
      </c>
      <c r="V217" s="13" t="str">
        <f>IF('Formato 3_Gantt'!BU$8&lt;&gt;"",'Formato 3_Gantt'!BU$8,"")</f>
        <v/>
      </c>
      <c r="W217" s="13" t="str">
        <f>IF('Formato 3_Gantt'!BV$8&lt;&gt;"",'Formato 3_Gantt'!BV$8,"")</f>
        <v/>
      </c>
      <c r="X217" s="13" t="str">
        <f>IF('Formato 3_Gantt'!BW$8&lt;&gt;"",'Formato 3_Gantt'!BW$8,"")</f>
        <v/>
      </c>
      <c r="Y217" s="13" t="str">
        <f>IF('Formato 3_Gantt'!BX$8&lt;&gt;"",'Formato 3_Gantt'!BX$8,"")</f>
        <v/>
      </c>
      <c r="Z217" s="162" t="str">
        <f>IF(Formato_02!S$15&lt;&gt;"",Formato_02!S$15,"")</f>
        <v/>
      </c>
      <c r="AA217" s="162" t="str">
        <f>IF(Formato_02!T$15&lt;&gt;"",Formato_02!T$15,"")</f>
        <v/>
      </c>
      <c r="AB217" s="162" t="str">
        <f>IF(Formato_02!U$15&lt;&gt;"",Formato_02!U$15,"")</f>
        <v/>
      </c>
      <c r="AC217" s="162" t="str">
        <f>IF(Formato_02!V$15&lt;&gt;"",Formato_02!V$15,"")</f>
        <v/>
      </c>
      <c r="AD217" s="162" t="str">
        <f>IF(Formato_02!W$15&lt;&gt;"",Formato_02!W$15,"")</f>
        <v/>
      </c>
      <c r="AE217" s="162" t="str">
        <f>IF(Formato_02!X$15&lt;&gt;"",Formato_02!X$15,"")</f>
        <v/>
      </c>
      <c r="AF217" s="162" t="str">
        <f>IF(Formato_02!Y$15&lt;&gt;"",Formato_02!Y$15,"")</f>
        <v/>
      </c>
      <c r="AG217" s="162" t="str">
        <f>IF(Formato_02!Z$15&lt;&gt;"",Formato_02!Z$15,"")</f>
        <v/>
      </c>
      <c r="AH217" s="162" t="str">
        <f>IF(Formato_02!AA$15&lt;&gt;"",Formato_02!AA$15,"")</f>
        <v/>
      </c>
      <c r="AI217" s="162" t="str">
        <f>IF(Formato_02!AB$15&lt;&gt;"",Formato_02!AB$15,"")</f>
        <v/>
      </c>
      <c r="AJ217" s="162" t="str">
        <f>IF(Formato_02!AC$15&lt;&gt;"",Formato_02!AC$15,"")</f>
        <v/>
      </c>
      <c r="AK217" s="162" t="str">
        <f>IF(Formato_02!AD$15&lt;&gt;"",Formato_02!AD$15,"")</f>
        <v/>
      </c>
      <c r="AL217" s="162" t="str">
        <f>IF(Formato_02!$N$14&lt;&gt;"",Formato_02!$N$14,"")</f>
        <v/>
      </c>
      <c r="AM217" s="13" t="str">
        <f>IF(Formato_02!$X$4&lt;&gt;"","AN","")</f>
        <v/>
      </c>
      <c r="AN217" s="24" t="str">
        <f t="shared" si="25"/>
        <v/>
      </c>
      <c r="AO217" s="13" t="str">
        <f>IF(Formato_02!$Y$4&lt;&gt;"","P027","")</f>
        <v/>
      </c>
      <c r="AP217" s="24" t="str">
        <f t="shared" si="26"/>
        <v/>
      </c>
      <c r="AQ217" s="13" t="str">
        <f>IF(Formato_02!$Z$4&lt;&gt;"","PNCVG","")</f>
        <v/>
      </c>
      <c r="AR217" s="24" t="str">
        <f t="shared" si="27"/>
        <v/>
      </c>
      <c r="AS217" s="13" t="str">
        <f>IF(Formato_02!$AA$4&lt;&gt;"","PNFF","")</f>
        <v/>
      </c>
      <c r="AT217" s="24" t="str">
        <f t="shared" si="28"/>
        <v/>
      </c>
      <c r="AU217" s="13" t="str">
        <f>IF(Formato_02!$AB$4&lt;&gt;"","PNPAM","")</f>
        <v/>
      </c>
      <c r="AV217" s="24" t="str">
        <f t="shared" si="29"/>
        <v/>
      </c>
      <c r="AW217" s="13" t="str">
        <f>IF(Formato_02!$AC$4&lt;&gt;"","PNAIA","")</f>
        <v/>
      </c>
      <c r="AX217" s="24" t="str">
        <f t="shared" si="30"/>
        <v/>
      </c>
      <c r="AY217" s="13" t="str">
        <f>IF(Formato_02!$AD$4&lt;&gt;"","PIO","")</f>
        <v/>
      </c>
      <c r="AZ217" s="24" t="str">
        <f t="shared" si="31"/>
        <v/>
      </c>
      <c r="BA217" s="13" t="str">
        <f>IF('Formato 3_Gantt'!B$16&lt;&gt;"",'Formato 3_Gantt'!A$16,"")</f>
        <v/>
      </c>
      <c r="BB217" s="24" t="str">
        <f>IF('Formato 3_Gantt'!B$16&lt;&gt;"",'Formato 3_Gantt'!B$16,"")</f>
        <v/>
      </c>
      <c r="BC217" s="22" t="str">
        <f>IF('Formato 3_Gantt'!C$16&lt;&gt;"",'Formato 3_Gantt'!C$16,"")</f>
        <v/>
      </c>
      <c r="BD217" s="13" t="str">
        <f>IF('Formato 3_Gantt'!D$16&lt;&gt;"",'Formato 3_Gantt'!D$16,"")</f>
        <v/>
      </c>
      <c r="BE217" s="161" t="str">
        <f>IF('Formato 3_Gantt'!E$16&lt;&gt;"",'Formato 3_Gantt'!E$16,"")</f>
        <v/>
      </c>
      <c r="BF217" s="13" t="str">
        <f>IF('Formato 3_Gantt'!F$16&lt;&gt;"",'Formato 3_Gantt'!F$16,"")</f>
        <v/>
      </c>
      <c r="BG217" s="158" t="str">
        <f>IF('Formato 3_Gantt'!G$16&lt;&gt;"",'Formato 3_Gantt'!G$16,"")</f>
        <v/>
      </c>
      <c r="BH217" s="158" t="str">
        <f>IF('Formato 3_Gantt'!H$16&lt;&gt;"",'Formato 3_Gantt'!H$16,"")</f>
        <v/>
      </c>
      <c r="BI217" s="161" t="str">
        <f>IF('Formato 3_Gantt'!BL$16&lt;&gt;"",'Formato 3_Gantt'!BL$16,"")</f>
        <v/>
      </c>
      <c r="BJ217" s="161" t="str">
        <f>IF('Formato 3_Gantt'!BM$16&lt;&gt;"",'Formato 3_Gantt'!BM$16,"")</f>
        <v/>
      </c>
      <c r="BK217" s="161" t="str">
        <f>IF('Formato 3_Gantt'!BN$16&lt;&gt;"",'Formato 3_Gantt'!BN$16,"")</f>
        <v/>
      </c>
      <c r="BL217" s="161" t="str">
        <f>IF('Formato 3_Gantt'!BO$16&lt;&gt;"",'Formato 3_Gantt'!BO$16,"")</f>
        <v/>
      </c>
      <c r="BM217" s="161" t="str">
        <f>IF('Formato 3_Gantt'!BP$16&lt;&gt;"",'Formato 3_Gantt'!BP$16,"")</f>
        <v/>
      </c>
      <c r="BN217" s="161" t="str">
        <f>IF('Formato 3_Gantt'!BQ$16&lt;&gt;"",'Formato 3_Gantt'!BQ$16,"")</f>
        <v/>
      </c>
      <c r="BO217" s="161" t="str">
        <f>IF('Formato 3_Gantt'!BR$16&lt;&gt;"",'Formato 3_Gantt'!BR$16,"")</f>
        <v/>
      </c>
      <c r="BP217" s="161" t="str">
        <f>IF('Formato 3_Gantt'!BS$16&lt;&gt;"",'Formato 3_Gantt'!BS$16,"")</f>
        <v/>
      </c>
      <c r="BQ217" s="161" t="str">
        <f>IF('Formato 3_Gantt'!BT$16&lt;&gt;"",'Formato 3_Gantt'!BT$16,"")</f>
        <v/>
      </c>
      <c r="BR217" s="161" t="str">
        <f>IF('Formato 3_Gantt'!BU$16&lt;&gt;"",'Formato 3_Gantt'!BU$16,"")</f>
        <v/>
      </c>
      <c r="BS217" s="161" t="str">
        <f>IF('Formato 3_Gantt'!BV$16&lt;&gt;"",'Formato 3_Gantt'!BV$16,"")</f>
        <v/>
      </c>
      <c r="BT217" s="161" t="str">
        <f>IF('Formato 3_Gantt'!BW$16&lt;&gt;"",'Formato 3_Gantt'!BW$16,"")</f>
        <v/>
      </c>
      <c r="BU217" s="161" t="str">
        <f>IF('Formato 3_Gantt'!BX$16&lt;&gt;"",'Formato 3_Gantt'!BX$16,"")</f>
        <v/>
      </c>
      <c r="BV217" s="163" t="str">
        <f>IF('Formato 4_Ppto'!I$224&lt;&gt;"",'Formato 4_Ppto'!I$224,"")</f>
        <v/>
      </c>
      <c r="BW217" s="162" t="str">
        <f>IF('Formato 4_Ppto'!X$224&lt;&gt;"",'Formato 4_Ppto'!X$224,"")</f>
        <v/>
      </c>
      <c r="BX217" s="162" t="str">
        <f>IF('Formato 4_Ppto'!Y$224&lt;&gt;"",'Formato 4_Ppto'!Y$224,"")</f>
        <v/>
      </c>
      <c r="BY217" s="162" t="str">
        <f>IF('Formato 4_Ppto'!Z$224&lt;&gt;"",'Formato 4_Ppto'!Z$224,"")</f>
        <v/>
      </c>
      <c r="BZ217" s="162" t="str">
        <f>IF('Formato 4_Ppto'!AA$224&lt;&gt;"",'Formato 4_Ppto'!AA$224,"")</f>
        <v/>
      </c>
      <c r="CA217" s="162" t="str">
        <f>IF('Formato 4_Ppto'!AB$224&lt;&gt;"",'Formato 4_Ppto'!AB$224,"")</f>
        <v/>
      </c>
      <c r="CB217" s="162" t="str">
        <f>IF('Formato 4_Ppto'!AC$224&lt;&gt;"",'Formato 4_Ppto'!AC$224,"")</f>
        <v/>
      </c>
      <c r="CC217" s="162" t="str">
        <f>IF('Formato 4_Ppto'!AD$224&lt;&gt;"",'Formato 4_Ppto'!AD$224,"")</f>
        <v/>
      </c>
      <c r="CD217" s="162" t="str">
        <f>IF('Formato 4_Ppto'!AE$224&lt;&gt;"",'Formato 4_Ppto'!AE$224,"")</f>
        <v/>
      </c>
      <c r="CE217" s="162" t="str">
        <f>IF('Formato 4_Ppto'!AF$224&lt;&gt;"",'Formato 4_Ppto'!AF$224,"")</f>
        <v/>
      </c>
      <c r="CF217" s="162" t="str">
        <f>IF('Formato 4_Ppto'!AG$224&lt;&gt;"",'Formato 4_Ppto'!AG$224,"")</f>
        <v/>
      </c>
      <c r="CG217" s="162" t="str">
        <f>IF('Formato 4_Ppto'!AH$224&lt;&gt;"",'Formato 4_Ppto'!AH$224,"")</f>
        <v/>
      </c>
      <c r="CH217" s="162" t="str">
        <f>IF('Formato 4_Ppto'!AI$224&lt;&gt;"",'Formato 4_Ppto'!AI$224,"")</f>
        <v/>
      </c>
      <c r="CI217" s="163" t="str">
        <f>IF('Formato 4_Ppto'!AJ$224&lt;&gt;"",'Formato 4_Ppto'!AJ$224,"")</f>
        <v/>
      </c>
      <c r="CJ217" s="13" t="str">
        <f>IF('Formato 4_Ppto'!B229&lt;&gt;"",'Formato 4_Ppto'!A229,"")</f>
        <v/>
      </c>
      <c r="CK217" s="24" t="str">
        <f>IF('Formato 4_Ppto'!B229&lt;&gt;"",'Formato 4_Ppto'!B229,"")</f>
        <v/>
      </c>
      <c r="CL217" s="22" t="str">
        <f>IF('Formato 4_Ppto'!C229&lt;&gt;"",'Formato 4_Ppto'!C229,"")</f>
        <v/>
      </c>
      <c r="CM217" s="24" t="str">
        <f>IF('Formato 4_Ppto'!D229&lt;&gt;"",'Formato 4_Ppto'!D229,"")</f>
        <v/>
      </c>
      <c r="CN217" s="161" t="str">
        <f>IF('Formato 4_Ppto'!E229&lt;&gt;"",'Formato 4_Ppto'!E229,"")</f>
        <v/>
      </c>
      <c r="CO217" s="161" t="str">
        <f>IF('Formato 4_Ppto'!G229&lt;&gt;"",'Formato 4_Ppto'!G229,"")</f>
        <v/>
      </c>
      <c r="CP217" s="163" t="str">
        <f>IF('Formato 4_Ppto'!I229&lt;&gt;"",'Formato 4_Ppto'!I229,"")</f>
        <v/>
      </c>
      <c r="CQ217" s="161" t="str">
        <f>IF('Formato 4_Ppto'!K229&lt;&gt;"",'Formato 4_Ppto'!K229,"")</f>
        <v/>
      </c>
      <c r="CR217" s="161" t="str">
        <f>IF('Formato 4_Ppto'!L229&lt;&gt;"",'Formato 4_Ppto'!L229,"")</f>
        <v/>
      </c>
      <c r="CS217" s="161" t="str">
        <f>IF('Formato 4_Ppto'!M229&lt;&gt;"",'Formato 4_Ppto'!M229,"")</f>
        <v/>
      </c>
      <c r="CT217" s="161" t="str">
        <f>IF('Formato 4_Ppto'!N229&lt;&gt;"",'Formato 4_Ppto'!N229,"")</f>
        <v/>
      </c>
      <c r="CU217" s="161" t="str">
        <f>IF('Formato 4_Ppto'!O229&lt;&gt;"",'Formato 4_Ppto'!O229,"")</f>
        <v/>
      </c>
      <c r="CV217" s="161" t="str">
        <f>IF('Formato 4_Ppto'!P229&lt;&gt;"",'Formato 4_Ppto'!P229,"")</f>
        <v/>
      </c>
      <c r="CW217" s="161" t="str">
        <f>IF('Formato 4_Ppto'!Q229&lt;&gt;"",'Formato 4_Ppto'!Q229,"")</f>
        <v/>
      </c>
      <c r="CX217" s="161" t="str">
        <f>IF('Formato 4_Ppto'!R229&lt;&gt;"",'Formato 4_Ppto'!R229,"")</f>
        <v/>
      </c>
      <c r="CY217" s="161" t="str">
        <f>IF('Formato 4_Ppto'!S229&lt;&gt;"",'Formato 4_Ppto'!S229,"")</f>
        <v/>
      </c>
      <c r="CZ217" s="161" t="str">
        <f>IF('Formato 4_Ppto'!T229&lt;&gt;"",'Formato 4_Ppto'!T229,"")</f>
        <v/>
      </c>
      <c r="DA217" s="161" t="str">
        <f>IF('Formato 4_Ppto'!U229&lt;&gt;"",'Formato 4_Ppto'!U229,"")</f>
        <v/>
      </c>
      <c r="DB217" s="161" t="str">
        <f>IF('Formato 4_Ppto'!V229&lt;&gt;"",'Formato 4_Ppto'!V229,"")</f>
        <v/>
      </c>
      <c r="DC217" s="161" t="str">
        <f>IF('Formato 4_Ppto'!W229&lt;&gt;"",'Formato 4_Ppto'!W229,"")</f>
        <v/>
      </c>
      <c r="DD217" s="162" t="str">
        <f>IF('Formato 4_Ppto'!X229&lt;&gt;"",'Formato 4_Ppto'!X229,"")</f>
        <v/>
      </c>
      <c r="DE217" s="162" t="str">
        <f>IF('Formato 4_Ppto'!Y229&lt;&gt;"",'Formato 4_Ppto'!Y229,"")</f>
        <v/>
      </c>
      <c r="DF217" s="162" t="str">
        <f>IF('Formato 4_Ppto'!Z229&lt;&gt;"",'Formato 4_Ppto'!Z229,"")</f>
        <v/>
      </c>
      <c r="DG217" s="162" t="str">
        <f>IF('Formato 4_Ppto'!AA229&lt;&gt;"",'Formato 4_Ppto'!AA229,"")</f>
        <v/>
      </c>
      <c r="DH217" s="162" t="str">
        <f>IF('Formato 4_Ppto'!AB229&lt;&gt;"",'Formato 4_Ppto'!AB229,"")</f>
        <v/>
      </c>
      <c r="DI217" s="162" t="str">
        <f>IF('Formato 4_Ppto'!AC229&lt;&gt;"",'Formato 4_Ppto'!AC229,"")</f>
        <v/>
      </c>
      <c r="DJ217" s="162" t="str">
        <f>IF('Formato 4_Ppto'!AD229&lt;&gt;"",'Formato 4_Ppto'!AD229,"")</f>
        <v/>
      </c>
      <c r="DK217" s="162" t="str">
        <f>IF('Formato 4_Ppto'!AE229&lt;&gt;"",'Formato 4_Ppto'!AE229,"")</f>
        <v/>
      </c>
      <c r="DL217" s="162" t="str">
        <f>IF('Formato 4_Ppto'!AF229&lt;&gt;"",'Formato 4_Ppto'!AF229,"")</f>
        <v/>
      </c>
      <c r="DM217" s="162" t="str">
        <f>IF('Formato 4_Ppto'!AG229&lt;&gt;"",'Formato 4_Ppto'!AG229,"")</f>
        <v/>
      </c>
      <c r="DN217" s="162" t="str">
        <f>IF('Formato 4_Ppto'!AH229&lt;&gt;"",'Formato 4_Ppto'!AH229,"")</f>
        <v/>
      </c>
      <c r="DO217" s="162" t="str">
        <f>IF('Formato 4_Ppto'!AI229&lt;&gt;"",'Formato 4_Ppto'!AI229,"")</f>
        <v/>
      </c>
      <c r="DP217" s="163" t="str">
        <f>IF('Formato 4_Ppto'!AJ229&lt;&gt;"",'Formato 4_Ppto'!AJ229,"")</f>
        <v/>
      </c>
    </row>
    <row r="218" spans="2:120" x14ac:dyDescent="0.3">
      <c r="B218" s="13" t="str">
        <f>IF(OR(Tabla6[[#This Row],[IDA]]="",Tabla6[[#This Row],[IDT]]="",Tabla6[[#This Row],[IDI]]=""),"",Tabla6[[#This Row],[IDA]]&amp;"."&amp;Tabla6[[#This Row],[IDT]]&amp;"."&amp;Tabla6[[#This Row],[IDI]])</f>
        <v/>
      </c>
      <c r="C218" s="13" t="str">
        <f>IF(Formato_02!$B$14&lt;&gt;"",0,"")</f>
        <v/>
      </c>
      <c r="D218" s="13" t="str">
        <f>IF(Formato_02!$H$9&lt;&gt;"",Formato_02!$H$9,"")</f>
        <v/>
      </c>
      <c r="E218" s="24" t="str">
        <f t="shared" si="24"/>
        <v/>
      </c>
      <c r="F218" s="24" t="str">
        <f>IF(Formato_02!$B$14&lt;&gt;"",Formato_02!$B$14,"")</f>
        <v/>
      </c>
      <c r="G218" s="22" t="str">
        <f>IF('Formato 3_Gantt'!C223&lt;&gt;"",'Formato 3_Gantt'!C223,"")</f>
        <v/>
      </c>
      <c r="H218" s="13" t="str">
        <f>IF('Formato 3_Gantt'!D$8&lt;&gt;"",'Formato 3_Gantt'!D$8,"")</f>
        <v/>
      </c>
      <c r="I218" s="13" t="str">
        <f>IF('Formato 3_Gantt'!E$8&lt;&gt;"",'Formato 3_Gantt'!E$8,"")</f>
        <v/>
      </c>
      <c r="J218" s="13" t="str">
        <f>IF('Formato 3_Gantt'!F$8&lt;&gt;"",'Formato 3_Gantt'!F$8,"")</f>
        <v/>
      </c>
      <c r="K218" s="158" t="str">
        <f>IF('Formato 3_Gantt'!G$8&lt;&gt;"",'Formato 3_Gantt'!G$8,"")</f>
        <v/>
      </c>
      <c r="L218" s="158" t="str">
        <f>IF('Formato 3_Gantt'!H$8&lt;&gt;"",'Formato 3_Gantt'!H$8,"")</f>
        <v/>
      </c>
      <c r="M218" s="13" t="str">
        <f>IF('Formato 3_Gantt'!BL$8&lt;&gt;"",'Formato 3_Gantt'!BL$8,"")</f>
        <v/>
      </c>
      <c r="N218" s="13" t="str">
        <f>IF('Formato 3_Gantt'!BM$8&lt;&gt;"",'Formato 3_Gantt'!BM$8,"")</f>
        <v/>
      </c>
      <c r="O218" s="13" t="str">
        <f>IF('Formato 3_Gantt'!BN$8&lt;&gt;"",'Formato 3_Gantt'!BN$8,"")</f>
        <v/>
      </c>
      <c r="P218" s="13" t="str">
        <f>IF('Formato 3_Gantt'!BO$8&lt;&gt;"",'Formato 3_Gantt'!BO$8,"")</f>
        <v/>
      </c>
      <c r="Q218" s="13" t="str">
        <f>IF('Formato 3_Gantt'!BP$8&lt;&gt;"",'Formato 3_Gantt'!BP$8,"")</f>
        <v/>
      </c>
      <c r="R218" s="13" t="str">
        <f>IF('Formato 3_Gantt'!BQ$8&lt;&gt;"",'Formato 3_Gantt'!BQ$8,"")</f>
        <v/>
      </c>
      <c r="S218" s="13" t="str">
        <f>IF('Formato 3_Gantt'!BR$8&lt;&gt;"",'Formato 3_Gantt'!BR$8,"")</f>
        <v/>
      </c>
      <c r="T218" s="13" t="str">
        <f>IF('Formato 3_Gantt'!BS$8&lt;&gt;"",'Formato 3_Gantt'!BS$8,"")</f>
        <v/>
      </c>
      <c r="U218" s="13" t="str">
        <f>IF('Formato 3_Gantt'!BT$8&lt;&gt;"",'Formato 3_Gantt'!BT$8,"")</f>
        <v/>
      </c>
      <c r="V218" s="13" t="str">
        <f>IF('Formato 3_Gantt'!BU$8&lt;&gt;"",'Formato 3_Gantt'!BU$8,"")</f>
        <v/>
      </c>
      <c r="W218" s="13" t="str">
        <f>IF('Formato 3_Gantt'!BV$8&lt;&gt;"",'Formato 3_Gantt'!BV$8,"")</f>
        <v/>
      </c>
      <c r="X218" s="13" t="str">
        <f>IF('Formato 3_Gantt'!BW$8&lt;&gt;"",'Formato 3_Gantt'!BW$8,"")</f>
        <v/>
      </c>
      <c r="Y218" s="13" t="str">
        <f>IF('Formato 3_Gantt'!BX$8&lt;&gt;"",'Formato 3_Gantt'!BX$8,"")</f>
        <v/>
      </c>
      <c r="Z218" s="162" t="str">
        <f>IF(Formato_02!S$15&lt;&gt;"",Formato_02!S$15,"")</f>
        <v/>
      </c>
      <c r="AA218" s="162" t="str">
        <f>IF(Formato_02!T$15&lt;&gt;"",Formato_02!T$15,"")</f>
        <v/>
      </c>
      <c r="AB218" s="162" t="str">
        <f>IF(Formato_02!U$15&lt;&gt;"",Formato_02!U$15,"")</f>
        <v/>
      </c>
      <c r="AC218" s="162" t="str">
        <f>IF(Formato_02!V$15&lt;&gt;"",Formato_02!V$15,"")</f>
        <v/>
      </c>
      <c r="AD218" s="162" t="str">
        <f>IF(Formato_02!W$15&lt;&gt;"",Formato_02!W$15,"")</f>
        <v/>
      </c>
      <c r="AE218" s="162" t="str">
        <f>IF(Formato_02!X$15&lt;&gt;"",Formato_02!X$15,"")</f>
        <v/>
      </c>
      <c r="AF218" s="162" t="str">
        <f>IF(Formato_02!Y$15&lt;&gt;"",Formato_02!Y$15,"")</f>
        <v/>
      </c>
      <c r="AG218" s="162" t="str">
        <f>IF(Formato_02!Z$15&lt;&gt;"",Formato_02!Z$15,"")</f>
        <v/>
      </c>
      <c r="AH218" s="162" t="str">
        <f>IF(Formato_02!AA$15&lt;&gt;"",Formato_02!AA$15,"")</f>
        <v/>
      </c>
      <c r="AI218" s="162" t="str">
        <f>IF(Formato_02!AB$15&lt;&gt;"",Formato_02!AB$15,"")</f>
        <v/>
      </c>
      <c r="AJ218" s="162" t="str">
        <f>IF(Formato_02!AC$15&lt;&gt;"",Formato_02!AC$15,"")</f>
        <v/>
      </c>
      <c r="AK218" s="162" t="str">
        <f>IF(Formato_02!AD$15&lt;&gt;"",Formato_02!AD$15,"")</f>
        <v/>
      </c>
      <c r="AL218" s="162" t="str">
        <f>IF(Formato_02!$N$14&lt;&gt;"",Formato_02!$N$14,"")</f>
        <v/>
      </c>
      <c r="AM218" s="13" t="str">
        <f>IF(Formato_02!$X$4&lt;&gt;"","AN","")</f>
        <v/>
      </c>
      <c r="AN218" s="24" t="str">
        <f t="shared" si="25"/>
        <v/>
      </c>
      <c r="AO218" s="13" t="str">
        <f>IF(Formato_02!$Y$4&lt;&gt;"","P027","")</f>
        <v/>
      </c>
      <c r="AP218" s="24" t="str">
        <f t="shared" si="26"/>
        <v/>
      </c>
      <c r="AQ218" s="13" t="str">
        <f>IF(Formato_02!$Z$4&lt;&gt;"","PNCVG","")</f>
        <v/>
      </c>
      <c r="AR218" s="24" t="str">
        <f t="shared" si="27"/>
        <v/>
      </c>
      <c r="AS218" s="13" t="str">
        <f>IF(Formato_02!$AA$4&lt;&gt;"","PNFF","")</f>
        <v/>
      </c>
      <c r="AT218" s="24" t="str">
        <f t="shared" si="28"/>
        <v/>
      </c>
      <c r="AU218" s="13" t="str">
        <f>IF(Formato_02!$AB$4&lt;&gt;"","PNPAM","")</f>
        <v/>
      </c>
      <c r="AV218" s="24" t="str">
        <f t="shared" si="29"/>
        <v/>
      </c>
      <c r="AW218" s="13" t="str">
        <f>IF(Formato_02!$AC$4&lt;&gt;"","PNAIA","")</f>
        <v/>
      </c>
      <c r="AX218" s="24" t="str">
        <f t="shared" si="30"/>
        <v/>
      </c>
      <c r="AY218" s="13" t="str">
        <f>IF(Formato_02!$AD$4&lt;&gt;"","PIO","")</f>
        <v/>
      </c>
      <c r="AZ218" s="24" t="str">
        <f t="shared" si="31"/>
        <v/>
      </c>
      <c r="BA218" s="13" t="str">
        <f>IF('Formato 3_Gantt'!B$16&lt;&gt;"",'Formato 3_Gantt'!A$16,"")</f>
        <v/>
      </c>
      <c r="BB218" s="24" t="str">
        <f>IF('Formato 3_Gantt'!B$16&lt;&gt;"",'Formato 3_Gantt'!B$16,"")</f>
        <v/>
      </c>
      <c r="BC218" s="22" t="str">
        <f>IF('Formato 3_Gantt'!C$16&lt;&gt;"",'Formato 3_Gantt'!C$16,"")</f>
        <v/>
      </c>
      <c r="BD218" s="13" t="str">
        <f>IF('Formato 3_Gantt'!D$16&lt;&gt;"",'Formato 3_Gantt'!D$16,"")</f>
        <v/>
      </c>
      <c r="BE218" s="161" t="str">
        <f>IF('Formato 3_Gantt'!E$16&lt;&gt;"",'Formato 3_Gantt'!E$16,"")</f>
        <v/>
      </c>
      <c r="BF218" s="13" t="str">
        <f>IF('Formato 3_Gantt'!F$16&lt;&gt;"",'Formato 3_Gantt'!F$16,"")</f>
        <v/>
      </c>
      <c r="BG218" s="158" t="str">
        <f>IF('Formato 3_Gantt'!G$16&lt;&gt;"",'Formato 3_Gantt'!G$16,"")</f>
        <v/>
      </c>
      <c r="BH218" s="158" t="str">
        <f>IF('Formato 3_Gantt'!H$16&lt;&gt;"",'Formato 3_Gantt'!H$16,"")</f>
        <v/>
      </c>
      <c r="BI218" s="161" t="str">
        <f>IF('Formato 3_Gantt'!BL$16&lt;&gt;"",'Formato 3_Gantt'!BL$16,"")</f>
        <v/>
      </c>
      <c r="BJ218" s="161" t="str">
        <f>IF('Formato 3_Gantt'!BM$16&lt;&gt;"",'Formato 3_Gantt'!BM$16,"")</f>
        <v/>
      </c>
      <c r="BK218" s="161" t="str">
        <f>IF('Formato 3_Gantt'!BN$16&lt;&gt;"",'Formato 3_Gantt'!BN$16,"")</f>
        <v/>
      </c>
      <c r="BL218" s="161" t="str">
        <f>IF('Formato 3_Gantt'!BO$16&lt;&gt;"",'Formato 3_Gantt'!BO$16,"")</f>
        <v/>
      </c>
      <c r="BM218" s="161" t="str">
        <f>IF('Formato 3_Gantt'!BP$16&lt;&gt;"",'Formato 3_Gantt'!BP$16,"")</f>
        <v/>
      </c>
      <c r="BN218" s="161" t="str">
        <f>IF('Formato 3_Gantt'!BQ$16&lt;&gt;"",'Formato 3_Gantt'!BQ$16,"")</f>
        <v/>
      </c>
      <c r="BO218" s="161" t="str">
        <f>IF('Formato 3_Gantt'!BR$16&lt;&gt;"",'Formato 3_Gantt'!BR$16,"")</f>
        <v/>
      </c>
      <c r="BP218" s="161" t="str">
        <f>IF('Formato 3_Gantt'!BS$16&lt;&gt;"",'Formato 3_Gantt'!BS$16,"")</f>
        <v/>
      </c>
      <c r="BQ218" s="161" t="str">
        <f>IF('Formato 3_Gantt'!BT$16&lt;&gt;"",'Formato 3_Gantt'!BT$16,"")</f>
        <v/>
      </c>
      <c r="BR218" s="161" t="str">
        <f>IF('Formato 3_Gantt'!BU$16&lt;&gt;"",'Formato 3_Gantt'!BU$16,"")</f>
        <v/>
      </c>
      <c r="BS218" s="161" t="str">
        <f>IF('Formato 3_Gantt'!BV$16&lt;&gt;"",'Formato 3_Gantt'!BV$16,"")</f>
        <v/>
      </c>
      <c r="BT218" s="161" t="str">
        <f>IF('Formato 3_Gantt'!BW$16&lt;&gt;"",'Formato 3_Gantt'!BW$16,"")</f>
        <v/>
      </c>
      <c r="BU218" s="161" t="str">
        <f>IF('Formato 3_Gantt'!BX$16&lt;&gt;"",'Formato 3_Gantt'!BX$16,"")</f>
        <v/>
      </c>
      <c r="BV218" s="163" t="str">
        <f>IF('Formato 4_Ppto'!I$224&lt;&gt;"",'Formato 4_Ppto'!I$224,"")</f>
        <v/>
      </c>
      <c r="BW218" s="162" t="str">
        <f>IF('Formato 4_Ppto'!X$224&lt;&gt;"",'Formato 4_Ppto'!X$224,"")</f>
        <v/>
      </c>
      <c r="BX218" s="162" t="str">
        <f>IF('Formato 4_Ppto'!Y$224&lt;&gt;"",'Formato 4_Ppto'!Y$224,"")</f>
        <v/>
      </c>
      <c r="BY218" s="162" t="str">
        <f>IF('Formato 4_Ppto'!Z$224&lt;&gt;"",'Formato 4_Ppto'!Z$224,"")</f>
        <v/>
      </c>
      <c r="BZ218" s="162" t="str">
        <f>IF('Formato 4_Ppto'!AA$224&lt;&gt;"",'Formato 4_Ppto'!AA$224,"")</f>
        <v/>
      </c>
      <c r="CA218" s="162" t="str">
        <f>IF('Formato 4_Ppto'!AB$224&lt;&gt;"",'Formato 4_Ppto'!AB$224,"")</f>
        <v/>
      </c>
      <c r="CB218" s="162" t="str">
        <f>IF('Formato 4_Ppto'!AC$224&lt;&gt;"",'Formato 4_Ppto'!AC$224,"")</f>
        <v/>
      </c>
      <c r="CC218" s="162" t="str">
        <f>IF('Formato 4_Ppto'!AD$224&lt;&gt;"",'Formato 4_Ppto'!AD$224,"")</f>
        <v/>
      </c>
      <c r="CD218" s="162" t="str">
        <f>IF('Formato 4_Ppto'!AE$224&lt;&gt;"",'Formato 4_Ppto'!AE$224,"")</f>
        <v/>
      </c>
      <c r="CE218" s="162" t="str">
        <f>IF('Formato 4_Ppto'!AF$224&lt;&gt;"",'Formato 4_Ppto'!AF$224,"")</f>
        <v/>
      </c>
      <c r="CF218" s="162" t="str">
        <f>IF('Formato 4_Ppto'!AG$224&lt;&gt;"",'Formato 4_Ppto'!AG$224,"")</f>
        <v/>
      </c>
      <c r="CG218" s="162" t="str">
        <f>IF('Formato 4_Ppto'!AH$224&lt;&gt;"",'Formato 4_Ppto'!AH$224,"")</f>
        <v/>
      </c>
      <c r="CH218" s="162" t="str">
        <f>IF('Formato 4_Ppto'!AI$224&lt;&gt;"",'Formato 4_Ppto'!AI$224,"")</f>
        <v/>
      </c>
      <c r="CI218" s="163" t="str">
        <f>IF('Formato 4_Ppto'!AJ$224&lt;&gt;"",'Formato 4_Ppto'!AJ$224,"")</f>
        <v/>
      </c>
      <c r="CJ218" s="13" t="str">
        <f>IF('Formato 4_Ppto'!B230&lt;&gt;"",'Formato 4_Ppto'!A230,"")</f>
        <v/>
      </c>
      <c r="CK218" s="24" t="str">
        <f>IF('Formato 4_Ppto'!B230&lt;&gt;"",'Formato 4_Ppto'!B230,"")</f>
        <v/>
      </c>
      <c r="CL218" s="22" t="str">
        <f>IF('Formato 4_Ppto'!C230&lt;&gt;"",'Formato 4_Ppto'!C230,"")</f>
        <v/>
      </c>
      <c r="CM218" s="24" t="str">
        <f>IF('Formato 4_Ppto'!D230&lt;&gt;"",'Formato 4_Ppto'!D230,"")</f>
        <v/>
      </c>
      <c r="CN218" s="161" t="str">
        <f>IF('Formato 4_Ppto'!E230&lt;&gt;"",'Formato 4_Ppto'!E230,"")</f>
        <v/>
      </c>
      <c r="CO218" s="161" t="str">
        <f>IF('Formato 4_Ppto'!G230&lt;&gt;"",'Formato 4_Ppto'!G230,"")</f>
        <v/>
      </c>
      <c r="CP218" s="163" t="str">
        <f>IF('Formato 4_Ppto'!I230&lt;&gt;"",'Formato 4_Ppto'!I230,"")</f>
        <v/>
      </c>
      <c r="CQ218" s="161" t="str">
        <f>IF('Formato 4_Ppto'!K230&lt;&gt;"",'Formato 4_Ppto'!K230,"")</f>
        <v/>
      </c>
      <c r="CR218" s="161" t="str">
        <f>IF('Formato 4_Ppto'!L230&lt;&gt;"",'Formato 4_Ppto'!L230,"")</f>
        <v/>
      </c>
      <c r="CS218" s="161" t="str">
        <f>IF('Formato 4_Ppto'!M230&lt;&gt;"",'Formato 4_Ppto'!M230,"")</f>
        <v/>
      </c>
      <c r="CT218" s="161" t="str">
        <f>IF('Formato 4_Ppto'!N230&lt;&gt;"",'Formato 4_Ppto'!N230,"")</f>
        <v/>
      </c>
      <c r="CU218" s="161" t="str">
        <f>IF('Formato 4_Ppto'!O230&lt;&gt;"",'Formato 4_Ppto'!O230,"")</f>
        <v/>
      </c>
      <c r="CV218" s="161" t="str">
        <f>IF('Formato 4_Ppto'!P230&lt;&gt;"",'Formato 4_Ppto'!P230,"")</f>
        <v/>
      </c>
      <c r="CW218" s="161" t="str">
        <f>IF('Formato 4_Ppto'!Q230&lt;&gt;"",'Formato 4_Ppto'!Q230,"")</f>
        <v/>
      </c>
      <c r="CX218" s="161" t="str">
        <f>IF('Formato 4_Ppto'!R230&lt;&gt;"",'Formato 4_Ppto'!R230,"")</f>
        <v/>
      </c>
      <c r="CY218" s="161" t="str">
        <f>IF('Formato 4_Ppto'!S230&lt;&gt;"",'Formato 4_Ppto'!S230,"")</f>
        <v/>
      </c>
      <c r="CZ218" s="161" t="str">
        <f>IF('Formato 4_Ppto'!T230&lt;&gt;"",'Formato 4_Ppto'!T230,"")</f>
        <v/>
      </c>
      <c r="DA218" s="161" t="str">
        <f>IF('Formato 4_Ppto'!U230&lt;&gt;"",'Formato 4_Ppto'!U230,"")</f>
        <v/>
      </c>
      <c r="DB218" s="161" t="str">
        <f>IF('Formato 4_Ppto'!V230&lt;&gt;"",'Formato 4_Ppto'!V230,"")</f>
        <v/>
      </c>
      <c r="DC218" s="161" t="str">
        <f>IF('Formato 4_Ppto'!W230&lt;&gt;"",'Formato 4_Ppto'!W230,"")</f>
        <v/>
      </c>
      <c r="DD218" s="162" t="str">
        <f>IF('Formato 4_Ppto'!X230&lt;&gt;"",'Formato 4_Ppto'!X230,"")</f>
        <v/>
      </c>
      <c r="DE218" s="162" t="str">
        <f>IF('Formato 4_Ppto'!Y230&lt;&gt;"",'Formato 4_Ppto'!Y230,"")</f>
        <v/>
      </c>
      <c r="DF218" s="162" t="str">
        <f>IF('Formato 4_Ppto'!Z230&lt;&gt;"",'Formato 4_Ppto'!Z230,"")</f>
        <v/>
      </c>
      <c r="DG218" s="162" t="str">
        <f>IF('Formato 4_Ppto'!AA230&lt;&gt;"",'Formato 4_Ppto'!AA230,"")</f>
        <v/>
      </c>
      <c r="DH218" s="162" t="str">
        <f>IF('Formato 4_Ppto'!AB230&lt;&gt;"",'Formato 4_Ppto'!AB230,"")</f>
        <v/>
      </c>
      <c r="DI218" s="162" t="str">
        <f>IF('Formato 4_Ppto'!AC230&lt;&gt;"",'Formato 4_Ppto'!AC230,"")</f>
        <v/>
      </c>
      <c r="DJ218" s="162" t="str">
        <f>IF('Formato 4_Ppto'!AD230&lt;&gt;"",'Formato 4_Ppto'!AD230,"")</f>
        <v/>
      </c>
      <c r="DK218" s="162" t="str">
        <f>IF('Formato 4_Ppto'!AE230&lt;&gt;"",'Formato 4_Ppto'!AE230,"")</f>
        <v/>
      </c>
      <c r="DL218" s="162" t="str">
        <f>IF('Formato 4_Ppto'!AF230&lt;&gt;"",'Formato 4_Ppto'!AF230,"")</f>
        <v/>
      </c>
      <c r="DM218" s="162" t="str">
        <f>IF('Formato 4_Ppto'!AG230&lt;&gt;"",'Formato 4_Ppto'!AG230,"")</f>
        <v/>
      </c>
      <c r="DN218" s="162" t="str">
        <f>IF('Formato 4_Ppto'!AH230&lt;&gt;"",'Formato 4_Ppto'!AH230,"")</f>
        <v/>
      </c>
      <c r="DO218" s="162" t="str">
        <f>IF('Formato 4_Ppto'!AI230&lt;&gt;"",'Formato 4_Ppto'!AI230,"")</f>
        <v/>
      </c>
      <c r="DP218" s="163" t="str">
        <f>IF('Formato 4_Ppto'!AJ230&lt;&gt;"",'Formato 4_Ppto'!AJ230,"")</f>
        <v/>
      </c>
    </row>
    <row r="219" spans="2:120" x14ac:dyDescent="0.3">
      <c r="B219" s="13" t="str">
        <f>IF(OR(Tabla6[[#This Row],[IDA]]="",Tabla6[[#This Row],[IDT]]="",Tabla6[[#This Row],[IDI]]=""),"",Tabla6[[#This Row],[IDA]]&amp;"."&amp;Tabla6[[#This Row],[IDT]]&amp;"."&amp;Tabla6[[#This Row],[IDI]])</f>
        <v/>
      </c>
      <c r="C219" s="13" t="str">
        <f>IF(Formato_02!$B$14&lt;&gt;"",0,"")</f>
        <v/>
      </c>
      <c r="D219" s="13" t="str">
        <f>IF(Formato_02!$H$9&lt;&gt;"",Formato_02!$H$9,"")</f>
        <v/>
      </c>
      <c r="E219" s="24" t="str">
        <f t="shared" si="24"/>
        <v/>
      </c>
      <c r="F219" s="24" t="str">
        <f>IF(Formato_02!$B$14&lt;&gt;"",Formato_02!$B$14,"")</f>
        <v/>
      </c>
      <c r="G219" s="22" t="str">
        <f>IF('Formato 3_Gantt'!C224&lt;&gt;"",'Formato 3_Gantt'!C224,"")</f>
        <v/>
      </c>
      <c r="H219" s="13" t="str">
        <f>IF('Formato 3_Gantt'!D$8&lt;&gt;"",'Formato 3_Gantt'!D$8,"")</f>
        <v/>
      </c>
      <c r="I219" s="13" t="str">
        <f>IF('Formato 3_Gantt'!E$8&lt;&gt;"",'Formato 3_Gantt'!E$8,"")</f>
        <v/>
      </c>
      <c r="J219" s="13" t="str">
        <f>IF('Formato 3_Gantt'!F$8&lt;&gt;"",'Formato 3_Gantt'!F$8,"")</f>
        <v/>
      </c>
      <c r="K219" s="158" t="str">
        <f>IF('Formato 3_Gantt'!G$8&lt;&gt;"",'Formato 3_Gantt'!G$8,"")</f>
        <v/>
      </c>
      <c r="L219" s="158" t="str">
        <f>IF('Formato 3_Gantt'!H$8&lt;&gt;"",'Formato 3_Gantt'!H$8,"")</f>
        <v/>
      </c>
      <c r="M219" s="13" t="str">
        <f>IF('Formato 3_Gantt'!BL$8&lt;&gt;"",'Formato 3_Gantt'!BL$8,"")</f>
        <v/>
      </c>
      <c r="N219" s="13" t="str">
        <f>IF('Formato 3_Gantt'!BM$8&lt;&gt;"",'Formato 3_Gantt'!BM$8,"")</f>
        <v/>
      </c>
      <c r="O219" s="13" t="str">
        <f>IF('Formato 3_Gantt'!BN$8&lt;&gt;"",'Formato 3_Gantt'!BN$8,"")</f>
        <v/>
      </c>
      <c r="P219" s="13" t="str">
        <f>IF('Formato 3_Gantt'!BO$8&lt;&gt;"",'Formato 3_Gantt'!BO$8,"")</f>
        <v/>
      </c>
      <c r="Q219" s="13" t="str">
        <f>IF('Formato 3_Gantt'!BP$8&lt;&gt;"",'Formato 3_Gantt'!BP$8,"")</f>
        <v/>
      </c>
      <c r="R219" s="13" t="str">
        <f>IF('Formato 3_Gantt'!BQ$8&lt;&gt;"",'Formato 3_Gantt'!BQ$8,"")</f>
        <v/>
      </c>
      <c r="S219" s="13" t="str">
        <f>IF('Formato 3_Gantt'!BR$8&lt;&gt;"",'Formato 3_Gantt'!BR$8,"")</f>
        <v/>
      </c>
      <c r="T219" s="13" t="str">
        <f>IF('Formato 3_Gantt'!BS$8&lt;&gt;"",'Formato 3_Gantt'!BS$8,"")</f>
        <v/>
      </c>
      <c r="U219" s="13" t="str">
        <f>IF('Formato 3_Gantt'!BT$8&lt;&gt;"",'Formato 3_Gantt'!BT$8,"")</f>
        <v/>
      </c>
      <c r="V219" s="13" t="str">
        <f>IF('Formato 3_Gantt'!BU$8&lt;&gt;"",'Formato 3_Gantt'!BU$8,"")</f>
        <v/>
      </c>
      <c r="W219" s="13" t="str">
        <f>IF('Formato 3_Gantt'!BV$8&lt;&gt;"",'Formato 3_Gantt'!BV$8,"")</f>
        <v/>
      </c>
      <c r="X219" s="13" t="str">
        <f>IF('Formato 3_Gantt'!BW$8&lt;&gt;"",'Formato 3_Gantt'!BW$8,"")</f>
        <v/>
      </c>
      <c r="Y219" s="13" t="str">
        <f>IF('Formato 3_Gantt'!BX$8&lt;&gt;"",'Formato 3_Gantt'!BX$8,"")</f>
        <v/>
      </c>
      <c r="Z219" s="162" t="str">
        <f>IF(Formato_02!S$15&lt;&gt;"",Formato_02!S$15,"")</f>
        <v/>
      </c>
      <c r="AA219" s="162" t="str">
        <f>IF(Formato_02!T$15&lt;&gt;"",Formato_02!T$15,"")</f>
        <v/>
      </c>
      <c r="AB219" s="162" t="str">
        <f>IF(Formato_02!U$15&lt;&gt;"",Formato_02!U$15,"")</f>
        <v/>
      </c>
      <c r="AC219" s="162" t="str">
        <f>IF(Formato_02!V$15&lt;&gt;"",Formato_02!V$15,"")</f>
        <v/>
      </c>
      <c r="AD219" s="162" t="str">
        <f>IF(Formato_02!W$15&lt;&gt;"",Formato_02!W$15,"")</f>
        <v/>
      </c>
      <c r="AE219" s="162" t="str">
        <f>IF(Formato_02!X$15&lt;&gt;"",Formato_02!X$15,"")</f>
        <v/>
      </c>
      <c r="AF219" s="162" t="str">
        <f>IF(Formato_02!Y$15&lt;&gt;"",Formato_02!Y$15,"")</f>
        <v/>
      </c>
      <c r="AG219" s="162" t="str">
        <f>IF(Formato_02!Z$15&lt;&gt;"",Formato_02!Z$15,"")</f>
        <v/>
      </c>
      <c r="AH219" s="162" t="str">
        <f>IF(Formato_02!AA$15&lt;&gt;"",Formato_02!AA$15,"")</f>
        <v/>
      </c>
      <c r="AI219" s="162" t="str">
        <f>IF(Formato_02!AB$15&lt;&gt;"",Formato_02!AB$15,"")</f>
        <v/>
      </c>
      <c r="AJ219" s="162" t="str">
        <f>IF(Formato_02!AC$15&lt;&gt;"",Formato_02!AC$15,"")</f>
        <v/>
      </c>
      <c r="AK219" s="162" t="str">
        <f>IF(Formato_02!AD$15&lt;&gt;"",Formato_02!AD$15,"")</f>
        <v/>
      </c>
      <c r="AL219" s="162" t="str">
        <f>IF(Formato_02!$N$14&lt;&gt;"",Formato_02!$N$14,"")</f>
        <v/>
      </c>
      <c r="AM219" s="13" t="str">
        <f>IF(Formato_02!$X$4&lt;&gt;"","AN","")</f>
        <v/>
      </c>
      <c r="AN219" s="24" t="str">
        <f t="shared" si="25"/>
        <v/>
      </c>
      <c r="AO219" s="13" t="str">
        <f>IF(Formato_02!$Y$4&lt;&gt;"","P027","")</f>
        <v/>
      </c>
      <c r="AP219" s="24" t="str">
        <f t="shared" si="26"/>
        <v/>
      </c>
      <c r="AQ219" s="13" t="str">
        <f>IF(Formato_02!$Z$4&lt;&gt;"","PNCVG","")</f>
        <v/>
      </c>
      <c r="AR219" s="24" t="str">
        <f t="shared" si="27"/>
        <v/>
      </c>
      <c r="AS219" s="13" t="str">
        <f>IF(Formato_02!$AA$4&lt;&gt;"","PNFF","")</f>
        <v/>
      </c>
      <c r="AT219" s="24" t="str">
        <f t="shared" si="28"/>
        <v/>
      </c>
      <c r="AU219" s="13" t="str">
        <f>IF(Formato_02!$AB$4&lt;&gt;"","PNPAM","")</f>
        <v/>
      </c>
      <c r="AV219" s="24" t="str">
        <f t="shared" si="29"/>
        <v/>
      </c>
      <c r="AW219" s="13" t="str">
        <f>IF(Formato_02!$AC$4&lt;&gt;"","PNAIA","")</f>
        <v/>
      </c>
      <c r="AX219" s="24" t="str">
        <f t="shared" si="30"/>
        <v/>
      </c>
      <c r="AY219" s="13" t="str">
        <f>IF(Formato_02!$AD$4&lt;&gt;"","PIO","")</f>
        <v/>
      </c>
      <c r="AZ219" s="24" t="str">
        <f t="shared" si="31"/>
        <v/>
      </c>
      <c r="BA219" s="13" t="str">
        <f>IF('Formato 3_Gantt'!B$16&lt;&gt;"",'Formato 3_Gantt'!A$16,"")</f>
        <v/>
      </c>
      <c r="BB219" s="24" t="str">
        <f>IF('Formato 3_Gantt'!B$16&lt;&gt;"",'Formato 3_Gantt'!B$16,"")</f>
        <v/>
      </c>
      <c r="BC219" s="22" t="str">
        <f>IF('Formato 3_Gantt'!C$16&lt;&gt;"",'Formato 3_Gantt'!C$16,"")</f>
        <v/>
      </c>
      <c r="BD219" s="13" t="str">
        <f>IF('Formato 3_Gantt'!D$16&lt;&gt;"",'Formato 3_Gantt'!D$16,"")</f>
        <v/>
      </c>
      <c r="BE219" s="161" t="str">
        <f>IF('Formato 3_Gantt'!E$16&lt;&gt;"",'Formato 3_Gantt'!E$16,"")</f>
        <v/>
      </c>
      <c r="BF219" s="13" t="str">
        <f>IF('Formato 3_Gantt'!F$16&lt;&gt;"",'Formato 3_Gantt'!F$16,"")</f>
        <v/>
      </c>
      <c r="BG219" s="158" t="str">
        <f>IF('Formato 3_Gantt'!G$16&lt;&gt;"",'Formato 3_Gantt'!G$16,"")</f>
        <v/>
      </c>
      <c r="BH219" s="158" t="str">
        <f>IF('Formato 3_Gantt'!H$16&lt;&gt;"",'Formato 3_Gantt'!H$16,"")</f>
        <v/>
      </c>
      <c r="BI219" s="161" t="str">
        <f>IF('Formato 3_Gantt'!BL$16&lt;&gt;"",'Formato 3_Gantt'!BL$16,"")</f>
        <v/>
      </c>
      <c r="BJ219" s="161" t="str">
        <f>IF('Formato 3_Gantt'!BM$16&lt;&gt;"",'Formato 3_Gantt'!BM$16,"")</f>
        <v/>
      </c>
      <c r="BK219" s="161" t="str">
        <f>IF('Formato 3_Gantt'!BN$16&lt;&gt;"",'Formato 3_Gantt'!BN$16,"")</f>
        <v/>
      </c>
      <c r="BL219" s="161" t="str">
        <f>IF('Formato 3_Gantt'!BO$16&lt;&gt;"",'Formato 3_Gantt'!BO$16,"")</f>
        <v/>
      </c>
      <c r="BM219" s="161" t="str">
        <f>IF('Formato 3_Gantt'!BP$16&lt;&gt;"",'Formato 3_Gantt'!BP$16,"")</f>
        <v/>
      </c>
      <c r="BN219" s="161" t="str">
        <f>IF('Formato 3_Gantt'!BQ$16&lt;&gt;"",'Formato 3_Gantt'!BQ$16,"")</f>
        <v/>
      </c>
      <c r="BO219" s="161" t="str">
        <f>IF('Formato 3_Gantt'!BR$16&lt;&gt;"",'Formato 3_Gantt'!BR$16,"")</f>
        <v/>
      </c>
      <c r="BP219" s="161" t="str">
        <f>IF('Formato 3_Gantt'!BS$16&lt;&gt;"",'Formato 3_Gantt'!BS$16,"")</f>
        <v/>
      </c>
      <c r="BQ219" s="161" t="str">
        <f>IF('Formato 3_Gantt'!BT$16&lt;&gt;"",'Formato 3_Gantt'!BT$16,"")</f>
        <v/>
      </c>
      <c r="BR219" s="161" t="str">
        <f>IF('Formato 3_Gantt'!BU$16&lt;&gt;"",'Formato 3_Gantt'!BU$16,"")</f>
        <v/>
      </c>
      <c r="BS219" s="161" t="str">
        <f>IF('Formato 3_Gantt'!BV$16&lt;&gt;"",'Formato 3_Gantt'!BV$16,"")</f>
        <v/>
      </c>
      <c r="BT219" s="161" t="str">
        <f>IF('Formato 3_Gantt'!BW$16&lt;&gt;"",'Formato 3_Gantt'!BW$16,"")</f>
        <v/>
      </c>
      <c r="BU219" s="161" t="str">
        <f>IF('Formato 3_Gantt'!BX$16&lt;&gt;"",'Formato 3_Gantt'!BX$16,"")</f>
        <v/>
      </c>
      <c r="BV219" s="163" t="str">
        <f>IF('Formato 4_Ppto'!I$224&lt;&gt;"",'Formato 4_Ppto'!I$224,"")</f>
        <v/>
      </c>
      <c r="BW219" s="162" t="str">
        <f>IF('Formato 4_Ppto'!X$224&lt;&gt;"",'Formato 4_Ppto'!X$224,"")</f>
        <v/>
      </c>
      <c r="BX219" s="162" t="str">
        <f>IF('Formato 4_Ppto'!Y$224&lt;&gt;"",'Formato 4_Ppto'!Y$224,"")</f>
        <v/>
      </c>
      <c r="BY219" s="162" t="str">
        <f>IF('Formato 4_Ppto'!Z$224&lt;&gt;"",'Formato 4_Ppto'!Z$224,"")</f>
        <v/>
      </c>
      <c r="BZ219" s="162" t="str">
        <f>IF('Formato 4_Ppto'!AA$224&lt;&gt;"",'Formato 4_Ppto'!AA$224,"")</f>
        <v/>
      </c>
      <c r="CA219" s="162" t="str">
        <f>IF('Formato 4_Ppto'!AB$224&lt;&gt;"",'Formato 4_Ppto'!AB$224,"")</f>
        <v/>
      </c>
      <c r="CB219" s="162" t="str">
        <f>IF('Formato 4_Ppto'!AC$224&lt;&gt;"",'Formato 4_Ppto'!AC$224,"")</f>
        <v/>
      </c>
      <c r="CC219" s="162" t="str">
        <f>IF('Formato 4_Ppto'!AD$224&lt;&gt;"",'Formato 4_Ppto'!AD$224,"")</f>
        <v/>
      </c>
      <c r="CD219" s="162" t="str">
        <f>IF('Formato 4_Ppto'!AE$224&lt;&gt;"",'Formato 4_Ppto'!AE$224,"")</f>
        <v/>
      </c>
      <c r="CE219" s="162" t="str">
        <f>IF('Formato 4_Ppto'!AF$224&lt;&gt;"",'Formato 4_Ppto'!AF$224,"")</f>
        <v/>
      </c>
      <c r="CF219" s="162" t="str">
        <f>IF('Formato 4_Ppto'!AG$224&lt;&gt;"",'Formato 4_Ppto'!AG$224,"")</f>
        <v/>
      </c>
      <c r="CG219" s="162" t="str">
        <f>IF('Formato 4_Ppto'!AH$224&lt;&gt;"",'Formato 4_Ppto'!AH$224,"")</f>
        <v/>
      </c>
      <c r="CH219" s="162" t="str">
        <f>IF('Formato 4_Ppto'!AI$224&lt;&gt;"",'Formato 4_Ppto'!AI$224,"")</f>
        <v/>
      </c>
      <c r="CI219" s="163" t="str">
        <f>IF('Formato 4_Ppto'!AJ$224&lt;&gt;"",'Formato 4_Ppto'!AJ$224,"")</f>
        <v/>
      </c>
      <c r="CJ219" s="13" t="str">
        <f>IF('Formato 4_Ppto'!B231&lt;&gt;"",'Formato 4_Ppto'!A231,"")</f>
        <v/>
      </c>
      <c r="CK219" s="24" t="str">
        <f>IF('Formato 4_Ppto'!B231&lt;&gt;"",'Formato 4_Ppto'!B231,"")</f>
        <v/>
      </c>
      <c r="CL219" s="22" t="str">
        <f>IF('Formato 4_Ppto'!C231&lt;&gt;"",'Formato 4_Ppto'!C231,"")</f>
        <v/>
      </c>
      <c r="CM219" s="24" t="str">
        <f>IF('Formato 4_Ppto'!D231&lt;&gt;"",'Formato 4_Ppto'!D231,"")</f>
        <v/>
      </c>
      <c r="CN219" s="161" t="str">
        <f>IF('Formato 4_Ppto'!E231&lt;&gt;"",'Formato 4_Ppto'!E231,"")</f>
        <v/>
      </c>
      <c r="CO219" s="161" t="str">
        <f>IF('Formato 4_Ppto'!G231&lt;&gt;"",'Formato 4_Ppto'!G231,"")</f>
        <v/>
      </c>
      <c r="CP219" s="163" t="str">
        <f>IF('Formato 4_Ppto'!I231&lt;&gt;"",'Formato 4_Ppto'!I231,"")</f>
        <v/>
      </c>
      <c r="CQ219" s="161" t="str">
        <f>IF('Formato 4_Ppto'!K231&lt;&gt;"",'Formato 4_Ppto'!K231,"")</f>
        <v/>
      </c>
      <c r="CR219" s="161" t="str">
        <f>IF('Formato 4_Ppto'!L231&lt;&gt;"",'Formato 4_Ppto'!L231,"")</f>
        <v/>
      </c>
      <c r="CS219" s="161" t="str">
        <f>IF('Formato 4_Ppto'!M231&lt;&gt;"",'Formato 4_Ppto'!M231,"")</f>
        <v/>
      </c>
      <c r="CT219" s="161" t="str">
        <f>IF('Formato 4_Ppto'!N231&lt;&gt;"",'Formato 4_Ppto'!N231,"")</f>
        <v/>
      </c>
      <c r="CU219" s="161" t="str">
        <f>IF('Formato 4_Ppto'!O231&lt;&gt;"",'Formato 4_Ppto'!O231,"")</f>
        <v/>
      </c>
      <c r="CV219" s="161" t="str">
        <f>IF('Formato 4_Ppto'!P231&lt;&gt;"",'Formato 4_Ppto'!P231,"")</f>
        <v/>
      </c>
      <c r="CW219" s="161" t="str">
        <f>IF('Formato 4_Ppto'!Q231&lt;&gt;"",'Formato 4_Ppto'!Q231,"")</f>
        <v/>
      </c>
      <c r="CX219" s="161" t="str">
        <f>IF('Formato 4_Ppto'!R231&lt;&gt;"",'Formato 4_Ppto'!R231,"")</f>
        <v/>
      </c>
      <c r="CY219" s="161" t="str">
        <f>IF('Formato 4_Ppto'!S231&lt;&gt;"",'Formato 4_Ppto'!S231,"")</f>
        <v/>
      </c>
      <c r="CZ219" s="161" t="str">
        <f>IF('Formato 4_Ppto'!T231&lt;&gt;"",'Formato 4_Ppto'!T231,"")</f>
        <v/>
      </c>
      <c r="DA219" s="161" t="str">
        <f>IF('Formato 4_Ppto'!U231&lt;&gt;"",'Formato 4_Ppto'!U231,"")</f>
        <v/>
      </c>
      <c r="DB219" s="161" t="str">
        <f>IF('Formato 4_Ppto'!V231&lt;&gt;"",'Formato 4_Ppto'!V231,"")</f>
        <v/>
      </c>
      <c r="DC219" s="161" t="str">
        <f>IF('Formato 4_Ppto'!W231&lt;&gt;"",'Formato 4_Ppto'!W231,"")</f>
        <v/>
      </c>
      <c r="DD219" s="162" t="str">
        <f>IF('Formato 4_Ppto'!X231&lt;&gt;"",'Formato 4_Ppto'!X231,"")</f>
        <v/>
      </c>
      <c r="DE219" s="162" t="str">
        <f>IF('Formato 4_Ppto'!Y231&lt;&gt;"",'Formato 4_Ppto'!Y231,"")</f>
        <v/>
      </c>
      <c r="DF219" s="162" t="str">
        <f>IF('Formato 4_Ppto'!Z231&lt;&gt;"",'Formato 4_Ppto'!Z231,"")</f>
        <v/>
      </c>
      <c r="DG219" s="162" t="str">
        <f>IF('Formato 4_Ppto'!AA231&lt;&gt;"",'Formato 4_Ppto'!AA231,"")</f>
        <v/>
      </c>
      <c r="DH219" s="162" t="str">
        <f>IF('Formato 4_Ppto'!AB231&lt;&gt;"",'Formato 4_Ppto'!AB231,"")</f>
        <v/>
      </c>
      <c r="DI219" s="162" t="str">
        <f>IF('Formato 4_Ppto'!AC231&lt;&gt;"",'Formato 4_Ppto'!AC231,"")</f>
        <v/>
      </c>
      <c r="DJ219" s="162" t="str">
        <f>IF('Formato 4_Ppto'!AD231&lt;&gt;"",'Formato 4_Ppto'!AD231,"")</f>
        <v/>
      </c>
      <c r="DK219" s="162" t="str">
        <f>IF('Formato 4_Ppto'!AE231&lt;&gt;"",'Formato 4_Ppto'!AE231,"")</f>
        <v/>
      </c>
      <c r="DL219" s="162" t="str">
        <f>IF('Formato 4_Ppto'!AF231&lt;&gt;"",'Formato 4_Ppto'!AF231,"")</f>
        <v/>
      </c>
      <c r="DM219" s="162" t="str">
        <f>IF('Formato 4_Ppto'!AG231&lt;&gt;"",'Formato 4_Ppto'!AG231,"")</f>
        <v/>
      </c>
      <c r="DN219" s="162" t="str">
        <f>IF('Formato 4_Ppto'!AH231&lt;&gt;"",'Formato 4_Ppto'!AH231,"")</f>
        <v/>
      </c>
      <c r="DO219" s="162" t="str">
        <f>IF('Formato 4_Ppto'!AI231&lt;&gt;"",'Formato 4_Ppto'!AI231,"")</f>
        <v/>
      </c>
      <c r="DP219" s="163" t="str">
        <f>IF('Formato 4_Ppto'!AJ231&lt;&gt;"",'Formato 4_Ppto'!AJ231,"")</f>
        <v/>
      </c>
    </row>
    <row r="220" spans="2:120" x14ac:dyDescent="0.3">
      <c r="B220" s="13" t="str">
        <f>IF(OR(Tabla6[[#This Row],[IDA]]="",Tabla6[[#This Row],[IDT]]="",Tabla6[[#This Row],[IDI]]=""),"",Tabla6[[#This Row],[IDA]]&amp;"."&amp;Tabla6[[#This Row],[IDT]]&amp;"."&amp;Tabla6[[#This Row],[IDI]])</f>
        <v/>
      </c>
      <c r="C220" s="13" t="str">
        <f>IF(Formato_02!$B$14&lt;&gt;"",0,"")</f>
        <v/>
      </c>
      <c r="D220" s="13" t="str">
        <f>IF(Formato_02!$H$9&lt;&gt;"",Formato_02!$H$9,"")</f>
        <v/>
      </c>
      <c r="E220" s="24" t="str">
        <f t="shared" si="24"/>
        <v/>
      </c>
      <c r="F220" s="24" t="str">
        <f>IF(Formato_02!$B$14&lt;&gt;"",Formato_02!$B$14,"")</f>
        <v/>
      </c>
      <c r="G220" s="22" t="str">
        <f>IF('Formato 3_Gantt'!C225&lt;&gt;"",'Formato 3_Gantt'!C225,"")</f>
        <v/>
      </c>
      <c r="H220" s="13" t="str">
        <f>IF('Formato 3_Gantt'!D$8&lt;&gt;"",'Formato 3_Gantt'!D$8,"")</f>
        <v/>
      </c>
      <c r="I220" s="13" t="str">
        <f>IF('Formato 3_Gantt'!E$8&lt;&gt;"",'Formato 3_Gantt'!E$8,"")</f>
        <v/>
      </c>
      <c r="J220" s="13" t="str">
        <f>IF('Formato 3_Gantt'!F$8&lt;&gt;"",'Formato 3_Gantt'!F$8,"")</f>
        <v/>
      </c>
      <c r="K220" s="158" t="str">
        <f>IF('Formato 3_Gantt'!G$8&lt;&gt;"",'Formato 3_Gantt'!G$8,"")</f>
        <v/>
      </c>
      <c r="L220" s="158" t="str">
        <f>IF('Formato 3_Gantt'!H$8&lt;&gt;"",'Formato 3_Gantt'!H$8,"")</f>
        <v/>
      </c>
      <c r="M220" s="13" t="str">
        <f>IF('Formato 3_Gantt'!BL$8&lt;&gt;"",'Formato 3_Gantt'!BL$8,"")</f>
        <v/>
      </c>
      <c r="N220" s="13" t="str">
        <f>IF('Formato 3_Gantt'!BM$8&lt;&gt;"",'Formato 3_Gantt'!BM$8,"")</f>
        <v/>
      </c>
      <c r="O220" s="13" t="str">
        <f>IF('Formato 3_Gantt'!BN$8&lt;&gt;"",'Formato 3_Gantt'!BN$8,"")</f>
        <v/>
      </c>
      <c r="P220" s="13" t="str">
        <f>IF('Formato 3_Gantt'!BO$8&lt;&gt;"",'Formato 3_Gantt'!BO$8,"")</f>
        <v/>
      </c>
      <c r="Q220" s="13" t="str">
        <f>IF('Formato 3_Gantt'!BP$8&lt;&gt;"",'Formato 3_Gantt'!BP$8,"")</f>
        <v/>
      </c>
      <c r="R220" s="13" t="str">
        <f>IF('Formato 3_Gantt'!BQ$8&lt;&gt;"",'Formato 3_Gantt'!BQ$8,"")</f>
        <v/>
      </c>
      <c r="S220" s="13" t="str">
        <f>IF('Formato 3_Gantt'!BR$8&lt;&gt;"",'Formato 3_Gantt'!BR$8,"")</f>
        <v/>
      </c>
      <c r="T220" s="13" t="str">
        <f>IF('Formato 3_Gantt'!BS$8&lt;&gt;"",'Formato 3_Gantt'!BS$8,"")</f>
        <v/>
      </c>
      <c r="U220" s="13" t="str">
        <f>IF('Formato 3_Gantt'!BT$8&lt;&gt;"",'Formato 3_Gantt'!BT$8,"")</f>
        <v/>
      </c>
      <c r="V220" s="13" t="str">
        <f>IF('Formato 3_Gantt'!BU$8&lt;&gt;"",'Formato 3_Gantt'!BU$8,"")</f>
        <v/>
      </c>
      <c r="W220" s="13" t="str">
        <f>IF('Formato 3_Gantt'!BV$8&lt;&gt;"",'Formato 3_Gantt'!BV$8,"")</f>
        <v/>
      </c>
      <c r="X220" s="13" t="str">
        <f>IF('Formato 3_Gantt'!BW$8&lt;&gt;"",'Formato 3_Gantt'!BW$8,"")</f>
        <v/>
      </c>
      <c r="Y220" s="13" t="str">
        <f>IF('Formato 3_Gantt'!BX$8&lt;&gt;"",'Formato 3_Gantt'!BX$8,"")</f>
        <v/>
      </c>
      <c r="Z220" s="162" t="str">
        <f>IF(Formato_02!S$15&lt;&gt;"",Formato_02!S$15,"")</f>
        <v/>
      </c>
      <c r="AA220" s="162" t="str">
        <f>IF(Formato_02!T$15&lt;&gt;"",Formato_02!T$15,"")</f>
        <v/>
      </c>
      <c r="AB220" s="162" t="str">
        <f>IF(Formato_02!U$15&lt;&gt;"",Formato_02!U$15,"")</f>
        <v/>
      </c>
      <c r="AC220" s="162" t="str">
        <f>IF(Formato_02!V$15&lt;&gt;"",Formato_02!V$15,"")</f>
        <v/>
      </c>
      <c r="AD220" s="162" t="str">
        <f>IF(Formato_02!W$15&lt;&gt;"",Formato_02!W$15,"")</f>
        <v/>
      </c>
      <c r="AE220" s="162" t="str">
        <f>IF(Formato_02!X$15&lt;&gt;"",Formato_02!X$15,"")</f>
        <v/>
      </c>
      <c r="AF220" s="162" t="str">
        <f>IF(Formato_02!Y$15&lt;&gt;"",Formato_02!Y$15,"")</f>
        <v/>
      </c>
      <c r="AG220" s="162" t="str">
        <f>IF(Formato_02!Z$15&lt;&gt;"",Formato_02!Z$15,"")</f>
        <v/>
      </c>
      <c r="AH220" s="162" t="str">
        <f>IF(Formato_02!AA$15&lt;&gt;"",Formato_02!AA$15,"")</f>
        <v/>
      </c>
      <c r="AI220" s="162" t="str">
        <f>IF(Formato_02!AB$15&lt;&gt;"",Formato_02!AB$15,"")</f>
        <v/>
      </c>
      <c r="AJ220" s="162" t="str">
        <f>IF(Formato_02!AC$15&lt;&gt;"",Formato_02!AC$15,"")</f>
        <v/>
      </c>
      <c r="AK220" s="162" t="str">
        <f>IF(Formato_02!AD$15&lt;&gt;"",Formato_02!AD$15,"")</f>
        <v/>
      </c>
      <c r="AL220" s="162" t="str">
        <f>IF(Formato_02!$N$14&lt;&gt;"",Formato_02!$N$14,"")</f>
        <v/>
      </c>
      <c r="AM220" s="13" t="str">
        <f>IF(Formato_02!$X$4&lt;&gt;"","AN","")</f>
        <v/>
      </c>
      <c r="AN220" s="24" t="str">
        <f t="shared" si="25"/>
        <v/>
      </c>
      <c r="AO220" s="13" t="str">
        <f>IF(Formato_02!$Y$4&lt;&gt;"","P027","")</f>
        <v/>
      </c>
      <c r="AP220" s="24" t="str">
        <f t="shared" si="26"/>
        <v/>
      </c>
      <c r="AQ220" s="13" t="str">
        <f>IF(Formato_02!$Z$4&lt;&gt;"","PNCVG","")</f>
        <v/>
      </c>
      <c r="AR220" s="24" t="str">
        <f t="shared" si="27"/>
        <v/>
      </c>
      <c r="AS220" s="13" t="str">
        <f>IF(Formato_02!$AA$4&lt;&gt;"","PNFF","")</f>
        <v/>
      </c>
      <c r="AT220" s="24" t="str">
        <f t="shared" si="28"/>
        <v/>
      </c>
      <c r="AU220" s="13" t="str">
        <f>IF(Formato_02!$AB$4&lt;&gt;"","PNPAM","")</f>
        <v/>
      </c>
      <c r="AV220" s="24" t="str">
        <f t="shared" si="29"/>
        <v/>
      </c>
      <c r="AW220" s="13" t="str">
        <f>IF(Formato_02!$AC$4&lt;&gt;"","PNAIA","")</f>
        <v/>
      </c>
      <c r="AX220" s="24" t="str">
        <f t="shared" si="30"/>
        <v/>
      </c>
      <c r="AY220" s="13" t="str">
        <f>IF(Formato_02!$AD$4&lt;&gt;"","PIO","")</f>
        <v/>
      </c>
      <c r="AZ220" s="24" t="str">
        <f t="shared" si="31"/>
        <v/>
      </c>
      <c r="BA220" s="13" t="str">
        <f>IF('Formato 3_Gantt'!B$16&lt;&gt;"",'Formato 3_Gantt'!A$16,"")</f>
        <v/>
      </c>
      <c r="BB220" s="24" t="str">
        <f>IF('Formato 3_Gantt'!B$16&lt;&gt;"",'Formato 3_Gantt'!B$16,"")</f>
        <v/>
      </c>
      <c r="BC220" s="22" t="str">
        <f>IF('Formato 3_Gantt'!C$16&lt;&gt;"",'Formato 3_Gantt'!C$16,"")</f>
        <v/>
      </c>
      <c r="BD220" s="13" t="str">
        <f>IF('Formato 3_Gantt'!D$16&lt;&gt;"",'Formato 3_Gantt'!D$16,"")</f>
        <v/>
      </c>
      <c r="BE220" s="161" t="str">
        <f>IF('Formato 3_Gantt'!E$16&lt;&gt;"",'Formato 3_Gantt'!E$16,"")</f>
        <v/>
      </c>
      <c r="BF220" s="13" t="str">
        <f>IF('Formato 3_Gantt'!F$16&lt;&gt;"",'Formato 3_Gantt'!F$16,"")</f>
        <v/>
      </c>
      <c r="BG220" s="158" t="str">
        <f>IF('Formato 3_Gantt'!G$16&lt;&gt;"",'Formato 3_Gantt'!G$16,"")</f>
        <v/>
      </c>
      <c r="BH220" s="158" t="str">
        <f>IF('Formato 3_Gantt'!H$16&lt;&gt;"",'Formato 3_Gantt'!H$16,"")</f>
        <v/>
      </c>
      <c r="BI220" s="161" t="str">
        <f>IF('Formato 3_Gantt'!BL$16&lt;&gt;"",'Formato 3_Gantt'!BL$16,"")</f>
        <v/>
      </c>
      <c r="BJ220" s="161" t="str">
        <f>IF('Formato 3_Gantt'!BM$16&lt;&gt;"",'Formato 3_Gantt'!BM$16,"")</f>
        <v/>
      </c>
      <c r="BK220" s="161" t="str">
        <f>IF('Formato 3_Gantt'!BN$16&lt;&gt;"",'Formato 3_Gantt'!BN$16,"")</f>
        <v/>
      </c>
      <c r="BL220" s="161" t="str">
        <f>IF('Formato 3_Gantt'!BO$16&lt;&gt;"",'Formato 3_Gantt'!BO$16,"")</f>
        <v/>
      </c>
      <c r="BM220" s="161" t="str">
        <f>IF('Formato 3_Gantt'!BP$16&lt;&gt;"",'Formato 3_Gantt'!BP$16,"")</f>
        <v/>
      </c>
      <c r="BN220" s="161" t="str">
        <f>IF('Formato 3_Gantt'!BQ$16&lt;&gt;"",'Formato 3_Gantt'!BQ$16,"")</f>
        <v/>
      </c>
      <c r="BO220" s="161" t="str">
        <f>IF('Formato 3_Gantt'!BR$16&lt;&gt;"",'Formato 3_Gantt'!BR$16,"")</f>
        <v/>
      </c>
      <c r="BP220" s="161" t="str">
        <f>IF('Formato 3_Gantt'!BS$16&lt;&gt;"",'Formato 3_Gantt'!BS$16,"")</f>
        <v/>
      </c>
      <c r="BQ220" s="161" t="str">
        <f>IF('Formato 3_Gantt'!BT$16&lt;&gt;"",'Formato 3_Gantt'!BT$16,"")</f>
        <v/>
      </c>
      <c r="BR220" s="161" t="str">
        <f>IF('Formato 3_Gantt'!BU$16&lt;&gt;"",'Formato 3_Gantt'!BU$16,"")</f>
        <v/>
      </c>
      <c r="BS220" s="161" t="str">
        <f>IF('Formato 3_Gantt'!BV$16&lt;&gt;"",'Formato 3_Gantt'!BV$16,"")</f>
        <v/>
      </c>
      <c r="BT220" s="161" t="str">
        <f>IF('Formato 3_Gantt'!BW$16&lt;&gt;"",'Formato 3_Gantt'!BW$16,"")</f>
        <v/>
      </c>
      <c r="BU220" s="161" t="str">
        <f>IF('Formato 3_Gantt'!BX$16&lt;&gt;"",'Formato 3_Gantt'!BX$16,"")</f>
        <v/>
      </c>
      <c r="BV220" s="163" t="str">
        <f>IF('Formato 4_Ppto'!I$224&lt;&gt;"",'Formato 4_Ppto'!I$224,"")</f>
        <v/>
      </c>
      <c r="BW220" s="162" t="str">
        <f>IF('Formato 4_Ppto'!X$224&lt;&gt;"",'Formato 4_Ppto'!X$224,"")</f>
        <v/>
      </c>
      <c r="BX220" s="162" t="str">
        <f>IF('Formato 4_Ppto'!Y$224&lt;&gt;"",'Formato 4_Ppto'!Y$224,"")</f>
        <v/>
      </c>
      <c r="BY220" s="162" t="str">
        <f>IF('Formato 4_Ppto'!Z$224&lt;&gt;"",'Formato 4_Ppto'!Z$224,"")</f>
        <v/>
      </c>
      <c r="BZ220" s="162" t="str">
        <f>IF('Formato 4_Ppto'!AA$224&lt;&gt;"",'Formato 4_Ppto'!AA$224,"")</f>
        <v/>
      </c>
      <c r="CA220" s="162" t="str">
        <f>IF('Formato 4_Ppto'!AB$224&lt;&gt;"",'Formato 4_Ppto'!AB$224,"")</f>
        <v/>
      </c>
      <c r="CB220" s="162" t="str">
        <f>IF('Formato 4_Ppto'!AC$224&lt;&gt;"",'Formato 4_Ppto'!AC$224,"")</f>
        <v/>
      </c>
      <c r="CC220" s="162" t="str">
        <f>IF('Formato 4_Ppto'!AD$224&lt;&gt;"",'Formato 4_Ppto'!AD$224,"")</f>
        <v/>
      </c>
      <c r="CD220" s="162" t="str">
        <f>IF('Formato 4_Ppto'!AE$224&lt;&gt;"",'Formato 4_Ppto'!AE$224,"")</f>
        <v/>
      </c>
      <c r="CE220" s="162" t="str">
        <f>IF('Formato 4_Ppto'!AF$224&lt;&gt;"",'Formato 4_Ppto'!AF$224,"")</f>
        <v/>
      </c>
      <c r="CF220" s="162" t="str">
        <f>IF('Formato 4_Ppto'!AG$224&lt;&gt;"",'Formato 4_Ppto'!AG$224,"")</f>
        <v/>
      </c>
      <c r="CG220" s="162" t="str">
        <f>IF('Formato 4_Ppto'!AH$224&lt;&gt;"",'Formato 4_Ppto'!AH$224,"")</f>
        <v/>
      </c>
      <c r="CH220" s="162" t="str">
        <f>IF('Formato 4_Ppto'!AI$224&lt;&gt;"",'Formato 4_Ppto'!AI$224,"")</f>
        <v/>
      </c>
      <c r="CI220" s="163" t="str">
        <f>IF('Formato 4_Ppto'!AJ$224&lt;&gt;"",'Formato 4_Ppto'!AJ$224,"")</f>
        <v/>
      </c>
      <c r="CJ220" s="13" t="str">
        <f>IF('Formato 4_Ppto'!B232&lt;&gt;"",'Formato 4_Ppto'!A232,"")</f>
        <v/>
      </c>
      <c r="CK220" s="24" t="str">
        <f>IF('Formato 4_Ppto'!B232&lt;&gt;"",'Formato 4_Ppto'!B232,"")</f>
        <v/>
      </c>
      <c r="CL220" s="22" t="str">
        <f>IF('Formato 4_Ppto'!C232&lt;&gt;"",'Formato 4_Ppto'!C232,"")</f>
        <v/>
      </c>
      <c r="CM220" s="24" t="str">
        <f>IF('Formato 4_Ppto'!D232&lt;&gt;"",'Formato 4_Ppto'!D232,"")</f>
        <v/>
      </c>
      <c r="CN220" s="161" t="str">
        <f>IF('Formato 4_Ppto'!E232&lt;&gt;"",'Formato 4_Ppto'!E232,"")</f>
        <v/>
      </c>
      <c r="CO220" s="161" t="str">
        <f>IF('Formato 4_Ppto'!G232&lt;&gt;"",'Formato 4_Ppto'!G232,"")</f>
        <v/>
      </c>
      <c r="CP220" s="163" t="str">
        <f>IF('Formato 4_Ppto'!I232&lt;&gt;"",'Formato 4_Ppto'!I232,"")</f>
        <v/>
      </c>
      <c r="CQ220" s="161" t="str">
        <f>IF('Formato 4_Ppto'!K232&lt;&gt;"",'Formato 4_Ppto'!K232,"")</f>
        <v/>
      </c>
      <c r="CR220" s="161" t="str">
        <f>IF('Formato 4_Ppto'!L232&lt;&gt;"",'Formato 4_Ppto'!L232,"")</f>
        <v/>
      </c>
      <c r="CS220" s="161" t="str">
        <f>IF('Formato 4_Ppto'!M232&lt;&gt;"",'Formato 4_Ppto'!M232,"")</f>
        <v/>
      </c>
      <c r="CT220" s="161" t="str">
        <f>IF('Formato 4_Ppto'!N232&lt;&gt;"",'Formato 4_Ppto'!N232,"")</f>
        <v/>
      </c>
      <c r="CU220" s="161" t="str">
        <f>IF('Formato 4_Ppto'!O232&lt;&gt;"",'Formato 4_Ppto'!O232,"")</f>
        <v/>
      </c>
      <c r="CV220" s="161" t="str">
        <f>IF('Formato 4_Ppto'!P232&lt;&gt;"",'Formato 4_Ppto'!P232,"")</f>
        <v/>
      </c>
      <c r="CW220" s="161" t="str">
        <f>IF('Formato 4_Ppto'!Q232&lt;&gt;"",'Formato 4_Ppto'!Q232,"")</f>
        <v/>
      </c>
      <c r="CX220" s="161" t="str">
        <f>IF('Formato 4_Ppto'!R232&lt;&gt;"",'Formato 4_Ppto'!R232,"")</f>
        <v/>
      </c>
      <c r="CY220" s="161" t="str">
        <f>IF('Formato 4_Ppto'!S232&lt;&gt;"",'Formato 4_Ppto'!S232,"")</f>
        <v/>
      </c>
      <c r="CZ220" s="161" t="str">
        <f>IF('Formato 4_Ppto'!T232&lt;&gt;"",'Formato 4_Ppto'!T232,"")</f>
        <v/>
      </c>
      <c r="DA220" s="161" t="str">
        <f>IF('Formato 4_Ppto'!U232&lt;&gt;"",'Formato 4_Ppto'!U232,"")</f>
        <v/>
      </c>
      <c r="DB220" s="161" t="str">
        <f>IF('Formato 4_Ppto'!V232&lt;&gt;"",'Formato 4_Ppto'!V232,"")</f>
        <v/>
      </c>
      <c r="DC220" s="161" t="str">
        <f>IF('Formato 4_Ppto'!W232&lt;&gt;"",'Formato 4_Ppto'!W232,"")</f>
        <v/>
      </c>
      <c r="DD220" s="162" t="str">
        <f>IF('Formato 4_Ppto'!X232&lt;&gt;"",'Formato 4_Ppto'!X232,"")</f>
        <v/>
      </c>
      <c r="DE220" s="162" t="str">
        <f>IF('Formato 4_Ppto'!Y232&lt;&gt;"",'Formato 4_Ppto'!Y232,"")</f>
        <v/>
      </c>
      <c r="DF220" s="162" t="str">
        <f>IF('Formato 4_Ppto'!Z232&lt;&gt;"",'Formato 4_Ppto'!Z232,"")</f>
        <v/>
      </c>
      <c r="DG220" s="162" t="str">
        <f>IF('Formato 4_Ppto'!AA232&lt;&gt;"",'Formato 4_Ppto'!AA232,"")</f>
        <v/>
      </c>
      <c r="DH220" s="162" t="str">
        <f>IF('Formato 4_Ppto'!AB232&lt;&gt;"",'Formato 4_Ppto'!AB232,"")</f>
        <v/>
      </c>
      <c r="DI220" s="162" t="str">
        <f>IF('Formato 4_Ppto'!AC232&lt;&gt;"",'Formato 4_Ppto'!AC232,"")</f>
        <v/>
      </c>
      <c r="DJ220" s="162" t="str">
        <f>IF('Formato 4_Ppto'!AD232&lt;&gt;"",'Formato 4_Ppto'!AD232,"")</f>
        <v/>
      </c>
      <c r="DK220" s="162" t="str">
        <f>IF('Formato 4_Ppto'!AE232&lt;&gt;"",'Formato 4_Ppto'!AE232,"")</f>
        <v/>
      </c>
      <c r="DL220" s="162" t="str">
        <f>IF('Formato 4_Ppto'!AF232&lt;&gt;"",'Formato 4_Ppto'!AF232,"")</f>
        <v/>
      </c>
      <c r="DM220" s="162" t="str">
        <f>IF('Formato 4_Ppto'!AG232&lt;&gt;"",'Formato 4_Ppto'!AG232,"")</f>
        <v/>
      </c>
      <c r="DN220" s="162" t="str">
        <f>IF('Formato 4_Ppto'!AH232&lt;&gt;"",'Formato 4_Ppto'!AH232,"")</f>
        <v/>
      </c>
      <c r="DO220" s="162" t="str">
        <f>IF('Formato 4_Ppto'!AI232&lt;&gt;"",'Formato 4_Ppto'!AI232,"")</f>
        <v/>
      </c>
      <c r="DP220" s="163" t="str">
        <f>IF('Formato 4_Ppto'!AJ232&lt;&gt;"",'Formato 4_Ppto'!AJ232,"")</f>
        <v/>
      </c>
    </row>
    <row r="221" spans="2:120" x14ac:dyDescent="0.3">
      <c r="B221" s="13" t="str">
        <f>IF(OR(Tabla6[[#This Row],[IDA]]="",Tabla6[[#This Row],[IDT]]="",Tabla6[[#This Row],[IDI]]=""),"",Tabla6[[#This Row],[IDA]]&amp;"."&amp;Tabla6[[#This Row],[IDT]]&amp;"."&amp;Tabla6[[#This Row],[IDI]])</f>
        <v/>
      </c>
      <c r="C221" s="13" t="str">
        <f>IF(Formato_02!$B$14&lt;&gt;"",0,"")</f>
        <v/>
      </c>
      <c r="D221" s="13" t="str">
        <f>IF(Formato_02!$H$9&lt;&gt;"",Formato_02!$H$9,"")</f>
        <v/>
      </c>
      <c r="E221" s="24" t="str">
        <f t="shared" si="24"/>
        <v/>
      </c>
      <c r="F221" s="24" t="str">
        <f>IF(Formato_02!$B$14&lt;&gt;"",Formato_02!$B$14,"")</f>
        <v/>
      </c>
      <c r="G221" s="22" t="str">
        <f>IF('Formato 3_Gantt'!C226&lt;&gt;"",'Formato 3_Gantt'!C226,"")</f>
        <v/>
      </c>
      <c r="H221" s="13" t="str">
        <f>IF('Formato 3_Gantt'!D$8&lt;&gt;"",'Formato 3_Gantt'!D$8,"")</f>
        <v/>
      </c>
      <c r="I221" s="13" t="str">
        <f>IF('Formato 3_Gantt'!E$8&lt;&gt;"",'Formato 3_Gantt'!E$8,"")</f>
        <v/>
      </c>
      <c r="J221" s="13" t="str">
        <f>IF('Formato 3_Gantt'!F$8&lt;&gt;"",'Formato 3_Gantt'!F$8,"")</f>
        <v/>
      </c>
      <c r="K221" s="158" t="str">
        <f>IF('Formato 3_Gantt'!G$8&lt;&gt;"",'Formato 3_Gantt'!G$8,"")</f>
        <v/>
      </c>
      <c r="L221" s="158" t="str">
        <f>IF('Formato 3_Gantt'!H$8&lt;&gt;"",'Formato 3_Gantt'!H$8,"")</f>
        <v/>
      </c>
      <c r="M221" s="13" t="str">
        <f>IF('Formato 3_Gantt'!BL$8&lt;&gt;"",'Formato 3_Gantt'!BL$8,"")</f>
        <v/>
      </c>
      <c r="N221" s="13" t="str">
        <f>IF('Formato 3_Gantt'!BM$8&lt;&gt;"",'Formato 3_Gantt'!BM$8,"")</f>
        <v/>
      </c>
      <c r="O221" s="13" t="str">
        <f>IF('Formato 3_Gantt'!BN$8&lt;&gt;"",'Formato 3_Gantt'!BN$8,"")</f>
        <v/>
      </c>
      <c r="P221" s="13" t="str">
        <f>IF('Formato 3_Gantt'!BO$8&lt;&gt;"",'Formato 3_Gantt'!BO$8,"")</f>
        <v/>
      </c>
      <c r="Q221" s="13" t="str">
        <f>IF('Formato 3_Gantt'!BP$8&lt;&gt;"",'Formato 3_Gantt'!BP$8,"")</f>
        <v/>
      </c>
      <c r="R221" s="13" t="str">
        <f>IF('Formato 3_Gantt'!BQ$8&lt;&gt;"",'Formato 3_Gantt'!BQ$8,"")</f>
        <v/>
      </c>
      <c r="S221" s="13" t="str">
        <f>IF('Formato 3_Gantt'!BR$8&lt;&gt;"",'Formato 3_Gantt'!BR$8,"")</f>
        <v/>
      </c>
      <c r="T221" s="13" t="str">
        <f>IF('Formato 3_Gantt'!BS$8&lt;&gt;"",'Formato 3_Gantt'!BS$8,"")</f>
        <v/>
      </c>
      <c r="U221" s="13" t="str">
        <f>IF('Formato 3_Gantt'!BT$8&lt;&gt;"",'Formato 3_Gantt'!BT$8,"")</f>
        <v/>
      </c>
      <c r="V221" s="13" t="str">
        <f>IF('Formato 3_Gantt'!BU$8&lt;&gt;"",'Formato 3_Gantt'!BU$8,"")</f>
        <v/>
      </c>
      <c r="W221" s="13" t="str">
        <f>IF('Formato 3_Gantt'!BV$8&lt;&gt;"",'Formato 3_Gantt'!BV$8,"")</f>
        <v/>
      </c>
      <c r="X221" s="13" t="str">
        <f>IF('Formato 3_Gantt'!BW$8&lt;&gt;"",'Formato 3_Gantt'!BW$8,"")</f>
        <v/>
      </c>
      <c r="Y221" s="13" t="str">
        <f>IF('Formato 3_Gantt'!BX$8&lt;&gt;"",'Formato 3_Gantt'!BX$8,"")</f>
        <v/>
      </c>
      <c r="Z221" s="162" t="str">
        <f>IF(Formato_02!S$15&lt;&gt;"",Formato_02!S$15,"")</f>
        <v/>
      </c>
      <c r="AA221" s="162" t="str">
        <f>IF(Formato_02!T$15&lt;&gt;"",Formato_02!T$15,"")</f>
        <v/>
      </c>
      <c r="AB221" s="162" t="str">
        <f>IF(Formato_02!U$15&lt;&gt;"",Formato_02!U$15,"")</f>
        <v/>
      </c>
      <c r="AC221" s="162" t="str">
        <f>IF(Formato_02!V$15&lt;&gt;"",Formato_02!V$15,"")</f>
        <v/>
      </c>
      <c r="AD221" s="162" t="str">
        <f>IF(Formato_02!W$15&lt;&gt;"",Formato_02!W$15,"")</f>
        <v/>
      </c>
      <c r="AE221" s="162" t="str">
        <f>IF(Formato_02!X$15&lt;&gt;"",Formato_02!X$15,"")</f>
        <v/>
      </c>
      <c r="AF221" s="162" t="str">
        <f>IF(Formato_02!Y$15&lt;&gt;"",Formato_02!Y$15,"")</f>
        <v/>
      </c>
      <c r="AG221" s="162" t="str">
        <f>IF(Formato_02!Z$15&lt;&gt;"",Formato_02!Z$15,"")</f>
        <v/>
      </c>
      <c r="AH221" s="162" t="str">
        <f>IF(Formato_02!AA$15&lt;&gt;"",Formato_02!AA$15,"")</f>
        <v/>
      </c>
      <c r="AI221" s="162" t="str">
        <f>IF(Formato_02!AB$15&lt;&gt;"",Formato_02!AB$15,"")</f>
        <v/>
      </c>
      <c r="AJ221" s="162" t="str">
        <f>IF(Formato_02!AC$15&lt;&gt;"",Formato_02!AC$15,"")</f>
        <v/>
      </c>
      <c r="AK221" s="162" t="str">
        <f>IF(Formato_02!AD$15&lt;&gt;"",Formato_02!AD$15,"")</f>
        <v/>
      </c>
      <c r="AL221" s="162" t="str">
        <f>IF(Formato_02!$N$14&lt;&gt;"",Formato_02!$N$14,"")</f>
        <v/>
      </c>
      <c r="AM221" s="13" t="str">
        <f>IF(Formato_02!$X$4&lt;&gt;"","AN","")</f>
        <v/>
      </c>
      <c r="AN221" s="24" t="str">
        <f t="shared" si="25"/>
        <v/>
      </c>
      <c r="AO221" s="13" t="str">
        <f>IF(Formato_02!$Y$4&lt;&gt;"","P027","")</f>
        <v/>
      </c>
      <c r="AP221" s="24" t="str">
        <f t="shared" si="26"/>
        <v/>
      </c>
      <c r="AQ221" s="13" t="str">
        <f>IF(Formato_02!$Z$4&lt;&gt;"","PNCVG","")</f>
        <v/>
      </c>
      <c r="AR221" s="24" t="str">
        <f t="shared" si="27"/>
        <v/>
      </c>
      <c r="AS221" s="13" t="str">
        <f>IF(Formato_02!$AA$4&lt;&gt;"","PNFF","")</f>
        <v/>
      </c>
      <c r="AT221" s="24" t="str">
        <f t="shared" si="28"/>
        <v/>
      </c>
      <c r="AU221" s="13" t="str">
        <f>IF(Formato_02!$AB$4&lt;&gt;"","PNPAM","")</f>
        <v/>
      </c>
      <c r="AV221" s="24" t="str">
        <f t="shared" si="29"/>
        <v/>
      </c>
      <c r="AW221" s="13" t="str">
        <f>IF(Formato_02!$AC$4&lt;&gt;"","PNAIA","")</f>
        <v/>
      </c>
      <c r="AX221" s="24" t="str">
        <f t="shared" si="30"/>
        <v/>
      </c>
      <c r="AY221" s="13" t="str">
        <f>IF(Formato_02!$AD$4&lt;&gt;"","PIO","")</f>
        <v/>
      </c>
      <c r="AZ221" s="24" t="str">
        <f t="shared" si="31"/>
        <v/>
      </c>
      <c r="BA221" s="13" t="str">
        <f>IF('Formato 3_Gantt'!B$16&lt;&gt;"",'Formato 3_Gantt'!A$16,"")</f>
        <v/>
      </c>
      <c r="BB221" s="24" t="str">
        <f>IF('Formato 3_Gantt'!B$16&lt;&gt;"",'Formato 3_Gantt'!B$16,"")</f>
        <v/>
      </c>
      <c r="BC221" s="22" t="str">
        <f>IF('Formato 3_Gantt'!C$16&lt;&gt;"",'Formato 3_Gantt'!C$16,"")</f>
        <v/>
      </c>
      <c r="BD221" s="13" t="str">
        <f>IF('Formato 3_Gantt'!D$16&lt;&gt;"",'Formato 3_Gantt'!D$16,"")</f>
        <v/>
      </c>
      <c r="BE221" s="161" t="str">
        <f>IF('Formato 3_Gantt'!E$16&lt;&gt;"",'Formato 3_Gantt'!E$16,"")</f>
        <v/>
      </c>
      <c r="BF221" s="13" t="str">
        <f>IF('Formato 3_Gantt'!F$16&lt;&gt;"",'Formato 3_Gantt'!F$16,"")</f>
        <v/>
      </c>
      <c r="BG221" s="158" t="str">
        <f>IF('Formato 3_Gantt'!G$16&lt;&gt;"",'Formato 3_Gantt'!G$16,"")</f>
        <v/>
      </c>
      <c r="BH221" s="158" t="str">
        <f>IF('Formato 3_Gantt'!H$16&lt;&gt;"",'Formato 3_Gantt'!H$16,"")</f>
        <v/>
      </c>
      <c r="BI221" s="161" t="str">
        <f>IF('Formato 3_Gantt'!BL$16&lt;&gt;"",'Formato 3_Gantt'!BL$16,"")</f>
        <v/>
      </c>
      <c r="BJ221" s="161" t="str">
        <f>IF('Formato 3_Gantt'!BM$16&lt;&gt;"",'Formato 3_Gantt'!BM$16,"")</f>
        <v/>
      </c>
      <c r="BK221" s="161" t="str">
        <f>IF('Formato 3_Gantt'!BN$16&lt;&gt;"",'Formato 3_Gantt'!BN$16,"")</f>
        <v/>
      </c>
      <c r="BL221" s="161" t="str">
        <f>IF('Formato 3_Gantt'!BO$16&lt;&gt;"",'Formato 3_Gantt'!BO$16,"")</f>
        <v/>
      </c>
      <c r="BM221" s="161" t="str">
        <f>IF('Formato 3_Gantt'!BP$16&lt;&gt;"",'Formato 3_Gantt'!BP$16,"")</f>
        <v/>
      </c>
      <c r="BN221" s="161" t="str">
        <f>IF('Formato 3_Gantt'!BQ$16&lt;&gt;"",'Formato 3_Gantt'!BQ$16,"")</f>
        <v/>
      </c>
      <c r="BO221" s="161" t="str">
        <f>IF('Formato 3_Gantt'!BR$16&lt;&gt;"",'Formato 3_Gantt'!BR$16,"")</f>
        <v/>
      </c>
      <c r="BP221" s="161" t="str">
        <f>IF('Formato 3_Gantt'!BS$16&lt;&gt;"",'Formato 3_Gantt'!BS$16,"")</f>
        <v/>
      </c>
      <c r="BQ221" s="161" t="str">
        <f>IF('Formato 3_Gantt'!BT$16&lt;&gt;"",'Formato 3_Gantt'!BT$16,"")</f>
        <v/>
      </c>
      <c r="BR221" s="161" t="str">
        <f>IF('Formato 3_Gantt'!BU$16&lt;&gt;"",'Formato 3_Gantt'!BU$16,"")</f>
        <v/>
      </c>
      <c r="BS221" s="161" t="str">
        <f>IF('Formato 3_Gantt'!BV$16&lt;&gt;"",'Formato 3_Gantt'!BV$16,"")</f>
        <v/>
      </c>
      <c r="BT221" s="161" t="str">
        <f>IF('Formato 3_Gantt'!BW$16&lt;&gt;"",'Formato 3_Gantt'!BW$16,"")</f>
        <v/>
      </c>
      <c r="BU221" s="161" t="str">
        <f>IF('Formato 3_Gantt'!BX$16&lt;&gt;"",'Formato 3_Gantt'!BX$16,"")</f>
        <v/>
      </c>
      <c r="BV221" s="163" t="str">
        <f>IF('Formato 4_Ppto'!I$224&lt;&gt;"",'Formato 4_Ppto'!I$224,"")</f>
        <v/>
      </c>
      <c r="BW221" s="162" t="str">
        <f>IF('Formato 4_Ppto'!X$224&lt;&gt;"",'Formato 4_Ppto'!X$224,"")</f>
        <v/>
      </c>
      <c r="BX221" s="162" t="str">
        <f>IF('Formato 4_Ppto'!Y$224&lt;&gt;"",'Formato 4_Ppto'!Y$224,"")</f>
        <v/>
      </c>
      <c r="BY221" s="162" t="str">
        <f>IF('Formato 4_Ppto'!Z$224&lt;&gt;"",'Formato 4_Ppto'!Z$224,"")</f>
        <v/>
      </c>
      <c r="BZ221" s="162" t="str">
        <f>IF('Formato 4_Ppto'!AA$224&lt;&gt;"",'Formato 4_Ppto'!AA$224,"")</f>
        <v/>
      </c>
      <c r="CA221" s="162" t="str">
        <f>IF('Formato 4_Ppto'!AB$224&lt;&gt;"",'Formato 4_Ppto'!AB$224,"")</f>
        <v/>
      </c>
      <c r="CB221" s="162" t="str">
        <f>IF('Formato 4_Ppto'!AC$224&lt;&gt;"",'Formato 4_Ppto'!AC$224,"")</f>
        <v/>
      </c>
      <c r="CC221" s="162" t="str">
        <f>IF('Formato 4_Ppto'!AD$224&lt;&gt;"",'Formato 4_Ppto'!AD$224,"")</f>
        <v/>
      </c>
      <c r="CD221" s="162" t="str">
        <f>IF('Formato 4_Ppto'!AE$224&lt;&gt;"",'Formato 4_Ppto'!AE$224,"")</f>
        <v/>
      </c>
      <c r="CE221" s="162" t="str">
        <f>IF('Formato 4_Ppto'!AF$224&lt;&gt;"",'Formato 4_Ppto'!AF$224,"")</f>
        <v/>
      </c>
      <c r="CF221" s="162" t="str">
        <f>IF('Formato 4_Ppto'!AG$224&lt;&gt;"",'Formato 4_Ppto'!AG$224,"")</f>
        <v/>
      </c>
      <c r="CG221" s="162" t="str">
        <f>IF('Formato 4_Ppto'!AH$224&lt;&gt;"",'Formato 4_Ppto'!AH$224,"")</f>
        <v/>
      </c>
      <c r="CH221" s="162" t="str">
        <f>IF('Formato 4_Ppto'!AI$224&lt;&gt;"",'Formato 4_Ppto'!AI$224,"")</f>
        <v/>
      </c>
      <c r="CI221" s="163" t="str">
        <f>IF('Formato 4_Ppto'!AJ$224&lt;&gt;"",'Formato 4_Ppto'!AJ$224,"")</f>
        <v/>
      </c>
      <c r="CJ221" s="13" t="str">
        <f>IF('Formato 4_Ppto'!B233&lt;&gt;"",'Formato 4_Ppto'!A233,"")</f>
        <v/>
      </c>
      <c r="CK221" s="24" t="str">
        <f>IF('Formato 4_Ppto'!B233&lt;&gt;"",'Formato 4_Ppto'!B233,"")</f>
        <v/>
      </c>
      <c r="CL221" s="22" t="str">
        <f>IF('Formato 4_Ppto'!C233&lt;&gt;"",'Formato 4_Ppto'!C233,"")</f>
        <v/>
      </c>
      <c r="CM221" s="24" t="str">
        <f>IF('Formato 4_Ppto'!D233&lt;&gt;"",'Formato 4_Ppto'!D233,"")</f>
        <v/>
      </c>
      <c r="CN221" s="161" t="str">
        <f>IF('Formato 4_Ppto'!E233&lt;&gt;"",'Formato 4_Ppto'!E233,"")</f>
        <v/>
      </c>
      <c r="CO221" s="161" t="str">
        <f>IF('Formato 4_Ppto'!G233&lt;&gt;"",'Formato 4_Ppto'!G233,"")</f>
        <v/>
      </c>
      <c r="CP221" s="163" t="str">
        <f>IF('Formato 4_Ppto'!I233&lt;&gt;"",'Formato 4_Ppto'!I233,"")</f>
        <v/>
      </c>
      <c r="CQ221" s="161" t="str">
        <f>IF('Formato 4_Ppto'!K233&lt;&gt;"",'Formato 4_Ppto'!K233,"")</f>
        <v/>
      </c>
      <c r="CR221" s="161" t="str">
        <f>IF('Formato 4_Ppto'!L233&lt;&gt;"",'Formato 4_Ppto'!L233,"")</f>
        <v/>
      </c>
      <c r="CS221" s="161" t="str">
        <f>IF('Formato 4_Ppto'!M233&lt;&gt;"",'Formato 4_Ppto'!M233,"")</f>
        <v/>
      </c>
      <c r="CT221" s="161" t="str">
        <f>IF('Formato 4_Ppto'!N233&lt;&gt;"",'Formato 4_Ppto'!N233,"")</f>
        <v/>
      </c>
      <c r="CU221" s="161" t="str">
        <f>IF('Formato 4_Ppto'!O233&lt;&gt;"",'Formato 4_Ppto'!O233,"")</f>
        <v/>
      </c>
      <c r="CV221" s="161" t="str">
        <f>IF('Formato 4_Ppto'!P233&lt;&gt;"",'Formato 4_Ppto'!P233,"")</f>
        <v/>
      </c>
      <c r="CW221" s="161" t="str">
        <f>IF('Formato 4_Ppto'!Q233&lt;&gt;"",'Formato 4_Ppto'!Q233,"")</f>
        <v/>
      </c>
      <c r="CX221" s="161" t="str">
        <f>IF('Formato 4_Ppto'!R233&lt;&gt;"",'Formato 4_Ppto'!R233,"")</f>
        <v/>
      </c>
      <c r="CY221" s="161" t="str">
        <f>IF('Formato 4_Ppto'!S233&lt;&gt;"",'Formato 4_Ppto'!S233,"")</f>
        <v/>
      </c>
      <c r="CZ221" s="161" t="str">
        <f>IF('Formato 4_Ppto'!T233&lt;&gt;"",'Formato 4_Ppto'!T233,"")</f>
        <v/>
      </c>
      <c r="DA221" s="161" t="str">
        <f>IF('Formato 4_Ppto'!U233&lt;&gt;"",'Formato 4_Ppto'!U233,"")</f>
        <v/>
      </c>
      <c r="DB221" s="161" t="str">
        <f>IF('Formato 4_Ppto'!V233&lt;&gt;"",'Formato 4_Ppto'!V233,"")</f>
        <v/>
      </c>
      <c r="DC221" s="161" t="str">
        <f>IF('Formato 4_Ppto'!W233&lt;&gt;"",'Formato 4_Ppto'!W233,"")</f>
        <v/>
      </c>
      <c r="DD221" s="162" t="str">
        <f>IF('Formato 4_Ppto'!X233&lt;&gt;"",'Formato 4_Ppto'!X233,"")</f>
        <v/>
      </c>
      <c r="DE221" s="162" t="str">
        <f>IF('Formato 4_Ppto'!Y233&lt;&gt;"",'Formato 4_Ppto'!Y233,"")</f>
        <v/>
      </c>
      <c r="DF221" s="162" t="str">
        <f>IF('Formato 4_Ppto'!Z233&lt;&gt;"",'Formato 4_Ppto'!Z233,"")</f>
        <v/>
      </c>
      <c r="DG221" s="162" t="str">
        <f>IF('Formato 4_Ppto'!AA233&lt;&gt;"",'Formato 4_Ppto'!AA233,"")</f>
        <v/>
      </c>
      <c r="DH221" s="162" t="str">
        <f>IF('Formato 4_Ppto'!AB233&lt;&gt;"",'Formato 4_Ppto'!AB233,"")</f>
        <v/>
      </c>
      <c r="DI221" s="162" t="str">
        <f>IF('Formato 4_Ppto'!AC233&lt;&gt;"",'Formato 4_Ppto'!AC233,"")</f>
        <v/>
      </c>
      <c r="DJ221" s="162" t="str">
        <f>IF('Formato 4_Ppto'!AD233&lt;&gt;"",'Formato 4_Ppto'!AD233,"")</f>
        <v/>
      </c>
      <c r="DK221" s="162" t="str">
        <f>IF('Formato 4_Ppto'!AE233&lt;&gt;"",'Formato 4_Ppto'!AE233,"")</f>
        <v/>
      </c>
      <c r="DL221" s="162" t="str">
        <f>IF('Formato 4_Ppto'!AF233&lt;&gt;"",'Formato 4_Ppto'!AF233,"")</f>
        <v/>
      </c>
      <c r="DM221" s="162" t="str">
        <f>IF('Formato 4_Ppto'!AG233&lt;&gt;"",'Formato 4_Ppto'!AG233,"")</f>
        <v/>
      </c>
      <c r="DN221" s="162" t="str">
        <f>IF('Formato 4_Ppto'!AH233&lt;&gt;"",'Formato 4_Ppto'!AH233,"")</f>
        <v/>
      </c>
      <c r="DO221" s="162" t="str">
        <f>IF('Formato 4_Ppto'!AI233&lt;&gt;"",'Formato 4_Ppto'!AI233,"")</f>
        <v/>
      </c>
      <c r="DP221" s="163" t="str">
        <f>IF('Formato 4_Ppto'!AJ233&lt;&gt;"",'Formato 4_Ppto'!AJ233,"")</f>
        <v/>
      </c>
    </row>
    <row r="222" spans="2:120" x14ac:dyDescent="0.3">
      <c r="B222" s="13" t="str">
        <f>IF(OR(Tabla6[[#This Row],[IDA]]="",Tabla6[[#This Row],[IDT]]="",Tabla6[[#This Row],[IDI]]=""),"",Tabla6[[#This Row],[IDA]]&amp;"."&amp;Tabla6[[#This Row],[IDT]]&amp;"."&amp;Tabla6[[#This Row],[IDI]])</f>
        <v/>
      </c>
      <c r="C222" s="13" t="str">
        <f>IF(Formato_02!$B$14&lt;&gt;"",0,"")</f>
        <v/>
      </c>
      <c r="D222" s="13" t="str">
        <f>IF(Formato_02!$H$9&lt;&gt;"",Formato_02!$H$9,"")</f>
        <v/>
      </c>
      <c r="E222" s="24" t="str">
        <f t="shared" si="24"/>
        <v/>
      </c>
      <c r="F222" s="24" t="str">
        <f>IF(Formato_02!$B$14&lt;&gt;"",Formato_02!$B$14,"")</f>
        <v/>
      </c>
      <c r="G222" s="22" t="str">
        <f>IF('Formato 3_Gantt'!C227&lt;&gt;"",'Formato 3_Gantt'!C227,"")</f>
        <v/>
      </c>
      <c r="H222" s="13" t="str">
        <f>IF('Formato 3_Gantt'!D$8&lt;&gt;"",'Formato 3_Gantt'!D$8,"")</f>
        <v/>
      </c>
      <c r="I222" s="13" t="str">
        <f>IF('Formato 3_Gantt'!E$8&lt;&gt;"",'Formato 3_Gantt'!E$8,"")</f>
        <v/>
      </c>
      <c r="J222" s="13" t="str">
        <f>IF('Formato 3_Gantt'!F$8&lt;&gt;"",'Formato 3_Gantt'!F$8,"")</f>
        <v/>
      </c>
      <c r="K222" s="158" t="str">
        <f>IF('Formato 3_Gantt'!G$8&lt;&gt;"",'Formato 3_Gantt'!G$8,"")</f>
        <v/>
      </c>
      <c r="L222" s="158" t="str">
        <f>IF('Formato 3_Gantt'!H$8&lt;&gt;"",'Formato 3_Gantt'!H$8,"")</f>
        <v/>
      </c>
      <c r="M222" s="13" t="str">
        <f>IF('Formato 3_Gantt'!BL$8&lt;&gt;"",'Formato 3_Gantt'!BL$8,"")</f>
        <v/>
      </c>
      <c r="N222" s="13" t="str">
        <f>IF('Formato 3_Gantt'!BM$8&lt;&gt;"",'Formato 3_Gantt'!BM$8,"")</f>
        <v/>
      </c>
      <c r="O222" s="13" t="str">
        <f>IF('Formato 3_Gantt'!BN$8&lt;&gt;"",'Formato 3_Gantt'!BN$8,"")</f>
        <v/>
      </c>
      <c r="P222" s="13" t="str">
        <f>IF('Formato 3_Gantt'!BO$8&lt;&gt;"",'Formato 3_Gantt'!BO$8,"")</f>
        <v/>
      </c>
      <c r="Q222" s="13" t="str">
        <f>IF('Formato 3_Gantt'!BP$8&lt;&gt;"",'Formato 3_Gantt'!BP$8,"")</f>
        <v/>
      </c>
      <c r="R222" s="13" t="str">
        <f>IF('Formato 3_Gantt'!BQ$8&lt;&gt;"",'Formato 3_Gantt'!BQ$8,"")</f>
        <v/>
      </c>
      <c r="S222" s="13" t="str">
        <f>IF('Formato 3_Gantt'!BR$8&lt;&gt;"",'Formato 3_Gantt'!BR$8,"")</f>
        <v/>
      </c>
      <c r="T222" s="13" t="str">
        <f>IF('Formato 3_Gantt'!BS$8&lt;&gt;"",'Formato 3_Gantt'!BS$8,"")</f>
        <v/>
      </c>
      <c r="U222" s="13" t="str">
        <f>IF('Formato 3_Gantt'!BT$8&lt;&gt;"",'Formato 3_Gantt'!BT$8,"")</f>
        <v/>
      </c>
      <c r="V222" s="13" t="str">
        <f>IF('Formato 3_Gantt'!BU$8&lt;&gt;"",'Formato 3_Gantt'!BU$8,"")</f>
        <v/>
      </c>
      <c r="W222" s="13" t="str">
        <f>IF('Formato 3_Gantt'!BV$8&lt;&gt;"",'Formato 3_Gantt'!BV$8,"")</f>
        <v/>
      </c>
      <c r="X222" s="13" t="str">
        <f>IF('Formato 3_Gantt'!BW$8&lt;&gt;"",'Formato 3_Gantt'!BW$8,"")</f>
        <v/>
      </c>
      <c r="Y222" s="13" t="str">
        <f>IF('Formato 3_Gantt'!BX$8&lt;&gt;"",'Formato 3_Gantt'!BX$8,"")</f>
        <v/>
      </c>
      <c r="Z222" s="162" t="str">
        <f>IF(Formato_02!S$15&lt;&gt;"",Formato_02!S$15,"")</f>
        <v/>
      </c>
      <c r="AA222" s="162" t="str">
        <f>IF(Formato_02!T$15&lt;&gt;"",Formato_02!T$15,"")</f>
        <v/>
      </c>
      <c r="AB222" s="162" t="str">
        <f>IF(Formato_02!U$15&lt;&gt;"",Formato_02!U$15,"")</f>
        <v/>
      </c>
      <c r="AC222" s="162" t="str">
        <f>IF(Formato_02!V$15&lt;&gt;"",Formato_02!V$15,"")</f>
        <v/>
      </c>
      <c r="AD222" s="162" t="str">
        <f>IF(Formato_02!W$15&lt;&gt;"",Formato_02!W$15,"")</f>
        <v/>
      </c>
      <c r="AE222" s="162" t="str">
        <f>IF(Formato_02!X$15&lt;&gt;"",Formato_02!X$15,"")</f>
        <v/>
      </c>
      <c r="AF222" s="162" t="str">
        <f>IF(Formato_02!Y$15&lt;&gt;"",Formato_02!Y$15,"")</f>
        <v/>
      </c>
      <c r="AG222" s="162" t="str">
        <f>IF(Formato_02!Z$15&lt;&gt;"",Formato_02!Z$15,"")</f>
        <v/>
      </c>
      <c r="AH222" s="162" t="str">
        <f>IF(Formato_02!AA$15&lt;&gt;"",Formato_02!AA$15,"")</f>
        <v/>
      </c>
      <c r="AI222" s="162" t="str">
        <f>IF(Formato_02!AB$15&lt;&gt;"",Formato_02!AB$15,"")</f>
        <v/>
      </c>
      <c r="AJ222" s="162" t="str">
        <f>IF(Formato_02!AC$15&lt;&gt;"",Formato_02!AC$15,"")</f>
        <v/>
      </c>
      <c r="AK222" s="162" t="str">
        <f>IF(Formato_02!AD$15&lt;&gt;"",Formato_02!AD$15,"")</f>
        <v/>
      </c>
      <c r="AL222" s="162" t="str">
        <f>IF(Formato_02!$N$14&lt;&gt;"",Formato_02!$N$14,"")</f>
        <v/>
      </c>
      <c r="AM222" s="13" t="str">
        <f>IF(Formato_02!$X$4&lt;&gt;"","AN","")</f>
        <v/>
      </c>
      <c r="AN222" s="24" t="str">
        <f t="shared" si="25"/>
        <v/>
      </c>
      <c r="AO222" s="13" t="str">
        <f>IF(Formato_02!$Y$4&lt;&gt;"","P027","")</f>
        <v/>
      </c>
      <c r="AP222" s="24" t="str">
        <f t="shared" si="26"/>
        <v/>
      </c>
      <c r="AQ222" s="13" t="str">
        <f>IF(Formato_02!$Z$4&lt;&gt;"","PNCVG","")</f>
        <v/>
      </c>
      <c r="AR222" s="24" t="str">
        <f t="shared" si="27"/>
        <v/>
      </c>
      <c r="AS222" s="13" t="str">
        <f>IF(Formato_02!$AA$4&lt;&gt;"","PNFF","")</f>
        <v/>
      </c>
      <c r="AT222" s="24" t="str">
        <f t="shared" si="28"/>
        <v/>
      </c>
      <c r="AU222" s="13" t="str">
        <f>IF(Formato_02!$AB$4&lt;&gt;"","PNPAM","")</f>
        <v/>
      </c>
      <c r="AV222" s="24" t="str">
        <f t="shared" si="29"/>
        <v/>
      </c>
      <c r="AW222" s="13" t="str">
        <f>IF(Formato_02!$AC$4&lt;&gt;"","PNAIA","")</f>
        <v/>
      </c>
      <c r="AX222" s="24" t="str">
        <f t="shared" si="30"/>
        <v/>
      </c>
      <c r="AY222" s="13" t="str">
        <f>IF(Formato_02!$AD$4&lt;&gt;"","PIO","")</f>
        <v/>
      </c>
      <c r="AZ222" s="24" t="str">
        <f t="shared" si="31"/>
        <v/>
      </c>
      <c r="BA222" s="13" t="str">
        <f>IF('Formato 3_Gantt'!B$16&lt;&gt;"",'Formato 3_Gantt'!A$16,"")</f>
        <v/>
      </c>
      <c r="BB222" s="24" t="str">
        <f>IF('Formato 3_Gantt'!B$16&lt;&gt;"",'Formato 3_Gantt'!B$16,"")</f>
        <v/>
      </c>
      <c r="BC222" s="22" t="str">
        <f>IF('Formato 3_Gantt'!C$16&lt;&gt;"",'Formato 3_Gantt'!C$16,"")</f>
        <v/>
      </c>
      <c r="BD222" s="13" t="str">
        <f>IF('Formato 3_Gantt'!D$16&lt;&gt;"",'Formato 3_Gantt'!D$16,"")</f>
        <v/>
      </c>
      <c r="BE222" s="161" t="str">
        <f>IF('Formato 3_Gantt'!E$16&lt;&gt;"",'Formato 3_Gantt'!E$16,"")</f>
        <v/>
      </c>
      <c r="BF222" s="13" t="str">
        <f>IF('Formato 3_Gantt'!F$16&lt;&gt;"",'Formato 3_Gantt'!F$16,"")</f>
        <v/>
      </c>
      <c r="BG222" s="158" t="str">
        <f>IF('Formato 3_Gantt'!G$16&lt;&gt;"",'Formato 3_Gantt'!G$16,"")</f>
        <v/>
      </c>
      <c r="BH222" s="158" t="str">
        <f>IF('Formato 3_Gantt'!H$16&lt;&gt;"",'Formato 3_Gantt'!H$16,"")</f>
        <v/>
      </c>
      <c r="BI222" s="161" t="str">
        <f>IF('Formato 3_Gantt'!BL$16&lt;&gt;"",'Formato 3_Gantt'!BL$16,"")</f>
        <v/>
      </c>
      <c r="BJ222" s="161" t="str">
        <f>IF('Formato 3_Gantt'!BM$16&lt;&gt;"",'Formato 3_Gantt'!BM$16,"")</f>
        <v/>
      </c>
      <c r="BK222" s="161" t="str">
        <f>IF('Formato 3_Gantt'!BN$16&lt;&gt;"",'Formato 3_Gantt'!BN$16,"")</f>
        <v/>
      </c>
      <c r="BL222" s="161" t="str">
        <f>IF('Formato 3_Gantt'!BO$16&lt;&gt;"",'Formato 3_Gantt'!BO$16,"")</f>
        <v/>
      </c>
      <c r="BM222" s="161" t="str">
        <f>IF('Formato 3_Gantt'!BP$16&lt;&gt;"",'Formato 3_Gantt'!BP$16,"")</f>
        <v/>
      </c>
      <c r="BN222" s="161" t="str">
        <f>IF('Formato 3_Gantt'!BQ$16&lt;&gt;"",'Formato 3_Gantt'!BQ$16,"")</f>
        <v/>
      </c>
      <c r="BO222" s="161" t="str">
        <f>IF('Formato 3_Gantt'!BR$16&lt;&gt;"",'Formato 3_Gantt'!BR$16,"")</f>
        <v/>
      </c>
      <c r="BP222" s="161" t="str">
        <f>IF('Formato 3_Gantt'!BS$16&lt;&gt;"",'Formato 3_Gantt'!BS$16,"")</f>
        <v/>
      </c>
      <c r="BQ222" s="161" t="str">
        <f>IF('Formato 3_Gantt'!BT$16&lt;&gt;"",'Formato 3_Gantt'!BT$16,"")</f>
        <v/>
      </c>
      <c r="BR222" s="161" t="str">
        <f>IF('Formato 3_Gantt'!BU$16&lt;&gt;"",'Formato 3_Gantt'!BU$16,"")</f>
        <v/>
      </c>
      <c r="BS222" s="161" t="str">
        <f>IF('Formato 3_Gantt'!BV$16&lt;&gt;"",'Formato 3_Gantt'!BV$16,"")</f>
        <v/>
      </c>
      <c r="BT222" s="161" t="str">
        <f>IF('Formato 3_Gantt'!BW$16&lt;&gt;"",'Formato 3_Gantt'!BW$16,"")</f>
        <v/>
      </c>
      <c r="BU222" s="161" t="str">
        <f>IF('Formato 3_Gantt'!BX$16&lt;&gt;"",'Formato 3_Gantt'!BX$16,"")</f>
        <v/>
      </c>
      <c r="BV222" s="163" t="str">
        <f>IF('Formato 4_Ppto'!I$224&lt;&gt;"",'Formato 4_Ppto'!I$224,"")</f>
        <v/>
      </c>
      <c r="BW222" s="162" t="str">
        <f>IF('Formato 4_Ppto'!X$224&lt;&gt;"",'Formato 4_Ppto'!X$224,"")</f>
        <v/>
      </c>
      <c r="BX222" s="162" t="str">
        <f>IF('Formato 4_Ppto'!Y$224&lt;&gt;"",'Formato 4_Ppto'!Y$224,"")</f>
        <v/>
      </c>
      <c r="BY222" s="162" t="str">
        <f>IF('Formato 4_Ppto'!Z$224&lt;&gt;"",'Formato 4_Ppto'!Z$224,"")</f>
        <v/>
      </c>
      <c r="BZ222" s="162" t="str">
        <f>IF('Formato 4_Ppto'!AA$224&lt;&gt;"",'Formato 4_Ppto'!AA$224,"")</f>
        <v/>
      </c>
      <c r="CA222" s="162" t="str">
        <f>IF('Formato 4_Ppto'!AB$224&lt;&gt;"",'Formato 4_Ppto'!AB$224,"")</f>
        <v/>
      </c>
      <c r="CB222" s="162" t="str">
        <f>IF('Formato 4_Ppto'!AC$224&lt;&gt;"",'Formato 4_Ppto'!AC$224,"")</f>
        <v/>
      </c>
      <c r="CC222" s="162" t="str">
        <f>IF('Formato 4_Ppto'!AD$224&lt;&gt;"",'Formato 4_Ppto'!AD$224,"")</f>
        <v/>
      </c>
      <c r="CD222" s="162" t="str">
        <f>IF('Formato 4_Ppto'!AE$224&lt;&gt;"",'Formato 4_Ppto'!AE$224,"")</f>
        <v/>
      </c>
      <c r="CE222" s="162" t="str">
        <f>IF('Formato 4_Ppto'!AF$224&lt;&gt;"",'Formato 4_Ppto'!AF$224,"")</f>
        <v/>
      </c>
      <c r="CF222" s="162" t="str">
        <f>IF('Formato 4_Ppto'!AG$224&lt;&gt;"",'Formato 4_Ppto'!AG$224,"")</f>
        <v/>
      </c>
      <c r="CG222" s="162" t="str">
        <f>IF('Formato 4_Ppto'!AH$224&lt;&gt;"",'Formato 4_Ppto'!AH$224,"")</f>
        <v/>
      </c>
      <c r="CH222" s="162" t="str">
        <f>IF('Formato 4_Ppto'!AI$224&lt;&gt;"",'Formato 4_Ppto'!AI$224,"")</f>
        <v/>
      </c>
      <c r="CI222" s="163" t="str">
        <f>IF('Formato 4_Ppto'!AJ$224&lt;&gt;"",'Formato 4_Ppto'!AJ$224,"")</f>
        <v/>
      </c>
      <c r="CJ222" s="13" t="str">
        <f>IF('Formato 4_Ppto'!B234&lt;&gt;"",'Formato 4_Ppto'!A234,"")</f>
        <v/>
      </c>
      <c r="CK222" s="24" t="str">
        <f>IF('Formato 4_Ppto'!B234&lt;&gt;"",'Formato 4_Ppto'!B234,"")</f>
        <v/>
      </c>
      <c r="CL222" s="22" t="str">
        <f>IF('Formato 4_Ppto'!C234&lt;&gt;"",'Formato 4_Ppto'!C234,"")</f>
        <v/>
      </c>
      <c r="CM222" s="24" t="str">
        <f>IF('Formato 4_Ppto'!D234&lt;&gt;"",'Formato 4_Ppto'!D234,"")</f>
        <v/>
      </c>
      <c r="CN222" s="161" t="str">
        <f>IF('Formato 4_Ppto'!E234&lt;&gt;"",'Formato 4_Ppto'!E234,"")</f>
        <v/>
      </c>
      <c r="CO222" s="161" t="str">
        <f>IF('Formato 4_Ppto'!G234&lt;&gt;"",'Formato 4_Ppto'!G234,"")</f>
        <v/>
      </c>
      <c r="CP222" s="163" t="str">
        <f>IF('Formato 4_Ppto'!I234&lt;&gt;"",'Formato 4_Ppto'!I234,"")</f>
        <v/>
      </c>
      <c r="CQ222" s="161" t="str">
        <f>IF('Formato 4_Ppto'!K234&lt;&gt;"",'Formato 4_Ppto'!K234,"")</f>
        <v/>
      </c>
      <c r="CR222" s="161" t="str">
        <f>IF('Formato 4_Ppto'!L234&lt;&gt;"",'Formato 4_Ppto'!L234,"")</f>
        <v/>
      </c>
      <c r="CS222" s="161" t="str">
        <f>IF('Formato 4_Ppto'!M234&lt;&gt;"",'Formato 4_Ppto'!M234,"")</f>
        <v/>
      </c>
      <c r="CT222" s="161" t="str">
        <f>IF('Formato 4_Ppto'!N234&lt;&gt;"",'Formato 4_Ppto'!N234,"")</f>
        <v/>
      </c>
      <c r="CU222" s="161" t="str">
        <f>IF('Formato 4_Ppto'!O234&lt;&gt;"",'Formato 4_Ppto'!O234,"")</f>
        <v/>
      </c>
      <c r="CV222" s="161" t="str">
        <f>IF('Formato 4_Ppto'!P234&lt;&gt;"",'Formato 4_Ppto'!P234,"")</f>
        <v/>
      </c>
      <c r="CW222" s="161" t="str">
        <f>IF('Formato 4_Ppto'!Q234&lt;&gt;"",'Formato 4_Ppto'!Q234,"")</f>
        <v/>
      </c>
      <c r="CX222" s="161" t="str">
        <f>IF('Formato 4_Ppto'!R234&lt;&gt;"",'Formato 4_Ppto'!R234,"")</f>
        <v/>
      </c>
      <c r="CY222" s="161" t="str">
        <f>IF('Formato 4_Ppto'!S234&lt;&gt;"",'Formato 4_Ppto'!S234,"")</f>
        <v/>
      </c>
      <c r="CZ222" s="161" t="str">
        <f>IF('Formato 4_Ppto'!T234&lt;&gt;"",'Formato 4_Ppto'!T234,"")</f>
        <v/>
      </c>
      <c r="DA222" s="161" t="str">
        <f>IF('Formato 4_Ppto'!U234&lt;&gt;"",'Formato 4_Ppto'!U234,"")</f>
        <v/>
      </c>
      <c r="DB222" s="161" t="str">
        <f>IF('Formato 4_Ppto'!V234&lt;&gt;"",'Formato 4_Ppto'!V234,"")</f>
        <v/>
      </c>
      <c r="DC222" s="161" t="str">
        <f>IF('Formato 4_Ppto'!W234&lt;&gt;"",'Formato 4_Ppto'!W234,"")</f>
        <v/>
      </c>
      <c r="DD222" s="162" t="str">
        <f>IF('Formato 4_Ppto'!X234&lt;&gt;"",'Formato 4_Ppto'!X234,"")</f>
        <v/>
      </c>
      <c r="DE222" s="162" t="str">
        <f>IF('Formato 4_Ppto'!Y234&lt;&gt;"",'Formato 4_Ppto'!Y234,"")</f>
        <v/>
      </c>
      <c r="DF222" s="162" t="str">
        <f>IF('Formato 4_Ppto'!Z234&lt;&gt;"",'Formato 4_Ppto'!Z234,"")</f>
        <v/>
      </c>
      <c r="DG222" s="162" t="str">
        <f>IF('Formato 4_Ppto'!AA234&lt;&gt;"",'Formato 4_Ppto'!AA234,"")</f>
        <v/>
      </c>
      <c r="DH222" s="162" t="str">
        <f>IF('Formato 4_Ppto'!AB234&lt;&gt;"",'Formato 4_Ppto'!AB234,"")</f>
        <v/>
      </c>
      <c r="DI222" s="162" t="str">
        <f>IF('Formato 4_Ppto'!AC234&lt;&gt;"",'Formato 4_Ppto'!AC234,"")</f>
        <v/>
      </c>
      <c r="DJ222" s="162" t="str">
        <f>IF('Formato 4_Ppto'!AD234&lt;&gt;"",'Formato 4_Ppto'!AD234,"")</f>
        <v/>
      </c>
      <c r="DK222" s="162" t="str">
        <f>IF('Formato 4_Ppto'!AE234&lt;&gt;"",'Formato 4_Ppto'!AE234,"")</f>
        <v/>
      </c>
      <c r="DL222" s="162" t="str">
        <f>IF('Formato 4_Ppto'!AF234&lt;&gt;"",'Formato 4_Ppto'!AF234,"")</f>
        <v/>
      </c>
      <c r="DM222" s="162" t="str">
        <f>IF('Formato 4_Ppto'!AG234&lt;&gt;"",'Formato 4_Ppto'!AG234,"")</f>
        <v/>
      </c>
      <c r="DN222" s="162" t="str">
        <f>IF('Formato 4_Ppto'!AH234&lt;&gt;"",'Formato 4_Ppto'!AH234,"")</f>
        <v/>
      </c>
      <c r="DO222" s="162" t="str">
        <f>IF('Formato 4_Ppto'!AI234&lt;&gt;"",'Formato 4_Ppto'!AI234,"")</f>
        <v/>
      </c>
      <c r="DP222" s="163" t="str">
        <f>IF('Formato 4_Ppto'!AJ234&lt;&gt;"",'Formato 4_Ppto'!AJ234,"")</f>
        <v/>
      </c>
    </row>
    <row r="223" spans="2:120" x14ac:dyDescent="0.3">
      <c r="B223" s="13" t="str">
        <f>IF(OR(Tabla6[[#This Row],[IDA]]="",Tabla6[[#This Row],[IDT]]="",Tabla6[[#This Row],[IDI]]=""),"",Tabla6[[#This Row],[IDA]]&amp;"."&amp;Tabla6[[#This Row],[IDT]]&amp;"."&amp;Tabla6[[#This Row],[IDI]])</f>
        <v/>
      </c>
      <c r="C223" s="13" t="str">
        <f>IF(Formato_02!$B$14&lt;&gt;"",0,"")</f>
        <v/>
      </c>
      <c r="D223" s="13" t="str">
        <f>IF(Formato_02!$H$9&lt;&gt;"",Formato_02!$H$9,"")</f>
        <v/>
      </c>
      <c r="E223" s="24" t="str">
        <f t="shared" si="24"/>
        <v/>
      </c>
      <c r="F223" s="24" t="str">
        <f>IF(Formato_02!$B$14&lt;&gt;"",Formato_02!$B$14,"")</f>
        <v/>
      </c>
      <c r="G223" s="22" t="str">
        <f>IF('Formato 3_Gantt'!C228&lt;&gt;"",'Formato 3_Gantt'!C228,"")</f>
        <v/>
      </c>
      <c r="H223" s="13" t="str">
        <f>IF('Formato 3_Gantt'!D$8&lt;&gt;"",'Formato 3_Gantt'!D$8,"")</f>
        <v/>
      </c>
      <c r="I223" s="13" t="str">
        <f>IF('Formato 3_Gantt'!E$8&lt;&gt;"",'Formato 3_Gantt'!E$8,"")</f>
        <v/>
      </c>
      <c r="J223" s="13" t="str">
        <f>IF('Formato 3_Gantt'!F$8&lt;&gt;"",'Formato 3_Gantt'!F$8,"")</f>
        <v/>
      </c>
      <c r="K223" s="158" t="str">
        <f>IF('Formato 3_Gantt'!G$8&lt;&gt;"",'Formato 3_Gantt'!G$8,"")</f>
        <v/>
      </c>
      <c r="L223" s="158" t="str">
        <f>IF('Formato 3_Gantt'!H$8&lt;&gt;"",'Formato 3_Gantt'!H$8,"")</f>
        <v/>
      </c>
      <c r="M223" s="13" t="str">
        <f>IF('Formato 3_Gantt'!BL$8&lt;&gt;"",'Formato 3_Gantt'!BL$8,"")</f>
        <v/>
      </c>
      <c r="N223" s="13" t="str">
        <f>IF('Formato 3_Gantt'!BM$8&lt;&gt;"",'Formato 3_Gantt'!BM$8,"")</f>
        <v/>
      </c>
      <c r="O223" s="13" t="str">
        <f>IF('Formato 3_Gantt'!BN$8&lt;&gt;"",'Formato 3_Gantt'!BN$8,"")</f>
        <v/>
      </c>
      <c r="P223" s="13" t="str">
        <f>IF('Formato 3_Gantt'!BO$8&lt;&gt;"",'Formato 3_Gantt'!BO$8,"")</f>
        <v/>
      </c>
      <c r="Q223" s="13" t="str">
        <f>IF('Formato 3_Gantt'!BP$8&lt;&gt;"",'Formato 3_Gantt'!BP$8,"")</f>
        <v/>
      </c>
      <c r="R223" s="13" t="str">
        <f>IF('Formato 3_Gantt'!BQ$8&lt;&gt;"",'Formato 3_Gantt'!BQ$8,"")</f>
        <v/>
      </c>
      <c r="S223" s="13" t="str">
        <f>IF('Formato 3_Gantt'!BR$8&lt;&gt;"",'Formato 3_Gantt'!BR$8,"")</f>
        <v/>
      </c>
      <c r="T223" s="13" t="str">
        <f>IF('Formato 3_Gantt'!BS$8&lt;&gt;"",'Formato 3_Gantt'!BS$8,"")</f>
        <v/>
      </c>
      <c r="U223" s="13" t="str">
        <f>IF('Formato 3_Gantt'!BT$8&lt;&gt;"",'Formato 3_Gantt'!BT$8,"")</f>
        <v/>
      </c>
      <c r="V223" s="13" t="str">
        <f>IF('Formato 3_Gantt'!BU$8&lt;&gt;"",'Formato 3_Gantt'!BU$8,"")</f>
        <v/>
      </c>
      <c r="W223" s="13" t="str">
        <f>IF('Formato 3_Gantt'!BV$8&lt;&gt;"",'Formato 3_Gantt'!BV$8,"")</f>
        <v/>
      </c>
      <c r="X223" s="13" t="str">
        <f>IF('Formato 3_Gantt'!BW$8&lt;&gt;"",'Formato 3_Gantt'!BW$8,"")</f>
        <v/>
      </c>
      <c r="Y223" s="13" t="str">
        <f>IF('Formato 3_Gantt'!BX$8&lt;&gt;"",'Formato 3_Gantt'!BX$8,"")</f>
        <v/>
      </c>
      <c r="Z223" s="162" t="str">
        <f>IF(Formato_02!S$15&lt;&gt;"",Formato_02!S$15,"")</f>
        <v/>
      </c>
      <c r="AA223" s="162" t="str">
        <f>IF(Formato_02!T$15&lt;&gt;"",Formato_02!T$15,"")</f>
        <v/>
      </c>
      <c r="AB223" s="162" t="str">
        <f>IF(Formato_02!U$15&lt;&gt;"",Formato_02!U$15,"")</f>
        <v/>
      </c>
      <c r="AC223" s="162" t="str">
        <f>IF(Formato_02!V$15&lt;&gt;"",Formato_02!V$15,"")</f>
        <v/>
      </c>
      <c r="AD223" s="162" t="str">
        <f>IF(Formato_02!W$15&lt;&gt;"",Formato_02!W$15,"")</f>
        <v/>
      </c>
      <c r="AE223" s="162" t="str">
        <f>IF(Formato_02!X$15&lt;&gt;"",Formato_02!X$15,"")</f>
        <v/>
      </c>
      <c r="AF223" s="162" t="str">
        <f>IF(Formato_02!Y$15&lt;&gt;"",Formato_02!Y$15,"")</f>
        <v/>
      </c>
      <c r="AG223" s="162" t="str">
        <f>IF(Formato_02!Z$15&lt;&gt;"",Formato_02!Z$15,"")</f>
        <v/>
      </c>
      <c r="AH223" s="162" t="str">
        <f>IF(Formato_02!AA$15&lt;&gt;"",Formato_02!AA$15,"")</f>
        <v/>
      </c>
      <c r="AI223" s="162" t="str">
        <f>IF(Formato_02!AB$15&lt;&gt;"",Formato_02!AB$15,"")</f>
        <v/>
      </c>
      <c r="AJ223" s="162" t="str">
        <f>IF(Formato_02!AC$15&lt;&gt;"",Formato_02!AC$15,"")</f>
        <v/>
      </c>
      <c r="AK223" s="162" t="str">
        <f>IF(Formato_02!AD$15&lt;&gt;"",Formato_02!AD$15,"")</f>
        <v/>
      </c>
      <c r="AL223" s="162" t="str">
        <f>IF(Formato_02!$N$14&lt;&gt;"",Formato_02!$N$14,"")</f>
        <v/>
      </c>
      <c r="AM223" s="13" t="str">
        <f>IF(Formato_02!$X$4&lt;&gt;"","AN","")</f>
        <v/>
      </c>
      <c r="AN223" s="24" t="str">
        <f t="shared" si="25"/>
        <v/>
      </c>
      <c r="AO223" s="13" t="str">
        <f>IF(Formato_02!$Y$4&lt;&gt;"","P027","")</f>
        <v/>
      </c>
      <c r="AP223" s="24" t="str">
        <f t="shared" si="26"/>
        <v/>
      </c>
      <c r="AQ223" s="13" t="str">
        <f>IF(Formato_02!$Z$4&lt;&gt;"","PNCVG","")</f>
        <v/>
      </c>
      <c r="AR223" s="24" t="str">
        <f t="shared" si="27"/>
        <v/>
      </c>
      <c r="AS223" s="13" t="str">
        <f>IF(Formato_02!$AA$4&lt;&gt;"","PNFF","")</f>
        <v/>
      </c>
      <c r="AT223" s="24" t="str">
        <f t="shared" si="28"/>
        <v/>
      </c>
      <c r="AU223" s="13" t="str">
        <f>IF(Formato_02!$AB$4&lt;&gt;"","PNPAM","")</f>
        <v/>
      </c>
      <c r="AV223" s="24" t="str">
        <f t="shared" si="29"/>
        <v/>
      </c>
      <c r="AW223" s="13" t="str">
        <f>IF(Formato_02!$AC$4&lt;&gt;"","PNAIA","")</f>
        <v/>
      </c>
      <c r="AX223" s="24" t="str">
        <f t="shared" si="30"/>
        <v/>
      </c>
      <c r="AY223" s="13" t="str">
        <f>IF(Formato_02!$AD$4&lt;&gt;"","PIO","")</f>
        <v/>
      </c>
      <c r="AZ223" s="24" t="str">
        <f t="shared" si="31"/>
        <v/>
      </c>
      <c r="BA223" s="13" t="str">
        <f>IF('Formato 3_Gantt'!B$16&lt;&gt;"",'Formato 3_Gantt'!A$16,"")</f>
        <v/>
      </c>
      <c r="BB223" s="24" t="str">
        <f>IF('Formato 3_Gantt'!B$16&lt;&gt;"",'Formato 3_Gantt'!B$16,"")</f>
        <v/>
      </c>
      <c r="BC223" s="22" t="str">
        <f>IF('Formato 3_Gantt'!C$16&lt;&gt;"",'Formato 3_Gantt'!C$16,"")</f>
        <v/>
      </c>
      <c r="BD223" s="13" t="str">
        <f>IF('Formato 3_Gantt'!D$16&lt;&gt;"",'Formato 3_Gantt'!D$16,"")</f>
        <v/>
      </c>
      <c r="BE223" s="161" t="str">
        <f>IF('Formato 3_Gantt'!E$16&lt;&gt;"",'Formato 3_Gantt'!E$16,"")</f>
        <v/>
      </c>
      <c r="BF223" s="13" t="str">
        <f>IF('Formato 3_Gantt'!F$16&lt;&gt;"",'Formato 3_Gantt'!F$16,"")</f>
        <v/>
      </c>
      <c r="BG223" s="158" t="str">
        <f>IF('Formato 3_Gantt'!G$16&lt;&gt;"",'Formato 3_Gantt'!G$16,"")</f>
        <v/>
      </c>
      <c r="BH223" s="158" t="str">
        <f>IF('Formato 3_Gantt'!H$16&lt;&gt;"",'Formato 3_Gantt'!H$16,"")</f>
        <v/>
      </c>
      <c r="BI223" s="161" t="str">
        <f>IF('Formato 3_Gantt'!BL$16&lt;&gt;"",'Formato 3_Gantt'!BL$16,"")</f>
        <v/>
      </c>
      <c r="BJ223" s="161" t="str">
        <f>IF('Formato 3_Gantt'!BM$16&lt;&gt;"",'Formato 3_Gantt'!BM$16,"")</f>
        <v/>
      </c>
      <c r="BK223" s="161" t="str">
        <f>IF('Formato 3_Gantt'!BN$16&lt;&gt;"",'Formato 3_Gantt'!BN$16,"")</f>
        <v/>
      </c>
      <c r="BL223" s="161" t="str">
        <f>IF('Formato 3_Gantt'!BO$16&lt;&gt;"",'Formato 3_Gantt'!BO$16,"")</f>
        <v/>
      </c>
      <c r="BM223" s="161" t="str">
        <f>IF('Formato 3_Gantt'!BP$16&lt;&gt;"",'Formato 3_Gantt'!BP$16,"")</f>
        <v/>
      </c>
      <c r="BN223" s="161" t="str">
        <f>IF('Formato 3_Gantt'!BQ$16&lt;&gt;"",'Formato 3_Gantt'!BQ$16,"")</f>
        <v/>
      </c>
      <c r="BO223" s="161" t="str">
        <f>IF('Formato 3_Gantt'!BR$16&lt;&gt;"",'Formato 3_Gantt'!BR$16,"")</f>
        <v/>
      </c>
      <c r="BP223" s="161" t="str">
        <f>IF('Formato 3_Gantt'!BS$16&lt;&gt;"",'Formato 3_Gantt'!BS$16,"")</f>
        <v/>
      </c>
      <c r="BQ223" s="161" t="str">
        <f>IF('Formato 3_Gantt'!BT$16&lt;&gt;"",'Formato 3_Gantt'!BT$16,"")</f>
        <v/>
      </c>
      <c r="BR223" s="161" t="str">
        <f>IF('Formato 3_Gantt'!BU$16&lt;&gt;"",'Formato 3_Gantt'!BU$16,"")</f>
        <v/>
      </c>
      <c r="BS223" s="161" t="str">
        <f>IF('Formato 3_Gantt'!BV$16&lt;&gt;"",'Formato 3_Gantt'!BV$16,"")</f>
        <v/>
      </c>
      <c r="BT223" s="161" t="str">
        <f>IF('Formato 3_Gantt'!BW$16&lt;&gt;"",'Formato 3_Gantt'!BW$16,"")</f>
        <v/>
      </c>
      <c r="BU223" s="161" t="str">
        <f>IF('Formato 3_Gantt'!BX$16&lt;&gt;"",'Formato 3_Gantt'!BX$16,"")</f>
        <v/>
      </c>
      <c r="BV223" s="163" t="str">
        <f>IF('Formato 4_Ppto'!I$224&lt;&gt;"",'Formato 4_Ppto'!I$224,"")</f>
        <v/>
      </c>
      <c r="BW223" s="162" t="str">
        <f>IF('Formato 4_Ppto'!X$224&lt;&gt;"",'Formato 4_Ppto'!X$224,"")</f>
        <v/>
      </c>
      <c r="BX223" s="162" t="str">
        <f>IF('Formato 4_Ppto'!Y$224&lt;&gt;"",'Formato 4_Ppto'!Y$224,"")</f>
        <v/>
      </c>
      <c r="BY223" s="162" t="str">
        <f>IF('Formato 4_Ppto'!Z$224&lt;&gt;"",'Formato 4_Ppto'!Z$224,"")</f>
        <v/>
      </c>
      <c r="BZ223" s="162" t="str">
        <f>IF('Formato 4_Ppto'!AA$224&lt;&gt;"",'Formato 4_Ppto'!AA$224,"")</f>
        <v/>
      </c>
      <c r="CA223" s="162" t="str">
        <f>IF('Formato 4_Ppto'!AB$224&lt;&gt;"",'Formato 4_Ppto'!AB$224,"")</f>
        <v/>
      </c>
      <c r="CB223" s="162" t="str">
        <f>IF('Formato 4_Ppto'!AC$224&lt;&gt;"",'Formato 4_Ppto'!AC$224,"")</f>
        <v/>
      </c>
      <c r="CC223" s="162" t="str">
        <f>IF('Formato 4_Ppto'!AD$224&lt;&gt;"",'Formato 4_Ppto'!AD$224,"")</f>
        <v/>
      </c>
      <c r="CD223" s="162" t="str">
        <f>IF('Formato 4_Ppto'!AE$224&lt;&gt;"",'Formato 4_Ppto'!AE$224,"")</f>
        <v/>
      </c>
      <c r="CE223" s="162" t="str">
        <f>IF('Formato 4_Ppto'!AF$224&lt;&gt;"",'Formato 4_Ppto'!AF$224,"")</f>
        <v/>
      </c>
      <c r="CF223" s="162" t="str">
        <f>IF('Formato 4_Ppto'!AG$224&lt;&gt;"",'Formato 4_Ppto'!AG$224,"")</f>
        <v/>
      </c>
      <c r="CG223" s="162" t="str">
        <f>IF('Formato 4_Ppto'!AH$224&lt;&gt;"",'Formato 4_Ppto'!AH$224,"")</f>
        <v/>
      </c>
      <c r="CH223" s="162" t="str">
        <f>IF('Formato 4_Ppto'!AI$224&lt;&gt;"",'Formato 4_Ppto'!AI$224,"")</f>
        <v/>
      </c>
      <c r="CI223" s="163" t="str">
        <f>IF('Formato 4_Ppto'!AJ$224&lt;&gt;"",'Formato 4_Ppto'!AJ$224,"")</f>
        <v/>
      </c>
      <c r="CJ223" s="13" t="str">
        <f>IF('Formato 4_Ppto'!B235&lt;&gt;"",'Formato 4_Ppto'!A235,"")</f>
        <v/>
      </c>
      <c r="CK223" s="24" t="str">
        <f>IF('Formato 4_Ppto'!B235&lt;&gt;"",'Formato 4_Ppto'!B235,"")</f>
        <v/>
      </c>
      <c r="CL223" s="22" t="str">
        <f>IF('Formato 4_Ppto'!C235&lt;&gt;"",'Formato 4_Ppto'!C235,"")</f>
        <v/>
      </c>
      <c r="CM223" s="24" t="str">
        <f>IF('Formato 4_Ppto'!D235&lt;&gt;"",'Formato 4_Ppto'!D235,"")</f>
        <v/>
      </c>
      <c r="CN223" s="161" t="str">
        <f>IF('Formato 4_Ppto'!E235&lt;&gt;"",'Formato 4_Ppto'!E235,"")</f>
        <v/>
      </c>
      <c r="CO223" s="161" t="str">
        <f>IF('Formato 4_Ppto'!G235&lt;&gt;"",'Formato 4_Ppto'!G235,"")</f>
        <v/>
      </c>
      <c r="CP223" s="163" t="str">
        <f>IF('Formato 4_Ppto'!I235&lt;&gt;"",'Formato 4_Ppto'!I235,"")</f>
        <v/>
      </c>
      <c r="CQ223" s="161" t="str">
        <f>IF('Formato 4_Ppto'!K235&lt;&gt;"",'Formato 4_Ppto'!K235,"")</f>
        <v/>
      </c>
      <c r="CR223" s="161" t="str">
        <f>IF('Formato 4_Ppto'!L235&lt;&gt;"",'Formato 4_Ppto'!L235,"")</f>
        <v/>
      </c>
      <c r="CS223" s="161" t="str">
        <f>IF('Formato 4_Ppto'!M235&lt;&gt;"",'Formato 4_Ppto'!M235,"")</f>
        <v/>
      </c>
      <c r="CT223" s="161" t="str">
        <f>IF('Formato 4_Ppto'!N235&lt;&gt;"",'Formato 4_Ppto'!N235,"")</f>
        <v/>
      </c>
      <c r="CU223" s="161" t="str">
        <f>IF('Formato 4_Ppto'!O235&lt;&gt;"",'Formato 4_Ppto'!O235,"")</f>
        <v/>
      </c>
      <c r="CV223" s="161" t="str">
        <f>IF('Formato 4_Ppto'!P235&lt;&gt;"",'Formato 4_Ppto'!P235,"")</f>
        <v/>
      </c>
      <c r="CW223" s="161" t="str">
        <f>IF('Formato 4_Ppto'!Q235&lt;&gt;"",'Formato 4_Ppto'!Q235,"")</f>
        <v/>
      </c>
      <c r="CX223" s="161" t="str">
        <f>IF('Formato 4_Ppto'!R235&lt;&gt;"",'Formato 4_Ppto'!R235,"")</f>
        <v/>
      </c>
      <c r="CY223" s="161" t="str">
        <f>IF('Formato 4_Ppto'!S235&lt;&gt;"",'Formato 4_Ppto'!S235,"")</f>
        <v/>
      </c>
      <c r="CZ223" s="161" t="str">
        <f>IF('Formato 4_Ppto'!T235&lt;&gt;"",'Formato 4_Ppto'!T235,"")</f>
        <v/>
      </c>
      <c r="DA223" s="161" t="str">
        <f>IF('Formato 4_Ppto'!U235&lt;&gt;"",'Formato 4_Ppto'!U235,"")</f>
        <v/>
      </c>
      <c r="DB223" s="161" t="str">
        <f>IF('Formato 4_Ppto'!V235&lt;&gt;"",'Formato 4_Ppto'!V235,"")</f>
        <v/>
      </c>
      <c r="DC223" s="161" t="str">
        <f>IF('Formato 4_Ppto'!W235&lt;&gt;"",'Formato 4_Ppto'!W235,"")</f>
        <v/>
      </c>
      <c r="DD223" s="162" t="str">
        <f>IF('Formato 4_Ppto'!X235&lt;&gt;"",'Formato 4_Ppto'!X235,"")</f>
        <v/>
      </c>
      <c r="DE223" s="162" t="str">
        <f>IF('Formato 4_Ppto'!Y235&lt;&gt;"",'Formato 4_Ppto'!Y235,"")</f>
        <v/>
      </c>
      <c r="DF223" s="162" t="str">
        <f>IF('Formato 4_Ppto'!Z235&lt;&gt;"",'Formato 4_Ppto'!Z235,"")</f>
        <v/>
      </c>
      <c r="DG223" s="162" t="str">
        <f>IF('Formato 4_Ppto'!AA235&lt;&gt;"",'Formato 4_Ppto'!AA235,"")</f>
        <v/>
      </c>
      <c r="DH223" s="162" t="str">
        <f>IF('Formato 4_Ppto'!AB235&lt;&gt;"",'Formato 4_Ppto'!AB235,"")</f>
        <v/>
      </c>
      <c r="DI223" s="162" t="str">
        <f>IF('Formato 4_Ppto'!AC235&lt;&gt;"",'Formato 4_Ppto'!AC235,"")</f>
        <v/>
      </c>
      <c r="DJ223" s="162" t="str">
        <f>IF('Formato 4_Ppto'!AD235&lt;&gt;"",'Formato 4_Ppto'!AD235,"")</f>
        <v/>
      </c>
      <c r="DK223" s="162" t="str">
        <f>IF('Formato 4_Ppto'!AE235&lt;&gt;"",'Formato 4_Ppto'!AE235,"")</f>
        <v/>
      </c>
      <c r="DL223" s="162" t="str">
        <f>IF('Formato 4_Ppto'!AF235&lt;&gt;"",'Formato 4_Ppto'!AF235,"")</f>
        <v/>
      </c>
      <c r="DM223" s="162" t="str">
        <f>IF('Formato 4_Ppto'!AG235&lt;&gt;"",'Formato 4_Ppto'!AG235,"")</f>
        <v/>
      </c>
      <c r="DN223" s="162" t="str">
        <f>IF('Formato 4_Ppto'!AH235&lt;&gt;"",'Formato 4_Ppto'!AH235,"")</f>
        <v/>
      </c>
      <c r="DO223" s="162" t="str">
        <f>IF('Formato 4_Ppto'!AI235&lt;&gt;"",'Formato 4_Ppto'!AI235,"")</f>
        <v/>
      </c>
      <c r="DP223" s="163" t="str">
        <f>IF('Formato 4_Ppto'!AJ235&lt;&gt;"",'Formato 4_Ppto'!AJ235,"")</f>
        <v/>
      </c>
    </row>
    <row r="224" spans="2:120" x14ac:dyDescent="0.3">
      <c r="B224" s="13" t="str">
        <f>IF(OR(Tabla6[[#This Row],[IDA]]="",Tabla6[[#This Row],[IDT]]="",Tabla6[[#This Row],[IDI]]=""),"",Tabla6[[#This Row],[IDA]]&amp;"."&amp;Tabla6[[#This Row],[IDT]]&amp;"."&amp;Tabla6[[#This Row],[IDI]])</f>
        <v/>
      </c>
      <c r="C224" s="13" t="str">
        <f>IF(Formato_02!$B$14&lt;&gt;"",0,"")</f>
        <v/>
      </c>
      <c r="D224" s="13" t="str">
        <f>IF(Formato_02!$H$9&lt;&gt;"",Formato_02!$H$9,"")</f>
        <v/>
      </c>
      <c r="E224" s="24" t="str">
        <f t="shared" si="24"/>
        <v/>
      </c>
      <c r="F224" s="24" t="str">
        <f>IF(Formato_02!$B$14&lt;&gt;"",Formato_02!$B$14,"")</f>
        <v/>
      </c>
      <c r="G224" s="22" t="str">
        <f>IF('Formato 3_Gantt'!C229&lt;&gt;"",'Formato 3_Gantt'!C229,"")</f>
        <v/>
      </c>
      <c r="H224" s="13" t="str">
        <f>IF('Formato 3_Gantt'!D$8&lt;&gt;"",'Formato 3_Gantt'!D$8,"")</f>
        <v/>
      </c>
      <c r="I224" s="13" t="str">
        <f>IF('Formato 3_Gantt'!E$8&lt;&gt;"",'Formato 3_Gantt'!E$8,"")</f>
        <v/>
      </c>
      <c r="J224" s="13" t="str">
        <f>IF('Formato 3_Gantt'!F$8&lt;&gt;"",'Formato 3_Gantt'!F$8,"")</f>
        <v/>
      </c>
      <c r="K224" s="158" t="str">
        <f>IF('Formato 3_Gantt'!G$8&lt;&gt;"",'Formato 3_Gantt'!G$8,"")</f>
        <v/>
      </c>
      <c r="L224" s="158" t="str">
        <f>IF('Formato 3_Gantt'!H$8&lt;&gt;"",'Formato 3_Gantt'!H$8,"")</f>
        <v/>
      </c>
      <c r="M224" s="13" t="str">
        <f>IF('Formato 3_Gantt'!BL$8&lt;&gt;"",'Formato 3_Gantt'!BL$8,"")</f>
        <v/>
      </c>
      <c r="N224" s="13" t="str">
        <f>IF('Formato 3_Gantt'!BM$8&lt;&gt;"",'Formato 3_Gantt'!BM$8,"")</f>
        <v/>
      </c>
      <c r="O224" s="13" t="str">
        <f>IF('Formato 3_Gantt'!BN$8&lt;&gt;"",'Formato 3_Gantt'!BN$8,"")</f>
        <v/>
      </c>
      <c r="P224" s="13" t="str">
        <f>IF('Formato 3_Gantt'!BO$8&lt;&gt;"",'Formato 3_Gantt'!BO$8,"")</f>
        <v/>
      </c>
      <c r="Q224" s="13" t="str">
        <f>IF('Formato 3_Gantt'!BP$8&lt;&gt;"",'Formato 3_Gantt'!BP$8,"")</f>
        <v/>
      </c>
      <c r="R224" s="13" t="str">
        <f>IF('Formato 3_Gantt'!BQ$8&lt;&gt;"",'Formato 3_Gantt'!BQ$8,"")</f>
        <v/>
      </c>
      <c r="S224" s="13" t="str">
        <f>IF('Formato 3_Gantt'!BR$8&lt;&gt;"",'Formato 3_Gantt'!BR$8,"")</f>
        <v/>
      </c>
      <c r="T224" s="13" t="str">
        <f>IF('Formato 3_Gantt'!BS$8&lt;&gt;"",'Formato 3_Gantt'!BS$8,"")</f>
        <v/>
      </c>
      <c r="U224" s="13" t="str">
        <f>IF('Formato 3_Gantt'!BT$8&lt;&gt;"",'Formato 3_Gantt'!BT$8,"")</f>
        <v/>
      </c>
      <c r="V224" s="13" t="str">
        <f>IF('Formato 3_Gantt'!BU$8&lt;&gt;"",'Formato 3_Gantt'!BU$8,"")</f>
        <v/>
      </c>
      <c r="W224" s="13" t="str">
        <f>IF('Formato 3_Gantt'!BV$8&lt;&gt;"",'Formato 3_Gantt'!BV$8,"")</f>
        <v/>
      </c>
      <c r="X224" s="13" t="str">
        <f>IF('Formato 3_Gantt'!BW$8&lt;&gt;"",'Formato 3_Gantt'!BW$8,"")</f>
        <v/>
      </c>
      <c r="Y224" s="13" t="str">
        <f>IF('Formato 3_Gantt'!BX$8&lt;&gt;"",'Formato 3_Gantt'!BX$8,"")</f>
        <v/>
      </c>
      <c r="Z224" s="162" t="str">
        <f>IF(Formato_02!S$15&lt;&gt;"",Formato_02!S$15,"")</f>
        <v/>
      </c>
      <c r="AA224" s="162" t="str">
        <f>IF(Formato_02!T$15&lt;&gt;"",Formato_02!T$15,"")</f>
        <v/>
      </c>
      <c r="AB224" s="162" t="str">
        <f>IF(Formato_02!U$15&lt;&gt;"",Formato_02!U$15,"")</f>
        <v/>
      </c>
      <c r="AC224" s="162" t="str">
        <f>IF(Formato_02!V$15&lt;&gt;"",Formato_02!V$15,"")</f>
        <v/>
      </c>
      <c r="AD224" s="162" t="str">
        <f>IF(Formato_02!W$15&lt;&gt;"",Formato_02!W$15,"")</f>
        <v/>
      </c>
      <c r="AE224" s="162" t="str">
        <f>IF(Formato_02!X$15&lt;&gt;"",Formato_02!X$15,"")</f>
        <v/>
      </c>
      <c r="AF224" s="162" t="str">
        <f>IF(Formato_02!Y$15&lt;&gt;"",Formato_02!Y$15,"")</f>
        <v/>
      </c>
      <c r="AG224" s="162" t="str">
        <f>IF(Formato_02!Z$15&lt;&gt;"",Formato_02!Z$15,"")</f>
        <v/>
      </c>
      <c r="AH224" s="162" t="str">
        <f>IF(Formato_02!AA$15&lt;&gt;"",Formato_02!AA$15,"")</f>
        <v/>
      </c>
      <c r="AI224" s="162" t="str">
        <f>IF(Formato_02!AB$15&lt;&gt;"",Formato_02!AB$15,"")</f>
        <v/>
      </c>
      <c r="AJ224" s="162" t="str">
        <f>IF(Formato_02!AC$15&lt;&gt;"",Formato_02!AC$15,"")</f>
        <v/>
      </c>
      <c r="AK224" s="162" t="str">
        <f>IF(Formato_02!AD$15&lt;&gt;"",Formato_02!AD$15,"")</f>
        <v/>
      </c>
      <c r="AL224" s="162" t="str">
        <f>IF(Formato_02!$N$14&lt;&gt;"",Formato_02!$N$14,"")</f>
        <v/>
      </c>
      <c r="AM224" s="13" t="str">
        <f>IF(Formato_02!$X$4&lt;&gt;"","AN","")</f>
        <v/>
      </c>
      <c r="AN224" s="24" t="str">
        <f t="shared" si="25"/>
        <v/>
      </c>
      <c r="AO224" s="13" t="str">
        <f>IF(Formato_02!$Y$4&lt;&gt;"","P027","")</f>
        <v/>
      </c>
      <c r="AP224" s="24" t="str">
        <f t="shared" si="26"/>
        <v/>
      </c>
      <c r="AQ224" s="13" t="str">
        <f>IF(Formato_02!$Z$4&lt;&gt;"","PNCVG","")</f>
        <v/>
      </c>
      <c r="AR224" s="24" t="str">
        <f t="shared" si="27"/>
        <v/>
      </c>
      <c r="AS224" s="13" t="str">
        <f>IF(Formato_02!$AA$4&lt;&gt;"","PNFF","")</f>
        <v/>
      </c>
      <c r="AT224" s="24" t="str">
        <f t="shared" si="28"/>
        <v/>
      </c>
      <c r="AU224" s="13" t="str">
        <f>IF(Formato_02!$AB$4&lt;&gt;"","PNPAM","")</f>
        <v/>
      </c>
      <c r="AV224" s="24" t="str">
        <f t="shared" si="29"/>
        <v/>
      </c>
      <c r="AW224" s="13" t="str">
        <f>IF(Formato_02!$AC$4&lt;&gt;"","PNAIA","")</f>
        <v/>
      </c>
      <c r="AX224" s="24" t="str">
        <f t="shared" si="30"/>
        <v/>
      </c>
      <c r="AY224" s="13" t="str">
        <f>IF(Formato_02!$AD$4&lt;&gt;"","PIO","")</f>
        <v/>
      </c>
      <c r="AZ224" s="24" t="str">
        <f t="shared" si="31"/>
        <v/>
      </c>
      <c r="BA224" s="13" t="str">
        <f>IF('Formato 3_Gantt'!B$16&lt;&gt;"",'Formato 3_Gantt'!A$16,"")</f>
        <v/>
      </c>
      <c r="BB224" s="24" t="str">
        <f>IF('Formato 3_Gantt'!B$16&lt;&gt;"",'Formato 3_Gantt'!B$16,"")</f>
        <v/>
      </c>
      <c r="BC224" s="22" t="str">
        <f>IF('Formato 3_Gantt'!C$16&lt;&gt;"",'Formato 3_Gantt'!C$16,"")</f>
        <v/>
      </c>
      <c r="BD224" s="13" t="str">
        <f>IF('Formato 3_Gantt'!D$16&lt;&gt;"",'Formato 3_Gantt'!D$16,"")</f>
        <v/>
      </c>
      <c r="BE224" s="161" t="str">
        <f>IF('Formato 3_Gantt'!E$16&lt;&gt;"",'Formato 3_Gantt'!E$16,"")</f>
        <v/>
      </c>
      <c r="BF224" s="13" t="str">
        <f>IF('Formato 3_Gantt'!F$16&lt;&gt;"",'Formato 3_Gantt'!F$16,"")</f>
        <v/>
      </c>
      <c r="BG224" s="158" t="str">
        <f>IF('Formato 3_Gantt'!G$16&lt;&gt;"",'Formato 3_Gantt'!G$16,"")</f>
        <v/>
      </c>
      <c r="BH224" s="158" t="str">
        <f>IF('Formato 3_Gantt'!H$16&lt;&gt;"",'Formato 3_Gantt'!H$16,"")</f>
        <v/>
      </c>
      <c r="BI224" s="161" t="str">
        <f>IF('Formato 3_Gantt'!BL$16&lt;&gt;"",'Formato 3_Gantt'!BL$16,"")</f>
        <v/>
      </c>
      <c r="BJ224" s="161" t="str">
        <f>IF('Formato 3_Gantt'!BM$16&lt;&gt;"",'Formato 3_Gantt'!BM$16,"")</f>
        <v/>
      </c>
      <c r="BK224" s="161" t="str">
        <f>IF('Formato 3_Gantt'!BN$16&lt;&gt;"",'Formato 3_Gantt'!BN$16,"")</f>
        <v/>
      </c>
      <c r="BL224" s="161" t="str">
        <f>IF('Formato 3_Gantt'!BO$16&lt;&gt;"",'Formato 3_Gantt'!BO$16,"")</f>
        <v/>
      </c>
      <c r="BM224" s="161" t="str">
        <f>IF('Formato 3_Gantt'!BP$16&lt;&gt;"",'Formato 3_Gantt'!BP$16,"")</f>
        <v/>
      </c>
      <c r="BN224" s="161" t="str">
        <f>IF('Formato 3_Gantt'!BQ$16&lt;&gt;"",'Formato 3_Gantt'!BQ$16,"")</f>
        <v/>
      </c>
      <c r="BO224" s="161" t="str">
        <f>IF('Formato 3_Gantt'!BR$16&lt;&gt;"",'Formato 3_Gantt'!BR$16,"")</f>
        <v/>
      </c>
      <c r="BP224" s="161" t="str">
        <f>IF('Formato 3_Gantt'!BS$16&lt;&gt;"",'Formato 3_Gantt'!BS$16,"")</f>
        <v/>
      </c>
      <c r="BQ224" s="161" t="str">
        <f>IF('Formato 3_Gantt'!BT$16&lt;&gt;"",'Formato 3_Gantt'!BT$16,"")</f>
        <v/>
      </c>
      <c r="BR224" s="161" t="str">
        <f>IF('Formato 3_Gantt'!BU$16&lt;&gt;"",'Formato 3_Gantt'!BU$16,"")</f>
        <v/>
      </c>
      <c r="BS224" s="161" t="str">
        <f>IF('Formato 3_Gantt'!BV$16&lt;&gt;"",'Formato 3_Gantt'!BV$16,"")</f>
        <v/>
      </c>
      <c r="BT224" s="161" t="str">
        <f>IF('Formato 3_Gantt'!BW$16&lt;&gt;"",'Formato 3_Gantt'!BW$16,"")</f>
        <v/>
      </c>
      <c r="BU224" s="161" t="str">
        <f>IF('Formato 3_Gantt'!BX$16&lt;&gt;"",'Formato 3_Gantt'!BX$16,"")</f>
        <v/>
      </c>
      <c r="BV224" s="163" t="str">
        <f>IF('Formato 4_Ppto'!I$224&lt;&gt;"",'Formato 4_Ppto'!I$224,"")</f>
        <v/>
      </c>
      <c r="BW224" s="162" t="str">
        <f>IF('Formato 4_Ppto'!X$224&lt;&gt;"",'Formato 4_Ppto'!X$224,"")</f>
        <v/>
      </c>
      <c r="BX224" s="162" t="str">
        <f>IF('Formato 4_Ppto'!Y$224&lt;&gt;"",'Formato 4_Ppto'!Y$224,"")</f>
        <v/>
      </c>
      <c r="BY224" s="162" t="str">
        <f>IF('Formato 4_Ppto'!Z$224&lt;&gt;"",'Formato 4_Ppto'!Z$224,"")</f>
        <v/>
      </c>
      <c r="BZ224" s="162" t="str">
        <f>IF('Formato 4_Ppto'!AA$224&lt;&gt;"",'Formato 4_Ppto'!AA$224,"")</f>
        <v/>
      </c>
      <c r="CA224" s="162" t="str">
        <f>IF('Formato 4_Ppto'!AB$224&lt;&gt;"",'Formato 4_Ppto'!AB$224,"")</f>
        <v/>
      </c>
      <c r="CB224" s="162" t="str">
        <f>IF('Formato 4_Ppto'!AC$224&lt;&gt;"",'Formato 4_Ppto'!AC$224,"")</f>
        <v/>
      </c>
      <c r="CC224" s="162" t="str">
        <f>IF('Formato 4_Ppto'!AD$224&lt;&gt;"",'Formato 4_Ppto'!AD$224,"")</f>
        <v/>
      </c>
      <c r="CD224" s="162" t="str">
        <f>IF('Formato 4_Ppto'!AE$224&lt;&gt;"",'Formato 4_Ppto'!AE$224,"")</f>
        <v/>
      </c>
      <c r="CE224" s="162" t="str">
        <f>IF('Formato 4_Ppto'!AF$224&lt;&gt;"",'Formato 4_Ppto'!AF$224,"")</f>
        <v/>
      </c>
      <c r="CF224" s="162" t="str">
        <f>IF('Formato 4_Ppto'!AG$224&lt;&gt;"",'Formato 4_Ppto'!AG$224,"")</f>
        <v/>
      </c>
      <c r="CG224" s="162" t="str">
        <f>IF('Formato 4_Ppto'!AH$224&lt;&gt;"",'Formato 4_Ppto'!AH$224,"")</f>
        <v/>
      </c>
      <c r="CH224" s="162" t="str">
        <f>IF('Formato 4_Ppto'!AI$224&lt;&gt;"",'Formato 4_Ppto'!AI$224,"")</f>
        <v/>
      </c>
      <c r="CI224" s="163" t="str">
        <f>IF('Formato 4_Ppto'!AJ$224&lt;&gt;"",'Formato 4_Ppto'!AJ$224,"")</f>
        <v/>
      </c>
      <c r="CJ224" s="13" t="str">
        <f>IF('Formato 4_Ppto'!B236&lt;&gt;"",'Formato 4_Ppto'!A236,"")</f>
        <v/>
      </c>
      <c r="CK224" s="24" t="str">
        <f>IF('Formato 4_Ppto'!B236&lt;&gt;"",'Formato 4_Ppto'!B236,"")</f>
        <v/>
      </c>
      <c r="CL224" s="22" t="str">
        <f>IF('Formato 4_Ppto'!C236&lt;&gt;"",'Formato 4_Ppto'!C236,"")</f>
        <v/>
      </c>
      <c r="CM224" s="24" t="str">
        <f>IF('Formato 4_Ppto'!D236&lt;&gt;"",'Formato 4_Ppto'!D236,"")</f>
        <v/>
      </c>
      <c r="CN224" s="161" t="str">
        <f>IF('Formato 4_Ppto'!E236&lt;&gt;"",'Formato 4_Ppto'!E236,"")</f>
        <v/>
      </c>
      <c r="CO224" s="161" t="str">
        <f>IF('Formato 4_Ppto'!G236&lt;&gt;"",'Formato 4_Ppto'!G236,"")</f>
        <v/>
      </c>
      <c r="CP224" s="163" t="str">
        <f>IF('Formato 4_Ppto'!I236&lt;&gt;"",'Formato 4_Ppto'!I236,"")</f>
        <v/>
      </c>
      <c r="CQ224" s="161" t="str">
        <f>IF('Formato 4_Ppto'!K236&lt;&gt;"",'Formato 4_Ppto'!K236,"")</f>
        <v/>
      </c>
      <c r="CR224" s="161" t="str">
        <f>IF('Formato 4_Ppto'!L236&lt;&gt;"",'Formato 4_Ppto'!L236,"")</f>
        <v/>
      </c>
      <c r="CS224" s="161" t="str">
        <f>IF('Formato 4_Ppto'!M236&lt;&gt;"",'Formato 4_Ppto'!M236,"")</f>
        <v/>
      </c>
      <c r="CT224" s="161" t="str">
        <f>IF('Formato 4_Ppto'!N236&lt;&gt;"",'Formato 4_Ppto'!N236,"")</f>
        <v/>
      </c>
      <c r="CU224" s="161" t="str">
        <f>IF('Formato 4_Ppto'!O236&lt;&gt;"",'Formato 4_Ppto'!O236,"")</f>
        <v/>
      </c>
      <c r="CV224" s="161" t="str">
        <f>IF('Formato 4_Ppto'!P236&lt;&gt;"",'Formato 4_Ppto'!P236,"")</f>
        <v/>
      </c>
      <c r="CW224" s="161" t="str">
        <f>IF('Formato 4_Ppto'!Q236&lt;&gt;"",'Formato 4_Ppto'!Q236,"")</f>
        <v/>
      </c>
      <c r="CX224" s="161" t="str">
        <f>IF('Formato 4_Ppto'!R236&lt;&gt;"",'Formato 4_Ppto'!R236,"")</f>
        <v/>
      </c>
      <c r="CY224" s="161" t="str">
        <f>IF('Formato 4_Ppto'!S236&lt;&gt;"",'Formato 4_Ppto'!S236,"")</f>
        <v/>
      </c>
      <c r="CZ224" s="161" t="str">
        <f>IF('Formato 4_Ppto'!T236&lt;&gt;"",'Formato 4_Ppto'!T236,"")</f>
        <v/>
      </c>
      <c r="DA224" s="161" t="str">
        <f>IF('Formato 4_Ppto'!U236&lt;&gt;"",'Formato 4_Ppto'!U236,"")</f>
        <v/>
      </c>
      <c r="DB224" s="161" t="str">
        <f>IF('Formato 4_Ppto'!V236&lt;&gt;"",'Formato 4_Ppto'!V236,"")</f>
        <v/>
      </c>
      <c r="DC224" s="161" t="str">
        <f>IF('Formato 4_Ppto'!W236&lt;&gt;"",'Formato 4_Ppto'!W236,"")</f>
        <v/>
      </c>
      <c r="DD224" s="162" t="str">
        <f>IF('Formato 4_Ppto'!X236&lt;&gt;"",'Formato 4_Ppto'!X236,"")</f>
        <v/>
      </c>
      <c r="DE224" s="162" t="str">
        <f>IF('Formato 4_Ppto'!Y236&lt;&gt;"",'Formato 4_Ppto'!Y236,"")</f>
        <v/>
      </c>
      <c r="DF224" s="162" t="str">
        <f>IF('Formato 4_Ppto'!Z236&lt;&gt;"",'Formato 4_Ppto'!Z236,"")</f>
        <v/>
      </c>
      <c r="DG224" s="162" t="str">
        <f>IF('Formato 4_Ppto'!AA236&lt;&gt;"",'Formato 4_Ppto'!AA236,"")</f>
        <v/>
      </c>
      <c r="DH224" s="162" t="str">
        <f>IF('Formato 4_Ppto'!AB236&lt;&gt;"",'Formato 4_Ppto'!AB236,"")</f>
        <v/>
      </c>
      <c r="DI224" s="162" t="str">
        <f>IF('Formato 4_Ppto'!AC236&lt;&gt;"",'Formato 4_Ppto'!AC236,"")</f>
        <v/>
      </c>
      <c r="DJ224" s="162" t="str">
        <f>IF('Formato 4_Ppto'!AD236&lt;&gt;"",'Formato 4_Ppto'!AD236,"")</f>
        <v/>
      </c>
      <c r="DK224" s="162" t="str">
        <f>IF('Formato 4_Ppto'!AE236&lt;&gt;"",'Formato 4_Ppto'!AE236,"")</f>
        <v/>
      </c>
      <c r="DL224" s="162" t="str">
        <f>IF('Formato 4_Ppto'!AF236&lt;&gt;"",'Formato 4_Ppto'!AF236,"")</f>
        <v/>
      </c>
      <c r="DM224" s="162" t="str">
        <f>IF('Formato 4_Ppto'!AG236&lt;&gt;"",'Formato 4_Ppto'!AG236,"")</f>
        <v/>
      </c>
      <c r="DN224" s="162" t="str">
        <f>IF('Formato 4_Ppto'!AH236&lt;&gt;"",'Formato 4_Ppto'!AH236,"")</f>
        <v/>
      </c>
      <c r="DO224" s="162" t="str">
        <f>IF('Formato 4_Ppto'!AI236&lt;&gt;"",'Formato 4_Ppto'!AI236,"")</f>
        <v/>
      </c>
      <c r="DP224" s="163" t="str">
        <f>IF('Formato 4_Ppto'!AJ236&lt;&gt;"",'Formato 4_Ppto'!AJ236,"")</f>
        <v/>
      </c>
    </row>
    <row r="225" spans="2:120" x14ac:dyDescent="0.3">
      <c r="B225" s="13" t="str">
        <f>IF(OR(Tabla6[[#This Row],[IDA]]="",Tabla6[[#This Row],[IDT]]="",Tabla6[[#This Row],[IDI]]=""),"",Tabla6[[#This Row],[IDA]]&amp;"."&amp;Tabla6[[#This Row],[IDT]]&amp;"."&amp;Tabla6[[#This Row],[IDI]])</f>
        <v/>
      </c>
      <c r="C225" s="13" t="str">
        <f>IF(Formato_02!$B$14&lt;&gt;"",0,"")</f>
        <v/>
      </c>
      <c r="D225" s="13" t="str">
        <f>IF(Formato_02!$H$9&lt;&gt;"",Formato_02!$H$9,"")</f>
        <v/>
      </c>
      <c r="E225" s="24" t="str">
        <f t="shared" si="24"/>
        <v/>
      </c>
      <c r="F225" s="24" t="str">
        <f>IF(Formato_02!$B$14&lt;&gt;"",Formato_02!$B$14,"")</f>
        <v/>
      </c>
      <c r="G225" s="22" t="str">
        <f>IF('Formato 3_Gantt'!C230&lt;&gt;"",'Formato 3_Gantt'!C230,"")</f>
        <v/>
      </c>
      <c r="H225" s="13" t="str">
        <f>IF('Formato 3_Gantt'!D$8&lt;&gt;"",'Formato 3_Gantt'!D$8,"")</f>
        <v/>
      </c>
      <c r="I225" s="13" t="str">
        <f>IF('Formato 3_Gantt'!E$8&lt;&gt;"",'Formato 3_Gantt'!E$8,"")</f>
        <v/>
      </c>
      <c r="J225" s="13" t="str">
        <f>IF('Formato 3_Gantt'!F$8&lt;&gt;"",'Formato 3_Gantt'!F$8,"")</f>
        <v/>
      </c>
      <c r="K225" s="158" t="str">
        <f>IF('Formato 3_Gantt'!G$8&lt;&gt;"",'Formato 3_Gantt'!G$8,"")</f>
        <v/>
      </c>
      <c r="L225" s="158" t="str">
        <f>IF('Formato 3_Gantt'!H$8&lt;&gt;"",'Formato 3_Gantt'!H$8,"")</f>
        <v/>
      </c>
      <c r="M225" s="13" t="str">
        <f>IF('Formato 3_Gantt'!BL$8&lt;&gt;"",'Formato 3_Gantt'!BL$8,"")</f>
        <v/>
      </c>
      <c r="N225" s="13" t="str">
        <f>IF('Formato 3_Gantt'!BM$8&lt;&gt;"",'Formato 3_Gantt'!BM$8,"")</f>
        <v/>
      </c>
      <c r="O225" s="13" t="str">
        <f>IF('Formato 3_Gantt'!BN$8&lt;&gt;"",'Formato 3_Gantt'!BN$8,"")</f>
        <v/>
      </c>
      <c r="P225" s="13" t="str">
        <f>IF('Formato 3_Gantt'!BO$8&lt;&gt;"",'Formato 3_Gantt'!BO$8,"")</f>
        <v/>
      </c>
      <c r="Q225" s="13" t="str">
        <f>IF('Formato 3_Gantt'!BP$8&lt;&gt;"",'Formato 3_Gantt'!BP$8,"")</f>
        <v/>
      </c>
      <c r="R225" s="13" t="str">
        <f>IF('Formato 3_Gantt'!BQ$8&lt;&gt;"",'Formato 3_Gantt'!BQ$8,"")</f>
        <v/>
      </c>
      <c r="S225" s="13" t="str">
        <f>IF('Formato 3_Gantt'!BR$8&lt;&gt;"",'Formato 3_Gantt'!BR$8,"")</f>
        <v/>
      </c>
      <c r="T225" s="13" t="str">
        <f>IF('Formato 3_Gantt'!BS$8&lt;&gt;"",'Formato 3_Gantt'!BS$8,"")</f>
        <v/>
      </c>
      <c r="U225" s="13" t="str">
        <f>IF('Formato 3_Gantt'!BT$8&lt;&gt;"",'Formato 3_Gantt'!BT$8,"")</f>
        <v/>
      </c>
      <c r="V225" s="13" t="str">
        <f>IF('Formato 3_Gantt'!BU$8&lt;&gt;"",'Formato 3_Gantt'!BU$8,"")</f>
        <v/>
      </c>
      <c r="W225" s="13" t="str">
        <f>IF('Formato 3_Gantt'!BV$8&lt;&gt;"",'Formato 3_Gantt'!BV$8,"")</f>
        <v/>
      </c>
      <c r="X225" s="13" t="str">
        <f>IF('Formato 3_Gantt'!BW$8&lt;&gt;"",'Formato 3_Gantt'!BW$8,"")</f>
        <v/>
      </c>
      <c r="Y225" s="13" t="str">
        <f>IF('Formato 3_Gantt'!BX$8&lt;&gt;"",'Formato 3_Gantt'!BX$8,"")</f>
        <v/>
      </c>
      <c r="Z225" s="162" t="str">
        <f>IF(Formato_02!S$15&lt;&gt;"",Formato_02!S$15,"")</f>
        <v/>
      </c>
      <c r="AA225" s="162" t="str">
        <f>IF(Formato_02!T$15&lt;&gt;"",Formato_02!T$15,"")</f>
        <v/>
      </c>
      <c r="AB225" s="162" t="str">
        <f>IF(Formato_02!U$15&lt;&gt;"",Formato_02!U$15,"")</f>
        <v/>
      </c>
      <c r="AC225" s="162" t="str">
        <f>IF(Formato_02!V$15&lt;&gt;"",Formato_02!V$15,"")</f>
        <v/>
      </c>
      <c r="AD225" s="162" t="str">
        <f>IF(Formato_02!W$15&lt;&gt;"",Formato_02!W$15,"")</f>
        <v/>
      </c>
      <c r="AE225" s="162" t="str">
        <f>IF(Formato_02!X$15&lt;&gt;"",Formato_02!X$15,"")</f>
        <v/>
      </c>
      <c r="AF225" s="162" t="str">
        <f>IF(Formato_02!Y$15&lt;&gt;"",Formato_02!Y$15,"")</f>
        <v/>
      </c>
      <c r="AG225" s="162" t="str">
        <f>IF(Formato_02!Z$15&lt;&gt;"",Formato_02!Z$15,"")</f>
        <v/>
      </c>
      <c r="AH225" s="162" t="str">
        <f>IF(Formato_02!AA$15&lt;&gt;"",Formato_02!AA$15,"")</f>
        <v/>
      </c>
      <c r="AI225" s="162" t="str">
        <f>IF(Formato_02!AB$15&lt;&gt;"",Formato_02!AB$15,"")</f>
        <v/>
      </c>
      <c r="AJ225" s="162" t="str">
        <f>IF(Formato_02!AC$15&lt;&gt;"",Formato_02!AC$15,"")</f>
        <v/>
      </c>
      <c r="AK225" s="162" t="str">
        <f>IF(Formato_02!AD$15&lt;&gt;"",Formato_02!AD$15,"")</f>
        <v/>
      </c>
      <c r="AL225" s="162" t="str">
        <f>IF(Formato_02!$N$14&lt;&gt;"",Formato_02!$N$14,"")</f>
        <v/>
      </c>
      <c r="AM225" s="13" t="str">
        <f>IF(Formato_02!$X$4&lt;&gt;"","AN","")</f>
        <v/>
      </c>
      <c r="AN225" s="24" t="str">
        <f t="shared" si="25"/>
        <v/>
      </c>
      <c r="AO225" s="13" t="str">
        <f>IF(Formato_02!$Y$4&lt;&gt;"","P027","")</f>
        <v/>
      </c>
      <c r="AP225" s="24" t="str">
        <f t="shared" si="26"/>
        <v/>
      </c>
      <c r="AQ225" s="13" t="str">
        <f>IF(Formato_02!$Z$4&lt;&gt;"","PNCVG","")</f>
        <v/>
      </c>
      <c r="AR225" s="24" t="str">
        <f t="shared" si="27"/>
        <v/>
      </c>
      <c r="AS225" s="13" t="str">
        <f>IF(Formato_02!$AA$4&lt;&gt;"","PNFF","")</f>
        <v/>
      </c>
      <c r="AT225" s="24" t="str">
        <f t="shared" si="28"/>
        <v/>
      </c>
      <c r="AU225" s="13" t="str">
        <f>IF(Formato_02!$AB$4&lt;&gt;"","PNPAM","")</f>
        <v/>
      </c>
      <c r="AV225" s="24" t="str">
        <f t="shared" si="29"/>
        <v/>
      </c>
      <c r="AW225" s="13" t="str">
        <f>IF(Formato_02!$AC$4&lt;&gt;"","PNAIA","")</f>
        <v/>
      </c>
      <c r="AX225" s="24" t="str">
        <f t="shared" si="30"/>
        <v/>
      </c>
      <c r="AY225" s="13" t="str">
        <f>IF(Formato_02!$AD$4&lt;&gt;"","PIO","")</f>
        <v/>
      </c>
      <c r="AZ225" s="24" t="str">
        <f t="shared" si="31"/>
        <v/>
      </c>
      <c r="BA225" s="13" t="str">
        <f>IF('Formato 3_Gantt'!B$16&lt;&gt;"",'Formato 3_Gantt'!A$16,"")</f>
        <v/>
      </c>
      <c r="BB225" s="24" t="str">
        <f>IF('Formato 3_Gantt'!B$16&lt;&gt;"",'Formato 3_Gantt'!B$16,"")</f>
        <v/>
      </c>
      <c r="BC225" s="22" t="str">
        <f>IF('Formato 3_Gantt'!C$16&lt;&gt;"",'Formato 3_Gantt'!C$16,"")</f>
        <v/>
      </c>
      <c r="BD225" s="13" t="str">
        <f>IF('Formato 3_Gantt'!D$16&lt;&gt;"",'Formato 3_Gantt'!D$16,"")</f>
        <v/>
      </c>
      <c r="BE225" s="161" t="str">
        <f>IF('Formato 3_Gantt'!E$16&lt;&gt;"",'Formato 3_Gantt'!E$16,"")</f>
        <v/>
      </c>
      <c r="BF225" s="13" t="str">
        <f>IF('Formato 3_Gantt'!F$16&lt;&gt;"",'Formato 3_Gantt'!F$16,"")</f>
        <v/>
      </c>
      <c r="BG225" s="158" t="str">
        <f>IF('Formato 3_Gantt'!G$16&lt;&gt;"",'Formato 3_Gantt'!G$16,"")</f>
        <v/>
      </c>
      <c r="BH225" s="158" t="str">
        <f>IF('Formato 3_Gantt'!H$16&lt;&gt;"",'Formato 3_Gantt'!H$16,"")</f>
        <v/>
      </c>
      <c r="BI225" s="161" t="str">
        <f>IF('Formato 3_Gantt'!BL$16&lt;&gt;"",'Formato 3_Gantt'!BL$16,"")</f>
        <v/>
      </c>
      <c r="BJ225" s="161" t="str">
        <f>IF('Formato 3_Gantt'!BM$16&lt;&gt;"",'Formato 3_Gantt'!BM$16,"")</f>
        <v/>
      </c>
      <c r="BK225" s="161" t="str">
        <f>IF('Formato 3_Gantt'!BN$16&lt;&gt;"",'Formato 3_Gantt'!BN$16,"")</f>
        <v/>
      </c>
      <c r="BL225" s="161" t="str">
        <f>IF('Formato 3_Gantt'!BO$16&lt;&gt;"",'Formato 3_Gantt'!BO$16,"")</f>
        <v/>
      </c>
      <c r="BM225" s="161" t="str">
        <f>IF('Formato 3_Gantt'!BP$16&lt;&gt;"",'Formato 3_Gantt'!BP$16,"")</f>
        <v/>
      </c>
      <c r="BN225" s="161" t="str">
        <f>IF('Formato 3_Gantt'!BQ$16&lt;&gt;"",'Formato 3_Gantt'!BQ$16,"")</f>
        <v/>
      </c>
      <c r="BO225" s="161" t="str">
        <f>IF('Formato 3_Gantt'!BR$16&lt;&gt;"",'Formato 3_Gantt'!BR$16,"")</f>
        <v/>
      </c>
      <c r="BP225" s="161" t="str">
        <f>IF('Formato 3_Gantt'!BS$16&lt;&gt;"",'Formato 3_Gantt'!BS$16,"")</f>
        <v/>
      </c>
      <c r="BQ225" s="161" t="str">
        <f>IF('Formato 3_Gantt'!BT$16&lt;&gt;"",'Formato 3_Gantt'!BT$16,"")</f>
        <v/>
      </c>
      <c r="BR225" s="161" t="str">
        <f>IF('Formato 3_Gantt'!BU$16&lt;&gt;"",'Formato 3_Gantt'!BU$16,"")</f>
        <v/>
      </c>
      <c r="BS225" s="161" t="str">
        <f>IF('Formato 3_Gantt'!BV$16&lt;&gt;"",'Formato 3_Gantt'!BV$16,"")</f>
        <v/>
      </c>
      <c r="BT225" s="161" t="str">
        <f>IF('Formato 3_Gantt'!BW$16&lt;&gt;"",'Formato 3_Gantt'!BW$16,"")</f>
        <v/>
      </c>
      <c r="BU225" s="161" t="str">
        <f>IF('Formato 3_Gantt'!BX$16&lt;&gt;"",'Formato 3_Gantt'!BX$16,"")</f>
        <v/>
      </c>
      <c r="BV225" s="163" t="str">
        <f>IF('Formato 4_Ppto'!I$224&lt;&gt;"",'Formato 4_Ppto'!I$224,"")</f>
        <v/>
      </c>
      <c r="BW225" s="162" t="str">
        <f>IF('Formato 4_Ppto'!X$224&lt;&gt;"",'Formato 4_Ppto'!X$224,"")</f>
        <v/>
      </c>
      <c r="BX225" s="162" t="str">
        <f>IF('Formato 4_Ppto'!Y$224&lt;&gt;"",'Formato 4_Ppto'!Y$224,"")</f>
        <v/>
      </c>
      <c r="BY225" s="162" t="str">
        <f>IF('Formato 4_Ppto'!Z$224&lt;&gt;"",'Formato 4_Ppto'!Z$224,"")</f>
        <v/>
      </c>
      <c r="BZ225" s="162" t="str">
        <f>IF('Formato 4_Ppto'!AA$224&lt;&gt;"",'Formato 4_Ppto'!AA$224,"")</f>
        <v/>
      </c>
      <c r="CA225" s="162" t="str">
        <f>IF('Formato 4_Ppto'!AB$224&lt;&gt;"",'Formato 4_Ppto'!AB$224,"")</f>
        <v/>
      </c>
      <c r="CB225" s="162" t="str">
        <f>IF('Formato 4_Ppto'!AC$224&lt;&gt;"",'Formato 4_Ppto'!AC$224,"")</f>
        <v/>
      </c>
      <c r="CC225" s="162" t="str">
        <f>IF('Formato 4_Ppto'!AD$224&lt;&gt;"",'Formato 4_Ppto'!AD$224,"")</f>
        <v/>
      </c>
      <c r="CD225" s="162" t="str">
        <f>IF('Formato 4_Ppto'!AE$224&lt;&gt;"",'Formato 4_Ppto'!AE$224,"")</f>
        <v/>
      </c>
      <c r="CE225" s="162" t="str">
        <f>IF('Formato 4_Ppto'!AF$224&lt;&gt;"",'Formato 4_Ppto'!AF$224,"")</f>
        <v/>
      </c>
      <c r="CF225" s="162" t="str">
        <f>IF('Formato 4_Ppto'!AG$224&lt;&gt;"",'Formato 4_Ppto'!AG$224,"")</f>
        <v/>
      </c>
      <c r="CG225" s="162" t="str">
        <f>IF('Formato 4_Ppto'!AH$224&lt;&gt;"",'Formato 4_Ppto'!AH$224,"")</f>
        <v/>
      </c>
      <c r="CH225" s="162" t="str">
        <f>IF('Formato 4_Ppto'!AI$224&lt;&gt;"",'Formato 4_Ppto'!AI$224,"")</f>
        <v/>
      </c>
      <c r="CI225" s="163" t="str">
        <f>IF('Formato 4_Ppto'!AJ$224&lt;&gt;"",'Formato 4_Ppto'!AJ$224,"")</f>
        <v/>
      </c>
      <c r="CJ225" s="13" t="str">
        <f>IF('Formato 4_Ppto'!B237&lt;&gt;"",'Formato 4_Ppto'!A237,"")</f>
        <v/>
      </c>
      <c r="CK225" s="24" t="str">
        <f>IF('Formato 4_Ppto'!B237&lt;&gt;"",'Formato 4_Ppto'!B237,"")</f>
        <v/>
      </c>
      <c r="CL225" s="22" t="str">
        <f>IF('Formato 4_Ppto'!C237&lt;&gt;"",'Formato 4_Ppto'!C237,"")</f>
        <v/>
      </c>
      <c r="CM225" s="24" t="str">
        <f>IF('Formato 4_Ppto'!D237&lt;&gt;"",'Formato 4_Ppto'!D237,"")</f>
        <v/>
      </c>
      <c r="CN225" s="161" t="str">
        <f>IF('Formato 4_Ppto'!E237&lt;&gt;"",'Formato 4_Ppto'!E237,"")</f>
        <v/>
      </c>
      <c r="CO225" s="161" t="str">
        <f>IF('Formato 4_Ppto'!G237&lt;&gt;"",'Formato 4_Ppto'!G237,"")</f>
        <v/>
      </c>
      <c r="CP225" s="163" t="str">
        <f>IF('Formato 4_Ppto'!I237&lt;&gt;"",'Formato 4_Ppto'!I237,"")</f>
        <v/>
      </c>
      <c r="CQ225" s="161" t="str">
        <f>IF('Formato 4_Ppto'!K237&lt;&gt;"",'Formato 4_Ppto'!K237,"")</f>
        <v/>
      </c>
      <c r="CR225" s="161" t="str">
        <f>IF('Formato 4_Ppto'!L237&lt;&gt;"",'Formato 4_Ppto'!L237,"")</f>
        <v/>
      </c>
      <c r="CS225" s="161" t="str">
        <f>IF('Formato 4_Ppto'!M237&lt;&gt;"",'Formato 4_Ppto'!M237,"")</f>
        <v/>
      </c>
      <c r="CT225" s="161" t="str">
        <f>IF('Formato 4_Ppto'!N237&lt;&gt;"",'Formato 4_Ppto'!N237,"")</f>
        <v/>
      </c>
      <c r="CU225" s="161" t="str">
        <f>IF('Formato 4_Ppto'!O237&lt;&gt;"",'Formato 4_Ppto'!O237,"")</f>
        <v/>
      </c>
      <c r="CV225" s="161" t="str">
        <f>IF('Formato 4_Ppto'!P237&lt;&gt;"",'Formato 4_Ppto'!P237,"")</f>
        <v/>
      </c>
      <c r="CW225" s="161" t="str">
        <f>IF('Formato 4_Ppto'!Q237&lt;&gt;"",'Formato 4_Ppto'!Q237,"")</f>
        <v/>
      </c>
      <c r="CX225" s="161" t="str">
        <f>IF('Formato 4_Ppto'!R237&lt;&gt;"",'Formato 4_Ppto'!R237,"")</f>
        <v/>
      </c>
      <c r="CY225" s="161" t="str">
        <f>IF('Formato 4_Ppto'!S237&lt;&gt;"",'Formato 4_Ppto'!S237,"")</f>
        <v/>
      </c>
      <c r="CZ225" s="161" t="str">
        <f>IF('Formato 4_Ppto'!T237&lt;&gt;"",'Formato 4_Ppto'!T237,"")</f>
        <v/>
      </c>
      <c r="DA225" s="161" t="str">
        <f>IF('Formato 4_Ppto'!U237&lt;&gt;"",'Formato 4_Ppto'!U237,"")</f>
        <v/>
      </c>
      <c r="DB225" s="161" t="str">
        <f>IF('Formato 4_Ppto'!V237&lt;&gt;"",'Formato 4_Ppto'!V237,"")</f>
        <v/>
      </c>
      <c r="DC225" s="161" t="str">
        <f>IF('Formato 4_Ppto'!W237&lt;&gt;"",'Formato 4_Ppto'!W237,"")</f>
        <v/>
      </c>
      <c r="DD225" s="162" t="str">
        <f>IF('Formato 4_Ppto'!X237&lt;&gt;"",'Formato 4_Ppto'!X237,"")</f>
        <v/>
      </c>
      <c r="DE225" s="162" t="str">
        <f>IF('Formato 4_Ppto'!Y237&lt;&gt;"",'Formato 4_Ppto'!Y237,"")</f>
        <v/>
      </c>
      <c r="DF225" s="162" t="str">
        <f>IF('Formato 4_Ppto'!Z237&lt;&gt;"",'Formato 4_Ppto'!Z237,"")</f>
        <v/>
      </c>
      <c r="DG225" s="162" t="str">
        <f>IF('Formato 4_Ppto'!AA237&lt;&gt;"",'Formato 4_Ppto'!AA237,"")</f>
        <v/>
      </c>
      <c r="DH225" s="162" t="str">
        <f>IF('Formato 4_Ppto'!AB237&lt;&gt;"",'Formato 4_Ppto'!AB237,"")</f>
        <v/>
      </c>
      <c r="DI225" s="162" t="str">
        <f>IF('Formato 4_Ppto'!AC237&lt;&gt;"",'Formato 4_Ppto'!AC237,"")</f>
        <v/>
      </c>
      <c r="DJ225" s="162" t="str">
        <f>IF('Formato 4_Ppto'!AD237&lt;&gt;"",'Formato 4_Ppto'!AD237,"")</f>
        <v/>
      </c>
      <c r="DK225" s="162" t="str">
        <f>IF('Formato 4_Ppto'!AE237&lt;&gt;"",'Formato 4_Ppto'!AE237,"")</f>
        <v/>
      </c>
      <c r="DL225" s="162" t="str">
        <f>IF('Formato 4_Ppto'!AF237&lt;&gt;"",'Formato 4_Ppto'!AF237,"")</f>
        <v/>
      </c>
      <c r="DM225" s="162" t="str">
        <f>IF('Formato 4_Ppto'!AG237&lt;&gt;"",'Formato 4_Ppto'!AG237,"")</f>
        <v/>
      </c>
      <c r="DN225" s="162" t="str">
        <f>IF('Formato 4_Ppto'!AH237&lt;&gt;"",'Formato 4_Ppto'!AH237,"")</f>
        <v/>
      </c>
      <c r="DO225" s="162" t="str">
        <f>IF('Formato 4_Ppto'!AI237&lt;&gt;"",'Formato 4_Ppto'!AI237,"")</f>
        <v/>
      </c>
      <c r="DP225" s="163" t="str">
        <f>IF('Formato 4_Ppto'!AJ237&lt;&gt;"",'Formato 4_Ppto'!AJ237,"")</f>
        <v/>
      </c>
    </row>
    <row r="226" spans="2:120" x14ac:dyDescent="0.3">
      <c r="B226" s="13" t="str">
        <f>IF(OR(Tabla6[[#This Row],[IDA]]="",Tabla6[[#This Row],[IDT]]="",Tabla6[[#This Row],[IDI]]=""),"",Tabla6[[#This Row],[IDA]]&amp;"."&amp;Tabla6[[#This Row],[IDT]]&amp;"."&amp;Tabla6[[#This Row],[IDI]])</f>
        <v/>
      </c>
      <c r="C226" s="13" t="str">
        <f>IF(Formato_02!$B$14&lt;&gt;"",0,"")</f>
        <v/>
      </c>
      <c r="D226" s="13" t="str">
        <f>IF(Formato_02!$H$9&lt;&gt;"",Formato_02!$H$9,"")</f>
        <v/>
      </c>
      <c r="E226" s="24" t="str">
        <f t="shared" si="24"/>
        <v/>
      </c>
      <c r="F226" s="24" t="str">
        <f>IF(Formato_02!$B$14&lt;&gt;"",Formato_02!$B$14,"")</f>
        <v/>
      </c>
      <c r="G226" s="22" t="str">
        <f>IF('Formato 3_Gantt'!C231&lt;&gt;"",'Formato 3_Gantt'!C231,"")</f>
        <v/>
      </c>
      <c r="H226" s="13" t="str">
        <f>IF('Formato 3_Gantt'!D$8&lt;&gt;"",'Formato 3_Gantt'!D$8,"")</f>
        <v/>
      </c>
      <c r="I226" s="13" t="str">
        <f>IF('Formato 3_Gantt'!E$8&lt;&gt;"",'Formato 3_Gantt'!E$8,"")</f>
        <v/>
      </c>
      <c r="J226" s="13" t="str">
        <f>IF('Formato 3_Gantt'!F$8&lt;&gt;"",'Formato 3_Gantt'!F$8,"")</f>
        <v/>
      </c>
      <c r="K226" s="158" t="str">
        <f>IF('Formato 3_Gantt'!G$8&lt;&gt;"",'Formato 3_Gantt'!G$8,"")</f>
        <v/>
      </c>
      <c r="L226" s="158" t="str">
        <f>IF('Formato 3_Gantt'!H$8&lt;&gt;"",'Formato 3_Gantt'!H$8,"")</f>
        <v/>
      </c>
      <c r="M226" s="13" t="str">
        <f>IF('Formato 3_Gantt'!BL$8&lt;&gt;"",'Formato 3_Gantt'!BL$8,"")</f>
        <v/>
      </c>
      <c r="N226" s="13" t="str">
        <f>IF('Formato 3_Gantt'!BM$8&lt;&gt;"",'Formato 3_Gantt'!BM$8,"")</f>
        <v/>
      </c>
      <c r="O226" s="13" t="str">
        <f>IF('Formato 3_Gantt'!BN$8&lt;&gt;"",'Formato 3_Gantt'!BN$8,"")</f>
        <v/>
      </c>
      <c r="P226" s="13" t="str">
        <f>IF('Formato 3_Gantt'!BO$8&lt;&gt;"",'Formato 3_Gantt'!BO$8,"")</f>
        <v/>
      </c>
      <c r="Q226" s="13" t="str">
        <f>IF('Formato 3_Gantt'!BP$8&lt;&gt;"",'Formato 3_Gantt'!BP$8,"")</f>
        <v/>
      </c>
      <c r="R226" s="13" t="str">
        <f>IF('Formato 3_Gantt'!BQ$8&lt;&gt;"",'Formato 3_Gantt'!BQ$8,"")</f>
        <v/>
      </c>
      <c r="S226" s="13" t="str">
        <f>IF('Formato 3_Gantt'!BR$8&lt;&gt;"",'Formato 3_Gantt'!BR$8,"")</f>
        <v/>
      </c>
      <c r="T226" s="13" t="str">
        <f>IF('Formato 3_Gantt'!BS$8&lt;&gt;"",'Formato 3_Gantt'!BS$8,"")</f>
        <v/>
      </c>
      <c r="U226" s="13" t="str">
        <f>IF('Formato 3_Gantt'!BT$8&lt;&gt;"",'Formato 3_Gantt'!BT$8,"")</f>
        <v/>
      </c>
      <c r="V226" s="13" t="str">
        <f>IF('Formato 3_Gantt'!BU$8&lt;&gt;"",'Formato 3_Gantt'!BU$8,"")</f>
        <v/>
      </c>
      <c r="W226" s="13" t="str">
        <f>IF('Formato 3_Gantt'!BV$8&lt;&gt;"",'Formato 3_Gantt'!BV$8,"")</f>
        <v/>
      </c>
      <c r="X226" s="13" t="str">
        <f>IF('Formato 3_Gantt'!BW$8&lt;&gt;"",'Formato 3_Gantt'!BW$8,"")</f>
        <v/>
      </c>
      <c r="Y226" s="13" t="str">
        <f>IF('Formato 3_Gantt'!BX$8&lt;&gt;"",'Formato 3_Gantt'!BX$8,"")</f>
        <v/>
      </c>
      <c r="Z226" s="162" t="str">
        <f>IF(Formato_02!S$15&lt;&gt;"",Formato_02!S$15,"")</f>
        <v/>
      </c>
      <c r="AA226" s="162" t="str">
        <f>IF(Formato_02!T$15&lt;&gt;"",Formato_02!T$15,"")</f>
        <v/>
      </c>
      <c r="AB226" s="162" t="str">
        <f>IF(Formato_02!U$15&lt;&gt;"",Formato_02!U$15,"")</f>
        <v/>
      </c>
      <c r="AC226" s="162" t="str">
        <f>IF(Formato_02!V$15&lt;&gt;"",Formato_02!V$15,"")</f>
        <v/>
      </c>
      <c r="AD226" s="162" t="str">
        <f>IF(Formato_02!W$15&lt;&gt;"",Formato_02!W$15,"")</f>
        <v/>
      </c>
      <c r="AE226" s="162" t="str">
        <f>IF(Formato_02!X$15&lt;&gt;"",Formato_02!X$15,"")</f>
        <v/>
      </c>
      <c r="AF226" s="162" t="str">
        <f>IF(Formato_02!Y$15&lt;&gt;"",Formato_02!Y$15,"")</f>
        <v/>
      </c>
      <c r="AG226" s="162" t="str">
        <f>IF(Formato_02!Z$15&lt;&gt;"",Formato_02!Z$15,"")</f>
        <v/>
      </c>
      <c r="AH226" s="162" t="str">
        <f>IF(Formato_02!AA$15&lt;&gt;"",Formato_02!AA$15,"")</f>
        <v/>
      </c>
      <c r="AI226" s="162" t="str">
        <f>IF(Formato_02!AB$15&lt;&gt;"",Formato_02!AB$15,"")</f>
        <v/>
      </c>
      <c r="AJ226" s="162" t="str">
        <f>IF(Formato_02!AC$15&lt;&gt;"",Formato_02!AC$15,"")</f>
        <v/>
      </c>
      <c r="AK226" s="162" t="str">
        <f>IF(Formato_02!AD$15&lt;&gt;"",Formato_02!AD$15,"")</f>
        <v/>
      </c>
      <c r="AL226" s="162" t="str">
        <f>IF(Formato_02!$N$14&lt;&gt;"",Formato_02!$N$14,"")</f>
        <v/>
      </c>
      <c r="AM226" s="13" t="str">
        <f>IF(Formato_02!$X$4&lt;&gt;"","AN","")</f>
        <v/>
      </c>
      <c r="AN226" s="24" t="str">
        <f t="shared" si="25"/>
        <v/>
      </c>
      <c r="AO226" s="13" t="str">
        <f>IF(Formato_02!$Y$4&lt;&gt;"","P027","")</f>
        <v/>
      </c>
      <c r="AP226" s="24" t="str">
        <f t="shared" si="26"/>
        <v/>
      </c>
      <c r="AQ226" s="13" t="str">
        <f>IF(Formato_02!$Z$4&lt;&gt;"","PNCVG","")</f>
        <v/>
      </c>
      <c r="AR226" s="24" t="str">
        <f t="shared" si="27"/>
        <v/>
      </c>
      <c r="AS226" s="13" t="str">
        <f>IF(Formato_02!$AA$4&lt;&gt;"","PNFF","")</f>
        <v/>
      </c>
      <c r="AT226" s="24" t="str">
        <f t="shared" si="28"/>
        <v/>
      </c>
      <c r="AU226" s="13" t="str">
        <f>IF(Formato_02!$AB$4&lt;&gt;"","PNPAM","")</f>
        <v/>
      </c>
      <c r="AV226" s="24" t="str">
        <f t="shared" si="29"/>
        <v/>
      </c>
      <c r="AW226" s="13" t="str">
        <f>IF(Formato_02!$AC$4&lt;&gt;"","PNAIA","")</f>
        <v/>
      </c>
      <c r="AX226" s="24" t="str">
        <f t="shared" si="30"/>
        <v/>
      </c>
      <c r="AY226" s="13" t="str">
        <f>IF(Formato_02!$AD$4&lt;&gt;"","PIO","")</f>
        <v/>
      </c>
      <c r="AZ226" s="24" t="str">
        <f t="shared" si="31"/>
        <v/>
      </c>
      <c r="BA226" s="13" t="str">
        <f>IF('Formato 3_Gantt'!B$16&lt;&gt;"",'Formato 3_Gantt'!A$16,"")</f>
        <v/>
      </c>
      <c r="BB226" s="24" t="str">
        <f>IF('Formato 3_Gantt'!B$16&lt;&gt;"",'Formato 3_Gantt'!B$16,"")</f>
        <v/>
      </c>
      <c r="BC226" s="22" t="str">
        <f>IF('Formato 3_Gantt'!C$16&lt;&gt;"",'Formato 3_Gantt'!C$16,"")</f>
        <v/>
      </c>
      <c r="BD226" s="13" t="str">
        <f>IF('Formato 3_Gantt'!D$16&lt;&gt;"",'Formato 3_Gantt'!D$16,"")</f>
        <v/>
      </c>
      <c r="BE226" s="161" t="str">
        <f>IF('Formato 3_Gantt'!E$16&lt;&gt;"",'Formato 3_Gantt'!E$16,"")</f>
        <v/>
      </c>
      <c r="BF226" s="13" t="str">
        <f>IF('Formato 3_Gantt'!F$16&lt;&gt;"",'Formato 3_Gantt'!F$16,"")</f>
        <v/>
      </c>
      <c r="BG226" s="158" t="str">
        <f>IF('Formato 3_Gantt'!G$16&lt;&gt;"",'Formato 3_Gantt'!G$16,"")</f>
        <v/>
      </c>
      <c r="BH226" s="158" t="str">
        <f>IF('Formato 3_Gantt'!H$16&lt;&gt;"",'Formato 3_Gantt'!H$16,"")</f>
        <v/>
      </c>
      <c r="BI226" s="161" t="str">
        <f>IF('Formato 3_Gantt'!BL$16&lt;&gt;"",'Formato 3_Gantt'!BL$16,"")</f>
        <v/>
      </c>
      <c r="BJ226" s="161" t="str">
        <f>IF('Formato 3_Gantt'!BM$16&lt;&gt;"",'Formato 3_Gantt'!BM$16,"")</f>
        <v/>
      </c>
      <c r="BK226" s="161" t="str">
        <f>IF('Formato 3_Gantt'!BN$16&lt;&gt;"",'Formato 3_Gantt'!BN$16,"")</f>
        <v/>
      </c>
      <c r="BL226" s="161" t="str">
        <f>IF('Formato 3_Gantt'!BO$16&lt;&gt;"",'Formato 3_Gantt'!BO$16,"")</f>
        <v/>
      </c>
      <c r="BM226" s="161" t="str">
        <f>IF('Formato 3_Gantt'!BP$16&lt;&gt;"",'Formato 3_Gantt'!BP$16,"")</f>
        <v/>
      </c>
      <c r="BN226" s="161" t="str">
        <f>IF('Formato 3_Gantt'!BQ$16&lt;&gt;"",'Formato 3_Gantt'!BQ$16,"")</f>
        <v/>
      </c>
      <c r="BO226" s="161" t="str">
        <f>IF('Formato 3_Gantt'!BR$16&lt;&gt;"",'Formato 3_Gantt'!BR$16,"")</f>
        <v/>
      </c>
      <c r="BP226" s="161" t="str">
        <f>IF('Formato 3_Gantt'!BS$16&lt;&gt;"",'Formato 3_Gantt'!BS$16,"")</f>
        <v/>
      </c>
      <c r="BQ226" s="161" t="str">
        <f>IF('Formato 3_Gantt'!BT$16&lt;&gt;"",'Formato 3_Gantt'!BT$16,"")</f>
        <v/>
      </c>
      <c r="BR226" s="161" t="str">
        <f>IF('Formato 3_Gantt'!BU$16&lt;&gt;"",'Formato 3_Gantt'!BU$16,"")</f>
        <v/>
      </c>
      <c r="BS226" s="161" t="str">
        <f>IF('Formato 3_Gantt'!BV$16&lt;&gt;"",'Formato 3_Gantt'!BV$16,"")</f>
        <v/>
      </c>
      <c r="BT226" s="161" t="str">
        <f>IF('Formato 3_Gantt'!BW$16&lt;&gt;"",'Formato 3_Gantt'!BW$16,"")</f>
        <v/>
      </c>
      <c r="BU226" s="161" t="str">
        <f>IF('Formato 3_Gantt'!BX$16&lt;&gt;"",'Formato 3_Gantt'!BX$16,"")</f>
        <v/>
      </c>
      <c r="BV226" s="163" t="str">
        <f>IF('Formato 4_Ppto'!I$224&lt;&gt;"",'Formato 4_Ppto'!I$224,"")</f>
        <v/>
      </c>
      <c r="BW226" s="162" t="str">
        <f>IF('Formato 4_Ppto'!X$224&lt;&gt;"",'Formato 4_Ppto'!X$224,"")</f>
        <v/>
      </c>
      <c r="BX226" s="162" t="str">
        <f>IF('Formato 4_Ppto'!Y$224&lt;&gt;"",'Formato 4_Ppto'!Y$224,"")</f>
        <v/>
      </c>
      <c r="BY226" s="162" t="str">
        <f>IF('Formato 4_Ppto'!Z$224&lt;&gt;"",'Formato 4_Ppto'!Z$224,"")</f>
        <v/>
      </c>
      <c r="BZ226" s="162" t="str">
        <f>IF('Formato 4_Ppto'!AA$224&lt;&gt;"",'Formato 4_Ppto'!AA$224,"")</f>
        <v/>
      </c>
      <c r="CA226" s="162" t="str">
        <f>IF('Formato 4_Ppto'!AB$224&lt;&gt;"",'Formato 4_Ppto'!AB$224,"")</f>
        <v/>
      </c>
      <c r="CB226" s="162" t="str">
        <f>IF('Formato 4_Ppto'!AC$224&lt;&gt;"",'Formato 4_Ppto'!AC$224,"")</f>
        <v/>
      </c>
      <c r="CC226" s="162" t="str">
        <f>IF('Formato 4_Ppto'!AD$224&lt;&gt;"",'Formato 4_Ppto'!AD$224,"")</f>
        <v/>
      </c>
      <c r="CD226" s="162" t="str">
        <f>IF('Formato 4_Ppto'!AE$224&lt;&gt;"",'Formato 4_Ppto'!AE$224,"")</f>
        <v/>
      </c>
      <c r="CE226" s="162" t="str">
        <f>IF('Formato 4_Ppto'!AF$224&lt;&gt;"",'Formato 4_Ppto'!AF$224,"")</f>
        <v/>
      </c>
      <c r="CF226" s="162" t="str">
        <f>IF('Formato 4_Ppto'!AG$224&lt;&gt;"",'Formato 4_Ppto'!AG$224,"")</f>
        <v/>
      </c>
      <c r="CG226" s="162" t="str">
        <f>IF('Formato 4_Ppto'!AH$224&lt;&gt;"",'Formato 4_Ppto'!AH$224,"")</f>
        <v/>
      </c>
      <c r="CH226" s="162" t="str">
        <f>IF('Formato 4_Ppto'!AI$224&lt;&gt;"",'Formato 4_Ppto'!AI$224,"")</f>
        <v/>
      </c>
      <c r="CI226" s="163" t="str">
        <f>IF('Formato 4_Ppto'!AJ$224&lt;&gt;"",'Formato 4_Ppto'!AJ$224,"")</f>
        <v/>
      </c>
      <c r="CJ226" s="13" t="str">
        <f>IF('Formato 4_Ppto'!B238&lt;&gt;"",'Formato 4_Ppto'!A238,"")</f>
        <v/>
      </c>
      <c r="CK226" s="24" t="str">
        <f>IF('Formato 4_Ppto'!B238&lt;&gt;"",'Formato 4_Ppto'!B238,"")</f>
        <v/>
      </c>
      <c r="CL226" s="22" t="str">
        <f>IF('Formato 4_Ppto'!C238&lt;&gt;"",'Formato 4_Ppto'!C238,"")</f>
        <v/>
      </c>
      <c r="CM226" s="24" t="str">
        <f>IF('Formato 4_Ppto'!D238&lt;&gt;"",'Formato 4_Ppto'!D238,"")</f>
        <v/>
      </c>
      <c r="CN226" s="161" t="str">
        <f>IF('Formato 4_Ppto'!E238&lt;&gt;"",'Formato 4_Ppto'!E238,"")</f>
        <v/>
      </c>
      <c r="CO226" s="161" t="str">
        <f>IF('Formato 4_Ppto'!G238&lt;&gt;"",'Formato 4_Ppto'!G238,"")</f>
        <v/>
      </c>
      <c r="CP226" s="163" t="str">
        <f>IF('Formato 4_Ppto'!I238&lt;&gt;"",'Formato 4_Ppto'!I238,"")</f>
        <v/>
      </c>
      <c r="CQ226" s="161" t="str">
        <f>IF('Formato 4_Ppto'!K238&lt;&gt;"",'Formato 4_Ppto'!K238,"")</f>
        <v/>
      </c>
      <c r="CR226" s="161" t="str">
        <f>IF('Formato 4_Ppto'!L238&lt;&gt;"",'Formato 4_Ppto'!L238,"")</f>
        <v/>
      </c>
      <c r="CS226" s="161" t="str">
        <f>IF('Formato 4_Ppto'!M238&lt;&gt;"",'Formato 4_Ppto'!M238,"")</f>
        <v/>
      </c>
      <c r="CT226" s="161" t="str">
        <f>IF('Formato 4_Ppto'!N238&lt;&gt;"",'Formato 4_Ppto'!N238,"")</f>
        <v/>
      </c>
      <c r="CU226" s="161" t="str">
        <f>IF('Formato 4_Ppto'!O238&lt;&gt;"",'Formato 4_Ppto'!O238,"")</f>
        <v/>
      </c>
      <c r="CV226" s="161" t="str">
        <f>IF('Formato 4_Ppto'!P238&lt;&gt;"",'Formato 4_Ppto'!P238,"")</f>
        <v/>
      </c>
      <c r="CW226" s="161" t="str">
        <f>IF('Formato 4_Ppto'!Q238&lt;&gt;"",'Formato 4_Ppto'!Q238,"")</f>
        <v/>
      </c>
      <c r="CX226" s="161" t="str">
        <f>IF('Formato 4_Ppto'!R238&lt;&gt;"",'Formato 4_Ppto'!R238,"")</f>
        <v/>
      </c>
      <c r="CY226" s="161" t="str">
        <f>IF('Formato 4_Ppto'!S238&lt;&gt;"",'Formato 4_Ppto'!S238,"")</f>
        <v/>
      </c>
      <c r="CZ226" s="161" t="str">
        <f>IF('Formato 4_Ppto'!T238&lt;&gt;"",'Formato 4_Ppto'!T238,"")</f>
        <v/>
      </c>
      <c r="DA226" s="161" t="str">
        <f>IF('Formato 4_Ppto'!U238&lt;&gt;"",'Formato 4_Ppto'!U238,"")</f>
        <v/>
      </c>
      <c r="DB226" s="161" t="str">
        <f>IF('Formato 4_Ppto'!V238&lt;&gt;"",'Formato 4_Ppto'!V238,"")</f>
        <v/>
      </c>
      <c r="DC226" s="161" t="str">
        <f>IF('Formato 4_Ppto'!W238&lt;&gt;"",'Formato 4_Ppto'!W238,"")</f>
        <v/>
      </c>
      <c r="DD226" s="162" t="str">
        <f>IF('Formato 4_Ppto'!X238&lt;&gt;"",'Formato 4_Ppto'!X238,"")</f>
        <v/>
      </c>
      <c r="DE226" s="162" t="str">
        <f>IF('Formato 4_Ppto'!Y238&lt;&gt;"",'Formato 4_Ppto'!Y238,"")</f>
        <v/>
      </c>
      <c r="DF226" s="162" t="str">
        <f>IF('Formato 4_Ppto'!Z238&lt;&gt;"",'Formato 4_Ppto'!Z238,"")</f>
        <v/>
      </c>
      <c r="DG226" s="162" t="str">
        <f>IF('Formato 4_Ppto'!AA238&lt;&gt;"",'Formato 4_Ppto'!AA238,"")</f>
        <v/>
      </c>
      <c r="DH226" s="162" t="str">
        <f>IF('Formato 4_Ppto'!AB238&lt;&gt;"",'Formato 4_Ppto'!AB238,"")</f>
        <v/>
      </c>
      <c r="DI226" s="162" t="str">
        <f>IF('Formato 4_Ppto'!AC238&lt;&gt;"",'Formato 4_Ppto'!AC238,"")</f>
        <v/>
      </c>
      <c r="DJ226" s="162" t="str">
        <f>IF('Formato 4_Ppto'!AD238&lt;&gt;"",'Formato 4_Ppto'!AD238,"")</f>
        <v/>
      </c>
      <c r="DK226" s="162" t="str">
        <f>IF('Formato 4_Ppto'!AE238&lt;&gt;"",'Formato 4_Ppto'!AE238,"")</f>
        <v/>
      </c>
      <c r="DL226" s="162" t="str">
        <f>IF('Formato 4_Ppto'!AF238&lt;&gt;"",'Formato 4_Ppto'!AF238,"")</f>
        <v/>
      </c>
      <c r="DM226" s="162" t="str">
        <f>IF('Formato 4_Ppto'!AG238&lt;&gt;"",'Formato 4_Ppto'!AG238,"")</f>
        <v/>
      </c>
      <c r="DN226" s="162" t="str">
        <f>IF('Formato 4_Ppto'!AH238&lt;&gt;"",'Formato 4_Ppto'!AH238,"")</f>
        <v/>
      </c>
      <c r="DO226" s="162" t="str">
        <f>IF('Formato 4_Ppto'!AI238&lt;&gt;"",'Formato 4_Ppto'!AI238,"")</f>
        <v/>
      </c>
      <c r="DP226" s="163" t="str">
        <f>IF('Formato 4_Ppto'!AJ238&lt;&gt;"",'Formato 4_Ppto'!AJ238,"")</f>
        <v/>
      </c>
    </row>
    <row r="227" spans="2:120" x14ac:dyDescent="0.3">
      <c r="B227" s="13" t="str">
        <f>IF(OR(Tabla6[[#This Row],[IDA]]="",Tabla6[[#This Row],[IDT]]="",Tabla6[[#This Row],[IDI]]=""),"",Tabla6[[#This Row],[IDA]]&amp;"."&amp;Tabla6[[#This Row],[IDT]]&amp;"."&amp;Tabla6[[#This Row],[IDI]])</f>
        <v/>
      </c>
      <c r="C227" s="13" t="str">
        <f>IF(Formato_02!$B$14&lt;&gt;"",0,"")</f>
        <v/>
      </c>
      <c r="D227" s="13" t="str">
        <f>IF(Formato_02!$H$9&lt;&gt;"",Formato_02!$H$9,"")</f>
        <v/>
      </c>
      <c r="E227" s="24" t="str">
        <f t="shared" si="24"/>
        <v/>
      </c>
      <c r="F227" s="24" t="str">
        <f>IF(Formato_02!$B$14&lt;&gt;"",Formato_02!$B$14,"")</f>
        <v/>
      </c>
      <c r="G227" s="22" t="str">
        <f>IF('Formato 3_Gantt'!C232&lt;&gt;"",'Formato 3_Gantt'!C232,"")</f>
        <v/>
      </c>
      <c r="H227" s="13" t="str">
        <f>IF('Formato 3_Gantt'!D$8&lt;&gt;"",'Formato 3_Gantt'!D$8,"")</f>
        <v/>
      </c>
      <c r="I227" s="13" t="str">
        <f>IF('Formato 3_Gantt'!E$8&lt;&gt;"",'Formato 3_Gantt'!E$8,"")</f>
        <v/>
      </c>
      <c r="J227" s="13" t="str">
        <f>IF('Formato 3_Gantt'!F$8&lt;&gt;"",'Formato 3_Gantt'!F$8,"")</f>
        <v/>
      </c>
      <c r="K227" s="158" t="str">
        <f>IF('Formato 3_Gantt'!G$8&lt;&gt;"",'Formato 3_Gantt'!G$8,"")</f>
        <v/>
      </c>
      <c r="L227" s="158" t="str">
        <f>IF('Formato 3_Gantt'!H$8&lt;&gt;"",'Formato 3_Gantt'!H$8,"")</f>
        <v/>
      </c>
      <c r="M227" s="13" t="str">
        <f>IF('Formato 3_Gantt'!BL$8&lt;&gt;"",'Formato 3_Gantt'!BL$8,"")</f>
        <v/>
      </c>
      <c r="N227" s="13" t="str">
        <f>IF('Formato 3_Gantt'!BM$8&lt;&gt;"",'Formato 3_Gantt'!BM$8,"")</f>
        <v/>
      </c>
      <c r="O227" s="13" t="str">
        <f>IF('Formato 3_Gantt'!BN$8&lt;&gt;"",'Formato 3_Gantt'!BN$8,"")</f>
        <v/>
      </c>
      <c r="P227" s="13" t="str">
        <f>IF('Formato 3_Gantt'!BO$8&lt;&gt;"",'Formato 3_Gantt'!BO$8,"")</f>
        <v/>
      </c>
      <c r="Q227" s="13" t="str">
        <f>IF('Formato 3_Gantt'!BP$8&lt;&gt;"",'Formato 3_Gantt'!BP$8,"")</f>
        <v/>
      </c>
      <c r="R227" s="13" t="str">
        <f>IF('Formato 3_Gantt'!BQ$8&lt;&gt;"",'Formato 3_Gantt'!BQ$8,"")</f>
        <v/>
      </c>
      <c r="S227" s="13" t="str">
        <f>IF('Formato 3_Gantt'!BR$8&lt;&gt;"",'Formato 3_Gantt'!BR$8,"")</f>
        <v/>
      </c>
      <c r="T227" s="13" t="str">
        <f>IF('Formato 3_Gantt'!BS$8&lt;&gt;"",'Formato 3_Gantt'!BS$8,"")</f>
        <v/>
      </c>
      <c r="U227" s="13" t="str">
        <f>IF('Formato 3_Gantt'!BT$8&lt;&gt;"",'Formato 3_Gantt'!BT$8,"")</f>
        <v/>
      </c>
      <c r="V227" s="13" t="str">
        <f>IF('Formato 3_Gantt'!BU$8&lt;&gt;"",'Formato 3_Gantt'!BU$8,"")</f>
        <v/>
      </c>
      <c r="W227" s="13" t="str">
        <f>IF('Formato 3_Gantt'!BV$8&lt;&gt;"",'Formato 3_Gantt'!BV$8,"")</f>
        <v/>
      </c>
      <c r="X227" s="13" t="str">
        <f>IF('Formato 3_Gantt'!BW$8&lt;&gt;"",'Formato 3_Gantt'!BW$8,"")</f>
        <v/>
      </c>
      <c r="Y227" s="13" t="str">
        <f>IF('Formato 3_Gantt'!BX$8&lt;&gt;"",'Formato 3_Gantt'!BX$8,"")</f>
        <v/>
      </c>
      <c r="Z227" s="162" t="str">
        <f>IF(Formato_02!S$15&lt;&gt;"",Formato_02!S$15,"")</f>
        <v/>
      </c>
      <c r="AA227" s="162" t="str">
        <f>IF(Formato_02!T$15&lt;&gt;"",Formato_02!T$15,"")</f>
        <v/>
      </c>
      <c r="AB227" s="162" t="str">
        <f>IF(Formato_02!U$15&lt;&gt;"",Formato_02!U$15,"")</f>
        <v/>
      </c>
      <c r="AC227" s="162" t="str">
        <f>IF(Formato_02!V$15&lt;&gt;"",Formato_02!V$15,"")</f>
        <v/>
      </c>
      <c r="AD227" s="162" t="str">
        <f>IF(Formato_02!W$15&lt;&gt;"",Formato_02!W$15,"")</f>
        <v/>
      </c>
      <c r="AE227" s="162" t="str">
        <f>IF(Formato_02!X$15&lt;&gt;"",Formato_02!X$15,"")</f>
        <v/>
      </c>
      <c r="AF227" s="162" t="str">
        <f>IF(Formato_02!Y$15&lt;&gt;"",Formato_02!Y$15,"")</f>
        <v/>
      </c>
      <c r="AG227" s="162" t="str">
        <f>IF(Formato_02!Z$15&lt;&gt;"",Formato_02!Z$15,"")</f>
        <v/>
      </c>
      <c r="AH227" s="162" t="str">
        <f>IF(Formato_02!AA$15&lt;&gt;"",Formato_02!AA$15,"")</f>
        <v/>
      </c>
      <c r="AI227" s="162" t="str">
        <f>IF(Formato_02!AB$15&lt;&gt;"",Formato_02!AB$15,"")</f>
        <v/>
      </c>
      <c r="AJ227" s="162" t="str">
        <f>IF(Formato_02!AC$15&lt;&gt;"",Formato_02!AC$15,"")</f>
        <v/>
      </c>
      <c r="AK227" s="162" t="str">
        <f>IF(Formato_02!AD$15&lt;&gt;"",Formato_02!AD$15,"")</f>
        <v/>
      </c>
      <c r="AL227" s="162" t="str">
        <f>IF(Formato_02!$N$14&lt;&gt;"",Formato_02!$N$14,"")</f>
        <v/>
      </c>
      <c r="AM227" s="13" t="str">
        <f>IF(Formato_02!$X$4&lt;&gt;"","AN","")</f>
        <v/>
      </c>
      <c r="AN227" s="24" t="str">
        <f t="shared" si="25"/>
        <v/>
      </c>
      <c r="AO227" s="13" t="str">
        <f>IF(Formato_02!$Y$4&lt;&gt;"","P027","")</f>
        <v/>
      </c>
      <c r="AP227" s="24" t="str">
        <f t="shared" si="26"/>
        <v/>
      </c>
      <c r="AQ227" s="13" t="str">
        <f>IF(Formato_02!$Z$4&lt;&gt;"","PNCVG","")</f>
        <v/>
      </c>
      <c r="AR227" s="24" t="str">
        <f t="shared" si="27"/>
        <v/>
      </c>
      <c r="AS227" s="13" t="str">
        <f>IF(Formato_02!$AA$4&lt;&gt;"","PNFF","")</f>
        <v/>
      </c>
      <c r="AT227" s="24" t="str">
        <f t="shared" si="28"/>
        <v/>
      </c>
      <c r="AU227" s="13" t="str">
        <f>IF(Formato_02!$AB$4&lt;&gt;"","PNPAM","")</f>
        <v/>
      </c>
      <c r="AV227" s="24" t="str">
        <f t="shared" si="29"/>
        <v/>
      </c>
      <c r="AW227" s="13" t="str">
        <f>IF(Formato_02!$AC$4&lt;&gt;"","PNAIA","")</f>
        <v/>
      </c>
      <c r="AX227" s="24" t="str">
        <f t="shared" si="30"/>
        <v/>
      </c>
      <c r="AY227" s="13" t="str">
        <f>IF(Formato_02!$AD$4&lt;&gt;"","PIO","")</f>
        <v/>
      </c>
      <c r="AZ227" s="24" t="str">
        <f t="shared" si="31"/>
        <v/>
      </c>
      <c r="BA227" s="13" t="str">
        <f>IF('Formato 3_Gantt'!B$16&lt;&gt;"",'Formato 3_Gantt'!A$16,"")</f>
        <v/>
      </c>
      <c r="BB227" s="24" t="str">
        <f>IF('Formato 3_Gantt'!B$16&lt;&gt;"",'Formato 3_Gantt'!B$16,"")</f>
        <v/>
      </c>
      <c r="BC227" s="22" t="str">
        <f>IF('Formato 3_Gantt'!C$16&lt;&gt;"",'Formato 3_Gantt'!C$16,"")</f>
        <v/>
      </c>
      <c r="BD227" s="13" t="str">
        <f>IF('Formato 3_Gantt'!D$16&lt;&gt;"",'Formato 3_Gantt'!D$16,"")</f>
        <v/>
      </c>
      <c r="BE227" s="161" t="str">
        <f>IF('Formato 3_Gantt'!E$16&lt;&gt;"",'Formato 3_Gantt'!E$16,"")</f>
        <v/>
      </c>
      <c r="BF227" s="13" t="str">
        <f>IF('Formato 3_Gantt'!F$16&lt;&gt;"",'Formato 3_Gantt'!F$16,"")</f>
        <v/>
      </c>
      <c r="BG227" s="158" t="str">
        <f>IF('Formato 3_Gantt'!G$16&lt;&gt;"",'Formato 3_Gantt'!G$16,"")</f>
        <v/>
      </c>
      <c r="BH227" s="158" t="str">
        <f>IF('Formato 3_Gantt'!H$16&lt;&gt;"",'Formato 3_Gantt'!H$16,"")</f>
        <v/>
      </c>
      <c r="BI227" s="161" t="str">
        <f>IF('Formato 3_Gantt'!BL$16&lt;&gt;"",'Formato 3_Gantt'!BL$16,"")</f>
        <v/>
      </c>
      <c r="BJ227" s="161" t="str">
        <f>IF('Formato 3_Gantt'!BM$16&lt;&gt;"",'Formato 3_Gantt'!BM$16,"")</f>
        <v/>
      </c>
      <c r="BK227" s="161" t="str">
        <f>IF('Formato 3_Gantt'!BN$16&lt;&gt;"",'Formato 3_Gantt'!BN$16,"")</f>
        <v/>
      </c>
      <c r="BL227" s="161" t="str">
        <f>IF('Formato 3_Gantt'!BO$16&lt;&gt;"",'Formato 3_Gantt'!BO$16,"")</f>
        <v/>
      </c>
      <c r="BM227" s="161" t="str">
        <f>IF('Formato 3_Gantt'!BP$16&lt;&gt;"",'Formato 3_Gantt'!BP$16,"")</f>
        <v/>
      </c>
      <c r="BN227" s="161" t="str">
        <f>IF('Formato 3_Gantt'!BQ$16&lt;&gt;"",'Formato 3_Gantt'!BQ$16,"")</f>
        <v/>
      </c>
      <c r="BO227" s="161" t="str">
        <f>IF('Formato 3_Gantt'!BR$16&lt;&gt;"",'Formato 3_Gantt'!BR$16,"")</f>
        <v/>
      </c>
      <c r="BP227" s="161" t="str">
        <f>IF('Formato 3_Gantt'!BS$16&lt;&gt;"",'Formato 3_Gantt'!BS$16,"")</f>
        <v/>
      </c>
      <c r="BQ227" s="161" t="str">
        <f>IF('Formato 3_Gantt'!BT$16&lt;&gt;"",'Formato 3_Gantt'!BT$16,"")</f>
        <v/>
      </c>
      <c r="BR227" s="161" t="str">
        <f>IF('Formato 3_Gantt'!BU$16&lt;&gt;"",'Formato 3_Gantt'!BU$16,"")</f>
        <v/>
      </c>
      <c r="BS227" s="161" t="str">
        <f>IF('Formato 3_Gantt'!BV$16&lt;&gt;"",'Formato 3_Gantt'!BV$16,"")</f>
        <v/>
      </c>
      <c r="BT227" s="161" t="str">
        <f>IF('Formato 3_Gantt'!BW$16&lt;&gt;"",'Formato 3_Gantt'!BW$16,"")</f>
        <v/>
      </c>
      <c r="BU227" s="161" t="str">
        <f>IF('Formato 3_Gantt'!BX$16&lt;&gt;"",'Formato 3_Gantt'!BX$16,"")</f>
        <v/>
      </c>
      <c r="BV227" s="163" t="str">
        <f>IF('Formato 4_Ppto'!I$224&lt;&gt;"",'Formato 4_Ppto'!I$224,"")</f>
        <v/>
      </c>
      <c r="BW227" s="162" t="str">
        <f>IF('Formato 4_Ppto'!X$224&lt;&gt;"",'Formato 4_Ppto'!X$224,"")</f>
        <v/>
      </c>
      <c r="BX227" s="162" t="str">
        <f>IF('Formato 4_Ppto'!Y$224&lt;&gt;"",'Formato 4_Ppto'!Y$224,"")</f>
        <v/>
      </c>
      <c r="BY227" s="162" t="str">
        <f>IF('Formato 4_Ppto'!Z$224&lt;&gt;"",'Formato 4_Ppto'!Z$224,"")</f>
        <v/>
      </c>
      <c r="BZ227" s="162" t="str">
        <f>IF('Formato 4_Ppto'!AA$224&lt;&gt;"",'Formato 4_Ppto'!AA$224,"")</f>
        <v/>
      </c>
      <c r="CA227" s="162" t="str">
        <f>IF('Formato 4_Ppto'!AB$224&lt;&gt;"",'Formato 4_Ppto'!AB$224,"")</f>
        <v/>
      </c>
      <c r="CB227" s="162" t="str">
        <f>IF('Formato 4_Ppto'!AC$224&lt;&gt;"",'Formato 4_Ppto'!AC$224,"")</f>
        <v/>
      </c>
      <c r="CC227" s="162" t="str">
        <f>IF('Formato 4_Ppto'!AD$224&lt;&gt;"",'Formato 4_Ppto'!AD$224,"")</f>
        <v/>
      </c>
      <c r="CD227" s="162" t="str">
        <f>IF('Formato 4_Ppto'!AE$224&lt;&gt;"",'Formato 4_Ppto'!AE$224,"")</f>
        <v/>
      </c>
      <c r="CE227" s="162" t="str">
        <f>IF('Formato 4_Ppto'!AF$224&lt;&gt;"",'Formato 4_Ppto'!AF$224,"")</f>
        <v/>
      </c>
      <c r="CF227" s="162" t="str">
        <f>IF('Formato 4_Ppto'!AG$224&lt;&gt;"",'Formato 4_Ppto'!AG$224,"")</f>
        <v/>
      </c>
      <c r="CG227" s="162" t="str">
        <f>IF('Formato 4_Ppto'!AH$224&lt;&gt;"",'Formato 4_Ppto'!AH$224,"")</f>
        <v/>
      </c>
      <c r="CH227" s="162" t="str">
        <f>IF('Formato 4_Ppto'!AI$224&lt;&gt;"",'Formato 4_Ppto'!AI$224,"")</f>
        <v/>
      </c>
      <c r="CI227" s="163" t="str">
        <f>IF('Formato 4_Ppto'!AJ$224&lt;&gt;"",'Formato 4_Ppto'!AJ$224,"")</f>
        <v/>
      </c>
      <c r="CJ227" s="13" t="str">
        <f>IF('Formato 4_Ppto'!B239&lt;&gt;"",'Formato 4_Ppto'!A239,"")</f>
        <v/>
      </c>
      <c r="CK227" s="24" t="str">
        <f>IF('Formato 4_Ppto'!B239&lt;&gt;"",'Formato 4_Ppto'!B239,"")</f>
        <v/>
      </c>
      <c r="CL227" s="22" t="str">
        <f>IF('Formato 4_Ppto'!C239&lt;&gt;"",'Formato 4_Ppto'!C239,"")</f>
        <v/>
      </c>
      <c r="CM227" s="24" t="str">
        <f>IF('Formato 4_Ppto'!D239&lt;&gt;"",'Formato 4_Ppto'!D239,"")</f>
        <v/>
      </c>
      <c r="CN227" s="161" t="str">
        <f>IF('Formato 4_Ppto'!E239&lt;&gt;"",'Formato 4_Ppto'!E239,"")</f>
        <v/>
      </c>
      <c r="CO227" s="161" t="str">
        <f>IF('Formato 4_Ppto'!G239&lt;&gt;"",'Formato 4_Ppto'!G239,"")</f>
        <v/>
      </c>
      <c r="CP227" s="163" t="str">
        <f>IF('Formato 4_Ppto'!I239&lt;&gt;"",'Formato 4_Ppto'!I239,"")</f>
        <v/>
      </c>
      <c r="CQ227" s="161" t="str">
        <f>IF('Formato 4_Ppto'!K239&lt;&gt;"",'Formato 4_Ppto'!K239,"")</f>
        <v/>
      </c>
      <c r="CR227" s="161" t="str">
        <f>IF('Formato 4_Ppto'!L239&lt;&gt;"",'Formato 4_Ppto'!L239,"")</f>
        <v/>
      </c>
      <c r="CS227" s="161" t="str">
        <f>IF('Formato 4_Ppto'!M239&lt;&gt;"",'Formato 4_Ppto'!M239,"")</f>
        <v/>
      </c>
      <c r="CT227" s="161" t="str">
        <f>IF('Formato 4_Ppto'!N239&lt;&gt;"",'Formato 4_Ppto'!N239,"")</f>
        <v/>
      </c>
      <c r="CU227" s="161" t="str">
        <f>IF('Formato 4_Ppto'!O239&lt;&gt;"",'Formato 4_Ppto'!O239,"")</f>
        <v/>
      </c>
      <c r="CV227" s="161" t="str">
        <f>IF('Formato 4_Ppto'!P239&lt;&gt;"",'Formato 4_Ppto'!P239,"")</f>
        <v/>
      </c>
      <c r="CW227" s="161" t="str">
        <f>IF('Formato 4_Ppto'!Q239&lt;&gt;"",'Formato 4_Ppto'!Q239,"")</f>
        <v/>
      </c>
      <c r="CX227" s="161" t="str">
        <f>IF('Formato 4_Ppto'!R239&lt;&gt;"",'Formato 4_Ppto'!R239,"")</f>
        <v/>
      </c>
      <c r="CY227" s="161" t="str">
        <f>IF('Formato 4_Ppto'!S239&lt;&gt;"",'Formato 4_Ppto'!S239,"")</f>
        <v/>
      </c>
      <c r="CZ227" s="161" t="str">
        <f>IF('Formato 4_Ppto'!T239&lt;&gt;"",'Formato 4_Ppto'!T239,"")</f>
        <v/>
      </c>
      <c r="DA227" s="161" t="str">
        <f>IF('Formato 4_Ppto'!U239&lt;&gt;"",'Formato 4_Ppto'!U239,"")</f>
        <v/>
      </c>
      <c r="DB227" s="161" t="str">
        <f>IF('Formato 4_Ppto'!V239&lt;&gt;"",'Formato 4_Ppto'!V239,"")</f>
        <v/>
      </c>
      <c r="DC227" s="161" t="str">
        <f>IF('Formato 4_Ppto'!W239&lt;&gt;"",'Formato 4_Ppto'!W239,"")</f>
        <v/>
      </c>
      <c r="DD227" s="162" t="str">
        <f>IF('Formato 4_Ppto'!X239&lt;&gt;"",'Formato 4_Ppto'!X239,"")</f>
        <v/>
      </c>
      <c r="DE227" s="162" t="str">
        <f>IF('Formato 4_Ppto'!Y239&lt;&gt;"",'Formato 4_Ppto'!Y239,"")</f>
        <v/>
      </c>
      <c r="DF227" s="162" t="str">
        <f>IF('Formato 4_Ppto'!Z239&lt;&gt;"",'Formato 4_Ppto'!Z239,"")</f>
        <v/>
      </c>
      <c r="DG227" s="162" t="str">
        <f>IF('Formato 4_Ppto'!AA239&lt;&gt;"",'Formato 4_Ppto'!AA239,"")</f>
        <v/>
      </c>
      <c r="DH227" s="162" t="str">
        <f>IF('Formato 4_Ppto'!AB239&lt;&gt;"",'Formato 4_Ppto'!AB239,"")</f>
        <v/>
      </c>
      <c r="DI227" s="162" t="str">
        <f>IF('Formato 4_Ppto'!AC239&lt;&gt;"",'Formato 4_Ppto'!AC239,"")</f>
        <v/>
      </c>
      <c r="DJ227" s="162" t="str">
        <f>IF('Formato 4_Ppto'!AD239&lt;&gt;"",'Formato 4_Ppto'!AD239,"")</f>
        <v/>
      </c>
      <c r="DK227" s="162" t="str">
        <f>IF('Formato 4_Ppto'!AE239&lt;&gt;"",'Formato 4_Ppto'!AE239,"")</f>
        <v/>
      </c>
      <c r="DL227" s="162" t="str">
        <f>IF('Formato 4_Ppto'!AF239&lt;&gt;"",'Formato 4_Ppto'!AF239,"")</f>
        <v/>
      </c>
      <c r="DM227" s="162" t="str">
        <f>IF('Formato 4_Ppto'!AG239&lt;&gt;"",'Formato 4_Ppto'!AG239,"")</f>
        <v/>
      </c>
      <c r="DN227" s="162" t="str">
        <f>IF('Formato 4_Ppto'!AH239&lt;&gt;"",'Formato 4_Ppto'!AH239,"")</f>
        <v/>
      </c>
      <c r="DO227" s="162" t="str">
        <f>IF('Formato 4_Ppto'!AI239&lt;&gt;"",'Formato 4_Ppto'!AI239,"")</f>
        <v/>
      </c>
      <c r="DP227" s="163" t="str">
        <f>IF('Formato 4_Ppto'!AJ239&lt;&gt;"",'Formato 4_Ppto'!AJ239,"")</f>
        <v/>
      </c>
    </row>
    <row r="228" spans="2:120" x14ac:dyDescent="0.3">
      <c r="B228" s="13" t="str">
        <f>IF(OR(Tabla6[[#This Row],[IDA]]="",Tabla6[[#This Row],[IDT]]="",Tabla6[[#This Row],[IDI]]=""),"",Tabla6[[#This Row],[IDA]]&amp;"."&amp;Tabla6[[#This Row],[IDT]]&amp;"."&amp;Tabla6[[#This Row],[IDI]])</f>
        <v/>
      </c>
      <c r="C228" s="13" t="str">
        <f>IF(Formato_02!$B$14&lt;&gt;"",0,"")</f>
        <v/>
      </c>
      <c r="D228" s="13" t="str">
        <f>IF(Formato_02!$H$9&lt;&gt;"",Formato_02!$H$9,"")</f>
        <v/>
      </c>
      <c r="E228" s="24" t="str">
        <f t="shared" si="24"/>
        <v/>
      </c>
      <c r="F228" s="24" t="str">
        <f>IF(Formato_02!$B$14&lt;&gt;"",Formato_02!$B$14,"")</f>
        <v/>
      </c>
      <c r="G228" s="22" t="str">
        <f>IF('Formato 3_Gantt'!C233&lt;&gt;"",'Formato 3_Gantt'!C233,"")</f>
        <v/>
      </c>
      <c r="H228" s="13" t="str">
        <f>IF('Formato 3_Gantt'!D$8&lt;&gt;"",'Formato 3_Gantt'!D$8,"")</f>
        <v/>
      </c>
      <c r="I228" s="13" t="str">
        <f>IF('Formato 3_Gantt'!E$8&lt;&gt;"",'Formato 3_Gantt'!E$8,"")</f>
        <v/>
      </c>
      <c r="J228" s="13" t="str">
        <f>IF('Formato 3_Gantt'!F$8&lt;&gt;"",'Formato 3_Gantt'!F$8,"")</f>
        <v/>
      </c>
      <c r="K228" s="158" t="str">
        <f>IF('Formato 3_Gantt'!G$8&lt;&gt;"",'Formato 3_Gantt'!G$8,"")</f>
        <v/>
      </c>
      <c r="L228" s="158" t="str">
        <f>IF('Formato 3_Gantt'!H$8&lt;&gt;"",'Formato 3_Gantt'!H$8,"")</f>
        <v/>
      </c>
      <c r="M228" s="13" t="str">
        <f>IF('Formato 3_Gantt'!BL$8&lt;&gt;"",'Formato 3_Gantt'!BL$8,"")</f>
        <v/>
      </c>
      <c r="N228" s="13" t="str">
        <f>IF('Formato 3_Gantt'!BM$8&lt;&gt;"",'Formato 3_Gantt'!BM$8,"")</f>
        <v/>
      </c>
      <c r="O228" s="13" t="str">
        <f>IF('Formato 3_Gantt'!BN$8&lt;&gt;"",'Formato 3_Gantt'!BN$8,"")</f>
        <v/>
      </c>
      <c r="P228" s="13" t="str">
        <f>IF('Formato 3_Gantt'!BO$8&lt;&gt;"",'Formato 3_Gantt'!BO$8,"")</f>
        <v/>
      </c>
      <c r="Q228" s="13" t="str">
        <f>IF('Formato 3_Gantt'!BP$8&lt;&gt;"",'Formato 3_Gantt'!BP$8,"")</f>
        <v/>
      </c>
      <c r="R228" s="13" t="str">
        <f>IF('Formato 3_Gantt'!BQ$8&lt;&gt;"",'Formato 3_Gantt'!BQ$8,"")</f>
        <v/>
      </c>
      <c r="S228" s="13" t="str">
        <f>IF('Formato 3_Gantt'!BR$8&lt;&gt;"",'Formato 3_Gantt'!BR$8,"")</f>
        <v/>
      </c>
      <c r="T228" s="13" t="str">
        <f>IF('Formato 3_Gantt'!BS$8&lt;&gt;"",'Formato 3_Gantt'!BS$8,"")</f>
        <v/>
      </c>
      <c r="U228" s="13" t="str">
        <f>IF('Formato 3_Gantt'!BT$8&lt;&gt;"",'Formato 3_Gantt'!BT$8,"")</f>
        <v/>
      </c>
      <c r="V228" s="13" t="str">
        <f>IF('Formato 3_Gantt'!BU$8&lt;&gt;"",'Formato 3_Gantt'!BU$8,"")</f>
        <v/>
      </c>
      <c r="W228" s="13" t="str">
        <f>IF('Formato 3_Gantt'!BV$8&lt;&gt;"",'Formato 3_Gantt'!BV$8,"")</f>
        <v/>
      </c>
      <c r="X228" s="13" t="str">
        <f>IF('Formato 3_Gantt'!BW$8&lt;&gt;"",'Formato 3_Gantt'!BW$8,"")</f>
        <v/>
      </c>
      <c r="Y228" s="13" t="str">
        <f>IF('Formato 3_Gantt'!BX$8&lt;&gt;"",'Formato 3_Gantt'!BX$8,"")</f>
        <v/>
      </c>
      <c r="Z228" s="162" t="str">
        <f>IF(Formato_02!S$15&lt;&gt;"",Formato_02!S$15,"")</f>
        <v/>
      </c>
      <c r="AA228" s="162" t="str">
        <f>IF(Formato_02!T$15&lt;&gt;"",Formato_02!T$15,"")</f>
        <v/>
      </c>
      <c r="AB228" s="162" t="str">
        <f>IF(Formato_02!U$15&lt;&gt;"",Formato_02!U$15,"")</f>
        <v/>
      </c>
      <c r="AC228" s="162" t="str">
        <f>IF(Formato_02!V$15&lt;&gt;"",Formato_02!V$15,"")</f>
        <v/>
      </c>
      <c r="AD228" s="162" t="str">
        <f>IF(Formato_02!W$15&lt;&gt;"",Formato_02!W$15,"")</f>
        <v/>
      </c>
      <c r="AE228" s="162" t="str">
        <f>IF(Formato_02!X$15&lt;&gt;"",Formato_02!X$15,"")</f>
        <v/>
      </c>
      <c r="AF228" s="162" t="str">
        <f>IF(Formato_02!Y$15&lt;&gt;"",Formato_02!Y$15,"")</f>
        <v/>
      </c>
      <c r="AG228" s="162" t="str">
        <f>IF(Formato_02!Z$15&lt;&gt;"",Formato_02!Z$15,"")</f>
        <v/>
      </c>
      <c r="AH228" s="162" t="str">
        <f>IF(Formato_02!AA$15&lt;&gt;"",Formato_02!AA$15,"")</f>
        <v/>
      </c>
      <c r="AI228" s="162" t="str">
        <f>IF(Formato_02!AB$15&lt;&gt;"",Formato_02!AB$15,"")</f>
        <v/>
      </c>
      <c r="AJ228" s="162" t="str">
        <f>IF(Formato_02!AC$15&lt;&gt;"",Formato_02!AC$15,"")</f>
        <v/>
      </c>
      <c r="AK228" s="162" t="str">
        <f>IF(Formato_02!AD$15&lt;&gt;"",Formato_02!AD$15,"")</f>
        <v/>
      </c>
      <c r="AL228" s="162" t="str">
        <f>IF(Formato_02!$N$14&lt;&gt;"",Formato_02!$N$14,"")</f>
        <v/>
      </c>
      <c r="AM228" s="13" t="str">
        <f>IF(Formato_02!$X$4&lt;&gt;"","AN","")</f>
        <v/>
      </c>
      <c r="AN228" s="24" t="str">
        <f t="shared" si="25"/>
        <v/>
      </c>
      <c r="AO228" s="13" t="str">
        <f>IF(Formato_02!$Y$4&lt;&gt;"","P027","")</f>
        <v/>
      </c>
      <c r="AP228" s="24" t="str">
        <f t="shared" si="26"/>
        <v/>
      </c>
      <c r="AQ228" s="13" t="str">
        <f>IF(Formato_02!$Z$4&lt;&gt;"","PNCVG","")</f>
        <v/>
      </c>
      <c r="AR228" s="24" t="str">
        <f t="shared" si="27"/>
        <v/>
      </c>
      <c r="AS228" s="13" t="str">
        <f>IF(Formato_02!$AA$4&lt;&gt;"","PNFF","")</f>
        <v/>
      </c>
      <c r="AT228" s="24" t="str">
        <f t="shared" si="28"/>
        <v/>
      </c>
      <c r="AU228" s="13" t="str">
        <f>IF(Formato_02!$AB$4&lt;&gt;"","PNPAM","")</f>
        <v/>
      </c>
      <c r="AV228" s="24" t="str">
        <f t="shared" si="29"/>
        <v/>
      </c>
      <c r="AW228" s="13" t="str">
        <f>IF(Formato_02!$AC$4&lt;&gt;"","PNAIA","")</f>
        <v/>
      </c>
      <c r="AX228" s="24" t="str">
        <f t="shared" si="30"/>
        <v/>
      </c>
      <c r="AY228" s="13" t="str">
        <f>IF(Formato_02!$AD$4&lt;&gt;"","PIO","")</f>
        <v/>
      </c>
      <c r="AZ228" s="24" t="str">
        <f t="shared" si="31"/>
        <v/>
      </c>
      <c r="BA228" s="13" t="str">
        <f>IF('Formato 3_Gantt'!B$16&lt;&gt;"",'Formato 3_Gantt'!A$16,"")</f>
        <v/>
      </c>
      <c r="BB228" s="24" t="str">
        <f>IF('Formato 3_Gantt'!B$16&lt;&gt;"",'Formato 3_Gantt'!B$16,"")</f>
        <v/>
      </c>
      <c r="BC228" s="22" t="str">
        <f>IF('Formato 3_Gantt'!C$16&lt;&gt;"",'Formato 3_Gantt'!C$16,"")</f>
        <v/>
      </c>
      <c r="BD228" s="13" t="str">
        <f>IF('Formato 3_Gantt'!D$16&lt;&gt;"",'Formato 3_Gantt'!D$16,"")</f>
        <v/>
      </c>
      <c r="BE228" s="161" t="str">
        <f>IF('Formato 3_Gantt'!E$16&lt;&gt;"",'Formato 3_Gantt'!E$16,"")</f>
        <v/>
      </c>
      <c r="BF228" s="13" t="str">
        <f>IF('Formato 3_Gantt'!F$16&lt;&gt;"",'Formato 3_Gantt'!F$16,"")</f>
        <v/>
      </c>
      <c r="BG228" s="158" t="str">
        <f>IF('Formato 3_Gantt'!G$16&lt;&gt;"",'Formato 3_Gantt'!G$16,"")</f>
        <v/>
      </c>
      <c r="BH228" s="158" t="str">
        <f>IF('Formato 3_Gantt'!H$16&lt;&gt;"",'Formato 3_Gantt'!H$16,"")</f>
        <v/>
      </c>
      <c r="BI228" s="161" t="str">
        <f>IF('Formato 3_Gantt'!BL$16&lt;&gt;"",'Formato 3_Gantt'!BL$16,"")</f>
        <v/>
      </c>
      <c r="BJ228" s="161" t="str">
        <f>IF('Formato 3_Gantt'!BM$16&lt;&gt;"",'Formato 3_Gantt'!BM$16,"")</f>
        <v/>
      </c>
      <c r="BK228" s="161" t="str">
        <f>IF('Formato 3_Gantt'!BN$16&lt;&gt;"",'Formato 3_Gantt'!BN$16,"")</f>
        <v/>
      </c>
      <c r="BL228" s="161" t="str">
        <f>IF('Formato 3_Gantt'!BO$16&lt;&gt;"",'Formato 3_Gantt'!BO$16,"")</f>
        <v/>
      </c>
      <c r="BM228" s="161" t="str">
        <f>IF('Formato 3_Gantt'!BP$16&lt;&gt;"",'Formato 3_Gantt'!BP$16,"")</f>
        <v/>
      </c>
      <c r="BN228" s="161" t="str">
        <f>IF('Formato 3_Gantt'!BQ$16&lt;&gt;"",'Formato 3_Gantt'!BQ$16,"")</f>
        <v/>
      </c>
      <c r="BO228" s="161" t="str">
        <f>IF('Formato 3_Gantt'!BR$16&lt;&gt;"",'Formato 3_Gantt'!BR$16,"")</f>
        <v/>
      </c>
      <c r="BP228" s="161" t="str">
        <f>IF('Formato 3_Gantt'!BS$16&lt;&gt;"",'Formato 3_Gantt'!BS$16,"")</f>
        <v/>
      </c>
      <c r="BQ228" s="161" t="str">
        <f>IF('Formato 3_Gantt'!BT$16&lt;&gt;"",'Formato 3_Gantt'!BT$16,"")</f>
        <v/>
      </c>
      <c r="BR228" s="161" t="str">
        <f>IF('Formato 3_Gantt'!BU$16&lt;&gt;"",'Formato 3_Gantt'!BU$16,"")</f>
        <v/>
      </c>
      <c r="BS228" s="161" t="str">
        <f>IF('Formato 3_Gantt'!BV$16&lt;&gt;"",'Formato 3_Gantt'!BV$16,"")</f>
        <v/>
      </c>
      <c r="BT228" s="161" t="str">
        <f>IF('Formato 3_Gantt'!BW$16&lt;&gt;"",'Formato 3_Gantt'!BW$16,"")</f>
        <v/>
      </c>
      <c r="BU228" s="161" t="str">
        <f>IF('Formato 3_Gantt'!BX$16&lt;&gt;"",'Formato 3_Gantt'!BX$16,"")</f>
        <v/>
      </c>
      <c r="BV228" s="163" t="str">
        <f>IF('Formato 4_Ppto'!I$224&lt;&gt;"",'Formato 4_Ppto'!I$224,"")</f>
        <v/>
      </c>
      <c r="BW228" s="162" t="str">
        <f>IF('Formato 4_Ppto'!X$224&lt;&gt;"",'Formato 4_Ppto'!X$224,"")</f>
        <v/>
      </c>
      <c r="BX228" s="162" t="str">
        <f>IF('Formato 4_Ppto'!Y$224&lt;&gt;"",'Formato 4_Ppto'!Y$224,"")</f>
        <v/>
      </c>
      <c r="BY228" s="162" t="str">
        <f>IF('Formato 4_Ppto'!Z$224&lt;&gt;"",'Formato 4_Ppto'!Z$224,"")</f>
        <v/>
      </c>
      <c r="BZ228" s="162" t="str">
        <f>IF('Formato 4_Ppto'!AA$224&lt;&gt;"",'Formato 4_Ppto'!AA$224,"")</f>
        <v/>
      </c>
      <c r="CA228" s="162" t="str">
        <f>IF('Formato 4_Ppto'!AB$224&lt;&gt;"",'Formato 4_Ppto'!AB$224,"")</f>
        <v/>
      </c>
      <c r="CB228" s="162" t="str">
        <f>IF('Formato 4_Ppto'!AC$224&lt;&gt;"",'Formato 4_Ppto'!AC$224,"")</f>
        <v/>
      </c>
      <c r="CC228" s="162" t="str">
        <f>IF('Formato 4_Ppto'!AD$224&lt;&gt;"",'Formato 4_Ppto'!AD$224,"")</f>
        <v/>
      </c>
      <c r="CD228" s="162" t="str">
        <f>IF('Formato 4_Ppto'!AE$224&lt;&gt;"",'Formato 4_Ppto'!AE$224,"")</f>
        <v/>
      </c>
      <c r="CE228" s="162" t="str">
        <f>IF('Formato 4_Ppto'!AF$224&lt;&gt;"",'Formato 4_Ppto'!AF$224,"")</f>
        <v/>
      </c>
      <c r="CF228" s="162" t="str">
        <f>IF('Formato 4_Ppto'!AG$224&lt;&gt;"",'Formato 4_Ppto'!AG$224,"")</f>
        <v/>
      </c>
      <c r="CG228" s="162" t="str">
        <f>IF('Formato 4_Ppto'!AH$224&lt;&gt;"",'Formato 4_Ppto'!AH$224,"")</f>
        <v/>
      </c>
      <c r="CH228" s="162" t="str">
        <f>IF('Formato 4_Ppto'!AI$224&lt;&gt;"",'Formato 4_Ppto'!AI$224,"")</f>
        <v/>
      </c>
      <c r="CI228" s="163" t="str">
        <f>IF('Formato 4_Ppto'!AJ$224&lt;&gt;"",'Formato 4_Ppto'!AJ$224,"")</f>
        <v/>
      </c>
      <c r="CJ228" s="13" t="str">
        <f>IF('Formato 4_Ppto'!B240&lt;&gt;"",'Formato 4_Ppto'!A240,"")</f>
        <v/>
      </c>
      <c r="CK228" s="24" t="str">
        <f>IF('Formato 4_Ppto'!B240&lt;&gt;"",'Formato 4_Ppto'!B240,"")</f>
        <v/>
      </c>
      <c r="CL228" s="22" t="str">
        <f>IF('Formato 4_Ppto'!C240&lt;&gt;"",'Formato 4_Ppto'!C240,"")</f>
        <v/>
      </c>
      <c r="CM228" s="24" t="str">
        <f>IF('Formato 4_Ppto'!D240&lt;&gt;"",'Formato 4_Ppto'!D240,"")</f>
        <v/>
      </c>
      <c r="CN228" s="161" t="str">
        <f>IF('Formato 4_Ppto'!E240&lt;&gt;"",'Formato 4_Ppto'!E240,"")</f>
        <v/>
      </c>
      <c r="CO228" s="161" t="str">
        <f>IF('Formato 4_Ppto'!G240&lt;&gt;"",'Formato 4_Ppto'!G240,"")</f>
        <v/>
      </c>
      <c r="CP228" s="163" t="str">
        <f>IF('Formato 4_Ppto'!I240&lt;&gt;"",'Formato 4_Ppto'!I240,"")</f>
        <v/>
      </c>
      <c r="CQ228" s="161" t="str">
        <f>IF('Formato 4_Ppto'!K240&lt;&gt;"",'Formato 4_Ppto'!K240,"")</f>
        <v/>
      </c>
      <c r="CR228" s="161" t="str">
        <f>IF('Formato 4_Ppto'!L240&lt;&gt;"",'Formato 4_Ppto'!L240,"")</f>
        <v/>
      </c>
      <c r="CS228" s="161" t="str">
        <f>IF('Formato 4_Ppto'!M240&lt;&gt;"",'Formato 4_Ppto'!M240,"")</f>
        <v/>
      </c>
      <c r="CT228" s="161" t="str">
        <f>IF('Formato 4_Ppto'!N240&lt;&gt;"",'Formato 4_Ppto'!N240,"")</f>
        <v/>
      </c>
      <c r="CU228" s="161" t="str">
        <f>IF('Formato 4_Ppto'!O240&lt;&gt;"",'Formato 4_Ppto'!O240,"")</f>
        <v/>
      </c>
      <c r="CV228" s="161" t="str">
        <f>IF('Formato 4_Ppto'!P240&lt;&gt;"",'Formato 4_Ppto'!P240,"")</f>
        <v/>
      </c>
      <c r="CW228" s="161" t="str">
        <f>IF('Formato 4_Ppto'!Q240&lt;&gt;"",'Formato 4_Ppto'!Q240,"")</f>
        <v/>
      </c>
      <c r="CX228" s="161" t="str">
        <f>IF('Formato 4_Ppto'!R240&lt;&gt;"",'Formato 4_Ppto'!R240,"")</f>
        <v/>
      </c>
      <c r="CY228" s="161" t="str">
        <f>IF('Formato 4_Ppto'!S240&lt;&gt;"",'Formato 4_Ppto'!S240,"")</f>
        <v/>
      </c>
      <c r="CZ228" s="161" t="str">
        <f>IF('Formato 4_Ppto'!T240&lt;&gt;"",'Formato 4_Ppto'!T240,"")</f>
        <v/>
      </c>
      <c r="DA228" s="161" t="str">
        <f>IF('Formato 4_Ppto'!U240&lt;&gt;"",'Formato 4_Ppto'!U240,"")</f>
        <v/>
      </c>
      <c r="DB228" s="161" t="str">
        <f>IF('Formato 4_Ppto'!V240&lt;&gt;"",'Formato 4_Ppto'!V240,"")</f>
        <v/>
      </c>
      <c r="DC228" s="161" t="str">
        <f>IF('Formato 4_Ppto'!W240&lt;&gt;"",'Formato 4_Ppto'!W240,"")</f>
        <v/>
      </c>
      <c r="DD228" s="162" t="str">
        <f>IF('Formato 4_Ppto'!X240&lt;&gt;"",'Formato 4_Ppto'!X240,"")</f>
        <v/>
      </c>
      <c r="DE228" s="162" t="str">
        <f>IF('Formato 4_Ppto'!Y240&lt;&gt;"",'Formato 4_Ppto'!Y240,"")</f>
        <v/>
      </c>
      <c r="DF228" s="162" t="str">
        <f>IF('Formato 4_Ppto'!Z240&lt;&gt;"",'Formato 4_Ppto'!Z240,"")</f>
        <v/>
      </c>
      <c r="DG228" s="162" t="str">
        <f>IF('Formato 4_Ppto'!AA240&lt;&gt;"",'Formato 4_Ppto'!AA240,"")</f>
        <v/>
      </c>
      <c r="DH228" s="162" t="str">
        <f>IF('Formato 4_Ppto'!AB240&lt;&gt;"",'Formato 4_Ppto'!AB240,"")</f>
        <v/>
      </c>
      <c r="DI228" s="162" t="str">
        <f>IF('Formato 4_Ppto'!AC240&lt;&gt;"",'Formato 4_Ppto'!AC240,"")</f>
        <v/>
      </c>
      <c r="DJ228" s="162" t="str">
        <f>IF('Formato 4_Ppto'!AD240&lt;&gt;"",'Formato 4_Ppto'!AD240,"")</f>
        <v/>
      </c>
      <c r="DK228" s="162" t="str">
        <f>IF('Formato 4_Ppto'!AE240&lt;&gt;"",'Formato 4_Ppto'!AE240,"")</f>
        <v/>
      </c>
      <c r="DL228" s="162" t="str">
        <f>IF('Formato 4_Ppto'!AF240&lt;&gt;"",'Formato 4_Ppto'!AF240,"")</f>
        <v/>
      </c>
      <c r="DM228" s="162" t="str">
        <f>IF('Formato 4_Ppto'!AG240&lt;&gt;"",'Formato 4_Ppto'!AG240,"")</f>
        <v/>
      </c>
      <c r="DN228" s="162" t="str">
        <f>IF('Formato 4_Ppto'!AH240&lt;&gt;"",'Formato 4_Ppto'!AH240,"")</f>
        <v/>
      </c>
      <c r="DO228" s="162" t="str">
        <f>IF('Formato 4_Ppto'!AI240&lt;&gt;"",'Formato 4_Ppto'!AI240,"")</f>
        <v/>
      </c>
      <c r="DP228" s="163" t="str">
        <f>IF('Formato 4_Ppto'!AJ240&lt;&gt;"",'Formato 4_Ppto'!AJ240,"")</f>
        <v/>
      </c>
    </row>
    <row r="229" spans="2:120" x14ac:dyDescent="0.3">
      <c r="B229" s="13" t="str">
        <f>IF(OR(Tabla6[[#This Row],[IDA]]="",Tabla6[[#This Row],[IDT]]="",Tabla6[[#This Row],[IDI]]=""),"",Tabla6[[#This Row],[IDA]]&amp;"."&amp;Tabla6[[#This Row],[IDT]]&amp;"."&amp;Tabla6[[#This Row],[IDI]])</f>
        <v/>
      </c>
      <c r="C229" s="13" t="str">
        <f>IF(Formato_02!$B$14&lt;&gt;"",0,"")</f>
        <v/>
      </c>
      <c r="D229" s="13" t="str">
        <f>IF(Formato_02!$H$9&lt;&gt;"",Formato_02!$H$9,"")</f>
        <v/>
      </c>
      <c r="E229" s="24" t="str">
        <f t="shared" si="24"/>
        <v/>
      </c>
      <c r="F229" s="24" t="str">
        <f>IF(Formato_02!$B$14&lt;&gt;"",Formato_02!$B$14,"")</f>
        <v/>
      </c>
      <c r="G229" s="22" t="str">
        <f>IF('Formato 3_Gantt'!C234&lt;&gt;"",'Formato 3_Gantt'!C234,"")</f>
        <v/>
      </c>
      <c r="H229" s="13" t="str">
        <f>IF('Formato 3_Gantt'!D$8&lt;&gt;"",'Formato 3_Gantt'!D$8,"")</f>
        <v/>
      </c>
      <c r="I229" s="13" t="str">
        <f>IF('Formato 3_Gantt'!E$8&lt;&gt;"",'Formato 3_Gantt'!E$8,"")</f>
        <v/>
      </c>
      <c r="J229" s="13" t="str">
        <f>IF('Formato 3_Gantt'!F$8&lt;&gt;"",'Formato 3_Gantt'!F$8,"")</f>
        <v/>
      </c>
      <c r="K229" s="158" t="str">
        <f>IF('Formato 3_Gantt'!G$8&lt;&gt;"",'Formato 3_Gantt'!G$8,"")</f>
        <v/>
      </c>
      <c r="L229" s="158" t="str">
        <f>IF('Formato 3_Gantt'!H$8&lt;&gt;"",'Formato 3_Gantt'!H$8,"")</f>
        <v/>
      </c>
      <c r="M229" s="13" t="str">
        <f>IF('Formato 3_Gantt'!BL$8&lt;&gt;"",'Formato 3_Gantt'!BL$8,"")</f>
        <v/>
      </c>
      <c r="N229" s="13" t="str">
        <f>IF('Formato 3_Gantt'!BM$8&lt;&gt;"",'Formato 3_Gantt'!BM$8,"")</f>
        <v/>
      </c>
      <c r="O229" s="13" t="str">
        <f>IF('Formato 3_Gantt'!BN$8&lt;&gt;"",'Formato 3_Gantt'!BN$8,"")</f>
        <v/>
      </c>
      <c r="P229" s="13" t="str">
        <f>IF('Formato 3_Gantt'!BO$8&lt;&gt;"",'Formato 3_Gantt'!BO$8,"")</f>
        <v/>
      </c>
      <c r="Q229" s="13" t="str">
        <f>IF('Formato 3_Gantt'!BP$8&lt;&gt;"",'Formato 3_Gantt'!BP$8,"")</f>
        <v/>
      </c>
      <c r="R229" s="13" t="str">
        <f>IF('Formato 3_Gantt'!BQ$8&lt;&gt;"",'Formato 3_Gantt'!BQ$8,"")</f>
        <v/>
      </c>
      <c r="S229" s="13" t="str">
        <f>IF('Formato 3_Gantt'!BR$8&lt;&gt;"",'Formato 3_Gantt'!BR$8,"")</f>
        <v/>
      </c>
      <c r="T229" s="13" t="str">
        <f>IF('Formato 3_Gantt'!BS$8&lt;&gt;"",'Formato 3_Gantt'!BS$8,"")</f>
        <v/>
      </c>
      <c r="U229" s="13" t="str">
        <f>IF('Formato 3_Gantt'!BT$8&lt;&gt;"",'Formato 3_Gantt'!BT$8,"")</f>
        <v/>
      </c>
      <c r="V229" s="13" t="str">
        <f>IF('Formato 3_Gantt'!BU$8&lt;&gt;"",'Formato 3_Gantt'!BU$8,"")</f>
        <v/>
      </c>
      <c r="W229" s="13" t="str">
        <f>IF('Formato 3_Gantt'!BV$8&lt;&gt;"",'Formato 3_Gantt'!BV$8,"")</f>
        <v/>
      </c>
      <c r="X229" s="13" t="str">
        <f>IF('Formato 3_Gantt'!BW$8&lt;&gt;"",'Formato 3_Gantt'!BW$8,"")</f>
        <v/>
      </c>
      <c r="Y229" s="13" t="str">
        <f>IF('Formato 3_Gantt'!BX$8&lt;&gt;"",'Formato 3_Gantt'!BX$8,"")</f>
        <v/>
      </c>
      <c r="Z229" s="162" t="str">
        <f>IF(Formato_02!S$15&lt;&gt;"",Formato_02!S$15,"")</f>
        <v/>
      </c>
      <c r="AA229" s="162" t="str">
        <f>IF(Formato_02!T$15&lt;&gt;"",Formato_02!T$15,"")</f>
        <v/>
      </c>
      <c r="AB229" s="162" t="str">
        <f>IF(Formato_02!U$15&lt;&gt;"",Formato_02!U$15,"")</f>
        <v/>
      </c>
      <c r="AC229" s="162" t="str">
        <f>IF(Formato_02!V$15&lt;&gt;"",Formato_02!V$15,"")</f>
        <v/>
      </c>
      <c r="AD229" s="162" t="str">
        <f>IF(Formato_02!W$15&lt;&gt;"",Formato_02!W$15,"")</f>
        <v/>
      </c>
      <c r="AE229" s="162" t="str">
        <f>IF(Formato_02!X$15&lt;&gt;"",Formato_02!X$15,"")</f>
        <v/>
      </c>
      <c r="AF229" s="162" t="str">
        <f>IF(Formato_02!Y$15&lt;&gt;"",Formato_02!Y$15,"")</f>
        <v/>
      </c>
      <c r="AG229" s="162" t="str">
        <f>IF(Formato_02!Z$15&lt;&gt;"",Formato_02!Z$15,"")</f>
        <v/>
      </c>
      <c r="AH229" s="162" t="str">
        <f>IF(Formato_02!AA$15&lt;&gt;"",Formato_02!AA$15,"")</f>
        <v/>
      </c>
      <c r="AI229" s="162" t="str">
        <f>IF(Formato_02!AB$15&lt;&gt;"",Formato_02!AB$15,"")</f>
        <v/>
      </c>
      <c r="AJ229" s="162" t="str">
        <f>IF(Formato_02!AC$15&lt;&gt;"",Formato_02!AC$15,"")</f>
        <v/>
      </c>
      <c r="AK229" s="162" t="str">
        <f>IF(Formato_02!AD$15&lt;&gt;"",Formato_02!AD$15,"")</f>
        <v/>
      </c>
      <c r="AL229" s="162" t="str">
        <f>IF(Formato_02!$N$14&lt;&gt;"",Formato_02!$N$14,"")</f>
        <v/>
      </c>
      <c r="AM229" s="13" t="str">
        <f>IF(Formato_02!$X$4&lt;&gt;"","AN","")</f>
        <v/>
      </c>
      <c r="AN229" s="24" t="str">
        <f t="shared" si="25"/>
        <v/>
      </c>
      <c r="AO229" s="13" t="str">
        <f>IF(Formato_02!$Y$4&lt;&gt;"","P027","")</f>
        <v/>
      </c>
      <c r="AP229" s="24" t="str">
        <f t="shared" si="26"/>
        <v/>
      </c>
      <c r="AQ229" s="13" t="str">
        <f>IF(Formato_02!$Z$4&lt;&gt;"","PNCVG","")</f>
        <v/>
      </c>
      <c r="AR229" s="24" t="str">
        <f t="shared" si="27"/>
        <v/>
      </c>
      <c r="AS229" s="13" t="str">
        <f>IF(Formato_02!$AA$4&lt;&gt;"","PNFF","")</f>
        <v/>
      </c>
      <c r="AT229" s="24" t="str">
        <f t="shared" si="28"/>
        <v/>
      </c>
      <c r="AU229" s="13" t="str">
        <f>IF(Formato_02!$AB$4&lt;&gt;"","PNPAM","")</f>
        <v/>
      </c>
      <c r="AV229" s="24" t="str">
        <f t="shared" si="29"/>
        <v/>
      </c>
      <c r="AW229" s="13" t="str">
        <f>IF(Formato_02!$AC$4&lt;&gt;"","PNAIA","")</f>
        <v/>
      </c>
      <c r="AX229" s="24" t="str">
        <f t="shared" si="30"/>
        <v/>
      </c>
      <c r="AY229" s="13" t="str">
        <f>IF(Formato_02!$AD$4&lt;&gt;"","PIO","")</f>
        <v/>
      </c>
      <c r="AZ229" s="24" t="str">
        <f t="shared" si="31"/>
        <v/>
      </c>
      <c r="BA229" s="13" t="str">
        <f>IF('Formato 3_Gantt'!B$16&lt;&gt;"",'Formato 3_Gantt'!A$16,"")</f>
        <v/>
      </c>
      <c r="BB229" s="24" t="str">
        <f>IF('Formato 3_Gantt'!B$16&lt;&gt;"",'Formato 3_Gantt'!B$16,"")</f>
        <v/>
      </c>
      <c r="BC229" s="22" t="str">
        <f>IF('Formato 3_Gantt'!C$16&lt;&gt;"",'Formato 3_Gantt'!C$16,"")</f>
        <v/>
      </c>
      <c r="BD229" s="13" t="str">
        <f>IF('Formato 3_Gantt'!D$16&lt;&gt;"",'Formato 3_Gantt'!D$16,"")</f>
        <v/>
      </c>
      <c r="BE229" s="161" t="str">
        <f>IF('Formato 3_Gantt'!E$16&lt;&gt;"",'Formato 3_Gantt'!E$16,"")</f>
        <v/>
      </c>
      <c r="BF229" s="13" t="str">
        <f>IF('Formato 3_Gantt'!F$16&lt;&gt;"",'Formato 3_Gantt'!F$16,"")</f>
        <v/>
      </c>
      <c r="BG229" s="158" t="str">
        <f>IF('Formato 3_Gantt'!G$16&lt;&gt;"",'Formato 3_Gantt'!G$16,"")</f>
        <v/>
      </c>
      <c r="BH229" s="158" t="str">
        <f>IF('Formato 3_Gantt'!H$16&lt;&gt;"",'Formato 3_Gantt'!H$16,"")</f>
        <v/>
      </c>
      <c r="BI229" s="161" t="str">
        <f>IF('Formato 3_Gantt'!BL$16&lt;&gt;"",'Formato 3_Gantt'!BL$16,"")</f>
        <v/>
      </c>
      <c r="BJ229" s="161" t="str">
        <f>IF('Formato 3_Gantt'!BM$16&lt;&gt;"",'Formato 3_Gantt'!BM$16,"")</f>
        <v/>
      </c>
      <c r="BK229" s="161" t="str">
        <f>IF('Formato 3_Gantt'!BN$16&lt;&gt;"",'Formato 3_Gantt'!BN$16,"")</f>
        <v/>
      </c>
      <c r="BL229" s="161" t="str">
        <f>IF('Formato 3_Gantt'!BO$16&lt;&gt;"",'Formato 3_Gantt'!BO$16,"")</f>
        <v/>
      </c>
      <c r="BM229" s="161" t="str">
        <f>IF('Formato 3_Gantt'!BP$16&lt;&gt;"",'Formato 3_Gantt'!BP$16,"")</f>
        <v/>
      </c>
      <c r="BN229" s="161" t="str">
        <f>IF('Formato 3_Gantt'!BQ$16&lt;&gt;"",'Formato 3_Gantt'!BQ$16,"")</f>
        <v/>
      </c>
      <c r="BO229" s="161" t="str">
        <f>IF('Formato 3_Gantt'!BR$16&lt;&gt;"",'Formato 3_Gantt'!BR$16,"")</f>
        <v/>
      </c>
      <c r="BP229" s="161" t="str">
        <f>IF('Formato 3_Gantt'!BS$16&lt;&gt;"",'Formato 3_Gantt'!BS$16,"")</f>
        <v/>
      </c>
      <c r="BQ229" s="161" t="str">
        <f>IF('Formato 3_Gantt'!BT$16&lt;&gt;"",'Formato 3_Gantt'!BT$16,"")</f>
        <v/>
      </c>
      <c r="BR229" s="161" t="str">
        <f>IF('Formato 3_Gantt'!BU$16&lt;&gt;"",'Formato 3_Gantt'!BU$16,"")</f>
        <v/>
      </c>
      <c r="BS229" s="161" t="str">
        <f>IF('Formato 3_Gantt'!BV$16&lt;&gt;"",'Formato 3_Gantt'!BV$16,"")</f>
        <v/>
      </c>
      <c r="BT229" s="161" t="str">
        <f>IF('Formato 3_Gantt'!BW$16&lt;&gt;"",'Formato 3_Gantt'!BW$16,"")</f>
        <v/>
      </c>
      <c r="BU229" s="161" t="str">
        <f>IF('Formato 3_Gantt'!BX$16&lt;&gt;"",'Formato 3_Gantt'!BX$16,"")</f>
        <v/>
      </c>
      <c r="BV229" s="163" t="str">
        <f>IF('Formato 4_Ppto'!I$224&lt;&gt;"",'Formato 4_Ppto'!I$224,"")</f>
        <v/>
      </c>
      <c r="BW229" s="162" t="str">
        <f>IF('Formato 4_Ppto'!X$224&lt;&gt;"",'Formato 4_Ppto'!X$224,"")</f>
        <v/>
      </c>
      <c r="BX229" s="162" t="str">
        <f>IF('Formato 4_Ppto'!Y$224&lt;&gt;"",'Formato 4_Ppto'!Y$224,"")</f>
        <v/>
      </c>
      <c r="BY229" s="162" t="str">
        <f>IF('Formato 4_Ppto'!Z$224&lt;&gt;"",'Formato 4_Ppto'!Z$224,"")</f>
        <v/>
      </c>
      <c r="BZ229" s="162" t="str">
        <f>IF('Formato 4_Ppto'!AA$224&lt;&gt;"",'Formato 4_Ppto'!AA$224,"")</f>
        <v/>
      </c>
      <c r="CA229" s="162" t="str">
        <f>IF('Formato 4_Ppto'!AB$224&lt;&gt;"",'Formato 4_Ppto'!AB$224,"")</f>
        <v/>
      </c>
      <c r="CB229" s="162" t="str">
        <f>IF('Formato 4_Ppto'!AC$224&lt;&gt;"",'Formato 4_Ppto'!AC$224,"")</f>
        <v/>
      </c>
      <c r="CC229" s="162" t="str">
        <f>IF('Formato 4_Ppto'!AD$224&lt;&gt;"",'Formato 4_Ppto'!AD$224,"")</f>
        <v/>
      </c>
      <c r="CD229" s="162" t="str">
        <f>IF('Formato 4_Ppto'!AE$224&lt;&gt;"",'Formato 4_Ppto'!AE$224,"")</f>
        <v/>
      </c>
      <c r="CE229" s="162" t="str">
        <f>IF('Formato 4_Ppto'!AF$224&lt;&gt;"",'Formato 4_Ppto'!AF$224,"")</f>
        <v/>
      </c>
      <c r="CF229" s="162" t="str">
        <f>IF('Formato 4_Ppto'!AG$224&lt;&gt;"",'Formato 4_Ppto'!AG$224,"")</f>
        <v/>
      </c>
      <c r="CG229" s="162" t="str">
        <f>IF('Formato 4_Ppto'!AH$224&lt;&gt;"",'Formato 4_Ppto'!AH$224,"")</f>
        <v/>
      </c>
      <c r="CH229" s="162" t="str">
        <f>IF('Formato 4_Ppto'!AI$224&lt;&gt;"",'Formato 4_Ppto'!AI$224,"")</f>
        <v/>
      </c>
      <c r="CI229" s="163" t="str">
        <f>IF('Formato 4_Ppto'!AJ$224&lt;&gt;"",'Formato 4_Ppto'!AJ$224,"")</f>
        <v/>
      </c>
      <c r="CJ229" s="13" t="str">
        <f>IF('Formato 4_Ppto'!B241&lt;&gt;"",'Formato 4_Ppto'!A241,"")</f>
        <v/>
      </c>
      <c r="CK229" s="24" t="str">
        <f>IF('Formato 4_Ppto'!B241&lt;&gt;"",'Formato 4_Ppto'!B241,"")</f>
        <v/>
      </c>
      <c r="CL229" s="22" t="str">
        <f>IF('Formato 4_Ppto'!C241&lt;&gt;"",'Formato 4_Ppto'!C241,"")</f>
        <v/>
      </c>
      <c r="CM229" s="24" t="str">
        <f>IF('Formato 4_Ppto'!D241&lt;&gt;"",'Formato 4_Ppto'!D241,"")</f>
        <v/>
      </c>
      <c r="CN229" s="161" t="str">
        <f>IF('Formato 4_Ppto'!E241&lt;&gt;"",'Formato 4_Ppto'!E241,"")</f>
        <v/>
      </c>
      <c r="CO229" s="161" t="str">
        <f>IF('Formato 4_Ppto'!G241&lt;&gt;"",'Formato 4_Ppto'!G241,"")</f>
        <v/>
      </c>
      <c r="CP229" s="163" t="str">
        <f>IF('Formato 4_Ppto'!I241&lt;&gt;"",'Formato 4_Ppto'!I241,"")</f>
        <v/>
      </c>
      <c r="CQ229" s="161" t="str">
        <f>IF('Formato 4_Ppto'!K241&lt;&gt;"",'Formato 4_Ppto'!K241,"")</f>
        <v/>
      </c>
      <c r="CR229" s="161" t="str">
        <f>IF('Formato 4_Ppto'!L241&lt;&gt;"",'Formato 4_Ppto'!L241,"")</f>
        <v/>
      </c>
      <c r="CS229" s="161" t="str">
        <f>IF('Formato 4_Ppto'!M241&lt;&gt;"",'Formato 4_Ppto'!M241,"")</f>
        <v/>
      </c>
      <c r="CT229" s="161" t="str">
        <f>IF('Formato 4_Ppto'!N241&lt;&gt;"",'Formato 4_Ppto'!N241,"")</f>
        <v/>
      </c>
      <c r="CU229" s="161" t="str">
        <f>IF('Formato 4_Ppto'!O241&lt;&gt;"",'Formato 4_Ppto'!O241,"")</f>
        <v/>
      </c>
      <c r="CV229" s="161" t="str">
        <f>IF('Formato 4_Ppto'!P241&lt;&gt;"",'Formato 4_Ppto'!P241,"")</f>
        <v/>
      </c>
      <c r="CW229" s="161" t="str">
        <f>IF('Formato 4_Ppto'!Q241&lt;&gt;"",'Formato 4_Ppto'!Q241,"")</f>
        <v/>
      </c>
      <c r="CX229" s="161" t="str">
        <f>IF('Formato 4_Ppto'!R241&lt;&gt;"",'Formato 4_Ppto'!R241,"")</f>
        <v/>
      </c>
      <c r="CY229" s="161" t="str">
        <f>IF('Formato 4_Ppto'!S241&lt;&gt;"",'Formato 4_Ppto'!S241,"")</f>
        <v/>
      </c>
      <c r="CZ229" s="161" t="str">
        <f>IF('Formato 4_Ppto'!T241&lt;&gt;"",'Formato 4_Ppto'!T241,"")</f>
        <v/>
      </c>
      <c r="DA229" s="161" t="str">
        <f>IF('Formato 4_Ppto'!U241&lt;&gt;"",'Formato 4_Ppto'!U241,"")</f>
        <v/>
      </c>
      <c r="DB229" s="161" t="str">
        <f>IF('Formato 4_Ppto'!V241&lt;&gt;"",'Formato 4_Ppto'!V241,"")</f>
        <v/>
      </c>
      <c r="DC229" s="161" t="str">
        <f>IF('Formato 4_Ppto'!W241&lt;&gt;"",'Formato 4_Ppto'!W241,"")</f>
        <v/>
      </c>
      <c r="DD229" s="162" t="str">
        <f>IF('Formato 4_Ppto'!X241&lt;&gt;"",'Formato 4_Ppto'!X241,"")</f>
        <v/>
      </c>
      <c r="DE229" s="162" t="str">
        <f>IF('Formato 4_Ppto'!Y241&lt;&gt;"",'Formato 4_Ppto'!Y241,"")</f>
        <v/>
      </c>
      <c r="DF229" s="162" t="str">
        <f>IF('Formato 4_Ppto'!Z241&lt;&gt;"",'Formato 4_Ppto'!Z241,"")</f>
        <v/>
      </c>
      <c r="DG229" s="162" t="str">
        <f>IF('Formato 4_Ppto'!AA241&lt;&gt;"",'Formato 4_Ppto'!AA241,"")</f>
        <v/>
      </c>
      <c r="DH229" s="162" t="str">
        <f>IF('Formato 4_Ppto'!AB241&lt;&gt;"",'Formato 4_Ppto'!AB241,"")</f>
        <v/>
      </c>
      <c r="DI229" s="162" t="str">
        <f>IF('Formato 4_Ppto'!AC241&lt;&gt;"",'Formato 4_Ppto'!AC241,"")</f>
        <v/>
      </c>
      <c r="DJ229" s="162" t="str">
        <f>IF('Formato 4_Ppto'!AD241&lt;&gt;"",'Formato 4_Ppto'!AD241,"")</f>
        <v/>
      </c>
      <c r="DK229" s="162" t="str">
        <f>IF('Formato 4_Ppto'!AE241&lt;&gt;"",'Formato 4_Ppto'!AE241,"")</f>
        <v/>
      </c>
      <c r="DL229" s="162" t="str">
        <f>IF('Formato 4_Ppto'!AF241&lt;&gt;"",'Formato 4_Ppto'!AF241,"")</f>
        <v/>
      </c>
      <c r="DM229" s="162" t="str">
        <f>IF('Formato 4_Ppto'!AG241&lt;&gt;"",'Formato 4_Ppto'!AG241,"")</f>
        <v/>
      </c>
      <c r="DN229" s="162" t="str">
        <f>IF('Formato 4_Ppto'!AH241&lt;&gt;"",'Formato 4_Ppto'!AH241,"")</f>
        <v/>
      </c>
      <c r="DO229" s="162" t="str">
        <f>IF('Formato 4_Ppto'!AI241&lt;&gt;"",'Formato 4_Ppto'!AI241,"")</f>
        <v/>
      </c>
      <c r="DP229" s="163" t="str">
        <f>IF('Formato 4_Ppto'!AJ241&lt;&gt;"",'Formato 4_Ppto'!AJ241,"")</f>
        <v/>
      </c>
    </row>
    <row r="230" spans="2:120" x14ac:dyDescent="0.3">
      <c r="B230" s="13" t="str">
        <f>IF(OR(Tabla6[[#This Row],[IDA]]="",Tabla6[[#This Row],[IDT]]="",Tabla6[[#This Row],[IDI]]=""),"",Tabla6[[#This Row],[IDA]]&amp;"."&amp;Tabla6[[#This Row],[IDT]]&amp;"."&amp;Tabla6[[#This Row],[IDI]])</f>
        <v/>
      </c>
      <c r="C230" s="13" t="str">
        <f>IF(Formato_02!$B$14&lt;&gt;"",0,"")</f>
        <v/>
      </c>
      <c r="D230" s="13" t="str">
        <f>IF(Formato_02!$H$9&lt;&gt;"",Formato_02!$H$9,"")</f>
        <v/>
      </c>
      <c r="E230" s="24" t="str">
        <f t="shared" si="24"/>
        <v/>
      </c>
      <c r="F230" s="24" t="str">
        <f>IF(Formato_02!$B$14&lt;&gt;"",Formato_02!$B$14,"")</f>
        <v/>
      </c>
      <c r="G230" s="22" t="str">
        <f>IF('Formato 3_Gantt'!C235&lt;&gt;"",'Formato 3_Gantt'!C235,"")</f>
        <v/>
      </c>
      <c r="H230" s="13" t="str">
        <f>IF('Formato 3_Gantt'!D$8&lt;&gt;"",'Formato 3_Gantt'!D$8,"")</f>
        <v/>
      </c>
      <c r="I230" s="13" t="str">
        <f>IF('Formato 3_Gantt'!E$8&lt;&gt;"",'Formato 3_Gantt'!E$8,"")</f>
        <v/>
      </c>
      <c r="J230" s="13" t="str">
        <f>IF('Formato 3_Gantt'!F$8&lt;&gt;"",'Formato 3_Gantt'!F$8,"")</f>
        <v/>
      </c>
      <c r="K230" s="158" t="str">
        <f>IF('Formato 3_Gantt'!G$8&lt;&gt;"",'Formato 3_Gantt'!G$8,"")</f>
        <v/>
      </c>
      <c r="L230" s="158" t="str">
        <f>IF('Formato 3_Gantt'!H$8&lt;&gt;"",'Formato 3_Gantt'!H$8,"")</f>
        <v/>
      </c>
      <c r="M230" s="13" t="str">
        <f>IF('Formato 3_Gantt'!BL$8&lt;&gt;"",'Formato 3_Gantt'!BL$8,"")</f>
        <v/>
      </c>
      <c r="N230" s="13" t="str">
        <f>IF('Formato 3_Gantt'!BM$8&lt;&gt;"",'Formato 3_Gantt'!BM$8,"")</f>
        <v/>
      </c>
      <c r="O230" s="13" t="str">
        <f>IF('Formato 3_Gantt'!BN$8&lt;&gt;"",'Formato 3_Gantt'!BN$8,"")</f>
        <v/>
      </c>
      <c r="P230" s="13" t="str">
        <f>IF('Formato 3_Gantt'!BO$8&lt;&gt;"",'Formato 3_Gantt'!BO$8,"")</f>
        <v/>
      </c>
      <c r="Q230" s="13" t="str">
        <f>IF('Formato 3_Gantt'!BP$8&lt;&gt;"",'Formato 3_Gantt'!BP$8,"")</f>
        <v/>
      </c>
      <c r="R230" s="13" t="str">
        <f>IF('Formato 3_Gantt'!BQ$8&lt;&gt;"",'Formato 3_Gantt'!BQ$8,"")</f>
        <v/>
      </c>
      <c r="S230" s="13" t="str">
        <f>IF('Formato 3_Gantt'!BR$8&lt;&gt;"",'Formato 3_Gantt'!BR$8,"")</f>
        <v/>
      </c>
      <c r="T230" s="13" t="str">
        <f>IF('Formato 3_Gantt'!BS$8&lt;&gt;"",'Formato 3_Gantt'!BS$8,"")</f>
        <v/>
      </c>
      <c r="U230" s="13" t="str">
        <f>IF('Formato 3_Gantt'!BT$8&lt;&gt;"",'Formato 3_Gantt'!BT$8,"")</f>
        <v/>
      </c>
      <c r="V230" s="13" t="str">
        <f>IF('Formato 3_Gantt'!BU$8&lt;&gt;"",'Formato 3_Gantt'!BU$8,"")</f>
        <v/>
      </c>
      <c r="W230" s="13" t="str">
        <f>IF('Formato 3_Gantt'!BV$8&lt;&gt;"",'Formato 3_Gantt'!BV$8,"")</f>
        <v/>
      </c>
      <c r="X230" s="13" t="str">
        <f>IF('Formato 3_Gantt'!BW$8&lt;&gt;"",'Formato 3_Gantt'!BW$8,"")</f>
        <v/>
      </c>
      <c r="Y230" s="13" t="str">
        <f>IF('Formato 3_Gantt'!BX$8&lt;&gt;"",'Formato 3_Gantt'!BX$8,"")</f>
        <v/>
      </c>
      <c r="Z230" s="162" t="str">
        <f>IF(Formato_02!S$15&lt;&gt;"",Formato_02!S$15,"")</f>
        <v/>
      </c>
      <c r="AA230" s="162" t="str">
        <f>IF(Formato_02!T$15&lt;&gt;"",Formato_02!T$15,"")</f>
        <v/>
      </c>
      <c r="AB230" s="162" t="str">
        <f>IF(Formato_02!U$15&lt;&gt;"",Formato_02!U$15,"")</f>
        <v/>
      </c>
      <c r="AC230" s="162" t="str">
        <f>IF(Formato_02!V$15&lt;&gt;"",Formato_02!V$15,"")</f>
        <v/>
      </c>
      <c r="AD230" s="162" t="str">
        <f>IF(Formato_02!W$15&lt;&gt;"",Formato_02!W$15,"")</f>
        <v/>
      </c>
      <c r="AE230" s="162" t="str">
        <f>IF(Formato_02!X$15&lt;&gt;"",Formato_02!X$15,"")</f>
        <v/>
      </c>
      <c r="AF230" s="162" t="str">
        <f>IF(Formato_02!Y$15&lt;&gt;"",Formato_02!Y$15,"")</f>
        <v/>
      </c>
      <c r="AG230" s="162" t="str">
        <f>IF(Formato_02!Z$15&lt;&gt;"",Formato_02!Z$15,"")</f>
        <v/>
      </c>
      <c r="AH230" s="162" t="str">
        <f>IF(Formato_02!AA$15&lt;&gt;"",Formato_02!AA$15,"")</f>
        <v/>
      </c>
      <c r="AI230" s="162" t="str">
        <f>IF(Formato_02!AB$15&lt;&gt;"",Formato_02!AB$15,"")</f>
        <v/>
      </c>
      <c r="AJ230" s="162" t="str">
        <f>IF(Formato_02!AC$15&lt;&gt;"",Formato_02!AC$15,"")</f>
        <v/>
      </c>
      <c r="AK230" s="162" t="str">
        <f>IF(Formato_02!AD$15&lt;&gt;"",Formato_02!AD$15,"")</f>
        <v/>
      </c>
      <c r="AL230" s="162" t="str">
        <f>IF(Formato_02!$N$14&lt;&gt;"",Formato_02!$N$14,"")</f>
        <v/>
      </c>
      <c r="AM230" s="13" t="str">
        <f>IF(Formato_02!$X$4&lt;&gt;"","AN","")</f>
        <v/>
      </c>
      <c r="AN230" s="24" t="str">
        <f t="shared" si="25"/>
        <v/>
      </c>
      <c r="AO230" s="13" t="str">
        <f>IF(Formato_02!$Y$4&lt;&gt;"","P027","")</f>
        <v/>
      </c>
      <c r="AP230" s="24" t="str">
        <f t="shared" si="26"/>
        <v/>
      </c>
      <c r="AQ230" s="13" t="str">
        <f>IF(Formato_02!$Z$4&lt;&gt;"","PNCVG","")</f>
        <v/>
      </c>
      <c r="AR230" s="24" t="str">
        <f t="shared" si="27"/>
        <v/>
      </c>
      <c r="AS230" s="13" t="str">
        <f>IF(Formato_02!$AA$4&lt;&gt;"","PNFF","")</f>
        <v/>
      </c>
      <c r="AT230" s="24" t="str">
        <f t="shared" si="28"/>
        <v/>
      </c>
      <c r="AU230" s="13" t="str">
        <f>IF(Formato_02!$AB$4&lt;&gt;"","PNPAM","")</f>
        <v/>
      </c>
      <c r="AV230" s="24" t="str">
        <f t="shared" si="29"/>
        <v/>
      </c>
      <c r="AW230" s="13" t="str">
        <f>IF(Formato_02!$AC$4&lt;&gt;"","PNAIA","")</f>
        <v/>
      </c>
      <c r="AX230" s="24" t="str">
        <f t="shared" si="30"/>
        <v/>
      </c>
      <c r="AY230" s="13" t="str">
        <f>IF(Formato_02!$AD$4&lt;&gt;"","PIO","")</f>
        <v/>
      </c>
      <c r="AZ230" s="24" t="str">
        <f t="shared" si="31"/>
        <v/>
      </c>
      <c r="BA230" s="13" t="str">
        <f>IF('Formato 3_Gantt'!B$16&lt;&gt;"",'Formato 3_Gantt'!A$16,"")</f>
        <v/>
      </c>
      <c r="BB230" s="24" t="str">
        <f>IF('Formato 3_Gantt'!B$16&lt;&gt;"",'Formato 3_Gantt'!B$16,"")</f>
        <v/>
      </c>
      <c r="BC230" s="22" t="str">
        <f>IF('Formato 3_Gantt'!C$16&lt;&gt;"",'Formato 3_Gantt'!C$16,"")</f>
        <v/>
      </c>
      <c r="BD230" s="13" t="str">
        <f>IF('Formato 3_Gantt'!D$16&lt;&gt;"",'Formato 3_Gantt'!D$16,"")</f>
        <v/>
      </c>
      <c r="BE230" s="161" t="str">
        <f>IF('Formato 3_Gantt'!E$16&lt;&gt;"",'Formato 3_Gantt'!E$16,"")</f>
        <v/>
      </c>
      <c r="BF230" s="13" t="str">
        <f>IF('Formato 3_Gantt'!F$16&lt;&gt;"",'Formato 3_Gantt'!F$16,"")</f>
        <v/>
      </c>
      <c r="BG230" s="158" t="str">
        <f>IF('Formato 3_Gantt'!G$16&lt;&gt;"",'Formato 3_Gantt'!G$16,"")</f>
        <v/>
      </c>
      <c r="BH230" s="158" t="str">
        <f>IF('Formato 3_Gantt'!H$16&lt;&gt;"",'Formato 3_Gantt'!H$16,"")</f>
        <v/>
      </c>
      <c r="BI230" s="161" t="str">
        <f>IF('Formato 3_Gantt'!BL$16&lt;&gt;"",'Formato 3_Gantt'!BL$16,"")</f>
        <v/>
      </c>
      <c r="BJ230" s="161" t="str">
        <f>IF('Formato 3_Gantt'!BM$16&lt;&gt;"",'Formato 3_Gantt'!BM$16,"")</f>
        <v/>
      </c>
      <c r="BK230" s="161" t="str">
        <f>IF('Formato 3_Gantt'!BN$16&lt;&gt;"",'Formato 3_Gantt'!BN$16,"")</f>
        <v/>
      </c>
      <c r="BL230" s="161" t="str">
        <f>IF('Formato 3_Gantt'!BO$16&lt;&gt;"",'Formato 3_Gantt'!BO$16,"")</f>
        <v/>
      </c>
      <c r="BM230" s="161" t="str">
        <f>IF('Formato 3_Gantt'!BP$16&lt;&gt;"",'Formato 3_Gantt'!BP$16,"")</f>
        <v/>
      </c>
      <c r="BN230" s="161" t="str">
        <f>IF('Formato 3_Gantt'!BQ$16&lt;&gt;"",'Formato 3_Gantt'!BQ$16,"")</f>
        <v/>
      </c>
      <c r="BO230" s="161" t="str">
        <f>IF('Formato 3_Gantt'!BR$16&lt;&gt;"",'Formato 3_Gantt'!BR$16,"")</f>
        <v/>
      </c>
      <c r="BP230" s="161" t="str">
        <f>IF('Formato 3_Gantt'!BS$16&lt;&gt;"",'Formato 3_Gantt'!BS$16,"")</f>
        <v/>
      </c>
      <c r="BQ230" s="161" t="str">
        <f>IF('Formato 3_Gantt'!BT$16&lt;&gt;"",'Formato 3_Gantt'!BT$16,"")</f>
        <v/>
      </c>
      <c r="BR230" s="161" t="str">
        <f>IF('Formato 3_Gantt'!BU$16&lt;&gt;"",'Formato 3_Gantt'!BU$16,"")</f>
        <v/>
      </c>
      <c r="BS230" s="161" t="str">
        <f>IF('Formato 3_Gantt'!BV$16&lt;&gt;"",'Formato 3_Gantt'!BV$16,"")</f>
        <v/>
      </c>
      <c r="BT230" s="161" t="str">
        <f>IF('Formato 3_Gantt'!BW$16&lt;&gt;"",'Formato 3_Gantt'!BW$16,"")</f>
        <v/>
      </c>
      <c r="BU230" s="161" t="str">
        <f>IF('Formato 3_Gantt'!BX$16&lt;&gt;"",'Formato 3_Gantt'!BX$16,"")</f>
        <v/>
      </c>
      <c r="BV230" s="163" t="str">
        <f>IF('Formato 4_Ppto'!I$224&lt;&gt;"",'Formato 4_Ppto'!I$224,"")</f>
        <v/>
      </c>
      <c r="BW230" s="162" t="str">
        <f>IF('Formato 4_Ppto'!X$224&lt;&gt;"",'Formato 4_Ppto'!X$224,"")</f>
        <v/>
      </c>
      <c r="BX230" s="162" t="str">
        <f>IF('Formato 4_Ppto'!Y$224&lt;&gt;"",'Formato 4_Ppto'!Y$224,"")</f>
        <v/>
      </c>
      <c r="BY230" s="162" t="str">
        <f>IF('Formato 4_Ppto'!Z$224&lt;&gt;"",'Formato 4_Ppto'!Z$224,"")</f>
        <v/>
      </c>
      <c r="BZ230" s="162" t="str">
        <f>IF('Formato 4_Ppto'!AA$224&lt;&gt;"",'Formato 4_Ppto'!AA$224,"")</f>
        <v/>
      </c>
      <c r="CA230" s="162" t="str">
        <f>IF('Formato 4_Ppto'!AB$224&lt;&gt;"",'Formato 4_Ppto'!AB$224,"")</f>
        <v/>
      </c>
      <c r="CB230" s="162" t="str">
        <f>IF('Formato 4_Ppto'!AC$224&lt;&gt;"",'Formato 4_Ppto'!AC$224,"")</f>
        <v/>
      </c>
      <c r="CC230" s="162" t="str">
        <f>IF('Formato 4_Ppto'!AD$224&lt;&gt;"",'Formato 4_Ppto'!AD$224,"")</f>
        <v/>
      </c>
      <c r="CD230" s="162" t="str">
        <f>IF('Formato 4_Ppto'!AE$224&lt;&gt;"",'Formato 4_Ppto'!AE$224,"")</f>
        <v/>
      </c>
      <c r="CE230" s="162" t="str">
        <f>IF('Formato 4_Ppto'!AF$224&lt;&gt;"",'Formato 4_Ppto'!AF$224,"")</f>
        <v/>
      </c>
      <c r="CF230" s="162" t="str">
        <f>IF('Formato 4_Ppto'!AG$224&lt;&gt;"",'Formato 4_Ppto'!AG$224,"")</f>
        <v/>
      </c>
      <c r="CG230" s="162" t="str">
        <f>IF('Formato 4_Ppto'!AH$224&lt;&gt;"",'Formato 4_Ppto'!AH$224,"")</f>
        <v/>
      </c>
      <c r="CH230" s="162" t="str">
        <f>IF('Formato 4_Ppto'!AI$224&lt;&gt;"",'Formato 4_Ppto'!AI$224,"")</f>
        <v/>
      </c>
      <c r="CI230" s="163" t="str">
        <f>IF('Formato 4_Ppto'!AJ$224&lt;&gt;"",'Formato 4_Ppto'!AJ$224,"")</f>
        <v/>
      </c>
      <c r="CJ230" s="13" t="str">
        <f>IF('Formato 4_Ppto'!B242&lt;&gt;"",'Formato 4_Ppto'!A242,"")</f>
        <v/>
      </c>
      <c r="CK230" s="24" t="str">
        <f>IF('Formato 4_Ppto'!B242&lt;&gt;"",'Formato 4_Ppto'!B242,"")</f>
        <v/>
      </c>
      <c r="CL230" s="22" t="str">
        <f>IF('Formato 4_Ppto'!C242&lt;&gt;"",'Formato 4_Ppto'!C242,"")</f>
        <v/>
      </c>
      <c r="CM230" s="24" t="str">
        <f>IF('Formato 4_Ppto'!D242&lt;&gt;"",'Formato 4_Ppto'!D242,"")</f>
        <v/>
      </c>
      <c r="CN230" s="161" t="str">
        <f>IF('Formato 4_Ppto'!E242&lt;&gt;"",'Formato 4_Ppto'!E242,"")</f>
        <v/>
      </c>
      <c r="CO230" s="161" t="str">
        <f>IF('Formato 4_Ppto'!G242&lt;&gt;"",'Formato 4_Ppto'!G242,"")</f>
        <v/>
      </c>
      <c r="CP230" s="163" t="str">
        <f>IF('Formato 4_Ppto'!I242&lt;&gt;"",'Formato 4_Ppto'!I242,"")</f>
        <v/>
      </c>
      <c r="CQ230" s="161" t="str">
        <f>IF('Formato 4_Ppto'!K242&lt;&gt;"",'Formato 4_Ppto'!K242,"")</f>
        <v/>
      </c>
      <c r="CR230" s="161" t="str">
        <f>IF('Formato 4_Ppto'!L242&lt;&gt;"",'Formato 4_Ppto'!L242,"")</f>
        <v/>
      </c>
      <c r="CS230" s="161" t="str">
        <f>IF('Formato 4_Ppto'!M242&lt;&gt;"",'Formato 4_Ppto'!M242,"")</f>
        <v/>
      </c>
      <c r="CT230" s="161" t="str">
        <f>IF('Formato 4_Ppto'!N242&lt;&gt;"",'Formato 4_Ppto'!N242,"")</f>
        <v/>
      </c>
      <c r="CU230" s="161" t="str">
        <f>IF('Formato 4_Ppto'!O242&lt;&gt;"",'Formato 4_Ppto'!O242,"")</f>
        <v/>
      </c>
      <c r="CV230" s="161" t="str">
        <f>IF('Formato 4_Ppto'!P242&lt;&gt;"",'Formato 4_Ppto'!P242,"")</f>
        <v/>
      </c>
      <c r="CW230" s="161" t="str">
        <f>IF('Formato 4_Ppto'!Q242&lt;&gt;"",'Formato 4_Ppto'!Q242,"")</f>
        <v/>
      </c>
      <c r="CX230" s="161" t="str">
        <f>IF('Formato 4_Ppto'!R242&lt;&gt;"",'Formato 4_Ppto'!R242,"")</f>
        <v/>
      </c>
      <c r="CY230" s="161" t="str">
        <f>IF('Formato 4_Ppto'!S242&lt;&gt;"",'Formato 4_Ppto'!S242,"")</f>
        <v/>
      </c>
      <c r="CZ230" s="161" t="str">
        <f>IF('Formato 4_Ppto'!T242&lt;&gt;"",'Formato 4_Ppto'!T242,"")</f>
        <v/>
      </c>
      <c r="DA230" s="161" t="str">
        <f>IF('Formato 4_Ppto'!U242&lt;&gt;"",'Formato 4_Ppto'!U242,"")</f>
        <v/>
      </c>
      <c r="DB230" s="161" t="str">
        <f>IF('Formato 4_Ppto'!V242&lt;&gt;"",'Formato 4_Ppto'!V242,"")</f>
        <v/>
      </c>
      <c r="DC230" s="161" t="str">
        <f>IF('Formato 4_Ppto'!W242&lt;&gt;"",'Formato 4_Ppto'!W242,"")</f>
        <v/>
      </c>
      <c r="DD230" s="162" t="str">
        <f>IF('Formato 4_Ppto'!X242&lt;&gt;"",'Formato 4_Ppto'!X242,"")</f>
        <v/>
      </c>
      <c r="DE230" s="162" t="str">
        <f>IF('Formato 4_Ppto'!Y242&lt;&gt;"",'Formato 4_Ppto'!Y242,"")</f>
        <v/>
      </c>
      <c r="DF230" s="162" t="str">
        <f>IF('Formato 4_Ppto'!Z242&lt;&gt;"",'Formato 4_Ppto'!Z242,"")</f>
        <v/>
      </c>
      <c r="DG230" s="162" t="str">
        <f>IF('Formato 4_Ppto'!AA242&lt;&gt;"",'Formato 4_Ppto'!AA242,"")</f>
        <v/>
      </c>
      <c r="DH230" s="162" t="str">
        <f>IF('Formato 4_Ppto'!AB242&lt;&gt;"",'Formato 4_Ppto'!AB242,"")</f>
        <v/>
      </c>
      <c r="DI230" s="162" t="str">
        <f>IF('Formato 4_Ppto'!AC242&lt;&gt;"",'Formato 4_Ppto'!AC242,"")</f>
        <v/>
      </c>
      <c r="DJ230" s="162" t="str">
        <f>IF('Formato 4_Ppto'!AD242&lt;&gt;"",'Formato 4_Ppto'!AD242,"")</f>
        <v/>
      </c>
      <c r="DK230" s="162" t="str">
        <f>IF('Formato 4_Ppto'!AE242&lt;&gt;"",'Formato 4_Ppto'!AE242,"")</f>
        <v/>
      </c>
      <c r="DL230" s="162" t="str">
        <f>IF('Formato 4_Ppto'!AF242&lt;&gt;"",'Formato 4_Ppto'!AF242,"")</f>
        <v/>
      </c>
      <c r="DM230" s="162" t="str">
        <f>IF('Formato 4_Ppto'!AG242&lt;&gt;"",'Formato 4_Ppto'!AG242,"")</f>
        <v/>
      </c>
      <c r="DN230" s="162" t="str">
        <f>IF('Formato 4_Ppto'!AH242&lt;&gt;"",'Formato 4_Ppto'!AH242,"")</f>
        <v/>
      </c>
      <c r="DO230" s="162" t="str">
        <f>IF('Formato 4_Ppto'!AI242&lt;&gt;"",'Formato 4_Ppto'!AI242,"")</f>
        <v/>
      </c>
      <c r="DP230" s="163" t="str">
        <f>IF('Formato 4_Ppto'!AJ242&lt;&gt;"",'Formato 4_Ppto'!AJ242,"")</f>
        <v/>
      </c>
    </row>
    <row r="231" spans="2:120" x14ac:dyDescent="0.3">
      <c r="B231" s="13" t="str">
        <f>IF(OR(Tabla6[[#This Row],[IDA]]="",Tabla6[[#This Row],[IDT]]="",Tabla6[[#This Row],[IDI]]=""),"",Tabla6[[#This Row],[IDA]]&amp;"."&amp;Tabla6[[#This Row],[IDT]]&amp;"."&amp;Tabla6[[#This Row],[IDI]])</f>
        <v/>
      </c>
      <c r="C231" s="13" t="str">
        <f>IF(Formato_02!$B$14&lt;&gt;"",0,"")</f>
        <v/>
      </c>
      <c r="D231" s="13" t="str">
        <f>IF(Formato_02!$H$9&lt;&gt;"",Formato_02!$H$9,"")</f>
        <v/>
      </c>
      <c r="E231" s="24" t="str">
        <f t="shared" si="24"/>
        <v/>
      </c>
      <c r="F231" s="24" t="str">
        <f>IF(Formato_02!$B$14&lt;&gt;"",Formato_02!$B$14,"")</f>
        <v/>
      </c>
      <c r="G231" s="22" t="str">
        <f>IF('Formato 3_Gantt'!C236&lt;&gt;"",'Formato 3_Gantt'!C236,"")</f>
        <v/>
      </c>
      <c r="H231" s="13" t="str">
        <f>IF('Formato 3_Gantt'!D$8&lt;&gt;"",'Formato 3_Gantt'!D$8,"")</f>
        <v/>
      </c>
      <c r="I231" s="13" t="str">
        <f>IF('Formato 3_Gantt'!E$8&lt;&gt;"",'Formato 3_Gantt'!E$8,"")</f>
        <v/>
      </c>
      <c r="J231" s="13" t="str">
        <f>IF('Formato 3_Gantt'!F$8&lt;&gt;"",'Formato 3_Gantt'!F$8,"")</f>
        <v/>
      </c>
      <c r="K231" s="158" t="str">
        <f>IF('Formato 3_Gantt'!G$8&lt;&gt;"",'Formato 3_Gantt'!G$8,"")</f>
        <v/>
      </c>
      <c r="L231" s="158" t="str">
        <f>IF('Formato 3_Gantt'!H$8&lt;&gt;"",'Formato 3_Gantt'!H$8,"")</f>
        <v/>
      </c>
      <c r="M231" s="13" t="str">
        <f>IF('Formato 3_Gantt'!BL$8&lt;&gt;"",'Formato 3_Gantt'!BL$8,"")</f>
        <v/>
      </c>
      <c r="N231" s="13" t="str">
        <f>IF('Formato 3_Gantt'!BM$8&lt;&gt;"",'Formato 3_Gantt'!BM$8,"")</f>
        <v/>
      </c>
      <c r="O231" s="13" t="str">
        <f>IF('Formato 3_Gantt'!BN$8&lt;&gt;"",'Formato 3_Gantt'!BN$8,"")</f>
        <v/>
      </c>
      <c r="P231" s="13" t="str">
        <f>IF('Formato 3_Gantt'!BO$8&lt;&gt;"",'Formato 3_Gantt'!BO$8,"")</f>
        <v/>
      </c>
      <c r="Q231" s="13" t="str">
        <f>IF('Formato 3_Gantt'!BP$8&lt;&gt;"",'Formato 3_Gantt'!BP$8,"")</f>
        <v/>
      </c>
      <c r="R231" s="13" t="str">
        <f>IF('Formato 3_Gantt'!BQ$8&lt;&gt;"",'Formato 3_Gantt'!BQ$8,"")</f>
        <v/>
      </c>
      <c r="S231" s="13" t="str">
        <f>IF('Formato 3_Gantt'!BR$8&lt;&gt;"",'Formato 3_Gantt'!BR$8,"")</f>
        <v/>
      </c>
      <c r="T231" s="13" t="str">
        <f>IF('Formato 3_Gantt'!BS$8&lt;&gt;"",'Formato 3_Gantt'!BS$8,"")</f>
        <v/>
      </c>
      <c r="U231" s="13" t="str">
        <f>IF('Formato 3_Gantt'!BT$8&lt;&gt;"",'Formato 3_Gantt'!BT$8,"")</f>
        <v/>
      </c>
      <c r="V231" s="13" t="str">
        <f>IF('Formato 3_Gantt'!BU$8&lt;&gt;"",'Formato 3_Gantt'!BU$8,"")</f>
        <v/>
      </c>
      <c r="W231" s="13" t="str">
        <f>IF('Formato 3_Gantt'!BV$8&lt;&gt;"",'Formato 3_Gantt'!BV$8,"")</f>
        <v/>
      </c>
      <c r="X231" s="13" t="str">
        <f>IF('Formato 3_Gantt'!BW$8&lt;&gt;"",'Formato 3_Gantt'!BW$8,"")</f>
        <v/>
      </c>
      <c r="Y231" s="13" t="str">
        <f>IF('Formato 3_Gantt'!BX$8&lt;&gt;"",'Formato 3_Gantt'!BX$8,"")</f>
        <v/>
      </c>
      <c r="Z231" s="162" t="str">
        <f>IF(Formato_02!S$15&lt;&gt;"",Formato_02!S$15,"")</f>
        <v/>
      </c>
      <c r="AA231" s="162" t="str">
        <f>IF(Formato_02!T$15&lt;&gt;"",Formato_02!T$15,"")</f>
        <v/>
      </c>
      <c r="AB231" s="162" t="str">
        <f>IF(Formato_02!U$15&lt;&gt;"",Formato_02!U$15,"")</f>
        <v/>
      </c>
      <c r="AC231" s="162" t="str">
        <f>IF(Formato_02!V$15&lt;&gt;"",Formato_02!V$15,"")</f>
        <v/>
      </c>
      <c r="AD231" s="162" t="str">
        <f>IF(Formato_02!W$15&lt;&gt;"",Formato_02!W$15,"")</f>
        <v/>
      </c>
      <c r="AE231" s="162" t="str">
        <f>IF(Formato_02!X$15&lt;&gt;"",Formato_02!X$15,"")</f>
        <v/>
      </c>
      <c r="AF231" s="162" t="str">
        <f>IF(Formato_02!Y$15&lt;&gt;"",Formato_02!Y$15,"")</f>
        <v/>
      </c>
      <c r="AG231" s="162" t="str">
        <f>IF(Formato_02!Z$15&lt;&gt;"",Formato_02!Z$15,"")</f>
        <v/>
      </c>
      <c r="AH231" s="162" t="str">
        <f>IF(Formato_02!AA$15&lt;&gt;"",Formato_02!AA$15,"")</f>
        <v/>
      </c>
      <c r="AI231" s="162" t="str">
        <f>IF(Formato_02!AB$15&lt;&gt;"",Formato_02!AB$15,"")</f>
        <v/>
      </c>
      <c r="AJ231" s="162" t="str">
        <f>IF(Formato_02!AC$15&lt;&gt;"",Formato_02!AC$15,"")</f>
        <v/>
      </c>
      <c r="AK231" s="162" t="str">
        <f>IF(Formato_02!AD$15&lt;&gt;"",Formato_02!AD$15,"")</f>
        <v/>
      </c>
      <c r="AL231" s="162" t="str">
        <f>IF(Formato_02!$N$14&lt;&gt;"",Formato_02!$N$14,"")</f>
        <v/>
      </c>
      <c r="AM231" s="13" t="str">
        <f>IF(Formato_02!$X$4&lt;&gt;"","AN","")</f>
        <v/>
      </c>
      <c r="AN231" s="24" t="str">
        <f t="shared" si="25"/>
        <v/>
      </c>
      <c r="AO231" s="13" t="str">
        <f>IF(Formato_02!$Y$4&lt;&gt;"","P027","")</f>
        <v/>
      </c>
      <c r="AP231" s="24" t="str">
        <f t="shared" si="26"/>
        <v/>
      </c>
      <c r="AQ231" s="13" t="str">
        <f>IF(Formato_02!$Z$4&lt;&gt;"","PNCVG","")</f>
        <v/>
      </c>
      <c r="AR231" s="24" t="str">
        <f t="shared" si="27"/>
        <v/>
      </c>
      <c r="AS231" s="13" t="str">
        <f>IF(Formato_02!$AA$4&lt;&gt;"","PNFF","")</f>
        <v/>
      </c>
      <c r="AT231" s="24" t="str">
        <f t="shared" si="28"/>
        <v/>
      </c>
      <c r="AU231" s="13" t="str">
        <f>IF(Formato_02!$AB$4&lt;&gt;"","PNPAM","")</f>
        <v/>
      </c>
      <c r="AV231" s="24" t="str">
        <f t="shared" si="29"/>
        <v/>
      </c>
      <c r="AW231" s="13" t="str">
        <f>IF(Formato_02!$AC$4&lt;&gt;"","PNAIA","")</f>
        <v/>
      </c>
      <c r="AX231" s="24" t="str">
        <f t="shared" si="30"/>
        <v/>
      </c>
      <c r="AY231" s="13" t="str">
        <f>IF(Formato_02!$AD$4&lt;&gt;"","PIO","")</f>
        <v/>
      </c>
      <c r="AZ231" s="24" t="str">
        <f t="shared" si="31"/>
        <v/>
      </c>
      <c r="BA231" s="13" t="str">
        <f>IF('Formato 3_Gantt'!B$16&lt;&gt;"",'Formato 3_Gantt'!A$16,"")</f>
        <v/>
      </c>
      <c r="BB231" s="24" t="str">
        <f>IF('Formato 3_Gantt'!B$16&lt;&gt;"",'Formato 3_Gantt'!B$16,"")</f>
        <v/>
      </c>
      <c r="BC231" s="22" t="str">
        <f>IF('Formato 3_Gantt'!C$16&lt;&gt;"",'Formato 3_Gantt'!C$16,"")</f>
        <v/>
      </c>
      <c r="BD231" s="13" t="str">
        <f>IF('Formato 3_Gantt'!D$16&lt;&gt;"",'Formato 3_Gantt'!D$16,"")</f>
        <v/>
      </c>
      <c r="BE231" s="161" t="str">
        <f>IF('Formato 3_Gantt'!E$16&lt;&gt;"",'Formato 3_Gantt'!E$16,"")</f>
        <v/>
      </c>
      <c r="BF231" s="13" t="str">
        <f>IF('Formato 3_Gantt'!F$16&lt;&gt;"",'Formato 3_Gantt'!F$16,"")</f>
        <v/>
      </c>
      <c r="BG231" s="158" t="str">
        <f>IF('Formato 3_Gantt'!G$16&lt;&gt;"",'Formato 3_Gantt'!G$16,"")</f>
        <v/>
      </c>
      <c r="BH231" s="158" t="str">
        <f>IF('Formato 3_Gantt'!H$16&lt;&gt;"",'Formato 3_Gantt'!H$16,"")</f>
        <v/>
      </c>
      <c r="BI231" s="161" t="str">
        <f>IF('Formato 3_Gantt'!BL$16&lt;&gt;"",'Formato 3_Gantt'!BL$16,"")</f>
        <v/>
      </c>
      <c r="BJ231" s="161" t="str">
        <f>IF('Formato 3_Gantt'!BM$16&lt;&gt;"",'Formato 3_Gantt'!BM$16,"")</f>
        <v/>
      </c>
      <c r="BK231" s="161" t="str">
        <f>IF('Formato 3_Gantt'!BN$16&lt;&gt;"",'Formato 3_Gantt'!BN$16,"")</f>
        <v/>
      </c>
      <c r="BL231" s="161" t="str">
        <f>IF('Formato 3_Gantt'!BO$16&lt;&gt;"",'Formato 3_Gantt'!BO$16,"")</f>
        <v/>
      </c>
      <c r="BM231" s="161" t="str">
        <f>IF('Formato 3_Gantt'!BP$16&lt;&gt;"",'Formato 3_Gantt'!BP$16,"")</f>
        <v/>
      </c>
      <c r="BN231" s="161" t="str">
        <f>IF('Formato 3_Gantt'!BQ$16&lt;&gt;"",'Formato 3_Gantt'!BQ$16,"")</f>
        <v/>
      </c>
      <c r="BO231" s="161" t="str">
        <f>IF('Formato 3_Gantt'!BR$16&lt;&gt;"",'Formato 3_Gantt'!BR$16,"")</f>
        <v/>
      </c>
      <c r="BP231" s="161" t="str">
        <f>IF('Formato 3_Gantt'!BS$16&lt;&gt;"",'Formato 3_Gantt'!BS$16,"")</f>
        <v/>
      </c>
      <c r="BQ231" s="161" t="str">
        <f>IF('Formato 3_Gantt'!BT$16&lt;&gt;"",'Formato 3_Gantt'!BT$16,"")</f>
        <v/>
      </c>
      <c r="BR231" s="161" t="str">
        <f>IF('Formato 3_Gantt'!BU$16&lt;&gt;"",'Formato 3_Gantt'!BU$16,"")</f>
        <v/>
      </c>
      <c r="BS231" s="161" t="str">
        <f>IF('Formato 3_Gantt'!BV$16&lt;&gt;"",'Formato 3_Gantt'!BV$16,"")</f>
        <v/>
      </c>
      <c r="BT231" s="161" t="str">
        <f>IF('Formato 3_Gantt'!BW$16&lt;&gt;"",'Formato 3_Gantt'!BW$16,"")</f>
        <v/>
      </c>
      <c r="BU231" s="161" t="str">
        <f>IF('Formato 3_Gantt'!BX$16&lt;&gt;"",'Formato 3_Gantt'!BX$16,"")</f>
        <v/>
      </c>
      <c r="BV231" s="163" t="str">
        <f>IF('Formato 4_Ppto'!I$224&lt;&gt;"",'Formato 4_Ppto'!I$224,"")</f>
        <v/>
      </c>
      <c r="BW231" s="162" t="str">
        <f>IF('Formato 4_Ppto'!X$224&lt;&gt;"",'Formato 4_Ppto'!X$224,"")</f>
        <v/>
      </c>
      <c r="BX231" s="162" t="str">
        <f>IF('Formato 4_Ppto'!Y$224&lt;&gt;"",'Formato 4_Ppto'!Y$224,"")</f>
        <v/>
      </c>
      <c r="BY231" s="162" t="str">
        <f>IF('Formato 4_Ppto'!Z$224&lt;&gt;"",'Formato 4_Ppto'!Z$224,"")</f>
        <v/>
      </c>
      <c r="BZ231" s="162" t="str">
        <f>IF('Formato 4_Ppto'!AA$224&lt;&gt;"",'Formato 4_Ppto'!AA$224,"")</f>
        <v/>
      </c>
      <c r="CA231" s="162" t="str">
        <f>IF('Formato 4_Ppto'!AB$224&lt;&gt;"",'Formato 4_Ppto'!AB$224,"")</f>
        <v/>
      </c>
      <c r="CB231" s="162" t="str">
        <f>IF('Formato 4_Ppto'!AC$224&lt;&gt;"",'Formato 4_Ppto'!AC$224,"")</f>
        <v/>
      </c>
      <c r="CC231" s="162" t="str">
        <f>IF('Formato 4_Ppto'!AD$224&lt;&gt;"",'Formato 4_Ppto'!AD$224,"")</f>
        <v/>
      </c>
      <c r="CD231" s="162" t="str">
        <f>IF('Formato 4_Ppto'!AE$224&lt;&gt;"",'Formato 4_Ppto'!AE$224,"")</f>
        <v/>
      </c>
      <c r="CE231" s="162" t="str">
        <f>IF('Formato 4_Ppto'!AF$224&lt;&gt;"",'Formato 4_Ppto'!AF$224,"")</f>
        <v/>
      </c>
      <c r="CF231" s="162" t="str">
        <f>IF('Formato 4_Ppto'!AG$224&lt;&gt;"",'Formato 4_Ppto'!AG$224,"")</f>
        <v/>
      </c>
      <c r="CG231" s="162" t="str">
        <f>IF('Formato 4_Ppto'!AH$224&lt;&gt;"",'Formato 4_Ppto'!AH$224,"")</f>
        <v/>
      </c>
      <c r="CH231" s="162" t="str">
        <f>IF('Formato 4_Ppto'!AI$224&lt;&gt;"",'Formato 4_Ppto'!AI$224,"")</f>
        <v/>
      </c>
      <c r="CI231" s="163" t="str">
        <f>IF('Formato 4_Ppto'!AJ$224&lt;&gt;"",'Formato 4_Ppto'!AJ$224,"")</f>
        <v/>
      </c>
      <c r="CJ231" s="13" t="str">
        <f>IF('Formato 4_Ppto'!B243&lt;&gt;"",'Formato 4_Ppto'!A243,"")</f>
        <v/>
      </c>
      <c r="CK231" s="24" t="str">
        <f>IF('Formato 4_Ppto'!B243&lt;&gt;"",'Formato 4_Ppto'!B243,"")</f>
        <v/>
      </c>
      <c r="CL231" s="22" t="str">
        <f>IF('Formato 4_Ppto'!C243&lt;&gt;"",'Formato 4_Ppto'!C243,"")</f>
        <v/>
      </c>
      <c r="CM231" s="24" t="str">
        <f>IF('Formato 4_Ppto'!D243&lt;&gt;"",'Formato 4_Ppto'!D243,"")</f>
        <v/>
      </c>
      <c r="CN231" s="161" t="str">
        <f>IF('Formato 4_Ppto'!E243&lt;&gt;"",'Formato 4_Ppto'!E243,"")</f>
        <v/>
      </c>
      <c r="CO231" s="161" t="str">
        <f>IF('Formato 4_Ppto'!G243&lt;&gt;"",'Formato 4_Ppto'!G243,"")</f>
        <v/>
      </c>
      <c r="CP231" s="163" t="str">
        <f>IF('Formato 4_Ppto'!I243&lt;&gt;"",'Formato 4_Ppto'!I243,"")</f>
        <v/>
      </c>
      <c r="CQ231" s="161" t="str">
        <f>IF('Formato 4_Ppto'!K243&lt;&gt;"",'Formato 4_Ppto'!K243,"")</f>
        <v/>
      </c>
      <c r="CR231" s="161" t="str">
        <f>IF('Formato 4_Ppto'!L243&lt;&gt;"",'Formato 4_Ppto'!L243,"")</f>
        <v/>
      </c>
      <c r="CS231" s="161" t="str">
        <f>IF('Formato 4_Ppto'!M243&lt;&gt;"",'Formato 4_Ppto'!M243,"")</f>
        <v/>
      </c>
      <c r="CT231" s="161" t="str">
        <f>IF('Formato 4_Ppto'!N243&lt;&gt;"",'Formato 4_Ppto'!N243,"")</f>
        <v/>
      </c>
      <c r="CU231" s="161" t="str">
        <f>IF('Formato 4_Ppto'!O243&lt;&gt;"",'Formato 4_Ppto'!O243,"")</f>
        <v/>
      </c>
      <c r="CV231" s="161" t="str">
        <f>IF('Formato 4_Ppto'!P243&lt;&gt;"",'Formato 4_Ppto'!P243,"")</f>
        <v/>
      </c>
      <c r="CW231" s="161" t="str">
        <f>IF('Formato 4_Ppto'!Q243&lt;&gt;"",'Formato 4_Ppto'!Q243,"")</f>
        <v/>
      </c>
      <c r="CX231" s="161" t="str">
        <f>IF('Formato 4_Ppto'!R243&lt;&gt;"",'Formato 4_Ppto'!R243,"")</f>
        <v/>
      </c>
      <c r="CY231" s="161" t="str">
        <f>IF('Formato 4_Ppto'!S243&lt;&gt;"",'Formato 4_Ppto'!S243,"")</f>
        <v/>
      </c>
      <c r="CZ231" s="161" t="str">
        <f>IF('Formato 4_Ppto'!T243&lt;&gt;"",'Formato 4_Ppto'!T243,"")</f>
        <v/>
      </c>
      <c r="DA231" s="161" t="str">
        <f>IF('Formato 4_Ppto'!U243&lt;&gt;"",'Formato 4_Ppto'!U243,"")</f>
        <v/>
      </c>
      <c r="DB231" s="161" t="str">
        <f>IF('Formato 4_Ppto'!V243&lt;&gt;"",'Formato 4_Ppto'!V243,"")</f>
        <v/>
      </c>
      <c r="DC231" s="161" t="str">
        <f>IF('Formato 4_Ppto'!W243&lt;&gt;"",'Formato 4_Ppto'!W243,"")</f>
        <v/>
      </c>
      <c r="DD231" s="162" t="str">
        <f>IF('Formato 4_Ppto'!X243&lt;&gt;"",'Formato 4_Ppto'!X243,"")</f>
        <v/>
      </c>
      <c r="DE231" s="162" t="str">
        <f>IF('Formato 4_Ppto'!Y243&lt;&gt;"",'Formato 4_Ppto'!Y243,"")</f>
        <v/>
      </c>
      <c r="DF231" s="162" t="str">
        <f>IF('Formato 4_Ppto'!Z243&lt;&gt;"",'Formato 4_Ppto'!Z243,"")</f>
        <v/>
      </c>
      <c r="DG231" s="162" t="str">
        <f>IF('Formato 4_Ppto'!AA243&lt;&gt;"",'Formato 4_Ppto'!AA243,"")</f>
        <v/>
      </c>
      <c r="DH231" s="162" t="str">
        <f>IF('Formato 4_Ppto'!AB243&lt;&gt;"",'Formato 4_Ppto'!AB243,"")</f>
        <v/>
      </c>
      <c r="DI231" s="162" t="str">
        <f>IF('Formato 4_Ppto'!AC243&lt;&gt;"",'Formato 4_Ppto'!AC243,"")</f>
        <v/>
      </c>
      <c r="DJ231" s="162" t="str">
        <f>IF('Formato 4_Ppto'!AD243&lt;&gt;"",'Formato 4_Ppto'!AD243,"")</f>
        <v/>
      </c>
      <c r="DK231" s="162" t="str">
        <f>IF('Formato 4_Ppto'!AE243&lt;&gt;"",'Formato 4_Ppto'!AE243,"")</f>
        <v/>
      </c>
      <c r="DL231" s="162" t="str">
        <f>IF('Formato 4_Ppto'!AF243&lt;&gt;"",'Formato 4_Ppto'!AF243,"")</f>
        <v/>
      </c>
      <c r="DM231" s="162" t="str">
        <f>IF('Formato 4_Ppto'!AG243&lt;&gt;"",'Formato 4_Ppto'!AG243,"")</f>
        <v/>
      </c>
      <c r="DN231" s="162" t="str">
        <f>IF('Formato 4_Ppto'!AH243&lt;&gt;"",'Formato 4_Ppto'!AH243,"")</f>
        <v/>
      </c>
      <c r="DO231" s="162" t="str">
        <f>IF('Formato 4_Ppto'!AI243&lt;&gt;"",'Formato 4_Ppto'!AI243,"")</f>
        <v/>
      </c>
      <c r="DP231" s="163" t="str">
        <f>IF('Formato 4_Ppto'!AJ243&lt;&gt;"",'Formato 4_Ppto'!AJ243,"")</f>
        <v/>
      </c>
    </row>
    <row r="232" spans="2:120" x14ac:dyDescent="0.3">
      <c r="B232" s="13" t="str">
        <f>IF(OR(Tabla6[[#This Row],[IDA]]="",Tabla6[[#This Row],[IDT]]="",Tabla6[[#This Row],[IDI]]=""),"",Tabla6[[#This Row],[IDA]]&amp;"."&amp;Tabla6[[#This Row],[IDT]]&amp;"."&amp;Tabla6[[#This Row],[IDI]])</f>
        <v/>
      </c>
      <c r="C232" s="13" t="str">
        <f>IF(Formato_02!$B$14&lt;&gt;"",0,"")</f>
        <v/>
      </c>
      <c r="D232" s="13" t="str">
        <f>IF(Formato_02!$H$9&lt;&gt;"",Formato_02!$H$9,"")</f>
        <v/>
      </c>
      <c r="E232" s="24" t="str">
        <f t="shared" si="24"/>
        <v/>
      </c>
      <c r="F232" s="24" t="str">
        <f>IF(Formato_02!$B$14&lt;&gt;"",Formato_02!$B$14,"")</f>
        <v/>
      </c>
      <c r="G232" s="22" t="str">
        <f>IF('Formato 3_Gantt'!C237&lt;&gt;"",'Formato 3_Gantt'!C237,"")</f>
        <v/>
      </c>
      <c r="H232" s="13" t="str">
        <f>IF('Formato 3_Gantt'!D$8&lt;&gt;"",'Formato 3_Gantt'!D$8,"")</f>
        <v/>
      </c>
      <c r="I232" s="13" t="str">
        <f>IF('Formato 3_Gantt'!E$8&lt;&gt;"",'Formato 3_Gantt'!E$8,"")</f>
        <v/>
      </c>
      <c r="J232" s="13" t="str">
        <f>IF('Formato 3_Gantt'!F$8&lt;&gt;"",'Formato 3_Gantt'!F$8,"")</f>
        <v/>
      </c>
      <c r="K232" s="158" t="str">
        <f>IF('Formato 3_Gantt'!G$8&lt;&gt;"",'Formato 3_Gantt'!G$8,"")</f>
        <v/>
      </c>
      <c r="L232" s="158" t="str">
        <f>IF('Formato 3_Gantt'!H$8&lt;&gt;"",'Formato 3_Gantt'!H$8,"")</f>
        <v/>
      </c>
      <c r="M232" s="13" t="str">
        <f>IF('Formato 3_Gantt'!BL$8&lt;&gt;"",'Formato 3_Gantt'!BL$8,"")</f>
        <v/>
      </c>
      <c r="N232" s="13" t="str">
        <f>IF('Formato 3_Gantt'!BM$8&lt;&gt;"",'Formato 3_Gantt'!BM$8,"")</f>
        <v/>
      </c>
      <c r="O232" s="13" t="str">
        <f>IF('Formato 3_Gantt'!BN$8&lt;&gt;"",'Formato 3_Gantt'!BN$8,"")</f>
        <v/>
      </c>
      <c r="P232" s="13" t="str">
        <f>IF('Formato 3_Gantt'!BO$8&lt;&gt;"",'Formato 3_Gantt'!BO$8,"")</f>
        <v/>
      </c>
      <c r="Q232" s="13" t="str">
        <f>IF('Formato 3_Gantt'!BP$8&lt;&gt;"",'Formato 3_Gantt'!BP$8,"")</f>
        <v/>
      </c>
      <c r="R232" s="13" t="str">
        <f>IF('Formato 3_Gantt'!BQ$8&lt;&gt;"",'Formato 3_Gantt'!BQ$8,"")</f>
        <v/>
      </c>
      <c r="S232" s="13" t="str">
        <f>IF('Formato 3_Gantt'!BR$8&lt;&gt;"",'Formato 3_Gantt'!BR$8,"")</f>
        <v/>
      </c>
      <c r="T232" s="13" t="str">
        <f>IF('Formato 3_Gantt'!BS$8&lt;&gt;"",'Formato 3_Gantt'!BS$8,"")</f>
        <v/>
      </c>
      <c r="U232" s="13" t="str">
        <f>IF('Formato 3_Gantt'!BT$8&lt;&gt;"",'Formato 3_Gantt'!BT$8,"")</f>
        <v/>
      </c>
      <c r="V232" s="13" t="str">
        <f>IF('Formato 3_Gantt'!BU$8&lt;&gt;"",'Formato 3_Gantt'!BU$8,"")</f>
        <v/>
      </c>
      <c r="W232" s="13" t="str">
        <f>IF('Formato 3_Gantt'!BV$8&lt;&gt;"",'Formato 3_Gantt'!BV$8,"")</f>
        <v/>
      </c>
      <c r="X232" s="13" t="str">
        <f>IF('Formato 3_Gantt'!BW$8&lt;&gt;"",'Formato 3_Gantt'!BW$8,"")</f>
        <v/>
      </c>
      <c r="Y232" s="13" t="str">
        <f>IF('Formato 3_Gantt'!BX$8&lt;&gt;"",'Formato 3_Gantt'!BX$8,"")</f>
        <v/>
      </c>
      <c r="Z232" s="162" t="str">
        <f>IF(Formato_02!S$15&lt;&gt;"",Formato_02!S$15,"")</f>
        <v/>
      </c>
      <c r="AA232" s="162" t="str">
        <f>IF(Formato_02!T$15&lt;&gt;"",Formato_02!T$15,"")</f>
        <v/>
      </c>
      <c r="AB232" s="162" t="str">
        <f>IF(Formato_02!U$15&lt;&gt;"",Formato_02!U$15,"")</f>
        <v/>
      </c>
      <c r="AC232" s="162" t="str">
        <f>IF(Formato_02!V$15&lt;&gt;"",Formato_02!V$15,"")</f>
        <v/>
      </c>
      <c r="AD232" s="162" t="str">
        <f>IF(Formato_02!W$15&lt;&gt;"",Formato_02!W$15,"")</f>
        <v/>
      </c>
      <c r="AE232" s="162" t="str">
        <f>IF(Formato_02!X$15&lt;&gt;"",Formato_02!X$15,"")</f>
        <v/>
      </c>
      <c r="AF232" s="162" t="str">
        <f>IF(Formato_02!Y$15&lt;&gt;"",Formato_02!Y$15,"")</f>
        <v/>
      </c>
      <c r="AG232" s="162" t="str">
        <f>IF(Formato_02!Z$15&lt;&gt;"",Formato_02!Z$15,"")</f>
        <v/>
      </c>
      <c r="AH232" s="162" t="str">
        <f>IF(Formato_02!AA$15&lt;&gt;"",Formato_02!AA$15,"")</f>
        <v/>
      </c>
      <c r="AI232" s="162" t="str">
        <f>IF(Formato_02!AB$15&lt;&gt;"",Formato_02!AB$15,"")</f>
        <v/>
      </c>
      <c r="AJ232" s="162" t="str">
        <f>IF(Formato_02!AC$15&lt;&gt;"",Formato_02!AC$15,"")</f>
        <v/>
      </c>
      <c r="AK232" s="162" t="str">
        <f>IF(Formato_02!AD$15&lt;&gt;"",Formato_02!AD$15,"")</f>
        <v/>
      </c>
      <c r="AL232" s="162" t="str">
        <f>IF(Formato_02!$N$14&lt;&gt;"",Formato_02!$N$14,"")</f>
        <v/>
      </c>
      <c r="AM232" s="13" t="str">
        <f>IF(Formato_02!$X$4&lt;&gt;"","AN","")</f>
        <v/>
      </c>
      <c r="AN232" s="24" t="str">
        <f t="shared" si="25"/>
        <v/>
      </c>
      <c r="AO232" s="13" t="str">
        <f>IF(Formato_02!$Y$4&lt;&gt;"","P027","")</f>
        <v/>
      </c>
      <c r="AP232" s="24" t="str">
        <f t="shared" si="26"/>
        <v/>
      </c>
      <c r="AQ232" s="13" t="str">
        <f>IF(Formato_02!$Z$4&lt;&gt;"","PNCVG","")</f>
        <v/>
      </c>
      <c r="AR232" s="24" t="str">
        <f t="shared" si="27"/>
        <v/>
      </c>
      <c r="AS232" s="13" t="str">
        <f>IF(Formato_02!$AA$4&lt;&gt;"","PNFF","")</f>
        <v/>
      </c>
      <c r="AT232" s="24" t="str">
        <f t="shared" si="28"/>
        <v/>
      </c>
      <c r="AU232" s="13" t="str">
        <f>IF(Formato_02!$AB$4&lt;&gt;"","PNPAM","")</f>
        <v/>
      </c>
      <c r="AV232" s="24" t="str">
        <f t="shared" si="29"/>
        <v/>
      </c>
      <c r="AW232" s="13" t="str">
        <f>IF(Formato_02!$AC$4&lt;&gt;"","PNAIA","")</f>
        <v/>
      </c>
      <c r="AX232" s="24" t="str">
        <f t="shared" si="30"/>
        <v/>
      </c>
      <c r="AY232" s="13" t="str">
        <f>IF(Formato_02!$AD$4&lt;&gt;"","PIO","")</f>
        <v/>
      </c>
      <c r="AZ232" s="24" t="str">
        <f t="shared" si="31"/>
        <v/>
      </c>
      <c r="BA232" s="13" t="str">
        <f>IF('Formato 3_Gantt'!B$16&lt;&gt;"",'Formato 3_Gantt'!A$16,"")</f>
        <v/>
      </c>
      <c r="BB232" s="24" t="str">
        <f>IF('Formato 3_Gantt'!B$16&lt;&gt;"",'Formato 3_Gantt'!B$16,"")</f>
        <v/>
      </c>
      <c r="BC232" s="22" t="str">
        <f>IF('Formato 3_Gantt'!C$16&lt;&gt;"",'Formato 3_Gantt'!C$16,"")</f>
        <v/>
      </c>
      <c r="BD232" s="13" t="str">
        <f>IF('Formato 3_Gantt'!D$16&lt;&gt;"",'Formato 3_Gantt'!D$16,"")</f>
        <v/>
      </c>
      <c r="BE232" s="161" t="str">
        <f>IF('Formato 3_Gantt'!E$16&lt;&gt;"",'Formato 3_Gantt'!E$16,"")</f>
        <v/>
      </c>
      <c r="BF232" s="13" t="str">
        <f>IF('Formato 3_Gantt'!F$16&lt;&gt;"",'Formato 3_Gantt'!F$16,"")</f>
        <v/>
      </c>
      <c r="BG232" s="158" t="str">
        <f>IF('Formato 3_Gantt'!G$16&lt;&gt;"",'Formato 3_Gantt'!G$16,"")</f>
        <v/>
      </c>
      <c r="BH232" s="158" t="str">
        <f>IF('Formato 3_Gantt'!H$16&lt;&gt;"",'Formato 3_Gantt'!H$16,"")</f>
        <v/>
      </c>
      <c r="BI232" s="161" t="str">
        <f>IF('Formato 3_Gantt'!BL$16&lt;&gt;"",'Formato 3_Gantt'!BL$16,"")</f>
        <v/>
      </c>
      <c r="BJ232" s="161" t="str">
        <f>IF('Formato 3_Gantt'!BM$16&lt;&gt;"",'Formato 3_Gantt'!BM$16,"")</f>
        <v/>
      </c>
      <c r="BK232" s="161" t="str">
        <f>IF('Formato 3_Gantt'!BN$16&lt;&gt;"",'Formato 3_Gantt'!BN$16,"")</f>
        <v/>
      </c>
      <c r="BL232" s="161" t="str">
        <f>IF('Formato 3_Gantt'!BO$16&lt;&gt;"",'Formato 3_Gantt'!BO$16,"")</f>
        <v/>
      </c>
      <c r="BM232" s="161" t="str">
        <f>IF('Formato 3_Gantt'!BP$16&lt;&gt;"",'Formato 3_Gantt'!BP$16,"")</f>
        <v/>
      </c>
      <c r="BN232" s="161" t="str">
        <f>IF('Formato 3_Gantt'!BQ$16&lt;&gt;"",'Formato 3_Gantt'!BQ$16,"")</f>
        <v/>
      </c>
      <c r="BO232" s="161" t="str">
        <f>IF('Formato 3_Gantt'!BR$16&lt;&gt;"",'Formato 3_Gantt'!BR$16,"")</f>
        <v/>
      </c>
      <c r="BP232" s="161" t="str">
        <f>IF('Formato 3_Gantt'!BS$16&lt;&gt;"",'Formato 3_Gantt'!BS$16,"")</f>
        <v/>
      </c>
      <c r="BQ232" s="161" t="str">
        <f>IF('Formato 3_Gantt'!BT$16&lt;&gt;"",'Formato 3_Gantt'!BT$16,"")</f>
        <v/>
      </c>
      <c r="BR232" s="161" t="str">
        <f>IF('Formato 3_Gantt'!BU$16&lt;&gt;"",'Formato 3_Gantt'!BU$16,"")</f>
        <v/>
      </c>
      <c r="BS232" s="161" t="str">
        <f>IF('Formato 3_Gantt'!BV$16&lt;&gt;"",'Formato 3_Gantt'!BV$16,"")</f>
        <v/>
      </c>
      <c r="BT232" s="161" t="str">
        <f>IF('Formato 3_Gantt'!BW$16&lt;&gt;"",'Formato 3_Gantt'!BW$16,"")</f>
        <v/>
      </c>
      <c r="BU232" s="161" t="str">
        <f>IF('Formato 3_Gantt'!BX$16&lt;&gt;"",'Formato 3_Gantt'!BX$16,"")</f>
        <v/>
      </c>
      <c r="BV232" s="163" t="str">
        <f>IF('Formato 4_Ppto'!I$224&lt;&gt;"",'Formato 4_Ppto'!I$224,"")</f>
        <v/>
      </c>
      <c r="BW232" s="162" t="str">
        <f>IF('Formato 4_Ppto'!X$224&lt;&gt;"",'Formato 4_Ppto'!X$224,"")</f>
        <v/>
      </c>
      <c r="BX232" s="162" t="str">
        <f>IF('Formato 4_Ppto'!Y$224&lt;&gt;"",'Formato 4_Ppto'!Y$224,"")</f>
        <v/>
      </c>
      <c r="BY232" s="162" t="str">
        <f>IF('Formato 4_Ppto'!Z$224&lt;&gt;"",'Formato 4_Ppto'!Z$224,"")</f>
        <v/>
      </c>
      <c r="BZ232" s="162" t="str">
        <f>IF('Formato 4_Ppto'!AA$224&lt;&gt;"",'Formato 4_Ppto'!AA$224,"")</f>
        <v/>
      </c>
      <c r="CA232" s="162" t="str">
        <f>IF('Formato 4_Ppto'!AB$224&lt;&gt;"",'Formato 4_Ppto'!AB$224,"")</f>
        <v/>
      </c>
      <c r="CB232" s="162" t="str">
        <f>IF('Formato 4_Ppto'!AC$224&lt;&gt;"",'Formato 4_Ppto'!AC$224,"")</f>
        <v/>
      </c>
      <c r="CC232" s="162" t="str">
        <f>IF('Formato 4_Ppto'!AD$224&lt;&gt;"",'Formato 4_Ppto'!AD$224,"")</f>
        <v/>
      </c>
      <c r="CD232" s="162" t="str">
        <f>IF('Formato 4_Ppto'!AE$224&lt;&gt;"",'Formato 4_Ppto'!AE$224,"")</f>
        <v/>
      </c>
      <c r="CE232" s="162" t="str">
        <f>IF('Formato 4_Ppto'!AF$224&lt;&gt;"",'Formato 4_Ppto'!AF$224,"")</f>
        <v/>
      </c>
      <c r="CF232" s="162" t="str">
        <f>IF('Formato 4_Ppto'!AG$224&lt;&gt;"",'Formato 4_Ppto'!AG$224,"")</f>
        <v/>
      </c>
      <c r="CG232" s="162" t="str">
        <f>IF('Formato 4_Ppto'!AH$224&lt;&gt;"",'Formato 4_Ppto'!AH$224,"")</f>
        <v/>
      </c>
      <c r="CH232" s="162" t="str">
        <f>IF('Formato 4_Ppto'!AI$224&lt;&gt;"",'Formato 4_Ppto'!AI$224,"")</f>
        <v/>
      </c>
      <c r="CI232" s="163" t="str">
        <f>IF('Formato 4_Ppto'!AJ$224&lt;&gt;"",'Formato 4_Ppto'!AJ$224,"")</f>
        <v/>
      </c>
      <c r="CJ232" s="13" t="str">
        <f>IF('Formato 4_Ppto'!B244&lt;&gt;"",'Formato 4_Ppto'!A244,"")</f>
        <v/>
      </c>
      <c r="CK232" s="24" t="str">
        <f>IF('Formato 4_Ppto'!B244&lt;&gt;"",'Formato 4_Ppto'!B244,"")</f>
        <v/>
      </c>
      <c r="CL232" s="22" t="str">
        <f>IF('Formato 4_Ppto'!C244&lt;&gt;"",'Formato 4_Ppto'!C244,"")</f>
        <v/>
      </c>
      <c r="CM232" s="24" t="str">
        <f>IF('Formato 4_Ppto'!D244&lt;&gt;"",'Formato 4_Ppto'!D244,"")</f>
        <v/>
      </c>
      <c r="CN232" s="161" t="str">
        <f>IF('Formato 4_Ppto'!E244&lt;&gt;"",'Formato 4_Ppto'!E244,"")</f>
        <v/>
      </c>
      <c r="CO232" s="161" t="str">
        <f>IF('Formato 4_Ppto'!G244&lt;&gt;"",'Formato 4_Ppto'!G244,"")</f>
        <v/>
      </c>
      <c r="CP232" s="163" t="str">
        <f>IF('Formato 4_Ppto'!I244&lt;&gt;"",'Formato 4_Ppto'!I244,"")</f>
        <v/>
      </c>
      <c r="CQ232" s="161" t="str">
        <f>IF('Formato 4_Ppto'!K244&lt;&gt;"",'Formato 4_Ppto'!K244,"")</f>
        <v/>
      </c>
      <c r="CR232" s="161" t="str">
        <f>IF('Formato 4_Ppto'!L244&lt;&gt;"",'Formato 4_Ppto'!L244,"")</f>
        <v/>
      </c>
      <c r="CS232" s="161" t="str">
        <f>IF('Formato 4_Ppto'!M244&lt;&gt;"",'Formato 4_Ppto'!M244,"")</f>
        <v/>
      </c>
      <c r="CT232" s="161" t="str">
        <f>IF('Formato 4_Ppto'!N244&lt;&gt;"",'Formato 4_Ppto'!N244,"")</f>
        <v/>
      </c>
      <c r="CU232" s="161" t="str">
        <f>IF('Formato 4_Ppto'!O244&lt;&gt;"",'Formato 4_Ppto'!O244,"")</f>
        <v/>
      </c>
      <c r="CV232" s="161" t="str">
        <f>IF('Formato 4_Ppto'!P244&lt;&gt;"",'Formato 4_Ppto'!P244,"")</f>
        <v/>
      </c>
      <c r="CW232" s="161" t="str">
        <f>IF('Formato 4_Ppto'!Q244&lt;&gt;"",'Formato 4_Ppto'!Q244,"")</f>
        <v/>
      </c>
      <c r="CX232" s="161" t="str">
        <f>IF('Formato 4_Ppto'!R244&lt;&gt;"",'Formato 4_Ppto'!R244,"")</f>
        <v/>
      </c>
      <c r="CY232" s="161" t="str">
        <f>IF('Formato 4_Ppto'!S244&lt;&gt;"",'Formato 4_Ppto'!S244,"")</f>
        <v/>
      </c>
      <c r="CZ232" s="161" t="str">
        <f>IF('Formato 4_Ppto'!T244&lt;&gt;"",'Formato 4_Ppto'!T244,"")</f>
        <v/>
      </c>
      <c r="DA232" s="161" t="str">
        <f>IF('Formato 4_Ppto'!U244&lt;&gt;"",'Formato 4_Ppto'!U244,"")</f>
        <v/>
      </c>
      <c r="DB232" s="161" t="str">
        <f>IF('Formato 4_Ppto'!V244&lt;&gt;"",'Formato 4_Ppto'!V244,"")</f>
        <v/>
      </c>
      <c r="DC232" s="161" t="str">
        <f>IF('Formato 4_Ppto'!W244&lt;&gt;"",'Formato 4_Ppto'!W244,"")</f>
        <v/>
      </c>
      <c r="DD232" s="162" t="str">
        <f>IF('Formato 4_Ppto'!X244&lt;&gt;"",'Formato 4_Ppto'!X244,"")</f>
        <v/>
      </c>
      <c r="DE232" s="162" t="str">
        <f>IF('Formato 4_Ppto'!Y244&lt;&gt;"",'Formato 4_Ppto'!Y244,"")</f>
        <v/>
      </c>
      <c r="DF232" s="162" t="str">
        <f>IF('Formato 4_Ppto'!Z244&lt;&gt;"",'Formato 4_Ppto'!Z244,"")</f>
        <v/>
      </c>
      <c r="DG232" s="162" t="str">
        <f>IF('Formato 4_Ppto'!AA244&lt;&gt;"",'Formato 4_Ppto'!AA244,"")</f>
        <v/>
      </c>
      <c r="DH232" s="162" t="str">
        <f>IF('Formato 4_Ppto'!AB244&lt;&gt;"",'Formato 4_Ppto'!AB244,"")</f>
        <v/>
      </c>
      <c r="DI232" s="162" t="str">
        <f>IF('Formato 4_Ppto'!AC244&lt;&gt;"",'Formato 4_Ppto'!AC244,"")</f>
        <v/>
      </c>
      <c r="DJ232" s="162" t="str">
        <f>IF('Formato 4_Ppto'!AD244&lt;&gt;"",'Formato 4_Ppto'!AD244,"")</f>
        <v/>
      </c>
      <c r="DK232" s="162" t="str">
        <f>IF('Formato 4_Ppto'!AE244&lt;&gt;"",'Formato 4_Ppto'!AE244,"")</f>
        <v/>
      </c>
      <c r="DL232" s="162" t="str">
        <f>IF('Formato 4_Ppto'!AF244&lt;&gt;"",'Formato 4_Ppto'!AF244,"")</f>
        <v/>
      </c>
      <c r="DM232" s="162" t="str">
        <f>IF('Formato 4_Ppto'!AG244&lt;&gt;"",'Formato 4_Ppto'!AG244,"")</f>
        <v/>
      </c>
      <c r="DN232" s="162" t="str">
        <f>IF('Formato 4_Ppto'!AH244&lt;&gt;"",'Formato 4_Ppto'!AH244,"")</f>
        <v/>
      </c>
      <c r="DO232" s="162" t="str">
        <f>IF('Formato 4_Ppto'!AI244&lt;&gt;"",'Formato 4_Ppto'!AI244,"")</f>
        <v/>
      </c>
      <c r="DP232" s="163" t="str">
        <f>IF('Formato 4_Ppto'!AJ244&lt;&gt;"",'Formato 4_Ppto'!AJ244,"")</f>
        <v/>
      </c>
    </row>
    <row r="233" spans="2:120" x14ac:dyDescent="0.3">
      <c r="B233" s="13" t="str">
        <f>IF(OR(Tabla6[[#This Row],[IDA]]="",Tabla6[[#This Row],[IDT]]="",Tabla6[[#This Row],[IDI]]=""),"",Tabla6[[#This Row],[IDA]]&amp;"."&amp;Tabla6[[#This Row],[IDT]]&amp;"."&amp;Tabla6[[#This Row],[IDI]])</f>
        <v/>
      </c>
      <c r="C233" s="13" t="str">
        <f>IF(Formato_02!$B$14&lt;&gt;"",0,"")</f>
        <v/>
      </c>
      <c r="D233" s="13" t="str">
        <f>IF(Formato_02!$H$9&lt;&gt;"",Formato_02!$H$9,"")</f>
        <v/>
      </c>
      <c r="E233" s="24" t="str">
        <f t="shared" si="24"/>
        <v/>
      </c>
      <c r="F233" s="24" t="str">
        <f>IF(Formato_02!$B$14&lt;&gt;"",Formato_02!$B$14,"")</f>
        <v/>
      </c>
      <c r="G233" s="22" t="str">
        <f>IF('Formato 3_Gantt'!C238&lt;&gt;"",'Formato 3_Gantt'!C238,"")</f>
        <v/>
      </c>
      <c r="H233" s="13" t="str">
        <f>IF('Formato 3_Gantt'!D$8&lt;&gt;"",'Formato 3_Gantt'!D$8,"")</f>
        <v/>
      </c>
      <c r="I233" s="13" t="str">
        <f>IF('Formato 3_Gantt'!E$8&lt;&gt;"",'Formato 3_Gantt'!E$8,"")</f>
        <v/>
      </c>
      <c r="J233" s="13" t="str">
        <f>IF('Formato 3_Gantt'!F$8&lt;&gt;"",'Formato 3_Gantt'!F$8,"")</f>
        <v/>
      </c>
      <c r="K233" s="158" t="str">
        <f>IF('Formato 3_Gantt'!G$8&lt;&gt;"",'Formato 3_Gantt'!G$8,"")</f>
        <v/>
      </c>
      <c r="L233" s="158" t="str">
        <f>IF('Formato 3_Gantt'!H$8&lt;&gt;"",'Formato 3_Gantt'!H$8,"")</f>
        <v/>
      </c>
      <c r="M233" s="13" t="str">
        <f>IF('Formato 3_Gantt'!BL$8&lt;&gt;"",'Formato 3_Gantt'!BL$8,"")</f>
        <v/>
      </c>
      <c r="N233" s="13" t="str">
        <f>IF('Formato 3_Gantt'!BM$8&lt;&gt;"",'Formato 3_Gantt'!BM$8,"")</f>
        <v/>
      </c>
      <c r="O233" s="13" t="str">
        <f>IF('Formato 3_Gantt'!BN$8&lt;&gt;"",'Formato 3_Gantt'!BN$8,"")</f>
        <v/>
      </c>
      <c r="P233" s="13" t="str">
        <f>IF('Formato 3_Gantt'!BO$8&lt;&gt;"",'Formato 3_Gantt'!BO$8,"")</f>
        <v/>
      </c>
      <c r="Q233" s="13" t="str">
        <f>IF('Formato 3_Gantt'!BP$8&lt;&gt;"",'Formato 3_Gantt'!BP$8,"")</f>
        <v/>
      </c>
      <c r="R233" s="13" t="str">
        <f>IF('Formato 3_Gantt'!BQ$8&lt;&gt;"",'Formato 3_Gantt'!BQ$8,"")</f>
        <v/>
      </c>
      <c r="S233" s="13" t="str">
        <f>IF('Formato 3_Gantt'!BR$8&lt;&gt;"",'Formato 3_Gantt'!BR$8,"")</f>
        <v/>
      </c>
      <c r="T233" s="13" t="str">
        <f>IF('Formato 3_Gantt'!BS$8&lt;&gt;"",'Formato 3_Gantt'!BS$8,"")</f>
        <v/>
      </c>
      <c r="U233" s="13" t="str">
        <f>IF('Formato 3_Gantt'!BT$8&lt;&gt;"",'Formato 3_Gantt'!BT$8,"")</f>
        <v/>
      </c>
      <c r="V233" s="13" t="str">
        <f>IF('Formato 3_Gantt'!BU$8&lt;&gt;"",'Formato 3_Gantt'!BU$8,"")</f>
        <v/>
      </c>
      <c r="W233" s="13" t="str">
        <f>IF('Formato 3_Gantt'!BV$8&lt;&gt;"",'Formato 3_Gantt'!BV$8,"")</f>
        <v/>
      </c>
      <c r="X233" s="13" t="str">
        <f>IF('Formato 3_Gantt'!BW$8&lt;&gt;"",'Formato 3_Gantt'!BW$8,"")</f>
        <v/>
      </c>
      <c r="Y233" s="13" t="str">
        <f>IF('Formato 3_Gantt'!BX$8&lt;&gt;"",'Formato 3_Gantt'!BX$8,"")</f>
        <v/>
      </c>
      <c r="Z233" s="162" t="str">
        <f>IF(Formato_02!S$15&lt;&gt;"",Formato_02!S$15,"")</f>
        <v/>
      </c>
      <c r="AA233" s="162" t="str">
        <f>IF(Formato_02!T$15&lt;&gt;"",Formato_02!T$15,"")</f>
        <v/>
      </c>
      <c r="AB233" s="162" t="str">
        <f>IF(Formato_02!U$15&lt;&gt;"",Formato_02!U$15,"")</f>
        <v/>
      </c>
      <c r="AC233" s="162" t="str">
        <f>IF(Formato_02!V$15&lt;&gt;"",Formato_02!V$15,"")</f>
        <v/>
      </c>
      <c r="AD233" s="162" t="str">
        <f>IF(Formato_02!W$15&lt;&gt;"",Formato_02!W$15,"")</f>
        <v/>
      </c>
      <c r="AE233" s="162" t="str">
        <f>IF(Formato_02!X$15&lt;&gt;"",Formato_02!X$15,"")</f>
        <v/>
      </c>
      <c r="AF233" s="162" t="str">
        <f>IF(Formato_02!Y$15&lt;&gt;"",Formato_02!Y$15,"")</f>
        <v/>
      </c>
      <c r="AG233" s="162" t="str">
        <f>IF(Formato_02!Z$15&lt;&gt;"",Formato_02!Z$15,"")</f>
        <v/>
      </c>
      <c r="AH233" s="162" t="str">
        <f>IF(Formato_02!AA$15&lt;&gt;"",Formato_02!AA$15,"")</f>
        <v/>
      </c>
      <c r="AI233" s="162" t="str">
        <f>IF(Formato_02!AB$15&lt;&gt;"",Formato_02!AB$15,"")</f>
        <v/>
      </c>
      <c r="AJ233" s="162" t="str">
        <f>IF(Formato_02!AC$15&lt;&gt;"",Formato_02!AC$15,"")</f>
        <v/>
      </c>
      <c r="AK233" s="162" t="str">
        <f>IF(Formato_02!AD$15&lt;&gt;"",Formato_02!AD$15,"")</f>
        <v/>
      </c>
      <c r="AL233" s="162" t="str">
        <f>IF(Formato_02!$N$14&lt;&gt;"",Formato_02!$N$14,"")</f>
        <v/>
      </c>
      <c r="AM233" s="13" t="str">
        <f>IF(Formato_02!$X$4&lt;&gt;"","AN","")</f>
        <v/>
      </c>
      <c r="AN233" s="24" t="str">
        <f t="shared" si="25"/>
        <v/>
      </c>
      <c r="AO233" s="13" t="str">
        <f>IF(Formato_02!$Y$4&lt;&gt;"","P027","")</f>
        <v/>
      </c>
      <c r="AP233" s="24" t="str">
        <f t="shared" si="26"/>
        <v/>
      </c>
      <c r="AQ233" s="13" t="str">
        <f>IF(Formato_02!$Z$4&lt;&gt;"","PNCVG","")</f>
        <v/>
      </c>
      <c r="AR233" s="24" t="str">
        <f t="shared" si="27"/>
        <v/>
      </c>
      <c r="AS233" s="13" t="str">
        <f>IF(Formato_02!$AA$4&lt;&gt;"","PNFF","")</f>
        <v/>
      </c>
      <c r="AT233" s="24" t="str">
        <f t="shared" si="28"/>
        <v/>
      </c>
      <c r="AU233" s="13" t="str">
        <f>IF(Formato_02!$AB$4&lt;&gt;"","PNPAM","")</f>
        <v/>
      </c>
      <c r="AV233" s="24" t="str">
        <f t="shared" si="29"/>
        <v/>
      </c>
      <c r="AW233" s="13" t="str">
        <f>IF(Formato_02!$AC$4&lt;&gt;"","PNAIA","")</f>
        <v/>
      </c>
      <c r="AX233" s="24" t="str">
        <f t="shared" si="30"/>
        <v/>
      </c>
      <c r="AY233" s="13" t="str">
        <f>IF(Formato_02!$AD$4&lt;&gt;"","PIO","")</f>
        <v/>
      </c>
      <c r="AZ233" s="24" t="str">
        <f t="shared" si="31"/>
        <v/>
      </c>
      <c r="BA233" s="13" t="str">
        <f>IF('Formato 3_Gantt'!B$16&lt;&gt;"",'Formato 3_Gantt'!A$16,"")</f>
        <v/>
      </c>
      <c r="BB233" s="24" t="str">
        <f>IF('Formato 3_Gantt'!B$16&lt;&gt;"",'Formato 3_Gantt'!B$16,"")</f>
        <v/>
      </c>
      <c r="BC233" s="22" t="str">
        <f>IF('Formato 3_Gantt'!C$16&lt;&gt;"",'Formato 3_Gantt'!C$16,"")</f>
        <v/>
      </c>
      <c r="BD233" s="13" t="str">
        <f>IF('Formato 3_Gantt'!D$16&lt;&gt;"",'Formato 3_Gantt'!D$16,"")</f>
        <v/>
      </c>
      <c r="BE233" s="161" t="str">
        <f>IF('Formato 3_Gantt'!E$16&lt;&gt;"",'Formato 3_Gantt'!E$16,"")</f>
        <v/>
      </c>
      <c r="BF233" s="13" t="str">
        <f>IF('Formato 3_Gantt'!F$16&lt;&gt;"",'Formato 3_Gantt'!F$16,"")</f>
        <v/>
      </c>
      <c r="BG233" s="158" t="str">
        <f>IF('Formato 3_Gantt'!G$16&lt;&gt;"",'Formato 3_Gantt'!G$16,"")</f>
        <v/>
      </c>
      <c r="BH233" s="158" t="str">
        <f>IF('Formato 3_Gantt'!H$16&lt;&gt;"",'Formato 3_Gantt'!H$16,"")</f>
        <v/>
      </c>
      <c r="BI233" s="161" t="str">
        <f>IF('Formato 3_Gantt'!BL$16&lt;&gt;"",'Formato 3_Gantt'!BL$16,"")</f>
        <v/>
      </c>
      <c r="BJ233" s="161" t="str">
        <f>IF('Formato 3_Gantt'!BM$16&lt;&gt;"",'Formato 3_Gantt'!BM$16,"")</f>
        <v/>
      </c>
      <c r="BK233" s="161" t="str">
        <f>IF('Formato 3_Gantt'!BN$16&lt;&gt;"",'Formato 3_Gantt'!BN$16,"")</f>
        <v/>
      </c>
      <c r="BL233" s="161" t="str">
        <f>IF('Formato 3_Gantt'!BO$16&lt;&gt;"",'Formato 3_Gantt'!BO$16,"")</f>
        <v/>
      </c>
      <c r="BM233" s="161" t="str">
        <f>IF('Formato 3_Gantt'!BP$16&lt;&gt;"",'Formato 3_Gantt'!BP$16,"")</f>
        <v/>
      </c>
      <c r="BN233" s="161" t="str">
        <f>IF('Formato 3_Gantt'!BQ$16&lt;&gt;"",'Formato 3_Gantt'!BQ$16,"")</f>
        <v/>
      </c>
      <c r="BO233" s="161" t="str">
        <f>IF('Formato 3_Gantt'!BR$16&lt;&gt;"",'Formato 3_Gantt'!BR$16,"")</f>
        <v/>
      </c>
      <c r="BP233" s="161" t="str">
        <f>IF('Formato 3_Gantt'!BS$16&lt;&gt;"",'Formato 3_Gantt'!BS$16,"")</f>
        <v/>
      </c>
      <c r="BQ233" s="161" t="str">
        <f>IF('Formato 3_Gantt'!BT$16&lt;&gt;"",'Formato 3_Gantt'!BT$16,"")</f>
        <v/>
      </c>
      <c r="BR233" s="161" t="str">
        <f>IF('Formato 3_Gantt'!BU$16&lt;&gt;"",'Formato 3_Gantt'!BU$16,"")</f>
        <v/>
      </c>
      <c r="BS233" s="161" t="str">
        <f>IF('Formato 3_Gantt'!BV$16&lt;&gt;"",'Formato 3_Gantt'!BV$16,"")</f>
        <v/>
      </c>
      <c r="BT233" s="161" t="str">
        <f>IF('Formato 3_Gantt'!BW$16&lt;&gt;"",'Formato 3_Gantt'!BW$16,"")</f>
        <v/>
      </c>
      <c r="BU233" s="161" t="str">
        <f>IF('Formato 3_Gantt'!BX$16&lt;&gt;"",'Formato 3_Gantt'!BX$16,"")</f>
        <v/>
      </c>
      <c r="BV233" s="163" t="str">
        <f>IF('Formato 4_Ppto'!I$224&lt;&gt;"",'Formato 4_Ppto'!I$224,"")</f>
        <v/>
      </c>
      <c r="BW233" s="162" t="str">
        <f>IF('Formato 4_Ppto'!X$224&lt;&gt;"",'Formato 4_Ppto'!X$224,"")</f>
        <v/>
      </c>
      <c r="BX233" s="162" t="str">
        <f>IF('Formato 4_Ppto'!Y$224&lt;&gt;"",'Formato 4_Ppto'!Y$224,"")</f>
        <v/>
      </c>
      <c r="BY233" s="162" t="str">
        <f>IF('Formato 4_Ppto'!Z$224&lt;&gt;"",'Formato 4_Ppto'!Z$224,"")</f>
        <v/>
      </c>
      <c r="BZ233" s="162" t="str">
        <f>IF('Formato 4_Ppto'!AA$224&lt;&gt;"",'Formato 4_Ppto'!AA$224,"")</f>
        <v/>
      </c>
      <c r="CA233" s="162" t="str">
        <f>IF('Formato 4_Ppto'!AB$224&lt;&gt;"",'Formato 4_Ppto'!AB$224,"")</f>
        <v/>
      </c>
      <c r="CB233" s="162" t="str">
        <f>IF('Formato 4_Ppto'!AC$224&lt;&gt;"",'Formato 4_Ppto'!AC$224,"")</f>
        <v/>
      </c>
      <c r="CC233" s="162" t="str">
        <f>IF('Formato 4_Ppto'!AD$224&lt;&gt;"",'Formato 4_Ppto'!AD$224,"")</f>
        <v/>
      </c>
      <c r="CD233" s="162" t="str">
        <f>IF('Formato 4_Ppto'!AE$224&lt;&gt;"",'Formato 4_Ppto'!AE$224,"")</f>
        <v/>
      </c>
      <c r="CE233" s="162" t="str">
        <f>IF('Formato 4_Ppto'!AF$224&lt;&gt;"",'Formato 4_Ppto'!AF$224,"")</f>
        <v/>
      </c>
      <c r="CF233" s="162" t="str">
        <f>IF('Formato 4_Ppto'!AG$224&lt;&gt;"",'Formato 4_Ppto'!AG$224,"")</f>
        <v/>
      </c>
      <c r="CG233" s="162" t="str">
        <f>IF('Formato 4_Ppto'!AH$224&lt;&gt;"",'Formato 4_Ppto'!AH$224,"")</f>
        <v/>
      </c>
      <c r="CH233" s="162" t="str">
        <f>IF('Formato 4_Ppto'!AI$224&lt;&gt;"",'Formato 4_Ppto'!AI$224,"")</f>
        <v/>
      </c>
      <c r="CI233" s="163" t="str">
        <f>IF('Formato 4_Ppto'!AJ$224&lt;&gt;"",'Formato 4_Ppto'!AJ$224,"")</f>
        <v/>
      </c>
      <c r="CJ233" s="13" t="str">
        <f>IF('Formato 4_Ppto'!B245&lt;&gt;"",'Formato 4_Ppto'!A245,"")</f>
        <v/>
      </c>
      <c r="CK233" s="24" t="str">
        <f>IF('Formato 4_Ppto'!B245&lt;&gt;"",'Formato 4_Ppto'!B245,"")</f>
        <v/>
      </c>
      <c r="CL233" s="22" t="str">
        <f>IF('Formato 4_Ppto'!C245&lt;&gt;"",'Formato 4_Ppto'!C245,"")</f>
        <v/>
      </c>
      <c r="CM233" s="24" t="str">
        <f>IF('Formato 4_Ppto'!D245&lt;&gt;"",'Formato 4_Ppto'!D245,"")</f>
        <v/>
      </c>
      <c r="CN233" s="161" t="str">
        <f>IF('Formato 4_Ppto'!E245&lt;&gt;"",'Formato 4_Ppto'!E245,"")</f>
        <v/>
      </c>
      <c r="CO233" s="161" t="str">
        <f>IF('Formato 4_Ppto'!G245&lt;&gt;"",'Formato 4_Ppto'!G245,"")</f>
        <v/>
      </c>
      <c r="CP233" s="163" t="str">
        <f>IF('Formato 4_Ppto'!I245&lt;&gt;"",'Formato 4_Ppto'!I245,"")</f>
        <v/>
      </c>
      <c r="CQ233" s="161" t="str">
        <f>IF('Formato 4_Ppto'!K245&lt;&gt;"",'Formato 4_Ppto'!K245,"")</f>
        <v/>
      </c>
      <c r="CR233" s="161" t="str">
        <f>IF('Formato 4_Ppto'!L245&lt;&gt;"",'Formato 4_Ppto'!L245,"")</f>
        <v/>
      </c>
      <c r="CS233" s="161" t="str">
        <f>IF('Formato 4_Ppto'!M245&lt;&gt;"",'Formato 4_Ppto'!M245,"")</f>
        <v/>
      </c>
      <c r="CT233" s="161" t="str">
        <f>IF('Formato 4_Ppto'!N245&lt;&gt;"",'Formato 4_Ppto'!N245,"")</f>
        <v/>
      </c>
      <c r="CU233" s="161" t="str">
        <f>IF('Formato 4_Ppto'!O245&lt;&gt;"",'Formato 4_Ppto'!O245,"")</f>
        <v/>
      </c>
      <c r="CV233" s="161" t="str">
        <f>IF('Formato 4_Ppto'!P245&lt;&gt;"",'Formato 4_Ppto'!P245,"")</f>
        <v/>
      </c>
      <c r="CW233" s="161" t="str">
        <f>IF('Formato 4_Ppto'!Q245&lt;&gt;"",'Formato 4_Ppto'!Q245,"")</f>
        <v/>
      </c>
      <c r="CX233" s="161" t="str">
        <f>IF('Formato 4_Ppto'!R245&lt;&gt;"",'Formato 4_Ppto'!R245,"")</f>
        <v/>
      </c>
      <c r="CY233" s="161" t="str">
        <f>IF('Formato 4_Ppto'!S245&lt;&gt;"",'Formato 4_Ppto'!S245,"")</f>
        <v/>
      </c>
      <c r="CZ233" s="161" t="str">
        <f>IF('Formato 4_Ppto'!T245&lt;&gt;"",'Formato 4_Ppto'!T245,"")</f>
        <v/>
      </c>
      <c r="DA233" s="161" t="str">
        <f>IF('Formato 4_Ppto'!U245&lt;&gt;"",'Formato 4_Ppto'!U245,"")</f>
        <v/>
      </c>
      <c r="DB233" s="161" t="str">
        <f>IF('Formato 4_Ppto'!V245&lt;&gt;"",'Formato 4_Ppto'!V245,"")</f>
        <v/>
      </c>
      <c r="DC233" s="161" t="str">
        <f>IF('Formato 4_Ppto'!W245&lt;&gt;"",'Formato 4_Ppto'!W245,"")</f>
        <v/>
      </c>
      <c r="DD233" s="162" t="str">
        <f>IF('Formato 4_Ppto'!X245&lt;&gt;"",'Formato 4_Ppto'!X245,"")</f>
        <v/>
      </c>
      <c r="DE233" s="162" t="str">
        <f>IF('Formato 4_Ppto'!Y245&lt;&gt;"",'Formato 4_Ppto'!Y245,"")</f>
        <v/>
      </c>
      <c r="DF233" s="162" t="str">
        <f>IF('Formato 4_Ppto'!Z245&lt;&gt;"",'Formato 4_Ppto'!Z245,"")</f>
        <v/>
      </c>
      <c r="DG233" s="162" t="str">
        <f>IF('Formato 4_Ppto'!AA245&lt;&gt;"",'Formato 4_Ppto'!AA245,"")</f>
        <v/>
      </c>
      <c r="DH233" s="162" t="str">
        <f>IF('Formato 4_Ppto'!AB245&lt;&gt;"",'Formato 4_Ppto'!AB245,"")</f>
        <v/>
      </c>
      <c r="DI233" s="162" t="str">
        <f>IF('Formato 4_Ppto'!AC245&lt;&gt;"",'Formato 4_Ppto'!AC245,"")</f>
        <v/>
      </c>
      <c r="DJ233" s="162" t="str">
        <f>IF('Formato 4_Ppto'!AD245&lt;&gt;"",'Formato 4_Ppto'!AD245,"")</f>
        <v/>
      </c>
      <c r="DK233" s="162" t="str">
        <f>IF('Formato 4_Ppto'!AE245&lt;&gt;"",'Formato 4_Ppto'!AE245,"")</f>
        <v/>
      </c>
      <c r="DL233" s="162" t="str">
        <f>IF('Formato 4_Ppto'!AF245&lt;&gt;"",'Formato 4_Ppto'!AF245,"")</f>
        <v/>
      </c>
      <c r="DM233" s="162" t="str">
        <f>IF('Formato 4_Ppto'!AG245&lt;&gt;"",'Formato 4_Ppto'!AG245,"")</f>
        <v/>
      </c>
      <c r="DN233" s="162" t="str">
        <f>IF('Formato 4_Ppto'!AH245&lt;&gt;"",'Formato 4_Ppto'!AH245,"")</f>
        <v/>
      </c>
      <c r="DO233" s="162" t="str">
        <f>IF('Formato 4_Ppto'!AI245&lt;&gt;"",'Formato 4_Ppto'!AI245,"")</f>
        <v/>
      </c>
      <c r="DP233" s="163" t="str">
        <f>IF('Formato 4_Ppto'!AJ245&lt;&gt;"",'Formato 4_Ppto'!AJ245,"")</f>
        <v/>
      </c>
    </row>
    <row r="234" spans="2:120" x14ac:dyDescent="0.3">
      <c r="B234" s="13" t="str">
        <f>IF(OR(Tabla6[[#This Row],[IDA]]="",Tabla6[[#This Row],[IDT]]="",Tabla6[[#This Row],[IDI]]=""),"",Tabla6[[#This Row],[IDA]]&amp;"."&amp;Tabla6[[#This Row],[IDT]]&amp;"."&amp;Tabla6[[#This Row],[IDI]])</f>
        <v/>
      </c>
      <c r="C234" s="13" t="str">
        <f>IF(Formato_02!$B$14&lt;&gt;"",0,"")</f>
        <v/>
      </c>
      <c r="D234" s="13" t="str">
        <f>IF(Formato_02!$H$9&lt;&gt;"",Formato_02!$H$9,"")</f>
        <v/>
      </c>
      <c r="E234" s="24" t="str">
        <f t="shared" si="24"/>
        <v/>
      </c>
      <c r="F234" s="24" t="str">
        <f>IF(Formato_02!$B$14&lt;&gt;"",Formato_02!$B$14,"")</f>
        <v/>
      </c>
      <c r="G234" s="22" t="str">
        <f>IF('Formato 3_Gantt'!C239&lt;&gt;"",'Formato 3_Gantt'!C239,"")</f>
        <v/>
      </c>
      <c r="H234" s="13" t="str">
        <f>IF('Formato 3_Gantt'!D$8&lt;&gt;"",'Formato 3_Gantt'!D$8,"")</f>
        <v/>
      </c>
      <c r="I234" s="13" t="str">
        <f>IF('Formato 3_Gantt'!E$8&lt;&gt;"",'Formato 3_Gantt'!E$8,"")</f>
        <v/>
      </c>
      <c r="J234" s="13" t="str">
        <f>IF('Formato 3_Gantt'!F$8&lt;&gt;"",'Formato 3_Gantt'!F$8,"")</f>
        <v/>
      </c>
      <c r="K234" s="158" t="str">
        <f>IF('Formato 3_Gantt'!G$8&lt;&gt;"",'Formato 3_Gantt'!G$8,"")</f>
        <v/>
      </c>
      <c r="L234" s="158" t="str">
        <f>IF('Formato 3_Gantt'!H$8&lt;&gt;"",'Formato 3_Gantt'!H$8,"")</f>
        <v/>
      </c>
      <c r="M234" s="13" t="str">
        <f>IF('Formato 3_Gantt'!BL$8&lt;&gt;"",'Formato 3_Gantt'!BL$8,"")</f>
        <v/>
      </c>
      <c r="N234" s="13" t="str">
        <f>IF('Formato 3_Gantt'!BM$8&lt;&gt;"",'Formato 3_Gantt'!BM$8,"")</f>
        <v/>
      </c>
      <c r="O234" s="13" t="str">
        <f>IF('Formato 3_Gantt'!BN$8&lt;&gt;"",'Formato 3_Gantt'!BN$8,"")</f>
        <v/>
      </c>
      <c r="P234" s="13" t="str">
        <f>IF('Formato 3_Gantt'!BO$8&lt;&gt;"",'Formato 3_Gantt'!BO$8,"")</f>
        <v/>
      </c>
      <c r="Q234" s="13" t="str">
        <f>IF('Formato 3_Gantt'!BP$8&lt;&gt;"",'Formato 3_Gantt'!BP$8,"")</f>
        <v/>
      </c>
      <c r="R234" s="13" t="str">
        <f>IF('Formato 3_Gantt'!BQ$8&lt;&gt;"",'Formato 3_Gantt'!BQ$8,"")</f>
        <v/>
      </c>
      <c r="S234" s="13" t="str">
        <f>IF('Formato 3_Gantt'!BR$8&lt;&gt;"",'Formato 3_Gantt'!BR$8,"")</f>
        <v/>
      </c>
      <c r="T234" s="13" t="str">
        <f>IF('Formato 3_Gantt'!BS$8&lt;&gt;"",'Formato 3_Gantt'!BS$8,"")</f>
        <v/>
      </c>
      <c r="U234" s="13" t="str">
        <f>IF('Formato 3_Gantt'!BT$8&lt;&gt;"",'Formato 3_Gantt'!BT$8,"")</f>
        <v/>
      </c>
      <c r="V234" s="13" t="str">
        <f>IF('Formato 3_Gantt'!BU$8&lt;&gt;"",'Formato 3_Gantt'!BU$8,"")</f>
        <v/>
      </c>
      <c r="W234" s="13" t="str">
        <f>IF('Formato 3_Gantt'!BV$8&lt;&gt;"",'Formato 3_Gantt'!BV$8,"")</f>
        <v/>
      </c>
      <c r="X234" s="13" t="str">
        <f>IF('Formato 3_Gantt'!BW$8&lt;&gt;"",'Formato 3_Gantt'!BW$8,"")</f>
        <v/>
      </c>
      <c r="Y234" s="13" t="str">
        <f>IF('Formato 3_Gantt'!BX$8&lt;&gt;"",'Formato 3_Gantt'!BX$8,"")</f>
        <v/>
      </c>
      <c r="Z234" s="162" t="str">
        <f>IF(Formato_02!S$15&lt;&gt;"",Formato_02!S$15,"")</f>
        <v/>
      </c>
      <c r="AA234" s="162" t="str">
        <f>IF(Formato_02!T$15&lt;&gt;"",Formato_02!T$15,"")</f>
        <v/>
      </c>
      <c r="AB234" s="162" t="str">
        <f>IF(Formato_02!U$15&lt;&gt;"",Formato_02!U$15,"")</f>
        <v/>
      </c>
      <c r="AC234" s="162" t="str">
        <f>IF(Formato_02!V$15&lt;&gt;"",Formato_02!V$15,"")</f>
        <v/>
      </c>
      <c r="AD234" s="162" t="str">
        <f>IF(Formato_02!W$15&lt;&gt;"",Formato_02!W$15,"")</f>
        <v/>
      </c>
      <c r="AE234" s="162" t="str">
        <f>IF(Formato_02!X$15&lt;&gt;"",Formato_02!X$15,"")</f>
        <v/>
      </c>
      <c r="AF234" s="162" t="str">
        <f>IF(Formato_02!Y$15&lt;&gt;"",Formato_02!Y$15,"")</f>
        <v/>
      </c>
      <c r="AG234" s="162" t="str">
        <f>IF(Formato_02!Z$15&lt;&gt;"",Formato_02!Z$15,"")</f>
        <v/>
      </c>
      <c r="AH234" s="162" t="str">
        <f>IF(Formato_02!AA$15&lt;&gt;"",Formato_02!AA$15,"")</f>
        <v/>
      </c>
      <c r="AI234" s="162" t="str">
        <f>IF(Formato_02!AB$15&lt;&gt;"",Formato_02!AB$15,"")</f>
        <v/>
      </c>
      <c r="AJ234" s="162" t="str">
        <f>IF(Formato_02!AC$15&lt;&gt;"",Formato_02!AC$15,"")</f>
        <v/>
      </c>
      <c r="AK234" s="162" t="str">
        <f>IF(Formato_02!AD$15&lt;&gt;"",Formato_02!AD$15,"")</f>
        <v/>
      </c>
      <c r="AL234" s="162" t="str">
        <f>IF(Formato_02!$N$14&lt;&gt;"",Formato_02!$N$14,"")</f>
        <v/>
      </c>
      <c r="AM234" s="13" t="str">
        <f>IF(Formato_02!$X$4&lt;&gt;"","AN","")</f>
        <v/>
      </c>
      <c r="AN234" s="24" t="str">
        <f t="shared" si="25"/>
        <v/>
      </c>
      <c r="AO234" s="13" t="str">
        <f>IF(Formato_02!$Y$4&lt;&gt;"","P027","")</f>
        <v/>
      </c>
      <c r="AP234" s="24" t="str">
        <f t="shared" si="26"/>
        <v/>
      </c>
      <c r="AQ234" s="13" t="str">
        <f>IF(Formato_02!$Z$4&lt;&gt;"","PNCVG","")</f>
        <v/>
      </c>
      <c r="AR234" s="24" t="str">
        <f t="shared" si="27"/>
        <v/>
      </c>
      <c r="AS234" s="13" t="str">
        <f>IF(Formato_02!$AA$4&lt;&gt;"","PNFF","")</f>
        <v/>
      </c>
      <c r="AT234" s="24" t="str">
        <f t="shared" si="28"/>
        <v/>
      </c>
      <c r="AU234" s="13" t="str">
        <f>IF(Formato_02!$AB$4&lt;&gt;"","PNPAM","")</f>
        <v/>
      </c>
      <c r="AV234" s="24" t="str">
        <f t="shared" si="29"/>
        <v/>
      </c>
      <c r="AW234" s="13" t="str">
        <f>IF(Formato_02!$AC$4&lt;&gt;"","PNAIA","")</f>
        <v/>
      </c>
      <c r="AX234" s="24" t="str">
        <f t="shared" si="30"/>
        <v/>
      </c>
      <c r="AY234" s="13" t="str">
        <f>IF(Formato_02!$AD$4&lt;&gt;"","PIO","")</f>
        <v/>
      </c>
      <c r="AZ234" s="24" t="str">
        <f t="shared" si="31"/>
        <v/>
      </c>
      <c r="BA234" s="13" t="str">
        <f>IF('Formato 3_Gantt'!B$16&lt;&gt;"",'Formato 3_Gantt'!A$16,"")</f>
        <v/>
      </c>
      <c r="BB234" s="24" t="str">
        <f>IF('Formato 3_Gantt'!B$16&lt;&gt;"",'Formato 3_Gantt'!B$16,"")</f>
        <v/>
      </c>
      <c r="BC234" s="22" t="str">
        <f>IF('Formato 3_Gantt'!C$16&lt;&gt;"",'Formato 3_Gantt'!C$16,"")</f>
        <v/>
      </c>
      <c r="BD234" s="13" t="str">
        <f>IF('Formato 3_Gantt'!D$16&lt;&gt;"",'Formato 3_Gantt'!D$16,"")</f>
        <v/>
      </c>
      <c r="BE234" s="161" t="str">
        <f>IF('Formato 3_Gantt'!E$16&lt;&gt;"",'Formato 3_Gantt'!E$16,"")</f>
        <v/>
      </c>
      <c r="BF234" s="13" t="str">
        <f>IF('Formato 3_Gantt'!F$16&lt;&gt;"",'Formato 3_Gantt'!F$16,"")</f>
        <v/>
      </c>
      <c r="BG234" s="158" t="str">
        <f>IF('Formato 3_Gantt'!G$16&lt;&gt;"",'Formato 3_Gantt'!G$16,"")</f>
        <v/>
      </c>
      <c r="BH234" s="158" t="str">
        <f>IF('Formato 3_Gantt'!H$16&lt;&gt;"",'Formato 3_Gantt'!H$16,"")</f>
        <v/>
      </c>
      <c r="BI234" s="161" t="str">
        <f>IF('Formato 3_Gantt'!BL$16&lt;&gt;"",'Formato 3_Gantt'!BL$16,"")</f>
        <v/>
      </c>
      <c r="BJ234" s="161" t="str">
        <f>IF('Formato 3_Gantt'!BM$16&lt;&gt;"",'Formato 3_Gantt'!BM$16,"")</f>
        <v/>
      </c>
      <c r="BK234" s="161" t="str">
        <f>IF('Formato 3_Gantt'!BN$16&lt;&gt;"",'Formato 3_Gantt'!BN$16,"")</f>
        <v/>
      </c>
      <c r="BL234" s="161" t="str">
        <f>IF('Formato 3_Gantt'!BO$16&lt;&gt;"",'Formato 3_Gantt'!BO$16,"")</f>
        <v/>
      </c>
      <c r="BM234" s="161" t="str">
        <f>IF('Formato 3_Gantt'!BP$16&lt;&gt;"",'Formato 3_Gantt'!BP$16,"")</f>
        <v/>
      </c>
      <c r="BN234" s="161" t="str">
        <f>IF('Formato 3_Gantt'!BQ$16&lt;&gt;"",'Formato 3_Gantt'!BQ$16,"")</f>
        <v/>
      </c>
      <c r="BO234" s="161" t="str">
        <f>IF('Formato 3_Gantt'!BR$16&lt;&gt;"",'Formato 3_Gantt'!BR$16,"")</f>
        <v/>
      </c>
      <c r="BP234" s="161" t="str">
        <f>IF('Formato 3_Gantt'!BS$16&lt;&gt;"",'Formato 3_Gantt'!BS$16,"")</f>
        <v/>
      </c>
      <c r="BQ234" s="161" t="str">
        <f>IF('Formato 3_Gantt'!BT$16&lt;&gt;"",'Formato 3_Gantt'!BT$16,"")</f>
        <v/>
      </c>
      <c r="BR234" s="161" t="str">
        <f>IF('Formato 3_Gantt'!BU$16&lt;&gt;"",'Formato 3_Gantt'!BU$16,"")</f>
        <v/>
      </c>
      <c r="BS234" s="161" t="str">
        <f>IF('Formato 3_Gantt'!BV$16&lt;&gt;"",'Formato 3_Gantt'!BV$16,"")</f>
        <v/>
      </c>
      <c r="BT234" s="161" t="str">
        <f>IF('Formato 3_Gantt'!BW$16&lt;&gt;"",'Formato 3_Gantt'!BW$16,"")</f>
        <v/>
      </c>
      <c r="BU234" s="161" t="str">
        <f>IF('Formato 3_Gantt'!BX$16&lt;&gt;"",'Formato 3_Gantt'!BX$16,"")</f>
        <v/>
      </c>
      <c r="BV234" s="163" t="str">
        <f>IF('Formato 4_Ppto'!I$224&lt;&gt;"",'Formato 4_Ppto'!I$224,"")</f>
        <v/>
      </c>
      <c r="BW234" s="162" t="str">
        <f>IF('Formato 4_Ppto'!X$224&lt;&gt;"",'Formato 4_Ppto'!X$224,"")</f>
        <v/>
      </c>
      <c r="BX234" s="162" t="str">
        <f>IF('Formato 4_Ppto'!Y$224&lt;&gt;"",'Formato 4_Ppto'!Y$224,"")</f>
        <v/>
      </c>
      <c r="BY234" s="162" t="str">
        <f>IF('Formato 4_Ppto'!Z$224&lt;&gt;"",'Formato 4_Ppto'!Z$224,"")</f>
        <v/>
      </c>
      <c r="BZ234" s="162" t="str">
        <f>IF('Formato 4_Ppto'!AA$224&lt;&gt;"",'Formato 4_Ppto'!AA$224,"")</f>
        <v/>
      </c>
      <c r="CA234" s="162" t="str">
        <f>IF('Formato 4_Ppto'!AB$224&lt;&gt;"",'Formato 4_Ppto'!AB$224,"")</f>
        <v/>
      </c>
      <c r="CB234" s="162" t="str">
        <f>IF('Formato 4_Ppto'!AC$224&lt;&gt;"",'Formato 4_Ppto'!AC$224,"")</f>
        <v/>
      </c>
      <c r="CC234" s="162" t="str">
        <f>IF('Formato 4_Ppto'!AD$224&lt;&gt;"",'Formato 4_Ppto'!AD$224,"")</f>
        <v/>
      </c>
      <c r="CD234" s="162" t="str">
        <f>IF('Formato 4_Ppto'!AE$224&lt;&gt;"",'Formato 4_Ppto'!AE$224,"")</f>
        <v/>
      </c>
      <c r="CE234" s="162" t="str">
        <f>IF('Formato 4_Ppto'!AF$224&lt;&gt;"",'Formato 4_Ppto'!AF$224,"")</f>
        <v/>
      </c>
      <c r="CF234" s="162" t="str">
        <f>IF('Formato 4_Ppto'!AG$224&lt;&gt;"",'Formato 4_Ppto'!AG$224,"")</f>
        <v/>
      </c>
      <c r="CG234" s="162" t="str">
        <f>IF('Formato 4_Ppto'!AH$224&lt;&gt;"",'Formato 4_Ppto'!AH$224,"")</f>
        <v/>
      </c>
      <c r="CH234" s="162" t="str">
        <f>IF('Formato 4_Ppto'!AI$224&lt;&gt;"",'Formato 4_Ppto'!AI$224,"")</f>
        <v/>
      </c>
      <c r="CI234" s="163" t="str">
        <f>IF('Formato 4_Ppto'!AJ$224&lt;&gt;"",'Formato 4_Ppto'!AJ$224,"")</f>
        <v/>
      </c>
      <c r="CJ234" s="13" t="str">
        <f>IF('Formato 4_Ppto'!B246&lt;&gt;"",'Formato 4_Ppto'!A246,"")</f>
        <v/>
      </c>
      <c r="CK234" s="24" t="str">
        <f>IF('Formato 4_Ppto'!B246&lt;&gt;"",'Formato 4_Ppto'!B246,"")</f>
        <v/>
      </c>
      <c r="CL234" s="22" t="str">
        <f>IF('Formato 4_Ppto'!C246&lt;&gt;"",'Formato 4_Ppto'!C246,"")</f>
        <v/>
      </c>
      <c r="CM234" s="24" t="str">
        <f>IF('Formato 4_Ppto'!D246&lt;&gt;"",'Formato 4_Ppto'!D246,"")</f>
        <v/>
      </c>
      <c r="CN234" s="161" t="str">
        <f>IF('Formato 4_Ppto'!E246&lt;&gt;"",'Formato 4_Ppto'!E246,"")</f>
        <v/>
      </c>
      <c r="CO234" s="161" t="str">
        <f>IF('Formato 4_Ppto'!G246&lt;&gt;"",'Formato 4_Ppto'!G246,"")</f>
        <v/>
      </c>
      <c r="CP234" s="163" t="str">
        <f>IF('Formato 4_Ppto'!I246&lt;&gt;"",'Formato 4_Ppto'!I246,"")</f>
        <v/>
      </c>
      <c r="CQ234" s="161" t="str">
        <f>IF('Formato 4_Ppto'!K246&lt;&gt;"",'Formato 4_Ppto'!K246,"")</f>
        <v/>
      </c>
      <c r="CR234" s="161" t="str">
        <f>IF('Formato 4_Ppto'!L246&lt;&gt;"",'Formato 4_Ppto'!L246,"")</f>
        <v/>
      </c>
      <c r="CS234" s="161" t="str">
        <f>IF('Formato 4_Ppto'!M246&lt;&gt;"",'Formato 4_Ppto'!M246,"")</f>
        <v/>
      </c>
      <c r="CT234" s="161" t="str">
        <f>IF('Formato 4_Ppto'!N246&lt;&gt;"",'Formato 4_Ppto'!N246,"")</f>
        <v/>
      </c>
      <c r="CU234" s="161" t="str">
        <f>IF('Formato 4_Ppto'!O246&lt;&gt;"",'Formato 4_Ppto'!O246,"")</f>
        <v/>
      </c>
      <c r="CV234" s="161" t="str">
        <f>IF('Formato 4_Ppto'!P246&lt;&gt;"",'Formato 4_Ppto'!P246,"")</f>
        <v/>
      </c>
      <c r="CW234" s="161" t="str">
        <f>IF('Formato 4_Ppto'!Q246&lt;&gt;"",'Formato 4_Ppto'!Q246,"")</f>
        <v/>
      </c>
      <c r="CX234" s="161" t="str">
        <f>IF('Formato 4_Ppto'!R246&lt;&gt;"",'Formato 4_Ppto'!R246,"")</f>
        <v/>
      </c>
      <c r="CY234" s="161" t="str">
        <f>IF('Formato 4_Ppto'!S246&lt;&gt;"",'Formato 4_Ppto'!S246,"")</f>
        <v/>
      </c>
      <c r="CZ234" s="161" t="str">
        <f>IF('Formato 4_Ppto'!T246&lt;&gt;"",'Formato 4_Ppto'!T246,"")</f>
        <v/>
      </c>
      <c r="DA234" s="161" t="str">
        <f>IF('Formato 4_Ppto'!U246&lt;&gt;"",'Formato 4_Ppto'!U246,"")</f>
        <v/>
      </c>
      <c r="DB234" s="161" t="str">
        <f>IF('Formato 4_Ppto'!V246&lt;&gt;"",'Formato 4_Ppto'!V246,"")</f>
        <v/>
      </c>
      <c r="DC234" s="161" t="str">
        <f>IF('Formato 4_Ppto'!W246&lt;&gt;"",'Formato 4_Ppto'!W246,"")</f>
        <v/>
      </c>
      <c r="DD234" s="162" t="str">
        <f>IF('Formato 4_Ppto'!X246&lt;&gt;"",'Formato 4_Ppto'!X246,"")</f>
        <v/>
      </c>
      <c r="DE234" s="162" t="str">
        <f>IF('Formato 4_Ppto'!Y246&lt;&gt;"",'Formato 4_Ppto'!Y246,"")</f>
        <v/>
      </c>
      <c r="DF234" s="162" t="str">
        <f>IF('Formato 4_Ppto'!Z246&lt;&gt;"",'Formato 4_Ppto'!Z246,"")</f>
        <v/>
      </c>
      <c r="DG234" s="162" t="str">
        <f>IF('Formato 4_Ppto'!AA246&lt;&gt;"",'Formato 4_Ppto'!AA246,"")</f>
        <v/>
      </c>
      <c r="DH234" s="162" t="str">
        <f>IF('Formato 4_Ppto'!AB246&lt;&gt;"",'Formato 4_Ppto'!AB246,"")</f>
        <v/>
      </c>
      <c r="DI234" s="162" t="str">
        <f>IF('Formato 4_Ppto'!AC246&lt;&gt;"",'Formato 4_Ppto'!AC246,"")</f>
        <v/>
      </c>
      <c r="DJ234" s="162" t="str">
        <f>IF('Formato 4_Ppto'!AD246&lt;&gt;"",'Formato 4_Ppto'!AD246,"")</f>
        <v/>
      </c>
      <c r="DK234" s="162" t="str">
        <f>IF('Formato 4_Ppto'!AE246&lt;&gt;"",'Formato 4_Ppto'!AE246,"")</f>
        <v/>
      </c>
      <c r="DL234" s="162" t="str">
        <f>IF('Formato 4_Ppto'!AF246&lt;&gt;"",'Formato 4_Ppto'!AF246,"")</f>
        <v/>
      </c>
      <c r="DM234" s="162" t="str">
        <f>IF('Formato 4_Ppto'!AG246&lt;&gt;"",'Formato 4_Ppto'!AG246,"")</f>
        <v/>
      </c>
      <c r="DN234" s="162" t="str">
        <f>IF('Formato 4_Ppto'!AH246&lt;&gt;"",'Formato 4_Ppto'!AH246,"")</f>
        <v/>
      </c>
      <c r="DO234" s="162" t="str">
        <f>IF('Formato 4_Ppto'!AI246&lt;&gt;"",'Formato 4_Ppto'!AI246,"")</f>
        <v/>
      </c>
      <c r="DP234" s="163" t="str">
        <f>IF('Formato 4_Ppto'!AJ246&lt;&gt;"",'Formato 4_Ppto'!AJ246,"")</f>
        <v/>
      </c>
    </row>
    <row r="235" spans="2:120" x14ac:dyDescent="0.3">
      <c r="B235" s="13" t="str">
        <f>IF(OR(Tabla6[[#This Row],[IDA]]="",Tabla6[[#This Row],[IDT]]="",Tabla6[[#This Row],[IDI]]=""),"",Tabla6[[#This Row],[IDA]]&amp;"."&amp;Tabla6[[#This Row],[IDT]]&amp;"."&amp;Tabla6[[#This Row],[IDI]])</f>
        <v/>
      </c>
      <c r="C235" s="13" t="str">
        <f>IF(Formato_02!$B$14&lt;&gt;"",0,"")</f>
        <v/>
      </c>
      <c r="D235" s="13" t="str">
        <f>IF(Formato_02!$H$9&lt;&gt;"",Formato_02!$H$9,"")</f>
        <v/>
      </c>
      <c r="E235" s="24" t="str">
        <f t="shared" si="24"/>
        <v/>
      </c>
      <c r="F235" s="24" t="str">
        <f>IF(Formato_02!$B$14&lt;&gt;"",Formato_02!$B$14,"")</f>
        <v/>
      </c>
      <c r="G235" s="22" t="str">
        <f>IF('Formato 3_Gantt'!C240&lt;&gt;"",'Formato 3_Gantt'!C240,"")</f>
        <v/>
      </c>
      <c r="H235" s="13" t="str">
        <f>IF('Formato 3_Gantt'!D$8&lt;&gt;"",'Formato 3_Gantt'!D$8,"")</f>
        <v/>
      </c>
      <c r="I235" s="13" t="str">
        <f>IF('Formato 3_Gantt'!E$8&lt;&gt;"",'Formato 3_Gantt'!E$8,"")</f>
        <v/>
      </c>
      <c r="J235" s="13" t="str">
        <f>IF('Formato 3_Gantt'!F$8&lt;&gt;"",'Formato 3_Gantt'!F$8,"")</f>
        <v/>
      </c>
      <c r="K235" s="158" t="str">
        <f>IF('Formato 3_Gantt'!G$8&lt;&gt;"",'Formato 3_Gantt'!G$8,"")</f>
        <v/>
      </c>
      <c r="L235" s="158" t="str">
        <f>IF('Formato 3_Gantt'!H$8&lt;&gt;"",'Formato 3_Gantt'!H$8,"")</f>
        <v/>
      </c>
      <c r="M235" s="13" t="str">
        <f>IF('Formato 3_Gantt'!BL$8&lt;&gt;"",'Formato 3_Gantt'!BL$8,"")</f>
        <v/>
      </c>
      <c r="N235" s="13" t="str">
        <f>IF('Formato 3_Gantt'!BM$8&lt;&gt;"",'Formato 3_Gantt'!BM$8,"")</f>
        <v/>
      </c>
      <c r="O235" s="13" t="str">
        <f>IF('Formato 3_Gantt'!BN$8&lt;&gt;"",'Formato 3_Gantt'!BN$8,"")</f>
        <v/>
      </c>
      <c r="P235" s="13" t="str">
        <f>IF('Formato 3_Gantt'!BO$8&lt;&gt;"",'Formato 3_Gantt'!BO$8,"")</f>
        <v/>
      </c>
      <c r="Q235" s="13" t="str">
        <f>IF('Formato 3_Gantt'!BP$8&lt;&gt;"",'Formato 3_Gantt'!BP$8,"")</f>
        <v/>
      </c>
      <c r="R235" s="13" t="str">
        <f>IF('Formato 3_Gantt'!BQ$8&lt;&gt;"",'Formato 3_Gantt'!BQ$8,"")</f>
        <v/>
      </c>
      <c r="S235" s="13" t="str">
        <f>IF('Formato 3_Gantt'!BR$8&lt;&gt;"",'Formato 3_Gantt'!BR$8,"")</f>
        <v/>
      </c>
      <c r="T235" s="13" t="str">
        <f>IF('Formato 3_Gantt'!BS$8&lt;&gt;"",'Formato 3_Gantt'!BS$8,"")</f>
        <v/>
      </c>
      <c r="U235" s="13" t="str">
        <f>IF('Formato 3_Gantt'!BT$8&lt;&gt;"",'Formato 3_Gantt'!BT$8,"")</f>
        <v/>
      </c>
      <c r="V235" s="13" t="str">
        <f>IF('Formato 3_Gantt'!BU$8&lt;&gt;"",'Formato 3_Gantt'!BU$8,"")</f>
        <v/>
      </c>
      <c r="W235" s="13" t="str">
        <f>IF('Formato 3_Gantt'!BV$8&lt;&gt;"",'Formato 3_Gantt'!BV$8,"")</f>
        <v/>
      </c>
      <c r="X235" s="13" t="str">
        <f>IF('Formato 3_Gantt'!BW$8&lt;&gt;"",'Formato 3_Gantt'!BW$8,"")</f>
        <v/>
      </c>
      <c r="Y235" s="13" t="str">
        <f>IF('Formato 3_Gantt'!BX$8&lt;&gt;"",'Formato 3_Gantt'!BX$8,"")</f>
        <v/>
      </c>
      <c r="Z235" s="162" t="str">
        <f>IF(Formato_02!S$15&lt;&gt;"",Formato_02!S$15,"")</f>
        <v/>
      </c>
      <c r="AA235" s="162" t="str">
        <f>IF(Formato_02!T$15&lt;&gt;"",Formato_02!T$15,"")</f>
        <v/>
      </c>
      <c r="AB235" s="162" t="str">
        <f>IF(Formato_02!U$15&lt;&gt;"",Formato_02!U$15,"")</f>
        <v/>
      </c>
      <c r="AC235" s="162" t="str">
        <f>IF(Formato_02!V$15&lt;&gt;"",Formato_02!V$15,"")</f>
        <v/>
      </c>
      <c r="AD235" s="162" t="str">
        <f>IF(Formato_02!W$15&lt;&gt;"",Formato_02!W$15,"")</f>
        <v/>
      </c>
      <c r="AE235" s="162" t="str">
        <f>IF(Formato_02!X$15&lt;&gt;"",Formato_02!X$15,"")</f>
        <v/>
      </c>
      <c r="AF235" s="162" t="str">
        <f>IF(Formato_02!Y$15&lt;&gt;"",Formato_02!Y$15,"")</f>
        <v/>
      </c>
      <c r="AG235" s="162" t="str">
        <f>IF(Formato_02!Z$15&lt;&gt;"",Formato_02!Z$15,"")</f>
        <v/>
      </c>
      <c r="AH235" s="162" t="str">
        <f>IF(Formato_02!AA$15&lt;&gt;"",Formato_02!AA$15,"")</f>
        <v/>
      </c>
      <c r="AI235" s="162" t="str">
        <f>IF(Formato_02!AB$15&lt;&gt;"",Formato_02!AB$15,"")</f>
        <v/>
      </c>
      <c r="AJ235" s="162" t="str">
        <f>IF(Formato_02!AC$15&lt;&gt;"",Formato_02!AC$15,"")</f>
        <v/>
      </c>
      <c r="AK235" s="162" t="str">
        <f>IF(Formato_02!AD$15&lt;&gt;"",Formato_02!AD$15,"")</f>
        <v/>
      </c>
      <c r="AL235" s="162" t="str">
        <f>IF(Formato_02!$N$14&lt;&gt;"",Formato_02!$N$14,"")</f>
        <v/>
      </c>
      <c r="AM235" s="13" t="str">
        <f>IF(Formato_02!$X$4&lt;&gt;"","AN","")</f>
        <v/>
      </c>
      <c r="AN235" s="24" t="str">
        <f t="shared" si="25"/>
        <v/>
      </c>
      <c r="AO235" s="13" t="str">
        <f>IF(Formato_02!$Y$4&lt;&gt;"","P027","")</f>
        <v/>
      </c>
      <c r="AP235" s="24" t="str">
        <f t="shared" si="26"/>
        <v/>
      </c>
      <c r="AQ235" s="13" t="str">
        <f>IF(Formato_02!$Z$4&lt;&gt;"","PNCVG","")</f>
        <v/>
      </c>
      <c r="AR235" s="24" t="str">
        <f t="shared" si="27"/>
        <v/>
      </c>
      <c r="AS235" s="13" t="str">
        <f>IF(Formato_02!$AA$4&lt;&gt;"","PNFF","")</f>
        <v/>
      </c>
      <c r="AT235" s="24" t="str">
        <f t="shared" si="28"/>
        <v/>
      </c>
      <c r="AU235" s="13" t="str">
        <f>IF(Formato_02!$AB$4&lt;&gt;"","PNPAM","")</f>
        <v/>
      </c>
      <c r="AV235" s="24" t="str">
        <f t="shared" si="29"/>
        <v/>
      </c>
      <c r="AW235" s="13" t="str">
        <f>IF(Formato_02!$AC$4&lt;&gt;"","PNAIA","")</f>
        <v/>
      </c>
      <c r="AX235" s="24" t="str">
        <f t="shared" si="30"/>
        <v/>
      </c>
      <c r="AY235" s="13" t="str">
        <f>IF(Formato_02!$AD$4&lt;&gt;"","PIO","")</f>
        <v/>
      </c>
      <c r="AZ235" s="24" t="str">
        <f t="shared" si="31"/>
        <v/>
      </c>
      <c r="BA235" s="13" t="str">
        <f>IF('Formato 3_Gantt'!B$16&lt;&gt;"",'Formato 3_Gantt'!A$16,"")</f>
        <v/>
      </c>
      <c r="BB235" s="24" t="str">
        <f>IF('Formato 3_Gantt'!B$16&lt;&gt;"",'Formato 3_Gantt'!B$16,"")</f>
        <v/>
      </c>
      <c r="BC235" s="22" t="str">
        <f>IF('Formato 3_Gantt'!C$16&lt;&gt;"",'Formato 3_Gantt'!C$16,"")</f>
        <v/>
      </c>
      <c r="BD235" s="13" t="str">
        <f>IF('Formato 3_Gantt'!D$16&lt;&gt;"",'Formato 3_Gantt'!D$16,"")</f>
        <v/>
      </c>
      <c r="BE235" s="161" t="str">
        <f>IF('Formato 3_Gantt'!E$16&lt;&gt;"",'Formato 3_Gantt'!E$16,"")</f>
        <v/>
      </c>
      <c r="BF235" s="13" t="str">
        <f>IF('Formato 3_Gantt'!F$16&lt;&gt;"",'Formato 3_Gantt'!F$16,"")</f>
        <v/>
      </c>
      <c r="BG235" s="158" t="str">
        <f>IF('Formato 3_Gantt'!G$16&lt;&gt;"",'Formato 3_Gantt'!G$16,"")</f>
        <v/>
      </c>
      <c r="BH235" s="158" t="str">
        <f>IF('Formato 3_Gantt'!H$16&lt;&gt;"",'Formato 3_Gantt'!H$16,"")</f>
        <v/>
      </c>
      <c r="BI235" s="161" t="str">
        <f>IF('Formato 3_Gantt'!BL$16&lt;&gt;"",'Formato 3_Gantt'!BL$16,"")</f>
        <v/>
      </c>
      <c r="BJ235" s="161" t="str">
        <f>IF('Formato 3_Gantt'!BM$16&lt;&gt;"",'Formato 3_Gantt'!BM$16,"")</f>
        <v/>
      </c>
      <c r="BK235" s="161" t="str">
        <f>IF('Formato 3_Gantt'!BN$16&lt;&gt;"",'Formato 3_Gantt'!BN$16,"")</f>
        <v/>
      </c>
      <c r="BL235" s="161" t="str">
        <f>IF('Formato 3_Gantt'!BO$16&lt;&gt;"",'Formato 3_Gantt'!BO$16,"")</f>
        <v/>
      </c>
      <c r="BM235" s="161" t="str">
        <f>IF('Formato 3_Gantt'!BP$16&lt;&gt;"",'Formato 3_Gantt'!BP$16,"")</f>
        <v/>
      </c>
      <c r="BN235" s="161" t="str">
        <f>IF('Formato 3_Gantt'!BQ$16&lt;&gt;"",'Formato 3_Gantt'!BQ$16,"")</f>
        <v/>
      </c>
      <c r="BO235" s="161" t="str">
        <f>IF('Formato 3_Gantt'!BR$16&lt;&gt;"",'Formato 3_Gantt'!BR$16,"")</f>
        <v/>
      </c>
      <c r="BP235" s="161" t="str">
        <f>IF('Formato 3_Gantt'!BS$16&lt;&gt;"",'Formato 3_Gantt'!BS$16,"")</f>
        <v/>
      </c>
      <c r="BQ235" s="161" t="str">
        <f>IF('Formato 3_Gantt'!BT$16&lt;&gt;"",'Formato 3_Gantt'!BT$16,"")</f>
        <v/>
      </c>
      <c r="BR235" s="161" t="str">
        <f>IF('Formato 3_Gantt'!BU$16&lt;&gt;"",'Formato 3_Gantt'!BU$16,"")</f>
        <v/>
      </c>
      <c r="BS235" s="161" t="str">
        <f>IF('Formato 3_Gantt'!BV$16&lt;&gt;"",'Formato 3_Gantt'!BV$16,"")</f>
        <v/>
      </c>
      <c r="BT235" s="161" t="str">
        <f>IF('Formato 3_Gantt'!BW$16&lt;&gt;"",'Formato 3_Gantt'!BW$16,"")</f>
        <v/>
      </c>
      <c r="BU235" s="161" t="str">
        <f>IF('Formato 3_Gantt'!BX$16&lt;&gt;"",'Formato 3_Gantt'!BX$16,"")</f>
        <v/>
      </c>
      <c r="BV235" s="163" t="str">
        <f>IF('Formato 4_Ppto'!I$224&lt;&gt;"",'Formato 4_Ppto'!I$224,"")</f>
        <v/>
      </c>
      <c r="BW235" s="162" t="str">
        <f>IF('Formato 4_Ppto'!X$224&lt;&gt;"",'Formato 4_Ppto'!X$224,"")</f>
        <v/>
      </c>
      <c r="BX235" s="162" t="str">
        <f>IF('Formato 4_Ppto'!Y$224&lt;&gt;"",'Formato 4_Ppto'!Y$224,"")</f>
        <v/>
      </c>
      <c r="BY235" s="162" t="str">
        <f>IF('Formato 4_Ppto'!Z$224&lt;&gt;"",'Formato 4_Ppto'!Z$224,"")</f>
        <v/>
      </c>
      <c r="BZ235" s="162" t="str">
        <f>IF('Formato 4_Ppto'!AA$224&lt;&gt;"",'Formato 4_Ppto'!AA$224,"")</f>
        <v/>
      </c>
      <c r="CA235" s="162" t="str">
        <f>IF('Formato 4_Ppto'!AB$224&lt;&gt;"",'Formato 4_Ppto'!AB$224,"")</f>
        <v/>
      </c>
      <c r="CB235" s="162" t="str">
        <f>IF('Formato 4_Ppto'!AC$224&lt;&gt;"",'Formato 4_Ppto'!AC$224,"")</f>
        <v/>
      </c>
      <c r="CC235" s="162" t="str">
        <f>IF('Formato 4_Ppto'!AD$224&lt;&gt;"",'Formato 4_Ppto'!AD$224,"")</f>
        <v/>
      </c>
      <c r="CD235" s="162" t="str">
        <f>IF('Formato 4_Ppto'!AE$224&lt;&gt;"",'Formato 4_Ppto'!AE$224,"")</f>
        <v/>
      </c>
      <c r="CE235" s="162" t="str">
        <f>IF('Formato 4_Ppto'!AF$224&lt;&gt;"",'Formato 4_Ppto'!AF$224,"")</f>
        <v/>
      </c>
      <c r="CF235" s="162" t="str">
        <f>IF('Formato 4_Ppto'!AG$224&lt;&gt;"",'Formato 4_Ppto'!AG$224,"")</f>
        <v/>
      </c>
      <c r="CG235" s="162" t="str">
        <f>IF('Formato 4_Ppto'!AH$224&lt;&gt;"",'Formato 4_Ppto'!AH$224,"")</f>
        <v/>
      </c>
      <c r="CH235" s="162" t="str">
        <f>IF('Formato 4_Ppto'!AI$224&lt;&gt;"",'Formato 4_Ppto'!AI$224,"")</f>
        <v/>
      </c>
      <c r="CI235" s="163" t="str">
        <f>IF('Formato 4_Ppto'!AJ$224&lt;&gt;"",'Formato 4_Ppto'!AJ$224,"")</f>
        <v/>
      </c>
      <c r="CJ235" s="13" t="str">
        <f>IF('Formato 4_Ppto'!B247&lt;&gt;"",'Formato 4_Ppto'!A247,"")</f>
        <v/>
      </c>
      <c r="CK235" s="24" t="str">
        <f>IF('Formato 4_Ppto'!B247&lt;&gt;"",'Formato 4_Ppto'!B247,"")</f>
        <v/>
      </c>
      <c r="CL235" s="22" t="str">
        <f>IF('Formato 4_Ppto'!C247&lt;&gt;"",'Formato 4_Ppto'!C247,"")</f>
        <v/>
      </c>
      <c r="CM235" s="24" t="str">
        <f>IF('Formato 4_Ppto'!D247&lt;&gt;"",'Formato 4_Ppto'!D247,"")</f>
        <v/>
      </c>
      <c r="CN235" s="161" t="str">
        <f>IF('Formato 4_Ppto'!E247&lt;&gt;"",'Formato 4_Ppto'!E247,"")</f>
        <v/>
      </c>
      <c r="CO235" s="161" t="str">
        <f>IF('Formato 4_Ppto'!G247&lt;&gt;"",'Formato 4_Ppto'!G247,"")</f>
        <v/>
      </c>
      <c r="CP235" s="163" t="str">
        <f>IF('Formato 4_Ppto'!I247&lt;&gt;"",'Formato 4_Ppto'!I247,"")</f>
        <v/>
      </c>
      <c r="CQ235" s="161" t="str">
        <f>IF('Formato 4_Ppto'!K247&lt;&gt;"",'Formato 4_Ppto'!K247,"")</f>
        <v/>
      </c>
      <c r="CR235" s="161" t="str">
        <f>IF('Formato 4_Ppto'!L247&lt;&gt;"",'Formato 4_Ppto'!L247,"")</f>
        <v/>
      </c>
      <c r="CS235" s="161" t="str">
        <f>IF('Formato 4_Ppto'!M247&lt;&gt;"",'Formato 4_Ppto'!M247,"")</f>
        <v/>
      </c>
      <c r="CT235" s="161" t="str">
        <f>IF('Formato 4_Ppto'!N247&lt;&gt;"",'Formato 4_Ppto'!N247,"")</f>
        <v/>
      </c>
      <c r="CU235" s="161" t="str">
        <f>IF('Formato 4_Ppto'!O247&lt;&gt;"",'Formato 4_Ppto'!O247,"")</f>
        <v/>
      </c>
      <c r="CV235" s="161" t="str">
        <f>IF('Formato 4_Ppto'!P247&lt;&gt;"",'Formato 4_Ppto'!P247,"")</f>
        <v/>
      </c>
      <c r="CW235" s="161" t="str">
        <f>IF('Formato 4_Ppto'!Q247&lt;&gt;"",'Formato 4_Ppto'!Q247,"")</f>
        <v/>
      </c>
      <c r="CX235" s="161" t="str">
        <f>IF('Formato 4_Ppto'!R247&lt;&gt;"",'Formato 4_Ppto'!R247,"")</f>
        <v/>
      </c>
      <c r="CY235" s="161" t="str">
        <f>IF('Formato 4_Ppto'!S247&lt;&gt;"",'Formato 4_Ppto'!S247,"")</f>
        <v/>
      </c>
      <c r="CZ235" s="161" t="str">
        <f>IF('Formato 4_Ppto'!T247&lt;&gt;"",'Formato 4_Ppto'!T247,"")</f>
        <v/>
      </c>
      <c r="DA235" s="161" t="str">
        <f>IF('Formato 4_Ppto'!U247&lt;&gt;"",'Formato 4_Ppto'!U247,"")</f>
        <v/>
      </c>
      <c r="DB235" s="161" t="str">
        <f>IF('Formato 4_Ppto'!V247&lt;&gt;"",'Formato 4_Ppto'!V247,"")</f>
        <v/>
      </c>
      <c r="DC235" s="161" t="str">
        <f>IF('Formato 4_Ppto'!W247&lt;&gt;"",'Formato 4_Ppto'!W247,"")</f>
        <v/>
      </c>
      <c r="DD235" s="162" t="str">
        <f>IF('Formato 4_Ppto'!X247&lt;&gt;"",'Formato 4_Ppto'!X247,"")</f>
        <v/>
      </c>
      <c r="DE235" s="162" t="str">
        <f>IF('Formato 4_Ppto'!Y247&lt;&gt;"",'Formato 4_Ppto'!Y247,"")</f>
        <v/>
      </c>
      <c r="DF235" s="162" t="str">
        <f>IF('Formato 4_Ppto'!Z247&lt;&gt;"",'Formato 4_Ppto'!Z247,"")</f>
        <v/>
      </c>
      <c r="DG235" s="162" t="str">
        <f>IF('Formato 4_Ppto'!AA247&lt;&gt;"",'Formato 4_Ppto'!AA247,"")</f>
        <v/>
      </c>
      <c r="DH235" s="162" t="str">
        <f>IF('Formato 4_Ppto'!AB247&lt;&gt;"",'Formato 4_Ppto'!AB247,"")</f>
        <v/>
      </c>
      <c r="DI235" s="162" t="str">
        <f>IF('Formato 4_Ppto'!AC247&lt;&gt;"",'Formato 4_Ppto'!AC247,"")</f>
        <v/>
      </c>
      <c r="DJ235" s="162" t="str">
        <f>IF('Formato 4_Ppto'!AD247&lt;&gt;"",'Formato 4_Ppto'!AD247,"")</f>
        <v/>
      </c>
      <c r="DK235" s="162" t="str">
        <f>IF('Formato 4_Ppto'!AE247&lt;&gt;"",'Formato 4_Ppto'!AE247,"")</f>
        <v/>
      </c>
      <c r="DL235" s="162" t="str">
        <f>IF('Formato 4_Ppto'!AF247&lt;&gt;"",'Formato 4_Ppto'!AF247,"")</f>
        <v/>
      </c>
      <c r="DM235" s="162" t="str">
        <f>IF('Formato 4_Ppto'!AG247&lt;&gt;"",'Formato 4_Ppto'!AG247,"")</f>
        <v/>
      </c>
      <c r="DN235" s="162" t="str">
        <f>IF('Formato 4_Ppto'!AH247&lt;&gt;"",'Formato 4_Ppto'!AH247,"")</f>
        <v/>
      </c>
      <c r="DO235" s="162" t="str">
        <f>IF('Formato 4_Ppto'!AI247&lt;&gt;"",'Formato 4_Ppto'!AI247,"")</f>
        <v/>
      </c>
      <c r="DP235" s="163" t="str">
        <f>IF('Formato 4_Ppto'!AJ247&lt;&gt;"",'Formato 4_Ppto'!AJ247,"")</f>
        <v/>
      </c>
    </row>
    <row r="236" spans="2:120" x14ac:dyDescent="0.3">
      <c r="B236" s="13" t="str">
        <f>IF(OR(Tabla6[[#This Row],[IDA]]="",Tabla6[[#This Row],[IDT]]="",Tabla6[[#This Row],[IDI]]=""),"",Tabla6[[#This Row],[IDA]]&amp;"."&amp;Tabla6[[#This Row],[IDT]]&amp;"."&amp;Tabla6[[#This Row],[IDI]])</f>
        <v/>
      </c>
      <c r="C236" s="13" t="str">
        <f>IF(Formato_02!$B$14&lt;&gt;"",0,"")</f>
        <v/>
      </c>
      <c r="D236" s="13" t="str">
        <f>IF(Formato_02!$H$9&lt;&gt;"",Formato_02!$H$9,"")</f>
        <v/>
      </c>
      <c r="E236" s="24" t="str">
        <f t="shared" si="24"/>
        <v/>
      </c>
      <c r="F236" s="24" t="str">
        <f>IF(Formato_02!$B$14&lt;&gt;"",Formato_02!$B$14,"")</f>
        <v/>
      </c>
      <c r="G236" s="22" t="str">
        <f>IF('Formato 3_Gantt'!C241&lt;&gt;"",'Formato 3_Gantt'!C241,"")</f>
        <v/>
      </c>
      <c r="H236" s="13" t="str">
        <f>IF('Formato 3_Gantt'!D$8&lt;&gt;"",'Formato 3_Gantt'!D$8,"")</f>
        <v/>
      </c>
      <c r="I236" s="13" t="str">
        <f>IF('Formato 3_Gantt'!E$8&lt;&gt;"",'Formato 3_Gantt'!E$8,"")</f>
        <v/>
      </c>
      <c r="J236" s="13" t="str">
        <f>IF('Formato 3_Gantt'!F$8&lt;&gt;"",'Formato 3_Gantt'!F$8,"")</f>
        <v/>
      </c>
      <c r="K236" s="158" t="str">
        <f>IF('Formato 3_Gantt'!G$8&lt;&gt;"",'Formato 3_Gantt'!G$8,"")</f>
        <v/>
      </c>
      <c r="L236" s="158" t="str">
        <f>IF('Formato 3_Gantt'!H$8&lt;&gt;"",'Formato 3_Gantt'!H$8,"")</f>
        <v/>
      </c>
      <c r="M236" s="13" t="str">
        <f>IF('Formato 3_Gantt'!BL$8&lt;&gt;"",'Formato 3_Gantt'!BL$8,"")</f>
        <v/>
      </c>
      <c r="N236" s="13" t="str">
        <f>IF('Formato 3_Gantt'!BM$8&lt;&gt;"",'Formato 3_Gantt'!BM$8,"")</f>
        <v/>
      </c>
      <c r="O236" s="13" t="str">
        <f>IF('Formato 3_Gantt'!BN$8&lt;&gt;"",'Formato 3_Gantt'!BN$8,"")</f>
        <v/>
      </c>
      <c r="P236" s="13" t="str">
        <f>IF('Formato 3_Gantt'!BO$8&lt;&gt;"",'Formato 3_Gantt'!BO$8,"")</f>
        <v/>
      </c>
      <c r="Q236" s="13" t="str">
        <f>IF('Formato 3_Gantt'!BP$8&lt;&gt;"",'Formato 3_Gantt'!BP$8,"")</f>
        <v/>
      </c>
      <c r="R236" s="13" t="str">
        <f>IF('Formato 3_Gantt'!BQ$8&lt;&gt;"",'Formato 3_Gantt'!BQ$8,"")</f>
        <v/>
      </c>
      <c r="S236" s="13" t="str">
        <f>IF('Formato 3_Gantt'!BR$8&lt;&gt;"",'Formato 3_Gantt'!BR$8,"")</f>
        <v/>
      </c>
      <c r="T236" s="13" t="str">
        <f>IF('Formato 3_Gantt'!BS$8&lt;&gt;"",'Formato 3_Gantt'!BS$8,"")</f>
        <v/>
      </c>
      <c r="U236" s="13" t="str">
        <f>IF('Formato 3_Gantt'!BT$8&lt;&gt;"",'Formato 3_Gantt'!BT$8,"")</f>
        <v/>
      </c>
      <c r="V236" s="13" t="str">
        <f>IF('Formato 3_Gantt'!BU$8&lt;&gt;"",'Formato 3_Gantt'!BU$8,"")</f>
        <v/>
      </c>
      <c r="W236" s="13" t="str">
        <f>IF('Formato 3_Gantt'!BV$8&lt;&gt;"",'Formato 3_Gantt'!BV$8,"")</f>
        <v/>
      </c>
      <c r="X236" s="13" t="str">
        <f>IF('Formato 3_Gantt'!BW$8&lt;&gt;"",'Formato 3_Gantt'!BW$8,"")</f>
        <v/>
      </c>
      <c r="Y236" s="13" t="str">
        <f>IF('Formato 3_Gantt'!BX$8&lt;&gt;"",'Formato 3_Gantt'!BX$8,"")</f>
        <v/>
      </c>
      <c r="Z236" s="162" t="str">
        <f>IF(Formato_02!S$15&lt;&gt;"",Formato_02!S$15,"")</f>
        <v/>
      </c>
      <c r="AA236" s="162" t="str">
        <f>IF(Formato_02!T$15&lt;&gt;"",Formato_02!T$15,"")</f>
        <v/>
      </c>
      <c r="AB236" s="162" t="str">
        <f>IF(Formato_02!U$15&lt;&gt;"",Formato_02!U$15,"")</f>
        <v/>
      </c>
      <c r="AC236" s="162" t="str">
        <f>IF(Formato_02!V$15&lt;&gt;"",Formato_02!V$15,"")</f>
        <v/>
      </c>
      <c r="AD236" s="162" t="str">
        <f>IF(Formato_02!W$15&lt;&gt;"",Formato_02!W$15,"")</f>
        <v/>
      </c>
      <c r="AE236" s="162" t="str">
        <f>IF(Formato_02!X$15&lt;&gt;"",Formato_02!X$15,"")</f>
        <v/>
      </c>
      <c r="AF236" s="162" t="str">
        <f>IF(Formato_02!Y$15&lt;&gt;"",Formato_02!Y$15,"")</f>
        <v/>
      </c>
      <c r="AG236" s="162" t="str">
        <f>IF(Formato_02!Z$15&lt;&gt;"",Formato_02!Z$15,"")</f>
        <v/>
      </c>
      <c r="AH236" s="162" t="str">
        <f>IF(Formato_02!AA$15&lt;&gt;"",Formato_02!AA$15,"")</f>
        <v/>
      </c>
      <c r="AI236" s="162" t="str">
        <f>IF(Formato_02!AB$15&lt;&gt;"",Formato_02!AB$15,"")</f>
        <v/>
      </c>
      <c r="AJ236" s="162" t="str">
        <f>IF(Formato_02!AC$15&lt;&gt;"",Formato_02!AC$15,"")</f>
        <v/>
      </c>
      <c r="AK236" s="162" t="str">
        <f>IF(Formato_02!AD$15&lt;&gt;"",Formato_02!AD$15,"")</f>
        <v/>
      </c>
      <c r="AL236" s="162" t="str">
        <f>IF(Formato_02!$N$14&lt;&gt;"",Formato_02!$N$14,"")</f>
        <v/>
      </c>
      <c r="AM236" s="13" t="str">
        <f>IF(Formato_02!$X$4&lt;&gt;"","AN","")</f>
        <v/>
      </c>
      <c r="AN236" s="24" t="str">
        <f t="shared" si="25"/>
        <v/>
      </c>
      <c r="AO236" s="13" t="str">
        <f>IF(Formato_02!$Y$4&lt;&gt;"","P027","")</f>
        <v/>
      </c>
      <c r="AP236" s="24" t="str">
        <f t="shared" si="26"/>
        <v/>
      </c>
      <c r="AQ236" s="13" t="str">
        <f>IF(Formato_02!$Z$4&lt;&gt;"","PNCVG","")</f>
        <v/>
      </c>
      <c r="AR236" s="24" t="str">
        <f t="shared" si="27"/>
        <v/>
      </c>
      <c r="AS236" s="13" t="str">
        <f>IF(Formato_02!$AA$4&lt;&gt;"","PNFF","")</f>
        <v/>
      </c>
      <c r="AT236" s="24" t="str">
        <f t="shared" si="28"/>
        <v/>
      </c>
      <c r="AU236" s="13" t="str">
        <f>IF(Formato_02!$AB$4&lt;&gt;"","PNPAM","")</f>
        <v/>
      </c>
      <c r="AV236" s="24" t="str">
        <f t="shared" si="29"/>
        <v/>
      </c>
      <c r="AW236" s="13" t="str">
        <f>IF(Formato_02!$AC$4&lt;&gt;"","PNAIA","")</f>
        <v/>
      </c>
      <c r="AX236" s="24" t="str">
        <f t="shared" si="30"/>
        <v/>
      </c>
      <c r="AY236" s="13" t="str">
        <f>IF(Formato_02!$AD$4&lt;&gt;"","PIO","")</f>
        <v/>
      </c>
      <c r="AZ236" s="24" t="str">
        <f t="shared" si="31"/>
        <v/>
      </c>
      <c r="BA236" s="13" t="str">
        <f>IF('Formato 3_Gantt'!B$16&lt;&gt;"",'Formato 3_Gantt'!A$16,"")</f>
        <v/>
      </c>
      <c r="BB236" s="24" t="str">
        <f>IF('Formato 3_Gantt'!B$16&lt;&gt;"",'Formato 3_Gantt'!B$16,"")</f>
        <v/>
      </c>
      <c r="BC236" s="22" t="str">
        <f>IF('Formato 3_Gantt'!C$16&lt;&gt;"",'Formato 3_Gantt'!C$16,"")</f>
        <v/>
      </c>
      <c r="BD236" s="13" t="str">
        <f>IF('Formato 3_Gantt'!D$16&lt;&gt;"",'Formato 3_Gantt'!D$16,"")</f>
        <v/>
      </c>
      <c r="BE236" s="161" t="str">
        <f>IF('Formato 3_Gantt'!E$16&lt;&gt;"",'Formato 3_Gantt'!E$16,"")</f>
        <v/>
      </c>
      <c r="BF236" s="13" t="str">
        <f>IF('Formato 3_Gantt'!F$16&lt;&gt;"",'Formato 3_Gantt'!F$16,"")</f>
        <v/>
      </c>
      <c r="BG236" s="158" t="str">
        <f>IF('Formato 3_Gantt'!G$16&lt;&gt;"",'Formato 3_Gantt'!G$16,"")</f>
        <v/>
      </c>
      <c r="BH236" s="158" t="str">
        <f>IF('Formato 3_Gantt'!H$16&lt;&gt;"",'Formato 3_Gantt'!H$16,"")</f>
        <v/>
      </c>
      <c r="BI236" s="161" t="str">
        <f>IF('Formato 3_Gantt'!BL$16&lt;&gt;"",'Formato 3_Gantt'!BL$16,"")</f>
        <v/>
      </c>
      <c r="BJ236" s="161" t="str">
        <f>IF('Formato 3_Gantt'!BM$16&lt;&gt;"",'Formato 3_Gantt'!BM$16,"")</f>
        <v/>
      </c>
      <c r="BK236" s="161" t="str">
        <f>IF('Formato 3_Gantt'!BN$16&lt;&gt;"",'Formato 3_Gantt'!BN$16,"")</f>
        <v/>
      </c>
      <c r="BL236" s="161" t="str">
        <f>IF('Formato 3_Gantt'!BO$16&lt;&gt;"",'Formato 3_Gantt'!BO$16,"")</f>
        <v/>
      </c>
      <c r="BM236" s="161" t="str">
        <f>IF('Formato 3_Gantt'!BP$16&lt;&gt;"",'Formato 3_Gantt'!BP$16,"")</f>
        <v/>
      </c>
      <c r="BN236" s="161" t="str">
        <f>IF('Formato 3_Gantt'!BQ$16&lt;&gt;"",'Formato 3_Gantt'!BQ$16,"")</f>
        <v/>
      </c>
      <c r="BO236" s="161" t="str">
        <f>IF('Formato 3_Gantt'!BR$16&lt;&gt;"",'Formato 3_Gantt'!BR$16,"")</f>
        <v/>
      </c>
      <c r="BP236" s="161" t="str">
        <f>IF('Formato 3_Gantt'!BS$16&lt;&gt;"",'Formato 3_Gantt'!BS$16,"")</f>
        <v/>
      </c>
      <c r="BQ236" s="161" t="str">
        <f>IF('Formato 3_Gantt'!BT$16&lt;&gt;"",'Formato 3_Gantt'!BT$16,"")</f>
        <v/>
      </c>
      <c r="BR236" s="161" t="str">
        <f>IF('Formato 3_Gantt'!BU$16&lt;&gt;"",'Formato 3_Gantt'!BU$16,"")</f>
        <v/>
      </c>
      <c r="BS236" s="161" t="str">
        <f>IF('Formato 3_Gantt'!BV$16&lt;&gt;"",'Formato 3_Gantt'!BV$16,"")</f>
        <v/>
      </c>
      <c r="BT236" s="161" t="str">
        <f>IF('Formato 3_Gantt'!BW$16&lt;&gt;"",'Formato 3_Gantt'!BW$16,"")</f>
        <v/>
      </c>
      <c r="BU236" s="161" t="str">
        <f>IF('Formato 3_Gantt'!BX$16&lt;&gt;"",'Formato 3_Gantt'!BX$16,"")</f>
        <v/>
      </c>
      <c r="BV236" s="163" t="str">
        <f>IF('Formato 4_Ppto'!I$224&lt;&gt;"",'Formato 4_Ppto'!I$224,"")</f>
        <v/>
      </c>
      <c r="BW236" s="162" t="str">
        <f>IF('Formato 4_Ppto'!X$224&lt;&gt;"",'Formato 4_Ppto'!X$224,"")</f>
        <v/>
      </c>
      <c r="BX236" s="162" t="str">
        <f>IF('Formato 4_Ppto'!Y$224&lt;&gt;"",'Formato 4_Ppto'!Y$224,"")</f>
        <v/>
      </c>
      <c r="BY236" s="162" t="str">
        <f>IF('Formato 4_Ppto'!Z$224&lt;&gt;"",'Formato 4_Ppto'!Z$224,"")</f>
        <v/>
      </c>
      <c r="BZ236" s="162" t="str">
        <f>IF('Formato 4_Ppto'!AA$224&lt;&gt;"",'Formato 4_Ppto'!AA$224,"")</f>
        <v/>
      </c>
      <c r="CA236" s="162" t="str">
        <f>IF('Formato 4_Ppto'!AB$224&lt;&gt;"",'Formato 4_Ppto'!AB$224,"")</f>
        <v/>
      </c>
      <c r="CB236" s="162" t="str">
        <f>IF('Formato 4_Ppto'!AC$224&lt;&gt;"",'Formato 4_Ppto'!AC$224,"")</f>
        <v/>
      </c>
      <c r="CC236" s="162" t="str">
        <f>IF('Formato 4_Ppto'!AD$224&lt;&gt;"",'Formato 4_Ppto'!AD$224,"")</f>
        <v/>
      </c>
      <c r="CD236" s="162" t="str">
        <f>IF('Formato 4_Ppto'!AE$224&lt;&gt;"",'Formato 4_Ppto'!AE$224,"")</f>
        <v/>
      </c>
      <c r="CE236" s="162" t="str">
        <f>IF('Formato 4_Ppto'!AF$224&lt;&gt;"",'Formato 4_Ppto'!AF$224,"")</f>
        <v/>
      </c>
      <c r="CF236" s="162" t="str">
        <f>IF('Formato 4_Ppto'!AG$224&lt;&gt;"",'Formato 4_Ppto'!AG$224,"")</f>
        <v/>
      </c>
      <c r="CG236" s="162" t="str">
        <f>IF('Formato 4_Ppto'!AH$224&lt;&gt;"",'Formato 4_Ppto'!AH$224,"")</f>
        <v/>
      </c>
      <c r="CH236" s="162" t="str">
        <f>IF('Formato 4_Ppto'!AI$224&lt;&gt;"",'Formato 4_Ppto'!AI$224,"")</f>
        <v/>
      </c>
      <c r="CI236" s="163" t="str">
        <f>IF('Formato 4_Ppto'!AJ$224&lt;&gt;"",'Formato 4_Ppto'!AJ$224,"")</f>
        <v/>
      </c>
      <c r="CJ236" s="13" t="str">
        <f>IF('Formato 4_Ppto'!B248&lt;&gt;"",'Formato 4_Ppto'!A248,"")</f>
        <v/>
      </c>
      <c r="CK236" s="24" t="str">
        <f>IF('Formato 4_Ppto'!B248&lt;&gt;"",'Formato 4_Ppto'!B248,"")</f>
        <v/>
      </c>
      <c r="CL236" s="22" t="str">
        <f>IF('Formato 4_Ppto'!C248&lt;&gt;"",'Formato 4_Ppto'!C248,"")</f>
        <v/>
      </c>
      <c r="CM236" s="24" t="str">
        <f>IF('Formato 4_Ppto'!D248&lt;&gt;"",'Formato 4_Ppto'!D248,"")</f>
        <v/>
      </c>
      <c r="CN236" s="161" t="str">
        <f>IF('Formato 4_Ppto'!E248&lt;&gt;"",'Formato 4_Ppto'!E248,"")</f>
        <v/>
      </c>
      <c r="CO236" s="161" t="str">
        <f>IF('Formato 4_Ppto'!G248&lt;&gt;"",'Formato 4_Ppto'!G248,"")</f>
        <v/>
      </c>
      <c r="CP236" s="163" t="str">
        <f>IF('Formato 4_Ppto'!I248&lt;&gt;"",'Formato 4_Ppto'!I248,"")</f>
        <v/>
      </c>
      <c r="CQ236" s="161" t="str">
        <f>IF('Formato 4_Ppto'!K248&lt;&gt;"",'Formato 4_Ppto'!K248,"")</f>
        <v/>
      </c>
      <c r="CR236" s="161" t="str">
        <f>IF('Formato 4_Ppto'!L248&lt;&gt;"",'Formato 4_Ppto'!L248,"")</f>
        <v/>
      </c>
      <c r="CS236" s="161" t="str">
        <f>IF('Formato 4_Ppto'!M248&lt;&gt;"",'Formato 4_Ppto'!M248,"")</f>
        <v/>
      </c>
      <c r="CT236" s="161" t="str">
        <f>IF('Formato 4_Ppto'!N248&lt;&gt;"",'Formato 4_Ppto'!N248,"")</f>
        <v/>
      </c>
      <c r="CU236" s="161" t="str">
        <f>IF('Formato 4_Ppto'!O248&lt;&gt;"",'Formato 4_Ppto'!O248,"")</f>
        <v/>
      </c>
      <c r="CV236" s="161" t="str">
        <f>IF('Formato 4_Ppto'!P248&lt;&gt;"",'Formato 4_Ppto'!P248,"")</f>
        <v/>
      </c>
      <c r="CW236" s="161" t="str">
        <f>IF('Formato 4_Ppto'!Q248&lt;&gt;"",'Formato 4_Ppto'!Q248,"")</f>
        <v/>
      </c>
      <c r="CX236" s="161" t="str">
        <f>IF('Formato 4_Ppto'!R248&lt;&gt;"",'Formato 4_Ppto'!R248,"")</f>
        <v/>
      </c>
      <c r="CY236" s="161" t="str">
        <f>IF('Formato 4_Ppto'!S248&lt;&gt;"",'Formato 4_Ppto'!S248,"")</f>
        <v/>
      </c>
      <c r="CZ236" s="161" t="str">
        <f>IF('Formato 4_Ppto'!T248&lt;&gt;"",'Formato 4_Ppto'!T248,"")</f>
        <v/>
      </c>
      <c r="DA236" s="161" t="str">
        <f>IF('Formato 4_Ppto'!U248&lt;&gt;"",'Formato 4_Ppto'!U248,"")</f>
        <v/>
      </c>
      <c r="DB236" s="161" t="str">
        <f>IF('Formato 4_Ppto'!V248&lt;&gt;"",'Formato 4_Ppto'!V248,"")</f>
        <v/>
      </c>
      <c r="DC236" s="161" t="str">
        <f>IF('Formato 4_Ppto'!W248&lt;&gt;"",'Formato 4_Ppto'!W248,"")</f>
        <v/>
      </c>
      <c r="DD236" s="162" t="str">
        <f>IF('Formato 4_Ppto'!X248&lt;&gt;"",'Formato 4_Ppto'!X248,"")</f>
        <v/>
      </c>
      <c r="DE236" s="162" t="str">
        <f>IF('Formato 4_Ppto'!Y248&lt;&gt;"",'Formato 4_Ppto'!Y248,"")</f>
        <v/>
      </c>
      <c r="DF236" s="162" t="str">
        <f>IF('Formato 4_Ppto'!Z248&lt;&gt;"",'Formato 4_Ppto'!Z248,"")</f>
        <v/>
      </c>
      <c r="DG236" s="162" t="str">
        <f>IF('Formato 4_Ppto'!AA248&lt;&gt;"",'Formato 4_Ppto'!AA248,"")</f>
        <v/>
      </c>
      <c r="DH236" s="162" t="str">
        <f>IF('Formato 4_Ppto'!AB248&lt;&gt;"",'Formato 4_Ppto'!AB248,"")</f>
        <v/>
      </c>
      <c r="DI236" s="162" t="str">
        <f>IF('Formato 4_Ppto'!AC248&lt;&gt;"",'Formato 4_Ppto'!AC248,"")</f>
        <v/>
      </c>
      <c r="DJ236" s="162" t="str">
        <f>IF('Formato 4_Ppto'!AD248&lt;&gt;"",'Formato 4_Ppto'!AD248,"")</f>
        <v/>
      </c>
      <c r="DK236" s="162" t="str">
        <f>IF('Formato 4_Ppto'!AE248&lt;&gt;"",'Formato 4_Ppto'!AE248,"")</f>
        <v/>
      </c>
      <c r="DL236" s="162" t="str">
        <f>IF('Formato 4_Ppto'!AF248&lt;&gt;"",'Formato 4_Ppto'!AF248,"")</f>
        <v/>
      </c>
      <c r="DM236" s="162" t="str">
        <f>IF('Formato 4_Ppto'!AG248&lt;&gt;"",'Formato 4_Ppto'!AG248,"")</f>
        <v/>
      </c>
      <c r="DN236" s="162" t="str">
        <f>IF('Formato 4_Ppto'!AH248&lt;&gt;"",'Formato 4_Ppto'!AH248,"")</f>
        <v/>
      </c>
      <c r="DO236" s="162" t="str">
        <f>IF('Formato 4_Ppto'!AI248&lt;&gt;"",'Formato 4_Ppto'!AI248,"")</f>
        <v/>
      </c>
      <c r="DP236" s="163" t="str">
        <f>IF('Formato 4_Ppto'!AJ248&lt;&gt;"",'Formato 4_Ppto'!AJ248,"")</f>
        <v/>
      </c>
    </row>
    <row r="237" spans="2:120" x14ac:dyDescent="0.3">
      <c r="B237" s="13" t="str">
        <f>IF(OR(Tabla6[[#This Row],[IDA]]="",Tabla6[[#This Row],[IDT]]="",Tabla6[[#This Row],[IDI]]=""),"",Tabla6[[#This Row],[IDA]]&amp;"."&amp;Tabla6[[#This Row],[IDT]]&amp;"."&amp;Tabla6[[#This Row],[IDI]])</f>
        <v/>
      </c>
      <c r="C237" s="13" t="str">
        <f>IF(Formato_02!$B$14&lt;&gt;"",0,"")</f>
        <v/>
      </c>
      <c r="D237" s="13" t="str">
        <f>IF(Formato_02!$H$9&lt;&gt;"",Formato_02!$H$9,"")</f>
        <v/>
      </c>
      <c r="E237" s="24" t="str">
        <f t="shared" si="24"/>
        <v/>
      </c>
      <c r="F237" s="24" t="str">
        <f>IF(Formato_02!$B$14&lt;&gt;"",Formato_02!$B$14,"")</f>
        <v/>
      </c>
      <c r="G237" s="22" t="str">
        <f>IF('Formato 3_Gantt'!C242&lt;&gt;"",'Formato 3_Gantt'!C242,"")</f>
        <v/>
      </c>
      <c r="H237" s="13" t="str">
        <f>IF('Formato 3_Gantt'!D$8&lt;&gt;"",'Formato 3_Gantt'!D$8,"")</f>
        <v/>
      </c>
      <c r="I237" s="13" t="str">
        <f>IF('Formato 3_Gantt'!E$8&lt;&gt;"",'Formato 3_Gantt'!E$8,"")</f>
        <v/>
      </c>
      <c r="J237" s="13" t="str">
        <f>IF('Formato 3_Gantt'!F$8&lt;&gt;"",'Formato 3_Gantt'!F$8,"")</f>
        <v/>
      </c>
      <c r="K237" s="158" t="str">
        <f>IF('Formato 3_Gantt'!G$8&lt;&gt;"",'Formato 3_Gantt'!G$8,"")</f>
        <v/>
      </c>
      <c r="L237" s="158" t="str">
        <f>IF('Formato 3_Gantt'!H$8&lt;&gt;"",'Formato 3_Gantt'!H$8,"")</f>
        <v/>
      </c>
      <c r="M237" s="13" t="str">
        <f>IF('Formato 3_Gantt'!BL$8&lt;&gt;"",'Formato 3_Gantt'!BL$8,"")</f>
        <v/>
      </c>
      <c r="N237" s="13" t="str">
        <f>IF('Formato 3_Gantt'!BM$8&lt;&gt;"",'Formato 3_Gantt'!BM$8,"")</f>
        <v/>
      </c>
      <c r="O237" s="13" t="str">
        <f>IF('Formato 3_Gantt'!BN$8&lt;&gt;"",'Formato 3_Gantt'!BN$8,"")</f>
        <v/>
      </c>
      <c r="P237" s="13" t="str">
        <f>IF('Formato 3_Gantt'!BO$8&lt;&gt;"",'Formato 3_Gantt'!BO$8,"")</f>
        <v/>
      </c>
      <c r="Q237" s="13" t="str">
        <f>IF('Formato 3_Gantt'!BP$8&lt;&gt;"",'Formato 3_Gantt'!BP$8,"")</f>
        <v/>
      </c>
      <c r="R237" s="13" t="str">
        <f>IF('Formato 3_Gantt'!BQ$8&lt;&gt;"",'Formato 3_Gantt'!BQ$8,"")</f>
        <v/>
      </c>
      <c r="S237" s="13" t="str">
        <f>IF('Formato 3_Gantt'!BR$8&lt;&gt;"",'Formato 3_Gantt'!BR$8,"")</f>
        <v/>
      </c>
      <c r="T237" s="13" t="str">
        <f>IF('Formato 3_Gantt'!BS$8&lt;&gt;"",'Formato 3_Gantt'!BS$8,"")</f>
        <v/>
      </c>
      <c r="U237" s="13" t="str">
        <f>IF('Formato 3_Gantt'!BT$8&lt;&gt;"",'Formato 3_Gantt'!BT$8,"")</f>
        <v/>
      </c>
      <c r="V237" s="13" t="str">
        <f>IF('Formato 3_Gantt'!BU$8&lt;&gt;"",'Formato 3_Gantt'!BU$8,"")</f>
        <v/>
      </c>
      <c r="W237" s="13" t="str">
        <f>IF('Formato 3_Gantt'!BV$8&lt;&gt;"",'Formato 3_Gantt'!BV$8,"")</f>
        <v/>
      </c>
      <c r="X237" s="13" t="str">
        <f>IF('Formato 3_Gantt'!BW$8&lt;&gt;"",'Formato 3_Gantt'!BW$8,"")</f>
        <v/>
      </c>
      <c r="Y237" s="13" t="str">
        <f>IF('Formato 3_Gantt'!BX$8&lt;&gt;"",'Formato 3_Gantt'!BX$8,"")</f>
        <v/>
      </c>
      <c r="Z237" s="162" t="str">
        <f>IF(Formato_02!S$15&lt;&gt;"",Formato_02!S$15,"")</f>
        <v/>
      </c>
      <c r="AA237" s="162" t="str">
        <f>IF(Formato_02!T$15&lt;&gt;"",Formato_02!T$15,"")</f>
        <v/>
      </c>
      <c r="AB237" s="162" t="str">
        <f>IF(Formato_02!U$15&lt;&gt;"",Formato_02!U$15,"")</f>
        <v/>
      </c>
      <c r="AC237" s="162" t="str">
        <f>IF(Formato_02!V$15&lt;&gt;"",Formato_02!V$15,"")</f>
        <v/>
      </c>
      <c r="AD237" s="162" t="str">
        <f>IF(Formato_02!W$15&lt;&gt;"",Formato_02!W$15,"")</f>
        <v/>
      </c>
      <c r="AE237" s="162" t="str">
        <f>IF(Formato_02!X$15&lt;&gt;"",Formato_02!X$15,"")</f>
        <v/>
      </c>
      <c r="AF237" s="162" t="str">
        <f>IF(Formato_02!Y$15&lt;&gt;"",Formato_02!Y$15,"")</f>
        <v/>
      </c>
      <c r="AG237" s="162" t="str">
        <f>IF(Formato_02!Z$15&lt;&gt;"",Formato_02!Z$15,"")</f>
        <v/>
      </c>
      <c r="AH237" s="162" t="str">
        <f>IF(Formato_02!AA$15&lt;&gt;"",Formato_02!AA$15,"")</f>
        <v/>
      </c>
      <c r="AI237" s="162" t="str">
        <f>IF(Formato_02!AB$15&lt;&gt;"",Formato_02!AB$15,"")</f>
        <v/>
      </c>
      <c r="AJ237" s="162" t="str">
        <f>IF(Formato_02!AC$15&lt;&gt;"",Formato_02!AC$15,"")</f>
        <v/>
      </c>
      <c r="AK237" s="162" t="str">
        <f>IF(Formato_02!AD$15&lt;&gt;"",Formato_02!AD$15,"")</f>
        <v/>
      </c>
      <c r="AL237" s="162" t="str">
        <f>IF(Formato_02!$N$14&lt;&gt;"",Formato_02!$N$14,"")</f>
        <v/>
      </c>
      <c r="AM237" s="13" t="str">
        <f>IF(Formato_02!$X$4&lt;&gt;"","AN","")</f>
        <v/>
      </c>
      <c r="AN237" s="24" t="str">
        <f t="shared" si="25"/>
        <v/>
      </c>
      <c r="AO237" s="13" t="str">
        <f>IF(Formato_02!$Y$4&lt;&gt;"","P027","")</f>
        <v/>
      </c>
      <c r="AP237" s="24" t="str">
        <f t="shared" si="26"/>
        <v/>
      </c>
      <c r="AQ237" s="13" t="str">
        <f>IF(Formato_02!$Z$4&lt;&gt;"","PNCVG","")</f>
        <v/>
      </c>
      <c r="AR237" s="24" t="str">
        <f t="shared" si="27"/>
        <v/>
      </c>
      <c r="AS237" s="13" t="str">
        <f>IF(Formato_02!$AA$4&lt;&gt;"","PNFF","")</f>
        <v/>
      </c>
      <c r="AT237" s="24" t="str">
        <f t="shared" si="28"/>
        <v/>
      </c>
      <c r="AU237" s="13" t="str">
        <f>IF(Formato_02!$AB$4&lt;&gt;"","PNPAM","")</f>
        <v/>
      </c>
      <c r="AV237" s="24" t="str">
        <f t="shared" si="29"/>
        <v/>
      </c>
      <c r="AW237" s="13" t="str">
        <f>IF(Formato_02!$AC$4&lt;&gt;"","PNAIA","")</f>
        <v/>
      </c>
      <c r="AX237" s="24" t="str">
        <f t="shared" si="30"/>
        <v/>
      </c>
      <c r="AY237" s="13" t="str">
        <f>IF(Formato_02!$AD$4&lt;&gt;"","PIO","")</f>
        <v/>
      </c>
      <c r="AZ237" s="24" t="str">
        <f t="shared" si="31"/>
        <v/>
      </c>
      <c r="BA237" s="13" t="str">
        <f>IF('Formato 3_Gantt'!B$16&lt;&gt;"",'Formato 3_Gantt'!A$16,"")</f>
        <v/>
      </c>
      <c r="BB237" s="24" t="str">
        <f>IF('Formato 3_Gantt'!B$16&lt;&gt;"",'Formato 3_Gantt'!B$16,"")</f>
        <v/>
      </c>
      <c r="BC237" s="22" t="str">
        <f>IF('Formato 3_Gantt'!C$16&lt;&gt;"",'Formato 3_Gantt'!C$16,"")</f>
        <v/>
      </c>
      <c r="BD237" s="13" t="str">
        <f>IF('Formato 3_Gantt'!D$16&lt;&gt;"",'Formato 3_Gantt'!D$16,"")</f>
        <v/>
      </c>
      <c r="BE237" s="161" t="str">
        <f>IF('Formato 3_Gantt'!E$16&lt;&gt;"",'Formato 3_Gantt'!E$16,"")</f>
        <v/>
      </c>
      <c r="BF237" s="13" t="str">
        <f>IF('Formato 3_Gantt'!F$16&lt;&gt;"",'Formato 3_Gantt'!F$16,"")</f>
        <v/>
      </c>
      <c r="BG237" s="158" t="str">
        <f>IF('Formato 3_Gantt'!G$16&lt;&gt;"",'Formato 3_Gantt'!G$16,"")</f>
        <v/>
      </c>
      <c r="BH237" s="158" t="str">
        <f>IF('Formato 3_Gantt'!H$16&lt;&gt;"",'Formato 3_Gantt'!H$16,"")</f>
        <v/>
      </c>
      <c r="BI237" s="161" t="str">
        <f>IF('Formato 3_Gantt'!BL$16&lt;&gt;"",'Formato 3_Gantt'!BL$16,"")</f>
        <v/>
      </c>
      <c r="BJ237" s="161" t="str">
        <f>IF('Formato 3_Gantt'!BM$16&lt;&gt;"",'Formato 3_Gantt'!BM$16,"")</f>
        <v/>
      </c>
      <c r="BK237" s="161" t="str">
        <f>IF('Formato 3_Gantt'!BN$16&lt;&gt;"",'Formato 3_Gantt'!BN$16,"")</f>
        <v/>
      </c>
      <c r="BL237" s="161" t="str">
        <f>IF('Formato 3_Gantt'!BO$16&lt;&gt;"",'Formato 3_Gantt'!BO$16,"")</f>
        <v/>
      </c>
      <c r="BM237" s="161" t="str">
        <f>IF('Formato 3_Gantt'!BP$16&lt;&gt;"",'Formato 3_Gantt'!BP$16,"")</f>
        <v/>
      </c>
      <c r="BN237" s="161" t="str">
        <f>IF('Formato 3_Gantt'!BQ$16&lt;&gt;"",'Formato 3_Gantt'!BQ$16,"")</f>
        <v/>
      </c>
      <c r="BO237" s="161" t="str">
        <f>IF('Formato 3_Gantt'!BR$16&lt;&gt;"",'Formato 3_Gantt'!BR$16,"")</f>
        <v/>
      </c>
      <c r="BP237" s="161" t="str">
        <f>IF('Formato 3_Gantt'!BS$16&lt;&gt;"",'Formato 3_Gantt'!BS$16,"")</f>
        <v/>
      </c>
      <c r="BQ237" s="161" t="str">
        <f>IF('Formato 3_Gantt'!BT$16&lt;&gt;"",'Formato 3_Gantt'!BT$16,"")</f>
        <v/>
      </c>
      <c r="BR237" s="161" t="str">
        <f>IF('Formato 3_Gantt'!BU$16&lt;&gt;"",'Formato 3_Gantt'!BU$16,"")</f>
        <v/>
      </c>
      <c r="BS237" s="161" t="str">
        <f>IF('Formato 3_Gantt'!BV$16&lt;&gt;"",'Formato 3_Gantt'!BV$16,"")</f>
        <v/>
      </c>
      <c r="BT237" s="161" t="str">
        <f>IF('Formato 3_Gantt'!BW$16&lt;&gt;"",'Formato 3_Gantt'!BW$16,"")</f>
        <v/>
      </c>
      <c r="BU237" s="161" t="str">
        <f>IF('Formato 3_Gantt'!BX$16&lt;&gt;"",'Formato 3_Gantt'!BX$16,"")</f>
        <v/>
      </c>
      <c r="BV237" s="163" t="str">
        <f>IF('Formato 4_Ppto'!I$224&lt;&gt;"",'Formato 4_Ppto'!I$224,"")</f>
        <v/>
      </c>
      <c r="BW237" s="162" t="str">
        <f>IF('Formato 4_Ppto'!X$224&lt;&gt;"",'Formato 4_Ppto'!X$224,"")</f>
        <v/>
      </c>
      <c r="BX237" s="162" t="str">
        <f>IF('Formato 4_Ppto'!Y$224&lt;&gt;"",'Formato 4_Ppto'!Y$224,"")</f>
        <v/>
      </c>
      <c r="BY237" s="162" t="str">
        <f>IF('Formato 4_Ppto'!Z$224&lt;&gt;"",'Formato 4_Ppto'!Z$224,"")</f>
        <v/>
      </c>
      <c r="BZ237" s="162" t="str">
        <f>IF('Formato 4_Ppto'!AA$224&lt;&gt;"",'Formato 4_Ppto'!AA$224,"")</f>
        <v/>
      </c>
      <c r="CA237" s="162" t="str">
        <f>IF('Formato 4_Ppto'!AB$224&lt;&gt;"",'Formato 4_Ppto'!AB$224,"")</f>
        <v/>
      </c>
      <c r="CB237" s="162" t="str">
        <f>IF('Formato 4_Ppto'!AC$224&lt;&gt;"",'Formato 4_Ppto'!AC$224,"")</f>
        <v/>
      </c>
      <c r="CC237" s="162" t="str">
        <f>IF('Formato 4_Ppto'!AD$224&lt;&gt;"",'Formato 4_Ppto'!AD$224,"")</f>
        <v/>
      </c>
      <c r="CD237" s="162" t="str">
        <f>IF('Formato 4_Ppto'!AE$224&lt;&gt;"",'Formato 4_Ppto'!AE$224,"")</f>
        <v/>
      </c>
      <c r="CE237" s="162" t="str">
        <f>IF('Formato 4_Ppto'!AF$224&lt;&gt;"",'Formato 4_Ppto'!AF$224,"")</f>
        <v/>
      </c>
      <c r="CF237" s="162" t="str">
        <f>IF('Formato 4_Ppto'!AG$224&lt;&gt;"",'Formato 4_Ppto'!AG$224,"")</f>
        <v/>
      </c>
      <c r="CG237" s="162" t="str">
        <f>IF('Formato 4_Ppto'!AH$224&lt;&gt;"",'Formato 4_Ppto'!AH$224,"")</f>
        <v/>
      </c>
      <c r="CH237" s="162" t="str">
        <f>IF('Formato 4_Ppto'!AI$224&lt;&gt;"",'Formato 4_Ppto'!AI$224,"")</f>
        <v/>
      </c>
      <c r="CI237" s="163" t="str">
        <f>IF('Formato 4_Ppto'!AJ$224&lt;&gt;"",'Formato 4_Ppto'!AJ$224,"")</f>
        <v/>
      </c>
      <c r="CJ237" s="13" t="str">
        <f>IF('Formato 4_Ppto'!B249&lt;&gt;"",'Formato 4_Ppto'!A249,"")</f>
        <v/>
      </c>
      <c r="CK237" s="24" t="str">
        <f>IF('Formato 4_Ppto'!B249&lt;&gt;"",'Formato 4_Ppto'!B249,"")</f>
        <v/>
      </c>
      <c r="CL237" s="22" t="str">
        <f>IF('Formato 4_Ppto'!C249&lt;&gt;"",'Formato 4_Ppto'!C249,"")</f>
        <v/>
      </c>
      <c r="CM237" s="24" t="str">
        <f>IF('Formato 4_Ppto'!D249&lt;&gt;"",'Formato 4_Ppto'!D249,"")</f>
        <v/>
      </c>
      <c r="CN237" s="161" t="str">
        <f>IF('Formato 4_Ppto'!E249&lt;&gt;"",'Formato 4_Ppto'!E249,"")</f>
        <v/>
      </c>
      <c r="CO237" s="161" t="str">
        <f>IF('Formato 4_Ppto'!G249&lt;&gt;"",'Formato 4_Ppto'!G249,"")</f>
        <v/>
      </c>
      <c r="CP237" s="163" t="str">
        <f>IF('Formato 4_Ppto'!I249&lt;&gt;"",'Formato 4_Ppto'!I249,"")</f>
        <v/>
      </c>
      <c r="CQ237" s="161" t="str">
        <f>IF('Formato 4_Ppto'!K249&lt;&gt;"",'Formato 4_Ppto'!K249,"")</f>
        <v/>
      </c>
      <c r="CR237" s="161" t="str">
        <f>IF('Formato 4_Ppto'!L249&lt;&gt;"",'Formato 4_Ppto'!L249,"")</f>
        <v/>
      </c>
      <c r="CS237" s="161" t="str">
        <f>IF('Formato 4_Ppto'!M249&lt;&gt;"",'Formato 4_Ppto'!M249,"")</f>
        <v/>
      </c>
      <c r="CT237" s="161" t="str">
        <f>IF('Formato 4_Ppto'!N249&lt;&gt;"",'Formato 4_Ppto'!N249,"")</f>
        <v/>
      </c>
      <c r="CU237" s="161" t="str">
        <f>IF('Formato 4_Ppto'!O249&lt;&gt;"",'Formato 4_Ppto'!O249,"")</f>
        <v/>
      </c>
      <c r="CV237" s="161" t="str">
        <f>IF('Formato 4_Ppto'!P249&lt;&gt;"",'Formato 4_Ppto'!P249,"")</f>
        <v/>
      </c>
      <c r="CW237" s="161" t="str">
        <f>IF('Formato 4_Ppto'!Q249&lt;&gt;"",'Formato 4_Ppto'!Q249,"")</f>
        <v/>
      </c>
      <c r="CX237" s="161" t="str">
        <f>IF('Formato 4_Ppto'!R249&lt;&gt;"",'Formato 4_Ppto'!R249,"")</f>
        <v/>
      </c>
      <c r="CY237" s="161" t="str">
        <f>IF('Formato 4_Ppto'!S249&lt;&gt;"",'Formato 4_Ppto'!S249,"")</f>
        <v/>
      </c>
      <c r="CZ237" s="161" t="str">
        <f>IF('Formato 4_Ppto'!T249&lt;&gt;"",'Formato 4_Ppto'!T249,"")</f>
        <v/>
      </c>
      <c r="DA237" s="161" t="str">
        <f>IF('Formato 4_Ppto'!U249&lt;&gt;"",'Formato 4_Ppto'!U249,"")</f>
        <v/>
      </c>
      <c r="DB237" s="161" t="str">
        <f>IF('Formato 4_Ppto'!V249&lt;&gt;"",'Formato 4_Ppto'!V249,"")</f>
        <v/>
      </c>
      <c r="DC237" s="161" t="str">
        <f>IF('Formato 4_Ppto'!W249&lt;&gt;"",'Formato 4_Ppto'!W249,"")</f>
        <v/>
      </c>
      <c r="DD237" s="162" t="str">
        <f>IF('Formato 4_Ppto'!X249&lt;&gt;"",'Formato 4_Ppto'!X249,"")</f>
        <v/>
      </c>
      <c r="DE237" s="162" t="str">
        <f>IF('Formato 4_Ppto'!Y249&lt;&gt;"",'Formato 4_Ppto'!Y249,"")</f>
        <v/>
      </c>
      <c r="DF237" s="162" t="str">
        <f>IF('Formato 4_Ppto'!Z249&lt;&gt;"",'Formato 4_Ppto'!Z249,"")</f>
        <v/>
      </c>
      <c r="DG237" s="162" t="str">
        <f>IF('Formato 4_Ppto'!AA249&lt;&gt;"",'Formato 4_Ppto'!AA249,"")</f>
        <v/>
      </c>
      <c r="DH237" s="162" t="str">
        <f>IF('Formato 4_Ppto'!AB249&lt;&gt;"",'Formato 4_Ppto'!AB249,"")</f>
        <v/>
      </c>
      <c r="DI237" s="162" t="str">
        <f>IF('Formato 4_Ppto'!AC249&lt;&gt;"",'Formato 4_Ppto'!AC249,"")</f>
        <v/>
      </c>
      <c r="DJ237" s="162" t="str">
        <f>IF('Formato 4_Ppto'!AD249&lt;&gt;"",'Formato 4_Ppto'!AD249,"")</f>
        <v/>
      </c>
      <c r="DK237" s="162" t="str">
        <f>IF('Formato 4_Ppto'!AE249&lt;&gt;"",'Formato 4_Ppto'!AE249,"")</f>
        <v/>
      </c>
      <c r="DL237" s="162" t="str">
        <f>IF('Formato 4_Ppto'!AF249&lt;&gt;"",'Formato 4_Ppto'!AF249,"")</f>
        <v/>
      </c>
      <c r="DM237" s="162" t="str">
        <f>IF('Formato 4_Ppto'!AG249&lt;&gt;"",'Formato 4_Ppto'!AG249,"")</f>
        <v/>
      </c>
      <c r="DN237" s="162" t="str">
        <f>IF('Formato 4_Ppto'!AH249&lt;&gt;"",'Formato 4_Ppto'!AH249,"")</f>
        <v/>
      </c>
      <c r="DO237" s="162" t="str">
        <f>IF('Formato 4_Ppto'!AI249&lt;&gt;"",'Formato 4_Ppto'!AI249,"")</f>
        <v/>
      </c>
      <c r="DP237" s="163" t="str">
        <f>IF('Formato 4_Ppto'!AJ249&lt;&gt;"",'Formato 4_Ppto'!AJ249,"")</f>
        <v/>
      </c>
    </row>
    <row r="238" spans="2:120" x14ac:dyDescent="0.3">
      <c r="B238" s="13" t="str">
        <f>IF(OR(Tabla6[[#This Row],[IDA]]="",Tabla6[[#This Row],[IDT]]="",Tabla6[[#This Row],[IDI]]=""),"",Tabla6[[#This Row],[IDA]]&amp;"."&amp;Tabla6[[#This Row],[IDT]]&amp;"."&amp;Tabla6[[#This Row],[IDI]])</f>
        <v/>
      </c>
      <c r="C238" s="13" t="str">
        <f>IF(Formato_02!$B$14&lt;&gt;"",0,"")</f>
        <v/>
      </c>
      <c r="D238" s="13" t="str">
        <f>IF(Formato_02!$H$9&lt;&gt;"",Formato_02!$H$9,"")</f>
        <v/>
      </c>
      <c r="E238" s="24" t="str">
        <f t="shared" si="24"/>
        <v/>
      </c>
      <c r="F238" s="24" t="str">
        <f>IF(Formato_02!$B$14&lt;&gt;"",Formato_02!$B$14,"")</f>
        <v/>
      </c>
      <c r="G238" s="22" t="str">
        <f>IF('Formato 3_Gantt'!C243&lt;&gt;"",'Formato 3_Gantt'!C243,"")</f>
        <v/>
      </c>
      <c r="H238" s="13" t="str">
        <f>IF('Formato 3_Gantt'!D$8&lt;&gt;"",'Formato 3_Gantt'!D$8,"")</f>
        <v/>
      </c>
      <c r="I238" s="13" t="str">
        <f>IF('Formato 3_Gantt'!E$8&lt;&gt;"",'Formato 3_Gantt'!E$8,"")</f>
        <v/>
      </c>
      <c r="J238" s="13" t="str">
        <f>IF('Formato 3_Gantt'!F$8&lt;&gt;"",'Formato 3_Gantt'!F$8,"")</f>
        <v/>
      </c>
      <c r="K238" s="158" t="str">
        <f>IF('Formato 3_Gantt'!G$8&lt;&gt;"",'Formato 3_Gantt'!G$8,"")</f>
        <v/>
      </c>
      <c r="L238" s="158" t="str">
        <f>IF('Formato 3_Gantt'!H$8&lt;&gt;"",'Formato 3_Gantt'!H$8,"")</f>
        <v/>
      </c>
      <c r="M238" s="13" t="str">
        <f>IF('Formato 3_Gantt'!BL$8&lt;&gt;"",'Formato 3_Gantt'!BL$8,"")</f>
        <v/>
      </c>
      <c r="N238" s="13" t="str">
        <f>IF('Formato 3_Gantt'!BM$8&lt;&gt;"",'Formato 3_Gantt'!BM$8,"")</f>
        <v/>
      </c>
      <c r="O238" s="13" t="str">
        <f>IF('Formato 3_Gantt'!BN$8&lt;&gt;"",'Formato 3_Gantt'!BN$8,"")</f>
        <v/>
      </c>
      <c r="P238" s="13" t="str">
        <f>IF('Formato 3_Gantt'!BO$8&lt;&gt;"",'Formato 3_Gantt'!BO$8,"")</f>
        <v/>
      </c>
      <c r="Q238" s="13" t="str">
        <f>IF('Formato 3_Gantt'!BP$8&lt;&gt;"",'Formato 3_Gantt'!BP$8,"")</f>
        <v/>
      </c>
      <c r="R238" s="13" t="str">
        <f>IF('Formato 3_Gantt'!BQ$8&lt;&gt;"",'Formato 3_Gantt'!BQ$8,"")</f>
        <v/>
      </c>
      <c r="S238" s="13" t="str">
        <f>IF('Formato 3_Gantt'!BR$8&lt;&gt;"",'Formato 3_Gantt'!BR$8,"")</f>
        <v/>
      </c>
      <c r="T238" s="13" t="str">
        <f>IF('Formato 3_Gantt'!BS$8&lt;&gt;"",'Formato 3_Gantt'!BS$8,"")</f>
        <v/>
      </c>
      <c r="U238" s="13" t="str">
        <f>IF('Formato 3_Gantt'!BT$8&lt;&gt;"",'Formato 3_Gantt'!BT$8,"")</f>
        <v/>
      </c>
      <c r="V238" s="13" t="str">
        <f>IF('Formato 3_Gantt'!BU$8&lt;&gt;"",'Formato 3_Gantt'!BU$8,"")</f>
        <v/>
      </c>
      <c r="W238" s="13" t="str">
        <f>IF('Formato 3_Gantt'!BV$8&lt;&gt;"",'Formato 3_Gantt'!BV$8,"")</f>
        <v/>
      </c>
      <c r="X238" s="13" t="str">
        <f>IF('Formato 3_Gantt'!BW$8&lt;&gt;"",'Formato 3_Gantt'!BW$8,"")</f>
        <v/>
      </c>
      <c r="Y238" s="13" t="str">
        <f>IF('Formato 3_Gantt'!BX$8&lt;&gt;"",'Formato 3_Gantt'!BX$8,"")</f>
        <v/>
      </c>
      <c r="Z238" s="162" t="str">
        <f>IF(Formato_02!S$15&lt;&gt;"",Formato_02!S$15,"")</f>
        <v/>
      </c>
      <c r="AA238" s="162" t="str">
        <f>IF(Formato_02!T$15&lt;&gt;"",Formato_02!T$15,"")</f>
        <v/>
      </c>
      <c r="AB238" s="162" t="str">
        <f>IF(Formato_02!U$15&lt;&gt;"",Formato_02!U$15,"")</f>
        <v/>
      </c>
      <c r="AC238" s="162" t="str">
        <f>IF(Formato_02!V$15&lt;&gt;"",Formato_02!V$15,"")</f>
        <v/>
      </c>
      <c r="AD238" s="162" t="str">
        <f>IF(Formato_02!W$15&lt;&gt;"",Formato_02!W$15,"")</f>
        <v/>
      </c>
      <c r="AE238" s="162" t="str">
        <f>IF(Formato_02!X$15&lt;&gt;"",Formato_02!X$15,"")</f>
        <v/>
      </c>
      <c r="AF238" s="162" t="str">
        <f>IF(Formato_02!Y$15&lt;&gt;"",Formato_02!Y$15,"")</f>
        <v/>
      </c>
      <c r="AG238" s="162" t="str">
        <f>IF(Formato_02!Z$15&lt;&gt;"",Formato_02!Z$15,"")</f>
        <v/>
      </c>
      <c r="AH238" s="162" t="str">
        <f>IF(Formato_02!AA$15&lt;&gt;"",Formato_02!AA$15,"")</f>
        <v/>
      </c>
      <c r="AI238" s="162" t="str">
        <f>IF(Formato_02!AB$15&lt;&gt;"",Formato_02!AB$15,"")</f>
        <v/>
      </c>
      <c r="AJ238" s="162" t="str">
        <f>IF(Formato_02!AC$15&lt;&gt;"",Formato_02!AC$15,"")</f>
        <v/>
      </c>
      <c r="AK238" s="162" t="str">
        <f>IF(Formato_02!AD$15&lt;&gt;"",Formato_02!AD$15,"")</f>
        <v/>
      </c>
      <c r="AL238" s="162" t="str">
        <f>IF(Formato_02!$N$14&lt;&gt;"",Formato_02!$N$14,"")</f>
        <v/>
      </c>
      <c r="AM238" s="13" t="str">
        <f>IF(Formato_02!$X$4&lt;&gt;"","AN","")</f>
        <v/>
      </c>
      <c r="AN238" s="24" t="str">
        <f t="shared" si="25"/>
        <v/>
      </c>
      <c r="AO238" s="13" t="str">
        <f>IF(Formato_02!$Y$4&lt;&gt;"","P027","")</f>
        <v/>
      </c>
      <c r="AP238" s="24" t="str">
        <f t="shared" si="26"/>
        <v/>
      </c>
      <c r="AQ238" s="13" t="str">
        <f>IF(Formato_02!$Z$4&lt;&gt;"","PNCVG","")</f>
        <v/>
      </c>
      <c r="AR238" s="24" t="str">
        <f t="shared" si="27"/>
        <v/>
      </c>
      <c r="AS238" s="13" t="str">
        <f>IF(Formato_02!$AA$4&lt;&gt;"","PNFF","")</f>
        <v/>
      </c>
      <c r="AT238" s="24" t="str">
        <f t="shared" si="28"/>
        <v/>
      </c>
      <c r="AU238" s="13" t="str">
        <f>IF(Formato_02!$AB$4&lt;&gt;"","PNPAM","")</f>
        <v/>
      </c>
      <c r="AV238" s="24" t="str">
        <f t="shared" si="29"/>
        <v/>
      </c>
      <c r="AW238" s="13" t="str">
        <f>IF(Formato_02!$AC$4&lt;&gt;"","PNAIA","")</f>
        <v/>
      </c>
      <c r="AX238" s="24" t="str">
        <f t="shared" si="30"/>
        <v/>
      </c>
      <c r="AY238" s="13" t="str">
        <f>IF(Formato_02!$AD$4&lt;&gt;"","PIO","")</f>
        <v/>
      </c>
      <c r="AZ238" s="24" t="str">
        <f t="shared" si="31"/>
        <v/>
      </c>
      <c r="BA238" s="13" t="str">
        <f>IF('Formato 3_Gantt'!B$16&lt;&gt;"",'Formato 3_Gantt'!A$16,"")</f>
        <v/>
      </c>
      <c r="BB238" s="24" t="str">
        <f>IF('Formato 3_Gantt'!B$16&lt;&gt;"",'Formato 3_Gantt'!B$16,"")</f>
        <v/>
      </c>
      <c r="BC238" s="22" t="str">
        <f>IF('Formato 3_Gantt'!C$16&lt;&gt;"",'Formato 3_Gantt'!C$16,"")</f>
        <v/>
      </c>
      <c r="BD238" s="13" t="str">
        <f>IF('Formato 3_Gantt'!D$16&lt;&gt;"",'Formato 3_Gantt'!D$16,"")</f>
        <v/>
      </c>
      <c r="BE238" s="161" t="str">
        <f>IF('Formato 3_Gantt'!E$16&lt;&gt;"",'Formato 3_Gantt'!E$16,"")</f>
        <v/>
      </c>
      <c r="BF238" s="13" t="str">
        <f>IF('Formato 3_Gantt'!F$16&lt;&gt;"",'Formato 3_Gantt'!F$16,"")</f>
        <v/>
      </c>
      <c r="BG238" s="158" t="str">
        <f>IF('Formato 3_Gantt'!G$16&lt;&gt;"",'Formato 3_Gantt'!G$16,"")</f>
        <v/>
      </c>
      <c r="BH238" s="158" t="str">
        <f>IF('Formato 3_Gantt'!H$16&lt;&gt;"",'Formato 3_Gantt'!H$16,"")</f>
        <v/>
      </c>
      <c r="BI238" s="161" t="str">
        <f>IF('Formato 3_Gantt'!BL$16&lt;&gt;"",'Formato 3_Gantt'!BL$16,"")</f>
        <v/>
      </c>
      <c r="BJ238" s="161" t="str">
        <f>IF('Formato 3_Gantt'!BM$16&lt;&gt;"",'Formato 3_Gantt'!BM$16,"")</f>
        <v/>
      </c>
      <c r="BK238" s="161" t="str">
        <f>IF('Formato 3_Gantt'!BN$16&lt;&gt;"",'Formato 3_Gantt'!BN$16,"")</f>
        <v/>
      </c>
      <c r="BL238" s="161" t="str">
        <f>IF('Formato 3_Gantt'!BO$16&lt;&gt;"",'Formato 3_Gantt'!BO$16,"")</f>
        <v/>
      </c>
      <c r="BM238" s="161" t="str">
        <f>IF('Formato 3_Gantt'!BP$16&lt;&gt;"",'Formato 3_Gantt'!BP$16,"")</f>
        <v/>
      </c>
      <c r="BN238" s="161" t="str">
        <f>IF('Formato 3_Gantt'!BQ$16&lt;&gt;"",'Formato 3_Gantt'!BQ$16,"")</f>
        <v/>
      </c>
      <c r="BO238" s="161" t="str">
        <f>IF('Formato 3_Gantt'!BR$16&lt;&gt;"",'Formato 3_Gantt'!BR$16,"")</f>
        <v/>
      </c>
      <c r="BP238" s="161" t="str">
        <f>IF('Formato 3_Gantt'!BS$16&lt;&gt;"",'Formato 3_Gantt'!BS$16,"")</f>
        <v/>
      </c>
      <c r="BQ238" s="161" t="str">
        <f>IF('Formato 3_Gantt'!BT$16&lt;&gt;"",'Formato 3_Gantt'!BT$16,"")</f>
        <v/>
      </c>
      <c r="BR238" s="161" t="str">
        <f>IF('Formato 3_Gantt'!BU$16&lt;&gt;"",'Formato 3_Gantt'!BU$16,"")</f>
        <v/>
      </c>
      <c r="BS238" s="161" t="str">
        <f>IF('Formato 3_Gantt'!BV$16&lt;&gt;"",'Formato 3_Gantt'!BV$16,"")</f>
        <v/>
      </c>
      <c r="BT238" s="161" t="str">
        <f>IF('Formato 3_Gantt'!BW$16&lt;&gt;"",'Formato 3_Gantt'!BW$16,"")</f>
        <v/>
      </c>
      <c r="BU238" s="161" t="str">
        <f>IF('Formato 3_Gantt'!BX$16&lt;&gt;"",'Formato 3_Gantt'!BX$16,"")</f>
        <v/>
      </c>
      <c r="BV238" s="163" t="str">
        <f>IF('Formato 4_Ppto'!I$224&lt;&gt;"",'Formato 4_Ppto'!I$224,"")</f>
        <v/>
      </c>
      <c r="BW238" s="162" t="str">
        <f>IF('Formato 4_Ppto'!X$224&lt;&gt;"",'Formato 4_Ppto'!X$224,"")</f>
        <v/>
      </c>
      <c r="BX238" s="162" t="str">
        <f>IF('Formato 4_Ppto'!Y$224&lt;&gt;"",'Formato 4_Ppto'!Y$224,"")</f>
        <v/>
      </c>
      <c r="BY238" s="162" t="str">
        <f>IF('Formato 4_Ppto'!Z$224&lt;&gt;"",'Formato 4_Ppto'!Z$224,"")</f>
        <v/>
      </c>
      <c r="BZ238" s="162" t="str">
        <f>IF('Formato 4_Ppto'!AA$224&lt;&gt;"",'Formato 4_Ppto'!AA$224,"")</f>
        <v/>
      </c>
      <c r="CA238" s="162" t="str">
        <f>IF('Formato 4_Ppto'!AB$224&lt;&gt;"",'Formato 4_Ppto'!AB$224,"")</f>
        <v/>
      </c>
      <c r="CB238" s="162" t="str">
        <f>IF('Formato 4_Ppto'!AC$224&lt;&gt;"",'Formato 4_Ppto'!AC$224,"")</f>
        <v/>
      </c>
      <c r="CC238" s="162" t="str">
        <f>IF('Formato 4_Ppto'!AD$224&lt;&gt;"",'Formato 4_Ppto'!AD$224,"")</f>
        <v/>
      </c>
      <c r="CD238" s="162" t="str">
        <f>IF('Formato 4_Ppto'!AE$224&lt;&gt;"",'Formato 4_Ppto'!AE$224,"")</f>
        <v/>
      </c>
      <c r="CE238" s="162" t="str">
        <f>IF('Formato 4_Ppto'!AF$224&lt;&gt;"",'Formato 4_Ppto'!AF$224,"")</f>
        <v/>
      </c>
      <c r="CF238" s="162" t="str">
        <f>IF('Formato 4_Ppto'!AG$224&lt;&gt;"",'Formato 4_Ppto'!AG$224,"")</f>
        <v/>
      </c>
      <c r="CG238" s="162" t="str">
        <f>IF('Formato 4_Ppto'!AH$224&lt;&gt;"",'Formato 4_Ppto'!AH$224,"")</f>
        <v/>
      </c>
      <c r="CH238" s="162" t="str">
        <f>IF('Formato 4_Ppto'!AI$224&lt;&gt;"",'Formato 4_Ppto'!AI$224,"")</f>
        <v/>
      </c>
      <c r="CI238" s="163" t="str">
        <f>IF('Formato 4_Ppto'!AJ$224&lt;&gt;"",'Formato 4_Ppto'!AJ$224,"")</f>
        <v/>
      </c>
      <c r="CJ238" s="13" t="str">
        <f>IF('Formato 4_Ppto'!B250&lt;&gt;"",'Formato 4_Ppto'!A250,"")</f>
        <v/>
      </c>
      <c r="CK238" s="24" t="str">
        <f>IF('Formato 4_Ppto'!B250&lt;&gt;"",'Formato 4_Ppto'!B250,"")</f>
        <v/>
      </c>
      <c r="CL238" s="22" t="str">
        <f>IF('Formato 4_Ppto'!C250&lt;&gt;"",'Formato 4_Ppto'!C250,"")</f>
        <v/>
      </c>
      <c r="CM238" s="24" t="str">
        <f>IF('Formato 4_Ppto'!D250&lt;&gt;"",'Formato 4_Ppto'!D250,"")</f>
        <v/>
      </c>
      <c r="CN238" s="161" t="str">
        <f>IF('Formato 4_Ppto'!E250&lt;&gt;"",'Formato 4_Ppto'!E250,"")</f>
        <v/>
      </c>
      <c r="CO238" s="161" t="str">
        <f>IF('Formato 4_Ppto'!G250&lt;&gt;"",'Formato 4_Ppto'!G250,"")</f>
        <v/>
      </c>
      <c r="CP238" s="163" t="str">
        <f>IF('Formato 4_Ppto'!I250&lt;&gt;"",'Formato 4_Ppto'!I250,"")</f>
        <v/>
      </c>
      <c r="CQ238" s="161" t="str">
        <f>IF('Formato 4_Ppto'!K250&lt;&gt;"",'Formato 4_Ppto'!K250,"")</f>
        <v/>
      </c>
      <c r="CR238" s="161" t="str">
        <f>IF('Formato 4_Ppto'!L250&lt;&gt;"",'Formato 4_Ppto'!L250,"")</f>
        <v/>
      </c>
      <c r="CS238" s="161" t="str">
        <f>IF('Formato 4_Ppto'!M250&lt;&gt;"",'Formato 4_Ppto'!M250,"")</f>
        <v/>
      </c>
      <c r="CT238" s="161" t="str">
        <f>IF('Formato 4_Ppto'!N250&lt;&gt;"",'Formato 4_Ppto'!N250,"")</f>
        <v/>
      </c>
      <c r="CU238" s="161" t="str">
        <f>IF('Formato 4_Ppto'!O250&lt;&gt;"",'Formato 4_Ppto'!O250,"")</f>
        <v/>
      </c>
      <c r="CV238" s="161" t="str">
        <f>IF('Formato 4_Ppto'!P250&lt;&gt;"",'Formato 4_Ppto'!P250,"")</f>
        <v/>
      </c>
      <c r="CW238" s="161" t="str">
        <f>IF('Formato 4_Ppto'!Q250&lt;&gt;"",'Formato 4_Ppto'!Q250,"")</f>
        <v/>
      </c>
      <c r="CX238" s="161" t="str">
        <f>IF('Formato 4_Ppto'!R250&lt;&gt;"",'Formato 4_Ppto'!R250,"")</f>
        <v/>
      </c>
      <c r="CY238" s="161" t="str">
        <f>IF('Formato 4_Ppto'!S250&lt;&gt;"",'Formato 4_Ppto'!S250,"")</f>
        <v/>
      </c>
      <c r="CZ238" s="161" t="str">
        <f>IF('Formato 4_Ppto'!T250&lt;&gt;"",'Formato 4_Ppto'!T250,"")</f>
        <v/>
      </c>
      <c r="DA238" s="161" t="str">
        <f>IF('Formato 4_Ppto'!U250&lt;&gt;"",'Formato 4_Ppto'!U250,"")</f>
        <v/>
      </c>
      <c r="DB238" s="161" t="str">
        <f>IF('Formato 4_Ppto'!V250&lt;&gt;"",'Formato 4_Ppto'!V250,"")</f>
        <v/>
      </c>
      <c r="DC238" s="161" t="str">
        <f>IF('Formato 4_Ppto'!W250&lt;&gt;"",'Formato 4_Ppto'!W250,"")</f>
        <v/>
      </c>
      <c r="DD238" s="162" t="str">
        <f>IF('Formato 4_Ppto'!X250&lt;&gt;"",'Formato 4_Ppto'!X250,"")</f>
        <v/>
      </c>
      <c r="DE238" s="162" t="str">
        <f>IF('Formato 4_Ppto'!Y250&lt;&gt;"",'Formato 4_Ppto'!Y250,"")</f>
        <v/>
      </c>
      <c r="DF238" s="162" t="str">
        <f>IF('Formato 4_Ppto'!Z250&lt;&gt;"",'Formato 4_Ppto'!Z250,"")</f>
        <v/>
      </c>
      <c r="DG238" s="162" t="str">
        <f>IF('Formato 4_Ppto'!AA250&lt;&gt;"",'Formato 4_Ppto'!AA250,"")</f>
        <v/>
      </c>
      <c r="DH238" s="162" t="str">
        <f>IF('Formato 4_Ppto'!AB250&lt;&gt;"",'Formato 4_Ppto'!AB250,"")</f>
        <v/>
      </c>
      <c r="DI238" s="162" t="str">
        <f>IF('Formato 4_Ppto'!AC250&lt;&gt;"",'Formato 4_Ppto'!AC250,"")</f>
        <v/>
      </c>
      <c r="DJ238" s="162" t="str">
        <f>IF('Formato 4_Ppto'!AD250&lt;&gt;"",'Formato 4_Ppto'!AD250,"")</f>
        <v/>
      </c>
      <c r="DK238" s="162" t="str">
        <f>IF('Formato 4_Ppto'!AE250&lt;&gt;"",'Formato 4_Ppto'!AE250,"")</f>
        <v/>
      </c>
      <c r="DL238" s="162" t="str">
        <f>IF('Formato 4_Ppto'!AF250&lt;&gt;"",'Formato 4_Ppto'!AF250,"")</f>
        <v/>
      </c>
      <c r="DM238" s="162" t="str">
        <f>IF('Formato 4_Ppto'!AG250&lt;&gt;"",'Formato 4_Ppto'!AG250,"")</f>
        <v/>
      </c>
      <c r="DN238" s="162" t="str">
        <f>IF('Formato 4_Ppto'!AH250&lt;&gt;"",'Formato 4_Ppto'!AH250,"")</f>
        <v/>
      </c>
      <c r="DO238" s="162" t="str">
        <f>IF('Formato 4_Ppto'!AI250&lt;&gt;"",'Formato 4_Ppto'!AI250,"")</f>
        <v/>
      </c>
      <c r="DP238" s="163" t="str">
        <f>IF('Formato 4_Ppto'!AJ250&lt;&gt;"",'Formato 4_Ppto'!AJ250,"")</f>
        <v/>
      </c>
    </row>
    <row r="239" spans="2:120" x14ac:dyDescent="0.3">
      <c r="B239" s="13" t="str">
        <f>IF(OR(Tabla6[[#This Row],[IDA]]="",Tabla6[[#This Row],[IDT]]="",Tabla6[[#This Row],[IDI]]=""),"",Tabla6[[#This Row],[IDA]]&amp;"."&amp;Tabla6[[#This Row],[IDT]]&amp;"."&amp;Tabla6[[#This Row],[IDI]])</f>
        <v/>
      </c>
      <c r="C239" s="13" t="str">
        <f>IF(Formato_02!$B$14&lt;&gt;"",0,"")</f>
        <v/>
      </c>
      <c r="D239" s="13" t="str">
        <f>IF(Formato_02!$H$9&lt;&gt;"",Formato_02!$H$9,"")</f>
        <v/>
      </c>
      <c r="E239" s="24" t="str">
        <f t="shared" si="24"/>
        <v/>
      </c>
      <c r="F239" s="24" t="str">
        <f>IF(Formato_02!$B$14&lt;&gt;"",Formato_02!$B$14,"")</f>
        <v/>
      </c>
      <c r="G239" s="22" t="str">
        <f>IF('Formato 3_Gantt'!C244&lt;&gt;"",'Formato 3_Gantt'!C244,"")</f>
        <v/>
      </c>
      <c r="H239" s="13" t="str">
        <f>IF('Formato 3_Gantt'!D$8&lt;&gt;"",'Formato 3_Gantt'!D$8,"")</f>
        <v/>
      </c>
      <c r="I239" s="13" t="str">
        <f>IF('Formato 3_Gantt'!E$8&lt;&gt;"",'Formato 3_Gantt'!E$8,"")</f>
        <v/>
      </c>
      <c r="J239" s="13" t="str">
        <f>IF('Formato 3_Gantt'!F$8&lt;&gt;"",'Formato 3_Gantt'!F$8,"")</f>
        <v/>
      </c>
      <c r="K239" s="158" t="str">
        <f>IF('Formato 3_Gantt'!G$8&lt;&gt;"",'Formato 3_Gantt'!G$8,"")</f>
        <v/>
      </c>
      <c r="L239" s="158" t="str">
        <f>IF('Formato 3_Gantt'!H$8&lt;&gt;"",'Formato 3_Gantt'!H$8,"")</f>
        <v/>
      </c>
      <c r="M239" s="13" t="str">
        <f>IF('Formato 3_Gantt'!BL$8&lt;&gt;"",'Formato 3_Gantt'!BL$8,"")</f>
        <v/>
      </c>
      <c r="N239" s="13" t="str">
        <f>IF('Formato 3_Gantt'!BM$8&lt;&gt;"",'Formato 3_Gantt'!BM$8,"")</f>
        <v/>
      </c>
      <c r="O239" s="13" t="str">
        <f>IF('Formato 3_Gantt'!BN$8&lt;&gt;"",'Formato 3_Gantt'!BN$8,"")</f>
        <v/>
      </c>
      <c r="P239" s="13" t="str">
        <f>IF('Formato 3_Gantt'!BO$8&lt;&gt;"",'Formato 3_Gantt'!BO$8,"")</f>
        <v/>
      </c>
      <c r="Q239" s="13" t="str">
        <f>IF('Formato 3_Gantt'!BP$8&lt;&gt;"",'Formato 3_Gantt'!BP$8,"")</f>
        <v/>
      </c>
      <c r="R239" s="13" t="str">
        <f>IF('Formato 3_Gantt'!BQ$8&lt;&gt;"",'Formato 3_Gantt'!BQ$8,"")</f>
        <v/>
      </c>
      <c r="S239" s="13" t="str">
        <f>IF('Formato 3_Gantt'!BR$8&lt;&gt;"",'Formato 3_Gantt'!BR$8,"")</f>
        <v/>
      </c>
      <c r="T239" s="13" t="str">
        <f>IF('Formato 3_Gantt'!BS$8&lt;&gt;"",'Formato 3_Gantt'!BS$8,"")</f>
        <v/>
      </c>
      <c r="U239" s="13" t="str">
        <f>IF('Formato 3_Gantt'!BT$8&lt;&gt;"",'Formato 3_Gantt'!BT$8,"")</f>
        <v/>
      </c>
      <c r="V239" s="13" t="str">
        <f>IF('Formato 3_Gantt'!BU$8&lt;&gt;"",'Formato 3_Gantt'!BU$8,"")</f>
        <v/>
      </c>
      <c r="W239" s="13" t="str">
        <f>IF('Formato 3_Gantt'!BV$8&lt;&gt;"",'Formato 3_Gantt'!BV$8,"")</f>
        <v/>
      </c>
      <c r="X239" s="13" t="str">
        <f>IF('Formato 3_Gantt'!BW$8&lt;&gt;"",'Formato 3_Gantt'!BW$8,"")</f>
        <v/>
      </c>
      <c r="Y239" s="13" t="str">
        <f>IF('Formato 3_Gantt'!BX$8&lt;&gt;"",'Formato 3_Gantt'!BX$8,"")</f>
        <v/>
      </c>
      <c r="Z239" s="162" t="str">
        <f>IF(Formato_02!S$15&lt;&gt;"",Formato_02!S$15,"")</f>
        <v/>
      </c>
      <c r="AA239" s="162" t="str">
        <f>IF(Formato_02!T$15&lt;&gt;"",Formato_02!T$15,"")</f>
        <v/>
      </c>
      <c r="AB239" s="162" t="str">
        <f>IF(Formato_02!U$15&lt;&gt;"",Formato_02!U$15,"")</f>
        <v/>
      </c>
      <c r="AC239" s="162" t="str">
        <f>IF(Formato_02!V$15&lt;&gt;"",Formato_02!V$15,"")</f>
        <v/>
      </c>
      <c r="AD239" s="162" t="str">
        <f>IF(Formato_02!W$15&lt;&gt;"",Formato_02!W$15,"")</f>
        <v/>
      </c>
      <c r="AE239" s="162" t="str">
        <f>IF(Formato_02!X$15&lt;&gt;"",Formato_02!X$15,"")</f>
        <v/>
      </c>
      <c r="AF239" s="162" t="str">
        <f>IF(Formato_02!Y$15&lt;&gt;"",Formato_02!Y$15,"")</f>
        <v/>
      </c>
      <c r="AG239" s="162" t="str">
        <f>IF(Formato_02!Z$15&lt;&gt;"",Formato_02!Z$15,"")</f>
        <v/>
      </c>
      <c r="AH239" s="162" t="str">
        <f>IF(Formato_02!AA$15&lt;&gt;"",Formato_02!AA$15,"")</f>
        <v/>
      </c>
      <c r="AI239" s="162" t="str">
        <f>IF(Formato_02!AB$15&lt;&gt;"",Formato_02!AB$15,"")</f>
        <v/>
      </c>
      <c r="AJ239" s="162" t="str">
        <f>IF(Formato_02!AC$15&lt;&gt;"",Formato_02!AC$15,"")</f>
        <v/>
      </c>
      <c r="AK239" s="162" t="str">
        <f>IF(Formato_02!AD$15&lt;&gt;"",Formato_02!AD$15,"")</f>
        <v/>
      </c>
      <c r="AL239" s="162" t="str">
        <f>IF(Formato_02!$N$14&lt;&gt;"",Formato_02!$N$14,"")</f>
        <v/>
      </c>
      <c r="AM239" s="13" t="str">
        <f>IF(Formato_02!$X$4&lt;&gt;"","AN","")</f>
        <v/>
      </c>
      <c r="AN239" s="24" t="str">
        <f t="shared" si="25"/>
        <v/>
      </c>
      <c r="AO239" s="13" t="str">
        <f>IF(Formato_02!$Y$4&lt;&gt;"","P027","")</f>
        <v/>
      </c>
      <c r="AP239" s="24" t="str">
        <f t="shared" si="26"/>
        <v/>
      </c>
      <c r="AQ239" s="13" t="str">
        <f>IF(Formato_02!$Z$4&lt;&gt;"","PNCVG","")</f>
        <v/>
      </c>
      <c r="AR239" s="24" t="str">
        <f t="shared" si="27"/>
        <v/>
      </c>
      <c r="AS239" s="13" t="str">
        <f>IF(Formato_02!$AA$4&lt;&gt;"","PNFF","")</f>
        <v/>
      </c>
      <c r="AT239" s="24" t="str">
        <f t="shared" si="28"/>
        <v/>
      </c>
      <c r="AU239" s="13" t="str">
        <f>IF(Formato_02!$AB$4&lt;&gt;"","PNPAM","")</f>
        <v/>
      </c>
      <c r="AV239" s="24" t="str">
        <f t="shared" si="29"/>
        <v/>
      </c>
      <c r="AW239" s="13" t="str">
        <f>IF(Formato_02!$AC$4&lt;&gt;"","PNAIA","")</f>
        <v/>
      </c>
      <c r="AX239" s="24" t="str">
        <f t="shared" si="30"/>
        <v/>
      </c>
      <c r="AY239" s="13" t="str">
        <f>IF(Formato_02!$AD$4&lt;&gt;"","PIO","")</f>
        <v/>
      </c>
      <c r="AZ239" s="24" t="str">
        <f t="shared" si="31"/>
        <v/>
      </c>
      <c r="BA239" s="13" t="str">
        <f>IF('Formato 3_Gantt'!B$16&lt;&gt;"",'Formato 3_Gantt'!A$16,"")</f>
        <v/>
      </c>
      <c r="BB239" s="24" t="str">
        <f>IF('Formato 3_Gantt'!B$16&lt;&gt;"",'Formato 3_Gantt'!B$16,"")</f>
        <v/>
      </c>
      <c r="BC239" s="22" t="str">
        <f>IF('Formato 3_Gantt'!C$16&lt;&gt;"",'Formato 3_Gantt'!C$16,"")</f>
        <v/>
      </c>
      <c r="BD239" s="13" t="str">
        <f>IF('Formato 3_Gantt'!D$16&lt;&gt;"",'Formato 3_Gantt'!D$16,"")</f>
        <v/>
      </c>
      <c r="BE239" s="161" t="str">
        <f>IF('Formato 3_Gantt'!E$16&lt;&gt;"",'Formato 3_Gantt'!E$16,"")</f>
        <v/>
      </c>
      <c r="BF239" s="13" t="str">
        <f>IF('Formato 3_Gantt'!F$16&lt;&gt;"",'Formato 3_Gantt'!F$16,"")</f>
        <v/>
      </c>
      <c r="BG239" s="158" t="str">
        <f>IF('Formato 3_Gantt'!G$16&lt;&gt;"",'Formato 3_Gantt'!G$16,"")</f>
        <v/>
      </c>
      <c r="BH239" s="158" t="str">
        <f>IF('Formato 3_Gantt'!H$16&lt;&gt;"",'Formato 3_Gantt'!H$16,"")</f>
        <v/>
      </c>
      <c r="BI239" s="161" t="str">
        <f>IF('Formato 3_Gantt'!BL$16&lt;&gt;"",'Formato 3_Gantt'!BL$16,"")</f>
        <v/>
      </c>
      <c r="BJ239" s="161" t="str">
        <f>IF('Formato 3_Gantt'!BM$16&lt;&gt;"",'Formato 3_Gantt'!BM$16,"")</f>
        <v/>
      </c>
      <c r="BK239" s="161" t="str">
        <f>IF('Formato 3_Gantt'!BN$16&lt;&gt;"",'Formato 3_Gantt'!BN$16,"")</f>
        <v/>
      </c>
      <c r="BL239" s="161" t="str">
        <f>IF('Formato 3_Gantt'!BO$16&lt;&gt;"",'Formato 3_Gantt'!BO$16,"")</f>
        <v/>
      </c>
      <c r="BM239" s="161" t="str">
        <f>IF('Formato 3_Gantt'!BP$16&lt;&gt;"",'Formato 3_Gantt'!BP$16,"")</f>
        <v/>
      </c>
      <c r="BN239" s="161" t="str">
        <f>IF('Formato 3_Gantt'!BQ$16&lt;&gt;"",'Formato 3_Gantt'!BQ$16,"")</f>
        <v/>
      </c>
      <c r="BO239" s="161" t="str">
        <f>IF('Formato 3_Gantt'!BR$16&lt;&gt;"",'Formato 3_Gantt'!BR$16,"")</f>
        <v/>
      </c>
      <c r="BP239" s="161" t="str">
        <f>IF('Formato 3_Gantt'!BS$16&lt;&gt;"",'Formato 3_Gantt'!BS$16,"")</f>
        <v/>
      </c>
      <c r="BQ239" s="161" t="str">
        <f>IF('Formato 3_Gantt'!BT$16&lt;&gt;"",'Formato 3_Gantt'!BT$16,"")</f>
        <v/>
      </c>
      <c r="BR239" s="161" t="str">
        <f>IF('Formato 3_Gantt'!BU$16&lt;&gt;"",'Formato 3_Gantt'!BU$16,"")</f>
        <v/>
      </c>
      <c r="BS239" s="161" t="str">
        <f>IF('Formato 3_Gantt'!BV$16&lt;&gt;"",'Formato 3_Gantt'!BV$16,"")</f>
        <v/>
      </c>
      <c r="BT239" s="161" t="str">
        <f>IF('Formato 3_Gantt'!BW$16&lt;&gt;"",'Formato 3_Gantt'!BW$16,"")</f>
        <v/>
      </c>
      <c r="BU239" s="161" t="str">
        <f>IF('Formato 3_Gantt'!BX$16&lt;&gt;"",'Formato 3_Gantt'!BX$16,"")</f>
        <v/>
      </c>
      <c r="BV239" s="163" t="str">
        <f>IF('Formato 4_Ppto'!I$224&lt;&gt;"",'Formato 4_Ppto'!I$224,"")</f>
        <v/>
      </c>
      <c r="BW239" s="162" t="str">
        <f>IF('Formato 4_Ppto'!X$224&lt;&gt;"",'Formato 4_Ppto'!X$224,"")</f>
        <v/>
      </c>
      <c r="BX239" s="162" t="str">
        <f>IF('Formato 4_Ppto'!Y$224&lt;&gt;"",'Formato 4_Ppto'!Y$224,"")</f>
        <v/>
      </c>
      <c r="BY239" s="162" t="str">
        <f>IF('Formato 4_Ppto'!Z$224&lt;&gt;"",'Formato 4_Ppto'!Z$224,"")</f>
        <v/>
      </c>
      <c r="BZ239" s="162" t="str">
        <f>IF('Formato 4_Ppto'!AA$224&lt;&gt;"",'Formato 4_Ppto'!AA$224,"")</f>
        <v/>
      </c>
      <c r="CA239" s="162" t="str">
        <f>IF('Formato 4_Ppto'!AB$224&lt;&gt;"",'Formato 4_Ppto'!AB$224,"")</f>
        <v/>
      </c>
      <c r="CB239" s="162" t="str">
        <f>IF('Formato 4_Ppto'!AC$224&lt;&gt;"",'Formato 4_Ppto'!AC$224,"")</f>
        <v/>
      </c>
      <c r="CC239" s="162" t="str">
        <f>IF('Formato 4_Ppto'!AD$224&lt;&gt;"",'Formato 4_Ppto'!AD$224,"")</f>
        <v/>
      </c>
      <c r="CD239" s="162" t="str">
        <f>IF('Formato 4_Ppto'!AE$224&lt;&gt;"",'Formato 4_Ppto'!AE$224,"")</f>
        <v/>
      </c>
      <c r="CE239" s="162" t="str">
        <f>IF('Formato 4_Ppto'!AF$224&lt;&gt;"",'Formato 4_Ppto'!AF$224,"")</f>
        <v/>
      </c>
      <c r="CF239" s="162" t="str">
        <f>IF('Formato 4_Ppto'!AG$224&lt;&gt;"",'Formato 4_Ppto'!AG$224,"")</f>
        <v/>
      </c>
      <c r="CG239" s="162" t="str">
        <f>IF('Formato 4_Ppto'!AH$224&lt;&gt;"",'Formato 4_Ppto'!AH$224,"")</f>
        <v/>
      </c>
      <c r="CH239" s="162" t="str">
        <f>IF('Formato 4_Ppto'!AI$224&lt;&gt;"",'Formato 4_Ppto'!AI$224,"")</f>
        <v/>
      </c>
      <c r="CI239" s="163" t="str">
        <f>IF('Formato 4_Ppto'!AJ$224&lt;&gt;"",'Formato 4_Ppto'!AJ$224,"")</f>
        <v/>
      </c>
      <c r="CJ239" s="13" t="str">
        <f>IF('Formato 4_Ppto'!B251&lt;&gt;"",'Formato 4_Ppto'!A251,"")</f>
        <v/>
      </c>
      <c r="CK239" s="24" t="str">
        <f>IF('Formato 4_Ppto'!B251&lt;&gt;"",'Formato 4_Ppto'!B251,"")</f>
        <v/>
      </c>
      <c r="CL239" s="22" t="str">
        <f>IF('Formato 4_Ppto'!C251&lt;&gt;"",'Formato 4_Ppto'!C251,"")</f>
        <v/>
      </c>
      <c r="CM239" s="24" t="str">
        <f>IF('Formato 4_Ppto'!D251&lt;&gt;"",'Formato 4_Ppto'!D251,"")</f>
        <v/>
      </c>
      <c r="CN239" s="161" t="str">
        <f>IF('Formato 4_Ppto'!E251&lt;&gt;"",'Formato 4_Ppto'!E251,"")</f>
        <v/>
      </c>
      <c r="CO239" s="161" t="str">
        <f>IF('Formato 4_Ppto'!G251&lt;&gt;"",'Formato 4_Ppto'!G251,"")</f>
        <v/>
      </c>
      <c r="CP239" s="163" t="str">
        <f>IF('Formato 4_Ppto'!I251&lt;&gt;"",'Formato 4_Ppto'!I251,"")</f>
        <v/>
      </c>
      <c r="CQ239" s="161" t="str">
        <f>IF('Formato 4_Ppto'!K251&lt;&gt;"",'Formato 4_Ppto'!K251,"")</f>
        <v/>
      </c>
      <c r="CR239" s="161" t="str">
        <f>IF('Formato 4_Ppto'!L251&lt;&gt;"",'Formato 4_Ppto'!L251,"")</f>
        <v/>
      </c>
      <c r="CS239" s="161" t="str">
        <f>IF('Formato 4_Ppto'!M251&lt;&gt;"",'Formato 4_Ppto'!M251,"")</f>
        <v/>
      </c>
      <c r="CT239" s="161" t="str">
        <f>IF('Formato 4_Ppto'!N251&lt;&gt;"",'Formato 4_Ppto'!N251,"")</f>
        <v/>
      </c>
      <c r="CU239" s="161" t="str">
        <f>IF('Formato 4_Ppto'!O251&lt;&gt;"",'Formato 4_Ppto'!O251,"")</f>
        <v/>
      </c>
      <c r="CV239" s="161" t="str">
        <f>IF('Formato 4_Ppto'!P251&lt;&gt;"",'Formato 4_Ppto'!P251,"")</f>
        <v/>
      </c>
      <c r="CW239" s="161" t="str">
        <f>IF('Formato 4_Ppto'!Q251&lt;&gt;"",'Formato 4_Ppto'!Q251,"")</f>
        <v/>
      </c>
      <c r="CX239" s="161" t="str">
        <f>IF('Formato 4_Ppto'!R251&lt;&gt;"",'Formato 4_Ppto'!R251,"")</f>
        <v/>
      </c>
      <c r="CY239" s="161" t="str">
        <f>IF('Formato 4_Ppto'!S251&lt;&gt;"",'Formato 4_Ppto'!S251,"")</f>
        <v/>
      </c>
      <c r="CZ239" s="161" t="str">
        <f>IF('Formato 4_Ppto'!T251&lt;&gt;"",'Formato 4_Ppto'!T251,"")</f>
        <v/>
      </c>
      <c r="DA239" s="161" t="str">
        <f>IF('Formato 4_Ppto'!U251&lt;&gt;"",'Formato 4_Ppto'!U251,"")</f>
        <v/>
      </c>
      <c r="DB239" s="161" t="str">
        <f>IF('Formato 4_Ppto'!V251&lt;&gt;"",'Formato 4_Ppto'!V251,"")</f>
        <v/>
      </c>
      <c r="DC239" s="161" t="str">
        <f>IF('Formato 4_Ppto'!W251&lt;&gt;"",'Formato 4_Ppto'!W251,"")</f>
        <v/>
      </c>
      <c r="DD239" s="162" t="str">
        <f>IF('Formato 4_Ppto'!X251&lt;&gt;"",'Formato 4_Ppto'!X251,"")</f>
        <v/>
      </c>
      <c r="DE239" s="162" t="str">
        <f>IF('Formato 4_Ppto'!Y251&lt;&gt;"",'Formato 4_Ppto'!Y251,"")</f>
        <v/>
      </c>
      <c r="DF239" s="162" t="str">
        <f>IF('Formato 4_Ppto'!Z251&lt;&gt;"",'Formato 4_Ppto'!Z251,"")</f>
        <v/>
      </c>
      <c r="DG239" s="162" t="str">
        <f>IF('Formato 4_Ppto'!AA251&lt;&gt;"",'Formato 4_Ppto'!AA251,"")</f>
        <v/>
      </c>
      <c r="DH239" s="162" t="str">
        <f>IF('Formato 4_Ppto'!AB251&lt;&gt;"",'Formato 4_Ppto'!AB251,"")</f>
        <v/>
      </c>
      <c r="DI239" s="162" t="str">
        <f>IF('Formato 4_Ppto'!AC251&lt;&gt;"",'Formato 4_Ppto'!AC251,"")</f>
        <v/>
      </c>
      <c r="DJ239" s="162" t="str">
        <f>IF('Formato 4_Ppto'!AD251&lt;&gt;"",'Formato 4_Ppto'!AD251,"")</f>
        <v/>
      </c>
      <c r="DK239" s="162" t="str">
        <f>IF('Formato 4_Ppto'!AE251&lt;&gt;"",'Formato 4_Ppto'!AE251,"")</f>
        <v/>
      </c>
      <c r="DL239" s="162" t="str">
        <f>IF('Formato 4_Ppto'!AF251&lt;&gt;"",'Formato 4_Ppto'!AF251,"")</f>
        <v/>
      </c>
      <c r="DM239" s="162" t="str">
        <f>IF('Formato 4_Ppto'!AG251&lt;&gt;"",'Formato 4_Ppto'!AG251,"")</f>
        <v/>
      </c>
      <c r="DN239" s="162" t="str">
        <f>IF('Formato 4_Ppto'!AH251&lt;&gt;"",'Formato 4_Ppto'!AH251,"")</f>
        <v/>
      </c>
      <c r="DO239" s="162" t="str">
        <f>IF('Formato 4_Ppto'!AI251&lt;&gt;"",'Formato 4_Ppto'!AI251,"")</f>
        <v/>
      </c>
      <c r="DP239" s="163" t="str">
        <f>IF('Formato 4_Ppto'!AJ251&lt;&gt;"",'Formato 4_Ppto'!AJ251,"")</f>
        <v/>
      </c>
    </row>
    <row r="240" spans="2:120" x14ac:dyDescent="0.3">
      <c r="B240" s="13" t="str">
        <f>IF(OR(Tabla6[[#This Row],[IDA]]="",Tabla6[[#This Row],[IDT]]="",Tabla6[[#This Row],[IDI]]=""),"",Tabla6[[#This Row],[IDA]]&amp;"."&amp;Tabla6[[#This Row],[IDT]]&amp;"."&amp;Tabla6[[#This Row],[IDI]])</f>
        <v/>
      </c>
      <c r="C240" s="13" t="str">
        <f>IF(Formato_02!$B$14&lt;&gt;"",0,"")</f>
        <v/>
      </c>
      <c r="D240" s="13" t="str">
        <f>IF(Formato_02!$H$9&lt;&gt;"",Formato_02!$H$9,"")</f>
        <v/>
      </c>
      <c r="E240" s="24" t="str">
        <f t="shared" si="24"/>
        <v/>
      </c>
      <c r="F240" s="24" t="str">
        <f>IF(Formato_02!$B$14&lt;&gt;"",Formato_02!$B$14,"")</f>
        <v/>
      </c>
      <c r="G240" s="22" t="str">
        <f>IF('Formato 3_Gantt'!C245&lt;&gt;"",'Formato 3_Gantt'!C245,"")</f>
        <v/>
      </c>
      <c r="H240" s="13" t="str">
        <f>IF('Formato 3_Gantt'!D$8&lt;&gt;"",'Formato 3_Gantt'!D$8,"")</f>
        <v/>
      </c>
      <c r="I240" s="13" t="str">
        <f>IF('Formato 3_Gantt'!E$8&lt;&gt;"",'Formato 3_Gantt'!E$8,"")</f>
        <v/>
      </c>
      <c r="J240" s="13" t="str">
        <f>IF('Formato 3_Gantt'!F$8&lt;&gt;"",'Formato 3_Gantt'!F$8,"")</f>
        <v/>
      </c>
      <c r="K240" s="158" t="str">
        <f>IF('Formato 3_Gantt'!G$8&lt;&gt;"",'Formato 3_Gantt'!G$8,"")</f>
        <v/>
      </c>
      <c r="L240" s="158" t="str">
        <f>IF('Formato 3_Gantt'!H$8&lt;&gt;"",'Formato 3_Gantt'!H$8,"")</f>
        <v/>
      </c>
      <c r="M240" s="13" t="str">
        <f>IF('Formato 3_Gantt'!BL$8&lt;&gt;"",'Formato 3_Gantt'!BL$8,"")</f>
        <v/>
      </c>
      <c r="N240" s="13" t="str">
        <f>IF('Formato 3_Gantt'!BM$8&lt;&gt;"",'Formato 3_Gantt'!BM$8,"")</f>
        <v/>
      </c>
      <c r="O240" s="13" t="str">
        <f>IF('Formato 3_Gantt'!BN$8&lt;&gt;"",'Formato 3_Gantt'!BN$8,"")</f>
        <v/>
      </c>
      <c r="P240" s="13" t="str">
        <f>IF('Formato 3_Gantt'!BO$8&lt;&gt;"",'Formato 3_Gantt'!BO$8,"")</f>
        <v/>
      </c>
      <c r="Q240" s="13" t="str">
        <f>IF('Formato 3_Gantt'!BP$8&lt;&gt;"",'Formato 3_Gantt'!BP$8,"")</f>
        <v/>
      </c>
      <c r="R240" s="13" t="str">
        <f>IF('Formato 3_Gantt'!BQ$8&lt;&gt;"",'Formato 3_Gantt'!BQ$8,"")</f>
        <v/>
      </c>
      <c r="S240" s="13" t="str">
        <f>IF('Formato 3_Gantt'!BR$8&lt;&gt;"",'Formato 3_Gantt'!BR$8,"")</f>
        <v/>
      </c>
      <c r="T240" s="13" t="str">
        <f>IF('Formato 3_Gantt'!BS$8&lt;&gt;"",'Formato 3_Gantt'!BS$8,"")</f>
        <v/>
      </c>
      <c r="U240" s="13" t="str">
        <f>IF('Formato 3_Gantt'!BT$8&lt;&gt;"",'Formato 3_Gantt'!BT$8,"")</f>
        <v/>
      </c>
      <c r="V240" s="13" t="str">
        <f>IF('Formato 3_Gantt'!BU$8&lt;&gt;"",'Formato 3_Gantt'!BU$8,"")</f>
        <v/>
      </c>
      <c r="W240" s="13" t="str">
        <f>IF('Formato 3_Gantt'!BV$8&lt;&gt;"",'Formato 3_Gantt'!BV$8,"")</f>
        <v/>
      </c>
      <c r="X240" s="13" t="str">
        <f>IF('Formato 3_Gantt'!BW$8&lt;&gt;"",'Formato 3_Gantt'!BW$8,"")</f>
        <v/>
      </c>
      <c r="Y240" s="13" t="str">
        <f>IF('Formato 3_Gantt'!BX$8&lt;&gt;"",'Formato 3_Gantt'!BX$8,"")</f>
        <v/>
      </c>
      <c r="Z240" s="162" t="str">
        <f>IF(Formato_02!S$15&lt;&gt;"",Formato_02!S$15,"")</f>
        <v/>
      </c>
      <c r="AA240" s="162" t="str">
        <f>IF(Formato_02!T$15&lt;&gt;"",Formato_02!T$15,"")</f>
        <v/>
      </c>
      <c r="AB240" s="162" t="str">
        <f>IF(Formato_02!U$15&lt;&gt;"",Formato_02!U$15,"")</f>
        <v/>
      </c>
      <c r="AC240" s="162" t="str">
        <f>IF(Formato_02!V$15&lt;&gt;"",Formato_02!V$15,"")</f>
        <v/>
      </c>
      <c r="AD240" s="162" t="str">
        <f>IF(Formato_02!W$15&lt;&gt;"",Formato_02!W$15,"")</f>
        <v/>
      </c>
      <c r="AE240" s="162" t="str">
        <f>IF(Formato_02!X$15&lt;&gt;"",Formato_02!X$15,"")</f>
        <v/>
      </c>
      <c r="AF240" s="162" t="str">
        <f>IF(Formato_02!Y$15&lt;&gt;"",Formato_02!Y$15,"")</f>
        <v/>
      </c>
      <c r="AG240" s="162" t="str">
        <f>IF(Formato_02!Z$15&lt;&gt;"",Formato_02!Z$15,"")</f>
        <v/>
      </c>
      <c r="AH240" s="162" t="str">
        <f>IF(Formato_02!AA$15&lt;&gt;"",Formato_02!AA$15,"")</f>
        <v/>
      </c>
      <c r="AI240" s="162" t="str">
        <f>IF(Formato_02!AB$15&lt;&gt;"",Formato_02!AB$15,"")</f>
        <v/>
      </c>
      <c r="AJ240" s="162" t="str">
        <f>IF(Formato_02!AC$15&lt;&gt;"",Formato_02!AC$15,"")</f>
        <v/>
      </c>
      <c r="AK240" s="162" t="str">
        <f>IF(Formato_02!AD$15&lt;&gt;"",Formato_02!AD$15,"")</f>
        <v/>
      </c>
      <c r="AL240" s="162" t="str">
        <f>IF(Formato_02!$N$14&lt;&gt;"",Formato_02!$N$14,"")</f>
        <v/>
      </c>
      <c r="AM240" s="13" t="str">
        <f>IF(Formato_02!$X$4&lt;&gt;"","AN","")</f>
        <v/>
      </c>
      <c r="AN240" s="24" t="str">
        <f t="shared" si="25"/>
        <v/>
      </c>
      <c r="AO240" s="13" t="str">
        <f>IF(Formato_02!$Y$4&lt;&gt;"","P027","")</f>
        <v/>
      </c>
      <c r="AP240" s="24" t="str">
        <f t="shared" si="26"/>
        <v/>
      </c>
      <c r="AQ240" s="13" t="str">
        <f>IF(Formato_02!$Z$4&lt;&gt;"","PNCVG","")</f>
        <v/>
      </c>
      <c r="AR240" s="24" t="str">
        <f t="shared" si="27"/>
        <v/>
      </c>
      <c r="AS240" s="13" t="str">
        <f>IF(Formato_02!$AA$4&lt;&gt;"","PNFF","")</f>
        <v/>
      </c>
      <c r="AT240" s="24" t="str">
        <f t="shared" si="28"/>
        <v/>
      </c>
      <c r="AU240" s="13" t="str">
        <f>IF(Formato_02!$AB$4&lt;&gt;"","PNPAM","")</f>
        <v/>
      </c>
      <c r="AV240" s="24" t="str">
        <f t="shared" si="29"/>
        <v/>
      </c>
      <c r="AW240" s="13" t="str">
        <f>IF(Formato_02!$AC$4&lt;&gt;"","PNAIA","")</f>
        <v/>
      </c>
      <c r="AX240" s="24" t="str">
        <f t="shared" si="30"/>
        <v/>
      </c>
      <c r="AY240" s="13" t="str">
        <f>IF(Formato_02!$AD$4&lt;&gt;"","PIO","")</f>
        <v/>
      </c>
      <c r="AZ240" s="24" t="str">
        <f t="shared" si="31"/>
        <v/>
      </c>
      <c r="BA240" s="13" t="str">
        <f>IF('Formato 3_Gantt'!B$16&lt;&gt;"",'Formato 3_Gantt'!A$16,"")</f>
        <v/>
      </c>
      <c r="BB240" s="24" t="str">
        <f>IF('Formato 3_Gantt'!B$16&lt;&gt;"",'Formato 3_Gantt'!B$16,"")</f>
        <v/>
      </c>
      <c r="BC240" s="22" t="str">
        <f>IF('Formato 3_Gantt'!C$16&lt;&gt;"",'Formato 3_Gantt'!C$16,"")</f>
        <v/>
      </c>
      <c r="BD240" s="13" t="str">
        <f>IF('Formato 3_Gantt'!D$16&lt;&gt;"",'Formato 3_Gantt'!D$16,"")</f>
        <v/>
      </c>
      <c r="BE240" s="161" t="str">
        <f>IF('Formato 3_Gantt'!E$16&lt;&gt;"",'Formato 3_Gantt'!E$16,"")</f>
        <v/>
      </c>
      <c r="BF240" s="13" t="str">
        <f>IF('Formato 3_Gantt'!F$16&lt;&gt;"",'Formato 3_Gantt'!F$16,"")</f>
        <v/>
      </c>
      <c r="BG240" s="158" t="str">
        <f>IF('Formato 3_Gantt'!G$16&lt;&gt;"",'Formato 3_Gantt'!G$16,"")</f>
        <v/>
      </c>
      <c r="BH240" s="158" t="str">
        <f>IF('Formato 3_Gantt'!H$16&lt;&gt;"",'Formato 3_Gantt'!H$16,"")</f>
        <v/>
      </c>
      <c r="BI240" s="161" t="str">
        <f>IF('Formato 3_Gantt'!BL$16&lt;&gt;"",'Formato 3_Gantt'!BL$16,"")</f>
        <v/>
      </c>
      <c r="BJ240" s="161" t="str">
        <f>IF('Formato 3_Gantt'!BM$16&lt;&gt;"",'Formato 3_Gantt'!BM$16,"")</f>
        <v/>
      </c>
      <c r="BK240" s="161" t="str">
        <f>IF('Formato 3_Gantt'!BN$16&lt;&gt;"",'Formato 3_Gantt'!BN$16,"")</f>
        <v/>
      </c>
      <c r="BL240" s="161" t="str">
        <f>IF('Formato 3_Gantt'!BO$16&lt;&gt;"",'Formato 3_Gantt'!BO$16,"")</f>
        <v/>
      </c>
      <c r="BM240" s="161" t="str">
        <f>IF('Formato 3_Gantt'!BP$16&lt;&gt;"",'Formato 3_Gantt'!BP$16,"")</f>
        <v/>
      </c>
      <c r="BN240" s="161" t="str">
        <f>IF('Formato 3_Gantt'!BQ$16&lt;&gt;"",'Formato 3_Gantt'!BQ$16,"")</f>
        <v/>
      </c>
      <c r="BO240" s="161" t="str">
        <f>IF('Formato 3_Gantt'!BR$16&lt;&gt;"",'Formato 3_Gantt'!BR$16,"")</f>
        <v/>
      </c>
      <c r="BP240" s="161" t="str">
        <f>IF('Formato 3_Gantt'!BS$16&lt;&gt;"",'Formato 3_Gantt'!BS$16,"")</f>
        <v/>
      </c>
      <c r="BQ240" s="161" t="str">
        <f>IF('Formato 3_Gantt'!BT$16&lt;&gt;"",'Formato 3_Gantt'!BT$16,"")</f>
        <v/>
      </c>
      <c r="BR240" s="161" t="str">
        <f>IF('Formato 3_Gantt'!BU$16&lt;&gt;"",'Formato 3_Gantt'!BU$16,"")</f>
        <v/>
      </c>
      <c r="BS240" s="161" t="str">
        <f>IF('Formato 3_Gantt'!BV$16&lt;&gt;"",'Formato 3_Gantt'!BV$16,"")</f>
        <v/>
      </c>
      <c r="BT240" s="161" t="str">
        <f>IF('Formato 3_Gantt'!BW$16&lt;&gt;"",'Formato 3_Gantt'!BW$16,"")</f>
        <v/>
      </c>
      <c r="BU240" s="161" t="str">
        <f>IF('Formato 3_Gantt'!BX$16&lt;&gt;"",'Formato 3_Gantt'!BX$16,"")</f>
        <v/>
      </c>
      <c r="BV240" s="163" t="str">
        <f>IF('Formato 4_Ppto'!I$224&lt;&gt;"",'Formato 4_Ppto'!I$224,"")</f>
        <v/>
      </c>
      <c r="BW240" s="162" t="str">
        <f>IF('Formato 4_Ppto'!X$224&lt;&gt;"",'Formato 4_Ppto'!X$224,"")</f>
        <v/>
      </c>
      <c r="BX240" s="162" t="str">
        <f>IF('Formato 4_Ppto'!Y$224&lt;&gt;"",'Formato 4_Ppto'!Y$224,"")</f>
        <v/>
      </c>
      <c r="BY240" s="162" t="str">
        <f>IF('Formato 4_Ppto'!Z$224&lt;&gt;"",'Formato 4_Ppto'!Z$224,"")</f>
        <v/>
      </c>
      <c r="BZ240" s="162" t="str">
        <f>IF('Formato 4_Ppto'!AA$224&lt;&gt;"",'Formato 4_Ppto'!AA$224,"")</f>
        <v/>
      </c>
      <c r="CA240" s="162" t="str">
        <f>IF('Formato 4_Ppto'!AB$224&lt;&gt;"",'Formato 4_Ppto'!AB$224,"")</f>
        <v/>
      </c>
      <c r="CB240" s="162" t="str">
        <f>IF('Formato 4_Ppto'!AC$224&lt;&gt;"",'Formato 4_Ppto'!AC$224,"")</f>
        <v/>
      </c>
      <c r="CC240" s="162" t="str">
        <f>IF('Formato 4_Ppto'!AD$224&lt;&gt;"",'Formato 4_Ppto'!AD$224,"")</f>
        <v/>
      </c>
      <c r="CD240" s="162" t="str">
        <f>IF('Formato 4_Ppto'!AE$224&lt;&gt;"",'Formato 4_Ppto'!AE$224,"")</f>
        <v/>
      </c>
      <c r="CE240" s="162" t="str">
        <f>IF('Formato 4_Ppto'!AF$224&lt;&gt;"",'Formato 4_Ppto'!AF$224,"")</f>
        <v/>
      </c>
      <c r="CF240" s="162" t="str">
        <f>IF('Formato 4_Ppto'!AG$224&lt;&gt;"",'Formato 4_Ppto'!AG$224,"")</f>
        <v/>
      </c>
      <c r="CG240" s="162" t="str">
        <f>IF('Formato 4_Ppto'!AH$224&lt;&gt;"",'Formato 4_Ppto'!AH$224,"")</f>
        <v/>
      </c>
      <c r="CH240" s="162" t="str">
        <f>IF('Formato 4_Ppto'!AI$224&lt;&gt;"",'Formato 4_Ppto'!AI$224,"")</f>
        <v/>
      </c>
      <c r="CI240" s="163" t="str">
        <f>IF('Formato 4_Ppto'!AJ$224&lt;&gt;"",'Formato 4_Ppto'!AJ$224,"")</f>
        <v/>
      </c>
      <c r="CJ240" s="13" t="str">
        <f>IF('Formato 4_Ppto'!B252&lt;&gt;"",'Formato 4_Ppto'!A252,"")</f>
        <v/>
      </c>
      <c r="CK240" s="24" t="str">
        <f>IF('Formato 4_Ppto'!B252&lt;&gt;"",'Formato 4_Ppto'!B252,"")</f>
        <v/>
      </c>
      <c r="CL240" s="22" t="str">
        <f>IF('Formato 4_Ppto'!C252&lt;&gt;"",'Formato 4_Ppto'!C252,"")</f>
        <v/>
      </c>
      <c r="CM240" s="24" t="str">
        <f>IF('Formato 4_Ppto'!D252&lt;&gt;"",'Formato 4_Ppto'!D252,"")</f>
        <v/>
      </c>
      <c r="CN240" s="161" t="str">
        <f>IF('Formato 4_Ppto'!E252&lt;&gt;"",'Formato 4_Ppto'!E252,"")</f>
        <v/>
      </c>
      <c r="CO240" s="161" t="str">
        <f>IF('Formato 4_Ppto'!G252&lt;&gt;"",'Formato 4_Ppto'!G252,"")</f>
        <v/>
      </c>
      <c r="CP240" s="163" t="str">
        <f>IF('Formato 4_Ppto'!I252&lt;&gt;"",'Formato 4_Ppto'!I252,"")</f>
        <v/>
      </c>
      <c r="CQ240" s="161" t="str">
        <f>IF('Formato 4_Ppto'!K252&lt;&gt;"",'Formato 4_Ppto'!K252,"")</f>
        <v/>
      </c>
      <c r="CR240" s="161" t="str">
        <f>IF('Formato 4_Ppto'!L252&lt;&gt;"",'Formato 4_Ppto'!L252,"")</f>
        <v/>
      </c>
      <c r="CS240" s="161" t="str">
        <f>IF('Formato 4_Ppto'!M252&lt;&gt;"",'Formato 4_Ppto'!M252,"")</f>
        <v/>
      </c>
      <c r="CT240" s="161" t="str">
        <f>IF('Formato 4_Ppto'!N252&lt;&gt;"",'Formato 4_Ppto'!N252,"")</f>
        <v/>
      </c>
      <c r="CU240" s="161" t="str">
        <f>IF('Formato 4_Ppto'!O252&lt;&gt;"",'Formato 4_Ppto'!O252,"")</f>
        <v/>
      </c>
      <c r="CV240" s="161" t="str">
        <f>IF('Formato 4_Ppto'!P252&lt;&gt;"",'Formato 4_Ppto'!P252,"")</f>
        <v/>
      </c>
      <c r="CW240" s="161" t="str">
        <f>IF('Formato 4_Ppto'!Q252&lt;&gt;"",'Formato 4_Ppto'!Q252,"")</f>
        <v/>
      </c>
      <c r="CX240" s="161" t="str">
        <f>IF('Formato 4_Ppto'!R252&lt;&gt;"",'Formato 4_Ppto'!R252,"")</f>
        <v/>
      </c>
      <c r="CY240" s="161" t="str">
        <f>IF('Formato 4_Ppto'!S252&lt;&gt;"",'Formato 4_Ppto'!S252,"")</f>
        <v/>
      </c>
      <c r="CZ240" s="161" t="str">
        <f>IF('Formato 4_Ppto'!T252&lt;&gt;"",'Formato 4_Ppto'!T252,"")</f>
        <v/>
      </c>
      <c r="DA240" s="161" t="str">
        <f>IF('Formato 4_Ppto'!U252&lt;&gt;"",'Formato 4_Ppto'!U252,"")</f>
        <v/>
      </c>
      <c r="DB240" s="161" t="str">
        <f>IF('Formato 4_Ppto'!V252&lt;&gt;"",'Formato 4_Ppto'!V252,"")</f>
        <v/>
      </c>
      <c r="DC240" s="161" t="str">
        <f>IF('Formato 4_Ppto'!W252&lt;&gt;"",'Formato 4_Ppto'!W252,"")</f>
        <v/>
      </c>
      <c r="DD240" s="162" t="str">
        <f>IF('Formato 4_Ppto'!X252&lt;&gt;"",'Formato 4_Ppto'!X252,"")</f>
        <v/>
      </c>
      <c r="DE240" s="162" t="str">
        <f>IF('Formato 4_Ppto'!Y252&lt;&gt;"",'Formato 4_Ppto'!Y252,"")</f>
        <v/>
      </c>
      <c r="DF240" s="162" t="str">
        <f>IF('Formato 4_Ppto'!Z252&lt;&gt;"",'Formato 4_Ppto'!Z252,"")</f>
        <v/>
      </c>
      <c r="DG240" s="162" t="str">
        <f>IF('Formato 4_Ppto'!AA252&lt;&gt;"",'Formato 4_Ppto'!AA252,"")</f>
        <v/>
      </c>
      <c r="DH240" s="162" t="str">
        <f>IF('Formato 4_Ppto'!AB252&lt;&gt;"",'Formato 4_Ppto'!AB252,"")</f>
        <v/>
      </c>
      <c r="DI240" s="162" t="str">
        <f>IF('Formato 4_Ppto'!AC252&lt;&gt;"",'Formato 4_Ppto'!AC252,"")</f>
        <v/>
      </c>
      <c r="DJ240" s="162" t="str">
        <f>IF('Formato 4_Ppto'!AD252&lt;&gt;"",'Formato 4_Ppto'!AD252,"")</f>
        <v/>
      </c>
      <c r="DK240" s="162" t="str">
        <f>IF('Formato 4_Ppto'!AE252&lt;&gt;"",'Formato 4_Ppto'!AE252,"")</f>
        <v/>
      </c>
      <c r="DL240" s="162" t="str">
        <f>IF('Formato 4_Ppto'!AF252&lt;&gt;"",'Formato 4_Ppto'!AF252,"")</f>
        <v/>
      </c>
      <c r="DM240" s="162" t="str">
        <f>IF('Formato 4_Ppto'!AG252&lt;&gt;"",'Formato 4_Ppto'!AG252,"")</f>
        <v/>
      </c>
      <c r="DN240" s="162" t="str">
        <f>IF('Formato 4_Ppto'!AH252&lt;&gt;"",'Formato 4_Ppto'!AH252,"")</f>
        <v/>
      </c>
      <c r="DO240" s="162" t="str">
        <f>IF('Formato 4_Ppto'!AI252&lt;&gt;"",'Formato 4_Ppto'!AI252,"")</f>
        <v/>
      </c>
      <c r="DP240" s="163" t="str">
        <f>IF('Formato 4_Ppto'!AJ252&lt;&gt;"",'Formato 4_Ppto'!AJ252,"")</f>
        <v/>
      </c>
    </row>
    <row r="241" spans="2:120" x14ac:dyDescent="0.3">
      <c r="B241" s="13" t="str">
        <f>IF(OR(Tabla6[[#This Row],[IDA]]="",Tabla6[[#This Row],[IDT]]="",Tabla6[[#This Row],[IDI]]=""),"",Tabla6[[#This Row],[IDA]]&amp;"."&amp;Tabla6[[#This Row],[IDT]]&amp;"."&amp;Tabla6[[#This Row],[IDI]])</f>
        <v/>
      </c>
      <c r="C241" s="13" t="str">
        <f>IF(Formato_02!$B$14&lt;&gt;"",0,"")</f>
        <v/>
      </c>
      <c r="D241" s="13" t="str">
        <f>IF(Formato_02!$H$9&lt;&gt;"",Formato_02!$H$9,"")</f>
        <v/>
      </c>
      <c r="E241" s="24" t="str">
        <f t="shared" si="24"/>
        <v/>
      </c>
      <c r="F241" s="24" t="str">
        <f>IF(Formato_02!$B$14&lt;&gt;"",Formato_02!$B$14,"")</f>
        <v/>
      </c>
      <c r="G241" s="22" t="str">
        <f>IF('Formato 3_Gantt'!C246&lt;&gt;"",'Formato 3_Gantt'!C246,"")</f>
        <v/>
      </c>
      <c r="H241" s="13" t="str">
        <f>IF('Formato 3_Gantt'!D$8&lt;&gt;"",'Formato 3_Gantt'!D$8,"")</f>
        <v/>
      </c>
      <c r="I241" s="13" t="str">
        <f>IF('Formato 3_Gantt'!E$8&lt;&gt;"",'Formato 3_Gantt'!E$8,"")</f>
        <v/>
      </c>
      <c r="J241" s="13" t="str">
        <f>IF('Formato 3_Gantt'!F$8&lt;&gt;"",'Formato 3_Gantt'!F$8,"")</f>
        <v/>
      </c>
      <c r="K241" s="158" t="str">
        <f>IF('Formato 3_Gantt'!G$8&lt;&gt;"",'Formato 3_Gantt'!G$8,"")</f>
        <v/>
      </c>
      <c r="L241" s="158" t="str">
        <f>IF('Formato 3_Gantt'!H$8&lt;&gt;"",'Formato 3_Gantt'!H$8,"")</f>
        <v/>
      </c>
      <c r="M241" s="13" t="str">
        <f>IF('Formato 3_Gantt'!BL$8&lt;&gt;"",'Formato 3_Gantt'!BL$8,"")</f>
        <v/>
      </c>
      <c r="N241" s="13" t="str">
        <f>IF('Formato 3_Gantt'!BM$8&lt;&gt;"",'Formato 3_Gantt'!BM$8,"")</f>
        <v/>
      </c>
      <c r="O241" s="13" t="str">
        <f>IF('Formato 3_Gantt'!BN$8&lt;&gt;"",'Formato 3_Gantt'!BN$8,"")</f>
        <v/>
      </c>
      <c r="P241" s="13" t="str">
        <f>IF('Formato 3_Gantt'!BO$8&lt;&gt;"",'Formato 3_Gantt'!BO$8,"")</f>
        <v/>
      </c>
      <c r="Q241" s="13" t="str">
        <f>IF('Formato 3_Gantt'!BP$8&lt;&gt;"",'Formato 3_Gantt'!BP$8,"")</f>
        <v/>
      </c>
      <c r="R241" s="13" t="str">
        <f>IF('Formato 3_Gantt'!BQ$8&lt;&gt;"",'Formato 3_Gantt'!BQ$8,"")</f>
        <v/>
      </c>
      <c r="S241" s="13" t="str">
        <f>IF('Formato 3_Gantt'!BR$8&lt;&gt;"",'Formato 3_Gantt'!BR$8,"")</f>
        <v/>
      </c>
      <c r="T241" s="13" t="str">
        <f>IF('Formato 3_Gantt'!BS$8&lt;&gt;"",'Formato 3_Gantt'!BS$8,"")</f>
        <v/>
      </c>
      <c r="U241" s="13" t="str">
        <f>IF('Formato 3_Gantt'!BT$8&lt;&gt;"",'Formato 3_Gantt'!BT$8,"")</f>
        <v/>
      </c>
      <c r="V241" s="13" t="str">
        <f>IF('Formato 3_Gantt'!BU$8&lt;&gt;"",'Formato 3_Gantt'!BU$8,"")</f>
        <v/>
      </c>
      <c r="W241" s="13" t="str">
        <f>IF('Formato 3_Gantt'!BV$8&lt;&gt;"",'Formato 3_Gantt'!BV$8,"")</f>
        <v/>
      </c>
      <c r="X241" s="13" t="str">
        <f>IF('Formato 3_Gantt'!BW$8&lt;&gt;"",'Formato 3_Gantt'!BW$8,"")</f>
        <v/>
      </c>
      <c r="Y241" s="13" t="str">
        <f>IF('Formato 3_Gantt'!BX$8&lt;&gt;"",'Formato 3_Gantt'!BX$8,"")</f>
        <v/>
      </c>
      <c r="Z241" s="162" t="str">
        <f>IF(Formato_02!S$15&lt;&gt;"",Formato_02!S$15,"")</f>
        <v/>
      </c>
      <c r="AA241" s="162" t="str">
        <f>IF(Formato_02!T$15&lt;&gt;"",Formato_02!T$15,"")</f>
        <v/>
      </c>
      <c r="AB241" s="162" t="str">
        <f>IF(Formato_02!U$15&lt;&gt;"",Formato_02!U$15,"")</f>
        <v/>
      </c>
      <c r="AC241" s="162" t="str">
        <f>IF(Formato_02!V$15&lt;&gt;"",Formato_02!V$15,"")</f>
        <v/>
      </c>
      <c r="AD241" s="162" t="str">
        <f>IF(Formato_02!W$15&lt;&gt;"",Formato_02!W$15,"")</f>
        <v/>
      </c>
      <c r="AE241" s="162" t="str">
        <f>IF(Formato_02!X$15&lt;&gt;"",Formato_02!X$15,"")</f>
        <v/>
      </c>
      <c r="AF241" s="162" t="str">
        <f>IF(Formato_02!Y$15&lt;&gt;"",Formato_02!Y$15,"")</f>
        <v/>
      </c>
      <c r="AG241" s="162" t="str">
        <f>IF(Formato_02!Z$15&lt;&gt;"",Formato_02!Z$15,"")</f>
        <v/>
      </c>
      <c r="AH241" s="162" t="str">
        <f>IF(Formato_02!AA$15&lt;&gt;"",Formato_02!AA$15,"")</f>
        <v/>
      </c>
      <c r="AI241" s="162" t="str">
        <f>IF(Formato_02!AB$15&lt;&gt;"",Formato_02!AB$15,"")</f>
        <v/>
      </c>
      <c r="AJ241" s="162" t="str">
        <f>IF(Formato_02!AC$15&lt;&gt;"",Formato_02!AC$15,"")</f>
        <v/>
      </c>
      <c r="AK241" s="162" t="str">
        <f>IF(Formato_02!AD$15&lt;&gt;"",Formato_02!AD$15,"")</f>
        <v/>
      </c>
      <c r="AL241" s="162" t="str">
        <f>IF(Formato_02!$N$14&lt;&gt;"",Formato_02!$N$14,"")</f>
        <v/>
      </c>
      <c r="AM241" s="13" t="str">
        <f>IF(Formato_02!$X$4&lt;&gt;"","AN","")</f>
        <v/>
      </c>
      <c r="AN241" s="24" t="str">
        <f t="shared" si="25"/>
        <v/>
      </c>
      <c r="AO241" s="13" t="str">
        <f>IF(Formato_02!$Y$4&lt;&gt;"","P027","")</f>
        <v/>
      </c>
      <c r="AP241" s="24" t="str">
        <f t="shared" si="26"/>
        <v/>
      </c>
      <c r="AQ241" s="13" t="str">
        <f>IF(Formato_02!$Z$4&lt;&gt;"","PNCVG","")</f>
        <v/>
      </c>
      <c r="AR241" s="24" t="str">
        <f t="shared" si="27"/>
        <v/>
      </c>
      <c r="AS241" s="13" t="str">
        <f>IF(Formato_02!$AA$4&lt;&gt;"","PNFF","")</f>
        <v/>
      </c>
      <c r="AT241" s="24" t="str">
        <f t="shared" si="28"/>
        <v/>
      </c>
      <c r="AU241" s="13" t="str">
        <f>IF(Formato_02!$AB$4&lt;&gt;"","PNPAM","")</f>
        <v/>
      </c>
      <c r="AV241" s="24" t="str">
        <f t="shared" si="29"/>
        <v/>
      </c>
      <c r="AW241" s="13" t="str">
        <f>IF(Formato_02!$AC$4&lt;&gt;"","PNAIA","")</f>
        <v/>
      </c>
      <c r="AX241" s="24" t="str">
        <f t="shared" si="30"/>
        <v/>
      </c>
      <c r="AY241" s="13" t="str">
        <f>IF(Formato_02!$AD$4&lt;&gt;"","PIO","")</f>
        <v/>
      </c>
      <c r="AZ241" s="24" t="str">
        <f t="shared" si="31"/>
        <v/>
      </c>
      <c r="BA241" s="13" t="str">
        <f>IF('Formato 3_Gantt'!B$16&lt;&gt;"",'Formato 3_Gantt'!A$16,"")</f>
        <v/>
      </c>
      <c r="BB241" s="24" t="str">
        <f>IF('Formato 3_Gantt'!B$16&lt;&gt;"",'Formato 3_Gantt'!B$16,"")</f>
        <v/>
      </c>
      <c r="BC241" s="22" t="str">
        <f>IF('Formato 3_Gantt'!C$16&lt;&gt;"",'Formato 3_Gantt'!C$16,"")</f>
        <v/>
      </c>
      <c r="BD241" s="13" t="str">
        <f>IF('Formato 3_Gantt'!D$16&lt;&gt;"",'Formato 3_Gantt'!D$16,"")</f>
        <v/>
      </c>
      <c r="BE241" s="161" t="str">
        <f>IF('Formato 3_Gantt'!E$16&lt;&gt;"",'Formato 3_Gantt'!E$16,"")</f>
        <v/>
      </c>
      <c r="BF241" s="13" t="str">
        <f>IF('Formato 3_Gantt'!F$16&lt;&gt;"",'Formato 3_Gantt'!F$16,"")</f>
        <v/>
      </c>
      <c r="BG241" s="158" t="str">
        <f>IF('Formato 3_Gantt'!G$16&lt;&gt;"",'Formato 3_Gantt'!G$16,"")</f>
        <v/>
      </c>
      <c r="BH241" s="158" t="str">
        <f>IF('Formato 3_Gantt'!H$16&lt;&gt;"",'Formato 3_Gantt'!H$16,"")</f>
        <v/>
      </c>
      <c r="BI241" s="161" t="str">
        <f>IF('Formato 3_Gantt'!BL$16&lt;&gt;"",'Formato 3_Gantt'!BL$16,"")</f>
        <v/>
      </c>
      <c r="BJ241" s="161" t="str">
        <f>IF('Formato 3_Gantt'!BM$16&lt;&gt;"",'Formato 3_Gantt'!BM$16,"")</f>
        <v/>
      </c>
      <c r="BK241" s="161" t="str">
        <f>IF('Formato 3_Gantt'!BN$16&lt;&gt;"",'Formato 3_Gantt'!BN$16,"")</f>
        <v/>
      </c>
      <c r="BL241" s="161" t="str">
        <f>IF('Formato 3_Gantt'!BO$16&lt;&gt;"",'Formato 3_Gantt'!BO$16,"")</f>
        <v/>
      </c>
      <c r="BM241" s="161" t="str">
        <f>IF('Formato 3_Gantt'!BP$16&lt;&gt;"",'Formato 3_Gantt'!BP$16,"")</f>
        <v/>
      </c>
      <c r="BN241" s="161" t="str">
        <f>IF('Formato 3_Gantt'!BQ$16&lt;&gt;"",'Formato 3_Gantt'!BQ$16,"")</f>
        <v/>
      </c>
      <c r="BO241" s="161" t="str">
        <f>IF('Formato 3_Gantt'!BR$16&lt;&gt;"",'Formato 3_Gantt'!BR$16,"")</f>
        <v/>
      </c>
      <c r="BP241" s="161" t="str">
        <f>IF('Formato 3_Gantt'!BS$16&lt;&gt;"",'Formato 3_Gantt'!BS$16,"")</f>
        <v/>
      </c>
      <c r="BQ241" s="161" t="str">
        <f>IF('Formato 3_Gantt'!BT$16&lt;&gt;"",'Formato 3_Gantt'!BT$16,"")</f>
        <v/>
      </c>
      <c r="BR241" s="161" t="str">
        <f>IF('Formato 3_Gantt'!BU$16&lt;&gt;"",'Formato 3_Gantt'!BU$16,"")</f>
        <v/>
      </c>
      <c r="BS241" s="161" t="str">
        <f>IF('Formato 3_Gantt'!BV$16&lt;&gt;"",'Formato 3_Gantt'!BV$16,"")</f>
        <v/>
      </c>
      <c r="BT241" s="161" t="str">
        <f>IF('Formato 3_Gantt'!BW$16&lt;&gt;"",'Formato 3_Gantt'!BW$16,"")</f>
        <v/>
      </c>
      <c r="BU241" s="161" t="str">
        <f>IF('Formato 3_Gantt'!BX$16&lt;&gt;"",'Formato 3_Gantt'!BX$16,"")</f>
        <v/>
      </c>
      <c r="BV241" s="163" t="str">
        <f>IF('Formato 4_Ppto'!I$224&lt;&gt;"",'Formato 4_Ppto'!I$224,"")</f>
        <v/>
      </c>
      <c r="BW241" s="162" t="str">
        <f>IF('Formato 4_Ppto'!X$224&lt;&gt;"",'Formato 4_Ppto'!X$224,"")</f>
        <v/>
      </c>
      <c r="BX241" s="162" t="str">
        <f>IF('Formato 4_Ppto'!Y$224&lt;&gt;"",'Formato 4_Ppto'!Y$224,"")</f>
        <v/>
      </c>
      <c r="BY241" s="162" t="str">
        <f>IF('Formato 4_Ppto'!Z$224&lt;&gt;"",'Formato 4_Ppto'!Z$224,"")</f>
        <v/>
      </c>
      <c r="BZ241" s="162" t="str">
        <f>IF('Formato 4_Ppto'!AA$224&lt;&gt;"",'Formato 4_Ppto'!AA$224,"")</f>
        <v/>
      </c>
      <c r="CA241" s="162" t="str">
        <f>IF('Formato 4_Ppto'!AB$224&lt;&gt;"",'Formato 4_Ppto'!AB$224,"")</f>
        <v/>
      </c>
      <c r="CB241" s="162" t="str">
        <f>IF('Formato 4_Ppto'!AC$224&lt;&gt;"",'Formato 4_Ppto'!AC$224,"")</f>
        <v/>
      </c>
      <c r="CC241" s="162" t="str">
        <f>IF('Formato 4_Ppto'!AD$224&lt;&gt;"",'Formato 4_Ppto'!AD$224,"")</f>
        <v/>
      </c>
      <c r="CD241" s="162" t="str">
        <f>IF('Formato 4_Ppto'!AE$224&lt;&gt;"",'Formato 4_Ppto'!AE$224,"")</f>
        <v/>
      </c>
      <c r="CE241" s="162" t="str">
        <f>IF('Formato 4_Ppto'!AF$224&lt;&gt;"",'Formato 4_Ppto'!AF$224,"")</f>
        <v/>
      </c>
      <c r="CF241" s="162" t="str">
        <f>IF('Formato 4_Ppto'!AG$224&lt;&gt;"",'Formato 4_Ppto'!AG$224,"")</f>
        <v/>
      </c>
      <c r="CG241" s="162" t="str">
        <f>IF('Formato 4_Ppto'!AH$224&lt;&gt;"",'Formato 4_Ppto'!AH$224,"")</f>
        <v/>
      </c>
      <c r="CH241" s="162" t="str">
        <f>IF('Formato 4_Ppto'!AI$224&lt;&gt;"",'Formato 4_Ppto'!AI$224,"")</f>
        <v/>
      </c>
      <c r="CI241" s="163" t="str">
        <f>IF('Formato 4_Ppto'!AJ$224&lt;&gt;"",'Formato 4_Ppto'!AJ$224,"")</f>
        <v/>
      </c>
      <c r="CJ241" s="13" t="str">
        <f>IF('Formato 4_Ppto'!B253&lt;&gt;"",'Formato 4_Ppto'!A253,"")</f>
        <v/>
      </c>
      <c r="CK241" s="24" t="str">
        <f>IF('Formato 4_Ppto'!B253&lt;&gt;"",'Formato 4_Ppto'!B253,"")</f>
        <v/>
      </c>
      <c r="CL241" s="22" t="str">
        <f>IF('Formato 4_Ppto'!C253&lt;&gt;"",'Formato 4_Ppto'!C253,"")</f>
        <v/>
      </c>
      <c r="CM241" s="24" t="str">
        <f>IF('Formato 4_Ppto'!D253&lt;&gt;"",'Formato 4_Ppto'!D253,"")</f>
        <v/>
      </c>
      <c r="CN241" s="161" t="str">
        <f>IF('Formato 4_Ppto'!E253&lt;&gt;"",'Formato 4_Ppto'!E253,"")</f>
        <v/>
      </c>
      <c r="CO241" s="161" t="str">
        <f>IF('Formato 4_Ppto'!G253&lt;&gt;"",'Formato 4_Ppto'!G253,"")</f>
        <v/>
      </c>
      <c r="CP241" s="163" t="str">
        <f>IF('Formato 4_Ppto'!I253&lt;&gt;"",'Formato 4_Ppto'!I253,"")</f>
        <v/>
      </c>
      <c r="CQ241" s="161" t="str">
        <f>IF('Formato 4_Ppto'!K253&lt;&gt;"",'Formato 4_Ppto'!K253,"")</f>
        <v/>
      </c>
      <c r="CR241" s="161" t="str">
        <f>IF('Formato 4_Ppto'!L253&lt;&gt;"",'Formato 4_Ppto'!L253,"")</f>
        <v/>
      </c>
      <c r="CS241" s="161" t="str">
        <f>IF('Formato 4_Ppto'!M253&lt;&gt;"",'Formato 4_Ppto'!M253,"")</f>
        <v/>
      </c>
      <c r="CT241" s="161" t="str">
        <f>IF('Formato 4_Ppto'!N253&lt;&gt;"",'Formato 4_Ppto'!N253,"")</f>
        <v/>
      </c>
      <c r="CU241" s="161" t="str">
        <f>IF('Formato 4_Ppto'!O253&lt;&gt;"",'Formato 4_Ppto'!O253,"")</f>
        <v/>
      </c>
      <c r="CV241" s="161" t="str">
        <f>IF('Formato 4_Ppto'!P253&lt;&gt;"",'Formato 4_Ppto'!P253,"")</f>
        <v/>
      </c>
      <c r="CW241" s="161" t="str">
        <f>IF('Formato 4_Ppto'!Q253&lt;&gt;"",'Formato 4_Ppto'!Q253,"")</f>
        <v/>
      </c>
      <c r="CX241" s="161" t="str">
        <f>IF('Formato 4_Ppto'!R253&lt;&gt;"",'Formato 4_Ppto'!R253,"")</f>
        <v/>
      </c>
      <c r="CY241" s="161" t="str">
        <f>IF('Formato 4_Ppto'!S253&lt;&gt;"",'Formato 4_Ppto'!S253,"")</f>
        <v/>
      </c>
      <c r="CZ241" s="161" t="str">
        <f>IF('Formato 4_Ppto'!T253&lt;&gt;"",'Formato 4_Ppto'!T253,"")</f>
        <v/>
      </c>
      <c r="DA241" s="161" t="str">
        <f>IF('Formato 4_Ppto'!U253&lt;&gt;"",'Formato 4_Ppto'!U253,"")</f>
        <v/>
      </c>
      <c r="DB241" s="161" t="str">
        <f>IF('Formato 4_Ppto'!V253&lt;&gt;"",'Formato 4_Ppto'!V253,"")</f>
        <v/>
      </c>
      <c r="DC241" s="161" t="str">
        <f>IF('Formato 4_Ppto'!W253&lt;&gt;"",'Formato 4_Ppto'!W253,"")</f>
        <v/>
      </c>
      <c r="DD241" s="162" t="str">
        <f>IF('Formato 4_Ppto'!X253&lt;&gt;"",'Formato 4_Ppto'!X253,"")</f>
        <v/>
      </c>
      <c r="DE241" s="162" t="str">
        <f>IF('Formato 4_Ppto'!Y253&lt;&gt;"",'Formato 4_Ppto'!Y253,"")</f>
        <v/>
      </c>
      <c r="DF241" s="162" t="str">
        <f>IF('Formato 4_Ppto'!Z253&lt;&gt;"",'Formato 4_Ppto'!Z253,"")</f>
        <v/>
      </c>
      <c r="DG241" s="162" t="str">
        <f>IF('Formato 4_Ppto'!AA253&lt;&gt;"",'Formato 4_Ppto'!AA253,"")</f>
        <v/>
      </c>
      <c r="DH241" s="162" t="str">
        <f>IF('Formato 4_Ppto'!AB253&lt;&gt;"",'Formato 4_Ppto'!AB253,"")</f>
        <v/>
      </c>
      <c r="DI241" s="162" t="str">
        <f>IF('Formato 4_Ppto'!AC253&lt;&gt;"",'Formato 4_Ppto'!AC253,"")</f>
        <v/>
      </c>
      <c r="DJ241" s="162" t="str">
        <f>IF('Formato 4_Ppto'!AD253&lt;&gt;"",'Formato 4_Ppto'!AD253,"")</f>
        <v/>
      </c>
      <c r="DK241" s="162" t="str">
        <f>IF('Formato 4_Ppto'!AE253&lt;&gt;"",'Formato 4_Ppto'!AE253,"")</f>
        <v/>
      </c>
      <c r="DL241" s="162" t="str">
        <f>IF('Formato 4_Ppto'!AF253&lt;&gt;"",'Formato 4_Ppto'!AF253,"")</f>
        <v/>
      </c>
      <c r="DM241" s="162" t="str">
        <f>IF('Formato 4_Ppto'!AG253&lt;&gt;"",'Formato 4_Ppto'!AG253,"")</f>
        <v/>
      </c>
      <c r="DN241" s="162" t="str">
        <f>IF('Formato 4_Ppto'!AH253&lt;&gt;"",'Formato 4_Ppto'!AH253,"")</f>
        <v/>
      </c>
      <c r="DO241" s="162" t="str">
        <f>IF('Formato 4_Ppto'!AI253&lt;&gt;"",'Formato 4_Ppto'!AI253,"")</f>
        <v/>
      </c>
      <c r="DP241" s="163" t="str">
        <f>IF('Formato 4_Ppto'!AJ253&lt;&gt;"",'Formato 4_Ppto'!AJ253,"")</f>
        <v/>
      </c>
    </row>
    <row r="242" spans="2:120" x14ac:dyDescent="0.3">
      <c r="B242" s="164" t="str">
        <f>IF(OR(Tabla6[[#This Row],[IDA]]="",Tabla6[[#This Row],[IDT]]="",Tabla6[[#This Row],[IDI]]=""),"",Tabla6[[#This Row],[IDA]]&amp;"."&amp;Tabla6[[#This Row],[IDT]]&amp;"."&amp;Tabla6[[#This Row],[IDI]])</f>
        <v/>
      </c>
      <c r="C242" s="13" t="str">
        <f>IF(Formato_02!$B$14&lt;&gt;"",0,"")</f>
        <v/>
      </c>
      <c r="D242" s="13" t="str">
        <f>IF(Formato_02!$H$9&lt;&gt;"",Formato_02!$H$9,"")</f>
        <v/>
      </c>
      <c r="E242" s="24" t="str">
        <f t="shared" si="24"/>
        <v/>
      </c>
      <c r="F242" s="24" t="str">
        <f>IF(Formato_02!$B$14&lt;&gt;"",Formato_02!$B$14,"")</f>
        <v/>
      </c>
      <c r="G242" s="22" t="str">
        <f>IF('Formato 3_Gantt'!C247&lt;&gt;"",'Formato 3_Gantt'!C247,"")</f>
        <v/>
      </c>
      <c r="H242" s="13" t="str">
        <f>IF('Formato 3_Gantt'!D$8&lt;&gt;"",'Formato 3_Gantt'!D$8,"")</f>
        <v/>
      </c>
      <c r="I242" s="13" t="str">
        <f>IF('Formato 3_Gantt'!E$8&lt;&gt;"",'Formato 3_Gantt'!E$8,"")</f>
        <v/>
      </c>
      <c r="J242" s="13" t="str">
        <f>IF('Formato 3_Gantt'!F$8&lt;&gt;"",'Formato 3_Gantt'!F$8,"")</f>
        <v/>
      </c>
      <c r="K242" s="158" t="str">
        <f>IF('Formato 3_Gantt'!G$8&lt;&gt;"",'Formato 3_Gantt'!G$8,"")</f>
        <v/>
      </c>
      <c r="L242" s="158" t="str">
        <f>IF('Formato 3_Gantt'!H$8&lt;&gt;"",'Formato 3_Gantt'!H$8,"")</f>
        <v/>
      </c>
      <c r="M242" s="13" t="str">
        <f>IF('Formato 3_Gantt'!BL$8&lt;&gt;"",'Formato 3_Gantt'!BL$8,"")</f>
        <v/>
      </c>
      <c r="N242" s="13" t="str">
        <f>IF('Formato 3_Gantt'!BM$8&lt;&gt;"",'Formato 3_Gantt'!BM$8,"")</f>
        <v/>
      </c>
      <c r="O242" s="13" t="str">
        <f>IF('Formato 3_Gantt'!BN$8&lt;&gt;"",'Formato 3_Gantt'!BN$8,"")</f>
        <v/>
      </c>
      <c r="P242" s="13" t="str">
        <f>IF('Formato 3_Gantt'!BO$8&lt;&gt;"",'Formato 3_Gantt'!BO$8,"")</f>
        <v/>
      </c>
      <c r="Q242" s="13" t="str">
        <f>IF('Formato 3_Gantt'!BP$8&lt;&gt;"",'Formato 3_Gantt'!BP$8,"")</f>
        <v/>
      </c>
      <c r="R242" s="13" t="str">
        <f>IF('Formato 3_Gantt'!BQ$8&lt;&gt;"",'Formato 3_Gantt'!BQ$8,"")</f>
        <v/>
      </c>
      <c r="S242" s="13" t="str">
        <f>IF('Formato 3_Gantt'!BR$8&lt;&gt;"",'Formato 3_Gantt'!BR$8,"")</f>
        <v/>
      </c>
      <c r="T242" s="13" t="str">
        <f>IF('Formato 3_Gantt'!BS$8&lt;&gt;"",'Formato 3_Gantt'!BS$8,"")</f>
        <v/>
      </c>
      <c r="U242" s="13" t="str">
        <f>IF('Formato 3_Gantt'!BT$8&lt;&gt;"",'Formato 3_Gantt'!BT$8,"")</f>
        <v/>
      </c>
      <c r="V242" s="13" t="str">
        <f>IF('Formato 3_Gantt'!BU$8&lt;&gt;"",'Formato 3_Gantt'!BU$8,"")</f>
        <v/>
      </c>
      <c r="W242" s="13" t="str">
        <f>IF('Formato 3_Gantt'!BV$8&lt;&gt;"",'Formato 3_Gantt'!BV$8,"")</f>
        <v/>
      </c>
      <c r="X242" s="13" t="str">
        <f>IF('Formato 3_Gantt'!BW$8&lt;&gt;"",'Formato 3_Gantt'!BW$8,"")</f>
        <v/>
      </c>
      <c r="Y242" s="13" t="str">
        <f>IF('Formato 3_Gantt'!BX$8&lt;&gt;"",'Formato 3_Gantt'!BX$8,"")</f>
        <v/>
      </c>
      <c r="Z242" s="162" t="str">
        <f>IF(Formato_02!S$15&lt;&gt;"",Formato_02!S$15,"")</f>
        <v/>
      </c>
      <c r="AA242" s="162" t="str">
        <f>IF(Formato_02!T$15&lt;&gt;"",Formato_02!T$15,"")</f>
        <v/>
      </c>
      <c r="AB242" s="162" t="str">
        <f>IF(Formato_02!U$15&lt;&gt;"",Formato_02!U$15,"")</f>
        <v/>
      </c>
      <c r="AC242" s="162" t="str">
        <f>IF(Formato_02!V$15&lt;&gt;"",Formato_02!V$15,"")</f>
        <v/>
      </c>
      <c r="AD242" s="162" t="str">
        <f>IF(Formato_02!W$15&lt;&gt;"",Formato_02!W$15,"")</f>
        <v/>
      </c>
      <c r="AE242" s="162" t="str">
        <f>IF(Formato_02!X$15&lt;&gt;"",Formato_02!X$15,"")</f>
        <v/>
      </c>
      <c r="AF242" s="162" t="str">
        <f>IF(Formato_02!Y$15&lt;&gt;"",Formato_02!Y$15,"")</f>
        <v/>
      </c>
      <c r="AG242" s="162" t="str">
        <f>IF(Formato_02!Z$15&lt;&gt;"",Formato_02!Z$15,"")</f>
        <v/>
      </c>
      <c r="AH242" s="162" t="str">
        <f>IF(Formato_02!AA$15&lt;&gt;"",Formato_02!AA$15,"")</f>
        <v/>
      </c>
      <c r="AI242" s="162" t="str">
        <f>IF(Formato_02!AB$15&lt;&gt;"",Formato_02!AB$15,"")</f>
        <v/>
      </c>
      <c r="AJ242" s="162" t="str">
        <f>IF(Formato_02!AC$15&lt;&gt;"",Formato_02!AC$15,"")</f>
        <v/>
      </c>
      <c r="AK242" s="162" t="str">
        <f>IF(Formato_02!AD$15&lt;&gt;"",Formato_02!AD$15,"")</f>
        <v/>
      </c>
      <c r="AL242" s="162" t="str">
        <f>IF(Formato_02!$N$14&lt;&gt;"",Formato_02!$N$14,"")</f>
        <v/>
      </c>
      <c r="AM242" s="13" t="str">
        <f>IF(Formato_02!$X$4&lt;&gt;"","AN","")</f>
        <v/>
      </c>
      <c r="AN242" s="24" t="str">
        <f t="shared" si="25"/>
        <v/>
      </c>
      <c r="AO242" s="13" t="str">
        <f>IF(Formato_02!$Y$4&lt;&gt;"","P027","")</f>
        <v/>
      </c>
      <c r="AP242" s="24" t="str">
        <f t="shared" si="26"/>
        <v/>
      </c>
      <c r="AQ242" s="13" t="str">
        <f>IF(Formato_02!$Z$4&lt;&gt;"","PNCVG","")</f>
        <v/>
      </c>
      <c r="AR242" s="24" t="str">
        <f t="shared" si="27"/>
        <v/>
      </c>
      <c r="AS242" s="13" t="str">
        <f>IF(Formato_02!$AA$4&lt;&gt;"","PNFF","")</f>
        <v/>
      </c>
      <c r="AT242" s="24" t="str">
        <f t="shared" si="28"/>
        <v/>
      </c>
      <c r="AU242" s="13" t="str">
        <f>IF(Formato_02!$AB$4&lt;&gt;"","PNPAM","")</f>
        <v/>
      </c>
      <c r="AV242" s="24" t="str">
        <f t="shared" si="29"/>
        <v/>
      </c>
      <c r="AW242" s="13" t="str">
        <f>IF(Formato_02!$AC$4&lt;&gt;"","PNAIA","")</f>
        <v/>
      </c>
      <c r="AX242" s="24" t="str">
        <f t="shared" si="30"/>
        <v/>
      </c>
      <c r="AY242" s="13" t="str">
        <f>IF(Formato_02!$AD$4&lt;&gt;"","PIO","")</f>
        <v/>
      </c>
      <c r="AZ242" s="24" t="str">
        <f t="shared" si="31"/>
        <v/>
      </c>
      <c r="BA242" s="13" t="str">
        <f>IF('Formato 3_Gantt'!B$16&lt;&gt;"",'Formato 3_Gantt'!A$16,"")</f>
        <v/>
      </c>
      <c r="BB242" s="24" t="str">
        <f>IF('Formato 3_Gantt'!B$16&lt;&gt;"",'Formato 3_Gantt'!B$16,"")</f>
        <v/>
      </c>
      <c r="BC242" s="22" t="str">
        <f>IF('Formato 3_Gantt'!C$16&lt;&gt;"",'Formato 3_Gantt'!C$16,"")</f>
        <v/>
      </c>
      <c r="BD242" s="13" t="str">
        <f>IF('Formato 3_Gantt'!D$16&lt;&gt;"",'Formato 3_Gantt'!D$16,"")</f>
        <v/>
      </c>
      <c r="BE242" s="161" t="str">
        <f>IF('Formato 3_Gantt'!E$16&lt;&gt;"",'Formato 3_Gantt'!E$16,"")</f>
        <v/>
      </c>
      <c r="BF242" s="13" t="str">
        <f>IF('Formato 3_Gantt'!F$16&lt;&gt;"",'Formato 3_Gantt'!F$16,"")</f>
        <v/>
      </c>
      <c r="BG242" s="158" t="str">
        <f>IF('Formato 3_Gantt'!G$16&lt;&gt;"",'Formato 3_Gantt'!G$16,"")</f>
        <v/>
      </c>
      <c r="BH242" s="158" t="str">
        <f>IF('Formato 3_Gantt'!H$16&lt;&gt;"",'Formato 3_Gantt'!H$16,"")</f>
        <v/>
      </c>
      <c r="BI242" s="161" t="str">
        <f>IF('Formato 3_Gantt'!BL$16&lt;&gt;"",'Formato 3_Gantt'!BL$16,"")</f>
        <v/>
      </c>
      <c r="BJ242" s="161" t="str">
        <f>IF('Formato 3_Gantt'!BM$16&lt;&gt;"",'Formato 3_Gantt'!BM$16,"")</f>
        <v/>
      </c>
      <c r="BK242" s="161" t="str">
        <f>IF('Formato 3_Gantt'!BN$16&lt;&gt;"",'Formato 3_Gantt'!BN$16,"")</f>
        <v/>
      </c>
      <c r="BL242" s="161" t="str">
        <f>IF('Formato 3_Gantt'!BO$16&lt;&gt;"",'Formato 3_Gantt'!BO$16,"")</f>
        <v/>
      </c>
      <c r="BM242" s="161" t="str">
        <f>IF('Formato 3_Gantt'!BP$16&lt;&gt;"",'Formato 3_Gantt'!BP$16,"")</f>
        <v/>
      </c>
      <c r="BN242" s="161" t="str">
        <f>IF('Formato 3_Gantt'!BQ$16&lt;&gt;"",'Formato 3_Gantt'!BQ$16,"")</f>
        <v/>
      </c>
      <c r="BO242" s="161" t="str">
        <f>IF('Formato 3_Gantt'!BR$16&lt;&gt;"",'Formato 3_Gantt'!BR$16,"")</f>
        <v/>
      </c>
      <c r="BP242" s="161" t="str">
        <f>IF('Formato 3_Gantt'!BS$16&lt;&gt;"",'Formato 3_Gantt'!BS$16,"")</f>
        <v/>
      </c>
      <c r="BQ242" s="161" t="str">
        <f>IF('Formato 3_Gantt'!BT$16&lt;&gt;"",'Formato 3_Gantt'!BT$16,"")</f>
        <v/>
      </c>
      <c r="BR242" s="161" t="str">
        <f>IF('Formato 3_Gantt'!BU$16&lt;&gt;"",'Formato 3_Gantt'!BU$16,"")</f>
        <v/>
      </c>
      <c r="BS242" s="161" t="str">
        <f>IF('Formato 3_Gantt'!BV$16&lt;&gt;"",'Formato 3_Gantt'!BV$16,"")</f>
        <v/>
      </c>
      <c r="BT242" s="161" t="str">
        <f>IF('Formato 3_Gantt'!BW$16&lt;&gt;"",'Formato 3_Gantt'!BW$16,"")</f>
        <v/>
      </c>
      <c r="BU242" s="161" t="str">
        <f>IF('Formato 3_Gantt'!BX$16&lt;&gt;"",'Formato 3_Gantt'!BX$16,"")</f>
        <v/>
      </c>
      <c r="BV242" s="163" t="str">
        <f>IF('Formato 4_Ppto'!I$224&lt;&gt;"",'Formato 4_Ppto'!I$224,"")</f>
        <v/>
      </c>
      <c r="BW242" s="162" t="str">
        <f>IF('Formato 4_Ppto'!X$224&lt;&gt;"",'Formato 4_Ppto'!X$224,"")</f>
        <v/>
      </c>
      <c r="BX242" s="162" t="str">
        <f>IF('Formato 4_Ppto'!Y$224&lt;&gt;"",'Formato 4_Ppto'!Y$224,"")</f>
        <v/>
      </c>
      <c r="BY242" s="162" t="str">
        <f>IF('Formato 4_Ppto'!Z$224&lt;&gt;"",'Formato 4_Ppto'!Z$224,"")</f>
        <v/>
      </c>
      <c r="BZ242" s="162" t="str">
        <f>IF('Formato 4_Ppto'!AA$224&lt;&gt;"",'Formato 4_Ppto'!AA$224,"")</f>
        <v/>
      </c>
      <c r="CA242" s="162" t="str">
        <f>IF('Formato 4_Ppto'!AB$224&lt;&gt;"",'Formato 4_Ppto'!AB$224,"")</f>
        <v/>
      </c>
      <c r="CB242" s="162" t="str">
        <f>IF('Formato 4_Ppto'!AC$224&lt;&gt;"",'Formato 4_Ppto'!AC$224,"")</f>
        <v/>
      </c>
      <c r="CC242" s="162" t="str">
        <f>IF('Formato 4_Ppto'!AD$224&lt;&gt;"",'Formato 4_Ppto'!AD$224,"")</f>
        <v/>
      </c>
      <c r="CD242" s="162" t="str">
        <f>IF('Formato 4_Ppto'!AE$224&lt;&gt;"",'Formato 4_Ppto'!AE$224,"")</f>
        <v/>
      </c>
      <c r="CE242" s="162" t="str">
        <f>IF('Formato 4_Ppto'!AF$224&lt;&gt;"",'Formato 4_Ppto'!AF$224,"")</f>
        <v/>
      </c>
      <c r="CF242" s="162" t="str">
        <f>IF('Formato 4_Ppto'!AG$224&lt;&gt;"",'Formato 4_Ppto'!AG$224,"")</f>
        <v/>
      </c>
      <c r="CG242" s="162" t="str">
        <f>IF('Formato 4_Ppto'!AH$224&lt;&gt;"",'Formato 4_Ppto'!AH$224,"")</f>
        <v/>
      </c>
      <c r="CH242" s="162" t="str">
        <f>IF('Formato 4_Ppto'!AI$224&lt;&gt;"",'Formato 4_Ppto'!AI$224,"")</f>
        <v/>
      </c>
      <c r="CI242" s="163" t="str">
        <f>IF('Formato 4_Ppto'!AJ$224&lt;&gt;"",'Formato 4_Ppto'!AJ$224,"")</f>
        <v/>
      </c>
      <c r="CJ242" s="13" t="str">
        <f>IF('Formato 4_Ppto'!B254&lt;&gt;"",'Formato 4_Ppto'!A254,"")</f>
        <v/>
      </c>
      <c r="CK242" s="24" t="str">
        <f>IF('Formato 4_Ppto'!B254&lt;&gt;"",'Formato 4_Ppto'!B254,"")</f>
        <v/>
      </c>
      <c r="CL242" s="22" t="str">
        <f>IF('Formato 4_Ppto'!C254&lt;&gt;"",'Formato 4_Ppto'!C254,"")</f>
        <v/>
      </c>
      <c r="CM242" s="24" t="str">
        <f>IF('Formato 4_Ppto'!D254&lt;&gt;"",'Formato 4_Ppto'!D254,"")</f>
        <v/>
      </c>
      <c r="CN242" s="161" t="str">
        <f>IF('Formato 4_Ppto'!E254&lt;&gt;"",'Formato 4_Ppto'!E254,"")</f>
        <v/>
      </c>
      <c r="CO242" s="161" t="str">
        <f>IF('Formato 4_Ppto'!G254&lt;&gt;"",'Formato 4_Ppto'!G254,"")</f>
        <v/>
      </c>
      <c r="CP242" s="163" t="str">
        <f>IF('Formato 4_Ppto'!I254&lt;&gt;"",'Formato 4_Ppto'!I254,"")</f>
        <v/>
      </c>
      <c r="CQ242" s="161" t="str">
        <f>IF('Formato 4_Ppto'!K254&lt;&gt;"",'Formato 4_Ppto'!K254,"")</f>
        <v/>
      </c>
      <c r="CR242" s="161" t="str">
        <f>IF('Formato 4_Ppto'!L254&lt;&gt;"",'Formato 4_Ppto'!L254,"")</f>
        <v/>
      </c>
      <c r="CS242" s="161" t="str">
        <f>IF('Formato 4_Ppto'!M254&lt;&gt;"",'Formato 4_Ppto'!M254,"")</f>
        <v/>
      </c>
      <c r="CT242" s="161" t="str">
        <f>IF('Formato 4_Ppto'!N254&lt;&gt;"",'Formato 4_Ppto'!N254,"")</f>
        <v/>
      </c>
      <c r="CU242" s="161" t="str">
        <f>IF('Formato 4_Ppto'!O254&lt;&gt;"",'Formato 4_Ppto'!O254,"")</f>
        <v/>
      </c>
      <c r="CV242" s="161" t="str">
        <f>IF('Formato 4_Ppto'!P254&lt;&gt;"",'Formato 4_Ppto'!P254,"")</f>
        <v/>
      </c>
      <c r="CW242" s="161" t="str">
        <f>IF('Formato 4_Ppto'!Q254&lt;&gt;"",'Formato 4_Ppto'!Q254,"")</f>
        <v/>
      </c>
      <c r="CX242" s="161" t="str">
        <f>IF('Formato 4_Ppto'!R254&lt;&gt;"",'Formato 4_Ppto'!R254,"")</f>
        <v/>
      </c>
      <c r="CY242" s="161" t="str">
        <f>IF('Formato 4_Ppto'!S254&lt;&gt;"",'Formato 4_Ppto'!S254,"")</f>
        <v/>
      </c>
      <c r="CZ242" s="161" t="str">
        <f>IF('Formato 4_Ppto'!T254&lt;&gt;"",'Formato 4_Ppto'!T254,"")</f>
        <v/>
      </c>
      <c r="DA242" s="161" t="str">
        <f>IF('Formato 4_Ppto'!U254&lt;&gt;"",'Formato 4_Ppto'!U254,"")</f>
        <v/>
      </c>
      <c r="DB242" s="161" t="str">
        <f>IF('Formato 4_Ppto'!V254&lt;&gt;"",'Formato 4_Ppto'!V254,"")</f>
        <v/>
      </c>
      <c r="DC242" s="161" t="str">
        <f>IF('Formato 4_Ppto'!W254&lt;&gt;"",'Formato 4_Ppto'!W254,"")</f>
        <v/>
      </c>
      <c r="DD242" s="162" t="str">
        <f>IF('Formato 4_Ppto'!X254&lt;&gt;"",'Formato 4_Ppto'!X254,"")</f>
        <v/>
      </c>
      <c r="DE242" s="162" t="str">
        <f>IF('Formato 4_Ppto'!Y254&lt;&gt;"",'Formato 4_Ppto'!Y254,"")</f>
        <v/>
      </c>
      <c r="DF242" s="162" t="str">
        <f>IF('Formato 4_Ppto'!Z254&lt;&gt;"",'Formato 4_Ppto'!Z254,"")</f>
        <v/>
      </c>
      <c r="DG242" s="162" t="str">
        <f>IF('Formato 4_Ppto'!AA254&lt;&gt;"",'Formato 4_Ppto'!AA254,"")</f>
        <v/>
      </c>
      <c r="DH242" s="162" t="str">
        <f>IF('Formato 4_Ppto'!AB254&lt;&gt;"",'Formato 4_Ppto'!AB254,"")</f>
        <v/>
      </c>
      <c r="DI242" s="162" t="str">
        <f>IF('Formato 4_Ppto'!AC254&lt;&gt;"",'Formato 4_Ppto'!AC254,"")</f>
        <v/>
      </c>
      <c r="DJ242" s="162" t="str">
        <f>IF('Formato 4_Ppto'!AD254&lt;&gt;"",'Formato 4_Ppto'!AD254,"")</f>
        <v/>
      </c>
      <c r="DK242" s="162" t="str">
        <f>IF('Formato 4_Ppto'!AE254&lt;&gt;"",'Formato 4_Ppto'!AE254,"")</f>
        <v/>
      </c>
      <c r="DL242" s="162" t="str">
        <f>IF('Formato 4_Ppto'!AF254&lt;&gt;"",'Formato 4_Ppto'!AF254,"")</f>
        <v/>
      </c>
      <c r="DM242" s="162" t="str">
        <f>IF('Formato 4_Ppto'!AG254&lt;&gt;"",'Formato 4_Ppto'!AG254,"")</f>
        <v/>
      </c>
      <c r="DN242" s="162" t="str">
        <f>IF('Formato 4_Ppto'!AH254&lt;&gt;"",'Formato 4_Ppto'!AH254,"")</f>
        <v/>
      </c>
      <c r="DO242" s="162" t="str">
        <f>IF('Formato 4_Ppto'!AI254&lt;&gt;"",'Formato 4_Ppto'!AI254,"")</f>
        <v/>
      </c>
      <c r="DP242" s="163" t="str">
        <f>IF('Formato 4_Ppto'!AJ254&lt;&gt;"",'Formato 4_Ppto'!AJ254,"")</f>
        <v/>
      </c>
    </row>
    <row r="243" spans="2:120" x14ac:dyDescent="0.3">
      <c r="B243" s="13" t="str">
        <f>IF(OR(Tabla6[[#This Row],[IDA]]="",Tabla6[[#This Row],[IDT]]="",Tabla6[[#This Row],[IDI]]=""),"",Tabla6[[#This Row],[IDA]]&amp;"."&amp;Tabla6[[#This Row],[IDT]]&amp;"."&amp;Tabla6[[#This Row],[IDI]])</f>
        <v/>
      </c>
      <c r="C243" s="13" t="str">
        <f>IF(Formato_02!$B$14&lt;&gt;"",0,"")</f>
        <v/>
      </c>
      <c r="D243" s="13" t="str">
        <f>IF(Formato_02!$H$9&lt;&gt;"",Formato_02!$H$9,"")</f>
        <v/>
      </c>
      <c r="E243" s="24" t="str">
        <f t="shared" si="24"/>
        <v/>
      </c>
      <c r="F243" s="24" t="str">
        <f>IF(Formato_02!$B$14&lt;&gt;"",Formato_02!$B$14,"")</f>
        <v/>
      </c>
      <c r="G243" s="22" t="str">
        <f>IF('Formato 3_Gantt'!C248&lt;&gt;"",'Formato 3_Gantt'!C248,"")</f>
        <v/>
      </c>
      <c r="H243" s="13" t="str">
        <f>IF('Formato 3_Gantt'!D$8&lt;&gt;"",'Formato 3_Gantt'!D$8,"")</f>
        <v/>
      </c>
      <c r="I243" s="13" t="str">
        <f>IF('Formato 3_Gantt'!E$8&lt;&gt;"",'Formato 3_Gantt'!E$8,"")</f>
        <v/>
      </c>
      <c r="J243" s="13" t="str">
        <f>IF('Formato 3_Gantt'!F$8&lt;&gt;"",'Formato 3_Gantt'!F$8,"")</f>
        <v/>
      </c>
      <c r="K243" s="158" t="str">
        <f>IF('Formato 3_Gantt'!G$8&lt;&gt;"",'Formato 3_Gantt'!G$8,"")</f>
        <v/>
      </c>
      <c r="L243" s="158" t="str">
        <f>IF('Formato 3_Gantt'!H$8&lt;&gt;"",'Formato 3_Gantt'!H$8,"")</f>
        <v/>
      </c>
      <c r="M243" s="13" t="str">
        <f>IF('Formato 3_Gantt'!BL$8&lt;&gt;"",'Formato 3_Gantt'!BL$8,"")</f>
        <v/>
      </c>
      <c r="N243" s="13" t="str">
        <f>IF('Formato 3_Gantt'!BM$8&lt;&gt;"",'Formato 3_Gantt'!BM$8,"")</f>
        <v/>
      </c>
      <c r="O243" s="13" t="str">
        <f>IF('Formato 3_Gantt'!BN$8&lt;&gt;"",'Formato 3_Gantt'!BN$8,"")</f>
        <v/>
      </c>
      <c r="P243" s="13" t="str">
        <f>IF('Formato 3_Gantt'!BO$8&lt;&gt;"",'Formato 3_Gantt'!BO$8,"")</f>
        <v/>
      </c>
      <c r="Q243" s="13" t="str">
        <f>IF('Formato 3_Gantt'!BP$8&lt;&gt;"",'Formato 3_Gantt'!BP$8,"")</f>
        <v/>
      </c>
      <c r="R243" s="13" t="str">
        <f>IF('Formato 3_Gantt'!BQ$8&lt;&gt;"",'Formato 3_Gantt'!BQ$8,"")</f>
        <v/>
      </c>
      <c r="S243" s="13" t="str">
        <f>IF('Formato 3_Gantt'!BR$8&lt;&gt;"",'Formato 3_Gantt'!BR$8,"")</f>
        <v/>
      </c>
      <c r="T243" s="13" t="str">
        <f>IF('Formato 3_Gantt'!BS$8&lt;&gt;"",'Formato 3_Gantt'!BS$8,"")</f>
        <v/>
      </c>
      <c r="U243" s="13" t="str">
        <f>IF('Formato 3_Gantt'!BT$8&lt;&gt;"",'Formato 3_Gantt'!BT$8,"")</f>
        <v/>
      </c>
      <c r="V243" s="13" t="str">
        <f>IF('Formato 3_Gantt'!BU$8&lt;&gt;"",'Formato 3_Gantt'!BU$8,"")</f>
        <v/>
      </c>
      <c r="W243" s="13" t="str">
        <f>IF('Formato 3_Gantt'!BV$8&lt;&gt;"",'Formato 3_Gantt'!BV$8,"")</f>
        <v/>
      </c>
      <c r="X243" s="13" t="str">
        <f>IF('Formato 3_Gantt'!BW$8&lt;&gt;"",'Formato 3_Gantt'!BW$8,"")</f>
        <v/>
      </c>
      <c r="Y243" s="13" t="str">
        <f>IF('Formato 3_Gantt'!BX$8&lt;&gt;"",'Formato 3_Gantt'!BX$8,"")</f>
        <v/>
      </c>
      <c r="Z243" s="162" t="str">
        <f>IF(Formato_02!S$15&lt;&gt;"",Formato_02!S$15,"")</f>
        <v/>
      </c>
      <c r="AA243" s="162" t="str">
        <f>IF(Formato_02!T$15&lt;&gt;"",Formato_02!T$15,"")</f>
        <v/>
      </c>
      <c r="AB243" s="162" t="str">
        <f>IF(Formato_02!U$15&lt;&gt;"",Formato_02!U$15,"")</f>
        <v/>
      </c>
      <c r="AC243" s="162" t="str">
        <f>IF(Formato_02!V$15&lt;&gt;"",Formato_02!V$15,"")</f>
        <v/>
      </c>
      <c r="AD243" s="162" t="str">
        <f>IF(Formato_02!W$15&lt;&gt;"",Formato_02!W$15,"")</f>
        <v/>
      </c>
      <c r="AE243" s="162" t="str">
        <f>IF(Formato_02!X$15&lt;&gt;"",Formato_02!X$15,"")</f>
        <v/>
      </c>
      <c r="AF243" s="162" t="str">
        <f>IF(Formato_02!Y$15&lt;&gt;"",Formato_02!Y$15,"")</f>
        <v/>
      </c>
      <c r="AG243" s="162" t="str">
        <f>IF(Formato_02!Z$15&lt;&gt;"",Formato_02!Z$15,"")</f>
        <v/>
      </c>
      <c r="AH243" s="162" t="str">
        <f>IF(Formato_02!AA$15&lt;&gt;"",Formato_02!AA$15,"")</f>
        <v/>
      </c>
      <c r="AI243" s="162" t="str">
        <f>IF(Formato_02!AB$15&lt;&gt;"",Formato_02!AB$15,"")</f>
        <v/>
      </c>
      <c r="AJ243" s="162" t="str">
        <f>IF(Formato_02!AC$15&lt;&gt;"",Formato_02!AC$15,"")</f>
        <v/>
      </c>
      <c r="AK243" s="162" t="str">
        <f>IF(Formato_02!AD$15&lt;&gt;"",Formato_02!AD$15,"")</f>
        <v/>
      </c>
      <c r="AL243" s="162" t="str">
        <f>IF(Formato_02!$N$14&lt;&gt;"",Formato_02!$N$14,"")</f>
        <v/>
      </c>
      <c r="AM243" s="13" t="str">
        <f>IF(Formato_02!$X$4&lt;&gt;"","AN","")</f>
        <v/>
      </c>
      <c r="AN243" s="24" t="str">
        <f t="shared" si="25"/>
        <v/>
      </c>
      <c r="AO243" s="13" t="str">
        <f>IF(Formato_02!$Y$4&lt;&gt;"","P027","")</f>
        <v/>
      </c>
      <c r="AP243" s="24" t="str">
        <f t="shared" si="26"/>
        <v/>
      </c>
      <c r="AQ243" s="13" t="str">
        <f>IF(Formato_02!$Z$4&lt;&gt;"","PNCVG","")</f>
        <v/>
      </c>
      <c r="AR243" s="24" t="str">
        <f t="shared" si="27"/>
        <v/>
      </c>
      <c r="AS243" s="13" t="str">
        <f>IF(Formato_02!$AA$4&lt;&gt;"","PNFF","")</f>
        <v/>
      </c>
      <c r="AT243" s="24" t="str">
        <f t="shared" si="28"/>
        <v/>
      </c>
      <c r="AU243" s="13" t="str">
        <f>IF(Formato_02!$AB$4&lt;&gt;"","PNPAM","")</f>
        <v/>
      </c>
      <c r="AV243" s="24" t="str">
        <f t="shared" si="29"/>
        <v/>
      </c>
      <c r="AW243" s="13" t="str">
        <f>IF(Formato_02!$AC$4&lt;&gt;"","PNAIA","")</f>
        <v/>
      </c>
      <c r="AX243" s="24" t="str">
        <f t="shared" si="30"/>
        <v/>
      </c>
      <c r="AY243" s="13" t="str">
        <f>IF(Formato_02!$AD$4&lt;&gt;"","PIO","")</f>
        <v/>
      </c>
      <c r="AZ243" s="24" t="str">
        <f t="shared" si="31"/>
        <v/>
      </c>
      <c r="BA243" s="13" t="str">
        <f>IF('Formato 3_Gantt'!B$17&lt;&gt;"",'Formato 3_Gantt'!A$17,"")</f>
        <v/>
      </c>
      <c r="BB243" s="24" t="str">
        <f>IF('Formato 3_Gantt'!B$17&lt;&gt;"",'Formato 3_Gantt'!B$17,"")</f>
        <v/>
      </c>
      <c r="BC243" s="22" t="str">
        <f>IF('Formato 3_Gantt'!C$17&lt;&gt;"",'Formato 3_Gantt'!C$17,"")</f>
        <v/>
      </c>
      <c r="BD243" s="13" t="str">
        <f>IF('Formato 3_Gantt'!D$17&lt;&gt;"",'Formato 3_Gantt'!D$17,"")</f>
        <v/>
      </c>
      <c r="BE243" s="161" t="str">
        <f>IF('Formato 3_Gantt'!E$17&lt;&gt;"",'Formato 3_Gantt'!E$17,"")</f>
        <v/>
      </c>
      <c r="BF243" s="13" t="str">
        <f>IF('Formato 3_Gantt'!F$17&lt;&gt;"",'Formato 3_Gantt'!F$17,"")</f>
        <v/>
      </c>
      <c r="BG243" s="158" t="str">
        <f>IF('Formato 3_Gantt'!G$17&lt;&gt;"",'Formato 3_Gantt'!G$17,"")</f>
        <v/>
      </c>
      <c r="BH243" s="158" t="str">
        <f>IF('Formato 3_Gantt'!H$17&lt;&gt;"",'Formato 3_Gantt'!H$17,"")</f>
        <v/>
      </c>
      <c r="BI243" s="161" t="str">
        <f>IF('Formato 3_Gantt'!BL$17&lt;&gt;"",'Formato 3_Gantt'!BL$17,"")</f>
        <v/>
      </c>
      <c r="BJ243" s="161" t="str">
        <f>IF('Formato 3_Gantt'!BM$17&lt;&gt;"",'Formato 3_Gantt'!BM$17,"")</f>
        <v/>
      </c>
      <c r="BK243" s="161" t="str">
        <f>IF('Formato 3_Gantt'!BN$17&lt;&gt;"",'Formato 3_Gantt'!BN$17,"")</f>
        <v/>
      </c>
      <c r="BL243" s="161" t="str">
        <f>IF('Formato 3_Gantt'!BO$17&lt;&gt;"",'Formato 3_Gantt'!BO$17,"")</f>
        <v/>
      </c>
      <c r="BM243" s="161" t="str">
        <f>IF('Formato 3_Gantt'!BP$17&lt;&gt;"",'Formato 3_Gantt'!BP$17,"")</f>
        <v/>
      </c>
      <c r="BN243" s="161" t="str">
        <f>IF('Formato 3_Gantt'!BQ$17&lt;&gt;"",'Formato 3_Gantt'!BQ$17,"")</f>
        <v/>
      </c>
      <c r="BO243" s="161" t="str">
        <f>IF('Formato 3_Gantt'!BR$17&lt;&gt;"",'Formato 3_Gantt'!BR$17,"")</f>
        <v/>
      </c>
      <c r="BP243" s="161" t="str">
        <f>IF('Formato 3_Gantt'!BS$17&lt;&gt;"",'Formato 3_Gantt'!BS$17,"")</f>
        <v/>
      </c>
      <c r="BQ243" s="161" t="str">
        <f>IF('Formato 3_Gantt'!BT$17&lt;&gt;"",'Formato 3_Gantt'!BT$17,"")</f>
        <v/>
      </c>
      <c r="BR243" s="161" t="str">
        <f>IF('Formato 3_Gantt'!BU$17&lt;&gt;"",'Formato 3_Gantt'!BU$17,"")</f>
        <v/>
      </c>
      <c r="BS243" s="161" t="str">
        <f>IF('Formato 3_Gantt'!BV$17&lt;&gt;"",'Formato 3_Gantt'!BV$17,"")</f>
        <v/>
      </c>
      <c r="BT243" s="161" t="str">
        <f>IF('Formato 3_Gantt'!BW$17&lt;&gt;"",'Formato 3_Gantt'!BW$17,"")</f>
        <v/>
      </c>
      <c r="BU243" s="161" t="str">
        <f>IF('Formato 3_Gantt'!BX$17&lt;&gt;"",'Formato 3_Gantt'!BX$17,"")</f>
        <v/>
      </c>
      <c r="BV243" s="163" t="str">
        <f>IF('Formato 4_Ppto'!I$255&lt;&gt;"",'Formato 4_Ppto'!I$255,"")</f>
        <v/>
      </c>
      <c r="BW243" s="162" t="str">
        <f>IF('Formato 4_Ppto'!X$255&lt;&gt;"",'Formato 4_Ppto'!X$255,"")</f>
        <v/>
      </c>
      <c r="BX243" s="162" t="str">
        <f>IF('Formato 4_Ppto'!Y$255&lt;&gt;"",'Formato 4_Ppto'!Y$255,"")</f>
        <v/>
      </c>
      <c r="BY243" s="162" t="str">
        <f>IF('Formato 4_Ppto'!Z$255&lt;&gt;"",'Formato 4_Ppto'!Z$255,"")</f>
        <v/>
      </c>
      <c r="BZ243" s="162" t="str">
        <f>IF('Formato 4_Ppto'!AA$255&lt;&gt;"",'Formato 4_Ppto'!AA$255,"")</f>
        <v/>
      </c>
      <c r="CA243" s="162" t="str">
        <f>IF('Formato 4_Ppto'!AB$255&lt;&gt;"",'Formato 4_Ppto'!AB$255,"")</f>
        <v/>
      </c>
      <c r="CB243" s="162" t="str">
        <f>IF('Formato 4_Ppto'!AC$255&lt;&gt;"",'Formato 4_Ppto'!AC$255,"")</f>
        <v/>
      </c>
      <c r="CC243" s="162" t="str">
        <f>IF('Formato 4_Ppto'!AD$255&lt;&gt;"",'Formato 4_Ppto'!AD$255,"")</f>
        <v/>
      </c>
      <c r="CD243" s="162" t="str">
        <f>IF('Formato 4_Ppto'!AE$255&lt;&gt;"",'Formato 4_Ppto'!AE$255,"")</f>
        <v/>
      </c>
      <c r="CE243" s="162" t="str">
        <f>IF('Formato 4_Ppto'!AF$255&lt;&gt;"",'Formato 4_Ppto'!AF$255,"")</f>
        <v/>
      </c>
      <c r="CF243" s="162" t="str">
        <f>IF('Formato 4_Ppto'!AG$255&lt;&gt;"",'Formato 4_Ppto'!AG$255,"")</f>
        <v/>
      </c>
      <c r="CG243" s="162" t="str">
        <f>IF('Formato 4_Ppto'!AH$255&lt;&gt;"",'Formato 4_Ppto'!AH$255,"")</f>
        <v/>
      </c>
      <c r="CH243" s="162" t="str">
        <f>IF('Formato 4_Ppto'!AI$255&lt;&gt;"",'Formato 4_Ppto'!AI$255,"")</f>
        <v/>
      </c>
      <c r="CI243" s="163" t="str">
        <f>IF('Formato 4_Ppto'!AJ$255&lt;&gt;"",'Formato 4_Ppto'!AJ$255,"")</f>
        <v/>
      </c>
      <c r="CJ243" s="13" t="str">
        <f>IF('Formato 4_Ppto'!B256&lt;&gt;"",'Formato 4_Ppto'!A256,"")</f>
        <v/>
      </c>
      <c r="CK243" s="24" t="str">
        <f>IF('Formato 4_Ppto'!B256&lt;&gt;"",'Formato 4_Ppto'!B256,"")</f>
        <v/>
      </c>
      <c r="CL243" s="22" t="str">
        <f>IF('Formato 4_Ppto'!C256&lt;&gt;"",'Formato 4_Ppto'!C256,"")</f>
        <v/>
      </c>
      <c r="CM243" s="24" t="str">
        <f>IF('Formato 4_Ppto'!D256&lt;&gt;"",'Formato 4_Ppto'!D256,"")</f>
        <v/>
      </c>
      <c r="CN243" s="161" t="str">
        <f>IF('Formato 4_Ppto'!E256&lt;&gt;"",'Formato 4_Ppto'!E256,"")</f>
        <v/>
      </c>
      <c r="CO243" s="161" t="str">
        <f>IF('Formato 4_Ppto'!G256&lt;&gt;"",'Formato 4_Ppto'!G256,"")</f>
        <v/>
      </c>
      <c r="CP243" s="163" t="str">
        <f>IF('Formato 4_Ppto'!I256&lt;&gt;"",'Formato 4_Ppto'!I256,"")</f>
        <v/>
      </c>
      <c r="CQ243" s="161" t="str">
        <f>IF('Formato 4_Ppto'!K256&lt;&gt;"",'Formato 4_Ppto'!K256,"")</f>
        <v/>
      </c>
      <c r="CR243" s="161" t="str">
        <f>IF('Formato 4_Ppto'!L256&lt;&gt;"",'Formato 4_Ppto'!L256,"")</f>
        <v/>
      </c>
      <c r="CS243" s="161" t="str">
        <f>IF('Formato 4_Ppto'!M256&lt;&gt;"",'Formato 4_Ppto'!M256,"")</f>
        <v/>
      </c>
      <c r="CT243" s="161" t="str">
        <f>IF('Formato 4_Ppto'!N256&lt;&gt;"",'Formato 4_Ppto'!N256,"")</f>
        <v/>
      </c>
      <c r="CU243" s="161" t="str">
        <f>IF('Formato 4_Ppto'!O256&lt;&gt;"",'Formato 4_Ppto'!O256,"")</f>
        <v/>
      </c>
      <c r="CV243" s="161" t="str">
        <f>IF('Formato 4_Ppto'!P256&lt;&gt;"",'Formato 4_Ppto'!P256,"")</f>
        <v/>
      </c>
      <c r="CW243" s="161" t="str">
        <f>IF('Formato 4_Ppto'!Q256&lt;&gt;"",'Formato 4_Ppto'!Q256,"")</f>
        <v/>
      </c>
      <c r="CX243" s="161" t="str">
        <f>IF('Formato 4_Ppto'!R256&lt;&gt;"",'Formato 4_Ppto'!R256,"")</f>
        <v/>
      </c>
      <c r="CY243" s="161" t="str">
        <f>IF('Formato 4_Ppto'!S256&lt;&gt;"",'Formato 4_Ppto'!S256,"")</f>
        <v/>
      </c>
      <c r="CZ243" s="161" t="str">
        <f>IF('Formato 4_Ppto'!T256&lt;&gt;"",'Formato 4_Ppto'!T256,"")</f>
        <v/>
      </c>
      <c r="DA243" s="161" t="str">
        <f>IF('Formato 4_Ppto'!U256&lt;&gt;"",'Formato 4_Ppto'!U256,"")</f>
        <v/>
      </c>
      <c r="DB243" s="161" t="str">
        <f>IF('Formato 4_Ppto'!V256&lt;&gt;"",'Formato 4_Ppto'!V256,"")</f>
        <v/>
      </c>
      <c r="DC243" s="161" t="str">
        <f>IF('Formato 4_Ppto'!W256&lt;&gt;"",'Formato 4_Ppto'!W256,"")</f>
        <v/>
      </c>
      <c r="DD243" s="162" t="str">
        <f>IF('Formato 4_Ppto'!X256&lt;&gt;"",'Formato 4_Ppto'!X256,"")</f>
        <v/>
      </c>
      <c r="DE243" s="162" t="str">
        <f>IF('Formato 4_Ppto'!Y256&lt;&gt;"",'Formato 4_Ppto'!Y256,"")</f>
        <v/>
      </c>
      <c r="DF243" s="162" t="str">
        <f>IF('Formato 4_Ppto'!Z256&lt;&gt;"",'Formato 4_Ppto'!Z256,"")</f>
        <v/>
      </c>
      <c r="DG243" s="162" t="str">
        <f>IF('Formato 4_Ppto'!AA256&lt;&gt;"",'Formato 4_Ppto'!AA256,"")</f>
        <v/>
      </c>
      <c r="DH243" s="162" t="str">
        <f>IF('Formato 4_Ppto'!AB256&lt;&gt;"",'Formato 4_Ppto'!AB256,"")</f>
        <v/>
      </c>
      <c r="DI243" s="162" t="str">
        <f>IF('Formato 4_Ppto'!AC256&lt;&gt;"",'Formato 4_Ppto'!AC256,"")</f>
        <v/>
      </c>
      <c r="DJ243" s="162" t="str">
        <f>IF('Formato 4_Ppto'!AD256&lt;&gt;"",'Formato 4_Ppto'!AD256,"")</f>
        <v/>
      </c>
      <c r="DK243" s="162" t="str">
        <f>IF('Formato 4_Ppto'!AE256&lt;&gt;"",'Formato 4_Ppto'!AE256,"")</f>
        <v/>
      </c>
      <c r="DL243" s="162" t="str">
        <f>IF('Formato 4_Ppto'!AF256&lt;&gt;"",'Formato 4_Ppto'!AF256,"")</f>
        <v/>
      </c>
      <c r="DM243" s="162" t="str">
        <f>IF('Formato 4_Ppto'!AG256&lt;&gt;"",'Formato 4_Ppto'!AG256,"")</f>
        <v/>
      </c>
      <c r="DN243" s="162" t="str">
        <f>IF('Formato 4_Ppto'!AH256&lt;&gt;"",'Formato 4_Ppto'!AH256,"")</f>
        <v/>
      </c>
      <c r="DO243" s="162" t="str">
        <f>IF('Formato 4_Ppto'!AI256&lt;&gt;"",'Formato 4_Ppto'!AI256,"")</f>
        <v/>
      </c>
      <c r="DP243" s="163" t="str">
        <f>IF('Formato 4_Ppto'!AJ256&lt;&gt;"",'Formato 4_Ppto'!AJ256,"")</f>
        <v/>
      </c>
    </row>
    <row r="244" spans="2:120" x14ac:dyDescent="0.3">
      <c r="B244" s="13" t="str">
        <f>IF(OR(Tabla6[[#This Row],[IDA]]="",Tabla6[[#This Row],[IDT]]="",Tabla6[[#This Row],[IDI]]=""),"",Tabla6[[#This Row],[IDA]]&amp;"."&amp;Tabla6[[#This Row],[IDT]]&amp;"."&amp;Tabla6[[#This Row],[IDI]])</f>
        <v/>
      </c>
      <c r="C244" s="13" t="str">
        <f>IF(Formato_02!$B$14&lt;&gt;"",0,"")</f>
        <v/>
      </c>
      <c r="D244" s="13" t="str">
        <f>IF(Formato_02!$H$9&lt;&gt;"",Formato_02!$H$9,"")</f>
        <v/>
      </c>
      <c r="E244" s="24" t="str">
        <f t="shared" si="24"/>
        <v/>
      </c>
      <c r="F244" s="24" t="str">
        <f>IF(Formato_02!$B$14&lt;&gt;"",Formato_02!$B$14,"")</f>
        <v/>
      </c>
      <c r="G244" s="22" t="str">
        <f>IF('Formato 3_Gantt'!C249&lt;&gt;"",'Formato 3_Gantt'!C249,"")</f>
        <v/>
      </c>
      <c r="H244" s="13" t="str">
        <f>IF('Formato 3_Gantt'!D$8&lt;&gt;"",'Formato 3_Gantt'!D$8,"")</f>
        <v/>
      </c>
      <c r="I244" s="13" t="str">
        <f>IF('Formato 3_Gantt'!E$8&lt;&gt;"",'Formato 3_Gantt'!E$8,"")</f>
        <v/>
      </c>
      <c r="J244" s="13" t="str">
        <f>IF('Formato 3_Gantt'!F$8&lt;&gt;"",'Formato 3_Gantt'!F$8,"")</f>
        <v/>
      </c>
      <c r="K244" s="158" t="str">
        <f>IF('Formato 3_Gantt'!G$8&lt;&gt;"",'Formato 3_Gantt'!G$8,"")</f>
        <v/>
      </c>
      <c r="L244" s="158" t="str">
        <f>IF('Formato 3_Gantt'!H$8&lt;&gt;"",'Formato 3_Gantt'!H$8,"")</f>
        <v/>
      </c>
      <c r="M244" s="13" t="str">
        <f>IF('Formato 3_Gantt'!BL$8&lt;&gt;"",'Formato 3_Gantt'!BL$8,"")</f>
        <v/>
      </c>
      <c r="N244" s="13" t="str">
        <f>IF('Formato 3_Gantt'!BM$8&lt;&gt;"",'Formato 3_Gantt'!BM$8,"")</f>
        <v/>
      </c>
      <c r="O244" s="13" t="str">
        <f>IF('Formato 3_Gantt'!BN$8&lt;&gt;"",'Formato 3_Gantt'!BN$8,"")</f>
        <v/>
      </c>
      <c r="P244" s="13" t="str">
        <f>IF('Formato 3_Gantt'!BO$8&lt;&gt;"",'Formato 3_Gantt'!BO$8,"")</f>
        <v/>
      </c>
      <c r="Q244" s="13" t="str">
        <f>IF('Formato 3_Gantt'!BP$8&lt;&gt;"",'Formato 3_Gantt'!BP$8,"")</f>
        <v/>
      </c>
      <c r="R244" s="13" t="str">
        <f>IF('Formato 3_Gantt'!BQ$8&lt;&gt;"",'Formato 3_Gantt'!BQ$8,"")</f>
        <v/>
      </c>
      <c r="S244" s="13" t="str">
        <f>IF('Formato 3_Gantt'!BR$8&lt;&gt;"",'Formato 3_Gantt'!BR$8,"")</f>
        <v/>
      </c>
      <c r="T244" s="13" t="str">
        <f>IF('Formato 3_Gantt'!BS$8&lt;&gt;"",'Formato 3_Gantt'!BS$8,"")</f>
        <v/>
      </c>
      <c r="U244" s="13" t="str">
        <f>IF('Formato 3_Gantt'!BT$8&lt;&gt;"",'Formato 3_Gantt'!BT$8,"")</f>
        <v/>
      </c>
      <c r="V244" s="13" t="str">
        <f>IF('Formato 3_Gantt'!BU$8&lt;&gt;"",'Formato 3_Gantt'!BU$8,"")</f>
        <v/>
      </c>
      <c r="W244" s="13" t="str">
        <f>IF('Formato 3_Gantt'!BV$8&lt;&gt;"",'Formato 3_Gantt'!BV$8,"")</f>
        <v/>
      </c>
      <c r="X244" s="13" t="str">
        <f>IF('Formato 3_Gantt'!BW$8&lt;&gt;"",'Formato 3_Gantt'!BW$8,"")</f>
        <v/>
      </c>
      <c r="Y244" s="13" t="str">
        <f>IF('Formato 3_Gantt'!BX$8&lt;&gt;"",'Formato 3_Gantt'!BX$8,"")</f>
        <v/>
      </c>
      <c r="Z244" s="162" t="str">
        <f>IF(Formato_02!S$15&lt;&gt;"",Formato_02!S$15,"")</f>
        <v/>
      </c>
      <c r="AA244" s="162" t="str">
        <f>IF(Formato_02!T$15&lt;&gt;"",Formato_02!T$15,"")</f>
        <v/>
      </c>
      <c r="AB244" s="162" t="str">
        <f>IF(Formato_02!U$15&lt;&gt;"",Formato_02!U$15,"")</f>
        <v/>
      </c>
      <c r="AC244" s="162" t="str">
        <f>IF(Formato_02!V$15&lt;&gt;"",Formato_02!V$15,"")</f>
        <v/>
      </c>
      <c r="AD244" s="162" t="str">
        <f>IF(Formato_02!W$15&lt;&gt;"",Formato_02!W$15,"")</f>
        <v/>
      </c>
      <c r="AE244" s="162" t="str">
        <f>IF(Formato_02!X$15&lt;&gt;"",Formato_02!X$15,"")</f>
        <v/>
      </c>
      <c r="AF244" s="162" t="str">
        <f>IF(Formato_02!Y$15&lt;&gt;"",Formato_02!Y$15,"")</f>
        <v/>
      </c>
      <c r="AG244" s="162" t="str">
        <f>IF(Formato_02!Z$15&lt;&gt;"",Formato_02!Z$15,"")</f>
        <v/>
      </c>
      <c r="AH244" s="162" t="str">
        <f>IF(Formato_02!AA$15&lt;&gt;"",Formato_02!AA$15,"")</f>
        <v/>
      </c>
      <c r="AI244" s="162" t="str">
        <f>IF(Formato_02!AB$15&lt;&gt;"",Formato_02!AB$15,"")</f>
        <v/>
      </c>
      <c r="AJ244" s="162" t="str">
        <f>IF(Formato_02!AC$15&lt;&gt;"",Formato_02!AC$15,"")</f>
        <v/>
      </c>
      <c r="AK244" s="162" t="str">
        <f>IF(Formato_02!AD$15&lt;&gt;"",Formato_02!AD$15,"")</f>
        <v/>
      </c>
      <c r="AL244" s="162" t="str">
        <f>IF(Formato_02!$N$14&lt;&gt;"",Formato_02!$N$14,"")</f>
        <v/>
      </c>
      <c r="AM244" s="13" t="str">
        <f>IF(Formato_02!$X$4&lt;&gt;"","AN","")</f>
        <v/>
      </c>
      <c r="AN244" s="24" t="str">
        <f t="shared" si="25"/>
        <v/>
      </c>
      <c r="AO244" s="13" t="str">
        <f>IF(Formato_02!$Y$4&lt;&gt;"","P027","")</f>
        <v/>
      </c>
      <c r="AP244" s="24" t="str">
        <f t="shared" si="26"/>
        <v/>
      </c>
      <c r="AQ244" s="13" t="str">
        <f>IF(Formato_02!$Z$4&lt;&gt;"","PNCVG","")</f>
        <v/>
      </c>
      <c r="AR244" s="24" t="str">
        <f t="shared" si="27"/>
        <v/>
      </c>
      <c r="AS244" s="13" t="str">
        <f>IF(Formato_02!$AA$4&lt;&gt;"","PNFF","")</f>
        <v/>
      </c>
      <c r="AT244" s="24" t="str">
        <f t="shared" si="28"/>
        <v/>
      </c>
      <c r="AU244" s="13" t="str">
        <f>IF(Formato_02!$AB$4&lt;&gt;"","PNPAM","")</f>
        <v/>
      </c>
      <c r="AV244" s="24" t="str">
        <f t="shared" si="29"/>
        <v/>
      </c>
      <c r="AW244" s="13" t="str">
        <f>IF(Formato_02!$AC$4&lt;&gt;"","PNAIA","")</f>
        <v/>
      </c>
      <c r="AX244" s="24" t="str">
        <f t="shared" si="30"/>
        <v/>
      </c>
      <c r="AY244" s="13" t="str">
        <f>IF(Formato_02!$AD$4&lt;&gt;"","PIO","")</f>
        <v/>
      </c>
      <c r="AZ244" s="24" t="str">
        <f t="shared" si="31"/>
        <v/>
      </c>
      <c r="BA244" s="13" t="str">
        <f>IF('Formato 3_Gantt'!B$17&lt;&gt;"",'Formato 3_Gantt'!A$17,"")</f>
        <v/>
      </c>
      <c r="BB244" s="24" t="str">
        <f>IF('Formato 3_Gantt'!B$17&lt;&gt;"",'Formato 3_Gantt'!B$17,"")</f>
        <v/>
      </c>
      <c r="BC244" s="22" t="str">
        <f>IF('Formato 3_Gantt'!C$17&lt;&gt;"",'Formato 3_Gantt'!C$17,"")</f>
        <v/>
      </c>
      <c r="BD244" s="13" t="str">
        <f>IF('Formato 3_Gantt'!D$17&lt;&gt;"",'Formato 3_Gantt'!D$17,"")</f>
        <v/>
      </c>
      <c r="BE244" s="161" t="str">
        <f>IF('Formato 3_Gantt'!E$17&lt;&gt;"",'Formato 3_Gantt'!E$17,"")</f>
        <v/>
      </c>
      <c r="BF244" s="13" t="str">
        <f>IF('Formato 3_Gantt'!F$17&lt;&gt;"",'Formato 3_Gantt'!F$17,"")</f>
        <v/>
      </c>
      <c r="BG244" s="158" t="str">
        <f>IF('Formato 3_Gantt'!G$17&lt;&gt;"",'Formato 3_Gantt'!G$17,"")</f>
        <v/>
      </c>
      <c r="BH244" s="158" t="str">
        <f>IF('Formato 3_Gantt'!H$17&lt;&gt;"",'Formato 3_Gantt'!H$17,"")</f>
        <v/>
      </c>
      <c r="BI244" s="161" t="str">
        <f>IF('Formato 3_Gantt'!BL$17&lt;&gt;"",'Formato 3_Gantt'!BL$17,"")</f>
        <v/>
      </c>
      <c r="BJ244" s="161" t="str">
        <f>IF('Formato 3_Gantt'!BM$17&lt;&gt;"",'Formato 3_Gantt'!BM$17,"")</f>
        <v/>
      </c>
      <c r="BK244" s="161" t="str">
        <f>IF('Formato 3_Gantt'!BN$17&lt;&gt;"",'Formato 3_Gantt'!BN$17,"")</f>
        <v/>
      </c>
      <c r="BL244" s="161" t="str">
        <f>IF('Formato 3_Gantt'!BO$17&lt;&gt;"",'Formato 3_Gantt'!BO$17,"")</f>
        <v/>
      </c>
      <c r="BM244" s="161" t="str">
        <f>IF('Formato 3_Gantt'!BP$17&lt;&gt;"",'Formato 3_Gantt'!BP$17,"")</f>
        <v/>
      </c>
      <c r="BN244" s="161" t="str">
        <f>IF('Formato 3_Gantt'!BQ$17&lt;&gt;"",'Formato 3_Gantt'!BQ$17,"")</f>
        <v/>
      </c>
      <c r="BO244" s="161" t="str">
        <f>IF('Formato 3_Gantt'!BR$17&lt;&gt;"",'Formato 3_Gantt'!BR$17,"")</f>
        <v/>
      </c>
      <c r="BP244" s="161" t="str">
        <f>IF('Formato 3_Gantt'!BS$17&lt;&gt;"",'Formato 3_Gantt'!BS$17,"")</f>
        <v/>
      </c>
      <c r="BQ244" s="161" t="str">
        <f>IF('Formato 3_Gantt'!BT$17&lt;&gt;"",'Formato 3_Gantt'!BT$17,"")</f>
        <v/>
      </c>
      <c r="BR244" s="161" t="str">
        <f>IF('Formato 3_Gantt'!BU$17&lt;&gt;"",'Formato 3_Gantt'!BU$17,"")</f>
        <v/>
      </c>
      <c r="BS244" s="161" t="str">
        <f>IF('Formato 3_Gantt'!BV$17&lt;&gt;"",'Formato 3_Gantt'!BV$17,"")</f>
        <v/>
      </c>
      <c r="BT244" s="161" t="str">
        <f>IF('Formato 3_Gantt'!BW$17&lt;&gt;"",'Formato 3_Gantt'!BW$17,"")</f>
        <v/>
      </c>
      <c r="BU244" s="161" t="str">
        <f>IF('Formato 3_Gantt'!BX$17&lt;&gt;"",'Formato 3_Gantt'!BX$17,"")</f>
        <v/>
      </c>
      <c r="BV244" s="163" t="str">
        <f>IF('Formato 4_Ppto'!I$255&lt;&gt;"",'Formato 4_Ppto'!I$255,"")</f>
        <v/>
      </c>
      <c r="BW244" s="162" t="str">
        <f>IF('Formato 4_Ppto'!X$255&lt;&gt;"",'Formato 4_Ppto'!X$255,"")</f>
        <v/>
      </c>
      <c r="BX244" s="162" t="str">
        <f>IF('Formato 4_Ppto'!Y$255&lt;&gt;"",'Formato 4_Ppto'!Y$255,"")</f>
        <v/>
      </c>
      <c r="BY244" s="162" t="str">
        <f>IF('Formato 4_Ppto'!Z$255&lt;&gt;"",'Formato 4_Ppto'!Z$255,"")</f>
        <v/>
      </c>
      <c r="BZ244" s="162" t="str">
        <f>IF('Formato 4_Ppto'!AA$255&lt;&gt;"",'Formato 4_Ppto'!AA$255,"")</f>
        <v/>
      </c>
      <c r="CA244" s="162" t="str">
        <f>IF('Formato 4_Ppto'!AB$255&lt;&gt;"",'Formato 4_Ppto'!AB$255,"")</f>
        <v/>
      </c>
      <c r="CB244" s="162" t="str">
        <f>IF('Formato 4_Ppto'!AC$255&lt;&gt;"",'Formato 4_Ppto'!AC$255,"")</f>
        <v/>
      </c>
      <c r="CC244" s="162" t="str">
        <f>IF('Formato 4_Ppto'!AD$255&lt;&gt;"",'Formato 4_Ppto'!AD$255,"")</f>
        <v/>
      </c>
      <c r="CD244" s="162" t="str">
        <f>IF('Formato 4_Ppto'!AE$255&lt;&gt;"",'Formato 4_Ppto'!AE$255,"")</f>
        <v/>
      </c>
      <c r="CE244" s="162" t="str">
        <f>IF('Formato 4_Ppto'!AF$255&lt;&gt;"",'Formato 4_Ppto'!AF$255,"")</f>
        <v/>
      </c>
      <c r="CF244" s="162" t="str">
        <f>IF('Formato 4_Ppto'!AG$255&lt;&gt;"",'Formato 4_Ppto'!AG$255,"")</f>
        <v/>
      </c>
      <c r="CG244" s="162" t="str">
        <f>IF('Formato 4_Ppto'!AH$255&lt;&gt;"",'Formato 4_Ppto'!AH$255,"")</f>
        <v/>
      </c>
      <c r="CH244" s="162" t="str">
        <f>IF('Formato 4_Ppto'!AI$255&lt;&gt;"",'Formato 4_Ppto'!AI$255,"")</f>
        <v/>
      </c>
      <c r="CI244" s="163" t="str">
        <f>IF('Formato 4_Ppto'!AJ$255&lt;&gt;"",'Formato 4_Ppto'!AJ$255,"")</f>
        <v/>
      </c>
      <c r="CJ244" s="13" t="str">
        <f>IF('Formato 4_Ppto'!B257&lt;&gt;"",'Formato 4_Ppto'!A257,"")</f>
        <v/>
      </c>
      <c r="CK244" s="24" t="str">
        <f>IF('Formato 4_Ppto'!B257&lt;&gt;"",'Formato 4_Ppto'!B257,"")</f>
        <v/>
      </c>
      <c r="CL244" s="22" t="str">
        <f>IF('Formato 4_Ppto'!C257&lt;&gt;"",'Formato 4_Ppto'!C257,"")</f>
        <v/>
      </c>
      <c r="CM244" s="24" t="str">
        <f>IF('Formato 4_Ppto'!D257&lt;&gt;"",'Formato 4_Ppto'!D257,"")</f>
        <v/>
      </c>
      <c r="CN244" s="161" t="str">
        <f>IF('Formato 4_Ppto'!E257&lt;&gt;"",'Formato 4_Ppto'!E257,"")</f>
        <v/>
      </c>
      <c r="CO244" s="161" t="str">
        <f>IF('Formato 4_Ppto'!G257&lt;&gt;"",'Formato 4_Ppto'!G257,"")</f>
        <v/>
      </c>
      <c r="CP244" s="163" t="str">
        <f>IF('Formato 4_Ppto'!I257&lt;&gt;"",'Formato 4_Ppto'!I257,"")</f>
        <v/>
      </c>
      <c r="CQ244" s="161" t="str">
        <f>IF('Formato 4_Ppto'!K257&lt;&gt;"",'Formato 4_Ppto'!K257,"")</f>
        <v/>
      </c>
      <c r="CR244" s="161" t="str">
        <f>IF('Formato 4_Ppto'!L257&lt;&gt;"",'Formato 4_Ppto'!L257,"")</f>
        <v/>
      </c>
      <c r="CS244" s="161" t="str">
        <f>IF('Formato 4_Ppto'!M257&lt;&gt;"",'Formato 4_Ppto'!M257,"")</f>
        <v/>
      </c>
      <c r="CT244" s="161" t="str">
        <f>IF('Formato 4_Ppto'!N257&lt;&gt;"",'Formato 4_Ppto'!N257,"")</f>
        <v/>
      </c>
      <c r="CU244" s="161" t="str">
        <f>IF('Formato 4_Ppto'!O257&lt;&gt;"",'Formato 4_Ppto'!O257,"")</f>
        <v/>
      </c>
      <c r="CV244" s="161" t="str">
        <f>IF('Formato 4_Ppto'!P257&lt;&gt;"",'Formato 4_Ppto'!P257,"")</f>
        <v/>
      </c>
      <c r="CW244" s="161" t="str">
        <f>IF('Formato 4_Ppto'!Q257&lt;&gt;"",'Formato 4_Ppto'!Q257,"")</f>
        <v/>
      </c>
      <c r="CX244" s="161" t="str">
        <f>IF('Formato 4_Ppto'!R257&lt;&gt;"",'Formato 4_Ppto'!R257,"")</f>
        <v/>
      </c>
      <c r="CY244" s="161" t="str">
        <f>IF('Formato 4_Ppto'!S257&lt;&gt;"",'Formato 4_Ppto'!S257,"")</f>
        <v/>
      </c>
      <c r="CZ244" s="161" t="str">
        <f>IF('Formato 4_Ppto'!T257&lt;&gt;"",'Formato 4_Ppto'!T257,"")</f>
        <v/>
      </c>
      <c r="DA244" s="161" t="str">
        <f>IF('Formato 4_Ppto'!U257&lt;&gt;"",'Formato 4_Ppto'!U257,"")</f>
        <v/>
      </c>
      <c r="DB244" s="161" t="str">
        <f>IF('Formato 4_Ppto'!V257&lt;&gt;"",'Formato 4_Ppto'!V257,"")</f>
        <v/>
      </c>
      <c r="DC244" s="161" t="str">
        <f>IF('Formato 4_Ppto'!W257&lt;&gt;"",'Formato 4_Ppto'!W257,"")</f>
        <v/>
      </c>
      <c r="DD244" s="162" t="str">
        <f>IF('Formato 4_Ppto'!X257&lt;&gt;"",'Formato 4_Ppto'!X257,"")</f>
        <v/>
      </c>
      <c r="DE244" s="162" t="str">
        <f>IF('Formato 4_Ppto'!Y257&lt;&gt;"",'Formato 4_Ppto'!Y257,"")</f>
        <v/>
      </c>
      <c r="DF244" s="162" t="str">
        <f>IF('Formato 4_Ppto'!Z257&lt;&gt;"",'Formato 4_Ppto'!Z257,"")</f>
        <v/>
      </c>
      <c r="DG244" s="162" t="str">
        <f>IF('Formato 4_Ppto'!AA257&lt;&gt;"",'Formato 4_Ppto'!AA257,"")</f>
        <v/>
      </c>
      <c r="DH244" s="162" t="str">
        <f>IF('Formato 4_Ppto'!AB257&lt;&gt;"",'Formato 4_Ppto'!AB257,"")</f>
        <v/>
      </c>
      <c r="DI244" s="162" t="str">
        <f>IF('Formato 4_Ppto'!AC257&lt;&gt;"",'Formato 4_Ppto'!AC257,"")</f>
        <v/>
      </c>
      <c r="DJ244" s="162" t="str">
        <f>IF('Formato 4_Ppto'!AD257&lt;&gt;"",'Formato 4_Ppto'!AD257,"")</f>
        <v/>
      </c>
      <c r="DK244" s="162" t="str">
        <f>IF('Formato 4_Ppto'!AE257&lt;&gt;"",'Formato 4_Ppto'!AE257,"")</f>
        <v/>
      </c>
      <c r="DL244" s="162" t="str">
        <f>IF('Formato 4_Ppto'!AF257&lt;&gt;"",'Formato 4_Ppto'!AF257,"")</f>
        <v/>
      </c>
      <c r="DM244" s="162" t="str">
        <f>IF('Formato 4_Ppto'!AG257&lt;&gt;"",'Formato 4_Ppto'!AG257,"")</f>
        <v/>
      </c>
      <c r="DN244" s="162" t="str">
        <f>IF('Formato 4_Ppto'!AH257&lt;&gt;"",'Formato 4_Ppto'!AH257,"")</f>
        <v/>
      </c>
      <c r="DO244" s="162" t="str">
        <f>IF('Formato 4_Ppto'!AI257&lt;&gt;"",'Formato 4_Ppto'!AI257,"")</f>
        <v/>
      </c>
      <c r="DP244" s="163" t="str">
        <f>IF('Formato 4_Ppto'!AJ257&lt;&gt;"",'Formato 4_Ppto'!AJ257,"")</f>
        <v/>
      </c>
    </row>
    <row r="245" spans="2:120" x14ac:dyDescent="0.3">
      <c r="B245" s="13" t="str">
        <f>IF(OR(Tabla6[[#This Row],[IDA]]="",Tabla6[[#This Row],[IDT]]="",Tabla6[[#This Row],[IDI]]=""),"",Tabla6[[#This Row],[IDA]]&amp;"."&amp;Tabla6[[#This Row],[IDT]]&amp;"."&amp;Tabla6[[#This Row],[IDI]])</f>
        <v/>
      </c>
      <c r="C245" s="13" t="str">
        <f>IF(Formato_02!$B$14&lt;&gt;"",0,"")</f>
        <v/>
      </c>
      <c r="D245" s="13" t="str">
        <f>IF(Formato_02!$H$9&lt;&gt;"",Formato_02!$H$9,"")</f>
        <v/>
      </c>
      <c r="E245" s="24" t="str">
        <f t="shared" si="24"/>
        <v/>
      </c>
      <c r="F245" s="24" t="str">
        <f>IF(Formato_02!$B$14&lt;&gt;"",Formato_02!$B$14,"")</f>
        <v/>
      </c>
      <c r="G245" s="22" t="str">
        <f>IF('Formato 3_Gantt'!C250&lt;&gt;"",'Formato 3_Gantt'!C250,"")</f>
        <v/>
      </c>
      <c r="H245" s="13" t="str">
        <f>IF('Formato 3_Gantt'!D$8&lt;&gt;"",'Formato 3_Gantt'!D$8,"")</f>
        <v/>
      </c>
      <c r="I245" s="13" t="str">
        <f>IF('Formato 3_Gantt'!E$8&lt;&gt;"",'Formato 3_Gantt'!E$8,"")</f>
        <v/>
      </c>
      <c r="J245" s="13" t="str">
        <f>IF('Formato 3_Gantt'!F$8&lt;&gt;"",'Formato 3_Gantt'!F$8,"")</f>
        <v/>
      </c>
      <c r="K245" s="158" t="str">
        <f>IF('Formato 3_Gantt'!G$8&lt;&gt;"",'Formato 3_Gantt'!G$8,"")</f>
        <v/>
      </c>
      <c r="L245" s="158" t="str">
        <f>IF('Formato 3_Gantt'!H$8&lt;&gt;"",'Formato 3_Gantt'!H$8,"")</f>
        <v/>
      </c>
      <c r="M245" s="13" t="str">
        <f>IF('Formato 3_Gantt'!BL$8&lt;&gt;"",'Formato 3_Gantt'!BL$8,"")</f>
        <v/>
      </c>
      <c r="N245" s="13" t="str">
        <f>IF('Formato 3_Gantt'!BM$8&lt;&gt;"",'Formato 3_Gantt'!BM$8,"")</f>
        <v/>
      </c>
      <c r="O245" s="13" t="str">
        <f>IF('Formato 3_Gantt'!BN$8&lt;&gt;"",'Formato 3_Gantt'!BN$8,"")</f>
        <v/>
      </c>
      <c r="P245" s="13" t="str">
        <f>IF('Formato 3_Gantt'!BO$8&lt;&gt;"",'Formato 3_Gantt'!BO$8,"")</f>
        <v/>
      </c>
      <c r="Q245" s="13" t="str">
        <f>IF('Formato 3_Gantt'!BP$8&lt;&gt;"",'Formato 3_Gantt'!BP$8,"")</f>
        <v/>
      </c>
      <c r="R245" s="13" t="str">
        <f>IF('Formato 3_Gantt'!BQ$8&lt;&gt;"",'Formato 3_Gantt'!BQ$8,"")</f>
        <v/>
      </c>
      <c r="S245" s="13" t="str">
        <f>IF('Formato 3_Gantt'!BR$8&lt;&gt;"",'Formato 3_Gantt'!BR$8,"")</f>
        <v/>
      </c>
      <c r="T245" s="13" t="str">
        <f>IF('Formato 3_Gantt'!BS$8&lt;&gt;"",'Formato 3_Gantt'!BS$8,"")</f>
        <v/>
      </c>
      <c r="U245" s="13" t="str">
        <f>IF('Formato 3_Gantt'!BT$8&lt;&gt;"",'Formato 3_Gantt'!BT$8,"")</f>
        <v/>
      </c>
      <c r="V245" s="13" t="str">
        <f>IF('Formato 3_Gantt'!BU$8&lt;&gt;"",'Formato 3_Gantt'!BU$8,"")</f>
        <v/>
      </c>
      <c r="W245" s="13" t="str">
        <f>IF('Formato 3_Gantt'!BV$8&lt;&gt;"",'Formato 3_Gantt'!BV$8,"")</f>
        <v/>
      </c>
      <c r="X245" s="13" t="str">
        <f>IF('Formato 3_Gantt'!BW$8&lt;&gt;"",'Formato 3_Gantt'!BW$8,"")</f>
        <v/>
      </c>
      <c r="Y245" s="13" t="str">
        <f>IF('Formato 3_Gantt'!BX$8&lt;&gt;"",'Formato 3_Gantt'!BX$8,"")</f>
        <v/>
      </c>
      <c r="Z245" s="162" t="str">
        <f>IF(Formato_02!S$15&lt;&gt;"",Formato_02!S$15,"")</f>
        <v/>
      </c>
      <c r="AA245" s="162" t="str">
        <f>IF(Formato_02!T$15&lt;&gt;"",Formato_02!T$15,"")</f>
        <v/>
      </c>
      <c r="AB245" s="162" t="str">
        <f>IF(Formato_02!U$15&lt;&gt;"",Formato_02!U$15,"")</f>
        <v/>
      </c>
      <c r="AC245" s="162" t="str">
        <f>IF(Formato_02!V$15&lt;&gt;"",Formato_02!V$15,"")</f>
        <v/>
      </c>
      <c r="AD245" s="162" t="str">
        <f>IF(Formato_02!W$15&lt;&gt;"",Formato_02!W$15,"")</f>
        <v/>
      </c>
      <c r="AE245" s="162" t="str">
        <f>IF(Formato_02!X$15&lt;&gt;"",Formato_02!X$15,"")</f>
        <v/>
      </c>
      <c r="AF245" s="162" t="str">
        <f>IF(Formato_02!Y$15&lt;&gt;"",Formato_02!Y$15,"")</f>
        <v/>
      </c>
      <c r="AG245" s="162" t="str">
        <f>IF(Formato_02!Z$15&lt;&gt;"",Formato_02!Z$15,"")</f>
        <v/>
      </c>
      <c r="AH245" s="162" t="str">
        <f>IF(Formato_02!AA$15&lt;&gt;"",Formato_02!AA$15,"")</f>
        <v/>
      </c>
      <c r="AI245" s="162" t="str">
        <f>IF(Formato_02!AB$15&lt;&gt;"",Formato_02!AB$15,"")</f>
        <v/>
      </c>
      <c r="AJ245" s="162" t="str">
        <f>IF(Formato_02!AC$15&lt;&gt;"",Formato_02!AC$15,"")</f>
        <v/>
      </c>
      <c r="AK245" s="162" t="str">
        <f>IF(Formato_02!AD$15&lt;&gt;"",Formato_02!AD$15,"")</f>
        <v/>
      </c>
      <c r="AL245" s="162" t="str">
        <f>IF(Formato_02!$N$14&lt;&gt;"",Formato_02!$N$14,"")</f>
        <v/>
      </c>
      <c r="AM245" s="13" t="str">
        <f>IF(Formato_02!$X$4&lt;&gt;"","AN","")</f>
        <v/>
      </c>
      <c r="AN245" s="24" t="str">
        <f t="shared" si="25"/>
        <v/>
      </c>
      <c r="AO245" s="13" t="str">
        <f>IF(Formato_02!$Y$4&lt;&gt;"","P027","")</f>
        <v/>
      </c>
      <c r="AP245" s="24" t="str">
        <f t="shared" si="26"/>
        <v/>
      </c>
      <c r="AQ245" s="13" t="str">
        <f>IF(Formato_02!$Z$4&lt;&gt;"","PNCVG","")</f>
        <v/>
      </c>
      <c r="AR245" s="24" t="str">
        <f t="shared" si="27"/>
        <v/>
      </c>
      <c r="AS245" s="13" t="str">
        <f>IF(Formato_02!$AA$4&lt;&gt;"","PNFF","")</f>
        <v/>
      </c>
      <c r="AT245" s="24" t="str">
        <f t="shared" si="28"/>
        <v/>
      </c>
      <c r="AU245" s="13" t="str">
        <f>IF(Formato_02!$AB$4&lt;&gt;"","PNPAM","")</f>
        <v/>
      </c>
      <c r="AV245" s="24" t="str">
        <f t="shared" si="29"/>
        <v/>
      </c>
      <c r="AW245" s="13" t="str">
        <f>IF(Formato_02!$AC$4&lt;&gt;"","PNAIA","")</f>
        <v/>
      </c>
      <c r="AX245" s="24" t="str">
        <f t="shared" si="30"/>
        <v/>
      </c>
      <c r="AY245" s="13" t="str">
        <f>IF(Formato_02!$AD$4&lt;&gt;"","PIO","")</f>
        <v/>
      </c>
      <c r="AZ245" s="24" t="str">
        <f t="shared" si="31"/>
        <v/>
      </c>
      <c r="BA245" s="13" t="str">
        <f>IF('Formato 3_Gantt'!B$17&lt;&gt;"",'Formato 3_Gantt'!A$17,"")</f>
        <v/>
      </c>
      <c r="BB245" s="24" t="str">
        <f>IF('Formato 3_Gantt'!B$17&lt;&gt;"",'Formato 3_Gantt'!B$17,"")</f>
        <v/>
      </c>
      <c r="BC245" s="22" t="str">
        <f>IF('Formato 3_Gantt'!C$17&lt;&gt;"",'Formato 3_Gantt'!C$17,"")</f>
        <v/>
      </c>
      <c r="BD245" s="13" t="str">
        <f>IF('Formato 3_Gantt'!D$17&lt;&gt;"",'Formato 3_Gantt'!D$17,"")</f>
        <v/>
      </c>
      <c r="BE245" s="161" t="str">
        <f>IF('Formato 3_Gantt'!E$17&lt;&gt;"",'Formato 3_Gantt'!E$17,"")</f>
        <v/>
      </c>
      <c r="BF245" s="13" t="str">
        <f>IF('Formato 3_Gantt'!F$17&lt;&gt;"",'Formato 3_Gantt'!F$17,"")</f>
        <v/>
      </c>
      <c r="BG245" s="158" t="str">
        <f>IF('Formato 3_Gantt'!G$17&lt;&gt;"",'Formato 3_Gantt'!G$17,"")</f>
        <v/>
      </c>
      <c r="BH245" s="158" t="str">
        <f>IF('Formato 3_Gantt'!H$17&lt;&gt;"",'Formato 3_Gantt'!H$17,"")</f>
        <v/>
      </c>
      <c r="BI245" s="161" t="str">
        <f>IF('Formato 3_Gantt'!BL$17&lt;&gt;"",'Formato 3_Gantt'!BL$17,"")</f>
        <v/>
      </c>
      <c r="BJ245" s="161" t="str">
        <f>IF('Formato 3_Gantt'!BM$17&lt;&gt;"",'Formato 3_Gantt'!BM$17,"")</f>
        <v/>
      </c>
      <c r="BK245" s="161" t="str">
        <f>IF('Formato 3_Gantt'!BN$17&lt;&gt;"",'Formato 3_Gantt'!BN$17,"")</f>
        <v/>
      </c>
      <c r="BL245" s="161" t="str">
        <f>IF('Formato 3_Gantt'!BO$17&lt;&gt;"",'Formato 3_Gantt'!BO$17,"")</f>
        <v/>
      </c>
      <c r="BM245" s="161" t="str">
        <f>IF('Formato 3_Gantt'!BP$17&lt;&gt;"",'Formato 3_Gantt'!BP$17,"")</f>
        <v/>
      </c>
      <c r="BN245" s="161" t="str">
        <f>IF('Formato 3_Gantt'!BQ$17&lt;&gt;"",'Formato 3_Gantt'!BQ$17,"")</f>
        <v/>
      </c>
      <c r="BO245" s="161" t="str">
        <f>IF('Formato 3_Gantt'!BR$17&lt;&gt;"",'Formato 3_Gantt'!BR$17,"")</f>
        <v/>
      </c>
      <c r="BP245" s="161" t="str">
        <f>IF('Formato 3_Gantt'!BS$17&lt;&gt;"",'Formato 3_Gantt'!BS$17,"")</f>
        <v/>
      </c>
      <c r="BQ245" s="161" t="str">
        <f>IF('Formato 3_Gantt'!BT$17&lt;&gt;"",'Formato 3_Gantt'!BT$17,"")</f>
        <v/>
      </c>
      <c r="BR245" s="161" t="str">
        <f>IF('Formato 3_Gantt'!BU$17&lt;&gt;"",'Formato 3_Gantt'!BU$17,"")</f>
        <v/>
      </c>
      <c r="BS245" s="161" t="str">
        <f>IF('Formato 3_Gantt'!BV$17&lt;&gt;"",'Formato 3_Gantt'!BV$17,"")</f>
        <v/>
      </c>
      <c r="BT245" s="161" t="str">
        <f>IF('Formato 3_Gantt'!BW$17&lt;&gt;"",'Formato 3_Gantt'!BW$17,"")</f>
        <v/>
      </c>
      <c r="BU245" s="161" t="str">
        <f>IF('Formato 3_Gantt'!BX$17&lt;&gt;"",'Formato 3_Gantt'!BX$17,"")</f>
        <v/>
      </c>
      <c r="BV245" s="163" t="str">
        <f>IF('Formato 4_Ppto'!I$255&lt;&gt;"",'Formato 4_Ppto'!I$255,"")</f>
        <v/>
      </c>
      <c r="BW245" s="162" t="str">
        <f>IF('Formato 4_Ppto'!X$255&lt;&gt;"",'Formato 4_Ppto'!X$255,"")</f>
        <v/>
      </c>
      <c r="BX245" s="162" t="str">
        <f>IF('Formato 4_Ppto'!Y$255&lt;&gt;"",'Formato 4_Ppto'!Y$255,"")</f>
        <v/>
      </c>
      <c r="BY245" s="162" t="str">
        <f>IF('Formato 4_Ppto'!Z$255&lt;&gt;"",'Formato 4_Ppto'!Z$255,"")</f>
        <v/>
      </c>
      <c r="BZ245" s="162" t="str">
        <f>IF('Formato 4_Ppto'!AA$255&lt;&gt;"",'Formato 4_Ppto'!AA$255,"")</f>
        <v/>
      </c>
      <c r="CA245" s="162" t="str">
        <f>IF('Formato 4_Ppto'!AB$255&lt;&gt;"",'Formato 4_Ppto'!AB$255,"")</f>
        <v/>
      </c>
      <c r="CB245" s="162" t="str">
        <f>IF('Formato 4_Ppto'!AC$255&lt;&gt;"",'Formato 4_Ppto'!AC$255,"")</f>
        <v/>
      </c>
      <c r="CC245" s="162" t="str">
        <f>IF('Formato 4_Ppto'!AD$255&lt;&gt;"",'Formato 4_Ppto'!AD$255,"")</f>
        <v/>
      </c>
      <c r="CD245" s="162" t="str">
        <f>IF('Formato 4_Ppto'!AE$255&lt;&gt;"",'Formato 4_Ppto'!AE$255,"")</f>
        <v/>
      </c>
      <c r="CE245" s="162" t="str">
        <f>IF('Formato 4_Ppto'!AF$255&lt;&gt;"",'Formato 4_Ppto'!AF$255,"")</f>
        <v/>
      </c>
      <c r="CF245" s="162" t="str">
        <f>IF('Formato 4_Ppto'!AG$255&lt;&gt;"",'Formato 4_Ppto'!AG$255,"")</f>
        <v/>
      </c>
      <c r="CG245" s="162" t="str">
        <f>IF('Formato 4_Ppto'!AH$255&lt;&gt;"",'Formato 4_Ppto'!AH$255,"")</f>
        <v/>
      </c>
      <c r="CH245" s="162" t="str">
        <f>IF('Formato 4_Ppto'!AI$255&lt;&gt;"",'Formato 4_Ppto'!AI$255,"")</f>
        <v/>
      </c>
      <c r="CI245" s="163" t="str">
        <f>IF('Formato 4_Ppto'!AJ$255&lt;&gt;"",'Formato 4_Ppto'!AJ$255,"")</f>
        <v/>
      </c>
      <c r="CJ245" s="13" t="str">
        <f>IF('Formato 4_Ppto'!B258&lt;&gt;"",'Formato 4_Ppto'!A258,"")</f>
        <v/>
      </c>
      <c r="CK245" s="24" t="str">
        <f>IF('Formato 4_Ppto'!B258&lt;&gt;"",'Formato 4_Ppto'!B258,"")</f>
        <v/>
      </c>
      <c r="CL245" s="22" t="str">
        <f>IF('Formato 4_Ppto'!C258&lt;&gt;"",'Formato 4_Ppto'!C258,"")</f>
        <v/>
      </c>
      <c r="CM245" s="24" t="str">
        <f>IF('Formato 4_Ppto'!D258&lt;&gt;"",'Formato 4_Ppto'!D258,"")</f>
        <v/>
      </c>
      <c r="CN245" s="161" t="str">
        <f>IF('Formato 4_Ppto'!E258&lt;&gt;"",'Formato 4_Ppto'!E258,"")</f>
        <v/>
      </c>
      <c r="CO245" s="161" t="str">
        <f>IF('Formato 4_Ppto'!G258&lt;&gt;"",'Formato 4_Ppto'!G258,"")</f>
        <v/>
      </c>
      <c r="CP245" s="163" t="str">
        <f>IF('Formato 4_Ppto'!I258&lt;&gt;"",'Formato 4_Ppto'!I258,"")</f>
        <v/>
      </c>
      <c r="CQ245" s="161" t="str">
        <f>IF('Formato 4_Ppto'!K258&lt;&gt;"",'Formato 4_Ppto'!K258,"")</f>
        <v/>
      </c>
      <c r="CR245" s="161" t="str">
        <f>IF('Formato 4_Ppto'!L258&lt;&gt;"",'Formato 4_Ppto'!L258,"")</f>
        <v/>
      </c>
      <c r="CS245" s="161" t="str">
        <f>IF('Formato 4_Ppto'!M258&lt;&gt;"",'Formato 4_Ppto'!M258,"")</f>
        <v/>
      </c>
      <c r="CT245" s="161" t="str">
        <f>IF('Formato 4_Ppto'!N258&lt;&gt;"",'Formato 4_Ppto'!N258,"")</f>
        <v/>
      </c>
      <c r="CU245" s="161" t="str">
        <f>IF('Formato 4_Ppto'!O258&lt;&gt;"",'Formato 4_Ppto'!O258,"")</f>
        <v/>
      </c>
      <c r="CV245" s="161" t="str">
        <f>IF('Formato 4_Ppto'!P258&lt;&gt;"",'Formato 4_Ppto'!P258,"")</f>
        <v/>
      </c>
      <c r="CW245" s="161" t="str">
        <f>IF('Formato 4_Ppto'!Q258&lt;&gt;"",'Formato 4_Ppto'!Q258,"")</f>
        <v/>
      </c>
      <c r="CX245" s="161" t="str">
        <f>IF('Formato 4_Ppto'!R258&lt;&gt;"",'Formato 4_Ppto'!R258,"")</f>
        <v/>
      </c>
      <c r="CY245" s="161" t="str">
        <f>IF('Formato 4_Ppto'!S258&lt;&gt;"",'Formato 4_Ppto'!S258,"")</f>
        <v/>
      </c>
      <c r="CZ245" s="161" t="str">
        <f>IF('Formato 4_Ppto'!T258&lt;&gt;"",'Formato 4_Ppto'!T258,"")</f>
        <v/>
      </c>
      <c r="DA245" s="161" t="str">
        <f>IF('Formato 4_Ppto'!U258&lt;&gt;"",'Formato 4_Ppto'!U258,"")</f>
        <v/>
      </c>
      <c r="DB245" s="161" t="str">
        <f>IF('Formato 4_Ppto'!V258&lt;&gt;"",'Formato 4_Ppto'!V258,"")</f>
        <v/>
      </c>
      <c r="DC245" s="161" t="str">
        <f>IF('Formato 4_Ppto'!W258&lt;&gt;"",'Formato 4_Ppto'!W258,"")</f>
        <v/>
      </c>
      <c r="DD245" s="162" t="str">
        <f>IF('Formato 4_Ppto'!X258&lt;&gt;"",'Formato 4_Ppto'!X258,"")</f>
        <v/>
      </c>
      <c r="DE245" s="162" t="str">
        <f>IF('Formato 4_Ppto'!Y258&lt;&gt;"",'Formato 4_Ppto'!Y258,"")</f>
        <v/>
      </c>
      <c r="DF245" s="162" t="str">
        <f>IF('Formato 4_Ppto'!Z258&lt;&gt;"",'Formato 4_Ppto'!Z258,"")</f>
        <v/>
      </c>
      <c r="DG245" s="162" t="str">
        <f>IF('Formato 4_Ppto'!AA258&lt;&gt;"",'Formato 4_Ppto'!AA258,"")</f>
        <v/>
      </c>
      <c r="DH245" s="162" t="str">
        <f>IF('Formato 4_Ppto'!AB258&lt;&gt;"",'Formato 4_Ppto'!AB258,"")</f>
        <v/>
      </c>
      <c r="DI245" s="162" t="str">
        <f>IF('Formato 4_Ppto'!AC258&lt;&gt;"",'Formato 4_Ppto'!AC258,"")</f>
        <v/>
      </c>
      <c r="DJ245" s="162" t="str">
        <f>IF('Formato 4_Ppto'!AD258&lt;&gt;"",'Formato 4_Ppto'!AD258,"")</f>
        <v/>
      </c>
      <c r="DK245" s="162" t="str">
        <f>IF('Formato 4_Ppto'!AE258&lt;&gt;"",'Formato 4_Ppto'!AE258,"")</f>
        <v/>
      </c>
      <c r="DL245" s="162" t="str">
        <f>IF('Formato 4_Ppto'!AF258&lt;&gt;"",'Formato 4_Ppto'!AF258,"")</f>
        <v/>
      </c>
      <c r="DM245" s="162" t="str">
        <f>IF('Formato 4_Ppto'!AG258&lt;&gt;"",'Formato 4_Ppto'!AG258,"")</f>
        <v/>
      </c>
      <c r="DN245" s="162" t="str">
        <f>IF('Formato 4_Ppto'!AH258&lt;&gt;"",'Formato 4_Ppto'!AH258,"")</f>
        <v/>
      </c>
      <c r="DO245" s="162" t="str">
        <f>IF('Formato 4_Ppto'!AI258&lt;&gt;"",'Formato 4_Ppto'!AI258,"")</f>
        <v/>
      </c>
      <c r="DP245" s="163" t="str">
        <f>IF('Formato 4_Ppto'!AJ258&lt;&gt;"",'Formato 4_Ppto'!AJ258,"")</f>
        <v/>
      </c>
    </row>
    <row r="246" spans="2:120" x14ac:dyDescent="0.3">
      <c r="B246" s="13" t="str">
        <f>IF(OR(Tabla6[[#This Row],[IDA]]="",Tabla6[[#This Row],[IDT]]="",Tabla6[[#This Row],[IDI]]=""),"",Tabla6[[#This Row],[IDA]]&amp;"."&amp;Tabla6[[#This Row],[IDT]]&amp;"."&amp;Tabla6[[#This Row],[IDI]])</f>
        <v/>
      </c>
      <c r="C246" s="13" t="str">
        <f>IF(Formato_02!$B$14&lt;&gt;"",0,"")</f>
        <v/>
      </c>
      <c r="D246" s="13" t="str">
        <f>IF(Formato_02!$H$9&lt;&gt;"",Formato_02!$H$9,"")</f>
        <v/>
      </c>
      <c r="E246" s="24" t="str">
        <f t="shared" si="24"/>
        <v/>
      </c>
      <c r="F246" s="24" t="str">
        <f>IF(Formato_02!$B$14&lt;&gt;"",Formato_02!$B$14,"")</f>
        <v/>
      </c>
      <c r="G246" s="22" t="str">
        <f>IF('Formato 3_Gantt'!C251&lt;&gt;"",'Formato 3_Gantt'!C251,"")</f>
        <v/>
      </c>
      <c r="H246" s="13" t="str">
        <f>IF('Formato 3_Gantt'!D$8&lt;&gt;"",'Formato 3_Gantt'!D$8,"")</f>
        <v/>
      </c>
      <c r="I246" s="13" t="str">
        <f>IF('Formato 3_Gantt'!E$8&lt;&gt;"",'Formato 3_Gantt'!E$8,"")</f>
        <v/>
      </c>
      <c r="J246" s="13" t="str">
        <f>IF('Formato 3_Gantt'!F$8&lt;&gt;"",'Formato 3_Gantt'!F$8,"")</f>
        <v/>
      </c>
      <c r="K246" s="158" t="str">
        <f>IF('Formato 3_Gantt'!G$8&lt;&gt;"",'Formato 3_Gantt'!G$8,"")</f>
        <v/>
      </c>
      <c r="L246" s="158" t="str">
        <f>IF('Formato 3_Gantt'!H$8&lt;&gt;"",'Formato 3_Gantt'!H$8,"")</f>
        <v/>
      </c>
      <c r="M246" s="13" t="str">
        <f>IF('Formato 3_Gantt'!BL$8&lt;&gt;"",'Formato 3_Gantt'!BL$8,"")</f>
        <v/>
      </c>
      <c r="N246" s="13" t="str">
        <f>IF('Formato 3_Gantt'!BM$8&lt;&gt;"",'Formato 3_Gantt'!BM$8,"")</f>
        <v/>
      </c>
      <c r="O246" s="13" t="str">
        <f>IF('Formato 3_Gantt'!BN$8&lt;&gt;"",'Formato 3_Gantt'!BN$8,"")</f>
        <v/>
      </c>
      <c r="P246" s="13" t="str">
        <f>IF('Formato 3_Gantt'!BO$8&lt;&gt;"",'Formato 3_Gantt'!BO$8,"")</f>
        <v/>
      </c>
      <c r="Q246" s="13" t="str">
        <f>IF('Formato 3_Gantt'!BP$8&lt;&gt;"",'Formato 3_Gantt'!BP$8,"")</f>
        <v/>
      </c>
      <c r="R246" s="13" t="str">
        <f>IF('Formato 3_Gantt'!BQ$8&lt;&gt;"",'Formato 3_Gantt'!BQ$8,"")</f>
        <v/>
      </c>
      <c r="S246" s="13" t="str">
        <f>IF('Formato 3_Gantt'!BR$8&lt;&gt;"",'Formato 3_Gantt'!BR$8,"")</f>
        <v/>
      </c>
      <c r="T246" s="13" t="str">
        <f>IF('Formato 3_Gantt'!BS$8&lt;&gt;"",'Formato 3_Gantt'!BS$8,"")</f>
        <v/>
      </c>
      <c r="U246" s="13" t="str">
        <f>IF('Formato 3_Gantt'!BT$8&lt;&gt;"",'Formato 3_Gantt'!BT$8,"")</f>
        <v/>
      </c>
      <c r="V246" s="13" t="str">
        <f>IF('Formato 3_Gantt'!BU$8&lt;&gt;"",'Formato 3_Gantt'!BU$8,"")</f>
        <v/>
      </c>
      <c r="W246" s="13" t="str">
        <f>IF('Formato 3_Gantt'!BV$8&lt;&gt;"",'Formato 3_Gantt'!BV$8,"")</f>
        <v/>
      </c>
      <c r="X246" s="13" t="str">
        <f>IF('Formato 3_Gantt'!BW$8&lt;&gt;"",'Formato 3_Gantt'!BW$8,"")</f>
        <v/>
      </c>
      <c r="Y246" s="13" t="str">
        <f>IF('Formato 3_Gantt'!BX$8&lt;&gt;"",'Formato 3_Gantt'!BX$8,"")</f>
        <v/>
      </c>
      <c r="Z246" s="162" t="str">
        <f>IF(Formato_02!S$15&lt;&gt;"",Formato_02!S$15,"")</f>
        <v/>
      </c>
      <c r="AA246" s="162" t="str">
        <f>IF(Formato_02!T$15&lt;&gt;"",Formato_02!T$15,"")</f>
        <v/>
      </c>
      <c r="AB246" s="162" t="str">
        <f>IF(Formato_02!U$15&lt;&gt;"",Formato_02!U$15,"")</f>
        <v/>
      </c>
      <c r="AC246" s="162" t="str">
        <f>IF(Formato_02!V$15&lt;&gt;"",Formato_02!V$15,"")</f>
        <v/>
      </c>
      <c r="AD246" s="162" t="str">
        <f>IF(Formato_02!W$15&lt;&gt;"",Formato_02!W$15,"")</f>
        <v/>
      </c>
      <c r="AE246" s="162" t="str">
        <f>IF(Formato_02!X$15&lt;&gt;"",Formato_02!X$15,"")</f>
        <v/>
      </c>
      <c r="AF246" s="162" t="str">
        <f>IF(Formato_02!Y$15&lt;&gt;"",Formato_02!Y$15,"")</f>
        <v/>
      </c>
      <c r="AG246" s="162" t="str">
        <f>IF(Formato_02!Z$15&lt;&gt;"",Formato_02!Z$15,"")</f>
        <v/>
      </c>
      <c r="AH246" s="162" t="str">
        <f>IF(Formato_02!AA$15&lt;&gt;"",Formato_02!AA$15,"")</f>
        <v/>
      </c>
      <c r="AI246" s="162" t="str">
        <f>IF(Formato_02!AB$15&lt;&gt;"",Formato_02!AB$15,"")</f>
        <v/>
      </c>
      <c r="AJ246" s="162" t="str">
        <f>IF(Formato_02!AC$15&lt;&gt;"",Formato_02!AC$15,"")</f>
        <v/>
      </c>
      <c r="AK246" s="162" t="str">
        <f>IF(Formato_02!AD$15&lt;&gt;"",Formato_02!AD$15,"")</f>
        <v/>
      </c>
      <c r="AL246" s="162" t="str">
        <f>IF(Formato_02!$N$14&lt;&gt;"",Formato_02!$N$14,"")</f>
        <v/>
      </c>
      <c r="AM246" s="13" t="str">
        <f>IF(Formato_02!$X$4&lt;&gt;"","AN","")</f>
        <v/>
      </c>
      <c r="AN246" s="24" t="str">
        <f t="shared" si="25"/>
        <v/>
      </c>
      <c r="AO246" s="13" t="str">
        <f>IF(Formato_02!$Y$4&lt;&gt;"","P027","")</f>
        <v/>
      </c>
      <c r="AP246" s="24" t="str">
        <f t="shared" si="26"/>
        <v/>
      </c>
      <c r="AQ246" s="13" t="str">
        <f>IF(Formato_02!$Z$4&lt;&gt;"","PNCVG","")</f>
        <v/>
      </c>
      <c r="AR246" s="24" t="str">
        <f t="shared" si="27"/>
        <v/>
      </c>
      <c r="AS246" s="13" t="str">
        <f>IF(Formato_02!$AA$4&lt;&gt;"","PNFF","")</f>
        <v/>
      </c>
      <c r="AT246" s="24" t="str">
        <f t="shared" si="28"/>
        <v/>
      </c>
      <c r="AU246" s="13" t="str">
        <f>IF(Formato_02!$AB$4&lt;&gt;"","PNPAM","")</f>
        <v/>
      </c>
      <c r="AV246" s="24" t="str">
        <f t="shared" si="29"/>
        <v/>
      </c>
      <c r="AW246" s="13" t="str">
        <f>IF(Formato_02!$AC$4&lt;&gt;"","PNAIA","")</f>
        <v/>
      </c>
      <c r="AX246" s="24" t="str">
        <f t="shared" si="30"/>
        <v/>
      </c>
      <c r="AY246" s="13" t="str">
        <f>IF(Formato_02!$AD$4&lt;&gt;"","PIO","")</f>
        <v/>
      </c>
      <c r="AZ246" s="24" t="str">
        <f t="shared" si="31"/>
        <v/>
      </c>
      <c r="BA246" s="13" t="str">
        <f>IF('Formato 3_Gantt'!B$17&lt;&gt;"",'Formato 3_Gantt'!A$17,"")</f>
        <v/>
      </c>
      <c r="BB246" s="24" t="str">
        <f>IF('Formato 3_Gantt'!B$17&lt;&gt;"",'Formato 3_Gantt'!B$17,"")</f>
        <v/>
      </c>
      <c r="BC246" s="22" t="str">
        <f>IF('Formato 3_Gantt'!C$17&lt;&gt;"",'Formato 3_Gantt'!C$17,"")</f>
        <v/>
      </c>
      <c r="BD246" s="13" t="str">
        <f>IF('Formato 3_Gantt'!D$17&lt;&gt;"",'Formato 3_Gantt'!D$17,"")</f>
        <v/>
      </c>
      <c r="BE246" s="161" t="str">
        <f>IF('Formato 3_Gantt'!E$17&lt;&gt;"",'Formato 3_Gantt'!E$17,"")</f>
        <v/>
      </c>
      <c r="BF246" s="13" t="str">
        <f>IF('Formato 3_Gantt'!F$17&lt;&gt;"",'Formato 3_Gantt'!F$17,"")</f>
        <v/>
      </c>
      <c r="BG246" s="158" t="str">
        <f>IF('Formato 3_Gantt'!G$17&lt;&gt;"",'Formato 3_Gantt'!G$17,"")</f>
        <v/>
      </c>
      <c r="BH246" s="158" t="str">
        <f>IF('Formato 3_Gantt'!H$17&lt;&gt;"",'Formato 3_Gantt'!H$17,"")</f>
        <v/>
      </c>
      <c r="BI246" s="161" t="str">
        <f>IF('Formato 3_Gantt'!BL$17&lt;&gt;"",'Formato 3_Gantt'!BL$17,"")</f>
        <v/>
      </c>
      <c r="BJ246" s="161" t="str">
        <f>IF('Formato 3_Gantt'!BM$17&lt;&gt;"",'Formato 3_Gantt'!BM$17,"")</f>
        <v/>
      </c>
      <c r="BK246" s="161" t="str">
        <f>IF('Formato 3_Gantt'!BN$17&lt;&gt;"",'Formato 3_Gantt'!BN$17,"")</f>
        <v/>
      </c>
      <c r="BL246" s="161" t="str">
        <f>IF('Formato 3_Gantt'!BO$17&lt;&gt;"",'Formato 3_Gantt'!BO$17,"")</f>
        <v/>
      </c>
      <c r="BM246" s="161" t="str">
        <f>IF('Formato 3_Gantt'!BP$17&lt;&gt;"",'Formato 3_Gantt'!BP$17,"")</f>
        <v/>
      </c>
      <c r="BN246" s="161" t="str">
        <f>IF('Formato 3_Gantt'!BQ$17&lt;&gt;"",'Formato 3_Gantt'!BQ$17,"")</f>
        <v/>
      </c>
      <c r="BO246" s="161" t="str">
        <f>IF('Formato 3_Gantt'!BR$17&lt;&gt;"",'Formato 3_Gantt'!BR$17,"")</f>
        <v/>
      </c>
      <c r="BP246" s="161" t="str">
        <f>IF('Formato 3_Gantt'!BS$17&lt;&gt;"",'Formato 3_Gantt'!BS$17,"")</f>
        <v/>
      </c>
      <c r="BQ246" s="161" t="str">
        <f>IF('Formato 3_Gantt'!BT$17&lt;&gt;"",'Formato 3_Gantt'!BT$17,"")</f>
        <v/>
      </c>
      <c r="BR246" s="161" t="str">
        <f>IF('Formato 3_Gantt'!BU$17&lt;&gt;"",'Formato 3_Gantt'!BU$17,"")</f>
        <v/>
      </c>
      <c r="BS246" s="161" t="str">
        <f>IF('Formato 3_Gantt'!BV$17&lt;&gt;"",'Formato 3_Gantt'!BV$17,"")</f>
        <v/>
      </c>
      <c r="BT246" s="161" t="str">
        <f>IF('Formato 3_Gantt'!BW$17&lt;&gt;"",'Formato 3_Gantt'!BW$17,"")</f>
        <v/>
      </c>
      <c r="BU246" s="161" t="str">
        <f>IF('Formato 3_Gantt'!BX$17&lt;&gt;"",'Formato 3_Gantt'!BX$17,"")</f>
        <v/>
      </c>
      <c r="BV246" s="163" t="str">
        <f>IF('Formato 4_Ppto'!I$255&lt;&gt;"",'Formato 4_Ppto'!I$255,"")</f>
        <v/>
      </c>
      <c r="BW246" s="162" t="str">
        <f>IF('Formato 4_Ppto'!X$255&lt;&gt;"",'Formato 4_Ppto'!X$255,"")</f>
        <v/>
      </c>
      <c r="BX246" s="162" t="str">
        <f>IF('Formato 4_Ppto'!Y$255&lt;&gt;"",'Formato 4_Ppto'!Y$255,"")</f>
        <v/>
      </c>
      <c r="BY246" s="162" t="str">
        <f>IF('Formato 4_Ppto'!Z$255&lt;&gt;"",'Formato 4_Ppto'!Z$255,"")</f>
        <v/>
      </c>
      <c r="BZ246" s="162" t="str">
        <f>IF('Formato 4_Ppto'!AA$255&lt;&gt;"",'Formato 4_Ppto'!AA$255,"")</f>
        <v/>
      </c>
      <c r="CA246" s="162" t="str">
        <f>IF('Formato 4_Ppto'!AB$255&lt;&gt;"",'Formato 4_Ppto'!AB$255,"")</f>
        <v/>
      </c>
      <c r="CB246" s="162" t="str">
        <f>IF('Formato 4_Ppto'!AC$255&lt;&gt;"",'Formato 4_Ppto'!AC$255,"")</f>
        <v/>
      </c>
      <c r="CC246" s="162" t="str">
        <f>IF('Formato 4_Ppto'!AD$255&lt;&gt;"",'Formato 4_Ppto'!AD$255,"")</f>
        <v/>
      </c>
      <c r="CD246" s="162" t="str">
        <f>IF('Formato 4_Ppto'!AE$255&lt;&gt;"",'Formato 4_Ppto'!AE$255,"")</f>
        <v/>
      </c>
      <c r="CE246" s="162" t="str">
        <f>IF('Formato 4_Ppto'!AF$255&lt;&gt;"",'Formato 4_Ppto'!AF$255,"")</f>
        <v/>
      </c>
      <c r="CF246" s="162" t="str">
        <f>IF('Formato 4_Ppto'!AG$255&lt;&gt;"",'Formato 4_Ppto'!AG$255,"")</f>
        <v/>
      </c>
      <c r="CG246" s="162" t="str">
        <f>IF('Formato 4_Ppto'!AH$255&lt;&gt;"",'Formato 4_Ppto'!AH$255,"")</f>
        <v/>
      </c>
      <c r="CH246" s="162" t="str">
        <f>IF('Formato 4_Ppto'!AI$255&lt;&gt;"",'Formato 4_Ppto'!AI$255,"")</f>
        <v/>
      </c>
      <c r="CI246" s="163" t="str">
        <f>IF('Formato 4_Ppto'!AJ$255&lt;&gt;"",'Formato 4_Ppto'!AJ$255,"")</f>
        <v/>
      </c>
      <c r="CJ246" s="13" t="str">
        <f>IF('Formato 4_Ppto'!B259&lt;&gt;"",'Formato 4_Ppto'!A259,"")</f>
        <v/>
      </c>
      <c r="CK246" s="24" t="str">
        <f>IF('Formato 4_Ppto'!B259&lt;&gt;"",'Formato 4_Ppto'!B259,"")</f>
        <v/>
      </c>
      <c r="CL246" s="22" t="str">
        <f>IF('Formato 4_Ppto'!C259&lt;&gt;"",'Formato 4_Ppto'!C259,"")</f>
        <v/>
      </c>
      <c r="CM246" s="24" t="str">
        <f>IF('Formato 4_Ppto'!D259&lt;&gt;"",'Formato 4_Ppto'!D259,"")</f>
        <v/>
      </c>
      <c r="CN246" s="161" t="str">
        <f>IF('Formato 4_Ppto'!E259&lt;&gt;"",'Formato 4_Ppto'!E259,"")</f>
        <v/>
      </c>
      <c r="CO246" s="161" t="str">
        <f>IF('Formato 4_Ppto'!G259&lt;&gt;"",'Formato 4_Ppto'!G259,"")</f>
        <v/>
      </c>
      <c r="CP246" s="163" t="str">
        <f>IF('Formato 4_Ppto'!I259&lt;&gt;"",'Formato 4_Ppto'!I259,"")</f>
        <v/>
      </c>
      <c r="CQ246" s="161" t="str">
        <f>IF('Formato 4_Ppto'!K259&lt;&gt;"",'Formato 4_Ppto'!K259,"")</f>
        <v/>
      </c>
      <c r="CR246" s="161" t="str">
        <f>IF('Formato 4_Ppto'!L259&lt;&gt;"",'Formato 4_Ppto'!L259,"")</f>
        <v/>
      </c>
      <c r="CS246" s="161" t="str">
        <f>IF('Formato 4_Ppto'!M259&lt;&gt;"",'Formato 4_Ppto'!M259,"")</f>
        <v/>
      </c>
      <c r="CT246" s="161" t="str">
        <f>IF('Formato 4_Ppto'!N259&lt;&gt;"",'Formato 4_Ppto'!N259,"")</f>
        <v/>
      </c>
      <c r="CU246" s="161" t="str">
        <f>IF('Formato 4_Ppto'!O259&lt;&gt;"",'Formato 4_Ppto'!O259,"")</f>
        <v/>
      </c>
      <c r="CV246" s="161" t="str">
        <f>IF('Formato 4_Ppto'!P259&lt;&gt;"",'Formato 4_Ppto'!P259,"")</f>
        <v/>
      </c>
      <c r="CW246" s="161" t="str">
        <f>IF('Formato 4_Ppto'!Q259&lt;&gt;"",'Formato 4_Ppto'!Q259,"")</f>
        <v/>
      </c>
      <c r="CX246" s="161" t="str">
        <f>IF('Formato 4_Ppto'!R259&lt;&gt;"",'Formato 4_Ppto'!R259,"")</f>
        <v/>
      </c>
      <c r="CY246" s="161" t="str">
        <f>IF('Formato 4_Ppto'!S259&lt;&gt;"",'Formato 4_Ppto'!S259,"")</f>
        <v/>
      </c>
      <c r="CZ246" s="161" t="str">
        <f>IF('Formato 4_Ppto'!T259&lt;&gt;"",'Formato 4_Ppto'!T259,"")</f>
        <v/>
      </c>
      <c r="DA246" s="161" t="str">
        <f>IF('Formato 4_Ppto'!U259&lt;&gt;"",'Formato 4_Ppto'!U259,"")</f>
        <v/>
      </c>
      <c r="DB246" s="161" t="str">
        <f>IF('Formato 4_Ppto'!V259&lt;&gt;"",'Formato 4_Ppto'!V259,"")</f>
        <v/>
      </c>
      <c r="DC246" s="161" t="str">
        <f>IF('Formato 4_Ppto'!W259&lt;&gt;"",'Formato 4_Ppto'!W259,"")</f>
        <v/>
      </c>
      <c r="DD246" s="162" t="str">
        <f>IF('Formato 4_Ppto'!X259&lt;&gt;"",'Formato 4_Ppto'!X259,"")</f>
        <v/>
      </c>
      <c r="DE246" s="162" t="str">
        <f>IF('Formato 4_Ppto'!Y259&lt;&gt;"",'Formato 4_Ppto'!Y259,"")</f>
        <v/>
      </c>
      <c r="DF246" s="162" t="str">
        <f>IF('Formato 4_Ppto'!Z259&lt;&gt;"",'Formato 4_Ppto'!Z259,"")</f>
        <v/>
      </c>
      <c r="DG246" s="162" t="str">
        <f>IF('Formato 4_Ppto'!AA259&lt;&gt;"",'Formato 4_Ppto'!AA259,"")</f>
        <v/>
      </c>
      <c r="DH246" s="162" t="str">
        <f>IF('Formato 4_Ppto'!AB259&lt;&gt;"",'Formato 4_Ppto'!AB259,"")</f>
        <v/>
      </c>
      <c r="DI246" s="162" t="str">
        <f>IF('Formato 4_Ppto'!AC259&lt;&gt;"",'Formato 4_Ppto'!AC259,"")</f>
        <v/>
      </c>
      <c r="DJ246" s="162" t="str">
        <f>IF('Formato 4_Ppto'!AD259&lt;&gt;"",'Formato 4_Ppto'!AD259,"")</f>
        <v/>
      </c>
      <c r="DK246" s="162" t="str">
        <f>IF('Formato 4_Ppto'!AE259&lt;&gt;"",'Formato 4_Ppto'!AE259,"")</f>
        <v/>
      </c>
      <c r="DL246" s="162" t="str">
        <f>IF('Formato 4_Ppto'!AF259&lt;&gt;"",'Formato 4_Ppto'!AF259,"")</f>
        <v/>
      </c>
      <c r="DM246" s="162" t="str">
        <f>IF('Formato 4_Ppto'!AG259&lt;&gt;"",'Formato 4_Ppto'!AG259,"")</f>
        <v/>
      </c>
      <c r="DN246" s="162" t="str">
        <f>IF('Formato 4_Ppto'!AH259&lt;&gt;"",'Formato 4_Ppto'!AH259,"")</f>
        <v/>
      </c>
      <c r="DO246" s="162" t="str">
        <f>IF('Formato 4_Ppto'!AI259&lt;&gt;"",'Formato 4_Ppto'!AI259,"")</f>
        <v/>
      </c>
      <c r="DP246" s="163" t="str">
        <f>IF('Formato 4_Ppto'!AJ259&lt;&gt;"",'Formato 4_Ppto'!AJ259,"")</f>
        <v/>
      </c>
    </row>
    <row r="247" spans="2:120" x14ac:dyDescent="0.3">
      <c r="B247" s="13" t="str">
        <f>IF(OR(Tabla6[[#This Row],[IDA]]="",Tabla6[[#This Row],[IDT]]="",Tabla6[[#This Row],[IDI]]=""),"",Tabla6[[#This Row],[IDA]]&amp;"."&amp;Tabla6[[#This Row],[IDT]]&amp;"."&amp;Tabla6[[#This Row],[IDI]])</f>
        <v/>
      </c>
      <c r="C247" s="13" t="str">
        <f>IF(Formato_02!$B$14&lt;&gt;"",0,"")</f>
        <v/>
      </c>
      <c r="D247" s="13" t="str">
        <f>IF(Formato_02!$H$9&lt;&gt;"",Formato_02!$H$9,"")</f>
        <v/>
      </c>
      <c r="E247" s="24" t="str">
        <f t="shared" si="24"/>
        <v/>
      </c>
      <c r="F247" s="24" t="str">
        <f>IF(Formato_02!$B$14&lt;&gt;"",Formato_02!$B$14,"")</f>
        <v/>
      </c>
      <c r="G247" s="22" t="str">
        <f>IF('Formato 3_Gantt'!C252&lt;&gt;"",'Formato 3_Gantt'!C252,"")</f>
        <v/>
      </c>
      <c r="H247" s="13" t="str">
        <f>IF('Formato 3_Gantt'!D$8&lt;&gt;"",'Formato 3_Gantt'!D$8,"")</f>
        <v/>
      </c>
      <c r="I247" s="13" t="str">
        <f>IF('Formato 3_Gantt'!E$8&lt;&gt;"",'Formato 3_Gantt'!E$8,"")</f>
        <v/>
      </c>
      <c r="J247" s="13" t="str">
        <f>IF('Formato 3_Gantt'!F$8&lt;&gt;"",'Formato 3_Gantt'!F$8,"")</f>
        <v/>
      </c>
      <c r="K247" s="158" t="str">
        <f>IF('Formato 3_Gantt'!G$8&lt;&gt;"",'Formato 3_Gantt'!G$8,"")</f>
        <v/>
      </c>
      <c r="L247" s="158" t="str">
        <f>IF('Formato 3_Gantt'!H$8&lt;&gt;"",'Formato 3_Gantt'!H$8,"")</f>
        <v/>
      </c>
      <c r="M247" s="13" t="str">
        <f>IF('Formato 3_Gantt'!BL$8&lt;&gt;"",'Formato 3_Gantt'!BL$8,"")</f>
        <v/>
      </c>
      <c r="N247" s="13" t="str">
        <f>IF('Formato 3_Gantt'!BM$8&lt;&gt;"",'Formato 3_Gantt'!BM$8,"")</f>
        <v/>
      </c>
      <c r="O247" s="13" t="str">
        <f>IF('Formato 3_Gantt'!BN$8&lt;&gt;"",'Formato 3_Gantt'!BN$8,"")</f>
        <v/>
      </c>
      <c r="P247" s="13" t="str">
        <f>IF('Formato 3_Gantt'!BO$8&lt;&gt;"",'Formato 3_Gantt'!BO$8,"")</f>
        <v/>
      </c>
      <c r="Q247" s="13" t="str">
        <f>IF('Formato 3_Gantt'!BP$8&lt;&gt;"",'Formato 3_Gantt'!BP$8,"")</f>
        <v/>
      </c>
      <c r="R247" s="13" t="str">
        <f>IF('Formato 3_Gantt'!BQ$8&lt;&gt;"",'Formato 3_Gantt'!BQ$8,"")</f>
        <v/>
      </c>
      <c r="S247" s="13" t="str">
        <f>IF('Formato 3_Gantt'!BR$8&lt;&gt;"",'Formato 3_Gantt'!BR$8,"")</f>
        <v/>
      </c>
      <c r="T247" s="13" t="str">
        <f>IF('Formato 3_Gantt'!BS$8&lt;&gt;"",'Formato 3_Gantt'!BS$8,"")</f>
        <v/>
      </c>
      <c r="U247" s="13" t="str">
        <f>IF('Formato 3_Gantt'!BT$8&lt;&gt;"",'Formato 3_Gantt'!BT$8,"")</f>
        <v/>
      </c>
      <c r="V247" s="13" t="str">
        <f>IF('Formato 3_Gantt'!BU$8&lt;&gt;"",'Formato 3_Gantt'!BU$8,"")</f>
        <v/>
      </c>
      <c r="W247" s="13" t="str">
        <f>IF('Formato 3_Gantt'!BV$8&lt;&gt;"",'Formato 3_Gantt'!BV$8,"")</f>
        <v/>
      </c>
      <c r="X247" s="13" t="str">
        <f>IF('Formato 3_Gantt'!BW$8&lt;&gt;"",'Formato 3_Gantt'!BW$8,"")</f>
        <v/>
      </c>
      <c r="Y247" s="13" t="str">
        <f>IF('Formato 3_Gantt'!BX$8&lt;&gt;"",'Formato 3_Gantt'!BX$8,"")</f>
        <v/>
      </c>
      <c r="Z247" s="162" t="str">
        <f>IF(Formato_02!S$15&lt;&gt;"",Formato_02!S$15,"")</f>
        <v/>
      </c>
      <c r="AA247" s="162" t="str">
        <f>IF(Formato_02!T$15&lt;&gt;"",Formato_02!T$15,"")</f>
        <v/>
      </c>
      <c r="AB247" s="162" t="str">
        <f>IF(Formato_02!U$15&lt;&gt;"",Formato_02!U$15,"")</f>
        <v/>
      </c>
      <c r="AC247" s="162" t="str">
        <f>IF(Formato_02!V$15&lt;&gt;"",Formato_02!V$15,"")</f>
        <v/>
      </c>
      <c r="AD247" s="162" t="str">
        <f>IF(Formato_02!W$15&lt;&gt;"",Formato_02!W$15,"")</f>
        <v/>
      </c>
      <c r="AE247" s="162" t="str">
        <f>IF(Formato_02!X$15&lt;&gt;"",Formato_02!X$15,"")</f>
        <v/>
      </c>
      <c r="AF247" s="162" t="str">
        <f>IF(Formato_02!Y$15&lt;&gt;"",Formato_02!Y$15,"")</f>
        <v/>
      </c>
      <c r="AG247" s="162" t="str">
        <f>IF(Formato_02!Z$15&lt;&gt;"",Formato_02!Z$15,"")</f>
        <v/>
      </c>
      <c r="AH247" s="162" t="str">
        <f>IF(Formato_02!AA$15&lt;&gt;"",Formato_02!AA$15,"")</f>
        <v/>
      </c>
      <c r="AI247" s="162" t="str">
        <f>IF(Formato_02!AB$15&lt;&gt;"",Formato_02!AB$15,"")</f>
        <v/>
      </c>
      <c r="AJ247" s="162" t="str">
        <f>IF(Formato_02!AC$15&lt;&gt;"",Formato_02!AC$15,"")</f>
        <v/>
      </c>
      <c r="AK247" s="162" t="str">
        <f>IF(Formato_02!AD$15&lt;&gt;"",Formato_02!AD$15,"")</f>
        <v/>
      </c>
      <c r="AL247" s="162" t="str">
        <f>IF(Formato_02!$N$14&lt;&gt;"",Formato_02!$N$14,"")</f>
        <v/>
      </c>
      <c r="AM247" s="13" t="str">
        <f>IF(Formato_02!$X$4&lt;&gt;"","AN","")</f>
        <v/>
      </c>
      <c r="AN247" s="24" t="str">
        <f t="shared" si="25"/>
        <v/>
      </c>
      <c r="AO247" s="13" t="str">
        <f>IF(Formato_02!$Y$4&lt;&gt;"","P027","")</f>
        <v/>
      </c>
      <c r="AP247" s="24" t="str">
        <f t="shared" si="26"/>
        <v/>
      </c>
      <c r="AQ247" s="13" t="str">
        <f>IF(Formato_02!$Z$4&lt;&gt;"","PNCVG","")</f>
        <v/>
      </c>
      <c r="AR247" s="24" t="str">
        <f t="shared" si="27"/>
        <v/>
      </c>
      <c r="AS247" s="13" t="str">
        <f>IF(Formato_02!$AA$4&lt;&gt;"","PNFF","")</f>
        <v/>
      </c>
      <c r="AT247" s="24" t="str">
        <f t="shared" si="28"/>
        <v/>
      </c>
      <c r="AU247" s="13" t="str">
        <f>IF(Formato_02!$AB$4&lt;&gt;"","PNPAM","")</f>
        <v/>
      </c>
      <c r="AV247" s="24" t="str">
        <f t="shared" si="29"/>
        <v/>
      </c>
      <c r="AW247" s="13" t="str">
        <f>IF(Formato_02!$AC$4&lt;&gt;"","PNAIA","")</f>
        <v/>
      </c>
      <c r="AX247" s="24" t="str">
        <f t="shared" si="30"/>
        <v/>
      </c>
      <c r="AY247" s="13" t="str">
        <f>IF(Formato_02!$AD$4&lt;&gt;"","PIO","")</f>
        <v/>
      </c>
      <c r="AZ247" s="24" t="str">
        <f t="shared" si="31"/>
        <v/>
      </c>
      <c r="BA247" s="13" t="str">
        <f>IF('Formato 3_Gantt'!B$17&lt;&gt;"",'Formato 3_Gantt'!A$17,"")</f>
        <v/>
      </c>
      <c r="BB247" s="24" t="str">
        <f>IF('Formato 3_Gantt'!B$17&lt;&gt;"",'Formato 3_Gantt'!B$17,"")</f>
        <v/>
      </c>
      <c r="BC247" s="22" t="str">
        <f>IF('Formato 3_Gantt'!C$17&lt;&gt;"",'Formato 3_Gantt'!C$17,"")</f>
        <v/>
      </c>
      <c r="BD247" s="13" t="str">
        <f>IF('Formato 3_Gantt'!D$17&lt;&gt;"",'Formato 3_Gantt'!D$17,"")</f>
        <v/>
      </c>
      <c r="BE247" s="161" t="str">
        <f>IF('Formato 3_Gantt'!E$17&lt;&gt;"",'Formato 3_Gantt'!E$17,"")</f>
        <v/>
      </c>
      <c r="BF247" s="13" t="str">
        <f>IF('Formato 3_Gantt'!F$17&lt;&gt;"",'Formato 3_Gantt'!F$17,"")</f>
        <v/>
      </c>
      <c r="BG247" s="158" t="str">
        <f>IF('Formato 3_Gantt'!G$17&lt;&gt;"",'Formato 3_Gantt'!G$17,"")</f>
        <v/>
      </c>
      <c r="BH247" s="158" t="str">
        <f>IF('Formato 3_Gantt'!H$17&lt;&gt;"",'Formato 3_Gantt'!H$17,"")</f>
        <v/>
      </c>
      <c r="BI247" s="161" t="str">
        <f>IF('Formato 3_Gantt'!BL$17&lt;&gt;"",'Formato 3_Gantt'!BL$17,"")</f>
        <v/>
      </c>
      <c r="BJ247" s="161" t="str">
        <f>IF('Formato 3_Gantt'!BM$17&lt;&gt;"",'Formato 3_Gantt'!BM$17,"")</f>
        <v/>
      </c>
      <c r="BK247" s="161" t="str">
        <f>IF('Formato 3_Gantt'!BN$17&lt;&gt;"",'Formato 3_Gantt'!BN$17,"")</f>
        <v/>
      </c>
      <c r="BL247" s="161" t="str">
        <f>IF('Formato 3_Gantt'!BO$17&lt;&gt;"",'Formato 3_Gantt'!BO$17,"")</f>
        <v/>
      </c>
      <c r="BM247" s="161" t="str">
        <f>IF('Formato 3_Gantt'!BP$17&lt;&gt;"",'Formato 3_Gantt'!BP$17,"")</f>
        <v/>
      </c>
      <c r="BN247" s="161" t="str">
        <f>IF('Formato 3_Gantt'!BQ$17&lt;&gt;"",'Formato 3_Gantt'!BQ$17,"")</f>
        <v/>
      </c>
      <c r="BO247" s="161" t="str">
        <f>IF('Formato 3_Gantt'!BR$17&lt;&gt;"",'Formato 3_Gantt'!BR$17,"")</f>
        <v/>
      </c>
      <c r="BP247" s="161" t="str">
        <f>IF('Formato 3_Gantt'!BS$17&lt;&gt;"",'Formato 3_Gantt'!BS$17,"")</f>
        <v/>
      </c>
      <c r="BQ247" s="161" t="str">
        <f>IF('Formato 3_Gantt'!BT$17&lt;&gt;"",'Formato 3_Gantt'!BT$17,"")</f>
        <v/>
      </c>
      <c r="BR247" s="161" t="str">
        <f>IF('Formato 3_Gantt'!BU$17&lt;&gt;"",'Formato 3_Gantt'!BU$17,"")</f>
        <v/>
      </c>
      <c r="BS247" s="161" t="str">
        <f>IF('Formato 3_Gantt'!BV$17&lt;&gt;"",'Formato 3_Gantt'!BV$17,"")</f>
        <v/>
      </c>
      <c r="BT247" s="161" t="str">
        <f>IF('Formato 3_Gantt'!BW$17&lt;&gt;"",'Formato 3_Gantt'!BW$17,"")</f>
        <v/>
      </c>
      <c r="BU247" s="161" t="str">
        <f>IF('Formato 3_Gantt'!BX$17&lt;&gt;"",'Formato 3_Gantt'!BX$17,"")</f>
        <v/>
      </c>
      <c r="BV247" s="163" t="str">
        <f>IF('Formato 4_Ppto'!I$255&lt;&gt;"",'Formato 4_Ppto'!I$255,"")</f>
        <v/>
      </c>
      <c r="BW247" s="162" t="str">
        <f>IF('Formato 4_Ppto'!X$255&lt;&gt;"",'Formato 4_Ppto'!X$255,"")</f>
        <v/>
      </c>
      <c r="BX247" s="162" t="str">
        <f>IF('Formato 4_Ppto'!Y$255&lt;&gt;"",'Formato 4_Ppto'!Y$255,"")</f>
        <v/>
      </c>
      <c r="BY247" s="162" t="str">
        <f>IF('Formato 4_Ppto'!Z$255&lt;&gt;"",'Formato 4_Ppto'!Z$255,"")</f>
        <v/>
      </c>
      <c r="BZ247" s="162" t="str">
        <f>IF('Formato 4_Ppto'!AA$255&lt;&gt;"",'Formato 4_Ppto'!AA$255,"")</f>
        <v/>
      </c>
      <c r="CA247" s="162" t="str">
        <f>IF('Formato 4_Ppto'!AB$255&lt;&gt;"",'Formato 4_Ppto'!AB$255,"")</f>
        <v/>
      </c>
      <c r="CB247" s="162" t="str">
        <f>IF('Formato 4_Ppto'!AC$255&lt;&gt;"",'Formato 4_Ppto'!AC$255,"")</f>
        <v/>
      </c>
      <c r="CC247" s="162" t="str">
        <f>IF('Formato 4_Ppto'!AD$255&lt;&gt;"",'Formato 4_Ppto'!AD$255,"")</f>
        <v/>
      </c>
      <c r="CD247" s="162" t="str">
        <f>IF('Formato 4_Ppto'!AE$255&lt;&gt;"",'Formato 4_Ppto'!AE$255,"")</f>
        <v/>
      </c>
      <c r="CE247" s="162" t="str">
        <f>IF('Formato 4_Ppto'!AF$255&lt;&gt;"",'Formato 4_Ppto'!AF$255,"")</f>
        <v/>
      </c>
      <c r="CF247" s="162" t="str">
        <f>IF('Formato 4_Ppto'!AG$255&lt;&gt;"",'Formato 4_Ppto'!AG$255,"")</f>
        <v/>
      </c>
      <c r="CG247" s="162" t="str">
        <f>IF('Formato 4_Ppto'!AH$255&lt;&gt;"",'Formato 4_Ppto'!AH$255,"")</f>
        <v/>
      </c>
      <c r="CH247" s="162" t="str">
        <f>IF('Formato 4_Ppto'!AI$255&lt;&gt;"",'Formato 4_Ppto'!AI$255,"")</f>
        <v/>
      </c>
      <c r="CI247" s="163" t="str">
        <f>IF('Formato 4_Ppto'!AJ$255&lt;&gt;"",'Formato 4_Ppto'!AJ$255,"")</f>
        <v/>
      </c>
      <c r="CJ247" s="13" t="str">
        <f>IF('Formato 4_Ppto'!B260&lt;&gt;"",'Formato 4_Ppto'!A260,"")</f>
        <v/>
      </c>
      <c r="CK247" s="24" t="str">
        <f>IF('Formato 4_Ppto'!B260&lt;&gt;"",'Formato 4_Ppto'!B260,"")</f>
        <v/>
      </c>
      <c r="CL247" s="22" t="str">
        <f>IF('Formato 4_Ppto'!C260&lt;&gt;"",'Formato 4_Ppto'!C260,"")</f>
        <v/>
      </c>
      <c r="CM247" s="24" t="str">
        <f>IF('Formato 4_Ppto'!D260&lt;&gt;"",'Formato 4_Ppto'!D260,"")</f>
        <v/>
      </c>
      <c r="CN247" s="161" t="str">
        <f>IF('Formato 4_Ppto'!E260&lt;&gt;"",'Formato 4_Ppto'!E260,"")</f>
        <v/>
      </c>
      <c r="CO247" s="161" t="str">
        <f>IF('Formato 4_Ppto'!G260&lt;&gt;"",'Formato 4_Ppto'!G260,"")</f>
        <v/>
      </c>
      <c r="CP247" s="163" t="str">
        <f>IF('Formato 4_Ppto'!I260&lt;&gt;"",'Formato 4_Ppto'!I260,"")</f>
        <v/>
      </c>
      <c r="CQ247" s="161" t="str">
        <f>IF('Formato 4_Ppto'!K260&lt;&gt;"",'Formato 4_Ppto'!K260,"")</f>
        <v/>
      </c>
      <c r="CR247" s="161" t="str">
        <f>IF('Formato 4_Ppto'!L260&lt;&gt;"",'Formato 4_Ppto'!L260,"")</f>
        <v/>
      </c>
      <c r="CS247" s="161" t="str">
        <f>IF('Formato 4_Ppto'!M260&lt;&gt;"",'Formato 4_Ppto'!M260,"")</f>
        <v/>
      </c>
      <c r="CT247" s="161" t="str">
        <f>IF('Formato 4_Ppto'!N260&lt;&gt;"",'Formato 4_Ppto'!N260,"")</f>
        <v/>
      </c>
      <c r="CU247" s="161" t="str">
        <f>IF('Formato 4_Ppto'!O260&lt;&gt;"",'Formato 4_Ppto'!O260,"")</f>
        <v/>
      </c>
      <c r="CV247" s="161" t="str">
        <f>IF('Formato 4_Ppto'!P260&lt;&gt;"",'Formato 4_Ppto'!P260,"")</f>
        <v/>
      </c>
      <c r="CW247" s="161" t="str">
        <f>IF('Formato 4_Ppto'!Q260&lt;&gt;"",'Formato 4_Ppto'!Q260,"")</f>
        <v/>
      </c>
      <c r="CX247" s="161" t="str">
        <f>IF('Formato 4_Ppto'!R260&lt;&gt;"",'Formato 4_Ppto'!R260,"")</f>
        <v/>
      </c>
      <c r="CY247" s="161" t="str">
        <f>IF('Formato 4_Ppto'!S260&lt;&gt;"",'Formato 4_Ppto'!S260,"")</f>
        <v/>
      </c>
      <c r="CZ247" s="161" t="str">
        <f>IF('Formato 4_Ppto'!T260&lt;&gt;"",'Formato 4_Ppto'!T260,"")</f>
        <v/>
      </c>
      <c r="DA247" s="161" t="str">
        <f>IF('Formato 4_Ppto'!U260&lt;&gt;"",'Formato 4_Ppto'!U260,"")</f>
        <v/>
      </c>
      <c r="DB247" s="161" t="str">
        <f>IF('Formato 4_Ppto'!V260&lt;&gt;"",'Formato 4_Ppto'!V260,"")</f>
        <v/>
      </c>
      <c r="DC247" s="161" t="str">
        <f>IF('Formato 4_Ppto'!W260&lt;&gt;"",'Formato 4_Ppto'!W260,"")</f>
        <v/>
      </c>
      <c r="DD247" s="162" t="str">
        <f>IF('Formato 4_Ppto'!X260&lt;&gt;"",'Formato 4_Ppto'!X260,"")</f>
        <v/>
      </c>
      <c r="DE247" s="162" t="str">
        <f>IF('Formato 4_Ppto'!Y260&lt;&gt;"",'Formato 4_Ppto'!Y260,"")</f>
        <v/>
      </c>
      <c r="DF247" s="162" t="str">
        <f>IF('Formato 4_Ppto'!Z260&lt;&gt;"",'Formato 4_Ppto'!Z260,"")</f>
        <v/>
      </c>
      <c r="DG247" s="162" t="str">
        <f>IF('Formato 4_Ppto'!AA260&lt;&gt;"",'Formato 4_Ppto'!AA260,"")</f>
        <v/>
      </c>
      <c r="DH247" s="162" t="str">
        <f>IF('Formato 4_Ppto'!AB260&lt;&gt;"",'Formato 4_Ppto'!AB260,"")</f>
        <v/>
      </c>
      <c r="DI247" s="162" t="str">
        <f>IF('Formato 4_Ppto'!AC260&lt;&gt;"",'Formato 4_Ppto'!AC260,"")</f>
        <v/>
      </c>
      <c r="DJ247" s="162" t="str">
        <f>IF('Formato 4_Ppto'!AD260&lt;&gt;"",'Formato 4_Ppto'!AD260,"")</f>
        <v/>
      </c>
      <c r="DK247" s="162" t="str">
        <f>IF('Formato 4_Ppto'!AE260&lt;&gt;"",'Formato 4_Ppto'!AE260,"")</f>
        <v/>
      </c>
      <c r="DL247" s="162" t="str">
        <f>IF('Formato 4_Ppto'!AF260&lt;&gt;"",'Formato 4_Ppto'!AF260,"")</f>
        <v/>
      </c>
      <c r="DM247" s="162" t="str">
        <f>IF('Formato 4_Ppto'!AG260&lt;&gt;"",'Formato 4_Ppto'!AG260,"")</f>
        <v/>
      </c>
      <c r="DN247" s="162" t="str">
        <f>IF('Formato 4_Ppto'!AH260&lt;&gt;"",'Formato 4_Ppto'!AH260,"")</f>
        <v/>
      </c>
      <c r="DO247" s="162" t="str">
        <f>IF('Formato 4_Ppto'!AI260&lt;&gt;"",'Formato 4_Ppto'!AI260,"")</f>
        <v/>
      </c>
      <c r="DP247" s="163" t="str">
        <f>IF('Formato 4_Ppto'!AJ260&lt;&gt;"",'Formato 4_Ppto'!AJ260,"")</f>
        <v/>
      </c>
    </row>
    <row r="248" spans="2:120" x14ac:dyDescent="0.3">
      <c r="B248" s="13" t="str">
        <f>IF(OR(Tabla6[[#This Row],[IDA]]="",Tabla6[[#This Row],[IDT]]="",Tabla6[[#This Row],[IDI]]=""),"",Tabla6[[#This Row],[IDA]]&amp;"."&amp;Tabla6[[#This Row],[IDT]]&amp;"."&amp;Tabla6[[#This Row],[IDI]])</f>
        <v/>
      </c>
      <c r="C248" s="13" t="str">
        <f>IF(Formato_02!$B$14&lt;&gt;"",0,"")</f>
        <v/>
      </c>
      <c r="D248" s="13" t="str">
        <f>IF(Formato_02!$H$9&lt;&gt;"",Formato_02!$H$9,"")</f>
        <v/>
      </c>
      <c r="E248" s="24" t="str">
        <f t="shared" si="24"/>
        <v/>
      </c>
      <c r="F248" s="24" t="str">
        <f>IF(Formato_02!$B$14&lt;&gt;"",Formato_02!$B$14,"")</f>
        <v/>
      </c>
      <c r="G248" s="22" t="str">
        <f>IF('Formato 3_Gantt'!C253&lt;&gt;"",'Formato 3_Gantt'!C253,"")</f>
        <v/>
      </c>
      <c r="H248" s="13" t="str">
        <f>IF('Formato 3_Gantt'!D$8&lt;&gt;"",'Formato 3_Gantt'!D$8,"")</f>
        <v/>
      </c>
      <c r="I248" s="13" t="str">
        <f>IF('Formato 3_Gantt'!E$8&lt;&gt;"",'Formato 3_Gantt'!E$8,"")</f>
        <v/>
      </c>
      <c r="J248" s="13" t="str">
        <f>IF('Formato 3_Gantt'!F$8&lt;&gt;"",'Formato 3_Gantt'!F$8,"")</f>
        <v/>
      </c>
      <c r="K248" s="158" t="str">
        <f>IF('Formato 3_Gantt'!G$8&lt;&gt;"",'Formato 3_Gantt'!G$8,"")</f>
        <v/>
      </c>
      <c r="L248" s="158" t="str">
        <f>IF('Formato 3_Gantt'!H$8&lt;&gt;"",'Formato 3_Gantt'!H$8,"")</f>
        <v/>
      </c>
      <c r="M248" s="13" t="str">
        <f>IF('Formato 3_Gantt'!BL$8&lt;&gt;"",'Formato 3_Gantt'!BL$8,"")</f>
        <v/>
      </c>
      <c r="N248" s="13" t="str">
        <f>IF('Formato 3_Gantt'!BM$8&lt;&gt;"",'Formato 3_Gantt'!BM$8,"")</f>
        <v/>
      </c>
      <c r="O248" s="13" t="str">
        <f>IF('Formato 3_Gantt'!BN$8&lt;&gt;"",'Formato 3_Gantt'!BN$8,"")</f>
        <v/>
      </c>
      <c r="P248" s="13" t="str">
        <f>IF('Formato 3_Gantt'!BO$8&lt;&gt;"",'Formato 3_Gantt'!BO$8,"")</f>
        <v/>
      </c>
      <c r="Q248" s="13" t="str">
        <f>IF('Formato 3_Gantt'!BP$8&lt;&gt;"",'Formato 3_Gantt'!BP$8,"")</f>
        <v/>
      </c>
      <c r="R248" s="13" t="str">
        <f>IF('Formato 3_Gantt'!BQ$8&lt;&gt;"",'Formato 3_Gantt'!BQ$8,"")</f>
        <v/>
      </c>
      <c r="S248" s="13" t="str">
        <f>IF('Formato 3_Gantt'!BR$8&lt;&gt;"",'Formato 3_Gantt'!BR$8,"")</f>
        <v/>
      </c>
      <c r="T248" s="13" t="str">
        <f>IF('Formato 3_Gantt'!BS$8&lt;&gt;"",'Formato 3_Gantt'!BS$8,"")</f>
        <v/>
      </c>
      <c r="U248" s="13" t="str">
        <f>IF('Formato 3_Gantt'!BT$8&lt;&gt;"",'Formato 3_Gantt'!BT$8,"")</f>
        <v/>
      </c>
      <c r="V248" s="13" t="str">
        <f>IF('Formato 3_Gantt'!BU$8&lt;&gt;"",'Formato 3_Gantt'!BU$8,"")</f>
        <v/>
      </c>
      <c r="W248" s="13" t="str">
        <f>IF('Formato 3_Gantt'!BV$8&lt;&gt;"",'Formato 3_Gantt'!BV$8,"")</f>
        <v/>
      </c>
      <c r="X248" s="13" t="str">
        <f>IF('Formato 3_Gantt'!BW$8&lt;&gt;"",'Formato 3_Gantt'!BW$8,"")</f>
        <v/>
      </c>
      <c r="Y248" s="13" t="str">
        <f>IF('Formato 3_Gantt'!BX$8&lt;&gt;"",'Formato 3_Gantt'!BX$8,"")</f>
        <v/>
      </c>
      <c r="Z248" s="162" t="str">
        <f>IF(Formato_02!S$15&lt;&gt;"",Formato_02!S$15,"")</f>
        <v/>
      </c>
      <c r="AA248" s="162" t="str">
        <f>IF(Formato_02!T$15&lt;&gt;"",Formato_02!T$15,"")</f>
        <v/>
      </c>
      <c r="AB248" s="162" t="str">
        <f>IF(Formato_02!U$15&lt;&gt;"",Formato_02!U$15,"")</f>
        <v/>
      </c>
      <c r="AC248" s="162" t="str">
        <f>IF(Formato_02!V$15&lt;&gt;"",Formato_02!V$15,"")</f>
        <v/>
      </c>
      <c r="AD248" s="162" t="str">
        <f>IF(Formato_02!W$15&lt;&gt;"",Formato_02!W$15,"")</f>
        <v/>
      </c>
      <c r="AE248" s="162" t="str">
        <f>IF(Formato_02!X$15&lt;&gt;"",Formato_02!X$15,"")</f>
        <v/>
      </c>
      <c r="AF248" s="162" t="str">
        <f>IF(Formato_02!Y$15&lt;&gt;"",Formato_02!Y$15,"")</f>
        <v/>
      </c>
      <c r="AG248" s="162" t="str">
        <f>IF(Formato_02!Z$15&lt;&gt;"",Formato_02!Z$15,"")</f>
        <v/>
      </c>
      <c r="AH248" s="162" t="str">
        <f>IF(Formato_02!AA$15&lt;&gt;"",Formato_02!AA$15,"")</f>
        <v/>
      </c>
      <c r="AI248" s="162" t="str">
        <f>IF(Formato_02!AB$15&lt;&gt;"",Formato_02!AB$15,"")</f>
        <v/>
      </c>
      <c r="AJ248" s="162" t="str">
        <f>IF(Formato_02!AC$15&lt;&gt;"",Formato_02!AC$15,"")</f>
        <v/>
      </c>
      <c r="AK248" s="162" t="str">
        <f>IF(Formato_02!AD$15&lt;&gt;"",Formato_02!AD$15,"")</f>
        <v/>
      </c>
      <c r="AL248" s="162" t="str">
        <f>IF(Formato_02!$N$14&lt;&gt;"",Formato_02!$N$14,"")</f>
        <v/>
      </c>
      <c r="AM248" s="13" t="str">
        <f>IF(Formato_02!$X$4&lt;&gt;"","AN","")</f>
        <v/>
      </c>
      <c r="AN248" s="24" t="str">
        <f t="shared" si="25"/>
        <v/>
      </c>
      <c r="AO248" s="13" t="str">
        <f>IF(Formato_02!$Y$4&lt;&gt;"","P027","")</f>
        <v/>
      </c>
      <c r="AP248" s="24" t="str">
        <f t="shared" si="26"/>
        <v/>
      </c>
      <c r="AQ248" s="13" t="str">
        <f>IF(Formato_02!$Z$4&lt;&gt;"","PNCVG","")</f>
        <v/>
      </c>
      <c r="AR248" s="24" t="str">
        <f t="shared" si="27"/>
        <v/>
      </c>
      <c r="AS248" s="13" t="str">
        <f>IF(Formato_02!$AA$4&lt;&gt;"","PNFF","")</f>
        <v/>
      </c>
      <c r="AT248" s="24" t="str">
        <f t="shared" si="28"/>
        <v/>
      </c>
      <c r="AU248" s="13" t="str">
        <f>IF(Formato_02!$AB$4&lt;&gt;"","PNPAM","")</f>
        <v/>
      </c>
      <c r="AV248" s="24" t="str">
        <f t="shared" si="29"/>
        <v/>
      </c>
      <c r="AW248" s="13" t="str">
        <f>IF(Formato_02!$AC$4&lt;&gt;"","PNAIA","")</f>
        <v/>
      </c>
      <c r="AX248" s="24" t="str">
        <f t="shared" si="30"/>
        <v/>
      </c>
      <c r="AY248" s="13" t="str">
        <f>IF(Formato_02!$AD$4&lt;&gt;"","PIO","")</f>
        <v/>
      </c>
      <c r="AZ248" s="24" t="str">
        <f t="shared" si="31"/>
        <v/>
      </c>
      <c r="BA248" s="13" t="str">
        <f>IF('Formato 3_Gantt'!B$17&lt;&gt;"",'Formato 3_Gantt'!A$17,"")</f>
        <v/>
      </c>
      <c r="BB248" s="24" t="str">
        <f>IF('Formato 3_Gantt'!B$17&lt;&gt;"",'Formato 3_Gantt'!B$17,"")</f>
        <v/>
      </c>
      <c r="BC248" s="22" t="str">
        <f>IF('Formato 3_Gantt'!C$17&lt;&gt;"",'Formato 3_Gantt'!C$17,"")</f>
        <v/>
      </c>
      <c r="BD248" s="13" t="str">
        <f>IF('Formato 3_Gantt'!D$17&lt;&gt;"",'Formato 3_Gantt'!D$17,"")</f>
        <v/>
      </c>
      <c r="BE248" s="161" t="str">
        <f>IF('Formato 3_Gantt'!E$17&lt;&gt;"",'Formato 3_Gantt'!E$17,"")</f>
        <v/>
      </c>
      <c r="BF248" s="13" t="str">
        <f>IF('Formato 3_Gantt'!F$17&lt;&gt;"",'Formato 3_Gantt'!F$17,"")</f>
        <v/>
      </c>
      <c r="BG248" s="158" t="str">
        <f>IF('Formato 3_Gantt'!G$17&lt;&gt;"",'Formato 3_Gantt'!G$17,"")</f>
        <v/>
      </c>
      <c r="BH248" s="158" t="str">
        <f>IF('Formato 3_Gantt'!H$17&lt;&gt;"",'Formato 3_Gantt'!H$17,"")</f>
        <v/>
      </c>
      <c r="BI248" s="161" t="str">
        <f>IF('Formato 3_Gantt'!BL$17&lt;&gt;"",'Formato 3_Gantt'!BL$17,"")</f>
        <v/>
      </c>
      <c r="BJ248" s="161" t="str">
        <f>IF('Formato 3_Gantt'!BM$17&lt;&gt;"",'Formato 3_Gantt'!BM$17,"")</f>
        <v/>
      </c>
      <c r="BK248" s="161" t="str">
        <f>IF('Formato 3_Gantt'!BN$17&lt;&gt;"",'Formato 3_Gantt'!BN$17,"")</f>
        <v/>
      </c>
      <c r="BL248" s="161" t="str">
        <f>IF('Formato 3_Gantt'!BO$17&lt;&gt;"",'Formato 3_Gantt'!BO$17,"")</f>
        <v/>
      </c>
      <c r="BM248" s="161" t="str">
        <f>IF('Formato 3_Gantt'!BP$17&lt;&gt;"",'Formato 3_Gantt'!BP$17,"")</f>
        <v/>
      </c>
      <c r="BN248" s="161" t="str">
        <f>IF('Formato 3_Gantt'!BQ$17&lt;&gt;"",'Formato 3_Gantt'!BQ$17,"")</f>
        <v/>
      </c>
      <c r="BO248" s="161" t="str">
        <f>IF('Formato 3_Gantt'!BR$17&lt;&gt;"",'Formato 3_Gantt'!BR$17,"")</f>
        <v/>
      </c>
      <c r="BP248" s="161" t="str">
        <f>IF('Formato 3_Gantt'!BS$17&lt;&gt;"",'Formato 3_Gantt'!BS$17,"")</f>
        <v/>
      </c>
      <c r="BQ248" s="161" t="str">
        <f>IF('Formato 3_Gantt'!BT$17&lt;&gt;"",'Formato 3_Gantt'!BT$17,"")</f>
        <v/>
      </c>
      <c r="BR248" s="161" t="str">
        <f>IF('Formato 3_Gantt'!BU$17&lt;&gt;"",'Formato 3_Gantt'!BU$17,"")</f>
        <v/>
      </c>
      <c r="BS248" s="161" t="str">
        <f>IF('Formato 3_Gantt'!BV$17&lt;&gt;"",'Formato 3_Gantt'!BV$17,"")</f>
        <v/>
      </c>
      <c r="BT248" s="161" t="str">
        <f>IF('Formato 3_Gantt'!BW$17&lt;&gt;"",'Formato 3_Gantt'!BW$17,"")</f>
        <v/>
      </c>
      <c r="BU248" s="161" t="str">
        <f>IF('Formato 3_Gantt'!BX$17&lt;&gt;"",'Formato 3_Gantt'!BX$17,"")</f>
        <v/>
      </c>
      <c r="BV248" s="163" t="str">
        <f>IF('Formato 4_Ppto'!I$255&lt;&gt;"",'Formato 4_Ppto'!I$255,"")</f>
        <v/>
      </c>
      <c r="BW248" s="162" t="str">
        <f>IF('Formato 4_Ppto'!X$255&lt;&gt;"",'Formato 4_Ppto'!X$255,"")</f>
        <v/>
      </c>
      <c r="BX248" s="162" t="str">
        <f>IF('Formato 4_Ppto'!Y$255&lt;&gt;"",'Formato 4_Ppto'!Y$255,"")</f>
        <v/>
      </c>
      <c r="BY248" s="162" t="str">
        <f>IF('Formato 4_Ppto'!Z$255&lt;&gt;"",'Formato 4_Ppto'!Z$255,"")</f>
        <v/>
      </c>
      <c r="BZ248" s="162" t="str">
        <f>IF('Formato 4_Ppto'!AA$255&lt;&gt;"",'Formato 4_Ppto'!AA$255,"")</f>
        <v/>
      </c>
      <c r="CA248" s="162" t="str">
        <f>IF('Formato 4_Ppto'!AB$255&lt;&gt;"",'Formato 4_Ppto'!AB$255,"")</f>
        <v/>
      </c>
      <c r="CB248" s="162" t="str">
        <f>IF('Formato 4_Ppto'!AC$255&lt;&gt;"",'Formato 4_Ppto'!AC$255,"")</f>
        <v/>
      </c>
      <c r="CC248" s="162" t="str">
        <f>IF('Formato 4_Ppto'!AD$255&lt;&gt;"",'Formato 4_Ppto'!AD$255,"")</f>
        <v/>
      </c>
      <c r="CD248" s="162" t="str">
        <f>IF('Formato 4_Ppto'!AE$255&lt;&gt;"",'Formato 4_Ppto'!AE$255,"")</f>
        <v/>
      </c>
      <c r="CE248" s="162" t="str">
        <f>IF('Formato 4_Ppto'!AF$255&lt;&gt;"",'Formato 4_Ppto'!AF$255,"")</f>
        <v/>
      </c>
      <c r="CF248" s="162" t="str">
        <f>IF('Formato 4_Ppto'!AG$255&lt;&gt;"",'Formato 4_Ppto'!AG$255,"")</f>
        <v/>
      </c>
      <c r="CG248" s="162" t="str">
        <f>IF('Formato 4_Ppto'!AH$255&lt;&gt;"",'Formato 4_Ppto'!AH$255,"")</f>
        <v/>
      </c>
      <c r="CH248" s="162" t="str">
        <f>IF('Formato 4_Ppto'!AI$255&lt;&gt;"",'Formato 4_Ppto'!AI$255,"")</f>
        <v/>
      </c>
      <c r="CI248" s="163" t="str">
        <f>IF('Formato 4_Ppto'!AJ$255&lt;&gt;"",'Formato 4_Ppto'!AJ$255,"")</f>
        <v/>
      </c>
      <c r="CJ248" s="13" t="str">
        <f>IF('Formato 4_Ppto'!B261&lt;&gt;"",'Formato 4_Ppto'!A261,"")</f>
        <v/>
      </c>
      <c r="CK248" s="24" t="str">
        <f>IF('Formato 4_Ppto'!B261&lt;&gt;"",'Formato 4_Ppto'!B261,"")</f>
        <v/>
      </c>
      <c r="CL248" s="22" t="str">
        <f>IF('Formato 4_Ppto'!C261&lt;&gt;"",'Formato 4_Ppto'!C261,"")</f>
        <v/>
      </c>
      <c r="CM248" s="24" t="str">
        <f>IF('Formato 4_Ppto'!D261&lt;&gt;"",'Formato 4_Ppto'!D261,"")</f>
        <v/>
      </c>
      <c r="CN248" s="161" t="str">
        <f>IF('Formato 4_Ppto'!E261&lt;&gt;"",'Formato 4_Ppto'!E261,"")</f>
        <v/>
      </c>
      <c r="CO248" s="161" t="str">
        <f>IF('Formato 4_Ppto'!G261&lt;&gt;"",'Formato 4_Ppto'!G261,"")</f>
        <v/>
      </c>
      <c r="CP248" s="163" t="str">
        <f>IF('Formato 4_Ppto'!I261&lt;&gt;"",'Formato 4_Ppto'!I261,"")</f>
        <v/>
      </c>
      <c r="CQ248" s="161" t="str">
        <f>IF('Formato 4_Ppto'!K261&lt;&gt;"",'Formato 4_Ppto'!K261,"")</f>
        <v/>
      </c>
      <c r="CR248" s="161" t="str">
        <f>IF('Formato 4_Ppto'!L261&lt;&gt;"",'Formato 4_Ppto'!L261,"")</f>
        <v/>
      </c>
      <c r="CS248" s="161" t="str">
        <f>IF('Formato 4_Ppto'!M261&lt;&gt;"",'Formato 4_Ppto'!M261,"")</f>
        <v/>
      </c>
      <c r="CT248" s="161" t="str">
        <f>IF('Formato 4_Ppto'!N261&lt;&gt;"",'Formato 4_Ppto'!N261,"")</f>
        <v/>
      </c>
      <c r="CU248" s="161" t="str">
        <f>IF('Formato 4_Ppto'!O261&lt;&gt;"",'Formato 4_Ppto'!O261,"")</f>
        <v/>
      </c>
      <c r="CV248" s="161" t="str">
        <f>IF('Formato 4_Ppto'!P261&lt;&gt;"",'Formato 4_Ppto'!P261,"")</f>
        <v/>
      </c>
      <c r="CW248" s="161" t="str">
        <f>IF('Formato 4_Ppto'!Q261&lt;&gt;"",'Formato 4_Ppto'!Q261,"")</f>
        <v/>
      </c>
      <c r="CX248" s="161" t="str">
        <f>IF('Formato 4_Ppto'!R261&lt;&gt;"",'Formato 4_Ppto'!R261,"")</f>
        <v/>
      </c>
      <c r="CY248" s="161" t="str">
        <f>IF('Formato 4_Ppto'!S261&lt;&gt;"",'Formato 4_Ppto'!S261,"")</f>
        <v/>
      </c>
      <c r="CZ248" s="161" t="str">
        <f>IF('Formato 4_Ppto'!T261&lt;&gt;"",'Formato 4_Ppto'!T261,"")</f>
        <v/>
      </c>
      <c r="DA248" s="161" t="str">
        <f>IF('Formato 4_Ppto'!U261&lt;&gt;"",'Formato 4_Ppto'!U261,"")</f>
        <v/>
      </c>
      <c r="DB248" s="161" t="str">
        <f>IF('Formato 4_Ppto'!V261&lt;&gt;"",'Formato 4_Ppto'!V261,"")</f>
        <v/>
      </c>
      <c r="DC248" s="161" t="str">
        <f>IF('Formato 4_Ppto'!W261&lt;&gt;"",'Formato 4_Ppto'!W261,"")</f>
        <v/>
      </c>
      <c r="DD248" s="162" t="str">
        <f>IF('Formato 4_Ppto'!X261&lt;&gt;"",'Formato 4_Ppto'!X261,"")</f>
        <v/>
      </c>
      <c r="DE248" s="162" t="str">
        <f>IF('Formato 4_Ppto'!Y261&lt;&gt;"",'Formato 4_Ppto'!Y261,"")</f>
        <v/>
      </c>
      <c r="DF248" s="162" t="str">
        <f>IF('Formato 4_Ppto'!Z261&lt;&gt;"",'Formato 4_Ppto'!Z261,"")</f>
        <v/>
      </c>
      <c r="DG248" s="162" t="str">
        <f>IF('Formato 4_Ppto'!AA261&lt;&gt;"",'Formato 4_Ppto'!AA261,"")</f>
        <v/>
      </c>
      <c r="DH248" s="162" t="str">
        <f>IF('Formato 4_Ppto'!AB261&lt;&gt;"",'Formato 4_Ppto'!AB261,"")</f>
        <v/>
      </c>
      <c r="DI248" s="162" t="str">
        <f>IF('Formato 4_Ppto'!AC261&lt;&gt;"",'Formato 4_Ppto'!AC261,"")</f>
        <v/>
      </c>
      <c r="DJ248" s="162" t="str">
        <f>IF('Formato 4_Ppto'!AD261&lt;&gt;"",'Formato 4_Ppto'!AD261,"")</f>
        <v/>
      </c>
      <c r="DK248" s="162" t="str">
        <f>IF('Formato 4_Ppto'!AE261&lt;&gt;"",'Formato 4_Ppto'!AE261,"")</f>
        <v/>
      </c>
      <c r="DL248" s="162" t="str">
        <f>IF('Formato 4_Ppto'!AF261&lt;&gt;"",'Formato 4_Ppto'!AF261,"")</f>
        <v/>
      </c>
      <c r="DM248" s="162" t="str">
        <f>IF('Formato 4_Ppto'!AG261&lt;&gt;"",'Formato 4_Ppto'!AG261,"")</f>
        <v/>
      </c>
      <c r="DN248" s="162" t="str">
        <f>IF('Formato 4_Ppto'!AH261&lt;&gt;"",'Formato 4_Ppto'!AH261,"")</f>
        <v/>
      </c>
      <c r="DO248" s="162" t="str">
        <f>IF('Formato 4_Ppto'!AI261&lt;&gt;"",'Formato 4_Ppto'!AI261,"")</f>
        <v/>
      </c>
      <c r="DP248" s="163" t="str">
        <f>IF('Formato 4_Ppto'!AJ261&lt;&gt;"",'Formato 4_Ppto'!AJ261,"")</f>
        <v/>
      </c>
    </row>
    <row r="249" spans="2:120" x14ac:dyDescent="0.3">
      <c r="B249" s="13" t="str">
        <f>IF(OR(Tabla6[[#This Row],[IDA]]="",Tabla6[[#This Row],[IDT]]="",Tabla6[[#This Row],[IDI]]=""),"",Tabla6[[#This Row],[IDA]]&amp;"."&amp;Tabla6[[#This Row],[IDT]]&amp;"."&amp;Tabla6[[#This Row],[IDI]])</f>
        <v/>
      </c>
      <c r="C249" s="13" t="str">
        <f>IF(Formato_02!$B$14&lt;&gt;"",0,"")</f>
        <v/>
      </c>
      <c r="D249" s="13" t="str">
        <f>IF(Formato_02!$H$9&lt;&gt;"",Formato_02!$H$9,"")</f>
        <v/>
      </c>
      <c r="E249" s="24" t="str">
        <f t="shared" si="24"/>
        <v/>
      </c>
      <c r="F249" s="24" t="str">
        <f>IF(Formato_02!$B$14&lt;&gt;"",Formato_02!$B$14,"")</f>
        <v/>
      </c>
      <c r="G249" s="22" t="str">
        <f>IF('Formato 3_Gantt'!C254&lt;&gt;"",'Formato 3_Gantt'!C254,"")</f>
        <v/>
      </c>
      <c r="H249" s="13" t="str">
        <f>IF('Formato 3_Gantt'!D$8&lt;&gt;"",'Formato 3_Gantt'!D$8,"")</f>
        <v/>
      </c>
      <c r="I249" s="13" t="str">
        <f>IF('Formato 3_Gantt'!E$8&lt;&gt;"",'Formato 3_Gantt'!E$8,"")</f>
        <v/>
      </c>
      <c r="J249" s="13" t="str">
        <f>IF('Formato 3_Gantt'!F$8&lt;&gt;"",'Formato 3_Gantt'!F$8,"")</f>
        <v/>
      </c>
      <c r="K249" s="158" t="str">
        <f>IF('Formato 3_Gantt'!G$8&lt;&gt;"",'Formato 3_Gantt'!G$8,"")</f>
        <v/>
      </c>
      <c r="L249" s="158" t="str">
        <f>IF('Formato 3_Gantt'!H$8&lt;&gt;"",'Formato 3_Gantt'!H$8,"")</f>
        <v/>
      </c>
      <c r="M249" s="13" t="str">
        <f>IF('Formato 3_Gantt'!BL$8&lt;&gt;"",'Formato 3_Gantt'!BL$8,"")</f>
        <v/>
      </c>
      <c r="N249" s="13" t="str">
        <f>IF('Formato 3_Gantt'!BM$8&lt;&gt;"",'Formato 3_Gantt'!BM$8,"")</f>
        <v/>
      </c>
      <c r="O249" s="13" t="str">
        <f>IF('Formato 3_Gantt'!BN$8&lt;&gt;"",'Formato 3_Gantt'!BN$8,"")</f>
        <v/>
      </c>
      <c r="P249" s="13" t="str">
        <f>IF('Formato 3_Gantt'!BO$8&lt;&gt;"",'Formato 3_Gantt'!BO$8,"")</f>
        <v/>
      </c>
      <c r="Q249" s="13" t="str">
        <f>IF('Formato 3_Gantt'!BP$8&lt;&gt;"",'Formato 3_Gantt'!BP$8,"")</f>
        <v/>
      </c>
      <c r="R249" s="13" t="str">
        <f>IF('Formato 3_Gantt'!BQ$8&lt;&gt;"",'Formato 3_Gantt'!BQ$8,"")</f>
        <v/>
      </c>
      <c r="S249" s="13" t="str">
        <f>IF('Formato 3_Gantt'!BR$8&lt;&gt;"",'Formato 3_Gantt'!BR$8,"")</f>
        <v/>
      </c>
      <c r="T249" s="13" t="str">
        <f>IF('Formato 3_Gantt'!BS$8&lt;&gt;"",'Formato 3_Gantt'!BS$8,"")</f>
        <v/>
      </c>
      <c r="U249" s="13" t="str">
        <f>IF('Formato 3_Gantt'!BT$8&lt;&gt;"",'Formato 3_Gantt'!BT$8,"")</f>
        <v/>
      </c>
      <c r="V249" s="13" t="str">
        <f>IF('Formato 3_Gantt'!BU$8&lt;&gt;"",'Formato 3_Gantt'!BU$8,"")</f>
        <v/>
      </c>
      <c r="W249" s="13" t="str">
        <f>IF('Formato 3_Gantt'!BV$8&lt;&gt;"",'Formato 3_Gantt'!BV$8,"")</f>
        <v/>
      </c>
      <c r="X249" s="13" t="str">
        <f>IF('Formato 3_Gantt'!BW$8&lt;&gt;"",'Formato 3_Gantt'!BW$8,"")</f>
        <v/>
      </c>
      <c r="Y249" s="13" t="str">
        <f>IF('Formato 3_Gantt'!BX$8&lt;&gt;"",'Formato 3_Gantt'!BX$8,"")</f>
        <v/>
      </c>
      <c r="Z249" s="162" t="str">
        <f>IF(Formato_02!S$15&lt;&gt;"",Formato_02!S$15,"")</f>
        <v/>
      </c>
      <c r="AA249" s="162" t="str">
        <f>IF(Formato_02!T$15&lt;&gt;"",Formato_02!T$15,"")</f>
        <v/>
      </c>
      <c r="AB249" s="162" t="str">
        <f>IF(Formato_02!U$15&lt;&gt;"",Formato_02!U$15,"")</f>
        <v/>
      </c>
      <c r="AC249" s="162" t="str">
        <f>IF(Formato_02!V$15&lt;&gt;"",Formato_02!V$15,"")</f>
        <v/>
      </c>
      <c r="AD249" s="162" t="str">
        <f>IF(Formato_02!W$15&lt;&gt;"",Formato_02!W$15,"")</f>
        <v/>
      </c>
      <c r="AE249" s="162" t="str">
        <f>IF(Formato_02!X$15&lt;&gt;"",Formato_02!X$15,"")</f>
        <v/>
      </c>
      <c r="AF249" s="162" t="str">
        <f>IF(Formato_02!Y$15&lt;&gt;"",Formato_02!Y$15,"")</f>
        <v/>
      </c>
      <c r="AG249" s="162" t="str">
        <f>IF(Formato_02!Z$15&lt;&gt;"",Formato_02!Z$15,"")</f>
        <v/>
      </c>
      <c r="AH249" s="162" t="str">
        <f>IF(Formato_02!AA$15&lt;&gt;"",Formato_02!AA$15,"")</f>
        <v/>
      </c>
      <c r="AI249" s="162" t="str">
        <f>IF(Formato_02!AB$15&lt;&gt;"",Formato_02!AB$15,"")</f>
        <v/>
      </c>
      <c r="AJ249" s="162" t="str">
        <f>IF(Formato_02!AC$15&lt;&gt;"",Formato_02!AC$15,"")</f>
        <v/>
      </c>
      <c r="AK249" s="162" t="str">
        <f>IF(Formato_02!AD$15&lt;&gt;"",Formato_02!AD$15,"")</f>
        <v/>
      </c>
      <c r="AL249" s="162" t="str">
        <f>IF(Formato_02!$N$14&lt;&gt;"",Formato_02!$N$14,"")</f>
        <v/>
      </c>
      <c r="AM249" s="13" t="str">
        <f>IF(Formato_02!$X$4&lt;&gt;"","AN","")</f>
        <v/>
      </c>
      <c r="AN249" s="24" t="str">
        <f t="shared" si="25"/>
        <v/>
      </c>
      <c r="AO249" s="13" t="str">
        <f>IF(Formato_02!$Y$4&lt;&gt;"","P027","")</f>
        <v/>
      </c>
      <c r="AP249" s="24" t="str">
        <f t="shared" si="26"/>
        <v/>
      </c>
      <c r="AQ249" s="13" t="str">
        <f>IF(Formato_02!$Z$4&lt;&gt;"","PNCVG","")</f>
        <v/>
      </c>
      <c r="AR249" s="24" t="str">
        <f t="shared" si="27"/>
        <v/>
      </c>
      <c r="AS249" s="13" t="str">
        <f>IF(Formato_02!$AA$4&lt;&gt;"","PNFF","")</f>
        <v/>
      </c>
      <c r="AT249" s="24" t="str">
        <f t="shared" si="28"/>
        <v/>
      </c>
      <c r="AU249" s="13" t="str">
        <f>IF(Formato_02!$AB$4&lt;&gt;"","PNPAM","")</f>
        <v/>
      </c>
      <c r="AV249" s="24" t="str">
        <f t="shared" si="29"/>
        <v/>
      </c>
      <c r="AW249" s="13" t="str">
        <f>IF(Formato_02!$AC$4&lt;&gt;"","PNAIA","")</f>
        <v/>
      </c>
      <c r="AX249" s="24" t="str">
        <f t="shared" si="30"/>
        <v/>
      </c>
      <c r="AY249" s="13" t="str">
        <f>IF(Formato_02!$AD$4&lt;&gt;"","PIO","")</f>
        <v/>
      </c>
      <c r="AZ249" s="24" t="str">
        <f t="shared" si="31"/>
        <v/>
      </c>
      <c r="BA249" s="13" t="str">
        <f>IF('Formato 3_Gantt'!B$17&lt;&gt;"",'Formato 3_Gantt'!A$17,"")</f>
        <v/>
      </c>
      <c r="BB249" s="24" t="str">
        <f>IF('Formato 3_Gantt'!B$17&lt;&gt;"",'Formato 3_Gantt'!B$17,"")</f>
        <v/>
      </c>
      <c r="BC249" s="22" t="str">
        <f>IF('Formato 3_Gantt'!C$17&lt;&gt;"",'Formato 3_Gantt'!C$17,"")</f>
        <v/>
      </c>
      <c r="BD249" s="13" t="str">
        <f>IF('Formato 3_Gantt'!D$17&lt;&gt;"",'Formato 3_Gantt'!D$17,"")</f>
        <v/>
      </c>
      <c r="BE249" s="161" t="str">
        <f>IF('Formato 3_Gantt'!E$17&lt;&gt;"",'Formato 3_Gantt'!E$17,"")</f>
        <v/>
      </c>
      <c r="BF249" s="13" t="str">
        <f>IF('Formato 3_Gantt'!F$17&lt;&gt;"",'Formato 3_Gantt'!F$17,"")</f>
        <v/>
      </c>
      <c r="BG249" s="158" t="str">
        <f>IF('Formato 3_Gantt'!G$17&lt;&gt;"",'Formato 3_Gantt'!G$17,"")</f>
        <v/>
      </c>
      <c r="BH249" s="158" t="str">
        <f>IF('Formato 3_Gantt'!H$17&lt;&gt;"",'Formato 3_Gantt'!H$17,"")</f>
        <v/>
      </c>
      <c r="BI249" s="161" t="str">
        <f>IF('Formato 3_Gantt'!BL$17&lt;&gt;"",'Formato 3_Gantt'!BL$17,"")</f>
        <v/>
      </c>
      <c r="BJ249" s="161" t="str">
        <f>IF('Formato 3_Gantt'!BM$17&lt;&gt;"",'Formato 3_Gantt'!BM$17,"")</f>
        <v/>
      </c>
      <c r="BK249" s="161" t="str">
        <f>IF('Formato 3_Gantt'!BN$17&lt;&gt;"",'Formato 3_Gantt'!BN$17,"")</f>
        <v/>
      </c>
      <c r="BL249" s="161" t="str">
        <f>IF('Formato 3_Gantt'!BO$17&lt;&gt;"",'Formato 3_Gantt'!BO$17,"")</f>
        <v/>
      </c>
      <c r="BM249" s="161" t="str">
        <f>IF('Formato 3_Gantt'!BP$17&lt;&gt;"",'Formato 3_Gantt'!BP$17,"")</f>
        <v/>
      </c>
      <c r="BN249" s="161" t="str">
        <f>IF('Formato 3_Gantt'!BQ$17&lt;&gt;"",'Formato 3_Gantt'!BQ$17,"")</f>
        <v/>
      </c>
      <c r="BO249" s="161" t="str">
        <f>IF('Formato 3_Gantt'!BR$17&lt;&gt;"",'Formato 3_Gantt'!BR$17,"")</f>
        <v/>
      </c>
      <c r="BP249" s="161" t="str">
        <f>IF('Formato 3_Gantt'!BS$17&lt;&gt;"",'Formato 3_Gantt'!BS$17,"")</f>
        <v/>
      </c>
      <c r="BQ249" s="161" t="str">
        <f>IF('Formato 3_Gantt'!BT$17&lt;&gt;"",'Formato 3_Gantt'!BT$17,"")</f>
        <v/>
      </c>
      <c r="BR249" s="161" t="str">
        <f>IF('Formato 3_Gantt'!BU$17&lt;&gt;"",'Formato 3_Gantt'!BU$17,"")</f>
        <v/>
      </c>
      <c r="BS249" s="161" t="str">
        <f>IF('Formato 3_Gantt'!BV$17&lt;&gt;"",'Formato 3_Gantt'!BV$17,"")</f>
        <v/>
      </c>
      <c r="BT249" s="161" t="str">
        <f>IF('Formato 3_Gantt'!BW$17&lt;&gt;"",'Formato 3_Gantt'!BW$17,"")</f>
        <v/>
      </c>
      <c r="BU249" s="161" t="str">
        <f>IF('Formato 3_Gantt'!BX$17&lt;&gt;"",'Formato 3_Gantt'!BX$17,"")</f>
        <v/>
      </c>
      <c r="BV249" s="163" t="str">
        <f>IF('Formato 4_Ppto'!I$255&lt;&gt;"",'Formato 4_Ppto'!I$255,"")</f>
        <v/>
      </c>
      <c r="BW249" s="162" t="str">
        <f>IF('Formato 4_Ppto'!X$255&lt;&gt;"",'Formato 4_Ppto'!X$255,"")</f>
        <v/>
      </c>
      <c r="BX249" s="162" t="str">
        <f>IF('Formato 4_Ppto'!Y$255&lt;&gt;"",'Formato 4_Ppto'!Y$255,"")</f>
        <v/>
      </c>
      <c r="BY249" s="162" t="str">
        <f>IF('Formato 4_Ppto'!Z$255&lt;&gt;"",'Formato 4_Ppto'!Z$255,"")</f>
        <v/>
      </c>
      <c r="BZ249" s="162" t="str">
        <f>IF('Formato 4_Ppto'!AA$255&lt;&gt;"",'Formato 4_Ppto'!AA$255,"")</f>
        <v/>
      </c>
      <c r="CA249" s="162" t="str">
        <f>IF('Formato 4_Ppto'!AB$255&lt;&gt;"",'Formato 4_Ppto'!AB$255,"")</f>
        <v/>
      </c>
      <c r="CB249" s="162" t="str">
        <f>IF('Formato 4_Ppto'!AC$255&lt;&gt;"",'Formato 4_Ppto'!AC$255,"")</f>
        <v/>
      </c>
      <c r="CC249" s="162" t="str">
        <f>IF('Formato 4_Ppto'!AD$255&lt;&gt;"",'Formato 4_Ppto'!AD$255,"")</f>
        <v/>
      </c>
      <c r="CD249" s="162" t="str">
        <f>IF('Formato 4_Ppto'!AE$255&lt;&gt;"",'Formato 4_Ppto'!AE$255,"")</f>
        <v/>
      </c>
      <c r="CE249" s="162" t="str">
        <f>IF('Formato 4_Ppto'!AF$255&lt;&gt;"",'Formato 4_Ppto'!AF$255,"")</f>
        <v/>
      </c>
      <c r="CF249" s="162" t="str">
        <f>IF('Formato 4_Ppto'!AG$255&lt;&gt;"",'Formato 4_Ppto'!AG$255,"")</f>
        <v/>
      </c>
      <c r="CG249" s="162" t="str">
        <f>IF('Formato 4_Ppto'!AH$255&lt;&gt;"",'Formato 4_Ppto'!AH$255,"")</f>
        <v/>
      </c>
      <c r="CH249" s="162" t="str">
        <f>IF('Formato 4_Ppto'!AI$255&lt;&gt;"",'Formato 4_Ppto'!AI$255,"")</f>
        <v/>
      </c>
      <c r="CI249" s="163" t="str">
        <f>IF('Formato 4_Ppto'!AJ$255&lt;&gt;"",'Formato 4_Ppto'!AJ$255,"")</f>
        <v/>
      </c>
      <c r="CJ249" s="13" t="str">
        <f>IF('Formato 4_Ppto'!B262&lt;&gt;"",'Formato 4_Ppto'!A262,"")</f>
        <v/>
      </c>
      <c r="CK249" s="24" t="str">
        <f>IF('Formato 4_Ppto'!B262&lt;&gt;"",'Formato 4_Ppto'!B262,"")</f>
        <v/>
      </c>
      <c r="CL249" s="22" t="str">
        <f>IF('Formato 4_Ppto'!C262&lt;&gt;"",'Formato 4_Ppto'!C262,"")</f>
        <v/>
      </c>
      <c r="CM249" s="24" t="str">
        <f>IF('Formato 4_Ppto'!D262&lt;&gt;"",'Formato 4_Ppto'!D262,"")</f>
        <v/>
      </c>
      <c r="CN249" s="161" t="str">
        <f>IF('Formato 4_Ppto'!E262&lt;&gt;"",'Formato 4_Ppto'!E262,"")</f>
        <v/>
      </c>
      <c r="CO249" s="161" t="str">
        <f>IF('Formato 4_Ppto'!G262&lt;&gt;"",'Formato 4_Ppto'!G262,"")</f>
        <v/>
      </c>
      <c r="CP249" s="163" t="str">
        <f>IF('Formato 4_Ppto'!I262&lt;&gt;"",'Formato 4_Ppto'!I262,"")</f>
        <v/>
      </c>
      <c r="CQ249" s="161" t="str">
        <f>IF('Formato 4_Ppto'!K262&lt;&gt;"",'Formato 4_Ppto'!K262,"")</f>
        <v/>
      </c>
      <c r="CR249" s="161" t="str">
        <f>IF('Formato 4_Ppto'!L262&lt;&gt;"",'Formato 4_Ppto'!L262,"")</f>
        <v/>
      </c>
      <c r="CS249" s="161" t="str">
        <f>IF('Formato 4_Ppto'!M262&lt;&gt;"",'Formato 4_Ppto'!M262,"")</f>
        <v/>
      </c>
      <c r="CT249" s="161" t="str">
        <f>IF('Formato 4_Ppto'!N262&lt;&gt;"",'Formato 4_Ppto'!N262,"")</f>
        <v/>
      </c>
      <c r="CU249" s="161" t="str">
        <f>IF('Formato 4_Ppto'!O262&lt;&gt;"",'Formato 4_Ppto'!O262,"")</f>
        <v/>
      </c>
      <c r="CV249" s="161" t="str">
        <f>IF('Formato 4_Ppto'!P262&lt;&gt;"",'Formato 4_Ppto'!P262,"")</f>
        <v/>
      </c>
      <c r="CW249" s="161" t="str">
        <f>IF('Formato 4_Ppto'!Q262&lt;&gt;"",'Formato 4_Ppto'!Q262,"")</f>
        <v/>
      </c>
      <c r="CX249" s="161" t="str">
        <f>IF('Formato 4_Ppto'!R262&lt;&gt;"",'Formato 4_Ppto'!R262,"")</f>
        <v/>
      </c>
      <c r="CY249" s="161" t="str">
        <f>IF('Formato 4_Ppto'!S262&lt;&gt;"",'Formato 4_Ppto'!S262,"")</f>
        <v/>
      </c>
      <c r="CZ249" s="161" t="str">
        <f>IF('Formato 4_Ppto'!T262&lt;&gt;"",'Formato 4_Ppto'!T262,"")</f>
        <v/>
      </c>
      <c r="DA249" s="161" t="str">
        <f>IF('Formato 4_Ppto'!U262&lt;&gt;"",'Formato 4_Ppto'!U262,"")</f>
        <v/>
      </c>
      <c r="DB249" s="161" t="str">
        <f>IF('Formato 4_Ppto'!V262&lt;&gt;"",'Formato 4_Ppto'!V262,"")</f>
        <v/>
      </c>
      <c r="DC249" s="161" t="str">
        <f>IF('Formato 4_Ppto'!W262&lt;&gt;"",'Formato 4_Ppto'!W262,"")</f>
        <v/>
      </c>
      <c r="DD249" s="162" t="str">
        <f>IF('Formato 4_Ppto'!X262&lt;&gt;"",'Formato 4_Ppto'!X262,"")</f>
        <v/>
      </c>
      <c r="DE249" s="162" t="str">
        <f>IF('Formato 4_Ppto'!Y262&lt;&gt;"",'Formato 4_Ppto'!Y262,"")</f>
        <v/>
      </c>
      <c r="DF249" s="162" t="str">
        <f>IF('Formato 4_Ppto'!Z262&lt;&gt;"",'Formato 4_Ppto'!Z262,"")</f>
        <v/>
      </c>
      <c r="DG249" s="162" t="str">
        <f>IF('Formato 4_Ppto'!AA262&lt;&gt;"",'Formato 4_Ppto'!AA262,"")</f>
        <v/>
      </c>
      <c r="DH249" s="162" t="str">
        <f>IF('Formato 4_Ppto'!AB262&lt;&gt;"",'Formato 4_Ppto'!AB262,"")</f>
        <v/>
      </c>
      <c r="DI249" s="162" t="str">
        <f>IF('Formato 4_Ppto'!AC262&lt;&gt;"",'Formato 4_Ppto'!AC262,"")</f>
        <v/>
      </c>
      <c r="DJ249" s="162" t="str">
        <f>IF('Formato 4_Ppto'!AD262&lt;&gt;"",'Formato 4_Ppto'!AD262,"")</f>
        <v/>
      </c>
      <c r="DK249" s="162" t="str">
        <f>IF('Formato 4_Ppto'!AE262&lt;&gt;"",'Formato 4_Ppto'!AE262,"")</f>
        <v/>
      </c>
      <c r="DL249" s="162" t="str">
        <f>IF('Formato 4_Ppto'!AF262&lt;&gt;"",'Formato 4_Ppto'!AF262,"")</f>
        <v/>
      </c>
      <c r="DM249" s="162" t="str">
        <f>IF('Formato 4_Ppto'!AG262&lt;&gt;"",'Formato 4_Ppto'!AG262,"")</f>
        <v/>
      </c>
      <c r="DN249" s="162" t="str">
        <f>IF('Formato 4_Ppto'!AH262&lt;&gt;"",'Formato 4_Ppto'!AH262,"")</f>
        <v/>
      </c>
      <c r="DO249" s="162" t="str">
        <f>IF('Formato 4_Ppto'!AI262&lt;&gt;"",'Formato 4_Ppto'!AI262,"")</f>
        <v/>
      </c>
      <c r="DP249" s="163" t="str">
        <f>IF('Formato 4_Ppto'!AJ262&lt;&gt;"",'Formato 4_Ppto'!AJ262,"")</f>
        <v/>
      </c>
    </row>
    <row r="250" spans="2:120" x14ac:dyDescent="0.3">
      <c r="B250" s="13" t="str">
        <f>IF(OR(Tabla6[[#This Row],[IDA]]="",Tabla6[[#This Row],[IDT]]="",Tabla6[[#This Row],[IDI]]=""),"",Tabla6[[#This Row],[IDA]]&amp;"."&amp;Tabla6[[#This Row],[IDT]]&amp;"."&amp;Tabla6[[#This Row],[IDI]])</f>
        <v/>
      </c>
      <c r="C250" s="13" t="str">
        <f>IF(Formato_02!$B$14&lt;&gt;"",0,"")</f>
        <v/>
      </c>
      <c r="D250" s="13" t="str">
        <f>IF(Formato_02!$H$9&lt;&gt;"",Formato_02!$H$9,"")</f>
        <v/>
      </c>
      <c r="E250" s="24" t="str">
        <f t="shared" si="24"/>
        <v/>
      </c>
      <c r="F250" s="24" t="str">
        <f>IF(Formato_02!$B$14&lt;&gt;"",Formato_02!$B$14,"")</f>
        <v/>
      </c>
      <c r="G250" s="22" t="str">
        <f>IF('Formato 3_Gantt'!C255&lt;&gt;"",'Formato 3_Gantt'!C255,"")</f>
        <v/>
      </c>
      <c r="H250" s="13" t="str">
        <f>IF('Formato 3_Gantt'!D$8&lt;&gt;"",'Formato 3_Gantt'!D$8,"")</f>
        <v/>
      </c>
      <c r="I250" s="13" t="str">
        <f>IF('Formato 3_Gantt'!E$8&lt;&gt;"",'Formato 3_Gantt'!E$8,"")</f>
        <v/>
      </c>
      <c r="J250" s="13" t="str">
        <f>IF('Formato 3_Gantt'!F$8&lt;&gt;"",'Formato 3_Gantt'!F$8,"")</f>
        <v/>
      </c>
      <c r="K250" s="158" t="str">
        <f>IF('Formato 3_Gantt'!G$8&lt;&gt;"",'Formato 3_Gantt'!G$8,"")</f>
        <v/>
      </c>
      <c r="L250" s="158" t="str">
        <f>IF('Formato 3_Gantt'!H$8&lt;&gt;"",'Formato 3_Gantt'!H$8,"")</f>
        <v/>
      </c>
      <c r="M250" s="13" t="str">
        <f>IF('Formato 3_Gantt'!BL$8&lt;&gt;"",'Formato 3_Gantt'!BL$8,"")</f>
        <v/>
      </c>
      <c r="N250" s="13" t="str">
        <f>IF('Formato 3_Gantt'!BM$8&lt;&gt;"",'Formato 3_Gantt'!BM$8,"")</f>
        <v/>
      </c>
      <c r="O250" s="13" t="str">
        <f>IF('Formato 3_Gantt'!BN$8&lt;&gt;"",'Formato 3_Gantt'!BN$8,"")</f>
        <v/>
      </c>
      <c r="P250" s="13" t="str">
        <f>IF('Formato 3_Gantt'!BO$8&lt;&gt;"",'Formato 3_Gantt'!BO$8,"")</f>
        <v/>
      </c>
      <c r="Q250" s="13" t="str">
        <f>IF('Formato 3_Gantt'!BP$8&lt;&gt;"",'Formato 3_Gantt'!BP$8,"")</f>
        <v/>
      </c>
      <c r="R250" s="13" t="str">
        <f>IF('Formato 3_Gantt'!BQ$8&lt;&gt;"",'Formato 3_Gantt'!BQ$8,"")</f>
        <v/>
      </c>
      <c r="S250" s="13" t="str">
        <f>IF('Formato 3_Gantt'!BR$8&lt;&gt;"",'Formato 3_Gantt'!BR$8,"")</f>
        <v/>
      </c>
      <c r="T250" s="13" t="str">
        <f>IF('Formato 3_Gantt'!BS$8&lt;&gt;"",'Formato 3_Gantt'!BS$8,"")</f>
        <v/>
      </c>
      <c r="U250" s="13" t="str">
        <f>IF('Formato 3_Gantt'!BT$8&lt;&gt;"",'Formato 3_Gantt'!BT$8,"")</f>
        <v/>
      </c>
      <c r="V250" s="13" t="str">
        <f>IF('Formato 3_Gantt'!BU$8&lt;&gt;"",'Formato 3_Gantt'!BU$8,"")</f>
        <v/>
      </c>
      <c r="W250" s="13" t="str">
        <f>IF('Formato 3_Gantt'!BV$8&lt;&gt;"",'Formato 3_Gantt'!BV$8,"")</f>
        <v/>
      </c>
      <c r="X250" s="13" t="str">
        <f>IF('Formato 3_Gantt'!BW$8&lt;&gt;"",'Formato 3_Gantt'!BW$8,"")</f>
        <v/>
      </c>
      <c r="Y250" s="13" t="str">
        <f>IF('Formato 3_Gantt'!BX$8&lt;&gt;"",'Formato 3_Gantt'!BX$8,"")</f>
        <v/>
      </c>
      <c r="Z250" s="162" t="str">
        <f>IF(Formato_02!S$15&lt;&gt;"",Formato_02!S$15,"")</f>
        <v/>
      </c>
      <c r="AA250" s="162" t="str">
        <f>IF(Formato_02!T$15&lt;&gt;"",Formato_02!T$15,"")</f>
        <v/>
      </c>
      <c r="AB250" s="162" t="str">
        <f>IF(Formato_02!U$15&lt;&gt;"",Formato_02!U$15,"")</f>
        <v/>
      </c>
      <c r="AC250" s="162" t="str">
        <f>IF(Formato_02!V$15&lt;&gt;"",Formato_02!V$15,"")</f>
        <v/>
      </c>
      <c r="AD250" s="162" t="str">
        <f>IF(Formato_02!W$15&lt;&gt;"",Formato_02!W$15,"")</f>
        <v/>
      </c>
      <c r="AE250" s="162" t="str">
        <f>IF(Formato_02!X$15&lt;&gt;"",Formato_02!X$15,"")</f>
        <v/>
      </c>
      <c r="AF250" s="162" t="str">
        <f>IF(Formato_02!Y$15&lt;&gt;"",Formato_02!Y$15,"")</f>
        <v/>
      </c>
      <c r="AG250" s="162" t="str">
        <f>IF(Formato_02!Z$15&lt;&gt;"",Formato_02!Z$15,"")</f>
        <v/>
      </c>
      <c r="AH250" s="162" t="str">
        <f>IF(Formato_02!AA$15&lt;&gt;"",Formato_02!AA$15,"")</f>
        <v/>
      </c>
      <c r="AI250" s="162" t="str">
        <f>IF(Formato_02!AB$15&lt;&gt;"",Formato_02!AB$15,"")</f>
        <v/>
      </c>
      <c r="AJ250" s="162" t="str">
        <f>IF(Formato_02!AC$15&lt;&gt;"",Formato_02!AC$15,"")</f>
        <v/>
      </c>
      <c r="AK250" s="162" t="str">
        <f>IF(Formato_02!AD$15&lt;&gt;"",Formato_02!AD$15,"")</f>
        <v/>
      </c>
      <c r="AL250" s="162" t="str">
        <f>IF(Formato_02!$N$14&lt;&gt;"",Formato_02!$N$14,"")</f>
        <v/>
      </c>
      <c r="AM250" s="13" t="str">
        <f>IF(Formato_02!$X$4&lt;&gt;"","AN","")</f>
        <v/>
      </c>
      <c r="AN250" s="24" t="str">
        <f t="shared" si="25"/>
        <v/>
      </c>
      <c r="AO250" s="13" t="str">
        <f>IF(Formato_02!$Y$4&lt;&gt;"","P027","")</f>
        <v/>
      </c>
      <c r="AP250" s="24" t="str">
        <f t="shared" si="26"/>
        <v/>
      </c>
      <c r="AQ250" s="13" t="str">
        <f>IF(Formato_02!$Z$4&lt;&gt;"","PNCVG","")</f>
        <v/>
      </c>
      <c r="AR250" s="24" t="str">
        <f t="shared" si="27"/>
        <v/>
      </c>
      <c r="AS250" s="13" t="str">
        <f>IF(Formato_02!$AA$4&lt;&gt;"","PNFF","")</f>
        <v/>
      </c>
      <c r="AT250" s="24" t="str">
        <f t="shared" si="28"/>
        <v/>
      </c>
      <c r="AU250" s="13" t="str">
        <f>IF(Formato_02!$AB$4&lt;&gt;"","PNPAM","")</f>
        <v/>
      </c>
      <c r="AV250" s="24" t="str">
        <f t="shared" si="29"/>
        <v/>
      </c>
      <c r="AW250" s="13" t="str">
        <f>IF(Formato_02!$AC$4&lt;&gt;"","PNAIA","")</f>
        <v/>
      </c>
      <c r="AX250" s="24" t="str">
        <f t="shared" si="30"/>
        <v/>
      </c>
      <c r="AY250" s="13" t="str">
        <f>IF(Formato_02!$AD$4&lt;&gt;"","PIO","")</f>
        <v/>
      </c>
      <c r="AZ250" s="24" t="str">
        <f t="shared" si="31"/>
        <v/>
      </c>
      <c r="BA250" s="13" t="str">
        <f>IF('Formato 3_Gantt'!B$17&lt;&gt;"",'Formato 3_Gantt'!A$17,"")</f>
        <v/>
      </c>
      <c r="BB250" s="24" t="str">
        <f>IF('Formato 3_Gantt'!B$17&lt;&gt;"",'Formato 3_Gantt'!B$17,"")</f>
        <v/>
      </c>
      <c r="BC250" s="22" t="str">
        <f>IF('Formato 3_Gantt'!C$17&lt;&gt;"",'Formato 3_Gantt'!C$17,"")</f>
        <v/>
      </c>
      <c r="BD250" s="13" t="str">
        <f>IF('Formato 3_Gantt'!D$17&lt;&gt;"",'Formato 3_Gantt'!D$17,"")</f>
        <v/>
      </c>
      <c r="BE250" s="161" t="str">
        <f>IF('Formato 3_Gantt'!E$17&lt;&gt;"",'Formato 3_Gantt'!E$17,"")</f>
        <v/>
      </c>
      <c r="BF250" s="13" t="str">
        <f>IF('Formato 3_Gantt'!F$17&lt;&gt;"",'Formato 3_Gantt'!F$17,"")</f>
        <v/>
      </c>
      <c r="BG250" s="158" t="str">
        <f>IF('Formato 3_Gantt'!G$17&lt;&gt;"",'Formato 3_Gantt'!G$17,"")</f>
        <v/>
      </c>
      <c r="BH250" s="158" t="str">
        <f>IF('Formato 3_Gantt'!H$17&lt;&gt;"",'Formato 3_Gantt'!H$17,"")</f>
        <v/>
      </c>
      <c r="BI250" s="161" t="str">
        <f>IF('Formato 3_Gantt'!BL$17&lt;&gt;"",'Formato 3_Gantt'!BL$17,"")</f>
        <v/>
      </c>
      <c r="BJ250" s="161" t="str">
        <f>IF('Formato 3_Gantt'!BM$17&lt;&gt;"",'Formato 3_Gantt'!BM$17,"")</f>
        <v/>
      </c>
      <c r="BK250" s="161" t="str">
        <f>IF('Formato 3_Gantt'!BN$17&lt;&gt;"",'Formato 3_Gantt'!BN$17,"")</f>
        <v/>
      </c>
      <c r="BL250" s="161" t="str">
        <f>IF('Formato 3_Gantt'!BO$17&lt;&gt;"",'Formato 3_Gantt'!BO$17,"")</f>
        <v/>
      </c>
      <c r="BM250" s="161" t="str">
        <f>IF('Formato 3_Gantt'!BP$17&lt;&gt;"",'Formato 3_Gantt'!BP$17,"")</f>
        <v/>
      </c>
      <c r="BN250" s="161" t="str">
        <f>IF('Formato 3_Gantt'!BQ$17&lt;&gt;"",'Formato 3_Gantt'!BQ$17,"")</f>
        <v/>
      </c>
      <c r="BO250" s="161" t="str">
        <f>IF('Formato 3_Gantt'!BR$17&lt;&gt;"",'Formato 3_Gantt'!BR$17,"")</f>
        <v/>
      </c>
      <c r="BP250" s="161" t="str">
        <f>IF('Formato 3_Gantt'!BS$17&lt;&gt;"",'Formato 3_Gantt'!BS$17,"")</f>
        <v/>
      </c>
      <c r="BQ250" s="161" t="str">
        <f>IF('Formato 3_Gantt'!BT$17&lt;&gt;"",'Formato 3_Gantt'!BT$17,"")</f>
        <v/>
      </c>
      <c r="BR250" s="161" t="str">
        <f>IF('Formato 3_Gantt'!BU$17&lt;&gt;"",'Formato 3_Gantt'!BU$17,"")</f>
        <v/>
      </c>
      <c r="BS250" s="161" t="str">
        <f>IF('Formato 3_Gantt'!BV$17&lt;&gt;"",'Formato 3_Gantt'!BV$17,"")</f>
        <v/>
      </c>
      <c r="BT250" s="161" t="str">
        <f>IF('Formato 3_Gantt'!BW$17&lt;&gt;"",'Formato 3_Gantt'!BW$17,"")</f>
        <v/>
      </c>
      <c r="BU250" s="161" t="str">
        <f>IF('Formato 3_Gantt'!BX$17&lt;&gt;"",'Formato 3_Gantt'!BX$17,"")</f>
        <v/>
      </c>
      <c r="BV250" s="163" t="str">
        <f>IF('Formato 4_Ppto'!I$255&lt;&gt;"",'Formato 4_Ppto'!I$255,"")</f>
        <v/>
      </c>
      <c r="BW250" s="162" t="str">
        <f>IF('Formato 4_Ppto'!X$255&lt;&gt;"",'Formato 4_Ppto'!X$255,"")</f>
        <v/>
      </c>
      <c r="BX250" s="162" t="str">
        <f>IF('Formato 4_Ppto'!Y$255&lt;&gt;"",'Formato 4_Ppto'!Y$255,"")</f>
        <v/>
      </c>
      <c r="BY250" s="162" t="str">
        <f>IF('Formato 4_Ppto'!Z$255&lt;&gt;"",'Formato 4_Ppto'!Z$255,"")</f>
        <v/>
      </c>
      <c r="BZ250" s="162" t="str">
        <f>IF('Formato 4_Ppto'!AA$255&lt;&gt;"",'Formato 4_Ppto'!AA$255,"")</f>
        <v/>
      </c>
      <c r="CA250" s="162" t="str">
        <f>IF('Formato 4_Ppto'!AB$255&lt;&gt;"",'Formato 4_Ppto'!AB$255,"")</f>
        <v/>
      </c>
      <c r="CB250" s="162" t="str">
        <f>IF('Formato 4_Ppto'!AC$255&lt;&gt;"",'Formato 4_Ppto'!AC$255,"")</f>
        <v/>
      </c>
      <c r="CC250" s="162" t="str">
        <f>IF('Formato 4_Ppto'!AD$255&lt;&gt;"",'Formato 4_Ppto'!AD$255,"")</f>
        <v/>
      </c>
      <c r="CD250" s="162" t="str">
        <f>IF('Formato 4_Ppto'!AE$255&lt;&gt;"",'Formato 4_Ppto'!AE$255,"")</f>
        <v/>
      </c>
      <c r="CE250" s="162" t="str">
        <f>IF('Formato 4_Ppto'!AF$255&lt;&gt;"",'Formato 4_Ppto'!AF$255,"")</f>
        <v/>
      </c>
      <c r="CF250" s="162" t="str">
        <f>IF('Formato 4_Ppto'!AG$255&lt;&gt;"",'Formato 4_Ppto'!AG$255,"")</f>
        <v/>
      </c>
      <c r="CG250" s="162" t="str">
        <f>IF('Formato 4_Ppto'!AH$255&lt;&gt;"",'Formato 4_Ppto'!AH$255,"")</f>
        <v/>
      </c>
      <c r="CH250" s="162" t="str">
        <f>IF('Formato 4_Ppto'!AI$255&lt;&gt;"",'Formato 4_Ppto'!AI$255,"")</f>
        <v/>
      </c>
      <c r="CI250" s="163" t="str">
        <f>IF('Formato 4_Ppto'!AJ$255&lt;&gt;"",'Formato 4_Ppto'!AJ$255,"")</f>
        <v/>
      </c>
      <c r="CJ250" s="13" t="str">
        <f>IF('Formato 4_Ppto'!B263&lt;&gt;"",'Formato 4_Ppto'!A263,"")</f>
        <v/>
      </c>
      <c r="CK250" s="24" t="str">
        <f>IF('Formato 4_Ppto'!B263&lt;&gt;"",'Formato 4_Ppto'!B263,"")</f>
        <v/>
      </c>
      <c r="CL250" s="22" t="str">
        <f>IF('Formato 4_Ppto'!C263&lt;&gt;"",'Formato 4_Ppto'!C263,"")</f>
        <v/>
      </c>
      <c r="CM250" s="24" t="str">
        <f>IF('Formato 4_Ppto'!D263&lt;&gt;"",'Formato 4_Ppto'!D263,"")</f>
        <v/>
      </c>
      <c r="CN250" s="161" t="str">
        <f>IF('Formato 4_Ppto'!E263&lt;&gt;"",'Formato 4_Ppto'!E263,"")</f>
        <v/>
      </c>
      <c r="CO250" s="161" t="str">
        <f>IF('Formato 4_Ppto'!G263&lt;&gt;"",'Formato 4_Ppto'!G263,"")</f>
        <v/>
      </c>
      <c r="CP250" s="163" t="str">
        <f>IF('Formato 4_Ppto'!I263&lt;&gt;"",'Formato 4_Ppto'!I263,"")</f>
        <v/>
      </c>
      <c r="CQ250" s="161" t="str">
        <f>IF('Formato 4_Ppto'!K263&lt;&gt;"",'Formato 4_Ppto'!K263,"")</f>
        <v/>
      </c>
      <c r="CR250" s="161" t="str">
        <f>IF('Formato 4_Ppto'!L263&lt;&gt;"",'Formato 4_Ppto'!L263,"")</f>
        <v/>
      </c>
      <c r="CS250" s="161" t="str">
        <f>IF('Formato 4_Ppto'!M263&lt;&gt;"",'Formato 4_Ppto'!M263,"")</f>
        <v/>
      </c>
      <c r="CT250" s="161" t="str">
        <f>IF('Formato 4_Ppto'!N263&lt;&gt;"",'Formato 4_Ppto'!N263,"")</f>
        <v/>
      </c>
      <c r="CU250" s="161" t="str">
        <f>IF('Formato 4_Ppto'!O263&lt;&gt;"",'Formato 4_Ppto'!O263,"")</f>
        <v/>
      </c>
      <c r="CV250" s="161" t="str">
        <f>IF('Formato 4_Ppto'!P263&lt;&gt;"",'Formato 4_Ppto'!P263,"")</f>
        <v/>
      </c>
      <c r="CW250" s="161" t="str">
        <f>IF('Formato 4_Ppto'!Q263&lt;&gt;"",'Formato 4_Ppto'!Q263,"")</f>
        <v/>
      </c>
      <c r="CX250" s="161" t="str">
        <f>IF('Formato 4_Ppto'!R263&lt;&gt;"",'Formato 4_Ppto'!R263,"")</f>
        <v/>
      </c>
      <c r="CY250" s="161" t="str">
        <f>IF('Formato 4_Ppto'!S263&lt;&gt;"",'Formato 4_Ppto'!S263,"")</f>
        <v/>
      </c>
      <c r="CZ250" s="161" t="str">
        <f>IF('Formato 4_Ppto'!T263&lt;&gt;"",'Formato 4_Ppto'!T263,"")</f>
        <v/>
      </c>
      <c r="DA250" s="161" t="str">
        <f>IF('Formato 4_Ppto'!U263&lt;&gt;"",'Formato 4_Ppto'!U263,"")</f>
        <v/>
      </c>
      <c r="DB250" s="161" t="str">
        <f>IF('Formato 4_Ppto'!V263&lt;&gt;"",'Formato 4_Ppto'!V263,"")</f>
        <v/>
      </c>
      <c r="DC250" s="161" t="str">
        <f>IF('Formato 4_Ppto'!W263&lt;&gt;"",'Formato 4_Ppto'!W263,"")</f>
        <v/>
      </c>
      <c r="DD250" s="162" t="str">
        <f>IF('Formato 4_Ppto'!X263&lt;&gt;"",'Formato 4_Ppto'!X263,"")</f>
        <v/>
      </c>
      <c r="DE250" s="162" t="str">
        <f>IF('Formato 4_Ppto'!Y263&lt;&gt;"",'Formato 4_Ppto'!Y263,"")</f>
        <v/>
      </c>
      <c r="DF250" s="162" t="str">
        <f>IF('Formato 4_Ppto'!Z263&lt;&gt;"",'Formato 4_Ppto'!Z263,"")</f>
        <v/>
      </c>
      <c r="DG250" s="162" t="str">
        <f>IF('Formato 4_Ppto'!AA263&lt;&gt;"",'Formato 4_Ppto'!AA263,"")</f>
        <v/>
      </c>
      <c r="DH250" s="162" t="str">
        <f>IF('Formato 4_Ppto'!AB263&lt;&gt;"",'Formato 4_Ppto'!AB263,"")</f>
        <v/>
      </c>
      <c r="DI250" s="162" t="str">
        <f>IF('Formato 4_Ppto'!AC263&lt;&gt;"",'Formato 4_Ppto'!AC263,"")</f>
        <v/>
      </c>
      <c r="DJ250" s="162" t="str">
        <f>IF('Formato 4_Ppto'!AD263&lt;&gt;"",'Formato 4_Ppto'!AD263,"")</f>
        <v/>
      </c>
      <c r="DK250" s="162" t="str">
        <f>IF('Formato 4_Ppto'!AE263&lt;&gt;"",'Formato 4_Ppto'!AE263,"")</f>
        <v/>
      </c>
      <c r="DL250" s="162" t="str">
        <f>IF('Formato 4_Ppto'!AF263&lt;&gt;"",'Formato 4_Ppto'!AF263,"")</f>
        <v/>
      </c>
      <c r="DM250" s="162" t="str">
        <f>IF('Formato 4_Ppto'!AG263&lt;&gt;"",'Formato 4_Ppto'!AG263,"")</f>
        <v/>
      </c>
      <c r="DN250" s="162" t="str">
        <f>IF('Formato 4_Ppto'!AH263&lt;&gt;"",'Formato 4_Ppto'!AH263,"")</f>
        <v/>
      </c>
      <c r="DO250" s="162" t="str">
        <f>IF('Formato 4_Ppto'!AI263&lt;&gt;"",'Formato 4_Ppto'!AI263,"")</f>
        <v/>
      </c>
      <c r="DP250" s="163" t="str">
        <f>IF('Formato 4_Ppto'!AJ263&lt;&gt;"",'Formato 4_Ppto'!AJ263,"")</f>
        <v/>
      </c>
    </row>
    <row r="251" spans="2:120" x14ac:dyDescent="0.3">
      <c r="B251" s="13" t="str">
        <f>IF(OR(Tabla6[[#This Row],[IDA]]="",Tabla6[[#This Row],[IDT]]="",Tabla6[[#This Row],[IDI]]=""),"",Tabla6[[#This Row],[IDA]]&amp;"."&amp;Tabla6[[#This Row],[IDT]]&amp;"."&amp;Tabla6[[#This Row],[IDI]])</f>
        <v/>
      </c>
      <c r="C251" s="13" t="str">
        <f>IF(Formato_02!$B$14&lt;&gt;"",0,"")</f>
        <v/>
      </c>
      <c r="D251" s="13" t="str">
        <f>IF(Formato_02!$H$9&lt;&gt;"",Formato_02!$H$9,"")</f>
        <v/>
      </c>
      <c r="E251" s="24" t="str">
        <f t="shared" si="24"/>
        <v/>
      </c>
      <c r="F251" s="24" t="str">
        <f>IF(Formato_02!$B$14&lt;&gt;"",Formato_02!$B$14,"")</f>
        <v/>
      </c>
      <c r="G251" s="22" t="str">
        <f>IF('Formato 3_Gantt'!C256&lt;&gt;"",'Formato 3_Gantt'!C256,"")</f>
        <v/>
      </c>
      <c r="H251" s="13" t="str">
        <f>IF('Formato 3_Gantt'!D$8&lt;&gt;"",'Formato 3_Gantt'!D$8,"")</f>
        <v/>
      </c>
      <c r="I251" s="13" t="str">
        <f>IF('Formato 3_Gantt'!E$8&lt;&gt;"",'Formato 3_Gantt'!E$8,"")</f>
        <v/>
      </c>
      <c r="J251" s="13" t="str">
        <f>IF('Formato 3_Gantt'!F$8&lt;&gt;"",'Formato 3_Gantt'!F$8,"")</f>
        <v/>
      </c>
      <c r="K251" s="158" t="str">
        <f>IF('Formato 3_Gantt'!G$8&lt;&gt;"",'Formato 3_Gantt'!G$8,"")</f>
        <v/>
      </c>
      <c r="L251" s="158" t="str">
        <f>IF('Formato 3_Gantt'!H$8&lt;&gt;"",'Formato 3_Gantt'!H$8,"")</f>
        <v/>
      </c>
      <c r="M251" s="13" t="str">
        <f>IF('Formato 3_Gantt'!BL$8&lt;&gt;"",'Formato 3_Gantt'!BL$8,"")</f>
        <v/>
      </c>
      <c r="N251" s="13" t="str">
        <f>IF('Formato 3_Gantt'!BM$8&lt;&gt;"",'Formato 3_Gantt'!BM$8,"")</f>
        <v/>
      </c>
      <c r="O251" s="13" t="str">
        <f>IF('Formato 3_Gantt'!BN$8&lt;&gt;"",'Formato 3_Gantt'!BN$8,"")</f>
        <v/>
      </c>
      <c r="P251" s="13" t="str">
        <f>IF('Formato 3_Gantt'!BO$8&lt;&gt;"",'Formato 3_Gantt'!BO$8,"")</f>
        <v/>
      </c>
      <c r="Q251" s="13" t="str">
        <f>IF('Formato 3_Gantt'!BP$8&lt;&gt;"",'Formato 3_Gantt'!BP$8,"")</f>
        <v/>
      </c>
      <c r="R251" s="13" t="str">
        <f>IF('Formato 3_Gantt'!BQ$8&lt;&gt;"",'Formato 3_Gantt'!BQ$8,"")</f>
        <v/>
      </c>
      <c r="S251" s="13" t="str">
        <f>IF('Formato 3_Gantt'!BR$8&lt;&gt;"",'Formato 3_Gantt'!BR$8,"")</f>
        <v/>
      </c>
      <c r="T251" s="13" t="str">
        <f>IF('Formato 3_Gantt'!BS$8&lt;&gt;"",'Formato 3_Gantt'!BS$8,"")</f>
        <v/>
      </c>
      <c r="U251" s="13" t="str">
        <f>IF('Formato 3_Gantt'!BT$8&lt;&gt;"",'Formato 3_Gantt'!BT$8,"")</f>
        <v/>
      </c>
      <c r="V251" s="13" t="str">
        <f>IF('Formato 3_Gantt'!BU$8&lt;&gt;"",'Formato 3_Gantt'!BU$8,"")</f>
        <v/>
      </c>
      <c r="W251" s="13" t="str">
        <f>IF('Formato 3_Gantt'!BV$8&lt;&gt;"",'Formato 3_Gantt'!BV$8,"")</f>
        <v/>
      </c>
      <c r="X251" s="13" t="str">
        <f>IF('Formato 3_Gantt'!BW$8&lt;&gt;"",'Formato 3_Gantt'!BW$8,"")</f>
        <v/>
      </c>
      <c r="Y251" s="13" t="str">
        <f>IF('Formato 3_Gantt'!BX$8&lt;&gt;"",'Formato 3_Gantt'!BX$8,"")</f>
        <v/>
      </c>
      <c r="Z251" s="162" t="str">
        <f>IF(Formato_02!S$15&lt;&gt;"",Formato_02!S$15,"")</f>
        <v/>
      </c>
      <c r="AA251" s="162" t="str">
        <f>IF(Formato_02!T$15&lt;&gt;"",Formato_02!T$15,"")</f>
        <v/>
      </c>
      <c r="AB251" s="162" t="str">
        <f>IF(Formato_02!U$15&lt;&gt;"",Formato_02!U$15,"")</f>
        <v/>
      </c>
      <c r="AC251" s="162" t="str">
        <f>IF(Formato_02!V$15&lt;&gt;"",Formato_02!V$15,"")</f>
        <v/>
      </c>
      <c r="AD251" s="162" t="str">
        <f>IF(Formato_02!W$15&lt;&gt;"",Formato_02!W$15,"")</f>
        <v/>
      </c>
      <c r="AE251" s="162" t="str">
        <f>IF(Formato_02!X$15&lt;&gt;"",Formato_02!X$15,"")</f>
        <v/>
      </c>
      <c r="AF251" s="162" t="str">
        <f>IF(Formato_02!Y$15&lt;&gt;"",Formato_02!Y$15,"")</f>
        <v/>
      </c>
      <c r="AG251" s="162" t="str">
        <f>IF(Formato_02!Z$15&lt;&gt;"",Formato_02!Z$15,"")</f>
        <v/>
      </c>
      <c r="AH251" s="162" t="str">
        <f>IF(Formato_02!AA$15&lt;&gt;"",Formato_02!AA$15,"")</f>
        <v/>
      </c>
      <c r="AI251" s="162" t="str">
        <f>IF(Formato_02!AB$15&lt;&gt;"",Formato_02!AB$15,"")</f>
        <v/>
      </c>
      <c r="AJ251" s="162" t="str">
        <f>IF(Formato_02!AC$15&lt;&gt;"",Formato_02!AC$15,"")</f>
        <v/>
      </c>
      <c r="AK251" s="162" t="str">
        <f>IF(Formato_02!AD$15&lt;&gt;"",Formato_02!AD$15,"")</f>
        <v/>
      </c>
      <c r="AL251" s="162" t="str">
        <f>IF(Formato_02!$N$14&lt;&gt;"",Formato_02!$N$14,"")</f>
        <v/>
      </c>
      <c r="AM251" s="13" t="str">
        <f>IF(Formato_02!$X$4&lt;&gt;"","AN","")</f>
        <v/>
      </c>
      <c r="AN251" s="24" t="str">
        <f t="shared" si="25"/>
        <v/>
      </c>
      <c r="AO251" s="13" t="str">
        <f>IF(Formato_02!$Y$4&lt;&gt;"","P027","")</f>
        <v/>
      </c>
      <c r="AP251" s="24" t="str">
        <f t="shared" si="26"/>
        <v/>
      </c>
      <c r="AQ251" s="13" t="str">
        <f>IF(Formato_02!$Z$4&lt;&gt;"","PNCVG","")</f>
        <v/>
      </c>
      <c r="AR251" s="24" t="str">
        <f t="shared" si="27"/>
        <v/>
      </c>
      <c r="AS251" s="13" t="str">
        <f>IF(Formato_02!$AA$4&lt;&gt;"","PNFF","")</f>
        <v/>
      </c>
      <c r="AT251" s="24" t="str">
        <f t="shared" si="28"/>
        <v/>
      </c>
      <c r="AU251" s="13" t="str">
        <f>IF(Formato_02!$AB$4&lt;&gt;"","PNPAM","")</f>
        <v/>
      </c>
      <c r="AV251" s="24" t="str">
        <f t="shared" si="29"/>
        <v/>
      </c>
      <c r="AW251" s="13" t="str">
        <f>IF(Formato_02!$AC$4&lt;&gt;"","PNAIA","")</f>
        <v/>
      </c>
      <c r="AX251" s="24" t="str">
        <f t="shared" si="30"/>
        <v/>
      </c>
      <c r="AY251" s="13" t="str">
        <f>IF(Formato_02!$AD$4&lt;&gt;"","PIO","")</f>
        <v/>
      </c>
      <c r="AZ251" s="24" t="str">
        <f t="shared" si="31"/>
        <v/>
      </c>
      <c r="BA251" s="13" t="str">
        <f>IF('Formato 3_Gantt'!B$17&lt;&gt;"",'Formato 3_Gantt'!A$17,"")</f>
        <v/>
      </c>
      <c r="BB251" s="24" t="str">
        <f>IF('Formato 3_Gantt'!B$17&lt;&gt;"",'Formato 3_Gantt'!B$17,"")</f>
        <v/>
      </c>
      <c r="BC251" s="22" t="str">
        <f>IF('Formato 3_Gantt'!C$17&lt;&gt;"",'Formato 3_Gantt'!C$17,"")</f>
        <v/>
      </c>
      <c r="BD251" s="13" t="str">
        <f>IF('Formato 3_Gantt'!D$17&lt;&gt;"",'Formato 3_Gantt'!D$17,"")</f>
        <v/>
      </c>
      <c r="BE251" s="161" t="str">
        <f>IF('Formato 3_Gantt'!E$17&lt;&gt;"",'Formato 3_Gantt'!E$17,"")</f>
        <v/>
      </c>
      <c r="BF251" s="13" t="str">
        <f>IF('Formato 3_Gantt'!F$17&lt;&gt;"",'Formato 3_Gantt'!F$17,"")</f>
        <v/>
      </c>
      <c r="BG251" s="158" t="str">
        <f>IF('Formato 3_Gantt'!G$17&lt;&gt;"",'Formato 3_Gantt'!G$17,"")</f>
        <v/>
      </c>
      <c r="BH251" s="158" t="str">
        <f>IF('Formato 3_Gantt'!H$17&lt;&gt;"",'Formato 3_Gantt'!H$17,"")</f>
        <v/>
      </c>
      <c r="BI251" s="161" t="str">
        <f>IF('Formato 3_Gantt'!BL$17&lt;&gt;"",'Formato 3_Gantt'!BL$17,"")</f>
        <v/>
      </c>
      <c r="BJ251" s="161" t="str">
        <f>IF('Formato 3_Gantt'!BM$17&lt;&gt;"",'Formato 3_Gantt'!BM$17,"")</f>
        <v/>
      </c>
      <c r="BK251" s="161" t="str">
        <f>IF('Formato 3_Gantt'!BN$17&lt;&gt;"",'Formato 3_Gantt'!BN$17,"")</f>
        <v/>
      </c>
      <c r="BL251" s="161" t="str">
        <f>IF('Formato 3_Gantt'!BO$17&lt;&gt;"",'Formato 3_Gantt'!BO$17,"")</f>
        <v/>
      </c>
      <c r="BM251" s="161" t="str">
        <f>IF('Formato 3_Gantt'!BP$17&lt;&gt;"",'Formato 3_Gantt'!BP$17,"")</f>
        <v/>
      </c>
      <c r="BN251" s="161" t="str">
        <f>IF('Formato 3_Gantt'!BQ$17&lt;&gt;"",'Formato 3_Gantt'!BQ$17,"")</f>
        <v/>
      </c>
      <c r="BO251" s="161" t="str">
        <f>IF('Formato 3_Gantt'!BR$17&lt;&gt;"",'Formato 3_Gantt'!BR$17,"")</f>
        <v/>
      </c>
      <c r="BP251" s="161" t="str">
        <f>IF('Formato 3_Gantt'!BS$17&lt;&gt;"",'Formato 3_Gantt'!BS$17,"")</f>
        <v/>
      </c>
      <c r="BQ251" s="161" t="str">
        <f>IF('Formato 3_Gantt'!BT$17&lt;&gt;"",'Formato 3_Gantt'!BT$17,"")</f>
        <v/>
      </c>
      <c r="BR251" s="161" t="str">
        <f>IF('Formato 3_Gantt'!BU$17&lt;&gt;"",'Formato 3_Gantt'!BU$17,"")</f>
        <v/>
      </c>
      <c r="BS251" s="161" t="str">
        <f>IF('Formato 3_Gantt'!BV$17&lt;&gt;"",'Formato 3_Gantt'!BV$17,"")</f>
        <v/>
      </c>
      <c r="BT251" s="161" t="str">
        <f>IF('Formato 3_Gantt'!BW$17&lt;&gt;"",'Formato 3_Gantt'!BW$17,"")</f>
        <v/>
      </c>
      <c r="BU251" s="161" t="str">
        <f>IF('Formato 3_Gantt'!BX$17&lt;&gt;"",'Formato 3_Gantt'!BX$17,"")</f>
        <v/>
      </c>
      <c r="BV251" s="163" t="str">
        <f>IF('Formato 4_Ppto'!I$255&lt;&gt;"",'Formato 4_Ppto'!I$255,"")</f>
        <v/>
      </c>
      <c r="BW251" s="162" t="str">
        <f>IF('Formato 4_Ppto'!X$255&lt;&gt;"",'Formato 4_Ppto'!X$255,"")</f>
        <v/>
      </c>
      <c r="BX251" s="162" t="str">
        <f>IF('Formato 4_Ppto'!Y$255&lt;&gt;"",'Formato 4_Ppto'!Y$255,"")</f>
        <v/>
      </c>
      <c r="BY251" s="162" t="str">
        <f>IF('Formato 4_Ppto'!Z$255&lt;&gt;"",'Formato 4_Ppto'!Z$255,"")</f>
        <v/>
      </c>
      <c r="BZ251" s="162" t="str">
        <f>IF('Formato 4_Ppto'!AA$255&lt;&gt;"",'Formato 4_Ppto'!AA$255,"")</f>
        <v/>
      </c>
      <c r="CA251" s="162" t="str">
        <f>IF('Formato 4_Ppto'!AB$255&lt;&gt;"",'Formato 4_Ppto'!AB$255,"")</f>
        <v/>
      </c>
      <c r="CB251" s="162" t="str">
        <f>IF('Formato 4_Ppto'!AC$255&lt;&gt;"",'Formato 4_Ppto'!AC$255,"")</f>
        <v/>
      </c>
      <c r="CC251" s="162" t="str">
        <f>IF('Formato 4_Ppto'!AD$255&lt;&gt;"",'Formato 4_Ppto'!AD$255,"")</f>
        <v/>
      </c>
      <c r="CD251" s="162" t="str">
        <f>IF('Formato 4_Ppto'!AE$255&lt;&gt;"",'Formato 4_Ppto'!AE$255,"")</f>
        <v/>
      </c>
      <c r="CE251" s="162" t="str">
        <f>IF('Formato 4_Ppto'!AF$255&lt;&gt;"",'Formato 4_Ppto'!AF$255,"")</f>
        <v/>
      </c>
      <c r="CF251" s="162" t="str">
        <f>IF('Formato 4_Ppto'!AG$255&lt;&gt;"",'Formato 4_Ppto'!AG$255,"")</f>
        <v/>
      </c>
      <c r="CG251" s="162" t="str">
        <f>IF('Formato 4_Ppto'!AH$255&lt;&gt;"",'Formato 4_Ppto'!AH$255,"")</f>
        <v/>
      </c>
      <c r="CH251" s="162" t="str">
        <f>IF('Formato 4_Ppto'!AI$255&lt;&gt;"",'Formato 4_Ppto'!AI$255,"")</f>
        <v/>
      </c>
      <c r="CI251" s="163" t="str">
        <f>IF('Formato 4_Ppto'!AJ$255&lt;&gt;"",'Formato 4_Ppto'!AJ$255,"")</f>
        <v/>
      </c>
      <c r="CJ251" s="13" t="str">
        <f>IF('Formato 4_Ppto'!B264&lt;&gt;"",'Formato 4_Ppto'!A264,"")</f>
        <v/>
      </c>
      <c r="CK251" s="24" t="str">
        <f>IF('Formato 4_Ppto'!B264&lt;&gt;"",'Formato 4_Ppto'!B264,"")</f>
        <v/>
      </c>
      <c r="CL251" s="22" t="str">
        <f>IF('Formato 4_Ppto'!C264&lt;&gt;"",'Formato 4_Ppto'!C264,"")</f>
        <v/>
      </c>
      <c r="CM251" s="24" t="str">
        <f>IF('Formato 4_Ppto'!D264&lt;&gt;"",'Formato 4_Ppto'!D264,"")</f>
        <v/>
      </c>
      <c r="CN251" s="161" t="str">
        <f>IF('Formato 4_Ppto'!E264&lt;&gt;"",'Formato 4_Ppto'!E264,"")</f>
        <v/>
      </c>
      <c r="CO251" s="161" t="str">
        <f>IF('Formato 4_Ppto'!G264&lt;&gt;"",'Formato 4_Ppto'!G264,"")</f>
        <v/>
      </c>
      <c r="CP251" s="163" t="str">
        <f>IF('Formato 4_Ppto'!I264&lt;&gt;"",'Formato 4_Ppto'!I264,"")</f>
        <v/>
      </c>
      <c r="CQ251" s="161" t="str">
        <f>IF('Formato 4_Ppto'!K264&lt;&gt;"",'Formato 4_Ppto'!K264,"")</f>
        <v/>
      </c>
      <c r="CR251" s="161" t="str">
        <f>IF('Formato 4_Ppto'!L264&lt;&gt;"",'Formato 4_Ppto'!L264,"")</f>
        <v/>
      </c>
      <c r="CS251" s="161" t="str">
        <f>IF('Formato 4_Ppto'!M264&lt;&gt;"",'Formato 4_Ppto'!M264,"")</f>
        <v/>
      </c>
      <c r="CT251" s="161" t="str">
        <f>IF('Formato 4_Ppto'!N264&lt;&gt;"",'Formato 4_Ppto'!N264,"")</f>
        <v/>
      </c>
      <c r="CU251" s="161" t="str">
        <f>IF('Formato 4_Ppto'!O264&lt;&gt;"",'Formato 4_Ppto'!O264,"")</f>
        <v/>
      </c>
      <c r="CV251" s="161" t="str">
        <f>IF('Formato 4_Ppto'!P264&lt;&gt;"",'Formato 4_Ppto'!P264,"")</f>
        <v/>
      </c>
      <c r="CW251" s="161" t="str">
        <f>IF('Formato 4_Ppto'!Q264&lt;&gt;"",'Formato 4_Ppto'!Q264,"")</f>
        <v/>
      </c>
      <c r="CX251" s="161" t="str">
        <f>IF('Formato 4_Ppto'!R264&lt;&gt;"",'Formato 4_Ppto'!R264,"")</f>
        <v/>
      </c>
      <c r="CY251" s="161" t="str">
        <f>IF('Formato 4_Ppto'!S264&lt;&gt;"",'Formato 4_Ppto'!S264,"")</f>
        <v/>
      </c>
      <c r="CZ251" s="161" t="str">
        <f>IF('Formato 4_Ppto'!T264&lt;&gt;"",'Formato 4_Ppto'!T264,"")</f>
        <v/>
      </c>
      <c r="DA251" s="161" t="str">
        <f>IF('Formato 4_Ppto'!U264&lt;&gt;"",'Formato 4_Ppto'!U264,"")</f>
        <v/>
      </c>
      <c r="DB251" s="161" t="str">
        <f>IF('Formato 4_Ppto'!V264&lt;&gt;"",'Formato 4_Ppto'!V264,"")</f>
        <v/>
      </c>
      <c r="DC251" s="161" t="str">
        <f>IF('Formato 4_Ppto'!W264&lt;&gt;"",'Formato 4_Ppto'!W264,"")</f>
        <v/>
      </c>
      <c r="DD251" s="162" t="str">
        <f>IF('Formato 4_Ppto'!X264&lt;&gt;"",'Formato 4_Ppto'!X264,"")</f>
        <v/>
      </c>
      <c r="DE251" s="162" t="str">
        <f>IF('Formato 4_Ppto'!Y264&lt;&gt;"",'Formato 4_Ppto'!Y264,"")</f>
        <v/>
      </c>
      <c r="DF251" s="162" t="str">
        <f>IF('Formato 4_Ppto'!Z264&lt;&gt;"",'Formato 4_Ppto'!Z264,"")</f>
        <v/>
      </c>
      <c r="DG251" s="162" t="str">
        <f>IF('Formato 4_Ppto'!AA264&lt;&gt;"",'Formato 4_Ppto'!AA264,"")</f>
        <v/>
      </c>
      <c r="DH251" s="162" t="str">
        <f>IF('Formato 4_Ppto'!AB264&lt;&gt;"",'Formato 4_Ppto'!AB264,"")</f>
        <v/>
      </c>
      <c r="DI251" s="162" t="str">
        <f>IF('Formato 4_Ppto'!AC264&lt;&gt;"",'Formato 4_Ppto'!AC264,"")</f>
        <v/>
      </c>
      <c r="DJ251" s="162" t="str">
        <f>IF('Formato 4_Ppto'!AD264&lt;&gt;"",'Formato 4_Ppto'!AD264,"")</f>
        <v/>
      </c>
      <c r="DK251" s="162" t="str">
        <f>IF('Formato 4_Ppto'!AE264&lt;&gt;"",'Formato 4_Ppto'!AE264,"")</f>
        <v/>
      </c>
      <c r="DL251" s="162" t="str">
        <f>IF('Formato 4_Ppto'!AF264&lt;&gt;"",'Formato 4_Ppto'!AF264,"")</f>
        <v/>
      </c>
      <c r="DM251" s="162" t="str">
        <f>IF('Formato 4_Ppto'!AG264&lt;&gt;"",'Formato 4_Ppto'!AG264,"")</f>
        <v/>
      </c>
      <c r="DN251" s="162" t="str">
        <f>IF('Formato 4_Ppto'!AH264&lt;&gt;"",'Formato 4_Ppto'!AH264,"")</f>
        <v/>
      </c>
      <c r="DO251" s="162" t="str">
        <f>IF('Formato 4_Ppto'!AI264&lt;&gt;"",'Formato 4_Ppto'!AI264,"")</f>
        <v/>
      </c>
      <c r="DP251" s="163" t="str">
        <f>IF('Formato 4_Ppto'!AJ264&lt;&gt;"",'Formato 4_Ppto'!AJ264,"")</f>
        <v/>
      </c>
    </row>
    <row r="252" spans="2:120" x14ac:dyDescent="0.3">
      <c r="B252" s="13" t="str">
        <f>IF(OR(Tabla6[[#This Row],[IDA]]="",Tabla6[[#This Row],[IDT]]="",Tabla6[[#This Row],[IDI]]=""),"",Tabla6[[#This Row],[IDA]]&amp;"."&amp;Tabla6[[#This Row],[IDT]]&amp;"."&amp;Tabla6[[#This Row],[IDI]])</f>
        <v/>
      </c>
      <c r="C252" s="13" t="str">
        <f>IF(Formato_02!$B$14&lt;&gt;"",0,"")</f>
        <v/>
      </c>
      <c r="D252" s="13" t="str">
        <f>IF(Formato_02!$H$9&lt;&gt;"",Formato_02!$H$9,"")</f>
        <v/>
      </c>
      <c r="E252" s="24" t="str">
        <f t="shared" si="24"/>
        <v/>
      </c>
      <c r="F252" s="24" t="str">
        <f>IF(Formato_02!$B$14&lt;&gt;"",Formato_02!$B$14,"")</f>
        <v/>
      </c>
      <c r="G252" s="22" t="str">
        <f>IF('Formato 3_Gantt'!C257&lt;&gt;"",'Formato 3_Gantt'!C257,"")</f>
        <v/>
      </c>
      <c r="H252" s="13" t="str">
        <f>IF('Formato 3_Gantt'!D$8&lt;&gt;"",'Formato 3_Gantt'!D$8,"")</f>
        <v/>
      </c>
      <c r="I252" s="13" t="str">
        <f>IF('Formato 3_Gantt'!E$8&lt;&gt;"",'Formato 3_Gantt'!E$8,"")</f>
        <v/>
      </c>
      <c r="J252" s="13" t="str">
        <f>IF('Formato 3_Gantt'!F$8&lt;&gt;"",'Formato 3_Gantt'!F$8,"")</f>
        <v/>
      </c>
      <c r="K252" s="158" t="str">
        <f>IF('Formato 3_Gantt'!G$8&lt;&gt;"",'Formato 3_Gantt'!G$8,"")</f>
        <v/>
      </c>
      <c r="L252" s="158" t="str">
        <f>IF('Formato 3_Gantt'!H$8&lt;&gt;"",'Formato 3_Gantt'!H$8,"")</f>
        <v/>
      </c>
      <c r="M252" s="13" t="str">
        <f>IF('Formato 3_Gantt'!BL$8&lt;&gt;"",'Formato 3_Gantt'!BL$8,"")</f>
        <v/>
      </c>
      <c r="N252" s="13" t="str">
        <f>IF('Formato 3_Gantt'!BM$8&lt;&gt;"",'Formato 3_Gantt'!BM$8,"")</f>
        <v/>
      </c>
      <c r="O252" s="13" t="str">
        <f>IF('Formato 3_Gantt'!BN$8&lt;&gt;"",'Formato 3_Gantt'!BN$8,"")</f>
        <v/>
      </c>
      <c r="P252" s="13" t="str">
        <f>IF('Formato 3_Gantt'!BO$8&lt;&gt;"",'Formato 3_Gantt'!BO$8,"")</f>
        <v/>
      </c>
      <c r="Q252" s="13" t="str">
        <f>IF('Formato 3_Gantt'!BP$8&lt;&gt;"",'Formato 3_Gantt'!BP$8,"")</f>
        <v/>
      </c>
      <c r="R252" s="13" t="str">
        <f>IF('Formato 3_Gantt'!BQ$8&lt;&gt;"",'Formato 3_Gantt'!BQ$8,"")</f>
        <v/>
      </c>
      <c r="S252" s="13" t="str">
        <f>IF('Formato 3_Gantt'!BR$8&lt;&gt;"",'Formato 3_Gantt'!BR$8,"")</f>
        <v/>
      </c>
      <c r="T252" s="13" t="str">
        <f>IF('Formato 3_Gantt'!BS$8&lt;&gt;"",'Formato 3_Gantt'!BS$8,"")</f>
        <v/>
      </c>
      <c r="U252" s="13" t="str">
        <f>IF('Formato 3_Gantt'!BT$8&lt;&gt;"",'Formato 3_Gantt'!BT$8,"")</f>
        <v/>
      </c>
      <c r="V252" s="13" t="str">
        <f>IF('Formato 3_Gantt'!BU$8&lt;&gt;"",'Formato 3_Gantt'!BU$8,"")</f>
        <v/>
      </c>
      <c r="W252" s="13" t="str">
        <f>IF('Formato 3_Gantt'!BV$8&lt;&gt;"",'Formato 3_Gantt'!BV$8,"")</f>
        <v/>
      </c>
      <c r="X252" s="13" t="str">
        <f>IF('Formato 3_Gantt'!BW$8&lt;&gt;"",'Formato 3_Gantt'!BW$8,"")</f>
        <v/>
      </c>
      <c r="Y252" s="13" t="str">
        <f>IF('Formato 3_Gantt'!BX$8&lt;&gt;"",'Formato 3_Gantt'!BX$8,"")</f>
        <v/>
      </c>
      <c r="Z252" s="162" t="str">
        <f>IF(Formato_02!S$15&lt;&gt;"",Formato_02!S$15,"")</f>
        <v/>
      </c>
      <c r="AA252" s="162" t="str">
        <f>IF(Formato_02!T$15&lt;&gt;"",Formato_02!T$15,"")</f>
        <v/>
      </c>
      <c r="AB252" s="162" t="str">
        <f>IF(Formato_02!U$15&lt;&gt;"",Formato_02!U$15,"")</f>
        <v/>
      </c>
      <c r="AC252" s="162" t="str">
        <f>IF(Formato_02!V$15&lt;&gt;"",Formato_02!V$15,"")</f>
        <v/>
      </c>
      <c r="AD252" s="162" t="str">
        <f>IF(Formato_02!W$15&lt;&gt;"",Formato_02!W$15,"")</f>
        <v/>
      </c>
      <c r="AE252" s="162" t="str">
        <f>IF(Formato_02!X$15&lt;&gt;"",Formato_02!X$15,"")</f>
        <v/>
      </c>
      <c r="AF252" s="162" t="str">
        <f>IF(Formato_02!Y$15&lt;&gt;"",Formato_02!Y$15,"")</f>
        <v/>
      </c>
      <c r="AG252" s="162" t="str">
        <f>IF(Formato_02!Z$15&lt;&gt;"",Formato_02!Z$15,"")</f>
        <v/>
      </c>
      <c r="AH252" s="162" t="str">
        <f>IF(Formato_02!AA$15&lt;&gt;"",Formato_02!AA$15,"")</f>
        <v/>
      </c>
      <c r="AI252" s="162" t="str">
        <f>IF(Formato_02!AB$15&lt;&gt;"",Formato_02!AB$15,"")</f>
        <v/>
      </c>
      <c r="AJ252" s="162" t="str">
        <f>IF(Formato_02!AC$15&lt;&gt;"",Formato_02!AC$15,"")</f>
        <v/>
      </c>
      <c r="AK252" s="162" t="str">
        <f>IF(Formato_02!AD$15&lt;&gt;"",Formato_02!AD$15,"")</f>
        <v/>
      </c>
      <c r="AL252" s="162" t="str">
        <f>IF(Formato_02!$N$14&lt;&gt;"",Formato_02!$N$14,"")</f>
        <v/>
      </c>
      <c r="AM252" s="13" t="str">
        <f>IF(Formato_02!$X$4&lt;&gt;"","AN","")</f>
        <v/>
      </c>
      <c r="AN252" s="24" t="str">
        <f t="shared" si="25"/>
        <v/>
      </c>
      <c r="AO252" s="13" t="str">
        <f>IF(Formato_02!$Y$4&lt;&gt;"","P027","")</f>
        <v/>
      </c>
      <c r="AP252" s="24" t="str">
        <f t="shared" si="26"/>
        <v/>
      </c>
      <c r="AQ252" s="13" t="str">
        <f>IF(Formato_02!$Z$4&lt;&gt;"","PNCVG","")</f>
        <v/>
      </c>
      <c r="AR252" s="24" t="str">
        <f t="shared" si="27"/>
        <v/>
      </c>
      <c r="AS252" s="13" t="str">
        <f>IF(Formato_02!$AA$4&lt;&gt;"","PNFF","")</f>
        <v/>
      </c>
      <c r="AT252" s="24" t="str">
        <f t="shared" si="28"/>
        <v/>
      </c>
      <c r="AU252" s="13" t="str">
        <f>IF(Formato_02!$AB$4&lt;&gt;"","PNPAM","")</f>
        <v/>
      </c>
      <c r="AV252" s="24" t="str">
        <f t="shared" si="29"/>
        <v/>
      </c>
      <c r="AW252" s="13" t="str">
        <f>IF(Formato_02!$AC$4&lt;&gt;"","PNAIA","")</f>
        <v/>
      </c>
      <c r="AX252" s="24" t="str">
        <f t="shared" si="30"/>
        <v/>
      </c>
      <c r="AY252" s="13" t="str">
        <f>IF(Formato_02!$AD$4&lt;&gt;"","PIO","")</f>
        <v/>
      </c>
      <c r="AZ252" s="24" t="str">
        <f t="shared" si="31"/>
        <v/>
      </c>
      <c r="BA252" s="13" t="str">
        <f>IF('Formato 3_Gantt'!B$17&lt;&gt;"",'Formato 3_Gantt'!A$17,"")</f>
        <v/>
      </c>
      <c r="BB252" s="24" t="str">
        <f>IF('Formato 3_Gantt'!B$17&lt;&gt;"",'Formato 3_Gantt'!B$17,"")</f>
        <v/>
      </c>
      <c r="BC252" s="22" t="str">
        <f>IF('Formato 3_Gantt'!C$17&lt;&gt;"",'Formato 3_Gantt'!C$17,"")</f>
        <v/>
      </c>
      <c r="BD252" s="13" t="str">
        <f>IF('Formato 3_Gantt'!D$17&lt;&gt;"",'Formato 3_Gantt'!D$17,"")</f>
        <v/>
      </c>
      <c r="BE252" s="161" t="str">
        <f>IF('Formato 3_Gantt'!E$17&lt;&gt;"",'Formato 3_Gantt'!E$17,"")</f>
        <v/>
      </c>
      <c r="BF252" s="13" t="str">
        <f>IF('Formato 3_Gantt'!F$17&lt;&gt;"",'Formato 3_Gantt'!F$17,"")</f>
        <v/>
      </c>
      <c r="BG252" s="158" t="str">
        <f>IF('Formato 3_Gantt'!G$17&lt;&gt;"",'Formato 3_Gantt'!G$17,"")</f>
        <v/>
      </c>
      <c r="BH252" s="158" t="str">
        <f>IF('Formato 3_Gantt'!H$17&lt;&gt;"",'Formato 3_Gantt'!H$17,"")</f>
        <v/>
      </c>
      <c r="BI252" s="161" t="str">
        <f>IF('Formato 3_Gantt'!BL$17&lt;&gt;"",'Formato 3_Gantt'!BL$17,"")</f>
        <v/>
      </c>
      <c r="BJ252" s="161" t="str">
        <f>IF('Formato 3_Gantt'!BM$17&lt;&gt;"",'Formato 3_Gantt'!BM$17,"")</f>
        <v/>
      </c>
      <c r="BK252" s="161" t="str">
        <f>IF('Formato 3_Gantt'!BN$17&lt;&gt;"",'Formato 3_Gantt'!BN$17,"")</f>
        <v/>
      </c>
      <c r="BL252" s="161" t="str">
        <f>IF('Formato 3_Gantt'!BO$17&lt;&gt;"",'Formato 3_Gantt'!BO$17,"")</f>
        <v/>
      </c>
      <c r="BM252" s="161" t="str">
        <f>IF('Formato 3_Gantt'!BP$17&lt;&gt;"",'Formato 3_Gantt'!BP$17,"")</f>
        <v/>
      </c>
      <c r="BN252" s="161" t="str">
        <f>IF('Formato 3_Gantt'!BQ$17&lt;&gt;"",'Formato 3_Gantt'!BQ$17,"")</f>
        <v/>
      </c>
      <c r="BO252" s="161" t="str">
        <f>IF('Formato 3_Gantt'!BR$17&lt;&gt;"",'Formato 3_Gantt'!BR$17,"")</f>
        <v/>
      </c>
      <c r="BP252" s="161" t="str">
        <f>IF('Formato 3_Gantt'!BS$17&lt;&gt;"",'Formato 3_Gantt'!BS$17,"")</f>
        <v/>
      </c>
      <c r="BQ252" s="161" t="str">
        <f>IF('Formato 3_Gantt'!BT$17&lt;&gt;"",'Formato 3_Gantt'!BT$17,"")</f>
        <v/>
      </c>
      <c r="BR252" s="161" t="str">
        <f>IF('Formato 3_Gantt'!BU$17&lt;&gt;"",'Formato 3_Gantt'!BU$17,"")</f>
        <v/>
      </c>
      <c r="BS252" s="161" t="str">
        <f>IF('Formato 3_Gantt'!BV$17&lt;&gt;"",'Formato 3_Gantt'!BV$17,"")</f>
        <v/>
      </c>
      <c r="BT252" s="161" t="str">
        <f>IF('Formato 3_Gantt'!BW$17&lt;&gt;"",'Formato 3_Gantt'!BW$17,"")</f>
        <v/>
      </c>
      <c r="BU252" s="161" t="str">
        <f>IF('Formato 3_Gantt'!BX$17&lt;&gt;"",'Formato 3_Gantt'!BX$17,"")</f>
        <v/>
      </c>
      <c r="BV252" s="163" t="str">
        <f>IF('Formato 4_Ppto'!I$255&lt;&gt;"",'Formato 4_Ppto'!I$255,"")</f>
        <v/>
      </c>
      <c r="BW252" s="162" t="str">
        <f>IF('Formato 4_Ppto'!X$255&lt;&gt;"",'Formato 4_Ppto'!X$255,"")</f>
        <v/>
      </c>
      <c r="BX252" s="162" t="str">
        <f>IF('Formato 4_Ppto'!Y$255&lt;&gt;"",'Formato 4_Ppto'!Y$255,"")</f>
        <v/>
      </c>
      <c r="BY252" s="162" t="str">
        <f>IF('Formato 4_Ppto'!Z$255&lt;&gt;"",'Formato 4_Ppto'!Z$255,"")</f>
        <v/>
      </c>
      <c r="BZ252" s="162" t="str">
        <f>IF('Formato 4_Ppto'!AA$255&lt;&gt;"",'Formato 4_Ppto'!AA$255,"")</f>
        <v/>
      </c>
      <c r="CA252" s="162" t="str">
        <f>IF('Formato 4_Ppto'!AB$255&lt;&gt;"",'Formato 4_Ppto'!AB$255,"")</f>
        <v/>
      </c>
      <c r="CB252" s="162" t="str">
        <f>IF('Formato 4_Ppto'!AC$255&lt;&gt;"",'Formato 4_Ppto'!AC$255,"")</f>
        <v/>
      </c>
      <c r="CC252" s="162" t="str">
        <f>IF('Formato 4_Ppto'!AD$255&lt;&gt;"",'Formato 4_Ppto'!AD$255,"")</f>
        <v/>
      </c>
      <c r="CD252" s="162" t="str">
        <f>IF('Formato 4_Ppto'!AE$255&lt;&gt;"",'Formato 4_Ppto'!AE$255,"")</f>
        <v/>
      </c>
      <c r="CE252" s="162" t="str">
        <f>IF('Formato 4_Ppto'!AF$255&lt;&gt;"",'Formato 4_Ppto'!AF$255,"")</f>
        <v/>
      </c>
      <c r="CF252" s="162" t="str">
        <f>IF('Formato 4_Ppto'!AG$255&lt;&gt;"",'Formato 4_Ppto'!AG$255,"")</f>
        <v/>
      </c>
      <c r="CG252" s="162" t="str">
        <f>IF('Formato 4_Ppto'!AH$255&lt;&gt;"",'Formato 4_Ppto'!AH$255,"")</f>
        <v/>
      </c>
      <c r="CH252" s="162" t="str">
        <f>IF('Formato 4_Ppto'!AI$255&lt;&gt;"",'Formato 4_Ppto'!AI$255,"")</f>
        <v/>
      </c>
      <c r="CI252" s="163" t="str">
        <f>IF('Formato 4_Ppto'!AJ$255&lt;&gt;"",'Formato 4_Ppto'!AJ$255,"")</f>
        <v/>
      </c>
      <c r="CJ252" s="13" t="str">
        <f>IF('Formato 4_Ppto'!B265&lt;&gt;"",'Formato 4_Ppto'!A265,"")</f>
        <v/>
      </c>
      <c r="CK252" s="24" t="str">
        <f>IF('Formato 4_Ppto'!B265&lt;&gt;"",'Formato 4_Ppto'!B265,"")</f>
        <v/>
      </c>
      <c r="CL252" s="22" t="str">
        <f>IF('Formato 4_Ppto'!C265&lt;&gt;"",'Formato 4_Ppto'!C265,"")</f>
        <v/>
      </c>
      <c r="CM252" s="24" t="str">
        <f>IF('Formato 4_Ppto'!D265&lt;&gt;"",'Formato 4_Ppto'!D265,"")</f>
        <v/>
      </c>
      <c r="CN252" s="161" t="str">
        <f>IF('Formato 4_Ppto'!E265&lt;&gt;"",'Formato 4_Ppto'!E265,"")</f>
        <v/>
      </c>
      <c r="CO252" s="161" t="str">
        <f>IF('Formato 4_Ppto'!G265&lt;&gt;"",'Formato 4_Ppto'!G265,"")</f>
        <v/>
      </c>
      <c r="CP252" s="163" t="str">
        <f>IF('Formato 4_Ppto'!I265&lt;&gt;"",'Formato 4_Ppto'!I265,"")</f>
        <v/>
      </c>
      <c r="CQ252" s="161" t="str">
        <f>IF('Formato 4_Ppto'!K265&lt;&gt;"",'Formato 4_Ppto'!K265,"")</f>
        <v/>
      </c>
      <c r="CR252" s="161" t="str">
        <f>IF('Formato 4_Ppto'!L265&lt;&gt;"",'Formato 4_Ppto'!L265,"")</f>
        <v/>
      </c>
      <c r="CS252" s="161" t="str">
        <f>IF('Formato 4_Ppto'!M265&lt;&gt;"",'Formato 4_Ppto'!M265,"")</f>
        <v/>
      </c>
      <c r="CT252" s="161" t="str">
        <f>IF('Formato 4_Ppto'!N265&lt;&gt;"",'Formato 4_Ppto'!N265,"")</f>
        <v/>
      </c>
      <c r="CU252" s="161" t="str">
        <f>IF('Formato 4_Ppto'!O265&lt;&gt;"",'Formato 4_Ppto'!O265,"")</f>
        <v/>
      </c>
      <c r="CV252" s="161" t="str">
        <f>IF('Formato 4_Ppto'!P265&lt;&gt;"",'Formato 4_Ppto'!P265,"")</f>
        <v/>
      </c>
      <c r="CW252" s="161" t="str">
        <f>IF('Formato 4_Ppto'!Q265&lt;&gt;"",'Formato 4_Ppto'!Q265,"")</f>
        <v/>
      </c>
      <c r="CX252" s="161" t="str">
        <f>IF('Formato 4_Ppto'!R265&lt;&gt;"",'Formato 4_Ppto'!R265,"")</f>
        <v/>
      </c>
      <c r="CY252" s="161" t="str">
        <f>IF('Formato 4_Ppto'!S265&lt;&gt;"",'Formato 4_Ppto'!S265,"")</f>
        <v/>
      </c>
      <c r="CZ252" s="161" t="str">
        <f>IF('Formato 4_Ppto'!T265&lt;&gt;"",'Formato 4_Ppto'!T265,"")</f>
        <v/>
      </c>
      <c r="DA252" s="161" t="str">
        <f>IF('Formato 4_Ppto'!U265&lt;&gt;"",'Formato 4_Ppto'!U265,"")</f>
        <v/>
      </c>
      <c r="DB252" s="161" t="str">
        <f>IF('Formato 4_Ppto'!V265&lt;&gt;"",'Formato 4_Ppto'!V265,"")</f>
        <v/>
      </c>
      <c r="DC252" s="161" t="str">
        <f>IF('Formato 4_Ppto'!W265&lt;&gt;"",'Formato 4_Ppto'!W265,"")</f>
        <v/>
      </c>
      <c r="DD252" s="162" t="str">
        <f>IF('Formato 4_Ppto'!X265&lt;&gt;"",'Formato 4_Ppto'!X265,"")</f>
        <v/>
      </c>
      <c r="DE252" s="162" t="str">
        <f>IF('Formato 4_Ppto'!Y265&lt;&gt;"",'Formato 4_Ppto'!Y265,"")</f>
        <v/>
      </c>
      <c r="DF252" s="162" t="str">
        <f>IF('Formato 4_Ppto'!Z265&lt;&gt;"",'Formato 4_Ppto'!Z265,"")</f>
        <v/>
      </c>
      <c r="DG252" s="162" t="str">
        <f>IF('Formato 4_Ppto'!AA265&lt;&gt;"",'Formato 4_Ppto'!AA265,"")</f>
        <v/>
      </c>
      <c r="DH252" s="162" t="str">
        <f>IF('Formato 4_Ppto'!AB265&lt;&gt;"",'Formato 4_Ppto'!AB265,"")</f>
        <v/>
      </c>
      <c r="DI252" s="162" t="str">
        <f>IF('Formato 4_Ppto'!AC265&lt;&gt;"",'Formato 4_Ppto'!AC265,"")</f>
        <v/>
      </c>
      <c r="DJ252" s="162" t="str">
        <f>IF('Formato 4_Ppto'!AD265&lt;&gt;"",'Formato 4_Ppto'!AD265,"")</f>
        <v/>
      </c>
      <c r="DK252" s="162" t="str">
        <f>IF('Formato 4_Ppto'!AE265&lt;&gt;"",'Formato 4_Ppto'!AE265,"")</f>
        <v/>
      </c>
      <c r="DL252" s="162" t="str">
        <f>IF('Formato 4_Ppto'!AF265&lt;&gt;"",'Formato 4_Ppto'!AF265,"")</f>
        <v/>
      </c>
      <c r="DM252" s="162" t="str">
        <f>IF('Formato 4_Ppto'!AG265&lt;&gt;"",'Formato 4_Ppto'!AG265,"")</f>
        <v/>
      </c>
      <c r="DN252" s="162" t="str">
        <f>IF('Formato 4_Ppto'!AH265&lt;&gt;"",'Formato 4_Ppto'!AH265,"")</f>
        <v/>
      </c>
      <c r="DO252" s="162" t="str">
        <f>IF('Formato 4_Ppto'!AI265&lt;&gt;"",'Formato 4_Ppto'!AI265,"")</f>
        <v/>
      </c>
      <c r="DP252" s="163" t="str">
        <f>IF('Formato 4_Ppto'!AJ265&lt;&gt;"",'Formato 4_Ppto'!AJ265,"")</f>
        <v/>
      </c>
    </row>
    <row r="253" spans="2:120" x14ac:dyDescent="0.3">
      <c r="B253" s="13" t="str">
        <f>IF(OR(Tabla6[[#This Row],[IDA]]="",Tabla6[[#This Row],[IDT]]="",Tabla6[[#This Row],[IDI]]=""),"",Tabla6[[#This Row],[IDA]]&amp;"."&amp;Tabla6[[#This Row],[IDT]]&amp;"."&amp;Tabla6[[#This Row],[IDI]])</f>
        <v/>
      </c>
      <c r="C253" s="13" t="str">
        <f>IF(Formato_02!$B$14&lt;&gt;"",0,"")</f>
        <v/>
      </c>
      <c r="D253" s="13" t="str">
        <f>IF(Formato_02!$H$9&lt;&gt;"",Formato_02!$H$9,"")</f>
        <v/>
      </c>
      <c r="E253" s="24" t="str">
        <f t="shared" si="24"/>
        <v/>
      </c>
      <c r="F253" s="24" t="str">
        <f>IF(Formato_02!$B$14&lt;&gt;"",Formato_02!$B$14,"")</f>
        <v/>
      </c>
      <c r="G253" s="22" t="str">
        <f>IF('Formato 3_Gantt'!C258&lt;&gt;"",'Formato 3_Gantt'!C258,"")</f>
        <v/>
      </c>
      <c r="H253" s="13" t="str">
        <f>IF('Formato 3_Gantt'!D$8&lt;&gt;"",'Formato 3_Gantt'!D$8,"")</f>
        <v/>
      </c>
      <c r="I253" s="13" t="str">
        <f>IF('Formato 3_Gantt'!E$8&lt;&gt;"",'Formato 3_Gantt'!E$8,"")</f>
        <v/>
      </c>
      <c r="J253" s="13" t="str">
        <f>IF('Formato 3_Gantt'!F$8&lt;&gt;"",'Formato 3_Gantt'!F$8,"")</f>
        <v/>
      </c>
      <c r="K253" s="158" t="str">
        <f>IF('Formato 3_Gantt'!G$8&lt;&gt;"",'Formato 3_Gantt'!G$8,"")</f>
        <v/>
      </c>
      <c r="L253" s="158" t="str">
        <f>IF('Formato 3_Gantt'!H$8&lt;&gt;"",'Formato 3_Gantt'!H$8,"")</f>
        <v/>
      </c>
      <c r="M253" s="13" t="str">
        <f>IF('Formato 3_Gantt'!BL$8&lt;&gt;"",'Formato 3_Gantt'!BL$8,"")</f>
        <v/>
      </c>
      <c r="N253" s="13" t="str">
        <f>IF('Formato 3_Gantt'!BM$8&lt;&gt;"",'Formato 3_Gantt'!BM$8,"")</f>
        <v/>
      </c>
      <c r="O253" s="13" t="str">
        <f>IF('Formato 3_Gantt'!BN$8&lt;&gt;"",'Formato 3_Gantt'!BN$8,"")</f>
        <v/>
      </c>
      <c r="P253" s="13" t="str">
        <f>IF('Formato 3_Gantt'!BO$8&lt;&gt;"",'Formato 3_Gantt'!BO$8,"")</f>
        <v/>
      </c>
      <c r="Q253" s="13" t="str">
        <f>IF('Formato 3_Gantt'!BP$8&lt;&gt;"",'Formato 3_Gantt'!BP$8,"")</f>
        <v/>
      </c>
      <c r="R253" s="13" t="str">
        <f>IF('Formato 3_Gantt'!BQ$8&lt;&gt;"",'Formato 3_Gantt'!BQ$8,"")</f>
        <v/>
      </c>
      <c r="S253" s="13" t="str">
        <f>IF('Formato 3_Gantt'!BR$8&lt;&gt;"",'Formato 3_Gantt'!BR$8,"")</f>
        <v/>
      </c>
      <c r="T253" s="13" t="str">
        <f>IF('Formato 3_Gantt'!BS$8&lt;&gt;"",'Formato 3_Gantt'!BS$8,"")</f>
        <v/>
      </c>
      <c r="U253" s="13" t="str">
        <f>IF('Formato 3_Gantt'!BT$8&lt;&gt;"",'Formato 3_Gantt'!BT$8,"")</f>
        <v/>
      </c>
      <c r="V253" s="13" t="str">
        <f>IF('Formato 3_Gantt'!BU$8&lt;&gt;"",'Formato 3_Gantt'!BU$8,"")</f>
        <v/>
      </c>
      <c r="W253" s="13" t="str">
        <f>IF('Formato 3_Gantt'!BV$8&lt;&gt;"",'Formato 3_Gantt'!BV$8,"")</f>
        <v/>
      </c>
      <c r="X253" s="13" t="str">
        <f>IF('Formato 3_Gantt'!BW$8&lt;&gt;"",'Formato 3_Gantt'!BW$8,"")</f>
        <v/>
      </c>
      <c r="Y253" s="13" t="str">
        <f>IF('Formato 3_Gantt'!BX$8&lt;&gt;"",'Formato 3_Gantt'!BX$8,"")</f>
        <v/>
      </c>
      <c r="Z253" s="162" t="str">
        <f>IF(Formato_02!S$15&lt;&gt;"",Formato_02!S$15,"")</f>
        <v/>
      </c>
      <c r="AA253" s="162" t="str">
        <f>IF(Formato_02!T$15&lt;&gt;"",Formato_02!T$15,"")</f>
        <v/>
      </c>
      <c r="AB253" s="162" t="str">
        <f>IF(Formato_02!U$15&lt;&gt;"",Formato_02!U$15,"")</f>
        <v/>
      </c>
      <c r="AC253" s="162" t="str">
        <f>IF(Formato_02!V$15&lt;&gt;"",Formato_02!V$15,"")</f>
        <v/>
      </c>
      <c r="AD253" s="162" t="str">
        <f>IF(Formato_02!W$15&lt;&gt;"",Formato_02!W$15,"")</f>
        <v/>
      </c>
      <c r="AE253" s="162" t="str">
        <f>IF(Formato_02!X$15&lt;&gt;"",Formato_02!X$15,"")</f>
        <v/>
      </c>
      <c r="AF253" s="162" t="str">
        <f>IF(Formato_02!Y$15&lt;&gt;"",Formato_02!Y$15,"")</f>
        <v/>
      </c>
      <c r="AG253" s="162" t="str">
        <f>IF(Formato_02!Z$15&lt;&gt;"",Formato_02!Z$15,"")</f>
        <v/>
      </c>
      <c r="AH253" s="162" t="str">
        <f>IF(Formato_02!AA$15&lt;&gt;"",Formato_02!AA$15,"")</f>
        <v/>
      </c>
      <c r="AI253" s="162" t="str">
        <f>IF(Formato_02!AB$15&lt;&gt;"",Formato_02!AB$15,"")</f>
        <v/>
      </c>
      <c r="AJ253" s="162" t="str">
        <f>IF(Formato_02!AC$15&lt;&gt;"",Formato_02!AC$15,"")</f>
        <v/>
      </c>
      <c r="AK253" s="162" t="str">
        <f>IF(Formato_02!AD$15&lt;&gt;"",Formato_02!AD$15,"")</f>
        <v/>
      </c>
      <c r="AL253" s="162" t="str">
        <f>IF(Formato_02!$N$14&lt;&gt;"",Formato_02!$N$14,"")</f>
        <v/>
      </c>
      <c r="AM253" s="13" t="str">
        <f>IF(Formato_02!$X$4&lt;&gt;"","AN","")</f>
        <v/>
      </c>
      <c r="AN253" s="24" t="str">
        <f t="shared" si="25"/>
        <v/>
      </c>
      <c r="AO253" s="13" t="str">
        <f>IF(Formato_02!$Y$4&lt;&gt;"","P027","")</f>
        <v/>
      </c>
      <c r="AP253" s="24" t="str">
        <f t="shared" si="26"/>
        <v/>
      </c>
      <c r="AQ253" s="13" t="str">
        <f>IF(Formato_02!$Z$4&lt;&gt;"","PNCVG","")</f>
        <v/>
      </c>
      <c r="AR253" s="24" t="str">
        <f t="shared" si="27"/>
        <v/>
      </c>
      <c r="AS253" s="13" t="str">
        <f>IF(Formato_02!$AA$4&lt;&gt;"","PNFF","")</f>
        <v/>
      </c>
      <c r="AT253" s="24" t="str">
        <f t="shared" si="28"/>
        <v/>
      </c>
      <c r="AU253" s="13" t="str">
        <f>IF(Formato_02!$AB$4&lt;&gt;"","PNPAM","")</f>
        <v/>
      </c>
      <c r="AV253" s="24" t="str">
        <f t="shared" si="29"/>
        <v/>
      </c>
      <c r="AW253" s="13" t="str">
        <f>IF(Formato_02!$AC$4&lt;&gt;"","PNAIA","")</f>
        <v/>
      </c>
      <c r="AX253" s="24" t="str">
        <f t="shared" si="30"/>
        <v/>
      </c>
      <c r="AY253" s="13" t="str">
        <f>IF(Formato_02!$AD$4&lt;&gt;"","PIO","")</f>
        <v/>
      </c>
      <c r="AZ253" s="24" t="str">
        <f t="shared" si="31"/>
        <v/>
      </c>
      <c r="BA253" s="13" t="str">
        <f>IF('Formato 3_Gantt'!B$17&lt;&gt;"",'Formato 3_Gantt'!A$17,"")</f>
        <v/>
      </c>
      <c r="BB253" s="24" t="str">
        <f>IF('Formato 3_Gantt'!B$17&lt;&gt;"",'Formato 3_Gantt'!B$17,"")</f>
        <v/>
      </c>
      <c r="BC253" s="22" t="str">
        <f>IF('Formato 3_Gantt'!C$17&lt;&gt;"",'Formato 3_Gantt'!C$17,"")</f>
        <v/>
      </c>
      <c r="BD253" s="13" t="str">
        <f>IF('Formato 3_Gantt'!D$17&lt;&gt;"",'Formato 3_Gantt'!D$17,"")</f>
        <v/>
      </c>
      <c r="BE253" s="161" t="str">
        <f>IF('Formato 3_Gantt'!E$17&lt;&gt;"",'Formato 3_Gantt'!E$17,"")</f>
        <v/>
      </c>
      <c r="BF253" s="13" t="str">
        <f>IF('Formato 3_Gantt'!F$17&lt;&gt;"",'Formato 3_Gantt'!F$17,"")</f>
        <v/>
      </c>
      <c r="BG253" s="158" t="str">
        <f>IF('Formato 3_Gantt'!G$17&lt;&gt;"",'Formato 3_Gantt'!G$17,"")</f>
        <v/>
      </c>
      <c r="BH253" s="158" t="str">
        <f>IF('Formato 3_Gantt'!H$17&lt;&gt;"",'Formato 3_Gantt'!H$17,"")</f>
        <v/>
      </c>
      <c r="BI253" s="161" t="str">
        <f>IF('Formato 3_Gantt'!BL$17&lt;&gt;"",'Formato 3_Gantt'!BL$17,"")</f>
        <v/>
      </c>
      <c r="BJ253" s="161" t="str">
        <f>IF('Formato 3_Gantt'!BM$17&lt;&gt;"",'Formato 3_Gantt'!BM$17,"")</f>
        <v/>
      </c>
      <c r="BK253" s="161" t="str">
        <f>IF('Formato 3_Gantt'!BN$17&lt;&gt;"",'Formato 3_Gantt'!BN$17,"")</f>
        <v/>
      </c>
      <c r="BL253" s="161" t="str">
        <f>IF('Formato 3_Gantt'!BO$17&lt;&gt;"",'Formato 3_Gantt'!BO$17,"")</f>
        <v/>
      </c>
      <c r="BM253" s="161" t="str">
        <f>IF('Formato 3_Gantt'!BP$17&lt;&gt;"",'Formato 3_Gantt'!BP$17,"")</f>
        <v/>
      </c>
      <c r="BN253" s="161" t="str">
        <f>IF('Formato 3_Gantt'!BQ$17&lt;&gt;"",'Formato 3_Gantt'!BQ$17,"")</f>
        <v/>
      </c>
      <c r="BO253" s="161" t="str">
        <f>IF('Formato 3_Gantt'!BR$17&lt;&gt;"",'Formato 3_Gantt'!BR$17,"")</f>
        <v/>
      </c>
      <c r="BP253" s="161" t="str">
        <f>IF('Formato 3_Gantt'!BS$17&lt;&gt;"",'Formato 3_Gantt'!BS$17,"")</f>
        <v/>
      </c>
      <c r="BQ253" s="161" t="str">
        <f>IF('Formato 3_Gantt'!BT$17&lt;&gt;"",'Formato 3_Gantt'!BT$17,"")</f>
        <v/>
      </c>
      <c r="BR253" s="161" t="str">
        <f>IF('Formato 3_Gantt'!BU$17&lt;&gt;"",'Formato 3_Gantt'!BU$17,"")</f>
        <v/>
      </c>
      <c r="BS253" s="161" t="str">
        <f>IF('Formato 3_Gantt'!BV$17&lt;&gt;"",'Formato 3_Gantt'!BV$17,"")</f>
        <v/>
      </c>
      <c r="BT253" s="161" t="str">
        <f>IF('Formato 3_Gantt'!BW$17&lt;&gt;"",'Formato 3_Gantt'!BW$17,"")</f>
        <v/>
      </c>
      <c r="BU253" s="161" t="str">
        <f>IF('Formato 3_Gantt'!BX$17&lt;&gt;"",'Formato 3_Gantt'!BX$17,"")</f>
        <v/>
      </c>
      <c r="BV253" s="163" t="str">
        <f>IF('Formato 4_Ppto'!I$255&lt;&gt;"",'Formato 4_Ppto'!I$255,"")</f>
        <v/>
      </c>
      <c r="BW253" s="162" t="str">
        <f>IF('Formato 4_Ppto'!X$255&lt;&gt;"",'Formato 4_Ppto'!X$255,"")</f>
        <v/>
      </c>
      <c r="BX253" s="162" t="str">
        <f>IF('Formato 4_Ppto'!Y$255&lt;&gt;"",'Formato 4_Ppto'!Y$255,"")</f>
        <v/>
      </c>
      <c r="BY253" s="162" t="str">
        <f>IF('Formato 4_Ppto'!Z$255&lt;&gt;"",'Formato 4_Ppto'!Z$255,"")</f>
        <v/>
      </c>
      <c r="BZ253" s="162" t="str">
        <f>IF('Formato 4_Ppto'!AA$255&lt;&gt;"",'Formato 4_Ppto'!AA$255,"")</f>
        <v/>
      </c>
      <c r="CA253" s="162" t="str">
        <f>IF('Formato 4_Ppto'!AB$255&lt;&gt;"",'Formato 4_Ppto'!AB$255,"")</f>
        <v/>
      </c>
      <c r="CB253" s="162" t="str">
        <f>IF('Formato 4_Ppto'!AC$255&lt;&gt;"",'Formato 4_Ppto'!AC$255,"")</f>
        <v/>
      </c>
      <c r="CC253" s="162" t="str">
        <f>IF('Formato 4_Ppto'!AD$255&lt;&gt;"",'Formato 4_Ppto'!AD$255,"")</f>
        <v/>
      </c>
      <c r="CD253" s="162" t="str">
        <f>IF('Formato 4_Ppto'!AE$255&lt;&gt;"",'Formato 4_Ppto'!AE$255,"")</f>
        <v/>
      </c>
      <c r="CE253" s="162" t="str">
        <f>IF('Formato 4_Ppto'!AF$255&lt;&gt;"",'Formato 4_Ppto'!AF$255,"")</f>
        <v/>
      </c>
      <c r="CF253" s="162" t="str">
        <f>IF('Formato 4_Ppto'!AG$255&lt;&gt;"",'Formato 4_Ppto'!AG$255,"")</f>
        <v/>
      </c>
      <c r="CG253" s="162" t="str">
        <f>IF('Formato 4_Ppto'!AH$255&lt;&gt;"",'Formato 4_Ppto'!AH$255,"")</f>
        <v/>
      </c>
      <c r="CH253" s="162" t="str">
        <f>IF('Formato 4_Ppto'!AI$255&lt;&gt;"",'Formato 4_Ppto'!AI$255,"")</f>
        <v/>
      </c>
      <c r="CI253" s="163" t="str">
        <f>IF('Formato 4_Ppto'!AJ$255&lt;&gt;"",'Formato 4_Ppto'!AJ$255,"")</f>
        <v/>
      </c>
      <c r="CJ253" s="13" t="str">
        <f>IF('Formato 4_Ppto'!B266&lt;&gt;"",'Formato 4_Ppto'!A266,"")</f>
        <v/>
      </c>
      <c r="CK253" s="24" t="str">
        <f>IF('Formato 4_Ppto'!B266&lt;&gt;"",'Formato 4_Ppto'!B266,"")</f>
        <v/>
      </c>
      <c r="CL253" s="22" t="str">
        <f>IF('Formato 4_Ppto'!C266&lt;&gt;"",'Formato 4_Ppto'!C266,"")</f>
        <v/>
      </c>
      <c r="CM253" s="24" t="str">
        <f>IF('Formato 4_Ppto'!D266&lt;&gt;"",'Formato 4_Ppto'!D266,"")</f>
        <v/>
      </c>
      <c r="CN253" s="161" t="str">
        <f>IF('Formato 4_Ppto'!E266&lt;&gt;"",'Formato 4_Ppto'!E266,"")</f>
        <v/>
      </c>
      <c r="CO253" s="161" t="str">
        <f>IF('Formato 4_Ppto'!G266&lt;&gt;"",'Formato 4_Ppto'!G266,"")</f>
        <v/>
      </c>
      <c r="CP253" s="163" t="str">
        <f>IF('Formato 4_Ppto'!I266&lt;&gt;"",'Formato 4_Ppto'!I266,"")</f>
        <v/>
      </c>
      <c r="CQ253" s="161" t="str">
        <f>IF('Formato 4_Ppto'!K266&lt;&gt;"",'Formato 4_Ppto'!K266,"")</f>
        <v/>
      </c>
      <c r="CR253" s="161" t="str">
        <f>IF('Formato 4_Ppto'!L266&lt;&gt;"",'Formato 4_Ppto'!L266,"")</f>
        <v/>
      </c>
      <c r="CS253" s="161" t="str">
        <f>IF('Formato 4_Ppto'!M266&lt;&gt;"",'Formato 4_Ppto'!M266,"")</f>
        <v/>
      </c>
      <c r="CT253" s="161" t="str">
        <f>IF('Formato 4_Ppto'!N266&lt;&gt;"",'Formato 4_Ppto'!N266,"")</f>
        <v/>
      </c>
      <c r="CU253" s="161" t="str">
        <f>IF('Formato 4_Ppto'!O266&lt;&gt;"",'Formato 4_Ppto'!O266,"")</f>
        <v/>
      </c>
      <c r="CV253" s="161" t="str">
        <f>IF('Formato 4_Ppto'!P266&lt;&gt;"",'Formato 4_Ppto'!P266,"")</f>
        <v/>
      </c>
      <c r="CW253" s="161" t="str">
        <f>IF('Formato 4_Ppto'!Q266&lt;&gt;"",'Formato 4_Ppto'!Q266,"")</f>
        <v/>
      </c>
      <c r="CX253" s="161" t="str">
        <f>IF('Formato 4_Ppto'!R266&lt;&gt;"",'Formato 4_Ppto'!R266,"")</f>
        <v/>
      </c>
      <c r="CY253" s="161" t="str">
        <f>IF('Formato 4_Ppto'!S266&lt;&gt;"",'Formato 4_Ppto'!S266,"")</f>
        <v/>
      </c>
      <c r="CZ253" s="161" t="str">
        <f>IF('Formato 4_Ppto'!T266&lt;&gt;"",'Formato 4_Ppto'!T266,"")</f>
        <v/>
      </c>
      <c r="DA253" s="161" t="str">
        <f>IF('Formato 4_Ppto'!U266&lt;&gt;"",'Formato 4_Ppto'!U266,"")</f>
        <v/>
      </c>
      <c r="DB253" s="161" t="str">
        <f>IF('Formato 4_Ppto'!V266&lt;&gt;"",'Formato 4_Ppto'!V266,"")</f>
        <v/>
      </c>
      <c r="DC253" s="161" t="str">
        <f>IF('Formato 4_Ppto'!W266&lt;&gt;"",'Formato 4_Ppto'!W266,"")</f>
        <v/>
      </c>
      <c r="DD253" s="162" t="str">
        <f>IF('Formato 4_Ppto'!X266&lt;&gt;"",'Formato 4_Ppto'!X266,"")</f>
        <v/>
      </c>
      <c r="DE253" s="162" t="str">
        <f>IF('Formato 4_Ppto'!Y266&lt;&gt;"",'Formato 4_Ppto'!Y266,"")</f>
        <v/>
      </c>
      <c r="DF253" s="162" t="str">
        <f>IF('Formato 4_Ppto'!Z266&lt;&gt;"",'Formato 4_Ppto'!Z266,"")</f>
        <v/>
      </c>
      <c r="DG253" s="162" t="str">
        <f>IF('Formato 4_Ppto'!AA266&lt;&gt;"",'Formato 4_Ppto'!AA266,"")</f>
        <v/>
      </c>
      <c r="DH253" s="162" t="str">
        <f>IF('Formato 4_Ppto'!AB266&lt;&gt;"",'Formato 4_Ppto'!AB266,"")</f>
        <v/>
      </c>
      <c r="DI253" s="162" t="str">
        <f>IF('Formato 4_Ppto'!AC266&lt;&gt;"",'Formato 4_Ppto'!AC266,"")</f>
        <v/>
      </c>
      <c r="DJ253" s="162" t="str">
        <f>IF('Formato 4_Ppto'!AD266&lt;&gt;"",'Formato 4_Ppto'!AD266,"")</f>
        <v/>
      </c>
      <c r="DK253" s="162" t="str">
        <f>IF('Formato 4_Ppto'!AE266&lt;&gt;"",'Formato 4_Ppto'!AE266,"")</f>
        <v/>
      </c>
      <c r="DL253" s="162" t="str">
        <f>IF('Formato 4_Ppto'!AF266&lt;&gt;"",'Formato 4_Ppto'!AF266,"")</f>
        <v/>
      </c>
      <c r="DM253" s="162" t="str">
        <f>IF('Formato 4_Ppto'!AG266&lt;&gt;"",'Formato 4_Ppto'!AG266,"")</f>
        <v/>
      </c>
      <c r="DN253" s="162" t="str">
        <f>IF('Formato 4_Ppto'!AH266&lt;&gt;"",'Formato 4_Ppto'!AH266,"")</f>
        <v/>
      </c>
      <c r="DO253" s="162" t="str">
        <f>IF('Formato 4_Ppto'!AI266&lt;&gt;"",'Formato 4_Ppto'!AI266,"")</f>
        <v/>
      </c>
      <c r="DP253" s="163" t="str">
        <f>IF('Formato 4_Ppto'!AJ266&lt;&gt;"",'Formato 4_Ppto'!AJ266,"")</f>
        <v/>
      </c>
    </row>
    <row r="254" spans="2:120" x14ac:dyDescent="0.3">
      <c r="B254" s="13" t="str">
        <f>IF(OR(Tabla6[[#This Row],[IDA]]="",Tabla6[[#This Row],[IDT]]="",Tabla6[[#This Row],[IDI]]=""),"",Tabla6[[#This Row],[IDA]]&amp;"."&amp;Tabla6[[#This Row],[IDT]]&amp;"."&amp;Tabla6[[#This Row],[IDI]])</f>
        <v/>
      </c>
      <c r="C254" s="13" t="str">
        <f>IF(Formato_02!$B$14&lt;&gt;"",0,"")</f>
        <v/>
      </c>
      <c r="D254" s="13" t="str">
        <f>IF(Formato_02!$H$9&lt;&gt;"",Formato_02!$H$9,"")</f>
        <v/>
      </c>
      <c r="E254" s="24" t="str">
        <f t="shared" si="24"/>
        <v/>
      </c>
      <c r="F254" s="24" t="str">
        <f>IF(Formato_02!$B$14&lt;&gt;"",Formato_02!$B$14,"")</f>
        <v/>
      </c>
      <c r="G254" s="22" t="str">
        <f>IF('Formato 3_Gantt'!C259&lt;&gt;"",'Formato 3_Gantt'!C259,"")</f>
        <v/>
      </c>
      <c r="H254" s="13" t="str">
        <f>IF('Formato 3_Gantt'!D$8&lt;&gt;"",'Formato 3_Gantt'!D$8,"")</f>
        <v/>
      </c>
      <c r="I254" s="13" t="str">
        <f>IF('Formato 3_Gantt'!E$8&lt;&gt;"",'Formato 3_Gantt'!E$8,"")</f>
        <v/>
      </c>
      <c r="J254" s="13" t="str">
        <f>IF('Formato 3_Gantt'!F$8&lt;&gt;"",'Formato 3_Gantt'!F$8,"")</f>
        <v/>
      </c>
      <c r="K254" s="158" t="str">
        <f>IF('Formato 3_Gantt'!G$8&lt;&gt;"",'Formato 3_Gantt'!G$8,"")</f>
        <v/>
      </c>
      <c r="L254" s="158" t="str">
        <f>IF('Formato 3_Gantt'!H$8&lt;&gt;"",'Formato 3_Gantt'!H$8,"")</f>
        <v/>
      </c>
      <c r="M254" s="13" t="str">
        <f>IF('Formato 3_Gantt'!BL$8&lt;&gt;"",'Formato 3_Gantt'!BL$8,"")</f>
        <v/>
      </c>
      <c r="N254" s="13" t="str">
        <f>IF('Formato 3_Gantt'!BM$8&lt;&gt;"",'Formato 3_Gantt'!BM$8,"")</f>
        <v/>
      </c>
      <c r="O254" s="13" t="str">
        <f>IF('Formato 3_Gantt'!BN$8&lt;&gt;"",'Formato 3_Gantt'!BN$8,"")</f>
        <v/>
      </c>
      <c r="P254" s="13" t="str">
        <f>IF('Formato 3_Gantt'!BO$8&lt;&gt;"",'Formato 3_Gantt'!BO$8,"")</f>
        <v/>
      </c>
      <c r="Q254" s="13" t="str">
        <f>IF('Formato 3_Gantt'!BP$8&lt;&gt;"",'Formato 3_Gantt'!BP$8,"")</f>
        <v/>
      </c>
      <c r="R254" s="13" t="str">
        <f>IF('Formato 3_Gantt'!BQ$8&lt;&gt;"",'Formato 3_Gantt'!BQ$8,"")</f>
        <v/>
      </c>
      <c r="S254" s="13" t="str">
        <f>IF('Formato 3_Gantt'!BR$8&lt;&gt;"",'Formato 3_Gantt'!BR$8,"")</f>
        <v/>
      </c>
      <c r="T254" s="13" t="str">
        <f>IF('Formato 3_Gantt'!BS$8&lt;&gt;"",'Formato 3_Gantt'!BS$8,"")</f>
        <v/>
      </c>
      <c r="U254" s="13" t="str">
        <f>IF('Formato 3_Gantt'!BT$8&lt;&gt;"",'Formato 3_Gantt'!BT$8,"")</f>
        <v/>
      </c>
      <c r="V254" s="13" t="str">
        <f>IF('Formato 3_Gantt'!BU$8&lt;&gt;"",'Formato 3_Gantt'!BU$8,"")</f>
        <v/>
      </c>
      <c r="W254" s="13" t="str">
        <f>IF('Formato 3_Gantt'!BV$8&lt;&gt;"",'Formato 3_Gantt'!BV$8,"")</f>
        <v/>
      </c>
      <c r="X254" s="13" t="str">
        <f>IF('Formato 3_Gantt'!BW$8&lt;&gt;"",'Formato 3_Gantt'!BW$8,"")</f>
        <v/>
      </c>
      <c r="Y254" s="13" t="str">
        <f>IF('Formato 3_Gantt'!BX$8&lt;&gt;"",'Formato 3_Gantt'!BX$8,"")</f>
        <v/>
      </c>
      <c r="Z254" s="162" t="str">
        <f>IF(Formato_02!S$15&lt;&gt;"",Formato_02!S$15,"")</f>
        <v/>
      </c>
      <c r="AA254" s="162" t="str">
        <f>IF(Formato_02!T$15&lt;&gt;"",Formato_02!T$15,"")</f>
        <v/>
      </c>
      <c r="AB254" s="162" t="str">
        <f>IF(Formato_02!U$15&lt;&gt;"",Formato_02!U$15,"")</f>
        <v/>
      </c>
      <c r="AC254" s="162" t="str">
        <f>IF(Formato_02!V$15&lt;&gt;"",Formato_02!V$15,"")</f>
        <v/>
      </c>
      <c r="AD254" s="162" t="str">
        <f>IF(Formato_02!W$15&lt;&gt;"",Formato_02!W$15,"")</f>
        <v/>
      </c>
      <c r="AE254" s="162" t="str">
        <f>IF(Formato_02!X$15&lt;&gt;"",Formato_02!X$15,"")</f>
        <v/>
      </c>
      <c r="AF254" s="162" t="str">
        <f>IF(Formato_02!Y$15&lt;&gt;"",Formato_02!Y$15,"")</f>
        <v/>
      </c>
      <c r="AG254" s="162" t="str">
        <f>IF(Formato_02!Z$15&lt;&gt;"",Formato_02!Z$15,"")</f>
        <v/>
      </c>
      <c r="AH254" s="162" t="str">
        <f>IF(Formato_02!AA$15&lt;&gt;"",Formato_02!AA$15,"")</f>
        <v/>
      </c>
      <c r="AI254" s="162" t="str">
        <f>IF(Formato_02!AB$15&lt;&gt;"",Formato_02!AB$15,"")</f>
        <v/>
      </c>
      <c r="AJ254" s="162" t="str">
        <f>IF(Formato_02!AC$15&lt;&gt;"",Formato_02!AC$15,"")</f>
        <v/>
      </c>
      <c r="AK254" s="162" t="str">
        <f>IF(Formato_02!AD$15&lt;&gt;"",Formato_02!AD$15,"")</f>
        <v/>
      </c>
      <c r="AL254" s="162" t="str">
        <f>IF(Formato_02!$N$14&lt;&gt;"",Formato_02!$N$14,"")</f>
        <v/>
      </c>
      <c r="AM254" s="13" t="str">
        <f>IF(Formato_02!$X$4&lt;&gt;"","AN","")</f>
        <v/>
      </c>
      <c r="AN254" s="24" t="str">
        <f t="shared" si="25"/>
        <v/>
      </c>
      <c r="AO254" s="13" t="str">
        <f>IF(Formato_02!$Y$4&lt;&gt;"","P027","")</f>
        <v/>
      </c>
      <c r="AP254" s="24" t="str">
        <f t="shared" si="26"/>
        <v/>
      </c>
      <c r="AQ254" s="13" t="str">
        <f>IF(Formato_02!$Z$4&lt;&gt;"","PNCVG","")</f>
        <v/>
      </c>
      <c r="AR254" s="24" t="str">
        <f t="shared" si="27"/>
        <v/>
      </c>
      <c r="AS254" s="13" t="str">
        <f>IF(Formato_02!$AA$4&lt;&gt;"","PNFF","")</f>
        <v/>
      </c>
      <c r="AT254" s="24" t="str">
        <f t="shared" si="28"/>
        <v/>
      </c>
      <c r="AU254" s="13" t="str">
        <f>IF(Formato_02!$AB$4&lt;&gt;"","PNPAM","")</f>
        <v/>
      </c>
      <c r="AV254" s="24" t="str">
        <f t="shared" si="29"/>
        <v/>
      </c>
      <c r="AW254" s="13" t="str">
        <f>IF(Formato_02!$AC$4&lt;&gt;"","PNAIA","")</f>
        <v/>
      </c>
      <c r="AX254" s="24" t="str">
        <f t="shared" si="30"/>
        <v/>
      </c>
      <c r="AY254" s="13" t="str">
        <f>IF(Formato_02!$AD$4&lt;&gt;"","PIO","")</f>
        <v/>
      </c>
      <c r="AZ254" s="24" t="str">
        <f t="shared" si="31"/>
        <v/>
      </c>
      <c r="BA254" s="13" t="str">
        <f>IF('Formato 3_Gantt'!B$17&lt;&gt;"",'Formato 3_Gantt'!A$17,"")</f>
        <v/>
      </c>
      <c r="BB254" s="24" t="str">
        <f>IF('Formato 3_Gantt'!B$17&lt;&gt;"",'Formato 3_Gantt'!B$17,"")</f>
        <v/>
      </c>
      <c r="BC254" s="22" t="str">
        <f>IF('Formato 3_Gantt'!C$17&lt;&gt;"",'Formato 3_Gantt'!C$17,"")</f>
        <v/>
      </c>
      <c r="BD254" s="13" t="str">
        <f>IF('Formato 3_Gantt'!D$17&lt;&gt;"",'Formato 3_Gantt'!D$17,"")</f>
        <v/>
      </c>
      <c r="BE254" s="161" t="str">
        <f>IF('Formato 3_Gantt'!E$17&lt;&gt;"",'Formato 3_Gantt'!E$17,"")</f>
        <v/>
      </c>
      <c r="BF254" s="13" t="str">
        <f>IF('Formato 3_Gantt'!F$17&lt;&gt;"",'Formato 3_Gantt'!F$17,"")</f>
        <v/>
      </c>
      <c r="BG254" s="158" t="str">
        <f>IF('Formato 3_Gantt'!G$17&lt;&gt;"",'Formato 3_Gantt'!G$17,"")</f>
        <v/>
      </c>
      <c r="BH254" s="158" t="str">
        <f>IF('Formato 3_Gantt'!H$17&lt;&gt;"",'Formato 3_Gantt'!H$17,"")</f>
        <v/>
      </c>
      <c r="BI254" s="161" t="str">
        <f>IF('Formato 3_Gantt'!BL$17&lt;&gt;"",'Formato 3_Gantt'!BL$17,"")</f>
        <v/>
      </c>
      <c r="BJ254" s="161" t="str">
        <f>IF('Formato 3_Gantt'!BM$17&lt;&gt;"",'Formato 3_Gantt'!BM$17,"")</f>
        <v/>
      </c>
      <c r="BK254" s="161" t="str">
        <f>IF('Formato 3_Gantt'!BN$17&lt;&gt;"",'Formato 3_Gantt'!BN$17,"")</f>
        <v/>
      </c>
      <c r="BL254" s="161" t="str">
        <f>IF('Formato 3_Gantt'!BO$17&lt;&gt;"",'Formato 3_Gantt'!BO$17,"")</f>
        <v/>
      </c>
      <c r="BM254" s="161" t="str">
        <f>IF('Formato 3_Gantt'!BP$17&lt;&gt;"",'Formato 3_Gantt'!BP$17,"")</f>
        <v/>
      </c>
      <c r="BN254" s="161" t="str">
        <f>IF('Formato 3_Gantt'!BQ$17&lt;&gt;"",'Formato 3_Gantt'!BQ$17,"")</f>
        <v/>
      </c>
      <c r="BO254" s="161" t="str">
        <f>IF('Formato 3_Gantt'!BR$17&lt;&gt;"",'Formato 3_Gantt'!BR$17,"")</f>
        <v/>
      </c>
      <c r="BP254" s="161" t="str">
        <f>IF('Formato 3_Gantt'!BS$17&lt;&gt;"",'Formato 3_Gantt'!BS$17,"")</f>
        <v/>
      </c>
      <c r="BQ254" s="161" t="str">
        <f>IF('Formato 3_Gantt'!BT$17&lt;&gt;"",'Formato 3_Gantt'!BT$17,"")</f>
        <v/>
      </c>
      <c r="BR254" s="161" t="str">
        <f>IF('Formato 3_Gantt'!BU$17&lt;&gt;"",'Formato 3_Gantt'!BU$17,"")</f>
        <v/>
      </c>
      <c r="BS254" s="161" t="str">
        <f>IF('Formato 3_Gantt'!BV$17&lt;&gt;"",'Formato 3_Gantt'!BV$17,"")</f>
        <v/>
      </c>
      <c r="BT254" s="161" t="str">
        <f>IF('Formato 3_Gantt'!BW$17&lt;&gt;"",'Formato 3_Gantt'!BW$17,"")</f>
        <v/>
      </c>
      <c r="BU254" s="161" t="str">
        <f>IF('Formato 3_Gantt'!BX$17&lt;&gt;"",'Formato 3_Gantt'!BX$17,"")</f>
        <v/>
      </c>
      <c r="BV254" s="163" t="str">
        <f>IF('Formato 4_Ppto'!I$255&lt;&gt;"",'Formato 4_Ppto'!I$255,"")</f>
        <v/>
      </c>
      <c r="BW254" s="162" t="str">
        <f>IF('Formato 4_Ppto'!X$255&lt;&gt;"",'Formato 4_Ppto'!X$255,"")</f>
        <v/>
      </c>
      <c r="BX254" s="162" t="str">
        <f>IF('Formato 4_Ppto'!Y$255&lt;&gt;"",'Formato 4_Ppto'!Y$255,"")</f>
        <v/>
      </c>
      <c r="BY254" s="162" t="str">
        <f>IF('Formato 4_Ppto'!Z$255&lt;&gt;"",'Formato 4_Ppto'!Z$255,"")</f>
        <v/>
      </c>
      <c r="BZ254" s="162" t="str">
        <f>IF('Formato 4_Ppto'!AA$255&lt;&gt;"",'Formato 4_Ppto'!AA$255,"")</f>
        <v/>
      </c>
      <c r="CA254" s="162" t="str">
        <f>IF('Formato 4_Ppto'!AB$255&lt;&gt;"",'Formato 4_Ppto'!AB$255,"")</f>
        <v/>
      </c>
      <c r="CB254" s="162" t="str">
        <f>IF('Formato 4_Ppto'!AC$255&lt;&gt;"",'Formato 4_Ppto'!AC$255,"")</f>
        <v/>
      </c>
      <c r="CC254" s="162" t="str">
        <f>IF('Formato 4_Ppto'!AD$255&lt;&gt;"",'Formato 4_Ppto'!AD$255,"")</f>
        <v/>
      </c>
      <c r="CD254" s="162" t="str">
        <f>IF('Formato 4_Ppto'!AE$255&lt;&gt;"",'Formato 4_Ppto'!AE$255,"")</f>
        <v/>
      </c>
      <c r="CE254" s="162" t="str">
        <f>IF('Formato 4_Ppto'!AF$255&lt;&gt;"",'Formato 4_Ppto'!AF$255,"")</f>
        <v/>
      </c>
      <c r="CF254" s="162" t="str">
        <f>IF('Formato 4_Ppto'!AG$255&lt;&gt;"",'Formato 4_Ppto'!AG$255,"")</f>
        <v/>
      </c>
      <c r="CG254" s="162" t="str">
        <f>IF('Formato 4_Ppto'!AH$255&lt;&gt;"",'Formato 4_Ppto'!AH$255,"")</f>
        <v/>
      </c>
      <c r="CH254" s="162" t="str">
        <f>IF('Formato 4_Ppto'!AI$255&lt;&gt;"",'Formato 4_Ppto'!AI$255,"")</f>
        <v/>
      </c>
      <c r="CI254" s="163" t="str">
        <f>IF('Formato 4_Ppto'!AJ$255&lt;&gt;"",'Formato 4_Ppto'!AJ$255,"")</f>
        <v/>
      </c>
      <c r="CJ254" s="13" t="str">
        <f>IF('Formato 4_Ppto'!B267&lt;&gt;"",'Formato 4_Ppto'!A267,"")</f>
        <v/>
      </c>
      <c r="CK254" s="24" t="str">
        <f>IF('Formato 4_Ppto'!B267&lt;&gt;"",'Formato 4_Ppto'!B267,"")</f>
        <v/>
      </c>
      <c r="CL254" s="22" t="str">
        <f>IF('Formato 4_Ppto'!C267&lt;&gt;"",'Formato 4_Ppto'!C267,"")</f>
        <v/>
      </c>
      <c r="CM254" s="24" t="str">
        <f>IF('Formato 4_Ppto'!D267&lt;&gt;"",'Formato 4_Ppto'!D267,"")</f>
        <v/>
      </c>
      <c r="CN254" s="161" t="str">
        <f>IF('Formato 4_Ppto'!E267&lt;&gt;"",'Formato 4_Ppto'!E267,"")</f>
        <v/>
      </c>
      <c r="CO254" s="161" t="str">
        <f>IF('Formato 4_Ppto'!G267&lt;&gt;"",'Formato 4_Ppto'!G267,"")</f>
        <v/>
      </c>
      <c r="CP254" s="163" t="str">
        <f>IF('Formato 4_Ppto'!I267&lt;&gt;"",'Formato 4_Ppto'!I267,"")</f>
        <v/>
      </c>
      <c r="CQ254" s="161" t="str">
        <f>IF('Formato 4_Ppto'!K267&lt;&gt;"",'Formato 4_Ppto'!K267,"")</f>
        <v/>
      </c>
      <c r="CR254" s="161" t="str">
        <f>IF('Formato 4_Ppto'!L267&lt;&gt;"",'Formato 4_Ppto'!L267,"")</f>
        <v/>
      </c>
      <c r="CS254" s="161" t="str">
        <f>IF('Formato 4_Ppto'!M267&lt;&gt;"",'Formato 4_Ppto'!M267,"")</f>
        <v/>
      </c>
      <c r="CT254" s="161" t="str">
        <f>IF('Formato 4_Ppto'!N267&lt;&gt;"",'Formato 4_Ppto'!N267,"")</f>
        <v/>
      </c>
      <c r="CU254" s="161" t="str">
        <f>IF('Formato 4_Ppto'!O267&lt;&gt;"",'Formato 4_Ppto'!O267,"")</f>
        <v/>
      </c>
      <c r="CV254" s="161" t="str">
        <f>IF('Formato 4_Ppto'!P267&lt;&gt;"",'Formato 4_Ppto'!P267,"")</f>
        <v/>
      </c>
      <c r="CW254" s="161" t="str">
        <f>IF('Formato 4_Ppto'!Q267&lt;&gt;"",'Formato 4_Ppto'!Q267,"")</f>
        <v/>
      </c>
      <c r="CX254" s="161" t="str">
        <f>IF('Formato 4_Ppto'!R267&lt;&gt;"",'Formato 4_Ppto'!R267,"")</f>
        <v/>
      </c>
      <c r="CY254" s="161" t="str">
        <f>IF('Formato 4_Ppto'!S267&lt;&gt;"",'Formato 4_Ppto'!S267,"")</f>
        <v/>
      </c>
      <c r="CZ254" s="161" t="str">
        <f>IF('Formato 4_Ppto'!T267&lt;&gt;"",'Formato 4_Ppto'!T267,"")</f>
        <v/>
      </c>
      <c r="DA254" s="161" t="str">
        <f>IF('Formato 4_Ppto'!U267&lt;&gt;"",'Formato 4_Ppto'!U267,"")</f>
        <v/>
      </c>
      <c r="DB254" s="161" t="str">
        <f>IF('Formato 4_Ppto'!V267&lt;&gt;"",'Formato 4_Ppto'!V267,"")</f>
        <v/>
      </c>
      <c r="DC254" s="161" t="str">
        <f>IF('Formato 4_Ppto'!W267&lt;&gt;"",'Formato 4_Ppto'!W267,"")</f>
        <v/>
      </c>
      <c r="DD254" s="162" t="str">
        <f>IF('Formato 4_Ppto'!X267&lt;&gt;"",'Formato 4_Ppto'!X267,"")</f>
        <v/>
      </c>
      <c r="DE254" s="162" t="str">
        <f>IF('Formato 4_Ppto'!Y267&lt;&gt;"",'Formato 4_Ppto'!Y267,"")</f>
        <v/>
      </c>
      <c r="DF254" s="162" t="str">
        <f>IF('Formato 4_Ppto'!Z267&lt;&gt;"",'Formato 4_Ppto'!Z267,"")</f>
        <v/>
      </c>
      <c r="DG254" s="162" t="str">
        <f>IF('Formato 4_Ppto'!AA267&lt;&gt;"",'Formato 4_Ppto'!AA267,"")</f>
        <v/>
      </c>
      <c r="DH254" s="162" t="str">
        <f>IF('Formato 4_Ppto'!AB267&lt;&gt;"",'Formato 4_Ppto'!AB267,"")</f>
        <v/>
      </c>
      <c r="DI254" s="162" t="str">
        <f>IF('Formato 4_Ppto'!AC267&lt;&gt;"",'Formato 4_Ppto'!AC267,"")</f>
        <v/>
      </c>
      <c r="DJ254" s="162" t="str">
        <f>IF('Formato 4_Ppto'!AD267&lt;&gt;"",'Formato 4_Ppto'!AD267,"")</f>
        <v/>
      </c>
      <c r="DK254" s="162" t="str">
        <f>IF('Formato 4_Ppto'!AE267&lt;&gt;"",'Formato 4_Ppto'!AE267,"")</f>
        <v/>
      </c>
      <c r="DL254" s="162" t="str">
        <f>IF('Formato 4_Ppto'!AF267&lt;&gt;"",'Formato 4_Ppto'!AF267,"")</f>
        <v/>
      </c>
      <c r="DM254" s="162" t="str">
        <f>IF('Formato 4_Ppto'!AG267&lt;&gt;"",'Formato 4_Ppto'!AG267,"")</f>
        <v/>
      </c>
      <c r="DN254" s="162" t="str">
        <f>IF('Formato 4_Ppto'!AH267&lt;&gt;"",'Formato 4_Ppto'!AH267,"")</f>
        <v/>
      </c>
      <c r="DO254" s="162" t="str">
        <f>IF('Formato 4_Ppto'!AI267&lt;&gt;"",'Formato 4_Ppto'!AI267,"")</f>
        <v/>
      </c>
      <c r="DP254" s="163" t="str">
        <f>IF('Formato 4_Ppto'!AJ267&lt;&gt;"",'Formato 4_Ppto'!AJ267,"")</f>
        <v/>
      </c>
    </row>
    <row r="255" spans="2:120" x14ac:dyDescent="0.3">
      <c r="B255" s="13" t="str">
        <f>IF(OR(Tabla6[[#This Row],[IDA]]="",Tabla6[[#This Row],[IDT]]="",Tabla6[[#This Row],[IDI]]=""),"",Tabla6[[#This Row],[IDA]]&amp;"."&amp;Tabla6[[#This Row],[IDT]]&amp;"."&amp;Tabla6[[#This Row],[IDI]])</f>
        <v/>
      </c>
      <c r="C255" s="13" t="str">
        <f>IF(Formato_02!$B$14&lt;&gt;"",0,"")</f>
        <v/>
      </c>
      <c r="D255" s="13" t="str">
        <f>IF(Formato_02!$H$9&lt;&gt;"",Formato_02!$H$9,"")</f>
        <v/>
      </c>
      <c r="E255" s="24" t="str">
        <f t="shared" si="24"/>
        <v/>
      </c>
      <c r="F255" s="24" t="str">
        <f>IF(Formato_02!$B$14&lt;&gt;"",Formato_02!$B$14,"")</f>
        <v/>
      </c>
      <c r="G255" s="22" t="str">
        <f>IF('Formato 3_Gantt'!C260&lt;&gt;"",'Formato 3_Gantt'!C260,"")</f>
        <v/>
      </c>
      <c r="H255" s="13" t="str">
        <f>IF('Formato 3_Gantt'!D$8&lt;&gt;"",'Formato 3_Gantt'!D$8,"")</f>
        <v/>
      </c>
      <c r="I255" s="13" t="str">
        <f>IF('Formato 3_Gantt'!E$8&lt;&gt;"",'Formato 3_Gantt'!E$8,"")</f>
        <v/>
      </c>
      <c r="J255" s="13" t="str">
        <f>IF('Formato 3_Gantt'!F$8&lt;&gt;"",'Formato 3_Gantt'!F$8,"")</f>
        <v/>
      </c>
      <c r="K255" s="158" t="str">
        <f>IF('Formato 3_Gantt'!G$8&lt;&gt;"",'Formato 3_Gantt'!G$8,"")</f>
        <v/>
      </c>
      <c r="L255" s="158" t="str">
        <f>IF('Formato 3_Gantt'!H$8&lt;&gt;"",'Formato 3_Gantt'!H$8,"")</f>
        <v/>
      </c>
      <c r="M255" s="13" t="str">
        <f>IF('Formato 3_Gantt'!BL$8&lt;&gt;"",'Formato 3_Gantt'!BL$8,"")</f>
        <v/>
      </c>
      <c r="N255" s="13" t="str">
        <f>IF('Formato 3_Gantt'!BM$8&lt;&gt;"",'Formato 3_Gantt'!BM$8,"")</f>
        <v/>
      </c>
      <c r="O255" s="13" t="str">
        <f>IF('Formato 3_Gantt'!BN$8&lt;&gt;"",'Formato 3_Gantt'!BN$8,"")</f>
        <v/>
      </c>
      <c r="P255" s="13" t="str">
        <f>IF('Formato 3_Gantt'!BO$8&lt;&gt;"",'Formato 3_Gantt'!BO$8,"")</f>
        <v/>
      </c>
      <c r="Q255" s="13" t="str">
        <f>IF('Formato 3_Gantt'!BP$8&lt;&gt;"",'Formato 3_Gantt'!BP$8,"")</f>
        <v/>
      </c>
      <c r="R255" s="13" t="str">
        <f>IF('Formato 3_Gantt'!BQ$8&lt;&gt;"",'Formato 3_Gantt'!BQ$8,"")</f>
        <v/>
      </c>
      <c r="S255" s="13" t="str">
        <f>IF('Formato 3_Gantt'!BR$8&lt;&gt;"",'Formato 3_Gantt'!BR$8,"")</f>
        <v/>
      </c>
      <c r="T255" s="13" t="str">
        <f>IF('Formato 3_Gantt'!BS$8&lt;&gt;"",'Formato 3_Gantt'!BS$8,"")</f>
        <v/>
      </c>
      <c r="U255" s="13" t="str">
        <f>IF('Formato 3_Gantt'!BT$8&lt;&gt;"",'Formato 3_Gantt'!BT$8,"")</f>
        <v/>
      </c>
      <c r="V255" s="13" t="str">
        <f>IF('Formato 3_Gantt'!BU$8&lt;&gt;"",'Formato 3_Gantt'!BU$8,"")</f>
        <v/>
      </c>
      <c r="W255" s="13" t="str">
        <f>IF('Formato 3_Gantt'!BV$8&lt;&gt;"",'Formato 3_Gantt'!BV$8,"")</f>
        <v/>
      </c>
      <c r="X255" s="13" t="str">
        <f>IF('Formato 3_Gantt'!BW$8&lt;&gt;"",'Formato 3_Gantt'!BW$8,"")</f>
        <v/>
      </c>
      <c r="Y255" s="13" t="str">
        <f>IF('Formato 3_Gantt'!BX$8&lt;&gt;"",'Formato 3_Gantt'!BX$8,"")</f>
        <v/>
      </c>
      <c r="Z255" s="162" t="str">
        <f>IF(Formato_02!S$15&lt;&gt;"",Formato_02!S$15,"")</f>
        <v/>
      </c>
      <c r="AA255" s="162" t="str">
        <f>IF(Formato_02!T$15&lt;&gt;"",Formato_02!T$15,"")</f>
        <v/>
      </c>
      <c r="AB255" s="162" t="str">
        <f>IF(Formato_02!U$15&lt;&gt;"",Formato_02!U$15,"")</f>
        <v/>
      </c>
      <c r="AC255" s="162" t="str">
        <f>IF(Formato_02!V$15&lt;&gt;"",Formato_02!V$15,"")</f>
        <v/>
      </c>
      <c r="AD255" s="162" t="str">
        <f>IF(Formato_02!W$15&lt;&gt;"",Formato_02!W$15,"")</f>
        <v/>
      </c>
      <c r="AE255" s="162" t="str">
        <f>IF(Formato_02!X$15&lt;&gt;"",Formato_02!X$15,"")</f>
        <v/>
      </c>
      <c r="AF255" s="162" t="str">
        <f>IF(Formato_02!Y$15&lt;&gt;"",Formato_02!Y$15,"")</f>
        <v/>
      </c>
      <c r="AG255" s="162" t="str">
        <f>IF(Formato_02!Z$15&lt;&gt;"",Formato_02!Z$15,"")</f>
        <v/>
      </c>
      <c r="AH255" s="162" t="str">
        <f>IF(Formato_02!AA$15&lt;&gt;"",Formato_02!AA$15,"")</f>
        <v/>
      </c>
      <c r="AI255" s="162" t="str">
        <f>IF(Formato_02!AB$15&lt;&gt;"",Formato_02!AB$15,"")</f>
        <v/>
      </c>
      <c r="AJ255" s="162" t="str">
        <f>IF(Formato_02!AC$15&lt;&gt;"",Formato_02!AC$15,"")</f>
        <v/>
      </c>
      <c r="AK255" s="162" t="str">
        <f>IF(Formato_02!AD$15&lt;&gt;"",Formato_02!AD$15,"")</f>
        <v/>
      </c>
      <c r="AL255" s="162" t="str">
        <f>IF(Formato_02!$N$14&lt;&gt;"",Formato_02!$N$14,"")</f>
        <v/>
      </c>
      <c r="AM255" s="13" t="str">
        <f>IF(Formato_02!$X$4&lt;&gt;"","AN","")</f>
        <v/>
      </c>
      <c r="AN255" s="24" t="str">
        <f t="shared" si="25"/>
        <v/>
      </c>
      <c r="AO255" s="13" t="str">
        <f>IF(Formato_02!$Y$4&lt;&gt;"","P027","")</f>
        <v/>
      </c>
      <c r="AP255" s="24" t="str">
        <f t="shared" si="26"/>
        <v/>
      </c>
      <c r="AQ255" s="13" t="str">
        <f>IF(Formato_02!$Z$4&lt;&gt;"","PNCVG","")</f>
        <v/>
      </c>
      <c r="AR255" s="24" t="str">
        <f t="shared" si="27"/>
        <v/>
      </c>
      <c r="AS255" s="13" t="str">
        <f>IF(Formato_02!$AA$4&lt;&gt;"","PNFF","")</f>
        <v/>
      </c>
      <c r="AT255" s="24" t="str">
        <f t="shared" si="28"/>
        <v/>
      </c>
      <c r="AU255" s="13" t="str">
        <f>IF(Formato_02!$AB$4&lt;&gt;"","PNPAM","")</f>
        <v/>
      </c>
      <c r="AV255" s="24" t="str">
        <f t="shared" si="29"/>
        <v/>
      </c>
      <c r="AW255" s="13" t="str">
        <f>IF(Formato_02!$AC$4&lt;&gt;"","PNAIA","")</f>
        <v/>
      </c>
      <c r="AX255" s="24" t="str">
        <f t="shared" si="30"/>
        <v/>
      </c>
      <c r="AY255" s="13" t="str">
        <f>IF(Formato_02!$AD$4&lt;&gt;"","PIO","")</f>
        <v/>
      </c>
      <c r="AZ255" s="24" t="str">
        <f t="shared" si="31"/>
        <v/>
      </c>
      <c r="BA255" s="13" t="str">
        <f>IF('Formato 3_Gantt'!B$17&lt;&gt;"",'Formato 3_Gantt'!A$17,"")</f>
        <v/>
      </c>
      <c r="BB255" s="24" t="str">
        <f>IF('Formato 3_Gantt'!B$17&lt;&gt;"",'Formato 3_Gantt'!B$17,"")</f>
        <v/>
      </c>
      <c r="BC255" s="22" t="str">
        <f>IF('Formato 3_Gantt'!C$17&lt;&gt;"",'Formato 3_Gantt'!C$17,"")</f>
        <v/>
      </c>
      <c r="BD255" s="13" t="str">
        <f>IF('Formato 3_Gantt'!D$17&lt;&gt;"",'Formato 3_Gantt'!D$17,"")</f>
        <v/>
      </c>
      <c r="BE255" s="161" t="str">
        <f>IF('Formato 3_Gantt'!E$17&lt;&gt;"",'Formato 3_Gantt'!E$17,"")</f>
        <v/>
      </c>
      <c r="BF255" s="13" t="str">
        <f>IF('Formato 3_Gantt'!F$17&lt;&gt;"",'Formato 3_Gantt'!F$17,"")</f>
        <v/>
      </c>
      <c r="BG255" s="158" t="str">
        <f>IF('Formato 3_Gantt'!G$17&lt;&gt;"",'Formato 3_Gantt'!G$17,"")</f>
        <v/>
      </c>
      <c r="BH255" s="158" t="str">
        <f>IF('Formato 3_Gantt'!H$17&lt;&gt;"",'Formato 3_Gantt'!H$17,"")</f>
        <v/>
      </c>
      <c r="BI255" s="161" t="str">
        <f>IF('Formato 3_Gantt'!BL$17&lt;&gt;"",'Formato 3_Gantt'!BL$17,"")</f>
        <v/>
      </c>
      <c r="BJ255" s="161" t="str">
        <f>IF('Formato 3_Gantt'!BM$17&lt;&gt;"",'Formato 3_Gantt'!BM$17,"")</f>
        <v/>
      </c>
      <c r="BK255" s="161" t="str">
        <f>IF('Formato 3_Gantt'!BN$17&lt;&gt;"",'Formato 3_Gantt'!BN$17,"")</f>
        <v/>
      </c>
      <c r="BL255" s="161" t="str">
        <f>IF('Formato 3_Gantt'!BO$17&lt;&gt;"",'Formato 3_Gantt'!BO$17,"")</f>
        <v/>
      </c>
      <c r="BM255" s="161" t="str">
        <f>IF('Formato 3_Gantt'!BP$17&lt;&gt;"",'Formato 3_Gantt'!BP$17,"")</f>
        <v/>
      </c>
      <c r="BN255" s="161" t="str">
        <f>IF('Formato 3_Gantt'!BQ$17&lt;&gt;"",'Formato 3_Gantt'!BQ$17,"")</f>
        <v/>
      </c>
      <c r="BO255" s="161" t="str">
        <f>IF('Formato 3_Gantt'!BR$17&lt;&gt;"",'Formato 3_Gantt'!BR$17,"")</f>
        <v/>
      </c>
      <c r="BP255" s="161" t="str">
        <f>IF('Formato 3_Gantt'!BS$17&lt;&gt;"",'Formato 3_Gantt'!BS$17,"")</f>
        <v/>
      </c>
      <c r="BQ255" s="161" t="str">
        <f>IF('Formato 3_Gantt'!BT$17&lt;&gt;"",'Formato 3_Gantt'!BT$17,"")</f>
        <v/>
      </c>
      <c r="BR255" s="161" t="str">
        <f>IF('Formato 3_Gantt'!BU$17&lt;&gt;"",'Formato 3_Gantt'!BU$17,"")</f>
        <v/>
      </c>
      <c r="BS255" s="161" t="str">
        <f>IF('Formato 3_Gantt'!BV$17&lt;&gt;"",'Formato 3_Gantt'!BV$17,"")</f>
        <v/>
      </c>
      <c r="BT255" s="161" t="str">
        <f>IF('Formato 3_Gantt'!BW$17&lt;&gt;"",'Formato 3_Gantt'!BW$17,"")</f>
        <v/>
      </c>
      <c r="BU255" s="161" t="str">
        <f>IF('Formato 3_Gantt'!BX$17&lt;&gt;"",'Formato 3_Gantt'!BX$17,"")</f>
        <v/>
      </c>
      <c r="BV255" s="163" t="str">
        <f>IF('Formato 4_Ppto'!I$255&lt;&gt;"",'Formato 4_Ppto'!I$255,"")</f>
        <v/>
      </c>
      <c r="BW255" s="162" t="str">
        <f>IF('Formato 4_Ppto'!X$255&lt;&gt;"",'Formato 4_Ppto'!X$255,"")</f>
        <v/>
      </c>
      <c r="BX255" s="162" t="str">
        <f>IF('Formato 4_Ppto'!Y$255&lt;&gt;"",'Formato 4_Ppto'!Y$255,"")</f>
        <v/>
      </c>
      <c r="BY255" s="162" t="str">
        <f>IF('Formato 4_Ppto'!Z$255&lt;&gt;"",'Formato 4_Ppto'!Z$255,"")</f>
        <v/>
      </c>
      <c r="BZ255" s="162" t="str">
        <f>IF('Formato 4_Ppto'!AA$255&lt;&gt;"",'Formato 4_Ppto'!AA$255,"")</f>
        <v/>
      </c>
      <c r="CA255" s="162" t="str">
        <f>IF('Formato 4_Ppto'!AB$255&lt;&gt;"",'Formato 4_Ppto'!AB$255,"")</f>
        <v/>
      </c>
      <c r="CB255" s="162" t="str">
        <f>IF('Formato 4_Ppto'!AC$255&lt;&gt;"",'Formato 4_Ppto'!AC$255,"")</f>
        <v/>
      </c>
      <c r="CC255" s="162" t="str">
        <f>IF('Formato 4_Ppto'!AD$255&lt;&gt;"",'Formato 4_Ppto'!AD$255,"")</f>
        <v/>
      </c>
      <c r="CD255" s="162" t="str">
        <f>IF('Formato 4_Ppto'!AE$255&lt;&gt;"",'Formato 4_Ppto'!AE$255,"")</f>
        <v/>
      </c>
      <c r="CE255" s="162" t="str">
        <f>IF('Formato 4_Ppto'!AF$255&lt;&gt;"",'Formato 4_Ppto'!AF$255,"")</f>
        <v/>
      </c>
      <c r="CF255" s="162" t="str">
        <f>IF('Formato 4_Ppto'!AG$255&lt;&gt;"",'Formato 4_Ppto'!AG$255,"")</f>
        <v/>
      </c>
      <c r="CG255" s="162" t="str">
        <f>IF('Formato 4_Ppto'!AH$255&lt;&gt;"",'Formato 4_Ppto'!AH$255,"")</f>
        <v/>
      </c>
      <c r="CH255" s="162" t="str">
        <f>IF('Formato 4_Ppto'!AI$255&lt;&gt;"",'Formato 4_Ppto'!AI$255,"")</f>
        <v/>
      </c>
      <c r="CI255" s="163" t="str">
        <f>IF('Formato 4_Ppto'!AJ$255&lt;&gt;"",'Formato 4_Ppto'!AJ$255,"")</f>
        <v/>
      </c>
      <c r="CJ255" s="13" t="str">
        <f>IF('Formato 4_Ppto'!B268&lt;&gt;"",'Formato 4_Ppto'!A268,"")</f>
        <v/>
      </c>
      <c r="CK255" s="24" t="str">
        <f>IF('Formato 4_Ppto'!B268&lt;&gt;"",'Formato 4_Ppto'!B268,"")</f>
        <v/>
      </c>
      <c r="CL255" s="22" t="str">
        <f>IF('Formato 4_Ppto'!C268&lt;&gt;"",'Formato 4_Ppto'!C268,"")</f>
        <v/>
      </c>
      <c r="CM255" s="24" t="str">
        <f>IF('Formato 4_Ppto'!D268&lt;&gt;"",'Formato 4_Ppto'!D268,"")</f>
        <v/>
      </c>
      <c r="CN255" s="161" t="str">
        <f>IF('Formato 4_Ppto'!E268&lt;&gt;"",'Formato 4_Ppto'!E268,"")</f>
        <v/>
      </c>
      <c r="CO255" s="161" t="str">
        <f>IF('Formato 4_Ppto'!G268&lt;&gt;"",'Formato 4_Ppto'!G268,"")</f>
        <v/>
      </c>
      <c r="CP255" s="163" t="str">
        <f>IF('Formato 4_Ppto'!I268&lt;&gt;"",'Formato 4_Ppto'!I268,"")</f>
        <v/>
      </c>
      <c r="CQ255" s="161" t="str">
        <f>IF('Formato 4_Ppto'!K268&lt;&gt;"",'Formato 4_Ppto'!K268,"")</f>
        <v/>
      </c>
      <c r="CR255" s="161" t="str">
        <f>IF('Formato 4_Ppto'!L268&lt;&gt;"",'Formato 4_Ppto'!L268,"")</f>
        <v/>
      </c>
      <c r="CS255" s="161" t="str">
        <f>IF('Formato 4_Ppto'!M268&lt;&gt;"",'Formato 4_Ppto'!M268,"")</f>
        <v/>
      </c>
      <c r="CT255" s="161" t="str">
        <f>IF('Formato 4_Ppto'!N268&lt;&gt;"",'Formato 4_Ppto'!N268,"")</f>
        <v/>
      </c>
      <c r="CU255" s="161" t="str">
        <f>IF('Formato 4_Ppto'!O268&lt;&gt;"",'Formato 4_Ppto'!O268,"")</f>
        <v/>
      </c>
      <c r="CV255" s="161" t="str">
        <f>IF('Formato 4_Ppto'!P268&lt;&gt;"",'Formato 4_Ppto'!P268,"")</f>
        <v/>
      </c>
      <c r="CW255" s="161" t="str">
        <f>IF('Formato 4_Ppto'!Q268&lt;&gt;"",'Formato 4_Ppto'!Q268,"")</f>
        <v/>
      </c>
      <c r="CX255" s="161" t="str">
        <f>IF('Formato 4_Ppto'!R268&lt;&gt;"",'Formato 4_Ppto'!R268,"")</f>
        <v/>
      </c>
      <c r="CY255" s="161" t="str">
        <f>IF('Formato 4_Ppto'!S268&lt;&gt;"",'Formato 4_Ppto'!S268,"")</f>
        <v/>
      </c>
      <c r="CZ255" s="161" t="str">
        <f>IF('Formato 4_Ppto'!T268&lt;&gt;"",'Formato 4_Ppto'!T268,"")</f>
        <v/>
      </c>
      <c r="DA255" s="161" t="str">
        <f>IF('Formato 4_Ppto'!U268&lt;&gt;"",'Formato 4_Ppto'!U268,"")</f>
        <v/>
      </c>
      <c r="DB255" s="161" t="str">
        <f>IF('Formato 4_Ppto'!V268&lt;&gt;"",'Formato 4_Ppto'!V268,"")</f>
        <v/>
      </c>
      <c r="DC255" s="161" t="str">
        <f>IF('Formato 4_Ppto'!W268&lt;&gt;"",'Formato 4_Ppto'!W268,"")</f>
        <v/>
      </c>
      <c r="DD255" s="162" t="str">
        <f>IF('Formato 4_Ppto'!X268&lt;&gt;"",'Formato 4_Ppto'!X268,"")</f>
        <v/>
      </c>
      <c r="DE255" s="162" t="str">
        <f>IF('Formato 4_Ppto'!Y268&lt;&gt;"",'Formato 4_Ppto'!Y268,"")</f>
        <v/>
      </c>
      <c r="DF255" s="162" t="str">
        <f>IF('Formato 4_Ppto'!Z268&lt;&gt;"",'Formato 4_Ppto'!Z268,"")</f>
        <v/>
      </c>
      <c r="DG255" s="162" t="str">
        <f>IF('Formato 4_Ppto'!AA268&lt;&gt;"",'Formato 4_Ppto'!AA268,"")</f>
        <v/>
      </c>
      <c r="DH255" s="162" t="str">
        <f>IF('Formato 4_Ppto'!AB268&lt;&gt;"",'Formato 4_Ppto'!AB268,"")</f>
        <v/>
      </c>
      <c r="DI255" s="162" t="str">
        <f>IF('Formato 4_Ppto'!AC268&lt;&gt;"",'Formato 4_Ppto'!AC268,"")</f>
        <v/>
      </c>
      <c r="DJ255" s="162" t="str">
        <f>IF('Formato 4_Ppto'!AD268&lt;&gt;"",'Formato 4_Ppto'!AD268,"")</f>
        <v/>
      </c>
      <c r="DK255" s="162" t="str">
        <f>IF('Formato 4_Ppto'!AE268&lt;&gt;"",'Formato 4_Ppto'!AE268,"")</f>
        <v/>
      </c>
      <c r="DL255" s="162" t="str">
        <f>IF('Formato 4_Ppto'!AF268&lt;&gt;"",'Formato 4_Ppto'!AF268,"")</f>
        <v/>
      </c>
      <c r="DM255" s="162" t="str">
        <f>IF('Formato 4_Ppto'!AG268&lt;&gt;"",'Formato 4_Ppto'!AG268,"")</f>
        <v/>
      </c>
      <c r="DN255" s="162" t="str">
        <f>IF('Formato 4_Ppto'!AH268&lt;&gt;"",'Formato 4_Ppto'!AH268,"")</f>
        <v/>
      </c>
      <c r="DO255" s="162" t="str">
        <f>IF('Formato 4_Ppto'!AI268&lt;&gt;"",'Formato 4_Ppto'!AI268,"")</f>
        <v/>
      </c>
      <c r="DP255" s="163" t="str">
        <f>IF('Formato 4_Ppto'!AJ268&lt;&gt;"",'Formato 4_Ppto'!AJ268,"")</f>
        <v/>
      </c>
    </row>
    <row r="256" spans="2:120" x14ac:dyDescent="0.3">
      <c r="B256" s="13" t="str">
        <f>IF(OR(Tabla6[[#This Row],[IDA]]="",Tabla6[[#This Row],[IDT]]="",Tabla6[[#This Row],[IDI]]=""),"",Tabla6[[#This Row],[IDA]]&amp;"."&amp;Tabla6[[#This Row],[IDT]]&amp;"."&amp;Tabla6[[#This Row],[IDI]])</f>
        <v/>
      </c>
      <c r="C256" s="13" t="str">
        <f>IF(Formato_02!$B$14&lt;&gt;"",0,"")</f>
        <v/>
      </c>
      <c r="D256" s="13" t="str">
        <f>IF(Formato_02!$H$9&lt;&gt;"",Formato_02!$H$9,"")</f>
        <v/>
      </c>
      <c r="E256" s="24" t="str">
        <f t="shared" si="24"/>
        <v/>
      </c>
      <c r="F256" s="24" t="str">
        <f>IF(Formato_02!$B$14&lt;&gt;"",Formato_02!$B$14,"")</f>
        <v/>
      </c>
      <c r="G256" s="22" t="str">
        <f>IF('Formato 3_Gantt'!C261&lt;&gt;"",'Formato 3_Gantt'!C261,"")</f>
        <v/>
      </c>
      <c r="H256" s="13" t="str">
        <f>IF('Formato 3_Gantt'!D$8&lt;&gt;"",'Formato 3_Gantt'!D$8,"")</f>
        <v/>
      </c>
      <c r="I256" s="13" t="str">
        <f>IF('Formato 3_Gantt'!E$8&lt;&gt;"",'Formato 3_Gantt'!E$8,"")</f>
        <v/>
      </c>
      <c r="J256" s="13" t="str">
        <f>IF('Formato 3_Gantt'!F$8&lt;&gt;"",'Formato 3_Gantt'!F$8,"")</f>
        <v/>
      </c>
      <c r="K256" s="158" t="str">
        <f>IF('Formato 3_Gantt'!G$8&lt;&gt;"",'Formato 3_Gantt'!G$8,"")</f>
        <v/>
      </c>
      <c r="L256" s="158" t="str">
        <f>IF('Formato 3_Gantt'!H$8&lt;&gt;"",'Formato 3_Gantt'!H$8,"")</f>
        <v/>
      </c>
      <c r="M256" s="13" t="str">
        <f>IF('Formato 3_Gantt'!BL$8&lt;&gt;"",'Formato 3_Gantt'!BL$8,"")</f>
        <v/>
      </c>
      <c r="N256" s="13" t="str">
        <f>IF('Formato 3_Gantt'!BM$8&lt;&gt;"",'Formato 3_Gantt'!BM$8,"")</f>
        <v/>
      </c>
      <c r="O256" s="13" t="str">
        <f>IF('Formato 3_Gantt'!BN$8&lt;&gt;"",'Formato 3_Gantt'!BN$8,"")</f>
        <v/>
      </c>
      <c r="P256" s="13" t="str">
        <f>IF('Formato 3_Gantt'!BO$8&lt;&gt;"",'Formato 3_Gantt'!BO$8,"")</f>
        <v/>
      </c>
      <c r="Q256" s="13" t="str">
        <f>IF('Formato 3_Gantt'!BP$8&lt;&gt;"",'Formato 3_Gantt'!BP$8,"")</f>
        <v/>
      </c>
      <c r="R256" s="13" t="str">
        <f>IF('Formato 3_Gantt'!BQ$8&lt;&gt;"",'Formato 3_Gantt'!BQ$8,"")</f>
        <v/>
      </c>
      <c r="S256" s="13" t="str">
        <f>IF('Formato 3_Gantt'!BR$8&lt;&gt;"",'Formato 3_Gantt'!BR$8,"")</f>
        <v/>
      </c>
      <c r="T256" s="13" t="str">
        <f>IF('Formato 3_Gantt'!BS$8&lt;&gt;"",'Formato 3_Gantt'!BS$8,"")</f>
        <v/>
      </c>
      <c r="U256" s="13" t="str">
        <f>IF('Formato 3_Gantt'!BT$8&lt;&gt;"",'Formato 3_Gantt'!BT$8,"")</f>
        <v/>
      </c>
      <c r="V256" s="13" t="str">
        <f>IF('Formato 3_Gantt'!BU$8&lt;&gt;"",'Formato 3_Gantt'!BU$8,"")</f>
        <v/>
      </c>
      <c r="W256" s="13" t="str">
        <f>IF('Formato 3_Gantt'!BV$8&lt;&gt;"",'Formato 3_Gantt'!BV$8,"")</f>
        <v/>
      </c>
      <c r="X256" s="13" t="str">
        <f>IF('Formato 3_Gantt'!BW$8&lt;&gt;"",'Formato 3_Gantt'!BW$8,"")</f>
        <v/>
      </c>
      <c r="Y256" s="13" t="str">
        <f>IF('Formato 3_Gantt'!BX$8&lt;&gt;"",'Formato 3_Gantt'!BX$8,"")</f>
        <v/>
      </c>
      <c r="Z256" s="162" t="str">
        <f>IF(Formato_02!S$15&lt;&gt;"",Formato_02!S$15,"")</f>
        <v/>
      </c>
      <c r="AA256" s="162" t="str">
        <f>IF(Formato_02!T$15&lt;&gt;"",Formato_02!T$15,"")</f>
        <v/>
      </c>
      <c r="AB256" s="162" t="str">
        <f>IF(Formato_02!U$15&lt;&gt;"",Formato_02!U$15,"")</f>
        <v/>
      </c>
      <c r="AC256" s="162" t="str">
        <f>IF(Formato_02!V$15&lt;&gt;"",Formato_02!V$15,"")</f>
        <v/>
      </c>
      <c r="AD256" s="162" t="str">
        <f>IF(Formato_02!W$15&lt;&gt;"",Formato_02!W$15,"")</f>
        <v/>
      </c>
      <c r="AE256" s="162" t="str">
        <f>IF(Formato_02!X$15&lt;&gt;"",Formato_02!X$15,"")</f>
        <v/>
      </c>
      <c r="AF256" s="162" t="str">
        <f>IF(Formato_02!Y$15&lt;&gt;"",Formato_02!Y$15,"")</f>
        <v/>
      </c>
      <c r="AG256" s="162" t="str">
        <f>IF(Formato_02!Z$15&lt;&gt;"",Formato_02!Z$15,"")</f>
        <v/>
      </c>
      <c r="AH256" s="162" t="str">
        <f>IF(Formato_02!AA$15&lt;&gt;"",Formato_02!AA$15,"")</f>
        <v/>
      </c>
      <c r="AI256" s="162" t="str">
        <f>IF(Formato_02!AB$15&lt;&gt;"",Formato_02!AB$15,"")</f>
        <v/>
      </c>
      <c r="AJ256" s="162" t="str">
        <f>IF(Formato_02!AC$15&lt;&gt;"",Formato_02!AC$15,"")</f>
        <v/>
      </c>
      <c r="AK256" s="162" t="str">
        <f>IF(Formato_02!AD$15&lt;&gt;"",Formato_02!AD$15,"")</f>
        <v/>
      </c>
      <c r="AL256" s="162" t="str">
        <f>IF(Formato_02!$N$14&lt;&gt;"",Formato_02!$N$14,"")</f>
        <v/>
      </c>
      <c r="AM256" s="13" t="str">
        <f>IF(Formato_02!$X$4&lt;&gt;"","AN","")</f>
        <v/>
      </c>
      <c r="AN256" s="24" t="str">
        <f t="shared" si="25"/>
        <v/>
      </c>
      <c r="AO256" s="13" t="str">
        <f>IF(Formato_02!$Y$4&lt;&gt;"","P027","")</f>
        <v/>
      </c>
      <c r="AP256" s="24" t="str">
        <f t="shared" si="26"/>
        <v/>
      </c>
      <c r="AQ256" s="13" t="str">
        <f>IF(Formato_02!$Z$4&lt;&gt;"","PNCVG","")</f>
        <v/>
      </c>
      <c r="AR256" s="24" t="str">
        <f t="shared" si="27"/>
        <v/>
      </c>
      <c r="AS256" s="13" t="str">
        <f>IF(Formato_02!$AA$4&lt;&gt;"","PNFF","")</f>
        <v/>
      </c>
      <c r="AT256" s="24" t="str">
        <f t="shared" si="28"/>
        <v/>
      </c>
      <c r="AU256" s="13" t="str">
        <f>IF(Formato_02!$AB$4&lt;&gt;"","PNPAM","")</f>
        <v/>
      </c>
      <c r="AV256" s="24" t="str">
        <f t="shared" si="29"/>
        <v/>
      </c>
      <c r="AW256" s="13" t="str">
        <f>IF(Formato_02!$AC$4&lt;&gt;"","PNAIA","")</f>
        <v/>
      </c>
      <c r="AX256" s="24" t="str">
        <f t="shared" si="30"/>
        <v/>
      </c>
      <c r="AY256" s="13" t="str">
        <f>IF(Formato_02!$AD$4&lt;&gt;"","PIO","")</f>
        <v/>
      </c>
      <c r="AZ256" s="24" t="str">
        <f t="shared" si="31"/>
        <v/>
      </c>
      <c r="BA256" s="13" t="str">
        <f>IF('Formato 3_Gantt'!B$17&lt;&gt;"",'Formato 3_Gantt'!A$17,"")</f>
        <v/>
      </c>
      <c r="BB256" s="24" t="str">
        <f>IF('Formato 3_Gantt'!B$17&lt;&gt;"",'Formato 3_Gantt'!B$17,"")</f>
        <v/>
      </c>
      <c r="BC256" s="22" t="str">
        <f>IF('Formato 3_Gantt'!C$17&lt;&gt;"",'Formato 3_Gantt'!C$17,"")</f>
        <v/>
      </c>
      <c r="BD256" s="13" t="str">
        <f>IF('Formato 3_Gantt'!D$17&lt;&gt;"",'Formato 3_Gantt'!D$17,"")</f>
        <v/>
      </c>
      <c r="BE256" s="161" t="str">
        <f>IF('Formato 3_Gantt'!E$17&lt;&gt;"",'Formato 3_Gantt'!E$17,"")</f>
        <v/>
      </c>
      <c r="BF256" s="13" t="str">
        <f>IF('Formato 3_Gantt'!F$17&lt;&gt;"",'Formato 3_Gantt'!F$17,"")</f>
        <v/>
      </c>
      <c r="BG256" s="158" t="str">
        <f>IF('Formato 3_Gantt'!G$17&lt;&gt;"",'Formato 3_Gantt'!G$17,"")</f>
        <v/>
      </c>
      <c r="BH256" s="158" t="str">
        <f>IF('Formato 3_Gantt'!H$17&lt;&gt;"",'Formato 3_Gantt'!H$17,"")</f>
        <v/>
      </c>
      <c r="BI256" s="161" t="str">
        <f>IF('Formato 3_Gantt'!BL$17&lt;&gt;"",'Formato 3_Gantt'!BL$17,"")</f>
        <v/>
      </c>
      <c r="BJ256" s="161" t="str">
        <f>IF('Formato 3_Gantt'!BM$17&lt;&gt;"",'Formato 3_Gantt'!BM$17,"")</f>
        <v/>
      </c>
      <c r="BK256" s="161" t="str">
        <f>IF('Formato 3_Gantt'!BN$17&lt;&gt;"",'Formato 3_Gantt'!BN$17,"")</f>
        <v/>
      </c>
      <c r="BL256" s="161" t="str">
        <f>IF('Formato 3_Gantt'!BO$17&lt;&gt;"",'Formato 3_Gantt'!BO$17,"")</f>
        <v/>
      </c>
      <c r="BM256" s="161" t="str">
        <f>IF('Formato 3_Gantt'!BP$17&lt;&gt;"",'Formato 3_Gantt'!BP$17,"")</f>
        <v/>
      </c>
      <c r="BN256" s="161" t="str">
        <f>IF('Formato 3_Gantt'!BQ$17&lt;&gt;"",'Formato 3_Gantt'!BQ$17,"")</f>
        <v/>
      </c>
      <c r="BO256" s="161" t="str">
        <f>IF('Formato 3_Gantt'!BR$17&lt;&gt;"",'Formato 3_Gantt'!BR$17,"")</f>
        <v/>
      </c>
      <c r="BP256" s="161" t="str">
        <f>IF('Formato 3_Gantt'!BS$17&lt;&gt;"",'Formato 3_Gantt'!BS$17,"")</f>
        <v/>
      </c>
      <c r="BQ256" s="161" t="str">
        <f>IF('Formato 3_Gantt'!BT$17&lt;&gt;"",'Formato 3_Gantt'!BT$17,"")</f>
        <v/>
      </c>
      <c r="BR256" s="161" t="str">
        <f>IF('Formato 3_Gantt'!BU$17&lt;&gt;"",'Formato 3_Gantt'!BU$17,"")</f>
        <v/>
      </c>
      <c r="BS256" s="161" t="str">
        <f>IF('Formato 3_Gantt'!BV$17&lt;&gt;"",'Formato 3_Gantt'!BV$17,"")</f>
        <v/>
      </c>
      <c r="BT256" s="161" t="str">
        <f>IF('Formato 3_Gantt'!BW$17&lt;&gt;"",'Formato 3_Gantt'!BW$17,"")</f>
        <v/>
      </c>
      <c r="BU256" s="161" t="str">
        <f>IF('Formato 3_Gantt'!BX$17&lt;&gt;"",'Formato 3_Gantt'!BX$17,"")</f>
        <v/>
      </c>
      <c r="BV256" s="163" t="str">
        <f>IF('Formato 4_Ppto'!I$255&lt;&gt;"",'Formato 4_Ppto'!I$255,"")</f>
        <v/>
      </c>
      <c r="BW256" s="162" t="str">
        <f>IF('Formato 4_Ppto'!X$255&lt;&gt;"",'Formato 4_Ppto'!X$255,"")</f>
        <v/>
      </c>
      <c r="BX256" s="162" t="str">
        <f>IF('Formato 4_Ppto'!Y$255&lt;&gt;"",'Formato 4_Ppto'!Y$255,"")</f>
        <v/>
      </c>
      <c r="BY256" s="162" t="str">
        <f>IF('Formato 4_Ppto'!Z$255&lt;&gt;"",'Formato 4_Ppto'!Z$255,"")</f>
        <v/>
      </c>
      <c r="BZ256" s="162" t="str">
        <f>IF('Formato 4_Ppto'!AA$255&lt;&gt;"",'Formato 4_Ppto'!AA$255,"")</f>
        <v/>
      </c>
      <c r="CA256" s="162" t="str">
        <f>IF('Formato 4_Ppto'!AB$255&lt;&gt;"",'Formato 4_Ppto'!AB$255,"")</f>
        <v/>
      </c>
      <c r="CB256" s="162" t="str">
        <f>IF('Formato 4_Ppto'!AC$255&lt;&gt;"",'Formato 4_Ppto'!AC$255,"")</f>
        <v/>
      </c>
      <c r="CC256" s="162" t="str">
        <f>IF('Formato 4_Ppto'!AD$255&lt;&gt;"",'Formato 4_Ppto'!AD$255,"")</f>
        <v/>
      </c>
      <c r="CD256" s="162" t="str">
        <f>IF('Formato 4_Ppto'!AE$255&lt;&gt;"",'Formato 4_Ppto'!AE$255,"")</f>
        <v/>
      </c>
      <c r="CE256" s="162" t="str">
        <f>IF('Formato 4_Ppto'!AF$255&lt;&gt;"",'Formato 4_Ppto'!AF$255,"")</f>
        <v/>
      </c>
      <c r="CF256" s="162" t="str">
        <f>IF('Formato 4_Ppto'!AG$255&lt;&gt;"",'Formato 4_Ppto'!AG$255,"")</f>
        <v/>
      </c>
      <c r="CG256" s="162" t="str">
        <f>IF('Formato 4_Ppto'!AH$255&lt;&gt;"",'Formato 4_Ppto'!AH$255,"")</f>
        <v/>
      </c>
      <c r="CH256" s="162" t="str">
        <f>IF('Formato 4_Ppto'!AI$255&lt;&gt;"",'Formato 4_Ppto'!AI$255,"")</f>
        <v/>
      </c>
      <c r="CI256" s="163" t="str">
        <f>IF('Formato 4_Ppto'!AJ$255&lt;&gt;"",'Formato 4_Ppto'!AJ$255,"")</f>
        <v/>
      </c>
      <c r="CJ256" s="13" t="str">
        <f>IF('Formato 4_Ppto'!B269&lt;&gt;"",'Formato 4_Ppto'!A269,"")</f>
        <v/>
      </c>
      <c r="CK256" s="24" t="str">
        <f>IF('Formato 4_Ppto'!B269&lt;&gt;"",'Formato 4_Ppto'!B269,"")</f>
        <v/>
      </c>
      <c r="CL256" s="22" t="str">
        <f>IF('Formato 4_Ppto'!C269&lt;&gt;"",'Formato 4_Ppto'!C269,"")</f>
        <v/>
      </c>
      <c r="CM256" s="24" t="str">
        <f>IF('Formato 4_Ppto'!D269&lt;&gt;"",'Formato 4_Ppto'!D269,"")</f>
        <v/>
      </c>
      <c r="CN256" s="161" t="str">
        <f>IF('Formato 4_Ppto'!E269&lt;&gt;"",'Formato 4_Ppto'!E269,"")</f>
        <v/>
      </c>
      <c r="CO256" s="161" t="str">
        <f>IF('Formato 4_Ppto'!G269&lt;&gt;"",'Formato 4_Ppto'!G269,"")</f>
        <v/>
      </c>
      <c r="CP256" s="163" t="str">
        <f>IF('Formato 4_Ppto'!I269&lt;&gt;"",'Formato 4_Ppto'!I269,"")</f>
        <v/>
      </c>
      <c r="CQ256" s="161" t="str">
        <f>IF('Formato 4_Ppto'!K269&lt;&gt;"",'Formato 4_Ppto'!K269,"")</f>
        <v/>
      </c>
      <c r="CR256" s="161" t="str">
        <f>IF('Formato 4_Ppto'!L269&lt;&gt;"",'Formato 4_Ppto'!L269,"")</f>
        <v/>
      </c>
      <c r="CS256" s="161" t="str">
        <f>IF('Formato 4_Ppto'!M269&lt;&gt;"",'Formato 4_Ppto'!M269,"")</f>
        <v/>
      </c>
      <c r="CT256" s="161" t="str">
        <f>IF('Formato 4_Ppto'!N269&lt;&gt;"",'Formato 4_Ppto'!N269,"")</f>
        <v/>
      </c>
      <c r="CU256" s="161" t="str">
        <f>IF('Formato 4_Ppto'!O269&lt;&gt;"",'Formato 4_Ppto'!O269,"")</f>
        <v/>
      </c>
      <c r="CV256" s="161" t="str">
        <f>IF('Formato 4_Ppto'!P269&lt;&gt;"",'Formato 4_Ppto'!P269,"")</f>
        <v/>
      </c>
      <c r="CW256" s="161" t="str">
        <f>IF('Formato 4_Ppto'!Q269&lt;&gt;"",'Formato 4_Ppto'!Q269,"")</f>
        <v/>
      </c>
      <c r="CX256" s="161" t="str">
        <f>IF('Formato 4_Ppto'!R269&lt;&gt;"",'Formato 4_Ppto'!R269,"")</f>
        <v/>
      </c>
      <c r="CY256" s="161" t="str">
        <f>IF('Formato 4_Ppto'!S269&lt;&gt;"",'Formato 4_Ppto'!S269,"")</f>
        <v/>
      </c>
      <c r="CZ256" s="161" t="str">
        <f>IF('Formato 4_Ppto'!T269&lt;&gt;"",'Formato 4_Ppto'!T269,"")</f>
        <v/>
      </c>
      <c r="DA256" s="161" t="str">
        <f>IF('Formato 4_Ppto'!U269&lt;&gt;"",'Formato 4_Ppto'!U269,"")</f>
        <v/>
      </c>
      <c r="DB256" s="161" t="str">
        <f>IF('Formato 4_Ppto'!V269&lt;&gt;"",'Formato 4_Ppto'!V269,"")</f>
        <v/>
      </c>
      <c r="DC256" s="161" t="str">
        <f>IF('Formato 4_Ppto'!W269&lt;&gt;"",'Formato 4_Ppto'!W269,"")</f>
        <v/>
      </c>
      <c r="DD256" s="162" t="str">
        <f>IF('Formato 4_Ppto'!X269&lt;&gt;"",'Formato 4_Ppto'!X269,"")</f>
        <v/>
      </c>
      <c r="DE256" s="162" t="str">
        <f>IF('Formato 4_Ppto'!Y269&lt;&gt;"",'Formato 4_Ppto'!Y269,"")</f>
        <v/>
      </c>
      <c r="DF256" s="162" t="str">
        <f>IF('Formato 4_Ppto'!Z269&lt;&gt;"",'Formato 4_Ppto'!Z269,"")</f>
        <v/>
      </c>
      <c r="DG256" s="162" t="str">
        <f>IF('Formato 4_Ppto'!AA269&lt;&gt;"",'Formato 4_Ppto'!AA269,"")</f>
        <v/>
      </c>
      <c r="DH256" s="162" t="str">
        <f>IF('Formato 4_Ppto'!AB269&lt;&gt;"",'Formato 4_Ppto'!AB269,"")</f>
        <v/>
      </c>
      <c r="DI256" s="162" t="str">
        <f>IF('Formato 4_Ppto'!AC269&lt;&gt;"",'Formato 4_Ppto'!AC269,"")</f>
        <v/>
      </c>
      <c r="DJ256" s="162" t="str">
        <f>IF('Formato 4_Ppto'!AD269&lt;&gt;"",'Formato 4_Ppto'!AD269,"")</f>
        <v/>
      </c>
      <c r="DK256" s="162" t="str">
        <f>IF('Formato 4_Ppto'!AE269&lt;&gt;"",'Formato 4_Ppto'!AE269,"")</f>
        <v/>
      </c>
      <c r="DL256" s="162" t="str">
        <f>IF('Formato 4_Ppto'!AF269&lt;&gt;"",'Formato 4_Ppto'!AF269,"")</f>
        <v/>
      </c>
      <c r="DM256" s="162" t="str">
        <f>IF('Formato 4_Ppto'!AG269&lt;&gt;"",'Formato 4_Ppto'!AG269,"")</f>
        <v/>
      </c>
      <c r="DN256" s="162" t="str">
        <f>IF('Formato 4_Ppto'!AH269&lt;&gt;"",'Formato 4_Ppto'!AH269,"")</f>
        <v/>
      </c>
      <c r="DO256" s="162" t="str">
        <f>IF('Formato 4_Ppto'!AI269&lt;&gt;"",'Formato 4_Ppto'!AI269,"")</f>
        <v/>
      </c>
      <c r="DP256" s="163" t="str">
        <f>IF('Formato 4_Ppto'!AJ269&lt;&gt;"",'Formato 4_Ppto'!AJ269,"")</f>
        <v/>
      </c>
    </row>
    <row r="257" spans="2:120" x14ac:dyDescent="0.3">
      <c r="B257" s="13" t="str">
        <f>IF(OR(Tabla6[[#This Row],[IDA]]="",Tabla6[[#This Row],[IDT]]="",Tabla6[[#This Row],[IDI]]=""),"",Tabla6[[#This Row],[IDA]]&amp;"."&amp;Tabla6[[#This Row],[IDT]]&amp;"."&amp;Tabla6[[#This Row],[IDI]])</f>
        <v/>
      </c>
      <c r="C257" s="13" t="str">
        <f>IF(Formato_02!$B$14&lt;&gt;"",0,"")</f>
        <v/>
      </c>
      <c r="D257" s="13" t="str">
        <f>IF(Formato_02!$H$9&lt;&gt;"",Formato_02!$H$9,"")</f>
        <v/>
      </c>
      <c r="E257" s="24" t="str">
        <f t="shared" si="24"/>
        <v/>
      </c>
      <c r="F257" s="24" t="str">
        <f>IF(Formato_02!$B$14&lt;&gt;"",Formato_02!$B$14,"")</f>
        <v/>
      </c>
      <c r="G257" s="22" t="str">
        <f>IF('Formato 3_Gantt'!C262&lt;&gt;"",'Formato 3_Gantt'!C262,"")</f>
        <v/>
      </c>
      <c r="H257" s="13" t="str">
        <f>IF('Formato 3_Gantt'!D$8&lt;&gt;"",'Formato 3_Gantt'!D$8,"")</f>
        <v/>
      </c>
      <c r="I257" s="13" t="str">
        <f>IF('Formato 3_Gantt'!E$8&lt;&gt;"",'Formato 3_Gantt'!E$8,"")</f>
        <v/>
      </c>
      <c r="J257" s="13" t="str">
        <f>IF('Formato 3_Gantt'!F$8&lt;&gt;"",'Formato 3_Gantt'!F$8,"")</f>
        <v/>
      </c>
      <c r="K257" s="158" t="str">
        <f>IF('Formato 3_Gantt'!G$8&lt;&gt;"",'Formato 3_Gantt'!G$8,"")</f>
        <v/>
      </c>
      <c r="L257" s="158" t="str">
        <f>IF('Formato 3_Gantt'!H$8&lt;&gt;"",'Formato 3_Gantt'!H$8,"")</f>
        <v/>
      </c>
      <c r="M257" s="13" t="str">
        <f>IF('Formato 3_Gantt'!BL$8&lt;&gt;"",'Formato 3_Gantt'!BL$8,"")</f>
        <v/>
      </c>
      <c r="N257" s="13" t="str">
        <f>IF('Formato 3_Gantt'!BM$8&lt;&gt;"",'Formato 3_Gantt'!BM$8,"")</f>
        <v/>
      </c>
      <c r="O257" s="13" t="str">
        <f>IF('Formato 3_Gantt'!BN$8&lt;&gt;"",'Formato 3_Gantt'!BN$8,"")</f>
        <v/>
      </c>
      <c r="P257" s="13" t="str">
        <f>IF('Formato 3_Gantt'!BO$8&lt;&gt;"",'Formato 3_Gantt'!BO$8,"")</f>
        <v/>
      </c>
      <c r="Q257" s="13" t="str">
        <f>IF('Formato 3_Gantt'!BP$8&lt;&gt;"",'Formato 3_Gantt'!BP$8,"")</f>
        <v/>
      </c>
      <c r="R257" s="13" t="str">
        <f>IF('Formato 3_Gantt'!BQ$8&lt;&gt;"",'Formato 3_Gantt'!BQ$8,"")</f>
        <v/>
      </c>
      <c r="S257" s="13" t="str">
        <f>IF('Formato 3_Gantt'!BR$8&lt;&gt;"",'Formato 3_Gantt'!BR$8,"")</f>
        <v/>
      </c>
      <c r="T257" s="13" t="str">
        <f>IF('Formato 3_Gantt'!BS$8&lt;&gt;"",'Formato 3_Gantt'!BS$8,"")</f>
        <v/>
      </c>
      <c r="U257" s="13" t="str">
        <f>IF('Formato 3_Gantt'!BT$8&lt;&gt;"",'Formato 3_Gantt'!BT$8,"")</f>
        <v/>
      </c>
      <c r="V257" s="13" t="str">
        <f>IF('Formato 3_Gantt'!BU$8&lt;&gt;"",'Formato 3_Gantt'!BU$8,"")</f>
        <v/>
      </c>
      <c r="W257" s="13" t="str">
        <f>IF('Formato 3_Gantt'!BV$8&lt;&gt;"",'Formato 3_Gantt'!BV$8,"")</f>
        <v/>
      </c>
      <c r="X257" s="13" t="str">
        <f>IF('Formato 3_Gantt'!BW$8&lt;&gt;"",'Formato 3_Gantt'!BW$8,"")</f>
        <v/>
      </c>
      <c r="Y257" s="13" t="str">
        <f>IF('Formato 3_Gantt'!BX$8&lt;&gt;"",'Formato 3_Gantt'!BX$8,"")</f>
        <v/>
      </c>
      <c r="Z257" s="162" t="str">
        <f>IF(Formato_02!S$15&lt;&gt;"",Formato_02!S$15,"")</f>
        <v/>
      </c>
      <c r="AA257" s="162" t="str">
        <f>IF(Formato_02!T$15&lt;&gt;"",Formato_02!T$15,"")</f>
        <v/>
      </c>
      <c r="AB257" s="162" t="str">
        <f>IF(Formato_02!U$15&lt;&gt;"",Formato_02!U$15,"")</f>
        <v/>
      </c>
      <c r="AC257" s="162" t="str">
        <f>IF(Formato_02!V$15&lt;&gt;"",Formato_02!V$15,"")</f>
        <v/>
      </c>
      <c r="AD257" s="162" t="str">
        <f>IF(Formato_02!W$15&lt;&gt;"",Formato_02!W$15,"")</f>
        <v/>
      </c>
      <c r="AE257" s="162" t="str">
        <f>IF(Formato_02!X$15&lt;&gt;"",Formato_02!X$15,"")</f>
        <v/>
      </c>
      <c r="AF257" s="162" t="str">
        <f>IF(Formato_02!Y$15&lt;&gt;"",Formato_02!Y$15,"")</f>
        <v/>
      </c>
      <c r="AG257" s="162" t="str">
        <f>IF(Formato_02!Z$15&lt;&gt;"",Formato_02!Z$15,"")</f>
        <v/>
      </c>
      <c r="AH257" s="162" t="str">
        <f>IF(Formato_02!AA$15&lt;&gt;"",Formato_02!AA$15,"")</f>
        <v/>
      </c>
      <c r="AI257" s="162" t="str">
        <f>IF(Formato_02!AB$15&lt;&gt;"",Formato_02!AB$15,"")</f>
        <v/>
      </c>
      <c r="AJ257" s="162" t="str">
        <f>IF(Formato_02!AC$15&lt;&gt;"",Formato_02!AC$15,"")</f>
        <v/>
      </c>
      <c r="AK257" s="162" t="str">
        <f>IF(Formato_02!AD$15&lt;&gt;"",Formato_02!AD$15,"")</f>
        <v/>
      </c>
      <c r="AL257" s="162" t="str">
        <f>IF(Formato_02!$N$14&lt;&gt;"",Formato_02!$N$14,"")</f>
        <v/>
      </c>
      <c r="AM257" s="13" t="str">
        <f>IF(Formato_02!$X$4&lt;&gt;"","AN","")</f>
        <v/>
      </c>
      <c r="AN257" s="24" t="str">
        <f t="shared" si="25"/>
        <v/>
      </c>
      <c r="AO257" s="13" t="str">
        <f>IF(Formato_02!$Y$4&lt;&gt;"","P027","")</f>
        <v/>
      </c>
      <c r="AP257" s="24" t="str">
        <f t="shared" si="26"/>
        <v/>
      </c>
      <c r="AQ257" s="13" t="str">
        <f>IF(Formato_02!$Z$4&lt;&gt;"","PNCVG","")</f>
        <v/>
      </c>
      <c r="AR257" s="24" t="str">
        <f t="shared" si="27"/>
        <v/>
      </c>
      <c r="AS257" s="13" t="str">
        <f>IF(Formato_02!$AA$4&lt;&gt;"","PNFF","")</f>
        <v/>
      </c>
      <c r="AT257" s="24" t="str">
        <f t="shared" si="28"/>
        <v/>
      </c>
      <c r="AU257" s="13" t="str">
        <f>IF(Formato_02!$AB$4&lt;&gt;"","PNPAM","")</f>
        <v/>
      </c>
      <c r="AV257" s="24" t="str">
        <f t="shared" si="29"/>
        <v/>
      </c>
      <c r="AW257" s="13" t="str">
        <f>IF(Formato_02!$AC$4&lt;&gt;"","PNAIA","")</f>
        <v/>
      </c>
      <c r="AX257" s="24" t="str">
        <f t="shared" si="30"/>
        <v/>
      </c>
      <c r="AY257" s="13" t="str">
        <f>IF(Formato_02!$AD$4&lt;&gt;"","PIO","")</f>
        <v/>
      </c>
      <c r="AZ257" s="24" t="str">
        <f t="shared" si="31"/>
        <v/>
      </c>
      <c r="BA257" s="13" t="str">
        <f>IF('Formato 3_Gantt'!B$17&lt;&gt;"",'Formato 3_Gantt'!A$17,"")</f>
        <v/>
      </c>
      <c r="BB257" s="24" t="str">
        <f>IF('Formato 3_Gantt'!B$17&lt;&gt;"",'Formato 3_Gantt'!B$17,"")</f>
        <v/>
      </c>
      <c r="BC257" s="22" t="str">
        <f>IF('Formato 3_Gantt'!C$17&lt;&gt;"",'Formato 3_Gantt'!C$17,"")</f>
        <v/>
      </c>
      <c r="BD257" s="13" t="str">
        <f>IF('Formato 3_Gantt'!D$17&lt;&gt;"",'Formato 3_Gantt'!D$17,"")</f>
        <v/>
      </c>
      <c r="BE257" s="161" t="str">
        <f>IF('Formato 3_Gantt'!E$17&lt;&gt;"",'Formato 3_Gantt'!E$17,"")</f>
        <v/>
      </c>
      <c r="BF257" s="13" t="str">
        <f>IF('Formato 3_Gantt'!F$17&lt;&gt;"",'Formato 3_Gantt'!F$17,"")</f>
        <v/>
      </c>
      <c r="BG257" s="158" t="str">
        <f>IF('Formato 3_Gantt'!G$17&lt;&gt;"",'Formato 3_Gantt'!G$17,"")</f>
        <v/>
      </c>
      <c r="BH257" s="158" t="str">
        <f>IF('Formato 3_Gantt'!H$17&lt;&gt;"",'Formato 3_Gantt'!H$17,"")</f>
        <v/>
      </c>
      <c r="BI257" s="161" t="str">
        <f>IF('Formato 3_Gantt'!BL$17&lt;&gt;"",'Formato 3_Gantt'!BL$17,"")</f>
        <v/>
      </c>
      <c r="BJ257" s="161" t="str">
        <f>IF('Formato 3_Gantt'!BM$17&lt;&gt;"",'Formato 3_Gantt'!BM$17,"")</f>
        <v/>
      </c>
      <c r="BK257" s="161" t="str">
        <f>IF('Formato 3_Gantt'!BN$17&lt;&gt;"",'Formato 3_Gantt'!BN$17,"")</f>
        <v/>
      </c>
      <c r="BL257" s="161" t="str">
        <f>IF('Formato 3_Gantt'!BO$17&lt;&gt;"",'Formato 3_Gantt'!BO$17,"")</f>
        <v/>
      </c>
      <c r="BM257" s="161" t="str">
        <f>IF('Formato 3_Gantt'!BP$17&lt;&gt;"",'Formato 3_Gantt'!BP$17,"")</f>
        <v/>
      </c>
      <c r="BN257" s="161" t="str">
        <f>IF('Formato 3_Gantt'!BQ$17&lt;&gt;"",'Formato 3_Gantt'!BQ$17,"")</f>
        <v/>
      </c>
      <c r="BO257" s="161" t="str">
        <f>IF('Formato 3_Gantt'!BR$17&lt;&gt;"",'Formato 3_Gantt'!BR$17,"")</f>
        <v/>
      </c>
      <c r="BP257" s="161" t="str">
        <f>IF('Formato 3_Gantt'!BS$17&lt;&gt;"",'Formato 3_Gantt'!BS$17,"")</f>
        <v/>
      </c>
      <c r="BQ257" s="161" t="str">
        <f>IF('Formato 3_Gantt'!BT$17&lt;&gt;"",'Formato 3_Gantt'!BT$17,"")</f>
        <v/>
      </c>
      <c r="BR257" s="161" t="str">
        <f>IF('Formato 3_Gantt'!BU$17&lt;&gt;"",'Formato 3_Gantt'!BU$17,"")</f>
        <v/>
      </c>
      <c r="BS257" s="161" t="str">
        <f>IF('Formato 3_Gantt'!BV$17&lt;&gt;"",'Formato 3_Gantt'!BV$17,"")</f>
        <v/>
      </c>
      <c r="BT257" s="161" t="str">
        <f>IF('Formato 3_Gantt'!BW$17&lt;&gt;"",'Formato 3_Gantt'!BW$17,"")</f>
        <v/>
      </c>
      <c r="BU257" s="161" t="str">
        <f>IF('Formato 3_Gantt'!BX$17&lt;&gt;"",'Formato 3_Gantt'!BX$17,"")</f>
        <v/>
      </c>
      <c r="BV257" s="163" t="str">
        <f>IF('Formato 4_Ppto'!I$255&lt;&gt;"",'Formato 4_Ppto'!I$255,"")</f>
        <v/>
      </c>
      <c r="BW257" s="162" t="str">
        <f>IF('Formato 4_Ppto'!X$255&lt;&gt;"",'Formato 4_Ppto'!X$255,"")</f>
        <v/>
      </c>
      <c r="BX257" s="162" t="str">
        <f>IF('Formato 4_Ppto'!Y$255&lt;&gt;"",'Formato 4_Ppto'!Y$255,"")</f>
        <v/>
      </c>
      <c r="BY257" s="162" t="str">
        <f>IF('Formato 4_Ppto'!Z$255&lt;&gt;"",'Formato 4_Ppto'!Z$255,"")</f>
        <v/>
      </c>
      <c r="BZ257" s="162" t="str">
        <f>IF('Formato 4_Ppto'!AA$255&lt;&gt;"",'Formato 4_Ppto'!AA$255,"")</f>
        <v/>
      </c>
      <c r="CA257" s="162" t="str">
        <f>IF('Formato 4_Ppto'!AB$255&lt;&gt;"",'Formato 4_Ppto'!AB$255,"")</f>
        <v/>
      </c>
      <c r="CB257" s="162" t="str">
        <f>IF('Formato 4_Ppto'!AC$255&lt;&gt;"",'Formato 4_Ppto'!AC$255,"")</f>
        <v/>
      </c>
      <c r="CC257" s="162" t="str">
        <f>IF('Formato 4_Ppto'!AD$255&lt;&gt;"",'Formato 4_Ppto'!AD$255,"")</f>
        <v/>
      </c>
      <c r="CD257" s="162" t="str">
        <f>IF('Formato 4_Ppto'!AE$255&lt;&gt;"",'Formato 4_Ppto'!AE$255,"")</f>
        <v/>
      </c>
      <c r="CE257" s="162" t="str">
        <f>IF('Formato 4_Ppto'!AF$255&lt;&gt;"",'Formato 4_Ppto'!AF$255,"")</f>
        <v/>
      </c>
      <c r="CF257" s="162" t="str">
        <f>IF('Formato 4_Ppto'!AG$255&lt;&gt;"",'Formato 4_Ppto'!AG$255,"")</f>
        <v/>
      </c>
      <c r="CG257" s="162" t="str">
        <f>IF('Formato 4_Ppto'!AH$255&lt;&gt;"",'Formato 4_Ppto'!AH$255,"")</f>
        <v/>
      </c>
      <c r="CH257" s="162" t="str">
        <f>IF('Formato 4_Ppto'!AI$255&lt;&gt;"",'Formato 4_Ppto'!AI$255,"")</f>
        <v/>
      </c>
      <c r="CI257" s="163" t="str">
        <f>IF('Formato 4_Ppto'!AJ$255&lt;&gt;"",'Formato 4_Ppto'!AJ$255,"")</f>
        <v/>
      </c>
      <c r="CJ257" s="13" t="str">
        <f>IF('Formato 4_Ppto'!B270&lt;&gt;"",'Formato 4_Ppto'!A270,"")</f>
        <v/>
      </c>
      <c r="CK257" s="24" t="str">
        <f>IF('Formato 4_Ppto'!B270&lt;&gt;"",'Formato 4_Ppto'!B270,"")</f>
        <v/>
      </c>
      <c r="CL257" s="22" t="str">
        <f>IF('Formato 4_Ppto'!C270&lt;&gt;"",'Formato 4_Ppto'!C270,"")</f>
        <v/>
      </c>
      <c r="CM257" s="24" t="str">
        <f>IF('Formato 4_Ppto'!D270&lt;&gt;"",'Formato 4_Ppto'!D270,"")</f>
        <v/>
      </c>
      <c r="CN257" s="161" t="str">
        <f>IF('Formato 4_Ppto'!E270&lt;&gt;"",'Formato 4_Ppto'!E270,"")</f>
        <v/>
      </c>
      <c r="CO257" s="161" t="str">
        <f>IF('Formato 4_Ppto'!G270&lt;&gt;"",'Formato 4_Ppto'!G270,"")</f>
        <v/>
      </c>
      <c r="CP257" s="163" t="str">
        <f>IF('Formato 4_Ppto'!I270&lt;&gt;"",'Formato 4_Ppto'!I270,"")</f>
        <v/>
      </c>
      <c r="CQ257" s="161" t="str">
        <f>IF('Formato 4_Ppto'!K270&lt;&gt;"",'Formato 4_Ppto'!K270,"")</f>
        <v/>
      </c>
      <c r="CR257" s="161" t="str">
        <f>IF('Formato 4_Ppto'!L270&lt;&gt;"",'Formato 4_Ppto'!L270,"")</f>
        <v/>
      </c>
      <c r="CS257" s="161" t="str">
        <f>IF('Formato 4_Ppto'!M270&lt;&gt;"",'Formato 4_Ppto'!M270,"")</f>
        <v/>
      </c>
      <c r="CT257" s="161" t="str">
        <f>IF('Formato 4_Ppto'!N270&lt;&gt;"",'Formato 4_Ppto'!N270,"")</f>
        <v/>
      </c>
      <c r="CU257" s="161" t="str">
        <f>IF('Formato 4_Ppto'!O270&lt;&gt;"",'Formato 4_Ppto'!O270,"")</f>
        <v/>
      </c>
      <c r="CV257" s="161" t="str">
        <f>IF('Formato 4_Ppto'!P270&lt;&gt;"",'Formato 4_Ppto'!P270,"")</f>
        <v/>
      </c>
      <c r="CW257" s="161" t="str">
        <f>IF('Formato 4_Ppto'!Q270&lt;&gt;"",'Formato 4_Ppto'!Q270,"")</f>
        <v/>
      </c>
      <c r="CX257" s="161" t="str">
        <f>IF('Formato 4_Ppto'!R270&lt;&gt;"",'Formato 4_Ppto'!R270,"")</f>
        <v/>
      </c>
      <c r="CY257" s="161" t="str">
        <f>IF('Formato 4_Ppto'!S270&lt;&gt;"",'Formato 4_Ppto'!S270,"")</f>
        <v/>
      </c>
      <c r="CZ257" s="161" t="str">
        <f>IF('Formato 4_Ppto'!T270&lt;&gt;"",'Formato 4_Ppto'!T270,"")</f>
        <v/>
      </c>
      <c r="DA257" s="161" t="str">
        <f>IF('Formato 4_Ppto'!U270&lt;&gt;"",'Formato 4_Ppto'!U270,"")</f>
        <v/>
      </c>
      <c r="DB257" s="161" t="str">
        <f>IF('Formato 4_Ppto'!V270&lt;&gt;"",'Formato 4_Ppto'!V270,"")</f>
        <v/>
      </c>
      <c r="DC257" s="161" t="str">
        <f>IF('Formato 4_Ppto'!W270&lt;&gt;"",'Formato 4_Ppto'!W270,"")</f>
        <v/>
      </c>
      <c r="DD257" s="162" t="str">
        <f>IF('Formato 4_Ppto'!X270&lt;&gt;"",'Formato 4_Ppto'!X270,"")</f>
        <v/>
      </c>
      <c r="DE257" s="162" t="str">
        <f>IF('Formato 4_Ppto'!Y270&lt;&gt;"",'Formato 4_Ppto'!Y270,"")</f>
        <v/>
      </c>
      <c r="DF257" s="162" t="str">
        <f>IF('Formato 4_Ppto'!Z270&lt;&gt;"",'Formato 4_Ppto'!Z270,"")</f>
        <v/>
      </c>
      <c r="DG257" s="162" t="str">
        <f>IF('Formato 4_Ppto'!AA270&lt;&gt;"",'Formato 4_Ppto'!AA270,"")</f>
        <v/>
      </c>
      <c r="DH257" s="162" t="str">
        <f>IF('Formato 4_Ppto'!AB270&lt;&gt;"",'Formato 4_Ppto'!AB270,"")</f>
        <v/>
      </c>
      <c r="DI257" s="162" t="str">
        <f>IF('Formato 4_Ppto'!AC270&lt;&gt;"",'Formato 4_Ppto'!AC270,"")</f>
        <v/>
      </c>
      <c r="DJ257" s="162" t="str">
        <f>IF('Formato 4_Ppto'!AD270&lt;&gt;"",'Formato 4_Ppto'!AD270,"")</f>
        <v/>
      </c>
      <c r="DK257" s="162" t="str">
        <f>IF('Formato 4_Ppto'!AE270&lt;&gt;"",'Formato 4_Ppto'!AE270,"")</f>
        <v/>
      </c>
      <c r="DL257" s="162" t="str">
        <f>IF('Formato 4_Ppto'!AF270&lt;&gt;"",'Formato 4_Ppto'!AF270,"")</f>
        <v/>
      </c>
      <c r="DM257" s="162" t="str">
        <f>IF('Formato 4_Ppto'!AG270&lt;&gt;"",'Formato 4_Ppto'!AG270,"")</f>
        <v/>
      </c>
      <c r="DN257" s="162" t="str">
        <f>IF('Formato 4_Ppto'!AH270&lt;&gt;"",'Formato 4_Ppto'!AH270,"")</f>
        <v/>
      </c>
      <c r="DO257" s="162" t="str">
        <f>IF('Formato 4_Ppto'!AI270&lt;&gt;"",'Formato 4_Ppto'!AI270,"")</f>
        <v/>
      </c>
      <c r="DP257" s="163" t="str">
        <f>IF('Formato 4_Ppto'!AJ270&lt;&gt;"",'Formato 4_Ppto'!AJ270,"")</f>
        <v/>
      </c>
    </row>
    <row r="258" spans="2:120" x14ac:dyDescent="0.3">
      <c r="B258" s="13" t="str">
        <f>IF(OR(Tabla6[[#This Row],[IDA]]="",Tabla6[[#This Row],[IDT]]="",Tabla6[[#This Row],[IDI]]=""),"",Tabla6[[#This Row],[IDA]]&amp;"."&amp;Tabla6[[#This Row],[IDT]]&amp;"."&amp;Tabla6[[#This Row],[IDI]])</f>
        <v/>
      </c>
      <c r="C258" s="13" t="str">
        <f>IF(Formato_02!$B$14&lt;&gt;"",0,"")</f>
        <v/>
      </c>
      <c r="D258" s="13" t="str">
        <f>IF(Formato_02!$H$9&lt;&gt;"",Formato_02!$H$9,"")</f>
        <v/>
      </c>
      <c r="E258" s="24" t="str">
        <f t="shared" si="24"/>
        <v/>
      </c>
      <c r="F258" s="24" t="str">
        <f>IF(Formato_02!$B$14&lt;&gt;"",Formato_02!$B$14,"")</f>
        <v/>
      </c>
      <c r="G258" s="22" t="str">
        <f>IF('Formato 3_Gantt'!C263&lt;&gt;"",'Formato 3_Gantt'!C263,"")</f>
        <v/>
      </c>
      <c r="H258" s="13" t="str">
        <f>IF('Formato 3_Gantt'!D$8&lt;&gt;"",'Formato 3_Gantt'!D$8,"")</f>
        <v/>
      </c>
      <c r="I258" s="13" t="str">
        <f>IF('Formato 3_Gantt'!E$8&lt;&gt;"",'Formato 3_Gantt'!E$8,"")</f>
        <v/>
      </c>
      <c r="J258" s="13" t="str">
        <f>IF('Formato 3_Gantt'!F$8&lt;&gt;"",'Formato 3_Gantt'!F$8,"")</f>
        <v/>
      </c>
      <c r="K258" s="158" t="str">
        <f>IF('Formato 3_Gantt'!G$8&lt;&gt;"",'Formato 3_Gantt'!G$8,"")</f>
        <v/>
      </c>
      <c r="L258" s="158" t="str">
        <f>IF('Formato 3_Gantt'!H$8&lt;&gt;"",'Formato 3_Gantt'!H$8,"")</f>
        <v/>
      </c>
      <c r="M258" s="13" t="str">
        <f>IF('Formato 3_Gantt'!BL$8&lt;&gt;"",'Formato 3_Gantt'!BL$8,"")</f>
        <v/>
      </c>
      <c r="N258" s="13" t="str">
        <f>IF('Formato 3_Gantt'!BM$8&lt;&gt;"",'Formato 3_Gantt'!BM$8,"")</f>
        <v/>
      </c>
      <c r="O258" s="13" t="str">
        <f>IF('Formato 3_Gantt'!BN$8&lt;&gt;"",'Formato 3_Gantt'!BN$8,"")</f>
        <v/>
      </c>
      <c r="P258" s="13" t="str">
        <f>IF('Formato 3_Gantt'!BO$8&lt;&gt;"",'Formato 3_Gantt'!BO$8,"")</f>
        <v/>
      </c>
      <c r="Q258" s="13" t="str">
        <f>IF('Formato 3_Gantt'!BP$8&lt;&gt;"",'Formato 3_Gantt'!BP$8,"")</f>
        <v/>
      </c>
      <c r="R258" s="13" t="str">
        <f>IF('Formato 3_Gantt'!BQ$8&lt;&gt;"",'Formato 3_Gantt'!BQ$8,"")</f>
        <v/>
      </c>
      <c r="S258" s="13" t="str">
        <f>IF('Formato 3_Gantt'!BR$8&lt;&gt;"",'Formato 3_Gantt'!BR$8,"")</f>
        <v/>
      </c>
      <c r="T258" s="13" t="str">
        <f>IF('Formato 3_Gantt'!BS$8&lt;&gt;"",'Formato 3_Gantt'!BS$8,"")</f>
        <v/>
      </c>
      <c r="U258" s="13" t="str">
        <f>IF('Formato 3_Gantt'!BT$8&lt;&gt;"",'Formato 3_Gantt'!BT$8,"")</f>
        <v/>
      </c>
      <c r="V258" s="13" t="str">
        <f>IF('Formato 3_Gantt'!BU$8&lt;&gt;"",'Formato 3_Gantt'!BU$8,"")</f>
        <v/>
      </c>
      <c r="W258" s="13" t="str">
        <f>IF('Formato 3_Gantt'!BV$8&lt;&gt;"",'Formato 3_Gantt'!BV$8,"")</f>
        <v/>
      </c>
      <c r="X258" s="13" t="str">
        <f>IF('Formato 3_Gantt'!BW$8&lt;&gt;"",'Formato 3_Gantt'!BW$8,"")</f>
        <v/>
      </c>
      <c r="Y258" s="13" t="str">
        <f>IF('Formato 3_Gantt'!BX$8&lt;&gt;"",'Formato 3_Gantt'!BX$8,"")</f>
        <v/>
      </c>
      <c r="Z258" s="162" t="str">
        <f>IF(Formato_02!S$15&lt;&gt;"",Formato_02!S$15,"")</f>
        <v/>
      </c>
      <c r="AA258" s="162" t="str">
        <f>IF(Formato_02!T$15&lt;&gt;"",Formato_02!T$15,"")</f>
        <v/>
      </c>
      <c r="AB258" s="162" t="str">
        <f>IF(Formato_02!U$15&lt;&gt;"",Formato_02!U$15,"")</f>
        <v/>
      </c>
      <c r="AC258" s="162" t="str">
        <f>IF(Formato_02!V$15&lt;&gt;"",Formato_02!V$15,"")</f>
        <v/>
      </c>
      <c r="AD258" s="162" t="str">
        <f>IF(Formato_02!W$15&lt;&gt;"",Formato_02!W$15,"")</f>
        <v/>
      </c>
      <c r="AE258" s="162" t="str">
        <f>IF(Formato_02!X$15&lt;&gt;"",Formato_02!X$15,"")</f>
        <v/>
      </c>
      <c r="AF258" s="162" t="str">
        <f>IF(Formato_02!Y$15&lt;&gt;"",Formato_02!Y$15,"")</f>
        <v/>
      </c>
      <c r="AG258" s="162" t="str">
        <f>IF(Formato_02!Z$15&lt;&gt;"",Formato_02!Z$15,"")</f>
        <v/>
      </c>
      <c r="AH258" s="162" t="str">
        <f>IF(Formato_02!AA$15&lt;&gt;"",Formato_02!AA$15,"")</f>
        <v/>
      </c>
      <c r="AI258" s="162" t="str">
        <f>IF(Formato_02!AB$15&lt;&gt;"",Formato_02!AB$15,"")</f>
        <v/>
      </c>
      <c r="AJ258" s="162" t="str">
        <f>IF(Formato_02!AC$15&lt;&gt;"",Formato_02!AC$15,"")</f>
        <v/>
      </c>
      <c r="AK258" s="162" t="str">
        <f>IF(Formato_02!AD$15&lt;&gt;"",Formato_02!AD$15,"")</f>
        <v/>
      </c>
      <c r="AL258" s="162" t="str">
        <f>IF(Formato_02!$N$14&lt;&gt;"",Formato_02!$N$14,"")</f>
        <v/>
      </c>
      <c r="AM258" s="13" t="str">
        <f>IF(Formato_02!$X$4&lt;&gt;"","AN","")</f>
        <v/>
      </c>
      <c r="AN258" s="24" t="str">
        <f t="shared" si="25"/>
        <v/>
      </c>
      <c r="AO258" s="13" t="str">
        <f>IF(Formato_02!$Y$4&lt;&gt;"","P027","")</f>
        <v/>
      </c>
      <c r="AP258" s="24" t="str">
        <f t="shared" si="26"/>
        <v/>
      </c>
      <c r="AQ258" s="13" t="str">
        <f>IF(Formato_02!$Z$4&lt;&gt;"","PNCVG","")</f>
        <v/>
      </c>
      <c r="AR258" s="24" t="str">
        <f t="shared" si="27"/>
        <v/>
      </c>
      <c r="AS258" s="13" t="str">
        <f>IF(Formato_02!$AA$4&lt;&gt;"","PNFF","")</f>
        <v/>
      </c>
      <c r="AT258" s="24" t="str">
        <f t="shared" si="28"/>
        <v/>
      </c>
      <c r="AU258" s="13" t="str">
        <f>IF(Formato_02!$AB$4&lt;&gt;"","PNPAM","")</f>
        <v/>
      </c>
      <c r="AV258" s="24" t="str">
        <f t="shared" si="29"/>
        <v/>
      </c>
      <c r="AW258" s="13" t="str">
        <f>IF(Formato_02!$AC$4&lt;&gt;"","PNAIA","")</f>
        <v/>
      </c>
      <c r="AX258" s="24" t="str">
        <f t="shared" si="30"/>
        <v/>
      </c>
      <c r="AY258" s="13" t="str">
        <f>IF(Formato_02!$AD$4&lt;&gt;"","PIO","")</f>
        <v/>
      </c>
      <c r="AZ258" s="24" t="str">
        <f t="shared" si="31"/>
        <v/>
      </c>
      <c r="BA258" s="13" t="str">
        <f>IF('Formato 3_Gantt'!B$17&lt;&gt;"",'Formato 3_Gantt'!A$17,"")</f>
        <v/>
      </c>
      <c r="BB258" s="24" t="str">
        <f>IF('Formato 3_Gantt'!B$17&lt;&gt;"",'Formato 3_Gantt'!B$17,"")</f>
        <v/>
      </c>
      <c r="BC258" s="22" t="str">
        <f>IF('Formato 3_Gantt'!C$17&lt;&gt;"",'Formato 3_Gantt'!C$17,"")</f>
        <v/>
      </c>
      <c r="BD258" s="13" t="str">
        <f>IF('Formato 3_Gantt'!D$17&lt;&gt;"",'Formato 3_Gantt'!D$17,"")</f>
        <v/>
      </c>
      <c r="BE258" s="161" t="str">
        <f>IF('Formato 3_Gantt'!E$17&lt;&gt;"",'Formato 3_Gantt'!E$17,"")</f>
        <v/>
      </c>
      <c r="BF258" s="13" t="str">
        <f>IF('Formato 3_Gantt'!F$17&lt;&gt;"",'Formato 3_Gantt'!F$17,"")</f>
        <v/>
      </c>
      <c r="BG258" s="158" t="str">
        <f>IF('Formato 3_Gantt'!G$17&lt;&gt;"",'Formato 3_Gantt'!G$17,"")</f>
        <v/>
      </c>
      <c r="BH258" s="158" t="str">
        <f>IF('Formato 3_Gantt'!H$17&lt;&gt;"",'Formato 3_Gantt'!H$17,"")</f>
        <v/>
      </c>
      <c r="BI258" s="161" t="str">
        <f>IF('Formato 3_Gantt'!BL$17&lt;&gt;"",'Formato 3_Gantt'!BL$17,"")</f>
        <v/>
      </c>
      <c r="BJ258" s="161" t="str">
        <f>IF('Formato 3_Gantt'!BM$17&lt;&gt;"",'Formato 3_Gantt'!BM$17,"")</f>
        <v/>
      </c>
      <c r="BK258" s="161" t="str">
        <f>IF('Formato 3_Gantt'!BN$17&lt;&gt;"",'Formato 3_Gantt'!BN$17,"")</f>
        <v/>
      </c>
      <c r="BL258" s="161" t="str">
        <f>IF('Formato 3_Gantt'!BO$17&lt;&gt;"",'Formato 3_Gantt'!BO$17,"")</f>
        <v/>
      </c>
      <c r="BM258" s="161" t="str">
        <f>IF('Formato 3_Gantt'!BP$17&lt;&gt;"",'Formato 3_Gantt'!BP$17,"")</f>
        <v/>
      </c>
      <c r="BN258" s="161" t="str">
        <f>IF('Formato 3_Gantt'!BQ$17&lt;&gt;"",'Formato 3_Gantt'!BQ$17,"")</f>
        <v/>
      </c>
      <c r="BO258" s="161" t="str">
        <f>IF('Formato 3_Gantt'!BR$17&lt;&gt;"",'Formato 3_Gantt'!BR$17,"")</f>
        <v/>
      </c>
      <c r="BP258" s="161" t="str">
        <f>IF('Formato 3_Gantt'!BS$17&lt;&gt;"",'Formato 3_Gantt'!BS$17,"")</f>
        <v/>
      </c>
      <c r="BQ258" s="161" t="str">
        <f>IF('Formato 3_Gantt'!BT$17&lt;&gt;"",'Formato 3_Gantt'!BT$17,"")</f>
        <v/>
      </c>
      <c r="BR258" s="161" t="str">
        <f>IF('Formato 3_Gantt'!BU$17&lt;&gt;"",'Formato 3_Gantt'!BU$17,"")</f>
        <v/>
      </c>
      <c r="BS258" s="161" t="str">
        <f>IF('Formato 3_Gantt'!BV$17&lt;&gt;"",'Formato 3_Gantt'!BV$17,"")</f>
        <v/>
      </c>
      <c r="BT258" s="161" t="str">
        <f>IF('Formato 3_Gantt'!BW$17&lt;&gt;"",'Formato 3_Gantt'!BW$17,"")</f>
        <v/>
      </c>
      <c r="BU258" s="161" t="str">
        <f>IF('Formato 3_Gantt'!BX$17&lt;&gt;"",'Formato 3_Gantt'!BX$17,"")</f>
        <v/>
      </c>
      <c r="BV258" s="163" t="str">
        <f>IF('Formato 4_Ppto'!I$255&lt;&gt;"",'Formato 4_Ppto'!I$255,"")</f>
        <v/>
      </c>
      <c r="BW258" s="162" t="str">
        <f>IF('Formato 4_Ppto'!X$255&lt;&gt;"",'Formato 4_Ppto'!X$255,"")</f>
        <v/>
      </c>
      <c r="BX258" s="162" t="str">
        <f>IF('Formato 4_Ppto'!Y$255&lt;&gt;"",'Formato 4_Ppto'!Y$255,"")</f>
        <v/>
      </c>
      <c r="BY258" s="162" t="str">
        <f>IF('Formato 4_Ppto'!Z$255&lt;&gt;"",'Formato 4_Ppto'!Z$255,"")</f>
        <v/>
      </c>
      <c r="BZ258" s="162" t="str">
        <f>IF('Formato 4_Ppto'!AA$255&lt;&gt;"",'Formato 4_Ppto'!AA$255,"")</f>
        <v/>
      </c>
      <c r="CA258" s="162" t="str">
        <f>IF('Formato 4_Ppto'!AB$255&lt;&gt;"",'Formato 4_Ppto'!AB$255,"")</f>
        <v/>
      </c>
      <c r="CB258" s="162" t="str">
        <f>IF('Formato 4_Ppto'!AC$255&lt;&gt;"",'Formato 4_Ppto'!AC$255,"")</f>
        <v/>
      </c>
      <c r="CC258" s="162" t="str">
        <f>IF('Formato 4_Ppto'!AD$255&lt;&gt;"",'Formato 4_Ppto'!AD$255,"")</f>
        <v/>
      </c>
      <c r="CD258" s="162" t="str">
        <f>IF('Formato 4_Ppto'!AE$255&lt;&gt;"",'Formato 4_Ppto'!AE$255,"")</f>
        <v/>
      </c>
      <c r="CE258" s="162" t="str">
        <f>IF('Formato 4_Ppto'!AF$255&lt;&gt;"",'Formato 4_Ppto'!AF$255,"")</f>
        <v/>
      </c>
      <c r="CF258" s="162" t="str">
        <f>IF('Formato 4_Ppto'!AG$255&lt;&gt;"",'Formato 4_Ppto'!AG$255,"")</f>
        <v/>
      </c>
      <c r="CG258" s="162" t="str">
        <f>IF('Formato 4_Ppto'!AH$255&lt;&gt;"",'Formato 4_Ppto'!AH$255,"")</f>
        <v/>
      </c>
      <c r="CH258" s="162" t="str">
        <f>IF('Formato 4_Ppto'!AI$255&lt;&gt;"",'Formato 4_Ppto'!AI$255,"")</f>
        <v/>
      </c>
      <c r="CI258" s="163" t="str">
        <f>IF('Formato 4_Ppto'!AJ$255&lt;&gt;"",'Formato 4_Ppto'!AJ$255,"")</f>
        <v/>
      </c>
      <c r="CJ258" s="13" t="str">
        <f>IF('Formato 4_Ppto'!B271&lt;&gt;"",'Formato 4_Ppto'!A271,"")</f>
        <v/>
      </c>
      <c r="CK258" s="24" t="str">
        <f>IF('Formato 4_Ppto'!B271&lt;&gt;"",'Formato 4_Ppto'!B271,"")</f>
        <v/>
      </c>
      <c r="CL258" s="22" t="str">
        <f>IF('Formato 4_Ppto'!C271&lt;&gt;"",'Formato 4_Ppto'!C271,"")</f>
        <v/>
      </c>
      <c r="CM258" s="24" t="str">
        <f>IF('Formato 4_Ppto'!D271&lt;&gt;"",'Formato 4_Ppto'!D271,"")</f>
        <v/>
      </c>
      <c r="CN258" s="161" t="str">
        <f>IF('Formato 4_Ppto'!E271&lt;&gt;"",'Formato 4_Ppto'!E271,"")</f>
        <v/>
      </c>
      <c r="CO258" s="161" t="str">
        <f>IF('Formato 4_Ppto'!G271&lt;&gt;"",'Formato 4_Ppto'!G271,"")</f>
        <v/>
      </c>
      <c r="CP258" s="163" t="str">
        <f>IF('Formato 4_Ppto'!I271&lt;&gt;"",'Formato 4_Ppto'!I271,"")</f>
        <v/>
      </c>
      <c r="CQ258" s="161" t="str">
        <f>IF('Formato 4_Ppto'!K271&lt;&gt;"",'Formato 4_Ppto'!K271,"")</f>
        <v/>
      </c>
      <c r="CR258" s="161" t="str">
        <f>IF('Formato 4_Ppto'!L271&lt;&gt;"",'Formato 4_Ppto'!L271,"")</f>
        <v/>
      </c>
      <c r="CS258" s="161" t="str">
        <f>IF('Formato 4_Ppto'!M271&lt;&gt;"",'Formato 4_Ppto'!M271,"")</f>
        <v/>
      </c>
      <c r="CT258" s="161" t="str">
        <f>IF('Formato 4_Ppto'!N271&lt;&gt;"",'Formato 4_Ppto'!N271,"")</f>
        <v/>
      </c>
      <c r="CU258" s="161" t="str">
        <f>IF('Formato 4_Ppto'!O271&lt;&gt;"",'Formato 4_Ppto'!O271,"")</f>
        <v/>
      </c>
      <c r="CV258" s="161" t="str">
        <f>IF('Formato 4_Ppto'!P271&lt;&gt;"",'Formato 4_Ppto'!P271,"")</f>
        <v/>
      </c>
      <c r="CW258" s="161" t="str">
        <f>IF('Formato 4_Ppto'!Q271&lt;&gt;"",'Formato 4_Ppto'!Q271,"")</f>
        <v/>
      </c>
      <c r="CX258" s="161" t="str">
        <f>IF('Formato 4_Ppto'!R271&lt;&gt;"",'Formato 4_Ppto'!R271,"")</f>
        <v/>
      </c>
      <c r="CY258" s="161" t="str">
        <f>IF('Formato 4_Ppto'!S271&lt;&gt;"",'Formato 4_Ppto'!S271,"")</f>
        <v/>
      </c>
      <c r="CZ258" s="161" t="str">
        <f>IF('Formato 4_Ppto'!T271&lt;&gt;"",'Formato 4_Ppto'!T271,"")</f>
        <v/>
      </c>
      <c r="DA258" s="161" t="str">
        <f>IF('Formato 4_Ppto'!U271&lt;&gt;"",'Formato 4_Ppto'!U271,"")</f>
        <v/>
      </c>
      <c r="DB258" s="161" t="str">
        <f>IF('Formato 4_Ppto'!V271&lt;&gt;"",'Formato 4_Ppto'!V271,"")</f>
        <v/>
      </c>
      <c r="DC258" s="161" t="str">
        <f>IF('Formato 4_Ppto'!W271&lt;&gt;"",'Formato 4_Ppto'!W271,"")</f>
        <v/>
      </c>
      <c r="DD258" s="162" t="str">
        <f>IF('Formato 4_Ppto'!X271&lt;&gt;"",'Formato 4_Ppto'!X271,"")</f>
        <v/>
      </c>
      <c r="DE258" s="162" t="str">
        <f>IF('Formato 4_Ppto'!Y271&lt;&gt;"",'Formato 4_Ppto'!Y271,"")</f>
        <v/>
      </c>
      <c r="DF258" s="162" t="str">
        <f>IF('Formato 4_Ppto'!Z271&lt;&gt;"",'Formato 4_Ppto'!Z271,"")</f>
        <v/>
      </c>
      <c r="DG258" s="162" t="str">
        <f>IF('Formato 4_Ppto'!AA271&lt;&gt;"",'Formato 4_Ppto'!AA271,"")</f>
        <v/>
      </c>
      <c r="DH258" s="162" t="str">
        <f>IF('Formato 4_Ppto'!AB271&lt;&gt;"",'Formato 4_Ppto'!AB271,"")</f>
        <v/>
      </c>
      <c r="DI258" s="162" t="str">
        <f>IF('Formato 4_Ppto'!AC271&lt;&gt;"",'Formato 4_Ppto'!AC271,"")</f>
        <v/>
      </c>
      <c r="DJ258" s="162" t="str">
        <f>IF('Formato 4_Ppto'!AD271&lt;&gt;"",'Formato 4_Ppto'!AD271,"")</f>
        <v/>
      </c>
      <c r="DK258" s="162" t="str">
        <f>IF('Formato 4_Ppto'!AE271&lt;&gt;"",'Formato 4_Ppto'!AE271,"")</f>
        <v/>
      </c>
      <c r="DL258" s="162" t="str">
        <f>IF('Formato 4_Ppto'!AF271&lt;&gt;"",'Formato 4_Ppto'!AF271,"")</f>
        <v/>
      </c>
      <c r="DM258" s="162" t="str">
        <f>IF('Formato 4_Ppto'!AG271&lt;&gt;"",'Formato 4_Ppto'!AG271,"")</f>
        <v/>
      </c>
      <c r="DN258" s="162" t="str">
        <f>IF('Formato 4_Ppto'!AH271&lt;&gt;"",'Formato 4_Ppto'!AH271,"")</f>
        <v/>
      </c>
      <c r="DO258" s="162" t="str">
        <f>IF('Formato 4_Ppto'!AI271&lt;&gt;"",'Formato 4_Ppto'!AI271,"")</f>
        <v/>
      </c>
      <c r="DP258" s="163" t="str">
        <f>IF('Formato 4_Ppto'!AJ271&lt;&gt;"",'Formato 4_Ppto'!AJ271,"")</f>
        <v/>
      </c>
    </row>
    <row r="259" spans="2:120" x14ac:dyDescent="0.3">
      <c r="B259" s="13" t="str">
        <f>IF(OR(Tabla6[[#This Row],[IDA]]="",Tabla6[[#This Row],[IDT]]="",Tabla6[[#This Row],[IDI]]=""),"",Tabla6[[#This Row],[IDA]]&amp;"."&amp;Tabla6[[#This Row],[IDT]]&amp;"."&amp;Tabla6[[#This Row],[IDI]])</f>
        <v/>
      </c>
      <c r="C259" s="13" t="str">
        <f>IF(Formato_02!$B$14&lt;&gt;"",0,"")</f>
        <v/>
      </c>
      <c r="D259" s="13" t="str">
        <f>IF(Formato_02!$H$9&lt;&gt;"",Formato_02!$H$9,"")</f>
        <v/>
      </c>
      <c r="E259" s="24" t="str">
        <f t="shared" ref="E259:E322" si="32">IFERROR(VLOOKUP($D259,DOU,2,0),"")</f>
        <v/>
      </c>
      <c r="F259" s="24" t="str">
        <f>IF(Formato_02!$B$14&lt;&gt;"",Formato_02!$B$14,"")</f>
        <v/>
      </c>
      <c r="G259" s="22" t="str">
        <f>IF('Formato 3_Gantt'!C264&lt;&gt;"",'Formato 3_Gantt'!C264,"")</f>
        <v/>
      </c>
      <c r="H259" s="13" t="str">
        <f>IF('Formato 3_Gantt'!D$8&lt;&gt;"",'Formato 3_Gantt'!D$8,"")</f>
        <v/>
      </c>
      <c r="I259" s="13" t="str">
        <f>IF('Formato 3_Gantt'!E$8&lt;&gt;"",'Formato 3_Gantt'!E$8,"")</f>
        <v/>
      </c>
      <c r="J259" s="13" t="str">
        <f>IF('Formato 3_Gantt'!F$8&lt;&gt;"",'Formato 3_Gantt'!F$8,"")</f>
        <v/>
      </c>
      <c r="K259" s="158" t="str">
        <f>IF('Formato 3_Gantt'!G$8&lt;&gt;"",'Formato 3_Gantt'!G$8,"")</f>
        <v/>
      </c>
      <c r="L259" s="158" t="str">
        <f>IF('Formato 3_Gantt'!H$8&lt;&gt;"",'Formato 3_Gantt'!H$8,"")</f>
        <v/>
      </c>
      <c r="M259" s="13" t="str">
        <f>IF('Formato 3_Gantt'!BL$8&lt;&gt;"",'Formato 3_Gantt'!BL$8,"")</f>
        <v/>
      </c>
      <c r="N259" s="13" t="str">
        <f>IF('Formato 3_Gantt'!BM$8&lt;&gt;"",'Formato 3_Gantt'!BM$8,"")</f>
        <v/>
      </c>
      <c r="O259" s="13" t="str">
        <f>IF('Formato 3_Gantt'!BN$8&lt;&gt;"",'Formato 3_Gantt'!BN$8,"")</f>
        <v/>
      </c>
      <c r="P259" s="13" t="str">
        <f>IF('Formato 3_Gantt'!BO$8&lt;&gt;"",'Formato 3_Gantt'!BO$8,"")</f>
        <v/>
      </c>
      <c r="Q259" s="13" t="str">
        <f>IF('Formato 3_Gantt'!BP$8&lt;&gt;"",'Formato 3_Gantt'!BP$8,"")</f>
        <v/>
      </c>
      <c r="R259" s="13" t="str">
        <f>IF('Formato 3_Gantt'!BQ$8&lt;&gt;"",'Formato 3_Gantt'!BQ$8,"")</f>
        <v/>
      </c>
      <c r="S259" s="13" t="str">
        <f>IF('Formato 3_Gantt'!BR$8&lt;&gt;"",'Formato 3_Gantt'!BR$8,"")</f>
        <v/>
      </c>
      <c r="T259" s="13" t="str">
        <f>IF('Formato 3_Gantt'!BS$8&lt;&gt;"",'Formato 3_Gantt'!BS$8,"")</f>
        <v/>
      </c>
      <c r="U259" s="13" t="str">
        <f>IF('Formato 3_Gantt'!BT$8&lt;&gt;"",'Formato 3_Gantt'!BT$8,"")</f>
        <v/>
      </c>
      <c r="V259" s="13" t="str">
        <f>IF('Formato 3_Gantt'!BU$8&lt;&gt;"",'Formato 3_Gantt'!BU$8,"")</f>
        <v/>
      </c>
      <c r="W259" s="13" t="str">
        <f>IF('Formato 3_Gantt'!BV$8&lt;&gt;"",'Formato 3_Gantt'!BV$8,"")</f>
        <v/>
      </c>
      <c r="X259" s="13" t="str">
        <f>IF('Formato 3_Gantt'!BW$8&lt;&gt;"",'Formato 3_Gantt'!BW$8,"")</f>
        <v/>
      </c>
      <c r="Y259" s="13" t="str">
        <f>IF('Formato 3_Gantt'!BX$8&lt;&gt;"",'Formato 3_Gantt'!BX$8,"")</f>
        <v/>
      </c>
      <c r="Z259" s="162" t="str">
        <f>IF(Formato_02!S$15&lt;&gt;"",Formato_02!S$15,"")</f>
        <v/>
      </c>
      <c r="AA259" s="162" t="str">
        <f>IF(Formato_02!T$15&lt;&gt;"",Formato_02!T$15,"")</f>
        <v/>
      </c>
      <c r="AB259" s="162" t="str">
        <f>IF(Formato_02!U$15&lt;&gt;"",Formato_02!U$15,"")</f>
        <v/>
      </c>
      <c r="AC259" s="162" t="str">
        <f>IF(Formato_02!V$15&lt;&gt;"",Formato_02!V$15,"")</f>
        <v/>
      </c>
      <c r="AD259" s="162" t="str">
        <f>IF(Formato_02!W$15&lt;&gt;"",Formato_02!W$15,"")</f>
        <v/>
      </c>
      <c r="AE259" s="162" t="str">
        <f>IF(Formato_02!X$15&lt;&gt;"",Formato_02!X$15,"")</f>
        <v/>
      </c>
      <c r="AF259" s="162" t="str">
        <f>IF(Formato_02!Y$15&lt;&gt;"",Formato_02!Y$15,"")</f>
        <v/>
      </c>
      <c r="AG259" s="162" t="str">
        <f>IF(Formato_02!Z$15&lt;&gt;"",Formato_02!Z$15,"")</f>
        <v/>
      </c>
      <c r="AH259" s="162" t="str">
        <f>IF(Formato_02!AA$15&lt;&gt;"",Formato_02!AA$15,"")</f>
        <v/>
      </c>
      <c r="AI259" s="162" t="str">
        <f>IF(Formato_02!AB$15&lt;&gt;"",Formato_02!AB$15,"")</f>
        <v/>
      </c>
      <c r="AJ259" s="162" t="str">
        <f>IF(Formato_02!AC$15&lt;&gt;"",Formato_02!AC$15,"")</f>
        <v/>
      </c>
      <c r="AK259" s="162" t="str">
        <f>IF(Formato_02!AD$15&lt;&gt;"",Formato_02!AD$15,"")</f>
        <v/>
      </c>
      <c r="AL259" s="162" t="str">
        <f>IF(Formato_02!$N$14&lt;&gt;"",Formato_02!$N$14,"")</f>
        <v/>
      </c>
      <c r="AM259" s="13" t="str">
        <f>IF(Formato_02!$X$4&lt;&gt;"","AN","")</f>
        <v/>
      </c>
      <c r="AN259" s="24" t="str">
        <f t="shared" ref="AN259:AN322" si="33">IFERROR(VLOOKUP($AM259,PLAN,2,0),"")</f>
        <v/>
      </c>
      <c r="AO259" s="13" t="str">
        <f>IF(Formato_02!$Y$4&lt;&gt;"","P027","")</f>
        <v/>
      </c>
      <c r="AP259" s="24" t="str">
        <f t="shared" ref="AP259:AP322" si="34">IFERROR(VLOOKUP($AO259,PLAN,2,0),"")</f>
        <v/>
      </c>
      <c r="AQ259" s="13" t="str">
        <f>IF(Formato_02!$Z$4&lt;&gt;"","PNCVG","")</f>
        <v/>
      </c>
      <c r="AR259" s="24" t="str">
        <f t="shared" ref="AR259:AR322" si="35">IFERROR(VLOOKUP($AQ259,PLAN,2,0),"")</f>
        <v/>
      </c>
      <c r="AS259" s="13" t="str">
        <f>IF(Formato_02!$AA$4&lt;&gt;"","PNFF","")</f>
        <v/>
      </c>
      <c r="AT259" s="24" t="str">
        <f t="shared" ref="AT259:AT322" si="36">IFERROR(VLOOKUP($AS259,PLAN,2,0),"")</f>
        <v/>
      </c>
      <c r="AU259" s="13" t="str">
        <f>IF(Formato_02!$AB$4&lt;&gt;"","PNPAM","")</f>
        <v/>
      </c>
      <c r="AV259" s="24" t="str">
        <f t="shared" ref="AV259:AV322" si="37">IFERROR(VLOOKUP($AU259,PLAN,2,0),"")</f>
        <v/>
      </c>
      <c r="AW259" s="13" t="str">
        <f>IF(Formato_02!$AC$4&lt;&gt;"","PNAIA","")</f>
        <v/>
      </c>
      <c r="AX259" s="24" t="str">
        <f t="shared" ref="AX259:AX322" si="38">IFERROR(VLOOKUP($AW259,PLAN,2,0),"")</f>
        <v/>
      </c>
      <c r="AY259" s="13" t="str">
        <f>IF(Formato_02!$AD$4&lt;&gt;"","PIO","")</f>
        <v/>
      </c>
      <c r="AZ259" s="24" t="str">
        <f t="shared" ref="AZ259:AZ322" si="39">IFERROR(VLOOKUP($AY259,PLAN,2,0),"")</f>
        <v/>
      </c>
      <c r="BA259" s="13" t="str">
        <f>IF('Formato 3_Gantt'!B$17&lt;&gt;"",'Formato 3_Gantt'!A$17,"")</f>
        <v/>
      </c>
      <c r="BB259" s="24" t="str">
        <f>IF('Formato 3_Gantt'!B$17&lt;&gt;"",'Formato 3_Gantt'!B$17,"")</f>
        <v/>
      </c>
      <c r="BC259" s="22" t="str">
        <f>IF('Formato 3_Gantt'!C$17&lt;&gt;"",'Formato 3_Gantt'!C$17,"")</f>
        <v/>
      </c>
      <c r="BD259" s="13" t="str">
        <f>IF('Formato 3_Gantt'!D$17&lt;&gt;"",'Formato 3_Gantt'!D$17,"")</f>
        <v/>
      </c>
      <c r="BE259" s="161" t="str">
        <f>IF('Formato 3_Gantt'!E$17&lt;&gt;"",'Formato 3_Gantt'!E$17,"")</f>
        <v/>
      </c>
      <c r="BF259" s="13" t="str">
        <f>IF('Formato 3_Gantt'!F$17&lt;&gt;"",'Formato 3_Gantt'!F$17,"")</f>
        <v/>
      </c>
      <c r="BG259" s="158" t="str">
        <f>IF('Formato 3_Gantt'!G$17&lt;&gt;"",'Formato 3_Gantt'!G$17,"")</f>
        <v/>
      </c>
      <c r="BH259" s="158" t="str">
        <f>IF('Formato 3_Gantt'!H$17&lt;&gt;"",'Formato 3_Gantt'!H$17,"")</f>
        <v/>
      </c>
      <c r="BI259" s="161" t="str">
        <f>IF('Formato 3_Gantt'!BL$17&lt;&gt;"",'Formato 3_Gantt'!BL$17,"")</f>
        <v/>
      </c>
      <c r="BJ259" s="161" t="str">
        <f>IF('Formato 3_Gantt'!BM$17&lt;&gt;"",'Formato 3_Gantt'!BM$17,"")</f>
        <v/>
      </c>
      <c r="BK259" s="161" t="str">
        <f>IF('Formato 3_Gantt'!BN$17&lt;&gt;"",'Formato 3_Gantt'!BN$17,"")</f>
        <v/>
      </c>
      <c r="BL259" s="161" t="str">
        <f>IF('Formato 3_Gantt'!BO$17&lt;&gt;"",'Formato 3_Gantt'!BO$17,"")</f>
        <v/>
      </c>
      <c r="BM259" s="161" t="str">
        <f>IF('Formato 3_Gantt'!BP$17&lt;&gt;"",'Formato 3_Gantt'!BP$17,"")</f>
        <v/>
      </c>
      <c r="BN259" s="161" t="str">
        <f>IF('Formato 3_Gantt'!BQ$17&lt;&gt;"",'Formato 3_Gantt'!BQ$17,"")</f>
        <v/>
      </c>
      <c r="BO259" s="161" t="str">
        <f>IF('Formato 3_Gantt'!BR$17&lt;&gt;"",'Formato 3_Gantt'!BR$17,"")</f>
        <v/>
      </c>
      <c r="BP259" s="161" t="str">
        <f>IF('Formato 3_Gantt'!BS$17&lt;&gt;"",'Formato 3_Gantt'!BS$17,"")</f>
        <v/>
      </c>
      <c r="BQ259" s="161" t="str">
        <f>IF('Formato 3_Gantt'!BT$17&lt;&gt;"",'Formato 3_Gantt'!BT$17,"")</f>
        <v/>
      </c>
      <c r="BR259" s="161" t="str">
        <f>IF('Formato 3_Gantt'!BU$17&lt;&gt;"",'Formato 3_Gantt'!BU$17,"")</f>
        <v/>
      </c>
      <c r="BS259" s="161" t="str">
        <f>IF('Formato 3_Gantt'!BV$17&lt;&gt;"",'Formato 3_Gantt'!BV$17,"")</f>
        <v/>
      </c>
      <c r="BT259" s="161" t="str">
        <f>IF('Formato 3_Gantt'!BW$17&lt;&gt;"",'Formato 3_Gantt'!BW$17,"")</f>
        <v/>
      </c>
      <c r="BU259" s="161" t="str">
        <f>IF('Formato 3_Gantt'!BX$17&lt;&gt;"",'Formato 3_Gantt'!BX$17,"")</f>
        <v/>
      </c>
      <c r="BV259" s="163" t="str">
        <f>IF('Formato 4_Ppto'!I$255&lt;&gt;"",'Formato 4_Ppto'!I$255,"")</f>
        <v/>
      </c>
      <c r="BW259" s="162" t="str">
        <f>IF('Formato 4_Ppto'!X$255&lt;&gt;"",'Formato 4_Ppto'!X$255,"")</f>
        <v/>
      </c>
      <c r="BX259" s="162" t="str">
        <f>IF('Formato 4_Ppto'!Y$255&lt;&gt;"",'Formato 4_Ppto'!Y$255,"")</f>
        <v/>
      </c>
      <c r="BY259" s="162" t="str">
        <f>IF('Formato 4_Ppto'!Z$255&lt;&gt;"",'Formato 4_Ppto'!Z$255,"")</f>
        <v/>
      </c>
      <c r="BZ259" s="162" t="str">
        <f>IF('Formato 4_Ppto'!AA$255&lt;&gt;"",'Formato 4_Ppto'!AA$255,"")</f>
        <v/>
      </c>
      <c r="CA259" s="162" t="str">
        <f>IF('Formato 4_Ppto'!AB$255&lt;&gt;"",'Formato 4_Ppto'!AB$255,"")</f>
        <v/>
      </c>
      <c r="CB259" s="162" t="str">
        <f>IF('Formato 4_Ppto'!AC$255&lt;&gt;"",'Formato 4_Ppto'!AC$255,"")</f>
        <v/>
      </c>
      <c r="CC259" s="162" t="str">
        <f>IF('Formato 4_Ppto'!AD$255&lt;&gt;"",'Formato 4_Ppto'!AD$255,"")</f>
        <v/>
      </c>
      <c r="CD259" s="162" t="str">
        <f>IF('Formato 4_Ppto'!AE$255&lt;&gt;"",'Formato 4_Ppto'!AE$255,"")</f>
        <v/>
      </c>
      <c r="CE259" s="162" t="str">
        <f>IF('Formato 4_Ppto'!AF$255&lt;&gt;"",'Formato 4_Ppto'!AF$255,"")</f>
        <v/>
      </c>
      <c r="CF259" s="162" t="str">
        <f>IF('Formato 4_Ppto'!AG$255&lt;&gt;"",'Formato 4_Ppto'!AG$255,"")</f>
        <v/>
      </c>
      <c r="CG259" s="162" t="str">
        <f>IF('Formato 4_Ppto'!AH$255&lt;&gt;"",'Formato 4_Ppto'!AH$255,"")</f>
        <v/>
      </c>
      <c r="CH259" s="162" t="str">
        <f>IF('Formato 4_Ppto'!AI$255&lt;&gt;"",'Formato 4_Ppto'!AI$255,"")</f>
        <v/>
      </c>
      <c r="CI259" s="163" t="str">
        <f>IF('Formato 4_Ppto'!AJ$255&lt;&gt;"",'Formato 4_Ppto'!AJ$255,"")</f>
        <v/>
      </c>
      <c r="CJ259" s="13" t="str">
        <f>IF('Formato 4_Ppto'!B272&lt;&gt;"",'Formato 4_Ppto'!A272,"")</f>
        <v/>
      </c>
      <c r="CK259" s="24" t="str">
        <f>IF('Formato 4_Ppto'!B272&lt;&gt;"",'Formato 4_Ppto'!B272,"")</f>
        <v/>
      </c>
      <c r="CL259" s="22" t="str">
        <f>IF('Formato 4_Ppto'!C272&lt;&gt;"",'Formato 4_Ppto'!C272,"")</f>
        <v/>
      </c>
      <c r="CM259" s="24" t="str">
        <f>IF('Formato 4_Ppto'!D272&lt;&gt;"",'Formato 4_Ppto'!D272,"")</f>
        <v/>
      </c>
      <c r="CN259" s="161" t="str">
        <f>IF('Formato 4_Ppto'!E272&lt;&gt;"",'Formato 4_Ppto'!E272,"")</f>
        <v/>
      </c>
      <c r="CO259" s="161" t="str">
        <f>IF('Formato 4_Ppto'!G272&lt;&gt;"",'Formato 4_Ppto'!G272,"")</f>
        <v/>
      </c>
      <c r="CP259" s="163" t="str">
        <f>IF('Formato 4_Ppto'!I272&lt;&gt;"",'Formato 4_Ppto'!I272,"")</f>
        <v/>
      </c>
      <c r="CQ259" s="161" t="str">
        <f>IF('Formato 4_Ppto'!K272&lt;&gt;"",'Formato 4_Ppto'!K272,"")</f>
        <v/>
      </c>
      <c r="CR259" s="161" t="str">
        <f>IF('Formato 4_Ppto'!L272&lt;&gt;"",'Formato 4_Ppto'!L272,"")</f>
        <v/>
      </c>
      <c r="CS259" s="161" t="str">
        <f>IF('Formato 4_Ppto'!M272&lt;&gt;"",'Formato 4_Ppto'!M272,"")</f>
        <v/>
      </c>
      <c r="CT259" s="161" t="str">
        <f>IF('Formato 4_Ppto'!N272&lt;&gt;"",'Formato 4_Ppto'!N272,"")</f>
        <v/>
      </c>
      <c r="CU259" s="161" t="str">
        <f>IF('Formato 4_Ppto'!O272&lt;&gt;"",'Formato 4_Ppto'!O272,"")</f>
        <v/>
      </c>
      <c r="CV259" s="161" t="str">
        <f>IF('Formato 4_Ppto'!P272&lt;&gt;"",'Formato 4_Ppto'!P272,"")</f>
        <v/>
      </c>
      <c r="CW259" s="161" t="str">
        <f>IF('Formato 4_Ppto'!Q272&lt;&gt;"",'Formato 4_Ppto'!Q272,"")</f>
        <v/>
      </c>
      <c r="CX259" s="161" t="str">
        <f>IF('Formato 4_Ppto'!R272&lt;&gt;"",'Formato 4_Ppto'!R272,"")</f>
        <v/>
      </c>
      <c r="CY259" s="161" t="str">
        <f>IF('Formato 4_Ppto'!S272&lt;&gt;"",'Formato 4_Ppto'!S272,"")</f>
        <v/>
      </c>
      <c r="CZ259" s="161" t="str">
        <f>IF('Formato 4_Ppto'!T272&lt;&gt;"",'Formato 4_Ppto'!T272,"")</f>
        <v/>
      </c>
      <c r="DA259" s="161" t="str">
        <f>IF('Formato 4_Ppto'!U272&lt;&gt;"",'Formato 4_Ppto'!U272,"")</f>
        <v/>
      </c>
      <c r="DB259" s="161" t="str">
        <f>IF('Formato 4_Ppto'!V272&lt;&gt;"",'Formato 4_Ppto'!V272,"")</f>
        <v/>
      </c>
      <c r="DC259" s="161" t="str">
        <f>IF('Formato 4_Ppto'!W272&lt;&gt;"",'Formato 4_Ppto'!W272,"")</f>
        <v/>
      </c>
      <c r="DD259" s="162" t="str">
        <f>IF('Formato 4_Ppto'!X272&lt;&gt;"",'Formato 4_Ppto'!X272,"")</f>
        <v/>
      </c>
      <c r="DE259" s="162" t="str">
        <f>IF('Formato 4_Ppto'!Y272&lt;&gt;"",'Formato 4_Ppto'!Y272,"")</f>
        <v/>
      </c>
      <c r="DF259" s="162" t="str">
        <f>IF('Formato 4_Ppto'!Z272&lt;&gt;"",'Formato 4_Ppto'!Z272,"")</f>
        <v/>
      </c>
      <c r="DG259" s="162" t="str">
        <f>IF('Formato 4_Ppto'!AA272&lt;&gt;"",'Formato 4_Ppto'!AA272,"")</f>
        <v/>
      </c>
      <c r="DH259" s="162" t="str">
        <f>IF('Formato 4_Ppto'!AB272&lt;&gt;"",'Formato 4_Ppto'!AB272,"")</f>
        <v/>
      </c>
      <c r="DI259" s="162" t="str">
        <f>IF('Formato 4_Ppto'!AC272&lt;&gt;"",'Formato 4_Ppto'!AC272,"")</f>
        <v/>
      </c>
      <c r="DJ259" s="162" t="str">
        <f>IF('Formato 4_Ppto'!AD272&lt;&gt;"",'Formato 4_Ppto'!AD272,"")</f>
        <v/>
      </c>
      <c r="DK259" s="162" t="str">
        <f>IF('Formato 4_Ppto'!AE272&lt;&gt;"",'Formato 4_Ppto'!AE272,"")</f>
        <v/>
      </c>
      <c r="DL259" s="162" t="str">
        <f>IF('Formato 4_Ppto'!AF272&lt;&gt;"",'Formato 4_Ppto'!AF272,"")</f>
        <v/>
      </c>
      <c r="DM259" s="162" t="str">
        <f>IF('Formato 4_Ppto'!AG272&lt;&gt;"",'Formato 4_Ppto'!AG272,"")</f>
        <v/>
      </c>
      <c r="DN259" s="162" t="str">
        <f>IF('Formato 4_Ppto'!AH272&lt;&gt;"",'Formato 4_Ppto'!AH272,"")</f>
        <v/>
      </c>
      <c r="DO259" s="162" t="str">
        <f>IF('Formato 4_Ppto'!AI272&lt;&gt;"",'Formato 4_Ppto'!AI272,"")</f>
        <v/>
      </c>
      <c r="DP259" s="163" t="str">
        <f>IF('Formato 4_Ppto'!AJ272&lt;&gt;"",'Formato 4_Ppto'!AJ272,"")</f>
        <v/>
      </c>
    </row>
    <row r="260" spans="2:120" x14ac:dyDescent="0.3">
      <c r="B260" s="13" t="str">
        <f>IF(OR(Tabla6[[#This Row],[IDA]]="",Tabla6[[#This Row],[IDT]]="",Tabla6[[#This Row],[IDI]]=""),"",Tabla6[[#This Row],[IDA]]&amp;"."&amp;Tabla6[[#This Row],[IDT]]&amp;"."&amp;Tabla6[[#This Row],[IDI]])</f>
        <v/>
      </c>
      <c r="C260" s="13" t="str">
        <f>IF(Formato_02!$B$14&lt;&gt;"",0,"")</f>
        <v/>
      </c>
      <c r="D260" s="13" t="str">
        <f>IF(Formato_02!$H$9&lt;&gt;"",Formato_02!$H$9,"")</f>
        <v/>
      </c>
      <c r="E260" s="24" t="str">
        <f t="shared" si="32"/>
        <v/>
      </c>
      <c r="F260" s="24" t="str">
        <f>IF(Formato_02!$B$14&lt;&gt;"",Formato_02!$B$14,"")</f>
        <v/>
      </c>
      <c r="G260" s="22" t="str">
        <f>IF('Formato 3_Gantt'!C265&lt;&gt;"",'Formato 3_Gantt'!C265,"")</f>
        <v/>
      </c>
      <c r="H260" s="13" t="str">
        <f>IF('Formato 3_Gantt'!D$8&lt;&gt;"",'Formato 3_Gantt'!D$8,"")</f>
        <v/>
      </c>
      <c r="I260" s="13" t="str">
        <f>IF('Formato 3_Gantt'!E$8&lt;&gt;"",'Formato 3_Gantt'!E$8,"")</f>
        <v/>
      </c>
      <c r="J260" s="13" t="str">
        <f>IF('Formato 3_Gantt'!F$8&lt;&gt;"",'Formato 3_Gantt'!F$8,"")</f>
        <v/>
      </c>
      <c r="K260" s="158" t="str">
        <f>IF('Formato 3_Gantt'!G$8&lt;&gt;"",'Formato 3_Gantt'!G$8,"")</f>
        <v/>
      </c>
      <c r="L260" s="158" t="str">
        <f>IF('Formato 3_Gantt'!H$8&lt;&gt;"",'Formato 3_Gantt'!H$8,"")</f>
        <v/>
      </c>
      <c r="M260" s="13" t="str">
        <f>IF('Formato 3_Gantt'!BL$8&lt;&gt;"",'Formato 3_Gantt'!BL$8,"")</f>
        <v/>
      </c>
      <c r="N260" s="13" t="str">
        <f>IF('Formato 3_Gantt'!BM$8&lt;&gt;"",'Formato 3_Gantt'!BM$8,"")</f>
        <v/>
      </c>
      <c r="O260" s="13" t="str">
        <f>IF('Formato 3_Gantt'!BN$8&lt;&gt;"",'Formato 3_Gantt'!BN$8,"")</f>
        <v/>
      </c>
      <c r="P260" s="13" t="str">
        <f>IF('Formato 3_Gantt'!BO$8&lt;&gt;"",'Formato 3_Gantt'!BO$8,"")</f>
        <v/>
      </c>
      <c r="Q260" s="13" t="str">
        <f>IF('Formato 3_Gantt'!BP$8&lt;&gt;"",'Formato 3_Gantt'!BP$8,"")</f>
        <v/>
      </c>
      <c r="R260" s="13" t="str">
        <f>IF('Formato 3_Gantt'!BQ$8&lt;&gt;"",'Formato 3_Gantt'!BQ$8,"")</f>
        <v/>
      </c>
      <c r="S260" s="13" t="str">
        <f>IF('Formato 3_Gantt'!BR$8&lt;&gt;"",'Formato 3_Gantt'!BR$8,"")</f>
        <v/>
      </c>
      <c r="T260" s="13" t="str">
        <f>IF('Formato 3_Gantt'!BS$8&lt;&gt;"",'Formato 3_Gantt'!BS$8,"")</f>
        <v/>
      </c>
      <c r="U260" s="13" t="str">
        <f>IF('Formato 3_Gantt'!BT$8&lt;&gt;"",'Formato 3_Gantt'!BT$8,"")</f>
        <v/>
      </c>
      <c r="V260" s="13" t="str">
        <f>IF('Formato 3_Gantt'!BU$8&lt;&gt;"",'Formato 3_Gantt'!BU$8,"")</f>
        <v/>
      </c>
      <c r="W260" s="13" t="str">
        <f>IF('Formato 3_Gantt'!BV$8&lt;&gt;"",'Formato 3_Gantt'!BV$8,"")</f>
        <v/>
      </c>
      <c r="X260" s="13" t="str">
        <f>IF('Formato 3_Gantt'!BW$8&lt;&gt;"",'Formato 3_Gantt'!BW$8,"")</f>
        <v/>
      </c>
      <c r="Y260" s="13" t="str">
        <f>IF('Formato 3_Gantt'!BX$8&lt;&gt;"",'Formato 3_Gantt'!BX$8,"")</f>
        <v/>
      </c>
      <c r="Z260" s="162" t="str">
        <f>IF(Formato_02!S$15&lt;&gt;"",Formato_02!S$15,"")</f>
        <v/>
      </c>
      <c r="AA260" s="162" t="str">
        <f>IF(Formato_02!T$15&lt;&gt;"",Formato_02!T$15,"")</f>
        <v/>
      </c>
      <c r="AB260" s="162" t="str">
        <f>IF(Formato_02!U$15&lt;&gt;"",Formato_02!U$15,"")</f>
        <v/>
      </c>
      <c r="AC260" s="162" t="str">
        <f>IF(Formato_02!V$15&lt;&gt;"",Formato_02!V$15,"")</f>
        <v/>
      </c>
      <c r="AD260" s="162" t="str">
        <f>IF(Formato_02!W$15&lt;&gt;"",Formato_02!W$15,"")</f>
        <v/>
      </c>
      <c r="AE260" s="162" t="str">
        <f>IF(Formato_02!X$15&lt;&gt;"",Formato_02!X$15,"")</f>
        <v/>
      </c>
      <c r="AF260" s="162" t="str">
        <f>IF(Formato_02!Y$15&lt;&gt;"",Formato_02!Y$15,"")</f>
        <v/>
      </c>
      <c r="AG260" s="162" t="str">
        <f>IF(Formato_02!Z$15&lt;&gt;"",Formato_02!Z$15,"")</f>
        <v/>
      </c>
      <c r="AH260" s="162" t="str">
        <f>IF(Formato_02!AA$15&lt;&gt;"",Formato_02!AA$15,"")</f>
        <v/>
      </c>
      <c r="AI260" s="162" t="str">
        <f>IF(Formato_02!AB$15&lt;&gt;"",Formato_02!AB$15,"")</f>
        <v/>
      </c>
      <c r="AJ260" s="162" t="str">
        <f>IF(Formato_02!AC$15&lt;&gt;"",Formato_02!AC$15,"")</f>
        <v/>
      </c>
      <c r="AK260" s="162" t="str">
        <f>IF(Formato_02!AD$15&lt;&gt;"",Formato_02!AD$15,"")</f>
        <v/>
      </c>
      <c r="AL260" s="162" t="str">
        <f>IF(Formato_02!$N$14&lt;&gt;"",Formato_02!$N$14,"")</f>
        <v/>
      </c>
      <c r="AM260" s="13" t="str">
        <f>IF(Formato_02!$X$4&lt;&gt;"","AN","")</f>
        <v/>
      </c>
      <c r="AN260" s="24" t="str">
        <f t="shared" si="33"/>
        <v/>
      </c>
      <c r="AO260" s="13" t="str">
        <f>IF(Formato_02!$Y$4&lt;&gt;"","P027","")</f>
        <v/>
      </c>
      <c r="AP260" s="24" t="str">
        <f t="shared" si="34"/>
        <v/>
      </c>
      <c r="AQ260" s="13" t="str">
        <f>IF(Formato_02!$Z$4&lt;&gt;"","PNCVG","")</f>
        <v/>
      </c>
      <c r="AR260" s="24" t="str">
        <f t="shared" si="35"/>
        <v/>
      </c>
      <c r="AS260" s="13" t="str">
        <f>IF(Formato_02!$AA$4&lt;&gt;"","PNFF","")</f>
        <v/>
      </c>
      <c r="AT260" s="24" t="str">
        <f t="shared" si="36"/>
        <v/>
      </c>
      <c r="AU260" s="13" t="str">
        <f>IF(Formato_02!$AB$4&lt;&gt;"","PNPAM","")</f>
        <v/>
      </c>
      <c r="AV260" s="24" t="str">
        <f t="shared" si="37"/>
        <v/>
      </c>
      <c r="AW260" s="13" t="str">
        <f>IF(Formato_02!$AC$4&lt;&gt;"","PNAIA","")</f>
        <v/>
      </c>
      <c r="AX260" s="24" t="str">
        <f t="shared" si="38"/>
        <v/>
      </c>
      <c r="AY260" s="13" t="str">
        <f>IF(Formato_02!$AD$4&lt;&gt;"","PIO","")</f>
        <v/>
      </c>
      <c r="AZ260" s="24" t="str">
        <f t="shared" si="39"/>
        <v/>
      </c>
      <c r="BA260" s="13" t="str">
        <f>IF('Formato 3_Gantt'!B$17&lt;&gt;"",'Formato 3_Gantt'!A$17,"")</f>
        <v/>
      </c>
      <c r="BB260" s="24" t="str">
        <f>IF('Formato 3_Gantt'!B$17&lt;&gt;"",'Formato 3_Gantt'!B$17,"")</f>
        <v/>
      </c>
      <c r="BC260" s="22" t="str">
        <f>IF('Formato 3_Gantt'!C$17&lt;&gt;"",'Formato 3_Gantt'!C$17,"")</f>
        <v/>
      </c>
      <c r="BD260" s="13" t="str">
        <f>IF('Formato 3_Gantt'!D$17&lt;&gt;"",'Formato 3_Gantt'!D$17,"")</f>
        <v/>
      </c>
      <c r="BE260" s="161" t="str">
        <f>IF('Formato 3_Gantt'!E$17&lt;&gt;"",'Formato 3_Gantt'!E$17,"")</f>
        <v/>
      </c>
      <c r="BF260" s="13" t="str">
        <f>IF('Formato 3_Gantt'!F$17&lt;&gt;"",'Formato 3_Gantt'!F$17,"")</f>
        <v/>
      </c>
      <c r="BG260" s="158" t="str">
        <f>IF('Formato 3_Gantt'!G$17&lt;&gt;"",'Formato 3_Gantt'!G$17,"")</f>
        <v/>
      </c>
      <c r="BH260" s="158" t="str">
        <f>IF('Formato 3_Gantt'!H$17&lt;&gt;"",'Formato 3_Gantt'!H$17,"")</f>
        <v/>
      </c>
      <c r="BI260" s="161" t="str">
        <f>IF('Formato 3_Gantt'!BL$17&lt;&gt;"",'Formato 3_Gantt'!BL$17,"")</f>
        <v/>
      </c>
      <c r="BJ260" s="161" t="str">
        <f>IF('Formato 3_Gantt'!BM$17&lt;&gt;"",'Formato 3_Gantt'!BM$17,"")</f>
        <v/>
      </c>
      <c r="BK260" s="161" t="str">
        <f>IF('Formato 3_Gantt'!BN$17&lt;&gt;"",'Formato 3_Gantt'!BN$17,"")</f>
        <v/>
      </c>
      <c r="BL260" s="161" t="str">
        <f>IF('Formato 3_Gantt'!BO$17&lt;&gt;"",'Formato 3_Gantt'!BO$17,"")</f>
        <v/>
      </c>
      <c r="BM260" s="161" t="str">
        <f>IF('Formato 3_Gantt'!BP$17&lt;&gt;"",'Formato 3_Gantt'!BP$17,"")</f>
        <v/>
      </c>
      <c r="BN260" s="161" t="str">
        <f>IF('Formato 3_Gantt'!BQ$17&lt;&gt;"",'Formato 3_Gantt'!BQ$17,"")</f>
        <v/>
      </c>
      <c r="BO260" s="161" t="str">
        <f>IF('Formato 3_Gantt'!BR$17&lt;&gt;"",'Formato 3_Gantt'!BR$17,"")</f>
        <v/>
      </c>
      <c r="BP260" s="161" t="str">
        <f>IF('Formato 3_Gantt'!BS$17&lt;&gt;"",'Formato 3_Gantt'!BS$17,"")</f>
        <v/>
      </c>
      <c r="BQ260" s="161" t="str">
        <f>IF('Formato 3_Gantt'!BT$17&lt;&gt;"",'Formato 3_Gantt'!BT$17,"")</f>
        <v/>
      </c>
      <c r="BR260" s="161" t="str">
        <f>IF('Formato 3_Gantt'!BU$17&lt;&gt;"",'Formato 3_Gantt'!BU$17,"")</f>
        <v/>
      </c>
      <c r="BS260" s="161" t="str">
        <f>IF('Formato 3_Gantt'!BV$17&lt;&gt;"",'Formato 3_Gantt'!BV$17,"")</f>
        <v/>
      </c>
      <c r="BT260" s="161" t="str">
        <f>IF('Formato 3_Gantt'!BW$17&lt;&gt;"",'Formato 3_Gantt'!BW$17,"")</f>
        <v/>
      </c>
      <c r="BU260" s="161" t="str">
        <f>IF('Formato 3_Gantt'!BX$17&lt;&gt;"",'Formato 3_Gantt'!BX$17,"")</f>
        <v/>
      </c>
      <c r="BV260" s="163" t="str">
        <f>IF('Formato 4_Ppto'!I$255&lt;&gt;"",'Formato 4_Ppto'!I$255,"")</f>
        <v/>
      </c>
      <c r="BW260" s="162" t="str">
        <f>IF('Formato 4_Ppto'!X$255&lt;&gt;"",'Formato 4_Ppto'!X$255,"")</f>
        <v/>
      </c>
      <c r="BX260" s="162" t="str">
        <f>IF('Formato 4_Ppto'!Y$255&lt;&gt;"",'Formato 4_Ppto'!Y$255,"")</f>
        <v/>
      </c>
      <c r="BY260" s="162" t="str">
        <f>IF('Formato 4_Ppto'!Z$255&lt;&gt;"",'Formato 4_Ppto'!Z$255,"")</f>
        <v/>
      </c>
      <c r="BZ260" s="162" t="str">
        <f>IF('Formato 4_Ppto'!AA$255&lt;&gt;"",'Formato 4_Ppto'!AA$255,"")</f>
        <v/>
      </c>
      <c r="CA260" s="162" t="str">
        <f>IF('Formato 4_Ppto'!AB$255&lt;&gt;"",'Formato 4_Ppto'!AB$255,"")</f>
        <v/>
      </c>
      <c r="CB260" s="162" t="str">
        <f>IF('Formato 4_Ppto'!AC$255&lt;&gt;"",'Formato 4_Ppto'!AC$255,"")</f>
        <v/>
      </c>
      <c r="CC260" s="162" t="str">
        <f>IF('Formato 4_Ppto'!AD$255&lt;&gt;"",'Formato 4_Ppto'!AD$255,"")</f>
        <v/>
      </c>
      <c r="CD260" s="162" t="str">
        <f>IF('Formato 4_Ppto'!AE$255&lt;&gt;"",'Formato 4_Ppto'!AE$255,"")</f>
        <v/>
      </c>
      <c r="CE260" s="162" t="str">
        <f>IF('Formato 4_Ppto'!AF$255&lt;&gt;"",'Formato 4_Ppto'!AF$255,"")</f>
        <v/>
      </c>
      <c r="CF260" s="162" t="str">
        <f>IF('Formato 4_Ppto'!AG$255&lt;&gt;"",'Formato 4_Ppto'!AG$255,"")</f>
        <v/>
      </c>
      <c r="CG260" s="162" t="str">
        <f>IF('Formato 4_Ppto'!AH$255&lt;&gt;"",'Formato 4_Ppto'!AH$255,"")</f>
        <v/>
      </c>
      <c r="CH260" s="162" t="str">
        <f>IF('Formato 4_Ppto'!AI$255&lt;&gt;"",'Formato 4_Ppto'!AI$255,"")</f>
        <v/>
      </c>
      <c r="CI260" s="163" t="str">
        <f>IF('Formato 4_Ppto'!AJ$255&lt;&gt;"",'Formato 4_Ppto'!AJ$255,"")</f>
        <v/>
      </c>
      <c r="CJ260" s="13" t="str">
        <f>IF('Formato 4_Ppto'!B273&lt;&gt;"",'Formato 4_Ppto'!A273,"")</f>
        <v/>
      </c>
      <c r="CK260" s="24" t="str">
        <f>IF('Formato 4_Ppto'!B273&lt;&gt;"",'Formato 4_Ppto'!B273,"")</f>
        <v/>
      </c>
      <c r="CL260" s="22" t="str">
        <f>IF('Formato 4_Ppto'!C273&lt;&gt;"",'Formato 4_Ppto'!C273,"")</f>
        <v/>
      </c>
      <c r="CM260" s="24" t="str">
        <f>IF('Formato 4_Ppto'!D273&lt;&gt;"",'Formato 4_Ppto'!D273,"")</f>
        <v/>
      </c>
      <c r="CN260" s="161" t="str">
        <f>IF('Formato 4_Ppto'!E273&lt;&gt;"",'Formato 4_Ppto'!E273,"")</f>
        <v/>
      </c>
      <c r="CO260" s="161" t="str">
        <f>IF('Formato 4_Ppto'!G273&lt;&gt;"",'Formato 4_Ppto'!G273,"")</f>
        <v/>
      </c>
      <c r="CP260" s="163" t="str">
        <f>IF('Formato 4_Ppto'!I273&lt;&gt;"",'Formato 4_Ppto'!I273,"")</f>
        <v/>
      </c>
      <c r="CQ260" s="161" t="str">
        <f>IF('Formato 4_Ppto'!K273&lt;&gt;"",'Formato 4_Ppto'!K273,"")</f>
        <v/>
      </c>
      <c r="CR260" s="161" t="str">
        <f>IF('Formato 4_Ppto'!L273&lt;&gt;"",'Formato 4_Ppto'!L273,"")</f>
        <v/>
      </c>
      <c r="CS260" s="161" t="str">
        <f>IF('Formato 4_Ppto'!M273&lt;&gt;"",'Formato 4_Ppto'!M273,"")</f>
        <v/>
      </c>
      <c r="CT260" s="161" t="str">
        <f>IF('Formato 4_Ppto'!N273&lt;&gt;"",'Formato 4_Ppto'!N273,"")</f>
        <v/>
      </c>
      <c r="CU260" s="161" t="str">
        <f>IF('Formato 4_Ppto'!O273&lt;&gt;"",'Formato 4_Ppto'!O273,"")</f>
        <v/>
      </c>
      <c r="CV260" s="161" t="str">
        <f>IF('Formato 4_Ppto'!P273&lt;&gt;"",'Formato 4_Ppto'!P273,"")</f>
        <v/>
      </c>
      <c r="CW260" s="161" t="str">
        <f>IF('Formato 4_Ppto'!Q273&lt;&gt;"",'Formato 4_Ppto'!Q273,"")</f>
        <v/>
      </c>
      <c r="CX260" s="161" t="str">
        <f>IF('Formato 4_Ppto'!R273&lt;&gt;"",'Formato 4_Ppto'!R273,"")</f>
        <v/>
      </c>
      <c r="CY260" s="161" t="str">
        <f>IF('Formato 4_Ppto'!S273&lt;&gt;"",'Formato 4_Ppto'!S273,"")</f>
        <v/>
      </c>
      <c r="CZ260" s="161" t="str">
        <f>IF('Formato 4_Ppto'!T273&lt;&gt;"",'Formato 4_Ppto'!T273,"")</f>
        <v/>
      </c>
      <c r="DA260" s="161" t="str">
        <f>IF('Formato 4_Ppto'!U273&lt;&gt;"",'Formato 4_Ppto'!U273,"")</f>
        <v/>
      </c>
      <c r="DB260" s="161" t="str">
        <f>IF('Formato 4_Ppto'!V273&lt;&gt;"",'Formato 4_Ppto'!V273,"")</f>
        <v/>
      </c>
      <c r="DC260" s="161" t="str">
        <f>IF('Formato 4_Ppto'!W273&lt;&gt;"",'Formato 4_Ppto'!W273,"")</f>
        <v/>
      </c>
      <c r="DD260" s="162" t="str">
        <f>IF('Formato 4_Ppto'!X273&lt;&gt;"",'Formato 4_Ppto'!X273,"")</f>
        <v/>
      </c>
      <c r="DE260" s="162" t="str">
        <f>IF('Formato 4_Ppto'!Y273&lt;&gt;"",'Formato 4_Ppto'!Y273,"")</f>
        <v/>
      </c>
      <c r="DF260" s="162" t="str">
        <f>IF('Formato 4_Ppto'!Z273&lt;&gt;"",'Formato 4_Ppto'!Z273,"")</f>
        <v/>
      </c>
      <c r="DG260" s="162" t="str">
        <f>IF('Formato 4_Ppto'!AA273&lt;&gt;"",'Formato 4_Ppto'!AA273,"")</f>
        <v/>
      </c>
      <c r="DH260" s="162" t="str">
        <f>IF('Formato 4_Ppto'!AB273&lt;&gt;"",'Formato 4_Ppto'!AB273,"")</f>
        <v/>
      </c>
      <c r="DI260" s="162" t="str">
        <f>IF('Formato 4_Ppto'!AC273&lt;&gt;"",'Formato 4_Ppto'!AC273,"")</f>
        <v/>
      </c>
      <c r="DJ260" s="162" t="str">
        <f>IF('Formato 4_Ppto'!AD273&lt;&gt;"",'Formato 4_Ppto'!AD273,"")</f>
        <v/>
      </c>
      <c r="DK260" s="162" t="str">
        <f>IF('Formato 4_Ppto'!AE273&lt;&gt;"",'Formato 4_Ppto'!AE273,"")</f>
        <v/>
      </c>
      <c r="DL260" s="162" t="str">
        <f>IF('Formato 4_Ppto'!AF273&lt;&gt;"",'Formato 4_Ppto'!AF273,"")</f>
        <v/>
      </c>
      <c r="DM260" s="162" t="str">
        <f>IF('Formato 4_Ppto'!AG273&lt;&gt;"",'Formato 4_Ppto'!AG273,"")</f>
        <v/>
      </c>
      <c r="DN260" s="162" t="str">
        <f>IF('Formato 4_Ppto'!AH273&lt;&gt;"",'Formato 4_Ppto'!AH273,"")</f>
        <v/>
      </c>
      <c r="DO260" s="162" t="str">
        <f>IF('Formato 4_Ppto'!AI273&lt;&gt;"",'Formato 4_Ppto'!AI273,"")</f>
        <v/>
      </c>
      <c r="DP260" s="163" t="str">
        <f>IF('Formato 4_Ppto'!AJ273&lt;&gt;"",'Formato 4_Ppto'!AJ273,"")</f>
        <v/>
      </c>
    </row>
    <row r="261" spans="2:120" x14ac:dyDescent="0.3">
      <c r="B261" s="13" t="str">
        <f>IF(OR(Tabla6[[#This Row],[IDA]]="",Tabla6[[#This Row],[IDT]]="",Tabla6[[#This Row],[IDI]]=""),"",Tabla6[[#This Row],[IDA]]&amp;"."&amp;Tabla6[[#This Row],[IDT]]&amp;"."&amp;Tabla6[[#This Row],[IDI]])</f>
        <v/>
      </c>
      <c r="C261" s="13" t="str">
        <f>IF(Formato_02!$B$14&lt;&gt;"",0,"")</f>
        <v/>
      </c>
      <c r="D261" s="13" t="str">
        <f>IF(Formato_02!$H$9&lt;&gt;"",Formato_02!$H$9,"")</f>
        <v/>
      </c>
      <c r="E261" s="24" t="str">
        <f t="shared" si="32"/>
        <v/>
      </c>
      <c r="F261" s="24" t="str">
        <f>IF(Formato_02!$B$14&lt;&gt;"",Formato_02!$B$14,"")</f>
        <v/>
      </c>
      <c r="G261" s="22" t="str">
        <f>IF('Formato 3_Gantt'!C266&lt;&gt;"",'Formato 3_Gantt'!C266,"")</f>
        <v/>
      </c>
      <c r="H261" s="13" t="str">
        <f>IF('Formato 3_Gantt'!D$8&lt;&gt;"",'Formato 3_Gantt'!D$8,"")</f>
        <v/>
      </c>
      <c r="I261" s="13" t="str">
        <f>IF('Formato 3_Gantt'!E$8&lt;&gt;"",'Formato 3_Gantt'!E$8,"")</f>
        <v/>
      </c>
      <c r="J261" s="13" t="str">
        <f>IF('Formato 3_Gantt'!F$8&lt;&gt;"",'Formato 3_Gantt'!F$8,"")</f>
        <v/>
      </c>
      <c r="K261" s="158" t="str">
        <f>IF('Formato 3_Gantt'!G$8&lt;&gt;"",'Formato 3_Gantt'!G$8,"")</f>
        <v/>
      </c>
      <c r="L261" s="158" t="str">
        <f>IF('Formato 3_Gantt'!H$8&lt;&gt;"",'Formato 3_Gantt'!H$8,"")</f>
        <v/>
      </c>
      <c r="M261" s="13" t="str">
        <f>IF('Formato 3_Gantt'!BL$8&lt;&gt;"",'Formato 3_Gantt'!BL$8,"")</f>
        <v/>
      </c>
      <c r="N261" s="13" t="str">
        <f>IF('Formato 3_Gantt'!BM$8&lt;&gt;"",'Formato 3_Gantt'!BM$8,"")</f>
        <v/>
      </c>
      <c r="O261" s="13" t="str">
        <f>IF('Formato 3_Gantt'!BN$8&lt;&gt;"",'Formato 3_Gantt'!BN$8,"")</f>
        <v/>
      </c>
      <c r="P261" s="13" t="str">
        <f>IF('Formato 3_Gantt'!BO$8&lt;&gt;"",'Formato 3_Gantt'!BO$8,"")</f>
        <v/>
      </c>
      <c r="Q261" s="13" t="str">
        <f>IF('Formato 3_Gantt'!BP$8&lt;&gt;"",'Formato 3_Gantt'!BP$8,"")</f>
        <v/>
      </c>
      <c r="R261" s="13" t="str">
        <f>IF('Formato 3_Gantt'!BQ$8&lt;&gt;"",'Formato 3_Gantt'!BQ$8,"")</f>
        <v/>
      </c>
      <c r="S261" s="13" t="str">
        <f>IF('Formato 3_Gantt'!BR$8&lt;&gt;"",'Formato 3_Gantt'!BR$8,"")</f>
        <v/>
      </c>
      <c r="T261" s="13" t="str">
        <f>IF('Formato 3_Gantt'!BS$8&lt;&gt;"",'Formato 3_Gantt'!BS$8,"")</f>
        <v/>
      </c>
      <c r="U261" s="13" t="str">
        <f>IF('Formato 3_Gantt'!BT$8&lt;&gt;"",'Formato 3_Gantt'!BT$8,"")</f>
        <v/>
      </c>
      <c r="V261" s="13" t="str">
        <f>IF('Formato 3_Gantt'!BU$8&lt;&gt;"",'Formato 3_Gantt'!BU$8,"")</f>
        <v/>
      </c>
      <c r="W261" s="13" t="str">
        <f>IF('Formato 3_Gantt'!BV$8&lt;&gt;"",'Formato 3_Gantt'!BV$8,"")</f>
        <v/>
      </c>
      <c r="X261" s="13" t="str">
        <f>IF('Formato 3_Gantt'!BW$8&lt;&gt;"",'Formato 3_Gantt'!BW$8,"")</f>
        <v/>
      </c>
      <c r="Y261" s="13" t="str">
        <f>IF('Formato 3_Gantt'!BX$8&lt;&gt;"",'Formato 3_Gantt'!BX$8,"")</f>
        <v/>
      </c>
      <c r="Z261" s="162" t="str">
        <f>IF(Formato_02!S$15&lt;&gt;"",Formato_02!S$15,"")</f>
        <v/>
      </c>
      <c r="AA261" s="162" t="str">
        <f>IF(Formato_02!T$15&lt;&gt;"",Formato_02!T$15,"")</f>
        <v/>
      </c>
      <c r="AB261" s="162" t="str">
        <f>IF(Formato_02!U$15&lt;&gt;"",Formato_02!U$15,"")</f>
        <v/>
      </c>
      <c r="AC261" s="162" t="str">
        <f>IF(Formato_02!V$15&lt;&gt;"",Formato_02!V$15,"")</f>
        <v/>
      </c>
      <c r="AD261" s="162" t="str">
        <f>IF(Formato_02!W$15&lt;&gt;"",Formato_02!W$15,"")</f>
        <v/>
      </c>
      <c r="AE261" s="162" t="str">
        <f>IF(Formato_02!X$15&lt;&gt;"",Formato_02!X$15,"")</f>
        <v/>
      </c>
      <c r="AF261" s="162" t="str">
        <f>IF(Formato_02!Y$15&lt;&gt;"",Formato_02!Y$15,"")</f>
        <v/>
      </c>
      <c r="AG261" s="162" t="str">
        <f>IF(Formato_02!Z$15&lt;&gt;"",Formato_02!Z$15,"")</f>
        <v/>
      </c>
      <c r="AH261" s="162" t="str">
        <f>IF(Formato_02!AA$15&lt;&gt;"",Formato_02!AA$15,"")</f>
        <v/>
      </c>
      <c r="AI261" s="162" t="str">
        <f>IF(Formato_02!AB$15&lt;&gt;"",Formato_02!AB$15,"")</f>
        <v/>
      </c>
      <c r="AJ261" s="162" t="str">
        <f>IF(Formato_02!AC$15&lt;&gt;"",Formato_02!AC$15,"")</f>
        <v/>
      </c>
      <c r="AK261" s="162" t="str">
        <f>IF(Formato_02!AD$15&lt;&gt;"",Formato_02!AD$15,"")</f>
        <v/>
      </c>
      <c r="AL261" s="162" t="str">
        <f>IF(Formato_02!$N$14&lt;&gt;"",Formato_02!$N$14,"")</f>
        <v/>
      </c>
      <c r="AM261" s="13" t="str">
        <f>IF(Formato_02!$X$4&lt;&gt;"","AN","")</f>
        <v/>
      </c>
      <c r="AN261" s="24" t="str">
        <f t="shared" si="33"/>
        <v/>
      </c>
      <c r="AO261" s="13" t="str">
        <f>IF(Formato_02!$Y$4&lt;&gt;"","P027","")</f>
        <v/>
      </c>
      <c r="AP261" s="24" t="str">
        <f t="shared" si="34"/>
        <v/>
      </c>
      <c r="AQ261" s="13" t="str">
        <f>IF(Formato_02!$Z$4&lt;&gt;"","PNCVG","")</f>
        <v/>
      </c>
      <c r="AR261" s="24" t="str">
        <f t="shared" si="35"/>
        <v/>
      </c>
      <c r="AS261" s="13" t="str">
        <f>IF(Formato_02!$AA$4&lt;&gt;"","PNFF","")</f>
        <v/>
      </c>
      <c r="AT261" s="24" t="str">
        <f t="shared" si="36"/>
        <v/>
      </c>
      <c r="AU261" s="13" t="str">
        <f>IF(Formato_02!$AB$4&lt;&gt;"","PNPAM","")</f>
        <v/>
      </c>
      <c r="AV261" s="24" t="str">
        <f t="shared" si="37"/>
        <v/>
      </c>
      <c r="AW261" s="13" t="str">
        <f>IF(Formato_02!$AC$4&lt;&gt;"","PNAIA","")</f>
        <v/>
      </c>
      <c r="AX261" s="24" t="str">
        <f t="shared" si="38"/>
        <v/>
      </c>
      <c r="AY261" s="13" t="str">
        <f>IF(Formato_02!$AD$4&lt;&gt;"","PIO","")</f>
        <v/>
      </c>
      <c r="AZ261" s="24" t="str">
        <f t="shared" si="39"/>
        <v/>
      </c>
      <c r="BA261" s="13" t="str">
        <f>IF('Formato 3_Gantt'!B$17&lt;&gt;"",'Formato 3_Gantt'!A$17,"")</f>
        <v/>
      </c>
      <c r="BB261" s="24" t="str">
        <f>IF('Formato 3_Gantt'!B$17&lt;&gt;"",'Formato 3_Gantt'!B$17,"")</f>
        <v/>
      </c>
      <c r="BC261" s="22" t="str">
        <f>IF('Formato 3_Gantt'!C$17&lt;&gt;"",'Formato 3_Gantt'!C$17,"")</f>
        <v/>
      </c>
      <c r="BD261" s="13" t="str">
        <f>IF('Formato 3_Gantt'!D$17&lt;&gt;"",'Formato 3_Gantt'!D$17,"")</f>
        <v/>
      </c>
      <c r="BE261" s="161" t="str">
        <f>IF('Formato 3_Gantt'!E$17&lt;&gt;"",'Formato 3_Gantt'!E$17,"")</f>
        <v/>
      </c>
      <c r="BF261" s="13" t="str">
        <f>IF('Formato 3_Gantt'!F$17&lt;&gt;"",'Formato 3_Gantt'!F$17,"")</f>
        <v/>
      </c>
      <c r="BG261" s="158" t="str">
        <f>IF('Formato 3_Gantt'!G$17&lt;&gt;"",'Formato 3_Gantt'!G$17,"")</f>
        <v/>
      </c>
      <c r="BH261" s="158" t="str">
        <f>IF('Formato 3_Gantt'!H$17&lt;&gt;"",'Formato 3_Gantt'!H$17,"")</f>
        <v/>
      </c>
      <c r="BI261" s="161" t="str">
        <f>IF('Formato 3_Gantt'!BL$17&lt;&gt;"",'Formato 3_Gantt'!BL$17,"")</f>
        <v/>
      </c>
      <c r="BJ261" s="161" t="str">
        <f>IF('Formato 3_Gantt'!BM$17&lt;&gt;"",'Formato 3_Gantt'!BM$17,"")</f>
        <v/>
      </c>
      <c r="BK261" s="161" t="str">
        <f>IF('Formato 3_Gantt'!BN$17&lt;&gt;"",'Formato 3_Gantt'!BN$17,"")</f>
        <v/>
      </c>
      <c r="BL261" s="161" t="str">
        <f>IF('Formato 3_Gantt'!BO$17&lt;&gt;"",'Formato 3_Gantt'!BO$17,"")</f>
        <v/>
      </c>
      <c r="BM261" s="161" t="str">
        <f>IF('Formato 3_Gantt'!BP$17&lt;&gt;"",'Formato 3_Gantt'!BP$17,"")</f>
        <v/>
      </c>
      <c r="BN261" s="161" t="str">
        <f>IF('Formato 3_Gantt'!BQ$17&lt;&gt;"",'Formato 3_Gantt'!BQ$17,"")</f>
        <v/>
      </c>
      <c r="BO261" s="161" t="str">
        <f>IF('Formato 3_Gantt'!BR$17&lt;&gt;"",'Formato 3_Gantt'!BR$17,"")</f>
        <v/>
      </c>
      <c r="BP261" s="161" t="str">
        <f>IF('Formato 3_Gantt'!BS$17&lt;&gt;"",'Formato 3_Gantt'!BS$17,"")</f>
        <v/>
      </c>
      <c r="BQ261" s="161" t="str">
        <f>IF('Formato 3_Gantt'!BT$17&lt;&gt;"",'Formato 3_Gantt'!BT$17,"")</f>
        <v/>
      </c>
      <c r="BR261" s="161" t="str">
        <f>IF('Formato 3_Gantt'!BU$17&lt;&gt;"",'Formato 3_Gantt'!BU$17,"")</f>
        <v/>
      </c>
      <c r="BS261" s="161" t="str">
        <f>IF('Formato 3_Gantt'!BV$17&lt;&gt;"",'Formato 3_Gantt'!BV$17,"")</f>
        <v/>
      </c>
      <c r="BT261" s="161" t="str">
        <f>IF('Formato 3_Gantt'!BW$17&lt;&gt;"",'Formato 3_Gantt'!BW$17,"")</f>
        <v/>
      </c>
      <c r="BU261" s="161" t="str">
        <f>IF('Formato 3_Gantt'!BX$17&lt;&gt;"",'Formato 3_Gantt'!BX$17,"")</f>
        <v/>
      </c>
      <c r="BV261" s="163" t="str">
        <f>IF('Formato 4_Ppto'!I$255&lt;&gt;"",'Formato 4_Ppto'!I$255,"")</f>
        <v/>
      </c>
      <c r="BW261" s="162" t="str">
        <f>IF('Formato 4_Ppto'!X$255&lt;&gt;"",'Formato 4_Ppto'!X$255,"")</f>
        <v/>
      </c>
      <c r="BX261" s="162" t="str">
        <f>IF('Formato 4_Ppto'!Y$255&lt;&gt;"",'Formato 4_Ppto'!Y$255,"")</f>
        <v/>
      </c>
      <c r="BY261" s="162" t="str">
        <f>IF('Formato 4_Ppto'!Z$255&lt;&gt;"",'Formato 4_Ppto'!Z$255,"")</f>
        <v/>
      </c>
      <c r="BZ261" s="162" t="str">
        <f>IF('Formato 4_Ppto'!AA$255&lt;&gt;"",'Formato 4_Ppto'!AA$255,"")</f>
        <v/>
      </c>
      <c r="CA261" s="162" t="str">
        <f>IF('Formato 4_Ppto'!AB$255&lt;&gt;"",'Formato 4_Ppto'!AB$255,"")</f>
        <v/>
      </c>
      <c r="CB261" s="162" t="str">
        <f>IF('Formato 4_Ppto'!AC$255&lt;&gt;"",'Formato 4_Ppto'!AC$255,"")</f>
        <v/>
      </c>
      <c r="CC261" s="162" t="str">
        <f>IF('Formato 4_Ppto'!AD$255&lt;&gt;"",'Formato 4_Ppto'!AD$255,"")</f>
        <v/>
      </c>
      <c r="CD261" s="162" t="str">
        <f>IF('Formato 4_Ppto'!AE$255&lt;&gt;"",'Formato 4_Ppto'!AE$255,"")</f>
        <v/>
      </c>
      <c r="CE261" s="162" t="str">
        <f>IF('Formato 4_Ppto'!AF$255&lt;&gt;"",'Formato 4_Ppto'!AF$255,"")</f>
        <v/>
      </c>
      <c r="CF261" s="162" t="str">
        <f>IF('Formato 4_Ppto'!AG$255&lt;&gt;"",'Formato 4_Ppto'!AG$255,"")</f>
        <v/>
      </c>
      <c r="CG261" s="162" t="str">
        <f>IF('Formato 4_Ppto'!AH$255&lt;&gt;"",'Formato 4_Ppto'!AH$255,"")</f>
        <v/>
      </c>
      <c r="CH261" s="162" t="str">
        <f>IF('Formato 4_Ppto'!AI$255&lt;&gt;"",'Formato 4_Ppto'!AI$255,"")</f>
        <v/>
      </c>
      <c r="CI261" s="163" t="str">
        <f>IF('Formato 4_Ppto'!AJ$255&lt;&gt;"",'Formato 4_Ppto'!AJ$255,"")</f>
        <v/>
      </c>
      <c r="CJ261" s="13" t="str">
        <f>IF('Formato 4_Ppto'!B274&lt;&gt;"",'Formato 4_Ppto'!A274,"")</f>
        <v/>
      </c>
      <c r="CK261" s="24" t="str">
        <f>IF('Formato 4_Ppto'!B274&lt;&gt;"",'Formato 4_Ppto'!B274,"")</f>
        <v/>
      </c>
      <c r="CL261" s="22" t="str">
        <f>IF('Formato 4_Ppto'!C274&lt;&gt;"",'Formato 4_Ppto'!C274,"")</f>
        <v/>
      </c>
      <c r="CM261" s="24" t="str">
        <f>IF('Formato 4_Ppto'!D274&lt;&gt;"",'Formato 4_Ppto'!D274,"")</f>
        <v/>
      </c>
      <c r="CN261" s="161" t="str">
        <f>IF('Formato 4_Ppto'!E274&lt;&gt;"",'Formato 4_Ppto'!E274,"")</f>
        <v/>
      </c>
      <c r="CO261" s="161" t="str">
        <f>IF('Formato 4_Ppto'!G274&lt;&gt;"",'Formato 4_Ppto'!G274,"")</f>
        <v/>
      </c>
      <c r="CP261" s="163" t="str">
        <f>IF('Formato 4_Ppto'!I274&lt;&gt;"",'Formato 4_Ppto'!I274,"")</f>
        <v/>
      </c>
      <c r="CQ261" s="161" t="str">
        <f>IF('Formato 4_Ppto'!K274&lt;&gt;"",'Formato 4_Ppto'!K274,"")</f>
        <v/>
      </c>
      <c r="CR261" s="161" t="str">
        <f>IF('Formato 4_Ppto'!L274&lt;&gt;"",'Formato 4_Ppto'!L274,"")</f>
        <v/>
      </c>
      <c r="CS261" s="161" t="str">
        <f>IF('Formato 4_Ppto'!M274&lt;&gt;"",'Formato 4_Ppto'!M274,"")</f>
        <v/>
      </c>
      <c r="CT261" s="161" t="str">
        <f>IF('Formato 4_Ppto'!N274&lt;&gt;"",'Formato 4_Ppto'!N274,"")</f>
        <v/>
      </c>
      <c r="CU261" s="161" t="str">
        <f>IF('Formato 4_Ppto'!O274&lt;&gt;"",'Formato 4_Ppto'!O274,"")</f>
        <v/>
      </c>
      <c r="CV261" s="161" t="str">
        <f>IF('Formato 4_Ppto'!P274&lt;&gt;"",'Formato 4_Ppto'!P274,"")</f>
        <v/>
      </c>
      <c r="CW261" s="161" t="str">
        <f>IF('Formato 4_Ppto'!Q274&lt;&gt;"",'Formato 4_Ppto'!Q274,"")</f>
        <v/>
      </c>
      <c r="CX261" s="161" t="str">
        <f>IF('Formato 4_Ppto'!R274&lt;&gt;"",'Formato 4_Ppto'!R274,"")</f>
        <v/>
      </c>
      <c r="CY261" s="161" t="str">
        <f>IF('Formato 4_Ppto'!S274&lt;&gt;"",'Formato 4_Ppto'!S274,"")</f>
        <v/>
      </c>
      <c r="CZ261" s="161" t="str">
        <f>IF('Formato 4_Ppto'!T274&lt;&gt;"",'Formato 4_Ppto'!T274,"")</f>
        <v/>
      </c>
      <c r="DA261" s="161" t="str">
        <f>IF('Formato 4_Ppto'!U274&lt;&gt;"",'Formato 4_Ppto'!U274,"")</f>
        <v/>
      </c>
      <c r="DB261" s="161" t="str">
        <f>IF('Formato 4_Ppto'!V274&lt;&gt;"",'Formato 4_Ppto'!V274,"")</f>
        <v/>
      </c>
      <c r="DC261" s="161" t="str">
        <f>IF('Formato 4_Ppto'!W274&lt;&gt;"",'Formato 4_Ppto'!W274,"")</f>
        <v/>
      </c>
      <c r="DD261" s="162" t="str">
        <f>IF('Formato 4_Ppto'!X274&lt;&gt;"",'Formato 4_Ppto'!X274,"")</f>
        <v/>
      </c>
      <c r="DE261" s="162" t="str">
        <f>IF('Formato 4_Ppto'!Y274&lt;&gt;"",'Formato 4_Ppto'!Y274,"")</f>
        <v/>
      </c>
      <c r="DF261" s="162" t="str">
        <f>IF('Formato 4_Ppto'!Z274&lt;&gt;"",'Formato 4_Ppto'!Z274,"")</f>
        <v/>
      </c>
      <c r="DG261" s="162" t="str">
        <f>IF('Formato 4_Ppto'!AA274&lt;&gt;"",'Formato 4_Ppto'!AA274,"")</f>
        <v/>
      </c>
      <c r="DH261" s="162" t="str">
        <f>IF('Formato 4_Ppto'!AB274&lt;&gt;"",'Formato 4_Ppto'!AB274,"")</f>
        <v/>
      </c>
      <c r="DI261" s="162" t="str">
        <f>IF('Formato 4_Ppto'!AC274&lt;&gt;"",'Formato 4_Ppto'!AC274,"")</f>
        <v/>
      </c>
      <c r="DJ261" s="162" t="str">
        <f>IF('Formato 4_Ppto'!AD274&lt;&gt;"",'Formato 4_Ppto'!AD274,"")</f>
        <v/>
      </c>
      <c r="DK261" s="162" t="str">
        <f>IF('Formato 4_Ppto'!AE274&lt;&gt;"",'Formato 4_Ppto'!AE274,"")</f>
        <v/>
      </c>
      <c r="DL261" s="162" t="str">
        <f>IF('Formato 4_Ppto'!AF274&lt;&gt;"",'Formato 4_Ppto'!AF274,"")</f>
        <v/>
      </c>
      <c r="DM261" s="162" t="str">
        <f>IF('Formato 4_Ppto'!AG274&lt;&gt;"",'Formato 4_Ppto'!AG274,"")</f>
        <v/>
      </c>
      <c r="DN261" s="162" t="str">
        <f>IF('Formato 4_Ppto'!AH274&lt;&gt;"",'Formato 4_Ppto'!AH274,"")</f>
        <v/>
      </c>
      <c r="DO261" s="162" t="str">
        <f>IF('Formato 4_Ppto'!AI274&lt;&gt;"",'Formato 4_Ppto'!AI274,"")</f>
        <v/>
      </c>
      <c r="DP261" s="163" t="str">
        <f>IF('Formato 4_Ppto'!AJ274&lt;&gt;"",'Formato 4_Ppto'!AJ274,"")</f>
        <v/>
      </c>
    </row>
    <row r="262" spans="2:120" x14ac:dyDescent="0.3">
      <c r="B262" s="13" t="str">
        <f>IF(OR(Tabla6[[#This Row],[IDA]]="",Tabla6[[#This Row],[IDT]]="",Tabla6[[#This Row],[IDI]]=""),"",Tabla6[[#This Row],[IDA]]&amp;"."&amp;Tabla6[[#This Row],[IDT]]&amp;"."&amp;Tabla6[[#This Row],[IDI]])</f>
        <v/>
      </c>
      <c r="C262" s="13" t="str">
        <f>IF(Formato_02!$B$14&lt;&gt;"",0,"")</f>
        <v/>
      </c>
      <c r="D262" s="13" t="str">
        <f>IF(Formato_02!$H$9&lt;&gt;"",Formato_02!$H$9,"")</f>
        <v/>
      </c>
      <c r="E262" s="24" t="str">
        <f t="shared" si="32"/>
        <v/>
      </c>
      <c r="F262" s="24" t="str">
        <f>IF(Formato_02!$B$14&lt;&gt;"",Formato_02!$B$14,"")</f>
        <v/>
      </c>
      <c r="G262" s="22" t="str">
        <f>IF('Formato 3_Gantt'!C267&lt;&gt;"",'Formato 3_Gantt'!C267,"")</f>
        <v/>
      </c>
      <c r="H262" s="13" t="str">
        <f>IF('Formato 3_Gantt'!D$8&lt;&gt;"",'Formato 3_Gantt'!D$8,"")</f>
        <v/>
      </c>
      <c r="I262" s="13" t="str">
        <f>IF('Formato 3_Gantt'!E$8&lt;&gt;"",'Formato 3_Gantt'!E$8,"")</f>
        <v/>
      </c>
      <c r="J262" s="13" t="str">
        <f>IF('Formato 3_Gantt'!F$8&lt;&gt;"",'Formato 3_Gantt'!F$8,"")</f>
        <v/>
      </c>
      <c r="K262" s="158" t="str">
        <f>IF('Formato 3_Gantt'!G$8&lt;&gt;"",'Formato 3_Gantt'!G$8,"")</f>
        <v/>
      </c>
      <c r="L262" s="158" t="str">
        <f>IF('Formato 3_Gantt'!H$8&lt;&gt;"",'Formato 3_Gantt'!H$8,"")</f>
        <v/>
      </c>
      <c r="M262" s="13" t="str">
        <f>IF('Formato 3_Gantt'!BL$8&lt;&gt;"",'Formato 3_Gantt'!BL$8,"")</f>
        <v/>
      </c>
      <c r="N262" s="13" t="str">
        <f>IF('Formato 3_Gantt'!BM$8&lt;&gt;"",'Formato 3_Gantt'!BM$8,"")</f>
        <v/>
      </c>
      <c r="O262" s="13" t="str">
        <f>IF('Formato 3_Gantt'!BN$8&lt;&gt;"",'Formato 3_Gantt'!BN$8,"")</f>
        <v/>
      </c>
      <c r="P262" s="13" t="str">
        <f>IF('Formato 3_Gantt'!BO$8&lt;&gt;"",'Formato 3_Gantt'!BO$8,"")</f>
        <v/>
      </c>
      <c r="Q262" s="13" t="str">
        <f>IF('Formato 3_Gantt'!BP$8&lt;&gt;"",'Formato 3_Gantt'!BP$8,"")</f>
        <v/>
      </c>
      <c r="R262" s="13" t="str">
        <f>IF('Formato 3_Gantt'!BQ$8&lt;&gt;"",'Formato 3_Gantt'!BQ$8,"")</f>
        <v/>
      </c>
      <c r="S262" s="13" t="str">
        <f>IF('Formato 3_Gantt'!BR$8&lt;&gt;"",'Formato 3_Gantt'!BR$8,"")</f>
        <v/>
      </c>
      <c r="T262" s="13" t="str">
        <f>IF('Formato 3_Gantt'!BS$8&lt;&gt;"",'Formato 3_Gantt'!BS$8,"")</f>
        <v/>
      </c>
      <c r="U262" s="13" t="str">
        <f>IF('Formato 3_Gantt'!BT$8&lt;&gt;"",'Formato 3_Gantt'!BT$8,"")</f>
        <v/>
      </c>
      <c r="V262" s="13" t="str">
        <f>IF('Formato 3_Gantt'!BU$8&lt;&gt;"",'Formato 3_Gantt'!BU$8,"")</f>
        <v/>
      </c>
      <c r="W262" s="13" t="str">
        <f>IF('Formato 3_Gantt'!BV$8&lt;&gt;"",'Formato 3_Gantt'!BV$8,"")</f>
        <v/>
      </c>
      <c r="X262" s="13" t="str">
        <f>IF('Formato 3_Gantt'!BW$8&lt;&gt;"",'Formato 3_Gantt'!BW$8,"")</f>
        <v/>
      </c>
      <c r="Y262" s="13" t="str">
        <f>IF('Formato 3_Gantt'!BX$8&lt;&gt;"",'Formato 3_Gantt'!BX$8,"")</f>
        <v/>
      </c>
      <c r="Z262" s="162" t="str">
        <f>IF(Formato_02!S$15&lt;&gt;"",Formato_02!S$15,"")</f>
        <v/>
      </c>
      <c r="AA262" s="162" t="str">
        <f>IF(Formato_02!T$15&lt;&gt;"",Formato_02!T$15,"")</f>
        <v/>
      </c>
      <c r="AB262" s="162" t="str">
        <f>IF(Formato_02!U$15&lt;&gt;"",Formato_02!U$15,"")</f>
        <v/>
      </c>
      <c r="AC262" s="162" t="str">
        <f>IF(Formato_02!V$15&lt;&gt;"",Formato_02!V$15,"")</f>
        <v/>
      </c>
      <c r="AD262" s="162" t="str">
        <f>IF(Formato_02!W$15&lt;&gt;"",Formato_02!W$15,"")</f>
        <v/>
      </c>
      <c r="AE262" s="162" t="str">
        <f>IF(Formato_02!X$15&lt;&gt;"",Formato_02!X$15,"")</f>
        <v/>
      </c>
      <c r="AF262" s="162" t="str">
        <f>IF(Formato_02!Y$15&lt;&gt;"",Formato_02!Y$15,"")</f>
        <v/>
      </c>
      <c r="AG262" s="162" t="str">
        <f>IF(Formato_02!Z$15&lt;&gt;"",Formato_02!Z$15,"")</f>
        <v/>
      </c>
      <c r="AH262" s="162" t="str">
        <f>IF(Formato_02!AA$15&lt;&gt;"",Formato_02!AA$15,"")</f>
        <v/>
      </c>
      <c r="AI262" s="162" t="str">
        <f>IF(Formato_02!AB$15&lt;&gt;"",Formato_02!AB$15,"")</f>
        <v/>
      </c>
      <c r="AJ262" s="162" t="str">
        <f>IF(Formato_02!AC$15&lt;&gt;"",Formato_02!AC$15,"")</f>
        <v/>
      </c>
      <c r="AK262" s="162" t="str">
        <f>IF(Formato_02!AD$15&lt;&gt;"",Formato_02!AD$15,"")</f>
        <v/>
      </c>
      <c r="AL262" s="162" t="str">
        <f>IF(Formato_02!$N$14&lt;&gt;"",Formato_02!$N$14,"")</f>
        <v/>
      </c>
      <c r="AM262" s="13" t="str">
        <f>IF(Formato_02!$X$4&lt;&gt;"","AN","")</f>
        <v/>
      </c>
      <c r="AN262" s="24" t="str">
        <f t="shared" si="33"/>
        <v/>
      </c>
      <c r="AO262" s="13" t="str">
        <f>IF(Formato_02!$Y$4&lt;&gt;"","P027","")</f>
        <v/>
      </c>
      <c r="AP262" s="24" t="str">
        <f t="shared" si="34"/>
        <v/>
      </c>
      <c r="AQ262" s="13" t="str">
        <f>IF(Formato_02!$Z$4&lt;&gt;"","PNCVG","")</f>
        <v/>
      </c>
      <c r="AR262" s="24" t="str">
        <f t="shared" si="35"/>
        <v/>
      </c>
      <c r="AS262" s="13" t="str">
        <f>IF(Formato_02!$AA$4&lt;&gt;"","PNFF","")</f>
        <v/>
      </c>
      <c r="AT262" s="24" t="str">
        <f t="shared" si="36"/>
        <v/>
      </c>
      <c r="AU262" s="13" t="str">
        <f>IF(Formato_02!$AB$4&lt;&gt;"","PNPAM","")</f>
        <v/>
      </c>
      <c r="AV262" s="24" t="str">
        <f t="shared" si="37"/>
        <v/>
      </c>
      <c r="AW262" s="13" t="str">
        <f>IF(Formato_02!$AC$4&lt;&gt;"","PNAIA","")</f>
        <v/>
      </c>
      <c r="AX262" s="24" t="str">
        <f t="shared" si="38"/>
        <v/>
      </c>
      <c r="AY262" s="13" t="str">
        <f>IF(Formato_02!$AD$4&lt;&gt;"","PIO","")</f>
        <v/>
      </c>
      <c r="AZ262" s="24" t="str">
        <f t="shared" si="39"/>
        <v/>
      </c>
      <c r="BA262" s="13" t="str">
        <f>IF('Formato 3_Gantt'!B$17&lt;&gt;"",'Formato 3_Gantt'!A$17,"")</f>
        <v/>
      </c>
      <c r="BB262" s="24" t="str">
        <f>IF('Formato 3_Gantt'!B$17&lt;&gt;"",'Formato 3_Gantt'!B$17,"")</f>
        <v/>
      </c>
      <c r="BC262" s="22" t="str">
        <f>IF('Formato 3_Gantt'!C$17&lt;&gt;"",'Formato 3_Gantt'!C$17,"")</f>
        <v/>
      </c>
      <c r="BD262" s="13" t="str">
        <f>IF('Formato 3_Gantt'!D$17&lt;&gt;"",'Formato 3_Gantt'!D$17,"")</f>
        <v/>
      </c>
      <c r="BE262" s="161" t="str">
        <f>IF('Formato 3_Gantt'!E$17&lt;&gt;"",'Formato 3_Gantt'!E$17,"")</f>
        <v/>
      </c>
      <c r="BF262" s="13" t="str">
        <f>IF('Formato 3_Gantt'!F$17&lt;&gt;"",'Formato 3_Gantt'!F$17,"")</f>
        <v/>
      </c>
      <c r="BG262" s="158" t="str">
        <f>IF('Formato 3_Gantt'!G$17&lt;&gt;"",'Formato 3_Gantt'!G$17,"")</f>
        <v/>
      </c>
      <c r="BH262" s="158" t="str">
        <f>IF('Formato 3_Gantt'!H$17&lt;&gt;"",'Formato 3_Gantt'!H$17,"")</f>
        <v/>
      </c>
      <c r="BI262" s="161" t="str">
        <f>IF('Formato 3_Gantt'!BL$17&lt;&gt;"",'Formato 3_Gantt'!BL$17,"")</f>
        <v/>
      </c>
      <c r="BJ262" s="161" t="str">
        <f>IF('Formato 3_Gantt'!BM$17&lt;&gt;"",'Formato 3_Gantt'!BM$17,"")</f>
        <v/>
      </c>
      <c r="BK262" s="161" t="str">
        <f>IF('Formato 3_Gantt'!BN$17&lt;&gt;"",'Formato 3_Gantt'!BN$17,"")</f>
        <v/>
      </c>
      <c r="BL262" s="161" t="str">
        <f>IF('Formato 3_Gantt'!BO$17&lt;&gt;"",'Formato 3_Gantt'!BO$17,"")</f>
        <v/>
      </c>
      <c r="BM262" s="161" t="str">
        <f>IF('Formato 3_Gantt'!BP$17&lt;&gt;"",'Formato 3_Gantt'!BP$17,"")</f>
        <v/>
      </c>
      <c r="BN262" s="161" t="str">
        <f>IF('Formato 3_Gantt'!BQ$17&lt;&gt;"",'Formato 3_Gantt'!BQ$17,"")</f>
        <v/>
      </c>
      <c r="BO262" s="161" t="str">
        <f>IF('Formato 3_Gantt'!BR$17&lt;&gt;"",'Formato 3_Gantt'!BR$17,"")</f>
        <v/>
      </c>
      <c r="BP262" s="161" t="str">
        <f>IF('Formato 3_Gantt'!BS$17&lt;&gt;"",'Formato 3_Gantt'!BS$17,"")</f>
        <v/>
      </c>
      <c r="BQ262" s="161" t="str">
        <f>IF('Formato 3_Gantt'!BT$17&lt;&gt;"",'Formato 3_Gantt'!BT$17,"")</f>
        <v/>
      </c>
      <c r="BR262" s="161" t="str">
        <f>IF('Formato 3_Gantt'!BU$17&lt;&gt;"",'Formato 3_Gantt'!BU$17,"")</f>
        <v/>
      </c>
      <c r="BS262" s="161" t="str">
        <f>IF('Formato 3_Gantt'!BV$17&lt;&gt;"",'Formato 3_Gantt'!BV$17,"")</f>
        <v/>
      </c>
      <c r="BT262" s="161" t="str">
        <f>IF('Formato 3_Gantt'!BW$17&lt;&gt;"",'Formato 3_Gantt'!BW$17,"")</f>
        <v/>
      </c>
      <c r="BU262" s="161" t="str">
        <f>IF('Formato 3_Gantt'!BX$17&lt;&gt;"",'Formato 3_Gantt'!BX$17,"")</f>
        <v/>
      </c>
      <c r="BV262" s="163" t="str">
        <f>IF('Formato 4_Ppto'!I$255&lt;&gt;"",'Formato 4_Ppto'!I$255,"")</f>
        <v/>
      </c>
      <c r="BW262" s="162" t="str">
        <f>IF('Formato 4_Ppto'!X$255&lt;&gt;"",'Formato 4_Ppto'!X$255,"")</f>
        <v/>
      </c>
      <c r="BX262" s="162" t="str">
        <f>IF('Formato 4_Ppto'!Y$255&lt;&gt;"",'Formato 4_Ppto'!Y$255,"")</f>
        <v/>
      </c>
      <c r="BY262" s="162" t="str">
        <f>IF('Formato 4_Ppto'!Z$255&lt;&gt;"",'Formato 4_Ppto'!Z$255,"")</f>
        <v/>
      </c>
      <c r="BZ262" s="162" t="str">
        <f>IF('Formato 4_Ppto'!AA$255&lt;&gt;"",'Formato 4_Ppto'!AA$255,"")</f>
        <v/>
      </c>
      <c r="CA262" s="162" t="str">
        <f>IF('Formato 4_Ppto'!AB$255&lt;&gt;"",'Formato 4_Ppto'!AB$255,"")</f>
        <v/>
      </c>
      <c r="CB262" s="162" t="str">
        <f>IF('Formato 4_Ppto'!AC$255&lt;&gt;"",'Formato 4_Ppto'!AC$255,"")</f>
        <v/>
      </c>
      <c r="CC262" s="162" t="str">
        <f>IF('Formato 4_Ppto'!AD$255&lt;&gt;"",'Formato 4_Ppto'!AD$255,"")</f>
        <v/>
      </c>
      <c r="CD262" s="162" t="str">
        <f>IF('Formato 4_Ppto'!AE$255&lt;&gt;"",'Formato 4_Ppto'!AE$255,"")</f>
        <v/>
      </c>
      <c r="CE262" s="162" t="str">
        <f>IF('Formato 4_Ppto'!AF$255&lt;&gt;"",'Formato 4_Ppto'!AF$255,"")</f>
        <v/>
      </c>
      <c r="CF262" s="162" t="str">
        <f>IF('Formato 4_Ppto'!AG$255&lt;&gt;"",'Formato 4_Ppto'!AG$255,"")</f>
        <v/>
      </c>
      <c r="CG262" s="162" t="str">
        <f>IF('Formato 4_Ppto'!AH$255&lt;&gt;"",'Formato 4_Ppto'!AH$255,"")</f>
        <v/>
      </c>
      <c r="CH262" s="162" t="str">
        <f>IF('Formato 4_Ppto'!AI$255&lt;&gt;"",'Formato 4_Ppto'!AI$255,"")</f>
        <v/>
      </c>
      <c r="CI262" s="163" t="str">
        <f>IF('Formato 4_Ppto'!AJ$255&lt;&gt;"",'Formato 4_Ppto'!AJ$255,"")</f>
        <v/>
      </c>
      <c r="CJ262" s="13" t="str">
        <f>IF('Formato 4_Ppto'!B275&lt;&gt;"",'Formato 4_Ppto'!A275,"")</f>
        <v/>
      </c>
      <c r="CK262" s="24" t="str">
        <f>IF('Formato 4_Ppto'!B275&lt;&gt;"",'Formato 4_Ppto'!B275,"")</f>
        <v/>
      </c>
      <c r="CL262" s="22" t="str">
        <f>IF('Formato 4_Ppto'!C275&lt;&gt;"",'Formato 4_Ppto'!C275,"")</f>
        <v/>
      </c>
      <c r="CM262" s="24" t="str">
        <f>IF('Formato 4_Ppto'!D275&lt;&gt;"",'Formato 4_Ppto'!D275,"")</f>
        <v/>
      </c>
      <c r="CN262" s="161" t="str">
        <f>IF('Formato 4_Ppto'!E275&lt;&gt;"",'Formato 4_Ppto'!E275,"")</f>
        <v/>
      </c>
      <c r="CO262" s="161" t="str">
        <f>IF('Formato 4_Ppto'!G275&lt;&gt;"",'Formato 4_Ppto'!G275,"")</f>
        <v/>
      </c>
      <c r="CP262" s="163" t="str">
        <f>IF('Formato 4_Ppto'!I275&lt;&gt;"",'Formato 4_Ppto'!I275,"")</f>
        <v/>
      </c>
      <c r="CQ262" s="161" t="str">
        <f>IF('Formato 4_Ppto'!K275&lt;&gt;"",'Formato 4_Ppto'!K275,"")</f>
        <v/>
      </c>
      <c r="CR262" s="161" t="str">
        <f>IF('Formato 4_Ppto'!L275&lt;&gt;"",'Formato 4_Ppto'!L275,"")</f>
        <v/>
      </c>
      <c r="CS262" s="161" t="str">
        <f>IF('Formato 4_Ppto'!M275&lt;&gt;"",'Formato 4_Ppto'!M275,"")</f>
        <v/>
      </c>
      <c r="CT262" s="161" t="str">
        <f>IF('Formato 4_Ppto'!N275&lt;&gt;"",'Formato 4_Ppto'!N275,"")</f>
        <v/>
      </c>
      <c r="CU262" s="161" t="str">
        <f>IF('Formato 4_Ppto'!O275&lt;&gt;"",'Formato 4_Ppto'!O275,"")</f>
        <v/>
      </c>
      <c r="CV262" s="161" t="str">
        <f>IF('Formato 4_Ppto'!P275&lt;&gt;"",'Formato 4_Ppto'!P275,"")</f>
        <v/>
      </c>
      <c r="CW262" s="161" t="str">
        <f>IF('Formato 4_Ppto'!Q275&lt;&gt;"",'Formato 4_Ppto'!Q275,"")</f>
        <v/>
      </c>
      <c r="CX262" s="161" t="str">
        <f>IF('Formato 4_Ppto'!R275&lt;&gt;"",'Formato 4_Ppto'!R275,"")</f>
        <v/>
      </c>
      <c r="CY262" s="161" t="str">
        <f>IF('Formato 4_Ppto'!S275&lt;&gt;"",'Formato 4_Ppto'!S275,"")</f>
        <v/>
      </c>
      <c r="CZ262" s="161" t="str">
        <f>IF('Formato 4_Ppto'!T275&lt;&gt;"",'Formato 4_Ppto'!T275,"")</f>
        <v/>
      </c>
      <c r="DA262" s="161" t="str">
        <f>IF('Formato 4_Ppto'!U275&lt;&gt;"",'Formato 4_Ppto'!U275,"")</f>
        <v/>
      </c>
      <c r="DB262" s="161" t="str">
        <f>IF('Formato 4_Ppto'!V275&lt;&gt;"",'Formato 4_Ppto'!V275,"")</f>
        <v/>
      </c>
      <c r="DC262" s="161" t="str">
        <f>IF('Formato 4_Ppto'!W275&lt;&gt;"",'Formato 4_Ppto'!W275,"")</f>
        <v/>
      </c>
      <c r="DD262" s="162" t="str">
        <f>IF('Formato 4_Ppto'!X275&lt;&gt;"",'Formato 4_Ppto'!X275,"")</f>
        <v/>
      </c>
      <c r="DE262" s="162" t="str">
        <f>IF('Formato 4_Ppto'!Y275&lt;&gt;"",'Formato 4_Ppto'!Y275,"")</f>
        <v/>
      </c>
      <c r="DF262" s="162" t="str">
        <f>IF('Formato 4_Ppto'!Z275&lt;&gt;"",'Formato 4_Ppto'!Z275,"")</f>
        <v/>
      </c>
      <c r="DG262" s="162" t="str">
        <f>IF('Formato 4_Ppto'!AA275&lt;&gt;"",'Formato 4_Ppto'!AA275,"")</f>
        <v/>
      </c>
      <c r="DH262" s="162" t="str">
        <f>IF('Formato 4_Ppto'!AB275&lt;&gt;"",'Formato 4_Ppto'!AB275,"")</f>
        <v/>
      </c>
      <c r="DI262" s="162" t="str">
        <f>IF('Formato 4_Ppto'!AC275&lt;&gt;"",'Formato 4_Ppto'!AC275,"")</f>
        <v/>
      </c>
      <c r="DJ262" s="162" t="str">
        <f>IF('Formato 4_Ppto'!AD275&lt;&gt;"",'Formato 4_Ppto'!AD275,"")</f>
        <v/>
      </c>
      <c r="DK262" s="162" t="str">
        <f>IF('Formato 4_Ppto'!AE275&lt;&gt;"",'Formato 4_Ppto'!AE275,"")</f>
        <v/>
      </c>
      <c r="DL262" s="162" t="str">
        <f>IF('Formato 4_Ppto'!AF275&lt;&gt;"",'Formato 4_Ppto'!AF275,"")</f>
        <v/>
      </c>
      <c r="DM262" s="162" t="str">
        <f>IF('Formato 4_Ppto'!AG275&lt;&gt;"",'Formato 4_Ppto'!AG275,"")</f>
        <v/>
      </c>
      <c r="DN262" s="162" t="str">
        <f>IF('Formato 4_Ppto'!AH275&lt;&gt;"",'Formato 4_Ppto'!AH275,"")</f>
        <v/>
      </c>
      <c r="DO262" s="162" t="str">
        <f>IF('Formato 4_Ppto'!AI275&lt;&gt;"",'Formato 4_Ppto'!AI275,"")</f>
        <v/>
      </c>
      <c r="DP262" s="163" t="str">
        <f>IF('Formato 4_Ppto'!AJ275&lt;&gt;"",'Formato 4_Ppto'!AJ275,"")</f>
        <v/>
      </c>
    </row>
    <row r="263" spans="2:120" x14ac:dyDescent="0.3">
      <c r="B263" s="13" t="str">
        <f>IF(OR(Tabla6[[#This Row],[IDA]]="",Tabla6[[#This Row],[IDT]]="",Tabla6[[#This Row],[IDI]]=""),"",Tabla6[[#This Row],[IDA]]&amp;"."&amp;Tabla6[[#This Row],[IDT]]&amp;"."&amp;Tabla6[[#This Row],[IDI]])</f>
        <v/>
      </c>
      <c r="C263" s="13" t="str">
        <f>IF(Formato_02!$B$14&lt;&gt;"",0,"")</f>
        <v/>
      </c>
      <c r="D263" s="13" t="str">
        <f>IF(Formato_02!$H$9&lt;&gt;"",Formato_02!$H$9,"")</f>
        <v/>
      </c>
      <c r="E263" s="24" t="str">
        <f t="shared" si="32"/>
        <v/>
      </c>
      <c r="F263" s="24" t="str">
        <f>IF(Formato_02!$B$14&lt;&gt;"",Formato_02!$B$14,"")</f>
        <v/>
      </c>
      <c r="G263" s="22" t="str">
        <f>IF('Formato 3_Gantt'!C268&lt;&gt;"",'Formato 3_Gantt'!C268,"")</f>
        <v/>
      </c>
      <c r="H263" s="13" t="str">
        <f>IF('Formato 3_Gantt'!D$8&lt;&gt;"",'Formato 3_Gantt'!D$8,"")</f>
        <v/>
      </c>
      <c r="I263" s="13" t="str">
        <f>IF('Formato 3_Gantt'!E$8&lt;&gt;"",'Formato 3_Gantt'!E$8,"")</f>
        <v/>
      </c>
      <c r="J263" s="13" t="str">
        <f>IF('Formato 3_Gantt'!F$8&lt;&gt;"",'Formato 3_Gantt'!F$8,"")</f>
        <v/>
      </c>
      <c r="K263" s="158" t="str">
        <f>IF('Formato 3_Gantt'!G$8&lt;&gt;"",'Formato 3_Gantt'!G$8,"")</f>
        <v/>
      </c>
      <c r="L263" s="158" t="str">
        <f>IF('Formato 3_Gantt'!H$8&lt;&gt;"",'Formato 3_Gantt'!H$8,"")</f>
        <v/>
      </c>
      <c r="M263" s="13" t="str">
        <f>IF('Formato 3_Gantt'!BL$8&lt;&gt;"",'Formato 3_Gantt'!BL$8,"")</f>
        <v/>
      </c>
      <c r="N263" s="13" t="str">
        <f>IF('Formato 3_Gantt'!BM$8&lt;&gt;"",'Formato 3_Gantt'!BM$8,"")</f>
        <v/>
      </c>
      <c r="O263" s="13" t="str">
        <f>IF('Formato 3_Gantt'!BN$8&lt;&gt;"",'Formato 3_Gantt'!BN$8,"")</f>
        <v/>
      </c>
      <c r="P263" s="13" t="str">
        <f>IF('Formato 3_Gantt'!BO$8&lt;&gt;"",'Formato 3_Gantt'!BO$8,"")</f>
        <v/>
      </c>
      <c r="Q263" s="13" t="str">
        <f>IF('Formato 3_Gantt'!BP$8&lt;&gt;"",'Formato 3_Gantt'!BP$8,"")</f>
        <v/>
      </c>
      <c r="R263" s="13" t="str">
        <f>IF('Formato 3_Gantt'!BQ$8&lt;&gt;"",'Formato 3_Gantt'!BQ$8,"")</f>
        <v/>
      </c>
      <c r="S263" s="13" t="str">
        <f>IF('Formato 3_Gantt'!BR$8&lt;&gt;"",'Formato 3_Gantt'!BR$8,"")</f>
        <v/>
      </c>
      <c r="T263" s="13" t="str">
        <f>IF('Formato 3_Gantt'!BS$8&lt;&gt;"",'Formato 3_Gantt'!BS$8,"")</f>
        <v/>
      </c>
      <c r="U263" s="13" t="str">
        <f>IF('Formato 3_Gantt'!BT$8&lt;&gt;"",'Formato 3_Gantt'!BT$8,"")</f>
        <v/>
      </c>
      <c r="V263" s="13" t="str">
        <f>IF('Formato 3_Gantt'!BU$8&lt;&gt;"",'Formato 3_Gantt'!BU$8,"")</f>
        <v/>
      </c>
      <c r="W263" s="13" t="str">
        <f>IF('Formato 3_Gantt'!BV$8&lt;&gt;"",'Formato 3_Gantt'!BV$8,"")</f>
        <v/>
      </c>
      <c r="X263" s="13" t="str">
        <f>IF('Formato 3_Gantt'!BW$8&lt;&gt;"",'Formato 3_Gantt'!BW$8,"")</f>
        <v/>
      </c>
      <c r="Y263" s="13" t="str">
        <f>IF('Formato 3_Gantt'!BX$8&lt;&gt;"",'Formato 3_Gantt'!BX$8,"")</f>
        <v/>
      </c>
      <c r="Z263" s="162" t="str">
        <f>IF(Formato_02!S$15&lt;&gt;"",Formato_02!S$15,"")</f>
        <v/>
      </c>
      <c r="AA263" s="162" t="str">
        <f>IF(Formato_02!T$15&lt;&gt;"",Formato_02!T$15,"")</f>
        <v/>
      </c>
      <c r="AB263" s="162" t="str">
        <f>IF(Formato_02!U$15&lt;&gt;"",Formato_02!U$15,"")</f>
        <v/>
      </c>
      <c r="AC263" s="162" t="str">
        <f>IF(Formato_02!V$15&lt;&gt;"",Formato_02!V$15,"")</f>
        <v/>
      </c>
      <c r="AD263" s="162" t="str">
        <f>IF(Formato_02!W$15&lt;&gt;"",Formato_02!W$15,"")</f>
        <v/>
      </c>
      <c r="AE263" s="162" t="str">
        <f>IF(Formato_02!X$15&lt;&gt;"",Formato_02!X$15,"")</f>
        <v/>
      </c>
      <c r="AF263" s="162" t="str">
        <f>IF(Formato_02!Y$15&lt;&gt;"",Formato_02!Y$15,"")</f>
        <v/>
      </c>
      <c r="AG263" s="162" t="str">
        <f>IF(Formato_02!Z$15&lt;&gt;"",Formato_02!Z$15,"")</f>
        <v/>
      </c>
      <c r="AH263" s="162" t="str">
        <f>IF(Formato_02!AA$15&lt;&gt;"",Formato_02!AA$15,"")</f>
        <v/>
      </c>
      <c r="AI263" s="162" t="str">
        <f>IF(Formato_02!AB$15&lt;&gt;"",Formato_02!AB$15,"")</f>
        <v/>
      </c>
      <c r="AJ263" s="162" t="str">
        <f>IF(Formato_02!AC$15&lt;&gt;"",Formato_02!AC$15,"")</f>
        <v/>
      </c>
      <c r="AK263" s="162" t="str">
        <f>IF(Formato_02!AD$15&lt;&gt;"",Formato_02!AD$15,"")</f>
        <v/>
      </c>
      <c r="AL263" s="162" t="str">
        <f>IF(Formato_02!$N$14&lt;&gt;"",Formato_02!$N$14,"")</f>
        <v/>
      </c>
      <c r="AM263" s="13" t="str">
        <f>IF(Formato_02!$X$4&lt;&gt;"","AN","")</f>
        <v/>
      </c>
      <c r="AN263" s="24" t="str">
        <f t="shared" si="33"/>
        <v/>
      </c>
      <c r="AO263" s="13" t="str">
        <f>IF(Formato_02!$Y$4&lt;&gt;"","P027","")</f>
        <v/>
      </c>
      <c r="AP263" s="24" t="str">
        <f t="shared" si="34"/>
        <v/>
      </c>
      <c r="AQ263" s="13" t="str">
        <f>IF(Formato_02!$Z$4&lt;&gt;"","PNCVG","")</f>
        <v/>
      </c>
      <c r="AR263" s="24" t="str">
        <f t="shared" si="35"/>
        <v/>
      </c>
      <c r="AS263" s="13" t="str">
        <f>IF(Formato_02!$AA$4&lt;&gt;"","PNFF","")</f>
        <v/>
      </c>
      <c r="AT263" s="24" t="str">
        <f t="shared" si="36"/>
        <v/>
      </c>
      <c r="AU263" s="13" t="str">
        <f>IF(Formato_02!$AB$4&lt;&gt;"","PNPAM","")</f>
        <v/>
      </c>
      <c r="AV263" s="24" t="str">
        <f t="shared" si="37"/>
        <v/>
      </c>
      <c r="AW263" s="13" t="str">
        <f>IF(Formato_02!$AC$4&lt;&gt;"","PNAIA","")</f>
        <v/>
      </c>
      <c r="AX263" s="24" t="str">
        <f t="shared" si="38"/>
        <v/>
      </c>
      <c r="AY263" s="13" t="str">
        <f>IF(Formato_02!$AD$4&lt;&gt;"","PIO","")</f>
        <v/>
      </c>
      <c r="AZ263" s="24" t="str">
        <f t="shared" si="39"/>
        <v/>
      </c>
      <c r="BA263" s="13" t="str">
        <f>IF('Formato 3_Gantt'!B$17&lt;&gt;"",'Formato 3_Gantt'!A$17,"")</f>
        <v/>
      </c>
      <c r="BB263" s="24" t="str">
        <f>IF('Formato 3_Gantt'!B$17&lt;&gt;"",'Formato 3_Gantt'!B$17,"")</f>
        <v/>
      </c>
      <c r="BC263" s="22" t="str">
        <f>IF('Formato 3_Gantt'!C$17&lt;&gt;"",'Formato 3_Gantt'!C$17,"")</f>
        <v/>
      </c>
      <c r="BD263" s="13" t="str">
        <f>IF('Formato 3_Gantt'!D$17&lt;&gt;"",'Formato 3_Gantt'!D$17,"")</f>
        <v/>
      </c>
      <c r="BE263" s="161" t="str">
        <f>IF('Formato 3_Gantt'!E$17&lt;&gt;"",'Formato 3_Gantt'!E$17,"")</f>
        <v/>
      </c>
      <c r="BF263" s="13" t="str">
        <f>IF('Formato 3_Gantt'!F$17&lt;&gt;"",'Formato 3_Gantt'!F$17,"")</f>
        <v/>
      </c>
      <c r="BG263" s="158" t="str">
        <f>IF('Formato 3_Gantt'!G$17&lt;&gt;"",'Formato 3_Gantt'!G$17,"")</f>
        <v/>
      </c>
      <c r="BH263" s="158" t="str">
        <f>IF('Formato 3_Gantt'!H$17&lt;&gt;"",'Formato 3_Gantt'!H$17,"")</f>
        <v/>
      </c>
      <c r="BI263" s="161" t="str">
        <f>IF('Formato 3_Gantt'!BL$17&lt;&gt;"",'Formato 3_Gantt'!BL$17,"")</f>
        <v/>
      </c>
      <c r="BJ263" s="161" t="str">
        <f>IF('Formato 3_Gantt'!BM$17&lt;&gt;"",'Formato 3_Gantt'!BM$17,"")</f>
        <v/>
      </c>
      <c r="BK263" s="161" t="str">
        <f>IF('Formato 3_Gantt'!BN$17&lt;&gt;"",'Formato 3_Gantt'!BN$17,"")</f>
        <v/>
      </c>
      <c r="BL263" s="161" t="str">
        <f>IF('Formato 3_Gantt'!BO$17&lt;&gt;"",'Formato 3_Gantt'!BO$17,"")</f>
        <v/>
      </c>
      <c r="BM263" s="161" t="str">
        <f>IF('Formato 3_Gantt'!BP$17&lt;&gt;"",'Formato 3_Gantt'!BP$17,"")</f>
        <v/>
      </c>
      <c r="BN263" s="161" t="str">
        <f>IF('Formato 3_Gantt'!BQ$17&lt;&gt;"",'Formato 3_Gantt'!BQ$17,"")</f>
        <v/>
      </c>
      <c r="BO263" s="161" t="str">
        <f>IF('Formato 3_Gantt'!BR$17&lt;&gt;"",'Formato 3_Gantt'!BR$17,"")</f>
        <v/>
      </c>
      <c r="BP263" s="161" t="str">
        <f>IF('Formato 3_Gantt'!BS$17&lt;&gt;"",'Formato 3_Gantt'!BS$17,"")</f>
        <v/>
      </c>
      <c r="BQ263" s="161" t="str">
        <f>IF('Formato 3_Gantt'!BT$17&lt;&gt;"",'Formato 3_Gantt'!BT$17,"")</f>
        <v/>
      </c>
      <c r="BR263" s="161" t="str">
        <f>IF('Formato 3_Gantt'!BU$17&lt;&gt;"",'Formato 3_Gantt'!BU$17,"")</f>
        <v/>
      </c>
      <c r="BS263" s="161" t="str">
        <f>IF('Formato 3_Gantt'!BV$17&lt;&gt;"",'Formato 3_Gantt'!BV$17,"")</f>
        <v/>
      </c>
      <c r="BT263" s="161" t="str">
        <f>IF('Formato 3_Gantt'!BW$17&lt;&gt;"",'Formato 3_Gantt'!BW$17,"")</f>
        <v/>
      </c>
      <c r="BU263" s="161" t="str">
        <f>IF('Formato 3_Gantt'!BX$17&lt;&gt;"",'Formato 3_Gantt'!BX$17,"")</f>
        <v/>
      </c>
      <c r="BV263" s="163" t="str">
        <f>IF('Formato 4_Ppto'!I$255&lt;&gt;"",'Formato 4_Ppto'!I$255,"")</f>
        <v/>
      </c>
      <c r="BW263" s="162" t="str">
        <f>IF('Formato 4_Ppto'!X$255&lt;&gt;"",'Formato 4_Ppto'!X$255,"")</f>
        <v/>
      </c>
      <c r="BX263" s="162" t="str">
        <f>IF('Formato 4_Ppto'!Y$255&lt;&gt;"",'Formato 4_Ppto'!Y$255,"")</f>
        <v/>
      </c>
      <c r="BY263" s="162" t="str">
        <f>IF('Formato 4_Ppto'!Z$255&lt;&gt;"",'Formato 4_Ppto'!Z$255,"")</f>
        <v/>
      </c>
      <c r="BZ263" s="162" t="str">
        <f>IF('Formato 4_Ppto'!AA$255&lt;&gt;"",'Formato 4_Ppto'!AA$255,"")</f>
        <v/>
      </c>
      <c r="CA263" s="162" t="str">
        <f>IF('Formato 4_Ppto'!AB$255&lt;&gt;"",'Formato 4_Ppto'!AB$255,"")</f>
        <v/>
      </c>
      <c r="CB263" s="162" t="str">
        <f>IF('Formato 4_Ppto'!AC$255&lt;&gt;"",'Formato 4_Ppto'!AC$255,"")</f>
        <v/>
      </c>
      <c r="CC263" s="162" t="str">
        <f>IF('Formato 4_Ppto'!AD$255&lt;&gt;"",'Formato 4_Ppto'!AD$255,"")</f>
        <v/>
      </c>
      <c r="CD263" s="162" t="str">
        <f>IF('Formato 4_Ppto'!AE$255&lt;&gt;"",'Formato 4_Ppto'!AE$255,"")</f>
        <v/>
      </c>
      <c r="CE263" s="162" t="str">
        <f>IF('Formato 4_Ppto'!AF$255&lt;&gt;"",'Formato 4_Ppto'!AF$255,"")</f>
        <v/>
      </c>
      <c r="CF263" s="162" t="str">
        <f>IF('Formato 4_Ppto'!AG$255&lt;&gt;"",'Formato 4_Ppto'!AG$255,"")</f>
        <v/>
      </c>
      <c r="CG263" s="162" t="str">
        <f>IF('Formato 4_Ppto'!AH$255&lt;&gt;"",'Formato 4_Ppto'!AH$255,"")</f>
        <v/>
      </c>
      <c r="CH263" s="162" t="str">
        <f>IF('Formato 4_Ppto'!AI$255&lt;&gt;"",'Formato 4_Ppto'!AI$255,"")</f>
        <v/>
      </c>
      <c r="CI263" s="163" t="str">
        <f>IF('Formato 4_Ppto'!AJ$255&lt;&gt;"",'Formato 4_Ppto'!AJ$255,"")</f>
        <v/>
      </c>
      <c r="CJ263" s="13" t="str">
        <f>IF('Formato 4_Ppto'!B276&lt;&gt;"",'Formato 4_Ppto'!A276,"")</f>
        <v/>
      </c>
      <c r="CK263" s="24" t="str">
        <f>IF('Formato 4_Ppto'!B276&lt;&gt;"",'Formato 4_Ppto'!B276,"")</f>
        <v/>
      </c>
      <c r="CL263" s="22" t="str">
        <f>IF('Formato 4_Ppto'!C276&lt;&gt;"",'Formato 4_Ppto'!C276,"")</f>
        <v/>
      </c>
      <c r="CM263" s="24" t="str">
        <f>IF('Formato 4_Ppto'!D276&lt;&gt;"",'Formato 4_Ppto'!D276,"")</f>
        <v/>
      </c>
      <c r="CN263" s="161" t="str">
        <f>IF('Formato 4_Ppto'!E276&lt;&gt;"",'Formato 4_Ppto'!E276,"")</f>
        <v/>
      </c>
      <c r="CO263" s="161" t="str">
        <f>IF('Formato 4_Ppto'!G276&lt;&gt;"",'Formato 4_Ppto'!G276,"")</f>
        <v/>
      </c>
      <c r="CP263" s="163" t="str">
        <f>IF('Formato 4_Ppto'!I276&lt;&gt;"",'Formato 4_Ppto'!I276,"")</f>
        <v/>
      </c>
      <c r="CQ263" s="161" t="str">
        <f>IF('Formato 4_Ppto'!K276&lt;&gt;"",'Formato 4_Ppto'!K276,"")</f>
        <v/>
      </c>
      <c r="CR263" s="161" t="str">
        <f>IF('Formato 4_Ppto'!L276&lt;&gt;"",'Formato 4_Ppto'!L276,"")</f>
        <v/>
      </c>
      <c r="CS263" s="161" t="str">
        <f>IF('Formato 4_Ppto'!M276&lt;&gt;"",'Formato 4_Ppto'!M276,"")</f>
        <v/>
      </c>
      <c r="CT263" s="161" t="str">
        <f>IF('Formato 4_Ppto'!N276&lt;&gt;"",'Formato 4_Ppto'!N276,"")</f>
        <v/>
      </c>
      <c r="CU263" s="161" t="str">
        <f>IF('Formato 4_Ppto'!O276&lt;&gt;"",'Formato 4_Ppto'!O276,"")</f>
        <v/>
      </c>
      <c r="CV263" s="161" t="str">
        <f>IF('Formato 4_Ppto'!P276&lt;&gt;"",'Formato 4_Ppto'!P276,"")</f>
        <v/>
      </c>
      <c r="CW263" s="161" t="str">
        <f>IF('Formato 4_Ppto'!Q276&lt;&gt;"",'Formato 4_Ppto'!Q276,"")</f>
        <v/>
      </c>
      <c r="CX263" s="161" t="str">
        <f>IF('Formato 4_Ppto'!R276&lt;&gt;"",'Formato 4_Ppto'!R276,"")</f>
        <v/>
      </c>
      <c r="CY263" s="161" t="str">
        <f>IF('Formato 4_Ppto'!S276&lt;&gt;"",'Formato 4_Ppto'!S276,"")</f>
        <v/>
      </c>
      <c r="CZ263" s="161" t="str">
        <f>IF('Formato 4_Ppto'!T276&lt;&gt;"",'Formato 4_Ppto'!T276,"")</f>
        <v/>
      </c>
      <c r="DA263" s="161" t="str">
        <f>IF('Formato 4_Ppto'!U276&lt;&gt;"",'Formato 4_Ppto'!U276,"")</f>
        <v/>
      </c>
      <c r="DB263" s="161" t="str">
        <f>IF('Formato 4_Ppto'!V276&lt;&gt;"",'Formato 4_Ppto'!V276,"")</f>
        <v/>
      </c>
      <c r="DC263" s="161" t="str">
        <f>IF('Formato 4_Ppto'!W276&lt;&gt;"",'Formato 4_Ppto'!W276,"")</f>
        <v/>
      </c>
      <c r="DD263" s="162" t="str">
        <f>IF('Formato 4_Ppto'!X276&lt;&gt;"",'Formato 4_Ppto'!X276,"")</f>
        <v/>
      </c>
      <c r="DE263" s="162" t="str">
        <f>IF('Formato 4_Ppto'!Y276&lt;&gt;"",'Formato 4_Ppto'!Y276,"")</f>
        <v/>
      </c>
      <c r="DF263" s="162" t="str">
        <f>IF('Formato 4_Ppto'!Z276&lt;&gt;"",'Formato 4_Ppto'!Z276,"")</f>
        <v/>
      </c>
      <c r="DG263" s="162" t="str">
        <f>IF('Formato 4_Ppto'!AA276&lt;&gt;"",'Formato 4_Ppto'!AA276,"")</f>
        <v/>
      </c>
      <c r="DH263" s="162" t="str">
        <f>IF('Formato 4_Ppto'!AB276&lt;&gt;"",'Formato 4_Ppto'!AB276,"")</f>
        <v/>
      </c>
      <c r="DI263" s="162" t="str">
        <f>IF('Formato 4_Ppto'!AC276&lt;&gt;"",'Formato 4_Ppto'!AC276,"")</f>
        <v/>
      </c>
      <c r="DJ263" s="162" t="str">
        <f>IF('Formato 4_Ppto'!AD276&lt;&gt;"",'Formato 4_Ppto'!AD276,"")</f>
        <v/>
      </c>
      <c r="DK263" s="162" t="str">
        <f>IF('Formato 4_Ppto'!AE276&lt;&gt;"",'Formato 4_Ppto'!AE276,"")</f>
        <v/>
      </c>
      <c r="DL263" s="162" t="str">
        <f>IF('Formato 4_Ppto'!AF276&lt;&gt;"",'Formato 4_Ppto'!AF276,"")</f>
        <v/>
      </c>
      <c r="DM263" s="162" t="str">
        <f>IF('Formato 4_Ppto'!AG276&lt;&gt;"",'Formato 4_Ppto'!AG276,"")</f>
        <v/>
      </c>
      <c r="DN263" s="162" t="str">
        <f>IF('Formato 4_Ppto'!AH276&lt;&gt;"",'Formato 4_Ppto'!AH276,"")</f>
        <v/>
      </c>
      <c r="DO263" s="162" t="str">
        <f>IF('Formato 4_Ppto'!AI276&lt;&gt;"",'Formato 4_Ppto'!AI276,"")</f>
        <v/>
      </c>
      <c r="DP263" s="163" t="str">
        <f>IF('Formato 4_Ppto'!AJ276&lt;&gt;"",'Formato 4_Ppto'!AJ276,"")</f>
        <v/>
      </c>
    </row>
    <row r="264" spans="2:120" x14ac:dyDescent="0.3">
      <c r="B264" s="13" t="str">
        <f>IF(OR(Tabla6[[#This Row],[IDA]]="",Tabla6[[#This Row],[IDT]]="",Tabla6[[#This Row],[IDI]]=""),"",Tabla6[[#This Row],[IDA]]&amp;"."&amp;Tabla6[[#This Row],[IDT]]&amp;"."&amp;Tabla6[[#This Row],[IDI]])</f>
        <v/>
      </c>
      <c r="C264" s="13" t="str">
        <f>IF(Formato_02!$B$14&lt;&gt;"",0,"")</f>
        <v/>
      </c>
      <c r="D264" s="13" t="str">
        <f>IF(Formato_02!$H$9&lt;&gt;"",Formato_02!$H$9,"")</f>
        <v/>
      </c>
      <c r="E264" s="24" t="str">
        <f t="shared" si="32"/>
        <v/>
      </c>
      <c r="F264" s="24" t="str">
        <f>IF(Formato_02!$B$14&lt;&gt;"",Formato_02!$B$14,"")</f>
        <v/>
      </c>
      <c r="G264" s="22" t="str">
        <f>IF('Formato 3_Gantt'!C269&lt;&gt;"",'Formato 3_Gantt'!C269,"")</f>
        <v/>
      </c>
      <c r="H264" s="13" t="str">
        <f>IF('Formato 3_Gantt'!D$8&lt;&gt;"",'Formato 3_Gantt'!D$8,"")</f>
        <v/>
      </c>
      <c r="I264" s="13" t="str">
        <f>IF('Formato 3_Gantt'!E$8&lt;&gt;"",'Formato 3_Gantt'!E$8,"")</f>
        <v/>
      </c>
      <c r="J264" s="13" t="str">
        <f>IF('Formato 3_Gantt'!F$8&lt;&gt;"",'Formato 3_Gantt'!F$8,"")</f>
        <v/>
      </c>
      <c r="K264" s="158" t="str">
        <f>IF('Formato 3_Gantt'!G$8&lt;&gt;"",'Formato 3_Gantt'!G$8,"")</f>
        <v/>
      </c>
      <c r="L264" s="158" t="str">
        <f>IF('Formato 3_Gantt'!H$8&lt;&gt;"",'Formato 3_Gantt'!H$8,"")</f>
        <v/>
      </c>
      <c r="M264" s="13" t="str">
        <f>IF('Formato 3_Gantt'!BL$8&lt;&gt;"",'Formato 3_Gantt'!BL$8,"")</f>
        <v/>
      </c>
      <c r="N264" s="13" t="str">
        <f>IF('Formato 3_Gantt'!BM$8&lt;&gt;"",'Formato 3_Gantt'!BM$8,"")</f>
        <v/>
      </c>
      <c r="O264" s="13" t="str">
        <f>IF('Formato 3_Gantt'!BN$8&lt;&gt;"",'Formato 3_Gantt'!BN$8,"")</f>
        <v/>
      </c>
      <c r="P264" s="13" t="str">
        <f>IF('Formato 3_Gantt'!BO$8&lt;&gt;"",'Formato 3_Gantt'!BO$8,"")</f>
        <v/>
      </c>
      <c r="Q264" s="13" t="str">
        <f>IF('Formato 3_Gantt'!BP$8&lt;&gt;"",'Formato 3_Gantt'!BP$8,"")</f>
        <v/>
      </c>
      <c r="R264" s="13" t="str">
        <f>IF('Formato 3_Gantt'!BQ$8&lt;&gt;"",'Formato 3_Gantt'!BQ$8,"")</f>
        <v/>
      </c>
      <c r="S264" s="13" t="str">
        <f>IF('Formato 3_Gantt'!BR$8&lt;&gt;"",'Formato 3_Gantt'!BR$8,"")</f>
        <v/>
      </c>
      <c r="T264" s="13" t="str">
        <f>IF('Formato 3_Gantt'!BS$8&lt;&gt;"",'Formato 3_Gantt'!BS$8,"")</f>
        <v/>
      </c>
      <c r="U264" s="13" t="str">
        <f>IF('Formato 3_Gantt'!BT$8&lt;&gt;"",'Formato 3_Gantt'!BT$8,"")</f>
        <v/>
      </c>
      <c r="V264" s="13" t="str">
        <f>IF('Formato 3_Gantt'!BU$8&lt;&gt;"",'Formato 3_Gantt'!BU$8,"")</f>
        <v/>
      </c>
      <c r="W264" s="13" t="str">
        <f>IF('Formato 3_Gantt'!BV$8&lt;&gt;"",'Formato 3_Gantt'!BV$8,"")</f>
        <v/>
      </c>
      <c r="X264" s="13" t="str">
        <f>IF('Formato 3_Gantt'!BW$8&lt;&gt;"",'Formato 3_Gantt'!BW$8,"")</f>
        <v/>
      </c>
      <c r="Y264" s="13" t="str">
        <f>IF('Formato 3_Gantt'!BX$8&lt;&gt;"",'Formato 3_Gantt'!BX$8,"")</f>
        <v/>
      </c>
      <c r="Z264" s="162" t="str">
        <f>IF(Formato_02!S$15&lt;&gt;"",Formato_02!S$15,"")</f>
        <v/>
      </c>
      <c r="AA264" s="162" t="str">
        <f>IF(Formato_02!T$15&lt;&gt;"",Formato_02!T$15,"")</f>
        <v/>
      </c>
      <c r="AB264" s="162" t="str">
        <f>IF(Formato_02!U$15&lt;&gt;"",Formato_02!U$15,"")</f>
        <v/>
      </c>
      <c r="AC264" s="162" t="str">
        <f>IF(Formato_02!V$15&lt;&gt;"",Formato_02!V$15,"")</f>
        <v/>
      </c>
      <c r="AD264" s="162" t="str">
        <f>IF(Formato_02!W$15&lt;&gt;"",Formato_02!W$15,"")</f>
        <v/>
      </c>
      <c r="AE264" s="162" t="str">
        <f>IF(Formato_02!X$15&lt;&gt;"",Formato_02!X$15,"")</f>
        <v/>
      </c>
      <c r="AF264" s="162" t="str">
        <f>IF(Formato_02!Y$15&lt;&gt;"",Formato_02!Y$15,"")</f>
        <v/>
      </c>
      <c r="AG264" s="162" t="str">
        <f>IF(Formato_02!Z$15&lt;&gt;"",Formato_02!Z$15,"")</f>
        <v/>
      </c>
      <c r="AH264" s="162" t="str">
        <f>IF(Formato_02!AA$15&lt;&gt;"",Formato_02!AA$15,"")</f>
        <v/>
      </c>
      <c r="AI264" s="162" t="str">
        <f>IF(Formato_02!AB$15&lt;&gt;"",Formato_02!AB$15,"")</f>
        <v/>
      </c>
      <c r="AJ264" s="162" t="str">
        <f>IF(Formato_02!AC$15&lt;&gt;"",Formato_02!AC$15,"")</f>
        <v/>
      </c>
      <c r="AK264" s="162" t="str">
        <f>IF(Formato_02!AD$15&lt;&gt;"",Formato_02!AD$15,"")</f>
        <v/>
      </c>
      <c r="AL264" s="162" t="str">
        <f>IF(Formato_02!$N$14&lt;&gt;"",Formato_02!$N$14,"")</f>
        <v/>
      </c>
      <c r="AM264" s="13" t="str">
        <f>IF(Formato_02!$X$4&lt;&gt;"","AN","")</f>
        <v/>
      </c>
      <c r="AN264" s="24" t="str">
        <f t="shared" si="33"/>
        <v/>
      </c>
      <c r="AO264" s="13" t="str">
        <f>IF(Formato_02!$Y$4&lt;&gt;"","P027","")</f>
        <v/>
      </c>
      <c r="AP264" s="24" t="str">
        <f t="shared" si="34"/>
        <v/>
      </c>
      <c r="AQ264" s="13" t="str">
        <f>IF(Formato_02!$Z$4&lt;&gt;"","PNCVG","")</f>
        <v/>
      </c>
      <c r="AR264" s="24" t="str">
        <f t="shared" si="35"/>
        <v/>
      </c>
      <c r="AS264" s="13" t="str">
        <f>IF(Formato_02!$AA$4&lt;&gt;"","PNFF","")</f>
        <v/>
      </c>
      <c r="AT264" s="24" t="str">
        <f t="shared" si="36"/>
        <v/>
      </c>
      <c r="AU264" s="13" t="str">
        <f>IF(Formato_02!$AB$4&lt;&gt;"","PNPAM","")</f>
        <v/>
      </c>
      <c r="AV264" s="24" t="str">
        <f t="shared" si="37"/>
        <v/>
      </c>
      <c r="AW264" s="13" t="str">
        <f>IF(Formato_02!$AC$4&lt;&gt;"","PNAIA","")</f>
        <v/>
      </c>
      <c r="AX264" s="24" t="str">
        <f t="shared" si="38"/>
        <v/>
      </c>
      <c r="AY264" s="13" t="str">
        <f>IF(Formato_02!$AD$4&lt;&gt;"","PIO","")</f>
        <v/>
      </c>
      <c r="AZ264" s="24" t="str">
        <f t="shared" si="39"/>
        <v/>
      </c>
      <c r="BA264" s="13" t="str">
        <f>IF('Formato 3_Gantt'!B$17&lt;&gt;"",'Formato 3_Gantt'!A$17,"")</f>
        <v/>
      </c>
      <c r="BB264" s="24" t="str">
        <f>IF('Formato 3_Gantt'!B$17&lt;&gt;"",'Formato 3_Gantt'!B$17,"")</f>
        <v/>
      </c>
      <c r="BC264" s="22" t="str">
        <f>IF('Formato 3_Gantt'!C$17&lt;&gt;"",'Formato 3_Gantt'!C$17,"")</f>
        <v/>
      </c>
      <c r="BD264" s="13" t="str">
        <f>IF('Formato 3_Gantt'!D$17&lt;&gt;"",'Formato 3_Gantt'!D$17,"")</f>
        <v/>
      </c>
      <c r="BE264" s="161" t="str">
        <f>IF('Formato 3_Gantt'!E$17&lt;&gt;"",'Formato 3_Gantt'!E$17,"")</f>
        <v/>
      </c>
      <c r="BF264" s="13" t="str">
        <f>IF('Formato 3_Gantt'!F$17&lt;&gt;"",'Formato 3_Gantt'!F$17,"")</f>
        <v/>
      </c>
      <c r="BG264" s="158" t="str">
        <f>IF('Formato 3_Gantt'!G$17&lt;&gt;"",'Formato 3_Gantt'!G$17,"")</f>
        <v/>
      </c>
      <c r="BH264" s="158" t="str">
        <f>IF('Formato 3_Gantt'!H$17&lt;&gt;"",'Formato 3_Gantt'!H$17,"")</f>
        <v/>
      </c>
      <c r="BI264" s="161" t="str">
        <f>IF('Formato 3_Gantt'!BL$17&lt;&gt;"",'Formato 3_Gantt'!BL$17,"")</f>
        <v/>
      </c>
      <c r="BJ264" s="161" t="str">
        <f>IF('Formato 3_Gantt'!BM$17&lt;&gt;"",'Formato 3_Gantt'!BM$17,"")</f>
        <v/>
      </c>
      <c r="BK264" s="161" t="str">
        <f>IF('Formato 3_Gantt'!BN$17&lt;&gt;"",'Formato 3_Gantt'!BN$17,"")</f>
        <v/>
      </c>
      <c r="BL264" s="161" t="str">
        <f>IF('Formato 3_Gantt'!BO$17&lt;&gt;"",'Formato 3_Gantt'!BO$17,"")</f>
        <v/>
      </c>
      <c r="BM264" s="161" t="str">
        <f>IF('Formato 3_Gantt'!BP$17&lt;&gt;"",'Formato 3_Gantt'!BP$17,"")</f>
        <v/>
      </c>
      <c r="BN264" s="161" t="str">
        <f>IF('Formato 3_Gantt'!BQ$17&lt;&gt;"",'Formato 3_Gantt'!BQ$17,"")</f>
        <v/>
      </c>
      <c r="BO264" s="161" t="str">
        <f>IF('Formato 3_Gantt'!BR$17&lt;&gt;"",'Formato 3_Gantt'!BR$17,"")</f>
        <v/>
      </c>
      <c r="BP264" s="161" t="str">
        <f>IF('Formato 3_Gantt'!BS$17&lt;&gt;"",'Formato 3_Gantt'!BS$17,"")</f>
        <v/>
      </c>
      <c r="BQ264" s="161" t="str">
        <f>IF('Formato 3_Gantt'!BT$17&lt;&gt;"",'Formato 3_Gantt'!BT$17,"")</f>
        <v/>
      </c>
      <c r="BR264" s="161" t="str">
        <f>IF('Formato 3_Gantt'!BU$17&lt;&gt;"",'Formato 3_Gantt'!BU$17,"")</f>
        <v/>
      </c>
      <c r="BS264" s="161" t="str">
        <f>IF('Formato 3_Gantt'!BV$17&lt;&gt;"",'Formato 3_Gantt'!BV$17,"")</f>
        <v/>
      </c>
      <c r="BT264" s="161" t="str">
        <f>IF('Formato 3_Gantt'!BW$17&lt;&gt;"",'Formato 3_Gantt'!BW$17,"")</f>
        <v/>
      </c>
      <c r="BU264" s="161" t="str">
        <f>IF('Formato 3_Gantt'!BX$17&lt;&gt;"",'Formato 3_Gantt'!BX$17,"")</f>
        <v/>
      </c>
      <c r="BV264" s="163" t="str">
        <f>IF('Formato 4_Ppto'!I$255&lt;&gt;"",'Formato 4_Ppto'!I$255,"")</f>
        <v/>
      </c>
      <c r="BW264" s="162" t="str">
        <f>IF('Formato 4_Ppto'!X$255&lt;&gt;"",'Formato 4_Ppto'!X$255,"")</f>
        <v/>
      </c>
      <c r="BX264" s="162" t="str">
        <f>IF('Formato 4_Ppto'!Y$255&lt;&gt;"",'Formato 4_Ppto'!Y$255,"")</f>
        <v/>
      </c>
      <c r="BY264" s="162" t="str">
        <f>IF('Formato 4_Ppto'!Z$255&lt;&gt;"",'Formato 4_Ppto'!Z$255,"")</f>
        <v/>
      </c>
      <c r="BZ264" s="162" t="str">
        <f>IF('Formato 4_Ppto'!AA$255&lt;&gt;"",'Formato 4_Ppto'!AA$255,"")</f>
        <v/>
      </c>
      <c r="CA264" s="162" t="str">
        <f>IF('Formato 4_Ppto'!AB$255&lt;&gt;"",'Formato 4_Ppto'!AB$255,"")</f>
        <v/>
      </c>
      <c r="CB264" s="162" t="str">
        <f>IF('Formato 4_Ppto'!AC$255&lt;&gt;"",'Formato 4_Ppto'!AC$255,"")</f>
        <v/>
      </c>
      <c r="CC264" s="162" t="str">
        <f>IF('Formato 4_Ppto'!AD$255&lt;&gt;"",'Formato 4_Ppto'!AD$255,"")</f>
        <v/>
      </c>
      <c r="CD264" s="162" t="str">
        <f>IF('Formato 4_Ppto'!AE$255&lt;&gt;"",'Formato 4_Ppto'!AE$255,"")</f>
        <v/>
      </c>
      <c r="CE264" s="162" t="str">
        <f>IF('Formato 4_Ppto'!AF$255&lt;&gt;"",'Formato 4_Ppto'!AF$255,"")</f>
        <v/>
      </c>
      <c r="CF264" s="162" t="str">
        <f>IF('Formato 4_Ppto'!AG$255&lt;&gt;"",'Formato 4_Ppto'!AG$255,"")</f>
        <v/>
      </c>
      <c r="CG264" s="162" t="str">
        <f>IF('Formato 4_Ppto'!AH$255&lt;&gt;"",'Formato 4_Ppto'!AH$255,"")</f>
        <v/>
      </c>
      <c r="CH264" s="162" t="str">
        <f>IF('Formato 4_Ppto'!AI$255&lt;&gt;"",'Formato 4_Ppto'!AI$255,"")</f>
        <v/>
      </c>
      <c r="CI264" s="163" t="str">
        <f>IF('Formato 4_Ppto'!AJ$255&lt;&gt;"",'Formato 4_Ppto'!AJ$255,"")</f>
        <v/>
      </c>
      <c r="CJ264" s="13" t="str">
        <f>IF('Formato 4_Ppto'!B277&lt;&gt;"",'Formato 4_Ppto'!A277,"")</f>
        <v/>
      </c>
      <c r="CK264" s="24" t="str">
        <f>IF('Formato 4_Ppto'!B277&lt;&gt;"",'Formato 4_Ppto'!B277,"")</f>
        <v/>
      </c>
      <c r="CL264" s="22" t="str">
        <f>IF('Formato 4_Ppto'!C277&lt;&gt;"",'Formato 4_Ppto'!C277,"")</f>
        <v/>
      </c>
      <c r="CM264" s="24" t="str">
        <f>IF('Formato 4_Ppto'!D277&lt;&gt;"",'Formato 4_Ppto'!D277,"")</f>
        <v/>
      </c>
      <c r="CN264" s="161" t="str">
        <f>IF('Formato 4_Ppto'!E277&lt;&gt;"",'Formato 4_Ppto'!E277,"")</f>
        <v/>
      </c>
      <c r="CO264" s="161" t="str">
        <f>IF('Formato 4_Ppto'!G277&lt;&gt;"",'Formato 4_Ppto'!G277,"")</f>
        <v/>
      </c>
      <c r="CP264" s="163" t="str">
        <f>IF('Formato 4_Ppto'!I277&lt;&gt;"",'Formato 4_Ppto'!I277,"")</f>
        <v/>
      </c>
      <c r="CQ264" s="161" t="str">
        <f>IF('Formato 4_Ppto'!K277&lt;&gt;"",'Formato 4_Ppto'!K277,"")</f>
        <v/>
      </c>
      <c r="CR264" s="161" t="str">
        <f>IF('Formato 4_Ppto'!L277&lt;&gt;"",'Formato 4_Ppto'!L277,"")</f>
        <v/>
      </c>
      <c r="CS264" s="161" t="str">
        <f>IF('Formato 4_Ppto'!M277&lt;&gt;"",'Formato 4_Ppto'!M277,"")</f>
        <v/>
      </c>
      <c r="CT264" s="161" t="str">
        <f>IF('Formato 4_Ppto'!N277&lt;&gt;"",'Formato 4_Ppto'!N277,"")</f>
        <v/>
      </c>
      <c r="CU264" s="161" t="str">
        <f>IF('Formato 4_Ppto'!O277&lt;&gt;"",'Formato 4_Ppto'!O277,"")</f>
        <v/>
      </c>
      <c r="CV264" s="161" t="str">
        <f>IF('Formato 4_Ppto'!P277&lt;&gt;"",'Formato 4_Ppto'!P277,"")</f>
        <v/>
      </c>
      <c r="CW264" s="161" t="str">
        <f>IF('Formato 4_Ppto'!Q277&lt;&gt;"",'Formato 4_Ppto'!Q277,"")</f>
        <v/>
      </c>
      <c r="CX264" s="161" t="str">
        <f>IF('Formato 4_Ppto'!R277&lt;&gt;"",'Formato 4_Ppto'!R277,"")</f>
        <v/>
      </c>
      <c r="CY264" s="161" t="str">
        <f>IF('Formato 4_Ppto'!S277&lt;&gt;"",'Formato 4_Ppto'!S277,"")</f>
        <v/>
      </c>
      <c r="CZ264" s="161" t="str">
        <f>IF('Formato 4_Ppto'!T277&lt;&gt;"",'Formato 4_Ppto'!T277,"")</f>
        <v/>
      </c>
      <c r="DA264" s="161" t="str">
        <f>IF('Formato 4_Ppto'!U277&lt;&gt;"",'Formato 4_Ppto'!U277,"")</f>
        <v/>
      </c>
      <c r="DB264" s="161" t="str">
        <f>IF('Formato 4_Ppto'!V277&lt;&gt;"",'Formato 4_Ppto'!V277,"")</f>
        <v/>
      </c>
      <c r="DC264" s="161" t="str">
        <f>IF('Formato 4_Ppto'!W277&lt;&gt;"",'Formato 4_Ppto'!W277,"")</f>
        <v/>
      </c>
      <c r="DD264" s="162" t="str">
        <f>IF('Formato 4_Ppto'!X277&lt;&gt;"",'Formato 4_Ppto'!X277,"")</f>
        <v/>
      </c>
      <c r="DE264" s="162" t="str">
        <f>IF('Formato 4_Ppto'!Y277&lt;&gt;"",'Formato 4_Ppto'!Y277,"")</f>
        <v/>
      </c>
      <c r="DF264" s="162" t="str">
        <f>IF('Formato 4_Ppto'!Z277&lt;&gt;"",'Formato 4_Ppto'!Z277,"")</f>
        <v/>
      </c>
      <c r="DG264" s="162" t="str">
        <f>IF('Formato 4_Ppto'!AA277&lt;&gt;"",'Formato 4_Ppto'!AA277,"")</f>
        <v/>
      </c>
      <c r="DH264" s="162" t="str">
        <f>IF('Formato 4_Ppto'!AB277&lt;&gt;"",'Formato 4_Ppto'!AB277,"")</f>
        <v/>
      </c>
      <c r="DI264" s="162" t="str">
        <f>IF('Formato 4_Ppto'!AC277&lt;&gt;"",'Formato 4_Ppto'!AC277,"")</f>
        <v/>
      </c>
      <c r="DJ264" s="162" t="str">
        <f>IF('Formato 4_Ppto'!AD277&lt;&gt;"",'Formato 4_Ppto'!AD277,"")</f>
        <v/>
      </c>
      <c r="DK264" s="162" t="str">
        <f>IF('Formato 4_Ppto'!AE277&lt;&gt;"",'Formato 4_Ppto'!AE277,"")</f>
        <v/>
      </c>
      <c r="DL264" s="162" t="str">
        <f>IF('Formato 4_Ppto'!AF277&lt;&gt;"",'Formato 4_Ppto'!AF277,"")</f>
        <v/>
      </c>
      <c r="DM264" s="162" t="str">
        <f>IF('Formato 4_Ppto'!AG277&lt;&gt;"",'Formato 4_Ppto'!AG277,"")</f>
        <v/>
      </c>
      <c r="DN264" s="162" t="str">
        <f>IF('Formato 4_Ppto'!AH277&lt;&gt;"",'Formato 4_Ppto'!AH277,"")</f>
        <v/>
      </c>
      <c r="DO264" s="162" t="str">
        <f>IF('Formato 4_Ppto'!AI277&lt;&gt;"",'Formato 4_Ppto'!AI277,"")</f>
        <v/>
      </c>
      <c r="DP264" s="163" t="str">
        <f>IF('Formato 4_Ppto'!AJ277&lt;&gt;"",'Formato 4_Ppto'!AJ277,"")</f>
        <v/>
      </c>
    </row>
    <row r="265" spans="2:120" x14ac:dyDescent="0.3">
      <c r="B265" s="13" t="str">
        <f>IF(OR(Tabla6[[#This Row],[IDA]]="",Tabla6[[#This Row],[IDT]]="",Tabla6[[#This Row],[IDI]]=""),"",Tabla6[[#This Row],[IDA]]&amp;"."&amp;Tabla6[[#This Row],[IDT]]&amp;"."&amp;Tabla6[[#This Row],[IDI]])</f>
        <v/>
      </c>
      <c r="C265" s="13" t="str">
        <f>IF(Formato_02!$B$14&lt;&gt;"",0,"")</f>
        <v/>
      </c>
      <c r="D265" s="13" t="str">
        <f>IF(Formato_02!$H$9&lt;&gt;"",Formato_02!$H$9,"")</f>
        <v/>
      </c>
      <c r="E265" s="24" t="str">
        <f t="shared" si="32"/>
        <v/>
      </c>
      <c r="F265" s="24" t="str">
        <f>IF(Formato_02!$B$14&lt;&gt;"",Formato_02!$B$14,"")</f>
        <v/>
      </c>
      <c r="G265" s="22" t="str">
        <f>IF('Formato 3_Gantt'!C270&lt;&gt;"",'Formato 3_Gantt'!C270,"")</f>
        <v/>
      </c>
      <c r="H265" s="13" t="str">
        <f>IF('Formato 3_Gantt'!D$8&lt;&gt;"",'Formato 3_Gantt'!D$8,"")</f>
        <v/>
      </c>
      <c r="I265" s="13" t="str">
        <f>IF('Formato 3_Gantt'!E$8&lt;&gt;"",'Formato 3_Gantt'!E$8,"")</f>
        <v/>
      </c>
      <c r="J265" s="13" t="str">
        <f>IF('Formato 3_Gantt'!F$8&lt;&gt;"",'Formato 3_Gantt'!F$8,"")</f>
        <v/>
      </c>
      <c r="K265" s="158" t="str">
        <f>IF('Formato 3_Gantt'!G$8&lt;&gt;"",'Formato 3_Gantt'!G$8,"")</f>
        <v/>
      </c>
      <c r="L265" s="158" t="str">
        <f>IF('Formato 3_Gantt'!H$8&lt;&gt;"",'Formato 3_Gantt'!H$8,"")</f>
        <v/>
      </c>
      <c r="M265" s="13" t="str">
        <f>IF('Formato 3_Gantt'!BL$8&lt;&gt;"",'Formato 3_Gantt'!BL$8,"")</f>
        <v/>
      </c>
      <c r="N265" s="13" t="str">
        <f>IF('Formato 3_Gantt'!BM$8&lt;&gt;"",'Formato 3_Gantt'!BM$8,"")</f>
        <v/>
      </c>
      <c r="O265" s="13" t="str">
        <f>IF('Formato 3_Gantt'!BN$8&lt;&gt;"",'Formato 3_Gantt'!BN$8,"")</f>
        <v/>
      </c>
      <c r="P265" s="13" t="str">
        <f>IF('Formato 3_Gantt'!BO$8&lt;&gt;"",'Formato 3_Gantt'!BO$8,"")</f>
        <v/>
      </c>
      <c r="Q265" s="13" t="str">
        <f>IF('Formato 3_Gantt'!BP$8&lt;&gt;"",'Formato 3_Gantt'!BP$8,"")</f>
        <v/>
      </c>
      <c r="R265" s="13" t="str">
        <f>IF('Formato 3_Gantt'!BQ$8&lt;&gt;"",'Formato 3_Gantt'!BQ$8,"")</f>
        <v/>
      </c>
      <c r="S265" s="13" t="str">
        <f>IF('Formato 3_Gantt'!BR$8&lt;&gt;"",'Formato 3_Gantt'!BR$8,"")</f>
        <v/>
      </c>
      <c r="T265" s="13" t="str">
        <f>IF('Formato 3_Gantt'!BS$8&lt;&gt;"",'Formato 3_Gantt'!BS$8,"")</f>
        <v/>
      </c>
      <c r="U265" s="13" t="str">
        <f>IF('Formato 3_Gantt'!BT$8&lt;&gt;"",'Formato 3_Gantt'!BT$8,"")</f>
        <v/>
      </c>
      <c r="V265" s="13" t="str">
        <f>IF('Formato 3_Gantt'!BU$8&lt;&gt;"",'Formato 3_Gantt'!BU$8,"")</f>
        <v/>
      </c>
      <c r="W265" s="13" t="str">
        <f>IF('Formato 3_Gantt'!BV$8&lt;&gt;"",'Formato 3_Gantt'!BV$8,"")</f>
        <v/>
      </c>
      <c r="X265" s="13" t="str">
        <f>IF('Formato 3_Gantt'!BW$8&lt;&gt;"",'Formato 3_Gantt'!BW$8,"")</f>
        <v/>
      </c>
      <c r="Y265" s="13" t="str">
        <f>IF('Formato 3_Gantt'!BX$8&lt;&gt;"",'Formato 3_Gantt'!BX$8,"")</f>
        <v/>
      </c>
      <c r="Z265" s="162" t="str">
        <f>IF(Formato_02!S$15&lt;&gt;"",Formato_02!S$15,"")</f>
        <v/>
      </c>
      <c r="AA265" s="162" t="str">
        <f>IF(Formato_02!T$15&lt;&gt;"",Formato_02!T$15,"")</f>
        <v/>
      </c>
      <c r="AB265" s="162" t="str">
        <f>IF(Formato_02!U$15&lt;&gt;"",Formato_02!U$15,"")</f>
        <v/>
      </c>
      <c r="AC265" s="162" t="str">
        <f>IF(Formato_02!V$15&lt;&gt;"",Formato_02!V$15,"")</f>
        <v/>
      </c>
      <c r="AD265" s="162" t="str">
        <f>IF(Formato_02!W$15&lt;&gt;"",Formato_02!W$15,"")</f>
        <v/>
      </c>
      <c r="AE265" s="162" t="str">
        <f>IF(Formato_02!X$15&lt;&gt;"",Formato_02!X$15,"")</f>
        <v/>
      </c>
      <c r="AF265" s="162" t="str">
        <f>IF(Formato_02!Y$15&lt;&gt;"",Formato_02!Y$15,"")</f>
        <v/>
      </c>
      <c r="AG265" s="162" t="str">
        <f>IF(Formato_02!Z$15&lt;&gt;"",Formato_02!Z$15,"")</f>
        <v/>
      </c>
      <c r="AH265" s="162" t="str">
        <f>IF(Formato_02!AA$15&lt;&gt;"",Formato_02!AA$15,"")</f>
        <v/>
      </c>
      <c r="AI265" s="162" t="str">
        <f>IF(Formato_02!AB$15&lt;&gt;"",Formato_02!AB$15,"")</f>
        <v/>
      </c>
      <c r="AJ265" s="162" t="str">
        <f>IF(Formato_02!AC$15&lt;&gt;"",Formato_02!AC$15,"")</f>
        <v/>
      </c>
      <c r="AK265" s="162" t="str">
        <f>IF(Formato_02!AD$15&lt;&gt;"",Formato_02!AD$15,"")</f>
        <v/>
      </c>
      <c r="AL265" s="162" t="str">
        <f>IF(Formato_02!$N$14&lt;&gt;"",Formato_02!$N$14,"")</f>
        <v/>
      </c>
      <c r="AM265" s="13" t="str">
        <f>IF(Formato_02!$X$4&lt;&gt;"","AN","")</f>
        <v/>
      </c>
      <c r="AN265" s="24" t="str">
        <f t="shared" si="33"/>
        <v/>
      </c>
      <c r="AO265" s="13" t="str">
        <f>IF(Formato_02!$Y$4&lt;&gt;"","P027","")</f>
        <v/>
      </c>
      <c r="AP265" s="24" t="str">
        <f t="shared" si="34"/>
        <v/>
      </c>
      <c r="AQ265" s="13" t="str">
        <f>IF(Formato_02!$Z$4&lt;&gt;"","PNCVG","")</f>
        <v/>
      </c>
      <c r="AR265" s="24" t="str">
        <f t="shared" si="35"/>
        <v/>
      </c>
      <c r="AS265" s="13" t="str">
        <f>IF(Formato_02!$AA$4&lt;&gt;"","PNFF","")</f>
        <v/>
      </c>
      <c r="AT265" s="24" t="str">
        <f t="shared" si="36"/>
        <v/>
      </c>
      <c r="AU265" s="13" t="str">
        <f>IF(Formato_02!$AB$4&lt;&gt;"","PNPAM","")</f>
        <v/>
      </c>
      <c r="AV265" s="24" t="str">
        <f t="shared" si="37"/>
        <v/>
      </c>
      <c r="AW265" s="13" t="str">
        <f>IF(Formato_02!$AC$4&lt;&gt;"","PNAIA","")</f>
        <v/>
      </c>
      <c r="AX265" s="24" t="str">
        <f t="shared" si="38"/>
        <v/>
      </c>
      <c r="AY265" s="13" t="str">
        <f>IF(Formato_02!$AD$4&lt;&gt;"","PIO","")</f>
        <v/>
      </c>
      <c r="AZ265" s="24" t="str">
        <f t="shared" si="39"/>
        <v/>
      </c>
      <c r="BA265" s="13" t="str">
        <f>IF('Formato 3_Gantt'!B$17&lt;&gt;"",'Formato 3_Gantt'!A$17,"")</f>
        <v/>
      </c>
      <c r="BB265" s="24" t="str">
        <f>IF('Formato 3_Gantt'!B$17&lt;&gt;"",'Formato 3_Gantt'!B$17,"")</f>
        <v/>
      </c>
      <c r="BC265" s="22" t="str">
        <f>IF('Formato 3_Gantt'!C$17&lt;&gt;"",'Formato 3_Gantt'!C$17,"")</f>
        <v/>
      </c>
      <c r="BD265" s="13" t="str">
        <f>IF('Formato 3_Gantt'!D$17&lt;&gt;"",'Formato 3_Gantt'!D$17,"")</f>
        <v/>
      </c>
      <c r="BE265" s="161" t="str">
        <f>IF('Formato 3_Gantt'!E$17&lt;&gt;"",'Formato 3_Gantt'!E$17,"")</f>
        <v/>
      </c>
      <c r="BF265" s="13" t="str">
        <f>IF('Formato 3_Gantt'!F$17&lt;&gt;"",'Formato 3_Gantt'!F$17,"")</f>
        <v/>
      </c>
      <c r="BG265" s="158" t="str">
        <f>IF('Formato 3_Gantt'!G$17&lt;&gt;"",'Formato 3_Gantt'!G$17,"")</f>
        <v/>
      </c>
      <c r="BH265" s="158" t="str">
        <f>IF('Formato 3_Gantt'!H$17&lt;&gt;"",'Formato 3_Gantt'!H$17,"")</f>
        <v/>
      </c>
      <c r="BI265" s="161" t="str">
        <f>IF('Formato 3_Gantt'!BL$17&lt;&gt;"",'Formato 3_Gantt'!BL$17,"")</f>
        <v/>
      </c>
      <c r="BJ265" s="161" t="str">
        <f>IF('Formato 3_Gantt'!BM$17&lt;&gt;"",'Formato 3_Gantt'!BM$17,"")</f>
        <v/>
      </c>
      <c r="BK265" s="161" t="str">
        <f>IF('Formato 3_Gantt'!BN$17&lt;&gt;"",'Formato 3_Gantt'!BN$17,"")</f>
        <v/>
      </c>
      <c r="BL265" s="161" t="str">
        <f>IF('Formato 3_Gantt'!BO$17&lt;&gt;"",'Formato 3_Gantt'!BO$17,"")</f>
        <v/>
      </c>
      <c r="BM265" s="161" t="str">
        <f>IF('Formato 3_Gantt'!BP$17&lt;&gt;"",'Formato 3_Gantt'!BP$17,"")</f>
        <v/>
      </c>
      <c r="BN265" s="161" t="str">
        <f>IF('Formato 3_Gantt'!BQ$17&lt;&gt;"",'Formato 3_Gantt'!BQ$17,"")</f>
        <v/>
      </c>
      <c r="BO265" s="161" t="str">
        <f>IF('Formato 3_Gantt'!BR$17&lt;&gt;"",'Formato 3_Gantt'!BR$17,"")</f>
        <v/>
      </c>
      <c r="BP265" s="161" t="str">
        <f>IF('Formato 3_Gantt'!BS$17&lt;&gt;"",'Formato 3_Gantt'!BS$17,"")</f>
        <v/>
      </c>
      <c r="BQ265" s="161" t="str">
        <f>IF('Formato 3_Gantt'!BT$17&lt;&gt;"",'Formato 3_Gantt'!BT$17,"")</f>
        <v/>
      </c>
      <c r="BR265" s="161" t="str">
        <f>IF('Formato 3_Gantt'!BU$17&lt;&gt;"",'Formato 3_Gantt'!BU$17,"")</f>
        <v/>
      </c>
      <c r="BS265" s="161" t="str">
        <f>IF('Formato 3_Gantt'!BV$17&lt;&gt;"",'Formato 3_Gantt'!BV$17,"")</f>
        <v/>
      </c>
      <c r="BT265" s="161" t="str">
        <f>IF('Formato 3_Gantt'!BW$17&lt;&gt;"",'Formato 3_Gantt'!BW$17,"")</f>
        <v/>
      </c>
      <c r="BU265" s="161" t="str">
        <f>IF('Formato 3_Gantt'!BX$17&lt;&gt;"",'Formato 3_Gantt'!BX$17,"")</f>
        <v/>
      </c>
      <c r="BV265" s="163" t="str">
        <f>IF('Formato 4_Ppto'!I$255&lt;&gt;"",'Formato 4_Ppto'!I$255,"")</f>
        <v/>
      </c>
      <c r="BW265" s="162" t="str">
        <f>IF('Formato 4_Ppto'!X$255&lt;&gt;"",'Formato 4_Ppto'!X$255,"")</f>
        <v/>
      </c>
      <c r="BX265" s="162" t="str">
        <f>IF('Formato 4_Ppto'!Y$255&lt;&gt;"",'Formato 4_Ppto'!Y$255,"")</f>
        <v/>
      </c>
      <c r="BY265" s="162" t="str">
        <f>IF('Formato 4_Ppto'!Z$255&lt;&gt;"",'Formato 4_Ppto'!Z$255,"")</f>
        <v/>
      </c>
      <c r="BZ265" s="162" t="str">
        <f>IF('Formato 4_Ppto'!AA$255&lt;&gt;"",'Formato 4_Ppto'!AA$255,"")</f>
        <v/>
      </c>
      <c r="CA265" s="162" t="str">
        <f>IF('Formato 4_Ppto'!AB$255&lt;&gt;"",'Formato 4_Ppto'!AB$255,"")</f>
        <v/>
      </c>
      <c r="CB265" s="162" t="str">
        <f>IF('Formato 4_Ppto'!AC$255&lt;&gt;"",'Formato 4_Ppto'!AC$255,"")</f>
        <v/>
      </c>
      <c r="CC265" s="162" t="str">
        <f>IF('Formato 4_Ppto'!AD$255&lt;&gt;"",'Formato 4_Ppto'!AD$255,"")</f>
        <v/>
      </c>
      <c r="CD265" s="162" t="str">
        <f>IF('Formato 4_Ppto'!AE$255&lt;&gt;"",'Formato 4_Ppto'!AE$255,"")</f>
        <v/>
      </c>
      <c r="CE265" s="162" t="str">
        <f>IF('Formato 4_Ppto'!AF$255&lt;&gt;"",'Formato 4_Ppto'!AF$255,"")</f>
        <v/>
      </c>
      <c r="CF265" s="162" t="str">
        <f>IF('Formato 4_Ppto'!AG$255&lt;&gt;"",'Formato 4_Ppto'!AG$255,"")</f>
        <v/>
      </c>
      <c r="CG265" s="162" t="str">
        <f>IF('Formato 4_Ppto'!AH$255&lt;&gt;"",'Formato 4_Ppto'!AH$255,"")</f>
        <v/>
      </c>
      <c r="CH265" s="162" t="str">
        <f>IF('Formato 4_Ppto'!AI$255&lt;&gt;"",'Formato 4_Ppto'!AI$255,"")</f>
        <v/>
      </c>
      <c r="CI265" s="163" t="str">
        <f>IF('Formato 4_Ppto'!AJ$255&lt;&gt;"",'Formato 4_Ppto'!AJ$255,"")</f>
        <v/>
      </c>
      <c r="CJ265" s="13" t="str">
        <f>IF('Formato 4_Ppto'!B278&lt;&gt;"",'Formato 4_Ppto'!A278,"")</f>
        <v/>
      </c>
      <c r="CK265" s="24" t="str">
        <f>IF('Formato 4_Ppto'!B278&lt;&gt;"",'Formato 4_Ppto'!B278,"")</f>
        <v/>
      </c>
      <c r="CL265" s="22" t="str">
        <f>IF('Formato 4_Ppto'!C278&lt;&gt;"",'Formato 4_Ppto'!C278,"")</f>
        <v/>
      </c>
      <c r="CM265" s="24" t="str">
        <f>IF('Formato 4_Ppto'!D278&lt;&gt;"",'Formato 4_Ppto'!D278,"")</f>
        <v/>
      </c>
      <c r="CN265" s="161" t="str">
        <f>IF('Formato 4_Ppto'!E278&lt;&gt;"",'Formato 4_Ppto'!E278,"")</f>
        <v/>
      </c>
      <c r="CO265" s="161" t="str">
        <f>IF('Formato 4_Ppto'!G278&lt;&gt;"",'Formato 4_Ppto'!G278,"")</f>
        <v/>
      </c>
      <c r="CP265" s="163" t="str">
        <f>IF('Formato 4_Ppto'!I278&lt;&gt;"",'Formato 4_Ppto'!I278,"")</f>
        <v/>
      </c>
      <c r="CQ265" s="161" t="str">
        <f>IF('Formato 4_Ppto'!K278&lt;&gt;"",'Formato 4_Ppto'!K278,"")</f>
        <v/>
      </c>
      <c r="CR265" s="161" t="str">
        <f>IF('Formato 4_Ppto'!L278&lt;&gt;"",'Formato 4_Ppto'!L278,"")</f>
        <v/>
      </c>
      <c r="CS265" s="161" t="str">
        <f>IF('Formato 4_Ppto'!M278&lt;&gt;"",'Formato 4_Ppto'!M278,"")</f>
        <v/>
      </c>
      <c r="CT265" s="161" t="str">
        <f>IF('Formato 4_Ppto'!N278&lt;&gt;"",'Formato 4_Ppto'!N278,"")</f>
        <v/>
      </c>
      <c r="CU265" s="161" t="str">
        <f>IF('Formato 4_Ppto'!O278&lt;&gt;"",'Formato 4_Ppto'!O278,"")</f>
        <v/>
      </c>
      <c r="CV265" s="161" t="str">
        <f>IF('Formato 4_Ppto'!P278&lt;&gt;"",'Formato 4_Ppto'!P278,"")</f>
        <v/>
      </c>
      <c r="CW265" s="161" t="str">
        <f>IF('Formato 4_Ppto'!Q278&lt;&gt;"",'Formato 4_Ppto'!Q278,"")</f>
        <v/>
      </c>
      <c r="CX265" s="161" t="str">
        <f>IF('Formato 4_Ppto'!R278&lt;&gt;"",'Formato 4_Ppto'!R278,"")</f>
        <v/>
      </c>
      <c r="CY265" s="161" t="str">
        <f>IF('Formato 4_Ppto'!S278&lt;&gt;"",'Formato 4_Ppto'!S278,"")</f>
        <v/>
      </c>
      <c r="CZ265" s="161" t="str">
        <f>IF('Formato 4_Ppto'!T278&lt;&gt;"",'Formato 4_Ppto'!T278,"")</f>
        <v/>
      </c>
      <c r="DA265" s="161" t="str">
        <f>IF('Formato 4_Ppto'!U278&lt;&gt;"",'Formato 4_Ppto'!U278,"")</f>
        <v/>
      </c>
      <c r="DB265" s="161" t="str">
        <f>IF('Formato 4_Ppto'!V278&lt;&gt;"",'Formato 4_Ppto'!V278,"")</f>
        <v/>
      </c>
      <c r="DC265" s="161" t="str">
        <f>IF('Formato 4_Ppto'!W278&lt;&gt;"",'Formato 4_Ppto'!W278,"")</f>
        <v/>
      </c>
      <c r="DD265" s="162" t="str">
        <f>IF('Formato 4_Ppto'!X278&lt;&gt;"",'Formato 4_Ppto'!X278,"")</f>
        <v/>
      </c>
      <c r="DE265" s="162" t="str">
        <f>IF('Formato 4_Ppto'!Y278&lt;&gt;"",'Formato 4_Ppto'!Y278,"")</f>
        <v/>
      </c>
      <c r="DF265" s="162" t="str">
        <f>IF('Formato 4_Ppto'!Z278&lt;&gt;"",'Formato 4_Ppto'!Z278,"")</f>
        <v/>
      </c>
      <c r="DG265" s="162" t="str">
        <f>IF('Formato 4_Ppto'!AA278&lt;&gt;"",'Formato 4_Ppto'!AA278,"")</f>
        <v/>
      </c>
      <c r="DH265" s="162" t="str">
        <f>IF('Formato 4_Ppto'!AB278&lt;&gt;"",'Formato 4_Ppto'!AB278,"")</f>
        <v/>
      </c>
      <c r="DI265" s="162" t="str">
        <f>IF('Formato 4_Ppto'!AC278&lt;&gt;"",'Formato 4_Ppto'!AC278,"")</f>
        <v/>
      </c>
      <c r="DJ265" s="162" t="str">
        <f>IF('Formato 4_Ppto'!AD278&lt;&gt;"",'Formato 4_Ppto'!AD278,"")</f>
        <v/>
      </c>
      <c r="DK265" s="162" t="str">
        <f>IF('Formato 4_Ppto'!AE278&lt;&gt;"",'Formato 4_Ppto'!AE278,"")</f>
        <v/>
      </c>
      <c r="DL265" s="162" t="str">
        <f>IF('Formato 4_Ppto'!AF278&lt;&gt;"",'Formato 4_Ppto'!AF278,"")</f>
        <v/>
      </c>
      <c r="DM265" s="162" t="str">
        <f>IF('Formato 4_Ppto'!AG278&lt;&gt;"",'Formato 4_Ppto'!AG278,"")</f>
        <v/>
      </c>
      <c r="DN265" s="162" t="str">
        <f>IF('Formato 4_Ppto'!AH278&lt;&gt;"",'Formato 4_Ppto'!AH278,"")</f>
        <v/>
      </c>
      <c r="DO265" s="162" t="str">
        <f>IF('Formato 4_Ppto'!AI278&lt;&gt;"",'Formato 4_Ppto'!AI278,"")</f>
        <v/>
      </c>
      <c r="DP265" s="163" t="str">
        <f>IF('Formato 4_Ppto'!AJ278&lt;&gt;"",'Formato 4_Ppto'!AJ278,"")</f>
        <v/>
      </c>
    </row>
    <row r="266" spans="2:120" x14ac:dyDescent="0.3">
      <c r="B266" s="13" t="str">
        <f>IF(OR(Tabla6[[#This Row],[IDA]]="",Tabla6[[#This Row],[IDT]]="",Tabla6[[#This Row],[IDI]]=""),"",Tabla6[[#This Row],[IDA]]&amp;"."&amp;Tabla6[[#This Row],[IDT]]&amp;"."&amp;Tabla6[[#This Row],[IDI]])</f>
        <v/>
      </c>
      <c r="C266" s="13" t="str">
        <f>IF(Formato_02!$B$14&lt;&gt;"",0,"")</f>
        <v/>
      </c>
      <c r="D266" s="13" t="str">
        <f>IF(Formato_02!$H$9&lt;&gt;"",Formato_02!$H$9,"")</f>
        <v/>
      </c>
      <c r="E266" s="24" t="str">
        <f t="shared" si="32"/>
        <v/>
      </c>
      <c r="F266" s="24" t="str">
        <f>IF(Formato_02!$B$14&lt;&gt;"",Formato_02!$B$14,"")</f>
        <v/>
      </c>
      <c r="G266" s="22" t="str">
        <f>IF('Formato 3_Gantt'!C271&lt;&gt;"",'Formato 3_Gantt'!C271,"")</f>
        <v/>
      </c>
      <c r="H266" s="13" t="str">
        <f>IF('Formato 3_Gantt'!D$8&lt;&gt;"",'Formato 3_Gantt'!D$8,"")</f>
        <v/>
      </c>
      <c r="I266" s="13" t="str">
        <f>IF('Formato 3_Gantt'!E$8&lt;&gt;"",'Formato 3_Gantt'!E$8,"")</f>
        <v/>
      </c>
      <c r="J266" s="13" t="str">
        <f>IF('Formato 3_Gantt'!F$8&lt;&gt;"",'Formato 3_Gantt'!F$8,"")</f>
        <v/>
      </c>
      <c r="K266" s="158" t="str">
        <f>IF('Formato 3_Gantt'!G$8&lt;&gt;"",'Formato 3_Gantt'!G$8,"")</f>
        <v/>
      </c>
      <c r="L266" s="158" t="str">
        <f>IF('Formato 3_Gantt'!H$8&lt;&gt;"",'Formato 3_Gantt'!H$8,"")</f>
        <v/>
      </c>
      <c r="M266" s="13" t="str">
        <f>IF('Formato 3_Gantt'!BL$8&lt;&gt;"",'Formato 3_Gantt'!BL$8,"")</f>
        <v/>
      </c>
      <c r="N266" s="13" t="str">
        <f>IF('Formato 3_Gantt'!BM$8&lt;&gt;"",'Formato 3_Gantt'!BM$8,"")</f>
        <v/>
      </c>
      <c r="O266" s="13" t="str">
        <f>IF('Formato 3_Gantt'!BN$8&lt;&gt;"",'Formato 3_Gantt'!BN$8,"")</f>
        <v/>
      </c>
      <c r="P266" s="13" t="str">
        <f>IF('Formato 3_Gantt'!BO$8&lt;&gt;"",'Formato 3_Gantt'!BO$8,"")</f>
        <v/>
      </c>
      <c r="Q266" s="13" t="str">
        <f>IF('Formato 3_Gantt'!BP$8&lt;&gt;"",'Formato 3_Gantt'!BP$8,"")</f>
        <v/>
      </c>
      <c r="R266" s="13" t="str">
        <f>IF('Formato 3_Gantt'!BQ$8&lt;&gt;"",'Formato 3_Gantt'!BQ$8,"")</f>
        <v/>
      </c>
      <c r="S266" s="13" t="str">
        <f>IF('Formato 3_Gantt'!BR$8&lt;&gt;"",'Formato 3_Gantt'!BR$8,"")</f>
        <v/>
      </c>
      <c r="T266" s="13" t="str">
        <f>IF('Formato 3_Gantt'!BS$8&lt;&gt;"",'Formato 3_Gantt'!BS$8,"")</f>
        <v/>
      </c>
      <c r="U266" s="13" t="str">
        <f>IF('Formato 3_Gantt'!BT$8&lt;&gt;"",'Formato 3_Gantt'!BT$8,"")</f>
        <v/>
      </c>
      <c r="V266" s="13" t="str">
        <f>IF('Formato 3_Gantt'!BU$8&lt;&gt;"",'Formato 3_Gantt'!BU$8,"")</f>
        <v/>
      </c>
      <c r="W266" s="13" t="str">
        <f>IF('Formato 3_Gantt'!BV$8&lt;&gt;"",'Formato 3_Gantt'!BV$8,"")</f>
        <v/>
      </c>
      <c r="X266" s="13" t="str">
        <f>IF('Formato 3_Gantt'!BW$8&lt;&gt;"",'Formato 3_Gantt'!BW$8,"")</f>
        <v/>
      </c>
      <c r="Y266" s="13" t="str">
        <f>IF('Formato 3_Gantt'!BX$8&lt;&gt;"",'Formato 3_Gantt'!BX$8,"")</f>
        <v/>
      </c>
      <c r="Z266" s="162" t="str">
        <f>IF(Formato_02!S$15&lt;&gt;"",Formato_02!S$15,"")</f>
        <v/>
      </c>
      <c r="AA266" s="162" t="str">
        <f>IF(Formato_02!T$15&lt;&gt;"",Formato_02!T$15,"")</f>
        <v/>
      </c>
      <c r="AB266" s="162" t="str">
        <f>IF(Formato_02!U$15&lt;&gt;"",Formato_02!U$15,"")</f>
        <v/>
      </c>
      <c r="AC266" s="162" t="str">
        <f>IF(Formato_02!V$15&lt;&gt;"",Formato_02!V$15,"")</f>
        <v/>
      </c>
      <c r="AD266" s="162" t="str">
        <f>IF(Formato_02!W$15&lt;&gt;"",Formato_02!W$15,"")</f>
        <v/>
      </c>
      <c r="AE266" s="162" t="str">
        <f>IF(Formato_02!X$15&lt;&gt;"",Formato_02!X$15,"")</f>
        <v/>
      </c>
      <c r="AF266" s="162" t="str">
        <f>IF(Formato_02!Y$15&lt;&gt;"",Formato_02!Y$15,"")</f>
        <v/>
      </c>
      <c r="AG266" s="162" t="str">
        <f>IF(Formato_02!Z$15&lt;&gt;"",Formato_02!Z$15,"")</f>
        <v/>
      </c>
      <c r="AH266" s="162" t="str">
        <f>IF(Formato_02!AA$15&lt;&gt;"",Formato_02!AA$15,"")</f>
        <v/>
      </c>
      <c r="AI266" s="162" t="str">
        <f>IF(Formato_02!AB$15&lt;&gt;"",Formato_02!AB$15,"")</f>
        <v/>
      </c>
      <c r="AJ266" s="162" t="str">
        <f>IF(Formato_02!AC$15&lt;&gt;"",Formato_02!AC$15,"")</f>
        <v/>
      </c>
      <c r="AK266" s="162" t="str">
        <f>IF(Formato_02!AD$15&lt;&gt;"",Formato_02!AD$15,"")</f>
        <v/>
      </c>
      <c r="AL266" s="162" t="str">
        <f>IF(Formato_02!$N$14&lt;&gt;"",Formato_02!$N$14,"")</f>
        <v/>
      </c>
      <c r="AM266" s="13" t="str">
        <f>IF(Formato_02!$X$4&lt;&gt;"","AN","")</f>
        <v/>
      </c>
      <c r="AN266" s="24" t="str">
        <f t="shared" si="33"/>
        <v/>
      </c>
      <c r="AO266" s="13" t="str">
        <f>IF(Formato_02!$Y$4&lt;&gt;"","P027","")</f>
        <v/>
      </c>
      <c r="AP266" s="24" t="str">
        <f t="shared" si="34"/>
        <v/>
      </c>
      <c r="AQ266" s="13" t="str">
        <f>IF(Formato_02!$Z$4&lt;&gt;"","PNCVG","")</f>
        <v/>
      </c>
      <c r="AR266" s="24" t="str">
        <f t="shared" si="35"/>
        <v/>
      </c>
      <c r="AS266" s="13" t="str">
        <f>IF(Formato_02!$AA$4&lt;&gt;"","PNFF","")</f>
        <v/>
      </c>
      <c r="AT266" s="24" t="str">
        <f t="shared" si="36"/>
        <v/>
      </c>
      <c r="AU266" s="13" t="str">
        <f>IF(Formato_02!$AB$4&lt;&gt;"","PNPAM","")</f>
        <v/>
      </c>
      <c r="AV266" s="24" t="str">
        <f t="shared" si="37"/>
        <v/>
      </c>
      <c r="AW266" s="13" t="str">
        <f>IF(Formato_02!$AC$4&lt;&gt;"","PNAIA","")</f>
        <v/>
      </c>
      <c r="AX266" s="24" t="str">
        <f t="shared" si="38"/>
        <v/>
      </c>
      <c r="AY266" s="13" t="str">
        <f>IF(Formato_02!$AD$4&lt;&gt;"","PIO","")</f>
        <v/>
      </c>
      <c r="AZ266" s="24" t="str">
        <f t="shared" si="39"/>
        <v/>
      </c>
      <c r="BA266" s="13" t="str">
        <f>IF('Formato 3_Gantt'!B$17&lt;&gt;"",'Formato 3_Gantt'!A$17,"")</f>
        <v/>
      </c>
      <c r="BB266" s="24" t="str">
        <f>IF('Formato 3_Gantt'!B$17&lt;&gt;"",'Formato 3_Gantt'!B$17,"")</f>
        <v/>
      </c>
      <c r="BC266" s="22" t="str">
        <f>IF('Formato 3_Gantt'!C$17&lt;&gt;"",'Formato 3_Gantt'!C$17,"")</f>
        <v/>
      </c>
      <c r="BD266" s="13" t="str">
        <f>IF('Formato 3_Gantt'!D$17&lt;&gt;"",'Formato 3_Gantt'!D$17,"")</f>
        <v/>
      </c>
      <c r="BE266" s="161" t="str">
        <f>IF('Formato 3_Gantt'!E$17&lt;&gt;"",'Formato 3_Gantt'!E$17,"")</f>
        <v/>
      </c>
      <c r="BF266" s="13" t="str">
        <f>IF('Formato 3_Gantt'!F$17&lt;&gt;"",'Formato 3_Gantt'!F$17,"")</f>
        <v/>
      </c>
      <c r="BG266" s="158" t="str">
        <f>IF('Formato 3_Gantt'!G$17&lt;&gt;"",'Formato 3_Gantt'!G$17,"")</f>
        <v/>
      </c>
      <c r="BH266" s="158" t="str">
        <f>IF('Formato 3_Gantt'!H$17&lt;&gt;"",'Formato 3_Gantt'!H$17,"")</f>
        <v/>
      </c>
      <c r="BI266" s="161" t="str">
        <f>IF('Formato 3_Gantt'!BL$17&lt;&gt;"",'Formato 3_Gantt'!BL$17,"")</f>
        <v/>
      </c>
      <c r="BJ266" s="161" t="str">
        <f>IF('Formato 3_Gantt'!BM$17&lt;&gt;"",'Formato 3_Gantt'!BM$17,"")</f>
        <v/>
      </c>
      <c r="BK266" s="161" t="str">
        <f>IF('Formato 3_Gantt'!BN$17&lt;&gt;"",'Formato 3_Gantt'!BN$17,"")</f>
        <v/>
      </c>
      <c r="BL266" s="161" t="str">
        <f>IF('Formato 3_Gantt'!BO$17&lt;&gt;"",'Formato 3_Gantt'!BO$17,"")</f>
        <v/>
      </c>
      <c r="BM266" s="161" t="str">
        <f>IF('Formato 3_Gantt'!BP$17&lt;&gt;"",'Formato 3_Gantt'!BP$17,"")</f>
        <v/>
      </c>
      <c r="BN266" s="161" t="str">
        <f>IF('Formato 3_Gantt'!BQ$17&lt;&gt;"",'Formato 3_Gantt'!BQ$17,"")</f>
        <v/>
      </c>
      <c r="BO266" s="161" t="str">
        <f>IF('Formato 3_Gantt'!BR$17&lt;&gt;"",'Formato 3_Gantt'!BR$17,"")</f>
        <v/>
      </c>
      <c r="BP266" s="161" t="str">
        <f>IF('Formato 3_Gantt'!BS$17&lt;&gt;"",'Formato 3_Gantt'!BS$17,"")</f>
        <v/>
      </c>
      <c r="BQ266" s="161" t="str">
        <f>IF('Formato 3_Gantt'!BT$17&lt;&gt;"",'Formato 3_Gantt'!BT$17,"")</f>
        <v/>
      </c>
      <c r="BR266" s="161" t="str">
        <f>IF('Formato 3_Gantt'!BU$17&lt;&gt;"",'Formato 3_Gantt'!BU$17,"")</f>
        <v/>
      </c>
      <c r="BS266" s="161" t="str">
        <f>IF('Formato 3_Gantt'!BV$17&lt;&gt;"",'Formato 3_Gantt'!BV$17,"")</f>
        <v/>
      </c>
      <c r="BT266" s="161" t="str">
        <f>IF('Formato 3_Gantt'!BW$17&lt;&gt;"",'Formato 3_Gantt'!BW$17,"")</f>
        <v/>
      </c>
      <c r="BU266" s="161" t="str">
        <f>IF('Formato 3_Gantt'!BX$17&lt;&gt;"",'Formato 3_Gantt'!BX$17,"")</f>
        <v/>
      </c>
      <c r="BV266" s="163" t="str">
        <f>IF('Formato 4_Ppto'!I$255&lt;&gt;"",'Formato 4_Ppto'!I$255,"")</f>
        <v/>
      </c>
      <c r="BW266" s="162" t="str">
        <f>IF('Formato 4_Ppto'!X$255&lt;&gt;"",'Formato 4_Ppto'!X$255,"")</f>
        <v/>
      </c>
      <c r="BX266" s="162" t="str">
        <f>IF('Formato 4_Ppto'!Y$255&lt;&gt;"",'Formato 4_Ppto'!Y$255,"")</f>
        <v/>
      </c>
      <c r="BY266" s="162" t="str">
        <f>IF('Formato 4_Ppto'!Z$255&lt;&gt;"",'Formato 4_Ppto'!Z$255,"")</f>
        <v/>
      </c>
      <c r="BZ266" s="162" t="str">
        <f>IF('Formato 4_Ppto'!AA$255&lt;&gt;"",'Formato 4_Ppto'!AA$255,"")</f>
        <v/>
      </c>
      <c r="CA266" s="162" t="str">
        <f>IF('Formato 4_Ppto'!AB$255&lt;&gt;"",'Formato 4_Ppto'!AB$255,"")</f>
        <v/>
      </c>
      <c r="CB266" s="162" t="str">
        <f>IF('Formato 4_Ppto'!AC$255&lt;&gt;"",'Formato 4_Ppto'!AC$255,"")</f>
        <v/>
      </c>
      <c r="CC266" s="162" t="str">
        <f>IF('Formato 4_Ppto'!AD$255&lt;&gt;"",'Formato 4_Ppto'!AD$255,"")</f>
        <v/>
      </c>
      <c r="CD266" s="162" t="str">
        <f>IF('Formato 4_Ppto'!AE$255&lt;&gt;"",'Formato 4_Ppto'!AE$255,"")</f>
        <v/>
      </c>
      <c r="CE266" s="162" t="str">
        <f>IF('Formato 4_Ppto'!AF$255&lt;&gt;"",'Formato 4_Ppto'!AF$255,"")</f>
        <v/>
      </c>
      <c r="CF266" s="162" t="str">
        <f>IF('Formato 4_Ppto'!AG$255&lt;&gt;"",'Formato 4_Ppto'!AG$255,"")</f>
        <v/>
      </c>
      <c r="CG266" s="162" t="str">
        <f>IF('Formato 4_Ppto'!AH$255&lt;&gt;"",'Formato 4_Ppto'!AH$255,"")</f>
        <v/>
      </c>
      <c r="CH266" s="162" t="str">
        <f>IF('Formato 4_Ppto'!AI$255&lt;&gt;"",'Formato 4_Ppto'!AI$255,"")</f>
        <v/>
      </c>
      <c r="CI266" s="163" t="str">
        <f>IF('Formato 4_Ppto'!AJ$255&lt;&gt;"",'Formato 4_Ppto'!AJ$255,"")</f>
        <v/>
      </c>
      <c r="CJ266" s="13" t="str">
        <f>IF('Formato 4_Ppto'!B279&lt;&gt;"",'Formato 4_Ppto'!A279,"")</f>
        <v/>
      </c>
      <c r="CK266" s="24" t="str">
        <f>IF('Formato 4_Ppto'!B279&lt;&gt;"",'Formato 4_Ppto'!B279,"")</f>
        <v/>
      </c>
      <c r="CL266" s="22" t="str">
        <f>IF('Formato 4_Ppto'!C279&lt;&gt;"",'Formato 4_Ppto'!C279,"")</f>
        <v/>
      </c>
      <c r="CM266" s="24" t="str">
        <f>IF('Formato 4_Ppto'!D279&lt;&gt;"",'Formato 4_Ppto'!D279,"")</f>
        <v/>
      </c>
      <c r="CN266" s="161" t="str">
        <f>IF('Formato 4_Ppto'!E279&lt;&gt;"",'Formato 4_Ppto'!E279,"")</f>
        <v/>
      </c>
      <c r="CO266" s="161" t="str">
        <f>IF('Formato 4_Ppto'!G279&lt;&gt;"",'Formato 4_Ppto'!G279,"")</f>
        <v/>
      </c>
      <c r="CP266" s="163" t="str">
        <f>IF('Formato 4_Ppto'!I279&lt;&gt;"",'Formato 4_Ppto'!I279,"")</f>
        <v/>
      </c>
      <c r="CQ266" s="161" t="str">
        <f>IF('Formato 4_Ppto'!K279&lt;&gt;"",'Formato 4_Ppto'!K279,"")</f>
        <v/>
      </c>
      <c r="CR266" s="161" t="str">
        <f>IF('Formato 4_Ppto'!L279&lt;&gt;"",'Formato 4_Ppto'!L279,"")</f>
        <v/>
      </c>
      <c r="CS266" s="161" t="str">
        <f>IF('Formato 4_Ppto'!M279&lt;&gt;"",'Formato 4_Ppto'!M279,"")</f>
        <v/>
      </c>
      <c r="CT266" s="161" t="str">
        <f>IF('Formato 4_Ppto'!N279&lt;&gt;"",'Formato 4_Ppto'!N279,"")</f>
        <v/>
      </c>
      <c r="CU266" s="161" t="str">
        <f>IF('Formato 4_Ppto'!O279&lt;&gt;"",'Formato 4_Ppto'!O279,"")</f>
        <v/>
      </c>
      <c r="CV266" s="161" t="str">
        <f>IF('Formato 4_Ppto'!P279&lt;&gt;"",'Formato 4_Ppto'!P279,"")</f>
        <v/>
      </c>
      <c r="CW266" s="161" t="str">
        <f>IF('Formato 4_Ppto'!Q279&lt;&gt;"",'Formato 4_Ppto'!Q279,"")</f>
        <v/>
      </c>
      <c r="CX266" s="161" t="str">
        <f>IF('Formato 4_Ppto'!R279&lt;&gt;"",'Formato 4_Ppto'!R279,"")</f>
        <v/>
      </c>
      <c r="CY266" s="161" t="str">
        <f>IF('Formato 4_Ppto'!S279&lt;&gt;"",'Formato 4_Ppto'!S279,"")</f>
        <v/>
      </c>
      <c r="CZ266" s="161" t="str">
        <f>IF('Formato 4_Ppto'!T279&lt;&gt;"",'Formato 4_Ppto'!T279,"")</f>
        <v/>
      </c>
      <c r="DA266" s="161" t="str">
        <f>IF('Formato 4_Ppto'!U279&lt;&gt;"",'Formato 4_Ppto'!U279,"")</f>
        <v/>
      </c>
      <c r="DB266" s="161" t="str">
        <f>IF('Formato 4_Ppto'!V279&lt;&gt;"",'Formato 4_Ppto'!V279,"")</f>
        <v/>
      </c>
      <c r="DC266" s="161" t="str">
        <f>IF('Formato 4_Ppto'!W279&lt;&gt;"",'Formato 4_Ppto'!W279,"")</f>
        <v/>
      </c>
      <c r="DD266" s="162" t="str">
        <f>IF('Formato 4_Ppto'!X279&lt;&gt;"",'Formato 4_Ppto'!X279,"")</f>
        <v/>
      </c>
      <c r="DE266" s="162" t="str">
        <f>IF('Formato 4_Ppto'!Y279&lt;&gt;"",'Formato 4_Ppto'!Y279,"")</f>
        <v/>
      </c>
      <c r="DF266" s="162" t="str">
        <f>IF('Formato 4_Ppto'!Z279&lt;&gt;"",'Formato 4_Ppto'!Z279,"")</f>
        <v/>
      </c>
      <c r="DG266" s="162" t="str">
        <f>IF('Formato 4_Ppto'!AA279&lt;&gt;"",'Formato 4_Ppto'!AA279,"")</f>
        <v/>
      </c>
      <c r="DH266" s="162" t="str">
        <f>IF('Formato 4_Ppto'!AB279&lt;&gt;"",'Formato 4_Ppto'!AB279,"")</f>
        <v/>
      </c>
      <c r="DI266" s="162" t="str">
        <f>IF('Formato 4_Ppto'!AC279&lt;&gt;"",'Formato 4_Ppto'!AC279,"")</f>
        <v/>
      </c>
      <c r="DJ266" s="162" t="str">
        <f>IF('Formato 4_Ppto'!AD279&lt;&gt;"",'Formato 4_Ppto'!AD279,"")</f>
        <v/>
      </c>
      <c r="DK266" s="162" t="str">
        <f>IF('Formato 4_Ppto'!AE279&lt;&gt;"",'Formato 4_Ppto'!AE279,"")</f>
        <v/>
      </c>
      <c r="DL266" s="162" t="str">
        <f>IF('Formato 4_Ppto'!AF279&lt;&gt;"",'Formato 4_Ppto'!AF279,"")</f>
        <v/>
      </c>
      <c r="DM266" s="162" t="str">
        <f>IF('Formato 4_Ppto'!AG279&lt;&gt;"",'Formato 4_Ppto'!AG279,"")</f>
        <v/>
      </c>
      <c r="DN266" s="162" t="str">
        <f>IF('Formato 4_Ppto'!AH279&lt;&gt;"",'Formato 4_Ppto'!AH279,"")</f>
        <v/>
      </c>
      <c r="DO266" s="162" t="str">
        <f>IF('Formato 4_Ppto'!AI279&lt;&gt;"",'Formato 4_Ppto'!AI279,"")</f>
        <v/>
      </c>
      <c r="DP266" s="163" t="str">
        <f>IF('Formato 4_Ppto'!AJ279&lt;&gt;"",'Formato 4_Ppto'!AJ279,"")</f>
        <v/>
      </c>
    </row>
    <row r="267" spans="2:120" x14ac:dyDescent="0.3">
      <c r="B267" s="13" t="str">
        <f>IF(OR(Tabla6[[#This Row],[IDA]]="",Tabla6[[#This Row],[IDT]]="",Tabla6[[#This Row],[IDI]]=""),"",Tabla6[[#This Row],[IDA]]&amp;"."&amp;Tabla6[[#This Row],[IDT]]&amp;"."&amp;Tabla6[[#This Row],[IDI]])</f>
        <v/>
      </c>
      <c r="C267" s="13" t="str">
        <f>IF(Formato_02!$B$14&lt;&gt;"",0,"")</f>
        <v/>
      </c>
      <c r="D267" s="13" t="str">
        <f>IF(Formato_02!$H$9&lt;&gt;"",Formato_02!$H$9,"")</f>
        <v/>
      </c>
      <c r="E267" s="24" t="str">
        <f t="shared" si="32"/>
        <v/>
      </c>
      <c r="F267" s="24" t="str">
        <f>IF(Formato_02!$B$14&lt;&gt;"",Formato_02!$B$14,"")</f>
        <v/>
      </c>
      <c r="G267" s="22" t="str">
        <f>IF('Formato 3_Gantt'!C272&lt;&gt;"",'Formato 3_Gantt'!C272,"")</f>
        <v/>
      </c>
      <c r="H267" s="13" t="str">
        <f>IF('Formato 3_Gantt'!D$8&lt;&gt;"",'Formato 3_Gantt'!D$8,"")</f>
        <v/>
      </c>
      <c r="I267" s="13" t="str">
        <f>IF('Formato 3_Gantt'!E$8&lt;&gt;"",'Formato 3_Gantt'!E$8,"")</f>
        <v/>
      </c>
      <c r="J267" s="13" t="str">
        <f>IF('Formato 3_Gantt'!F$8&lt;&gt;"",'Formato 3_Gantt'!F$8,"")</f>
        <v/>
      </c>
      <c r="K267" s="158" t="str">
        <f>IF('Formato 3_Gantt'!G$8&lt;&gt;"",'Formato 3_Gantt'!G$8,"")</f>
        <v/>
      </c>
      <c r="L267" s="158" t="str">
        <f>IF('Formato 3_Gantt'!H$8&lt;&gt;"",'Formato 3_Gantt'!H$8,"")</f>
        <v/>
      </c>
      <c r="M267" s="13" t="str">
        <f>IF('Formato 3_Gantt'!BL$8&lt;&gt;"",'Formato 3_Gantt'!BL$8,"")</f>
        <v/>
      </c>
      <c r="N267" s="13" t="str">
        <f>IF('Formato 3_Gantt'!BM$8&lt;&gt;"",'Formato 3_Gantt'!BM$8,"")</f>
        <v/>
      </c>
      <c r="O267" s="13" t="str">
        <f>IF('Formato 3_Gantt'!BN$8&lt;&gt;"",'Formato 3_Gantt'!BN$8,"")</f>
        <v/>
      </c>
      <c r="P267" s="13" t="str">
        <f>IF('Formato 3_Gantt'!BO$8&lt;&gt;"",'Formato 3_Gantt'!BO$8,"")</f>
        <v/>
      </c>
      <c r="Q267" s="13" t="str">
        <f>IF('Formato 3_Gantt'!BP$8&lt;&gt;"",'Formato 3_Gantt'!BP$8,"")</f>
        <v/>
      </c>
      <c r="R267" s="13" t="str">
        <f>IF('Formato 3_Gantt'!BQ$8&lt;&gt;"",'Formato 3_Gantt'!BQ$8,"")</f>
        <v/>
      </c>
      <c r="S267" s="13" t="str">
        <f>IF('Formato 3_Gantt'!BR$8&lt;&gt;"",'Formato 3_Gantt'!BR$8,"")</f>
        <v/>
      </c>
      <c r="T267" s="13" t="str">
        <f>IF('Formato 3_Gantt'!BS$8&lt;&gt;"",'Formato 3_Gantt'!BS$8,"")</f>
        <v/>
      </c>
      <c r="U267" s="13" t="str">
        <f>IF('Formato 3_Gantt'!BT$8&lt;&gt;"",'Formato 3_Gantt'!BT$8,"")</f>
        <v/>
      </c>
      <c r="V267" s="13" t="str">
        <f>IF('Formato 3_Gantt'!BU$8&lt;&gt;"",'Formato 3_Gantt'!BU$8,"")</f>
        <v/>
      </c>
      <c r="W267" s="13" t="str">
        <f>IF('Formato 3_Gantt'!BV$8&lt;&gt;"",'Formato 3_Gantt'!BV$8,"")</f>
        <v/>
      </c>
      <c r="X267" s="13" t="str">
        <f>IF('Formato 3_Gantt'!BW$8&lt;&gt;"",'Formato 3_Gantt'!BW$8,"")</f>
        <v/>
      </c>
      <c r="Y267" s="13" t="str">
        <f>IF('Formato 3_Gantt'!BX$8&lt;&gt;"",'Formato 3_Gantt'!BX$8,"")</f>
        <v/>
      </c>
      <c r="Z267" s="162" t="str">
        <f>IF(Formato_02!S$15&lt;&gt;"",Formato_02!S$15,"")</f>
        <v/>
      </c>
      <c r="AA267" s="162" t="str">
        <f>IF(Formato_02!T$15&lt;&gt;"",Formato_02!T$15,"")</f>
        <v/>
      </c>
      <c r="AB267" s="162" t="str">
        <f>IF(Formato_02!U$15&lt;&gt;"",Formato_02!U$15,"")</f>
        <v/>
      </c>
      <c r="AC267" s="162" t="str">
        <f>IF(Formato_02!V$15&lt;&gt;"",Formato_02!V$15,"")</f>
        <v/>
      </c>
      <c r="AD267" s="162" t="str">
        <f>IF(Formato_02!W$15&lt;&gt;"",Formato_02!W$15,"")</f>
        <v/>
      </c>
      <c r="AE267" s="162" t="str">
        <f>IF(Formato_02!X$15&lt;&gt;"",Formato_02!X$15,"")</f>
        <v/>
      </c>
      <c r="AF267" s="162" t="str">
        <f>IF(Formato_02!Y$15&lt;&gt;"",Formato_02!Y$15,"")</f>
        <v/>
      </c>
      <c r="AG267" s="162" t="str">
        <f>IF(Formato_02!Z$15&lt;&gt;"",Formato_02!Z$15,"")</f>
        <v/>
      </c>
      <c r="AH267" s="162" t="str">
        <f>IF(Formato_02!AA$15&lt;&gt;"",Formato_02!AA$15,"")</f>
        <v/>
      </c>
      <c r="AI267" s="162" t="str">
        <f>IF(Formato_02!AB$15&lt;&gt;"",Formato_02!AB$15,"")</f>
        <v/>
      </c>
      <c r="AJ267" s="162" t="str">
        <f>IF(Formato_02!AC$15&lt;&gt;"",Formato_02!AC$15,"")</f>
        <v/>
      </c>
      <c r="AK267" s="162" t="str">
        <f>IF(Formato_02!AD$15&lt;&gt;"",Formato_02!AD$15,"")</f>
        <v/>
      </c>
      <c r="AL267" s="162" t="str">
        <f>IF(Formato_02!$N$14&lt;&gt;"",Formato_02!$N$14,"")</f>
        <v/>
      </c>
      <c r="AM267" s="13" t="str">
        <f>IF(Formato_02!$X$4&lt;&gt;"","AN","")</f>
        <v/>
      </c>
      <c r="AN267" s="24" t="str">
        <f t="shared" si="33"/>
        <v/>
      </c>
      <c r="AO267" s="13" t="str">
        <f>IF(Formato_02!$Y$4&lt;&gt;"","P027","")</f>
        <v/>
      </c>
      <c r="AP267" s="24" t="str">
        <f t="shared" si="34"/>
        <v/>
      </c>
      <c r="AQ267" s="13" t="str">
        <f>IF(Formato_02!$Z$4&lt;&gt;"","PNCVG","")</f>
        <v/>
      </c>
      <c r="AR267" s="24" t="str">
        <f t="shared" si="35"/>
        <v/>
      </c>
      <c r="AS267" s="13" t="str">
        <f>IF(Formato_02!$AA$4&lt;&gt;"","PNFF","")</f>
        <v/>
      </c>
      <c r="AT267" s="24" t="str">
        <f t="shared" si="36"/>
        <v/>
      </c>
      <c r="AU267" s="13" t="str">
        <f>IF(Formato_02!$AB$4&lt;&gt;"","PNPAM","")</f>
        <v/>
      </c>
      <c r="AV267" s="24" t="str">
        <f t="shared" si="37"/>
        <v/>
      </c>
      <c r="AW267" s="13" t="str">
        <f>IF(Formato_02!$AC$4&lt;&gt;"","PNAIA","")</f>
        <v/>
      </c>
      <c r="AX267" s="24" t="str">
        <f t="shared" si="38"/>
        <v/>
      </c>
      <c r="AY267" s="13" t="str">
        <f>IF(Formato_02!$AD$4&lt;&gt;"","PIO","")</f>
        <v/>
      </c>
      <c r="AZ267" s="24" t="str">
        <f t="shared" si="39"/>
        <v/>
      </c>
      <c r="BA267" s="13" t="str">
        <f>IF('Formato 3_Gantt'!B$17&lt;&gt;"",'Formato 3_Gantt'!A$17,"")</f>
        <v/>
      </c>
      <c r="BB267" s="24" t="str">
        <f>IF('Formato 3_Gantt'!B$17&lt;&gt;"",'Formato 3_Gantt'!B$17,"")</f>
        <v/>
      </c>
      <c r="BC267" s="22" t="str">
        <f>IF('Formato 3_Gantt'!C$17&lt;&gt;"",'Formato 3_Gantt'!C$17,"")</f>
        <v/>
      </c>
      <c r="BD267" s="13" t="str">
        <f>IF('Formato 3_Gantt'!D$17&lt;&gt;"",'Formato 3_Gantt'!D$17,"")</f>
        <v/>
      </c>
      <c r="BE267" s="161" t="str">
        <f>IF('Formato 3_Gantt'!E$17&lt;&gt;"",'Formato 3_Gantt'!E$17,"")</f>
        <v/>
      </c>
      <c r="BF267" s="13" t="str">
        <f>IF('Formato 3_Gantt'!F$17&lt;&gt;"",'Formato 3_Gantt'!F$17,"")</f>
        <v/>
      </c>
      <c r="BG267" s="158" t="str">
        <f>IF('Formato 3_Gantt'!G$17&lt;&gt;"",'Formato 3_Gantt'!G$17,"")</f>
        <v/>
      </c>
      <c r="BH267" s="158" t="str">
        <f>IF('Formato 3_Gantt'!H$17&lt;&gt;"",'Formato 3_Gantt'!H$17,"")</f>
        <v/>
      </c>
      <c r="BI267" s="161" t="str">
        <f>IF('Formato 3_Gantt'!BL$17&lt;&gt;"",'Formato 3_Gantt'!BL$17,"")</f>
        <v/>
      </c>
      <c r="BJ267" s="161" t="str">
        <f>IF('Formato 3_Gantt'!BM$17&lt;&gt;"",'Formato 3_Gantt'!BM$17,"")</f>
        <v/>
      </c>
      <c r="BK267" s="161" t="str">
        <f>IF('Formato 3_Gantt'!BN$17&lt;&gt;"",'Formato 3_Gantt'!BN$17,"")</f>
        <v/>
      </c>
      <c r="BL267" s="161" t="str">
        <f>IF('Formato 3_Gantt'!BO$17&lt;&gt;"",'Formato 3_Gantt'!BO$17,"")</f>
        <v/>
      </c>
      <c r="BM267" s="161" t="str">
        <f>IF('Formato 3_Gantt'!BP$17&lt;&gt;"",'Formato 3_Gantt'!BP$17,"")</f>
        <v/>
      </c>
      <c r="BN267" s="161" t="str">
        <f>IF('Formato 3_Gantt'!BQ$17&lt;&gt;"",'Formato 3_Gantt'!BQ$17,"")</f>
        <v/>
      </c>
      <c r="BO267" s="161" t="str">
        <f>IF('Formato 3_Gantt'!BR$17&lt;&gt;"",'Formato 3_Gantt'!BR$17,"")</f>
        <v/>
      </c>
      <c r="BP267" s="161" t="str">
        <f>IF('Formato 3_Gantt'!BS$17&lt;&gt;"",'Formato 3_Gantt'!BS$17,"")</f>
        <v/>
      </c>
      <c r="BQ267" s="161" t="str">
        <f>IF('Formato 3_Gantt'!BT$17&lt;&gt;"",'Formato 3_Gantt'!BT$17,"")</f>
        <v/>
      </c>
      <c r="BR267" s="161" t="str">
        <f>IF('Formato 3_Gantt'!BU$17&lt;&gt;"",'Formato 3_Gantt'!BU$17,"")</f>
        <v/>
      </c>
      <c r="BS267" s="161" t="str">
        <f>IF('Formato 3_Gantt'!BV$17&lt;&gt;"",'Formato 3_Gantt'!BV$17,"")</f>
        <v/>
      </c>
      <c r="BT267" s="161" t="str">
        <f>IF('Formato 3_Gantt'!BW$17&lt;&gt;"",'Formato 3_Gantt'!BW$17,"")</f>
        <v/>
      </c>
      <c r="BU267" s="161" t="str">
        <f>IF('Formato 3_Gantt'!BX$17&lt;&gt;"",'Formato 3_Gantt'!BX$17,"")</f>
        <v/>
      </c>
      <c r="BV267" s="163" t="str">
        <f>IF('Formato 4_Ppto'!I$255&lt;&gt;"",'Formato 4_Ppto'!I$255,"")</f>
        <v/>
      </c>
      <c r="BW267" s="162" t="str">
        <f>IF('Formato 4_Ppto'!X$255&lt;&gt;"",'Formato 4_Ppto'!X$255,"")</f>
        <v/>
      </c>
      <c r="BX267" s="162" t="str">
        <f>IF('Formato 4_Ppto'!Y$255&lt;&gt;"",'Formato 4_Ppto'!Y$255,"")</f>
        <v/>
      </c>
      <c r="BY267" s="162" t="str">
        <f>IF('Formato 4_Ppto'!Z$255&lt;&gt;"",'Formato 4_Ppto'!Z$255,"")</f>
        <v/>
      </c>
      <c r="BZ267" s="162" t="str">
        <f>IF('Formato 4_Ppto'!AA$255&lt;&gt;"",'Formato 4_Ppto'!AA$255,"")</f>
        <v/>
      </c>
      <c r="CA267" s="162" t="str">
        <f>IF('Formato 4_Ppto'!AB$255&lt;&gt;"",'Formato 4_Ppto'!AB$255,"")</f>
        <v/>
      </c>
      <c r="CB267" s="162" t="str">
        <f>IF('Formato 4_Ppto'!AC$255&lt;&gt;"",'Formato 4_Ppto'!AC$255,"")</f>
        <v/>
      </c>
      <c r="CC267" s="162" t="str">
        <f>IF('Formato 4_Ppto'!AD$255&lt;&gt;"",'Formato 4_Ppto'!AD$255,"")</f>
        <v/>
      </c>
      <c r="CD267" s="162" t="str">
        <f>IF('Formato 4_Ppto'!AE$255&lt;&gt;"",'Formato 4_Ppto'!AE$255,"")</f>
        <v/>
      </c>
      <c r="CE267" s="162" t="str">
        <f>IF('Formato 4_Ppto'!AF$255&lt;&gt;"",'Formato 4_Ppto'!AF$255,"")</f>
        <v/>
      </c>
      <c r="CF267" s="162" t="str">
        <f>IF('Formato 4_Ppto'!AG$255&lt;&gt;"",'Formato 4_Ppto'!AG$255,"")</f>
        <v/>
      </c>
      <c r="CG267" s="162" t="str">
        <f>IF('Formato 4_Ppto'!AH$255&lt;&gt;"",'Formato 4_Ppto'!AH$255,"")</f>
        <v/>
      </c>
      <c r="CH267" s="162" t="str">
        <f>IF('Formato 4_Ppto'!AI$255&lt;&gt;"",'Formato 4_Ppto'!AI$255,"")</f>
        <v/>
      </c>
      <c r="CI267" s="163" t="str">
        <f>IF('Formato 4_Ppto'!AJ$255&lt;&gt;"",'Formato 4_Ppto'!AJ$255,"")</f>
        <v/>
      </c>
      <c r="CJ267" s="13" t="str">
        <f>IF('Formato 4_Ppto'!B280&lt;&gt;"",'Formato 4_Ppto'!A280,"")</f>
        <v/>
      </c>
      <c r="CK267" s="24" t="str">
        <f>IF('Formato 4_Ppto'!B280&lt;&gt;"",'Formato 4_Ppto'!B280,"")</f>
        <v/>
      </c>
      <c r="CL267" s="22" t="str">
        <f>IF('Formato 4_Ppto'!C280&lt;&gt;"",'Formato 4_Ppto'!C280,"")</f>
        <v/>
      </c>
      <c r="CM267" s="24" t="str">
        <f>IF('Formato 4_Ppto'!D280&lt;&gt;"",'Formato 4_Ppto'!D280,"")</f>
        <v/>
      </c>
      <c r="CN267" s="161" t="str">
        <f>IF('Formato 4_Ppto'!E280&lt;&gt;"",'Formato 4_Ppto'!E280,"")</f>
        <v/>
      </c>
      <c r="CO267" s="161" t="str">
        <f>IF('Formato 4_Ppto'!G280&lt;&gt;"",'Formato 4_Ppto'!G280,"")</f>
        <v/>
      </c>
      <c r="CP267" s="163" t="str">
        <f>IF('Formato 4_Ppto'!I280&lt;&gt;"",'Formato 4_Ppto'!I280,"")</f>
        <v/>
      </c>
      <c r="CQ267" s="161" t="str">
        <f>IF('Formato 4_Ppto'!K280&lt;&gt;"",'Formato 4_Ppto'!K280,"")</f>
        <v/>
      </c>
      <c r="CR267" s="161" t="str">
        <f>IF('Formato 4_Ppto'!L280&lt;&gt;"",'Formato 4_Ppto'!L280,"")</f>
        <v/>
      </c>
      <c r="CS267" s="161" t="str">
        <f>IF('Formato 4_Ppto'!M280&lt;&gt;"",'Formato 4_Ppto'!M280,"")</f>
        <v/>
      </c>
      <c r="CT267" s="161" t="str">
        <f>IF('Formato 4_Ppto'!N280&lt;&gt;"",'Formato 4_Ppto'!N280,"")</f>
        <v/>
      </c>
      <c r="CU267" s="161" t="str">
        <f>IF('Formato 4_Ppto'!O280&lt;&gt;"",'Formato 4_Ppto'!O280,"")</f>
        <v/>
      </c>
      <c r="CV267" s="161" t="str">
        <f>IF('Formato 4_Ppto'!P280&lt;&gt;"",'Formato 4_Ppto'!P280,"")</f>
        <v/>
      </c>
      <c r="CW267" s="161" t="str">
        <f>IF('Formato 4_Ppto'!Q280&lt;&gt;"",'Formato 4_Ppto'!Q280,"")</f>
        <v/>
      </c>
      <c r="CX267" s="161" t="str">
        <f>IF('Formato 4_Ppto'!R280&lt;&gt;"",'Formato 4_Ppto'!R280,"")</f>
        <v/>
      </c>
      <c r="CY267" s="161" t="str">
        <f>IF('Formato 4_Ppto'!S280&lt;&gt;"",'Formato 4_Ppto'!S280,"")</f>
        <v/>
      </c>
      <c r="CZ267" s="161" t="str">
        <f>IF('Formato 4_Ppto'!T280&lt;&gt;"",'Formato 4_Ppto'!T280,"")</f>
        <v/>
      </c>
      <c r="DA267" s="161" t="str">
        <f>IF('Formato 4_Ppto'!U280&lt;&gt;"",'Formato 4_Ppto'!U280,"")</f>
        <v/>
      </c>
      <c r="DB267" s="161" t="str">
        <f>IF('Formato 4_Ppto'!V280&lt;&gt;"",'Formato 4_Ppto'!V280,"")</f>
        <v/>
      </c>
      <c r="DC267" s="161" t="str">
        <f>IF('Formato 4_Ppto'!W280&lt;&gt;"",'Formato 4_Ppto'!W280,"")</f>
        <v/>
      </c>
      <c r="DD267" s="162" t="str">
        <f>IF('Formato 4_Ppto'!X280&lt;&gt;"",'Formato 4_Ppto'!X280,"")</f>
        <v/>
      </c>
      <c r="DE267" s="162" t="str">
        <f>IF('Formato 4_Ppto'!Y280&lt;&gt;"",'Formato 4_Ppto'!Y280,"")</f>
        <v/>
      </c>
      <c r="DF267" s="162" t="str">
        <f>IF('Formato 4_Ppto'!Z280&lt;&gt;"",'Formato 4_Ppto'!Z280,"")</f>
        <v/>
      </c>
      <c r="DG267" s="162" t="str">
        <f>IF('Formato 4_Ppto'!AA280&lt;&gt;"",'Formato 4_Ppto'!AA280,"")</f>
        <v/>
      </c>
      <c r="DH267" s="162" t="str">
        <f>IF('Formato 4_Ppto'!AB280&lt;&gt;"",'Formato 4_Ppto'!AB280,"")</f>
        <v/>
      </c>
      <c r="DI267" s="162" t="str">
        <f>IF('Formato 4_Ppto'!AC280&lt;&gt;"",'Formato 4_Ppto'!AC280,"")</f>
        <v/>
      </c>
      <c r="DJ267" s="162" t="str">
        <f>IF('Formato 4_Ppto'!AD280&lt;&gt;"",'Formato 4_Ppto'!AD280,"")</f>
        <v/>
      </c>
      <c r="DK267" s="162" t="str">
        <f>IF('Formato 4_Ppto'!AE280&lt;&gt;"",'Formato 4_Ppto'!AE280,"")</f>
        <v/>
      </c>
      <c r="DL267" s="162" t="str">
        <f>IF('Formato 4_Ppto'!AF280&lt;&gt;"",'Formato 4_Ppto'!AF280,"")</f>
        <v/>
      </c>
      <c r="DM267" s="162" t="str">
        <f>IF('Formato 4_Ppto'!AG280&lt;&gt;"",'Formato 4_Ppto'!AG280,"")</f>
        <v/>
      </c>
      <c r="DN267" s="162" t="str">
        <f>IF('Formato 4_Ppto'!AH280&lt;&gt;"",'Formato 4_Ppto'!AH280,"")</f>
        <v/>
      </c>
      <c r="DO267" s="162" t="str">
        <f>IF('Formato 4_Ppto'!AI280&lt;&gt;"",'Formato 4_Ppto'!AI280,"")</f>
        <v/>
      </c>
      <c r="DP267" s="163" t="str">
        <f>IF('Formato 4_Ppto'!AJ280&lt;&gt;"",'Formato 4_Ppto'!AJ280,"")</f>
        <v/>
      </c>
    </row>
    <row r="268" spans="2:120" x14ac:dyDescent="0.3">
      <c r="B268" s="13" t="str">
        <f>IF(OR(Tabla6[[#This Row],[IDA]]="",Tabla6[[#This Row],[IDT]]="",Tabla6[[#This Row],[IDI]]=""),"",Tabla6[[#This Row],[IDA]]&amp;"."&amp;Tabla6[[#This Row],[IDT]]&amp;"."&amp;Tabla6[[#This Row],[IDI]])</f>
        <v/>
      </c>
      <c r="C268" s="13" t="str">
        <f>IF(Formato_02!$B$14&lt;&gt;"",0,"")</f>
        <v/>
      </c>
      <c r="D268" s="13" t="str">
        <f>IF(Formato_02!$H$9&lt;&gt;"",Formato_02!$H$9,"")</f>
        <v/>
      </c>
      <c r="E268" s="24" t="str">
        <f t="shared" si="32"/>
        <v/>
      </c>
      <c r="F268" s="24" t="str">
        <f>IF(Formato_02!$B$14&lt;&gt;"",Formato_02!$B$14,"")</f>
        <v/>
      </c>
      <c r="G268" s="22" t="str">
        <f>IF('Formato 3_Gantt'!C273&lt;&gt;"",'Formato 3_Gantt'!C273,"")</f>
        <v/>
      </c>
      <c r="H268" s="13" t="str">
        <f>IF('Formato 3_Gantt'!D$8&lt;&gt;"",'Formato 3_Gantt'!D$8,"")</f>
        <v/>
      </c>
      <c r="I268" s="13" t="str">
        <f>IF('Formato 3_Gantt'!E$8&lt;&gt;"",'Formato 3_Gantt'!E$8,"")</f>
        <v/>
      </c>
      <c r="J268" s="13" t="str">
        <f>IF('Formato 3_Gantt'!F$8&lt;&gt;"",'Formato 3_Gantt'!F$8,"")</f>
        <v/>
      </c>
      <c r="K268" s="158" t="str">
        <f>IF('Formato 3_Gantt'!G$8&lt;&gt;"",'Formato 3_Gantt'!G$8,"")</f>
        <v/>
      </c>
      <c r="L268" s="158" t="str">
        <f>IF('Formato 3_Gantt'!H$8&lt;&gt;"",'Formato 3_Gantt'!H$8,"")</f>
        <v/>
      </c>
      <c r="M268" s="13" t="str">
        <f>IF('Formato 3_Gantt'!BL$8&lt;&gt;"",'Formato 3_Gantt'!BL$8,"")</f>
        <v/>
      </c>
      <c r="N268" s="13" t="str">
        <f>IF('Formato 3_Gantt'!BM$8&lt;&gt;"",'Formato 3_Gantt'!BM$8,"")</f>
        <v/>
      </c>
      <c r="O268" s="13" t="str">
        <f>IF('Formato 3_Gantt'!BN$8&lt;&gt;"",'Formato 3_Gantt'!BN$8,"")</f>
        <v/>
      </c>
      <c r="P268" s="13" t="str">
        <f>IF('Formato 3_Gantt'!BO$8&lt;&gt;"",'Formato 3_Gantt'!BO$8,"")</f>
        <v/>
      </c>
      <c r="Q268" s="13" t="str">
        <f>IF('Formato 3_Gantt'!BP$8&lt;&gt;"",'Formato 3_Gantt'!BP$8,"")</f>
        <v/>
      </c>
      <c r="R268" s="13" t="str">
        <f>IF('Formato 3_Gantt'!BQ$8&lt;&gt;"",'Formato 3_Gantt'!BQ$8,"")</f>
        <v/>
      </c>
      <c r="S268" s="13" t="str">
        <f>IF('Formato 3_Gantt'!BR$8&lt;&gt;"",'Formato 3_Gantt'!BR$8,"")</f>
        <v/>
      </c>
      <c r="T268" s="13" t="str">
        <f>IF('Formato 3_Gantt'!BS$8&lt;&gt;"",'Formato 3_Gantt'!BS$8,"")</f>
        <v/>
      </c>
      <c r="U268" s="13" t="str">
        <f>IF('Formato 3_Gantt'!BT$8&lt;&gt;"",'Formato 3_Gantt'!BT$8,"")</f>
        <v/>
      </c>
      <c r="V268" s="13" t="str">
        <f>IF('Formato 3_Gantt'!BU$8&lt;&gt;"",'Formato 3_Gantt'!BU$8,"")</f>
        <v/>
      </c>
      <c r="W268" s="13" t="str">
        <f>IF('Formato 3_Gantt'!BV$8&lt;&gt;"",'Formato 3_Gantt'!BV$8,"")</f>
        <v/>
      </c>
      <c r="X268" s="13" t="str">
        <f>IF('Formato 3_Gantt'!BW$8&lt;&gt;"",'Formato 3_Gantt'!BW$8,"")</f>
        <v/>
      </c>
      <c r="Y268" s="13" t="str">
        <f>IF('Formato 3_Gantt'!BX$8&lt;&gt;"",'Formato 3_Gantt'!BX$8,"")</f>
        <v/>
      </c>
      <c r="Z268" s="162" t="str">
        <f>IF(Formato_02!S$15&lt;&gt;"",Formato_02!S$15,"")</f>
        <v/>
      </c>
      <c r="AA268" s="162" t="str">
        <f>IF(Formato_02!T$15&lt;&gt;"",Formato_02!T$15,"")</f>
        <v/>
      </c>
      <c r="AB268" s="162" t="str">
        <f>IF(Formato_02!U$15&lt;&gt;"",Formato_02!U$15,"")</f>
        <v/>
      </c>
      <c r="AC268" s="162" t="str">
        <f>IF(Formato_02!V$15&lt;&gt;"",Formato_02!V$15,"")</f>
        <v/>
      </c>
      <c r="AD268" s="162" t="str">
        <f>IF(Formato_02!W$15&lt;&gt;"",Formato_02!W$15,"")</f>
        <v/>
      </c>
      <c r="AE268" s="162" t="str">
        <f>IF(Formato_02!X$15&lt;&gt;"",Formato_02!X$15,"")</f>
        <v/>
      </c>
      <c r="AF268" s="162" t="str">
        <f>IF(Formato_02!Y$15&lt;&gt;"",Formato_02!Y$15,"")</f>
        <v/>
      </c>
      <c r="AG268" s="162" t="str">
        <f>IF(Formato_02!Z$15&lt;&gt;"",Formato_02!Z$15,"")</f>
        <v/>
      </c>
      <c r="AH268" s="162" t="str">
        <f>IF(Formato_02!AA$15&lt;&gt;"",Formato_02!AA$15,"")</f>
        <v/>
      </c>
      <c r="AI268" s="162" t="str">
        <f>IF(Formato_02!AB$15&lt;&gt;"",Formato_02!AB$15,"")</f>
        <v/>
      </c>
      <c r="AJ268" s="162" t="str">
        <f>IF(Formato_02!AC$15&lt;&gt;"",Formato_02!AC$15,"")</f>
        <v/>
      </c>
      <c r="AK268" s="162" t="str">
        <f>IF(Formato_02!AD$15&lt;&gt;"",Formato_02!AD$15,"")</f>
        <v/>
      </c>
      <c r="AL268" s="162" t="str">
        <f>IF(Formato_02!$N$14&lt;&gt;"",Formato_02!$N$14,"")</f>
        <v/>
      </c>
      <c r="AM268" s="13" t="str">
        <f>IF(Formato_02!$X$4&lt;&gt;"","AN","")</f>
        <v/>
      </c>
      <c r="AN268" s="24" t="str">
        <f t="shared" si="33"/>
        <v/>
      </c>
      <c r="AO268" s="13" t="str">
        <f>IF(Formato_02!$Y$4&lt;&gt;"","P027","")</f>
        <v/>
      </c>
      <c r="AP268" s="24" t="str">
        <f t="shared" si="34"/>
        <v/>
      </c>
      <c r="AQ268" s="13" t="str">
        <f>IF(Formato_02!$Z$4&lt;&gt;"","PNCVG","")</f>
        <v/>
      </c>
      <c r="AR268" s="24" t="str">
        <f t="shared" si="35"/>
        <v/>
      </c>
      <c r="AS268" s="13" t="str">
        <f>IF(Formato_02!$AA$4&lt;&gt;"","PNFF","")</f>
        <v/>
      </c>
      <c r="AT268" s="24" t="str">
        <f t="shared" si="36"/>
        <v/>
      </c>
      <c r="AU268" s="13" t="str">
        <f>IF(Formato_02!$AB$4&lt;&gt;"","PNPAM","")</f>
        <v/>
      </c>
      <c r="AV268" s="24" t="str">
        <f t="shared" si="37"/>
        <v/>
      </c>
      <c r="AW268" s="13" t="str">
        <f>IF(Formato_02!$AC$4&lt;&gt;"","PNAIA","")</f>
        <v/>
      </c>
      <c r="AX268" s="24" t="str">
        <f t="shared" si="38"/>
        <v/>
      </c>
      <c r="AY268" s="13" t="str">
        <f>IF(Formato_02!$AD$4&lt;&gt;"","PIO","")</f>
        <v/>
      </c>
      <c r="AZ268" s="24" t="str">
        <f t="shared" si="39"/>
        <v/>
      </c>
      <c r="BA268" s="13" t="str">
        <f>IF('Formato 3_Gantt'!B$17&lt;&gt;"",'Formato 3_Gantt'!A$17,"")</f>
        <v/>
      </c>
      <c r="BB268" s="24" t="str">
        <f>IF('Formato 3_Gantt'!B$17&lt;&gt;"",'Formato 3_Gantt'!B$17,"")</f>
        <v/>
      </c>
      <c r="BC268" s="22" t="str">
        <f>IF('Formato 3_Gantt'!C$17&lt;&gt;"",'Formato 3_Gantt'!C$17,"")</f>
        <v/>
      </c>
      <c r="BD268" s="13" t="str">
        <f>IF('Formato 3_Gantt'!D$17&lt;&gt;"",'Formato 3_Gantt'!D$17,"")</f>
        <v/>
      </c>
      <c r="BE268" s="161" t="str">
        <f>IF('Formato 3_Gantt'!E$17&lt;&gt;"",'Formato 3_Gantt'!E$17,"")</f>
        <v/>
      </c>
      <c r="BF268" s="13" t="str">
        <f>IF('Formato 3_Gantt'!F$17&lt;&gt;"",'Formato 3_Gantt'!F$17,"")</f>
        <v/>
      </c>
      <c r="BG268" s="158" t="str">
        <f>IF('Formato 3_Gantt'!G$17&lt;&gt;"",'Formato 3_Gantt'!G$17,"")</f>
        <v/>
      </c>
      <c r="BH268" s="158" t="str">
        <f>IF('Formato 3_Gantt'!H$17&lt;&gt;"",'Formato 3_Gantt'!H$17,"")</f>
        <v/>
      </c>
      <c r="BI268" s="161" t="str">
        <f>IF('Formato 3_Gantt'!BL$17&lt;&gt;"",'Formato 3_Gantt'!BL$17,"")</f>
        <v/>
      </c>
      <c r="BJ268" s="161" t="str">
        <f>IF('Formato 3_Gantt'!BM$17&lt;&gt;"",'Formato 3_Gantt'!BM$17,"")</f>
        <v/>
      </c>
      <c r="BK268" s="161" t="str">
        <f>IF('Formato 3_Gantt'!BN$17&lt;&gt;"",'Formato 3_Gantt'!BN$17,"")</f>
        <v/>
      </c>
      <c r="BL268" s="161" t="str">
        <f>IF('Formato 3_Gantt'!BO$17&lt;&gt;"",'Formato 3_Gantt'!BO$17,"")</f>
        <v/>
      </c>
      <c r="BM268" s="161" t="str">
        <f>IF('Formato 3_Gantt'!BP$17&lt;&gt;"",'Formato 3_Gantt'!BP$17,"")</f>
        <v/>
      </c>
      <c r="BN268" s="161" t="str">
        <f>IF('Formato 3_Gantt'!BQ$17&lt;&gt;"",'Formato 3_Gantt'!BQ$17,"")</f>
        <v/>
      </c>
      <c r="BO268" s="161" t="str">
        <f>IF('Formato 3_Gantt'!BR$17&lt;&gt;"",'Formato 3_Gantt'!BR$17,"")</f>
        <v/>
      </c>
      <c r="BP268" s="161" t="str">
        <f>IF('Formato 3_Gantt'!BS$17&lt;&gt;"",'Formato 3_Gantt'!BS$17,"")</f>
        <v/>
      </c>
      <c r="BQ268" s="161" t="str">
        <f>IF('Formato 3_Gantt'!BT$17&lt;&gt;"",'Formato 3_Gantt'!BT$17,"")</f>
        <v/>
      </c>
      <c r="BR268" s="161" t="str">
        <f>IF('Formato 3_Gantt'!BU$17&lt;&gt;"",'Formato 3_Gantt'!BU$17,"")</f>
        <v/>
      </c>
      <c r="BS268" s="161" t="str">
        <f>IF('Formato 3_Gantt'!BV$17&lt;&gt;"",'Formato 3_Gantt'!BV$17,"")</f>
        <v/>
      </c>
      <c r="BT268" s="161" t="str">
        <f>IF('Formato 3_Gantt'!BW$17&lt;&gt;"",'Formato 3_Gantt'!BW$17,"")</f>
        <v/>
      </c>
      <c r="BU268" s="161" t="str">
        <f>IF('Formato 3_Gantt'!BX$17&lt;&gt;"",'Formato 3_Gantt'!BX$17,"")</f>
        <v/>
      </c>
      <c r="BV268" s="163" t="str">
        <f>IF('Formato 4_Ppto'!I$255&lt;&gt;"",'Formato 4_Ppto'!I$255,"")</f>
        <v/>
      </c>
      <c r="BW268" s="162" t="str">
        <f>IF('Formato 4_Ppto'!X$255&lt;&gt;"",'Formato 4_Ppto'!X$255,"")</f>
        <v/>
      </c>
      <c r="BX268" s="162" t="str">
        <f>IF('Formato 4_Ppto'!Y$255&lt;&gt;"",'Formato 4_Ppto'!Y$255,"")</f>
        <v/>
      </c>
      <c r="BY268" s="162" t="str">
        <f>IF('Formato 4_Ppto'!Z$255&lt;&gt;"",'Formato 4_Ppto'!Z$255,"")</f>
        <v/>
      </c>
      <c r="BZ268" s="162" t="str">
        <f>IF('Formato 4_Ppto'!AA$255&lt;&gt;"",'Formato 4_Ppto'!AA$255,"")</f>
        <v/>
      </c>
      <c r="CA268" s="162" t="str">
        <f>IF('Formato 4_Ppto'!AB$255&lt;&gt;"",'Formato 4_Ppto'!AB$255,"")</f>
        <v/>
      </c>
      <c r="CB268" s="162" t="str">
        <f>IF('Formato 4_Ppto'!AC$255&lt;&gt;"",'Formato 4_Ppto'!AC$255,"")</f>
        <v/>
      </c>
      <c r="CC268" s="162" t="str">
        <f>IF('Formato 4_Ppto'!AD$255&lt;&gt;"",'Formato 4_Ppto'!AD$255,"")</f>
        <v/>
      </c>
      <c r="CD268" s="162" t="str">
        <f>IF('Formato 4_Ppto'!AE$255&lt;&gt;"",'Formato 4_Ppto'!AE$255,"")</f>
        <v/>
      </c>
      <c r="CE268" s="162" t="str">
        <f>IF('Formato 4_Ppto'!AF$255&lt;&gt;"",'Formato 4_Ppto'!AF$255,"")</f>
        <v/>
      </c>
      <c r="CF268" s="162" t="str">
        <f>IF('Formato 4_Ppto'!AG$255&lt;&gt;"",'Formato 4_Ppto'!AG$255,"")</f>
        <v/>
      </c>
      <c r="CG268" s="162" t="str">
        <f>IF('Formato 4_Ppto'!AH$255&lt;&gt;"",'Formato 4_Ppto'!AH$255,"")</f>
        <v/>
      </c>
      <c r="CH268" s="162" t="str">
        <f>IF('Formato 4_Ppto'!AI$255&lt;&gt;"",'Formato 4_Ppto'!AI$255,"")</f>
        <v/>
      </c>
      <c r="CI268" s="163" t="str">
        <f>IF('Formato 4_Ppto'!AJ$255&lt;&gt;"",'Formato 4_Ppto'!AJ$255,"")</f>
        <v/>
      </c>
      <c r="CJ268" s="13" t="str">
        <f>IF('Formato 4_Ppto'!B281&lt;&gt;"",'Formato 4_Ppto'!A281,"")</f>
        <v/>
      </c>
      <c r="CK268" s="24" t="str">
        <f>IF('Formato 4_Ppto'!B281&lt;&gt;"",'Formato 4_Ppto'!B281,"")</f>
        <v/>
      </c>
      <c r="CL268" s="22" t="str">
        <f>IF('Formato 4_Ppto'!C281&lt;&gt;"",'Formato 4_Ppto'!C281,"")</f>
        <v/>
      </c>
      <c r="CM268" s="24" t="str">
        <f>IF('Formato 4_Ppto'!D281&lt;&gt;"",'Formato 4_Ppto'!D281,"")</f>
        <v/>
      </c>
      <c r="CN268" s="161" t="str">
        <f>IF('Formato 4_Ppto'!E281&lt;&gt;"",'Formato 4_Ppto'!E281,"")</f>
        <v/>
      </c>
      <c r="CO268" s="161" t="str">
        <f>IF('Formato 4_Ppto'!G281&lt;&gt;"",'Formato 4_Ppto'!G281,"")</f>
        <v/>
      </c>
      <c r="CP268" s="163" t="str">
        <f>IF('Formato 4_Ppto'!I281&lt;&gt;"",'Formato 4_Ppto'!I281,"")</f>
        <v/>
      </c>
      <c r="CQ268" s="161" t="str">
        <f>IF('Formato 4_Ppto'!K281&lt;&gt;"",'Formato 4_Ppto'!K281,"")</f>
        <v/>
      </c>
      <c r="CR268" s="161" t="str">
        <f>IF('Formato 4_Ppto'!L281&lt;&gt;"",'Formato 4_Ppto'!L281,"")</f>
        <v/>
      </c>
      <c r="CS268" s="161" t="str">
        <f>IF('Formato 4_Ppto'!M281&lt;&gt;"",'Formato 4_Ppto'!M281,"")</f>
        <v/>
      </c>
      <c r="CT268" s="161" t="str">
        <f>IF('Formato 4_Ppto'!N281&lt;&gt;"",'Formato 4_Ppto'!N281,"")</f>
        <v/>
      </c>
      <c r="CU268" s="161" t="str">
        <f>IF('Formato 4_Ppto'!O281&lt;&gt;"",'Formato 4_Ppto'!O281,"")</f>
        <v/>
      </c>
      <c r="CV268" s="161" t="str">
        <f>IF('Formato 4_Ppto'!P281&lt;&gt;"",'Formato 4_Ppto'!P281,"")</f>
        <v/>
      </c>
      <c r="CW268" s="161" t="str">
        <f>IF('Formato 4_Ppto'!Q281&lt;&gt;"",'Formato 4_Ppto'!Q281,"")</f>
        <v/>
      </c>
      <c r="CX268" s="161" t="str">
        <f>IF('Formato 4_Ppto'!R281&lt;&gt;"",'Formato 4_Ppto'!R281,"")</f>
        <v/>
      </c>
      <c r="CY268" s="161" t="str">
        <f>IF('Formato 4_Ppto'!S281&lt;&gt;"",'Formato 4_Ppto'!S281,"")</f>
        <v/>
      </c>
      <c r="CZ268" s="161" t="str">
        <f>IF('Formato 4_Ppto'!T281&lt;&gt;"",'Formato 4_Ppto'!T281,"")</f>
        <v/>
      </c>
      <c r="DA268" s="161" t="str">
        <f>IF('Formato 4_Ppto'!U281&lt;&gt;"",'Formato 4_Ppto'!U281,"")</f>
        <v/>
      </c>
      <c r="DB268" s="161" t="str">
        <f>IF('Formato 4_Ppto'!V281&lt;&gt;"",'Formato 4_Ppto'!V281,"")</f>
        <v/>
      </c>
      <c r="DC268" s="161" t="str">
        <f>IF('Formato 4_Ppto'!W281&lt;&gt;"",'Formato 4_Ppto'!W281,"")</f>
        <v/>
      </c>
      <c r="DD268" s="162" t="str">
        <f>IF('Formato 4_Ppto'!X281&lt;&gt;"",'Formato 4_Ppto'!X281,"")</f>
        <v/>
      </c>
      <c r="DE268" s="162" t="str">
        <f>IF('Formato 4_Ppto'!Y281&lt;&gt;"",'Formato 4_Ppto'!Y281,"")</f>
        <v/>
      </c>
      <c r="DF268" s="162" t="str">
        <f>IF('Formato 4_Ppto'!Z281&lt;&gt;"",'Formato 4_Ppto'!Z281,"")</f>
        <v/>
      </c>
      <c r="DG268" s="162" t="str">
        <f>IF('Formato 4_Ppto'!AA281&lt;&gt;"",'Formato 4_Ppto'!AA281,"")</f>
        <v/>
      </c>
      <c r="DH268" s="162" t="str">
        <f>IF('Formato 4_Ppto'!AB281&lt;&gt;"",'Formato 4_Ppto'!AB281,"")</f>
        <v/>
      </c>
      <c r="DI268" s="162" t="str">
        <f>IF('Formato 4_Ppto'!AC281&lt;&gt;"",'Formato 4_Ppto'!AC281,"")</f>
        <v/>
      </c>
      <c r="DJ268" s="162" t="str">
        <f>IF('Formato 4_Ppto'!AD281&lt;&gt;"",'Formato 4_Ppto'!AD281,"")</f>
        <v/>
      </c>
      <c r="DK268" s="162" t="str">
        <f>IF('Formato 4_Ppto'!AE281&lt;&gt;"",'Formato 4_Ppto'!AE281,"")</f>
        <v/>
      </c>
      <c r="DL268" s="162" t="str">
        <f>IF('Formato 4_Ppto'!AF281&lt;&gt;"",'Formato 4_Ppto'!AF281,"")</f>
        <v/>
      </c>
      <c r="DM268" s="162" t="str">
        <f>IF('Formato 4_Ppto'!AG281&lt;&gt;"",'Formato 4_Ppto'!AG281,"")</f>
        <v/>
      </c>
      <c r="DN268" s="162" t="str">
        <f>IF('Formato 4_Ppto'!AH281&lt;&gt;"",'Formato 4_Ppto'!AH281,"")</f>
        <v/>
      </c>
      <c r="DO268" s="162" t="str">
        <f>IF('Formato 4_Ppto'!AI281&lt;&gt;"",'Formato 4_Ppto'!AI281,"")</f>
        <v/>
      </c>
      <c r="DP268" s="163" t="str">
        <f>IF('Formato 4_Ppto'!AJ281&lt;&gt;"",'Formato 4_Ppto'!AJ281,"")</f>
        <v/>
      </c>
    </row>
    <row r="269" spans="2:120" x14ac:dyDescent="0.3">
      <c r="B269" s="13" t="str">
        <f>IF(OR(Tabla6[[#This Row],[IDA]]="",Tabla6[[#This Row],[IDT]]="",Tabla6[[#This Row],[IDI]]=""),"",Tabla6[[#This Row],[IDA]]&amp;"."&amp;Tabla6[[#This Row],[IDT]]&amp;"."&amp;Tabla6[[#This Row],[IDI]])</f>
        <v/>
      </c>
      <c r="C269" s="13" t="str">
        <f>IF(Formato_02!$B$14&lt;&gt;"",0,"")</f>
        <v/>
      </c>
      <c r="D269" s="13" t="str">
        <f>IF(Formato_02!$H$9&lt;&gt;"",Formato_02!$H$9,"")</f>
        <v/>
      </c>
      <c r="E269" s="24" t="str">
        <f t="shared" si="32"/>
        <v/>
      </c>
      <c r="F269" s="24" t="str">
        <f>IF(Formato_02!$B$14&lt;&gt;"",Formato_02!$B$14,"")</f>
        <v/>
      </c>
      <c r="G269" s="22" t="str">
        <f>IF('Formato 3_Gantt'!C274&lt;&gt;"",'Formato 3_Gantt'!C274,"")</f>
        <v/>
      </c>
      <c r="H269" s="13" t="str">
        <f>IF('Formato 3_Gantt'!D$8&lt;&gt;"",'Formato 3_Gantt'!D$8,"")</f>
        <v/>
      </c>
      <c r="I269" s="13" t="str">
        <f>IF('Formato 3_Gantt'!E$8&lt;&gt;"",'Formato 3_Gantt'!E$8,"")</f>
        <v/>
      </c>
      <c r="J269" s="13" t="str">
        <f>IF('Formato 3_Gantt'!F$8&lt;&gt;"",'Formato 3_Gantt'!F$8,"")</f>
        <v/>
      </c>
      <c r="K269" s="158" t="str">
        <f>IF('Formato 3_Gantt'!G$8&lt;&gt;"",'Formato 3_Gantt'!G$8,"")</f>
        <v/>
      </c>
      <c r="L269" s="158" t="str">
        <f>IF('Formato 3_Gantt'!H$8&lt;&gt;"",'Formato 3_Gantt'!H$8,"")</f>
        <v/>
      </c>
      <c r="M269" s="13" t="str">
        <f>IF('Formato 3_Gantt'!BL$8&lt;&gt;"",'Formato 3_Gantt'!BL$8,"")</f>
        <v/>
      </c>
      <c r="N269" s="13" t="str">
        <f>IF('Formato 3_Gantt'!BM$8&lt;&gt;"",'Formato 3_Gantt'!BM$8,"")</f>
        <v/>
      </c>
      <c r="O269" s="13" t="str">
        <f>IF('Formato 3_Gantt'!BN$8&lt;&gt;"",'Formato 3_Gantt'!BN$8,"")</f>
        <v/>
      </c>
      <c r="P269" s="13" t="str">
        <f>IF('Formato 3_Gantt'!BO$8&lt;&gt;"",'Formato 3_Gantt'!BO$8,"")</f>
        <v/>
      </c>
      <c r="Q269" s="13" t="str">
        <f>IF('Formato 3_Gantt'!BP$8&lt;&gt;"",'Formato 3_Gantt'!BP$8,"")</f>
        <v/>
      </c>
      <c r="R269" s="13" t="str">
        <f>IF('Formato 3_Gantt'!BQ$8&lt;&gt;"",'Formato 3_Gantt'!BQ$8,"")</f>
        <v/>
      </c>
      <c r="S269" s="13" t="str">
        <f>IF('Formato 3_Gantt'!BR$8&lt;&gt;"",'Formato 3_Gantt'!BR$8,"")</f>
        <v/>
      </c>
      <c r="T269" s="13" t="str">
        <f>IF('Formato 3_Gantt'!BS$8&lt;&gt;"",'Formato 3_Gantt'!BS$8,"")</f>
        <v/>
      </c>
      <c r="U269" s="13" t="str">
        <f>IF('Formato 3_Gantt'!BT$8&lt;&gt;"",'Formato 3_Gantt'!BT$8,"")</f>
        <v/>
      </c>
      <c r="V269" s="13" t="str">
        <f>IF('Formato 3_Gantt'!BU$8&lt;&gt;"",'Formato 3_Gantt'!BU$8,"")</f>
        <v/>
      </c>
      <c r="W269" s="13" t="str">
        <f>IF('Formato 3_Gantt'!BV$8&lt;&gt;"",'Formato 3_Gantt'!BV$8,"")</f>
        <v/>
      </c>
      <c r="X269" s="13" t="str">
        <f>IF('Formato 3_Gantt'!BW$8&lt;&gt;"",'Formato 3_Gantt'!BW$8,"")</f>
        <v/>
      </c>
      <c r="Y269" s="13" t="str">
        <f>IF('Formato 3_Gantt'!BX$8&lt;&gt;"",'Formato 3_Gantt'!BX$8,"")</f>
        <v/>
      </c>
      <c r="Z269" s="162" t="str">
        <f>IF(Formato_02!S$15&lt;&gt;"",Formato_02!S$15,"")</f>
        <v/>
      </c>
      <c r="AA269" s="162" t="str">
        <f>IF(Formato_02!T$15&lt;&gt;"",Formato_02!T$15,"")</f>
        <v/>
      </c>
      <c r="AB269" s="162" t="str">
        <f>IF(Formato_02!U$15&lt;&gt;"",Formato_02!U$15,"")</f>
        <v/>
      </c>
      <c r="AC269" s="162" t="str">
        <f>IF(Formato_02!V$15&lt;&gt;"",Formato_02!V$15,"")</f>
        <v/>
      </c>
      <c r="AD269" s="162" t="str">
        <f>IF(Formato_02!W$15&lt;&gt;"",Formato_02!W$15,"")</f>
        <v/>
      </c>
      <c r="AE269" s="162" t="str">
        <f>IF(Formato_02!X$15&lt;&gt;"",Formato_02!X$15,"")</f>
        <v/>
      </c>
      <c r="AF269" s="162" t="str">
        <f>IF(Formato_02!Y$15&lt;&gt;"",Formato_02!Y$15,"")</f>
        <v/>
      </c>
      <c r="AG269" s="162" t="str">
        <f>IF(Formato_02!Z$15&lt;&gt;"",Formato_02!Z$15,"")</f>
        <v/>
      </c>
      <c r="AH269" s="162" t="str">
        <f>IF(Formato_02!AA$15&lt;&gt;"",Formato_02!AA$15,"")</f>
        <v/>
      </c>
      <c r="AI269" s="162" t="str">
        <f>IF(Formato_02!AB$15&lt;&gt;"",Formato_02!AB$15,"")</f>
        <v/>
      </c>
      <c r="AJ269" s="162" t="str">
        <f>IF(Formato_02!AC$15&lt;&gt;"",Formato_02!AC$15,"")</f>
        <v/>
      </c>
      <c r="AK269" s="162" t="str">
        <f>IF(Formato_02!AD$15&lt;&gt;"",Formato_02!AD$15,"")</f>
        <v/>
      </c>
      <c r="AL269" s="162" t="str">
        <f>IF(Formato_02!$N$14&lt;&gt;"",Formato_02!$N$14,"")</f>
        <v/>
      </c>
      <c r="AM269" s="13" t="str">
        <f>IF(Formato_02!$X$4&lt;&gt;"","AN","")</f>
        <v/>
      </c>
      <c r="AN269" s="24" t="str">
        <f t="shared" si="33"/>
        <v/>
      </c>
      <c r="AO269" s="13" t="str">
        <f>IF(Formato_02!$Y$4&lt;&gt;"","P027","")</f>
        <v/>
      </c>
      <c r="AP269" s="24" t="str">
        <f t="shared" si="34"/>
        <v/>
      </c>
      <c r="AQ269" s="13" t="str">
        <f>IF(Formato_02!$Z$4&lt;&gt;"","PNCVG","")</f>
        <v/>
      </c>
      <c r="AR269" s="24" t="str">
        <f t="shared" si="35"/>
        <v/>
      </c>
      <c r="AS269" s="13" t="str">
        <f>IF(Formato_02!$AA$4&lt;&gt;"","PNFF","")</f>
        <v/>
      </c>
      <c r="AT269" s="24" t="str">
        <f t="shared" si="36"/>
        <v/>
      </c>
      <c r="AU269" s="13" t="str">
        <f>IF(Formato_02!$AB$4&lt;&gt;"","PNPAM","")</f>
        <v/>
      </c>
      <c r="AV269" s="24" t="str">
        <f t="shared" si="37"/>
        <v/>
      </c>
      <c r="AW269" s="13" t="str">
        <f>IF(Formato_02!$AC$4&lt;&gt;"","PNAIA","")</f>
        <v/>
      </c>
      <c r="AX269" s="24" t="str">
        <f t="shared" si="38"/>
        <v/>
      </c>
      <c r="AY269" s="13" t="str">
        <f>IF(Formato_02!$AD$4&lt;&gt;"","PIO","")</f>
        <v/>
      </c>
      <c r="AZ269" s="24" t="str">
        <f t="shared" si="39"/>
        <v/>
      </c>
      <c r="BA269" s="13" t="str">
        <f>IF('Formato 3_Gantt'!B$17&lt;&gt;"",'Formato 3_Gantt'!A$17,"")</f>
        <v/>
      </c>
      <c r="BB269" s="24" t="str">
        <f>IF('Formato 3_Gantt'!B$17&lt;&gt;"",'Formato 3_Gantt'!B$17,"")</f>
        <v/>
      </c>
      <c r="BC269" s="22" t="str">
        <f>IF('Formato 3_Gantt'!C$17&lt;&gt;"",'Formato 3_Gantt'!C$17,"")</f>
        <v/>
      </c>
      <c r="BD269" s="13" t="str">
        <f>IF('Formato 3_Gantt'!D$17&lt;&gt;"",'Formato 3_Gantt'!D$17,"")</f>
        <v/>
      </c>
      <c r="BE269" s="161" t="str">
        <f>IF('Formato 3_Gantt'!E$17&lt;&gt;"",'Formato 3_Gantt'!E$17,"")</f>
        <v/>
      </c>
      <c r="BF269" s="13" t="str">
        <f>IF('Formato 3_Gantt'!F$17&lt;&gt;"",'Formato 3_Gantt'!F$17,"")</f>
        <v/>
      </c>
      <c r="BG269" s="158" t="str">
        <f>IF('Formato 3_Gantt'!G$17&lt;&gt;"",'Formato 3_Gantt'!G$17,"")</f>
        <v/>
      </c>
      <c r="BH269" s="158" t="str">
        <f>IF('Formato 3_Gantt'!H$17&lt;&gt;"",'Formato 3_Gantt'!H$17,"")</f>
        <v/>
      </c>
      <c r="BI269" s="161" t="str">
        <f>IF('Formato 3_Gantt'!BL$17&lt;&gt;"",'Formato 3_Gantt'!BL$17,"")</f>
        <v/>
      </c>
      <c r="BJ269" s="161" t="str">
        <f>IF('Formato 3_Gantt'!BM$17&lt;&gt;"",'Formato 3_Gantt'!BM$17,"")</f>
        <v/>
      </c>
      <c r="BK269" s="161" t="str">
        <f>IF('Formato 3_Gantt'!BN$17&lt;&gt;"",'Formato 3_Gantt'!BN$17,"")</f>
        <v/>
      </c>
      <c r="BL269" s="161" t="str">
        <f>IF('Formato 3_Gantt'!BO$17&lt;&gt;"",'Formato 3_Gantt'!BO$17,"")</f>
        <v/>
      </c>
      <c r="BM269" s="161" t="str">
        <f>IF('Formato 3_Gantt'!BP$17&lt;&gt;"",'Formato 3_Gantt'!BP$17,"")</f>
        <v/>
      </c>
      <c r="BN269" s="161" t="str">
        <f>IF('Formato 3_Gantt'!BQ$17&lt;&gt;"",'Formato 3_Gantt'!BQ$17,"")</f>
        <v/>
      </c>
      <c r="BO269" s="161" t="str">
        <f>IF('Formato 3_Gantt'!BR$17&lt;&gt;"",'Formato 3_Gantt'!BR$17,"")</f>
        <v/>
      </c>
      <c r="BP269" s="161" t="str">
        <f>IF('Formato 3_Gantt'!BS$17&lt;&gt;"",'Formato 3_Gantt'!BS$17,"")</f>
        <v/>
      </c>
      <c r="BQ269" s="161" t="str">
        <f>IF('Formato 3_Gantt'!BT$17&lt;&gt;"",'Formato 3_Gantt'!BT$17,"")</f>
        <v/>
      </c>
      <c r="BR269" s="161" t="str">
        <f>IF('Formato 3_Gantt'!BU$17&lt;&gt;"",'Formato 3_Gantt'!BU$17,"")</f>
        <v/>
      </c>
      <c r="BS269" s="161" t="str">
        <f>IF('Formato 3_Gantt'!BV$17&lt;&gt;"",'Formato 3_Gantt'!BV$17,"")</f>
        <v/>
      </c>
      <c r="BT269" s="161" t="str">
        <f>IF('Formato 3_Gantt'!BW$17&lt;&gt;"",'Formato 3_Gantt'!BW$17,"")</f>
        <v/>
      </c>
      <c r="BU269" s="161" t="str">
        <f>IF('Formato 3_Gantt'!BX$17&lt;&gt;"",'Formato 3_Gantt'!BX$17,"")</f>
        <v/>
      </c>
      <c r="BV269" s="163" t="str">
        <f>IF('Formato 4_Ppto'!I$255&lt;&gt;"",'Formato 4_Ppto'!I$255,"")</f>
        <v/>
      </c>
      <c r="BW269" s="162" t="str">
        <f>IF('Formato 4_Ppto'!X$255&lt;&gt;"",'Formato 4_Ppto'!X$255,"")</f>
        <v/>
      </c>
      <c r="BX269" s="162" t="str">
        <f>IF('Formato 4_Ppto'!Y$255&lt;&gt;"",'Formato 4_Ppto'!Y$255,"")</f>
        <v/>
      </c>
      <c r="BY269" s="162" t="str">
        <f>IF('Formato 4_Ppto'!Z$255&lt;&gt;"",'Formato 4_Ppto'!Z$255,"")</f>
        <v/>
      </c>
      <c r="BZ269" s="162" t="str">
        <f>IF('Formato 4_Ppto'!AA$255&lt;&gt;"",'Formato 4_Ppto'!AA$255,"")</f>
        <v/>
      </c>
      <c r="CA269" s="162" t="str">
        <f>IF('Formato 4_Ppto'!AB$255&lt;&gt;"",'Formato 4_Ppto'!AB$255,"")</f>
        <v/>
      </c>
      <c r="CB269" s="162" t="str">
        <f>IF('Formato 4_Ppto'!AC$255&lt;&gt;"",'Formato 4_Ppto'!AC$255,"")</f>
        <v/>
      </c>
      <c r="CC269" s="162" t="str">
        <f>IF('Formato 4_Ppto'!AD$255&lt;&gt;"",'Formato 4_Ppto'!AD$255,"")</f>
        <v/>
      </c>
      <c r="CD269" s="162" t="str">
        <f>IF('Formato 4_Ppto'!AE$255&lt;&gt;"",'Formato 4_Ppto'!AE$255,"")</f>
        <v/>
      </c>
      <c r="CE269" s="162" t="str">
        <f>IF('Formato 4_Ppto'!AF$255&lt;&gt;"",'Formato 4_Ppto'!AF$255,"")</f>
        <v/>
      </c>
      <c r="CF269" s="162" t="str">
        <f>IF('Formato 4_Ppto'!AG$255&lt;&gt;"",'Formato 4_Ppto'!AG$255,"")</f>
        <v/>
      </c>
      <c r="CG269" s="162" t="str">
        <f>IF('Formato 4_Ppto'!AH$255&lt;&gt;"",'Formato 4_Ppto'!AH$255,"")</f>
        <v/>
      </c>
      <c r="CH269" s="162" t="str">
        <f>IF('Formato 4_Ppto'!AI$255&lt;&gt;"",'Formato 4_Ppto'!AI$255,"")</f>
        <v/>
      </c>
      <c r="CI269" s="163" t="str">
        <f>IF('Formato 4_Ppto'!AJ$255&lt;&gt;"",'Formato 4_Ppto'!AJ$255,"")</f>
        <v/>
      </c>
      <c r="CJ269" s="13" t="str">
        <f>IF('Formato 4_Ppto'!B282&lt;&gt;"",'Formato 4_Ppto'!A282,"")</f>
        <v/>
      </c>
      <c r="CK269" s="24" t="str">
        <f>IF('Formato 4_Ppto'!B282&lt;&gt;"",'Formato 4_Ppto'!B282,"")</f>
        <v/>
      </c>
      <c r="CL269" s="22" t="str">
        <f>IF('Formato 4_Ppto'!C282&lt;&gt;"",'Formato 4_Ppto'!C282,"")</f>
        <v/>
      </c>
      <c r="CM269" s="24" t="str">
        <f>IF('Formato 4_Ppto'!D282&lt;&gt;"",'Formato 4_Ppto'!D282,"")</f>
        <v/>
      </c>
      <c r="CN269" s="161" t="str">
        <f>IF('Formato 4_Ppto'!E282&lt;&gt;"",'Formato 4_Ppto'!E282,"")</f>
        <v/>
      </c>
      <c r="CO269" s="161" t="str">
        <f>IF('Formato 4_Ppto'!G282&lt;&gt;"",'Formato 4_Ppto'!G282,"")</f>
        <v/>
      </c>
      <c r="CP269" s="163" t="str">
        <f>IF('Formato 4_Ppto'!I282&lt;&gt;"",'Formato 4_Ppto'!I282,"")</f>
        <v/>
      </c>
      <c r="CQ269" s="161" t="str">
        <f>IF('Formato 4_Ppto'!K282&lt;&gt;"",'Formato 4_Ppto'!K282,"")</f>
        <v/>
      </c>
      <c r="CR269" s="161" t="str">
        <f>IF('Formato 4_Ppto'!L282&lt;&gt;"",'Formato 4_Ppto'!L282,"")</f>
        <v/>
      </c>
      <c r="CS269" s="161" t="str">
        <f>IF('Formato 4_Ppto'!M282&lt;&gt;"",'Formato 4_Ppto'!M282,"")</f>
        <v/>
      </c>
      <c r="CT269" s="161" t="str">
        <f>IF('Formato 4_Ppto'!N282&lt;&gt;"",'Formato 4_Ppto'!N282,"")</f>
        <v/>
      </c>
      <c r="CU269" s="161" t="str">
        <f>IF('Formato 4_Ppto'!O282&lt;&gt;"",'Formato 4_Ppto'!O282,"")</f>
        <v/>
      </c>
      <c r="CV269" s="161" t="str">
        <f>IF('Formato 4_Ppto'!P282&lt;&gt;"",'Formato 4_Ppto'!P282,"")</f>
        <v/>
      </c>
      <c r="CW269" s="161" t="str">
        <f>IF('Formato 4_Ppto'!Q282&lt;&gt;"",'Formato 4_Ppto'!Q282,"")</f>
        <v/>
      </c>
      <c r="CX269" s="161" t="str">
        <f>IF('Formato 4_Ppto'!R282&lt;&gt;"",'Formato 4_Ppto'!R282,"")</f>
        <v/>
      </c>
      <c r="CY269" s="161" t="str">
        <f>IF('Formato 4_Ppto'!S282&lt;&gt;"",'Formato 4_Ppto'!S282,"")</f>
        <v/>
      </c>
      <c r="CZ269" s="161" t="str">
        <f>IF('Formato 4_Ppto'!T282&lt;&gt;"",'Formato 4_Ppto'!T282,"")</f>
        <v/>
      </c>
      <c r="DA269" s="161" t="str">
        <f>IF('Formato 4_Ppto'!U282&lt;&gt;"",'Formato 4_Ppto'!U282,"")</f>
        <v/>
      </c>
      <c r="DB269" s="161" t="str">
        <f>IF('Formato 4_Ppto'!V282&lt;&gt;"",'Formato 4_Ppto'!V282,"")</f>
        <v/>
      </c>
      <c r="DC269" s="161" t="str">
        <f>IF('Formato 4_Ppto'!W282&lt;&gt;"",'Formato 4_Ppto'!W282,"")</f>
        <v/>
      </c>
      <c r="DD269" s="162" t="str">
        <f>IF('Formato 4_Ppto'!X282&lt;&gt;"",'Formato 4_Ppto'!X282,"")</f>
        <v/>
      </c>
      <c r="DE269" s="162" t="str">
        <f>IF('Formato 4_Ppto'!Y282&lt;&gt;"",'Formato 4_Ppto'!Y282,"")</f>
        <v/>
      </c>
      <c r="DF269" s="162" t="str">
        <f>IF('Formato 4_Ppto'!Z282&lt;&gt;"",'Formato 4_Ppto'!Z282,"")</f>
        <v/>
      </c>
      <c r="DG269" s="162" t="str">
        <f>IF('Formato 4_Ppto'!AA282&lt;&gt;"",'Formato 4_Ppto'!AA282,"")</f>
        <v/>
      </c>
      <c r="DH269" s="162" t="str">
        <f>IF('Formato 4_Ppto'!AB282&lt;&gt;"",'Formato 4_Ppto'!AB282,"")</f>
        <v/>
      </c>
      <c r="DI269" s="162" t="str">
        <f>IF('Formato 4_Ppto'!AC282&lt;&gt;"",'Formato 4_Ppto'!AC282,"")</f>
        <v/>
      </c>
      <c r="DJ269" s="162" t="str">
        <f>IF('Formato 4_Ppto'!AD282&lt;&gt;"",'Formato 4_Ppto'!AD282,"")</f>
        <v/>
      </c>
      <c r="DK269" s="162" t="str">
        <f>IF('Formato 4_Ppto'!AE282&lt;&gt;"",'Formato 4_Ppto'!AE282,"")</f>
        <v/>
      </c>
      <c r="DL269" s="162" t="str">
        <f>IF('Formato 4_Ppto'!AF282&lt;&gt;"",'Formato 4_Ppto'!AF282,"")</f>
        <v/>
      </c>
      <c r="DM269" s="162" t="str">
        <f>IF('Formato 4_Ppto'!AG282&lt;&gt;"",'Formato 4_Ppto'!AG282,"")</f>
        <v/>
      </c>
      <c r="DN269" s="162" t="str">
        <f>IF('Formato 4_Ppto'!AH282&lt;&gt;"",'Formato 4_Ppto'!AH282,"")</f>
        <v/>
      </c>
      <c r="DO269" s="162" t="str">
        <f>IF('Formato 4_Ppto'!AI282&lt;&gt;"",'Formato 4_Ppto'!AI282,"")</f>
        <v/>
      </c>
      <c r="DP269" s="163" t="str">
        <f>IF('Formato 4_Ppto'!AJ282&lt;&gt;"",'Formato 4_Ppto'!AJ282,"")</f>
        <v/>
      </c>
    </row>
    <row r="270" spans="2:120" x14ac:dyDescent="0.3">
      <c r="B270" s="13" t="str">
        <f>IF(OR(Tabla6[[#This Row],[IDA]]="",Tabla6[[#This Row],[IDT]]="",Tabla6[[#This Row],[IDI]]=""),"",Tabla6[[#This Row],[IDA]]&amp;"."&amp;Tabla6[[#This Row],[IDT]]&amp;"."&amp;Tabla6[[#This Row],[IDI]])</f>
        <v/>
      </c>
      <c r="C270" s="13" t="str">
        <f>IF(Formato_02!$B$14&lt;&gt;"",0,"")</f>
        <v/>
      </c>
      <c r="D270" s="13" t="str">
        <f>IF(Formato_02!$H$9&lt;&gt;"",Formato_02!$H$9,"")</f>
        <v/>
      </c>
      <c r="E270" s="24" t="str">
        <f t="shared" si="32"/>
        <v/>
      </c>
      <c r="F270" s="24" t="str">
        <f>IF(Formato_02!$B$14&lt;&gt;"",Formato_02!$B$14,"")</f>
        <v/>
      </c>
      <c r="G270" s="22" t="str">
        <f>IF('Formato 3_Gantt'!C275&lt;&gt;"",'Formato 3_Gantt'!C275,"")</f>
        <v/>
      </c>
      <c r="H270" s="13" t="str">
        <f>IF('Formato 3_Gantt'!D$8&lt;&gt;"",'Formato 3_Gantt'!D$8,"")</f>
        <v/>
      </c>
      <c r="I270" s="13" t="str">
        <f>IF('Formato 3_Gantt'!E$8&lt;&gt;"",'Formato 3_Gantt'!E$8,"")</f>
        <v/>
      </c>
      <c r="J270" s="13" t="str">
        <f>IF('Formato 3_Gantt'!F$8&lt;&gt;"",'Formato 3_Gantt'!F$8,"")</f>
        <v/>
      </c>
      <c r="K270" s="158" t="str">
        <f>IF('Formato 3_Gantt'!G$8&lt;&gt;"",'Formato 3_Gantt'!G$8,"")</f>
        <v/>
      </c>
      <c r="L270" s="158" t="str">
        <f>IF('Formato 3_Gantt'!H$8&lt;&gt;"",'Formato 3_Gantt'!H$8,"")</f>
        <v/>
      </c>
      <c r="M270" s="13" t="str">
        <f>IF('Formato 3_Gantt'!BL$8&lt;&gt;"",'Formato 3_Gantt'!BL$8,"")</f>
        <v/>
      </c>
      <c r="N270" s="13" t="str">
        <f>IF('Formato 3_Gantt'!BM$8&lt;&gt;"",'Formato 3_Gantt'!BM$8,"")</f>
        <v/>
      </c>
      <c r="O270" s="13" t="str">
        <f>IF('Formato 3_Gantt'!BN$8&lt;&gt;"",'Formato 3_Gantt'!BN$8,"")</f>
        <v/>
      </c>
      <c r="P270" s="13" t="str">
        <f>IF('Formato 3_Gantt'!BO$8&lt;&gt;"",'Formato 3_Gantt'!BO$8,"")</f>
        <v/>
      </c>
      <c r="Q270" s="13" t="str">
        <f>IF('Formato 3_Gantt'!BP$8&lt;&gt;"",'Formato 3_Gantt'!BP$8,"")</f>
        <v/>
      </c>
      <c r="R270" s="13" t="str">
        <f>IF('Formato 3_Gantt'!BQ$8&lt;&gt;"",'Formato 3_Gantt'!BQ$8,"")</f>
        <v/>
      </c>
      <c r="S270" s="13" t="str">
        <f>IF('Formato 3_Gantt'!BR$8&lt;&gt;"",'Formato 3_Gantt'!BR$8,"")</f>
        <v/>
      </c>
      <c r="T270" s="13" t="str">
        <f>IF('Formato 3_Gantt'!BS$8&lt;&gt;"",'Formato 3_Gantt'!BS$8,"")</f>
        <v/>
      </c>
      <c r="U270" s="13" t="str">
        <f>IF('Formato 3_Gantt'!BT$8&lt;&gt;"",'Formato 3_Gantt'!BT$8,"")</f>
        <v/>
      </c>
      <c r="V270" s="13" t="str">
        <f>IF('Formato 3_Gantt'!BU$8&lt;&gt;"",'Formato 3_Gantt'!BU$8,"")</f>
        <v/>
      </c>
      <c r="W270" s="13" t="str">
        <f>IF('Formato 3_Gantt'!BV$8&lt;&gt;"",'Formato 3_Gantt'!BV$8,"")</f>
        <v/>
      </c>
      <c r="X270" s="13" t="str">
        <f>IF('Formato 3_Gantt'!BW$8&lt;&gt;"",'Formato 3_Gantt'!BW$8,"")</f>
        <v/>
      </c>
      <c r="Y270" s="13" t="str">
        <f>IF('Formato 3_Gantt'!BX$8&lt;&gt;"",'Formato 3_Gantt'!BX$8,"")</f>
        <v/>
      </c>
      <c r="Z270" s="162" t="str">
        <f>IF(Formato_02!S$15&lt;&gt;"",Formato_02!S$15,"")</f>
        <v/>
      </c>
      <c r="AA270" s="162" t="str">
        <f>IF(Formato_02!T$15&lt;&gt;"",Formato_02!T$15,"")</f>
        <v/>
      </c>
      <c r="AB270" s="162" t="str">
        <f>IF(Formato_02!U$15&lt;&gt;"",Formato_02!U$15,"")</f>
        <v/>
      </c>
      <c r="AC270" s="162" t="str">
        <f>IF(Formato_02!V$15&lt;&gt;"",Formato_02!V$15,"")</f>
        <v/>
      </c>
      <c r="AD270" s="162" t="str">
        <f>IF(Formato_02!W$15&lt;&gt;"",Formato_02!W$15,"")</f>
        <v/>
      </c>
      <c r="AE270" s="162" t="str">
        <f>IF(Formato_02!X$15&lt;&gt;"",Formato_02!X$15,"")</f>
        <v/>
      </c>
      <c r="AF270" s="162" t="str">
        <f>IF(Formato_02!Y$15&lt;&gt;"",Formato_02!Y$15,"")</f>
        <v/>
      </c>
      <c r="AG270" s="162" t="str">
        <f>IF(Formato_02!Z$15&lt;&gt;"",Formato_02!Z$15,"")</f>
        <v/>
      </c>
      <c r="AH270" s="162" t="str">
        <f>IF(Formato_02!AA$15&lt;&gt;"",Formato_02!AA$15,"")</f>
        <v/>
      </c>
      <c r="AI270" s="162" t="str">
        <f>IF(Formato_02!AB$15&lt;&gt;"",Formato_02!AB$15,"")</f>
        <v/>
      </c>
      <c r="AJ270" s="162" t="str">
        <f>IF(Formato_02!AC$15&lt;&gt;"",Formato_02!AC$15,"")</f>
        <v/>
      </c>
      <c r="AK270" s="162" t="str">
        <f>IF(Formato_02!AD$15&lt;&gt;"",Formato_02!AD$15,"")</f>
        <v/>
      </c>
      <c r="AL270" s="162" t="str">
        <f>IF(Formato_02!$N$14&lt;&gt;"",Formato_02!$N$14,"")</f>
        <v/>
      </c>
      <c r="AM270" s="13" t="str">
        <f>IF(Formato_02!$X$4&lt;&gt;"","AN","")</f>
        <v/>
      </c>
      <c r="AN270" s="24" t="str">
        <f t="shared" si="33"/>
        <v/>
      </c>
      <c r="AO270" s="13" t="str">
        <f>IF(Formato_02!$Y$4&lt;&gt;"","P027","")</f>
        <v/>
      </c>
      <c r="AP270" s="24" t="str">
        <f t="shared" si="34"/>
        <v/>
      </c>
      <c r="AQ270" s="13" t="str">
        <f>IF(Formato_02!$Z$4&lt;&gt;"","PNCVG","")</f>
        <v/>
      </c>
      <c r="AR270" s="24" t="str">
        <f t="shared" si="35"/>
        <v/>
      </c>
      <c r="AS270" s="13" t="str">
        <f>IF(Formato_02!$AA$4&lt;&gt;"","PNFF","")</f>
        <v/>
      </c>
      <c r="AT270" s="24" t="str">
        <f t="shared" si="36"/>
        <v/>
      </c>
      <c r="AU270" s="13" t="str">
        <f>IF(Formato_02!$AB$4&lt;&gt;"","PNPAM","")</f>
        <v/>
      </c>
      <c r="AV270" s="24" t="str">
        <f t="shared" si="37"/>
        <v/>
      </c>
      <c r="AW270" s="13" t="str">
        <f>IF(Formato_02!$AC$4&lt;&gt;"","PNAIA","")</f>
        <v/>
      </c>
      <c r="AX270" s="24" t="str">
        <f t="shared" si="38"/>
        <v/>
      </c>
      <c r="AY270" s="13" t="str">
        <f>IF(Formato_02!$AD$4&lt;&gt;"","PIO","")</f>
        <v/>
      </c>
      <c r="AZ270" s="24" t="str">
        <f t="shared" si="39"/>
        <v/>
      </c>
      <c r="BA270" s="13" t="str">
        <f>IF('Formato 3_Gantt'!B$17&lt;&gt;"",'Formato 3_Gantt'!A$17,"")</f>
        <v/>
      </c>
      <c r="BB270" s="24" t="str">
        <f>IF('Formato 3_Gantt'!B$17&lt;&gt;"",'Formato 3_Gantt'!B$17,"")</f>
        <v/>
      </c>
      <c r="BC270" s="22" t="str">
        <f>IF('Formato 3_Gantt'!C$17&lt;&gt;"",'Formato 3_Gantt'!C$17,"")</f>
        <v/>
      </c>
      <c r="BD270" s="13" t="str">
        <f>IF('Formato 3_Gantt'!D$17&lt;&gt;"",'Formato 3_Gantt'!D$17,"")</f>
        <v/>
      </c>
      <c r="BE270" s="161" t="str">
        <f>IF('Formato 3_Gantt'!E$17&lt;&gt;"",'Formato 3_Gantt'!E$17,"")</f>
        <v/>
      </c>
      <c r="BF270" s="13" t="str">
        <f>IF('Formato 3_Gantt'!F$17&lt;&gt;"",'Formato 3_Gantt'!F$17,"")</f>
        <v/>
      </c>
      <c r="BG270" s="158" t="str">
        <f>IF('Formato 3_Gantt'!G$17&lt;&gt;"",'Formato 3_Gantt'!G$17,"")</f>
        <v/>
      </c>
      <c r="BH270" s="158" t="str">
        <f>IF('Formato 3_Gantt'!H$17&lt;&gt;"",'Formato 3_Gantt'!H$17,"")</f>
        <v/>
      </c>
      <c r="BI270" s="161" t="str">
        <f>IF('Formato 3_Gantt'!BL$17&lt;&gt;"",'Formato 3_Gantt'!BL$17,"")</f>
        <v/>
      </c>
      <c r="BJ270" s="161" t="str">
        <f>IF('Formato 3_Gantt'!BM$17&lt;&gt;"",'Formato 3_Gantt'!BM$17,"")</f>
        <v/>
      </c>
      <c r="BK270" s="161" t="str">
        <f>IF('Formato 3_Gantt'!BN$17&lt;&gt;"",'Formato 3_Gantt'!BN$17,"")</f>
        <v/>
      </c>
      <c r="BL270" s="161" t="str">
        <f>IF('Formato 3_Gantt'!BO$17&lt;&gt;"",'Formato 3_Gantt'!BO$17,"")</f>
        <v/>
      </c>
      <c r="BM270" s="161" t="str">
        <f>IF('Formato 3_Gantt'!BP$17&lt;&gt;"",'Formato 3_Gantt'!BP$17,"")</f>
        <v/>
      </c>
      <c r="BN270" s="161" t="str">
        <f>IF('Formato 3_Gantt'!BQ$17&lt;&gt;"",'Formato 3_Gantt'!BQ$17,"")</f>
        <v/>
      </c>
      <c r="BO270" s="161" t="str">
        <f>IF('Formato 3_Gantt'!BR$17&lt;&gt;"",'Formato 3_Gantt'!BR$17,"")</f>
        <v/>
      </c>
      <c r="BP270" s="161" t="str">
        <f>IF('Formato 3_Gantt'!BS$17&lt;&gt;"",'Formato 3_Gantt'!BS$17,"")</f>
        <v/>
      </c>
      <c r="BQ270" s="161" t="str">
        <f>IF('Formato 3_Gantt'!BT$17&lt;&gt;"",'Formato 3_Gantt'!BT$17,"")</f>
        <v/>
      </c>
      <c r="BR270" s="161" t="str">
        <f>IF('Formato 3_Gantt'!BU$17&lt;&gt;"",'Formato 3_Gantt'!BU$17,"")</f>
        <v/>
      </c>
      <c r="BS270" s="161" t="str">
        <f>IF('Formato 3_Gantt'!BV$17&lt;&gt;"",'Formato 3_Gantt'!BV$17,"")</f>
        <v/>
      </c>
      <c r="BT270" s="161" t="str">
        <f>IF('Formato 3_Gantt'!BW$17&lt;&gt;"",'Formato 3_Gantt'!BW$17,"")</f>
        <v/>
      </c>
      <c r="BU270" s="161" t="str">
        <f>IF('Formato 3_Gantt'!BX$17&lt;&gt;"",'Formato 3_Gantt'!BX$17,"")</f>
        <v/>
      </c>
      <c r="BV270" s="163" t="str">
        <f>IF('Formato 4_Ppto'!I$255&lt;&gt;"",'Formato 4_Ppto'!I$255,"")</f>
        <v/>
      </c>
      <c r="BW270" s="162" t="str">
        <f>IF('Formato 4_Ppto'!X$255&lt;&gt;"",'Formato 4_Ppto'!X$255,"")</f>
        <v/>
      </c>
      <c r="BX270" s="162" t="str">
        <f>IF('Formato 4_Ppto'!Y$255&lt;&gt;"",'Formato 4_Ppto'!Y$255,"")</f>
        <v/>
      </c>
      <c r="BY270" s="162" t="str">
        <f>IF('Formato 4_Ppto'!Z$255&lt;&gt;"",'Formato 4_Ppto'!Z$255,"")</f>
        <v/>
      </c>
      <c r="BZ270" s="162" t="str">
        <f>IF('Formato 4_Ppto'!AA$255&lt;&gt;"",'Formato 4_Ppto'!AA$255,"")</f>
        <v/>
      </c>
      <c r="CA270" s="162" t="str">
        <f>IF('Formato 4_Ppto'!AB$255&lt;&gt;"",'Formato 4_Ppto'!AB$255,"")</f>
        <v/>
      </c>
      <c r="CB270" s="162" t="str">
        <f>IF('Formato 4_Ppto'!AC$255&lt;&gt;"",'Formato 4_Ppto'!AC$255,"")</f>
        <v/>
      </c>
      <c r="CC270" s="162" t="str">
        <f>IF('Formato 4_Ppto'!AD$255&lt;&gt;"",'Formato 4_Ppto'!AD$255,"")</f>
        <v/>
      </c>
      <c r="CD270" s="162" t="str">
        <f>IF('Formato 4_Ppto'!AE$255&lt;&gt;"",'Formato 4_Ppto'!AE$255,"")</f>
        <v/>
      </c>
      <c r="CE270" s="162" t="str">
        <f>IF('Formato 4_Ppto'!AF$255&lt;&gt;"",'Formato 4_Ppto'!AF$255,"")</f>
        <v/>
      </c>
      <c r="CF270" s="162" t="str">
        <f>IF('Formato 4_Ppto'!AG$255&lt;&gt;"",'Formato 4_Ppto'!AG$255,"")</f>
        <v/>
      </c>
      <c r="CG270" s="162" t="str">
        <f>IF('Formato 4_Ppto'!AH$255&lt;&gt;"",'Formato 4_Ppto'!AH$255,"")</f>
        <v/>
      </c>
      <c r="CH270" s="162" t="str">
        <f>IF('Formato 4_Ppto'!AI$255&lt;&gt;"",'Formato 4_Ppto'!AI$255,"")</f>
        <v/>
      </c>
      <c r="CI270" s="163" t="str">
        <f>IF('Formato 4_Ppto'!AJ$255&lt;&gt;"",'Formato 4_Ppto'!AJ$255,"")</f>
        <v/>
      </c>
      <c r="CJ270" s="13" t="str">
        <f>IF('Formato 4_Ppto'!B283&lt;&gt;"",'Formato 4_Ppto'!A283,"")</f>
        <v/>
      </c>
      <c r="CK270" s="24" t="str">
        <f>IF('Formato 4_Ppto'!B283&lt;&gt;"",'Formato 4_Ppto'!B283,"")</f>
        <v/>
      </c>
      <c r="CL270" s="22" t="str">
        <f>IF('Formato 4_Ppto'!C283&lt;&gt;"",'Formato 4_Ppto'!C283,"")</f>
        <v/>
      </c>
      <c r="CM270" s="24" t="str">
        <f>IF('Formato 4_Ppto'!D283&lt;&gt;"",'Formato 4_Ppto'!D283,"")</f>
        <v/>
      </c>
      <c r="CN270" s="161" t="str">
        <f>IF('Formato 4_Ppto'!E283&lt;&gt;"",'Formato 4_Ppto'!E283,"")</f>
        <v/>
      </c>
      <c r="CO270" s="161" t="str">
        <f>IF('Formato 4_Ppto'!G283&lt;&gt;"",'Formato 4_Ppto'!G283,"")</f>
        <v/>
      </c>
      <c r="CP270" s="163" t="str">
        <f>IF('Formato 4_Ppto'!I283&lt;&gt;"",'Formato 4_Ppto'!I283,"")</f>
        <v/>
      </c>
      <c r="CQ270" s="161" t="str">
        <f>IF('Formato 4_Ppto'!K283&lt;&gt;"",'Formato 4_Ppto'!K283,"")</f>
        <v/>
      </c>
      <c r="CR270" s="161" t="str">
        <f>IF('Formato 4_Ppto'!L283&lt;&gt;"",'Formato 4_Ppto'!L283,"")</f>
        <v/>
      </c>
      <c r="CS270" s="161" t="str">
        <f>IF('Formato 4_Ppto'!M283&lt;&gt;"",'Formato 4_Ppto'!M283,"")</f>
        <v/>
      </c>
      <c r="CT270" s="161" t="str">
        <f>IF('Formato 4_Ppto'!N283&lt;&gt;"",'Formato 4_Ppto'!N283,"")</f>
        <v/>
      </c>
      <c r="CU270" s="161" t="str">
        <f>IF('Formato 4_Ppto'!O283&lt;&gt;"",'Formato 4_Ppto'!O283,"")</f>
        <v/>
      </c>
      <c r="CV270" s="161" t="str">
        <f>IF('Formato 4_Ppto'!P283&lt;&gt;"",'Formato 4_Ppto'!P283,"")</f>
        <v/>
      </c>
      <c r="CW270" s="161" t="str">
        <f>IF('Formato 4_Ppto'!Q283&lt;&gt;"",'Formato 4_Ppto'!Q283,"")</f>
        <v/>
      </c>
      <c r="CX270" s="161" t="str">
        <f>IF('Formato 4_Ppto'!R283&lt;&gt;"",'Formato 4_Ppto'!R283,"")</f>
        <v/>
      </c>
      <c r="CY270" s="161" t="str">
        <f>IF('Formato 4_Ppto'!S283&lt;&gt;"",'Formato 4_Ppto'!S283,"")</f>
        <v/>
      </c>
      <c r="CZ270" s="161" t="str">
        <f>IF('Formato 4_Ppto'!T283&lt;&gt;"",'Formato 4_Ppto'!T283,"")</f>
        <v/>
      </c>
      <c r="DA270" s="161" t="str">
        <f>IF('Formato 4_Ppto'!U283&lt;&gt;"",'Formato 4_Ppto'!U283,"")</f>
        <v/>
      </c>
      <c r="DB270" s="161" t="str">
        <f>IF('Formato 4_Ppto'!V283&lt;&gt;"",'Formato 4_Ppto'!V283,"")</f>
        <v/>
      </c>
      <c r="DC270" s="161" t="str">
        <f>IF('Formato 4_Ppto'!W283&lt;&gt;"",'Formato 4_Ppto'!W283,"")</f>
        <v/>
      </c>
      <c r="DD270" s="162" t="str">
        <f>IF('Formato 4_Ppto'!X283&lt;&gt;"",'Formato 4_Ppto'!X283,"")</f>
        <v/>
      </c>
      <c r="DE270" s="162" t="str">
        <f>IF('Formato 4_Ppto'!Y283&lt;&gt;"",'Formato 4_Ppto'!Y283,"")</f>
        <v/>
      </c>
      <c r="DF270" s="162" t="str">
        <f>IF('Formato 4_Ppto'!Z283&lt;&gt;"",'Formato 4_Ppto'!Z283,"")</f>
        <v/>
      </c>
      <c r="DG270" s="162" t="str">
        <f>IF('Formato 4_Ppto'!AA283&lt;&gt;"",'Formato 4_Ppto'!AA283,"")</f>
        <v/>
      </c>
      <c r="DH270" s="162" t="str">
        <f>IF('Formato 4_Ppto'!AB283&lt;&gt;"",'Formato 4_Ppto'!AB283,"")</f>
        <v/>
      </c>
      <c r="DI270" s="162" t="str">
        <f>IF('Formato 4_Ppto'!AC283&lt;&gt;"",'Formato 4_Ppto'!AC283,"")</f>
        <v/>
      </c>
      <c r="DJ270" s="162" t="str">
        <f>IF('Formato 4_Ppto'!AD283&lt;&gt;"",'Formato 4_Ppto'!AD283,"")</f>
        <v/>
      </c>
      <c r="DK270" s="162" t="str">
        <f>IF('Formato 4_Ppto'!AE283&lt;&gt;"",'Formato 4_Ppto'!AE283,"")</f>
        <v/>
      </c>
      <c r="DL270" s="162" t="str">
        <f>IF('Formato 4_Ppto'!AF283&lt;&gt;"",'Formato 4_Ppto'!AF283,"")</f>
        <v/>
      </c>
      <c r="DM270" s="162" t="str">
        <f>IF('Formato 4_Ppto'!AG283&lt;&gt;"",'Formato 4_Ppto'!AG283,"")</f>
        <v/>
      </c>
      <c r="DN270" s="162" t="str">
        <f>IF('Formato 4_Ppto'!AH283&lt;&gt;"",'Formato 4_Ppto'!AH283,"")</f>
        <v/>
      </c>
      <c r="DO270" s="162" t="str">
        <f>IF('Formato 4_Ppto'!AI283&lt;&gt;"",'Formato 4_Ppto'!AI283,"")</f>
        <v/>
      </c>
      <c r="DP270" s="163" t="str">
        <f>IF('Formato 4_Ppto'!AJ283&lt;&gt;"",'Formato 4_Ppto'!AJ283,"")</f>
        <v/>
      </c>
    </row>
    <row r="271" spans="2:120" x14ac:dyDescent="0.3">
      <c r="B271" s="13" t="str">
        <f>IF(OR(Tabla6[[#This Row],[IDA]]="",Tabla6[[#This Row],[IDT]]="",Tabla6[[#This Row],[IDI]]=""),"",Tabla6[[#This Row],[IDA]]&amp;"."&amp;Tabla6[[#This Row],[IDT]]&amp;"."&amp;Tabla6[[#This Row],[IDI]])</f>
        <v/>
      </c>
      <c r="C271" s="13" t="str">
        <f>IF(Formato_02!$B$14&lt;&gt;"",0,"")</f>
        <v/>
      </c>
      <c r="D271" s="13" t="str">
        <f>IF(Formato_02!$H$9&lt;&gt;"",Formato_02!$H$9,"")</f>
        <v/>
      </c>
      <c r="E271" s="24" t="str">
        <f t="shared" si="32"/>
        <v/>
      </c>
      <c r="F271" s="24" t="str">
        <f>IF(Formato_02!$B$14&lt;&gt;"",Formato_02!$B$14,"")</f>
        <v/>
      </c>
      <c r="G271" s="22" t="str">
        <f>IF('Formato 3_Gantt'!C276&lt;&gt;"",'Formato 3_Gantt'!C276,"")</f>
        <v/>
      </c>
      <c r="H271" s="13" t="str">
        <f>IF('Formato 3_Gantt'!D$8&lt;&gt;"",'Formato 3_Gantt'!D$8,"")</f>
        <v/>
      </c>
      <c r="I271" s="13" t="str">
        <f>IF('Formato 3_Gantt'!E$8&lt;&gt;"",'Formato 3_Gantt'!E$8,"")</f>
        <v/>
      </c>
      <c r="J271" s="13" t="str">
        <f>IF('Formato 3_Gantt'!F$8&lt;&gt;"",'Formato 3_Gantt'!F$8,"")</f>
        <v/>
      </c>
      <c r="K271" s="158" t="str">
        <f>IF('Formato 3_Gantt'!G$8&lt;&gt;"",'Formato 3_Gantt'!G$8,"")</f>
        <v/>
      </c>
      <c r="L271" s="158" t="str">
        <f>IF('Formato 3_Gantt'!H$8&lt;&gt;"",'Formato 3_Gantt'!H$8,"")</f>
        <v/>
      </c>
      <c r="M271" s="13" t="str">
        <f>IF('Formato 3_Gantt'!BL$8&lt;&gt;"",'Formato 3_Gantt'!BL$8,"")</f>
        <v/>
      </c>
      <c r="N271" s="13" t="str">
        <f>IF('Formato 3_Gantt'!BM$8&lt;&gt;"",'Formato 3_Gantt'!BM$8,"")</f>
        <v/>
      </c>
      <c r="O271" s="13" t="str">
        <f>IF('Formato 3_Gantt'!BN$8&lt;&gt;"",'Formato 3_Gantt'!BN$8,"")</f>
        <v/>
      </c>
      <c r="P271" s="13" t="str">
        <f>IF('Formato 3_Gantt'!BO$8&lt;&gt;"",'Formato 3_Gantt'!BO$8,"")</f>
        <v/>
      </c>
      <c r="Q271" s="13" t="str">
        <f>IF('Formato 3_Gantt'!BP$8&lt;&gt;"",'Formato 3_Gantt'!BP$8,"")</f>
        <v/>
      </c>
      <c r="R271" s="13" t="str">
        <f>IF('Formato 3_Gantt'!BQ$8&lt;&gt;"",'Formato 3_Gantt'!BQ$8,"")</f>
        <v/>
      </c>
      <c r="S271" s="13" t="str">
        <f>IF('Formato 3_Gantt'!BR$8&lt;&gt;"",'Formato 3_Gantt'!BR$8,"")</f>
        <v/>
      </c>
      <c r="T271" s="13" t="str">
        <f>IF('Formato 3_Gantt'!BS$8&lt;&gt;"",'Formato 3_Gantt'!BS$8,"")</f>
        <v/>
      </c>
      <c r="U271" s="13" t="str">
        <f>IF('Formato 3_Gantt'!BT$8&lt;&gt;"",'Formato 3_Gantt'!BT$8,"")</f>
        <v/>
      </c>
      <c r="V271" s="13" t="str">
        <f>IF('Formato 3_Gantt'!BU$8&lt;&gt;"",'Formato 3_Gantt'!BU$8,"")</f>
        <v/>
      </c>
      <c r="W271" s="13" t="str">
        <f>IF('Formato 3_Gantt'!BV$8&lt;&gt;"",'Formato 3_Gantt'!BV$8,"")</f>
        <v/>
      </c>
      <c r="X271" s="13" t="str">
        <f>IF('Formato 3_Gantt'!BW$8&lt;&gt;"",'Formato 3_Gantt'!BW$8,"")</f>
        <v/>
      </c>
      <c r="Y271" s="13" t="str">
        <f>IF('Formato 3_Gantt'!BX$8&lt;&gt;"",'Formato 3_Gantt'!BX$8,"")</f>
        <v/>
      </c>
      <c r="Z271" s="162" t="str">
        <f>IF(Formato_02!S$15&lt;&gt;"",Formato_02!S$15,"")</f>
        <v/>
      </c>
      <c r="AA271" s="162" t="str">
        <f>IF(Formato_02!T$15&lt;&gt;"",Formato_02!T$15,"")</f>
        <v/>
      </c>
      <c r="AB271" s="162" t="str">
        <f>IF(Formato_02!U$15&lt;&gt;"",Formato_02!U$15,"")</f>
        <v/>
      </c>
      <c r="AC271" s="162" t="str">
        <f>IF(Formato_02!V$15&lt;&gt;"",Formato_02!V$15,"")</f>
        <v/>
      </c>
      <c r="AD271" s="162" t="str">
        <f>IF(Formato_02!W$15&lt;&gt;"",Formato_02!W$15,"")</f>
        <v/>
      </c>
      <c r="AE271" s="162" t="str">
        <f>IF(Formato_02!X$15&lt;&gt;"",Formato_02!X$15,"")</f>
        <v/>
      </c>
      <c r="AF271" s="162" t="str">
        <f>IF(Formato_02!Y$15&lt;&gt;"",Formato_02!Y$15,"")</f>
        <v/>
      </c>
      <c r="AG271" s="162" t="str">
        <f>IF(Formato_02!Z$15&lt;&gt;"",Formato_02!Z$15,"")</f>
        <v/>
      </c>
      <c r="AH271" s="162" t="str">
        <f>IF(Formato_02!AA$15&lt;&gt;"",Formato_02!AA$15,"")</f>
        <v/>
      </c>
      <c r="AI271" s="162" t="str">
        <f>IF(Formato_02!AB$15&lt;&gt;"",Formato_02!AB$15,"")</f>
        <v/>
      </c>
      <c r="AJ271" s="162" t="str">
        <f>IF(Formato_02!AC$15&lt;&gt;"",Formato_02!AC$15,"")</f>
        <v/>
      </c>
      <c r="AK271" s="162" t="str">
        <f>IF(Formato_02!AD$15&lt;&gt;"",Formato_02!AD$15,"")</f>
        <v/>
      </c>
      <c r="AL271" s="162" t="str">
        <f>IF(Formato_02!$N$14&lt;&gt;"",Formato_02!$N$14,"")</f>
        <v/>
      </c>
      <c r="AM271" s="13" t="str">
        <f>IF(Formato_02!$X$4&lt;&gt;"","AN","")</f>
        <v/>
      </c>
      <c r="AN271" s="24" t="str">
        <f t="shared" si="33"/>
        <v/>
      </c>
      <c r="AO271" s="13" t="str">
        <f>IF(Formato_02!$Y$4&lt;&gt;"","P027","")</f>
        <v/>
      </c>
      <c r="AP271" s="24" t="str">
        <f t="shared" si="34"/>
        <v/>
      </c>
      <c r="AQ271" s="13" t="str">
        <f>IF(Formato_02!$Z$4&lt;&gt;"","PNCVG","")</f>
        <v/>
      </c>
      <c r="AR271" s="24" t="str">
        <f t="shared" si="35"/>
        <v/>
      </c>
      <c r="AS271" s="13" t="str">
        <f>IF(Formato_02!$AA$4&lt;&gt;"","PNFF","")</f>
        <v/>
      </c>
      <c r="AT271" s="24" t="str">
        <f t="shared" si="36"/>
        <v/>
      </c>
      <c r="AU271" s="13" t="str">
        <f>IF(Formato_02!$AB$4&lt;&gt;"","PNPAM","")</f>
        <v/>
      </c>
      <c r="AV271" s="24" t="str">
        <f t="shared" si="37"/>
        <v/>
      </c>
      <c r="AW271" s="13" t="str">
        <f>IF(Formato_02!$AC$4&lt;&gt;"","PNAIA","")</f>
        <v/>
      </c>
      <c r="AX271" s="24" t="str">
        <f t="shared" si="38"/>
        <v/>
      </c>
      <c r="AY271" s="13" t="str">
        <f>IF(Formato_02!$AD$4&lt;&gt;"","PIO","")</f>
        <v/>
      </c>
      <c r="AZ271" s="24" t="str">
        <f t="shared" si="39"/>
        <v/>
      </c>
      <c r="BA271" s="13" t="str">
        <f>IF('Formato 3_Gantt'!B$17&lt;&gt;"",'Formato 3_Gantt'!A$17,"")</f>
        <v/>
      </c>
      <c r="BB271" s="24" t="str">
        <f>IF('Formato 3_Gantt'!B$17&lt;&gt;"",'Formato 3_Gantt'!B$17,"")</f>
        <v/>
      </c>
      <c r="BC271" s="22" t="str">
        <f>IF('Formato 3_Gantt'!C$17&lt;&gt;"",'Formato 3_Gantt'!C$17,"")</f>
        <v/>
      </c>
      <c r="BD271" s="13" t="str">
        <f>IF('Formato 3_Gantt'!D$17&lt;&gt;"",'Formato 3_Gantt'!D$17,"")</f>
        <v/>
      </c>
      <c r="BE271" s="161" t="str">
        <f>IF('Formato 3_Gantt'!E$17&lt;&gt;"",'Formato 3_Gantt'!E$17,"")</f>
        <v/>
      </c>
      <c r="BF271" s="13" t="str">
        <f>IF('Formato 3_Gantt'!F$17&lt;&gt;"",'Formato 3_Gantt'!F$17,"")</f>
        <v/>
      </c>
      <c r="BG271" s="158" t="str">
        <f>IF('Formato 3_Gantt'!G$17&lt;&gt;"",'Formato 3_Gantt'!G$17,"")</f>
        <v/>
      </c>
      <c r="BH271" s="158" t="str">
        <f>IF('Formato 3_Gantt'!H$17&lt;&gt;"",'Formato 3_Gantt'!H$17,"")</f>
        <v/>
      </c>
      <c r="BI271" s="161" t="str">
        <f>IF('Formato 3_Gantt'!BL$17&lt;&gt;"",'Formato 3_Gantt'!BL$17,"")</f>
        <v/>
      </c>
      <c r="BJ271" s="161" t="str">
        <f>IF('Formato 3_Gantt'!BM$17&lt;&gt;"",'Formato 3_Gantt'!BM$17,"")</f>
        <v/>
      </c>
      <c r="BK271" s="161" t="str">
        <f>IF('Formato 3_Gantt'!BN$17&lt;&gt;"",'Formato 3_Gantt'!BN$17,"")</f>
        <v/>
      </c>
      <c r="BL271" s="161" t="str">
        <f>IF('Formato 3_Gantt'!BO$17&lt;&gt;"",'Formato 3_Gantt'!BO$17,"")</f>
        <v/>
      </c>
      <c r="BM271" s="161" t="str">
        <f>IF('Formato 3_Gantt'!BP$17&lt;&gt;"",'Formato 3_Gantt'!BP$17,"")</f>
        <v/>
      </c>
      <c r="BN271" s="161" t="str">
        <f>IF('Formato 3_Gantt'!BQ$17&lt;&gt;"",'Formato 3_Gantt'!BQ$17,"")</f>
        <v/>
      </c>
      <c r="BO271" s="161" t="str">
        <f>IF('Formato 3_Gantt'!BR$17&lt;&gt;"",'Formato 3_Gantt'!BR$17,"")</f>
        <v/>
      </c>
      <c r="BP271" s="161" t="str">
        <f>IF('Formato 3_Gantt'!BS$17&lt;&gt;"",'Formato 3_Gantt'!BS$17,"")</f>
        <v/>
      </c>
      <c r="BQ271" s="161" t="str">
        <f>IF('Formato 3_Gantt'!BT$17&lt;&gt;"",'Formato 3_Gantt'!BT$17,"")</f>
        <v/>
      </c>
      <c r="BR271" s="161" t="str">
        <f>IF('Formato 3_Gantt'!BU$17&lt;&gt;"",'Formato 3_Gantt'!BU$17,"")</f>
        <v/>
      </c>
      <c r="BS271" s="161" t="str">
        <f>IF('Formato 3_Gantt'!BV$17&lt;&gt;"",'Formato 3_Gantt'!BV$17,"")</f>
        <v/>
      </c>
      <c r="BT271" s="161" t="str">
        <f>IF('Formato 3_Gantt'!BW$17&lt;&gt;"",'Formato 3_Gantt'!BW$17,"")</f>
        <v/>
      </c>
      <c r="BU271" s="161" t="str">
        <f>IF('Formato 3_Gantt'!BX$17&lt;&gt;"",'Formato 3_Gantt'!BX$17,"")</f>
        <v/>
      </c>
      <c r="BV271" s="163" t="str">
        <f>IF('Formato 4_Ppto'!I$255&lt;&gt;"",'Formato 4_Ppto'!I$255,"")</f>
        <v/>
      </c>
      <c r="BW271" s="162" t="str">
        <f>IF('Formato 4_Ppto'!X$255&lt;&gt;"",'Formato 4_Ppto'!X$255,"")</f>
        <v/>
      </c>
      <c r="BX271" s="162" t="str">
        <f>IF('Formato 4_Ppto'!Y$255&lt;&gt;"",'Formato 4_Ppto'!Y$255,"")</f>
        <v/>
      </c>
      <c r="BY271" s="162" t="str">
        <f>IF('Formato 4_Ppto'!Z$255&lt;&gt;"",'Formato 4_Ppto'!Z$255,"")</f>
        <v/>
      </c>
      <c r="BZ271" s="162" t="str">
        <f>IF('Formato 4_Ppto'!AA$255&lt;&gt;"",'Formato 4_Ppto'!AA$255,"")</f>
        <v/>
      </c>
      <c r="CA271" s="162" t="str">
        <f>IF('Formato 4_Ppto'!AB$255&lt;&gt;"",'Formato 4_Ppto'!AB$255,"")</f>
        <v/>
      </c>
      <c r="CB271" s="162" t="str">
        <f>IF('Formato 4_Ppto'!AC$255&lt;&gt;"",'Formato 4_Ppto'!AC$255,"")</f>
        <v/>
      </c>
      <c r="CC271" s="162" t="str">
        <f>IF('Formato 4_Ppto'!AD$255&lt;&gt;"",'Formato 4_Ppto'!AD$255,"")</f>
        <v/>
      </c>
      <c r="CD271" s="162" t="str">
        <f>IF('Formato 4_Ppto'!AE$255&lt;&gt;"",'Formato 4_Ppto'!AE$255,"")</f>
        <v/>
      </c>
      <c r="CE271" s="162" t="str">
        <f>IF('Formato 4_Ppto'!AF$255&lt;&gt;"",'Formato 4_Ppto'!AF$255,"")</f>
        <v/>
      </c>
      <c r="CF271" s="162" t="str">
        <f>IF('Formato 4_Ppto'!AG$255&lt;&gt;"",'Formato 4_Ppto'!AG$255,"")</f>
        <v/>
      </c>
      <c r="CG271" s="162" t="str">
        <f>IF('Formato 4_Ppto'!AH$255&lt;&gt;"",'Formato 4_Ppto'!AH$255,"")</f>
        <v/>
      </c>
      <c r="CH271" s="162" t="str">
        <f>IF('Formato 4_Ppto'!AI$255&lt;&gt;"",'Formato 4_Ppto'!AI$255,"")</f>
        <v/>
      </c>
      <c r="CI271" s="163" t="str">
        <f>IF('Formato 4_Ppto'!AJ$255&lt;&gt;"",'Formato 4_Ppto'!AJ$255,"")</f>
        <v/>
      </c>
      <c r="CJ271" s="13" t="str">
        <f>IF('Formato 4_Ppto'!B284&lt;&gt;"",'Formato 4_Ppto'!A284,"")</f>
        <v/>
      </c>
      <c r="CK271" s="24" t="str">
        <f>IF('Formato 4_Ppto'!B284&lt;&gt;"",'Formato 4_Ppto'!B284,"")</f>
        <v/>
      </c>
      <c r="CL271" s="22" t="str">
        <f>IF('Formato 4_Ppto'!C284&lt;&gt;"",'Formato 4_Ppto'!C284,"")</f>
        <v/>
      </c>
      <c r="CM271" s="24" t="str">
        <f>IF('Formato 4_Ppto'!D284&lt;&gt;"",'Formato 4_Ppto'!D284,"")</f>
        <v/>
      </c>
      <c r="CN271" s="161" t="str">
        <f>IF('Formato 4_Ppto'!E284&lt;&gt;"",'Formato 4_Ppto'!E284,"")</f>
        <v/>
      </c>
      <c r="CO271" s="161" t="str">
        <f>IF('Formato 4_Ppto'!G284&lt;&gt;"",'Formato 4_Ppto'!G284,"")</f>
        <v/>
      </c>
      <c r="CP271" s="163" t="str">
        <f>IF('Formato 4_Ppto'!I284&lt;&gt;"",'Formato 4_Ppto'!I284,"")</f>
        <v/>
      </c>
      <c r="CQ271" s="161" t="str">
        <f>IF('Formato 4_Ppto'!K284&lt;&gt;"",'Formato 4_Ppto'!K284,"")</f>
        <v/>
      </c>
      <c r="CR271" s="161" t="str">
        <f>IF('Formato 4_Ppto'!L284&lt;&gt;"",'Formato 4_Ppto'!L284,"")</f>
        <v/>
      </c>
      <c r="CS271" s="161" t="str">
        <f>IF('Formato 4_Ppto'!M284&lt;&gt;"",'Formato 4_Ppto'!M284,"")</f>
        <v/>
      </c>
      <c r="CT271" s="161" t="str">
        <f>IF('Formato 4_Ppto'!N284&lt;&gt;"",'Formato 4_Ppto'!N284,"")</f>
        <v/>
      </c>
      <c r="CU271" s="161" t="str">
        <f>IF('Formato 4_Ppto'!O284&lt;&gt;"",'Formato 4_Ppto'!O284,"")</f>
        <v/>
      </c>
      <c r="CV271" s="161" t="str">
        <f>IF('Formato 4_Ppto'!P284&lt;&gt;"",'Formato 4_Ppto'!P284,"")</f>
        <v/>
      </c>
      <c r="CW271" s="161" t="str">
        <f>IF('Formato 4_Ppto'!Q284&lt;&gt;"",'Formato 4_Ppto'!Q284,"")</f>
        <v/>
      </c>
      <c r="CX271" s="161" t="str">
        <f>IF('Formato 4_Ppto'!R284&lt;&gt;"",'Formato 4_Ppto'!R284,"")</f>
        <v/>
      </c>
      <c r="CY271" s="161" t="str">
        <f>IF('Formato 4_Ppto'!S284&lt;&gt;"",'Formato 4_Ppto'!S284,"")</f>
        <v/>
      </c>
      <c r="CZ271" s="161" t="str">
        <f>IF('Formato 4_Ppto'!T284&lt;&gt;"",'Formato 4_Ppto'!T284,"")</f>
        <v/>
      </c>
      <c r="DA271" s="161" t="str">
        <f>IF('Formato 4_Ppto'!U284&lt;&gt;"",'Formato 4_Ppto'!U284,"")</f>
        <v/>
      </c>
      <c r="DB271" s="161" t="str">
        <f>IF('Formato 4_Ppto'!V284&lt;&gt;"",'Formato 4_Ppto'!V284,"")</f>
        <v/>
      </c>
      <c r="DC271" s="161" t="str">
        <f>IF('Formato 4_Ppto'!W284&lt;&gt;"",'Formato 4_Ppto'!W284,"")</f>
        <v/>
      </c>
      <c r="DD271" s="162" t="str">
        <f>IF('Formato 4_Ppto'!X284&lt;&gt;"",'Formato 4_Ppto'!X284,"")</f>
        <v/>
      </c>
      <c r="DE271" s="162" t="str">
        <f>IF('Formato 4_Ppto'!Y284&lt;&gt;"",'Formato 4_Ppto'!Y284,"")</f>
        <v/>
      </c>
      <c r="DF271" s="162" t="str">
        <f>IF('Formato 4_Ppto'!Z284&lt;&gt;"",'Formato 4_Ppto'!Z284,"")</f>
        <v/>
      </c>
      <c r="DG271" s="162" t="str">
        <f>IF('Formato 4_Ppto'!AA284&lt;&gt;"",'Formato 4_Ppto'!AA284,"")</f>
        <v/>
      </c>
      <c r="DH271" s="162" t="str">
        <f>IF('Formato 4_Ppto'!AB284&lt;&gt;"",'Formato 4_Ppto'!AB284,"")</f>
        <v/>
      </c>
      <c r="DI271" s="162" t="str">
        <f>IF('Formato 4_Ppto'!AC284&lt;&gt;"",'Formato 4_Ppto'!AC284,"")</f>
        <v/>
      </c>
      <c r="DJ271" s="162" t="str">
        <f>IF('Formato 4_Ppto'!AD284&lt;&gt;"",'Formato 4_Ppto'!AD284,"")</f>
        <v/>
      </c>
      <c r="DK271" s="162" t="str">
        <f>IF('Formato 4_Ppto'!AE284&lt;&gt;"",'Formato 4_Ppto'!AE284,"")</f>
        <v/>
      </c>
      <c r="DL271" s="162" t="str">
        <f>IF('Formato 4_Ppto'!AF284&lt;&gt;"",'Formato 4_Ppto'!AF284,"")</f>
        <v/>
      </c>
      <c r="DM271" s="162" t="str">
        <f>IF('Formato 4_Ppto'!AG284&lt;&gt;"",'Formato 4_Ppto'!AG284,"")</f>
        <v/>
      </c>
      <c r="DN271" s="162" t="str">
        <f>IF('Formato 4_Ppto'!AH284&lt;&gt;"",'Formato 4_Ppto'!AH284,"")</f>
        <v/>
      </c>
      <c r="DO271" s="162" t="str">
        <f>IF('Formato 4_Ppto'!AI284&lt;&gt;"",'Formato 4_Ppto'!AI284,"")</f>
        <v/>
      </c>
      <c r="DP271" s="163" t="str">
        <f>IF('Formato 4_Ppto'!AJ284&lt;&gt;"",'Formato 4_Ppto'!AJ284,"")</f>
        <v/>
      </c>
    </row>
    <row r="272" spans="2:120" x14ac:dyDescent="0.3">
      <c r="B272" s="164" t="str">
        <f>IF(OR(Tabla6[[#This Row],[IDA]]="",Tabla6[[#This Row],[IDT]]="",Tabla6[[#This Row],[IDI]]=""),"",Tabla6[[#This Row],[IDA]]&amp;"."&amp;Tabla6[[#This Row],[IDT]]&amp;"."&amp;Tabla6[[#This Row],[IDI]])</f>
        <v/>
      </c>
      <c r="C272" s="13" t="str">
        <f>IF(Formato_02!$B$14&lt;&gt;"",0,"")</f>
        <v/>
      </c>
      <c r="D272" s="13" t="str">
        <f>IF(Formato_02!$H$9&lt;&gt;"",Formato_02!$H$9,"")</f>
        <v/>
      </c>
      <c r="E272" s="24" t="str">
        <f t="shared" si="32"/>
        <v/>
      </c>
      <c r="F272" s="24" t="str">
        <f>IF(Formato_02!$B$14&lt;&gt;"",Formato_02!$B$14,"")</f>
        <v/>
      </c>
      <c r="G272" s="22" t="str">
        <f>IF('Formato 3_Gantt'!C277&lt;&gt;"",'Formato 3_Gantt'!C277,"")</f>
        <v/>
      </c>
      <c r="H272" s="13" t="str">
        <f>IF('Formato 3_Gantt'!D$8&lt;&gt;"",'Formato 3_Gantt'!D$8,"")</f>
        <v/>
      </c>
      <c r="I272" s="13" t="str">
        <f>IF('Formato 3_Gantt'!E$8&lt;&gt;"",'Formato 3_Gantt'!E$8,"")</f>
        <v/>
      </c>
      <c r="J272" s="13" t="str">
        <f>IF('Formato 3_Gantt'!F$8&lt;&gt;"",'Formato 3_Gantt'!F$8,"")</f>
        <v/>
      </c>
      <c r="K272" s="158" t="str">
        <f>IF('Formato 3_Gantt'!G$8&lt;&gt;"",'Formato 3_Gantt'!G$8,"")</f>
        <v/>
      </c>
      <c r="L272" s="158" t="str">
        <f>IF('Formato 3_Gantt'!H$8&lt;&gt;"",'Formato 3_Gantt'!H$8,"")</f>
        <v/>
      </c>
      <c r="M272" s="13" t="str">
        <f>IF('Formato 3_Gantt'!BL$8&lt;&gt;"",'Formato 3_Gantt'!BL$8,"")</f>
        <v/>
      </c>
      <c r="N272" s="13" t="str">
        <f>IF('Formato 3_Gantt'!BM$8&lt;&gt;"",'Formato 3_Gantt'!BM$8,"")</f>
        <v/>
      </c>
      <c r="O272" s="13" t="str">
        <f>IF('Formato 3_Gantt'!BN$8&lt;&gt;"",'Formato 3_Gantt'!BN$8,"")</f>
        <v/>
      </c>
      <c r="P272" s="13" t="str">
        <f>IF('Formato 3_Gantt'!BO$8&lt;&gt;"",'Formato 3_Gantt'!BO$8,"")</f>
        <v/>
      </c>
      <c r="Q272" s="13" t="str">
        <f>IF('Formato 3_Gantt'!BP$8&lt;&gt;"",'Formato 3_Gantt'!BP$8,"")</f>
        <v/>
      </c>
      <c r="R272" s="13" t="str">
        <f>IF('Formato 3_Gantt'!BQ$8&lt;&gt;"",'Formato 3_Gantt'!BQ$8,"")</f>
        <v/>
      </c>
      <c r="S272" s="13" t="str">
        <f>IF('Formato 3_Gantt'!BR$8&lt;&gt;"",'Formato 3_Gantt'!BR$8,"")</f>
        <v/>
      </c>
      <c r="T272" s="13" t="str">
        <f>IF('Formato 3_Gantt'!BS$8&lt;&gt;"",'Formato 3_Gantt'!BS$8,"")</f>
        <v/>
      </c>
      <c r="U272" s="13" t="str">
        <f>IF('Formato 3_Gantt'!BT$8&lt;&gt;"",'Formato 3_Gantt'!BT$8,"")</f>
        <v/>
      </c>
      <c r="V272" s="13" t="str">
        <f>IF('Formato 3_Gantt'!BU$8&lt;&gt;"",'Formato 3_Gantt'!BU$8,"")</f>
        <v/>
      </c>
      <c r="W272" s="13" t="str">
        <f>IF('Formato 3_Gantt'!BV$8&lt;&gt;"",'Formato 3_Gantt'!BV$8,"")</f>
        <v/>
      </c>
      <c r="X272" s="13" t="str">
        <f>IF('Formato 3_Gantt'!BW$8&lt;&gt;"",'Formato 3_Gantt'!BW$8,"")</f>
        <v/>
      </c>
      <c r="Y272" s="13" t="str">
        <f>IF('Formato 3_Gantt'!BX$8&lt;&gt;"",'Formato 3_Gantt'!BX$8,"")</f>
        <v/>
      </c>
      <c r="Z272" s="162" t="str">
        <f>IF(Formato_02!S$15&lt;&gt;"",Formato_02!S$15,"")</f>
        <v/>
      </c>
      <c r="AA272" s="162" t="str">
        <f>IF(Formato_02!T$15&lt;&gt;"",Formato_02!T$15,"")</f>
        <v/>
      </c>
      <c r="AB272" s="162" t="str">
        <f>IF(Formato_02!U$15&lt;&gt;"",Formato_02!U$15,"")</f>
        <v/>
      </c>
      <c r="AC272" s="162" t="str">
        <f>IF(Formato_02!V$15&lt;&gt;"",Formato_02!V$15,"")</f>
        <v/>
      </c>
      <c r="AD272" s="162" t="str">
        <f>IF(Formato_02!W$15&lt;&gt;"",Formato_02!W$15,"")</f>
        <v/>
      </c>
      <c r="AE272" s="162" t="str">
        <f>IF(Formato_02!X$15&lt;&gt;"",Formato_02!X$15,"")</f>
        <v/>
      </c>
      <c r="AF272" s="162" t="str">
        <f>IF(Formato_02!Y$15&lt;&gt;"",Formato_02!Y$15,"")</f>
        <v/>
      </c>
      <c r="AG272" s="162" t="str">
        <f>IF(Formato_02!Z$15&lt;&gt;"",Formato_02!Z$15,"")</f>
        <v/>
      </c>
      <c r="AH272" s="162" t="str">
        <f>IF(Formato_02!AA$15&lt;&gt;"",Formato_02!AA$15,"")</f>
        <v/>
      </c>
      <c r="AI272" s="162" t="str">
        <f>IF(Formato_02!AB$15&lt;&gt;"",Formato_02!AB$15,"")</f>
        <v/>
      </c>
      <c r="AJ272" s="162" t="str">
        <f>IF(Formato_02!AC$15&lt;&gt;"",Formato_02!AC$15,"")</f>
        <v/>
      </c>
      <c r="AK272" s="162" t="str">
        <f>IF(Formato_02!AD$15&lt;&gt;"",Formato_02!AD$15,"")</f>
        <v/>
      </c>
      <c r="AL272" s="162" t="str">
        <f>IF(Formato_02!$N$14&lt;&gt;"",Formato_02!$N$14,"")</f>
        <v/>
      </c>
      <c r="AM272" s="13" t="str">
        <f>IF(Formato_02!$X$4&lt;&gt;"","AN","")</f>
        <v/>
      </c>
      <c r="AN272" s="24" t="str">
        <f t="shared" si="33"/>
        <v/>
      </c>
      <c r="AO272" s="13" t="str">
        <f>IF(Formato_02!$Y$4&lt;&gt;"","P027","")</f>
        <v/>
      </c>
      <c r="AP272" s="24" t="str">
        <f t="shared" si="34"/>
        <v/>
      </c>
      <c r="AQ272" s="13" t="str">
        <f>IF(Formato_02!$Z$4&lt;&gt;"","PNCVG","")</f>
        <v/>
      </c>
      <c r="AR272" s="24" t="str">
        <f t="shared" si="35"/>
        <v/>
      </c>
      <c r="AS272" s="13" t="str">
        <f>IF(Formato_02!$AA$4&lt;&gt;"","PNFF","")</f>
        <v/>
      </c>
      <c r="AT272" s="24" t="str">
        <f t="shared" si="36"/>
        <v/>
      </c>
      <c r="AU272" s="13" t="str">
        <f>IF(Formato_02!$AB$4&lt;&gt;"","PNPAM","")</f>
        <v/>
      </c>
      <c r="AV272" s="24" t="str">
        <f t="shared" si="37"/>
        <v/>
      </c>
      <c r="AW272" s="13" t="str">
        <f>IF(Formato_02!$AC$4&lt;&gt;"","PNAIA","")</f>
        <v/>
      </c>
      <c r="AX272" s="24" t="str">
        <f t="shared" si="38"/>
        <v/>
      </c>
      <c r="AY272" s="13" t="str">
        <f>IF(Formato_02!$AD$4&lt;&gt;"","PIO","")</f>
        <v/>
      </c>
      <c r="AZ272" s="24" t="str">
        <f t="shared" si="39"/>
        <v/>
      </c>
      <c r="BA272" s="13" t="str">
        <f>IF('Formato 3_Gantt'!B$17&lt;&gt;"",'Formato 3_Gantt'!A$17,"")</f>
        <v/>
      </c>
      <c r="BB272" s="24" t="str">
        <f>IF('Formato 3_Gantt'!B$17&lt;&gt;"",'Formato 3_Gantt'!B$17,"")</f>
        <v/>
      </c>
      <c r="BC272" s="22" t="str">
        <f>IF('Formato 3_Gantt'!C$17&lt;&gt;"",'Formato 3_Gantt'!C$17,"")</f>
        <v/>
      </c>
      <c r="BD272" s="13" t="str">
        <f>IF('Formato 3_Gantt'!D$17&lt;&gt;"",'Formato 3_Gantt'!D$17,"")</f>
        <v/>
      </c>
      <c r="BE272" s="161" t="str">
        <f>IF('Formato 3_Gantt'!E$17&lt;&gt;"",'Formato 3_Gantt'!E$17,"")</f>
        <v/>
      </c>
      <c r="BF272" s="13" t="str">
        <f>IF('Formato 3_Gantt'!F$17&lt;&gt;"",'Formato 3_Gantt'!F$17,"")</f>
        <v/>
      </c>
      <c r="BG272" s="158" t="str">
        <f>IF('Formato 3_Gantt'!G$17&lt;&gt;"",'Formato 3_Gantt'!G$17,"")</f>
        <v/>
      </c>
      <c r="BH272" s="158" t="str">
        <f>IF('Formato 3_Gantt'!H$17&lt;&gt;"",'Formato 3_Gantt'!H$17,"")</f>
        <v/>
      </c>
      <c r="BI272" s="161" t="str">
        <f>IF('Formato 3_Gantt'!BL$17&lt;&gt;"",'Formato 3_Gantt'!BL$17,"")</f>
        <v/>
      </c>
      <c r="BJ272" s="161" t="str">
        <f>IF('Formato 3_Gantt'!BM$17&lt;&gt;"",'Formato 3_Gantt'!BM$17,"")</f>
        <v/>
      </c>
      <c r="BK272" s="161" t="str">
        <f>IF('Formato 3_Gantt'!BN$17&lt;&gt;"",'Formato 3_Gantt'!BN$17,"")</f>
        <v/>
      </c>
      <c r="BL272" s="161" t="str">
        <f>IF('Formato 3_Gantt'!BO$17&lt;&gt;"",'Formato 3_Gantt'!BO$17,"")</f>
        <v/>
      </c>
      <c r="BM272" s="161" t="str">
        <f>IF('Formato 3_Gantt'!BP$17&lt;&gt;"",'Formato 3_Gantt'!BP$17,"")</f>
        <v/>
      </c>
      <c r="BN272" s="161" t="str">
        <f>IF('Formato 3_Gantt'!BQ$17&lt;&gt;"",'Formato 3_Gantt'!BQ$17,"")</f>
        <v/>
      </c>
      <c r="BO272" s="161" t="str">
        <f>IF('Formato 3_Gantt'!BR$17&lt;&gt;"",'Formato 3_Gantt'!BR$17,"")</f>
        <v/>
      </c>
      <c r="BP272" s="161" t="str">
        <f>IF('Formato 3_Gantt'!BS$17&lt;&gt;"",'Formato 3_Gantt'!BS$17,"")</f>
        <v/>
      </c>
      <c r="BQ272" s="161" t="str">
        <f>IF('Formato 3_Gantt'!BT$17&lt;&gt;"",'Formato 3_Gantt'!BT$17,"")</f>
        <v/>
      </c>
      <c r="BR272" s="161" t="str">
        <f>IF('Formato 3_Gantt'!BU$17&lt;&gt;"",'Formato 3_Gantt'!BU$17,"")</f>
        <v/>
      </c>
      <c r="BS272" s="161" t="str">
        <f>IF('Formato 3_Gantt'!BV$17&lt;&gt;"",'Formato 3_Gantt'!BV$17,"")</f>
        <v/>
      </c>
      <c r="BT272" s="161" t="str">
        <f>IF('Formato 3_Gantt'!BW$17&lt;&gt;"",'Formato 3_Gantt'!BW$17,"")</f>
        <v/>
      </c>
      <c r="BU272" s="161" t="str">
        <f>IF('Formato 3_Gantt'!BX$17&lt;&gt;"",'Formato 3_Gantt'!BX$17,"")</f>
        <v/>
      </c>
      <c r="BV272" s="163" t="str">
        <f>IF('Formato 4_Ppto'!I$255&lt;&gt;"",'Formato 4_Ppto'!I$255,"")</f>
        <v/>
      </c>
      <c r="BW272" s="162" t="str">
        <f>IF('Formato 4_Ppto'!X$255&lt;&gt;"",'Formato 4_Ppto'!X$255,"")</f>
        <v/>
      </c>
      <c r="BX272" s="162" t="str">
        <f>IF('Formato 4_Ppto'!Y$255&lt;&gt;"",'Formato 4_Ppto'!Y$255,"")</f>
        <v/>
      </c>
      <c r="BY272" s="162" t="str">
        <f>IF('Formato 4_Ppto'!Z$255&lt;&gt;"",'Formato 4_Ppto'!Z$255,"")</f>
        <v/>
      </c>
      <c r="BZ272" s="162" t="str">
        <f>IF('Formato 4_Ppto'!AA$255&lt;&gt;"",'Formato 4_Ppto'!AA$255,"")</f>
        <v/>
      </c>
      <c r="CA272" s="162" t="str">
        <f>IF('Formato 4_Ppto'!AB$255&lt;&gt;"",'Formato 4_Ppto'!AB$255,"")</f>
        <v/>
      </c>
      <c r="CB272" s="162" t="str">
        <f>IF('Formato 4_Ppto'!AC$255&lt;&gt;"",'Formato 4_Ppto'!AC$255,"")</f>
        <v/>
      </c>
      <c r="CC272" s="162" t="str">
        <f>IF('Formato 4_Ppto'!AD$255&lt;&gt;"",'Formato 4_Ppto'!AD$255,"")</f>
        <v/>
      </c>
      <c r="CD272" s="162" t="str">
        <f>IF('Formato 4_Ppto'!AE$255&lt;&gt;"",'Formato 4_Ppto'!AE$255,"")</f>
        <v/>
      </c>
      <c r="CE272" s="162" t="str">
        <f>IF('Formato 4_Ppto'!AF$255&lt;&gt;"",'Formato 4_Ppto'!AF$255,"")</f>
        <v/>
      </c>
      <c r="CF272" s="162" t="str">
        <f>IF('Formato 4_Ppto'!AG$255&lt;&gt;"",'Formato 4_Ppto'!AG$255,"")</f>
        <v/>
      </c>
      <c r="CG272" s="162" t="str">
        <f>IF('Formato 4_Ppto'!AH$255&lt;&gt;"",'Formato 4_Ppto'!AH$255,"")</f>
        <v/>
      </c>
      <c r="CH272" s="162" t="str">
        <f>IF('Formato 4_Ppto'!AI$255&lt;&gt;"",'Formato 4_Ppto'!AI$255,"")</f>
        <v/>
      </c>
      <c r="CI272" s="163" t="str">
        <f>IF('Formato 4_Ppto'!AJ$255&lt;&gt;"",'Formato 4_Ppto'!AJ$255,"")</f>
        <v/>
      </c>
      <c r="CJ272" s="13" t="str">
        <f>IF('Formato 4_Ppto'!B285&lt;&gt;"",'Formato 4_Ppto'!A285,"")</f>
        <v/>
      </c>
      <c r="CK272" s="24" t="str">
        <f>IF('Formato 4_Ppto'!B285&lt;&gt;"",'Formato 4_Ppto'!B285,"")</f>
        <v/>
      </c>
      <c r="CL272" s="22" t="str">
        <f>IF('Formato 4_Ppto'!C285&lt;&gt;"",'Formato 4_Ppto'!C285,"")</f>
        <v/>
      </c>
      <c r="CM272" s="24" t="str">
        <f>IF('Formato 4_Ppto'!D285&lt;&gt;"",'Formato 4_Ppto'!D285,"")</f>
        <v/>
      </c>
      <c r="CN272" s="161" t="str">
        <f>IF('Formato 4_Ppto'!E285&lt;&gt;"",'Formato 4_Ppto'!E285,"")</f>
        <v/>
      </c>
      <c r="CO272" s="161" t="str">
        <f>IF('Formato 4_Ppto'!G285&lt;&gt;"",'Formato 4_Ppto'!G285,"")</f>
        <v/>
      </c>
      <c r="CP272" s="163" t="str">
        <f>IF('Formato 4_Ppto'!I285&lt;&gt;"",'Formato 4_Ppto'!I285,"")</f>
        <v/>
      </c>
      <c r="CQ272" s="161" t="str">
        <f>IF('Formato 4_Ppto'!K285&lt;&gt;"",'Formato 4_Ppto'!K285,"")</f>
        <v/>
      </c>
      <c r="CR272" s="161" t="str">
        <f>IF('Formato 4_Ppto'!L285&lt;&gt;"",'Formato 4_Ppto'!L285,"")</f>
        <v/>
      </c>
      <c r="CS272" s="161" t="str">
        <f>IF('Formato 4_Ppto'!M285&lt;&gt;"",'Formato 4_Ppto'!M285,"")</f>
        <v/>
      </c>
      <c r="CT272" s="161" t="str">
        <f>IF('Formato 4_Ppto'!N285&lt;&gt;"",'Formato 4_Ppto'!N285,"")</f>
        <v/>
      </c>
      <c r="CU272" s="161" t="str">
        <f>IF('Formato 4_Ppto'!O285&lt;&gt;"",'Formato 4_Ppto'!O285,"")</f>
        <v/>
      </c>
      <c r="CV272" s="161" t="str">
        <f>IF('Formato 4_Ppto'!P285&lt;&gt;"",'Formato 4_Ppto'!P285,"")</f>
        <v/>
      </c>
      <c r="CW272" s="161" t="str">
        <f>IF('Formato 4_Ppto'!Q285&lt;&gt;"",'Formato 4_Ppto'!Q285,"")</f>
        <v/>
      </c>
      <c r="CX272" s="161" t="str">
        <f>IF('Formato 4_Ppto'!R285&lt;&gt;"",'Formato 4_Ppto'!R285,"")</f>
        <v/>
      </c>
      <c r="CY272" s="161" t="str">
        <f>IF('Formato 4_Ppto'!S285&lt;&gt;"",'Formato 4_Ppto'!S285,"")</f>
        <v/>
      </c>
      <c r="CZ272" s="161" t="str">
        <f>IF('Formato 4_Ppto'!T285&lt;&gt;"",'Formato 4_Ppto'!T285,"")</f>
        <v/>
      </c>
      <c r="DA272" s="161" t="str">
        <f>IF('Formato 4_Ppto'!U285&lt;&gt;"",'Formato 4_Ppto'!U285,"")</f>
        <v/>
      </c>
      <c r="DB272" s="161" t="str">
        <f>IF('Formato 4_Ppto'!V285&lt;&gt;"",'Formato 4_Ppto'!V285,"")</f>
        <v/>
      </c>
      <c r="DC272" s="161" t="str">
        <f>IF('Formato 4_Ppto'!W285&lt;&gt;"",'Formato 4_Ppto'!W285,"")</f>
        <v/>
      </c>
      <c r="DD272" s="162" t="str">
        <f>IF('Formato 4_Ppto'!X285&lt;&gt;"",'Formato 4_Ppto'!X285,"")</f>
        <v/>
      </c>
      <c r="DE272" s="162" t="str">
        <f>IF('Formato 4_Ppto'!Y285&lt;&gt;"",'Formato 4_Ppto'!Y285,"")</f>
        <v/>
      </c>
      <c r="DF272" s="162" t="str">
        <f>IF('Formato 4_Ppto'!Z285&lt;&gt;"",'Formato 4_Ppto'!Z285,"")</f>
        <v/>
      </c>
      <c r="DG272" s="162" t="str">
        <f>IF('Formato 4_Ppto'!AA285&lt;&gt;"",'Formato 4_Ppto'!AA285,"")</f>
        <v/>
      </c>
      <c r="DH272" s="162" t="str">
        <f>IF('Formato 4_Ppto'!AB285&lt;&gt;"",'Formato 4_Ppto'!AB285,"")</f>
        <v/>
      </c>
      <c r="DI272" s="162" t="str">
        <f>IF('Formato 4_Ppto'!AC285&lt;&gt;"",'Formato 4_Ppto'!AC285,"")</f>
        <v/>
      </c>
      <c r="DJ272" s="162" t="str">
        <f>IF('Formato 4_Ppto'!AD285&lt;&gt;"",'Formato 4_Ppto'!AD285,"")</f>
        <v/>
      </c>
      <c r="DK272" s="162" t="str">
        <f>IF('Formato 4_Ppto'!AE285&lt;&gt;"",'Formato 4_Ppto'!AE285,"")</f>
        <v/>
      </c>
      <c r="DL272" s="162" t="str">
        <f>IF('Formato 4_Ppto'!AF285&lt;&gt;"",'Formato 4_Ppto'!AF285,"")</f>
        <v/>
      </c>
      <c r="DM272" s="162" t="str">
        <f>IF('Formato 4_Ppto'!AG285&lt;&gt;"",'Formato 4_Ppto'!AG285,"")</f>
        <v/>
      </c>
      <c r="DN272" s="162" t="str">
        <f>IF('Formato 4_Ppto'!AH285&lt;&gt;"",'Formato 4_Ppto'!AH285,"")</f>
        <v/>
      </c>
      <c r="DO272" s="162" t="str">
        <f>IF('Formato 4_Ppto'!AI285&lt;&gt;"",'Formato 4_Ppto'!AI285,"")</f>
        <v/>
      </c>
      <c r="DP272" s="163" t="str">
        <f>IF('Formato 4_Ppto'!AJ285&lt;&gt;"",'Formato 4_Ppto'!AJ285,"")</f>
        <v/>
      </c>
    </row>
    <row r="273" spans="2:120" x14ac:dyDescent="0.3">
      <c r="B273" s="13" t="str">
        <f>IF(OR(Tabla6[[#This Row],[IDA]]="",Tabla6[[#This Row],[IDT]]="",Tabla6[[#This Row],[IDI]]=""),"",Tabla6[[#This Row],[IDA]]&amp;"."&amp;Tabla6[[#This Row],[IDT]]&amp;"."&amp;Tabla6[[#This Row],[IDI]])</f>
        <v/>
      </c>
      <c r="C273" s="13" t="str">
        <f>IF(Formato_02!$B$14&lt;&gt;"",0,"")</f>
        <v/>
      </c>
      <c r="D273" s="13" t="str">
        <f>IF(Formato_02!$H$9&lt;&gt;"",Formato_02!$H$9,"")</f>
        <v/>
      </c>
      <c r="E273" s="24" t="str">
        <f t="shared" si="32"/>
        <v/>
      </c>
      <c r="F273" s="24" t="str">
        <f>IF(Formato_02!$B$14&lt;&gt;"",Formato_02!$B$14,"")</f>
        <v/>
      </c>
      <c r="G273" s="22" t="str">
        <f>IF('Formato 3_Gantt'!C278&lt;&gt;"",'Formato 3_Gantt'!C278,"")</f>
        <v/>
      </c>
      <c r="H273" s="13" t="str">
        <f>IF('Formato 3_Gantt'!D$8&lt;&gt;"",'Formato 3_Gantt'!D$8,"")</f>
        <v/>
      </c>
      <c r="I273" s="13" t="str">
        <f>IF('Formato 3_Gantt'!E$8&lt;&gt;"",'Formato 3_Gantt'!E$8,"")</f>
        <v/>
      </c>
      <c r="J273" s="13" t="str">
        <f>IF('Formato 3_Gantt'!F$8&lt;&gt;"",'Formato 3_Gantt'!F$8,"")</f>
        <v/>
      </c>
      <c r="K273" s="158" t="str">
        <f>IF('Formato 3_Gantt'!G$8&lt;&gt;"",'Formato 3_Gantt'!G$8,"")</f>
        <v/>
      </c>
      <c r="L273" s="158" t="str">
        <f>IF('Formato 3_Gantt'!H$8&lt;&gt;"",'Formato 3_Gantt'!H$8,"")</f>
        <v/>
      </c>
      <c r="M273" s="13" t="str">
        <f>IF('Formato 3_Gantt'!BL$8&lt;&gt;"",'Formato 3_Gantt'!BL$8,"")</f>
        <v/>
      </c>
      <c r="N273" s="13" t="str">
        <f>IF('Formato 3_Gantt'!BM$8&lt;&gt;"",'Formato 3_Gantt'!BM$8,"")</f>
        <v/>
      </c>
      <c r="O273" s="13" t="str">
        <f>IF('Formato 3_Gantt'!BN$8&lt;&gt;"",'Formato 3_Gantt'!BN$8,"")</f>
        <v/>
      </c>
      <c r="P273" s="13" t="str">
        <f>IF('Formato 3_Gantt'!BO$8&lt;&gt;"",'Formato 3_Gantt'!BO$8,"")</f>
        <v/>
      </c>
      <c r="Q273" s="13" t="str">
        <f>IF('Formato 3_Gantt'!BP$8&lt;&gt;"",'Formato 3_Gantt'!BP$8,"")</f>
        <v/>
      </c>
      <c r="R273" s="13" t="str">
        <f>IF('Formato 3_Gantt'!BQ$8&lt;&gt;"",'Formato 3_Gantt'!BQ$8,"")</f>
        <v/>
      </c>
      <c r="S273" s="13" t="str">
        <f>IF('Formato 3_Gantt'!BR$8&lt;&gt;"",'Formato 3_Gantt'!BR$8,"")</f>
        <v/>
      </c>
      <c r="T273" s="13" t="str">
        <f>IF('Formato 3_Gantt'!BS$8&lt;&gt;"",'Formato 3_Gantt'!BS$8,"")</f>
        <v/>
      </c>
      <c r="U273" s="13" t="str">
        <f>IF('Formato 3_Gantt'!BT$8&lt;&gt;"",'Formato 3_Gantt'!BT$8,"")</f>
        <v/>
      </c>
      <c r="V273" s="13" t="str">
        <f>IF('Formato 3_Gantt'!BU$8&lt;&gt;"",'Formato 3_Gantt'!BU$8,"")</f>
        <v/>
      </c>
      <c r="W273" s="13" t="str">
        <f>IF('Formato 3_Gantt'!BV$8&lt;&gt;"",'Formato 3_Gantt'!BV$8,"")</f>
        <v/>
      </c>
      <c r="X273" s="13" t="str">
        <f>IF('Formato 3_Gantt'!BW$8&lt;&gt;"",'Formato 3_Gantt'!BW$8,"")</f>
        <v/>
      </c>
      <c r="Y273" s="13" t="str">
        <f>IF('Formato 3_Gantt'!BX$8&lt;&gt;"",'Formato 3_Gantt'!BX$8,"")</f>
        <v/>
      </c>
      <c r="Z273" s="162" t="str">
        <f>IF(Formato_02!S$15&lt;&gt;"",Formato_02!S$15,"")</f>
        <v/>
      </c>
      <c r="AA273" s="162" t="str">
        <f>IF(Formato_02!T$15&lt;&gt;"",Formato_02!T$15,"")</f>
        <v/>
      </c>
      <c r="AB273" s="162" t="str">
        <f>IF(Formato_02!U$15&lt;&gt;"",Formato_02!U$15,"")</f>
        <v/>
      </c>
      <c r="AC273" s="162" t="str">
        <f>IF(Formato_02!V$15&lt;&gt;"",Formato_02!V$15,"")</f>
        <v/>
      </c>
      <c r="AD273" s="162" t="str">
        <f>IF(Formato_02!W$15&lt;&gt;"",Formato_02!W$15,"")</f>
        <v/>
      </c>
      <c r="AE273" s="162" t="str">
        <f>IF(Formato_02!X$15&lt;&gt;"",Formato_02!X$15,"")</f>
        <v/>
      </c>
      <c r="AF273" s="162" t="str">
        <f>IF(Formato_02!Y$15&lt;&gt;"",Formato_02!Y$15,"")</f>
        <v/>
      </c>
      <c r="AG273" s="162" t="str">
        <f>IF(Formato_02!Z$15&lt;&gt;"",Formato_02!Z$15,"")</f>
        <v/>
      </c>
      <c r="AH273" s="162" t="str">
        <f>IF(Formato_02!AA$15&lt;&gt;"",Formato_02!AA$15,"")</f>
        <v/>
      </c>
      <c r="AI273" s="162" t="str">
        <f>IF(Formato_02!AB$15&lt;&gt;"",Formato_02!AB$15,"")</f>
        <v/>
      </c>
      <c r="AJ273" s="162" t="str">
        <f>IF(Formato_02!AC$15&lt;&gt;"",Formato_02!AC$15,"")</f>
        <v/>
      </c>
      <c r="AK273" s="162" t="str">
        <f>IF(Formato_02!AD$15&lt;&gt;"",Formato_02!AD$15,"")</f>
        <v/>
      </c>
      <c r="AL273" s="162" t="str">
        <f>IF(Formato_02!$N$14&lt;&gt;"",Formato_02!$N$14,"")</f>
        <v/>
      </c>
      <c r="AM273" s="13" t="str">
        <f>IF(Formato_02!$X$4&lt;&gt;"","AN","")</f>
        <v/>
      </c>
      <c r="AN273" s="24" t="str">
        <f t="shared" si="33"/>
        <v/>
      </c>
      <c r="AO273" s="13" t="str">
        <f>IF(Formato_02!$Y$4&lt;&gt;"","P027","")</f>
        <v/>
      </c>
      <c r="AP273" s="24" t="str">
        <f t="shared" si="34"/>
        <v/>
      </c>
      <c r="AQ273" s="13" t="str">
        <f>IF(Formato_02!$Z$4&lt;&gt;"","PNCVG","")</f>
        <v/>
      </c>
      <c r="AR273" s="24" t="str">
        <f t="shared" si="35"/>
        <v/>
      </c>
      <c r="AS273" s="13" t="str">
        <f>IF(Formato_02!$AA$4&lt;&gt;"","PNFF","")</f>
        <v/>
      </c>
      <c r="AT273" s="24" t="str">
        <f t="shared" si="36"/>
        <v/>
      </c>
      <c r="AU273" s="13" t="str">
        <f>IF(Formato_02!$AB$4&lt;&gt;"","PNPAM","")</f>
        <v/>
      </c>
      <c r="AV273" s="24" t="str">
        <f t="shared" si="37"/>
        <v/>
      </c>
      <c r="AW273" s="13" t="str">
        <f>IF(Formato_02!$AC$4&lt;&gt;"","PNAIA","")</f>
        <v/>
      </c>
      <c r="AX273" s="24" t="str">
        <f t="shared" si="38"/>
        <v/>
      </c>
      <c r="AY273" s="13" t="str">
        <f>IF(Formato_02!$AD$4&lt;&gt;"","PIO","")</f>
        <v/>
      </c>
      <c r="AZ273" s="24" t="str">
        <f t="shared" si="39"/>
        <v/>
      </c>
      <c r="BA273" s="13" t="str">
        <f>IF('Formato 3_Gantt'!B$18&lt;&gt;"",'Formato 3_Gantt'!A$18,"")</f>
        <v/>
      </c>
      <c r="BB273" s="24" t="str">
        <f>IF('Formato 3_Gantt'!B$18&lt;&gt;"",'Formato 3_Gantt'!B$18,"")</f>
        <v/>
      </c>
      <c r="BC273" s="22" t="str">
        <f>IF('Formato 3_Gantt'!C$18&lt;&gt;"",'Formato 3_Gantt'!C$18,"")</f>
        <v/>
      </c>
      <c r="BD273" s="13" t="str">
        <f>IF('Formato 3_Gantt'!D$18&lt;&gt;"",'Formato 3_Gantt'!D$18,"")</f>
        <v/>
      </c>
      <c r="BE273" s="161" t="str">
        <f>IF('Formato 3_Gantt'!E$18&lt;&gt;"",'Formato 3_Gantt'!E$18,"")</f>
        <v/>
      </c>
      <c r="BF273" s="13" t="str">
        <f>IF('Formato 3_Gantt'!F$18&lt;&gt;"",'Formato 3_Gantt'!F$18,"")</f>
        <v/>
      </c>
      <c r="BG273" s="158" t="str">
        <f>IF('Formato 3_Gantt'!G$18&lt;&gt;"",'Formato 3_Gantt'!G$18,"")</f>
        <v/>
      </c>
      <c r="BH273" s="158" t="str">
        <f>IF('Formato 3_Gantt'!H$18&lt;&gt;"",'Formato 3_Gantt'!H$18,"")</f>
        <v/>
      </c>
      <c r="BI273" s="161" t="str">
        <f>IF('Formato 3_Gantt'!BL$18&lt;&gt;"",'Formato 3_Gantt'!BL$18,"")</f>
        <v/>
      </c>
      <c r="BJ273" s="161" t="str">
        <f>IF('Formato 3_Gantt'!BM$18&lt;&gt;"",'Formato 3_Gantt'!BM$18,"")</f>
        <v/>
      </c>
      <c r="BK273" s="161" t="str">
        <f>IF('Formato 3_Gantt'!BN$18&lt;&gt;"",'Formato 3_Gantt'!BN$18,"")</f>
        <v/>
      </c>
      <c r="BL273" s="161" t="str">
        <f>IF('Formato 3_Gantt'!BO$18&lt;&gt;"",'Formato 3_Gantt'!BO$18,"")</f>
        <v/>
      </c>
      <c r="BM273" s="161" t="str">
        <f>IF('Formato 3_Gantt'!BP$18&lt;&gt;"",'Formato 3_Gantt'!BP$18,"")</f>
        <v/>
      </c>
      <c r="BN273" s="161" t="str">
        <f>IF('Formato 3_Gantt'!BQ$18&lt;&gt;"",'Formato 3_Gantt'!BQ$18,"")</f>
        <v/>
      </c>
      <c r="BO273" s="161" t="str">
        <f>IF('Formato 3_Gantt'!BR$18&lt;&gt;"",'Formato 3_Gantt'!BR$18,"")</f>
        <v/>
      </c>
      <c r="BP273" s="161" t="str">
        <f>IF('Formato 3_Gantt'!BS$18&lt;&gt;"",'Formato 3_Gantt'!BS$18,"")</f>
        <v/>
      </c>
      <c r="BQ273" s="161" t="str">
        <f>IF('Formato 3_Gantt'!BT$18&lt;&gt;"",'Formato 3_Gantt'!BT$18,"")</f>
        <v/>
      </c>
      <c r="BR273" s="161" t="str">
        <f>IF('Formato 3_Gantt'!BU$18&lt;&gt;"",'Formato 3_Gantt'!BU$18,"")</f>
        <v/>
      </c>
      <c r="BS273" s="161" t="str">
        <f>IF('Formato 3_Gantt'!BV$18&lt;&gt;"",'Formato 3_Gantt'!BV$18,"")</f>
        <v/>
      </c>
      <c r="BT273" s="161" t="str">
        <f>IF('Formato 3_Gantt'!BW$18&lt;&gt;"",'Formato 3_Gantt'!BW$18,"")</f>
        <v/>
      </c>
      <c r="BU273" s="161" t="str">
        <f>IF('Formato 3_Gantt'!BX$18&lt;&gt;"",'Formato 3_Gantt'!BX$18,"")</f>
        <v/>
      </c>
      <c r="BV273" s="163" t="str">
        <f>IF('Formato 4_Ppto'!I$286&lt;&gt;"",'Formato 4_Ppto'!I$286,"")</f>
        <v/>
      </c>
      <c r="BW273" s="162" t="str">
        <f>IF('Formato 4_Ppto'!X$286&lt;&gt;"",'Formato 4_Ppto'!X$286,"")</f>
        <v/>
      </c>
      <c r="BX273" s="162" t="str">
        <f>IF('Formato 4_Ppto'!Y$286&lt;&gt;"",'Formato 4_Ppto'!Y$286,"")</f>
        <v/>
      </c>
      <c r="BY273" s="162" t="str">
        <f>IF('Formato 4_Ppto'!Z$286&lt;&gt;"",'Formato 4_Ppto'!Z$286,"")</f>
        <v/>
      </c>
      <c r="BZ273" s="162" t="str">
        <f>IF('Formato 4_Ppto'!AA$286&lt;&gt;"",'Formato 4_Ppto'!AA$286,"")</f>
        <v/>
      </c>
      <c r="CA273" s="162" t="str">
        <f>IF('Formato 4_Ppto'!AB$286&lt;&gt;"",'Formato 4_Ppto'!AB$286,"")</f>
        <v/>
      </c>
      <c r="CB273" s="162" t="str">
        <f>IF('Formato 4_Ppto'!AC$286&lt;&gt;"",'Formato 4_Ppto'!AC$286,"")</f>
        <v/>
      </c>
      <c r="CC273" s="162" t="str">
        <f>IF('Formato 4_Ppto'!AD$286&lt;&gt;"",'Formato 4_Ppto'!AD$286,"")</f>
        <v/>
      </c>
      <c r="CD273" s="162" t="str">
        <f>IF('Formato 4_Ppto'!AE$286&lt;&gt;"",'Formato 4_Ppto'!AE$286,"")</f>
        <v/>
      </c>
      <c r="CE273" s="162" t="str">
        <f>IF('Formato 4_Ppto'!AF$286&lt;&gt;"",'Formato 4_Ppto'!AF$286,"")</f>
        <v/>
      </c>
      <c r="CF273" s="162" t="str">
        <f>IF('Formato 4_Ppto'!AG$286&lt;&gt;"",'Formato 4_Ppto'!AG$286,"")</f>
        <v/>
      </c>
      <c r="CG273" s="162" t="str">
        <f>IF('Formato 4_Ppto'!AH$286&lt;&gt;"",'Formato 4_Ppto'!AH$286,"")</f>
        <v/>
      </c>
      <c r="CH273" s="162" t="str">
        <f>IF('Formato 4_Ppto'!AI$286&lt;&gt;"",'Formato 4_Ppto'!AI$286,"")</f>
        <v/>
      </c>
      <c r="CI273" s="163" t="str">
        <f>IF('Formato 4_Ppto'!AJ$286&lt;&gt;"",'Formato 4_Ppto'!AJ$286,"")</f>
        <v/>
      </c>
      <c r="CJ273" s="13" t="str">
        <f>IF('Formato 4_Ppto'!B287&lt;&gt;"",'Formato 4_Ppto'!A287,"")</f>
        <v/>
      </c>
      <c r="CK273" s="24" t="str">
        <f>IF('Formato 4_Ppto'!B287&lt;&gt;"",'Formato 4_Ppto'!B287,"")</f>
        <v/>
      </c>
      <c r="CL273" s="22" t="str">
        <f>IF('Formato 4_Ppto'!C287&lt;&gt;"",'Formato 4_Ppto'!C287,"")</f>
        <v/>
      </c>
      <c r="CM273" s="24" t="str">
        <f>IF('Formato 4_Ppto'!D287&lt;&gt;"",'Formato 4_Ppto'!D287,"")</f>
        <v/>
      </c>
      <c r="CN273" s="161" t="str">
        <f>IF('Formato 4_Ppto'!E287&lt;&gt;"",'Formato 4_Ppto'!E287,"")</f>
        <v/>
      </c>
      <c r="CO273" s="161" t="str">
        <f>IF('Formato 4_Ppto'!G287&lt;&gt;"",'Formato 4_Ppto'!G287,"")</f>
        <v/>
      </c>
      <c r="CP273" s="163" t="str">
        <f>IF('Formato 4_Ppto'!I287&lt;&gt;"",'Formato 4_Ppto'!I287,"")</f>
        <v/>
      </c>
      <c r="CQ273" s="161" t="str">
        <f>IF('Formato 4_Ppto'!K287&lt;&gt;"",'Formato 4_Ppto'!K287,"")</f>
        <v/>
      </c>
      <c r="CR273" s="161" t="str">
        <f>IF('Formato 4_Ppto'!L287&lt;&gt;"",'Formato 4_Ppto'!L287,"")</f>
        <v/>
      </c>
      <c r="CS273" s="161" t="str">
        <f>IF('Formato 4_Ppto'!M287&lt;&gt;"",'Formato 4_Ppto'!M287,"")</f>
        <v/>
      </c>
      <c r="CT273" s="161" t="str">
        <f>IF('Formato 4_Ppto'!N287&lt;&gt;"",'Formato 4_Ppto'!N287,"")</f>
        <v/>
      </c>
      <c r="CU273" s="161" t="str">
        <f>IF('Formato 4_Ppto'!O287&lt;&gt;"",'Formato 4_Ppto'!O287,"")</f>
        <v/>
      </c>
      <c r="CV273" s="161" t="str">
        <f>IF('Formato 4_Ppto'!P287&lt;&gt;"",'Formato 4_Ppto'!P287,"")</f>
        <v/>
      </c>
      <c r="CW273" s="161" t="str">
        <f>IF('Formato 4_Ppto'!Q287&lt;&gt;"",'Formato 4_Ppto'!Q287,"")</f>
        <v/>
      </c>
      <c r="CX273" s="161" t="str">
        <f>IF('Formato 4_Ppto'!R287&lt;&gt;"",'Formato 4_Ppto'!R287,"")</f>
        <v/>
      </c>
      <c r="CY273" s="161" t="str">
        <f>IF('Formato 4_Ppto'!S287&lt;&gt;"",'Formato 4_Ppto'!S287,"")</f>
        <v/>
      </c>
      <c r="CZ273" s="161" t="str">
        <f>IF('Formato 4_Ppto'!T287&lt;&gt;"",'Formato 4_Ppto'!T287,"")</f>
        <v/>
      </c>
      <c r="DA273" s="161" t="str">
        <f>IF('Formato 4_Ppto'!U287&lt;&gt;"",'Formato 4_Ppto'!U287,"")</f>
        <v/>
      </c>
      <c r="DB273" s="161" t="str">
        <f>IF('Formato 4_Ppto'!V287&lt;&gt;"",'Formato 4_Ppto'!V287,"")</f>
        <v/>
      </c>
      <c r="DC273" s="161" t="str">
        <f>IF('Formato 4_Ppto'!W287&lt;&gt;"",'Formato 4_Ppto'!W287,"")</f>
        <v/>
      </c>
      <c r="DD273" s="162" t="str">
        <f>IF('Formato 4_Ppto'!X287&lt;&gt;"",'Formato 4_Ppto'!X287,"")</f>
        <v/>
      </c>
      <c r="DE273" s="162" t="str">
        <f>IF('Formato 4_Ppto'!Y287&lt;&gt;"",'Formato 4_Ppto'!Y287,"")</f>
        <v/>
      </c>
      <c r="DF273" s="162" t="str">
        <f>IF('Formato 4_Ppto'!Z287&lt;&gt;"",'Formato 4_Ppto'!Z287,"")</f>
        <v/>
      </c>
      <c r="DG273" s="162" t="str">
        <f>IF('Formato 4_Ppto'!AA287&lt;&gt;"",'Formato 4_Ppto'!AA287,"")</f>
        <v/>
      </c>
      <c r="DH273" s="162" t="str">
        <f>IF('Formato 4_Ppto'!AB287&lt;&gt;"",'Formato 4_Ppto'!AB287,"")</f>
        <v/>
      </c>
      <c r="DI273" s="162" t="str">
        <f>IF('Formato 4_Ppto'!AC287&lt;&gt;"",'Formato 4_Ppto'!AC287,"")</f>
        <v/>
      </c>
      <c r="DJ273" s="162" t="str">
        <f>IF('Formato 4_Ppto'!AD287&lt;&gt;"",'Formato 4_Ppto'!AD287,"")</f>
        <v/>
      </c>
      <c r="DK273" s="162" t="str">
        <f>IF('Formato 4_Ppto'!AE287&lt;&gt;"",'Formato 4_Ppto'!AE287,"")</f>
        <v/>
      </c>
      <c r="DL273" s="162" t="str">
        <f>IF('Formato 4_Ppto'!AF287&lt;&gt;"",'Formato 4_Ppto'!AF287,"")</f>
        <v/>
      </c>
      <c r="DM273" s="162" t="str">
        <f>IF('Formato 4_Ppto'!AG287&lt;&gt;"",'Formato 4_Ppto'!AG287,"")</f>
        <v/>
      </c>
      <c r="DN273" s="162" t="str">
        <f>IF('Formato 4_Ppto'!AH287&lt;&gt;"",'Formato 4_Ppto'!AH287,"")</f>
        <v/>
      </c>
      <c r="DO273" s="162" t="str">
        <f>IF('Formato 4_Ppto'!AI287&lt;&gt;"",'Formato 4_Ppto'!AI287,"")</f>
        <v/>
      </c>
      <c r="DP273" s="163" t="str">
        <f>IF('Formato 4_Ppto'!AJ287&lt;&gt;"",'Formato 4_Ppto'!AJ287,"")</f>
        <v/>
      </c>
    </row>
    <row r="274" spans="2:120" x14ac:dyDescent="0.3">
      <c r="B274" s="13" t="str">
        <f>IF(OR(Tabla6[[#This Row],[IDA]]="",Tabla6[[#This Row],[IDT]]="",Tabla6[[#This Row],[IDI]]=""),"",Tabla6[[#This Row],[IDA]]&amp;"."&amp;Tabla6[[#This Row],[IDT]]&amp;"."&amp;Tabla6[[#This Row],[IDI]])</f>
        <v/>
      </c>
      <c r="C274" s="13" t="str">
        <f>IF(Formato_02!$B$14&lt;&gt;"",0,"")</f>
        <v/>
      </c>
      <c r="D274" s="13" t="str">
        <f>IF(Formato_02!$H$9&lt;&gt;"",Formato_02!$H$9,"")</f>
        <v/>
      </c>
      <c r="E274" s="24" t="str">
        <f t="shared" si="32"/>
        <v/>
      </c>
      <c r="F274" s="24" t="str">
        <f>IF(Formato_02!$B$14&lt;&gt;"",Formato_02!$B$14,"")</f>
        <v/>
      </c>
      <c r="G274" s="22" t="str">
        <f>IF('Formato 3_Gantt'!C279&lt;&gt;"",'Formato 3_Gantt'!C279,"")</f>
        <v/>
      </c>
      <c r="H274" s="13" t="str">
        <f>IF('Formato 3_Gantt'!D$8&lt;&gt;"",'Formato 3_Gantt'!D$8,"")</f>
        <v/>
      </c>
      <c r="I274" s="13" t="str">
        <f>IF('Formato 3_Gantt'!E$8&lt;&gt;"",'Formato 3_Gantt'!E$8,"")</f>
        <v/>
      </c>
      <c r="J274" s="13" t="str">
        <f>IF('Formato 3_Gantt'!F$8&lt;&gt;"",'Formato 3_Gantt'!F$8,"")</f>
        <v/>
      </c>
      <c r="K274" s="158" t="str">
        <f>IF('Formato 3_Gantt'!G$8&lt;&gt;"",'Formato 3_Gantt'!G$8,"")</f>
        <v/>
      </c>
      <c r="L274" s="158" t="str">
        <f>IF('Formato 3_Gantt'!H$8&lt;&gt;"",'Formato 3_Gantt'!H$8,"")</f>
        <v/>
      </c>
      <c r="M274" s="13" t="str">
        <f>IF('Formato 3_Gantt'!BL$8&lt;&gt;"",'Formato 3_Gantt'!BL$8,"")</f>
        <v/>
      </c>
      <c r="N274" s="13" t="str">
        <f>IF('Formato 3_Gantt'!BM$8&lt;&gt;"",'Formato 3_Gantt'!BM$8,"")</f>
        <v/>
      </c>
      <c r="O274" s="13" t="str">
        <f>IF('Formato 3_Gantt'!BN$8&lt;&gt;"",'Formato 3_Gantt'!BN$8,"")</f>
        <v/>
      </c>
      <c r="P274" s="13" t="str">
        <f>IF('Formato 3_Gantt'!BO$8&lt;&gt;"",'Formato 3_Gantt'!BO$8,"")</f>
        <v/>
      </c>
      <c r="Q274" s="13" t="str">
        <f>IF('Formato 3_Gantt'!BP$8&lt;&gt;"",'Formato 3_Gantt'!BP$8,"")</f>
        <v/>
      </c>
      <c r="R274" s="13" t="str">
        <f>IF('Formato 3_Gantt'!BQ$8&lt;&gt;"",'Formato 3_Gantt'!BQ$8,"")</f>
        <v/>
      </c>
      <c r="S274" s="13" t="str">
        <f>IF('Formato 3_Gantt'!BR$8&lt;&gt;"",'Formato 3_Gantt'!BR$8,"")</f>
        <v/>
      </c>
      <c r="T274" s="13" t="str">
        <f>IF('Formato 3_Gantt'!BS$8&lt;&gt;"",'Formato 3_Gantt'!BS$8,"")</f>
        <v/>
      </c>
      <c r="U274" s="13" t="str">
        <f>IF('Formato 3_Gantt'!BT$8&lt;&gt;"",'Formato 3_Gantt'!BT$8,"")</f>
        <v/>
      </c>
      <c r="V274" s="13" t="str">
        <f>IF('Formato 3_Gantt'!BU$8&lt;&gt;"",'Formato 3_Gantt'!BU$8,"")</f>
        <v/>
      </c>
      <c r="W274" s="13" t="str">
        <f>IF('Formato 3_Gantt'!BV$8&lt;&gt;"",'Formato 3_Gantt'!BV$8,"")</f>
        <v/>
      </c>
      <c r="X274" s="13" t="str">
        <f>IF('Formato 3_Gantt'!BW$8&lt;&gt;"",'Formato 3_Gantt'!BW$8,"")</f>
        <v/>
      </c>
      <c r="Y274" s="13" t="str">
        <f>IF('Formato 3_Gantt'!BX$8&lt;&gt;"",'Formato 3_Gantt'!BX$8,"")</f>
        <v/>
      </c>
      <c r="Z274" s="162" t="str">
        <f>IF(Formato_02!S$15&lt;&gt;"",Formato_02!S$15,"")</f>
        <v/>
      </c>
      <c r="AA274" s="162" t="str">
        <f>IF(Formato_02!T$15&lt;&gt;"",Formato_02!T$15,"")</f>
        <v/>
      </c>
      <c r="AB274" s="162" t="str">
        <f>IF(Formato_02!U$15&lt;&gt;"",Formato_02!U$15,"")</f>
        <v/>
      </c>
      <c r="AC274" s="162" t="str">
        <f>IF(Formato_02!V$15&lt;&gt;"",Formato_02!V$15,"")</f>
        <v/>
      </c>
      <c r="AD274" s="162" t="str">
        <f>IF(Formato_02!W$15&lt;&gt;"",Formato_02!W$15,"")</f>
        <v/>
      </c>
      <c r="AE274" s="162" t="str">
        <f>IF(Formato_02!X$15&lt;&gt;"",Formato_02!X$15,"")</f>
        <v/>
      </c>
      <c r="AF274" s="162" t="str">
        <f>IF(Formato_02!Y$15&lt;&gt;"",Formato_02!Y$15,"")</f>
        <v/>
      </c>
      <c r="AG274" s="162" t="str">
        <f>IF(Formato_02!Z$15&lt;&gt;"",Formato_02!Z$15,"")</f>
        <v/>
      </c>
      <c r="AH274" s="162" t="str">
        <f>IF(Formato_02!AA$15&lt;&gt;"",Formato_02!AA$15,"")</f>
        <v/>
      </c>
      <c r="AI274" s="162" t="str">
        <f>IF(Formato_02!AB$15&lt;&gt;"",Formato_02!AB$15,"")</f>
        <v/>
      </c>
      <c r="AJ274" s="162" t="str">
        <f>IF(Formato_02!AC$15&lt;&gt;"",Formato_02!AC$15,"")</f>
        <v/>
      </c>
      <c r="AK274" s="162" t="str">
        <f>IF(Formato_02!AD$15&lt;&gt;"",Formato_02!AD$15,"")</f>
        <v/>
      </c>
      <c r="AL274" s="162" t="str">
        <f>IF(Formato_02!$N$14&lt;&gt;"",Formato_02!$N$14,"")</f>
        <v/>
      </c>
      <c r="AM274" s="13" t="str">
        <f>IF(Formato_02!$X$4&lt;&gt;"","AN","")</f>
        <v/>
      </c>
      <c r="AN274" s="24" t="str">
        <f t="shared" si="33"/>
        <v/>
      </c>
      <c r="AO274" s="13" t="str">
        <f>IF(Formato_02!$Y$4&lt;&gt;"","P027","")</f>
        <v/>
      </c>
      <c r="AP274" s="24" t="str">
        <f t="shared" si="34"/>
        <v/>
      </c>
      <c r="AQ274" s="13" t="str">
        <f>IF(Formato_02!$Z$4&lt;&gt;"","PNCVG","")</f>
        <v/>
      </c>
      <c r="AR274" s="24" t="str">
        <f t="shared" si="35"/>
        <v/>
      </c>
      <c r="AS274" s="13" t="str">
        <f>IF(Formato_02!$AA$4&lt;&gt;"","PNFF","")</f>
        <v/>
      </c>
      <c r="AT274" s="24" t="str">
        <f t="shared" si="36"/>
        <v/>
      </c>
      <c r="AU274" s="13" t="str">
        <f>IF(Formato_02!$AB$4&lt;&gt;"","PNPAM","")</f>
        <v/>
      </c>
      <c r="AV274" s="24" t="str">
        <f t="shared" si="37"/>
        <v/>
      </c>
      <c r="AW274" s="13" t="str">
        <f>IF(Formato_02!$AC$4&lt;&gt;"","PNAIA","")</f>
        <v/>
      </c>
      <c r="AX274" s="24" t="str">
        <f t="shared" si="38"/>
        <v/>
      </c>
      <c r="AY274" s="13" t="str">
        <f>IF(Formato_02!$AD$4&lt;&gt;"","PIO","")</f>
        <v/>
      </c>
      <c r="AZ274" s="24" t="str">
        <f t="shared" si="39"/>
        <v/>
      </c>
      <c r="BA274" s="13" t="str">
        <f>IF('Formato 3_Gantt'!B$18&lt;&gt;"",'Formato 3_Gantt'!A$18,"")</f>
        <v/>
      </c>
      <c r="BB274" s="24" t="str">
        <f>IF('Formato 3_Gantt'!B$18&lt;&gt;"",'Formato 3_Gantt'!B$18,"")</f>
        <v/>
      </c>
      <c r="BC274" s="22" t="str">
        <f>IF('Formato 3_Gantt'!C$18&lt;&gt;"",'Formato 3_Gantt'!C$18,"")</f>
        <v/>
      </c>
      <c r="BD274" s="13" t="str">
        <f>IF('Formato 3_Gantt'!D$18&lt;&gt;"",'Formato 3_Gantt'!D$18,"")</f>
        <v/>
      </c>
      <c r="BE274" s="161" t="str">
        <f>IF('Formato 3_Gantt'!E$18&lt;&gt;"",'Formato 3_Gantt'!E$18,"")</f>
        <v/>
      </c>
      <c r="BF274" s="13" t="str">
        <f>IF('Formato 3_Gantt'!F$18&lt;&gt;"",'Formato 3_Gantt'!F$18,"")</f>
        <v/>
      </c>
      <c r="BG274" s="158" t="str">
        <f>IF('Formato 3_Gantt'!G$18&lt;&gt;"",'Formato 3_Gantt'!G$18,"")</f>
        <v/>
      </c>
      <c r="BH274" s="158" t="str">
        <f>IF('Formato 3_Gantt'!H$18&lt;&gt;"",'Formato 3_Gantt'!H$18,"")</f>
        <v/>
      </c>
      <c r="BI274" s="161" t="str">
        <f>IF('Formato 3_Gantt'!BL$18&lt;&gt;"",'Formato 3_Gantt'!BL$18,"")</f>
        <v/>
      </c>
      <c r="BJ274" s="161" t="str">
        <f>IF('Formato 3_Gantt'!BM$18&lt;&gt;"",'Formato 3_Gantt'!BM$18,"")</f>
        <v/>
      </c>
      <c r="BK274" s="161" t="str">
        <f>IF('Formato 3_Gantt'!BN$18&lt;&gt;"",'Formato 3_Gantt'!BN$18,"")</f>
        <v/>
      </c>
      <c r="BL274" s="161" t="str">
        <f>IF('Formato 3_Gantt'!BO$18&lt;&gt;"",'Formato 3_Gantt'!BO$18,"")</f>
        <v/>
      </c>
      <c r="BM274" s="161" t="str">
        <f>IF('Formato 3_Gantt'!BP$18&lt;&gt;"",'Formato 3_Gantt'!BP$18,"")</f>
        <v/>
      </c>
      <c r="BN274" s="161" t="str">
        <f>IF('Formato 3_Gantt'!BQ$18&lt;&gt;"",'Formato 3_Gantt'!BQ$18,"")</f>
        <v/>
      </c>
      <c r="BO274" s="161" t="str">
        <f>IF('Formato 3_Gantt'!BR$18&lt;&gt;"",'Formato 3_Gantt'!BR$18,"")</f>
        <v/>
      </c>
      <c r="BP274" s="161" t="str">
        <f>IF('Formato 3_Gantt'!BS$18&lt;&gt;"",'Formato 3_Gantt'!BS$18,"")</f>
        <v/>
      </c>
      <c r="BQ274" s="161" t="str">
        <f>IF('Formato 3_Gantt'!BT$18&lt;&gt;"",'Formato 3_Gantt'!BT$18,"")</f>
        <v/>
      </c>
      <c r="BR274" s="161" t="str">
        <f>IF('Formato 3_Gantt'!BU$18&lt;&gt;"",'Formato 3_Gantt'!BU$18,"")</f>
        <v/>
      </c>
      <c r="BS274" s="161" t="str">
        <f>IF('Formato 3_Gantt'!BV$18&lt;&gt;"",'Formato 3_Gantt'!BV$18,"")</f>
        <v/>
      </c>
      <c r="BT274" s="161" t="str">
        <f>IF('Formato 3_Gantt'!BW$18&lt;&gt;"",'Formato 3_Gantt'!BW$18,"")</f>
        <v/>
      </c>
      <c r="BU274" s="161" t="str">
        <f>IF('Formato 3_Gantt'!BX$18&lt;&gt;"",'Formato 3_Gantt'!BX$18,"")</f>
        <v/>
      </c>
      <c r="BV274" s="163" t="str">
        <f>IF('Formato 4_Ppto'!I$286&lt;&gt;"",'Formato 4_Ppto'!I$286,"")</f>
        <v/>
      </c>
      <c r="BW274" s="162" t="str">
        <f>IF('Formato 4_Ppto'!X$286&lt;&gt;"",'Formato 4_Ppto'!X$286,"")</f>
        <v/>
      </c>
      <c r="BX274" s="162" t="str">
        <f>IF('Formato 4_Ppto'!Y$286&lt;&gt;"",'Formato 4_Ppto'!Y$286,"")</f>
        <v/>
      </c>
      <c r="BY274" s="162" t="str">
        <f>IF('Formato 4_Ppto'!Z$286&lt;&gt;"",'Formato 4_Ppto'!Z$286,"")</f>
        <v/>
      </c>
      <c r="BZ274" s="162" t="str">
        <f>IF('Formato 4_Ppto'!AA$286&lt;&gt;"",'Formato 4_Ppto'!AA$286,"")</f>
        <v/>
      </c>
      <c r="CA274" s="162" t="str">
        <f>IF('Formato 4_Ppto'!AB$286&lt;&gt;"",'Formato 4_Ppto'!AB$286,"")</f>
        <v/>
      </c>
      <c r="CB274" s="162" t="str">
        <f>IF('Formato 4_Ppto'!AC$286&lt;&gt;"",'Formato 4_Ppto'!AC$286,"")</f>
        <v/>
      </c>
      <c r="CC274" s="162" t="str">
        <f>IF('Formato 4_Ppto'!AD$286&lt;&gt;"",'Formato 4_Ppto'!AD$286,"")</f>
        <v/>
      </c>
      <c r="CD274" s="162" t="str">
        <f>IF('Formato 4_Ppto'!AE$286&lt;&gt;"",'Formato 4_Ppto'!AE$286,"")</f>
        <v/>
      </c>
      <c r="CE274" s="162" t="str">
        <f>IF('Formato 4_Ppto'!AF$286&lt;&gt;"",'Formato 4_Ppto'!AF$286,"")</f>
        <v/>
      </c>
      <c r="CF274" s="162" t="str">
        <f>IF('Formato 4_Ppto'!AG$286&lt;&gt;"",'Formato 4_Ppto'!AG$286,"")</f>
        <v/>
      </c>
      <c r="CG274" s="162" t="str">
        <f>IF('Formato 4_Ppto'!AH$286&lt;&gt;"",'Formato 4_Ppto'!AH$286,"")</f>
        <v/>
      </c>
      <c r="CH274" s="162" t="str">
        <f>IF('Formato 4_Ppto'!AI$286&lt;&gt;"",'Formato 4_Ppto'!AI$286,"")</f>
        <v/>
      </c>
      <c r="CI274" s="163" t="str">
        <f>IF('Formato 4_Ppto'!AJ$286&lt;&gt;"",'Formato 4_Ppto'!AJ$286,"")</f>
        <v/>
      </c>
      <c r="CJ274" s="13" t="str">
        <f>IF('Formato 4_Ppto'!B288&lt;&gt;"",'Formato 4_Ppto'!A288,"")</f>
        <v/>
      </c>
      <c r="CK274" s="24" t="str">
        <f>IF('Formato 4_Ppto'!B288&lt;&gt;"",'Formato 4_Ppto'!B288,"")</f>
        <v/>
      </c>
      <c r="CL274" s="22" t="str">
        <f>IF('Formato 4_Ppto'!C288&lt;&gt;"",'Formato 4_Ppto'!C288,"")</f>
        <v/>
      </c>
      <c r="CM274" s="24" t="str">
        <f>IF('Formato 4_Ppto'!D288&lt;&gt;"",'Formato 4_Ppto'!D288,"")</f>
        <v/>
      </c>
      <c r="CN274" s="161" t="str">
        <f>IF('Formato 4_Ppto'!E288&lt;&gt;"",'Formato 4_Ppto'!E288,"")</f>
        <v/>
      </c>
      <c r="CO274" s="161" t="str">
        <f>IF('Formato 4_Ppto'!G288&lt;&gt;"",'Formato 4_Ppto'!G288,"")</f>
        <v/>
      </c>
      <c r="CP274" s="163" t="str">
        <f>IF('Formato 4_Ppto'!I288&lt;&gt;"",'Formato 4_Ppto'!I288,"")</f>
        <v/>
      </c>
      <c r="CQ274" s="161" t="str">
        <f>IF('Formato 4_Ppto'!K288&lt;&gt;"",'Formato 4_Ppto'!K288,"")</f>
        <v/>
      </c>
      <c r="CR274" s="161" t="str">
        <f>IF('Formato 4_Ppto'!L288&lt;&gt;"",'Formato 4_Ppto'!L288,"")</f>
        <v/>
      </c>
      <c r="CS274" s="161" t="str">
        <f>IF('Formato 4_Ppto'!M288&lt;&gt;"",'Formato 4_Ppto'!M288,"")</f>
        <v/>
      </c>
      <c r="CT274" s="161" t="str">
        <f>IF('Formato 4_Ppto'!N288&lt;&gt;"",'Formato 4_Ppto'!N288,"")</f>
        <v/>
      </c>
      <c r="CU274" s="161" t="str">
        <f>IF('Formato 4_Ppto'!O288&lt;&gt;"",'Formato 4_Ppto'!O288,"")</f>
        <v/>
      </c>
      <c r="CV274" s="161" t="str">
        <f>IF('Formato 4_Ppto'!P288&lt;&gt;"",'Formato 4_Ppto'!P288,"")</f>
        <v/>
      </c>
      <c r="CW274" s="161" t="str">
        <f>IF('Formato 4_Ppto'!Q288&lt;&gt;"",'Formato 4_Ppto'!Q288,"")</f>
        <v/>
      </c>
      <c r="CX274" s="161" t="str">
        <f>IF('Formato 4_Ppto'!R288&lt;&gt;"",'Formato 4_Ppto'!R288,"")</f>
        <v/>
      </c>
      <c r="CY274" s="161" t="str">
        <f>IF('Formato 4_Ppto'!S288&lt;&gt;"",'Formato 4_Ppto'!S288,"")</f>
        <v/>
      </c>
      <c r="CZ274" s="161" t="str">
        <f>IF('Formato 4_Ppto'!T288&lt;&gt;"",'Formato 4_Ppto'!T288,"")</f>
        <v/>
      </c>
      <c r="DA274" s="161" t="str">
        <f>IF('Formato 4_Ppto'!U288&lt;&gt;"",'Formato 4_Ppto'!U288,"")</f>
        <v/>
      </c>
      <c r="DB274" s="161" t="str">
        <f>IF('Formato 4_Ppto'!V288&lt;&gt;"",'Formato 4_Ppto'!V288,"")</f>
        <v/>
      </c>
      <c r="DC274" s="161" t="str">
        <f>IF('Formato 4_Ppto'!W288&lt;&gt;"",'Formato 4_Ppto'!W288,"")</f>
        <v/>
      </c>
      <c r="DD274" s="162" t="str">
        <f>IF('Formato 4_Ppto'!X288&lt;&gt;"",'Formato 4_Ppto'!X288,"")</f>
        <v/>
      </c>
      <c r="DE274" s="162" t="str">
        <f>IF('Formato 4_Ppto'!Y288&lt;&gt;"",'Formato 4_Ppto'!Y288,"")</f>
        <v/>
      </c>
      <c r="DF274" s="162" t="str">
        <f>IF('Formato 4_Ppto'!Z288&lt;&gt;"",'Formato 4_Ppto'!Z288,"")</f>
        <v/>
      </c>
      <c r="DG274" s="162" t="str">
        <f>IF('Formato 4_Ppto'!AA288&lt;&gt;"",'Formato 4_Ppto'!AA288,"")</f>
        <v/>
      </c>
      <c r="DH274" s="162" t="str">
        <f>IF('Formato 4_Ppto'!AB288&lt;&gt;"",'Formato 4_Ppto'!AB288,"")</f>
        <v/>
      </c>
      <c r="DI274" s="162" t="str">
        <f>IF('Formato 4_Ppto'!AC288&lt;&gt;"",'Formato 4_Ppto'!AC288,"")</f>
        <v/>
      </c>
      <c r="DJ274" s="162" t="str">
        <f>IF('Formato 4_Ppto'!AD288&lt;&gt;"",'Formato 4_Ppto'!AD288,"")</f>
        <v/>
      </c>
      <c r="DK274" s="162" t="str">
        <f>IF('Formato 4_Ppto'!AE288&lt;&gt;"",'Formato 4_Ppto'!AE288,"")</f>
        <v/>
      </c>
      <c r="DL274" s="162" t="str">
        <f>IF('Formato 4_Ppto'!AF288&lt;&gt;"",'Formato 4_Ppto'!AF288,"")</f>
        <v/>
      </c>
      <c r="DM274" s="162" t="str">
        <f>IF('Formato 4_Ppto'!AG288&lt;&gt;"",'Formato 4_Ppto'!AG288,"")</f>
        <v/>
      </c>
      <c r="DN274" s="162" t="str">
        <f>IF('Formato 4_Ppto'!AH288&lt;&gt;"",'Formato 4_Ppto'!AH288,"")</f>
        <v/>
      </c>
      <c r="DO274" s="162" t="str">
        <f>IF('Formato 4_Ppto'!AI288&lt;&gt;"",'Formato 4_Ppto'!AI288,"")</f>
        <v/>
      </c>
      <c r="DP274" s="163" t="str">
        <f>IF('Formato 4_Ppto'!AJ288&lt;&gt;"",'Formato 4_Ppto'!AJ288,"")</f>
        <v/>
      </c>
    </row>
    <row r="275" spans="2:120" x14ac:dyDescent="0.3">
      <c r="B275" s="13" t="str">
        <f>IF(OR(Tabla6[[#This Row],[IDA]]="",Tabla6[[#This Row],[IDT]]="",Tabla6[[#This Row],[IDI]]=""),"",Tabla6[[#This Row],[IDA]]&amp;"."&amp;Tabla6[[#This Row],[IDT]]&amp;"."&amp;Tabla6[[#This Row],[IDI]])</f>
        <v/>
      </c>
      <c r="C275" s="13" t="str">
        <f>IF(Formato_02!$B$14&lt;&gt;"",0,"")</f>
        <v/>
      </c>
      <c r="D275" s="13" t="str">
        <f>IF(Formato_02!$H$9&lt;&gt;"",Formato_02!$H$9,"")</f>
        <v/>
      </c>
      <c r="E275" s="24" t="str">
        <f t="shared" si="32"/>
        <v/>
      </c>
      <c r="F275" s="24" t="str">
        <f>IF(Formato_02!$B$14&lt;&gt;"",Formato_02!$B$14,"")</f>
        <v/>
      </c>
      <c r="G275" s="22" t="str">
        <f>IF('Formato 3_Gantt'!C280&lt;&gt;"",'Formato 3_Gantt'!C280,"")</f>
        <v/>
      </c>
      <c r="H275" s="13" t="str">
        <f>IF('Formato 3_Gantt'!D$8&lt;&gt;"",'Formato 3_Gantt'!D$8,"")</f>
        <v/>
      </c>
      <c r="I275" s="13" t="str">
        <f>IF('Formato 3_Gantt'!E$8&lt;&gt;"",'Formato 3_Gantt'!E$8,"")</f>
        <v/>
      </c>
      <c r="J275" s="13" t="str">
        <f>IF('Formato 3_Gantt'!F$8&lt;&gt;"",'Formato 3_Gantt'!F$8,"")</f>
        <v/>
      </c>
      <c r="K275" s="158" t="str">
        <f>IF('Formato 3_Gantt'!G$8&lt;&gt;"",'Formato 3_Gantt'!G$8,"")</f>
        <v/>
      </c>
      <c r="L275" s="158" t="str">
        <f>IF('Formato 3_Gantt'!H$8&lt;&gt;"",'Formato 3_Gantt'!H$8,"")</f>
        <v/>
      </c>
      <c r="M275" s="13" t="str">
        <f>IF('Formato 3_Gantt'!BL$8&lt;&gt;"",'Formato 3_Gantt'!BL$8,"")</f>
        <v/>
      </c>
      <c r="N275" s="13" t="str">
        <f>IF('Formato 3_Gantt'!BM$8&lt;&gt;"",'Formato 3_Gantt'!BM$8,"")</f>
        <v/>
      </c>
      <c r="O275" s="13" t="str">
        <f>IF('Formato 3_Gantt'!BN$8&lt;&gt;"",'Formato 3_Gantt'!BN$8,"")</f>
        <v/>
      </c>
      <c r="P275" s="13" t="str">
        <f>IF('Formato 3_Gantt'!BO$8&lt;&gt;"",'Formato 3_Gantt'!BO$8,"")</f>
        <v/>
      </c>
      <c r="Q275" s="13" t="str">
        <f>IF('Formato 3_Gantt'!BP$8&lt;&gt;"",'Formato 3_Gantt'!BP$8,"")</f>
        <v/>
      </c>
      <c r="R275" s="13" t="str">
        <f>IF('Formato 3_Gantt'!BQ$8&lt;&gt;"",'Formato 3_Gantt'!BQ$8,"")</f>
        <v/>
      </c>
      <c r="S275" s="13" t="str">
        <f>IF('Formato 3_Gantt'!BR$8&lt;&gt;"",'Formato 3_Gantt'!BR$8,"")</f>
        <v/>
      </c>
      <c r="T275" s="13" t="str">
        <f>IF('Formato 3_Gantt'!BS$8&lt;&gt;"",'Formato 3_Gantt'!BS$8,"")</f>
        <v/>
      </c>
      <c r="U275" s="13" t="str">
        <f>IF('Formato 3_Gantt'!BT$8&lt;&gt;"",'Formato 3_Gantt'!BT$8,"")</f>
        <v/>
      </c>
      <c r="V275" s="13" t="str">
        <f>IF('Formato 3_Gantt'!BU$8&lt;&gt;"",'Formato 3_Gantt'!BU$8,"")</f>
        <v/>
      </c>
      <c r="W275" s="13" t="str">
        <f>IF('Formato 3_Gantt'!BV$8&lt;&gt;"",'Formato 3_Gantt'!BV$8,"")</f>
        <v/>
      </c>
      <c r="X275" s="13" t="str">
        <f>IF('Formato 3_Gantt'!BW$8&lt;&gt;"",'Formato 3_Gantt'!BW$8,"")</f>
        <v/>
      </c>
      <c r="Y275" s="13" t="str">
        <f>IF('Formato 3_Gantt'!BX$8&lt;&gt;"",'Formato 3_Gantt'!BX$8,"")</f>
        <v/>
      </c>
      <c r="Z275" s="162" t="str">
        <f>IF(Formato_02!S$15&lt;&gt;"",Formato_02!S$15,"")</f>
        <v/>
      </c>
      <c r="AA275" s="162" t="str">
        <f>IF(Formato_02!T$15&lt;&gt;"",Formato_02!T$15,"")</f>
        <v/>
      </c>
      <c r="AB275" s="162" t="str">
        <f>IF(Formato_02!U$15&lt;&gt;"",Formato_02!U$15,"")</f>
        <v/>
      </c>
      <c r="AC275" s="162" t="str">
        <f>IF(Formato_02!V$15&lt;&gt;"",Formato_02!V$15,"")</f>
        <v/>
      </c>
      <c r="AD275" s="162" t="str">
        <f>IF(Formato_02!W$15&lt;&gt;"",Formato_02!W$15,"")</f>
        <v/>
      </c>
      <c r="AE275" s="162" t="str">
        <f>IF(Formato_02!X$15&lt;&gt;"",Formato_02!X$15,"")</f>
        <v/>
      </c>
      <c r="AF275" s="162" t="str">
        <f>IF(Formato_02!Y$15&lt;&gt;"",Formato_02!Y$15,"")</f>
        <v/>
      </c>
      <c r="AG275" s="162" t="str">
        <f>IF(Formato_02!Z$15&lt;&gt;"",Formato_02!Z$15,"")</f>
        <v/>
      </c>
      <c r="AH275" s="162" t="str">
        <f>IF(Formato_02!AA$15&lt;&gt;"",Formato_02!AA$15,"")</f>
        <v/>
      </c>
      <c r="AI275" s="162" t="str">
        <f>IF(Formato_02!AB$15&lt;&gt;"",Formato_02!AB$15,"")</f>
        <v/>
      </c>
      <c r="AJ275" s="162" t="str">
        <f>IF(Formato_02!AC$15&lt;&gt;"",Formato_02!AC$15,"")</f>
        <v/>
      </c>
      <c r="AK275" s="162" t="str">
        <f>IF(Formato_02!AD$15&lt;&gt;"",Formato_02!AD$15,"")</f>
        <v/>
      </c>
      <c r="AL275" s="162" t="str">
        <f>IF(Formato_02!$N$14&lt;&gt;"",Formato_02!$N$14,"")</f>
        <v/>
      </c>
      <c r="AM275" s="13" t="str">
        <f>IF(Formato_02!$X$4&lt;&gt;"","AN","")</f>
        <v/>
      </c>
      <c r="AN275" s="24" t="str">
        <f t="shared" si="33"/>
        <v/>
      </c>
      <c r="AO275" s="13" t="str">
        <f>IF(Formato_02!$Y$4&lt;&gt;"","P027","")</f>
        <v/>
      </c>
      <c r="AP275" s="24" t="str">
        <f t="shared" si="34"/>
        <v/>
      </c>
      <c r="AQ275" s="13" t="str">
        <f>IF(Formato_02!$Z$4&lt;&gt;"","PNCVG","")</f>
        <v/>
      </c>
      <c r="AR275" s="24" t="str">
        <f t="shared" si="35"/>
        <v/>
      </c>
      <c r="AS275" s="13" t="str">
        <f>IF(Formato_02!$AA$4&lt;&gt;"","PNFF","")</f>
        <v/>
      </c>
      <c r="AT275" s="24" t="str">
        <f t="shared" si="36"/>
        <v/>
      </c>
      <c r="AU275" s="13" t="str">
        <f>IF(Formato_02!$AB$4&lt;&gt;"","PNPAM","")</f>
        <v/>
      </c>
      <c r="AV275" s="24" t="str">
        <f t="shared" si="37"/>
        <v/>
      </c>
      <c r="AW275" s="13" t="str">
        <f>IF(Formato_02!$AC$4&lt;&gt;"","PNAIA","")</f>
        <v/>
      </c>
      <c r="AX275" s="24" t="str">
        <f t="shared" si="38"/>
        <v/>
      </c>
      <c r="AY275" s="13" t="str">
        <f>IF(Formato_02!$AD$4&lt;&gt;"","PIO","")</f>
        <v/>
      </c>
      <c r="AZ275" s="24" t="str">
        <f t="shared" si="39"/>
        <v/>
      </c>
      <c r="BA275" s="13" t="str">
        <f>IF('Formato 3_Gantt'!B$18&lt;&gt;"",'Formato 3_Gantt'!A$18,"")</f>
        <v/>
      </c>
      <c r="BB275" s="24" t="str">
        <f>IF('Formato 3_Gantt'!B$18&lt;&gt;"",'Formato 3_Gantt'!B$18,"")</f>
        <v/>
      </c>
      <c r="BC275" s="22" t="str">
        <f>IF('Formato 3_Gantt'!C$18&lt;&gt;"",'Formato 3_Gantt'!C$18,"")</f>
        <v/>
      </c>
      <c r="BD275" s="13" t="str">
        <f>IF('Formato 3_Gantt'!D$18&lt;&gt;"",'Formato 3_Gantt'!D$18,"")</f>
        <v/>
      </c>
      <c r="BE275" s="161" t="str">
        <f>IF('Formato 3_Gantt'!E$18&lt;&gt;"",'Formato 3_Gantt'!E$18,"")</f>
        <v/>
      </c>
      <c r="BF275" s="13" t="str">
        <f>IF('Formato 3_Gantt'!F$18&lt;&gt;"",'Formato 3_Gantt'!F$18,"")</f>
        <v/>
      </c>
      <c r="BG275" s="158" t="str">
        <f>IF('Formato 3_Gantt'!G$18&lt;&gt;"",'Formato 3_Gantt'!G$18,"")</f>
        <v/>
      </c>
      <c r="BH275" s="158" t="str">
        <f>IF('Formato 3_Gantt'!H$18&lt;&gt;"",'Formato 3_Gantt'!H$18,"")</f>
        <v/>
      </c>
      <c r="BI275" s="161" t="str">
        <f>IF('Formato 3_Gantt'!BL$18&lt;&gt;"",'Formato 3_Gantt'!BL$18,"")</f>
        <v/>
      </c>
      <c r="BJ275" s="161" t="str">
        <f>IF('Formato 3_Gantt'!BM$18&lt;&gt;"",'Formato 3_Gantt'!BM$18,"")</f>
        <v/>
      </c>
      <c r="BK275" s="161" t="str">
        <f>IF('Formato 3_Gantt'!BN$18&lt;&gt;"",'Formato 3_Gantt'!BN$18,"")</f>
        <v/>
      </c>
      <c r="BL275" s="161" t="str">
        <f>IF('Formato 3_Gantt'!BO$18&lt;&gt;"",'Formato 3_Gantt'!BO$18,"")</f>
        <v/>
      </c>
      <c r="BM275" s="161" t="str">
        <f>IF('Formato 3_Gantt'!BP$18&lt;&gt;"",'Formato 3_Gantt'!BP$18,"")</f>
        <v/>
      </c>
      <c r="BN275" s="161" t="str">
        <f>IF('Formato 3_Gantt'!BQ$18&lt;&gt;"",'Formato 3_Gantt'!BQ$18,"")</f>
        <v/>
      </c>
      <c r="BO275" s="161" t="str">
        <f>IF('Formato 3_Gantt'!BR$18&lt;&gt;"",'Formato 3_Gantt'!BR$18,"")</f>
        <v/>
      </c>
      <c r="BP275" s="161" t="str">
        <f>IF('Formato 3_Gantt'!BS$18&lt;&gt;"",'Formato 3_Gantt'!BS$18,"")</f>
        <v/>
      </c>
      <c r="BQ275" s="161" t="str">
        <f>IF('Formato 3_Gantt'!BT$18&lt;&gt;"",'Formato 3_Gantt'!BT$18,"")</f>
        <v/>
      </c>
      <c r="BR275" s="161" t="str">
        <f>IF('Formato 3_Gantt'!BU$18&lt;&gt;"",'Formato 3_Gantt'!BU$18,"")</f>
        <v/>
      </c>
      <c r="BS275" s="161" t="str">
        <f>IF('Formato 3_Gantt'!BV$18&lt;&gt;"",'Formato 3_Gantt'!BV$18,"")</f>
        <v/>
      </c>
      <c r="BT275" s="161" t="str">
        <f>IF('Formato 3_Gantt'!BW$18&lt;&gt;"",'Formato 3_Gantt'!BW$18,"")</f>
        <v/>
      </c>
      <c r="BU275" s="161" t="str">
        <f>IF('Formato 3_Gantt'!BX$18&lt;&gt;"",'Formato 3_Gantt'!BX$18,"")</f>
        <v/>
      </c>
      <c r="BV275" s="163" t="str">
        <f>IF('Formato 4_Ppto'!I$286&lt;&gt;"",'Formato 4_Ppto'!I$286,"")</f>
        <v/>
      </c>
      <c r="BW275" s="162" t="str">
        <f>IF('Formato 4_Ppto'!X$286&lt;&gt;"",'Formato 4_Ppto'!X$286,"")</f>
        <v/>
      </c>
      <c r="BX275" s="162" t="str">
        <f>IF('Formato 4_Ppto'!Y$286&lt;&gt;"",'Formato 4_Ppto'!Y$286,"")</f>
        <v/>
      </c>
      <c r="BY275" s="162" t="str">
        <f>IF('Formato 4_Ppto'!Z$286&lt;&gt;"",'Formato 4_Ppto'!Z$286,"")</f>
        <v/>
      </c>
      <c r="BZ275" s="162" t="str">
        <f>IF('Formato 4_Ppto'!AA$286&lt;&gt;"",'Formato 4_Ppto'!AA$286,"")</f>
        <v/>
      </c>
      <c r="CA275" s="162" t="str">
        <f>IF('Formato 4_Ppto'!AB$286&lt;&gt;"",'Formato 4_Ppto'!AB$286,"")</f>
        <v/>
      </c>
      <c r="CB275" s="162" t="str">
        <f>IF('Formato 4_Ppto'!AC$286&lt;&gt;"",'Formato 4_Ppto'!AC$286,"")</f>
        <v/>
      </c>
      <c r="CC275" s="162" t="str">
        <f>IF('Formato 4_Ppto'!AD$286&lt;&gt;"",'Formato 4_Ppto'!AD$286,"")</f>
        <v/>
      </c>
      <c r="CD275" s="162" t="str">
        <f>IF('Formato 4_Ppto'!AE$286&lt;&gt;"",'Formato 4_Ppto'!AE$286,"")</f>
        <v/>
      </c>
      <c r="CE275" s="162" t="str">
        <f>IF('Formato 4_Ppto'!AF$286&lt;&gt;"",'Formato 4_Ppto'!AF$286,"")</f>
        <v/>
      </c>
      <c r="CF275" s="162" t="str">
        <f>IF('Formato 4_Ppto'!AG$286&lt;&gt;"",'Formato 4_Ppto'!AG$286,"")</f>
        <v/>
      </c>
      <c r="CG275" s="162" t="str">
        <f>IF('Formato 4_Ppto'!AH$286&lt;&gt;"",'Formato 4_Ppto'!AH$286,"")</f>
        <v/>
      </c>
      <c r="CH275" s="162" t="str">
        <f>IF('Formato 4_Ppto'!AI$286&lt;&gt;"",'Formato 4_Ppto'!AI$286,"")</f>
        <v/>
      </c>
      <c r="CI275" s="163" t="str">
        <f>IF('Formato 4_Ppto'!AJ$286&lt;&gt;"",'Formato 4_Ppto'!AJ$286,"")</f>
        <v/>
      </c>
      <c r="CJ275" s="13" t="str">
        <f>IF('Formato 4_Ppto'!B289&lt;&gt;"",'Formato 4_Ppto'!A289,"")</f>
        <v/>
      </c>
      <c r="CK275" s="24" t="str">
        <f>IF('Formato 4_Ppto'!B289&lt;&gt;"",'Formato 4_Ppto'!B289,"")</f>
        <v/>
      </c>
      <c r="CL275" s="22" t="str">
        <f>IF('Formato 4_Ppto'!C289&lt;&gt;"",'Formato 4_Ppto'!C289,"")</f>
        <v/>
      </c>
      <c r="CM275" s="24" t="str">
        <f>IF('Formato 4_Ppto'!D289&lt;&gt;"",'Formato 4_Ppto'!D289,"")</f>
        <v/>
      </c>
      <c r="CN275" s="161" t="str">
        <f>IF('Formato 4_Ppto'!E289&lt;&gt;"",'Formato 4_Ppto'!E289,"")</f>
        <v/>
      </c>
      <c r="CO275" s="161" t="str">
        <f>IF('Formato 4_Ppto'!G289&lt;&gt;"",'Formato 4_Ppto'!G289,"")</f>
        <v/>
      </c>
      <c r="CP275" s="163" t="str">
        <f>IF('Formato 4_Ppto'!I289&lt;&gt;"",'Formato 4_Ppto'!I289,"")</f>
        <v/>
      </c>
      <c r="CQ275" s="161" t="str">
        <f>IF('Formato 4_Ppto'!K289&lt;&gt;"",'Formato 4_Ppto'!K289,"")</f>
        <v/>
      </c>
      <c r="CR275" s="161" t="str">
        <f>IF('Formato 4_Ppto'!L289&lt;&gt;"",'Formato 4_Ppto'!L289,"")</f>
        <v/>
      </c>
      <c r="CS275" s="161" t="str">
        <f>IF('Formato 4_Ppto'!M289&lt;&gt;"",'Formato 4_Ppto'!M289,"")</f>
        <v/>
      </c>
      <c r="CT275" s="161" t="str">
        <f>IF('Formato 4_Ppto'!N289&lt;&gt;"",'Formato 4_Ppto'!N289,"")</f>
        <v/>
      </c>
      <c r="CU275" s="161" t="str">
        <f>IF('Formato 4_Ppto'!O289&lt;&gt;"",'Formato 4_Ppto'!O289,"")</f>
        <v/>
      </c>
      <c r="CV275" s="161" t="str">
        <f>IF('Formato 4_Ppto'!P289&lt;&gt;"",'Formato 4_Ppto'!P289,"")</f>
        <v/>
      </c>
      <c r="CW275" s="161" t="str">
        <f>IF('Formato 4_Ppto'!Q289&lt;&gt;"",'Formato 4_Ppto'!Q289,"")</f>
        <v/>
      </c>
      <c r="CX275" s="161" t="str">
        <f>IF('Formato 4_Ppto'!R289&lt;&gt;"",'Formato 4_Ppto'!R289,"")</f>
        <v/>
      </c>
      <c r="CY275" s="161" t="str">
        <f>IF('Formato 4_Ppto'!S289&lt;&gt;"",'Formato 4_Ppto'!S289,"")</f>
        <v/>
      </c>
      <c r="CZ275" s="161" t="str">
        <f>IF('Formato 4_Ppto'!T289&lt;&gt;"",'Formato 4_Ppto'!T289,"")</f>
        <v/>
      </c>
      <c r="DA275" s="161" t="str">
        <f>IF('Formato 4_Ppto'!U289&lt;&gt;"",'Formato 4_Ppto'!U289,"")</f>
        <v/>
      </c>
      <c r="DB275" s="161" t="str">
        <f>IF('Formato 4_Ppto'!V289&lt;&gt;"",'Formato 4_Ppto'!V289,"")</f>
        <v/>
      </c>
      <c r="DC275" s="161" t="str">
        <f>IF('Formato 4_Ppto'!W289&lt;&gt;"",'Formato 4_Ppto'!W289,"")</f>
        <v/>
      </c>
      <c r="DD275" s="162" t="str">
        <f>IF('Formato 4_Ppto'!X289&lt;&gt;"",'Formato 4_Ppto'!X289,"")</f>
        <v/>
      </c>
      <c r="DE275" s="162" t="str">
        <f>IF('Formato 4_Ppto'!Y289&lt;&gt;"",'Formato 4_Ppto'!Y289,"")</f>
        <v/>
      </c>
      <c r="DF275" s="162" t="str">
        <f>IF('Formato 4_Ppto'!Z289&lt;&gt;"",'Formato 4_Ppto'!Z289,"")</f>
        <v/>
      </c>
      <c r="DG275" s="162" t="str">
        <f>IF('Formato 4_Ppto'!AA289&lt;&gt;"",'Formato 4_Ppto'!AA289,"")</f>
        <v/>
      </c>
      <c r="DH275" s="162" t="str">
        <f>IF('Formato 4_Ppto'!AB289&lt;&gt;"",'Formato 4_Ppto'!AB289,"")</f>
        <v/>
      </c>
      <c r="DI275" s="162" t="str">
        <f>IF('Formato 4_Ppto'!AC289&lt;&gt;"",'Formato 4_Ppto'!AC289,"")</f>
        <v/>
      </c>
      <c r="DJ275" s="162" t="str">
        <f>IF('Formato 4_Ppto'!AD289&lt;&gt;"",'Formato 4_Ppto'!AD289,"")</f>
        <v/>
      </c>
      <c r="DK275" s="162" t="str">
        <f>IF('Formato 4_Ppto'!AE289&lt;&gt;"",'Formato 4_Ppto'!AE289,"")</f>
        <v/>
      </c>
      <c r="DL275" s="162" t="str">
        <f>IF('Formato 4_Ppto'!AF289&lt;&gt;"",'Formato 4_Ppto'!AF289,"")</f>
        <v/>
      </c>
      <c r="DM275" s="162" t="str">
        <f>IF('Formato 4_Ppto'!AG289&lt;&gt;"",'Formato 4_Ppto'!AG289,"")</f>
        <v/>
      </c>
      <c r="DN275" s="162" t="str">
        <f>IF('Formato 4_Ppto'!AH289&lt;&gt;"",'Formato 4_Ppto'!AH289,"")</f>
        <v/>
      </c>
      <c r="DO275" s="162" t="str">
        <f>IF('Formato 4_Ppto'!AI289&lt;&gt;"",'Formato 4_Ppto'!AI289,"")</f>
        <v/>
      </c>
      <c r="DP275" s="163" t="str">
        <f>IF('Formato 4_Ppto'!AJ289&lt;&gt;"",'Formato 4_Ppto'!AJ289,"")</f>
        <v/>
      </c>
    </row>
    <row r="276" spans="2:120" x14ac:dyDescent="0.3">
      <c r="B276" s="13" t="str">
        <f>IF(OR(Tabla6[[#This Row],[IDA]]="",Tabla6[[#This Row],[IDT]]="",Tabla6[[#This Row],[IDI]]=""),"",Tabla6[[#This Row],[IDA]]&amp;"."&amp;Tabla6[[#This Row],[IDT]]&amp;"."&amp;Tabla6[[#This Row],[IDI]])</f>
        <v/>
      </c>
      <c r="C276" s="13" t="str">
        <f>IF(Formato_02!$B$14&lt;&gt;"",0,"")</f>
        <v/>
      </c>
      <c r="D276" s="13" t="str">
        <f>IF(Formato_02!$H$9&lt;&gt;"",Formato_02!$H$9,"")</f>
        <v/>
      </c>
      <c r="E276" s="24" t="str">
        <f t="shared" si="32"/>
        <v/>
      </c>
      <c r="F276" s="24" t="str">
        <f>IF(Formato_02!$B$14&lt;&gt;"",Formato_02!$B$14,"")</f>
        <v/>
      </c>
      <c r="G276" s="22" t="str">
        <f>IF('Formato 3_Gantt'!C281&lt;&gt;"",'Formato 3_Gantt'!C281,"")</f>
        <v/>
      </c>
      <c r="H276" s="13" t="str">
        <f>IF('Formato 3_Gantt'!D$8&lt;&gt;"",'Formato 3_Gantt'!D$8,"")</f>
        <v/>
      </c>
      <c r="I276" s="13" t="str">
        <f>IF('Formato 3_Gantt'!E$8&lt;&gt;"",'Formato 3_Gantt'!E$8,"")</f>
        <v/>
      </c>
      <c r="J276" s="13" t="str">
        <f>IF('Formato 3_Gantt'!F$8&lt;&gt;"",'Formato 3_Gantt'!F$8,"")</f>
        <v/>
      </c>
      <c r="K276" s="158" t="str">
        <f>IF('Formato 3_Gantt'!G$8&lt;&gt;"",'Formato 3_Gantt'!G$8,"")</f>
        <v/>
      </c>
      <c r="L276" s="158" t="str">
        <f>IF('Formato 3_Gantt'!H$8&lt;&gt;"",'Formato 3_Gantt'!H$8,"")</f>
        <v/>
      </c>
      <c r="M276" s="13" t="str">
        <f>IF('Formato 3_Gantt'!BL$8&lt;&gt;"",'Formato 3_Gantt'!BL$8,"")</f>
        <v/>
      </c>
      <c r="N276" s="13" t="str">
        <f>IF('Formato 3_Gantt'!BM$8&lt;&gt;"",'Formato 3_Gantt'!BM$8,"")</f>
        <v/>
      </c>
      <c r="O276" s="13" t="str">
        <f>IF('Formato 3_Gantt'!BN$8&lt;&gt;"",'Formato 3_Gantt'!BN$8,"")</f>
        <v/>
      </c>
      <c r="P276" s="13" t="str">
        <f>IF('Formato 3_Gantt'!BO$8&lt;&gt;"",'Formato 3_Gantt'!BO$8,"")</f>
        <v/>
      </c>
      <c r="Q276" s="13" t="str">
        <f>IF('Formato 3_Gantt'!BP$8&lt;&gt;"",'Formato 3_Gantt'!BP$8,"")</f>
        <v/>
      </c>
      <c r="R276" s="13" t="str">
        <f>IF('Formato 3_Gantt'!BQ$8&lt;&gt;"",'Formato 3_Gantt'!BQ$8,"")</f>
        <v/>
      </c>
      <c r="S276" s="13" t="str">
        <f>IF('Formato 3_Gantt'!BR$8&lt;&gt;"",'Formato 3_Gantt'!BR$8,"")</f>
        <v/>
      </c>
      <c r="T276" s="13" t="str">
        <f>IF('Formato 3_Gantt'!BS$8&lt;&gt;"",'Formato 3_Gantt'!BS$8,"")</f>
        <v/>
      </c>
      <c r="U276" s="13" t="str">
        <f>IF('Formato 3_Gantt'!BT$8&lt;&gt;"",'Formato 3_Gantt'!BT$8,"")</f>
        <v/>
      </c>
      <c r="V276" s="13" t="str">
        <f>IF('Formato 3_Gantt'!BU$8&lt;&gt;"",'Formato 3_Gantt'!BU$8,"")</f>
        <v/>
      </c>
      <c r="W276" s="13" t="str">
        <f>IF('Formato 3_Gantt'!BV$8&lt;&gt;"",'Formato 3_Gantt'!BV$8,"")</f>
        <v/>
      </c>
      <c r="X276" s="13" t="str">
        <f>IF('Formato 3_Gantt'!BW$8&lt;&gt;"",'Formato 3_Gantt'!BW$8,"")</f>
        <v/>
      </c>
      <c r="Y276" s="13" t="str">
        <f>IF('Formato 3_Gantt'!BX$8&lt;&gt;"",'Formato 3_Gantt'!BX$8,"")</f>
        <v/>
      </c>
      <c r="Z276" s="162" t="str">
        <f>IF(Formato_02!S$15&lt;&gt;"",Formato_02!S$15,"")</f>
        <v/>
      </c>
      <c r="AA276" s="162" t="str">
        <f>IF(Formato_02!T$15&lt;&gt;"",Formato_02!T$15,"")</f>
        <v/>
      </c>
      <c r="AB276" s="162" t="str">
        <f>IF(Formato_02!U$15&lt;&gt;"",Formato_02!U$15,"")</f>
        <v/>
      </c>
      <c r="AC276" s="162" t="str">
        <f>IF(Formato_02!V$15&lt;&gt;"",Formato_02!V$15,"")</f>
        <v/>
      </c>
      <c r="AD276" s="162" t="str">
        <f>IF(Formato_02!W$15&lt;&gt;"",Formato_02!W$15,"")</f>
        <v/>
      </c>
      <c r="AE276" s="162" t="str">
        <f>IF(Formato_02!X$15&lt;&gt;"",Formato_02!X$15,"")</f>
        <v/>
      </c>
      <c r="AF276" s="162" t="str">
        <f>IF(Formato_02!Y$15&lt;&gt;"",Formato_02!Y$15,"")</f>
        <v/>
      </c>
      <c r="AG276" s="162" t="str">
        <f>IF(Formato_02!Z$15&lt;&gt;"",Formato_02!Z$15,"")</f>
        <v/>
      </c>
      <c r="AH276" s="162" t="str">
        <f>IF(Formato_02!AA$15&lt;&gt;"",Formato_02!AA$15,"")</f>
        <v/>
      </c>
      <c r="AI276" s="162" t="str">
        <f>IF(Formato_02!AB$15&lt;&gt;"",Formato_02!AB$15,"")</f>
        <v/>
      </c>
      <c r="AJ276" s="162" t="str">
        <f>IF(Formato_02!AC$15&lt;&gt;"",Formato_02!AC$15,"")</f>
        <v/>
      </c>
      <c r="AK276" s="162" t="str">
        <f>IF(Formato_02!AD$15&lt;&gt;"",Formato_02!AD$15,"")</f>
        <v/>
      </c>
      <c r="AL276" s="162" t="str">
        <f>IF(Formato_02!$N$14&lt;&gt;"",Formato_02!$N$14,"")</f>
        <v/>
      </c>
      <c r="AM276" s="13" t="str">
        <f>IF(Formato_02!$X$4&lt;&gt;"","AN","")</f>
        <v/>
      </c>
      <c r="AN276" s="24" t="str">
        <f t="shared" si="33"/>
        <v/>
      </c>
      <c r="AO276" s="13" t="str">
        <f>IF(Formato_02!$Y$4&lt;&gt;"","P027","")</f>
        <v/>
      </c>
      <c r="AP276" s="24" t="str">
        <f t="shared" si="34"/>
        <v/>
      </c>
      <c r="AQ276" s="13" t="str">
        <f>IF(Formato_02!$Z$4&lt;&gt;"","PNCVG","")</f>
        <v/>
      </c>
      <c r="AR276" s="24" t="str">
        <f t="shared" si="35"/>
        <v/>
      </c>
      <c r="AS276" s="13" t="str">
        <f>IF(Formato_02!$AA$4&lt;&gt;"","PNFF","")</f>
        <v/>
      </c>
      <c r="AT276" s="24" t="str">
        <f t="shared" si="36"/>
        <v/>
      </c>
      <c r="AU276" s="13" t="str">
        <f>IF(Formato_02!$AB$4&lt;&gt;"","PNPAM","")</f>
        <v/>
      </c>
      <c r="AV276" s="24" t="str">
        <f t="shared" si="37"/>
        <v/>
      </c>
      <c r="AW276" s="13" t="str">
        <f>IF(Formato_02!$AC$4&lt;&gt;"","PNAIA","")</f>
        <v/>
      </c>
      <c r="AX276" s="24" t="str">
        <f t="shared" si="38"/>
        <v/>
      </c>
      <c r="AY276" s="13" t="str">
        <f>IF(Formato_02!$AD$4&lt;&gt;"","PIO","")</f>
        <v/>
      </c>
      <c r="AZ276" s="24" t="str">
        <f t="shared" si="39"/>
        <v/>
      </c>
      <c r="BA276" s="13" t="str">
        <f>IF('Formato 3_Gantt'!B$18&lt;&gt;"",'Formato 3_Gantt'!A$18,"")</f>
        <v/>
      </c>
      <c r="BB276" s="24" t="str">
        <f>IF('Formato 3_Gantt'!B$18&lt;&gt;"",'Formato 3_Gantt'!B$18,"")</f>
        <v/>
      </c>
      <c r="BC276" s="22" t="str">
        <f>IF('Formato 3_Gantt'!C$18&lt;&gt;"",'Formato 3_Gantt'!C$18,"")</f>
        <v/>
      </c>
      <c r="BD276" s="13" t="str">
        <f>IF('Formato 3_Gantt'!D$18&lt;&gt;"",'Formato 3_Gantt'!D$18,"")</f>
        <v/>
      </c>
      <c r="BE276" s="161" t="str">
        <f>IF('Formato 3_Gantt'!E$18&lt;&gt;"",'Formato 3_Gantt'!E$18,"")</f>
        <v/>
      </c>
      <c r="BF276" s="13" t="str">
        <f>IF('Formato 3_Gantt'!F$18&lt;&gt;"",'Formato 3_Gantt'!F$18,"")</f>
        <v/>
      </c>
      <c r="BG276" s="158" t="str">
        <f>IF('Formato 3_Gantt'!G$18&lt;&gt;"",'Formato 3_Gantt'!G$18,"")</f>
        <v/>
      </c>
      <c r="BH276" s="158" t="str">
        <f>IF('Formato 3_Gantt'!H$18&lt;&gt;"",'Formato 3_Gantt'!H$18,"")</f>
        <v/>
      </c>
      <c r="BI276" s="161" t="str">
        <f>IF('Formato 3_Gantt'!BL$18&lt;&gt;"",'Formato 3_Gantt'!BL$18,"")</f>
        <v/>
      </c>
      <c r="BJ276" s="161" t="str">
        <f>IF('Formato 3_Gantt'!BM$18&lt;&gt;"",'Formato 3_Gantt'!BM$18,"")</f>
        <v/>
      </c>
      <c r="BK276" s="161" t="str">
        <f>IF('Formato 3_Gantt'!BN$18&lt;&gt;"",'Formato 3_Gantt'!BN$18,"")</f>
        <v/>
      </c>
      <c r="BL276" s="161" t="str">
        <f>IF('Formato 3_Gantt'!BO$18&lt;&gt;"",'Formato 3_Gantt'!BO$18,"")</f>
        <v/>
      </c>
      <c r="BM276" s="161" t="str">
        <f>IF('Formato 3_Gantt'!BP$18&lt;&gt;"",'Formato 3_Gantt'!BP$18,"")</f>
        <v/>
      </c>
      <c r="BN276" s="161" t="str">
        <f>IF('Formato 3_Gantt'!BQ$18&lt;&gt;"",'Formato 3_Gantt'!BQ$18,"")</f>
        <v/>
      </c>
      <c r="BO276" s="161" t="str">
        <f>IF('Formato 3_Gantt'!BR$18&lt;&gt;"",'Formato 3_Gantt'!BR$18,"")</f>
        <v/>
      </c>
      <c r="BP276" s="161" t="str">
        <f>IF('Formato 3_Gantt'!BS$18&lt;&gt;"",'Formato 3_Gantt'!BS$18,"")</f>
        <v/>
      </c>
      <c r="BQ276" s="161" t="str">
        <f>IF('Formato 3_Gantt'!BT$18&lt;&gt;"",'Formato 3_Gantt'!BT$18,"")</f>
        <v/>
      </c>
      <c r="BR276" s="161" t="str">
        <f>IF('Formato 3_Gantt'!BU$18&lt;&gt;"",'Formato 3_Gantt'!BU$18,"")</f>
        <v/>
      </c>
      <c r="BS276" s="161" t="str">
        <f>IF('Formato 3_Gantt'!BV$18&lt;&gt;"",'Formato 3_Gantt'!BV$18,"")</f>
        <v/>
      </c>
      <c r="BT276" s="161" t="str">
        <f>IF('Formato 3_Gantt'!BW$18&lt;&gt;"",'Formato 3_Gantt'!BW$18,"")</f>
        <v/>
      </c>
      <c r="BU276" s="161" t="str">
        <f>IF('Formato 3_Gantt'!BX$18&lt;&gt;"",'Formato 3_Gantt'!BX$18,"")</f>
        <v/>
      </c>
      <c r="BV276" s="163" t="str">
        <f>IF('Formato 4_Ppto'!I$286&lt;&gt;"",'Formato 4_Ppto'!I$286,"")</f>
        <v/>
      </c>
      <c r="BW276" s="162" t="str">
        <f>IF('Formato 4_Ppto'!X$286&lt;&gt;"",'Formato 4_Ppto'!X$286,"")</f>
        <v/>
      </c>
      <c r="BX276" s="162" t="str">
        <f>IF('Formato 4_Ppto'!Y$286&lt;&gt;"",'Formato 4_Ppto'!Y$286,"")</f>
        <v/>
      </c>
      <c r="BY276" s="162" t="str">
        <f>IF('Formato 4_Ppto'!Z$286&lt;&gt;"",'Formato 4_Ppto'!Z$286,"")</f>
        <v/>
      </c>
      <c r="BZ276" s="162" t="str">
        <f>IF('Formato 4_Ppto'!AA$286&lt;&gt;"",'Formato 4_Ppto'!AA$286,"")</f>
        <v/>
      </c>
      <c r="CA276" s="162" t="str">
        <f>IF('Formato 4_Ppto'!AB$286&lt;&gt;"",'Formato 4_Ppto'!AB$286,"")</f>
        <v/>
      </c>
      <c r="CB276" s="162" t="str">
        <f>IF('Formato 4_Ppto'!AC$286&lt;&gt;"",'Formato 4_Ppto'!AC$286,"")</f>
        <v/>
      </c>
      <c r="CC276" s="162" t="str">
        <f>IF('Formato 4_Ppto'!AD$286&lt;&gt;"",'Formato 4_Ppto'!AD$286,"")</f>
        <v/>
      </c>
      <c r="CD276" s="162" t="str">
        <f>IF('Formato 4_Ppto'!AE$286&lt;&gt;"",'Formato 4_Ppto'!AE$286,"")</f>
        <v/>
      </c>
      <c r="CE276" s="162" t="str">
        <f>IF('Formato 4_Ppto'!AF$286&lt;&gt;"",'Formato 4_Ppto'!AF$286,"")</f>
        <v/>
      </c>
      <c r="CF276" s="162" t="str">
        <f>IF('Formato 4_Ppto'!AG$286&lt;&gt;"",'Formato 4_Ppto'!AG$286,"")</f>
        <v/>
      </c>
      <c r="CG276" s="162" t="str">
        <f>IF('Formato 4_Ppto'!AH$286&lt;&gt;"",'Formato 4_Ppto'!AH$286,"")</f>
        <v/>
      </c>
      <c r="CH276" s="162" t="str">
        <f>IF('Formato 4_Ppto'!AI$286&lt;&gt;"",'Formato 4_Ppto'!AI$286,"")</f>
        <v/>
      </c>
      <c r="CI276" s="163" t="str">
        <f>IF('Formato 4_Ppto'!AJ$286&lt;&gt;"",'Formato 4_Ppto'!AJ$286,"")</f>
        <v/>
      </c>
      <c r="CJ276" s="13" t="str">
        <f>IF('Formato 4_Ppto'!B290&lt;&gt;"",'Formato 4_Ppto'!A290,"")</f>
        <v/>
      </c>
      <c r="CK276" s="24" t="str">
        <f>IF('Formato 4_Ppto'!B290&lt;&gt;"",'Formato 4_Ppto'!B290,"")</f>
        <v/>
      </c>
      <c r="CL276" s="22" t="str">
        <f>IF('Formato 4_Ppto'!C290&lt;&gt;"",'Formato 4_Ppto'!C290,"")</f>
        <v/>
      </c>
      <c r="CM276" s="24" t="str">
        <f>IF('Formato 4_Ppto'!D290&lt;&gt;"",'Formato 4_Ppto'!D290,"")</f>
        <v/>
      </c>
      <c r="CN276" s="161" t="str">
        <f>IF('Formato 4_Ppto'!E290&lt;&gt;"",'Formato 4_Ppto'!E290,"")</f>
        <v/>
      </c>
      <c r="CO276" s="161" t="str">
        <f>IF('Formato 4_Ppto'!G290&lt;&gt;"",'Formato 4_Ppto'!G290,"")</f>
        <v/>
      </c>
      <c r="CP276" s="163" t="str">
        <f>IF('Formato 4_Ppto'!I290&lt;&gt;"",'Formato 4_Ppto'!I290,"")</f>
        <v/>
      </c>
      <c r="CQ276" s="161" t="str">
        <f>IF('Formato 4_Ppto'!K290&lt;&gt;"",'Formato 4_Ppto'!K290,"")</f>
        <v/>
      </c>
      <c r="CR276" s="161" t="str">
        <f>IF('Formato 4_Ppto'!L290&lt;&gt;"",'Formato 4_Ppto'!L290,"")</f>
        <v/>
      </c>
      <c r="CS276" s="161" t="str">
        <f>IF('Formato 4_Ppto'!M290&lt;&gt;"",'Formato 4_Ppto'!M290,"")</f>
        <v/>
      </c>
      <c r="CT276" s="161" t="str">
        <f>IF('Formato 4_Ppto'!N290&lt;&gt;"",'Formato 4_Ppto'!N290,"")</f>
        <v/>
      </c>
      <c r="CU276" s="161" t="str">
        <f>IF('Formato 4_Ppto'!O290&lt;&gt;"",'Formato 4_Ppto'!O290,"")</f>
        <v/>
      </c>
      <c r="CV276" s="161" t="str">
        <f>IF('Formato 4_Ppto'!P290&lt;&gt;"",'Formato 4_Ppto'!P290,"")</f>
        <v/>
      </c>
      <c r="CW276" s="161" t="str">
        <f>IF('Formato 4_Ppto'!Q290&lt;&gt;"",'Formato 4_Ppto'!Q290,"")</f>
        <v/>
      </c>
      <c r="CX276" s="161" t="str">
        <f>IF('Formato 4_Ppto'!R290&lt;&gt;"",'Formato 4_Ppto'!R290,"")</f>
        <v/>
      </c>
      <c r="CY276" s="161" t="str">
        <f>IF('Formato 4_Ppto'!S290&lt;&gt;"",'Formato 4_Ppto'!S290,"")</f>
        <v/>
      </c>
      <c r="CZ276" s="161" t="str">
        <f>IF('Formato 4_Ppto'!T290&lt;&gt;"",'Formato 4_Ppto'!T290,"")</f>
        <v/>
      </c>
      <c r="DA276" s="161" t="str">
        <f>IF('Formato 4_Ppto'!U290&lt;&gt;"",'Formato 4_Ppto'!U290,"")</f>
        <v/>
      </c>
      <c r="DB276" s="161" t="str">
        <f>IF('Formato 4_Ppto'!V290&lt;&gt;"",'Formato 4_Ppto'!V290,"")</f>
        <v/>
      </c>
      <c r="DC276" s="161" t="str">
        <f>IF('Formato 4_Ppto'!W290&lt;&gt;"",'Formato 4_Ppto'!W290,"")</f>
        <v/>
      </c>
      <c r="DD276" s="162" t="str">
        <f>IF('Formato 4_Ppto'!X290&lt;&gt;"",'Formato 4_Ppto'!X290,"")</f>
        <v/>
      </c>
      <c r="DE276" s="162" t="str">
        <f>IF('Formato 4_Ppto'!Y290&lt;&gt;"",'Formato 4_Ppto'!Y290,"")</f>
        <v/>
      </c>
      <c r="DF276" s="162" t="str">
        <f>IF('Formato 4_Ppto'!Z290&lt;&gt;"",'Formato 4_Ppto'!Z290,"")</f>
        <v/>
      </c>
      <c r="DG276" s="162" t="str">
        <f>IF('Formato 4_Ppto'!AA290&lt;&gt;"",'Formato 4_Ppto'!AA290,"")</f>
        <v/>
      </c>
      <c r="DH276" s="162" t="str">
        <f>IF('Formato 4_Ppto'!AB290&lt;&gt;"",'Formato 4_Ppto'!AB290,"")</f>
        <v/>
      </c>
      <c r="DI276" s="162" t="str">
        <f>IF('Formato 4_Ppto'!AC290&lt;&gt;"",'Formato 4_Ppto'!AC290,"")</f>
        <v/>
      </c>
      <c r="DJ276" s="162" t="str">
        <f>IF('Formato 4_Ppto'!AD290&lt;&gt;"",'Formato 4_Ppto'!AD290,"")</f>
        <v/>
      </c>
      <c r="DK276" s="162" t="str">
        <f>IF('Formato 4_Ppto'!AE290&lt;&gt;"",'Formato 4_Ppto'!AE290,"")</f>
        <v/>
      </c>
      <c r="DL276" s="162" t="str">
        <f>IF('Formato 4_Ppto'!AF290&lt;&gt;"",'Formato 4_Ppto'!AF290,"")</f>
        <v/>
      </c>
      <c r="DM276" s="162" t="str">
        <f>IF('Formato 4_Ppto'!AG290&lt;&gt;"",'Formato 4_Ppto'!AG290,"")</f>
        <v/>
      </c>
      <c r="DN276" s="162" t="str">
        <f>IF('Formato 4_Ppto'!AH290&lt;&gt;"",'Formato 4_Ppto'!AH290,"")</f>
        <v/>
      </c>
      <c r="DO276" s="162" t="str">
        <f>IF('Formato 4_Ppto'!AI290&lt;&gt;"",'Formato 4_Ppto'!AI290,"")</f>
        <v/>
      </c>
      <c r="DP276" s="163" t="str">
        <f>IF('Formato 4_Ppto'!AJ290&lt;&gt;"",'Formato 4_Ppto'!AJ290,"")</f>
        <v/>
      </c>
    </row>
    <row r="277" spans="2:120" x14ac:dyDescent="0.3">
      <c r="B277" s="13" t="str">
        <f>IF(OR(Tabla6[[#This Row],[IDA]]="",Tabla6[[#This Row],[IDT]]="",Tabla6[[#This Row],[IDI]]=""),"",Tabla6[[#This Row],[IDA]]&amp;"."&amp;Tabla6[[#This Row],[IDT]]&amp;"."&amp;Tabla6[[#This Row],[IDI]])</f>
        <v/>
      </c>
      <c r="C277" s="13" t="str">
        <f>IF(Formato_02!$B$14&lt;&gt;"",0,"")</f>
        <v/>
      </c>
      <c r="D277" s="13" t="str">
        <f>IF(Formato_02!$H$9&lt;&gt;"",Formato_02!$H$9,"")</f>
        <v/>
      </c>
      <c r="E277" s="24" t="str">
        <f t="shared" si="32"/>
        <v/>
      </c>
      <c r="F277" s="24" t="str">
        <f>IF(Formato_02!$B$14&lt;&gt;"",Formato_02!$B$14,"")</f>
        <v/>
      </c>
      <c r="G277" s="22" t="str">
        <f>IF('Formato 3_Gantt'!C282&lt;&gt;"",'Formato 3_Gantt'!C282,"")</f>
        <v/>
      </c>
      <c r="H277" s="13" t="str">
        <f>IF('Formato 3_Gantt'!D$8&lt;&gt;"",'Formato 3_Gantt'!D$8,"")</f>
        <v/>
      </c>
      <c r="I277" s="13" t="str">
        <f>IF('Formato 3_Gantt'!E$8&lt;&gt;"",'Formato 3_Gantt'!E$8,"")</f>
        <v/>
      </c>
      <c r="J277" s="13" t="str">
        <f>IF('Formato 3_Gantt'!F$8&lt;&gt;"",'Formato 3_Gantt'!F$8,"")</f>
        <v/>
      </c>
      <c r="K277" s="158" t="str">
        <f>IF('Formato 3_Gantt'!G$8&lt;&gt;"",'Formato 3_Gantt'!G$8,"")</f>
        <v/>
      </c>
      <c r="L277" s="158" t="str">
        <f>IF('Formato 3_Gantt'!H$8&lt;&gt;"",'Formato 3_Gantt'!H$8,"")</f>
        <v/>
      </c>
      <c r="M277" s="13" t="str">
        <f>IF('Formato 3_Gantt'!BL$8&lt;&gt;"",'Formato 3_Gantt'!BL$8,"")</f>
        <v/>
      </c>
      <c r="N277" s="13" t="str">
        <f>IF('Formato 3_Gantt'!BM$8&lt;&gt;"",'Formato 3_Gantt'!BM$8,"")</f>
        <v/>
      </c>
      <c r="O277" s="13" t="str">
        <f>IF('Formato 3_Gantt'!BN$8&lt;&gt;"",'Formato 3_Gantt'!BN$8,"")</f>
        <v/>
      </c>
      <c r="P277" s="13" t="str">
        <f>IF('Formato 3_Gantt'!BO$8&lt;&gt;"",'Formato 3_Gantt'!BO$8,"")</f>
        <v/>
      </c>
      <c r="Q277" s="13" t="str">
        <f>IF('Formato 3_Gantt'!BP$8&lt;&gt;"",'Formato 3_Gantt'!BP$8,"")</f>
        <v/>
      </c>
      <c r="R277" s="13" t="str">
        <f>IF('Formato 3_Gantt'!BQ$8&lt;&gt;"",'Formato 3_Gantt'!BQ$8,"")</f>
        <v/>
      </c>
      <c r="S277" s="13" t="str">
        <f>IF('Formato 3_Gantt'!BR$8&lt;&gt;"",'Formato 3_Gantt'!BR$8,"")</f>
        <v/>
      </c>
      <c r="T277" s="13" t="str">
        <f>IF('Formato 3_Gantt'!BS$8&lt;&gt;"",'Formato 3_Gantt'!BS$8,"")</f>
        <v/>
      </c>
      <c r="U277" s="13" t="str">
        <f>IF('Formato 3_Gantt'!BT$8&lt;&gt;"",'Formato 3_Gantt'!BT$8,"")</f>
        <v/>
      </c>
      <c r="V277" s="13" t="str">
        <f>IF('Formato 3_Gantt'!BU$8&lt;&gt;"",'Formato 3_Gantt'!BU$8,"")</f>
        <v/>
      </c>
      <c r="W277" s="13" t="str">
        <f>IF('Formato 3_Gantt'!BV$8&lt;&gt;"",'Formato 3_Gantt'!BV$8,"")</f>
        <v/>
      </c>
      <c r="X277" s="13" t="str">
        <f>IF('Formato 3_Gantt'!BW$8&lt;&gt;"",'Formato 3_Gantt'!BW$8,"")</f>
        <v/>
      </c>
      <c r="Y277" s="13" t="str">
        <f>IF('Formato 3_Gantt'!BX$8&lt;&gt;"",'Formato 3_Gantt'!BX$8,"")</f>
        <v/>
      </c>
      <c r="Z277" s="162" t="str">
        <f>IF(Formato_02!S$15&lt;&gt;"",Formato_02!S$15,"")</f>
        <v/>
      </c>
      <c r="AA277" s="162" t="str">
        <f>IF(Formato_02!T$15&lt;&gt;"",Formato_02!T$15,"")</f>
        <v/>
      </c>
      <c r="AB277" s="162" t="str">
        <f>IF(Formato_02!U$15&lt;&gt;"",Formato_02!U$15,"")</f>
        <v/>
      </c>
      <c r="AC277" s="162" t="str">
        <f>IF(Formato_02!V$15&lt;&gt;"",Formato_02!V$15,"")</f>
        <v/>
      </c>
      <c r="AD277" s="162" t="str">
        <f>IF(Formato_02!W$15&lt;&gt;"",Formato_02!W$15,"")</f>
        <v/>
      </c>
      <c r="AE277" s="162" t="str">
        <f>IF(Formato_02!X$15&lt;&gt;"",Formato_02!X$15,"")</f>
        <v/>
      </c>
      <c r="AF277" s="162" t="str">
        <f>IF(Formato_02!Y$15&lt;&gt;"",Formato_02!Y$15,"")</f>
        <v/>
      </c>
      <c r="AG277" s="162" t="str">
        <f>IF(Formato_02!Z$15&lt;&gt;"",Formato_02!Z$15,"")</f>
        <v/>
      </c>
      <c r="AH277" s="162" t="str">
        <f>IF(Formato_02!AA$15&lt;&gt;"",Formato_02!AA$15,"")</f>
        <v/>
      </c>
      <c r="AI277" s="162" t="str">
        <f>IF(Formato_02!AB$15&lt;&gt;"",Formato_02!AB$15,"")</f>
        <v/>
      </c>
      <c r="AJ277" s="162" t="str">
        <f>IF(Formato_02!AC$15&lt;&gt;"",Formato_02!AC$15,"")</f>
        <v/>
      </c>
      <c r="AK277" s="162" t="str">
        <f>IF(Formato_02!AD$15&lt;&gt;"",Formato_02!AD$15,"")</f>
        <v/>
      </c>
      <c r="AL277" s="162" t="str">
        <f>IF(Formato_02!$N$14&lt;&gt;"",Formato_02!$N$14,"")</f>
        <v/>
      </c>
      <c r="AM277" s="13" t="str">
        <f>IF(Formato_02!$X$4&lt;&gt;"","AN","")</f>
        <v/>
      </c>
      <c r="AN277" s="24" t="str">
        <f t="shared" si="33"/>
        <v/>
      </c>
      <c r="AO277" s="13" t="str">
        <f>IF(Formato_02!$Y$4&lt;&gt;"","P027","")</f>
        <v/>
      </c>
      <c r="AP277" s="24" t="str">
        <f t="shared" si="34"/>
        <v/>
      </c>
      <c r="AQ277" s="13" t="str">
        <f>IF(Formato_02!$Z$4&lt;&gt;"","PNCVG","")</f>
        <v/>
      </c>
      <c r="AR277" s="24" t="str">
        <f t="shared" si="35"/>
        <v/>
      </c>
      <c r="AS277" s="13" t="str">
        <f>IF(Formato_02!$AA$4&lt;&gt;"","PNFF","")</f>
        <v/>
      </c>
      <c r="AT277" s="24" t="str">
        <f t="shared" si="36"/>
        <v/>
      </c>
      <c r="AU277" s="13" t="str">
        <f>IF(Formato_02!$AB$4&lt;&gt;"","PNPAM","")</f>
        <v/>
      </c>
      <c r="AV277" s="24" t="str">
        <f t="shared" si="37"/>
        <v/>
      </c>
      <c r="AW277" s="13" t="str">
        <f>IF(Formato_02!$AC$4&lt;&gt;"","PNAIA","")</f>
        <v/>
      </c>
      <c r="AX277" s="24" t="str">
        <f t="shared" si="38"/>
        <v/>
      </c>
      <c r="AY277" s="13" t="str">
        <f>IF(Formato_02!$AD$4&lt;&gt;"","PIO","")</f>
        <v/>
      </c>
      <c r="AZ277" s="24" t="str">
        <f t="shared" si="39"/>
        <v/>
      </c>
      <c r="BA277" s="13" t="str">
        <f>IF('Formato 3_Gantt'!B$18&lt;&gt;"",'Formato 3_Gantt'!A$18,"")</f>
        <v/>
      </c>
      <c r="BB277" s="24" t="str">
        <f>IF('Formato 3_Gantt'!B$18&lt;&gt;"",'Formato 3_Gantt'!B$18,"")</f>
        <v/>
      </c>
      <c r="BC277" s="22" t="str">
        <f>IF('Formato 3_Gantt'!C$18&lt;&gt;"",'Formato 3_Gantt'!C$18,"")</f>
        <v/>
      </c>
      <c r="BD277" s="13" t="str">
        <f>IF('Formato 3_Gantt'!D$18&lt;&gt;"",'Formato 3_Gantt'!D$18,"")</f>
        <v/>
      </c>
      <c r="BE277" s="161" t="str">
        <f>IF('Formato 3_Gantt'!E$18&lt;&gt;"",'Formato 3_Gantt'!E$18,"")</f>
        <v/>
      </c>
      <c r="BF277" s="13" t="str">
        <f>IF('Formato 3_Gantt'!F$18&lt;&gt;"",'Formato 3_Gantt'!F$18,"")</f>
        <v/>
      </c>
      <c r="BG277" s="158" t="str">
        <f>IF('Formato 3_Gantt'!G$18&lt;&gt;"",'Formato 3_Gantt'!G$18,"")</f>
        <v/>
      </c>
      <c r="BH277" s="158" t="str">
        <f>IF('Formato 3_Gantt'!H$18&lt;&gt;"",'Formato 3_Gantt'!H$18,"")</f>
        <v/>
      </c>
      <c r="BI277" s="161" t="str">
        <f>IF('Formato 3_Gantt'!BL$18&lt;&gt;"",'Formato 3_Gantt'!BL$18,"")</f>
        <v/>
      </c>
      <c r="BJ277" s="161" t="str">
        <f>IF('Formato 3_Gantt'!BM$18&lt;&gt;"",'Formato 3_Gantt'!BM$18,"")</f>
        <v/>
      </c>
      <c r="BK277" s="161" t="str">
        <f>IF('Formato 3_Gantt'!BN$18&lt;&gt;"",'Formato 3_Gantt'!BN$18,"")</f>
        <v/>
      </c>
      <c r="BL277" s="161" t="str">
        <f>IF('Formato 3_Gantt'!BO$18&lt;&gt;"",'Formato 3_Gantt'!BO$18,"")</f>
        <v/>
      </c>
      <c r="BM277" s="161" t="str">
        <f>IF('Formato 3_Gantt'!BP$18&lt;&gt;"",'Formato 3_Gantt'!BP$18,"")</f>
        <v/>
      </c>
      <c r="BN277" s="161" t="str">
        <f>IF('Formato 3_Gantt'!BQ$18&lt;&gt;"",'Formato 3_Gantt'!BQ$18,"")</f>
        <v/>
      </c>
      <c r="BO277" s="161" t="str">
        <f>IF('Formato 3_Gantt'!BR$18&lt;&gt;"",'Formato 3_Gantt'!BR$18,"")</f>
        <v/>
      </c>
      <c r="BP277" s="161" t="str">
        <f>IF('Formato 3_Gantt'!BS$18&lt;&gt;"",'Formato 3_Gantt'!BS$18,"")</f>
        <v/>
      </c>
      <c r="BQ277" s="161" t="str">
        <f>IF('Formato 3_Gantt'!BT$18&lt;&gt;"",'Formato 3_Gantt'!BT$18,"")</f>
        <v/>
      </c>
      <c r="BR277" s="161" t="str">
        <f>IF('Formato 3_Gantt'!BU$18&lt;&gt;"",'Formato 3_Gantt'!BU$18,"")</f>
        <v/>
      </c>
      <c r="BS277" s="161" t="str">
        <f>IF('Formato 3_Gantt'!BV$18&lt;&gt;"",'Formato 3_Gantt'!BV$18,"")</f>
        <v/>
      </c>
      <c r="BT277" s="161" t="str">
        <f>IF('Formato 3_Gantt'!BW$18&lt;&gt;"",'Formato 3_Gantt'!BW$18,"")</f>
        <v/>
      </c>
      <c r="BU277" s="161" t="str">
        <f>IF('Formato 3_Gantt'!BX$18&lt;&gt;"",'Formato 3_Gantt'!BX$18,"")</f>
        <v/>
      </c>
      <c r="BV277" s="163" t="str">
        <f>IF('Formato 4_Ppto'!I$286&lt;&gt;"",'Formato 4_Ppto'!I$286,"")</f>
        <v/>
      </c>
      <c r="BW277" s="162" t="str">
        <f>IF('Formato 4_Ppto'!X$286&lt;&gt;"",'Formato 4_Ppto'!X$286,"")</f>
        <v/>
      </c>
      <c r="BX277" s="162" t="str">
        <f>IF('Formato 4_Ppto'!Y$286&lt;&gt;"",'Formato 4_Ppto'!Y$286,"")</f>
        <v/>
      </c>
      <c r="BY277" s="162" t="str">
        <f>IF('Formato 4_Ppto'!Z$286&lt;&gt;"",'Formato 4_Ppto'!Z$286,"")</f>
        <v/>
      </c>
      <c r="BZ277" s="162" t="str">
        <f>IF('Formato 4_Ppto'!AA$286&lt;&gt;"",'Formato 4_Ppto'!AA$286,"")</f>
        <v/>
      </c>
      <c r="CA277" s="162" t="str">
        <f>IF('Formato 4_Ppto'!AB$286&lt;&gt;"",'Formato 4_Ppto'!AB$286,"")</f>
        <v/>
      </c>
      <c r="CB277" s="162" t="str">
        <f>IF('Formato 4_Ppto'!AC$286&lt;&gt;"",'Formato 4_Ppto'!AC$286,"")</f>
        <v/>
      </c>
      <c r="CC277" s="162" t="str">
        <f>IF('Formato 4_Ppto'!AD$286&lt;&gt;"",'Formato 4_Ppto'!AD$286,"")</f>
        <v/>
      </c>
      <c r="CD277" s="162" t="str">
        <f>IF('Formato 4_Ppto'!AE$286&lt;&gt;"",'Formato 4_Ppto'!AE$286,"")</f>
        <v/>
      </c>
      <c r="CE277" s="162" t="str">
        <f>IF('Formato 4_Ppto'!AF$286&lt;&gt;"",'Formato 4_Ppto'!AF$286,"")</f>
        <v/>
      </c>
      <c r="CF277" s="162" t="str">
        <f>IF('Formato 4_Ppto'!AG$286&lt;&gt;"",'Formato 4_Ppto'!AG$286,"")</f>
        <v/>
      </c>
      <c r="CG277" s="162" t="str">
        <f>IF('Formato 4_Ppto'!AH$286&lt;&gt;"",'Formato 4_Ppto'!AH$286,"")</f>
        <v/>
      </c>
      <c r="CH277" s="162" t="str">
        <f>IF('Formato 4_Ppto'!AI$286&lt;&gt;"",'Formato 4_Ppto'!AI$286,"")</f>
        <v/>
      </c>
      <c r="CI277" s="163" t="str">
        <f>IF('Formato 4_Ppto'!AJ$286&lt;&gt;"",'Formato 4_Ppto'!AJ$286,"")</f>
        <v/>
      </c>
      <c r="CJ277" s="13" t="str">
        <f>IF('Formato 4_Ppto'!B291&lt;&gt;"",'Formato 4_Ppto'!A291,"")</f>
        <v/>
      </c>
      <c r="CK277" s="24" t="str">
        <f>IF('Formato 4_Ppto'!B291&lt;&gt;"",'Formato 4_Ppto'!B291,"")</f>
        <v/>
      </c>
      <c r="CL277" s="22" t="str">
        <f>IF('Formato 4_Ppto'!C291&lt;&gt;"",'Formato 4_Ppto'!C291,"")</f>
        <v/>
      </c>
      <c r="CM277" s="24" t="str">
        <f>IF('Formato 4_Ppto'!D291&lt;&gt;"",'Formato 4_Ppto'!D291,"")</f>
        <v/>
      </c>
      <c r="CN277" s="161" t="str">
        <f>IF('Formato 4_Ppto'!E291&lt;&gt;"",'Formato 4_Ppto'!E291,"")</f>
        <v/>
      </c>
      <c r="CO277" s="161" t="str">
        <f>IF('Formato 4_Ppto'!G291&lt;&gt;"",'Formato 4_Ppto'!G291,"")</f>
        <v/>
      </c>
      <c r="CP277" s="163" t="str">
        <f>IF('Formato 4_Ppto'!I291&lt;&gt;"",'Formato 4_Ppto'!I291,"")</f>
        <v/>
      </c>
      <c r="CQ277" s="161" t="str">
        <f>IF('Formato 4_Ppto'!K291&lt;&gt;"",'Formato 4_Ppto'!K291,"")</f>
        <v/>
      </c>
      <c r="CR277" s="161" t="str">
        <f>IF('Formato 4_Ppto'!L291&lt;&gt;"",'Formato 4_Ppto'!L291,"")</f>
        <v/>
      </c>
      <c r="CS277" s="161" t="str">
        <f>IF('Formato 4_Ppto'!M291&lt;&gt;"",'Formato 4_Ppto'!M291,"")</f>
        <v/>
      </c>
      <c r="CT277" s="161" t="str">
        <f>IF('Formato 4_Ppto'!N291&lt;&gt;"",'Formato 4_Ppto'!N291,"")</f>
        <v/>
      </c>
      <c r="CU277" s="161" t="str">
        <f>IF('Formato 4_Ppto'!O291&lt;&gt;"",'Formato 4_Ppto'!O291,"")</f>
        <v/>
      </c>
      <c r="CV277" s="161" t="str">
        <f>IF('Formato 4_Ppto'!P291&lt;&gt;"",'Formato 4_Ppto'!P291,"")</f>
        <v/>
      </c>
      <c r="CW277" s="161" t="str">
        <f>IF('Formato 4_Ppto'!Q291&lt;&gt;"",'Formato 4_Ppto'!Q291,"")</f>
        <v/>
      </c>
      <c r="CX277" s="161" t="str">
        <f>IF('Formato 4_Ppto'!R291&lt;&gt;"",'Formato 4_Ppto'!R291,"")</f>
        <v/>
      </c>
      <c r="CY277" s="161" t="str">
        <f>IF('Formato 4_Ppto'!S291&lt;&gt;"",'Formato 4_Ppto'!S291,"")</f>
        <v/>
      </c>
      <c r="CZ277" s="161" t="str">
        <f>IF('Formato 4_Ppto'!T291&lt;&gt;"",'Formato 4_Ppto'!T291,"")</f>
        <v/>
      </c>
      <c r="DA277" s="161" t="str">
        <f>IF('Formato 4_Ppto'!U291&lt;&gt;"",'Formato 4_Ppto'!U291,"")</f>
        <v/>
      </c>
      <c r="DB277" s="161" t="str">
        <f>IF('Formato 4_Ppto'!V291&lt;&gt;"",'Formato 4_Ppto'!V291,"")</f>
        <v/>
      </c>
      <c r="DC277" s="161" t="str">
        <f>IF('Formato 4_Ppto'!W291&lt;&gt;"",'Formato 4_Ppto'!W291,"")</f>
        <v/>
      </c>
      <c r="DD277" s="162" t="str">
        <f>IF('Formato 4_Ppto'!X291&lt;&gt;"",'Formato 4_Ppto'!X291,"")</f>
        <v/>
      </c>
      <c r="DE277" s="162" t="str">
        <f>IF('Formato 4_Ppto'!Y291&lt;&gt;"",'Formato 4_Ppto'!Y291,"")</f>
        <v/>
      </c>
      <c r="DF277" s="162" t="str">
        <f>IF('Formato 4_Ppto'!Z291&lt;&gt;"",'Formato 4_Ppto'!Z291,"")</f>
        <v/>
      </c>
      <c r="DG277" s="162" t="str">
        <f>IF('Formato 4_Ppto'!AA291&lt;&gt;"",'Formato 4_Ppto'!AA291,"")</f>
        <v/>
      </c>
      <c r="DH277" s="162" t="str">
        <f>IF('Formato 4_Ppto'!AB291&lt;&gt;"",'Formato 4_Ppto'!AB291,"")</f>
        <v/>
      </c>
      <c r="DI277" s="162" t="str">
        <f>IF('Formato 4_Ppto'!AC291&lt;&gt;"",'Formato 4_Ppto'!AC291,"")</f>
        <v/>
      </c>
      <c r="DJ277" s="162" t="str">
        <f>IF('Formato 4_Ppto'!AD291&lt;&gt;"",'Formato 4_Ppto'!AD291,"")</f>
        <v/>
      </c>
      <c r="DK277" s="162" t="str">
        <f>IF('Formato 4_Ppto'!AE291&lt;&gt;"",'Formato 4_Ppto'!AE291,"")</f>
        <v/>
      </c>
      <c r="DL277" s="162" t="str">
        <f>IF('Formato 4_Ppto'!AF291&lt;&gt;"",'Formato 4_Ppto'!AF291,"")</f>
        <v/>
      </c>
      <c r="DM277" s="162" t="str">
        <f>IF('Formato 4_Ppto'!AG291&lt;&gt;"",'Formato 4_Ppto'!AG291,"")</f>
        <v/>
      </c>
      <c r="DN277" s="162" t="str">
        <f>IF('Formato 4_Ppto'!AH291&lt;&gt;"",'Formato 4_Ppto'!AH291,"")</f>
        <v/>
      </c>
      <c r="DO277" s="162" t="str">
        <f>IF('Formato 4_Ppto'!AI291&lt;&gt;"",'Formato 4_Ppto'!AI291,"")</f>
        <v/>
      </c>
      <c r="DP277" s="163" t="str">
        <f>IF('Formato 4_Ppto'!AJ291&lt;&gt;"",'Formato 4_Ppto'!AJ291,"")</f>
        <v/>
      </c>
    </row>
    <row r="278" spans="2:120" x14ac:dyDescent="0.3">
      <c r="B278" s="13" t="str">
        <f>IF(OR(Tabla6[[#This Row],[IDA]]="",Tabla6[[#This Row],[IDT]]="",Tabla6[[#This Row],[IDI]]=""),"",Tabla6[[#This Row],[IDA]]&amp;"."&amp;Tabla6[[#This Row],[IDT]]&amp;"."&amp;Tabla6[[#This Row],[IDI]])</f>
        <v/>
      </c>
      <c r="C278" s="13" t="str">
        <f>IF(Formato_02!$B$14&lt;&gt;"",0,"")</f>
        <v/>
      </c>
      <c r="D278" s="13" t="str">
        <f>IF(Formato_02!$H$9&lt;&gt;"",Formato_02!$H$9,"")</f>
        <v/>
      </c>
      <c r="E278" s="24" t="str">
        <f t="shared" si="32"/>
        <v/>
      </c>
      <c r="F278" s="24" t="str">
        <f>IF(Formato_02!$B$14&lt;&gt;"",Formato_02!$B$14,"")</f>
        <v/>
      </c>
      <c r="G278" s="22" t="str">
        <f>IF('Formato 3_Gantt'!C283&lt;&gt;"",'Formato 3_Gantt'!C283,"")</f>
        <v/>
      </c>
      <c r="H278" s="13" t="str">
        <f>IF('Formato 3_Gantt'!D$8&lt;&gt;"",'Formato 3_Gantt'!D$8,"")</f>
        <v/>
      </c>
      <c r="I278" s="13" t="str">
        <f>IF('Formato 3_Gantt'!E$8&lt;&gt;"",'Formato 3_Gantt'!E$8,"")</f>
        <v/>
      </c>
      <c r="J278" s="13" t="str">
        <f>IF('Formato 3_Gantt'!F$8&lt;&gt;"",'Formato 3_Gantt'!F$8,"")</f>
        <v/>
      </c>
      <c r="K278" s="158" t="str">
        <f>IF('Formato 3_Gantt'!G$8&lt;&gt;"",'Formato 3_Gantt'!G$8,"")</f>
        <v/>
      </c>
      <c r="L278" s="158" t="str">
        <f>IF('Formato 3_Gantt'!H$8&lt;&gt;"",'Formato 3_Gantt'!H$8,"")</f>
        <v/>
      </c>
      <c r="M278" s="13" t="str">
        <f>IF('Formato 3_Gantt'!BL$8&lt;&gt;"",'Formato 3_Gantt'!BL$8,"")</f>
        <v/>
      </c>
      <c r="N278" s="13" t="str">
        <f>IF('Formato 3_Gantt'!BM$8&lt;&gt;"",'Formato 3_Gantt'!BM$8,"")</f>
        <v/>
      </c>
      <c r="O278" s="13" t="str">
        <f>IF('Formato 3_Gantt'!BN$8&lt;&gt;"",'Formato 3_Gantt'!BN$8,"")</f>
        <v/>
      </c>
      <c r="P278" s="13" t="str">
        <f>IF('Formato 3_Gantt'!BO$8&lt;&gt;"",'Formato 3_Gantt'!BO$8,"")</f>
        <v/>
      </c>
      <c r="Q278" s="13" t="str">
        <f>IF('Formato 3_Gantt'!BP$8&lt;&gt;"",'Formato 3_Gantt'!BP$8,"")</f>
        <v/>
      </c>
      <c r="R278" s="13" t="str">
        <f>IF('Formato 3_Gantt'!BQ$8&lt;&gt;"",'Formato 3_Gantt'!BQ$8,"")</f>
        <v/>
      </c>
      <c r="S278" s="13" t="str">
        <f>IF('Formato 3_Gantt'!BR$8&lt;&gt;"",'Formato 3_Gantt'!BR$8,"")</f>
        <v/>
      </c>
      <c r="T278" s="13" t="str">
        <f>IF('Formato 3_Gantt'!BS$8&lt;&gt;"",'Formato 3_Gantt'!BS$8,"")</f>
        <v/>
      </c>
      <c r="U278" s="13" t="str">
        <f>IF('Formato 3_Gantt'!BT$8&lt;&gt;"",'Formato 3_Gantt'!BT$8,"")</f>
        <v/>
      </c>
      <c r="V278" s="13" t="str">
        <f>IF('Formato 3_Gantt'!BU$8&lt;&gt;"",'Formato 3_Gantt'!BU$8,"")</f>
        <v/>
      </c>
      <c r="W278" s="13" t="str">
        <f>IF('Formato 3_Gantt'!BV$8&lt;&gt;"",'Formato 3_Gantt'!BV$8,"")</f>
        <v/>
      </c>
      <c r="X278" s="13" t="str">
        <f>IF('Formato 3_Gantt'!BW$8&lt;&gt;"",'Formato 3_Gantt'!BW$8,"")</f>
        <v/>
      </c>
      <c r="Y278" s="13" t="str">
        <f>IF('Formato 3_Gantt'!BX$8&lt;&gt;"",'Formato 3_Gantt'!BX$8,"")</f>
        <v/>
      </c>
      <c r="Z278" s="162" t="str">
        <f>IF(Formato_02!S$15&lt;&gt;"",Formato_02!S$15,"")</f>
        <v/>
      </c>
      <c r="AA278" s="162" t="str">
        <f>IF(Formato_02!T$15&lt;&gt;"",Formato_02!T$15,"")</f>
        <v/>
      </c>
      <c r="AB278" s="162" t="str">
        <f>IF(Formato_02!U$15&lt;&gt;"",Formato_02!U$15,"")</f>
        <v/>
      </c>
      <c r="AC278" s="162" t="str">
        <f>IF(Formato_02!V$15&lt;&gt;"",Formato_02!V$15,"")</f>
        <v/>
      </c>
      <c r="AD278" s="162" t="str">
        <f>IF(Formato_02!W$15&lt;&gt;"",Formato_02!W$15,"")</f>
        <v/>
      </c>
      <c r="AE278" s="162" t="str">
        <f>IF(Formato_02!X$15&lt;&gt;"",Formato_02!X$15,"")</f>
        <v/>
      </c>
      <c r="AF278" s="162" t="str">
        <f>IF(Formato_02!Y$15&lt;&gt;"",Formato_02!Y$15,"")</f>
        <v/>
      </c>
      <c r="AG278" s="162" t="str">
        <f>IF(Formato_02!Z$15&lt;&gt;"",Formato_02!Z$15,"")</f>
        <v/>
      </c>
      <c r="AH278" s="162" t="str">
        <f>IF(Formato_02!AA$15&lt;&gt;"",Formato_02!AA$15,"")</f>
        <v/>
      </c>
      <c r="AI278" s="162" t="str">
        <f>IF(Formato_02!AB$15&lt;&gt;"",Formato_02!AB$15,"")</f>
        <v/>
      </c>
      <c r="AJ278" s="162" t="str">
        <f>IF(Formato_02!AC$15&lt;&gt;"",Formato_02!AC$15,"")</f>
        <v/>
      </c>
      <c r="AK278" s="162" t="str">
        <f>IF(Formato_02!AD$15&lt;&gt;"",Formato_02!AD$15,"")</f>
        <v/>
      </c>
      <c r="AL278" s="162" t="str">
        <f>IF(Formato_02!$N$14&lt;&gt;"",Formato_02!$N$14,"")</f>
        <v/>
      </c>
      <c r="AM278" s="13" t="str">
        <f>IF(Formato_02!$X$4&lt;&gt;"","AN","")</f>
        <v/>
      </c>
      <c r="AN278" s="24" t="str">
        <f t="shared" si="33"/>
        <v/>
      </c>
      <c r="AO278" s="13" t="str">
        <f>IF(Formato_02!$Y$4&lt;&gt;"","P027","")</f>
        <v/>
      </c>
      <c r="AP278" s="24" t="str">
        <f t="shared" si="34"/>
        <v/>
      </c>
      <c r="AQ278" s="13" t="str">
        <f>IF(Formato_02!$Z$4&lt;&gt;"","PNCVG","")</f>
        <v/>
      </c>
      <c r="AR278" s="24" t="str">
        <f t="shared" si="35"/>
        <v/>
      </c>
      <c r="AS278" s="13" t="str">
        <f>IF(Formato_02!$AA$4&lt;&gt;"","PNFF","")</f>
        <v/>
      </c>
      <c r="AT278" s="24" t="str">
        <f t="shared" si="36"/>
        <v/>
      </c>
      <c r="AU278" s="13" t="str">
        <f>IF(Formato_02!$AB$4&lt;&gt;"","PNPAM","")</f>
        <v/>
      </c>
      <c r="AV278" s="24" t="str">
        <f t="shared" si="37"/>
        <v/>
      </c>
      <c r="AW278" s="13" t="str">
        <f>IF(Formato_02!$AC$4&lt;&gt;"","PNAIA","")</f>
        <v/>
      </c>
      <c r="AX278" s="24" t="str">
        <f t="shared" si="38"/>
        <v/>
      </c>
      <c r="AY278" s="13" t="str">
        <f>IF(Formato_02!$AD$4&lt;&gt;"","PIO","")</f>
        <v/>
      </c>
      <c r="AZ278" s="24" t="str">
        <f t="shared" si="39"/>
        <v/>
      </c>
      <c r="BA278" s="13" t="str">
        <f>IF('Formato 3_Gantt'!B$18&lt;&gt;"",'Formato 3_Gantt'!A$18,"")</f>
        <v/>
      </c>
      <c r="BB278" s="24" t="str">
        <f>IF('Formato 3_Gantt'!B$18&lt;&gt;"",'Formato 3_Gantt'!B$18,"")</f>
        <v/>
      </c>
      <c r="BC278" s="22" t="str">
        <f>IF('Formato 3_Gantt'!C$18&lt;&gt;"",'Formato 3_Gantt'!C$18,"")</f>
        <v/>
      </c>
      <c r="BD278" s="13" t="str">
        <f>IF('Formato 3_Gantt'!D$18&lt;&gt;"",'Formato 3_Gantt'!D$18,"")</f>
        <v/>
      </c>
      <c r="BE278" s="161" t="str">
        <f>IF('Formato 3_Gantt'!E$18&lt;&gt;"",'Formato 3_Gantt'!E$18,"")</f>
        <v/>
      </c>
      <c r="BF278" s="13" t="str">
        <f>IF('Formato 3_Gantt'!F$18&lt;&gt;"",'Formato 3_Gantt'!F$18,"")</f>
        <v/>
      </c>
      <c r="BG278" s="158" t="str">
        <f>IF('Formato 3_Gantt'!G$18&lt;&gt;"",'Formato 3_Gantt'!G$18,"")</f>
        <v/>
      </c>
      <c r="BH278" s="158" t="str">
        <f>IF('Formato 3_Gantt'!H$18&lt;&gt;"",'Formato 3_Gantt'!H$18,"")</f>
        <v/>
      </c>
      <c r="BI278" s="161" t="str">
        <f>IF('Formato 3_Gantt'!BL$18&lt;&gt;"",'Formato 3_Gantt'!BL$18,"")</f>
        <v/>
      </c>
      <c r="BJ278" s="161" t="str">
        <f>IF('Formato 3_Gantt'!BM$18&lt;&gt;"",'Formato 3_Gantt'!BM$18,"")</f>
        <v/>
      </c>
      <c r="BK278" s="161" t="str">
        <f>IF('Formato 3_Gantt'!BN$18&lt;&gt;"",'Formato 3_Gantt'!BN$18,"")</f>
        <v/>
      </c>
      <c r="BL278" s="161" t="str">
        <f>IF('Formato 3_Gantt'!BO$18&lt;&gt;"",'Formato 3_Gantt'!BO$18,"")</f>
        <v/>
      </c>
      <c r="BM278" s="161" t="str">
        <f>IF('Formato 3_Gantt'!BP$18&lt;&gt;"",'Formato 3_Gantt'!BP$18,"")</f>
        <v/>
      </c>
      <c r="BN278" s="161" t="str">
        <f>IF('Formato 3_Gantt'!BQ$18&lt;&gt;"",'Formato 3_Gantt'!BQ$18,"")</f>
        <v/>
      </c>
      <c r="BO278" s="161" t="str">
        <f>IF('Formato 3_Gantt'!BR$18&lt;&gt;"",'Formato 3_Gantt'!BR$18,"")</f>
        <v/>
      </c>
      <c r="BP278" s="161" t="str">
        <f>IF('Formato 3_Gantt'!BS$18&lt;&gt;"",'Formato 3_Gantt'!BS$18,"")</f>
        <v/>
      </c>
      <c r="BQ278" s="161" t="str">
        <f>IF('Formato 3_Gantt'!BT$18&lt;&gt;"",'Formato 3_Gantt'!BT$18,"")</f>
        <v/>
      </c>
      <c r="BR278" s="161" t="str">
        <f>IF('Formato 3_Gantt'!BU$18&lt;&gt;"",'Formato 3_Gantt'!BU$18,"")</f>
        <v/>
      </c>
      <c r="BS278" s="161" t="str">
        <f>IF('Formato 3_Gantt'!BV$18&lt;&gt;"",'Formato 3_Gantt'!BV$18,"")</f>
        <v/>
      </c>
      <c r="BT278" s="161" t="str">
        <f>IF('Formato 3_Gantt'!BW$18&lt;&gt;"",'Formato 3_Gantt'!BW$18,"")</f>
        <v/>
      </c>
      <c r="BU278" s="161" t="str">
        <f>IF('Formato 3_Gantt'!BX$18&lt;&gt;"",'Formato 3_Gantt'!BX$18,"")</f>
        <v/>
      </c>
      <c r="BV278" s="163" t="str">
        <f>IF('Formato 4_Ppto'!I$286&lt;&gt;"",'Formato 4_Ppto'!I$286,"")</f>
        <v/>
      </c>
      <c r="BW278" s="162" t="str">
        <f>IF('Formato 4_Ppto'!X$286&lt;&gt;"",'Formato 4_Ppto'!X$286,"")</f>
        <v/>
      </c>
      <c r="BX278" s="162" t="str">
        <f>IF('Formato 4_Ppto'!Y$286&lt;&gt;"",'Formato 4_Ppto'!Y$286,"")</f>
        <v/>
      </c>
      <c r="BY278" s="162" t="str">
        <f>IF('Formato 4_Ppto'!Z$286&lt;&gt;"",'Formato 4_Ppto'!Z$286,"")</f>
        <v/>
      </c>
      <c r="BZ278" s="162" t="str">
        <f>IF('Formato 4_Ppto'!AA$286&lt;&gt;"",'Formato 4_Ppto'!AA$286,"")</f>
        <v/>
      </c>
      <c r="CA278" s="162" t="str">
        <f>IF('Formato 4_Ppto'!AB$286&lt;&gt;"",'Formato 4_Ppto'!AB$286,"")</f>
        <v/>
      </c>
      <c r="CB278" s="162" t="str">
        <f>IF('Formato 4_Ppto'!AC$286&lt;&gt;"",'Formato 4_Ppto'!AC$286,"")</f>
        <v/>
      </c>
      <c r="CC278" s="162" t="str">
        <f>IF('Formato 4_Ppto'!AD$286&lt;&gt;"",'Formato 4_Ppto'!AD$286,"")</f>
        <v/>
      </c>
      <c r="CD278" s="162" t="str">
        <f>IF('Formato 4_Ppto'!AE$286&lt;&gt;"",'Formato 4_Ppto'!AE$286,"")</f>
        <v/>
      </c>
      <c r="CE278" s="162" t="str">
        <f>IF('Formato 4_Ppto'!AF$286&lt;&gt;"",'Formato 4_Ppto'!AF$286,"")</f>
        <v/>
      </c>
      <c r="CF278" s="162" t="str">
        <f>IF('Formato 4_Ppto'!AG$286&lt;&gt;"",'Formato 4_Ppto'!AG$286,"")</f>
        <v/>
      </c>
      <c r="CG278" s="162" t="str">
        <f>IF('Formato 4_Ppto'!AH$286&lt;&gt;"",'Formato 4_Ppto'!AH$286,"")</f>
        <v/>
      </c>
      <c r="CH278" s="162" t="str">
        <f>IF('Formato 4_Ppto'!AI$286&lt;&gt;"",'Formato 4_Ppto'!AI$286,"")</f>
        <v/>
      </c>
      <c r="CI278" s="163" t="str">
        <f>IF('Formato 4_Ppto'!AJ$286&lt;&gt;"",'Formato 4_Ppto'!AJ$286,"")</f>
        <v/>
      </c>
      <c r="CJ278" s="13" t="str">
        <f>IF('Formato 4_Ppto'!B292&lt;&gt;"",'Formato 4_Ppto'!A292,"")</f>
        <v/>
      </c>
      <c r="CK278" s="24" t="str">
        <f>IF('Formato 4_Ppto'!B292&lt;&gt;"",'Formato 4_Ppto'!B292,"")</f>
        <v/>
      </c>
      <c r="CL278" s="22" t="str">
        <f>IF('Formato 4_Ppto'!C292&lt;&gt;"",'Formato 4_Ppto'!C292,"")</f>
        <v/>
      </c>
      <c r="CM278" s="24" t="str">
        <f>IF('Formato 4_Ppto'!D292&lt;&gt;"",'Formato 4_Ppto'!D292,"")</f>
        <v/>
      </c>
      <c r="CN278" s="161" t="str">
        <f>IF('Formato 4_Ppto'!E292&lt;&gt;"",'Formato 4_Ppto'!E292,"")</f>
        <v/>
      </c>
      <c r="CO278" s="161" t="str">
        <f>IF('Formato 4_Ppto'!G292&lt;&gt;"",'Formato 4_Ppto'!G292,"")</f>
        <v/>
      </c>
      <c r="CP278" s="163" t="str">
        <f>IF('Formato 4_Ppto'!I292&lt;&gt;"",'Formato 4_Ppto'!I292,"")</f>
        <v/>
      </c>
      <c r="CQ278" s="161" t="str">
        <f>IF('Formato 4_Ppto'!K292&lt;&gt;"",'Formato 4_Ppto'!K292,"")</f>
        <v/>
      </c>
      <c r="CR278" s="161" t="str">
        <f>IF('Formato 4_Ppto'!L292&lt;&gt;"",'Formato 4_Ppto'!L292,"")</f>
        <v/>
      </c>
      <c r="CS278" s="161" t="str">
        <f>IF('Formato 4_Ppto'!M292&lt;&gt;"",'Formato 4_Ppto'!M292,"")</f>
        <v/>
      </c>
      <c r="CT278" s="161" t="str">
        <f>IF('Formato 4_Ppto'!N292&lt;&gt;"",'Formato 4_Ppto'!N292,"")</f>
        <v/>
      </c>
      <c r="CU278" s="161" t="str">
        <f>IF('Formato 4_Ppto'!O292&lt;&gt;"",'Formato 4_Ppto'!O292,"")</f>
        <v/>
      </c>
      <c r="CV278" s="161" t="str">
        <f>IF('Formato 4_Ppto'!P292&lt;&gt;"",'Formato 4_Ppto'!P292,"")</f>
        <v/>
      </c>
      <c r="CW278" s="161" t="str">
        <f>IF('Formato 4_Ppto'!Q292&lt;&gt;"",'Formato 4_Ppto'!Q292,"")</f>
        <v/>
      </c>
      <c r="CX278" s="161" t="str">
        <f>IF('Formato 4_Ppto'!R292&lt;&gt;"",'Formato 4_Ppto'!R292,"")</f>
        <v/>
      </c>
      <c r="CY278" s="161" t="str">
        <f>IF('Formato 4_Ppto'!S292&lt;&gt;"",'Formato 4_Ppto'!S292,"")</f>
        <v/>
      </c>
      <c r="CZ278" s="161" t="str">
        <f>IF('Formato 4_Ppto'!T292&lt;&gt;"",'Formato 4_Ppto'!T292,"")</f>
        <v/>
      </c>
      <c r="DA278" s="161" t="str">
        <f>IF('Formato 4_Ppto'!U292&lt;&gt;"",'Formato 4_Ppto'!U292,"")</f>
        <v/>
      </c>
      <c r="DB278" s="161" t="str">
        <f>IF('Formato 4_Ppto'!V292&lt;&gt;"",'Formato 4_Ppto'!V292,"")</f>
        <v/>
      </c>
      <c r="DC278" s="161" t="str">
        <f>IF('Formato 4_Ppto'!W292&lt;&gt;"",'Formato 4_Ppto'!W292,"")</f>
        <v/>
      </c>
      <c r="DD278" s="162" t="str">
        <f>IF('Formato 4_Ppto'!X292&lt;&gt;"",'Formato 4_Ppto'!X292,"")</f>
        <v/>
      </c>
      <c r="DE278" s="162" t="str">
        <f>IF('Formato 4_Ppto'!Y292&lt;&gt;"",'Formato 4_Ppto'!Y292,"")</f>
        <v/>
      </c>
      <c r="DF278" s="162" t="str">
        <f>IF('Formato 4_Ppto'!Z292&lt;&gt;"",'Formato 4_Ppto'!Z292,"")</f>
        <v/>
      </c>
      <c r="DG278" s="162" t="str">
        <f>IF('Formato 4_Ppto'!AA292&lt;&gt;"",'Formato 4_Ppto'!AA292,"")</f>
        <v/>
      </c>
      <c r="DH278" s="162" t="str">
        <f>IF('Formato 4_Ppto'!AB292&lt;&gt;"",'Formato 4_Ppto'!AB292,"")</f>
        <v/>
      </c>
      <c r="DI278" s="162" t="str">
        <f>IF('Formato 4_Ppto'!AC292&lt;&gt;"",'Formato 4_Ppto'!AC292,"")</f>
        <v/>
      </c>
      <c r="DJ278" s="162" t="str">
        <f>IF('Formato 4_Ppto'!AD292&lt;&gt;"",'Formato 4_Ppto'!AD292,"")</f>
        <v/>
      </c>
      <c r="DK278" s="162" t="str">
        <f>IF('Formato 4_Ppto'!AE292&lt;&gt;"",'Formato 4_Ppto'!AE292,"")</f>
        <v/>
      </c>
      <c r="DL278" s="162" t="str">
        <f>IF('Formato 4_Ppto'!AF292&lt;&gt;"",'Formato 4_Ppto'!AF292,"")</f>
        <v/>
      </c>
      <c r="DM278" s="162" t="str">
        <f>IF('Formato 4_Ppto'!AG292&lt;&gt;"",'Formato 4_Ppto'!AG292,"")</f>
        <v/>
      </c>
      <c r="DN278" s="162" t="str">
        <f>IF('Formato 4_Ppto'!AH292&lt;&gt;"",'Formato 4_Ppto'!AH292,"")</f>
        <v/>
      </c>
      <c r="DO278" s="162" t="str">
        <f>IF('Formato 4_Ppto'!AI292&lt;&gt;"",'Formato 4_Ppto'!AI292,"")</f>
        <v/>
      </c>
      <c r="DP278" s="163" t="str">
        <f>IF('Formato 4_Ppto'!AJ292&lt;&gt;"",'Formato 4_Ppto'!AJ292,"")</f>
        <v/>
      </c>
    </row>
    <row r="279" spans="2:120" x14ac:dyDescent="0.3">
      <c r="B279" s="13" t="str">
        <f>IF(OR(Tabla6[[#This Row],[IDA]]="",Tabla6[[#This Row],[IDT]]="",Tabla6[[#This Row],[IDI]]=""),"",Tabla6[[#This Row],[IDA]]&amp;"."&amp;Tabla6[[#This Row],[IDT]]&amp;"."&amp;Tabla6[[#This Row],[IDI]])</f>
        <v/>
      </c>
      <c r="C279" s="13" t="str">
        <f>IF(Formato_02!$B$14&lt;&gt;"",0,"")</f>
        <v/>
      </c>
      <c r="D279" s="13" t="str">
        <f>IF(Formato_02!$H$9&lt;&gt;"",Formato_02!$H$9,"")</f>
        <v/>
      </c>
      <c r="E279" s="24" t="str">
        <f t="shared" si="32"/>
        <v/>
      </c>
      <c r="F279" s="24" t="str">
        <f>IF(Formato_02!$B$14&lt;&gt;"",Formato_02!$B$14,"")</f>
        <v/>
      </c>
      <c r="G279" s="22" t="str">
        <f>IF('Formato 3_Gantt'!C284&lt;&gt;"",'Formato 3_Gantt'!C284,"")</f>
        <v/>
      </c>
      <c r="H279" s="13" t="str">
        <f>IF('Formato 3_Gantt'!D$8&lt;&gt;"",'Formato 3_Gantt'!D$8,"")</f>
        <v/>
      </c>
      <c r="I279" s="13" t="str">
        <f>IF('Formato 3_Gantt'!E$8&lt;&gt;"",'Formato 3_Gantt'!E$8,"")</f>
        <v/>
      </c>
      <c r="J279" s="13" t="str">
        <f>IF('Formato 3_Gantt'!F$8&lt;&gt;"",'Formato 3_Gantt'!F$8,"")</f>
        <v/>
      </c>
      <c r="K279" s="158" t="str">
        <f>IF('Formato 3_Gantt'!G$8&lt;&gt;"",'Formato 3_Gantt'!G$8,"")</f>
        <v/>
      </c>
      <c r="L279" s="158" t="str">
        <f>IF('Formato 3_Gantt'!H$8&lt;&gt;"",'Formato 3_Gantt'!H$8,"")</f>
        <v/>
      </c>
      <c r="M279" s="13" t="str">
        <f>IF('Formato 3_Gantt'!BL$8&lt;&gt;"",'Formato 3_Gantt'!BL$8,"")</f>
        <v/>
      </c>
      <c r="N279" s="13" t="str">
        <f>IF('Formato 3_Gantt'!BM$8&lt;&gt;"",'Formato 3_Gantt'!BM$8,"")</f>
        <v/>
      </c>
      <c r="O279" s="13" t="str">
        <f>IF('Formato 3_Gantt'!BN$8&lt;&gt;"",'Formato 3_Gantt'!BN$8,"")</f>
        <v/>
      </c>
      <c r="P279" s="13" t="str">
        <f>IF('Formato 3_Gantt'!BO$8&lt;&gt;"",'Formato 3_Gantt'!BO$8,"")</f>
        <v/>
      </c>
      <c r="Q279" s="13" t="str">
        <f>IF('Formato 3_Gantt'!BP$8&lt;&gt;"",'Formato 3_Gantt'!BP$8,"")</f>
        <v/>
      </c>
      <c r="R279" s="13" t="str">
        <f>IF('Formato 3_Gantt'!BQ$8&lt;&gt;"",'Formato 3_Gantt'!BQ$8,"")</f>
        <v/>
      </c>
      <c r="S279" s="13" t="str">
        <f>IF('Formato 3_Gantt'!BR$8&lt;&gt;"",'Formato 3_Gantt'!BR$8,"")</f>
        <v/>
      </c>
      <c r="T279" s="13" t="str">
        <f>IF('Formato 3_Gantt'!BS$8&lt;&gt;"",'Formato 3_Gantt'!BS$8,"")</f>
        <v/>
      </c>
      <c r="U279" s="13" t="str">
        <f>IF('Formato 3_Gantt'!BT$8&lt;&gt;"",'Formato 3_Gantt'!BT$8,"")</f>
        <v/>
      </c>
      <c r="V279" s="13" t="str">
        <f>IF('Formato 3_Gantt'!BU$8&lt;&gt;"",'Formato 3_Gantt'!BU$8,"")</f>
        <v/>
      </c>
      <c r="W279" s="13" t="str">
        <f>IF('Formato 3_Gantt'!BV$8&lt;&gt;"",'Formato 3_Gantt'!BV$8,"")</f>
        <v/>
      </c>
      <c r="X279" s="13" t="str">
        <f>IF('Formato 3_Gantt'!BW$8&lt;&gt;"",'Formato 3_Gantt'!BW$8,"")</f>
        <v/>
      </c>
      <c r="Y279" s="13" t="str">
        <f>IF('Formato 3_Gantt'!BX$8&lt;&gt;"",'Formato 3_Gantt'!BX$8,"")</f>
        <v/>
      </c>
      <c r="Z279" s="162" t="str">
        <f>IF(Formato_02!S$15&lt;&gt;"",Formato_02!S$15,"")</f>
        <v/>
      </c>
      <c r="AA279" s="162" t="str">
        <f>IF(Formato_02!T$15&lt;&gt;"",Formato_02!T$15,"")</f>
        <v/>
      </c>
      <c r="AB279" s="162" t="str">
        <f>IF(Formato_02!U$15&lt;&gt;"",Formato_02!U$15,"")</f>
        <v/>
      </c>
      <c r="AC279" s="162" t="str">
        <f>IF(Formato_02!V$15&lt;&gt;"",Formato_02!V$15,"")</f>
        <v/>
      </c>
      <c r="AD279" s="162" t="str">
        <f>IF(Formato_02!W$15&lt;&gt;"",Formato_02!W$15,"")</f>
        <v/>
      </c>
      <c r="AE279" s="162" t="str">
        <f>IF(Formato_02!X$15&lt;&gt;"",Formato_02!X$15,"")</f>
        <v/>
      </c>
      <c r="AF279" s="162" t="str">
        <f>IF(Formato_02!Y$15&lt;&gt;"",Formato_02!Y$15,"")</f>
        <v/>
      </c>
      <c r="AG279" s="162" t="str">
        <f>IF(Formato_02!Z$15&lt;&gt;"",Formato_02!Z$15,"")</f>
        <v/>
      </c>
      <c r="AH279" s="162" t="str">
        <f>IF(Formato_02!AA$15&lt;&gt;"",Formato_02!AA$15,"")</f>
        <v/>
      </c>
      <c r="AI279" s="162" t="str">
        <f>IF(Formato_02!AB$15&lt;&gt;"",Formato_02!AB$15,"")</f>
        <v/>
      </c>
      <c r="AJ279" s="162" t="str">
        <f>IF(Formato_02!AC$15&lt;&gt;"",Formato_02!AC$15,"")</f>
        <v/>
      </c>
      <c r="AK279" s="162" t="str">
        <f>IF(Formato_02!AD$15&lt;&gt;"",Formato_02!AD$15,"")</f>
        <v/>
      </c>
      <c r="AL279" s="162" t="str">
        <f>IF(Formato_02!$N$14&lt;&gt;"",Formato_02!$N$14,"")</f>
        <v/>
      </c>
      <c r="AM279" s="13" t="str">
        <f>IF(Formato_02!$X$4&lt;&gt;"","AN","")</f>
        <v/>
      </c>
      <c r="AN279" s="24" t="str">
        <f t="shared" si="33"/>
        <v/>
      </c>
      <c r="AO279" s="13" t="str">
        <f>IF(Formato_02!$Y$4&lt;&gt;"","P027","")</f>
        <v/>
      </c>
      <c r="AP279" s="24" t="str">
        <f t="shared" si="34"/>
        <v/>
      </c>
      <c r="AQ279" s="13" t="str">
        <f>IF(Formato_02!$Z$4&lt;&gt;"","PNCVG","")</f>
        <v/>
      </c>
      <c r="AR279" s="24" t="str">
        <f t="shared" si="35"/>
        <v/>
      </c>
      <c r="AS279" s="13" t="str">
        <f>IF(Formato_02!$AA$4&lt;&gt;"","PNFF","")</f>
        <v/>
      </c>
      <c r="AT279" s="24" t="str">
        <f t="shared" si="36"/>
        <v/>
      </c>
      <c r="AU279" s="13" t="str">
        <f>IF(Formato_02!$AB$4&lt;&gt;"","PNPAM","")</f>
        <v/>
      </c>
      <c r="AV279" s="24" t="str">
        <f t="shared" si="37"/>
        <v/>
      </c>
      <c r="AW279" s="13" t="str">
        <f>IF(Formato_02!$AC$4&lt;&gt;"","PNAIA","")</f>
        <v/>
      </c>
      <c r="AX279" s="24" t="str">
        <f t="shared" si="38"/>
        <v/>
      </c>
      <c r="AY279" s="13" t="str">
        <f>IF(Formato_02!$AD$4&lt;&gt;"","PIO","")</f>
        <v/>
      </c>
      <c r="AZ279" s="24" t="str">
        <f t="shared" si="39"/>
        <v/>
      </c>
      <c r="BA279" s="13" t="str">
        <f>IF('Formato 3_Gantt'!B$18&lt;&gt;"",'Formato 3_Gantt'!A$18,"")</f>
        <v/>
      </c>
      <c r="BB279" s="24" t="str">
        <f>IF('Formato 3_Gantt'!B$18&lt;&gt;"",'Formato 3_Gantt'!B$18,"")</f>
        <v/>
      </c>
      <c r="BC279" s="22" t="str">
        <f>IF('Formato 3_Gantt'!C$18&lt;&gt;"",'Formato 3_Gantt'!C$18,"")</f>
        <v/>
      </c>
      <c r="BD279" s="13" t="str">
        <f>IF('Formato 3_Gantt'!D$18&lt;&gt;"",'Formato 3_Gantt'!D$18,"")</f>
        <v/>
      </c>
      <c r="BE279" s="161" t="str">
        <f>IF('Formato 3_Gantt'!E$18&lt;&gt;"",'Formato 3_Gantt'!E$18,"")</f>
        <v/>
      </c>
      <c r="BF279" s="13" t="str">
        <f>IF('Formato 3_Gantt'!F$18&lt;&gt;"",'Formato 3_Gantt'!F$18,"")</f>
        <v/>
      </c>
      <c r="BG279" s="158" t="str">
        <f>IF('Formato 3_Gantt'!G$18&lt;&gt;"",'Formato 3_Gantt'!G$18,"")</f>
        <v/>
      </c>
      <c r="BH279" s="158" t="str">
        <f>IF('Formato 3_Gantt'!H$18&lt;&gt;"",'Formato 3_Gantt'!H$18,"")</f>
        <v/>
      </c>
      <c r="BI279" s="161" t="str">
        <f>IF('Formato 3_Gantt'!BL$18&lt;&gt;"",'Formato 3_Gantt'!BL$18,"")</f>
        <v/>
      </c>
      <c r="BJ279" s="161" t="str">
        <f>IF('Formato 3_Gantt'!BM$18&lt;&gt;"",'Formato 3_Gantt'!BM$18,"")</f>
        <v/>
      </c>
      <c r="BK279" s="161" t="str">
        <f>IF('Formato 3_Gantt'!BN$18&lt;&gt;"",'Formato 3_Gantt'!BN$18,"")</f>
        <v/>
      </c>
      <c r="BL279" s="161" t="str">
        <f>IF('Formato 3_Gantt'!BO$18&lt;&gt;"",'Formato 3_Gantt'!BO$18,"")</f>
        <v/>
      </c>
      <c r="BM279" s="161" t="str">
        <f>IF('Formato 3_Gantt'!BP$18&lt;&gt;"",'Formato 3_Gantt'!BP$18,"")</f>
        <v/>
      </c>
      <c r="BN279" s="161" t="str">
        <f>IF('Formato 3_Gantt'!BQ$18&lt;&gt;"",'Formato 3_Gantt'!BQ$18,"")</f>
        <v/>
      </c>
      <c r="BO279" s="161" t="str">
        <f>IF('Formato 3_Gantt'!BR$18&lt;&gt;"",'Formato 3_Gantt'!BR$18,"")</f>
        <v/>
      </c>
      <c r="BP279" s="161" t="str">
        <f>IF('Formato 3_Gantt'!BS$18&lt;&gt;"",'Formato 3_Gantt'!BS$18,"")</f>
        <v/>
      </c>
      <c r="BQ279" s="161" t="str">
        <f>IF('Formato 3_Gantt'!BT$18&lt;&gt;"",'Formato 3_Gantt'!BT$18,"")</f>
        <v/>
      </c>
      <c r="BR279" s="161" t="str">
        <f>IF('Formato 3_Gantt'!BU$18&lt;&gt;"",'Formato 3_Gantt'!BU$18,"")</f>
        <v/>
      </c>
      <c r="BS279" s="161" t="str">
        <f>IF('Formato 3_Gantt'!BV$18&lt;&gt;"",'Formato 3_Gantt'!BV$18,"")</f>
        <v/>
      </c>
      <c r="BT279" s="161" t="str">
        <f>IF('Formato 3_Gantt'!BW$18&lt;&gt;"",'Formato 3_Gantt'!BW$18,"")</f>
        <v/>
      </c>
      <c r="BU279" s="161" t="str">
        <f>IF('Formato 3_Gantt'!BX$18&lt;&gt;"",'Formato 3_Gantt'!BX$18,"")</f>
        <v/>
      </c>
      <c r="BV279" s="163" t="str">
        <f>IF('Formato 4_Ppto'!I$286&lt;&gt;"",'Formato 4_Ppto'!I$286,"")</f>
        <v/>
      </c>
      <c r="BW279" s="162" t="str">
        <f>IF('Formato 4_Ppto'!X$286&lt;&gt;"",'Formato 4_Ppto'!X$286,"")</f>
        <v/>
      </c>
      <c r="BX279" s="162" t="str">
        <f>IF('Formato 4_Ppto'!Y$286&lt;&gt;"",'Formato 4_Ppto'!Y$286,"")</f>
        <v/>
      </c>
      <c r="BY279" s="162" t="str">
        <f>IF('Formato 4_Ppto'!Z$286&lt;&gt;"",'Formato 4_Ppto'!Z$286,"")</f>
        <v/>
      </c>
      <c r="BZ279" s="162" t="str">
        <f>IF('Formato 4_Ppto'!AA$286&lt;&gt;"",'Formato 4_Ppto'!AA$286,"")</f>
        <v/>
      </c>
      <c r="CA279" s="162" t="str">
        <f>IF('Formato 4_Ppto'!AB$286&lt;&gt;"",'Formato 4_Ppto'!AB$286,"")</f>
        <v/>
      </c>
      <c r="CB279" s="162" t="str">
        <f>IF('Formato 4_Ppto'!AC$286&lt;&gt;"",'Formato 4_Ppto'!AC$286,"")</f>
        <v/>
      </c>
      <c r="CC279" s="162" t="str">
        <f>IF('Formato 4_Ppto'!AD$286&lt;&gt;"",'Formato 4_Ppto'!AD$286,"")</f>
        <v/>
      </c>
      <c r="CD279" s="162" t="str">
        <f>IF('Formato 4_Ppto'!AE$286&lt;&gt;"",'Formato 4_Ppto'!AE$286,"")</f>
        <v/>
      </c>
      <c r="CE279" s="162" t="str">
        <f>IF('Formato 4_Ppto'!AF$286&lt;&gt;"",'Formato 4_Ppto'!AF$286,"")</f>
        <v/>
      </c>
      <c r="CF279" s="162" t="str">
        <f>IF('Formato 4_Ppto'!AG$286&lt;&gt;"",'Formato 4_Ppto'!AG$286,"")</f>
        <v/>
      </c>
      <c r="CG279" s="162" t="str">
        <f>IF('Formato 4_Ppto'!AH$286&lt;&gt;"",'Formato 4_Ppto'!AH$286,"")</f>
        <v/>
      </c>
      <c r="CH279" s="162" t="str">
        <f>IF('Formato 4_Ppto'!AI$286&lt;&gt;"",'Formato 4_Ppto'!AI$286,"")</f>
        <v/>
      </c>
      <c r="CI279" s="163" t="str">
        <f>IF('Formato 4_Ppto'!AJ$286&lt;&gt;"",'Formato 4_Ppto'!AJ$286,"")</f>
        <v/>
      </c>
      <c r="CJ279" s="13" t="str">
        <f>IF('Formato 4_Ppto'!B293&lt;&gt;"",'Formato 4_Ppto'!A293,"")</f>
        <v/>
      </c>
      <c r="CK279" s="24" t="str">
        <f>IF('Formato 4_Ppto'!B293&lt;&gt;"",'Formato 4_Ppto'!B293,"")</f>
        <v/>
      </c>
      <c r="CL279" s="22" t="str">
        <f>IF('Formato 4_Ppto'!C293&lt;&gt;"",'Formato 4_Ppto'!C293,"")</f>
        <v/>
      </c>
      <c r="CM279" s="24" t="str">
        <f>IF('Formato 4_Ppto'!D293&lt;&gt;"",'Formato 4_Ppto'!D293,"")</f>
        <v/>
      </c>
      <c r="CN279" s="161" t="str">
        <f>IF('Formato 4_Ppto'!E293&lt;&gt;"",'Formato 4_Ppto'!E293,"")</f>
        <v/>
      </c>
      <c r="CO279" s="161" t="str">
        <f>IF('Formato 4_Ppto'!G293&lt;&gt;"",'Formato 4_Ppto'!G293,"")</f>
        <v/>
      </c>
      <c r="CP279" s="163" t="str">
        <f>IF('Formato 4_Ppto'!I293&lt;&gt;"",'Formato 4_Ppto'!I293,"")</f>
        <v/>
      </c>
      <c r="CQ279" s="161" t="str">
        <f>IF('Formato 4_Ppto'!K293&lt;&gt;"",'Formato 4_Ppto'!K293,"")</f>
        <v/>
      </c>
      <c r="CR279" s="161" t="str">
        <f>IF('Formato 4_Ppto'!L293&lt;&gt;"",'Formato 4_Ppto'!L293,"")</f>
        <v/>
      </c>
      <c r="CS279" s="161" t="str">
        <f>IF('Formato 4_Ppto'!M293&lt;&gt;"",'Formato 4_Ppto'!M293,"")</f>
        <v/>
      </c>
      <c r="CT279" s="161" t="str">
        <f>IF('Formato 4_Ppto'!N293&lt;&gt;"",'Formato 4_Ppto'!N293,"")</f>
        <v/>
      </c>
      <c r="CU279" s="161" t="str">
        <f>IF('Formato 4_Ppto'!O293&lt;&gt;"",'Formato 4_Ppto'!O293,"")</f>
        <v/>
      </c>
      <c r="CV279" s="161" t="str">
        <f>IF('Formato 4_Ppto'!P293&lt;&gt;"",'Formato 4_Ppto'!P293,"")</f>
        <v/>
      </c>
      <c r="CW279" s="161" t="str">
        <f>IF('Formato 4_Ppto'!Q293&lt;&gt;"",'Formato 4_Ppto'!Q293,"")</f>
        <v/>
      </c>
      <c r="CX279" s="161" t="str">
        <f>IF('Formato 4_Ppto'!R293&lt;&gt;"",'Formato 4_Ppto'!R293,"")</f>
        <v/>
      </c>
      <c r="CY279" s="161" t="str">
        <f>IF('Formato 4_Ppto'!S293&lt;&gt;"",'Formato 4_Ppto'!S293,"")</f>
        <v/>
      </c>
      <c r="CZ279" s="161" t="str">
        <f>IF('Formato 4_Ppto'!T293&lt;&gt;"",'Formato 4_Ppto'!T293,"")</f>
        <v/>
      </c>
      <c r="DA279" s="161" t="str">
        <f>IF('Formato 4_Ppto'!U293&lt;&gt;"",'Formato 4_Ppto'!U293,"")</f>
        <v/>
      </c>
      <c r="DB279" s="161" t="str">
        <f>IF('Formato 4_Ppto'!V293&lt;&gt;"",'Formato 4_Ppto'!V293,"")</f>
        <v/>
      </c>
      <c r="DC279" s="161" t="str">
        <f>IF('Formato 4_Ppto'!W293&lt;&gt;"",'Formato 4_Ppto'!W293,"")</f>
        <v/>
      </c>
      <c r="DD279" s="162" t="str">
        <f>IF('Formato 4_Ppto'!X293&lt;&gt;"",'Formato 4_Ppto'!X293,"")</f>
        <v/>
      </c>
      <c r="DE279" s="162" t="str">
        <f>IF('Formato 4_Ppto'!Y293&lt;&gt;"",'Formato 4_Ppto'!Y293,"")</f>
        <v/>
      </c>
      <c r="DF279" s="162" t="str">
        <f>IF('Formato 4_Ppto'!Z293&lt;&gt;"",'Formato 4_Ppto'!Z293,"")</f>
        <v/>
      </c>
      <c r="DG279" s="162" t="str">
        <f>IF('Formato 4_Ppto'!AA293&lt;&gt;"",'Formato 4_Ppto'!AA293,"")</f>
        <v/>
      </c>
      <c r="DH279" s="162" t="str">
        <f>IF('Formato 4_Ppto'!AB293&lt;&gt;"",'Formato 4_Ppto'!AB293,"")</f>
        <v/>
      </c>
      <c r="DI279" s="162" t="str">
        <f>IF('Formato 4_Ppto'!AC293&lt;&gt;"",'Formato 4_Ppto'!AC293,"")</f>
        <v/>
      </c>
      <c r="DJ279" s="162" t="str">
        <f>IF('Formato 4_Ppto'!AD293&lt;&gt;"",'Formato 4_Ppto'!AD293,"")</f>
        <v/>
      </c>
      <c r="DK279" s="162" t="str">
        <f>IF('Formato 4_Ppto'!AE293&lt;&gt;"",'Formato 4_Ppto'!AE293,"")</f>
        <v/>
      </c>
      <c r="DL279" s="162" t="str">
        <f>IF('Formato 4_Ppto'!AF293&lt;&gt;"",'Formato 4_Ppto'!AF293,"")</f>
        <v/>
      </c>
      <c r="DM279" s="162" t="str">
        <f>IF('Formato 4_Ppto'!AG293&lt;&gt;"",'Formato 4_Ppto'!AG293,"")</f>
        <v/>
      </c>
      <c r="DN279" s="162" t="str">
        <f>IF('Formato 4_Ppto'!AH293&lt;&gt;"",'Formato 4_Ppto'!AH293,"")</f>
        <v/>
      </c>
      <c r="DO279" s="162" t="str">
        <f>IF('Formato 4_Ppto'!AI293&lt;&gt;"",'Formato 4_Ppto'!AI293,"")</f>
        <v/>
      </c>
      <c r="DP279" s="163" t="str">
        <f>IF('Formato 4_Ppto'!AJ293&lt;&gt;"",'Formato 4_Ppto'!AJ293,"")</f>
        <v/>
      </c>
    </row>
    <row r="280" spans="2:120" x14ac:dyDescent="0.3">
      <c r="B280" s="13" t="str">
        <f>IF(OR(Tabla6[[#This Row],[IDA]]="",Tabla6[[#This Row],[IDT]]="",Tabla6[[#This Row],[IDI]]=""),"",Tabla6[[#This Row],[IDA]]&amp;"."&amp;Tabla6[[#This Row],[IDT]]&amp;"."&amp;Tabla6[[#This Row],[IDI]])</f>
        <v/>
      </c>
      <c r="C280" s="13" t="str">
        <f>IF(Formato_02!$B$14&lt;&gt;"",0,"")</f>
        <v/>
      </c>
      <c r="D280" s="13" t="str">
        <f>IF(Formato_02!$H$9&lt;&gt;"",Formato_02!$H$9,"")</f>
        <v/>
      </c>
      <c r="E280" s="24" t="str">
        <f t="shared" si="32"/>
        <v/>
      </c>
      <c r="F280" s="24" t="str">
        <f>IF(Formato_02!$B$14&lt;&gt;"",Formato_02!$B$14,"")</f>
        <v/>
      </c>
      <c r="G280" s="22" t="str">
        <f>IF('Formato 3_Gantt'!C285&lt;&gt;"",'Formato 3_Gantt'!C285,"")</f>
        <v/>
      </c>
      <c r="H280" s="13" t="str">
        <f>IF('Formato 3_Gantt'!D$8&lt;&gt;"",'Formato 3_Gantt'!D$8,"")</f>
        <v/>
      </c>
      <c r="I280" s="13" t="str">
        <f>IF('Formato 3_Gantt'!E$8&lt;&gt;"",'Formato 3_Gantt'!E$8,"")</f>
        <v/>
      </c>
      <c r="J280" s="13" t="str">
        <f>IF('Formato 3_Gantt'!F$8&lt;&gt;"",'Formato 3_Gantt'!F$8,"")</f>
        <v/>
      </c>
      <c r="K280" s="158" t="str">
        <f>IF('Formato 3_Gantt'!G$8&lt;&gt;"",'Formato 3_Gantt'!G$8,"")</f>
        <v/>
      </c>
      <c r="L280" s="158" t="str">
        <f>IF('Formato 3_Gantt'!H$8&lt;&gt;"",'Formato 3_Gantt'!H$8,"")</f>
        <v/>
      </c>
      <c r="M280" s="13" t="str">
        <f>IF('Formato 3_Gantt'!BL$8&lt;&gt;"",'Formato 3_Gantt'!BL$8,"")</f>
        <v/>
      </c>
      <c r="N280" s="13" t="str">
        <f>IF('Formato 3_Gantt'!BM$8&lt;&gt;"",'Formato 3_Gantt'!BM$8,"")</f>
        <v/>
      </c>
      <c r="O280" s="13" t="str">
        <f>IF('Formato 3_Gantt'!BN$8&lt;&gt;"",'Formato 3_Gantt'!BN$8,"")</f>
        <v/>
      </c>
      <c r="P280" s="13" t="str">
        <f>IF('Formato 3_Gantt'!BO$8&lt;&gt;"",'Formato 3_Gantt'!BO$8,"")</f>
        <v/>
      </c>
      <c r="Q280" s="13" t="str">
        <f>IF('Formato 3_Gantt'!BP$8&lt;&gt;"",'Formato 3_Gantt'!BP$8,"")</f>
        <v/>
      </c>
      <c r="R280" s="13" t="str">
        <f>IF('Formato 3_Gantt'!BQ$8&lt;&gt;"",'Formato 3_Gantt'!BQ$8,"")</f>
        <v/>
      </c>
      <c r="S280" s="13" t="str">
        <f>IF('Formato 3_Gantt'!BR$8&lt;&gt;"",'Formato 3_Gantt'!BR$8,"")</f>
        <v/>
      </c>
      <c r="T280" s="13" t="str">
        <f>IF('Formato 3_Gantt'!BS$8&lt;&gt;"",'Formato 3_Gantt'!BS$8,"")</f>
        <v/>
      </c>
      <c r="U280" s="13" t="str">
        <f>IF('Formato 3_Gantt'!BT$8&lt;&gt;"",'Formato 3_Gantt'!BT$8,"")</f>
        <v/>
      </c>
      <c r="V280" s="13" t="str">
        <f>IF('Formato 3_Gantt'!BU$8&lt;&gt;"",'Formato 3_Gantt'!BU$8,"")</f>
        <v/>
      </c>
      <c r="W280" s="13" t="str">
        <f>IF('Formato 3_Gantt'!BV$8&lt;&gt;"",'Formato 3_Gantt'!BV$8,"")</f>
        <v/>
      </c>
      <c r="X280" s="13" t="str">
        <f>IF('Formato 3_Gantt'!BW$8&lt;&gt;"",'Formato 3_Gantt'!BW$8,"")</f>
        <v/>
      </c>
      <c r="Y280" s="13" t="str">
        <f>IF('Formato 3_Gantt'!BX$8&lt;&gt;"",'Formato 3_Gantt'!BX$8,"")</f>
        <v/>
      </c>
      <c r="Z280" s="162" t="str">
        <f>IF(Formato_02!S$15&lt;&gt;"",Formato_02!S$15,"")</f>
        <v/>
      </c>
      <c r="AA280" s="162" t="str">
        <f>IF(Formato_02!T$15&lt;&gt;"",Formato_02!T$15,"")</f>
        <v/>
      </c>
      <c r="AB280" s="162" t="str">
        <f>IF(Formato_02!U$15&lt;&gt;"",Formato_02!U$15,"")</f>
        <v/>
      </c>
      <c r="AC280" s="162" t="str">
        <f>IF(Formato_02!V$15&lt;&gt;"",Formato_02!V$15,"")</f>
        <v/>
      </c>
      <c r="AD280" s="162" t="str">
        <f>IF(Formato_02!W$15&lt;&gt;"",Formato_02!W$15,"")</f>
        <v/>
      </c>
      <c r="AE280" s="162" t="str">
        <f>IF(Formato_02!X$15&lt;&gt;"",Formato_02!X$15,"")</f>
        <v/>
      </c>
      <c r="AF280" s="162" t="str">
        <f>IF(Formato_02!Y$15&lt;&gt;"",Formato_02!Y$15,"")</f>
        <v/>
      </c>
      <c r="AG280" s="162" t="str">
        <f>IF(Formato_02!Z$15&lt;&gt;"",Formato_02!Z$15,"")</f>
        <v/>
      </c>
      <c r="AH280" s="162" t="str">
        <f>IF(Formato_02!AA$15&lt;&gt;"",Formato_02!AA$15,"")</f>
        <v/>
      </c>
      <c r="AI280" s="162" t="str">
        <f>IF(Formato_02!AB$15&lt;&gt;"",Formato_02!AB$15,"")</f>
        <v/>
      </c>
      <c r="AJ280" s="162" t="str">
        <f>IF(Formato_02!AC$15&lt;&gt;"",Formato_02!AC$15,"")</f>
        <v/>
      </c>
      <c r="AK280" s="162" t="str">
        <f>IF(Formato_02!AD$15&lt;&gt;"",Formato_02!AD$15,"")</f>
        <v/>
      </c>
      <c r="AL280" s="162" t="str">
        <f>IF(Formato_02!$N$14&lt;&gt;"",Formato_02!$N$14,"")</f>
        <v/>
      </c>
      <c r="AM280" s="13" t="str">
        <f>IF(Formato_02!$X$4&lt;&gt;"","AN","")</f>
        <v/>
      </c>
      <c r="AN280" s="24" t="str">
        <f t="shared" si="33"/>
        <v/>
      </c>
      <c r="AO280" s="13" t="str">
        <f>IF(Formato_02!$Y$4&lt;&gt;"","P027","")</f>
        <v/>
      </c>
      <c r="AP280" s="24" t="str">
        <f t="shared" si="34"/>
        <v/>
      </c>
      <c r="AQ280" s="13" t="str">
        <f>IF(Formato_02!$Z$4&lt;&gt;"","PNCVG","")</f>
        <v/>
      </c>
      <c r="AR280" s="24" t="str">
        <f t="shared" si="35"/>
        <v/>
      </c>
      <c r="AS280" s="13" t="str">
        <f>IF(Formato_02!$AA$4&lt;&gt;"","PNFF","")</f>
        <v/>
      </c>
      <c r="AT280" s="24" t="str">
        <f t="shared" si="36"/>
        <v/>
      </c>
      <c r="AU280" s="13" t="str">
        <f>IF(Formato_02!$AB$4&lt;&gt;"","PNPAM","")</f>
        <v/>
      </c>
      <c r="AV280" s="24" t="str">
        <f t="shared" si="37"/>
        <v/>
      </c>
      <c r="AW280" s="13" t="str">
        <f>IF(Formato_02!$AC$4&lt;&gt;"","PNAIA","")</f>
        <v/>
      </c>
      <c r="AX280" s="24" t="str">
        <f t="shared" si="38"/>
        <v/>
      </c>
      <c r="AY280" s="13" t="str">
        <f>IF(Formato_02!$AD$4&lt;&gt;"","PIO","")</f>
        <v/>
      </c>
      <c r="AZ280" s="24" t="str">
        <f t="shared" si="39"/>
        <v/>
      </c>
      <c r="BA280" s="13" t="str">
        <f>IF('Formato 3_Gantt'!B$18&lt;&gt;"",'Formato 3_Gantt'!A$18,"")</f>
        <v/>
      </c>
      <c r="BB280" s="24" t="str">
        <f>IF('Formato 3_Gantt'!B$18&lt;&gt;"",'Formato 3_Gantt'!B$18,"")</f>
        <v/>
      </c>
      <c r="BC280" s="22" t="str">
        <f>IF('Formato 3_Gantt'!C$18&lt;&gt;"",'Formato 3_Gantt'!C$18,"")</f>
        <v/>
      </c>
      <c r="BD280" s="13" t="str">
        <f>IF('Formato 3_Gantt'!D$18&lt;&gt;"",'Formato 3_Gantt'!D$18,"")</f>
        <v/>
      </c>
      <c r="BE280" s="161" t="str">
        <f>IF('Formato 3_Gantt'!E$18&lt;&gt;"",'Formato 3_Gantt'!E$18,"")</f>
        <v/>
      </c>
      <c r="BF280" s="13" t="str">
        <f>IF('Formato 3_Gantt'!F$18&lt;&gt;"",'Formato 3_Gantt'!F$18,"")</f>
        <v/>
      </c>
      <c r="BG280" s="158" t="str">
        <f>IF('Formato 3_Gantt'!G$18&lt;&gt;"",'Formato 3_Gantt'!G$18,"")</f>
        <v/>
      </c>
      <c r="BH280" s="158" t="str">
        <f>IF('Formato 3_Gantt'!H$18&lt;&gt;"",'Formato 3_Gantt'!H$18,"")</f>
        <v/>
      </c>
      <c r="BI280" s="161" t="str">
        <f>IF('Formato 3_Gantt'!BL$18&lt;&gt;"",'Formato 3_Gantt'!BL$18,"")</f>
        <v/>
      </c>
      <c r="BJ280" s="161" t="str">
        <f>IF('Formato 3_Gantt'!BM$18&lt;&gt;"",'Formato 3_Gantt'!BM$18,"")</f>
        <v/>
      </c>
      <c r="BK280" s="161" t="str">
        <f>IF('Formato 3_Gantt'!BN$18&lt;&gt;"",'Formato 3_Gantt'!BN$18,"")</f>
        <v/>
      </c>
      <c r="BL280" s="161" t="str">
        <f>IF('Formato 3_Gantt'!BO$18&lt;&gt;"",'Formato 3_Gantt'!BO$18,"")</f>
        <v/>
      </c>
      <c r="BM280" s="161" t="str">
        <f>IF('Formato 3_Gantt'!BP$18&lt;&gt;"",'Formato 3_Gantt'!BP$18,"")</f>
        <v/>
      </c>
      <c r="BN280" s="161" t="str">
        <f>IF('Formato 3_Gantt'!BQ$18&lt;&gt;"",'Formato 3_Gantt'!BQ$18,"")</f>
        <v/>
      </c>
      <c r="BO280" s="161" t="str">
        <f>IF('Formato 3_Gantt'!BR$18&lt;&gt;"",'Formato 3_Gantt'!BR$18,"")</f>
        <v/>
      </c>
      <c r="BP280" s="161" t="str">
        <f>IF('Formato 3_Gantt'!BS$18&lt;&gt;"",'Formato 3_Gantt'!BS$18,"")</f>
        <v/>
      </c>
      <c r="BQ280" s="161" t="str">
        <f>IF('Formato 3_Gantt'!BT$18&lt;&gt;"",'Formato 3_Gantt'!BT$18,"")</f>
        <v/>
      </c>
      <c r="BR280" s="161" t="str">
        <f>IF('Formato 3_Gantt'!BU$18&lt;&gt;"",'Formato 3_Gantt'!BU$18,"")</f>
        <v/>
      </c>
      <c r="BS280" s="161" t="str">
        <f>IF('Formato 3_Gantt'!BV$18&lt;&gt;"",'Formato 3_Gantt'!BV$18,"")</f>
        <v/>
      </c>
      <c r="BT280" s="161" t="str">
        <f>IF('Formato 3_Gantt'!BW$18&lt;&gt;"",'Formato 3_Gantt'!BW$18,"")</f>
        <v/>
      </c>
      <c r="BU280" s="161" t="str">
        <f>IF('Formato 3_Gantt'!BX$18&lt;&gt;"",'Formato 3_Gantt'!BX$18,"")</f>
        <v/>
      </c>
      <c r="BV280" s="163" t="str">
        <f>IF('Formato 4_Ppto'!I$286&lt;&gt;"",'Formato 4_Ppto'!I$286,"")</f>
        <v/>
      </c>
      <c r="BW280" s="162" t="str">
        <f>IF('Formato 4_Ppto'!X$286&lt;&gt;"",'Formato 4_Ppto'!X$286,"")</f>
        <v/>
      </c>
      <c r="BX280" s="162" t="str">
        <f>IF('Formato 4_Ppto'!Y$286&lt;&gt;"",'Formato 4_Ppto'!Y$286,"")</f>
        <v/>
      </c>
      <c r="BY280" s="162" t="str">
        <f>IF('Formato 4_Ppto'!Z$286&lt;&gt;"",'Formato 4_Ppto'!Z$286,"")</f>
        <v/>
      </c>
      <c r="BZ280" s="162" t="str">
        <f>IF('Formato 4_Ppto'!AA$286&lt;&gt;"",'Formato 4_Ppto'!AA$286,"")</f>
        <v/>
      </c>
      <c r="CA280" s="162" t="str">
        <f>IF('Formato 4_Ppto'!AB$286&lt;&gt;"",'Formato 4_Ppto'!AB$286,"")</f>
        <v/>
      </c>
      <c r="CB280" s="162" t="str">
        <f>IF('Formato 4_Ppto'!AC$286&lt;&gt;"",'Formato 4_Ppto'!AC$286,"")</f>
        <v/>
      </c>
      <c r="CC280" s="162" t="str">
        <f>IF('Formato 4_Ppto'!AD$286&lt;&gt;"",'Formato 4_Ppto'!AD$286,"")</f>
        <v/>
      </c>
      <c r="CD280" s="162" t="str">
        <f>IF('Formato 4_Ppto'!AE$286&lt;&gt;"",'Formato 4_Ppto'!AE$286,"")</f>
        <v/>
      </c>
      <c r="CE280" s="162" t="str">
        <f>IF('Formato 4_Ppto'!AF$286&lt;&gt;"",'Formato 4_Ppto'!AF$286,"")</f>
        <v/>
      </c>
      <c r="CF280" s="162" t="str">
        <f>IF('Formato 4_Ppto'!AG$286&lt;&gt;"",'Formato 4_Ppto'!AG$286,"")</f>
        <v/>
      </c>
      <c r="CG280" s="162" t="str">
        <f>IF('Formato 4_Ppto'!AH$286&lt;&gt;"",'Formato 4_Ppto'!AH$286,"")</f>
        <v/>
      </c>
      <c r="CH280" s="162" t="str">
        <f>IF('Formato 4_Ppto'!AI$286&lt;&gt;"",'Formato 4_Ppto'!AI$286,"")</f>
        <v/>
      </c>
      <c r="CI280" s="163" t="str">
        <f>IF('Formato 4_Ppto'!AJ$286&lt;&gt;"",'Formato 4_Ppto'!AJ$286,"")</f>
        <v/>
      </c>
      <c r="CJ280" s="13" t="str">
        <f>IF('Formato 4_Ppto'!B294&lt;&gt;"",'Formato 4_Ppto'!A294,"")</f>
        <v/>
      </c>
      <c r="CK280" s="24" t="str">
        <f>IF('Formato 4_Ppto'!B294&lt;&gt;"",'Formato 4_Ppto'!B294,"")</f>
        <v/>
      </c>
      <c r="CL280" s="22" t="str">
        <f>IF('Formato 4_Ppto'!C294&lt;&gt;"",'Formato 4_Ppto'!C294,"")</f>
        <v/>
      </c>
      <c r="CM280" s="24" t="str">
        <f>IF('Formato 4_Ppto'!D294&lt;&gt;"",'Formato 4_Ppto'!D294,"")</f>
        <v/>
      </c>
      <c r="CN280" s="161" t="str">
        <f>IF('Formato 4_Ppto'!E294&lt;&gt;"",'Formato 4_Ppto'!E294,"")</f>
        <v/>
      </c>
      <c r="CO280" s="161" t="str">
        <f>IF('Formato 4_Ppto'!G294&lt;&gt;"",'Formato 4_Ppto'!G294,"")</f>
        <v/>
      </c>
      <c r="CP280" s="163" t="str">
        <f>IF('Formato 4_Ppto'!I294&lt;&gt;"",'Formato 4_Ppto'!I294,"")</f>
        <v/>
      </c>
      <c r="CQ280" s="161" t="str">
        <f>IF('Formato 4_Ppto'!K294&lt;&gt;"",'Formato 4_Ppto'!K294,"")</f>
        <v/>
      </c>
      <c r="CR280" s="161" t="str">
        <f>IF('Formato 4_Ppto'!L294&lt;&gt;"",'Formato 4_Ppto'!L294,"")</f>
        <v/>
      </c>
      <c r="CS280" s="161" t="str">
        <f>IF('Formato 4_Ppto'!M294&lt;&gt;"",'Formato 4_Ppto'!M294,"")</f>
        <v/>
      </c>
      <c r="CT280" s="161" t="str">
        <f>IF('Formato 4_Ppto'!N294&lt;&gt;"",'Formato 4_Ppto'!N294,"")</f>
        <v/>
      </c>
      <c r="CU280" s="161" t="str">
        <f>IF('Formato 4_Ppto'!O294&lt;&gt;"",'Formato 4_Ppto'!O294,"")</f>
        <v/>
      </c>
      <c r="CV280" s="161" t="str">
        <f>IF('Formato 4_Ppto'!P294&lt;&gt;"",'Formato 4_Ppto'!P294,"")</f>
        <v/>
      </c>
      <c r="CW280" s="161" t="str">
        <f>IF('Formato 4_Ppto'!Q294&lt;&gt;"",'Formato 4_Ppto'!Q294,"")</f>
        <v/>
      </c>
      <c r="CX280" s="161" t="str">
        <f>IF('Formato 4_Ppto'!R294&lt;&gt;"",'Formato 4_Ppto'!R294,"")</f>
        <v/>
      </c>
      <c r="CY280" s="161" t="str">
        <f>IF('Formato 4_Ppto'!S294&lt;&gt;"",'Formato 4_Ppto'!S294,"")</f>
        <v/>
      </c>
      <c r="CZ280" s="161" t="str">
        <f>IF('Formato 4_Ppto'!T294&lt;&gt;"",'Formato 4_Ppto'!T294,"")</f>
        <v/>
      </c>
      <c r="DA280" s="161" t="str">
        <f>IF('Formato 4_Ppto'!U294&lt;&gt;"",'Formato 4_Ppto'!U294,"")</f>
        <v/>
      </c>
      <c r="DB280" s="161" t="str">
        <f>IF('Formato 4_Ppto'!V294&lt;&gt;"",'Formato 4_Ppto'!V294,"")</f>
        <v/>
      </c>
      <c r="DC280" s="161" t="str">
        <f>IF('Formato 4_Ppto'!W294&lt;&gt;"",'Formato 4_Ppto'!W294,"")</f>
        <v/>
      </c>
      <c r="DD280" s="162" t="str">
        <f>IF('Formato 4_Ppto'!X294&lt;&gt;"",'Formato 4_Ppto'!X294,"")</f>
        <v/>
      </c>
      <c r="DE280" s="162" t="str">
        <f>IF('Formato 4_Ppto'!Y294&lt;&gt;"",'Formato 4_Ppto'!Y294,"")</f>
        <v/>
      </c>
      <c r="DF280" s="162" t="str">
        <f>IF('Formato 4_Ppto'!Z294&lt;&gt;"",'Formato 4_Ppto'!Z294,"")</f>
        <v/>
      </c>
      <c r="DG280" s="162" t="str">
        <f>IF('Formato 4_Ppto'!AA294&lt;&gt;"",'Formato 4_Ppto'!AA294,"")</f>
        <v/>
      </c>
      <c r="DH280" s="162" t="str">
        <f>IF('Formato 4_Ppto'!AB294&lt;&gt;"",'Formato 4_Ppto'!AB294,"")</f>
        <v/>
      </c>
      <c r="DI280" s="162" t="str">
        <f>IF('Formato 4_Ppto'!AC294&lt;&gt;"",'Formato 4_Ppto'!AC294,"")</f>
        <v/>
      </c>
      <c r="DJ280" s="162" t="str">
        <f>IF('Formato 4_Ppto'!AD294&lt;&gt;"",'Formato 4_Ppto'!AD294,"")</f>
        <v/>
      </c>
      <c r="DK280" s="162" t="str">
        <f>IF('Formato 4_Ppto'!AE294&lt;&gt;"",'Formato 4_Ppto'!AE294,"")</f>
        <v/>
      </c>
      <c r="DL280" s="162" t="str">
        <f>IF('Formato 4_Ppto'!AF294&lt;&gt;"",'Formato 4_Ppto'!AF294,"")</f>
        <v/>
      </c>
      <c r="DM280" s="162" t="str">
        <f>IF('Formato 4_Ppto'!AG294&lt;&gt;"",'Formato 4_Ppto'!AG294,"")</f>
        <v/>
      </c>
      <c r="DN280" s="162" t="str">
        <f>IF('Formato 4_Ppto'!AH294&lt;&gt;"",'Formato 4_Ppto'!AH294,"")</f>
        <v/>
      </c>
      <c r="DO280" s="162" t="str">
        <f>IF('Formato 4_Ppto'!AI294&lt;&gt;"",'Formato 4_Ppto'!AI294,"")</f>
        <v/>
      </c>
      <c r="DP280" s="163" t="str">
        <f>IF('Formato 4_Ppto'!AJ294&lt;&gt;"",'Formato 4_Ppto'!AJ294,"")</f>
        <v/>
      </c>
    </row>
    <row r="281" spans="2:120" x14ac:dyDescent="0.3">
      <c r="B281" s="13" t="str">
        <f>IF(OR(Tabla6[[#This Row],[IDA]]="",Tabla6[[#This Row],[IDT]]="",Tabla6[[#This Row],[IDI]]=""),"",Tabla6[[#This Row],[IDA]]&amp;"."&amp;Tabla6[[#This Row],[IDT]]&amp;"."&amp;Tabla6[[#This Row],[IDI]])</f>
        <v/>
      </c>
      <c r="C281" s="13" t="str">
        <f>IF(Formato_02!$B$14&lt;&gt;"",0,"")</f>
        <v/>
      </c>
      <c r="D281" s="13" t="str">
        <f>IF(Formato_02!$H$9&lt;&gt;"",Formato_02!$H$9,"")</f>
        <v/>
      </c>
      <c r="E281" s="24" t="str">
        <f t="shared" si="32"/>
        <v/>
      </c>
      <c r="F281" s="24" t="str">
        <f>IF(Formato_02!$B$14&lt;&gt;"",Formato_02!$B$14,"")</f>
        <v/>
      </c>
      <c r="G281" s="22" t="str">
        <f>IF('Formato 3_Gantt'!C286&lt;&gt;"",'Formato 3_Gantt'!C286,"")</f>
        <v/>
      </c>
      <c r="H281" s="13" t="str">
        <f>IF('Formato 3_Gantt'!D$8&lt;&gt;"",'Formato 3_Gantt'!D$8,"")</f>
        <v/>
      </c>
      <c r="I281" s="13" t="str">
        <f>IF('Formato 3_Gantt'!E$8&lt;&gt;"",'Formato 3_Gantt'!E$8,"")</f>
        <v/>
      </c>
      <c r="J281" s="13" t="str">
        <f>IF('Formato 3_Gantt'!F$8&lt;&gt;"",'Formato 3_Gantt'!F$8,"")</f>
        <v/>
      </c>
      <c r="K281" s="158" t="str">
        <f>IF('Formato 3_Gantt'!G$8&lt;&gt;"",'Formato 3_Gantt'!G$8,"")</f>
        <v/>
      </c>
      <c r="L281" s="158" t="str">
        <f>IF('Formato 3_Gantt'!H$8&lt;&gt;"",'Formato 3_Gantt'!H$8,"")</f>
        <v/>
      </c>
      <c r="M281" s="13" t="str">
        <f>IF('Formato 3_Gantt'!BL$8&lt;&gt;"",'Formato 3_Gantt'!BL$8,"")</f>
        <v/>
      </c>
      <c r="N281" s="13" t="str">
        <f>IF('Formato 3_Gantt'!BM$8&lt;&gt;"",'Formato 3_Gantt'!BM$8,"")</f>
        <v/>
      </c>
      <c r="O281" s="13" t="str">
        <f>IF('Formato 3_Gantt'!BN$8&lt;&gt;"",'Formato 3_Gantt'!BN$8,"")</f>
        <v/>
      </c>
      <c r="P281" s="13" t="str">
        <f>IF('Formato 3_Gantt'!BO$8&lt;&gt;"",'Formato 3_Gantt'!BO$8,"")</f>
        <v/>
      </c>
      <c r="Q281" s="13" t="str">
        <f>IF('Formato 3_Gantt'!BP$8&lt;&gt;"",'Formato 3_Gantt'!BP$8,"")</f>
        <v/>
      </c>
      <c r="R281" s="13" t="str">
        <f>IF('Formato 3_Gantt'!BQ$8&lt;&gt;"",'Formato 3_Gantt'!BQ$8,"")</f>
        <v/>
      </c>
      <c r="S281" s="13" t="str">
        <f>IF('Formato 3_Gantt'!BR$8&lt;&gt;"",'Formato 3_Gantt'!BR$8,"")</f>
        <v/>
      </c>
      <c r="T281" s="13" t="str">
        <f>IF('Formato 3_Gantt'!BS$8&lt;&gt;"",'Formato 3_Gantt'!BS$8,"")</f>
        <v/>
      </c>
      <c r="U281" s="13" t="str">
        <f>IF('Formato 3_Gantt'!BT$8&lt;&gt;"",'Formato 3_Gantt'!BT$8,"")</f>
        <v/>
      </c>
      <c r="V281" s="13" t="str">
        <f>IF('Formato 3_Gantt'!BU$8&lt;&gt;"",'Formato 3_Gantt'!BU$8,"")</f>
        <v/>
      </c>
      <c r="W281" s="13" t="str">
        <f>IF('Formato 3_Gantt'!BV$8&lt;&gt;"",'Formato 3_Gantt'!BV$8,"")</f>
        <v/>
      </c>
      <c r="X281" s="13" t="str">
        <f>IF('Formato 3_Gantt'!BW$8&lt;&gt;"",'Formato 3_Gantt'!BW$8,"")</f>
        <v/>
      </c>
      <c r="Y281" s="13" t="str">
        <f>IF('Formato 3_Gantt'!BX$8&lt;&gt;"",'Formato 3_Gantt'!BX$8,"")</f>
        <v/>
      </c>
      <c r="Z281" s="162" t="str">
        <f>IF(Formato_02!S$15&lt;&gt;"",Formato_02!S$15,"")</f>
        <v/>
      </c>
      <c r="AA281" s="162" t="str">
        <f>IF(Formato_02!T$15&lt;&gt;"",Formato_02!T$15,"")</f>
        <v/>
      </c>
      <c r="AB281" s="162" t="str">
        <f>IF(Formato_02!U$15&lt;&gt;"",Formato_02!U$15,"")</f>
        <v/>
      </c>
      <c r="AC281" s="162" t="str">
        <f>IF(Formato_02!V$15&lt;&gt;"",Formato_02!V$15,"")</f>
        <v/>
      </c>
      <c r="AD281" s="162" t="str">
        <f>IF(Formato_02!W$15&lt;&gt;"",Formato_02!W$15,"")</f>
        <v/>
      </c>
      <c r="AE281" s="162" t="str">
        <f>IF(Formato_02!X$15&lt;&gt;"",Formato_02!X$15,"")</f>
        <v/>
      </c>
      <c r="AF281" s="162" t="str">
        <f>IF(Formato_02!Y$15&lt;&gt;"",Formato_02!Y$15,"")</f>
        <v/>
      </c>
      <c r="AG281" s="162" t="str">
        <f>IF(Formato_02!Z$15&lt;&gt;"",Formato_02!Z$15,"")</f>
        <v/>
      </c>
      <c r="AH281" s="162" t="str">
        <f>IF(Formato_02!AA$15&lt;&gt;"",Formato_02!AA$15,"")</f>
        <v/>
      </c>
      <c r="AI281" s="162" t="str">
        <f>IF(Formato_02!AB$15&lt;&gt;"",Formato_02!AB$15,"")</f>
        <v/>
      </c>
      <c r="AJ281" s="162" t="str">
        <f>IF(Formato_02!AC$15&lt;&gt;"",Formato_02!AC$15,"")</f>
        <v/>
      </c>
      <c r="AK281" s="162" t="str">
        <f>IF(Formato_02!AD$15&lt;&gt;"",Formato_02!AD$15,"")</f>
        <v/>
      </c>
      <c r="AL281" s="162" t="str">
        <f>IF(Formato_02!$N$14&lt;&gt;"",Formato_02!$N$14,"")</f>
        <v/>
      </c>
      <c r="AM281" s="13" t="str">
        <f>IF(Formato_02!$X$4&lt;&gt;"","AN","")</f>
        <v/>
      </c>
      <c r="AN281" s="24" t="str">
        <f t="shared" si="33"/>
        <v/>
      </c>
      <c r="AO281" s="13" t="str">
        <f>IF(Formato_02!$Y$4&lt;&gt;"","P027","")</f>
        <v/>
      </c>
      <c r="AP281" s="24" t="str">
        <f t="shared" si="34"/>
        <v/>
      </c>
      <c r="AQ281" s="13" t="str">
        <f>IF(Formato_02!$Z$4&lt;&gt;"","PNCVG","")</f>
        <v/>
      </c>
      <c r="AR281" s="24" t="str">
        <f t="shared" si="35"/>
        <v/>
      </c>
      <c r="AS281" s="13" t="str">
        <f>IF(Formato_02!$AA$4&lt;&gt;"","PNFF","")</f>
        <v/>
      </c>
      <c r="AT281" s="24" t="str">
        <f t="shared" si="36"/>
        <v/>
      </c>
      <c r="AU281" s="13" t="str">
        <f>IF(Formato_02!$AB$4&lt;&gt;"","PNPAM","")</f>
        <v/>
      </c>
      <c r="AV281" s="24" t="str">
        <f t="shared" si="37"/>
        <v/>
      </c>
      <c r="AW281" s="13" t="str">
        <f>IF(Formato_02!$AC$4&lt;&gt;"","PNAIA","")</f>
        <v/>
      </c>
      <c r="AX281" s="24" t="str">
        <f t="shared" si="38"/>
        <v/>
      </c>
      <c r="AY281" s="13" t="str">
        <f>IF(Formato_02!$AD$4&lt;&gt;"","PIO","")</f>
        <v/>
      </c>
      <c r="AZ281" s="24" t="str">
        <f t="shared" si="39"/>
        <v/>
      </c>
      <c r="BA281" s="13" t="str">
        <f>IF('Formato 3_Gantt'!B$18&lt;&gt;"",'Formato 3_Gantt'!A$18,"")</f>
        <v/>
      </c>
      <c r="BB281" s="24" t="str">
        <f>IF('Formato 3_Gantt'!B$18&lt;&gt;"",'Formato 3_Gantt'!B$18,"")</f>
        <v/>
      </c>
      <c r="BC281" s="22" t="str">
        <f>IF('Formato 3_Gantt'!C$18&lt;&gt;"",'Formato 3_Gantt'!C$18,"")</f>
        <v/>
      </c>
      <c r="BD281" s="13" t="str">
        <f>IF('Formato 3_Gantt'!D$18&lt;&gt;"",'Formato 3_Gantt'!D$18,"")</f>
        <v/>
      </c>
      <c r="BE281" s="161" t="str">
        <f>IF('Formato 3_Gantt'!E$18&lt;&gt;"",'Formato 3_Gantt'!E$18,"")</f>
        <v/>
      </c>
      <c r="BF281" s="13" t="str">
        <f>IF('Formato 3_Gantt'!F$18&lt;&gt;"",'Formato 3_Gantt'!F$18,"")</f>
        <v/>
      </c>
      <c r="BG281" s="158" t="str">
        <f>IF('Formato 3_Gantt'!G$18&lt;&gt;"",'Formato 3_Gantt'!G$18,"")</f>
        <v/>
      </c>
      <c r="BH281" s="158" t="str">
        <f>IF('Formato 3_Gantt'!H$18&lt;&gt;"",'Formato 3_Gantt'!H$18,"")</f>
        <v/>
      </c>
      <c r="BI281" s="161" t="str">
        <f>IF('Formato 3_Gantt'!BL$18&lt;&gt;"",'Formato 3_Gantt'!BL$18,"")</f>
        <v/>
      </c>
      <c r="BJ281" s="161" t="str">
        <f>IF('Formato 3_Gantt'!BM$18&lt;&gt;"",'Formato 3_Gantt'!BM$18,"")</f>
        <v/>
      </c>
      <c r="BK281" s="161" t="str">
        <f>IF('Formato 3_Gantt'!BN$18&lt;&gt;"",'Formato 3_Gantt'!BN$18,"")</f>
        <v/>
      </c>
      <c r="BL281" s="161" t="str">
        <f>IF('Formato 3_Gantt'!BO$18&lt;&gt;"",'Formato 3_Gantt'!BO$18,"")</f>
        <v/>
      </c>
      <c r="BM281" s="161" t="str">
        <f>IF('Formato 3_Gantt'!BP$18&lt;&gt;"",'Formato 3_Gantt'!BP$18,"")</f>
        <v/>
      </c>
      <c r="BN281" s="161" t="str">
        <f>IF('Formato 3_Gantt'!BQ$18&lt;&gt;"",'Formato 3_Gantt'!BQ$18,"")</f>
        <v/>
      </c>
      <c r="BO281" s="161" t="str">
        <f>IF('Formato 3_Gantt'!BR$18&lt;&gt;"",'Formato 3_Gantt'!BR$18,"")</f>
        <v/>
      </c>
      <c r="BP281" s="161" t="str">
        <f>IF('Formato 3_Gantt'!BS$18&lt;&gt;"",'Formato 3_Gantt'!BS$18,"")</f>
        <v/>
      </c>
      <c r="BQ281" s="161" t="str">
        <f>IF('Formato 3_Gantt'!BT$18&lt;&gt;"",'Formato 3_Gantt'!BT$18,"")</f>
        <v/>
      </c>
      <c r="BR281" s="161" t="str">
        <f>IF('Formato 3_Gantt'!BU$18&lt;&gt;"",'Formato 3_Gantt'!BU$18,"")</f>
        <v/>
      </c>
      <c r="BS281" s="161" t="str">
        <f>IF('Formato 3_Gantt'!BV$18&lt;&gt;"",'Formato 3_Gantt'!BV$18,"")</f>
        <v/>
      </c>
      <c r="BT281" s="161" t="str">
        <f>IF('Formato 3_Gantt'!BW$18&lt;&gt;"",'Formato 3_Gantt'!BW$18,"")</f>
        <v/>
      </c>
      <c r="BU281" s="161" t="str">
        <f>IF('Formato 3_Gantt'!BX$18&lt;&gt;"",'Formato 3_Gantt'!BX$18,"")</f>
        <v/>
      </c>
      <c r="BV281" s="163" t="str">
        <f>IF('Formato 4_Ppto'!I$286&lt;&gt;"",'Formato 4_Ppto'!I$286,"")</f>
        <v/>
      </c>
      <c r="BW281" s="162" t="str">
        <f>IF('Formato 4_Ppto'!X$286&lt;&gt;"",'Formato 4_Ppto'!X$286,"")</f>
        <v/>
      </c>
      <c r="BX281" s="162" t="str">
        <f>IF('Formato 4_Ppto'!Y$286&lt;&gt;"",'Formato 4_Ppto'!Y$286,"")</f>
        <v/>
      </c>
      <c r="BY281" s="162" t="str">
        <f>IF('Formato 4_Ppto'!Z$286&lt;&gt;"",'Formato 4_Ppto'!Z$286,"")</f>
        <v/>
      </c>
      <c r="BZ281" s="162" t="str">
        <f>IF('Formato 4_Ppto'!AA$286&lt;&gt;"",'Formato 4_Ppto'!AA$286,"")</f>
        <v/>
      </c>
      <c r="CA281" s="162" t="str">
        <f>IF('Formato 4_Ppto'!AB$286&lt;&gt;"",'Formato 4_Ppto'!AB$286,"")</f>
        <v/>
      </c>
      <c r="CB281" s="162" t="str">
        <f>IF('Formato 4_Ppto'!AC$286&lt;&gt;"",'Formato 4_Ppto'!AC$286,"")</f>
        <v/>
      </c>
      <c r="CC281" s="162" t="str">
        <f>IF('Formato 4_Ppto'!AD$286&lt;&gt;"",'Formato 4_Ppto'!AD$286,"")</f>
        <v/>
      </c>
      <c r="CD281" s="162" t="str">
        <f>IF('Formato 4_Ppto'!AE$286&lt;&gt;"",'Formato 4_Ppto'!AE$286,"")</f>
        <v/>
      </c>
      <c r="CE281" s="162" t="str">
        <f>IF('Formato 4_Ppto'!AF$286&lt;&gt;"",'Formato 4_Ppto'!AF$286,"")</f>
        <v/>
      </c>
      <c r="CF281" s="162" t="str">
        <f>IF('Formato 4_Ppto'!AG$286&lt;&gt;"",'Formato 4_Ppto'!AG$286,"")</f>
        <v/>
      </c>
      <c r="CG281" s="162" t="str">
        <f>IF('Formato 4_Ppto'!AH$286&lt;&gt;"",'Formato 4_Ppto'!AH$286,"")</f>
        <v/>
      </c>
      <c r="CH281" s="162" t="str">
        <f>IF('Formato 4_Ppto'!AI$286&lt;&gt;"",'Formato 4_Ppto'!AI$286,"")</f>
        <v/>
      </c>
      <c r="CI281" s="163" t="str">
        <f>IF('Formato 4_Ppto'!AJ$286&lt;&gt;"",'Formato 4_Ppto'!AJ$286,"")</f>
        <v/>
      </c>
      <c r="CJ281" s="13" t="str">
        <f>IF('Formato 4_Ppto'!B295&lt;&gt;"",'Formato 4_Ppto'!A295,"")</f>
        <v/>
      </c>
      <c r="CK281" s="24" t="str">
        <f>IF('Formato 4_Ppto'!B295&lt;&gt;"",'Formato 4_Ppto'!B295,"")</f>
        <v/>
      </c>
      <c r="CL281" s="22" t="str">
        <f>IF('Formato 4_Ppto'!C295&lt;&gt;"",'Formato 4_Ppto'!C295,"")</f>
        <v/>
      </c>
      <c r="CM281" s="24" t="str">
        <f>IF('Formato 4_Ppto'!D295&lt;&gt;"",'Formato 4_Ppto'!D295,"")</f>
        <v/>
      </c>
      <c r="CN281" s="161" t="str">
        <f>IF('Formato 4_Ppto'!E295&lt;&gt;"",'Formato 4_Ppto'!E295,"")</f>
        <v/>
      </c>
      <c r="CO281" s="161" t="str">
        <f>IF('Formato 4_Ppto'!G295&lt;&gt;"",'Formato 4_Ppto'!G295,"")</f>
        <v/>
      </c>
      <c r="CP281" s="163" t="str">
        <f>IF('Formato 4_Ppto'!I295&lt;&gt;"",'Formato 4_Ppto'!I295,"")</f>
        <v/>
      </c>
      <c r="CQ281" s="161" t="str">
        <f>IF('Formato 4_Ppto'!K295&lt;&gt;"",'Formato 4_Ppto'!K295,"")</f>
        <v/>
      </c>
      <c r="CR281" s="161" t="str">
        <f>IF('Formato 4_Ppto'!L295&lt;&gt;"",'Formato 4_Ppto'!L295,"")</f>
        <v/>
      </c>
      <c r="CS281" s="161" t="str">
        <f>IF('Formato 4_Ppto'!M295&lt;&gt;"",'Formato 4_Ppto'!M295,"")</f>
        <v/>
      </c>
      <c r="CT281" s="161" t="str">
        <f>IF('Formato 4_Ppto'!N295&lt;&gt;"",'Formato 4_Ppto'!N295,"")</f>
        <v/>
      </c>
      <c r="CU281" s="161" t="str">
        <f>IF('Formato 4_Ppto'!O295&lt;&gt;"",'Formato 4_Ppto'!O295,"")</f>
        <v/>
      </c>
      <c r="CV281" s="161" t="str">
        <f>IF('Formato 4_Ppto'!P295&lt;&gt;"",'Formato 4_Ppto'!P295,"")</f>
        <v/>
      </c>
      <c r="CW281" s="161" t="str">
        <f>IF('Formato 4_Ppto'!Q295&lt;&gt;"",'Formato 4_Ppto'!Q295,"")</f>
        <v/>
      </c>
      <c r="CX281" s="161" t="str">
        <f>IF('Formato 4_Ppto'!R295&lt;&gt;"",'Formato 4_Ppto'!R295,"")</f>
        <v/>
      </c>
      <c r="CY281" s="161" t="str">
        <f>IF('Formato 4_Ppto'!S295&lt;&gt;"",'Formato 4_Ppto'!S295,"")</f>
        <v/>
      </c>
      <c r="CZ281" s="161" t="str">
        <f>IF('Formato 4_Ppto'!T295&lt;&gt;"",'Formato 4_Ppto'!T295,"")</f>
        <v/>
      </c>
      <c r="DA281" s="161" t="str">
        <f>IF('Formato 4_Ppto'!U295&lt;&gt;"",'Formato 4_Ppto'!U295,"")</f>
        <v/>
      </c>
      <c r="DB281" s="161" t="str">
        <f>IF('Formato 4_Ppto'!V295&lt;&gt;"",'Formato 4_Ppto'!V295,"")</f>
        <v/>
      </c>
      <c r="DC281" s="161" t="str">
        <f>IF('Formato 4_Ppto'!W295&lt;&gt;"",'Formato 4_Ppto'!W295,"")</f>
        <v/>
      </c>
      <c r="DD281" s="162" t="str">
        <f>IF('Formato 4_Ppto'!X295&lt;&gt;"",'Formato 4_Ppto'!X295,"")</f>
        <v/>
      </c>
      <c r="DE281" s="162" t="str">
        <f>IF('Formato 4_Ppto'!Y295&lt;&gt;"",'Formato 4_Ppto'!Y295,"")</f>
        <v/>
      </c>
      <c r="DF281" s="162" t="str">
        <f>IF('Formato 4_Ppto'!Z295&lt;&gt;"",'Formato 4_Ppto'!Z295,"")</f>
        <v/>
      </c>
      <c r="DG281" s="162" t="str">
        <f>IF('Formato 4_Ppto'!AA295&lt;&gt;"",'Formato 4_Ppto'!AA295,"")</f>
        <v/>
      </c>
      <c r="DH281" s="162" t="str">
        <f>IF('Formato 4_Ppto'!AB295&lt;&gt;"",'Formato 4_Ppto'!AB295,"")</f>
        <v/>
      </c>
      <c r="DI281" s="162" t="str">
        <f>IF('Formato 4_Ppto'!AC295&lt;&gt;"",'Formato 4_Ppto'!AC295,"")</f>
        <v/>
      </c>
      <c r="DJ281" s="162" t="str">
        <f>IF('Formato 4_Ppto'!AD295&lt;&gt;"",'Formato 4_Ppto'!AD295,"")</f>
        <v/>
      </c>
      <c r="DK281" s="162" t="str">
        <f>IF('Formato 4_Ppto'!AE295&lt;&gt;"",'Formato 4_Ppto'!AE295,"")</f>
        <v/>
      </c>
      <c r="DL281" s="162" t="str">
        <f>IF('Formato 4_Ppto'!AF295&lt;&gt;"",'Formato 4_Ppto'!AF295,"")</f>
        <v/>
      </c>
      <c r="DM281" s="162" t="str">
        <f>IF('Formato 4_Ppto'!AG295&lt;&gt;"",'Formato 4_Ppto'!AG295,"")</f>
        <v/>
      </c>
      <c r="DN281" s="162" t="str">
        <f>IF('Formato 4_Ppto'!AH295&lt;&gt;"",'Formato 4_Ppto'!AH295,"")</f>
        <v/>
      </c>
      <c r="DO281" s="162" t="str">
        <f>IF('Formato 4_Ppto'!AI295&lt;&gt;"",'Formato 4_Ppto'!AI295,"")</f>
        <v/>
      </c>
      <c r="DP281" s="163" t="str">
        <f>IF('Formato 4_Ppto'!AJ295&lt;&gt;"",'Formato 4_Ppto'!AJ295,"")</f>
        <v/>
      </c>
    </row>
    <row r="282" spans="2:120" x14ac:dyDescent="0.3">
      <c r="B282" s="13" t="str">
        <f>IF(OR(Tabla6[[#This Row],[IDA]]="",Tabla6[[#This Row],[IDT]]="",Tabla6[[#This Row],[IDI]]=""),"",Tabla6[[#This Row],[IDA]]&amp;"."&amp;Tabla6[[#This Row],[IDT]]&amp;"."&amp;Tabla6[[#This Row],[IDI]])</f>
        <v/>
      </c>
      <c r="C282" s="13" t="str">
        <f>IF(Formato_02!$B$14&lt;&gt;"",0,"")</f>
        <v/>
      </c>
      <c r="D282" s="13" t="str">
        <f>IF(Formato_02!$H$9&lt;&gt;"",Formato_02!$H$9,"")</f>
        <v/>
      </c>
      <c r="E282" s="24" t="str">
        <f t="shared" si="32"/>
        <v/>
      </c>
      <c r="F282" s="24" t="str">
        <f>IF(Formato_02!$B$14&lt;&gt;"",Formato_02!$B$14,"")</f>
        <v/>
      </c>
      <c r="G282" s="22" t="str">
        <f>IF('Formato 3_Gantt'!C287&lt;&gt;"",'Formato 3_Gantt'!C287,"")</f>
        <v/>
      </c>
      <c r="H282" s="13" t="str">
        <f>IF('Formato 3_Gantt'!D$8&lt;&gt;"",'Formato 3_Gantt'!D$8,"")</f>
        <v/>
      </c>
      <c r="I282" s="13" t="str">
        <f>IF('Formato 3_Gantt'!E$8&lt;&gt;"",'Formato 3_Gantt'!E$8,"")</f>
        <v/>
      </c>
      <c r="J282" s="13" t="str">
        <f>IF('Formato 3_Gantt'!F$8&lt;&gt;"",'Formato 3_Gantt'!F$8,"")</f>
        <v/>
      </c>
      <c r="K282" s="158" t="str">
        <f>IF('Formato 3_Gantt'!G$8&lt;&gt;"",'Formato 3_Gantt'!G$8,"")</f>
        <v/>
      </c>
      <c r="L282" s="158" t="str">
        <f>IF('Formato 3_Gantt'!H$8&lt;&gt;"",'Formato 3_Gantt'!H$8,"")</f>
        <v/>
      </c>
      <c r="M282" s="13" t="str">
        <f>IF('Formato 3_Gantt'!BL$8&lt;&gt;"",'Formato 3_Gantt'!BL$8,"")</f>
        <v/>
      </c>
      <c r="N282" s="13" t="str">
        <f>IF('Formato 3_Gantt'!BM$8&lt;&gt;"",'Formato 3_Gantt'!BM$8,"")</f>
        <v/>
      </c>
      <c r="O282" s="13" t="str">
        <f>IF('Formato 3_Gantt'!BN$8&lt;&gt;"",'Formato 3_Gantt'!BN$8,"")</f>
        <v/>
      </c>
      <c r="P282" s="13" t="str">
        <f>IF('Formato 3_Gantt'!BO$8&lt;&gt;"",'Formato 3_Gantt'!BO$8,"")</f>
        <v/>
      </c>
      <c r="Q282" s="13" t="str">
        <f>IF('Formato 3_Gantt'!BP$8&lt;&gt;"",'Formato 3_Gantt'!BP$8,"")</f>
        <v/>
      </c>
      <c r="R282" s="13" t="str">
        <f>IF('Formato 3_Gantt'!BQ$8&lt;&gt;"",'Formato 3_Gantt'!BQ$8,"")</f>
        <v/>
      </c>
      <c r="S282" s="13" t="str">
        <f>IF('Formato 3_Gantt'!BR$8&lt;&gt;"",'Formato 3_Gantt'!BR$8,"")</f>
        <v/>
      </c>
      <c r="T282" s="13" t="str">
        <f>IF('Formato 3_Gantt'!BS$8&lt;&gt;"",'Formato 3_Gantt'!BS$8,"")</f>
        <v/>
      </c>
      <c r="U282" s="13" t="str">
        <f>IF('Formato 3_Gantt'!BT$8&lt;&gt;"",'Formato 3_Gantt'!BT$8,"")</f>
        <v/>
      </c>
      <c r="V282" s="13" t="str">
        <f>IF('Formato 3_Gantt'!BU$8&lt;&gt;"",'Formato 3_Gantt'!BU$8,"")</f>
        <v/>
      </c>
      <c r="W282" s="13" t="str">
        <f>IF('Formato 3_Gantt'!BV$8&lt;&gt;"",'Formato 3_Gantt'!BV$8,"")</f>
        <v/>
      </c>
      <c r="X282" s="13" t="str">
        <f>IF('Formato 3_Gantt'!BW$8&lt;&gt;"",'Formato 3_Gantt'!BW$8,"")</f>
        <v/>
      </c>
      <c r="Y282" s="13" t="str">
        <f>IF('Formato 3_Gantt'!BX$8&lt;&gt;"",'Formato 3_Gantt'!BX$8,"")</f>
        <v/>
      </c>
      <c r="Z282" s="162" t="str">
        <f>IF(Formato_02!S$15&lt;&gt;"",Formato_02!S$15,"")</f>
        <v/>
      </c>
      <c r="AA282" s="162" t="str">
        <f>IF(Formato_02!T$15&lt;&gt;"",Formato_02!T$15,"")</f>
        <v/>
      </c>
      <c r="AB282" s="162" t="str">
        <f>IF(Formato_02!U$15&lt;&gt;"",Formato_02!U$15,"")</f>
        <v/>
      </c>
      <c r="AC282" s="162" t="str">
        <f>IF(Formato_02!V$15&lt;&gt;"",Formato_02!V$15,"")</f>
        <v/>
      </c>
      <c r="AD282" s="162" t="str">
        <f>IF(Formato_02!W$15&lt;&gt;"",Formato_02!W$15,"")</f>
        <v/>
      </c>
      <c r="AE282" s="162" t="str">
        <f>IF(Formato_02!X$15&lt;&gt;"",Formato_02!X$15,"")</f>
        <v/>
      </c>
      <c r="AF282" s="162" t="str">
        <f>IF(Formato_02!Y$15&lt;&gt;"",Formato_02!Y$15,"")</f>
        <v/>
      </c>
      <c r="AG282" s="162" t="str">
        <f>IF(Formato_02!Z$15&lt;&gt;"",Formato_02!Z$15,"")</f>
        <v/>
      </c>
      <c r="AH282" s="162" t="str">
        <f>IF(Formato_02!AA$15&lt;&gt;"",Formato_02!AA$15,"")</f>
        <v/>
      </c>
      <c r="AI282" s="162" t="str">
        <f>IF(Formato_02!AB$15&lt;&gt;"",Formato_02!AB$15,"")</f>
        <v/>
      </c>
      <c r="AJ282" s="162" t="str">
        <f>IF(Formato_02!AC$15&lt;&gt;"",Formato_02!AC$15,"")</f>
        <v/>
      </c>
      <c r="AK282" s="162" t="str">
        <f>IF(Formato_02!AD$15&lt;&gt;"",Formato_02!AD$15,"")</f>
        <v/>
      </c>
      <c r="AL282" s="162" t="str">
        <f>IF(Formato_02!$N$14&lt;&gt;"",Formato_02!$N$14,"")</f>
        <v/>
      </c>
      <c r="AM282" s="13" t="str">
        <f>IF(Formato_02!$X$4&lt;&gt;"","AN","")</f>
        <v/>
      </c>
      <c r="AN282" s="24" t="str">
        <f t="shared" si="33"/>
        <v/>
      </c>
      <c r="AO282" s="13" t="str">
        <f>IF(Formato_02!$Y$4&lt;&gt;"","P027","")</f>
        <v/>
      </c>
      <c r="AP282" s="24" t="str">
        <f t="shared" si="34"/>
        <v/>
      </c>
      <c r="AQ282" s="13" t="str">
        <f>IF(Formato_02!$Z$4&lt;&gt;"","PNCVG","")</f>
        <v/>
      </c>
      <c r="AR282" s="24" t="str">
        <f t="shared" si="35"/>
        <v/>
      </c>
      <c r="AS282" s="13" t="str">
        <f>IF(Formato_02!$AA$4&lt;&gt;"","PNFF","")</f>
        <v/>
      </c>
      <c r="AT282" s="24" t="str">
        <f t="shared" si="36"/>
        <v/>
      </c>
      <c r="AU282" s="13" t="str">
        <f>IF(Formato_02!$AB$4&lt;&gt;"","PNPAM","")</f>
        <v/>
      </c>
      <c r="AV282" s="24" t="str">
        <f t="shared" si="37"/>
        <v/>
      </c>
      <c r="AW282" s="13" t="str">
        <f>IF(Formato_02!$AC$4&lt;&gt;"","PNAIA","")</f>
        <v/>
      </c>
      <c r="AX282" s="24" t="str">
        <f t="shared" si="38"/>
        <v/>
      </c>
      <c r="AY282" s="13" t="str">
        <f>IF(Formato_02!$AD$4&lt;&gt;"","PIO","")</f>
        <v/>
      </c>
      <c r="AZ282" s="24" t="str">
        <f t="shared" si="39"/>
        <v/>
      </c>
      <c r="BA282" s="13" t="str">
        <f>IF('Formato 3_Gantt'!B$18&lt;&gt;"",'Formato 3_Gantt'!A$18,"")</f>
        <v/>
      </c>
      <c r="BB282" s="24" t="str">
        <f>IF('Formato 3_Gantt'!B$18&lt;&gt;"",'Formato 3_Gantt'!B$18,"")</f>
        <v/>
      </c>
      <c r="BC282" s="22" t="str">
        <f>IF('Formato 3_Gantt'!C$18&lt;&gt;"",'Formato 3_Gantt'!C$18,"")</f>
        <v/>
      </c>
      <c r="BD282" s="13" t="str">
        <f>IF('Formato 3_Gantt'!D$18&lt;&gt;"",'Formato 3_Gantt'!D$18,"")</f>
        <v/>
      </c>
      <c r="BE282" s="161" t="str">
        <f>IF('Formato 3_Gantt'!E$18&lt;&gt;"",'Formato 3_Gantt'!E$18,"")</f>
        <v/>
      </c>
      <c r="BF282" s="13" t="str">
        <f>IF('Formato 3_Gantt'!F$18&lt;&gt;"",'Formato 3_Gantt'!F$18,"")</f>
        <v/>
      </c>
      <c r="BG282" s="158" t="str">
        <f>IF('Formato 3_Gantt'!G$18&lt;&gt;"",'Formato 3_Gantt'!G$18,"")</f>
        <v/>
      </c>
      <c r="BH282" s="158" t="str">
        <f>IF('Formato 3_Gantt'!H$18&lt;&gt;"",'Formato 3_Gantt'!H$18,"")</f>
        <v/>
      </c>
      <c r="BI282" s="161" t="str">
        <f>IF('Formato 3_Gantt'!BL$18&lt;&gt;"",'Formato 3_Gantt'!BL$18,"")</f>
        <v/>
      </c>
      <c r="BJ282" s="161" t="str">
        <f>IF('Formato 3_Gantt'!BM$18&lt;&gt;"",'Formato 3_Gantt'!BM$18,"")</f>
        <v/>
      </c>
      <c r="BK282" s="161" t="str">
        <f>IF('Formato 3_Gantt'!BN$18&lt;&gt;"",'Formato 3_Gantt'!BN$18,"")</f>
        <v/>
      </c>
      <c r="BL282" s="161" t="str">
        <f>IF('Formato 3_Gantt'!BO$18&lt;&gt;"",'Formato 3_Gantt'!BO$18,"")</f>
        <v/>
      </c>
      <c r="BM282" s="161" t="str">
        <f>IF('Formato 3_Gantt'!BP$18&lt;&gt;"",'Formato 3_Gantt'!BP$18,"")</f>
        <v/>
      </c>
      <c r="BN282" s="161" t="str">
        <f>IF('Formato 3_Gantt'!BQ$18&lt;&gt;"",'Formato 3_Gantt'!BQ$18,"")</f>
        <v/>
      </c>
      <c r="BO282" s="161" t="str">
        <f>IF('Formato 3_Gantt'!BR$18&lt;&gt;"",'Formato 3_Gantt'!BR$18,"")</f>
        <v/>
      </c>
      <c r="BP282" s="161" t="str">
        <f>IF('Formato 3_Gantt'!BS$18&lt;&gt;"",'Formato 3_Gantt'!BS$18,"")</f>
        <v/>
      </c>
      <c r="BQ282" s="161" t="str">
        <f>IF('Formato 3_Gantt'!BT$18&lt;&gt;"",'Formato 3_Gantt'!BT$18,"")</f>
        <v/>
      </c>
      <c r="BR282" s="161" t="str">
        <f>IF('Formato 3_Gantt'!BU$18&lt;&gt;"",'Formato 3_Gantt'!BU$18,"")</f>
        <v/>
      </c>
      <c r="BS282" s="161" t="str">
        <f>IF('Formato 3_Gantt'!BV$18&lt;&gt;"",'Formato 3_Gantt'!BV$18,"")</f>
        <v/>
      </c>
      <c r="BT282" s="161" t="str">
        <f>IF('Formato 3_Gantt'!BW$18&lt;&gt;"",'Formato 3_Gantt'!BW$18,"")</f>
        <v/>
      </c>
      <c r="BU282" s="161" t="str">
        <f>IF('Formato 3_Gantt'!BX$18&lt;&gt;"",'Formato 3_Gantt'!BX$18,"")</f>
        <v/>
      </c>
      <c r="BV282" s="163" t="str">
        <f>IF('Formato 4_Ppto'!I$286&lt;&gt;"",'Formato 4_Ppto'!I$286,"")</f>
        <v/>
      </c>
      <c r="BW282" s="162" t="str">
        <f>IF('Formato 4_Ppto'!X$286&lt;&gt;"",'Formato 4_Ppto'!X$286,"")</f>
        <v/>
      </c>
      <c r="BX282" s="162" t="str">
        <f>IF('Formato 4_Ppto'!Y$286&lt;&gt;"",'Formato 4_Ppto'!Y$286,"")</f>
        <v/>
      </c>
      <c r="BY282" s="162" t="str">
        <f>IF('Formato 4_Ppto'!Z$286&lt;&gt;"",'Formato 4_Ppto'!Z$286,"")</f>
        <v/>
      </c>
      <c r="BZ282" s="162" t="str">
        <f>IF('Formato 4_Ppto'!AA$286&lt;&gt;"",'Formato 4_Ppto'!AA$286,"")</f>
        <v/>
      </c>
      <c r="CA282" s="162" t="str">
        <f>IF('Formato 4_Ppto'!AB$286&lt;&gt;"",'Formato 4_Ppto'!AB$286,"")</f>
        <v/>
      </c>
      <c r="CB282" s="162" t="str">
        <f>IF('Formato 4_Ppto'!AC$286&lt;&gt;"",'Formato 4_Ppto'!AC$286,"")</f>
        <v/>
      </c>
      <c r="CC282" s="162" t="str">
        <f>IF('Formato 4_Ppto'!AD$286&lt;&gt;"",'Formato 4_Ppto'!AD$286,"")</f>
        <v/>
      </c>
      <c r="CD282" s="162" t="str">
        <f>IF('Formato 4_Ppto'!AE$286&lt;&gt;"",'Formato 4_Ppto'!AE$286,"")</f>
        <v/>
      </c>
      <c r="CE282" s="162" t="str">
        <f>IF('Formato 4_Ppto'!AF$286&lt;&gt;"",'Formato 4_Ppto'!AF$286,"")</f>
        <v/>
      </c>
      <c r="CF282" s="162" t="str">
        <f>IF('Formato 4_Ppto'!AG$286&lt;&gt;"",'Formato 4_Ppto'!AG$286,"")</f>
        <v/>
      </c>
      <c r="CG282" s="162" t="str">
        <f>IF('Formato 4_Ppto'!AH$286&lt;&gt;"",'Formato 4_Ppto'!AH$286,"")</f>
        <v/>
      </c>
      <c r="CH282" s="162" t="str">
        <f>IF('Formato 4_Ppto'!AI$286&lt;&gt;"",'Formato 4_Ppto'!AI$286,"")</f>
        <v/>
      </c>
      <c r="CI282" s="163" t="str">
        <f>IF('Formato 4_Ppto'!AJ$286&lt;&gt;"",'Formato 4_Ppto'!AJ$286,"")</f>
        <v/>
      </c>
      <c r="CJ282" s="13" t="str">
        <f>IF('Formato 4_Ppto'!B296&lt;&gt;"",'Formato 4_Ppto'!A296,"")</f>
        <v/>
      </c>
      <c r="CK282" s="24" t="str">
        <f>IF('Formato 4_Ppto'!B296&lt;&gt;"",'Formato 4_Ppto'!B296,"")</f>
        <v/>
      </c>
      <c r="CL282" s="22" t="str">
        <f>IF('Formato 4_Ppto'!C296&lt;&gt;"",'Formato 4_Ppto'!C296,"")</f>
        <v/>
      </c>
      <c r="CM282" s="24" t="str">
        <f>IF('Formato 4_Ppto'!D296&lt;&gt;"",'Formato 4_Ppto'!D296,"")</f>
        <v/>
      </c>
      <c r="CN282" s="161" t="str">
        <f>IF('Formato 4_Ppto'!E296&lt;&gt;"",'Formato 4_Ppto'!E296,"")</f>
        <v/>
      </c>
      <c r="CO282" s="161" t="str">
        <f>IF('Formato 4_Ppto'!G296&lt;&gt;"",'Formato 4_Ppto'!G296,"")</f>
        <v/>
      </c>
      <c r="CP282" s="163" t="str">
        <f>IF('Formato 4_Ppto'!I296&lt;&gt;"",'Formato 4_Ppto'!I296,"")</f>
        <v/>
      </c>
      <c r="CQ282" s="161" t="str">
        <f>IF('Formato 4_Ppto'!K296&lt;&gt;"",'Formato 4_Ppto'!K296,"")</f>
        <v/>
      </c>
      <c r="CR282" s="161" t="str">
        <f>IF('Formato 4_Ppto'!L296&lt;&gt;"",'Formato 4_Ppto'!L296,"")</f>
        <v/>
      </c>
      <c r="CS282" s="161" t="str">
        <f>IF('Formato 4_Ppto'!M296&lt;&gt;"",'Formato 4_Ppto'!M296,"")</f>
        <v/>
      </c>
      <c r="CT282" s="161" t="str">
        <f>IF('Formato 4_Ppto'!N296&lt;&gt;"",'Formato 4_Ppto'!N296,"")</f>
        <v/>
      </c>
      <c r="CU282" s="161" t="str">
        <f>IF('Formato 4_Ppto'!O296&lt;&gt;"",'Formato 4_Ppto'!O296,"")</f>
        <v/>
      </c>
      <c r="CV282" s="161" t="str">
        <f>IF('Formato 4_Ppto'!P296&lt;&gt;"",'Formato 4_Ppto'!P296,"")</f>
        <v/>
      </c>
      <c r="CW282" s="161" t="str">
        <f>IF('Formato 4_Ppto'!Q296&lt;&gt;"",'Formato 4_Ppto'!Q296,"")</f>
        <v/>
      </c>
      <c r="CX282" s="161" t="str">
        <f>IF('Formato 4_Ppto'!R296&lt;&gt;"",'Formato 4_Ppto'!R296,"")</f>
        <v/>
      </c>
      <c r="CY282" s="161" t="str">
        <f>IF('Formato 4_Ppto'!S296&lt;&gt;"",'Formato 4_Ppto'!S296,"")</f>
        <v/>
      </c>
      <c r="CZ282" s="161" t="str">
        <f>IF('Formato 4_Ppto'!T296&lt;&gt;"",'Formato 4_Ppto'!T296,"")</f>
        <v/>
      </c>
      <c r="DA282" s="161" t="str">
        <f>IF('Formato 4_Ppto'!U296&lt;&gt;"",'Formato 4_Ppto'!U296,"")</f>
        <v/>
      </c>
      <c r="DB282" s="161" t="str">
        <f>IF('Formato 4_Ppto'!V296&lt;&gt;"",'Formato 4_Ppto'!V296,"")</f>
        <v/>
      </c>
      <c r="DC282" s="161" t="str">
        <f>IF('Formato 4_Ppto'!W296&lt;&gt;"",'Formato 4_Ppto'!W296,"")</f>
        <v/>
      </c>
      <c r="DD282" s="162" t="str">
        <f>IF('Formato 4_Ppto'!X296&lt;&gt;"",'Formato 4_Ppto'!X296,"")</f>
        <v/>
      </c>
      <c r="DE282" s="162" t="str">
        <f>IF('Formato 4_Ppto'!Y296&lt;&gt;"",'Formato 4_Ppto'!Y296,"")</f>
        <v/>
      </c>
      <c r="DF282" s="162" t="str">
        <f>IF('Formato 4_Ppto'!Z296&lt;&gt;"",'Formato 4_Ppto'!Z296,"")</f>
        <v/>
      </c>
      <c r="DG282" s="162" t="str">
        <f>IF('Formato 4_Ppto'!AA296&lt;&gt;"",'Formato 4_Ppto'!AA296,"")</f>
        <v/>
      </c>
      <c r="DH282" s="162" t="str">
        <f>IF('Formato 4_Ppto'!AB296&lt;&gt;"",'Formato 4_Ppto'!AB296,"")</f>
        <v/>
      </c>
      <c r="DI282" s="162" t="str">
        <f>IF('Formato 4_Ppto'!AC296&lt;&gt;"",'Formato 4_Ppto'!AC296,"")</f>
        <v/>
      </c>
      <c r="DJ282" s="162" t="str">
        <f>IF('Formato 4_Ppto'!AD296&lt;&gt;"",'Formato 4_Ppto'!AD296,"")</f>
        <v/>
      </c>
      <c r="DK282" s="162" t="str">
        <f>IF('Formato 4_Ppto'!AE296&lt;&gt;"",'Formato 4_Ppto'!AE296,"")</f>
        <v/>
      </c>
      <c r="DL282" s="162" t="str">
        <f>IF('Formato 4_Ppto'!AF296&lt;&gt;"",'Formato 4_Ppto'!AF296,"")</f>
        <v/>
      </c>
      <c r="DM282" s="162" t="str">
        <f>IF('Formato 4_Ppto'!AG296&lt;&gt;"",'Formato 4_Ppto'!AG296,"")</f>
        <v/>
      </c>
      <c r="DN282" s="162" t="str">
        <f>IF('Formato 4_Ppto'!AH296&lt;&gt;"",'Formato 4_Ppto'!AH296,"")</f>
        <v/>
      </c>
      <c r="DO282" s="162" t="str">
        <f>IF('Formato 4_Ppto'!AI296&lt;&gt;"",'Formato 4_Ppto'!AI296,"")</f>
        <v/>
      </c>
      <c r="DP282" s="163" t="str">
        <f>IF('Formato 4_Ppto'!AJ296&lt;&gt;"",'Formato 4_Ppto'!AJ296,"")</f>
        <v/>
      </c>
    </row>
    <row r="283" spans="2:120" x14ac:dyDescent="0.3">
      <c r="B283" s="13" t="str">
        <f>IF(OR(Tabla6[[#This Row],[IDA]]="",Tabla6[[#This Row],[IDT]]="",Tabla6[[#This Row],[IDI]]=""),"",Tabla6[[#This Row],[IDA]]&amp;"."&amp;Tabla6[[#This Row],[IDT]]&amp;"."&amp;Tabla6[[#This Row],[IDI]])</f>
        <v/>
      </c>
      <c r="C283" s="13" t="str">
        <f>IF(Formato_02!$B$14&lt;&gt;"",0,"")</f>
        <v/>
      </c>
      <c r="D283" s="13" t="str">
        <f>IF(Formato_02!$H$9&lt;&gt;"",Formato_02!$H$9,"")</f>
        <v/>
      </c>
      <c r="E283" s="24" t="str">
        <f t="shared" si="32"/>
        <v/>
      </c>
      <c r="F283" s="24" t="str">
        <f>IF(Formato_02!$B$14&lt;&gt;"",Formato_02!$B$14,"")</f>
        <v/>
      </c>
      <c r="G283" s="22" t="str">
        <f>IF('Formato 3_Gantt'!C288&lt;&gt;"",'Formato 3_Gantt'!C288,"")</f>
        <v/>
      </c>
      <c r="H283" s="13" t="str">
        <f>IF('Formato 3_Gantt'!D$8&lt;&gt;"",'Formato 3_Gantt'!D$8,"")</f>
        <v/>
      </c>
      <c r="I283" s="13" t="str">
        <f>IF('Formato 3_Gantt'!E$8&lt;&gt;"",'Formato 3_Gantt'!E$8,"")</f>
        <v/>
      </c>
      <c r="J283" s="13" t="str">
        <f>IF('Formato 3_Gantt'!F$8&lt;&gt;"",'Formato 3_Gantt'!F$8,"")</f>
        <v/>
      </c>
      <c r="K283" s="158" t="str">
        <f>IF('Formato 3_Gantt'!G$8&lt;&gt;"",'Formato 3_Gantt'!G$8,"")</f>
        <v/>
      </c>
      <c r="L283" s="158" t="str">
        <f>IF('Formato 3_Gantt'!H$8&lt;&gt;"",'Formato 3_Gantt'!H$8,"")</f>
        <v/>
      </c>
      <c r="M283" s="13" t="str">
        <f>IF('Formato 3_Gantt'!BL$8&lt;&gt;"",'Formato 3_Gantt'!BL$8,"")</f>
        <v/>
      </c>
      <c r="N283" s="13" t="str">
        <f>IF('Formato 3_Gantt'!BM$8&lt;&gt;"",'Formato 3_Gantt'!BM$8,"")</f>
        <v/>
      </c>
      <c r="O283" s="13" t="str">
        <f>IF('Formato 3_Gantt'!BN$8&lt;&gt;"",'Formato 3_Gantt'!BN$8,"")</f>
        <v/>
      </c>
      <c r="P283" s="13" t="str">
        <f>IF('Formato 3_Gantt'!BO$8&lt;&gt;"",'Formato 3_Gantt'!BO$8,"")</f>
        <v/>
      </c>
      <c r="Q283" s="13" t="str">
        <f>IF('Formato 3_Gantt'!BP$8&lt;&gt;"",'Formato 3_Gantt'!BP$8,"")</f>
        <v/>
      </c>
      <c r="R283" s="13" t="str">
        <f>IF('Formato 3_Gantt'!BQ$8&lt;&gt;"",'Formato 3_Gantt'!BQ$8,"")</f>
        <v/>
      </c>
      <c r="S283" s="13" t="str">
        <f>IF('Formato 3_Gantt'!BR$8&lt;&gt;"",'Formato 3_Gantt'!BR$8,"")</f>
        <v/>
      </c>
      <c r="T283" s="13" t="str">
        <f>IF('Formato 3_Gantt'!BS$8&lt;&gt;"",'Formato 3_Gantt'!BS$8,"")</f>
        <v/>
      </c>
      <c r="U283" s="13" t="str">
        <f>IF('Formato 3_Gantt'!BT$8&lt;&gt;"",'Formato 3_Gantt'!BT$8,"")</f>
        <v/>
      </c>
      <c r="V283" s="13" t="str">
        <f>IF('Formato 3_Gantt'!BU$8&lt;&gt;"",'Formato 3_Gantt'!BU$8,"")</f>
        <v/>
      </c>
      <c r="W283" s="13" t="str">
        <f>IF('Formato 3_Gantt'!BV$8&lt;&gt;"",'Formato 3_Gantt'!BV$8,"")</f>
        <v/>
      </c>
      <c r="X283" s="13" t="str">
        <f>IF('Formato 3_Gantt'!BW$8&lt;&gt;"",'Formato 3_Gantt'!BW$8,"")</f>
        <v/>
      </c>
      <c r="Y283" s="13" t="str">
        <f>IF('Formato 3_Gantt'!BX$8&lt;&gt;"",'Formato 3_Gantt'!BX$8,"")</f>
        <v/>
      </c>
      <c r="Z283" s="162" t="str">
        <f>IF(Formato_02!S$15&lt;&gt;"",Formato_02!S$15,"")</f>
        <v/>
      </c>
      <c r="AA283" s="162" t="str">
        <f>IF(Formato_02!T$15&lt;&gt;"",Formato_02!T$15,"")</f>
        <v/>
      </c>
      <c r="AB283" s="162" t="str">
        <f>IF(Formato_02!U$15&lt;&gt;"",Formato_02!U$15,"")</f>
        <v/>
      </c>
      <c r="AC283" s="162" t="str">
        <f>IF(Formato_02!V$15&lt;&gt;"",Formato_02!V$15,"")</f>
        <v/>
      </c>
      <c r="AD283" s="162" t="str">
        <f>IF(Formato_02!W$15&lt;&gt;"",Formato_02!W$15,"")</f>
        <v/>
      </c>
      <c r="AE283" s="162" t="str">
        <f>IF(Formato_02!X$15&lt;&gt;"",Formato_02!X$15,"")</f>
        <v/>
      </c>
      <c r="AF283" s="162" t="str">
        <f>IF(Formato_02!Y$15&lt;&gt;"",Formato_02!Y$15,"")</f>
        <v/>
      </c>
      <c r="AG283" s="162" t="str">
        <f>IF(Formato_02!Z$15&lt;&gt;"",Formato_02!Z$15,"")</f>
        <v/>
      </c>
      <c r="AH283" s="162" t="str">
        <f>IF(Formato_02!AA$15&lt;&gt;"",Formato_02!AA$15,"")</f>
        <v/>
      </c>
      <c r="AI283" s="162" t="str">
        <f>IF(Formato_02!AB$15&lt;&gt;"",Formato_02!AB$15,"")</f>
        <v/>
      </c>
      <c r="AJ283" s="162" t="str">
        <f>IF(Formato_02!AC$15&lt;&gt;"",Formato_02!AC$15,"")</f>
        <v/>
      </c>
      <c r="AK283" s="162" t="str">
        <f>IF(Formato_02!AD$15&lt;&gt;"",Formato_02!AD$15,"")</f>
        <v/>
      </c>
      <c r="AL283" s="162" t="str">
        <f>IF(Formato_02!$N$14&lt;&gt;"",Formato_02!$N$14,"")</f>
        <v/>
      </c>
      <c r="AM283" s="13" t="str">
        <f>IF(Formato_02!$X$4&lt;&gt;"","AN","")</f>
        <v/>
      </c>
      <c r="AN283" s="24" t="str">
        <f t="shared" si="33"/>
        <v/>
      </c>
      <c r="AO283" s="13" t="str">
        <f>IF(Formato_02!$Y$4&lt;&gt;"","P027","")</f>
        <v/>
      </c>
      <c r="AP283" s="24" t="str">
        <f t="shared" si="34"/>
        <v/>
      </c>
      <c r="AQ283" s="13" t="str">
        <f>IF(Formato_02!$Z$4&lt;&gt;"","PNCVG","")</f>
        <v/>
      </c>
      <c r="AR283" s="24" t="str">
        <f t="shared" si="35"/>
        <v/>
      </c>
      <c r="AS283" s="13" t="str">
        <f>IF(Formato_02!$AA$4&lt;&gt;"","PNFF","")</f>
        <v/>
      </c>
      <c r="AT283" s="24" t="str">
        <f t="shared" si="36"/>
        <v/>
      </c>
      <c r="AU283" s="13" t="str">
        <f>IF(Formato_02!$AB$4&lt;&gt;"","PNPAM","")</f>
        <v/>
      </c>
      <c r="AV283" s="24" t="str">
        <f t="shared" si="37"/>
        <v/>
      </c>
      <c r="AW283" s="13" t="str">
        <f>IF(Formato_02!$AC$4&lt;&gt;"","PNAIA","")</f>
        <v/>
      </c>
      <c r="AX283" s="24" t="str">
        <f t="shared" si="38"/>
        <v/>
      </c>
      <c r="AY283" s="13" t="str">
        <f>IF(Formato_02!$AD$4&lt;&gt;"","PIO","")</f>
        <v/>
      </c>
      <c r="AZ283" s="24" t="str">
        <f t="shared" si="39"/>
        <v/>
      </c>
      <c r="BA283" s="13" t="str">
        <f>IF('Formato 3_Gantt'!B$18&lt;&gt;"",'Formato 3_Gantt'!A$18,"")</f>
        <v/>
      </c>
      <c r="BB283" s="24" t="str">
        <f>IF('Formato 3_Gantt'!B$18&lt;&gt;"",'Formato 3_Gantt'!B$18,"")</f>
        <v/>
      </c>
      <c r="BC283" s="22" t="str">
        <f>IF('Formato 3_Gantt'!C$18&lt;&gt;"",'Formato 3_Gantt'!C$18,"")</f>
        <v/>
      </c>
      <c r="BD283" s="13" t="str">
        <f>IF('Formato 3_Gantt'!D$18&lt;&gt;"",'Formato 3_Gantt'!D$18,"")</f>
        <v/>
      </c>
      <c r="BE283" s="161" t="str">
        <f>IF('Formato 3_Gantt'!E$18&lt;&gt;"",'Formato 3_Gantt'!E$18,"")</f>
        <v/>
      </c>
      <c r="BF283" s="13" t="str">
        <f>IF('Formato 3_Gantt'!F$18&lt;&gt;"",'Formato 3_Gantt'!F$18,"")</f>
        <v/>
      </c>
      <c r="BG283" s="158" t="str">
        <f>IF('Formato 3_Gantt'!G$18&lt;&gt;"",'Formato 3_Gantt'!G$18,"")</f>
        <v/>
      </c>
      <c r="BH283" s="158" t="str">
        <f>IF('Formato 3_Gantt'!H$18&lt;&gt;"",'Formato 3_Gantt'!H$18,"")</f>
        <v/>
      </c>
      <c r="BI283" s="161" t="str">
        <f>IF('Formato 3_Gantt'!BL$18&lt;&gt;"",'Formato 3_Gantt'!BL$18,"")</f>
        <v/>
      </c>
      <c r="BJ283" s="161" t="str">
        <f>IF('Formato 3_Gantt'!BM$18&lt;&gt;"",'Formato 3_Gantt'!BM$18,"")</f>
        <v/>
      </c>
      <c r="BK283" s="161" t="str">
        <f>IF('Formato 3_Gantt'!BN$18&lt;&gt;"",'Formato 3_Gantt'!BN$18,"")</f>
        <v/>
      </c>
      <c r="BL283" s="161" t="str">
        <f>IF('Formato 3_Gantt'!BO$18&lt;&gt;"",'Formato 3_Gantt'!BO$18,"")</f>
        <v/>
      </c>
      <c r="BM283" s="161" t="str">
        <f>IF('Formato 3_Gantt'!BP$18&lt;&gt;"",'Formato 3_Gantt'!BP$18,"")</f>
        <v/>
      </c>
      <c r="BN283" s="161" t="str">
        <f>IF('Formato 3_Gantt'!BQ$18&lt;&gt;"",'Formato 3_Gantt'!BQ$18,"")</f>
        <v/>
      </c>
      <c r="BO283" s="161" t="str">
        <f>IF('Formato 3_Gantt'!BR$18&lt;&gt;"",'Formato 3_Gantt'!BR$18,"")</f>
        <v/>
      </c>
      <c r="BP283" s="161" t="str">
        <f>IF('Formato 3_Gantt'!BS$18&lt;&gt;"",'Formato 3_Gantt'!BS$18,"")</f>
        <v/>
      </c>
      <c r="BQ283" s="161" t="str">
        <f>IF('Formato 3_Gantt'!BT$18&lt;&gt;"",'Formato 3_Gantt'!BT$18,"")</f>
        <v/>
      </c>
      <c r="BR283" s="161" t="str">
        <f>IF('Formato 3_Gantt'!BU$18&lt;&gt;"",'Formato 3_Gantt'!BU$18,"")</f>
        <v/>
      </c>
      <c r="BS283" s="161" t="str">
        <f>IF('Formato 3_Gantt'!BV$18&lt;&gt;"",'Formato 3_Gantt'!BV$18,"")</f>
        <v/>
      </c>
      <c r="BT283" s="161" t="str">
        <f>IF('Formato 3_Gantt'!BW$18&lt;&gt;"",'Formato 3_Gantt'!BW$18,"")</f>
        <v/>
      </c>
      <c r="BU283" s="161" t="str">
        <f>IF('Formato 3_Gantt'!BX$18&lt;&gt;"",'Formato 3_Gantt'!BX$18,"")</f>
        <v/>
      </c>
      <c r="BV283" s="163" t="str">
        <f>IF('Formato 4_Ppto'!I$286&lt;&gt;"",'Formato 4_Ppto'!I$286,"")</f>
        <v/>
      </c>
      <c r="BW283" s="162" t="str">
        <f>IF('Formato 4_Ppto'!X$286&lt;&gt;"",'Formato 4_Ppto'!X$286,"")</f>
        <v/>
      </c>
      <c r="BX283" s="162" t="str">
        <f>IF('Formato 4_Ppto'!Y$286&lt;&gt;"",'Formato 4_Ppto'!Y$286,"")</f>
        <v/>
      </c>
      <c r="BY283" s="162" t="str">
        <f>IF('Formato 4_Ppto'!Z$286&lt;&gt;"",'Formato 4_Ppto'!Z$286,"")</f>
        <v/>
      </c>
      <c r="BZ283" s="162" t="str">
        <f>IF('Formato 4_Ppto'!AA$286&lt;&gt;"",'Formato 4_Ppto'!AA$286,"")</f>
        <v/>
      </c>
      <c r="CA283" s="162" t="str">
        <f>IF('Formato 4_Ppto'!AB$286&lt;&gt;"",'Formato 4_Ppto'!AB$286,"")</f>
        <v/>
      </c>
      <c r="CB283" s="162" t="str">
        <f>IF('Formato 4_Ppto'!AC$286&lt;&gt;"",'Formato 4_Ppto'!AC$286,"")</f>
        <v/>
      </c>
      <c r="CC283" s="162" t="str">
        <f>IF('Formato 4_Ppto'!AD$286&lt;&gt;"",'Formato 4_Ppto'!AD$286,"")</f>
        <v/>
      </c>
      <c r="CD283" s="162" t="str">
        <f>IF('Formato 4_Ppto'!AE$286&lt;&gt;"",'Formato 4_Ppto'!AE$286,"")</f>
        <v/>
      </c>
      <c r="CE283" s="162" t="str">
        <f>IF('Formato 4_Ppto'!AF$286&lt;&gt;"",'Formato 4_Ppto'!AF$286,"")</f>
        <v/>
      </c>
      <c r="CF283" s="162" t="str">
        <f>IF('Formato 4_Ppto'!AG$286&lt;&gt;"",'Formato 4_Ppto'!AG$286,"")</f>
        <v/>
      </c>
      <c r="CG283" s="162" t="str">
        <f>IF('Formato 4_Ppto'!AH$286&lt;&gt;"",'Formato 4_Ppto'!AH$286,"")</f>
        <v/>
      </c>
      <c r="CH283" s="162" t="str">
        <f>IF('Formato 4_Ppto'!AI$286&lt;&gt;"",'Formato 4_Ppto'!AI$286,"")</f>
        <v/>
      </c>
      <c r="CI283" s="163" t="str">
        <f>IF('Formato 4_Ppto'!AJ$286&lt;&gt;"",'Formato 4_Ppto'!AJ$286,"")</f>
        <v/>
      </c>
      <c r="CJ283" s="13" t="str">
        <f>IF('Formato 4_Ppto'!B297&lt;&gt;"",'Formato 4_Ppto'!A297,"")</f>
        <v/>
      </c>
      <c r="CK283" s="24" t="str">
        <f>IF('Formato 4_Ppto'!B297&lt;&gt;"",'Formato 4_Ppto'!B297,"")</f>
        <v/>
      </c>
      <c r="CL283" s="22" t="str">
        <f>IF('Formato 4_Ppto'!C297&lt;&gt;"",'Formato 4_Ppto'!C297,"")</f>
        <v/>
      </c>
      <c r="CM283" s="24" t="str">
        <f>IF('Formato 4_Ppto'!D297&lt;&gt;"",'Formato 4_Ppto'!D297,"")</f>
        <v/>
      </c>
      <c r="CN283" s="161" t="str">
        <f>IF('Formato 4_Ppto'!E297&lt;&gt;"",'Formato 4_Ppto'!E297,"")</f>
        <v/>
      </c>
      <c r="CO283" s="161" t="str">
        <f>IF('Formato 4_Ppto'!G297&lt;&gt;"",'Formato 4_Ppto'!G297,"")</f>
        <v/>
      </c>
      <c r="CP283" s="163" t="str">
        <f>IF('Formato 4_Ppto'!I297&lt;&gt;"",'Formato 4_Ppto'!I297,"")</f>
        <v/>
      </c>
      <c r="CQ283" s="161" t="str">
        <f>IF('Formato 4_Ppto'!K297&lt;&gt;"",'Formato 4_Ppto'!K297,"")</f>
        <v/>
      </c>
      <c r="CR283" s="161" t="str">
        <f>IF('Formato 4_Ppto'!L297&lt;&gt;"",'Formato 4_Ppto'!L297,"")</f>
        <v/>
      </c>
      <c r="CS283" s="161" t="str">
        <f>IF('Formato 4_Ppto'!M297&lt;&gt;"",'Formato 4_Ppto'!M297,"")</f>
        <v/>
      </c>
      <c r="CT283" s="161" t="str">
        <f>IF('Formato 4_Ppto'!N297&lt;&gt;"",'Formato 4_Ppto'!N297,"")</f>
        <v/>
      </c>
      <c r="CU283" s="161" t="str">
        <f>IF('Formato 4_Ppto'!O297&lt;&gt;"",'Formato 4_Ppto'!O297,"")</f>
        <v/>
      </c>
      <c r="CV283" s="161" t="str">
        <f>IF('Formato 4_Ppto'!P297&lt;&gt;"",'Formato 4_Ppto'!P297,"")</f>
        <v/>
      </c>
      <c r="CW283" s="161" t="str">
        <f>IF('Formato 4_Ppto'!Q297&lt;&gt;"",'Formato 4_Ppto'!Q297,"")</f>
        <v/>
      </c>
      <c r="CX283" s="161" t="str">
        <f>IF('Formato 4_Ppto'!R297&lt;&gt;"",'Formato 4_Ppto'!R297,"")</f>
        <v/>
      </c>
      <c r="CY283" s="161" t="str">
        <f>IF('Formato 4_Ppto'!S297&lt;&gt;"",'Formato 4_Ppto'!S297,"")</f>
        <v/>
      </c>
      <c r="CZ283" s="161" t="str">
        <f>IF('Formato 4_Ppto'!T297&lt;&gt;"",'Formato 4_Ppto'!T297,"")</f>
        <v/>
      </c>
      <c r="DA283" s="161" t="str">
        <f>IF('Formato 4_Ppto'!U297&lt;&gt;"",'Formato 4_Ppto'!U297,"")</f>
        <v/>
      </c>
      <c r="DB283" s="161" t="str">
        <f>IF('Formato 4_Ppto'!V297&lt;&gt;"",'Formato 4_Ppto'!V297,"")</f>
        <v/>
      </c>
      <c r="DC283" s="161" t="str">
        <f>IF('Formato 4_Ppto'!W297&lt;&gt;"",'Formato 4_Ppto'!W297,"")</f>
        <v/>
      </c>
      <c r="DD283" s="162" t="str">
        <f>IF('Formato 4_Ppto'!X297&lt;&gt;"",'Formato 4_Ppto'!X297,"")</f>
        <v/>
      </c>
      <c r="DE283" s="162" t="str">
        <f>IF('Formato 4_Ppto'!Y297&lt;&gt;"",'Formato 4_Ppto'!Y297,"")</f>
        <v/>
      </c>
      <c r="DF283" s="162" t="str">
        <f>IF('Formato 4_Ppto'!Z297&lt;&gt;"",'Formato 4_Ppto'!Z297,"")</f>
        <v/>
      </c>
      <c r="DG283" s="162" t="str">
        <f>IF('Formato 4_Ppto'!AA297&lt;&gt;"",'Formato 4_Ppto'!AA297,"")</f>
        <v/>
      </c>
      <c r="DH283" s="162" t="str">
        <f>IF('Formato 4_Ppto'!AB297&lt;&gt;"",'Formato 4_Ppto'!AB297,"")</f>
        <v/>
      </c>
      <c r="DI283" s="162" t="str">
        <f>IF('Formato 4_Ppto'!AC297&lt;&gt;"",'Formato 4_Ppto'!AC297,"")</f>
        <v/>
      </c>
      <c r="DJ283" s="162" t="str">
        <f>IF('Formato 4_Ppto'!AD297&lt;&gt;"",'Formato 4_Ppto'!AD297,"")</f>
        <v/>
      </c>
      <c r="DK283" s="162" t="str">
        <f>IF('Formato 4_Ppto'!AE297&lt;&gt;"",'Formato 4_Ppto'!AE297,"")</f>
        <v/>
      </c>
      <c r="DL283" s="162" t="str">
        <f>IF('Formato 4_Ppto'!AF297&lt;&gt;"",'Formato 4_Ppto'!AF297,"")</f>
        <v/>
      </c>
      <c r="DM283" s="162" t="str">
        <f>IF('Formato 4_Ppto'!AG297&lt;&gt;"",'Formato 4_Ppto'!AG297,"")</f>
        <v/>
      </c>
      <c r="DN283" s="162" t="str">
        <f>IF('Formato 4_Ppto'!AH297&lt;&gt;"",'Formato 4_Ppto'!AH297,"")</f>
        <v/>
      </c>
      <c r="DO283" s="162" t="str">
        <f>IF('Formato 4_Ppto'!AI297&lt;&gt;"",'Formato 4_Ppto'!AI297,"")</f>
        <v/>
      </c>
      <c r="DP283" s="163" t="str">
        <f>IF('Formato 4_Ppto'!AJ297&lt;&gt;"",'Formato 4_Ppto'!AJ297,"")</f>
        <v/>
      </c>
    </row>
    <row r="284" spans="2:120" x14ac:dyDescent="0.3">
      <c r="B284" s="13" t="str">
        <f>IF(OR(Tabla6[[#This Row],[IDA]]="",Tabla6[[#This Row],[IDT]]="",Tabla6[[#This Row],[IDI]]=""),"",Tabla6[[#This Row],[IDA]]&amp;"."&amp;Tabla6[[#This Row],[IDT]]&amp;"."&amp;Tabla6[[#This Row],[IDI]])</f>
        <v/>
      </c>
      <c r="C284" s="13" t="str">
        <f>IF(Formato_02!$B$14&lt;&gt;"",0,"")</f>
        <v/>
      </c>
      <c r="D284" s="13" t="str">
        <f>IF(Formato_02!$H$9&lt;&gt;"",Formato_02!$H$9,"")</f>
        <v/>
      </c>
      <c r="E284" s="24" t="str">
        <f t="shared" si="32"/>
        <v/>
      </c>
      <c r="F284" s="24" t="str">
        <f>IF(Formato_02!$B$14&lt;&gt;"",Formato_02!$B$14,"")</f>
        <v/>
      </c>
      <c r="G284" s="22" t="str">
        <f>IF('Formato 3_Gantt'!C289&lt;&gt;"",'Formato 3_Gantt'!C289,"")</f>
        <v/>
      </c>
      <c r="H284" s="13" t="str">
        <f>IF('Formato 3_Gantt'!D$8&lt;&gt;"",'Formato 3_Gantt'!D$8,"")</f>
        <v/>
      </c>
      <c r="I284" s="13" t="str">
        <f>IF('Formato 3_Gantt'!E$8&lt;&gt;"",'Formato 3_Gantt'!E$8,"")</f>
        <v/>
      </c>
      <c r="J284" s="13" t="str">
        <f>IF('Formato 3_Gantt'!F$8&lt;&gt;"",'Formato 3_Gantt'!F$8,"")</f>
        <v/>
      </c>
      <c r="K284" s="158" t="str">
        <f>IF('Formato 3_Gantt'!G$8&lt;&gt;"",'Formato 3_Gantt'!G$8,"")</f>
        <v/>
      </c>
      <c r="L284" s="158" t="str">
        <f>IF('Formato 3_Gantt'!H$8&lt;&gt;"",'Formato 3_Gantt'!H$8,"")</f>
        <v/>
      </c>
      <c r="M284" s="13" t="str">
        <f>IF('Formato 3_Gantt'!BL$8&lt;&gt;"",'Formato 3_Gantt'!BL$8,"")</f>
        <v/>
      </c>
      <c r="N284" s="13" t="str">
        <f>IF('Formato 3_Gantt'!BM$8&lt;&gt;"",'Formato 3_Gantt'!BM$8,"")</f>
        <v/>
      </c>
      <c r="O284" s="13" t="str">
        <f>IF('Formato 3_Gantt'!BN$8&lt;&gt;"",'Formato 3_Gantt'!BN$8,"")</f>
        <v/>
      </c>
      <c r="P284" s="13" t="str">
        <f>IF('Formato 3_Gantt'!BO$8&lt;&gt;"",'Formato 3_Gantt'!BO$8,"")</f>
        <v/>
      </c>
      <c r="Q284" s="13" t="str">
        <f>IF('Formato 3_Gantt'!BP$8&lt;&gt;"",'Formato 3_Gantt'!BP$8,"")</f>
        <v/>
      </c>
      <c r="R284" s="13" t="str">
        <f>IF('Formato 3_Gantt'!BQ$8&lt;&gt;"",'Formato 3_Gantt'!BQ$8,"")</f>
        <v/>
      </c>
      <c r="S284" s="13" t="str">
        <f>IF('Formato 3_Gantt'!BR$8&lt;&gt;"",'Formato 3_Gantt'!BR$8,"")</f>
        <v/>
      </c>
      <c r="T284" s="13" t="str">
        <f>IF('Formato 3_Gantt'!BS$8&lt;&gt;"",'Formato 3_Gantt'!BS$8,"")</f>
        <v/>
      </c>
      <c r="U284" s="13" t="str">
        <f>IF('Formato 3_Gantt'!BT$8&lt;&gt;"",'Formato 3_Gantt'!BT$8,"")</f>
        <v/>
      </c>
      <c r="V284" s="13" t="str">
        <f>IF('Formato 3_Gantt'!BU$8&lt;&gt;"",'Formato 3_Gantt'!BU$8,"")</f>
        <v/>
      </c>
      <c r="W284" s="13" t="str">
        <f>IF('Formato 3_Gantt'!BV$8&lt;&gt;"",'Formato 3_Gantt'!BV$8,"")</f>
        <v/>
      </c>
      <c r="X284" s="13" t="str">
        <f>IF('Formato 3_Gantt'!BW$8&lt;&gt;"",'Formato 3_Gantt'!BW$8,"")</f>
        <v/>
      </c>
      <c r="Y284" s="13" t="str">
        <f>IF('Formato 3_Gantt'!BX$8&lt;&gt;"",'Formato 3_Gantt'!BX$8,"")</f>
        <v/>
      </c>
      <c r="Z284" s="162" t="str">
        <f>IF(Formato_02!S$15&lt;&gt;"",Formato_02!S$15,"")</f>
        <v/>
      </c>
      <c r="AA284" s="162" t="str">
        <f>IF(Formato_02!T$15&lt;&gt;"",Formato_02!T$15,"")</f>
        <v/>
      </c>
      <c r="AB284" s="162" t="str">
        <f>IF(Formato_02!U$15&lt;&gt;"",Formato_02!U$15,"")</f>
        <v/>
      </c>
      <c r="AC284" s="162" t="str">
        <f>IF(Formato_02!V$15&lt;&gt;"",Formato_02!V$15,"")</f>
        <v/>
      </c>
      <c r="AD284" s="162" t="str">
        <f>IF(Formato_02!W$15&lt;&gt;"",Formato_02!W$15,"")</f>
        <v/>
      </c>
      <c r="AE284" s="162" t="str">
        <f>IF(Formato_02!X$15&lt;&gt;"",Formato_02!X$15,"")</f>
        <v/>
      </c>
      <c r="AF284" s="162" t="str">
        <f>IF(Formato_02!Y$15&lt;&gt;"",Formato_02!Y$15,"")</f>
        <v/>
      </c>
      <c r="AG284" s="162" t="str">
        <f>IF(Formato_02!Z$15&lt;&gt;"",Formato_02!Z$15,"")</f>
        <v/>
      </c>
      <c r="AH284" s="162" t="str">
        <f>IF(Formato_02!AA$15&lt;&gt;"",Formato_02!AA$15,"")</f>
        <v/>
      </c>
      <c r="AI284" s="162" t="str">
        <f>IF(Formato_02!AB$15&lt;&gt;"",Formato_02!AB$15,"")</f>
        <v/>
      </c>
      <c r="AJ284" s="162" t="str">
        <f>IF(Formato_02!AC$15&lt;&gt;"",Formato_02!AC$15,"")</f>
        <v/>
      </c>
      <c r="AK284" s="162" t="str">
        <f>IF(Formato_02!AD$15&lt;&gt;"",Formato_02!AD$15,"")</f>
        <v/>
      </c>
      <c r="AL284" s="162" t="str">
        <f>IF(Formato_02!$N$14&lt;&gt;"",Formato_02!$N$14,"")</f>
        <v/>
      </c>
      <c r="AM284" s="13" t="str">
        <f>IF(Formato_02!$X$4&lt;&gt;"","AN","")</f>
        <v/>
      </c>
      <c r="AN284" s="24" t="str">
        <f t="shared" si="33"/>
        <v/>
      </c>
      <c r="AO284" s="13" t="str">
        <f>IF(Formato_02!$Y$4&lt;&gt;"","P027","")</f>
        <v/>
      </c>
      <c r="AP284" s="24" t="str">
        <f t="shared" si="34"/>
        <v/>
      </c>
      <c r="AQ284" s="13" t="str">
        <f>IF(Formato_02!$Z$4&lt;&gt;"","PNCVG","")</f>
        <v/>
      </c>
      <c r="AR284" s="24" t="str">
        <f t="shared" si="35"/>
        <v/>
      </c>
      <c r="AS284" s="13" t="str">
        <f>IF(Formato_02!$AA$4&lt;&gt;"","PNFF","")</f>
        <v/>
      </c>
      <c r="AT284" s="24" t="str">
        <f t="shared" si="36"/>
        <v/>
      </c>
      <c r="AU284" s="13" t="str">
        <f>IF(Formato_02!$AB$4&lt;&gt;"","PNPAM","")</f>
        <v/>
      </c>
      <c r="AV284" s="24" t="str">
        <f t="shared" si="37"/>
        <v/>
      </c>
      <c r="AW284" s="13" t="str">
        <f>IF(Formato_02!$AC$4&lt;&gt;"","PNAIA","")</f>
        <v/>
      </c>
      <c r="AX284" s="24" t="str">
        <f t="shared" si="38"/>
        <v/>
      </c>
      <c r="AY284" s="13" t="str">
        <f>IF(Formato_02!$AD$4&lt;&gt;"","PIO","")</f>
        <v/>
      </c>
      <c r="AZ284" s="24" t="str">
        <f t="shared" si="39"/>
        <v/>
      </c>
      <c r="BA284" s="13" t="str">
        <f>IF('Formato 3_Gantt'!B$18&lt;&gt;"",'Formato 3_Gantt'!A$18,"")</f>
        <v/>
      </c>
      <c r="BB284" s="24" t="str">
        <f>IF('Formato 3_Gantt'!B$18&lt;&gt;"",'Formato 3_Gantt'!B$18,"")</f>
        <v/>
      </c>
      <c r="BC284" s="22" t="str">
        <f>IF('Formato 3_Gantt'!C$18&lt;&gt;"",'Formato 3_Gantt'!C$18,"")</f>
        <v/>
      </c>
      <c r="BD284" s="13" t="str">
        <f>IF('Formato 3_Gantt'!D$18&lt;&gt;"",'Formato 3_Gantt'!D$18,"")</f>
        <v/>
      </c>
      <c r="BE284" s="161" t="str">
        <f>IF('Formato 3_Gantt'!E$18&lt;&gt;"",'Formato 3_Gantt'!E$18,"")</f>
        <v/>
      </c>
      <c r="BF284" s="13" t="str">
        <f>IF('Formato 3_Gantt'!F$18&lt;&gt;"",'Formato 3_Gantt'!F$18,"")</f>
        <v/>
      </c>
      <c r="BG284" s="158" t="str">
        <f>IF('Formato 3_Gantt'!G$18&lt;&gt;"",'Formato 3_Gantt'!G$18,"")</f>
        <v/>
      </c>
      <c r="BH284" s="158" t="str">
        <f>IF('Formato 3_Gantt'!H$18&lt;&gt;"",'Formato 3_Gantt'!H$18,"")</f>
        <v/>
      </c>
      <c r="BI284" s="161" t="str">
        <f>IF('Formato 3_Gantt'!BL$18&lt;&gt;"",'Formato 3_Gantt'!BL$18,"")</f>
        <v/>
      </c>
      <c r="BJ284" s="161" t="str">
        <f>IF('Formato 3_Gantt'!BM$18&lt;&gt;"",'Formato 3_Gantt'!BM$18,"")</f>
        <v/>
      </c>
      <c r="BK284" s="161" t="str">
        <f>IF('Formato 3_Gantt'!BN$18&lt;&gt;"",'Formato 3_Gantt'!BN$18,"")</f>
        <v/>
      </c>
      <c r="BL284" s="161" t="str">
        <f>IF('Formato 3_Gantt'!BO$18&lt;&gt;"",'Formato 3_Gantt'!BO$18,"")</f>
        <v/>
      </c>
      <c r="BM284" s="161" t="str">
        <f>IF('Formato 3_Gantt'!BP$18&lt;&gt;"",'Formato 3_Gantt'!BP$18,"")</f>
        <v/>
      </c>
      <c r="BN284" s="161" t="str">
        <f>IF('Formato 3_Gantt'!BQ$18&lt;&gt;"",'Formato 3_Gantt'!BQ$18,"")</f>
        <v/>
      </c>
      <c r="BO284" s="161" t="str">
        <f>IF('Formato 3_Gantt'!BR$18&lt;&gt;"",'Formato 3_Gantt'!BR$18,"")</f>
        <v/>
      </c>
      <c r="BP284" s="161" t="str">
        <f>IF('Formato 3_Gantt'!BS$18&lt;&gt;"",'Formato 3_Gantt'!BS$18,"")</f>
        <v/>
      </c>
      <c r="BQ284" s="161" t="str">
        <f>IF('Formato 3_Gantt'!BT$18&lt;&gt;"",'Formato 3_Gantt'!BT$18,"")</f>
        <v/>
      </c>
      <c r="BR284" s="161" t="str">
        <f>IF('Formato 3_Gantt'!BU$18&lt;&gt;"",'Formato 3_Gantt'!BU$18,"")</f>
        <v/>
      </c>
      <c r="BS284" s="161" t="str">
        <f>IF('Formato 3_Gantt'!BV$18&lt;&gt;"",'Formato 3_Gantt'!BV$18,"")</f>
        <v/>
      </c>
      <c r="BT284" s="161" t="str">
        <f>IF('Formato 3_Gantt'!BW$18&lt;&gt;"",'Formato 3_Gantt'!BW$18,"")</f>
        <v/>
      </c>
      <c r="BU284" s="161" t="str">
        <f>IF('Formato 3_Gantt'!BX$18&lt;&gt;"",'Formato 3_Gantt'!BX$18,"")</f>
        <v/>
      </c>
      <c r="BV284" s="163" t="str">
        <f>IF('Formato 4_Ppto'!I$286&lt;&gt;"",'Formato 4_Ppto'!I$286,"")</f>
        <v/>
      </c>
      <c r="BW284" s="162" t="str">
        <f>IF('Formato 4_Ppto'!X$286&lt;&gt;"",'Formato 4_Ppto'!X$286,"")</f>
        <v/>
      </c>
      <c r="BX284" s="162" t="str">
        <f>IF('Formato 4_Ppto'!Y$286&lt;&gt;"",'Formato 4_Ppto'!Y$286,"")</f>
        <v/>
      </c>
      <c r="BY284" s="162" t="str">
        <f>IF('Formato 4_Ppto'!Z$286&lt;&gt;"",'Formato 4_Ppto'!Z$286,"")</f>
        <v/>
      </c>
      <c r="BZ284" s="162" t="str">
        <f>IF('Formato 4_Ppto'!AA$286&lt;&gt;"",'Formato 4_Ppto'!AA$286,"")</f>
        <v/>
      </c>
      <c r="CA284" s="162" t="str">
        <f>IF('Formato 4_Ppto'!AB$286&lt;&gt;"",'Formato 4_Ppto'!AB$286,"")</f>
        <v/>
      </c>
      <c r="CB284" s="162" t="str">
        <f>IF('Formato 4_Ppto'!AC$286&lt;&gt;"",'Formato 4_Ppto'!AC$286,"")</f>
        <v/>
      </c>
      <c r="CC284" s="162" t="str">
        <f>IF('Formato 4_Ppto'!AD$286&lt;&gt;"",'Formato 4_Ppto'!AD$286,"")</f>
        <v/>
      </c>
      <c r="CD284" s="162" t="str">
        <f>IF('Formato 4_Ppto'!AE$286&lt;&gt;"",'Formato 4_Ppto'!AE$286,"")</f>
        <v/>
      </c>
      <c r="CE284" s="162" t="str">
        <f>IF('Formato 4_Ppto'!AF$286&lt;&gt;"",'Formato 4_Ppto'!AF$286,"")</f>
        <v/>
      </c>
      <c r="CF284" s="162" t="str">
        <f>IF('Formato 4_Ppto'!AG$286&lt;&gt;"",'Formato 4_Ppto'!AG$286,"")</f>
        <v/>
      </c>
      <c r="CG284" s="162" t="str">
        <f>IF('Formato 4_Ppto'!AH$286&lt;&gt;"",'Formato 4_Ppto'!AH$286,"")</f>
        <v/>
      </c>
      <c r="CH284" s="162" t="str">
        <f>IF('Formato 4_Ppto'!AI$286&lt;&gt;"",'Formato 4_Ppto'!AI$286,"")</f>
        <v/>
      </c>
      <c r="CI284" s="163" t="str">
        <f>IF('Formato 4_Ppto'!AJ$286&lt;&gt;"",'Formato 4_Ppto'!AJ$286,"")</f>
        <v/>
      </c>
      <c r="CJ284" s="13" t="str">
        <f>IF('Formato 4_Ppto'!B298&lt;&gt;"",'Formato 4_Ppto'!A298,"")</f>
        <v/>
      </c>
      <c r="CK284" s="24" t="str">
        <f>IF('Formato 4_Ppto'!B298&lt;&gt;"",'Formato 4_Ppto'!B298,"")</f>
        <v/>
      </c>
      <c r="CL284" s="22" t="str">
        <f>IF('Formato 4_Ppto'!C298&lt;&gt;"",'Formato 4_Ppto'!C298,"")</f>
        <v/>
      </c>
      <c r="CM284" s="24" t="str">
        <f>IF('Formato 4_Ppto'!D298&lt;&gt;"",'Formato 4_Ppto'!D298,"")</f>
        <v/>
      </c>
      <c r="CN284" s="161" t="str">
        <f>IF('Formato 4_Ppto'!E298&lt;&gt;"",'Formato 4_Ppto'!E298,"")</f>
        <v/>
      </c>
      <c r="CO284" s="161" t="str">
        <f>IF('Formato 4_Ppto'!G298&lt;&gt;"",'Formato 4_Ppto'!G298,"")</f>
        <v/>
      </c>
      <c r="CP284" s="163" t="str">
        <f>IF('Formato 4_Ppto'!I298&lt;&gt;"",'Formato 4_Ppto'!I298,"")</f>
        <v/>
      </c>
      <c r="CQ284" s="161" t="str">
        <f>IF('Formato 4_Ppto'!K298&lt;&gt;"",'Formato 4_Ppto'!K298,"")</f>
        <v/>
      </c>
      <c r="CR284" s="161" t="str">
        <f>IF('Formato 4_Ppto'!L298&lt;&gt;"",'Formato 4_Ppto'!L298,"")</f>
        <v/>
      </c>
      <c r="CS284" s="161" t="str">
        <f>IF('Formato 4_Ppto'!M298&lt;&gt;"",'Formato 4_Ppto'!M298,"")</f>
        <v/>
      </c>
      <c r="CT284" s="161" t="str">
        <f>IF('Formato 4_Ppto'!N298&lt;&gt;"",'Formato 4_Ppto'!N298,"")</f>
        <v/>
      </c>
      <c r="CU284" s="161" t="str">
        <f>IF('Formato 4_Ppto'!O298&lt;&gt;"",'Formato 4_Ppto'!O298,"")</f>
        <v/>
      </c>
      <c r="CV284" s="161" t="str">
        <f>IF('Formato 4_Ppto'!P298&lt;&gt;"",'Formato 4_Ppto'!P298,"")</f>
        <v/>
      </c>
      <c r="CW284" s="161" t="str">
        <f>IF('Formato 4_Ppto'!Q298&lt;&gt;"",'Formato 4_Ppto'!Q298,"")</f>
        <v/>
      </c>
      <c r="CX284" s="161" t="str">
        <f>IF('Formato 4_Ppto'!R298&lt;&gt;"",'Formato 4_Ppto'!R298,"")</f>
        <v/>
      </c>
      <c r="CY284" s="161" t="str">
        <f>IF('Formato 4_Ppto'!S298&lt;&gt;"",'Formato 4_Ppto'!S298,"")</f>
        <v/>
      </c>
      <c r="CZ284" s="161" t="str">
        <f>IF('Formato 4_Ppto'!T298&lt;&gt;"",'Formato 4_Ppto'!T298,"")</f>
        <v/>
      </c>
      <c r="DA284" s="161" t="str">
        <f>IF('Formato 4_Ppto'!U298&lt;&gt;"",'Formato 4_Ppto'!U298,"")</f>
        <v/>
      </c>
      <c r="DB284" s="161" t="str">
        <f>IF('Formato 4_Ppto'!V298&lt;&gt;"",'Formato 4_Ppto'!V298,"")</f>
        <v/>
      </c>
      <c r="DC284" s="161" t="str">
        <f>IF('Formato 4_Ppto'!W298&lt;&gt;"",'Formato 4_Ppto'!W298,"")</f>
        <v/>
      </c>
      <c r="DD284" s="162" t="str">
        <f>IF('Formato 4_Ppto'!X298&lt;&gt;"",'Formato 4_Ppto'!X298,"")</f>
        <v/>
      </c>
      <c r="DE284" s="162" t="str">
        <f>IF('Formato 4_Ppto'!Y298&lt;&gt;"",'Formato 4_Ppto'!Y298,"")</f>
        <v/>
      </c>
      <c r="DF284" s="162" t="str">
        <f>IF('Formato 4_Ppto'!Z298&lt;&gt;"",'Formato 4_Ppto'!Z298,"")</f>
        <v/>
      </c>
      <c r="DG284" s="162" t="str">
        <f>IF('Formato 4_Ppto'!AA298&lt;&gt;"",'Formato 4_Ppto'!AA298,"")</f>
        <v/>
      </c>
      <c r="DH284" s="162" t="str">
        <f>IF('Formato 4_Ppto'!AB298&lt;&gt;"",'Formato 4_Ppto'!AB298,"")</f>
        <v/>
      </c>
      <c r="DI284" s="162" t="str">
        <f>IF('Formato 4_Ppto'!AC298&lt;&gt;"",'Formato 4_Ppto'!AC298,"")</f>
        <v/>
      </c>
      <c r="DJ284" s="162" t="str">
        <f>IF('Formato 4_Ppto'!AD298&lt;&gt;"",'Formato 4_Ppto'!AD298,"")</f>
        <v/>
      </c>
      <c r="DK284" s="162" t="str">
        <f>IF('Formato 4_Ppto'!AE298&lt;&gt;"",'Formato 4_Ppto'!AE298,"")</f>
        <v/>
      </c>
      <c r="DL284" s="162" t="str">
        <f>IF('Formato 4_Ppto'!AF298&lt;&gt;"",'Formato 4_Ppto'!AF298,"")</f>
        <v/>
      </c>
      <c r="DM284" s="162" t="str">
        <f>IF('Formato 4_Ppto'!AG298&lt;&gt;"",'Formato 4_Ppto'!AG298,"")</f>
        <v/>
      </c>
      <c r="DN284" s="162" t="str">
        <f>IF('Formato 4_Ppto'!AH298&lt;&gt;"",'Formato 4_Ppto'!AH298,"")</f>
        <v/>
      </c>
      <c r="DO284" s="162" t="str">
        <f>IF('Formato 4_Ppto'!AI298&lt;&gt;"",'Formato 4_Ppto'!AI298,"")</f>
        <v/>
      </c>
      <c r="DP284" s="163" t="str">
        <f>IF('Formato 4_Ppto'!AJ298&lt;&gt;"",'Formato 4_Ppto'!AJ298,"")</f>
        <v/>
      </c>
    </row>
    <row r="285" spans="2:120" x14ac:dyDescent="0.3">
      <c r="B285" s="13" t="str">
        <f>IF(OR(Tabla6[[#This Row],[IDA]]="",Tabla6[[#This Row],[IDT]]="",Tabla6[[#This Row],[IDI]]=""),"",Tabla6[[#This Row],[IDA]]&amp;"."&amp;Tabla6[[#This Row],[IDT]]&amp;"."&amp;Tabla6[[#This Row],[IDI]])</f>
        <v/>
      </c>
      <c r="C285" s="13" t="str">
        <f>IF(Formato_02!$B$14&lt;&gt;"",0,"")</f>
        <v/>
      </c>
      <c r="D285" s="13" t="str">
        <f>IF(Formato_02!$H$9&lt;&gt;"",Formato_02!$H$9,"")</f>
        <v/>
      </c>
      <c r="E285" s="24" t="str">
        <f t="shared" si="32"/>
        <v/>
      </c>
      <c r="F285" s="24" t="str">
        <f>IF(Formato_02!$B$14&lt;&gt;"",Formato_02!$B$14,"")</f>
        <v/>
      </c>
      <c r="G285" s="22" t="str">
        <f>IF('Formato 3_Gantt'!C290&lt;&gt;"",'Formato 3_Gantt'!C290,"")</f>
        <v/>
      </c>
      <c r="H285" s="13" t="str">
        <f>IF('Formato 3_Gantt'!D$8&lt;&gt;"",'Formato 3_Gantt'!D$8,"")</f>
        <v/>
      </c>
      <c r="I285" s="13" t="str">
        <f>IF('Formato 3_Gantt'!E$8&lt;&gt;"",'Formato 3_Gantt'!E$8,"")</f>
        <v/>
      </c>
      <c r="J285" s="13" t="str">
        <f>IF('Formato 3_Gantt'!F$8&lt;&gt;"",'Formato 3_Gantt'!F$8,"")</f>
        <v/>
      </c>
      <c r="K285" s="158" t="str">
        <f>IF('Formato 3_Gantt'!G$8&lt;&gt;"",'Formato 3_Gantt'!G$8,"")</f>
        <v/>
      </c>
      <c r="L285" s="158" t="str">
        <f>IF('Formato 3_Gantt'!H$8&lt;&gt;"",'Formato 3_Gantt'!H$8,"")</f>
        <v/>
      </c>
      <c r="M285" s="13" t="str">
        <f>IF('Formato 3_Gantt'!BL$8&lt;&gt;"",'Formato 3_Gantt'!BL$8,"")</f>
        <v/>
      </c>
      <c r="N285" s="13" t="str">
        <f>IF('Formato 3_Gantt'!BM$8&lt;&gt;"",'Formato 3_Gantt'!BM$8,"")</f>
        <v/>
      </c>
      <c r="O285" s="13" t="str">
        <f>IF('Formato 3_Gantt'!BN$8&lt;&gt;"",'Formato 3_Gantt'!BN$8,"")</f>
        <v/>
      </c>
      <c r="P285" s="13" t="str">
        <f>IF('Formato 3_Gantt'!BO$8&lt;&gt;"",'Formato 3_Gantt'!BO$8,"")</f>
        <v/>
      </c>
      <c r="Q285" s="13" t="str">
        <f>IF('Formato 3_Gantt'!BP$8&lt;&gt;"",'Formato 3_Gantt'!BP$8,"")</f>
        <v/>
      </c>
      <c r="R285" s="13" t="str">
        <f>IF('Formato 3_Gantt'!BQ$8&lt;&gt;"",'Formato 3_Gantt'!BQ$8,"")</f>
        <v/>
      </c>
      <c r="S285" s="13" t="str">
        <f>IF('Formato 3_Gantt'!BR$8&lt;&gt;"",'Formato 3_Gantt'!BR$8,"")</f>
        <v/>
      </c>
      <c r="T285" s="13" t="str">
        <f>IF('Formato 3_Gantt'!BS$8&lt;&gt;"",'Formato 3_Gantt'!BS$8,"")</f>
        <v/>
      </c>
      <c r="U285" s="13" t="str">
        <f>IF('Formato 3_Gantt'!BT$8&lt;&gt;"",'Formato 3_Gantt'!BT$8,"")</f>
        <v/>
      </c>
      <c r="V285" s="13" t="str">
        <f>IF('Formato 3_Gantt'!BU$8&lt;&gt;"",'Formato 3_Gantt'!BU$8,"")</f>
        <v/>
      </c>
      <c r="W285" s="13" t="str">
        <f>IF('Formato 3_Gantt'!BV$8&lt;&gt;"",'Formato 3_Gantt'!BV$8,"")</f>
        <v/>
      </c>
      <c r="X285" s="13" t="str">
        <f>IF('Formato 3_Gantt'!BW$8&lt;&gt;"",'Formato 3_Gantt'!BW$8,"")</f>
        <v/>
      </c>
      <c r="Y285" s="13" t="str">
        <f>IF('Formato 3_Gantt'!BX$8&lt;&gt;"",'Formato 3_Gantt'!BX$8,"")</f>
        <v/>
      </c>
      <c r="Z285" s="162" t="str">
        <f>IF(Formato_02!S$15&lt;&gt;"",Formato_02!S$15,"")</f>
        <v/>
      </c>
      <c r="AA285" s="162" t="str">
        <f>IF(Formato_02!T$15&lt;&gt;"",Formato_02!T$15,"")</f>
        <v/>
      </c>
      <c r="AB285" s="162" t="str">
        <f>IF(Formato_02!U$15&lt;&gt;"",Formato_02!U$15,"")</f>
        <v/>
      </c>
      <c r="AC285" s="162" t="str">
        <f>IF(Formato_02!V$15&lt;&gt;"",Formato_02!V$15,"")</f>
        <v/>
      </c>
      <c r="AD285" s="162" t="str">
        <f>IF(Formato_02!W$15&lt;&gt;"",Formato_02!W$15,"")</f>
        <v/>
      </c>
      <c r="AE285" s="162" t="str">
        <f>IF(Formato_02!X$15&lt;&gt;"",Formato_02!X$15,"")</f>
        <v/>
      </c>
      <c r="AF285" s="162" t="str">
        <f>IF(Formato_02!Y$15&lt;&gt;"",Formato_02!Y$15,"")</f>
        <v/>
      </c>
      <c r="AG285" s="162" t="str">
        <f>IF(Formato_02!Z$15&lt;&gt;"",Formato_02!Z$15,"")</f>
        <v/>
      </c>
      <c r="AH285" s="162" t="str">
        <f>IF(Formato_02!AA$15&lt;&gt;"",Formato_02!AA$15,"")</f>
        <v/>
      </c>
      <c r="AI285" s="162" t="str">
        <f>IF(Formato_02!AB$15&lt;&gt;"",Formato_02!AB$15,"")</f>
        <v/>
      </c>
      <c r="AJ285" s="162" t="str">
        <f>IF(Formato_02!AC$15&lt;&gt;"",Formato_02!AC$15,"")</f>
        <v/>
      </c>
      <c r="AK285" s="162" t="str">
        <f>IF(Formato_02!AD$15&lt;&gt;"",Formato_02!AD$15,"")</f>
        <v/>
      </c>
      <c r="AL285" s="162" t="str">
        <f>IF(Formato_02!$N$14&lt;&gt;"",Formato_02!$N$14,"")</f>
        <v/>
      </c>
      <c r="AM285" s="13" t="str">
        <f>IF(Formato_02!$X$4&lt;&gt;"","AN","")</f>
        <v/>
      </c>
      <c r="AN285" s="24" t="str">
        <f t="shared" si="33"/>
        <v/>
      </c>
      <c r="AO285" s="13" t="str">
        <f>IF(Formato_02!$Y$4&lt;&gt;"","P027","")</f>
        <v/>
      </c>
      <c r="AP285" s="24" t="str">
        <f t="shared" si="34"/>
        <v/>
      </c>
      <c r="AQ285" s="13" t="str">
        <f>IF(Formato_02!$Z$4&lt;&gt;"","PNCVG","")</f>
        <v/>
      </c>
      <c r="AR285" s="24" t="str">
        <f t="shared" si="35"/>
        <v/>
      </c>
      <c r="AS285" s="13" t="str">
        <f>IF(Formato_02!$AA$4&lt;&gt;"","PNFF","")</f>
        <v/>
      </c>
      <c r="AT285" s="24" t="str">
        <f t="shared" si="36"/>
        <v/>
      </c>
      <c r="AU285" s="13" t="str">
        <f>IF(Formato_02!$AB$4&lt;&gt;"","PNPAM","")</f>
        <v/>
      </c>
      <c r="AV285" s="24" t="str">
        <f t="shared" si="37"/>
        <v/>
      </c>
      <c r="AW285" s="13" t="str">
        <f>IF(Formato_02!$AC$4&lt;&gt;"","PNAIA","")</f>
        <v/>
      </c>
      <c r="AX285" s="24" t="str">
        <f t="shared" si="38"/>
        <v/>
      </c>
      <c r="AY285" s="13" t="str">
        <f>IF(Formato_02!$AD$4&lt;&gt;"","PIO","")</f>
        <v/>
      </c>
      <c r="AZ285" s="24" t="str">
        <f t="shared" si="39"/>
        <v/>
      </c>
      <c r="BA285" s="13" t="str">
        <f>IF('Formato 3_Gantt'!B$18&lt;&gt;"",'Formato 3_Gantt'!A$18,"")</f>
        <v/>
      </c>
      <c r="BB285" s="24" t="str">
        <f>IF('Formato 3_Gantt'!B$18&lt;&gt;"",'Formato 3_Gantt'!B$18,"")</f>
        <v/>
      </c>
      <c r="BC285" s="22" t="str">
        <f>IF('Formato 3_Gantt'!C$18&lt;&gt;"",'Formato 3_Gantt'!C$18,"")</f>
        <v/>
      </c>
      <c r="BD285" s="13" t="str">
        <f>IF('Formato 3_Gantt'!D$18&lt;&gt;"",'Formato 3_Gantt'!D$18,"")</f>
        <v/>
      </c>
      <c r="BE285" s="161" t="str">
        <f>IF('Formato 3_Gantt'!E$18&lt;&gt;"",'Formato 3_Gantt'!E$18,"")</f>
        <v/>
      </c>
      <c r="BF285" s="13" t="str">
        <f>IF('Formato 3_Gantt'!F$18&lt;&gt;"",'Formato 3_Gantt'!F$18,"")</f>
        <v/>
      </c>
      <c r="BG285" s="158" t="str">
        <f>IF('Formato 3_Gantt'!G$18&lt;&gt;"",'Formato 3_Gantt'!G$18,"")</f>
        <v/>
      </c>
      <c r="BH285" s="158" t="str">
        <f>IF('Formato 3_Gantt'!H$18&lt;&gt;"",'Formato 3_Gantt'!H$18,"")</f>
        <v/>
      </c>
      <c r="BI285" s="161" t="str">
        <f>IF('Formato 3_Gantt'!BL$18&lt;&gt;"",'Formato 3_Gantt'!BL$18,"")</f>
        <v/>
      </c>
      <c r="BJ285" s="161" t="str">
        <f>IF('Formato 3_Gantt'!BM$18&lt;&gt;"",'Formato 3_Gantt'!BM$18,"")</f>
        <v/>
      </c>
      <c r="BK285" s="161" t="str">
        <f>IF('Formato 3_Gantt'!BN$18&lt;&gt;"",'Formato 3_Gantt'!BN$18,"")</f>
        <v/>
      </c>
      <c r="BL285" s="161" t="str">
        <f>IF('Formato 3_Gantt'!BO$18&lt;&gt;"",'Formato 3_Gantt'!BO$18,"")</f>
        <v/>
      </c>
      <c r="BM285" s="161" t="str">
        <f>IF('Formato 3_Gantt'!BP$18&lt;&gt;"",'Formato 3_Gantt'!BP$18,"")</f>
        <v/>
      </c>
      <c r="BN285" s="161" t="str">
        <f>IF('Formato 3_Gantt'!BQ$18&lt;&gt;"",'Formato 3_Gantt'!BQ$18,"")</f>
        <v/>
      </c>
      <c r="BO285" s="161" t="str">
        <f>IF('Formato 3_Gantt'!BR$18&lt;&gt;"",'Formato 3_Gantt'!BR$18,"")</f>
        <v/>
      </c>
      <c r="BP285" s="161" t="str">
        <f>IF('Formato 3_Gantt'!BS$18&lt;&gt;"",'Formato 3_Gantt'!BS$18,"")</f>
        <v/>
      </c>
      <c r="BQ285" s="161" t="str">
        <f>IF('Formato 3_Gantt'!BT$18&lt;&gt;"",'Formato 3_Gantt'!BT$18,"")</f>
        <v/>
      </c>
      <c r="BR285" s="161" t="str">
        <f>IF('Formato 3_Gantt'!BU$18&lt;&gt;"",'Formato 3_Gantt'!BU$18,"")</f>
        <v/>
      </c>
      <c r="BS285" s="161" t="str">
        <f>IF('Formato 3_Gantt'!BV$18&lt;&gt;"",'Formato 3_Gantt'!BV$18,"")</f>
        <v/>
      </c>
      <c r="BT285" s="161" t="str">
        <f>IF('Formato 3_Gantt'!BW$18&lt;&gt;"",'Formato 3_Gantt'!BW$18,"")</f>
        <v/>
      </c>
      <c r="BU285" s="161" t="str">
        <f>IF('Formato 3_Gantt'!BX$18&lt;&gt;"",'Formato 3_Gantt'!BX$18,"")</f>
        <v/>
      </c>
      <c r="BV285" s="163" t="str">
        <f>IF('Formato 4_Ppto'!I$286&lt;&gt;"",'Formato 4_Ppto'!I$286,"")</f>
        <v/>
      </c>
      <c r="BW285" s="162" t="str">
        <f>IF('Formato 4_Ppto'!X$286&lt;&gt;"",'Formato 4_Ppto'!X$286,"")</f>
        <v/>
      </c>
      <c r="BX285" s="162" t="str">
        <f>IF('Formato 4_Ppto'!Y$286&lt;&gt;"",'Formato 4_Ppto'!Y$286,"")</f>
        <v/>
      </c>
      <c r="BY285" s="162" t="str">
        <f>IF('Formato 4_Ppto'!Z$286&lt;&gt;"",'Formato 4_Ppto'!Z$286,"")</f>
        <v/>
      </c>
      <c r="BZ285" s="162" t="str">
        <f>IF('Formato 4_Ppto'!AA$286&lt;&gt;"",'Formato 4_Ppto'!AA$286,"")</f>
        <v/>
      </c>
      <c r="CA285" s="162" t="str">
        <f>IF('Formato 4_Ppto'!AB$286&lt;&gt;"",'Formato 4_Ppto'!AB$286,"")</f>
        <v/>
      </c>
      <c r="CB285" s="162" t="str">
        <f>IF('Formato 4_Ppto'!AC$286&lt;&gt;"",'Formato 4_Ppto'!AC$286,"")</f>
        <v/>
      </c>
      <c r="CC285" s="162" t="str">
        <f>IF('Formato 4_Ppto'!AD$286&lt;&gt;"",'Formato 4_Ppto'!AD$286,"")</f>
        <v/>
      </c>
      <c r="CD285" s="162" t="str">
        <f>IF('Formato 4_Ppto'!AE$286&lt;&gt;"",'Formato 4_Ppto'!AE$286,"")</f>
        <v/>
      </c>
      <c r="CE285" s="162" t="str">
        <f>IF('Formato 4_Ppto'!AF$286&lt;&gt;"",'Formato 4_Ppto'!AF$286,"")</f>
        <v/>
      </c>
      <c r="CF285" s="162" t="str">
        <f>IF('Formato 4_Ppto'!AG$286&lt;&gt;"",'Formato 4_Ppto'!AG$286,"")</f>
        <v/>
      </c>
      <c r="CG285" s="162" t="str">
        <f>IF('Formato 4_Ppto'!AH$286&lt;&gt;"",'Formato 4_Ppto'!AH$286,"")</f>
        <v/>
      </c>
      <c r="CH285" s="162" t="str">
        <f>IF('Formato 4_Ppto'!AI$286&lt;&gt;"",'Formato 4_Ppto'!AI$286,"")</f>
        <v/>
      </c>
      <c r="CI285" s="163" t="str">
        <f>IF('Formato 4_Ppto'!AJ$286&lt;&gt;"",'Formato 4_Ppto'!AJ$286,"")</f>
        <v/>
      </c>
      <c r="CJ285" s="13" t="str">
        <f>IF('Formato 4_Ppto'!B299&lt;&gt;"",'Formato 4_Ppto'!A299,"")</f>
        <v/>
      </c>
      <c r="CK285" s="24" t="str">
        <f>IF('Formato 4_Ppto'!B299&lt;&gt;"",'Formato 4_Ppto'!B299,"")</f>
        <v/>
      </c>
      <c r="CL285" s="22" t="str">
        <f>IF('Formato 4_Ppto'!C299&lt;&gt;"",'Formato 4_Ppto'!C299,"")</f>
        <v/>
      </c>
      <c r="CM285" s="24" t="str">
        <f>IF('Formato 4_Ppto'!D299&lt;&gt;"",'Formato 4_Ppto'!D299,"")</f>
        <v/>
      </c>
      <c r="CN285" s="161" t="str">
        <f>IF('Formato 4_Ppto'!E299&lt;&gt;"",'Formato 4_Ppto'!E299,"")</f>
        <v/>
      </c>
      <c r="CO285" s="161" t="str">
        <f>IF('Formato 4_Ppto'!G299&lt;&gt;"",'Formato 4_Ppto'!G299,"")</f>
        <v/>
      </c>
      <c r="CP285" s="163" t="str">
        <f>IF('Formato 4_Ppto'!I299&lt;&gt;"",'Formato 4_Ppto'!I299,"")</f>
        <v/>
      </c>
      <c r="CQ285" s="161" t="str">
        <f>IF('Formato 4_Ppto'!K299&lt;&gt;"",'Formato 4_Ppto'!K299,"")</f>
        <v/>
      </c>
      <c r="CR285" s="161" t="str">
        <f>IF('Formato 4_Ppto'!L299&lt;&gt;"",'Formato 4_Ppto'!L299,"")</f>
        <v/>
      </c>
      <c r="CS285" s="161" t="str">
        <f>IF('Formato 4_Ppto'!M299&lt;&gt;"",'Formato 4_Ppto'!M299,"")</f>
        <v/>
      </c>
      <c r="CT285" s="161" t="str">
        <f>IF('Formato 4_Ppto'!N299&lt;&gt;"",'Formato 4_Ppto'!N299,"")</f>
        <v/>
      </c>
      <c r="CU285" s="161" t="str">
        <f>IF('Formato 4_Ppto'!O299&lt;&gt;"",'Formato 4_Ppto'!O299,"")</f>
        <v/>
      </c>
      <c r="CV285" s="161" t="str">
        <f>IF('Formato 4_Ppto'!P299&lt;&gt;"",'Formato 4_Ppto'!P299,"")</f>
        <v/>
      </c>
      <c r="CW285" s="161" t="str">
        <f>IF('Formato 4_Ppto'!Q299&lt;&gt;"",'Formato 4_Ppto'!Q299,"")</f>
        <v/>
      </c>
      <c r="CX285" s="161" t="str">
        <f>IF('Formato 4_Ppto'!R299&lt;&gt;"",'Formato 4_Ppto'!R299,"")</f>
        <v/>
      </c>
      <c r="CY285" s="161" t="str">
        <f>IF('Formato 4_Ppto'!S299&lt;&gt;"",'Formato 4_Ppto'!S299,"")</f>
        <v/>
      </c>
      <c r="CZ285" s="161" t="str">
        <f>IF('Formato 4_Ppto'!T299&lt;&gt;"",'Formato 4_Ppto'!T299,"")</f>
        <v/>
      </c>
      <c r="DA285" s="161" t="str">
        <f>IF('Formato 4_Ppto'!U299&lt;&gt;"",'Formato 4_Ppto'!U299,"")</f>
        <v/>
      </c>
      <c r="DB285" s="161" t="str">
        <f>IF('Formato 4_Ppto'!V299&lt;&gt;"",'Formato 4_Ppto'!V299,"")</f>
        <v/>
      </c>
      <c r="DC285" s="161" t="str">
        <f>IF('Formato 4_Ppto'!W299&lt;&gt;"",'Formato 4_Ppto'!W299,"")</f>
        <v/>
      </c>
      <c r="DD285" s="162" t="str">
        <f>IF('Formato 4_Ppto'!X299&lt;&gt;"",'Formato 4_Ppto'!X299,"")</f>
        <v/>
      </c>
      <c r="DE285" s="162" t="str">
        <f>IF('Formato 4_Ppto'!Y299&lt;&gt;"",'Formato 4_Ppto'!Y299,"")</f>
        <v/>
      </c>
      <c r="DF285" s="162" t="str">
        <f>IF('Formato 4_Ppto'!Z299&lt;&gt;"",'Formato 4_Ppto'!Z299,"")</f>
        <v/>
      </c>
      <c r="DG285" s="162" t="str">
        <f>IF('Formato 4_Ppto'!AA299&lt;&gt;"",'Formato 4_Ppto'!AA299,"")</f>
        <v/>
      </c>
      <c r="DH285" s="162" t="str">
        <f>IF('Formato 4_Ppto'!AB299&lt;&gt;"",'Formato 4_Ppto'!AB299,"")</f>
        <v/>
      </c>
      <c r="DI285" s="162" t="str">
        <f>IF('Formato 4_Ppto'!AC299&lt;&gt;"",'Formato 4_Ppto'!AC299,"")</f>
        <v/>
      </c>
      <c r="DJ285" s="162" t="str">
        <f>IF('Formato 4_Ppto'!AD299&lt;&gt;"",'Formato 4_Ppto'!AD299,"")</f>
        <v/>
      </c>
      <c r="DK285" s="162" t="str">
        <f>IF('Formato 4_Ppto'!AE299&lt;&gt;"",'Formato 4_Ppto'!AE299,"")</f>
        <v/>
      </c>
      <c r="DL285" s="162" t="str">
        <f>IF('Formato 4_Ppto'!AF299&lt;&gt;"",'Formato 4_Ppto'!AF299,"")</f>
        <v/>
      </c>
      <c r="DM285" s="162" t="str">
        <f>IF('Formato 4_Ppto'!AG299&lt;&gt;"",'Formato 4_Ppto'!AG299,"")</f>
        <v/>
      </c>
      <c r="DN285" s="162" t="str">
        <f>IF('Formato 4_Ppto'!AH299&lt;&gt;"",'Formato 4_Ppto'!AH299,"")</f>
        <v/>
      </c>
      <c r="DO285" s="162" t="str">
        <f>IF('Formato 4_Ppto'!AI299&lt;&gt;"",'Formato 4_Ppto'!AI299,"")</f>
        <v/>
      </c>
      <c r="DP285" s="163" t="str">
        <f>IF('Formato 4_Ppto'!AJ299&lt;&gt;"",'Formato 4_Ppto'!AJ299,"")</f>
        <v/>
      </c>
    </row>
    <row r="286" spans="2:120" x14ac:dyDescent="0.3">
      <c r="B286" s="13" t="str">
        <f>IF(OR(Tabla6[[#This Row],[IDA]]="",Tabla6[[#This Row],[IDT]]="",Tabla6[[#This Row],[IDI]]=""),"",Tabla6[[#This Row],[IDA]]&amp;"."&amp;Tabla6[[#This Row],[IDT]]&amp;"."&amp;Tabla6[[#This Row],[IDI]])</f>
        <v/>
      </c>
      <c r="C286" s="13" t="str">
        <f>IF(Formato_02!$B$14&lt;&gt;"",0,"")</f>
        <v/>
      </c>
      <c r="D286" s="13" t="str">
        <f>IF(Formato_02!$H$9&lt;&gt;"",Formato_02!$H$9,"")</f>
        <v/>
      </c>
      <c r="E286" s="24" t="str">
        <f t="shared" si="32"/>
        <v/>
      </c>
      <c r="F286" s="24" t="str">
        <f>IF(Formato_02!$B$14&lt;&gt;"",Formato_02!$B$14,"")</f>
        <v/>
      </c>
      <c r="G286" s="22" t="str">
        <f>IF('Formato 3_Gantt'!C291&lt;&gt;"",'Formato 3_Gantt'!C291,"")</f>
        <v/>
      </c>
      <c r="H286" s="13" t="str">
        <f>IF('Formato 3_Gantt'!D$8&lt;&gt;"",'Formato 3_Gantt'!D$8,"")</f>
        <v/>
      </c>
      <c r="I286" s="13" t="str">
        <f>IF('Formato 3_Gantt'!E$8&lt;&gt;"",'Formato 3_Gantt'!E$8,"")</f>
        <v/>
      </c>
      <c r="J286" s="13" t="str">
        <f>IF('Formato 3_Gantt'!F$8&lt;&gt;"",'Formato 3_Gantt'!F$8,"")</f>
        <v/>
      </c>
      <c r="K286" s="158" t="str">
        <f>IF('Formato 3_Gantt'!G$8&lt;&gt;"",'Formato 3_Gantt'!G$8,"")</f>
        <v/>
      </c>
      <c r="L286" s="158" t="str">
        <f>IF('Formato 3_Gantt'!H$8&lt;&gt;"",'Formato 3_Gantt'!H$8,"")</f>
        <v/>
      </c>
      <c r="M286" s="13" t="str">
        <f>IF('Formato 3_Gantt'!BL$8&lt;&gt;"",'Formato 3_Gantt'!BL$8,"")</f>
        <v/>
      </c>
      <c r="N286" s="13" t="str">
        <f>IF('Formato 3_Gantt'!BM$8&lt;&gt;"",'Formato 3_Gantt'!BM$8,"")</f>
        <v/>
      </c>
      <c r="O286" s="13" t="str">
        <f>IF('Formato 3_Gantt'!BN$8&lt;&gt;"",'Formato 3_Gantt'!BN$8,"")</f>
        <v/>
      </c>
      <c r="P286" s="13" t="str">
        <f>IF('Formato 3_Gantt'!BO$8&lt;&gt;"",'Formato 3_Gantt'!BO$8,"")</f>
        <v/>
      </c>
      <c r="Q286" s="13" t="str">
        <f>IF('Formato 3_Gantt'!BP$8&lt;&gt;"",'Formato 3_Gantt'!BP$8,"")</f>
        <v/>
      </c>
      <c r="R286" s="13" t="str">
        <f>IF('Formato 3_Gantt'!BQ$8&lt;&gt;"",'Formato 3_Gantt'!BQ$8,"")</f>
        <v/>
      </c>
      <c r="S286" s="13" t="str">
        <f>IF('Formato 3_Gantt'!BR$8&lt;&gt;"",'Formato 3_Gantt'!BR$8,"")</f>
        <v/>
      </c>
      <c r="T286" s="13" t="str">
        <f>IF('Formato 3_Gantt'!BS$8&lt;&gt;"",'Formato 3_Gantt'!BS$8,"")</f>
        <v/>
      </c>
      <c r="U286" s="13" t="str">
        <f>IF('Formato 3_Gantt'!BT$8&lt;&gt;"",'Formato 3_Gantt'!BT$8,"")</f>
        <v/>
      </c>
      <c r="V286" s="13" t="str">
        <f>IF('Formato 3_Gantt'!BU$8&lt;&gt;"",'Formato 3_Gantt'!BU$8,"")</f>
        <v/>
      </c>
      <c r="W286" s="13" t="str">
        <f>IF('Formato 3_Gantt'!BV$8&lt;&gt;"",'Formato 3_Gantt'!BV$8,"")</f>
        <v/>
      </c>
      <c r="X286" s="13" t="str">
        <f>IF('Formato 3_Gantt'!BW$8&lt;&gt;"",'Formato 3_Gantt'!BW$8,"")</f>
        <v/>
      </c>
      <c r="Y286" s="13" t="str">
        <f>IF('Formato 3_Gantt'!BX$8&lt;&gt;"",'Formato 3_Gantt'!BX$8,"")</f>
        <v/>
      </c>
      <c r="Z286" s="162" t="str">
        <f>IF(Formato_02!S$15&lt;&gt;"",Formato_02!S$15,"")</f>
        <v/>
      </c>
      <c r="AA286" s="162" t="str">
        <f>IF(Formato_02!T$15&lt;&gt;"",Formato_02!T$15,"")</f>
        <v/>
      </c>
      <c r="AB286" s="162" t="str">
        <f>IF(Formato_02!U$15&lt;&gt;"",Formato_02!U$15,"")</f>
        <v/>
      </c>
      <c r="AC286" s="162" t="str">
        <f>IF(Formato_02!V$15&lt;&gt;"",Formato_02!V$15,"")</f>
        <v/>
      </c>
      <c r="AD286" s="162" t="str">
        <f>IF(Formato_02!W$15&lt;&gt;"",Formato_02!W$15,"")</f>
        <v/>
      </c>
      <c r="AE286" s="162" t="str">
        <f>IF(Formato_02!X$15&lt;&gt;"",Formato_02!X$15,"")</f>
        <v/>
      </c>
      <c r="AF286" s="162" t="str">
        <f>IF(Formato_02!Y$15&lt;&gt;"",Formato_02!Y$15,"")</f>
        <v/>
      </c>
      <c r="AG286" s="162" t="str">
        <f>IF(Formato_02!Z$15&lt;&gt;"",Formato_02!Z$15,"")</f>
        <v/>
      </c>
      <c r="AH286" s="162" t="str">
        <f>IF(Formato_02!AA$15&lt;&gt;"",Formato_02!AA$15,"")</f>
        <v/>
      </c>
      <c r="AI286" s="162" t="str">
        <f>IF(Formato_02!AB$15&lt;&gt;"",Formato_02!AB$15,"")</f>
        <v/>
      </c>
      <c r="AJ286" s="162" t="str">
        <f>IF(Formato_02!AC$15&lt;&gt;"",Formato_02!AC$15,"")</f>
        <v/>
      </c>
      <c r="AK286" s="162" t="str">
        <f>IF(Formato_02!AD$15&lt;&gt;"",Formato_02!AD$15,"")</f>
        <v/>
      </c>
      <c r="AL286" s="162" t="str">
        <f>IF(Formato_02!$N$14&lt;&gt;"",Formato_02!$N$14,"")</f>
        <v/>
      </c>
      <c r="AM286" s="13" t="str">
        <f>IF(Formato_02!$X$4&lt;&gt;"","AN","")</f>
        <v/>
      </c>
      <c r="AN286" s="24" t="str">
        <f t="shared" si="33"/>
        <v/>
      </c>
      <c r="AO286" s="13" t="str">
        <f>IF(Formato_02!$Y$4&lt;&gt;"","P027","")</f>
        <v/>
      </c>
      <c r="AP286" s="24" t="str">
        <f t="shared" si="34"/>
        <v/>
      </c>
      <c r="AQ286" s="13" t="str">
        <f>IF(Formato_02!$Z$4&lt;&gt;"","PNCVG","")</f>
        <v/>
      </c>
      <c r="AR286" s="24" t="str">
        <f t="shared" si="35"/>
        <v/>
      </c>
      <c r="AS286" s="13" t="str">
        <f>IF(Formato_02!$AA$4&lt;&gt;"","PNFF","")</f>
        <v/>
      </c>
      <c r="AT286" s="24" t="str">
        <f t="shared" si="36"/>
        <v/>
      </c>
      <c r="AU286" s="13" t="str">
        <f>IF(Formato_02!$AB$4&lt;&gt;"","PNPAM","")</f>
        <v/>
      </c>
      <c r="AV286" s="24" t="str">
        <f t="shared" si="37"/>
        <v/>
      </c>
      <c r="AW286" s="13" t="str">
        <f>IF(Formato_02!$AC$4&lt;&gt;"","PNAIA","")</f>
        <v/>
      </c>
      <c r="AX286" s="24" t="str">
        <f t="shared" si="38"/>
        <v/>
      </c>
      <c r="AY286" s="13" t="str">
        <f>IF(Formato_02!$AD$4&lt;&gt;"","PIO","")</f>
        <v/>
      </c>
      <c r="AZ286" s="24" t="str">
        <f t="shared" si="39"/>
        <v/>
      </c>
      <c r="BA286" s="13" t="str">
        <f>IF('Formato 3_Gantt'!B$18&lt;&gt;"",'Formato 3_Gantt'!A$18,"")</f>
        <v/>
      </c>
      <c r="BB286" s="24" t="str">
        <f>IF('Formato 3_Gantt'!B$18&lt;&gt;"",'Formato 3_Gantt'!B$18,"")</f>
        <v/>
      </c>
      <c r="BC286" s="22" t="str">
        <f>IF('Formato 3_Gantt'!C$18&lt;&gt;"",'Formato 3_Gantt'!C$18,"")</f>
        <v/>
      </c>
      <c r="BD286" s="13" t="str">
        <f>IF('Formato 3_Gantt'!D$18&lt;&gt;"",'Formato 3_Gantt'!D$18,"")</f>
        <v/>
      </c>
      <c r="BE286" s="161" t="str">
        <f>IF('Formato 3_Gantt'!E$18&lt;&gt;"",'Formato 3_Gantt'!E$18,"")</f>
        <v/>
      </c>
      <c r="BF286" s="13" t="str">
        <f>IF('Formato 3_Gantt'!F$18&lt;&gt;"",'Formato 3_Gantt'!F$18,"")</f>
        <v/>
      </c>
      <c r="BG286" s="158" t="str">
        <f>IF('Formato 3_Gantt'!G$18&lt;&gt;"",'Formato 3_Gantt'!G$18,"")</f>
        <v/>
      </c>
      <c r="BH286" s="158" t="str">
        <f>IF('Formato 3_Gantt'!H$18&lt;&gt;"",'Formato 3_Gantt'!H$18,"")</f>
        <v/>
      </c>
      <c r="BI286" s="161" t="str">
        <f>IF('Formato 3_Gantt'!BL$18&lt;&gt;"",'Formato 3_Gantt'!BL$18,"")</f>
        <v/>
      </c>
      <c r="BJ286" s="161" t="str">
        <f>IF('Formato 3_Gantt'!BM$18&lt;&gt;"",'Formato 3_Gantt'!BM$18,"")</f>
        <v/>
      </c>
      <c r="BK286" s="161" t="str">
        <f>IF('Formato 3_Gantt'!BN$18&lt;&gt;"",'Formato 3_Gantt'!BN$18,"")</f>
        <v/>
      </c>
      <c r="BL286" s="161" t="str">
        <f>IF('Formato 3_Gantt'!BO$18&lt;&gt;"",'Formato 3_Gantt'!BO$18,"")</f>
        <v/>
      </c>
      <c r="BM286" s="161" t="str">
        <f>IF('Formato 3_Gantt'!BP$18&lt;&gt;"",'Formato 3_Gantt'!BP$18,"")</f>
        <v/>
      </c>
      <c r="BN286" s="161" t="str">
        <f>IF('Formato 3_Gantt'!BQ$18&lt;&gt;"",'Formato 3_Gantt'!BQ$18,"")</f>
        <v/>
      </c>
      <c r="BO286" s="161" t="str">
        <f>IF('Formato 3_Gantt'!BR$18&lt;&gt;"",'Formato 3_Gantt'!BR$18,"")</f>
        <v/>
      </c>
      <c r="BP286" s="161" t="str">
        <f>IF('Formato 3_Gantt'!BS$18&lt;&gt;"",'Formato 3_Gantt'!BS$18,"")</f>
        <v/>
      </c>
      <c r="BQ286" s="161" t="str">
        <f>IF('Formato 3_Gantt'!BT$18&lt;&gt;"",'Formato 3_Gantt'!BT$18,"")</f>
        <v/>
      </c>
      <c r="BR286" s="161" t="str">
        <f>IF('Formato 3_Gantt'!BU$18&lt;&gt;"",'Formato 3_Gantt'!BU$18,"")</f>
        <v/>
      </c>
      <c r="BS286" s="161" t="str">
        <f>IF('Formato 3_Gantt'!BV$18&lt;&gt;"",'Formato 3_Gantt'!BV$18,"")</f>
        <v/>
      </c>
      <c r="BT286" s="161" t="str">
        <f>IF('Formato 3_Gantt'!BW$18&lt;&gt;"",'Formato 3_Gantt'!BW$18,"")</f>
        <v/>
      </c>
      <c r="BU286" s="161" t="str">
        <f>IF('Formato 3_Gantt'!BX$18&lt;&gt;"",'Formato 3_Gantt'!BX$18,"")</f>
        <v/>
      </c>
      <c r="BV286" s="163" t="str">
        <f>IF('Formato 4_Ppto'!I$286&lt;&gt;"",'Formato 4_Ppto'!I$286,"")</f>
        <v/>
      </c>
      <c r="BW286" s="162" t="str">
        <f>IF('Formato 4_Ppto'!X$286&lt;&gt;"",'Formato 4_Ppto'!X$286,"")</f>
        <v/>
      </c>
      <c r="BX286" s="162" t="str">
        <f>IF('Formato 4_Ppto'!Y$286&lt;&gt;"",'Formato 4_Ppto'!Y$286,"")</f>
        <v/>
      </c>
      <c r="BY286" s="162" t="str">
        <f>IF('Formato 4_Ppto'!Z$286&lt;&gt;"",'Formato 4_Ppto'!Z$286,"")</f>
        <v/>
      </c>
      <c r="BZ286" s="162" t="str">
        <f>IF('Formato 4_Ppto'!AA$286&lt;&gt;"",'Formato 4_Ppto'!AA$286,"")</f>
        <v/>
      </c>
      <c r="CA286" s="162" t="str">
        <f>IF('Formato 4_Ppto'!AB$286&lt;&gt;"",'Formato 4_Ppto'!AB$286,"")</f>
        <v/>
      </c>
      <c r="CB286" s="162" t="str">
        <f>IF('Formato 4_Ppto'!AC$286&lt;&gt;"",'Formato 4_Ppto'!AC$286,"")</f>
        <v/>
      </c>
      <c r="CC286" s="162" t="str">
        <f>IF('Formato 4_Ppto'!AD$286&lt;&gt;"",'Formato 4_Ppto'!AD$286,"")</f>
        <v/>
      </c>
      <c r="CD286" s="162" t="str">
        <f>IF('Formato 4_Ppto'!AE$286&lt;&gt;"",'Formato 4_Ppto'!AE$286,"")</f>
        <v/>
      </c>
      <c r="CE286" s="162" t="str">
        <f>IF('Formato 4_Ppto'!AF$286&lt;&gt;"",'Formato 4_Ppto'!AF$286,"")</f>
        <v/>
      </c>
      <c r="CF286" s="162" t="str">
        <f>IF('Formato 4_Ppto'!AG$286&lt;&gt;"",'Formato 4_Ppto'!AG$286,"")</f>
        <v/>
      </c>
      <c r="CG286" s="162" t="str">
        <f>IF('Formato 4_Ppto'!AH$286&lt;&gt;"",'Formato 4_Ppto'!AH$286,"")</f>
        <v/>
      </c>
      <c r="CH286" s="162" t="str">
        <f>IF('Formato 4_Ppto'!AI$286&lt;&gt;"",'Formato 4_Ppto'!AI$286,"")</f>
        <v/>
      </c>
      <c r="CI286" s="163" t="str">
        <f>IF('Formato 4_Ppto'!AJ$286&lt;&gt;"",'Formato 4_Ppto'!AJ$286,"")</f>
        <v/>
      </c>
      <c r="CJ286" s="13" t="str">
        <f>IF('Formato 4_Ppto'!B300&lt;&gt;"",'Formato 4_Ppto'!A300,"")</f>
        <v/>
      </c>
      <c r="CK286" s="24" t="str">
        <f>IF('Formato 4_Ppto'!B300&lt;&gt;"",'Formato 4_Ppto'!B300,"")</f>
        <v/>
      </c>
      <c r="CL286" s="22" t="str">
        <f>IF('Formato 4_Ppto'!C300&lt;&gt;"",'Formato 4_Ppto'!C300,"")</f>
        <v/>
      </c>
      <c r="CM286" s="24" t="str">
        <f>IF('Formato 4_Ppto'!D300&lt;&gt;"",'Formato 4_Ppto'!D300,"")</f>
        <v/>
      </c>
      <c r="CN286" s="161" t="str">
        <f>IF('Formato 4_Ppto'!E300&lt;&gt;"",'Formato 4_Ppto'!E300,"")</f>
        <v/>
      </c>
      <c r="CO286" s="161" t="str">
        <f>IF('Formato 4_Ppto'!G300&lt;&gt;"",'Formato 4_Ppto'!G300,"")</f>
        <v/>
      </c>
      <c r="CP286" s="163" t="str">
        <f>IF('Formato 4_Ppto'!I300&lt;&gt;"",'Formato 4_Ppto'!I300,"")</f>
        <v/>
      </c>
      <c r="CQ286" s="161" t="str">
        <f>IF('Formato 4_Ppto'!K300&lt;&gt;"",'Formato 4_Ppto'!K300,"")</f>
        <v/>
      </c>
      <c r="CR286" s="161" t="str">
        <f>IF('Formato 4_Ppto'!L300&lt;&gt;"",'Formato 4_Ppto'!L300,"")</f>
        <v/>
      </c>
      <c r="CS286" s="161" t="str">
        <f>IF('Formato 4_Ppto'!M300&lt;&gt;"",'Formato 4_Ppto'!M300,"")</f>
        <v/>
      </c>
      <c r="CT286" s="161" t="str">
        <f>IF('Formato 4_Ppto'!N300&lt;&gt;"",'Formato 4_Ppto'!N300,"")</f>
        <v/>
      </c>
      <c r="CU286" s="161" t="str">
        <f>IF('Formato 4_Ppto'!O300&lt;&gt;"",'Formato 4_Ppto'!O300,"")</f>
        <v/>
      </c>
      <c r="CV286" s="161" t="str">
        <f>IF('Formato 4_Ppto'!P300&lt;&gt;"",'Formato 4_Ppto'!P300,"")</f>
        <v/>
      </c>
      <c r="CW286" s="161" t="str">
        <f>IF('Formato 4_Ppto'!Q300&lt;&gt;"",'Formato 4_Ppto'!Q300,"")</f>
        <v/>
      </c>
      <c r="CX286" s="161" t="str">
        <f>IF('Formato 4_Ppto'!R300&lt;&gt;"",'Formato 4_Ppto'!R300,"")</f>
        <v/>
      </c>
      <c r="CY286" s="161" t="str">
        <f>IF('Formato 4_Ppto'!S300&lt;&gt;"",'Formato 4_Ppto'!S300,"")</f>
        <v/>
      </c>
      <c r="CZ286" s="161" t="str">
        <f>IF('Formato 4_Ppto'!T300&lt;&gt;"",'Formato 4_Ppto'!T300,"")</f>
        <v/>
      </c>
      <c r="DA286" s="161" t="str">
        <f>IF('Formato 4_Ppto'!U300&lt;&gt;"",'Formato 4_Ppto'!U300,"")</f>
        <v/>
      </c>
      <c r="DB286" s="161" t="str">
        <f>IF('Formato 4_Ppto'!V300&lt;&gt;"",'Formato 4_Ppto'!V300,"")</f>
        <v/>
      </c>
      <c r="DC286" s="161" t="str">
        <f>IF('Formato 4_Ppto'!W300&lt;&gt;"",'Formato 4_Ppto'!W300,"")</f>
        <v/>
      </c>
      <c r="DD286" s="162" t="str">
        <f>IF('Formato 4_Ppto'!X300&lt;&gt;"",'Formato 4_Ppto'!X300,"")</f>
        <v/>
      </c>
      <c r="DE286" s="162" t="str">
        <f>IF('Formato 4_Ppto'!Y300&lt;&gt;"",'Formato 4_Ppto'!Y300,"")</f>
        <v/>
      </c>
      <c r="DF286" s="162" t="str">
        <f>IF('Formato 4_Ppto'!Z300&lt;&gt;"",'Formato 4_Ppto'!Z300,"")</f>
        <v/>
      </c>
      <c r="DG286" s="162" t="str">
        <f>IF('Formato 4_Ppto'!AA300&lt;&gt;"",'Formato 4_Ppto'!AA300,"")</f>
        <v/>
      </c>
      <c r="DH286" s="162" t="str">
        <f>IF('Formato 4_Ppto'!AB300&lt;&gt;"",'Formato 4_Ppto'!AB300,"")</f>
        <v/>
      </c>
      <c r="DI286" s="162" t="str">
        <f>IF('Formato 4_Ppto'!AC300&lt;&gt;"",'Formato 4_Ppto'!AC300,"")</f>
        <v/>
      </c>
      <c r="DJ286" s="162" t="str">
        <f>IF('Formato 4_Ppto'!AD300&lt;&gt;"",'Formato 4_Ppto'!AD300,"")</f>
        <v/>
      </c>
      <c r="DK286" s="162" t="str">
        <f>IF('Formato 4_Ppto'!AE300&lt;&gt;"",'Formato 4_Ppto'!AE300,"")</f>
        <v/>
      </c>
      <c r="DL286" s="162" t="str">
        <f>IF('Formato 4_Ppto'!AF300&lt;&gt;"",'Formato 4_Ppto'!AF300,"")</f>
        <v/>
      </c>
      <c r="DM286" s="162" t="str">
        <f>IF('Formato 4_Ppto'!AG300&lt;&gt;"",'Formato 4_Ppto'!AG300,"")</f>
        <v/>
      </c>
      <c r="DN286" s="162" t="str">
        <f>IF('Formato 4_Ppto'!AH300&lt;&gt;"",'Formato 4_Ppto'!AH300,"")</f>
        <v/>
      </c>
      <c r="DO286" s="162" t="str">
        <f>IF('Formato 4_Ppto'!AI300&lt;&gt;"",'Formato 4_Ppto'!AI300,"")</f>
        <v/>
      </c>
      <c r="DP286" s="163" t="str">
        <f>IF('Formato 4_Ppto'!AJ300&lt;&gt;"",'Formato 4_Ppto'!AJ300,"")</f>
        <v/>
      </c>
    </row>
    <row r="287" spans="2:120" x14ac:dyDescent="0.3">
      <c r="B287" s="13" t="str">
        <f>IF(OR(Tabla6[[#This Row],[IDA]]="",Tabla6[[#This Row],[IDT]]="",Tabla6[[#This Row],[IDI]]=""),"",Tabla6[[#This Row],[IDA]]&amp;"."&amp;Tabla6[[#This Row],[IDT]]&amp;"."&amp;Tabla6[[#This Row],[IDI]])</f>
        <v/>
      </c>
      <c r="C287" s="13" t="str">
        <f>IF(Formato_02!$B$14&lt;&gt;"",0,"")</f>
        <v/>
      </c>
      <c r="D287" s="13" t="str">
        <f>IF(Formato_02!$H$9&lt;&gt;"",Formato_02!$H$9,"")</f>
        <v/>
      </c>
      <c r="E287" s="24" t="str">
        <f t="shared" si="32"/>
        <v/>
      </c>
      <c r="F287" s="24" t="str">
        <f>IF(Formato_02!$B$14&lt;&gt;"",Formato_02!$B$14,"")</f>
        <v/>
      </c>
      <c r="G287" s="22" t="str">
        <f>IF('Formato 3_Gantt'!C292&lt;&gt;"",'Formato 3_Gantt'!C292,"")</f>
        <v/>
      </c>
      <c r="H287" s="13" t="str">
        <f>IF('Formato 3_Gantt'!D$8&lt;&gt;"",'Formato 3_Gantt'!D$8,"")</f>
        <v/>
      </c>
      <c r="I287" s="13" t="str">
        <f>IF('Formato 3_Gantt'!E$8&lt;&gt;"",'Formato 3_Gantt'!E$8,"")</f>
        <v/>
      </c>
      <c r="J287" s="13" t="str">
        <f>IF('Formato 3_Gantt'!F$8&lt;&gt;"",'Formato 3_Gantt'!F$8,"")</f>
        <v/>
      </c>
      <c r="K287" s="158" t="str">
        <f>IF('Formato 3_Gantt'!G$8&lt;&gt;"",'Formato 3_Gantt'!G$8,"")</f>
        <v/>
      </c>
      <c r="L287" s="158" t="str">
        <f>IF('Formato 3_Gantt'!H$8&lt;&gt;"",'Formato 3_Gantt'!H$8,"")</f>
        <v/>
      </c>
      <c r="M287" s="13" t="str">
        <f>IF('Formato 3_Gantt'!BL$8&lt;&gt;"",'Formato 3_Gantt'!BL$8,"")</f>
        <v/>
      </c>
      <c r="N287" s="13" t="str">
        <f>IF('Formato 3_Gantt'!BM$8&lt;&gt;"",'Formato 3_Gantt'!BM$8,"")</f>
        <v/>
      </c>
      <c r="O287" s="13" t="str">
        <f>IF('Formato 3_Gantt'!BN$8&lt;&gt;"",'Formato 3_Gantt'!BN$8,"")</f>
        <v/>
      </c>
      <c r="P287" s="13" t="str">
        <f>IF('Formato 3_Gantt'!BO$8&lt;&gt;"",'Formato 3_Gantt'!BO$8,"")</f>
        <v/>
      </c>
      <c r="Q287" s="13" t="str">
        <f>IF('Formato 3_Gantt'!BP$8&lt;&gt;"",'Formato 3_Gantt'!BP$8,"")</f>
        <v/>
      </c>
      <c r="R287" s="13" t="str">
        <f>IF('Formato 3_Gantt'!BQ$8&lt;&gt;"",'Formato 3_Gantt'!BQ$8,"")</f>
        <v/>
      </c>
      <c r="S287" s="13" t="str">
        <f>IF('Formato 3_Gantt'!BR$8&lt;&gt;"",'Formato 3_Gantt'!BR$8,"")</f>
        <v/>
      </c>
      <c r="T287" s="13" t="str">
        <f>IF('Formato 3_Gantt'!BS$8&lt;&gt;"",'Formato 3_Gantt'!BS$8,"")</f>
        <v/>
      </c>
      <c r="U287" s="13" t="str">
        <f>IF('Formato 3_Gantt'!BT$8&lt;&gt;"",'Formato 3_Gantt'!BT$8,"")</f>
        <v/>
      </c>
      <c r="V287" s="13" t="str">
        <f>IF('Formato 3_Gantt'!BU$8&lt;&gt;"",'Formato 3_Gantt'!BU$8,"")</f>
        <v/>
      </c>
      <c r="W287" s="13" t="str">
        <f>IF('Formato 3_Gantt'!BV$8&lt;&gt;"",'Formato 3_Gantt'!BV$8,"")</f>
        <v/>
      </c>
      <c r="X287" s="13" t="str">
        <f>IF('Formato 3_Gantt'!BW$8&lt;&gt;"",'Formato 3_Gantt'!BW$8,"")</f>
        <v/>
      </c>
      <c r="Y287" s="13" t="str">
        <f>IF('Formato 3_Gantt'!BX$8&lt;&gt;"",'Formato 3_Gantt'!BX$8,"")</f>
        <v/>
      </c>
      <c r="Z287" s="162" t="str">
        <f>IF(Formato_02!S$15&lt;&gt;"",Formato_02!S$15,"")</f>
        <v/>
      </c>
      <c r="AA287" s="162" t="str">
        <f>IF(Formato_02!T$15&lt;&gt;"",Formato_02!T$15,"")</f>
        <v/>
      </c>
      <c r="AB287" s="162" t="str">
        <f>IF(Formato_02!U$15&lt;&gt;"",Formato_02!U$15,"")</f>
        <v/>
      </c>
      <c r="AC287" s="162" t="str">
        <f>IF(Formato_02!V$15&lt;&gt;"",Formato_02!V$15,"")</f>
        <v/>
      </c>
      <c r="AD287" s="162" t="str">
        <f>IF(Formato_02!W$15&lt;&gt;"",Formato_02!W$15,"")</f>
        <v/>
      </c>
      <c r="AE287" s="162" t="str">
        <f>IF(Formato_02!X$15&lt;&gt;"",Formato_02!X$15,"")</f>
        <v/>
      </c>
      <c r="AF287" s="162" t="str">
        <f>IF(Formato_02!Y$15&lt;&gt;"",Formato_02!Y$15,"")</f>
        <v/>
      </c>
      <c r="AG287" s="162" t="str">
        <f>IF(Formato_02!Z$15&lt;&gt;"",Formato_02!Z$15,"")</f>
        <v/>
      </c>
      <c r="AH287" s="162" t="str">
        <f>IF(Formato_02!AA$15&lt;&gt;"",Formato_02!AA$15,"")</f>
        <v/>
      </c>
      <c r="AI287" s="162" t="str">
        <f>IF(Formato_02!AB$15&lt;&gt;"",Formato_02!AB$15,"")</f>
        <v/>
      </c>
      <c r="AJ287" s="162" t="str">
        <f>IF(Formato_02!AC$15&lt;&gt;"",Formato_02!AC$15,"")</f>
        <v/>
      </c>
      <c r="AK287" s="162" t="str">
        <f>IF(Formato_02!AD$15&lt;&gt;"",Formato_02!AD$15,"")</f>
        <v/>
      </c>
      <c r="AL287" s="162" t="str">
        <f>IF(Formato_02!$N$14&lt;&gt;"",Formato_02!$N$14,"")</f>
        <v/>
      </c>
      <c r="AM287" s="13" t="str">
        <f>IF(Formato_02!$X$4&lt;&gt;"","AN","")</f>
        <v/>
      </c>
      <c r="AN287" s="24" t="str">
        <f t="shared" si="33"/>
        <v/>
      </c>
      <c r="AO287" s="13" t="str">
        <f>IF(Formato_02!$Y$4&lt;&gt;"","P027","")</f>
        <v/>
      </c>
      <c r="AP287" s="24" t="str">
        <f t="shared" si="34"/>
        <v/>
      </c>
      <c r="AQ287" s="13" t="str">
        <f>IF(Formato_02!$Z$4&lt;&gt;"","PNCVG","")</f>
        <v/>
      </c>
      <c r="AR287" s="24" t="str">
        <f t="shared" si="35"/>
        <v/>
      </c>
      <c r="AS287" s="13" t="str">
        <f>IF(Formato_02!$AA$4&lt;&gt;"","PNFF","")</f>
        <v/>
      </c>
      <c r="AT287" s="24" t="str">
        <f t="shared" si="36"/>
        <v/>
      </c>
      <c r="AU287" s="13" t="str">
        <f>IF(Formato_02!$AB$4&lt;&gt;"","PNPAM","")</f>
        <v/>
      </c>
      <c r="AV287" s="24" t="str">
        <f t="shared" si="37"/>
        <v/>
      </c>
      <c r="AW287" s="13" t="str">
        <f>IF(Formato_02!$AC$4&lt;&gt;"","PNAIA","")</f>
        <v/>
      </c>
      <c r="AX287" s="24" t="str">
        <f t="shared" si="38"/>
        <v/>
      </c>
      <c r="AY287" s="13" t="str">
        <f>IF(Formato_02!$AD$4&lt;&gt;"","PIO","")</f>
        <v/>
      </c>
      <c r="AZ287" s="24" t="str">
        <f t="shared" si="39"/>
        <v/>
      </c>
      <c r="BA287" s="13" t="str">
        <f>IF('Formato 3_Gantt'!B$18&lt;&gt;"",'Formato 3_Gantt'!A$18,"")</f>
        <v/>
      </c>
      <c r="BB287" s="24" t="str">
        <f>IF('Formato 3_Gantt'!B$18&lt;&gt;"",'Formato 3_Gantt'!B$18,"")</f>
        <v/>
      </c>
      <c r="BC287" s="22" t="str">
        <f>IF('Formato 3_Gantt'!C$18&lt;&gt;"",'Formato 3_Gantt'!C$18,"")</f>
        <v/>
      </c>
      <c r="BD287" s="13" t="str">
        <f>IF('Formato 3_Gantt'!D$18&lt;&gt;"",'Formato 3_Gantt'!D$18,"")</f>
        <v/>
      </c>
      <c r="BE287" s="161" t="str">
        <f>IF('Formato 3_Gantt'!E$18&lt;&gt;"",'Formato 3_Gantt'!E$18,"")</f>
        <v/>
      </c>
      <c r="BF287" s="13" t="str">
        <f>IF('Formato 3_Gantt'!F$18&lt;&gt;"",'Formato 3_Gantt'!F$18,"")</f>
        <v/>
      </c>
      <c r="BG287" s="158" t="str">
        <f>IF('Formato 3_Gantt'!G$18&lt;&gt;"",'Formato 3_Gantt'!G$18,"")</f>
        <v/>
      </c>
      <c r="BH287" s="158" t="str">
        <f>IF('Formato 3_Gantt'!H$18&lt;&gt;"",'Formato 3_Gantt'!H$18,"")</f>
        <v/>
      </c>
      <c r="BI287" s="161" t="str">
        <f>IF('Formato 3_Gantt'!BL$18&lt;&gt;"",'Formato 3_Gantt'!BL$18,"")</f>
        <v/>
      </c>
      <c r="BJ287" s="161" t="str">
        <f>IF('Formato 3_Gantt'!BM$18&lt;&gt;"",'Formato 3_Gantt'!BM$18,"")</f>
        <v/>
      </c>
      <c r="BK287" s="161" t="str">
        <f>IF('Formato 3_Gantt'!BN$18&lt;&gt;"",'Formato 3_Gantt'!BN$18,"")</f>
        <v/>
      </c>
      <c r="BL287" s="161" t="str">
        <f>IF('Formato 3_Gantt'!BO$18&lt;&gt;"",'Formato 3_Gantt'!BO$18,"")</f>
        <v/>
      </c>
      <c r="BM287" s="161" t="str">
        <f>IF('Formato 3_Gantt'!BP$18&lt;&gt;"",'Formato 3_Gantt'!BP$18,"")</f>
        <v/>
      </c>
      <c r="BN287" s="161" t="str">
        <f>IF('Formato 3_Gantt'!BQ$18&lt;&gt;"",'Formato 3_Gantt'!BQ$18,"")</f>
        <v/>
      </c>
      <c r="BO287" s="161" t="str">
        <f>IF('Formato 3_Gantt'!BR$18&lt;&gt;"",'Formato 3_Gantt'!BR$18,"")</f>
        <v/>
      </c>
      <c r="BP287" s="161" t="str">
        <f>IF('Formato 3_Gantt'!BS$18&lt;&gt;"",'Formato 3_Gantt'!BS$18,"")</f>
        <v/>
      </c>
      <c r="BQ287" s="161" t="str">
        <f>IF('Formato 3_Gantt'!BT$18&lt;&gt;"",'Formato 3_Gantt'!BT$18,"")</f>
        <v/>
      </c>
      <c r="BR287" s="161" t="str">
        <f>IF('Formato 3_Gantt'!BU$18&lt;&gt;"",'Formato 3_Gantt'!BU$18,"")</f>
        <v/>
      </c>
      <c r="BS287" s="161" t="str">
        <f>IF('Formato 3_Gantt'!BV$18&lt;&gt;"",'Formato 3_Gantt'!BV$18,"")</f>
        <v/>
      </c>
      <c r="BT287" s="161" t="str">
        <f>IF('Formato 3_Gantt'!BW$18&lt;&gt;"",'Formato 3_Gantt'!BW$18,"")</f>
        <v/>
      </c>
      <c r="BU287" s="161" t="str">
        <f>IF('Formato 3_Gantt'!BX$18&lt;&gt;"",'Formato 3_Gantt'!BX$18,"")</f>
        <v/>
      </c>
      <c r="BV287" s="163" t="str">
        <f>IF('Formato 4_Ppto'!I$286&lt;&gt;"",'Formato 4_Ppto'!I$286,"")</f>
        <v/>
      </c>
      <c r="BW287" s="162" t="str">
        <f>IF('Formato 4_Ppto'!X$286&lt;&gt;"",'Formato 4_Ppto'!X$286,"")</f>
        <v/>
      </c>
      <c r="BX287" s="162" t="str">
        <f>IF('Formato 4_Ppto'!Y$286&lt;&gt;"",'Formato 4_Ppto'!Y$286,"")</f>
        <v/>
      </c>
      <c r="BY287" s="162" t="str">
        <f>IF('Formato 4_Ppto'!Z$286&lt;&gt;"",'Formato 4_Ppto'!Z$286,"")</f>
        <v/>
      </c>
      <c r="BZ287" s="162" t="str">
        <f>IF('Formato 4_Ppto'!AA$286&lt;&gt;"",'Formato 4_Ppto'!AA$286,"")</f>
        <v/>
      </c>
      <c r="CA287" s="162" t="str">
        <f>IF('Formato 4_Ppto'!AB$286&lt;&gt;"",'Formato 4_Ppto'!AB$286,"")</f>
        <v/>
      </c>
      <c r="CB287" s="162" t="str">
        <f>IF('Formato 4_Ppto'!AC$286&lt;&gt;"",'Formato 4_Ppto'!AC$286,"")</f>
        <v/>
      </c>
      <c r="CC287" s="162" t="str">
        <f>IF('Formato 4_Ppto'!AD$286&lt;&gt;"",'Formato 4_Ppto'!AD$286,"")</f>
        <v/>
      </c>
      <c r="CD287" s="162" t="str">
        <f>IF('Formato 4_Ppto'!AE$286&lt;&gt;"",'Formato 4_Ppto'!AE$286,"")</f>
        <v/>
      </c>
      <c r="CE287" s="162" t="str">
        <f>IF('Formato 4_Ppto'!AF$286&lt;&gt;"",'Formato 4_Ppto'!AF$286,"")</f>
        <v/>
      </c>
      <c r="CF287" s="162" t="str">
        <f>IF('Formato 4_Ppto'!AG$286&lt;&gt;"",'Formato 4_Ppto'!AG$286,"")</f>
        <v/>
      </c>
      <c r="CG287" s="162" t="str">
        <f>IF('Formato 4_Ppto'!AH$286&lt;&gt;"",'Formato 4_Ppto'!AH$286,"")</f>
        <v/>
      </c>
      <c r="CH287" s="162" t="str">
        <f>IF('Formato 4_Ppto'!AI$286&lt;&gt;"",'Formato 4_Ppto'!AI$286,"")</f>
        <v/>
      </c>
      <c r="CI287" s="163" t="str">
        <f>IF('Formato 4_Ppto'!AJ$286&lt;&gt;"",'Formato 4_Ppto'!AJ$286,"")</f>
        <v/>
      </c>
      <c r="CJ287" s="13" t="str">
        <f>IF('Formato 4_Ppto'!B301&lt;&gt;"",'Formato 4_Ppto'!A301,"")</f>
        <v/>
      </c>
      <c r="CK287" s="24" t="str">
        <f>IF('Formato 4_Ppto'!B301&lt;&gt;"",'Formato 4_Ppto'!B301,"")</f>
        <v/>
      </c>
      <c r="CL287" s="22" t="str">
        <f>IF('Formato 4_Ppto'!C301&lt;&gt;"",'Formato 4_Ppto'!C301,"")</f>
        <v/>
      </c>
      <c r="CM287" s="24" t="str">
        <f>IF('Formato 4_Ppto'!D301&lt;&gt;"",'Formato 4_Ppto'!D301,"")</f>
        <v/>
      </c>
      <c r="CN287" s="161" t="str">
        <f>IF('Formato 4_Ppto'!E301&lt;&gt;"",'Formato 4_Ppto'!E301,"")</f>
        <v/>
      </c>
      <c r="CO287" s="161" t="str">
        <f>IF('Formato 4_Ppto'!G301&lt;&gt;"",'Formato 4_Ppto'!G301,"")</f>
        <v/>
      </c>
      <c r="CP287" s="163" t="str">
        <f>IF('Formato 4_Ppto'!I301&lt;&gt;"",'Formato 4_Ppto'!I301,"")</f>
        <v/>
      </c>
      <c r="CQ287" s="161" t="str">
        <f>IF('Formato 4_Ppto'!K301&lt;&gt;"",'Formato 4_Ppto'!K301,"")</f>
        <v/>
      </c>
      <c r="CR287" s="161" t="str">
        <f>IF('Formato 4_Ppto'!L301&lt;&gt;"",'Formato 4_Ppto'!L301,"")</f>
        <v/>
      </c>
      <c r="CS287" s="161" t="str">
        <f>IF('Formato 4_Ppto'!M301&lt;&gt;"",'Formato 4_Ppto'!M301,"")</f>
        <v/>
      </c>
      <c r="CT287" s="161" t="str">
        <f>IF('Formato 4_Ppto'!N301&lt;&gt;"",'Formato 4_Ppto'!N301,"")</f>
        <v/>
      </c>
      <c r="CU287" s="161" t="str">
        <f>IF('Formato 4_Ppto'!O301&lt;&gt;"",'Formato 4_Ppto'!O301,"")</f>
        <v/>
      </c>
      <c r="CV287" s="161" t="str">
        <f>IF('Formato 4_Ppto'!P301&lt;&gt;"",'Formato 4_Ppto'!P301,"")</f>
        <v/>
      </c>
      <c r="CW287" s="161" t="str">
        <f>IF('Formato 4_Ppto'!Q301&lt;&gt;"",'Formato 4_Ppto'!Q301,"")</f>
        <v/>
      </c>
      <c r="CX287" s="161" t="str">
        <f>IF('Formato 4_Ppto'!R301&lt;&gt;"",'Formato 4_Ppto'!R301,"")</f>
        <v/>
      </c>
      <c r="CY287" s="161" t="str">
        <f>IF('Formato 4_Ppto'!S301&lt;&gt;"",'Formato 4_Ppto'!S301,"")</f>
        <v/>
      </c>
      <c r="CZ287" s="161" t="str">
        <f>IF('Formato 4_Ppto'!T301&lt;&gt;"",'Formato 4_Ppto'!T301,"")</f>
        <v/>
      </c>
      <c r="DA287" s="161" t="str">
        <f>IF('Formato 4_Ppto'!U301&lt;&gt;"",'Formato 4_Ppto'!U301,"")</f>
        <v/>
      </c>
      <c r="DB287" s="161" t="str">
        <f>IF('Formato 4_Ppto'!V301&lt;&gt;"",'Formato 4_Ppto'!V301,"")</f>
        <v/>
      </c>
      <c r="DC287" s="161" t="str">
        <f>IF('Formato 4_Ppto'!W301&lt;&gt;"",'Formato 4_Ppto'!W301,"")</f>
        <v/>
      </c>
      <c r="DD287" s="162" t="str">
        <f>IF('Formato 4_Ppto'!X301&lt;&gt;"",'Formato 4_Ppto'!X301,"")</f>
        <v/>
      </c>
      <c r="DE287" s="162" t="str">
        <f>IF('Formato 4_Ppto'!Y301&lt;&gt;"",'Formato 4_Ppto'!Y301,"")</f>
        <v/>
      </c>
      <c r="DF287" s="162" t="str">
        <f>IF('Formato 4_Ppto'!Z301&lt;&gt;"",'Formato 4_Ppto'!Z301,"")</f>
        <v/>
      </c>
      <c r="DG287" s="162" t="str">
        <f>IF('Formato 4_Ppto'!AA301&lt;&gt;"",'Formato 4_Ppto'!AA301,"")</f>
        <v/>
      </c>
      <c r="DH287" s="162" t="str">
        <f>IF('Formato 4_Ppto'!AB301&lt;&gt;"",'Formato 4_Ppto'!AB301,"")</f>
        <v/>
      </c>
      <c r="DI287" s="162" t="str">
        <f>IF('Formato 4_Ppto'!AC301&lt;&gt;"",'Formato 4_Ppto'!AC301,"")</f>
        <v/>
      </c>
      <c r="DJ287" s="162" t="str">
        <f>IF('Formato 4_Ppto'!AD301&lt;&gt;"",'Formato 4_Ppto'!AD301,"")</f>
        <v/>
      </c>
      <c r="DK287" s="162" t="str">
        <f>IF('Formato 4_Ppto'!AE301&lt;&gt;"",'Formato 4_Ppto'!AE301,"")</f>
        <v/>
      </c>
      <c r="DL287" s="162" t="str">
        <f>IF('Formato 4_Ppto'!AF301&lt;&gt;"",'Formato 4_Ppto'!AF301,"")</f>
        <v/>
      </c>
      <c r="DM287" s="162" t="str">
        <f>IF('Formato 4_Ppto'!AG301&lt;&gt;"",'Formato 4_Ppto'!AG301,"")</f>
        <v/>
      </c>
      <c r="DN287" s="162" t="str">
        <f>IF('Formato 4_Ppto'!AH301&lt;&gt;"",'Formato 4_Ppto'!AH301,"")</f>
        <v/>
      </c>
      <c r="DO287" s="162" t="str">
        <f>IF('Formato 4_Ppto'!AI301&lt;&gt;"",'Formato 4_Ppto'!AI301,"")</f>
        <v/>
      </c>
      <c r="DP287" s="163" t="str">
        <f>IF('Formato 4_Ppto'!AJ301&lt;&gt;"",'Formato 4_Ppto'!AJ301,"")</f>
        <v/>
      </c>
    </row>
    <row r="288" spans="2:120" x14ac:dyDescent="0.3">
      <c r="B288" s="13" t="str">
        <f>IF(OR(Tabla6[[#This Row],[IDA]]="",Tabla6[[#This Row],[IDT]]="",Tabla6[[#This Row],[IDI]]=""),"",Tabla6[[#This Row],[IDA]]&amp;"."&amp;Tabla6[[#This Row],[IDT]]&amp;"."&amp;Tabla6[[#This Row],[IDI]])</f>
        <v/>
      </c>
      <c r="C288" s="13" t="str">
        <f>IF(Formato_02!$B$14&lt;&gt;"",0,"")</f>
        <v/>
      </c>
      <c r="D288" s="13" t="str">
        <f>IF(Formato_02!$H$9&lt;&gt;"",Formato_02!$H$9,"")</f>
        <v/>
      </c>
      <c r="E288" s="24" t="str">
        <f t="shared" si="32"/>
        <v/>
      </c>
      <c r="F288" s="24" t="str">
        <f>IF(Formato_02!$B$14&lt;&gt;"",Formato_02!$B$14,"")</f>
        <v/>
      </c>
      <c r="G288" s="22" t="str">
        <f>IF('Formato 3_Gantt'!C293&lt;&gt;"",'Formato 3_Gantt'!C293,"")</f>
        <v/>
      </c>
      <c r="H288" s="13" t="str">
        <f>IF('Formato 3_Gantt'!D$8&lt;&gt;"",'Formato 3_Gantt'!D$8,"")</f>
        <v/>
      </c>
      <c r="I288" s="13" t="str">
        <f>IF('Formato 3_Gantt'!E$8&lt;&gt;"",'Formato 3_Gantt'!E$8,"")</f>
        <v/>
      </c>
      <c r="J288" s="13" t="str">
        <f>IF('Formato 3_Gantt'!F$8&lt;&gt;"",'Formato 3_Gantt'!F$8,"")</f>
        <v/>
      </c>
      <c r="K288" s="158" t="str">
        <f>IF('Formato 3_Gantt'!G$8&lt;&gt;"",'Formato 3_Gantt'!G$8,"")</f>
        <v/>
      </c>
      <c r="L288" s="158" t="str">
        <f>IF('Formato 3_Gantt'!H$8&lt;&gt;"",'Formato 3_Gantt'!H$8,"")</f>
        <v/>
      </c>
      <c r="M288" s="13" t="str">
        <f>IF('Formato 3_Gantt'!BL$8&lt;&gt;"",'Formato 3_Gantt'!BL$8,"")</f>
        <v/>
      </c>
      <c r="N288" s="13" t="str">
        <f>IF('Formato 3_Gantt'!BM$8&lt;&gt;"",'Formato 3_Gantt'!BM$8,"")</f>
        <v/>
      </c>
      <c r="O288" s="13" t="str">
        <f>IF('Formato 3_Gantt'!BN$8&lt;&gt;"",'Formato 3_Gantt'!BN$8,"")</f>
        <v/>
      </c>
      <c r="P288" s="13" t="str">
        <f>IF('Formato 3_Gantt'!BO$8&lt;&gt;"",'Formato 3_Gantt'!BO$8,"")</f>
        <v/>
      </c>
      <c r="Q288" s="13" t="str">
        <f>IF('Formato 3_Gantt'!BP$8&lt;&gt;"",'Formato 3_Gantt'!BP$8,"")</f>
        <v/>
      </c>
      <c r="R288" s="13" t="str">
        <f>IF('Formato 3_Gantt'!BQ$8&lt;&gt;"",'Formato 3_Gantt'!BQ$8,"")</f>
        <v/>
      </c>
      <c r="S288" s="13" t="str">
        <f>IF('Formato 3_Gantt'!BR$8&lt;&gt;"",'Formato 3_Gantt'!BR$8,"")</f>
        <v/>
      </c>
      <c r="T288" s="13" t="str">
        <f>IF('Formato 3_Gantt'!BS$8&lt;&gt;"",'Formato 3_Gantt'!BS$8,"")</f>
        <v/>
      </c>
      <c r="U288" s="13" t="str">
        <f>IF('Formato 3_Gantt'!BT$8&lt;&gt;"",'Formato 3_Gantt'!BT$8,"")</f>
        <v/>
      </c>
      <c r="V288" s="13" t="str">
        <f>IF('Formato 3_Gantt'!BU$8&lt;&gt;"",'Formato 3_Gantt'!BU$8,"")</f>
        <v/>
      </c>
      <c r="W288" s="13" t="str">
        <f>IF('Formato 3_Gantt'!BV$8&lt;&gt;"",'Formato 3_Gantt'!BV$8,"")</f>
        <v/>
      </c>
      <c r="X288" s="13" t="str">
        <f>IF('Formato 3_Gantt'!BW$8&lt;&gt;"",'Formato 3_Gantt'!BW$8,"")</f>
        <v/>
      </c>
      <c r="Y288" s="13" t="str">
        <f>IF('Formato 3_Gantt'!BX$8&lt;&gt;"",'Formato 3_Gantt'!BX$8,"")</f>
        <v/>
      </c>
      <c r="Z288" s="162" t="str">
        <f>IF(Formato_02!S$15&lt;&gt;"",Formato_02!S$15,"")</f>
        <v/>
      </c>
      <c r="AA288" s="162" t="str">
        <f>IF(Formato_02!T$15&lt;&gt;"",Formato_02!T$15,"")</f>
        <v/>
      </c>
      <c r="AB288" s="162" t="str">
        <f>IF(Formato_02!U$15&lt;&gt;"",Formato_02!U$15,"")</f>
        <v/>
      </c>
      <c r="AC288" s="162" t="str">
        <f>IF(Formato_02!V$15&lt;&gt;"",Formato_02!V$15,"")</f>
        <v/>
      </c>
      <c r="AD288" s="162" t="str">
        <f>IF(Formato_02!W$15&lt;&gt;"",Formato_02!W$15,"")</f>
        <v/>
      </c>
      <c r="AE288" s="162" t="str">
        <f>IF(Formato_02!X$15&lt;&gt;"",Formato_02!X$15,"")</f>
        <v/>
      </c>
      <c r="AF288" s="162" t="str">
        <f>IF(Formato_02!Y$15&lt;&gt;"",Formato_02!Y$15,"")</f>
        <v/>
      </c>
      <c r="AG288" s="162" t="str">
        <f>IF(Formato_02!Z$15&lt;&gt;"",Formato_02!Z$15,"")</f>
        <v/>
      </c>
      <c r="AH288" s="162" t="str">
        <f>IF(Formato_02!AA$15&lt;&gt;"",Formato_02!AA$15,"")</f>
        <v/>
      </c>
      <c r="AI288" s="162" t="str">
        <f>IF(Formato_02!AB$15&lt;&gt;"",Formato_02!AB$15,"")</f>
        <v/>
      </c>
      <c r="AJ288" s="162" t="str">
        <f>IF(Formato_02!AC$15&lt;&gt;"",Formato_02!AC$15,"")</f>
        <v/>
      </c>
      <c r="AK288" s="162" t="str">
        <f>IF(Formato_02!AD$15&lt;&gt;"",Formato_02!AD$15,"")</f>
        <v/>
      </c>
      <c r="AL288" s="162" t="str">
        <f>IF(Formato_02!$N$14&lt;&gt;"",Formato_02!$N$14,"")</f>
        <v/>
      </c>
      <c r="AM288" s="13" t="str">
        <f>IF(Formato_02!$X$4&lt;&gt;"","AN","")</f>
        <v/>
      </c>
      <c r="AN288" s="24" t="str">
        <f t="shared" si="33"/>
        <v/>
      </c>
      <c r="AO288" s="13" t="str">
        <f>IF(Formato_02!$Y$4&lt;&gt;"","P027","")</f>
        <v/>
      </c>
      <c r="AP288" s="24" t="str">
        <f t="shared" si="34"/>
        <v/>
      </c>
      <c r="AQ288" s="13" t="str">
        <f>IF(Formato_02!$Z$4&lt;&gt;"","PNCVG","")</f>
        <v/>
      </c>
      <c r="AR288" s="24" t="str">
        <f t="shared" si="35"/>
        <v/>
      </c>
      <c r="AS288" s="13" t="str">
        <f>IF(Formato_02!$AA$4&lt;&gt;"","PNFF","")</f>
        <v/>
      </c>
      <c r="AT288" s="24" t="str">
        <f t="shared" si="36"/>
        <v/>
      </c>
      <c r="AU288" s="13" t="str">
        <f>IF(Formato_02!$AB$4&lt;&gt;"","PNPAM","")</f>
        <v/>
      </c>
      <c r="AV288" s="24" t="str">
        <f t="shared" si="37"/>
        <v/>
      </c>
      <c r="AW288" s="13" t="str">
        <f>IF(Formato_02!$AC$4&lt;&gt;"","PNAIA","")</f>
        <v/>
      </c>
      <c r="AX288" s="24" t="str">
        <f t="shared" si="38"/>
        <v/>
      </c>
      <c r="AY288" s="13" t="str">
        <f>IF(Formato_02!$AD$4&lt;&gt;"","PIO","")</f>
        <v/>
      </c>
      <c r="AZ288" s="24" t="str">
        <f t="shared" si="39"/>
        <v/>
      </c>
      <c r="BA288" s="13" t="str">
        <f>IF('Formato 3_Gantt'!B$18&lt;&gt;"",'Formato 3_Gantt'!A$18,"")</f>
        <v/>
      </c>
      <c r="BB288" s="24" t="str">
        <f>IF('Formato 3_Gantt'!B$18&lt;&gt;"",'Formato 3_Gantt'!B$18,"")</f>
        <v/>
      </c>
      <c r="BC288" s="22" t="str">
        <f>IF('Formato 3_Gantt'!C$18&lt;&gt;"",'Formato 3_Gantt'!C$18,"")</f>
        <v/>
      </c>
      <c r="BD288" s="13" t="str">
        <f>IF('Formato 3_Gantt'!D$18&lt;&gt;"",'Formato 3_Gantt'!D$18,"")</f>
        <v/>
      </c>
      <c r="BE288" s="161" t="str">
        <f>IF('Formato 3_Gantt'!E$18&lt;&gt;"",'Formato 3_Gantt'!E$18,"")</f>
        <v/>
      </c>
      <c r="BF288" s="13" t="str">
        <f>IF('Formato 3_Gantt'!F$18&lt;&gt;"",'Formato 3_Gantt'!F$18,"")</f>
        <v/>
      </c>
      <c r="BG288" s="158" t="str">
        <f>IF('Formato 3_Gantt'!G$18&lt;&gt;"",'Formato 3_Gantt'!G$18,"")</f>
        <v/>
      </c>
      <c r="BH288" s="158" t="str">
        <f>IF('Formato 3_Gantt'!H$18&lt;&gt;"",'Formato 3_Gantt'!H$18,"")</f>
        <v/>
      </c>
      <c r="BI288" s="161" t="str">
        <f>IF('Formato 3_Gantt'!BL$18&lt;&gt;"",'Formato 3_Gantt'!BL$18,"")</f>
        <v/>
      </c>
      <c r="BJ288" s="161" t="str">
        <f>IF('Formato 3_Gantt'!BM$18&lt;&gt;"",'Formato 3_Gantt'!BM$18,"")</f>
        <v/>
      </c>
      <c r="BK288" s="161" t="str">
        <f>IF('Formato 3_Gantt'!BN$18&lt;&gt;"",'Formato 3_Gantt'!BN$18,"")</f>
        <v/>
      </c>
      <c r="BL288" s="161" t="str">
        <f>IF('Formato 3_Gantt'!BO$18&lt;&gt;"",'Formato 3_Gantt'!BO$18,"")</f>
        <v/>
      </c>
      <c r="BM288" s="161" t="str">
        <f>IF('Formato 3_Gantt'!BP$18&lt;&gt;"",'Formato 3_Gantt'!BP$18,"")</f>
        <v/>
      </c>
      <c r="BN288" s="161" t="str">
        <f>IF('Formato 3_Gantt'!BQ$18&lt;&gt;"",'Formato 3_Gantt'!BQ$18,"")</f>
        <v/>
      </c>
      <c r="BO288" s="161" t="str">
        <f>IF('Formato 3_Gantt'!BR$18&lt;&gt;"",'Formato 3_Gantt'!BR$18,"")</f>
        <v/>
      </c>
      <c r="BP288" s="161" t="str">
        <f>IF('Formato 3_Gantt'!BS$18&lt;&gt;"",'Formato 3_Gantt'!BS$18,"")</f>
        <v/>
      </c>
      <c r="BQ288" s="161" t="str">
        <f>IF('Formato 3_Gantt'!BT$18&lt;&gt;"",'Formato 3_Gantt'!BT$18,"")</f>
        <v/>
      </c>
      <c r="BR288" s="161" t="str">
        <f>IF('Formato 3_Gantt'!BU$18&lt;&gt;"",'Formato 3_Gantt'!BU$18,"")</f>
        <v/>
      </c>
      <c r="BS288" s="161" t="str">
        <f>IF('Formato 3_Gantt'!BV$18&lt;&gt;"",'Formato 3_Gantt'!BV$18,"")</f>
        <v/>
      </c>
      <c r="BT288" s="161" t="str">
        <f>IF('Formato 3_Gantt'!BW$18&lt;&gt;"",'Formato 3_Gantt'!BW$18,"")</f>
        <v/>
      </c>
      <c r="BU288" s="161" t="str">
        <f>IF('Formato 3_Gantt'!BX$18&lt;&gt;"",'Formato 3_Gantt'!BX$18,"")</f>
        <v/>
      </c>
      <c r="BV288" s="163" t="str">
        <f>IF('Formato 4_Ppto'!I$286&lt;&gt;"",'Formato 4_Ppto'!I$286,"")</f>
        <v/>
      </c>
      <c r="BW288" s="162" t="str">
        <f>IF('Formato 4_Ppto'!X$286&lt;&gt;"",'Formato 4_Ppto'!X$286,"")</f>
        <v/>
      </c>
      <c r="BX288" s="162" t="str">
        <f>IF('Formato 4_Ppto'!Y$286&lt;&gt;"",'Formato 4_Ppto'!Y$286,"")</f>
        <v/>
      </c>
      <c r="BY288" s="162" t="str">
        <f>IF('Formato 4_Ppto'!Z$286&lt;&gt;"",'Formato 4_Ppto'!Z$286,"")</f>
        <v/>
      </c>
      <c r="BZ288" s="162" t="str">
        <f>IF('Formato 4_Ppto'!AA$286&lt;&gt;"",'Formato 4_Ppto'!AA$286,"")</f>
        <v/>
      </c>
      <c r="CA288" s="162" t="str">
        <f>IF('Formato 4_Ppto'!AB$286&lt;&gt;"",'Formato 4_Ppto'!AB$286,"")</f>
        <v/>
      </c>
      <c r="CB288" s="162" t="str">
        <f>IF('Formato 4_Ppto'!AC$286&lt;&gt;"",'Formato 4_Ppto'!AC$286,"")</f>
        <v/>
      </c>
      <c r="CC288" s="162" t="str">
        <f>IF('Formato 4_Ppto'!AD$286&lt;&gt;"",'Formato 4_Ppto'!AD$286,"")</f>
        <v/>
      </c>
      <c r="CD288" s="162" t="str">
        <f>IF('Formato 4_Ppto'!AE$286&lt;&gt;"",'Formato 4_Ppto'!AE$286,"")</f>
        <v/>
      </c>
      <c r="CE288" s="162" t="str">
        <f>IF('Formato 4_Ppto'!AF$286&lt;&gt;"",'Formato 4_Ppto'!AF$286,"")</f>
        <v/>
      </c>
      <c r="CF288" s="162" t="str">
        <f>IF('Formato 4_Ppto'!AG$286&lt;&gt;"",'Formato 4_Ppto'!AG$286,"")</f>
        <v/>
      </c>
      <c r="CG288" s="162" t="str">
        <f>IF('Formato 4_Ppto'!AH$286&lt;&gt;"",'Formato 4_Ppto'!AH$286,"")</f>
        <v/>
      </c>
      <c r="CH288" s="162" t="str">
        <f>IF('Formato 4_Ppto'!AI$286&lt;&gt;"",'Formato 4_Ppto'!AI$286,"")</f>
        <v/>
      </c>
      <c r="CI288" s="163" t="str">
        <f>IF('Formato 4_Ppto'!AJ$286&lt;&gt;"",'Formato 4_Ppto'!AJ$286,"")</f>
        <v/>
      </c>
      <c r="CJ288" s="13" t="str">
        <f>IF('Formato 4_Ppto'!B302&lt;&gt;"",'Formato 4_Ppto'!A302,"")</f>
        <v/>
      </c>
      <c r="CK288" s="24" t="str">
        <f>IF('Formato 4_Ppto'!B302&lt;&gt;"",'Formato 4_Ppto'!B302,"")</f>
        <v/>
      </c>
      <c r="CL288" s="22" t="str">
        <f>IF('Formato 4_Ppto'!C302&lt;&gt;"",'Formato 4_Ppto'!C302,"")</f>
        <v/>
      </c>
      <c r="CM288" s="24" t="str">
        <f>IF('Formato 4_Ppto'!D302&lt;&gt;"",'Formato 4_Ppto'!D302,"")</f>
        <v/>
      </c>
      <c r="CN288" s="161" t="str">
        <f>IF('Formato 4_Ppto'!E302&lt;&gt;"",'Formato 4_Ppto'!E302,"")</f>
        <v/>
      </c>
      <c r="CO288" s="161" t="str">
        <f>IF('Formato 4_Ppto'!G302&lt;&gt;"",'Formato 4_Ppto'!G302,"")</f>
        <v/>
      </c>
      <c r="CP288" s="163" t="str">
        <f>IF('Formato 4_Ppto'!I302&lt;&gt;"",'Formato 4_Ppto'!I302,"")</f>
        <v/>
      </c>
      <c r="CQ288" s="161" t="str">
        <f>IF('Formato 4_Ppto'!K302&lt;&gt;"",'Formato 4_Ppto'!K302,"")</f>
        <v/>
      </c>
      <c r="CR288" s="161" t="str">
        <f>IF('Formato 4_Ppto'!L302&lt;&gt;"",'Formato 4_Ppto'!L302,"")</f>
        <v/>
      </c>
      <c r="CS288" s="161" t="str">
        <f>IF('Formato 4_Ppto'!M302&lt;&gt;"",'Formato 4_Ppto'!M302,"")</f>
        <v/>
      </c>
      <c r="CT288" s="161" t="str">
        <f>IF('Formato 4_Ppto'!N302&lt;&gt;"",'Formato 4_Ppto'!N302,"")</f>
        <v/>
      </c>
      <c r="CU288" s="161" t="str">
        <f>IF('Formato 4_Ppto'!O302&lt;&gt;"",'Formato 4_Ppto'!O302,"")</f>
        <v/>
      </c>
      <c r="CV288" s="161" t="str">
        <f>IF('Formato 4_Ppto'!P302&lt;&gt;"",'Formato 4_Ppto'!P302,"")</f>
        <v/>
      </c>
      <c r="CW288" s="161" t="str">
        <f>IF('Formato 4_Ppto'!Q302&lt;&gt;"",'Formato 4_Ppto'!Q302,"")</f>
        <v/>
      </c>
      <c r="CX288" s="161" t="str">
        <f>IF('Formato 4_Ppto'!R302&lt;&gt;"",'Formato 4_Ppto'!R302,"")</f>
        <v/>
      </c>
      <c r="CY288" s="161" t="str">
        <f>IF('Formato 4_Ppto'!S302&lt;&gt;"",'Formato 4_Ppto'!S302,"")</f>
        <v/>
      </c>
      <c r="CZ288" s="161" t="str">
        <f>IF('Formato 4_Ppto'!T302&lt;&gt;"",'Formato 4_Ppto'!T302,"")</f>
        <v/>
      </c>
      <c r="DA288" s="161" t="str">
        <f>IF('Formato 4_Ppto'!U302&lt;&gt;"",'Formato 4_Ppto'!U302,"")</f>
        <v/>
      </c>
      <c r="DB288" s="161" t="str">
        <f>IF('Formato 4_Ppto'!V302&lt;&gt;"",'Formato 4_Ppto'!V302,"")</f>
        <v/>
      </c>
      <c r="DC288" s="161" t="str">
        <f>IF('Formato 4_Ppto'!W302&lt;&gt;"",'Formato 4_Ppto'!W302,"")</f>
        <v/>
      </c>
      <c r="DD288" s="162" t="str">
        <f>IF('Formato 4_Ppto'!X302&lt;&gt;"",'Formato 4_Ppto'!X302,"")</f>
        <v/>
      </c>
      <c r="DE288" s="162" t="str">
        <f>IF('Formato 4_Ppto'!Y302&lt;&gt;"",'Formato 4_Ppto'!Y302,"")</f>
        <v/>
      </c>
      <c r="DF288" s="162" t="str">
        <f>IF('Formato 4_Ppto'!Z302&lt;&gt;"",'Formato 4_Ppto'!Z302,"")</f>
        <v/>
      </c>
      <c r="DG288" s="162" t="str">
        <f>IF('Formato 4_Ppto'!AA302&lt;&gt;"",'Formato 4_Ppto'!AA302,"")</f>
        <v/>
      </c>
      <c r="DH288" s="162" t="str">
        <f>IF('Formato 4_Ppto'!AB302&lt;&gt;"",'Formato 4_Ppto'!AB302,"")</f>
        <v/>
      </c>
      <c r="DI288" s="162" t="str">
        <f>IF('Formato 4_Ppto'!AC302&lt;&gt;"",'Formato 4_Ppto'!AC302,"")</f>
        <v/>
      </c>
      <c r="DJ288" s="162" t="str">
        <f>IF('Formato 4_Ppto'!AD302&lt;&gt;"",'Formato 4_Ppto'!AD302,"")</f>
        <v/>
      </c>
      <c r="DK288" s="162" t="str">
        <f>IF('Formato 4_Ppto'!AE302&lt;&gt;"",'Formato 4_Ppto'!AE302,"")</f>
        <v/>
      </c>
      <c r="DL288" s="162" t="str">
        <f>IF('Formato 4_Ppto'!AF302&lt;&gt;"",'Formato 4_Ppto'!AF302,"")</f>
        <v/>
      </c>
      <c r="DM288" s="162" t="str">
        <f>IF('Formato 4_Ppto'!AG302&lt;&gt;"",'Formato 4_Ppto'!AG302,"")</f>
        <v/>
      </c>
      <c r="DN288" s="162" t="str">
        <f>IF('Formato 4_Ppto'!AH302&lt;&gt;"",'Formato 4_Ppto'!AH302,"")</f>
        <v/>
      </c>
      <c r="DO288" s="162" t="str">
        <f>IF('Formato 4_Ppto'!AI302&lt;&gt;"",'Formato 4_Ppto'!AI302,"")</f>
        <v/>
      </c>
      <c r="DP288" s="163" t="str">
        <f>IF('Formato 4_Ppto'!AJ302&lt;&gt;"",'Formato 4_Ppto'!AJ302,"")</f>
        <v/>
      </c>
    </row>
    <row r="289" spans="2:120" x14ac:dyDescent="0.3">
      <c r="B289" s="13" t="str">
        <f>IF(OR(Tabla6[[#This Row],[IDA]]="",Tabla6[[#This Row],[IDT]]="",Tabla6[[#This Row],[IDI]]=""),"",Tabla6[[#This Row],[IDA]]&amp;"."&amp;Tabla6[[#This Row],[IDT]]&amp;"."&amp;Tabla6[[#This Row],[IDI]])</f>
        <v/>
      </c>
      <c r="C289" s="13" t="str">
        <f>IF(Formato_02!$B$14&lt;&gt;"",0,"")</f>
        <v/>
      </c>
      <c r="D289" s="13" t="str">
        <f>IF(Formato_02!$H$9&lt;&gt;"",Formato_02!$H$9,"")</f>
        <v/>
      </c>
      <c r="E289" s="24" t="str">
        <f t="shared" si="32"/>
        <v/>
      </c>
      <c r="F289" s="24" t="str">
        <f>IF(Formato_02!$B$14&lt;&gt;"",Formato_02!$B$14,"")</f>
        <v/>
      </c>
      <c r="G289" s="22" t="str">
        <f>IF('Formato 3_Gantt'!C294&lt;&gt;"",'Formato 3_Gantt'!C294,"")</f>
        <v/>
      </c>
      <c r="H289" s="13" t="str">
        <f>IF('Formato 3_Gantt'!D$8&lt;&gt;"",'Formato 3_Gantt'!D$8,"")</f>
        <v/>
      </c>
      <c r="I289" s="13" t="str">
        <f>IF('Formato 3_Gantt'!E$8&lt;&gt;"",'Formato 3_Gantt'!E$8,"")</f>
        <v/>
      </c>
      <c r="J289" s="13" t="str">
        <f>IF('Formato 3_Gantt'!F$8&lt;&gt;"",'Formato 3_Gantt'!F$8,"")</f>
        <v/>
      </c>
      <c r="K289" s="158" t="str">
        <f>IF('Formato 3_Gantt'!G$8&lt;&gt;"",'Formato 3_Gantt'!G$8,"")</f>
        <v/>
      </c>
      <c r="L289" s="158" t="str">
        <f>IF('Formato 3_Gantt'!H$8&lt;&gt;"",'Formato 3_Gantt'!H$8,"")</f>
        <v/>
      </c>
      <c r="M289" s="13" t="str">
        <f>IF('Formato 3_Gantt'!BL$8&lt;&gt;"",'Formato 3_Gantt'!BL$8,"")</f>
        <v/>
      </c>
      <c r="N289" s="13" t="str">
        <f>IF('Formato 3_Gantt'!BM$8&lt;&gt;"",'Formato 3_Gantt'!BM$8,"")</f>
        <v/>
      </c>
      <c r="O289" s="13" t="str">
        <f>IF('Formato 3_Gantt'!BN$8&lt;&gt;"",'Formato 3_Gantt'!BN$8,"")</f>
        <v/>
      </c>
      <c r="P289" s="13" t="str">
        <f>IF('Formato 3_Gantt'!BO$8&lt;&gt;"",'Formato 3_Gantt'!BO$8,"")</f>
        <v/>
      </c>
      <c r="Q289" s="13" t="str">
        <f>IF('Formato 3_Gantt'!BP$8&lt;&gt;"",'Formato 3_Gantt'!BP$8,"")</f>
        <v/>
      </c>
      <c r="R289" s="13" t="str">
        <f>IF('Formato 3_Gantt'!BQ$8&lt;&gt;"",'Formato 3_Gantt'!BQ$8,"")</f>
        <v/>
      </c>
      <c r="S289" s="13" t="str">
        <f>IF('Formato 3_Gantt'!BR$8&lt;&gt;"",'Formato 3_Gantt'!BR$8,"")</f>
        <v/>
      </c>
      <c r="T289" s="13" t="str">
        <f>IF('Formato 3_Gantt'!BS$8&lt;&gt;"",'Formato 3_Gantt'!BS$8,"")</f>
        <v/>
      </c>
      <c r="U289" s="13" t="str">
        <f>IF('Formato 3_Gantt'!BT$8&lt;&gt;"",'Formato 3_Gantt'!BT$8,"")</f>
        <v/>
      </c>
      <c r="V289" s="13" t="str">
        <f>IF('Formato 3_Gantt'!BU$8&lt;&gt;"",'Formato 3_Gantt'!BU$8,"")</f>
        <v/>
      </c>
      <c r="W289" s="13" t="str">
        <f>IF('Formato 3_Gantt'!BV$8&lt;&gt;"",'Formato 3_Gantt'!BV$8,"")</f>
        <v/>
      </c>
      <c r="X289" s="13" t="str">
        <f>IF('Formato 3_Gantt'!BW$8&lt;&gt;"",'Formato 3_Gantt'!BW$8,"")</f>
        <v/>
      </c>
      <c r="Y289" s="13" t="str">
        <f>IF('Formato 3_Gantt'!BX$8&lt;&gt;"",'Formato 3_Gantt'!BX$8,"")</f>
        <v/>
      </c>
      <c r="Z289" s="162" t="str">
        <f>IF(Formato_02!S$15&lt;&gt;"",Formato_02!S$15,"")</f>
        <v/>
      </c>
      <c r="AA289" s="162" t="str">
        <f>IF(Formato_02!T$15&lt;&gt;"",Formato_02!T$15,"")</f>
        <v/>
      </c>
      <c r="AB289" s="162" t="str">
        <f>IF(Formato_02!U$15&lt;&gt;"",Formato_02!U$15,"")</f>
        <v/>
      </c>
      <c r="AC289" s="162" t="str">
        <f>IF(Formato_02!V$15&lt;&gt;"",Formato_02!V$15,"")</f>
        <v/>
      </c>
      <c r="AD289" s="162" t="str">
        <f>IF(Formato_02!W$15&lt;&gt;"",Formato_02!W$15,"")</f>
        <v/>
      </c>
      <c r="AE289" s="162" t="str">
        <f>IF(Formato_02!X$15&lt;&gt;"",Formato_02!X$15,"")</f>
        <v/>
      </c>
      <c r="AF289" s="162" t="str">
        <f>IF(Formato_02!Y$15&lt;&gt;"",Formato_02!Y$15,"")</f>
        <v/>
      </c>
      <c r="AG289" s="162" t="str">
        <f>IF(Formato_02!Z$15&lt;&gt;"",Formato_02!Z$15,"")</f>
        <v/>
      </c>
      <c r="AH289" s="162" t="str">
        <f>IF(Formato_02!AA$15&lt;&gt;"",Formato_02!AA$15,"")</f>
        <v/>
      </c>
      <c r="AI289" s="162" t="str">
        <f>IF(Formato_02!AB$15&lt;&gt;"",Formato_02!AB$15,"")</f>
        <v/>
      </c>
      <c r="AJ289" s="162" t="str">
        <f>IF(Formato_02!AC$15&lt;&gt;"",Formato_02!AC$15,"")</f>
        <v/>
      </c>
      <c r="AK289" s="162" t="str">
        <f>IF(Formato_02!AD$15&lt;&gt;"",Formato_02!AD$15,"")</f>
        <v/>
      </c>
      <c r="AL289" s="162" t="str">
        <f>IF(Formato_02!$N$14&lt;&gt;"",Formato_02!$N$14,"")</f>
        <v/>
      </c>
      <c r="AM289" s="13" t="str">
        <f>IF(Formato_02!$X$4&lt;&gt;"","AN","")</f>
        <v/>
      </c>
      <c r="AN289" s="24" t="str">
        <f t="shared" si="33"/>
        <v/>
      </c>
      <c r="AO289" s="13" t="str">
        <f>IF(Formato_02!$Y$4&lt;&gt;"","P027","")</f>
        <v/>
      </c>
      <c r="AP289" s="24" t="str">
        <f t="shared" si="34"/>
        <v/>
      </c>
      <c r="AQ289" s="13" t="str">
        <f>IF(Formato_02!$Z$4&lt;&gt;"","PNCVG","")</f>
        <v/>
      </c>
      <c r="AR289" s="24" t="str">
        <f t="shared" si="35"/>
        <v/>
      </c>
      <c r="AS289" s="13" t="str">
        <f>IF(Formato_02!$AA$4&lt;&gt;"","PNFF","")</f>
        <v/>
      </c>
      <c r="AT289" s="24" t="str">
        <f t="shared" si="36"/>
        <v/>
      </c>
      <c r="AU289" s="13" t="str">
        <f>IF(Formato_02!$AB$4&lt;&gt;"","PNPAM","")</f>
        <v/>
      </c>
      <c r="AV289" s="24" t="str">
        <f t="shared" si="37"/>
        <v/>
      </c>
      <c r="AW289" s="13" t="str">
        <f>IF(Formato_02!$AC$4&lt;&gt;"","PNAIA","")</f>
        <v/>
      </c>
      <c r="AX289" s="24" t="str">
        <f t="shared" si="38"/>
        <v/>
      </c>
      <c r="AY289" s="13" t="str">
        <f>IF(Formato_02!$AD$4&lt;&gt;"","PIO","")</f>
        <v/>
      </c>
      <c r="AZ289" s="24" t="str">
        <f t="shared" si="39"/>
        <v/>
      </c>
      <c r="BA289" s="13" t="str">
        <f>IF('Formato 3_Gantt'!B$18&lt;&gt;"",'Formato 3_Gantt'!A$18,"")</f>
        <v/>
      </c>
      <c r="BB289" s="24" t="str">
        <f>IF('Formato 3_Gantt'!B$18&lt;&gt;"",'Formato 3_Gantt'!B$18,"")</f>
        <v/>
      </c>
      <c r="BC289" s="22" t="str">
        <f>IF('Formato 3_Gantt'!C$18&lt;&gt;"",'Formato 3_Gantt'!C$18,"")</f>
        <v/>
      </c>
      <c r="BD289" s="13" t="str">
        <f>IF('Formato 3_Gantt'!D$18&lt;&gt;"",'Formato 3_Gantt'!D$18,"")</f>
        <v/>
      </c>
      <c r="BE289" s="161" t="str">
        <f>IF('Formato 3_Gantt'!E$18&lt;&gt;"",'Formato 3_Gantt'!E$18,"")</f>
        <v/>
      </c>
      <c r="BF289" s="13" t="str">
        <f>IF('Formato 3_Gantt'!F$18&lt;&gt;"",'Formato 3_Gantt'!F$18,"")</f>
        <v/>
      </c>
      <c r="BG289" s="158" t="str">
        <f>IF('Formato 3_Gantt'!G$18&lt;&gt;"",'Formato 3_Gantt'!G$18,"")</f>
        <v/>
      </c>
      <c r="BH289" s="158" t="str">
        <f>IF('Formato 3_Gantt'!H$18&lt;&gt;"",'Formato 3_Gantt'!H$18,"")</f>
        <v/>
      </c>
      <c r="BI289" s="161" t="str">
        <f>IF('Formato 3_Gantt'!BL$18&lt;&gt;"",'Formato 3_Gantt'!BL$18,"")</f>
        <v/>
      </c>
      <c r="BJ289" s="161" t="str">
        <f>IF('Formato 3_Gantt'!BM$18&lt;&gt;"",'Formato 3_Gantt'!BM$18,"")</f>
        <v/>
      </c>
      <c r="BK289" s="161" t="str">
        <f>IF('Formato 3_Gantt'!BN$18&lt;&gt;"",'Formato 3_Gantt'!BN$18,"")</f>
        <v/>
      </c>
      <c r="BL289" s="161" t="str">
        <f>IF('Formato 3_Gantt'!BO$18&lt;&gt;"",'Formato 3_Gantt'!BO$18,"")</f>
        <v/>
      </c>
      <c r="BM289" s="161" t="str">
        <f>IF('Formato 3_Gantt'!BP$18&lt;&gt;"",'Formato 3_Gantt'!BP$18,"")</f>
        <v/>
      </c>
      <c r="BN289" s="161" t="str">
        <f>IF('Formato 3_Gantt'!BQ$18&lt;&gt;"",'Formato 3_Gantt'!BQ$18,"")</f>
        <v/>
      </c>
      <c r="BO289" s="161" t="str">
        <f>IF('Formato 3_Gantt'!BR$18&lt;&gt;"",'Formato 3_Gantt'!BR$18,"")</f>
        <v/>
      </c>
      <c r="BP289" s="161" t="str">
        <f>IF('Formato 3_Gantt'!BS$18&lt;&gt;"",'Formato 3_Gantt'!BS$18,"")</f>
        <v/>
      </c>
      <c r="BQ289" s="161" t="str">
        <f>IF('Formato 3_Gantt'!BT$18&lt;&gt;"",'Formato 3_Gantt'!BT$18,"")</f>
        <v/>
      </c>
      <c r="BR289" s="161" t="str">
        <f>IF('Formato 3_Gantt'!BU$18&lt;&gt;"",'Formato 3_Gantt'!BU$18,"")</f>
        <v/>
      </c>
      <c r="BS289" s="161" t="str">
        <f>IF('Formato 3_Gantt'!BV$18&lt;&gt;"",'Formato 3_Gantt'!BV$18,"")</f>
        <v/>
      </c>
      <c r="BT289" s="161" t="str">
        <f>IF('Formato 3_Gantt'!BW$18&lt;&gt;"",'Formato 3_Gantt'!BW$18,"")</f>
        <v/>
      </c>
      <c r="BU289" s="161" t="str">
        <f>IF('Formato 3_Gantt'!BX$18&lt;&gt;"",'Formato 3_Gantt'!BX$18,"")</f>
        <v/>
      </c>
      <c r="BV289" s="163" t="str">
        <f>IF('Formato 4_Ppto'!I$286&lt;&gt;"",'Formato 4_Ppto'!I$286,"")</f>
        <v/>
      </c>
      <c r="BW289" s="162" t="str">
        <f>IF('Formato 4_Ppto'!X$286&lt;&gt;"",'Formato 4_Ppto'!X$286,"")</f>
        <v/>
      </c>
      <c r="BX289" s="162" t="str">
        <f>IF('Formato 4_Ppto'!Y$286&lt;&gt;"",'Formato 4_Ppto'!Y$286,"")</f>
        <v/>
      </c>
      <c r="BY289" s="162" t="str">
        <f>IF('Formato 4_Ppto'!Z$286&lt;&gt;"",'Formato 4_Ppto'!Z$286,"")</f>
        <v/>
      </c>
      <c r="BZ289" s="162" t="str">
        <f>IF('Formato 4_Ppto'!AA$286&lt;&gt;"",'Formato 4_Ppto'!AA$286,"")</f>
        <v/>
      </c>
      <c r="CA289" s="162" t="str">
        <f>IF('Formato 4_Ppto'!AB$286&lt;&gt;"",'Formato 4_Ppto'!AB$286,"")</f>
        <v/>
      </c>
      <c r="CB289" s="162" t="str">
        <f>IF('Formato 4_Ppto'!AC$286&lt;&gt;"",'Formato 4_Ppto'!AC$286,"")</f>
        <v/>
      </c>
      <c r="CC289" s="162" t="str">
        <f>IF('Formato 4_Ppto'!AD$286&lt;&gt;"",'Formato 4_Ppto'!AD$286,"")</f>
        <v/>
      </c>
      <c r="CD289" s="162" t="str">
        <f>IF('Formato 4_Ppto'!AE$286&lt;&gt;"",'Formato 4_Ppto'!AE$286,"")</f>
        <v/>
      </c>
      <c r="CE289" s="162" t="str">
        <f>IF('Formato 4_Ppto'!AF$286&lt;&gt;"",'Formato 4_Ppto'!AF$286,"")</f>
        <v/>
      </c>
      <c r="CF289" s="162" t="str">
        <f>IF('Formato 4_Ppto'!AG$286&lt;&gt;"",'Formato 4_Ppto'!AG$286,"")</f>
        <v/>
      </c>
      <c r="CG289" s="162" t="str">
        <f>IF('Formato 4_Ppto'!AH$286&lt;&gt;"",'Formato 4_Ppto'!AH$286,"")</f>
        <v/>
      </c>
      <c r="CH289" s="162" t="str">
        <f>IF('Formato 4_Ppto'!AI$286&lt;&gt;"",'Formato 4_Ppto'!AI$286,"")</f>
        <v/>
      </c>
      <c r="CI289" s="163" t="str">
        <f>IF('Formato 4_Ppto'!AJ$286&lt;&gt;"",'Formato 4_Ppto'!AJ$286,"")</f>
        <v/>
      </c>
      <c r="CJ289" s="13" t="str">
        <f>IF('Formato 4_Ppto'!B303&lt;&gt;"",'Formato 4_Ppto'!A303,"")</f>
        <v/>
      </c>
      <c r="CK289" s="24" t="str">
        <f>IF('Formato 4_Ppto'!B303&lt;&gt;"",'Formato 4_Ppto'!B303,"")</f>
        <v/>
      </c>
      <c r="CL289" s="22" t="str">
        <f>IF('Formato 4_Ppto'!C303&lt;&gt;"",'Formato 4_Ppto'!C303,"")</f>
        <v/>
      </c>
      <c r="CM289" s="24" t="str">
        <f>IF('Formato 4_Ppto'!D303&lt;&gt;"",'Formato 4_Ppto'!D303,"")</f>
        <v/>
      </c>
      <c r="CN289" s="161" t="str">
        <f>IF('Formato 4_Ppto'!E303&lt;&gt;"",'Formato 4_Ppto'!E303,"")</f>
        <v/>
      </c>
      <c r="CO289" s="161" t="str">
        <f>IF('Formato 4_Ppto'!G303&lt;&gt;"",'Formato 4_Ppto'!G303,"")</f>
        <v/>
      </c>
      <c r="CP289" s="163" t="str">
        <f>IF('Formato 4_Ppto'!I303&lt;&gt;"",'Formato 4_Ppto'!I303,"")</f>
        <v/>
      </c>
      <c r="CQ289" s="161" t="str">
        <f>IF('Formato 4_Ppto'!K303&lt;&gt;"",'Formato 4_Ppto'!K303,"")</f>
        <v/>
      </c>
      <c r="CR289" s="161" t="str">
        <f>IF('Formato 4_Ppto'!L303&lt;&gt;"",'Formato 4_Ppto'!L303,"")</f>
        <v/>
      </c>
      <c r="CS289" s="161" t="str">
        <f>IF('Formato 4_Ppto'!M303&lt;&gt;"",'Formato 4_Ppto'!M303,"")</f>
        <v/>
      </c>
      <c r="CT289" s="161" t="str">
        <f>IF('Formato 4_Ppto'!N303&lt;&gt;"",'Formato 4_Ppto'!N303,"")</f>
        <v/>
      </c>
      <c r="CU289" s="161" t="str">
        <f>IF('Formato 4_Ppto'!O303&lt;&gt;"",'Formato 4_Ppto'!O303,"")</f>
        <v/>
      </c>
      <c r="CV289" s="161" t="str">
        <f>IF('Formato 4_Ppto'!P303&lt;&gt;"",'Formato 4_Ppto'!P303,"")</f>
        <v/>
      </c>
      <c r="CW289" s="161" t="str">
        <f>IF('Formato 4_Ppto'!Q303&lt;&gt;"",'Formato 4_Ppto'!Q303,"")</f>
        <v/>
      </c>
      <c r="CX289" s="161" t="str">
        <f>IF('Formato 4_Ppto'!R303&lt;&gt;"",'Formato 4_Ppto'!R303,"")</f>
        <v/>
      </c>
      <c r="CY289" s="161" t="str">
        <f>IF('Formato 4_Ppto'!S303&lt;&gt;"",'Formato 4_Ppto'!S303,"")</f>
        <v/>
      </c>
      <c r="CZ289" s="161" t="str">
        <f>IF('Formato 4_Ppto'!T303&lt;&gt;"",'Formato 4_Ppto'!T303,"")</f>
        <v/>
      </c>
      <c r="DA289" s="161" t="str">
        <f>IF('Formato 4_Ppto'!U303&lt;&gt;"",'Formato 4_Ppto'!U303,"")</f>
        <v/>
      </c>
      <c r="DB289" s="161" t="str">
        <f>IF('Formato 4_Ppto'!V303&lt;&gt;"",'Formato 4_Ppto'!V303,"")</f>
        <v/>
      </c>
      <c r="DC289" s="161" t="str">
        <f>IF('Formato 4_Ppto'!W303&lt;&gt;"",'Formato 4_Ppto'!W303,"")</f>
        <v/>
      </c>
      <c r="DD289" s="162" t="str">
        <f>IF('Formato 4_Ppto'!X303&lt;&gt;"",'Formato 4_Ppto'!X303,"")</f>
        <v/>
      </c>
      <c r="DE289" s="162" t="str">
        <f>IF('Formato 4_Ppto'!Y303&lt;&gt;"",'Formato 4_Ppto'!Y303,"")</f>
        <v/>
      </c>
      <c r="DF289" s="162" t="str">
        <f>IF('Formato 4_Ppto'!Z303&lt;&gt;"",'Formato 4_Ppto'!Z303,"")</f>
        <v/>
      </c>
      <c r="DG289" s="162" t="str">
        <f>IF('Formato 4_Ppto'!AA303&lt;&gt;"",'Formato 4_Ppto'!AA303,"")</f>
        <v/>
      </c>
      <c r="DH289" s="162" t="str">
        <f>IF('Formato 4_Ppto'!AB303&lt;&gt;"",'Formato 4_Ppto'!AB303,"")</f>
        <v/>
      </c>
      <c r="DI289" s="162" t="str">
        <f>IF('Formato 4_Ppto'!AC303&lt;&gt;"",'Formato 4_Ppto'!AC303,"")</f>
        <v/>
      </c>
      <c r="DJ289" s="162" t="str">
        <f>IF('Formato 4_Ppto'!AD303&lt;&gt;"",'Formato 4_Ppto'!AD303,"")</f>
        <v/>
      </c>
      <c r="DK289" s="162" t="str">
        <f>IF('Formato 4_Ppto'!AE303&lt;&gt;"",'Formato 4_Ppto'!AE303,"")</f>
        <v/>
      </c>
      <c r="DL289" s="162" t="str">
        <f>IF('Formato 4_Ppto'!AF303&lt;&gt;"",'Formato 4_Ppto'!AF303,"")</f>
        <v/>
      </c>
      <c r="DM289" s="162" t="str">
        <f>IF('Formato 4_Ppto'!AG303&lt;&gt;"",'Formato 4_Ppto'!AG303,"")</f>
        <v/>
      </c>
      <c r="DN289" s="162" t="str">
        <f>IF('Formato 4_Ppto'!AH303&lt;&gt;"",'Formato 4_Ppto'!AH303,"")</f>
        <v/>
      </c>
      <c r="DO289" s="162" t="str">
        <f>IF('Formato 4_Ppto'!AI303&lt;&gt;"",'Formato 4_Ppto'!AI303,"")</f>
        <v/>
      </c>
      <c r="DP289" s="163" t="str">
        <f>IF('Formato 4_Ppto'!AJ303&lt;&gt;"",'Formato 4_Ppto'!AJ303,"")</f>
        <v/>
      </c>
    </row>
    <row r="290" spans="2:120" x14ac:dyDescent="0.3">
      <c r="B290" s="13" t="str">
        <f>IF(OR(Tabla6[[#This Row],[IDA]]="",Tabla6[[#This Row],[IDT]]="",Tabla6[[#This Row],[IDI]]=""),"",Tabla6[[#This Row],[IDA]]&amp;"."&amp;Tabla6[[#This Row],[IDT]]&amp;"."&amp;Tabla6[[#This Row],[IDI]])</f>
        <v/>
      </c>
      <c r="C290" s="13" t="str">
        <f>IF(Formato_02!$B$14&lt;&gt;"",0,"")</f>
        <v/>
      </c>
      <c r="D290" s="13" t="str">
        <f>IF(Formato_02!$H$9&lt;&gt;"",Formato_02!$H$9,"")</f>
        <v/>
      </c>
      <c r="E290" s="24" t="str">
        <f t="shared" si="32"/>
        <v/>
      </c>
      <c r="F290" s="24" t="str">
        <f>IF(Formato_02!$B$14&lt;&gt;"",Formato_02!$B$14,"")</f>
        <v/>
      </c>
      <c r="G290" s="22" t="str">
        <f>IF('Formato 3_Gantt'!C295&lt;&gt;"",'Formato 3_Gantt'!C295,"")</f>
        <v/>
      </c>
      <c r="H290" s="13" t="str">
        <f>IF('Formato 3_Gantt'!D$8&lt;&gt;"",'Formato 3_Gantt'!D$8,"")</f>
        <v/>
      </c>
      <c r="I290" s="13" t="str">
        <f>IF('Formato 3_Gantt'!E$8&lt;&gt;"",'Formato 3_Gantt'!E$8,"")</f>
        <v/>
      </c>
      <c r="J290" s="13" t="str">
        <f>IF('Formato 3_Gantt'!F$8&lt;&gt;"",'Formato 3_Gantt'!F$8,"")</f>
        <v/>
      </c>
      <c r="K290" s="158" t="str">
        <f>IF('Formato 3_Gantt'!G$8&lt;&gt;"",'Formato 3_Gantt'!G$8,"")</f>
        <v/>
      </c>
      <c r="L290" s="158" t="str">
        <f>IF('Formato 3_Gantt'!H$8&lt;&gt;"",'Formato 3_Gantt'!H$8,"")</f>
        <v/>
      </c>
      <c r="M290" s="13" t="str">
        <f>IF('Formato 3_Gantt'!BL$8&lt;&gt;"",'Formato 3_Gantt'!BL$8,"")</f>
        <v/>
      </c>
      <c r="N290" s="13" t="str">
        <f>IF('Formato 3_Gantt'!BM$8&lt;&gt;"",'Formato 3_Gantt'!BM$8,"")</f>
        <v/>
      </c>
      <c r="O290" s="13" t="str">
        <f>IF('Formato 3_Gantt'!BN$8&lt;&gt;"",'Formato 3_Gantt'!BN$8,"")</f>
        <v/>
      </c>
      <c r="P290" s="13" t="str">
        <f>IF('Formato 3_Gantt'!BO$8&lt;&gt;"",'Formato 3_Gantt'!BO$8,"")</f>
        <v/>
      </c>
      <c r="Q290" s="13" t="str">
        <f>IF('Formato 3_Gantt'!BP$8&lt;&gt;"",'Formato 3_Gantt'!BP$8,"")</f>
        <v/>
      </c>
      <c r="R290" s="13" t="str">
        <f>IF('Formato 3_Gantt'!BQ$8&lt;&gt;"",'Formato 3_Gantt'!BQ$8,"")</f>
        <v/>
      </c>
      <c r="S290" s="13" t="str">
        <f>IF('Formato 3_Gantt'!BR$8&lt;&gt;"",'Formato 3_Gantt'!BR$8,"")</f>
        <v/>
      </c>
      <c r="T290" s="13" t="str">
        <f>IF('Formato 3_Gantt'!BS$8&lt;&gt;"",'Formato 3_Gantt'!BS$8,"")</f>
        <v/>
      </c>
      <c r="U290" s="13" t="str">
        <f>IF('Formato 3_Gantt'!BT$8&lt;&gt;"",'Formato 3_Gantt'!BT$8,"")</f>
        <v/>
      </c>
      <c r="V290" s="13" t="str">
        <f>IF('Formato 3_Gantt'!BU$8&lt;&gt;"",'Formato 3_Gantt'!BU$8,"")</f>
        <v/>
      </c>
      <c r="W290" s="13" t="str">
        <f>IF('Formato 3_Gantt'!BV$8&lt;&gt;"",'Formato 3_Gantt'!BV$8,"")</f>
        <v/>
      </c>
      <c r="X290" s="13" t="str">
        <f>IF('Formato 3_Gantt'!BW$8&lt;&gt;"",'Formato 3_Gantt'!BW$8,"")</f>
        <v/>
      </c>
      <c r="Y290" s="13" t="str">
        <f>IF('Formato 3_Gantt'!BX$8&lt;&gt;"",'Formato 3_Gantt'!BX$8,"")</f>
        <v/>
      </c>
      <c r="Z290" s="162" t="str">
        <f>IF(Formato_02!S$15&lt;&gt;"",Formato_02!S$15,"")</f>
        <v/>
      </c>
      <c r="AA290" s="162" t="str">
        <f>IF(Formato_02!T$15&lt;&gt;"",Formato_02!T$15,"")</f>
        <v/>
      </c>
      <c r="AB290" s="162" t="str">
        <f>IF(Formato_02!U$15&lt;&gt;"",Formato_02!U$15,"")</f>
        <v/>
      </c>
      <c r="AC290" s="162" t="str">
        <f>IF(Formato_02!V$15&lt;&gt;"",Formato_02!V$15,"")</f>
        <v/>
      </c>
      <c r="AD290" s="162" t="str">
        <f>IF(Formato_02!W$15&lt;&gt;"",Formato_02!W$15,"")</f>
        <v/>
      </c>
      <c r="AE290" s="162" t="str">
        <f>IF(Formato_02!X$15&lt;&gt;"",Formato_02!X$15,"")</f>
        <v/>
      </c>
      <c r="AF290" s="162" t="str">
        <f>IF(Formato_02!Y$15&lt;&gt;"",Formato_02!Y$15,"")</f>
        <v/>
      </c>
      <c r="AG290" s="162" t="str">
        <f>IF(Formato_02!Z$15&lt;&gt;"",Formato_02!Z$15,"")</f>
        <v/>
      </c>
      <c r="AH290" s="162" t="str">
        <f>IF(Formato_02!AA$15&lt;&gt;"",Formato_02!AA$15,"")</f>
        <v/>
      </c>
      <c r="AI290" s="162" t="str">
        <f>IF(Formato_02!AB$15&lt;&gt;"",Formato_02!AB$15,"")</f>
        <v/>
      </c>
      <c r="AJ290" s="162" t="str">
        <f>IF(Formato_02!AC$15&lt;&gt;"",Formato_02!AC$15,"")</f>
        <v/>
      </c>
      <c r="AK290" s="162" t="str">
        <f>IF(Formato_02!AD$15&lt;&gt;"",Formato_02!AD$15,"")</f>
        <v/>
      </c>
      <c r="AL290" s="162" t="str">
        <f>IF(Formato_02!$N$14&lt;&gt;"",Formato_02!$N$14,"")</f>
        <v/>
      </c>
      <c r="AM290" s="13" t="str">
        <f>IF(Formato_02!$X$4&lt;&gt;"","AN","")</f>
        <v/>
      </c>
      <c r="AN290" s="24" t="str">
        <f t="shared" si="33"/>
        <v/>
      </c>
      <c r="AO290" s="13" t="str">
        <f>IF(Formato_02!$Y$4&lt;&gt;"","P027","")</f>
        <v/>
      </c>
      <c r="AP290" s="24" t="str">
        <f t="shared" si="34"/>
        <v/>
      </c>
      <c r="AQ290" s="13" t="str">
        <f>IF(Formato_02!$Z$4&lt;&gt;"","PNCVG","")</f>
        <v/>
      </c>
      <c r="AR290" s="24" t="str">
        <f t="shared" si="35"/>
        <v/>
      </c>
      <c r="AS290" s="13" t="str">
        <f>IF(Formato_02!$AA$4&lt;&gt;"","PNFF","")</f>
        <v/>
      </c>
      <c r="AT290" s="24" t="str">
        <f t="shared" si="36"/>
        <v/>
      </c>
      <c r="AU290" s="13" t="str">
        <f>IF(Formato_02!$AB$4&lt;&gt;"","PNPAM","")</f>
        <v/>
      </c>
      <c r="AV290" s="24" t="str">
        <f t="shared" si="37"/>
        <v/>
      </c>
      <c r="AW290" s="13" t="str">
        <f>IF(Formato_02!$AC$4&lt;&gt;"","PNAIA","")</f>
        <v/>
      </c>
      <c r="AX290" s="24" t="str">
        <f t="shared" si="38"/>
        <v/>
      </c>
      <c r="AY290" s="13" t="str">
        <f>IF(Formato_02!$AD$4&lt;&gt;"","PIO","")</f>
        <v/>
      </c>
      <c r="AZ290" s="24" t="str">
        <f t="shared" si="39"/>
        <v/>
      </c>
      <c r="BA290" s="13" t="str">
        <f>IF('Formato 3_Gantt'!B$18&lt;&gt;"",'Formato 3_Gantt'!A$18,"")</f>
        <v/>
      </c>
      <c r="BB290" s="24" t="str">
        <f>IF('Formato 3_Gantt'!B$18&lt;&gt;"",'Formato 3_Gantt'!B$18,"")</f>
        <v/>
      </c>
      <c r="BC290" s="22" t="str">
        <f>IF('Formato 3_Gantt'!C$18&lt;&gt;"",'Formato 3_Gantt'!C$18,"")</f>
        <v/>
      </c>
      <c r="BD290" s="13" t="str">
        <f>IF('Formato 3_Gantt'!D$18&lt;&gt;"",'Formato 3_Gantt'!D$18,"")</f>
        <v/>
      </c>
      <c r="BE290" s="161" t="str">
        <f>IF('Formato 3_Gantt'!E$18&lt;&gt;"",'Formato 3_Gantt'!E$18,"")</f>
        <v/>
      </c>
      <c r="BF290" s="13" t="str">
        <f>IF('Formato 3_Gantt'!F$18&lt;&gt;"",'Formato 3_Gantt'!F$18,"")</f>
        <v/>
      </c>
      <c r="BG290" s="158" t="str">
        <f>IF('Formato 3_Gantt'!G$18&lt;&gt;"",'Formato 3_Gantt'!G$18,"")</f>
        <v/>
      </c>
      <c r="BH290" s="158" t="str">
        <f>IF('Formato 3_Gantt'!H$18&lt;&gt;"",'Formato 3_Gantt'!H$18,"")</f>
        <v/>
      </c>
      <c r="BI290" s="161" t="str">
        <f>IF('Formato 3_Gantt'!BL$18&lt;&gt;"",'Formato 3_Gantt'!BL$18,"")</f>
        <v/>
      </c>
      <c r="BJ290" s="161" t="str">
        <f>IF('Formato 3_Gantt'!BM$18&lt;&gt;"",'Formato 3_Gantt'!BM$18,"")</f>
        <v/>
      </c>
      <c r="BK290" s="161" t="str">
        <f>IF('Formato 3_Gantt'!BN$18&lt;&gt;"",'Formato 3_Gantt'!BN$18,"")</f>
        <v/>
      </c>
      <c r="BL290" s="161" t="str">
        <f>IF('Formato 3_Gantt'!BO$18&lt;&gt;"",'Formato 3_Gantt'!BO$18,"")</f>
        <v/>
      </c>
      <c r="BM290" s="161" t="str">
        <f>IF('Formato 3_Gantt'!BP$18&lt;&gt;"",'Formato 3_Gantt'!BP$18,"")</f>
        <v/>
      </c>
      <c r="BN290" s="161" t="str">
        <f>IF('Formato 3_Gantt'!BQ$18&lt;&gt;"",'Formato 3_Gantt'!BQ$18,"")</f>
        <v/>
      </c>
      <c r="BO290" s="161" t="str">
        <f>IF('Formato 3_Gantt'!BR$18&lt;&gt;"",'Formato 3_Gantt'!BR$18,"")</f>
        <v/>
      </c>
      <c r="BP290" s="161" t="str">
        <f>IF('Formato 3_Gantt'!BS$18&lt;&gt;"",'Formato 3_Gantt'!BS$18,"")</f>
        <v/>
      </c>
      <c r="BQ290" s="161" t="str">
        <f>IF('Formato 3_Gantt'!BT$18&lt;&gt;"",'Formato 3_Gantt'!BT$18,"")</f>
        <v/>
      </c>
      <c r="BR290" s="161" t="str">
        <f>IF('Formato 3_Gantt'!BU$18&lt;&gt;"",'Formato 3_Gantt'!BU$18,"")</f>
        <v/>
      </c>
      <c r="BS290" s="161" t="str">
        <f>IF('Formato 3_Gantt'!BV$18&lt;&gt;"",'Formato 3_Gantt'!BV$18,"")</f>
        <v/>
      </c>
      <c r="BT290" s="161" t="str">
        <f>IF('Formato 3_Gantt'!BW$18&lt;&gt;"",'Formato 3_Gantt'!BW$18,"")</f>
        <v/>
      </c>
      <c r="BU290" s="161" t="str">
        <f>IF('Formato 3_Gantt'!BX$18&lt;&gt;"",'Formato 3_Gantt'!BX$18,"")</f>
        <v/>
      </c>
      <c r="BV290" s="163" t="str">
        <f>IF('Formato 4_Ppto'!I$286&lt;&gt;"",'Formato 4_Ppto'!I$286,"")</f>
        <v/>
      </c>
      <c r="BW290" s="162" t="str">
        <f>IF('Formato 4_Ppto'!X$286&lt;&gt;"",'Formato 4_Ppto'!X$286,"")</f>
        <v/>
      </c>
      <c r="BX290" s="162" t="str">
        <f>IF('Formato 4_Ppto'!Y$286&lt;&gt;"",'Formato 4_Ppto'!Y$286,"")</f>
        <v/>
      </c>
      <c r="BY290" s="162" t="str">
        <f>IF('Formato 4_Ppto'!Z$286&lt;&gt;"",'Formato 4_Ppto'!Z$286,"")</f>
        <v/>
      </c>
      <c r="BZ290" s="162" t="str">
        <f>IF('Formato 4_Ppto'!AA$286&lt;&gt;"",'Formato 4_Ppto'!AA$286,"")</f>
        <v/>
      </c>
      <c r="CA290" s="162" t="str">
        <f>IF('Formato 4_Ppto'!AB$286&lt;&gt;"",'Formato 4_Ppto'!AB$286,"")</f>
        <v/>
      </c>
      <c r="CB290" s="162" t="str">
        <f>IF('Formato 4_Ppto'!AC$286&lt;&gt;"",'Formato 4_Ppto'!AC$286,"")</f>
        <v/>
      </c>
      <c r="CC290" s="162" t="str">
        <f>IF('Formato 4_Ppto'!AD$286&lt;&gt;"",'Formato 4_Ppto'!AD$286,"")</f>
        <v/>
      </c>
      <c r="CD290" s="162" t="str">
        <f>IF('Formato 4_Ppto'!AE$286&lt;&gt;"",'Formato 4_Ppto'!AE$286,"")</f>
        <v/>
      </c>
      <c r="CE290" s="162" t="str">
        <f>IF('Formato 4_Ppto'!AF$286&lt;&gt;"",'Formato 4_Ppto'!AF$286,"")</f>
        <v/>
      </c>
      <c r="CF290" s="162" t="str">
        <f>IF('Formato 4_Ppto'!AG$286&lt;&gt;"",'Formato 4_Ppto'!AG$286,"")</f>
        <v/>
      </c>
      <c r="CG290" s="162" t="str">
        <f>IF('Formato 4_Ppto'!AH$286&lt;&gt;"",'Formato 4_Ppto'!AH$286,"")</f>
        <v/>
      </c>
      <c r="CH290" s="162" t="str">
        <f>IF('Formato 4_Ppto'!AI$286&lt;&gt;"",'Formato 4_Ppto'!AI$286,"")</f>
        <v/>
      </c>
      <c r="CI290" s="163" t="str">
        <f>IF('Formato 4_Ppto'!AJ$286&lt;&gt;"",'Formato 4_Ppto'!AJ$286,"")</f>
        <v/>
      </c>
      <c r="CJ290" s="13" t="str">
        <f>IF('Formato 4_Ppto'!B304&lt;&gt;"",'Formato 4_Ppto'!A304,"")</f>
        <v/>
      </c>
      <c r="CK290" s="24" t="str">
        <f>IF('Formato 4_Ppto'!B304&lt;&gt;"",'Formato 4_Ppto'!B304,"")</f>
        <v/>
      </c>
      <c r="CL290" s="22" t="str">
        <f>IF('Formato 4_Ppto'!C304&lt;&gt;"",'Formato 4_Ppto'!C304,"")</f>
        <v/>
      </c>
      <c r="CM290" s="24" t="str">
        <f>IF('Formato 4_Ppto'!D304&lt;&gt;"",'Formato 4_Ppto'!D304,"")</f>
        <v/>
      </c>
      <c r="CN290" s="161" t="str">
        <f>IF('Formato 4_Ppto'!E304&lt;&gt;"",'Formato 4_Ppto'!E304,"")</f>
        <v/>
      </c>
      <c r="CO290" s="161" t="str">
        <f>IF('Formato 4_Ppto'!G304&lt;&gt;"",'Formato 4_Ppto'!G304,"")</f>
        <v/>
      </c>
      <c r="CP290" s="163" t="str">
        <f>IF('Formato 4_Ppto'!I304&lt;&gt;"",'Formato 4_Ppto'!I304,"")</f>
        <v/>
      </c>
      <c r="CQ290" s="161" t="str">
        <f>IF('Formato 4_Ppto'!K304&lt;&gt;"",'Formato 4_Ppto'!K304,"")</f>
        <v/>
      </c>
      <c r="CR290" s="161" t="str">
        <f>IF('Formato 4_Ppto'!L304&lt;&gt;"",'Formato 4_Ppto'!L304,"")</f>
        <v/>
      </c>
      <c r="CS290" s="161" t="str">
        <f>IF('Formato 4_Ppto'!M304&lt;&gt;"",'Formato 4_Ppto'!M304,"")</f>
        <v/>
      </c>
      <c r="CT290" s="161" t="str">
        <f>IF('Formato 4_Ppto'!N304&lt;&gt;"",'Formato 4_Ppto'!N304,"")</f>
        <v/>
      </c>
      <c r="CU290" s="161" t="str">
        <f>IF('Formato 4_Ppto'!O304&lt;&gt;"",'Formato 4_Ppto'!O304,"")</f>
        <v/>
      </c>
      <c r="CV290" s="161" t="str">
        <f>IF('Formato 4_Ppto'!P304&lt;&gt;"",'Formato 4_Ppto'!P304,"")</f>
        <v/>
      </c>
      <c r="CW290" s="161" t="str">
        <f>IF('Formato 4_Ppto'!Q304&lt;&gt;"",'Formato 4_Ppto'!Q304,"")</f>
        <v/>
      </c>
      <c r="CX290" s="161" t="str">
        <f>IF('Formato 4_Ppto'!R304&lt;&gt;"",'Formato 4_Ppto'!R304,"")</f>
        <v/>
      </c>
      <c r="CY290" s="161" t="str">
        <f>IF('Formato 4_Ppto'!S304&lt;&gt;"",'Formato 4_Ppto'!S304,"")</f>
        <v/>
      </c>
      <c r="CZ290" s="161" t="str">
        <f>IF('Formato 4_Ppto'!T304&lt;&gt;"",'Formato 4_Ppto'!T304,"")</f>
        <v/>
      </c>
      <c r="DA290" s="161" t="str">
        <f>IF('Formato 4_Ppto'!U304&lt;&gt;"",'Formato 4_Ppto'!U304,"")</f>
        <v/>
      </c>
      <c r="DB290" s="161" t="str">
        <f>IF('Formato 4_Ppto'!V304&lt;&gt;"",'Formato 4_Ppto'!V304,"")</f>
        <v/>
      </c>
      <c r="DC290" s="161" t="str">
        <f>IF('Formato 4_Ppto'!W304&lt;&gt;"",'Formato 4_Ppto'!W304,"")</f>
        <v/>
      </c>
      <c r="DD290" s="162" t="str">
        <f>IF('Formato 4_Ppto'!X304&lt;&gt;"",'Formato 4_Ppto'!X304,"")</f>
        <v/>
      </c>
      <c r="DE290" s="162" t="str">
        <f>IF('Formato 4_Ppto'!Y304&lt;&gt;"",'Formato 4_Ppto'!Y304,"")</f>
        <v/>
      </c>
      <c r="DF290" s="162" t="str">
        <f>IF('Formato 4_Ppto'!Z304&lt;&gt;"",'Formato 4_Ppto'!Z304,"")</f>
        <v/>
      </c>
      <c r="DG290" s="162" t="str">
        <f>IF('Formato 4_Ppto'!AA304&lt;&gt;"",'Formato 4_Ppto'!AA304,"")</f>
        <v/>
      </c>
      <c r="DH290" s="162" t="str">
        <f>IF('Formato 4_Ppto'!AB304&lt;&gt;"",'Formato 4_Ppto'!AB304,"")</f>
        <v/>
      </c>
      <c r="DI290" s="162" t="str">
        <f>IF('Formato 4_Ppto'!AC304&lt;&gt;"",'Formato 4_Ppto'!AC304,"")</f>
        <v/>
      </c>
      <c r="DJ290" s="162" t="str">
        <f>IF('Formato 4_Ppto'!AD304&lt;&gt;"",'Formato 4_Ppto'!AD304,"")</f>
        <v/>
      </c>
      <c r="DK290" s="162" t="str">
        <f>IF('Formato 4_Ppto'!AE304&lt;&gt;"",'Formato 4_Ppto'!AE304,"")</f>
        <v/>
      </c>
      <c r="DL290" s="162" t="str">
        <f>IF('Formato 4_Ppto'!AF304&lt;&gt;"",'Formato 4_Ppto'!AF304,"")</f>
        <v/>
      </c>
      <c r="DM290" s="162" t="str">
        <f>IF('Formato 4_Ppto'!AG304&lt;&gt;"",'Formato 4_Ppto'!AG304,"")</f>
        <v/>
      </c>
      <c r="DN290" s="162" t="str">
        <f>IF('Formato 4_Ppto'!AH304&lt;&gt;"",'Formato 4_Ppto'!AH304,"")</f>
        <v/>
      </c>
      <c r="DO290" s="162" t="str">
        <f>IF('Formato 4_Ppto'!AI304&lt;&gt;"",'Formato 4_Ppto'!AI304,"")</f>
        <v/>
      </c>
      <c r="DP290" s="163" t="str">
        <f>IF('Formato 4_Ppto'!AJ304&lt;&gt;"",'Formato 4_Ppto'!AJ304,"")</f>
        <v/>
      </c>
    </row>
    <row r="291" spans="2:120" x14ac:dyDescent="0.3">
      <c r="B291" s="13" t="str">
        <f>IF(OR(Tabla6[[#This Row],[IDA]]="",Tabla6[[#This Row],[IDT]]="",Tabla6[[#This Row],[IDI]]=""),"",Tabla6[[#This Row],[IDA]]&amp;"."&amp;Tabla6[[#This Row],[IDT]]&amp;"."&amp;Tabla6[[#This Row],[IDI]])</f>
        <v/>
      </c>
      <c r="C291" s="13" t="str">
        <f>IF(Formato_02!$B$14&lt;&gt;"",0,"")</f>
        <v/>
      </c>
      <c r="D291" s="13" t="str">
        <f>IF(Formato_02!$H$9&lt;&gt;"",Formato_02!$H$9,"")</f>
        <v/>
      </c>
      <c r="E291" s="24" t="str">
        <f t="shared" si="32"/>
        <v/>
      </c>
      <c r="F291" s="24" t="str">
        <f>IF(Formato_02!$B$14&lt;&gt;"",Formato_02!$B$14,"")</f>
        <v/>
      </c>
      <c r="G291" s="22" t="str">
        <f>IF('Formato 3_Gantt'!C296&lt;&gt;"",'Formato 3_Gantt'!C296,"")</f>
        <v/>
      </c>
      <c r="H291" s="13" t="str">
        <f>IF('Formato 3_Gantt'!D$8&lt;&gt;"",'Formato 3_Gantt'!D$8,"")</f>
        <v/>
      </c>
      <c r="I291" s="13" t="str">
        <f>IF('Formato 3_Gantt'!E$8&lt;&gt;"",'Formato 3_Gantt'!E$8,"")</f>
        <v/>
      </c>
      <c r="J291" s="13" t="str">
        <f>IF('Formato 3_Gantt'!F$8&lt;&gt;"",'Formato 3_Gantt'!F$8,"")</f>
        <v/>
      </c>
      <c r="K291" s="158" t="str">
        <f>IF('Formato 3_Gantt'!G$8&lt;&gt;"",'Formato 3_Gantt'!G$8,"")</f>
        <v/>
      </c>
      <c r="L291" s="158" t="str">
        <f>IF('Formato 3_Gantt'!H$8&lt;&gt;"",'Formato 3_Gantt'!H$8,"")</f>
        <v/>
      </c>
      <c r="M291" s="13" t="str">
        <f>IF('Formato 3_Gantt'!BL$8&lt;&gt;"",'Formato 3_Gantt'!BL$8,"")</f>
        <v/>
      </c>
      <c r="N291" s="13" t="str">
        <f>IF('Formato 3_Gantt'!BM$8&lt;&gt;"",'Formato 3_Gantt'!BM$8,"")</f>
        <v/>
      </c>
      <c r="O291" s="13" t="str">
        <f>IF('Formato 3_Gantt'!BN$8&lt;&gt;"",'Formato 3_Gantt'!BN$8,"")</f>
        <v/>
      </c>
      <c r="P291" s="13" t="str">
        <f>IF('Formato 3_Gantt'!BO$8&lt;&gt;"",'Formato 3_Gantt'!BO$8,"")</f>
        <v/>
      </c>
      <c r="Q291" s="13" t="str">
        <f>IF('Formato 3_Gantt'!BP$8&lt;&gt;"",'Formato 3_Gantt'!BP$8,"")</f>
        <v/>
      </c>
      <c r="R291" s="13" t="str">
        <f>IF('Formato 3_Gantt'!BQ$8&lt;&gt;"",'Formato 3_Gantt'!BQ$8,"")</f>
        <v/>
      </c>
      <c r="S291" s="13" t="str">
        <f>IF('Formato 3_Gantt'!BR$8&lt;&gt;"",'Formato 3_Gantt'!BR$8,"")</f>
        <v/>
      </c>
      <c r="T291" s="13" t="str">
        <f>IF('Formato 3_Gantt'!BS$8&lt;&gt;"",'Formato 3_Gantt'!BS$8,"")</f>
        <v/>
      </c>
      <c r="U291" s="13" t="str">
        <f>IF('Formato 3_Gantt'!BT$8&lt;&gt;"",'Formato 3_Gantt'!BT$8,"")</f>
        <v/>
      </c>
      <c r="V291" s="13" t="str">
        <f>IF('Formato 3_Gantt'!BU$8&lt;&gt;"",'Formato 3_Gantt'!BU$8,"")</f>
        <v/>
      </c>
      <c r="W291" s="13" t="str">
        <f>IF('Formato 3_Gantt'!BV$8&lt;&gt;"",'Formato 3_Gantt'!BV$8,"")</f>
        <v/>
      </c>
      <c r="X291" s="13" t="str">
        <f>IF('Formato 3_Gantt'!BW$8&lt;&gt;"",'Formato 3_Gantt'!BW$8,"")</f>
        <v/>
      </c>
      <c r="Y291" s="13" t="str">
        <f>IF('Formato 3_Gantt'!BX$8&lt;&gt;"",'Formato 3_Gantt'!BX$8,"")</f>
        <v/>
      </c>
      <c r="Z291" s="162" t="str">
        <f>IF(Formato_02!S$15&lt;&gt;"",Formato_02!S$15,"")</f>
        <v/>
      </c>
      <c r="AA291" s="162" t="str">
        <f>IF(Formato_02!T$15&lt;&gt;"",Formato_02!T$15,"")</f>
        <v/>
      </c>
      <c r="AB291" s="162" t="str">
        <f>IF(Formato_02!U$15&lt;&gt;"",Formato_02!U$15,"")</f>
        <v/>
      </c>
      <c r="AC291" s="162" t="str">
        <f>IF(Formato_02!V$15&lt;&gt;"",Formato_02!V$15,"")</f>
        <v/>
      </c>
      <c r="AD291" s="162" t="str">
        <f>IF(Formato_02!W$15&lt;&gt;"",Formato_02!W$15,"")</f>
        <v/>
      </c>
      <c r="AE291" s="162" t="str">
        <f>IF(Formato_02!X$15&lt;&gt;"",Formato_02!X$15,"")</f>
        <v/>
      </c>
      <c r="AF291" s="162" t="str">
        <f>IF(Formato_02!Y$15&lt;&gt;"",Formato_02!Y$15,"")</f>
        <v/>
      </c>
      <c r="AG291" s="162" t="str">
        <f>IF(Formato_02!Z$15&lt;&gt;"",Formato_02!Z$15,"")</f>
        <v/>
      </c>
      <c r="AH291" s="162" t="str">
        <f>IF(Formato_02!AA$15&lt;&gt;"",Formato_02!AA$15,"")</f>
        <v/>
      </c>
      <c r="AI291" s="162" t="str">
        <f>IF(Formato_02!AB$15&lt;&gt;"",Formato_02!AB$15,"")</f>
        <v/>
      </c>
      <c r="AJ291" s="162" t="str">
        <f>IF(Formato_02!AC$15&lt;&gt;"",Formato_02!AC$15,"")</f>
        <v/>
      </c>
      <c r="AK291" s="162" t="str">
        <f>IF(Formato_02!AD$15&lt;&gt;"",Formato_02!AD$15,"")</f>
        <v/>
      </c>
      <c r="AL291" s="162" t="str">
        <f>IF(Formato_02!$N$14&lt;&gt;"",Formato_02!$N$14,"")</f>
        <v/>
      </c>
      <c r="AM291" s="13" t="str">
        <f>IF(Formato_02!$X$4&lt;&gt;"","AN","")</f>
        <v/>
      </c>
      <c r="AN291" s="24" t="str">
        <f t="shared" si="33"/>
        <v/>
      </c>
      <c r="AO291" s="13" t="str">
        <f>IF(Formato_02!$Y$4&lt;&gt;"","P027","")</f>
        <v/>
      </c>
      <c r="AP291" s="24" t="str">
        <f t="shared" si="34"/>
        <v/>
      </c>
      <c r="AQ291" s="13" t="str">
        <f>IF(Formato_02!$Z$4&lt;&gt;"","PNCVG","")</f>
        <v/>
      </c>
      <c r="AR291" s="24" t="str">
        <f t="shared" si="35"/>
        <v/>
      </c>
      <c r="AS291" s="13" t="str">
        <f>IF(Formato_02!$AA$4&lt;&gt;"","PNFF","")</f>
        <v/>
      </c>
      <c r="AT291" s="24" t="str">
        <f t="shared" si="36"/>
        <v/>
      </c>
      <c r="AU291" s="13" t="str">
        <f>IF(Formato_02!$AB$4&lt;&gt;"","PNPAM","")</f>
        <v/>
      </c>
      <c r="AV291" s="24" t="str">
        <f t="shared" si="37"/>
        <v/>
      </c>
      <c r="AW291" s="13" t="str">
        <f>IF(Formato_02!$AC$4&lt;&gt;"","PNAIA","")</f>
        <v/>
      </c>
      <c r="AX291" s="24" t="str">
        <f t="shared" si="38"/>
        <v/>
      </c>
      <c r="AY291" s="13" t="str">
        <f>IF(Formato_02!$AD$4&lt;&gt;"","PIO","")</f>
        <v/>
      </c>
      <c r="AZ291" s="24" t="str">
        <f t="shared" si="39"/>
        <v/>
      </c>
      <c r="BA291" s="13" t="str">
        <f>IF('Formato 3_Gantt'!B$18&lt;&gt;"",'Formato 3_Gantt'!A$18,"")</f>
        <v/>
      </c>
      <c r="BB291" s="24" t="str">
        <f>IF('Formato 3_Gantt'!B$18&lt;&gt;"",'Formato 3_Gantt'!B$18,"")</f>
        <v/>
      </c>
      <c r="BC291" s="22" t="str">
        <f>IF('Formato 3_Gantt'!C$18&lt;&gt;"",'Formato 3_Gantt'!C$18,"")</f>
        <v/>
      </c>
      <c r="BD291" s="13" t="str">
        <f>IF('Formato 3_Gantt'!D$18&lt;&gt;"",'Formato 3_Gantt'!D$18,"")</f>
        <v/>
      </c>
      <c r="BE291" s="161" t="str">
        <f>IF('Formato 3_Gantt'!E$18&lt;&gt;"",'Formato 3_Gantt'!E$18,"")</f>
        <v/>
      </c>
      <c r="BF291" s="13" t="str">
        <f>IF('Formato 3_Gantt'!F$18&lt;&gt;"",'Formato 3_Gantt'!F$18,"")</f>
        <v/>
      </c>
      <c r="BG291" s="158" t="str">
        <f>IF('Formato 3_Gantt'!G$18&lt;&gt;"",'Formato 3_Gantt'!G$18,"")</f>
        <v/>
      </c>
      <c r="BH291" s="158" t="str">
        <f>IF('Formato 3_Gantt'!H$18&lt;&gt;"",'Formato 3_Gantt'!H$18,"")</f>
        <v/>
      </c>
      <c r="BI291" s="161" t="str">
        <f>IF('Formato 3_Gantt'!BL$18&lt;&gt;"",'Formato 3_Gantt'!BL$18,"")</f>
        <v/>
      </c>
      <c r="BJ291" s="161" t="str">
        <f>IF('Formato 3_Gantt'!BM$18&lt;&gt;"",'Formato 3_Gantt'!BM$18,"")</f>
        <v/>
      </c>
      <c r="BK291" s="161" t="str">
        <f>IF('Formato 3_Gantt'!BN$18&lt;&gt;"",'Formato 3_Gantt'!BN$18,"")</f>
        <v/>
      </c>
      <c r="BL291" s="161" t="str">
        <f>IF('Formato 3_Gantt'!BO$18&lt;&gt;"",'Formato 3_Gantt'!BO$18,"")</f>
        <v/>
      </c>
      <c r="BM291" s="161" t="str">
        <f>IF('Formato 3_Gantt'!BP$18&lt;&gt;"",'Formato 3_Gantt'!BP$18,"")</f>
        <v/>
      </c>
      <c r="BN291" s="161" t="str">
        <f>IF('Formato 3_Gantt'!BQ$18&lt;&gt;"",'Formato 3_Gantt'!BQ$18,"")</f>
        <v/>
      </c>
      <c r="BO291" s="161" t="str">
        <f>IF('Formato 3_Gantt'!BR$18&lt;&gt;"",'Formato 3_Gantt'!BR$18,"")</f>
        <v/>
      </c>
      <c r="BP291" s="161" t="str">
        <f>IF('Formato 3_Gantt'!BS$18&lt;&gt;"",'Formato 3_Gantt'!BS$18,"")</f>
        <v/>
      </c>
      <c r="BQ291" s="161" t="str">
        <f>IF('Formato 3_Gantt'!BT$18&lt;&gt;"",'Formato 3_Gantt'!BT$18,"")</f>
        <v/>
      </c>
      <c r="BR291" s="161" t="str">
        <f>IF('Formato 3_Gantt'!BU$18&lt;&gt;"",'Formato 3_Gantt'!BU$18,"")</f>
        <v/>
      </c>
      <c r="BS291" s="161" t="str">
        <f>IF('Formato 3_Gantt'!BV$18&lt;&gt;"",'Formato 3_Gantt'!BV$18,"")</f>
        <v/>
      </c>
      <c r="BT291" s="161" t="str">
        <f>IF('Formato 3_Gantt'!BW$18&lt;&gt;"",'Formato 3_Gantt'!BW$18,"")</f>
        <v/>
      </c>
      <c r="BU291" s="161" t="str">
        <f>IF('Formato 3_Gantt'!BX$18&lt;&gt;"",'Formato 3_Gantt'!BX$18,"")</f>
        <v/>
      </c>
      <c r="BV291" s="163" t="str">
        <f>IF('Formato 4_Ppto'!I$286&lt;&gt;"",'Formato 4_Ppto'!I$286,"")</f>
        <v/>
      </c>
      <c r="BW291" s="162" t="str">
        <f>IF('Formato 4_Ppto'!X$286&lt;&gt;"",'Formato 4_Ppto'!X$286,"")</f>
        <v/>
      </c>
      <c r="BX291" s="162" t="str">
        <f>IF('Formato 4_Ppto'!Y$286&lt;&gt;"",'Formato 4_Ppto'!Y$286,"")</f>
        <v/>
      </c>
      <c r="BY291" s="162" t="str">
        <f>IF('Formato 4_Ppto'!Z$286&lt;&gt;"",'Formato 4_Ppto'!Z$286,"")</f>
        <v/>
      </c>
      <c r="BZ291" s="162" t="str">
        <f>IF('Formato 4_Ppto'!AA$286&lt;&gt;"",'Formato 4_Ppto'!AA$286,"")</f>
        <v/>
      </c>
      <c r="CA291" s="162" t="str">
        <f>IF('Formato 4_Ppto'!AB$286&lt;&gt;"",'Formato 4_Ppto'!AB$286,"")</f>
        <v/>
      </c>
      <c r="CB291" s="162" t="str">
        <f>IF('Formato 4_Ppto'!AC$286&lt;&gt;"",'Formato 4_Ppto'!AC$286,"")</f>
        <v/>
      </c>
      <c r="CC291" s="162" t="str">
        <f>IF('Formato 4_Ppto'!AD$286&lt;&gt;"",'Formato 4_Ppto'!AD$286,"")</f>
        <v/>
      </c>
      <c r="CD291" s="162" t="str">
        <f>IF('Formato 4_Ppto'!AE$286&lt;&gt;"",'Formato 4_Ppto'!AE$286,"")</f>
        <v/>
      </c>
      <c r="CE291" s="162" t="str">
        <f>IF('Formato 4_Ppto'!AF$286&lt;&gt;"",'Formato 4_Ppto'!AF$286,"")</f>
        <v/>
      </c>
      <c r="CF291" s="162" t="str">
        <f>IF('Formato 4_Ppto'!AG$286&lt;&gt;"",'Formato 4_Ppto'!AG$286,"")</f>
        <v/>
      </c>
      <c r="CG291" s="162" t="str">
        <f>IF('Formato 4_Ppto'!AH$286&lt;&gt;"",'Formato 4_Ppto'!AH$286,"")</f>
        <v/>
      </c>
      <c r="CH291" s="162" t="str">
        <f>IF('Formato 4_Ppto'!AI$286&lt;&gt;"",'Formato 4_Ppto'!AI$286,"")</f>
        <v/>
      </c>
      <c r="CI291" s="163" t="str">
        <f>IF('Formato 4_Ppto'!AJ$286&lt;&gt;"",'Formato 4_Ppto'!AJ$286,"")</f>
        <v/>
      </c>
      <c r="CJ291" s="13" t="str">
        <f>IF('Formato 4_Ppto'!B305&lt;&gt;"",'Formato 4_Ppto'!A305,"")</f>
        <v/>
      </c>
      <c r="CK291" s="24" t="str">
        <f>IF('Formato 4_Ppto'!B305&lt;&gt;"",'Formato 4_Ppto'!B305,"")</f>
        <v/>
      </c>
      <c r="CL291" s="22" t="str">
        <f>IF('Formato 4_Ppto'!C305&lt;&gt;"",'Formato 4_Ppto'!C305,"")</f>
        <v/>
      </c>
      <c r="CM291" s="24" t="str">
        <f>IF('Formato 4_Ppto'!D305&lt;&gt;"",'Formato 4_Ppto'!D305,"")</f>
        <v/>
      </c>
      <c r="CN291" s="161" t="str">
        <f>IF('Formato 4_Ppto'!E305&lt;&gt;"",'Formato 4_Ppto'!E305,"")</f>
        <v/>
      </c>
      <c r="CO291" s="161" t="str">
        <f>IF('Formato 4_Ppto'!G305&lt;&gt;"",'Formato 4_Ppto'!G305,"")</f>
        <v/>
      </c>
      <c r="CP291" s="163" t="str">
        <f>IF('Formato 4_Ppto'!I305&lt;&gt;"",'Formato 4_Ppto'!I305,"")</f>
        <v/>
      </c>
      <c r="CQ291" s="161" t="str">
        <f>IF('Formato 4_Ppto'!K305&lt;&gt;"",'Formato 4_Ppto'!K305,"")</f>
        <v/>
      </c>
      <c r="CR291" s="161" t="str">
        <f>IF('Formato 4_Ppto'!L305&lt;&gt;"",'Formato 4_Ppto'!L305,"")</f>
        <v/>
      </c>
      <c r="CS291" s="161" t="str">
        <f>IF('Formato 4_Ppto'!M305&lt;&gt;"",'Formato 4_Ppto'!M305,"")</f>
        <v/>
      </c>
      <c r="CT291" s="161" t="str">
        <f>IF('Formato 4_Ppto'!N305&lt;&gt;"",'Formato 4_Ppto'!N305,"")</f>
        <v/>
      </c>
      <c r="CU291" s="161" t="str">
        <f>IF('Formato 4_Ppto'!O305&lt;&gt;"",'Formato 4_Ppto'!O305,"")</f>
        <v/>
      </c>
      <c r="CV291" s="161" t="str">
        <f>IF('Formato 4_Ppto'!P305&lt;&gt;"",'Formato 4_Ppto'!P305,"")</f>
        <v/>
      </c>
      <c r="CW291" s="161" t="str">
        <f>IF('Formato 4_Ppto'!Q305&lt;&gt;"",'Formato 4_Ppto'!Q305,"")</f>
        <v/>
      </c>
      <c r="CX291" s="161" t="str">
        <f>IF('Formato 4_Ppto'!R305&lt;&gt;"",'Formato 4_Ppto'!R305,"")</f>
        <v/>
      </c>
      <c r="CY291" s="161" t="str">
        <f>IF('Formato 4_Ppto'!S305&lt;&gt;"",'Formato 4_Ppto'!S305,"")</f>
        <v/>
      </c>
      <c r="CZ291" s="161" t="str">
        <f>IF('Formato 4_Ppto'!T305&lt;&gt;"",'Formato 4_Ppto'!T305,"")</f>
        <v/>
      </c>
      <c r="DA291" s="161" t="str">
        <f>IF('Formato 4_Ppto'!U305&lt;&gt;"",'Formato 4_Ppto'!U305,"")</f>
        <v/>
      </c>
      <c r="DB291" s="161" t="str">
        <f>IF('Formato 4_Ppto'!V305&lt;&gt;"",'Formato 4_Ppto'!V305,"")</f>
        <v/>
      </c>
      <c r="DC291" s="161" t="str">
        <f>IF('Formato 4_Ppto'!W305&lt;&gt;"",'Formato 4_Ppto'!W305,"")</f>
        <v/>
      </c>
      <c r="DD291" s="162" t="str">
        <f>IF('Formato 4_Ppto'!X305&lt;&gt;"",'Formato 4_Ppto'!X305,"")</f>
        <v/>
      </c>
      <c r="DE291" s="162" t="str">
        <f>IF('Formato 4_Ppto'!Y305&lt;&gt;"",'Formato 4_Ppto'!Y305,"")</f>
        <v/>
      </c>
      <c r="DF291" s="162" t="str">
        <f>IF('Formato 4_Ppto'!Z305&lt;&gt;"",'Formato 4_Ppto'!Z305,"")</f>
        <v/>
      </c>
      <c r="DG291" s="162" t="str">
        <f>IF('Formato 4_Ppto'!AA305&lt;&gt;"",'Formato 4_Ppto'!AA305,"")</f>
        <v/>
      </c>
      <c r="DH291" s="162" t="str">
        <f>IF('Formato 4_Ppto'!AB305&lt;&gt;"",'Formato 4_Ppto'!AB305,"")</f>
        <v/>
      </c>
      <c r="DI291" s="162" t="str">
        <f>IF('Formato 4_Ppto'!AC305&lt;&gt;"",'Formato 4_Ppto'!AC305,"")</f>
        <v/>
      </c>
      <c r="DJ291" s="162" t="str">
        <f>IF('Formato 4_Ppto'!AD305&lt;&gt;"",'Formato 4_Ppto'!AD305,"")</f>
        <v/>
      </c>
      <c r="DK291" s="162" t="str">
        <f>IF('Formato 4_Ppto'!AE305&lt;&gt;"",'Formato 4_Ppto'!AE305,"")</f>
        <v/>
      </c>
      <c r="DL291" s="162" t="str">
        <f>IF('Formato 4_Ppto'!AF305&lt;&gt;"",'Formato 4_Ppto'!AF305,"")</f>
        <v/>
      </c>
      <c r="DM291" s="162" t="str">
        <f>IF('Formato 4_Ppto'!AG305&lt;&gt;"",'Formato 4_Ppto'!AG305,"")</f>
        <v/>
      </c>
      <c r="DN291" s="162" t="str">
        <f>IF('Formato 4_Ppto'!AH305&lt;&gt;"",'Formato 4_Ppto'!AH305,"")</f>
        <v/>
      </c>
      <c r="DO291" s="162" t="str">
        <f>IF('Formato 4_Ppto'!AI305&lt;&gt;"",'Formato 4_Ppto'!AI305,"")</f>
        <v/>
      </c>
      <c r="DP291" s="163" t="str">
        <f>IF('Formato 4_Ppto'!AJ305&lt;&gt;"",'Formato 4_Ppto'!AJ305,"")</f>
        <v/>
      </c>
    </row>
    <row r="292" spans="2:120" x14ac:dyDescent="0.3">
      <c r="B292" s="13" t="str">
        <f>IF(OR(Tabla6[[#This Row],[IDA]]="",Tabla6[[#This Row],[IDT]]="",Tabla6[[#This Row],[IDI]]=""),"",Tabla6[[#This Row],[IDA]]&amp;"."&amp;Tabla6[[#This Row],[IDT]]&amp;"."&amp;Tabla6[[#This Row],[IDI]])</f>
        <v/>
      </c>
      <c r="C292" s="13" t="str">
        <f>IF(Formato_02!$B$14&lt;&gt;"",0,"")</f>
        <v/>
      </c>
      <c r="D292" s="13" t="str">
        <f>IF(Formato_02!$H$9&lt;&gt;"",Formato_02!$H$9,"")</f>
        <v/>
      </c>
      <c r="E292" s="24" t="str">
        <f t="shared" si="32"/>
        <v/>
      </c>
      <c r="F292" s="24" t="str">
        <f>IF(Formato_02!$B$14&lt;&gt;"",Formato_02!$B$14,"")</f>
        <v/>
      </c>
      <c r="G292" s="22" t="str">
        <f>IF('Formato 3_Gantt'!C297&lt;&gt;"",'Formato 3_Gantt'!C297,"")</f>
        <v/>
      </c>
      <c r="H292" s="13" t="str">
        <f>IF('Formato 3_Gantt'!D$8&lt;&gt;"",'Formato 3_Gantt'!D$8,"")</f>
        <v/>
      </c>
      <c r="I292" s="13" t="str">
        <f>IF('Formato 3_Gantt'!E$8&lt;&gt;"",'Formato 3_Gantt'!E$8,"")</f>
        <v/>
      </c>
      <c r="J292" s="13" t="str">
        <f>IF('Formato 3_Gantt'!F$8&lt;&gt;"",'Formato 3_Gantt'!F$8,"")</f>
        <v/>
      </c>
      <c r="K292" s="158" t="str">
        <f>IF('Formato 3_Gantt'!G$8&lt;&gt;"",'Formato 3_Gantt'!G$8,"")</f>
        <v/>
      </c>
      <c r="L292" s="158" t="str">
        <f>IF('Formato 3_Gantt'!H$8&lt;&gt;"",'Formato 3_Gantt'!H$8,"")</f>
        <v/>
      </c>
      <c r="M292" s="13" t="str">
        <f>IF('Formato 3_Gantt'!BL$8&lt;&gt;"",'Formato 3_Gantt'!BL$8,"")</f>
        <v/>
      </c>
      <c r="N292" s="13" t="str">
        <f>IF('Formato 3_Gantt'!BM$8&lt;&gt;"",'Formato 3_Gantt'!BM$8,"")</f>
        <v/>
      </c>
      <c r="O292" s="13" t="str">
        <f>IF('Formato 3_Gantt'!BN$8&lt;&gt;"",'Formato 3_Gantt'!BN$8,"")</f>
        <v/>
      </c>
      <c r="P292" s="13" t="str">
        <f>IF('Formato 3_Gantt'!BO$8&lt;&gt;"",'Formato 3_Gantt'!BO$8,"")</f>
        <v/>
      </c>
      <c r="Q292" s="13" t="str">
        <f>IF('Formato 3_Gantt'!BP$8&lt;&gt;"",'Formato 3_Gantt'!BP$8,"")</f>
        <v/>
      </c>
      <c r="R292" s="13" t="str">
        <f>IF('Formato 3_Gantt'!BQ$8&lt;&gt;"",'Formato 3_Gantt'!BQ$8,"")</f>
        <v/>
      </c>
      <c r="S292" s="13" t="str">
        <f>IF('Formato 3_Gantt'!BR$8&lt;&gt;"",'Formato 3_Gantt'!BR$8,"")</f>
        <v/>
      </c>
      <c r="T292" s="13" t="str">
        <f>IF('Formato 3_Gantt'!BS$8&lt;&gt;"",'Formato 3_Gantt'!BS$8,"")</f>
        <v/>
      </c>
      <c r="U292" s="13" t="str">
        <f>IF('Formato 3_Gantt'!BT$8&lt;&gt;"",'Formato 3_Gantt'!BT$8,"")</f>
        <v/>
      </c>
      <c r="V292" s="13" t="str">
        <f>IF('Formato 3_Gantt'!BU$8&lt;&gt;"",'Formato 3_Gantt'!BU$8,"")</f>
        <v/>
      </c>
      <c r="W292" s="13" t="str">
        <f>IF('Formato 3_Gantt'!BV$8&lt;&gt;"",'Formato 3_Gantt'!BV$8,"")</f>
        <v/>
      </c>
      <c r="X292" s="13" t="str">
        <f>IF('Formato 3_Gantt'!BW$8&lt;&gt;"",'Formato 3_Gantt'!BW$8,"")</f>
        <v/>
      </c>
      <c r="Y292" s="13" t="str">
        <f>IF('Formato 3_Gantt'!BX$8&lt;&gt;"",'Formato 3_Gantt'!BX$8,"")</f>
        <v/>
      </c>
      <c r="Z292" s="162" t="str">
        <f>IF(Formato_02!S$15&lt;&gt;"",Formato_02!S$15,"")</f>
        <v/>
      </c>
      <c r="AA292" s="162" t="str">
        <f>IF(Formato_02!T$15&lt;&gt;"",Formato_02!T$15,"")</f>
        <v/>
      </c>
      <c r="AB292" s="162" t="str">
        <f>IF(Formato_02!U$15&lt;&gt;"",Formato_02!U$15,"")</f>
        <v/>
      </c>
      <c r="AC292" s="162" t="str">
        <f>IF(Formato_02!V$15&lt;&gt;"",Formato_02!V$15,"")</f>
        <v/>
      </c>
      <c r="AD292" s="162" t="str">
        <f>IF(Formato_02!W$15&lt;&gt;"",Formato_02!W$15,"")</f>
        <v/>
      </c>
      <c r="AE292" s="162" t="str">
        <f>IF(Formato_02!X$15&lt;&gt;"",Formato_02!X$15,"")</f>
        <v/>
      </c>
      <c r="AF292" s="162" t="str">
        <f>IF(Formato_02!Y$15&lt;&gt;"",Formato_02!Y$15,"")</f>
        <v/>
      </c>
      <c r="AG292" s="162" t="str">
        <f>IF(Formato_02!Z$15&lt;&gt;"",Formato_02!Z$15,"")</f>
        <v/>
      </c>
      <c r="AH292" s="162" t="str">
        <f>IF(Formato_02!AA$15&lt;&gt;"",Formato_02!AA$15,"")</f>
        <v/>
      </c>
      <c r="AI292" s="162" t="str">
        <f>IF(Formato_02!AB$15&lt;&gt;"",Formato_02!AB$15,"")</f>
        <v/>
      </c>
      <c r="AJ292" s="162" t="str">
        <f>IF(Formato_02!AC$15&lt;&gt;"",Formato_02!AC$15,"")</f>
        <v/>
      </c>
      <c r="AK292" s="162" t="str">
        <f>IF(Formato_02!AD$15&lt;&gt;"",Formato_02!AD$15,"")</f>
        <v/>
      </c>
      <c r="AL292" s="162" t="str">
        <f>IF(Formato_02!$N$14&lt;&gt;"",Formato_02!$N$14,"")</f>
        <v/>
      </c>
      <c r="AM292" s="13" t="str">
        <f>IF(Formato_02!$X$4&lt;&gt;"","AN","")</f>
        <v/>
      </c>
      <c r="AN292" s="24" t="str">
        <f t="shared" si="33"/>
        <v/>
      </c>
      <c r="AO292" s="13" t="str">
        <f>IF(Formato_02!$Y$4&lt;&gt;"","P027","")</f>
        <v/>
      </c>
      <c r="AP292" s="24" t="str">
        <f t="shared" si="34"/>
        <v/>
      </c>
      <c r="AQ292" s="13" t="str">
        <f>IF(Formato_02!$Z$4&lt;&gt;"","PNCVG","")</f>
        <v/>
      </c>
      <c r="AR292" s="24" t="str">
        <f t="shared" si="35"/>
        <v/>
      </c>
      <c r="AS292" s="13" t="str">
        <f>IF(Formato_02!$AA$4&lt;&gt;"","PNFF","")</f>
        <v/>
      </c>
      <c r="AT292" s="24" t="str">
        <f t="shared" si="36"/>
        <v/>
      </c>
      <c r="AU292" s="13" t="str">
        <f>IF(Formato_02!$AB$4&lt;&gt;"","PNPAM","")</f>
        <v/>
      </c>
      <c r="AV292" s="24" t="str">
        <f t="shared" si="37"/>
        <v/>
      </c>
      <c r="AW292" s="13" t="str">
        <f>IF(Formato_02!$AC$4&lt;&gt;"","PNAIA","")</f>
        <v/>
      </c>
      <c r="AX292" s="24" t="str">
        <f t="shared" si="38"/>
        <v/>
      </c>
      <c r="AY292" s="13" t="str">
        <f>IF(Formato_02!$AD$4&lt;&gt;"","PIO","")</f>
        <v/>
      </c>
      <c r="AZ292" s="24" t="str">
        <f t="shared" si="39"/>
        <v/>
      </c>
      <c r="BA292" s="13" t="str">
        <f>IF('Formato 3_Gantt'!B$18&lt;&gt;"",'Formato 3_Gantt'!A$18,"")</f>
        <v/>
      </c>
      <c r="BB292" s="24" t="str">
        <f>IF('Formato 3_Gantt'!B$18&lt;&gt;"",'Formato 3_Gantt'!B$18,"")</f>
        <v/>
      </c>
      <c r="BC292" s="22" t="str">
        <f>IF('Formato 3_Gantt'!C$18&lt;&gt;"",'Formato 3_Gantt'!C$18,"")</f>
        <v/>
      </c>
      <c r="BD292" s="13" t="str">
        <f>IF('Formato 3_Gantt'!D$18&lt;&gt;"",'Formato 3_Gantt'!D$18,"")</f>
        <v/>
      </c>
      <c r="BE292" s="161" t="str">
        <f>IF('Formato 3_Gantt'!E$18&lt;&gt;"",'Formato 3_Gantt'!E$18,"")</f>
        <v/>
      </c>
      <c r="BF292" s="13" t="str">
        <f>IF('Formato 3_Gantt'!F$18&lt;&gt;"",'Formato 3_Gantt'!F$18,"")</f>
        <v/>
      </c>
      <c r="BG292" s="158" t="str">
        <f>IF('Formato 3_Gantt'!G$18&lt;&gt;"",'Formato 3_Gantt'!G$18,"")</f>
        <v/>
      </c>
      <c r="BH292" s="158" t="str">
        <f>IF('Formato 3_Gantt'!H$18&lt;&gt;"",'Formato 3_Gantt'!H$18,"")</f>
        <v/>
      </c>
      <c r="BI292" s="161" t="str">
        <f>IF('Formato 3_Gantt'!BL$18&lt;&gt;"",'Formato 3_Gantt'!BL$18,"")</f>
        <v/>
      </c>
      <c r="BJ292" s="161" t="str">
        <f>IF('Formato 3_Gantt'!BM$18&lt;&gt;"",'Formato 3_Gantt'!BM$18,"")</f>
        <v/>
      </c>
      <c r="BK292" s="161" t="str">
        <f>IF('Formato 3_Gantt'!BN$18&lt;&gt;"",'Formato 3_Gantt'!BN$18,"")</f>
        <v/>
      </c>
      <c r="BL292" s="161" t="str">
        <f>IF('Formato 3_Gantt'!BO$18&lt;&gt;"",'Formato 3_Gantt'!BO$18,"")</f>
        <v/>
      </c>
      <c r="BM292" s="161" t="str">
        <f>IF('Formato 3_Gantt'!BP$18&lt;&gt;"",'Formato 3_Gantt'!BP$18,"")</f>
        <v/>
      </c>
      <c r="BN292" s="161" t="str">
        <f>IF('Formato 3_Gantt'!BQ$18&lt;&gt;"",'Formato 3_Gantt'!BQ$18,"")</f>
        <v/>
      </c>
      <c r="BO292" s="161" t="str">
        <f>IF('Formato 3_Gantt'!BR$18&lt;&gt;"",'Formato 3_Gantt'!BR$18,"")</f>
        <v/>
      </c>
      <c r="BP292" s="161" t="str">
        <f>IF('Formato 3_Gantt'!BS$18&lt;&gt;"",'Formato 3_Gantt'!BS$18,"")</f>
        <v/>
      </c>
      <c r="BQ292" s="161" t="str">
        <f>IF('Formato 3_Gantt'!BT$18&lt;&gt;"",'Formato 3_Gantt'!BT$18,"")</f>
        <v/>
      </c>
      <c r="BR292" s="161" t="str">
        <f>IF('Formato 3_Gantt'!BU$18&lt;&gt;"",'Formato 3_Gantt'!BU$18,"")</f>
        <v/>
      </c>
      <c r="BS292" s="161" t="str">
        <f>IF('Formato 3_Gantt'!BV$18&lt;&gt;"",'Formato 3_Gantt'!BV$18,"")</f>
        <v/>
      </c>
      <c r="BT292" s="161" t="str">
        <f>IF('Formato 3_Gantt'!BW$18&lt;&gt;"",'Formato 3_Gantt'!BW$18,"")</f>
        <v/>
      </c>
      <c r="BU292" s="161" t="str">
        <f>IF('Formato 3_Gantt'!BX$18&lt;&gt;"",'Formato 3_Gantt'!BX$18,"")</f>
        <v/>
      </c>
      <c r="BV292" s="163" t="str">
        <f>IF('Formato 4_Ppto'!I$286&lt;&gt;"",'Formato 4_Ppto'!I$286,"")</f>
        <v/>
      </c>
      <c r="BW292" s="162" t="str">
        <f>IF('Formato 4_Ppto'!X$286&lt;&gt;"",'Formato 4_Ppto'!X$286,"")</f>
        <v/>
      </c>
      <c r="BX292" s="162" t="str">
        <f>IF('Formato 4_Ppto'!Y$286&lt;&gt;"",'Formato 4_Ppto'!Y$286,"")</f>
        <v/>
      </c>
      <c r="BY292" s="162" t="str">
        <f>IF('Formato 4_Ppto'!Z$286&lt;&gt;"",'Formato 4_Ppto'!Z$286,"")</f>
        <v/>
      </c>
      <c r="BZ292" s="162" t="str">
        <f>IF('Formato 4_Ppto'!AA$286&lt;&gt;"",'Formato 4_Ppto'!AA$286,"")</f>
        <v/>
      </c>
      <c r="CA292" s="162" t="str">
        <f>IF('Formato 4_Ppto'!AB$286&lt;&gt;"",'Formato 4_Ppto'!AB$286,"")</f>
        <v/>
      </c>
      <c r="CB292" s="162" t="str">
        <f>IF('Formato 4_Ppto'!AC$286&lt;&gt;"",'Formato 4_Ppto'!AC$286,"")</f>
        <v/>
      </c>
      <c r="CC292" s="162" t="str">
        <f>IF('Formato 4_Ppto'!AD$286&lt;&gt;"",'Formato 4_Ppto'!AD$286,"")</f>
        <v/>
      </c>
      <c r="CD292" s="162" t="str">
        <f>IF('Formato 4_Ppto'!AE$286&lt;&gt;"",'Formato 4_Ppto'!AE$286,"")</f>
        <v/>
      </c>
      <c r="CE292" s="162" t="str">
        <f>IF('Formato 4_Ppto'!AF$286&lt;&gt;"",'Formato 4_Ppto'!AF$286,"")</f>
        <v/>
      </c>
      <c r="CF292" s="162" t="str">
        <f>IF('Formato 4_Ppto'!AG$286&lt;&gt;"",'Formato 4_Ppto'!AG$286,"")</f>
        <v/>
      </c>
      <c r="CG292" s="162" t="str">
        <f>IF('Formato 4_Ppto'!AH$286&lt;&gt;"",'Formato 4_Ppto'!AH$286,"")</f>
        <v/>
      </c>
      <c r="CH292" s="162" t="str">
        <f>IF('Formato 4_Ppto'!AI$286&lt;&gt;"",'Formato 4_Ppto'!AI$286,"")</f>
        <v/>
      </c>
      <c r="CI292" s="163" t="str">
        <f>IF('Formato 4_Ppto'!AJ$286&lt;&gt;"",'Formato 4_Ppto'!AJ$286,"")</f>
        <v/>
      </c>
      <c r="CJ292" s="13" t="str">
        <f>IF('Formato 4_Ppto'!B306&lt;&gt;"",'Formato 4_Ppto'!A306,"")</f>
        <v/>
      </c>
      <c r="CK292" s="24" t="str">
        <f>IF('Formato 4_Ppto'!B306&lt;&gt;"",'Formato 4_Ppto'!B306,"")</f>
        <v/>
      </c>
      <c r="CL292" s="22" t="str">
        <f>IF('Formato 4_Ppto'!C306&lt;&gt;"",'Formato 4_Ppto'!C306,"")</f>
        <v/>
      </c>
      <c r="CM292" s="24" t="str">
        <f>IF('Formato 4_Ppto'!D306&lt;&gt;"",'Formato 4_Ppto'!D306,"")</f>
        <v/>
      </c>
      <c r="CN292" s="161" t="str">
        <f>IF('Formato 4_Ppto'!E306&lt;&gt;"",'Formato 4_Ppto'!E306,"")</f>
        <v/>
      </c>
      <c r="CO292" s="161" t="str">
        <f>IF('Formato 4_Ppto'!G306&lt;&gt;"",'Formato 4_Ppto'!G306,"")</f>
        <v/>
      </c>
      <c r="CP292" s="163" t="str">
        <f>IF('Formato 4_Ppto'!I306&lt;&gt;"",'Formato 4_Ppto'!I306,"")</f>
        <v/>
      </c>
      <c r="CQ292" s="161" t="str">
        <f>IF('Formato 4_Ppto'!K306&lt;&gt;"",'Formato 4_Ppto'!K306,"")</f>
        <v/>
      </c>
      <c r="CR292" s="161" t="str">
        <f>IF('Formato 4_Ppto'!L306&lt;&gt;"",'Formato 4_Ppto'!L306,"")</f>
        <v/>
      </c>
      <c r="CS292" s="161" t="str">
        <f>IF('Formato 4_Ppto'!M306&lt;&gt;"",'Formato 4_Ppto'!M306,"")</f>
        <v/>
      </c>
      <c r="CT292" s="161" t="str">
        <f>IF('Formato 4_Ppto'!N306&lt;&gt;"",'Formato 4_Ppto'!N306,"")</f>
        <v/>
      </c>
      <c r="CU292" s="161" t="str">
        <f>IF('Formato 4_Ppto'!O306&lt;&gt;"",'Formato 4_Ppto'!O306,"")</f>
        <v/>
      </c>
      <c r="CV292" s="161" t="str">
        <f>IF('Formato 4_Ppto'!P306&lt;&gt;"",'Formato 4_Ppto'!P306,"")</f>
        <v/>
      </c>
      <c r="CW292" s="161" t="str">
        <f>IF('Formato 4_Ppto'!Q306&lt;&gt;"",'Formato 4_Ppto'!Q306,"")</f>
        <v/>
      </c>
      <c r="CX292" s="161" t="str">
        <f>IF('Formato 4_Ppto'!R306&lt;&gt;"",'Formato 4_Ppto'!R306,"")</f>
        <v/>
      </c>
      <c r="CY292" s="161" t="str">
        <f>IF('Formato 4_Ppto'!S306&lt;&gt;"",'Formato 4_Ppto'!S306,"")</f>
        <v/>
      </c>
      <c r="CZ292" s="161" t="str">
        <f>IF('Formato 4_Ppto'!T306&lt;&gt;"",'Formato 4_Ppto'!T306,"")</f>
        <v/>
      </c>
      <c r="DA292" s="161" t="str">
        <f>IF('Formato 4_Ppto'!U306&lt;&gt;"",'Formato 4_Ppto'!U306,"")</f>
        <v/>
      </c>
      <c r="DB292" s="161" t="str">
        <f>IF('Formato 4_Ppto'!V306&lt;&gt;"",'Formato 4_Ppto'!V306,"")</f>
        <v/>
      </c>
      <c r="DC292" s="161" t="str">
        <f>IF('Formato 4_Ppto'!W306&lt;&gt;"",'Formato 4_Ppto'!W306,"")</f>
        <v/>
      </c>
      <c r="DD292" s="162" t="str">
        <f>IF('Formato 4_Ppto'!X306&lt;&gt;"",'Formato 4_Ppto'!X306,"")</f>
        <v/>
      </c>
      <c r="DE292" s="162" t="str">
        <f>IF('Formato 4_Ppto'!Y306&lt;&gt;"",'Formato 4_Ppto'!Y306,"")</f>
        <v/>
      </c>
      <c r="DF292" s="162" t="str">
        <f>IF('Formato 4_Ppto'!Z306&lt;&gt;"",'Formato 4_Ppto'!Z306,"")</f>
        <v/>
      </c>
      <c r="DG292" s="162" t="str">
        <f>IF('Formato 4_Ppto'!AA306&lt;&gt;"",'Formato 4_Ppto'!AA306,"")</f>
        <v/>
      </c>
      <c r="DH292" s="162" t="str">
        <f>IF('Formato 4_Ppto'!AB306&lt;&gt;"",'Formato 4_Ppto'!AB306,"")</f>
        <v/>
      </c>
      <c r="DI292" s="162" t="str">
        <f>IF('Formato 4_Ppto'!AC306&lt;&gt;"",'Formato 4_Ppto'!AC306,"")</f>
        <v/>
      </c>
      <c r="DJ292" s="162" t="str">
        <f>IF('Formato 4_Ppto'!AD306&lt;&gt;"",'Formato 4_Ppto'!AD306,"")</f>
        <v/>
      </c>
      <c r="DK292" s="162" t="str">
        <f>IF('Formato 4_Ppto'!AE306&lt;&gt;"",'Formato 4_Ppto'!AE306,"")</f>
        <v/>
      </c>
      <c r="DL292" s="162" t="str">
        <f>IF('Formato 4_Ppto'!AF306&lt;&gt;"",'Formato 4_Ppto'!AF306,"")</f>
        <v/>
      </c>
      <c r="DM292" s="162" t="str">
        <f>IF('Formato 4_Ppto'!AG306&lt;&gt;"",'Formato 4_Ppto'!AG306,"")</f>
        <v/>
      </c>
      <c r="DN292" s="162" t="str">
        <f>IF('Formato 4_Ppto'!AH306&lt;&gt;"",'Formato 4_Ppto'!AH306,"")</f>
        <v/>
      </c>
      <c r="DO292" s="162" t="str">
        <f>IF('Formato 4_Ppto'!AI306&lt;&gt;"",'Formato 4_Ppto'!AI306,"")</f>
        <v/>
      </c>
      <c r="DP292" s="163" t="str">
        <f>IF('Formato 4_Ppto'!AJ306&lt;&gt;"",'Formato 4_Ppto'!AJ306,"")</f>
        <v/>
      </c>
    </row>
    <row r="293" spans="2:120" x14ac:dyDescent="0.3">
      <c r="B293" s="13" t="str">
        <f>IF(OR(Tabla6[[#This Row],[IDA]]="",Tabla6[[#This Row],[IDT]]="",Tabla6[[#This Row],[IDI]]=""),"",Tabla6[[#This Row],[IDA]]&amp;"."&amp;Tabla6[[#This Row],[IDT]]&amp;"."&amp;Tabla6[[#This Row],[IDI]])</f>
        <v/>
      </c>
      <c r="C293" s="13" t="str">
        <f>IF(Formato_02!$B$14&lt;&gt;"",0,"")</f>
        <v/>
      </c>
      <c r="D293" s="13" t="str">
        <f>IF(Formato_02!$H$9&lt;&gt;"",Formato_02!$H$9,"")</f>
        <v/>
      </c>
      <c r="E293" s="24" t="str">
        <f t="shared" si="32"/>
        <v/>
      </c>
      <c r="F293" s="24" t="str">
        <f>IF(Formato_02!$B$14&lt;&gt;"",Formato_02!$B$14,"")</f>
        <v/>
      </c>
      <c r="G293" s="22" t="str">
        <f>IF('Formato 3_Gantt'!C298&lt;&gt;"",'Formato 3_Gantt'!C298,"")</f>
        <v/>
      </c>
      <c r="H293" s="13" t="str">
        <f>IF('Formato 3_Gantt'!D$8&lt;&gt;"",'Formato 3_Gantt'!D$8,"")</f>
        <v/>
      </c>
      <c r="I293" s="13" t="str">
        <f>IF('Formato 3_Gantt'!E$8&lt;&gt;"",'Formato 3_Gantt'!E$8,"")</f>
        <v/>
      </c>
      <c r="J293" s="13" t="str">
        <f>IF('Formato 3_Gantt'!F$8&lt;&gt;"",'Formato 3_Gantt'!F$8,"")</f>
        <v/>
      </c>
      <c r="K293" s="158" t="str">
        <f>IF('Formato 3_Gantt'!G$8&lt;&gt;"",'Formato 3_Gantt'!G$8,"")</f>
        <v/>
      </c>
      <c r="L293" s="158" t="str">
        <f>IF('Formato 3_Gantt'!H$8&lt;&gt;"",'Formato 3_Gantt'!H$8,"")</f>
        <v/>
      </c>
      <c r="M293" s="13" t="str">
        <f>IF('Formato 3_Gantt'!BL$8&lt;&gt;"",'Formato 3_Gantt'!BL$8,"")</f>
        <v/>
      </c>
      <c r="N293" s="13" t="str">
        <f>IF('Formato 3_Gantt'!BM$8&lt;&gt;"",'Formato 3_Gantt'!BM$8,"")</f>
        <v/>
      </c>
      <c r="O293" s="13" t="str">
        <f>IF('Formato 3_Gantt'!BN$8&lt;&gt;"",'Formato 3_Gantt'!BN$8,"")</f>
        <v/>
      </c>
      <c r="P293" s="13" t="str">
        <f>IF('Formato 3_Gantt'!BO$8&lt;&gt;"",'Formato 3_Gantt'!BO$8,"")</f>
        <v/>
      </c>
      <c r="Q293" s="13" t="str">
        <f>IF('Formato 3_Gantt'!BP$8&lt;&gt;"",'Formato 3_Gantt'!BP$8,"")</f>
        <v/>
      </c>
      <c r="R293" s="13" t="str">
        <f>IF('Formato 3_Gantt'!BQ$8&lt;&gt;"",'Formato 3_Gantt'!BQ$8,"")</f>
        <v/>
      </c>
      <c r="S293" s="13" t="str">
        <f>IF('Formato 3_Gantt'!BR$8&lt;&gt;"",'Formato 3_Gantt'!BR$8,"")</f>
        <v/>
      </c>
      <c r="T293" s="13" t="str">
        <f>IF('Formato 3_Gantt'!BS$8&lt;&gt;"",'Formato 3_Gantt'!BS$8,"")</f>
        <v/>
      </c>
      <c r="U293" s="13" t="str">
        <f>IF('Formato 3_Gantt'!BT$8&lt;&gt;"",'Formato 3_Gantt'!BT$8,"")</f>
        <v/>
      </c>
      <c r="V293" s="13" t="str">
        <f>IF('Formato 3_Gantt'!BU$8&lt;&gt;"",'Formato 3_Gantt'!BU$8,"")</f>
        <v/>
      </c>
      <c r="W293" s="13" t="str">
        <f>IF('Formato 3_Gantt'!BV$8&lt;&gt;"",'Formato 3_Gantt'!BV$8,"")</f>
        <v/>
      </c>
      <c r="X293" s="13" t="str">
        <f>IF('Formato 3_Gantt'!BW$8&lt;&gt;"",'Formato 3_Gantt'!BW$8,"")</f>
        <v/>
      </c>
      <c r="Y293" s="13" t="str">
        <f>IF('Formato 3_Gantt'!BX$8&lt;&gt;"",'Formato 3_Gantt'!BX$8,"")</f>
        <v/>
      </c>
      <c r="Z293" s="162" t="str">
        <f>IF(Formato_02!S$15&lt;&gt;"",Formato_02!S$15,"")</f>
        <v/>
      </c>
      <c r="AA293" s="162" t="str">
        <f>IF(Formato_02!T$15&lt;&gt;"",Formato_02!T$15,"")</f>
        <v/>
      </c>
      <c r="AB293" s="162" t="str">
        <f>IF(Formato_02!U$15&lt;&gt;"",Formato_02!U$15,"")</f>
        <v/>
      </c>
      <c r="AC293" s="162" t="str">
        <f>IF(Formato_02!V$15&lt;&gt;"",Formato_02!V$15,"")</f>
        <v/>
      </c>
      <c r="AD293" s="162" t="str">
        <f>IF(Formato_02!W$15&lt;&gt;"",Formato_02!W$15,"")</f>
        <v/>
      </c>
      <c r="AE293" s="162" t="str">
        <f>IF(Formato_02!X$15&lt;&gt;"",Formato_02!X$15,"")</f>
        <v/>
      </c>
      <c r="AF293" s="162" t="str">
        <f>IF(Formato_02!Y$15&lt;&gt;"",Formato_02!Y$15,"")</f>
        <v/>
      </c>
      <c r="AG293" s="162" t="str">
        <f>IF(Formato_02!Z$15&lt;&gt;"",Formato_02!Z$15,"")</f>
        <v/>
      </c>
      <c r="AH293" s="162" t="str">
        <f>IF(Formato_02!AA$15&lt;&gt;"",Formato_02!AA$15,"")</f>
        <v/>
      </c>
      <c r="AI293" s="162" t="str">
        <f>IF(Formato_02!AB$15&lt;&gt;"",Formato_02!AB$15,"")</f>
        <v/>
      </c>
      <c r="AJ293" s="162" t="str">
        <f>IF(Formato_02!AC$15&lt;&gt;"",Formato_02!AC$15,"")</f>
        <v/>
      </c>
      <c r="AK293" s="162" t="str">
        <f>IF(Formato_02!AD$15&lt;&gt;"",Formato_02!AD$15,"")</f>
        <v/>
      </c>
      <c r="AL293" s="162" t="str">
        <f>IF(Formato_02!$N$14&lt;&gt;"",Formato_02!$N$14,"")</f>
        <v/>
      </c>
      <c r="AM293" s="13" t="str">
        <f>IF(Formato_02!$X$4&lt;&gt;"","AN","")</f>
        <v/>
      </c>
      <c r="AN293" s="24" t="str">
        <f t="shared" si="33"/>
        <v/>
      </c>
      <c r="AO293" s="13" t="str">
        <f>IF(Formato_02!$Y$4&lt;&gt;"","P027","")</f>
        <v/>
      </c>
      <c r="AP293" s="24" t="str">
        <f t="shared" si="34"/>
        <v/>
      </c>
      <c r="AQ293" s="13" t="str">
        <f>IF(Formato_02!$Z$4&lt;&gt;"","PNCVG","")</f>
        <v/>
      </c>
      <c r="AR293" s="24" t="str">
        <f t="shared" si="35"/>
        <v/>
      </c>
      <c r="AS293" s="13" t="str">
        <f>IF(Formato_02!$AA$4&lt;&gt;"","PNFF","")</f>
        <v/>
      </c>
      <c r="AT293" s="24" t="str">
        <f t="shared" si="36"/>
        <v/>
      </c>
      <c r="AU293" s="13" t="str">
        <f>IF(Formato_02!$AB$4&lt;&gt;"","PNPAM","")</f>
        <v/>
      </c>
      <c r="AV293" s="24" t="str">
        <f t="shared" si="37"/>
        <v/>
      </c>
      <c r="AW293" s="13" t="str">
        <f>IF(Formato_02!$AC$4&lt;&gt;"","PNAIA","")</f>
        <v/>
      </c>
      <c r="AX293" s="24" t="str">
        <f t="shared" si="38"/>
        <v/>
      </c>
      <c r="AY293" s="13" t="str">
        <f>IF(Formato_02!$AD$4&lt;&gt;"","PIO","")</f>
        <v/>
      </c>
      <c r="AZ293" s="24" t="str">
        <f t="shared" si="39"/>
        <v/>
      </c>
      <c r="BA293" s="13" t="str">
        <f>IF('Formato 3_Gantt'!B$18&lt;&gt;"",'Formato 3_Gantt'!A$18,"")</f>
        <v/>
      </c>
      <c r="BB293" s="24" t="str">
        <f>IF('Formato 3_Gantt'!B$18&lt;&gt;"",'Formato 3_Gantt'!B$18,"")</f>
        <v/>
      </c>
      <c r="BC293" s="22" t="str">
        <f>IF('Formato 3_Gantt'!C$18&lt;&gt;"",'Formato 3_Gantt'!C$18,"")</f>
        <v/>
      </c>
      <c r="BD293" s="13" t="str">
        <f>IF('Formato 3_Gantt'!D$18&lt;&gt;"",'Formato 3_Gantt'!D$18,"")</f>
        <v/>
      </c>
      <c r="BE293" s="161" t="str">
        <f>IF('Formato 3_Gantt'!E$18&lt;&gt;"",'Formato 3_Gantt'!E$18,"")</f>
        <v/>
      </c>
      <c r="BF293" s="13" t="str">
        <f>IF('Formato 3_Gantt'!F$18&lt;&gt;"",'Formato 3_Gantt'!F$18,"")</f>
        <v/>
      </c>
      <c r="BG293" s="158" t="str">
        <f>IF('Formato 3_Gantt'!G$18&lt;&gt;"",'Formato 3_Gantt'!G$18,"")</f>
        <v/>
      </c>
      <c r="BH293" s="158" t="str">
        <f>IF('Formato 3_Gantt'!H$18&lt;&gt;"",'Formato 3_Gantt'!H$18,"")</f>
        <v/>
      </c>
      <c r="BI293" s="161" t="str">
        <f>IF('Formato 3_Gantt'!BL$18&lt;&gt;"",'Formato 3_Gantt'!BL$18,"")</f>
        <v/>
      </c>
      <c r="BJ293" s="161" t="str">
        <f>IF('Formato 3_Gantt'!BM$18&lt;&gt;"",'Formato 3_Gantt'!BM$18,"")</f>
        <v/>
      </c>
      <c r="BK293" s="161" t="str">
        <f>IF('Formato 3_Gantt'!BN$18&lt;&gt;"",'Formato 3_Gantt'!BN$18,"")</f>
        <v/>
      </c>
      <c r="BL293" s="161" t="str">
        <f>IF('Formato 3_Gantt'!BO$18&lt;&gt;"",'Formato 3_Gantt'!BO$18,"")</f>
        <v/>
      </c>
      <c r="BM293" s="161" t="str">
        <f>IF('Formato 3_Gantt'!BP$18&lt;&gt;"",'Formato 3_Gantt'!BP$18,"")</f>
        <v/>
      </c>
      <c r="BN293" s="161" t="str">
        <f>IF('Formato 3_Gantt'!BQ$18&lt;&gt;"",'Formato 3_Gantt'!BQ$18,"")</f>
        <v/>
      </c>
      <c r="BO293" s="161" t="str">
        <f>IF('Formato 3_Gantt'!BR$18&lt;&gt;"",'Formato 3_Gantt'!BR$18,"")</f>
        <v/>
      </c>
      <c r="BP293" s="161" t="str">
        <f>IF('Formato 3_Gantt'!BS$18&lt;&gt;"",'Formato 3_Gantt'!BS$18,"")</f>
        <v/>
      </c>
      <c r="BQ293" s="161" t="str">
        <f>IF('Formato 3_Gantt'!BT$18&lt;&gt;"",'Formato 3_Gantt'!BT$18,"")</f>
        <v/>
      </c>
      <c r="BR293" s="161" t="str">
        <f>IF('Formato 3_Gantt'!BU$18&lt;&gt;"",'Formato 3_Gantt'!BU$18,"")</f>
        <v/>
      </c>
      <c r="BS293" s="161" t="str">
        <f>IF('Formato 3_Gantt'!BV$18&lt;&gt;"",'Formato 3_Gantt'!BV$18,"")</f>
        <v/>
      </c>
      <c r="BT293" s="161" t="str">
        <f>IF('Formato 3_Gantt'!BW$18&lt;&gt;"",'Formato 3_Gantt'!BW$18,"")</f>
        <v/>
      </c>
      <c r="BU293" s="161" t="str">
        <f>IF('Formato 3_Gantt'!BX$18&lt;&gt;"",'Formato 3_Gantt'!BX$18,"")</f>
        <v/>
      </c>
      <c r="BV293" s="163" t="str">
        <f>IF('Formato 4_Ppto'!I$286&lt;&gt;"",'Formato 4_Ppto'!I$286,"")</f>
        <v/>
      </c>
      <c r="BW293" s="162" t="str">
        <f>IF('Formato 4_Ppto'!X$286&lt;&gt;"",'Formato 4_Ppto'!X$286,"")</f>
        <v/>
      </c>
      <c r="BX293" s="162" t="str">
        <f>IF('Formato 4_Ppto'!Y$286&lt;&gt;"",'Formato 4_Ppto'!Y$286,"")</f>
        <v/>
      </c>
      <c r="BY293" s="162" t="str">
        <f>IF('Formato 4_Ppto'!Z$286&lt;&gt;"",'Formato 4_Ppto'!Z$286,"")</f>
        <v/>
      </c>
      <c r="BZ293" s="162" t="str">
        <f>IF('Formato 4_Ppto'!AA$286&lt;&gt;"",'Formato 4_Ppto'!AA$286,"")</f>
        <v/>
      </c>
      <c r="CA293" s="162" t="str">
        <f>IF('Formato 4_Ppto'!AB$286&lt;&gt;"",'Formato 4_Ppto'!AB$286,"")</f>
        <v/>
      </c>
      <c r="CB293" s="162" t="str">
        <f>IF('Formato 4_Ppto'!AC$286&lt;&gt;"",'Formato 4_Ppto'!AC$286,"")</f>
        <v/>
      </c>
      <c r="CC293" s="162" t="str">
        <f>IF('Formato 4_Ppto'!AD$286&lt;&gt;"",'Formato 4_Ppto'!AD$286,"")</f>
        <v/>
      </c>
      <c r="CD293" s="162" t="str">
        <f>IF('Formato 4_Ppto'!AE$286&lt;&gt;"",'Formato 4_Ppto'!AE$286,"")</f>
        <v/>
      </c>
      <c r="CE293" s="162" t="str">
        <f>IF('Formato 4_Ppto'!AF$286&lt;&gt;"",'Formato 4_Ppto'!AF$286,"")</f>
        <v/>
      </c>
      <c r="CF293" s="162" t="str">
        <f>IF('Formato 4_Ppto'!AG$286&lt;&gt;"",'Formato 4_Ppto'!AG$286,"")</f>
        <v/>
      </c>
      <c r="CG293" s="162" t="str">
        <f>IF('Formato 4_Ppto'!AH$286&lt;&gt;"",'Formato 4_Ppto'!AH$286,"")</f>
        <v/>
      </c>
      <c r="CH293" s="162" t="str">
        <f>IF('Formato 4_Ppto'!AI$286&lt;&gt;"",'Formato 4_Ppto'!AI$286,"")</f>
        <v/>
      </c>
      <c r="CI293" s="163" t="str">
        <f>IF('Formato 4_Ppto'!AJ$286&lt;&gt;"",'Formato 4_Ppto'!AJ$286,"")</f>
        <v/>
      </c>
      <c r="CJ293" s="13" t="str">
        <f>IF('Formato 4_Ppto'!B307&lt;&gt;"",'Formato 4_Ppto'!A307,"")</f>
        <v/>
      </c>
      <c r="CK293" s="24" t="str">
        <f>IF('Formato 4_Ppto'!B307&lt;&gt;"",'Formato 4_Ppto'!B307,"")</f>
        <v/>
      </c>
      <c r="CL293" s="22" t="str">
        <f>IF('Formato 4_Ppto'!C307&lt;&gt;"",'Formato 4_Ppto'!C307,"")</f>
        <v/>
      </c>
      <c r="CM293" s="24" t="str">
        <f>IF('Formato 4_Ppto'!D307&lt;&gt;"",'Formato 4_Ppto'!D307,"")</f>
        <v/>
      </c>
      <c r="CN293" s="161" t="str">
        <f>IF('Formato 4_Ppto'!E307&lt;&gt;"",'Formato 4_Ppto'!E307,"")</f>
        <v/>
      </c>
      <c r="CO293" s="161" t="str">
        <f>IF('Formato 4_Ppto'!G307&lt;&gt;"",'Formato 4_Ppto'!G307,"")</f>
        <v/>
      </c>
      <c r="CP293" s="163" t="str">
        <f>IF('Formato 4_Ppto'!I307&lt;&gt;"",'Formato 4_Ppto'!I307,"")</f>
        <v/>
      </c>
      <c r="CQ293" s="161" t="str">
        <f>IF('Formato 4_Ppto'!K307&lt;&gt;"",'Formato 4_Ppto'!K307,"")</f>
        <v/>
      </c>
      <c r="CR293" s="161" t="str">
        <f>IF('Formato 4_Ppto'!L307&lt;&gt;"",'Formato 4_Ppto'!L307,"")</f>
        <v/>
      </c>
      <c r="CS293" s="161" t="str">
        <f>IF('Formato 4_Ppto'!M307&lt;&gt;"",'Formato 4_Ppto'!M307,"")</f>
        <v/>
      </c>
      <c r="CT293" s="161" t="str">
        <f>IF('Formato 4_Ppto'!N307&lt;&gt;"",'Formato 4_Ppto'!N307,"")</f>
        <v/>
      </c>
      <c r="CU293" s="161" t="str">
        <f>IF('Formato 4_Ppto'!O307&lt;&gt;"",'Formato 4_Ppto'!O307,"")</f>
        <v/>
      </c>
      <c r="CV293" s="161" t="str">
        <f>IF('Formato 4_Ppto'!P307&lt;&gt;"",'Formato 4_Ppto'!P307,"")</f>
        <v/>
      </c>
      <c r="CW293" s="161" t="str">
        <f>IF('Formato 4_Ppto'!Q307&lt;&gt;"",'Formato 4_Ppto'!Q307,"")</f>
        <v/>
      </c>
      <c r="CX293" s="161" t="str">
        <f>IF('Formato 4_Ppto'!R307&lt;&gt;"",'Formato 4_Ppto'!R307,"")</f>
        <v/>
      </c>
      <c r="CY293" s="161" t="str">
        <f>IF('Formato 4_Ppto'!S307&lt;&gt;"",'Formato 4_Ppto'!S307,"")</f>
        <v/>
      </c>
      <c r="CZ293" s="161" t="str">
        <f>IF('Formato 4_Ppto'!T307&lt;&gt;"",'Formato 4_Ppto'!T307,"")</f>
        <v/>
      </c>
      <c r="DA293" s="161" t="str">
        <f>IF('Formato 4_Ppto'!U307&lt;&gt;"",'Formato 4_Ppto'!U307,"")</f>
        <v/>
      </c>
      <c r="DB293" s="161" t="str">
        <f>IF('Formato 4_Ppto'!V307&lt;&gt;"",'Formato 4_Ppto'!V307,"")</f>
        <v/>
      </c>
      <c r="DC293" s="161" t="str">
        <f>IF('Formato 4_Ppto'!W307&lt;&gt;"",'Formato 4_Ppto'!W307,"")</f>
        <v/>
      </c>
      <c r="DD293" s="162" t="str">
        <f>IF('Formato 4_Ppto'!X307&lt;&gt;"",'Formato 4_Ppto'!X307,"")</f>
        <v/>
      </c>
      <c r="DE293" s="162" t="str">
        <f>IF('Formato 4_Ppto'!Y307&lt;&gt;"",'Formato 4_Ppto'!Y307,"")</f>
        <v/>
      </c>
      <c r="DF293" s="162" t="str">
        <f>IF('Formato 4_Ppto'!Z307&lt;&gt;"",'Formato 4_Ppto'!Z307,"")</f>
        <v/>
      </c>
      <c r="DG293" s="162" t="str">
        <f>IF('Formato 4_Ppto'!AA307&lt;&gt;"",'Formato 4_Ppto'!AA307,"")</f>
        <v/>
      </c>
      <c r="DH293" s="162" t="str">
        <f>IF('Formato 4_Ppto'!AB307&lt;&gt;"",'Formato 4_Ppto'!AB307,"")</f>
        <v/>
      </c>
      <c r="DI293" s="162" t="str">
        <f>IF('Formato 4_Ppto'!AC307&lt;&gt;"",'Formato 4_Ppto'!AC307,"")</f>
        <v/>
      </c>
      <c r="DJ293" s="162" t="str">
        <f>IF('Formato 4_Ppto'!AD307&lt;&gt;"",'Formato 4_Ppto'!AD307,"")</f>
        <v/>
      </c>
      <c r="DK293" s="162" t="str">
        <f>IF('Formato 4_Ppto'!AE307&lt;&gt;"",'Formato 4_Ppto'!AE307,"")</f>
        <v/>
      </c>
      <c r="DL293" s="162" t="str">
        <f>IF('Formato 4_Ppto'!AF307&lt;&gt;"",'Formato 4_Ppto'!AF307,"")</f>
        <v/>
      </c>
      <c r="DM293" s="162" t="str">
        <f>IF('Formato 4_Ppto'!AG307&lt;&gt;"",'Formato 4_Ppto'!AG307,"")</f>
        <v/>
      </c>
      <c r="DN293" s="162" t="str">
        <f>IF('Formato 4_Ppto'!AH307&lt;&gt;"",'Formato 4_Ppto'!AH307,"")</f>
        <v/>
      </c>
      <c r="DO293" s="162" t="str">
        <f>IF('Formato 4_Ppto'!AI307&lt;&gt;"",'Formato 4_Ppto'!AI307,"")</f>
        <v/>
      </c>
      <c r="DP293" s="163" t="str">
        <f>IF('Formato 4_Ppto'!AJ307&lt;&gt;"",'Formato 4_Ppto'!AJ307,"")</f>
        <v/>
      </c>
    </row>
    <row r="294" spans="2:120" x14ac:dyDescent="0.3">
      <c r="B294" s="13" t="str">
        <f>IF(OR(Tabla6[[#This Row],[IDA]]="",Tabla6[[#This Row],[IDT]]="",Tabla6[[#This Row],[IDI]]=""),"",Tabla6[[#This Row],[IDA]]&amp;"."&amp;Tabla6[[#This Row],[IDT]]&amp;"."&amp;Tabla6[[#This Row],[IDI]])</f>
        <v/>
      </c>
      <c r="C294" s="13" t="str">
        <f>IF(Formato_02!$B$14&lt;&gt;"",0,"")</f>
        <v/>
      </c>
      <c r="D294" s="13" t="str">
        <f>IF(Formato_02!$H$9&lt;&gt;"",Formato_02!$H$9,"")</f>
        <v/>
      </c>
      <c r="E294" s="24" t="str">
        <f t="shared" si="32"/>
        <v/>
      </c>
      <c r="F294" s="24" t="str">
        <f>IF(Formato_02!$B$14&lt;&gt;"",Formato_02!$B$14,"")</f>
        <v/>
      </c>
      <c r="G294" s="22" t="str">
        <f>IF('Formato 3_Gantt'!C299&lt;&gt;"",'Formato 3_Gantt'!C299,"")</f>
        <v/>
      </c>
      <c r="H294" s="13" t="str">
        <f>IF('Formato 3_Gantt'!D$8&lt;&gt;"",'Formato 3_Gantt'!D$8,"")</f>
        <v/>
      </c>
      <c r="I294" s="13" t="str">
        <f>IF('Formato 3_Gantt'!E$8&lt;&gt;"",'Formato 3_Gantt'!E$8,"")</f>
        <v/>
      </c>
      <c r="J294" s="13" t="str">
        <f>IF('Formato 3_Gantt'!F$8&lt;&gt;"",'Formato 3_Gantt'!F$8,"")</f>
        <v/>
      </c>
      <c r="K294" s="158" t="str">
        <f>IF('Formato 3_Gantt'!G$8&lt;&gt;"",'Formato 3_Gantt'!G$8,"")</f>
        <v/>
      </c>
      <c r="L294" s="158" t="str">
        <f>IF('Formato 3_Gantt'!H$8&lt;&gt;"",'Formato 3_Gantt'!H$8,"")</f>
        <v/>
      </c>
      <c r="M294" s="13" t="str">
        <f>IF('Formato 3_Gantt'!BL$8&lt;&gt;"",'Formato 3_Gantt'!BL$8,"")</f>
        <v/>
      </c>
      <c r="N294" s="13" t="str">
        <f>IF('Formato 3_Gantt'!BM$8&lt;&gt;"",'Formato 3_Gantt'!BM$8,"")</f>
        <v/>
      </c>
      <c r="O294" s="13" t="str">
        <f>IF('Formato 3_Gantt'!BN$8&lt;&gt;"",'Formato 3_Gantt'!BN$8,"")</f>
        <v/>
      </c>
      <c r="P294" s="13" t="str">
        <f>IF('Formato 3_Gantt'!BO$8&lt;&gt;"",'Formato 3_Gantt'!BO$8,"")</f>
        <v/>
      </c>
      <c r="Q294" s="13" t="str">
        <f>IF('Formato 3_Gantt'!BP$8&lt;&gt;"",'Formato 3_Gantt'!BP$8,"")</f>
        <v/>
      </c>
      <c r="R294" s="13" t="str">
        <f>IF('Formato 3_Gantt'!BQ$8&lt;&gt;"",'Formato 3_Gantt'!BQ$8,"")</f>
        <v/>
      </c>
      <c r="S294" s="13" t="str">
        <f>IF('Formato 3_Gantt'!BR$8&lt;&gt;"",'Formato 3_Gantt'!BR$8,"")</f>
        <v/>
      </c>
      <c r="T294" s="13" t="str">
        <f>IF('Formato 3_Gantt'!BS$8&lt;&gt;"",'Formato 3_Gantt'!BS$8,"")</f>
        <v/>
      </c>
      <c r="U294" s="13" t="str">
        <f>IF('Formato 3_Gantt'!BT$8&lt;&gt;"",'Formato 3_Gantt'!BT$8,"")</f>
        <v/>
      </c>
      <c r="V294" s="13" t="str">
        <f>IF('Formato 3_Gantt'!BU$8&lt;&gt;"",'Formato 3_Gantt'!BU$8,"")</f>
        <v/>
      </c>
      <c r="W294" s="13" t="str">
        <f>IF('Formato 3_Gantt'!BV$8&lt;&gt;"",'Formato 3_Gantt'!BV$8,"")</f>
        <v/>
      </c>
      <c r="X294" s="13" t="str">
        <f>IF('Formato 3_Gantt'!BW$8&lt;&gt;"",'Formato 3_Gantt'!BW$8,"")</f>
        <v/>
      </c>
      <c r="Y294" s="13" t="str">
        <f>IF('Formato 3_Gantt'!BX$8&lt;&gt;"",'Formato 3_Gantt'!BX$8,"")</f>
        <v/>
      </c>
      <c r="Z294" s="162" t="str">
        <f>IF(Formato_02!S$15&lt;&gt;"",Formato_02!S$15,"")</f>
        <v/>
      </c>
      <c r="AA294" s="162" t="str">
        <f>IF(Formato_02!T$15&lt;&gt;"",Formato_02!T$15,"")</f>
        <v/>
      </c>
      <c r="AB294" s="162" t="str">
        <f>IF(Formato_02!U$15&lt;&gt;"",Formato_02!U$15,"")</f>
        <v/>
      </c>
      <c r="AC294" s="162" t="str">
        <f>IF(Formato_02!V$15&lt;&gt;"",Formato_02!V$15,"")</f>
        <v/>
      </c>
      <c r="AD294" s="162" t="str">
        <f>IF(Formato_02!W$15&lt;&gt;"",Formato_02!W$15,"")</f>
        <v/>
      </c>
      <c r="AE294" s="162" t="str">
        <f>IF(Formato_02!X$15&lt;&gt;"",Formato_02!X$15,"")</f>
        <v/>
      </c>
      <c r="AF294" s="162" t="str">
        <f>IF(Formato_02!Y$15&lt;&gt;"",Formato_02!Y$15,"")</f>
        <v/>
      </c>
      <c r="AG294" s="162" t="str">
        <f>IF(Formato_02!Z$15&lt;&gt;"",Formato_02!Z$15,"")</f>
        <v/>
      </c>
      <c r="AH294" s="162" t="str">
        <f>IF(Formato_02!AA$15&lt;&gt;"",Formato_02!AA$15,"")</f>
        <v/>
      </c>
      <c r="AI294" s="162" t="str">
        <f>IF(Formato_02!AB$15&lt;&gt;"",Formato_02!AB$15,"")</f>
        <v/>
      </c>
      <c r="AJ294" s="162" t="str">
        <f>IF(Formato_02!AC$15&lt;&gt;"",Formato_02!AC$15,"")</f>
        <v/>
      </c>
      <c r="AK294" s="162" t="str">
        <f>IF(Formato_02!AD$15&lt;&gt;"",Formato_02!AD$15,"")</f>
        <v/>
      </c>
      <c r="AL294" s="162" t="str">
        <f>IF(Formato_02!$N$14&lt;&gt;"",Formato_02!$N$14,"")</f>
        <v/>
      </c>
      <c r="AM294" s="13" t="str">
        <f>IF(Formato_02!$X$4&lt;&gt;"","AN","")</f>
        <v/>
      </c>
      <c r="AN294" s="24" t="str">
        <f t="shared" si="33"/>
        <v/>
      </c>
      <c r="AO294" s="13" t="str">
        <f>IF(Formato_02!$Y$4&lt;&gt;"","P027","")</f>
        <v/>
      </c>
      <c r="AP294" s="24" t="str">
        <f t="shared" si="34"/>
        <v/>
      </c>
      <c r="AQ294" s="13" t="str">
        <f>IF(Formato_02!$Z$4&lt;&gt;"","PNCVG","")</f>
        <v/>
      </c>
      <c r="AR294" s="24" t="str">
        <f t="shared" si="35"/>
        <v/>
      </c>
      <c r="AS294" s="13" t="str">
        <f>IF(Formato_02!$AA$4&lt;&gt;"","PNFF","")</f>
        <v/>
      </c>
      <c r="AT294" s="24" t="str">
        <f t="shared" si="36"/>
        <v/>
      </c>
      <c r="AU294" s="13" t="str">
        <f>IF(Formato_02!$AB$4&lt;&gt;"","PNPAM","")</f>
        <v/>
      </c>
      <c r="AV294" s="24" t="str">
        <f t="shared" si="37"/>
        <v/>
      </c>
      <c r="AW294" s="13" t="str">
        <f>IF(Formato_02!$AC$4&lt;&gt;"","PNAIA","")</f>
        <v/>
      </c>
      <c r="AX294" s="24" t="str">
        <f t="shared" si="38"/>
        <v/>
      </c>
      <c r="AY294" s="13" t="str">
        <f>IF(Formato_02!$AD$4&lt;&gt;"","PIO","")</f>
        <v/>
      </c>
      <c r="AZ294" s="24" t="str">
        <f t="shared" si="39"/>
        <v/>
      </c>
      <c r="BA294" s="13" t="str">
        <f>IF('Formato 3_Gantt'!B$18&lt;&gt;"",'Formato 3_Gantt'!A$18,"")</f>
        <v/>
      </c>
      <c r="BB294" s="24" t="str">
        <f>IF('Formato 3_Gantt'!B$18&lt;&gt;"",'Formato 3_Gantt'!B$18,"")</f>
        <v/>
      </c>
      <c r="BC294" s="22" t="str">
        <f>IF('Formato 3_Gantt'!C$18&lt;&gt;"",'Formato 3_Gantt'!C$18,"")</f>
        <v/>
      </c>
      <c r="BD294" s="13" t="str">
        <f>IF('Formato 3_Gantt'!D$18&lt;&gt;"",'Formato 3_Gantt'!D$18,"")</f>
        <v/>
      </c>
      <c r="BE294" s="161" t="str">
        <f>IF('Formato 3_Gantt'!E$18&lt;&gt;"",'Formato 3_Gantt'!E$18,"")</f>
        <v/>
      </c>
      <c r="BF294" s="13" t="str">
        <f>IF('Formato 3_Gantt'!F$18&lt;&gt;"",'Formato 3_Gantt'!F$18,"")</f>
        <v/>
      </c>
      <c r="BG294" s="158" t="str">
        <f>IF('Formato 3_Gantt'!G$18&lt;&gt;"",'Formato 3_Gantt'!G$18,"")</f>
        <v/>
      </c>
      <c r="BH294" s="158" t="str">
        <f>IF('Formato 3_Gantt'!H$18&lt;&gt;"",'Formato 3_Gantt'!H$18,"")</f>
        <v/>
      </c>
      <c r="BI294" s="161" t="str">
        <f>IF('Formato 3_Gantt'!BL$18&lt;&gt;"",'Formato 3_Gantt'!BL$18,"")</f>
        <v/>
      </c>
      <c r="BJ294" s="161" t="str">
        <f>IF('Formato 3_Gantt'!BM$18&lt;&gt;"",'Formato 3_Gantt'!BM$18,"")</f>
        <v/>
      </c>
      <c r="BK294" s="161" t="str">
        <f>IF('Formato 3_Gantt'!BN$18&lt;&gt;"",'Formato 3_Gantt'!BN$18,"")</f>
        <v/>
      </c>
      <c r="BL294" s="161" t="str">
        <f>IF('Formato 3_Gantt'!BO$18&lt;&gt;"",'Formato 3_Gantt'!BO$18,"")</f>
        <v/>
      </c>
      <c r="BM294" s="161" t="str">
        <f>IF('Formato 3_Gantt'!BP$18&lt;&gt;"",'Formato 3_Gantt'!BP$18,"")</f>
        <v/>
      </c>
      <c r="BN294" s="161" t="str">
        <f>IF('Formato 3_Gantt'!BQ$18&lt;&gt;"",'Formato 3_Gantt'!BQ$18,"")</f>
        <v/>
      </c>
      <c r="BO294" s="161" t="str">
        <f>IF('Formato 3_Gantt'!BR$18&lt;&gt;"",'Formato 3_Gantt'!BR$18,"")</f>
        <v/>
      </c>
      <c r="BP294" s="161" t="str">
        <f>IF('Formato 3_Gantt'!BS$18&lt;&gt;"",'Formato 3_Gantt'!BS$18,"")</f>
        <v/>
      </c>
      <c r="BQ294" s="161" t="str">
        <f>IF('Formato 3_Gantt'!BT$18&lt;&gt;"",'Formato 3_Gantt'!BT$18,"")</f>
        <v/>
      </c>
      <c r="BR294" s="161" t="str">
        <f>IF('Formato 3_Gantt'!BU$18&lt;&gt;"",'Formato 3_Gantt'!BU$18,"")</f>
        <v/>
      </c>
      <c r="BS294" s="161" t="str">
        <f>IF('Formato 3_Gantt'!BV$18&lt;&gt;"",'Formato 3_Gantt'!BV$18,"")</f>
        <v/>
      </c>
      <c r="BT294" s="161" t="str">
        <f>IF('Formato 3_Gantt'!BW$18&lt;&gt;"",'Formato 3_Gantt'!BW$18,"")</f>
        <v/>
      </c>
      <c r="BU294" s="161" t="str">
        <f>IF('Formato 3_Gantt'!BX$18&lt;&gt;"",'Formato 3_Gantt'!BX$18,"")</f>
        <v/>
      </c>
      <c r="BV294" s="163" t="str">
        <f>IF('Formato 4_Ppto'!I$286&lt;&gt;"",'Formato 4_Ppto'!I$286,"")</f>
        <v/>
      </c>
      <c r="BW294" s="162" t="str">
        <f>IF('Formato 4_Ppto'!X$286&lt;&gt;"",'Formato 4_Ppto'!X$286,"")</f>
        <v/>
      </c>
      <c r="BX294" s="162" t="str">
        <f>IF('Formato 4_Ppto'!Y$286&lt;&gt;"",'Formato 4_Ppto'!Y$286,"")</f>
        <v/>
      </c>
      <c r="BY294" s="162" t="str">
        <f>IF('Formato 4_Ppto'!Z$286&lt;&gt;"",'Formato 4_Ppto'!Z$286,"")</f>
        <v/>
      </c>
      <c r="BZ294" s="162" t="str">
        <f>IF('Formato 4_Ppto'!AA$286&lt;&gt;"",'Formato 4_Ppto'!AA$286,"")</f>
        <v/>
      </c>
      <c r="CA294" s="162" t="str">
        <f>IF('Formato 4_Ppto'!AB$286&lt;&gt;"",'Formato 4_Ppto'!AB$286,"")</f>
        <v/>
      </c>
      <c r="CB294" s="162" t="str">
        <f>IF('Formato 4_Ppto'!AC$286&lt;&gt;"",'Formato 4_Ppto'!AC$286,"")</f>
        <v/>
      </c>
      <c r="CC294" s="162" t="str">
        <f>IF('Formato 4_Ppto'!AD$286&lt;&gt;"",'Formato 4_Ppto'!AD$286,"")</f>
        <v/>
      </c>
      <c r="CD294" s="162" t="str">
        <f>IF('Formato 4_Ppto'!AE$286&lt;&gt;"",'Formato 4_Ppto'!AE$286,"")</f>
        <v/>
      </c>
      <c r="CE294" s="162" t="str">
        <f>IF('Formato 4_Ppto'!AF$286&lt;&gt;"",'Formato 4_Ppto'!AF$286,"")</f>
        <v/>
      </c>
      <c r="CF294" s="162" t="str">
        <f>IF('Formato 4_Ppto'!AG$286&lt;&gt;"",'Formato 4_Ppto'!AG$286,"")</f>
        <v/>
      </c>
      <c r="CG294" s="162" t="str">
        <f>IF('Formato 4_Ppto'!AH$286&lt;&gt;"",'Formato 4_Ppto'!AH$286,"")</f>
        <v/>
      </c>
      <c r="CH294" s="162" t="str">
        <f>IF('Formato 4_Ppto'!AI$286&lt;&gt;"",'Formato 4_Ppto'!AI$286,"")</f>
        <v/>
      </c>
      <c r="CI294" s="163" t="str">
        <f>IF('Formato 4_Ppto'!AJ$286&lt;&gt;"",'Formato 4_Ppto'!AJ$286,"")</f>
        <v/>
      </c>
      <c r="CJ294" s="13" t="str">
        <f>IF('Formato 4_Ppto'!B308&lt;&gt;"",'Formato 4_Ppto'!A308,"")</f>
        <v/>
      </c>
      <c r="CK294" s="24" t="str">
        <f>IF('Formato 4_Ppto'!B308&lt;&gt;"",'Formato 4_Ppto'!B308,"")</f>
        <v/>
      </c>
      <c r="CL294" s="22" t="str">
        <f>IF('Formato 4_Ppto'!C308&lt;&gt;"",'Formato 4_Ppto'!C308,"")</f>
        <v/>
      </c>
      <c r="CM294" s="24" t="str">
        <f>IF('Formato 4_Ppto'!D308&lt;&gt;"",'Formato 4_Ppto'!D308,"")</f>
        <v/>
      </c>
      <c r="CN294" s="161" t="str">
        <f>IF('Formato 4_Ppto'!E308&lt;&gt;"",'Formato 4_Ppto'!E308,"")</f>
        <v/>
      </c>
      <c r="CO294" s="161" t="str">
        <f>IF('Formato 4_Ppto'!G308&lt;&gt;"",'Formato 4_Ppto'!G308,"")</f>
        <v/>
      </c>
      <c r="CP294" s="163" t="str">
        <f>IF('Formato 4_Ppto'!I308&lt;&gt;"",'Formato 4_Ppto'!I308,"")</f>
        <v/>
      </c>
      <c r="CQ294" s="161" t="str">
        <f>IF('Formato 4_Ppto'!K308&lt;&gt;"",'Formato 4_Ppto'!K308,"")</f>
        <v/>
      </c>
      <c r="CR294" s="161" t="str">
        <f>IF('Formato 4_Ppto'!L308&lt;&gt;"",'Formato 4_Ppto'!L308,"")</f>
        <v/>
      </c>
      <c r="CS294" s="161" t="str">
        <f>IF('Formato 4_Ppto'!M308&lt;&gt;"",'Formato 4_Ppto'!M308,"")</f>
        <v/>
      </c>
      <c r="CT294" s="161" t="str">
        <f>IF('Formato 4_Ppto'!N308&lt;&gt;"",'Formato 4_Ppto'!N308,"")</f>
        <v/>
      </c>
      <c r="CU294" s="161" t="str">
        <f>IF('Formato 4_Ppto'!O308&lt;&gt;"",'Formato 4_Ppto'!O308,"")</f>
        <v/>
      </c>
      <c r="CV294" s="161" t="str">
        <f>IF('Formato 4_Ppto'!P308&lt;&gt;"",'Formato 4_Ppto'!P308,"")</f>
        <v/>
      </c>
      <c r="CW294" s="161" t="str">
        <f>IF('Formato 4_Ppto'!Q308&lt;&gt;"",'Formato 4_Ppto'!Q308,"")</f>
        <v/>
      </c>
      <c r="CX294" s="161" t="str">
        <f>IF('Formato 4_Ppto'!R308&lt;&gt;"",'Formato 4_Ppto'!R308,"")</f>
        <v/>
      </c>
      <c r="CY294" s="161" t="str">
        <f>IF('Formato 4_Ppto'!S308&lt;&gt;"",'Formato 4_Ppto'!S308,"")</f>
        <v/>
      </c>
      <c r="CZ294" s="161" t="str">
        <f>IF('Formato 4_Ppto'!T308&lt;&gt;"",'Formato 4_Ppto'!T308,"")</f>
        <v/>
      </c>
      <c r="DA294" s="161" t="str">
        <f>IF('Formato 4_Ppto'!U308&lt;&gt;"",'Formato 4_Ppto'!U308,"")</f>
        <v/>
      </c>
      <c r="DB294" s="161" t="str">
        <f>IF('Formato 4_Ppto'!V308&lt;&gt;"",'Formato 4_Ppto'!V308,"")</f>
        <v/>
      </c>
      <c r="DC294" s="161" t="str">
        <f>IF('Formato 4_Ppto'!W308&lt;&gt;"",'Formato 4_Ppto'!W308,"")</f>
        <v/>
      </c>
      <c r="DD294" s="162" t="str">
        <f>IF('Formato 4_Ppto'!X308&lt;&gt;"",'Formato 4_Ppto'!X308,"")</f>
        <v/>
      </c>
      <c r="DE294" s="162" t="str">
        <f>IF('Formato 4_Ppto'!Y308&lt;&gt;"",'Formato 4_Ppto'!Y308,"")</f>
        <v/>
      </c>
      <c r="DF294" s="162" t="str">
        <f>IF('Formato 4_Ppto'!Z308&lt;&gt;"",'Formato 4_Ppto'!Z308,"")</f>
        <v/>
      </c>
      <c r="DG294" s="162" t="str">
        <f>IF('Formato 4_Ppto'!AA308&lt;&gt;"",'Formato 4_Ppto'!AA308,"")</f>
        <v/>
      </c>
      <c r="DH294" s="162" t="str">
        <f>IF('Formato 4_Ppto'!AB308&lt;&gt;"",'Formato 4_Ppto'!AB308,"")</f>
        <v/>
      </c>
      <c r="DI294" s="162" t="str">
        <f>IF('Formato 4_Ppto'!AC308&lt;&gt;"",'Formato 4_Ppto'!AC308,"")</f>
        <v/>
      </c>
      <c r="DJ294" s="162" t="str">
        <f>IF('Formato 4_Ppto'!AD308&lt;&gt;"",'Formato 4_Ppto'!AD308,"")</f>
        <v/>
      </c>
      <c r="DK294" s="162" t="str">
        <f>IF('Formato 4_Ppto'!AE308&lt;&gt;"",'Formato 4_Ppto'!AE308,"")</f>
        <v/>
      </c>
      <c r="DL294" s="162" t="str">
        <f>IF('Formato 4_Ppto'!AF308&lt;&gt;"",'Formato 4_Ppto'!AF308,"")</f>
        <v/>
      </c>
      <c r="DM294" s="162" t="str">
        <f>IF('Formato 4_Ppto'!AG308&lt;&gt;"",'Formato 4_Ppto'!AG308,"")</f>
        <v/>
      </c>
      <c r="DN294" s="162" t="str">
        <f>IF('Formato 4_Ppto'!AH308&lt;&gt;"",'Formato 4_Ppto'!AH308,"")</f>
        <v/>
      </c>
      <c r="DO294" s="162" t="str">
        <f>IF('Formato 4_Ppto'!AI308&lt;&gt;"",'Formato 4_Ppto'!AI308,"")</f>
        <v/>
      </c>
      <c r="DP294" s="163" t="str">
        <f>IF('Formato 4_Ppto'!AJ308&lt;&gt;"",'Formato 4_Ppto'!AJ308,"")</f>
        <v/>
      </c>
    </row>
    <row r="295" spans="2:120" x14ac:dyDescent="0.3">
      <c r="B295" s="13" t="str">
        <f>IF(OR(Tabla6[[#This Row],[IDA]]="",Tabla6[[#This Row],[IDT]]="",Tabla6[[#This Row],[IDI]]=""),"",Tabla6[[#This Row],[IDA]]&amp;"."&amp;Tabla6[[#This Row],[IDT]]&amp;"."&amp;Tabla6[[#This Row],[IDI]])</f>
        <v/>
      </c>
      <c r="C295" s="13" t="str">
        <f>IF(Formato_02!$B$14&lt;&gt;"",0,"")</f>
        <v/>
      </c>
      <c r="D295" s="13" t="str">
        <f>IF(Formato_02!$H$9&lt;&gt;"",Formato_02!$H$9,"")</f>
        <v/>
      </c>
      <c r="E295" s="24" t="str">
        <f t="shared" si="32"/>
        <v/>
      </c>
      <c r="F295" s="24" t="str">
        <f>IF(Formato_02!$B$14&lt;&gt;"",Formato_02!$B$14,"")</f>
        <v/>
      </c>
      <c r="G295" s="22" t="str">
        <f>IF('Formato 3_Gantt'!C300&lt;&gt;"",'Formato 3_Gantt'!C300,"")</f>
        <v/>
      </c>
      <c r="H295" s="13" t="str">
        <f>IF('Formato 3_Gantt'!D$8&lt;&gt;"",'Formato 3_Gantt'!D$8,"")</f>
        <v/>
      </c>
      <c r="I295" s="13" t="str">
        <f>IF('Formato 3_Gantt'!E$8&lt;&gt;"",'Formato 3_Gantt'!E$8,"")</f>
        <v/>
      </c>
      <c r="J295" s="13" t="str">
        <f>IF('Formato 3_Gantt'!F$8&lt;&gt;"",'Formato 3_Gantt'!F$8,"")</f>
        <v/>
      </c>
      <c r="K295" s="158" t="str">
        <f>IF('Formato 3_Gantt'!G$8&lt;&gt;"",'Formato 3_Gantt'!G$8,"")</f>
        <v/>
      </c>
      <c r="L295" s="158" t="str">
        <f>IF('Formato 3_Gantt'!H$8&lt;&gt;"",'Formato 3_Gantt'!H$8,"")</f>
        <v/>
      </c>
      <c r="M295" s="13" t="str">
        <f>IF('Formato 3_Gantt'!BL$8&lt;&gt;"",'Formato 3_Gantt'!BL$8,"")</f>
        <v/>
      </c>
      <c r="N295" s="13" t="str">
        <f>IF('Formato 3_Gantt'!BM$8&lt;&gt;"",'Formato 3_Gantt'!BM$8,"")</f>
        <v/>
      </c>
      <c r="O295" s="13" t="str">
        <f>IF('Formato 3_Gantt'!BN$8&lt;&gt;"",'Formato 3_Gantt'!BN$8,"")</f>
        <v/>
      </c>
      <c r="P295" s="13" t="str">
        <f>IF('Formato 3_Gantt'!BO$8&lt;&gt;"",'Formato 3_Gantt'!BO$8,"")</f>
        <v/>
      </c>
      <c r="Q295" s="13" t="str">
        <f>IF('Formato 3_Gantt'!BP$8&lt;&gt;"",'Formato 3_Gantt'!BP$8,"")</f>
        <v/>
      </c>
      <c r="R295" s="13" t="str">
        <f>IF('Formato 3_Gantt'!BQ$8&lt;&gt;"",'Formato 3_Gantt'!BQ$8,"")</f>
        <v/>
      </c>
      <c r="S295" s="13" t="str">
        <f>IF('Formato 3_Gantt'!BR$8&lt;&gt;"",'Formato 3_Gantt'!BR$8,"")</f>
        <v/>
      </c>
      <c r="T295" s="13" t="str">
        <f>IF('Formato 3_Gantt'!BS$8&lt;&gt;"",'Formato 3_Gantt'!BS$8,"")</f>
        <v/>
      </c>
      <c r="U295" s="13" t="str">
        <f>IF('Formato 3_Gantt'!BT$8&lt;&gt;"",'Formato 3_Gantt'!BT$8,"")</f>
        <v/>
      </c>
      <c r="V295" s="13" t="str">
        <f>IF('Formato 3_Gantt'!BU$8&lt;&gt;"",'Formato 3_Gantt'!BU$8,"")</f>
        <v/>
      </c>
      <c r="W295" s="13" t="str">
        <f>IF('Formato 3_Gantt'!BV$8&lt;&gt;"",'Formato 3_Gantt'!BV$8,"")</f>
        <v/>
      </c>
      <c r="X295" s="13" t="str">
        <f>IF('Formato 3_Gantt'!BW$8&lt;&gt;"",'Formato 3_Gantt'!BW$8,"")</f>
        <v/>
      </c>
      <c r="Y295" s="13" t="str">
        <f>IF('Formato 3_Gantt'!BX$8&lt;&gt;"",'Formato 3_Gantt'!BX$8,"")</f>
        <v/>
      </c>
      <c r="Z295" s="162" t="str">
        <f>IF(Formato_02!S$15&lt;&gt;"",Formato_02!S$15,"")</f>
        <v/>
      </c>
      <c r="AA295" s="162" t="str">
        <f>IF(Formato_02!T$15&lt;&gt;"",Formato_02!T$15,"")</f>
        <v/>
      </c>
      <c r="AB295" s="162" t="str">
        <f>IF(Formato_02!U$15&lt;&gt;"",Formato_02!U$15,"")</f>
        <v/>
      </c>
      <c r="AC295" s="162" t="str">
        <f>IF(Formato_02!V$15&lt;&gt;"",Formato_02!V$15,"")</f>
        <v/>
      </c>
      <c r="AD295" s="162" t="str">
        <f>IF(Formato_02!W$15&lt;&gt;"",Formato_02!W$15,"")</f>
        <v/>
      </c>
      <c r="AE295" s="162" t="str">
        <f>IF(Formato_02!X$15&lt;&gt;"",Formato_02!X$15,"")</f>
        <v/>
      </c>
      <c r="AF295" s="162" t="str">
        <f>IF(Formato_02!Y$15&lt;&gt;"",Formato_02!Y$15,"")</f>
        <v/>
      </c>
      <c r="AG295" s="162" t="str">
        <f>IF(Formato_02!Z$15&lt;&gt;"",Formato_02!Z$15,"")</f>
        <v/>
      </c>
      <c r="AH295" s="162" t="str">
        <f>IF(Formato_02!AA$15&lt;&gt;"",Formato_02!AA$15,"")</f>
        <v/>
      </c>
      <c r="AI295" s="162" t="str">
        <f>IF(Formato_02!AB$15&lt;&gt;"",Formato_02!AB$15,"")</f>
        <v/>
      </c>
      <c r="AJ295" s="162" t="str">
        <f>IF(Formato_02!AC$15&lt;&gt;"",Formato_02!AC$15,"")</f>
        <v/>
      </c>
      <c r="AK295" s="162" t="str">
        <f>IF(Formato_02!AD$15&lt;&gt;"",Formato_02!AD$15,"")</f>
        <v/>
      </c>
      <c r="AL295" s="162" t="str">
        <f>IF(Formato_02!$N$14&lt;&gt;"",Formato_02!$N$14,"")</f>
        <v/>
      </c>
      <c r="AM295" s="13" t="str">
        <f>IF(Formato_02!$X$4&lt;&gt;"","AN","")</f>
        <v/>
      </c>
      <c r="AN295" s="24" t="str">
        <f t="shared" si="33"/>
        <v/>
      </c>
      <c r="AO295" s="13" t="str">
        <f>IF(Formato_02!$Y$4&lt;&gt;"","P027","")</f>
        <v/>
      </c>
      <c r="AP295" s="24" t="str">
        <f t="shared" si="34"/>
        <v/>
      </c>
      <c r="AQ295" s="13" t="str">
        <f>IF(Formato_02!$Z$4&lt;&gt;"","PNCVG","")</f>
        <v/>
      </c>
      <c r="AR295" s="24" t="str">
        <f t="shared" si="35"/>
        <v/>
      </c>
      <c r="AS295" s="13" t="str">
        <f>IF(Formato_02!$AA$4&lt;&gt;"","PNFF","")</f>
        <v/>
      </c>
      <c r="AT295" s="24" t="str">
        <f t="shared" si="36"/>
        <v/>
      </c>
      <c r="AU295" s="13" t="str">
        <f>IF(Formato_02!$AB$4&lt;&gt;"","PNPAM","")</f>
        <v/>
      </c>
      <c r="AV295" s="24" t="str">
        <f t="shared" si="37"/>
        <v/>
      </c>
      <c r="AW295" s="13" t="str">
        <f>IF(Formato_02!$AC$4&lt;&gt;"","PNAIA","")</f>
        <v/>
      </c>
      <c r="AX295" s="24" t="str">
        <f t="shared" si="38"/>
        <v/>
      </c>
      <c r="AY295" s="13" t="str">
        <f>IF(Formato_02!$AD$4&lt;&gt;"","PIO","")</f>
        <v/>
      </c>
      <c r="AZ295" s="24" t="str">
        <f t="shared" si="39"/>
        <v/>
      </c>
      <c r="BA295" s="13" t="str">
        <f>IF('Formato 3_Gantt'!B$18&lt;&gt;"",'Formato 3_Gantt'!A$18,"")</f>
        <v/>
      </c>
      <c r="BB295" s="24" t="str">
        <f>IF('Formato 3_Gantt'!B$18&lt;&gt;"",'Formato 3_Gantt'!B$18,"")</f>
        <v/>
      </c>
      <c r="BC295" s="22" t="str">
        <f>IF('Formato 3_Gantt'!C$18&lt;&gt;"",'Formato 3_Gantt'!C$18,"")</f>
        <v/>
      </c>
      <c r="BD295" s="13" t="str">
        <f>IF('Formato 3_Gantt'!D$18&lt;&gt;"",'Formato 3_Gantt'!D$18,"")</f>
        <v/>
      </c>
      <c r="BE295" s="161" t="str">
        <f>IF('Formato 3_Gantt'!E$18&lt;&gt;"",'Formato 3_Gantt'!E$18,"")</f>
        <v/>
      </c>
      <c r="BF295" s="13" t="str">
        <f>IF('Formato 3_Gantt'!F$18&lt;&gt;"",'Formato 3_Gantt'!F$18,"")</f>
        <v/>
      </c>
      <c r="BG295" s="158" t="str">
        <f>IF('Formato 3_Gantt'!G$18&lt;&gt;"",'Formato 3_Gantt'!G$18,"")</f>
        <v/>
      </c>
      <c r="BH295" s="158" t="str">
        <f>IF('Formato 3_Gantt'!H$18&lt;&gt;"",'Formato 3_Gantt'!H$18,"")</f>
        <v/>
      </c>
      <c r="BI295" s="161" t="str">
        <f>IF('Formato 3_Gantt'!BL$18&lt;&gt;"",'Formato 3_Gantt'!BL$18,"")</f>
        <v/>
      </c>
      <c r="BJ295" s="161" t="str">
        <f>IF('Formato 3_Gantt'!BM$18&lt;&gt;"",'Formato 3_Gantt'!BM$18,"")</f>
        <v/>
      </c>
      <c r="BK295" s="161" t="str">
        <f>IF('Formato 3_Gantt'!BN$18&lt;&gt;"",'Formato 3_Gantt'!BN$18,"")</f>
        <v/>
      </c>
      <c r="BL295" s="161" t="str">
        <f>IF('Formato 3_Gantt'!BO$18&lt;&gt;"",'Formato 3_Gantt'!BO$18,"")</f>
        <v/>
      </c>
      <c r="BM295" s="161" t="str">
        <f>IF('Formato 3_Gantt'!BP$18&lt;&gt;"",'Formato 3_Gantt'!BP$18,"")</f>
        <v/>
      </c>
      <c r="BN295" s="161" t="str">
        <f>IF('Formato 3_Gantt'!BQ$18&lt;&gt;"",'Formato 3_Gantt'!BQ$18,"")</f>
        <v/>
      </c>
      <c r="BO295" s="161" t="str">
        <f>IF('Formato 3_Gantt'!BR$18&lt;&gt;"",'Formato 3_Gantt'!BR$18,"")</f>
        <v/>
      </c>
      <c r="BP295" s="161" t="str">
        <f>IF('Formato 3_Gantt'!BS$18&lt;&gt;"",'Formato 3_Gantt'!BS$18,"")</f>
        <v/>
      </c>
      <c r="BQ295" s="161" t="str">
        <f>IF('Formato 3_Gantt'!BT$18&lt;&gt;"",'Formato 3_Gantt'!BT$18,"")</f>
        <v/>
      </c>
      <c r="BR295" s="161" t="str">
        <f>IF('Formato 3_Gantt'!BU$18&lt;&gt;"",'Formato 3_Gantt'!BU$18,"")</f>
        <v/>
      </c>
      <c r="BS295" s="161" t="str">
        <f>IF('Formato 3_Gantt'!BV$18&lt;&gt;"",'Formato 3_Gantt'!BV$18,"")</f>
        <v/>
      </c>
      <c r="BT295" s="161" t="str">
        <f>IF('Formato 3_Gantt'!BW$18&lt;&gt;"",'Formato 3_Gantt'!BW$18,"")</f>
        <v/>
      </c>
      <c r="BU295" s="161" t="str">
        <f>IF('Formato 3_Gantt'!BX$18&lt;&gt;"",'Formato 3_Gantt'!BX$18,"")</f>
        <v/>
      </c>
      <c r="BV295" s="163" t="str">
        <f>IF('Formato 4_Ppto'!I$286&lt;&gt;"",'Formato 4_Ppto'!I$286,"")</f>
        <v/>
      </c>
      <c r="BW295" s="162" t="str">
        <f>IF('Formato 4_Ppto'!X$286&lt;&gt;"",'Formato 4_Ppto'!X$286,"")</f>
        <v/>
      </c>
      <c r="BX295" s="162" t="str">
        <f>IF('Formato 4_Ppto'!Y$286&lt;&gt;"",'Formato 4_Ppto'!Y$286,"")</f>
        <v/>
      </c>
      <c r="BY295" s="162" t="str">
        <f>IF('Formato 4_Ppto'!Z$286&lt;&gt;"",'Formato 4_Ppto'!Z$286,"")</f>
        <v/>
      </c>
      <c r="BZ295" s="162" t="str">
        <f>IF('Formato 4_Ppto'!AA$286&lt;&gt;"",'Formato 4_Ppto'!AA$286,"")</f>
        <v/>
      </c>
      <c r="CA295" s="162" t="str">
        <f>IF('Formato 4_Ppto'!AB$286&lt;&gt;"",'Formato 4_Ppto'!AB$286,"")</f>
        <v/>
      </c>
      <c r="CB295" s="162" t="str">
        <f>IF('Formato 4_Ppto'!AC$286&lt;&gt;"",'Formato 4_Ppto'!AC$286,"")</f>
        <v/>
      </c>
      <c r="CC295" s="162" t="str">
        <f>IF('Formato 4_Ppto'!AD$286&lt;&gt;"",'Formato 4_Ppto'!AD$286,"")</f>
        <v/>
      </c>
      <c r="CD295" s="162" t="str">
        <f>IF('Formato 4_Ppto'!AE$286&lt;&gt;"",'Formato 4_Ppto'!AE$286,"")</f>
        <v/>
      </c>
      <c r="CE295" s="162" t="str">
        <f>IF('Formato 4_Ppto'!AF$286&lt;&gt;"",'Formato 4_Ppto'!AF$286,"")</f>
        <v/>
      </c>
      <c r="CF295" s="162" t="str">
        <f>IF('Formato 4_Ppto'!AG$286&lt;&gt;"",'Formato 4_Ppto'!AG$286,"")</f>
        <v/>
      </c>
      <c r="CG295" s="162" t="str">
        <f>IF('Formato 4_Ppto'!AH$286&lt;&gt;"",'Formato 4_Ppto'!AH$286,"")</f>
        <v/>
      </c>
      <c r="CH295" s="162" t="str">
        <f>IF('Formato 4_Ppto'!AI$286&lt;&gt;"",'Formato 4_Ppto'!AI$286,"")</f>
        <v/>
      </c>
      <c r="CI295" s="163" t="str">
        <f>IF('Formato 4_Ppto'!AJ$286&lt;&gt;"",'Formato 4_Ppto'!AJ$286,"")</f>
        <v/>
      </c>
      <c r="CJ295" s="13" t="str">
        <f>IF('Formato 4_Ppto'!B309&lt;&gt;"",'Formato 4_Ppto'!A309,"")</f>
        <v/>
      </c>
      <c r="CK295" s="24" t="str">
        <f>IF('Formato 4_Ppto'!B309&lt;&gt;"",'Formato 4_Ppto'!B309,"")</f>
        <v/>
      </c>
      <c r="CL295" s="22" t="str">
        <f>IF('Formato 4_Ppto'!C309&lt;&gt;"",'Formato 4_Ppto'!C309,"")</f>
        <v/>
      </c>
      <c r="CM295" s="24" t="str">
        <f>IF('Formato 4_Ppto'!D309&lt;&gt;"",'Formato 4_Ppto'!D309,"")</f>
        <v/>
      </c>
      <c r="CN295" s="161" t="str">
        <f>IF('Formato 4_Ppto'!E309&lt;&gt;"",'Formato 4_Ppto'!E309,"")</f>
        <v/>
      </c>
      <c r="CO295" s="161" t="str">
        <f>IF('Formato 4_Ppto'!G309&lt;&gt;"",'Formato 4_Ppto'!G309,"")</f>
        <v/>
      </c>
      <c r="CP295" s="163" t="str">
        <f>IF('Formato 4_Ppto'!I309&lt;&gt;"",'Formato 4_Ppto'!I309,"")</f>
        <v/>
      </c>
      <c r="CQ295" s="161" t="str">
        <f>IF('Formato 4_Ppto'!K309&lt;&gt;"",'Formato 4_Ppto'!K309,"")</f>
        <v/>
      </c>
      <c r="CR295" s="161" t="str">
        <f>IF('Formato 4_Ppto'!L309&lt;&gt;"",'Formato 4_Ppto'!L309,"")</f>
        <v/>
      </c>
      <c r="CS295" s="161" t="str">
        <f>IF('Formato 4_Ppto'!M309&lt;&gt;"",'Formato 4_Ppto'!M309,"")</f>
        <v/>
      </c>
      <c r="CT295" s="161" t="str">
        <f>IF('Formato 4_Ppto'!N309&lt;&gt;"",'Formato 4_Ppto'!N309,"")</f>
        <v/>
      </c>
      <c r="CU295" s="161" t="str">
        <f>IF('Formato 4_Ppto'!O309&lt;&gt;"",'Formato 4_Ppto'!O309,"")</f>
        <v/>
      </c>
      <c r="CV295" s="161" t="str">
        <f>IF('Formato 4_Ppto'!P309&lt;&gt;"",'Formato 4_Ppto'!P309,"")</f>
        <v/>
      </c>
      <c r="CW295" s="161" t="str">
        <f>IF('Formato 4_Ppto'!Q309&lt;&gt;"",'Formato 4_Ppto'!Q309,"")</f>
        <v/>
      </c>
      <c r="CX295" s="161" t="str">
        <f>IF('Formato 4_Ppto'!R309&lt;&gt;"",'Formato 4_Ppto'!R309,"")</f>
        <v/>
      </c>
      <c r="CY295" s="161" t="str">
        <f>IF('Formato 4_Ppto'!S309&lt;&gt;"",'Formato 4_Ppto'!S309,"")</f>
        <v/>
      </c>
      <c r="CZ295" s="161" t="str">
        <f>IF('Formato 4_Ppto'!T309&lt;&gt;"",'Formato 4_Ppto'!T309,"")</f>
        <v/>
      </c>
      <c r="DA295" s="161" t="str">
        <f>IF('Formato 4_Ppto'!U309&lt;&gt;"",'Formato 4_Ppto'!U309,"")</f>
        <v/>
      </c>
      <c r="DB295" s="161" t="str">
        <f>IF('Formato 4_Ppto'!V309&lt;&gt;"",'Formato 4_Ppto'!V309,"")</f>
        <v/>
      </c>
      <c r="DC295" s="161" t="str">
        <f>IF('Formato 4_Ppto'!W309&lt;&gt;"",'Formato 4_Ppto'!W309,"")</f>
        <v/>
      </c>
      <c r="DD295" s="162" t="str">
        <f>IF('Formato 4_Ppto'!X309&lt;&gt;"",'Formato 4_Ppto'!X309,"")</f>
        <v/>
      </c>
      <c r="DE295" s="162" t="str">
        <f>IF('Formato 4_Ppto'!Y309&lt;&gt;"",'Formato 4_Ppto'!Y309,"")</f>
        <v/>
      </c>
      <c r="DF295" s="162" t="str">
        <f>IF('Formato 4_Ppto'!Z309&lt;&gt;"",'Formato 4_Ppto'!Z309,"")</f>
        <v/>
      </c>
      <c r="DG295" s="162" t="str">
        <f>IF('Formato 4_Ppto'!AA309&lt;&gt;"",'Formato 4_Ppto'!AA309,"")</f>
        <v/>
      </c>
      <c r="DH295" s="162" t="str">
        <f>IF('Formato 4_Ppto'!AB309&lt;&gt;"",'Formato 4_Ppto'!AB309,"")</f>
        <v/>
      </c>
      <c r="DI295" s="162" t="str">
        <f>IF('Formato 4_Ppto'!AC309&lt;&gt;"",'Formato 4_Ppto'!AC309,"")</f>
        <v/>
      </c>
      <c r="DJ295" s="162" t="str">
        <f>IF('Formato 4_Ppto'!AD309&lt;&gt;"",'Formato 4_Ppto'!AD309,"")</f>
        <v/>
      </c>
      <c r="DK295" s="162" t="str">
        <f>IF('Formato 4_Ppto'!AE309&lt;&gt;"",'Formato 4_Ppto'!AE309,"")</f>
        <v/>
      </c>
      <c r="DL295" s="162" t="str">
        <f>IF('Formato 4_Ppto'!AF309&lt;&gt;"",'Formato 4_Ppto'!AF309,"")</f>
        <v/>
      </c>
      <c r="DM295" s="162" t="str">
        <f>IF('Formato 4_Ppto'!AG309&lt;&gt;"",'Formato 4_Ppto'!AG309,"")</f>
        <v/>
      </c>
      <c r="DN295" s="162" t="str">
        <f>IF('Formato 4_Ppto'!AH309&lt;&gt;"",'Formato 4_Ppto'!AH309,"")</f>
        <v/>
      </c>
      <c r="DO295" s="162" t="str">
        <f>IF('Formato 4_Ppto'!AI309&lt;&gt;"",'Formato 4_Ppto'!AI309,"")</f>
        <v/>
      </c>
      <c r="DP295" s="163" t="str">
        <f>IF('Formato 4_Ppto'!AJ309&lt;&gt;"",'Formato 4_Ppto'!AJ309,"")</f>
        <v/>
      </c>
    </row>
    <row r="296" spans="2:120" x14ac:dyDescent="0.3">
      <c r="B296" s="13" t="str">
        <f>IF(OR(Tabla6[[#This Row],[IDA]]="",Tabla6[[#This Row],[IDT]]="",Tabla6[[#This Row],[IDI]]=""),"",Tabla6[[#This Row],[IDA]]&amp;"."&amp;Tabla6[[#This Row],[IDT]]&amp;"."&amp;Tabla6[[#This Row],[IDI]])</f>
        <v/>
      </c>
      <c r="C296" s="13" t="str">
        <f>IF(Formato_02!$B$14&lt;&gt;"",0,"")</f>
        <v/>
      </c>
      <c r="D296" s="13" t="str">
        <f>IF(Formato_02!$H$9&lt;&gt;"",Formato_02!$H$9,"")</f>
        <v/>
      </c>
      <c r="E296" s="24" t="str">
        <f t="shared" si="32"/>
        <v/>
      </c>
      <c r="F296" s="24" t="str">
        <f>IF(Formato_02!$B$14&lt;&gt;"",Formato_02!$B$14,"")</f>
        <v/>
      </c>
      <c r="G296" s="22" t="str">
        <f>IF('Formato 3_Gantt'!C301&lt;&gt;"",'Formato 3_Gantt'!C301,"")</f>
        <v/>
      </c>
      <c r="H296" s="13" t="str">
        <f>IF('Formato 3_Gantt'!D$8&lt;&gt;"",'Formato 3_Gantt'!D$8,"")</f>
        <v/>
      </c>
      <c r="I296" s="13" t="str">
        <f>IF('Formato 3_Gantt'!E$8&lt;&gt;"",'Formato 3_Gantt'!E$8,"")</f>
        <v/>
      </c>
      <c r="J296" s="13" t="str">
        <f>IF('Formato 3_Gantt'!F$8&lt;&gt;"",'Formato 3_Gantt'!F$8,"")</f>
        <v/>
      </c>
      <c r="K296" s="158" t="str">
        <f>IF('Formato 3_Gantt'!G$8&lt;&gt;"",'Formato 3_Gantt'!G$8,"")</f>
        <v/>
      </c>
      <c r="L296" s="158" t="str">
        <f>IF('Formato 3_Gantt'!H$8&lt;&gt;"",'Formato 3_Gantt'!H$8,"")</f>
        <v/>
      </c>
      <c r="M296" s="13" t="str">
        <f>IF('Formato 3_Gantt'!BL$8&lt;&gt;"",'Formato 3_Gantt'!BL$8,"")</f>
        <v/>
      </c>
      <c r="N296" s="13" t="str">
        <f>IF('Formato 3_Gantt'!BM$8&lt;&gt;"",'Formato 3_Gantt'!BM$8,"")</f>
        <v/>
      </c>
      <c r="O296" s="13" t="str">
        <f>IF('Formato 3_Gantt'!BN$8&lt;&gt;"",'Formato 3_Gantt'!BN$8,"")</f>
        <v/>
      </c>
      <c r="P296" s="13" t="str">
        <f>IF('Formato 3_Gantt'!BO$8&lt;&gt;"",'Formato 3_Gantt'!BO$8,"")</f>
        <v/>
      </c>
      <c r="Q296" s="13" t="str">
        <f>IF('Formato 3_Gantt'!BP$8&lt;&gt;"",'Formato 3_Gantt'!BP$8,"")</f>
        <v/>
      </c>
      <c r="R296" s="13" t="str">
        <f>IF('Formato 3_Gantt'!BQ$8&lt;&gt;"",'Formato 3_Gantt'!BQ$8,"")</f>
        <v/>
      </c>
      <c r="S296" s="13" t="str">
        <f>IF('Formato 3_Gantt'!BR$8&lt;&gt;"",'Formato 3_Gantt'!BR$8,"")</f>
        <v/>
      </c>
      <c r="T296" s="13" t="str">
        <f>IF('Formato 3_Gantt'!BS$8&lt;&gt;"",'Formato 3_Gantt'!BS$8,"")</f>
        <v/>
      </c>
      <c r="U296" s="13" t="str">
        <f>IF('Formato 3_Gantt'!BT$8&lt;&gt;"",'Formato 3_Gantt'!BT$8,"")</f>
        <v/>
      </c>
      <c r="V296" s="13" t="str">
        <f>IF('Formato 3_Gantt'!BU$8&lt;&gt;"",'Formato 3_Gantt'!BU$8,"")</f>
        <v/>
      </c>
      <c r="W296" s="13" t="str">
        <f>IF('Formato 3_Gantt'!BV$8&lt;&gt;"",'Formato 3_Gantt'!BV$8,"")</f>
        <v/>
      </c>
      <c r="X296" s="13" t="str">
        <f>IF('Formato 3_Gantt'!BW$8&lt;&gt;"",'Formato 3_Gantt'!BW$8,"")</f>
        <v/>
      </c>
      <c r="Y296" s="13" t="str">
        <f>IF('Formato 3_Gantt'!BX$8&lt;&gt;"",'Formato 3_Gantt'!BX$8,"")</f>
        <v/>
      </c>
      <c r="Z296" s="162" t="str">
        <f>IF(Formato_02!S$15&lt;&gt;"",Formato_02!S$15,"")</f>
        <v/>
      </c>
      <c r="AA296" s="162" t="str">
        <f>IF(Formato_02!T$15&lt;&gt;"",Formato_02!T$15,"")</f>
        <v/>
      </c>
      <c r="AB296" s="162" t="str">
        <f>IF(Formato_02!U$15&lt;&gt;"",Formato_02!U$15,"")</f>
        <v/>
      </c>
      <c r="AC296" s="162" t="str">
        <f>IF(Formato_02!V$15&lt;&gt;"",Formato_02!V$15,"")</f>
        <v/>
      </c>
      <c r="AD296" s="162" t="str">
        <f>IF(Formato_02!W$15&lt;&gt;"",Formato_02!W$15,"")</f>
        <v/>
      </c>
      <c r="AE296" s="162" t="str">
        <f>IF(Formato_02!X$15&lt;&gt;"",Formato_02!X$15,"")</f>
        <v/>
      </c>
      <c r="AF296" s="162" t="str">
        <f>IF(Formato_02!Y$15&lt;&gt;"",Formato_02!Y$15,"")</f>
        <v/>
      </c>
      <c r="AG296" s="162" t="str">
        <f>IF(Formato_02!Z$15&lt;&gt;"",Formato_02!Z$15,"")</f>
        <v/>
      </c>
      <c r="AH296" s="162" t="str">
        <f>IF(Formato_02!AA$15&lt;&gt;"",Formato_02!AA$15,"")</f>
        <v/>
      </c>
      <c r="AI296" s="162" t="str">
        <f>IF(Formato_02!AB$15&lt;&gt;"",Formato_02!AB$15,"")</f>
        <v/>
      </c>
      <c r="AJ296" s="162" t="str">
        <f>IF(Formato_02!AC$15&lt;&gt;"",Formato_02!AC$15,"")</f>
        <v/>
      </c>
      <c r="AK296" s="162" t="str">
        <f>IF(Formato_02!AD$15&lt;&gt;"",Formato_02!AD$15,"")</f>
        <v/>
      </c>
      <c r="AL296" s="162" t="str">
        <f>IF(Formato_02!$N$14&lt;&gt;"",Formato_02!$N$14,"")</f>
        <v/>
      </c>
      <c r="AM296" s="13" t="str">
        <f>IF(Formato_02!$X$4&lt;&gt;"","AN","")</f>
        <v/>
      </c>
      <c r="AN296" s="24" t="str">
        <f t="shared" si="33"/>
        <v/>
      </c>
      <c r="AO296" s="13" t="str">
        <f>IF(Formato_02!$Y$4&lt;&gt;"","P027","")</f>
        <v/>
      </c>
      <c r="AP296" s="24" t="str">
        <f t="shared" si="34"/>
        <v/>
      </c>
      <c r="AQ296" s="13" t="str">
        <f>IF(Formato_02!$Z$4&lt;&gt;"","PNCVG","")</f>
        <v/>
      </c>
      <c r="AR296" s="24" t="str">
        <f t="shared" si="35"/>
        <v/>
      </c>
      <c r="AS296" s="13" t="str">
        <f>IF(Formato_02!$AA$4&lt;&gt;"","PNFF","")</f>
        <v/>
      </c>
      <c r="AT296" s="24" t="str">
        <f t="shared" si="36"/>
        <v/>
      </c>
      <c r="AU296" s="13" t="str">
        <f>IF(Formato_02!$AB$4&lt;&gt;"","PNPAM","")</f>
        <v/>
      </c>
      <c r="AV296" s="24" t="str">
        <f t="shared" si="37"/>
        <v/>
      </c>
      <c r="AW296" s="13" t="str">
        <f>IF(Formato_02!$AC$4&lt;&gt;"","PNAIA","")</f>
        <v/>
      </c>
      <c r="AX296" s="24" t="str">
        <f t="shared" si="38"/>
        <v/>
      </c>
      <c r="AY296" s="13" t="str">
        <f>IF(Formato_02!$AD$4&lt;&gt;"","PIO","")</f>
        <v/>
      </c>
      <c r="AZ296" s="24" t="str">
        <f t="shared" si="39"/>
        <v/>
      </c>
      <c r="BA296" s="13" t="str">
        <f>IF('Formato 3_Gantt'!B$18&lt;&gt;"",'Formato 3_Gantt'!A$18,"")</f>
        <v/>
      </c>
      <c r="BB296" s="24" t="str">
        <f>IF('Formato 3_Gantt'!B$18&lt;&gt;"",'Formato 3_Gantt'!B$18,"")</f>
        <v/>
      </c>
      <c r="BC296" s="22" t="str">
        <f>IF('Formato 3_Gantt'!C$18&lt;&gt;"",'Formato 3_Gantt'!C$18,"")</f>
        <v/>
      </c>
      <c r="BD296" s="13" t="str">
        <f>IF('Formato 3_Gantt'!D$18&lt;&gt;"",'Formato 3_Gantt'!D$18,"")</f>
        <v/>
      </c>
      <c r="BE296" s="161" t="str">
        <f>IF('Formato 3_Gantt'!E$18&lt;&gt;"",'Formato 3_Gantt'!E$18,"")</f>
        <v/>
      </c>
      <c r="BF296" s="13" t="str">
        <f>IF('Formato 3_Gantt'!F$18&lt;&gt;"",'Formato 3_Gantt'!F$18,"")</f>
        <v/>
      </c>
      <c r="BG296" s="158" t="str">
        <f>IF('Formato 3_Gantt'!G$18&lt;&gt;"",'Formato 3_Gantt'!G$18,"")</f>
        <v/>
      </c>
      <c r="BH296" s="158" t="str">
        <f>IF('Formato 3_Gantt'!H$18&lt;&gt;"",'Formato 3_Gantt'!H$18,"")</f>
        <v/>
      </c>
      <c r="BI296" s="161" t="str">
        <f>IF('Formato 3_Gantt'!BL$18&lt;&gt;"",'Formato 3_Gantt'!BL$18,"")</f>
        <v/>
      </c>
      <c r="BJ296" s="161" t="str">
        <f>IF('Formato 3_Gantt'!BM$18&lt;&gt;"",'Formato 3_Gantt'!BM$18,"")</f>
        <v/>
      </c>
      <c r="BK296" s="161" t="str">
        <f>IF('Formato 3_Gantt'!BN$18&lt;&gt;"",'Formato 3_Gantt'!BN$18,"")</f>
        <v/>
      </c>
      <c r="BL296" s="161" t="str">
        <f>IF('Formato 3_Gantt'!BO$18&lt;&gt;"",'Formato 3_Gantt'!BO$18,"")</f>
        <v/>
      </c>
      <c r="BM296" s="161" t="str">
        <f>IF('Formato 3_Gantt'!BP$18&lt;&gt;"",'Formato 3_Gantt'!BP$18,"")</f>
        <v/>
      </c>
      <c r="BN296" s="161" t="str">
        <f>IF('Formato 3_Gantt'!BQ$18&lt;&gt;"",'Formato 3_Gantt'!BQ$18,"")</f>
        <v/>
      </c>
      <c r="BO296" s="161" t="str">
        <f>IF('Formato 3_Gantt'!BR$18&lt;&gt;"",'Formato 3_Gantt'!BR$18,"")</f>
        <v/>
      </c>
      <c r="BP296" s="161" t="str">
        <f>IF('Formato 3_Gantt'!BS$18&lt;&gt;"",'Formato 3_Gantt'!BS$18,"")</f>
        <v/>
      </c>
      <c r="BQ296" s="161" t="str">
        <f>IF('Formato 3_Gantt'!BT$18&lt;&gt;"",'Formato 3_Gantt'!BT$18,"")</f>
        <v/>
      </c>
      <c r="BR296" s="161" t="str">
        <f>IF('Formato 3_Gantt'!BU$18&lt;&gt;"",'Formato 3_Gantt'!BU$18,"")</f>
        <v/>
      </c>
      <c r="BS296" s="161" t="str">
        <f>IF('Formato 3_Gantt'!BV$18&lt;&gt;"",'Formato 3_Gantt'!BV$18,"")</f>
        <v/>
      </c>
      <c r="BT296" s="161" t="str">
        <f>IF('Formato 3_Gantt'!BW$18&lt;&gt;"",'Formato 3_Gantt'!BW$18,"")</f>
        <v/>
      </c>
      <c r="BU296" s="161" t="str">
        <f>IF('Formato 3_Gantt'!BX$18&lt;&gt;"",'Formato 3_Gantt'!BX$18,"")</f>
        <v/>
      </c>
      <c r="BV296" s="163" t="str">
        <f>IF('Formato 4_Ppto'!I$286&lt;&gt;"",'Formato 4_Ppto'!I$286,"")</f>
        <v/>
      </c>
      <c r="BW296" s="162" t="str">
        <f>IF('Formato 4_Ppto'!X$286&lt;&gt;"",'Formato 4_Ppto'!X$286,"")</f>
        <v/>
      </c>
      <c r="BX296" s="162" t="str">
        <f>IF('Formato 4_Ppto'!Y$286&lt;&gt;"",'Formato 4_Ppto'!Y$286,"")</f>
        <v/>
      </c>
      <c r="BY296" s="162" t="str">
        <f>IF('Formato 4_Ppto'!Z$286&lt;&gt;"",'Formato 4_Ppto'!Z$286,"")</f>
        <v/>
      </c>
      <c r="BZ296" s="162" t="str">
        <f>IF('Formato 4_Ppto'!AA$286&lt;&gt;"",'Formato 4_Ppto'!AA$286,"")</f>
        <v/>
      </c>
      <c r="CA296" s="162" t="str">
        <f>IF('Formato 4_Ppto'!AB$286&lt;&gt;"",'Formato 4_Ppto'!AB$286,"")</f>
        <v/>
      </c>
      <c r="CB296" s="162" t="str">
        <f>IF('Formato 4_Ppto'!AC$286&lt;&gt;"",'Formato 4_Ppto'!AC$286,"")</f>
        <v/>
      </c>
      <c r="CC296" s="162" t="str">
        <f>IF('Formato 4_Ppto'!AD$286&lt;&gt;"",'Formato 4_Ppto'!AD$286,"")</f>
        <v/>
      </c>
      <c r="CD296" s="162" t="str">
        <f>IF('Formato 4_Ppto'!AE$286&lt;&gt;"",'Formato 4_Ppto'!AE$286,"")</f>
        <v/>
      </c>
      <c r="CE296" s="162" t="str">
        <f>IF('Formato 4_Ppto'!AF$286&lt;&gt;"",'Formato 4_Ppto'!AF$286,"")</f>
        <v/>
      </c>
      <c r="CF296" s="162" t="str">
        <f>IF('Formato 4_Ppto'!AG$286&lt;&gt;"",'Formato 4_Ppto'!AG$286,"")</f>
        <v/>
      </c>
      <c r="CG296" s="162" t="str">
        <f>IF('Formato 4_Ppto'!AH$286&lt;&gt;"",'Formato 4_Ppto'!AH$286,"")</f>
        <v/>
      </c>
      <c r="CH296" s="162" t="str">
        <f>IF('Formato 4_Ppto'!AI$286&lt;&gt;"",'Formato 4_Ppto'!AI$286,"")</f>
        <v/>
      </c>
      <c r="CI296" s="163" t="str">
        <f>IF('Formato 4_Ppto'!AJ$286&lt;&gt;"",'Formato 4_Ppto'!AJ$286,"")</f>
        <v/>
      </c>
      <c r="CJ296" s="13" t="str">
        <f>IF('Formato 4_Ppto'!B310&lt;&gt;"",'Formato 4_Ppto'!A310,"")</f>
        <v/>
      </c>
      <c r="CK296" s="24" t="str">
        <f>IF('Formato 4_Ppto'!B310&lt;&gt;"",'Formato 4_Ppto'!B310,"")</f>
        <v/>
      </c>
      <c r="CL296" s="22" t="str">
        <f>IF('Formato 4_Ppto'!C310&lt;&gt;"",'Formato 4_Ppto'!C310,"")</f>
        <v/>
      </c>
      <c r="CM296" s="24" t="str">
        <f>IF('Formato 4_Ppto'!D310&lt;&gt;"",'Formato 4_Ppto'!D310,"")</f>
        <v/>
      </c>
      <c r="CN296" s="161" t="str">
        <f>IF('Formato 4_Ppto'!E310&lt;&gt;"",'Formato 4_Ppto'!E310,"")</f>
        <v/>
      </c>
      <c r="CO296" s="161" t="str">
        <f>IF('Formato 4_Ppto'!G310&lt;&gt;"",'Formato 4_Ppto'!G310,"")</f>
        <v/>
      </c>
      <c r="CP296" s="163" t="str">
        <f>IF('Formato 4_Ppto'!I310&lt;&gt;"",'Formato 4_Ppto'!I310,"")</f>
        <v/>
      </c>
      <c r="CQ296" s="161" t="str">
        <f>IF('Formato 4_Ppto'!K310&lt;&gt;"",'Formato 4_Ppto'!K310,"")</f>
        <v/>
      </c>
      <c r="CR296" s="161" t="str">
        <f>IF('Formato 4_Ppto'!L310&lt;&gt;"",'Formato 4_Ppto'!L310,"")</f>
        <v/>
      </c>
      <c r="CS296" s="161" t="str">
        <f>IF('Formato 4_Ppto'!M310&lt;&gt;"",'Formato 4_Ppto'!M310,"")</f>
        <v/>
      </c>
      <c r="CT296" s="161" t="str">
        <f>IF('Formato 4_Ppto'!N310&lt;&gt;"",'Formato 4_Ppto'!N310,"")</f>
        <v/>
      </c>
      <c r="CU296" s="161" t="str">
        <f>IF('Formato 4_Ppto'!O310&lt;&gt;"",'Formato 4_Ppto'!O310,"")</f>
        <v/>
      </c>
      <c r="CV296" s="161" t="str">
        <f>IF('Formato 4_Ppto'!P310&lt;&gt;"",'Formato 4_Ppto'!P310,"")</f>
        <v/>
      </c>
      <c r="CW296" s="161" t="str">
        <f>IF('Formato 4_Ppto'!Q310&lt;&gt;"",'Formato 4_Ppto'!Q310,"")</f>
        <v/>
      </c>
      <c r="CX296" s="161" t="str">
        <f>IF('Formato 4_Ppto'!R310&lt;&gt;"",'Formato 4_Ppto'!R310,"")</f>
        <v/>
      </c>
      <c r="CY296" s="161" t="str">
        <f>IF('Formato 4_Ppto'!S310&lt;&gt;"",'Formato 4_Ppto'!S310,"")</f>
        <v/>
      </c>
      <c r="CZ296" s="161" t="str">
        <f>IF('Formato 4_Ppto'!T310&lt;&gt;"",'Formato 4_Ppto'!T310,"")</f>
        <v/>
      </c>
      <c r="DA296" s="161" t="str">
        <f>IF('Formato 4_Ppto'!U310&lt;&gt;"",'Formato 4_Ppto'!U310,"")</f>
        <v/>
      </c>
      <c r="DB296" s="161" t="str">
        <f>IF('Formato 4_Ppto'!V310&lt;&gt;"",'Formato 4_Ppto'!V310,"")</f>
        <v/>
      </c>
      <c r="DC296" s="161" t="str">
        <f>IF('Formato 4_Ppto'!W310&lt;&gt;"",'Formato 4_Ppto'!W310,"")</f>
        <v/>
      </c>
      <c r="DD296" s="162" t="str">
        <f>IF('Formato 4_Ppto'!X310&lt;&gt;"",'Formato 4_Ppto'!X310,"")</f>
        <v/>
      </c>
      <c r="DE296" s="162" t="str">
        <f>IF('Formato 4_Ppto'!Y310&lt;&gt;"",'Formato 4_Ppto'!Y310,"")</f>
        <v/>
      </c>
      <c r="DF296" s="162" t="str">
        <f>IF('Formato 4_Ppto'!Z310&lt;&gt;"",'Formato 4_Ppto'!Z310,"")</f>
        <v/>
      </c>
      <c r="DG296" s="162" t="str">
        <f>IF('Formato 4_Ppto'!AA310&lt;&gt;"",'Formato 4_Ppto'!AA310,"")</f>
        <v/>
      </c>
      <c r="DH296" s="162" t="str">
        <f>IF('Formato 4_Ppto'!AB310&lt;&gt;"",'Formato 4_Ppto'!AB310,"")</f>
        <v/>
      </c>
      <c r="DI296" s="162" t="str">
        <f>IF('Formato 4_Ppto'!AC310&lt;&gt;"",'Formato 4_Ppto'!AC310,"")</f>
        <v/>
      </c>
      <c r="DJ296" s="162" t="str">
        <f>IF('Formato 4_Ppto'!AD310&lt;&gt;"",'Formato 4_Ppto'!AD310,"")</f>
        <v/>
      </c>
      <c r="DK296" s="162" t="str">
        <f>IF('Formato 4_Ppto'!AE310&lt;&gt;"",'Formato 4_Ppto'!AE310,"")</f>
        <v/>
      </c>
      <c r="DL296" s="162" t="str">
        <f>IF('Formato 4_Ppto'!AF310&lt;&gt;"",'Formato 4_Ppto'!AF310,"")</f>
        <v/>
      </c>
      <c r="DM296" s="162" t="str">
        <f>IF('Formato 4_Ppto'!AG310&lt;&gt;"",'Formato 4_Ppto'!AG310,"")</f>
        <v/>
      </c>
      <c r="DN296" s="162" t="str">
        <f>IF('Formato 4_Ppto'!AH310&lt;&gt;"",'Formato 4_Ppto'!AH310,"")</f>
        <v/>
      </c>
      <c r="DO296" s="162" t="str">
        <f>IF('Formato 4_Ppto'!AI310&lt;&gt;"",'Formato 4_Ppto'!AI310,"")</f>
        <v/>
      </c>
      <c r="DP296" s="163" t="str">
        <f>IF('Formato 4_Ppto'!AJ310&lt;&gt;"",'Formato 4_Ppto'!AJ310,"")</f>
        <v/>
      </c>
    </row>
    <row r="297" spans="2:120" x14ac:dyDescent="0.3">
      <c r="B297" s="13" t="str">
        <f>IF(OR(Tabla6[[#This Row],[IDA]]="",Tabla6[[#This Row],[IDT]]="",Tabla6[[#This Row],[IDI]]=""),"",Tabla6[[#This Row],[IDA]]&amp;"."&amp;Tabla6[[#This Row],[IDT]]&amp;"."&amp;Tabla6[[#This Row],[IDI]])</f>
        <v/>
      </c>
      <c r="C297" s="13" t="str">
        <f>IF(Formato_02!$B$14&lt;&gt;"",0,"")</f>
        <v/>
      </c>
      <c r="D297" s="13" t="str">
        <f>IF(Formato_02!$H$9&lt;&gt;"",Formato_02!$H$9,"")</f>
        <v/>
      </c>
      <c r="E297" s="24" t="str">
        <f t="shared" si="32"/>
        <v/>
      </c>
      <c r="F297" s="24" t="str">
        <f>IF(Formato_02!$B$14&lt;&gt;"",Formato_02!$B$14,"")</f>
        <v/>
      </c>
      <c r="G297" s="22" t="str">
        <f>IF('Formato 3_Gantt'!C302&lt;&gt;"",'Formato 3_Gantt'!C302,"")</f>
        <v/>
      </c>
      <c r="H297" s="13" t="str">
        <f>IF('Formato 3_Gantt'!D$8&lt;&gt;"",'Formato 3_Gantt'!D$8,"")</f>
        <v/>
      </c>
      <c r="I297" s="13" t="str">
        <f>IF('Formato 3_Gantt'!E$8&lt;&gt;"",'Formato 3_Gantt'!E$8,"")</f>
        <v/>
      </c>
      <c r="J297" s="13" t="str">
        <f>IF('Formato 3_Gantt'!F$8&lt;&gt;"",'Formato 3_Gantt'!F$8,"")</f>
        <v/>
      </c>
      <c r="K297" s="158" t="str">
        <f>IF('Formato 3_Gantt'!G$8&lt;&gt;"",'Formato 3_Gantt'!G$8,"")</f>
        <v/>
      </c>
      <c r="L297" s="158" t="str">
        <f>IF('Formato 3_Gantt'!H$8&lt;&gt;"",'Formato 3_Gantt'!H$8,"")</f>
        <v/>
      </c>
      <c r="M297" s="13" t="str">
        <f>IF('Formato 3_Gantt'!BL$8&lt;&gt;"",'Formato 3_Gantt'!BL$8,"")</f>
        <v/>
      </c>
      <c r="N297" s="13" t="str">
        <f>IF('Formato 3_Gantt'!BM$8&lt;&gt;"",'Formato 3_Gantt'!BM$8,"")</f>
        <v/>
      </c>
      <c r="O297" s="13" t="str">
        <f>IF('Formato 3_Gantt'!BN$8&lt;&gt;"",'Formato 3_Gantt'!BN$8,"")</f>
        <v/>
      </c>
      <c r="P297" s="13" t="str">
        <f>IF('Formato 3_Gantt'!BO$8&lt;&gt;"",'Formato 3_Gantt'!BO$8,"")</f>
        <v/>
      </c>
      <c r="Q297" s="13" t="str">
        <f>IF('Formato 3_Gantt'!BP$8&lt;&gt;"",'Formato 3_Gantt'!BP$8,"")</f>
        <v/>
      </c>
      <c r="R297" s="13" t="str">
        <f>IF('Formato 3_Gantt'!BQ$8&lt;&gt;"",'Formato 3_Gantt'!BQ$8,"")</f>
        <v/>
      </c>
      <c r="S297" s="13" t="str">
        <f>IF('Formato 3_Gantt'!BR$8&lt;&gt;"",'Formato 3_Gantt'!BR$8,"")</f>
        <v/>
      </c>
      <c r="T297" s="13" t="str">
        <f>IF('Formato 3_Gantt'!BS$8&lt;&gt;"",'Formato 3_Gantt'!BS$8,"")</f>
        <v/>
      </c>
      <c r="U297" s="13" t="str">
        <f>IF('Formato 3_Gantt'!BT$8&lt;&gt;"",'Formato 3_Gantt'!BT$8,"")</f>
        <v/>
      </c>
      <c r="V297" s="13" t="str">
        <f>IF('Formato 3_Gantt'!BU$8&lt;&gt;"",'Formato 3_Gantt'!BU$8,"")</f>
        <v/>
      </c>
      <c r="W297" s="13" t="str">
        <f>IF('Formato 3_Gantt'!BV$8&lt;&gt;"",'Formato 3_Gantt'!BV$8,"")</f>
        <v/>
      </c>
      <c r="X297" s="13" t="str">
        <f>IF('Formato 3_Gantt'!BW$8&lt;&gt;"",'Formato 3_Gantt'!BW$8,"")</f>
        <v/>
      </c>
      <c r="Y297" s="13" t="str">
        <f>IF('Formato 3_Gantt'!BX$8&lt;&gt;"",'Formato 3_Gantt'!BX$8,"")</f>
        <v/>
      </c>
      <c r="Z297" s="162" t="str">
        <f>IF(Formato_02!S$15&lt;&gt;"",Formato_02!S$15,"")</f>
        <v/>
      </c>
      <c r="AA297" s="162" t="str">
        <f>IF(Formato_02!T$15&lt;&gt;"",Formato_02!T$15,"")</f>
        <v/>
      </c>
      <c r="AB297" s="162" t="str">
        <f>IF(Formato_02!U$15&lt;&gt;"",Formato_02!U$15,"")</f>
        <v/>
      </c>
      <c r="AC297" s="162" t="str">
        <f>IF(Formato_02!V$15&lt;&gt;"",Formato_02!V$15,"")</f>
        <v/>
      </c>
      <c r="AD297" s="162" t="str">
        <f>IF(Formato_02!W$15&lt;&gt;"",Formato_02!W$15,"")</f>
        <v/>
      </c>
      <c r="AE297" s="162" t="str">
        <f>IF(Formato_02!X$15&lt;&gt;"",Formato_02!X$15,"")</f>
        <v/>
      </c>
      <c r="AF297" s="162" t="str">
        <f>IF(Formato_02!Y$15&lt;&gt;"",Formato_02!Y$15,"")</f>
        <v/>
      </c>
      <c r="AG297" s="162" t="str">
        <f>IF(Formato_02!Z$15&lt;&gt;"",Formato_02!Z$15,"")</f>
        <v/>
      </c>
      <c r="AH297" s="162" t="str">
        <f>IF(Formato_02!AA$15&lt;&gt;"",Formato_02!AA$15,"")</f>
        <v/>
      </c>
      <c r="AI297" s="162" t="str">
        <f>IF(Formato_02!AB$15&lt;&gt;"",Formato_02!AB$15,"")</f>
        <v/>
      </c>
      <c r="AJ297" s="162" t="str">
        <f>IF(Formato_02!AC$15&lt;&gt;"",Formato_02!AC$15,"")</f>
        <v/>
      </c>
      <c r="AK297" s="162" t="str">
        <f>IF(Formato_02!AD$15&lt;&gt;"",Formato_02!AD$15,"")</f>
        <v/>
      </c>
      <c r="AL297" s="162" t="str">
        <f>IF(Formato_02!$N$14&lt;&gt;"",Formato_02!$N$14,"")</f>
        <v/>
      </c>
      <c r="AM297" s="13" t="str">
        <f>IF(Formato_02!$X$4&lt;&gt;"","AN","")</f>
        <v/>
      </c>
      <c r="AN297" s="24" t="str">
        <f t="shared" si="33"/>
        <v/>
      </c>
      <c r="AO297" s="13" t="str">
        <f>IF(Formato_02!$Y$4&lt;&gt;"","P027","")</f>
        <v/>
      </c>
      <c r="AP297" s="24" t="str">
        <f t="shared" si="34"/>
        <v/>
      </c>
      <c r="AQ297" s="13" t="str">
        <f>IF(Formato_02!$Z$4&lt;&gt;"","PNCVG","")</f>
        <v/>
      </c>
      <c r="AR297" s="24" t="str">
        <f t="shared" si="35"/>
        <v/>
      </c>
      <c r="AS297" s="13" t="str">
        <f>IF(Formato_02!$AA$4&lt;&gt;"","PNFF","")</f>
        <v/>
      </c>
      <c r="AT297" s="24" t="str">
        <f t="shared" si="36"/>
        <v/>
      </c>
      <c r="AU297" s="13" t="str">
        <f>IF(Formato_02!$AB$4&lt;&gt;"","PNPAM","")</f>
        <v/>
      </c>
      <c r="AV297" s="24" t="str">
        <f t="shared" si="37"/>
        <v/>
      </c>
      <c r="AW297" s="13" t="str">
        <f>IF(Formato_02!$AC$4&lt;&gt;"","PNAIA","")</f>
        <v/>
      </c>
      <c r="AX297" s="24" t="str">
        <f t="shared" si="38"/>
        <v/>
      </c>
      <c r="AY297" s="13" t="str">
        <f>IF(Formato_02!$AD$4&lt;&gt;"","PIO","")</f>
        <v/>
      </c>
      <c r="AZ297" s="24" t="str">
        <f t="shared" si="39"/>
        <v/>
      </c>
      <c r="BA297" s="13" t="str">
        <f>IF('Formato 3_Gantt'!B$18&lt;&gt;"",'Formato 3_Gantt'!A$18,"")</f>
        <v/>
      </c>
      <c r="BB297" s="24" t="str">
        <f>IF('Formato 3_Gantt'!B$18&lt;&gt;"",'Formato 3_Gantt'!B$18,"")</f>
        <v/>
      </c>
      <c r="BC297" s="22" t="str">
        <f>IF('Formato 3_Gantt'!C$18&lt;&gt;"",'Formato 3_Gantt'!C$18,"")</f>
        <v/>
      </c>
      <c r="BD297" s="13" t="str">
        <f>IF('Formato 3_Gantt'!D$18&lt;&gt;"",'Formato 3_Gantt'!D$18,"")</f>
        <v/>
      </c>
      <c r="BE297" s="161" t="str">
        <f>IF('Formato 3_Gantt'!E$18&lt;&gt;"",'Formato 3_Gantt'!E$18,"")</f>
        <v/>
      </c>
      <c r="BF297" s="13" t="str">
        <f>IF('Formato 3_Gantt'!F$18&lt;&gt;"",'Formato 3_Gantt'!F$18,"")</f>
        <v/>
      </c>
      <c r="BG297" s="158" t="str">
        <f>IF('Formato 3_Gantt'!G$18&lt;&gt;"",'Formato 3_Gantt'!G$18,"")</f>
        <v/>
      </c>
      <c r="BH297" s="158" t="str">
        <f>IF('Formato 3_Gantt'!H$18&lt;&gt;"",'Formato 3_Gantt'!H$18,"")</f>
        <v/>
      </c>
      <c r="BI297" s="161" t="str">
        <f>IF('Formato 3_Gantt'!BL$18&lt;&gt;"",'Formato 3_Gantt'!BL$18,"")</f>
        <v/>
      </c>
      <c r="BJ297" s="161" t="str">
        <f>IF('Formato 3_Gantt'!BM$18&lt;&gt;"",'Formato 3_Gantt'!BM$18,"")</f>
        <v/>
      </c>
      <c r="BK297" s="161" t="str">
        <f>IF('Formato 3_Gantt'!BN$18&lt;&gt;"",'Formato 3_Gantt'!BN$18,"")</f>
        <v/>
      </c>
      <c r="BL297" s="161" t="str">
        <f>IF('Formato 3_Gantt'!BO$18&lt;&gt;"",'Formato 3_Gantt'!BO$18,"")</f>
        <v/>
      </c>
      <c r="BM297" s="161" t="str">
        <f>IF('Formato 3_Gantt'!BP$18&lt;&gt;"",'Formato 3_Gantt'!BP$18,"")</f>
        <v/>
      </c>
      <c r="BN297" s="161" t="str">
        <f>IF('Formato 3_Gantt'!BQ$18&lt;&gt;"",'Formato 3_Gantt'!BQ$18,"")</f>
        <v/>
      </c>
      <c r="BO297" s="161" t="str">
        <f>IF('Formato 3_Gantt'!BR$18&lt;&gt;"",'Formato 3_Gantt'!BR$18,"")</f>
        <v/>
      </c>
      <c r="BP297" s="161" t="str">
        <f>IF('Formato 3_Gantt'!BS$18&lt;&gt;"",'Formato 3_Gantt'!BS$18,"")</f>
        <v/>
      </c>
      <c r="BQ297" s="161" t="str">
        <f>IF('Formato 3_Gantt'!BT$18&lt;&gt;"",'Formato 3_Gantt'!BT$18,"")</f>
        <v/>
      </c>
      <c r="BR297" s="161" t="str">
        <f>IF('Formato 3_Gantt'!BU$18&lt;&gt;"",'Formato 3_Gantt'!BU$18,"")</f>
        <v/>
      </c>
      <c r="BS297" s="161" t="str">
        <f>IF('Formato 3_Gantt'!BV$18&lt;&gt;"",'Formato 3_Gantt'!BV$18,"")</f>
        <v/>
      </c>
      <c r="BT297" s="161" t="str">
        <f>IF('Formato 3_Gantt'!BW$18&lt;&gt;"",'Formato 3_Gantt'!BW$18,"")</f>
        <v/>
      </c>
      <c r="BU297" s="161" t="str">
        <f>IF('Formato 3_Gantt'!BX$18&lt;&gt;"",'Formato 3_Gantt'!BX$18,"")</f>
        <v/>
      </c>
      <c r="BV297" s="163" t="str">
        <f>IF('Formato 4_Ppto'!I$286&lt;&gt;"",'Formato 4_Ppto'!I$286,"")</f>
        <v/>
      </c>
      <c r="BW297" s="162" t="str">
        <f>IF('Formato 4_Ppto'!X$286&lt;&gt;"",'Formato 4_Ppto'!X$286,"")</f>
        <v/>
      </c>
      <c r="BX297" s="162" t="str">
        <f>IF('Formato 4_Ppto'!Y$286&lt;&gt;"",'Formato 4_Ppto'!Y$286,"")</f>
        <v/>
      </c>
      <c r="BY297" s="162" t="str">
        <f>IF('Formato 4_Ppto'!Z$286&lt;&gt;"",'Formato 4_Ppto'!Z$286,"")</f>
        <v/>
      </c>
      <c r="BZ297" s="162" t="str">
        <f>IF('Formato 4_Ppto'!AA$286&lt;&gt;"",'Formato 4_Ppto'!AA$286,"")</f>
        <v/>
      </c>
      <c r="CA297" s="162" t="str">
        <f>IF('Formato 4_Ppto'!AB$286&lt;&gt;"",'Formato 4_Ppto'!AB$286,"")</f>
        <v/>
      </c>
      <c r="CB297" s="162" t="str">
        <f>IF('Formato 4_Ppto'!AC$286&lt;&gt;"",'Formato 4_Ppto'!AC$286,"")</f>
        <v/>
      </c>
      <c r="CC297" s="162" t="str">
        <f>IF('Formato 4_Ppto'!AD$286&lt;&gt;"",'Formato 4_Ppto'!AD$286,"")</f>
        <v/>
      </c>
      <c r="CD297" s="162" t="str">
        <f>IF('Formato 4_Ppto'!AE$286&lt;&gt;"",'Formato 4_Ppto'!AE$286,"")</f>
        <v/>
      </c>
      <c r="CE297" s="162" t="str">
        <f>IF('Formato 4_Ppto'!AF$286&lt;&gt;"",'Formato 4_Ppto'!AF$286,"")</f>
        <v/>
      </c>
      <c r="CF297" s="162" t="str">
        <f>IF('Formato 4_Ppto'!AG$286&lt;&gt;"",'Formato 4_Ppto'!AG$286,"")</f>
        <v/>
      </c>
      <c r="CG297" s="162" t="str">
        <f>IF('Formato 4_Ppto'!AH$286&lt;&gt;"",'Formato 4_Ppto'!AH$286,"")</f>
        <v/>
      </c>
      <c r="CH297" s="162" t="str">
        <f>IF('Formato 4_Ppto'!AI$286&lt;&gt;"",'Formato 4_Ppto'!AI$286,"")</f>
        <v/>
      </c>
      <c r="CI297" s="163" t="str">
        <f>IF('Formato 4_Ppto'!AJ$286&lt;&gt;"",'Formato 4_Ppto'!AJ$286,"")</f>
        <v/>
      </c>
      <c r="CJ297" s="13" t="str">
        <f>IF('Formato 4_Ppto'!B311&lt;&gt;"",'Formato 4_Ppto'!A311,"")</f>
        <v/>
      </c>
      <c r="CK297" s="24" t="str">
        <f>IF('Formato 4_Ppto'!B311&lt;&gt;"",'Formato 4_Ppto'!B311,"")</f>
        <v/>
      </c>
      <c r="CL297" s="22" t="str">
        <f>IF('Formato 4_Ppto'!C311&lt;&gt;"",'Formato 4_Ppto'!C311,"")</f>
        <v/>
      </c>
      <c r="CM297" s="24" t="str">
        <f>IF('Formato 4_Ppto'!D311&lt;&gt;"",'Formato 4_Ppto'!D311,"")</f>
        <v/>
      </c>
      <c r="CN297" s="161" t="str">
        <f>IF('Formato 4_Ppto'!E311&lt;&gt;"",'Formato 4_Ppto'!E311,"")</f>
        <v/>
      </c>
      <c r="CO297" s="161" t="str">
        <f>IF('Formato 4_Ppto'!G311&lt;&gt;"",'Formato 4_Ppto'!G311,"")</f>
        <v/>
      </c>
      <c r="CP297" s="163" t="str">
        <f>IF('Formato 4_Ppto'!I311&lt;&gt;"",'Formato 4_Ppto'!I311,"")</f>
        <v/>
      </c>
      <c r="CQ297" s="161" t="str">
        <f>IF('Formato 4_Ppto'!K311&lt;&gt;"",'Formato 4_Ppto'!K311,"")</f>
        <v/>
      </c>
      <c r="CR297" s="161" t="str">
        <f>IF('Formato 4_Ppto'!L311&lt;&gt;"",'Formato 4_Ppto'!L311,"")</f>
        <v/>
      </c>
      <c r="CS297" s="161" t="str">
        <f>IF('Formato 4_Ppto'!M311&lt;&gt;"",'Formato 4_Ppto'!M311,"")</f>
        <v/>
      </c>
      <c r="CT297" s="161" t="str">
        <f>IF('Formato 4_Ppto'!N311&lt;&gt;"",'Formato 4_Ppto'!N311,"")</f>
        <v/>
      </c>
      <c r="CU297" s="161" t="str">
        <f>IF('Formato 4_Ppto'!O311&lt;&gt;"",'Formato 4_Ppto'!O311,"")</f>
        <v/>
      </c>
      <c r="CV297" s="161" t="str">
        <f>IF('Formato 4_Ppto'!P311&lt;&gt;"",'Formato 4_Ppto'!P311,"")</f>
        <v/>
      </c>
      <c r="CW297" s="161" t="str">
        <f>IF('Formato 4_Ppto'!Q311&lt;&gt;"",'Formato 4_Ppto'!Q311,"")</f>
        <v/>
      </c>
      <c r="CX297" s="161" t="str">
        <f>IF('Formato 4_Ppto'!R311&lt;&gt;"",'Formato 4_Ppto'!R311,"")</f>
        <v/>
      </c>
      <c r="CY297" s="161" t="str">
        <f>IF('Formato 4_Ppto'!S311&lt;&gt;"",'Formato 4_Ppto'!S311,"")</f>
        <v/>
      </c>
      <c r="CZ297" s="161" t="str">
        <f>IF('Formato 4_Ppto'!T311&lt;&gt;"",'Formato 4_Ppto'!T311,"")</f>
        <v/>
      </c>
      <c r="DA297" s="161" t="str">
        <f>IF('Formato 4_Ppto'!U311&lt;&gt;"",'Formato 4_Ppto'!U311,"")</f>
        <v/>
      </c>
      <c r="DB297" s="161" t="str">
        <f>IF('Formato 4_Ppto'!V311&lt;&gt;"",'Formato 4_Ppto'!V311,"")</f>
        <v/>
      </c>
      <c r="DC297" s="161" t="str">
        <f>IF('Formato 4_Ppto'!W311&lt;&gt;"",'Formato 4_Ppto'!W311,"")</f>
        <v/>
      </c>
      <c r="DD297" s="162" t="str">
        <f>IF('Formato 4_Ppto'!X311&lt;&gt;"",'Formato 4_Ppto'!X311,"")</f>
        <v/>
      </c>
      <c r="DE297" s="162" t="str">
        <f>IF('Formato 4_Ppto'!Y311&lt;&gt;"",'Formato 4_Ppto'!Y311,"")</f>
        <v/>
      </c>
      <c r="DF297" s="162" t="str">
        <f>IF('Formato 4_Ppto'!Z311&lt;&gt;"",'Formato 4_Ppto'!Z311,"")</f>
        <v/>
      </c>
      <c r="DG297" s="162" t="str">
        <f>IF('Formato 4_Ppto'!AA311&lt;&gt;"",'Formato 4_Ppto'!AA311,"")</f>
        <v/>
      </c>
      <c r="DH297" s="162" t="str">
        <f>IF('Formato 4_Ppto'!AB311&lt;&gt;"",'Formato 4_Ppto'!AB311,"")</f>
        <v/>
      </c>
      <c r="DI297" s="162" t="str">
        <f>IF('Formato 4_Ppto'!AC311&lt;&gt;"",'Formato 4_Ppto'!AC311,"")</f>
        <v/>
      </c>
      <c r="DJ297" s="162" t="str">
        <f>IF('Formato 4_Ppto'!AD311&lt;&gt;"",'Formato 4_Ppto'!AD311,"")</f>
        <v/>
      </c>
      <c r="DK297" s="162" t="str">
        <f>IF('Formato 4_Ppto'!AE311&lt;&gt;"",'Formato 4_Ppto'!AE311,"")</f>
        <v/>
      </c>
      <c r="DL297" s="162" t="str">
        <f>IF('Formato 4_Ppto'!AF311&lt;&gt;"",'Formato 4_Ppto'!AF311,"")</f>
        <v/>
      </c>
      <c r="DM297" s="162" t="str">
        <f>IF('Formato 4_Ppto'!AG311&lt;&gt;"",'Formato 4_Ppto'!AG311,"")</f>
        <v/>
      </c>
      <c r="DN297" s="162" t="str">
        <f>IF('Formato 4_Ppto'!AH311&lt;&gt;"",'Formato 4_Ppto'!AH311,"")</f>
        <v/>
      </c>
      <c r="DO297" s="162" t="str">
        <f>IF('Formato 4_Ppto'!AI311&lt;&gt;"",'Formato 4_Ppto'!AI311,"")</f>
        <v/>
      </c>
      <c r="DP297" s="163" t="str">
        <f>IF('Formato 4_Ppto'!AJ311&lt;&gt;"",'Formato 4_Ppto'!AJ311,"")</f>
        <v/>
      </c>
    </row>
    <row r="298" spans="2:120" x14ac:dyDescent="0.3">
      <c r="B298" s="13" t="str">
        <f>IF(OR(Tabla6[[#This Row],[IDA]]="",Tabla6[[#This Row],[IDT]]="",Tabla6[[#This Row],[IDI]]=""),"",Tabla6[[#This Row],[IDA]]&amp;"."&amp;Tabla6[[#This Row],[IDT]]&amp;"."&amp;Tabla6[[#This Row],[IDI]])</f>
        <v/>
      </c>
      <c r="C298" s="13" t="str">
        <f>IF(Formato_02!$B$14&lt;&gt;"",0,"")</f>
        <v/>
      </c>
      <c r="D298" s="13" t="str">
        <f>IF(Formato_02!$H$9&lt;&gt;"",Formato_02!$H$9,"")</f>
        <v/>
      </c>
      <c r="E298" s="24" t="str">
        <f t="shared" si="32"/>
        <v/>
      </c>
      <c r="F298" s="24" t="str">
        <f>IF(Formato_02!$B$14&lt;&gt;"",Formato_02!$B$14,"")</f>
        <v/>
      </c>
      <c r="G298" s="22" t="str">
        <f>IF('Formato 3_Gantt'!C303&lt;&gt;"",'Formato 3_Gantt'!C303,"")</f>
        <v/>
      </c>
      <c r="H298" s="13" t="str">
        <f>IF('Formato 3_Gantt'!D$8&lt;&gt;"",'Formato 3_Gantt'!D$8,"")</f>
        <v/>
      </c>
      <c r="I298" s="13" t="str">
        <f>IF('Formato 3_Gantt'!E$8&lt;&gt;"",'Formato 3_Gantt'!E$8,"")</f>
        <v/>
      </c>
      <c r="J298" s="13" t="str">
        <f>IF('Formato 3_Gantt'!F$8&lt;&gt;"",'Formato 3_Gantt'!F$8,"")</f>
        <v/>
      </c>
      <c r="K298" s="158" t="str">
        <f>IF('Formato 3_Gantt'!G$8&lt;&gt;"",'Formato 3_Gantt'!G$8,"")</f>
        <v/>
      </c>
      <c r="L298" s="158" t="str">
        <f>IF('Formato 3_Gantt'!H$8&lt;&gt;"",'Formato 3_Gantt'!H$8,"")</f>
        <v/>
      </c>
      <c r="M298" s="13" t="str">
        <f>IF('Formato 3_Gantt'!BL$8&lt;&gt;"",'Formato 3_Gantt'!BL$8,"")</f>
        <v/>
      </c>
      <c r="N298" s="13" t="str">
        <f>IF('Formato 3_Gantt'!BM$8&lt;&gt;"",'Formato 3_Gantt'!BM$8,"")</f>
        <v/>
      </c>
      <c r="O298" s="13" t="str">
        <f>IF('Formato 3_Gantt'!BN$8&lt;&gt;"",'Formato 3_Gantt'!BN$8,"")</f>
        <v/>
      </c>
      <c r="P298" s="13" t="str">
        <f>IF('Formato 3_Gantt'!BO$8&lt;&gt;"",'Formato 3_Gantt'!BO$8,"")</f>
        <v/>
      </c>
      <c r="Q298" s="13" t="str">
        <f>IF('Formato 3_Gantt'!BP$8&lt;&gt;"",'Formato 3_Gantt'!BP$8,"")</f>
        <v/>
      </c>
      <c r="R298" s="13" t="str">
        <f>IF('Formato 3_Gantt'!BQ$8&lt;&gt;"",'Formato 3_Gantt'!BQ$8,"")</f>
        <v/>
      </c>
      <c r="S298" s="13" t="str">
        <f>IF('Formato 3_Gantt'!BR$8&lt;&gt;"",'Formato 3_Gantt'!BR$8,"")</f>
        <v/>
      </c>
      <c r="T298" s="13" t="str">
        <f>IF('Formato 3_Gantt'!BS$8&lt;&gt;"",'Formato 3_Gantt'!BS$8,"")</f>
        <v/>
      </c>
      <c r="U298" s="13" t="str">
        <f>IF('Formato 3_Gantt'!BT$8&lt;&gt;"",'Formato 3_Gantt'!BT$8,"")</f>
        <v/>
      </c>
      <c r="V298" s="13" t="str">
        <f>IF('Formato 3_Gantt'!BU$8&lt;&gt;"",'Formato 3_Gantt'!BU$8,"")</f>
        <v/>
      </c>
      <c r="W298" s="13" t="str">
        <f>IF('Formato 3_Gantt'!BV$8&lt;&gt;"",'Formato 3_Gantt'!BV$8,"")</f>
        <v/>
      </c>
      <c r="X298" s="13" t="str">
        <f>IF('Formato 3_Gantt'!BW$8&lt;&gt;"",'Formato 3_Gantt'!BW$8,"")</f>
        <v/>
      </c>
      <c r="Y298" s="13" t="str">
        <f>IF('Formato 3_Gantt'!BX$8&lt;&gt;"",'Formato 3_Gantt'!BX$8,"")</f>
        <v/>
      </c>
      <c r="Z298" s="162" t="str">
        <f>IF(Formato_02!S$15&lt;&gt;"",Formato_02!S$15,"")</f>
        <v/>
      </c>
      <c r="AA298" s="162" t="str">
        <f>IF(Formato_02!T$15&lt;&gt;"",Formato_02!T$15,"")</f>
        <v/>
      </c>
      <c r="AB298" s="162" t="str">
        <f>IF(Formato_02!U$15&lt;&gt;"",Formato_02!U$15,"")</f>
        <v/>
      </c>
      <c r="AC298" s="162" t="str">
        <f>IF(Formato_02!V$15&lt;&gt;"",Formato_02!V$15,"")</f>
        <v/>
      </c>
      <c r="AD298" s="162" t="str">
        <f>IF(Formato_02!W$15&lt;&gt;"",Formato_02!W$15,"")</f>
        <v/>
      </c>
      <c r="AE298" s="162" t="str">
        <f>IF(Formato_02!X$15&lt;&gt;"",Formato_02!X$15,"")</f>
        <v/>
      </c>
      <c r="AF298" s="162" t="str">
        <f>IF(Formato_02!Y$15&lt;&gt;"",Formato_02!Y$15,"")</f>
        <v/>
      </c>
      <c r="AG298" s="162" t="str">
        <f>IF(Formato_02!Z$15&lt;&gt;"",Formato_02!Z$15,"")</f>
        <v/>
      </c>
      <c r="AH298" s="162" t="str">
        <f>IF(Formato_02!AA$15&lt;&gt;"",Formato_02!AA$15,"")</f>
        <v/>
      </c>
      <c r="AI298" s="162" t="str">
        <f>IF(Formato_02!AB$15&lt;&gt;"",Formato_02!AB$15,"")</f>
        <v/>
      </c>
      <c r="AJ298" s="162" t="str">
        <f>IF(Formato_02!AC$15&lt;&gt;"",Formato_02!AC$15,"")</f>
        <v/>
      </c>
      <c r="AK298" s="162" t="str">
        <f>IF(Formato_02!AD$15&lt;&gt;"",Formato_02!AD$15,"")</f>
        <v/>
      </c>
      <c r="AL298" s="162" t="str">
        <f>IF(Formato_02!$N$14&lt;&gt;"",Formato_02!$N$14,"")</f>
        <v/>
      </c>
      <c r="AM298" s="13" t="str">
        <f>IF(Formato_02!$X$4&lt;&gt;"","AN","")</f>
        <v/>
      </c>
      <c r="AN298" s="24" t="str">
        <f t="shared" si="33"/>
        <v/>
      </c>
      <c r="AO298" s="13" t="str">
        <f>IF(Formato_02!$Y$4&lt;&gt;"","P027","")</f>
        <v/>
      </c>
      <c r="AP298" s="24" t="str">
        <f t="shared" si="34"/>
        <v/>
      </c>
      <c r="AQ298" s="13" t="str">
        <f>IF(Formato_02!$Z$4&lt;&gt;"","PNCVG","")</f>
        <v/>
      </c>
      <c r="AR298" s="24" t="str">
        <f t="shared" si="35"/>
        <v/>
      </c>
      <c r="AS298" s="13" t="str">
        <f>IF(Formato_02!$AA$4&lt;&gt;"","PNFF","")</f>
        <v/>
      </c>
      <c r="AT298" s="24" t="str">
        <f t="shared" si="36"/>
        <v/>
      </c>
      <c r="AU298" s="13" t="str">
        <f>IF(Formato_02!$AB$4&lt;&gt;"","PNPAM","")</f>
        <v/>
      </c>
      <c r="AV298" s="24" t="str">
        <f t="shared" si="37"/>
        <v/>
      </c>
      <c r="AW298" s="13" t="str">
        <f>IF(Formato_02!$AC$4&lt;&gt;"","PNAIA","")</f>
        <v/>
      </c>
      <c r="AX298" s="24" t="str">
        <f t="shared" si="38"/>
        <v/>
      </c>
      <c r="AY298" s="13" t="str">
        <f>IF(Formato_02!$AD$4&lt;&gt;"","PIO","")</f>
        <v/>
      </c>
      <c r="AZ298" s="24" t="str">
        <f t="shared" si="39"/>
        <v/>
      </c>
      <c r="BA298" s="13" t="str">
        <f>IF('Formato 3_Gantt'!B$18&lt;&gt;"",'Formato 3_Gantt'!A$18,"")</f>
        <v/>
      </c>
      <c r="BB298" s="24" t="str">
        <f>IF('Formato 3_Gantt'!B$18&lt;&gt;"",'Formato 3_Gantt'!B$18,"")</f>
        <v/>
      </c>
      <c r="BC298" s="22" t="str">
        <f>IF('Formato 3_Gantt'!C$18&lt;&gt;"",'Formato 3_Gantt'!C$18,"")</f>
        <v/>
      </c>
      <c r="BD298" s="13" t="str">
        <f>IF('Formato 3_Gantt'!D$18&lt;&gt;"",'Formato 3_Gantt'!D$18,"")</f>
        <v/>
      </c>
      <c r="BE298" s="161" t="str">
        <f>IF('Formato 3_Gantt'!E$18&lt;&gt;"",'Formato 3_Gantt'!E$18,"")</f>
        <v/>
      </c>
      <c r="BF298" s="13" t="str">
        <f>IF('Formato 3_Gantt'!F$18&lt;&gt;"",'Formato 3_Gantt'!F$18,"")</f>
        <v/>
      </c>
      <c r="BG298" s="158" t="str">
        <f>IF('Formato 3_Gantt'!G$18&lt;&gt;"",'Formato 3_Gantt'!G$18,"")</f>
        <v/>
      </c>
      <c r="BH298" s="158" t="str">
        <f>IF('Formato 3_Gantt'!H$18&lt;&gt;"",'Formato 3_Gantt'!H$18,"")</f>
        <v/>
      </c>
      <c r="BI298" s="161" t="str">
        <f>IF('Formato 3_Gantt'!BL$18&lt;&gt;"",'Formato 3_Gantt'!BL$18,"")</f>
        <v/>
      </c>
      <c r="BJ298" s="161" t="str">
        <f>IF('Formato 3_Gantt'!BM$18&lt;&gt;"",'Formato 3_Gantt'!BM$18,"")</f>
        <v/>
      </c>
      <c r="BK298" s="161" t="str">
        <f>IF('Formato 3_Gantt'!BN$18&lt;&gt;"",'Formato 3_Gantt'!BN$18,"")</f>
        <v/>
      </c>
      <c r="BL298" s="161" t="str">
        <f>IF('Formato 3_Gantt'!BO$18&lt;&gt;"",'Formato 3_Gantt'!BO$18,"")</f>
        <v/>
      </c>
      <c r="BM298" s="161" t="str">
        <f>IF('Formato 3_Gantt'!BP$18&lt;&gt;"",'Formato 3_Gantt'!BP$18,"")</f>
        <v/>
      </c>
      <c r="BN298" s="161" t="str">
        <f>IF('Formato 3_Gantt'!BQ$18&lt;&gt;"",'Formato 3_Gantt'!BQ$18,"")</f>
        <v/>
      </c>
      <c r="BO298" s="161" t="str">
        <f>IF('Formato 3_Gantt'!BR$18&lt;&gt;"",'Formato 3_Gantt'!BR$18,"")</f>
        <v/>
      </c>
      <c r="BP298" s="161" t="str">
        <f>IF('Formato 3_Gantt'!BS$18&lt;&gt;"",'Formato 3_Gantt'!BS$18,"")</f>
        <v/>
      </c>
      <c r="BQ298" s="161" t="str">
        <f>IF('Formato 3_Gantt'!BT$18&lt;&gt;"",'Formato 3_Gantt'!BT$18,"")</f>
        <v/>
      </c>
      <c r="BR298" s="161" t="str">
        <f>IF('Formato 3_Gantt'!BU$18&lt;&gt;"",'Formato 3_Gantt'!BU$18,"")</f>
        <v/>
      </c>
      <c r="BS298" s="161" t="str">
        <f>IF('Formato 3_Gantt'!BV$18&lt;&gt;"",'Formato 3_Gantt'!BV$18,"")</f>
        <v/>
      </c>
      <c r="BT298" s="161" t="str">
        <f>IF('Formato 3_Gantt'!BW$18&lt;&gt;"",'Formato 3_Gantt'!BW$18,"")</f>
        <v/>
      </c>
      <c r="BU298" s="161" t="str">
        <f>IF('Formato 3_Gantt'!BX$18&lt;&gt;"",'Formato 3_Gantt'!BX$18,"")</f>
        <v/>
      </c>
      <c r="BV298" s="163" t="str">
        <f>IF('Formato 4_Ppto'!I$286&lt;&gt;"",'Formato 4_Ppto'!I$286,"")</f>
        <v/>
      </c>
      <c r="BW298" s="162" t="str">
        <f>IF('Formato 4_Ppto'!X$286&lt;&gt;"",'Formato 4_Ppto'!X$286,"")</f>
        <v/>
      </c>
      <c r="BX298" s="162" t="str">
        <f>IF('Formato 4_Ppto'!Y$286&lt;&gt;"",'Formato 4_Ppto'!Y$286,"")</f>
        <v/>
      </c>
      <c r="BY298" s="162" t="str">
        <f>IF('Formato 4_Ppto'!Z$286&lt;&gt;"",'Formato 4_Ppto'!Z$286,"")</f>
        <v/>
      </c>
      <c r="BZ298" s="162" t="str">
        <f>IF('Formato 4_Ppto'!AA$286&lt;&gt;"",'Formato 4_Ppto'!AA$286,"")</f>
        <v/>
      </c>
      <c r="CA298" s="162" t="str">
        <f>IF('Formato 4_Ppto'!AB$286&lt;&gt;"",'Formato 4_Ppto'!AB$286,"")</f>
        <v/>
      </c>
      <c r="CB298" s="162" t="str">
        <f>IF('Formato 4_Ppto'!AC$286&lt;&gt;"",'Formato 4_Ppto'!AC$286,"")</f>
        <v/>
      </c>
      <c r="CC298" s="162" t="str">
        <f>IF('Formato 4_Ppto'!AD$286&lt;&gt;"",'Formato 4_Ppto'!AD$286,"")</f>
        <v/>
      </c>
      <c r="CD298" s="162" t="str">
        <f>IF('Formato 4_Ppto'!AE$286&lt;&gt;"",'Formato 4_Ppto'!AE$286,"")</f>
        <v/>
      </c>
      <c r="CE298" s="162" t="str">
        <f>IF('Formato 4_Ppto'!AF$286&lt;&gt;"",'Formato 4_Ppto'!AF$286,"")</f>
        <v/>
      </c>
      <c r="CF298" s="162" t="str">
        <f>IF('Formato 4_Ppto'!AG$286&lt;&gt;"",'Formato 4_Ppto'!AG$286,"")</f>
        <v/>
      </c>
      <c r="CG298" s="162" t="str">
        <f>IF('Formato 4_Ppto'!AH$286&lt;&gt;"",'Formato 4_Ppto'!AH$286,"")</f>
        <v/>
      </c>
      <c r="CH298" s="162" t="str">
        <f>IF('Formato 4_Ppto'!AI$286&lt;&gt;"",'Formato 4_Ppto'!AI$286,"")</f>
        <v/>
      </c>
      <c r="CI298" s="163" t="str">
        <f>IF('Formato 4_Ppto'!AJ$286&lt;&gt;"",'Formato 4_Ppto'!AJ$286,"")</f>
        <v/>
      </c>
      <c r="CJ298" s="13" t="str">
        <f>IF('Formato 4_Ppto'!B312&lt;&gt;"",'Formato 4_Ppto'!A312,"")</f>
        <v/>
      </c>
      <c r="CK298" s="24" t="str">
        <f>IF('Formato 4_Ppto'!B312&lt;&gt;"",'Formato 4_Ppto'!B312,"")</f>
        <v/>
      </c>
      <c r="CL298" s="22" t="str">
        <f>IF('Formato 4_Ppto'!C312&lt;&gt;"",'Formato 4_Ppto'!C312,"")</f>
        <v/>
      </c>
      <c r="CM298" s="24" t="str">
        <f>IF('Formato 4_Ppto'!D312&lt;&gt;"",'Formato 4_Ppto'!D312,"")</f>
        <v/>
      </c>
      <c r="CN298" s="161" t="str">
        <f>IF('Formato 4_Ppto'!E312&lt;&gt;"",'Formato 4_Ppto'!E312,"")</f>
        <v/>
      </c>
      <c r="CO298" s="161" t="str">
        <f>IF('Formato 4_Ppto'!G312&lt;&gt;"",'Formato 4_Ppto'!G312,"")</f>
        <v/>
      </c>
      <c r="CP298" s="163" t="str">
        <f>IF('Formato 4_Ppto'!I312&lt;&gt;"",'Formato 4_Ppto'!I312,"")</f>
        <v/>
      </c>
      <c r="CQ298" s="161" t="str">
        <f>IF('Formato 4_Ppto'!K312&lt;&gt;"",'Formato 4_Ppto'!K312,"")</f>
        <v/>
      </c>
      <c r="CR298" s="161" t="str">
        <f>IF('Formato 4_Ppto'!L312&lt;&gt;"",'Formato 4_Ppto'!L312,"")</f>
        <v/>
      </c>
      <c r="CS298" s="161" t="str">
        <f>IF('Formato 4_Ppto'!M312&lt;&gt;"",'Formato 4_Ppto'!M312,"")</f>
        <v/>
      </c>
      <c r="CT298" s="161" t="str">
        <f>IF('Formato 4_Ppto'!N312&lt;&gt;"",'Formato 4_Ppto'!N312,"")</f>
        <v/>
      </c>
      <c r="CU298" s="161" t="str">
        <f>IF('Formato 4_Ppto'!O312&lt;&gt;"",'Formato 4_Ppto'!O312,"")</f>
        <v/>
      </c>
      <c r="CV298" s="161" t="str">
        <f>IF('Formato 4_Ppto'!P312&lt;&gt;"",'Formato 4_Ppto'!P312,"")</f>
        <v/>
      </c>
      <c r="CW298" s="161" t="str">
        <f>IF('Formato 4_Ppto'!Q312&lt;&gt;"",'Formato 4_Ppto'!Q312,"")</f>
        <v/>
      </c>
      <c r="CX298" s="161" t="str">
        <f>IF('Formato 4_Ppto'!R312&lt;&gt;"",'Formato 4_Ppto'!R312,"")</f>
        <v/>
      </c>
      <c r="CY298" s="161" t="str">
        <f>IF('Formato 4_Ppto'!S312&lt;&gt;"",'Formato 4_Ppto'!S312,"")</f>
        <v/>
      </c>
      <c r="CZ298" s="161" t="str">
        <f>IF('Formato 4_Ppto'!T312&lt;&gt;"",'Formato 4_Ppto'!T312,"")</f>
        <v/>
      </c>
      <c r="DA298" s="161" t="str">
        <f>IF('Formato 4_Ppto'!U312&lt;&gt;"",'Formato 4_Ppto'!U312,"")</f>
        <v/>
      </c>
      <c r="DB298" s="161" t="str">
        <f>IF('Formato 4_Ppto'!V312&lt;&gt;"",'Formato 4_Ppto'!V312,"")</f>
        <v/>
      </c>
      <c r="DC298" s="161" t="str">
        <f>IF('Formato 4_Ppto'!W312&lt;&gt;"",'Formato 4_Ppto'!W312,"")</f>
        <v/>
      </c>
      <c r="DD298" s="162" t="str">
        <f>IF('Formato 4_Ppto'!X312&lt;&gt;"",'Formato 4_Ppto'!X312,"")</f>
        <v/>
      </c>
      <c r="DE298" s="162" t="str">
        <f>IF('Formato 4_Ppto'!Y312&lt;&gt;"",'Formato 4_Ppto'!Y312,"")</f>
        <v/>
      </c>
      <c r="DF298" s="162" t="str">
        <f>IF('Formato 4_Ppto'!Z312&lt;&gt;"",'Formato 4_Ppto'!Z312,"")</f>
        <v/>
      </c>
      <c r="DG298" s="162" t="str">
        <f>IF('Formato 4_Ppto'!AA312&lt;&gt;"",'Formato 4_Ppto'!AA312,"")</f>
        <v/>
      </c>
      <c r="DH298" s="162" t="str">
        <f>IF('Formato 4_Ppto'!AB312&lt;&gt;"",'Formato 4_Ppto'!AB312,"")</f>
        <v/>
      </c>
      <c r="DI298" s="162" t="str">
        <f>IF('Formato 4_Ppto'!AC312&lt;&gt;"",'Formato 4_Ppto'!AC312,"")</f>
        <v/>
      </c>
      <c r="DJ298" s="162" t="str">
        <f>IF('Formato 4_Ppto'!AD312&lt;&gt;"",'Formato 4_Ppto'!AD312,"")</f>
        <v/>
      </c>
      <c r="DK298" s="162" t="str">
        <f>IF('Formato 4_Ppto'!AE312&lt;&gt;"",'Formato 4_Ppto'!AE312,"")</f>
        <v/>
      </c>
      <c r="DL298" s="162" t="str">
        <f>IF('Formato 4_Ppto'!AF312&lt;&gt;"",'Formato 4_Ppto'!AF312,"")</f>
        <v/>
      </c>
      <c r="DM298" s="162" t="str">
        <f>IF('Formato 4_Ppto'!AG312&lt;&gt;"",'Formato 4_Ppto'!AG312,"")</f>
        <v/>
      </c>
      <c r="DN298" s="162" t="str">
        <f>IF('Formato 4_Ppto'!AH312&lt;&gt;"",'Formato 4_Ppto'!AH312,"")</f>
        <v/>
      </c>
      <c r="DO298" s="162" t="str">
        <f>IF('Formato 4_Ppto'!AI312&lt;&gt;"",'Formato 4_Ppto'!AI312,"")</f>
        <v/>
      </c>
      <c r="DP298" s="163" t="str">
        <f>IF('Formato 4_Ppto'!AJ312&lt;&gt;"",'Formato 4_Ppto'!AJ312,"")</f>
        <v/>
      </c>
    </row>
    <row r="299" spans="2:120" x14ac:dyDescent="0.3">
      <c r="B299" s="13" t="str">
        <f>IF(OR(Tabla6[[#This Row],[IDA]]="",Tabla6[[#This Row],[IDT]]="",Tabla6[[#This Row],[IDI]]=""),"",Tabla6[[#This Row],[IDA]]&amp;"."&amp;Tabla6[[#This Row],[IDT]]&amp;"."&amp;Tabla6[[#This Row],[IDI]])</f>
        <v/>
      </c>
      <c r="C299" s="13" t="str">
        <f>IF(Formato_02!$B$14&lt;&gt;"",0,"")</f>
        <v/>
      </c>
      <c r="D299" s="13" t="str">
        <f>IF(Formato_02!$H$9&lt;&gt;"",Formato_02!$H$9,"")</f>
        <v/>
      </c>
      <c r="E299" s="24" t="str">
        <f t="shared" si="32"/>
        <v/>
      </c>
      <c r="F299" s="24" t="str">
        <f>IF(Formato_02!$B$14&lt;&gt;"",Formato_02!$B$14,"")</f>
        <v/>
      </c>
      <c r="G299" s="22" t="str">
        <f>IF('Formato 3_Gantt'!C304&lt;&gt;"",'Formato 3_Gantt'!C304,"")</f>
        <v/>
      </c>
      <c r="H299" s="13" t="str">
        <f>IF('Formato 3_Gantt'!D$8&lt;&gt;"",'Formato 3_Gantt'!D$8,"")</f>
        <v/>
      </c>
      <c r="I299" s="13" t="str">
        <f>IF('Formato 3_Gantt'!E$8&lt;&gt;"",'Formato 3_Gantt'!E$8,"")</f>
        <v/>
      </c>
      <c r="J299" s="13" t="str">
        <f>IF('Formato 3_Gantt'!F$8&lt;&gt;"",'Formato 3_Gantt'!F$8,"")</f>
        <v/>
      </c>
      <c r="K299" s="158" t="str">
        <f>IF('Formato 3_Gantt'!G$8&lt;&gt;"",'Formato 3_Gantt'!G$8,"")</f>
        <v/>
      </c>
      <c r="L299" s="158" t="str">
        <f>IF('Formato 3_Gantt'!H$8&lt;&gt;"",'Formato 3_Gantt'!H$8,"")</f>
        <v/>
      </c>
      <c r="M299" s="13" t="str">
        <f>IF('Formato 3_Gantt'!BL$8&lt;&gt;"",'Formato 3_Gantt'!BL$8,"")</f>
        <v/>
      </c>
      <c r="N299" s="13" t="str">
        <f>IF('Formato 3_Gantt'!BM$8&lt;&gt;"",'Formato 3_Gantt'!BM$8,"")</f>
        <v/>
      </c>
      <c r="O299" s="13" t="str">
        <f>IF('Formato 3_Gantt'!BN$8&lt;&gt;"",'Formato 3_Gantt'!BN$8,"")</f>
        <v/>
      </c>
      <c r="P299" s="13" t="str">
        <f>IF('Formato 3_Gantt'!BO$8&lt;&gt;"",'Formato 3_Gantt'!BO$8,"")</f>
        <v/>
      </c>
      <c r="Q299" s="13" t="str">
        <f>IF('Formato 3_Gantt'!BP$8&lt;&gt;"",'Formato 3_Gantt'!BP$8,"")</f>
        <v/>
      </c>
      <c r="R299" s="13" t="str">
        <f>IF('Formato 3_Gantt'!BQ$8&lt;&gt;"",'Formato 3_Gantt'!BQ$8,"")</f>
        <v/>
      </c>
      <c r="S299" s="13" t="str">
        <f>IF('Formato 3_Gantt'!BR$8&lt;&gt;"",'Formato 3_Gantt'!BR$8,"")</f>
        <v/>
      </c>
      <c r="T299" s="13" t="str">
        <f>IF('Formato 3_Gantt'!BS$8&lt;&gt;"",'Formato 3_Gantt'!BS$8,"")</f>
        <v/>
      </c>
      <c r="U299" s="13" t="str">
        <f>IF('Formato 3_Gantt'!BT$8&lt;&gt;"",'Formato 3_Gantt'!BT$8,"")</f>
        <v/>
      </c>
      <c r="V299" s="13" t="str">
        <f>IF('Formato 3_Gantt'!BU$8&lt;&gt;"",'Formato 3_Gantt'!BU$8,"")</f>
        <v/>
      </c>
      <c r="W299" s="13" t="str">
        <f>IF('Formato 3_Gantt'!BV$8&lt;&gt;"",'Formato 3_Gantt'!BV$8,"")</f>
        <v/>
      </c>
      <c r="X299" s="13" t="str">
        <f>IF('Formato 3_Gantt'!BW$8&lt;&gt;"",'Formato 3_Gantt'!BW$8,"")</f>
        <v/>
      </c>
      <c r="Y299" s="13" t="str">
        <f>IF('Formato 3_Gantt'!BX$8&lt;&gt;"",'Formato 3_Gantt'!BX$8,"")</f>
        <v/>
      </c>
      <c r="Z299" s="162" t="str">
        <f>IF(Formato_02!S$15&lt;&gt;"",Formato_02!S$15,"")</f>
        <v/>
      </c>
      <c r="AA299" s="162" t="str">
        <f>IF(Formato_02!T$15&lt;&gt;"",Formato_02!T$15,"")</f>
        <v/>
      </c>
      <c r="AB299" s="162" t="str">
        <f>IF(Formato_02!U$15&lt;&gt;"",Formato_02!U$15,"")</f>
        <v/>
      </c>
      <c r="AC299" s="162" t="str">
        <f>IF(Formato_02!V$15&lt;&gt;"",Formato_02!V$15,"")</f>
        <v/>
      </c>
      <c r="AD299" s="162" t="str">
        <f>IF(Formato_02!W$15&lt;&gt;"",Formato_02!W$15,"")</f>
        <v/>
      </c>
      <c r="AE299" s="162" t="str">
        <f>IF(Formato_02!X$15&lt;&gt;"",Formato_02!X$15,"")</f>
        <v/>
      </c>
      <c r="AF299" s="162" t="str">
        <f>IF(Formato_02!Y$15&lt;&gt;"",Formato_02!Y$15,"")</f>
        <v/>
      </c>
      <c r="AG299" s="162" t="str">
        <f>IF(Formato_02!Z$15&lt;&gt;"",Formato_02!Z$15,"")</f>
        <v/>
      </c>
      <c r="AH299" s="162" t="str">
        <f>IF(Formato_02!AA$15&lt;&gt;"",Formato_02!AA$15,"")</f>
        <v/>
      </c>
      <c r="AI299" s="162" t="str">
        <f>IF(Formato_02!AB$15&lt;&gt;"",Formato_02!AB$15,"")</f>
        <v/>
      </c>
      <c r="AJ299" s="162" t="str">
        <f>IF(Formato_02!AC$15&lt;&gt;"",Formato_02!AC$15,"")</f>
        <v/>
      </c>
      <c r="AK299" s="162" t="str">
        <f>IF(Formato_02!AD$15&lt;&gt;"",Formato_02!AD$15,"")</f>
        <v/>
      </c>
      <c r="AL299" s="162" t="str">
        <f>IF(Formato_02!$N$14&lt;&gt;"",Formato_02!$N$14,"")</f>
        <v/>
      </c>
      <c r="AM299" s="13" t="str">
        <f>IF(Formato_02!$X$4&lt;&gt;"","AN","")</f>
        <v/>
      </c>
      <c r="AN299" s="24" t="str">
        <f t="shared" si="33"/>
        <v/>
      </c>
      <c r="AO299" s="13" t="str">
        <f>IF(Formato_02!$Y$4&lt;&gt;"","P027","")</f>
        <v/>
      </c>
      <c r="AP299" s="24" t="str">
        <f t="shared" si="34"/>
        <v/>
      </c>
      <c r="AQ299" s="13" t="str">
        <f>IF(Formato_02!$Z$4&lt;&gt;"","PNCVG","")</f>
        <v/>
      </c>
      <c r="AR299" s="24" t="str">
        <f t="shared" si="35"/>
        <v/>
      </c>
      <c r="AS299" s="13" t="str">
        <f>IF(Formato_02!$AA$4&lt;&gt;"","PNFF","")</f>
        <v/>
      </c>
      <c r="AT299" s="24" t="str">
        <f t="shared" si="36"/>
        <v/>
      </c>
      <c r="AU299" s="13" t="str">
        <f>IF(Formato_02!$AB$4&lt;&gt;"","PNPAM","")</f>
        <v/>
      </c>
      <c r="AV299" s="24" t="str">
        <f t="shared" si="37"/>
        <v/>
      </c>
      <c r="AW299" s="13" t="str">
        <f>IF(Formato_02!$AC$4&lt;&gt;"","PNAIA","")</f>
        <v/>
      </c>
      <c r="AX299" s="24" t="str">
        <f t="shared" si="38"/>
        <v/>
      </c>
      <c r="AY299" s="13" t="str">
        <f>IF(Formato_02!$AD$4&lt;&gt;"","PIO","")</f>
        <v/>
      </c>
      <c r="AZ299" s="24" t="str">
        <f t="shared" si="39"/>
        <v/>
      </c>
      <c r="BA299" s="13" t="str">
        <f>IF('Formato 3_Gantt'!B$18&lt;&gt;"",'Formato 3_Gantt'!A$18,"")</f>
        <v/>
      </c>
      <c r="BB299" s="24" t="str">
        <f>IF('Formato 3_Gantt'!B$18&lt;&gt;"",'Formato 3_Gantt'!B$18,"")</f>
        <v/>
      </c>
      <c r="BC299" s="22" t="str">
        <f>IF('Formato 3_Gantt'!C$18&lt;&gt;"",'Formato 3_Gantt'!C$18,"")</f>
        <v/>
      </c>
      <c r="BD299" s="13" t="str">
        <f>IF('Formato 3_Gantt'!D$18&lt;&gt;"",'Formato 3_Gantt'!D$18,"")</f>
        <v/>
      </c>
      <c r="BE299" s="161" t="str">
        <f>IF('Formato 3_Gantt'!E$18&lt;&gt;"",'Formato 3_Gantt'!E$18,"")</f>
        <v/>
      </c>
      <c r="BF299" s="13" t="str">
        <f>IF('Formato 3_Gantt'!F$18&lt;&gt;"",'Formato 3_Gantt'!F$18,"")</f>
        <v/>
      </c>
      <c r="BG299" s="158" t="str">
        <f>IF('Formato 3_Gantt'!G$18&lt;&gt;"",'Formato 3_Gantt'!G$18,"")</f>
        <v/>
      </c>
      <c r="BH299" s="158" t="str">
        <f>IF('Formato 3_Gantt'!H$18&lt;&gt;"",'Formato 3_Gantt'!H$18,"")</f>
        <v/>
      </c>
      <c r="BI299" s="161" t="str">
        <f>IF('Formato 3_Gantt'!BL$18&lt;&gt;"",'Formato 3_Gantt'!BL$18,"")</f>
        <v/>
      </c>
      <c r="BJ299" s="161" t="str">
        <f>IF('Formato 3_Gantt'!BM$18&lt;&gt;"",'Formato 3_Gantt'!BM$18,"")</f>
        <v/>
      </c>
      <c r="BK299" s="161" t="str">
        <f>IF('Formato 3_Gantt'!BN$18&lt;&gt;"",'Formato 3_Gantt'!BN$18,"")</f>
        <v/>
      </c>
      <c r="BL299" s="161" t="str">
        <f>IF('Formato 3_Gantt'!BO$18&lt;&gt;"",'Formato 3_Gantt'!BO$18,"")</f>
        <v/>
      </c>
      <c r="BM299" s="161" t="str">
        <f>IF('Formato 3_Gantt'!BP$18&lt;&gt;"",'Formato 3_Gantt'!BP$18,"")</f>
        <v/>
      </c>
      <c r="BN299" s="161" t="str">
        <f>IF('Formato 3_Gantt'!BQ$18&lt;&gt;"",'Formato 3_Gantt'!BQ$18,"")</f>
        <v/>
      </c>
      <c r="BO299" s="161" t="str">
        <f>IF('Formato 3_Gantt'!BR$18&lt;&gt;"",'Formato 3_Gantt'!BR$18,"")</f>
        <v/>
      </c>
      <c r="BP299" s="161" t="str">
        <f>IF('Formato 3_Gantt'!BS$18&lt;&gt;"",'Formato 3_Gantt'!BS$18,"")</f>
        <v/>
      </c>
      <c r="BQ299" s="161" t="str">
        <f>IF('Formato 3_Gantt'!BT$18&lt;&gt;"",'Formato 3_Gantt'!BT$18,"")</f>
        <v/>
      </c>
      <c r="BR299" s="161" t="str">
        <f>IF('Formato 3_Gantt'!BU$18&lt;&gt;"",'Formato 3_Gantt'!BU$18,"")</f>
        <v/>
      </c>
      <c r="BS299" s="161" t="str">
        <f>IF('Formato 3_Gantt'!BV$18&lt;&gt;"",'Formato 3_Gantt'!BV$18,"")</f>
        <v/>
      </c>
      <c r="BT299" s="161" t="str">
        <f>IF('Formato 3_Gantt'!BW$18&lt;&gt;"",'Formato 3_Gantt'!BW$18,"")</f>
        <v/>
      </c>
      <c r="BU299" s="161" t="str">
        <f>IF('Formato 3_Gantt'!BX$18&lt;&gt;"",'Formato 3_Gantt'!BX$18,"")</f>
        <v/>
      </c>
      <c r="BV299" s="163" t="str">
        <f>IF('Formato 4_Ppto'!I$286&lt;&gt;"",'Formato 4_Ppto'!I$286,"")</f>
        <v/>
      </c>
      <c r="BW299" s="162" t="str">
        <f>IF('Formato 4_Ppto'!X$286&lt;&gt;"",'Formato 4_Ppto'!X$286,"")</f>
        <v/>
      </c>
      <c r="BX299" s="162" t="str">
        <f>IF('Formato 4_Ppto'!Y$286&lt;&gt;"",'Formato 4_Ppto'!Y$286,"")</f>
        <v/>
      </c>
      <c r="BY299" s="162" t="str">
        <f>IF('Formato 4_Ppto'!Z$286&lt;&gt;"",'Formato 4_Ppto'!Z$286,"")</f>
        <v/>
      </c>
      <c r="BZ299" s="162" t="str">
        <f>IF('Formato 4_Ppto'!AA$286&lt;&gt;"",'Formato 4_Ppto'!AA$286,"")</f>
        <v/>
      </c>
      <c r="CA299" s="162" t="str">
        <f>IF('Formato 4_Ppto'!AB$286&lt;&gt;"",'Formato 4_Ppto'!AB$286,"")</f>
        <v/>
      </c>
      <c r="CB299" s="162" t="str">
        <f>IF('Formato 4_Ppto'!AC$286&lt;&gt;"",'Formato 4_Ppto'!AC$286,"")</f>
        <v/>
      </c>
      <c r="CC299" s="162" t="str">
        <f>IF('Formato 4_Ppto'!AD$286&lt;&gt;"",'Formato 4_Ppto'!AD$286,"")</f>
        <v/>
      </c>
      <c r="CD299" s="162" t="str">
        <f>IF('Formato 4_Ppto'!AE$286&lt;&gt;"",'Formato 4_Ppto'!AE$286,"")</f>
        <v/>
      </c>
      <c r="CE299" s="162" t="str">
        <f>IF('Formato 4_Ppto'!AF$286&lt;&gt;"",'Formato 4_Ppto'!AF$286,"")</f>
        <v/>
      </c>
      <c r="CF299" s="162" t="str">
        <f>IF('Formato 4_Ppto'!AG$286&lt;&gt;"",'Formato 4_Ppto'!AG$286,"")</f>
        <v/>
      </c>
      <c r="CG299" s="162" t="str">
        <f>IF('Formato 4_Ppto'!AH$286&lt;&gt;"",'Formato 4_Ppto'!AH$286,"")</f>
        <v/>
      </c>
      <c r="CH299" s="162" t="str">
        <f>IF('Formato 4_Ppto'!AI$286&lt;&gt;"",'Formato 4_Ppto'!AI$286,"")</f>
        <v/>
      </c>
      <c r="CI299" s="163" t="str">
        <f>IF('Formato 4_Ppto'!AJ$286&lt;&gt;"",'Formato 4_Ppto'!AJ$286,"")</f>
        <v/>
      </c>
      <c r="CJ299" s="13" t="str">
        <f>IF('Formato 4_Ppto'!B313&lt;&gt;"",'Formato 4_Ppto'!A313,"")</f>
        <v/>
      </c>
      <c r="CK299" s="24" t="str">
        <f>IF('Formato 4_Ppto'!B313&lt;&gt;"",'Formato 4_Ppto'!B313,"")</f>
        <v/>
      </c>
      <c r="CL299" s="22" t="str">
        <f>IF('Formato 4_Ppto'!C313&lt;&gt;"",'Formato 4_Ppto'!C313,"")</f>
        <v/>
      </c>
      <c r="CM299" s="24" t="str">
        <f>IF('Formato 4_Ppto'!D313&lt;&gt;"",'Formato 4_Ppto'!D313,"")</f>
        <v/>
      </c>
      <c r="CN299" s="161" t="str">
        <f>IF('Formato 4_Ppto'!E313&lt;&gt;"",'Formato 4_Ppto'!E313,"")</f>
        <v/>
      </c>
      <c r="CO299" s="161" t="str">
        <f>IF('Formato 4_Ppto'!G313&lt;&gt;"",'Formato 4_Ppto'!G313,"")</f>
        <v/>
      </c>
      <c r="CP299" s="163" t="str">
        <f>IF('Formato 4_Ppto'!I313&lt;&gt;"",'Formato 4_Ppto'!I313,"")</f>
        <v/>
      </c>
      <c r="CQ299" s="161" t="str">
        <f>IF('Formato 4_Ppto'!K313&lt;&gt;"",'Formato 4_Ppto'!K313,"")</f>
        <v/>
      </c>
      <c r="CR299" s="161" t="str">
        <f>IF('Formato 4_Ppto'!L313&lt;&gt;"",'Formato 4_Ppto'!L313,"")</f>
        <v/>
      </c>
      <c r="CS299" s="161" t="str">
        <f>IF('Formato 4_Ppto'!M313&lt;&gt;"",'Formato 4_Ppto'!M313,"")</f>
        <v/>
      </c>
      <c r="CT299" s="161" t="str">
        <f>IF('Formato 4_Ppto'!N313&lt;&gt;"",'Formato 4_Ppto'!N313,"")</f>
        <v/>
      </c>
      <c r="CU299" s="161" t="str">
        <f>IF('Formato 4_Ppto'!O313&lt;&gt;"",'Formato 4_Ppto'!O313,"")</f>
        <v/>
      </c>
      <c r="CV299" s="161" t="str">
        <f>IF('Formato 4_Ppto'!P313&lt;&gt;"",'Formato 4_Ppto'!P313,"")</f>
        <v/>
      </c>
      <c r="CW299" s="161" t="str">
        <f>IF('Formato 4_Ppto'!Q313&lt;&gt;"",'Formato 4_Ppto'!Q313,"")</f>
        <v/>
      </c>
      <c r="CX299" s="161" t="str">
        <f>IF('Formato 4_Ppto'!R313&lt;&gt;"",'Formato 4_Ppto'!R313,"")</f>
        <v/>
      </c>
      <c r="CY299" s="161" t="str">
        <f>IF('Formato 4_Ppto'!S313&lt;&gt;"",'Formato 4_Ppto'!S313,"")</f>
        <v/>
      </c>
      <c r="CZ299" s="161" t="str">
        <f>IF('Formato 4_Ppto'!T313&lt;&gt;"",'Formato 4_Ppto'!T313,"")</f>
        <v/>
      </c>
      <c r="DA299" s="161" t="str">
        <f>IF('Formato 4_Ppto'!U313&lt;&gt;"",'Formato 4_Ppto'!U313,"")</f>
        <v/>
      </c>
      <c r="DB299" s="161" t="str">
        <f>IF('Formato 4_Ppto'!V313&lt;&gt;"",'Formato 4_Ppto'!V313,"")</f>
        <v/>
      </c>
      <c r="DC299" s="161" t="str">
        <f>IF('Formato 4_Ppto'!W313&lt;&gt;"",'Formato 4_Ppto'!W313,"")</f>
        <v/>
      </c>
      <c r="DD299" s="162" t="str">
        <f>IF('Formato 4_Ppto'!X313&lt;&gt;"",'Formato 4_Ppto'!X313,"")</f>
        <v/>
      </c>
      <c r="DE299" s="162" t="str">
        <f>IF('Formato 4_Ppto'!Y313&lt;&gt;"",'Formato 4_Ppto'!Y313,"")</f>
        <v/>
      </c>
      <c r="DF299" s="162" t="str">
        <f>IF('Formato 4_Ppto'!Z313&lt;&gt;"",'Formato 4_Ppto'!Z313,"")</f>
        <v/>
      </c>
      <c r="DG299" s="162" t="str">
        <f>IF('Formato 4_Ppto'!AA313&lt;&gt;"",'Formato 4_Ppto'!AA313,"")</f>
        <v/>
      </c>
      <c r="DH299" s="162" t="str">
        <f>IF('Formato 4_Ppto'!AB313&lt;&gt;"",'Formato 4_Ppto'!AB313,"")</f>
        <v/>
      </c>
      <c r="DI299" s="162" t="str">
        <f>IF('Formato 4_Ppto'!AC313&lt;&gt;"",'Formato 4_Ppto'!AC313,"")</f>
        <v/>
      </c>
      <c r="DJ299" s="162" t="str">
        <f>IF('Formato 4_Ppto'!AD313&lt;&gt;"",'Formato 4_Ppto'!AD313,"")</f>
        <v/>
      </c>
      <c r="DK299" s="162" t="str">
        <f>IF('Formato 4_Ppto'!AE313&lt;&gt;"",'Formato 4_Ppto'!AE313,"")</f>
        <v/>
      </c>
      <c r="DL299" s="162" t="str">
        <f>IF('Formato 4_Ppto'!AF313&lt;&gt;"",'Formato 4_Ppto'!AF313,"")</f>
        <v/>
      </c>
      <c r="DM299" s="162" t="str">
        <f>IF('Formato 4_Ppto'!AG313&lt;&gt;"",'Formato 4_Ppto'!AG313,"")</f>
        <v/>
      </c>
      <c r="DN299" s="162" t="str">
        <f>IF('Formato 4_Ppto'!AH313&lt;&gt;"",'Formato 4_Ppto'!AH313,"")</f>
        <v/>
      </c>
      <c r="DO299" s="162" t="str">
        <f>IF('Formato 4_Ppto'!AI313&lt;&gt;"",'Formato 4_Ppto'!AI313,"")</f>
        <v/>
      </c>
      <c r="DP299" s="163" t="str">
        <f>IF('Formato 4_Ppto'!AJ313&lt;&gt;"",'Formato 4_Ppto'!AJ313,"")</f>
        <v/>
      </c>
    </row>
    <row r="300" spans="2:120" x14ac:dyDescent="0.3">
      <c r="B300" s="13" t="str">
        <f>IF(OR(Tabla6[[#This Row],[IDA]]="",Tabla6[[#This Row],[IDT]]="",Tabla6[[#This Row],[IDI]]=""),"",Tabla6[[#This Row],[IDA]]&amp;"."&amp;Tabla6[[#This Row],[IDT]]&amp;"."&amp;Tabla6[[#This Row],[IDI]])</f>
        <v/>
      </c>
      <c r="C300" s="13" t="str">
        <f>IF(Formato_02!$B$14&lt;&gt;"",0,"")</f>
        <v/>
      </c>
      <c r="D300" s="13" t="str">
        <f>IF(Formato_02!$H$9&lt;&gt;"",Formato_02!$H$9,"")</f>
        <v/>
      </c>
      <c r="E300" s="24" t="str">
        <f t="shared" si="32"/>
        <v/>
      </c>
      <c r="F300" s="24" t="str">
        <f>IF(Formato_02!$B$14&lt;&gt;"",Formato_02!$B$14,"")</f>
        <v/>
      </c>
      <c r="G300" s="22" t="str">
        <f>IF('Formato 3_Gantt'!C305&lt;&gt;"",'Formato 3_Gantt'!C305,"")</f>
        <v/>
      </c>
      <c r="H300" s="13" t="str">
        <f>IF('Formato 3_Gantt'!D$8&lt;&gt;"",'Formato 3_Gantt'!D$8,"")</f>
        <v/>
      </c>
      <c r="I300" s="13" t="str">
        <f>IF('Formato 3_Gantt'!E$8&lt;&gt;"",'Formato 3_Gantt'!E$8,"")</f>
        <v/>
      </c>
      <c r="J300" s="13" t="str">
        <f>IF('Formato 3_Gantt'!F$8&lt;&gt;"",'Formato 3_Gantt'!F$8,"")</f>
        <v/>
      </c>
      <c r="K300" s="158" t="str">
        <f>IF('Formato 3_Gantt'!G$8&lt;&gt;"",'Formato 3_Gantt'!G$8,"")</f>
        <v/>
      </c>
      <c r="L300" s="158" t="str">
        <f>IF('Formato 3_Gantt'!H$8&lt;&gt;"",'Formato 3_Gantt'!H$8,"")</f>
        <v/>
      </c>
      <c r="M300" s="13" t="str">
        <f>IF('Formato 3_Gantt'!BL$8&lt;&gt;"",'Formato 3_Gantt'!BL$8,"")</f>
        <v/>
      </c>
      <c r="N300" s="13" t="str">
        <f>IF('Formato 3_Gantt'!BM$8&lt;&gt;"",'Formato 3_Gantt'!BM$8,"")</f>
        <v/>
      </c>
      <c r="O300" s="13" t="str">
        <f>IF('Formato 3_Gantt'!BN$8&lt;&gt;"",'Formato 3_Gantt'!BN$8,"")</f>
        <v/>
      </c>
      <c r="P300" s="13" t="str">
        <f>IF('Formato 3_Gantt'!BO$8&lt;&gt;"",'Formato 3_Gantt'!BO$8,"")</f>
        <v/>
      </c>
      <c r="Q300" s="13" t="str">
        <f>IF('Formato 3_Gantt'!BP$8&lt;&gt;"",'Formato 3_Gantt'!BP$8,"")</f>
        <v/>
      </c>
      <c r="R300" s="13" t="str">
        <f>IF('Formato 3_Gantt'!BQ$8&lt;&gt;"",'Formato 3_Gantt'!BQ$8,"")</f>
        <v/>
      </c>
      <c r="S300" s="13" t="str">
        <f>IF('Formato 3_Gantt'!BR$8&lt;&gt;"",'Formato 3_Gantt'!BR$8,"")</f>
        <v/>
      </c>
      <c r="T300" s="13" t="str">
        <f>IF('Formato 3_Gantt'!BS$8&lt;&gt;"",'Formato 3_Gantt'!BS$8,"")</f>
        <v/>
      </c>
      <c r="U300" s="13" t="str">
        <f>IF('Formato 3_Gantt'!BT$8&lt;&gt;"",'Formato 3_Gantt'!BT$8,"")</f>
        <v/>
      </c>
      <c r="V300" s="13" t="str">
        <f>IF('Formato 3_Gantt'!BU$8&lt;&gt;"",'Formato 3_Gantt'!BU$8,"")</f>
        <v/>
      </c>
      <c r="W300" s="13" t="str">
        <f>IF('Formato 3_Gantt'!BV$8&lt;&gt;"",'Formato 3_Gantt'!BV$8,"")</f>
        <v/>
      </c>
      <c r="X300" s="13" t="str">
        <f>IF('Formato 3_Gantt'!BW$8&lt;&gt;"",'Formato 3_Gantt'!BW$8,"")</f>
        <v/>
      </c>
      <c r="Y300" s="13" t="str">
        <f>IF('Formato 3_Gantt'!BX$8&lt;&gt;"",'Formato 3_Gantt'!BX$8,"")</f>
        <v/>
      </c>
      <c r="Z300" s="162" t="str">
        <f>IF(Formato_02!S$15&lt;&gt;"",Formato_02!S$15,"")</f>
        <v/>
      </c>
      <c r="AA300" s="162" t="str">
        <f>IF(Formato_02!T$15&lt;&gt;"",Formato_02!T$15,"")</f>
        <v/>
      </c>
      <c r="AB300" s="162" t="str">
        <f>IF(Formato_02!U$15&lt;&gt;"",Formato_02!U$15,"")</f>
        <v/>
      </c>
      <c r="AC300" s="162" t="str">
        <f>IF(Formato_02!V$15&lt;&gt;"",Formato_02!V$15,"")</f>
        <v/>
      </c>
      <c r="AD300" s="162" t="str">
        <f>IF(Formato_02!W$15&lt;&gt;"",Formato_02!W$15,"")</f>
        <v/>
      </c>
      <c r="AE300" s="162" t="str">
        <f>IF(Formato_02!X$15&lt;&gt;"",Formato_02!X$15,"")</f>
        <v/>
      </c>
      <c r="AF300" s="162" t="str">
        <f>IF(Formato_02!Y$15&lt;&gt;"",Formato_02!Y$15,"")</f>
        <v/>
      </c>
      <c r="AG300" s="162" t="str">
        <f>IF(Formato_02!Z$15&lt;&gt;"",Formato_02!Z$15,"")</f>
        <v/>
      </c>
      <c r="AH300" s="162" t="str">
        <f>IF(Formato_02!AA$15&lt;&gt;"",Formato_02!AA$15,"")</f>
        <v/>
      </c>
      <c r="AI300" s="162" t="str">
        <f>IF(Formato_02!AB$15&lt;&gt;"",Formato_02!AB$15,"")</f>
        <v/>
      </c>
      <c r="AJ300" s="162" t="str">
        <f>IF(Formato_02!AC$15&lt;&gt;"",Formato_02!AC$15,"")</f>
        <v/>
      </c>
      <c r="AK300" s="162" t="str">
        <f>IF(Formato_02!AD$15&lt;&gt;"",Formato_02!AD$15,"")</f>
        <v/>
      </c>
      <c r="AL300" s="162" t="str">
        <f>IF(Formato_02!$N$14&lt;&gt;"",Formato_02!$N$14,"")</f>
        <v/>
      </c>
      <c r="AM300" s="13" t="str">
        <f>IF(Formato_02!$X$4&lt;&gt;"","AN","")</f>
        <v/>
      </c>
      <c r="AN300" s="24" t="str">
        <f t="shared" si="33"/>
        <v/>
      </c>
      <c r="AO300" s="13" t="str">
        <f>IF(Formato_02!$Y$4&lt;&gt;"","P027","")</f>
        <v/>
      </c>
      <c r="AP300" s="24" t="str">
        <f t="shared" si="34"/>
        <v/>
      </c>
      <c r="AQ300" s="13" t="str">
        <f>IF(Formato_02!$Z$4&lt;&gt;"","PNCVG","")</f>
        <v/>
      </c>
      <c r="AR300" s="24" t="str">
        <f t="shared" si="35"/>
        <v/>
      </c>
      <c r="AS300" s="13" t="str">
        <f>IF(Formato_02!$AA$4&lt;&gt;"","PNFF","")</f>
        <v/>
      </c>
      <c r="AT300" s="24" t="str">
        <f t="shared" si="36"/>
        <v/>
      </c>
      <c r="AU300" s="13" t="str">
        <f>IF(Formato_02!$AB$4&lt;&gt;"","PNPAM","")</f>
        <v/>
      </c>
      <c r="AV300" s="24" t="str">
        <f t="shared" si="37"/>
        <v/>
      </c>
      <c r="AW300" s="13" t="str">
        <f>IF(Formato_02!$AC$4&lt;&gt;"","PNAIA","")</f>
        <v/>
      </c>
      <c r="AX300" s="24" t="str">
        <f t="shared" si="38"/>
        <v/>
      </c>
      <c r="AY300" s="13" t="str">
        <f>IF(Formato_02!$AD$4&lt;&gt;"","PIO","")</f>
        <v/>
      </c>
      <c r="AZ300" s="24" t="str">
        <f t="shared" si="39"/>
        <v/>
      </c>
      <c r="BA300" s="13" t="str">
        <f>IF('Formato 3_Gantt'!B$18&lt;&gt;"",'Formato 3_Gantt'!A$18,"")</f>
        <v/>
      </c>
      <c r="BB300" s="24" t="str">
        <f>IF('Formato 3_Gantt'!B$18&lt;&gt;"",'Formato 3_Gantt'!B$18,"")</f>
        <v/>
      </c>
      <c r="BC300" s="22" t="str">
        <f>IF('Formato 3_Gantt'!C$18&lt;&gt;"",'Formato 3_Gantt'!C$18,"")</f>
        <v/>
      </c>
      <c r="BD300" s="13" t="str">
        <f>IF('Formato 3_Gantt'!D$18&lt;&gt;"",'Formato 3_Gantt'!D$18,"")</f>
        <v/>
      </c>
      <c r="BE300" s="161" t="str">
        <f>IF('Formato 3_Gantt'!E$18&lt;&gt;"",'Formato 3_Gantt'!E$18,"")</f>
        <v/>
      </c>
      <c r="BF300" s="13" t="str">
        <f>IF('Formato 3_Gantt'!F$18&lt;&gt;"",'Formato 3_Gantt'!F$18,"")</f>
        <v/>
      </c>
      <c r="BG300" s="158" t="str">
        <f>IF('Formato 3_Gantt'!G$18&lt;&gt;"",'Formato 3_Gantt'!G$18,"")</f>
        <v/>
      </c>
      <c r="BH300" s="158" t="str">
        <f>IF('Formato 3_Gantt'!H$18&lt;&gt;"",'Formato 3_Gantt'!H$18,"")</f>
        <v/>
      </c>
      <c r="BI300" s="161" t="str">
        <f>IF('Formato 3_Gantt'!BL$18&lt;&gt;"",'Formato 3_Gantt'!BL$18,"")</f>
        <v/>
      </c>
      <c r="BJ300" s="161" t="str">
        <f>IF('Formato 3_Gantt'!BM$18&lt;&gt;"",'Formato 3_Gantt'!BM$18,"")</f>
        <v/>
      </c>
      <c r="BK300" s="161" t="str">
        <f>IF('Formato 3_Gantt'!BN$18&lt;&gt;"",'Formato 3_Gantt'!BN$18,"")</f>
        <v/>
      </c>
      <c r="BL300" s="161" t="str">
        <f>IF('Formato 3_Gantt'!BO$18&lt;&gt;"",'Formato 3_Gantt'!BO$18,"")</f>
        <v/>
      </c>
      <c r="BM300" s="161" t="str">
        <f>IF('Formato 3_Gantt'!BP$18&lt;&gt;"",'Formato 3_Gantt'!BP$18,"")</f>
        <v/>
      </c>
      <c r="BN300" s="161" t="str">
        <f>IF('Formato 3_Gantt'!BQ$18&lt;&gt;"",'Formato 3_Gantt'!BQ$18,"")</f>
        <v/>
      </c>
      <c r="BO300" s="161" t="str">
        <f>IF('Formato 3_Gantt'!BR$18&lt;&gt;"",'Formato 3_Gantt'!BR$18,"")</f>
        <v/>
      </c>
      <c r="BP300" s="161" t="str">
        <f>IF('Formato 3_Gantt'!BS$18&lt;&gt;"",'Formato 3_Gantt'!BS$18,"")</f>
        <v/>
      </c>
      <c r="BQ300" s="161" t="str">
        <f>IF('Formato 3_Gantt'!BT$18&lt;&gt;"",'Formato 3_Gantt'!BT$18,"")</f>
        <v/>
      </c>
      <c r="BR300" s="161" t="str">
        <f>IF('Formato 3_Gantt'!BU$18&lt;&gt;"",'Formato 3_Gantt'!BU$18,"")</f>
        <v/>
      </c>
      <c r="BS300" s="161" t="str">
        <f>IF('Formato 3_Gantt'!BV$18&lt;&gt;"",'Formato 3_Gantt'!BV$18,"")</f>
        <v/>
      </c>
      <c r="BT300" s="161" t="str">
        <f>IF('Formato 3_Gantt'!BW$18&lt;&gt;"",'Formato 3_Gantt'!BW$18,"")</f>
        <v/>
      </c>
      <c r="BU300" s="161" t="str">
        <f>IF('Formato 3_Gantt'!BX$18&lt;&gt;"",'Formato 3_Gantt'!BX$18,"")</f>
        <v/>
      </c>
      <c r="BV300" s="163" t="str">
        <f>IF('Formato 4_Ppto'!I$286&lt;&gt;"",'Formato 4_Ppto'!I$286,"")</f>
        <v/>
      </c>
      <c r="BW300" s="162" t="str">
        <f>IF('Formato 4_Ppto'!X$286&lt;&gt;"",'Formato 4_Ppto'!X$286,"")</f>
        <v/>
      </c>
      <c r="BX300" s="162" t="str">
        <f>IF('Formato 4_Ppto'!Y$286&lt;&gt;"",'Formato 4_Ppto'!Y$286,"")</f>
        <v/>
      </c>
      <c r="BY300" s="162" t="str">
        <f>IF('Formato 4_Ppto'!Z$286&lt;&gt;"",'Formato 4_Ppto'!Z$286,"")</f>
        <v/>
      </c>
      <c r="BZ300" s="162" t="str">
        <f>IF('Formato 4_Ppto'!AA$286&lt;&gt;"",'Formato 4_Ppto'!AA$286,"")</f>
        <v/>
      </c>
      <c r="CA300" s="162" t="str">
        <f>IF('Formato 4_Ppto'!AB$286&lt;&gt;"",'Formato 4_Ppto'!AB$286,"")</f>
        <v/>
      </c>
      <c r="CB300" s="162" t="str">
        <f>IF('Formato 4_Ppto'!AC$286&lt;&gt;"",'Formato 4_Ppto'!AC$286,"")</f>
        <v/>
      </c>
      <c r="CC300" s="162" t="str">
        <f>IF('Formato 4_Ppto'!AD$286&lt;&gt;"",'Formato 4_Ppto'!AD$286,"")</f>
        <v/>
      </c>
      <c r="CD300" s="162" t="str">
        <f>IF('Formato 4_Ppto'!AE$286&lt;&gt;"",'Formato 4_Ppto'!AE$286,"")</f>
        <v/>
      </c>
      <c r="CE300" s="162" t="str">
        <f>IF('Formato 4_Ppto'!AF$286&lt;&gt;"",'Formato 4_Ppto'!AF$286,"")</f>
        <v/>
      </c>
      <c r="CF300" s="162" t="str">
        <f>IF('Formato 4_Ppto'!AG$286&lt;&gt;"",'Formato 4_Ppto'!AG$286,"")</f>
        <v/>
      </c>
      <c r="CG300" s="162" t="str">
        <f>IF('Formato 4_Ppto'!AH$286&lt;&gt;"",'Formato 4_Ppto'!AH$286,"")</f>
        <v/>
      </c>
      <c r="CH300" s="162" t="str">
        <f>IF('Formato 4_Ppto'!AI$286&lt;&gt;"",'Formato 4_Ppto'!AI$286,"")</f>
        <v/>
      </c>
      <c r="CI300" s="163" t="str">
        <f>IF('Formato 4_Ppto'!AJ$286&lt;&gt;"",'Formato 4_Ppto'!AJ$286,"")</f>
        <v/>
      </c>
      <c r="CJ300" s="13" t="str">
        <f>IF('Formato 4_Ppto'!B314&lt;&gt;"",'Formato 4_Ppto'!A314,"")</f>
        <v/>
      </c>
      <c r="CK300" s="24" t="str">
        <f>IF('Formato 4_Ppto'!B314&lt;&gt;"",'Formato 4_Ppto'!B314,"")</f>
        <v/>
      </c>
      <c r="CL300" s="22" t="str">
        <f>IF('Formato 4_Ppto'!C314&lt;&gt;"",'Formato 4_Ppto'!C314,"")</f>
        <v/>
      </c>
      <c r="CM300" s="24" t="str">
        <f>IF('Formato 4_Ppto'!D314&lt;&gt;"",'Formato 4_Ppto'!D314,"")</f>
        <v/>
      </c>
      <c r="CN300" s="161" t="str">
        <f>IF('Formato 4_Ppto'!E314&lt;&gt;"",'Formato 4_Ppto'!E314,"")</f>
        <v/>
      </c>
      <c r="CO300" s="161" t="str">
        <f>IF('Formato 4_Ppto'!G314&lt;&gt;"",'Formato 4_Ppto'!G314,"")</f>
        <v/>
      </c>
      <c r="CP300" s="163" t="str">
        <f>IF('Formato 4_Ppto'!I314&lt;&gt;"",'Formato 4_Ppto'!I314,"")</f>
        <v/>
      </c>
      <c r="CQ300" s="161" t="str">
        <f>IF('Formato 4_Ppto'!K314&lt;&gt;"",'Formato 4_Ppto'!K314,"")</f>
        <v/>
      </c>
      <c r="CR300" s="161" t="str">
        <f>IF('Formato 4_Ppto'!L314&lt;&gt;"",'Formato 4_Ppto'!L314,"")</f>
        <v/>
      </c>
      <c r="CS300" s="161" t="str">
        <f>IF('Formato 4_Ppto'!M314&lt;&gt;"",'Formato 4_Ppto'!M314,"")</f>
        <v/>
      </c>
      <c r="CT300" s="161" t="str">
        <f>IF('Formato 4_Ppto'!N314&lt;&gt;"",'Formato 4_Ppto'!N314,"")</f>
        <v/>
      </c>
      <c r="CU300" s="161" t="str">
        <f>IF('Formato 4_Ppto'!O314&lt;&gt;"",'Formato 4_Ppto'!O314,"")</f>
        <v/>
      </c>
      <c r="CV300" s="161" t="str">
        <f>IF('Formato 4_Ppto'!P314&lt;&gt;"",'Formato 4_Ppto'!P314,"")</f>
        <v/>
      </c>
      <c r="CW300" s="161" t="str">
        <f>IF('Formato 4_Ppto'!Q314&lt;&gt;"",'Formato 4_Ppto'!Q314,"")</f>
        <v/>
      </c>
      <c r="CX300" s="161" t="str">
        <f>IF('Formato 4_Ppto'!R314&lt;&gt;"",'Formato 4_Ppto'!R314,"")</f>
        <v/>
      </c>
      <c r="CY300" s="161" t="str">
        <f>IF('Formato 4_Ppto'!S314&lt;&gt;"",'Formato 4_Ppto'!S314,"")</f>
        <v/>
      </c>
      <c r="CZ300" s="161" t="str">
        <f>IF('Formato 4_Ppto'!T314&lt;&gt;"",'Formato 4_Ppto'!T314,"")</f>
        <v/>
      </c>
      <c r="DA300" s="161" t="str">
        <f>IF('Formato 4_Ppto'!U314&lt;&gt;"",'Formato 4_Ppto'!U314,"")</f>
        <v/>
      </c>
      <c r="DB300" s="161" t="str">
        <f>IF('Formato 4_Ppto'!V314&lt;&gt;"",'Formato 4_Ppto'!V314,"")</f>
        <v/>
      </c>
      <c r="DC300" s="161" t="str">
        <f>IF('Formato 4_Ppto'!W314&lt;&gt;"",'Formato 4_Ppto'!W314,"")</f>
        <v/>
      </c>
      <c r="DD300" s="162" t="str">
        <f>IF('Formato 4_Ppto'!X314&lt;&gt;"",'Formato 4_Ppto'!X314,"")</f>
        <v/>
      </c>
      <c r="DE300" s="162" t="str">
        <f>IF('Formato 4_Ppto'!Y314&lt;&gt;"",'Formato 4_Ppto'!Y314,"")</f>
        <v/>
      </c>
      <c r="DF300" s="162" t="str">
        <f>IF('Formato 4_Ppto'!Z314&lt;&gt;"",'Formato 4_Ppto'!Z314,"")</f>
        <v/>
      </c>
      <c r="DG300" s="162" t="str">
        <f>IF('Formato 4_Ppto'!AA314&lt;&gt;"",'Formato 4_Ppto'!AA314,"")</f>
        <v/>
      </c>
      <c r="DH300" s="162" t="str">
        <f>IF('Formato 4_Ppto'!AB314&lt;&gt;"",'Formato 4_Ppto'!AB314,"")</f>
        <v/>
      </c>
      <c r="DI300" s="162" t="str">
        <f>IF('Formato 4_Ppto'!AC314&lt;&gt;"",'Formato 4_Ppto'!AC314,"")</f>
        <v/>
      </c>
      <c r="DJ300" s="162" t="str">
        <f>IF('Formato 4_Ppto'!AD314&lt;&gt;"",'Formato 4_Ppto'!AD314,"")</f>
        <v/>
      </c>
      <c r="DK300" s="162" t="str">
        <f>IF('Formato 4_Ppto'!AE314&lt;&gt;"",'Formato 4_Ppto'!AE314,"")</f>
        <v/>
      </c>
      <c r="DL300" s="162" t="str">
        <f>IF('Formato 4_Ppto'!AF314&lt;&gt;"",'Formato 4_Ppto'!AF314,"")</f>
        <v/>
      </c>
      <c r="DM300" s="162" t="str">
        <f>IF('Formato 4_Ppto'!AG314&lt;&gt;"",'Formato 4_Ppto'!AG314,"")</f>
        <v/>
      </c>
      <c r="DN300" s="162" t="str">
        <f>IF('Formato 4_Ppto'!AH314&lt;&gt;"",'Formato 4_Ppto'!AH314,"")</f>
        <v/>
      </c>
      <c r="DO300" s="162" t="str">
        <f>IF('Formato 4_Ppto'!AI314&lt;&gt;"",'Formato 4_Ppto'!AI314,"")</f>
        <v/>
      </c>
      <c r="DP300" s="163" t="str">
        <f>IF('Formato 4_Ppto'!AJ314&lt;&gt;"",'Formato 4_Ppto'!AJ314,"")</f>
        <v/>
      </c>
    </row>
    <row r="301" spans="2:120" x14ac:dyDescent="0.3">
      <c r="B301" s="13" t="str">
        <f>IF(OR(Tabla6[[#This Row],[IDA]]="",Tabla6[[#This Row],[IDT]]="",Tabla6[[#This Row],[IDI]]=""),"",Tabla6[[#This Row],[IDA]]&amp;"."&amp;Tabla6[[#This Row],[IDT]]&amp;"."&amp;Tabla6[[#This Row],[IDI]])</f>
        <v/>
      </c>
      <c r="C301" s="13" t="str">
        <f>IF(Formato_02!$B$14&lt;&gt;"",0,"")</f>
        <v/>
      </c>
      <c r="D301" s="13" t="str">
        <f>IF(Formato_02!$H$9&lt;&gt;"",Formato_02!$H$9,"")</f>
        <v/>
      </c>
      <c r="E301" s="24" t="str">
        <f t="shared" si="32"/>
        <v/>
      </c>
      <c r="F301" s="24" t="str">
        <f>IF(Formato_02!$B$14&lt;&gt;"",Formato_02!$B$14,"")</f>
        <v/>
      </c>
      <c r="G301" s="22" t="str">
        <f>IF('Formato 3_Gantt'!C306&lt;&gt;"",'Formato 3_Gantt'!C306,"")</f>
        <v/>
      </c>
      <c r="H301" s="13" t="str">
        <f>IF('Formato 3_Gantt'!D$8&lt;&gt;"",'Formato 3_Gantt'!D$8,"")</f>
        <v/>
      </c>
      <c r="I301" s="13" t="str">
        <f>IF('Formato 3_Gantt'!E$8&lt;&gt;"",'Formato 3_Gantt'!E$8,"")</f>
        <v/>
      </c>
      <c r="J301" s="13" t="str">
        <f>IF('Formato 3_Gantt'!F$8&lt;&gt;"",'Formato 3_Gantt'!F$8,"")</f>
        <v/>
      </c>
      <c r="K301" s="158" t="str">
        <f>IF('Formato 3_Gantt'!G$8&lt;&gt;"",'Formato 3_Gantt'!G$8,"")</f>
        <v/>
      </c>
      <c r="L301" s="158" t="str">
        <f>IF('Formato 3_Gantt'!H$8&lt;&gt;"",'Formato 3_Gantt'!H$8,"")</f>
        <v/>
      </c>
      <c r="M301" s="13" t="str">
        <f>IF('Formato 3_Gantt'!BL$8&lt;&gt;"",'Formato 3_Gantt'!BL$8,"")</f>
        <v/>
      </c>
      <c r="N301" s="13" t="str">
        <f>IF('Formato 3_Gantt'!BM$8&lt;&gt;"",'Formato 3_Gantt'!BM$8,"")</f>
        <v/>
      </c>
      <c r="O301" s="13" t="str">
        <f>IF('Formato 3_Gantt'!BN$8&lt;&gt;"",'Formato 3_Gantt'!BN$8,"")</f>
        <v/>
      </c>
      <c r="P301" s="13" t="str">
        <f>IF('Formato 3_Gantt'!BO$8&lt;&gt;"",'Formato 3_Gantt'!BO$8,"")</f>
        <v/>
      </c>
      <c r="Q301" s="13" t="str">
        <f>IF('Formato 3_Gantt'!BP$8&lt;&gt;"",'Formato 3_Gantt'!BP$8,"")</f>
        <v/>
      </c>
      <c r="R301" s="13" t="str">
        <f>IF('Formato 3_Gantt'!BQ$8&lt;&gt;"",'Formato 3_Gantt'!BQ$8,"")</f>
        <v/>
      </c>
      <c r="S301" s="13" t="str">
        <f>IF('Formato 3_Gantt'!BR$8&lt;&gt;"",'Formato 3_Gantt'!BR$8,"")</f>
        <v/>
      </c>
      <c r="T301" s="13" t="str">
        <f>IF('Formato 3_Gantt'!BS$8&lt;&gt;"",'Formato 3_Gantt'!BS$8,"")</f>
        <v/>
      </c>
      <c r="U301" s="13" t="str">
        <f>IF('Formato 3_Gantt'!BT$8&lt;&gt;"",'Formato 3_Gantt'!BT$8,"")</f>
        <v/>
      </c>
      <c r="V301" s="13" t="str">
        <f>IF('Formato 3_Gantt'!BU$8&lt;&gt;"",'Formato 3_Gantt'!BU$8,"")</f>
        <v/>
      </c>
      <c r="W301" s="13" t="str">
        <f>IF('Formato 3_Gantt'!BV$8&lt;&gt;"",'Formato 3_Gantt'!BV$8,"")</f>
        <v/>
      </c>
      <c r="X301" s="13" t="str">
        <f>IF('Formato 3_Gantt'!BW$8&lt;&gt;"",'Formato 3_Gantt'!BW$8,"")</f>
        <v/>
      </c>
      <c r="Y301" s="13" t="str">
        <f>IF('Formato 3_Gantt'!BX$8&lt;&gt;"",'Formato 3_Gantt'!BX$8,"")</f>
        <v/>
      </c>
      <c r="Z301" s="162" t="str">
        <f>IF(Formato_02!S$15&lt;&gt;"",Formato_02!S$15,"")</f>
        <v/>
      </c>
      <c r="AA301" s="162" t="str">
        <f>IF(Formato_02!T$15&lt;&gt;"",Formato_02!T$15,"")</f>
        <v/>
      </c>
      <c r="AB301" s="162" t="str">
        <f>IF(Formato_02!U$15&lt;&gt;"",Formato_02!U$15,"")</f>
        <v/>
      </c>
      <c r="AC301" s="162" t="str">
        <f>IF(Formato_02!V$15&lt;&gt;"",Formato_02!V$15,"")</f>
        <v/>
      </c>
      <c r="AD301" s="162" t="str">
        <f>IF(Formato_02!W$15&lt;&gt;"",Formato_02!W$15,"")</f>
        <v/>
      </c>
      <c r="AE301" s="162" t="str">
        <f>IF(Formato_02!X$15&lt;&gt;"",Formato_02!X$15,"")</f>
        <v/>
      </c>
      <c r="AF301" s="162" t="str">
        <f>IF(Formato_02!Y$15&lt;&gt;"",Formato_02!Y$15,"")</f>
        <v/>
      </c>
      <c r="AG301" s="162" t="str">
        <f>IF(Formato_02!Z$15&lt;&gt;"",Formato_02!Z$15,"")</f>
        <v/>
      </c>
      <c r="AH301" s="162" t="str">
        <f>IF(Formato_02!AA$15&lt;&gt;"",Formato_02!AA$15,"")</f>
        <v/>
      </c>
      <c r="AI301" s="162" t="str">
        <f>IF(Formato_02!AB$15&lt;&gt;"",Formato_02!AB$15,"")</f>
        <v/>
      </c>
      <c r="AJ301" s="162" t="str">
        <f>IF(Formato_02!AC$15&lt;&gt;"",Formato_02!AC$15,"")</f>
        <v/>
      </c>
      <c r="AK301" s="162" t="str">
        <f>IF(Formato_02!AD$15&lt;&gt;"",Formato_02!AD$15,"")</f>
        <v/>
      </c>
      <c r="AL301" s="162" t="str">
        <f>IF(Formato_02!$N$14&lt;&gt;"",Formato_02!$N$14,"")</f>
        <v/>
      </c>
      <c r="AM301" s="13" t="str">
        <f>IF(Formato_02!$X$4&lt;&gt;"","AN","")</f>
        <v/>
      </c>
      <c r="AN301" s="24" t="str">
        <f t="shared" si="33"/>
        <v/>
      </c>
      <c r="AO301" s="13" t="str">
        <f>IF(Formato_02!$Y$4&lt;&gt;"","P027","")</f>
        <v/>
      </c>
      <c r="AP301" s="24" t="str">
        <f t="shared" si="34"/>
        <v/>
      </c>
      <c r="AQ301" s="13" t="str">
        <f>IF(Formato_02!$Z$4&lt;&gt;"","PNCVG","")</f>
        <v/>
      </c>
      <c r="AR301" s="24" t="str">
        <f t="shared" si="35"/>
        <v/>
      </c>
      <c r="AS301" s="13" t="str">
        <f>IF(Formato_02!$AA$4&lt;&gt;"","PNFF","")</f>
        <v/>
      </c>
      <c r="AT301" s="24" t="str">
        <f t="shared" si="36"/>
        <v/>
      </c>
      <c r="AU301" s="13" t="str">
        <f>IF(Formato_02!$AB$4&lt;&gt;"","PNPAM","")</f>
        <v/>
      </c>
      <c r="AV301" s="24" t="str">
        <f t="shared" si="37"/>
        <v/>
      </c>
      <c r="AW301" s="13" t="str">
        <f>IF(Formato_02!$AC$4&lt;&gt;"","PNAIA","")</f>
        <v/>
      </c>
      <c r="AX301" s="24" t="str">
        <f t="shared" si="38"/>
        <v/>
      </c>
      <c r="AY301" s="13" t="str">
        <f>IF(Formato_02!$AD$4&lt;&gt;"","PIO","")</f>
        <v/>
      </c>
      <c r="AZ301" s="24" t="str">
        <f t="shared" si="39"/>
        <v/>
      </c>
      <c r="BA301" s="13" t="str">
        <f>IF('Formato 3_Gantt'!B$18&lt;&gt;"",'Formato 3_Gantt'!A$18,"")</f>
        <v/>
      </c>
      <c r="BB301" s="24" t="str">
        <f>IF('Formato 3_Gantt'!B$18&lt;&gt;"",'Formato 3_Gantt'!B$18,"")</f>
        <v/>
      </c>
      <c r="BC301" s="22" t="str">
        <f>IF('Formato 3_Gantt'!C$18&lt;&gt;"",'Formato 3_Gantt'!C$18,"")</f>
        <v/>
      </c>
      <c r="BD301" s="13" t="str">
        <f>IF('Formato 3_Gantt'!D$18&lt;&gt;"",'Formato 3_Gantt'!D$18,"")</f>
        <v/>
      </c>
      <c r="BE301" s="161" t="str">
        <f>IF('Formato 3_Gantt'!E$18&lt;&gt;"",'Formato 3_Gantt'!E$18,"")</f>
        <v/>
      </c>
      <c r="BF301" s="13" t="str">
        <f>IF('Formato 3_Gantt'!F$18&lt;&gt;"",'Formato 3_Gantt'!F$18,"")</f>
        <v/>
      </c>
      <c r="BG301" s="158" t="str">
        <f>IF('Formato 3_Gantt'!G$18&lt;&gt;"",'Formato 3_Gantt'!G$18,"")</f>
        <v/>
      </c>
      <c r="BH301" s="158" t="str">
        <f>IF('Formato 3_Gantt'!H$18&lt;&gt;"",'Formato 3_Gantt'!H$18,"")</f>
        <v/>
      </c>
      <c r="BI301" s="161" t="str">
        <f>IF('Formato 3_Gantt'!BL$18&lt;&gt;"",'Formato 3_Gantt'!BL$18,"")</f>
        <v/>
      </c>
      <c r="BJ301" s="161" t="str">
        <f>IF('Formato 3_Gantt'!BM$18&lt;&gt;"",'Formato 3_Gantt'!BM$18,"")</f>
        <v/>
      </c>
      <c r="BK301" s="161" t="str">
        <f>IF('Formato 3_Gantt'!BN$18&lt;&gt;"",'Formato 3_Gantt'!BN$18,"")</f>
        <v/>
      </c>
      <c r="BL301" s="161" t="str">
        <f>IF('Formato 3_Gantt'!BO$18&lt;&gt;"",'Formato 3_Gantt'!BO$18,"")</f>
        <v/>
      </c>
      <c r="BM301" s="161" t="str">
        <f>IF('Formato 3_Gantt'!BP$18&lt;&gt;"",'Formato 3_Gantt'!BP$18,"")</f>
        <v/>
      </c>
      <c r="BN301" s="161" t="str">
        <f>IF('Formato 3_Gantt'!BQ$18&lt;&gt;"",'Formato 3_Gantt'!BQ$18,"")</f>
        <v/>
      </c>
      <c r="BO301" s="161" t="str">
        <f>IF('Formato 3_Gantt'!BR$18&lt;&gt;"",'Formato 3_Gantt'!BR$18,"")</f>
        <v/>
      </c>
      <c r="BP301" s="161" t="str">
        <f>IF('Formato 3_Gantt'!BS$18&lt;&gt;"",'Formato 3_Gantt'!BS$18,"")</f>
        <v/>
      </c>
      <c r="BQ301" s="161" t="str">
        <f>IF('Formato 3_Gantt'!BT$18&lt;&gt;"",'Formato 3_Gantt'!BT$18,"")</f>
        <v/>
      </c>
      <c r="BR301" s="161" t="str">
        <f>IF('Formato 3_Gantt'!BU$18&lt;&gt;"",'Formato 3_Gantt'!BU$18,"")</f>
        <v/>
      </c>
      <c r="BS301" s="161" t="str">
        <f>IF('Formato 3_Gantt'!BV$18&lt;&gt;"",'Formato 3_Gantt'!BV$18,"")</f>
        <v/>
      </c>
      <c r="BT301" s="161" t="str">
        <f>IF('Formato 3_Gantt'!BW$18&lt;&gt;"",'Formato 3_Gantt'!BW$18,"")</f>
        <v/>
      </c>
      <c r="BU301" s="161" t="str">
        <f>IF('Formato 3_Gantt'!BX$18&lt;&gt;"",'Formato 3_Gantt'!BX$18,"")</f>
        <v/>
      </c>
      <c r="BV301" s="163" t="str">
        <f>IF('Formato 4_Ppto'!I$286&lt;&gt;"",'Formato 4_Ppto'!I$286,"")</f>
        <v/>
      </c>
      <c r="BW301" s="162" t="str">
        <f>IF('Formato 4_Ppto'!X$286&lt;&gt;"",'Formato 4_Ppto'!X$286,"")</f>
        <v/>
      </c>
      <c r="BX301" s="162" t="str">
        <f>IF('Formato 4_Ppto'!Y$286&lt;&gt;"",'Formato 4_Ppto'!Y$286,"")</f>
        <v/>
      </c>
      <c r="BY301" s="162" t="str">
        <f>IF('Formato 4_Ppto'!Z$286&lt;&gt;"",'Formato 4_Ppto'!Z$286,"")</f>
        <v/>
      </c>
      <c r="BZ301" s="162" t="str">
        <f>IF('Formato 4_Ppto'!AA$286&lt;&gt;"",'Formato 4_Ppto'!AA$286,"")</f>
        <v/>
      </c>
      <c r="CA301" s="162" t="str">
        <f>IF('Formato 4_Ppto'!AB$286&lt;&gt;"",'Formato 4_Ppto'!AB$286,"")</f>
        <v/>
      </c>
      <c r="CB301" s="162" t="str">
        <f>IF('Formato 4_Ppto'!AC$286&lt;&gt;"",'Formato 4_Ppto'!AC$286,"")</f>
        <v/>
      </c>
      <c r="CC301" s="162" t="str">
        <f>IF('Formato 4_Ppto'!AD$286&lt;&gt;"",'Formato 4_Ppto'!AD$286,"")</f>
        <v/>
      </c>
      <c r="CD301" s="162" t="str">
        <f>IF('Formato 4_Ppto'!AE$286&lt;&gt;"",'Formato 4_Ppto'!AE$286,"")</f>
        <v/>
      </c>
      <c r="CE301" s="162" t="str">
        <f>IF('Formato 4_Ppto'!AF$286&lt;&gt;"",'Formato 4_Ppto'!AF$286,"")</f>
        <v/>
      </c>
      <c r="CF301" s="162" t="str">
        <f>IF('Formato 4_Ppto'!AG$286&lt;&gt;"",'Formato 4_Ppto'!AG$286,"")</f>
        <v/>
      </c>
      <c r="CG301" s="162" t="str">
        <f>IF('Formato 4_Ppto'!AH$286&lt;&gt;"",'Formato 4_Ppto'!AH$286,"")</f>
        <v/>
      </c>
      <c r="CH301" s="162" t="str">
        <f>IF('Formato 4_Ppto'!AI$286&lt;&gt;"",'Formato 4_Ppto'!AI$286,"")</f>
        <v/>
      </c>
      <c r="CI301" s="163" t="str">
        <f>IF('Formato 4_Ppto'!AJ$286&lt;&gt;"",'Formato 4_Ppto'!AJ$286,"")</f>
        <v/>
      </c>
      <c r="CJ301" s="13" t="str">
        <f>IF('Formato 4_Ppto'!B315&lt;&gt;"",'Formato 4_Ppto'!A315,"")</f>
        <v/>
      </c>
      <c r="CK301" s="24" t="str">
        <f>IF('Formato 4_Ppto'!B315&lt;&gt;"",'Formato 4_Ppto'!B315,"")</f>
        <v/>
      </c>
      <c r="CL301" s="22" t="str">
        <f>IF('Formato 4_Ppto'!C315&lt;&gt;"",'Formato 4_Ppto'!C315,"")</f>
        <v/>
      </c>
      <c r="CM301" s="24" t="str">
        <f>IF('Formato 4_Ppto'!D315&lt;&gt;"",'Formato 4_Ppto'!D315,"")</f>
        <v/>
      </c>
      <c r="CN301" s="161" t="str">
        <f>IF('Formato 4_Ppto'!E315&lt;&gt;"",'Formato 4_Ppto'!E315,"")</f>
        <v/>
      </c>
      <c r="CO301" s="161" t="str">
        <f>IF('Formato 4_Ppto'!G315&lt;&gt;"",'Formato 4_Ppto'!G315,"")</f>
        <v/>
      </c>
      <c r="CP301" s="163" t="str">
        <f>IF('Formato 4_Ppto'!I315&lt;&gt;"",'Formato 4_Ppto'!I315,"")</f>
        <v/>
      </c>
      <c r="CQ301" s="161" t="str">
        <f>IF('Formato 4_Ppto'!K315&lt;&gt;"",'Formato 4_Ppto'!K315,"")</f>
        <v/>
      </c>
      <c r="CR301" s="161" t="str">
        <f>IF('Formato 4_Ppto'!L315&lt;&gt;"",'Formato 4_Ppto'!L315,"")</f>
        <v/>
      </c>
      <c r="CS301" s="161" t="str">
        <f>IF('Formato 4_Ppto'!M315&lt;&gt;"",'Formato 4_Ppto'!M315,"")</f>
        <v/>
      </c>
      <c r="CT301" s="161" t="str">
        <f>IF('Formato 4_Ppto'!N315&lt;&gt;"",'Formato 4_Ppto'!N315,"")</f>
        <v/>
      </c>
      <c r="CU301" s="161" t="str">
        <f>IF('Formato 4_Ppto'!O315&lt;&gt;"",'Formato 4_Ppto'!O315,"")</f>
        <v/>
      </c>
      <c r="CV301" s="161" t="str">
        <f>IF('Formato 4_Ppto'!P315&lt;&gt;"",'Formato 4_Ppto'!P315,"")</f>
        <v/>
      </c>
      <c r="CW301" s="161" t="str">
        <f>IF('Formato 4_Ppto'!Q315&lt;&gt;"",'Formato 4_Ppto'!Q315,"")</f>
        <v/>
      </c>
      <c r="CX301" s="161" t="str">
        <f>IF('Formato 4_Ppto'!R315&lt;&gt;"",'Formato 4_Ppto'!R315,"")</f>
        <v/>
      </c>
      <c r="CY301" s="161" t="str">
        <f>IF('Formato 4_Ppto'!S315&lt;&gt;"",'Formato 4_Ppto'!S315,"")</f>
        <v/>
      </c>
      <c r="CZ301" s="161" t="str">
        <f>IF('Formato 4_Ppto'!T315&lt;&gt;"",'Formato 4_Ppto'!T315,"")</f>
        <v/>
      </c>
      <c r="DA301" s="161" t="str">
        <f>IF('Formato 4_Ppto'!U315&lt;&gt;"",'Formato 4_Ppto'!U315,"")</f>
        <v/>
      </c>
      <c r="DB301" s="161" t="str">
        <f>IF('Formato 4_Ppto'!V315&lt;&gt;"",'Formato 4_Ppto'!V315,"")</f>
        <v/>
      </c>
      <c r="DC301" s="161" t="str">
        <f>IF('Formato 4_Ppto'!W315&lt;&gt;"",'Formato 4_Ppto'!W315,"")</f>
        <v/>
      </c>
      <c r="DD301" s="162" t="str">
        <f>IF('Formato 4_Ppto'!X315&lt;&gt;"",'Formato 4_Ppto'!X315,"")</f>
        <v/>
      </c>
      <c r="DE301" s="162" t="str">
        <f>IF('Formato 4_Ppto'!Y315&lt;&gt;"",'Formato 4_Ppto'!Y315,"")</f>
        <v/>
      </c>
      <c r="DF301" s="162" t="str">
        <f>IF('Formato 4_Ppto'!Z315&lt;&gt;"",'Formato 4_Ppto'!Z315,"")</f>
        <v/>
      </c>
      <c r="DG301" s="162" t="str">
        <f>IF('Formato 4_Ppto'!AA315&lt;&gt;"",'Formato 4_Ppto'!AA315,"")</f>
        <v/>
      </c>
      <c r="DH301" s="162" t="str">
        <f>IF('Formato 4_Ppto'!AB315&lt;&gt;"",'Formato 4_Ppto'!AB315,"")</f>
        <v/>
      </c>
      <c r="DI301" s="162" t="str">
        <f>IF('Formato 4_Ppto'!AC315&lt;&gt;"",'Formato 4_Ppto'!AC315,"")</f>
        <v/>
      </c>
      <c r="DJ301" s="162" t="str">
        <f>IF('Formato 4_Ppto'!AD315&lt;&gt;"",'Formato 4_Ppto'!AD315,"")</f>
        <v/>
      </c>
      <c r="DK301" s="162" t="str">
        <f>IF('Formato 4_Ppto'!AE315&lt;&gt;"",'Formato 4_Ppto'!AE315,"")</f>
        <v/>
      </c>
      <c r="DL301" s="162" t="str">
        <f>IF('Formato 4_Ppto'!AF315&lt;&gt;"",'Formato 4_Ppto'!AF315,"")</f>
        <v/>
      </c>
      <c r="DM301" s="162" t="str">
        <f>IF('Formato 4_Ppto'!AG315&lt;&gt;"",'Formato 4_Ppto'!AG315,"")</f>
        <v/>
      </c>
      <c r="DN301" s="162" t="str">
        <f>IF('Formato 4_Ppto'!AH315&lt;&gt;"",'Formato 4_Ppto'!AH315,"")</f>
        <v/>
      </c>
      <c r="DO301" s="162" t="str">
        <f>IF('Formato 4_Ppto'!AI315&lt;&gt;"",'Formato 4_Ppto'!AI315,"")</f>
        <v/>
      </c>
      <c r="DP301" s="163" t="str">
        <f>IF('Formato 4_Ppto'!AJ315&lt;&gt;"",'Formato 4_Ppto'!AJ315,"")</f>
        <v/>
      </c>
    </row>
    <row r="302" spans="2:120" x14ac:dyDescent="0.3">
      <c r="B302" s="164" t="str">
        <f>IF(OR(Tabla6[[#This Row],[IDA]]="",Tabla6[[#This Row],[IDT]]="",Tabla6[[#This Row],[IDI]]=""),"",Tabla6[[#This Row],[IDA]]&amp;"."&amp;Tabla6[[#This Row],[IDT]]&amp;"."&amp;Tabla6[[#This Row],[IDI]])</f>
        <v/>
      </c>
      <c r="C302" s="13" t="str">
        <f>IF(Formato_02!$B$14&lt;&gt;"",0,"")</f>
        <v/>
      </c>
      <c r="D302" s="13" t="str">
        <f>IF(Formato_02!$H$9&lt;&gt;"",Formato_02!$H$9,"")</f>
        <v/>
      </c>
      <c r="E302" s="24" t="str">
        <f t="shared" si="32"/>
        <v/>
      </c>
      <c r="F302" s="24" t="str">
        <f>IF(Formato_02!$B$14&lt;&gt;"",Formato_02!$B$14,"")</f>
        <v/>
      </c>
      <c r="G302" s="22" t="str">
        <f>IF('Formato 3_Gantt'!C307&lt;&gt;"",'Formato 3_Gantt'!C307,"")</f>
        <v/>
      </c>
      <c r="H302" s="13" t="str">
        <f>IF('Formato 3_Gantt'!D$8&lt;&gt;"",'Formato 3_Gantt'!D$8,"")</f>
        <v/>
      </c>
      <c r="I302" s="13" t="str">
        <f>IF('Formato 3_Gantt'!E$8&lt;&gt;"",'Formato 3_Gantt'!E$8,"")</f>
        <v/>
      </c>
      <c r="J302" s="13" t="str">
        <f>IF('Formato 3_Gantt'!F$8&lt;&gt;"",'Formato 3_Gantt'!F$8,"")</f>
        <v/>
      </c>
      <c r="K302" s="158" t="str">
        <f>IF('Formato 3_Gantt'!G$8&lt;&gt;"",'Formato 3_Gantt'!G$8,"")</f>
        <v/>
      </c>
      <c r="L302" s="158" t="str">
        <f>IF('Formato 3_Gantt'!H$8&lt;&gt;"",'Formato 3_Gantt'!H$8,"")</f>
        <v/>
      </c>
      <c r="M302" s="13" t="str">
        <f>IF('Formato 3_Gantt'!BL$8&lt;&gt;"",'Formato 3_Gantt'!BL$8,"")</f>
        <v/>
      </c>
      <c r="N302" s="13" t="str">
        <f>IF('Formato 3_Gantt'!BM$8&lt;&gt;"",'Formato 3_Gantt'!BM$8,"")</f>
        <v/>
      </c>
      <c r="O302" s="13" t="str">
        <f>IF('Formato 3_Gantt'!BN$8&lt;&gt;"",'Formato 3_Gantt'!BN$8,"")</f>
        <v/>
      </c>
      <c r="P302" s="13" t="str">
        <f>IF('Formato 3_Gantt'!BO$8&lt;&gt;"",'Formato 3_Gantt'!BO$8,"")</f>
        <v/>
      </c>
      <c r="Q302" s="13" t="str">
        <f>IF('Formato 3_Gantt'!BP$8&lt;&gt;"",'Formato 3_Gantt'!BP$8,"")</f>
        <v/>
      </c>
      <c r="R302" s="13" t="str">
        <f>IF('Formato 3_Gantt'!BQ$8&lt;&gt;"",'Formato 3_Gantt'!BQ$8,"")</f>
        <v/>
      </c>
      <c r="S302" s="13" t="str">
        <f>IF('Formato 3_Gantt'!BR$8&lt;&gt;"",'Formato 3_Gantt'!BR$8,"")</f>
        <v/>
      </c>
      <c r="T302" s="13" t="str">
        <f>IF('Formato 3_Gantt'!BS$8&lt;&gt;"",'Formato 3_Gantt'!BS$8,"")</f>
        <v/>
      </c>
      <c r="U302" s="13" t="str">
        <f>IF('Formato 3_Gantt'!BT$8&lt;&gt;"",'Formato 3_Gantt'!BT$8,"")</f>
        <v/>
      </c>
      <c r="V302" s="13" t="str">
        <f>IF('Formato 3_Gantt'!BU$8&lt;&gt;"",'Formato 3_Gantt'!BU$8,"")</f>
        <v/>
      </c>
      <c r="W302" s="13" t="str">
        <f>IF('Formato 3_Gantt'!BV$8&lt;&gt;"",'Formato 3_Gantt'!BV$8,"")</f>
        <v/>
      </c>
      <c r="X302" s="13" t="str">
        <f>IF('Formato 3_Gantt'!BW$8&lt;&gt;"",'Formato 3_Gantt'!BW$8,"")</f>
        <v/>
      </c>
      <c r="Y302" s="13" t="str">
        <f>IF('Formato 3_Gantt'!BX$8&lt;&gt;"",'Formato 3_Gantt'!BX$8,"")</f>
        <v/>
      </c>
      <c r="Z302" s="162" t="str">
        <f>IF(Formato_02!S$15&lt;&gt;"",Formato_02!S$15,"")</f>
        <v/>
      </c>
      <c r="AA302" s="162" t="str">
        <f>IF(Formato_02!T$15&lt;&gt;"",Formato_02!T$15,"")</f>
        <v/>
      </c>
      <c r="AB302" s="162" t="str">
        <f>IF(Formato_02!U$15&lt;&gt;"",Formato_02!U$15,"")</f>
        <v/>
      </c>
      <c r="AC302" s="162" t="str">
        <f>IF(Formato_02!V$15&lt;&gt;"",Formato_02!V$15,"")</f>
        <v/>
      </c>
      <c r="AD302" s="162" t="str">
        <f>IF(Formato_02!W$15&lt;&gt;"",Formato_02!W$15,"")</f>
        <v/>
      </c>
      <c r="AE302" s="162" t="str">
        <f>IF(Formato_02!X$15&lt;&gt;"",Formato_02!X$15,"")</f>
        <v/>
      </c>
      <c r="AF302" s="162" t="str">
        <f>IF(Formato_02!Y$15&lt;&gt;"",Formato_02!Y$15,"")</f>
        <v/>
      </c>
      <c r="AG302" s="162" t="str">
        <f>IF(Formato_02!Z$15&lt;&gt;"",Formato_02!Z$15,"")</f>
        <v/>
      </c>
      <c r="AH302" s="162" t="str">
        <f>IF(Formato_02!AA$15&lt;&gt;"",Formato_02!AA$15,"")</f>
        <v/>
      </c>
      <c r="AI302" s="162" t="str">
        <f>IF(Formato_02!AB$15&lt;&gt;"",Formato_02!AB$15,"")</f>
        <v/>
      </c>
      <c r="AJ302" s="162" t="str">
        <f>IF(Formato_02!AC$15&lt;&gt;"",Formato_02!AC$15,"")</f>
        <v/>
      </c>
      <c r="AK302" s="162" t="str">
        <f>IF(Formato_02!AD$15&lt;&gt;"",Formato_02!AD$15,"")</f>
        <v/>
      </c>
      <c r="AL302" s="162" t="str">
        <f>IF(Formato_02!$N$14&lt;&gt;"",Formato_02!$N$14,"")</f>
        <v/>
      </c>
      <c r="AM302" s="13" t="str">
        <f>IF(Formato_02!$X$4&lt;&gt;"","AN","")</f>
        <v/>
      </c>
      <c r="AN302" s="24" t="str">
        <f t="shared" si="33"/>
        <v/>
      </c>
      <c r="AO302" s="13" t="str">
        <f>IF(Formato_02!$Y$4&lt;&gt;"","P027","")</f>
        <v/>
      </c>
      <c r="AP302" s="24" t="str">
        <f t="shared" si="34"/>
        <v/>
      </c>
      <c r="AQ302" s="13" t="str">
        <f>IF(Formato_02!$Z$4&lt;&gt;"","PNCVG","")</f>
        <v/>
      </c>
      <c r="AR302" s="24" t="str">
        <f t="shared" si="35"/>
        <v/>
      </c>
      <c r="AS302" s="13" t="str">
        <f>IF(Formato_02!$AA$4&lt;&gt;"","PNFF","")</f>
        <v/>
      </c>
      <c r="AT302" s="24" t="str">
        <f t="shared" si="36"/>
        <v/>
      </c>
      <c r="AU302" s="13" t="str">
        <f>IF(Formato_02!$AB$4&lt;&gt;"","PNPAM","")</f>
        <v/>
      </c>
      <c r="AV302" s="24" t="str">
        <f t="shared" si="37"/>
        <v/>
      </c>
      <c r="AW302" s="13" t="str">
        <f>IF(Formato_02!$AC$4&lt;&gt;"","PNAIA","")</f>
        <v/>
      </c>
      <c r="AX302" s="24" t="str">
        <f t="shared" si="38"/>
        <v/>
      </c>
      <c r="AY302" s="13" t="str">
        <f>IF(Formato_02!$AD$4&lt;&gt;"","PIO","")</f>
        <v/>
      </c>
      <c r="AZ302" s="24" t="str">
        <f t="shared" si="39"/>
        <v/>
      </c>
      <c r="BA302" s="13" t="str">
        <f>IF('Formato 3_Gantt'!B$18&lt;&gt;"",'Formato 3_Gantt'!A$18,"")</f>
        <v/>
      </c>
      <c r="BB302" s="24" t="str">
        <f>IF('Formato 3_Gantt'!B$18&lt;&gt;"",'Formato 3_Gantt'!B$18,"")</f>
        <v/>
      </c>
      <c r="BC302" s="22" t="str">
        <f>IF('Formato 3_Gantt'!C$18&lt;&gt;"",'Formato 3_Gantt'!C$18,"")</f>
        <v/>
      </c>
      <c r="BD302" s="13" t="str">
        <f>IF('Formato 3_Gantt'!D$18&lt;&gt;"",'Formato 3_Gantt'!D$18,"")</f>
        <v/>
      </c>
      <c r="BE302" s="161" t="str">
        <f>IF('Formato 3_Gantt'!E$18&lt;&gt;"",'Formato 3_Gantt'!E$18,"")</f>
        <v/>
      </c>
      <c r="BF302" s="13" t="str">
        <f>IF('Formato 3_Gantt'!F$18&lt;&gt;"",'Formato 3_Gantt'!F$18,"")</f>
        <v/>
      </c>
      <c r="BG302" s="158" t="str">
        <f>IF('Formato 3_Gantt'!G$18&lt;&gt;"",'Formato 3_Gantt'!G$18,"")</f>
        <v/>
      </c>
      <c r="BH302" s="158" t="str">
        <f>IF('Formato 3_Gantt'!H$18&lt;&gt;"",'Formato 3_Gantt'!H$18,"")</f>
        <v/>
      </c>
      <c r="BI302" s="161" t="str">
        <f>IF('Formato 3_Gantt'!BL$18&lt;&gt;"",'Formato 3_Gantt'!BL$18,"")</f>
        <v/>
      </c>
      <c r="BJ302" s="161" t="str">
        <f>IF('Formato 3_Gantt'!BM$18&lt;&gt;"",'Formato 3_Gantt'!BM$18,"")</f>
        <v/>
      </c>
      <c r="BK302" s="161" t="str">
        <f>IF('Formato 3_Gantt'!BN$18&lt;&gt;"",'Formato 3_Gantt'!BN$18,"")</f>
        <v/>
      </c>
      <c r="BL302" s="161" t="str">
        <f>IF('Formato 3_Gantt'!BO$18&lt;&gt;"",'Formato 3_Gantt'!BO$18,"")</f>
        <v/>
      </c>
      <c r="BM302" s="161" t="str">
        <f>IF('Formato 3_Gantt'!BP$18&lt;&gt;"",'Formato 3_Gantt'!BP$18,"")</f>
        <v/>
      </c>
      <c r="BN302" s="161" t="str">
        <f>IF('Formato 3_Gantt'!BQ$18&lt;&gt;"",'Formato 3_Gantt'!BQ$18,"")</f>
        <v/>
      </c>
      <c r="BO302" s="161" t="str">
        <f>IF('Formato 3_Gantt'!BR$18&lt;&gt;"",'Formato 3_Gantt'!BR$18,"")</f>
        <v/>
      </c>
      <c r="BP302" s="161" t="str">
        <f>IF('Formato 3_Gantt'!BS$18&lt;&gt;"",'Formato 3_Gantt'!BS$18,"")</f>
        <v/>
      </c>
      <c r="BQ302" s="161" t="str">
        <f>IF('Formato 3_Gantt'!BT$18&lt;&gt;"",'Formato 3_Gantt'!BT$18,"")</f>
        <v/>
      </c>
      <c r="BR302" s="161" t="str">
        <f>IF('Formato 3_Gantt'!BU$18&lt;&gt;"",'Formato 3_Gantt'!BU$18,"")</f>
        <v/>
      </c>
      <c r="BS302" s="161" t="str">
        <f>IF('Formato 3_Gantt'!BV$18&lt;&gt;"",'Formato 3_Gantt'!BV$18,"")</f>
        <v/>
      </c>
      <c r="BT302" s="161" t="str">
        <f>IF('Formato 3_Gantt'!BW$18&lt;&gt;"",'Formato 3_Gantt'!BW$18,"")</f>
        <v/>
      </c>
      <c r="BU302" s="161" t="str">
        <f>IF('Formato 3_Gantt'!BX$18&lt;&gt;"",'Formato 3_Gantt'!BX$18,"")</f>
        <v/>
      </c>
      <c r="BV302" s="163" t="str">
        <f>IF('Formato 4_Ppto'!I$286&lt;&gt;"",'Formato 4_Ppto'!I$286,"")</f>
        <v/>
      </c>
      <c r="BW302" s="162" t="str">
        <f>IF('Formato 4_Ppto'!X$286&lt;&gt;"",'Formato 4_Ppto'!X$286,"")</f>
        <v/>
      </c>
      <c r="BX302" s="162" t="str">
        <f>IF('Formato 4_Ppto'!Y$286&lt;&gt;"",'Formato 4_Ppto'!Y$286,"")</f>
        <v/>
      </c>
      <c r="BY302" s="162" t="str">
        <f>IF('Formato 4_Ppto'!Z$286&lt;&gt;"",'Formato 4_Ppto'!Z$286,"")</f>
        <v/>
      </c>
      <c r="BZ302" s="162" t="str">
        <f>IF('Formato 4_Ppto'!AA$286&lt;&gt;"",'Formato 4_Ppto'!AA$286,"")</f>
        <v/>
      </c>
      <c r="CA302" s="162" t="str">
        <f>IF('Formato 4_Ppto'!AB$286&lt;&gt;"",'Formato 4_Ppto'!AB$286,"")</f>
        <v/>
      </c>
      <c r="CB302" s="162" t="str">
        <f>IF('Formato 4_Ppto'!AC$286&lt;&gt;"",'Formato 4_Ppto'!AC$286,"")</f>
        <v/>
      </c>
      <c r="CC302" s="162" t="str">
        <f>IF('Formato 4_Ppto'!AD$286&lt;&gt;"",'Formato 4_Ppto'!AD$286,"")</f>
        <v/>
      </c>
      <c r="CD302" s="162" t="str">
        <f>IF('Formato 4_Ppto'!AE$286&lt;&gt;"",'Formato 4_Ppto'!AE$286,"")</f>
        <v/>
      </c>
      <c r="CE302" s="162" t="str">
        <f>IF('Formato 4_Ppto'!AF$286&lt;&gt;"",'Formato 4_Ppto'!AF$286,"")</f>
        <v/>
      </c>
      <c r="CF302" s="162" t="str">
        <f>IF('Formato 4_Ppto'!AG$286&lt;&gt;"",'Formato 4_Ppto'!AG$286,"")</f>
        <v/>
      </c>
      <c r="CG302" s="162" t="str">
        <f>IF('Formato 4_Ppto'!AH$286&lt;&gt;"",'Formato 4_Ppto'!AH$286,"")</f>
        <v/>
      </c>
      <c r="CH302" s="162" t="str">
        <f>IF('Formato 4_Ppto'!AI$286&lt;&gt;"",'Formato 4_Ppto'!AI$286,"")</f>
        <v/>
      </c>
      <c r="CI302" s="163" t="str">
        <f>IF('Formato 4_Ppto'!AJ$286&lt;&gt;"",'Formato 4_Ppto'!AJ$286,"")</f>
        <v/>
      </c>
      <c r="CJ302" s="13" t="str">
        <f>IF('Formato 4_Ppto'!B316&lt;&gt;"",'Formato 4_Ppto'!A316,"")</f>
        <v/>
      </c>
      <c r="CK302" s="24" t="str">
        <f>IF('Formato 4_Ppto'!B316&lt;&gt;"",'Formato 4_Ppto'!B316,"")</f>
        <v/>
      </c>
      <c r="CL302" s="22" t="str">
        <f>IF('Formato 4_Ppto'!C316&lt;&gt;"",'Formato 4_Ppto'!C316,"")</f>
        <v/>
      </c>
      <c r="CM302" s="24" t="str">
        <f>IF('Formato 4_Ppto'!D316&lt;&gt;"",'Formato 4_Ppto'!D316,"")</f>
        <v/>
      </c>
      <c r="CN302" s="161" t="str">
        <f>IF('Formato 4_Ppto'!E316&lt;&gt;"",'Formato 4_Ppto'!E316,"")</f>
        <v/>
      </c>
      <c r="CO302" s="161" t="str">
        <f>IF('Formato 4_Ppto'!G316&lt;&gt;"",'Formato 4_Ppto'!G316,"")</f>
        <v/>
      </c>
      <c r="CP302" s="163" t="str">
        <f>IF('Formato 4_Ppto'!I316&lt;&gt;"",'Formato 4_Ppto'!I316,"")</f>
        <v/>
      </c>
      <c r="CQ302" s="161" t="str">
        <f>IF('Formato 4_Ppto'!K316&lt;&gt;"",'Formato 4_Ppto'!K316,"")</f>
        <v/>
      </c>
      <c r="CR302" s="161" t="str">
        <f>IF('Formato 4_Ppto'!L316&lt;&gt;"",'Formato 4_Ppto'!L316,"")</f>
        <v/>
      </c>
      <c r="CS302" s="161" t="str">
        <f>IF('Formato 4_Ppto'!M316&lt;&gt;"",'Formato 4_Ppto'!M316,"")</f>
        <v/>
      </c>
      <c r="CT302" s="161" t="str">
        <f>IF('Formato 4_Ppto'!N316&lt;&gt;"",'Formato 4_Ppto'!N316,"")</f>
        <v/>
      </c>
      <c r="CU302" s="161" t="str">
        <f>IF('Formato 4_Ppto'!O316&lt;&gt;"",'Formato 4_Ppto'!O316,"")</f>
        <v/>
      </c>
      <c r="CV302" s="161" t="str">
        <f>IF('Formato 4_Ppto'!P316&lt;&gt;"",'Formato 4_Ppto'!P316,"")</f>
        <v/>
      </c>
      <c r="CW302" s="161" t="str">
        <f>IF('Formato 4_Ppto'!Q316&lt;&gt;"",'Formato 4_Ppto'!Q316,"")</f>
        <v/>
      </c>
      <c r="CX302" s="161" t="str">
        <f>IF('Formato 4_Ppto'!R316&lt;&gt;"",'Formato 4_Ppto'!R316,"")</f>
        <v/>
      </c>
      <c r="CY302" s="161" t="str">
        <f>IF('Formato 4_Ppto'!S316&lt;&gt;"",'Formato 4_Ppto'!S316,"")</f>
        <v/>
      </c>
      <c r="CZ302" s="161" t="str">
        <f>IF('Formato 4_Ppto'!T316&lt;&gt;"",'Formato 4_Ppto'!T316,"")</f>
        <v/>
      </c>
      <c r="DA302" s="161" t="str">
        <f>IF('Formato 4_Ppto'!U316&lt;&gt;"",'Formato 4_Ppto'!U316,"")</f>
        <v/>
      </c>
      <c r="DB302" s="161" t="str">
        <f>IF('Formato 4_Ppto'!V316&lt;&gt;"",'Formato 4_Ppto'!V316,"")</f>
        <v/>
      </c>
      <c r="DC302" s="161" t="str">
        <f>IF('Formato 4_Ppto'!W316&lt;&gt;"",'Formato 4_Ppto'!W316,"")</f>
        <v/>
      </c>
      <c r="DD302" s="162" t="str">
        <f>IF('Formato 4_Ppto'!X316&lt;&gt;"",'Formato 4_Ppto'!X316,"")</f>
        <v/>
      </c>
      <c r="DE302" s="162" t="str">
        <f>IF('Formato 4_Ppto'!Y316&lt;&gt;"",'Formato 4_Ppto'!Y316,"")</f>
        <v/>
      </c>
      <c r="DF302" s="162" t="str">
        <f>IF('Formato 4_Ppto'!Z316&lt;&gt;"",'Formato 4_Ppto'!Z316,"")</f>
        <v/>
      </c>
      <c r="DG302" s="162" t="str">
        <f>IF('Formato 4_Ppto'!AA316&lt;&gt;"",'Formato 4_Ppto'!AA316,"")</f>
        <v/>
      </c>
      <c r="DH302" s="162" t="str">
        <f>IF('Formato 4_Ppto'!AB316&lt;&gt;"",'Formato 4_Ppto'!AB316,"")</f>
        <v/>
      </c>
      <c r="DI302" s="162" t="str">
        <f>IF('Formato 4_Ppto'!AC316&lt;&gt;"",'Formato 4_Ppto'!AC316,"")</f>
        <v/>
      </c>
      <c r="DJ302" s="162" t="str">
        <f>IF('Formato 4_Ppto'!AD316&lt;&gt;"",'Formato 4_Ppto'!AD316,"")</f>
        <v/>
      </c>
      <c r="DK302" s="162" t="str">
        <f>IF('Formato 4_Ppto'!AE316&lt;&gt;"",'Formato 4_Ppto'!AE316,"")</f>
        <v/>
      </c>
      <c r="DL302" s="162" t="str">
        <f>IF('Formato 4_Ppto'!AF316&lt;&gt;"",'Formato 4_Ppto'!AF316,"")</f>
        <v/>
      </c>
      <c r="DM302" s="162" t="str">
        <f>IF('Formato 4_Ppto'!AG316&lt;&gt;"",'Formato 4_Ppto'!AG316,"")</f>
        <v/>
      </c>
      <c r="DN302" s="162" t="str">
        <f>IF('Formato 4_Ppto'!AH316&lt;&gt;"",'Formato 4_Ppto'!AH316,"")</f>
        <v/>
      </c>
      <c r="DO302" s="162" t="str">
        <f>IF('Formato 4_Ppto'!AI316&lt;&gt;"",'Formato 4_Ppto'!AI316,"")</f>
        <v/>
      </c>
      <c r="DP302" s="163" t="str">
        <f>IF('Formato 4_Ppto'!AJ316&lt;&gt;"",'Formato 4_Ppto'!AJ316,"")</f>
        <v/>
      </c>
    </row>
    <row r="303" spans="2:120" x14ac:dyDescent="0.3">
      <c r="B303" s="13" t="str">
        <f>IF(OR(Tabla6[[#This Row],[IDA]]="",Tabla6[[#This Row],[IDT]]="",Tabla6[[#This Row],[IDI]]=""),"",Tabla6[[#This Row],[IDA]]&amp;"."&amp;Tabla6[[#This Row],[IDT]]&amp;"."&amp;Tabla6[[#This Row],[IDI]])</f>
        <v/>
      </c>
      <c r="C303" s="13" t="str">
        <f>IF(Formato_02!$B$14&lt;&gt;"",0,"")</f>
        <v/>
      </c>
      <c r="D303" s="13" t="str">
        <f>IF(Formato_02!$H$9&lt;&gt;"",Formato_02!$H$9,"")</f>
        <v/>
      </c>
      <c r="E303" s="24" t="str">
        <f t="shared" si="32"/>
        <v/>
      </c>
      <c r="F303" s="24" t="str">
        <f>IF(Formato_02!$B$14&lt;&gt;"",Formato_02!$B$14,"")</f>
        <v/>
      </c>
      <c r="G303" s="22" t="str">
        <f>IF('Formato 3_Gantt'!C308&lt;&gt;"",'Formato 3_Gantt'!C308,"")</f>
        <v/>
      </c>
      <c r="H303" s="13" t="str">
        <f>IF('Formato 3_Gantt'!D$8&lt;&gt;"",'Formato 3_Gantt'!D$8,"")</f>
        <v/>
      </c>
      <c r="I303" s="13" t="str">
        <f>IF('Formato 3_Gantt'!E$8&lt;&gt;"",'Formato 3_Gantt'!E$8,"")</f>
        <v/>
      </c>
      <c r="J303" s="13" t="str">
        <f>IF('Formato 3_Gantt'!F$8&lt;&gt;"",'Formato 3_Gantt'!F$8,"")</f>
        <v/>
      </c>
      <c r="K303" s="158" t="str">
        <f>IF('Formato 3_Gantt'!G$8&lt;&gt;"",'Formato 3_Gantt'!G$8,"")</f>
        <v/>
      </c>
      <c r="L303" s="158" t="str">
        <f>IF('Formato 3_Gantt'!H$8&lt;&gt;"",'Formato 3_Gantt'!H$8,"")</f>
        <v/>
      </c>
      <c r="M303" s="13" t="str">
        <f>IF('Formato 3_Gantt'!BL$8&lt;&gt;"",'Formato 3_Gantt'!BL$8,"")</f>
        <v/>
      </c>
      <c r="N303" s="13" t="str">
        <f>IF('Formato 3_Gantt'!BM$8&lt;&gt;"",'Formato 3_Gantt'!BM$8,"")</f>
        <v/>
      </c>
      <c r="O303" s="13" t="str">
        <f>IF('Formato 3_Gantt'!BN$8&lt;&gt;"",'Formato 3_Gantt'!BN$8,"")</f>
        <v/>
      </c>
      <c r="P303" s="13" t="str">
        <f>IF('Formato 3_Gantt'!BO$8&lt;&gt;"",'Formato 3_Gantt'!BO$8,"")</f>
        <v/>
      </c>
      <c r="Q303" s="13" t="str">
        <f>IF('Formato 3_Gantt'!BP$8&lt;&gt;"",'Formato 3_Gantt'!BP$8,"")</f>
        <v/>
      </c>
      <c r="R303" s="13" t="str">
        <f>IF('Formato 3_Gantt'!BQ$8&lt;&gt;"",'Formato 3_Gantt'!BQ$8,"")</f>
        <v/>
      </c>
      <c r="S303" s="13" t="str">
        <f>IF('Formato 3_Gantt'!BR$8&lt;&gt;"",'Formato 3_Gantt'!BR$8,"")</f>
        <v/>
      </c>
      <c r="T303" s="13" t="str">
        <f>IF('Formato 3_Gantt'!BS$8&lt;&gt;"",'Formato 3_Gantt'!BS$8,"")</f>
        <v/>
      </c>
      <c r="U303" s="13" t="str">
        <f>IF('Formato 3_Gantt'!BT$8&lt;&gt;"",'Formato 3_Gantt'!BT$8,"")</f>
        <v/>
      </c>
      <c r="V303" s="13" t="str">
        <f>IF('Formato 3_Gantt'!BU$8&lt;&gt;"",'Formato 3_Gantt'!BU$8,"")</f>
        <v/>
      </c>
      <c r="W303" s="13" t="str">
        <f>IF('Formato 3_Gantt'!BV$8&lt;&gt;"",'Formato 3_Gantt'!BV$8,"")</f>
        <v/>
      </c>
      <c r="X303" s="13" t="str">
        <f>IF('Formato 3_Gantt'!BW$8&lt;&gt;"",'Formato 3_Gantt'!BW$8,"")</f>
        <v/>
      </c>
      <c r="Y303" s="13" t="str">
        <f>IF('Formato 3_Gantt'!BX$8&lt;&gt;"",'Formato 3_Gantt'!BX$8,"")</f>
        <v/>
      </c>
      <c r="Z303" s="162" t="str">
        <f>IF(Formato_02!S$15&lt;&gt;"",Formato_02!S$15,"")</f>
        <v/>
      </c>
      <c r="AA303" s="162" t="str">
        <f>IF(Formato_02!T$15&lt;&gt;"",Formato_02!T$15,"")</f>
        <v/>
      </c>
      <c r="AB303" s="162" t="str">
        <f>IF(Formato_02!U$15&lt;&gt;"",Formato_02!U$15,"")</f>
        <v/>
      </c>
      <c r="AC303" s="162" t="str">
        <f>IF(Formato_02!V$15&lt;&gt;"",Formato_02!V$15,"")</f>
        <v/>
      </c>
      <c r="AD303" s="162" t="str">
        <f>IF(Formato_02!W$15&lt;&gt;"",Formato_02!W$15,"")</f>
        <v/>
      </c>
      <c r="AE303" s="162" t="str">
        <f>IF(Formato_02!X$15&lt;&gt;"",Formato_02!X$15,"")</f>
        <v/>
      </c>
      <c r="AF303" s="162" t="str">
        <f>IF(Formato_02!Y$15&lt;&gt;"",Formato_02!Y$15,"")</f>
        <v/>
      </c>
      <c r="AG303" s="162" t="str">
        <f>IF(Formato_02!Z$15&lt;&gt;"",Formato_02!Z$15,"")</f>
        <v/>
      </c>
      <c r="AH303" s="162" t="str">
        <f>IF(Formato_02!AA$15&lt;&gt;"",Formato_02!AA$15,"")</f>
        <v/>
      </c>
      <c r="AI303" s="162" t="str">
        <f>IF(Formato_02!AB$15&lt;&gt;"",Formato_02!AB$15,"")</f>
        <v/>
      </c>
      <c r="AJ303" s="162" t="str">
        <f>IF(Formato_02!AC$15&lt;&gt;"",Formato_02!AC$15,"")</f>
        <v/>
      </c>
      <c r="AK303" s="162" t="str">
        <f>IF(Formato_02!AD$15&lt;&gt;"",Formato_02!AD$15,"")</f>
        <v/>
      </c>
      <c r="AL303" s="162" t="str">
        <f>IF(Formato_02!$N$14&lt;&gt;"",Formato_02!$N$14,"")</f>
        <v/>
      </c>
      <c r="AM303" s="13" t="str">
        <f>IF(Formato_02!$X$4&lt;&gt;"","AN","")</f>
        <v/>
      </c>
      <c r="AN303" s="24" t="str">
        <f t="shared" si="33"/>
        <v/>
      </c>
      <c r="AO303" s="13" t="str">
        <f>IF(Formato_02!$Y$4&lt;&gt;"","P027","")</f>
        <v/>
      </c>
      <c r="AP303" s="24" t="str">
        <f t="shared" si="34"/>
        <v/>
      </c>
      <c r="AQ303" s="13" t="str">
        <f>IF(Formato_02!$Z$4&lt;&gt;"","PNCVG","")</f>
        <v/>
      </c>
      <c r="AR303" s="24" t="str">
        <f t="shared" si="35"/>
        <v/>
      </c>
      <c r="AS303" s="13" t="str">
        <f>IF(Formato_02!$AA$4&lt;&gt;"","PNFF","")</f>
        <v/>
      </c>
      <c r="AT303" s="24" t="str">
        <f t="shared" si="36"/>
        <v/>
      </c>
      <c r="AU303" s="13" t="str">
        <f>IF(Formato_02!$AB$4&lt;&gt;"","PNPAM","")</f>
        <v/>
      </c>
      <c r="AV303" s="24" t="str">
        <f t="shared" si="37"/>
        <v/>
      </c>
      <c r="AW303" s="13" t="str">
        <f>IF(Formato_02!$AC$4&lt;&gt;"","PNAIA","")</f>
        <v/>
      </c>
      <c r="AX303" s="24" t="str">
        <f t="shared" si="38"/>
        <v/>
      </c>
      <c r="AY303" s="13" t="str">
        <f>IF(Formato_02!$AD$4&lt;&gt;"","PIO","")</f>
        <v/>
      </c>
      <c r="AZ303" s="24" t="str">
        <f t="shared" si="39"/>
        <v/>
      </c>
      <c r="BA303" s="13" t="str">
        <f>IF('Formato 3_Gantt'!B$19&lt;&gt;"",'Formato 3_Gantt'!A$19,"")</f>
        <v/>
      </c>
      <c r="BB303" s="24" t="str">
        <f>IF('Formato 3_Gantt'!B$19&lt;&gt;"",'Formato 3_Gantt'!B$19,"")</f>
        <v/>
      </c>
      <c r="BC303" s="22" t="str">
        <f>IF('Formato 3_Gantt'!C$19&lt;&gt;"",'Formato 3_Gantt'!C$19,"")</f>
        <v/>
      </c>
      <c r="BD303" s="13" t="str">
        <f>IF('Formato 3_Gantt'!D$19&lt;&gt;"",'Formato 3_Gantt'!D$19,"")</f>
        <v/>
      </c>
      <c r="BE303" s="161" t="str">
        <f>IF('Formato 3_Gantt'!E$19&lt;&gt;"",'Formato 3_Gantt'!E$19,"")</f>
        <v/>
      </c>
      <c r="BF303" s="13" t="str">
        <f>IF('Formato 3_Gantt'!F$19&lt;&gt;"",'Formato 3_Gantt'!F$19,"")</f>
        <v/>
      </c>
      <c r="BG303" s="158" t="str">
        <f>IF('Formato 3_Gantt'!G$19&lt;&gt;"",'Formato 3_Gantt'!G$19,"")</f>
        <v/>
      </c>
      <c r="BH303" s="158" t="str">
        <f>IF('Formato 3_Gantt'!H$19&lt;&gt;"",'Formato 3_Gantt'!H$19,"")</f>
        <v/>
      </c>
      <c r="BI303" s="161" t="str">
        <f>IF('Formato 3_Gantt'!BL$19&lt;&gt;"",'Formato 3_Gantt'!BL$19,"")</f>
        <v/>
      </c>
      <c r="BJ303" s="161" t="str">
        <f>IF('Formato 3_Gantt'!BM$19&lt;&gt;"",'Formato 3_Gantt'!BM$19,"")</f>
        <v/>
      </c>
      <c r="BK303" s="161" t="str">
        <f>IF('Formato 3_Gantt'!BN$19&lt;&gt;"",'Formato 3_Gantt'!BN$19,"")</f>
        <v/>
      </c>
      <c r="BL303" s="161" t="str">
        <f>IF('Formato 3_Gantt'!BO$19&lt;&gt;"",'Formato 3_Gantt'!BO$19,"")</f>
        <v/>
      </c>
      <c r="BM303" s="161" t="str">
        <f>IF('Formato 3_Gantt'!BP$19&lt;&gt;"",'Formato 3_Gantt'!BP$19,"")</f>
        <v/>
      </c>
      <c r="BN303" s="161" t="str">
        <f>IF('Formato 3_Gantt'!BQ$19&lt;&gt;"",'Formato 3_Gantt'!BQ$19,"")</f>
        <v/>
      </c>
      <c r="BO303" s="161" t="str">
        <f>IF('Formato 3_Gantt'!BR$19&lt;&gt;"",'Formato 3_Gantt'!BR$19,"")</f>
        <v/>
      </c>
      <c r="BP303" s="161" t="str">
        <f>IF('Formato 3_Gantt'!BS$19&lt;&gt;"",'Formato 3_Gantt'!BS$19,"")</f>
        <v/>
      </c>
      <c r="BQ303" s="161" t="str">
        <f>IF('Formato 3_Gantt'!BT$19&lt;&gt;"",'Formato 3_Gantt'!BT$19,"")</f>
        <v/>
      </c>
      <c r="BR303" s="161" t="str">
        <f>IF('Formato 3_Gantt'!BU$19&lt;&gt;"",'Formato 3_Gantt'!BU$19,"")</f>
        <v/>
      </c>
      <c r="BS303" s="161" t="str">
        <f>IF('Formato 3_Gantt'!BV$19&lt;&gt;"",'Formato 3_Gantt'!BV$19,"")</f>
        <v/>
      </c>
      <c r="BT303" s="161" t="str">
        <f>IF('Formato 3_Gantt'!BW$19&lt;&gt;"",'Formato 3_Gantt'!BW$19,"")</f>
        <v/>
      </c>
      <c r="BU303" s="161" t="str">
        <f>IF('Formato 3_Gantt'!BX$19&lt;&gt;"",'Formato 3_Gantt'!BX$19,"")</f>
        <v/>
      </c>
      <c r="BV303" s="163" t="str">
        <f>IF('Formato 4_Ppto'!I$317&lt;&gt;"",'Formato 4_Ppto'!I$317,"")</f>
        <v/>
      </c>
      <c r="BW303" s="162" t="str">
        <f>IF('Formato 4_Ppto'!X$317&lt;&gt;"",'Formato 4_Ppto'!X$317,"")</f>
        <v/>
      </c>
      <c r="BX303" s="162" t="str">
        <f>IF('Formato 4_Ppto'!Y$317&lt;&gt;"",'Formato 4_Ppto'!Y$317,"")</f>
        <v/>
      </c>
      <c r="BY303" s="162" t="str">
        <f>IF('Formato 4_Ppto'!Z$317&lt;&gt;"",'Formato 4_Ppto'!Z$317,"")</f>
        <v/>
      </c>
      <c r="BZ303" s="162" t="str">
        <f>IF('Formato 4_Ppto'!AA$317&lt;&gt;"",'Formato 4_Ppto'!AA$317,"")</f>
        <v/>
      </c>
      <c r="CA303" s="162" t="str">
        <f>IF('Formato 4_Ppto'!AB$317&lt;&gt;"",'Formato 4_Ppto'!AB$317,"")</f>
        <v/>
      </c>
      <c r="CB303" s="162" t="str">
        <f>IF('Formato 4_Ppto'!AC$317&lt;&gt;"",'Formato 4_Ppto'!AC$317,"")</f>
        <v/>
      </c>
      <c r="CC303" s="162" t="str">
        <f>IF('Formato 4_Ppto'!AD$317&lt;&gt;"",'Formato 4_Ppto'!AD$317,"")</f>
        <v/>
      </c>
      <c r="CD303" s="162" t="str">
        <f>IF('Formato 4_Ppto'!AE$317&lt;&gt;"",'Formato 4_Ppto'!AE$317,"")</f>
        <v/>
      </c>
      <c r="CE303" s="162" t="str">
        <f>IF('Formato 4_Ppto'!AF$317&lt;&gt;"",'Formato 4_Ppto'!AF$317,"")</f>
        <v/>
      </c>
      <c r="CF303" s="162" t="str">
        <f>IF('Formato 4_Ppto'!AG$317&lt;&gt;"",'Formato 4_Ppto'!AG$317,"")</f>
        <v/>
      </c>
      <c r="CG303" s="162" t="str">
        <f>IF('Formato 4_Ppto'!AH$317&lt;&gt;"",'Formato 4_Ppto'!AH$317,"")</f>
        <v/>
      </c>
      <c r="CH303" s="162" t="str">
        <f>IF('Formato 4_Ppto'!AI$317&lt;&gt;"",'Formato 4_Ppto'!AI$317,"")</f>
        <v/>
      </c>
      <c r="CI303" s="163" t="str">
        <f>IF('Formato 4_Ppto'!AJ$317&lt;&gt;"",'Formato 4_Ppto'!AJ$317,"")</f>
        <v/>
      </c>
      <c r="CJ303" s="13" t="str">
        <f>IF('Formato 4_Ppto'!B318&lt;&gt;"",'Formato 4_Ppto'!A318,"")</f>
        <v/>
      </c>
      <c r="CK303" s="24" t="str">
        <f>IF('Formato 4_Ppto'!B318&lt;&gt;"",'Formato 4_Ppto'!B318,"")</f>
        <v/>
      </c>
      <c r="CL303" s="22" t="str">
        <f>IF('Formato 4_Ppto'!C318&lt;&gt;"",'Formato 4_Ppto'!C318,"")</f>
        <v/>
      </c>
      <c r="CM303" s="24" t="str">
        <f>IF('Formato 4_Ppto'!D318&lt;&gt;"",'Formato 4_Ppto'!D318,"")</f>
        <v/>
      </c>
      <c r="CN303" s="161" t="str">
        <f>IF('Formato 4_Ppto'!E318&lt;&gt;"",'Formato 4_Ppto'!E318,"")</f>
        <v/>
      </c>
      <c r="CO303" s="161" t="str">
        <f>IF('Formato 4_Ppto'!G318&lt;&gt;"",'Formato 4_Ppto'!G318,"")</f>
        <v/>
      </c>
      <c r="CP303" s="163" t="str">
        <f>IF('Formato 4_Ppto'!I318&lt;&gt;"",'Formato 4_Ppto'!I318,"")</f>
        <v/>
      </c>
      <c r="CQ303" s="161" t="str">
        <f>IF('Formato 4_Ppto'!K318&lt;&gt;"",'Formato 4_Ppto'!K318,"")</f>
        <v/>
      </c>
      <c r="CR303" s="161" t="str">
        <f>IF('Formato 4_Ppto'!L318&lt;&gt;"",'Formato 4_Ppto'!L318,"")</f>
        <v/>
      </c>
      <c r="CS303" s="161" t="str">
        <f>IF('Formato 4_Ppto'!M318&lt;&gt;"",'Formato 4_Ppto'!M318,"")</f>
        <v/>
      </c>
      <c r="CT303" s="161" t="str">
        <f>IF('Formato 4_Ppto'!N318&lt;&gt;"",'Formato 4_Ppto'!N318,"")</f>
        <v/>
      </c>
      <c r="CU303" s="161" t="str">
        <f>IF('Formato 4_Ppto'!O318&lt;&gt;"",'Formato 4_Ppto'!O318,"")</f>
        <v/>
      </c>
      <c r="CV303" s="161" t="str">
        <f>IF('Formato 4_Ppto'!P318&lt;&gt;"",'Formato 4_Ppto'!P318,"")</f>
        <v/>
      </c>
      <c r="CW303" s="161" t="str">
        <f>IF('Formato 4_Ppto'!Q318&lt;&gt;"",'Formato 4_Ppto'!Q318,"")</f>
        <v/>
      </c>
      <c r="CX303" s="161" t="str">
        <f>IF('Formato 4_Ppto'!R318&lt;&gt;"",'Formato 4_Ppto'!R318,"")</f>
        <v/>
      </c>
      <c r="CY303" s="161" t="str">
        <f>IF('Formato 4_Ppto'!S318&lt;&gt;"",'Formato 4_Ppto'!S318,"")</f>
        <v/>
      </c>
      <c r="CZ303" s="161" t="str">
        <f>IF('Formato 4_Ppto'!T318&lt;&gt;"",'Formato 4_Ppto'!T318,"")</f>
        <v/>
      </c>
      <c r="DA303" s="161" t="str">
        <f>IF('Formato 4_Ppto'!U318&lt;&gt;"",'Formato 4_Ppto'!U318,"")</f>
        <v/>
      </c>
      <c r="DB303" s="161" t="str">
        <f>IF('Formato 4_Ppto'!V318&lt;&gt;"",'Formato 4_Ppto'!V318,"")</f>
        <v/>
      </c>
      <c r="DC303" s="161" t="str">
        <f>IF('Formato 4_Ppto'!W318&lt;&gt;"",'Formato 4_Ppto'!W318,"")</f>
        <v/>
      </c>
      <c r="DD303" s="162" t="str">
        <f>IF('Formato 4_Ppto'!X318&lt;&gt;"",'Formato 4_Ppto'!X318,"")</f>
        <v/>
      </c>
      <c r="DE303" s="162" t="str">
        <f>IF('Formato 4_Ppto'!Y318&lt;&gt;"",'Formato 4_Ppto'!Y318,"")</f>
        <v/>
      </c>
      <c r="DF303" s="162" t="str">
        <f>IF('Formato 4_Ppto'!Z318&lt;&gt;"",'Formato 4_Ppto'!Z318,"")</f>
        <v/>
      </c>
      <c r="DG303" s="162" t="str">
        <f>IF('Formato 4_Ppto'!AA318&lt;&gt;"",'Formato 4_Ppto'!AA318,"")</f>
        <v/>
      </c>
      <c r="DH303" s="162" t="str">
        <f>IF('Formato 4_Ppto'!AB318&lt;&gt;"",'Formato 4_Ppto'!AB318,"")</f>
        <v/>
      </c>
      <c r="DI303" s="162" t="str">
        <f>IF('Formato 4_Ppto'!AC318&lt;&gt;"",'Formato 4_Ppto'!AC318,"")</f>
        <v/>
      </c>
      <c r="DJ303" s="162" t="str">
        <f>IF('Formato 4_Ppto'!AD318&lt;&gt;"",'Formato 4_Ppto'!AD318,"")</f>
        <v/>
      </c>
      <c r="DK303" s="162" t="str">
        <f>IF('Formato 4_Ppto'!AE318&lt;&gt;"",'Formato 4_Ppto'!AE318,"")</f>
        <v/>
      </c>
      <c r="DL303" s="162" t="str">
        <f>IF('Formato 4_Ppto'!AF318&lt;&gt;"",'Formato 4_Ppto'!AF318,"")</f>
        <v/>
      </c>
      <c r="DM303" s="162" t="str">
        <f>IF('Formato 4_Ppto'!AG318&lt;&gt;"",'Formato 4_Ppto'!AG318,"")</f>
        <v/>
      </c>
      <c r="DN303" s="162" t="str">
        <f>IF('Formato 4_Ppto'!AH318&lt;&gt;"",'Formato 4_Ppto'!AH318,"")</f>
        <v/>
      </c>
      <c r="DO303" s="162" t="str">
        <f>IF('Formato 4_Ppto'!AI318&lt;&gt;"",'Formato 4_Ppto'!AI318,"")</f>
        <v/>
      </c>
      <c r="DP303" s="163" t="str">
        <f>IF('Formato 4_Ppto'!AJ318&lt;&gt;"",'Formato 4_Ppto'!AJ318,"")</f>
        <v/>
      </c>
    </row>
    <row r="304" spans="2:120" x14ac:dyDescent="0.3">
      <c r="B304" s="13" t="str">
        <f>IF(OR(Tabla6[[#This Row],[IDA]]="",Tabla6[[#This Row],[IDT]]="",Tabla6[[#This Row],[IDI]]=""),"",Tabla6[[#This Row],[IDA]]&amp;"."&amp;Tabla6[[#This Row],[IDT]]&amp;"."&amp;Tabla6[[#This Row],[IDI]])</f>
        <v/>
      </c>
      <c r="C304" s="13" t="str">
        <f>IF(Formato_02!$B$14&lt;&gt;"",0,"")</f>
        <v/>
      </c>
      <c r="D304" s="13" t="str">
        <f>IF(Formato_02!$H$9&lt;&gt;"",Formato_02!$H$9,"")</f>
        <v/>
      </c>
      <c r="E304" s="24" t="str">
        <f t="shared" si="32"/>
        <v/>
      </c>
      <c r="F304" s="24" t="str">
        <f>IF(Formato_02!$B$14&lt;&gt;"",Formato_02!$B$14,"")</f>
        <v/>
      </c>
      <c r="G304" s="22" t="str">
        <f>IF('Formato 3_Gantt'!C309&lt;&gt;"",'Formato 3_Gantt'!C309,"")</f>
        <v/>
      </c>
      <c r="H304" s="13" t="str">
        <f>IF('Formato 3_Gantt'!D$8&lt;&gt;"",'Formato 3_Gantt'!D$8,"")</f>
        <v/>
      </c>
      <c r="I304" s="13" t="str">
        <f>IF('Formato 3_Gantt'!E$8&lt;&gt;"",'Formato 3_Gantt'!E$8,"")</f>
        <v/>
      </c>
      <c r="J304" s="13" t="str">
        <f>IF('Formato 3_Gantt'!F$8&lt;&gt;"",'Formato 3_Gantt'!F$8,"")</f>
        <v/>
      </c>
      <c r="K304" s="158" t="str">
        <f>IF('Formato 3_Gantt'!G$8&lt;&gt;"",'Formato 3_Gantt'!G$8,"")</f>
        <v/>
      </c>
      <c r="L304" s="158" t="str">
        <f>IF('Formato 3_Gantt'!H$8&lt;&gt;"",'Formato 3_Gantt'!H$8,"")</f>
        <v/>
      </c>
      <c r="M304" s="13" t="str">
        <f>IF('Formato 3_Gantt'!BL$8&lt;&gt;"",'Formato 3_Gantt'!BL$8,"")</f>
        <v/>
      </c>
      <c r="N304" s="13" t="str">
        <f>IF('Formato 3_Gantt'!BM$8&lt;&gt;"",'Formato 3_Gantt'!BM$8,"")</f>
        <v/>
      </c>
      <c r="O304" s="13" t="str">
        <f>IF('Formato 3_Gantt'!BN$8&lt;&gt;"",'Formato 3_Gantt'!BN$8,"")</f>
        <v/>
      </c>
      <c r="P304" s="13" t="str">
        <f>IF('Formato 3_Gantt'!BO$8&lt;&gt;"",'Formato 3_Gantt'!BO$8,"")</f>
        <v/>
      </c>
      <c r="Q304" s="13" t="str">
        <f>IF('Formato 3_Gantt'!BP$8&lt;&gt;"",'Formato 3_Gantt'!BP$8,"")</f>
        <v/>
      </c>
      <c r="R304" s="13" t="str">
        <f>IF('Formato 3_Gantt'!BQ$8&lt;&gt;"",'Formato 3_Gantt'!BQ$8,"")</f>
        <v/>
      </c>
      <c r="S304" s="13" t="str">
        <f>IF('Formato 3_Gantt'!BR$8&lt;&gt;"",'Formato 3_Gantt'!BR$8,"")</f>
        <v/>
      </c>
      <c r="T304" s="13" t="str">
        <f>IF('Formato 3_Gantt'!BS$8&lt;&gt;"",'Formato 3_Gantt'!BS$8,"")</f>
        <v/>
      </c>
      <c r="U304" s="13" t="str">
        <f>IF('Formato 3_Gantt'!BT$8&lt;&gt;"",'Formato 3_Gantt'!BT$8,"")</f>
        <v/>
      </c>
      <c r="V304" s="13" t="str">
        <f>IF('Formato 3_Gantt'!BU$8&lt;&gt;"",'Formato 3_Gantt'!BU$8,"")</f>
        <v/>
      </c>
      <c r="W304" s="13" t="str">
        <f>IF('Formato 3_Gantt'!BV$8&lt;&gt;"",'Formato 3_Gantt'!BV$8,"")</f>
        <v/>
      </c>
      <c r="X304" s="13" t="str">
        <f>IF('Formato 3_Gantt'!BW$8&lt;&gt;"",'Formato 3_Gantt'!BW$8,"")</f>
        <v/>
      </c>
      <c r="Y304" s="13" t="str">
        <f>IF('Formato 3_Gantt'!BX$8&lt;&gt;"",'Formato 3_Gantt'!BX$8,"")</f>
        <v/>
      </c>
      <c r="Z304" s="162" t="str">
        <f>IF(Formato_02!S$15&lt;&gt;"",Formato_02!S$15,"")</f>
        <v/>
      </c>
      <c r="AA304" s="162" t="str">
        <f>IF(Formato_02!T$15&lt;&gt;"",Formato_02!T$15,"")</f>
        <v/>
      </c>
      <c r="AB304" s="162" t="str">
        <f>IF(Formato_02!U$15&lt;&gt;"",Formato_02!U$15,"")</f>
        <v/>
      </c>
      <c r="AC304" s="162" t="str">
        <f>IF(Formato_02!V$15&lt;&gt;"",Formato_02!V$15,"")</f>
        <v/>
      </c>
      <c r="AD304" s="162" t="str">
        <f>IF(Formato_02!W$15&lt;&gt;"",Formato_02!W$15,"")</f>
        <v/>
      </c>
      <c r="AE304" s="162" t="str">
        <f>IF(Formato_02!X$15&lt;&gt;"",Formato_02!X$15,"")</f>
        <v/>
      </c>
      <c r="AF304" s="162" t="str">
        <f>IF(Formato_02!Y$15&lt;&gt;"",Formato_02!Y$15,"")</f>
        <v/>
      </c>
      <c r="AG304" s="162" t="str">
        <f>IF(Formato_02!Z$15&lt;&gt;"",Formato_02!Z$15,"")</f>
        <v/>
      </c>
      <c r="AH304" s="162" t="str">
        <f>IF(Formato_02!AA$15&lt;&gt;"",Formato_02!AA$15,"")</f>
        <v/>
      </c>
      <c r="AI304" s="162" t="str">
        <f>IF(Formato_02!AB$15&lt;&gt;"",Formato_02!AB$15,"")</f>
        <v/>
      </c>
      <c r="AJ304" s="162" t="str">
        <f>IF(Formato_02!AC$15&lt;&gt;"",Formato_02!AC$15,"")</f>
        <v/>
      </c>
      <c r="AK304" s="162" t="str">
        <f>IF(Formato_02!AD$15&lt;&gt;"",Formato_02!AD$15,"")</f>
        <v/>
      </c>
      <c r="AL304" s="162" t="str">
        <f>IF(Formato_02!$N$14&lt;&gt;"",Formato_02!$N$14,"")</f>
        <v/>
      </c>
      <c r="AM304" s="13" t="str">
        <f>IF(Formato_02!$X$4&lt;&gt;"","AN","")</f>
        <v/>
      </c>
      <c r="AN304" s="24" t="str">
        <f t="shared" si="33"/>
        <v/>
      </c>
      <c r="AO304" s="13" t="str">
        <f>IF(Formato_02!$Y$4&lt;&gt;"","P027","")</f>
        <v/>
      </c>
      <c r="AP304" s="24" t="str">
        <f t="shared" si="34"/>
        <v/>
      </c>
      <c r="AQ304" s="13" t="str">
        <f>IF(Formato_02!$Z$4&lt;&gt;"","PNCVG","")</f>
        <v/>
      </c>
      <c r="AR304" s="24" t="str">
        <f t="shared" si="35"/>
        <v/>
      </c>
      <c r="AS304" s="13" t="str">
        <f>IF(Formato_02!$AA$4&lt;&gt;"","PNFF","")</f>
        <v/>
      </c>
      <c r="AT304" s="24" t="str">
        <f t="shared" si="36"/>
        <v/>
      </c>
      <c r="AU304" s="13" t="str">
        <f>IF(Formato_02!$AB$4&lt;&gt;"","PNPAM","")</f>
        <v/>
      </c>
      <c r="AV304" s="24" t="str">
        <f t="shared" si="37"/>
        <v/>
      </c>
      <c r="AW304" s="13" t="str">
        <f>IF(Formato_02!$AC$4&lt;&gt;"","PNAIA","")</f>
        <v/>
      </c>
      <c r="AX304" s="24" t="str">
        <f t="shared" si="38"/>
        <v/>
      </c>
      <c r="AY304" s="13" t="str">
        <f>IF(Formato_02!$AD$4&lt;&gt;"","PIO","")</f>
        <v/>
      </c>
      <c r="AZ304" s="24" t="str">
        <f t="shared" si="39"/>
        <v/>
      </c>
      <c r="BA304" s="13" t="str">
        <f>IF('Formato 3_Gantt'!B$19&lt;&gt;"",'Formato 3_Gantt'!A$19,"")</f>
        <v/>
      </c>
      <c r="BB304" s="24" t="str">
        <f>IF('Formato 3_Gantt'!B$19&lt;&gt;"",'Formato 3_Gantt'!B$19,"")</f>
        <v/>
      </c>
      <c r="BC304" s="22" t="str">
        <f>IF('Formato 3_Gantt'!C$19&lt;&gt;"",'Formato 3_Gantt'!C$19,"")</f>
        <v/>
      </c>
      <c r="BD304" s="13" t="str">
        <f>IF('Formato 3_Gantt'!D$19&lt;&gt;"",'Formato 3_Gantt'!D$19,"")</f>
        <v/>
      </c>
      <c r="BE304" s="161" t="str">
        <f>IF('Formato 3_Gantt'!E$19&lt;&gt;"",'Formato 3_Gantt'!E$19,"")</f>
        <v/>
      </c>
      <c r="BF304" s="13" t="str">
        <f>IF('Formato 3_Gantt'!F$19&lt;&gt;"",'Formato 3_Gantt'!F$19,"")</f>
        <v/>
      </c>
      <c r="BG304" s="158" t="str">
        <f>IF('Formato 3_Gantt'!G$19&lt;&gt;"",'Formato 3_Gantt'!G$19,"")</f>
        <v/>
      </c>
      <c r="BH304" s="158" t="str">
        <f>IF('Formato 3_Gantt'!H$19&lt;&gt;"",'Formato 3_Gantt'!H$19,"")</f>
        <v/>
      </c>
      <c r="BI304" s="161" t="str">
        <f>IF('Formato 3_Gantt'!BL$19&lt;&gt;"",'Formato 3_Gantt'!BL$19,"")</f>
        <v/>
      </c>
      <c r="BJ304" s="161" t="str">
        <f>IF('Formato 3_Gantt'!BM$19&lt;&gt;"",'Formato 3_Gantt'!BM$19,"")</f>
        <v/>
      </c>
      <c r="BK304" s="161" t="str">
        <f>IF('Formato 3_Gantt'!BN$19&lt;&gt;"",'Formato 3_Gantt'!BN$19,"")</f>
        <v/>
      </c>
      <c r="BL304" s="161" t="str">
        <f>IF('Formato 3_Gantt'!BO$19&lt;&gt;"",'Formato 3_Gantt'!BO$19,"")</f>
        <v/>
      </c>
      <c r="BM304" s="161" t="str">
        <f>IF('Formato 3_Gantt'!BP$19&lt;&gt;"",'Formato 3_Gantt'!BP$19,"")</f>
        <v/>
      </c>
      <c r="BN304" s="161" t="str">
        <f>IF('Formato 3_Gantt'!BQ$19&lt;&gt;"",'Formato 3_Gantt'!BQ$19,"")</f>
        <v/>
      </c>
      <c r="BO304" s="161" t="str">
        <f>IF('Formato 3_Gantt'!BR$19&lt;&gt;"",'Formato 3_Gantt'!BR$19,"")</f>
        <v/>
      </c>
      <c r="BP304" s="161" t="str">
        <f>IF('Formato 3_Gantt'!BS$19&lt;&gt;"",'Formato 3_Gantt'!BS$19,"")</f>
        <v/>
      </c>
      <c r="BQ304" s="161" t="str">
        <f>IF('Formato 3_Gantt'!BT$19&lt;&gt;"",'Formato 3_Gantt'!BT$19,"")</f>
        <v/>
      </c>
      <c r="BR304" s="161" t="str">
        <f>IF('Formato 3_Gantt'!BU$19&lt;&gt;"",'Formato 3_Gantt'!BU$19,"")</f>
        <v/>
      </c>
      <c r="BS304" s="161" t="str">
        <f>IF('Formato 3_Gantt'!BV$19&lt;&gt;"",'Formato 3_Gantt'!BV$19,"")</f>
        <v/>
      </c>
      <c r="BT304" s="161" t="str">
        <f>IF('Formato 3_Gantt'!BW$19&lt;&gt;"",'Formato 3_Gantt'!BW$19,"")</f>
        <v/>
      </c>
      <c r="BU304" s="161" t="str">
        <f>IF('Formato 3_Gantt'!BX$19&lt;&gt;"",'Formato 3_Gantt'!BX$19,"")</f>
        <v/>
      </c>
      <c r="BV304" s="163" t="str">
        <f>IF('Formato 4_Ppto'!I$317&lt;&gt;"",'Formato 4_Ppto'!I$317,"")</f>
        <v/>
      </c>
      <c r="BW304" s="162" t="str">
        <f>IF('Formato 4_Ppto'!X$317&lt;&gt;"",'Formato 4_Ppto'!X$317,"")</f>
        <v/>
      </c>
      <c r="BX304" s="162" t="str">
        <f>IF('Formato 4_Ppto'!Y$317&lt;&gt;"",'Formato 4_Ppto'!Y$317,"")</f>
        <v/>
      </c>
      <c r="BY304" s="162" t="str">
        <f>IF('Formato 4_Ppto'!Z$317&lt;&gt;"",'Formato 4_Ppto'!Z$317,"")</f>
        <v/>
      </c>
      <c r="BZ304" s="162" t="str">
        <f>IF('Formato 4_Ppto'!AA$317&lt;&gt;"",'Formato 4_Ppto'!AA$317,"")</f>
        <v/>
      </c>
      <c r="CA304" s="162" t="str">
        <f>IF('Formato 4_Ppto'!AB$317&lt;&gt;"",'Formato 4_Ppto'!AB$317,"")</f>
        <v/>
      </c>
      <c r="CB304" s="162" t="str">
        <f>IF('Formato 4_Ppto'!AC$317&lt;&gt;"",'Formato 4_Ppto'!AC$317,"")</f>
        <v/>
      </c>
      <c r="CC304" s="162" t="str">
        <f>IF('Formato 4_Ppto'!AD$317&lt;&gt;"",'Formato 4_Ppto'!AD$317,"")</f>
        <v/>
      </c>
      <c r="CD304" s="162" t="str">
        <f>IF('Formato 4_Ppto'!AE$317&lt;&gt;"",'Formato 4_Ppto'!AE$317,"")</f>
        <v/>
      </c>
      <c r="CE304" s="162" t="str">
        <f>IF('Formato 4_Ppto'!AF$317&lt;&gt;"",'Formato 4_Ppto'!AF$317,"")</f>
        <v/>
      </c>
      <c r="CF304" s="162" t="str">
        <f>IF('Formato 4_Ppto'!AG$317&lt;&gt;"",'Formato 4_Ppto'!AG$317,"")</f>
        <v/>
      </c>
      <c r="CG304" s="162" t="str">
        <f>IF('Formato 4_Ppto'!AH$317&lt;&gt;"",'Formato 4_Ppto'!AH$317,"")</f>
        <v/>
      </c>
      <c r="CH304" s="162" t="str">
        <f>IF('Formato 4_Ppto'!AI$317&lt;&gt;"",'Formato 4_Ppto'!AI$317,"")</f>
        <v/>
      </c>
      <c r="CI304" s="163" t="str">
        <f>IF('Formato 4_Ppto'!AJ$317&lt;&gt;"",'Formato 4_Ppto'!AJ$317,"")</f>
        <v/>
      </c>
      <c r="CJ304" s="13" t="str">
        <f>IF('Formato 4_Ppto'!B319&lt;&gt;"",'Formato 4_Ppto'!A319,"")</f>
        <v/>
      </c>
      <c r="CK304" s="24" t="str">
        <f>IF('Formato 4_Ppto'!B319&lt;&gt;"",'Formato 4_Ppto'!B319,"")</f>
        <v/>
      </c>
      <c r="CL304" s="22" t="str">
        <f>IF('Formato 4_Ppto'!C319&lt;&gt;"",'Formato 4_Ppto'!C319,"")</f>
        <v/>
      </c>
      <c r="CM304" s="24" t="str">
        <f>IF('Formato 4_Ppto'!D319&lt;&gt;"",'Formato 4_Ppto'!D319,"")</f>
        <v/>
      </c>
      <c r="CN304" s="161" t="str">
        <f>IF('Formato 4_Ppto'!E319&lt;&gt;"",'Formato 4_Ppto'!E319,"")</f>
        <v/>
      </c>
      <c r="CO304" s="161" t="str">
        <f>IF('Formato 4_Ppto'!G319&lt;&gt;"",'Formato 4_Ppto'!G319,"")</f>
        <v/>
      </c>
      <c r="CP304" s="163" t="str">
        <f>IF('Formato 4_Ppto'!I319&lt;&gt;"",'Formato 4_Ppto'!I319,"")</f>
        <v/>
      </c>
      <c r="CQ304" s="161" t="str">
        <f>IF('Formato 4_Ppto'!K319&lt;&gt;"",'Formato 4_Ppto'!K319,"")</f>
        <v/>
      </c>
      <c r="CR304" s="161" t="str">
        <f>IF('Formato 4_Ppto'!L319&lt;&gt;"",'Formato 4_Ppto'!L319,"")</f>
        <v/>
      </c>
      <c r="CS304" s="161" t="str">
        <f>IF('Formato 4_Ppto'!M319&lt;&gt;"",'Formato 4_Ppto'!M319,"")</f>
        <v/>
      </c>
      <c r="CT304" s="161" t="str">
        <f>IF('Formato 4_Ppto'!N319&lt;&gt;"",'Formato 4_Ppto'!N319,"")</f>
        <v/>
      </c>
      <c r="CU304" s="161" t="str">
        <f>IF('Formato 4_Ppto'!O319&lt;&gt;"",'Formato 4_Ppto'!O319,"")</f>
        <v/>
      </c>
      <c r="CV304" s="161" t="str">
        <f>IF('Formato 4_Ppto'!P319&lt;&gt;"",'Formato 4_Ppto'!P319,"")</f>
        <v/>
      </c>
      <c r="CW304" s="161" t="str">
        <f>IF('Formato 4_Ppto'!Q319&lt;&gt;"",'Formato 4_Ppto'!Q319,"")</f>
        <v/>
      </c>
      <c r="CX304" s="161" t="str">
        <f>IF('Formato 4_Ppto'!R319&lt;&gt;"",'Formato 4_Ppto'!R319,"")</f>
        <v/>
      </c>
      <c r="CY304" s="161" t="str">
        <f>IF('Formato 4_Ppto'!S319&lt;&gt;"",'Formato 4_Ppto'!S319,"")</f>
        <v/>
      </c>
      <c r="CZ304" s="161" t="str">
        <f>IF('Formato 4_Ppto'!T319&lt;&gt;"",'Formato 4_Ppto'!T319,"")</f>
        <v/>
      </c>
      <c r="DA304" s="161" t="str">
        <f>IF('Formato 4_Ppto'!U319&lt;&gt;"",'Formato 4_Ppto'!U319,"")</f>
        <v/>
      </c>
      <c r="DB304" s="161" t="str">
        <f>IF('Formato 4_Ppto'!V319&lt;&gt;"",'Formato 4_Ppto'!V319,"")</f>
        <v/>
      </c>
      <c r="DC304" s="161" t="str">
        <f>IF('Formato 4_Ppto'!W319&lt;&gt;"",'Formato 4_Ppto'!W319,"")</f>
        <v/>
      </c>
      <c r="DD304" s="162" t="str">
        <f>IF('Formato 4_Ppto'!X319&lt;&gt;"",'Formato 4_Ppto'!X319,"")</f>
        <v/>
      </c>
      <c r="DE304" s="162" t="str">
        <f>IF('Formato 4_Ppto'!Y319&lt;&gt;"",'Formato 4_Ppto'!Y319,"")</f>
        <v/>
      </c>
      <c r="DF304" s="162" t="str">
        <f>IF('Formato 4_Ppto'!Z319&lt;&gt;"",'Formato 4_Ppto'!Z319,"")</f>
        <v/>
      </c>
      <c r="DG304" s="162" t="str">
        <f>IF('Formato 4_Ppto'!AA319&lt;&gt;"",'Formato 4_Ppto'!AA319,"")</f>
        <v/>
      </c>
      <c r="DH304" s="162" t="str">
        <f>IF('Formato 4_Ppto'!AB319&lt;&gt;"",'Formato 4_Ppto'!AB319,"")</f>
        <v/>
      </c>
      <c r="DI304" s="162" t="str">
        <f>IF('Formato 4_Ppto'!AC319&lt;&gt;"",'Formato 4_Ppto'!AC319,"")</f>
        <v/>
      </c>
      <c r="DJ304" s="162" t="str">
        <f>IF('Formato 4_Ppto'!AD319&lt;&gt;"",'Formato 4_Ppto'!AD319,"")</f>
        <v/>
      </c>
      <c r="DK304" s="162" t="str">
        <f>IF('Formato 4_Ppto'!AE319&lt;&gt;"",'Formato 4_Ppto'!AE319,"")</f>
        <v/>
      </c>
      <c r="DL304" s="162" t="str">
        <f>IF('Formato 4_Ppto'!AF319&lt;&gt;"",'Formato 4_Ppto'!AF319,"")</f>
        <v/>
      </c>
      <c r="DM304" s="162" t="str">
        <f>IF('Formato 4_Ppto'!AG319&lt;&gt;"",'Formato 4_Ppto'!AG319,"")</f>
        <v/>
      </c>
      <c r="DN304" s="162" t="str">
        <f>IF('Formato 4_Ppto'!AH319&lt;&gt;"",'Formato 4_Ppto'!AH319,"")</f>
        <v/>
      </c>
      <c r="DO304" s="162" t="str">
        <f>IF('Formato 4_Ppto'!AI319&lt;&gt;"",'Formato 4_Ppto'!AI319,"")</f>
        <v/>
      </c>
      <c r="DP304" s="163" t="str">
        <f>IF('Formato 4_Ppto'!AJ319&lt;&gt;"",'Formato 4_Ppto'!AJ319,"")</f>
        <v/>
      </c>
    </row>
    <row r="305" spans="2:120" x14ac:dyDescent="0.3">
      <c r="B305" s="13" t="str">
        <f>IF(OR(Tabla6[[#This Row],[IDA]]="",Tabla6[[#This Row],[IDT]]="",Tabla6[[#This Row],[IDI]]=""),"",Tabla6[[#This Row],[IDA]]&amp;"."&amp;Tabla6[[#This Row],[IDT]]&amp;"."&amp;Tabla6[[#This Row],[IDI]])</f>
        <v/>
      </c>
      <c r="C305" s="13" t="str">
        <f>IF(Formato_02!$B$14&lt;&gt;"",0,"")</f>
        <v/>
      </c>
      <c r="D305" s="13" t="str">
        <f>IF(Formato_02!$H$9&lt;&gt;"",Formato_02!$H$9,"")</f>
        <v/>
      </c>
      <c r="E305" s="24" t="str">
        <f t="shared" si="32"/>
        <v/>
      </c>
      <c r="F305" s="24" t="str">
        <f>IF(Formato_02!$B$14&lt;&gt;"",Formato_02!$B$14,"")</f>
        <v/>
      </c>
      <c r="G305" s="22" t="str">
        <f>IF('Formato 3_Gantt'!C310&lt;&gt;"",'Formato 3_Gantt'!C310,"")</f>
        <v/>
      </c>
      <c r="H305" s="13" t="str">
        <f>IF('Formato 3_Gantt'!D$8&lt;&gt;"",'Formato 3_Gantt'!D$8,"")</f>
        <v/>
      </c>
      <c r="I305" s="13" t="str">
        <f>IF('Formato 3_Gantt'!E$8&lt;&gt;"",'Formato 3_Gantt'!E$8,"")</f>
        <v/>
      </c>
      <c r="J305" s="13" t="str">
        <f>IF('Formato 3_Gantt'!F$8&lt;&gt;"",'Formato 3_Gantt'!F$8,"")</f>
        <v/>
      </c>
      <c r="K305" s="158" t="str">
        <f>IF('Formato 3_Gantt'!G$8&lt;&gt;"",'Formato 3_Gantt'!G$8,"")</f>
        <v/>
      </c>
      <c r="L305" s="158" t="str">
        <f>IF('Formato 3_Gantt'!H$8&lt;&gt;"",'Formato 3_Gantt'!H$8,"")</f>
        <v/>
      </c>
      <c r="M305" s="13" t="str">
        <f>IF('Formato 3_Gantt'!BL$8&lt;&gt;"",'Formato 3_Gantt'!BL$8,"")</f>
        <v/>
      </c>
      <c r="N305" s="13" t="str">
        <f>IF('Formato 3_Gantt'!BM$8&lt;&gt;"",'Formato 3_Gantt'!BM$8,"")</f>
        <v/>
      </c>
      <c r="O305" s="13" t="str">
        <f>IF('Formato 3_Gantt'!BN$8&lt;&gt;"",'Formato 3_Gantt'!BN$8,"")</f>
        <v/>
      </c>
      <c r="P305" s="13" t="str">
        <f>IF('Formato 3_Gantt'!BO$8&lt;&gt;"",'Formato 3_Gantt'!BO$8,"")</f>
        <v/>
      </c>
      <c r="Q305" s="13" t="str">
        <f>IF('Formato 3_Gantt'!BP$8&lt;&gt;"",'Formato 3_Gantt'!BP$8,"")</f>
        <v/>
      </c>
      <c r="R305" s="13" t="str">
        <f>IF('Formato 3_Gantt'!BQ$8&lt;&gt;"",'Formato 3_Gantt'!BQ$8,"")</f>
        <v/>
      </c>
      <c r="S305" s="13" t="str">
        <f>IF('Formato 3_Gantt'!BR$8&lt;&gt;"",'Formato 3_Gantt'!BR$8,"")</f>
        <v/>
      </c>
      <c r="T305" s="13" t="str">
        <f>IF('Formato 3_Gantt'!BS$8&lt;&gt;"",'Formato 3_Gantt'!BS$8,"")</f>
        <v/>
      </c>
      <c r="U305" s="13" t="str">
        <f>IF('Formato 3_Gantt'!BT$8&lt;&gt;"",'Formato 3_Gantt'!BT$8,"")</f>
        <v/>
      </c>
      <c r="V305" s="13" t="str">
        <f>IF('Formato 3_Gantt'!BU$8&lt;&gt;"",'Formato 3_Gantt'!BU$8,"")</f>
        <v/>
      </c>
      <c r="W305" s="13" t="str">
        <f>IF('Formato 3_Gantt'!BV$8&lt;&gt;"",'Formato 3_Gantt'!BV$8,"")</f>
        <v/>
      </c>
      <c r="X305" s="13" t="str">
        <f>IF('Formato 3_Gantt'!BW$8&lt;&gt;"",'Formato 3_Gantt'!BW$8,"")</f>
        <v/>
      </c>
      <c r="Y305" s="13" t="str">
        <f>IF('Formato 3_Gantt'!BX$8&lt;&gt;"",'Formato 3_Gantt'!BX$8,"")</f>
        <v/>
      </c>
      <c r="Z305" s="162" t="str">
        <f>IF(Formato_02!S$15&lt;&gt;"",Formato_02!S$15,"")</f>
        <v/>
      </c>
      <c r="AA305" s="162" t="str">
        <f>IF(Formato_02!T$15&lt;&gt;"",Formato_02!T$15,"")</f>
        <v/>
      </c>
      <c r="AB305" s="162" t="str">
        <f>IF(Formato_02!U$15&lt;&gt;"",Formato_02!U$15,"")</f>
        <v/>
      </c>
      <c r="AC305" s="162" t="str">
        <f>IF(Formato_02!V$15&lt;&gt;"",Formato_02!V$15,"")</f>
        <v/>
      </c>
      <c r="AD305" s="162" t="str">
        <f>IF(Formato_02!W$15&lt;&gt;"",Formato_02!W$15,"")</f>
        <v/>
      </c>
      <c r="AE305" s="162" t="str">
        <f>IF(Formato_02!X$15&lt;&gt;"",Formato_02!X$15,"")</f>
        <v/>
      </c>
      <c r="AF305" s="162" t="str">
        <f>IF(Formato_02!Y$15&lt;&gt;"",Formato_02!Y$15,"")</f>
        <v/>
      </c>
      <c r="AG305" s="162" t="str">
        <f>IF(Formato_02!Z$15&lt;&gt;"",Formato_02!Z$15,"")</f>
        <v/>
      </c>
      <c r="AH305" s="162" t="str">
        <f>IF(Formato_02!AA$15&lt;&gt;"",Formato_02!AA$15,"")</f>
        <v/>
      </c>
      <c r="AI305" s="162" t="str">
        <f>IF(Formato_02!AB$15&lt;&gt;"",Formato_02!AB$15,"")</f>
        <v/>
      </c>
      <c r="AJ305" s="162" t="str">
        <f>IF(Formato_02!AC$15&lt;&gt;"",Formato_02!AC$15,"")</f>
        <v/>
      </c>
      <c r="AK305" s="162" t="str">
        <f>IF(Formato_02!AD$15&lt;&gt;"",Formato_02!AD$15,"")</f>
        <v/>
      </c>
      <c r="AL305" s="162" t="str">
        <f>IF(Formato_02!$N$14&lt;&gt;"",Formato_02!$N$14,"")</f>
        <v/>
      </c>
      <c r="AM305" s="13" t="str">
        <f>IF(Formato_02!$X$4&lt;&gt;"","AN","")</f>
        <v/>
      </c>
      <c r="AN305" s="24" t="str">
        <f t="shared" si="33"/>
        <v/>
      </c>
      <c r="AO305" s="13" t="str">
        <f>IF(Formato_02!$Y$4&lt;&gt;"","P027","")</f>
        <v/>
      </c>
      <c r="AP305" s="24" t="str">
        <f t="shared" si="34"/>
        <v/>
      </c>
      <c r="AQ305" s="13" t="str">
        <f>IF(Formato_02!$Z$4&lt;&gt;"","PNCVG","")</f>
        <v/>
      </c>
      <c r="AR305" s="24" t="str">
        <f t="shared" si="35"/>
        <v/>
      </c>
      <c r="AS305" s="13" t="str">
        <f>IF(Formato_02!$AA$4&lt;&gt;"","PNFF","")</f>
        <v/>
      </c>
      <c r="AT305" s="24" t="str">
        <f t="shared" si="36"/>
        <v/>
      </c>
      <c r="AU305" s="13" t="str">
        <f>IF(Formato_02!$AB$4&lt;&gt;"","PNPAM","")</f>
        <v/>
      </c>
      <c r="AV305" s="24" t="str">
        <f t="shared" si="37"/>
        <v/>
      </c>
      <c r="AW305" s="13" t="str">
        <f>IF(Formato_02!$AC$4&lt;&gt;"","PNAIA","")</f>
        <v/>
      </c>
      <c r="AX305" s="24" t="str">
        <f t="shared" si="38"/>
        <v/>
      </c>
      <c r="AY305" s="13" t="str">
        <f>IF(Formato_02!$AD$4&lt;&gt;"","PIO","")</f>
        <v/>
      </c>
      <c r="AZ305" s="24" t="str">
        <f t="shared" si="39"/>
        <v/>
      </c>
      <c r="BA305" s="13" t="str">
        <f>IF('Formato 3_Gantt'!B$19&lt;&gt;"",'Formato 3_Gantt'!A$19,"")</f>
        <v/>
      </c>
      <c r="BB305" s="24" t="str">
        <f>IF('Formato 3_Gantt'!B$19&lt;&gt;"",'Formato 3_Gantt'!B$19,"")</f>
        <v/>
      </c>
      <c r="BC305" s="22" t="str">
        <f>IF('Formato 3_Gantt'!C$19&lt;&gt;"",'Formato 3_Gantt'!C$19,"")</f>
        <v/>
      </c>
      <c r="BD305" s="13" t="str">
        <f>IF('Formato 3_Gantt'!D$19&lt;&gt;"",'Formato 3_Gantt'!D$19,"")</f>
        <v/>
      </c>
      <c r="BE305" s="161" t="str">
        <f>IF('Formato 3_Gantt'!E$19&lt;&gt;"",'Formato 3_Gantt'!E$19,"")</f>
        <v/>
      </c>
      <c r="BF305" s="13" t="str">
        <f>IF('Formato 3_Gantt'!F$19&lt;&gt;"",'Formato 3_Gantt'!F$19,"")</f>
        <v/>
      </c>
      <c r="BG305" s="158" t="str">
        <f>IF('Formato 3_Gantt'!G$19&lt;&gt;"",'Formato 3_Gantt'!G$19,"")</f>
        <v/>
      </c>
      <c r="BH305" s="158" t="str">
        <f>IF('Formato 3_Gantt'!H$19&lt;&gt;"",'Formato 3_Gantt'!H$19,"")</f>
        <v/>
      </c>
      <c r="BI305" s="161" t="str">
        <f>IF('Formato 3_Gantt'!BL$19&lt;&gt;"",'Formato 3_Gantt'!BL$19,"")</f>
        <v/>
      </c>
      <c r="BJ305" s="161" t="str">
        <f>IF('Formato 3_Gantt'!BM$19&lt;&gt;"",'Formato 3_Gantt'!BM$19,"")</f>
        <v/>
      </c>
      <c r="BK305" s="161" t="str">
        <f>IF('Formato 3_Gantt'!BN$19&lt;&gt;"",'Formato 3_Gantt'!BN$19,"")</f>
        <v/>
      </c>
      <c r="BL305" s="161" t="str">
        <f>IF('Formato 3_Gantt'!BO$19&lt;&gt;"",'Formato 3_Gantt'!BO$19,"")</f>
        <v/>
      </c>
      <c r="BM305" s="161" t="str">
        <f>IF('Formato 3_Gantt'!BP$19&lt;&gt;"",'Formato 3_Gantt'!BP$19,"")</f>
        <v/>
      </c>
      <c r="BN305" s="161" t="str">
        <f>IF('Formato 3_Gantt'!BQ$19&lt;&gt;"",'Formato 3_Gantt'!BQ$19,"")</f>
        <v/>
      </c>
      <c r="BO305" s="161" t="str">
        <f>IF('Formato 3_Gantt'!BR$19&lt;&gt;"",'Formato 3_Gantt'!BR$19,"")</f>
        <v/>
      </c>
      <c r="BP305" s="161" t="str">
        <f>IF('Formato 3_Gantt'!BS$19&lt;&gt;"",'Formato 3_Gantt'!BS$19,"")</f>
        <v/>
      </c>
      <c r="BQ305" s="161" t="str">
        <f>IF('Formato 3_Gantt'!BT$19&lt;&gt;"",'Formato 3_Gantt'!BT$19,"")</f>
        <v/>
      </c>
      <c r="BR305" s="161" t="str">
        <f>IF('Formato 3_Gantt'!BU$19&lt;&gt;"",'Formato 3_Gantt'!BU$19,"")</f>
        <v/>
      </c>
      <c r="BS305" s="161" t="str">
        <f>IF('Formato 3_Gantt'!BV$19&lt;&gt;"",'Formato 3_Gantt'!BV$19,"")</f>
        <v/>
      </c>
      <c r="BT305" s="161" t="str">
        <f>IF('Formato 3_Gantt'!BW$19&lt;&gt;"",'Formato 3_Gantt'!BW$19,"")</f>
        <v/>
      </c>
      <c r="BU305" s="161" t="str">
        <f>IF('Formato 3_Gantt'!BX$19&lt;&gt;"",'Formato 3_Gantt'!BX$19,"")</f>
        <v/>
      </c>
      <c r="BV305" s="163" t="str">
        <f>IF('Formato 4_Ppto'!I$317&lt;&gt;"",'Formato 4_Ppto'!I$317,"")</f>
        <v/>
      </c>
      <c r="BW305" s="162" t="str">
        <f>IF('Formato 4_Ppto'!X$317&lt;&gt;"",'Formato 4_Ppto'!X$317,"")</f>
        <v/>
      </c>
      <c r="BX305" s="162" t="str">
        <f>IF('Formato 4_Ppto'!Y$317&lt;&gt;"",'Formato 4_Ppto'!Y$317,"")</f>
        <v/>
      </c>
      <c r="BY305" s="162" t="str">
        <f>IF('Formato 4_Ppto'!Z$317&lt;&gt;"",'Formato 4_Ppto'!Z$317,"")</f>
        <v/>
      </c>
      <c r="BZ305" s="162" t="str">
        <f>IF('Formato 4_Ppto'!AA$317&lt;&gt;"",'Formato 4_Ppto'!AA$317,"")</f>
        <v/>
      </c>
      <c r="CA305" s="162" t="str">
        <f>IF('Formato 4_Ppto'!AB$317&lt;&gt;"",'Formato 4_Ppto'!AB$317,"")</f>
        <v/>
      </c>
      <c r="CB305" s="162" t="str">
        <f>IF('Formato 4_Ppto'!AC$317&lt;&gt;"",'Formato 4_Ppto'!AC$317,"")</f>
        <v/>
      </c>
      <c r="CC305" s="162" t="str">
        <f>IF('Formato 4_Ppto'!AD$317&lt;&gt;"",'Formato 4_Ppto'!AD$317,"")</f>
        <v/>
      </c>
      <c r="CD305" s="162" t="str">
        <f>IF('Formato 4_Ppto'!AE$317&lt;&gt;"",'Formato 4_Ppto'!AE$317,"")</f>
        <v/>
      </c>
      <c r="CE305" s="162" t="str">
        <f>IF('Formato 4_Ppto'!AF$317&lt;&gt;"",'Formato 4_Ppto'!AF$317,"")</f>
        <v/>
      </c>
      <c r="CF305" s="162" t="str">
        <f>IF('Formato 4_Ppto'!AG$317&lt;&gt;"",'Formato 4_Ppto'!AG$317,"")</f>
        <v/>
      </c>
      <c r="CG305" s="162" t="str">
        <f>IF('Formato 4_Ppto'!AH$317&lt;&gt;"",'Formato 4_Ppto'!AH$317,"")</f>
        <v/>
      </c>
      <c r="CH305" s="162" t="str">
        <f>IF('Formato 4_Ppto'!AI$317&lt;&gt;"",'Formato 4_Ppto'!AI$317,"")</f>
        <v/>
      </c>
      <c r="CI305" s="163" t="str">
        <f>IF('Formato 4_Ppto'!AJ$317&lt;&gt;"",'Formato 4_Ppto'!AJ$317,"")</f>
        <v/>
      </c>
      <c r="CJ305" s="13" t="str">
        <f>IF('Formato 4_Ppto'!B320&lt;&gt;"",'Formato 4_Ppto'!A320,"")</f>
        <v/>
      </c>
      <c r="CK305" s="24" t="str">
        <f>IF('Formato 4_Ppto'!B320&lt;&gt;"",'Formato 4_Ppto'!B320,"")</f>
        <v/>
      </c>
      <c r="CL305" s="22" t="str">
        <f>IF('Formato 4_Ppto'!C320&lt;&gt;"",'Formato 4_Ppto'!C320,"")</f>
        <v/>
      </c>
      <c r="CM305" s="24" t="str">
        <f>IF('Formato 4_Ppto'!D320&lt;&gt;"",'Formato 4_Ppto'!D320,"")</f>
        <v/>
      </c>
      <c r="CN305" s="161" t="str">
        <f>IF('Formato 4_Ppto'!E320&lt;&gt;"",'Formato 4_Ppto'!E320,"")</f>
        <v/>
      </c>
      <c r="CO305" s="161" t="str">
        <f>IF('Formato 4_Ppto'!G320&lt;&gt;"",'Formato 4_Ppto'!G320,"")</f>
        <v/>
      </c>
      <c r="CP305" s="163" t="str">
        <f>IF('Formato 4_Ppto'!I320&lt;&gt;"",'Formato 4_Ppto'!I320,"")</f>
        <v/>
      </c>
      <c r="CQ305" s="161" t="str">
        <f>IF('Formato 4_Ppto'!K320&lt;&gt;"",'Formato 4_Ppto'!K320,"")</f>
        <v/>
      </c>
      <c r="CR305" s="161" t="str">
        <f>IF('Formato 4_Ppto'!L320&lt;&gt;"",'Formato 4_Ppto'!L320,"")</f>
        <v/>
      </c>
      <c r="CS305" s="161" t="str">
        <f>IF('Formato 4_Ppto'!M320&lt;&gt;"",'Formato 4_Ppto'!M320,"")</f>
        <v/>
      </c>
      <c r="CT305" s="161" t="str">
        <f>IF('Formato 4_Ppto'!N320&lt;&gt;"",'Formato 4_Ppto'!N320,"")</f>
        <v/>
      </c>
      <c r="CU305" s="161" t="str">
        <f>IF('Formato 4_Ppto'!O320&lt;&gt;"",'Formato 4_Ppto'!O320,"")</f>
        <v/>
      </c>
      <c r="CV305" s="161" t="str">
        <f>IF('Formato 4_Ppto'!P320&lt;&gt;"",'Formato 4_Ppto'!P320,"")</f>
        <v/>
      </c>
      <c r="CW305" s="161" t="str">
        <f>IF('Formato 4_Ppto'!Q320&lt;&gt;"",'Formato 4_Ppto'!Q320,"")</f>
        <v/>
      </c>
      <c r="CX305" s="161" t="str">
        <f>IF('Formato 4_Ppto'!R320&lt;&gt;"",'Formato 4_Ppto'!R320,"")</f>
        <v/>
      </c>
      <c r="CY305" s="161" t="str">
        <f>IF('Formato 4_Ppto'!S320&lt;&gt;"",'Formato 4_Ppto'!S320,"")</f>
        <v/>
      </c>
      <c r="CZ305" s="161" t="str">
        <f>IF('Formato 4_Ppto'!T320&lt;&gt;"",'Formato 4_Ppto'!T320,"")</f>
        <v/>
      </c>
      <c r="DA305" s="161" t="str">
        <f>IF('Formato 4_Ppto'!U320&lt;&gt;"",'Formato 4_Ppto'!U320,"")</f>
        <v/>
      </c>
      <c r="DB305" s="161" t="str">
        <f>IF('Formato 4_Ppto'!V320&lt;&gt;"",'Formato 4_Ppto'!V320,"")</f>
        <v/>
      </c>
      <c r="DC305" s="161" t="str">
        <f>IF('Formato 4_Ppto'!W320&lt;&gt;"",'Formato 4_Ppto'!W320,"")</f>
        <v/>
      </c>
      <c r="DD305" s="162" t="str">
        <f>IF('Formato 4_Ppto'!X320&lt;&gt;"",'Formato 4_Ppto'!X320,"")</f>
        <v/>
      </c>
      <c r="DE305" s="162" t="str">
        <f>IF('Formato 4_Ppto'!Y320&lt;&gt;"",'Formato 4_Ppto'!Y320,"")</f>
        <v/>
      </c>
      <c r="DF305" s="162" t="str">
        <f>IF('Formato 4_Ppto'!Z320&lt;&gt;"",'Formato 4_Ppto'!Z320,"")</f>
        <v/>
      </c>
      <c r="DG305" s="162" t="str">
        <f>IF('Formato 4_Ppto'!AA320&lt;&gt;"",'Formato 4_Ppto'!AA320,"")</f>
        <v/>
      </c>
      <c r="DH305" s="162" t="str">
        <f>IF('Formato 4_Ppto'!AB320&lt;&gt;"",'Formato 4_Ppto'!AB320,"")</f>
        <v/>
      </c>
      <c r="DI305" s="162" t="str">
        <f>IF('Formato 4_Ppto'!AC320&lt;&gt;"",'Formato 4_Ppto'!AC320,"")</f>
        <v/>
      </c>
      <c r="DJ305" s="162" t="str">
        <f>IF('Formato 4_Ppto'!AD320&lt;&gt;"",'Formato 4_Ppto'!AD320,"")</f>
        <v/>
      </c>
      <c r="DK305" s="162" t="str">
        <f>IF('Formato 4_Ppto'!AE320&lt;&gt;"",'Formato 4_Ppto'!AE320,"")</f>
        <v/>
      </c>
      <c r="DL305" s="162" t="str">
        <f>IF('Formato 4_Ppto'!AF320&lt;&gt;"",'Formato 4_Ppto'!AF320,"")</f>
        <v/>
      </c>
      <c r="DM305" s="162" t="str">
        <f>IF('Formato 4_Ppto'!AG320&lt;&gt;"",'Formato 4_Ppto'!AG320,"")</f>
        <v/>
      </c>
      <c r="DN305" s="162" t="str">
        <f>IF('Formato 4_Ppto'!AH320&lt;&gt;"",'Formato 4_Ppto'!AH320,"")</f>
        <v/>
      </c>
      <c r="DO305" s="162" t="str">
        <f>IF('Formato 4_Ppto'!AI320&lt;&gt;"",'Formato 4_Ppto'!AI320,"")</f>
        <v/>
      </c>
      <c r="DP305" s="163" t="str">
        <f>IF('Formato 4_Ppto'!AJ320&lt;&gt;"",'Formato 4_Ppto'!AJ320,"")</f>
        <v/>
      </c>
    </row>
    <row r="306" spans="2:120" x14ac:dyDescent="0.3">
      <c r="B306" s="13" t="str">
        <f>IF(OR(Tabla6[[#This Row],[IDA]]="",Tabla6[[#This Row],[IDT]]="",Tabla6[[#This Row],[IDI]]=""),"",Tabla6[[#This Row],[IDA]]&amp;"."&amp;Tabla6[[#This Row],[IDT]]&amp;"."&amp;Tabla6[[#This Row],[IDI]])</f>
        <v/>
      </c>
      <c r="C306" s="13" t="str">
        <f>IF(Formato_02!$B$14&lt;&gt;"",0,"")</f>
        <v/>
      </c>
      <c r="D306" s="13" t="str">
        <f>IF(Formato_02!$H$9&lt;&gt;"",Formato_02!$H$9,"")</f>
        <v/>
      </c>
      <c r="E306" s="24" t="str">
        <f t="shared" si="32"/>
        <v/>
      </c>
      <c r="F306" s="24" t="str">
        <f>IF(Formato_02!$B$14&lt;&gt;"",Formato_02!$B$14,"")</f>
        <v/>
      </c>
      <c r="G306" s="22" t="str">
        <f>IF('Formato 3_Gantt'!C311&lt;&gt;"",'Formato 3_Gantt'!C311,"")</f>
        <v/>
      </c>
      <c r="H306" s="13" t="str">
        <f>IF('Formato 3_Gantt'!D$8&lt;&gt;"",'Formato 3_Gantt'!D$8,"")</f>
        <v/>
      </c>
      <c r="I306" s="13" t="str">
        <f>IF('Formato 3_Gantt'!E$8&lt;&gt;"",'Formato 3_Gantt'!E$8,"")</f>
        <v/>
      </c>
      <c r="J306" s="13" t="str">
        <f>IF('Formato 3_Gantt'!F$8&lt;&gt;"",'Formato 3_Gantt'!F$8,"")</f>
        <v/>
      </c>
      <c r="K306" s="158" t="str">
        <f>IF('Formato 3_Gantt'!G$8&lt;&gt;"",'Formato 3_Gantt'!G$8,"")</f>
        <v/>
      </c>
      <c r="L306" s="158" t="str">
        <f>IF('Formato 3_Gantt'!H$8&lt;&gt;"",'Formato 3_Gantt'!H$8,"")</f>
        <v/>
      </c>
      <c r="M306" s="13" t="str">
        <f>IF('Formato 3_Gantt'!BL$8&lt;&gt;"",'Formato 3_Gantt'!BL$8,"")</f>
        <v/>
      </c>
      <c r="N306" s="13" t="str">
        <f>IF('Formato 3_Gantt'!BM$8&lt;&gt;"",'Formato 3_Gantt'!BM$8,"")</f>
        <v/>
      </c>
      <c r="O306" s="13" t="str">
        <f>IF('Formato 3_Gantt'!BN$8&lt;&gt;"",'Formato 3_Gantt'!BN$8,"")</f>
        <v/>
      </c>
      <c r="P306" s="13" t="str">
        <f>IF('Formato 3_Gantt'!BO$8&lt;&gt;"",'Formato 3_Gantt'!BO$8,"")</f>
        <v/>
      </c>
      <c r="Q306" s="13" t="str">
        <f>IF('Formato 3_Gantt'!BP$8&lt;&gt;"",'Formato 3_Gantt'!BP$8,"")</f>
        <v/>
      </c>
      <c r="R306" s="13" t="str">
        <f>IF('Formato 3_Gantt'!BQ$8&lt;&gt;"",'Formato 3_Gantt'!BQ$8,"")</f>
        <v/>
      </c>
      <c r="S306" s="13" t="str">
        <f>IF('Formato 3_Gantt'!BR$8&lt;&gt;"",'Formato 3_Gantt'!BR$8,"")</f>
        <v/>
      </c>
      <c r="T306" s="13" t="str">
        <f>IF('Formato 3_Gantt'!BS$8&lt;&gt;"",'Formato 3_Gantt'!BS$8,"")</f>
        <v/>
      </c>
      <c r="U306" s="13" t="str">
        <f>IF('Formato 3_Gantt'!BT$8&lt;&gt;"",'Formato 3_Gantt'!BT$8,"")</f>
        <v/>
      </c>
      <c r="V306" s="13" t="str">
        <f>IF('Formato 3_Gantt'!BU$8&lt;&gt;"",'Formato 3_Gantt'!BU$8,"")</f>
        <v/>
      </c>
      <c r="W306" s="13" t="str">
        <f>IF('Formato 3_Gantt'!BV$8&lt;&gt;"",'Formato 3_Gantt'!BV$8,"")</f>
        <v/>
      </c>
      <c r="X306" s="13" t="str">
        <f>IF('Formato 3_Gantt'!BW$8&lt;&gt;"",'Formato 3_Gantt'!BW$8,"")</f>
        <v/>
      </c>
      <c r="Y306" s="13" t="str">
        <f>IF('Formato 3_Gantt'!BX$8&lt;&gt;"",'Formato 3_Gantt'!BX$8,"")</f>
        <v/>
      </c>
      <c r="Z306" s="162" t="str">
        <f>IF(Formato_02!S$15&lt;&gt;"",Formato_02!S$15,"")</f>
        <v/>
      </c>
      <c r="AA306" s="162" t="str">
        <f>IF(Formato_02!T$15&lt;&gt;"",Formato_02!T$15,"")</f>
        <v/>
      </c>
      <c r="AB306" s="162" t="str">
        <f>IF(Formato_02!U$15&lt;&gt;"",Formato_02!U$15,"")</f>
        <v/>
      </c>
      <c r="AC306" s="162" t="str">
        <f>IF(Formato_02!V$15&lt;&gt;"",Formato_02!V$15,"")</f>
        <v/>
      </c>
      <c r="AD306" s="162" t="str">
        <f>IF(Formato_02!W$15&lt;&gt;"",Formato_02!W$15,"")</f>
        <v/>
      </c>
      <c r="AE306" s="162" t="str">
        <f>IF(Formato_02!X$15&lt;&gt;"",Formato_02!X$15,"")</f>
        <v/>
      </c>
      <c r="AF306" s="162" t="str">
        <f>IF(Formato_02!Y$15&lt;&gt;"",Formato_02!Y$15,"")</f>
        <v/>
      </c>
      <c r="AG306" s="162" t="str">
        <f>IF(Formato_02!Z$15&lt;&gt;"",Formato_02!Z$15,"")</f>
        <v/>
      </c>
      <c r="AH306" s="162" t="str">
        <f>IF(Formato_02!AA$15&lt;&gt;"",Formato_02!AA$15,"")</f>
        <v/>
      </c>
      <c r="AI306" s="162" t="str">
        <f>IF(Formato_02!AB$15&lt;&gt;"",Formato_02!AB$15,"")</f>
        <v/>
      </c>
      <c r="AJ306" s="162" t="str">
        <f>IF(Formato_02!AC$15&lt;&gt;"",Formato_02!AC$15,"")</f>
        <v/>
      </c>
      <c r="AK306" s="162" t="str">
        <f>IF(Formato_02!AD$15&lt;&gt;"",Formato_02!AD$15,"")</f>
        <v/>
      </c>
      <c r="AL306" s="162" t="str">
        <f>IF(Formato_02!$N$14&lt;&gt;"",Formato_02!$N$14,"")</f>
        <v/>
      </c>
      <c r="AM306" s="13" t="str">
        <f>IF(Formato_02!$X$4&lt;&gt;"","AN","")</f>
        <v/>
      </c>
      <c r="AN306" s="24" t="str">
        <f t="shared" si="33"/>
        <v/>
      </c>
      <c r="AO306" s="13" t="str">
        <f>IF(Formato_02!$Y$4&lt;&gt;"","P027","")</f>
        <v/>
      </c>
      <c r="AP306" s="24" t="str">
        <f t="shared" si="34"/>
        <v/>
      </c>
      <c r="AQ306" s="13" t="str">
        <f>IF(Formato_02!$Z$4&lt;&gt;"","PNCVG","")</f>
        <v/>
      </c>
      <c r="AR306" s="24" t="str">
        <f t="shared" si="35"/>
        <v/>
      </c>
      <c r="AS306" s="13" t="str">
        <f>IF(Formato_02!$AA$4&lt;&gt;"","PNFF","")</f>
        <v/>
      </c>
      <c r="AT306" s="24" t="str">
        <f t="shared" si="36"/>
        <v/>
      </c>
      <c r="AU306" s="13" t="str">
        <f>IF(Formato_02!$AB$4&lt;&gt;"","PNPAM","")</f>
        <v/>
      </c>
      <c r="AV306" s="24" t="str">
        <f t="shared" si="37"/>
        <v/>
      </c>
      <c r="AW306" s="13" t="str">
        <f>IF(Formato_02!$AC$4&lt;&gt;"","PNAIA","")</f>
        <v/>
      </c>
      <c r="AX306" s="24" t="str">
        <f t="shared" si="38"/>
        <v/>
      </c>
      <c r="AY306" s="13" t="str">
        <f>IF(Formato_02!$AD$4&lt;&gt;"","PIO","")</f>
        <v/>
      </c>
      <c r="AZ306" s="24" t="str">
        <f t="shared" si="39"/>
        <v/>
      </c>
      <c r="BA306" s="13" t="str">
        <f>IF('Formato 3_Gantt'!B$19&lt;&gt;"",'Formato 3_Gantt'!A$19,"")</f>
        <v/>
      </c>
      <c r="BB306" s="24" t="str">
        <f>IF('Formato 3_Gantt'!B$19&lt;&gt;"",'Formato 3_Gantt'!B$19,"")</f>
        <v/>
      </c>
      <c r="BC306" s="22" t="str">
        <f>IF('Formato 3_Gantt'!C$19&lt;&gt;"",'Formato 3_Gantt'!C$19,"")</f>
        <v/>
      </c>
      <c r="BD306" s="13" t="str">
        <f>IF('Formato 3_Gantt'!D$19&lt;&gt;"",'Formato 3_Gantt'!D$19,"")</f>
        <v/>
      </c>
      <c r="BE306" s="161" t="str">
        <f>IF('Formato 3_Gantt'!E$19&lt;&gt;"",'Formato 3_Gantt'!E$19,"")</f>
        <v/>
      </c>
      <c r="BF306" s="13" t="str">
        <f>IF('Formato 3_Gantt'!F$19&lt;&gt;"",'Formato 3_Gantt'!F$19,"")</f>
        <v/>
      </c>
      <c r="BG306" s="158" t="str">
        <f>IF('Formato 3_Gantt'!G$19&lt;&gt;"",'Formato 3_Gantt'!G$19,"")</f>
        <v/>
      </c>
      <c r="BH306" s="158" t="str">
        <f>IF('Formato 3_Gantt'!H$19&lt;&gt;"",'Formato 3_Gantt'!H$19,"")</f>
        <v/>
      </c>
      <c r="BI306" s="161" t="str">
        <f>IF('Formato 3_Gantt'!BL$19&lt;&gt;"",'Formato 3_Gantt'!BL$19,"")</f>
        <v/>
      </c>
      <c r="BJ306" s="161" t="str">
        <f>IF('Formato 3_Gantt'!BM$19&lt;&gt;"",'Formato 3_Gantt'!BM$19,"")</f>
        <v/>
      </c>
      <c r="BK306" s="161" t="str">
        <f>IF('Formato 3_Gantt'!BN$19&lt;&gt;"",'Formato 3_Gantt'!BN$19,"")</f>
        <v/>
      </c>
      <c r="BL306" s="161" t="str">
        <f>IF('Formato 3_Gantt'!BO$19&lt;&gt;"",'Formato 3_Gantt'!BO$19,"")</f>
        <v/>
      </c>
      <c r="BM306" s="161" t="str">
        <f>IF('Formato 3_Gantt'!BP$19&lt;&gt;"",'Formato 3_Gantt'!BP$19,"")</f>
        <v/>
      </c>
      <c r="BN306" s="161" t="str">
        <f>IF('Formato 3_Gantt'!BQ$19&lt;&gt;"",'Formato 3_Gantt'!BQ$19,"")</f>
        <v/>
      </c>
      <c r="BO306" s="161" t="str">
        <f>IF('Formato 3_Gantt'!BR$19&lt;&gt;"",'Formato 3_Gantt'!BR$19,"")</f>
        <v/>
      </c>
      <c r="BP306" s="161" t="str">
        <f>IF('Formato 3_Gantt'!BS$19&lt;&gt;"",'Formato 3_Gantt'!BS$19,"")</f>
        <v/>
      </c>
      <c r="BQ306" s="161" t="str">
        <f>IF('Formato 3_Gantt'!BT$19&lt;&gt;"",'Formato 3_Gantt'!BT$19,"")</f>
        <v/>
      </c>
      <c r="BR306" s="161" t="str">
        <f>IF('Formato 3_Gantt'!BU$19&lt;&gt;"",'Formato 3_Gantt'!BU$19,"")</f>
        <v/>
      </c>
      <c r="BS306" s="161" t="str">
        <f>IF('Formato 3_Gantt'!BV$19&lt;&gt;"",'Formato 3_Gantt'!BV$19,"")</f>
        <v/>
      </c>
      <c r="BT306" s="161" t="str">
        <f>IF('Formato 3_Gantt'!BW$19&lt;&gt;"",'Formato 3_Gantt'!BW$19,"")</f>
        <v/>
      </c>
      <c r="BU306" s="161" t="str">
        <f>IF('Formato 3_Gantt'!BX$19&lt;&gt;"",'Formato 3_Gantt'!BX$19,"")</f>
        <v/>
      </c>
      <c r="BV306" s="163" t="str">
        <f>IF('Formato 4_Ppto'!I$317&lt;&gt;"",'Formato 4_Ppto'!I$317,"")</f>
        <v/>
      </c>
      <c r="BW306" s="162" t="str">
        <f>IF('Formato 4_Ppto'!X$317&lt;&gt;"",'Formato 4_Ppto'!X$317,"")</f>
        <v/>
      </c>
      <c r="BX306" s="162" t="str">
        <f>IF('Formato 4_Ppto'!Y$317&lt;&gt;"",'Formato 4_Ppto'!Y$317,"")</f>
        <v/>
      </c>
      <c r="BY306" s="162" t="str">
        <f>IF('Formato 4_Ppto'!Z$317&lt;&gt;"",'Formato 4_Ppto'!Z$317,"")</f>
        <v/>
      </c>
      <c r="BZ306" s="162" t="str">
        <f>IF('Formato 4_Ppto'!AA$317&lt;&gt;"",'Formato 4_Ppto'!AA$317,"")</f>
        <v/>
      </c>
      <c r="CA306" s="162" t="str">
        <f>IF('Formato 4_Ppto'!AB$317&lt;&gt;"",'Formato 4_Ppto'!AB$317,"")</f>
        <v/>
      </c>
      <c r="CB306" s="162" t="str">
        <f>IF('Formato 4_Ppto'!AC$317&lt;&gt;"",'Formato 4_Ppto'!AC$317,"")</f>
        <v/>
      </c>
      <c r="CC306" s="162" t="str">
        <f>IF('Formato 4_Ppto'!AD$317&lt;&gt;"",'Formato 4_Ppto'!AD$317,"")</f>
        <v/>
      </c>
      <c r="CD306" s="162" t="str">
        <f>IF('Formato 4_Ppto'!AE$317&lt;&gt;"",'Formato 4_Ppto'!AE$317,"")</f>
        <v/>
      </c>
      <c r="CE306" s="162" t="str">
        <f>IF('Formato 4_Ppto'!AF$317&lt;&gt;"",'Formato 4_Ppto'!AF$317,"")</f>
        <v/>
      </c>
      <c r="CF306" s="162" t="str">
        <f>IF('Formato 4_Ppto'!AG$317&lt;&gt;"",'Formato 4_Ppto'!AG$317,"")</f>
        <v/>
      </c>
      <c r="CG306" s="162" t="str">
        <f>IF('Formato 4_Ppto'!AH$317&lt;&gt;"",'Formato 4_Ppto'!AH$317,"")</f>
        <v/>
      </c>
      <c r="CH306" s="162" t="str">
        <f>IF('Formato 4_Ppto'!AI$317&lt;&gt;"",'Formato 4_Ppto'!AI$317,"")</f>
        <v/>
      </c>
      <c r="CI306" s="163" t="str">
        <f>IF('Formato 4_Ppto'!AJ$317&lt;&gt;"",'Formato 4_Ppto'!AJ$317,"")</f>
        <v/>
      </c>
      <c r="CJ306" s="13" t="str">
        <f>IF('Formato 4_Ppto'!B321&lt;&gt;"",'Formato 4_Ppto'!A321,"")</f>
        <v/>
      </c>
      <c r="CK306" s="24" t="str">
        <f>IF('Formato 4_Ppto'!B321&lt;&gt;"",'Formato 4_Ppto'!B321,"")</f>
        <v/>
      </c>
      <c r="CL306" s="22" t="str">
        <f>IF('Formato 4_Ppto'!C321&lt;&gt;"",'Formato 4_Ppto'!C321,"")</f>
        <v/>
      </c>
      <c r="CM306" s="24" t="str">
        <f>IF('Formato 4_Ppto'!D321&lt;&gt;"",'Formato 4_Ppto'!D321,"")</f>
        <v/>
      </c>
      <c r="CN306" s="161" t="str">
        <f>IF('Formato 4_Ppto'!E321&lt;&gt;"",'Formato 4_Ppto'!E321,"")</f>
        <v/>
      </c>
      <c r="CO306" s="161" t="str">
        <f>IF('Formato 4_Ppto'!G321&lt;&gt;"",'Formato 4_Ppto'!G321,"")</f>
        <v/>
      </c>
      <c r="CP306" s="163" t="str">
        <f>IF('Formato 4_Ppto'!I321&lt;&gt;"",'Formato 4_Ppto'!I321,"")</f>
        <v/>
      </c>
      <c r="CQ306" s="161" t="str">
        <f>IF('Formato 4_Ppto'!K321&lt;&gt;"",'Formato 4_Ppto'!K321,"")</f>
        <v/>
      </c>
      <c r="CR306" s="161" t="str">
        <f>IF('Formato 4_Ppto'!L321&lt;&gt;"",'Formato 4_Ppto'!L321,"")</f>
        <v/>
      </c>
      <c r="CS306" s="161" t="str">
        <f>IF('Formato 4_Ppto'!M321&lt;&gt;"",'Formato 4_Ppto'!M321,"")</f>
        <v/>
      </c>
      <c r="CT306" s="161" t="str">
        <f>IF('Formato 4_Ppto'!N321&lt;&gt;"",'Formato 4_Ppto'!N321,"")</f>
        <v/>
      </c>
      <c r="CU306" s="161" t="str">
        <f>IF('Formato 4_Ppto'!O321&lt;&gt;"",'Formato 4_Ppto'!O321,"")</f>
        <v/>
      </c>
      <c r="CV306" s="161" t="str">
        <f>IF('Formato 4_Ppto'!P321&lt;&gt;"",'Formato 4_Ppto'!P321,"")</f>
        <v/>
      </c>
      <c r="CW306" s="161" t="str">
        <f>IF('Formato 4_Ppto'!Q321&lt;&gt;"",'Formato 4_Ppto'!Q321,"")</f>
        <v/>
      </c>
      <c r="CX306" s="161" t="str">
        <f>IF('Formato 4_Ppto'!R321&lt;&gt;"",'Formato 4_Ppto'!R321,"")</f>
        <v/>
      </c>
      <c r="CY306" s="161" t="str">
        <f>IF('Formato 4_Ppto'!S321&lt;&gt;"",'Formato 4_Ppto'!S321,"")</f>
        <v/>
      </c>
      <c r="CZ306" s="161" t="str">
        <f>IF('Formato 4_Ppto'!T321&lt;&gt;"",'Formato 4_Ppto'!T321,"")</f>
        <v/>
      </c>
      <c r="DA306" s="161" t="str">
        <f>IF('Formato 4_Ppto'!U321&lt;&gt;"",'Formato 4_Ppto'!U321,"")</f>
        <v/>
      </c>
      <c r="DB306" s="161" t="str">
        <f>IF('Formato 4_Ppto'!V321&lt;&gt;"",'Formato 4_Ppto'!V321,"")</f>
        <v/>
      </c>
      <c r="DC306" s="161" t="str">
        <f>IF('Formato 4_Ppto'!W321&lt;&gt;"",'Formato 4_Ppto'!W321,"")</f>
        <v/>
      </c>
      <c r="DD306" s="162" t="str">
        <f>IF('Formato 4_Ppto'!X321&lt;&gt;"",'Formato 4_Ppto'!X321,"")</f>
        <v/>
      </c>
      <c r="DE306" s="162" t="str">
        <f>IF('Formato 4_Ppto'!Y321&lt;&gt;"",'Formato 4_Ppto'!Y321,"")</f>
        <v/>
      </c>
      <c r="DF306" s="162" t="str">
        <f>IF('Formato 4_Ppto'!Z321&lt;&gt;"",'Formato 4_Ppto'!Z321,"")</f>
        <v/>
      </c>
      <c r="DG306" s="162" t="str">
        <f>IF('Formato 4_Ppto'!AA321&lt;&gt;"",'Formato 4_Ppto'!AA321,"")</f>
        <v/>
      </c>
      <c r="DH306" s="162" t="str">
        <f>IF('Formato 4_Ppto'!AB321&lt;&gt;"",'Formato 4_Ppto'!AB321,"")</f>
        <v/>
      </c>
      <c r="DI306" s="162" t="str">
        <f>IF('Formato 4_Ppto'!AC321&lt;&gt;"",'Formato 4_Ppto'!AC321,"")</f>
        <v/>
      </c>
      <c r="DJ306" s="162" t="str">
        <f>IF('Formato 4_Ppto'!AD321&lt;&gt;"",'Formato 4_Ppto'!AD321,"")</f>
        <v/>
      </c>
      <c r="DK306" s="162" t="str">
        <f>IF('Formato 4_Ppto'!AE321&lt;&gt;"",'Formato 4_Ppto'!AE321,"")</f>
        <v/>
      </c>
      <c r="DL306" s="162" t="str">
        <f>IF('Formato 4_Ppto'!AF321&lt;&gt;"",'Formato 4_Ppto'!AF321,"")</f>
        <v/>
      </c>
      <c r="DM306" s="162" t="str">
        <f>IF('Formato 4_Ppto'!AG321&lt;&gt;"",'Formato 4_Ppto'!AG321,"")</f>
        <v/>
      </c>
      <c r="DN306" s="162" t="str">
        <f>IF('Formato 4_Ppto'!AH321&lt;&gt;"",'Formato 4_Ppto'!AH321,"")</f>
        <v/>
      </c>
      <c r="DO306" s="162" t="str">
        <f>IF('Formato 4_Ppto'!AI321&lt;&gt;"",'Formato 4_Ppto'!AI321,"")</f>
        <v/>
      </c>
      <c r="DP306" s="163" t="str">
        <f>IF('Formato 4_Ppto'!AJ321&lt;&gt;"",'Formato 4_Ppto'!AJ321,"")</f>
        <v/>
      </c>
    </row>
    <row r="307" spans="2:120" x14ac:dyDescent="0.3">
      <c r="B307" s="13" t="str">
        <f>IF(OR(Tabla6[[#This Row],[IDA]]="",Tabla6[[#This Row],[IDT]]="",Tabla6[[#This Row],[IDI]]=""),"",Tabla6[[#This Row],[IDA]]&amp;"."&amp;Tabla6[[#This Row],[IDT]]&amp;"."&amp;Tabla6[[#This Row],[IDI]])</f>
        <v/>
      </c>
      <c r="C307" s="13" t="str">
        <f>IF(Formato_02!$B$14&lt;&gt;"",0,"")</f>
        <v/>
      </c>
      <c r="D307" s="13" t="str">
        <f>IF(Formato_02!$H$9&lt;&gt;"",Formato_02!$H$9,"")</f>
        <v/>
      </c>
      <c r="E307" s="24" t="str">
        <f t="shared" si="32"/>
        <v/>
      </c>
      <c r="F307" s="24" t="str">
        <f>IF(Formato_02!$B$14&lt;&gt;"",Formato_02!$B$14,"")</f>
        <v/>
      </c>
      <c r="G307" s="22" t="str">
        <f>IF('Formato 3_Gantt'!C312&lt;&gt;"",'Formato 3_Gantt'!C312,"")</f>
        <v/>
      </c>
      <c r="H307" s="13" t="str">
        <f>IF('Formato 3_Gantt'!D$8&lt;&gt;"",'Formato 3_Gantt'!D$8,"")</f>
        <v/>
      </c>
      <c r="I307" s="13" t="str">
        <f>IF('Formato 3_Gantt'!E$8&lt;&gt;"",'Formato 3_Gantt'!E$8,"")</f>
        <v/>
      </c>
      <c r="J307" s="13" t="str">
        <f>IF('Formato 3_Gantt'!F$8&lt;&gt;"",'Formato 3_Gantt'!F$8,"")</f>
        <v/>
      </c>
      <c r="K307" s="158" t="str">
        <f>IF('Formato 3_Gantt'!G$8&lt;&gt;"",'Formato 3_Gantt'!G$8,"")</f>
        <v/>
      </c>
      <c r="L307" s="158" t="str">
        <f>IF('Formato 3_Gantt'!H$8&lt;&gt;"",'Formato 3_Gantt'!H$8,"")</f>
        <v/>
      </c>
      <c r="M307" s="13" t="str">
        <f>IF('Formato 3_Gantt'!BL$8&lt;&gt;"",'Formato 3_Gantt'!BL$8,"")</f>
        <v/>
      </c>
      <c r="N307" s="13" t="str">
        <f>IF('Formato 3_Gantt'!BM$8&lt;&gt;"",'Formato 3_Gantt'!BM$8,"")</f>
        <v/>
      </c>
      <c r="O307" s="13" t="str">
        <f>IF('Formato 3_Gantt'!BN$8&lt;&gt;"",'Formato 3_Gantt'!BN$8,"")</f>
        <v/>
      </c>
      <c r="P307" s="13" t="str">
        <f>IF('Formato 3_Gantt'!BO$8&lt;&gt;"",'Formato 3_Gantt'!BO$8,"")</f>
        <v/>
      </c>
      <c r="Q307" s="13" t="str">
        <f>IF('Formato 3_Gantt'!BP$8&lt;&gt;"",'Formato 3_Gantt'!BP$8,"")</f>
        <v/>
      </c>
      <c r="R307" s="13" t="str">
        <f>IF('Formato 3_Gantt'!BQ$8&lt;&gt;"",'Formato 3_Gantt'!BQ$8,"")</f>
        <v/>
      </c>
      <c r="S307" s="13" t="str">
        <f>IF('Formato 3_Gantt'!BR$8&lt;&gt;"",'Formato 3_Gantt'!BR$8,"")</f>
        <v/>
      </c>
      <c r="T307" s="13" t="str">
        <f>IF('Formato 3_Gantt'!BS$8&lt;&gt;"",'Formato 3_Gantt'!BS$8,"")</f>
        <v/>
      </c>
      <c r="U307" s="13" t="str">
        <f>IF('Formato 3_Gantt'!BT$8&lt;&gt;"",'Formato 3_Gantt'!BT$8,"")</f>
        <v/>
      </c>
      <c r="V307" s="13" t="str">
        <f>IF('Formato 3_Gantt'!BU$8&lt;&gt;"",'Formato 3_Gantt'!BU$8,"")</f>
        <v/>
      </c>
      <c r="W307" s="13" t="str">
        <f>IF('Formato 3_Gantt'!BV$8&lt;&gt;"",'Formato 3_Gantt'!BV$8,"")</f>
        <v/>
      </c>
      <c r="X307" s="13" t="str">
        <f>IF('Formato 3_Gantt'!BW$8&lt;&gt;"",'Formato 3_Gantt'!BW$8,"")</f>
        <v/>
      </c>
      <c r="Y307" s="13" t="str">
        <f>IF('Formato 3_Gantt'!BX$8&lt;&gt;"",'Formato 3_Gantt'!BX$8,"")</f>
        <v/>
      </c>
      <c r="Z307" s="162" t="str">
        <f>IF(Formato_02!S$15&lt;&gt;"",Formato_02!S$15,"")</f>
        <v/>
      </c>
      <c r="AA307" s="162" t="str">
        <f>IF(Formato_02!T$15&lt;&gt;"",Formato_02!T$15,"")</f>
        <v/>
      </c>
      <c r="AB307" s="162" t="str">
        <f>IF(Formato_02!U$15&lt;&gt;"",Formato_02!U$15,"")</f>
        <v/>
      </c>
      <c r="AC307" s="162" t="str">
        <f>IF(Formato_02!V$15&lt;&gt;"",Formato_02!V$15,"")</f>
        <v/>
      </c>
      <c r="AD307" s="162" t="str">
        <f>IF(Formato_02!W$15&lt;&gt;"",Formato_02!W$15,"")</f>
        <v/>
      </c>
      <c r="AE307" s="162" t="str">
        <f>IF(Formato_02!X$15&lt;&gt;"",Formato_02!X$15,"")</f>
        <v/>
      </c>
      <c r="AF307" s="162" t="str">
        <f>IF(Formato_02!Y$15&lt;&gt;"",Formato_02!Y$15,"")</f>
        <v/>
      </c>
      <c r="AG307" s="162" t="str">
        <f>IF(Formato_02!Z$15&lt;&gt;"",Formato_02!Z$15,"")</f>
        <v/>
      </c>
      <c r="AH307" s="162" t="str">
        <f>IF(Formato_02!AA$15&lt;&gt;"",Formato_02!AA$15,"")</f>
        <v/>
      </c>
      <c r="AI307" s="162" t="str">
        <f>IF(Formato_02!AB$15&lt;&gt;"",Formato_02!AB$15,"")</f>
        <v/>
      </c>
      <c r="AJ307" s="162" t="str">
        <f>IF(Formato_02!AC$15&lt;&gt;"",Formato_02!AC$15,"")</f>
        <v/>
      </c>
      <c r="AK307" s="162" t="str">
        <f>IF(Formato_02!AD$15&lt;&gt;"",Formato_02!AD$15,"")</f>
        <v/>
      </c>
      <c r="AL307" s="162" t="str">
        <f>IF(Formato_02!$N$14&lt;&gt;"",Formato_02!$N$14,"")</f>
        <v/>
      </c>
      <c r="AM307" s="13" t="str">
        <f>IF(Formato_02!$X$4&lt;&gt;"","AN","")</f>
        <v/>
      </c>
      <c r="AN307" s="24" t="str">
        <f t="shared" si="33"/>
        <v/>
      </c>
      <c r="AO307" s="13" t="str">
        <f>IF(Formato_02!$Y$4&lt;&gt;"","P027","")</f>
        <v/>
      </c>
      <c r="AP307" s="24" t="str">
        <f t="shared" si="34"/>
        <v/>
      </c>
      <c r="AQ307" s="13" t="str">
        <f>IF(Formato_02!$Z$4&lt;&gt;"","PNCVG","")</f>
        <v/>
      </c>
      <c r="AR307" s="24" t="str">
        <f t="shared" si="35"/>
        <v/>
      </c>
      <c r="AS307" s="13" t="str">
        <f>IF(Formato_02!$AA$4&lt;&gt;"","PNFF","")</f>
        <v/>
      </c>
      <c r="AT307" s="24" t="str">
        <f t="shared" si="36"/>
        <v/>
      </c>
      <c r="AU307" s="13" t="str">
        <f>IF(Formato_02!$AB$4&lt;&gt;"","PNPAM","")</f>
        <v/>
      </c>
      <c r="AV307" s="24" t="str">
        <f t="shared" si="37"/>
        <v/>
      </c>
      <c r="AW307" s="13" t="str">
        <f>IF(Formato_02!$AC$4&lt;&gt;"","PNAIA","")</f>
        <v/>
      </c>
      <c r="AX307" s="24" t="str">
        <f t="shared" si="38"/>
        <v/>
      </c>
      <c r="AY307" s="13" t="str">
        <f>IF(Formato_02!$AD$4&lt;&gt;"","PIO","")</f>
        <v/>
      </c>
      <c r="AZ307" s="24" t="str">
        <f t="shared" si="39"/>
        <v/>
      </c>
      <c r="BA307" s="13" t="str">
        <f>IF('Formato 3_Gantt'!B$19&lt;&gt;"",'Formato 3_Gantt'!A$19,"")</f>
        <v/>
      </c>
      <c r="BB307" s="24" t="str">
        <f>IF('Formato 3_Gantt'!B$19&lt;&gt;"",'Formato 3_Gantt'!B$19,"")</f>
        <v/>
      </c>
      <c r="BC307" s="22" t="str">
        <f>IF('Formato 3_Gantt'!C$19&lt;&gt;"",'Formato 3_Gantt'!C$19,"")</f>
        <v/>
      </c>
      <c r="BD307" s="13" t="str">
        <f>IF('Formato 3_Gantt'!D$19&lt;&gt;"",'Formato 3_Gantt'!D$19,"")</f>
        <v/>
      </c>
      <c r="BE307" s="161" t="str">
        <f>IF('Formato 3_Gantt'!E$19&lt;&gt;"",'Formato 3_Gantt'!E$19,"")</f>
        <v/>
      </c>
      <c r="BF307" s="13" t="str">
        <f>IF('Formato 3_Gantt'!F$19&lt;&gt;"",'Formato 3_Gantt'!F$19,"")</f>
        <v/>
      </c>
      <c r="BG307" s="158" t="str">
        <f>IF('Formato 3_Gantt'!G$19&lt;&gt;"",'Formato 3_Gantt'!G$19,"")</f>
        <v/>
      </c>
      <c r="BH307" s="158" t="str">
        <f>IF('Formato 3_Gantt'!H$19&lt;&gt;"",'Formato 3_Gantt'!H$19,"")</f>
        <v/>
      </c>
      <c r="BI307" s="161" t="str">
        <f>IF('Formato 3_Gantt'!BL$19&lt;&gt;"",'Formato 3_Gantt'!BL$19,"")</f>
        <v/>
      </c>
      <c r="BJ307" s="161" t="str">
        <f>IF('Formato 3_Gantt'!BM$19&lt;&gt;"",'Formato 3_Gantt'!BM$19,"")</f>
        <v/>
      </c>
      <c r="BK307" s="161" t="str">
        <f>IF('Formato 3_Gantt'!BN$19&lt;&gt;"",'Formato 3_Gantt'!BN$19,"")</f>
        <v/>
      </c>
      <c r="BL307" s="161" t="str">
        <f>IF('Formato 3_Gantt'!BO$19&lt;&gt;"",'Formato 3_Gantt'!BO$19,"")</f>
        <v/>
      </c>
      <c r="BM307" s="161" t="str">
        <f>IF('Formato 3_Gantt'!BP$19&lt;&gt;"",'Formato 3_Gantt'!BP$19,"")</f>
        <v/>
      </c>
      <c r="BN307" s="161" t="str">
        <f>IF('Formato 3_Gantt'!BQ$19&lt;&gt;"",'Formato 3_Gantt'!BQ$19,"")</f>
        <v/>
      </c>
      <c r="BO307" s="161" t="str">
        <f>IF('Formato 3_Gantt'!BR$19&lt;&gt;"",'Formato 3_Gantt'!BR$19,"")</f>
        <v/>
      </c>
      <c r="BP307" s="161" t="str">
        <f>IF('Formato 3_Gantt'!BS$19&lt;&gt;"",'Formato 3_Gantt'!BS$19,"")</f>
        <v/>
      </c>
      <c r="BQ307" s="161" t="str">
        <f>IF('Formato 3_Gantt'!BT$19&lt;&gt;"",'Formato 3_Gantt'!BT$19,"")</f>
        <v/>
      </c>
      <c r="BR307" s="161" t="str">
        <f>IF('Formato 3_Gantt'!BU$19&lt;&gt;"",'Formato 3_Gantt'!BU$19,"")</f>
        <v/>
      </c>
      <c r="BS307" s="161" t="str">
        <f>IF('Formato 3_Gantt'!BV$19&lt;&gt;"",'Formato 3_Gantt'!BV$19,"")</f>
        <v/>
      </c>
      <c r="BT307" s="161" t="str">
        <f>IF('Formato 3_Gantt'!BW$19&lt;&gt;"",'Formato 3_Gantt'!BW$19,"")</f>
        <v/>
      </c>
      <c r="BU307" s="161" t="str">
        <f>IF('Formato 3_Gantt'!BX$19&lt;&gt;"",'Formato 3_Gantt'!BX$19,"")</f>
        <v/>
      </c>
      <c r="BV307" s="163" t="str">
        <f>IF('Formato 4_Ppto'!I$317&lt;&gt;"",'Formato 4_Ppto'!I$317,"")</f>
        <v/>
      </c>
      <c r="BW307" s="162" t="str">
        <f>IF('Formato 4_Ppto'!X$317&lt;&gt;"",'Formato 4_Ppto'!X$317,"")</f>
        <v/>
      </c>
      <c r="BX307" s="162" t="str">
        <f>IF('Formato 4_Ppto'!Y$317&lt;&gt;"",'Formato 4_Ppto'!Y$317,"")</f>
        <v/>
      </c>
      <c r="BY307" s="162" t="str">
        <f>IF('Formato 4_Ppto'!Z$317&lt;&gt;"",'Formato 4_Ppto'!Z$317,"")</f>
        <v/>
      </c>
      <c r="BZ307" s="162" t="str">
        <f>IF('Formato 4_Ppto'!AA$317&lt;&gt;"",'Formato 4_Ppto'!AA$317,"")</f>
        <v/>
      </c>
      <c r="CA307" s="162" t="str">
        <f>IF('Formato 4_Ppto'!AB$317&lt;&gt;"",'Formato 4_Ppto'!AB$317,"")</f>
        <v/>
      </c>
      <c r="CB307" s="162" t="str">
        <f>IF('Formato 4_Ppto'!AC$317&lt;&gt;"",'Formato 4_Ppto'!AC$317,"")</f>
        <v/>
      </c>
      <c r="CC307" s="162" t="str">
        <f>IF('Formato 4_Ppto'!AD$317&lt;&gt;"",'Formato 4_Ppto'!AD$317,"")</f>
        <v/>
      </c>
      <c r="CD307" s="162" t="str">
        <f>IF('Formato 4_Ppto'!AE$317&lt;&gt;"",'Formato 4_Ppto'!AE$317,"")</f>
        <v/>
      </c>
      <c r="CE307" s="162" t="str">
        <f>IF('Formato 4_Ppto'!AF$317&lt;&gt;"",'Formato 4_Ppto'!AF$317,"")</f>
        <v/>
      </c>
      <c r="CF307" s="162" t="str">
        <f>IF('Formato 4_Ppto'!AG$317&lt;&gt;"",'Formato 4_Ppto'!AG$317,"")</f>
        <v/>
      </c>
      <c r="CG307" s="162" t="str">
        <f>IF('Formato 4_Ppto'!AH$317&lt;&gt;"",'Formato 4_Ppto'!AH$317,"")</f>
        <v/>
      </c>
      <c r="CH307" s="162" t="str">
        <f>IF('Formato 4_Ppto'!AI$317&lt;&gt;"",'Formato 4_Ppto'!AI$317,"")</f>
        <v/>
      </c>
      <c r="CI307" s="163" t="str">
        <f>IF('Formato 4_Ppto'!AJ$317&lt;&gt;"",'Formato 4_Ppto'!AJ$317,"")</f>
        <v/>
      </c>
      <c r="CJ307" s="13" t="str">
        <f>IF('Formato 4_Ppto'!B322&lt;&gt;"",'Formato 4_Ppto'!A322,"")</f>
        <v/>
      </c>
      <c r="CK307" s="24" t="str">
        <f>IF('Formato 4_Ppto'!B322&lt;&gt;"",'Formato 4_Ppto'!B322,"")</f>
        <v/>
      </c>
      <c r="CL307" s="22" t="str">
        <f>IF('Formato 4_Ppto'!C322&lt;&gt;"",'Formato 4_Ppto'!C322,"")</f>
        <v/>
      </c>
      <c r="CM307" s="24" t="str">
        <f>IF('Formato 4_Ppto'!D322&lt;&gt;"",'Formato 4_Ppto'!D322,"")</f>
        <v/>
      </c>
      <c r="CN307" s="161" t="str">
        <f>IF('Formato 4_Ppto'!E322&lt;&gt;"",'Formato 4_Ppto'!E322,"")</f>
        <v/>
      </c>
      <c r="CO307" s="161" t="str">
        <f>IF('Formato 4_Ppto'!G322&lt;&gt;"",'Formato 4_Ppto'!G322,"")</f>
        <v/>
      </c>
      <c r="CP307" s="163" t="str">
        <f>IF('Formato 4_Ppto'!I322&lt;&gt;"",'Formato 4_Ppto'!I322,"")</f>
        <v/>
      </c>
      <c r="CQ307" s="161" t="str">
        <f>IF('Formato 4_Ppto'!K322&lt;&gt;"",'Formato 4_Ppto'!K322,"")</f>
        <v/>
      </c>
      <c r="CR307" s="161" t="str">
        <f>IF('Formato 4_Ppto'!L322&lt;&gt;"",'Formato 4_Ppto'!L322,"")</f>
        <v/>
      </c>
      <c r="CS307" s="161" t="str">
        <f>IF('Formato 4_Ppto'!M322&lt;&gt;"",'Formato 4_Ppto'!M322,"")</f>
        <v/>
      </c>
      <c r="CT307" s="161" t="str">
        <f>IF('Formato 4_Ppto'!N322&lt;&gt;"",'Formato 4_Ppto'!N322,"")</f>
        <v/>
      </c>
      <c r="CU307" s="161" t="str">
        <f>IF('Formato 4_Ppto'!O322&lt;&gt;"",'Formato 4_Ppto'!O322,"")</f>
        <v/>
      </c>
      <c r="CV307" s="161" t="str">
        <f>IF('Formato 4_Ppto'!P322&lt;&gt;"",'Formato 4_Ppto'!P322,"")</f>
        <v/>
      </c>
      <c r="CW307" s="161" t="str">
        <f>IF('Formato 4_Ppto'!Q322&lt;&gt;"",'Formato 4_Ppto'!Q322,"")</f>
        <v/>
      </c>
      <c r="CX307" s="161" t="str">
        <f>IF('Formato 4_Ppto'!R322&lt;&gt;"",'Formato 4_Ppto'!R322,"")</f>
        <v/>
      </c>
      <c r="CY307" s="161" t="str">
        <f>IF('Formato 4_Ppto'!S322&lt;&gt;"",'Formato 4_Ppto'!S322,"")</f>
        <v/>
      </c>
      <c r="CZ307" s="161" t="str">
        <f>IF('Formato 4_Ppto'!T322&lt;&gt;"",'Formato 4_Ppto'!T322,"")</f>
        <v/>
      </c>
      <c r="DA307" s="161" t="str">
        <f>IF('Formato 4_Ppto'!U322&lt;&gt;"",'Formato 4_Ppto'!U322,"")</f>
        <v/>
      </c>
      <c r="DB307" s="161" t="str">
        <f>IF('Formato 4_Ppto'!V322&lt;&gt;"",'Formato 4_Ppto'!V322,"")</f>
        <v/>
      </c>
      <c r="DC307" s="161" t="str">
        <f>IF('Formato 4_Ppto'!W322&lt;&gt;"",'Formato 4_Ppto'!W322,"")</f>
        <v/>
      </c>
      <c r="DD307" s="162" t="str">
        <f>IF('Formato 4_Ppto'!X322&lt;&gt;"",'Formato 4_Ppto'!X322,"")</f>
        <v/>
      </c>
      <c r="DE307" s="162" t="str">
        <f>IF('Formato 4_Ppto'!Y322&lt;&gt;"",'Formato 4_Ppto'!Y322,"")</f>
        <v/>
      </c>
      <c r="DF307" s="162" t="str">
        <f>IF('Formato 4_Ppto'!Z322&lt;&gt;"",'Formato 4_Ppto'!Z322,"")</f>
        <v/>
      </c>
      <c r="DG307" s="162" t="str">
        <f>IF('Formato 4_Ppto'!AA322&lt;&gt;"",'Formato 4_Ppto'!AA322,"")</f>
        <v/>
      </c>
      <c r="DH307" s="162" t="str">
        <f>IF('Formato 4_Ppto'!AB322&lt;&gt;"",'Formato 4_Ppto'!AB322,"")</f>
        <v/>
      </c>
      <c r="DI307" s="162" t="str">
        <f>IF('Formato 4_Ppto'!AC322&lt;&gt;"",'Formato 4_Ppto'!AC322,"")</f>
        <v/>
      </c>
      <c r="DJ307" s="162" t="str">
        <f>IF('Formato 4_Ppto'!AD322&lt;&gt;"",'Formato 4_Ppto'!AD322,"")</f>
        <v/>
      </c>
      <c r="DK307" s="162" t="str">
        <f>IF('Formato 4_Ppto'!AE322&lt;&gt;"",'Formato 4_Ppto'!AE322,"")</f>
        <v/>
      </c>
      <c r="DL307" s="162" t="str">
        <f>IF('Formato 4_Ppto'!AF322&lt;&gt;"",'Formato 4_Ppto'!AF322,"")</f>
        <v/>
      </c>
      <c r="DM307" s="162" t="str">
        <f>IF('Formato 4_Ppto'!AG322&lt;&gt;"",'Formato 4_Ppto'!AG322,"")</f>
        <v/>
      </c>
      <c r="DN307" s="162" t="str">
        <f>IF('Formato 4_Ppto'!AH322&lt;&gt;"",'Formato 4_Ppto'!AH322,"")</f>
        <v/>
      </c>
      <c r="DO307" s="162" t="str">
        <f>IF('Formato 4_Ppto'!AI322&lt;&gt;"",'Formato 4_Ppto'!AI322,"")</f>
        <v/>
      </c>
      <c r="DP307" s="163" t="str">
        <f>IF('Formato 4_Ppto'!AJ322&lt;&gt;"",'Formato 4_Ppto'!AJ322,"")</f>
        <v/>
      </c>
    </row>
    <row r="308" spans="2:120" x14ac:dyDescent="0.3">
      <c r="B308" s="13" t="str">
        <f>IF(OR(Tabla6[[#This Row],[IDA]]="",Tabla6[[#This Row],[IDT]]="",Tabla6[[#This Row],[IDI]]=""),"",Tabla6[[#This Row],[IDA]]&amp;"."&amp;Tabla6[[#This Row],[IDT]]&amp;"."&amp;Tabla6[[#This Row],[IDI]])</f>
        <v/>
      </c>
      <c r="C308" s="13" t="str">
        <f>IF(Formato_02!$B$14&lt;&gt;"",0,"")</f>
        <v/>
      </c>
      <c r="D308" s="13" t="str">
        <f>IF(Formato_02!$H$9&lt;&gt;"",Formato_02!$H$9,"")</f>
        <v/>
      </c>
      <c r="E308" s="24" t="str">
        <f t="shared" si="32"/>
        <v/>
      </c>
      <c r="F308" s="24" t="str">
        <f>IF(Formato_02!$B$14&lt;&gt;"",Formato_02!$B$14,"")</f>
        <v/>
      </c>
      <c r="G308" s="22" t="str">
        <f>IF('Formato 3_Gantt'!C313&lt;&gt;"",'Formato 3_Gantt'!C313,"")</f>
        <v/>
      </c>
      <c r="H308" s="13" t="str">
        <f>IF('Formato 3_Gantt'!D$8&lt;&gt;"",'Formato 3_Gantt'!D$8,"")</f>
        <v/>
      </c>
      <c r="I308" s="13" t="str">
        <f>IF('Formato 3_Gantt'!E$8&lt;&gt;"",'Formato 3_Gantt'!E$8,"")</f>
        <v/>
      </c>
      <c r="J308" s="13" t="str">
        <f>IF('Formato 3_Gantt'!F$8&lt;&gt;"",'Formato 3_Gantt'!F$8,"")</f>
        <v/>
      </c>
      <c r="K308" s="158" t="str">
        <f>IF('Formato 3_Gantt'!G$8&lt;&gt;"",'Formato 3_Gantt'!G$8,"")</f>
        <v/>
      </c>
      <c r="L308" s="158" t="str">
        <f>IF('Formato 3_Gantt'!H$8&lt;&gt;"",'Formato 3_Gantt'!H$8,"")</f>
        <v/>
      </c>
      <c r="M308" s="13" t="str">
        <f>IF('Formato 3_Gantt'!BL$8&lt;&gt;"",'Formato 3_Gantt'!BL$8,"")</f>
        <v/>
      </c>
      <c r="N308" s="13" t="str">
        <f>IF('Formato 3_Gantt'!BM$8&lt;&gt;"",'Formato 3_Gantt'!BM$8,"")</f>
        <v/>
      </c>
      <c r="O308" s="13" t="str">
        <f>IF('Formato 3_Gantt'!BN$8&lt;&gt;"",'Formato 3_Gantt'!BN$8,"")</f>
        <v/>
      </c>
      <c r="P308" s="13" t="str">
        <f>IF('Formato 3_Gantt'!BO$8&lt;&gt;"",'Formato 3_Gantt'!BO$8,"")</f>
        <v/>
      </c>
      <c r="Q308" s="13" t="str">
        <f>IF('Formato 3_Gantt'!BP$8&lt;&gt;"",'Formato 3_Gantt'!BP$8,"")</f>
        <v/>
      </c>
      <c r="R308" s="13" t="str">
        <f>IF('Formato 3_Gantt'!BQ$8&lt;&gt;"",'Formato 3_Gantt'!BQ$8,"")</f>
        <v/>
      </c>
      <c r="S308" s="13" t="str">
        <f>IF('Formato 3_Gantt'!BR$8&lt;&gt;"",'Formato 3_Gantt'!BR$8,"")</f>
        <v/>
      </c>
      <c r="T308" s="13" t="str">
        <f>IF('Formato 3_Gantt'!BS$8&lt;&gt;"",'Formato 3_Gantt'!BS$8,"")</f>
        <v/>
      </c>
      <c r="U308" s="13" t="str">
        <f>IF('Formato 3_Gantt'!BT$8&lt;&gt;"",'Formato 3_Gantt'!BT$8,"")</f>
        <v/>
      </c>
      <c r="V308" s="13" t="str">
        <f>IF('Formato 3_Gantt'!BU$8&lt;&gt;"",'Formato 3_Gantt'!BU$8,"")</f>
        <v/>
      </c>
      <c r="W308" s="13" t="str">
        <f>IF('Formato 3_Gantt'!BV$8&lt;&gt;"",'Formato 3_Gantt'!BV$8,"")</f>
        <v/>
      </c>
      <c r="X308" s="13" t="str">
        <f>IF('Formato 3_Gantt'!BW$8&lt;&gt;"",'Formato 3_Gantt'!BW$8,"")</f>
        <v/>
      </c>
      <c r="Y308" s="13" t="str">
        <f>IF('Formato 3_Gantt'!BX$8&lt;&gt;"",'Formato 3_Gantt'!BX$8,"")</f>
        <v/>
      </c>
      <c r="Z308" s="162" t="str">
        <f>IF(Formato_02!S$15&lt;&gt;"",Formato_02!S$15,"")</f>
        <v/>
      </c>
      <c r="AA308" s="162" t="str">
        <f>IF(Formato_02!T$15&lt;&gt;"",Formato_02!T$15,"")</f>
        <v/>
      </c>
      <c r="AB308" s="162" t="str">
        <f>IF(Formato_02!U$15&lt;&gt;"",Formato_02!U$15,"")</f>
        <v/>
      </c>
      <c r="AC308" s="162" t="str">
        <f>IF(Formato_02!V$15&lt;&gt;"",Formato_02!V$15,"")</f>
        <v/>
      </c>
      <c r="AD308" s="162" t="str">
        <f>IF(Formato_02!W$15&lt;&gt;"",Formato_02!W$15,"")</f>
        <v/>
      </c>
      <c r="AE308" s="162" t="str">
        <f>IF(Formato_02!X$15&lt;&gt;"",Formato_02!X$15,"")</f>
        <v/>
      </c>
      <c r="AF308" s="162" t="str">
        <f>IF(Formato_02!Y$15&lt;&gt;"",Formato_02!Y$15,"")</f>
        <v/>
      </c>
      <c r="AG308" s="162" t="str">
        <f>IF(Formato_02!Z$15&lt;&gt;"",Formato_02!Z$15,"")</f>
        <v/>
      </c>
      <c r="AH308" s="162" t="str">
        <f>IF(Formato_02!AA$15&lt;&gt;"",Formato_02!AA$15,"")</f>
        <v/>
      </c>
      <c r="AI308" s="162" t="str">
        <f>IF(Formato_02!AB$15&lt;&gt;"",Formato_02!AB$15,"")</f>
        <v/>
      </c>
      <c r="AJ308" s="162" t="str">
        <f>IF(Formato_02!AC$15&lt;&gt;"",Formato_02!AC$15,"")</f>
        <v/>
      </c>
      <c r="AK308" s="162" t="str">
        <f>IF(Formato_02!AD$15&lt;&gt;"",Formato_02!AD$15,"")</f>
        <v/>
      </c>
      <c r="AL308" s="162" t="str">
        <f>IF(Formato_02!$N$14&lt;&gt;"",Formato_02!$N$14,"")</f>
        <v/>
      </c>
      <c r="AM308" s="13" t="str">
        <f>IF(Formato_02!$X$4&lt;&gt;"","AN","")</f>
        <v/>
      </c>
      <c r="AN308" s="24" t="str">
        <f t="shared" si="33"/>
        <v/>
      </c>
      <c r="AO308" s="13" t="str">
        <f>IF(Formato_02!$Y$4&lt;&gt;"","P027","")</f>
        <v/>
      </c>
      <c r="AP308" s="24" t="str">
        <f t="shared" si="34"/>
        <v/>
      </c>
      <c r="AQ308" s="13" t="str">
        <f>IF(Formato_02!$Z$4&lt;&gt;"","PNCVG","")</f>
        <v/>
      </c>
      <c r="AR308" s="24" t="str">
        <f t="shared" si="35"/>
        <v/>
      </c>
      <c r="AS308" s="13" t="str">
        <f>IF(Formato_02!$AA$4&lt;&gt;"","PNFF","")</f>
        <v/>
      </c>
      <c r="AT308" s="24" t="str">
        <f t="shared" si="36"/>
        <v/>
      </c>
      <c r="AU308" s="13" t="str">
        <f>IF(Formato_02!$AB$4&lt;&gt;"","PNPAM","")</f>
        <v/>
      </c>
      <c r="AV308" s="24" t="str">
        <f t="shared" si="37"/>
        <v/>
      </c>
      <c r="AW308" s="13" t="str">
        <f>IF(Formato_02!$AC$4&lt;&gt;"","PNAIA","")</f>
        <v/>
      </c>
      <c r="AX308" s="24" t="str">
        <f t="shared" si="38"/>
        <v/>
      </c>
      <c r="AY308" s="13" t="str">
        <f>IF(Formato_02!$AD$4&lt;&gt;"","PIO","")</f>
        <v/>
      </c>
      <c r="AZ308" s="24" t="str">
        <f t="shared" si="39"/>
        <v/>
      </c>
      <c r="BA308" s="13" t="str">
        <f>IF('Formato 3_Gantt'!B$19&lt;&gt;"",'Formato 3_Gantt'!A$19,"")</f>
        <v/>
      </c>
      <c r="BB308" s="24" t="str">
        <f>IF('Formato 3_Gantt'!B$19&lt;&gt;"",'Formato 3_Gantt'!B$19,"")</f>
        <v/>
      </c>
      <c r="BC308" s="22" t="str">
        <f>IF('Formato 3_Gantt'!C$19&lt;&gt;"",'Formato 3_Gantt'!C$19,"")</f>
        <v/>
      </c>
      <c r="BD308" s="13" t="str">
        <f>IF('Formato 3_Gantt'!D$19&lt;&gt;"",'Formato 3_Gantt'!D$19,"")</f>
        <v/>
      </c>
      <c r="BE308" s="161" t="str">
        <f>IF('Formato 3_Gantt'!E$19&lt;&gt;"",'Formato 3_Gantt'!E$19,"")</f>
        <v/>
      </c>
      <c r="BF308" s="13" t="str">
        <f>IF('Formato 3_Gantt'!F$19&lt;&gt;"",'Formato 3_Gantt'!F$19,"")</f>
        <v/>
      </c>
      <c r="BG308" s="158" t="str">
        <f>IF('Formato 3_Gantt'!G$19&lt;&gt;"",'Formato 3_Gantt'!G$19,"")</f>
        <v/>
      </c>
      <c r="BH308" s="158" t="str">
        <f>IF('Formato 3_Gantt'!H$19&lt;&gt;"",'Formato 3_Gantt'!H$19,"")</f>
        <v/>
      </c>
      <c r="BI308" s="161" t="str">
        <f>IF('Formato 3_Gantt'!BL$19&lt;&gt;"",'Formato 3_Gantt'!BL$19,"")</f>
        <v/>
      </c>
      <c r="BJ308" s="161" t="str">
        <f>IF('Formato 3_Gantt'!BM$19&lt;&gt;"",'Formato 3_Gantt'!BM$19,"")</f>
        <v/>
      </c>
      <c r="BK308" s="161" t="str">
        <f>IF('Formato 3_Gantt'!BN$19&lt;&gt;"",'Formato 3_Gantt'!BN$19,"")</f>
        <v/>
      </c>
      <c r="BL308" s="161" t="str">
        <f>IF('Formato 3_Gantt'!BO$19&lt;&gt;"",'Formato 3_Gantt'!BO$19,"")</f>
        <v/>
      </c>
      <c r="BM308" s="161" t="str">
        <f>IF('Formato 3_Gantt'!BP$19&lt;&gt;"",'Formato 3_Gantt'!BP$19,"")</f>
        <v/>
      </c>
      <c r="BN308" s="161" t="str">
        <f>IF('Formato 3_Gantt'!BQ$19&lt;&gt;"",'Formato 3_Gantt'!BQ$19,"")</f>
        <v/>
      </c>
      <c r="BO308" s="161" t="str">
        <f>IF('Formato 3_Gantt'!BR$19&lt;&gt;"",'Formato 3_Gantt'!BR$19,"")</f>
        <v/>
      </c>
      <c r="BP308" s="161" t="str">
        <f>IF('Formato 3_Gantt'!BS$19&lt;&gt;"",'Formato 3_Gantt'!BS$19,"")</f>
        <v/>
      </c>
      <c r="BQ308" s="161" t="str">
        <f>IF('Formato 3_Gantt'!BT$19&lt;&gt;"",'Formato 3_Gantt'!BT$19,"")</f>
        <v/>
      </c>
      <c r="BR308" s="161" t="str">
        <f>IF('Formato 3_Gantt'!BU$19&lt;&gt;"",'Formato 3_Gantt'!BU$19,"")</f>
        <v/>
      </c>
      <c r="BS308" s="161" t="str">
        <f>IF('Formato 3_Gantt'!BV$19&lt;&gt;"",'Formato 3_Gantt'!BV$19,"")</f>
        <v/>
      </c>
      <c r="BT308" s="161" t="str">
        <f>IF('Formato 3_Gantt'!BW$19&lt;&gt;"",'Formato 3_Gantt'!BW$19,"")</f>
        <v/>
      </c>
      <c r="BU308" s="161" t="str">
        <f>IF('Formato 3_Gantt'!BX$19&lt;&gt;"",'Formato 3_Gantt'!BX$19,"")</f>
        <v/>
      </c>
      <c r="BV308" s="163" t="str">
        <f>IF('Formato 4_Ppto'!I$317&lt;&gt;"",'Formato 4_Ppto'!I$317,"")</f>
        <v/>
      </c>
      <c r="BW308" s="162" t="str">
        <f>IF('Formato 4_Ppto'!X$317&lt;&gt;"",'Formato 4_Ppto'!X$317,"")</f>
        <v/>
      </c>
      <c r="BX308" s="162" t="str">
        <f>IF('Formato 4_Ppto'!Y$317&lt;&gt;"",'Formato 4_Ppto'!Y$317,"")</f>
        <v/>
      </c>
      <c r="BY308" s="162" t="str">
        <f>IF('Formato 4_Ppto'!Z$317&lt;&gt;"",'Formato 4_Ppto'!Z$317,"")</f>
        <v/>
      </c>
      <c r="BZ308" s="162" t="str">
        <f>IF('Formato 4_Ppto'!AA$317&lt;&gt;"",'Formato 4_Ppto'!AA$317,"")</f>
        <v/>
      </c>
      <c r="CA308" s="162" t="str">
        <f>IF('Formato 4_Ppto'!AB$317&lt;&gt;"",'Formato 4_Ppto'!AB$317,"")</f>
        <v/>
      </c>
      <c r="CB308" s="162" t="str">
        <f>IF('Formato 4_Ppto'!AC$317&lt;&gt;"",'Formato 4_Ppto'!AC$317,"")</f>
        <v/>
      </c>
      <c r="CC308" s="162" t="str">
        <f>IF('Formato 4_Ppto'!AD$317&lt;&gt;"",'Formato 4_Ppto'!AD$317,"")</f>
        <v/>
      </c>
      <c r="CD308" s="162" t="str">
        <f>IF('Formato 4_Ppto'!AE$317&lt;&gt;"",'Formato 4_Ppto'!AE$317,"")</f>
        <v/>
      </c>
      <c r="CE308" s="162" t="str">
        <f>IF('Formato 4_Ppto'!AF$317&lt;&gt;"",'Formato 4_Ppto'!AF$317,"")</f>
        <v/>
      </c>
      <c r="CF308" s="162" t="str">
        <f>IF('Formato 4_Ppto'!AG$317&lt;&gt;"",'Formato 4_Ppto'!AG$317,"")</f>
        <v/>
      </c>
      <c r="CG308" s="162" t="str">
        <f>IF('Formato 4_Ppto'!AH$317&lt;&gt;"",'Formato 4_Ppto'!AH$317,"")</f>
        <v/>
      </c>
      <c r="CH308" s="162" t="str">
        <f>IF('Formato 4_Ppto'!AI$317&lt;&gt;"",'Formato 4_Ppto'!AI$317,"")</f>
        <v/>
      </c>
      <c r="CI308" s="163" t="str">
        <f>IF('Formato 4_Ppto'!AJ$317&lt;&gt;"",'Formato 4_Ppto'!AJ$317,"")</f>
        <v/>
      </c>
      <c r="CJ308" s="13" t="str">
        <f>IF('Formato 4_Ppto'!B323&lt;&gt;"",'Formato 4_Ppto'!A323,"")</f>
        <v/>
      </c>
      <c r="CK308" s="24" t="str">
        <f>IF('Formato 4_Ppto'!B323&lt;&gt;"",'Formato 4_Ppto'!B323,"")</f>
        <v/>
      </c>
      <c r="CL308" s="22" t="str">
        <f>IF('Formato 4_Ppto'!C323&lt;&gt;"",'Formato 4_Ppto'!C323,"")</f>
        <v/>
      </c>
      <c r="CM308" s="24" t="str">
        <f>IF('Formato 4_Ppto'!D323&lt;&gt;"",'Formato 4_Ppto'!D323,"")</f>
        <v/>
      </c>
      <c r="CN308" s="161" t="str">
        <f>IF('Formato 4_Ppto'!E323&lt;&gt;"",'Formato 4_Ppto'!E323,"")</f>
        <v/>
      </c>
      <c r="CO308" s="161" t="str">
        <f>IF('Formato 4_Ppto'!G323&lt;&gt;"",'Formato 4_Ppto'!G323,"")</f>
        <v/>
      </c>
      <c r="CP308" s="163" t="str">
        <f>IF('Formato 4_Ppto'!I323&lt;&gt;"",'Formato 4_Ppto'!I323,"")</f>
        <v/>
      </c>
      <c r="CQ308" s="161" t="str">
        <f>IF('Formato 4_Ppto'!K323&lt;&gt;"",'Formato 4_Ppto'!K323,"")</f>
        <v/>
      </c>
      <c r="CR308" s="161" t="str">
        <f>IF('Formato 4_Ppto'!L323&lt;&gt;"",'Formato 4_Ppto'!L323,"")</f>
        <v/>
      </c>
      <c r="CS308" s="161" t="str">
        <f>IF('Formato 4_Ppto'!M323&lt;&gt;"",'Formato 4_Ppto'!M323,"")</f>
        <v/>
      </c>
      <c r="CT308" s="161" t="str">
        <f>IF('Formato 4_Ppto'!N323&lt;&gt;"",'Formato 4_Ppto'!N323,"")</f>
        <v/>
      </c>
      <c r="CU308" s="161" t="str">
        <f>IF('Formato 4_Ppto'!O323&lt;&gt;"",'Formato 4_Ppto'!O323,"")</f>
        <v/>
      </c>
      <c r="CV308" s="161" t="str">
        <f>IF('Formato 4_Ppto'!P323&lt;&gt;"",'Formato 4_Ppto'!P323,"")</f>
        <v/>
      </c>
      <c r="CW308" s="161" t="str">
        <f>IF('Formato 4_Ppto'!Q323&lt;&gt;"",'Formato 4_Ppto'!Q323,"")</f>
        <v/>
      </c>
      <c r="CX308" s="161" t="str">
        <f>IF('Formato 4_Ppto'!R323&lt;&gt;"",'Formato 4_Ppto'!R323,"")</f>
        <v/>
      </c>
      <c r="CY308" s="161" t="str">
        <f>IF('Formato 4_Ppto'!S323&lt;&gt;"",'Formato 4_Ppto'!S323,"")</f>
        <v/>
      </c>
      <c r="CZ308" s="161" t="str">
        <f>IF('Formato 4_Ppto'!T323&lt;&gt;"",'Formato 4_Ppto'!T323,"")</f>
        <v/>
      </c>
      <c r="DA308" s="161" t="str">
        <f>IF('Formato 4_Ppto'!U323&lt;&gt;"",'Formato 4_Ppto'!U323,"")</f>
        <v/>
      </c>
      <c r="DB308" s="161" t="str">
        <f>IF('Formato 4_Ppto'!V323&lt;&gt;"",'Formato 4_Ppto'!V323,"")</f>
        <v/>
      </c>
      <c r="DC308" s="161" t="str">
        <f>IF('Formato 4_Ppto'!W323&lt;&gt;"",'Formato 4_Ppto'!W323,"")</f>
        <v/>
      </c>
      <c r="DD308" s="162" t="str">
        <f>IF('Formato 4_Ppto'!X323&lt;&gt;"",'Formato 4_Ppto'!X323,"")</f>
        <v/>
      </c>
      <c r="DE308" s="162" t="str">
        <f>IF('Formato 4_Ppto'!Y323&lt;&gt;"",'Formato 4_Ppto'!Y323,"")</f>
        <v/>
      </c>
      <c r="DF308" s="162" t="str">
        <f>IF('Formato 4_Ppto'!Z323&lt;&gt;"",'Formato 4_Ppto'!Z323,"")</f>
        <v/>
      </c>
      <c r="DG308" s="162" t="str">
        <f>IF('Formato 4_Ppto'!AA323&lt;&gt;"",'Formato 4_Ppto'!AA323,"")</f>
        <v/>
      </c>
      <c r="DH308" s="162" t="str">
        <f>IF('Formato 4_Ppto'!AB323&lt;&gt;"",'Formato 4_Ppto'!AB323,"")</f>
        <v/>
      </c>
      <c r="DI308" s="162" t="str">
        <f>IF('Formato 4_Ppto'!AC323&lt;&gt;"",'Formato 4_Ppto'!AC323,"")</f>
        <v/>
      </c>
      <c r="DJ308" s="162" t="str">
        <f>IF('Formato 4_Ppto'!AD323&lt;&gt;"",'Formato 4_Ppto'!AD323,"")</f>
        <v/>
      </c>
      <c r="DK308" s="162" t="str">
        <f>IF('Formato 4_Ppto'!AE323&lt;&gt;"",'Formato 4_Ppto'!AE323,"")</f>
        <v/>
      </c>
      <c r="DL308" s="162" t="str">
        <f>IF('Formato 4_Ppto'!AF323&lt;&gt;"",'Formato 4_Ppto'!AF323,"")</f>
        <v/>
      </c>
      <c r="DM308" s="162" t="str">
        <f>IF('Formato 4_Ppto'!AG323&lt;&gt;"",'Formato 4_Ppto'!AG323,"")</f>
        <v/>
      </c>
      <c r="DN308" s="162" t="str">
        <f>IF('Formato 4_Ppto'!AH323&lt;&gt;"",'Formato 4_Ppto'!AH323,"")</f>
        <v/>
      </c>
      <c r="DO308" s="162" t="str">
        <f>IF('Formato 4_Ppto'!AI323&lt;&gt;"",'Formato 4_Ppto'!AI323,"")</f>
        <v/>
      </c>
      <c r="DP308" s="163" t="str">
        <f>IF('Formato 4_Ppto'!AJ323&lt;&gt;"",'Formato 4_Ppto'!AJ323,"")</f>
        <v/>
      </c>
    </row>
    <row r="309" spans="2:120" x14ac:dyDescent="0.3">
      <c r="B309" s="13" t="str">
        <f>IF(OR(Tabla6[[#This Row],[IDA]]="",Tabla6[[#This Row],[IDT]]="",Tabla6[[#This Row],[IDI]]=""),"",Tabla6[[#This Row],[IDA]]&amp;"."&amp;Tabla6[[#This Row],[IDT]]&amp;"."&amp;Tabla6[[#This Row],[IDI]])</f>
        <v/>
      </c>
      <c r="C309" s="13" t="str">
        <f>IF(Formato_02!$B$14&lt;&gt;"",0,"")</f>
        <v/>
      </c>
      <c r="D309" s="13" t="str">
        <f>IF(Formato_02!$H$9&lt;&gt;"",Formato_02!$H$9,"")</f>
        <v/>
      </c>
      <c r="E309" s="24" t="str">
        <f t="shared" si="32"/>
        <v/>
      </c>
      <c r="F309" s="24" t="str">
        <f>IF(Formato_02!$B$14&lt;&gt;"",Formato_02!$B$14,"")</f>
        <v/>
      </c>
      <c r="G309" s="22" t="str">
        <f>IF('Formato 3_Gantt'!C314&lt;&gt;"",'Formato 3_Gantt'!C314,"")</f>
        <v/>
      </c>
      <c r="H309" s="13" t="str">
        <f>IF('Formato 3_Gantt'!D$8&lt;&gt;"",'Formato 3_Gantt'!D$8,"")</f>
        <v/>
      </c>
      <c r="I309" s="13" t="str">
        <f>IF('Formato 3_Gantt'!E$8&lt;&gt;"",'Formato 3_Gantt'!E$8,"")</f>
        <v/>
      </c>
      <c r="J309" s="13" t="str">
        <f>IF('Formato 3_Gantt'!F$8&lt;&gt;"",'Formato 3_Gantt'!F$8,"")</f>
        <v/>
      </c>
      <c r="K309" s="158" t="str">
        <f>IF('Formato 3_Gantt'!G$8&lt;&gt;"",'Formato 3_Gantt'!G$8,"")</f>
        <v/>
      </c>
      <c r="L309" s="158" t="str">
        <f>IF('Formato 3_Gantt'!H$8&lt;&gt;"",'Formato 3_Gantt'!H$8,"")</f>
        <v/>
      </c>
      <c r="M309" s="13" t="str">
        <f>IF('Formato 3_Gantt'!BL$8&lt;&gt;"",'Formato 3_Gantt'!BL$8,"")</f>
        <v/>
      </c>
      <c r="N309" s="13" t="str">
        <f>IF('Formato 3_Gantt'!BM$8&lt;&gt;"",'Formato 3_Gantt'!BM$8,"")</f>
        <v/>
      </c>
      <c r="O309" s="13" t="str">
        <f>IF('Formato 3_Gantt'!BN$8&lt;&gt;"",'Formato 3_Gantt'!BN$8,"")</f>
        <v/>
      </c>
      <c r="P309" s="13" t="str">
        <f>IF('Formato 3_Gantt'!BO$8&lt;&gt;"",'Formato 3_Gantt'!BO$8,"")</f>
        <v/>
      </c>
      <c r="Q309" s="13" t="str">
        <f>IF('Formato 3_Gantt'!BP$8&lt;&gt;"",'Formato 3_Gantt'!BP$8,"")</f>
        <v/>
      </c>
      <c r="R309" s="13" t="str">
        <f>IF('Formato 3_Gantt'!BQ$8&lt;&gt;"",'Formato 3_Gantt'!BQ$8,"")</f>
        <v/>
      </c>
      <c r="S309" s="13" t="str">
        <f>IF('Formato 3_Gantt'!BR$8&lt;&gt;"",'Formato 3_Gantt'!BR$8,"")</f>
        <v/>
      </c>
      <c r="T309" s="13" t="str">
        <f>IF('Formato 3_Gantt'!BS$8&lt;&gt;"",'Formato 3_Gantt'!BS$8,"")</f>
        <v/>
      </c>
      <c r="U309" s="13" t="str">
        <f>IF('Formato 3_Gantt'!BT$8&lt;&gt;"",'Formato 3_Gantt'!BT$8,"")</f>
        <v/>
      </c>
      <c r="V309" s="13" t="str">
        <f>IF('Formato 3_Gantt'!BU$8&lt;&gt;"",'Formato 3_Gantt'!BU$8,"")</f>
        <v/>
      </c>
      <c r="W309" s="13" t="str">
        <f>IF('Formato 3_Gantt'!BV$8&lt;&gt;"",'Formato 3_Gantt'!BV$8,"")</f>
        <v/>
      </c>
      <c r="X309" s="13" t="str">
        <f>IF('Formato 3_Gantt'!BW$8&lt;&gt;"",'Formato 3_Gantt'!BW$8,"")</f>
        <v/>
      </c>
      <c r="Y309" s="13" t="str">
        <f>IF('Formato 3_Gantt'!BX$8&lt;&gt;"",'Formato 3_Gantt'!BX$8,"")</f>
        <v/>
      </c>
      <c r="Z309" s="162" t="str">
        <f>IF(Formato_02!S$15&lt;&gt;"",Formato_02!S$15,"")</f>
        <v/>
      </c>
      <c r="AA309" s="162" t="str">
        <f>IF(Formato_02!T$15&lt;&gt;"",Formato_02!T$15,"")</f>
        <v/>
      </c>
      <c r="AB309" s="162" t="str">
        <f>IF(Formato_02!U$15&lt;&gt;"",Formato_02!U$15,"")</f>
        <v/>
      </c>
      <c r="AC309" s="162" t="str">
        <f>IF(Formato_02!V$15&lt;&gt;"",Formato_02!V$15,"")</f>
        <v/>
      </c>
      <c r="AD309" s="162" t="str">
        <f>IF(Formato_02!W$15&lt;&gt;"",Formato_02!W$15,"")</f>
        <v/>
      </c>
      <c r="AE309" s="162" t="str">
        <f>IF(Formato_02!X$15&lt;&gt;"",Formato_02!X$15,"")</f>
        <v/>
      </c>
      <c r="AF309" s="162" t="str">
        <f>IF(Formato_02!Y$15&lt;&gt;"",Formato_02!Y$15,"")</f>
        <v/>
      </c>
      <c r="AG309" s="162" t="str">
        <f>IF(Formato_02!Z$15&lt;&gt;"",Formato_02!Z$15,"")</f>
        <v/>
      </c>
      <c r="AH309" s="162" t="str">
        <f>IF(Formato_02!AA$15&lt;&gt;"",Formato_02!AA$15,"")</f>
        <v/>
      </c>
      <c r="AI309" s="162" t="str">
        <f>IF(Formato_02!AB$15&lt;&gt;"",Formato_02!AB$15,"")</f>
        <v/>
      </c>
      <c r="AJ309" s="162" t="str">
        <f>IF(Formato_02!AC$15&lt;&gt;"",Formato_02!AC$15,"")</f>
        <v/>
      </c>
      <c r="AK309" s="162" t="str">
        <f>IF(Formato_02!AD$15&lt;&gt;"",Formato_02!AD$15,"")</f>
        <v/>
      </c>
      <c r="AL309" s="162" t="str">
        <f>IF(Formato_02!$N$14&lt;&gt;"",Formato_02!$N$14,"")</f>
        <v/>
      </c>
      <c r="AM309" s="13" t="str">
        <f>IF(Formato_02!$X$4&lt;&gt;"","AN","")</f>
        <v/>
      </c>
      <c r="AN309" s="24" t="str">
        <f t="shared" si="33"/>
        <v/>
      </c>
      <c r="AO309" s="13" t="str">
        <f>IF(Formato_02!$Y$4&lt;&gt;"","P027","")</f>
        <v/>
      </c>
      <c r="AP309" s="24" t="str">
        <f t="shared" si="34"/>
        <v/>
      </c>
      <c r="AQ309" s="13" t="str">
        <f>IF(Formato_02!$Z$4&lt;&gt;"","PNCVG","")</f>
        <v/>
      </c>
      <c r="AR309" s="24" t="str">
        <f t="shared" si="35"/>
        <v/>
      </c>
      <c r="AS309" s="13" t="str">
        <f>IF(Formato_02!$AA$4&lt;&gt;"","PNFF","")</f>
        <v/>
      </c>
      <c r="AT309" s="24" t="str">
        <f t="shared" si="36"/>
        <v/>
      </c>
      <c r="AU309" s="13" t="str">
        <f>IF(Formato_02!$AB$4&lt;&gt;"","PNPAM","")</f>
        <v/>
      </c>
      <c r="AV309" s="24" t="str">
        <f t="shared" si="37"/>
        <v/>
      </c>
      <c r="AW309" s="13" t="str">
        <f>IF(Formato_02!$AC$4&lt;&gt;"","PNAIA","")</f>
        <v/>
      </c>
      <c r="AX309" s="24" t="str">
        <f t="shared" si="38"/>
        <v/>
      </c>
      <c r="AY309" s="13" t="str">
        <f>IF(Formato_02!$AD$4&lt;&gt;"","PIO","")</f>
        <v/>
      </c>
      <c r="AZ309" s="24" t="str">
        <f t="shared" si="39"/>
        <v/>
      </c>
      <c r="BA309" s="13" t="str">
        <f>IF('Formato 3_Gantt'!B$19&lt;&gt;"",'Formato 3_Gantt'!A$19,"")</f>
        <v/>
      </c>
      <c r="BB309" s="24" t="str">
        <f>IF('Formato 3_Gantt'!B$19&lt;&gt;"",'Formato 3_Gantt'!B$19,"")</f>
        <v/>
      </c>
      <c r="BC309" s="22" t="str">
        <f>IF('Formato 3_Gantt'!C$19&lt;&gt;"",'Formato 3_Gantt'!C$19,"")</f>
        <v/>
      </c>
      <c r="BD309" s="13" t="str">
        <f>IF('Formato 3_Gantt'!D$19&lt;&gt;"",'Formato 3_Gantt'!D$19,"")</f>
        <v/>
      </c>
      <c r="BE309" s="161" t="str">
        <f>IF('Formato 3_Gantt'!E$19&lt;&gt;"",'Formato 3_Gantt'!E$19,"")</f>
        <v/>
      </c>
      <c r="BF309" s="13" t="str">
        <f>IF('Formato 3_Gantt'!F$19&lt;&gt;"",'Formato 3_Gantt'!F$19,"")</f>
        <v/>
      </c>
      <c r="BG309" s="158" t="str">
        <f>IF('Formato 3_Gantt'!G$19&lt;&gt;"",'Formato 3_Gantt'!G$19,"")</f>
        <v/>
      </c>
      <c r="BH309" s="158" t="str">
        <f>IF('Formato 3_Gantt'!H$19&lt;&gt;"",'Formato 3_Gantt'!H$19,"")</f>
        <v/>
      </c>
      <c r="BI309" s="161" t="str">
        <f>IF('Formato 3_Gantt'!BL$19&lt;&gt;"",'Formato 3_Gantt'!BL$19,"")</f>
        <v/>
      </c>
      <c r="BJ309" s="161" t="str">
        <f>IF('Formato 3_Gantt'!BM$19&lt;&gt;"",'Formato 3_Gantt'!BM$19,"")</f>
        <v/>
      </c>
      <c r="BK309" s="161" t="str">
        <f>IF('Formato 3_Gantt'!BN$19&lt;&gt;"",'Formato 3_Gantt'!BN$19,"")</f>
        <v/>
      </c>
      <c r="BL309" s="161" t="str">
        <f>IF('Formato 3_Gantt'!BO$19&lt;&gt;"",'Formato 3_Gantt'!BO$19,"")</f>
        <v/>
      </c>
      <c r="BM309" s="161" t="str">
        <f>IF('Formato 3_Gantt'!BP$19&lt;&gt;"",'Formato 3_Gantt'!BP$19,"")</f>
        <v/>
      </c>
      <c r="BN309" s="161" t="str">
        <f>IF('Formato 3_Gantt'!BQ$19&lt;&gt;"",'Formato 3_Gantt'!BQ$19,"")</f>
        <v/>
      </c>
      <c r="BO309" s="161" t="str">
        <f>IF('Formato 3_Gantt'!BR$19&lt;&gt;"",'Formato 3_Gantt'!BR$19,"")</f>
        <v/>
      </c>
      <c r="BP309" s="161" t="str">
        <f>IF('Formato 3_Gantt'!BS$19&lt;&gt;"",'Formato 3_Gantt'!BS$19,"")</f>
        <v/>
      </c>
      <c r="BQ309" s="161" t="str">
        <f>IF('Formato 3_Gantt'!BT$19&lt;&gt;"",'Formato 3_Gantt'!BT$19,"")</f>
        <v/>
      </c>
      <c r="BR309" s="161" t="str">
        <f>IF('Formato 3_Gantt'!BU$19&lt;&gt;"",'Formato 3_Gantt'!BU$19,"")</f>
        <v/>
      </c>
      <c r="BS309" s="161" t="str">
        <f>IF('Formato 3_Gantt'!BV$19&lt;&gt;"",'Formato 3_Gantt'!BV$19,"")</f>
        <v/>
      </c>
      <c r="BT309" s="161" t="str">
        <f>IF('Formato 3_Gantt'!BW$19&lt;&gt;"",'Formato 3_Gantt'!BW$19,"")</f>
        <v/>
      </c>
      <c r="BU309" s="161" t="str">
        <f>IF('Formato 3_Gantt'!BX$19&lt;&gt;"",'Formato 3_Gantt'!BX$19,"")</f>
        <v/>
      </c>
      <c r="BV309" s="163" t="str">
        <f>IF('Formato 4_Ppto'!I$317&lt;&gt;"",'Formato 4_Ppto'!I$317,"")</f>
        <v/>
      </c>
      <c r="BW309" s="162" t="str">
        <f>IF('Formato 4_Ppto'!X$317&lt;&gt;"",'Formato 4_Ppto'!X$317,"")</f>
        <v/>
      </c>
      <c r="BX309" s="162" t="str">
        <f>IF('Formato 4_Ppto'!Y$317&lt;&gt;"",'Formato 4_Ppto'!Y$317,"")</f>
        <v/>
      </c>
      <c r="BY309" s="162" t="str">
        <f>IF('Formato 4_Ppto'!Z$317&lt;&gt;"",'Formato 4_Ppto'!Z$317,"")</f>
        <v/>
      </c>
      <c r="BZ309" s="162" t="str">
        <f>IF('Formato 4_Ppto'!AA$317&lt;&gt;"",'Formato 4_Ppto'!AA$317,"")</f>
        <v/>
      </c>
      <c r="CA309" s="162" t="str">
        <f>IF('Formato 4_Ppto'!AB$317&lt;&gt;"",'Formato 4_Ppto'!AB$317,"")</f>
        <v/>
      </c>
      <c r="CB309" s="162" t="str">
        <f>IF('Formato 4_Ppto'!AC$317&lt;&gt;"",'Formato 4_Ppto'!AC$317,"")</f>
        <v/>
      </c>
      <c r="CC309" s="162" t="str">
        <f>IF('Formato 4_Ppto'!AD$317&lt;&gt;"",'Formato 4_Ppto'!AD$317,"")</f>
        <v/>
      </c>
      <c r="CD309" s="162" t="str">
        <f>IF('Formato 4_Ppto'!AE$317&lt;&gt;"",'Formato 4_Ppto'!AE$317,"")</f>
        <v/>
      </c>
      <c r="CE309" s="162" t="str">
        <f>IF('Formato 4_Ppto'!AF$317&lt;&gt;"",'Formato 4_Ppto'!AF$317,"")</f>
        <v/>
      </c>
      <c r="CF309" s="162" t="str">
        <f>IF('Formato 4_Ppto'!AG$317&lt;&gt;"",'Formato 4_Ppto'!AG$317,"")</f>
        <v/>
      </c>
      <c r="CG309" s="162" t="str">
        <f>IF('Formato 4_Ppto'!AH$317&lt;&gt;"",'Formato 4_Ppto'!AH$317,"")</f>
        <v/>
      </c>
      <c r="CH309" s="162" t="str">
        <f>IF('Formato 4_Ppto'!AI$317&lt;&gt;"",'Formato 4_Ppto'!AI$317,"")</f>
        <v/>
      </c>
      <c r="CI309" s="163" t="str">
        <f>IF('Formato 4_Ppto'!AJ$317&lt;&gt;"",'Formato 4_Ppto'!AJ$317,"")</f>
        <v/>
      </c>
      <c r="CJ309" s="13" t="str">
        <f>IF('Formato 4_Ppto'!B324&lt;&gt;"",'Formato 4_Ppto'!A324,"")</f>
        <v/>
      </c>
      <c r="CK309" s="24" t="str">
        <f>IF('Formato 4_Ppto'!B324&lt;&gt;"",'Formato 4_Ppto'!B324,"")</f>
        <v/>
      </c>
      <c r="CL309" s="22" t="str">
        <f>IF('Formato 4_Ppto'!C324&lt;&gt;"",'Formato 4_Ppto'!C324,"")</f>
        <v/>
      </c>
      <c r="CM309" s="24" t="str">
        <f>IF('Formato 4_Ppto'!D324&lt;&gt;"",'Formato 4_Ppto'!D324,"")</f>
        <v/>
      </c>
      <c r="CN309" s="161" t="str">
        <f>IF('Formato 4_Ppto'!E324&lt;&gt;"",'Formato 4_Ppto'!E324,"")</f>
        <v/>
      </c>
      <c r="CO309" s="161" t="str">
        <f>IF('Formato 4_Ppto'!G324&lt;&gt;"",'Formato 4_Ppto'!G324,"")</f>
        <v/>
      </c>
      <c r="CP309" s="163" t="str">
        <f>IF('Formato 4_Ppto'!I324&lt;&gt;"",'Formato 4_Ppto'!I324,"")</f>
        <v/>
      </c>
      <c r="CQ309" s="161" t="str">
        <f>IF('Formato 4_Ppto'!K324&lt;&gt;"",'Formato 4_Ppto'!K324,"")</f>
        <v/>
      </c>
      <c r="CR309" s="161" t="str">
        <f>IF('Formato 4_Ppto'!L324&lt;&gt;"",'Formato 4_Ppto'!L324,"")</f>
        <v/>
      </c>
      <c r="CS309" s="161" t="str">
        <f>IF('Formato 4_Ppto'!M324&lt;&gt;"",'Formato 4_Ppto'!M324,"")</f>
        <v/>
      </c>
      <c r="CT309" s="161" t="str">
        <f>IF('Formato 4_Ppto'!N324&lt;&gt;"",'Formato 4_Ppto'!N324,"")</f>
        <v/>
      </c>
      <c r="CU309" s="161" t="str">
        <f>IF('Formato 4_Ppto'!O324&lt;&gt;"",'Formato 4_Ppto'!O324,"")</f>
        <v/>
      </c>
      <c r="CV309" s="161" t="str">
        <f>IF('Formato 4_Ppto'!P324&lt;&gt;"",'Formato 4_Ppto'!P324,"")</f>
        <v/>
      </c>
      <c r="CW309" s="161" t="str">
        <f>IF('Formato 4_Ppto'!Q324&lt;&gt;"",'Formato 4_Ppto'!Q324,"")</f>
        <v/>
      </c>
      <c r="CX309" s="161" t="str">
        <f>IF('Formato 4_Ppto'!R324&lt;&gt;"",'Formato 4_Ppto'!R324,"")</f>
        <v/>
      </c>
      <c r="CY309" s="161" t="str">
        <f>IF('Formato 4_Ppto'!S324&lt;&gt;"",'Formato 4_Ppto'!S324,"")</f>
        <v/>
      </c>
      <c r="CZ309" s="161" t="str">
        <f>IF('Formato 4_Ppto'!T324&lt;&gt;"",'Formato 4_Ppto'!T324,"")</f>
        <v/>
      </c>
      <c r="DA309" s="161" t="str">
        <f>IF('Formato 4_Ppto'!U324&lt;&gt;"",'Formato 4_Ppto'!U324,"")</f>
        <v/>
      </c>
      <c r="DB309" s="161" t="str">
        <f>IF('Formato 4_Ppto'!V324&lt;&gt;"",'Formato 4_Ppto'!V324,"")</f>
        <v/>
      </c>
      <c r="DC309" s="161" t="str">
        <f>IF('Formato 4_Ppto'!W324&lt;&gt;"",'Formato 4_Ppto'!W324,"")</f>
        <v/>
      </c>
      <c r="DD309" s="162" t="str">
        <f>IF('Formato 4_Ppto'!X324&lt;&gt;"",'Formato 4_Ppto'!X324,"")</f>
        <v/>
      </c>
      <c r="DE309" s="162" t="str">
        <f>IF('Formato 4_Ppto'!Y324&lt;&gt;"",'Formato 4_Ppto'!Y324,"")</f>
        <v/>
      </c>
      <c r="DF309" s="162" t="str">
        <f>IF('Formato 4_Ppto'!Z324&lt;&gt;"",'Formato 4_Ppto'!Z324,"")</f>
        <v/>
      </c>
      <c r="DG309" s="162" t="str">
        <f>IF('Formato 4_Ppto'!AA324&lt;&gt;"",'Formato 4_Ppto'!AA324,"")</f>
        <v/>
      </c>
      <c r="DH309" s="162" t="str">
        <f>IF('Formato 4_Ppto'!AB324&lt;&gt;"",'Formato 4_Ppto'!AB324,"")</f>
        <v/>
      </c>
      <c r="DI309" s="162" t="str">
        <f>IF('Formato 4_Ppto'!AC324&lt;&gt;"",'Formato 4_Ppto'!AC324,"")</f>
        <v/>
      </c>
      <c r="DJ309" s="162" t="str">
        <f>IF('Formato 4_Ppto'!AD324&lt;&gt;"",'Formato 4_Ppto'!AD324,"")</f>
        <v/>
      </c>
      <c r="DK309" s="162" t="str">
        <f>IF('Formato 4_Ppto'!AE324&lt;&gt;"",'Formato 4_Ppto'!AE324,"")</f>
        <v/>
      </c>
      <c r="DL309" s="162" t="str">
        <f>IF('Formato 4_Ppto'!AF324&lt;&gt;"",'Formato 4_Ppto'!AF324,"")</f>
        <v/>
      </c>
      <c r="DM309" s="162" t="str">
        <f>IF('Formato 4_Ppto'!AG324&lt;&gt;"",'Formato 4_Ppto'!AG324,"")</f>
        <v/>
      </c>
      <c r="DN309" s="162" t="str">
        <f>IF('Formato 4_Ppto'!AH324&lt;&gt;"",'Formato 4_Ppto'!AH324,"")</f>
        <v/>
      </c>
      <c r="DO309" s="162" t="str">
        <f>IF('Formato 4_Ppto'!AI324&lt;&gt;"",'Formato 4_Ppto'!AI324,"")</f>
        <v/>
      </c>
      <c r="DP309" s="163" t="str">
        <f>IF('Formato 4_Ppto'!AJ324&lt;&gt;"",'Formato 4_Ppto'!AJ324,"")</f>
        <v/>
      </c>
    </row>
    <row r="310" spans="2:120" x14ac:dyDescent="0.3">
      <c r="B310" s="13" t="str">
        <f>IF(OR(Tabla6[[#This Row],[IDA]]="",Tabla6[[#This Row],[IDT]]="",Tabla6[[#This Row],[IDI]]=""),"",Tabla6[[#This Row],[IDA]]&amp;"."&amp;Tabla6[[#This Row],[IDT]]&amp;"."&amp;Tabla6[[#This Row],[IDI]])</f>
        <v/>
      </c>
      <c r="C310" s="13" t="str">
        <f>IF(Formato_02!$B$14&lt;&gt;"",0,"")</f>
        <v/>
      </c>
      <c r="D310" s="13" t="str">
        <f>IF(Formato_02!$H$9&lt;&gt;"",Formato_02!$H$9,"")</f>
        <v/>
      </c>
      <c r="E310" s="24" t="str">
        <f t="shared" si="32"/>
        <v/>
      </c>
      <c r="F310" s="24" t="str">
        <f>IF(Formato_02!$B$14&lt;&gt;"",Formato_02!$B$14,"")</f>
        <v/>
      </c>
      <c r="G310" s="22" t="str">
        <f>IF('Formato 3_Gantt'!C315&lt;&gt;"",'Formato 3_Gantt'!C315,"")</f>
        <v/>
      </c>
      <c r="H310" s="13" t="str">
        <f>IF('Formato 3_Gantt'!D$8&lt;&gt;"",'Formato 3_Gantt'!D$8,"")</f>
        <v/>
      </c>
      <c r="I310" s="13" t="str">
        <f>IF('Formato 3_Gantt'!E$8&lt;&gt;"",'Formato 3_Gantt'!E$8,"")</f>
        <v/>
      </c>
      <c r="J310" s="13" t="str">
        <f>IF('Formato 3_Gantt'!F$8&lt;&gt;"",'Formato 3_Gantt'!F$8,"")</f>
        <v/>
      </c>
      <c r="K310" s="158" t="str">
        <f>IF('Formato 3_Gantt'!G$8&lt;&gt;"",'Formato 3_Gantt'!G$8,"")</f>
        <v/>
      </c>
      <c r="L310" s="158" t="str">
        <f>IF('Formato 3_Gantt'!H$8&lt;&gt;"",'Formato 3_Gantt'!H$8,"")</f>
        <v/>
      </c>
      <c r="M310" s="13" t="str">
        <f>IF('Formato 3_Gantt'!BL$8&lt;&gt;"",'Formato 3_Gantt'!BL$8,"")</f>
        <v/>
      </c>
      <c r="N310" s="13" t="str">
        <f>IF('Formato 3_Gantt'!BM$8&lt;&gt;"",'Formato 3_Gantt'!BM$8,"")</f>
        <v/>
      </c>
      <c r="O310" s="13" t="str">
        <f>IF('Formato 3_Gantt'!BN$8&lt;&gt;"",'Formato 3_Gantt'!BN$8,"")</f>
        <v/>
      </c>
      <c r="P310" s="13" t="str">
        <f>IF('Formato 3_Gantt'!BO$8&lt;&gt;"",'Formato 3_Gantt'!BO$8,"")</f>
        <v/>
      </c>
      <c r="Q310" s="13" t="str">
        <f>IF('Formato 3_Gantt'!BP$8&lt;&gt;"",'Formato 3_Gantt'!BP$8,"")</f>
        <v/>
      </c>
      <c r="R310" s="13" t="str">
        <f>IF('Formato 3_Gantt'!BQ$8&lt;&gt;"",'Formato 3_Gantt'!BQ$8,"")</f>
        <v/>
      </c>
      <c r="S310" s="13" t="str">
        <f>IF('Formato 3_Gantt'!BR$8&lt;&gt;"",'Formato 3_Gantt'!BR$8,"")</f>
        <v/>
      </c>
      <c r="T310" s="13" t="str">
        <f>IF('Formato 3_Gantt'!BS$8&lt;&gt;"",'Formato 3_Gantt'!BS$8,"")</f>
        <v/>
      </c>
      <c r="U310" s="13" t="str">
        <f>IF('Formato 3_Gantt'!BT$8&lt;&gt;"",'Formato 3_Gantt'!BT$8,"")</f>
        <v/>
      </c>
      <c r="V310" s="13" t="str">
        <f>IF('Formato 3_Gantt'!BU$8&lt;&gt;"",'Formato 3_Gantt'!BU$8,"")</f>
        <v/>
      </c>
      <c r="W310" s="13" t="str">
        <f>IF('Formato 3_Gantt'!BV$8&lt;&gt;"",'Formato 3_Gantt'!BV$8,"")</f>
        <v/>
      </c>
      <c r="X310" s="13" t="str">
        <f>IF('Formato 3_Gantt'!BW$8&lt;&gt;"",'Formato 3_Gantt'!BW$8,"")</f>
        <v/>
      </c>
      <c r="Y310" s="13" t="str">
        <f>IF('Formato 3_Gantt'!BX$8&lt;&gt;"",'Formato 3_Gantt'!BX$8,"")</f>
        <v/>
      </c>
      <c r="Z310" s="162" t="str">
        <f>IF(Formato_02!S$15&lt;&gt;"",Formato_02!S$15,"")</f>
        <v/>
      </c>
      <c r="AA310" s="162" t="str">
        <f>IF(Formato_02!T$15&lt;&gt;"",Formato_02!T$15,"")</f>
        <v/>
      </c>
      <c r="AB310" s="162" t="str">
        <f>IF(Formato_02!U$15&lt;&gt;"",Formato_02!U$15,"")</f>
        <v/>
      </c>
      <c r="AC310" s="162" t="str">
        <f>IF(Formato_02!V$15&lt;&gt;"",Formato_02!V$15,"")</f>
        <v/>
      </c>
      <c r="AD310" s="162" t="str">
        <f>IF(Formato_02!W$15&lt;&gt;"",Formato_02!W$15,"")</f>
        <v/>
      </c>
      <c r="AE310" s="162" t="str">
        <f>IF(Formato_02!X$15&lt;&gt;"",Formato_02!X$15,"")</f>
        <v/>
      </c>
      <c r="AF310" s="162" t="str">
        <f>IF(Formato_02!Y$15&lt;&gt;"",Formato_02!Y$15,"")</f>
        <v/>
      </c>
      <c r="AG310" s="162" t="str">
        <f>IF(Formato_02!Z$15&lt;&gt;"",Formato_02!Z$15,"")</f>
        <v/>
      </c>
      <c r="AH310" s="162" t="str">
        <f>IF(Formato_02!AA$15&lt;&gt;"",Formato_02!AA$15,"")</f>
        <v/>
      </c>
      <c r="AI310" s="162" t="str">
        <f>IF(Formato_02!AB$15&lt;&gt;"",Formato_02!AB$15,"")</f>
        <v/>
      </c>
      <c r="AJ310" s="162" t="str">
        <f>IF(Formato_02!AC$15&lt;&gt;"",Formato_02!AC$15,"")</f>
        <v/>
      </c>
      <c r="AK310" s="162" t="str">
        <f>IF(Formato_02!AD$15&lt;&gt;"",Formato_02!AD$15,"")</f>
        <v/>
      </c>
      <c r="AL310" s="162" t="str">
        <f>IF(Formato_02!$N$14&lt;&gt;"",Formato_02!$N$14,"")</f>
        <v/>
      </c>
      <c r="AM310" s="13" t="str">
        <f>IF(Formato_02!$X$4&lt;&gt;"","AN","")</f>
        <v/>
      </c>
      <c r="AN310" s="24" t="str">
        <f t="shared" si="33"/>
        <v/>
      </c>
      <c r="AO310" s="13" t="str">
        <f>IF(Formato_02!$Y$4&lt;&gt;"","P027","")</f>
        <v/>
      </c>
      <c r="AP310" s="24" t="str">
        <f t="shared" si="34"/>
        <v/>
      </c>
      <c r="AQ310" s="13" t="str">
        <f>IF(Formato_02!$Z$4&lt;&gt;"","PNCVG","")</f>
        <v/>
      </c>
      <c r="AR310" s="24" t="str">
        <f t="shared" si="35"/>
        <v/>
      </c>
      <c r="AS310" s="13" t="str">
        <f>IF(Formato_02!$AA$4&lt;&gt;"","PNFF","")</f>
        <v/>
      </c>
      <c r="AT310" s="24" t="str">
        <f t="shared" si="36"/>
        <v/>
      </c>
      <c r="AU310" s="13" t="str">
        <f>IF(Formato_02!$AB$4&lt;&gt;"","PNPAM","")</f>
        <v/>
      </c>
      <c r="AV310" s="24" t="str">
        <f t="shared" si="37"/>
        <v/>
      </c>
      <c r="AW310" s="13" t="str">
        <f>IF(Formato_02!$AC$4&lt;&gt;"","PNAIA","")</f>
        <v/>
      </c>
      <c r="AX310" s="24" t="str">
        <f t="shared" si="38"/>
        <v/>
      </c>
      <c r="AY310" s="13" t="str">
        <f>IF(Formato_02!$AD$4&lt;&gt;"","PIO","")</f>
        <v/>
      </c>
      <c r="AZ310" s="24" t="str">
        <f t="shared" si="39"/>
        <v/>
      </c>
      <c r="BA310" s="13" t="str">
        <f>IF('Formato 3_Gantt'!B$19&lt;&gt;"",'Formato 3_Gantt'!A$19,"")</f>
        <v/>
      </c>
      <c r="BB310" s="24" t="str">
        <f>IF('Formato 3_Gantt'!B$19&lt;&gt;"",'Formato 3_Gantt'!B$19,"")</f>
        <v/>
      </c>
      <c r="BC310" s="22" t="str">
        <f>IF('Formato 3_Gantt'!C$19&lt;&gt;"",'Formato 3_Gantt'!C$19,"")</f>
        <v/>
      </c>
      <c r="BD310" s="13" t="str">
        <f>IF('Formato 3_Gantt'!D$19&lt;&gt;"",'Formato 3_Gantt'!D$19,"")</f>
        <v/>
      </c>
      <c r="BE310" s="161" t="str">
        <f>IF('Formato 3_Gantt'!E$19&lt;&gt;"",'Formato 3_Gantt'!E$19,"")</f>
        <v/>
      </c>
      <c r="BF310" s="13" t="str">
        <f>IF('Formato 3_Gantt'!F$19&lt;&gt;"",'Formato 3_Gantt'!F$19,"")</f>
        <v/>
      </c>
      <c r="BG310" s="158" t="str">
        <f>IF('Formato 3_Gantt'!G$19&lt;&gt;"",'Formato 3_Gantt'!G$19,"")</f>
        <v/>
      </c>
      <c r="BH310" s="158" t="str">
        <f>IF('Formato 3_Gantt'!H$19&lt;&gt;"",'Formato 3_Gantt'!H$19,"")</f>
        <v/>
      </c>
      <c r="BI310" s="161" t="str">
        <f>IF('Formato 3_Gantt'!BL$19&lt;&gt;"",'Formato 3_Gantt'!BL$19,"")</f>
        <v/>
      </c>
      <c r="BJ310" s="161" t="str">
        <f>IF('Formato 3_Gantt'!BM$19&lt;&gt;"",'Formato 3_Gantt'!BM$19,"")</f>
        <v/>
      </c>
      <c r="BK310" s="161" t="str">
        <f>IF('Formato 3_Gantt'!BN$19&lt;&gt;"",'Formato 3_Gantt'!BN$19,"")</f>
        <v/>
      </c>
      <c r="BL310" s="161" t="str">
        <f>IF('Formato 3_Gantt'!BO$19&lt;&gt;"",'Formato 3_Gantt'!BO$19,"")</f>
        <v/>
      </c>
      <c r="BM310" s="161" t="str">
        <f>IF('Formato 3_Gantt'!BP$19&lt;&gt;"",'Formato 3_Gantt'!BP$19,"")</f>
        <v/>
      </c>
      <c r="BN310" s="161" t="str">
        <f>IF('Formato 3_Gantt'!BQ$19&lt;&gt;"",'Formato 3_Gantt'!BQ$19,"")</f>
        <v/>
      </c>
      <c r="BO310" s="161" t="str">
        <f>IF('Formato 3_Gantt'!BR$19&lt;&gt;"",'Formato 3_Gantt'!BR$19,"")</f>
        <v/>
      </c>
      <c r="BP310" s="161" t="str">
        <f>IF('Formato 3_Gantt'!BS$19&lt;&gt;"",'Formato 3_Gantt'!BS$19,"")</f>
        <v/>
      </c>
      <c r="BQ310" s="161" t="str">
        <f>IF('Formato 3_Gantt'!BT$19&lt;&gt;"",'Formato 3_Gantt'!BT$19,"")</f>
        <v/>
      </c>
      <c r="BR310" s="161" t="str">
        <f>IF('Formato 3_Gantt'!BU$19&lt;&gt;"",'Formato 3_Gantt'!BU$19,"")</f>
        <v/>
      </c>
      <c r="BS310" s="161" t="str">
        <f>IF('Formato 3_Gantt'!BV$19&lt;&gt;"",'Formato 3_Gantt'!BV$19,"")</f>
        <v/>
      </c>
      <c r="BT310" s="161" t="str">
        <f>IF('Formato 3_Gantt'!BW$19&lt;&gt;"",'Formato 3_Gantt'!BW$19,"")</f>
        <v/>
      </c>
      <c r="BU310" s="161" t="str">
        <f>IF('Formato 3_Gantt'!BX$19&lt;&gt;"",'Formato 3_Gantt'!BX$19,"")</f>
        <v/>
      </c>
      <c r="BV310" s="163" t="str">
        <f>IF('Formato 4_Ppto'!I$317&lt;&gt;"",'Formato 4_Ppto'!I$317,"")</f>
        <v/>
      </c>
      <c r="BW310" s="162" t="str">
        <f>IF('Formato 4_Ppto'!X$317&lt;&gt;"",'Formato 4_Ppto'!X$317,"")</f>
        <v/>
      </c>
      <c r="BX310" s="162" t="str">
        <f>IF('Formato 4_Ppto'!Y$317&lt;&gt;"",'Formato 4_Ppto'!Y$317,"")</f>
        <v/>
      </c>
      <c r="BY310" s="162" t="str">
        <f>IF('Formato 4_Ppto'!Z$317&lt;&gt;"",'Formato 4_Ppto'!Z$317,"")</f>
        <v/>
      </c>
      <c r="BZ310" s="162" t="str">
        <f>IF('Formato 4_Ppto'!AA$317&lt;&gt;"",'Formato 4_Ppto'!AA$317,"")</f>
        <v/>
      </c>
      <c r="CA310" s="162" t="str">
        <f>IF('Formato 4_Ppto'!AB$317&lt;&gt;"",'Formato 4_Ppto'!AB$317,"")</f>
        <v/>
      </c>
      <c r="CB310" s="162" t="str">
        <f>IF('Formato 4_Ppto'!AC$317&lt;&gt;"",'Formato 4_Ppto'!AC$317,"")</f>
        <v/>
      </c>
      <c r="CC310" s="162" t="str">
        <f>IF('Formato 4_Ppto'!AD$317&lt;&gt;"",'Formato 4_Ppto'!AD$317,"")</f>
        <v/>
      </c>
      <c r="CD310" s="162" t="str">
        <f>IF('Formato 4_Ppto'!AE$317&lt;&gt;"",'Formato 4_Ppto'!AE$317,"")</f>
        <v/>
      </c>
      <c r="CE310" s="162" t="str">
        <f>IF('Formato 4_Ppto'!AF$317&lt;&gt;"",'Formato 4_Ppto'!AF$317,"")</f>
        <v/>
      </c>
      <c r="CF310" s="162" t="str">
        <f>IF('Formato 4_Ppto'!AG$317&lt;&gt;"",'Formato 4_Ppto'!AG$317,"")</f>
        <v/>
      </c>
      <c r="CG310" s="162" t="str">
        <f>IF('Formato 4_Ppto'!AH$317&lt;&gt;"",'Formato 4_Ppto'!AH$317,"")</f>
        <v/>
      </c>
      <c r="CH310" s="162" t="str">
        <f>IF('Formato 4_Ppto'!AI$317&lt;&gt;"",'Formato 4_Ppto'!AI$317,"")</f>
        <v/>
      </c>
      <c r="CI310" s="163" t="str">
        <f>IF('Formato 4_Ppto'!AJ$317&lt;&gt;"",'Formato 4_Ppto'!AJ$317,"")</f>
        <v/>
      </c>
      <c r="CJ310" s="13" t="str">
        <f>IF('Formato 4_Ppto'!B325&lt;&gt;"",'Formato 4_Ppto'!A325,"")</f>
        <v/>
      </c>
      <c r="CK310" s="24" t="str">
        <f>IF('Formato 4_Ppto'!B325&lt;&gt;"",'Formato 4_Ppto'!B325,"")</f>
        <v/>
      </c>
      <c r="CL310" s="22" t="str">
        <f>IF('Formato 4_Ppto'!C325&lt;&gt;"",'Formato 4_Ppto'!C325,"")</f>
        <v/>
      </c>
      <c r="CM310" s="24" t="str">
        <f>IF('Formato 4_Ppto'!D325&lt;&gt;"",'Formato 4_Ppto'!D325,"")</f>
        <v/>
      </c>
      <c r="CN310" s="161" t="str">
        <f>IF('Formato 4_Ppto'!E325&lt;&gt;"",'Formato 4_Ppto'!E325,"")</f>
        <v/>
      </c>
      <c r="CO310" s="161" t="str">
        <f>IF('Formato 4_Ppto'!G325&lt;&gt;"",'Formato 4_Ppto'!G325,"")</f>
        <v/>
      </c>
      <c r="CP310" s="163" t="str">
        <f>IF('Formato 4_Ppto'!I325&lt;&gt;"",'Formato 4_Ppto'!I325,"")</f>
        <v/>
      </c>
      <c r="CQ310" s="161" t="str">
        <f>IF('Formato 4_Ppto'!K325&lt;&gt;"",'Formato 4_Ppto'!K325,"")</f>
        <v/>
      </c>
      <c r="CR310" s="161" t="str">
        <f>IF('Formato 4_Ppto'!L325&lt;&gt;"",'Formato 4_Ppto'!L325,"")</f>
        <v/>
      </c>
      <c r="CS310" s="161" t="str">
        <f>IF('Formato 4_Ppto'!M325&lt;&gt;"",'Formato 4_Ppto'!M325,"")</f>
        <v/>
      </c>
      <c r="CT310" s="161" t="str">
        <f>IF('Formato 4_Ppto'!N325&lt;&gt;"",'Formato 4_Ppto'!N325,"")</f>
        <v/>
      </c>
      <c r="CU310" s="161" t="str">
        <f>IF('Formato 4_Ppto'!O325&lt;&gt;"",'Formato 4_Ppto'!O325,"")</f>
        <v/>
      </c>
      <c r="CV310" s="161" t="str">
        <f>IF('Formato 4_Ppto'!P325&lt;&gt;"",'Formato 4_Ppto'!P325,"")</f>
        <v/>
      </c>
      <c r="CW310" s="161" t="str">
        <f>IF('Formato 4_Ppto'!Q325&lt;&gt;"",'Formato 4_Ppto'!Q325,"")</f>
        <v/>
      </c>
      <c r="CX310" s="161" t="str">
        <f>IF('Formato 4_Ppto'!R325&lt;&gt;"",'Formato 4_Ppto'!R325,"")</f>
        <v/>
      </c>
      <c r="CY310" s="161" t="str">
        <f>IF('Formato 4_Ppto'!S325&lt;&gt;"",'Formato 4_Ppto'!S325,"")</f>
        <v/>
      </c>
      <c r="CZ310" s="161" t="str">
        <f>IF('Formato 4_Ppto'!T325&lt;&gt;"",'Formato 4_Ppto'!T325,"")</f>
        <v/>
      </c>
      <c r="DA310" s="161" t="str">
        <f>IF('Formato 4_Ppto'!U325&lt;&gt;"",'Formato 4_Ppto'!U325,"")</f>
        <v/>
      </c>
      <c r="DB310" s="161" t="str">
        <f>IF('Formato 4_Ppto'!V325&lt;&gt;"",'Formato 4_Ppto'!V325,"")</f>
        <v/>
      </c>
      <c r="DC310" s="161" t="str">
        <f>IF('Formato 4_Ppto'!W325&lt;&gt;"",'Formato 4_Ppto'!W325,"")</f>
        <v/>
      </c>
      <c r="DD310" s="162" t="str">
        <f>IF('Formato 4_Ppto'!X325&lt;&gt;"",'Formato 4_Ppto'!X325,"")</f>
        <v/>
      </c>
      <c r="DE310" s="162" t="str">
        <f>IF('Formato 4_Ppto'!Y325&lt;&gt;"",'Formato 4_Ppto'!Y325,"")</f>
        <v/>
      </c>
      <c r="DF310" s="162" t="str">
        <f>IF('Formato 4_Ppto'!Z325&lt;&gt;"",'Formato 4_Ppto'!Z325,"")</f>
        <v/>
      </c>
      <c r="DG310" s="162" t="str">
        <f>IF('Formato 4_Ppto'!AA325&lt;&gt;"",'Formato 4_Ppto'!AA325,"")</f>
        <v/>
      </c>
      <c r="DH310" s="162" t="str">
        <f>IF('Formato 4_Ppto'!AB325&lt;&gt;"",'Formato 4_Ppto'!AB325,"")</f>
        <v/>
      </c>
      <c r="DI310" s="162" t="str">
        <f>IF('Formato 4_Ppto'!AC325&lt;&gt;"",'Formato 4_Ppto'!AC325,"")</f>
        <v/>
      </c>
      <c r="DJ310" s="162" t="str">
        <f>IF('Formato 4_Ppto'!AD325&lt;&gt;"",'Formato 4_Ppto'!AD325,"")</f>
        <v/>
      </c>
      <c r="DK310" s="162" t="str">
        <f>IF('Formato 4_Ppto'!AE325&lt;&gt;"",'Formato 4_Ppto'!AE325,"")</f>
        <v/>
      </c>
      <c r="DL310" s="162" t="str">
        <f>IF('Formato 4_Ppto'!AF325&lt;&gt;"",'Formato 4_Ppto'!AF325,"")</f>
        <v/>
      </c>
      <c r="DM310" s="162" t="str">
        <f>IF('Formato 4_Ppto'!AG325&lt;&gt;"",'Formato 4_Ppto'!AG325,"")</f>
        <v/>
      </c>
      <c r="DN310" s="162" t="str">
        <f>IF('Formato 4_Ppto'!AH325&lt;&gt;"",'Formato 4_Ppto'!AH325,"")</f>
        <v/>
      </c>
      <c r="DO310" s="162" t="str">
        <f>IF('Formato 4_Ppto'!AI325&lt;&gt;"",'Formato 4_Ppto'!AI325,"")</f>
        <v/>
      </c>
      <c r="DP310" s="163" t="str">
        <f>IF('Formato 4_Ppto'!AJ325&lt;&gt;"",'Formato 4_Ppto'!AJ325,"")</f>
        <v/>
      </c>
    </row>
    <row r="311" spans="2:120" x14ac:dyDescent="0.3">
      <c r="B311" s="13" t="str">
        <f>IF(OR(Tabla6[[#This Row],[IDA]]="",Tabla6[[#This Row],[IDT]]="",Tabla6[[#This Row],[IDI]]=""),"",Tabla6[[#This Row],[IDA]]&amp;"."&amp;Tabla6[[#This Row],[IDT]]&amp;"."&amp;Tabla6[[#This Row],[IDI]])</f>
        <v/>
      </c>
      <c r="C311" s="13" t="str">
        <f>IF(Formato_02!$B$14&lt;&gt;"",0,"")</f>
        <v/>
      </c>
      <c r="D311" s="13" t="str">
        <f>IF(Formato_02!$H$9&lt;&gt;"",Formato_02!$H$9,"")</f>
        <v/>
      </c>
      <c r="E311" s="24" t="str">
        <f t="shared" si="32"/>
        <v/>
      </c>
      <c r="F311" s="24" t="str">
        <f>IF(Formato_02!$B$14&lt;&gt;"",Formato_02!$B$14,"")</f>
        <v/>
      </c>
      <c r="G311" s="22" t="str">
        <f>IF('Formato 3_Gantt'!C316&lt;&gt;"",'Formato 3_Gantt'!C316,"")</f>
        <v/>
      </c>
      <c r="H311" s="13" t="str">
        <f>IF('Formato 3_Gantt'!D$8&lt;&gt;"",'Formato 3_Gantt'!D$8,"")</f>
        <v/>
      </c>
      <c r="I311" s="13" t="str">
        <f>IF('Formato 3_Gantt'!E$8&lt;&gt;"",'Formato 3_Gantt'!E$8,"")</f>
        <v/>
      </c>
      <c r="J311" s="13" t="str">
        <f>IF('Formato 3_Gantt'!F$8&lt;&gt;"",'Formato 3_Gantt'!F$8,"")</f>
        <v/>
      </c>
      <c r="K311" s="158" t="str">
        <f>IF('Formato 3_Gantt'!G$8&lt;&gt;"",'Formato 3_Gantt'!G$8,"")</f>
        <v/>
      </c>
      <c r="L311" s="158" t="str">
        <f>IF('Formato 3_Gantt'!H$8&lt;&gt;"",'Formato 3_Gantt'!H$8,"")</f>
        <v/>
      </c>
      <c r="M311" s="13" t="str">
        <f>IF('Formato 3_Gantt'!BL$8&lt;&gt;"",'Formato 3_Gantt'!BL$8,"")</f>
        <v/>
      </c>
      <c r="N311" s="13" t="str">
        <f>IF('Formato 3_Gantt'!BM$8&lt;&gt;"",'Formato 3_Gantt'!BM$8,"")</f>
        <v/>
      </c>
      <c r="O311" s="13" t="str">
        <f>IF('Formato 3_Gantt'!BN$8&lt;&gt;"",'Formato 3_Gantt'!BN$8,"")</f>
        <v/>
      </c>
      <c r="P311" s="13" t="str">
        <f>IF('Formato 3_Gantt'!BO$8&lt;&gt;"",'Formato 3_Gantt'!BO$8,"")</f>
        <v/>
      </c>
      <c r="Q311" s="13" t="str">
        <f>IF('Formato 3_Gantt'!BP$8&lt;&gt;"",'Formato 3_Gantt'!BP$8,"")</f>
        <v/>
      </c>
      <c r="R311" s="13" t="str">
        <f>IF('Formato 3_Gantt'!BQ$8&lt;&gt;"",'Formato 3_Gantt'!BQ$8,"")</f>
        <v/>
      </c>
      <c r="S311" s="13" t="str">
        <f>IF('Formato 3_Gantt'!BR$8&lt;&gt;"",'Formato 3_Gantt'!BR$8,"")</f>
        <v/>
      </c>
      <c r="T311" s="13" t="str">
        <f>IF('Formato 3_Gantt'!BS$8&lt;&gt;"",'Formato 3_Gantt'!BS$8,"")</f>
        <v/>
      </c>
      <c r="U311" s="13" t="str">
        <f>IF('Formato 3_Gantt'!BT$8&lt;&gt;"",'Formato 3_Gantt'!BT$8,"")</f>
        <v/>
      </c>
      <c r="V311" s="13" t="str">
        <f>IF('Formato 3_Gantt'!BU$8&lt;&gt;"",'Formato 3_Gantt'!BU$8,"")</f>
        <v/>
      </c>
      <c r="W311" s="13" t="str">
        <f>IF('Formato 3_Gantt'!BV$8&lt;&gt;"",'Formato 3_Gantt'!BV$8,"")</f>
        <v/>
      </c>
      <c r="X311" s="13" t="str">
        <f>IF('Formato 3_Gantt'!BW$8&lt;&gt;"",'Formato 3_Gantt'!BW$8,"")</f>
        <v/>
      </c>
      <c r="Y311" s="13" t="str">
        <f>IF('Formato 3_Gantt'!BX$8&lt;&gt;"",'Formato 3_Gantt'!BX$8,"")</f>
        <v/>
      </c>
      <c r="Z311" s="162" t="str">
        <f>IF(Formato_02!S$15&lt;&gt;"",Formato_02!S$15,"")</f>
        <v/>
      </c>
      <c r="AA311" s="162" t="str">
        <f>IF(Formato_02!T$15&lt;&gt;"",Formato_02!T$15,"")</f>
        <v/>
      </c>
      <c r="AB311" s="162" t="str">
        <f>IF(Formato_02!U$15&lt;&gt;"",Formato_02!U$15,"")</f>
        <v/>
      </c>
      <c r="AC311" s="162" t="str">
        <f>IF(Formato_02!V$15&lt;&gt;"",Formato_02!V$15,"")</f>
        <v/>
      </c>
      <c r="AD311" s="162" t="str">
        <f>IF(Formato_02!W$15&lt;&gt;"",Formato_02!W$15,"")</f>
        <v/>
      </c>
      <c r="AE311" s="162" t="str">
        <f>IF(Formato_02!X$15&lt;&gt;"",Formato_02!X$15,"")</f>
        <v/>
      </c>
      <c r="AF311" s="162" t="str">
        <f>IF(Formato_02!Y$15&lt;&gt;"",Formato_02!Y$15,"")</f>
        <v/>
      </c>
      <c r="AG311" s="162" t="str">
        <f>IF(Formato_02!Z$15&lt;&gt;"",Formato_02!Z$15,"")</f>
        <v/>
      </c>
      <c r="AH311" s="162" t="str">
        <f>IF(Formato_02!AA$15&lt;&gt;"",Formato_02!AA$15,"")</f>
        <v/>
      </c>
      <c r="AI311" s="162" t="str">
        <f>IF(Formato_02!AB$15&lt;&gt;"",Formato_02!AB$15,"")</f>
        <v/>
      </c>
      <c r="AJ311" s="162" t="str">
        <f>IF(Formato_02!AC$15&lt;&gt;"",Formato_02!AC$15,"")</f>
        <v/>
      </c>
      <c r="AK311" s="162" t="str">
        <f>IF(Formato_02!AD$15&lt;&gt;"",Formato_02!AD$15,"")</f>
        <v/>
      </c>
      <c r="AL311" s="162" t="str">
        <f>IF(Formato_02!$N$14&lt;&gt;"",Formato_02!$N$14,"")</f>
        <v/>
      </c>
      <c r="AM311" s="13" t="str">
        <f>IF(Formato_02!$X$4&lt;&gt;"","AN","")</f>
        <v/>
      </c>
      <c r="AN311" s="24" t="str">
        <f t="shared" si="33"/>
        <v/>
      </c>
      <c r="AO311" s="13" t="str">
        <f>IF(Formato_02!$Y$4&lt;&gt;"","P027","")</f>
        <v/>
      </c>
      <c r="AP311" s="24" t="str">
        <f t="shared" si="34"/>
        <v/>
      </c>
      <c r="AQ311" s="13" t="str">
        <f>IF(Formato_02!$Z$4&lt;&gt;"","PNCVG","")</f>
        <v/>
      </c>
      <c r="AR311" s="24" t="str">
        <f t="shared" si="35"/>
        <v/>
      </c>
      <c r="AS311" s="13" t="str">
        <f>IF(Formato_02!$AA$4&lt;&gt;"","PNFF","")</f>
        <v/>
      </c>
      <c r="AT311" s="24" t="str">
        <f t="shared" si="36"/>
        <v/>
      </c>
      <c r="AU311" s="13" t="str">
        <f>IF(Formato_02!$AB$4&lt;&gt;"","PNPAM","")</f>
        <v/>
      </c>
      <c r="AV311" s="24" t="str">
        <f t="shared" si="37"/>
        <v/>
      </c>
      <c r="AW311" s="13" t="str">
        <f>IF(Formato_02!$AC$4&lt;&gt;"","PNAIA","")</f>
        <v/>
      </c>
      <c r="AX311" s="24" t="str">
        <f t="shared" si="38"/>
        <v/>
      </c>
      <c r="AY311" s="13" t="str">
        <f>IF(Formato_02!$AD$4&lt;&gt;"","PIO","")</f>
        <v/>
      </c>
      <c r="AZ311" s="24" t="str">
        <f t="shared" si="39"/>
        <v/>
      </c>
      <c r="BA311" s="13" t="str">
        <f>IF('Formato 3_Gantt'!B$19&lt;&gt;"",'Formato 3_Gantt'!A$19,"")</f>
        <v/>
      </c>
      <c r="BB311" s="24" t="str">
        <f>IF('Formato 3_Gantt'!B$19&lt;&gt;"",'Formato 3_Gantt'!B$19,"")</f>
        <v/>
      </c>
      <c r="BC311" s="22" t="str">
        <f>IF('Formato 3_Gantt'!C$19&lt;&gt;"",'Formato 3_Gantt'!C$19,"")</f>
        <v/>
      </c>
      <c r="BD311" s="13" t="str">
        <f>IF('Formato 3_Gantt'!D$19&lt;&gt;"",'Formato 3_Gantt'!D$19,"")</f>
        <v/>
      </c>
      <c r="BE311" s="161" t="str">
        <f>IF('Formato 3_Gantt'!E$19&lt;&gt;"",'Formato 3_Gantt'!E$19,"")</f>
        <v/>
      </c>
      <c r="BF311" s="13" t="str">
        <f>IF('Formato 3_Gantt'!F$19&lt;&gt;"",'Formato 3_Gantt'!F$19,"")</f>
        <v/>
      </c>
      <c r="BG311" s="158" t="str">
        <f>IF('Formato 3_Gantt'!G$19&lt;&gt;"",'Formato 3_Gantt'!G$19,"")</f>
        <v/>
      </c>
      <c r="BH311" s="158" t="str">
        <f>IF('Formato 3_Gantt'!H$19&lt;&gt;"",'Formato 3_Gantt'!H$19,"")</f>
        <v/>
      </c>
      <c r="BI311" s="161" t="str">
        <f>IF('Formato 3_Gantt'!BL$19&lt;&gt;"",'Formato 3_Gantt'!BL$19,"")</f>
        <v/>
      </c>
      <c r="BJ311" s="161" t="str">
        <f>IF('Formato 3_Gantt'!BM$19&lt;&gt;"",'Formato 3_Gantt'!BM$19,"")</f>
        <v/>
      </c>
      <c r="BK311" s="161" t="str">
        <f>IF('Formato 3_Gantt'!BN$19&lt;&gt;"",'Formato 3_Gantt'!BN$19,"")</f>
        <v/>
      </c>
      <c r="BL311" s="161" t="str">
        <f>IF('Formato 3_Gantt'!BO$19&lt;&gt;"",'Formato 3_Gantt'!BO$19,"")</f>
        <v/>
      </c>
      <c r="BM311" s="161" t="str">
        <f>IF('Formato 3_Gantt'!BP$19&lt;&gt;"",'Formato 3_Gantt'!BP$19,"")</f>
        <v/>
      </c>
      <c r="BN311" s="161" t="str">
        <f>IF('Formato 3_Gantt'!BQ$19&lt;&gt;"",'Formato 3_Gantt'!BQ$19,"")</f>
        <v/>
      </c>
      <c r="BO311" s="161" t="str">
        <f>IF('Formato 3_Gantt'!BR$19&lt;&gt;"",'Formato 3_Gantt'!BR$19,"")</f>
        <v/>
      </c>
      <c r="BP311" s="161" t="str">
        <f>IF('Formato 3_Gantt'!BS$19&lt;&gt;"",'Formato 3_Gantt'!BS$19,"")</f>
        <v/>
      </c>
      <c r="BQ311" s="161" t="str">
        <f>IF('Formato 3_Gantt'!BT$19&lt;&gt;"",'Formato 3_Gantt'!BT$19,"")</f>
        <v/>
      </c>
      <c r="BR311" s="161" t="str">
        <f>IF('Formato 3_Gantt'!BU$19&lt;&gt;"",'Formato 3_Gantt'!BU$19,"")</f>
        <v/>
      </c>
      <c r="BS311" s="161" t="str">
        <f>IF('Formato 3_Gantt'!BV$19&lt;&gt;"",'Formato 3_Gantt'!BV$19,"")</f>
        <v/>
      </c>
      <c r="BT311" s="161" t="str">
        <f>IF('Formato 3_Gantt'!BW$19&lt;&gt;"",'Formato 3_Gantt'!BW$19,"")</f>
        <v/>
      </c>
      <c r="BU311" s="161" t="str">
        <f>IF('Formato 3_Gantt'!BX$19&lt;&gt;"",'Formato 3_Gantt'!BX$19,"")</f>
        <v/>
      </c>
      <c r="BV311" s="163" t="str">
        <f>IF('Formato 4_Ppto'!I$317&lt;&gt;"",'Formato 4_Ppto'!I$317,"")</f>
        <v/>
      </c>
      <c r="BW311" s="162" t="str">
        <f>IF('Formato 4_Ppto'!X$317&lt;&gt;"",'Formato 4_Ppto'!X$317,"")</f>
        <v/>
      </c>
      <c r="BX311" s="162" t="str">
        <f>IF('Formato 4_Ppto'!Y$317&lt;&gt;"",'Formato 4_Ppto'!Y$317,"")</f>
        <v/>
      </c>
      <c r="BY311" s="162" t="str">
        <f>IF('Formato 4_Ppto'!Z$317&lt;&gt;"",'Formato 4_Ppto'!Z$317,"")</f>
        <v/>
      </c>
      <c r="BZ311" s="162" t="str">
        <f>IF('Formato 4_Ppto'!AA$317&lt;&gt;"",'Formato 4_Ppto'!AA$317,"")</f>
        <v/>
      </c>
      <c r="CA311" s="162" t="str">
        <f>IF('Formato 4_Ppto'!AB$317&lt;&gt;"",'Formato 4_Ppto'!AB$317,"")</f>
        <v/>
      </c>
      <c r="CB311" s="162" t="str">
        <f>IF('Formato 4_Ppto'!AC$317&lt;&gt;"",'Formato 4_Ppto'!AC$317,"")</f>
        <v/>
      </c>
      <c r="CC311" s="162" t="str">
        <f>IF('Formato 4_Ppto'!AD$317&lt;&gt;"",'Formato 4_Ppto'!AD$317,"")</f>
        <v/>
      </c>
      <c r="CD311" s="162" t="str">
        <f>IF('Formato 4_Ppto'!AE$317&lt;&gt;"",'Formato 4_Ppto'!AE$317,"")</f>
        <v/>
      </c>
      <c r="CE311" s="162" t="str">
        <f>IF('Formato 4_Ppto'!AF$317&lt;&gt;"",'Formato 4_Ppto'!AF$317,"")</f>
        <v/>
      </c>
      <c r="CF311" s="162" t="str">
        <f>IF('Formato 4_Ppto'!AG$317&lt;&gt;"",'Formato 4_Ppto'!AG$317,"")</f>
        <v/>
      </c>
      <c r="CG311" s="162" t="str">
        <f>IF('Formato 4_Ppto'!AH$317&lt;&gt;"",'Formato 4_Ppto'!AH$317,"")</f>
        <v/>
      </c>
      <c r="CH311" s="162" t="str">
        <f>IF('Formato 4_Ppto'!AI$317&lt;&gt;"",'Formato 4_Ppto'!AI$317,"")</f>
        <v/>
      </c>
      <c r="CI311" s="163" t="str">
        <f>IF('Formato 4_Ppto'!AJ$317&lt;&gt;"",'Formato 4_Ppto'!AJ$317,"")</f>
        <v/>
      </c>
      <c r="CJ311" s="13" t="str">
        <f>IF('Formato 4_Ppto'!B326&lt;&gt;"",'Formato 4_Ppto'!A326,"")</f>
        <v/>
      </c>
      <c r="CK311" s="24" t="str">
        <f>IF('Formato 4_Ppto'!B326&lt;&gt;"",'Formato 4_Ppto'!B326,"")</f>
        <v/>
      </c>
      <c r="CL311" s="22" t="str">
        <f>IF('Formato 4_Ppto'!C326&lt;&gt;"",'Formato 4_Ppto'!C326,"")</f>
        <v/>
      </c>
      <c r="CM311" s="24" t="str">
        <f>IF('Formato 4_Ppto'!D326&lt;&gt;"",'Formato 4_Ppto'!D326,"")</f>
        <v/>
      </c>
      <c r="CN311" s="161" t="str">
        <f>IF('Formato 4_Ppto'!E326&lt;&gt;"",'Formato 4_Ppto'!E326,"")</f>
        <v/>
      </c>
      <c r="CO311" s="161" t="str">
        <f>IF('Formato 4_Ppto'!G326&lt;&gt;"",'Formato 4_Ppto'!G326,"")</f>
        <v/>
      </c>
      <c r="CP311" s="163" t="str">
        <f>IF('Formato 4_Ppto'!I326&lt;&gt;"",'Formato 4_Ppto'!I326,"")</f>
        <v/>
      </c>
      <c r="CQ311" s="161" t="str">
        <f>IF('Formato 4_Ppto'!K326&lt;&gt;"",'Formato 4_Ppto'!K326,"")</f>
        <v/>
      </c>
      <c r="CR311" s="161" t="str">
        <f>IF('Formato 4_Ppto'!L326&lt;&gt;"",'Formato 4_Ppto'!L326,"")</f>
        <v/>
      </c>
      <c r="CS311" s="161" t="str">
        <f>IF('Formato 4_Ppto'!M326&lt;&gt;"",'Formato 4_Ppto'!M326,"")</f>
        <v/>
      </c>
      <c r="CT311" s="161" t="str">
        <f>IF('Formato 4_Ppto'!N326&lt;&gt;"",'Formato 4_Ppto'!N326,"")</f>
        <v/>
      </c>
      <c r="CU311" s="161" t="str">
        <f>IF('Formato 4_Ppto'!O326&lt;&gt;"",'Formato 4_Ppto'!O326,"")</f>
        <v/>
      </c>
      <c r="CV311" s="161" t="str">
        <f>IF('Formato 4_Ppto'!P326&lt;&gt;"",'Formato 4_Ppto'!P326,"")</f>
        <v/>
      </c>
      <c r="CW311" s="161" t="str">
        <f>IF('Formato 4_Ppto'!Q326&lt;&gt;"",'Formato 4_Ppto'!Q326,"")</f>
        <v/>
      </c>
      <c r="CX311" s="161" t="str">
        <f>IF('Formato 4_Ppto'!R326&lt;&gt;"",'Formato 4_Ppto'!R326,"")</f>
        <v/>
      </c>
      <c r="CY311" s="161" t="str">
        <f>IF('Formato 4_Ppto'!S326&lt;&gt;"",'Formato 4_Ppto'!S326,"")</f>
        <v/>
      </c>
      <c r="CZ311" s="161" t="str">
        <f>IF('Formato 4_Ppto'!T326&lt;&gt;"",'Formato 4_Ppto'!T326,"")</f>
        <v/>
      </c>
      <c r="DA311" s="161" t="str">
        <f>IF('Formato 4_Ppto'!U326&lt;&gt;"",'Formato 4_Ppto'!U326,"")</f>
        <v/>
      </c>
      <c r="DB311" s="161" t="str">
        <f>IF('Formato 4_Ppto'!V326&lt;&gt;"",'Formato 4_Ppto'!V326,"")</f>
        <v/>
      </c>
      <c r="DC311" s="161" t="str">
        <f>IF('Formato 4_Ppto'!W326&lt;&gt;"",'Formato 4_Ppto'!W326,"")</f>
        <v/>
      </c>
      <c r="DD311" s="162" t="str">
        <f>IF('Formato 4_Ppto'!X326&lt;&gt;"",'Formato 4_Ppto'!X326,"")</f>
        <v/>
      </c>
      <c r="DE311" s="162" t="str">
        <f>IF('Formato 4_Ppto'!Y326&lt;&gt;"",'Formato 4_Ppto'!Y326,"")</f>
        <v/>
      </c>
      <c r="DF311" s="162" t="str">
        <f>IF('Formato 4_Ppto'!Z326&lt;&gt;"",'Formato 4_Ppto'!Z326,"")</f>
        <v/>
      </c>
      <c r="DG311" s="162" t="str">
        <f>IF('Formato 4_Ppto'!AA326&lt;&gt;"",'Formato 4_Ppto'!AA326,"")</f>
        <v/>
      </c>
      <c r="DH311" s="162" t="str">
        <f>IF('Formato 4_Ppto'!AB326&lt;&gt;"",'Formato 4_Ppto'!AB326,"")</f>
        <v/>
      </c>
      <c r="DI311" s="162" t="str">
        <f>IF('Formato 4_Ppto'!AC326&lt;&gt;"",'Formato 4_Ppto'!AC326,"")</f>
        <v/>
      </c>
      <c r="DJ311" s="162" t="str">
        <f>IF('Formato 4_Ppto'!AD326&lt;&gt;"",'Formato 4_Ppto'!AD326,"")</f>
        <v/>
      </c>
      <c r="DK311" s="162" t="str">
        <f>IF('Formato 4_Ppto'!AE326&lt;&gt;"",'Formato 4_Ppto'!AE326,"")</f>
        <v/>
      </c>
      <c r="DL311" s="162" t="str">
        <f>IF('Formato 4_Ppto'!AF326&lt;&gt;"",'Formato 4_Ppto'!AF326,"")</f>
        <v/>
      </c>
      <c r="DM311" s="162" t="str">
        <f>IF('Formato 4_Ppto'!AG326&lt;&gt;"",'Formato 4_Ppto'!AG326,"")</f>
        <v/>
      </c>
      <c r="DN311" s="162" t="str">
        <f>IF('Formato 4_Ppto'!AH326&lt;&gt;"",'Formato 4_Ppto'!AH326,"")</f>
        <v/>
      </c>
      <c r="DO311" s="162" t="str">
        <f>IF('Formato 4_Ppto'!AI326&lt;&gt;"",'Formato 4_Ppto'!AI326,"")</f>
        <v/>
      </c>
      <c r="DP311" s="163" t="str">
        <f>IF('Formato 4_Ppto'!AJ326&lt;&gt;"",'Formato 4_Ppto'!AJ326,"")</f>
        <v/>
      </c>
    </row>
    <row r="312" spans="2:120" x14ac:dyDescent="0.3">
      <c r="B312" s="13" t="str">
        <f>IF(OR(Tabla6[[#This Row],[IDA]]="",Tabla6[[#This Row],[IDT]]="",Tabla6[[#This Row],[IDI]]=""),"",Tabla6[[#This Row],[IDA]]&amp;"."&amp;Tabla6[[#This Row],[IDT]]&amp;"."&amp;Tabla6[[#This Row],[IDI]])</f>
        <v/>
      </c>
      <c r="C312" s="13" t="str">
        <f>IF(Formato_02!$B$14&lt;&gt;"",0,"")</f>
        <v/>
      </c>
      <c r="D312" s="13" t="str">
        <f>IF(Formato_02!$H$9&lt;&gt;"",Formato_02!$H$9,"")</f>
        <v/>
      </c>
      <c r="E312" s="24" t="str">
        <f t="shared" si="32"/>
        <v/>
      </c>
      <c r="F312" s="24" t="str">
        <f>IF(Formato_02!$B$14&lt;&gt;"",Formato_02!$B$14,"")</f>
        <v/>
      </c>
      <c r="G312" s="22" t="str">
        <f>IF('Formato 3_Gantt'!C317&lt;&gt;"",'Formato 3_Gantt'!C317,"")</f>
        <v/>
      </c>
      <c r="H312" s="13" t="str">
        <f>IF('Formato 3_Gantt'!D$8&lt;&gt;"",'Formato 3_Gantt'!D$8,"")</f>
        <v/>
      </c>
      <c r="I312" s="13" t="str">
        <f>IF('Formato 3_Gantt'!E$8&lt;&gt;"",'Formato 3_Gantt'!E$8,"")</f>
        <v/>
      </c>
      <c r="J312" s="13" t="str">
        <f>IF('Formato 3_Gantt'!F$8&lt;&gt;"",'Formato 3_Gantt'!F$8,"")</f>
        <v/>
      </c>
      <c r="K312" s="158" t="str">
        <f>IF('Formato 3_Gantt'!G$8&lt;&gt;"",'Formato 3_Gantt'!G$8,"")</f>
        <v/>
      </c>
      <c r="L312" s="158" t="str">
        <f>IF('Formato 3_Gantt'!H$8&lt;&gt;"",'Formato 3_Gantt'!H$8,"")</f>
        <v/>
      </c>
      <c r="M312" s="13" t="str">
        <f>IF('Formato 3_Gantt'!BL$8&lt;&gt;"",'Formato 3_Gantt'!BL$8,"")</f>
        <v/>
      </c>
      <c r="N312" s="13" t="str">
        <f>IF('Formato 3_Gantt'!BM$8&lt;&gt;"",'Formato 3_Gantt'!BM$8,"")</f>
        <v/>
      </c>
      <c r="O312" s="13" t="str">
        <f>IF('Formato 3_Gantt'!BN$8&lt;&gt;"",'Formato 3_Gantt'!BN$8,"")</f>
        <v/>
      </c>
      <c r="P312" s="13" t="str">
        <f>IF('Formato 3_Gantt'!BO$8&lt;&gt;"",'Formato 3_Gantt'!BO$8,"")</f>
        <v/>
      </c>
      <c r="Q312" s="13" t="str">
        <f>IF('Formato 3_Gantt'!BP$8&lt;&gt;"",'Formato 3_Gantt'!BP$8,"")</f>
        <v/>
      </c>
      <c r="R312" s="13" t="str">
        <f>IF('Formato 3_Gantt'!BQ$8&lt;&gt;"",'Formato 3_Gantt'!BQ$8,"")</f>
        <v/>
      </c>
      <c r="S312" s="13" t="str">
        <f>IF('Formato 3_Gantt'!BR$8&lt;&gt;"",'Formato 3_Gantt'!BR$8,"")</f>
        <v/>
      </c>
      <c r="T312" s="13" t="str">
        <f>IF('Formato 3_Gantt'!BS$8&lt;&gt;"",'Formato 3_Gantt'!BS$8,"")</f>
        <v/>
      </c>
      <c r="U312" s="13" t="str">
        <f>IF('Formato 3_Gantt'!BT$8&lt;&gt;"",'Formato 3_Gantt'!BT$8,"")</f>
        <v/>
      </c>
      <c r="V312" s="13" t="str">
        <f>IF('Formato 3_Gantt'!BU$8&lt;&gt;"",'Formato 3_Gantt'!BU$8,"")</f>
        <v/>
      </c>
      <c r="W312" s="13" t="str">
        <f>IF('Formato 3_Gantt'!BV$8&lt;&gt;"",'Formato 3_Gantt'!BV$8,"")</f>
        <v/>
      </c>
      <c r="X312" s="13" t="str">
        <f>IF('Formato 3_Gantt'!BW$8&lt;&gt;"",'Formato 3_Gantt'!BW$8,"")</f>
        <v/>
      </c>
      <c r="Y312" s="13" t="str">
        <f>IF('Formato 3_Gantt'!BX$8&lt;&gt;"",'Formato 3_Gantt'!BX$8,"")</f>
        <v/>
      </c>
      <c r="Z312" s="162" t="str">
        <f>IF(Formato_02!S$15&lt;&gt;"",Formato_02!S$15,"")</f>
        <v/>
      </c>
      <c r="AA312" s="162" t="str">
        <f>IF(Formato_02!T$15&lt;&gt;"",Formato_02!T$15,"")</f>
        <v/>
      </c>
      <c r="AB312" s="162" t="str">
        <f>IF(Formato_02!U$15&lt;&gt;"",Formato_02!U$15,"")</f>
        <v/>
      </c>
      <c r="AC312" s="162" t="str">
        <f>IF(Formato_02!V$15&lt;&gt;"",Formato_02!V$15,"")</f>
        <v/>
      </c>
      <c r="AD312" s="162" t="str">
        <f>IF(Formato_02!W$15&lt;&gt;"",Formato_02!W$15,"")</f>
        <v/>
      </c>
      <c r="AE312" s="162" t="str">
        <f>IF(Formato_02!X$15&lt;&gt;"",Formato_02!X$15,"")</f>
        <v/>
      </c>
      <c r="AF312" s="162" t="str">
        <f>IF(Formato_02!Y$15&lt;&gt;"",Formato_02!Y$15,"")</f>
        <v/>
      </c>
      <c r="AG312" s="162" t="str">
        <f>IF(Formato_02!Z$15&lt;&gt;"",Formato_02!Z$15,"")</f>
        <v/>
      </c>
      <c r="AH312" s="162" t="str">
        <f>IF(Formato_02!AA$15&lt;&gt;"",Formato_02!AA$15,"")</f>
        <v/>
      </c>
      <c r="AI312" s="162" t="str">
        <f>IF(Formato_02!AB$15&lt;&gt;"",Formato_02!AB$15,"")</f>
        <v/>
      </c>
      <c r="AJ312" s="162" t="str">
        <f>IF(Formato_02!AC$15&lt;&gt;"",Formato_02!AC$15,"")</f>
        <v/>
      </c>
      <c r="AK312" s="162" t="str">
        <f>IF(Formato_02!AD$15&lt;&gt;"",Formato_02!AD$15,"")</f>
        <v/>
      </c>
      <c r="AL312" s="162" t="str">
        <f>IF(Formato_02!$N$14&lt;&gt;"",Formato_02!$N$14,"")</f>
        <v/>
      </c>
      <c r="AM312" s="13" t="str">
        <f>IF(Formato_02!$X$4&lt;&gt;"","AN","")</f>
        <v/>
      </c>
      <c r="AN312" s="24" t="str">
        <f t="shared" si="33"/>
        <v/>
      </c>
      <c r="AO312" s="13" t="str">
        <f>IF(Formato_02!$Y$4&lt;&gt;"","P027","")</f>
        <v/>
      </c>
      <c r="AP312" s="24" t="str">
        <f t="shared" si="34"/>
        <v/>
      </c>
      <c r="AQ312" s="13" t="str">
        <f>IF(Formato_02!$Z$4&lt;&gt;"","PNCVG","")</f>
        <v/>
      </c>
      <c r="AR312" s="24" t="str">
        <f t="shared" si="35"/>
        <v/>
      </c>
      <c r="AS312" s="13" t="str">
        <f>IF(Formato_02!$AA$4&lt;&gt;"","PNFF","")</f>
        <v/>
      </c>
      <c r="AT312" s="24" t="str">
        <f t="shared" si="36"/>
        <v/>
      </c>
      <c r="AU312" s="13" t="str">
        <f>IF(Formato_02!$AB$4&lt;&gt;"","PNPAM","")</f>
        <v/>
      </c>
      <c r="AV312" s="24" t="str">
        <f t="shared" si="37"/>
        <v/>
      </c>
      <c r="AW312" s="13" t="str">
        <f>IF(Formato_02!$AC$4&lt;&gt;"","PNAIA","")</f>
        <v/>
      </c>
      <c r="AX312" s="24" t="str">
        <f t="shared" si="38"/>
        <v/>
      </c>
      <c r="AY312" s="13" t="str">
        <f>IF(Formato_02!$AD$4&lt;&gt;"","PIO","")</f>
        <v/>
      </c>
      <c r="AZ312" s="24" t="str">
        <f t="shared" si="39"/>
        <v/>
      </c>
      <c r="BA312" s="13" t="str">
        <f>IF('Formato 3_Gantt'!B$19&lt;&gt;"",'Formato 3_Gantt'!A$19,"")</f>
        <v/>
      </c>
      <c r="BB312" s="24" t="str">
        <f>IF('Formato 3_Gantt'!B$19&lt;&gt;"",'Formato 3_Gantt'!B$19,"")</f>
        <v/>
      </c>
      <c r="BC312" s="22" t="str">
        <f>IF('Formato 3_Gantt'!C$19&lt;&gt;"",'Formato 3_Gantt'!C$19,"")</f>
        <v/>
      </c>
      <c r="BD312" s="13" t="str">
        <f>IF('Formato 3_Gantt'!D$19&lt;&gt;"",'Formato 3_Gantt'!D$19,"")</f>
        <v/>
      </c>
      <c r="BE312" s="161" t="str">
        <f>IF('Formato 3_Gantt'!E$19&lt;&gt;"",'Formato 3_Gantt'!E$19,"")</f>
        <v/>
      </c>
      <c r="BF312" s="13" t="str">
        <f>IF('Formato 3_Gantt'!F$19&lt;&gt;"",'Formato 3_Gantt'!F$19,"")</f>
        <v/>
      </c>
      <c r="BG312" s="158" t="str">
        <f>IF('Formato 3_Gantt'!G$19&lt;&gt;"",'Formato 3_Gantt'!G$19,"")</f>
        <v/>
      </c>
      <c r="BH312" s="158" t="str">
        <f>IF('Formato 3_Gantt'!H$19&lt;&gt;"",'Formato 3_Gantt'!H$19,"")</f>
        <v/>
      </c>
      <c r="BI312" s="161" t="str">
        <f>IF('Formato 3_Gantt'!BL$19&lt;&gt;"",'Formato 3_Gantt'!BL$19,"")</f>
        <v/>
      </c>
      <c r="BJ312" s="161" t="str">
        <f>IF('Formato 3_Gantt'!BM$19&lt;&gt;"",'Formato 3_Gantt'!BM$19,"")</f>
        <v/>
      </c>
      <c r="BK312" s="161" t="str">
        <f>IF('Formato 3_Gantt'!BN$19&lt;&gt;"",'Formato 3_Gantt'!BN$19,"")</f>
        <v/>
      </c>
      <c r="BL312" s="161" t="str">
        <f>IF('Formato 3_Gantt'!BO$19&lt;&gt;"",'Formato 3_Gantt'!BO$19,"")</f>
        <v/>
      </c>
      <c r="BM312" s="161" t="str">
        <f>IF('Formato 3_Gantt'!BP$19&lt;&gt;"",'Formato 3_Gantt'!BP$19,"")</f>
        <v/>
      </c>
      <c r="BN312" s="161" t="str">
        <f>IF('Formato 3_Gantt'!BQ$19&lt;&gt;"",'Formato 3_Gantt'!BQ$19,"")</f>
        <v/>
      </c>
      <c r="BO312" s="161" t="str">
        <f>IF('Formato 3_Gantt'!BR$19&lt;&gt;"",'Formato 3_Gantt'!BR$19,"")</f>
        <v/>
      </c>
      <c r="BP312" s="161" t="str">
        <f>IF('Formato 3_Gantt'!BS$19&lt;&gt;"",'Formato 3_Gantt'!BS$19,"")</f>
        <v/>
      </c>
      <c r="BQ312" s="161" t="str">
        <f>IF('Formato 3_Gantt'!BT$19&lt;&gt;"",'Formato 3_Gantt'!BT$19,"")</f>
        <v/>
      </c>
      <c r="BR312" s="161" t="str">
        <f>IF('Formato 3_Gantt'!BU$19&lt;&gt;"",'Formato 3_Gantt'!BU$19,"")</f>
        <v/>
      </c>
      <c r="BS312" s="161" t="str">
        <f>IF('Formato 3_Gantt'!BV$19&lt;&gt;"",'Formato 3_Gantt'!BV$19,"")</f>
        <v/>
      </c>
      <c r="BT312" s="161" t="str">
        <f>IF('Formato 3_Gantt'!BW$19&lt;&gt;"",'Formato 3_Gantt'!BW$19,"")</f>
        <v/>
      </c>
      <c r="BU312" s="161" t="str">
        <f>IF('Formato 3_Gantt'!BX$19&lt;&gt;"",'Formato 3_Gantt'!BX$19,"")</f>
        <v/>
      </c>
      <c r="BV312" s="163" t="str">
        <f>IF('Formato 4_Ppto'!I$317&lt;&gt;"",'Formato 4_Ppto'!I$317,"")</f>
        <v/>
      </c>
      <c r="BW312" s="162" t="str">
        <f>IF('Formato 4_Ppto'!X$317&lt;&gt;"",'Formato 4_Ppto'!X$317,"")</f>
        <v/>
      </c>
      <c r="BX312" s="162" t="str">
        <f>IF('Formato 4_Ppto'!Y$317&lt;&gt;"",'Formato 4_Ppto'!Y$317,"")</f>
        <v/>
      </c>
      <c r="BY312" s="162" t="str">
        <f>IF('Formato 4_Ppto'!Z$317&lt;&gt;"",'Formato 4_Ppto'!Z$317,"")</f>
        <v/>
      </c>
      <c r="BZ312" s="162" t="str">
        <f>IF('Formato 4_Ppto'!AA$317&lt;&gt;"",'Formato 4_Ppto'!AA$317,"")</f>
        <v/>
      </c>
      <c r="CA312" s="162" t="str">
        <f>IF('Formato 4_Ppto'!AB$317&lt;&gt;"",'Formato 4_Ppto'!AB$317,"")</f>
        <v/>
      </c>
      <c r="CB312" s="162" t="str">
        <f>IF('Formato 4_Ppto'!AC$317&lt;&gt;"",'Formato 4_Ppto'!AC$317,"")</f>
        <v/>
      </c>
      <c r="CC312" s="162" t="str">
        <f>IF('Formato 4_Ppto'!AD$317&lt;&gt;"",'Formato 4_Ppto'!AD$317,"")</f>
        <v/>
      </c>
      <c r="CD312" s="162" t="str">
        <f>IF('Formato 4_Ppto'!AE$317&lt;&gt;"",'Formato 4_Ppto'!AE$317,"")</f>
        <v/>
      </c>
      <c r="CE312" s="162" t="str">
        <f>IF('Formato 4_Ppto'!AF$317&lt;&gt;"",'Formato 4_Ppto'!AF$317,"")</f>
        <v/>
      </c>
      <c r="CF312" s="162" t="str">
        <f>IF('Formato 4_Ppto'!AG$317&lt;&gt;"",'Formato 4_Ppto'!AG$317,"")</f>
        <v/>
      </c>
      <c r="CG312" s="162" t="str">
        <f>IF('Formato 4_Ppto'!AH$317&lt;&gt;"",'Formato 4_Ppto'!AH$317,"")</f>
        <v/>
      </c>
      <c r="CH312" s="162" t="str">
        <f>IF('Formato 4_Ppto'!AI$317&lt;&gt;"",'Formato 4_Ppto'!AI$317,"")</f>
        <v/>
      </c>
      <c r="CI312" s="163" t="str">
        <f>IF('Formato 4_Ppto'!AJ$317&lt;&gt;"",'Formato 4_Ppto'!AJ$317,"")</f>
        <v/>
      </c>
      <c r="CJ312" s="13" t="str">
        <f>IF('Formato 4_Ppto'!B327&lt;&gt;"",'Formato 4_Ppto'!A327,"")</f>
        <v/>
      </c>
      <c r="CK312" s="24" t="str">
        <f>IF('Formato 4_Ppto'!B327&lt;&gt;"",'Formato 4_Ppto'!B327,"")</f>
        <v/>
      </c>
      <c r="CL312" s="22" t="str">
        <f>IF('Formato 4_Ppto'!C327&lt;&gt;"",'Formato 4_Ppto'!C327,"")</f>
        <v/>
      </c>
      <c r="CM312" s="24" t="str">
        <f>IF('Formato 4_Ppto'!D327&lt;&gt;"",'Formato 4_Ppto'!D327,"")</f>
        <v/>
      </c>
      <c r="CN312" s="161" t="str">
        <f>IF('Formato 4_Ppto'!E327&lt;&gt;"",'Formato 4_Ppto'!E327,"")</f>
        <v/>
      </c>
      <c r="CO312" s="161" t="str">
        <f>IF('Formato 4_Ppto'!G327&lt;&gt;"",'Formato 4_Ppto'!G327,"")</f>
        <v/>
      </c>
      <c r="CP312" s="163" t="str">
        <f>IF('Formato 4_Ppto'!I327&lt;&gt;"",'Formato 4_Ppto'!I327,"")</f>
        <v/>
      </c>
      <c r="CQ312" s="161" t="str">
        <f>IF('Formato 4_Ppto'!K327&lt;&gt;"",'Formato 4_Ppto'!K327,"")</f>
        <v/>
      </c>
      <c r="CR312" s="161" t="str">
        <f>IF('Formato 4_Ppto'!L327&lt;&gt;"",'Formato 4_Ppto'!L327,"")</f>
        <v/>
      </c>
      <c r="CS312" s="161" t="str">
        <f>IF('Formato 4_Ppto'!M327&lt;&gt;"",'Formato 4_Ppto'!M327,"")</f>
        <v/>
      </c>
      <c r="CT312" s="161" t="str">
        <f>IF('Formato 4_Ppto'!N327&lt;&gt;"",'Formato 4_Ppto'!N327,"")</f>
        <v/>
      </c>
      <c r="CU312" s="161" t="str">
        <f>IF('Formato 4_Ppto'!O327&lt;&gt;"",'Formato 4_Ppto'!O327,"")</f>
        <v/>
      </c>
      <c r="CV312" s="161" t="str">
        <f>IF('Formato 4_Ppto'!P327&lt;&gt;"",'Formato 4_Ppto'!P327,"")</f>
        <v/>
      </c>
      <c r="CW312" s="161" t="str">
        <f>IF('Formato 4_Ppto'!Q327&lt;&gt;"",'Formato 4_Ppto'!Q327,"")</f>
        <v/>
      </c>
      <c r="CX312" s="161" t="str">
        <f>IF('Formato 4_Ppto'!R327&lt;&gt;"",'Formato 4_Ppto'!R327,"")</f>
        <v/>
      </c>
      <c r="CY312" s="161" t="str">
        <f>IF('Formato 4_Ppto'!S327&lt;&gt;"",'Formato 4_Ppto'!S327,"")</f>
        <v/>
      </c>
      <c r="CZ312" s="161" t="str">
        <f>IF('Formato 4_Ppto'!T327&lt;&gt;"",'Formato 4_Ppto'!T327,"")</f>
        <v/>
      </c>
      <c r="DA312" s="161" t="str">
        <f>IF('Formato 4_Ppto'!U327&lt;&gt;"",'Formato 4_Ppto'!U327,"")</f>
        <v/>
      </c>
      <c r="DB312" s="161" t="str">
        <f>IF('Formato 4_Ppto'!V327&lt;&gt;"",'Formato 4_Ppto'!V327,"")</f>
        <v/>
      </c>
      <c r="DC312" s="161" t="str">
        <f>IF('Formato 4_Ppto'!W327&lt;&gt;"",'Formato 4_Ppto'!W327,"")</f>
        <v/>
      </c>
      <c r="DD312" s="162" t="str">
        <f>IF('Formato 4_Ppto'!X327&lt;&gt;"",'Formato 4_Ppto'!X327,"")</f>
        <v/>
      </c>
      <c r="DE312" s="162" t="str">
        <f>IF('Formato 4_Ppto'!Y327&lt;&gt;"",'Formato 4_Ppto'!Y327,"")</f>
        <v/>
      </c>
      <c r="DF312" s="162" t="str">
        <f>IF('Formato 4_Ppto'!Z327&lt;&gt;"",'Formato 4_Ppto'!Z327,"")</f>
        <v/>
      </c>
      <c r="DG312" s="162" t="str">
        <f>IF('Formato 4_Ppto'!AA327&lt;&gt;"",'Formato 4_Ppto'!AA327,"")</f>
        <v/>
      </c>
      <c r="DH312" s="162" t="str">
        <f>IF('Formato 4_Ppto'!AB327&lt;&gt;"",'Formato 4_Ppto'!AB327,"")</f>
        <v/>
      </c>
      <c r="DI312" s="162" t="str">
        <f>IF('Formato 4_Ppto'!AC327&lt;&gt;"",'Formato 4_Ppto'!AC327,"")</f>
        <v/>
      </c>
      <c r="DJ312" s="162" t="str">
        <f>IF('Formato 4_Ppto'!AD327&lt;&gt;"",'Formato 4_Ppto'!AD327,"")</f>
        <v/>
      </c>
      <c r="DK312" s="162" t="str">
        <f>IF('Formato 4_Ppto'!AE327&lt;&gt;"",'Formato 4_Ppto'!AE327,"")</f>
        <v/>
      </c>
      <c r="DL312" s="162" t="str">
        <f>IF('Formato 4_Ppto'!AF327&lt;&gt;"",'Formato 4_Ppto'!AF327,"")</f>
        <v/>
      </c>
      <c r="DM312" s="162" t="str">
        <f>IF('Formato 4_Ppto'!AG327&lt;&gt;"",'Formato 4_Ppto'!AG327,"")</f>
        <v/>
      </c>
      <c r="DN312" s="162" t="str">
        <f>IF('Formato 4_Ppto'!AH327&lt;&gt;"",'Formato 4_Ppto'!AH327,"")</f>
        <v/>
      </c>
      <c r="DO312" s="162" t="str">
        <f>IF('Formato 4_Ppto'!AI327&lt;&gt;"",'Formato 4_Ppto'!AI327,"")</f>
        <v/>
      </c>
      <c r="DP312" s="163" t="str">
        <f>IF('Formato 4_Ppto'!AJ327&lt;&gt;"",'Formato 4_Ppto'!AJ327,"")</f>
        <v/>
      </c>
    </row>
    <row r="313" spans="2:120" x14ac:dyDescent="0.3">
      <c r="B313" s="13" t="str">
        <f>IF(OR(Tabla6[[#This Row],[IDA]]="",Tabla6[[#This Row],[IDT]]="",Tabla6[[#This Row],[IDI]]=""),"",Tabla6[[#This Row],[IDA]]&amp;"."&amp;Tabla6[[#This Row],[IDT]]&amp;"."&amp;Tabla6[[#This Row],[IDI]])</f>
        <v/>
      </c>
      <c r="C313" s="13" t="str">
        <f>IF(Formato_02!$B$14&lt;&gt;"",0,"")</f>
        <v/>
      </c>
      <c r="D313" s="13" t="str">
        <f>IF(Formato_02!$H$9&lt;&gt;"",Formato_02!$H$9,"")</f>
        <v/>
      </c>
      <c r="E313" s="24" t="str">
        <f t="shared" si="32"/>
        <v/>
      </c>
      <c r="F313" s="24" t="str">
        <f>IF(Formato_02!$B$14&lt;&gt;"",Formato_02!$B$14,"")</f>
        <v/>
      </c>
      <c r="G313" s="22" t="str">
        <f>IF('Formato 3_Gantt'!C318&lt;&gt;"",'Formato 3_Gantt'!C318,"")</f>
        <v/>
      </c>
      <c r="H313" s="13" t="str">
        <f>IF('Formato 3_Gantt'!D$8&lt;&gt;"",'Formato 3_Gantt'!D$8,"")</f>
        <v/>
      </c>
      <c r="I313" s="13" t="str">
        <f>IF('Formato 3_Gantt'!E$8&lt;&gt;"",'Formato 3_Gantt'!E$8,"")</f>
        <v/>
      </c>
      <c r="J313" s="13" t="str">
        <f>IF('Formato 3_Gantt'!F$8&lt;&gt;"",'Formato 3_Gantt'!F$8,"")</f>
        <v/>
      </c>
      <c r="K313" s="158" t="str">
        <f>IF('Formato 3_Gantt'!G$8&lt;&gt;"",'Formato 3_Gantt'!G$8,"")</f>
        <v/>
      </c>
      <c r="L313" s="158" t="str">
        <f>IF('Formato 3_Gantt'!H$8&lt;&gt;"",'Formato 3_Gantt'!H$8,"")</f>
        <v/>
      </c>
      <c r="M313" s="13" t="str">
        <f>IF('Formato 3_Gantt'!BL$8&lt;&gt;"",'Formato 3_Gantt'!BL$8,"")</f>
        <v/>
      </c>
      <c r="N313" s="13" t="str">
        <f>IF('Formato 3_Gantt'!BM$8&lt;&gt;"",'Formato 3_Gantt'!BM$8,"")</f>
        <v/>
      </c>
      <c r="O313" s="13" t="str">
        <f>IF('Formato 3_Gantt'!BN$8&lt;&gt;"",'Formato 3_Gantt'!BN$8,"")</f>
        <v/>
      </c>
      <c r="P313" s="13" t="str">
        <f>IF('Formato 3_Gantt'!BO$8&lt;&gt;"",'Formato 3_Gantt'!BO$8,"")</f>
        <v/>
      </c>
      <c r="Q313" s="13" t="str">
        <f>IF('Formato 3_Gantt'!BP$8&lt;&gt;"",'Formato 3_Gantt'!BP$8,"")</f>
        <v/>
      </c>
      <c r="R313" s="13" t="str">
        <f>IF('Formato 3_Gantt'!BQ$8&lt;&gt;"",'Formato 3_Gantt'!BQ$8,"")</f>
        <v/>
      </c>
      <c r="S313" s="13" t="str">
        <f>IF('Formato 3_Gantt'!BR$8&lt;&gt;"",'Formato 3_Gantt'!BR$8,"")</f>
        <v/>
      </c>
      <c r="T313" s="13" t="str">
        <f>IF('Formato 3_Gantt'!BS$8&lt;&gt;"",'Formato 3_Gantt'!BS$8,"")</f>
        <v/>
      </c>
      <c r="U313" s="13" t="str">
        <f>IF('Formato 3_Gantt'!BT$8&lt;&gt;"",'Formato 3_Gantt'!BT$8,"")</f>
        <v/>
      </c>
      <c r="V313" s="13" t="str">
        <f>IF('Formato 3_Gantt'!BU$8&lt;&gt;"",'Formato 3_Gantt'!BU$8,"")</f>
        <v/>
      </c>
      <c r="W313" s="13" t="str">
        <f>IF('Formato 3_Gantt'!BV$8&lt;&gt;"",'Formato 3_Gantt'!BV$8,"")</f>
        <v/>
      </c>
      <c r="X313" s="13" t="str">
        <f>IF('Formato 3_Gantt'!BW$8&lt;&gt;"",'Formato 3_Gantt'!BW$8,"")</f>
        <v/>
      </c>
      <c r="Y313" s="13" t="str">
        <f>IF('Formato 3_Gantt'!BX$8&lt;&gt;"",'Formato 3_Gantt'!BX$8,"")</f>
        <v/>
      </c>
      <c r="Z313" s="162" t="str">
        <f>IF(Formato_02!S$15&lt;&gt;"",Formato_02!S$15,"")</f>
        <v/>
      </c>
      <c r="AA313" s="162" t="str">
        <f>IF(Formato_02!T$15&lt;&gt;"",Formato_02!T$15,"")</f>
        <v/>
      </c>
      <c r="AB313" s="162" t="str">
        <f>IF(Formato_02!U$15&lt;&gt;"",Formato_02!U$15,"")</f>
        <v/>
      </c>
      <c r="AC313" s="162" t="str">
        <f>IF(Formato_02!V$15&lt;&gt;"",Formato_02!V$15,"")</f>
        <v/>
      </c>
      <c r="AD313" s="162" t="str">
        <f>IF(Formato_02!W$15&lt;&gt;"",Formato_02!W$15,"")</f>
        <v/>
      </c>
      <c r="AE313" s="162" t="str">
        <f>IF(Formato_02!X$15&lt;&gt;"",Formato_02!X$15,"")</f>
        <v/>
      </c>
      <c r="AF313" s="162" t="str">
        <f>IF(Formato_02!Y$15&lt;&gt;"",Formato_02!Y$15,"")</f>
        <v/>
      </c>
      <c r="AG313" s="162" t="str">
        <f>IF(Formato_02!Z$15&lt;&gt;"",Formato_02!Z$15,"")</f>
        <v/>
      </c>
      <c r="AH313" s="162" t="str">
        <f>IF(Formato_02!AA$15&lt;&gt;"",Formato_02!AA$15,"")</f>
        <v/>
      </c>
      <c r="AI313" s="162" t="str">
        <f>IF(Formato_02!AB$15&lt;&gt;"",Formato_02!AB$15,"")</f>
        <v/>
      </c>
      <c r="AJ313" s="162" t="str">
        <f>IF(Formato_02!AC$15&lt;&gt;"",Formato_02!AC$15,"")</f>
        <v/>
      </c>
      <c r="AK313" s="162" t="str">
        <f>IF(Formato_02!AD$15&lt;&gt;"",Formato_02!AD$15,"")</f>
        <v/>
      </c>
      <c r="AL313" s="162" t="str">
        <f>IF(Formato_02!$N$14&lt;&gt;"",Formato_02!$N$14,"")</f>
        <v/>
      </c>
      <c r="AM313" s="13" t="str">
        <f>IF(Formato_02!$X$4&lt;&gt;"","AN","")</f>
        <v/>
      </c>
      <c r="AN313" s="24" t="str">
        <f t="shared" si="33"/>
        <v/>
      </c>
      <c r="AO313" s="13" t="str">
        <f>IF(Formato_02!$Y$4&lt;&gt;"","P027","")</f>
        <v/>
      </c>
      <c r="AP313" s="24" t="str">
        <f t="shared" si="34"/>
        <v/>
      </c>
      <c r="AQ313" s="13" t="str">
        <f>IF(Formato_02!$Z$4&lt;&gt;"","PNCVG","")</f>
        <v/>
      </c>
      <c r="AR313" s="24" t="str">
        <f t="shared" si="35"/>
        <v/>
      </c>
      <c r="AS313" s="13" t="str">
        <f>IF(Formato_02!$AA$4&lt;&gt;"","PNFF","")</f>
        <v/>
      </c>
      <c r="AT313" s="24" t="str">
        <f t="shared" si="36"/>
        <v/>
      </c>
      <c r="AU313" s="13" t="str">
        <f>IF(Formato_02!$AB$4&lt;&gt;"","PNPAM","")</f>
        <v/>
      </c>
      <c r="AV313" s="24" t="str">
        <f t="shared" si="37"/>
        <v/>
      </c>
      <c r="AW313" s="13" t="str">
        <f>IF(Formato_02!$AC$4&lt;&gt;"","PNAIA","")</f>
        <v/>
      </c>
      <c r="AX313" s="24" t="str">
        <f t="shared" si="38"/>
        <v/>
      </c>
      <c r="AY313" s="13" t="str">
        <f>IF(Formato_02!$AD$4&lt;&gt;"","PIO","")</f>
        <v/>
      </c>
      <c r="AZ313" s="24" t="str">
        <f t="shared" si="39"/>
        <v/>
      </c>
      <c r="BA313" s="13" t="str">
        <f>IF('Formato 3_Gantt'!B$19&lt;&gt;"",'Formato 3_Gantt'!A$19,"")</f>
        <v/>
      </c>
      <c r="BB313" s="24" t="str">
        <f>IF('Formato 3_Gantt'!B$19&lt;&gt;"",'Formato 3_Gantt'!B$19,"")</f>
        <v/>
      </c>
      <c r="BC313" s="22" t="str">
        <f>IF('Formato 3_Gantt'!C$19&lt;&gt;"",'Formato 3_Gantt'!C$19,"")</f>
        <v/>
      </c>
      <c r="BD313" s="13" t="str">
        <f>IF('Formato 3_Gantt'!D$19&lt;&gt;"",'Formato 3_Gantt'!D$19,"")</f>
        <v/>
      </c>
      <c r="BE313" s="161" t="str">
        <f>IF('Formato 3_Gantt'!E$19&lt;&gt;"",'Formato 3_Gantt'!E$19,"")</f>
        <v/>
      </c>
      <c r="BF313" s="13" t="str">
        <f>IF('Formato 3_Gantt'!F$19&lt;&gt;"",'Formato 3_Gantt'!F$19,"")</f>
        <v/>
      </c>
      <c r="BG313" s="158" t="str">
        <f>IF('Formato 3_Gantt'!G$19&lt;&gt;"",'Formato 3_Gantt'!G$19,"")</f>
        <v/>
      </c>
      <c r="BH313" s="158" t="str">
        <f>IF('Formato 3_Gantt'!H$19&lt;&gt;"",'Formato 3_Gantt'!H$19,"")</f>
        <v/>
      </c>
      <c r="BI313" s="161" t="str">
        <f>IF('Formato 3_Gantt'!BL$19&lt;&gt;"",'Formato 3_Gantt'!BL$19,"")</f>
        <v/>
      </c>
      <c r="BJ313" s="161" t="str">
        <f>IF('Formato 3_Gantt'!BM$19&lt;&gt;"",'Formato 3_Gantt'!BM$19,"")</f>
        <v/>
      </c>
      <c r="BK313" s="161" t="str">
        <f>IF('Formato 3_Gantt'!BN$19&lt;&gt;"",'Formato 3_Gantt'!BN$19,"")</f>
        <v/>
      </c>
      <c r="BL313" s="161" t="str">
        <f>IF('Formato 3_Gantt'!BO$19&lt;&gt;"",'Formato 3_Gantt'!BO$19,"")</f>
        <v/>
      </c>
      <c r="BM313" s="161" t="str">
        <f>IF('Formato 3_Gantt'!BP$19&lt;&gt;"",'Formato 3_Gantt'!BP$19,"")</f>
        <v/>
      </c>
      <c r="BN313" s="161" t="str">
        <f>IF('Formato 3_Gantt'!BQ$19&lt;&gt;"",'Formato 3_Gantt'!BQ$19,"")</f>
        <v/>
      </c>
      <c r="BO313" s="161" t="str">
        <f>IF('Formato 3_Gantt'!BR$19&lt;&gt;"",'Formato 3_Gantt'!BR$19,"")</f>
        <v/>
      </c>
      <c r="BP313" s="161" t="str">
        <f>IF('Formato 3_Gantt'!BS$19&lt;&gt;"",'Formato 3_Gantt'!BS$19,"")</f>
        <v/>
      </c>
      <c r="BQ313" s="161" t="str">
        <f>IF('Formato 3_Gantt'!BT$19&lt;&gt;"",'Formato 3_Gantt'!BT$19,"")</f>
        <v/>
      </c>
      <c r="BR313" s="161" t="str">
        <f>IF('Formato 3_Gantt'!BU$19&lt;&gt;"",'Formato 3_Gantt'!BU$19,"")</f>
        <v/>
      </c>
      <c r="BS313" s="161" t="str">
        <f>IF('Formato 3_Gantt'!BV$19&lt;&gt;"",'Formato 3_Gantt'!BV$19,"")</f>
        <v/>
      </c>
      <c r="BT313" s="161" t="str">
        <f>IF('Formato 3_Gantt'!BW$19&lt;&gt;"",'Formato 3_Gantt'!BW$19,"")</f>
        <v/>
      </c>
      <c r="BU313" s="161" t="str">
        <f>IF('Formato 3_Gantt'!BX$19&lt;&gt;"",'Formato 3_Gantt'!BX$19,"")</f>
        <v/>
      </c>
      <c r="BV313" s="163" t="str">
        <f>IF('Formato 4_Ppto'!I$317&lt;&gt;"",'Formato 4_Ppto'!I$317,"")</f>
        <v/>
      </c>
      <c r="BW313" s="162" t="str">
        <f>IF('Formato 4_Ppto'!X$317&lt;&gt;"",'Formato 4_Ppto'!X$317,"")</f>
        <v/>
      </c>
      <c r="BX313" s="162" t="str">
        <f>IF('Formato 4_Ppto'!Y$317&lt;&gt;"",'Formato 4_Ppto'!Y$317,"")</f>
        <v/>
      </c>
      <c r="BY313" s="162" t="str">
        <f>IF('Formato 4_Ppto'!Z$317&lt;&gt;"",'Formato 4_Ppto'!Z$317,"")</f>
        <v/>
      </c>
      <c r="BZ313" s="162" t="str">
        <f>IF('Formato 4_Ppto'!AA$317&lt;&gt;"",'Formato 4_Ppto'!AA$317,"")</f>
        <v/>
      </c>
      <c r="CA313" s="162" t="str">
        <f>IF('Formato 4_Ppto'!AB$317&lt;&gt;"",'Formato 4_Ppto'!AB$317,"")</f>
        <v/>
      </c>
      <c r="CB313" s="162" t="str">
        <f>IF('Formato 4_Ppto'!AC$317&lt;&gt;"",'Formato 4_Ppto'!AC$317,"")</f>
        <v/>
      </c>
      <c r="CC313" s="162" t="str">
        <f>IF('Formato 4_Ppto'!AD$317&lt;&gt;"",'Formato 4_Ppto'!AD$317,"")</f>
        <v/>
      </c>
      <c r="CD313" s="162" t="str">
        <f>IF('Formato 4_Ppto'!AE$317&lt;&gt;"",'Formato 4_Ppto'!AE$317,"")</f>
        <v/>
      </c>
      <c r="CE313" s="162" t="str">
        <f>IF('Formato 4_Ppto'!AF$317&lt;&gt;"",'Formato 4_Ppto'!AF$317,"")</f>
        <v/>
      </c>
      <c r="CF313" s="162" t="str">
        <f>IF('Formato 4_Ppto'!AG$317&lt;&gt;"",'Formato 4_Ppto'!AG$317,"")</f>
        <v/>
      </c>
      <c r="CG313" s="162" t="str">
        <f>IF('Formato 4_Ppto'!AH$317&lt;&gt;"",'Formato 4_Ppto'!AH$317,"")</f>
        <v/>
      </c>
      <c r="CH313" s="162" t="str">
        <f>IF('Formato 4_Ppto'!AI$317&lt;&gt;"",'Formato 4_Ppto'!AI$317,"")</f>
        <v/>
      </c>
      <c r="CI313" s="163" t="str">
        <f>IF('Formato 4_Ppto'!AJ$317&lt;&gt;"",'Formato 4_Ppto'!AJ$317,"")</f>
        <v/>
      </c>
      <c r="CJ313" s="13" t="str">
        <f>IF('Formato 4_Ppto'!B328&lt;&gt;"",'Formato 4_Ppto'!A328,"")</f>
        <v/>
      </c>
      <c r="CK313" s="24" t="str">
        <f>IF('Formato 4_Ppto'!B328&lt;&gt;"",'Formato 4_Ppto'!B328,"")</f>
        <v/>
      </c>
      <c r="CL313" s="22" t="str">
        <f>IF('Formato 4_Ppto'!C328&lt;&gt;"",'Formato 4_Ppto'!C328,"")</f>
        <v/>
      </c>
      <c r="CM313" s="24" t="str">
        <f>IF('Formato 4_Ppto'!D328&lt;&gt;"",'Formato 4_Ppto'!D328,"")</f>
        <v/>
      </c>
      <c r="CN313" s="161" t="str">
        <f>IF('Formato 4_Ppto'!E328&lt;&gt;"",'Formato 4_Ppto'!E328,"")</f>
        <v/>
      </c>
      <c r="CO313" s="161" t="str">
        <f>IF('Formato 4_Ppto'!G328&lt;&gt;"",'Formato 4_Ppto'!G328,"")</f>
        <v/>
      </c>
      <c r="CP313" s="163" t="str">
        <f>IF('Formato 4_Ppto'!I328&lt;&gt;"",'Formato 4_Ppto'!I328,"")</f>
        <v/>
      </c>
      <c r="CQ313" s="161" t="str">
        <f>IF('Formato 4_Ppto'!K328&lt;&gt;"",'Formato 4_Ppto'!K328,"")</f>
        <v/>
      </c>
      <c r="CR313" s="161" t="str">
        <f>IF('Formato 4_Ppto'!L328&lt;&gt;"",'Formato 4_Ppto'!L328,"")</f>
        <v/>
      </c>
      <c r="CS313" s="161" t="str">
        <f>IF('Formato 4_Ppto'!M328&lt;&gt;"",'Formato 4_Ppto'!M328,"")</f>
        <v/>
      </c>
      <c r="CT313" s="161" t="str">
        <f>IF('Formato 4_Ppto'!N328&lt;&gt;"",'Formato 4_Ppto'!N328,"")</f>
        <v/>
      </c>
      <c r="CU313" s="161" t="str">
        <f>IF('Formato 4_Ppto'!O328&lt;&gt;"",'Formato 4_Ppto'!O328,"")</f>
        <v/>
      </c>
      <c r="CV313" s="161" t="str">
        <f>IF('Formato 4_Ppto'!P328&lt;&gt;"",'Formato 4_Ppto'!P328,"")</f>
        <v/>
      </c>
      <c r="CW313" s="161" t="str">
        <f>IF('Formato 4_Ppto'!Q328&lt;&gt;"",'Formato 4_Ppto'!Q328,"")</f>
        <v/>
      </c>
      <c r="CX313" s="161" t="str">
        <f>IF('Formato 4_Ppto'!R328&lt;&gt;"",'Formato 4_Ppto'!R328,"")</f>
        <v/>
      </c>
      <c r="CY313" s="161" t="str">
        <f>IF('Formato 4_Ppto'!S328&lt;&gt;"",'Formato 4_Ppto'!S328,"")</f>
        <v/>
      </c>
      <c r="CZ313" s="161" t="str">
        <f>IF('Formato 4_Ppto'!T328&lt;&gt;"",'Formato 4_Ppto'!T328,"")</f>
        <v/>
      </c>
      <c r="DA313" s="161" t="str">
        <f>IF('Formato 4_Ppto'!U328&lt;&gt;"",'Formato 4_Ppto'!U328,"")</f>
        <v/>
      </c>
      <c r="DB313" s="161" t="str">
        <f>IF('Formato 4_Ppto'!V328&lt;&gt;"",'Formato 4_Ppto'!V328,"")</f>
        <v/>
      </c>
      <c r="DC313" s="161" t="str">
        <f>IF('Formato 4_Ppto'!W328&lt;&gt;"",'Formato 4_Ppto'!W328,"")</f>
        <v/>
      </c>
      <c r="DD313" s="162" t="str">
        <f>IF('Formato 4_Ppto'!X328&lt;&gt;"",'Formato 4_Ppto'!X328,"")</f>
        <v/>
      </c>
      <c r="DE313" s="162" t="str">
        <f>IF('Formato 4_Ppto'!Y328&lt;&gt;"",'Formato 4_Ppto'!Y328,"")</f>
        <v/>
      </c>
      <c r="DF313" s="162" t="str">
        <f>IF('Formato 4_Ppto'!Z328&lt;&gt;"",'Formato 4_Ppto'!Z328,"")</f>
        <v/>
      </c>
      <c r="DG313" s="162" t="str">
        <f>IF('Formato 4_Ppto'!AA328&lt;&gt;"",'Formato 4_Ppto'!AA328,"")</f>
        <v/>
      </c>
      <c r="DH313" s="162" t="str">
        <f>IF('Formato 4_Ppto'!AB328&lt;&gt;"",'Formato 4_Ppto'!AB328,"")</f>
        <v/>
      </c>
      <c r="DI313" s="162" t="str">
        <f>IF('Formato 4_Ppto'!AC328&lt;&gt;"",'Formato 4_Ppto'!AC328,"")</f>
        <v/>
      </c>
      <c r="DJ313" s="162" t="str">
        <f>IF('Formato 4_Ppto'!AD328&lt;&gt;"",'Formato 4_Ppto'!AD328,"")</f>
        <v/>
      </c>
      <c r="DK313" s="162" t="str">
        <f>IF('Formato 4_Ppto'!AE328&lt;&gt;"",'Formato 4_Ppto'!AE328,"")</f>
        <v/>
      </c>
      <c r="DL313" s="162" t="str">
        <f>IF('Formato 4_Ppto'!AF328&lt;&gt;"",'Formato 4_Ppto'!AF328,"")</f>
        <v/>
      </c>
      <c r="DM313" s="162" t="str">
        <f>IF('Formato 4_Ppto'!AG328&lt;&gt;"",'Formato 4_Ppto'!AG328,"")</f>
        <v/>
      </c>
      <c r="DN313" s="162" t="str">
        <f>IF('Formato 4_Ppto'!AH328&lt;&gt;"",'Formato 4_Ppto'!AH328,"")</f>
        <v/>
      </c>
      <c r="DO313" s="162" t="str">
        <f>IF('Formato 4_Ppto'!AI328&lt;&gt;"",'Formato 4_Ppto'!AI328,"")</f>
        <v/>
      </c>
      <c r="DP313" s="163" t="str">
        <f>IF('Formato 4_Ppto'!AJ328&lt;&gt;"",'Formato 4_Ppto'!AJ328,"")</f>
        <v/>
      </c>
    </row>
    <row r="314" spans="2:120" x14ac:dyDescent="0.3">
      <c r="B314" s="13" t="str">
        <f>IF(OR(Tabla6[[#This Row],[IDA]]="",Tabla6[[#This Row],[IDT]]="",Tabla6[[#This Row],[IDI]]=""),"",Tabla6[[#This Row],[IDA]]&amp;"."&amp;Tabla6[[#This Row],[IDT]]&amp;"."&amp;Tabla6[[#This Row],[IDI]])</f>
        <v/>
      </c>
      <c r="C314" s="13" t="str">
        <f>IF(Formato_02!$B$14&lt;&gt;"",0,"")</f>
        <v/>
      </c>
      <c r="D314" s="13" t="str">
        <f>IF(Formato_02!$H$9&lt;&gt;"",Formato_02!$H$9,"")</f>
        <v/>
      </c>
      <c r="E314" s="24" t="str">
        <f t="shared" si="32"/>
        <v/>
      </c>
      <c r="F314" s="24" t="str">
        <f>IF(Formato_02!$B$14&lt;&gt;"",Formato_02!$B$14,"")</f>
        <v/>
      </c>
      <c r="G314" s="22" t="str">
        <f>IF('Formato 3_Gantt'!C319&lt;&gt;"",'Formato 3_Gantt'!C319,"")</f>
        <v/>
      </c>
      <c r="H314" s="13" t="str">
        <f>IF('Formato 3_Gantt'!D$8&lt;&gt;"",'Formato 3_Gantt'!D$8,"")</f>
        <v/>
      </c>
      <c r="I314" s="13" t="str">
        <f>IF('Formato 3_Gantt'!E$8&lt;&gt;"",'Formato 3_Gantt'!E$8,"")</f>
        <v/>
      </c>
      <c r="J314" s="13" t="str">
        <f>IF('Formato 3_Gantt'!F$8&lt;&gt;"",'Formato 3_Gantt'!F$8,"")</f>
        <v/>
      </c>
      <c r="K314" s="158" t="str">
        <f>IF('Formato 3_Gantt'!G$8&lt;&gt;"",'Formato 3_Gantt'!G$8,"")</f>
        <v/>
      </c>
      <c r="L314" s="158" t="str">
        <f>IF('Formato 3_Gantt'!H$8&lt;&gt;"",'Formato 3_Gantt'!H$8,"")</f>
        <v/>
      </c>
      <c r="M314" s="13" t="str">
        <f>IF('Formato 3_Gantt'!BL$8&lt;&gt;"",'Formato 3_Gantt'!BL$8,"")</f>
        <v/>
      </c>
      <c r="N314" s="13" t="str">
        <f>IF('Formato 3_Gantt'!BM$8&lt;&gt;"",'Formato 3_Gantt'!BM$8,"")</f>
        <v/>
      </c>
      <c r="O314" s="13" t="str">
        <f>IF('Formato 3_Gantt'!BN$8&lt;&gt;"",'Formato 3_Gantt'!BN$8,"")</f>
        <v/>
      </c>
      <c r="P314" s="13" t="str">
        <f>IF('Formato 3_Gantt'!BO$8&lt;&gt;"",'Formato 3_Gantt'!BO$8,"")</f>
        <v/>
      </c>
      <c r="Q314" s="13" t="str">
        <f>IF('Formato 3_Gantt'!BP$8&lt;&gt;"",'Formato 3_Gantt'!BP$8,"")</f>
        <v/>
      </c>
      <c r="R314" s="13" t="str">
        <f>IF('Formato 3_Gantt'!BQ$8&lt;&gt;"",'Formato 3_Gantt'!BQ$8,"")</f>
        <v/>
      </c>
      <c r="S314" s="13" t="str">
        <f>IF('Formato 3_Gantt'!BR$8&lt;&gt;"",'Formato 3_Gantt'!BR$8,"")</f>
        <v/>
      </c>
      <c r="T314" s="13" t="str">
        <f>IF('Formato 3_Gantt'!BS$8&lt;&gt;"",'Formato 3_Gantt'!BS$8,"")</f>
        <v/>
      </c>
      <c r="U314" s="13" t="str">
        <f>IF('Formato 3_Gantt'!BT$8&lt;&gt;"",'Formato 3_Gantt'!BT$8,"")</f>
        <v/>
      </c>
      <c r="V314" s="13" t="str">
        <f>IF('Formato 3_Gantt'!BU$8&lt;&gt;"",'Formato 3_Gantt'!BU$8,"")</f>
        <v/>
      </c>
      <c r="W314" s="13" t="str">
        <f>IF('Formato 3_Gantt'!BV$8&lt;&gt;"",'Formato 3_Gantt'!BV$8,"")</f>
        <v/>
      </c>
      <c r="X314" s="13" t="str">
        <f>IF('Formato 3_Gantt'!BW$8&lt;&gt;"",'Formato 3_Gantt'!BW$8,"")</f>
        <v/>
      </c>
      <c r="Y314" s="13" t="str">
        <f>IF('Formato 3_Gantt'!BX$8&lt;&gt;"",'Formato 3_Gantt'!BX$8,"")</f>
        <v/>
      </c>
      <c r="Z314" s="162" t="str">
        <f>IF(Formato_02!S$15&lt;&gt;"",Formato_02!S$15,"")</f>
        <v/>
      </c>
      <c r="AA314" s="162" t="str">
        <f>IF(Formato_02!T$15&lt;&gt;"",Formato_02!T$15,"")</f>
        <v/>
      </c>
      <c r="AB314" s="162" t="str">
        <f>IF(Formato_02!U$15&lt;&gt;"",Formato_02!U$15,"")</f>
        <v/>
      </c>
      <c r="AC314" s="162" t="str">
        <f>IF(Formato_02!V$15&lt;&gt;"",Formato_02!V$15,"")</f>
        <v/>
      </c>
      <c r="AD314" s="162" t="str">
        <f>IF(Formato_02!W$15&lt;&gt;"",Formato_02!W$15,"")</f>
        <v/>
      </c>
      <c r="AE314" s="162" t="str">
        <f>IF(Formato_02!X$15&lt;&gt;"",Formato_02!X$15,"")</f>
        <v/>
      </c>
      <c r="AF314" s="162" t="str">
        <f>IF(Formato_02!Y$15&lt;&gt;"",Formato_02!Y$15,"")</f>
        <v/>
      </c>
      <c r="AG314" s="162" t="str">
        <f>IF(Formato_02!Z$15&lt;&gt;"",Formato_02!Z$15,"")</f>
        <v/>
      </c>
      <c r="AH314" s="162" t="str">
        <f>IF(Formato_02!AA$15&lt;&gt;"",Formato_02!AA$15,"")</f>
        <v/>
      </c>
      <c r="AI314" s="162" t="str">
        <f>IF(Formato_02!AB$15&lt;&gt;"",Formato_02!AB$15,"")</f>
        <v/>
      </c>
      <c r="AJ314" s="162" t="str">
        <f>IF(Formato_02!AC$15&lt;&gt;"",Formato_02!AC$15,"")</f>
        <v/>
      </c>
      <c r="AK314" s="162" t="str">
        <f>IF(Formato_02!AD$15&lt;&gt;"",Formato_02!AD$15,"")</f>
        <v/>
      </c>
      <c r="AL314" s="162" t="str">
        <f>IF(Formato_02!$N$14&lt;&gt;"",Formato_02!$N$14,"")</f>
        <v/>
      </c>
      <c r="AM314" s="13" t="str">
        <f>IF(Formato_02!$X$4&lt;&gt;"","AN","")</f>
        <v/>
      </c>
      <c r="AN314" s="24" t="str">
        <f t="shared" si="33"/>
        <v/>
      </c>
      <c r="AO314" s="13" t="str">
        <f>IF(Formato_02!$Y$4&lt;&gt;"","P027","")</f>
        <v/>
      </c>
      <c r="AP314" s="24" t="str">
        <f t="shared" si="34"/>
        <v/>
      </c>
      <c r="AQ314" s="13" t="str">
        <f>IF(Formato_02!$Z$4&lt;&gt;"","PNCVG","")</f>
        <v/>
      </c>
      <c r="AR314" s="24" t="str">
        <f t="shared" si="35"/>
        <v/>
      </c>
      <c r="AS314" s="13" t="str">
        <f>IF(Formato_02!$AA$4&lt;&gt;"","PNFF","")</f>
        <v/>
      </c>
      <c r="AT314" s="24" t="str">
        <f t="shared" si="36"/>
        <v/>
      </c>
      <c r="AU314" s="13" t="str">
        <f>IF(Formato_02!$AB$4&lt;&gt;"","PNPAM","")</f>
        <v/>
      </c>
      <c r="AV314" s="24" t="str">
        <f t="shared" si="37"/>
        <v/>
      </c>
      <c r="AW314" s="13" t="str">
        <f>IF(Formato_02!$AC$4&lt;&gt;"","PNAIA","")</f>
        <v/>
      </c>
      <c r="AX314" s="24" t="str">
        <f t="shared" si="38"/>
        <v/>
      </c>
      <c r="AY314" s="13" t="str">
        <f>IF(Formato_02!$AD$4&lt;&gt;"","PIO","")</f>
        <v/>
      </c>
      <c r="AZ314" s="24" t="str">
        <f t="shared" si="39"/>
        <v/>
      </c>
      <c r="BA314" s="13" t="str">
        <f>IF('Formato 3_Gantt'!B$19&lt;&gt;"",'Formato 3_Gantt'!A$19,"")</f>
        <v/>
      </c>
      <c r="BB314" s="24" t="str">
        <f>IF('Formato 3_Gantt'!B$19&lt;&gt;"",'Formato 3_Gantt'!B$19,"")</f>
        <v/>
      </c>
      <c r="BC314" s="22" t="str">
        <f>IF('Formato 3_Gantt'!C$19&lt;&gt;"",'Formato 3_Gantt'!C$19,"")</f>
        <v/>
      </c>
      <c r="BD314" s="13" t="str">
        <f>IF('Formato 3_Gantt'!D$19&lt;&gt;"",'Formato 3_Gantt'!D$19,"")</f>
        <v/>
      </c>
      <c r="BE314" s="161" t="str">
        <f>IF('Formato 3_Gantt'!E$19&lt;&gt;"",'Formato 3_Gantt'!E$19,"")</f>
        <v/>
      </c>
      <c r="BF314" s="13" t="str">
        <f>IF('Formato 3_Gantt'!F$19&lt;&gt;"",'Formato 3_Gantt'!F$19,"")</f>
        <v/>
      </c>
      <c r="BG314" s="158" t="str">
        <f>IF('Formato 3_Gantt'!G$19&lt;&gt;"",'Formato 3_Gantt'!G$19,"")</f>
        <v/>
      </c>
      <c r="BH314" s="158" t="str">
        <f>IF('Formato 3_Gantt'!H$19&lt;&gt;"",'Formato 3_Gantt'!H$19,"")</f>
        <v/>
      </c>
      <c r="BI314" s="161" t="str">
        <f>IF('Formato 3_Gantt'!BL$19&lt;&gt;"",'Formato 3_Gantt'!BL$19,"")</f>
        <v/>
      </c>
      <c r="BJ314" s="161" t="str">
        <f>IF('Formato 3_Gantt'!BM$19&lt;&gt;"",'Formato 3_Gantt'!BM$19,"")</f>
        <v/>
      </c>
      <c r="BK314" s="161" t="str">
        <f>IF('Formato 3_Gantt'!BN$19&lt;&gt;"",'Formato 3_Gantt'!BN$19,"")</f>
        <v/>
      </c>
      <c r="BL314" s="161" t="str">
        <f>IF('Formato 3_Gantt'!BO$19&lt;&gt;"",'Formato 3_Gantt'!BO$19,"")</f>
        <v/>
      </c>
      <c r="BM314" s="161" t="str">
        <f>IF('Formato 3_Gantt'!BP$19&lt;&gt;"",'Formato 3_Gantt'!BP$19,"")</f>
        <v/>
      </c>
      <c r="BN314" s="161" t="str">
        <f>IF('Formato 3_Gantt'!BQ$19&lt;&gt;"",'Formato 3_Gantt'!BQ$19,"")</f>
        <v/>
      </c>
      <c r="BO314" s="161" t="str">
        <f>IF('Formato 3_Gantt'!BR$19&lt;&gt;"",'Formato 3_Gantt'!BR$19,"")</f>
        <v/>
      </c>
      <c r="BP314" s="161" t="str">
        <f>IF('Formato 3_Gantt'!BS$19&lt;&gt;"",'Formato 3_Gantt'!BS$19,"")</f>
        <v/>
      </c>
      <c r="BQ314" s="161" t="str">
        <f>IF('Formato 3_Gantt'!BT$19&lt;&gt;"",'Formato 3_Gantt'!BT$19,"")</f>
        <v/>
      </c>
      <c r="BR314" s="161" t="str">
        <f>IF('Formato 3_Gantt'!BU$19&lt;&gt;"",'Formato 3_Gantt'!BU$19,"")</f>
        <v/>
      </c>
      <c r="BS314" s="161" t="str">
        <f>IF('Formato 3_Gantt'!BV$19&lt;&gt;"",'Formato 3_Gantt'!BV$19,"")</f>
        <v/>
      </c>
      <c r="BT314" s="161" t="str">
        <f>IF('Formato 3_Gantt'!BW$19&lt;&gt;"",'Formato 3_Gantt'!BW$19,"")</f>
        <v/>
      </c>
      <c r="BU314" s="161" t="str">
        <f>IF('Formato 3_Gantt'!BX$19&lt;&gt;"",'Formato 3_Gantt'!BX$19,"")</f>
        <v/>
      </c>
      <c r="BV314" s="163" t="str">
        <f>IF('Formato 4_Ppto'!I$317&lt;&gt;"",'Formato 4_Ppto'!I$317,"")</f>
        <v/>
      </c>
      <c r="BW314" s="162" t="str">
        <f>IF('Formato 4_Ppto'!X$317&lt;&gt;"",'Formato 4_Ppto'!X$317,"")</f>
        <v/>
      </c>
      <c r="BX314" s="162" t="str">
        <f>IF('Formato 4_Ppto'!Y$317&lt;&gt;"",'Formato 4_Ppto'!Y$317,"")</f>
        <v/>
      </c>
      <c r="BY314" s="162" t="str">
        <f>IF('Formato 4_Ppto'!Z$317&lt;&gt;"",'Formato 4_Ppto'!Z$317,"")</f>
        <v/>
      </c>
      <c r="BZ314" s="162" t="str">
        <f>IF('Formato 4_Ppto'!AA$317&lt;&gt;"",'Formato 4_Ppto'!AA$317,"")</f>
        <v/>
      </c>
      <c r="CA314" s="162" t="str">
        <f>IF('Formato 4_Ppto'!AB$317&lt;&gt;"",'Formato 4_Ppto'!AB$317,"")</f>
        <v/>
      </c>
      <c r="CB314" s="162" t="str">
        <f>IF('Formato 4_Ppto'!AC$317&lt;&gt;"",'Formato 4_Ppto'!AC$317,"")</f>
        <v/>
      </c>
      <c r="CC314" s="162" t="str">
        <f>IF('Formato 4_Ppto'!AD$317&lt;&gt;"",'Formato 4_Ppto'!AD$317,"")</f>
        <v/>
      </c>
      <c r="CD314" s="162" t="str">
        <f>IF('Formato 4_Ppto'!AE$317&lt;&gt;"",'Formato 4_Ppto'!AE$317,"")</f>
        <v/>
      </c>
      <c r="CE314" s="162" t="str">
        <f>IF('Formato 4_Ppto'!AF$317&lt;&gt;"",'Formato 4_Ppto'!AF$317,"")</f>
        <v/>
      </c>
      <c r="CF314" s="162" t="str">
        <f>IF('Formato 4_Ppto'!AG$317&lt;&gt;"",'Formato 4_Ppto'!AG$317,"")</f>
        <v/>
      </c>
      <c r="CG314" s="162" t="str">
        <f>IF('Formato 4_Ppto'!AH$317&lt;&gt;"",'Formato 4_Ppto'!AH$317,"")</f>
        <v/>
      </c>
      <c r="CH314" s="162" t="str">
        <f>IF('Formato 4_Ppto'!AI$317&lt;&gt;"",'Formato 4_Ppto'!AI$317,"")</f>
        <v/>
      </c>
      <c r="CI314" s="163" t="str">
        <f>IF('Formato 4_Ppto'!AJ$317&lt;&gt;"",'Formato 4_Ppto'!AJ$317,"")</f>
        <v/>
      </c>
      <c r="CJ314" s="13" t="str">
        <f>IF('Formato 4_Ppto'!B329&lt;&gt;"",'Formato 4_Ppto'!A329,"")</f>
        <v/>
      </c>
      <c r="CK314" s="24" t="str">
        <f>IF('Formato 4_Ppto'!B329&lt;&gt;"",'Formato 4_Ppto'!B329,"")</f>
        <v/>
      </c>
      <c r="CL314" s="22" t="str">
        <f>IF('Formato 4_Ppto'!C329&lt;&gt;"",'Formato 4_Ppto'!C329,"")</f>
        <v/>
      </c>
      <c r="CM314" s="24" t="str">
        <f>IF('Formato 4_Ppto'!D329&lt;&gt;"",'Formato 4_Ppto'!D329,"")</f>
        <v/>
      </c>
      <c r="CN314" s="161" t="str">
        <f>IF('Formato 4_Ppto'!E329&lt;&gt;"",'Formato 4_Ppto'!E329,"")</f>
        <v/>
      </c>
      <c r="CO314" s="161" t="str">
        <f>IF('Formato 4_Ppto'!G329&lt;&gt;"",'Formato 4_Ppto'!G329,"")</f>
        <v/>
      </c>
      <c r="CP314" s="163" t="str">
        <f>IF('Formato 4_Ppto'!I329&lt;&gt;"",'Formato 4_Ppto'!I329,"")</f>
        <v/>
      </c>
      <c r="CQ314" s="161" t="str">
        <f>IF('Formato 4_Ppto'!K329&lt;&gt;"",'Formato 4_Ppto'!K329,"")</f>
        <v/>
      </c>
      <c r="CR314" s="161" t="str">
        <f>IF('Formato 4_Ppto'!L329&lt;&gt;"",'Formato 4_Ppto'!L329,"")</f>
        <v/>
      </c>
      <c r="CS314" s="161" t="str">
        <f>IF('Formato 4_Ppto'!M329&lt;&gt;"",'Formato 4_Ppto'!M329,"")</f>
        <v/>
      </c>
      <c r="CT314" s="161" t="str">
        <f>IF('Formato 4_Ppto'!N329&lt;&gt;"",'Formato 4_Ppto'!N329,"")</f>
        <v/>
      </c>
      <c r="CU314" s="161" t="str">
        <f>IF('Formato 4_Ppto'!O329&lt;&gt;"",'Formato 4_Ppto'!O329,"")</f>
        <v/>
      </c>
      <c r="CV314" s="161" t="str">
        <f>IF('Formato 4_Ppto'!P329&lt;&gt;"",'Formato 4_Ppto'!P329,"")</f>
        <v/>
      </c>
      <c r="CW314" s="161" t="str">
        <f>IF('Formato 4_Ppto'!Q329&lt;&gt;"",'Formato 4_Ppto'!Q329,"")</f>
        <v/>
      </c>
      <c r="CX314" s="161" t="str">
        <f>IF('Formato 4_Ppto'!R329&lt;&gt;"",'Formato 4_Ppto'!R329,"")</f>
        <v/>
      </c>
      <c r="CY314" s="161" t="str">
        <f>IF('Formato 4_Ppto'!S329&lt;&gt;"",'Formato 4_Ppto'!S329,"")</f>
        <v/>
      </c>
      <c r="CZ314" s="161" t="str">
        <f>IF('Formato 4_Ppto'!T329&lt;&gt;"",'Formato 4_Ppto'!T329,"")</f>
        <v/>
      </c>
      <c r="DA314" s="161" t="str">
        <f>IF('Formato 4_Ppto'!U329&lt;&gt;"",'Formato 4_Ppto'!U329,"")</f>
        <v/>
      </c>
      <c r="DB314" s="161" t="str">
        <f>IF('Formato 4_Ppto'!V329&lt;&gt;"",'Formato 4_Ppto'!V329,"")</f>
        <v/>
      </c>
      <c r="DC314" s="161" t="str">
        <f>IF('Formato 4_Ppto'!W329&lt;&gt;"",'Formato 4_Ppto'!W329,"")</f>
        <v/>
      </c>
      <c r="DD314" s="162" t="str">
        <f>IF('Formato 4_Ppto'!X329&lt;&gt;"",'Formato 4_Ppto'!X329,"")</f>
        <v/>
      </c>
      <c r="DE314" s="162" t="str">
        <f>IF('Formato 4_Ppto'!Y329&lt;&gt;"",'Formato 4_Ppto'!Y329,"")</f>
        <v/>
      </c>
      <c r="DF314" s="162" t="str">
        <f>IF('Formato 4_Ppto'!Z329&lt;&gt;"",'Formato 4_Ppto'!Z329,"")</f>
        <v/>
      </c>
      <c r="DG314" s="162" t="str">
        <f>IF('Formato 4_Ppto'!AA329&lt;&gt;"",'Formato 4_Ppto'!AA329,"")</f>
        <v/>
      </c>
      <c r="DH314" s="162" t="str">
        <f>IF('Formato 4_Ppto'!AB329&lt;&gt;"",'Formato 4_Ppto'!AB329,"")</f>
        <v/>
      </c>
      <c r="DI314" s="162" t="str">
        <f>IF('Formato 4_Ppto'!AC329&lt;&gt;"",'Formato 4_Ppto'!AC329,"")</f>
        <v/>
      </c>
      <c r="DJ314" s="162" t="str">
        <f>IF('Formato 4_Ppto'!AD329&lt;&gt;"",'Formato 4_Ppto'!AD329,"")</f>
        <v/>
      </c>
      <c r="DK314" s="162" t="str">
        <f>IF('Formato 4_Ppto'!AE329&lt;&gt;"",'Formato 4_Ppto'!AE329,"")</f>
        <v/>
      </c>
      <c r="DL314" s="162" t="str">
        <f>IF('Formato 4_Ppto'!AF329&lt;&gt;"",'Formato 4_Ppto'!AF329,"")</f>
        <v/>
      </c>
      <c r="DM314" s="162" t="str">
        <f>IF('Formato 4_Ppto'!AG329&lt;&gt;"",'Formato 4_Ppto'!AG329,"")</f>
        <v/>
      </c>
      <c r="DN314" s="162" t="str">
        <f>IF('Formato 4_Ppto'!AH329&lt;&gt;"",'Formato 4_Ppto'!AH329,"")</f>
        <v/>
      </c>
      <c r="DO314" s="162" t="str">
        <f>IF('Formato 4_Ppto'!AI329&lt;&gt;"",'Formato 4_Ppto'!AI329,"")</f>
        <v/>
      </c>
      <c r="DP314" s="163" t="str">
        <f>IF('Formato 4_Ppto'!AJ329&lt;&gt;"",'Formato 4_Ppto'!AJ329,"")</f>
        <v/>
      </c>
    </row>
    <row r="315" spans="2:120" x14ac:dyDescent="0.3">
      <c r="B315" s="13" t="str">
        <f>IF(OR(Tabla6[[#This Row],[IDA]]="",Tabla6[[#This Row],[IDT]]="",Tabla6[[#This Row],[IDI]]=""),"",Tabla6[[#This Row],[IDA]]&amp;"."&amp;Tabla6[[#This Row],[IDT]]&amp;"."&amp;Tabla6[[#This Row],[IDI]])</f>
        <v/>
      </c>
      <c r="C315" s="13" t="str">
        <f>IF(Formato_02!$B$14&lt;&gt;"",0,"")</f>
        <v/>
      </c>
      <c r="D315" s="13" t="str">
        <f>IF(Formato_02!$H$9&lt;&gt;"",Formato_02!$H$9,"")</f>
        <v/>
      </c>
      <c r="E315" s="24" t="str">
        <f t="shared" si="32"/>
        <v/>
      </c>
      <c r="F315" s="24" t="str">
        <f>IF(Formato_02!$B$14&lt;&gt;"",Formato_02!$B$14,"")</f>
        <v/>
      </c>
      <c r="G315" s="22" t="str">
        <f>IF('Formato 3_Gantt'!C320&lt;&gt;"",'Formato 3_Gantt'!C320,"")</f>
        <v/>
      </c>
      <c r="H315" s="13" t="str">
        <f>IF('Formato 3_Gantt'!D$8&lt;&gt;"",'Formato 3_Gantt'!D$8,"")</f>
        <v/>
      </c>
      <c r="I315" s="13" t="str">
        <f>IF('Formato 3_Gantt'!E$8&lt;&gt;"",'Formato 3_Gantt'!E$8,"")</f>
        <v/>
      </c>
      <c r="J315" s="13" t="str">
        <f>IF('Formato 3_Gantt'!F$8&lt;&gt;"",'Formato 3_Gantt'!F$8,"")</f>
        <v/>
      </c>
      <c r="K315" s="158" t="str">
        <f>IF('Formato 3_Gantt'!G$8&lt;&gt;"",'Formato 3_Gantt'!G$8,"")</f>
        <v/>
      </c>
      <c r="L315" s="158" t="str">
        <f>IF('Formato 3_Gantt'!H$8&lt;&gt;"",'Formato 3_Gantt'!H$8,"")</f>
        <v/>
      </c>
      <c r="M315" s="13" t="str">
        <f>IF('Formato 3_Gantt'!BL$8&lt;&gt;"",'Formato 3_Gantt'!BL$8,"")</f>
        <v/>
      </c>
      <c r="N315" s="13" t="str">
        <f>IF('Formato 3_Gantt'!BM$8&lt;&gt;"",'Formato 3_Gantt'!BM$8,"")</f>
        <v/>
      </c>
      <c r="O315" s="13" t="str">
        <f>IF('Formato 3_Gantt'!BN$8&lt;&gt;"",'Formato 3_Gantt'!BN$8,"")</f>
        <v/>
      </c>
      <c r="P315" s="13" t="str">
        <f>IF('Formato 3_Gantt'!BO$8&lt;&gt;"",'Formato 3_Gantt'!BO$8,"")</f>
        <v/>
      </c>
      <c r="Q315" s="13" t="str">
        <f>IF('Formato 3_Gantt'!BP$8&lt;&gt;"",'Formato 3_Gantt'!BP$8,"")</f>
        <v/>
      </c>
      <c r="R315" s="13" t="str">
        <f>IF('Formato 3_Gantt'!BQ$8&lt;&gt;"",'Formato 3_Gantt'!BQ$8,"")</f>
        <v/>
      </c>
      <c r="S315" s="13" t="str">
        <f>IF('Formato 3_Gantt'!BR$8&lt;&gt;"",'Formato 3_Gantt'!BR$8,"")</f>
        <v/>
      </c>
      <c r="T315" s="13" t="str">
        <f>IF('Formato 3_Gantt'!BS$8&lt;&gt;"",'Formato 3_Gantt'!BS$8,"")</f>
        <v/>
      </c>
      <c r="U315" s="13" t="str">
        <f>IF('Formato 3_Gantt'!BT$8&lt;&gt;"",'Formato 3_Gantt'!BT$8,"")</f>
        <v/>
      </c>
      <c r="V315" s="13" t="str">
        <f>IF('Formato 3_Gantt'!BU$8&lt;&gt;"",'Formato 3_Gantt'!BU$8,"")</f>
        <v/>
      </c>
      <c r="W315" s="13" t="str">
        <f>IF('Formato 3_Gantt'!BV$8&lt;&gt;"",'Formato 3_Gantt'!BV$8,"")</f>
        <v/>
      </c>
      <c r="X315" s="13" t="str">
        <f>IF('Formato 3_Gantt'!BW$8&lt;&gt;"",'Formato 3_Gantt'!BW$8,"")</f>
        <v/>
      </c>
      <c r="Y315" s="13" t="str">
        <f>IF('Formato 3_Gantt'!BX$8&lt;&gt;"",'Formato 3_Gantt'!BX$8,"")</f>
        <v/>
      </c>
      <c r="Z315" s="162" t="str">
        <f>IF(Formato_02!S$15&lt;&gt;"",Formato_02!S$15,"")</f>
        <v/>
      </c>
      <c r="AA315" s="162" t="str">
        <f>IF(Formato_02!T$15&lt;&gt;"",Formato_02!T$15,"")</f>
        <v/>
      </c>
      <c r="AB315" s="162" t="str">
        <f>IF(Formato_02!U$15&lt;&gt;"",Formato_02!U$15,"")</f>
        <v/>
      </c>
      <c r="AC315" s="162" t="str">
        <f>IF(Formato_02!V$15&lt;&gt;"",Formato_02!V$15,"")</f>
        <v/>
      </c>
      <c r="AD315" s="162" t="str">
        <f>IF(Formato_02!W$15&lt;&gt;"",Formato_02!W$15,"")</f>
        <v/>
      </c>
      <c r="AE315" s="162" t="str">
        <f>IF(Formato_02!X$15&lt;&gt;"",Formato_02!X$15,"")</f>
        <v/>
      </c>
      <c r="AF315" s="162" t="str">
        <f>IF(Formato_02!Y$15&lt;&gt;"",Formato_02!Y$15,"")</f>
        <v/>
      </c>
      <c r="AG315" s="162" t="str">
        <f>IF(Formato_02!Z$15&lt;&gt;"",Formato_02!Z$15,"")</f>
        <v/>
      </c>
      <c r="AH315" s="162" t="str">
        <f>IF(Formato_02!AA$15&lt;&gt;"",Formato_02!AA$15,"")</f>
        <v/>
      </c>
      <c r="AI315" s="162" t="str">
        <f>IF(Formato_02!AB$15&lt;&gt;"",Formato_02!AB$15,"")</f>
        <v/>
      </c>
      <c r="AJ315" s="162" t="str">
        <f>IF(Formato_02!AC$15&lt;&gt;"",Formato_02!AC$15,"")</f>
        <v/>
      </c>
      <c r="AK315" s="162" t="str">
        <f>IF(Formato_02!AD$15&lt;&gt;"",Formato_02!AD$15,"")</f>
        <v/>
      </c>
      <c r="AL315" s="162" t="str">
        <f>IF(Formato_02!$N$14&lt;&gt;"",Formato_02!$N$14,"")</f>
        <v/>
      </c>
      <c r="AM315" s="13" t="str">
        <f>IF(Formato_02!$X$4&lt;&gt;"","AN","")</f>
        <v/>
      </c>
      <c r="AN315" s="24" t="str">
        <f t="shared" si="33"/>
        <v/>
      </c>
      <c r="AO315" s="13" t="str">
        <f>IF(Formato_02!$Y$4&lt;&gt;"","P027","")</f>
        <v/>
      </c>
      <c r="AP315" s="24" t="str">
        <f t="shared" si="34"/>
        <v/>
      </c>
      <c r="AQ315" s="13" t="str">
        <f>IF(Formato_02!$Z$4&lt;&gt;"","PNCVG","")</f>
        <v/>
      </c>
      <c r="AR315" s="24" t="str">
        <f t="shared" si="35"/>
        <v/>
      </c>
      <c r="AS315" s="13" t="str">
        <f>IF(Formato_02!$AA$4&lt;&gt;"","PNFF","")</f>
        <v/>
      </c>
      <c r="AT315" s="24" t="str">
        <f t="shared" si="36"/>
        <v/>
      </c>
      <c r="AU315" s="13" t="str">
        <f>IF(Formato_02!$AB$4&lt;&gt;"","PNPAM","")</f>
        <v/>
      </c>
      <c r="AV315" s="24" t="str">
        <f t="shared" si="37"/>
        <v/>
      </c>
      <c r="AW315" s="13" t="str">
        <f>IF(Formato_02!$AC$4&lt;&gt;"","PNAIA","")</f>
        <v/>
      </c>
      <c r="AX315" s="24" t="str">
        <f t="shared" si="38"/>
        <v/>
      </c>
      <c r="AY315" s="13" t="str">
        <f>IF(Formato_02!$AD$4&lt;&gt;"","PIO","")</f>
        <v/>
      </c>
      <c r="AZ315" s="24" t="str">
        <f t="shared" si="39"/>
        <v/>
      </c>
      <c r="BA315" s="13" t="str">
        <f>IF('Formato 3_Gantt'!B$19&lt;&gt;"",'Formato 3_Gantt'!A$19,"")</f>
        <v/>
      </c>
      <c r="BB315" s="24" t="str">
        <f>IF('Formato 3_Gantt'!B$19&lt;&gt;"",'Formato 3_Gantt'!B$19,"")</f>
        <v/>
      </c>
      <c r="BC315" s="22" t="str">
        <f>IF('Formato 3_Gantt'!C$19&lt;&gt;"",'Formato 3_Gantt'!C$19,"")</f>
        <v/>
      </c>
      <c r="BD315" s="13" t="str">
        <f>IF('Formato 3_Gantt'!D$19&lt;&gt;"",'Formato 3_Gantt'!D$19,"")</f>
        <v/>
      </c>
      <c r="BE315" s="161" t="str">
        <f>IF('Formato 3_Gantt'!E$19&lt;&gt;"",'Formato 3_Gantt'!E$19,"")</f>
        <v/>
      </c>
      <c r="BF315" s="13" t="str">
        <f>IF('Formato 3_Gantt'!F$19&lt;&gt;"",'Formato 3_Gantt'!F$19,"")</f>
        <v/>
      </c>
      <c r="BG315" s="158" t="str">
        <f>IF('Formato 3_Gantt'!G$19&lt;&gt;"",'Formato 3_Gantt'!G$19,"")</f>
        <v/>
      </c>
      <c r="BH315" s="158" t="str">
        <f>IF('Formato 3_Gantt'!H$19&lt;&gt;"",'Formato 3_Gantt'!H$19,"")</f>
        <v/>
      </c>
      <c r="BI315" s="161" t="str">
        <f>IF('Formato 3_Gantt'!BL$19&lt;&gt;"",'Formato 3_Gantt'!BL$19,"")</f>
        <v/>
      </c>
      <c r="BJ315" s="161" t="str">
        <f>IF('Formato 3_Gantt'!BM$19&lt;&gt;"",'Formato 3_Gantt'!BM$19,"")</f>
        <v/>
      </c>
      <c r="BK315" s="161" t="str">
        <f>IF('Formato 3_Gantt'!BN$19&lt;&gt;"",'Formato 3_Gantt'!BN$19,"")</f>
        <v/>
      </c>
      <c r="BL315" s="161" t="str">
        <f>IF('Formato 3_Gantt'!BO$19&lt;&gt;"",'Formato 3_Gantt'!BO$19,"")</f>
        <v/>
      </c>
      <c r="BM315" s="161" t="str">
        <f>IF('Formato 3_Gantt'!BP$19&lt;&gt;"",'Formato 3_Gantt'!BP$19,"")</f>
        <v/>
      </c>
      <c r="BN315" s="161" t="str">
        <f>IF('Formato 3_Gantt'!BQ$19&lt;&gt;"",'Formato 3_Gantt'!BQ$19,"")</f>
        <v/>
      </c>
      <c r="BO315" s="161" t="str">
        <f>IF('Formato 3_Gantt'!BR$19&lt;&gt;"",'Formato 3_Gantt'!BR$19,"")</f>
        <v/>
      </c>
      <c r="BP315" s="161" t="str">
        <f>IF('Formato 3_Gantt'!BS$19&lt;&gt;"",'Formato 3_Gantt'!BS$19,"")</f>
        <v/>
      </c>
      <c r="BQ315" s="161" t="str">
        <f>IF('Formato 3_Gantt'!BT$19&lt;&gt;"",'Formato 3_Gantt'!BT$19,"")</f>
        <v/>
      </c>
      <c r="BR315" s="161" t="str">
        <f>IF('Formato 3_Gantt'!BU$19&lt;&gt;"",'Formato 3_Gantt'!BU$19,"")</f>
        <v/>
      </c>
      <c r="BS315" s="161" t="str">
        <f>IF('Formato 3_Gantt'!BV$19&lt;&gt;"",'Formato 3_Gantt'!BV$19,"")</f>
        <v/>
      </c>
      <c r="BT315" s="161" t="str">
        <f>IF('Formato 3_Gantt'!BW$19&lt;&gt;"",'Formato 3_Gantt'!BW$19,"")</f>
        <v/>
      </c>
      <c r="BU315" s="161" t="str">
        <f>IF('Formato 3_Gantt'!BX$19&lt;&gt;"",'Formato 3_Gantt'!BX$19,"")</f>
        <v/>
      </c>
      <c r="BV315" s="163" t="str">
        <f>IF('Formato 4_Ppto'!I$317&lt;&gt;"",'Formato 4_Ppto'!I$317,"")</f>
        <v/>
      </c>
      <c r="BW315" s="162" t="str">
        <f>IF('Formato 4_Ppto'!X$317&lt;&gt;"",'Formato 4_Ppto'!X$317,"")</f>
        <v/>
      </c>
      <c r="BX315" s="162" t="str">
        <f>IF('Formato 4_Ppto'!Y$317&lt;&gt;"",'Formato 4_Ppto'!Y$317,"")</f>
        <v/>
      </c>
      <c r="BY315" s="162" t="str">
        <f>IF('Formato 4_Ppto'!Z$317&lt;&gt;"",'Formato 4_Ppto'!Z$317,"")</f>
        <v/>
      </c>
      <c r="BZ315" s="162" t="str">
        <f>IF('Formato 4_Ppto'!AA$317&lt;&gt;"",'Formato 4_Ppto'!AA$317,"")</f>
        <v/>
      </c>
      <c r="CA315" s="162" t="str">
        <f>IF('Formato 4_Ppto'!AB$317&lt;&gt;"",'Formato 4_Ppto'!AB$317,"")</f>
        <v/>
      </c>
      <c r="CB315" s="162" t="str">
        <f>IF('Formato 4_Ppto'!AC$317&lt;&gt;"",'Formato 4_Ppto'!AC$317,"")</f>
        <v/>
      </c>
      <c r="CC315" s="162" t="str">
        <f>IF('Formato 4_Ppto'!AD$317&lt;&gt;"",'Formato 4_Ppto'!AD$317,"")</f>
        <v/>
      </c>
      <c r="CD315" s="162" t="str">
        <f>IF('Formato 4_Ppto'!AE$317&lt;&gt;"",'Formato 4_Ppto'!AE$317,"")</f>
        <v/>
      </c>
      <c r="CE315" s="162" t="str">
        <f>IF('Formato 4_Ppto'!AF$317&lt;&gt;"",'Formato 4_Ppto'!AF$317,"")</f>
        <v/>
      </c>
      <c r="CF315" s="162" t="str">
        <f>IF('Formato 4_Ppto'!AG$317&lt;&gt;"",'Formato 4_Ppto'!AG$317,"")</f>
        <v/>
      </c>
      <c r="CG315" s="162" t="str">
        <f>IF('Formato 4_Ppto'!AH$317&lt;&gt;"",'Formato 4_Ppto'!AH$317,"")</f>
        <v/>
      </c>
      <c r="CH315" s="162" t="str">
        <f>IF('Formato 4_Ppto'!AI$317&lt;&gt;"",'Formato 4_Ppto'!AI$317,"")</f>
        <v/>
      </c>
      <c r="CI315" s="163" t="str">
        <f>IF('Formato 4_Ppto'!AJ$317&lt;&gt;"",'Formato 4_Ppto'!AJ$317,"")</f>
        <v/>
      </c>
      <c r="CJ315" s="13" t="str">
        <f>IF('Formato 4_Ppto'!B330&lt;&gt;"",'Formato 4_Ppto'!A330,"")</f>
        <v/>
      </c>
      <c r="CK315" s="24" t="str">
        <f>IF('Formato 4_Ppto'!B330&lt;&gt;"",'Formato 4_Ppto'!B330,"")</f>
        <v/>
      </c>
      <c r="CL315" s="22" t="str">
        <f>IF('Formato 4_Ppto'!C330&lt;&gt;"",'Formato 4_Ppto'!C330,"")</f>
        <v/>
      </c>
      <c r="CM315" s="24" t="str">
        <f>IF('Formato 4_Ppto'!D330&lt;&gt;"",'Formato 4_Ppto'!D330,"")</f>
        <v/>
      </c>
      <c r="CN315" s="161" t="str">
        <f>IF('Formato 4_Ppto'!E330&lt;&gt;"",'Formato 4_Ppto'!E330,"")</f>
        <v/>
      </c>
      <c r="CO315" s="161" t="str">
        <f>IF('Formato 4_Ppto'!G330&lt;&gt;"",'Formato 4_Ppto'!G330,"")</f>
        <v/>
      </c>
      <c r="CP315" s="163" t="str">
        <f>IF('Formato 4_Ppto'!I330&lt;&gt;"",'Formato 4_Ppto'!I330,"")</f>
        <v/>
      </c>
      <c r="CQ315" s="161" t="str">
        <f>IF('Formato 4_Ppto'!K330&lt;&gt;"",'Formato 4_Ppto'!K330,"")</f>
        <v/>
      </c>
      <c r="CR315" s="161" t="str">
        <f>IF('Formato 4_Ppto'!L330&lt;&gt;"",'Formato 4_Ppto'!L330,"")</f>
        <v/>
      </c>
      <c r="CS315" s="161" t="str">
        <f>IF('Formato 4_Ppto'!M330&lt;&gt;"",'Formato 4_Ppto'!M330,"")</f>
        <v/>
      </c>
      <c r="CT315" s="161" t="str">
        <f>IF('Formato 4_Ppto'!N330&lt;&gt;"",'Formato 4_Ppto'!N330,"")</f>
        <v/>
      </c>
      <c r="CU315" s="161" t="str">
        <f>IF('Formato 4_Ppto'!O330&lt;&gt;"",'Formato 4_Ppto'!O330,"")</f>
        <v/>
      </c>
      <c r="CV315" s="161" t="str">
        <f>IF('Formato 4_Ppto'!P330&lt;&gt;"",'Formato 4_Ppto'!P330,"")</f>
        <v/>
      </c>
      <c r="CW315" s="161" t="str">
        <f>IF('Formato 4_Ppto'!Q330&lt;&gt;"",'Formato 4_Ppto'!Q330,"")</f>
        <v/>
      </c>
      <c r="CX315" s="161" t="str">
        <f>IF('Formato 4_Ppto'!R330&lt;&gt;"",'Formato 4_Ppto'!R330,"")</f>
        <v/>
      </c>
      <c r="CY315" s="161" t="str">
        <f>IF('Formato 4_Ppto'!S330&lt;&gt;"",'Formato 4_Ppto'!S330,"")</f>
        <v/>
      </c>
      <c r="CZ315" s="161" t="str">
        <f>IF('Formato 4_Ppto'!T330&lt;&gt;"",'Formato 4_Ppto'!T330,"")</f>
        <v/>
      </c>
      <c r="DA315" s="161" t="str">
        <f>IF('Formato 4_Ppto'!U330&lt;&gt;"",'Formato 4_Ppto'!U330,"")</f>
        <v/>
      </c>
      <c r="DB315" s="161" t="str">
        <f>IF('Formato 4_Ppto'!V330&lt;&gt;"",'Formato 4_Ppto'!V330,"")</f>
        <v/>
      </c>
      <c r="DC315" s="161" t="str">
        <f>IF('Formato 4_Ppto'!W330&lt;&gt;"",'Formato 4_Ppto'!W330,"")</f>
        <v/>
      </c>
      <c r="DD315" s="162" t="str">
        <f>IF('Formato 4_Ppto'!X330&lt;&gt;"",'Formato 4_Ppto'!X330,"")</f>
        <v/>
      </c>
      <c r="DE315" s="162" t="str">
        <f>IF('Formato 4_Ppto'!Y330&lt;&gt;"",'Formato 4_Ppto'!Y330,"")</f>
        <v/>
      </c>
      <c r="DF315" s="162" t="str">
        <f>IF('Formato 4_Ppto'!Z330&lt;&gt;"",'Formato 4_Ppto'!Z330,"")</f>
        <v/>
      </c>
      <c r="DG315" s="162" t="str">
        <f>IF('Formato 4_Ppto'!AA330&lt;&gt;"",'Formato 4_Ppto'!AA330,"")</f>
        <v/>
      </c>
      <c r="DH315" s="162" t="str">
        <f>IF('Formato 4_Ppto'!AB330&lt;&gt;"",'Formato 4_Ppto'!AB330,"")</f>
        <v/>
      </c>
      <c r="DI315" s="162" t="str">
        <f>IF('Formato 4_Ppto'!AC330&lt;&gt;"",'Formato 4_Ppto'!AC330,"")</f>
        <v/>
      </c>
      <c r="DJ315" s="162" t="str">
        <f>IF('Formato 4_Ppto'!AD330&lt;&gt;"",'Formato 4_Ppto'!AD330,"")</f>
        <v/>
      </c>
      <c r="DK315" s="162" t="str">
        <f>IF('Formato 4_Ppto'!AE330&lt;&gt;"",'Formato 4_Ppto'!AE330,"")</f>
        <v/>
      </c>
      <c r="DL315" s="162" t="str">
        <f>IF('Formato 4_Ppto'!AF330&lt;&gt;"",'Formato 4_Ppto'!AF330,"")</f>
        <v/>
      </c>
      <c r="DM315" s="162" t="str">
        <f>IF('Formato 4_Ppto'!AG330&lt;&gt;"",'Formato 4_Ppto'!AG330,"")</f>
        <v/>
      </c>
      <c r="DN315" s="162" t="str">
        <f>IF('Formato 4_Ppto'!AH330&lt;&gt;"",'Formato 4_Ppto'!AH330,"")</f>
        <v/>
      </c>
      <c r="DO315" s="162" t="str">
        <f>IF('Formato 4_Ppto'!AI330&lt;&gt;"",'Formato 4_Ppto'!AI330,"")</f>
        <v/>
      </c>
      <c r="DP315" s="163" t="str">
        <f>IF('Formato 4_Ppto'!AJ330&lt;&gt;"",'Formato 4_Ppto'!AJ330,"")</f>
        <v/>
      </c>
    </row>
    <row r="316" spans="2:120" x14ac:dyDescent="0.3">
      <c r="B316" s="13" t="str">
        <f>IF(OR(Tabla6[[#This Row],[IDA]]="",Tabla6[[#This Row],[IDT]]="",Tabla6[[#This Row],[IDI]]=""),"",Tabla6[[#This Row],[IDA]]&amp;"."&amp;Tabla6[[#This Row],[IDT]]&amp;"."&amp;Tabla6[[#This Row],[IDI]])</f>
        <v/>
      </c>
      <c r="C316" s="13" t="str">
        <f>IF(Formato_02!$B$14&lt;&gt;"",0,"")</f>
        <v/>
      </c>
      <c r="D316" s="13" t="str">
        <f>IF(Formato_02!$H$9&lt;&gt;"",Formato_02!$H$9,"")</f>
        <v/>
      </c>
      <c r="E316" s="24" t="str">
        <f t="shared" si="32"/>
        <v/>
      </c>
      <c r="F316" s="24" t="str">
        <f>IF(Formato_02!$B$14&lt;&gt;"",Formato_02!$B$14,"")</f>
        <v/>
      </c>
      <c r="G316" s="22" t="str">
        <f>IF('Formato 3_Gantt'!C321&lt;&gt;"",'Formato 3_Gantt'!C321,"")</f>
        <v/>
      </c>
      <c r="H316" s="13" t="str">
        <f>IF('Formato 3_Gantt'!D$8&lt;&gt;"",'Formato 3_Gantt'!D$8,"")</f>
        <v/>
      </c>
      <c r="I316" s="13" t="str">
        <f>IF('Formato 3_Gantt'!E$8&lt;&gt;"",'Formato 3_Gantt'!E$8,"")</f>
        <v/>
      </c>
      <c r="J316" s="13" t="str">
        <f>IF('Formato 3_Gantt'!F$8&lt;&gt;"",'Formato 3_Gantt'!F$8,"")</f>
        <v/>
      </c>
      <c r="K316" s="158" t="str">
        <f>IF('Formato 3_Gantt'!G$8&lt;&gt;"",'Formato 3_Gantt'!G$8,"")</f>
        <v/>
      </c>
      <c r="L316" s="158" t="str">
        <f>IF('Formato 3_Gantt'!H$8&lt;&gt;"",'Formato 3_Gantt'!H$8,"")</f>
        <v/>
      </c>
      <c r="M316" s="13" t="str">
        <f>IF('Formato 3_Gantt'!BL$8&lt;&gt;"",'Formato 3_Gantt'!BL$8,"")</f>
        <v/>
      </c>
      <c r="N316" s="13" t="str">
        <f>IF('Formato 3_Gantt'!BM$8&lt;&gt;"",'Formato 3_Gantt'!BM$8,"")</f>
        <v/>
      </c>
      <c r="O316" s="13" t="str">
        <f>IF('Formato 3_Gantt'!BN$8&lt;&gt;"",'Formato 3_Gantt'!BN$8,"")</f>
        <v/>
      </c>
      <c r="P316" s="13" t="str">
        <f>IF('Formato 3_Gantt'!BO$8&lt;&gt;"",'Formato 3_Gantt'!BO$8,"")</f>
        <v/>
      </c>
      <c r="Q316" s="13" t="str">
        <f>IF('Formato 3_Gantt'!BP$8&lt;&gt;"",'Formato 3_Gantt'!BP$8,"")</f>
        <v/>
      </c>
      <c r="R316" s="13" t="str">
        <f>IF('Formato 3_Gantt'!BQ$8&lt;&gt;"",'Formato 3_Gantt'!BQ$8,"")</f>
        <v/>
      </c>
      <c r="S316" s="13" t="str">
        <f>IF('Formato 3_Gantt'!BR$8&lt;&gt;"",'Formato 3_Gantt'!BR$8,"")</f>
        <v/>
      </c>
      <c r="T316" s="13" t="str">
        <f>IF('Formato 3_Gantt'!BS$8&lt;&gt;"",'Formato 3_Gantt'!BS$8,"")</f>
        <v/>
      </c>
      <c r="U316" s="13" t="str">
        <f>IF('Formato 3_Gantt'!BT$8&lt;&gt;"",'Formato 3_Gantt'!BT$8,"")</f>
        <v/>
      </c>
      <c r="V316" s="13" t="str">
        <f>IF('Formato 3_Gantt'!BU$8&lt;&gt;"",'Formato 3_Gantt'!BU$8,"")</f>
        <v/>
      </c>
      <c r="W316" s="13" t="str">
        <f>IF('Formato 3_Gantt'!BV$8&lt;&gt;"",'Formato 3_Gantt'!BV$8,"")</f>
        <v/>
      </c>
      <c r="X316" s="13" t="str">
        <f>IF('Formato 3_Gantt'!BW$8&lt;&gt;"",'Formato 3_Gantt'!BW$8,"")</f>
        <v/>
      </c>
      <c r="Y316" s="13" t="str">
        <f>IF('Formato 3_Gantt'!BX$8&lt;&gt;"",'Formato 3_Gantt'!BX$8,"")</f>
        <v/>
      </c>
      <c r="Z316" s="162" t="str">
        <f>IF(Formato_02!S$15&lt;&gt;"",Formato_02!S$15,"")</f>
        <v/>
      </c>
      <c r="AA316" s="162" t="str">
        <f>IF(Formato_02!T$15&lt;&gt;"",Formato_02!T$15,"")</f>
        <v/>
      </c>
      <c r="AB316" s="162" t="str">
        <f>IF(Formato_02!U$15&lt;&gt;"",Formato_02!U$15,"")</f>
        <v/>
      </c>
      <c r="AC316" s="162" t="str">
        <f>IF(Formato_02!V$15&lt;&gt;"",Formato_02!V$15,"")</f>
        <v/>
      </c>
      <c r="AD316" s="162" t="str">
        <f>IF(Formato_02!W$15&lt;&gt;"",Formato_02!W$15,"")</f>
        <v/>
      </c>
      <c r="AE316" s="162" t="str">
        <f>IF(Formato_02!X$15&lt;&gt;"",Formato_02!X$15,"")</f>
        <v/>
      </c>
      <c r="AF316" s="162" t="str">
        <f>IF(Formato_02!Y$15&lt;&gt;"",Formato_02!Y$15,"")</f>
        <v/>
      </c>
      <c r="AG316" s="162" t="str">
        <f>IF(Formato_02!Z$15&lt;&gt;"",Formato_02!Z$15,"")</f>
        <v/>
      </c>
      <c r="AH316" s="162" t="str">
        <f>IF(Formato_02!AA$15&lt;&gt;"",Formato_02!AA$15,"")</f>
        <v/>
      </c>
      <c r="AI316" s="162" t="str">
        <f>IF(Formato_02!AB$15&lt;&gt;"",Formato_02!AB$15,"")</f>
        <v/>
      </c>
      <c r="AJ316" s="162" t="str">
        <f>IF(Formato_02!AC$15&lt;&gt;"",Formato_02!AC$15,"")</f>
        <v/>
      </c>
      <c r="AK316" s="162" t="str">
        <f>IF(Formato_02!AD$15&lt;&gt;"",Formato_02!AD$15,"")</f>
        <v/>
      </c>
      <c r="AL316" s="162" t="str">
        <f>IF(Formato_02!$N$14&lt;&gt;"",Formato_02!$N$14,"")</f>
        <v/>
      </c>
      <c r="AM316" s="13" t="str">
        <f>IF(Formato_02!$X$4&lt;&gt;"","AN","")</f>
        <v/>
      </c>
      <c r="AN316" s="24" t="str">
        <f t="shared" si="33"/>
        <v/>
      </c>
      <c r="AO316" s="13" t="str">
        <f>IF(Formato_02!$Y$4&lt;&gt;"","P027","")</f>
        <v/>
      </c>
      <c r="AP316" s="24" t="str">
        <f t="shared" si="34"/>
        <v/>
      </c>
      <c r="AQ316" s="13" t="str">
        <f>IF(Formato_02!$Z$4&lt;&gt;"","PNCVG","")</f>
        <v/>
      </c>
      <c r="AR316" s="24" t="str">
        <f t="shared" si="35"/>
        <v/>
      </c>
      <c r="AS316" s="13" t="str">
        <f>IF(Formato_02!$AA$4&lt;&gt;"","PNFF","")</f>
        <v/>
      </c>
      <c r="AT316" s="24" t="str">
        <f t="shared" si="36"/>
        <v/>
      </c>
      <c r="AU316" s="13" t="str">
        <f>IF(Formato_02!$AB$4&lt;&gt;"","PNPAM","")</f>
        <v/>
      </c>
      <c r="AV316" s="24" t="str">
        <f t="shared" si="37"/>
        <v/>
      </c>
      <c r="AW316" s="13" t="str">
        <f>IF(Formato_02!$AC$4&lt;&gt;"","PNAIA","")</f>
        <v/>
      </c>
      <c r="AX316" s="24" t="str">
        <f t="shared" si="38"/>
        <v/>
      </c>
      <c r="AY316" s="13" t="str">
        <f>IF(Formato_02!$AD$4&lt;&gt;"","PIO","")</f>
        <v/>
      </c>
      <c r="AZ316" s="24" t="str">
        <f t="shared" si="39"/>
        <v/>
      </c>
      <c r="BA316" s="13" t="str">
        <f>IF('Formato 3_Gantt'!B$19&lt;&gt;"",'Formato 3_Gantt'!A$19,"")</f>
        <v/>
      </c>
      <c r="BB316" s="24" t="str">
        <f>IF('Formato 3_Gantt'!B$19&lt;&gt;"",'Formato 3_Gantt'!B$19,"")</f>
        <v/>
      </c>
      <c r="BC316" s="22" t="str">
        <f>IF('Formato 3_Gantt'!C$19&lt;&gt;"",'Formato 3_Gantt'!C$19,"")</f>
        <v/>
      </c>
      <c r="BD316" s="13" t="str">
        <f>IF('Formato 3_Gantt'!D$19&lt;&gt;"",'Formato 3_Gantt'!D$19,"")</f>
        <v/>
      </c>
      <c r="BE316" s="161" t="str">
        <f>IF('Formato 3_Gantt'!E$19&lt;&gt;"",'Formato 3_Gantt'!E$19,"")</f>
        <v/>
      </c>
      <c r="BF316" s="13" t="str">
        <f>IF('Formato 3_Gantt'!F$19&lt;&gt;"",'Formato 3_Gantt'!F$19,"")</f>
        <v/>
      </c>
      <c r="BG316" s="158" t="str">
        <f>IF('Formato 3_Gantt'!G$19&lt;&gt;"",'Formato 3_Gantt'!G$19,"")</f>
        <v/>
      </c>
      <c r="BH316" s="158" t="str">
        <f>IF('Formato 3_Gantt'!H$19&lt;&gt;"",'Formato 3_Gantt'!H$19,"")</f>
        <v/>
      </c>
      <c r="BI316" s="161" t="str">
        <f>IF('Formato 3_Gantt'!BL$19&lt;&gt;"",'Formato 3_Gantt'!BL$19,"")</f>
        <v/>
      </c>
      <c r="BJ316" s="161" t="str">
        <f>IF('Formato 3_Gantt'!BM$19&lt;&gt;"",'Formato 3_Gantt'!BM$19,"")</f>
        <v/>
      </c>
      <c r="BK316" s="161" t="str">
        <f>IF('Formato 3_Gantt'!BN$19&lt;&gt;"",'Formato 3_Gantt'!BN$19,"")</f>
        <v/>
      </c>
      <c r="BL316" s="161" t="str">
        <f>IF('Formato 3_Gantt'!BO$19&lt;&gt;"",'Formato 3_Gantt'!BO$19,"")</f>
        <v/>
      </c>
      <c r="BM316" s="161" t="str">
        <f>IF('Formato 3_Gantt'!BP$19&lt;&gt;"",'Formato 3_Gantt'!BP$19,"")</f>
        <v/>
      </c>
      <c r="BN316" s="161" t="str">
        <f>IF('Formato 3_Gantt'!BQ$19&lt;&gt;"",'Formato 3_Gantt'!BQ$19,"")</f>
        <v/>
      </c>
      <c r="BO316" s="161" t="str">
        <f>IF('Formato 3_Gantt'!BR$19&lt;&gt;"",'Formato 3_Gantt'!BR$19,"")</f>
        <v/>
      </c>
      <c r="BP316" s="161" t="str">
        <f>IF('Formato 3_Gantt'!BS$19&lt;&gt;"",'Formato 3_Gantt'!BS$19,"")</f>
        <v/>
      </c>
      <c r="BQ316" s="161" t="str">
        <f>IF('Formato 3_Gantt'!BT$19&lt;&gt;"",'Formato 3_Gantt'!BT$19,"")</f>
        <v/>
      </c>
      <c r="BR316" s="161" t="str">
        <f>IF('Formato 3_Gantt'!BU$19&lt;&gt;"",'Formato 3_Gantt'!BU$19,"")</f>
        <v/>
      </c>
      <c r="BS316" s="161" t="str">
        <f>IF('Formato 3_Gantt'!BV$19&lt;&gt;"",'Formato 3_Gantt'!BV$19,"")</f>
        <v/>
      </c>
      <c r="BT316" s="161" t="str">
        <f>IF('Formato 3_Gantt'!BW$19&lt;&gt;"",'Formato 3_Gantt'!BW$19,"")</f>
        <v/>
      </c>
      <c r="BU316" s="161" t="str">
        <f>IF('Formato 3_Gantt'!BX$19&lt;&gt;"",'Formato 3_Gantt'!BX$19,"")</f>
        <v/>
      </c>
      <c r="BV316" s="163" t="str">
        <f>IF('Formato 4_Ppto'!I$317&lt;&gt;"",'Formato 4_Ppto'!I$317,"")</f>
        <v/>
      </c>
      <c r="BW316" s="162" t="str">
        <f>IF('Formato 4_Ppto'!X$317&lt;&gt;"",'Formato 4_Ppto'!X$317,"")</f>
        <v/>
      </c>
      <c r="BX316" s="162" t="str">
        <f>IF('Formato 4_Ppto'!Y$317&lt;&gt;"",'Formato 4_Ppto'!Y$317,"")</f>
        <v/>
      </c>
      <c r="BY316" s="162" t="str">
        <f>IF('Formato 4_Ppto'!Z$317&lt;&gt;"",'Formato 4_Ppto'!Z$317,"")</f>
        <v/>
      </c>
      <c r="BZ316" s="162" t="str">
        <f>IF('Formato 4_Ppto'!AA$317&lt;&gt;"",'Formato 4_Ppto'!AA$317,"")</f>
        <v/>
      </c>
      <c r="CA316" s="162" t="str">
        <f>IF('Formato 4_Ppto'!AB$317&lt;&gt;"",'Formato 4_Ppto'!AB$317,"")</f>
        <v/>
      </c>
      <c r="CB316" s="162" t="str">
        <f>IF('Formato 4_Ppto'!AC$317&lt;&gt;"",'Formato 4_Ppto'!AC$317,"")</f>
        <v/>
      </c>
      <c r="CC316" s="162" t="str">
        <f>IF('Formato 4_Ppto'!AD$317&lt;&gt;"",'Formato 4_Ppto'!AD$317,"")</f>
        <v/>
      </c>
      <c r="CD316" s="162" t="str">
        <f>IF('Formato 4_Ppto'!AE$317&lt;&gt;"",'Formato 4_Ppto'!AE$317,"")</f>
        <v/>
      </c>
      <c r="CE316" s="162" t="str">
        <f>IF('Formato 4_Ppto'!AF$317&lt;&gt;"",'Formato 4_Ppto'!AF$317,"")</f>
        <v/>
      </c>
      <c r="CF316" s="162" t="str">
        <f>IF('Formato 4_Ppto'!AG$317&lt;&gt;"",'Formato 4_Ppto'!AG$317,"")</f>
        <v/>
      </c>
      <c r="CG316" s="162" t="str">
        <f>IF('Formato 4_Ppto'!AH$317&lt;&gt;"",'Formato 4_Ppto'!AH$317,"")</f>
        <v/>
      </c>
      <c r="CH316" s="162" t="str">
        <f>IF('Formato 4_Ppto'!AI$317&lt;&gt;"",'Formato 4_Ppto'!AI$317,"")</f>
        <v/>
      </c>
      <c r="CI316" s="163" t="str">
        <f>IF('Formato 4_Ppto'!AJ$317&lt;&gt;"",'Formato 4_Ppto'!AJ$317,"")</f>
        <v/>
      </c>
      <c r="CJ316" s="13" t="str">
        <f>IF('Formato 4_Ppto'!B331&lt;&gt;"",'Formato 4_Ppto'!A331,"")</f>
        <v/>
      </c>
      <c r="CK316" s="24" t="str">
        <f>IF('Formato 4_Ppto'!B331&lt;&gt;"",'Formato 4_Ppto'!B331,"")</f>
        <v/>
      </c>
      <c r="CL316" s="22" t="str">
        <f>IF('Formato 4_Ppto'!C331&lt;&gt;"",'Formato 4_Ppto'!C331,"")</f>
        <v/>
      </c>
      <c r="CM316" s="24" t="str">
        <f>IF('Formato 4_Ppto'!D331&lt;&gt;"",'Formato 4_Ppto'!D331,"")</f>
        <v/>
      </c>
      <c r="CN316" s="161" t="str">
        <f>IF('Formato 4_Ppto'!E331&lt;&gt;"",'Formato 4_Ppto'!E331,"")</f>
        <v/>
      </c>
      <c r="CO316" s="161" t="str">
        <f>IF('Formato 4_Ppto'!G331&lt;&gt;"",'Formato 4_Ppto'!G331,"")</f>
        <v/>
      </c>
      <c r="CP316" s="163" t="str">
        <f>IF('Formato 4_Ppto'!I331&lt;&gt;"",'Formato 4_Ppto'!I331,"")</f>
        <v/>
      </c>
      <c r="CQ316" s="161" t="str">
        <f>IF('Formato 4_Ppto'!K331&lt;&gt;"",'Formato 4_Ppto'!K331,"")</f>
        <v/>
      </c>
      <c r="CR316" s="161" t="str">
        <f>IF('Formato 4_Ppto'!L331&lt;&gt;"",'Formato 4_Ppto'!L331,"")</f>
        <v/>
      </c>
      <c r="CS316" s="161" t="str">
        <f>IF('Formato 4_Ppto'!M331&lt;&gt;"",'Formato 4_Ppto'!M331,"")</f>
        <v/>
      </c>
      <c r="CT316" s="161" t="str">
        <f>IF('Formato 4_Ppto'!N331&lt;&gt;"",'Formato 4_Ppto'!N331,"")</f>
        <v/>
      </c>
      <c r="CU316" s="161" t="str">
        <f>IF('Formato 4_Ppto'!O331&lt;&gt;"",'Formato 4_Ppto'!O331,"")</f>
        <v/>
      </c>
      <c r="CV316" s="161" t="str">
        <f>IF('Formato 4_Ppto'!P331&lt;&gt;"",'Formato 4_Ppto'!P331,"")</f>
        <v/>
      </c>
      <c r="CW316" s="161" t="str">
        <f>IF('Formato 4_Ppto'!Q331&lt;&gt;"",'Formato 4_Ppto'!Q331,"")</f>
        <v/>
      </c>
      <c r="CX316" s="161" t="str">
        <f>IF('Formato 4_Ppto'!R331&lt;&gt;"",'Formato 4_Ppto'!R331,"")</f>
        <v/>
      </c>
      <c r="CY316" s="161" t="str">
        <f>IF('Formato 4_Ppto'!S331&lt;&gt;"",'Formato 4_Ppto'!S331,"")</f>
        <v/>
      </c>
      <c r="CZ316" s="161" t="str">
        <f>IF('Formato 4_Ppto'!T331&lt;&gt;"",'Formato 4_Ppto'!T331,"")</f>
        <v/>
      </c>
      <c r="DA316" s="161" t="str">
        <f>IF('Formato 4_Ppto'!U331&lt;&gt;"",'Formato 4_Ppto'!U331,"")</f>
        <v/>
      </c>
      <c r="DB316" s="161" t="str">
        <f>IF('Formato 4_Ppto'!V331&lt;&gt;"",'Formato 4_Ppto'!V331,"")</f>
        <v/>
      </c>
      <c r="DC316" s="161" t="str">
        <f>IF('Formato 4_Ppto'!W331&lt;&gt;"",'Formato 4_Ppto'!W331,"")</f>
        <v/>
      </c>
      <c r="DD316" s="162" t="str">
        <f>IF('Formato 4_Ppto'!X331&lt;&gt;"",'Formato 4_Ppto'!X331,"")</f>
        <v/>
      </c>
      <c r="DE316" s="162" t="str">
        <f>IF('Formato 4_Ppto'!Y331&lt;&gt;"",'Formato 4_Ppto'!Y331,"")</f>
        <v/>
      </c>
      <c r="DF316" s="162" t="str">
        <f>IF('Formato 4_Ppto'!Z331&lt;&gt;"",'Formato 4_Ppto'!Z331,"")</f>
        <v/>
      </c>
      <c r="DG316" s="162" t="str">
        <f>IF('Formato 4_Ppto'!AA331&lt;&gt;"",'Formato 4_Ppto'!AA331,"")</f>
        <v/>
      </c>
      <c r="DH316" s="162" t="str">
        <f>IF('Formato 4_Ppto'!AB331&lt;&gt;"",'Formato 4_Ppto'!AB331,"")</f>
        <v/>
      </c>
      <c r="DI316" s="162" t="str">
        <f>IF('Formato 4_Ppto'!AC331&lt;&gt;"",'Formato 4_Ppto'!AC331,"")</f>
        <v/>
      </c>
      <c r="DJ316" s="162" t="str">
        <f>IF('Formato 4_Ppto'!AD331&lt;&gt;"",'Formato 4_Ppto'!AD331,"")</f>
        <v/>
      </c>
      <c r="DK316" s="162" t="str">
        <f>IF('Formato 4_Ppto'!AE331&lt;&gt;"",'Formato 4_Ppto'!AE331,"")</f>
        <v/>
      </c>
      <c r="DL316" s="162" t="str">
        <f>IF('Formato 4_Ppto'!AF331&lt;&gt;"",'Formato 4_Ppto'!AF331,"")</f>
        <v/>
      </c>
      <c r="DM316" s="162" t="str">
        <f>IF('Formato 4_Ppto'!AG331&lt;&gt;"",'Formato 4_Ppto'!AG331,"")</f>
        <v/>
      </c>
      <c r="DN316" s="162" t="str">
        <f>IF('Formato 4_Ppto'!AH331&lt;&gt;"",'Formato 4_Ppto'!AH331,"")</f>
        <v/>
      </c>
      <c r="DO316" s="162" t="str">
        <f>IF('Formato 4_Ppto'!AI331&lt;&gt;"",'Formato 4_Ppto'!AI331,"")</f>
        <v/>
      </c>
      <c r="DP316" s="163" t="str">
        <f>IF('Formato 4_Ppto'!AJ331&lt;&gt;"",'Formato 4_Ppto'!AJ331,"")</f>
        <v/>
      </c>
    </row>
    <row r="317" spans="2:120" x14ac:dyDescent="0.3">
      <c r="B317" s="13" t="str">
        <f>IF(OR(Tabla6[[#This Row],[IDA]]="",Tabla6[[#This Row],[IDT]]="",Tabla6[[#This Row],[IDI]]=""),"",Tabla6[[#This Row],[IDA]]&amp;"."&amp;Tabla6[[#This Row],[IDT]]&amp;"."&amp;Tabla6[[#This Row],[IDI]])</f>
        <v/>
      </c>
      <c r="C317" s="13" t="str">
        <f>IF(Formato_02!$B$14&lt;&gt;"",0,"")</f>
        <v/>
      </c>
      <c r="D317" s="13" t="str">
        <f>IF(Formato_02!$H$9&lt;&gt;"",Formato_02!$H$9,"")</f>
        <v/>
      </c>
      <c r="E317" s="24" t="str">
        <f t="shared" si="32"/>
        <v/>
      </c>
      <c r="F317" s="24" t="str">
        <f>IF(Formato_02!$B$14&lt;&gt;"",Formato_02!$B$14,"")</f>
        <v/>
      </c>
      <c r="G317" s="22" t="str">
        <f>IF('Formato 3_Gantt'!C322&lt;&gt;"",'Formato 3_Gantt'!C322,"")</f>
        <v/>
      </c>
      <c r="H317" s="13" t="str">
        <f>IF('Formato 3_Gantt'!D$8&lt;&gt;"",'Formato 3_Gantt'!D$8,"")</f>
        <v/>
      </c>
      <c r="I317" s="13" t="str">
        <f>IF('Formato 3_Gantt'!E$8&lt;&gt;"",'Formato 3_Gantt'!E$8,"")</f>
        <v/>
      </c>
      <c r="J317" s="13" t="str">
        <f>IF('Formato 3_Gantt'!F$8&lt;&gt;"",'Formato 3_Gantt'!F$8,"")</f>
        <v/>
      </c>
      <c r="K317" s="158" t="str">
        <f>IF('Formato 3_Gantt'!G$8&lt;&gt;"",'Formato 3_Gantt'!G$8,"")</f>
        <v/>
      </c>
      <c r="L317" s="158" t="str">
        <f>IF('Formato 3_Gantt'!H$8&lt;&gt;"",'Formato 3_Gantt'!H$8,"")</f>
        <v/>
      </c>
      <c r="M317" s="13" t="str">
        <f>IF('Formato 3_Gantt'!BL$8&lt;&gt;"",'Formato 3_Gantt'!BL$8,"")</f>
        <v/>
      </c>
      <c r="N317" s="13" t="str">
        <f>IF('Formato 3_Gantt'!BM$8&lt;&gt;"",'Formato 3_Gantt'!BM$8,"")</f>
        <v/>
      </c>
      <c r="O317" s="13" t="str">
        <f>IF('Formato 3_Gantt'!BN$8&lt;&gt;"",'Formato 3_Gantt'!BN$8,"")</f>
        <v/>
      </c>
      <c r="P317" s="13" t="str">
        <f>IF('Formato 3_Gantt'!BO$8&lt;&gt;"",'Formato 3_Gantt'!BO$8,"")</f>
        <v/>
      </c>
      <c r="Q317" s="13" t="str">
        <f>IF('Formato 3_Gantt'!BP$8&lt;&gt;"",'Formato 3_Gantt'!BP$8,"")</f>
        <v/>
      </c>
      <c r="R317" s="13" t="str">
        <f>IF('Formato 3_Gantt'!BQ$8&lt;&gt;"",'Formato 3_Gantt'!BQ$8,"")</f>
        <v/>
      </c>
      <c r="S317" s="13" t="str">
        <f>IF('Formato 3_Gantt'!BR$8&lt;&gt;"",'Formato 3_Gantt'!BR$8,"")</f>
        <v/>
      </c>
      <c r="T317" s="13" t="str">
        <f>IF('Formato 3_Gantt'!BS$8&lt;&gt;"",'Formato 3_Gantt'!BS$8,"")</f>
        <v/>
      </c>
      <c r="U317" s="13" t="str">
        <f>IF('Formato 3_Gantt'!BT$8&lt;&gt;"",'Formato 3_Gantt'!BT$8,"")</f>
        <v/>
      </c>
      <c r="V317" s="13" t="str">
        <f>IF('Formato 3_Gantt'!BU$8&lt;&gt;"",'Formato 3_Gantt'!BU$8,"")</f>
        <v/>
      </c>
      <c r="W317" s="13" t="str">
        <f>IF('Formato 3_Gantt'!BV$8&lt;&gt;"",'Formato 3_Gantt'!BV$8,"")</f>
        <v/>
      </c>
      <c r="X317" s="13" t="str">
        <f>IF('Formato 3_Gantt'!BW$8&lt;&gt;"",'Formato 3_Gantt'!BW$8,"")</f>
        <v/>
      </c>
      <c r="Y317" s="13" t="str">
        <f>IF('Formato 3_Gantt'!BX$8&lt;&gt;"",'Formato 3_Gantt'!BX$8,"")</f>
        <v/>
      </c>
      <c r="Z317" s="162" t="str">
        <f>IF(Formato_02!S$15&lt;&gt;"",Formato_02!S$15,"")</f>
        <v/>
      </c>
      <c r="AA317" s="162" t="str">
        <f>IF(Formato_02!T$15&lt;&gt;"",Formato_02!T$15,"")</f>
        <v/>
      </c>
      <c r="AB317" s="162" t="str">
        <f>IF(Formato_02!U$15&lt;&gt;"",Formato_02!U$15,"")</f>
        <v/>
      </c>
      <c r="AC317" s="162" t="str">
        <f>IF(Formato_02!V$15&lt;&gt;"",Formato_02!V$15,"")</f>
        <v/>
      </c>
      <c r="AD317" s="162" t="str">
        <f>IF(Formato_02!W$15&lt;&gt;"",Formato_02!W$15,"")</f>
        <v/>
      </c>
      <c r="AE317" s="162" t="str">
        <f>IF(Formato_02!X$15&lt;&gt;"",Formato_02!X$15,"")</f>
        <v/>
      </c>
      <c r="AF317" s="162" t="str">
        <f>IF(Formato_02!Y$15&lt;&gt;"",Formato_02!Y$15,"")</f>
        <v/>
      </c>
      <c r="AG317" s="162" t="str">
        <f>IF(Formato_02!Z$15&lt;&gt;"",Formato_02!Z$15,"")</f>
        <v/>
      </c>
      <c r="AH317" s="162" t="str">
        <f>IF(Formato_02!AA$15&lt;&gt;"",Formato_02!AA$15,"")</f>
        <v/>
      </c>
      <c r="AI317" s="162" t="str">
        <f>IF(Formato_02!AB$15&lt;&gt;"",Formato_02!AB$15,"")</f>
        <v/>
      </c>
      <c r="AJ317" s="162" t="str">
        <f>IF(Formato_02!AC$15&lt;&gt;"",Formato_02!AC$15,"")</f>
        <v/>
      </c>
      <c r="AK317" s="162" t="str">
        <f>IF(Formato_02!AD$15&lt;&gt;"",Formato_02!AD$15,"")</f>
        <v/>
      </c>
      <c r="AL317" s="162" t="str">
        <f>IF(Formato_02!$N$14&lt;&gt;"",Formato_02!$N$14,"")</f>
        <v/>
      </c>
      <c r="AM317" s="13" t="str">
        <f>IF(Formato_02!$X$4&lt;&gt;"","AN","")</f>
        <v/>
      </c>
      <c r="AN317" s="24" t="str">
        <f t="shared" si="33"/>
        <v/>
      </c>
      <c r="AO317" s="13" t="str">
        <f>IF(Formato_02!$Y$4&lt;&gt;"","P027","")</f>
        <v/>
      </c>
      <c r="AP317" s="24" t="str">
        <f t="shared" si="34"/>
        <v/>
      </c>
      <c r="AQ317" s="13" t="str">
        <f>IF(Formato_02!$Z$4&lt;&gt;"","PNCVG","")</f>
        <v/>
      </c>
      <c r="AR317" s="24" t="str">
        <f t="shared" si="35"/>
        <v/>
      </c>
      <c r="AS317" s="13" t="str">
        <f>IF(Formato_02!$AA$4&lt;&gt;"","PNFF","")</f>
        <v/>
      </c>
      <c r="AT317" s="24" t="str">
        <f t="shared" si="36"/>
        <v/>
      </c>
      <c r="AU317" s="13" t="str">
        <f>IF(Formato_02!$AB$4&lt;&gt;"","PNPAM","")</f>
        <v/>
      </c>
      <c r="AV317" s="24" t="str">
        <f t="shared" si="37"/>
        <v/>
      </c>
      <c r="AW317" s="13" t="str">
        <f>IF(Formato_02!$AC$4&lt;&gt;"","PNAIA","")</f>
        <v/>
      </c>
      <c r="AX317" s="24" t="str">
        <f t="shared" si="38"/>
        <v/>
      </c>
      <c r="AY317" s="13" t="str">
        <f>IF(Formato_02!$AD$4&lt;&gt;"","PIO","")</f>
        <v/>
      </c>
      <c r="AZ317" s="24" t="str">
        <f t="shared" si="39"/>
        <v/>
      </c>
      <c r="BA317" s="13" t="str">
        <f>IF('Formato 3_Gantt'!B$19&lt;&gt;"",'Formato 3_Gantt'!A$19,"")</f>
        <v/>
      </c>
      <c r="BB317" s="24" t="str">
        <f>IF('Formato 3_Gantt'!B$19&lt;&gt;"",'Formato 3_Gantt'!B$19,"")</f>
        <v/>
      </c>
      <c r="BC317" s="22" t="str">
        <f>IF('Formato 3_Gantt'!C$19&lt;&gt;"",'Formato 3_Gantt'!C$19,"")</f>
        <v/>
      </c>
      <c r="BD317" s="13" t="str">
        <f>IF('Formato 3_Gantt'!D$19&lt;&gt;"",'Formato 3_Gantt'!D$19,"")</f>
        <v/>
      </c>
      <c r="BE317" s="161" t="str">
        <f>IF('Formato 3_Gantt'!E$19&lt;&gt;"",'Formato 3_Gantt'!E$19,"")</f>
        <v/>
      </c>
      <c r="BF317" s="13" t="str">
        <f>IF('Formato 3_Gantt'!F$19&lt;&gt;"",'Formato 3_Gantt'!F$19,"")</f>
        <v/>
      </c>
      <c r="BG317" s="158" t="str">
        <f>IF('Formato 3_Gantt'!G$19&lt;&gt;"",'Formato 3_Gantt'!G$19,"")</f>
        <v/>
      </c>
      <c r="BH317" s="158" t="str">
        <f>IF('Formato 3_Gantt'!H$19&lt;&gt;"",'Formato 3_Gantt'!H$19,"")</f>
        <v/>
      </c>
      <c r="BI317" s="161" t="str">
        <f>IF('Formato 3_Gantt'!BL$19&lt;&gt;"",'Formato 3_Gantt'!BL$19,"")</f>
        <v/>
      </c>
      <c r="BJ317" s="161" t="str">
        <f>IF('Formato 3_Gantt'!BM$19&lt;&gt;"",'Formato 3_Gantt'!BM$19,"")</f>
        <v/>
      </c>
      <c r="BK317" s="161" t="str">
        <f>IF('Formato 3_Gantt'!BN$19&lt;&gt;"",'Formato 3_Gantt'!BN$19,"")</f>
        <v/>
      </c>
      <c r="BL317" s="161" t="str">
        <f>IF('Formato 3_Gantt'!BO$19&lt;&gt;"",'Formato 3_Gantt'!BO$19,"")</f>
        <v/>
      </c>
      <c r="BM317" s="161" t="str">
        <f>IF('Formato 3_Gantt'!BP$19&lt;&gt;"",'Formato 3_Gantt'!BP$19,"")</f>
        <v/>
      </c>
      <c r="BN317" s="161" t="str">
        <f>IF('Formato 3_Gantt'!BQ$19&lt;&gt;"",'Formato 3_Gantt'!BQ$19,"")</f>
        <v/>
      </c>
      <c r="BO317" s="161" t="str">
        <f>IF('Formato 3_Gantt'!BR$19&lt;&gt;"",'Formato 3_Gantt'!BR$19,"")</f>
        <v/>
      </c>
      <c r="BP317" s="161" t="str">
        <f>IF('Formato 3_Gantt'!BS$19&lt;&gt;"",'Formato 3_Gantt'!BS$19,"")</f>
        <v/>
      </c>
      <c r="BQ317" s="161" t="str">
        <f>IF('Formato 3_Gantt'!BT$19&lt;&gt;"",'Formato 3_Gantt'!BT$19,"")</f>
        <v/>
      </c>
      <c r="BR317" s="161" t="str">
        <f>IF('Formato 3_Gantt'!BU$19&lt;&gt;"",'Formato 3_Gantt'!BU$19,"")</f>
        <v/>
      </c>
      <c r="BS317" s="161" t="str">
        <f>IF('Formato 3_Gantt'!BV$19&lt;&gt;"",'Formato 3_Gantt'!BV$19,"")</f>
        <v/>
      </c>
      <c r="BT317" s="161" t="str">
        <f>IF('Formato 3_Gantt'!BW$19&lt;&gt;"",'Formato 3_Gantt'!BW$19,"")</f>
        <v/>
      </c>
      <c r="BU317" s="161" t="str">
        <f>IF('Formato 3_Gantt'!BX$19&lt;&gt;"",'Formato 3_Gantt'!BX$19,"")</f>
        <v/>
      </c>
      <c r="BV317" s="163" t="str">
        <f>IF('Formato 4_Ppto'!I$317&lt;&gt;"",'Formato 4_Ppto'!I$317,"")</f>
        <v/>
      </c>
      <c r="BW317" s="162" t="str">
        <f>IF('Formato 4_Ppto'!X$317&lt;&gt;"",'Formato 4_Ppto'!X$317,"")</f>
        <v/>
      </c>
      <c r="BX317" s="162" t="str">
        <f>IF('Formato 4_Ppto'!Y$317&lt;&gt;"",'Formato 4_Ppto'!Y$317,"")</f>
        <v/>
      </c>
      <c r="BY317" s="162" t="str">
        <f>IF('Formato 4_Ppto'!Z$317&lt;&gt;"",'Formato 4_Ppto'!Z$317,"")</f>
        <v/>
      </c>
      <c r="BZ317" s="162" t="str">
        <f>IF('Formato 4_Ppto'!AA$317&lt;&gt;"",'Formato 4_Ppto'!AA$317,"")</f>
        <v/>
      </c>
      <c r="CA317" s="162" t="str">
        <f>IF('Formato 4_Ppto'!AB$317&lt;&gt;"",'Formato 4_Ppto'!AB$317,"")</f>
        <v/>
      </c>
      <c r="CB317" s="162" t="str">
        <f>IF('Formato 4_Ppto'!AC$317&lt;&gt;"",'Formato 4_Ppto'!AC$317,"")</f>
        <v/>
      </c>
      <c r="CC317" s="162" t="str">
        <f>IF('Formato 4_Ppto'!AD$317&lt;&gt;"",'Formato 4_Ppto'!AD$317,"")</f>
        <v/>
      </c>
      <c r="CD317" s="162" t="str">
        <f>IF('Formato 4_Ppto'!AE$317&lt;&gt;"",'Formato 4_Ppto'!AE$317,"")</f>
        <v/>
      </c>
      <c r="CE317" s="162" t="str">
        <f>IF('Formato 4_Ppto'!AF$317&lt;&gt;"",'Formato 4_Ppto'!AF$317,"")</f>
        <v/>
      </c>
      <c r="CF317" s="162" t="str">
        <f>IF('Formato 4_Ppto'!AG$317&lt;&gt;"",'Formato 4_Ppto'!AG$317,"")</f>
        <v/>
      </c>
      <c r="CG317" s="162" t="str">
        <f>IF('Formato 4_Ppto'!AH$317&lt;&gt;"",'Formato 4_Ppto'!AH$317,"")</f>
        <v/>
      </c>
      <c r="CH317" s="162" t="str">
        <f>IF('Formato 4_Ppto'!AI$317&lt;&gt;"",'Formato 4_Ppto'!AI$317,"")</f>
        <v/>
      </c>
      <c r="CI317" s="163" t="str">
        <f>IF('Formato 4_Ppto'!AJ$317&lt;&gt;"",'Formato 4_Ppto'!AJ$317,"")</f>
        <v/>
      </c>
      <c r="CJ317" s="13" t="str">
        <f>IF('Formato 4_Ppto'!B332&lt;&gt;"",'Formato 4_Ppto'!A332,"")</f>
        <v/>
      </c>
      <c r="CK317" s="24" t="str">
        <f>IF('Formato 4_Ppto'!B332&lt;&gt;"",'Formato 4_Ppto'!B332,"")</f>
        <v/>
      </c>
      <c r="CL317" s="22" t="str">
        <f>IF('Formato 4_Ppto'!C332&lt;&gt;"",'Formato 4_Ppto'!C332,"")</f>
        <v/>
      </c>
      <c r="CM317" s="24" t="str">
        <f>IF('Formato 4_Ppto'!D332&lt;&gt;"",'Formato 4_Ppto'!D332,"")</f>
        <v/>
      </c>
      <c r="CN317" s="161" t="str">
        <f>IF('Formato 4_Ppto'!E332&lt;&gt;"",'Formato 4_Ppto'!E332,"")</f>
        <v/>
      </c>
      <c r="CO317" s="161" t="str">
        <f>IF('Formato 4_Ppto'!G332&lt;&gt;"",'Formato 4_Ppto'!G332,"")</f>
        <v/>
      </c>
      <c r="CP317" s="163" t="str">
        <f>IF('Formato 4_Ppto'!I332&lt;&gt;"",'Formato 4_Ppto'!I332,"")</f>
        <v/>
      </c>
      <c r="CQ317" s="161" t="str">
        <f>IF('Formato 4_Ppto'!K332&lt;&gt;"",'Formato 4_Ppto'!K332,"")</f>
        <v/>
      </c>
      <c r="CR317" s="161" t="str">
        <f>IF('Formato 4_Ppto'!L332&lt;&gt;"",'Formato 4_Ppto'!L332,"")</f>
        <v/>
      </c>
      <c r="CS317" s="161" t="str">
        <f>IF('Formato 4_Ppto'!M332&lt;&gt;"",'Formato 4_Ppto'!M332,"")</f>
        <v/>
      </c>
      <c r="CT317" s="161" t="str">
        <f>IF('Formato 4_Ppto'!N332&lt;&gt;"",'Formato 4_Ppto'!N332,"")</f>
        <v/>
      </c>
      <c r="CU317" s="161" t="str">
        <f>IF('Formato 4_Ppto'!O332&lt;&gt;"",'Formato 4_Ppto'!O332,"")</f>
        <v/>
      </c>
      <c r="CV317" s="161" t="str">
        <f>IF('Formato 4_Ppto'!P332&lt;&gt;"",'Formato 4_Ppto'!P332,"")</f>
        <v/>
      </c>
      <c r="CW317" s="161" t="str">
        <f>IF('Formato 4_Ppto'!Q332&lt;&gt;"",'Formato 4_Ppto'!Q332,"")</f>
        <v/>
      </c>
      <c r="CX317" s="161" t="str">
        <f>IF('Formato 4_Ppto'!R332&lt;&gt;"",'Formato 4_Ppto'!R332,"")</f>
        <v/>
      </c>
      <c r="CY317" s="161" t="str">
        <f>IF('Formato 4_Ppto'!S332&lt;&gt;"",'Formato 4_Ppto'!S332,"")</f>
        <v/>
      </c>
      <c r="CZ317" s="161" t="str">
        <f>IF('Formato 4_Ppto'!T332&lt;&gt;"",'Formato 4_Ppto'!T332,"")</f>
        <v/>
      </c>
      <c r="DA317" s="161" t="str">
        <f>IF('Formato 4_Ppto'!U332&lt;&gt;"",'Formato 4_Ppto'!U332,"")</f>
        <v/>
      </c>
      <c r="DB317" s="161" t="str">
        <f>IF('Formato 4_Ppto'!V332&lt;&gt;"",'Formato 4_Ppto'!V332,"")</f>
        <v/>
      </c>
      <c r="DC317" s="161" t="str">
        <f>IF('Formato 4_Ppto'!W332&lt;&gt;"",'Formato 4_Ppto'!W332,"")</f>
        <v/>
      </c>
      <c r="DD317" s="162" t="str">
        <f>IF('Formato 4_Ppto'!X332&lt;&gt;"",'Formato 4_Ppto'!X332,"")</f>
        <v/>
      </c>
      <c r="DE317" s="162" t="str">
        <f>IF('Formato 4_Ppto'!Y332&lt;&gt;"",'Formato 4_Ppto'!Y332,"")</f>
        <v/>
      </c>
      <c r="DF317" s="162" t="str">
        <f>IF('Formato 4_Ppto'!Z332&lt;&gt;"",'Formato 4_Ppto'!Z332,"")</f>
        <v/>
      </c>
      <c r="DG317" s="162" t="str">
        <f>IF('Formato 4_Ppto'!AA332&lt;&gt;"",'Formato 4_Ppto'!AA332,"")</f>
        <v/>
      </c>
      <c r="DH317" s="162" t="str">
        <f>IF('Formato 4_Ppto'!AB332&lt;&gt;"",'Formato 4_Ppto'!AB332,"")</f>
        <v/>
      </c>
      <c r="DI317" s="162" t="str">
        <f>IF('Formato 4_Ppto'!AC332&lt;&gt;"",'Formato 4_Ppto'!AC332,"")</f>
        <v/>
      </c>
      <c r="DJ317" s="162" t="str">
        <f>IF('Formato 4_Ppto'!AD332&lt;&gt;"",'Formato 4_Ppto'!AD332,"")</f>
        <v/>
      </c>
      <c r="DK317" s="162" t="str">
        <f>IF('Formato 4_Ppto'!AE332&lt;&gt;"",'Formato 4_Ppto'!AE332,"")</f>
        <v/>
      </c>
      <c r="DL317" s="162" t="str">
        <f>IF('Formato 4_Ppto'!AF332&lt;&gt;"",'Formato 4_Ppto'!AF332,"")</f>
        <v/>
      </c>
      <c r="DM317" s="162" t="str">
        <f>IF('Formato 4_Ppto'!AG332&lt;&gt;"",'Formato 4_Ppto'!AG332,"")</f>
        <v/>
      </c>
      <c r="DN317" s="162" t="str">
        <f>IF('Formato 4_Ppto'!AH332&lt;&gt;"",'Formato 4_Ppto'!AH332,"")</f>
        <v/>
      </c>
      <c r="DO317" s="162" t="str">
        <f>IF('Formato 4_Ppto'!AI332&lt;&gt;"",'Formato 4_Ppto'!AI332,"")</f>
        <v/>
      </c>
      <c r="DP317" s="163" t="str">
        <f>IF('Formato 4_Ppto'!AJ332&lt;&gt;"",'Formato 4_Ppto'!AJ332,"")</f>
        <v/>
      </c>
    </row>
    <row r="318" spans="2:120" x14ac:dyDescent="0.3">
      <c r="B318" s="13" t="str">
        <f>IF(OR(Tabla6[[#This Row],[IDA]]="",Tabla6[[#This Row],[IDT]]="",Tabla6[[#This Row],[IDI]]=""),"",Tabla6[[#This Row],[IDA]]&amp;"."&amp;Tabla6[[#This Row],[IDT]]&amp;"."&amp;Tabla6[[#This Row],[IDI]])</f>
        <v/>
      </c>
      <c r="C318" s="13" t="str">
        <f>IF(Formato_02!$B$14&lt;&gt;"",0,"")</f>
        <v/>
      </c>
      <c r="D318" s="13" t="str">
        <f>IF(Formato_02!$H$9&lt;&gt;"",Formato_02!$H$9,"")</f>
        <v/>
      </c>
      <c r="E318" s="24" t="str">
        <f t="shared" si="32"/>
        <v/>
      </c>
      <c r="F318" s="24" t="str">
        <f>IF(Formato_02!$B$14&lt;&gt;"",Formato_02!$B$14,"")</f>
        <v/>
      </c>
      <c r="G318" s="22" t="str">
        <f>IF('Formato 3_Gantt'!C323&lt;&gt;"",'Formato 3_Gantt'!C323,"")</f>
        <v/>
      </c>
      <c r="H318" s="13" t="str">
        <f>IF('Formato 3_Gantt'!D$8&lt;&gt;"",'Formato 3_Gantt'!D$8,"")</f>
        <v/>
      </c>
      <c r="I318" s="13" t="str">
        <f>IF('Formato 3_Gantt'!E$8&lt;&gt;"",'Formato 3_Gantt'!E$8,"")</f>
        <v/>
      </c>
      <c r="J318" s="13" t="str">
        <f>IF('Formato 3_Gantt'!F$8&lt;&gt;"",'Formato 3_Gantt'!F$8,"")</f>
        <v/>
      </c>
      <c r="K318" s="158" t="str">
        <f>IF('Formato 3_Gantt'!G$8&lt;&gt;"",'Formato 3_Gantt'!G$8,"")</f>
        <v/>
      </c>
      <c r="L318" s="158" t="str">
        <f>IF('Formato 3_Gantt'!H$8&lt;&gt;"",'Formato 3_Gantt'!H$8,"")</f>
        <v/>
      </c>
      <c r="M318" s="13" t="str">
        <f>IF('Formato 3_Gantt'!BL$8&lt;&gt;"",'Formato 3_Gantt'!BL$8,"")</f>
        <v/>
      </c>
      <c r="N318" s="13" t="str">
        <f>IF('Formato 3_Gantt'!BM$8&lt;&gt;"",'Formato 3_Gantt'!BM$8,"")</f>
        <v/>
      </c>
      <c r="O318" s="13" t="str">
        <f>IF('Formato 3_Gantt'!BN$8&lt;&gt;"",'Formato 3_Gantt'!BN$8,"")</f>
        <v/>
      </c>
      <c r="P318" s="13" t="str">
        <f>IF('Formato 3_Gantt'!BO$8&lt;&gt;"",'Formato 3_Gantt'!BO$8,"")</f>
        <v/>
      </c>
      <c r="Q318" s="13" t="str">
        <f>IF('Formato 3_Gantt'!BP$8&lt;&gt;"",'Formato 3_Gantt'!BP$8,"")</f>
        <v/>
      </c>
      <c r="R318" s="13" t="str">
        <f>IF('Formato 3_Gantt'!BQ$8&lt;&gt;"",'Formato 3_Gantt'!BQ$8,"")</f>
        <v/>
      </c>
      <c r="S318" s="13" t="str">
        <f>IF('Formato 3_Gantt'!BR$8&lt;&gt;"",'Formato 3_Gantt'!BR$8,"")</f>
        <v/>
      </c>
      <c r="T318" s="13" t="str">
        <f>IF('Formato 3_Gantt'!BS$8&lt;&gt;"",'Formato 3_Gantt'!BS$8,"")</f>
        <v/>
      </c>
      <c r="U318" s="13" t="str">
        <f>IF('Formato 3_Gantt'!BT$8&lt;&gt;"",'Formato 3_Gantt'!BT$8,"")</f>
        <v/>
      </c>
      <c r="V318" s="13" t="str">
        <f>IF('Formato 3_Gantt'!BU$8&lt;&gt;"",'Formato 3_Gantt'!BU$8,"")</f>
        <v/>
      </c>
      <c r="W318" s="13" t="str">
        <f>IF('Formato 3_Gantt'!BV$8&lt;&gt;"",'Formato 3_Gantt'!BV$8,"")</f>
        <v/>
      </c>
      <c r="X318" s="13" t="str">
        <f>IF('Formato 3_Gantt'!BW$8&lt;&gt;"",'Formato 3_Gantt'!BW$8,"")</f>
        <v/>
      </c>
      <c r="Y318" s="13" t="str">
        <f>IF('Formato 3_Gantt'!BX$8&lt;&gt;"",'Formato 3_Gantt'!BX$8,"")</f>
        <v/>
      </c>
      <c r="Z318" s="162" t="str">
        <f>IF(Formato_02!S$15&lt;&gt;"",Formato_02!S$15,"")</f>
        <v/>
      </c>
      <c r="AA318" s="162" t="str">
        <f>IF(Formato_02!T$15&lt;&gt;"",Formato_02!T$15,"")</f>
        <v/>
      </c>
      <c r="AB318" s="162" t="str">
        <f>IF(Formato_02!U$15&lt;&gt;"",Formato_02!U$15,"")</f>
        <v/>
      </c>
      <c r="AC318" s="162" t="str">
        <f>IF(Formato_02!V$15&lt;&gt;"",Formato_02!V$15,"")</f>
        <v/>
      </c>
      <c r="AD318" s="162" t="str">
        <f>IF(Formato_02!W$15&lt;&gt;"",Formato_02!W$15,"")</f>
        <v/>
      </c>
      <c r="AE318" s="162" t="str">
        <f>IF(Formato_02!X$15&lt;&gt;"",Formato_02!X$15,"")</f>
        <v/>
      </c>
      <c r="AF318" s="162" t="str">
        <f>IF(Formato_02!Y$15&lt;&gt;"",Formato_02!Y$15,"")</f>
        <v/>
      </c>
      <c r="AG318" s="162" t="str">
        <f>IF(Formato_02!Z$15&lt;&gt;"",Formato_02!Z$15,"")</f>
        <v/>
      </c>
      <c r="AH318" s="162" t="str">
        <f>IF(Formato_02!AA$15&lt;&gt;"",Formato_02!AA$15,"")</f>
        <v/>
      </c>
      <c r="AI318" s="162" t="str">
        <f>IF(Formato_02!AB$15&lt;&gt;"",Formato_02!AB$15,"")</f>
        <v/>
      </c>
      <c r="AJ318" s="162" t="str">
        <f>IF(Formato_02!AC$15&lt;&gt;"",Formato_02!AC$15,"")</f>
        <v/>
      </c>
      <c r="AK318" s="162" t="str">
        <f>IF(Formato_02!AD$15&lt;&gt;"",Formato_02!AD$15,"")</f>
        <v/>
      </c>
      <c r="AL318" s="162" t="str">
        <f>IF(Formato_02!$N$14&lt;&gt;"",Formato_02!$N$14,"")</f>
        <v/>
      </c>
      <c r="AM318" s="13" t="str">
        <f>IF(Formato_02!$X$4&lt;&gt;"","AN","")</f>
        <v/>
      </c>
      <c r="AN318" s="24" t="str">
        <f t="shared" si="33"/>
        <v/>
      </c>
      <c r="AO318" s="13" t="str">
        <f>IF(Formato_02!$Y$4&lt;&gt;"","P027","")</f>
        <v/>
      </c>
      <c r="AP318" s="24" t="str">
        <f t="shared" si="34"/>
        <v/>
      </c>
      <c r="AQ318" s="13" t="str">
        <f>IF(Formato_02!$Z$4&lt;&gt;"","PNCVG","")</f>
        <v/>
      </c>
      <c r="AR318" s="24" t="str">
        <f t="shared" si="35"/>
        <v/>
      </c>
      <c r="AS318" s="13" t="str">
        <f>IF(Formato_02!$AA$4&lt;&gt;"","PNFF","")</f>
        <v/>
      </c>
      <c r="AT318" s="24" t="str">
        <f t="shared" si="36"/>
        <v/>
      </c>
      <c r="AU318" s="13" t="str">
        <f>IF(Formato_02!$AB$4&lt;&gt;"","PNPAM","")</f>
        <v/>
      </c>
      <c r="AV318" s="24" t="str">
        <f t="shared" si="37"/>
        <v/>
      </c>
      <c r="AW318" s="13" t="str">
        <f>IF(Formato_02!$AC$4&lt;&gt;"","PNAIA","")</f>
        <v/>
      </c>
      <c r="AX318" s="24" t="str">
        <f t="shared" si="38"/>
        <v/>
      </c>
      <c r="AY318" s="13" t="str">
        <f>IF(Formato_02!$AD$4&lt;&gt;"","PIO","")</f>
        <v/>
      </c>
      <c r="AZ318" s="24" t="str">
        <f t="shared" si="39"/>
        <v/>
      </c>
      <c r="BA318" s="13" t="str">
        <f>IF('Formato 3_Gantt'!B$19&lt;&gt;"",'Formato 3_Gantt'!A$19,"")</f>
        <v/>
      </c>
      <c r="BB318" s="24" t="str">
        <f>IF('Formato 3_Gantt'!B$19&lt;&gt;"",'Formato 3_Gantt'!B$19,"")</f>
        <v/>
      </c>
      <c r="BC318" s="22" t="str">
        <f>IF('Formato 3_Gantt'!C$19&lt;&gt;"",'Formato 3_Gantt'!C$19,"")</f>
        <v/>
      </c>
      <c r="BD318" s="13" t="str">
        <f>IF('Formato 3_Gantt'!D$19&lt;&gt;"",'Formato 3_Gantt'!D$19,"")</f>
        <v/>
      </c>
      <c r="BE318" s="161" t="str">
        <f>IF('Formato 3_Gantt'!E$19&lt;&gt;"",'Formato 3_Gantt'!E$19,"")</f>
        <v/>
      </c>
      <c r="BF318" s="13" t="str">
        <f>IF('Formato 3_Gantt'!F$19&lt;&gt;"",'Formato 3_Gantt'!F$19,"")</f>
        <v/>
      </c>
      <c r="BG318" s="158" t="str">
        <f>IF('Formato 3_Gantt'!G$19&lt;&gt;"",'Formato 3_Gantt'!G$19,"")</f>
        <v/>
      </c>
      <c r="BH318" s="158" t="str">
        <f>IF('Formato 3_Gantt'!H$19&lt;&gt;"",'Formato 3_Gantt'!H$19,"")</f>
        <v/>
      </c>
      <c r="BI318" s="161" t="str">
        <f>IF('Formato 3_Gantt'!BL$19&lt;&gt;"",'Formato 3_Gantt'!BL$19,"")</f>
        <v/>
      </c>
      <c r="BJ318" s="161" t="str">
        <f>IF('Formato 3_Gantt'!BM$19&lt;&gt;"",'Formato 3_Gantt'!BM$19,"")</f>
        <v/>
      </c>
      <c r="BK318" s="161" t="str">
        <f>IF('Formato 3_Gantt'!BN$19&lt;&gt;"",'Formato 3_Gantt'!BN$19,"")</f>
        <v/>
      </c>
      <c r="BL318" s="161" t="str">
        <f>IF('Formato 3_Gantt'!BO$19&lt;&gt;"",'Formato 3_Gantt'!BO$19,"")</f>
        <v/>
      </c>
      <c r="BM318" s="161" t="str">
        <f>IF('Formato 3_Gantt'!BP$19&lt;&gt;"",'Formato 3_Gantt'!BP$19,"")</f>
        <v/>
      </c>
      <c r="BN318" s="161" t="str">
        <f>IF('Formato 3_Gantt'!BQ$19&lt;&gt;"",'Formato 3_Gantt'!BQ$19,"")</f>
        <v/>
      </c>
      <c r="BO318" s="161" t="str">
        <f>IF('Formato 3_Gantt'!BR$19&lt;&gt;"",'Formato 3_Gantt'!BR$19,"")</f>
        <v/>
      </c>
      <c r="BP318" s="161" t="str">
        <f>IF('Formato 3_Gantt'!BS$19&lt;&gt;"",'Formato 3_Gantt'!BS$19,"")</f>
        <v/>
      </c>
      <c r="BQ318" s="161" t="str">
        <f>IF('Formato 3_Gantt'!BT$19&lt;&gt;"",'Formato 3_Gantt'!BT$19,"")</f>
        <v/>
      </c>
      <c r="BR318" s="161" t="str">
        <f>IF('Formato 3_Gantt'!BU$19&lt;&gt;"",'Formato 3_Gantt'!BU$19,"")</f>
        <v/>
      </c>
      <c r="BS318" s="161" t="str">
        <f>IF('Formato 3_Gantt'!BV$19&lt;&gt;"",'Formato 3_Gantt'!BV$19,"")</f>
        <v/>
      </c>
      <c r="BT318" s="161" t="str">
        <f>IF('Formato 3_Gantt'!BW$19&lt;&gt;"",'Formato 3_Gantt'!BW$19,"")</f>
        <v/>
      </c>
      <c r="BU318" s="161" t="str">
        <f>IF('Formato 3_Gantt'!BX$19&lt;&gt;"",'Formato 3_Gantt'!BX$19,"")</f>
        <v/>
      </c>
      <c r="BV318" s="163" t="str">
        <f>IF('Formato 4_Ppto'!I$317&lt;&gt;"",'Formato 4_Ppto'!I$317,"")</f>
        <v/>
      </c>
      <c r="BW318" s="162" t="str">
        <f>IF('Formato 4_Ppto'!X$317&lt;&gt;"",'Formato 4_Ppto'!X$317,"")</f>
        <v/>
      </c>
      <c r="BX318" s="162" t="str">
        <f>IF('Formato 4_Ppto'!Y$317&lt;&gt;"",'Formato 4_Ppto'!Y$317,"")</f>
        <v/>
      </c>
      <c r="BY318" s="162" t="str">
        <f>IF('Formato 4_Ppto'!Z$317&lt;&gt;"",'Formato 4_Ppto'!Z$317,"")</f>
        <v/>
      </c>
      <c r="BZ318" s="162" t="str">
        <f>IF('Formato 4_Ppto'!AA$317&lt;&gt;"",'Formato 4_Ppto'!AA$317,"")</f>
        <v/>
      </c>
      <c r="CA318" s="162" t="str">
        <f>IF('Formato 4_Ppto'!AB$317&lt;&gt;"",'Formato 4_Ppto'!AB$317,"")</f>
        <v/>
      </c>
      <c r="CB318" s="162" t="str">
        <f>IF('Formato 4_Ppto'!AC$317&lt;&gt;"",'Formato 4_Ppto'!AC$317,"")</f>
        <v/>
      </c>
      <c r="CC318" s="162" t="str">
        <f>IF('Formato 4_Ppto'!AD$317&lt;&gt;"",'Formato 4_Ppto'!AD$317,"")</f>
        <v/>
      </c>
      <c r="CD318" s="162" t="str">
        <f>IF('Formato 4_Ppto'!AE$317&lt;&gt;"",'Formato 4_Ppto'!AE$317,"")</f>
        <v/>
      </c>
      <c r="CE318" s="162" t="str">
        <f>IF('Formato 4_Ppto'!AF$317&lt;&gt;"",'Formato 4_Ppto'!AF$317,"")</f>
        <v/>
      </c>
      <c r="CF318" s="162" t="str">
        <f>IF('Formato 4_Ppto'!AG$317&lt;&gt;"",'Formato 4_Ppto'!AG$317,"")</f>
        <v/>
      </c>
      <c r="CG318" s="162" t="str">
        <f>IF('Formato 4_Ppto'!AH$317&lt;&gt;"",'Formato 4_Ppto'!AH$317,"")</f>
        <v/>
      </c>
      <c r="CH318" s="162" t="str">
        <f>IF('Formato 4_Ppto'!AI$317&lt;&gt;"",'Formato 4_Ppto'!AI$317,"")</f>
        <v/>
      </c>
      <c r="CI318" s="163" t="str">
        <f>IF('Formato 4_Ppto'!AJ$317&lt;&gt;"",'Formato 4_Ppto'!AJ$317,"")</f>
        <v/>
      </c>
      <c r="CJ318" s="13" t="str">
        <f>IF('Formato 4_Ppto'!B333&lt;&gt;"",'Formato 4_Ppto'!A333,"")</f>
        <v/>
      </c>
      <c r="CK318" s="24" t="str">
        <f>IF('Formato 4_Ppto'!B333&lt;&gt;"",'Formato 4_Ppto'!B333,"")</f>
        <v/>
      </c>
      <c r="CL318" s="22" t="str">
        <f>IF('Formato 4_Ppto'!C333&lt;&gt;"",'Formato 4_Ppto'!C333,"")</f>
        <v/>
      </c>
      <c r="CM318" s="24" t="str">
        <f>IF('Formato 4_Ppto'!D333&lt;&gt;"",'Formato 4_Ppto'!D333,"")</f>
        <v/>
      </c>
      <c r="CN318" s="161" t="str">
        <f>IF('Formato 4_Ppto'!E333&lt;&gt;"",'Formato 4_Ppto'!E333,"")</f>
        <v/>
      </c>
      <c r="CO318" s="161" t="str">
        <f>IF('Formato 4_Ppto'!G333&lt;&gt;"",'Formato 4_Ppto'!G333,"")</f>
        <v/>
      </c>
      <c r="CP318" s="163" t="str">
        <f>IF('Formato 4_Ppto'!I333&lt;&gt;"",'Formato 4_Ppto'!I333,"")</f>
        <v/>
      </c>
      <c r="CQ318" s="161" t="str">
        <f>IF('Formato 4_Ppto'!K333&lt;&gt;"",'Formato 4_Ppto'!K333,"")</f>
        <v/>
      </c>
      <c r="CR318" s="161" t="str">
        <f>IF('Formato 4_Ppto'!L333&lt;&gt;"",'Formato 4_Ppto'!L333,"")</f>
        <v/>
      </c>
      <c r="CS318" s="161" t="str">
        <f>IF('Formato 4_Ppto'!M333&lt;&gt;"",'Formato 4_Ppto'!M333,"")</f>
        <v/>
      </c>
      <c r="CT318" s="161" t="str">
        <f>IF('Formato 4_Ppto'!N333&lt;&gt;"",'Formato 4_Ppto'!N333,"")</f>
        <v/>
      </c>
      <c r="CU318" s="161" t="str">
        <f>IF('Formato 4_Ppto'!O333&lt;&gt;"",'Formato 4_Ppto'!O333,"")</f>
        <v/>
      </c>
      <c r="CV318" s="161" t="str">
        <f>IF('Formato 4_Ppto'!P333&lt;&gt;"",'Formato 4_Ppto'!P333,"")</f>
        <v/>
      </c>
      <c r="CW318" s="161" t="str">
        <f>IF('Formato 4_Ppto'!Q333&lt;&gt;"",'Formato 4_Ppto'!Q333,"")</f>
        <v/>
      </c>
      <c r="CX318" s="161" t="str">
        <f>IF('Formato 4_Ppto'!R333&lt;&gt;"",'Formato 4_Ppto'!R333,"")</f>
        <v/>
      </c>
      <c r="CY318" s="161" t="str">
        <f>IF('Formato 4_Ppto'!S333&lt;&gt;"",'Formato 4_Ppto'!S333,"")</f>
        <v/>
      </c>
      <c r="CZ318" s="161" t="str">
        <f>IF('Formato 4_Ppto'!T333&lt;&gt;"",'Formato 4_Ppto'!T333,"")</f>
        <v/>
      </c>
      <c r="DA318" s="161" t="str">
        <f>IF('Formato 4_Ppto'!U333&lt;&gt;"",'Formato 4_Ppto'!U333,"")</f>
        <v/>
      </c>
      <c r="DB318" s="161" t="str">
        <f>IF('Formato 4_Ppto'!V333&lt;&gt;"",'Formato 4_Ppto'!V333,"")</f>
        <v/>
      </c>
      <c r="DC318" s="161" t="str">
        <f>IF('Formato 4_Ppto'!W333&lt;&gt;"",'Formato 4_Ppto'!W333,"")</f>
        <v/>
      </c>
      <c r="DD318" s="162" t="str">
        <f>IF('Formato 4_Ppto'!X333&lt;&gt;"",'Formato 4_Ppto'!X333,"")</f>
        <v/>
      </c>
      <c r="DE318" s="162" t="str">
        <f>IF('Formato 4_Ppto'!Y333&lt;&gt;"",'Formato 4_Ppto'!Y333,"")</f>
        <v/>
      </c>
      <c r="DF318" s="162" t="str">
        <f>IF('Formato 4_Ppto'!Z333&lt;&gt;"",'Formato 4_Ppto'!Z333,"")</f>
        <v/>
      </c>
      <c r="DG318" s="162" t="str">
        <f>IF('Formato 4_Ppto'!AA333&lt;&gt;"",'Formato 4_Ppto'!AA333,"")</f>
        <v/>
      </c>
      <c r="DH318" s="162" t="str">
        <f>IF('Formato 4_Ppto'!AB333&lt;&gt;"",'Formato 4_Ppto'!AB333,"")</f>
        <v/>
      </c>
      <c r="DI318" s="162" t="str">
        <f>IF('Formato 4_Ppto'!AC333&lt;&gt;"",'Formato 4_Ppto'!AC333,"")</f>
        <v/>
      </c>
      <c r="DJ318" s="162" t="str">
        <f>IF('Formato 4_Ppto'!AD333&lt;&gt;"",'Formato 4_Ppto'!AD333,"")</f>
        <v/>
      </c>
      <c r="DK318" s="162" t="str">
        <f>IF('Formato 4_Ppto'!AE333&lt;&gt;"",'Formato 4_Ppto'!AE333,"")</f>
        <v/>
      </c>
      <c r="DL318" s="162" t="str">
        <f>IF('Formato 4_Ppto'!AF333&lt;&gt;"",'Formato 4_Ppto'!AF333,"")</f>
        <v/>
      </c>
      <c r="DM318" s="162" t="str">
        <f>IF('Formato 4_Ppto'!AG333&lt;&gt;"",'Formato 4_Ppto'!AG333,"")</f>
        <v/>
      </c>
      <c r="DN318" s="162" t="str">
        <f>IF('Formato 4_Ppto'!AH333&lt;&gt;"",'Formato 4_Ppto'!AH333,"")</f>
        <v/>
      </c>
      <c r="DO318" s="162" t="str">
        <f>IF('Formato 4_Ppto'!AI333&lt;&gt;"",'Formato 4_Ppto'!AI333,"")</f>
        <v/>
      </c>
      <c r="DP318" s="163" t="str">
        <f>IF('Formato 4_Ppto'!AJ333&lt;&gt;"",'Formato 4_Ppto'!AJ333,"")</f>
        <v/>
      </c>
    </row>
    <row r="319" spans="2:120" x14ac:dyDescent="0.3">
      <c r="B319" s="13" t="str">
        <f>IF(OR(Tabla6[[#This Row],[IDA]]="",Tabla6[[#This Row],[IDT]]="",Tabla6[[#This Row],[IDI]]=""),"",Tabla6[[#This Row],[IDA]]&amp;"."&amp;Tabla6[[#This Row],[IDT]]&amp;"."&amp;Tabla6[[#This Row],[IDI]])</f>
        <v/>
      </c>
      <c r="C319" s="13" t="str">
        <f>IF(Formato_02!$B$14&lt;&gt;"",0,"")</f>
        <v/>
      </c>
      <c r="D319" s="13" t="str">
        <f>IF(Formato_02!$H$9&lt;&gt;"",Formato_02!$H$9,"")</f>
        <v/>
      </c>
      <c r="E319" s="24" t="str">
        <f t="shared" si="32"/>
        <v/>
      </c>
      <c r="F319" s="24" t="str">
        <f>IF(Formato_02!$B$14&lt;&gt;"",Formato_02!$B$14,"")</f>
        <v/>
      </c>
      <c r="G319" s="22" t="str">
        <f>IF('Formato 3_Gantt'!C324&lt;&gt;"",'Formato 3_Gantt'!C324,"")</f>
        <v/>
      </c>
      <c r="H319" s="13" t="str">
        <f>IF('Formato 3_Gantt'!D$8&lt;&gt;"",'Formato 3_Gantt'!D$8,"")</f>
        <v/>
      </c>
      <c r="I319" s="13" t="str">
        <f>IF('Formato 3_Gantt'!E$8&lt;&gt;"",'Formato 3_Gantt'!E$8,"")</f>
        <v/>
      </c>
      <c r="J319" s="13" t="str">
        <f>IF('Formato 3_Gantt'!F$8&lt;&gt;"",'Formato 3_Gantt'!F$8,"")</f>
        <v/>
      </c>
      <c r="K319" s="158" t="str">
        <f>IF('Formato 3_Gantt'!G$8&lt;&gt;"",'Formato 3_Gantt'!G$8,"")</f>
        <v/>
      </c>
      <c r="L319" s="158" t="str">
        <f>IF('Formato 3_Gantt'!H$8&lt;&gt;"",'Formato 3_Gantt'!H$8,"")</f>
        <v/>
      </c>
      <c r="M319" s="13" t="str">
        <f>IF('Formato 3_Gantt'!BL$8&lt;&gt;"",'Formato 3_Gantt'!BL$8,"")</f>
        <v/>
      </c>
      <c r="N319" s="13" t="str">
        <f>IF('Formato 3_Gantt'!BM$8&lt;&gt;"",'Formato 3_Gantt'!BM$8,"")</f>
        <v/>
      </c>
      <c r="O319" s="13" t="str">
        <f>IF('Formato 3_Gantt'!BN$8&lt;&gt;"",'Formato 3_Gantt'!BN$8,"")</f>
        <v/>
      </c>
      <c r="P319" s="13" t="str">
        <f>IF('Formato 3_Gantt'!BO$8&lt;&gt;"",'Formato 3_Gantt'!BO$8,"")</f>
        <v/>
      </c>
      <c r="Q319" s="13" t="str">
        <f>IF('Formato 3_Gantt'!BP$8&lt;&gt;"",'Formato 3_Gantt'!BP$8,"")</f>
        <v/>
      </c>
      <c r="R319" s="13" t="str">
        <f>IF('Formato 3_Gantt'!BQ$8&lt;&gt;"",'Formato 3_Gantt'!BQ$8,"")</f>
        <v/>
      </c>
      <c r="S319" s="13" t="str">
        <f>IF('Formato 3_Gantt'!BR$8&lt;&gt;"",'Formato 3_Gantt'!BR$8,"")</f>
        <v/>
      </c>
      <c r="T319" s="13" t="str">
        <f>IF('Formato 3_Gantt'!BS$8&lt;&gt;"",'Formato 3_Gantt'!BS$8,"")</f>
        <v/>
      </c>
      <c r="U319" s="13" t="str">
        <f>IF('Formato 3_Gantt'!BT$8&lt;&gt;"",'Formato 3_Gantt'!BT$8,"")</f>
        <v/>
      </c>
      <c r="V319" s="13" t="str">
        <f>IF('Formato 3_Gantt'!BU$8&lt;&gt;"",'Formato 3_Gantt'!BU$8,"")</f>
        <v/>
      </c>
      <c r="W319" s="13" t="str">
        <f>IF('Formato 3_Gantt'!BV$8&lt;&gt;"",'Formato 3_Gantt'!BV$8,"")</f>
        <v/>
      </c>
      <c r="X319" s="13" t="str">
        <f>IF('Formato 3_Gantt'!BW$8&lt;&gt;"",'Formato 3_Gantt'!BW$8,"")</f>
        <v/>
      </c>
      <c r="Y319" s="13" t="str">
        <f>IF('Formato 3_Gantt'!BX$8&lt;&gt;"",'Formato 3_Gantt'!BX$8,"")</f>
        <v/>
      </c>
      <c r="Z319" s="162" t="str">
        <f>IF(Formato_02!S$15&lt;&gt;"",Formato_02!S$15,"")</f>
        <v/>
      </c>
      <c r="AA319" s="162" t="str">
        <f>IF(Formato_02!T$15&lt;&gt;"",Formato_02!T$15,"")</f>
        <v/>
      </c>
      <c r="AB319" s="162" t="str">
        <f>IF(Formato_02!U$15&lt;&gt;"",Formato_02!U$15,"")</f>
        <v/>
      </c>
      <c r="AC319" s="162" t="str">
        <f>IF(Formato_02!V$15&lt;&gt;"",Formato_02!V$15,"")</f>
        <v/>
      </c>
      <c r="AD319" s="162" t="str">
        <f>IF(Formato_02!W$15&lt;&gt;"",Formato_02!W$15,"")</f>
        <v/>
      </c>
      <c r="AE319" s="162" t="str">
        <f>IF(Formato_02!X$15&lt;&gt;"",Formato_02!X$15,"")</f>
        <v/>
      </c>
      <c r="AF319" s="162" t="str">
        <f>IF(Formato_02!Y$15&lt;&gt;"",Formato_02!Y$15,"")</f>
        <v/>
      </c>
      <c r="AG319" s="162" t="str">
        <f>IF(Formato_02!Z$15&lt;&gt;"",Formato_02!Z$15,"")</f>
        <v/>
      </c>
      <c r="AH319" s="162" t="str">
        <f>IF(Formato_02!AA$15&lt;&gt;"",Formato_02!AA$15,"")</f>
        <v/>
      </c>
      <c r="AI319" s="162" t="str">
        <f>IF(Formato_02!AB$15&lt;&gt;"",Formato_02!AB$15,"")</f>
        <v/>
      </c>
      <c r="AJ319" s="162" t="str">
        <f>IF(Formato_02!AC$15&lt;&gt;"",Formato_02!AC$15,"")</f>
        <v/>
      </c>
      <c r="AK319" s="162" t="str">
        <f>IF(Formato_02!AD$15&lt;&gt;"",Formato_02!AD$15,"")</f>
        <v/>
      </c>
      <c r="AL319" s="162" t="str">
        <f>IF(Formato_02!$N$14&lt;&gt;"",Formato_02!$N$14,"")</f>
        <v/>
      </c>
      <c r="AM319" s="13" t="str">
        <f>IF(Formato_02!$X$4&lt;&gt;"","AN","")</f>
        <v/>
      </c>
      <c r="AN319" s="24" t="str">
        <f t="shared" si="33"/>
        <v/>
      </c>
      <c r="AO319" s="13" t="str">
        <f>IF(Formato_02!$Y$4&lt;&gt;"","P027","")</f>
        <v/>
      </c>
      <c r="AP319" s="24" t="str">
        <f t="shared" si="34"/>
        <v/>
      </c>
      <c r="AQ319" s="13" t="str">
        <f>IF(Formato_02!$Z$4&lt;&gt;"","PNCVG","")</f>
        <v/>
      </c>
      <c r="AR319" s="24" t="str">
        <f t="shared" si="35"/>
        <v/>
      </c>
      <c r="AS319" s="13" t="str">
        <f>IF(Formato_02!$AA$4&lt;&gt;"","PNFF","")</f>
        <v/>
      </c>
      <c r="AT319" s="24" t="str">
        <f t="shared" si="36"/>
        <v/>
      </c>
      <c r="AU319" s="13" t="str">
        <f>IF(Formato_02!$AB$4&lt;&gt;"","PNPAM","")</f>
        <v/>
      </c>
      <c r="AV319" s="24" t="str">
        <f t="shared" si="37"/>
        <v/>
      </c>
      <c r="AW319" s="13" t="str">
        <f>IF(Formato_02!$AC$4&lt;&gt;"","PNAIA","")</f>
        <v/>
      </c>
      <c r="AX319" s="24" t="str">
        <f t="shared" si="38"/>
        <v/>
      </c>
      <c r="AY319" s="13" t="str">
        <f>IF(Formato_02!$AD$4&lt;&gt;"","PIO","")</f>
        <v/>
      </c>
      <c r="AZ319" s="24" t="str">
        <f t="shared" si="39"/>
        <v/>
      </c>
      <c r="BA319" s="13" t="str">
        <f>IF('Formato 3_Gantt'!B$19&lt;&gt;"",'Formato 3_Gantt'!A$19,"")</f>
        <v/>
      </c>
      <c r="BB319" s="24" t="str">
        <f>IF('Formato 3_Gantt'!B$19&lt;&gt;"",'Formato 3_Gantt'!B$19,"")</f>
        <v/>
      </c>
      <c r="BC319" s="22" t="str">
        <f>IF('Formato 3_Gantt'!C$19&lt;&gt;"",'Formato 3_Gantt'!C$19,"")</f>
        <v/>
      </c>
      <c r="BD319" s="13" t="str">
        <f>IF('Formato 3_Gantt'!D$19&lt;&gt;"",'Formato 3_Gantt'!D$19,"")</f>
        <v/>
      </c>
      <c r="BE319" s="161" t="str">
        <f>IF('Formato 3_Gantt'!E$19&lt;&gt;"",'Formato 3_Gantt'!E$19,"")</f>
        <v/>
      </c>
      <c r="BF319" s="13" t="str">
        <f>IF('Formato 3_Gantt'!F$19&lt;&gt;"",'Formato 3_Gantt'!F$19,"")</f>
        <v/>
      </c>
      <c r="BG319" s="158" t="str">
        <f>IF('Formato 3_Gantt'!G$19&lt;&gt;"",'Formato 3_Gantt'!G$19,"")</f>
        <v/>
      </c>
      <c r="BH319" s="158" t="str">
        <f>IF('Formato 3_Gantt'!H$19&lt;&gt;"",'Formato 3_Gantt'!H$19,"")</f>
        <v/>
      </c>
      <c r="BI319" s="161" t="str">
        <f>IF('Formato 3_Gantt'!BL$19&lt;&gt;"",'Formato 3_Gantt'!BL$19,"")</f>
        <v/>
      </c>
      <c r="BJ319" s="161" t="str">
        <f>IF('Formato 3_Gantt'!BM$19&lt;&gt;"",'Formato 3_Gantt'!BM$19,"")</f>
        <v/>
      </c>
      <c r="BK319" s="161" t="str">
        <f>IF('Formato 3_Gantt'!BN$19&lt;&gt;"",'Formato 3_Gantt'!BN$19,"")</f>
        <v/>
      </c>
      <c r="BL319" s="161" t="str">
        <f>IF('Formato 3_Gantt'!BO$19&lt;&gt;"",'Formato 3_Gantt'!BO$19,"")</f>
        <v/>
      </c>
      <c r="BM319" s="161" t="str">
        <f>IF('Formato 3_Gantt'!BP$19&lt;&gt;"",'Formato 3_Gantt'!BP$19,"")</f>
        <v/>
      </c>
      <c r="BN319" s="161" t="str">
        <f>IF('Formato 3_Gantt'!BQ$19&lt;&gt;"",'Formato 3_Gantt'!BQ$19,"")</f>
        <v/>
      </c>
      <c r="BO319" s="161" t="str">
        <f>IF('Formato 3_Gantt'!BR$19&lt;&gt;"",'Formato 3_Gantt'!BR$19,"")</f>
        <v/>
      </c>
      <c r="BP319" s="161" t="str">
        <f>IF('Formato 3_Gantt'!BS$19&lt;&gt;"",'Formato 3_Gantt'!BS$19,"")</f>
        <v/>
      </c>
      <c r="BQ319" s="161" t="str">
        <f>IF('Formato 3_Gantt'!BT$19&lt;&gt;"",'Formato 3_Gantt'!BT$19,"")</f>
        <v/>
      </c>
      <c r="BR319" s="161" t="str">
        <f>IF('Formato 3_Gantt'!BU$19&lt;&gt;"",'Formato 3_Gantt'!BU$19,"")</f>
        <v/>
      </c>
      <c r="BS319" s="161" t="str">
        <f>IF('Formato 3_Gantt'!BV$19&lt;&gt;"",'Formato 3_Gantt'!BV$19,"")</f>
        <v/>
      </c>
      <c r="BT319" s="161" t="str">
        <f>IF('Formato 3_Gantt'!BW$19&lt;&gt;"",'Formato 3_Gantt'!BW$19,"")</f>
        <v/>
      </c>
      <c r="BU319" s="161" t="str">
        <f>IF('Formato 3_Gantt'!BX$19&lt;&gt;"",'Formato 3_Gantt'!BX$19,"")</f>
        <v/>
      </c>
      <c r="BV319" s="163" t="str">
        <f>IF('Formato 4_Ppto'!I$317&lt;&gt;"",'Formato 4_Ppto'!I$317,"")</f>
        <v/>
      </c>
      <c r="BW319" s="162" t="str">
        <f>IF('Formato 4_Ppto'!X$317&lt;&gt;"",'Formato 4_Ppto'!X$317,"")</f>
        <v/>
      </c>
      <c r="BX319" s="162" t="str">
        <f>IF('Formato 4_Ppto'!Y$317&lt;&gt;"",'Formato 4_Ppto'!Y$317,"")</f>
        <v/>
      </c>
      <c r="BY319" s="162" t="str">
        <f>IF('Formato 4_Ppto'!Z$317&lt;&gt;"",'Formato 4_Ppto'!Z$317,"")</f>
        <v/>
      </c>
      <c r="BZ319" s="162" t="str">
        <f>IF('Formato 4_Ppto'!AA$317&lt;&gt;"",'Formato 4_Ppto'!AA$317,"")</f>
        <v/>
      </c>
      <c r="CA319" s="162" t="str">
        <f>IF('Formato 4_Ppto'!AB$317&lt;&gt;"",'Formato 4_Ppto'!AB$317,"")</f>
        <v/>
      </c>
      <c r="CB319" s="162" t="str">
        <f>IF('Formato 4_Ppto'!AC$317&lt;&gt;"",'Formato 4_Ppto'!AC$317,"")</f>
        <v/>
      </c>
      <c r="CC319" s="162" t="str">
        <f>IF('Formato 4_Ppto'!AD$317&lt;&gt;"",'Formato 4_Ppto'!AD$317,"")</f>
        <v/>
      </c>
      <c r="CD319" s="162" t="str">
        <f>IF('Formato 4_Ppto'!AE$317&lt;&gt;"",'Formato 4_Ppto'!AE$317,"")</f>
        <v/>
      </c>
      <c r="CE319" s="162" t="str">
        <f>IF('Formato 4_Ppto'!AF$317&lt;&gt;"",'Formato 4_Ppto'!AF$317,"")</f>
        <v/>
      </c>
      <c r="CF319" s="162" t="str">
        <f>IF('Formato 4_Ppto'!AG$317&lt;&gt;"",'Formato 4_Ppto'!AG$317,"")</f>
        <v/>
      </c>
      <c r="CG319" s="162" t="str">
        <f>IF('Formato 4_Ppto'!AH$317&lt;&gt;"",'Formato 4_Ppto'!AH$317,"")</f>
        <v/>
      </c>
      <c r="CH319" s="162" t="str">
        <f>IF('Formato 4_Ppto'!AI$317&lt;&gt;"",'Formato 4_Ppto'!AI$317,"")</f>
        <v/>
      </c>
      <c r="CI319" s="163" t="str">
        <f>IF('Formato 4_Ppto'!AJ$317&lt;&gt;"",'Formato 4_Ppto'!AJ$317,"")</f>
        <v/>
      </c>
      <c r="CJ319" s="13" t="str">
        <f>IF('Formato 4_Ppto'!B334&lt;&gt;"",'Formato 4_Ppto'!A334,"")</f>
        <v/>
      </c>
      <c r="CK319" s="24" t="str">
        <f>IF('Formato 4_Ppto'!B334&lt;&gt;"",'Formato 4_Ppto'!B334,"")</f>
        <v/>
      </c>
      <c r="CL319" s="22" t="str">
        <f>IF('Formato 4_Ppto'!C334&lt;&gt;"",'Formato 4_Ppto'!C334,"")</f>
        <v/>
      </c>
      <c r="CM319" s="24" t="str">
        <f>IF('Formato 4_Ppto'!D334&lt;&gt;"",'Formato 4_Ppto'!D334,"")</f>
        <v/>
      </c>
      <c r="CN319" s="161" t="str">
        <f>IF('Formato 4_Ppto'!E334&lt;&gt;"",'Formato 4_Ppto'!E334,"")</f>
        <v/>
      </c>
      <c r="CO319" s="161" t="str">
        <f>IF('Formato 4_Ppto'!G334&lt;&gt;"",'Formato 4_Ppto'!G334,"")</f>
        <v/>
      </c>
      <c r="CP319" s="163" t="str">
        <f>IF('Formato 4_Ppto'!I334&lt;&gt;"",'Formato 4_Ppto'!I334,"")</f>
        <v/>
      </c>
      <c r="CQ319" s="161" t="str">
        <f>IF('Formato 4_Ppto'!K334&lt;&gt;"",'Formato 4_Ppto'!K334,"")</f>
        <v/>
      </c>
      <c r="CR319" s="161" t="str">
        <f>IF('Formato 4_Ppto'!L334&lt;&gt;"",'Formato 4_Ppto'!L334,"")</f>
        <v/>
      </c>
      <c r="CS319" s="161" t="str">
        <f>IF('Formato 4_Ppto'!M334&lt;&gt;"",'Formato 4_Ppto'!M334,"")</f>
        <v/>
      </c>
      <c r="CT319" s="161" t="str">
        <f>IF('Formato 4_Ppto'!N334&lt;&gt;"",'Formato 4_Ppto'!N334,"")</f>
        <v/>
      </c>
      <c r="CU319" s="161" t="str">
        <f>IF('Formato 4_Ppto'!O334&lt;&gt;"",'Formato 4_Ppto'!O334,"")</f>
        <v/>
      </c>
      <c r="CV319" s="161" t="str">
        <f>IF('Formato 4_Ppto'!P334&lt;&gt;"",'Formato 4_Ppto'!P334,"")</f>
        <v/>
      </c>
      <c r="CW319" s="161" t="str">
        <f>IF('Formato 4_Ppto'!Q334&lt;&gt;"",'Formato 4_Ppto'!Q334,"")</f>
        <v/>
      </c>
      <c r="CX319" s="161" t="str">
        <f>IF('Formato 4_Ppto'!R334&lt;&gt;"",'Formato 4_Ppto'!R334,"")</f>
        <v/>
      </c>
      <c r="CY319" s="161" t="str">
        <f>IF('Formato 4_Ppto'!S334&lt;&gt;"",'Formato 4_Ppto'!S334,"")</f>
        <v/>
      </c>
      <c r="CZ319" s="161" t="str">
        <f>IF('Formato 4_Ppto'!T334&lt;&gt;"",'Formato 4_Ppto'!T334,"")</f>
        <v/>
      </c>
      <c r="DA319" s="161" t="str">
        <f>IF('Formato 4_Ppto'!U334&lt;&gt;"",'Formato 4_Ppto'!U334,"")</f>
        <v/>
      </c>
      <c r="DB319" s="161" t="str">
        <f>IF('Formato 4_Ppto'!V334&lt;&gt;"",'Formato 4_Ppto'!V334,"")</f>
        <v/>
      </c>
      <c r="DC319" s="161" t="str">
        <f>IF('Formato 4_Ppto'!W334&lt;&gt;"",'Formato 4_Ppto'!W334,"")</f>
        <v/>
      </c>
      <c r="DD319" s="162" t="str">
        <f>IF('Formato 4_Ppto'!X334&lt;&gt;"",'Formato 4_Ppto'!X334,"")</f>
        <v/>
      </c>
      <c r="DE319" s="162" t="str">
        <f>IF('Formato 4_Ppto'!Y334&lt;&gt;"",'Formato 4_Ppto'!Y334,"")</f>
        <v/>
      </c>
      <c r="DF319" s="162" t="str">
        <f>IF('Formato 4_Ppto'!Z334&lt;&gt;"",'Formato 4_Ppto'!Z334,"")</f>
        <v/>
      </c>
      <c r="DG319" s="162" t="str">
        <f>IF('Formato 4_Ppto'!AA334&lt;&gt;"",'Formato 4_Ppto'!AA334,"")</f>
        <v/>
      </c>
      <c r="DH319" s="162" t="str">
        <f>IF('Formato 4_Ppto'!AB334&lt;&gt;"",'Formato 4_Ppto'!AB334,"")</f>
        <v/>
      </c>
      <c r="DI319" s="162" t="str">
        <f>IF('Formato 4_Ppto'!AC334&lt;&gt;"",'Formato 4_Ppto'!AC334,"")</f>
        <v/>
      </c>
      <c r="DJ319" s="162" t="str">
        <f>IF('Formato 4_Ppto'!AD334&lt;&gt;"",'Formato 4_Ppto'!AD334,"")</f>
        <v/>
      </c>
      <c r="DK319" s="162" t="str">
        <f>IF('Formato 4_Ppto'!AE334&lt;&gt;"",'Formato 4_Ppto'!AE334,"")</f>
        <v/>
      </c>
      <c r="DL319" s="162" t="str">
        <f>IF('Formato 4_Ppto'!AF334&lt;&gt;"",'Formato 4_Ppto'!AF334,"")</f>
        <v/>
      </c>
      <c r="DM319" s="162" t="str">
        <f>IF('Formato 4_Ppto'!AG334&lt;&gt;"",'Formato 4_Ppto'!AG334,"")</f>
        <v/>
      </c>
      <c r="DN319" s="162" t="str">
        <f>IF('Formato 4_Ppto'!AH334&lt;&gt;"",'Formato 4_Ppto'!AH334,"")</f>
        <v/>
      </c>
      <c r="DO319" s="162" t="str">
        <f>IF('Formato 4_Ppto'!AI334&lt;&gt;"",'Formato 4_Ppto'!AI334,"")</f>
        <v/>
      </c>
      <c r="DP319" s="163" t="str">
        <f>IF('Formato 4_Ppto'!AJ334&lt;&gt;"",'Formato 4_Ppto'!AJ334,"")</f>
        <v/>
      </c>
    </row>
    <row r="320" spans="2:120" x14ac:dyDescent="0.3">
      <c r="B320" s="13" t="str">
        <f>IF(OR(Tabla6[[#This Row],[IDA]]="",Tabla6[[#This Row],[IDT]]="",Tabla6[[#This Row],[IDI]]=""),"",Tabla6[[#This Row],[IDA]]&amp;"."&amp;Tabla6[[#This Row],[IDT]]&amp;"."&amp;Tabla6[[#This Row],[IDI]])</f>
        <v/>
      </c>
      <c r="C320" s="13" t="str">
        <f>IF(Formato_02!$B$14&lt;&gt;"",0,"")</f>
        <v/>
      </c>
      <c r="D320" s="13" t="str">
        <f>IF(Formato_02!$H$9&lt;&gt;"",Formato_02!$H$9,"")</f>
        <v/>
      </c>
      <c r="E320" s="24" t="str">
        <f t="shared" si="32"/>
        <v/>
      </c>
      <c r="F320" s="24" t="str">
        <f>IF(Formato_02!$B$14&lt;&gt;"",Formato_02!$B$14,"")</f>
        <v/>
      </c>
      <c r="G320" s="22" t="str">
        <f>IF('Formato 3_Gantt'!C325&lt;&gt;"",'Formato 3_Gantt'!C325,"")</f>
        <v/>
      </c>
      <c r="H320" s="13" t="str">
        <f>IF('Formato 3_Gantt'!D$8&lt;&gt;"",'Formato 3_Gantt'!D$8,"")</f>
        <v/>
      </c>
      <c r="I320" s="13" t="str">
        <f>IF('Formato 3_Gantt'!E$8&lt;&gt;"",'Formato 3_Gantt'!E$8,"")</f>
        <v/>
      </c>
      <c r="J320" s="13" t="str">
        <f>IF('Formato 3_Gantt'!F$8&lt;&gt;"",'Formato 3_Gantt'!F$8,"")</f>
        <v/>
      </c>
      <c r="K320" s="158" t="str">
        <f>IF('Formato 3_Gantt'!G$8&lt;&gt;"",'Formato 3_Gantt'!G$8,"")</f>
        <v/>
      </c>
      <c r="L320" s="158" t="str">
        <f>IF('Formato 3_Gantt'!H$8&lt;&gt;"",'Formato 3_Gantt'!H$8,"")</f>
        <v/>
      </c>
      <c r="M320" s="13" t="str">
        <f>IF('Formato 3_Gantt'!BL$8&lt;&gt;"",'Formato 3_Gantt'!BL$8,"")</f>
        <v/>
      </c>
      <c r="N320" s="13" t="str">
        <f>IF('Formato 3_Gantt'!BM$8&lt;&gt;"",'Formato 3_Gantt'!BM$8,"")</f>
        <v/>
      </c>
      <c r="O320" s="13" t="str">
        <f>IF('Formato 3_Gantt'!BN$8&lt;&gt;"",'Formato 3_Gantt'!BN$8,"")</f>
        <v/>
      </c>
      <c r="P320" s="13" t="str">
        <f>IF('Formato 3_Gantt'!BO$8&lt;&gt;"",'Formato 3_Gantt'!BO$8,"")</f>
        <v/>
      </c>
      <c r="Q320" s="13" t="str">
        <f>IF('Formato 3_Gantt'!BP$8&lt;&gt;"",'Formato 3_Gantt'!BP$8,"")</f>
        <v/>
      </c>
      <c r="R320" s="13" t="str">
        <f>IF('Formato 3_Gantt'!BQ$8&lt;&gt;"",'Formato 3_Gantt'!BQ$8,"")</f>
        <v/>
      </c>
      <c r="S320" s="13" t="str">
        <f>IF('Formato 3_Gantt'!BR$8&lt;&gt;"",'Formato 3_Gantt'!BR$8,"")</f>
        <v/>
      </c>
      <c r="T320" s="13" t="str">
        <f>IF('Formato 3_Gantt'!BS$8&lt;&gt;"",'Formato 3_Gantt'!BS$8,"")</f>
        <v/>
      </c>
      <c r="U320" s="13" t="str">
        <f>IF('Formato 3_Gantt'!BT$8&lt;&gt;"",'Formato 3_Gantt'!BT$8,"")</f>
        <v/>
      </c>
      <c r="V320" s="13" t="str">
        <f>IF('Formato 3_Gantt'!BU$8&lt;&gt;"",'Formato 3_Gantt'!BU$8,"")</f>
        <v/>
      </c>
      <c r="W320" s="13" t="str">
        <f>IF('Formato 3_Gantt'!BV$8&lt;&gt;"",'Formato 3_Gantt'!BV$8,"")</f>
        <v/>
      </c>
      <c r="X320" s="13" t="str">
        <f>IF('Formato 3_Gantt'!BW$8&lt;&gt;"",'Formato 3_Gantt'!BW$8,"")</f>
        <v/>
      </c>
      <c r="Y320" s="13" t="str">
        <f>IF('Formato 3_Gantt'!BX$8&lt;&gt;"",'Formato 3_Gantt'!BX$8,"")</f>
        <v/>
      </c>
      <c r="Z320" s="162" t="str">
        <f>IF(Formato_02!S$15&lt;&gt;"",Formato_02!S$15,"")</f>
        <v/>
      </c>
      <c r="AA320" s="162" t="str">
        <f>IF(Formato_02!T$15&lt;&gt;"",Formato_02!T$15,"")</f>
        <v/>
      </c>
      <c r="AB320" s="162" t="str">
        <f>IF(Formato_02!U$15&lt;&gt;"",Formato_02!U$15,"")</f>
        <v/>
      </c>
      <c r="AC320" s="162" t="str">
        <f>IF(Formato_02!V$15&lt;&gt;"",Formato_02!V$15,"")</f>
        <v/>
      </c>
      <c r="AD320" s="162" t="str">
        <f>IF(Formato_02!W$15&lt;&gt;"",Formato_02!W$15,"")</f>
        <v/>
      </c>
      <c r="AE320" s="162" t="str">
        <f>IF(Formato_02!X$15&lt;&gt;"",Formato_02!X$15,"")</f>
        <v/>
      </c>
      <c r="AF320" s="162" t="str">
        <f>IF(Formato_02!Y$15&lt;&gt;"",Formato_02!Y$15,"")</f>
        <v/>
      </c>
      <c r="AG320" s="162" t="str">
        <f>IF(Formato_02!Z$15&lt;&gt;"",Formato_02!Z$15,"")</f>
        <v/>
      </c>
      <c r="AH320" s="162" t="str">
        <f>IF(Formato_02!AA$15&lt;&gt;"",Formato_02!AA$15,"")</f>
        <v/>
      </c>
      <c r="AI320" s="162" t="str">
        <f>IF(Formato_02!AB$15&lt;&gt;"",Formato_02!AB$15,"")</f>
        <v/>
      </c>
      <c r="AJ320" s="162" t="str">
        <f>IF(Formato_02!AC$15&lt;&gt;"",Formato_02!AC$15,"")</f>
        <v/>
      </c>
      <c r="AK320" s="162" t="str">
        <f>IF(Formato_02!AD$15&lt;&gt;"",Formato_02!AD$15,"")</f>
        <v/>
      </c>
      <c r="AL320" s="162" t="str">
        <f>IF(Formato_02!$N$14&lt;&gt;"",Formato_02!$N$14,"")</f>
        <v/>
      </c>
      <c r="AM320" s="13" t="str">
        <f>IF(Formato_02!$X$4&lt;&gt;"","AN","")</f>
        <v/>
      </c>
      <c r="AN320" s="24" t="str">
        <f t="shared" si="33"/>
        <v/>
      </c>
      <c r="AO320" s="13" t="str">
        <f>IF(Formato_02!$Y$4&lt;&gt;"","P027","")</f>
        <v/>
      </c>
      <c r="AP320" s="24" t="str">
        <f t="shared" si="34"/>
        <v/>
      </c>
      <c r="AQ320" s="13" t="str">
        <f>IF(Formato_02!$Z$4&lt;&gt;"","PNCVG","")</f>
        <v/>
      </c>
      <c r="AR320" s="24" t="str">
        <f t="shared" si="35"/>
        <v/>
      </c>
      <c r="AS320" s="13" t="str">
        <f>IF(Formato_02!$AA$4&lt;&gt;"","PNFF","")</f>
        <v/>
      </c>
      <c r="AT320" s="24" t="str">
        <f t="shared" si="36"/>
        <v/>
      </c>
      <c r="AU320" s="13" t="str">
        <f>IF(Formato_02!$AB$4&lt;&gt;"","PNPAM","")</f>
        <v/>
      </c>
      <c r="AV320" s="24" t="str">
        <f t="shared" si="37"/>
        <v/>
      </c>
      <c r="AW320" s="13" t="str">
        <f>IF(Formato_02!$AC$4&lt;&gt;"","PNAIA","")</f>
        <v/>
      </c>
      <c r="AX320" s="24" t="str">
        <f t="shared" si="38"/>
        <v/>
      </c>
      <c r="AY320" s="13" t="str">
        <f>IF(Formato_02!$AD$4&lt;&gt;"","PIO","")</f>
        <v/>
      </c>
      <c r="AZ320" s="24" t="str">
        <f t="shared" si="39"/>
        <v/>
      </c>
      <c r="BA320" s="13" t="str">
        <f>IF('Formato 3_Gantt'!B$19&lt;&gt;"",'Formato 3_Gantt'!A$19,"")</f>
        <v/>
      </c>
      <c r="BB320" s="24" t="str">
        <f>IF('Formato 3_Gantt'!B$19&lt;&gt;"",'Formato 3_Gantt'!B$19,"")</f>
        <v/>
      </c>
      <c r="BC320" s="22" t="str">
        <f>IF('Formato 3_Gantt'!C$19&lt;&gt;"",'Formato 3_Gantt'!C$19,"")</f>
        <v/>
      </c>
      <c r="BD320" s="13" t="str">
        <f>IF('Formato 3_Gantt'!D$19&lt;&gt;"",'Formato 3_Gantt'!D$19,"")</f>
        <v/>
      </c>
      <c r="BE320" s="161" t="str">
        <f>IF('Formato 3_Gantt'!E$19&lt;&gt;"",'Formato 3_Gantt'!E$19,"")</f>
        <v/>
      </c>
      <c r="BF320" s="13" t="str">
        <f>IF('Formato 3_Gantt'!F$19&lt;&gt;"",'Formato 3_Gantt'!F$19,"")</f>
        <v/>
      </c>
      <c r="BG320" s="158" t="str">
        <f>IF('Formato 3_Gantt'!G$19&lt;&gt;"",'Formato 3_Gantt'!G$19,"")</f>
        <v/>
      </c>
      <c r="BH320" s="158" t="str">
        <f>IF('Formato 3_Gantt'!H$19&lt;&gt;"",'Formato 3_Gantt'!H$19,"")</f>
        <v/>
      </c>
      <c r="BI320" s="161" t="str">
        <f>IF('Formato 3_Gantt'!BL$19&lt;&gt;"",'Formato 3_Gantt'!BL$19,"")</f>
        <v/>
      </c>
      <c r="BJ320" s="161" t="str">
        <f>IF('Formato 3_Gantt'!BM$19&lt;&gt;"",'Formato 3_Gantt'!BM$19,"")</f>
        <v/>
      </c>
      <c r="BK320" s="161" t="str">
        <f>IF('Formato 3_Gantt'!BN$19&lt;&gt;"",'Formato 3_Gantt'!BN$19,"")</f>
        <v/>
      </c>
      <c r="BL320" s="161" t="str">
        <f>IF('Formato 3_Gantt'!BO$19&lt;&gt;"",'Formato 3_Gantt'!BO$19,"")</f>
        <v/>
      </c>
      <c r="BM320" s="161" t="str">
        <f>IF('Formato 3_Gantt'!BP$19&lt;&gt;"",'Formato 3_Gantt'!BP$19,"")</f>
        <v/>
      </c>
      <c r="BN320" s="161" t="str">
        <f>IF('Formato 3_Gantt'!BQ$19&lt;&gt;"",'Formato 3_Gantt'!BQ$19,"")</f>
        <v/>
      </c>
      <c r="BO320" s="161" t="str">
        <f>IF('Formato 3_Gantt'!BR$19&lt;&gt;"",'Formato 3_Gantt'!BR$19,"")</f>
        <v/>
      </c>
      <c r="BP320" s="161" t="str">
        <f>IF('Formato 3_Gantt'!BS$19&lt;&gt;"",'Formato 3_Gantt'!BS$19,"")</f>
        <v/>
      </c>
      <c r="BQ320" s="161" t="str">
        <f>IF('Formato 3_Gantt'!BT$19&lt;&gt;"",'Formato 3_Gantt'!BT$19,"")</f>
        <v/>
      </c>
      <c r="BR320" s="161" t="str">
        <f>IF('Formato 3_Gantt'!BU$19&lt;&gt;"",'Formato 3_Gantt'!BU$19,"")</f>
        <v/>
      </c>
      <c r="BS320" s="161" t="str">
        <f>IF('Formato 3_Gantt'!BV$19&lt;&gt;"",'Formato 3_Gantt'!BV$19,"")</f>
        <v/>
      </c>
      <c r="BT320" s="161" t="str">
        <f>IF('Formato 3_Gantt'!BW$19&lt;&gt;"",'Formato 3_Gantt'!BW$19,"")</f>
        <v/>
      </c>
      <c r="BU320" s="161" t="str">
        <f>IF('Formato 3_Gantt'!BX$19&lt;&gt;"",'Formato 3_Gantt'!BX$19,"")</f>
        <v/>
      </c>
      <c r="BV320" s="163" t="str">
        <f>IF('Formato 4_Ppto'!I$317&lt;&gt;"",'Formato 4_Ppto'!I$317,"")</f>
        <v/>
      </c>
      <c r="BW320" s="162" t="str">
        <f>IF('Formato 4_Ppto'!X$317&lt;&gt;"",'Formato 4_Ppto'!X$317,"")</f>
        <v/>
      </c>
      <c r="BX320" s="162" t="str">
        <f>IF('Formato 4_Ppto'!Y$317&lt;&gt;"",'Formato 4_Ppto'!Y$317,"")</f>
        <v/>
      </c>
      <c r="BY320" s="162" t="str">
        <f>IF('Formato 4_Ppto'!Z$317&lt;&gt;"",'Formato 4_Ppto'!Z$317,"")</f>
        <v/>
      </c>
      <c r="BZ320" s="162" t="str">
        <f>IF('Formato 4_Ppto'!AA$317&lt;&gt;"",'Formato 4_Ppto'!AA$317,"")</f>
        <v/>
      </c>
      <c r="CA320" s="162" t="str">
        <f>IF('Formato 4_Ppto'!AB$317&lt;&gt;"",'Formato 4_Ppto'!AB$317,"")</f>
        <v/>
      </c>
      <c r="CB320" s="162" t="str">
        <f>IF('Formato 4_Ppto'!AC$317&lt;&gt;"",'Formato 4_Ppto'!AC$317,"")</f>
        <v/>
      </c>
      <c r="CC320" s="162" t="str">
        <f>IF('Formato 4_Ppto'!AD$317&lt;&gt;"",'Formato 4_Ppto'!AD$317,"")</f>
        <v/>
      </c>
      <c r="CD320" s="162" t="str">
        <f>IF('Formato 4_Ppto'!AE$317&lt;&gt;"",'Formato 4_Ppto'!AE$317,"")</f>
        <v/>
      </c>
      <c r="CE320" s="162" t="str">
        <f>IF('Formato 4_Ppto'!AF$317&lt;&gt;"",'Formato 4_Ppto'!AF$317,"")</f>
        <v/>
      </c>
      <c r="CF320" s="162" t="str">
        <f>IF('Formato 4_Ppto'!AG$317&lt;&gt;"",'Formato 4_Ppto'!AG$317,"")</f>
        <v/>
      </c>
      <c r="CG320" s="162" t="str">
        <f>IF('Formato 4_Ppto'!AH$317&lt;&gt;"",'Formato 4_Ppto'!AH$317,"")</f>
        <v/>
      </c>
      <c r="CH320" s="162" t="str">
        <f>IF('Formato 4_Ppto'!AI$317&lt;&gt;"",'Formato 4_Ppto'!AI$317,"")</f>
        <v/>
      </c>
      <c r="CI320" s="163" t="str">
        <f>IF('Formato 4_Ppto'!AJ$317&lt;&gt;"",'Formato 4_Ppto'!AJ$317,"")</f>
        <v/>
      </c>
      <c r="CJ320" s="13" t="str">
        <f>IF('Formato 4_Ppto'!B335&lt;&gt;"",'Formato 4_Ppto'!A335,"")</f>
        <v/>
      </c>
      <c r="CK320" s="24" t="str">
        <f>IF('Formato 4_Ppto'!B335&lt;&gt;"",'Formato 4_Ppto'!B335,"")</f>
        <v/>
      </c>
      <c r="CL320" s="22" t="str">
        <f>IF('Formato 4_Ppto'!C335&lt;&gt;"",'Formato 4_Ppto'!C335,"")</f>
        <v/>
      </c>
      <c r="CM320" s="24" t="str">
        <f>IF('Formato 4_Ppto'!D335&lt;&gt;"",'Formato 4_Ppto'!D335,"")</f>
        <v/>
      </c>
      <c r="CN320" s="161" t="str">
        <f>IF('Formato 4_Ppto'!E335&lt;&gt;"",'Formato 4_Ppto'!E335,"")</f>
        <v/>
      </c>
      <c r="CO320" s="161" t="str">
        <f>IF('Formato 4_Ppto'!G335&lt;&gt;"",'Formato 4_Ppto'!G335,"")</f>
        <v/>
      </c>
      <c r="CP320" s="163" t="str">
        <f>IF('Formato 4_Ppto'!I335&lt;&gt;"",'Formato 4_Ppto'!I335,"")</f>
        <v/>
      </c>
      <c r="CQ320" s="161" t="str">
        <f>IF('Formato 4_Ppto'!K335&lt;&gt;"",'Formato 4_Ppto'!K335,"")</f>
        <v/>
      </c>
      <c r="CR320" s="161" t="str">
        <f>IF('Formato 4_Ppto'!L335&lt;&gt;"",'Formato 4_Ppto'!L335,"")</f>
        <v/>
      </c>
      <c r="CS320" s="161" t="str">
        <f>IF('Formato 4_Ppto'!M335&lt;&gt;"",'Formato 4_Ppto'!M335,"")</f>
        <v/>
      </c>
      <c r="CT320" s="161" t="str">
        <f>IF('Formato 4_Ppto'!N335&lt;&gt;"",'Formato 4_Ppto'!N335,"")</f>
        <v/>
      </c>
      <c r="CU320" s="161" t="str">
        <f>IF('Formato 4_Ppto'!O335&lt;&gt;"",'Formato 4_Ppto'!O335,"")</f>
        <v/>
      </c>
      <c r="CV320" s="161" t="str">
        <f>IF('Formato 4_Ppto'!P335&lt;&gt;"",'Formato 4_Ppto'!P335,"")</f>
        <v/>
      </c>
      <c r="CW320" s="161" t="str">
        <f>IF('Formato 4_Ppto'!Q335&lt;&gt;"",'Formato 4_Ppto'!Q335,"")</f>
        <v/>
      </c>
      <c r="CX320" s="161" t="str">
        <f>IF('Formato 4_Ppto'!R335&lt;&gt;"",'Formato 4_Ppto'!R335,"")</f>
        <v/>
      </c>
      <c r="CY320" s="161" t="str">
        <f>IF('Formato 4_Ppto'!S335&lt;&gt;"",'Formato 4_Ppto'!S335,"")</f>
        <v/>
      </c>
      <c r="CZ320" s="161" t="str">
        <f>IF('Formato 4_Ppto'!T335&lt;&gt;"",'Formato 4_Ppto'!T335,"")</f>
        <v/>
      </c>
      <c r="DA320" s="161" t="str">
        <f>IF('Formato 4_Ppto'!U335&lt;&gt;"",'Formato 4_Ppto'!U335,"")</f>
        <v/>
      </c>
      <c r="DB320" s="161" t="str">
        <f>IF('Formato 4_Ppto'!V335&lt;&gt;"",'Formato 4_Ppto'!V335,"")</f>
        <v/>
      </c>
      <c r="DC320" s="161" t="str">
        <f>IF('Formato 4_Ppto'!W335&lt;&gt;"",'Formato 4_Ppto'!W335,"")</f>
        <v/>
      </c>
      <c r="DD320" s="162" t="str">
        <f>IF('Formato 4_Ppto'!X335&lt;&gt;"",'Formato 4_Ppto'!X335,"")</f>
        <v/>
      </c>
      <c r="DE320" s="162" t="str">
        <f>IF('Formato 4_Ppto'!Y335&lt;&gt;"",'Formato 4_Ppto'!Y335,"")</f>
        <v/>
      </c>
      <c r="DF320" s="162" t="str">
        <f>IF('Formato 4_Ppto'!Z335&lt;&gt;"",'Formato 4_Ppto'!Z335,"")</f>
        <v/>
      </c>
      <c r="DG320" s="162" t="str">
        <f>IF('Formato 4_Ppto'!AA335&lt;&gt;"",'Formato 4_Ppto'!AA335,"")</f>
        <v/>
      </c>
      <c r="DH320" s="162" t="str">
        <f>IF('Formato 4_Ppto'!AB335&lt;&gt;"",'Formato 4_Ppto'!AB335,"")</f>
        <v/>
      </c>
      <c r="DI320" s="162" t="str">
        <f>IF('Formato 4_Ppto'!AC335&lt;&gt;"",'Formato 4_Ppto'!AC335,"")</f>
        <v/>
      </c>
      <c r="DJ320" s="162" t="str">
        <f>IF('Formato 4_Ppto'!AD335&lt;&gt;"",'Formato 4_Ppto'!AD335,"")</f>
        <v/>
      </c>
      <c r="DK320" s="162" t="str">
        <f>IF('Formato 4_Ppto'!AE335&lt;&gt;"",'Formato 4_Ppto'!AE335,"")</f>
        <v/>
      </c>
      <c r="DL320" s="162" t="str">
        <f>IF('Formato 4_Ppto'!AF335&lt;&gt;"",'Formato 4_Ppto'!AF335,"")</f>
        <v/>
      </c>
      <c r="DM320" s="162" t="str">
        <f>IF('Formato 4_Ppto'!AG335&lt;&gt;"",'Formato 4_Ppto'!AG335,"")</f>
        <v/>
      </c>
      <c r="DN320" s="162" t="str">
        <f>IF('Formato 4_Ppto'!AH335&lt;&gt;"",'Formato 4_Ppto'!AH335,"")</f>
        <v/>
      </c>
      <c r="DO320" s="162" t="str">
        <f>IF('Formato 4_Ppto'!AI335&lt;&gt;"",'Formato 4_Ppto'!AI335,"")</f>
        <v/>
      </c>
      <c r="DP320" s="163" t="str">
        <f>IF('Formato 4_Ppto'!AJ335&lt;&gt;"",'Formato 4_Ppto'!AJ335,"")</f>
        <v/>
      </c>
    </row>
    <row r="321" spans="2:120" x14ac:dyDescent="0.3">
      <c r="B321" s="13" t="str">
        <f>IF(OR(Tabla6[[#This Row],[IDA]]="",Tabla6[[#This Row],[IDT]]="",Tabla6[[#This Row],[IDI]]=""),"",Tabla6[[#This Row],[IDA]]&amp;"."&amp;Tabla6[[#This Row],[IDT]]&amp;"."&amp;Tabla6[[#This Row],[IDI]])</f>
        <v/>
      </c>
      <c r="C321" s="13" t="str">
        <f>IF(Formato_02!$B$14&lt;&gt;"",0,"")</f>
        <v/>
      </c>
      <c r="D321" s="13" t="str">
        <f>IF(Formato_02!$H$9&lt;&gt;"",Formato_02!$H$9,"")</f>
        <v/>
      </c>
      <c r="E321" s="24" t="str">
        <f t="shared" si="32"/>
        <v/>
      </c>
      <c r="F321" s="24" t="str">
        <f>IF(Formato_02!$B$14&lt;&gt;"",Formato_02!$B$14,"")</f>
        <v/>
      </c>
      <c r="G321" s="22" t="str">
        <f>IF('Formato 3_Gantt'!C326&lt;&gt;"",'Formato 3_Gantt'!C326,"")</f>
        <v/>
      </c>
      <c r="H321" s="13" t="str">
        <f>IF('Formato 3_Gantt'!D$8&lt;&gt;"",'Formato 3_Gantt'!D$8,"")</f>
        <v/>
      </c>
      <c r="I321" s="13" t="str">
        <f>IF('Formato 3_Gantt'!E$8&lt;&gt;"",'Formato 3_Gantt'!E$8,"")</f>
        <v/>
      </c>
      <c r="J321" s="13" t="str">
        <f>IF('Formato 3_Gantt'!F$8&lt;&gt;"",'Formato 3_Gantt'!F$8,"")</f>
        <v/>
      </c>
      <c r="K321" s="158" t="str">
        <f>IF('Formato 3_Gantt'!G$8&lt;&gt;"",'Formato 3_Gantt'!G$8,"")</f>
        <v/>
      </c>
      <c r="L321" s="158" t="str">
        <f>IF('Formato 3_Gantt'!H$8&lt;&gt;"",'Formato 3_Gantt'!H$8,"")</f>
        <v/>
      </c>
      <c r="M321" s="13" t="str">
        <f>IF('Formato 3_Gantt'!BL$8&lt;&gt;"",'Formato 3_Gantt'!BL$8,"")</f>
        <v/>
      </c>
      <c r="N321" s="13" t="str">
        <f>IF('Formato 3_Gantt'!BM$8&lt;&gt;"",'Formato 3_Gantt'!BM$8,"")</f>
        <v/>
      </c>
      <c r="O321" s="13" t="str">
        <f>IF('Formato 3_Gantt'!BN$8&lt;&gt;"",'Formato 3_Gantt'!BN$8,"")</f>
        <v/>
      </c>
      <c r="P321" s="13" t="str">
        <f>IF('Formato 3_Gantt'!BO$8&lt;&gt;"",'Formato 3_Gantt'!BO$8,"")</f>
        <v/>
      </c>
      <c r="Q321" s="13" t="str">
        <f>IF('Formato 3_Gantt'!BP$8&lt;&gt;"",'Formato 3_Gantt'!BP$8,"")</f>
        <v/>
      </c>
      <c r="R321" s="13" t="str">
        <f>IF('Formato 3_Gantt'!BQ$8&lt;&gt;"",'Formato 3_Gantt'!BQ$8,"")</f>
        <v/>
      </c>
      <c r="S321" s="13" t="str">
        <f>IF('Formato 3_Gantt'!BR$8&lt;&gt;"",'Formato 3_Gantt'!BR$8,"")</f>
        <v/>
      </c>
      <c r="T321" s="13" t="str">
        <f>IF('Formato 3_Gantt'!BS$8&lt;&gt;"",'Formato 3_Gantt'!BS$8,"")</f>
        <v/>
      </c>
      <c r="U321" s="13" t="str">
        <f>IF('Formato 3_Gantt'!BT$8&lt;&gt;"",'Formato 3_Gantt'!BT$8,"")</f>
        <v/>
      </c>
      <c r="V321" s="13" t="str">
        <f>IF('Formato 3_Gantt'!BU$8&lt;&gt;"",'Formato 3_Gantt'!BU$8,"")</f>
        <v/>
      </c>
      <c r="W321" s="13" t="str">
        <f>IF('Formato 3_Gantt'!BV$8&lt;&gt;"",'Formato 3_Gantt'!BV$8,"")</f>
        <v/>
      </c>
      <c r="X321" s="13" t="str">
        <f>IF('Formato 3_Gantt'!BW$8&lt;&gt;"",'Formato 3_Gantt'!BW$8,"")</f>
        <v/>
      </c>
      <c r="Y321" s="13" t="str">
        <f>IF('Formato 3_Gantt'!BX$8&lt;&gt;"",'Formato 3_Gantt'!BX$8,"")</f>
        <v/>
      </c>
      <c r="Z321" s="162" t="str">
        <f>IF(Formato_02!S$15&lt;&gt;"",Formato_02!S$15,"")</f>
        <v/>
      </c>
      <c r="AA321" s="162" t="str">
        <f>IF(Formato_02!T$15&lt;&gt;"",Formato_02!T$15,"")</f>
        <v/>
      </c>
      <c r="AB321" s="162" t="str">
        <f>IF(Formato_02!U$15&lt;&gt;"",Formato_02!U$15,"")</f>
        <v/>
      </c>
      <c r="AC321" s="162" t="str">
        <f>IF(Formato_02!V$15&lt;&gt;"",Formato_02!V$15,"")</f>
        <v/>
      </c>
      <c r="AD321" s="162" t="str">
        <f>IF(Formato_02!W$15&lt;&gt;"",Formato_02!W$15,"")</f>
        <v/>
      </c>
      <c r="AE321" s="162" t="str">
        <f>IF(Formato_02!X$15&lt;&gt;"",Formato_02!X$15,"")</f>
        <v/>
      </c>
      <c r="AF321" s="162" t="str">
        <f>IF(Formato_02!Y$15&lt;&gt;"",Formato_02!Y$15,"")</f>
        <v/>
      </c>
      <c r="AG321" s="162" t="str">
        <f>IF(Formato_02!Z$15&lt;&gt;"",Formato_02!Z$15,"")</f>
        <v/>
      </c>
      <c r="AH321" s="162" t="str">
        <f>IF(Formato_02!AA$15&lt;&gt;"",Formato_02!AA$15,"")</f>
        <v/>
      </c>
      <c r="AI321" s="162" t="str">
        <f>IF(Formato_02!AB$15&lt;&gt;"",Formato_02!AB$15,"")</f>
        <v/>
      </c>
      <c r="AJ321" s="162" t="str">
        <f>IF(Formato_02!AC$15&lt;&gt;"",Formato_02!AC$15,"")</f>
        <v/>
      </c>
      <c r="AK321" s="162" t="str">
        <f>IF(Formato_02!AD$15&lt;&gt;"",Formato_02!AD$15,"")</f>
        <v/>
      </c>
      <c r="AL321" s="162" t="str">
        <f>IF(Formato_02!$N$14&lt;&gt;"",Formato_02!$N$14,"")</f>
        <v/>
      </c>
      <c r="AM321" s="13" t="str">
        <f>IF(Formato_02!$X$4&lt;&gt;"","AN","")</f>
        <v/>
      </c>
      <c r="AN321" s="24" t="str">
        <f t="shared" si="33"/>
        <v/>
      </c>
      <c r="AO321" s="13" t="str">
        <f>IF(Formato_02!$Y$4&lt;&gt;"","P027","")</f>
        <v/>
      </c>
      <c r="AP321" s="24" t="str">
        <f t="shared" si="34"/>
        <v/>
      </c>
      <c r="AQ321" s="13" t="str">
        <f>IF(Formato_02!$Z$4&lt;&gt;"","PNCVG","")</f>
        <v/>
      </c>
      <c r="AR321" s="24" t="str">
        <f t="shared" si="35"/>
        <v/>
      </c>
      <c r="AS321" s="13" t="str">
        <f>IF(Formato_02!$AA$4&lt;&gt;"","PNFF","")</f>
        <v/>
      </c>
      <c r="AT321" s="24" t="str">
        <f t="shared" si="36"/>
        <v/>
      </c>
      <c r="AU321" s="13" t="str">
        <f>IF(Formato_02!$AB$4&lt;&gt;"","PNPAM","")</f>
        <v/>
      </c>
      <c r="AV321" s="24" t="str">
        <f t="shared" si="37"/>
        <v/>
      </c>
      <c r="AW321" s="13" t="str">
        <f>IF(Formato_02!$AC$4&lt;&gt;"","PNAIA","")</f>
        <v/>
      </c>
      <c r="AX321" s="24" t="str">
        <f t="shared" si="38"/>
        <v/>
      </c>
      <c r="AY321" s="13" t="str">
        <f>IF(Formato_02!$AD$4&lt;&gt;"","PIO","")</f>
        <v/>
      </c>
      <c r="AZ321" s="24" t="str">
        <f t="shared" si="39"/>
        <v/>
      </c>
      <c r="BA321" s="13" t="str">
        <f>IF('Formato 3_Gantt'!B$19&lt;&gt;"",'Formato 3_Gantt'!A$19,"")</f>
        <v/>
      </c>
      <c r="BB321" s="24" t="str">
        <f>IF('Formato 3_Gantt'!B$19&lt;&gt;"",'Formato 3_Gantt'!B$19,"")</f>
        <v/>
      </c>
      <c r="BC321" s="22" t="str">
        <f>IF('Formato 3_Gantt'!C$19&lt;&gt;"",'Formato 3_Gantt'!C$19,"")</f>
        <v/>
      </c>
      <c r="BD321" s="13" t="str">
        <f>IF('Formato 3_Gantt'!D$19&lt;&gt;"",'Formato 3_Gantt'!D$19,"")</f>
        <v/>
      </c>
      <c r="BE321" s="161" t="str">
        <f>IF('Formato 3_Gantt'!E$19&lt;&gt;"",'Formato 3_Gantt'!E$19,"")</f>
        <v/>
      </c>
      <c r="BF321" s="13" t="str">
        <f>IF('Formato 3_Gantt'!F$19&lt;&gt;"",'Formato 3_Gantt'!F$19,"")</f>
        <v/>
      </c>
      <c r="BG321" s="158" t="str">
        <f>IF('Formato 3_Gantt'!G$19&lt;&gt;"",'Formato 3_Gantt'!G$19,"")</f>
        <v/>
      </c>
      <c r="BH321" s="158" t="str">
        <f>IF('Formato 3_Gantt'!H$19&lt;&gt;"",'Formato 3_Gantt'!H$19,"")</f>
        <v/>
      </c>
      <c r="BI321" s="161" t="str">
        <f>IF('Formato 3_Gantt'!BL$19&lt;&gt;"",'Formato 3_Gantt'!BL$19,"")</f>
        <v/>
      </c>
      <c r="BJ321" s="161" t="str">
        <f>IF('Formato 3_Gantt'!BM$19&lt;&gt;"",'Formato 3_Gantt'!BM$19,"")</f>
        <v/>
      </c>
      <c r="BK321" s="161" t="str">
        <f>IF('Formato 3_Gantt'!BN$19&lt;&gt;"",'Formato 3_Gantt'!BN$19,"")</f>
        <v/>
      </c>
      <c r="BL321" s="161" t="str">
        <f>IF('Formato 3_Gantt'!BO$19&lt;&gt;"",'Formato 3_Gantt'!BO$19,"")</f>
        <v/>
      </c>
      <c r="BM321" s="161" t="str">
        <f>IF('Formato 3_Gantt'!BP$19&lt;&gt;"",'Formato 3_Gantt'!BP$19,"")</f>
        <v/>
      </c>
      <c r="BN321" s="161" t="str">
        <f>IF('Formato 3_Gantt'!BQ$19&lt;&gt;"",'Formato 3_Gantt'!BQ$19,"")</f>
        <v/>
      </c>
      <c r="BO321" s="161" t="str">
        <f>IF('Formato 3_Gantt'!BR$19&lt;&gt;"",'Formato 3_Gantt'!BR$19,"")</f>
        <v/>
      </c>
      <c r="BP321" s="161" t="str">
        <f>IF('Formato 3_Gantt'!BS$19&lt;&gt;"",'Formato 3_Gantt'!BS$19,"")</f>
        <v/>
      </c>
      <c r="BQ321" s="161" t="str">
        <f>IF('Formato 3_Gantt'!BT$19&lt;&gt;"",'Formato 3_Gantt'!BT$19,"")</f>
        <v/>
      </c>
      <c r="BR321" s="161" t="str">
        <f>IF('Formato 3_Gantt'!BU$19&lt;&gt;"",'Formato 3_Gantt'!BU$19,"")</f>
        <v/>
      </c>
      <c r="BS321" s="161" t="str">
        <f>IF('Formato 3_Gantt'!BV$19&lt;&gt;"",'Formato 3_Gantt'!BV$19,"")</f>
        <v/>
      </c>
      <c r="BT321" s="161" t="str">
        <f>IF('Formato 3_Gantt'!BW$19&lt;&gt;"",'Formato 3_Gantt'!BW$19,"")</f>
        <v/>
      </c>
      <c r="BU321" s="161" t="str">
        <f>IF('Formato 3_Gantt'!BX$19&lt;&gt;"",'Formato 3_Gantt'!BX$19,"")</f>
        <v/>
      </c>
      <c r="BV321" s="163" t="str">
        <f>IF('Formato 4_Ppto'!I$317&lt;&gt;"",'Formato 4_Ppto'!I$317,"")</f>
        <v/>
      </c>
      <c r="BW321" s="162" t="str">
        <f>IF('Formato 4_Ppto'!X$317&lt;&gt;"",'Formato 4_Ppto'!X$317,"")</f>
        <v/>
      </c>
      <c r="BX321" s="162" t="str">
        <f>IF('Formato 4_Ppto'!Y$317&lt;&gt;"",'Formato 4_Ppto'!Y$317,"")</f>
        <v/>
      </c>
      <c r="BY321" s="162" t="str">
        <f>IF('Formato 4_Ppto'!Z$317&lt;&gt;"",'Formato 4_Ppto'!Z$317,"")</f>
        <v/>
      </c>
      <c r="BZ321" s="162" t="str">
        <f>IF('Formato 4_Ppto'!AA$317&lt;&gt;"",'Formato 4_Ppto'!AA$317,"")</f>
        <v/>
      </c>
      <c r="CA321" s="162" t="str">
        <f>IF('Formato 4_Ppto'!AB$317&lt;&gt;"",'Formato 4_Ppto'!AB$317,"")</f>
        <v/>
      </c>
      <c r="CB321" s="162" t="str">
        <f>IF('Formato 4_Ppto'!AC$317&lt;&gt;"",'Formato 4_Ppto'!AC$317,"")</f>
        <v/>
      </c>
      <c r="CC321" s="162" t="str">
        <f>IF('Formato 4_Ppto'!AD$317&lt;&gt;"",'Formato 4_Ppto'!AD$317,"")</f>
        <v/>
      </c>
      <c r="CD321" s="162" t="str">
        <f>IF('Formato 4_Ppto'!AE$317&lt;&gt;"",'Formato 4_Ppto'!AE$317,"")</f>
        <v/>
      </c>
      <c r="CE321" s="162" t="str">
        <f>IF('Formato 4_Ppto'!AF$317&lt;&gt;"",'Formato 4_Ppto'!AF$317,"")</f>
        <v/>
      </c>
      <c r="CF321" s="162" t="str">
        <f>IF('Formato 4_Ppto'!AG$317&lt;&gt;"",'Formato 4_Ppto'!AG$317,"")</f>
        <v/>
      </c>
      <c r="CG321" s="162" t="str">
        <f>IF('Formato 4_Ppto'!AH$317&lt;&gt;"",'Formato 4_Ppto'!AH$317,"")</f>
        <v/>
      </c>
      <c r="CH321" s="162" t="str">
        <f>IF('Formato 4_Ppto'!AI$317&lt;&gt;"",'Formato 4_Ppto'!AI$317,"")</f>
        <v/>
      </c>
      <c r="CI321" s="163" t="str">
        <f>IF('Formato 4_Ppto'!AJ$317&lt;&gt;"",'Formato 4_Ppto'!AJ$317,"")</f>
        <v/>
      </c>
      <c r="CJ321" s="13" t="str">
        <f>IF('Formato 4_Ppto'!B336&lt;&gt;"",'Formato 4_Ppto'!A336,"")</f>
        <v/>
      </c>
      <c r="CK321" s="24" t="str">
        <f>IF('Formato 4_Ppto'!B336&lt;&gt;"",'Formato 4_Ppto'!B336,"")</f>
        <v/>
      </c>
      <c r="CL321" s="22" t="str">
        <f>IF('Formato 4_Ppto'!C336&lt;&gt;"",'Formato 4_Ppto'!C336,"")</f>
        <v/>
      </c>
      <c r="CM321" s="24" t="str">
        <f>IF('Formato 4_Ppto'!D336&lt;&gt;"",'Formato 4_Ppto'!D336,"")</f>
        <v/>
      </c>
      <c r="CN321" s="161" t="str">
        <f>IF('Formato 4_Ppto'!E336&lt;&gt;"",'Formato 4_Ppto'!E336,"")</f>
        <v/>
      </c>
      <c r="CO321" s="161" t="str">
        <f>IF('Formato 4_Ppto'!G336&lt;&gt;"",'Formato 4_Ppto'!G336,"")</f>
        <v/>
      </c>
      <c r="CP321" s="163" t="str">
        <f>IF('Formato 4_Ppto'!I336&lt;&gt;"",'Formato 4_Ppto'!I336,"")</f>
        <v/>
      </c>
      <c r="CQ321" s="161" t="str">
        <f>IF('Formato 4_Ppto'!K336&lt;&gt;"",'Formato 4_Ppto'!K336,"")</f>
        <v/>
      </c>
      <c r="CR321" s="161" t="str">
        <f>IF('Formato 4_Ppto'!L336&lt;&gt;"",'Formato 4_Ppto'!L336,"")</f>
        <v/>
      </c>
      <c r="CS321" s="161" t="str">
        <f>IF('Formato 4_Ppto'!M336&lt;&gt;"",'Formato 4_Ppto'!M336,"")</f>
        <v/>
      </c>
      <c r="CT321" s="161" t="str">
        <f>IF('Formato 4_Ppto'!N336&lt;&gt;"",'Formato 4_Ppto'!N336,"")</f>
        <v/>
      </c>
      <c r="CU321" s="161" t="str">
        <f>IF('Formato 4_Ppto'!O336&lt;&gt;"",'Formato 4_Ppto'!O336,"")</f>
        <v/>
      </c>
      <c r="CV321" s="161" t="str">
        <f>IF('Formato 4_Ppto'!P336&lt;&gt;"",'Formato 4_Ppto'!P336,"")</f>
        <v/>
      </c>
      <c r="CW321" s="161" t="str">
        <f>IF('Formato 4_Ppto'!Q336&lt;&gt;"",'Formato 4_Ppto'!Q336,"")</f>
        <v/>
      </c>
      <c r="CX321" s="161" t="str">
        <f>IF('Formato 4_Ppto'!R336&lt;&gt;"",'Formato 4_Ppto'!R336,"")</f>
        <v/>
      </c>
      <c r="CY321" s="161" t="str">
        <f>IF('Formato 4_Ppto'!S336&lt;&gt;"",'Formato 4_Ppto'!S336,"")</f>
        <v/>
      </c>
      <c r="CZ321" s="161" t="str">
        <f>IF('Formato 4_Ppto'!T336&lt;&gt;"",'Formato 4_Ppto'!T336,"")</f>
        <v/>
      </c>
      <c r="DA321" s="161" t="str">
        <f>IF('Formato 4_Ppto'!U336&lt;&gt;"",'Formato 4_Ppto'!U336,"")</f>
        <v/>
      </c>
      <c r="DB321" s="161" t="str">
        <f>IF('Formato 4_Ppto'!V336&lt;&gt;"",'Formato 4_Ppto'!V336,"")</f>
        <v/>
      </c>
      <c r="DC321" s="161" t="str">
        <f>IF('Formato 4_Ppto'!W336&lt;&gt;"",'Formato 4_Ppto'!W336,"")</f>
        <v/>
      </c>
      <c r="DD321" s="162" t="str">
        <f>IF('Formato 4_Ppto'!X336&lt;&gt;"",'Formato 4_Ppto'!X336,"")</f>
        <v/>
      </c>
      <c r="DE321" s="162" t="str">
        <f>IF('Formato 4_Ppto'!Y336&lt;&gt;"",'Formato 4_Ppto'!Y336,"")</f>
        <v/>
      </c>
      <c r="DF321" s="162" t="str">
        <f>IF('Formato 4_Ppto'!Z336&lt;&gt;"",'Formato 4_Ppto'!Z336,"")</f>
        <v/>
      </c>
      <c r="DG321" s="162" t="str">
        <f>IF('Formato 4_Ppto'!AA336&lt;&gt;"",'Formato 4_Ppto'!AA336,"")</f>
        <v/>
      </c>
      <c r="DH321" s="162" t="str">
        <f>IF('Formato 4_Ppto'!AB336&lt;&gt;"",'Formato 4_Ppto'!AB336,"")</f>
        <v/>
      </c>
      <c r="DI321" s="162" t="str">
        <f>IF('Formato 4_Ppto'!AC336&lt;&gt;"",'Formato 4_Ppto'!AC336,"")</f>
        <v/>
      </c>
      <c r="DJ321" s="162" t="str">
        <f>IF('Formato 4_Ppto'!AD336&lt;&gt;"",'Formato 4_Ppto'!AD336,"")</f>
        <v/>
      </c>
      <c r="DK321" s="162" t="str">
        <f>IF('Formato 4_Ppto'!AE336&lt;&gt;"",'Formato 4_Ppto'!AE336,"")</f>
        <v/>
      </c>
      <c r="DL321" s="162" t="str">
        <f>IF('Formato 4_Ppto'!AF336&lt;&gt;"",'Formato 4_Ppto'!AF336,"")</f>
        <v/>
      </c>
      <c r="DM321" s="162" t="str">
        <f>IF('Formato 4_Ppto'!AG336&lt;&gt;"",'Formato 4_Ppto'!AG336,"")</f>
        <v/>
      </c>
      <c r="DN321" s="162" t="str">
        <f>IF('Formato 4_Ppto'!AH336&lt;&gt;"",'Formato 4_Ppto'!AH336,"")</f>
        <v/>
      </c>
      <c r="DO321" s="162" t="str">
        <f>IF('Formato 4_Ppto'!AI336&lt;&gt;"",'Formato 4_Ppto'!AI336,"")</f>
        <v/>
      </c>
      <c r="DP321" s="163" t="str">
        <f>IF('Formato 4_Ppto'!AJ336&lt;&gt;"",'Formato 4_Ppto'!AJ336,"")</f>
        <v/>
      </c>
    </row>
    <row r="322" spans="2:120" x14ac:dyDescent="0.3">
      <c r="B322" s="13" t="str">
        <f>IF(OR(Tabla6[[#This Row],[IDA]]="",Tabla6[[#This Row],[IDT]]="",Tabla6[[#This Row],[IDI]]=""),"",Tabla6[[#This Row],[IDA]]&amp;"."&amp;Tabla6[[#This Row],[IDT]]&amp;"."&amp;Tabla6[[#This Row],[IDI]])</f>
        <v/>
      </c>
      <c r="C322" s="13" t="str">
        <f>IF(Formato_02!$B$14&lt;&gt;"",0,"")</f>
        <v/>
      </c>
      <c r="D322" s="13" t="str">
        <f>IF(Formato_02!$H$9&lt;&gt;"",Formato_02!$H$9,"")</f>
        <v/>
      </c>
      <c r="E322" s="24" t="str">
        <f t="shared" si="32"/>
        <v/>
      </c>
      <c r="F322" s="24" t="str">
        <f>IF(Formato_02!$B$14&lt;&gt;"",Formato_02!$B$14,"")</f>
        <v/>
      </c>
      <c r="G322" s="22" t="str">
        <f>IF('Formato 3_Gantt'!C327&lt;&gt;"",'Formato 3_Gantt'!C327,"")</f>
        <v/>
      </c>
      <c r="H322" s="13" t="str">
        <f>IF('Formato 3_Gantt'!D$8&lt;&gt;"",'Formato 3_Gantt'!D$8,"")</f>
        <v/>
      </c>
      <c r="I322" s="13" t="str">
        <f>IF('Formato 3_Gantt'!E$8&lt;&gt;"",'Formato 3_Gantt'!E$8,"")</f>
        <v/>
      </c>
      <c r="J322" s="13" t="str">
        <f>IF('Formato 3_Gantt'!F$8&lt;&gt;"",'Formato 3_Gantt'!F$8,"")</f>
        <v/>
      </c>
      <c r="K322" s="158" t="str">
        <f>IF('Formato 3_Gantt'!G$8&lt;&gt;"",'Formato 3_Gantt'!G$8,"")</f>
        <v/>
      </c>
      <c r="L322" s="158" t="str">
        <f>IF('Formato 3_Gantt'!H$8&lt;&gt;"",'Formato 3_Gantt'!H$8,"")</f>
        <v/>
      </c>
      <c r="M322" s="13" t="str">
        <f>IF('Formato 3_Gantt'!BL$8&lt;&gt;"",'Formato 3_Gantt'!BL$8,"")</f>
        <v/>
      </c>
      <c r="N322" s="13" t="str">
        <f>IF('Formato 3_Gantt'!BM$8&lt;&gt;"",'Formato 3_Gantt'!BM$8,"")</f>
        <v/>
      </c>
      <c r="O322" s="13" t="str">
        <f>IF('Formato 3_Gantt'!BN$8&lt;&gt;"",'Formato 3_Gantt'!BN$8,"")</f>
        <v/>
      </c>
      <c r="P322" s="13" t="str">
        <f>IF('Formato 3_Gantt'!BO$8&lt;&gt;"",'Formato 3_Gantt'!BO$8,"")</f>
        <v/>
      </c>
      <c r="Q322" s="13" t="str">
        <f>IF('Formato 3_Gantt'!BP$8&lt;&gt;"",'Formato 3_Gantt'!BP$8,"")</f>
        <v/>
      </c>
      <c r="R322" s="13" t="str">
        <f>IF('Formato 3_Gantt'!BQ$8&lt;&gt;"",'Formato 3_Gantt'!BQ$8,"")</f>
        <v/>
      </c>
      <c r="S322" s="13" t="str">
        <f>IF('Formato 3_Gantt'!BR$8&lt;&gt;"",'Formato 3_Gantt'!BR$8,"")</f>
        <v/>
      </c>
      <c r="T322" s="13" t="str">
        <f>IF('Formato 3_Gantt'!BS$8&lt;&gt;"",'Formato 3_Gantt'!BS$8,"")</f>
        <v/>
      </c>
      <c r="U322" s="13" t="str">
        <f>IF('Formato 3_Gantt'!BT$8&lt;&gt;"",'Formato 3_Gantt'!BT$8,"")</f>
        <v/>
      </c>
      <c r="V322" s="13" t="str">
        <f>IF('Formato 3_Gantt'!BU$8&lt;&gt;"",'Formato 3_Gantt'!BU$8,"")</f>
        <v/>
      </c>
      <c r="W322" s="13" t="str">
        <f>IF('Formato 3_Gantt'!BV$8&lt;&gt;"",'Formato 3_Gantt'!BV$8,"")</f>
        <v/>
      </c>
      <c r="X322" s="13" t="str">
        <f>IF('Formato 3_Gantt'!BW$8&lt;&gt;"",'Formato 3_Gantt'!BW$8,"")</f>
        <v/>
      </c>
      <c r="Y322" s="13" t="str">
        <f>IF('Formato 3_Gantt'!BX$8&lt;&gt;"",'Formato 3_Gantt'!BX$8,"")</f>
        <v/>
      </c>
      <c r="Z322" s="162" t="str">
        <f>IF(Formato_02!S$15&lt;&gt;"",Formato_02!S$15,"")</f>
        <v/>
      </c>
      <c r="AA322" s="162" t="str">
        <f>IF(Formato_02!T$15&lt;&gt;"",Formato_02!T$15,"")</f>
        <v/>
      </c>
      <c r="AB322" s="162" t="str">
        <f>IF(Formato_02!U$15&lt;&gt;"",Formato_02!U$15,"")</f>
        <v/>
      </c>
      <c r="AC322" s="162" t="str">
        <f>IF(Formato_02!V$15&lt;&gt;"",Formato_02!V$15,"")</f>
        <v/>
      </c>
      <c r="AD322" s="162" t="str">
        <f>IF(Formato_02!W$15&lt;&gt;"",Formato_02!W$15,"")</f>
        <v/>
      </c>
      <c r="AE322" s="162" t="str">
        <f>IF(Formato_02!X$15&lt;&gt;"",Formato_02!X$15,"")</f>
        <v/>
      </c>
      <c r="AF322" s="162" t="str">
        <f>IF(Formato_02!Y$15&lt;&gt;"",Formato_02!Y$15,"")</f>
        <v/>
      </c>
      <c r="AG322" s="162" t="str">
        <f>IF(Formato_02!Z$15&lt;&gt;"",Formato_02!Z$15,"")</f>
        <v/>
      </c>
      <c r="AH322" s="162" t="str">
        <f>IF(Formato_02!AA$15&lt;&gt;"",Formato_02!AA$15,"")</f>
        <v/>
      </c>
      <c r="AI322" s="162" t="str">
        <f>IF(Formato_02!AB$15&lt;&gt;"",Formato_02!AB$15,"")</f>
        <v/>
      </c>
      <c r="AJ322" s="162" t="str">
        <f>IF(Formato_02!AC$15&lt;&gt;"",Formato_02!AC$15,"")</f>
        <v/>
      </c>
      <c r="AK322" s="162" t="str">
        <f>IF(Formato_02!AD$15&lt;&gt;"",Formato_02!AD$15,"")</f>
        <v/>
      </c>
      <c r="AL322" s="162" t="str">
        <f>IF(Formato_02!$N$14&lt;&gt;"",Formato_02!$N$14,"")</f>
        <v/>
      </c>
      <c r="AM322" s="13" t="str">
        <f>IF(Formato_02!$X$4&lt;&gt;"","AN","")</f>
        <v/>
      </c>
      <c r="AN322" s="24" t="str">
        <f t="shared" si="33"/>
        <v/>
      </c>
      <c r="AO322" s="13" t="str">
        <f>IF(Formato_02!$Y$4&lt;&gt;"","P027","")</f>
        <v/>
      </c>
      <c r="AP322" s="24" t="str">
        <f t="shared" si="34"/>
        <v/>
      </c>
      <c r="AQ322" s="13" t="str">
        <f>IF(Formato_02!$Z$4&lt;&gt;"","PNCVG","")</f>
        <v/>
      </c>
      <c r="AR322" s="24" t="str">
        <f t="shared" si="35"/>
        <v/>
      </c>
      <c r="AS322" s="13" t="str">
        <f>IF(Formato_02!$AA$4&lt;&gt;"","PNFF","")</f>
        <v/>
      </c>
      <c r="AT322" s="24" t="str">
        <f t="shared" si="36"/>
        <v/>
      </c>
      <c r="AU322" s="13" t="str">
        <f>IF(Formato_02!$AB$4&lt;&gt;"","PNPAM","")</f>
        <v/>
      </c>
      <c r="AV322" s="24" t="str">
        <f t="shared" si="37"/>
        <v/>
      </c>
      <c r="AW322" s="13" t="str">
        <f>IF(Formato_02!$AC$4&lt;&gt;"","PNAIA","")</f>
        <v/>
      </c>
      <c r="AX322" s="24" t="str">
        <f t="shared" si="38"/>
        <v/>
      </c>
      <c r="AY322" s="13" t="str">
        <f>IF(Formato_02!$AD$4&lt;&gt;"","PIO","")</f>
        <v/>
      </c>
      <c r="AZ322" s="24" t="str">
        <f t="shared" si="39"/>
        <v/>
      </c>
      <c r="BA322" s="13" t="str">
        <f>IF('Formato 3_Gantt'!B$19&lt;&gt;"",'Formato 3_Gantt'!A$19,"")</f>
        <v/>
      </c>
      <c r="BB322" s="24" t="str">
        <f>IF('Formato 3_Gantt'!B$19&lt;&gt;"",'Formato 3_Gantt'!B$19,"")</f>
        <v/>
      </c>
      <c r="BC322" s="22" t="str">
        <f>IF('Formato 3_Gantt'!C$19&lt;&gt;"",'Formato 3_Gantt'!C$19,"")</f>
        <v/>
      </c>
      <c r="BD322" s="13" t="str">
        <f>IF('Formato 3_Gantt'!D$19&lt;&gt;"",'Formato 3_Gantt'!D$19,"")</f>
        <v/>
      </c>
      <c r="BE322" s="161" t="str">
        <f>IF('Formato 3_Gantt'!E$19&lt;&gt;"",'Formato 3_Gantt'!E$19,"")</f>
        <v/>
      </c>
      <c r="BF322" s="13" t="str">
        <f>IF('Formato 3_Gantt'!F$19&lt;&gt;"",'Formato 3_Gantt'!F$19,"")</f>
        <v/>
      </c>
      <c r="BG322" s="158" t="str">
        <f>IF('Formato 3_Gantt'!G$19&lt;&gt;"",'Formato 3_Gantt'!G$19,"")</f>
        <v/>
      </c>
      <c r="BH322" s="158" t="str">
        <f>IF('Formato 3_Gantt'!H$19&lt;&gt;"",'Formato 3_Gantt'!H$19,"")</f>
        <v/>
      </c>
      <c r="BI322" s="161" t="str">
        <f>IF('Formato 3_Gantt'!BL$19&lt;&gt;"",'Formato 3_Gantt'!BL$19,"")</f>
        <v/>
      </c>
      <c r="BJ322" s="161" t="str">
        <f>IF('Formato 3_Gantt'!BM$19&lt;&gt;"",'Formato 3_Gantt'!BM$19,"")</f>
        <v/>
      </c>
      <c r="BK322" s="161" t="str">
        <f>IF('Formato 3_Gantt'!BN$19&lt;&gt;"",'Formato 3_Gantt'!BN$19,"")</f>
        <v/>
      </c>
      <c r="BL322" s="161" t="str">
        <f>IF('Formato 3_Gantt'!BO$19&lt;&gt;"",'Formato 3_Gantt'!BO$19,"")</f>
        <v/>
      </c>
      <c r="BM322" s="161" t="str">
        <f>IF('Formato 3_Gantt'!BP$19&lt;&gt;"",'Formato 3_Gantt'!BP$19,"")</f>
        <v/>
      </c>
      <c r="BN322" s="161" t="str">
        <f>IF('Formato 3_Gantt'!BQ$19&lt;&gt;"",'Formato 3_Gantt'!BQ$19,"")</f>
        <v/>
      </c>
      <c r="BO322" s="161" t="str">
        <f>IF('Formato 3_Gantt'!BR$19&lt;&gt;"",'Formato 3_Gantt'!BR$19,"")</f>
        <v/>
      </c>
      <c r="BP322" s="161" t="str">
        <f>IF('Formato 3_Gantt'!BS$19&lt;&gt;"",'Formato 3_Gantt'!BS$19,"")</f>
        <v/>
      </c>
      <c r="BQ322" s="161" t="str">
        <f>IF('Formato 3_Gantt'!BT$19&lt;&gt;"",'Formato 3_Gantt'!BT$19,"")</f>
        <v/>
      </c>
      <c r="BR322" s="161" t="str">
        <f>IF('Formato 3_Gantt'!BU$19&lt;&gt;"",'Formato 3_Gantt'!BU$19,"")</f>
        <v/>
      </c>
      <c r="BS322" s="161" t="str">
        <f>IF('Formato 3_Gantt'!BV$19&lt;&gt;"",'Formato 3_Gantt'!BV$19,"")</f>
        <v/>
      </c>
      <c r="BT322" s="161" t="str">
        <f>IF('Formato 3_Gantt'!BW$19&lt;&gt;"",'Formato 3_Gantt'!BW$19,"")</f>
        <v/>
      </c>
      <c r="BU322" s="161" t="str">
        <f>IF('Formato 3_Gantt'!BX$19&lt;&gt;"",'Formato 3_Gantt'!BX$19,"")</f>
        <v/>
      </c>
      <c r="BV322" s="163" t="str">
        <f>IF('Formato 4_Ppto'!I$317&lt;&gt;"",'Formato 4_Ppto'!I$317,"")</f>
        <v/>
      </c>
      <c r="BW322" s="162" t="str">
        <f>IF('Formato 4_Ppto'!X$317&lt;&gt;"",'Formato 4_Ppto'!X$317,"")</f>
        <v/>
      </c>
      <c r="BX322" s="162" t="str">
        <f>IF('Formato 4_Ppto'!Y$317&lt;&gt;"",'Formato 4_Ppto'!Y$317,"")</f>
        <v/>
      </c>
      <c r="BY322" s="162" t="str">
        <f>IF('Formato 4_Ppto'!Z$317&lt;&gt;"",'Formato 4_Ppto'!Z$317,"")</f>
        <v/>
      </c>
      <c r="BZ322" s="162" t="str">
        <f>IF('Formato 4_Ppto'!AA$317&lt;&gt;"",'Formato 4_Ppto'!AA$317,"")</f>
        <v/>
      </c>
      <c r="CA322" s="162" t="str">
        <f>IF('Formato 4_Ppto'!AB$317&lt;&gt;"",'Formato 4_Ppto'!AB$317,"")</f>
        <v/>
      </c>
      <c r="CB322" s="162" t="str">
        <f>IF('Formato 4_Ppto'!AC$317&lt;&gt;"",'Formato 4_Ppto'!AC$317,"")</f>
        <v/>
      </c>
      <c r="CC322" s="162" t="str">
        <f>IF('Formato 4_Ppto'!AD$317&lt;&gt;"",'Formato 4_Ppto'!AD$317,"")</f>
        <v/>
      </c>
      <c r="CD322" s="162" t="str">
        <f>IF('Formato 4_Ppto'!AE$317&lt;&gt;"",'Formato 4_Ppto'!AE$317,"")</f>
        <v/>
      </c>
      <c r="CE322" s="162" t="str">
        <f>IF('Formato 4_Ppto'!AF$317&lt;&gt;"",'Formato 4_Ppto'!AF$317,"")</f>
        <v/>
      </c>
      <c r="CF322" s="162" t="str">
        <f>IF('Formato 4_Ppto'!AG$317&lt;&gt;"",'Formato 4_Ppto'!AG$317,"")</f>
        <v/>
      </c>
      <c r="CG322" s="162" t="str">
        <f>IF('Formato 4_Ppto'!AH$317&lt;&gt;"",'Formato 4_Ppto'!AH$317,"")</f>
        <v/>
      </c>
      <c r="CH322" s="162" t="str">
        <f>IF('Formato 4_Ppto'!AI$317&lt;&gt;"",'Formato 4_Ppto'!AI$317,"")</f>
        <v/>
      </c>
      <c r="CI322" s="163" t="str">
        <f>IF('Formato 4_Ppto'!AJ$317&lt;&gt;"",'Formato 4_Ppto'!AJ$317,"")</f>
        <v/>
      </c>
      <c r="CJ322" s="13" t="str">
        <f>IF('Formato 4_Ppto'!B337&lt;&gt;"",'Formato 4_Ppto'!A337,"")</f>
        <v/>
      </c>
      <c r="CK322" s="24" t="str">
        <f>IF('Formato 4_Ppto'!B337&lt;&gt;"",'Formato 4_Ppto'!B337,"")</f>
        <v/>
      </c>
      <c r="CL322" s="22" t="str">
        <f>IF('Formato 4_Ppto'!C337&lt;&gt;"",'Formato 4_Ppto'!C337,"")</f>
        <v/>
      </c>
      <c r="CM322" s="24" t="str">
        <f>IF('Formato 4_Ppto'!D337&lt;&gt;"",'Formato 4_Ppto'!D337,"")</f>
        <v/>
      </c>
      <c r="CN322" s="161" t="str">
        <f>IF('Formato 4_Ppto'!E337&lt;&gt;"",'Formato 4_Ppto'!E337,"")</f>
        <v/>
      </c>
      <c r="CO322" s="161" t="str">
        <f>IF('Formato 4_Ppto'!G337&lt;&gt;"",'Formato 4_Ppto'!G337,"")</f>
        <v/>
      </c>
      <c r="CP322" s="163" t="str">
        <f>IF('Formato 4_Ppto'!I337&lt;&gt;"",'Formato 4_Ppto'!I337,"")</f>
        <v/>
      </c>
      <c r="CQ322" s="161" t="str">
        <f>IF('Formato 4_Ppto'!K337&lt;&gt;"",'Formato 4_Ppto'!K337,"")</f>
        <v/>
      </c>
      <c r="CR322" s="161" t="str">
        <f>IF('Formato 4_Ppto'!L337&lt;&gt;"",'Formato 4_Ppto'!L337,"")</f>
        <v/>
      </c>
      <c r="CS322" s="161" t="str">
        <f>IF('Formato 4_Ppto'!M337&lt;&gt;"",'Formato 4_Ppto'!M337,"")</f>
        <v/>
      </c>
      <c r="CT322" s="161" t="str">
        <f>IF('Formato 4_Ppto'!N337&lt;&gt;"",'Formato 4_Ppto'!N337,"")</f>
        <v/>
      </c>
      <c r="CU322" s="161" t="str">
        <f>IF('Formato 4_Ppto'!O337&lt;&gt;"",'Formato 4_Ppto'!O337,"")</f>
        <v/>
      </c>
      <c r="CV322" s="161" t="str">
        <f>IF('Formato 4_Ppto'!P337&lt;&gt;"",'Formato 4_Ppto'!P337,"")</f>
        <v/>
      </c>
      <c r="CW322" s="161" t="str">
        <f>IF('Formato 4_Ppto'!Q337&lt;&gt;"",'Formato 4_Ppto'!Q337,"")</f>
        <v/>
      </c>
      <c r="CX322" s="161" t="str">
        <f>IF('Formato 4_Ppto'!R337&lt;&gt;"",'Formato 4_Ppto'!R337,"")</f>
        <v/>
      </c>
      <c r="CY322" s="161" t="str">
        <f>IF('Formato 4_Ppto'!S337&lt;&gt;"",'Formato 4_Ppto'!S337,"")</f>
        <v/>
      </c>
      <c r="CZ322" s="161" t="str">
        <f>IF('Formato 4_Ppto'!T337&lt;&gt;"",'Formato 4_Ppto'!T337,"")</f>
        <v/>
      </c>
      <c r="DA322" s="161" t="str">
        <f>IF('Formato 4_Ppto'!U337&lt;&gt;"",'Formato 4_Ppto'!U337,"")</f>
        <v/>
      </c>
      <c r="DB322" s="161" t="str">
        <f>IF('Formato 4_Ppto'!V337&lt;&gt;"",'Formato 4_Ppto'!V337,"")</f>
        <v/>
      </c>
      <c r="DC322" s="161" t="str">
        <f>IF('Formato 4_Ppto'!W337&lt;&gt;"",'Formato 4_Ppto'!W337,"")</f>
        <v/>
      </c>
      <c r="DD322" s="162" t="str">
        <f>IF('Formato 4_Ppto'!X337&lt;&gt;"",'Formato 4_Ppto'!X337,"")</f>
        <v/>
      </c>
      <c r="DE322" s="162" t="str">
        <f>IF('Formato 4_Ppto'!Y337&lt;&gt;"",'Formato 4_Ppto'!Y337,"")</f>
        <v/>
      </c>
      <c r="DF322" s="162" t="str">
        <f>IF('Formato 4_Ppto'!Z337&lt;&gt;"",'Formato 4_Ppto'!Z337,"")</f>
        <v/>
      </c>
      <c r="DG322" s="162" t="str">
        <f>IF('Formato 4_Ppto'!AA337&lt;&gt;"",'Formato 4_Ppto'!AA337,"")</f>
        <v/>
      </c>
      <c r="DH322" s="162" t="str">
        <f>IF('Formato 4_Ppto'!AB337&lt;&gt;"",'Formato 4_Ppto'!AB337,"")</f>
        <v/>
      </c>
      <c r="DI322" s="162" t="str">
        <f>IF('Formato 4_Ppto'!AC337&lt;&gt;"",'Formato 4_Ppto'!AC337,"")</f>
        <v/>
      </c>
      <c r="DJ322" s="162" t="str">
        <f>IF('Formato 4_Ppto'!AD337&lt;&gt;"",'Formato 4_Ppto'!AD337,"")</f>
        <v/>
      </c>
      <c r="DK322" s="162" t="str">
        <f>IF('Formato 4_Ppto'!AE337&lt;&gt;"",'Formato 4_Ppto'!AE337,"")</f>
        <v/>
      </c>
      <c r="DL322" s="162" t="str">
        <f>IF('Formato 4_Ppto'!AF337&lt;&gt;"",'Formato 4_Ppto'!AF337,"")</f>
        <v/>
      </c>
      <c r="DM322" s="162" t="str">
        <f>IF('Formato 4_Ppto'!AG337&lt;&gt;"",'Formato 4_Ppto'!AG337,"")</f>
        <v/>
      </c>
      <c r="DN322" s="162" t="str">
        <f>IF('Formato 4_Ppto'!AH337&lt;&gt;"",'Formato 4_Ppto'!AH337,"")</f>
        <v/>
      </c>
      <c r="DO322" s="162" t="str">
        <f>IF('Formato 4_Ppto'!AI337&lt;&gt;"",'Formato 4_Ppto'!AI337,"")</f>
        <v/>
      </c>
      <c r="DP322" s="163" t="str">
        <f>IF('Formato 4_Ppto'!AJ337&lt;&gt;"",'Formato 4_Ppto'!AJ337,"")</f>
        <v/>
      </c>
    </row>
    <row r="323" spans="2:120" x14ac:dyDescent="0.3">
      <c r="B323" s="13" t="str">
        <f>IF(OR(Tabla6[[#This Row],[IDA]]="",Tabla6[[#This Row],[IDT]]="",Tabla6[[#This Row],[IDI]]=""),"",Tabla6[[#This Row],[IDA]]&amp;"."&amp;Tabla6[[#This Row],[IDT]]&amp;"."&amp;Tabla6[[#This Row],[IDI]])</f>
        <v/>
      </c>
      <c r="C323" s="13" t="str">
        <f>IF(Formato_02!$B$14&lt;&gt;"",0,"")</f>
        <v/>
      </c>
      <c r="D323" s="13" t="str">
        <f>IF(Formato_02!$H$9&lt;&gt;"",Formato_02!$H$9,"")</f>
        <v/>
      </c>
      <c r="E323" s="24" t="str">
        <f t="shared" ref="E323:E386" si="40">IFERROR(VLOOKUP($D323,DOU,2,0),"")</f>
        <v/>
      </c>
      <c r="F323" s="24" t="str">
        <f>IF(Formato_02!$B$14&lt;&gt;"",Formato_02!$B$14,"")</f>
        <v/>
      </c>
      <c r="G323" s="22" t="str">
        <f>IF('Formato 3_Gantt'!C328&lt;&gt;"",'Formato 3_Gantt'!C328,"")</f>
        <v/>
      </c>
      <c r="H323" s="13" t="str">
        <f>IF('Formato 3_Gantt'!D$8&lt;&gt;"",'Formato 3_Gantt'!D$8,"")</f>
        <v/>
      </c>
      <c r="I323" s="13" t="str">
        <f>IF('Formato 3_Gantt'!E$8&lt;&gt;"",'Formato 3_Gantt'!E$8,"")</f>
        <v/>
      </c>
      <c r="J323" s="13" t="str">
        <f>IF('Formato 3_Gantt'!F$8&lt;&gt;"",'Formato 3_Gantt'!F$8,"")</f>
        <v/>
      </c>
      <c r="K323" s="158" t="str">
        <f>IF('Formato 3_Gantt'!G$8&lt;&gt;"",'Formato 3_Gantt'!G$8,"")</f>
        <v/>
      </c>
      <c r="L323" s="158" t="str">
        <f>IF('Formato 3_Gantt'!H$8&lt;&gt;"",'Formato 3_Gantt'!H$8,"")</f>
        <v/>
      </c>
      <c r="M323" s="13" t="str">
        <f>IF('Formato 3_Gantt'!BL$8&lt;&gt;"",'Formato 3_Gantt'!BL$8,"")</f>
        <v/>
      </c>
      <c r="N323" s="13" t="str">
        <f>IF('Formato 3_Gantt'!BM$8&lt;&gt;"",'Formato 3_Gantt'!BM$8,"")</f>
        <v/>
      </c>
      <c r="O323" s="13" t="str">
        <f>IF('Formato 3_Gantt'!BN$8&lt;&gt;"",'Formato 3_Gantt'!BN$8,"")</f>
        <v/>
      </c>
      <c r="P323" s="13" t="str">
        <f>IF('Formato 3_Gantt'!BO$8&lt;&gt;"",'Formato 3_Gantt'!BO$8,"")</f>
        <v/>
      </c>
      <c r="Q323" s="13" t="str">
        <f>IF('Formato 3_Gantt'!BP$8&lt;&gt;"",'Formato 3_Gantt'!BP$8,"")</f>
        <v/>
      </c>
      <c r="R323" s="13" t="str">
        <f>IF('Formato 3_Gantt'!BQ$8&lt;&gt;"",'Formato 3_Gantt'!BQ$8,"")</f>
        <v/>
      </c>
      <c r="S323" s="13" t="str">
        <f>IF('Formato 3_Gantt'!BR$8&lt;&gt;"",'Formato 3_Gantt'!BR$8,"")</f>
        <v/>
      </c>
      <c r="T323" s="13" t="str">
        <f>IF('Formato 3_Gantt'!BS$8&lt;&gt;"",'Formato 3_Gantt'!BS$8,"")</f>
        <v/>
      </c>
      <c r="U323" s="13" t="str">
        <f>IF('Formato 3_Gantt'!BT$8&lt;&gt;"",'Formato 3_Gantt'!BT$8,"")</f>
        <v/>
      </c>
      <c r="V323" s="13" t="str">
        <f>IF('Formato 3_Gantt'!BU$8&lt;&gt;"",'Formato 3_Gantt'!BU$8,"")</f>
        <v/>
      </c>
      <c r="W323" s="13" t="str">
        <f>IF('Formato 3_Gantt'!BV$8&lt;&gt;"",'Formato 3_Gantt'!BV$8,"")</f>
        <v/>
      </c>
      <c r="X323" s="13" t="str">
        <f>IF('Formato 3_Gantt'!BW$8&lt;&gt;"",'Formato 3_Gantt'!BW$8,"")</f>
        <v/>
      </c>
      <c r="Y323" s="13" t="str">
        <f>IF('Formato 3_Gantt'!BX$8&lt;&gt;"",'Formato 3_Gantt'!BX$8,"")</f>
        <v/>
      </c>
      <c r="Z323" s="162" t="str">
        <f>IF(Formato_02!S$15&lt;&gt;"",Formato_02!S$15,"")</f>
        <v/>
      </c>
      <c r="AA323" s="162" t="str">
        <f>IF(Formato_02!T$15&lt;&gt;"",Formato_02!T$15,"")</f>
        <v/>
      </c>
      <c r="AB323" s="162" t="str">
        <f>IF(Formato_02!U$15&lt;&gt;"",Formato_02!U$15,"")</f>
        <v/>
      </c>
      <c r="AC323" s="162" t="str">
        <f>IF(Formato_02!V$15&lt;&gt;"",Formato_02!V$15,"")</f>
        <v/>
      </c>
      <c r="AD323" s="162" t="str">
        <f>IF(Formato_02!W$15&lt;&gt;"",Formato_02!W$15,"")</f>
        <v/>
      </c>
      <c r="AE323" s="162" t="str">
        <f>IF(Formato_02!X$15&lt;&gt;"",Formato_02!X$15,"")</f>
        <v/>
      </c>
      <c r="AF323" s="162" t="str">
        <f>IF(Formato_02!Y$15&lt;&gt;"",Formato_02!Y$15,"")</f>
        <v/>
      </c>
      <c r="AG323" s="162" t="str">
        <f>IF(Formato_02!Z$15&lt;&gt;"",Formato_02!Z$15,"")</f>
        <v/>
      </c>
      <c r="AH323" s="162" t="str">
        <f>IF(Formato_02!AA$15&lt;&gt;"",Formato_02!AA$15,"")</f>
        <v/>
      </c>
      <c r="AI323" s="162" t="str">
        <f>IF(Formato_02!AB$15&lt;&gt;"",Formato_02!AB$15,"")</f>
        <v/>
      </c>
      <c r="AJ323" s="162" t="str">
        <f>IF(Formato_02!AC$15&lt;&gt;"",Formato_02!AC$15,"")</f>
        <v/>
      </c>
      <c r="AK323" s="162" t="str">
        <f>IF(Formato_02!AD$15&lt;&gt;"",Formato_02!AD$15,"")</f>
        <v/>
      </c>
      <c r="AL323" s="162" t="str">
        <f>IF(Formato_02!$N$14&lt;&gt;"",Formato_02!$N$14,"")</f>
        <v/>
      </c>
      <c r="AM323" s="13" t="str">
        <f>IF(Formato_02!$X$4&lt;&gt;"","AN","")</f>
        <v/>
      </c>
      <c r="AN323" s="24" t="str">
        <f t="shared" ref="AN323:AN386" si="41">IFERROR(VLOOKUP($AM323,PLAN,2,0),"")</f>
        <v/>
      </c>
      <c r="AO323" s="13" t="str">
        <f>IF(Formato_02!$Y$4&lt;&gt;"","P027","")</f>
        <v/>
      </c>
      <c r="AP323" s="24" t="str">
        <f t="shared" ref="AP323:AP386" si="42">IFERROR(VLOOKUP($AO323,PLAN,2,0),"")</f>
        <v/>
      </c>
      <c r="AQ323" s="13" t="str">
        <f>IF(Formato_02!$Z$4&lt;&gt;"","PNCVG","")</f>
        <v/>
      </c>
      <c r="AR323" s="24" t="str">
        <f t="shared" ref="AR323:AR386" si="43">IFERROR(VLOOKUP($AQ323,PLAN,2,0),"")</f>
        <v/>
      </c>
      <c r="AS323" s="13" t="str">
        <f>IF(Formato_02!$AA$4&lt;&gt;"","PNFF","")</f>
        <v/>
      </c>
      <c r="AT323" s="24" t="str">
        <f t="shared" ref="AT323:AT386" si="44">IFERROR(VLOOKUP($AS323,PLAN,2,0),"")</f>
        <v/>
      </c>
      <c r="AU323" s="13" t="str">
        <f>IF(Formato_02!$AB$4&lt;&gt;"","PNPAM","")</f>
        <v/>
      </c>
      <c r="AV323" s="24" t="str">
        <f t="shared" ref="AV323:AV386" si="45">IFERROR(VLOOKUP($AU323,PLAN,2,0),"")</f>
        <v/>
      </c>
      <c r="AW323" s="13" t="str">
        <f>IF(Formato_02!$AC$4&lt;&gt;"","PNAIA","")</f>
        <v/>
      </c>
      <c r="AX323" s="24" t="str">
        <f t="shared" ref="AX323:AX386" si="46">IFERROR(VLOOKUP($AW323,PLAN,2,0),"")</f>
        <v/>
      </c>
      <c r="AY323" s="13" t="str">
        <f>IF(Formato_02!$AD$4&lt;&gt;"","PIO","")</f>
        <v/>
      </c>
      <c r="AZ323" s="24" t="str">
        <f t="shared" ref="AZ323:AZ386" si="47">IFERROR(VLOOKUP($AY323,PLAN,2,0),"")</f>
        <v/>
      </c>
      <c r="BA323" s="13" t="str">
        <f>IF('Formato 3_Gantt'!B$19&lt;&gt;"",'Formato 3_Gantt'!A$19,"")</f>
        <v/>
      </c>
      <c r="BB323" s="24" t="str">
        <f>IF('Formato 3_Gantt'!B$19&lt;&gt;"",'Formato 3_Gantt'!B$19,"")</f>
        <v/>
      </c>
      <c r="BC323" s="22" t="str">
        <f>IF('Formato 3_Gantt'!C$19&lt;&gt;"",'Formato 3_Gantt'!C$19,"")</f>
        <v/>
      </c>
      <c r="BD323" s="13" t="str">
        <f>IF('Formato 3_Gantt'!D$19&lt;&gt;"",'Formato 3_Gantt'!D$19,"")</f>
        <v/>
      </c>
      <c r="BE323" s="161" t="str">
        <f>IF('Formato 3_Gantt'!E$19&lt;&gt;"",'Formato 3_Gantt'!E$19,"")</f>
        <v/>
      </c>
      <c r="BF323" s="13" t="str">
        <f>IF('Formato 3_Gantt'!F$19&lt;&gt;"",'Formato 3_Gantt'!F$19,"")</f>
        <v/>
      </c>
      <c r="BG323" s="158" t="str">
        <f>IF('Formato 3_Gantt'!G$19&lt;&gt;"",'Formato 3_Gantt'!G$19,"")</f>
        <v/>
      </c>
      <c r="BH323" s="158" t="str">
        <f>IF('Formato 3_Gantt'!H$19&lt;&gt;"",'Formato 3_Gantt'!H$19,"")</f>
        <v/>
      </c>
      <c r="BI323" s="161" t="str">
        <f>IF('Formato 3_Gantt'!BL$19&lt;&gt;"",'Formato 3_Gantt'!BL$19,"")</f>
        <v/>
      </c>
      <c r="BJ323" s="161" t="str">
        <f>IF('Formato 3_Gantt'!BM$19&lt;&gt;"",'Formato 3_Gantt'!BM$19,"")</f>
        <v/>
      </c>
      <c r="BK323" s="161" t="str">
        <f>IF('Formato 3_Gantt'!BN$19&lt;&gt;"",'Formato 3_Gantt'!BN$19,"")</f>
        <v/>
      </c>
      <c r="BL323" s="161" t="str">
        <f>IF('Formato 3_Gantt'!BO$19&lt;&gt;"",'Formato 3_Gantt'!BO$19,"")</f>
        <v/>
      </c>
      <c r="BM323" s="161" t="str">
        <f>IF('Formato 3_Gantt'!BP$19&lt;&gt;"",'Formato 3_Gantt'!BP$19,"")</f>
        <v/>
      </c>
      <c r="BN323" s="161" t="str">
        <f>IF('Formato 3_Gantt'!BQ$19&lt;&gt;"",'Formato 3_Gantt'!BQ$19,"")</f>
        <v/>
      </c>
      <c r="BO323" s="161" t="str">
        <f>IF('Formato 3_Gantt'!BR$19&lt;&gt;"",'Formato 3_Gantt'!BR$19,"")</f>
        <v/>
      </c>
      <c r="BP323" s="161" t="str">
        <f>IF('Formato 3_Gantt'!BS$19&lt;&gt;"",'Formato 3_Gantt'!BS$19,"")</f>
        <v/>
      </c>
      <c r="BQ323" s="161" t="str">
        <f>IF('Formato 3_Gantt'!BT$19&lt;&gt;"",'Formato 3_Gantt'!BT$19,"")</f>
        <v/>
      </c>
      <c r="BR323" s="161" t="str">
        <f>IF('Formato 3_Gantt'!BU$19&lt;&gt;"",'Formato 3_Gantt'!BU$19,"")</f>
        <v/>
      </c>
      <c r="BS323" s="161" t="str">
        <f>IF('Formato 3_Gantt'!BV$19&lt;&gt;"",'Formato 3_Gantt'!BV$19,"")</f>
        <v/>
      </c>
      <c r="BT323" s="161" t="str">
        <f>IF('Formato 3_Gantt'!BW$19&lt;&gt;"",'Formato 3_Gantt'!BW$19,"")</f>
        <v/>
      </c>
      <c r="BU323" s="161" t="str">
        <f>IF('Formato 3_Gantt'!BX$19&lt;&gt;"",'Formato 3_Gantt'!BX$19,"")</f>
        <v/>
      </c>
      <c r="BV323" s="163" t="str">
        <f>IF('Formato 4_Ppto'!I$317&lt;&gt;"",'Formato 4_Ppto'!I$317,"")</f>
        <v/>
      </c>
      <c r="BW323" s="162" t="str">
        <f>IF('Formato 4_Ppto'!X$317&lt;&gt;"",'Formato 4_Ppto'!X$317,"")</f>
        <v/>
      </c>
      <c r="BX323" s="162" t="str">
        <f>IF('Formato 4_Ppto'!Y$317&lt;&gt;"",'Formato 4_Ppto'!Y$317,"")</f>
        <v/>
      </c>
      <c r="BY323" s="162" t="str">
        <f>IF('Formato 4_Ppto'!Z$317&lt;&gt;"",'Formato 4_Ppto'!Z$317,"")</f>
        <v/>
      </c>
      <c r="BZ323" s="162" t="str">
        <f>IF('Formato 4_Ppto'!AA$317&lt;&gt;"",'Formato 4_Ppto'!AA$317,"")</f>
        <v/>
      </c>
      <c r="CA323" s="162" t="str">
        <f>IF('Formato 4_Ppto'!AB$317&lt;&gt;"",'Formato 4_Ppto'!AB$317,"")</f>
        <v/>
      </c>
      <c r="CB323" s="162" t="str">
        <f>IF('Formato 4_Ppto'!AC$317&lt;&gt;"",'Formato 4_Ppto'!AC$317,"")</f>
        <v/>
      </c>
      <c r="CC323" s="162" t="str">
        <f>IF('Formato 4_Ppto'!AD$317&lt;&gt;"",'Formato 4_Ppto'!AD$317,"")</f>
        <v/>
      </c>
      <c r="CD323" s="162" t="str">
        <f>IF('Formato 4_Ppto'!AE$317&lt;&gt;"",'Formato 4_Ppto'!AE$317,"")</f>
        <v/>
      </c>
      <c r="CE323" s="162" t="str">
        <f>IF('Formato 4_Ppto'!AF$317&lt;&gt;"",'Formato 4_Ppto'!AF$317,"")</f>
        <v/>
      </c>
      <c r="CF323" s="162" t="str">
        <f>IF('Formato 4_Ppto'!AG$317&lt;&gt;"",'Formato 4_Ppto'!AG$317,"")</f>
        <v/>
      </c>
      <c r="CG323" s="162" t="str">
        <f>IF('Formato 4_Ppto'!AH$317&lt;&gt;"",'Formato 4_Ppto'!AH$317,"")</f>
        <v/>
      </c>
      <c r="CH323" s="162" t="str">
        <f>IF('Formato 4_Ppto'!AI$317&lt;&gt;"",'Formato 4_Ppto'!AI$317,"")</f>
        <v/>
      </c>
      <c r="CI323" s="163" t="str">
        <f>IF('Formato 4_Ppto'!AJ$317&lt;&gt;"",'Formato 4_Ppto'!AJ$317,"")</f>
        <v/>
      </c>
      <c r="CJ323" s="13" t="str">
        <f>IF('Formato 4_Ppto'!B338&lt;&gt;"",'Formato 4_Ppto'!A338,"")</f>
        <v/>
      </c>
      <c r="CK323" s="24" t="str">
        <f>IF('Formato 4_Ppto'!B338&lt;&gt;"",'Formato 4_Ppto'!B338,"")</f>
        <v/>
      </c>
      <c r="CL323" s="22" t="str">
        <f>IF('Formato 4_Ppto'!C338&lt;&gt;"",'Formato 4_Ppto'!C338,"")</f>
        <v/>
      </c>
      <c r="CM323" s="24" t="str">
        <f>IF('Formato 4_Ppto'!D338&lt;&gt;"",'Formato 4_Ppto'!D338,"")</f>
        <v/>
      </c>
      <c r="CN323" s="161" t="str">
        <f>IF('Formato 4_Ppto'!E338&lt;&gt;"",'Formato 4_Ppto'!E338,"")</f>
        <v/>
      </c>
      <c r="CO323" s="161" t="str">
        <f>IF('Formato 4_Ppto'!G338&lt;&gt;"",'Formato 4_Ppto'!G338,"")</f>
        <v/>
      </c>
      <c r="CP323" s="163" t="str">
        <f>IF('Formato 4_Ppto'!I338&lt;&gt;"",'Formato 4_Ppto'!I338,"")</f>
        <v/>
      </c>
      <c r="CQ323" s="161" t="str">
        <f>IF('Formato 4_Ppto'!K338&lt;&gt;"",'Formato 4_Ppto'!K338,"")</f>
        <v/>
      </c>
      <c r="CR323" s="161" t="str">
        <f>IF('Formato 4_Ppto'!L338&lt;&gt;"",'Formato 4_Ppto'!L338,"")</f>
        <v/>
      </c>
      <c r="CS323" s="161" t="str">
        <f>IF('Formato 4_Ppto'!M338&lt;&gt;"",'Formato 4_Ppto'!M338,"")</f>
        <v/>
      </c>
      <c r="CT323" s="161" t="str">
        <f>IF('Formato 4_Ppto'!N338&lt;&gt;"",'Formato 4_Ppto'!N338,"")</f>
        <v/>
      </c>
      <c r="CU323" s="161" t="str">
        <f>IF('Formato 4_Ppto'!O338&lt;&gt;"",'Formato 4_Ppto'!O338,"")</f>
        <v/>
      </c>
      <c r="CV323" s="161" t="str">
        <f>IF('Formato 4_Ppto'!P338&lt;&gt;"",'Formato 4_Ppto'!P338,"")</f>
        <v/>
      </c>
      <c r="CW323" s="161" t="str">
        <f>IF('Formato 4_Ppto'!Q338&lt;&gt;"",'Formato 4_Ppto'!Q338,"")</f>
        <v/>
      </c>
      <c r="CX323" s="161" t="str">
        <f>IF('Formato 4_Ppto'!R338&lt;&gt;"",'Formato 4_Ppto'!R338,"")</f>
        <v/>
      </c>
      <c r="CY323" s="161" t="str">
        <f>IF('Formato 4_Ppto'!S338&lt;&gt;"",'Formato 4_Ppto'!S338,"")</f>
        <v/>
      </c>
      <c r="CZ323" s="161" t="str">
        <f>IF('Formato 4_Ppto'!T338&lt;&gt;"",'Formato 4_Ppto'!T338,"")</f>
        <v/>
      </c>
      <c r="DA323" s="161" t="str">
        <f>IF('Formato 4_Ppto'!U338&lt;&gt;"",'Formato 4_Ppto'!U338,"")</f>
        <v/>
      </c>
      <c r="DB323" s="161" t="str">
        <f>IF('Formato 4_Ppto'!V338&lt;&gt;"",'Formato 4_Ppto'!V338,"")</f>
        <v/>
      </c>
      <c r="DC323" s="161" t="str">
        <f>IF('Formato 4_Ppto'!W338&lt;&gt;"",'Formato 4_Ppto'!W338,"")</f>
        <v/>
      </c>
      <c r="DD323" s="162" t="str">
        <f>IF('Formato 4_Ppto'!X338&lt;&gt;"",'Formato 4_Ppto'!X338,"")</f>
        <v/>
      </c>
      <c r="DE323" s="162" t="str">
        <f>IF('Formato 4_Ppto'!Y338&lt;&gt;"",'Formato 4_Ppto'!Y338,"")</f>
        <v/>
      </c>
      <c r="DF323" s="162" t="str">
        <f>IF('Formato 4_Ppto'!Z338&lt;&gt;"",'Formato 4_Ppto'!Z338,"")</f>
        <v/>
      </c>
      <c r="DG323" s="162" t="str">
        <f>IF('Formato 4_Ppto'!AA338&lt;&gt;"",'Formato 4_Ppto'!AA338,"")</f>
        <v/>
      </c>
      <c r="DH323" s="162" t="str">
        <f>IF('Formato 4_Ppto'!AB338&lt;&gt;"",'Formato 4_Ppto'!AB338,"")</f>
        <v/>
      </c>
      <c r="DI323" s="162" t="str">
        <f>IF('Formato 4_Ppto'!AC338&lt;&gt;"",'Formato 4_Ppto'!AC338,"")</f>
        <v/>
      </c>
      <c r="DJ323" s="162" t="str">
        <f>IF('Formato 4_Ppto'!AD338&lt;&gt;"",'Formato 4_Ppto'!AD338,"")</f>
        <v/>
      </c>
      <c r="DK323" s="162" t="str">
        <f>IF('Formato 4_Ppto'!AE338&lt;&gt;"",'Formato 4_Ppto'!AE338,"")</f>
        <v/>
      </c>
      <c r="DL323" s="162" t="str">
        <f>IF('Formato 4_Ppto'!AF338&lt;&gt;"",'Formato 4_Ppto'!AF338,"")</f>
        <v/>
      </c>
      <c r="DM323" s="162" t="str">
        <f>IF('Formato 4_Ppto'!AG338&lt;&gt;"",'Formato 4_Ppto'!AG338,"")</f>
        <v/>
      </c>
      <c r="DN323" s="162" t="str">
        <f>IF('Formato 4_Ppto'!AH338&lt;&gt;"",'Formato 4_Ppto'!AH338,"")</f>
        <v/>
      </c>
      <c r="DO323" s="162" t="str">
        <f>IF('Formato 4_Ppto'!AI338&lt;&gt;"",'Formato 4_Ppto'!AI338,"")</f>
        <v/>
      </c>
      <c r="DP323" s="163" t="str">
        <f>IF('Formato 4_Ppto'!AJ338&lt;&gt;"",'Formato 4_Ppto'!AJ338,"")</f>
        <v/>
      </c>
    </row>
    <row r="324" spans="2:120" x14ac:dyDescent="0.3">
      <c r="B324" s="13" t="str">
        <f>IF(OR(Tabla6[[#This Row],[IDA]]="",Tabla6[[#This Row],[IDT]]="",Tabla6[[#This Row],[IDI]]=""),"",Tabla6[[#This Row],[IDA]]&amp;"."&amp;Tabla6[[#This Row],[IDT]]&amp;"."&amp;Tabla6[[#This Row],[IDI]])</f>
        <v/>
      </c>
      <c r="C324" s="13" t="str">
        <f>IF(Formato_02!$B$14&lt;&gt;"",0,"")</f>
        <v/>
      </c>
      <c r="D324" s="13" t="str">
        <f>IF(Formato_02!$H$9&lt;&gt;"",Formato_02!$H$9,"")</f>
        <v/>
      </c>
      <c r="E324" s="24" t="str">
        <f t="shared" si="40"/>
        <v/>
      </c>
      <c r="F324" s="24" t="str">
        <f>IF(Formato_02!$B$14&lt;&gt;"",Formato_02!$B$14,"")</f>
        <v/>
      </c>
      <c r="G324" s="22" t="str">
        <f>IF('Formato 3_Gantt'!C329&lt;&gt;"",'Formato 3_Gantt'!C329,"")</f>
        <v/>
      </c>
      <c r="H324" s="13" t="str">
        <f>IF('Formato 3_Gantt'!D$8&lt;&gt;"",'Formato 3_Gantt'!D$8,"")</f>
        <v/>
      </c>
      <c r="I324" s="13" t="str">
        <f>IF('Formato 3_Gantt'!E$8&lt;&gt;"",'Formato 3_Gantt'!E$8,"")</f>
        <v/>
      </c>
      <c r="J324" s="13" t="str">
        <f>IF('Formato 3_Gantt'!F$8&lt;&gt;"",'Formato 3_Gantt'!F$8,"")</f>
        <v/>
      </c>
      <c r="K324" s="158" t="str">
        <f>IF('Formato 3_Gantt'!G$8&lt;&gt;"",'Formato 3_Gantt'!G$8,"")</f>
        <v/>
      </c>
      <c r="L324" s="158" t="str">
        <f>IF('Formato 3_Gantt'!H$8&lt;&gt;"",'Formato 3_Gantt'!H$8,"")</f>
        <v/>
      </c>
      <c r="M324" s="13" t="str">
        <f>IF('Formato 3_Gantt'!BL$8&lt;&gt;"",'Formato 3_Gantt'!BL$8,"")</f>
        <v/>
      </c>
      <c r="N324" s="13" t="str">
        <f>IF('Formato 3_Gantt'!BM$8&lt;&gt;"",'Formato 3_Gantt'!BM$8,"")</f>
        <v/>
      </c>
      <c r="O324" s="13" t="str">
        <f>IF('Formato 3_Gantt'!BN$8&lt;&gt;"",'Formato 3_Gantt'!BN$8,"")</f>
        <v/>
      </c>
      <c r="P324" s="13" t="str">
        <f>IF('Formato 3_Gantt'!BO$8&lt;&gt;"",'Formato 3_Gantt'!BO$8,"")</f>
        <v/>
      </c>
      <c r="Q324" s="13" t="str">
        <f>IF('Formato 3_Gantt'!BP$8&lt;&gt;"",'Formato 3_Gantt'!BP$8,"")</f>
        <v/>
      </c>
      <c r="R324" s="13" t="str">
        <f>IF('Formato 3_Gantt'!BQ$8&lt;&gt;"",'Formato 3_Gantt'!BQ$8,"")</f>
        <v/>
      </c>
      <c r="S324" s="13" t="str">
        <f>IF('Formato 3_Gantt'!BR$8&lt;&gt;"",'Formato 3_Gantt'!BR$8,"")</f>
        <v/>
      </c>
      <c r="T324" s="13" t="str">
        <f>IF('Formato 3_Gantt'!BS$8&lt;&gt;"",'Formato 3_Gantt'!BS$8,"")</f>
        <v/>
      </c>
      <c r="U324" s="13" t="str">
        <f>IF('Formato 3_Gantt'!BT$8&lt;&gt;"",'Formato 3_Gantt'!BT$8,"")</f>
        <v/>
      </c>
      <c r="V324" s="13" t="str">
        <f>IF('Formato 3_Gantt'!BU$8&lt;&gt;"",'Formato 3_Gantt'!BU$8,"")</f>
        <v/>
      </c>
      <c r="W324" s="13" t="str">
        <f>IF('Formato 3_Gantt'!BV$8&lt;&gt;"",'Formato 3_Gantt'!BV$8,"")</f>
        <v/>
      </c>
      <c r="X324" s="13" t="str">
        <f>IF('Formato 3_Gantt'!BW$8&lt;&gt;"",'Formato 3_Gantt'!BW$8,"")</f>
        <v/>
      </c>
      <c r="Y324" s="13" t="str">
        <f>IF('Formato 3_Gantt'!BX$8&lt;&gt;"",'Formato 3_Gantt'!BX$8,"")</f>
        <v/>
      </c>
      <c r="Z324" s="162" t="str">
        <f>IF(Formato_02!S$15&lt;&gt;"",Formato_02!S$15,"")</f>
        <v/>
      </c>
      <c r="AA324" s="162" t="str">
        <f>IF(Formato_02!T$15&lt;&gt;"",Formato_02!T$15,"")</f>
        <v/>
      </c>
      <c r="AB324" s="162" t="str">
        <f>IF(Formato_02!U$15&lt;&gt;"",Formato_02!U$15,"")</f>
        <v/>
      </c>
      <c r="AC324" s="162" t="str">
        <f>IF(Formato_02!V$15&lt;&gt;"",Formato_02!V$15,"")</f>
        <v/>
      </c>
      <c r="AD324" s="162" t="str">
        <f>IF(Formato_02!W$15&lt;&gt;"",Formato_02!W$15,"")</f>
        <v/>
      </c>
      <c r="AE324" s="162" t="str">
        <f>IF(Formato_02!X$15&lt;&gt;"",Formato_02!X$15,"")</f>
        <v/>
      </c>
      <c r="AF324" s="162" t="str">
        <f>IF(Formato_02!Y$15&lt;&gt;"",Formato_02!Y$15,"")</f>
        <v/>
      </c>
      <c r="AG324" s="162" t="str">
        <f>IF(Formato_02!Z$15&lt;&gt;"",Formato_02!Z$15,"")</f>
        <v/>
      </c>
      <c r="AH324" s="162" t="str">
        <f>IF(Formato_02!AA$15&lt;&gt;"",Formato_02!AA$15,"")</f>
        <v/>
      </c>
      <c r="AI324" s="162" t="str">
        <f>IF(Formato_02!AB$15&lt;&gt;"",Formato_02!AB$15,"")</f>
        <v/>
      </c>
      <c r="AJ324" s="162" t="str">
        <f>IF(Formato_02!AC$15&lt;&gt;"",Formato_02!AC$15,"")</f>
        <v/>
      </c>
      <c r="AK324" s="162" t="str">
        <f>IF(Formato_02!AD$15&lt;&gt;"",Formato_02!AD$15,"")</f>
        <v/>
      </c>
      <c r="AL324" s="162" t="str">
        <f>IF(Formato_02!$N$14&lt;&gt;"",Formato_02!$N$14,"")</f>
        <v/>
      </c>
      <c r="AM324" s="13" t="str">
        <f>IF(Formato_02!$X$4&lt;&gt;"","AN","")</f>
        <v/>
      </c>
      <c r="AN324" s="24" t="str">
        <f t="shared" si="41"/>
        <v/>
      </c>
      <c r="AO324" s="13" t="str">
        <f>IF(Formato_02!$Y$4&lt;&gt;"","P027","")</f>
        <v/>
      </c>
      <c r="AP324" s="24" t="str">
        <f t="shared" si="42"/>
        <v/>
      </c>
      <c r="AQ324" s="13" t="str">
        <f>IF(Formato_02!$Z$4&lt;&gt;"","PNCVG","")</f>
        <v/>
      </c>
      <c r="AR324" s="24" t="str">
        <f t="shared" si="43"/>
        <v/>
      </c>
      <c r="AS324" s="13" t="str">
        <f>IF(Formato_02!$AA$4&lt;&gt;"","PNFF","")</f>
        <v/>
      </c>
      <c r="AT324" s="24" t="str">
        <f t="shared" si="44"/>
        <v/>
      </c>
      <c r="AU324" s="13" t="str">
        <f>IF(Formato_02!$AB$4&lt;&gt;"","PNPAM","")</f>
        <v/>
      </c>
      <c r="AV324" s="24" t="str">
        <f t="shared" si="45"/>
        <v/>
      </c>
      <c r="AW324" s="13" t="str">
        <f>IF(Formato_02!$AC$4&lt;&gt;"","PNAIA","")</f>
        <v/>
      </c>
      <c r="AX324" s="24" t="str">
        <f t="shared" si="46"/>
        <v/>
      </c>
      <c r="AY324" s="13" t="str">
        <f>IF(Formato_02!$AD$4&lt;&gt;"","PIO","")</f>
        <v/>
      </c>
      <c r="AZ324" s="24" t="str">
        <f t="shared" si="47"/>
        <v/>
      </c>
      <c r="BA324" s="13" t="str">
        <f>IF('Formato 3_Gantt'!B$19&lt;&gt;"",'Formato 3_Gantt'!A$19,"")</f>
        <v/>
      </c>
      <c r="BB324" s="24" t="str">
        <f>IF('Formato 3_Gantt'!B$19&lt;&gt;"",'Formato 3_Gantt'!B$19,"")</f>
        <v/>
      </c>
      <c r="BC324" s="22" t="str">
        <f>IF('Formato 3_Gantt'!C$19&lt;&gt;"",'Formato 3_Gantt'!C$19,"")</f>
        <v/>
      </c>
      <c r="BD324" s="13" t="str">
        <f>IF('Formato 3_Gantt'!D$19&lt;&gt;"",'Formato 3_Gantt'!D$19,"")</f>
        <v/>
      </c>
      <c r="BE324" s="161" t="str">
        <f>IF('Formato 3_Gantt'!E$19&lt;&gt;"",'Formato 3_Gantt'!E$19,"")</f>
        <v/>
      </c>
      <c r="BF324" s="13" t="str">
        <f>IF('Formato 3_Gantt'!F$19&lt;&gt;"",'Formato 3_Gantt'!F$19,"")</f>
        <v/>
      </c>
      <c r="BG324" s="158" t="str">
        <f>IF('Formato 3_Gantt'!G$19&lt;&gt;"",'Formato 3_Gantt'!G$19,"")</f>
        <v/>
      </c>
      <c r="BH324" s="158" t="str">
        <f>IF('Formato 3_Gantt'!H$19&lt;&gt;"",'Formato 3_Gantt'!H$19,"")</f>
        <v/>
      </c>
      <c r="BI324" s="161" t="str">
        <f>IF('Formato 3_Gantt'!BL$19&lt;&gt;"",'Formato 3_Gantt'!BL$19,"")</f>
        <v/>
      </c>
      <c r="BJ324" s="161" t="str">
        <f>IF('Formato 3_Gantt'!BM$19&lt;&gt;"",'Formato 3_Gantt'!BM$19,"")</f>
        <v/>
      </c>
      <c r="BK324" s="161" t="str">
        <f>IF('Formato 3_Gantt'!BN$19&lt;&gt;"",'Formato 3_Gantt'!BN$19,"")</f>
        <v/>
      </c>
      <c r="BL324" s="161" t="str">
        <f>IF('Formato 3_Gantt'!BO$19&lt;&gt;"",'Formato 3_Gantt'!BO$19,"")</f>
        <v/>
      </c>
      <c r="BM324" s="161" t="str">
        <f>IF('Formato 3_Gantt'!BP$19&lt;&gt;"",'Formato 3_Gantt'!BP$19,"")</f>
        <v/>
      </c>
      <c r="BN324" s="161" t="str">
        <f>IF('Formato 3_Gantt'!BQ$19&lt;&gt;"",'Formato 3_Gantt'!BQ$19,"")</f>
        <v/>
      </c>
      <c r="BO324" s="161" t="str">
        <f>IF('Formato 3_Gantt'!BR$19&lt;&gt;"",'Formato 3_Gantt'!BR$19,"")</f>
        <v/>
      </c>
      <c r="BP324" s="161" t="str">
        <f>IF('Formato 3_Gantt'!BS$19&lt;&gt;"",'Formato 3_Gantt'!BS$19,"")</f>
        <v/>
      </c>
      <c r="BQ324" s="161" t="str">
        <f>IF('Formato 3_Gantt'!BT$19&lt;&gt;"",'Formato 3_Gantt'!BT$19,"")</f>
        <v/>
      </c>
      <c r="BR324" s="161" t="str">
        <f>IF('Formato 3_Gantt'!BU$19&lt;&gt;"",'Formato 3_Gantt'!BU$19,"")</f>
        <v/>
      </c>
      <c r="BS324" s="161" t="str">
        <f>IF('Formato 3_Gantt'!BV$19&lt;&gt;"",'Formato 3_Gantt'!BV$19,"")</f>
        <v/>
      </c>
      <c r="BT324" s="161" t="str">
        <f>IF('Formato 3_Gantt'!BW$19&lt;&gt;"",'Formato 3_Gantt'!BW$19,"")</f>
        <v/>
      </c>
      <c r="BU324" s="161" t="str">
        <f>IF('Formato 3_Gantt'!BX$19&lt;&gt;"",'Formato 3_Gantt'!BX$19,"")</f>
        <v/>
      </c>
      <c r="BV324" s="163" t="str">
        <f>IF('Formato 4_Ppto'!I$317&lt;&gt;"",'Formato 4_Ppto'!I$317,"")</f>
        <v/>
      </c>
      <c r="BW324" s="162" t="str">
        <f>IF('Formato 4_Ppto'!X$317&lt;&gt;"",'Formato 4_Ppto'!X$317,"")</f>
        <v/>
      </c>
      <c r="BX324" s="162" t="str">
        <f>IF('Formato 4_Ppto'!Y$317&lt;&gt;"",'Formato 4_Ppto'!Y$317,"")</f>
        <v/>
      </c>
      <c r="BY324" s="162" t="str">
        <f>IF('Formato 4_Ppto'!Z$317&lt;&gt;"",'Formato 4_Ppto'!Z$317,"")</f>
        <v/>
      </c>
      <c r="BZ324" s="162" t="str">
        <f>IF('Formato 4_Ppto'!AA$317&lt;&gt;"",'Formato 4_Ppto'!AA$317,"")</f>
        <v/>
      </c>
      <c r="CA324" s="162" t="str">
        <f>IF('Formato 4_Ppto'!AB$317&lt;&gt;"",'Formato 4_Ppto'!AB$317,"")</f>
        <v/>
      </c>
      <c r="CB324" s="162" t="str">
        <f>IF('Formato 4_Ppto'!AC$317&lt;&gt;"",'Formato 4_Ppto'!AC$317,"")</f>
        <v/>
      </c>
      <c r="CC324" s="162" t="str">
        <f>IF('Formato 4_Ppto'!AD$317&lt;&gt;"",'Formato 4_Ppto'!AD$317,"")</f>
        <v/>
      </c>
      <c r="CD324" s="162" t="str">
        <f>IF('Formato 4_Ppto'!AE$317&lt;&gt;"",'Formato 4_Ppto'!AE$317,"")</f>
        <v/>
      </c>
      <c r="CE324" s="162" t="str">
        <f>IF('Formato 4_Ppto'!AF$317&lt;&gt;"",'Formato 4_Ppto'!AF$317,"")</f>
        <v/>
      </c>
      <c r="CF324" s="162" t="str">
        <f>IF('Formato 4_Ppto'!AG$317&lt;&gt;"",'Formato 4_Ppto'!AG$317,"")</f>
        <v/>
      </c>
      <c r="CG324" s="162" t="str">
        <f>IF('Formato 4_Ppto'!AH$317&lt;&gt;"",'Formato 4_Ppto'!AH$317,"")</f>
        <v/>
      </c>
      <c r="CH324" s="162" t="str">
        <f>IF('Formato 4_Ppto'!AI$317&lt;&gt;"",'Formato 4_Ppto'!AI$317,"")</f>
        <v/>
      </c>
      <c r="CI324" s="163" t="str">
        <f>IF('Formato 4_Ppto'!AJ$317&lt;&gt;"",'Formato 4_Ppto'!AJ$317,"")</f>
        <v/>
      </c>
      <c r="CJ324" s="13" t="str">
        <f>IF('Formato 4_Ppto'!B339&lt;&gt;"",'Formato 4_Ppto'!A339,"")</f>
        <v/>
      </c>
      <c r="CK324" s="24" t="str">
        <f>IF('Formato 4_Ppto'!B339&lt;&gt;"",'Formato 4_Ppto'!B339,"")</f>
        <v/>
      </c>
      <c r="CL324" s="22" t="str">
        <f>IF('Formato 4_Ppto'!C339&lt;&gt;"",'Formato 4_Ppto'!C339,"")</f>
        <v/>
      </c>
      <c r="CM324" s="24" t="str">
        <f>IF('Formato 4_Ppto'!D339&lt;&gt;"",'Formato 4_Ppto'!D339,"")</f>
        <v/>
      </c>
      <c r="CN324" s="161" t="str">
        <f>IF('Formato 4_Ppto'!E339&lt;&gt;"",'Formato 4_Ppto'!E339,"")</f>
        <v/>
      </c>
      <c r="CO324" s="161" t="str">
        <f>IF('Formato 4_Ppto'!G339&lt;&gt;"",'Formato 4_Ppto'!G339,"")</f>
        <v/>
      </c>
      <c r="CP324" s="163" t="str">
        <f>IF('Formato 4_Ppto'!I339&lt;&gt;"",'Formato 4_Ppto'!I339,"")</f>
        <v/>
      </c>
      <c r="CQ324" s="161" t="str">
        <f>IF('Formato 4_Ppto'!K339&lt;&gt;"",'Formato 4_Ppto'!K339,"")</f>
        <v/>
      </c>
      <c r="CR324" s="161" t="str">
        <f>IF('Formato 4_Ppto'!L339&lt;&gt;"",'Formato 4_Ppto'!L339,"")</f>
        <v/>
      </c>
      <c r="CS324" s="161" t="str">
        <f>IF('Formato 4_Ppto'!M339&lt;&gt;"",'Formato 4_Ppto'!M339,"")</f>
        <v/>
      </c>
      <c r="CT324" s="161" t="str">
        <f>IF('Formato 4_Ppto'!N339&lt;&gt;"",'Formato 4_Ppto'!N339,"")</f>
        <v/>
      </c>
      <c r="CU324" s="161" t="str">
        <f>IF('Formato 4_Ppto'!O339&lt;&gt;"",'Formato 4_Ppto'!O339,"")</f>
        <v/>
      </c>
      <c r="CV324" s="161" t="str">
        <f>IF('Formato 4_Ppto'!P339&lt;&gt;"",'Formato 4_Ppto'!P339,"")</f>
        <v/>
      </c>
      <c r="CW324" s="161" t="str">
        <f>IF('Formato 4_Ppto'!Q339&lt;&gt;"",'Formato 4_Ppto'!Q339,"")</f>
        <v/>
      </c>
      <c r="CX324" s="161" t="str">
        <f>IF('Formato 4_Ppto'!R339&lt;&gt;"",'Formato 4_Ppto'!R339,"")</f>
        <v/>
      </c>
      <c r="CY324" s="161" t="str">
        <f>IF('Formato 4_Ppto'!S339&lt;&gt;"",'Formato 4_Ppto'!S339,"")</f>
        <v/>
      </c>
      <c r="CZ324" s="161" t="str">
        <f>IF('Formato 4_Ppto'!T339&lt;&gt;"",'Formato 4_Ppto'!T339,"")</f>
        <v/>
      </c>
      <c r="DA324" s="161" t="str">
        <f>IF('Formato 4_Ppto'!U339&lt;&gt;"",'Formato 4_Ppto'!U339,"")</f>
        <v/>
      </c>
      <c r="DB324" s="161" t="str">
        <f>IF('Formato 4_Ppto'!V339&lt;&gt;"",'Formato 4_Ppto'!V339,"")</f>
        <v/>
      </c>
      <c r="DC324" s="161" t="str">
        <f>IF('Formato 4_Ppto'!W339&lt;&gt;"",'Formato 4_Ppto'!W339,"")</f>
        <v/>
      </c>
      <c r="DD324" s="162" t="str">
        <f>IF('Formato 4_Ppto'!X339&lt;&gt;"",'Formato 4_Ppto'!X339,"")</f>
        <v/>
      </c>
      <c r="DE324" s="162" t="str">
        <f>IF('Formato 4_Ppto'!Y339&lt;&gt;"",'Formato 4_Ppto'!Y339,"")</f>
        <v/>
      </c>
      <c r="DF324" s="162" t="str">
        <f>IF('Formato 4_Ppto'!Z339&lt;&gt;"",'Formato 4_Ppto'!Z339,"")</f>
        <v/>
      </c>
      <c r="DG324" s="162" t="str">
        <f>IF('Formato 4_Ppto'!AA339&lt;&gt;"",'Formato 4_Ppto'!AA339,"")</f>
        <v/>
      </c>
      <c r="DH324" s="162" t="str">
        <f>IF('Formato 4_Ppto'!AB339&lt;&gt;"",'Formato 4_Ppto'!AB339,"")</f>
        <v/>
      </c>
      <c r="DI324" s="162" t="str">
        <f>IF('Formato 4_Ppto'!AC339&lt;&gt;"",'Formato 4_Ppto'!AC339,"")</f>
        <v/>
      </c>
      <c r="DJ324" s="162" t="str">
        <f>IF('Formato 4_Ppto'!AD339&lt;&gt;"",'Formato 4_Ppto'!AD339,"")</f>
        <v/>
      </c>
      <c r="DK324" s="162" t="str">
        <f>IF('Formato 4_Ppto'!AE339&lt;&gt;"",'Formato 4_Ppto'!AE339,"")</f>
        <v/>
      </c>
      <c r="DL324" s="162" t="str">
        <f>IF('Formato 4_Ppto'!AF339&lt;&gt;"",'Formato 4_Ppto'!AF339,"")</f>
        <v/>
      </c>
      <c r="DM324" s="162" t="str">
        <f>IF('Formato 4_Ppto'!AG339&lt;&gt;"",'Formato 4_Ppto'!AG339,"")</f>
        <v/>
      </c>
      <c r="DN324" s="162" t="str">
        <f>IF('Formato 4_Ppto'!AH339&lt;&gt;"",'Formato 4_Ppto'!AH339,"")</f>
        <v/>
      </c>
      <c r="DO324" s="162" t="str">
        <f>IF('Formato 4_Ppto'!AI339&lt;&gt;"",'Formato 4_Ppto'!AI339,"")</f>
        <v/>
      </c>
      <c r="DP324" s="163" t="str">
        <f>IF('Formato 4_Ppto'!AJ339&lt;&gt;"",'Formato 4_Ppto'!AJ339,"")</f>
        <v/>
      </c>
    </row>
    <row r="325" spans="2:120" x14ac:dyDescent="0.3">
      <c r="B325" s="13" t="str">
        <f>IF(OR(Tabla6[[#This Row],[IDA]]="",Tabla6[[#This Row],[IDT]]="",Tabla6[[#This Row],[IDI]]=""),"",Tabla6[[#This Row],[IDA]]&amp;"."&amp;Tabla6[[#This Row],[IDT]]&amp;"."&amp;Tabla6[[#This Row],[IDI]])</f>
        <v/>
      </c>
      <c r="C325" s="13" t="str">
        <f>IF(Formato_02!$B$14&lt;&gt;"",0,"")</f>
        <v/>
      </c>
      <c r="D325" s="13" t="str">
        <f>IF(Formato_02!$H$9&lt;&gt;"",Formato_02!$H$9,"")</f>
        <v/>
      </c>
      <c r="E325" s="24" t="str">
        <f t="shared" si="40"/>
        <v/>
      </c>
      <c r="F325" s="24" t="str">
        <f>IF(Formato_02!$B$14&lt;&gt;"",Formato_02!$B$14,"")</f>
        <v/>
      </c>
      <c r="G325" s="22" t="str">
        <f>IF('Formato 3_Gantt'!C330&lt;&gt;"",'Formato 3_Gantt'!C330,"")</f>
        <v/>
      </c>
      <c r="H325" s="13" t="str">
        <f>IF('Formato 3_Gantt'!D$8&lt;&gt;"",'Formato 3_Gantt'!D$8,"")</f>
        <v/>
      </c>
      <c r="I325" s="13" t="str">
        <f>IF('Formato 3_Gantt'!E$8&lt;&gt;"",'Formato 3_Gantt'!E$8,"")</f>
        <v/>
      </c>
      <c r="J325" s="13" t="str">
        <f>IF('Formato 3_Gantt'!F$8&lt;&gt;"",'Formato 3_Gantt'!F$8,"")</f>
        <v/>
      </c>
      <c r="K325" s="158" t="str">
        <f>IF('Formato 3_Gantt'!G$8&lt;&gt;"",'Formato 3_Gantt'!G$8,"")</f>
        <v/>
      </c>
      <c r="L325" s="158" t="str">
        <f>IF('Formato 3_Gantt'!H$8&lt;&gt;"",'Formato 3_Gantt'!H$8,"")</f>
        <v/>
      </c>
      <c r="M325" s="13" t="str">
        <f>IF('Formato 3_Gantt'!BL$8&lt;&gt;"",'Formato 3_Gantt'!BL$8,"")</f>
        <v/>
      </c>
      <c r="N325" s="13" t="str">
        <f>IF('Formato 3_Gantt'!BM$8&lt;&gt;"",'Formato 3_Gantt'!BM$8,"")</f>
        <v/>
      </c>
      <c r="O325" s="13" t="str">
        <f>IF('Formato 3_Gantt'!BN$8&lt;&gt;"",'Formato 3_Gantt'!BN$8,"")</f>
        <v/>
      </c>
      <c r="P325" s="13" t="str">
        <f>IF('Formato 3_Gantt'!BO$8&lt;&gt;"",'Formato 3_Gantt'!BO$8,"")</f>
        <v/>
      </c>
      <c r="Q325" s="13" t="str">
        <f>IF('Formato 3_Gantt'!BP$8&lt;&gt;"",'Formato 3_Gantt'!BP$8,"")</f>
        <v/>
      </c>
      <c r="R325" s="13" t="str">
        <f>IF('Formato 3_Gantt'!BQ$8&lt;&gt;"",'Formato 3_Gantt'!BQ$8,"")</f>
        <v/>
      </c>
      <c r="S325" s="13" t="str">
        <f>IF('Formato 3_Gantt'!BR$8&lt;&gt;"",'Formato 3_Gantt'!BR$8,"")</f>
        <v/>
      </c>
      <c r="T325" s="13" t="str">
        <f>IF('Formato 3_Gantt'!BS$8&lt;&gt;"",'Formato 3_Gantt'!BS$8,"")</f>
        <v/>
      </c>
      <c r="U325" s="13" t="str">
        <f>IF('Formato 3_Gantt'!BT$8&lt;&gt;"",'Formato 3_Gantt'!BT$8,"")</f>
        <v/>
      </c>
      <c r="V325" s="13" t="str">
        <f>IF('Formato 3_Gantt'!BU$8&lt;&gt;"",'Formato 3_Gantt'!BU$8,"")</f>
        <v/>
      </c>
      <c r="W325" s="13" t="str">
        <f>IF('Formato 3_Gantt'!BV$8&lt;&gt;"",'Formato 3_Gantt'!BV$8,"")</f>
        <v/>
      </c>
      <c r="X325" s="13" t="str">
        <f>IF('Formato 3_Gantt'!BW$8&lt;&gt;"",'Formato 3_Gantt'!BW$8,"")</f>
        <v/>
      </c>
      <c r="Y325" s="13" t="str">
        <f>IF('Formato 3_Gantt'!BX$8&lt;&gt;"",'Formato 3_Gantt'!BX$8,"")</f>
        <v/>
      </c>
      <c r="Z325" s="162" t="str">
        <f>IF(Formato_02!S$15&lt;&gt;"",Formato_02!S$15,"")</f>
        <v/>
      </c>
      <c r="AA325" s="162" t="str">
        <f>IF(Formato_02!T$15&lt;&gt;"",Formato_02!T$15,"")</f>
        <v/>
      </c>
      <c r="AB325" s="162" t="str">
        <f>IF(Formato_02!U$15&lt;&gt;"",Formato_02!U$15,"")</f>
        <v/>
      </c>
      <c r="AC325" s="162" t="str">
        <f>IF(Formato_02!V$15&lt;&gt;"",Formato_02!V$15,"")</f>
        <v/>
      </c>
      <c r="AD325" s="162" t="str">
        <f>IF(Formato_02!W$15&lt;&gt;"",Formato_02!W$15,"")</f>
        <v/>
      </c>
      <c r="AE325" s="162" t="str">
        <f>IF(Formato_02!X$15&lt;&gt;"",Formato_02!X$15,"")</f>
        <v/>
      </c>
      <c r="AF325" s="162" t="str">
        <f>IF(Formato_02!Y$15&lt;&gt;"",Formato_02!Y$15,"")</f>
        <v/>
      </c>
      <c r="AG325" s="162" t="str">
        <f>IF(Formato_02!Z$15&lt;&gt;"",Formato_02!Z$15,"")</f>
        <v/>
      </c>
      <c r="AH325" s="162" t="str">
        <f>IF(Formato_02!AA$15&lt;&gt;"",Formato_02!AA$15,"")</f>
        <v/>
      </c>
      <c r="AI325" s="162" t="str">
        <f>IF(Formato_02!AB$15&lt;&gt;"",Formato_02!AB$15,"")</f>
        <v/>
      </c>
      <c r="AJ325" s="162" t="str">
        <f>IF(Formato_02!AC$15&lt;&gt;"",Formato_02!AC$15,"")</f>
        <v/>
      </c>
      <c r="AK325" s="162" t="str">
        <f>IF(Formato_02!AD$15&lt;&gt;"",Formato_02!AD$15,"")</f>
        <v/>
      </c>
      <c r="AL325" s="162" t="str">
        <f>IF(Formato_02!$N$14&lt;&gt;"",Formato_02!$N$14,"")</f>
        <v/>
      </c>
      <c r="AM325" s="13" t="str">
        <f>IF(Formato_02!$X$4&lt;&gt;"","AN","")</f>
        <v/>
      </c>
      <c r="AN325" s="24" t="str">
        <f t="shared" si="41"/>
        <v/>
      </c>
      <c r="AO325" s="13" t="str">
        <f>IF(Formato_02!$Y$4&lt;&gt;"","P027","")</f>
        <v/>
      </c>
      <c r="AP325" s="24" t="str">
        <f t="shared" si="42"/>
        <v/>
      </c>
      <c r="AQ325" s="13" t="str">
        <f>IF(Formato_02!$Z$4&lt;&gt;"","PNCVG","")</f>
        <v/>
      </c>
      <c r="AR325" s="24" t="str">
        <f t="shared" si="43"/>
        <v/>
      </c>
      <c r="AS325" s="13" t="str">
        <f>IF(Formato_02!$AA$4&lt;&gt;"","PNFF","")</f>
        <v/>
      </c>
      <c r="AT325" s="24" t="str">
        <f t="shared" si="44"/>
        <v/>
      </c>
      <c r="AU325" s="13" t="str">
        <f>IF(Formato_02!$AB$4&lt;&gt;"","PNPAM","")</f>
        <v/>
      </c>
      <c r="AV325" s="24" t="str">
        <f t="shared" si="45"/>
        <v/>
      </c>
      <c r="AW325" s="13" t="str">
        <f>IF(Formato_02!$AC$4&lt;&gt;"","PNAIA","")</f>
        <v/>
      </c>
      <c r="AX325" s="24" t="str">
        <f t="shared" si="46"/>
        <v/>
      </c>
      <c r="AY325" s="13" t="str">
        <f>IF(Formato_02!$AD$4&lt;&gt;"","PIO","")</f>
        <v/>
      </c>
      <c r="AZ325" s="24" t="str">
        <f t="shared" si="47"/>
        <v/>
      </c>
      <c r="BA325" s="13" t="str">
        <f>IF('Formato 3_Gantt'!B$19&lt;&gt;"",'Formato 3_Gantt'!A$19,"")</f>
        <v/>
      </c>
      <c r="BB325" s="24" t="str">
        <f>IF('Formato 3_Gantt'!B$19&lt;&gt;"",'Formato 3_Gantt'!B$19,"")</f>
        <v/>
      </c>
      <c r="BC325" s="22" t="str">
        <f>IF('Formato 3_Gantt'!C$19&lt;&gt;"",'Formato 3_Gantt'!C$19,"")</f>
        <v/>
      </c>
      <c r="BD325" s="13" t="str">
        <f>IF('Formato 3_Gantt'!D$19&lt;&gt;"",'Formato 3_Gantt'!D$19,"")</f>
        <v/>
      </c>
      <c r="BE325" s="161" t="str">
        <f>IF('Formato 3_Gantt'!E$19&lt;&gt;"",'Formato 3_Gantt'!E$19,"")</f>
        <v/>
      </c>
      <c r="BF325" s="13" t="str">
        <f>IF('Formato 3_Gantt'!F$19&lt;&gt;"",'Formato 3_Gantt'!F$19,"")</f>
        <v/>
      </c>
      <c r="BG325" s="158" t="str">
        <f>IF('Formato 3_Gantt'!G$19&lt;&gt;"",'Formato 3_Gantt'!G$19,"")</f>
        <v/>
      </c>
      <c r="BH325" s="158" t="str">
        <f>IF('Formato 3_Gantt'!H$19&lt;&gt;"",'Formato 3_Gantt'!H$19,"")</f>
        <v/>
      </c>
      <c r="BI325" s="161" t="str">
        <f>IF('Formato 3_Gantt'!BL$19&lt;&gt;"",'Formato 3_Gantt'!BL$19,"")</f>
        <v/>
      </c>
      <c r="BJ325" s="161" t="str">
        <f>IF('Formato 3_Gantt'!BM$19&lt;&gt;"",'Formato 3_Gantt'!BM$19,"")</f>
        <v/>
      </c>
      <c r="BK325" s="161" t="str">
        <f>IF('Formato 3_Gantt'!BN$19&lt;&gt;"",'Formato 3_Gantt'!BN$19,"")</f>
        <v/>
      </c>
      <c r="BL325" s="161" t="str">
        <f>IF('Formato 3_Gantt'!BO$19&lt;&gt;"",'Formato 3_Gantt'!BO$19,"")</f>
        <v/>
      </c>
      <c r="BM325" s="161" t="str">
        <f>IF('Formato 3_Gantt'!BP$19&lt;&gt;"",'Formato 3_Gantt'!BP$19,"")</f>
        <v/>
      </c>
      <c r="BN325" s="161" t="str">
        <f>IF('Formato 3_Gantt'!BQ$19&lt;&gt;"",'Formato 3_Gantt'!BQ$19,"")</f>
        <v/>
      </c>
      <c r="BO325" s="161" t="str">
        <f>IF('Formato 3_Gantt'!BR$19&lt;&gt;"",'Formato 3_Gantt'!BR$19,"")</f>
        <v/>
      </c>
      <c r="BP325" s="161" t="str">
        <f>IF('Formato 3_Gantt'!BS$19&lt;&gt;"",'Formato 3_Gantt'!BS$19,"")</f>
        <v/>
      </c>
      <c r="BQ325" s="161" t="str">
        <f>IF('Formato 3_Gantt'!BT$19&lt;&gt;"",'Formato 3_Gantt'!BT$19,"")</f>
        <v/>
      </c>
      <c r="BR325" s="161" t="str">
        <f>IF('Formato 3_Gantt'!BU$19&lt;&gt;"",'Formato 3_Gantt'!BU$19,"")</f>
        <v/>
      </c>
      <c r="BS325" s="161" t="str">
        <f>IF('Formato 3_Gantt'!BV$19&lt;&gt;"",'Formato 3_Gantt'!BV$19,"")</f>
        <v/>
      </c>
      <c r="BT325" s="161" t="str">
        <f>IF('Formato 3_Gantt'!BW$19&lt;&gt;"",'Formato 3_Gantt'!BW$19,"")</f>
        <v/>
      </c>
      <c r="BU325" s="161" t="str">
        <f>IF('Formato 3_Gantt'!BX$19&lt;&gt;"",'Formato 3_Gantt'!BX$19,"")</f>
        <v/>
      </c>
      <c r="BV325" s="163" t="str">
        <f>IF('Formato 4_Ppto'!I$317&lt;&gt;"",'Formato 4_Ppto'!I$317,"")</f>
        <v/>
      </c>
      <c r="BW325" s="162" t="str">
        <f>IF('Formato 4_Ppto'!X$317&lt;&gt;"",'Formato 4_Ppto'!X$317,"")</f>
        <v/>
      </c>
      <c r="BX325" s="162" t="str">
        <f>IF('Formato 4_Ppto'!Y$317&lt;&gt;"",'Formato 4_Ppto'!Y$317,"")</f>
        <v/>
      </c>
      <c r="BY325" s="162" t="str">
        <f>IF('Formato 4_Ppto'!Z$317&lt;&gt;"",'Formato 4_Ppto'!Z$317,"")</f>
        <v/>
      </c>
      <c r="BZ325" s="162" t="str">
        <f>IF('Formato 4_Ppto'!AA$317&lt;&gt;"",'Formato 4_Ppto'!AA$317,"")</f>
        <v/>
      </c>
      <c r="CA325" s="162" t="str">
        <f>IF('Formato 4_Ppto'!AB$317&lt;&gt;"",'Formato 4_Ppto'!AB$317,"")</f>
        <v/>
      </c>
      <c r="CB325" s="162" t="str">
        <f>IF('Formato 4_Ppto'!AC$317&lt;&gt;"",'Formato 4_Ppto'!AC$317,"")</f>
        <v/>
      </c>
      <c r="CC325" s="162" t="str">
        <f>IF('Formato 4_Ppto'!AD$317&lt;&gt;"",'Formato 4_Ppto'!AD$317,"")</f>
        <v/>
      </c>
      <c r="CD325" s="162" t="str">
        <f>IF('Formato 4_Ppto'!AE$317&lt;&gt;"",'Formato 4_Ppto'!AE$317,"")</f>
        <v/>
      </c>
      <c r="CE325" s="162" t="str">
        <f>IF('Formato 4_Ppto'!AF$317&lt;&gt;"",'Formato 4_Ppto'!AF$317,"")</f>
        <v/>
      </c>
      <c r="CF325" s="162" t="str">
        <f>IF('Formato 4_Ppto'!AG$317&lt;&gt;"",'Formato 4_Ppto'!AG$317,"")</f>
        <v/>
      </c>
      <c r="CG325" s="162" t="str">
        <f>IF('Formato 4_Ppto'!AH$317&lt;&gt;"",'Formato 4_Ppto'!AH$317,"")</f>
        <v/>
      </c>
      <c r="CH325" s="162" t="str">
        <f>IF('Formato 4_Ppto'!AI$317&lt;&gt;"",'Formato 4_Ppto'!AI$317,"")</f>
        <v/>
      </c>
      <c r="CI325" s="163" t="str">
        <f>IF('Formato 4_Ppto'!AJ$317&lt;&gt;"",'Formato 4_Ppto'!AJ$317,"")</f>
        <v/>
      </c>
      <c r="CJ325" s="13" t="str">
        <f>IF('Formato 4_Ppto'!B340&lt;&gt;"",'Formato 4_Ppto'!A340,"")</f>
        <v/>
      </c>
      <c r="CK325" s="24" t="str">
        <f>IF('Formato 4_Ppto'!B340&lt;&gt;"",'Formato 4_Ppto'!B340,"")</f>
        <v/>
      </c>
      <c r="CL325" s="22" t="str">
        <f>IF('Formato 4_Ppto'!C340&lt;&gt;"",'Formato 4_Ppto'!C340,"")</f>
        <v/>
      </c>
      <c r="CM325" s="24" t="str">
        <f>IF('Formato 4_Ppto'!D340&lt;&gt;"",'Formato 4_Ppto'!D340,"")</f>
        <v/>
      </c>
      <c r="CN325" s="161" t="str">
        <f>IF('Formato 4_Ppto'!E340&lt;&gt;"",'Formato 4_Ppto'!E340,"")</f>
        <v/>
      </c>
      <c r="CO325" s="161" t="str">
        <f>IF('Formato 4_Ppto'!G340&lt;&gt;"",'Formato 4_Ppto'!G340,"")</f>
        <v/>
      </c>
      <c r="CP325" s="163" t="str">
        <f>IF('Formato 4_Ppto'!I340&lt;&gt;"",'Formato 4_Ppto'!I340,"")</f>
        <v/>
      </c>
      <c r="CQ325" s="161" t="str">
        <f>IF('Formato 4_Ppto'!K340&lt;&gt;"",'Formato 4_Ppto'!K340,"")</f>
        <v/>
      </c>
      <c r="CR325" s="161" t="str">
        <f>IF('Formato 4_Ppto'!L340&lt;&gt;"",'Formato 4_Ppto'!L340,"")</f>
        <v/>
      </c>
      <c r="CS325" s="161" t="str">
        <f>IF('Formato 4_Ppto'!M340&lt;&gt;"",'Formato 4_Ppto'!M340,"")</f>
        <v/>
      </c>
      <c r="CT325" s="161" t="str">
        <f>IF('Formato 4_Ppto'!N340&lt;&gt;"",'Formato 4_Ppto'!N340,"")</f>
        <v/>
      </c>
      <c r="CU325" s="161" t="str">
        <f>IF('Formato 4_Ppto'!O340&lt;&gt;"",'Formato 4_Ppto'!O340,"")</f>
        <v/>
      </c>
      <c r="CV325" s="161" t="str">
        <f>IF('Formato 4_Ppto'!P340&lt;&gt;"",'Formato 4_Ppto'!P340,"")</f>
        <v/>
      </c>
      <c r="CW325" s="161" t="str">
        <f>IF('Formato 4_Ppto'!Q340&lt;&gt;"",'Formato 4_Ppto'!Q340,"")</f>
        <v/>
      </c>
      <c r="CX325" s="161" t="str">
        <f>IF('Formato 4_Ppto'!R340&lt;&gt;"",'Formato 4_Ppto'!R340,"")</f>
        <v/>
      </c>
      <c r="CY325" s="161" t="str">
        <f>IF('Formato 4_Ppto'!S340&lt;&gt;"",'Formato 4_Ppto'!S340,"")</f>
        <v/>
      </c>
      <c r="CZ325" s="161" t="str">
        <f>IF('Formato 4_Ppto'!T340&lt;&gt;"",'Formato 4_Ppto'!T340,"")</f>
        <v/>
      </c>
      <c r="DA325" s="161" t="str">
        <f>IF('Formato 4_Ppto'!U340&lt;&gt;"",'Formato 4_Ppto'!U340,"")</f>
        <v/>
      </c>
      <c r="DB325" s="161" t="str">
        <f>IF('Formato 4_Ppto'!V340&lt;&gt;"",'Formato 4_Ppto'!V340,"")</f>
        <v/>
      </c>
      <c r="DC325" s="161" t="str">
        <f>IF('Formato 4_Ppto'!W340&lt;&gt;"",'Formato 4_Ppto'!W340,"")</f>
        <v/>
      </c>
      <c r="DD325" s="162" t="str">
        <f>IF('Formato 4_Ppto'!X340&lt;&gt;"",'Formato 4_Ppto'!X340,"")</f>
        <v/>
      </c>
      <c r="DE325" s="162" t="str">
        <f>IF('Formato 4_Ppto'!Y340&lt;&gt;"",'Formato 4_Ppto'!Y340,"")</f>
        <v/>
      </c>
      <c r="DF325" s="162" t="str">
        <f>IF('Formato 4_Ppto'!Z340&lt;&gt;"",'Formato 4_Ppto'!Z340,"")</f>
        <v/>
      </c>
      <c r="DG325" s="162" t="str">
        <f>IF('Formato 4_Ppto'!AA340&lt;&gt;"",'Formato 4_Ppto'!AA340,"")</f>
        <v/>
      </c>
      <c r="DH325" s="162" t="str">
        <f>IF('Formato 4_Ppto'!AB340&lt;&gt;"",'Formato 4_Ppto'!AB340,"")</f>
        <v/>
      </c>
      <c r="DI325" s="162" t="str">
        <f>IF('Formato 4_Ppto'!AC340&lt;&gt;"",'Formato 4_Ppto'!AC340,"")</f>
        <v/>
      </c>
      <c r="DJ325" s="162" t="str">
        <f>IF('Formato 4_Ppto'!AD340&lt;&gt;"",'Formato 4_Ppto'!AD340,"")</f>
        <v/>
      </c>
      <c r="DK325" s="162" t="str">
        <f>IF('Formato 4_Ppto'!AE340&lt;&gt;"",'Formato 4_Ppto'!AE340,"")</f>
        <v/>
      </c>
      <c r="DL325" s="162" t="str">
        <f>IF('Formato 4_Ppto'!AF340&lt;&gt;"",'Formato 4_Ppto'!AF340,"")</f>
        <v/>
      </c>
      <c r="DM325" s="162" t="str">
        <f>IF('Formato 4_Ppto'!AG340&lt;&gt;"",'Formato 4_Ppto'!AG340,"")</f>
        <v/>
      </c>
      <c r="DN325" s="162" t="str">
        <f>IF('Formato 4_Ppto'!AH340&lt;&gt;"",'Formato 4_Ppto'!AH340,"")</f>
        <v/>
      </c>
      <c r="DO325" s="162" t="str">
        <f>IF('Formato 4_Ppto'!AI340&lt;&gt;"",'Formato 4_Ppto'!AI340,"")</f>
        <v/>
      </c>
      <c r="DP325" s="163" t="str">
        <f>IF('Formato 4_Ppto'!AJ340&lt;&gt;"",'Formato 4_Ppto'!AJ340,"")</f>
        <v/>
      </c>
    </row>
    <row r="326" spans="2:120" x14ac:dyDescent="0.3">
      <c r="B326" s="13" t="str">
        <f>IF(OR(Tabla6[[#This Row],[IDA]]="",Tabla6[[#This Row],[IDT]]="",Tabla6[[#This Row],[IDI]]=""),"",Tabla6[[#This Row],[IDA]]&amp;"."&amp;Tabla6[[#This Row],[IDT]]&amp;"."&amp;Tabla6[[#This Row],[IDI]])</f>
        <v/>
      </c>
      <c r="C326" s="13" t="str">
        <f>IF(Formato_02!$B$14&lt;&gt;"",0,"")</f>
        <v/>
      </c>
      <c r="D326" s="13" t="str">
        <f>IF(Formato_02!$H$9&lt;&gt;"",Formato_02!$H$9,"")</f>
        <v/>
      </c>
      <c r="E326" s="24" t="str">
        <f t="shared" si="40"/>
        <v/>
      </c>
      <c r="F326" s="24" t="str">
        <f>IF(Formato_02!$B$14&lt;&gt;"",Formato_02!$B$14,"")</f>
        <v/>
      </c>
      <c r="G326" s="22" t="str">
        <f>IF('Formato 3_Gantt'!C331&lt;&gt;"",'Formato 3_Gantt'!C331,"")</f>
        <v/>
      </c>
      <c r="H326" s="13" t="str">
        <f>IF('Formato 3_Gantt'!D$8&lt;&gt;"",'Formato 3_Gantt'!D$8,"")</f>
        <v/>
      </c>
      <c r="I326" s="13" t="str">
        <f>IF('Formato 3_Gantt'!E$8&lt;&gt;"",'Formato 3_Gantt'!E$8,"")</f>
        <v/>
      </c>
      <c r="J326" s="13" t="str">
        <f>IF('Formato 3_Gantt'!F$8&lt;&gt;"",'Formato 3_Gantt'!F$8,"")</f>
        <v/>
      </c>
      <c r="K326" s="158" t="str">
        <f>IF('Formato 3_Gantt'!G$8&lt;&gt;"",'Formato 3_Gantt'!G$8,"")</f>
        <v/>
      </c>
      <c r="L326" s="158" t="str">
        <f>IF('Formato 3_Gantt'!H$8&lt;&gt;"",'Formato 3_Gantt'!H$8,"")</f>
        <v/>
      </c>
      <c r="M326" s="13" t="str">
        <f>IF('Formato 3_Gantt'!BL$8&lt;&gt;"",'Formato 3_Gantt'!BL$8,"")</f>
        <v/>
      </c>
      <c r="N326" s="13" t="str">
        <f>IF('Formato 3_Gantt'!BM$8&lt;&gt;"",'Formato 3_Gantt'!BM$8,"")</f>
        <v/>
      </c>
      <c r="O326" s="13" t="str">
        <f>IF('Formato 3_Gantt'!BN$8&lt;&gt;"",'Formato 3_Gantt'!BN$8,"")</f>
        <v/>
      </c>
      <c r="P326" s="13" t="str">
        <f>IF('Formato 3_Gantt'!BO$8&lt;&gt;"",'Formato 3_Gantt'!BO$8,"")</f>
        <v/>
      </c>
      <c r="Q326" s="13" t="str">
        <f>IF('Formato 3_Gantt'!BP$8&lt;&gt;"",'Formato 3_Gantt'!BP$8,"")</f>
        <v/>
      </c>
      <c r="R326" s="13" t="str">
        <f>IF('Formato 3_Gantt'!BQ$8&lt;&gt;"",'Formato 3_Gantt'!BQ$8,"")</f>
        <v/>
      </c>
      <c r="S326" s="13" t="str">
        <f>IF('Formato 3_Gantt'!BR$8&lt;&gt;"",'Formato 3_Gantt'!BR$8,"")</f>
        <v/>
      </c>
      <c r="T326" s="13" t="str">
        <f>IF('Formato 3_Gantt'!BS$8&lt;&gt;"",'Formato 3_Gantt'!BS$8,"")</f>
        <v/>
      </c>
      <c r="U326" s="13" t="str">
        <f>IF('Formato 3_Gantt'!BT$8&lt;&gt;"",'Formato 3_Gantt'!BT$8,"")</f>
        <v/>
      </c>
      <c r="V326" s="13" t="str">
        <f>IF('Formato 3_Gantt'!BU$8&lt;&gt;"",'Formato 3_Gantt'!BU$8,"")</f>
        <v/>
      </c>
      <c r="W326" s="13" t="str">
        <f>IF('Formato 3_Gantt'!BV$8&lt;&gt;"",'Formato 3_Gantt'!BV$8,"")</f>
        <v/>
      </c>
      <c r="X326" s="13" t="str">
        <f>IF('Formato 3_Gantt'!BW$8&lt;&gt;"",'Formato 3_Gantt'!BW$8,"")</f>
        <v/>
      </c>
      <c r="Y326" s="13" t="str">
        <f>IF('Formato 3_Gantt'!BX$8&lt;&gt;"",'Formato 3_Gantt'!BX$8,"")</f>
        <v/>
      </c>
      <c r="Z326" s="162" t="str">
        <f>IF(Formato_02!S$15&lt;&gt;"",Formato_02!S$15,"")</f>
        <v/>
      </c>
      <c r="AA326" s="162" t="str">
        <f>IF(Formato_02!T$15&lt;&gt;"",Formato_02!T$15,"")</f>
        <v/>
      </c>
      <c r="AB326" s="162" t="str">
        <f>IF(Formato_02!U$15&lt;&gt;"",Formato_02!U$15,"")</f>
        <v/>
      </c>
      <c r="AC326" s="162" t="str">
        <f>IF(Formato_02!V$15&lt;&gt;"",Formato_02!V$15,"")</f>
        <v/>
      </c>
      <c r="AD326" s="162" t="str">
        <f>IF(Formato_02!W$15&lt;&gt;"",Formato_02!W$15,"")</f>
        <v/>
      </c>
      <c r="AE326" s="162" t="str">
        <f>IF(Formato_02!X$15&lt;&gt;"",Formato_02!X$15,"")</f>
        <v/>
      </c>
      <c r="AF326" s="162" t="str">
        <f>IF(Formato_02!Y$15&lt;&gt;"",Formato_02!Y$15,"")</f>
        <v/>
      </c>
      <c r="AG326" s="162" t="str">
        <f>IF(Formato_02!Z$15&lt;&gt;"",Formato_02!Z$15,"")</f>
        <v/>
      </c>
      <c r="AH326" s="162" t="str">
        <f>IF(Formato_02!AA$15&lt;&gt;"",Formato_02!AA$15,"")</f>
        <v/>
      </c>
      <c r="AI326" s="162" t="str">
        <f>IF(Formato_02!AB$15&lt;&gt;"",Formato_02!AB$15,"")</f>
        <v/>
      </c>
      <c r="AJ326" s="162" t="str">
        <f>IF(Formato_02!AC$15&lt;&gt;"",Formato_02!AC$15,"")</f>
        <v/>
      </c>
      <c r="AK326" s="162" t="str">
        <f>IF(Formato_02!AD$15&lt;&gt;"",Formato_02!AD$15,"")</f>
        <v/>
      </c>
      <c r="AL326" s="162" t="str">
        <f>IF(Formato_02!$N$14&lt;&gt;"",Formato_02!$N$14,"")</f>
        <v/>
      </c>
      <c r="AM326" s="13" t="str">
        <f>IF(Formato_02!$X$4&lt;&gt;"","AN","")</f>
        <v/>
      </c>
      <c r="AN326" s="24" t="str">
        <f t="shared" si="41"/>
        <v/>
      </c>
      <c r="AO326" s="13" t="str">
        <f>IF(Formato_02!$Y$4&lt;&gt;"","P027","")</f>
        <v/>
      </c>
      <c r="AP326" s="24" t="str">
        <f t="shared" si="42"/>
        <v/>
      </c>
      <c r="AQ326" s="13" t="str">
        <f>IF(Formato_02!$Z$4&lt;&gt;"","PNCVG","")</f>
        <v/>
      </c>
      <c r="AR326" s="24" t="str">
        <f t="shared" si="43"/>
        <v/>
      </c>
      <c r="AS326" s="13" t="str">
        <f>IF(Formato_02!$AA$4&lt;&gt;"","PNFF","")</f>
        <v/>
      </c>
      <c r="AT326" s="24" t="str">
        <f t="shared" si="44"/>
        <v/>
      </c>
      <c r="AU326" s="13" t="str">
        <f>IF(Formato_02!$AB$4&lt;&gt;"","PNPAM","")</f>
        <v/>
      </c>
      <c r="AV326" s="24" t="str">
        <f t="shared" si="45"/>
        <v/>
      </c>
      <c r="AW326" s="13" t="str">
        <f>IF(Formato_02!$AC$4&lt;&gt;"","PNAIA","")</f>
        <v/>
      </c>
      <c r="AX326" s="24" t="str">
        <f t="shared" si="46"/>
        <v/>
      </c>
      <c r="AY326" s="13" t="str">
        <f>IF(Formato_02!$AD$4&lt;&gt;"","PIO","")</f>
        <v/>
      </c>
      <c r="AZ326" s="24" t="str">
        <f t="shared" si="47"/>
        <v/>
      </c>
      <c r="BA326" s="13" t="str">
        <f>IF('Formato 3_Gantt'!B$19&lt;&gt;"",'Formato 3_Gantt'!A$19,"")</f>
        <v/>
      </c>
      <c r="BB326" s="24" t="str">
        <f>IF('Formato 3_Gantt'!B$19&lt;&gt;"",'Formato 3_Gantt'!B$19,"")</f>
        <v/>
      </c>
      <c r="BC326" s="22" t="str">
        <f>IF('Formato 3_Gantt'!C$19&lt;&gt;"",'Formato 3_Gantt'!C$19,"")</f>
        <v/>
      </c>
      <c r="BD326" s="13" t="str">
        <f>IF('Formato 3_Gantt'!D$19&lt;&gt;"",'Formato 3_Gantt'!D$19,"")</f>
        <v/>
      </c>
      <c r="BE326" s="161" t="str">
        <f>IF('Formato 3_Gantt'!E$19&lt;&gt;"",'Formato 3_Gantt'!E$19,"")</f>
        <v/>
      </c>
      <c r="BF326" s="13" t="str">
        <f>IF('Formato 3_Gantt'!F$19&lt;&gt;"",'Formato 3_Gantt'!F$19,"")</f>
        <v/>
      </c>
      <c r="BG326" s="158" t="str">
        <f>IF('Formato 3_Gantt'!G$19&lt;&gt;"",'Formato 3_Gantt'!G$19,"")</f>
        <v/>
      </c>
      <c r="BH326" s="158" t="str">
        <f>IF('Formato 3_Gantt'!H$19&lt;&gt;"",'Formato 3_Gantt'!H$19,"")</f>
        <v/>
      </c>
      <c r="BI326" s="161" t="str">
        <f>IF('Formato 3_Gantt'!BL$19&lt;&gt;"",'Formato 3_Gantt'!BL$19,"")</f>
        <v/>
      </c>
      <c r="BJ326" s="161" t="str">
        <f>IF('Formato 3_Gantt'!BM$19&lt;&gt;"",'Formato 3_Gantt'!BM$19,"")</f>
        <v/>
      </c>
      <c r="BK326" s="161" t="str">
        <f>IF('Formato 3_Gantt'!BN$19&lt;&gt;"",'Formato 3_Gantt'!BN$19,"")</f>
        <v/>
      </c>
      <c r="BL326" s="161" t="str">
        <f>IF('Formato 3_Gantt'!BO$19&lt;&gt;"",'Formato 3_Gantt'!BO$19,"")</f>
        <v/>
      </c>
      <c r="BM326" s="161" t="str">
        <f>IF('Formato 3_Gantt'!BP$19&lt;&gt;"",'Formato 3_Gantt'!BP$19,"")</f>
        <v/>
      </c>
      <c r="BN326" s="161" t="str">
        <f>IF('Formato 3_Gantt'!BQ$19&lt;&gt;"",'Formato 3_Gantt'!BQ$19,"")</f>
        <v/>
      </c>
      <c r="BO326" s="161" t="str">
        <f>IF('Formato 3_Gantt'!BR$19&lt;&gt;"",'Formato 3_Gantt'!BR$19,"")</f>
        <v/>
      </c>
      <c r="BP326" s="161" t="str">
        <f>IF('Formato 3_Gantt'!BS$19&lt;&gt;"",'Formato 3_Gantt'!BS$19,"")</f>
        <v/>
      </c>
      <c r="BQ326" s="161" t="str">
        <f>IF('Formato 3_Gantt'!BT$19&lt;&gt;"",'Formato 3_Gantt'!BT$19,"")</f>
        <v/>
      </c>
      <c r="BR326" s="161" t="str">
        <f>IF('Formato 3_Gantt'!BU$19&lt;&gt;"",'Formato 3_Gantt'!BU$19,"")</f>
        <v/>
      </c>
      <c r="BS326" s="161" t="str">
        <f>IF('Formato 3_Gantt'!BV$19&lt;&gt;"",'Formato 3_Gantt'!BV$19,"")</f>
        <v/>
      </c>
      <c r="BT326" s="161" t="str">
        <f>IF('Formato 3_Gantt'!BW$19&lt;&gt;"",'Formato 3_Gantt'!BW$19,"")</f>
        <v/>
      </c>
      <c r="BU326" s="161" t="str">
        <f>IF('Formato 3_Gantt'!BX$19&lt;&gt;"",'Formato 3_Gantt'!BX$19,"")</f>
        <v/>
      </c>
      <c r="BV326" s="163" t="str">
        <f>IF('Formato 4_Ppto'!I$317&lt;&gt;"",'Formato 4_Ppto'!I$317,"")</f>
        <v/>
      </c>
      <c r="BW326" s="162" t="str">
        <f>IF('Formato 4_Ppto'!X$317&lt;&gt;"",'Formato 4_Ppto'!X$317,"")</f>
        <v/>
      </c>
      <c r="BX326" s="162" t="str">
        <f>IF('Formato 4_Ppto'!Y$317&lt;&gt;"",'Formato 4_Ppto'!Y$317,"")</f>
        <v/>
      </c>
      <c r="BY326" s="162" t="str">
        <f>IF('Formato 4_Ppto'!Z$317&lt;&gt;"",'Formato 4_Ppto'!Z$317,"")</f>
        <v/>
      </c>
      <c r="BZ326" s="162" t="str">
        <f>IF('Formato 4_Ppto'!AA$317&lt;&gt;"",'Formato 4_Ppto'!AA$317,"")</f>
        <v/>
      </c>
      <c r="CA326" s="162" t="str">
        <f>IF('Formato 4_Ppto'!AB$317&lt;&gt;"",'Formato 4_Ppto'!AB$317,"")</f>
        <v/>
      </c>
      <c r="CB326" s="162" t="str">
        <f>IF('Formato 4_Ppto'!AC$317&lt;&gt;"",'Formato 4_Ppto'!AC$317,"")</f>
        <v/>
      </c>
      <c r="CC326" s="162" t="str">
        <f>IF('Formato 4_Ppto'!AD$317&lt;&gt;"",'Formato 4_Ppto'!AD$317,"")</f>
        <v/>
      </c>
      <c r="CD326" s="162" t="str">
        <f>IF('Formato 4_Ppto'!AE$317&lt;&gt;"",'Formato 4_Ppto'!AE$317,"")</f>
        <v/>
      </c>
      <c r="CE326" s="162" t="str">
        <f>IF('Formato 4_Ppto'!AF$317&lt;&gt;"",'Formato 4_Ppto'!AF$317,"")</f>
        <v/>
      </c>
      <c r="CF326" s="162" t="str">
        <f>IF('Formato 4_Ppto'!AG$317&lt;&gt;"",'Formato 4_Ppto'!AG$317,"")</f>
        <v/>
      </c>
      <c r="CG326" s="162" t="str">
        <f>IF('Formato 4_Ppto'!AH$317&lt;&gt;"",'Formato 4_Ppto'!AH$317,"")</f>
        <v/>
      </c>
      <c r="CH326" s="162" t="str">
        <f>IF('Formato 4_Ppto'!AI$317&lt;&gt;"",'Formato 4_Ppto'!AI$317,"")</f>
        <v/>
      </c>
      <c r="CI326" s="163" t="str">
        <f>IF('Formato 4_Ppto'!AJ$317&lt;&gt;"",'Formato 4_Ppto'!AJ$317,"")</f>
        <v/>
      </c>
      <c r="CJ326" s="13" t="str">
        <f>IF('Formato 4_Ppto'!B341&lt;&gt;"",'Formato 4_Ppto'!A341,"")</f>
        <v/>
      </c>
      <c r="CK326" s="24" t="str">
        <f>IF('Formato 4_Ppto'!B341&lt;&gt;"",'Formato 4_Ppto'!B341,"")</f>
        <v/>
      </c>
      <c r="CL326" s="22" t="str">
        <f>IF('Formato 4_Ppto'!C341&lt;&gt;"",'Formato 4_Ppto'!C341,"")</f>
        <v/>
      </c>
      <c r="CM326" s="24" t="str">
        <f>IF('Formato 4_Ppto'!D341&lt;&gt;"",'Formato 4_Ppto'!D341,"")</f>
        <v/>
      </c>
      <c r="CN326" s="161" t="str">
        <f>IF('Formato 4_Ppto'!E341&lt;&gt;"",'Formato 4_Ppto'!E341,"")</f>
        <v/>
      </c>
      <c r="CO326" s="161" t="str">
        <f>IF('Formato 4_Ppto'!G341&lt;&gt;"",'Formato 4_Ppto'!G341,"")</f>
        <v/>
      </c>
      <c r="CP326" s="163" t="str">
        <f>IF('Formato 4_Ppto'!I341&lt;&gt;"",'Formato 4_Ppto'!I341,"")</f>
        <v/>
      </c>
      <c r="CQ326" s="161" t="str">
        <f>IF('Formato 4_Ppto'!K341&lt;&gt;"",'Formato 4_Ppto'!K341,"")</f>
        <v/>
      </c>
      <c r="CR326" s="161" t="str">
        <f>IF('Formato 4_Ppto'!L341&lt;&gt;"",'Formato 4_Ppto'!L341,"")</f>
        <v/>
      </c>
      <c r="CS326" s="161" t="str">
        <f>IF('Formato 4_Ppto'!M341&lt;&gt;"",'Formato 4_Ppto'!M341,"")</f>
        <v/>
      </c>
      <c r="CT326" s="161" t="str">
        <f>IF('Formato 4_Ppto'!N341&lt;&gt;"",'Formato 4_Ppto'!N341,"")</f>
        <v/>
      </c>
      <c r="CU326" s="161" t="str">
        <f>IF('Formato 4_Ppto'!O341&lt;&gt;"",'Formato 4_Ppto'!O341,"")</f>
        <v/>
      </c>
      <c r="CV326" s="161" t="str">
        <f>IF('Formato 4_Ppto'!P341&lt;&gt;"",'Formato 4_Ppto'!P341,"")</f>
        <v/>
      </c>
      <c r="CW326" s="161" t="str">
        <f>IF('Formato 4_Ppto'!Q341&lt;&gt;"",'Formato 4_Ppto'!Q341,"")</f>
        <v/>
      </c>
      <c r="CX326" s="161" t="str">
        <f>IF('Formato 4_Ppto'!R341&lt;&gt;"",'Formato 4_Ppto'!R341,"")</f>
        <v/>
      </c>
      <c r="CY326" s="161" t="str">
        <f>IF('Formato 4_Ppto'!S341&lt;&gt;"",'Formato 4_Ppto'!S341,"")</f>
        <v/>
      </c>
      <c r="CZ326" s="161" t="str">
        <f>IF('Formato 4_Ppto'!T341&lt;&gt;"",'Formato 4_Ppto'!T341,"")</f>
        <v/>
      </c>
      <c r="DA326" s="161" t="str">
        <f>IF('Formato 4_Ppto'!U341&lt;&gt;"",'Formato 4_Ppto'!U341,"")</f>
        <v/>
      </c>
      <c r="DB326" s="161" t="str">
        <f>IF('Formato 4_Ppto'!V341&lt;&gt;"",'Formato 4_Ppto'!V341,"")</f>
        <v/>
      </c>
      <c r="DC326" s="161" t="str">
        <f>IF('Formato 4_Ppto'!W341&lt;&gt;"",'Formato 4_Ppto'!W341,"")</f>
        <v/>
      </c>
      <c r="DD326" s="162" t="str">
        <f>IF('Formato 4_Ppto'!X341&lt;&gt;"",'Formato 4_Ppto'!X341,"")</f>
        <v/>
      </c>
      <c r="DE326" s="162" t="str">
        <f>IF('Formato 4_Ppto'!Y341&lt;&gt;"",'Formato 4_Ppto'!Y341,"")</f>
        <v/>
      </c>
      <c r="DF326" s="162" t="str">
        <f>IF('Formato 4_Ppto'!Z341&lt;&gt;"",'Formato 4_Ppto'!Z341,"")</f>
        <v/>
      </c>
      <c r="DG326" s="162" t="str">
        <f>IF('Formato 4_Ppto'!AA341&lt;&gt;"",'Formato 4_Ppto'!AA341,"")</f>
        <v/>
      </c>
      <c r="DH326" s="162" t="str">
        <f>IF('Formato 4_Ppto'!AB341&lt;&gt;"",'Formato 4_Ppto'!AB341,"")</f>
        <v/>
      </c>
      <c r="DI326" s="162" t="str">
        <f>IF('Formato 4_Ppto'!AC341&lt;&gt;"",'Formato 4_Ppto'!AC341,"")</f>
        <v/>
      </c>
      <c r="DJ326" s="162" t="str">
        <f>IF('Formato 4_Ppto'!AD341&lt;&gt;"",'Formato 4_Ppto'!AD341,"")</f>
        <v/>
      </c>
      <c r="DK326" s="162" t="str">
        <f>IF('Formato 4_Ppto'!AE341&lt;&gt;"",'Formato 4_Ppto'!AE341,"")</f>
        <v/>
      </c>
      <c r="DL326" s="162" t="str">
        <f>IF('Formato 4_Ppto'!AF341&lt;&gt;"",'Formato 4_Ppto'!AF341,"")</f>
        <v/>
      </c>
      <c r="DM326" s="162" t="str">
        <f>IF('Formato 4_Ppto'!AG341&lt;&gt;"",'Formato 4_Ppto'!AG341,"")</f>
        <v/>
      </c>
      <c r="DN326" s="162" t="str">
        <f>IF('Formato 4_Ppto'!AH341&lt;&gt;"",'Formato 4_Ppto'!AH341,"")</f>
        <v/>
      </c>
      <c r="DO326" s="162" t="str">
        <f>IF('Formato 4_Ppto'!AI341&lt;&gt;"",'Formato 4_Ppto'!AI341,"")</f>
        <v/>
      </c>
      <c r="DP326" s="163" t="str">
        <f>IF('Formato 4_Ppto'!AJ341&lt;&gt;"",'Formato 4_Ppto'!AJ341,"")</f>
        <v/>
      </c>
    </row>
    <row r="327" spans="2:120" x14ac:dyDescent="0.3">
      <c r="B327" s="13" t="str">
        <f>IF(OR(Tabla6[[#This Row],[IDA]]="",Tabla6[[#This Row],[IDT]]="",Tabla6[[#This Row],[IDI]]=""),"",Tabla6[[#This Row],[IDA]]&amp;"."&amp;Tabla6[[#This Row],[IDT]]&amp;"."&amp;Tabla6[[#This Row],[IDI]])</f>
        <v/>
      </c>
      <c r="C327" s="13" t="str">
        <f>IF(Formato_02!$B$14&lt;&gt;"",0,"")</f>
        <v/>
      </c>
      <c r="D327" s="13" t="str">
        <f>IF(Formato_02!$H$9&lt;&gt;"",Formato_02!$H$9,"")</f>
        <v/>
      </c>
      <c r="E327" s="24" t="str">
        <f t="shared" si="40"/>
        <v/>
      </c>
      <c r="F327" s="24" t="str">
        <f>IF(Formato_02!$B$14&lt;&gt;"",Formato_02!$B$14,"")</f>
        <v/>
      </c>
      <c r="G327" s="22" t="str">
        <f>IF('Formato 3_Gantt'!C332&lt;&gt;"",'Formato 3_Gantt'!C332,"")</f>
        <v/>
      </c>
      <c r="H327" s="13" t="str">
        <f>IF('Formato 3_Gantt'!D$8&lt;&gt;"",'Formato 3_Gantt'!D$8,"")</f>
        <v/>
      </c>
      <c r="I327" s="13" t="str">
        <f>IF('Formato 3_Gantt'!E$8&lt;&gt;"",'Formato 3_Gantt'!E$8,"")</f>
        <v/>
      </c>
      <c r="J327" s="13" t="str">
        <f>IF('Formato 3_Gantt'!F$8&lt;&gt;"",'Formato 3_Gantt'!F$8,"")</f>
        <v/>
      </c>
      <c r="K327" s="158" t="str">
        <f>IF('Formato 3_Gantt'!G$8&lt;&gt;"",'Formato 3_Gantt'!G$8,"")</f>
        <v/>
      </c>
      <c r="L327" s="158" t="str">
        <f>IF('Formato 3_Gantt'!H$8&lt;&gt;"",'Formato 3_Gantt'!H$8,"")</f>
        <v/>
      </c>
      <c r="M327" s="13" t="str">
        <f>IF('Formato 3_Gantt'!BL$8&lt;&gt;"",'Formato 3_Gantt'!BL$8,"")</f>
        <v/>
      </c>
      <c r="N327" s="13" t="str">
        <f>IF('Formato 3_Gantt'!BM$8&lt;&gt;"",'Formato 3_Gantt'!BM$8,"")</f>
        <v/>
      </c>
      <c r="O327" s="13" t="str">
        <f>IF('Formato 3_Gantt'!BN$8&lt;&gt;"",'Formato 3_Gantt'!BN$8,"")</f>
        <v/>
      </c>
      <c r="P327" s="13" t="str">
        <f>IF('Formato 3_Gantt'!BO$8&lt;&gt;"",'Formato 3_Gantt'!BO$8,"")</f>
        <v/>
      </c>
      <c r="Q327" s="13" t="str">
        <f>IF('Formato 3_Gantt'!BP$8&lt;&gt;"",'Formato 3_Gantt'!BP$8,"")</f>
        <v/>
      </c>
      <c r="R327" s="13" t="str">
        <f>IF('Formato 3_Gantt'!BQ$8&lt;&gt;"",'Formato 3_Gantt'!BQ$8,"")</f>
        <v/>
      </c>
      <c r="S327" s="13" t="str">
        <f>IF('Formato 3_Gantt'!BR$8&lt;&gt;"",'Formato 3_Gantt'!BR$8,"")</f>
        <v/>
      </c>
      <c r="T327" s="13" t="str">
        <f>IF('Formato 3_Gantt'!BS$8&lt;&gt;"",'Formato 3_Gantt'!BS$8,"")</f>
        <v/>
      </c>
      <c r="U327" s="13" t="str">
        <f>IF('Formato 3_Gantt'!BT$8&lt;&gt;"",'Formato 3_Gantt'!BT$8,"")</f>
        <v/>
      </c>
      <c r="V327" s="13" t="str">
        <f>IF('Formato 3_Gantt'!BU$8&lt;&gt;"",'Formato 3_Gantt'!BU$8,"")</f>
        <v/>
      </c>
      <c r="W327" s="13" t="str">
        <f>IF('Formato 3_Gantt'!BV$8&lt;&gt;"",'Formato 3_Gantt'!BV$8,"")</f>
        <v/>
      </c>
      <c r="X327" s="13" t="str">
        <f>IF('Formato 3_Gantt'!BW$8&lt;&gt;"",'Formato 3_Gantt'!BW$8,"")</f>
        <v/>
      </c>
      <c r="Y327" s="13" t="str">
        <f>IF('Formato 3_Gantt'!BX$8&lt;&gt;"",'Formato 3_Gantt'!BX$8,"")</f>
        <v/>
      </c>
      <c r="Z327" s="162" t="str">
        <f>IF(Formato_02!S$15&lt;&gt;"",Formato_02!S$15,"")</f>
        <v/>
      </c>
      <c r="AA327" s="162" t="str">
        <f>IF(Formato_02!T$15&lt;&gt;"",Formato_02!T$15,"")</f>
        <v/>
      </c>
      <c r="AB327" s="162" t="str">
        <f>IF(Formato_02!U$15&lt;&gt;"",Formato_02!U$15,"")</f>
        <v/>
      </c>
      <c r="AC327" s="162" t="str">
        <f>IF(Formato_02!V$15&lt;&gt;"",Formato_02!V$15,"")</f>
        <v/>
      </c>
      <c r="AD327" s="162" t="str">
        <f>IF(Formato_02!W$15&lt;&gt;"",Formato_02!W$15,"")</f>
        <v/>
      </c>
      <c r="AE327" s="162" t="str">
        <f>IF(Formato_02!X$15&lt;&gt;"",Formato_02!X$15,"")</f>
        <v/>
      </c>
      <c r="AF327" s="162" t="str">
        <f>IF(Formato_02!Y$15&lt;&gt;"",Formato_02!Y$15,"")</f>
        <v/>
      </c>
      <c r="AG327" s="162" t="str">
        <f>IF(Formato_02!Z$15&lt;&gt;"",Formato_02!Z$15,"")</f>
        <v/>
      </c>
      <c r="AH327" s="162" t="str">
        <f>IF(Formato_02!AA$15&lt;&gt;"",Formato_02!AA$15,"")</f>
        <v/>
      </c>
      <c r="AI327" s="162" t="str">
        <f>IF(Formato_02!AB$15&lt;&gt;"",Formato_02!AB$15,"")</f>
        <v/>
      </c>
      <c r="AJ327" s="162" t="str">
        <f>IF(Formato_02!AC$15&lt;&gt;"",Formato_02!AC$15,"")</f>
        <v/>
      </c>
      <c r="AK327" s="162" t="str">
        <f>IF(Formato_02!AD$15&lt;&gt;"",Formato_02!AD$15,"")</f>
        <v/>
      </c>
      <c r="AL327" s="162" t="str">
        <f>IF(Formato_02!$N$14&lt;&gt;"",Formato_02!$N$14,"")</f>
        <v/>
      </c>
      <c r="AM327" s="13" t="str">
        <f>IF(Formato_02!$X$4&lt;&gt;"","AN","")</f>
        <v/>
      </c>
      <c r="AN327" s="24" t="str">
        <f t="shared" si="41"/>
        <v/>
      </c>
      <c r="AO327" s="13" t="str">
        <f>IF(Formato_02!$Y$4&lt;&gt;"","P027","")</f>
        <v/>
      </c>
      <c r="AP327" s="24" t="str">
        <f t="shared" si="42"/>
        <v/>
      </c>
      <c r="AQ327" s="13" t="str">
        <f>IF(Formato_02!$Z$4&lt;&gt;"","PNCVG","")</f>
        <v/>
      </c>
      <c r="AR327" s="24" t="str">
        <f t="shared" si="43"/>
        <v/>
      </c>
      <c r="AS327" s="13" t="str">
        <f>IF(Formato_02!$AA$4&lt;&gt;"","PNFF","")</f>
        <v/>
      </c>
      <c r="AT327" s="24" t="str">
        <f t="shared" si="44"/>
        <v/>
      </c>
      <c r="AU327" s="13" t="str">
        <f>IF(Formato_02!$AB$4&lt;&gt;"","PNPAM","")</f>
        <v/>
      </c>
      <c r="AV327" s="24" t="str">
        <f t="shared" si="45"/>
        <v/>
      </c>
      <c r="AW327" s="13" t="str">
        <f>IF(Formato_02!$AC$4&lt;&gt;"","PNAIA","")</f>
        <v/>
      </c>
      <c r="AX327" s="24" t="str">
        <f t="shared" si="46"/>
        <v/>
      </c>
      <c r="AY327" s="13" t="str">
        <f>IF(Formato_02!$AD$4&lt;&gt;"","PIO","")</f>
        <v/>
      </c>
      <c r="AZ327" s="24" t="str">
        <f t="shared" si="47"/>
        <v/>
      </c>
      <c r="BA327" s="13" t="str">
        <f>IF('Formato 3_Gantt'!B$19&lt;&gt;"",'Formato 3_Gantt'!A$19,"")</f>
        <v/>
      </c>
      <c r="BB327" s="24" t="str">
        <f>IF('Formato 3_Gantt'!B$19&lt;&gt;"",'Formato 3_Gantt'!B$19,"")</f>
        <v/>
      </c>
      <c r="BC327" s="22" t="str">
        <f>IF('Formato 3_Gantt'!C$19&lt;&gt;"",'Formato 3_Gantt'!C$19,"")</f>
        <v/>
      </c>
      <c r="BD327" s="13" t="str">
        <f>IF('Formato 3_Gantt'!D$19&lt;&gt;"",'Formato 3_Gantt'!D$19,"")</f>
        <v/>
      </c>
      <c r="BE327" s="161" t="str">
        <f>IF('Formato 3_Gantt'!E$19&lt;&gt;"",'Formato 3_Gantt'!E$19,"")</f>
        <v/>
      </c>
      <c r="BF327" s="13" t="str">
        <f>IF('Formato 3_Gantt'!F$19&lt;&gt;"",'Formato 3_Gantt'!F$19,"")</f>
        <v/>
      </c>
      <c r="BG327" s="158" t="str">
        <f>IF('Formato 3_Gantt'!G$19&lt;&gt;"",'Formato 3_Gantt'!G$19,"")</f>
        <v/>
      </c>
      <c r="BH327" s="158" t="str">
        <f>IF('Formato 3_Gantt'!H$19&lt;&gt;"",'Formato 3_Gantt'!H$19,"")</f>
        <v/>
      </c>
      <c r="BI327" s="161" t="str">
        <f>IF('Formato 3_Gantt'!BL$19&lt;&gt;"",'Formato 3_Gantt'!BL$19,"")</f>
        <v/>
      </c>
      <c r="BJ327" s="161" t="str">
        <f>IF('Formato 3_Gantt'!BM$19&lt;&gt;"",'Formato 3_Gantt'!BM$19,"")</f>
        <v/>
      </c>
      <c r="BK327" s="161" t="str">
        <f>IF('Formato 3_Gantt'!BN$19&lt;&gt;"",'Formato 3_Gantt'!BN$19,"")</f>
        <v/>
      </c>
      <c r="BL327" s="161" t="str">
        <f>IF('Formato 3_Gantt'!BO$19&lt;&gt;"",'Formato 3_Gantt'!BO$19,"")</f>
        <v/>
      </c>
      <c r="BM327" s="161" t="str">
        <f>IF('Formato 3_Gantt'!BP$19&lt;&gt;"",'Formato 3_Gantt'!BP$19,"")</f>
        <v/>
      </c>
      <c r="BN327" s="161" t="str">
        <f>IF('Formato 3_Gantt'!BQ$19&lt;&gt;"",'Formato 3_Gantt'!BQ$19,"")</f>
        <v/>
      </c>
      <c r="BO327" s="161" t="str">
        <f>IF('Formato 3_Gantt'!BR$19&lt;&gt;"",'Formato 3_Gantt'!BR$19,"")</f>
        <v/>
      </c>
      <c r="BP327" s="161" t="str">
        <f>IF('Formato 3_Gantt'!BS$19&lt;&gt;"",'Formato 3_Gantt'!BS$19,"")</f>
        <v/>
      </c>
      <c r="BQ327" s="161" t="str">
        <f>IF('Formato 3_Gantt'!BT$19&lt;&gt;"",'Formato 3_Gantt'!BT$19,"")</f>
        <v/>
      </c>
      <c r="BR327" s="161" t="str">
        <f>IF('Formato 3_Gantt'!BU$19&lt;&gt;"",'Formato 3_Gantt'!BU$19,"")</f>
        <v/>
      </c>
      <c r="BS327" s="161" t="str">
        <f>IF('Formato 3_Gantt'!BV$19&lt;&gt;"",'Formato 3_Gantt'!BV$19,"")</f>
        <v/>
      </c>
      <c r="BT327" s="161" t="str">
        <f>IF('Formato 3_Gantt'!BW$19&lt;&gt;"",'Formato 3_Gantt'!BW$19,"")</f>
        <v/>
      </c>
      <c r="BU327" s="161" t="str">
        <f>IF('Formato 3_Gantt'!BX$19&lt;&gt;"",'Formato 3_Gantt'!BX$19,"")</f>
        <v/>
      </c>
      <c r="BV327" s="163" t="str">
        <f>IF('Formato 4_Ppto'!I$317&lt;&gt;"",'Formato 4_Ppto'!I$317,"")</f>
        <v/>
      </c>
      <c r="BW327" s="162" t="str">
        <f>IF('Formato 4_Ppto'!X$317&lt;&gt;"",'Formato 4_Ppto'!X$317,"")</f>
        <v/>
      </c>
      <c r="BX327" s="162" t="str">
        <f>IF('Formato 4_Ppto'!Y$317&lt;&gt;"",'Formato 4_Ppto'!Y$317,"")</f>
        <v/>
      </c>
      <c r="BY327" s="162" t="str">
        <f>IF('Formato 4_Ppto'!Z$317&lt;&gt;"",'Formato 4_Ppto'!Z$317,"")</f>
        <v/>
      </c>
      <c r="BZ327" s="162" t="str">
        <f>IF('Formato 4_Ppto'!AA$317&lt;&gt;"",'Formato 4_Ppto'!AA$317,"")</f>
        <v/>
      </c>
      <c r="CA327" s="162" t="str">
        <f>IF('Formato 4_Ppto'!AB$317&lt;&gt;"",'Formato 4_Ppto'!AB$317,"")</f>
        <v/>
      </c>
      <c r="CB327" s="162" t="str">
        <f>IF('Formato 4_Ppto'!AC$317&lt;&gt;"",'Formato 4_Ppto'!AC$317,"")</f>
        <v/>
      </c>
      <c r="CC327" s="162" t="str">
        <f>IF('Formato 4_Ppto'!AD$317&lt;&gt;"",'Formato 4_Ppto'!AD$317,"")</f>
        <v/>
      </c>
      <c r="CD327" s="162" t="str">
        <f>IF('Formato 4_Ppto'!AE$317&lt;&gt;"",'Formato 4_Ppto'!AE$317,"")</f>
        <v/>
      </c>
      <c r="CE327" s="162" t="str">
        <f>IF('Formato 4_Ppto'!AF$317&lt;&gt;"",'Formato 4_Ppto'!AF$317,"")</f>
        <v/>
      </c>
      <c r="CF327" s="162" t="str">
        <f>IF('Formato 4_Ppto'!AG$317&lt;&gt;"",'Formato 4_Ppto'!AG$317,"")</f>
        <v/>
      </c>
      <c r="CG327" s="162" t="str">
        <f>IF('Formato 4_Ppto'!AH$317&lt;&gt;"",'Formato 4_Ppto'!AH$317,"")</f>
        <v/>
      </c>
      <c r="CH327" s="162" t="str">
        <f>IF('Formato 4_Ppto'!AI$317&lt;&gt;"",'Formato 4_Ppto'!AI$317,"")</f>
        <v/>
      </c>
      <c r="CI327" s="163" t="str">
        <f>IF('Formato 4_Ppto'!AJ$317&lt;&gt;"",'Formato 4_Ppto'!AJ$317,"")</f>
        <v/>
      </c>
      <c r="CJ327" s="13" t="str">
        <f>IF('Formato 4_Ppto'!B342&lt;&gt;"",'Formato 4_Ppto'!A342,"")</f>
        <v/>
      </c>
      <c r="CK327" s="24" t="str">
        <f>IF('Formato 4_Ppto'!B342&lt;&gt;"",'Formato 4_Ppto'!B342,"")</f>
        <v/>
      </c>
      <c r="CL327" s="22" t="str">
        <f>IF('Formato 4_Ppto'!C342&lt;&gt;"",'Formato 4_Ppto'!C342,"")</f>
        <v/>
      </c>
      <c r="CM327" s="24" t="str">
        <f>IF('Formato 4_Ppto'!D342&lt;&gt;"",'Formato 4_Ppto'!D342,"")</f>
        <v/>
      </c>
      <c r="CN327" s="161" t="str">
        <f>IF('Formato 4_Ppto'!E342&lt;&gt;"",'Formato 4_Ppto'!E342,"")</f>
        <v/>
      </c>
      <c r="CO327" s="161" t="str">
        <f>IF('Formato 4_Ppto'!G342&lt;&gt;"",'Formato 4_Ppto'!G342,"")</f>
        <v/>
      </c>
      <c r="CP327" s="163" t="str">
        <f>IF('Formato 4_Ppto'!I342&lt;&gt;"",'Formato 4_Ppto'!I342,"")</f>
        <v/>
      </c>
      <c r="CQ327" s="161" t="str">
        <f>IF('Formato 4_Ppto'!K342&lt;&gt;"",'Formato 4_Ppto'!K342,"")</f>
        <v/>
      </c>
      <c r="CR327" s="161" t="str">
        <f>IF('Formato 4_Ppto'!L342&lt;&gt;"",'Formato 4_Ppto'!L342,"")</f>
        <v/>
      </c>
      <c r="CS327" s="161" t="str">
        <f>IF('Formato 4_Ppto'!M342&lt;&gt;"",'Formato 4_Ppto'!M342,"")</f>
        <v/>
      </c>
      <c r="CT327" s="161" t="str">
        <f>IF('Formato 4_Ppto'!N342&lt;&gt;"",'Formato 4_Ppto'!N342,"")</f>
        <v/>
      </c>
      <c r="CU327" s="161" t="str">
        <f>IF('Formato 4_Ppto'!O342&lt;&gt;"",'Formato 4_Ppto'!O342,"")</f>
        <v/>
      </c>
      <c r="CV327" s="161" t="str">
        <f>IF('Formato 4_Ppto'!P342&lt;&gt;"",'Formato 4_Ppto'!P342,"")</f>
        <v/>
      </c>
      <c r="CW327" s="161" t="str">
        <f>IF('Formato 4_Ppto'!Q342&lt;&gt;"",'Formato 4_Ppto'!Q342,"")</f>
        <v/>
      </c>
      <c r="CX327" s="161" t="str">
        <f>IF('Formato 4_Ppto'!R342&lt;&gt;"",'Formato 4_Ppto'!R342,"")</f>
        <v/>
      </c>
      <c r="CY327" s="161" t="str">
        <f>IF('Formato 4_Ppto'!S342&lt;&gt;"",'Formato 4_Ppto'!S342,"")</f>
        <v/>
      </c>
      <c r="CZ327" s="161" t="str">
        <f>IF('Formato 4_Ppto'!T342&lt;&gt;"",'Formato 4_Ppto'!T342,"")</f>
        <v/>
      </c>
      <c r="DA327" s="161" t="str">
        <f>IF('Formato 4_Ppto'!U342&lt;&gt;"",'Formato 4_Ppto'!U342,"")</f>
        <v/>
      </c>
      <c r="DB327" s="161" t="str">
        <f>IF('Formato 4_Ppto'!V342&lt;&gt;"",'Formato 4_Ppto'!V342,"")</f>
        <v/>
      </c>
      <c r="DC327" s="161" t="str">
        <f>IF('Formato 4_Ppto'!W342&lt;&gt;"",'Formato 4_Ppto'!W342,"")</f>
        <v/>
      </c>
      <c r="DD327" s="162" t="str">
        <f>IF('Formato 4_Ppto'!X342&lt;&gt;"",'Formato 4_Ppto'!X342,"")</f>
        <v/>
      </c>
      <c r="DE327" s="162" t="str">
        <f>IF('Formato 4_Ppto'!Y342&lt;&gt;"",'Formato 4_Ppto'!Y342,"")</f>
        <v/>
      </c>
      <c r="DF327" s="162" t="str">
        <f>IF('Formato 4_Ppto'!Z342&lt;&gt;"",'Formato 4_Ppto'!Z342,"")</f>
        <v/>
      </c>
      <c r="DG327" s="162" t="str">
        <f>IF('Formato 4_Ppto'!AA342&lt;&gt;"",'Formato 4_Ppto'!AA342,"")</f>
        <v/>
      </c>
      <c r="DH327" s="162" t="str">
        <f>IF('Formato 4_Ppto'!AB342&lt;&gt;"",'Formato 4_Ppto'!AB342,"")</f>
        <v/>
      </c>
      <c r="DI327" s="162" t="str">
        <f>IF('Formato 4_Ppto'!AC342&lt;&gt;"",'Formato 4_Ppto'!AC342,"")</f>
        <v/>
      </c>
      <c r="DJ327" s="162" t="str">
        <f>IF('Formato 4_Ppto'!AD342&lt;&gt;"",'Formato 4_Ppto'!AD342,"")</f>
        <v/>
      </c>
      <c r="DK327" s="162" t="str">
        <f>IF('Formato 4_Ppto'!AE342&lt;&gt;"",'Formato 4_Ppto'!AE342,"")</f>
        <v/>
      </c>
      <c r="DL327" s="162" t="str">
        <f>IF('Formato 4_Ppto'!AF342&lt;&gt;"",'Formato 4_Ppto'!AF342,"")</f>
        <v/>
      </c>
      <c r="DM327" s="162" t="str">
        <f>IF('Formato 4_Ppto'!AG342&lt;&gt;"",'Formato 4_Ppto'!AG342,"")</f>
        <v/>
      </c>
      <c r="DN327" s="162" t="str">
        <f>IF('Formato 4_Ppto'!AH342&lt;&gt;"",'Formato 4_Ppto'!AH342,"")</f>
        <v/>
      </c>
      <c r="DO327" s="162" t="str">
        <f>IF('Formato 4_Ppto'!AI342&lt;&gt;"",'Formato 4_Ppto'!AI342,"")</f>
        <v/>
      </c>
      <c r="DP327" s="163" t="str">
        <f>IF('Formato 4_Ppto'!AJ342&lt;&gt;"",'Formato 4_Ppto'!AJ342,"")</f>
        <v/>
      </c>
    </row>
    <row r="328" spans="2:120" x14ac:dyDescent="0.3">
      <c r="B328" s="13" t="str">
        <f>IF(OR(Tabla6[[#This Row],[IDA]]="",Tabla6[[#This Row],[IDT]]="",Tabla6[[#This Row],[IDI]]=""),"",Tabla6[[#This Row],[IDA]]&amp;"."&amp;Tabla6[[#This Row],[IDT]]&amp;"."&amp;Tabla6[[#This Row],[IDI]])</f>
        <v/>
      </c>
      <c r="C328" s="13" t="str">
        <f>IF(Formato_02!$B$14&lt;&gt;"",0,"")</f>
        <v/>
      </c>
      <c r="D328" s="13" t="str">
        <f>IF(Formato_02!$H$9&lt;&gt;"",Formato_02!$H$9,"")</f>
        <v/>
      </c>
      <c r="E328" s="24" t="str">
        <f t="shared" si="40"/>
        <v/>
      </c>
      <c r="F328" s="24" t="str">
        <f>IF(Formato_02!$B$14&lt;&gt;"",Formato_02!$B$14,"")</f>
        <v/>
      </c>
      <c r="G328" s="22" t="str">
        <f>IF('Formato 3_Gantt'!C333&lt;&gt;"",'Formato 3_Gantt'!C333,"")</f>
        <v/>
      </c>
      <c r="H328" s="13" t="str">
        <f>IF('Formato 3_Gantt'!D$8&lt;&gt;"",'Formato 3_Gantt'!D$8,"")</f>
        <v/>
      </c>
      <c r="I328" s="13" t="str">
        <f>IF('Formato 3_Gantt'!E$8&lt;&gt;"",'Formato 3_Gantt'!E$8,"")</f>
        <v/>
      </c>
      <c r="J328" s="13" t="str">
        <f>IF('Formato 3_Gantt'!F$8&lt;&gt;"",'Formato 3_Gantt'!F$8,"")</f>
        <v/>
      </c>
      <c r="K328" s="158" t="str">
        <f>IF('Formato 3_Gantt'!G$8&lt;&gt;"",'Formato 3_Gantt'!G$8,"")</f>
        <v/>
      </c>
      <c r="L328" s="158" t="str">
        <f>IF('Formato 3_Gantt'!H$8&lt;&gt;"",'Formato 3_Gantt'!H$8,"")</f>
        <v/>
      </c>
      <c r="M328" s="13" t="str">
        <f>IF('Formato 3_Gantt'!BL$8&lt;&gt;"",'Formato 3_Gantt'!BL$8,"")</f>
        <v/>
      </c>
      <c r="N328" s="13" t="str">
        <f>IF('Formato 3_Gantt'!BM$8&lt;&gt;"",'Formato 3_Gantt'!BM$8,"")</f>
        <v/>
      </c>
      <c r="O328" s="13" t="str">
        <f>IF('Formato 3_Gantt'!BN$8&lt;&gt;"",'Formato 3_Gantt'!BN$8,"")</f>
        <v/>
      </c>
      <c r="P328" s="13" t="str">
        <f>IF('Formato 3_Gantt'!BO$8&lt;&gt;"",'Formato 3_Gantt'!BO$8,"")</f>
        <v/>
      </c>
      <c r="Q328" s="13" t="str">
        <f>IF('Formato 3_Gantt'!BP$8&lt;&gt;"",'Formato 3_Gantt'!BP$8,"")</f>
        <v/>
      </c>
      <c r="R328" s="13" t="str">
        <f>IF('Formato 3_Gantt'!BQ$8&lt;&gt;"",'Formato 3_Gantt'!BQ$8,"")</f>
        <v/>
      </c>
      <c r="S328" s="13" t="str">
        <f>IF('Formato 3_Gantt'!BR$8&lt;&gt;"",'Formato 3_Gantt'!BR$8,"")</f>
        <v/>
      </c>
      <c r="T328" s="13" t="str">
        <f>IF('Formato 3_Gantt'!BS$8&lt;&gt;"",'Formato 3_Gantt'!BS$8,"")</f>
        <v/>
      </c>
      <c r="U328" s="13" t="str">
        <f>IF('Formato 3_Gantt'!BT$8&lt;&gt;"",'Formato 3_Gantt'!BT$8,"")</f>
        <v/>
      </c>
      <c r="V328" s="13" t="str">
        <f>IF('Formato 3_Gantt'!BU$8&lt;&gt;"",'Formato 3_Gantt'!BU$8,"")</f>
        <v/>
      </c>
      <c r="W328" s="13" t="str">
        <f>IF('Formato 3_Gantt'!BV$8&lt;&gt;"",'Formato 3_Gantt'!BV$8,"")</f>
        <v/>
      </c>
      <c r="X328" s="13" t="str">
        <f>IF('Formato 3_Gantt'!BW$8&lt;&gt;"",'Formato 3_Gantt'!BW$8,"")</f>
        <v/>
      </c>
      <c r="Y328" s="13" t="str">
        <f>IF('Formato 3_Gantt'!BX$8&lt;&gt;"",'Formato 3_Gantt'!BX$8,"")</f>
        <v/>
      </c>
      <c r="Z328" s="162" t="str">
        <f>IF(Formato_02!S$15&lt;&gt;"",Formato_02!S$15,"")</f>
        <v/>
      </c>
      <c r="AA328" s="162" t="str">
        <f>IF(Formato_02!T$15&lt;&gt;"",Formato_02!T$15,"")</f>
        <v/>
      </c>
      <c r="AB328" s="162" t="str">
        <f>IF(Formato_02!U$15&lt;&gt;"",Formato_02!U$15,"")</f>
        <v/>
      </c>
      <c r="AC328" s="162" t="str">
        <f>IF(Formato_02!V$15&lt;&gt;"",Formato_02!V$15,"")</f>
        <v/>
      </c>
      <c r="AD328" s="162" t="str">
        <f>IF(Formato_02!W$15&lt;&gt;"",Formato_02!W$15,"")</f>
        <v/>
      </c>
      <c r="AE328" s="162" t="str">
        <f>IF(Formato_02!X$15&lt;&gt;"",Formato_02!X$15,"")</f>
        <v/>
      </c>
      <c r="AF328" s="162" t="str">
        <f>IF(Formato_02!Y$15&lt;&gt;"",Formato_02!Y$15,"")</f>
        <v/>
      </c>
      <c r="AG328" s="162" t="str">
        <f>IF(Formato_02!Z$15&lt;&gt;"",Formato_02!Z$15,"")</f>
        <v/>
      </c>
      <c r="AH328" s="162" t="str">
        <f>IF(Formato_02!AA$15&lt;&gt;"",Formato_02!AA$15,"")</f>
        <v/>
      </c>
      <c r="AI328" s="162" t="str">
        <f>IF(Formato_02!AB$15&lt;&gt;"",Formato_02!AB$15,"")</f>
        <v/>
      </c>
      <c r="AJ328" s="162" t="str">
        <f>IF(Formato_02!AC$15&lt;&gt;"",Formato_02!AC$15,"")</f>
        <v/>
      </c>
      <c r="AK328" s="162" t="str">
        <f>IF(Formato_02!AD$15&lt;&gt;"",Formato_02!AD$15,"")</f>
        <v/>
      </c>
      <c r="AL328" s="162" t="str">
        <f>IF(Formato_02!$N$14&lt;&gt;"",Formato_02!$N$14,"")</f>
        <v/>
      </c>
      <c r="AM328" s="13" t="str">
        <f>IF(Formato_02!$X$4&lt;&gt;"","AN","")</f>
        <v/>
      </c>
      <c r="AN328" s="24" t="str">
        <f t="shared" si="41"/>
        <v/>
      </c>
      <c r="AO328" s="13" t="str">
        <f>IF(Formato_02!$Y$4&lt;&gt;"","P027","")</f>
        <v/>
      </c>
      <c r="AP328" s="24" t="str">
        <f t="shared" si="42"/>
        <v/>
      </c>
      <c r="AQ328" s="13" t="str">
        <f>IF(Formato_02!$Z$4&lt;&gt;"","PNCVG","")</f>
        <v/>
      </c>
      <c r="AR328" s="24" t="str">
        <f t="shared" si="43"/>
        <v/>
      </c>
      <c r="AS328" s="13" t="str">
        <f>IF(Formato_02!$AA$4&lt;&gt;"","PNFF","")</f>
        <v/>
      </c>
      <c r="AT328" s="24" t="str">
        <f t="shared" si="44"/>
        <v/>
      </c>
      <c r="AU328" s="13" t="str">
        <f>IF(Formato_02!$AB$4&lt;&gt;"","PNPAM","")</f>
        <v/>
      </c>
      <c r="AV328" s="24" t="str">
        <f t="shared" si="45"/>
        <v/>
      </c>
      <c r="AW328" s="13" t="str">
        <f>IF(Formato_02!$AC$4&lt;&gt;"","PNAIA","")</f>
        <v/>
      </c>
      <c r="AX328" s="24" t="str">
        <f t="shared" si="46"/>
        <v/>
      </c>
      <c r="AY328" s="13" t="str">
        <f>IF(Formato_02!$AD$4&lt;&gt;"","PIO","")</f>
        <v/>
      </c>
      <c r="AZ328" s="24" t="str">
        <f t="shared" si="47"/>
        <v/>
      </c>
      <c r="BA328" s="13" t="str">
        <f>IF('Formato 3_Gantt'!B$19&lt;&gt;"",'Formato 3_Gantt'!A$19,"")</f>
        <v/>
      </c>
      <c r="BB328" s="24" t="str">
        <f>IF('Formato 3_Gantt'!B$19&lt;&gt;"",'Formato 3_Gantt'!B$19,"")</f>
        <v/>
      </c>
      <c r="BC328" s="22" t="str">
        <f>IF('Formato 3_Gantt'!C$19&lt;&gt;"",'Formato 3_Gantt'!C$19,"")</f>
        <v/>
      </c>
      <c r="BD328" s="13" t="str">
        <f>IF('Formato 3_Gantt'!D$19&lt;&gt;"",'Formato 3_Gantt'!D$19,"")</f>
        <v/>
      </c>
      <c r="BE328" s="161" t="str">
        <f>IF('Formato 3_Gantt'!E$19&lt;&gt;"",'Formato 3_Gantt'!E$19,"")</f>
        <v/>
      </c>
      <c r="BF328" s="13" t="str">
        <f>IF('Formato 3_Gantt'!F$19&lt;&gt;"",'Formato 3_Gantt'!F$19,"")</f>
        <v/>
      </c>
      <c r="BG328" s="158" t="str">
        <f>IF('Formato 3_Gantt'!G$19&lt;&gt;"",'Formato 3_Gantt'!G$19,"")</f>
        <v/>
      </c>
      <c r="BH328" s="158" t="str">
        <f>IF('Formato 3_Gantt'!H$19&lt;&gt;"",'Formato 3_Gantt'!H$19,"")</f>
        <v/>
      </c>
      <c r="BI328" s="161" t="str">
        <f>IF('Formato 3_Gantt'!BL$19&lt;&gt;"",'Formato 3_Gantt'!BL$19,"")</f>
        <v/>
      </c>
      <c r="BJ328" s="161" t="str">
        <f>IF('Formato 3_Gantt'!BM$19&lt;&gt;"",'Formato 3_Gantt'!BM$19,"")</f>
        <v/>
      </c>
      <c r="BK328" s="161" t="str">
        <f>IF('Formato 3_Gantt'!BN$19&lt;&gt;"",'Formato 3_Gantt'!BN$19,"")</f>
        <v/>
      </c>
      <c r="BL328" s="161" t="str">
        <f>IF('Formato 3_Gantt'!BO$19&lt;&gt;"",'Formato 3_Gantt'!BO$19,"")</f>
        <v/>
      </c>
      <c r="BM328" s="161" t="str">
        <f>IF('Formato 3_Gantt'!BP$19&lt;&gt;"",'Formato 3_Gantt'!BP$19,"")</f>
        <v/>
      </c>
      <c r="BN328" s="161" t="str">
        <f>IF('Formato 3_Gantt'!BQ$19&lt;&gt;"",'Formato 3_Gantt'!BQ$19,"")</f>
        <v/>
      </c>
      <c r="BO328" s="161" t="str">
        <f>IF('Formato 3_Gantt'!BR$19&lt;&gt;"",'Formato 3_Gantt'!BR$19,"")</f>
        <v/>
      </c>
      <c r="BP328" s="161" t="str">
        <f>IF('Formato 3_Gantt'!BS$19&lt;&gt;"",'Formato 3_Gantt'!BS$19,"")</f>
        <v/>
      </c>
      <c r="BQ328" s="161" t="str">
        <f>IF('Formato 3_Gantt'!BT$19&lt;&gt;"",'Formato 3_Gantt'!BT$19,"")</f>
        <v/>
      </c>
      <c r="BR328" s="161" t="str">
        <f>IF('Formato 3_Gantt'!BU$19&lt;&gt;"",'Formato 3_Gantt'!BU$19,"")</f>
        <v/>
      </c>
      <c r="BS328" s="161" t="str">
        <f>IF('Formato 3_Gantt'!BV$19&lt;&gt;"",'Formato 3_Gantt'!BV$19,"")</f>
        <v/>
      </c>
      <c r="BT328" s="161" t="str">
        <f>IF('Formato 3_Gantt'!BW$19&lt;&gt;"",'Formato 3_Gantt'!BW$19,"")</f>
        <v/>
      </c>
      <c r="BU328" s="161" t="str">
        <f>IF('Formato 3_Gantt'!BX$19&lt;&gt;"",'Formato 3_Gantt'!BX$19,"")</f>
        <v/>
      </c>
      <c r="BV328" s="163" t="str">
        <f>IF('Formato 4_Ppto'!I$317&lt;&gt;"",'Formato 4_Ppto'!I$317,"")</f>
        <v/>
      </c>
      <c r="BW328" s="162" t="str">
        <f>IF('Formato 4_Ppto'!X$317&lt;&gt;"",'Formato 4_Ppto'!X$317,"")</f>
        <v/>
      </c>
      <c r="BX328" s="162" t="str">
        <f>IF('Formato 4_Ppto'!Y$317&lt;&gt;"",'Formato 4_Ppto'!Y$317,"")</f>
        <v/>
      </c>
      <c r="BY328" s="162" t="str">
        <f>IF('Formato 4_Ppto'!Z$317&lt;&gt;"",'Formato 4_Ppto'!Z$317,"")</f>
        <v/>
      </c>
      <c r="BZ328" s="162" t="str">
        <f>IF('Formato 4_Ppto'!AA$317&lt;&gt;"",'Formato 4_Ppto'!AA$317,"")</f>
        <v/>
      </c>
      <c r="CA328" s="162" t="str">
        <f>IF('Formato 4_Ppto'!AB$317&lt;&gt;"",'Formato 4_Ppto'!AB$317,"")</f>
        <v/>
      </c>
      <c r="CB328" s="162" t="str">
        <f>IF('Formato 4_Ppto'!AC$317&lt;&gt;"",'Formato 4_Ppto'!AC$317,"")</f>
        <v/>
      </c>
      <c r="CC328" s="162" t="str">
        <f>IF('Formato 4_Ppto'!AD$317&lt;&gt;"",'Formato 4_Ppto'!AD$317,"")</f>
        <v/>
      </c>
      <c r="CD328" s="162" t="str">
        <f>IF('Formato 4_Ppto'!AE$317&lt;&gt;"",'Formato 4_Ppto'!AE$317,"")</f>
        <v/>
      </c>
      <c r="CE328" s="162" t="str">
        <f>IF('Formato 4_Ppto'!AF$317&lt;&gt;"",'Formato 4_Ppto'!AF$317,"")</f>
        <v/>
      </c>
      <c r="CF328" s="162" t="str">
        <f>IF('Formato 4_Ppto'!AG$317&lt;&gt;"",'Formato 4_Ppto'!AG$317,"")</f>
        <v/>
      </c>
      <c r="CG328" s="162" t="str">
        <f>IF('Formato 4_Ppto'!AH$317&lt;&gt;"",'Formato 4_Ppto'!AH$317,"")</f>
        <v/>
      </c>
      <c r="CH328" s="162" t="str">
        <f>IF('Formato 4_Ppto'!AI$317&lt;&gt;"",'Formato 4_Ppto'!AI$317,"")</f>
        <v/>
      </c>
      <c r="CI328" s="163" t="str">
        <f>IF('Formato 4_Ppto'!AJ$317&lt;&gt;"",'Formato 4_Ppto'!AJ$317,"")</f>
        <v/>
      </c>
      <c r="CJ328" s="13" t="str">
        <f>IF('Formato 4_Ppto'!B343&lt;&gt;"",'Formato 4_Ppto'!A343,"")</f>
        <v/>
      </c>
      <c r="CK328" s="24" t="str">
        <f>IF('Formato 4_Ppto'!B343&lt;&gt;"",'Formato 4_Ppto'!B343,"")</f>
        <v/>
      </c>
      <c r="CL328" s="22" t="str">
        <f>IF('Formato 4_Ppto'!C343&lt;&gt;"",'Formato 4_Ppto'!C343,"")</f>
        <v/>
      </c>
      <c r="CM328" s="24" t="str">
        <f>IF('Formato 4_Ppto'!D343&lt;&gt;"",'Formato 4_Ppto'!D343,"")</f>
        <v/>
      </c>
      <c r="CN328" s="161" t="str">
        <f>IF('Formato 4_Ppto'!E343&lt;&gt;"",'Formato 4_Ppto'!E343,"")</f>
        <v/>
      </c>
      <c r="CO328" s="161" t="str">
        <f>IF('Formato 4_Ppto'!G343&lt;&gt;"",'Formato 4_Ppto'!G343,"")</f>
        <v/>
      </c>
      <c r="CP328" s="163" t="str">
        <f>IF('Formato 4_Ppto'!I343&lt;&gt;"",'Formato 4_Ppto'!I343,"")</f>
        <v/>
      </c>
      <c r="CQ328" s="161" t="str">
        <f>IF('Formato 4_Ppto'!K343&lt;&gt;"",'Formato 4_Ppto'!K343,"")</f>
        <v/>
      </c>
      <c r="CR328" s="161" t="str">
        <f>IF('Formato 4_Ppto'!L343&lt;&gt;"",'Formato 4_Ppto'!L343,"")</f>
        <v/>
      </c>
      <c r="CS328" s="161" t="str">
        <f>IF('Formato 4_Ppto'!M343&lt;&gt;"",'Formato 4_Ppto'!M343,"")</f>
        <v/>
      </c>
      <c r="CT328" s="161" t="str">
        <f>IF('Formato 4_Ppto'!N343&lt;&gt;"",'Formato 4_Ppto'!N343,"")</f>
        <v/>
      </c>
      <c r="CU328" s="161" t="str">
        <f>IF('Formato 4_Ppto'!O343&lt;&gt;"",'Formato 4_Ppto'!O343,"")</f>
        <v/>
      </c>
      <c r="CV328" s="161" t="str">
        <f>IF('Formato 4_Ppto'!P343&lt;&gt;"",'Formato 4_Ppto'!P343,"")</f>
        <v/>
      </c>
      <c r="CW328" s="161" t="str">
        <f>IF('Formato 4_Ppto'!Q343&lt;&gt;"",'Formato 4_Ppto'!Q343,"")</f>
        <v/>
      </c>
      <c r="CX328" s="161" t="str">
        <f>IF('Formato 4_Ppto'!R343&lt;&gt;"",'Formato 4_Ppto'!R343,"")</f>
        <v/>
      </c>
      <c r="CY328" s="161" t="str">
        <f>IF('Formato 4_Ppto'!S343&lt;&gt;"",'Formato 4_Ppto'!S343,"")</f>
        <v/>
      </c>
      <c r="CZ328" s="161" t="str">
        <f>IF('Formato 4_Ppto'!T343&lt;&gt;"",'Formato 4_Ppto'!T343,"")</f>
        <v/>
      </c>
      <c r="DA328" s="161" t="str">
        <f>IF('Formato 4_Ppto'!U343&lt;&gt;"",'Formato 4_Ppto'!U343,"")</f>
        <v/>
      </c>
      <c r="DB328" s="161" t="str">
        <f>IF('Formato 4_Ppto'!V343&lt;&gt;"",'Formato 4_Ppto'!V343,"")</f>
        <v/>
      </c>
      <c r="DC328" s="161" t="str">
        <f>IF('Formato 4_Ppto'!W343&lt;&gt;"",'Formato 4_Ppto'!W343,"")</f>
        <v/>
      </c>
      <c r="DD328" s="162" t="str">
        <f>IF('Formato 4_Ppto'!X343&lt;&gt;"",'Formato 4_Ppto'!X343,"")</f>
        <v/>
      </c>
      <c r="DE328" s="162" t="str">
        <f>IF('Formato 4_Ppto'!Y343&lt;&gt;"",'Formato 4_Ppto'!Y343,"")</f>
        <v/>
      </c>
      <c r="DF328" s="162" t="str">
        <f>IF('Formato 4_Ppto'!Z343&lt;&gt;"",'Formato 4_Ppto'!Z343,"")</f>
        <v/>
      </c>
      <c r="DG328" s="162" t="str">
        <f>IF('Formato 4_Ppto'!AA343&lt;&gt;"",'Formato 4_Ppto'!AA343,"")</f>
        <v/>
      </c>
      <c r="DH328" s="162" t="str">
        <f>IF('Formato 4_Ppto'!AB343&lt;&gt;"",'Formato 4_Ppto'!AB343,"")</f>
        <v/>
      </c>
      <c r="DI328" s="162" t="str">
        <f>IF('Formato 4_Ppto'!AC343&lt;&gt;"",'Formato 4_Ppto'!AC343,"")</f>
        <v/>
      </c>
      <c r="DJ328" s="162" t="str">
        <f>IF('Formato 4_Ppto'!AD343&lt;&gt;"",'Formato 4_Ppto'!AD343,"")</f>
        <v/>
      </c>
      <c r="DK328" s="162" t="str">
        <f>IF('Formato 4_Ppto'!AE343&lt;&gt;"",'Formato 4_Ppto'!AE343,"")</f>
        <v/>
      </c>
      <c r="DL328" s="162" t="str">
        <f>IF('Formato 4_Ppto'!AF343&lt;&gt;"",'Formato 4_Ppto'!AF343,"")</f>
        <v/>
      </c>
      <c r="DM328" s="162" t="str">
        <f>IF('Formato 4_Ppto'!AG343&lt;&gt;"",'Formato 4_Ppto'!AG343,"")</f>
        <v/>
      </c>
      <c r="DN328" s="162" t="str">
        <f>IF('Formato 4_Ppto'!AH343&lt;&gt;"",'Formato 4_Ppto'!AH343,"")</f>
        <v/>
      </c>
      <c r="DO328" s="162" t="str">
        <f>IF('Formato 4_Ppto'!AI343&lt;&gt;"",'Formato 4_Ppto'!AI343,"")</f>
        <v/>
      </c>
      <c r="DP328" s="163" t="str">
        <f>IF('Formato 4_Ppto'!AJ343&lt;&gt;"",'Formato 4_Ppto'!AJ343,"")</f>
        <v/>
      </c>
    </row>
    <row r="329" spans="2:120" x14ac:dyDescent="0.3">
      <c r="B329" s="13" t="str">
        <f>IF(OR(Tabla6[[#This Row],[IDA]]="",Tabla6[[#This Row],[IDT]]="",Tabla6[[#This Row],[IDI]]=""),"",Tabla6[[#This Row],[IDA]]&amp;"."&amp;Tabla6[[#This Row],[IDT]]&amp;"."&amp;Tabla6[[#This Row],[IDI]])</f>
        <v/>
      </c>
      <c r="C329" s="13" t="str">
        <f>IF(Formato_02!$B$14&lt;&gt;"",0,"")</f>
        <v/>
      </c>
      <c r="D329" s="13" t="str">
        <f>IF(Formato_02!$H$9&lt;&gt;"",Formato_02!$H$9,"")</f>
        <v/>
      </c>
      <c r="E329" s="24" t="str">
        <f t="shared" si="40"/>
        <v/>
      </c>
      <c r="F329" s="24" t="str">
        <f>IF(Formato_02!$B$14&lt;&gt;"",Formato_02!$B$14,"")</f>
        <v/>
      </c>
      <c r="G329" s="22" t="str">
        <f>IF('Formato 3_Gantt'!C334&lt;&gt;"",'Formato 3_Gantt'!C334,"")</f>
        <v/>
      </c>
      <c r="H329" s="13" t="str">
        <f>IF('Formato 3_Gantt'!D$8&lt;&gt;"",'Formato 3_Gantt'!D$8,"")</f>
        <v/>
      </c>
      <c r="I329" s="13" t="str">
        <f>IF('Formato 3_Gantt'!E$8&lt;&gt;"",'Formato 3_Gantt'!E$8,"")</f>
        <v/>
      </c>
      <c r="J329" s="13" t="str">
        <f>IF('Formato 3_Gantt'!F$8&lt;&gt;"",'Formato 3_Gantt'!F$8,"")</f>
        <v/>
      </c>
      <c r="K329" s="158" t="str">
        <f>IF('Formato 3_Gantt'!G$8&lt;&gt;"",'Formato 3_Gantt'!G$8,"")</f>
        <v/>
      </c>
      <c r="L329" s="158" t="str">
        <f>IF('Formato 3_Gantt'!H$8&lt;&gt;"",'Formato 3_Gantt'!H$8,"")</f>
        <v/>
      </c>
      <c r="M329" s="13" t="str">
        <f>IF('Formato 3_Gantt'!BL$8&lt;&gt;"",'Formato 3_Gantt'!BL$8,"")</f>
        <v/>
      </c>
      <c r="N329" s="13" t="str">
        <f>IF('Formato 3_Gantt'!BM$8&lt;&gt;"",'Formato 3_Gantt'!BM$8,"")</f>
        <v/>
      </c>
      <c r="O329" s="13" t="str">
        <f>IF('Formato 3_Gantt'!BN$8&lt;&gt;"",'Formato 3_Gantt'!BN$8,"")</f>
        <v/>
      </c>
      <c r="P329" s="13" t="str">
        <f>IF('Formato 3_Gantt'!BO$8&lt;&gt;"",'Formato 3_Gantt'!BO$8,"")</f>
        <v/>
      </c>
      <c r="Q329" s="13" t="str">
        <f>IF('Formato 3_Gantt'!BP$8&lt;&gt;"",'Formato 3_Gantt'!BP$8,"")</f>
        <v/>
      </c>
      <c r="R329" s="13" t="str">
        <f>IF('Formato 3_Gantt'!BQ$8&lt;&gt;"",'Formato 3_Gantt'!BQ$8,"")</f>
        <v/>
      </c>
      <c r="S329" s="13" t="str">
        <f>IF('Formato 3_Gantt'!BR$8&lt;&gt;"",'Formato 3_Gantt'!BR$8,"")</f>
        <v/>
      </c>
      <c r="T329" s="13" t="str">
        <f>IF('Formato 3_Gantt'!BS$8&lt;&gt;"",'Formato 3_Gantt'!BS$8,"")</f>
        <v/>
      </c>
      <c r="U329" s="13" t="str">
        <f>IF('Formato 3_Gantt'!BT$8&lt;&gt;"",'Formato 3_Gantt'!BT$8,"")</f>
        <v/>
      </c>
      <c r="V329" s="13" t="str">
        <f>IF('Formato 3_Gantt'!BU$8&lt;&gt;"",'Formato 3_Gantt'!BU$8,"")</f>
        <v/>
      </c>
      <c r="W329" s="13" t="str">
        <f>IF('Formato 3_Gantt'!BV$8&lt;&gt;"",'Formato 3_Gantt'!BV$8,"")</f>
        <v/>
      </c>
      <c r="X329" s="13" t="str">
        <f>IF('Formato 3_Gantt'!BW$8&lt;&gt;"",'Formato 3_Gantt'!BW$8,"")</f>
        <v/>
      </c>
      <c r="Y329" s="13" t="str">
        <f>IF('Formato 3_Gantt'!BX$8&lt;&gt;"",'Formato 3_Gantt'!BX$8,"")</f>
        <v/>
      </c>
      <c r="Z329" s="162" t="str">
        <f>IF(Formato_02!S$15&lt;&gt;"",Formato_02!S$15,"")</f>
        <v/>
      </c>
      <c r="AA329" s="162" t="str">
        <f>IF(Formato_02!T$15&lt;&gt;"",Formato_02!T$15,"")</f>
        <v/>
      </c>
      <c r="AB329" s="162" t="str">
        <f>IF(Formato_02!U$15&lt;&gt;"",Formato_02!U$15,"")</f>
        <v/>
      </c>
      <c r="AC329" s="162" t="str">
        <f>IF(Formato_02!V$15&lt;&gt;"",Formato_02!V$15,"")</f>
        <v/>
      </c>
      <c r="AD329" s="162" t="str">
        <f>IF(Formato_02!W$15&lt;&gt;"",Formato_02!W$15,"")</f>
        <v/>
      </c>
      <c r="AE329" s="162" t="str">
        <f>IF(Formato_02!X$15&lt;&gt;"",Formato_02!X$15,"")</f>
        <v/>
      </c>
      <c r="AF329" s="162" t="str">
        <f>IF(Formato_02!Y$15&lt;&gt;"",Formato_02!Y$15,"")</f>
        <v/>
      </c>
      <c r="AG329" s="162" t="str">
        <f>IF(Formato_02!Z$15&lt;&gt;"",Formato_02!Z$15,"")</f>
        <v/>
      </c>
      <c r="AH329" s="162" t="str">
        <f>IF(Formato_02!AA$15&lt;&gt;"",Formato_02!AA$15,"")</f>
        <v/>
      </c>
      <c r="AI329" s="162" t="str">
        <f>IF(Formato_02!AB$15&lt;&gt;"",Formato_02!AB$15,"")</f>
        <v/>
      </c>
      <c r="AJ329" s="162" t="str">
        <f>IF(Formato_02!AC$15&lt;&gt;"",Formato_02!AC$15,"")</f>
        <v/>
      </c>
      <c r="AK329" s="162" t="str">
        <f>IF(Formato_02!AD$15&lt;&gt;"",Formato_02!AD$15,"")</f>
        <v/>
      </c>
      <c r="AL329" s="162" t="str">
        <f>IF(Formato_02!$N$14&lt;&gt;"",Formato_02!$N$14,"")</f>
        <v/>
      </c>
      <c r="AM329" s="13" t="str">
        <f>IF(Formato_02!$X$4&lt;&gt;"","AN","")</f>
        <v/>
      </c>
      <c r="AN329" s="24" t="str">
        <f t="shared" si="41"/>
        <v/>
      </c>
      <c r="AO329" s="13" t="str">
        <f>IF(Formato_02!$Y$4&lt;&gt;"","P027","")</f>
        <v/>
      </c>
      <c r="AP329" s="24" t="str">
        <f t="shared" si="42"/>
        <v/>
      </c>
      <c r="AQ329" s="13" t="str">
        <f>IF(Formato_02!$Z$4&lt;&gt;"","PNCVG","")</f>
        <v/>
      </c>
      <c r="AR329" s="24" t="str">
        <f t="shared" si="43"/>
        <v/>
      </c>
      <c r="AS329" s="13" t="str">
        <f>IF(Formato_02!$AA$4&lt;&gt;"","PNFF","")</f>
        <v/>
      </c>
      <c r="AT329" s="24" t="str">
        <f t="shared" si="44"/>
        <v/>
      </c>
      <c r="AU329" s="13" t="str">
        <f>IF(Formato_02!$AB$4&lt;&gt;"","PNPAM","")</f>
        <v/>
      </c>
      <c r="AV329" s="24" t="str">
        <f t="shared" si="45"/>
        <v/>
      </c>
      <c r="AW329" s="13" t="str">
        <f>IF(Formato_02!$AC$4&lt;&gt;"","PNAIA","")</f>
        <v/>
      </c>
      <c r="AX329" s="24" t="str">
        <f t="shared" si="46"/>
        <v/>
      </c>
      <c r="AY329" s="13" t="str">
        <f>IF(Formato_02!$AD$4&lt;&gt;"","PIO","")</f>
        <v/>
      </c>
      <c r="AZ329" s="24" t="str">
        <f t="shared" si="47"/>
        <v/>
      </c>
      <c r="BA329" s="13" t="str">
        <f>IF('Formato 3_Gantt'!B$19&lt;&gt;"",'Formato 3_Gantt'!A$19,"")</f>
        <v/>
      </c>
      <c r="BB329" s="24" t="str">
        <f>IF('Formato 3_Gantt'!B$19&lt;&gt;"",'Formato 3_Gantt'!B$19,"")</f>
        <v/>
      </c>
      <c r="BC329" s="22" t="str">
        <f>IF('Formato 3_Gantt'!C$19&lt;&gt;"",'Formato 3_Gantt'!C$19,"")</f>
        <v/>
      </c>
      <c r="BD329" s="13" t="str">
        <f>IF('Formato 3_Gantt'!D$19&lt;&gt;"",'Formato 3_Gantt'!D$19,"")</f>
        <v/>
      </c>
      <c r="BE329" s="161" t="str">
        <f>IF('Formato 3_Gantt'!E$19&lt;&gt;"",'Formato 3_Gantt'!E$19,"")</f>
        <v/>
      </c>
      <c r="BF329" s="13" t="str">
        <f>IF('Formato 3_Gantt'!F$19&lt;&gt;"",'Formato 3_Gantt'!F$19,"")</f>
        <v/>
      </c>
      <c r="BG329" s="158" t="str">
        <f>IF('Formato 3_Gantt'!G$19&lt;&gt;"",'Formato 3_Gantt'!G$19,"")</f>
        <v/>
      </c>
      <c r="BH329" s="158" t="str">
        <f>IF('Formato 3_Gantt'!H$19&lt;&gt;"",'Formato 3_Gantt'!H$19,"")</f>
        <v/>
      </c>
      <c r="BI329" s="161" t="str">
        <f>IF('Formato 3_Gantt'!BL$19&lt;&gt;"",'Formato 3_Gantt'!BL$19,"")</f>
        <v/>
      </c>
      <c r="BJ329" s="161" t="str">
        <f>IF('Formato 3_Gantt'!BM$19&lt;&gt;"",'Formato 3_Gantt'!BM$19,"")</f>
        <v/>
      </c>
      <c r="BK329" s="161" t="str">
        <f>IF('Formato 3_Gantt'!BN$19&lt;&gt;"",'Formato 3_Gantt'!BN$19,"")</f>
        <v/>
      </c>
      <c r="BL329" s="161" t="str">
        <f>IF('Formato 3_Gantt'!BO$19&lt;&gt;"",'Formato 3_Gantt'!BO$19,"")</f>
        <v/>
      </c>
      <c r="BM329" s="161" t="str">
        <f>IF('Formato 3_Gantt'!BP$19&lt;&gt;"",'Formato 3_Gantt'!BP$19,"")</f>
        <v/>
      </c>
      <c r="BN329" s="161" t="str">
        <f>IF('Formato 3_Gantt'!BQ$19&lt;&gt;"",'Formato 3_Gantt'!BQ$19,"")</f>
        <v/>
      </c>
      <c r="BO329" s="161" t="str">
        <f>IF('Formato 3_Gantt'!BR$19&lt;&gt;"",'Formato 3_Gantt'!BR$19,"")</f>
        <v/>
      </c>
      <c r="BP329" s="161" t="str">
        <f>IF('Formato 3_Gantt'!BS$19&lt;&gt;"",'Formato 3_Gantt'!BS$19,"")</f>
        <v/>
      </c>
      <c r="BQ329" s="161" t="str">
        <f>IF('Formato 3_Gantt'!BT$19&lt;&gt;"",'Formato 3_Gantt'!BT$19,"")</f>
        <v/>
      </c>
      <c r="BR329" s="161" t="str">
        <f>IF('Formato 3_Gantt'!BU$19&lt;&gt;"",'Formato 3_Gantt'!BU$19,"")</f>
        <v/>
      </c>
      <c r="BS329" s="161" t="str">
        <f>IF('Formato 3_Gantt'!BV$19&lt;&gt;"",'Formato 3_Gantt'!BV$19,"")</f>
        <v/>
      </c>
      <c r="BT329" s="161" t="str">
        <f>IF('Formato 3_Gantt'!BW$19&lt;&gt;"",'Formato 3_Gantt'!BW$19,"")</f>
        <v/>
      </c>
      <c r="BU329" s="161" t="str">
        <f>IF('Formato 3_Gantt'!BX$19&lt;&gt;"",'Formato 3_Gantt'!BX$19,"")</f>
        <v/>
      </c>
      <c r="BV329" s="163" t="str">
        <f>IF('Formato 4_Ppto'!I$317&lt;&gt;"",'Formato 4_Ppto'!I$317,"")</f>
        <v/>
      </c>
      <c r="BW329" s="162" t="str">
        <f>IF('Formato 4_Ppto'!X$317&lt;&gt;"",'Formato 4_Ppto'!X$317,"")</f>
        <v/>
      </c>
      <c r="BX329" s="162" t="str">
        <f>IF('Formato 4_Ppto'!Y$317&lt;&gt;"",'Formato 4_Ppto'!Y$317,"")</f>
        <v/>
      </c>
      <c r="BY329" s="162" t="str">
        <f>IF('Formato 4_Ppto'!Z$317&lt;&gt;"",'Formato 4_Ppto'!Z$317,"")</f>
        <v/>
      </c>
      <c r="BZ329" s="162" t="str">
        <f>IF('Formato 4_Ppto'!AA$317&lt;&gt;"",'Formato 4_Ppto'!AA$317,"")</f>
        <v/>
      </c>
      <c r="CA329" s="162" t="str">
        <f>IF('Formato 4_Ppto'!AB$317&lt;&gt;"",'Formato 4_Ppto'!AB$317,"")</f>
        <v/>
      </c>
      <c r="CB329" s="162" t="str">
        <f>IF('Formato 4_Ppto'!AC$317&lt;&gt;"",'Formato 4_Ppto'!AC$317,"")</f>
        <v/>
      </c>
      <c r="CC329" s="162" t="str">
        <f>IF('Formato 4_Ppto'!AD$317&lt;&gt;"",'Formato 4_Ppto'!AD$317,"")</f>
        <v/>
      </c>
      <c r="CD329" s="162" t="str">
        <f>IF('Formato 4_Ppto'!AE$317&lt;&gt;"",'Formato 4_Ppto'!AE$317,"")</f>
        <v/>
      </c>
      <c r="CE329" s="162" t="str">
        <f>IF('Formato 4_Ppto'!AF$317&lt;&gt;"",'Formato 4_Ppto'!AF$317,"")</f>
        <v/>
      </c>
      <c r="CF329" s="162" t="str">
        <f>IF('Formato 4_Ppto'!AG$317&lt;&gt;"",'Formato 4_Ppto'!AG$317,"")</f>
        <v/>
      </c>
      <c r="CG329" s="162" t="str">
        <f>IF('Formato 4_Ppto'!AH$317&lt;&gt;"",'Formato 4_Ppto'!AH$317,"")</f>
        <v/>
      </c>
      <c r="CH329" s="162" t="str">
        <f>IF('Formato 4_Ppto'!AI$317&lt;&gt;"",'Formato 4_Ppto'!AI$317,"")</f>
        <v/>
      </c>
      <c r="CI329" s="163" t="str">
        <f>IF('Formato 4_Ppto'!AJ$317&lt;&gt;"",'Formato 4_Ppto'!AJ$317,"")</f>
        <v/>
      </c>
      <c r="CJ329" s="13" t="str">
        <f>IF('Formato 4_Ppto'!B344&lt;&gt;"",'Formato 4_Ppto'!A344,"")</f>
        <v/>
      </c>
      <c r="CK329" s="24" t="str">
        <f>IF('Formato 4_Ppto'!B344&lt;&gt;"",'Formato 4_Ppto'!B344,"")</f>
        <v/>
      </c>
      <c r="CL329" s="22" t="str">
        <f>IF('Formato 4_Ppto'!C344&lt;&gt;"",'Formato 4_Ppto'!C344,"")</f>
        <v/>
      </c>
      <c r="CM329" s="24" t="str">
        <f>IF('Formato 4_Ppto'!D344&lt;&gt;"",'Formato 4_Ppto'!D344,"")</f>
        <v/>
      </c>
      <c r="CN329" s="161" t="str">
        <f>IF('Formato 4_Ppto'!E344&lt;&gt;"",'Formato 4_Ppto'!E344,"")</f>
        <v/>
      </c>
      <c r="CO329" s="161" t="str">
        <f>IF('Formato 4_Ppto'!G344&lt;&gt;"",'Formato 4_Ppto'!G344,"")</f>
        <v/>
      </c>
      <c r="CP329" s="163" t="str">
        <f>IF('Formato 4_Ppto'!I344&lt;&gt;"",'Formato 4_Ppto'!I344,"")</f>
        <v/>
      </c>
      <c r="CQ329" s="161" t="str">
        <f>IF('Formato 4_Ppto'!K344&lt;&gt;"",'Formato 4_Ppto'!K344,"")</f>
        <v/>
      </c>
      <c r="CR329" s="161" t="str">
        <f>IF('Formato 4_Ppto'!L344&lt;&gt;"",'Formato 4_Ppto'!L344,"")</f>
        <v/>
      </c>
      <c r="CS329" s="161" t="str">
        <f>IF('Formato 4_Ppto'!M344&lt;&gt;"",'Formato 4_Ppto'!M344,"")</f>
        <v/>
      </c>
      <c r="CT329" s="161" t="str">
        <f>IF('Formato 4_Ppto'!N344&lt;&gt;"",'Formato 4_Ppto'!N344,"")</f>
        <v/>
      </c>
      <c r="CU329" s="161" t="str">
        <f>IF('Formato 4_Ppto'!O344&lt;&gt;"",'Formato 4_Ppto'!O344,"")</f>
        <v/>
      </c>
      <c r="CV329" s="161" t="str">
        <f>IF('Formato 4_Ppto'!P344&lt;&gt;"",'Formato 4_Ppto'!P344,"")</f>
        <v/>
      </c>
      <c r="CW329" s="161" t="str">
        <f>IF('Formato 4_Ppto'!Q344&lt;&gt;"",'Formato 4_Ppto'!Q344,"")</f>
        <v/>
      </c>
      <c r="CX329" s="161" t="str">
        <f>IF('Formato 4_Ppto'!R344&lt;&gt;"",'Formato 4_Ppto'!R344,"")</f>
        <v/>
      </c>
      <c r="CY329" s="161" t="str">
        <f>IF('Formato 4_Ppto'!S344&lt;&gt;"",'Formato 4_Ppto'!S344,"")</f>
        <v/>
      </c>
      <c r="CZ329" s="161" t="str">
        <f>IF('Formato 4_Ppto'!T344&lt;&gt;"",'Formato 4_Ppto'!T344,"")</f>
        <v/>
      </c>
      <c r="DA329" s="161" t="str">
        <f>IF('Formato 4_Ppto'!U344&lt;&gt;"",'Formato 4_Ppto'!U344,"")</f>
        <v/>
      </c>
      <c r="DB329" s="161" t="str">
        <f>IF('Formato 4_Ppto'!V344&lt;&gt;"",'Formato 4_Ppto'!V344,"")</f>
        <v/>
      </c>
      <c r="DC329" s="161" t="str">
        <f>IF('Formato 4_Ppto'!W344&lt;&gt;"",'Formato 4_Ppto'!W344,"")</f>
        <v/>
      </c>
      <c r="DD329" s="162" t="str">
        <f>IF('Formato 4_Ppto'!X344&lt;&gt;"",'Formato 4_Ppto'!X344,"")</f>
        <v/>
      </c>
      <c r="DE329" s="162" t="str">
        <f>IF('Formato 4_Ppto'!Y344&lt;&gt;"",'Formato 4_Ppto'!Y344,"")</f>
        <v/>
      </c>
      <c r="DF329" s="162" t="str">
        <f>IF('Formato 4_Ppto'!Z344&lt;&gt;"",'Formato 4_Ppto'!Z344,"")</f>
        <v/>
      </c>
      <c r="DG329" s="162" t="str">
        <f>IF('Formato 4_Ppto'!AA344&lt;&gt;"",'Formato 4_Ppto'!AA344,"")</f>
        <v/>
      </c>
      <c r="DH329" s="162" t="str">
        <f>IF('Formato 4_Ppto'!AB344&lt;&gt;"",'Formato 4_Ppto'!AB344,"")</f>
        <v/>
      </c>
      <c r="DI329" s="162" t="str">
        <f>IF('Formato 4_Ppto'!AC344&lt;&gt;"",'Formato 4_Ppto'!AC344,"")</f>
        <v/>
      </c>
      <c r="DJ329" s="162" t="str">
        <f>IF('Formato 4_Ppto'!AD344&lt;&gt;"",'Formato 4_Ppto'!AD344,"")</f>
        <v/>
      </c>
      <c r="DK329" s="162" t="str">
        <f>IF('Formato 4_Ppto'!AE344&lt;&gt;"",'Formato 4_Ppto'!AE344,"")</f>
        <v/>
      </c>
      <c r="DL329" s="162" t="str">
        <f>IF('Formato 4_Ppto'!AF344&lt;&gt;"",'Formato 4_Ppto'!AF344,"")</f>
        <v/>
      </c>
      <c r="DM329" s="162" t="str">
        <f>IF('Formato 4_Ppto'!AG344&lt;&gt;"",'Formato 4_Ppto'!AG344,"")</f>
        <v/>
      </c>
      <c r="DN329" s="162" t="str">
        <f>IF('Formato 4_Ppto'!AH344&lt;&gt;"",'Formato 4_Ppto'!AH344,"")</f>
        <v/>
      </c>
      <c r="DO329" s="162" t="str">
        <f>IF('Formato 4_Ppto'!AI344&lt;&gt;"",'Formato 4_Ppto'!AI344,"")</f>
        <v/>
      </c>
      <c r="DP329" s="163" t="str">
        <f>IF('Formato 4_Ppto'!AJ344&lt;&gt;"",'Formato 4_Ppto'!AJ344,"")</f>
        <v/>
      </c>
    </row>
    <row r="330" spans="2:120" x14ac:dyDescent="0.3">
      <c r="B330" s="13" t="str">
        <f>IF(OR(Tabla6[[#This Row],[IDA]]="",Tabla6[[#This Row],[IDT]]="",Tabla6[[#This Row],[IDI]]=""),"",Tabla6[[#This Row],[IDA]]&amp;"."&amp;Tabla6[[#This Row],[IDT]]&amp;"."&amp;Tabla6[[#This Row],[IDI]])</f>
        <v/>
      </c>
      <c r="C330" s="13" t="str">
        <f>IF(Formato_02!$B$14&lt;&gt;"",0,"")</f>
        <v/>
      </c>
      <c r="D330" s="13" t="str">
        <f>IF(Formato_02!$H$9&lt;&gt;"",Formato_02!$H$9,"")</f>
        <v/>
      </c>
      <c r="E330" s="24" t="str">
        <f t="shared" si="40"/>
        <v/>
      </c>
      <c r="F330" s="24" t="str">
        <f>IF(Formato_02!$B$14&lt;&gt;"",Formato_02!$B$14,"")</f>
        <v/>
      </c>
      <c r="G330" s="22" t="str">
        <f>IF('Formato 3_Gantt'!C335&lt;&gt;"",'Formato 3_Gantt'!C335,"")</f>
        <v/>
      </c>
      <c r="H330" s="13" t="str">
        <f>IF('Formato 3_Gantt'!D$8&lt;&gt;"",'Formato 3_Gantt'!D$8,"")</f>
        <v/>
      </c>
      <c r="I330" s="13" t="str">
        <f>IF('Formato 3_Gantt'!E$8&lt;&gt;"",'Formato 3_Gantt'!E$8,"")</f>
        <v/>
      </c>
      <c r="J330" s="13" t="str">
        <f>IF('Formato 3_Gantt'!F$8&lt;&gt;"",'Formato 3_Gantt'!F$8,"")</f>
        <v/>
      </c>
      <c r="K330" s="158" t="str">
        <f>IF('Formato 3_Gantt'!G$8&lt;&gt;"",'Formato 3_Gantt'!G$8,"")</f>
        <v/>
      </c>
      <c r="L330" s="158" t="str">
        <f>IF('Formato 3_Gantt'!H$8&lt;&gt;"",'Formato 3_Gantt'!H$8,"")</f>
        <v/>
      </c>
      <c r="M330" s="13" t="str">
        <f>IF('Formato 3_Gantt'!BL$8&lt;&gt;"",'Formato 3_Gantt'!BL$8,"")</f>
        <v/>
      </c>
      <c r="N330" s="13" t="str">
        <f>IF('Formato 3_Gantt'!BM$8&lt;&gt;"",'Formato 3_Gantt'!BM$8,"")</f>
        <v/>
      </c>
      <c r="O330" s="13" t="str">
        <f>IF('Formato 3_Gantt'!BN$8&lt;&gt;"",'Formato 3_Gantt'!BN$8,"")</f>
        <v/>
      </c>
      <c r="P330" s="13" t="str">
        <f>IF('Formato 3_Gantt'!BO$8&lt;&gt;"",'Formato 3_Gantt'!BO$8,"")</f>
        <v/>
      </c>
      <c r="Q330" s="13" t="str">
        <f>IF('Formato 3_Gantt'!BP$8&lt;&gt;"",'Formato 3_Gantt'!BP$8,"")</f>
        <v/>
      </c>
      <c r="R330" s="13" t="str">
        <f>IF('Formato 3_Gantt'!BQ$8&lt;&gt;"",'Formato 3_Gantt'!BQ$8,"")</f>
        <v/>
      </c>
      <c r="S330" s="13" t="str">
        <f>IF('Formato 3_Gantt'!BR$8&lt;&gt;"",'Formato 3_Gantt'!BR$8,"")</f>
        <v/>
      </c>
      <c r="T330" s="13" t="str">
        <f>IF('Formato 3_Gantt'!BS$8&lt;&gt;"",'Formato 3_Gantt'!BS$8,"")</f>
        <v/>
      </c>
      <c r="U330" s="13" t="str">
        <f>IF('Formato 3_Gantt'!BT$8&lt;&gt;"",'Formato 3_Gantt'!BT$8,"")</f>
        <v/>
      </c>
      <c r="V330" s="13" t="str">
        <f>IF('Formato 3_Gantt'!BU$8&lt;&gt;"",'Formato 3_Gantt'!BU$8,"")</f>
        <v/>
      </c>
      <c r="W330" s="13" t="str">
        <f>IF('Formato 3_Gantt'!BV$8&lt;&gt;"",'Formato 3_Gantt'!BV$8,"")</f>
        <v/>
      </c>
      <c r="X330" s="13" t="str">
        <f>IF('Formato 3_Gantt'!BW$8&lt;&gt;"",'Formato 3_Gantt'!BW$8,"")</f>
        <v/>
      </c>
      <c r="Y330" s="13" t="str">
        <f>IF('Formato 3_Gantt'!BX$8&lt;&gt;"",'Formato 3_Gantt'!BX$8,"")</f>
        <v/>
      </c>
      <c r="Z330" s="162" t="str">
        <f>IF(Formato_02!S$15&lt;&gt;"",Formato_02!S$15,"")</f>
        <v/>
      </c>
      <c r="AA330" s="162" t="str">
        <f>IF(Formato_02!T$15&lt;&gt;"",Formato_02!T$15,"")</f>
        <v/>
      </c>
      <c r="AB330" s="162" t="str">
        <f>IF(Formato_02!U$15&lt;&gt;"",Formato_02!U$15,"")</f>
        <v/>
      </c>
      <c r="AC330" s="162" t="str">
        <f>IF(Formato_02!V$15&lt;&gt;"",Formato_02!V$15,"")</f>
        <v/>
      </c>
      <c r="AD330" s="162" t="str">
        <f>IF(Formato_02!W$15&lt;&gt;"",Formato_02!W$15,"")</f>
        <v/>
      </c>
      <c r="AE330" s="162" t="str">
        <f>IF(Formato_02!X$15&lt;&gt;"",Formato_02!X$15,"")</f>
        <v/>
      </c>
      <c r="AF330" s="162" t="str">
        <f>IF(Formato_02!Y$15&lt;&gt;"",Formato_02!Y$15,"")</f>
        <v/>
      </c>
      <c r="AG330" s="162" t="str">
        <f>IF(Formato_02!Z$15&lt;&gt;"",Formato_02!Z$15,"")</f>
        <v/>
      </c>
      <c r="AH330" s="162" t="str">
        <f>IF(Formato_02!AA$15&lt;&gt;"",Formato_02!AA$15,"")</f>
        <v/>
      </c>
      <c r="AI330" s="162" t="str">
        <f>IF(Formato_02!AB$15&lt;&gt;"",Formato_02!AB$15,"")</f>
        <v/>
      </c>
      <c r="AJ330" s="162" t="str">
        <f>IF(Formato_02!AC$15&lt;&gt;"",Formato_02!AC$15,"")</f>
        <v/>
      </c>
      <c r="AK330" s="162" t="str">
        <f>IF(Formato_02!AD$15&lt;&gt;"",Formato_02!AD$15,"")</f>
        <v/>
      </c>
      <c r="AL330" s="162" t="str">
        <f>IF(Formato_02!$N$14&lt;&gt;"",Formato_02!$N$14,"")</f>
        <v/>
      </c>
      <c r="AM330" s="13" t="str">
        <f>IF(Formato_02!$X$4&lt;&gt;"","AN","")</f>
        <v/>
      </c>
      <c r="AN330" s="24" t="str">
        <f t="shared" si="41"/>
        <v/>
      </c>
      <c r="AO330" s="13" t="str">
        <f>IF(Formato_02!$Y$4&lt;&gt;"","P027","")</f>
        <v/>
      </c>
      <c r="AP330" s="24" t="str">
        <f t="shared" si="42"/>
        <v/>
      </c>
      <c r="AQ330" s="13" t="str">
        <f>IF(Formato_02!$Z$4&lt;&gt;"","PNCVG","")</f>
        <v/>
      </c>
      <c r="AR330" s="24" t="str">
        <f t="shared" si="43"/>
        <v/>
      </c>
      <c r="AS330" s="13" t="str">
        <f>IF(Formato_02!$AA$4&lt;&gt;"","PNFF","")</f>
        <v/>
      </c>
      <c r="AT330" s="24" t="str">
        <f t="shared" si="44"/>
        <v/>
      </c>
      <c r="AU330" s="13" t="str">
        <f>IF(Formato_02!$AB$4&lt;&gt;"","PNPAM","")</f>
        <v/>
      </c>
      <c r="AV330" s="24" t="str">
        <f t="shared" si="45"/>
        <v/>
      </c>
      <c r="AW330" s="13" t="str">
        <f>IF(Formato_02!$AC$4&lt;&gt;"","PNAIA","")</f>
        <v/>
      </c>
      <c r="AX330" s="24" t="str">
        <f t="shared" si="46"/>
        <v/>
      </c>
      <c r="AY330" s="13" t="str">
        <f>IF(Formato_02!$AD$4&lt;&gt;"","PIO","")</f>
        <v/>
      </c>
      <c r="AZ330" s="24" t="str">
        <f t="shared" si="47"/>
        <v/>
      </c>
      <c r="BA330" s="13" t="str">
        <f>IF('Formato 3_Gantt'!B$19&lt;&gt;"",'Formato 3_Gantt'!A$19,"")</f>
        <v/>
      </c>
      <c r="BB330" s="24" t="str">
        <f>IF('Formato 3_Gantt'!B$19&lt;&gt;"",'Formato 3_Gantt'!B$19,"")</f>
        <v/>
      </c>
      <c r="BC330" s="22" t="str">
        <f>IF('Formato 3_Gantt'!C$19&lt;&gt;"",'Formato 3_Gantt'!C$19,"")</f>
        <v/>
      </c>
      <c r="BD330" s="13" t="str">
        <f>IF('Formato 3_Gantt'!D$19&lt;&gt;"",'Formato 3_Gantt'!D$19,"")</f>
        <v/>
      </c>
      <c r="BE330" s="161" t="str">
        <f>IF('Formato 3_Gantt'!E$19&lt;&gt;"",'Formato 3_Gantt'!E$19,"")</f>
        <v/>
      </c>
      <c r="BF330" s="13" t="str">
        <f>IF('Formato 3_Gantt'!F$19&lt;&gt;"",'Formato 3_Gantt'!F$19,"")</f>
        <v/>
      </c>
      <c r="BG330" s="158" t="str">
        <f>IF('Formato 3_Gantt'!G$19&lt;&gt;"",'Formato 3_Gantt'!G$19,"")</f>
        <v/>
      </c>
      <c r="BH330" s="158" t="str">
        <f>IF('Formato 3_Gantt'!H$19&lt;&gt;"",'Formato 3_Gantt'!H$19,"")</f>
        <v/>
      </c>
      <c r="BI330" s="161" t="str">
        <f>IF('Formato 3_Gantt'!BL$19&lt;&gt;"",'Formato 3_Gantt'!BL$19,"")</f>
        <v/>
      </c>
      <c r="BJ330" s="161" t="str">
        <f>IF('Formato 3_Gantt'!BM$19&lt;&gt;"",'Formato 3_Gantt'!BM$19,"")</f>
        <v/>
      </c>
      <c r="BK330" s="161" t="str">
        <f>IF('Formato 3_Gantt'!BN$19&lt;&gt;"",'Formato 3_Gantt'!BN$19,"")</f>
        <v/>
      </c>
      <c r="BL330" s="161" t="str">
        <f>IF('Formato 3_Gantt'!BO$19&lt;&gt;"",'Formato 3_Gantt'!BO$19,"")</f>
        <v/>
      </c>
      <c r="BM330" s="161" t="str">
        <f>IF('Formato 3_Gantt'!BP$19&lt;&gt;"",'Formato 3_Gantt'!BP$19,"")</f>
        <v/>
      </c>
      <c r="BN330" s="161" t="str">
        <f>IF('Formato 3_Gantt'!BQ$19&lt;&gt;"",'Formato 3_Gantt'!BQ$19,"")</f>
        <v/>
      </c>
      <c r="BO330" s="161" t="str">
        <f>IF('Formato 3_Gantt'!BR$19&lt;&gt;"",'Formato 3_Gantt'!BR$19,"")</f>
        <v/>
      </c>
      <c r="BP330" s="161" t="str">
        <f>IF('Formato 3_Gantt'!BS$19&lt;&gt;"",'Formato 3_Gantt'!BS$19,"")</f>
        <v/>
      </c>
      <c r="BQ330" s="161" t="str">
        <f>IF('Formato 3_Gantt'!BT$19&lt;&gt;"",'Formato 3_Gantt'!BT$19,"")</f>
        <v/>
      </c>
      <c r="BR330" s="161" t="str">
        <f>IF('Formato 3_Gantt'!BU$19&lt;&gt;"",'Formato 3_Gantt'!BU$19,"")</f>
        <v/>
      </c>
      <c r="BS330" s="161" t="str">
        <f>IF('Formato 3_Gantt'!BV$19&lt;&gt;"",'Formato 3_Gantt'!BV$19,"")</f>
        <v/>
      </c>
      <c r="BT330" s="161" t="str">
        <f>IF('Formato 3_Gantt'!BW$19&lt;&gt;"",'Formato 3_Gantt'!BW$19,"")</f>
        <v/>
      </c>
      <c r="BU330" s="161" t="str">
        <f>IF('Formato 3_Gantt'!BX$19&lt;&gt;"",'Formato 3_Gantt'!BX$19,"")</f>
        <v/>
      </c>
      <c r="BV330" s="163" t="str">
        <f>IF('Formato 4_Ppto'!I$317&lt;&gt;"",'Formato 4_Ppto'!I$317,"")</f>
        <v/>
      </c>
      <c r="BW330" s="162" t="str">
        <f>IF('Formato 4_Ppto'!X$317&lt;&gt;"",'Formato 4_Ppto'!X$317,"")</f>
        <v/>
      </c>
      <c r="BX330" s="162" t="str">
        <f>IF('Formato 4_Ppto'!Y$317&lt;&gt;"",'Formato 4_Ppto'!Y$317,"")</f>
        <v/>
      </c>
      <c r="BY330" s="162" t="str">
        <f>IF('Formato 4_Ppto'!Z$317&lt;&gt;"",'Formato 4_Ppto'!Z$317,"")</f>
        <v/>
      </c>
      <c r="BZ330" s="162" t="str">
        <f>IF('Formato 4_Ppto'!AA$317&lt;&gt;"",'Formato 4_Ppto'!AA$317,"")</f>
        <v/>
      </c>
      <c r="CA330" s="162" t="str">
        <f>IF('Formato 4_Ppto'!AB$317&lt;&gt;"",'Formato 4_Ppto'!AB$317,"")</f>
        <v/>
      </c>
      <c r="CB330" s="162" t="str">
        <f>IF('Formato 4_Ppto'!AC$317&lt;&gt;"",'Formato 4_Ppto'!AC$317,"")</f>
        <v/>
      </c>
      <c r="CC330" s="162" t="str">
        <f>IF('Formato 4_Ppto'!AD$317&lt;&gt;"",'Formato 4_Ppto'!AD$317,"")</f>
        <v/>
      </c>
      <c r="CD330" s="162" t="str">
        <f>IF('Formato 4_Ppto'!AE$317&lt;&gt;"",'Formato 4_Ppto'!AE$317,"")</f>
        <v/>
      </c>
      <c r="CE330" s="162" t="str">
        <f>IF('Formato 4_Ppto'!AF$317&lt;&gt;"",'Formato 4_Ppto'!AF$317,"")</f>
        <v/>
      </c>
      <c r="CF330" s="162" t="str">
        <f>IF('Formato 4_Ppto'!AG$317&lt;&gt;"",'Formato 4_Ppto'!AG$317,"")</f>
        <v/>
      </c>
      <c r="CG330" s="162" t="str">
        <f>IF('Formato 4_Ppto'!AH$317&lt;&gt;"",'Formato 4_Ppto'!AH$317,"")</f>
        <v/>
      </c>
      <c r="CH330" s="162" t="str">
        <f>IF('Formato 4_Ppto'!AI$317&lt;&gt;"",'Formato 4_Ppto'!AI$317,"")</f>
        <v/>
      </c>
      <c r="CI330" s="163" t="str">
        <f>IF('Formato 4_Ppto'!AJ$317&lt;&gt;"",'Formato 4_Ppto'!AJ$317,"")</f>
        <v/>
      </c>
      <c r="CJ330" s="13" t="str">
        <f>IF('Formato 4_Ppto'!B345&lt;&gt;"",'Formato 4_Ppto'!A345,"")</f>
        <v/>
      </c>
      <c r="CK330" s="24" t="str">
        <f>IF('Formato 4_Ppto'!B345&lt;&gt;"",'Formato 4_Ppto'!B345,"")</f>
        <v/>
      </c>
      <c r="CL330" s="22" t="str">
        <f>IF('Formato 4_Ppto'!C345&lt;&gt;"",'Formato 4_Ppto'!C345,"")</f>
        <v/>
      </c>
      <c r="CM330" s="24" t="str">
        <f>IF('Formato 4_Ppto'!D345&lt;&gt;"",'Formato 4_Ppto'!D345,"")</f>
        <v/>
      </c>
      <c r="CN330" s="161" t="str">
        <f>IF('Formato 4_Ppto'!E345&lt;&gt;"",'Formato 4_Ppto'!E345,"")</f>
        <v/>
      </c>
      <c r="CO330" s="161" t="str">
        <f>IF('Formato 4_Ppto'!G345&lt;&gt;"",'Formato 4_Ppto'!G345,"")</f>
        <v/>
      </c>
      <c r="CP330" s="163" t="str">
        <f>IF('Formato 4_Ppto'!I345&lt;&gt;"",'Formato 4_Ppto'!I345,"")</f>
        <v/>
      </c>
      <c r="CQ330" s="161" t="str">
        <f>IF('Formato 4_Ppto'!K345&lt;&gt;"",'Formato 4_Ppto'!K345,"")</f>
        <v/>
      </c>
      <c r="CR330" s="161" t="str">
        <f>IF('Formato 4_Ppto'!L345&lt;&gt;"",'Formato 4_Ppto'!L345,"")</f>
        <v/>
      </c>
      <c r="CS330" s="161" t="str">
        <f>IF('Formato 4_Ppto'!M345&lt;&gt;"",'Formato 4_Ppto'!M345,"")</f>
        <v/>
      </c>
      <c r="CT330" s="161" t="str">
        <f>IF('Formato 4_Ppto'!N345&lt;&gt;"",'Formato 4_Ppto'!N345,"")</f>
        <v/>
      </c>
      <c r="CU330" s="161" t="str">
        <f>IF('Formato 4_Ppto'!O345&lt;&gt;"",'Formato 4_Ppto'!O345,"")</f>
        <v/>
      </c>
      <c r="CV330" s="161" t="str">
        <f>IF('Formato 4_Ppto'!P345&lt;&gt;"",'Formato 4_Ppto'!P345,"")</f>
        <v/>
      </c>
      <c r="CW330" s="161" t="str">
        <f>IF('Formato 4_Ppto'!Q345&lt;&gt;"",'Formato 4_Ppto'!Q345,"")</f>
        <v/>
      </c>
      <c r="CX330" s="161" t="str">
        <f>IF('Formato 4_Ppto'!R345&lt;&gt;"",'Formato 4_Ppto'!R345,"")</f>
        <v/>
      </c>
      <c r="CY330" s="161" t="str">
        <f>IF('Formato 4_Ppto'!S345&lt;&gt;"",'Formato 4_Ppto'!S345,"")</f>
        <v/>
      </c>
      <c r="CZ330" s="161" t="str">
        <f>IF('Formato 4_Ppto'!T345&lt;&gt;"",'Formato 4_Ppto'!T345,"")</f>
        <v/>
      </c>
      <c r="DA330" s="161" t="str">
        <f>IF('Formato 4_Ppto'!U345&lt;&gt;"",'Formato 4_Ppto'!U345,"")</f>
        <v/>
      </c>
      <c r="DB330" s="161" t="str">
        <f>IF('Formato 4_Ppto'!V345&lt;&gt;"",'Formato 4_Ppto'!V345,"")</f>
        <v/>
      </c>
      <c r="DC330" s="161" t="str">
        <f>IF('Formato 4_Ppto'!W345&lt;&gt;"",'Formato 4_Ppto'!W345,"")</f>
        <v/>
      </c>
      <c r="DD330" s="162" t="str">
        <f>IF('Formato 4_Ppto'!X345&lt;&gt;"",'Formato 4_Ppto'!X345,"")</f>
        <v/>
      </c>
      <c r="DE330" s="162" t="str">
        <f>IF('Formato 4_Ppto'!Y345&lt;&gt;"",'Formato 4_Ppto'!Y345,"")</f>
        <v/>
      </c>
      <c r="DF330" s="162" t="str">
        <f>IF('Formato 4_Ppto'!Z345&lt;&gt;"",'Formato 4_Ppto'!Z345,"")</f>
        <v/>
      </c>
      <c r="DG330" s="162" t="str">
        <f>IF('Formato 4_Ppto'!AA345&lt;&gt;"",'Formato 4_Ppto'!AA345,"")</f>
        <v/>
      </c>
      <c r="DH330" s="162" t="str">
        <f>IF('Formato 4_Ppto'!AB345&lt;&gt;"",'Formato 4_Ppto'!AB345,"")</f>
        <v/>
      </c>
      <c r="DI330" s="162" t="str">
        <f>IF('Formato 4_Ppto'!AC345&lt;&gt;"",'Formato 4_Ppto'!AC345,"")</f>
        <v/>
      </c>
      <c r="DJ330" s="162" t="str">
        <f>IF('Formato 4_Ppto'!AD345&lt;&gt;"",'Formato 4_Ppto'!AD345,"")</f>
        <v/>
      </c>
      <c r="DK330" s="162" t="str">
        <f>IF('Formato 4_Ppto'!AE345&lt;&gt;"",'Formato 4_Ppto'!AE345,"")</f>
        <v/>
      </c>
      <c r="DL330" s="162" t="str">
        <f>IF('Formato 4_Ppto'!AF345&lt;&gt;"",'Formato 4_Ppto'!AF345,"")</f>
        <v/>
      </c>
      <c r="DM330" s="162" t="str">
        <f>IF('Formato 4_Ppto'!AG345&lt;&gt;"",'Formato 4_Ppto'!AG345,"")</f>
        <v/>
      </c>
      <c r="DN330" s="162" t="str">
        <f>IF('Formato 4_Ppto'!AH345&lt;&gt;"",'Formato 4_Ppto'!AH345,"")</f>
        <v/>
      </c>
      <c r="DO330" s="162" t="str">
        <f>IF('Formato 4_Ppto'!AI345&lt;&gt;"",'Formato 4_Ppto'!AI345,"")</f>
        <v/>
      </c>
      <c r="DP330" s="163" t="str">
        <f>IF('Formato 4_Ppto'!AJ345&lt;&gt;"",'Formato 4_Ppto'!AJ345,"")</f>
        <v/>
      </c>
    </row>
    <row r="331" spans="2:120" x14ac:dyDescent="0.3">
      <c r="B331" s="13" t="str">
        <f>IF(OR(Tabla6[[#This Row],[IDA]]="",Tabla6[[#This Row],[IDT]]="",Tabla6[[#This Row],[IDI]]=""),"",Tabla6[[#This Row],[IDA]]&amp;"."&amp;Tabla6[[#This Row],[IDT]]&amp;"."&amp;Tabla6[[#This Row],[IDI]])</f>
        <v/>
      </c>
      <c r="C331" s="13" t="str">
        <f>IF(Formato_02!$B$14&lt;&gt;"",0,"")</f>
        <v/>
      </c>
      <c r="D331" s="13" t="str">
        <f>IF(Formato_02!$H$9&lt;&gt;"",Formato_02!$H$9,"")</f>
        <v/>
      </c>
      <c r="E331" s="24" t="str">
        <f t="shared" si="40"/>
        <v/>
      </c>
      <c r="F331" s="24" t="str">
        <f>IF(Formato_02!$B$14&lt;&gt;"",Formato_02!$B$14,"")</f>
        <v/>
      </c>
      <c r="G331" s="22" t="str">
        <f>IF('Formato 3_Gantt'!C336&lt;&gt;"",'Formato 3_Gantt'!C336,"")</f>
        <v/>
      </c>
      <c r="H331" s="13" t="str">
        <f>IF('Formato 3_Gantt'!D$8&lt;&gt;"",'Formato 3_Gantt'!D$8,"")</f>
        <v/>
      </c>
      <c r="I331" s="13" t="str">
        <f>IF('Formato 3_Gantt'!E$8&lt;&gt;"",'Formato 3_Gantt'!E$8,"")</f>
        <v/>
      </c>
      <c r="J331" s="13" t="str">
        <f>IF('Formato 3_Gantt'!F$8&lt;&gt;"",'Formato 3_Gantt'!F$8,"")</f>
        <v/>
      </c>
      <c r="K331" s="158" t="str">
        <f>IF('Formato 3_Gantt'!G$8&lt;&gt;"",'Formato 3_Gantt'!G$8,"")</f>
        <v/>
      </c>
      <c r="L331" s="158" t="str">
        <f>IF('Formato 3_Gantt'!H$8&lt;&gt;"",'Formato 3_Gantt'!H$8,"")</f>
        <v/>
      </c>
      <c r="M331" s="13" t="str">
        <f>IF('Formato 3_Gantt'!BL$8&lt;&gt;"",'Formato 3_Gantt'!BL$8,"")</f>
        <v/>
      </c>
      <c r="N331" s="13" t="str">
        <f>IF('Formato 3_Gantt'!BM$8&lt;&gt;"",'Formato 3_Gantt'!BM$8,"")</f>
        <v/>
      </c>
      <c r="O331" s="13" t="str">
        <f>IF('Formato 3_Gantt'!BN$8&lt;&gt;"",'Formato 3_Gantt'!BN$8,"")</f>
        <v/>
      </c>
      <c r="P331" s="13" t="str">
        <f>IF('Formato 3_Gantt'!BO$8&lt;&gt;"",'Formato 3_Gantt'!BO$8,"")</f>
        <v/>
      </c>
      <c r="Q331" s="13" t="str">
        <f>IF('Formato 3_Gantt'!BP$8&lt;&gt;"",'Formato 3_Gantt'!BP$8,"")</f>
        <v/>
      </c>
      <c r="R331" s="13" t="str">
        <f>IF('Formato 3_Gantt'!BQ$8&lt;&gt;"",'Formato 3_Gantt'!BQ$8,"")</f>
        <v/>
      </c>
      <c r="S331" s="13" t="str">
        <f>IF('Formato 3_Gantt'!BR$8&lt;&gt;"",'Formato 3_Gantt'!BR$8,"")</f>
        <v/>
      </c>
      <c r="T331" s="13" t="str">
        <f>IF('Formato 3_Gantt'!BS$8&lt;&gt;"",'Formato 3_Gantt'!BS$8,"")</f>
        <v/>
      </c>
      <c r="U331" s="13" t="str">
        <f>IF('Formato 3_Gantt'!BT$8&lt;&gt;"",'Formato 3_Gantt'!BT$8,"")</f>
        <v/>
      </c>
      <c r="V331" s="13" t="str">
        <f>IF('Formato 3_Gantt'!BU$8&lt;&gt;"",'Formato 3_Gantt'!BU$8,"")</f>
        <v/>
      </c>
      <c r="W331" s="13" t="str">
        <f>IF('Formato 3_Gantt'!BV$8&lt;&gt;"",'Formato 3_Gantt'!BV$8,"")</f>
        <v/>
      </c>
      <c r="X331" s="13" t="str">
        <f>IF('Formato 3_Gantt'!BW$8&lt;&gt;"",'Formato 3_Gantt'!BW$8,"")</f>
        <v/>
      </c>
      <c r="Y331" s="13" t="str">
        <f>IF('Formato 3_Gantt'!BX$8&lt;&gt;"",'Formato 3_Gantt'!BX$8,"")</f>
        <v/>
      </c>
      <c r="Z331" s="162" t="str">
        <f>IF(Formato_02!S$15&lt;&gt;"",Formato_02!S$15,"")</f>
        <v/>
      </c>
      <c r="AA331" s="162" t="str">
        <f>IF(Formato_02!T$15&lt;&gt;"",Formato_02!T$15,"")</f>
        <v/>
      </c>
      <c r="AB331" s="162" t="str">
        <f>IF(Formato_02!U$15&lt;&gt;"",Formato_02!U$15,"")</f>
        <v/>
      </c>
      <c r="AC331" s="162" t="str">
        <f>IF(Formato_02!V$15&lt;&gt;"",Formato_02!V$15,"")</f>
        <v/>
      </c>
      <c r="AD331" s="162" t="str">
        <f>IF(Formato_02!W$15&lt;&gt;"",Formato_02!W$15,"")</f>
        <v/>
      </c>
      <c r="AE331" s="162" t="str">
        <f>IF(Formato_02!X$15&lt;&gt;"",Formato_02!X$15,"")</f>
        <v/>
      </c>
      <c r="AF331" s="162" t="str">
        <f>IF(Formato_02!Y$15&lt;&gt;"",Formato_02!Y$15,"")</f>
        <v/>
      </c>
      <c r="AG331" s="162" t="str">
        <f>IF(Formato_02!Z$15&lt;&gt;"",Formato_02!Z$15,"")</f>
        <v/>
      </c>
      <c r="AH331" s="162" t="str">
        <f>IF(Formato_02!AA$15&lt;&gt;"",Formato_02!AA$15,"")</f>
        <v/>
      </c>
      <c r="AI331" s="162" t="str">
        <f>IF(Formato_02!AB$15&lt;&gt;"",Formato_02!AB$15,"")</f>
        <v/>
      </c>
      <c r="AJ331" s="162" t="str">
        <f>IF(Formato_02!AC$15&lt;&gt;"",Formato_02!AC$15,"")</f>
        <v/>
      </c>
      <c r="AK331" s="162" t="str">
        <f>IF(Formato_02!AD$15&lt;&gt;"",Formato_02!AD$15,"")</f>
        <v/>
      </c>
      <c r="AL331" s="162" t="str">
        <f>IF(Formato_02!$N$14&lt;&gt;"",Formato_02!$N$14,"")</f>
        <v/>
      </c>
      <c r="AM331" s="13" t="str">
        <f>IF(Formato_02!$X$4&lt;&gt;"","AN","")</f>
        <v/>
      </c>
      <c r="AN331" s="24" t="str">
        <f t="shared" si="41"/>
        <v/>
      </c>
      <c r="AO331" s="13" t="str">
        <f>IF(Formato_02!$Y$4&lt;&gt;"","P027","")</f>
        <v/>
      </c>
      <c r="AP331" s="24" t="str">
        <f t="shared" si="42"/>
        <v/>
      </c>
      <c r="AQ331" s="13" t="str">
        <f>IF(Formato_02!$Z$4&lt;&gt;"","PNCVG","")</f>
        <v/>
      </c>
      <c r="AR331" s="24" t="str">
        <f t="shared" si="43"/>
        <v/>
      </c>
      <c r="AS331" s="13" t="str">
        <f>IF(Formato_02!$AA$4&lt;&gt;"","PNFF","")</f>
        <v/>
      </c>
      <c r="AT331" s="24" t="str">
        <f t="shared" si="44"/>
        <v/>
      </c>
      <c r="AU331" s="13" t="str">
        <f>IF(Formato_02!$AB$4&lt;&gt;"","PNPAM","")</f>
        <v/>
      </c>
      <c r="AV331" s="24" t="str">
        <f t="shared" si="45"/>
        <v/>
      </c>
      <c r="AW331" s="13" t="str">
        <f>IF(Formato_02!$AC$4&lt;&gt;"","PNAIA","")</f>
        <v/>
      </c>
      <c r="AX331" s="24" t="str">
        <f t="shared" si="46"/>
        <v/>
      </c>
      <c r="AY331" s="13" t="str">
        <f>IF(Formato_02!$AD$4&lt;&gt;"","PIO","")</f>
        <v/>
      </c>
      <c r="AZ331" s="24" t="str">
        <f t="shared" si="47"/>
        <v/>
      </c>
      <c r="BA331" s="13" t="str">
        <f>IF('Formato 3_Gantt'!B$19&lt;&gt;"",'Formato 3_Gantt'!A$19,"")</f>
        <v/>
      </c>
      <c r="BB331" s="24" t="str">
        <f>IF('Formato 3_Gantt'!B$19&lt;&gt;"",'Formato 3_Gantt'!B$19,"")</f>
        <v/>
      </c>
      <c r="BC331" s="22" t="str">
        <f>IF('Formato 3_Gantt'!C$19&lt;&gt;"",'Formato 3_Gantt'!C$19,"")</f>
        <v/>
      </c>
      <c r="BD331" s="13" t="str">
        <f>IF('Formato 3_Gantt'!D$19&lt;&gt;"",'Formato 3_Gantt'!D$19,"")</f>
        <v/>
      </c>
      <c r="BE331" s="161" t="str">
        <f>IF('Formato 3_Gantt'!E$19&lt;&gt;"",'Formato 3_Gantt'!E$19,"")</f>
        <v/>
      </c>
      <c r="BF331" s="13" t="str">
        <f>IF('Formato 3_Gantt'!F$19&lt;&gt;"",'Formato 3_Gantt'!F$19,"")</f>
        <v/>
      </c>
      <c r="BG331" s="158" t="str">
        <f>IF('Formato 3_Gantt'!G$19&lt;&gt;"",'Formato 3_Gantt'!G$19,"")</f>
        <v/>
      </c>
      <c r="BH331" s="158" t="str">
        <f>IF('Formato 3_Gantt'!H$19&lt;&gt;"",'Formato 3_Gantt'!H$19,"")</f>
        <v/>
      </c>
      <c r="BI331" s="161" t="str">
        <f>IF('Formato 3_Gantt'!BL$19&lt;&gt;"",'Formato 3_Gantt'!BL$19,"")</f>
        <v/>
      </c>
      <c r="BJ331" s="161" t="str">
        <f>IF('Formato 3_Gantt'!BM$19&lt;&gt;"",'Formato 3_Gantt'!BM$19,"")</f>
        <v/>
      </c>
      <c r="BK331" s="161" t="str">
        <f>IF('Formato 3_Gantt'!BN$19&lt;&gt;"",'Formato 3_Gantt'!BN$19,"")</f>
        <v/>
      </c>
      <c r="BL331" s="161" t="str">
        <f>IF('Formato 3_Gantt'!BO$19&lt;&gt;"",'Formato 3_Gantt'!BO$19,"")</f>
        <v/>
      </c>
      <c r="BM331" s="161" t="str">
        <f>IF('Formato 3_Gantt'!BP$19&lt;&gt;"",'Formato 3_Gantt'!BP$19,"")</f>
        <v/>
      </c>
      <c r="BN331" s="161" t="str">
        <f>IF('Formato 3_Gantt'!BQ$19&lt;&gt;"",'Formato 3_Gantt'!BQ$19,"")</f>
        <v/>
      </c>
      <c r="BO331" s="161" t="str">
        <f>IF('Formato 3_Gantt'!BR$19&lt;&gt;"",'Formato 3_Gantt'!BR$19,"")</f>
        <v/>
      </c>
      <c r="BP331" s="161" t="str">
        <f>IF('Formato 3_Gantt'!BS$19&lt;&gt;"",'Formato 3_Gantt'!BS$19,"")</f>
        <v/>
      </c>
      <c r="BQ331" s="161" t="str">
        <f>IF('Formato 3_Gantt'!BT$19&lt;&gt;"",'Formato 3_Gantt'!BT$19,"")</f>
        <v/>
      </c>
      <c r="BR331" s="161" t="str">
        <f>IF('Formato 3_Gantt'!BU$19&lt;&gt;"",'Formato 3_Gantt'!BU$19,"")</f>
        <v/>
      </c>
      <c r="BS331" s="161" t="str">
        <f>IF('Formato 3_Gantt'!BV$19&lt;&gt;"",'Formato 3_Gantt'!BV$19,"")</f>
        <v/>
      </c>
      <c r="BT331" s="161" t="str">
        <f>IF('Formato 3_Gantt'!BW$19&lt;&gt;"",'Formato 3_Gantt'!BW$19,"")</f>
        <v/>
      </c>
      <c r="BU331" s="161" t="str">
        <f>IF('Formato 3_Gantt'!BX$19&lt;&gt;"",'Formato 3_Gantt'!BX$19,"")</f>
        <v/>
      </c>
      <c r="BV331" s="163" t="str">
        <f>IF('Formato 4_Ppto'!I$317&lt;&gt;"",'Formato 4_Ppto'!I$317,"")</f>
        <v/>
      </c>
      <c r="BW331" s="162" t="str">
        <f>IF('Formato 4_Ppto'!X$317&lt;&gt;"",'Formato 4_Ppto'!X$317,"")</f>
        <v/>
      </c>
      <c r="BX331" s="162" t="str">
        <f>IF('Formato 4_Ppto'!Y$317&lt;&gt;"",'Formato 4_Ppto'!Y$317,"")</f>
        <v/>
      </c>
      <c r="BY331" s="162" t="str">
        <f>IF('Formato 4_Ppto'!Z$317&lt;&gt;"",'Formato 4_Ppto'!Z$317,"")</f>
        <v/>
      </c>
      <c r="BZ331" s="162" t="str">
        <f>IF('Formato 4_Ppto'!AA$317&lt;&gt;"",'Formato 4_Ppto'!AA$317,"")</f>
        <v/>
      </c>
      <c r="CA331" s="162" t="str">
        <f>IF('Formato 4_Ppto'!AB$317&lt;&gt;"",'Formato 4_Ppto'!AB$317,"")</f>
        <v/>
      </c>
      <c r="CB331" s="162" t="str">
        <f>IF('Formato 4_Ppto'!AC$317&lt;&gt;"",'Formato 4_Ppto'!AC$317,"")</f>
        <v/>
      </c>
      <c r="CC331" s="162" t="str">
        <f>IF('Formato 4_Ppto'!AD$317&lt;&gt;"",'Formato 4_Ppto'!AD$317,"")</f>
        <v/>
      </c>
      <c r="CD331" s="162" t="str">
        <f>IF('Formato 4_Ppto'!AE$317&lt;&gt;"",'Formato 4_Ppto'!AE$317,"")</f>
        <v/>
      </c>
      <c r="CE331" s="162" t="str">
        <f>IF('Formato 4_Ppto'!AF$317&lt;&gt;"",'Formato 4_Ppto'!AF$317,"")</f>
        <v/>
      </c>
      <c r="CF331" s="162" t="str">
        <f>IF('Formato 4_Ppto'!AG$317&lt;&gt;"",'Formato 4_Ppto'!AG$317,"")</f>
        <v/>
      </c>
      <c r="CG331" s="162" t="str">
        <f>IF('Formato 4_Ppto'!AH$317&lt;&gt;"",'Formato 4_Ppto'!AH$317,"")</f>
        <v/>
      </c>
      <c r="CH331" s="162" t="str">
        <f>IF('Formato 4_Ppto'!AI$317&lt;&gt;"",'Formato 4_Ppto'!AI$317,"")</f>
        <v/>
      </c>
      <c r="CI331" s="163" t="str">
        <f>IF('Formato 4_Ppto'!AJ$317&lt;&gt;"",'Formato 4_Ppto'!AJ$317,"")</f>
        <v/>
      </c>
      <c r="CJ331" s="13" t="str">
        <f>IF('Formato 4_Ppto'!B346&lt;&gt;"",'Formato 4_Ppto'!A346,"")</f>
        <v/>
      </c>
      <c r="CK331" s="24" t="str">
        <f>IF('Formato 4_Ppto'!B346&lt;&gt;"",'Formato 4_Ppto'!B346,"")</f>
        <v/>
      </c>
      <c r="CL331" s="22" t="str">
        <f>IF('Formato 4_Ppto'!C346&lt;&gt;"",'Formato 4_Ppto'!C346,"")</f>
        <v/>
      </c>
      <c r="CM331" s="24" t="str">
        <f>IF('Formato 4_Ppto'!D346&lt;&gt;"",'Formato 4_Ppto'!D346,"")</f>
        <v/>
      </c>
      <c r="CN331" s="161" t="str">
        <f>IF('Formato 4_Ppto'!E346&lt;&gt;"",'Formato 4_Ppto'!E346,"")</f>
        <v/>
      </c>
      <c r="CO331" s="161" t="str">
        <f>IF('Formato 4_Ppto'!G346&lt;&gt;"",'Formato 4_Ppto'!G346,"")</f>
        <v/>
      </c>
      <c r="CP331" s="163" t="str">
        <f>IF('Formato 4_Ppto'!I346&lt;&gt;"",'Formato 4_Ppto'!I346,"")</f>
        <v/>
      </c>
      <c r="CQ331" s="161" t="str">
        <f>IF('Formato 4_Ppto'!K346&lt;&gt;"",'Formato 4_Ppto'!K346,"")</f>
        <v/>
      </c>
      <c r="CR331" s="161" t="str">
        <f>IF('Formato 4_Ppto'!L346&lt;&gt;"",'Formato 4_Ppto'!L346,"")</f>
        <v/>
      </c>
      <c r="CS331" s="161" t="str">
        <f>IF('Formato 4_Ppto'!M346&lt;&gt;"",'Formato 4_Ppto'!M346,"")</f>
        <v/>
      </c>
      <c r="CT331" s="161" t="str">
        <f>IF('Formato 4_Ppto'!N346&lt;&gt;"",'Formato 4_Ppto'!N346,"")</f>
        <v/>
      </c>
      <c r="CU331" s="161" t="str">
        <f>IF('Formato 4_Ppto'!O346&lt;&gt;"",'Formato 4_Ppto'!O346,"")</f>
        <v/>
      </c>
      <c r="CV331" s="161" t="str">
        <f>IF('Formato 4_Ppto'!P346&lt;&gt;"",'Formato 4_Ppto'!P346,"")</f>
        <v/>
      </c>
      <c r="CW331" s="161" t="str">
        <f>IF('Formato 4_Ppto'!Q346&lt;&gt;"",'Formato 4_Ppto'!Q346,"")</f>
        <v/>
      </c>
      <c r="CX331" s="161" t="str">
        <f>IF('Formato 4_Ppto'!R346&lt;&gt;"",'Formato 4_Ppto'!R346,"")</f>
        <v/>
      </c>
      <c r="CY331" s="161" t="str">
        <f>IF('Formato 4_Ppto'!S346&lt;&gt;"",'Formato 4_Ppto'!S346,"")</f>
        <v/>
      </c>
      <c r="CZ331" s="161" t="str">
        <f>IF('Formato 4_Ppto'!T346&lt;&gt;"",'Formato 4_Ppto'!T346,"")</f>
        <v/>
      </c>
      <c r="DA331" s="161" t="str">
        <f>IF('Formato 4_Ppto'!U346&lt;&gt;"",'Formato 4_Ppto'!U346,"")</f>
        <v/>
      </c>
      <c r="DB331" s="161" t="str">
        <f>IF('Formato 4_Ppto'!V346&lt;&gt;"",'Formato 4_Ppto'!V346,"")</f>
        <v/>
      </c>
      <c r="DC331" s="161" t="str">
        <f>IF('Formato 4_Ppto'!W346&lt;&gt;"",'Formato 4_Ppto'!W346,"")</f>
        <v/>
      </c>
      <c r="DD331" s="162" t="str">
        <f>IF('Formato 4_Ppto'!X346&lt;&gt;"",'Formato 4_Ppto'!X346,"")</f>
        <v/>
      </c>
      <c r="DE331" s="162" t="str">
        <f>IF('Formato 4_Ppto'!Y346&lt;&gt;"",'Formato 4_Ppto'!Y346,"")</f>
        <v/>
      </c>
      <c r="DF331" s="162" t="str">
        <f>IF('Formato 4_Ppto'!Z346&lt;&gt;"",'Formato 4_Ppto'!Z346,"")</f>
        <v/>
      </c>
      <c r="DG331" s="162" t="str">
        <f>IF('Formato 4_Ppto'!AA346&lt;&gt;"",'Formato 4_Ppto'!AA346,"")</f>
        <v/>
      </c>
      <c r="DH331" s="162" t="str">
        <f>IF('Formato 4_Ppto'!AB346&lt;&gt;"",'Formato 4_Ppto'!AB346,"")</f>
        <v/>
      </c>
      <c r="DI331" s="162" t="str">
        <f>IF('Formato 4_Ppto'!AC346&lt;&gt;"",'Formato 4_Ppto'!AC346,"")</f>
        <v/>
      </c>
      <c r="DJ331" s="162" t="str">
        <f>IF('Formato 4_Ppto'!AD346&lt;&gt;"",'Formato 4_Ppto'!AD346,"")</f>
        <v/>
      </c>
      <c r="DK331" s="162" t="str">
        <f>IF('Formato 4_Ppto'!AE346&lt;&gt;"",'Formato 4_Ppto'!AE346,"")</f>
        <v/>
      </c>
      <c r="DL331" s="162" t="str">
        <f>IF('Formato 4_Ppto'!AF346&lt;&gt;"",'Formato 4_Ppto'!AF346,"")</f>
        <v/>
      </c>
      <c r="DM331" s="162" t="str">
        <f>IF('Formato 4_Ppto'!AG346&lt;&gt;"",'Formato 4_Ppto'!AG346,"")</f>
        <v/>
      </c>
      <c r="DN331" s="162" t="str">
        <f>IF('Formato 4_Ppto'!AH346&lt;&gt;"",'Formato 4_Ppto'!AH346,"")</f>
        <v/>
      </c>
      <c r="DO331" s="162" t="str">
        <f>IF('Formato 4_Ppto'!AI346&lt;&gt;"",'Formato 4_Ppto'!AI346,"")</f>
        <v/>
      </c>
      <c r="DP331" s="163" t="str">
        <f>IF('Formato 4_Ppto'!AJ346&lt;&gt;"",'Formato 4_Ppto'!AJ346,"")</f>
        <v/>
      </c>
    </row>
    <row r="332" spans="2:120" x14ac:dyDescent="0.3">
      <c r="B332" s="164" t="str">
        <f>IF(OR(Tabla6[[#This Row],[IDA]]="",Tabla6[[#This Row],[IDT]]="",Tabla6[[#This Row],[IDI]]=""),"",Tabla6[[#This Row],[IDA]]&amp;"."&amp;Tabla6[[#This Row],[IDT]]&amp;"."&amp;Tabla6[[#This Row],[IDI]])</f>
        <v/>
      </c>
      <c r="C332" s="13" t="str">
        <f>IF(Formato_02!$B$14&lt;&gt;"",0,"")</f>
        <v/>
      </c>
      <c r="D332" s="13" t="str">
        <f>IF(Formato_02!$H$9&lt;&gt;"",Formato_02!$H$9,"")</f>
        <v/>
      </c>
      <c r="E332" s="24" t="str">
        <f t="shared" si="40"/>
        <v/>
      </c>
      <c r="F332" s="24" t="str">
        <f>IF(Formato_02!$B$14&lt;&gt;"",Formato_02!$B$14,"")</f>
        <v/>
      </c>
      <c r="G332" s="22" t="str">
        <f>IF('Formato 3_Gantt'!C337&lt;&gt;"",'Formato 3_Gantt'!C337,"")</f>
        <v/>
      </c>
      <c r="H332" s="13" t="str">
        <f>IF('Formato 3_Gantt'!D$8&lt;&gt;"",'Formato 3_Gantt'!D$8,"")</f>
        <v/>
      </c>
      <c r="I332" s="13" t="str">
        <f>IF('Formato 3_Gantt'!E$8&lt;&gt;"",'Formato 3_Gantt'!E$8,"")</f>
        <v/>
      </c>
      <c r="J332" s="13" t="str">
        <f>IF('Formato 3_Gantt'!F$8&lt;&gt;"",'Formato 3_Gantt'!F$8,"")</f>
        <v/>
      </c>
      <c r="K332" s="158" t="str">
        <f>IF('Formato 3_Gantt'!G$8&lt;&gt;"",'Formato 3_Gantt'!G$8,"")</f>
        <v/>
      </c>
      <c r="L332" s="158" t="str">
        <f>IF('Formato 3_Gantt'!H$8&lt;&gt;"",'Formato 3_Gantt'!H$8,"")</f>
        <v/>
      </c>
      <c r="M332" s="13" t="str">
        <f>IF('Formato 3_Gantt'!BL$8&lt;&gt;"",'Formato 3_Gantt'!BL$8,"")</f>
        <v/>
      </c>
      <c r="N332" s="13" t="str">
        <f>IF('Formato 3_Gantt'!BM$8&lt;&gt;"",'Formato 3_Gantt'!BM$8,"")</f>
        <v/>
      </c>
      <c r="O332" s="13" t="str">
        <f>IF('Formato 3_Gantt'!BN$8&lt;&gt;"",'Formato 3_Gantt'!BN$8,"")</f>
        <v/>
      </c>
      <c r="P332" s="13" t="str">
        <f>IF('Formato 3_Gantt'!BO$8&lt;&gt;"",'Formato 3_Gantt'!BO$8,"")</f>
        <v/>
      </c>
      <c r="Q332" s="13" t="str">
        <f>IF('Formato 3_Gantt'!BP$8&lt;&gt;"",'Formato 3_Gantt'!BP$8,"")</f>
        <v/>
      </c>
      <c r="R332" s="13" t="str">
        <f>IF('Formato 3_Gantt'!BQ$8&lt;&gt;"",'Formato 3_Gantt'!BQ$8,"")</f>
        <v/>
      </c>
      <c r="S332" s="13" t="str">
        <f>IF('Formato 3_Gantt'!BR$8&lt;&gt;"",'Formato 3_Gantt'!BR$8,"")</f>
        <v/>
      </c>
      <c r="T332" s="13" t="str">
        <f>IF('Formato 3_Gantt'!BS$8&lt;&gt;"",'Formato 3_Gantt'!BS$8,"")</f>
        <v/>
      </c>
      <c r="U332" s="13" t="str">
        <f>IF('Formato 3_Gantt'!BT$8&lt;&gt;"",'Formato 3_Gantt'!BT$8,"")</f>
        <v/>
      </c>
      <c r="V332" s="13" t="str">
        <f>IF('Formato 3_Gantt'!BU$8&lt;&gt;"",'Formato 3_Gantt'!BU$8,"")</f>
        <v/>
      </c>
      <c r="W332" s="13" t="str">
        <f>IF('Formato 3_Gantt'!BV$8&lt;&gt;"",'Formato 3_Gantt'!BV$8,"")</f>
        <v/>
      </c>
      <c r="X332" s="13" t="str">
        <f>IF('Formato 3_Gantt'!BW$8&lt;&gt;"",'Formato 3_Gantt'!BW$8,"")</f>
        <v/>
      </c>
      <c r="Y332" s="13" t="str">
        <f>IF('Formato 3_Gantt'!BX$8&lt;&gt;"",'Formato 3_Gantt'!BX$8,"")</f>
        <v/>
      </c>
      <c r="Z332" s="162" t="str">
        <f>IF(Formato_02!S$15&lt;&gt;"",Formato_02!S$15,"")</f>
        <v/>
      </c>
      <c r="AA332" s="162" t="str">
        <f>IF(Formato_02!T$15&lt;&gt;"",Formato_02!T$15,"")</f>
        <v/>
      </c>
      <c r="AB332" s="162" t="str">
        <f>IF(Formato_02!U$15&lt;&gt;"",Formato_02!U$15,"")</f>
        <v/>
      </c>
      <c r="AC332" s="162" t="str">
        <f>IF(Formato_02!V$15&lt;&gt;"",Formato_02!V$15,"")</f>
        <v/>
      </c>
      <c r="AD332" s="162" t="str">
        <f>IF(Formato_02!W$15&lt;&gt;"",Formato_02!W$15,"")</f>
        <v/>
      </c>
      <c r="AE332" s="162" t="str">
        <f>IF(Formato_02!X$15&lt;&gt;"",Formato_02!X$15,"")</f>
        <v/>
      </c>
      <c r="AF332" s="162" t="str">
        <f>IF(Formato_02!Y$15&lt;&gt;"",Formato_02!Y$15,"")</f>
        <v/>
      </c>
      <c r="AG332" s="162" t="str">
        <f>IF(Formato_02!Z$15&lt;&gt;"",Formato_02!Z$15,"")</f>
        <v/>
      </c>
      <c r="AH332" s="162" t="str">
        <f>IF(Formato_02!AA$15&lt;&gt;"",Formato_02!AA$15,"")</f>
        <v/>
      </c>
      <c r="AI332" s="162" t="str">
        <f>IF(Formato_02!AB$15&lt;&gt;"",Formato_02!AB$15,"")</f>
        <v/>
      </c>
      <c r="AJ332" s="162" t="str">
        <f>IF(Formato_02!AC$15&lt;&gt;"",Formato_02!AC$15,"")</f>
        <v/>
      </c>
      <c r="AK332" s="162" t="str">
        <f>IF(Formato_02!AD$15&lt;&gt;"",Formato_02!AD$15,"")</f>
        <v/>
      </c>
      <c r="AL332" s="162" t="str">
        <f>IF(Formato_02!$N$14&lt;&gt;"",Formato_02!$N$14,"")</f>
        <v/>
      </c>
      <c r="AM332" s="13" t="str">
        <f>IF(Formato_02!$X$4&lt;&gt;"","AN","")</f>
        <v/>
      </c>
      <c r="AN332" s="24" t="str">
        <f t="shared" si="41"/>
        <v/>
      </c>
      <c r="AO332" s="13" t="str">
        <f>IF(Formato_02!$Y$4&lt;&gt;"","P027","")</f>
        <v/>
      </c>
      <c r="AP332" s="24" t="str">
        <f t="shared" si="42"/>
        <v/>
      </c>
      <c r="AQ332" s="13" t="str">
        <f>IF(Formato_02!$Z$4&lt;&gt;"","PNCVG","")</f>
        <v/>
      </c>
      <c r="AR332" s="24" t="str">
        <f t="shared" si="43"/>
        <v/>
      </c>
      <c r="AS332" s="13" t="str">
        <f>IF(Formato_02!$AA$4&lt;&gt;"","PNFF","")</f>
        <v/>
      </c>
      <c r="AT332" s="24" t="str">
        <f t="shared" si="44"/>
        <v/>
      </c>
      <c r="AU332" s="13" t="str">
        <f>IF(Formato_02!$AB$4&lt;&gt;"","PNPAM","")</f>
        <v/>
      </c>
      <c r="AV332" s="24" t="str">
        <f t="shared" si="45"/>
        <v/>
      </c>
      <c r="AW332" s="13" t="str">
        <f>IF(Formato_02!$AC$4&lt;&gt;"","PNAIA","")</f>
        <v/>
      </c>
      <c r="AX332" s="24" t="str">
        <f t="shared" si="46"/>
        <v/>
      </c>
      <c r="AY332" s="13" t="str">
        <f>IF(Formato_02!$AD$4&lt;&gt;"","PIO","")</f>
        <v/>
      </c>
      <c r="AZ332" s="24" t="str">
        <f t="shared" si="47"/>
        <v/>
      </c>
      <c r="BA332" s="13" t="str">
        <f>IF('Formato 3_Gantt'!B$19&lt;&gt;"",'Formato 3_Gantt'!A$19,"")</f>
        <v/>
      </c>
      <c r="BB332" s="24" t="str">
        <f>IF('Formato 3_Gantt'!B$19&lt;&gt;"",'Formato 3_Gantt'!B$19,"")</f>
        <v/>
      </c>
      <c r="BC332" s="22" t="str">
        <f>IF('Formato 3_Gantt'!C$19&lt;&gt;"",'Formato 3_Gantt'!C$19,"")</f>
        <v/>
      </c>
      <c r="BD332" s="13" t="str">
        <f>IF('Formato 3_Gantt'!D$19&lt;&gt;"",'Formato 3_Gantt'!D$19,"")</f>
        <v/>
      </c>
      <c r="BE332" s="161" t="str">
        <f>IF('Formato 3_Gantt'!E$19&lt;&gt;"",'Formato 3_Gantt'!E$19,"")</f>
        <v/>
      </c>
      <c r="BF332" s="13" t="str">
        <f>IF('Formato 3_Gantt'!F$19&lt;&gt;"",'Formato 3_Gantt'!F$19,"")</f>
        <v/>
      </c>
      <c r="BG332" s="158" t="str">
        <f>IF('Formato 3_Gantt'!G$19&lt;&gt;"",'Formato 3_Gantt'!G$19,"")</f>
        <v/>
      </c>
      <c r="BH332" s="158" t="str">
        <f>IF('Formato 3_Gantt'!H$19&lt;&gt;"",'Formato 3_Gantt'!H$19,"")</f>
        <v/>
      </c>
      <c r="BI332" s="161" t="str">
        <f>IF('Formato 3_Gantt'!BL$19&lt;&gt;"",'Formato 3_Gantt'!BL$19,"")</f>
        <v/>
      </c>
      <c r="BJ332" s="161" t="str">
        <f>IF('Formato 3_Gantt'!BM$19&lt;&gt;"",'Formato 3_Gantt'!BM$19,"")</f>
        <v/>
      </c>
      <c r="BK332" s="161" t="str">
        <f>IF('Formato 3_Gantt'!BN$19&lt;&gt;"",'Formato 3_Gantt'!BN$19,"")</f>
        <v/>
      </c>
      <c r="BL332" s="161" t="str">
        <f>IF('Formato 3_Gantt'!BO$19&lt;&gt;"",'Formato 3_Gantt'!BO$19,"")</f>
        <v/>
      </c>
      <c r="BM332" s="161" t="str">
        <f>IF('Formato 3_Gantt'!BP$19&lt;&gt;"",'Formato 3_Gantt'!BP$19,"")</f>
        <v/>
      </c>
      <c r="BN332" s="161" t="str">
        <f>IF('Formato 3_Gantt'!BQ$19&lt;&gt;"",'Formato 3_Gantt'!BQ$19,"")</f>
        <v/>
      </c>
      <c r="BO332" s="161" t="str">
        <f>IF('Formato 3_Gantt'!BR$19&lt;&gt;"",'Formato 3_Gantt'!BR$19,"")</f>
        <v/>
      </c>
      <c r="BP332" s="161" t="str">
        <f>IF('Formato 3_Gantt'!BS$19&lt;&gt;"",'Formato 3_Gantt'!BS$19,"")</f>
        <v/>
      </c>
      <c r="BQ332" s="161" t="str">
        <f>IF('Formato 3_Gantt'!BT$19&lt;&gt;"",'Formato 3_Gantt'!BT$19,"")</f>
        <v/>
      </c>
      <c r="BR332" s="161" t="str">
        <f>IF('Formato 3_Gantt'!BU$19&lt;&gt;"",'Formato 3_Gantt'!BU$19,"")</f>
        <v/>
      </c>
      <c r="BS332" s="161" t="str">
        <f>IF('Formato 3_Gantt'!BV$19&lt;&gt;"",'Formato 3_Gantt'!BV$19,"")</f>
        <v/>
      </c>
      <c r="BT332" s="161" t="str">
        <f>IF('Formato 3_Gantt'!BW$19&lt;&gt;"",'Formato 3_Gantt'!BW$19,"")</f>
        <v/>
      </c>
      <c r="BU332" s="161" t="str">
        <f>IF('Formato 3_Gantt'!BX$19&lt;&gt;"",'Formato 3_Gantt'!BX$19,"")</f>
        <v/>
      </c>
      <c r="BV332" s="163" t="str">
        <f>IF('Formato 4_Ppto'!I$317&lt;&gt;"",'Formato 4_Ppto'!I$317,"")</f>
        <v/>
      </c>
      <c r="BW332" s="162" t="str">
        <f>IF('Formato 4_Ppto'!X$317&lt;&gt;"",'Formato 4_Ppto'!X$317,"")</f>
        <v/>
      </c>
      <c r="BX332" s="162" t="str">
        <f>IF('Formato 4_Ppto'!Y$317&lt;&gt;"",'Formato 4_Ppto'!Y$317,"")</f>
        <v/>
      </c>
      <c r="BY332" s="162" t="str">
        <f>IF('Formato 4_Ppto'!Z$317&lt;&gt;"",'Formato 4_Ppto'!Z$317,"")</f>
        <v/>
      </c>
      <c r="BZ332" s="162" t="str">
        <f>IF('Formato 4_Ppto'!AA$317&lt;&gt;"",'Formato 4_Ppto'!AA$317,"")</f>
        <v/>
      </c>
      <c r="CA332" s="162" t="str">
        <f>IF('Formato 4_Ppto'!AB$317&lt;&gt;"",'Formato 4_Ppto'!AB$317,"")</f>
        <v/>
      </c>
      <c r="CB332" s="162" t="str">
        <f>IF('Formato 4_Ppto'!AC$317&lt;&gt;"",'Formato 4_Ppto'!AC$317,"")</f>
        <v/>
      </c>
      <c r="CC332" s="162" t="str">
        <f>IF('Formato 4_Ppto'!AD$317&lt;&gt;"",'Formato 4_Ppto'!AD$317,"")</f>
        <v/>
      </c>
      <c r="CD332" s="162" t="str">
        <f>IF('Formato 4_Ppto'!AE$317&lt;&gt;"",'Formato 4_Ppto'!AE$317,"")</f>
        <v/>
      </c>
      <c r="CE332" s="162" t="str">
        <f>IF('Formato 4_Ppto'!AF$317&lt;&gt;"",'Formato 4_Ppto'!AF$317,"")</f>
        <v/>
      </c>
      <c r="CF332" s="162" t="str">
        <f>IF('Formato 4_Ppto'!AG$317&lt;&gt;"",'Formato 4_Ppto'!AG$317,"")</f>
        <v/>
      </c>
      <c r="CG332" s="162" t="str">
        <f>IF('Formato 4_Ppto'!AH$317&lt;&gt;"",'Formato 4_Ppto'!AH$317,"")</f>
        <v/>
      </c>
      <c r="CH332" s="162" t="str">
        <f>IF('Formato 4_Ppto'!AI$317&lt;&gt;"",'Formato 4_Ppto'!AI$317,"")</f>
        <v/>
      </c>
      <c r="CI332" s="163" t="str">
        <f>IF('Formato 4_Ppto'!AJ$317&lt;&gt;"",'Formato 4_Ppto'!AJ$317,"")</f>
        <v/>
      </c>
      <c r="CJ332" s="13" t="str">
        <f>IF('Formato 4_Ppto'!B347&lt;&gt;"",'Formato 4_Ppto'!A347,"")</f>
        <v/>
      </c>
      <c r="CK332" s="24" t="str">
        <f>IF('Formato 4_Ppto'!B347&lt;&gt;"",'Formato 4_Ppto'!B347,"")</f>
        <v/>
      </c>
      <c r="CL332" s="22" t="str">
        <f>IF('Formato 4_Ppto'!C347&lt;&gt;"",'Formato 4_Ppto'!C347,"")</f>
        <v/>
      </c>
      <c r="CM332" s="24" t="str">
        <f>IF('Formato 4_Ppto'!D347&lt;&gt;"",'Formato 4_Ppto'!D347,"")</f>
        <v/>
      </c>
      <c r="CN332" s="161" t="str">
        <f>IF('Formato 4_Ppto'!E347&lt;&gt;"",'Formato 4_Ppto'!E347,"")</f>
        <v/>
      </c>
      <c r="CO332" s="161" t="str">
        <f>IF('Formato 4_Ppto'!G347&lt;&gt;"",'Formato 4_Ppto'!G347,"")</f>
        <v/>
      </c>
      <c r="CP332" s="163" t="str">
        <f>IF('Formato 4_Ppto'!I347&lt;&gt;"",'Formato 4_Ppto'!I347,"")</f>
        <v/>
      </c>
      <c r="CQ332" s="161" t="str">
        <f>IF('Formato 4_Ppto'!K347&lt;&gt;"",'Formato 4_Ppto'!K347,"")</f>
        <v/>
      </c>
      <c r="CR332" s="161" t="str">
        <f>IF('Formato 4_Ppto'!L347&lt;&gt;"",'Formato 4_Ppto'!L347,"")</f>
        <v/>
      </c>
      <c r="CS332" s="161" t="str">
        <f>IF('Formato 4_Ppto'!M347&lt;&gt;"",'Formato 4_Ppto'!M347,"")</f>
        <v/>
      </c>
      <c r="CT332" s="161" t="str">
        <f>IF('Formato 4_Ppto'!N347&lt;&gt;"",'Formato 4_Ppto'!N347,"")</f>
        <v/>
      </c>
      <c r="CU332" s="161" t="str">
        <f>IF('Formato 4_Ppto'!O347&lt;&gt;"",'Formato 4_Ppto'!O347,"")</f>
        <v/>
      </c>
      <c r="CV332" s="161" t="str">
        <f>IF('Formato 4_Ppto'!P347&lt;&gt;"",'Formato 4_Ppto'!P347,"")</f>
        <v/>
      </c>
      <c r="CW332" s="161" t="str">
        <f>IF('Formato 4_Ppto'!Q347&lt;&gt;"",'Formato 4_Ppto'!Q347,"")</f>
        <v/>
      </c>
      <c r="CX332" s="161" t="str">
        <f>IF('Formato 4_Ppto'!R347&lt;&gt;"",'Formato 4_Ppto'!R347,"")</f>
        <v/>
      </c>
      <c r="CY332" s="161" t="str">
        <f>IF('Formato 4_Ppto'!S347&lt;&gt;"",'Formato 4_Ppto'!S347,"")</f>
        <v/>
      </c>
      <c r="CZ332" s="161" t="str">
        <f>IF('Formato 4_Ppto'!T347&lt;&gt;"",'Formato 4_Ppto'!T347,"")</f>
        <v/>
      </c>
      <c r="DA332" s="161" t="str">
        <f>IF('Formato 4_Ppto'!U347&lt;&gt;"",'Formato 4_Ppto'!U347,"")</f>
        <v/>
      </c>
      <c r="DB332" s="161" t="str">
        <f>IF('Formato 4_Ppto'!V347&lt;&gt;"",'Formato 4_Ppto'!V347,"")</f>
        <v/>
      </c>
      <c r="DC332" s="161" t="str">
        <f>IF('Formato 4_Ppto'!W347&lt;&gt;"",'Formato 4_Ppto'!W347,"")</f>
        <v/>
      </c>
      <c r="DD332" s="162" t="str">
        <f>IF('Formato 4_Ppto'!X347&lt;&gt;"",'Formato 4_Ppto'!X347,"")</f>
        <v/>
      </c>
      <c r="DE332" s="162" t="str">
        <f>IF('Formato 4_Ppto'!Y347&lt;&gt;"",'Formato 4_Ppto'!Y347,"")</f>
        <v/>
      </c>
      <c r="DF332" s="162" t="str">
        <f>IF('Formato 4_Ppto'!Z347&lt;&gt;"",'Formato 4_Ppto'!Z347,"")</f>
        <v/>
      </c>
      <c r="DG332" s="162" t="str">
        <f>IF('Formato 4_Ppto'!AA347&lt;&gt;"",'Formato 4_Ppto'!AA347,"")</f>
        <v/>
      </c>
      <c r="DH332" s="162" t="str">
        <f>IF('Formato 4_Ppto'!AB347&lt;&gt;"",'Formato 4_Ppto'!AB347,"")</f>
        <v/>
      </c>
      <c r="DI332" s="162" t="str">
        <f>IF('Formato 4_Ppto'!AC347&lt;&gt;"",'Formato 4_Ppto'!AC347,"")</f>
        <v/>
      </c>
      <c r="DJ332" s="162" t="str">
        <f>IF('Formato 4_Ppto'!AD347&lt;&gt;"",'Formato 4_Ppto'!AD347,"")</f>
        <v/>
      </c>
      <c r="DK332" s="162" t="str">
        <f>IF('Formato 4_Ppto'!AE347&lt;&gt;"",'Formato 4_Ppto'!AE347,"")</f>
        <v/>
      </c>
      <c r="DL332" s="162" t="str">
        <f>IF('Formato 4_Ppto'!AF347&lt;&gt;"",'Formato 4_Ppto'!AF347,"")</f>
        <v/>
      </c>
      <c r="DM332" s="162" t="str">
        <f>IF('Formato 4_Ppto'!AG347&lt;&gt;"",'Formato 4_Ppto'!AG347,"")</f>
        <v/>
      </c>
      <c r="DN332" s="162" t="str">
        <f>IF('Formato 4_Ppto'!AH347&lt;&gt;"",'Formato 4_Ppto'!AH347,"")</f>
        <v/>
      </c>
      <c r="DO332" s="162" t="str">
        <f>IF('Formato 4_Ppto'!AI347&lt;&gt;"",'Formato 4_Ppto'!AI347,"")</f>
        <v/>
      </c>
      <c r="DP332" s="163" t="str">
        <f>IF('Formato 4_Ppto'!AJ347&lt;&gt;"",'Formato 4_Ppto'!AJ347,"")</f>
        <v/>
      </c>
    </row>
    <row r="333" spans="2:120" x14ac:dyDescent="0.3">
      <c r="B333" s="13" t="str">
        <f>IF(OR(Tabla6[[#This Row],[IDA]]="",Tabla6[[#This Row],[IDT]]="",Tabla6[[#This Row],[IDI]]=""),"",Tabla6[[#This Row],[IDA]]&amp;"."&amp;Tabla6[[#This Row],[IDT]]&amp;"."&amp;Tabla6[[#This Row],[IDI]])</f>
        <v/>
      </c>
      <c r="C333" s="13" t="str">
        <f>IF(Formato_02!$B$14&lt;&gt;"",0,"")</f>
        <v/>
      </c>
      <c r="D333" s="13" t="str">
        <f>IF(Formato_02!$H$9&lt;&gt;"",Formato_02!$H$9,"")</f>
        <v/>
      </c>
      <c r="E333" s="24" t="str">
        <f t="shared" si="40"/>
        <v/>
      </c>
      <c r="F333" s="24" t="str">
        <f>IF(Formato_02!$B$14&lt;&gt;"",Formato_02!$B$14,"")</f>
        <v/>
      </c>
      <c r="G333" s="22" t="str">
        <f>IF('Formato 3_Gantt'!C338&lt;&gt;"",'Formato 3_Gantt'!C338,"")</f>
        <v/>
      </c>
      <c r="H333" s="13" t="str">
        <f>IF('Formato 3_Gantt'!D$8&lt;&gt;"",'Formato 3_Gantt'!D$8,"")</f>
        <v/>
      </c>
      <c r="I333" s="13" t="str">
        <f>IF('Formato 3_Gantt'!E$8&lt;&gt;"",'Formato 3_Gantt'!E$8,"")</f>
        <v/>
      </c>
      <c r="J333" s="13" t="str">
        <f>IF('Formato 3_Gantt'!F$8&lt;&gt;"",'Formato 3_Gantt'!F$8,"")</f>
        <v/>
      </c>
      <c r="K333" s="158" t="str">
        <f>IF('Formato 3_Gantt'!G$8&lt;&gt;"",'Formato 3_Gantt'!G$8,"")</f>
        <v/>
      </c>
      <c r="L333" s="158" t="str">
        <f>IF('Formato 3_Gantt'!H$8&lt;&gt;"",'Formato 3_Gantt'!H$8,"")</f>
        <v/>
      </c>
      <c r="M333" s="13" t="str">
        <f>IF('Formato 3_Gantt'!BL$8&lt;&gt;"",'Formato 3_Gantt'!BL$8,"")</f>
        <v/>
      </c>
      <c r="N333" s="13" t="str">
        <f>IF('Formato 3_Gantt'!BM$8&lt;&gt;"",'Formato 3_Gantt'!BM$8,"")</f>
        <v/>
      </c>
      <c r="O333" s="13" t="str">
        <f>IF('Formato 3_Gantt'!BN$8&lt;&gt;"",'Formato 3_Gantt'!BN$8,"")</f>
        <v/>
      </c>
      <c r="P333" s="13" t="str">
        <f>IF('Formato 3_Gantt'!BO$8&lt;&gt;"",'Formato 3_Gantt'!BO$8,"")</f>
        <v/>
      </c>
      <c r="Q333" s="13" t="str">
        <f>IF('Formato 3_Gantt'!BP$8&lt;&gt;"",'Formato 3_Gantt'!BP$8,"")</f>
        <v/>
      </c>
      <c r="R333" s="13" t="str">
        <f>IF('Formato 3_Gantt'!BQ$8&lt;&gt;"",'Formato 3_Gantt'!BQ$8,"")</f>
        <v/>
      </c>
      <c r="S333" s="13" t="str">
        <f>IF('Formato 3_Gantt'!BR$8&lt;&gt;"",'Formato 3_Gantt'!BR$8,"")</f>
        <v/>
      </c>
      <c r="T333" s="13" t="str">
        <f>IF('Formato 3_Gantt'!BS$8&lt;&gt;"",'Formato 3_Gantt'!BS$8,"")</f>
        <v/>
      </c>
      <c r="U333" s="13" t="str">
        <f>IF('Formato 3_Gantt'!BT$8&lt;&gt;"",'Formato 3_Gantt'!BT$8,"")</f>
        <v/>
      </c>
      <c r="V333" s="13" t="str">
        <f>IF('Formato 3_Gantt'!BU$8&lt;&gt;"",'Formato 3_Gantt'!BU$8,"")</f>
        <v/>
      </c>
      <c r="W333" s="13" t="str">
        <f>IF('Formato 3_Gantt'!BV$8&lt;&gt;"",'Formato 3_Gantt'!BV$8,"")</f>
        <v/>
      </c>
      <c r="X333" s="13" t="str">
        <f>IF('Formato 3_Gantt'!BW$8&lt;&gt;"",'Formato 3_Gantt'!BW$8,"")</f>
        <v/>
      </c>
      <c r="Y333" s="13" t="str">
        <f>IF('Formato 3_Gantt'!BX$8&lt;&gt;"",'Formato 3_Gantt'!BX$8,"")</f>
        <v/>
      </c>
      <c r="Z333" s="162" t="str">
        <f>IF(Formato_02!S$15&lt;&gt;"",Formato_02!S$15,"")</f>
        <v/>
      </c>
      <c r="AA333" s="162" t="str">
        <f>IF(Formato_02!T$15&lt;&gt;"",Formato_02!T$15,"")</f>
        <v/>
      </c>
      <c r="AB333" s="162" t="str">
        <f>IF(Formato_02!U$15&lt;&gt;"",Formato_02!U$15,"")</f>
        <v/>
      </c>
      <c r="AC333" s="162" t="str">
        <f>IF(Formato_02!V$15&lt;&gt;"",Formato_02!V$15,"")</f>
        <v/>
      </c>
      <c r="AD333" s="162" t="str">
        <f>IF(Formato_02!W$15&lt;&gt;"",Formato_02!W$15,"")</f>
        <v/>
      </c>
      <c r="AE333" s="162" t="str">
        <f>IF(Formato_02!X$15&lt;&gt;"",Formato_02!X$15,"")</f>
        <v/>
      </c>
      <c r="AF333" s="162" t="str">
        <f>IF(Formato_02!Y$15&lt;&gt;"",Formato_02!Y$15,"")</f>
        <v/>
      </c>
      <c r="AG333" s="162" t="str">
        <f>IF(Formato_02!Z$15&lt;&gt;"",Formato_02!Z$15,"")</f>
        <v/>
      </c>
      <c r="AH333" s="162" t="str">
        <f>IF(Formato_02!AA$15&lt;&gt;"",Formato_02!AA$15,"")</f>
        <v/>
      </c>
      <c r="AI333" s="162" t="str">
        <f>IF(Formato_02!AB$15&lt;&gt;"",Formato_02!AB$15,"")</f>
        <v/>
      </c>
      <c r="AJ333" s="162" t="str">
        <f>IF(Formato_02!AC$15&lt;&gt;"",Formato_02!AC$15,"")</f>
        <v/>
      </c>
      <c r="AK333" s="162" t="str">
        <f>IF(Formato_02!AD$15&lt;&gt;"",Formato_02!AD$15,"")</f>
        <v/>
      </c>
      <c r="AL333" s="162" t="str">
        <f>IF(Formato_02!$N$14&lt;&gt;"",Formato_02!$N$14,"")</f>
        <v/>
      </c>
      <c r="AM333" s="13" t="str">
        <f>IF(Formato_02!$X$4&lt;&gt;"","AN","")</f>
        <v/>
      </c>
      <c r="AN333" s="24" t="str">
        <f t="shared" si="41"/>
        <v/>
      </c>
      <c r="AO333" s="13" t="str">
        <f>IF(Formato_02!$Y$4&lt;&gt;"","P027","")</f>
        <v/>
      </c>
      <c r="AP333" s="24" t="str">
        <f t="shared" si="42"/>
        <v/>
      </c>
      <c r="AQ333" s="13" t="str">
        <f>IF(Formato_02!$Z$4&lt;&gt;"","PNCVG","")</f>
        <v/>
      </c>
      <c r="AR333" s="24" t="str">
        <f t="shared" si="43"/>
        <v/>
      </c>
      <c r="AS333" s="13" t="str">
        <f>IF(Formato_02!$AA$4&lt;&gt;"","PNFF","")</f>
        <v/>
      </c>
      <c r="AT333" s="24" t="str">
        <f t="shared" si="44"/>
        <v/>
      </c>
      <c r="AU333" s="13" t="str">
        <f>IF(Formato_02!$AB$4&lt;&gt;"","PNPAM","")</f>
        <v/>
      </c>
      <c r="AV333" s="24" t="str">
        <f t="shared" si="45"/>
        <v/>
      </c>
      <c r="AW333" s="13" t="str">
        <f>IF(Formato_02!$AC$4&lt;&gt;"","PNAIA","")</f>
        <v/>
      </c>
      <c r="AX333" s="24" t="str">
        <f t="shared" si="46"/>
        <v/>
      </c>
      <c r="AY333" s="13" t="str">
        <f>IF(Formato_02!$AD$4&lt;&gt;"","PIO","")</f>
        <v/>
      </c>
      <c r="AZ333" s="24" t="str">
        <f t="shared" si="47"/>
        <v/>
      </c>
      <c r="BA333" s="13" t="str">
        <f>IF('Formato 3_Gantt'!B$20&lt;&gt;"",'Formato 3_Gantt'!A$20,"")</f>
        <v/>
      </c>
      <c r="BB333" s="24" t="str">
        <f>IF('Formato 3_Gantt'!B$20&lt;&gt;"",'Formato 3_Gantt'!B$20,"")</f>
        <v/>
      </c>
      <c r="BC333" s="22" t="str">
        <f>IF('Formato 3_Gantt'!C$20&lt;&gt;"",'Formato 3_Gantt'!C$20,"")</f>
        <v/>
      </c>
      <c r="BD333" s="13" t="str">
        <f>IF('Formato 3_Gantt'!D$20&lt;&gt;"",'Formato 3_Gantt'!D$20,"")</f>
        <v/>
      </c>
      <c r="BE333" s="161" t="str">
        <f>IF('Formato 3_Gantt'!E$20&lt;&gt;"",'Formato 3_Gantt'!E$20,"")</f>
        <v/>
      </c>
      <c r="BF333" s="13" t="str">
        <f>IF('Formato 3_Gantt'!F$20&lt;&gt;"",'Formato 3_Gantt'!F$20,"")</f>
        <v/>
      </c>
      <c r="BG333" s="158" t="str">
        <f>IF('Formato 3_Gantt'!G$20&lt;&gt;"",'Formato 3_Gantt'!G$20,"")</f>
        <v/>
      </c>
      <c r="BH333" s="158" t="str">
        <f>IF('Formato 3_Gantt'!H$20&lt;&gt;"",'Formato 3_Gantt'!H$20,"")</f>
        <v/>
      </c>
      <c r="BI333" s="161" t="str">
        <f>IF('Formato 3_Gantt'!BL$20&lt;&gt;"",'Formato 3_Gantt'!BL$20,"")</f>
        <v/>
      </c>
      <c r="BJ333" s="161" t="str">
        <f>IF('Formato 3_Gantt'!BM$20&lt;&gt;"",'Formato 3_Gantt'!BM$20,"")</f>
        <v/>
      </c>
      <c r="BK333" s="161" t="str">
        <f>IF('Formato 3_Gantt'!BN$20&lt;&gt;"",'Formato 3_Gantt'!BN$20,"")</f>
        <v/>
      </c>
      <c r="BL333" s="161" t="str">
        <f>IF('Formato 3_Gantt'!BO$20&lt;&gt;"",'Formato 3_Gantt'!BO$20,"")</f>
        <v/>
      </c>
      <c r="BM333" s="161" t="str">
        <f>IF('Formato 3_Gantt'!BP$20&lt;&gt;"",'Formato 3_Gantt'!BP$20,"")</f>
        <v/>
      </c>
      <c r="BN333" s="161" t="str">
        <f>IF('Formato 3_Gantt'!BQ$20&lt;&gt;"",'Formato 3_Gantt'!BQ$20,"")</f>
        <v/>
      </c>
      <c r="BO333" s="161" t="str">
        <f>IF('Formato 3_Gantt'!BR$20&lt;&gt;"",'Formato 3_Gantt'!BR$20,"")</f>
        <v/>
      </c>
      <c r="BP333" s="161" t="str">
        <f>IF('Formato 3_Gantt'!BS$20&lt;&gt;"",'Formato 3_Gantt'!BS$20,"")</f>
        <v/>
      </c>
      <c r="BQ333" s="161" t="str">
        <f>IF('Formato 3_Gantt'!BT$20&lt;&gt;"",'Formato 3_Gantt'!BT$20,"")</f>
        <v/>
      </c>
      <c r="BR333" s="161" t="str">
        <f>IF('Formato 3_Gantt'!BU$20&lt;&gt;"",'Formato 3_Gantt'!BU$20,"")</f>
        <v/>
      </c>
      <c r="BS333" s="161" t="str">
        <f>IF('Formato 3_Gantt'!BV$20&lt;&gt;"",'Formato 3_Gantt'!BV$20,"")</f>
        <v/>
      </c>
      <c r="BT333" s="161" t="str">
        <f>IF('Formato 3_Gantt'!BW$20&lt;&gt;"",'Formato 3_Gantt'!BW$20,"")</f>
        <v/>
      </c>
      <c r="BU333" s="161" t="str">
        <f>IF('Formato 3_Gantt'!BX$20&lt;&gt;"",'Formato 3_Gantt'!BX$20,"")</f>
        <v/>
      </c>
      <c r="BV333" s="163" t="str">
        <f>IF('Formato 4_Ppto'!I$348&lt;&gt;"",'Formato 4_Ppto'!I$348,"")</f>
        <v/>
      </c>
      <c r="BW333" s="162" t="str">
        <f>IF('Formato 4_Ppto'!X$348&lt;&gt;"",'Formato 4_Ppto'!X$348,"")</f>
        <v/>
      </c>
      <c r="BX333" s="162" t="str">
        <f>IF('Formato 4_Ppto'!Y$348&lt;&gt;"",'Formato 4_Ppto'!Y$348,"")</f>
        <v/>
      </c>
      <c r="BY333" s="162" t="str">
        <f>IF('Formato 4_Ppto'!Z$348&lt;&gt;"",'Formato 4_Ppto'!Z$348,"")</f>
        <v/>
      </c>
      <c r="BZ333" s="162" t="str">
        <f>IF('Formato 4_Ppto'!AA$348&lt;&gt;"",'Formato 4_Ppto'!AA$348,"")</f>
        <v/>
      </c>
      <c r="CA333" s="162" t="str">
        <f>IF('Formato 4_Ppto'!AB$348&lt;&gt;"",'Formato 4_Ppto'!AB$348,"")</f>
        <v/>
      </c>
      <c r="CB333" s="162" t="str">
        <f>IF('Formato 4_Ppto'!AC$348&lt;&gt;"",'Formato 4_Ppto'!AC$348,"")</f>
        <v/>
      </c>
      <c r="CC333" s="162" t="str">
        <f>IF('Formato 4_Ppto'!AD$348&lt;&gt;"",'Formato 4_Ppto'!AD$348,"")</f>
        <v/>
      </c>
      <c r="CD333" s="162" t="str">
        <f>IF('Formato 4_Ppto'!AE$348&lt;&gt;"",'Formato 4_Ppto'!AE$348,"")</f>
        <v/>
      </c>
      <c r="CE333" s="162" t="str">
        <f>IF('Formato 4_Ppto'!AF$348&lt;&gt;"",'Formato 4_Ppto'!AF$348,"")</f>
        <v/>
      </c>
      <c r="CF333" s="162" t="str">
        <f>IF('Formato 4_Ppto'!AG$348&lt;&gt;"",'Formato 4_Ppto'!AG$348,"")</f>
        <v/>
      </c>
      <c r="CG333" s="162" t="str">
        <f>IF('Formato 4_Ppto'!AH$348&lt;&gt;"",'Formato 4_Ppto'!AH$348,"")</f>
        <v/>
      </c>
      <c r="CH333" s="162" t="str">
        <f>IF('Formato 4_Ppto'!AI$348&lt;&gt;"",'Formato 4_Ppto'!AI$348,"")</f>
        <v/>
      </c>
      <c r="CI333" s="163" t="str">
        <f>IF('Formato 4_Ppto'!AJ$348&lt;&gt;"",'Formato 4_Ppto'!AJ$348,"")</f>
        <v/>
      </c>
      <c r="CJ333" s="13" t="str">
        <f>IF('Formato 4_Ppto'!B349&lt;&gt;"",'Formato 4_Ppto'!A349,"")</f>
        <v/>
      </c>
      <c r="CK333" s="24" t="str">
        <f>IF('Formato 4_Ppto'!B349&lt;&gt;"",'Formato 4_Ppto'!B349,"")</f>
        <v/>
      </c>
      <c r="CL333" s="22" t="str">
        <f>IF('Formato 4_Ppto'!C349&lt;&gt;"",'Formato 4_Ppto'!C349,"")</f>
        <v/>
      </c>
      <c r="CM333" s="24" t="str">
        <f>IF('Formato 4_Ppto'!D349&lt;&gt;"",'Formato 4_Ppto'!D349,"")</f>
        <v/>
      </c>
      <c r="CN333" s="161" t="str">
        <f>IF('Formato 4_Ppto'!E349&lt;&gt;"",'Formato 4_Ppto'!E349,"")</f>
        <v/>
      </c>
      <c r="CO333" s="161" t="str">
        <f>IF('Formato 4_Ppto'!G349&lt;&gt;"",'Formato 4_Ppto'!G349,"")</f>
        <v/>
      </c>
      <c r="CP333" s="163" t="str">
        <f>IF('Formato 4_Ppto'!I349&lt;&gt;"",'Formato 4_Ppto'!I349,"")</f>
        <v/>
      </c>
      <c r="CQ333" s="161" t="str">
        <f>IF('Formato 4_Ppto'!K349&lt;&gt;"",'Formato 4_Ppto'!K349,"")</f>
        <v/>
      </c>
      <c r="CR333" s="161" t="str">
        <f>IF('Formato 4_Ppto'!L349&lt;&gt;"",'Formato 4_Ppto'!L349,"")</f>
        <v/>
      </c>
      <c r="CS333" s="161" t="str">
        <f>IF('Formato 4_Ppto'!M349&lt;&gt;"",'Formato 4_Ppto'!M349,"")</f>
        <v/>
      </c>
      <c r="CT333" s="161" t="str">
        <f>IF('Formato 4_Ppto'!N349&lt;&gt;"",'Formato 4_Ppto'!N349,"")</f>
        <v/>
      </c>
      <c r="CU333" s="161" t="str">
        <f>IF('Formato 4_Ppto'!O349&lt;&gt;"",'Formato 4_Ppto'!O349,"")</f>
        <v/>
      </c>
      <c r="CV333" s="161" t="str">
        <f>IF('Formato 4_Ppto'!P349&lt;&gt;"",'Formato 4_Ppto'!P349,"")</f>
        <v/>
      </c>
      <c r="CW333" s="161" t="str">
        <f>IF('Formato 4_Ppto'!Q349&lt;&gt;"",'Formato 4_Ppto'!Q349,"")</f>
        <v/>
      </c>
      <c r="CX333" s="161" t="str">
        <f>IF('Formato 4_Ppto'!R349&lt;&gt;"",'Formato 4_Ppto'!R349,"")</f>
        <v/>
      </c>
      <c r="CY333" s="161" t="str">
        <f>IF('Formato 4_Ppto'!S349&lt;&gt;"",'Formato 4_Ppto'!S349,"")</f>
        <v/>
      </c>
      <c r="CZ333" s="161" t="str">
        <f>IF('Formato 4_Ppto'!T349&lt;&gt;"",'Formato 4_Ppto'!T349,"")</f>
        <v/>
      </c>
      <c r="DA333" s="161" t="str">
        <f>IF('Formato 4_Ppto'!U349&lt;&gt;"",'Formato 4_Ppto'!U349,"")</f>
        <v/>
      </c>
      <c r="DB333" s="161" t="str">
        <f>IF('Formato 4_Ppto'!V349&lt;&gt;"",'Formato 4_Ppto'!V349,"")</f>
        <v/>
      </c>
      <c r="DC333" s="161" t="str">
        <f>IF('Formato 4_Ppto'!W349&lt;&gt;"",'Formato 4_Ppto'!W349,"")</f>
        <v/>
      </c>
      <c r="DD333" s="162" t="str">
        <f>IF('Formato 4_Ppto'!X349&lt;&gt;"",'Formato 4_Ppto'!X349,"")</f>
        <v/>
      </c>
      <c r="DE333" s="162" t="str">
        <f>IF('Formato 4_Ppto'!Y349&lt;&gt;"",'Formato 4_Ppto'!Y349,"")</f>
        <v/>
      </c>
      <c r="DF333" s="162" t="str">
        <f>IF('Formato 4_Ppto'!Z349&lt;&gt;"",'Formato 4_Ppto'!Z349,"")</f>
        <v/>
      </c>
      <c r="DG333" s="162" t="str">
        <f>IF('Formato 4_Ppto'!AA349&lt;&gt;"",'Formato 4_Ppto'!AA349,"")</f>
        <v/>
      </c>
      <c r="DH333" s="162" t="str">
        <f>IF('Formato 4_Ppto'!AB349&lt;&gt;"",'Formato 4_Ppto'!AB349,"")</f>
        <v/>
      </c>
      <c r="DI333" s="162" t="str">
        <f>IF('Formato 4_Ppto'!AC349&lt;&gt;"",'Formato 4_Ppto'!AC349,"")</f>
        <v/>
      </c>
      <c r="DJ333" s="162" t="str">
        <f>IF('Formato 4_Ppto'!AD349&lt;&gt;"",'Formato 4_Ppto'!AD349,"")</f>
        <v/>
      </c>
      <c r="DK333" s="162" t="str">
        <f>IF('Formato 4_Ppto'!AE349&lt;&gt;"",'Formato 4_Ppto'!AE349,"")</f>
        <v/>
      </c>
      <c r="DL333" s="162" t="str">
        <f>IF('Formato 4_Ppto'!AF349&lt;&gt;"",'Formato 4_Ppto'!AF349,"")</f>
        <v/>
      </c>
      <c r="DM333" s="162" t="str">
        <f>IF('Formato 4_Ppto'!AG349&lt;&gt;"",'Formato 4_Ppto'!AG349,"")</f>
        <v/>
      </c>
      <c r="DN333" s="162" t="str">
        <f>IF('Formato 4_Ppto'!AH349&lt;&gt;"",'Formato 4_Ppto'!AH349,"")</f>
        <v/>
      </c>
      <c r="DO333" s="162" t="str">
        <f>IF('Formato 4_Ppto'!AI349&lt;&gt;"",'Formato 4_Ppto'!AI349,"")</f>
        <v/>
      </c>
      <c r="DP333" s="163" t="str">
        <f>IF('Formato 4_Ppto'!AJ349&lt;&gt;"",'Formato 4_Ppto'!AJ349,"")</f>
        <v/>
      </c>
    </row>
    <row r="334" spans="2:120" x14ac:dyDescent="0.3">
      <c r="B334" s="13" t="str">
        <f>IF(OR(Tabla6[[#This Row],[IDA]]="",Tabla6[[#This Row],[IDT]]="",Tabla6[[#This Row],[IDI]]=""),"",Tabla6[[#This Row],[IDA]]&amp;"."&amp;Tabla6[[#This Row],[IDT]]&amp;"."&amp;Tabla6[[#This Row],[IDI]])</f>
        <v/>
      </c>
      <c r="C334" s="13" t="str">
        <f>IF(Formato_02!$B$14&lt;&gt;"",0,"")</f>
        <v/>
      </c>
      <c r="D334" s="13" t="str">
        <f>IF(Formato_02!$H$9&lt;&gt;"",Formato_02!$H$9,"")</f>
        <v/>
      </c>
      <c r="E334" s="24" t="str">
        <f t="shared" si="40"/>
        <v/>
      </c>
      <c r="F334" s="24" t="str">
        <f>IF(Formato_02!$B$14&lt;&gt;"",Formato_02!$B$14,"")</f>
        <v/>
      </c>
      <c r="G334" s="22" t="str">
        <f>IF('Formato 3_Gantt'!C339&lt;&gt;"",'Formato 3_Gantt'!C339,"")</f>
        <v/>
      </c>
      <c r="H334" s="13" t="str">
        <f>IF('Formato 3_Gantt'!D$8&lt;&gt;"",'Formato 3_Gantt'!D$8,"")</f>
        <v/>
      </c>
      <c r="I334" s="13" t="str">
        <f>IF('Formato 3_Gantt'!E$8&lt;&gt;"",'Formato 3_Gantt'!E$8,"")</f>
        <v/>
      </c>
      <c r="J334" s="13" t="str">
        <f>IF('Formato 3_Gantt'!F$8&lt;&gt;"",'Formato 3_Gantt'!F$8,"")</f>
        <v/>
      </c>
      <c r="K334" s="158" t="str">
        <f>IF('Formato 3_Gantt'!G$8&lt;&gt;"",'Formato 3_Gantt'!G$8,"")</f>
        <v/>
      </c>
      <c r="L334" s="158" t="str">
        <f>IF('Formato 3_Gantt'!H$8&lt;&gt;"",'Formato 3_Gantt'!H$8,"")</f>
        <v/>
      </c>
      <c r="M334" s="13" t="str">
        <f>IF('Formato 3_Gantt'!BL$8&lt;&gt;"",'Formato 3_Gantt'!BL$8,"")</f>
        <v/>
      </c>
      <c r="N334" s="13" t="str">
        <f>IF('Formato 3_Gantt'!BM$8&lt;&gt;"",'Formato 3_Gantt'!BM$8,"")</f>
        <v/>
      </c>
      <c r="O334" s="13" t="str">
        <f>IF('Formato 3_Gantt'!BN$8&lt;&gt;"",'Formato 3_Gantt'!BN$8,"")</f>
        <v/>
      </c>
      <c r="P334" s="13" t="str">
        <f>IF('Formato 3_Gantt'!BO$8&lt;&gt;"",'Formato 3_Gantt'!BO$8,"")</f>
        <v/>
      </c>
      <c r="Q334" s="13" t="str">
        <f>IF('Formato 3_Gantt'!BP$8&lt;&gt;"",'Formato 3_Gantt'!BP$8,"")</f>
        <v/>
      </c>
      <c r="R334" s="13" t="str">
        <f>IF('Formato 3_Gantt'!BQ$8&lt;&gt;"",'Formato 3_Gantt'!BQ$8,"")</f>
        <v/>
      </c>
      <c r="S334" s="13" t="str">
        <f>IF('Formato 3_Gantt'!BR$8&lt;&gt;"",'Formato 3_Gantt'!BR$8,"")</f>
        <v/>
      </c>
      <c r="T334" s="13" t="str">
        <f>IF('Formato 3_Gantt'!BS$8&lt;&gt;"",'Formato 3_Gantt'!BS$8,"")</f>
        <v/>
      </c>
      <c r="U334" s="13" t="str">
        <f>IF('Formato 3_Gantt'!BT$8&lt;&gt;"",'Formato 3_Gantt'!BT$8,"")</f>
        <v/>
      </c>
      <c r="V334" s="13" t="str">
        <f>IF('Formato 3_Gantt'!BU$8&lt;&gt;"",'Formato 3_Gantt'!BU$8,"")</f>
        <v/>
      </c>
      <c r="W334" s="13" t="str">
        <f>IF('Formato 3_Gantt'!BV$8&lt;&gt;"",'Formato 3_Gantt'!BV$8,"")</f>
        <v/>
      </c>
      <c r="X334" s="13" t="str">
        <f>IF('Formato 3_Gantt'!BW$8&lt;&gt;"",'Formato 3_Gantt'!BW$8,"")</f>
        <v/>
      </c>
      <c r="Y334" s="13" t="str">
        <f>IF('Formato 3_Gantt'!BX$8&lt;&gt;"",'Formato 3_Gantt'!BX$8,"")</f>
        <v/>
      </c>
      <c r="Z334" s="162" t="str">
        <f>IF(Formato_02!S$15&lt;&gt;"",Formato_02!S$15,"")</f>
        <v/>
      </c>
      <c r="AA334" s="162" t="str">
        <f>IF(Formato_02!T$15&lt;&gt;"",Formato_02!T$15,"")</f>
        <v/>
      </c>
      <c r="AB334" s="162" t="str">
        <f>IF(Formato_02!U$15&lt;&gt;"",Formato_02!U$15,"")</f>
        <v/>
      </c>
      <c r="AC334" s="162" t="str">
        <f>IF(Formato_02!V$15&lt;&gt;"",Formato_02!V$15,"")</f>
        <v/>
      </c>
      <c r="AD334" s="162" t="str">
        <f>IF(Formato_02!W$15&lt;&gt;"",Formato_02!W$15,"")</f>
        <v/>
      </c>
      <c r="AE334" s="162" t="str">
        <f>IF(Formato_02!X$15&lt;&gt;"",Formato_02!X$15,"")</f>
        <v/>
      </c>
      <c r="AF334" s="162" t="str">
        <f>IF(Formato_02!Y$15&lt;&gt;"",Formato_02!Y$15,"")</f>
        <v/>
      </c>
      <c r="AG334" s="162" t="str">
        <f>IF(Formato_02!Z$15&lt;&gt;"",Formato_02!Z$15,"")</f>
        <v/>
      </c>
      <c r="AH334" s="162" t="str">
        <f>IF(Formato_02!AA$15&lt;&gt;"",Formato_02!AA$15,"")</f>
        <v/>
      </c>
      <c r="AI334" s="162" t="str">
        <f>IF(Formato_02!AB$15&lt;&gt;"",Formato_02!AB$15,"")</f>
        <v/>
      </c>
      <c r="AJ334" s="162" t="str">
        <f>IF(Formato_02!AC$15&lt;&gt;"",Formato_02!AC$15,"")</f>
        <v/>
      </c>
      <c r="AK334" s="162" t="str">
        <f>IF(Formato_02!AD$15&lt;&gt;"",Formato_02!AD$15,"")</f>
        <v/>
      </c>
      <c r="AL334" s="162" t="str">
        <f>IF(Formato_02!$N$14&lt;&gt;"",Formato_02!$N$14,"")</f>
        <v/>
      </c>
      <c r="AM334" s="13" t="str">
        <f>IF(Formato_02!$X$4&lt;&gt;"","AN","")</f>
        <v/>
      </c>
      <c r="AN334" s="24" t="str">
        <f t="shared" si="41"/>
        <v/>
      </c>
      <c r="AO334" s="13" t="str">
        <f>IF(Formato_02!$Y$4&lt;&gt;"","P027","")</f>
        <v/>
      </c>
      <c r="AP334" s="24" t="str">
        <f t="shared" si="42"/>
        <v/>
      </c>
      <c r="AQ334" s="13" t="str">
        <f>IF(Formato_02!$Z$4&lt;&gt;"","PNCVG","")</f>
        <v/>
      </c>
      <c r="AR334" s="24" t="str">
        <f t="shared" si="43"/>
        <v/>
      </c>
      <c r="AS334" s="13" t="str">
        <f>IF(Formato_02!$AA$4&lt;&gt;"","PNFF","")</f>
        <v/>
      </c>
      <c r="AT334" s="24" t="str">
        <f t="shared" si="44"/>
        <v/>
      </c>
      <c r="AU334" s="13" t="str">
        <f>IF(Formato_02!$AB$4&lt;&gt;"","PNPAM","")</f>
        <v/>
      </c>
      <c r="AV334" s="24" t="str">
        <f t="shared" si="45"/>
        <v/>
      </c>
      <c r="AW334" s="13" t="str">
        <f>IF(Formato_02!$AC$4&lt;&gt;"","PNAIA","")</f>
        <v/>
      </c>
      <c r="AX334" s="24" t="str">
        <f t="shared" si="46"/>
        <v/>
      </c>
      <c r="AY334" s="13" t="str">
        <f>IF(Formato_02!$AD$4&lt;&gt;"","PIO","")</f>
        <v/>
      </c>
      <c r="AZ334" s="24" t="str">
        <f t="shared" si="47"/>
        <v/>
      </c>
      <c r="BA334" s="13" t="str">
        <f>IF('Formato 3_Gantt'!B$20&lt;&gt;"",'Formato 3_Gantt'!A$20,"")</f>
        <v/>
      </c>
      <c r="BB334" s="24" t="str">
        <f>IF('Formato 3_Gantt'!B$20&lt;&gt;"",'Formato 3_Gantt'!B$20,"")</f>
        <v/>
      </c>
      <c r="BC334" s="22" t="str">
        <f>IF('Formato 3_Gantt'!C$20&lt;&gt;"",'Formato 3_Gantt'!C$20,"")</f>
        <v/>
      </c>
      <c r="BD334" s="13" t="str">
        <f>IF('Formato 3_Gantt'!D$20&lt;&gt;"",'Formato 3_Gantt'!D$20,"")</f>
        <v/>
      </c>
      <c r="BE334" s="161" t="str">
        <f>IF('Formato 3_Gantt'!E$20&lt;&gt;"",'Formato 3_Gantt'!E$20,"")</f>
        <v/>
      </c>
      <c r="BF334" s="13" t="str">
        <f>IF('Formato 3_Gantt'!F$20&lt;&gt;"",'Formato 3_Gantt'!F$20,"")</f>
        <v/>
      </c>
      <c r="BG334" s="158" t="str">
        <f>IF('Formato 3_Gantt'!G$20&lt;&gt;"",'Formato 3_Gantt'!G$20,"")</f>
        <v/>
      </c>
      <c r="BH334" s="158" t="str">
        <f>IF('Formato 3_Gantt'!H$20&lt;&gt;"",'Formato 3_Gantt'!H$20,"")</f>
        <v/>
      </c>
      <c r="BI334" s="161" t="str">
        <f>IF('Formato 3_Gantt'!BL$20&lt;&gt;"",'Formato 3_Gantt'!BL$20,"")</f>
        <v/>
      </c>
      <c r="BJ334" s="161" t="str">
        <f>IF('Formato 3_Gantt'!BM$20&lt;&gt;"",'Formato 3_Gantt'!BM$20,"")</f>
        <v/>
      </c>
      <c r="BK334" s="161" t="str">
        <f>IF('Formato 3_Gantt'!BN$20&lt;&gt;"",'Formato 3_Gantt'!BN$20,"")</f>
        <v/>
      </c>
      <c r="BL334" s="161" t="str">
        <f>IF('Formato 3_Gantt'!BO$20&lt;&gt;"",'Formato 3_Gantt'!BO$20,"")</f>
        <v/>
      </c>
      <c r="BM334" s="161" t="str">
        <f>IF('Formato 3_Gantt'!BP$20&lt;&gt;"",'Formato 3_Gantt'!BP$20,"")</f>
        <v/>
      </c>
      <c r="BN334" s="161" t="str">
        <f>IF('Formato 3_Gantt'!BQ$20&lt;&gt;"",'Formato 3_Gantt'!BQ$20,"")</f>
        <v/>
      </c>
      <c r="BO334" s="161" t="str">
        <f>IF('Formato 3_Gantt'!BR$20&lt;&gt;"",'Formato 3_Gantt'!BR$20,"")</f>
        <v/>
      </c>
      <c r="BP334" s="161" t="str">
        <f>IF('Formato 3_Gantt'!BS$20&lt;&gt;"",'Formato 3_Gantt'!BS$20,"")</f>
        <v/>
      </c>
      <c r="BQ334" s="161" t="str">
        <f>IF('Formato 3_Gantt'!BT$20&lt;&gt;"",'Formato 3_Gantt'!BT$20,"")</f>
        <v/>
      </c>
      <c r="BR334" s="161" t="str">
        <f>IF('Formato 3_Gantt'!BU$20&lt;&gt;"",'Formato 3_Gantt'!BU$20,"")</f>
        <v/>
      </c>
      <c r="BS334" s="161" t="str">
        <f>IF('Formato 3_Gantt'!BV$20&lt;&gt;"",'Formato 3_Gantt'!BV$20,"")</f>
        <v/>
      </c>
      <c r="BT334" s="161" t="str">
        <f>IF('Formato 3_Gantt'!BW$20&lt;&gt;"",'Formato 3_Gantt'!BW$20,"")</f>
        <v/>
      </c>
      <c r="BU334" s="161" t="str">
        <f>IF('Formato 3_Gantt'!BX$20&lt;&gt;"",'Formato 3_Gantt'!BX$20,"")</f>
        <v/>
      </c>
      <c r="BV334" s="163" t="str">
        <f>IF('Formato 4_Ppto'!I$348&lt;&gt;"",'Formato 4_Ppto'!I$348,"")</f>
        <v/>
      </c>
      <c r="BW334" s="162" t="str">
        <f>IF('Formato 4_Ppto'!X$348&lt;&gt;"",'Formato 4_Ppto'!X$348,"")</f>
        <v/>
      </c>
      <c r="BX334" s="162" t="str">
        <f>IF('Formato 4_Ppto'!Y$348&lt;&gt;"",'Formato 4_Ppto'!Y$348,"")</f>
        <v/>
      </c>
      <c r="BY334" s="162" t="str">
        <f>IF('Formato 4_Ppto'!Z$348&lt;&gt;"",'Formato 4_Ppto'!Z$348,"")</f>
        <v/>
      </c>
      <c r="BZ334" s="162" t="str">
        <f>IF('Formato 4_Ppto'!AA$348&lt;&gt;"",'Formato 4_Ppto'!AA$348,"")</f>
        <v/>
      </c>
      <c r="CA334" s="162" t="str">
        <f>IF('Formato 4_Ppto'!AB$348&lt;&gt;"",'Formato 4_Ppto'!AB$348,"")</f>
        <v/>
      </c>
      <c r="CB334" s="162" t="str">
        <f>IF('Formato 4_Ppto'!AC$348&lt;&gt;"",'Formato 4_Ppto'!AC$348,"")</f>
        <v/>
      </c>
      <c r="CC334" s="162" t="str">
        <f>IF('Formato 4_Ppto'!AD$348&lt;&gt;"",'Formato 4_Ppto'!AD$348,"")</f>
        <v/>
      </c>
      <c r="CD334" s="162" t="str">
        <f>IF('Formato 4_Ppto'!AE$348&lt;&gt;"",'Formato 4_Ppto'!AE$348,"")</f>
        <v/>
      </c>
      <c r="CE334" s="162" t="str">
        <f>IF('Formato 4_Ppto'!AF$348&lt;&gt;"",'Formato 4_Ppto'!AF$348,"")</f>
        <v/>
      </c>
      <c r="CF334" s="162" t="str">
        <f>IF('Formato 4_Ppto'!AG$348&lt;&gt;"",'Formato 4_Ppto'!AG$348,"")</f>
        <v/>
      </c>
      <c r="CG334" s="162" t="str">
        <f>IF('Formato 4_Ppto'!AH$348&lt;&gt;"",'Formato 4_Ppto'!AH$348,"")</f>
        <v/>
      </c>
      <c r="CH334" s="162" t="str">
        <f>IF('Formato 4_Ppto'!AI$348&lt;&gt;"",'Formato 4_Ppto'!AI$348,"")</f>
        <v/>
      </c>
      <c r="CI334" s="163" t="str">
        <f>IF('Formato 4_Ppto'!AJ$348&lt;&gt;"",'Formato 4_Ppto'!AJ$348,"")</f>
        <v/>
      </c>
      <c r="CJ334" s="13" t="str">
        <f>IF('Formato 4_Ppto'!B350&lt;&gt;"",'Formato 4_Ppto'!A350,"")</f>
        <v/>
      </c>
      <c r="CK334" s="24" t="str">
        <f>IF('Formato 4_Ppto'!B350&lt;&gt;"",'Formato 4_Ppto'!B350,"")</f>
        <v/>
      </c>
      <c r="CL334" s="22" t="str">
        <f>IF('Formato 4_Ppto'!C350&lt;&gt;"",'Formato 4_Ppto'!C350,"")</f>
        <v/>
      </c>
      <c r="CM334" s="24" t="str">
        <f>IF('Formato 4_Ppto'!D350&lt;&gt;"",'Formato 4_Ppto'!D350,"")</f>
        <v/>
      </c>
      <c r="CN334" s="161" t="str">
        <f>IF('Formato 4_Ppto'!E350&lt;&gt;"",'Formato 4_Ppto'!E350,"")</f>
        <v/>
      </c>
      <c r="CO334" s="161" t="str">
        <f>IF('Formato 4_Ppto'!G350&lt;&gt;"",'Formato 4_Ppto'!G350,"")</f>
        <v/>
      </c>
      <c r="CP334" s="163" t="str">
        <f>IF('Formato 4_Ppto'!I350&lt;&gt;"",'Formato 4_Ppto'!I350,"")</f>
        <v/>
      </c>
      <c r="CQ334" s="161" t="str">
        <f>IF('Formato 4_Ppto'!K350&lt;&gt;"",'Formato 4_Ppto'!K350,"")</f>
        <v/>
      </c>
      <c r="CR334" s="161" t="str">
        <f>IF('Formato 4_Ppto'!L350&lt;&gt;"",'Formato 4_Ppto'!L350,"")</f>
        <v/>
      </c>
      <c r="CS334" s="161" t="str">
        <f>IF('Formato 4_Ppto'!M350&lt;&gt;"",'Formato 4_Ppto'!M350,"")</f>
        <v/>
      </c>
      <c r="CT334" s="161" t="str">
        <f>IF('Formato 4_Ppto'!N350&lt;&gt;"",'Formato 4_Ppto'!N350,"")</f>
        <v/>
      </c>
      <c r="CU334" s="161" t="str">
        <f>IF('Formato 4_Ppto'!O350&lt;&gt;"",'Formato 4_Ppto'!O350,"")</f>
        <v/>
      </c>
      <c r="CV334" s="161" t="str">
        <f>IF('Formato 4_Ppto'!P350&lt;&gt;"",'Formato 4_Ppto'!P350,"")</f>
        <v/>
      </c>
      <c r="CW334" s="161" t="str">
        <f>IF('Formato 4_Ppto'!Q350&lt;&gt;"",'Formato 4_Ppto'!Q350,"")</f>
        <v/>
      </c>
      <c r="CX334" s="161" t="str">
        <f>IF('Formato 4_Ppto'!R350&lt;&gt;"",'Formato 4_Ppto'!R350,"")</f>
        <v/>
      </c>
      <c r="CY334" s="161" t="str">
        <f>IF('Formato 4_Ppto'!S350&lt;&gt;"",'Formato 4_Ppto'!S350,"")</f>
        <v/>
      </c>
      <c r="CZ334" s="161" t="str">
        <f>IF('Formato 4_Ppto'!T350&lt;&gt;"",'Formato 4_Ppto'!T350,"")</f>
        <v/>
      </c>
      <c r="DA334" s="161" t="str">
        <f>IF('Formato 4_Ppto'!U350&lt;&gt;"",'Formato 4_Ppto'!U350,"")</f>
        <v/>
      </c>
      <c r="DB334" s="161" t="str">
        <f>IF('Formato 4_Ppto'!V350&lt;&gt;"",'Formato 4_Ppto'!V350,"")</f>
        <v/>
      </c>
      <c r="DC334" s="161" t="str">
        <f>IF('Formato 4_Ppto'!W350&lt;&gt;"",'Formato 4_Ppto'!W350,"")</f>
        <v/>
      </c>
      <c r="DD334" s="162" t="str">
        <f>IF('Formato 4_Ppto'!X350&lt;&gt;"",'Formato 4_Ppto'!X350,"")</f>
        <v/>
      </c>
      <c r="DE334" s="162" t="str">
        <f>IF('Formato 4_Ppto'!Y350&lt;&gt;"",'Formato 4_Ppto'!Y350,"")</f>
        <v/>
      </c>
      <c r="DF334" s="162" t="str">
        <f>IF('Formato 4_Ppto'!Z350&lt;&gt;"",'Formato 4_Ppto'!Z350,"")</f>
        <v/>
      </c>
      <c r="DG334" s="162" t="str">
        <f>IF('Formato 4_Ppto'!AA350&lt;&gt;"",'Formato 4_Ppto'!AA350,"")</f>
        <v/>
      </c>
      <c r="DH334" s="162" t="str">
        <f>IF('Formato 4_Ppto'!AB350&lt;&gt;"",'Formato 4_Ppto'!AB350,"")</f>
        <v/>
      </c>
      <c r="DI334" s="162" t="str">
        <f>IF('Formato 4_Ppto'!AC350&lt;&gt;"",'Formato 4_Ppto'!AC350,"")</f>
        <v/>
      </c>
      <c r="DJ334" s="162" t="str">
        <f>IF('Formato 4_Ppto'!AD350&lt;&gt;"",'Formato 4_Ppto'!AD350,"")</f>
        <v/>
      </c>
      <c r="DK334" s="162" t="str">
        <f>IF('Formato 4_Ppto'!AE350&lt;&gt;"",'Formato 4_Ppto'!AE350,"")</f>
        <v/>
      </c>
      <c r="DL334" s="162" t="str">
        <f>IF('Formato 4_Ppto'!AF350&lt;&gt;"",'Formato 4_Ppto'!AF350,"")</f>
        <v/>
      </c>
      <c r="DM334" s="162" t="str">
        <f>IF('Formato 4_Ppto'!AG350&lt;&gt;"",'Formato 4_Ppto'!AG350,"")</f>
        <v/>
      </c>
      <c r="DN334" s="162" t="str">
        <f>IF('Formato 4_Ppto'!AH350&lt;&gt;"",'Formato 4_Ppto'!AH350,"")</f>
        <v/>
      </c>
      <c r="DO334" s="162" t="str">
        <f>IF('Formato 4_Ppto'!AI350&lt;&gt;"",'Formato 4_Ppto'!AI350,"")</f>
        <v/>
      </c>
      <c r="DP334" s="163" t="str">
        <f>IF('Formato 4_Ppto'!AJ350&lt;&gt;"",'Formato 4_Ppto'!AJ350,"")</f>
        <v/>
      </c>
    </row>
    <row r="335" spans="2:120" x14ac:dyDescent="0.3">
      <c r="B335" s="13" t="str">
        <f>IF(OR(Tabla6[[#This Row],[IDA]]="",Tabla6[[#This Row],[IDT]]="",Tabla6[[#This Row],[IDI]]=""),"",Tabla6[[#This Row],[IDA]]&amp;"."&amp;Tabla6[[#This Row],[IDT]]&amp;"."&amp;Tabla6[[#This Row],[IDI]])</f>
        <v/>
      </c>
      <c r="C335" s="13" t="str">
        <f>IF(Formato_02!$B$14&lt;&gt;"",0,"")</f>
        <v/>
      </c>
      <c r="D335" s="13" t="str">
        <f>IF(Formato_02!$H$9&lt;&gt;"",Formato_02!$H$9,"")</f>
        <v/>
      </c>
      <c r="E335" s="24" t="str">
        <f t="shared" si="40"/>
        <v/>
      </c>
      <c r="F335" s="24" t="str">
        <f>IF(Formato_02!$B$14&lt;&gt;"",Formato_02!$B$14,"")</f>
        <v/>
      </c>
      <c r="G335" s="22" t="str">
        <f>IF('Formato 3_Gantt'!C340&lt;&gt;"",'Formato 3_Gantt'!C340,"")</f>
        <v/>
      </c>
      <c r="H335" s="13" t="str">
        <f>IF('Formato 3_Gantt'!D$8&lt;&gt;"",'Formato 3_Gantt'!D$8,"")</f>
        <v/>
      </c>
      <c r="I335" s="13" t="str">
        <f>IF('Formato 3_Gantt'!E$8&lt;&gt;"",'Formato 3_Gantt'!E$8,"")</f>
        <v/>
      </c>
      <c r="J335" s="13" t="str">
        <f>IF('Formato 3_Gantt'!F$8&lt;&gt;"",'Formato 3_Gantt'!F$8,"")</f>
        <v/>
      </c>
      <c r="K335" s="158" t="str">
        <f>IF('Formato 3_Gantt'!G$8&lt;&gt;"",'Formato 3_Gantt'!G$8,"")</f>
        <v/>
      </c>
      <c r="L335" s="158" t="str">
        <f>IF('Formato 3_Gantt'!H$8&lt;&gt;"",'Formato 3_Gantt'!H$8,"")</f>
        <v/>
      </c>
      <c r="M335" s="13" t="str">
        <f>IF('Formato 3_Gantt'!BL$8&lt;&gt;"",'Formato 3_Gantt'!BL$8,"")</f>
        <v/>
      </c>
      <c r="N335" s="13" t="str">
        <f>IF('Formato 3_Gantt'!BM$8&lt;&gt;"",'Formato 3_Gantt'!BM$8,"")</f>
        <v/>
      </c>
      <c r="O335" s="13" t="str">
        <f>IF('Formato 3_Gantt'!BN$8&lt;&gt;"",'Formato 3_Gantt'!BN$8,"")</f>
        <v/>
      </c>
      <c r="P335" s="13" t="str">
        <f>IF('Formato 3_Gantt'!BO$8&lt;&gt;"",'Formato 3_Gantt'!BO$8,"")</f>
        <v/>
      </c>
      <c r="Q335" s="13" t="str">
        <f>IF('Formato 3_Gantt'!BP$8&lt;&gt;"",'Formato 3_Gantt'!BP$8,"")</f>
        <v/>
      </c>
      <c r="R335" s="13" t="str">
        <f>IF('Formato 3_Gantt'!BQ$8&lt;&gt;"",'Formato 3_Gantt'!BQ$8,"")</f>
        <v/>
      </c>
      <c r="S335" s="13" t="str">
        <f>IF('Formato 3_Gantt'!BR$8&lt;&gt;"",'Formato 3_Gantt'!BR$8,"")</f>
        <v/>
      </c>
      <c r="T335" s="13" t="str">
        <f>IF('Formato 3_Gantt'!BS$8&lt;&gt;"",'Formato 3_Gantt'!BS$8,"")</f>
        <v/>
      </c>
      <c r="U335" s="13" t="str">
        <f>IF('Formato 3_Gantt'!BT$8&lt;&gt;"",'Formato 3_Gantt'!BT$8,"")</f>
        <v/>
      </c>
      <c r="V335" s="13" t="str">
        <f>IF('Formato 3_Gantt'!BU$8&lt;&gt;"",'Formato 3_Gantt'!BU$8,"")</f>
        <v/>
      </c>
      <c r="W335" s="13" t="str">
        <f>IF('Formato 3_Gantt'!BV$8&lt;&gt;"",'Formato 3_Gantt'!BV$8,"")</f>
        <v/>
      </c>
      <c r="X335" s="13" t="str">
        <f>IF('Formato 3_Gantt'!BW$8&lt;&gt;"",'Formato 3_Gantt'!BW$8,"")</f>
        <v/>
      </c>
      <c r="Y335" s="13" t="str">
        <f>IF('Formato 3_Gantt'!BX$8&lt;&gt;"",'Formato 3_Gantt'!BX$8,"")</f>
        <v/>
      </c>
      <c r="Z335" s="162" t="str">
        <f>IF(Formato_02!S$15&lt;&gt;"",Formato_02!S$15,"")</f>
        <v/>
      </c>
      <c r="AA335" s="162" t="str">
        <f>IF(Formato_02!T$15&lt;&gt;"",Formato_02!T$15,"")</f>
        <v/>
      </c>
      <c r="AB335" s="162" t="str">
        <f>IF(Formato_02!U$15&lt;&gt;"",Formato_02!U$15,"")</f>
        <v/>
      </c>
      <c r="AC335" s="162" t="str">
        <f>IF(Formato_02!V$15&lt;&gt;"",Formato_02!V$15,"")</f>
        <v/>
      </c>
      <c r="AD335" s="162" t="str">
        <f>IF(Formato_02!W$15&lt;&gt;"",Formato_02!W$15,"")</f>
        <v/>
      </c>
      <c r="AE335" s="162" t="str">
        <f>IF(Formato_02!X$15&lt;&gt;"",Formato_02!X$15,"")</f>
        <v/>
      </c>
      <c r="AF335" s="162" t="str">
        <f>IF(Formato_02!Y$15&lt;&gt;"",Formato_02!Y$15,"")</f>
        <v/>
      </c>
      <c r="AG335" s="162" t="str">
        <f>IF(Formato_02!Z$15&lt;&gt;"",Formato_02!Z$15,"")</f>
        <v/>
      </c>
      <c r="AH335" s="162" t="str">
        <f>IF(Formato_02!AA$15&lt;&gt;"",Formato_02!AA$15,"")</f>
        <v/>
      </c>
      <c r="AI335" s="162" t="str">
        <f>IF(Formato_02!AB$15&lt;&gt;"",Formato_02!AB$15,"")</f>
        <v/>
      </c>
      <c r="AJ335" s="162" t="str">
        <f>IF(Formato_02!AC$15&lt;&gt;"",Formato_02!AC$15,"")</f>
        <v/>
      </c>
      <c r="AK335" s="162" t="str">
        <f>IF(Formato_02!AD$15&lt;&gt;"",Formato_02!AD$15,"")</f>
        <v/>
      </c>
      <c r="AL335" s="162" t="str">
        <f>IF(Formato_02!$N$14&lt;&gt;"",Formato_02!$N$14,"")</f>
        <v/>
      </c>
      <c r="AM335" s="13" t="str">
        <f>IF(Formato_02!$X$4&lt;&gt;"","AN","")</f>
        <v/>
      </c>
      <c r="AN335" s="24" t="str">
        <f t="shared" si="41"/>
        <v/>
      </c>
      <c r="AO335" s="13" t="str">
        <f>IF(Formato_02!$Y$4&lt;&gt;"","P027","")</f>
        <v/>
      </c>
      <c r="AP335" s="24" t="str">
        <f t="shared" si="42"/>
        <v/>
      </c>
      <c r="AQ335" s="13" t="str">
        <f>IF(Formato_02!$Z$4&lt;&gt;"","PNCVG","")</f>
        <v/>
      </c>
      <c r="AR335" s="24" t="str">
        <f t="shared" si="43"/>
        <v/>
      </c>
      <c r="AS335" s="13" t="str">
        <f>IF(Formato_02!$AA$4&lt;&gt;"","PNFF","")</f>
        <v/>
      </c>
      <c r="AT335" s="24" t="str">
        <f t="shared" si="44"/>
        <v/>
      </c>
      <c r="AU335" s="13" t="str">
        <f>IF(Formato_02!$AB$4&lt;&gt;"","PNPAM","")</f>
        <v/>
      </c>
      <c r="AV335" s="24" t="str">
        <f t="shared" si="45"/>
        <v/>
      </c>
      <c r="AW335" s="13" t="str">
        <f>IF(Formato_02!$AC$4&lt;&gt;"","PNAIA","")</f>
        <v/>
      </c>
      <c r="AX335" s="24" t="str">
        <f t="shared" si="46"/>
        <v/>
      </c>
      <c r="AY335" s="13" t="str">
        <f>IF(Formato_02!$AD$4&lt;&gt;"","PIO","")</f>
        <v/>
      </c>
      <c r="AZ335" s="24" t="str">
        <f t="shared" si="47"/>
        <v/>
      </c>
      <c r="BA335" s="13" t="str">
        <f>IF('Formato 3_Gantt'!B$20&lt;&gt;"",'Formato 3_Gantt'!A$20,"")</f>
        <v/>
      </c>
      <c r="BB335" s="24" t="str">
        <f>IF('Formato 3_Gantt'!B$20&lt;&gt;"",'Formato 3_Gantt'!B$20,"")</f>
        <v/>
      </c>
      <c r="BC335" s="22" t="str">
        <f>IF('Formato 3_Gantt'!C$20&lt;&gt;"",'Formato 3_Gantt'!C$20,"")</f>
        <v/>
      </c>
      <c r="BD335" s="13" t="str">
        <f>IF('Formato 3_Gantt'!D$20&lt;&gt;"",'Formato 3_Gantt'!D$20,"")</f>
        <v/>
      </c>
      <c r="BE335" s="161" t="str">
        <f>IF('Formato 3_Gantt'!E$20&lt;&gt;"",'Formato 3_Gantt'!E$20,"")</f>
        <v/>
      </c>
      <c r="BF335" s="13" t="str">
        <f>IF('Formato 3_Gantt'!F$20&lt;&gt;"",'Formato 3_Gantt'!F$20,"")</f>
        <v/>
      </c>
      <c r="BG335" s="158" t="str">
        <f>IF('Formato 3_Gantt'!G$20&lt;&gt;"",'Formato 3_Gantt'!G$20,"")</f>
        <v/>
      </c>
      <c r="BH335" s="158" t="str">
        <f>IF('Formato 3_Gantt'!H$20&lt;&gt;"",'Formato 3_Gantt'!H$20,"")</f>
        <v/>
      </c>
      <c r="BI335" s="161" t="str">
        <f>IF('Formato 3_Gantt'!BL$20&lt;&gt;"",'Formato 3_Gantt'!BL$20,"")</f>
        <v/>
      </c>
      <c r="BJ335" s="161" t="str">
        <f>IF('Formato 3_Gantt'!BM$20&lt;&gt;"",'Formato 3_Gantt'!BM$20,"")</f>
        <v/>
      </c>
      <c r="BK335" s="161" t="str">
        <f>IF('Formato 3_Gantt'!BN$20&lt;&gt;"",'Formato 3_Gantt'!BN$20,"")</f>
        <v/>
      </c>
      <c r="BL335" s="161" t="str">
        <f>IF('Formato 3_Gantt'!BO$20&lt;&gt;"",'Formato 3_Gantt'!BO$20,"")</f>
        <v/>
      </c>
      <c r="BM335" s="161" t="str">
        <f>IF('Formato 3_Gantt'!BP$20&lt;&gt;"",'Formato 3_Gantt'!BP$20,"")</f>
        <v/>
      </c>
      <c r="BN335" s="161" t="str">
        <f>IF('Formato 3_Gantt'!BQ$20&lt;&gt;"",'Formato 3_Gantt'!BQ$20,"")</f>
        <v/>
      </c>
      <c r="BO335" s="161" t="str">
        <f>IF('Formato 3_Gantt'!BR$20&lt;&gt;"",'Formato 3_Gantt'!BR$20,"")</f>
        <v/>
      </c>
      <c r="BP335" s="161" t="str">
        <f>IF('Formato 3_Gantt'!BS$20&lt;&gt;"",'Formato 3_Gantt'!BS$20,"")</f>
        <v/>
      </c>
      <c r="BQ335" s="161" t="str">
        <f>IF('Formato 3_Gantt'!BT$20&lt;&gt;"",'Formato 3_Gantt'!BT$20,"")</f>
        <v/>
      </c>
      <c r="BR335" s="161" t="str">
        <f>IF('Formato 3_Gantt'!BU$20&lt;&gt;"",'Formato 3_Gantt'!BU$20,"")</f>
        <v/>
      </c>
      <c r="BS335" s="161" t="str">
        <f>IF('Formato 3_Gantt'!BV$20&lt;&gt;"",'Formato 3_Gantt'!BV$20,"")</f>
        <v/>
      </c>
      <c r="BT335" s="161" t="str">
        <f>IF('Formato 3_Gantt'!BW$20&lt;&gt;"",'Formato 3_Gantt'!BW$20,"")</f>
        <v/>
      </c>
      <c r="BU335" s="161" t="str">
        <f>IF('Formato 3_Gantt'!BX$20&lt;&gt;"",'Formato 3_Gantt'!BX$20,"")</f>
        <v/>
      </c>
      <c r="BV335" s="163" t="str">
        <f>IF('Formato 4_Ppto'!I$348&lt;&gt;"",'Formato 4_Ppto'!I$348,"")</f>
        <v/>
      </c>
      <c r="BW335" s="162" t="str">
        <f>IF('Formato 4_Ppto'!X$348&lt;&gt;"",'Formato 4_Ppto'!X$348,"")</f>
        <v/>
      </c>
      <c r="BX335" s="162" t="str">
        <f>IF('Formato 4_Ppto'!Y$348&lt;&gt;"",'Formato 4_Ppto'!Y$348,"")</f>
        <v/>
      </c>
      <c r="BY335" s="162" t="str">
        <f>IF('Formato 4_Ppto'!Z$348&lt;&gt;"",'Formato 4_Ppto'!Z$348,"")</f>
        <v/>
      </c>
      <c r="BZ335" s="162" t="str">
        <f>IF('Formato 4_Ppto'!AA$348&lt;&gt;"",'Formato 4_Ppto'!AA$348,"")</f>
        <v/>
      </c>
      <c r="CA335" s="162" t="str">
        <f>IF('Formato 4_Ppto'!AB$348&lt;&gt;"",'Formato 4_Ppto'!AB$348,"")</f>
        <v/>
      </c>
      <c r="CB335" s="162" t="str">
        <f>IF('Formato 4_Ppto'!AC$348&lt;&gt;"",'Formato 4_Ppto'!AC$348,"")</f>
        <v/>
      </c>
      <c r="CC335" s="162" t="str">
        <f>IF('Formato 4_Ppto'!AD$348&lt;&gt;"",'Formato 4_Ppto'!AD$348,"")</f>
        <v/>
      </c>
      <c r="CD335" s="162" t="str">
        <f>IF('Formato 4_Ppto'!AE$348&lt;&gt;"",'Formato 4_Ppto'!AE$348,"")</f>
        <v/>
      </c>
      <c r="CE335" s="162" t="str">
        <f>IF('Formato 4_Ppto'!AF$348&lt;&gt;"",'Formato 4_Ppto'!AF$348,"")</f>
        <v/>
      </c>
      <c r="CF335" s="162" t="str">
        <f>IF('Formato 4_Ppto'!AG$348&lt;&gt;"",'Formato 4_Ppto'!AG$348,"")</f>
        <v/>
      </c>
      <c r="CG335" s="162" t="str">
        <f>IF('Formato 4_Ppto'!AH$348&lt;&gt;"",'Formato 4_Ppto'!AH$348,"")</f>
        <v/>
      </c>
      <c r="CH335" s="162" t="str">
        <f>IF('Formato 4_Ppto'!AI$348&lt;&gt;"",'Formato 4_Ppto'!AI$348,"")</f>
        <v/>
      </c>
      <c r="CI335" s="163" t="str">
        <f>IF('Formato 4_Ppto'!AJ$348&lt;&gt;"",'Formato 4_Ppto'!AJ$348,"")</f>
        <v/>
      </c>
      <c r="CJ335" s="13" t="str">
        <f>IF('Formato 4_Ppto'!B351&lt;&gt;"",'Formato 4_Ppto'!A351,"")</f>
        <v/>
      </c>
      <c r="CK335" s="24" t="str">
        <f>IF('Formato 4_Ppto'!B351&lt;&gt;"",'Formato 4_Ppto'!B351,"")</f>
        <v/>
      </c>
      <c r="CL335" s="22" t="str">
        <f>IF('Formato 4_Ppto'!C351&lt;&gt;"",'Formato 4_Ppto'!C351,"")</f>
        <v/>
      </c>
      <c r="CM335" s="24" t="str">
        <f>IF('Formato 4_Ppto'!D351&lt;&gt;"",'Formato 4_Ppto'!D351,"")</f>
        <v/>
      </c>
      <c r="CN335" s="161" t="str">
        <f>IF('Formato 4_Ppto'!E351&lt;&gt;"",'Formato 4_Ppto'!E351,"")</f>
        <v/>
      </c>
      <c r="CO335" s="161" t="str">
        <f>IF('Formato 4_Ppto'!G351&lt;&gt;"",'Formato 4_Ppto'!G351,"")</f>
        <v/>
      </c>
      <c r="CP335" s="163" t="str">
        <f>IF('Formato 4_Ppto'!I351&lt;&gt;"",'Formato 4_Ppto'!I351,"")</f>
        <v/>
      </c>
      <c r="CQ335" s="161" t="str">
        <f>IF('Formato 4_Ppto'!K351&lt;&gt;"",'Formato 4_Ppto'!K351,"")</f>
        <v/>
      </c>
      <c r="CR335" s="161" t="str">
        <f>IF('Formato 4_Ppto'!L351&lt;&gt;"",'Formato 4_Ppto'!L351,"")</f>
        <v/>
      </c>
      <c r="CS335" s="161" t="str">
        <f>IF('Formato 4_Ppto'!M351&lt;&gt;"",'Formato 4_Ppto'!M351,"")</f>
        <v/>
      </c>
      <c r="CT335" s="161" t="str">
        <f>IF('Formato 4_Ppto'!N351&lt;&gt;"",'Formato 4_Ppto'!N351,"")</f>
        <v/>
      </c>
      <c r="CU335" s="161" t="str">
        <f>IF('Formato 4_Ppto'!O351&lt;&gt;"",'Formato 4_Ppto'!O351,"")</f>
        <v/>
      </c>
      <c r="CV335" s="161" t="str">
        <f>IF('Formato 4_Ppto'!P351&lt;&gt;"",'Formato 4_Ppto'!P351,"")</f>
        <v/>
      </c>
      <c r="CW335" s="161" t="str">
        <f>IF('Formato 4_Ppto'!Q351&lt;&gt;"",'Formato 4_Ppto'!Q351,"")</f>
        <v/>
      </c>
      <c r="CX335" s="161" t="str">
        <f>IF('Formato 4_Ppto'!R351&lt;&gt;"",'Formato 4_Ppto'!R351,"")</f>
        <v/>
      </c>
      <c r="CY335" s="161" t="str">
        <f>IF('Formato 4_Ppto'!S351&lt;&gt;"",'Formato 4_Ppto'!S351,"")</f>
        <v/>
      </c>
      <c r="CZ335" s="161" t="str">
        <f>IF('Formato 4_Ppto'!T351&lt;&gt;"",'Formato 4_Ppto'!T351,"")</f>
        <v/>
      </c>
      <c r="DA335" s="161" t="str">
        <f>IF('Formato 4_Ppto'!U351&lt;&gt;"",'Formato 4_Ppto'!U351,"")</f>
        <v/>
      </c>
      <c r="DB335" s="161" t="str">
        <f>IF('Formato 4_Ppto'!V351&lt;&gt;"",'Formato 4_Ppto'!V351,"")</f>
        <v/>
      </c>
      <c r="DC335" s="161" t="str">
        <f>IF('Formato 4_Ppto'!W351&lt;&gt;"",'Formato 4_Ppto'!W351,"")</f>
        <v/>
      </c>
      <c r="DD335" s="162" t="str">
        <f>IF('Formato 4_Ppto'!X351&lt;&gt;"",'Formato 4_Ppto'!X351,"")</f>
        <v/>
      </c>
      <c r="DE335" s="162" t="str">
        <f>IF('Formato 4_Ppto'!Y351&lt;&gt;"",'Formato 4_Ppto'!Y351,"")</f>
        <v/>
      </c>
      <c r="DF335" s="162" t="str">
        <f>IF('Formato 4_Ppto'!Z351&lt;&gt;"",'Formato 4_Ppto'!Z351,"")</f>
        <v/>
      </c>
      <c r="DG335" s="162" t="str">
        <f>IF('Formato 4_Ppto'!AA351&lt;&gt;"",'Formato 4_Ppto'!AA351,"")</f>
        <v/>
      </c>
      <c r="DH335" s="162" t="str">
        <f>IF('Formato 4_Ppto'!AB351&lt;&gt;"",'Formato 4_Ppto'!AB351,"")</f>
        <v/>
      </c>
      <c r="DI335" s="162" t="str">
        <f>IF('Formato 4_Ppto'!AC351&lt;&gt;"",'Formato 4_Ppto'!AC351,"")</f>
        <v/>
      </c>
      <c r="DJ335" s="162" t="str">
        <f>IF('Formato 4_Ppto'!AD351&lt;&gt;"",'Formato 4_Ppto'!AD351,"")</f>
        <v/>
      </c>
      <c r="DK335" s="162" t="str">
        <f>IF('Formato 4_Ppto'!AE351&lt;&gt;"",'Formato 4_Ppto'!AE351,"")</f>
        <v/>
      </c>
      <c r="DL335" s="162" t="str">
        <f>IF('Formato 4_Ppto'!AF351&lt;&gt;"",'Formato 4_Ppto'!AF351,"")</f>
        <v/>
      </c>
      <c r="DM335" s="162" t="str">
        <f>IF('Formato 4_Ppto'!AG351&lt;&gt;"",'Formato 4_Ppto'!AG351,"")</f>
        <v/>
      </c>
      <c r="DN335" s="162" t="str">
        <f>IF('Formato 4_Ppto'!AH351&lt;&gt;"",'Formato 4_Ppto'!AH351,"")</f>
        <v/>
      </c>
      <c r="DO335" s="162" t="str">
        <f>IF('Formato 4_Ppto'!AI351&lt;&gt;"",'Formato 4_Ppto'!AI351,"")</f>
        <v/>
      </c>
      <c r="DP335" s="163" t="str">
        <f>IF('Formato 4_Ppto'!AJ351&lt;&gt;"",'Formato 4_Ppto'!AJ351,"")</f>
        <v/>
      </c>
    </row>
    <row r="336" spans="2:120" x14ac:dyDescent="0.3">
      <c r="B336" s="13" t="str">
        <f>IF(OR(Tabla6[[#This Row],[IDA]]="",Tabla6[[#This Row],[IDT]]="",Tabla6[[#This Row],[IDI]]=""),"",Tabla6[[#This Row],[IDA]]&amp;"."&amp;Tabla6[[#This Row],[IDT]]&amp;"."&amp;Tabla6[[#This Row],[IDI]])</f>
        <v/>
      </c>
      <c r="C336" s="13" t="str">
        <f>IF(Formato_02!$B$14&lt;&gt;"",0,"")</f>
        <v/>
      </c>
      <c r="D336" s="13" t="str">
        <f>IF(Formato_02!$H$9&lt;&gt;"",Formato_02!$H$9,"")</f>
        <v/>
      </c>
      <c r="E336" s="24" t="str">
        <f t="shared" si="40"/>
        <v/>
      </c>
      <c r="F336" s="24" t="str">
        <f>IF(Formato_02!$B$14&lt;&gt;"",Formato_02!$B$14,"")</f>
        <v/>
      </c>
      <c r="G336" s="22" t="str">
        <f>IF('Formato 3_Gantt'!C341&lt;&gt;"",'Formato 3_Gantt'!C341,"")</f>
        <v/>
      </c>
      <c r="H336" s="13" t="str">
        <f>IF('Formato 3_Gantt'!D$8&lt;&gt;"",'Formato 3_Gantt'!D$8,"")</f>
        <v/>
      </c>
      <c r="I336" s="13" t="str">
        <f>IF('Formato 3_Gantt'!E$8&lt;&gt;"",'Formato 3_Gantt'!E$8,"")</f>
        <v/>
      </c>
      <c r="J336" s="13" t="str">
        <f>IF('Formato 3_Gantt'!F$8&lt;&gt;"",'Formato 3_Gantt'!F$8,"")</f>
        <v/>
      </c>
      <c r="K336" s="158" t="str">
        <f>IF('Formato 3_Gantt'!G$8&lt;&gt;"",'Formato 3_Gantt'!G$8,"")</f>
        <v/>
      </c>
      <c r="L336" s="158" t="str">
        <f>IF('Formato 3_Gantt'!H$8&lt;&gt;"",'Formato 3_Gantt'!H$8,"")</f>
        <v/>
      </c>
      <c r="M336" s="13" t="str">
        <f>IF('Formato 3_Gantt'!BL$8&lt;&gt;"",'Formato 3_Gantt'!BL$8,"")</f>
        <v/>
      </c>
      <c r="N336" s="13" t="str">
        <f>IF('Formato 3_Gantt'!BM$8&lt;&gt;"",'Formato 3_Gantt'!BM$8,"")</f>
        <v/>
      </c>
      <c r="O336" s="13" t="str">
        <f>IF('Formato 3_Gantt'!BN$8&lt;&gt;"",'Formato 3_Gantt'!BN$8,"")</f>
        <v/>
      </c>
      <c r="P336" s="13" t="str">
        <f>IF('Formato 3_Gantt'!BO$8&lt;&gt;"",'Formato 3_Gantt'!BO$8,"")</f>
        <v/>
      </c>
      <c r="Q336" s="13" t="str">
        <f>IF('Formato 3_Gantt'!BP$8&lt;&gt;"",'Formato 3_Gantt'!BP$8,"")</f>
        <v/>
      </c>
      <c r="R336" s="13" t="str">
        <f>IF('Formato 3_Gantt'!BQ$8&lt;&gt;"",'Formato 3_Gantt'!BQ$8,"")</f>
        <v/>
      </c>
      <c r="S336" s="13" t="str">
        <f>IF('Formato 3_Gantt'!BR$8&lt;&gt;"",'Formato 3_Gantt'!BR$8,"")</f>
        <v/>
      </c>
      <c r="T336" s="13" t="str">
        <f>IF('Formato 3_Gantt'!BS$8&lt;&gt;"",'Formato 3_Gantt'!BS$8,"")</f>
        <v/>
      </c>
      <c r="U336" s="13" t="str">
        <f>IF('Formato 3_Gantt'!BT$8&lt;&gt;"",'Formato 3_Gantt'!BT$8,"")</f>
        <v/>
      </c>
      <c r="V336" s="13" t="str">
        <f>IF('Formato 3_Gantt'!BU$8&lt;&gt;"",'Formato 3_Gantt'!BU$8,"")</f>
        <v/>
      </c>
      <c r="W336" s="13" t="str">
        <f>IF('Formato 3_Gantt'!BV$8&lt;&gt;"",'Formato 3_Gantt'!BV$8,"")</f>
        <v/>
      </c>
      <c r="X336" s="13" t="str">
        <f>IF('Formato 3_Gantt'!BW$8&lt;&gt;"",'Formato 3_Gantt'!BW$8,"")</f>
        <v/>
      </c>
      <c r="Y336" s="13" t="str">
        <f>IF('Formato 3_Gantt'!BX$8&lt;&gt;"",'Formato 3_Gantt'!BX$8,"")</f>
        <v/>
      </c>
      <c r="Z336" s="162" t="str">
        <f>IF(Formato_02!S$15&lt;&gt;"",Formato_02!S$15,"")</f>
        <v/>
      </c>
      <c r="AA336" s="162" t="str">
        <f>IF(Formato_02!T$15&lt;&gt;"",Formato_02!T$15,"")</f>
        <v/>
      </c>
      <c r="AB336" s="162" t="str">
        <f>IF(Formato_02!U$15&lt;&gt;"",Formato_02!U$15,"")</f>
        <v/>
      </c>
      <c r="AC336" s="162" t="str">
        <f>IF(Formato_02!V$15&lt;&gt;"",Formato_02!V$15,"")</f>
        <v/>
      </c>
      <c r="AD336" s="162" t="str">
        <f>IF(Formato_02!W$15&lt;&gt;"",Formato_02!W$15,"")</f>
        <v/>
      </c>
      <c r="AE336" s="162" t="str">
        <f>IF(Formato_02!X$15&lt;&gt;"",Formato_02!X$15,"")</f>
        <v/>
      </c>
      <c r="AF336" s="162" t="str">
        <f>IF(Formato_02!Y$15&lt;&gt;"",Formato_02!Y$15,"")</f>
        <v/>
      </c>
      <c r="AG336" s="162" t="str">
        <f>IF(Formato_02!Z$15&lt;&gt;"",Formato_02!Z$15,"")</f>
        <v/>
      </c>
      <c r="AH336" s="162" t="str">
        <f>IF(Formato_02!AA$15&lt;&gt;"",Formato_02!AA$15,"")</f>
        <v/>
      </c>
      <c r="AI336" s="162" t="str">
        <f>IF(Formato_02!AB$15&lt;&gt;"",Formato_02!AB$15,"")</f>
        <v/>
      </c>
      <c r="AJ336" s="162" t="str">
        <f>IF(Formato_02!AC$15&lt;&gt;"",Formato_02!AC$15,"")</f>
        <v/>
      </c>
      <c r="AK336" s="162" t="str">
        <f>IF(Formato_02!AD$15&lt;&gt;"",Formato_02!AD$15,"")</f>
        <v/>
      </c>
      <c r="AL336" s="162" t="str">
        <f>IF(Formato_02!$N$14&lt;&gt;"",Formato_02!$N$14,"")</f>
        <v/>
      </c>
      <c r="AM336" s="13" t="str">
        <f>IF(Formato_02!$X$4&lt;&gt;"","AN","")</f>
        <v/>
      </c>
      <c r="AN336" s="24" t="str">
        <f t="shared" si="41"/>
        <v/>
      </c>
      <c r="AO336" s="13" t="str">
        <f>IF(Formato_02!$Y$4&lt;&gt;"","P027","")</f>
        <v/>
      </c>
      <c r="AP336" s="24" t="str">
        <f t="shared" si="42"/>
        <v/>
      </c>
      <c r="AQ336" s="13" t="str">
        <f>IF(Formato_02!$Z$4&lt;&gt;"","PNCVG","")</f>
        <v/>
      </c>
      <c r="AR336" s="24" t="str">
        <f t="shared" si="43"/>
        <v/>
      </c>
      <c r="AS336" s="13" t="str">
        <f>IF(Formato_02!$AA$4&lt;&gt;"","PNFF","")</f>
        <v/>
      </c>
      <c r="AT336" s="24" t="str">
        <f t="shared" si="44"/>
        <v/>
      </c>
      <c r="AU336" s="13" t="str">
        <f>IF(Formato_02!$AB$4&lt;&gt;"","PNPAM","")</f>
        <v/>
      </c>
      <c r="AV336" s="24" t="str">
        <f t="shared" si="45"/>
        <v/>
      </c>
      <c r="AW336" s="13" t="str">
        <f>IF(Formato_02!$AC$4&lt;&gt;"","PNAIA","")</f>
        <v/>
      </c>
      <c r="AX336" s="24" t="str">
        <f t="shared" si="46"/>
        <v/>
      </c>
      <c r="AY336" s="13" t="str">
        <f>IF(Formato_02!$AD$4&lt;&gt;"","PIO","")</f>
        <v/>
      </c>
      <c r="AZ336" s="24" t="str">
        <f t="shared" si="47"/>
        <v/>
      </c>
      <c r="BA336" s="13" t="str">
        <f>IF('Formato 3_Gantt'!B$20&lt;&gt;"",'Formato 3_Gantt'!A$20,"")</f>
        <v/>
      </c>
      <c r="BB336" s="24" t="str">
        <f>IF('Formato 3_Gantt'!B$20&lt;&gt;"",'Formato 3_Gantt'!B$20,"")</f>
        <v/>
      </c>
      <c r="BC336" s="22" t="str">
        <f>IF('Formato 3_Gantt'!C$20&lt;&gt;"",'Formato 3_Gantt'!C$20,"")</f>
        <v/>
      </c>
      <c r="BD336" s="13" t="str">
        <f>IF('Formato 3_Gantt'!D$20&lt;&gt;"",'Formato 3_Gantt'!D$20,"")</f>
        <v/>
      </c>
      <c r="BE336" s="161" t="str">
        <f>IF('Formato 3_Gantt'!E$20&lt;&gt;"",'Formato 3_Gantt'!E$20,"")</f>
        <v/>
      </c>
      <c r="BF336" s="13" t="str">
        <f>IF('Formato 3_Gantt'!F$20&lt;&gt;"",'Formato 3_Gantt'!F$20,"")</f>
        <v/>
      </c>
      <c r="BG336" s="158" t="str">
        <f>IF('Formato 3_Gantt'!G$20&lt;&gt;"",'Formato 3_Gantt'!G$20,"")</f>
        <v/>
      </c>
      <c r="BH336" s="158" t="str">
        <f>IF('Formato 3_Gantt'!H$20&lt;&gt;"",'Formato 3_Gantt'!H$20,"")</f>
        <v/>
      </c>
      <c r="BI336" s="161" t="str">
        <f>IF('Formato 3_Gantt'!BL$20&lt;&gt;"",'Formato 3_Gantt'!BL$20,"")</f>
        <v/>
      </c>
      <c r="BJ336" s="161" t="str">
        <f>IF('Formato 3_Gantt'!BM$20&lt;&gt;"",'Formato 3_Gantt'!BM$20,"")</f>
        <v/>
      </c>
      <c r="BK336" s="161" t="str">
        <f>IF('Formato 3_Gantt'!BN$20&lt;&gt;"",'Formato 3_Gantt'!BN$20,"")</f>
        <v/>
      </c>
      <c r="BL336" s="161" t="str">
        <f>IF('Formato 3_Gantt'!BO$20&lt;&gt;"",'Formato 3_Gantt'!BO$20,"")</f>
        <v/>
      </c>
      <c r="BM336" s="161" t="str">
        <f>IF('Formato 3_Gantt'!BP$20&lt;&gt;"",'Formato 3_Gantt'!BP$20,"")</f>
        <v/>
      </c>
      <c r="BN336" s="161" t="str">
        <f>IF('Formato 3_Gantt'!BQ$20&lt;&gt;"",'Formato 3_Gantt'!BQ$20,"")</f>
        <v/>
      </c>
      <c r="BO336" s="161" t="str">
        <f>IF('Formato 3_Gantt'!BR$20&lt;&gt;"",'Formato 3_Gantt'!BR$20,"")</f>
        <v/>
      </c>
      <c r="BP336" s="161" t="str">
        <f>IF('Formato 3_Gantt'!BS$20&lt;&gt;"",'Formato 3_Gantt'!BS$20,"")</f>
        <v/>
      </c>
      <c r="BQ336" s="161" t="str">
        <f>IF('Formato 3_Gantt'!BT$20&lt;&gt;"",'Formato 3_Gantt'!BT$20,"")</f>
        <v/>
      </c>
      <c r="BR336" s="161" t="str">
        <f>IF('Formato 3_Gantt'!BU$20&lt;&gt;"",'Formato 3_Gantt'!BU$20,"")</f>
        <v/>
      </c>
      <c r="BS336" s="161" t="str">
        <f>IF('Formato 3_Gantt'!BV$20&lt;&gt;"",'Formato 3_Gantt'!BV$20,"")</f>
        <v/>
      </c>
      <c r="BT336" s="161" t="str">
        <f>IF('Formato 3_Gantt'!BW$20&lt;&gt;"",'Formato 3_Gantt'!BW$20,"")</f>
        <v/>
      </c>
      <c r="BU336" s="161" t="str">
        <f>IF('Formato 3_Gantt'!BX$20&lt;&gt;"",'Formato 3_Gantt'!BX$20,"")</f>
        <v/>
      </c>
      <c r="BV336" s="163" t="str">
        <f>IF('Formato 4_Ppto'!I$348&lt;&gt;"",'Formato 4_Ppto'!I$348,"")</f>
        <v/>
      </c>
      <c r="BW336" s="162" t="str">
        <f>IF('Formato 4_Ppto'!X$348&lt;&gt;"",'Formato 4_Ppto'!X$348,"")</f>
        <v/>
      </c>
      <c r="BX336" s="162" t="str">
        <f>IF('Formato 4_Ppto'!Y$348&lt;&gt;"",'Formato 4_Ppto'!Y$348,"")</f>
        <v/>
      </c>
      <c r="BY336" s="162" t="str">
        <f>IF('Formato 4_Ppto'!Z$348&lt;&gt;"",'Formato 4_Ppto'!Z$348,"")</f>
        <v/>
      </c>
      <c r="BZ336" s="162" t="str">
        <f>IF('Formato 4_Ppto'!AA$348&lt;&gt;"",'Formato 4_Ppto'!AA$348,"")</f>
        <v/>
      </c>
      <c r="CA336" s="162" t="str">
        <f>IF('Formato 4_Ppto'!AB$348&lt;&gt;"",'Formato 4_Ppto'!AB$348,"")</f>
        <v/>
      </c>
      <c r="CB336" s="162" t="str">
        <f>IF('Formato 4_Ppto'!AC$348&lt;&gt;"",'Formato 4_Ppto'!AC$348,"")</f>
        <v/>
      </c>
      <c r="CC336" s="162" t="str">
        <f>IF('Formato 4_Ppto'!AD$348&lt;&gt;"",'Formato 4_Ppto'!AD$348,"")</f>
        <v/>
      </c>
      <c r="CD336" s="162" t="str">
        <f>IF('Formato 4_Ppto'!AE$348&lt;&gt;"",'Formato 4_Ppto'!AE$348,"")</f>
        <v/>
      </c>
      <c r="CE336" s="162" t="str">
        <f>IF('Formato 4_Ppto'!AF$348&lt;&gt;"",'Formato 4_Ppto'!AF$348,"")</f>
        <v/>
      </c>
      <c r="CF336" s="162" t="str">
        <f>IF('Formato 4_Ppto'!AG$348&lt;&gt;"",'Formato 4_Ppto'!AG$348,"")</f>
        <v/>
      </c>
      <c r="CG336" s="162" t="str">
        <f>IF('Formato 4_Ppto'!AH$348&lt;&gt;"",'Formato 4_Ppto'!AH$348,"")</f>
        <v/>
      </c>
      <c r="CH336" s="162" t="str">
        <f>IF('Formato 4_Ppto'!AI$348&lt;&gt;"",'Formato 4_Ppto'!AI$348,"")</f>
        <v/>
      </c>
      <c r="CI336" s="163" t="str">
        <f>IF('Formato 4_Ppto'!AJ$348&lt;&gt;"",'Formato 4_Ppto'!AJ$348,"")</f>
        <v/>
      </c>
      <c r="CJ336" s="13" t="str">
        <f>IF('Formato 4_Ppto'!B352&lt;&gt;"",'Formato 4_Ppto'!A352,"")</f>
        <v/>
      </c>
      <c r="CK336" s="24" t="str">
        <f>IF('Formato 4_Ppto'!B352&lt;&gt;"",'Formato 4_Ppto'!B352,"")</f>
        <v/>
      </c>
      <c r="CL336" s="22" t="str">
        <f>IF('Formato 4_Ppto'!C352&lt;&gt;"",'Formato 4_Ppto'!C352,"")</f>
        <v/>
      </c>
      <c r="CM336" s="24" t="str">
        <f>IF('Formato 4_Ppto'!D352&lt;&gt;"",'Formato 4_Ppto'!D352,"")</f>
        <v/>
      </c>
      <c r="CN336" s="161" t="str">
        <f>IF('Formato 4_Ppto'!E352&lt;&gt;"",'Formato 4_Ppto'!E352,"")</f>
        <v/>
      </c>
      <c r="CO336" s="161" t="str">
        <f>IF('Formato 4_Ppto'!G352&lt;&gt;"",'Formato 4_Ppto'!G352,"")</f>
        <v/>
      </c>
      <c r="CP336" s="163" t="str">
        <f>IF('Formato 4_Ppto'!I352&lt;&gt;"",'Formato 4_Ppto'!I352,"")</f>
        <v/>
      </c>
      <c r="CQ336" s="161" t="str">
        <f>IF('Formato 4_Ppto'!K352&lt;&gt;"",'Formato 4_Ppto'!K352,"")</f>
        <v/>
      </c>
      <c r="CR336" s="161" t="str">
        <f>IF('Formato 4_Ppto'!L352&lt;&gt;"",'Formato 4_Ppto'!L352,"")</f>
        <v/>
      </c>
      <c r="CS336" s="161" t="str">
        <f>IF('Formato 4_Ppto'!M352&lt;&gt;"",'Formato 4_Ppto'!M352,"")</f>
        <v/>
      </c>
      <c r="CT336" s="161" t="str">
        <f>IF('Formato 4_Ppto'!N352&lt;&gt;"",'Formato 4_Ppto'!N352,"")</f>
        <v/>
      </c>
      <c r="CU336" s="161" t="str">
        <f>IF('Formato 4_Ppto'!O352&lt;&gt;"",'Formato 4_Ppto'!O352,"")</f>
        <v/>
      </c>
      <c r="CV336" s="161" t="str">
        <f>IF('Formato 4_Ppto'!P352&lt;&gt;"",'Formato 4_Ppto'!P352,"")</f>
        <v/>
      </c>
      <c r="CW336" s="161" t="str">
        <f>IF('Formato 4_Ppto'!Q352&lt;&gt;"",'Formato 4_Ppto'!Q352,"")</f>
        <v/>
      </c>
      <c r="CX336" s="161" t="str">
        <f>IF('Formato 4_Ppto'!R352&lt;&gt;"",'Formato 4_Ppto'!R352,"")</f>
        <v/>
      </c>
      <c r="CY336" s="161" t="str">
        <f>IF('Formato 4_Ppto'!S352&lt;&gt;"",'Formato 4_Ppto'!S352,"")</f>
        <v/>
      </c>
      <c r="CZ336" s="161" t="str">
        <f>IF('Formato 4_Ppto'!T352&lt;&gt;"",'Formato 4_Ppto'!T352,"")</f>
        <v/>
      </c>
      <c r="DA336" s="161" t="str">
        <f>IF('Formato 4_Ppto'!U352&lt;&gt;"",'Formato 4_Ppto'!U352,"")</f>
        <v/>
      </c>
      <c r="DB336" s="161" t="str">
        <f>IF('Formato 4_Ppto'!V352&lt;&gt;"",'Formato 4_Ppto'!V352,"")</f>
        <v/>
      </c>
      <c r="DC336" s="161" t="str">
        <f>IF('Formato 4_Ppto'!W352&lt;&gt;"",'Formato 4_Ppto'!W352,"")</f>
        <v/>
      </c>
      <c r="DD336" s="162" t="str">
        <f>IF('Formato 4_Ppto'!X352&lt;&gt;"",'Formato 4_Ppto'!X352,"")</f>
        <v/>
      </c>
      <c r="DE336" s="162" t="str">
        <f>IF('Formato 4_Ppto'!Y352&lt;&gt;"",'Formato 4_Ppto'!Y352,"")</f>
        <v/>
      </c>
      <c r="DF336" s="162" t="str">
        <f>IF('Formato 4_Ppto'!Z352&lt;&gt;"",'Formato 4_Ppto'!Z352,"")</f>
        <v/>
      </c>
      <c r="DG336" s="162" t="str">
        <f>IF('Formato 4_Ppto'!AA352&lt;&gt;"",'Formato 4_Ppto'!AA352,"")</f>
        <v/>
      </c>
      <c r="DH336" s="162" t="str">
        <f>IF('Formato 4_Ppto'!AB352&lt;&gt;"",'Formato 4_Ppto'!AB352,"")</f>
        <v/>
      </c>
      <c r="DI336" s="162" t="str">
        <f>IF('Formato 4_Ppto'!AC352&lt;&gt;"",'Formato 4_Ppto'!AC352,"")</f>
        <v/>
      </c>
      <c r="DJ336" s="162" t="str">
        <f>IF('Formato 4_Ppto'!AD352&lt;&gt;"",'Formato 4_Ppto'!AD352,"")</f>
        <v/>
      </c>
      <c r="DK336" s="162" t="str">
        <f>IF('Formato 4_Ppto'!AE352&lt;&gt;"",'Formato 4_Ppto'!AE352,"")</f>
        <v/>
      </c>
      <c r="DL336" s="162" t="str">
        <f>IF('Formato 4_Ppto'!AF352&lt;&gt;"",'Formato 4_Ppto'!AF352,"")</f>
        <v/>
      </c>
      <c r="DM336" s="162" t="str">
        <f>IF('Formato 4_Ppto'!AG352&lt;&gt;"",'Formato 4_Ppto'!AG352,"")</f>
        <v/>
      </c>
      <c r="DN336" s="162" t="str">
        <f>IF('Formato 4_Ppto'!AH352&lt;&gt;"",'Formato 4_Ppto'!AH352,"")</f>
        <v/>
      </c>
      <c r="DO336" s="162" t="str">
        <f>IF('Formato 4_Ppto'!AI352&lt;&gt;"",'Formato 4_Ppto'!AI352,"")</f>
        <v/>
      </c>
      <c r="DP336" s="163" t="str">
        <f>IF('Formato 4_Ppto'!AJ352&lt;&gt;"",'Formato 4_Ppto'!AJ352,"")</f>
        <v/>
      </c>
    </row>
    <row r="337" spans="2:120" x14ac:dyDescent="0.3">
      <c r="B337" s="13" t="str">
        <f>IF(OR(Tabla6[[#This Row],[IDA]]="",Tabla6[[#This Row],[IDT]]="",Tabla6[[#This Row],[IDI]]=""),"",Tabla6[[#This Row],[IDA]]&amp;"."&amp;Tabla6[[#This Row],[IDT]]&amp;"."&amp;Tabla6[[#This Row],[IDI]])</f>
        <v/>
      </c>
      <c r="C337" s="13" t="str">
        <f>IF(Formato_02!$B$14&lt;&gt;"",0,"")</f>
        <v/>
      </c>
      <c r="D337" s="13" t="str">
        <f>IF(Formato_02!$H$9&lt;&gt;"",Formato_02!$H$9,"")</f>
        <v/>
      </c>
      <c r="E337" s="24" t="str">
        <f t="shared" si="40"/>
        <v/>
      </c>
      <c r="F337" s="24" t="str">
        <f>IF(Formato_02!$B$14&lt;&gt;"",Formato_02!$B$14,"")</f>
        <v/>
      </c>
      <c r="G337" s="22" t="str">
        <f>IF('Formato 3_Gantt'!C342&lt;&gt;"",'Formato 3_Gantt'!C342,"")</f>
        <v/>
      </c>
      <c r="H337" s="13" t="str">
        <f>IF('Formato 3_Gantt'!D$8&lt;&gt;"",'Formato 3_Gantt'!D$8,"")</f>
        <v/>
      </c>
      <c r="I337" s="13" t="str">
        <f>IF('Formato 3_Gantt'!E$8&lt;&gt;"",'Formato 3_Gantt'!E$8,"")</f>
        <v/>
      </c>
      <c r="J337" s="13" t="str">
        <f>IF('Formato 3_Gantt'!F$8&lt;&gt;"",'Formato 3_Gantt'!F$8,"")</f>
        <v/>
      </c>
      <c r="K337" s="158" t="str">
        <f>IF('Formato 3_Gantt'!G$8&lt;&gt;"",'Formato 3_Gantt'!G$8,"")</f>
        <v/>
      </c>
      <c r="L337" s="158" t="str">
        <f>IF('Formato 3_Gantt'!H$8&lt;&gt;"",'Formato 3_Gantt'!H$8,"")</f>
        <v/>
      </c>
      <c r="M337" s="13" t="str">
        <f>IF('Formato 3_Gantt'!BL$8&lt;&gt;"",'Formato 3_Gantt'!BL$8,"")</f>
        <v/>
      </c>
      <c r="N337" s="13" t="str">
        <f>IF('Formato 3_Gantt'!BM$8&lt;&gt;"",'Formato 3_Gantt'!BM$8,"")</f>
        <v/>
      </c>
      <c r="O337" s="13" t="str">
        <f>IF('Formato 3_Gantt'!BN$8&lt;&gt;"",'Formato 3_Gantt'!BN$8,"")</f>
        <v/>
      </c>
      <c r="P337" s="13" t="str">
        <f>IF('Formato 3_Gantt'!BO$8&lt;&gt;"",'Formato 3_Gantt'!BO$8,"")</f>
        <v/>
      </c>
      <c r="Q337" s="13" t="str">
        <f>IF('Formato 3_Gantt'!BP$8&lt;&gt;"",'Formato 3_Gantt'!BP$8,"")</f>
        <v/>
      </c>
      <c r="R337" s="13" t="str">
        <f>IF('Formato 3_Gantt'!BQ$8&lt;&gt;"",'Formato 3_Gantt'!BQ$8,"")</f>
        <v/>
      </c>
      <c r="S337" s="13" t="str">
        <f>IF('Formato 3_Gantt'!BR$8&lt;&gt;"",'Formato 3_Gantt'!BR$8,"")</f>
        <v/>
      </c>
      <c r="T337" s="13" t="str">
        <f>IF('Formato 3_Gantt'!BS$8&lt;&gt;"",'Formato 3_Gantt'!BS$8,"")</f>
        <v/>
      </c>
      <c r="U337" s="13" t="str">
        <f>IF('Formato 3_Gantt'!BT$8&lt;&gt;"",'Formato 3_Gantt'!BT$8,"")</f>
        <v/>
      </c>
      <c r="V337" s="13" t="str">
        <f>IF('Formato 3_Gantt'!BU$8&lt;&gt;"",'Formato 3_Gantt'!BU$8,"")</f>
        <v/>
      </c>
      <c r="W337" s="13" t="str">
        <f>IF('Formato 3_Gantt'!BV$8&lt;&gt;"",'Formato 3_Gantt'!BV$8,"")</f>
        <v/>
      </c>
      <c r="X337" s="13" t="str">
        <f>IF('Formato 3_Gantt'!BW$8&lt;&gt;"",'Formato 3_Gantt'!BW$8,"")</f>
        <v/>
      </c>
      <c r="Y337" s="13" t="str">
        <f>IF('Formato 3_Gantt'!BX$8&lt;&gt;"",'Formato 3_Gantt'!BX$8,"")</f>
        <v/>
      </c>
      <c r="Z337" s="162" t="str">
        <f>IF(Formato_02!S$15&lt;&gt;"",Formato_02!S$15,"")</f>
        <v/>
      </c>
      <c r="AA337" s="162" t="str">
        <f>IF(Formato_02!T$15&lt;&gt;"",Formato_02!T$15,"")</f>
        <v/>
      </c>
      <c r="AB337" s="162" t="str">
        <f>IF(Formato_02!U$15&lt;&gt;"",Formato_02!U$15,"")</f>
        <v/>
      </c>
      <c r="AC337" s="162" t="str">
        <f>IF(Formato_02!V$15&lt;&gt;"",Formato_02!V$15,"")</f>
        <v/>
      </c>
      <c r="AD337" s="162" t="str">
        <f>IF(Formato_02!W$15&lt;&gt;"",Formato_02!W$15,"")</f>
        <v/>
      </c>
      <c r="AE337" s="162" t="str">
        <f>IF(Formato_02!X$15&lt;&gt;"",Formato_02!X$15,"")</f>
        <v/>
      </c>
      <c r="AF337" s="162" t="str">
        <f>IF(Formato_02!Y$15&lt;&gt;"",Formato_02!Y$15,"")</f>
        <v/>
      </c>
      <c r="AG337" s="162" t="str">
        <f>IF(Formato_02!Z$15&lt;&gt;"",Formato_02!Z$15,"")</f>
        <v/>
      </c>
      <c r="AH337" s="162" t="str">
        <f>IF(Formato_02!AA$15&lt;&gt;"",Formato_02!AA$15,"")</f>
        <v/>
      </c>
      <c r="AI337" s="162" t="str">
        <f>IF(Formato_02!AB$15&lt;&gt;"",Formato_02!AB$15,"")</f>
        <v/>
      </c>
      <c r="AJ337" s="162" t="str">
        <f>IF(Formato_02!AC$15&lt;&gt;"",Formato_02!AC$15,"")</f>
        <v/>
      </c>
      <c r="AK337" s="162" t="str">
        <f>IF(Formato_02!AD$15&lt;&gt;"",Formato_02!AD$15,"")</f>
        <v/>
      </c>
      <c r="AL337" s="162" t="str">
        <f>IF(Formato_02!$N$14&lt;&gt;"",Formato_02!$N$14,"")</f>
        <v/>
      </c>
      <c r="AM337" s="13" t="str">
        <f>IF(Formato_02!$X$4&lt;&gt;"","AN","")</f>
        <v/>
      </c>
      <c r="AN337" s="24" t="str">
        <f t="shared" si="41"/>
        <v/>
      </c>
      <c r="AO337" s="13" t="str">
        <f>IF(Formato_02!$Y$4&lt;&gt;"","P027","")</f>
        <v/>
      </c>
      <c r="AP337" s="24" t="str">
        <f t="shared" si="42"/>
        <v/>
      </c>
      <c r="AQ337" s="13" t="str">
        <f>IF(Formato_02!$Z$4&lt;&gt;"","PNCVG","")</f>
        <v/>
      </c>
      <c r="AR337" s="24" t="str">
        <f t="shared" si="43"/>
        <v/>
      </c>
      <c r="AS337" s="13" t="str">
        <f>IF(Formato_02!$AA$4&lt;&gt;"","PNFF","")</f>
        <v/>
      </c>
      <c r="AT337" s="24" t="str">
        <f t="shared" si="44"/>
        <v/>
      </c>
      <c r="AU337" s="13" t="str">
        <f>IF(Formato_02!$AB$4&lt;&gt;"","PNPAM","")</f>
        <v/>
      </c>
      <c r="AV337" s="24" t="str">
        <f t="shared" si="45"/>
        <v/>
      </c>
      <c r="AW337" s="13" t="str">
        <f>IF(Formato_02!$AC$4&lt;&gt;"","PNAIA","")</f>
        <v/>
      </c>
      <c r="AX337" s="24" t="str">
        <f t="shared" si="46"/>
        <v/>
      </c>
      <c r="AY337" s="13" t="str">
        <f>IF(Formato_02!$AD$4&lt;&gt;"","PIO","")</f>
        <v/>
      </c>
      <c r="AZ337" s="24" t="str">
        <f t="shared" si="47"/>
        <v/>
      </c>
      <c r="BA337" s="13" t="str">
        <f>IF('Formato 3_Gantt'!B$20&lt;&gt;"",'Formato 3_Gantt'!A$20,"")</f>
        <v/>
      </c>
      <c r="BB337" s="24" t="str">
        <f>IF('Formato 3_Gantt'!B$20&lt;&gt;"",'Formato 3_Gantt'!B$20,"")</f>
        <v/>
      </c>
      <c r="BC337" s="22" t="str">
        <f>IF('Formato 3_Gantt'!C$20&lt;&gt;"",'Formato 3_Gantt'!C$20,"")</f>
        <v/>
      </c>
      <c r="BD337" s="13" t="str">
        <f>IF('Formato 3_Gantt'!D$20&lt;&gt;"",'Formato 3_Gantt'!D$20,"")</f>
        <v/>
      </c>
      <c r="BE337" s="161" t="str">
        <f>IF('Formato 3_Gantt'!E$20&lt;&gt;"",'Formato 3_Gantt'!E$20,"")</f>
        <v/>
      </c>
      <c r="BF337" s="13" t="str">
        <f>IF('Formato 3_Gantt'!F$20&lt;&gt;"",'Formato 3_Gantt'!F$20,"")</f>
        <v/>
      </c>
      <c r="BG337" s="158" t="str">
        <f>IF('Formato 3_Gantt'!G$20&lt;&gt;"",'Formato 3_Gantt'!G$20,"")</f>
        <v/>
      </c>
      <c r="BH337" s="158" t="str">
        <f>IF('Formato 3_Gantt'!H$20&lt;&gt;"",'Formato 3_Gantt'!H$20,"")</f>
        <v/>
      </c>
      <c r="BI337" s="161" t="str">
        <f>IF('Formato 3_Gantt'!BL$20&lt;&gt;"",'Formato 3_Gantt'!BL$20,"")</f>
        <v/>
      </c>
      <c r="BJ337" s="161" t="str">
        <f>IF('Formato 3_Gantt'!BM$20&lt;&gt;"",'Formato 3_Gantt'!BM$20,"")</f>
        <v/>
      </c>
      <c r="BK337" s="161" t="str">
        <f>IF('Formato 3_Gantt'!BN$20&lt;&gt;"",'Formato 3_Gantt'!BN$20,"")</f>
        <v/>
      </c>
      <c r="BL337" s="161" t="str">
        <f>IF('Formato 3_Gantt'!BO$20&lt;&gt;"",'Formato 3_Gantt'!BO$20,"")</f>
        <v/>
      </c>
      <c r="BM337" s="161" t="str">
        <f>IF('Formato 3_Gantt'!BP$20&lt;&gt;"",'Formato 3_Gantt'!BP$20,"")</f>
        <v/>
      </c>
      <c r="BN337" s="161" t="str">
        <f>IF('Formato 3_Gantt'!BQ$20&lt;&gt;"",'Formato 3_Gantt'!BQ$20,"")</f>
        <v/>
      </c>
      <c r="BO337" s="161" t="str">
        <f>IF('Formato 3_Gantt'!BR$20&lt;&gt;"",'Formato 3_Gantt'!BR$20,"")</f>
        <v/>
      </c>
      <c r="BP337" s="161" t="str">
        <f>IF('Formato 3_Gantt'!BS$20&lt;&gt;"",'Formato 3_Gantt'!BS$20,"")</f>
        <v/>
      </c>
      <c r="BQ337" s="161" t="str">
        <f>IF('Formato 3_Gantt'!BT$20&lt;&gt;"",'Formato 3_Gantt'!BT$20,"")</f>
        <v/>
      </c>
      <c r="BR337" s="161" t="str">
        <f>IF('Formato 3_Gantt'!BU$20&lt;&gt;"",'Formato 3_Gantt'!BU$20,"")</f>
        <v/>
      </c>
      <c r="BS337" s="161" t="str">
        <f>IF('Formato 3_Gantt'!BV$20&lt;&gt;"",'Formato 3_Gantt'!BV$20,"")</f>
        <v/>
      </c>
      <c r="BT337" s="161" t="str">
        <f>IF('Formato 3_Gantt'!BW$20&lt;&gt;"",'Formato 3_Gantt'!BW$20,"")</f>
        <v/>
      </c>
      <c r="BU337" s="161" t="str">
        <f>IF('Formato 3_Gantt'!BX$20&lt;&gt;"",'Formato 3_Gantt'!BX$20,"")</f>
        <v/>
      </c>
      <c r="BV337" s="163" t="str">
        <f>IF('Formato 4_Ppto'!I$348&lt;&gt;"",'Formato 4_Ppto'!I$348,"")</f>
        <v/>
      </c>
      <c r="BW337" s="162" t="str">
        <f>IF('Formato 4_Ppto'!X$348&lt;&gt;"",'Formato 4_Ppto'!X$348,"")</f>
        <v/>
      </c>
      <c r="BX337" s="162" t="str">
        <f>IF('Formato 4_Ppto'!Y$348&lt;&gt;"",'Formato 4_Ppto'!Y$348,"")</f>
        <v/>
      </c>
      <c r="BY337" s="162" t="str">
        <f>IF('Formato 4_Ppto'!Z$348&lt;&gt;"",'Formato 4_Ppto'!Z$348,"")</f>
        <v/>
      </c>
      <c r="BZ337" s="162" t="str">
        <f>IF('Formato 4_Ppto'!AA$348&lt;&gt;"",'Formato 4_Ppto'!AA$348,"")</f>
        <v/>
      </c>
      <c r="CA337" s="162" t="str">
        <f>IF('Formato 4_Ppto'!AB$348&lt;&gt;"",'Formato 4_Ppto'!AB$348,"")</f>
        <v/>
      </c>
      <c r="CB337" s="162" t="str">
        <f>IF('Formato 4_Ppto'!AC$348&lt;&gt;"",'Formato 4_Ppto'!AC$348,"")</f>
        <v/>
      </c>
      <c r="CC337" s="162" t="str">
        <f>IF('Formato 4_Ppto'!AD$348&lt;&gt;"",'Formato 4_Ppto'!AD$348,"")</f>
        <v/>
      </c>
      <c r="CD337" s="162" t="str">
        <f>IF('Formato 4_Ppto'!AE$348&lt;&gt;"",'Formato 4_Ppto'!AE$348,"")</f>
        <v/>
      </c>
      <c r="CE337" s="162" t="str">
        <f>IF('Formato 4_Ppto'!AF$348&lt;&gt;"",'Formato 4_Ppto'!AF$348,"")</f>
        <v/>
      </c>
      <c r="CF337" s="162" t="str">
        <f>IF('Formato 4_Ppto'!AG$348&lt;&gt;"",'Formato 4_Ppto'!AG$348,"")</f>
        <v/>
      </c>
      <c r="CG337" s="162" t="str">
        <f>IF('Formato 4_Ppto'!AH$348&lt;&gt;"",'Formato 4_Ppto'!AH$348,"")</f>
        <v/>
      </c>
      <c r="CH337" s="162" t="str">
        <f>IF('Formato 4_Ppto'!AI$348&lt;&gt;"",'Formato 4_Ppto'!AI$348,"")</f>
        <v/>
      </c>
      <c r="CI337" s="163" t="str">
        <f>IF('Formato 4_Ppto'!AJ$348&lt;&gt;"",'Formato 4_Ppto'!AJ$348,"")</f>
        <v/>
      </c>
      <c r="CJ337" s="13" t="str">
        <f>IF('Formato 4_Ppto'!B353&lt;&gt;"",'Formato 4_Ppto'!A353,"")</f>
        <v/>
      </c>
      <c r="CK337" s="24" t="str">
        <f>IF('Formato 4_Ppto'!B353&lt;&gt;"",'Formato 4_Ppto'!B353,"")</f>
        <v/>
      </c>
      <c r="CL337" s="22" t="str">
        <f>IF('Formato 4_Ppto'!C353&lt;&gt;"",'Formato 4_Ppto'!C353,"")</f>
        <v/>
      </c>
      <c r="CM337" s="24" t="str">
        <f>IF('Formato 4_Ppto'!D353&lt;&gt;"",'Formato 4_Ppto'!D353,"")</f>
        <v/>
      </c>
      <c r="CN337" s="161" t="str">
        <f>IF('Formato 4_Ppto'!E353&lt;&gt;"",'Formato 4_Ppto'!E353,"")</f>
        <v/>
      </c>
      <c r="CO337" s="161" t="str">
        <f>IF('Formato 4_Ppto'!G353&lt;&gt;"",'Formato 4_Ppto'!G353,"")</f>
        <v/>
      </c>
      <c r="CP337" s="163" t="str">
        <f>IF('Formato 4_Ppto'!I353&lt;&gt;"",'Formato 4_Ppto'!I353,"")</f>
        <v/>
      </c>
      <c r="CQ337" s="161" t="str">
        <f>IF('Formato 4_Ppto'!K353&lt;&gt;"",'Formato 4_Ppto'!K353,"")</f>
        <v/>
      </c>
      <c r="CR337" s="161" t="str">
        <f>IF('Formato 4_Ppto'!L353&lt;&gt;"",'Formato 4_Ppto'!L353,"")</f>
        <v/>
      </c>
      <c r="CS337" s="161" t="str">
        <f>IF('Formato 4_Ppto'!M353&lt;&gt;"",'Formato 4_Ppto'!M353,"")</f>
        <v/>
      </c>
      <c r="CT337" s="161" t="str">
        <f>IF('Formato 4_Ppto'!N353&lt;&gt;"",'Formato 4_Ppto'!N353,"")</f>
        <v/>
      </c>
      <c r="CU337" s="161" t="str">
        <f>IF('Formato 4_Ppto'!O353&lt;&gt;"",'Formato 4_Ppto'!O353,"")</f>
        <v/>
      </c>
      <c r="CV337" s="161" t="str">
        <f>IF('Formato 4_Ppto'!P353&lt;&gt;"",'Formato 4_Ppto'!P353,"")</f>
        <v/>
      </c>
      <c r="CW337" s="161" t="str">
        <f>IF('Formato 4_Ppto'!Q353&lt;&gt;"",'Formato 4_Ppto'!Q353,"")</f>
        <v/>
      </c>
      <c r="CX337" s="161" t="str">
        <f>IF('Formato 4_Ppto'!R353&lt;&gt;"",'Formato 4_Ppto'!R353,"")</f>
        <v/>
      </c>
      <c r="CY337" s="161" t="str">
        <f>IF('Formato 4_Ppto'!S353&lt;&gt;"",'Formato 4_Ppto'!S353,"")</f>
        <v/>
      </c>
      <c r="CZ337" s="161" t="str">
        <f>IF('Formato 4_Ppto'!T353&lt;&gt;"",'Formato 4_Ppto'!T353,"")</f>
        <v/>
      </c>
      <c r="DA337" s="161" t="str">
        <f>IF('Formato 4_Ppto'!U353&lt;&gt;"",'Formato 4_Ppto'!U353,"")</f>
        <v/>
      </c>
      <c r="DB337" s="161" t="str">
        <f>IF('Formato 4_Ppto'!V353&lt;&gt;"",'Formato 4_Ppto'!V353,"")</f>
        <v/>
      </c>
      <c r="DC337" s="161" t="str">
        <f>IF('Formato 4_Ppto'!W353&lt;&gt;"",'Formato 4_Ppto'!W353,"")</f>
        <v/>
      </c>
      <c r="DD337" s="162" t="str">
        <f>IF('Formato 4_Ppto'!X353&lt;&gt;"",'Formato 4_Ppto'!X353,"")</f>
        <v/>
      </c>
      <c r="DE337" s="162" t="str">
        <f>IF('Formato 4_Ppto'!Y353&lt;&gt;"",'Formato 4_Ppto'!Y353,"")</f>
        <v/>
      </c>
      <c r="DF337" s="162" t="str">
        <f>IF('Formato 4_Ppto'!Z353&lt;&gt;"",'Formato 4_Ppto'!Z353,"")</f>
        <v/>
      </c>
      <c r="DG337" s="162" t="str">
        <f>IF('Formato 4_Ppto'!AA353&lt;&gt;"",'Formato 4_Ppto'!AA353,"")</f>
        <v/>
      </c>
      <c r="DH337" s="162" t="str">
        <f>IF('Formato 4_Ppto'!AB353&lt;&gt;"",'Formato 4_Ppto'!AB353,"")</f>
        <v/>
      </c>
      <c r="DI337" s="162" t="str">
        <f>IF('Formato 4_Ppto'!AC353&lt;&gt;"",'Formato 4_Ppto'!AC353,"")</f>
        <v/>
      </c>
      <c r="DJ337" s="162" t="str">
        <f>IF('Formato 4_Ppto'!AD353&lt;&gt;"",'Formato 4_Ppto'!AD353,"")</f>
        <v/>
      </c>
      <c r="DK337" s="162" t="str">
        <f>IF('Formato 4_Ppto'!AE353&lt;&gt;"",'Formato 4_Ppto'!AE353,"")</f>
        <v/>
      </c>
      <c r="DL337" s="162" t="str">
        <f>IF('Formato 4_Ppto'!AF353&lt;&gt;"",'Formato 4_Ppto'!AF353,"")</f>
        <v/>
      </c>
      <c r="DM337" s="162" t="str">
        <f>IF('Formato 4_Ppto'!AG353&lt;&gt;"",'Formato 4_Ppto'!AG353,"")</f>
        <v/>
      </c>
      <c r="DN337" s="162" t="str">
        <f>IF('Formato 4_Ppto'!AH353&lt;&gt;"",'Formato 4_Ppto'!AH353,"")</f>
        <v/>
      </c>
      <c r="DO337" s="162" t="str">
        <f>IF('Formato 4_Ppto'!AI353&lt;&gt;"",'Formato 4_Ppto'!AI353,"")</f>
        <v/>
      </c>
      <c r="DP337" s="163" t="str">
        <f>IF('Formato 4_Ppto'!AJ353&lt;&gt;"",'Formato 4_Ppto'!AJ353,"")</f>
        <v/>
      </c>
    </row>
    <row r="338" spans="2:120" x14ac:dyDescent="0.3">
      <c r="B338" s="13" t="str">
        <f>IF(OR(Tabla6[[#This Row],[IDA]]="",Tabla6[[#This Row],[IDT]]="",Tabla6[[#This Row],[IDI]]=""),"",Tabla6[[#This Row],[IDA]]&amp;"."&amp;Tabla6[[#This Row],[IDT]]&amp;"."&amp;Tabla6[[#This Row],[IDI]])</f>
        <v/>
      </c>
      <c r="C338" s="13" t="str">
        <f>IF(Formato_02!$B$14&lt;&gt;"",0,"")</f>
        <v/>
      </c>
      <c r="D338" s="13" t="str">
        <f>IF(Formato_02!$H$9&lt;&gt;"",Formato_02!$H$9,"")</f>
        <v/>
      </c>
      <c r="E338" s="24" t="str">
        <f t="shared" si="40"/>
        <v/>
      </c>
      <c r="F338" s="24" t="str">
        <f>IF(Formato_02!$B$14&lt;&gt;"",Formato_02!$B$14,"")</f>
        <v/>
      </c>
      <c r="G338" s="22" t="str">
        <f>IF('Formato 3_Gantt'!C343&lt;&gt;"",'Formato 3_Gantt'!C343,"")</f>
        <v/>
      </c>
      <c r="H338" s="13" t="str">
        <f>IF('Formato 3_Gantt'!D$8&lt;&gt;"",'Formato 3_Gantt'!D$8,"")</f>
        <v/>
      </c>
      <c r="I338" s="13" t="str">
        <f>IF('Formato 3_Gantt'!E$8&lt;&gt;"",'Formato 3_Gantt'!E$8,"")</f>
        <v/>
      </c>
      <c r="J338" s="13" t="str">
        <f>IF('Formato 3_Gantt'!F$8&lt;&gt;"",'Formato 3_Gantt'!F$8,"")</f>
        <v/>
      </c>
      <c r="K338" s="158" t="str">
        <f>IF('Formato 3_Gantt'!G$8&lt;&gt;"",'Formato 3_Gantt'!G$8,"")</f>
        <v/>
      </c>
      <c r="L338" s="158" t="str">
        <f>IF('Formato 3_Gantt'!H$8&lt;&gt;"",'Formato 3_Gantt'!H$8,"")</f>
        <v/>
      </c>
      <c r="M338" s="13" t="str">
        <f>IF('Formato 3_Gantt'!BL$8&lt;&gt;"",'Formato 3_Gantt'!BL$8,"")</f>
        <v/>
      </c>
      <c r="N338" s="13" t="str">
        <f>IF('Formato 3_Gantt'!BM$8&lt;&gt;"",'Formato 3_Gantt'!BM$8,"")</f>
        <v/>
      </c>
      <c r="O338" s="13" t="str">
        <f>IF('Formato 3_Gantt'!BN$8&lt;&gt;"",'Formato 3_Gantt'!BN$8,"")</f>
        <v/>
      </c>
      <c r="P338" s="13" t="str">
        <f>IF('Formato 3_Gantt'!BO$8&lt;&gt;"",'Formato 3_Gantt'!BO$8,"")</f>
        <v/>
      </c>
      <c r="Q338" s="13" t="str">
        <f>IF('Formato 3_Gantt'!BP$8&lt;&gt;"",'Formato 3_Gantt'!BP$8,"")</f>
        <v/>
      </c>
      <c r="R338" s="13" t="str">
        <f>IF('Formato 3_Gantt'!BQ$8&lt;&gt;"",'Formato 3_Gantt'!BQ$8,"")</f>
        <v/>
      </c>
      <c r="S338" s="13" t="str">
        <f>IF('Formato 3_Gantt'!BR$8&lt;&gt;"",'Formato 3_Gantt'!BR$8,"")</f>
        <v/>
      </c>
      <c r="T338" s="13" t="str">
        <f>IF('Formato 3_Gantt'!BS$8&lt;&gt;"",'Formato 3_Gantt'!BS$8,"")</f>
        <v/>
      </c>
      <c r="U338" s="13" t="str">
        <f>IF('Formato 3_Gantt'!BT$8&lt;&gt;"",'Formato 3_Gantt'!BT$8,"")</f>
        <v/>
      </c>
      <c r="V338" s="13" t="str">
        <f>IF('Formato 3_Gantt'!BU$8&lt;&gt;"",'Formato 3_Gantt'!BU$8,"")</f>
        <v/>
      </c>
      <c r="W338" s="13" t="str">
        <f>IF('Formato 3_Gantt'!BV$8&lt;&gt;"",'Formato 3_Gantt'!BV$8,"")</f>
        <v/>
      </c>
      <c r="X338" s="13" t="str">
        <f>IF('Formato 3_Gantt'!BW$8&lt;&gt;"",'Formato 3_Gantt'!BW$8,"")</f>
        <v/>
      </c>
      <c r="Y338" s="13" t="str">
        <f>IF('Formato 3_Gantt'!BX$8&lt;&gt;"",'Formato 3_Gantt'!BX$8,"")</f>
        <v/>
      </c>
      <c r="Z338" s="162" t="str">
        <f>IF(Formato_02!S$15&lt;&gt;"",Formato_02!S$15,"")</f>
        <v/>
      </c>
      <c r="AA338" s="162" t="str">
        <f>IF(Formato_02!T$15&lt;&gt;"",Formato_02!T$15,"")</f>
        <v/>
      </c>
      <c r="AB338" s="162" t="str">
        <f>IF(Formato_02!U$15&lt;&gt;"",Formato_02!U$15,"")</f>
        <v/>
      </c>
      <c r="AC338" s="162" t="str">
        <f>IF(Formato_02!V$15&lt;&gt;"",Formato_02!V$15,"")</f>
        <v/>
      </c>
      <c r="AD338" s="162" t="str">
        <f>IF(Formato_02!W$15&lt;&gt;"",Formato_02!W$15,"")</f>
        <v/>
      </c>
      <c r="AE338" s="162" t="str">
        <f>IF(Formato_02!X$15&lt;&gt;"",Formato_02!X$15,"")</f>
        <v/>
      </c>
      <c r="AF338" s="162" t="str">
        <f>IF(Formato_02!Y$15&lt;&gt;"",Formato_02!Y$15,"")</f>
        <v/>
      </c>
      <c r="AG338" s="162" t="str">
        <f>IF(Formato_02!Z$15&lt;&gt;"",Formato_02!Z$15,"")</f>
        <v/>
      </c>
      <c r="AH338" s="162" t="str">
        <f>IF(Formato_02!AA$15&lt;&gt;"",Formato_02!AA$15,"")</f>
        <v/>
      </c>
      <c r="AI338" s="162" t="str">
        <f>IF(Formato_02!AB$15&lt;&gt;"",Formato_02!AB$15,"")</f>
        <v/>
      </c>
      <c r="AJ338" s="162" t="str">
        <f>IF(Formato_02!AC$15&lt;&gt;"",Formato_02!AC$15,"")</f>
        <v/>
      </c>
      <c r="AK338" s="162" t="str">
        <f>IF(Formato_02!AD$15&lt;&gt;"",Formato_02!AD$15,"")</f>
        <v/>
      </c>
      <c r="AL338" s="162" t="str">
        <f>IF(Formato_02!$N$14&lt;&gt;"",Formato_02!$N$14,"")</f>
        <v/>
      </c>
      <c r="AM338" s="13" t="str">
        <f>IF(Formato_02!$X$4&lt;&gt;"","AN","")</f>
        <v/>
      </c>
      <c r="AN338" s="24" t="str">
        <f t="shared" si="41"/>
        <v/>
      </c>
      <c r="AO338" s="13" t="str">
        <f>IF(Formato_02!$Y$4&lt;&gt;"","P027","")</f>
        <v/>
      </c>
      <c r="AP338" s="24" t="str">
        <f t="shared" si="42"/>
        <v/>
      </c>
      <c r="AQ338" s="13" t="str">
        <f>IF(Formato_02!$Z$4&lt;&gt;"","PNCVG","")</f>
        <v/>
      </c>
      <c r="AR338" s="24" t="str">
        <f t="shared" si="43"/>
        <v/>
      </c>
      <c r="AS338" s="13" t="str">
        <f>IF(Formato_02!$AA$4&lt;&gt;"","PNFF","")</f>
        <v/>
      </c>
      <c r="AT338" s="24" t="str">
        <f t="shared" si="44"/>
        <v/>
      </c>
      <c r="AU338" s="13" t="str">
        <f>IF(Formato_02!$AB$4&lt;&gt;"","PNPAM","")</f>
        <v/>
      </c>
      <c r="AV338" s="24" t="str">
        <f t="shared" si="45"/>
        <v/>
      </c>
      <c r="AW338" s="13" t="str">
        <f>IF(Formato_02!$AC$4&lt;&gt;"","PNAIA","")</f>
        <v/>
      </c>
      <c r="AX338" s="24" t="str">
        <f t="shared" si="46"/>
        <v/>
      </c>
      <c r="AY338" s="13" t="str">
        <f>IF(Formato_02!$AD$4&lt;&gt;"","PIO","")</f>
        <v/>
      </c>
      <c r="AZ338" s="24" t="str">
        <f t="shared" si="47"/>
        <v/>
      </c>
      <c r="BA338" s="13" t="str">
        <f>IF('Formato 3_Gantt'!B$20&lt;&gt;"",'Formato 3_Gantt'!A$20,"")</f>
        <v/>
      </c>
      <c r="BB338" s="24" t="str">
        <f>IF('Formato 3_Gantt'!B$20&lt;&gt;"",'Formato 3_Gantt'!B$20,"")</f>
        <v/>
      </c>
      <c r="BC338" s="22" t="str">
        <f>IF('Formato 3_Gantt'!C$20&lt;&gt;"",'Formato 3_Gantt'!C$20,"")</f>
        <v/>
      </c>
      <c r="BD338" s="13" t="str">
        <f>IF('Formato 3_Gantt'!D$20&lt;&gt;"",'Formato 3_Gantt'!D$20,"")</f>
        <v/>
      </c>
      <c r="BE338" s="161" t="str">
        <f>IF('Formato 3_Gantt'!E$20&lt;&gt;"",'Formato 3_Gantt'!E$20,"")</f>
        <v/>
      </c>
      <c r="BF338" s="13" t="str">
        <f>IF('Formato 3_Gantt'!F$20&lt;&gt;"",'Formato 3_Gantt'!F$20,"")</f>
        <v/>
      </c>
      <c r="BG338" s="158" t="str">
        <f>IF('Formato 3_Gantt'!G$20&lt;&gt;"",'Formato 3_Gantt'!G$20,"")</f>
        <v/>
      </c>
      <c r="BH338" s="158" t="str">
        <f>IF('Formato 3_Gantt'!H$20&lt;&gt;"",'Formato 3_Gantt'!H$20,"")</f>
        <v/>
      </c>
      <c r="BI338" s="161" t="str">
        <f>IF('Formato 3_Gantt'!BL$20&lt;&gt;"",'Formato 3_Gantt'!BL$20,"")</f>
        <v/>
      </c>
      <c r="BJ338" s="161" t="str">
        <f>IF('Formato 3_Gantt'!BM$20&lt;&gt;"",'Formato 3_Gantt'!BM$20,"")</f>
        <v/>
      </c>
      <c r="BK338" s="161" t="str">
        <f>IF('Formato 3_Gantt'!BN$20&lt;&gt;"",'Formato 3_Gantt'!BN$20,"")</f>
        <v/>
      </c>
      <c r="BL338" s="161" t="str">
        <f>IF('Formato 3_Gantt'!BO$20&lt;&gt;"",'Formato 3_Gantt'!BO$20,"")</f>
        <v/>
      </c>
      <c r="BM338" s="161" t="str">
        <f>IF('Formato 3_Gantt'!BP$20&lt;&gt;"",'Formato 3_Gantt'!BP$20,"")</f>
        <v/>
      </c>
      <c r="BN338" s="161" t="str">
        <f>IF('Formato 3_Gantt'!BQ$20&lt;&gt;"",'Formato 3_Gantt'!BQ$20,"")</f>
        <v/>
      </c>
      <c r="BO338" s="161" t="str">
        <f>IF('Formato 3_Gantt'!BR$20&lt;&gt;"",'Formato 3_Gantt'!BR$20,"")</f>
        <v/>
      </c>
      <c r="BP338" s="161" t="str">
        <f>IF('Formato 3_Gantt'!BS$20&lt;&gt;"",'Formato 3_Gantt'!BS$20,"")</f>
        <v/>
      </c>
      <c r="BQ338" s="161" t="str">
        <f>IF('Formato 3_Gantt'!BT$20&lt;&gt;"",'Formato 3_Gantt'!BT$20,"")</f>
        <v/>
      </c>
      <c r="BR338" s="161" t="str">
        <f>IF('Formato 3_Gantt'!BU$20&lt;&gt;"",'Formato 3_Gantt'!BU$20,"")</f>
        <v/>
      </c>
      <c r="BS338" s="161" t="str">
        <f>IF('Formato 3_Gantt'!BV$20&lt;&gt;"",'Formato 3_Gantt'!BV$20,"")</f>
        <v/>
      </c>
      <c r="BT338" s="161" t="str">
        <f>IF('Formato 3_Gantt'!BW$20&lt;&gt;"",'Formato 3_Gantt'!BW$20,"")</f>
        <v/>
      </c>
      <c r="BU338" s="161" t="str">
        <f>IF('Formato 3_Gantt'!BX$20&lt;&gt;"",'Formato 3_Gantt'!BX$20,"")</f>
        <v/>
      </c>
      <c r="BV338" s="163" t="str">
        <f>IF('Formato 4_Ppto'!I$348&lt;&gt;"",'Formato 4_Ppto'!I$348,"")</f>
        <v/>
      </c>
      <c r="BW338" s="162" t="str">
        <f>IF('Formato 4_Ppto'!X$348&lt;&gt;"",'Formato 4_Ppto'!X$348,"")</f>
        <v/>
      </c>
      <c r="BX338" s="162" t="str">
        <f>IF('Formato 4_Ppto'!Y$348&lt;&gt;"",'Formato 4_Ppto'!Y$348,"")</f>
        <v/>
      </c>
      <c r="BY338" s="162" t="str">
        <f>IF('Formato 4_Ppto'!Z$348&lt;&gt;"",'Formato 4_Ppto'!Z$348,"")</f>
        <v/>
      </c>
      <c r="BZ338" s="162" t="str">
        <f>IF('Formato 4_Ppto'!AA$348&lt;&gt;"",'Formato 4_Ppto'!AA$348,"")</f>
        <v/>
      </c>
      <c r="CA338" s="162" t="str">
        <f>IF('Formato 4_Ppto'!AB$348&lt;&gt;"",'Formato 4_Ppto'!AB$348,"")</f>
        <v/>
      </c>
      <c r="CB338" s="162" t="str">
        <f>IF('Formato 4_Ppto'!AC$348&lt;&gt;"",'Formato 4_Ppto'!AC$348,"")</f>
        <v/>
      </c>
      <c r="CC338" s="162" t="str">
        <f>IF('Formato 4_Ppto'!AD$348&lt;&gt;"",'Formato 4_Ppto'!AD$348,"")</f>
        <v/>
      </c>
      <c r="CD338" s="162" t="str">
        <f>IF('Formato 4_Ppto'!AE$348&lt;&gt;"",'Formato 4_Ppto'!AE$348,"")</f>
        <v/>
      </c>
      <c r="CE338" s="162" t="str">
        <f>IF('Formato 4_Ppto'!AF$348&lt;&gt;"",'Formato 4_Ppto'!AF$348,"")</f>
        <v/>
      </c>
      <c r="CF338" s="162" t="str">
        <f>IF('Formato 4_Ppto'!AG$348&lt;&gt;"",'Formato 4_Ppto'!AG$348,"")</f>
        <v/>
      </c>
      <c r="CG338" s="162" t="str">
        <f>IF('Formato 4_Ppto'!AH$348&lt;&gt;"",'Formato 4_Ppto'!AH$348,"")</f>
        <v/>
      </c>
      <c r="CH338" s="162" t="str">
        <f>IF('Formato 4_Ppto'!AI$348&lt;&gt;"",'Formato 4_Ppto'!AI$348,"")</f>
        <v/>
      </c>
      <c r="CI338" s="163" t="str">
        <f>IF('Formato 4_Ppto'!AJ$348&lt;&gt;"",'Formato 4_Ppto'!AJ$348,"")</f>
        <v/>
      </c>
      <c r="CJ338" s="13" t="str">
        <f>IF('Formato 4_Ppto'!B354&lt;&gt;"",'Formato 4_Ppto'!A354,"")</f>
        <v/>
      </c>
      <c r="CK338" s="24" t="str">
        <f>IF('Formato 4_Ppto'!B354&lt;&gt;"",'Formato 4_Ppto'!B354,"")</f>
        <v/>
      </c>
      <c r="CL338" s="22" t="str">
        <f>IF('Formato 4_Ppto'!C354&lt;&gt;"",'Formato 4_Ppto'!C354,"")</f>
        <v/>
      </c>
      <c r="CM338" s="24" t="str">
        <f>IF('Formato 4_Ppto'!D354&lt;&gt;"",'Formato 4_Ppto'!D354,"")</f>
        <v/>
      </c>
      <c r="CN338" s="161" t="str">
        <f>IF('Formato 4_Ppto'!E354&lt;&gt;"",'Formato 4_Ppto'!E354,"")</f>
        <v/>
      </c>
      <c r="CO338" s="161" t="str">
        <f>IF('Formato 4_Ppto'!G354&lt;&gt;"",'Formato 4_Ppto'!G354,"")</f>
        <v/>
      </c>
      <c r="CP338" s="163" t="str">
        <f>IF('Formato 4_Ppto'!I354&lt;&gt;"",'Formato 4_Ppto'!I354,"")</f>
        <v/>
      </c>
      <c r="CQ338" s="161" t="str">
        <f>IF('Formato 4_Ppto'!K354&lt;&gt;"",'Formato 4_Ppto'!K354,"")</f>
        <v/>
      </c>
      <c r="CR338" s="161" t="str">
        <f>IF('Formato 4_Ppto'!L354&lt;&gt;"",'Formato 4_Ppto'!L354,"")</f>
        <v/>
      </c>
      <c r="CS338" s="161" t="str">
        <f>IF('Formato 4_Ppto'!M354&lt;&gt;"",'Formato 4_Ppto'!M354,"")</f>
        <v/>
      </c>
      <c r="CT338" s="161" t="str">
        <f>IF('Formato 4_Ppto'!N354&lt;&gt;"",'Formato 4_Ppto'!N354,"")</f>
        <v/>
      </c>
      <c r="CU338" s="161" t="str">
        <f>IF('Formato 4_Ppto'!O354&lt;&gt;"",'Formato 4_Ppto'!O354,"")</f>
        <v/>
      </c>
      <c r="CV338" s="161" t="str">
        <f>IF('Formato 4_Ppto'!P354&lt;&gt;"",'Formato 4_Ppto'!P354,"")</f>
        <v/>
      </c>
      <c r="CW338" s="161" t="str">
        <f>IF('Formato 4_Ppto'!Q354&lt;&gt;"",'Formato 4_Ppto'!Q354,"")</f>
        <v/>
      </c>
      <c r="CX338" s="161" t="str">
        <f>IF('Formato 4_Ppto'!R354&lt;&gt;"",'Formato 4_Ppto'!R354,"")</f>
        <v/>
      </c>
      <c r="CY338" s="161" t="str">
        <f>IF('Formato 4_Ppto'!S354&lt;&gt;"",'Formato 4_Ppto'!S354,"")</f>
        <v/>
      </c>
      <c r="CZ338" s="161" t="str">
        <f>IF('Formato 4_Ppto'!T354&lt;&gt;"",'Formato 4_Ppto'!T354,"")</f>
        <v/>
      </c>
      <c r="DA338" s="161" t="str">
        <f>IF('Formato 4_Ppto'!U354&lt;&gt;"",'Formato 4_Ppto'!U354,"")</f>
        <v/>
      </c>
      <c r="DB338" s="161" t="str">
        <f>IF('Formato 4_Ppto'!V354&lt;&gt;"",'Formato 4_Ppto'!V354,"")</f>
        <v/>
      </c>
      <c r="DC338" s="161" t="str">
        <f>IF('Formato 4_Ppto'!W354&lt;&gt;"",'Formato 4_Ppto'!W354,"")</f>
        <v/>
      </c>
      <c r="DD338" s="162" t="str">
        <f>IF('Formato 4_Ppto'!X354&lt;&gt;"",'Formato 4_Ppto'!X354,"")</f>
        <v/>
      </c>
      <c r="DE338" s="162" t="str">
        <f>IF('Formato 4_Ppto'!Y354&lt;&gt;"",'Formato 4_Ppto'!Y354,"")</f>
        <v/>
      </c>
      <c r="DF338" s="162" t="str">
        <f>IF('Formato 4_Ppto'!Z354&lt;&gt;"",'Formato 4_Ppto'!Z354,"")</f>
        <v/>
      </c>
      <c r="DG338" s="162" t="str">
        <f>IF('Formato 4_Ppto'!AA354&lt;&gt;"",'Formato 4_Ppto'!AA354,"")</f>
        <v/>
      </c>
      <c r="DH338" s="162" t="str">
        <f>IF('Formato 4_Ppto'!AB354&lt;&gt;"",'Formato 4_Ppto'!AB354,"")</f>
        <v/>
      </c>
      <c r="DI338" s="162" t="str">
        <f>IF('Formato 4_Ppto'!AC354&lt;&gt;"",'Formato 4_Ppto'!AC354,"")</f>
        <v/>
      </c>
      <c r="DJ338" s="162" t="str">
        <f>IF('Formato 4_Ppto'!AD354&lt;&gt;"",'Formato 4_Ppto'!AD354,"")</f>
        <v/>
      </c>
      <c r="DK338" s="162" t="str">
        <f>IF('Formato 4_Ppto'!AE354&lt;&gt;"",'Formato 4_Ppto'!AE354,"")</f>
        <v/>
      </c>
      <c r="DL338" s="162" t="str">
        <f>IF('Formato 4_Ppto'!AF354&lt;&gt;"",'Formato 4_Ppto'!AF354,"")</f>
        <v/>
      </c>
      <c r="DM338" s="162" t="str">
        <f>IF('Formato 4_Ppto'!AG354&lt;&gt;"",'Formato 4_Ppto'!AG354,"")</f>
        <v/>
      </c>
      <c r="DN338" s="162" t="str">
        <f>IF('Formato 4_Ppto'!AH354&lt;&gt;"",'Formato 4_Ppto'!AH354,"")</f>
        <v/>
      </c>
      <c r="DO338" s="162" t="str">
        <f>IF('Formato 4_Ppto'!AI354&lt;&gt;"",'Formato 4_Ppto'!AI354,"")</f>
        <v/>
      </c>
      <c r="DP338" s="163" t="str">
        <f>IF('Formato 4_Ppto'!AJ354&lt;&gt;"",'Formato 4_Ppto'!AJ354,"")</f>
        <v/>
      </c>
    </row>
    <row r="339" spans="2:120" x14ac:dyDescent="0.3">
      <c r="B339" s="13" t="str">
        <f>IF(OR(Tabla6[[#This Row],[IDA]]="",Tabla6[[#This Row],[IDT]]="",Tabla6[[#This Row],[IDI]]=""),"",Tabla6[[#This Row],[IDA]]&amp;"."&amp;Tabla6[[#This Row],[IDT]]&amp;"."&amp;Tabla6[[#This Row],[IDI]])</f>
        <v/>
      </c>
      <c r="C339" s="13" t="str">
        <f>IF(Formato_02!$B$14&lt;&gt;"",0,"")</f>
        <v/>
      </c>
      <c r="D339" s="13" t="str">
        <f>IF(Formato_02!$H$9&lt;&gt;"",Formato_02!$H$9,"")</f>
        <v/>
      </c>
      <c r="E339" s="24" t="str">
        <f t="shared" si="40"/>
        <v/>
      </c>
      <c r="F339" s="24" t="str">
        <f>IF(Formato_02!$B$14&lt;&gt;"",Formato_02!$B$14,"")</f>
        <v/>
      </c>
      <c r="G339" s="22" t="str">
        <f>IF('Formato 3_Gantt'!C344&lt;&gt;"",'Formato 3_Gantt'!C344,"")</f>
        <v/>
      </c>
      <c r="H339" s="13" t="str">
        <f>IF('Formato 3_Gantt'!D$8&lt;&gt;"",'Formato 3_Gantt'!D$8,"")</f>
        <v/>
      </c>
      <c r="I339" s="13" t="str">
        <f>IF('Formato 3_Gantt'!E$8&lt;&gt;"",'Formato 3_Gantt'!E$8,"")</f>
        <v/>
      </c>
      <c r="J339" s="13" t="str">
        <f>IF('Formato 3_Gantt'!F$8&lt;&gt;"",'Formato 3_Gantt'!F$8,"")</f>
        <v/>
      </c>
      <c r="K339" s="158" t="str">
        <f>IF('Formato 3_Gantt'!G$8&lt;&gt;"",'Formato 3_Gantt'!G$8,"")</f>
        <v/>
      </c>
      <c r="L339" s="158" t="str">
        <f>IF('Formato 3_Gantt'!H$8&lt;&gt;"",'Formato 3_Gantt'!H$8,"")</f>
        <v/>
      </c>
      <c r="M339" s="13" t="str">
        <f>IF('Formato 3_Gantt'!BL$8&lt;&gt;"",'Formato 3_Gantt'!BL$8,"")</f>
        <v/>
      </c>
      <c r="N339" s="13" t="str">
        <f>IF('Formato 3_Gantt'!BM$8&lt;&gt;"",'Formato 3_Gantt'!BM$8,"")</f>
        <v/>
      </c>
      <c r="O339" s="13" t="str">
        <f>IF('Formato 3_Gantt'!BN$8&lt;&gt;"",'Formato 3_Gantt'!BN$8,"")</f>
        <v/>
      </c>
      <c r="P339" s="13" t="str">
        <f>IF('Formato 3_Gantt'!BO$8&lt;&gt;"",'Formato 3_Gantt'!BO$8,"")</f>
        <v/>
      </c>
      <c r="Q339" s="13" t="str">
        <f>IF('Formato 3_Gantt'!BP$8&lt;&gt;"",'Formato 3_Gantt'!BP$8,"")</f>
        <v/>
      </c>
      <c r="R339" s="13" t="str">
        <f>IF('Formato 3_Gantt'!BQ$8&lt;&gt;"",'Formato 3_Gantt'!BQ$8,"")</f>
        <v/>
      </c>
      <c r="S339" s="13" t="str">
        <f>IF('Formato 3_Gantt'!BR$8&lt;&gt;"",'Formato 3_Gantt'!BR$8,"")</f>
        <v/>
      </c>
      <c r="T339" s="13" t="str">
        <f>IF('Formato 3_Gantt'!BS$8&lt;&gt;"",'Formato 3_Gantt'!BS$8,"")</f>
        <v/>
      </c>
      <c r="U339" s="13" t="str">
        <f>IF('Formato 3_Gantt'!BT$8&lt;&gt;"",'Formato 3_Gantt'!BT$8,"")</f>
        <v/>
      </c>
      <c r="V339" s="13" t="str">
        <f>IF('Formato 3_Gantt'!BU$8&lt;&gt;"",'Formato 3_Gantt'!BU$8,"")</f>
        <v/>
      </c>
      <c r="W339" s="13" t="str">
        <f>IF('Formato 3_Gantt'!BV$8&lt;&gt;"",'Formato 3_Gantt'!BV$8,"")</f>
        <v/>
      </c>
      <c r="X339" s="13" t="str">
        <f>IF('Formato 3_Gantt'!BW$8&lt;&gt;"",'Formato 3_Gantt'!BW$8,"")</f>
        <v/>
      </c>
      <c r="Y339" s="13" t="str">
        <f>IF('Formato 3_Gantt'!BX$8&lt;&gt;"",'Formato 3_Gantt'!BX$8,"")</f>
        <v/>
      </c>
      <c r="Z339" s="162" t="str">
        <f>IF(Formato_02!S$15&lt;&gt;"",Formato_02!S$15,"")</f>
        <v/>
      </c>
      <c r="AA339" s="162" t="str">
        <f>IF(Formato_02!T$15&lt;&gt;"",Formato_02!T$15,"")</f>
        <v/>
      </c>
      <c r="AB339" s="162" t="str">
        <f>IF(Formato_02!U$15&lt;&gt;"",Formato_02!U$15,"")</f>
        <v/>
      </c>
      <c r="AC339" s="162" t="str">
        <f>IF(Formato_02!V$15&lt;&gt;"",Formato_02!V$15,"")</f>
        <v/>
      </c>
      <c r="AD339" s="162" t="str">
        <f>IF(Formato_02!W$15&lt;&gt;"",Formato_02!W$15,"")</f>
        <v/>
      </c>
      <c r="AE339" s="162" t="str">
        <f>IF(Formato_02!X$15&lt;&gt;"",Formato_02!X$15,"")</f>
        <v/>
      </c>
      <c r="AF339" s="162" t="str">
        <f>IF(Formato_02!Y$15&lt;&gt;"",Formato_02!Y$15,"")</f>
        <v/>
      </c>
      <c r="AG339" s="162" t="str">
        <f>IF(Formato_02!Z$15&lt;&gt;"",Formato_02!Z$15,"")</f>
        <v/>
      </c>
      <c r="AH339" s="162" t="str">
        <f>IF(Formato_02!AA$15&lt;&gt;"",Formato_02!AA$15,"")</f>
        <v/>
      </c>
      <c r="AI339" s="162" t="str">
        <f>IF(Formato_02!AB$15&lt;&gt;"",Formato_02!AB$15,"")</f>
        <v/>
      </c>
      <c r="AJ339" s="162" t="str">
        <f>IF(Formato_02!AC$15&lt;&gt;"",Formato_02!AC$15,"")</f>
        <v/>
      </c>
      <c r="AK339" s="162" t="str">
        <f>IF(Formato_02!AD$15&lt;&gt;"",Formato_02!AD$15,"")</f>
        <v/>
      </c>
      <c r="AL339" s="162" t="str">
        <f>IF(Formato_02!$N$14&lt;&gt;"",Formato_02!$N$14,"")</f>
        <v/>
      </c>
      <c r="AM339" s="13" t="str">
        <f>IF(Formato_02!$X$4&lt;&gt;"","AN","")</f>
        <v/>
      </c>
      <c r="AN339" s="24" t="str">
        <f t="shared" si="41"/>
        <v/>
      </c>
      <c r="AO339" s="13" t="str">
        <f>IF(Formato_02!$Y$4&lt;&gt;"","P027","")</f>
        <v/>
      </c>
      <c r="AP339" s="24" t="str">
        <f t="shared" si="42"/>
        <v/>
      </c>
      <c r="AQ339" s="13" t="str">
        <f>IF(Formato_02!$Z$4&lt;&gt;"","PNCVG","")</f>
        <v/>
      </c>
      <c r="AR339" s="24" t="str">
        <f t="shared" si="43"/>
        <v/>
      </c>
      <c r="AS339" s="13" t="str">
        <f>IF(Formato_02!$AA$4&lt;&gt;"","PNFF","")</f>
        <v/>
      </c>
      <c r="AT339" s="24" t="str">
        <f t="shared" si="44"/>
        <v/>
      </c>
      <c r="AU339" s="13" t="str">
        <f>IF(Formato_02!$AB$4&lt;&gt;"","PNPAM","")</f>
        <v/>
      </c>
      <c r="AV339" s="24" t="str">
        <f t="shared" si="45"/>
        <v/>
      </c>
      <c r="AW339" s="13" t="str">
        <f>IF(Formato_02!$AC$4&lt;&gt;"","PNAIA","")</f>
        <v/>
      </c>
      <c r="AX339" s="24" t="str">
        <f t="shared" si="46"/>
        <v/>
      </c>
      <c r="AY339" s="13" t="str">
        <f>IF(Formato_02!$AD$4&lt;&gt;"","PIO","")</f>
        <v/>
      </c>
      <c r="AZ339" s="24" t="str">
        <f t="shared" si="47"/>
        <v/>
      </c>
      <c r="BA339" s="13" t="str">
        <f>IF('Formato 3_Gantt'!B$20&lt;&gt;"",'Formato 3_Gantt'!A$20,"")</f>
        <v/>
      </c>
      <c r="BB339" s="24" t="str">
        <f>IF('Formato 3_Gantt'!B$20&lt;&gt;"",'Formato 3_Gantt'!B$20,"")</f>
        <v/>
      </c>
      <c r="BC339" s="22" t="str">
        <f>IF('Formato 3_Gantt'!C$20&lt;&gt;"",'Formato 3_Gantt'!C$20,"")</f>
        <v/>
      </c>
      <c r="BD339" s="13" t="str">
        <f>IF('Formato 3_Gantt'!D$20&lt;&gt;"",'Formato 3_Gantt'!D$20,"")</f>
        <v/>
      </c>
      <c r="BE339" s="161" t="str">
        <f>IF('Formato 3_Gantt'!E$20&lt;&gt;"",'Formato 3_Gantt'!E$20,"")</f>
        <v/>
      </c>
      <c r="BF339" s="13" t="str">
        <f>IF('Formato 3_Gantt'!F$20&lt;&gt;"",'Formato 3_Gantt'!F$20,"")</f>
        <v/>
      </c>
      <c r="BG339" s="158" t="str">
        <f>IF('Formato 3_Gantt'!G$20&lt;&gt;"",'Formato 3_Gantt'!G$20,"")</f>
        <v/>
      </c>
      <c r="BH339" s="158" t="str">
        <f>IF('Formato 3_Gantt'!H$20&lt;&gt;"",'Formato 3_Gantt'!H$20,"")</f>
        <v/>
      </c>
      <c r="BI339" s="161" t="str">
        <f>IF('Formato 3_Gantt'!BL$20&lt;&gt;"",'Formato 3_Gantt'!BL$20,"")</f>
        <v/>
      </c>
      <c r="BJ339" s="161" t="str">
        <f>IF('Formato 3_Gantt'!BM$20&lt;&gt;"",'Formato 3_Gantt'!BM$20,"")</f>
        <v/>
      </c>
      <c r="BK339" s="161" t="str">
        <f>IF('Formato 3_Gantt'!BN$20&lt;&gt;"",'Formato 3_Gantt'!BN$20,"")</f>
        <v/>
      </c>
      <c r="BL339" s="161" t="str">
        <f>IF('Formato 3_Gantt'!BO$20&lt;&gt;"",'Formato 3_Gantt'!BO$20,"")</f>
        <v/>
      </c>
      <c r="BM339" s="161" t="str">
        <f>IF('Formato 3_Gantt'!BP$20&lt;&gt;"",'Formato 3_Gantt'!BP$20,"")</f>
        <v/>
      </c>
      <c r="BN339" s="161" t="str">
        <f>IF('Formato 3_Gantt'!BQ$20&lt;&gt;"",'Formato 3_Gantt'!BQ$20,"")</f>
        <v/>
      </c>
      <c r="BO339" s="161" t="str">
        <f>IF('Formato 3_Gantt'!BR$20&lt;&gt;"",'Formato 3_Gantt'!BR$20,"")</f>
        <v/>
      </c>
      <c r="BP339" s="161" t="str">
        <f>IF('Formato 3_Gantt'!BS$20&lt;&gt;"",'Formato 3_Gantt'!BS$20,"")</f>
        <v/>
      </c>
      <c r="BQ339" s="161" t="str">
        <f>IF('Formato 3_Gantt'!BT$20&lt;&gt;"",'Formato 3_Gantt'!BT$20,"")</f>
        <v/>
      </c>
      <c r="BR339" s="161" t="str">
        <f>IF('Formato 3_Gantt'!BU$20&lt;&gt;"",'Formato 3_Gantt'!BU$20,"")</f>
        <v/>
      </c>
      <c r="BS339" s="161" t="str">
        <f>IF('Formato 3_Gantt'!BV$20&lt;&gt;"",'Formato 3_Gantt'!BV$20,"")</f>
        <v/>
      </c>
      <c r="BT339" s="161" t="str">
        <f>IF('Formato 3_Gantt'!BW$20&lt;&gt;"",'Formato 3_Gantt'!BW$20,"")</f>
        <v/>
      </c>
      <c r="BU339" s="161" t="str">
        <f>IF('Formato 3_Gantt'!BX$20&lt;&gt;"",'Formato 3_Gantt'!BX$20,"")</f>
        <v/>
      </c>
      <c r="BV339" s="163" t="str">
        <f>IF('Formato 4_Ppto'!I$348&lt;&gt;"",'Formato 4_Ppto'!I$348,"")</f>
        <v/>
      </c>
      <c r="BW339" s="162" t="str">
        <f>IF('Formato 4_Ppto'!X$348&lt;&gt;"",'Formato 4_Ppto'!X$348,"")</f>
        <v/>
      </c>
      <c r="BX339" s="162" t="str">
        <f>IF('Formato 4_Ppto'!Y$348&lt;&gt;"",'Formato 4_Ppto'!Y$348,"")</f>
        <v/>
      </c>
      <c r="BY339" s="162" t="str">
        <f>IF('Formato 4_Ppto'!Z$348&lt;&gt;"",'Formato 4_Ppto'!Z$348,"")</f>
        <v/>
      </c>
      <c r="BZ339" s="162" t="str">
        <f>IF('Formato 4_Ppto'!AA$348&lt;&gt;"",'Formato 4_Ppto'!AA$348,"")</f>
        <v/>
      </c>
      <c r="CA339" s="162" t="str">
        <f>IF('Formato 4_Ppto'!AB$348&lt;&gt;"",'Formato 4_Ppto'!AB$348,"")</f>
        <v/>
      </c>
      <c r="CB339" s="162" t="str">
        <f>IF('Formato 4_Ppto'!AC$348&lt;&gt;"",'Formato 4_Ppto'!AC$348,"")</f>
        <v/>
      </c>
      <c r="CC339" s="162" t="str">
        <f>IF('Formato 4_Ppto'!AD$348&lt;&gt;"",'Formato 4_Ppto'!AD$348,"")</f>
        <v/>
      </c>
      <c r="CD339" s="162" t="str">
        <f>IF('Formato 4_Ppto'!AE$348&lt;&gt;"",'Formato 4_Ppto'!AE$348,"")</f>
        <v/>
      </c>
      <c r="CE339" s="162" t="str">
        <f>IF('Formato 4_Ppto'!AF$348&lt;&gt;"",'Formato 4_Ppto'!AF$348,"")</f>
        <v/>
      </c>
      <c r="CF339" s="162" t="str">
        <f>IF('Formato 4_Ppto'!AG$348&lt;&gt;"",'Formato 4_Ppto'!AG$348,"")</f>
        <v/>
      </c>
      <c r="CG339" s="162" t="str">
        <f>IF('Formato 4_Ppto'!AH$348&lt;&gt;"",'Formato 4_Ppto'!AH$348,"")</f>
        <v/>
      </c>
      <c r="CH339" s="162" t="str">
        <f>IF('Formato 4_Ppto'!AI$348&lt;&gt;"",'Formato 4_Ppto'!AI$348,"")</f>
        <v/>
      </c>
      <c r="CI339" s="163" t="str">
        <f>IF('Formato 4_Ppto'!AJ$348&lt;&gt;"",'Formato 4_Ppto'!AJ$348,"")</f>
        <v/>
      </c>
      <c r="CJ339" s="13" t="str">
        <f>IF('Formato 4_Ppto'!B355&lt;&gt;"",'Formato 4_Ppto'!A355,"")</f>
        <v/>
      </c>
      <c r="CK339" s="24" t="str">
        <f>IF('Formato 4_Ppto'!B355&lt;&gt;"",'Formato 4_Ppto'!B355,"")</f>
        <v/>
      </c>
      <c r="CL339" s="22" t="str">
        <f>IF('Formato 4_Ppto'!C355&lt;&gt;"",'Formato 4_Ppto'!C355,"")</f>
        <v/>
      </c>
      <c r="CM339" s="24" t="str">
        <f>IF('Formato 4_Ppto'!D355&lt;&gt;"",'Formato 4_Ppto'!D355,"")</f>
        <v/>
      </c>
      <c r="CN339" s="161" t="str">
        <f>IF('Formato 4_Ppto'!E355&lt;&gt;"",'Formato 4_Ppto'!E355,"")</f>
        <v/>
      </c>
      <c r="CO339" s="161" t="str">
        <f>IF('Formato 4_Ppto'!G355&lt;&gt;"",'Formato 4_Ppto'!G355,"")</f>
        <v/>
      </c>
      <c r="CP339" s="163" t="str">
        <f>IF('Formato 4_Ppto'!I355&lt;&gt;"",'Formato 4_Ppto'!I355,"")</f>
        <v/>
      </c>
      <c r="CQ339" s="161" t="str">
        <f>IF('Formato 4_Ppto'!K355&lt;&gt;"",'Formato 4_Ppto'!K355,"")</f>
        <v/>
      </c>
      <c r="CR339" s="161" t="str">
        <f>IF('Formato 4_Ppto'!L355&lt;&gt;"",'Formato 4_Ppto'!L355,"")</f>
        <v/>
      </c>
      <c r="CS339" s="161" t="str">
        <f>IF('Formato 4_Ppto'!M355&lt;&gt;"",'Formato 4_Ppto'!M355,"")</f>
        <v/>
      </c>
      <c r="CT339" s="161" t="str">
        <f>IF('Formato 4_Ppto'!N355&lt;&gt;"",'Formato 4_Ppto'!N355,"")</f>
        <v/>
      </c>
      <c r="CU339" s="161" t="str">
        <f>IF('Formato 4_Ppto'!O355&lt;&gt;"",'Formato 4_Ppto'!O355,"")</f>
        <v/>
      </c>
      <c r="CV339" s="161" t="str">
        <f>IF('Formato 4_Ppto'!P355&lt;&gt;"",'Formato 4_Ppto'!P355,"")</f>
        <v/>
      </c>
      <c r="CW339" s="161" t="str">
        <f>IF('Formato 4_Ppto'!Q355&lt;&gt;"",'Formato 4_Ppto'!Q355,"")</f>
        <v/>
      </c>
      <c r="CX339" s="161" t="str">
        <f>IF('Formato 4_Ppto'!R355&lt;&gt;"",'Formato 4_Ppto'!R355,"")</f>
        <v/>
      </c>
      <c r="CY339" s="161" t="str">
        <f>IF('Formato 4_Ppto'!S355&lt;&gt;"",'Formato 4_Ppto'!S355,"")</f>
        <v/>
      </c>
      <c r="CZ339" s="161" t="str">
        <f>IF('Formato 4_Ppto'!T355&lt;&gt;"",'Formato 4_Ppto'!T355,"")</f>
        <v/>
      </c>
      <c r="DA339" s="161" t="str">
        <f>IF('Formato 4_Ppto'!U355&lt;&gt;"",'Formato 4_Ppto'!U355,"")</f>
        <v/>
      </c>
      <c r="DB339" s="161" t="str">
        <f>IF('Formato 4_Ppto'!V355&lt;&gt;"",'Formato 4_Ppto'!V355,"")</f>
        <v/>
      </c>
      <c r="DC339" s="161" t="str">
        <f>IF('Formato 4_Ppto'!W355&lt;&gt;"",'Formato 4_Ppto'!W355,"")</f>
        <v/>
      </c>
      <c r="DD339" s="162" t="str">
        <f>IF('Formato 4_Ppto'!X355&lt;&gt;"",'Formato 4_Ppto'!X355,"")</f>
        <v/>
      </c>
      <c r="DE339" s="162" t="str">
        <f>IF('Formato 4_Ppto'!Y355&lt;&gt;"",'Formato 4_Ppto'!Y355,"")</f>
        <v/>
      </c>
      <c r="DF339" s="162" t="str">
        <f>IF('Formato 4_Ppto'!Z355&lt;&gt;"",'Formato 4_Ppto'!Z355,"")</f>
        <v/>
      </c>
      <c r="DG339" s="162" t="str">
        <f>IF('Formato 4_Ppto'!AA355&lt;&gt;"",'Formato 4_Ppto'!AA355,"")</f>
        <v/>
      </c>
      <c r="DH339" s="162" t="str">
        <f>IF('Formato 4_Ppto'!AB355&lt;&gt;"",'Formato 4_Ppto'!AB355,"")</f>
        <v/>
      </c>
      <c r="DI339" s="162" t="str">
        <f>IF('Formato 4_Ppto'!AC355&lt;&gt;"",'Formato 4_Ppto'!AC355,"")</f>
        <v/>
      </c>
      <c r="DJ339" s="162" t="str">
        <f>IF('Formato 4_Ppto'!AD355&lt;&gt;"",'Formato 4_Ppto'!AD355,"")</f>
        <v/>
      </c>
      <c r="DK339" s="162" t="str">
        <f>IF('Formato 4_Ppto'!AE355&lt;&gt;"",'Formato 4_Ppto'!AE355,"")</f>
        <v/>
      </c>
      <c r="DL339" s="162" t="str">
        <f>IF('Formato 4_Ppto'!AF355&lt;&gt;"",'Formato 4_Ppto'!AF355,"")</f>
        <v/>
      </c>
      <c r="DM339" s="162" t="str">
        <f>IF('Formato 4_Ppto'!AG355&lt;&gt;"",'Formato 4_Ppto'!AG355,"")</f>
        <v/>
      </c>
      <c r="DN339" s="162" t="str">
        <f>IF('Formato 4_Ppto'!AH355&lt;&gt;"",'Formato 4_Ppto'!AH355,"")</f>
        <v/>
      </c>
      <c r="DO339" s="162" t="str">
        <f>IF('Formato 4_Ppto'!AI355&lt;&gt;"",'Formato 4_Ppto'!AI355,"")</f>
        <v/>
      </c>
      <c r="DP339" s="163" t="str">
        <f>IF('Formato 4_Ppto'!AJ355&lt;&gt;"",'Formato 4_Ppto'!AJ355,"")</f>
        <v/>
      </c>
    </row>
    <row r="340" spans="2:120" x14ac:dyDescent="0.3">
      <c r="B340" s="13" t="str">
        <f>IF(OR(Tabla6[[#This Row],[IDA]]="",Tabla6[[#This Row],[IDT]]="",Tabla6[[#This Row],[IDI]]=""),"",Tabla6[[#This Row],[IDA]]&amp;"."&amp;Tabla6[[#This Row],[IDT]]&amp;"."&amp;Tabla6[[#This Row],[IDI]])</f>
        <v/>
      </c>
      <c r="C340" s="13" t="str">
        <f>IF(Formato_02!$B$14&lt;&gt;"",0,"")</f>
        <v/>
      </c>
      <c r="D340" s="13" t="str">
        <f>IF(Formato_02!$H$9&lt;&gt;"",Formato_02!$H$9,"")</f>
        <v/>
      </c>
      <c r="E340" s="24" t="str">
        <f t="shared" si="40"/>
        <v/>
      </c>
      <c r="F340" s="24" t="str">
        <f>IF(Formato_02!$B$14&lt;&gt;"",Formato_02!$B$14,"")</f>
        <v/>
      </c>
      <c r="G340" s="22" t="str">
        <f>IF('Formato 3_Gantt'!C345&lt;&gt;"",'Formato 3_Gantt'!C345,"")</f>
        <v/>
      </c>
      <c r="H340" s="13" t="str">
        <f>IF('Formato 3_Gantt'!D$8&lt;&gt;"",'Formato 3_Gantt'!D$8,"")</f>
        <v/>
      </c>
      <c r="I340" s="13" t="str">
        <f>IF('Formato 3_Gantt'!E$8&lt;&gt;"",'Formato 3_Gantt'!E$8,"")</f>
        <v/>
      </c>
      <c r="J340" s="13" t="str">
        <f>IF('Formato 3_Gantt'!F$8&lt;&gt;"",'Formato 3_Gantt'!F$8,"")</f>
        <v/>
      </c>
      <c r="K340" s="158" t="str">
        <f>IF('Formato 3_Gantt'!G$8&lt;&gt;"",'Formato 3_Gantt'!G$8,"")</f>
        <v/>
      </c>
      <c r="L340" s="158" t="str">
        <f>IF('Formato 3_Gantt'!H$8&lt;&gt;"",'Formato 3_Gantt'!H$8,"")</f>
        <v/>
      </c>
      <c r="M340" s="13" t="str">
        <f>IF('Formato 3_Gantt'!BL$8&lt;&gt;"",'Formato 3_Gantt'!BL$8,"")</f>
        <v/>
      </c>
      <c r="N340" s="13" t="str">
        <f>IF('Formato 3_Gantt'!BM$8&lt;&gt;"",'Formato 3_Gantt'!BM$8,"")</f>
        <v/>
      </c>
      <c r="O340" s="13" t="str">
        <f>IF('Formato 3_Gantt'!BN$8&lt;&gt;"",'Formato 3_Gantt'!BN$8,"")</f>
        <v/>
      </c>
      <c r="P340" s="13" t="str">
        <f>IF('Formato 3_Gantt'!BO$8&lt;&gt;"",'Formato 3_Gantt'!BO$8,"")</f>
        <v/>
      </c>
      <c r="Q340" s="13" t="str">
        <f>IF('Formato 3_Gantt'!BP$8&lt;&gt;"",'Formato 3_Gantt'!BP$8,"")</f>
        <v/>
      </c>
      <c r="R340" s="13" t="str">
        <f>IF('Formato 3_Gantt'!BQ$8&lt;&gt;"",'Formato 3_Gantt'!BQ$8,"")</f>
        <v/>
      </c>
      <c r="S340" s="13" t="str">
        <f>IF('Formato 3_Gantt'!BR$8&lt;&gt;"",'Formato 3_Gantt'!BR$8,"")</f>
        <v/>
      </c>
      <c r="T340" s="13" t="str">
        <f>IF('Formato 3_Gantt'!BS$8&lt;&gt;"",'Formato 3_Gantt'!BS$8,"")</f>
        <v/>
      </c>
      <c r="U340" s="13" t="str">
        <f>IF('Formato 3_Gantt'!BT$8&lt;&gt;"",'Formato 3_Gantt'!BT$8,"")</f>
        <v/>
      </c>
      <c r="V340" s="13" t="str">
        <f>IF('Formato 3_Gantt'!BU$8&lt;&gt;"",'Formato 3_Gantt'!BU$8,"")</f>
        <v/>
      </c>
      <c r="W340" s="13" t="str">
        <f>IF('Formato 3_Gantt'!BV$8&lt;&gt;"",'Formato 3_Gantt'!BV$8,"")</f>
        <v/>
      </c>
      <c r="X340" s="13" t="str">
        <f>IF('Formato 3_Gantt'!BW$8&lt;&gt;"",'Formato 3_Gantt'!BW$8,"")</f>
        <v/>
      </c>
      <c r="Y340" s="13" t="str">
        <f>IF('Formato 3_Gantt'!BX$8&lt;&gt;"",'Formato 3_Gantt'!BX$8,"")</f>
        <v/>
      </c>
      <c r="Z340" s="162" t="str">
        <f>IF(Formato_02!S$15&lt;&gt;"",Formato_02!S$15,"")</f>
        <v/>
      </c>
      <c r="AA340" s="162" t="str">
        <f>IF(Formato_02!T$15&lt;&gt;"",Formato_02!T$15,"")</f>
        <v/>
      </c>
      <c r="AB340" s="162" t="str">
        <f>IF(Formato_02!U$15&lt;&gt;"",Formato_02!U$15,"")</f>
        <v/>
      </c>
      <c r="AC340" s="162" t="str">
        <f>IF(Formato_02!V$15&lt;&gt;"",Formato_02!V$15,"")</f>
        <v/>
      </c>
      <c r="AD340" s="162" t="str">
        <f>IF(Formato_02!W$15&lt;&gt;"",Formato_02!W$15,"")</f>
        <v/>
      </c>
      <c r="AE340" s="162" t="str">
        <f>IF(Formato_02!X$15&lt;&gt;"",Formato_02!X$15,"")</f>
        <v/>
      </c>
      <c r="AF340" s="162" t="str">
        <f>IF(Formato_02!Y$15&lt;&gt;"",Formato_02!Y$15,"")</f>
        <v/>
      </c>
      <c r="AG340" s="162" t="str">
        <f>IF(Formato_02!Z$15&lt;&gt;"",Formato_02!Z$15,"")</f>
        <v/>
      </c>
      <c r="AH340" s="162" t="str">
        <f>IF(Formato_02!AA$15&lt;&gt;"",Formato_02!AA$15,"")</f>
        <v/>
      </c>
      <c r="AI340" s="162" t="str">
        <f>IF(Formato_02!AB$15&lt;&gt;"",Formato_02!AB$15,"")</f>
        <v/>
      </c>
      <c r="AJ340" s="162" t="str">
        <f>IF(Formato_02!AC$15&lt;&gt;"",Formato_02!AC$15,"")</f>
        <v/>
      </c>
      <c r="AK340" s="162" t="str">
        <f>IF(Formato_02!AD$15&lt;&gt;"",Formato_02!AD$15,"")</f>
        <v/>
      </c>
      <c r="AL340" s="162" t="str">
        <f>IF(Formato_02!$N$14&lt;&gt;"",Formato_02!$N$14,"")</f>
        <v/>
      </c>
      <c r="AM340" s="13" t="str">
        <f>IF(Formato_02!$X$4&lt;&gt;"","AN","")</f>
        <v/>
      </c>
      <c r="AN340" s="24" t="str">
        <f t="shared" si="41"/>
        <v/>
      </c>
      <c r="AO340" s="13" t="str">
        <f>IF(Formato_02!$Y$4&lt;&gt;"","P027","")</f>
        <v/>
      </c>
      <c r="AP340" s="24" t="str">
        <f t="shared" si="42"/>
        <v/>
      </c>
      <c r="AQ340" s="13" t="str">
        <f>IF(Formato_02!$Z$4&lt;&gt;"","PNCVG","")</f>
        <v/>
      </c>
      <c r="AR340" s="24" t="str">
        <f t="shared" si="43"/>
        <v/>
      </c>
      <c r="AS340" s="13" t="str">
        <f>IF(Formato_02!$AA$4&lt;&gt;"","PNFF","")</f>
        <v/>
      </c>
      <c r="AT340" s="24" t="str">
        <f t="shared" si="44"/>
        <v/>
      </c>
      <c r="AU340" s="13" t="str">
        <f>IF(Formato_02!$AB$4&lt;&gt;"","PNPAM","")</f>
        <v/>
      </c>
      <c r="AV340" s="24" t="str">
        <f t="shared" si="45"/>
        <v/>
      </c>
      <c r="AW340" s="13" t="str">
        <f>IF(Formato_02!$AC$4&lt;&gt;"","PNAIA","")</f>
        <v/>
      </c>
      <c r="AX340" s="24" t="str">
        <f t="shared" si="46"/>
        <v/>
      </c>
      <c r="AY340" s="13" t="str">
        <f>IF(Formato_02!$AD$4&lt;&gt;"","PIO","")</f>
        <v/>
      </c>
      <c r="AZ340" s="24" t="str">
        <f t="shared" si="47"/>
        <v/>
      </c>
      <c r="BA340" s="13" t="str">
        <f>IF('Formato 3_Gantt'!B$20&lt;&gt;"",'Formato 3_Gantt'!A$20,"")</f>
        <v/>
      </c>
      <c r="BB340" s="24" t="str">
        <f>IF('Formato 3_Gantt'!B$20&lt;&gt;"",'Formato 3_Gantt'!B$20,"")</f>
        <v/>
      </c>
      <c r="BC340" s="22" t="str">
        <f>IF('Formato 3_Gantt'!C$20&lt;&gt;"",'Formato 3_Gantt'!C$20,"")</f>
        <v/>
      </c>
      <c r="BD340" s="13" t="str">
        <f>IF('Formato 3_Gantt'!D$20&lt;&gt;"",'Formato 3_Gantt'!D$20,"")</f>
        <v/>
      </c>
      <c r="BE340" s="161" t="str">
        <f>IF('Formato 3_Gantt'!E$20&lt;&gt;"",'Formato 3_Gantt'!E$20,"")</f>
        <v/>
      </c>
      <c r="BF340" s="13" t="str">
        <f>IF('Formato 3_Gantt'!F$20&lt;&gt;"",'Formato 3_Gantt'!F$20,"")</f>
        <v/>
      </c>
      <c r="BG340" s="158" t="str">
        <f>IF('Formato 3_Gantt'!G$20&lt;&gt;"",'Formato 3_Gantt'!G$20,"")</f>
        <v/>
      </c>
      <c r="BH340" s="158" t="str">
        <f>IF('Formato 3_Gantt'!H$20&lt;&gt;"",'Formato 3_Gantt'!H$20,"")</f>
        <v/>
      </c>
      <c r="BI340" s="161" t="str">
        <f>IF('Formato 3_Gantt'!BL$20&lt;&gt;"",'Formato 3_Gantt'!BL$20,"")</f>
        <v/>
      </c>
      <c r="BJ340" s="161" t="str">
        <f>IF('Formato 3_Gantt'!BM$20&lt;&gt;"",'Formato 3_Gantt'!BM$20,"")</f>
        <v/>
      </c>
      <c r="BK340" s="161" t="str">
        <f>IF('Formato 3_Gantt'!BN$20&lt;&gt;"",'Formato 3_Gantt'!BN$20,"")</f>
        <v/>
      </c>
      <c r="BL340" s="161" t="str">
        <f>IF('Formato 3_Gantt'!BO$20&lt;&gt;"",'Formato 3_Gantt'!BO$20,"")</f>
        <v/>
      </c>
      <c r="BM340" s="161" t="str">
        <f>IF('Formato 3_Gantt'!BP$20&lt;&gt;"",'Formato 3_Gantt'!BP$20,"")</f>
        <v/>
      </c>
      <c r="BN340" s="161" t="str">
        <f>IF('Formato 3_Gantt'!BQ$20&lt;&gt;"",'Formato 3_Gantt'!BQ$20,"")</f>
        <v/>
      </c>
      <c r="BO340" s="161" t="str">
        <f>IF('Formato 3_Gantt'!BR$20&lt;&gt;"",'Formato 3_Gantt'!BR$20,"")</f>
        <v/>
      </c>
      <c r="BP340" s="161" t="str">
        <f>IF('Formato 3_Gantt'!BS$20&lt;&gt;"",'Formato 3_Gantt'!BS$20,"")</f>
        <v/>
      </c>
      <c r="BQ340" s="161" t="str">
        <f>IF('Formato 3_Gantt'!BT$20&lt;&gt;"",'Formato 3_Gantt'!BT$20,"")</f>
        <v/>
      </c>
      <c r="BR340" s="161" t="str">
        <f>IF('Formato 3_Gantt'!BU$20&lt;&gt;"",'Formato 3_Gantt'!BU$20,"")</f>
        <v/>
      </c>
      <c r="BS340" s="161" t="str">
        <f>IF('Formato 3_Gantt'!BV$20&lt;&gt;"",'Formato 3_Gantt'!BV$20,"")</f>
        <v/>
      </c>
      <c r="BT340" s="161" t="str">
        <f>IF('Formato 3_Gantt'!BW$20&lt;&gt;"",'Formato 3_Gantt'!BW$20,"")</f>
        <v/>
      </c>
      <c r="BU340" s="161" t="str">
        <f>IF('Formato 3_Gantt'!BX$20&lt;&gt;"",'Formato 3_Gantt'!BX$20,"")</f>
        <v/>
      </c>
      <c r="BV340" s="163" t="str">
        <f>IF('Formato 4_Ppto'!I$348&lt;&gt;"",'Formato 4_Ppto'!I$348,"")</f>
        <v/>
      </c>
      <c r="BW340" s="162" t="str">
        <f>IF('Formato 4_Ppto'!X$348&lt;&gt;"",'Formato 4_Ppto'!X$348,"")</f>
        <v/>
      </c>
      <c r="BX340" s="162" t="str">
        <f>IF('Formato 4_Ppto'!Y$348&lt;&gt;"",'Formato 4_Ppto'!Y$348,"")</f>
        <v/>
      </c>
      <c r="BY340" s="162" t="str">
        <f>IF('Formato 4_Ppto'!Z$348&lt;&gt;"",'Formato 4_Ppto'!Z$348,"")</f>
        <v/>
      </c>
      <c r="BZ340" s="162" t="str">
        <f>IF('Formato 4_Ppto'!AA$348&lt;&gt;"",'Formato 4_Ppto'!AA$348,"")</f>
        <v/>
      </c>
      <c r="CA340" s="162" t="str">
        <f>IF('Formato 4_Ppto'!AB$348&lt;&gt;"",'Formato 4_Ppto'!AB$348,"")</f>
        <v/>
      </c>
      <c r="CB340" s="162" t="str">
        <f>IF('Formato 4_Ppto'!AC$348&lt;&gt;"",'Formato 4_Ppto'!AC$348,"")</f>
        <v/>
      </c>
      <c r="CC340" s="162" t="str">
        <f>IF('Formato 4_Ppto'!AD$348&lt;&gt;"",'Formato 4_Ppto'!AD$348,"")</f>
        <v/>
      </c>
      <c r="CD340" s="162" t="str">
        <f>IF('Formato 4_Ppto'!AE$348&lt;&gt;"",'Formato 4_Ppto'!AE$348,"")</f>
        <v/>
      </c>
      <c r="CE340" s="162" t="str">
        <f>IF('Formato 4_Ppto'!AF$348&lt;&gt;"",'Formato 4_Ppto'!AF$348,"")</f>
        <v/>
      </c>
      <c r="CF340" s="162" t="str">
        <f>IF('Formato 4_Ppto'!AG$348&lt;&gt;"",'Formato 4_Ppto'!AG$348,"")</f>
        <v/>
      </c>
      <c r="CG340" s="162" t="str">
        <f>IF('Formato 4_Ppto'!AH$348&lt;&gt;"",'Formato 4_Ppto'!AH$348,"")</f>
        <v/>
      </c>
      <c r="CH340" s="162" t="str">
        <f>IF('Formato 4_Ppto'!AI$348&lt;&gt;"",'Formato 4_Ppto'!AI$348,"")</f>
        <v/>
      </c>
      <c r="CI340" s="163" t="str">
        <f>IF('Formato 4_Ppto'!AJ$348&lt;&gt;"",'Formato 4_Ppto'!AJ$348,"")</f>
        <v/>
      </c>
      <c r="CJ340" s="13" t="str">
        <f>IF('Formato 4_Ppto'!B356&lt;&gt;"",'Formato 4_Ppto'!A356,"")</f>
        <v/>
      </c>
      <c r="CK340" s="24" t="str">
        <f>IF('Formato 4_Ppto'!B356&lt;&gt;"",'Formato 4_Ppto'!B356,"")</f>
        <v/>
      </c>
      <c r="CL340" s="22" t="str">
        <f>IF('Formato 4_Ppto'!C356&lt;&gt;"",'Formato 4_Ppto'!C356,"")</f>
        <v/>
      </c>
      <c r="CM340" s="24" t="str">
        <f>IF('Formato 4_Ppto'!D356&lt;&gt;"",'Formato 4_Ppto'!D356,"")</f>
        <v/>
      </c>
      <c r="CN340" s="161" t="str">
        <f>IF('Formato 4_Ppto'!E356&lt;&gt;"",'Formato 4_Ppto'!E356,"")</f>
        <v/>
      </c>
      <c r="CO340" s="161" t="str">
        <f>IF('Formato 4_Ppto'!G356&lt;&gt;"",'Formato 4_Ppto'!G356,"")</f>
        <v/>
      </c>
      <c r="CP340" s="163" t="str">
        <f>IF('Formato 4_Ppto'!I356&lt;&gt;"",'Formato 4_Ppto'!I356,"")</f>
        <v/>
      </c>
      <c r="CQ340" s="161" t="str">
        <f>IF('Formato 4_Ppto'!K356&lt;&gt;"",'Formato 4_Ppto'!K356,"")</f>
        <v/>
      </c>
      <c r="CR340" s="161" t="str">
        <f>IF('Formato 4_Ppto'!L356&lt;&gt;"",'Formato 4_Ppto'!L356,"")</f>
        <v/>
      </c>
      <c r="CS340" s="161" t="str">
        <f>IF('Formato 4_Ppto'!M356&lt;&gt;"",'Formato 4_Ppto'!M356,"")</f>
        <v/>
      </c>
      <c r="CT340" s="161" t="str">
        <f>IF('Formato 4_Ppto'!N356&lt;&gt;"",'Formato 4_Ppto'!N356,"")</f>
        <v/>
      </c>
      <c r="CU340" s="161" t="str">
        <f>IF('Formato 4_Ppto'!O356&lt;&gt;"",'Formato 4_Ppto'!O356,"")</f>
        <v/>
      </c>
      <c r="CV340" s="161" t="str">
        <f>IF('Formato 4_Ppto'!P356&lt;&gt;"",'Formato 4_Ppto'!P356,"")</f>
        <v/>
      </c>
      <c r="CW340" s="161" t="str">
        <f>IF('Formato 4_Ppto'!Q356&lt;&gt;"",'Formato 4_Ppto'!Q356,"")</f>
        <v/>
      </c>
      <c r="CX340" s="161" t="str">
        <f>IF('Formato 4_Ppto'!R356&lt;&gt;"",'Formato 4_Ppto'!R356,"")</f>
        <v/>
      </c>
      <c r="CY340" s="161" t="str">
        <f>IF('Formato 4_Ppto'!S356&lt;&gt;"",'Formato 4_Ppto'!S356,"")</f>
        <v/>
      </c>
      <c r="CZ340" s="161" t="str">
        <f>IF('Formato 4_Ppto'!T356&lt;&gt;"",'Formato 4_Ppto'!T356,"")</f>
        <v/>
      </c>
      <c r="DA340" s="161" t="str">
        <f>IF('Formato 4_Ppto'!U356&lt;&gt;"",'Formato 4_Ppto'!U356,"")</f>
        <v/>
      </c>
      <c r="DB340" s="161" t="str">
        <f>IF('Formato 4_Ppto'!V356&lt;&gt;"",'Formato 4_Ppto'!V356,"")</f>
        <v/>
      </c>
      <c r="DC340" s="161" t="str">
        <f>IF('Formato 4_Ppto'!W356&lt;&gt;"",'Formato 4_Ppto'!W356,"")</f>
        <v/>
      </c>
      <c r="DD340" s="162" t="str">
        <f>IF('Formato 4_Ppto'!X356&lt;&gt;"",'Formato 4_Ppto'!X356,"")</f>
        <v/>
      </c>
      <c r="DE340" s="162" t="str">
        <f>IF('Formato 4_Ppto'!Y356&lt;&gt;"",'Formato 4_Ppto'!Y356,"")</f>
        <v/>
      </c>
      <c r="DF340" s="162" t="str">
        <f>IF('Formato 4_Ppto'!Z356&lt;&gt;"",'Formato 4_Ppto'!Z356,"")</f>
        <v/>
      </c>
      <c r="DG340" s="162" t="str">
        <f>IF('Formato 4_Ppto'!AA356&lt;&gt;"",'Formato 4_Ppto'!AA356,"")</f>
        <v/>
      </c>
      <c r="DH340" s="162" t="str">
        <f>IF('Formato 4_Ppto'!AB356&lt;&gt;"",'Formato 4_Ppto'!AB356,"")</f>
        <v/>
      </c>
      <c r="DI340" s="162" t="str">
        <f>IF('Formato 4_Ppto'!AC356&lt;&gt;"",'Formato 4_Ppto'!AC356,"")</f>
        <v/>
      </c>
      <c r="DJ340" s="162" t="str">
        <f>IF('Formato 4_Ppto'!AD356&lt;&gt;"",'Formato 4_Ppto'!AD356,"")</f>
        <v/>
      </c>
      <c r="DK340" s="162" t="str">
        <f>IF('Formato 4_Ppto'!AE356&lt;&gt;"",'Formato 4_Ppto'!AE356,"")</f>
        <v/>
      </c>
      <c r="DL340" s="162" t="str">
        <f>IF('Formato 4_Ppto'!AF356&lt;&gt;"",'Formato 4_Ppto'!AF356,"")</f>
        <v/>
      </c>
      <c r="DM340" s="162" t="str">
        <f>IF('Formato 4_Ppto'!AG356&lt;&gt;"",'Formato 4_Ppto'!AG356,"")</f>
        <v/>
      </c>
      <c r="DN340" s="162" t="str">
        <f>IF('Formato 4_Ppto'!AH356&lt;&gt;"",'Formato 4_Ppto'!AH356,"")</f>
        <v/>
      </c>
      <c r="DO340" s="162" t="str">
        <f>IF('Formato 4_Ppto'!AI356&lt;&gt;"",'Formato 4_Ppto'!AI356,"")</f>
        <v/>
      </c>
      <c r="DP340" s="163" t="str">
        <f>IF('Formato 4_Ppto'!AJ356&lt;&gt;"",'Formato 4_Ppto'!AJ356,"")</f>
        <v/>
      </c>
    </row>
    <row r="341" spans="2:120" x14ac:dyDescent="0.3">
      <c r="B341" s="13" t="str">
        <f>IF(OR(Tabla6[[#This Row],[IDA]]="",Tabla6[[#This Row],[IDT]]="",Tabla6[[#This Row],[IDI]]=""),"",Tabla6[[#This Row],[IDA]]&amp;"."&amp;Tabla6[[#This Row],[IDT]]&amp;"."&amp;Tabla6[[#This Row],[IDI]])</f>
        <v/>
      </c>
      <c r="C341" s="13" t="str">
        <f>IF(Formato_02!$B$14&lt;&gt;"",0,"")</f>
        <v/>
      </c>
      <c r="D341" s="13" t="str">
        <f>IF(Formato_02!$H$9&lt;&gt;"",Formato_02!$H$9,"")</f>
        <v/>
      </c>
      <c r="E341" s="24" t="str">
        <f t="shared" si="40"/>
        <v/>
      </c>
      <c r="F341" s="24" t="str">
        <f>IF(Formato_02!$B$14&lt;&gt;"",Formato_02!$B$14,"")</f>
        <v/>
      </c>
      <c r="G341" s="22" t="str">
        <f>IF('Formato 3_Gantt'!C346&lt;&gt;"",'Formato 3_Gantt'!C346,"")</f>
        <v/>
      </c>
      <c r="H341" s="13" t="str">
        <f>IF('Formato 3_Gantt'!D$8&lt;&gt;"",'Formato 3_Gantt'!D$8,"")</f>
        <v/>
      </c>
      <c r="I341" s="13" t="str">
        <f>IF('Formato 3_Gantt'!E$8&lt;&gt;"",'Formato 3_Gantt'!E$8,"")</f>
        <v/>
      </c>
      <c r="J341" s="13" t="str">
        <f>IF('Formato 3_Gantt'!F$8&lt;&gt;"",'Formato 3_Gantt'!F$8,"")</f>
        <v/>
      </c>
      <c r="K341" s="158" t="str">
        <f>IF('Formato 3_Gantt'!G$8&lt;&gt;"",'Formato 3_Gantt'!G$8,"")</f>
        <v/>
      </c>
      <c r="L341" s="158" t="str">
        <f>IF('Formato 3_Gantt'!H$8&lt;&gt;"",'Formato 3_Gantt'!H$8,"")</f>
        <v/>
      </c>
      <c r="M341" s="13" t="str">
        <f>IF('Formato 3_Gantt'!BL$8&lt;&gt;"",'Formato 3_Gantt'!BL$8,"")</f>
        <v/>
      </c>
      <c r="N341" s="13" t="str">
        <f>IF('Formato 3_Gantt'!BM$8&lt;&gt;"",'Formato 3_Gantt'!BM$8,"")</f>
        <v/>
      </c>
      <c r="O341" s="13" t="str">
        <f>IF('Formato 3_Gantt'!BN$8&lt;&gt;"",'Formato 3_Gantt'!BN$8,"")</f>
        <v/>
      </c>
      <c r="P341" s="13" t="str">
        <f>IF('Formato 3_Gantt'!BO$8&lt;&gt;"",'Formato 3_Gantt'!BO$8,"")</f>
        <v/>
      </c>
      <c r="Q341" s="13" t="str">
        <f>IF('Formato 3_Gantt'!BP$8&lt;&gt;"",'Formato 3_Gantt'!BP$8,"")</f>
        <v/>
      </c>
      <c r="R341" s="13" t="str">
        <f>IF('Formato 3_Gantt'!BQ$8&lt;&gt;"",'Formato 3_Gantt'!BQ$8,"")</f>
        <v/>
      </c>
      <c r="S341" s="13" t="str">
        <f>IF('Formato 3_Gantt'!BR$8&lt;&gt;"",'Formato 3_Gantt'!BR$8,"")</f>
        <v/>
      </c>
      <c r="T341" s="13" t="str">
        <f>IF('Formato 3_Gantt'!BS$8&lt;&gt;"",'Formato 3_Gantt'!BS$8,"")</f>
        <v/>
      </c>
      <c r="U341" s="13" t="str">
        <f>IF('Formato 3_Gantt'!BT$8&lt;&gt;"",'Formato 3_Gantt'!BT$8,"")</f>
        <v/>
      </c>
      <c r="V341" s="13" t="str">
        <f>IF('Formato 3_Gantt'!BU$8&lt;&gt;"",'Formato 3_Gantt'!BU$8,"")</f>
        <v/>
      </c>
      <c r="W341" s="13" t="str">
        <f>IF('Formato 3_Gantt'!BV$8&lt;&gt;"",'Formato 3_Gantt'!BV$8,"")</f>
        <v/>
      </c>
      <c r="X341" s="13" t="str">
        <f>IF('Formato 3_Gantt'!BW$8&lt;&gt;"",'Formato 3_Gantt'!BW$8,"")</f>
        <v/>
      </c>
      <c r="Y341" s="13" t="str">
        <f>IF('Formato 3_Gantt'!BX$8&lt;&gt;"",'Formato 3_Gantt'!BX$8,"")</f>
        <v/>
      </c>
      <c r="Z341" s="162" t="str">
        <f>IF(Formato_02!S$15&lt;&gt;"",Formato_02!S$15,"")</f>
        <v/>
      </c>
      <c r="AA341" s="162" t="str">
        <f>IF(Formato_02!T$15&lt;&gt;"",Formato_02!T$15,"")</f>
        <v/>
      </c>
      <c r="AB341" s="162" t="str">
        <f>IF(Formato_02!U$15&lt;&gt;"",Formato_02!U$15,"")</f>
        <v/>
      </c>
      <c r="AC341" s="162" t="str">
        <f>IF(Formato_02!V$15&lt;&gt;"",Formato_02!V$15,"")</f>
        <v/>
      </c>
      <c r="AD341" s="162" t="str">
        <f>IF(Formato_02!W$15&lt;&gt;"",Formato_02!W$15,"")</f>
        <v/>
      </c>
      <c r="AE341" s="162" t="str">
        <f>IF(Formato_02!X$15&lt;&gt;"",Formato_02!X$15,"")</f>
        <v/>
      </c>
      <c r="AF341" s="162" t="str">
        <f>IF(Formato_02!Y$15&lt;&gt;"",Formato_02!Y$15,"")</f>
        <v/>
      </c>
      <c r="AG341" s="162" t="str">
        <f>IF(Formato_02!Z$15&lt;&gt;"",Formato_02!Z$15,"")</f>
        <v/>
      </c>
      <c r="AH341" s="162" t="str">
        <f>IF(Formato_02!AA$15&lt;&gt;"",Formato_02!AA$15,"")</f>
        <v/>
      </c>
      <c r="AI341" s="162" t="str">
        <f>IF(Formato_02!AB$15&lt;&gt;"",Formato_02!AB$15,"")</f>
        <v/>
      </c>
      <c r="AJ341" s="162" t="str">
        <f>IF(Formato_02!AC$15&lt;&gt;"",Formato_02!AC$15,"")</f>
        <v/>
      </c>
      <c r="AK341" s="162" t="str">
        <f>IF(Formato_02!AD$15&lt;&gt;"",Formato_02!AD$15,"")</f>
        <v/>
      </c>
      <c r="AL341" s="162" t="str">
        <f>IF(Formato_02!$N$14&lt;&gt;"",Formato_02!$N$14,"")</f>
        <v/>
      </c>
      <c r="AM341" s="13" t="str">
        <f>IF(Formato_02!$X$4&lt;&gt;"","AN","")</f>
        <v/>
      </c>
      <c r="AN341" s="24" t="str">
        <f t="shared" si="41"/>
        <v/>
      </c>
      <c r="AO341" s="13" t="str">
        <f>IF(Formato_02!$Y$4&lt;&gt;"","P027","")</f>
        <v/>
      </c>
      <c r="AP341" s="24" t="str">
        <f t="shared" si="42"/>
        <v/>
      </c>
      <c r="AQ341" s="13" t="str">
        <f>IF(Formato_02!$Z$4&lt;&gt;"","PNCVG","")</f>
        <v/>
      </c>
      <c r="AR341" s="24" t="str">
        <f t="shared" si="43"/>
        <v/>
      </c>
      <c r="AS341" s="13" t="str">
        <f>IF(Formato_02!$AA$4&lt;&gt;"","PNFF","")</f>
        <v/>
      </c>
      <c r="AT341" s="24" t="str">
        <f t="shared" si="44"/>
        <v/>
      </c>
      <c r="AU341" s="13" t="str">
        <f>IF(Formato_02!$AB$4&lt;&gt;"","PNPAM","")</f>
        <v/>
      </c>
      <c r="AV341" s="24" t="str">
        <f t="shared" si="45"/>
        <v/>
      </c>
      <c r="AW341" s="13" t="str">
        <f>IF(Formato_02!$AC$4&lt;&gt;"","PNAIA","")</f>
        <v/>
      </c>
      <c r="AX341" s="24" t="str">
        <f t="shared" si="46"/>
        <v/>
      </c>
      <c r="AY341" s="13" t="str">
        <f>IF(Formato_02!$AD$4&lt;&gt;"","PIO","")</f>
        <v/>
      </c>
      <c r="AZ341" s="24" t="str">
        <f t="shared" si="47"/>
        <v/>
      </c>
      <c r="BA341" s="13" t="str">
        <f>IF('Formato 3_Gantt'!B$20&lt;&gt;"",'Formato 3_Gantt'!A$20,"")</f>
        <v/>
      </c>
      <c r="BB341" s="24" t="str">
        <f>IF('Formato 3_Gantt'!B$20&lt;&gt;"",'Formato 3_Gantt'!B$20,"")</f>
        <v/>
      </c>
      <c r="BC341" s="22" t="str">
        <f>IF('Formato 3_Gantt'!C$20&lt;&gt;"",'Formato 3_Gantt'!C$20,"")</f>
        <v/>
      </c>
      <c r="BD341" s="13" t="str">
        <f>IF('Formato 3_Gantt'!D$20&lt;&gt;"",'Formato 3_Gantt'!D$20,"")</f>
        <v/>
      </c>
      <c r="BE341" s="161" t="str">
        <f>IF('Formato 3_Gantt'!E$20&lt;&gt;"",'Formato 3_Gantt'!E$20,"")</f>
        <v/>
      </c>
      <c r="BF341" s="13" t="str">
        <f>IF('Formato 3_Gantt'!F$20&lt;&gt;"",'Formato 3_Gantt'!F$20,"")</f>
        <v/>
      </c>
      <c r="BG341" s="158" t="str">
        <f>IF('Formato 3_Gantt'!G$20&lt;&gt;"",'Formato 3_Gantt'!G$20,"")</f>
        <v/>
      </c>
      <c r="BH341" s="158" t="str">
        <f>IF('Formato 3_Gantt'!H$20&lt;&gt;"",'Formato 3_Gantt'!H$20,"")</f>
        <v/>
      </c>
      <c r="BI341" s="161" t="str">
        <f>IF('Formato 3_Gantt'!BL$20&lt;&gt;"",'Formato 3_Gantt'!BL$20,"")</f>
        <v/>
      </c>
      <c r="BJ341" s="161" t="str">
        <f>IF('Formato 3_Gantt'!BM$20&lt;&gt;"",'Formato 3_Gantt'!BM$20,"")</f>
        <v/>
      </c>
      <c r="BK341" s="161" t="str">
        <f>IF('Formato 3_Gantt'!BN$20&lt;&gt;"",'Formato 3_Gantt'!BN$20,"")</f>
        <v/>
      </c>
      <c r="BL341" s="161" t="str">
        <f>IF('Formato 3_Gantt'!BO$20&lt;&gt;"",'Formato 3_Gantt'!BO$20,"")</f>
        <v/>
      </c>
      <c r="BM341" s="161" t="str">
        <f>IF('Formato 3_Gantt'!BP$20&lt;&gt;"",'Formato 3_Gantt'!BP$20,"")</f>
        <v/>
      </c>
      <c r="BN341" s="161" t="str">
        <f>IF('Formato 3_Gantt'!BQ$20&lt;&gt;"",'Formato 3_Gantt'!BQ$20,"")</f>
        <v/>
      </c>
      <c r="BO341" s="161" t="str">
        <f>IF('Formato 3_Gantt'!BR$20&lt;&gt;"",'Formato 3_Gantt'!BR$20,"")</f>
        <v/>
      </c>
      <c r="BP341" s="161" t="str">
        <f>IF('Formato 3_Gantt'!BS$20&lt;&gt;"",'Formato 3_Gantt'!BS$20,"")</f>
        <v/>
      </c>
      <c r="BQ341" s="161" t="str">
        <f>IF('Formato 3_Gantt'!BT$20&lt;&gt;"",'Formato 3_Gantt'!BT$20,"")</f>
        <v/>
      </c>
      <c r="BR341" s="161" t="str">
        <f>IF('Formato 3_Gantt'!BU$20&lt;&gt;"",'Formato 3_Gantt'!BU$20,"")</f>
        <v/>
      </c>
      <c r="BS341" s="161" t="str">
        <f>IF('Formato 3_Gantt'!BV$20&lt;&gt;"",'Formato 3_Gantt'!BV$20,"")</f>
        <v/>
      </c>
      <c r="BT341" s="161" t="str">
        <f>IF('Formato 3_Gantt'!BW$20&lt;&gt;"",'Formato 3_Gantt'!BW$20,"")</f>
        <v/>
      </c>
      <c r="BU341" s="161" t="str">
        <f>IF('Formato 3_Gantt'!BX$20&lt;&gt;"",'Formato 3_Gantt'!BX$20,"")</f>
        <v/>
      </c>
      <c r="BV341" s="163" t="str">
        <f>IF('Formato 4_Ppto'!I$348&lt;&gt;"",'Formato 4_Ppto'!I$348,"")</f>
        <v/>
      </c>
      <c r="BW341" s="162" t="str">
        <f>IF('Formato 4_Ppto'!X$348&lt;&gt;"",'Formato 4_Ppto'!X$348,"")</f>
        <v/>
      </c>
      <c r="BX341" s="162" t="str">
        <f>IF('Formato 4_Ppto'!Y$348&lt;&gt;"",'Formato 4_Ppto'!Y$348,"")</f>
        <v/>
      </c>
      <c r="BY341" s="162" t="str">
        <f>IF('Formato 4_Ppto'!Z$348&lt;&gt;"",'Formato 4_Ppto'!Z$348,"")</f>
        <v/>
      </c>
      <c r="BZ341" s="162" t="str">
        <f>IF('Formato 4_Ppto'!AA$348&lt;&gt;"",'Formato 4_Ppto'!AA$348,"")</f>
        <v/>
      </c>
      <c r="CA341" s="162" t="str">
        <f>IF('Formato 4_Ppto'!AB$348&lt;&gt;"",'Formato 4_Ppto'!AB$348,"")</f>
        <v/>
      </c>
      <c r="CB341" s="162" t="str">
        <f>IF('Formato 4_Ppto'!AC$348&lt;&gt;"",'Formato 4_Ppto'!AC$348,"")</f>
        <v/>
      </c>
      <c r="CC341" s="162" t="str">
        <f>IF('Formato 4_Ppto'!AD$348&lt;&gt;"",'Formato 4_Ppto'!AD$348,"")</f>
        <v/>
      </c>
      <c r="CD341" s="162" t="str">
        <f>IF('Formato 4_Ppto'!AE$348&lt;&gt;"",'Formato 4_Ppto'!AE$348,"")</f>
        <v/>
      </c>
      <c r="CE341" s="162" t="str">
        <f>IF('Formato 4_Ppto'!AF$348&lt;&gt;"",'Formato 4_Ppto'!AF$348,"")</f>
        <v/>
      </c>
      <c r="CF341" s="162" t="str">
        <f>IF('Formato 4_Ppto'!AG$348&lt;&gt;"",'Formato 4_Ppto'!AG$348,"")</f>
        <v/>
      </c>
      <c r="CG341" s="162" t="str">
        <f>IF('Formato 4_Ppto'!AH$348&lt;&gt;"",'Formato 4_Ppto'!AH$348,"")</f>
        <v/>
      </c>
      <c r="CH341" s="162" t="str">
        <f>IF('Formato 4_Ppto'!AI$348&lt;&gt;"",'Formato 4_Ppto'!AI$348,"")</f>
        <v/>
      </c>
      <c r="CI341" s="163" t="str">
        <f>IF('Formato 4_Ppto'!AJ$348&lt;&gt;"",'Formato 4_Ppto'!AJ$348,"")</f>
        <v/>
      </c>
      <c r="CJ341" s="13" t="str">
        <f>IF('Formato 4_Ppto'!B357&lt;&gt;"",'Formato 4_Ppto'!A357,"")</f>
        <v/>
      </c>
      <c r="CK341" s="24" t="str">
        <f>IF('Formato 4_Ppto'!B357&lt;&gt;"",'Formato 4_Ppto'!B357,"")</f>
        <v/>
      </c>
      <c r="CL341" s="22" t="str">
        <f>IF('Formato 4_Ppto'!C357&lt;&gt;"",'Formato 4_Ppto'!C357,"")</f>
        <v/>
      </c>
      <c r="CM341" s="24" t="str">
        <f>IF('Formato 4_Ppto'!D357&lt;&gt;"",'Formato 4_Ppto'!D357,"")</f>
        <v/>
      </c>
      <c r="CN341" s="161" t="str">
        <f>IF('Formato 4_Ppto'!E357&lt;&gt;"",'Formato 4_Ppto'!E357,"")</f>
        <v/>
      </c>
      <c r="CO341" s="161" t="str">
        <f>IF('Formato 4_Ppto'!G357&lt;&gt;"",'Formato 4_Ppto'!G357,"")</f>
        <v/>
      </c>
      <c r="CP341" s="163" t="str">
        <f>IF('Formato 4_Ppto'!I357&lt;&gt;"",'Formato 4_Ppto'!I357,"")</f>
        <v/>
      </c>
      <c r="CQ341" s="161" t="str">
        <f>IF('Formato 4_Ppto'!K357&lt;&gt;"",'Formato 4_Ppto'!K357,"")</f>
        <v/>
      </c>
      <c r="CR341" s="161" t="str">
        <f>IF('Formato 4_Ppto'!L357&lt;&gt;"",'Formato 4_Ppto'!L357,"")</f>
        <v/>
      </c>
      <c r="CS341" s="161" t="str">
        <f>IF('Formato 4_Ppto'!M357&lt;&gt;"",'Formato 4_Ppto'!M357,"")</f>
        <v/>
      </c>
      <c r="CT341" s="161" t="str">
        <f>IF('Formato 4_Ppto'!N357&lt;&gt;"",'Formato 4_Ppto'!N357,"")</f>
        <v/>
      </c>
      <c r="CU341" s="161" t="str">
        <f>IF('Formato 4_Ppto'!O357&lt;&gt;"",'Formato 4_Ppto'!O357,"")</f>
        <v/>
      </c>
      <c r="CV341" s="161" t="str">
        <f>IF('Formato 4_Ppto'!P357&lt;&gt;"",'Formato 4_Ppto'!P357,"")</f>
        <v/>
      </c>
      <c r="CW341" s="161" t="str">
        <f>IF('Formato 4_Ppto'!Q357&lt;&gt;"",'Formato 4_Ppto'!Q357,"")</f>
        <v/>
      </c>
      <c r="CX341" s="161" t="str">
        <f>IF('Formato 4_Ppto'!R357&lt;&gt;"",'Formato 4_Ppto'!R357,"")</f>
        <v/>
      </c>
      <c r="CY341" s="161" t="str">
        <f>IF('Formato 4_Ppto'!S357&lt;&gt;"",'Formato 4_Ppto'!S357,"")</f>
        <v/>
      </c>
      <c r="CZ341" s="161" t="str">
        <f>IF('Formato 4_Ppto'!T357&lt;&gt;"",'Formato 4_Ppto'!T357,"")</f>
        <v/>
      </c>
      <c r="DA341" s="161" t="str">
        <f>IF('Formato 4_Ppto'!U357&lt;&gt;"",'Formato 4_Ppto'!U357,"")</f>
        <v/>
      </c>
      <c r="DB341" s="161" t="str">
        <f>IF('Formato 4_Ppto'!V357&lt;&gt;"",'Formato 4_Ppto'!V357,"")</f>
        <v/>
      </c>
      <c r="DC341" s="161" t="str">
        <f>IF('Formato 4_Ppto'!W357&lt;&gt;"",'Formato 4_Ppto'!W357,"")</f>
        <v/>
      </c>
      <c r="DD341" s="162" t="str">
        <f>IF('Formato 4_Ppto'!X357&lt;&gt;"",'Formato 4_Ppto'!X357,"")</f>
        <v/>
      </c>
      <c r="DE341" s="162" t="str">
        <f>IF('Formato 4_Ppto'!Y357&lt;&gt;"",'Formato 4_Ppto'!Y357,"")</f>
        <v/>
      </c>
      <c r="DF341" s="162" t="str">
        <f>IF('Formato 4_Ppto'!Z357&lt;&gt;"",'Formato 4_Ppto'!Z357,"")</f>
        <v/>
      </c>
      <c r="DG341" s="162" t="str">
        <f>IF('Formato 4_Ppto'!AA357&lt;&gt;"",'Formato 4_Ppto'!AA357,"")</f>
        <v/>
      </c>
      <c r="DH341" s="162" t="str">
        <f>IF('Formato 4_Ppto'!AB357&lt;&gt;"",'Formato 4_Ppto'!AB357,"")</f>
        <v/>
      </c>
      <c r="DI341" s="162" t="str">
        <f>IF('Formato 4_Ppto'!AC357&lt;&gt;"",'Formato 4_Ppto'!AC357,"")</f>
        <v/>
      </c>
      <c r="DJ341" s="162" t="str">
        <f>IF('Formato 4_Ppto'!AD357&lt;&gt;"",'Formato 4_Ppto'!AD357,"")</f>
        <v/>
      </c>
      <c r="DK341" s="162" t="str">
        <f>IF('Formato 4_Ppto'!AE357&lt;&gt;"",'Formato 4_Ppto'!AE357,"")</f>
        <v/>
      </c>
      <c r="DL341" s="162" t="str">
        <f>IF('Formato 4_Ppto'!AF357&lt;&gt;"",'Formato 4_Ppto'!AF357,"")</f>
        <v/>
      </c>
      <c r="DM341" s="162" t="str">
        <f>IF('Formato 4_Ppto'!AG357&lt;&gt;"",'Formato 4_Ppto'!AG357,"")</f>
        <v/>
      </c>
      <c r="DN341" s="162" t="str">
        <f>IF('Formato 4_Ppto'!AH357&lt;&gt;"",'Formato 4_Ppto'!AH357,"")</f>
        <v/>
      </c>
      <c r="DO341" s="162" t="str">
        <f>IF('Formato 4_Ppto'!AI357&lt;&gt;"",'Formato 4_Ppto'!AI357,"")</f>
        <v/>
      </c>
      <c r="DP341" s="163" t="str">
        <f>IF('Formato 4_Ppto'!AJ357&lt;&gt;"",'Formato 4_Ppto'!AJ357,"")</f>
        <v/>
      </c>
    </row>
    <row r="342" spans="2:120" x14ac:dyDescent="0.3">
      <c r="B342" s="13" t="str">
        <f>IF(OR(Tabla6[[#This Row],[IDA]]="",Tabla6[[#This Row],[IDT]]="",Tabla6[[#This Row],[IDI]]=""),"",Tabla6[[#This Row],[IDA]]&amp;"."&amp;Tabla6[[#This Row],[IDT]]&amp;"."&amp;Tabla6[[#This Row],[IDI]])</f>
        <v/>
      </c>
      <c r="C342" s="13" t="str">
        <f>IF(Formato_02!$B$14&lt;&gt;"",0,"")</f>
        <v/>
      </c>
      <c r="D342" s="13" t="str">
        <f>IF(Formato_02!$H$9&lt;&gt;"",Formato_02!$H$9,"")</f>
        <v/>
      </c>
      <c r="E342" s="24" t="str">
        <f t="shared" si="40"/>
        <v/>
      </c>
      <c r="F342" s="24" t="str">
        <f>IF(Formato_02!$B$14&lt;&gt;"",Formato_02!$B$14,"")</f>
        <v/>
      </c>
      <c r="G342" s="22" t="str">
        <f>IF('Formato 3_Gantt'!C347&lt;&gt;"",'Formato 3_Gantt'!C347,"")</f>
        <v/>
      </c>
      <c r="H342" s="13" t="str">
        <f>IF('Formato 3_Gantt'!D$8&lt;&gt;"",'Formato 3_Gantt'!D$8,"")</f>
        <v/>
      </c>
      <c r="I342" s="13" t="str">
        <f>IF('Formato 3_Gantt'!E$8&lt;&gt;"",'Formato 3_Gantt'!E$8,"")</f>
        <v/>
      </c>
      <c r="J342" s="13" t="str">
        <f>IF('Formato 3_Gantt'!F$8&lt;&gt;"",'Formato 3_Gantt'!F$8,"")</f>
        <v/>
      </c>
      <c r="K342" s="158" t="str">
        <f>IF('Formato 3_Gantt'!G$8&lt;&gt;"",'Formato 3_Gantt'!G$8,"")</f>
        <v/>
      </c>
      <c r="L342" s="158" t="str">
        <f>IF('Formato 3_Gantt'!H$8&lt;&gt;"",'Formato 3_Gantt'!H$8,"")</f>
        <v/>
      </c>
      <c r="M342" s="13" t="str">
        <f>IF('Formato 3_Gantt'!BL$8&lt;&gt;"",'Formato 3_Gantt'!BL$8,"")</f>
        <v/>
      </c>
      <c r="N342" s="13" t="str">
        <f>IF('Formato 3_Gantt'!BM$8&lt;&gt;"",'Formato 3_Gantt'!BM$8,"")</f>
        <v/>
      </c>
      <c r="O342" s="13" t="str">
        <f>IF('Formato 3_Gantt'!BN$8&lt;&gt;"",'Formato 3_Gantt'!BN$8,"")</f>
        <v/>
      </c>
      <c r="P342" s="13" t="str">
        <f>IF('Formato 3_Gantt'!BO$8&lt;&gt;"",'Formato 3_Gantt'!BO$8,"")</f>
        <v/>
      </c>
      <c r="Q342" s="13" t="str">
        <f>IF('Formato 3_Gantt'!BP$8&lt;&gt;"",'Formato 3_Gantt'!BP$8,"")</f>
        <v/>
      </c>
      <c r="R342" s="13" t="str">
        <f>IF('Formato 3_Gantt'!BQ$8&lt;&gt;"",'Formato 3_Gantt'!BQ$8,"")</f>
        <v/>
      </c>
      <c r="S342" s="13" t="str">
        <f>IF('Formato 3_Gantt'!BR$8&lt;&gt;"",'Formato 3_Gantt'!BR$8,"")</f>
        <v/>
      </c>
      <c r="T342" s="13" t="str">
        <f>IF('Formato 3_Gantt'!BS$8&lt;&gt;"",'Formato 3_Gantt'!BS$8,"")</f>
        <v/>
      </c>
      <c r="U342" s="13" t="str">
        <f>IF('Formato 3_Gantt'!BT$8&lt;&gt;"",'Formato 3_Gantt'!BT$8,"")</f>
        <v/>
      </c>
      <c r="V342" s="13" t="str">
        <f>IF('Formato 3_Gantt'!BU$8&lt;&gt;"",'Formato 3_Gantt'!BU$8,"")</f>
        <v/>
      </c>
      <c r="W342" s="13" t="str">
        <f>IF('Formato 3_Gantt'!BV$8&lt;&gt;"",'Formato 3_Gantt'!BV$8,"")</f>
        <v/>
      </c>
      <c r="X342" s="13" t="str">
        <f>IF('Formato 3_Gantt'!BW$8&lt;&gt;"",'Formato 3_Gantt'!BW$8,"")</f>
        <v/>
      </c>
      <c r="Y342" s="13" t="str">
        <f>IF('Formato 3_Gantt'!BX$8&lt;&gt;"",'Formato 3_Gantt'!BX$8,"")</f>
        <v/>
      </c>
      <c r="Z342" s="162" t="str">
        <f>IF(Formato_02!S$15&lt;&gt;"",Formato_02!S$15,"")</f>
        <v/>
      </c>
      <c r="AA342" s="162" t="str">
        <f>IF(Formato_02!T$15&lt;&gt;"",Formato_02!T$15,"")</f>
        <v/>
      </c>
      <c r="AB342" s="162" t="str">
        <f>IF(Formato_02!U$15&lt;&gt;"",Formato_02!U$15,"")</f>
        <v/>
      </c>
      <c r="AC342" s="162" t="str">
        <f>IF(Formato_02!V$15&lt;&gt;"",Formato_02!V$15,"")</f>
        <v/>
      </c>
      <c r="AD342" s="162" t="str">
        <f>IF(Formato_02!W$15&lt;&gt;"",Formato_02!W$15,"")</f>
        <v/>
      </c>
      <c r="AE342" s="162" t="str">
        <f>IF(Formato_02!X$15&lt;&gt;"",Formato_02!X$15,"")</f>
        <v/>
      </c>
      <c r="AF342" s="162" t="str">
        <f>IF(Formato_02!Y$15&lt;&gt;"",Formato_02!Y$15,"")</f>
        <v/>
      </c>
      <c r="AG342" s="162" t="str">
        <f>IF(Formato_02!Z$15&lt;&gt;"",Formato_02!Z$15,"")</f>
        <v/>
      </c>
      <c r="AH342" s="162" t="str">
        <f>IF(Formato_02!AA$15&lt;&gt;"",Formato_02!AA$15,"")</f>
        <v/>
      </c>
      <c r="AI342" s="162" t="str">
        <f>IF(Formato_02!AB$15&lt;&gt;"",Formato_02!AB$15,"")</f>
        <v/>
      </c>
      <c r="AJ342" s="162" t="str">
        <f>IF(Formato_02!AC$15&lt;&gt;"",Formato_02!AC$15,"")</f>
        <v/>
      </c>
      <c r="AK342" s="162" t="str">
        <f>IF(Formato_02!AD$15&lt;&gt;"",Formato_02!AD$15,"")</f>
        <v/>
      </c>
      <c r="AL342" s="162" t="str">
        <f>IF(Formato_02!$N$14&lt;&gt;"",Formato_02!$N$14,"")</f>
        <v/>
      </c>
      <c r="AM342" s="13" t="str">
        <f>IF(Formato_02!$X$4&lt;&gt;"","AN","")</f>
        <v/>
      </c>
      <c r="AN342" s="24" t="str">
        <f t="shared" si="41"/>
        <v/>
      </c>
      <c r="AO342" s="13" t="str">
        <f>IF(Formato_02!$Y$4&lt;&gt;"","P027","")</f>
        <v/>
      </c>
      <c r="AP342" s="24" t="str">
        <f t="shared" si="42"/>
        <v/>
      </c>
      <c r="AQ342" s="13" t="str">
        <f>IF(Formato_02!$Z$4&lt;&gt;"","PNCVG","")</f>
        <v/>
      </c>
      <c r="AR342" s="24" t="str">
        <f t="shared" si="43"/>
        <v/>
      </c>
      <c r="AS342" s="13" t="str">
        <f>IF(Formato_02!$AA$4&lt;&gt;"","PNFF","")</f>
        <v/>
      </c>
      <c r="AT342" s="24" t="str">
        <f t="shared" si="44"/>
        <v/>
      </c>
      <c r="AU342" s="13" t="str">
        <f>IF(Formato_02!$AB$4&lt;&gt;"","PNPAM","")</f>
        <v/>
      </c>
      <c r="AV342" s="24" t="str">
        <f t="shared" si="45"/>
        <v/>
      </c>
      <c r="AW342" s="13" t="str">
        <f>IF(Formato_02!$AC$4&lt;&gt;"","PNAIA","")</f>
        <v/>
      </c>
      <c r="AX342" s="24" t="str">
        <f t="shared" si="46"/>
        <v/>
      </c>
      <c r="AY342" s="13" t="str">
        <f>IF(Formato_02!$AD$4&lt;&gt;"","PIO","")</f>
        <v/>
      </c>
      <c r="AZ342" s="24" t="str">
        <f t="shared" si="47"/>
        <v/>
      </c>
      <c r="BA342" s="13" t="str">
        <f>IF('Formato 3_Gantt'!B$20&lt;&gt;"",'Formato 3_Gantt'!A$20,"")</f>
        <v/>
      </c>
      <c r="BB342" s="24" t="str">
        <f>IF('Formato 3_Gantt'!B$20&lt;&gt;"",'Formato 3_Gantt'!B$20,"")</f>
        <v/>
      </c>
      <c r="BC342" s="22" t="str">
        <f>IF('Formato 3_Gantt'!C$20&lt;&gt;"",'Formato 3_Gantt'!C$20,"")</f>
        <v/>
      </c>
      <c r="BD342" s="13" t="str">
        <f>IF('Formato 3_Gantt'!D$20&lt;&gt;"",'Formato 3_Gantt'!D$20,"")</f>
        <v/>
      </c>
      <c r="BE342" s="161" t="str">
        <f>IF('Formato 3_Gantt'!E$20&lt;&gt;"",'Formato 3_Gantt'!E$20,"")</f>
        <v/>
      </c>
      <c r="BF342" s="13" t="str">
        <f>IF('Formato 3_Gantt'!F$20&lt;&gt;"",'Formato 3_Gantt'!F$20,"")</f>
        <v/>
      </c>
      <c r="BG342" s="158" t="str">
        <f>IF('Formato 3_Gantt'!G$20&lt;&gt;"",'Formato 3_Gantt'!G$20,"")</f>
        <v/>
      </c>
      <c r="BH342" s="158" t="str">
        <f>IF('Formato 3_Gantt'!H$20&lt;&gt;"",'Formato 3_Gantt'!H$20,"")</f>
        <v/>
      </c>
      <c r="BI342" s="161" t="str">
        <f>IF('Formato 3_Gantt'!BL$20&lt;&gt;"",'Formato 3_Gantt'!BL$20,"")</f>
        <v/>
      </c>
      <c r="BJ342" s="161" t="str">
        <f>IF('Formato 3_Gantt'!BM$20&lt;&gt;"",'Formato 3_Gantt'!BM$20,"")</f>
        <v/>
      </c>
      <c r="BK342" s="161" t="str">
        <f>IF('Formato 3_Gantt'!BN$20&lt;&gt;"",'Formato 3_Gantt'!BN$20,"")</f>
        <v/>
      </c>
      <c r="BL342" s="161" t="str">
        <f>IF('Formato 3_Gantt'!BO$20&lt;&gt;"",'Formato 3_Gantt'!BO$20,"")</f>
        <v/>
      </c>
      <c r="BM342" s="161" t="str">
        <f>IF('Formato 3_Gantt'!BP$20&lt;&gt;"",'Formato 3_Gantt'!BP$20,"")</f>
        <v/>
      </c>
      <c r="BN342" s="161" t="str">
        <f>IF('Formato 3_Gantt'!BQ$20&lt;&gt;"",'Formato 3_Gantt'!BQ$20,"")</f>
        <v/>
      </c>
      <c r="BO342" s="161" t="str">
        <f>IF('Formato 3_Gantt'!BR$20&lt;&gt;"",'Formato 3_Gantt'!BR$20,"")</f>
        <v/>
      </c>
      <c r="BP342" s="161" t="str">
        <f>IF('Formato 3_Gantt'!BS$20&lt;&gt;"",'Formato 3_Gantt'!BS$20,"")</f>
        <v/>
      </c>
      <c r="BQ342" s="161" t="str">
        <f>IF('Formato 3_Gantt'!BT$20&lt;&gt;"",'Formato 3_Gantt'!BT$20,"")</f>
        <v/>
      </c>
      <c r="BR342" s="161" t="str">
        <f>IF('Formato 3_Gantt'!BU$20&lt;&gt;"",'Formato 3_Gantt'!BU$20,"")</f>
        <v/>
      </c>
      <c r="BS342" s="161" t="str">
        <f>IF('Formato 3_Gantt'!BV$20&lt;&gt;"",'Formato 3_Gantt'!BV$20,"")</f>
        <v/>
      </c>
      <c r="BT342" s="161" t="str">
        <f>IF('Formato 3_Gantt'!BW$20&lt;&gt;"",'Formato 3_Gantt'!BW$20,"")</f>
        <v/>
      </c>
      <c r="BU342" s="161" t="str">
        <f>IF('Formato 3_Gantt'!BX$20&lt;&gt;"",'Formato 3_Gantt'!BX$20,"")</f>
        <v/>
      </c>
      <c r="BV342" s="163" t="str">
        <f>IF('Formato 4_Ppto'!I$348&lt;&gt;"",'Formato 4_Ppto'!I$348,"")</f>
        <v/>
      </c>
      <c r="BW342" s="162" t="str">
        <f>IF('Formato 4_Ppto'!X$348&lt;&gt;"",'Formato 4_Ppto'!X$348,"")</f>
        <v/>
      </c>
      <c r="BX342" s="162" t="str">
        <f>IF('Formato 4_Ppto'!Y$348&lt;&gt;"",'Formato 4_Ppto'!Y$348,"")</f>
        <v/>
      </c>
      <c r="BY342" s="162" t="str">
        <f>IF('Formato 4_Ppto'!Z$348&lt;&gt;"",'Formato 4_Ppto'!Z$348,"")</f>
        <v/>
      </c>
      <c r="BZ342" s="162" t="str">
        <f>IF('Formato 4_Ppto'!AA$348&lt;&gt;"",'Formato 4_Ppto'!AA$348,"")</f>
        <v/>
      </c>
      <c r="CA342" s="162" t="str">
        <f>IF('Formato 4_Ppto'!AB$348&lt;&gt;"",'Formato 4_Ppto'!AB$348,"")</f>
        <v/>
      </c>
      <c r="CB342" s="162" t="str">
        <f>IF('Formato 4_Ppto'!AC$348&lt;&gt;"",'Formato 4_Ppto'!AC$348,"")</f>
        <v/>
      </c>
      <c r="CC342" s="162" t="str">
        <f>IF('Formato 4_Ppto'!AD$348&lt;&gt;"",'Formato 4_Ppto'!AD$348,"")</f>
        <v/>
      </c>
      <c r="CD342" s="162" t="str">
        <f>IF('Formato 4_Ppto'!AE$348&lt;&gt;"",'Formato 4_Ppto'!AE$348,"")</f>
        <v/>
      </c>
      <c r="CE342" s="162" t="str">
        <f>IF('Formato 4_Ppto'!AF$348&lt;&gt;"",'Formato 4_Ppto'!AF$348,"")</f>
        <v/>
      </c>
      <c r="CF342" s="162" t="str">
        <f>IF('Formato 4_Ppto'!AG$348&lt;&gt;"",'Formato 4_Ppto'!AG$348,"")</f>
        <v/>
      </c>
      <c r="CG342" s="162" t="str">
        <f>IF('Formato 4_Ppto'!AH$348&lt;&gt;"",'Formato 4_Ppto'!AH$348,"")</f>
        <v/>
      </c>
      <c r="CH342" s="162" t="str">
        <f>IF('Formato 4_Ppto'!AI$348&lt;&gt;"",'Formato 4_Ppto'!AI$348,"")</f>
        <v/>
      </c>
      <c r="CI342" s="163" t="str">
        <f>IF('Formato 4_Ppto'!AJ$348&lt;&gt;"",'Formato 4_Ppto'!AJ$348,"")</f>
        <v/>
      </c>
      <c r="CJ342" s="13" t="str">
        <f>IF('Formato 4_Ppto'!B358&lt;&gt;"",'Formato 4_Ppto'!A358,"")</f>
        <v/>
      </c>
      <c r="CK342" s="24" t="str">
        <f>IF('Formato 4_Ppto'!B358&lt;&gt;"",'Formato 4_Ppto'!B358,"")</f>
        <v/>
      </c>
      <c r="CL342" s="22" t="str">
        <f>IF('Formato 4_Ppto'!C358&lt;&gt;"",'Formato 4_Ppto'!C358,"")</f>
        <v/>
      </c>
      <c r="CM342" s="24" t="str">
        <f>IF('Formato 4_Ppto'!D358&lt;&gt;"",'Formato 4_Ppto'!D358,"")</f>
        <v/>
      </c>
      <c r="CN342" s="161" t="str">
        <f>IF('Formato 4_Ppto'!E358&lt;&gt;"",'Formato 4_Ppto'!E358,"")</f>
        <v/>
      </c>
      <c r="CO342" s="161" t="str">
        <f>IF('Formato 4_Ppto'!G358&lt;&gt;"",'Formato 4_Ppto'!G358,"")</f>
        <v/>
      </c>
      <c r="CP342" s="163" t="str">
        <f>IF('Formato 4_Ppto'!I358&lt;&gt;"",'Formato 4_Ppto'!I358,"")</f>
        <v/>
      </c>
      <c r="CQ342" s="161" t="str">
        <f>IF('Formato 4_Ppto'!K358&lt;&gt;"",'Formato 4_Ppto'!K358,"")</f>
        <v/>
      </c>
      <c r="CR342" s="161" t="str">
        <f>IF('Formato 4_Ppto'!L358&lt;&gt;"",'Formato 4_Ppto'!L358,"")</f>
        <v/>
      </c>
      <c r="CS342" s="161" t="str">
        <f>IF('Formato 4_Ppto'!M358&lt;&gt;"",'Formato 4_Ppto'!M358,"")</f>
        <v/>
      </c>
      <c r="CT342" s="161" t="str">
        <f>IF('Formato 4_Ppto'!N358&lt;&gt;"",'Formato 4_Ppto'!N358,"")</f>
        <v/>
      </c>
      <c r="CU342" s="161" t="str">
        <f>IF('Formato 4_Ppto'!O358&lt;&gt;"",'Formato 4_Ppto'!O358,"")</f>
        <v/>
      </c>
      <c r="CV342" s="161" t="str">
        <f>IF('Formato 4_Ppto'!P358&lt;&gt;"",'Formato 4_Ppto'!P358,"")</f>
        <v/>
      </c>
      <c r="CW342" s="161" t="str">
        <f>IF('Formato 4_Ppto'!Q358&lt;&gt;"",'Formato 4_Ppto'!Q358,"")</f>
        <v/>
      </c>
      <c r="CX342" s="161" t="str">
        <f>IF('Formato 4_Ppto'!R358&lt;&gt;"",'Formato 4_Ppto'!R358,"")</f>
        <v/>
      </c>
      <c r="CY342" s="161" t="str">
        <f>IF('Formato 4_Ppto'!S358&lt;&gt;"",'Formato 4_Ppto'!S358,"")</f>
        <v/>
      </c>
      <c r="CZ342" s="161" t="str">
        <f>IF('Formato 4_Ppto'!T358&lt;&gt;"",'Formato 4_Ppto'!T358,"")</f>
        <v/>
      </c>
      <c r="DA342" s="161" t="str">
        <f>IF('Formato 4_Ppto'!U358&lt;&gt;"",'Formato 4_Ppto'!U358,"")</f>
        <v/>
      </c>
      <c r="DB342" s="161" t="str">
        <f>IF('Formato 4_Ppto'!V358&lt;&gt;"",'Formato 4_Ppto'!V358,"")</f>
        <v/>
      </c>
      <c r="DC342" s="161" t="str">
        <f>IF('Formato 4_Ppto'!W358&lt;&gt;"",'Formato 4_Ppto'!W358,"")</f>
        <v/>
      </c>
      <c r="DD342" s="162" t="str">
        <f>IF('Formato 4_Ppto'!X358&lt;&gt;"",'Formato 4_Ppto'!X358,"")</f>
        <v/>
      </c>
      <c r="DE342" s="162" t="str">
        <f>IF('Formato 4_Ppto'!Y358&lt;&gt;"",'Formato 4_Ppto'!Y358,"")</f>
        <v/>
      </c>
      <c r="DF342" s="162" t="str">
        <f>IF('Formato 4_Ppto'!Z358&lt;&gt;"",'Formato 4_Ppto'!Z358,"")</f>
        <v/>
      </c>
      <c r="DG342" s="162" t="str">
        <f>IF('Formato 4_Ppto'!AA358&lt;&gt;"",'Formato 4_Ppto'!AA358,"")</f>
        <v/>
      </c>
      <c r="DH342" s="162" t="str">
        <f>IF('Formato 4_Ppto'!AB358&lt;&gt;"",'Formato 4_Ppto'!AB358,"")</f>
        <v/>
      </c>
      <c r="DI342" s="162" t="str">
        <f>IF('Formato 4_Ppto'!AC358&lt;&gt;"",'Formato 4_Ppto'!AC358,"")</f>
        <v/>
      </c>
      <c r="DJ342" s="162" t="str">
        <f>IF('Formato 4_Ppto'!AD358&lt;&gt;"",'Formato 4_Ppto'!AD358,"")</f>
        <v/>
      </c>
      <c r="DK342" s="162" t="str">
        <f>IF('Formato 4_Ppto'!AE358&lt;&gt;"",'Formato 4_Ppto'!AE358,"")</f>
        <v/>
      </c>
      <c r="DL342" s="162" t="str">
        <f>IF('Formato 4_Ppto'!AF358&lt;&gt;"",'Formato 4_Ppto'!AF358,"")</f>
        <v/>
      </c>
      <c r="DM342" s="162" t="str">
        <f>IF('Formato 4_Ppto'!AG358&lt;&gt;"",'Formato 4_Ppto'!AG358,"")</f>
        <v/>
      </c>
      <c r="DN342" s="162" t="str">
        <f>IF('Formato 4_Ppto'!AH358&lt;&gt;"",'Formato 4_Ppto'!AH358,"")</f>
        <v/>
      </c>
      <c r="DO342" s="162" t="str">
        <f>IF('Formato 4_Ppto'!AI358&lt;&gt;"",'Formato 4_Ppto'!AI358,"")</f>
        <v/>
      </c>
      <c r="DP342" s="163" t="str">
        <f>IF('Formato 4_Ppto'!AJ358&lt;&gt;"",'Formato 4_Ppto'!AJ358,"")</f>
        <v/>
      </c>
    </row>
    <row r="343" spans="2:120" x14ac:dyDescent="0.3">
      <c r="B343" s="13" t="str">
        <f>IF(OR(Tabla6[[#This Row],[IDA]]="",Tabla6[[#This Row],[IDT]]="",Tabla6[[#This Row],[IDI]]=""),"",Tabla6[[#This Row],[IDA]]&amp;"."&amp;Tabla6[[#This Row],[IDT]]&amp;"."&amp;Tabla6[[#This Row],[IDI]])</f>
        <v/>
      </c>
      <c r="C343" s="13" t="str">
        <f>IF(Formato_02!$B$14&lt;&gt;"",0,"")</f>
        <v/>
      </c>
      <c r="D343" s="13" t="str">
        <f>IF(Formato_02!$H$9&lt;&gt;"",Formato_02!$H$9,"")</f>
        <v/>
      </c>
      <c r="E343" s="24" t="str">
        <f t="shared" si="40"/>
        <v/>
      </c>
      <c r="F343" s="24" t="str">
        <f>IF(Formato_02!$B$14&lt;&gt;"",Formato_02!$B$14,"")</f>
        <v/>
      </c>
      <c r="G343" s="22" t="str">
        <f>IF('Formato 3_Gantt'!C348&lt;&gt;"",'Formato 3_Gantt'!C348,"")</f>
        <v/>
      </c>
      <c r="H343" s="13" t="str">
        <f>IF('Formato 3_Gantt'!D$8&lt;&gt;"",'Formato 3_Gantt'!D$8,"")</f>
        <v/>
      </c>
      <c r="I343" s="13" t="str">
        <f>IF('Formato 3_Gantt'!E$8&lt;&gt;"",'Formato 3_Gantt'!E$8,"")</f>
        <v/>
      </c>
      <c r="J343" s="13" t="str">
        <f>IF('Formato 3_Gantt'!F$8&lt;&gt;"",'Formato 3_Gantt'!F$8,"")</f>
        <v/>
      </c>
      <c r="K343" s="158" t="str">
        <f>IF('Formato 3_Gantt'!G$8&lt;&gt;"",'Formato 3_Gantt'!G$8,"")</f>
        <v/>
      </c>
      <c r="L343" s="158" t="str">
        <f>IF('Formato 3_Gantt'!H$8&lt;&gt;"",'Formato 3_Gantt'!H$8,"")</f>
        <v/>
      </c>
      <c r="M343" s="13" t="str">
        <f>IF('Formato 3_Gantt'!BL$8&lt;&gt;"",'Formato 3_Gantt'!BL$8,"")</f>
        <v/>
      </c>
      <c r="N343" s="13" t="str">
        <f>IF('Formato 3_Gantt'!BM$8&lt;&gt;"",'Formato 3_Gantt'!BM$8,"")</f>
        <v/>
      </c>
      <c r="O343" s="13" t="str">
        <f>IF('Formato 3_Gantt'!BN$8&lt;&gt;"",'Formato 3_Gantt'!BN$8,"")</f>
        <v/>
      </c>
      <c r="P343" s="13" t="str">
        <f>IF('Formato 3_Gantt'!BO$8&lt;&gt;"",'Formato 3_Gantt'!BO$8,"")</f>
        <v/>
      </c>
      <c r="Q343" s="13" t="str">
        <f>IF('Formato 3_Gantt'!BP$8&lt;&gt;"",'Formato 3_Gantt'!BP$8,"")</f>
        <v/>
      </c>
      <c r="R343" s="13" t="str">
        <f>IF('Formato 3_Gantt'!BQ$8&lt;&gt;"",'Formato 3_Gantt'!BQ$8,"")</f>
        <v/>
      </c>
      <c r="S343" s="13" t="str">
        <f>IF('Formato 3_Gantt'!BR$8&lt;&gt;"",'Formato 3_Gantt'!BR$8,"")</f>
        <v/>
      </c>
      <c r="T343" s="13" t="str">
        <f>IF('Formato 3_Gantt'!BS$8&lt;&gt;"",'Formato 3_Gantt'!BS$8,"")</f>
        <v/>
      </c>
      <c r="U343" s="13" t="str">
        <f>IF('Formato 3_Gantt'!BT$8&lt;&gt;"",'Formato 3_Gantt'!BT$8,"")</f>
        <v/>
      </c>
      <c r="V343" s="13" t="str">
        <f>IF('Formato 3_Gantt'!BU$8&lt;&gt;"",'Formato 3_Gantt'!BU$8,"")</f>
        <v/>
      </c>
      <c r="W343" s="13" t="str">
        <f>IF('Formato 3_Gantt'!BV$8&lt;&gt;"",'Formato 3_Gantt'!BV$8,"")</f>
        <v/>
      </c>
      <c r="X343" s="13" t="str">
        <f>IF('Formato 3_Gantt'!BW$8&lt;&gt;"",'Formato 3_Gantt'!BW$8,"")</f>
        <v/>
      </c>
      <c r="Y343" s="13" t="str">
        <f>IF('Formato 3_Gantt'!BX$8&lt;&gt;"",'Formato 3_Gantt'!BX$8,"")</f>
        <v/>
      </c>
      <c r="Z343" s="162" t="str">
        <f>IF(Formato_02!S$15&lt;&gt;"",Formato_02!S$15,"")</f>
        <v/>
      </c>
      <c r="AA343" s="162" t="str">
        <f>IF(Formato_02!T$15&lt;&gt;"",Formato_02!T$15,"")</f>
        <v/>
      </c>
      <c r="AB343" s="162" t="str">
        <f>IF(Formato_02!U$15&lt;&gt;"",Formato_02!U$15,"")</f>
        <v/>
      </c>
      <c r="AC343" s="162" t="str">
        <f>IF(Formato_02!V$15&lt;&gt;"",Formato_02!V$15,"")</f>
        <v/>
      </c>
      <c r="AD343" s="162" t="str">
        <f>IF(Formato_02!W$15&lt;&gt;"",Formato_02!W$15,"")</f>
        <v/>
      </c>
      <c r="AE343" s="162" t="str">
        <f>IF(Formato_02!X$15&lt;&gt;"",Formato_02!X$15,"")</f>
        <v/>
      </c>
      <c r="AF343" s="162" t="str">
        <f>IF(Formato_02!Y$15&lt;&gt;"",Formato_02!Y$15,"")</f>
        <v/>
      </c>
      <c r="AG343" s="162" t="str">
        <f>IF(Formato_02!Z$15&lt;&gt;"",Formato_02!Z$15,"")</f>
        <v/>
      </c>
      <c r="AH343" s="162" t="str">
        <f>IF(Formato_02!AA$15&lt;&gt;"",Formato_02!AA$15,"")</f>
        <v/>
      </c>
      <c r="AI343" s="162" t="str">
        <f>IF(Formato_02!AB$15&lt;&gt;"",Formato_02!AB$15,"")</f>
        <v/>
      </c>
      <c r="AJ343" s="162" t="str">
        <f>IF(Formato_02!AC$15&lt;&gt;"",Formato_02!AC$15,"")</f>
        <v/>
      </c>
      <c r="AK343" s="162" t="str">
        <f>IF(Formato_02!AD$15&lt;&gt;"",Formato_02!AD$15,"")</f>
        <v/>
      </c>
      <c r="AL343" s="162" t="str">
        <f>IF(Formato_02!$N$14&lt;&gt;"",Formato_02!$N$14,"")</f>
        <v/>
      </c>
      <c r="AM343" s="13" t="str">
        <f>IF(Formato_02!$X$4&lt;&gt;"","AN","")</f>
        <v/>
      </c>
      <c r="AN343" s="24" t="str">
        <f t="shared" si="41"/>
        <v/>
      </c>
      <c r="AO343" s="13" t="str">
        <f>IF(Formato_02!$Y$4&lt;&gt;"","P027","")</f>
        <v/>
      </c>
      <c r="AP343" s="24" t="str">
        <f t="shared" si="42"/>
        <v/>
      </c>
      <c r="AQ343" s="13" t="str">
        <f>IF(Formato_02!$Z$4&lt;&gt;"","PNCVG","")</f>
        <v/>
      </c>
      <c r="AR343" s="24" t="str">
        <f t="shared" si="43"/>
        <v/>
      </c>
      <c r="AS343" s="13" t="str">
        <f>IF(Formato_02!$AA$4&lt;&gt;"","PNFF","")</f>
        <v/>
      </c>
      <c r="AT343" s="24" t="str">
        <f t="shared" si="44"/>
        <v/>
      </c>
      <c r="AU343" s="13" t="str">
        <f>IF(Formato_02!$AB$4&lt;&gt;"","PNPAM","")</f>
        <v/>
      </c>
      <c r="AV343" s="24" t="str">
        <f t="shared" si="45"/>
        <v/>
      </c>
      <c r="AW343" s="13" t="str">
        <f>IF(Formato_02!$AC$4&lt;&gt;"","PNAIA","")</f>
        <v/>
      </c>
      <c r="AX343" s="24" t="str">
        <f t="shared" si="46"/>
        <v/>
      </c>
      <c r="AY343" s="13" t="str">
        <f>IF(Formato_02!$AD$4&lt;&gt;"","PIO","")</f>
        <v/>
      </c>
      <c r="AZ343" s="24" t="str">
        <f t="shared" si="47"/>
        <v/>
      </c>
      <c r="BA343" s="13" t="str">
        <f>IF('Formato 3_Gantt'!B$20&lt;&gt;"",'Formato 3_Gantt'!A$20,"")</f>
        <v/>
      </c>
      <c r="BB343" s="24" t="str">
        <f>IF('Formato 3_Gantt'!B$20&lt;&gt;"",'Formato 3_Gantt'!B$20,"")</f>
        <v/>
      </c>
      <c r="BC343" s="22" t="str">
        <f>IF('Formato 3_Gantt'!C$20&lt;&gt;"",'Formato 3_Gantt'!C$20,"")</f>
        <v/>
      </c>
      <c r="BD343" s="13" t="str">
        <f>IF('Formato 3_Gantt'!D$20&lt;&gt;"",'Formato 3_Gantt'!D$20,"")</f>
        <v/>
      </c>
      <c r="BE343" s="161" t="str">
        <f>IF('Formato 3_Gantt'!E$20&lt;&gt;"",'Formato 3_Gantt'!E$20,"")</f>
        <v/>
      </c>
      <c r="BF343" s="13" t="str">
        <f>IF('Formato 3_Gantt'!F$20&lt;&gt;"",'Formato 3_Gantt'!F$20,"")</f>
        <v/>
      </c>
      <c r="BG343" s="158" t="str">
        <f>IF('Formato 3_Gantt'!G$20&lt;&gt;"",'Formato 3_Gantt'!G$20,"")</f>
        <v/>
      </c>
      <c r="BH343" s="158" t="str">
        <f>IF('Formato 3_Gantt'!H$20&lt;&gt;"",'Formato 3_Gantt'!H$20,"")</f>
        <v/>
      </c>
      <c r="BI343" s="161" t="str">
        <f>IF('Formato 3_Gantt'!BL$20&lt;&gt;"",'Formato 3_Gantt'!BL$20,"")</f>
        <v/>
      </c>
      <c r="BJ343" s="161" t="str">
        <f>IF('Formato 3_Gantt'!BM$20&lt;&gt;"",'Formato 3_Gantt'!BM$20,"")</f>
        <v/>
      </c>
      <c r="BK343" s="161" t="str">
        <f>IF('Formato 3_Gantt'!BN$20&lt;&gt;"",'Formato 3_Gantt'!BN$20,"")</f>
        <v/>
      </c>
      <c r="BL343" s="161" t="str">
        <f>IF('Formato 3_Gantt'!BO$20&lt;&gt;"",'Formato 3_Gantt'!BO$20,"")</f>
        <v/>
      </c>
      <c r="BM343" s="161" t="str">
        <f>IF('Formato 3_Gantt'!BP$20&lt;&gt;"",'Formato 3_Gantt'!BP$20,"")</f>
        <v/>
      </c>
      <c r="BN343" s="161" t="str">
        <f>IF('Formato 3_Gantt'!BQ$20&lt;&gt;"",'Formato 3_Gantt'!BQ$20,"")</f>
        <v/>
      </c>
      <c r="BO343" s="161" t="str">
        <f>IF('Formato 3_Gantt'!BR$20&lt;&gt;"",'Formato 3_Gantt'!BR$20,"")</f>
        <v/>
      </c>
      <c r="BP343" s="161" t="str">
        <f>IF('Formato 3_Gantt'!BS$20&lt;&gt;"",'Formato 3_Gantt'!BS$20,"")</f>
        <v/>
      </c>
      <c r="BQ343" s="161" t="str">
        <f>IF('Formato 3_Gantt'!BT$20&lt;&gt;"",'Formato 3_Gantt'!BT$20,"")</f>
        <v/>
      </c>
      <c r="BR343" s="161" t="str">
        <f>IF('Formato 3_Gantt'!BU$20&lt;&gt;"",'Formato 3_Gantt'!BU$20,"")</f>
        <v/>
      </c>
      <c r="BS343" s="161" t="str">
        <f>IF('Formato 3_Gantt'!BV$20&lt;&gt;"",'Formato 3_Gantt'!BV$20,"")</f>
        <v/>
      </c>
      <c r="BT343" s="161" t="str">
        <f>IF('Formato 3_Gantt'!BW$20&lt;&gt;"",'Formato 3_Gantt'!BW$20,"")</f>
        <v/>
      </c>
      <c r="BU343" s="161" t="str">
        <f>IF('Formato 3_Gantt'!BX$20&lt;&gt;"",'Formato 3_Gantt'!BX$20,"")</f>
        <v/>
      </c>
      <c r="BV343" s="163" t="str">
        <f>IF('Formato 4_Ppto'!I$348&lt;&gt;"",'Formato 4_Ppto'!I$348,"")</f>
        <v/>
      </c>
      <c r="BW343" s="162" t="str">
        <f>IF('Formato 4_Ppto'!X$348&lt;&gt;"",'Formato 4_Ppto'!X$348,"")</f>
        <v/>
      </c>
      <c r="BX343" s="162" t="str">
        <f>IF('Formato 4_Ppto'!Y$348&lt;&gt;"",'Formato 4_Ppto'!Y$348,"")</f>
        <v/>
      </c>
      <c r="BY343" s="162" t="str">
        <f>IF('Formato 4_Ppto'!Z$348&lt;&gt;"",'Formato 4_Ppto'!Z$348,"")</f>
        <v/>
      </c>
      <c r="BZ343" s="162" t="str">
        <f>IF('Formato 4_Ppto'!AA$348&lt;&gt;"",'Formato 4_Ppto'!AA$348,"")</f>
        <v/>
      </c>
      <c r="CA343" s="162" t="str">
        <f>IF('Formato 4_Ppto'!AB$348&lt;&gt;"",'Formato 4_Ppto'!AB$348,"")</f>
        <v/>
      </c>
      <c r="CB343" s="162" t="str">
        <f>IF('Formato 4_Ppto'!AC$348&lt;&gt;"",'Formato 4_Ppto'!AC$348,"")</f>
        <v/>
      </c>
      <c r="CC343" s="162" t="str">
        <f>IF('Formato 4_Ppto'!AD$348&lt;&gt;"",'Formato 4_Ppto'!AD$348,"")</f>
        <v/>
      </c>
      <c r="CD343" s="162" t="str">
        <f>IF('Formato 4_Ppto'!AE$348&lt;&gt;"",'Formato 4_Ppto'!AE$348,"")</f>
        <v/>
      </c>
      <c r="CE343" s="162" t="str">
        <f>IF('Formato 4_Ppto'!AF$348&lt;&gt;"",'Formato 4_Ppto'!AF$348,"")</f>
        <v/>
      </c>
      <c r="CF343" s="162" t="str">
        <f>IF('Formato 4_Ppto'!AG$348&lt;&gt;"",'Formato 4_Ppto'!AG$348,"")</f>
        <v/>
      </c>
      <c r="CG343" s="162" t="str">
        <f>IF('Formato 4_Ppto'!AH$348&lt;&gt;"",'Formato 4_Ppto'!AH$348,"")</f>
        <v/>
      </c>
      <c r="CH343" s="162" t="str">
        <f>IF('Formato 4_Ppto'!AI$348&lt;&gt;"",'Formato 4_Ppto'!AI$348,"")</f>
        <v/>
      </c>
      <c r="CI343" s="163" t="str">
        <f>IF('Formato 4_Ppto'!AJ$348&lt;&gt;"",'Formato 4_Ppto'!AJ$348,"")</f>
        <v/>
      </c>
      <c r="CJ343" s="13" t="str">
        <f>IF('Formato 4_Ppto'!B359&lt;&gt;"",'Formato 4_Ppto'!A359,"")</f>
        <v/>
      </c>
      <c r="CK343" s="24" t="str">
        <f>IF('Formato 4_Ppto'!B359&lt;&gt;"",'Formato 4_Ppto'!B359,"")</f>
        <v/>
      </c>
      <c r="CL343" s="22" t="str">
        <f>IF('Formato 4_Ppto'!C359&lt;&gt;"",'Formato 4_Ppto'!C359,"")</f>
        <v/>
      </c>
      <c r="CM343" s="24" t="str">
        <f>IF('Formato 4_Ppto'!D359&lt;&gt;"",'Formato 4_Ppto'!D359,"")</f>
        <v/>
      </c>
      <c r="CN343" s="161" t="str">
        <f>IF('Formato 4_Ppto'!E359&lt;&gt;"",'Formato 4_Ppto'!E359,"")</f>
        <v/>
      </c>
      <c r="CO343" s="161" t="str">
        <f>IF('Formato 4_Ppto'!G359&lt;&gt;"",'Formato 4_Ppto'!G359,"")</f>
        <v/>
      </c>
      <c r="CP343" s="163" t="str">
        <f>IF('Formato 4_Ppto'!I359&lt;&gt;"",'Formato 4_Ppto'!I359,"")</f>
        <v/>
      </c>
      <c r="CQ343" s="161" t="str">
        <f>IF('Formato 4_Ppto'!K359&lt;&gt;"",'Formato 4_Ppto'!K359,"")</f>
        <v/>
      </c>
      <c r="CR343" s="161" t="str">
        <f>IF('Formato 4_Ppto'!L359&lt;&gt;"",'Formato 4_Ppto'!L359,"")</f>
        <v/>
      </c>
      <c r="CS343" s="161" t="str">
        <f>IF('Formato 4_Ppto'!M359&lt;&gt;"",'Formato 4_Ppto'!M359,"")</f>
        <v/>
      </c>
      <c r="CT343" s="161" t="str">
        <f>IF('Formato 4_Ppto'!N359&lt;&gt;"",'Formato 4_Ppto'!N359,"")</f>
        <v/>
      </c>
      <c r="CU343" s="161" t="str">
        <f>IF('Formato 4_Ppto'!O359&lt;&gt;"",'Formato 4_Ppto'!O359,"")</f>
        <v/>
      </c>
      <c r="CV343" s="161" t="str">
        <f>IF('Formato 4_Ppto'!P359&lt;&gt;"",'Formato 4_Ppto'!P359,"")</f>
        <v/>
      </c>
      <c r="CW343" s="161" t="str">
        <f>IF('Formato 4_Ppto'!Q359&lt;&gt;"",'Formato 4_Ppto'!Q359,"")</f>
        <v/>
      </c>
      <c r="CX343" s="161" t="str">
        <f>IF('Formato 4_Ppto'!R359&lt;&gt;"",'Formato 4_Ppto'!R359,"")</f>
        <v/>
      </c>
      <c r="CY343" s="161" t="str">
        <f>IF('Formato 4_Ppto'!S359&lt;&gt;"",'Formato 4_Ppto'!S359,"")</f>
        <v/>
      </c>
      <c r="CZ343" s="161" t="str">
        <f>IF('Formato 4_Ppto'!T359&lt;&gt;"",'Formato 4_Ppto'!T359,"")</f>
        <v/>
      </c>
      <c r="DA343" s="161" t="str">
        <f>IF('Formato 4_Ppto'!U359&lt;&gt;"",'Formato 4_Ppto'!U359,"")</f>
        <v/>
      </c>
      <c r="DB343" s="161" t="str">
        <f>IF('Formato 4_Ppto'!V359&lt;&gt;"",'Formato 4_Ppto'!V359,"")</f>
        <v/>
      </c>
      <c r="DC343" s="161" t="str">
        <f>IF('Formato 4_Ppto'!W359&lt;&gt;"",'Formato 4_Ppto'!W359,"")</f>
        <v/>
      </c>
      <c r="DD343" s="162" t="str">
        <f>IF('Formato 4_Ppto'!X359&lt;&gt;"",'Formato 4_Ppto'!X359,"")</f>
        <v/>
      </c>
      <c r="DE343" s="162" t="str">
        <f>IF('Formato 4_Ppto'!Y359&lt;&gt;"",'Formato 4_Ppto'!Y359,"")</f>
        <v/>
      </c>
      <c r="DF343" s="162" t="str">
        <f>IF('Formato 4_Ppto'!Z359&lt;&gt;"",'Formato 4_Ppto'!Z359,"")</f>
        <v/>
      </c>
      <c r="DG343" s="162" t="str">
        <f>IF('Formato 4_Ppto'!AA359&lt;&gt;"",'Formato 4_Ppto'!AA359,"")</f>
        <v/>
      </c>
      <c r="DH343" s="162" t="str">
        <f>IF('Formato 4_Ppto'!AB359&lt;&gt;"",'Formato 4_Ppto'!AB359,"")</f>
        <v/>
      </c>
      <c r="DI343" s="162" t="str">
        <f>IF('Formato 4_Ppto'!AC359&lt;&gt;"",'Formato 4_Ppto'!AC359,"")</f>
        <v/>
      </c>
      <c r="DJ343" s="162" t="str">
        <f>IF('Formato 4_Ppto'!AD359&lt;&gt;"",'Formato 4_Ppto'!AD359,"")</f>
        <v/>
      </c>
      <c r="DK343" s="162" t="str">
        <f>IF('Formato 4_Ppto'!AE359&lt;&gt;"",'Formato 4_Ppto'!AE359,"")</f>
        <v/>
      </c>
      <c r="DL343" s="162" t="str">
        <f>IF('Formato 4_Ppto'!AF359&lt;&gt;"",'Formato 4_Ppto'!AF359,"")</f>
        <v/>
      </c>
      <c r="DM343" s="162" t="str">
        <f>IF('Formato 4_Ppto'!AG359&lt;&gt;"",'Formato 4_Ppto'!AG359,"")</f>
        <v/>
      </c>
      <c r="DN343" s="162" t="str">
        <f>IF('Formato 4_Ppto'!AH359&lt;&gt;"",'Formato 4_Ppto'!AH359,"")</f>
        <v/>
      </c>
      <c r="DO343" s="162" t="str">
        <f>IF('Formato 4_Ppto'!AI359&lt;&gt;"",'Formato 4_Ppto'!AI359,"")</f>
        <v/>
      </c>
      <c r="DP343" s="163" t="str">
        <f>IF('Formato 4_Ppto'!AJ359&lt;&gt;"",'Formato 4_Ppto'!AJ359,"")</f>
        <v/>
      </c>
    </row>
    <row r="344" spans="2:120" x14ac:dyDescent="0.3">
      <c r="B344" s="13" t="str">
        <f>IF(OR(Tabla6[[#This Row],[IDA]]="",Tabla6[[#This Row],[IDT]]="",Tabla6[[#This Row],[IDI]]=""),"",Tabla6[[#This Row],[IDA]]&amp;"."&amp;Tabla6[[#This Row],[IDT]]&amp;"."&amp;Tabla6[[#This Row],[IDI]])</f>
        <v/>
      </c>
      <c r="C344" s="13" t="str">
        <f>IF(Formato_02!$B$14&lt;&gt;"",0,"")</f>
        <v/>
      </c>
      <c r="D344" s="13" t="str">
        <f>IF(Formato_02!$H$9&lt;&gt;"",Formato_02!$H$9,"")</f>
        <v/>
      </c>
      <c r="E344" s="24" t="str">
        <f t="shared" si="40"/>
        <v/>
      </c>
      <c r="F344" s="24" t="str">
        <f>IF(Formato_02!$B$14&lt;&gt;"",Formato_02!$B$14,"")</f>
        <v/>
      </c>
      <c r="G344" s="22" t="str">
        <f>IF('Formato 3_Gantt'!C349&lt;&gt;"",'Formato 3_Gantt'!C349,"")</f>
        <v/>
      </c>
      <c r="H344" s="13" t="str">
        <f>IF('Formato 3_Gantt'!D$8&lt;&gt;"",'Formato 3_Gantt'!D$8,"")</f>
        <v/>
      </c>
      <c r="I344" s="13" t="str">
        <f>IF('Formato 3_Gantt'!E$8&lt;&gt;"",'Formato 3_Gantt'!E$8,"")</f>
        <v/>
      </c>
      <c r="J344" s="13" t="str">
        <f>IF('Formato 3_Gantt'!F$8&lt;&gt;"",'Formato 3_Gantt'!F$8,"")</f>
        <v/>
      </c>
      <c r="K344" s="158" t="str">
        <f>IF('Formato 3_Gantt'!G$8&lt;&gt;"",'Formato 3_Gantt'!G$8,"")</f>
        <v/>
      </c>
      <c r="L344" s="158" t="str">
        <f>IF('Formato 3_Gantt'!H$8&lt;&gt;"",'Formato 3_Gantt'!H$8,"")</f>
        <v/>
      </c>
      <c r="M344" s="13" t="str">
        <f>IF('Formato 3_Gantt'!BL$8&lt;&gt;"",'Formato 3_Gantt'!BL$8,"")</f>
        <v/>
      </c>
      <c r="N344" s="13" t="str">
        <f>IF('Formato 3_Gantt'!BM$8&lt;&gt;"",'Formato 3_Gantt'!BM$8,"")</f>
        <v/>
      </c>
      <c r="O344" s="13" t="str">
        <f>IF('Formato 3_Gantt'!BN$8&lt;&gt;"",'Formato 3_Gantt'!BN$8,"")</f>
        <v/>
      </c>
      <c r="P344" s="13" t="str">
        <f>IF('Formato 3_Gantt'!BO$8&lt;&gt;"",'Formato 3_Gantt'!BO$8,"")</f>
        <v/>
      </c>
      <c r="Q344" s="13" t="str">
        <f>IF('Formato 3_Gantt'!BP$8&lt;&gt;"",'Formato 3_Gantt'!BP$8,"")</f>
        <v/>
      </c>
      <c r="R344" s="13" t="str">
        <f>IF('Formato 3_Gantt'!BQ$8&lt;&gt;"",'Formato 3_Gantt'!BQ$8,"")</f>
        <v/>
      </c>
      <c r="S344" s="13" t="str">
        <f>IF('Formato 3_Gantt'!BR$8&lt;&gt;"",'Formato 3_Gantt'!BR$8,"")</f>
        <v/>
      </c>
      <c r="T344" s="13" t="str">
        <f>IF('Formato 3_Gantt'!BS$8&lt;&gt;"",'Formato 3_Gantt'!BS$8,"")</f>
        <v/>
      </c>
      <c r="U344" s="13" t="str">
        <f>IF('Formato 3_Gantt'!BT$8&lt;&gt;"",'Formato 3_Gantt'!BT$8,"")</f>
        <v/>
      </c>
      <c r="V344" s="13" t="str">
        <f>IF('Formato 3_Gantt'!BU$8&lt;&gt;"",'Formato 3_Gantt'!BU$8,"")</f>
        <v/>
      </c>
      <c r="W344" s="13" t="str">
        <f>IF('Formato 3_Gantt'!BV$8&lt;&gt;"",'Formato 3_Gantt'!BV$8,"")</f>
        <v/>
      </c>
      <c r="X344" s="13" t="str">
        <f>IF('Formato 3_Gantt'!BW$8&lt;&gt;"",'Formato 3_Gantt'!BW$8,"")</f>
        <v/>
      </c>
      <c r="Y344" s="13" t="str">
        <f>IF('Formato 3_Gantt'!BX$8&lt;&gt;"",'Formato 3_Gantt'!BX$8,"")</f>
        <v/>
      </c>
      <c r="Z344" s="162" t="str">
        <f>IF(Formato_02!S$15&lt;&gt;"",Formato_02!S$15,"")</f>
        <v/>
      </c>
      <c r="AA344" s="162" t="str">
        <f>IF(Formato_02!T$15&lt;&gt;"",Formato_02!T$15,"")</f>
        <v/>
      </c>
      <c r="AB344" s="162" t="str">
        <f>IF(Formato_02!U$15&lt;&gt;"",Formato_02!U$15,"")</f>
        <v/>
      </c>
      <c r="AC344" s="162" t="str">
        <f>IF(Formato_02!V$15&lt;&gt;"",Formato_02!V$15,"")</f>
        <v/>
      </c>
      <c r="AD344" s="162" t="str">
        <f>IF(Formato_02!W$15&lt;&gt;"",Formato_02!W$15,"")</f>
        <v/>
      </c>
      <c r="AE344" s="162" t="str">
        <f>IF(Formato_02!X$15&lt;&gt;"",Formato_02!X$15,"")</f>
        <v/>
      </c>
      <c r="AF344" s="162" t="str">
        <f>IF(Formato_02!Y$15&lt;&gt;"",Formato_02!Y$15,"")</f>
        <v/>
      </c>
      <c r="AG344" s="162" t="str">
        <f>IF(Formato_02!Z$15&lt;&gt;"",Formato_02!Z$15,"")</f>
        <v/>
      </c>
      <c r="AH344" s="162" t="str">
        <f>IF(Formato_02!AA$15&lt;&gt;"",Formato_02!AA$15,"")</f>
        <v/>
      </c>
      <c r="AI344" s="162" t="str">
        <f>IF(Formato_02!AB$15&lt;&gt;"",Formato_02!AB$15,"")</f>
        <v/>
      </c>
      <c r="AJ344" s="162" t="str">
        <f>IF(Formato_02!AC$15&lt;&gt;"",Formato_02!AC$15,"")</f>
        <v/>
      </c>
      <c r="AK344" s="162" t="str">
        <f>IF(Formato_02!AD$15&lt;&gt;"",Formato_02!AD$15,"")</f>
        <v/>
      </c>
      <c r="AL344" s="162" t="str">
        <f>IF(Formato_02!$N$14&lt;&gt;"",Formato_02!$N$14,"")</f>
        <v/>
      </c>
      <c r="AM344" s="13" t="str">
        <f>IF(Formato_02!$X$4&lt;&gt;"","AN","")</f>
        <v/>
      </c>
      <c r="AN344" s="24" t="str">
        <f t="shared" si="41"/>
        <v/>
      </c>
      <c r="AO344" s="13" t="str">
        <f>IF(Formato_02!$Y$4&lt;&gt;"","P027","")</f>
        <v/>
      </c>
      <c r="AP344" s="24" t="str">
        <f t="shared" si="42"/>
        <v/>
      </c>
      <c r="AQ344" s="13" t="str">
        <f>IF(Formato_02!$Z$4&lt;&gt;"","PNCVG","")</f>
        <v/>
      </c>
      <c r="AR344" s="24" t="str">
        <f t="shared" si="43"/>
        <v/>
      </c>
      <c r="AS344" s="13" t="str">
        <f>IF(Formato_02!$AA$4&lt;&gt;"","PNFF","")</f>
        <v/>
      </c>
      <c r="AT344" s="24" t="str">
        <f t="shared" si="44"/>
        <v/>
      </c>
      <c r="AU344" s="13" t="str">
        <f>IF(Formato_02!$AB$4&lt;&gt;"","PNPAM","")</f>
        <v/>
      </c>
      <c r="AV344" s="24" t="str">
        <f t="shared" si="45"/>
        <v/>
      </c>
      <c r="AW344" s="13" t="str">
        <f>IF(Formato_02!$AC$4&lt;&gt;"","PNAIA","")</f>
        <v/>
      </c>
      <c r="AX344" s="24" t="str">
        <f t="shared" si="46"/>
        <v/>
      </c>
      <c r="AY344" s="13" t="str">
        <f>IF(Formato_02!$AD$4&lt;&gt;"","PIO","")</f>
        <v/>
      </c>
      <c r="AZ344" s="24" t="str">
        <f t="shared" si="47"/>
        <v/>
      </c>
      <c r="BA344" s="13" t="str">
        <f>IF('Formato 3_Gantt'!B$20&lt;&gt;"",'Formato 3_Gantt'!A$20,"")</f>
        <v/>
      </c>
      <c r="BB344" s="24" t="str">
        <f>IF('Formato 3_Gantt'!B$20&lt;&gt;"",'Formato 3_Gantt'!B$20,"")</f>
        <v/>
      </c>
      <c r="BC344" s="22" t="str">
        <f>IF('Formato 3_Gantt'!C$20&lt;&gt;"",'Formato 3_Gantt'!C$20,"")</f>
        <v/>
      </c>
      <c r="BD344" s="13" t="str">
        <f>IF('Formato 3_Gantt'!D$20&lt;&gt;"",'Formato 3_Gantt'!D$20,"")</f>
        <v/>
      </c>
      <c r="BE344" s="161" t="str">
        <f>IF('Formato 3_Gantt'!E$20&lt;&gt;"",'Formato 3_Gantt'!E$20,"")</f>
        <v/>
      </c>
      <c r="BF344" s="13" t="str">
        <f>IF('Formato 3_Gantt'!F$20&lt;&gt;"",'Formato 3_Gantt'!F$20,"")</f>
        <v/>
      </c>
      <c r="BG344" s="158" t="str">
        <f>IF('Formato 3_Gantt'!G$20&lt;&gt;"",'Formato 3_Gantt'!G$20,"")</f>
        <v/>
      </c>
      <c r="BH344" s="158" t="str">
        <f>IF('Formato 3_Gantt'!H$20&lt;&gt;"",'Formato 3_Gantt'!H$20,"")</f>
        <v/>
      </c>
      <c r="BI344" s="161" t="str">
        <f>IF('Formato 3_Gantt'!BL$20&lt;&gt;"",'Formato 3_Gantt'!BL$20,"")</f>
        <v/>
      </c>
      <c r="BJ344" s="161" t="str">
        <f>IF('Formato 3_Gantt'!BM$20&lt;&gt;"",'Formato 3_Gantt'!BM$20,"")</f>
        <v/>
      </c>
      <c r="BK344" s="161" t="str">
        <f>IF('Formato 3_Gantt'!BN$20&lt;&gt;"",'Formato 3_Gantt'!BN$20,"")</f>
        <v/>
      </c>
      <c r="BL344" s="161" t="str">
        <f>IF('Formato 3_Gantt'!BO$20&lt;&gt;"",'Formato 3_Gantt'!BO$20,"")</f>
        <v/>
      </c>
      <c r="BM344" s="161" t="str">
        <f>IF('Formato 3_Gantt'!BP$20&lt;&gt;"",'Formato 3_Gantt'!BP$20,"")</f>
        <v/>
      </c>
      <c r="BN344" s="161" t="str">
        <f>IF('Formato 3_Gantt'!BQ$20&lt;&gt;"",'Formato 3_Gantt'!BQ$20,"")</f>
        <v/>
      </c>
      <c r="BO344" s="161" t="str">
        <f>IF('Formato 3_Gantt'!BR$20&lt;&gt;"",'Formato 3_Gantt'!BR$20,"")</f>
        <v/>
      </c>
      <c r="BP344" s="161" t="str">
        <f>IF('Formato 3_Gantt'!BS$20&lt;&gt;"",'Formato 3_Gantt'!BS$20,"")</f>
        <v/>
      </c>
      <c r="BQ344" s="161" t="str">
        <f>IF('Formato 3_Gantt'!BT$20&lt;&gt;"",'Formato 3_Gantt'!BT$20,"")</f>
        <v/>
      </c>
      <c r="BR344" s="161" t="str">
        <f>IF('Formato 3_Gantt'!BU$20&lt;&gt;"",'Formato 3_Gantt'!BU$20,"")</f>
        <v/>
      </c>
      <c r="BS344" s="161" t="str">
        <f>IF('Formato 3_Gantt'!BV$20&lt;&gt;"",'Formato 3_Gantt'!BV$20,"")</f>
        <v/>
      </c>
      <c r="BT344" s="161" t="str">
        <f>IF('Formato 3_Gantt'!BW$20&lt;&gt;"",'Formato 3_Gantt'!BW$20,"")</f>
        <v/>
      </c>
      <c r="BU344" s="161" t="str">
        <f>IF('Formato 3_Gantt'!BX$20&lt;&gt;"",'Formato 3_Gantt'!BX$20,"")</f>
        <v/>
      </c>
      <c r="BV344" s="163" t="str">
        <f>IF('Formato 4_Ppto'!I$348&lt;&gt;"",'Formato 4_Ppto'!I$348,"")</f>
        <v/>
      </c>
      <c r="BW344" s="162" t="str">
        <f>IF('Formato 4_Ppto'!X$348&lt;&gt;"",'Formato 4_Ppto'!X$348,"")</f>
        <v/>
      </c>
      <c r="BX344" s="162" t="str">
        <f>IF('Formato 4_Ppto'!Y$348&lt;&gt;"",'Formato 4_Ppto'!Y$348,"")</f>
        <v/>
      </c>
      <c r="BY344" s="162" t="str">
        <f>IF('Formato 4_Ppto'!Z$348&lt;&gt;"",'Formato 4_Ppto'!Z$348,"")</f>
        <v/>
      </c>
      <c r="BZ344" s="162" t="str">
        <f>IF('Formato 4_Ppto'!AA$348&lt;&gt;"",'Formato 4_Ppto'!AA$348,"")</f>
        <v/>
      </c>
      <c r="CA344" s="162" t="str">
        <f>IF('Formato 4_Ppto'!AB$348&lt;&gt;"",'Formato 4_Ppto'!AB$348,"")</f>
        <v/>
      </c>
      <c r="CB344" s="162" t="str">
        <f>IF('Formato 4_Ppto'!AC$348&lt;&gt;"",'Formato 4_Ppto'!AC$348,"")</f>
        <v/>
      </c>
      <c r="CC344" s="162" t="str">
        <f>IF('Formato 4_Ppto'!AD$348&lt;&gt;"",'Formato 4_Ppto'!AD$348,"")</f>
        <v/>
      </c>
      <c r="CD344" s="162" t="str">
        <f>IF('Formato 4_Ppto'!AE$348&lt;&gt;"",'Formato 4_Ppto'!AE$348,"")</f>
        <v/>
      </c>
      <c r="CE344" s="162" t="str">
        <f>IF('Formato 4_Ppto'!AF$348&lt;&gt;"",'Formato 4_Ppto'!AF$348,"")</f>
        <v/>
      </c>
      <c r="CF344" s="162" t="str">
        <f>IF('Formato 4_Ppto'!AG$348&lt;&gt;"",'Formato 4_Ppto'!AG$348,"")</f>
        <v/>
      </c>
      <c r="CG344" s="162" t="str">
        <f>IF('Formato 4_Ppto'!AH$348&lt;&gt;"",'Formato 4_Ppto'!AH$348,"")</f>
        <v/>
      </c>
      <c r="CH344" s="162" t="str">
        <f>IF('Formato 4_Ppto'!AI$348&lt;&gt;"",'Formato 4_Ppto'!AI$348,"")</f>
        <v/>
      </c>
      <c r="CI344" s="163" t="str">
        <f>IF('Formato 4_Ppto'!AJ$348&lt;&gt;"",'Formato 4_Ppto'!AJ$348,"")</f>
        <v/>
      </c>
      <c r="CJ344" s="13" t="str">
        <f>IF('Formato 4_Ppto'!B360&lt;&gt;"",'Formato 4_Ppto'!A360,"")</f>
        <v/>
      </c>
      <c r="CK344" s="24" t="str">
        <f>IF('Formato 4_Ppto'!B360&lt;&gt;"",'Formato 4_Ppto'!B360,"")</f>
        <v/>
      </c>
      <c r="CL344" s="22" t="str">
        <f>IF('Formato 4_Ppto'!C360&lt;&gt;"",'Formato 4_Ppto'!C360,"")</f>
        <v/>
      </c>
      <c r="CM344" s="24" t="str">
        <f>IF('Formato 4_Ppto'!D360&lt;&gt;"",'Formato 4_Ppto'!D360,"")</f>
        <v/>
      </c>
      <c r="CN344" s="161" t="str">
        <f>IF('Formato 4_Ppto'!E360&lt;&gt;"",'Formato 4_Ppto'!E360,"")</f>
        <v/>
      </c>
      <c r="CO344" s="161" t="str">
        <f>IF('Formato 4_Ppto'!G360&lt;&gt;"",'Formato 4_Ppto'!G360,"")</f>
        <v/>
      </c>
      <c r="CP344" s="163" t="str">
        <f>IF('Formato 4_Ppto'!I360&lt;&gt;"",'Formato 4_Ppto'!I360,"")</f>
        <v/>
      </c>
      <c r="CQ344" s="161" t="str">
        <f>IF('Formato 4_Ppto'!K360&lt;&gt;"",'Formato 4_Ppto'!K360,"")</f>
        <v/>
      </c>
      <c r="CR344" s="161" t="str">
        <f>IF('Formato 4_Ppto'!L360&lt;&gt;"",'Formato 4_Ppto'!L360,"")</f>
        <v/>
      </c>
      <c r="CS344" s="161" t="str">
        <f>IF('Formato 4_Ppto'!M360&lt;&gt;"",'Formato 4_Ppto'!M360,"")</f>
        <v/>
      </c>
      <c r="CT344" s="161" t="str">
        <f>IF('Formato 4_Ppto'!N360&lt;&gt;"",'Formato 4_Ppto'!N360,"")</f>
        <v/>
      </c>
      <c r="CU344" s="161" t="str">
        <f>IF('Formato 4_Ppto'!O360&lt;&gt;"",'Formato 4_Ppto'!O360,"")</f>
        <v/>
      </c>
      <c r="CV344" s="161" t="str">
        <f>IF('Formato 4_Ppto'!P360&lt;&gt;"",'Formato 4_Ppto'!P360,"")</f>
        <v/>
      </c>
      <c r="CW344" s="161" t="str">
        <f>IF('Formato 4_Ppto'!Q360&lt;&gt;"",'Formato 4_Ppto'!Q360,"")</f>
        <v/>
      </c>
      <c r="CX344" s="161" t="str">
        <f>IF('Formato 4_Ppto'!R360&lt;&gt;"",'Formato 4_Ppto'!R360,"")</f>
        <v/>
      </c>
      <c r="CY344" s="161" t="str">
        <f>IF('Formato 4_Ppto'!S360&lt;&gt;"",'Formato 4_Ppto'!S360,"")</f>
        <v/>
      </c>
      <c r="CZ344" s="161" t="str">
        <f>IF('Formato 4_Ppto'!T360&lt;&gt;"",'Formato 4_Ppto'!T360,"")</f>
        <v/>
      </c>
      <c r="DA344" s="161" t="str">
        <f>IF('Formato 4_Ppto'!U360&lt;&gt;"",'Formato 4_Ppto'!U360,"")</f>
        <v/>
      </c>
      <c r="DB344" s="161" t="str">
        <f>IF('Formato 4_Ppto'!V360&lt;&gt;"",'Formato 4_Ppto'!V360,"")</f>
        <v/>
      </c>
      <c r="DC344" s="161" t="str">
        <f>IF('Formato 4_Ppto'!W360&lt;&gt;"",'Formato 4_Ppto'!W360,"")</f>
        <v/>
      </c>
      <c r="DD344" s="162" t="str">
        <f>IF('Formato 4_Ppto'!X360&lt;&gt;"",'Formato 4_Ppto'!X360,"")</f>
        <v/>
      </c>
      <c r="DE344" s="162" t="str">
        <f>IF('Formato 4_Ppto'!Y360&lt;&gt;"",'Formato 4_Ppto'!Y360,"")</f>
        <v/>
      </c>
      <c r="DF344" s="162" t="str">
        <f>IF('Formato 4_Ppto'!Z360&lt;&gt;"",'Formato 4_Ppto'!Z360,"")</f>
        <v/>
      </c>
      <c r="DG344" s="162" t="str">
        <f>IF('Formato 4_Ppto'!AA360&lt;&gt;"",'Formato 4_Ppto'!AA360,"")</f>
        <v/>
      </c>
      <c r="DH344" s="162" t="str">
        <f>IF('Formato 4_Ppto'!AB360&lt;&gt;"",'Formato 4_Ppto'!AB360,"")</f>
        <v/>
      </c>
      <c r="DI344" s="162" t="str">
        <f>IF('Formato 4_Ppto'!AC360&lt;&gt;"",'Formato 4_Ppto'!AC360,"")</f>
        <v/>
      </c>
      <c r="DJ344" s="162" t="str">
        <f>IF('Formato 4_Ppto'!AD360&lt;&gt;"",'Formato 4_Ppto'!AD360,"")</f>
        <v/>
      </c>
      <c r="DK344" s="162" t="str">
        <f>IF('Formato 4_Ppto'!AE360&lt;&gt;"",'Formato 4_Ppto'!AE360,"")</f>
        <v/>
      </c>
      <c r="DL344" s="162" t="str">
        <f>IF('Formato 4_Ppto'!AF360&lt;&gt;"",'Formato 4_Ppto'!AF360,"")</f>
        <v/>
      </c>
      <c r="DM344" s="162" t="str">
        <f>IF('Formato 4_Ppto'!AG360&lt;&gt;"",'Formato 4_Ppto'!AG360,"")</f>
        <v/>
      </c>
      <c r="DN344" s="162" t="str">
        <f>IF('Formato 4_Ppto'!AH360&lt;&gt;"",'Formato 4_Ppto'!AH360,"")</f>
        <v/>
      </c>
      <c r="DO344" s="162" t="str">
        <f>IF('Formato 4_Ppto'!AI360&lt;&gt;"",'Formato 4_Ppto'!AI360,"")</f>
        <v/>
      </c>
      <c r="DP344" s="163" t="str">
        <f>IF('Formato 4_Ppto'!AJ360&lt;&gt;"",'Formato 4_Ppto'!AJ360,"")</f>
        <v/>
      </c>
    </row>
    <row r="345" spans="2:120" x14ac:dyDescent="0.3">
      <c r="B345" s="13" t="str">
        <f>IF(OR(Tabla6[[#This Row],[IDA]]="",Tabla6[[#This Row],[IDT]]="",Tabla6[[#This Row],[IDI]]=""),"",Tabla6[[#This Row],[IDA]]&amp;"."&amp;Tabla6[[#This Row],[IDT]]&amp;"."&amp;Tabla6[[#This Row],[IDI]])</f>
        <v/>
      </c>
      <c r="C345" s="13" t="str">
        <f>IF(Formato_02!$B$14&lt;&gt;"",0,"")</f>
        <v/>
      </c>
      <c r="D345" s="13" t="str">
        <f>IF(Formato_02!$H$9&lt;&gt;"",Formato_02!$H$9,"")</f>
        <v/>
      </c>
      <c r="E345" s="24" t="str">
        <f t="shared" si="40"/>
        <v/>
      </c>
      <c r="F345" s="24" t="str">
        <f>IF(Formato_02!$B$14&lt;&gt;"",Formato_02!$B$14,"")</f>
        <v/>
      </c>
      <c r="G345" s="22" t="str">
        <f>IF('Formato 3_Gantt'!C350&lt;&gt;"",'Formato 3_Gantt'!C350,"")</f>
        <v/>
      </c>
      <c r="H345" s="13" t="str">
        <f>IF('Formato 3_Gantt'!D$8&lt;&gt;"",'Formato 3_Gantt'!D$8,"")</f>
        <v/>
      </c>
      <c r="I345" s="13" t="str">
        <f>IF('Formato 3_Gantt'!E$8&lt;&gt;"",'Formato 3_Gantt'!E$8,"")</f>
        <v/>
      </c>
      <c r="J345" s="13" t="str">
        <f>IF('Formato 3_Gantt'!F$8&lt;&gt;"",'Formato 3_Gantt'!F$8,"")</f>
        <v/>
      </c>
      <c r="K345" s="158" t="str">
        <f>IF('Formato 3_Gantt'!G$8&lt;&gt;"",'Formato 3_Gantt'!G$8,"")</f>
        <v/>
      </c>
      <c r="L345" s="158" t="str">
        <f>IF('Formato 3_Gantt'!H$8&lt;&gt;"",'Formato 3_Gantt'!H$8,"")</f>
        <v/>
      </c>
      <c r="M345" s="13" t="str">
        <f>IF('Formato 3_Gantt'!BL$8&lt;&gt;"",'Formato 3_Gantt'!BL$8,"")</f>
        <v/>
      </c>
      <c r="N345" s="13" t="str">
        <f>IF('Formato 3_Gantt'!BM$8&lt;&gt;"",'Formato 3_Gantt'!BM$8,"")</f>
        <v/>
      </c>
      <c r="O345" s="13" t="str">
        <f>IF('Formato 3_Gantt'!BN$8&lt;&gt;"",'Formato 3_Gantt'!BN$8,"")</f>
        <v/>
      </c>
      <c r="P345" s="13" t="str">
        <f>IF('Formato 3_Gantt'!BO$8&lt;&gt;"",'Formato 3_Gantt'!BO$8,"")</f>
        <v/>
      </c>
      <c r="Q345" s="13" t="str">
        <f>IF('Formato 3_Gantt'!BP$8&lt;&gt;"",'Formato 3_Gantt'!BP$8,"")</f>
        <v/>
      </c>
      <c r="R345" s="13" t="str">
        <f>IF('Formato 3_Gantt'!BQ$8&lt;&gt;"",'Formato 3_Gantt'!BQ$8,"")</f>
        <v/>
      </c>
      <c r="S345" s="13" t="str">
        <f>IF('Formato 3_Gantt'!BR$8&lt;&gt;"",'Formato 3_Gantt'!BR$8,"")</f>
        <v/>
      </c>
      <c r="T345" s="13" t="str">
        <f>IF('Formato 3_Gantt'!BS$8&lt;&gt;"",'Formato 3_Gantt'!BS$8,"")</f>
        <v/>
      </c>
      <c r="U345" s="13" t="str">
        <f>IF('Formato 3_Gantt'!BT$8&lt;&gt;"",'Formato 3_Gantt'!BT$8,"")</f>
        <v/>
      </c>
      <c r="V345" s="13" t="str">
        <f>IF('Formato 3_Gantt'!BU$8&lt;&gt;"",'Formato 3_Gantt'!BU$8,"")</f>
        <v/>
      </c>
      <c r="W345" s="13" t="str">
        <f>IF('Formato 3_Gantt'!BV$8&lt;&gt;"",'Formato 3_Gantt'!BV$8,"")</f>
        <v/>
      </c>
      <c r="X345" s="13" t="str">
        <f>IF('Formato 3_Gantt'!BW$8&lt;&gt;"",'Formato 3_Gantt'!BW$8,"")</f>
        <v/>
      </c>
      <c r="Y345" s="13" t="str">
        <f>IF('Formato 3_Gantt'!BX$8&lt;&gt;"",'Formato 3_Gantt'!BX$8,"")</f>
        <v/>
      </c>
      <c r="Z345" s="162" t="str">
        <f>IF(Formato_02!S$15&lt;&gt;"",Formato_02!S$15,"")</f>
        <v/>
      </c>
      <c r="AA345" s="162" t="str">
        <f>IF(Formato_02!T$15&lt;&gt;"",Formato_02!T$15,"")</f>
        <v/>
      </c>
      <c r="AB345" s="162" t="str">
        <f>IF(Formato_02!U$15&lt;&gt;"",Formato_02!U$15,"")</f>
        <v/>
      </c>
      <c r="AC345" s="162" t="str">
        <f>IF(Formato_02!V$15&lt;&gt;"",Formato_02!V$15,"")</f>
        <v/>
      </c>
      <c r="AD345" s="162" t="str">
        <f>IF(Formato_02!W$15&lt;&gt;"",Formato_02!W$15,"")</f>
        <v/>
      </c>
      <c r="AE345" s="162" t="str">
        <f>IF(Formato_02!X$15&lt;&gt;"",Formato_02!X$15,"")</f>
        <v/>
      </c>
      <c r="AF345" s="162" t="str">
        <f>IF(Formato_02!Y$15&lt;&gt;"",Formato_02!Y$15,"")</f>
        <v/>
      </c>
      <c r="AG345" s="162" t="str">
        <f>IF(Formato_02!Z$15&lt;&gt;"",Formato_02!Z$15,"")</f>
        <v/>
      </c>
      <c r="AH345" s="162" t="str">
        <f>IF(Formato_02!AA$15&lt;&gt;"",Formato_02!AA$15,"")</f>
        <v/>
      </c>
      <c r="AI345" s="162" t="str">
        <f>IF(Formato_02!AB$15&lt;&gt;"",Formato_02!AB$15,"")</f>
        <v/>
      </c>
      <c r="AJ345" s="162" t="str">
        <f>IF(Formato_02!AC$15&lt;&gt;"",Formato_02!AC$15,"")</f>
        <v/>
      </c>
      <c r="AK345" s="162" t="str">
        <f>IF(Formato_02!AD$15&lt;&gt;"",Formato_02!AD$15,"")</f>
        <v/>
      </c>
      <c r="AL345" s="162" t="str">
        <f>IF(Formato_02!$N$14&lt;&gt;"",Formato_02!$N$14,"")</f>
        <v/>
      </c>
      <c r="AM345" s="13" t="str">
        <f>IF(Formato_02!$X$4&lt;&gt;"","AN","")</f>
        <v/>
      </c>
      <c r="AN345" s="24" t="str">
        <f t="shared" si="41"/>
        <v/>
      </c>
      <c r="AO345" s="13" t="str">
        <f>IF(Formato_02!$Y$4&lt;&gt;"","P027","")</f>
        <v/>
      </c>
      <c r="AP345" s="24" t="str">
        <f t="shared" si="42"/>
        <v/>
      </c>
      <c r="AQ345" s="13" t="str">
        <f>IF(Formato_02!$Z$4&lt;&gt;"","PNCVG","")</f>
        <v/>
      </c>
      <c r="AR345" s="24" t="str">
        <f t="shared" si="43"/>
        <v/>
      </c>
      <c r="AS345" s="13" t="str">
        <f>IF(Formato_02!$AA$4&lt;&gt;"","PNFF","")</f>
        <v/>
      </c>
      <c r="AT345" s="24" t="str">
        <f t="shared" si="44"/>
        <v/>
      </c>
      <c r="AU345" s="13" t="str">
        <f>IF(Formato_02!$AB$4&lt;&gt;"","PNPAM","")</f>
        <v/>
      </c>
      <c r="AV345" s="24" t="str">
        <f t="shared" si="45"/>
        <v/>
      </c>
      <c r="AW345" s="13" t="str">
        <f>IF(Formato_02!$AC$4&lt;&gt;"","PNAIA","")</f>
        <v/>
      </c>
      <c r="AX345" s="24" t="str">
        <f t="shared" si="46"/>
        <v/>
      </c>
      <c r="AY345" s="13" t="str">
        <f>IF(Formato_02!$AD$4&lt;&gt;"","PIO","")</f>
        <v/>
      </c>
      <c r="AZ345" s="24" t="str">
        <f t="shared" si="47"/>
        <v/>
      </c>
      <c r="BA345" s="13" t="str">
        <f>IF('Formato 3_Gantt'!B$20&lt;&gt;"",'Formato 3_Gantt'!A$20,"")</f>
        <v/>
      </c>
      <c r="BB345" s="24" t="str">
        <f>IF('Formato 3_Gantt'!B$20&lt;&gt;"",'Formato 3_Gantt'!B$20,"")</f>
        <v/>
      </c>
      <c r="BC345" s="22" t="str">
        <f>IF('Formato 3_Gantt'!C$20&lt;&gt;"",'Formato 3_Gantt'!C$20,"")</f>
        <v/>
      </c>
      <c r="BD345" s="13" t="str">
        <f>IF('Formato 3_Gantt'!D$20&lt;&gt;"",'Formato 3_Gantt'!D$20,"")</f>
        <v/>
      </c>
      <c r="BE345" s="161" t="str">
        <f>IF('Formato 3_Gantt'!E$20&lt;&gt;"",'Formato 3_Gantt'!E$20,"")</f>
        <v/>
      </c>
      <c r="BF345" s="13" t="str">
        <f>IF('Formato 3_Gantt'!F$20&lt;&gt;"",'Formato 3_Gantt'!F$20,"")</f>
        <v/>
      </c>
      <c r="BG345" s="158" t="str">
        <f>IF('Formato 3_Gantt'!G$20&lt;&gt;"",'Formato 3_Gantt'!G$20,"")</f>
        <v/>
      </c>
      <c r="BH345" s="158" t="str">
        <f>IF('Formato 3_Gantt'!H$20&lt;&gt;"",'Formato 3_Gantt'!H$20,"")</f>
        <v/>
      </c>
      <c r="BI345" s="161" t="str">
        <f>IF('Formato 3_Gantt'!BL$20&lt;&gt;"",'Formato 3_Gantt'!BL$20,"")</f>
        <v/>
      </c>
      <c r="BJ345" s="161" t="str">
        <f>IF('Formato 3_Gantt'!BM$20&lt;&gt;"",'Formato 3_Gantt'!BM$20,"")</f>
        <v/>
      </c>
      <c r="BK345" s="161" t="str">
        <f>IF('Formato 3_Gantt'!BN$20&lt;&gt;"",'Formato 3_Gantt'!BN$20,"")</f>
        <v/>
      </c>
      <c r="BL345" s="161" t="str">
        <f>IF('Formato 3_Gantt'!BO$20&lt;&gt;"",'Formato 3_Gantt'!BO$20,"")</f>
        <v/>
      </c>
      <c r="BM345" s="161" t="str">
        <f>IF('Formato 3_Gantt'!BP$20&lt;&gt;"",'Formato 3_Gantt'!BP$20,"")</f>
        <v/>
      </c>
      <c r="BN345" s="161" t="str">
        <f>IF('Formato 3_Gantt'!BQ$20&lt;&gt;"",'Formato 3_Gantt'!BQ$20,"")</f>
        <v/>
      </c>
      <c r="BO345" s="161" t="str">
        <f>IF('Formato 3_Gantt'!BR$20&lt;&gt;"",'Formato 3_Gantt'!BR$20,"")</f>
        <v/>
      </c>
      <c r="BP345" s="161" t="str">
        <f>IF('Formato 3_Gantt'!BS$20&lt;&gt;"",'Formato 3_Gantt'!BS$20,"")</f>
        <v/>
      </c>
      <c r="BQ345" s="161" t="str">
        <f>IF('Formato 3_Gantt'!BT$20&lt;&gt;"",'Formato 3_Gantt'!BT$20,"")</f>
        <v/>
      </c>
      <c r="BR345" s="161" t="str">
        <f>IF('Formato 3_Gantt'!BU$20&lt;&gt;"",'Formato 3_Gantt'!BU$20,"")</f>
        <v/>
      </c>
      <c r="BS345" s="161" t="str">
        <f>IF('Formato 3_Gantt'!BV$20&lt;&gt;"",'Formato 3_Gantt'!BV$20,"")</f>
        <v/>
      </c>
      <c r="BT345" s="161" t="str">
        <f>IF('Formato 3_Gantt'!BW$20&lt;&gt;"",'Formato 3_Gantt'!BW$20,"")</f>
        <v/>
      </c>
      <c r="BU345" s="161" t="str">
        <f>IF('Formato 3_Gantt'!BX$20&lt;&gt;"",'Formato 3_Gantt'!BX$20,"")</f>
        <v/>
      </c>
      <c r="BV345" s="163" t="str">
        <f>IF('Formato 4_Ppto'!I$348&lt;&gt;"",'Formato 4_Ppto'!I$348,"")</f>
        <v/>
      </c>
      <c r="BW345" s="162" t="str">
        <f>IF('Formato 4_Ppto'!X$348&lt;&gt;"",'Formato 4_Ppto'!X$348,"")</f>
        <v/>
      </c>
      <c r="BX345" s="162" t="str">
        <f>IF('Formato 4_Ppto'!Y$348&lt;&gt;"",'Formato 4_Ppto'!Y$348,"")</f>
        <v/>
      </c>
      <c r="BY345" s="162" t="str">
        <f>IF('Formato 4_Ppto'!Z$348&lt;&gt;"",'Formato 4_Ppto'!Z$348,"")</f>
        <v/>
      </c>
      <c r="BZ345" s="162" t="str">
        <f>IF('Formato 4_Ppto'!AA$348&lt;&gt;"",'Formato 4_Ppto'!AA$348,"")</f>
        <v/>
      </c>
      <c r="CA345" s="162" t="str">
        <f>IF('Formato 4_Ppto'!AB$348&lt;&gt;"",'Formato 4_Ppto'!AB$348,"")</f>
        <v/>
      </c>
      <c r="CB345" s="162" t="str">
        <f>IF('Formato 4_Ppto'!AC$348&lt;&gt;"",'Formato 4_Ppto'!AC$348,"")</f>
        <v/>
      </c>
      <c r="CC345" s="162" t="str">
        <f>IF('Formato 4_Ppto'!AD$348&lt;&gt;"",'Formato 4_Ppto'!AD$348,"")</f>
        <v/>
      </c>
      <c r="CD345" s="162" t="str">
        <f>IF('Formato 4_Ppto'!AE$348&lt;&gt;"",'Formato 4_Ppto'!AE$348,"")</f>
        <v/>
      </c>
      <c r="CE345" s="162" t="str">
        <f>IF('Formato 4_Ppto'!AF$348&lt;&gt;"",'Formato 4_Ppto'!AF$348,"")</f>
        <v/>
      </c>
      <c r="CF345" s="162" t="str">
        <f>IF('Formato 4_Ppto'!AG$348&lt;&gt;"",'Formato 4_Ppto'!AG$348,"")</f>
        <v/>
      </c>
      <c r="CG345" s="162" t="str">
        <f>IF('Formato 4_Ppto'!AH$348&lt;&gt;"",'Formato 4_Ppto'!AH$348,"")</f>
        <v/>
      </c>
      <c r="CH345" s="162" t="str">
        <f>IF('Formato 4_Ppto'!AI$348&lt;&gt;"",'Formato 4_Ppto'!AI$348,"")</f>
        <v/>
      </c>
      <c r="CI345" s="163" t="str">
        <f>IF('Formato 4_Ppto'!AJ$348&lt;&gt;"",'Formato 4_Ppto'!AJ$348,"")</f>
        <v/>
      </c>
      <c r="CJ345" s="13" t="str">
        <f>IF('Formato 4_Ppto'!B361&lt;&gt;"",'Formato 4_Ppto'!A361,"")</f>
        <v/>
      </c>
      <c r="CK345" s="24" t="str">
        <f>IF('Formato 4_Ppto'!B361&lt;&gt;"",'Formato 4_Ppto'!B361,"")</f>
        <v/>
      </c>
      <c r="CL345" s="22" t="str">
        <f>IF('Formato 4_Ppto'!C361&lt;&gt;"",'Formato 4_Ppto'!C361,"")</f>
        <v/>
      </c>
      <c r="CM345" s="24" t="str">
        <f>IF('Formato 4_Ppto'!D361&lt;&gt;"",'Formato 4_Ppto'!D361,"")</f>
        <v/>
      </c>
      <c r="CN345" s="161" t="str">
        <f>IF('Formato 4_Ppto'!E361&lt;&gt;"",'Formato 4_Ppto'!E361,"")</f>
        <v/>
      </c>
      <c r="CO345" s="161" t="str">
        <f>IF('Formato 4_Ppto'!G361&lt;&gt;"",'Formato 4_Ppto'!G361,"")</f>
        <v/>
      </c>
      <c r="CP345" s="163" t="str">
        <f>IF('Formato 4_Ppto'!I361&lt;&gt;"",'Formato 4_Ppto'!I361,"")</f>
        <v/>
      </c>
      <c r="CQ345" s="161" t="str">
        <f>IF('Formato 4_Ppto'!K361&lt;&gt;"",'Formato 4_Ppto'!K361,"")</f>
        <v/>
      </c>
      <c r="CR345" s="161" t="str">
        <f>IF('Formato 4_Ppto'!L361&lt;&gt;"",'Formato 4_Ppto'!L361,"")</f>
        <v/>
      </c>
      <c r="CS345" s="161" t="str">
        <f>IF('Formato 4_Ppto'!M361&lt;&gt;"",'Formato 4_Ppto'!M361,"")</f>
        <v/>
      </c>
      <c r="CT345" s="161" t="str">
        <f>IF('Formato 4_Ppto'!N361&lt;&gt;"",'Formato 4_Ppto'!N361,"")</f>
        <v/>
      </c>
      <c r="CU345" s="161" t="str">
        <f>IF('Formato 4_Ppto'!O361&lt;&gt;"",'Formato 4_Ppto'!O361,"")</f>
        <v/>
      </c>
      <c r="CV345" s="161" t="str">
        <f>IF('Formato 4_Ppto'!P361&lt;&gt;"",'Formato 4_Ppto'!P361,"")</f>
        <v/>
      </c>
      <c r="CW345" s="161" t="str">
        <f>IF('Formato 4_Ppto'!Q361&lt;&gt;"",'Formato 4_Ppto'!Q361,"")</f>
        <v/>
      </c>
      <c r="CX345" s="161" t="str">
        <f>IF('Formato 4_Ppto'!R361&lt;&gt;"",'Formato 4_Ppto'!R361,"")</f>
        <v/>
      </c>
      <c r="CY345" s="161" t="str">
        <f>IF('Formato 4_Ppto'!S361&lt;&gt;"",'Formato 4_Ppto'!S361,"")</f>
        <v/>
      </c>
      <c r="CZ345" s="161" t="str">
        <f>IF('Formato 4_Ppto'!T361&lt;&gt;"",'Formato 4_Ppto'!T361,"")</f>
        <v/>
      </c>
      <c r="DA345" s="161" t="str">
        <f>IF('Formato 4_Ppto'!U361&lt;&gt;"",'Formato 4_Ppto'!U361,"")</f>
        <v/>
      </c>
      <c r="DB345" s="161" t="str">
        <f>IF('Formato 4_Ppto'!V361&lt;&gt;"",'Formato 4_Ppto'!V361,"")</f>
        <v/>
      </c>
      <c r="DC345" s="161" t="str">
        <f>IF('Formato 4_Ppto'!W361&lt;&gt;"",'Formato 4_Ppto'!W361,"")</f>
        <v/>
      </c>
      <c r="DD345" s="162" t="str">
        <f>IF('Formato 4_Ppto'!X361&lt;&gt;"",'Formato 4_Ppto'!X361,"")</f>
        <v/>
      </c>
      <c r="DE345" s="162" t="str">
        <f>IF('Formato 4_Ppto'!Y361&lt;&gt;"",'Formato 4_Ppto'!Y361,"")</f>
        <v/>
      </c>
      <c r="DF345" s="162" t="str">
        <f>IF('Formato 4_Ppto'!Z361&lt;&gt;"",'Formato 4_Ppto'!Z361,"")</f>
        <v/>
      </c>
      <c r="DG345" s="162" t="str">
        <f>IF('Formato 4_Ppto'!AA361&lt;&gt;"",'Formato 4_Ppto'!AA361,"")</f>
        <v/>
      </c>
      <c r="DH345" s="162" t="str">
        <f>IF('Formato 4_Ppto'!AB361&lt;&gt;"",'Formato 4_Ppto'!AB361,"")</f>
        <v/>
      </c>
      <c r="DI345" s="162" t="str">
        <f>IF('Formato 4_Ppto'!AC361&lt;&gt;"",'Formato 4_Ppto'!AC361,"")</f>
        <v/>
      </c>
      <c r="DJ345" s="162" t="str">
        <f>IF('Formato 4_Ppto'!AD361&lt;&gt;"",'Formato 4_Ppto'!AD361,"")</f>
        <v/>
      </c>
      <c r="DK345" s="162" t="str">
        <f>IF('Formato 4_Ppto'!AE361&lt;&gt;"",'Formato 4_Ppto'!AE361,"")</f>
        <v/>
      </c>
      <c r="DL345" s="162" t="str">
        <f>IF('Formato 4_Ppto'!AF361&lt;&gt;"",'Formato 4_Ppto'!AF361,"")</f>
        <v/>
      </c>
      <c r="DM345" s="162" t="str">
        <f>IF('Formato 4_Ppto'!AG361&lt;&gt;"",'Formato 4_Ppto'!AG361,"")</f>
        <v/>
      </c>
      <c r="DN345" s="162" t="str">
        <f>IF('Formato 4_Ppto'!AH361&lt;&gt;"",'Formato 4_Ppto'!AH361,"")</f>
        <v/>
      </c>
      <c r="DO345" s="162" t="str">
        <f>IF('Formato 4_Ppto'!AI361&lt;&gt;"",'Formato 4_Ppto'!AI361,"")</f>
        <v/>
      </c>
      <c r="DP345" s="163" t="str">
        <f>IF('Formato 4_Ppto'!AJ361&lt;&gt;"",'Formato 4_Ppto'!AJ361,"")</f>
        <v/>
      </c>
    </row>
    <row r="346" spans="2:120" x14ac:dyDescent="0.3">
      <c r="B346" s="13" t="str">
        <f>IF(OR(Tabla6[[#This Row],[IDA]]="",Tabla6[[#This Row],[IDT]]="",Tabla6[[#This Row],[IDI]]=""),"",Tabla6[[#This Row],[IDA]]&amp;"."&amp;Tabla6[[#This Row],[IDT]]&amp;"."&amp;Tabla6[[#This Row],[IDI]])</f>
        <v/>
      </c>
      <c r="C346" s="13" t="str">
        <f>IF(Formato_02!$B$14&lt;&gt;"",0,"")</f>
        <v/>
      </c>
      <c r="D346" s="13" t="str">
        <f>IF(Formato_02!$H$9&lt;&gt;"",Formato_02!$H$9,"")</f>
        <v/>
      </c>
      <c r="E346" s="24" t="str">
        <f t="shared" si="40"/>
        <v/>
      </c>
      <c r="F346" s="24" t="str">
        <f>IF(Formato_02!$B$14&lt;&gt;"",Formato_02!$B$14,"")</f>
        <v/>
      </c>
      <c r="G346" s="22" t="str">
        <f>IF('Formato 3_Gantt'!C351&lt;&gt;"",'Formato 3_Gantt'!C351,"")</f>
        <v/>
      </c>
      <c r="H346" s="13" t="str">
        <f>IF('Formato 3_Gantt'!D$8&lt;&gt;"",'Formato 3_Gantt'!D$8,"")</f>
        <v/>
      </c>
      <c r="I346" s="13" t="str">
        <f>IF('Formato 3_Gantt'!E$8&lt;&gt;"",'Formato 3_Gantt'!E$8,"")</f>
        <v/>
      </c>
      <c r="J346" s="13" t="str">
        <f>IF('Formato 3_Gantt'!F$8&lt;&gt;"",'Formato 3_Gantt'!F$8,"")</f>
        <v/>
      </c>
      <c r="K346" s="158" t="str">
        <f>IF('Formato 3_Gantt'!G$8&lt;&gt;"",'Formato 3_Gantt'!G$8,"")</f>
        <v/>
      </c>
      <c r="L346" s="158" t="str">
        <f>IF('Formato 3_Gantt'!H$8&lt;&gt;"",'Formato 3_Gantt'!H$8,"")</f>
        <v/>
      </c>
      <c r="M346" s="13" t="str">
        <f>IF('Formato 3_Gantt'!BL$8&lt;&gt;"",'Formato 3_Gantt'!BL$8,"")</f>
        <v/>
      </c>
      <c r="N346" s="13" t="str">
        <f>IF('Formato 3_Gantt'!BM$8&lt;&gt;"",'Formato 3_Gantt'!BM$8,"")</f>
        <v/>
      </c>
      <c r="O346" s="13" t="str">
        <f>IF('Formato 3_Gantt'!BN$8&lt;&gt;"",'Formato 3_Gantt'!BN$8,"")</f>
        <v/>
      </c>
      <c r="P346" s="13" t="str">
        <f>IF('Formato 3_Gantt'!BO$8&lt;&gt;"",'Formato 3_Gantt'!BO$8,"")</f>
        <v/>
      </c>
      <c r="Q346" s="13" t="str">
        <f>IF('Formato 3_Gantt'!BP$8&lt;&gt;"",'Formato 3_Gantt'!BP$8,"")</f>
        <v/>
      </c>
      <c r="R346" s="13" t="str">
        <f>IF('Formato 3_Gantt'!BQ$8&lt;&gt;"",'Formato 3_Gantt'!BQ$8,"")</f>
        <v/>
      </c>
      <c r="S346" s="13" t="str">
        <f>IF('Formato 3_Gantt'!BR$8&lt;&gt;"",'Formato 3_Gantt'!BR$8,"")</f>
        <v/>
      </c>
      <c r="T346" s="13" t="str">
        <f>IF('Formato 3_Gantt'!BS$8&lt;&gt;"",'Formato 3_Gantt'!BS$8,"")</f>
        <v/>
      </c>
      <c r="U346" s="13" t="str">
        <f>IF('Formato 3_Gantt'!BT$8&lt;&gt;"",'Formato 3_Gantt'!BT$8,"")</f>
        <v/>
      </c>
      <c r="V346" s="13" t="str">
        <f>IF('Formato 3_Gantt'!BU$8&lt;&gt;"",'Formato 3_Gantt'!BU$8,"")</f>
        <v/>
      </c>
      <c r="W346" s="13" t="str">
        <f>IF('Formato 3_Gantt'!BV$8&lt;&gt;"",'Formato 3_Gantt'!BV$8,"")</f>
        <v/>
      </c>
      <c r="X346" s="13" t="str">
        <f>IF('Formato 3_Gantt'!BW$8&lt;&gt;"",'Formato 3_Gantt'!BW$8,"")</f>
        <v/>
      </c>
      <c r="Y346" s="13" t="str">
        <f>IF('Formato 3_Gantt'!BX$8&lt;&gt;"",'Formato 3_Gantt'!BX$8,"")</f>
        <v/>
      </c>
      <c r="Z346" s="162" t="str">
        <f>IF(Formato_02!S$15&lt;&gt;"",Formato_02!S$15,"")</f>
        <v/>
      </c>
      <c r="AA346" s="162" t="str">
        <f>IF(Formato_02!T$15&lt;&gt;"",Formato_02!T$15,"")</f>
        <v/>
      </c>
      <c r="AB346" s="162" t="str">
        <f>IF(Formato_02!U$15&lt;&gt;"",Formato_02!U$15,"")</f>
        <v/>
      </c>
      <c r="AC346" s="162" t="str">
        <f>IF(Formato_02!V$15&lt;&gt;"",Formato_02!V$15,"")</f>
        <v/>
      </c>
      <c r="AD346" s="162" t="str">
        <f>IF(Formato_02!W$15&lt;&gt;"",Formato_02!W$15,"")</f>
        <v/>
      </c>
      <c r="AE346" s="162" t="str">
        <f>IF(Formato_02!X$15&lt;&gt;"",Formato_02!X$15,"")</f>
        <v/>
      </c>
      <c r="AF346" s="162" t="str">
        <f>IF(Formato_02!Y$15&lt;&gt;"",Formato_02!Y$15,"")</f>
        <v/>
      </c>
      <c r="AG346" s="162" t="str">
        <f>IF(Formato_02!Z$15&lt;&gt;"",Formato_02!Z$15,"")</f>
        <v/>
      </c>
      <c r="AH346" s="162" t="str">
        <f>IF(Formato_02!AA$15&lt;&gt;"",Formato_02!AA$15,"")</f>
        <v/>
      </c>
      <c r="AI346" s="162" t="str">
        <f>IF(Formato_02!AB$15&lt;&gt;"",Formato_02!AB$15,"")</f>
        <v/>
      </c>
      <c r="AJ346" s="162" t="str">
        <f>IF(Formato_02!AC$15&lt;&gt;"",Formato_02!AC$15,"")</f>
        <v/>
      </c>
      <c r="AK346" s="162" t="str">
        <f>IF(Formato_02!AD$15&lt;&gt;"",Formato_02!AD$15,"")</f>
        <v/>
      </c>
      <c r="AL346" s="162" t="str">
        <f>IF(Formato_02!$N$14&lt;&gt;"",Formato_02!$N$14,"")</f>
        <v/>
      </c>
      <c r="AM346" s="13" t="str">
        <f>IF(Formato_02!$X$4&lt;&gt;"","AN","")</f>
        <v/>
      </c>
      <c r="AN346" s="24" t="str">
        <f t="shared" si="41"/>
        <v/>
      </c>
      <c r="AO346" s="13" t="str">
        <f>IF(Formato_02!$Y$4&lt;&gt;"","P027","")</f>
        <v/>
      </c>
      <c r="AP346" s="24" t="str">
        <f t="shared" si="42"/>
        <v/>
      </c>
      <c r="AQ346" s="13" t="str">
        <f>IF(Formato_02!$Z$4&lt;&gt;"","PNCVG","")</f>
        <v/>
      </c>
      <c r="AR346" s="24" t="str">
        <f t="shared" si="43"/>
        <v/>
      </c>
      <c r="AS346" s="13" t="str">
        <f>IF(Formato_02!$AA$4&lt;&gt;"","PNFF","")</f>
        <v/>
      </c>
      <c r="AT346" s="24" t="str">
        <f t="shared" si="44"/>
        <v/>
      </c>
      <c r="AU346" s="13" t="str">
        <f>IF(Formato_02!$AB$4&lt;&gt;"","PNPAM","")</f>
        <v/>
      </c>
      <c r="AV346" s="24" t="str">
        <f t="shared" si="45"/>
        <v/>
      </c>
      <c r="AW346" s="13" t="str">
        <f>IF(Formato_02!$AC$4&lt;&gt;"","PNAIA","")</f>
        <v/>
      </c>
      <c r="AX346" s="24" t="str">
        <f t="shared" si="46"/>
        <v/>
      </c>
      <c r="AY346" s="13" t="str">
        <f>IF(Formato_02!$AD$4&lt;&gt;"","PIO","")</f>
        <v/>
      </c>
      <c r="AZ346" s="24" t="str">
        <f t="shared" si="47"/>
        <v/>
      </c>
      <c r="BA346" s="13" t="str">
        <f>IF('Formato 3_Gantt'!B$20&lt;&gt;"",'Formato 3_Gantt'!A$20,"")</f>
        <v/>
      </c>
      <c r="BB346" s="24" t="str">
        <f>IF('Formato 3_Gantt'!B$20&lt;&gt;"",'Formato 3_Gantt'!B$20,"")</f>
        <v/>
      </c>
      <c r="BC346" s="22" t="str">
        <f>IF('Formato 3_Gantt'!C$20&lt;&gt;"",'Formato 3_Gantt'!C$20,"")</f>
        <v/>
      </c>
      <c r="BD346" s="13" t="str">
        <f>IF('Formato 3_Gantt'!D$20&lt;&gt;"",'Formato 3_Gantt'!D$20,"")</f>
        <v/>
      </c>
      <c r="BE346" s="161" t="str">
        <f>IF('Formato 3_Gantt'!E$20&lt;&gt;"",'Formato 3_Gantt'!E$20,"")</f>
        <v/>
      </c>
      <c r="BF346" s="13" t="str">
        <f>IF('Formato 3_Gantt'!F$20&lt;&gt;"",'Formato 3_Gantt'!F$20,"")</f>
        <v/>
      </c>
      <c r="BG346" s="158" t="str">
        <f>IF('Formato 3_Gantt'!G$20&lt;&gt;"",'Formato 3_Gantt'!G$20,"")</f>
        <v/>
      </c>
      <c r="BH346" s="158" t="str">
        <f>IF('Formato 3_Gantt'!H$20&lt;&gt;"",'Formato 3_Gantt'!H$20,"")</f>
        <v/>
      </c>
      <c r="BI346" s="161" t="str">
        <f>IF('Formato 3_Gantt'!BL$20&lt;&gt;"",'Formato 3_Gantt'!BL$20,"")</f>
        <v/>
      </c>
      <c r="BJ346" s="161" t="str">
        <f>IF('Formato 3_Gantt'!BM$20&lt;&gt;"",'Formato 3_Gantt'!BM$20,"")</f>
        <v/>
      </c>
      <c r="BK346" s="161" t="str">
        <f>IF('Formato 3_Gantt'!BN$20&lt;&gt;"",'Formato 3_Gantt'!BN$20,"")</f>
        <v/>
      </c>
      <c r="BL346" s="161" t="str">
        <f>IF('Formato 3_Gantt'!BO$20&lt;&gt;"",'Formato 3_Gantt'!BO$20,"")</f>
        <v/>
      </c>
      <c r="BM346" s="161" t="str">
        <f>IF('Formato 3_Gantt'!BP$20&lt;&gt;"",'Formato 3_Gantt'!BP$20,"")</f>
        <v/>
      </c>
      <c r="BN346" s="161" t="str">
        <f>IF('Formato 3_Gantt'!BQ$20&lt;&gt;"",'Formato 3_Gantt'!BQ$20,"")</f>
        <v/>
      </c>
      <c r="BO346" s="161" t="str">
        <f>IF('Formato 3_Gantt'!BR$20&lt;&gt;"",'Formato 3_Gantt'!BR$20,"")</f>
        <v/>
      </c>
      <c r="BP346" s="161" t="str">
        <f>IF('Formato 3_Gantt'!BS$20&lt;&gt;"",'Formato 3_Gantt'!BS$20,"")</f>
        <v/>
      </c>
      <c r="BQ346" s="161" t="str">
        <f>IF('Formato 3_Gantt'!BT$20&lt;&gt;"",'Formato 3_Gantt'!BT$20,"")</f>
        <v/>
      </c>
      <c r="BR346" s="161" t="str">
        <f>IF('Formato 3_Gantt'!BU$20&lt;&gt;"",'Formato 3_Gantt'!BU$20,"")</f>
        <v/>
      </c>
      <c r="BS346" s="161" t="str">
        <f>IF('Formato 3_Gantt'!BV$20&lt;&gt;"",'Formato 3_Gantt'!BV$20,"")</f>
        <v/>
      </c>
      <c r="BT346" s="161" t="str">
        <f>IF('Formato 3_Gantt'!BW$20&lt;&gt;"",'Formato 3_Gantt'!BW$20,"")</f>
        <v/>
      </c>
      <c r="BU346" s="161" t="str">
        <f>IF('Formato 3_Gantt'!BX$20&lt;&gt;"",'Formato 3_Gantt'!BX$20,"")</f>
        <v/>
      </c>
      <c r="BV346" s="163" t="str">
        <f>IF('Formato 4_Ppto'!I$348&lt;&gt;"",'Formato 4_Ppto'!I$348,"")</f>
        <v/>
      </c>
      <c r="BW346" s="162" t="str">
        <f>IF('Formato 4_Ppto'!X$348&lt;&gt;"",'Formato 4_Ppto'!X$348,"")</f>
        <v/>
      </c>
      <c r="BX346" s="162" t="str">
        <f>IF('Formato 4_Ppto'!Y$348&lt;&gt;"",'Formato 4_Ppto'!Y$348,"")</f>
        <v/>
      </c>
      <c r="BY346" s="162" t="str">
        <f>IF('Formato 4_Ppto'!Z$348&lt;&gt;"",'Formato 4_Ppto'!Z$348,"")</f>
        <v/>
      </c>
      <c r="BZ346" s="162" t="str">
        <f>IF('Formato 4_Ppto'!AA$348&lt;&gt;"",'Formato 4_Ppto'!AA$348,"")</f>
        <v/>
      </c>
      <c r="CA346" s="162" t="str">
        <f>IF('Formato 4_Ppto'!AB$348&lt;&gt;"",'Formato 4_Ppto'!AB$348,"")</f>
        <v/>
      </c>
      <c r="CB346" s="162" t="str">
        <f>IF('Formato 4_Ppto'!AC$348&lt;&gt;"",'Formato 4_Ppto'!AC$348,"")</f>
        <v/>
      </c>
      <c r="CC346" s="162" t="str">
        <f>IF('Formato 4_Ppto'!AD$348&lt;&gt;"",'Formato 4_Ppto'!AD$348,"")</f>
        <v/>
      </c>
      <c r="CD346" s="162" t="str">
        <f>IF('Formato 4_Ppto'!AE$348&lt;&gt;"",'Formato 4_Ppto'!AE$348,"")</f>
        <v/>
      </c>
      <c r="CE346" s="162" t="str">
        <f>IF('Formato 4_Ppto'!AF$348&lt;&gt;"",'Formato 4_Ppto'!AF$348,"")</f>
        <v/>
      </c>
      <c r="CF346" s="162" t="str">
        <f>IF('Formato 4_Ppto'!AG$348&lt;&gt;"",'Formato 4_Ppto'!AG$348,"")</f>
        <v/>
      </c>
      <c r="CG346" s="162" t="str">
        <f>IF('Formato 4_Ppto'!AH$348&lt;&gt;"",'Formato 4_Ppto'!AH$348,"")</f>
        <v/>
      </c>
      <c r="CH346" s="162" t="str">
        <f>IF('Formato 4_Ppto'!AI$348&lt;&gt;"",'Formato 4_Ppto'!AI$348,"")</f>
        <v/>
      </c>
      <c r="CI346" s="163" t="str">
        <f>IF('Formato 4_Ppto'!AJ$348&lt;&gt;"",'Formato 4_Ppto'!AJ$348,"")</f>
        <v/>
      </c>
      <c r="CJ346" s="13" t="str">
        <f>IF('Formato 4_Ppto'!B362&lt;&gt;"",'Formato 4_Ppto'!A362,"")</f>
        <v/>
      </c>
      <c r="CK346" s="24" t="str">
        <f>IF('Formato 4_Ppto'!B362&lt;&gt;"",'Formato 4_Ppto'!B362,"")</f>
        <v/>
      </c>
      <c r="CL346" s="22" t="str">
        <f>IF('Formato 4_Ppto'!C362&lt;&gt;"",'Formato 4_Ppto'!C362,"")</f>
        <v/>
      </c>
      <c r="CM346" s="24" t="str">
        <f>IF('Formato 4_Ppto'!D362&lt;&gt;"",'Formato 4_Ppto'!D362,"")</f>
        <v/>
      </c>
      <c r="CN346" s="161" t="str">
        <f>IF('Formato 4_Ppto'!E362&lt;&gt;"",'Formato 4_Ppto'!E362,"")</f>
        <v/>
      </c>
      <c r="CO346" s="161" t="str">
        <f>IF('Formato 4_Ppto'!G362&lt;&gt;"",'Formato 4_Ppto'!G362,"")</f>
        <v/>
      </c>
      <c r="CP346" s="163" t="str">
        <f>IF('Formato 4_Ppto'!I362&lt;&gt;"",'Formato 4_Ppto'!I362,"")</f>
        <v/>
      </c>
      <c r="CQ346" s="161" t="str">
        <f>IF('Formato 4_Ppto'!K362&lt;&gt;"",'Formato 4_Ppto'!K362,"")</f>
        <v/>
      </c>
      <c r="CR346" s="161" t="str">
        <f>IF('Formato 4_Ppto'!L362&lt;&gt;"",'Formato 4_Ppto'!L362,"")</f>
        <v/>
      </c>
      <c r="CS346" s="161" t="str">
        <f>IF('Formato 4_Ppto'!M362&lt;&gt;"",'Formato 4_Ppto'!M362,"")</f>
        <v/>
      </c>
      <c r="CT346" s="161" t="str">
        <f>IF('Formato 4_Ppto'!N362&lt;&gt;"",'Formato 4_Ppto'!N362,"")</f>
        <v/>
      </c>
      <c r="CU346" s="161" t="str">
        <f>IF('Formato 4_Ppto'!O362&lt;&gt;"",'Formato 4_Ppto'!O362,"")</f>
        <v/>
      </c>
      <c r="CV346" s="161" t="str">
        <f>IF('Formato 4_Ppto'!P362&lt;&gt;"",'Formato 4_Ppto'!P362,"")</f>
        <v/>
      </c>
      <c r="CW346" s="161" t="str">
        <f>IF('Formato 4_Ppto'!Q362&lt;&gt;"",'Formato 4_Ppto'!Q362,"")</f>
        <v/>
      </c>
      <c r="CX346" s="161" t="str">
        <f>IF('Formato 4_Ppto'!R362&lt;&gt;"",'Formato 4_Ppto'!R362,"")</f>
        <v/>
      </c>
      <c r="CY346" s="161" t="str">
        <f>IF('Formato 4_Ppto'!S362&lt;&gt;"",'Formato 4_Ppto'!S362,"")</f>
        <v/>
      </c>
      <c r="CZ346" s="161" t="str">
        <f>IF('Formato 4_Ppto'!T362&lt;&gt;"",'Formato 4_Ppto'!T362,"")</f>
        <v/>
      </c>
      <c r="DA346" s="161" t="str">
        <f>IF('Formato 4_Ppto'!U362&lt;&gt;"",'Formato 4_Ppto'!U362,"")</f>
        <v/>
      </c>
      <c r="DB346" s="161" t="str">
        <f>IF('Formato 4_Ppto'!V362&lt;&gt;"",'Formato 4_Ppto'!V362,"")</f>
        <v/>
      </c>
      <c r="DC346" s="161" t="str">
        <f>IF('Formato 4_Ppto'!W362&lt;&gt;"",'Formato 4_Ppto'!W362,"")</f>
        <v/>
      </c>
      <c r="DD346" s="162" t="str">
        <f>IF('Formato 4_Ppto'!X362&lt;&gt;"",'Formato 4_Ppto'!X362,"")</f>
        <v/>
      </c>
      <c r="DE346" s="162" t="str">
        <f>IF('Formato 4_Ppto'!Y362&lt;&gt;"",'Formato 4_Ppto'!Y362,"")</f>
        <v/>
      </c>
      <c r="DF346" s="162" t="str">
        <f>IF('Formato 4_Ppto'!Z362&lt;&gt;"",'Formato 4_Ppto'!Z362,"")</f>
        <v/>
      </c>
      <c r="DG346" s="162" t="str">
        <f>IF('Formato 4_Ppto'!AA362&lt;&gt;"",'Formato 4_Ppto'!AA362,"")</f>
        <v/>
      </c>
      <c r="DH346" s="162" t="str">
        <f>IF('Formato 4_Ppto'!AB362&lt;&gt;"",'Formato 4_Ppto'!AB362,"")</f>
        <v/>
      </c>
      <c r="DI346" s="162" t="str">
        <f>IF('Formato 4_Ppto'!AC362&lt;&gt;"",'Formato 4_Ppto'!AC362,"")</f>
        <v/>
      </c>
      <c r="DJ346" s="162" t="str">
        <f>IF('Formato 4_Ppto'!AD362&lt;&gt;"",'Formato 4_Ppto'!AD362,"")</f>
        <v/>
      </c>
      <c r="DK346" s="162" t="str">
        <f>IF('Formato 4_Ppto'!AE362&lt;&gt;"",'Formato 4_Ppto'!AE362,"")</f>
        <v/>
      </c>
      <c r="DL346" s="162" t="str">
        <f>IF('Formato 4_Ppto'!AF362&lt;&gt;"",'Formato 4_Ppto'!AF362,"")</f>
        <v/>
      </c>
      <c r="DM346" s="162" t="str">
        <f>IF('Formato 4_Ppto'!AG362&lt;&gt;"",'Formato 4_Ppto'!AG362,"")</f>
        <v/>
      </c>
      <c r="DN346" s="162" t="str">
        <f>IF('Formato 4_Ppto'!AH362&lt;&gt;"",'Formato 4_Ppto'!AH362,"")</f>
        <v/>
      </c>
      <c r="DO346" s="162" t="str">
        <f>IF('Formato 4_Ppto'!AI362&lt;&gt;"",'Formato 4_Ppto'!AI362,"")</f>
        <v/>
      </c>
      <c r="DP346" s="163" t="str">
        <f>IF('Formato 4_Ppto'!AJ362&lt;&gt;"",'Formato 4_Ppto'!AJ362,"")</f>
        <v/>
      </c>
    </row>
    <row r="347" spans="2:120" x14ac:dyDescent="0.3">
      <c r="B347" s="13" t="str">
        <f>IF(OR(Tabla6[[#This Row],[IDA]]="",Tabla6[[#This Row],[IDT]]="",Tabla6[[#This Row],[IDI]]=""),"",Tabla6[[#This Row],[IDA]]&amp;"."&amp;Tabla6[[#This Row],[IDT]]&amp;"."&amp;Tabla6[[#This Row],[IDI]])</f>
        <v/>
      </c>
      <c r="C347" s="13" t="str">
        <f>IF(Formato_02!$B$14&lt;&gt;"",0,"")</f>
        <v/>
      </c>
      <c r="D347" s="13" t="str">
        <f>IF(Formato_02!$H$9&lt;&gt;"",Formato_02!$H$9,"")</f>
        <v/>
      </c>
      <c r="E347" s="24" t="str">
        <f t="shared" si="40"/>
        <v/>
      </c>
      <c r="F347" s="24" t="str">
        <f>IF(Formato_02!$B$14&lt;&gt;"",Formato_02!$B$14,"")</f>
        <v/>
      </c>
      <c r="G347" s="22" t="str">
        <f>IF('Formato 3_Gantt'!C352&lt;&gt;"",'Formato 3_Gantt'!C352,"")</f>
        <v/>
      </c>
      <c r="H347" s="13" t="str">
        <f>IF('Formato 3_Gantt'!D$8&lt;&gt;"",'Formato 3_Gantt'!D$8,"")</f>
        <v/>
      </c>
      <c r="I347" s="13" t="str">
        <f>IF('Formato 3_Gantt'!E$8&lt;&gt;"",'Formato 3_Gantt'!E$8,"")</f>
        <v/>
      </c>
      <c r="J347" s="13" t="str">
        <f>IF('Formato 3_Gantt'!F$8&lt;&gt;"",'Formato 3_Gantt'!F$8,"")</f>
        <v/>
      </c>
      <c r="K347" s="158" t="str">
        <f>IF('Formato 3_Gantt'!G$8&lt;&gt;"",'Formato 3_Gantt'!G$8,"")</f>
        <v/>
      </c>
      <c r="L347" s="158" t="str">
        <f>IF('Formato 3_Gantt'!H$8&lt;&gt;"",'Formato 3_Gantt'!H$8,"")</f>
        <v/>
      </c>
      <c r="M347" s="13" t="str">
        <f>IF('Formato 3_Gantt'!BL$8&lt;&gt;"",'Formato 3_Gantt'!BL$8,"")</f>
        <v/>
      </c>
      <c r="N347" s="13" t="str">
        <f>IF('Formato 3_Gantt'!BM$8&lt;&gt;"",'Formato 3_Gantt'!BM$8,"")</f>
        <v/>
      </c>
      <c r="O347" s="13" t="str">
        <f>IF('Formato 3_Gantt'!BN$8&lt;&gt;"",'Formato 3_Gantt'!BN$8,"")</f>
        <v/>
      </c>
      <c r="P347" s="13" t="str">
        <f>IF('Formato 3_Gantt'!BO$8&lt;&gt;"",'Formato 3_Gantt'!BO$8,"")</f>
        <v/>
      </c>
      <c r="Q347" s="13" t="str">
        <f>IF('Formato 3_Gantt'!BP$8&lt;&gt;"",'Formato 3_Gantt'!BP$8,"")</f>
        <v/>
      </c>
      <c r="R347" s="13" t="str">
        <f>IF('Formato 3_Gantt'!BQ$8&lt;&gt;"",'Formato 3_Gantt'!BQ$8,"")</f>
        <v/>
      </c>
      <c r="S347" s="13" t="str">
        <f>IF('Formato 3_Gantt'!BR$8&lt;&gt;"",'Formato 3_Gantt'!BR$8,"")</f>
        <v/>
      </c>
      <c r="T347" s="13" t="str">
        <f>IF('Formato 3_Gantt'!BS$8&lt;&gt;"",'Formato 3_Gantt'!BS$8,"")</f>
        <v/>
      </c>
      <c r="U347" s="13" t="str">
        <f>IF('Formato 3_Gantt'!BT$8&lt;&gt;"",'Formato 3_Gantt'!BT$8,"")</f>
        <v/>
      </c>
      <c r="V347" s="13" t="str">
        <f>IF('Formato 3_Gantt'!BU$8&lt;&gt;"",'Formato 3_Gantt'!BU$8,"")</f>
        <v/>
      </c>
      <c r="W347" s="13" t="str">
        <f>IF('Formato 3_Gantt'!BV$8&lt;&gt;"",'Formato 3_Gantt'!BV$8,"")</f>
        <v/>
      </c>
      <c r="X347" s="13" t="str">
        <f>IF('Formato 3_Gantt'!BW$8&lt;&gt;"",'Formato 3_Gantt'!BW$8,"")</f>
        <v/>
      </c>
      <c r="Y347" s="13" t="str">
        <f>IF('Formato 3_Gantt'!BX$8&lt;&gt;"",'Formato 3_Gantt'!BX$8,"")</f>
        <v/>
      </c>
      <c r="Z347" s="162" t="str">
        <f>IF(Formato_02!S$15&lt;&gt;"",Formato_02!S$15,"")</f>
        <v/>
      </c>
      <c r="AA347" s="162" t="str">
        <f>IF(Formato_02!T$15&lt;&gt;"",Formato_02!T$15,"")</f>
        <v/>
      </c>
      <c r="AB347" s="162" t="str">
        <f>IF(Formato_02!U$15&lt;&gt;"",Formato_02!U$15,"")</f>
        <v/>
      </c>
      <c r="AC347" s="162" t="str">
        <f>IF(Formato_02!V$15&lt;&gt;"",Formato_02!V$15,"")</f>
        <v/>
      </c>
      <c r="AD347" s="162" t="str">
        <f>IF(Formato_02!W$15&lt;&gt;"",Formato_02!W$15,"")</f>
        <v/>
      </c>
      <c r="AE347" s="162" t="str">
        <f>IF(Formato_02!X$15&lt;&gt;"",Formato_02!X$15,"")</f>
        <v/>
      </c>
      <c r="AF347" s="162" t="str">
        <f>IF(Formato_02!Y$15&lt;&gt;"",Formato_02!Y$15,"")</f>
        <v/>
      </c>
      <c r="AG347" s="162" t="str">
        <f>IF(Formato_02!Z$15&lt;&gt;"",Formato_02!Z$15,"")</f>
        <v/>
      </c>
      <c r="AH347" s="162" t="str">
        <f>IF(Formato_02!AA$15&lt;&gt;"",Formato_02!AA$15,"")</f>
        <v/>
      </c>
      <c r="AI347" s="162" t="str">
        <f>IF(Formato_02!AB$15&lt;&gt;"",Formato_02!AB$15,"")</f>
        <v/>
      </c>
      <c r="AJ347" s="162" t="str">
        <f>IF(Formato_02!AC$15&lt;&gt;"",Formato_02!AC$15,"")</f>
        <v/>
      </c>
      <c r="AK347" s="162" t="str">
        <f>IF(Formato_02!AD$15&lt;&gt;"",Formato_02!AD$15,"")</f>
        <v/>
      </c>
      <c r="AL347" s="162" t="str">
        <f>IF(Formato_02!$N$14&lt;&gt;"",Formato_02!$N$14,"")</f>
        <v/>
      </c>
      <c r="AM347" s="13" t="str">
        <f>IF(Formato_02!$X$4&lt;&gt;"","AN","")</f>
        <v/>
      </c>
      <c r="AN347" s="24" t="str">
        <f t="shared" si="41"/>
        <v/>
      </c>
      <c r="AO347" s="13" t="str">
        <f>IF(Formato_02!$Y$4&lt;&gt;"","P027","")</f>
        <v/>
      </c>
      <c r="AP347" s="24" t="str">
        <f t="shared" si="42"/>
        <v/>
      </c>
      <c r="AQ347" s="13" t="str">
        <f>IF(Formato_02!$Z$4&lt;&gt;"","PNCVG","")</f>
        <v/>
      </c>
      <c r="AR347" s="24" t="str">
        <f t="shared" si="43"/>
        <v/>
      </c>
      <c r="AS347" s="13" t="str">
        <f>IF(Formato_02!$AA$4&lt;&gt;"","PNFF","")</f>
        <v/>
      </c>
      <c r="AT347" s="24" t="str">
        <f t="shared" si="44"/>
        <v/>
      </c>
      <c r="AU347" s="13" t="str">
        <f>IF(Formato_02!$AB$4&lt;&gt;"","PNPAM","")</f>
        <v/>
      </c>
      <c r="AV347" s="24" t="str">
        <f t="shared" si="45"/>
        <v/>
      </c>
      <c r="AW347" s="13" t="str">
        <f>IF(Formato_02!$AC$4&lt;&gt;"","PNAIA","")</f>
        <v/>
      </c>
      <c r="AX347" s="24" t="str">
        <f t="shared" si="46"/>
        <v/>
      </c>
      <c r="AY347" s="13" t="str">
        <f>IF(Formato_02!$AD$4&lt;&gt;"","PIO","")</f>
        <v/>
      </c>
      <c r="AZ347" s="24" t="str">
        <f t="shared" si="47"/>
        <v/>
      </c>
      <c r="BA347" s="13" t="str">
        <f>IF('Formato 3_Gantt'!B$20&lt;&gt;"",'Formato 3_Gantt'!A$20,"")</f>
        <v/>
      </c>
      <c r="BB347" s="24" t="str">
        <f>IF('Formato 3_Gantt'!B$20&lt;&gt;"",'Formato 3_Gantt'!B$20,"")</f>
        <v/>
      </c>
      <c r="BC347" s="22" t="str">
        <f>IF('Formato 3_Gantt'!C$20&lt;&gt;"",'Formato 3_Gantt'!C$20,"")</f>
        <v/>
      </c>
      <c r="BD347" s="13" t="str">
        <f>IF('Formato 3_Gantt'!D$20&lt;&gt;"",'Formato 3_Gantt'!D$20,"")</f>
        <v/>
      </c>
      <c r="BE347" s="161" t="str">
        <f>IF('Formato 3_Gantt'!E$20&lt;&gt;"",'Formato 3_Gantt'!E$20,"")</f>
        <v/>
      </c>
      <c r="BF347" s="13" t="str">
        <f>IF('Formato 3_Gantt'!F$20&lt;&gt;"",'Formato 3_Gantt'!F$20,"")</f>
        <v/>
      </c>
      <c r="BG347" s="158" t="str">
        <f>IF('Formato 3_Gantt'!G$20&lt;&gt;"",'Formato 3_Gantt'!G$20,"")</f>
        <v/>
      </c>
      <c r="BH347" s="158" t="str">
        <f>IF('Formato 3_Gantt'!H$20&lt;&gt;"",'Formato 3_Gantt'!H$20,"")</f>
        <v/>
      </c>
      <c r="BI347" s="161" t="str">
        <f>IF('Formato 3_Gantt'!BL$20&lt;&gt;"",'Formato 3_Gantt'!BL$20,"")</f>
        <v/>
      </c>
      <c r="BJ347" s="161" t="str">
        <f>IF('Formato 3_Gantt'!BM$20&lt;&gt;"",'Formato 3_Gantt'!BM$20,"")</f>
        <v/>
      </c>
      <c r="BK347" s="161" t="str">
        <f>IF('Formato 3_Gantt'!BN$20&lt;&gt;"",'Formato 3_Gantt'!BN$20,"")</f>
        <v/>
      </c>
      <c r="BL347" s="161" t="str">
        <f>IF('Formato 3_Gantt'!BO$20&lt;&gt;"",'Formato 3_Gantt'!BO$20,"")</f>
        <v/>
      </c>
      <c r="BM347" s="161" t="str">
        <f>IF('Formato 3_Gantt'!BP$20&lt;&gt;"",'Formato 3_Gantt'!BP$20,"")</f>
        <v/>
      </c>
      <c r="BN347" s="161" t="str">
        <f>IF('Formato 3_Gantt'!BQ$20&lt;&gt;"",'Formato 3_Gantt'!BQ$20,"")</f>
        <v/>
      </c>
      <c r="BO347" s="161" t="str">
        <f>IF('Formato 3_Gantt'!BR$20&lt;&gt;"",'Formato 3_Gantt'!BR$20,"")</f>
        <v/>
      </c>
      <c r="BP347" s="161" t="str">
        <f>IF('Formato 3_Gantt'!BS$20&lt;&gt;"",'Formato 3_Gantt'!BS$20,"")</f>
        <v/>
      </c>
      <c r="BQ347" s="161" t="str">
        <f>IF('Formato 3_Gantt'!BT$20&lt;&gt;"",'Formato 3_Gantt'!BT$20,"")</f>
        <v/>
      </c>
      <c r="BR347" s="161" t="str">
        <f>IF('Formato 3_Gantt'!BU$20&lt;&gt;"",'Formato 3_Gantt'!BU$20,"")</f>
        <v/>
      </c>
      <c r="BS347" s="161" t="str">
        <f>IF('Formato 3_Gantt'!BV$20&lt;&gt;"",'Formato 3_Gantt'!BV$20,"")</f>
        <v/>
      </c>
      <c r="BT347" s="161" t="str">
        <f>IF('Formato 3_Gantt'!BW$20&lt;&gt;"",'Formato 3_Gantt'!BW$20,"")</f>
        <v/>
      </c>
      <c r="BU347" s="161" t="str">
        <f>IF('Formato 3_Gantt'!BX$20&lt;&gt;"",'Formato 3_Gantt'!BX$20,"")</f>
        <v/>
      </c>
      <c r="BV347" s="163" t="str">
        <f>IF('Formato 4_Ppto'!I$348&lt;&gt;"",'Formato 4_Ppto'!I$348,"")</f>
        <v/>
      </c>
      <c r="BW347" s="162" t="str">
        <f>IF('Formato 4_Ppto'!X$348&lt;&gt;"",'Formato 4_Ppto'!X$348,"")</f>
        <v/>
      </c>
      <c r="BX347" s="162" t="str">
        <f>IF('Formato 4_Ppto'!Y$348&lt;&gt;"",'Formato 4_Ppto'!Y$348,"")</f>
        <v/>
      </c>
      <c r="BY347" s="162" t="str">
        <f>IF('Formato 4_Ppto'!Z$348&lt;&gt;"",'Formato 4_Ppto'!Z$348,"")</f>
        <v/>
      </c>
      <c r="BZ347" s="162" t="str">
        <f>IF('Formato 4_Ppto'!AA$348&lt;&gt;"",'Formato 4_Ppto'!AA$348,"")</f>
        <v/>
      </c>
      <c r="CA347" s="162" t="str">
        <f>IF('Formato 4_Ppto'!AB$348&lt;&gt;"",'Formato 4_Ppto'!AB$348,"")</f>
        <v/>
      </c>
      <c r="CB347" s="162" t="str">
        <f>IF('Formato 4_Ppto'!AC$348&lt;&gt;"",'Formato 4_Ppto'!AC$348,"")</f>
        <v/>
      </c>
      <c r="CC347" s="162" t="str">
        <f>IF('Formato 4_Ppto'!AD$348&lt;&gt;"",'Formato 4_Ppto'!AD$348,"")</f>
        <v/>
      </c>
      <c r="CD347" s="162" t="str">
        <f>IF('Formato 4_Ppto'!AE$348&lt;&gt;"",'Formato 4_Ppto'!AE$348,"")</f>
        <v/>
      </c>
      <c r="CE347" s="162" t="str">
        <f>IF('Formato 4_Ppto'!AF$348&lt;&gt;"",'Formato 4_Ppto'!AF$348,"")</f>
        <v/>
      </c>
      <c r="CF347" s="162" t="str">
        <f>IF('Formato 4_Ppto'!AG$348&lt;&gt;"",'Formato 4_Ppto'!AG$348,"")</f>
        <v/>
      </c>
      <c r="CG347" s="162" t="str">
        <f>IF('Formato 4_Ppto'!AH$348&lt;&gt;"",'Formato 4_Ppto'!AH$348,"")</f>
        <v/>
      </c>
      <c r="CH347" s="162" t="str">
        <f>IF('Formato 4_Ppto'!AI$348&lt;&gt;"",'Formato 4_Ppto'!AI$348,"")</f>
        <v/>
      </c>
      <c r="CI347" s="163" t="str">
        <f>IF('Formato 4_Ppto'!AJ$348&lt;&gt;"",'Formato 4_Ppto'!AJ$348,"")</f>
        <v/>
      </c>
      <c r="CJ347" s="13" t="str">
        <f>IF('Formato 4_Ppto'!B363&lt;&gt;"",'Formato 4_Ppto'!A363,"")</f>
        <v/>
      </c>
      <c r="CK347" s="24" t="str">
        <f>IF('Formato 4_Ppto'!B363&lt;&gt;"",'Formato 4_Ppto'!B363,"")</f>
        <v/>
      </c>
      <c r="CL347" s="22" t="str">
        <f>IF('Formato 4_Ppto'!C363&lt;&gt;"",'Formato 4_Ppto'!C363,"")</f>
        <v/>
      </c>
      <c r="CM347" s="24" t="str">
        <f>IF('Formato 4_Ppto'!D363&lt;&gt;"",'Formato 4_Ppto'!D363,"")</f>
        <v/>
      </c>
      <c r="CN347" s="161" t="str">
        <f>IF('Formato 4_Ppto'!E363&lt;&gt;"",'Formato 4_Ppto'!E363,"")</f>
        <v/>
      </c>
      <c r="CO347" s="161" t="str">
        <f>IF('Formato 4_Ppto'!G363&lt;&gt;"",'Formato 4_Ppto'!G363,"")</f>
        <v/>
      </c>
      <c r="CP347" s="163" t="str">
        <f>IF('Formato 4_Ppto'!I363&lt;&gt;"",'Formato 4_Ppto'!I363,"")</f>
        <v/>
      </c>
      <c r="CQ347" s="161" t="str">
        <f>IF('Formato 4_Ppto'!K363&lt;&gt;"",'Formato 4_Ppto'!K363,"")</f>
        <v/>
      </c>
      <c r="CR347" s="161" t="str">
        <f>IF('Formato 4_Ppto'!L363&lt;&gt;"",'Formato 4_Ppto'!L363,"")</f>
        <v/>
      </c>
      <c r="CS347" s="161" t="str">
        <f>IF('Formato 4_Ppto'!M363&lt;&gt;"",'Formato 4_Ppto'!M363,"")</f>
        <v/>
      </c>
      <c r="CT347" s="161" t="str">
        <f>IF('Formato 4_Ppto'!N363&lt;&gt;"",'Formato 4_Ppto'!N363,"")</f>
        <v/>
      </c>
      <c r="CU347" s="161" t="str">
        <f>IF('Formato 4_Ppto'!O363&lt;&gt;"",'Formato 4_Ppto'!O363,"")</f>
        <v/>
      </c>
      <c r="CV347" s="161" t="str">
        <f>IF('Formato 4_Ppto'!P363&lt;&gt;"",'Formato 4_Ppto'!P363,"")</f>
        <v/>
      </c>
      <c r="CW347" s="161" t="str">
        <f>IF('Formato 4_Ppto'!Q363&lt;&gt;"",'Formato 4_Ppto'!Q363,"")</f>
        <v/>
      </c>
      <c r="CX347" s="161" t="str">
        <f>IF('Formato 4_Ppto'!R363&lt;&gt;"",'Formato 4_Ppto'!R363,"")</f>
        <v/>
      </c>
      <c r="CY347" s="161" t="str">
        <f>IF('Formato 4_Ppto'!S363&lt;&gt;"",'Formato 4_Ppto'!S363,"")</f>
        <v/>
      </c>
      <c r="CZ347" s="161" t="str">
        <f>IF('Formato 4_Ppto'!T363&lt;&gt;"",'Formato 4_Ppto'!T363,"")</f>
        <v/>
      </c>
      <c r="DA347" s="161" t="str">
        <f>IF('Formato 4_Ppto'!U363&lt;&gt;"",'Formato 4_Ppto'!U363,"")</f>
        <v/>
      </c>
      <c r="DB347" s="161" t="str">
        <f>IF('Formato 4_Ppto'!V363&lt;&gt;"",'Formato 4_Ppto'!V363,"")</f>
        <v/>
      </c>
      <c r="DC347" s="161" t="str">
        <f>IF('Formato 4_Ppto'!W363&lt;&gt;"",'Formato 4_Ppto'!W363,"")</f>
        <v/>
      </c>
      <c r="DD347" s="162" t="str">
        <f>IF('Formato 4_Ppto'!X363&lt;&gt;"",'Formato 4_Ppto'!X363,"")</f>
        <v/>
      </c>
      <c r="DE347" s="162" t="str">
        <f>IF('Formato 4_Ppto'!Y363&lt;&gt;"",'Formato 4_Ppto'!Y363,"")</f>
        <v/>
      </c>
      <c r="DF347" s="162" t="str">
        <f>IF('Formato 4_Ppto'!Z363&lt;&gt;"",'Formato 4_Ppto'!Z363,"")</f>
        <v/>
      </c>
      <c r="DG347" s="162" t="str">
        <f>IF('Formato 4_Ppto'!AA363&lt;&gt;"",'Formato 4_Ppto'!AA363,"")</f>
        <v/>
      </c>
      <c r="DH347" s="162" t="str">
        <f>IF('Formato 4_Ppto'!AB363&lt;&gt;"",'Formato 4_Ppto'!AB363,"")</f>
        <v/>
      </c>
      <c r="DI347" s="162" t="str">
        <f>IF('Formato 4_Ppto'!AC363&lt;&gt;"",'Formato 4_Ppto'!AC363,"")</f>
        <v/>
      </c>
      <c r="DJ347" s="162" t="str">
        <f>IF('Formato 4_Ppto'!AD363&lt;&gt;"",'Formato 4_Ppto'!AD363,"")</f>
        <v/>
      </c>
      <c r="DK347" s="162" t="str">
        <f>IF('Formato 4_Ppto'!AE363&lt;&gt;"",'Formato 4_Ppto'!AE363,"")</f>
        <v/>
      </c>
      <c r="DL347" s="162" t="str">
        <f>IF('Formato 4_Ppto'!AF363&lt;&gt;"",'Formato 4_Ppto'!AF363,"")</f>
        <v/>
      </c>
      <c r="DM347" s="162" t="str">
        <f>IF('Formato 4_Ppto'!AG363&lt;&gt;"",'Formato 4_Ppto'!AG363,"")</f>
        <v/>
      </c>
      <c r="DN347" s="162" t="str">
        <f>IF('Formato 4_Ppto'!AH363&lt;&gt;"",'Formato 4_Ppto'!AH363,"")</f>
        <v/>
      </c>
      <c r="DO347" s="162" t="str">
        <f>IF('Formato 4_Ppto'!AI363&lt;&gt;"",'Formato 4_Ppto'!AI363,"")</f>
        <v/>
      </c>
      <c r="DP347" s="163" t="str">
        <f>IF('Formato 4_Ppto'!AJ363&lt;&gt;"",'Formato 4_Ppto'!AJ363,"")</f>
        <v/>
      </c>
    </row>
    <row r="348" spans="2:120" x14ac:dyDescent="0.3">
      <c r="B348" s="13" t="str">
        <f>IF(OR(Tabla6[[#This Row],[IDA]]="",Tabla6[[#This Row],[IDT]]="",Tabla6[[#This Row],[IDI]]=""),"",Tabla6[[#This Row],[IDA]]&amp;"."&amp;Tabla6[[#This Row],[IDT]]&amp;"."&amp;Tabla6[[#This Row],[IDI]])</f>
        <v/>
      </c>
      <c r="C348" s="13" t="str">
        <f>IF(Formato_02!$B$14&lt;&gt;"",0,"")</f>
        <v/>
      </c>
      <c r="D348" s="13" t="str">
        <f>IF(Formato_02!$H$9&lt;&gt;"",Formato_02!$H$9,"")</f>
        <v/>
      </c>
      <c r="E348" s="24" t="str">
        <f t="shared" si="40"/>
        <v/>
      </c>
      <c r="F348" s="24" t="str">
        <f>IF(Formato_02!$B$14&lt;&gt;"",Formato_02!$B$14,"")</f>
        <v/>
      </c>
      <c r="G348" s="22" t="str">
        <f>IF('Formato 3_Gantt'!C353&lt;&gt;"",'Formato 3_Gantt'!C353,"")</f>
        <v/>
      </c>
      <c r="H348" s="13" t="str">
        <f>IF('Formato 3_Gantt'!D$8&lt;&gt;"",'Formato 3_Gantt'!D$8,"")</f>
        <v/>
      </c>
      <c r="I348" s="13" t="str">
        <f>IF('Formato 3_Gantt'!E$8&lt;&gt;"",'Formato 3_Gantt'!E$8,"")</f>
        <v/>
      </c>
      <c r="J348" s="13" t="str">
        <f>IF('Formato 3_Gantt'!F$8&lt;&gt;"",'Formato 3_Gantt'!F$8,"")</f>
        <v/>
      </c>
      <c r="K348" s="158" t="str">
        <f>IF('Formato 3_Gantt'!G$8&lt;&gt;"",'Formato 3_Gantt'!G$8,"")</f>
        <v/>
      </c>
      <c r="L348" s="158" t="str">
        <f>IF('Formato 3_Gantt'!H$8&lt;&gt;"",'Formato 3_Gantt'!H$8,"")</f>
        <v/>
      </c>
      <c r="M348" s="13" t="str">
        <f>IF('Formato 3_Gantt'!BL$8&lt;&gt;"",'Formato 3_Gantt'!BL$8,"")</f>
        <v/>
      </c>
      <c r="N348" s="13" t="str">
        <f>IF('Formato 3_Gantt'!BM$8&lt;&gt;"",'Formato 3_Gantt'!BM$8,"")</f>
        <v/>
      </c>
      <c r="O348" s="13" t="str">
        <f>IF('Formato 3_Gantt'!BN$8&lt;&gt;"",'Formato 3_Gantt'!BN$8,"")</f>
        <v/>
      </c>
      <c r="P348" s="13" t="str">
        <f>IF('Formato 3_Gantt'!BO$8&lt;&gt;"",'Formato 3_Gantt'!BO$8,"")</f>
        <v/>
      </c>
      <c r="Q348" s="13" t="str">
        <f>IF('Formato 3_Gantt'!BP$8&lt;&gt;"",'Formato 3_Gantt'!BP$8,"")</f>
        <v/>
      </c>
      <c r="R348" s="13" t="str">
        <f>IF('Formato 3_Gantt'!BQ$8&lt;&gt;"",'Formato 3_Gantt'!BQ$8,"")</f>
        <v/>
      </c>
      <c r="S348" s="13" t="str">
        <f>IF('Formato 3_Gantt'!BR$8&lt;&gt;"",'Formato 3_Gantt'!BR$8,"")</f>
        <v/>
      </c>
      <c r="T348" s="13" t="str">
        <f>IF('Formato 3_Gantt'!BS$8&lt;&gt;"",'Formato 3_Gantt'!BS$8,"")</f>
        <v/>
      </c>
      <c r="U348" s="13" t="str">
        <f>IF('Formato 3_Gantt'!BT$8&lt;&gt;"",'Formato 3_Gantt'!BT$8,"")</f>
        <v/>
      </c>
      <c r="V348" s="13" t="str">
        <f>IF('Formato 3_Gantt'!BU$8&lt;&gt;"",'Formato 3_Gantt'!BU$8,"")</f>
        <v/>
      </c>
      <c r="W348" s="13" t="str">
        <f>IF('Formato 3_Gantt'!BV$8&lt;&gt;"",'Formato 3_Gantt'!BV$8,"")</f>
        <v/>
      </c>
      <c r="X348" s="13" t="str">
        <f>IF('Formato 3_Gantt'!BW$8&lt;&gt;"",'Formato 3_Gantt'!BW$8,"")</f>
        <v/>
      </c>
      <c r="Y348" s="13" t="str">
        <f>IF('Formato 3_Gantt'!BX$8&lt;&gt;"",'Formato 3_Gantt'!BX$8,"")</f>
        <v/>
      </c>
      <c r="Z348" s="162" t="str">
        <f>IF(Formato_02!S$15&lt;&gt;"",Formato_02!S$15,"")</f>
        <v/>
      </c>
      <c r="AA348" s="162" t="str">
        <f>IF(Formato_02!T$15&lt;&gt;"",Formato_02!T$15,"")</f>
        <v/>
      </c>
      <c r="AB348" s="162" t="str">
        <f>IF(Formato_02!U$15&lt;&gt;"",Formato_02!U$15,"")</f>
        <v/>
      </c>
      <c r="AC348" s="162" t="str">
        <f>IF(Formato_02!V$15&lt;&gt;"",Formato_02!V$15,"")</f>
        <v/>
      </c>
      <c r="AD348" s="162" t="str">
        <f>IF(Formato_02!W$15&lt;&gt;"",Formato_02!W$15,"")</f>
        <v/>
      </c>
      <c r="AE348" s="162" t="str">
        <f>IF(Formato_02!X$15&lt;&gt;"",Formato_02!X$15,"")</f>
        <v/>
      </c>
      <c r="AF348" s="162" t="str">
        <f>IF(Formato_02!Y$15&lt;&gt;"",Formato_02!Y$15,"")</f>
        <v/>
      </c>
      <c r="AG348" s="162" t="str">
        <f>IF(Formato_02!Z$15&lt;&gt;"",Formato_02!Z$15,"")</f>
        <v/>
      </c>
      <c r="AH348" s="162" t="str">
        <f>IF(Formato_02!AA$15&lt;&gt;"",Formato_02!AA$15,"")</f>
        <v/>
      </c>
      <c r="AI348" s="162" t="str">
        <f>IF(Formato_02!AB$15&lt;&gt;"",Formato_02!AB$15,"")</f>
        <v/>
      </c>
      <c r="AJ348" s="162" t="str">
        <f>IF(Formato_02!AC$15&lt;&gt;"",Formato_02!AC$15,"")</f>
        <v/>
      </c>
      <c r="AK348" s="162" t="str">
        <f>IF(Formato_02!AD$15&lt;&gt;"",Formato_02!AD$15,"")</f>
        <v/>
      </c>
      <c r="AL348" s="162" t="str">
        <f>IF(Formato_02!$N$14&lt;&gt;"",Formato_02!$N$14,"")</f>
        <v/>
      </c>
      <c r="AM348" s="13" t="str">
        <f>IF(Formato_02!$X$4&lt;&gt;"","AN","")</f>
        <v/>
      </c>
      <c r="AN348" s="24" t="str">
        <f t="shared" si="41"/>
        <v/>
      </c>
      <c r="AO348" s="13" t="str">
        <f>IF(Formato_02!$Y$4&lt;&gt;"","P027","")</f>
        <v/>
      </c>
      <c r="AP348" s="24" t="str">
        <f t="shared" si="42"/>
        <v/>
      </c>
      <c r="AQ348" s="13" t="str">
        <f>IF(Formato_02!$Z$4&lt;&gt;"","PNCVG","")</f>
        <v/>
      </c>
      <c r="AR348" s="24" t="str">
        <f t="shared" si="43"/>
        <v/>
      </c>
      <c r="AS348" s="13" t="str">
        <f>IF(Formato_02!$AA$4&lt;&gt;"","PNFF","")</f>
        <v/>
      </c>
      <c r="AT348" s="24" t="str">
        <f t="shared" si="44"/>
        <v/>
      </c>
      <c r="AU348" s="13" t="str">
        <f>IF(Formato_02!$AB$4&lt;&gt;"","PNPAM","")</f>
        <v/>
      </c>
      <c r="AV348" s="24" t="str">
        <f t="shared" si="45"/>
        <v/>
      </c>
      <c r="AW348" s="13" t="str">
        <f>IF(Formato_02!$AC$4&lt;&gt;"","PNAIA","")</f>
        <v/>
      </c>
      <c r="AX348" s="24" t="str">
        <f t="shared" si="46"/>
        <v/>
      </c>
      <c r="AY348" s="13" t="str">
        <f>IF(Formato_02!$AD$4&lt;&gt;"","PIO","")</f>
        <v/>
      </c>
      <c r="AZ348" s="24" t="str">
        <f t="shared" si="47"/>
        <v/>
      </c>
      <c r="BA348" s="13" t="str">
        <f>IF('Formato 3_Gantt'!B$20&lt;&gt;"",'Formato 3_Gantt'!A$20,"")</f>
        <v/>
      </c>
      <c r="BB348" s="24" t="str">
        <f>IF('Formato 3_Gantt'!B$20&lt;&gt;"",'Formato 3_Gantt'!B$20,"")</f>
        <v/>
      </c>
      <c r="BC348" s="22" t="str">
        <f>IF('Formato 3_Gantt'!C$20&lt;&gt;"",'Formato 3_Gantt'!C$20,"")</f>
        <v/>
      </c>
      <c r="BD348" s="13" t="str">
        <f>IF('Formato 3_Gantt'!D$20&lt;&gt;"",'Formato 3_Gantt'!D$20,"")</f>
        <v/>
      </c>
      <c r="BE348" s="161" t="str">
        <f>IF('Formato 3_Gantt'!E$20&lt;&gt;"",'Formato 3_Gantt'!E$20,"")</f>
        <v/>
      </c>
      <c r="BF348" s="13" t="str">
        <f>IF('Formato 3_Gantt'!F$20&lt;&gt;"",'Formato 3_Gantt'!F$20,"")</f>
        <v/>
      </c>
      <c r="BG348" s="158" t="str">
        <f>IF('Formato 3_Gantt'!G$20&lt;&gt;"",'Formato 3_Gantt'!G$20,"")</f>
        <v/>
      </c>
      <c r="BH348" s="158" t="str">
        <f>IF('Formato 3_Gantt'!H$20&lt;&gt;"",'Formato 3_Gantt'!H$20,"")</f>
        <v/>
      </c>
      <c r="BI348" s="161" t="str">
        <f>IF('Formato 3_Gantt'!BL$20&lt;&gt;"",'Formato 3_Gantt'!BL$20,"")</f>
        <v/>
      </c>
      <c r="BJ348" s="161" t="str">
        <f>IF('Formato 3_Gantt'!BM$20&lt;&gt;"",'Formato 3_Gantt'!BM$20,"")</f>
        <v/>
      </c>
      <c r="BK348" s="161" t="str">
        <f>IF('Formato 3_Gantt'!BN$20&lt;&gt;"",'Formato 3_Gantt'!BN$20,"")</f>
        <v/>
      </c>
      <c r="BL348" s="161" t="str">
        <f>IF('Formato 3_Gantt'!BO$20&lt;&gt;"",'Formato 3_Gantt'!BO$20,"")</f>
        <v/>
      </c>
      <c r="BM348" s="161" t="str">
        <f>IF('Formato 3_Gantt'!BP$20&lt;&gt;"",'Formato 3_Gantt'!BP$20,"")</f>
        <v/>
      </c>
      <c r="BN348" s="161" t="str">
        <f>IF('Formato 3_Gantt'!BQ$20&lt;&gt;"",'Formato 3_Gantt'!BQ$20,"")</f>
        <v/>
      </c>
      <c r="BO348" s="161" t="str">
        <f>IF('Formato 3_Gantt'!BR$20&lt;&gt;"",'Formato 3_Gantt'!BR$20,"")</f>
        <v/>
      </c>
      <c r="BP348" s="161" t="str">
        <f>IF('Formato 3_Gantt'!BS$20&lt;&gt;"",'Formato 3_Gantt'!BS$20,"")</f>
        <v/>
      </c>
      <c r="BQ348" s="161" t="str">
        <f>IF('Formato 3_Gantt'!BT$20&lt;&gt;"",'Formato 3_Gantt'!BT$20,"")</f>
        <v/>
      </c>
      <c r="BR348" s="161" t="str">
        <f>IF('Formato 3_Gantt'!BU$20&lt;&gt;"",'Formato 3_Gantt'!BU$20,"")</f>
        <v/>
      </c>
      <c r="BS348" s="161" t="str">
        <f>IF('Formato 3_Gantt'!BV$20&lt;&gt;"",'Formato 3_Gantt'!BV$20,"")</f>
        <v/>
      </c>
      <c r="BT348" s="161" t="str">
        <f>IF('Formato 3_Gantt'!BW$20&lt;&gt;"",'Formato 3_Gantt'!BW$20,"")</f>
        <v/>
      </c>
      <c r="BU348" s="161" t="str">
        <f>IF('Formato 3_Gantt'!BX$20&lt;&gt;"",'Formato 3_Gantt'!BX$20,"")</f>
        <v/>
      </c>
      <c r="BV348" s="163" t="str">
        <f>IF('Formato 4_Ppto'!I$348&lt;&gt;"",'Formato 4_Ppto'!I$348,"")</f>
        <v/>
      </c>
      <c r="BW348" s="162" t="str">
        <f>IF('Formato 4_Ppto'!X$348&lt;&gt;"",'Formato 4_Ppto'!X$348,"")</f>
        <v/>
      </c>
      <c r="BX348" s="162" t="str">
        <f>IF('Formato 4_Ppto'!Y$348&lt;&gt;"",'Formato 4_Ppto'!Y$348,"")</f>
        <v/>
      </c>
      <c r="BY348" s="162" t="str">
        <f>IF('Formato 4_Ppto'!Z$348&lt;&gt;"",'Formato 4_Ppto'!Z$348,"")</f>
        <v/>
      </c>
      <c r="BZ348" s="162" t="str">
        <f>IF('Formato 4_Ppto'!AA$348&lt;&gt;"",'Formato 4_Ppto'!AA$348,"")</f>
        <v/>
      </c>
      <c r="CA348" s="162" t="str">
        <f>IF('Formato 4_Ppto'!AB$348&lt;&gt;"",'Formato 4_Ppto'!AB$348,"")</f>
        <v/>
      </c>
      <c r="CB348" s="162" t="str">
        <f>IF('Formato 4_Ppto'!AC$348&lt;&gt;"",'Formato 4_Ppto'!AC$348,"")</f>
        <v/>
      </c>
      <c r="CC348" s="162" t="str">
        <f>IF('Formato 4_Ppto'!AD$348&lt;&gt;"",'Formato 4_Ppto'!AD$348,"")</f>
        <v/>
      </c>
      <c r="CD348" s="162" t="str">
        <f>IF('Formato 4_Ppto'!AE$348&lt;&gt;"",'Formato 4_Ppto'!AE$348,"")</f>
        <v/>
      </c>
      <c r="CE348" s="162" t="str">
        <f>IF('Formato 4_Ppto'!AF$348&lt;&gt;"",'Formato 4_Ppto'!AF$348,"")</f>
        <v/>
      </c>
      <c r="CF348" s="162" t="str">
        <f>IF('Formato 4_Ppto'!AG$348&lt;&gt;"",'Formato 4_Ppto'!AG$348,"")</f>
        <v/>
      </c>
      <c r="CG348" s="162" t="str">
        <f>IF('Formato 4_Ppto'!AH$348&lt;&gt;"",'Formato 4_Ppto'!AH$348,"")</f>
        <v/>
      </c>
      <c r="CH348" s="162" t="str">
        <f>IF('Formato 4_Ppto'!AI$348&lt;&gt;"",'Formato 4_Ppto'!AI$348,"")</f>
        <v/>
      </c>
      <c r="CI348" s="163" t="str">
        <f>IF('Formato 4_Ppto'!AJ$348&lt;&gt;"",'Formato 4_Ppto'!AJ$348,"")</f>
        <v/>
      </c>
      <c r="CJ348" s="13" t="str">
        <f>IF('Formato 4_Ppto'!B364&lt;&gt;"",'Formato 4_Ppto'!A364,"")</f>
        <v/>
      </c>
      <c r="CK348" s="24" t="str">
        <f>IF('Formato 4_Ppto'!B364&lt;&gt;"",'Formato 4_Ppto'!B364,"")</f>
        <v/>
      </c>
      <c r="CL348" s="22" t="str">
        <f>IF('Formato 4_Ppto'!C364&lt;&gt;"",'Formato 4_Ppto'!C364,"")</f>
        <v/>
      </c>
      <c r="CM348" s="24" t="str">
        <f>IF('Formato 4_Ppto'!D364&lt;&gt;"",'Formato 4_Ppto'!D364,"")</f>
        <v/>
      </c>
      <c r="CN348" s="161" t="str">
        <f>IF('Formato 4_Ppto'!E364&lt;&gt;"",'Formato 4_Ppto'!E364,"")</f>
        <v/>
      </c>
      <c r="CO348" s="161" t="str">
        <f>IF('Formato 4_Ppto'!G364&lt;&gt;"",'Formato 4_Ppto'!G364,"")</f>
        <v/>
      </c>
      <c r="CP348" s="163" t="str">
        <f>IF('Formato 4_Ppto'!I364&lt;&gt;"",'Formato 4_Ppto'!I364,"")</f>
        <v/>
      </c>
      <c r="CQ348" s="161" t="str">
        <f>IF('Formato 4_Ppto'!K364&lt;&gt;"",'Formato 4_Ppto'!K364,"")</f>
        <v/>
      </c>
      <c r="CR348" s="161" t="str">
        <f>IF('Formato 4_Ppto'!L364&lt;&gt;"",'Formato 4_Ppto'!L364,"")</f>
        <v/>
      </c>
      <c r="CS348" s="161" t="str">
        <f>IF('Formato 4_Ppto'!M364&lt;&gt;"",'Formato 4_Ppto'!M364,"")</f>
        <v/>
      </c>
      <c r="CT348" s="161" t="str">
        <f>IF('Formato 4_Ppto'!N364&lt;&gt;"",'Formato 4_Ppto'!N364,"")</f>
        <v/>
      </c>
      <c r="CU348" s="161" t="str">
        <f>IF('Formato 4_Ppto'!O364&lt;&gt;"",'Formato 4_Ppto'!O364,"")</f>
        <v/>
      </c>
      <c r="CV348" s="161" t="str">
        <f>IF('Formato 4_Ppto'!P364&lt;&gt;"",'Formato 4_Ppto'!P364,"")</f>
        <v/>
      </c>
      <c r="CW348" s="161" t="str">
        <f>IF('Formato 4_Ppto'!Q364&lt;&gt;"",'Formato 4_Ppto'!Q364,"")</f>
        <v/>
      </c>
      <c r="CX348" s="161" t="str">
        <f>IF('Formato 4_Ppto'!R364&lt;&gt;"",'Formato 4_Ppto'!R364,"")</f>
        <v/>
      </c>
      <c r="CY348" s="161" t="str">
        <f>IF('Formato 4_Ppto'!S364&lt;&gt;"",'Formato 4_Ppto'!S364,"")</f>
        <v/>
      </c>
      <c r="CZ348" s="161" t="str">
        <f>IF('Formato 4_Ppto'!T364&lt;&gt;"",'Formato 4_Ppto'!T364,"")</f>
        <v/>
      </c>
      <c r="DA348" s="161" t="str">
        <f>IF('Formato 4_Ppto'!U364&lt;&gt;"",'Formato 4_Ppto'!U364,"")</f>
        <v/>
      </c>
      <c r="DB348" s="161" t="str">
        <f>IF('Formato 4_Ppto'!V364&lt;&gt;"",'Formato 4_Ppto'!V364,"")</f>
        <v/>
      </c>
      <c r="DC348" s="161" t="str">
        <f>IF('Formato 4_Ppto'!W364&lt;&gt;"",'Formato 4_Ppto'!W364,"")</f>
        <v/>
      </c>
      <c r="DD348" s="162" t="str">
        <f>IF('Formato 4_Ppto'!X364&lt;&gt;"",'Formato 4_Ppto'!X364,"")</f>
        <v/>
      </c>
      <c r="DE348" s="162" t="str">
        <f>IF('Formato 4_Ppto'!Y364&lt;&gt;"",'Formato 4_Ppto'!Y364,"")</f>
        <v/>
      </c>
      <c r="DF348" s="162" t="str">
        <f>IF('Formato 4_Ppto'!Z364&lt;&gt;"",'Formato 4_Ppto'!Z364,"")</f>
        <v/>
      </c>
      <c r="DG348" s="162" t="str">
        <f>IF('Formato 4_Ppto'!AA364&lt;&gt;"",'Formato 4_Ppto'!AA364,"")</f>
        <v/>
      </c>
      <c r="DH348" s="162" t="str">
        <f>IF('Formato 4_Ppto'!AB364&lt;&gt;"",'Formato 4_Ppto'!AB364,"")</f>
        <v/>
      </c>
      <c r="DI348" s="162" t="str">
        <f>IF('Formato 4_Ppto'!AC364&lt;&gt;"",'Formato 4_Ppto'!AC364,"")</f>
        <v/>
      </c>
      <c r="DJ348" s="162" t="str">
        <f>IF('Formato 4_Ppto'!AD364&lt;&gt;"",'Formato 4_Ppto'!AD364,"")</f>
        <v/>
      </c>
      <c r="DK348" s="162" t="str">
        <f>IF('Formato 4_Ppto'!AE364&lt;&gt;"",'Formato 4_Ppto'!AE364,"")</f>
        <v/>
      </c>
      <c r="DL348" s="162" t="str">
        <f>IF('Formato 4_Ppto'!AF364&lt;&gt;"",'Formato 4_Ppto'!AF364,"")</f>
        <v/>
      </c>
      <c r="DM348" s="162" t="str">
        <f>IF('Formato 4_Ppto'!AG364&lt;&gt;"",'Formato 4_Ppto'!AG364,"")</f>
        <v/>
      </c>
      <c r="DN348" s="162" t="str">
        <f>IF('Formato 4_Ppto'!AH364&lt;&gt;"",'Formato 4_Ppto'!AH364,"")</f>
        <v/>
      </c>
      <c r="DO348" s="162" t="str">
        <f>IF('Formato 4_Ppto'!AI364&lt;&gt;"",'Formato 4_Ppto'!AI364,"")</f>
        <v/>
      </c>
      <c r="DP348" s="163" t="str">
        <f>IF('Formato 4_Ppto'!AJ364&lt;&gt;"",'Formato 4_Ppto'!AJ364,"")</f>
        <v/>
      </c>
    </row>
    <row r="349" spans="2:120" x14ac:dyDescent="0.3">
      <c r="B349" s="13" t="str">
        <f>IF(OR(Tabla6[[#This Row],[IDA]]="",Tabla6[[#This Row],[IDT]]="",Tabla6[[#This Row],[IDI]]=""),"",Tabla6[[#This Row],[IDA]]&amp;"."&amp;Tabla6[[#This Row],[IDT]]&amp;"."&amp;Tabla6[[#This Row],[IDI]])</f>
        <v/>
      </c>
      <c r="C349" s="13" t="str">
        <f>IF(Formato_02!$B$14&lt;&gt;"",0,"")</f>
        <v/>
      </c>
      <c r="D349" s="13" t="str">
        <f>IF(Formato_02!$H$9&lt;&gt;"",Formato_02!$H$9,"")</f>
        <v/>
      </c>
      <c r="E349" s="24" t="str">
        <f t="shared" si="40"/>
        <v/>
      </c>
      <c r="F349" s="24" t="str">
        <f>IF(Formato_02!$B$14&lt;&gt;"",Formato_02!$B$14,"")</f>
        <v/>
      </c>
      <c r="G349" s="22" t="str">
        <f>IF('Formato 3_Gantt'!C354&lt;&gt;"",'Formato 3_Gantt'!C354,"")</f>
        <v/>
      </c>
      <c r="H349" s="13" t="str">
        <f>IF('Formato 3_Gantt'!D$8&lt;&gt;"",'Formato 3_Gantt'!D$8,"")</f>
        <v/>
      </c>
      <c r="I349" s="13" t="str">
        <f>IF('Formato 3_Gantt'!E$8&lt;&gt;"",'Formato 3_Gantt'!E$8,"")</f>
        <v/>
      </c>
      <c r="J349" s="13" t="str">
        <f>IF('Formato 3_Gantt'!F$8&lt;&gt;"",'Formato 3_Gantt'!F$8,"")</f>
        <v/>
      </c>
      <c r="K349" s="158" t="str">
        <f>IF('Formato 3_Gantt'!G$8&lt;&gt;"",'Formato 3_Gantt'!G$8,"")</f>
        <v/>
      </c>
      <c r="L349" s="158" t="str">
        <f>IF('Formato 3_Gantt'!H$8&lt;&gt;"",'Formato 3_Gantt'!H$8,"")</f>
        <v/>
      </c>
      <c r="M349" s="13" t="str">
        <f>IF('Formato 3_Gantt'!BL$8&lt;&gt;"",'Formato 3_Gantt'!BL$8,"")</f>
        <v/>
      </c>
      <c r="N349" s="13" t="str">
        <f>IF('Formato 3_Gantt'!BM$8&lt;&gt;"",'Formato 3_Gantt'!BM$8,"")</f>
        <v/>
      </c>
      <c r="O349" s="13" t="str">
        <f>IF('Formato 3_Gantt'!BN$8&lt;&gt;"",'Formato 3_Gantt'!BN$8,"")</f>
        <v/>
      </c>
      <c r="P349" s="13" t="str">
        <f>IF('Formato 3_Gantt'!BO$8&lt;&gt;"",'Formato 3_Gantt'!BO$8,"")</f>
        <v/>
      </c>
      <c r="Q349" s="13" t="str">
        <f>IF('Formato 3_Gantt'!BP$8&lt;&gt;"",'Formato 3_Gantt'!BP$8,"")</f>
        <v/>
      </c>
      <c r="R349" s="13" t="str">
        <f>IF('Formato 3_Gantt'!BQ$8&lt;&gt;"",'Formato 3_Gantt'!BQ$8,"")</f>
        <v/>
      </c>
      <c r="S349" s="13" t="str">
        <f>IF('Formato 3_Gantt'!BR$8&lt;&gt;"",'Formato 3_Gantt'!BR$8,"")</f>
        <v/>
      </c>
      <c r="T349" s="13" t="str">
        <f>IF('Formato 3_Gantt'!BS$8&lt;&gt;"",'Formato 3_Gantt'!BS$8,"")</f>
        <v/>
      </c>
      <c r="U349" s="13" t="str">
        <f>IF('Formato 3_Gantt'!BT$8&lt;&gt;"",'Formato 3_Gantt'!BT$8,"")</f>
        <v/>
      </c>
      <c r="V349" s="13" t="str">
        <f>IF('Formato 3_Gantt'!BU$8&lt;&gt;"",'Formato 3_Gantt'!BU$8,"")</f>
        <v/>
      </c>
      <c r="W349" s="13" t="str">
        <f>IF('Formato 3_Gantt'!BV$8&lt;&gt;"",'Formato 3_Gantt'!BV$8,"")</f>
        <v/>
      </c>
      <c r="X349" s="13" t="str">
        <f>IF('Formato 3_Gantt'!BW$8&lt;&gt;"",'Formato 3_Gantt'!BW$8,"")</f>
        <v/>
      </c>
      <c r="Y349" s="13" t="str">
        <f>IF('Formato 3_Gantt'!BX$8&lt;&gt;"",'Formato 3_Gantt'!BX$8,"")</f>
        <v/>
      </c>
      <c r="Z349" s="162" t="str">
        <f>IF(Formato_02!S$15&lt;&gt;"",Formato_02!S$15,"")</f>
        <v/>
      </c>
      <c r="AA349" s="162" t="str">
        <f>IF(Formato_02!T$15&lt;&gt;"",Formato_02!T$15,"")</f>
        <v/>
      </c>
      <c r="AB349" s="162" t="str">
        <f>IF(Formato_02!U$15&lt;&gt;"",Formato_02!U$15,"")</f>
        <v/>
      </c>
      <c r="AC349" s="162" t="str">
        <f>IF(Formato_02!V$15&lt;&gt;"",Formato_02!V$15,"")</f>
        <v/>
      </c>
      <c r="AD349" s="162" t="str">
        <f>IF(Formato_02!W$15&lt;&gt;"",Formato_02!W$15,"")</f>
        <v/>
      </c>
      <c r="AE349" s="162" t="str">
        <f>IF(Formato_02!X$15&lt;&gt;"",Formato_02!X$15,"")</f>
        <v/>
      </c>
      <c r="AF349" s="162" t="str">
        <f>IF(Formato_02!Y$15&lt;&gt;"",Formato_02!Y$15,"")</f>
        <v/>
      </c>
      <c r="AG349" s="162" t="str">
        <f>IF(Formato_02!Z$15&lt;&gt;"",Formato_02!Z$15,"")</f>
        <v/>
      </c>
      <c r="AH349" s="162" t="str">
        <f>IF(Formato_02!AA$15&lt;&gt;"",Formato_02!AA$15,"")</f>
        <v/>
      </c>
      <c r="AI349" s="162" t="str">
        <f>IF(Formato_02!AB$15&lt;&gt;"",Formato_02!AB$15,"")</f>
        <v/>
      </c>
      <c r="AJ349" s="162" t="str">
        <f>IF(Formato_02!AC$15&lt;&gt;"",Formato_02!AC$15,"")</f>
        <v/>
      </c>
      <c r="AK349" s="162" t="str">
        <f>IF(Formato_02!AD$15&lt;&gt;"",Formato_02!AD$15,"")</f>
        <v/>
      </c>
      <c r="AL349" s="162" t="str">
        <f>IF(Formato_02!$N$14&lt;&gt;"",Formato_02!$N$14,"")</f>
        <v/>
      </c>
      <c r="AM349" s="13" t="str">
        <f>IF(Formato_02!$X$4&lt;&gt;"","AN","")</f>
        <v/>
      </c>
      <c r="AN349" s="24" t="str">
        <f t="shared" si="41"/>
        <v/>
      </c>
      <c r="AO349" s="13" t="str">
        <f>IF(Formato_02!$Y$4&lt;&gt;"","P027","")</f>
        <v/>
      </c>
      <c r="AP349" s="24" t="str">
        <f t="shared" si="42"/>
        <v/>
      </c>
      <c r="AQ349" s="13" t="str">
        <f>IF(Formato_02!$Z$4&lt;&gt;"","PNCVG","")</f>
        <v/>
      </c>
      <c r="AR349" s="24" t="str">
        <f t="shared" si="43"/>
        <v/>
      </c>
      <c r="AS349" s="13" t="str">
        <f>IF(Formato_02!$AA$4&lt;&gt;"","PNFF","")</f>
        <v/>
      </c>
      <c r="AT349" s="24" t="str">
        <f t="shared" si="44"/>
        <v/>
      </c>
      <c r="AU349" s="13" t="str">
        <f>IF(Formato_02!$AB$4&lt;&gt;"","PNPAM","")</f>
        <v/>
      </c>
      <c r="AV349" s="24" t="str">
        <f t="shared" si="45"/>
        <v/>
      </c>
      <c r="AW349" s="13" t="str">
        <f>IF(Formato_02!$AC$4&lt;&gt;"","PNAIA","")</f>
        <v/>
      </c>
      <c r="AX349" s="24" t="str">
        <f t="shared" si="46"/>
        <v/>
      </c>
      <c r="AY349" s="13" t="str">
        <f>IF(Formato_02!$AD$4&lt;&gt;"","PIO","")</f>
        <v/>
      </c>
      <c r="AZ349" s="24" t="str">
        <f t="shared" si="47"/>
        <v/>
      </c>
      <c r="BA349" s="13" t="str">
        <f>IF('Formato 3_Gantt'!B$20&lt;&gt;"",'Formato 3_Gantt'!A$20,"")</f>
        <v/>
      </c>
      <c r="BB349" s="24" t="str">
        <f>IF('Formato 3_Gantt'!B$20&lt;&gt;"",'Formato 3_Gantt'!B$20,"")</f>
        <v/>
      </c>
      <c r="BC349" s="22" t="str">
        <f>IF('Formato 3_Gantt'!C$20&lt;&gt;"",'Formato 3_Gantt'!C$20,"")</f>
        <v/>
      </c>
      <c r="BD349" s="13" t="str">
        <f>IF('Formato 3_Gantt'!D$20&lt;&gt;"",'Formato 3_Gantt'!D$20,"")</f>
        <v/>
      </c>
      <c r="BE349" s="161" t="str">
        <f>IF('Formato 3_Gantt'!E$20&lt;&gt;"",'Formato 3_Gantt'!E$20,"")</f>
        <v/>
      </c>
      <c r="BF349" s="13" t="str">
        <f>IF('Formato 3_Gantt'!F$20&lt;&gt;"",'Formato 3_Gantt'!F$20,"")</f>
        <v/>
      </c>
      <c r="BG349" s="158" t="str">
        <f>IF('Formato 3_Gantt'!G$20&lt;&gt;"",'Formato 3_Gantt'!G$20,"")</f>
        <v/>
      </c>
      <c r="BH349" s="158" t="str">
        <f>IF('Formato 3_Gantt'!H$20&lt;&gt;"",'Formato 3_Gantt'!H$20,"")</f>
        <v/>
      </c>
      <c r="BI349" s="161" t="str">
        <f>IF('Formato 3_Gantt'!BL$20&lt;&gt;"",'Formato 3_Gantt'!BL$20,"")</f>
        <v/>
      </c>
      <c r="BJ349" s="161" t="str">
        <f>IF('Formato 3_Gantt'!BM$20&lt;&gt;"",'Formato 3_Gantt'!BM$20,"")</f>
        <v/>
      </c>
      <c r="BK349" s="161" t="str">
        <f>IF('Formato 3_Gantt'!BN$20&lt;&gt;"",'Formato 3_Gantt'!BN$20,"")</f>
        <v/>
      </c>
      <c r="BL349" s="161" t="str">
        <f>IF('Formato 3_Gantt'!BO$20&lt;&gt;"",'Formato 3_Gantt'!BO$20,"")</f>
        <v/>
      </c>
      <c r="BM349" s="161" t="str">
        <f>IF('Formato 3_Gantt'!BP$20&lt;&gt;"",'Formato 3_Gantt'!BP$20,"")</f>
        <v/>
      </c>
      <c r="BN349" s="161" t="str">
        <f>IF('Formato 3_Gantt'!BQ$20&lt;&gt;"",'Formato 3_Gantt'!BQ$20,"")</f>
        <v/>
      </c>
      <c r="BO349" s="161" t="str">
        <f>IF('Formato 3_Gantt'!BR$20&lt;&gt;"",'Formato 3_Gantt'!BR$20,"")</f>
        <v/>
      </c>
      <c r="BP349" s="161" t="str">
        <f>IF('Formato 3_Gantt'!BS$20&lt;&gt;"",'Formato 3_Gantt'!BS$20,"")</f>
        <v/>
      </c>
      <c r="BQ349" s="161" t="str">
        <f>IF('Formato 3_Gantt'!BT$20&lt;&gt;"",'Formato 3_Gantt'!BT$20,"")</f>
        <v/>
      </c>
      <c r="BR349" s="161" t="str">
        <f>IF('Formato 3_Gantt'!BU$20&lt;&gt;"",'Formato 3_Gantt'!BU$20,"")</f>
        <v/>
      </c>
      <c r="BS349" s="161" t="str">
        <f>IF('Formato 3_Gantt'!BV$20&lt;&gt;"",'Formato 3_Gantt'!BV$20,"")</f>
        <v/>
      </c>
      <c r="BT349" s="161" t="str">
        <f>IF('Formato 3_Gantt'!BW$20&lt;&gt;"",'Formato 3_Gantt'!BW$20,"")</f>
        <v/>
      </c>
      <c r="BU349" s="161" t="str">
        <f>IF('Formato 3_Gantt'!BX$20&lt;&gt;"",'Formato 3_Gantt'!BX$20,"")</f>
        <v/>
      </c>
      <c r="BV349" s="163" t="str">
        <f>IF('Formato 4_Ppto'!I$348&lt;&gt;"",'Formato 4_Ppto'!I$348,"")</f>
        <v/>
      </c>
      <c r="BW349" s="162" t="str">
        <f>IF('Formato 4_Ppto'!X$348&lt;&gt;"",'Formato 4_Ppto'!X$348,"")</f>
        <v/>
      </c>
      <c r="BX349" s="162" t="str">
        <f>IF('Formato 4_Ppto'!Y$348&lt;&gt;"",'Formato 4_Ppto'!Y$348,"")</f>
        <v/>
      </c>
      <c r="BY349" s="162" t="str">
        <f>IF('Formato 4_Ppto'!Z$348&lt;&gt;"",'Formato 4_Ppto'!Z$348,"")</f>
        <v/>
      </c>
      <c r="BZ349" s="162" t="str">
        <f>IF('Formato 4_Ppto'!AA$348&lt;&gt;"",'Formato 4_Ppto'!AA$348,"")</f>
        <v/>
      </c>
      <c r="CA349" s="162" t="str">
        <f>IF('Formato 4_Ppto'!AB$348&lt;&gt;"",'Formato 4_Ppto'!AB$348,"")</f>
        <v/>
      </c>
      <c r="CB349" s="162" t="str">
        <f>IF('Formato 4_Ppto'!AC$348&lt;&gt;"",'Formato 4_Ppto'!AC$348,"")</f>
        <v/>
      </c>
      <c r="CC349" s="162" t="str">
        <f>IF('Formato 4_Ppto'!AD$348&lt;&gt;"",'Formato 4_Ppto'!AD$348,"")</f>
        <v/>
      </c>
      <c r="CD349" s="162" t="str">
        <f>IF('Formato 4_Ppto'!AE$348&lt;&gt;"",'Formato 4_Ppto'!AE$348,"")</f>
        <v/>
      </c>
      <c r="CE349" s="162" t="str">
        <f>IF('Formato 4_Ppto'!AF$348&lt;&gt;"",'Formato 4_Ppto'!AF$348,"")</f>
        <v/>
      </c>
      <c r="CF349" s="162" t="str">
        <f>IF('Formato 4_Ppto'!AG$348&lt;&gt;"",'Formato 4_Ppto'!AG$348,"")</f>
        <v/>
      </c>
      <c r="CG349" s="162" t="str">
        <f>IF('Formato 4_Ppto'!AH$348&lt;&gt;"",'Formato 4_Ppto'!AH$348,"")</f>
        <v/>
      </c>
      <c r="CH349" s="162" t="str">
        <f>IF('Formato 4_Ppto'!AI$348&lt;&gt;"",'Formato 4_Ppto'!AI$348,"")</f>
        <v/>
      </c>
      <c r="CI349" s="163" t="str">
        <f>IF('Formato 4_Ppto'!AJ$348&lt;&gt;"",'Formato 4_Ppto'!AJ$348,"")</f>
        <v/>
      </c>
      <c r="CJ349" s="13" t="str">
        <f>IF('Formato 4_Ppto'!B365&lt;&gt;"",'Formato 4_Ppto'!A365,"")</f>
        <v/>
      </c>
      <c r="CK349" s="24" t="str">
        <f>IF('Formato 4_Ppto'!B365&lt;&gt;"",'Formato 4_Ppto'!B365,"")</f>
        <v/>
      </c>
      <c r="CL349" s="22" t="str">
        <f>IF('Formato 4_Ppto'!C365&lt;&gt;"",'Formato 4_Ppto'!C365,"")</f>
        <v/>
      </c>
      <c r="CM349" s="24" t="str">
        <f>IF('Formato 4_Ppto'!D365&lt;&gt;"",'Formato 4_Ppto'!D365,"")</f>
        <v/>
      </c>
      <c r="CN349" s="161" t="str">
        <f>IF('Formato 4_Ppto'!E365&lt;&gt;"",'Formato 4_Ppto'!E365,"")</f>
        <v/>
      </c>
      <c r="CO349" s="161" t="str">
        <f>IF('Formato 4_Ppto'!G365&lt;&gt;"",'Formato 4_Ppto'!G365,"")</f>
        <v/>
      </c>
      <c r="CP349" s="163" t="str">
        <f>IF('Formato 4_Ppto'!I365&lt;&gt;"",'Formato 4_Ppto'!I365,"")</f>
        <v/>
      </c>
      <c r="CQ349" s="161" t="str">
        <f>IF('Formato 4_Ppto'!K365&lt;&gt;"",'Formato 4_Ppto'!K365,"")</f>
        <v/>
      </c>
      <c r="CR349" s="161" t="str">
        <f>IF('Formato 4_Ppto'!L365&lt;&gt;"",'Formato 4_Ppto'!L365,"")</f>
        <v/>
      </c>
      <c r="CS349" s="161" t="str">
        <f>IF('Formato 4_Ppto'!M365&lt;&gt;"",'Formato 4_Ppto'!M365,"")</f>
        <v/>
      </c>
      <c r="CT349" s="161" t="str">
        <f>IF('Formato 4_Ppto'!N365&lt;&gt;"",'Formato 4_Ppto'!N365,"")</f>
        <v/>
      </c>
      <c r="CU349" s="161" t="str">
        <f>IF('Formato 4_Ppto'!O365&lt;&gt;"",'Formato 4_Ppto'!O365,"")</f>
        <v/>
      </c>
      <c r="CV349" s="161" t="str">
        <f>IF('Formato 4_Ppto'!P365&lt;&gt;"",'Formato 4_Ppto'!P365,"")</f>
        <v/>
      </c>
      <c r="CW349" s="161" t="str">
        <f>IF('Formato 4_Ppto'!Q365&lt;&gt;"",'Formato 4_Ppto'!Q365,"")</f>
        <v/>
      </c>
      <c r="CX349" s="161" t="str">
        <f>IF('Formato 4_Ppto'!R365&lt;&gt;"",'Formato 4_Ppto'!R365,"")</f>
        <v/>
      </c>
      <c r="CY349" s="161" t="str">
        <f>IF('Formato 4_Ppto'!S365&lt;&gt;"",'Formato 4_Ppto'!S365,"")</f>
        <v/>
      </c>
      <c r="CZ349" s="161" t="str">
        <f>IF('Formato 4_Ppto'!T365&lt;&gt;"",'Formato 4_Ppto'!T365,"")</f>
        <v/>
      </c>
      <c r="DA349" s="161" t="str">
        <f>IF('Formato 4_Ppto'!U365&lt;&gt;"",'Formato 4_Ppto'!U365,"")</f>
        <v/>
      </c>
      <c r="DB349" s="161" t="str">
        <f>IF('Formato 4_Ppto'!V365&lt;&gt;"",'Formato 4_Ppto'!V365,"")</f>
        <v/>
      </c>
      <c r="DC349" s="161" t="str">
        <f>IF('Formato 4_Ppto'!W365&lt;&gt;"",'Formato 4_Ppto'!W365,"")</f>
        <v/>
      </c>
      <c r="DD349" s="162" t="str">
        <f>IF('Formato 4_Ppto'!X365&lt;&gt;"",'Formato 4_Ppto'!X365,"")</f>
        <v/>
      </c>
      <c r="DE349" s="162" t="str">
        <f>IF('Formato 4_Ppto'!Y365&lt;&gt;"",'Formato 4_Ppto'!Y365,"")</f>
        <v/>
      </c>
      <c r="DF349" s="162" t="str">
        <f>IF('Formato 4_Ppto'!Z365&lt;&gt;"",'Formato 4_Ppto'!Z365,"")</f>
        <v/>
      </c>
      <c r="DG349" s="162" t="str">
        <f>IF('Formato 4_Ppto'!AA365&lt;&gt;"",'Formato 4_Ppto'!AA365,"")</f>
        <v/>
      </c>
      <c r="DH349" s="162" t="str">
        <f>IF('Formato 4_Ppto'!AB365&lt;&gt;"",'Formato 4_Ppto'!AB365,"")</f>
        <v/>
      </c>
      <c r="DI349" s="162" t="str">
        <f>IF('Formato 4_Ppto'!AC365&lt;&gt;"",'Formato 4_Ppto'!AC365,"")</f>
        <v/>
      </c>
      <c r="DJ349" s="162" t="str">
        <f>IF('Formato 4_Ppto'!AD365&lt;&gt;"",'Formato 4_Ppto'!AD365,"")</f>
        <v/>
      </c>
      <c r="DK349" s="162" t="str">
        <f>IF('Formato 4_Ppto'!AE365&lt;&gt;"",'Formato 4_Ppto'!AE365,"")</f>
        <v/>
      </c>
      <c r="DL349" s="162" t="str">
        <f>IF('Formato 4_Ppto'!AF365&lt;&gt;"",'Formato 4_Ppto'!AF365,"")</f>
        <v/>
      </c>
      <c r="DM349" s="162" t="str">
        <f>IF('Formato 4_Ppto'!AG365&lt;&gt;"",'Formato 4_Ppto'!AG365,"")</f>
        <v/>
      </c>
      <c r="DN349" s="162" t="str">
        <f>IF('Formato 4_Ppto'!AH365&lt;&gt;"",'Formato 4_Ppto'!AH365,"")</f>
        <v/>
      </c>
      <c r="DO349" s="162" t="str">
        <f>IF('Formato 4_Ppto'!AI365&lt;&gt;"",'Formato 4_Ppto'!AI365,"")</f>
        <v/>
      </c>
      <c r="DP349" s="163" t="str">
        <f>IF('Formato 4_Ppto'!AJ365&lt;&gt;"",'Formato 4_Ppto'!AJ365,"")</f>
        <v/>
      </c>
    </row>
    <row r="350" spans="2:120" x14ac:dyDescent="0.3">
      <c r="B350" s="13" t="str">
        <f>IF(OR(Tabla6[[#This Row],[IDA]]="",Tabla6[[#This Row],[IDT]]="",Tabla6[[#This Row],[IDI]]=""),"",Tabla6[[#This Row],[IDA]]&amp;"."&amp;Tabla6[[#This Row],[IDT]]&amp;"."&amp;Tabla6[[#This Row],[IDI]])</f>
        <v/>
      </c>
      <c r="C350" s="13" t="str">
        <f>IF(Formato_02!$B$14&lt;&gt;"",0,"")</f>
        <v/>
      </c>
      <c r="D350" s="13" t="str">
        <f>IF(Formato_02!$H$9&lt;&gt;"",Formato_02!$H$9,"")</f>
        <v/>
      </c>
      <c r="E350" s="24" t="str">
        <f t="shared" si="40"/>
        <v/>
      </c>
      <c r="F350" s="24" t="str">
        <f>IF(Formato_02!$B$14&lt;&gt;"",Formato_02!$B$14,"")</f>
        <v/>
      </c>
      <c r="G350" s="22" t="str">
        <f>IF('Formato 3_Gantt'!C355&lt;&gt;"",'Formato 3_Gantt'!C355,"")</f>
        <v/>
      </c>
      <c r="H350" s="13" t="str">
        <f>IF('Formato 3_Gantt'!D$8&lt;&gt;"",'Formato 3_Gantt'!D$8,"")</f>
        <v/>
      </c>
      <c r="I350" s="13" t="str">
        <f>IF('Formato 3_Gantt'!E$8&lt;&gt;"",'Formato 3_Gantt'!E$8,"")</f>
        <v/>
      </c>
      <c r="J350" s="13" t="str">
        <f>IF('Formato 3_Gantt'!F$8&lt;&gt;"",'Formato 3_Gantt'!F$8,"")</f>
        <v/>
      </c>
      <c r="K350" s="158" t="str">
        <f>IF('Formato 3_Gantt'!G$8&lt;&gt;"",'Formato 3_Gantt'!G$8,"")</f>
        <v/>
      </c>
      <c r="L350" s="158" t="str">
        <f>IF('Formato 3_Gantt'!H$8&lt;&gt;"",'Formato 3_Gantt'!H$8,"")</f>
        <v/>
      </c>
      <c r="M350" s="13" t="str">
        <f>IF('Formato 3_Gantt'!BL$8&lt;&gt;"",'Formato 3_Gantt'!BL$8,"")</f>
        <v/>
      </c>
      <c r="N350" s="13" t="str">
        <f>IF('Formato 3_Gantt'!BM$8&lt;&gt;"",'Formato 3_Gantt'!BM$8,"")</f>
        <v/>
      </c>
      <c r="O350" s="13" t="str">
        <f>IF('Formato 3_Gantt'!BN$8&lt;&gt;"",'Formato 3_Gantt'!BN$8,"")</f>
        <v/>
      </c>
      <c r="P350" s="13" t="str">
        <f>IF('Formato 3_Gantt'!BO$8&lt;&gt;"",'Formato 3_Gantt'!BO$8,"")</f>
        <v/>
      </c>
      <c r="Q350" s="13" t="str">
        <f>IF('Formato 3_Gantt'!BP$8&lt;&gt;"",'Formato 3_Gantt'!BP$8,"")</f>
        <v/>
      </c>
      <c r="R350" s="13" t="str">
        <f>IF('Formato 3_Gantt'!BQ$8&lt;&gt;"",'Formato 3_Gantt'!BQ$8,"")</f>
        <v/>
      </c>
      <c r="S350" s="13" t="str">
        <f>IF('Formato 3_Gantt'!BR$8&lt;&gt;"",'Formato 3_Gantt'!BR$8,"")</f>
        <v/>
      </c>
      <c r="T350" s="13" t="str">
        <f>IF('Formato 3_Gantt'!BS$8&lt;&gt;"",'Formato 3_Gantt'!BS$8,"")</f>
        <v/>
      </c>
      <c r="U350" s="13" t="str">
        <f>IF('Formato 3_Gantt'!BT$8&lt;&gt;"",'Formato 3_Gantt'!BT$8,"")</f>
        <v/>
      </c>
      <c r="V350" s="13" t="str">
        <f>IF('Formato 3_Gantt'!BU$8&lt;&gt;"",'Formato 3_Gantt'!BU$8,"")</f>
        <v/>
      </c>
      <c r="W350" s="13" t="str">
        <f>IF('Formato 3_Gantt'!BV$8&lt;&gt;"",'Formato 3_Gantt'!BV$8,"")</f>
        <v/>
      </c>
      <c r="X350" s="13" t="str">
        <f>IF('Formato 3_Gantt'!BW$8&lt;&gt;"",'Formato 3_Gantt'!BW$8,"")</f>
        <v/>
      </c>
      <c r="Y350" s="13" t="str">
        <f>IF('Formato 3_Gantt'!BX$8&lt;&gt;"",'Formato 3_Gantt'!BX$8,"")</f>
        <v/>
      </c>
      <c r="Z350" s="162" t="str">
        <f>IF(Formato_02!S$15&lt;&gt;"",Formato_02!S$15,"")</f>
        <v/>
      </c>
      <c r="AA350" s="162" t="str">
        <f>IF(Formato_02!T$15&lt;&gt;"",Formato_02!T$15,"")</f>
        <v/>
      </c>
      <c r="AB350" s="162" t="str">
        <f>IF(Formato_02!U$15&lt;&gt;"",Formato_02!U$15,"")</f>
        <v/>
      </c>
      <c r="AC350" s="162" t="str">
        <f>IF(Formato_02!V$15&lt;&gt;"",Formato_02!V$15,"")</f>
        <v/>
      </c>
      <c r="AD350" s="162" t="str">
        <f>IF(Formato_02!W$15&lt;&gt;"",Formato_02!W$15,"")</f>
        <v/>
      </c>
      <c r="AE350" s="162" t="str">
        <f>IF(Formato_02!X$15&lt;&gt;"",Formato_02!X$15,"")</f>
        <v/>
      </c>
      <c r="AF350" s="162" t="str">
        <f>IF(Formato_02!Y$15&lt;&gt;"",Formato_02!Y$15,"")</f>
        <v/>
      </c>
      <c r="AG350" s="162" t="str">
        <f>IF(Formato_02!Z$15&lt;&gt;"",Formato_02!Z$15,"")</f>
        <v/>
      </c>
      <c r="AH350" s="162" t="str">
        <f>IF(Formato_02!AA$15&lt;&gt;"",Formato_02!AA$15,"")</f>
        <v/>
      </c>
      <c r="AI350" s="162" t="str">
        <f>IF(Formato_02!AB$15&lt;&gt;"",Formato_02!AB$15,"")</f>
        <v/>
      </c>
      <c r="AJ350" s="162" t="str">
        <f>IF(Formato_02!AC$15&lt;&gt;"",Formato_02!AC$15,"")</f>
        <v/>
      </c>
      <c r="AK350" s="162" t="str">
        <f>IF(Formato_02!AD$15&lt;&gt;"",Formato_02!AD$15,"")</f>
        <v/>
      </c>
      <c r="AL350" s="162" t="str">
        <f>IF(Formato_02!$N$14&lt;&gt;"",Formato_02!$N$14,"")</f>
        <v/>
      </c>
      <c r="AM350" s="13" t="str">
        <f>IF(Formato_02!$X$4&lt;&gt;"","AN","")</f>
        <v/>
      </c>
      <c r="AN350" s="24" t="str">
        <f t="shared" si="41"/>
        <v/>
      </c>
      <c r="AO350" s="13" t="str">
        <f>IF(Formato_02!$Y$4&lt;&gt;"","P027","")</f>
        <v/>
      </c>
      <c r="AP350" s="24" t="str">
        <f t="shared" si="42"/>
        <v/>
      </c>
      <c r="AQ350" s="13" t="str">
        <f>IF(Formato_02!$Z$4&lt;&gt;"","PNCVG","")</f>
        <v/>
      </c>
      <c r="AR350" s="24" t="str">
        <f t="shared" si="43"/>
        <v/>
      </c>
      <c r="AS350" s="13" t="str">
        <f>IF(Formato_02!$AA$4&lt;&gt;"","PNFF","")</f>
        <v/>
      </c>
      <c r="AT350" s="24" t="str">
        <f t="shared" si="44"/>
        <v/>
      </c>
      <c r="AU350" s="13" t="str">
        <f>IF(Formato_02!$AB$4&lt;&gt;"","PNPAM","")</f>
        <v/>
      </c>
      <c r="AV350" s="24" t="str">
        <f t="shared" si="45"/>
        <v/>
      </c>
      <c r="AW350" s="13" t="str">
        <f>IF(Formato_02!$AC$4&lt;&gt;"","PNAIA","")</f>
        <v/>
      </c>
      <c r="AX350" s="24" t="str">
        <f t="shared" si="46"/>
        <v/>
      </c>
      <c r="AY350" s="13" t="str">
        <f>IF(Formato_02!$AD$4&lt;&gt;"","PIO","")</f>
        <v/>
      </c>
      <c r="AZ350" s="24" t="str">
        <f t="shared" si="47"/>
        <v/>
      </c>
      <c r="BA350" s="13" t="str">
        <f>IF('Formato 3_Gantt'!B$20&lt;&gt;"",'Formato 3_Gantt'!A$20,"")</f>
        <v/>
      </c>
      <c r="BB350" s="24" t="str">
        <f>IF('Formato 3_Gantt'!B$20&lt;&gt;"",'Formato 3_Gantt'!B$20,"")</f>
        <v/>
      </c>
      <c r="BC350" s="22" t="str">
        <f>IF('Formato 3_Gantt'!C$20&lt;&gt;"",'Formato 3_Gantt'!C$20,"")</f>
        <v/>
      </c>
      <c r="BD350" s="13" t="str">
        <f>IF('Formato 3_Gantt'!D$20&lt;&gt;"",'Formato 3_Gantt'!D$20,"")</f>
        <v/>
      </c>
      <c r="BE350" s="161" t="str">
        <f>IF('Formato 3_Gantt'!E$20&lt;&gt;"",'Formato 3_Gantt'!E$20,"")</f>
        <v/>
      </c>
      <c r="BF350" s="13" t="str">
        <f>IF('Formato 3_Gantt'!F$20&lt;&gt;"",'Formato 3_Gantt'!F$20,"")</f>
        <v/>
      </c>
      <c r="BG350" s="158" t="str">
        <f>IF('Formato 3_Gantt'!G$20&lt;&gt;"",'Formato 3_Gantt'!G$20,"")</f>
        <v/>
      </c>
      <c r="BH350" s="158" t="str">
        <f>IF('Formato 3_Gantt'!H$20&lt;&gt;"",'Formato 3_Gantt'!H$20,"")</f>
        <v/>
      </c>
      <c r="BI350" s="161" t="str">
        <f>IF('Formato 3_Gantt'!BL$20&lt;&gt;"",'Formato 3_Gantt'!BL$20,"")</f>
        <v/>
      </c>
      <c r="BJ350" s="161" t="str">
        <f>IF('Formato 3_Gantt'!BM$20&lt;&gt;"",'Formato 3_Gantt'!BM$20,"")</f>
        <v/>
      </c>
      <c r="BK350" s="161" t="str">
        <f>IF('Formato 3_Gantt'!BN$20&lt;&gt;"",'Formato 3_Gantt'!BN$20,"")</f>
        <v/>
      </c>
      <c r="BL350" s="161" t="str">
        <f>IF('Formato 3_Gantt'!BO$20&lt;&gt;"",'Formato 3_Gantt'!BO$20,"")</f>
        <v/>
      </c>
      <c r="BM350" s="161" t="str">
        <f>IF('Formato 3_Gantt'!BP$20&lt;&gt;"",'Formato 3_Gantt'!BP$20,"")</f>
        <v/>
      </c>
      <c r="BN350" s="161" t="str">
        <f>IF('Formato 3_Gantt'!BQ$20&lt;&gt;"",'Formato 3_Gantt'!BQ$20,"")</f>
        <v/>
      </c>
      <c r="BO350" s="161" t="str">
        <f>IF('Formato 3_Gantt'!BR$20&lt;&gt;"",'Formato 3_Gantt'!BR$20,"")</f>
        <v/>
      </c>
      <c r="BP350" s="161" t="str">
        <f>IF('Formato 3_Gantt'!BS$20&lt;&gt;"",'Formato 3_Gantt'!BS$20,"")</f>
        <v/>
      </c>
      <c r="BQ350" s="161" t="str">
        <f>IF('Formato 3_Gantt'!BT$20&lt;&gt;"",'Formato 3_Gantt'!BT$20,"")</f>
        <v/>
      </c>
      <c r="BR350" s="161" t="str">
        <f>IF('Formato 3_Gantt'!BU$20&lt;&gt;"",'Formato 3_Gantt'!BU$20,"")</f>
        <v/>
      </c>
      <c r="BS350" s="161" t="str">
        <f>IF('Formato 3_Gantt'!BV$20&lt;&gt;"",'Formato 3_Gantt'!BV$20,"")</f>
        <v/>
      </c>
      <c r="BT350" s="161" t="str">
        <f>IF('Formato 3_Gantt'!BW$20&lt;&gt;"",'Formato 3_Gantt'!BW$20,"")</f>
        <v/>
      </c>
      <c r="BU350" s="161" t="str">
        <f>IF('Formato 3_Gantt'!BX$20&lt;&gt;"",'Formato 3_Gantt'!BX$20,"")</f>
        <v/>
      </c>
      <c r="BV350" s="163" t="str">
        <f>IF('Formato 4_Ppto'!I$348&lt;&gt;"",'Formato 4_Ppto'!I$348,"")</f>
        <v/>
      </c>
      <c r="BW350" s="162" t="str">
        <f>IF('Formato 4_Ppto'!X$348&lt;&gt;"",'Formato 4_Ppto'!X$348,"")</f>
        <v/>
      </c>
      <c r="BX350" s="162" t="str">
        <f>IF('Formato 4_Ppto'!Y$348&lt;&gt;"",'Formato 4_Ppto'!Y$348,"")</f>
        <v/>
      </c>
      <c r="BY350" s="162" t="str">
        <f>IF('Formato 4_Ppto'!Z$348&lt;&gt;"",'Formato 4_Ppto'!Z$348,"")</f>
        <v/>
      </c>
      <c r="BZ350" s="162" t="str">
        <f>IF('Formato 4_Ppto'!AA$348&lt;&gt;"",'Formato 4_Ppto'!AA$348,"")</f>
        <v/>
      </c>
      <c r="CA350" s="162" t="str">
        <f>IF('Formato 4_Ppto'!AB$348&lt;&gt;"",'Formato 4_Ppto'!AB$348,"")</f>
        <v/>
      </c>
      <c r="CB350" s="162" t="str">
        <f>IF('Formato 4_Ppto'!AC$348&lt;&gt;"",'Formato 4_Ppto'!AC$348,"")</f>
        <v/>
      </c>
      <c r="CC350" s="162" t="str">
        <f>IF('Formato 4_Ppto'!AD$348&lt;&gt;"",'Formato 4_Ppto'!AD$348,"")</f>
        <v/>
      </c>
      <c r="CD350" s="162" t="str">
        <f>IF('Formato 4_Ppto'!AE$348&lt;&gt;"",'Formato 4_Ppto'!AE$348,"")</f>
        <v/>
      </c>
      <c r="CE350" s="162" t="str">
        <f>IF('Formato 4_Ppto'!AF$348&lt;&gt;"",'Formato 4_Ppto'!AF$348,"")</f>
        <v/>
      </c>
      <c r="CF350" s="162" t="str">
        <f>IF('Formato 4_Ppto'!AG$348&lt;&gt;"",'Formato 4_Ppto'!AG$348,"")</f>
        <v/>
      </c>
      <c r="CG350" s="162" t="str">
        <f>IF('Formato 4_Ppto'!AH$348&lt;&gt;"",'Formato 4_Ppto'!AH$348,"")</f>
        <v/>
      </c>
      <c r="CH350" s="162" t="str">
        <f>IF('Formato 4_Ppto'!AI$348&lt;&gt;"",'Formato 4_Ppto'!AI$348,"")</f>
        <v/>
      </c>
      <c r="CI350" s="163" t="str">
        <f>IF('Formato 4_Ppto'!AJ$348&lt;&gt;"",'Formato 4_Ppto'!AJ$348,"")</f>
        <v/>
      </c>
      <c r="CJ350" s="13" t="str">
        <f>IF('Formato 4_Ppto'!B366&lt;&gt;"",'Formato 4_Ppto'!A366,"")</f>
        <v/>
      </c>
      <c r="CK350" s="24" t="str">
        <f>IF('Formato 4_Ppto'!B366&lt;&gt;"",'Formato 4_Ppto'!B366,"")</f>
        <v/>
      </c>
      <c r="CL350" s="22" t="str">
        <f>IF('Formato 4_Ppto'!C366&lt;&gt;"",'Formato 4_Ppto'!C366,"")</f>
        <v/>
      </c>
      <c r="CM350" s="24" t="str">
        <f>IF('Formato 4_Ppto'!D366&lt;&gt;"",'Formato 4_Ppto'!D366,"")</f>
        <v/>
      </c>
      <c r="CN350" s="161" t="str">
        <f>IF('Formato 4_Ppto'!E366&lt;&gt;"",'Formato 4_Ppto'!E366,"")</f>
        <v/>
      </c>
      <c r="CO350" s="161" t="str">
        <f>IF('Formato 4_Ppto'!G366&lt;&gt;"",'Formato 4_Ppto'!G366,"")</f>
        <v/>
      </c>
      <c r="CP350" s="163" t="str">
        <f>IF('Formato 4_Ppto'!I366&lt;&gt;"",'Formato 4_Ppto'!I366,"")</f>
        <v/>
      </c>
      <c r="CQ350" s="161" t="str">
        <f>IF('Formato 4_Ppto'!K366&lt;&gt;"",'Formato 4_Ppto'!K366,"")</f>
        <v/>
      </c>
      <c r="CR350" s="161" t="str">
        <f>IF('Formato 4_Ppto'!L366&lt;&gt;"",'Formato 4_Ppto'!L366,"")</f>
        <v/>
      </c>
      <c r="CS350" s="161" t="str">
        <f>IF('Formato 4_Ppto'!M366&lt;&gt;"",'Formato 4_Ppto'!M366,"")</f>
        <v/>
      </c>
      <c r="CT350" s="161" t="str">
        <f>IF('Formato 4_Ppto'!N366&lt;&gt;"",'Formato 4_Ppto'!N366,"")</f>
        <v/>
      </c>
      <c r="CU350" s="161" t="str">
        <f>IF('Formato 4_Ppto'!O366&lt;&gt;"",'Formato 4_Ppto'!O366,"")</f>
        <v/>
      </c>
      <c r="CV350" s="161" t="str">
        <f>IF('Formato 4_Ppto'!P366&lt;&gt;"",'Formato 4_Ppto'!P366,"")</f>
        <v/>
      </c>
      <c r="CW350" s="161" t="str">
        <f>IF('Formato 4_Ppto'!Q366&lt;&gt;"",'Formato 4_Ppto'!Q366,"")</f>
        <v/>
      </c>
      <c r="CX350" s="161" t="str">
        <f>IF('Formato 4_Ppto'!R366&lt;&gt;"",'Formato 4_Ppto'!R366,"")</f>
        <v/>
      </c>
      <c r="CY350" s="161" t="str">
        <f>IF('Formato 4_Ppto'!S366&lt;&gt;"",'Formato 4_Ppto'!S366,"")</f>
        <v/>
      </c>
      <c r="CZ350" s="161" t="str">
        <f>IF('Formato 4_Ppto'!T366&lt;&gt;"",'Formato 4_Ppto'!T366,"")</f>
        <v/>
      </c>
      <c r="DA350" s="161" t="str">
        <f>IF('Formato 4_Ppto'!U366&lt;&gt;"",'Formato 4_Ppto'!U366,"")</f>
        <v/>
      </c>
      <c r="DB350" s="161" t="str">
        <f>IF('Formato 4_Ppto'!V366&lt;&gt;"",'Formato 4_Ppto'!V366,"")</f>
        <v/>
      </c>
      <c r="DC350" s="161" t="str">
        <f>IF('Formato 4_Ppto'!W366&lt;&gt;"",'Formato 4_Ppto'!W366,"")</f>
        <v/>
      </c>
      <c r="DD350" s="162" t="str">
        <f>IF('Formato 4_Ppto'!X366&lt;&gt;"",'Formato 4_Ppto'!X366,"")</f>
        <v/>
      </c>
      <c r="DE350" s="162" t="str">
        <f>IF('Formato 4_Ppto'!Y366&lt;&gt;"",'Formato 4_Ppto'!Y366,"")</f>
        <v/>
      </c>
      <c r="DF350" s="162" t="str">
        <f>IF('Formato 4_Ppto'!Z366&lt;&gt;"",'Formato 4_Ppto'!Z366,"")</f>
        <v/>
      </c>
      <c r="DG350" s="162" t="str">
        <f>IF('Formato 4_Ppto'!AA366&lt;&gt;"",'Formato 4_Ppto'!AA366,"")</f>
        <v/>
      </c>
      <c r="DH350" s="162" t="str">
        <f>IF('Formato 4_Ppto'!AB366&lt;&gt;"",'Formato 4_Ppto'!AB366,"")</f>
        <v/>
      </c>
      <c r="DI350" s="162" t="str">
        <f>IF('Formato 4_Ppto'!AC366&lt;&gt;"",'Formato 4_Ppto'!AC366,"")</f>
        <v/>
      </c>
      <c r="DJ350" s="162" t="str">
        <f>IF('Formato 4_Ppto'!AD366&lt;&gt;"",'Formato 4_Ppto'!AD366,"")</f>
        <v/>
      </c>
      <c r="DK350" s="162" t="str">
        <f>IF('Formato 4_Ppto'!AE366&lt;&gt;"",'Formato 4_Ppto'!AE366,"")</f>
        <v/>
      </c>
      <c r="DL350" s="162" t="str">
        <f>IF('Formato 4_Ppto'!AF366&lt;&gt;"",'Formato 4_Ppto'!AF366,"")</f>
        <v/>
      </c>
      <c r="DM350" s="162" t="str">
        <f>IF('Formato 4_Ppto'!AG366&lt;&gt;"",'Formato 4_Ppto'!AG366,"")</f>
        <v/>
      </c>
      <c r="DN350" s="162" t="str">
        <f>IF('Formato 4_Ppto'!AH366&lt;&gt;"",'Formato 4_Ppto'!AH366,"")</f>
        <v/>
      </c>
      <c r="DO350" s="162" t="str">
        <f>IF('Formato 4_Ppto'!AI366&lt;&gt;"",'Formato 4_Ppto'!AI366,"")</f>
        <v/>
      </c>
      <c r="DP350" s="163" t="str">
        <f>IF('Formato 4_Ppto'!AJ366&lt;&gt;"",'Formato 4_Ppto'!AJ366,"")</f>
        <v/>
      </c>
    </row>
    <row r="351" spans="2:120" x14ac:dyDescent="0.3">
      <c r="B351" s="13" t="str">
        <f>IF(OR(Tabla6[[#This Row],[IDA]]="",Tabla6[[#This Row],[IDT]]="",Tabla6[[#This Row],[IDI]]=""),"",Tabla6[[#This Row],[IDA]]&amp;"."&amp;Tabla6[[#This Row],[IDT]]&amp;"."&amp;Tabla6[[#This Row],[IDI]])</f>
        <v/>
      </c>
      <c r="C351" s="13" t="str">
        <f>IF(Formato_02!$B$14&lt;&gt;"",0,"")</f>
        <v/>
      </c>
      <c r="D351" s="13" t="str">
        <f>IF(Formato_02!$H$9&lt;&gt;"",Formato_02!$H$9,"")</f>
        <v/>
      </c>
      <c r="E351" s="24" t="str">
        <f t="shared" si="40"/>
        <v/>
      </c>
      <c r="F351" s="24" t="str">
        <f>IF(Formato_02!$B$14&lt;&gt;"",Formato_02!$B$14,"")</f>
        <v/>
      </c>
      <c r="G351" s="22" t="str">
        <f>IF('Formato 3_Gantt'!C356&lt;&gt;"",'Formato 3_Gantt'!C356,"")</f>
        <v/>
      </c>
      <c r="H351" s="13" t="str">
        <f>IF('Formato 3_Gantt'!D$8&lt;&gt;"",'Formato 3_Gantt'!D$8,"")</f>
        <v/>
      </c>
      <c r="I351" s="13" t="str">
        <f>IF('Formato 3_Gantt'!E$8&lt;&gt;"",'Formato 3_Gantt'!E$8,"")</f>
        <v/>
      </c>
      <c r="J351" s="13" t="str">
        <f>IF('Formato 3_Gantt'!F$8&lt;&gt;"",'Formato 3_Gantt'!F$8,"")</f>
        <v/>
      </c>
      <c r="K351" s="158" t="str">
        <f>IF('Formato 3_Gantt'!G$8&lt;&gt;"",'Formato 3_Gantt'!G$8,"")</f>
        <v/>
      </c>
      <c r="L351" s="158" t="str">
        <f>IF('Formato 3_Gantt'!H$8&lt;&gt;"",'Formato 3_Gantt'!H$8,"")</f>
        <v/>
      </c>
      <c r="M351" s="13" t="str">
        <f>IF('Formato 3_Gantt'!BL$8&lt;&gt;"",'Formato 3_Gantt'!BL$8,"")</f>
        <v/>
      </c>
      <c r="N351" s="13" t="str">
        <f>IF('Formato 3_Gantt'!BM$8&lt;&gt;"",'Formato 3_Gantt'!BM$8,"")</f>
        <v/>
      </c>
      <c r="O351" s="13" t="str">
        <f>IF('Formato 3_Gantt'!BN$8&lt;&gt;"",'Formato 3_Gantt'!BN$8,"")</f>
        <v/>
      </c>
      <c r="P351" s="13" t="str">
        <f>IF('Formato 3_Gantt'!BO$8&lt;&gt;"",'Formato 3_Gantt'!BO$8,"")</f>
        <v/>
      </c>
      <c r="Q351" s="13" t="str">
        <f>IF('Formato 3_Gantt'!BP$8&lt;&gt;"",'Formato 3_Gantt'!BP$8,"")</f>
        <v/>
      </c>
      <c r="R351" s="13" t="str">
        <f>IF('Formato 3_Gantt'!BQ$8&lt;&gt;"",'Formato 3_Gantt'!BQ$8,"")</f>
        <v/>
      </c>
      <c r="S351" s="13" t="str">
        <f>IF('Formato 3_Gantt'!BR$8&lt;&gt;"",'Formato 3_Gantt'!BR$8,"")</f>
        <v/>
      </c>
      <c r="T351" s="13" t="str">
        <f>IF('Formato 3_Gantt'!BS$8&lt;&gt;"",'Formato 3_Gantt'!BS$8,"")</f>
        <v/>
      </c>
      <c r="U351" s="13" t="str">
        <f>IF('Formato 3_Gantt'!BT$8&lt;&gt;"",'Formato 3_Gantt'!BT$8,"")</f>
        <v/>
      </c>
      <c r="V351" s="13" t="str">
        <f>IF('Formato 3_Gantt'!BU$8&lt;&gt;"",'Formato 3_Gantt'!BU$8,"")</f>
        <v/>
      </c>
      <c r="W351" s="13" t="str">
        <f>IF('Formato 3_Gantt'!BV$8&lt;&gt;"",'Formato 3_Gantt'!BV$8,"")</f>
        <v/>
      </c>
      <c r="X351" s="13" t="str">
        <f>IF('Formato 3_Gantt'!BW$8&lt;&gt;"",'Formato 3_Gantt'!BW$8,"")</f>
        <v/>
      </c>
      <c r="Y351" s="13" t="str">
        <f>IF('Formato 3_Gantt'!BX$8&lt;&gt;"",'Formato 3_Gantt'!BX$8,"")</f>
        <v/>
      </c>
      <c r="Z351" s="162" t="str">
        <f>IF(Formato_02!S$15&lt;&gt;"",Formato_02!S$15,"")</f>
        <v/>
      </c>
      <c r="AA351" s="162" t="str">
        <f>IF(Formato_02!T$15&lt;&gt;"",Formato_02!T$15,"")</f>
        <v/>
      </c>
      <c r="AB351" s="162" t="str">
        <f>IF(Formato_02!U$15&lt;&gt;"",Formato_02!U$15,"")</f>
        <v/>
      </c>
      <c r="AC351" s="162" t="str">
        <f>IF(Formato_02!V$15&lt;&gt;"",Formato_02!V$15,"")</f>
        <v/>
      </c>
      <c r="AD351" s="162" t="str">
        <f>IF(Formato_02!W$15&lt;&gt;"",Formato_02!W$15,"")</f>
        <v/>
      </c>
      <c r="AE351" s="162" t="str">
        <f>IF(Formato_02!X$15&lt;&gt;"",Formato_02!X$15,"")</f>
        <v/>
      </c>
      <c r="AF351" s="162" t="str">
        <f>IF(Formato_02!Y$15&lt;&gt;"",Formato_02!Y$15,"")</f>
        <v/>
      </c>
      <c r="AG351" s="162" t="str">
        <f>IF(Formato_02!Z$15&lt;&gt;"",Formato_02!Z$15,"")</f>
        <v/>
      </c>
      <c r="AH351" s="162" t="str">
        <f>IF(Formato_02!AA$15&lt;&gt;"",Formato_02!AA$15,"")</f>
        <v/>
      </c>
      <c r="AI351" s="162" t="str">
        <f>IF(Formato_02!AB$15&lt;&gt;"",Formato_02!AB$15,"")</f>
        <v/>
      </c>
      <c r="AJ351" s="162" t="str">
        <f>IF(Formato_02!AC$15&lt;&gt;"",Formato_02!AC$15,"")</f>
        <v/>
      </c>
      <c r="AK351" s="162" t="str">
        <f>IF(Formato_02!AD$15&lt;&gt;"",Formato_02!AD$15,"")</f>
        <v/>
      </c>
      <c r="AL351" s="162" t="str">
        <f>IF(Formato_02!$N$14&lt;&gt;"",Formato_02!$N$14,"")</f>
        <v/>
      </c>
      <c r="AM351" s="13" t="str">
        <f>IF(Formato_02!$X$4&lt;&gt;"","AN","")</f>
        <v/>
      </c>
      <c r="AN351" s="24" t="str">
        <f t="shared" si="41"/>
        <v/>
      </c>
      <c r="AO351" s="13" t="str">
        <f>IF(Formato_02!$Y$4&lt;&gt;"","P027","")</f>
        <v/>
      </c>
      <c r="AP351" s="24" t="str">
        <f t="shared" si="42"/>
        <v/>
      </c>
      <c r="AQ351" s="13" t="str">
        <f>IF(Formato_02!$Z$4&lt;&gt;"","PNCVG","")</f>
        <v/>
      </c>
      <c r="AR351" s="24" t="str">
        <f t="shared" si="43"/>
        <v/>
      </c>
      <c r="AS351" s="13" t="str">
        <f>IF(Formato_02!$AA$4&lt;&gt;"","PNFF","")</f>
        <v/>
      </c>
      <c r="AT351" s="24" t="str">
        <f t="shared" si="44"/>
        <v/>
      </c>
      <c r="AU351" s="13" t="str">
        <f>IF(Formato_02!$AB$4&lt;&gt;"","PNPAM","")</f>
        <v/>
      </c>
      <c r="AV351" s="24" t="str">
        <f t="shared" si="45"/>
        <v/>
      </c>
      <c r="AW351" s="13" t="str">
        <f>IF(Formato_02!$AC$4&lt;&gt;"","PNAIA","")</f>
        <v/>
      </c>
      <c r="AX351" s="24" t="str">
        <f t="shared" si="46"/>
        <v/>
      </c>
      <c r="AY351" s="13" t="str">
        <f>IF(Formato_02!$AD$4&lt;&gt;"","PIO","")</f>
        <v/>
      </c>
      <c r="AZ351" s="24" t="str">
        <f t="shared" si="47"/>
        <v/>
      </c>
      <c r="BA351" s="13" t="str">
        <f>IF('Formato 3_Gantt'!B$20&lt;&gt;"",'Formato 3_Gantt'!A$20,"")</f>
        <v/>
      </c>
      <c r="BB351" s="24" t="str">
        <f>IF('Formato 3_Gantt'!B$20&lt;&gt;"",'Formato 3_Gantt'!B$20,"")</f>
        <v/>
      </c>
      <c r="BC351" s="22" t="str">
        <f>IF('Formato 3_Gantt'!C$20&lt;&gt;"",'Formato 3_Gantt'!C$20,"")</f>
        <v/>
      </c>
      <c r="BD351" s="13" t="str">
        <f>IF('Formato 3_Gantt'!D$20&lt;&gt;"",'Formato 3_Gantt'!D$20,"")</f>
        <v/>
      </c>
      <c r="BE351" s="161" t="str">
        <f>IF('Formato 3_Gantt'!E$20&lt;&gt;"",'Formato 3_Gantt'!E$20,"")</f>
        <v/>
      </c>
      <c r="BF351" s="13" t="str">
        <f>IF('Formato 3_Gantt'!F$20&lt;&gt;"",'Formato 3_Gantt'!F$20,"")</f>
        <v/>
      </c>
      <c r="BG351" s="158" t="str">
        <f>IF('Formato 3_Gantt'!G$20&lt;&gt;"",'Formato 3_Gantt'!G$20,"")</f>
        <v/>
      </c>
      <c r="BH351" s="158" t="str">
        <f>IF('Formato 3_Gantt'!H$20&lt;&gt;"",'Formato 3_Gantt'!H$20,"")</f>
        <v/>
      </c>
      <c r="BI351" s="161" t="str">
        <f>IF('Formato 3_Gantt'!BL$20&lt;&gt;"",'Formato 3_Gantt'!BL$20,"")</f>
        <v/>
      </c>
      <c r="BJ351" s="161" t="str">
        <f>IF('Formato 3_Gantt'!BM$20&lt;&gt;"",'Formato 3_Gantt'!BM$20,"")</f>
        <v/>
      </c>
      <c r="BK351" s="161" t="str">
        <f>IF('Formato 3_Gantt'!BN$20&lt;&gt;"",'Formato 3_Gantt'!BN$20,"")</f>
        <v/>
      </c>
      <c r="BL351" s="161" t="str">
        <f>IF('Formato 3_Gantt'!BO$20&lt;&gt;"",'Formato 3_Gantt'!BO$20,"")</f>
        <v/>
      </c>
      <c r="BM351" s="161" t="str">
        <f>IF('Formato 3_Gantt'!BP$20&lt;&gt;"",'Formato 3_Gantt'!BP$20,"")</f>
        <v/>
      </c>
      <c r="BN351" s="161" t="str">
        <f>IF('Formato 3_Gantt'!BQ$20&lt;&gt;"",'Formato 3_Gantt'!BQ$20,"")</f>
        <v/>
      </c>
      <c r="BO351" s="161" t="str">
        <f>IF('Formato 3_Gantt'!BR$20&lt;&gt;"",'Formato 3_Gantt'!BR$20,"")</f>
        <v/>
      </c>
      <c r="BP351" s="161" t="str">
        <f>IF('Formato 3_Gantt'!BS$20&lt;&gt;"",'Formato 3_Gantt'!BS$20,"")</f>
        <v/>
      </c>
      <c r="BQ351" s="161" t="str">
        <f>IF('Formato 3_Gantt'!BT$20&lt;&gt;"",'Formato 3_Gantt'!BT$20,"")</f>
        <v/>
      </c>
      <c r="BR351" s="161" t="str">
        <f>IF('Formato 3_Gantt'!BU$20&lt;&gt;"",'Formato 3_Gantt'!BU$20,"")</f>
        <v/>
      </c>
      <c r="BS351" s="161" t="str">
        <f>IF('Formato 3_Gantt'!BV$20&lt;&gt;"",'Formato 3_Gantt'!BV$20,"")</f>
        <v/>
      </c>
      <c r="BT351" s="161" t="str">
        <f>IF('Formato 3_Gantt'!BW$20&lt;&gt;"",'Formato 3_Gantt'!BW$20,"")</f>
        <v/>
      </c>
      <c r="BU351" s="161" t="str">
        <f>IF('Formato 3_Gantt'!BX$20&lt;&gt;"",'Formato 3_Gantt'!BX$20,"")</f>
        <v/>
      </c>
      <c r="BV351" s="163" t="str">
        <f>IF('Formato 4_Ppto'!I$348&lt;&gt;"",'Formato 4_Ppto'!I$348,"")</f>
        <v/>
      </c>
      <c r="BW351" s="162" t="str">
        <f>IF('Formato 4_Ppto'!X$348&lt;&gt;"",'Formato 4_Ppto'!X$348,"")</f>
        <v/>
      </c>
      <c r="BX351" s="162" t="str">
        <f>IF('Formato 4_Ppto'!Y$348&lt;&gt;"",'Formato 4_Ppto'!Y$348,"")</f>
        <v/>
      </c>
      <c r="BY351" s="162" t="str">
        <f>IF('Formato 4_Ppto'!Z$348&lt;&gt;"",'Formato 4_Ppto'!Z$348,"")</f>
        <v/>
      </c>
      <c r="BZ351" s="162" t="str">
        <f>IF('Formato 4_Ppto'!AA$348&lt;&gt;"",'Formato 4_Ppto'!AA$348,"")</f>
        <v/>
      </c>
      <c r="CA351" s="162" t="str">
        <f>IF('Formato 4_Ppto'!AB$348&lt;&gt;"",'Formato 4_Ppto'!AB$348,"")</f>
        <v/>
      </c>
      <c r="CB351" s="162" t="str">
        <f>IF('Formato 4_Ppto'!AC$348&lt;&gt;"",'Formato 4_Ppto'!AC$348,"")</f>
        <v/>
      </c>
      <c r="CC351" s="162" t="str">
        <f>IF('Formato 4_Ppto'!AD$348&lt;&gt;"",'Formato 4_Ppto'!AD$348,"")</f>
        <v/>
      </c>
      <c r="CD351" s="162" t="str">
        <f>IF('Formato 4_Ppto'!AE$348&lt;&gt;"",'Formato 4_Ppto'!AE$348,"")</f>
        <v/>
      </c>
      <c r="CE351" s="162" t="str">
        <f>IF('Formato 4_Ppto'!AF$348&lt;&gt;"",'Formato 4_Ppto'!AF$348,"")</f>
        <v/>
      </c>
      <c r="CF351" s="162" t="str">
        <f>IF('Formato 4_Ppto'!AG$348&lt;&gt;"",'Formato 4_Ppto'!AG$348,"")</f>
        <v/>
      </c>
      <c r="CG351" s="162" t="str">
        <f>IF('Formato 4_Ppto'!AH$348&lt;&gt;"",'Formato 4_Ppto'!AH$348,"")</f>
        <v/>
      </c>
      <c r="CH351" s="162" t="str">
        <f>IF('Formato 4_Ppto'!AI$348&lt;&gt;"",'Formato 4_Ppto'!AI$348,"")</f>
        <v/>
      </c>
      <c r="CI351" s="163" t="str">
        <f>IF('Formato 4_Ppto'!AJ$348&lt;&gt;"",'Formato 4_Ppto'!AJ$348,"")</f>
        <v/>
      </c>
      <c r="CJ351" s="13" t="str">
        <f>IF('Formato 4_Ppto'!B367&lt;&gt;"",'Formato 4_Ppto'!A367,"")</f>
        <v/>
      </c>
      <c r="CK351" s="24" t="str">
        <f>IF('Formato 4_Ppto'!B367&lt;&gt;"",'Formato 4_Ppto'!B367,"")</f>
        <v/>
      </c>
      <c r="CL351" s="22" t="str">
        <f>IF('Formato 4_Ppto'!C367&lt;&gt;"",'Formato 4_Ppto'!C367,"")</f>
        <v/>
      </c>
      <c r="CM351" s="24" t="str">
        <f>IF('Formato 4_Ppto'!D367&lt;&gt;"",'Formato 4_Ppto'!D367,"")</f>
        <v/>
      </c>
      <c r="CN351" s="161" t="str">
        <f>IF('Formato 4_Ppto'!E367&lt;&gt;"",'Formato 4_Ppto'!E367,"")</f>
        <v/>
      </c>
      <c r="CO351" s="161" t="str">
        <f>IF('Formato 4_Ppto'!G367&lt;&gt;"",'Formato 4_Ppto'!G367,"")</f>
        <v/>
      </c>
      <c r="CP351" s="163" t="str">
        <f>IF('Formato 4_Ppto'!I367&lt;&gt;"",'Formato 4_Ppto'!I367,"")</f>
        <v/>
      </c>
      <c r="CQ351" s="161" t="str">
        <f>IF('Formato 4_Ppto'!K367&lt;&gt;"",'Formato 4_Ppto'!K367,"")</f>
        <v/>
      </c>
      <c r="CR351" s="161" t="str">
        <f>IF('Formato 4_Ppto'!L367&lt;&gt;"",'Formato 4_Ppto'!L367,"")</f>
        <v/>
      </c>
      <c r="CS351" s="161" t="str">
        <f>IF('Formato 4_Ppto'!M367&lt;&gt;"",'Formato 4_Ppto'!M367,"")</f>
        <v/>
      </c>
      <c r="CT351" s="161" t="str">
        <f>IF('Formato 4_Ppto'!N367&lt;&gt;"",'Formato 4_Ppto'!N367,"")</f>
        <v/>
      </c>
      <c r="CU351" s="161" t="str">
        <f>IF('Formato 4_Ppto'!O367&lt;&gt;"",'Formato 4_Ppto'!O367,"")</f>
        <v/>
      </c>
      <c r="CV351" s="161" t="str">
        <f>IF('Formato 4_Ppto'!P367&lt;&gt;"",'Formato 4_Ppto'!P367,"")</f>
        <v/>
      </c>
      <c r="CW351" s="161" t="str">
        <f>IF('Formato 4_Ppto'!Q367&lt;&gt;"",'Formato 4_Ppto'!Q367,"")</f>
        <v/>
      </c>
      <c r="CX351" s="161" t="str">
        <f>IF('Formato 4_Ppto'!R367&lt;&gt;"",'Formato 4_Ppto'!R367,"")</f>
        <v/>
      </c>
      <c r="CY351" s="161" t="str">
        <f>IF('Formato 4_Ppto'!S367&lt;&gt;"",'Formato 4_Ppto'!S367,"")</f>
        <v/>
      </c>
      <c r="CZ351" s="161" t="str">
        <f>IF('Formato 4_Ppto'!T367&lt;&gt;"",'Formato 4_Ppto'!T367,"")</f>
        <v/>
      </c>
      <c r="DA351" s="161" t="str">
        <f>IF('Formato 4_Ppto'!U367&lt;&gt;"",'Formato 4_Ppto'!U367,"")</f>
        <v/>
      </c>
      <c r="DB351" s="161" t="str">
        <f>IF('Formato 4_Ppto'!V367&lt;&gt;"",'Formato 4_Ppto'!V367,"")</f>
        <v/>
      </c>
      <c r="DC351" s="161" t="str">
        <f>IF('Formato 4_Ppto'!W367&lt;&gt;"",'Formato 4_Ppto'!W367,"")</f>
        <v/>
      </c>
      <c r="DD351" s="162" t="str">
        <f>IF('Formato 4_Ppto'!X367&lt;&gt;"",'Formato 4_Ppto'!X367,"")</f>
        <v/>
      </c>
      <c r="DE351" s="162" t="str">
        <f>IF('Formato 4_Ppto'!Y367&lt;&gt;"",'Formato 4_Ppto'!Y367,"")</f>
        <v/>
      </c>
      <c r="DF351" s="162" t="str">
        <f>IF('Formato 4_Ppto'!Z367&lt;&gt;"",'Formato 4_Ppto'!Z367,"")</f>
        <v/>
      </c>
      <c r="DG351" s="162" t="str">
        <f>IF('Formato 4_Ppto'!AA367&lt;&gt;"",'Formato 4_Ppto'!AA367,"")</f>
        <v/>
      </c>
      <c r="DH351" s="162" t="str">
        <f>IF('Formato 4_Ppto'!AB367&lt;&gt;"",'Formato 4_Ppto'!AB367,"")</f>
        <v/>
      </c>
      <c r="DI351" s="162" t="str">
        <f>IF('Formato 4_Ppto'!AC367&lt;&gt;"",'Formato 4_Ppto'!AC367,"")</f>
        <v/>
      </c>
      <c r="DJ351" s="162" t="str">
        <f>IF('Formato 4_Ppto'!AD367&lt;&gt;"",'Formato 4_Ppto'!AD367,"")</f>
        <v/>
      </c>
      <c r="DK351" s="162" t="str">
        <f>IF('Formato 4_Ppto'!AE367&lt;&gt;"",'Formato 4_Ppto'!AE367,"")</f>
        <v/>
      </c>
      <c r="DL351" s="162" t="str">
        <f>IF('Formato 4_Ppto'!AF367&lt;&gt;"",'Formato 4_Ppto'!AF367,"")</f>
        <v/>
      </c>
      <c r="DM351" s="162" t="str">
        <f>IF('Formato 4_Ppto'!AG367&lt;&gt;"",'Formato 4_Ppto'!AG367,"")</f>
        <v/>
      </c>
      <c r="DN351" s="162" t="str">
        <f>IF('Formato 4_Ppto'!AH367&lt;&gt;"",'Formato 4_Ppto'!AH367,"")</f>
        <v/>
      </c>
      <c r="DO351" s="162" t="str">
        <f>IF('Formato 4_Ppto'!AI367&lt;&gt;"",'Formato 4_Ppto'!AI367,"")</f>
        <v/>
      </c>
      <c r="DP351" s="163" t="str">
        <f>IF('Formato 4_Ppto'!AJ367&lt;&gt;"",'Formato 4_Ppto'!AJ367,"")</f>
        <v/>
      </c>
    </row>
    <row r="352" spans="2:120" x14ac:dyDescent="0.3">
      <c r="B352" s="13" t="str">
        <f>IF(OR(Tabla6[[#This Row],[IDA]]="",Tabla6[[#This Row],[IDT]]="",Tabla6[[#This Row],[IDI]]=""),"",Tabla6[[#This Row],[IDA]]&amp;"."&amp;Tabla6[[#This Row],[IDT]]&amp;"."&amp;Tabla6[[#This Row],[IDI]])</f>
        <v/>
      </c>
      <c r="C352" s="13" t="str">
        <f>IF(Formato_02!$B$14&lt;&gt;"",0,"")</f>
        <v/>
      </c>
      <c r="D352" s="13" t="str">
        <f>IF(Formato_02!$H$9&lt;&gt;"",Formato_02!$H$9,"")</f>
        <v/>
      </c>
      <c r="E352" s="24" t="str">
        <f t="shared" si="40"/>
        <v/>
      </c>
      <c r="F352" s="24" t="str">
        <f>IF(Formato_02!$B$14&lt;&gt;"",Formato_02!$B$14,"")</f>
        <v/>
      </c>
      <c r="G352" s="22" t="str">
        <f>IF('Formato 3_Gantt'!C357&lt;&gt;"",'Formato 3_Gantt'!C357,"")</f>
        <v/>
      </c>
      <c r="H352" s="13" t="str">
        <f>IF('Formato 3_Gantt'!D$8&lt;&gt;"",'Formato 3_Gantt'!D$8,"")</f>
        <v/>
      </c>
      <c r="I352" s="13" t="str">
        <f>IF('Formato 3_Gantt'!E$8&lt;&gt;"",'Formato 3_Gantt'!E$8,"")</f>
        <v/>
      </c>
      <c r="J352" s="13" t="str">
        <f>IF('Formato 3_Gantt'!F$8&lt;&gt;"",'Formato 3_Gantt'!F$8,"")</f>
        <v/>
      </c>
      <c r="K352" s="158" t="str">
        <f>IF('Formato 3_Gantt'!G$8&lt;&gt;"",'Formato 3_Gantt'!G$8,"")</f>
        <v/>
      </c>
      <c r="L352" s="158" t="str">
        <f>IF('Formato 3_Gantt'!H$8&lt;&gt;"",'Formato 3_Gantt'!H$8,"")</f>
        <v/>
      </c>
      <c r="M352" s="13" t="str">
        <f>IF('Formato 3_Gantt'!BL$8&lt;&gt;"",'Formato 3_Gantt'!BL$8,"")</f>
        <v/>
      </c>
      <c r="N352" s="13" t="str">
        <f>IF('Formato 3_Gantt'!BM$8&lt;&gt;"",'Formato 3_Gantt'!BM$8,"")</f>
        <v/>
      </c>
      <c r="O352" s="13" t="str">
        <f>IF('Formato 3_Gantt'!BN$8&lt;&gt;"",'Formato 3_Gantt'!BN$8,"")</f>
        <v/>
      </c>
      <c r="P352" s="13" t="str">
        <f>IF('Formato 3_Gantt'!BO$8&lt;&gt;"",'Formato 3_Gantt'!BO$8,"")</f>
        <v/>
      </c>
      <c r="Q352" s="13" t="str">
        <f>IF('Formato 3_Gantt'!BP$8&lt;&gt;"",'Formato 3_Gantt'!BP$8,"")</f>
        <v/>
      </c>
      <c r="R352" s="13" t="str">
        <f>IF('Formato 3_Gantt'!BQ$8&lt;&gt;"",'Formato 3_Gantt'!BQ$8,"")</f>
        <v/>
      </c>
      <c r="S352" s="13" t="str">
        <f>IF('Formato 3_Gantt'!BR$8&lt;&gt;"",'Formato 3_Gantt'!BR$8,"")</f>
        <v/>
      </c>
      <c r="T352" s="13" t="str">
        <f>IF('Formato 3_Gantt'!BS$8&lt;&gt;"",'Formato 3_Gantt'!BS$8,"")</f>
        <v/>
      </c>
      <c r="U352" s="13" t="str">
        <f>IF('Formato 3_Gantt'!BT$8&lt;&gt;"",'Formato 3_Gantt'!BT$8,"")</f>
        <v/>
      </c>
      <c r="V352" s="13" t="str">
        <f>IF('Formato 3_Gantt'!BU$8&lt;&gt;"",'Formato 3_Gantt'!BU$8,"")</f>
        <v/>
      </c>
      <c r="W352" s="13" t="str">
        <f>IF('Formato 3_Gantt'!BV$8&lt;&gt;"",'Formato 3_Gantt'!BV$8,"")</f>
        <v/>
      </c>
      <c r="X352" s="13" t="str">
        <f>IF('Formato 3_Gantt'!BW$8&lt;&gt;"",'Formato 3_Gantt'!BW$8,"")</f>
        <v/>
      </c>
      <c r="Y352" s="13" t="str">
        <f>IF('Formato 3_Gantt'!BX$8&lt;&gt;"",'Formato 3_Gantt'!BX$8,"")</f>
        <v/>
      </c>
      <c r="Z352" s="162" t="str">
        <f>IF(Formato_02!S$15&lt;&gt;"",Formato_02!S$15,"")</f>
        <v/>
      </c>
      <c r="AA352" s="162" t="str">
        <f>IF(Formato_02!T$15&lt;&gt;"",Formato_02!T$15,"")</f>
        <v/>
      </c>
      <c r="AB352" s="162" t="str">
        <f>IF(Formato_02!U$15&lt;&gt;"",Formato_02!U$15,"")</f>
        <v/>
      </c>
      <c r="AC352" s="162" t="str">
        <f>IF(Formato_02!V$15&lt;&gt;"",Formato_02!V$15,"")</f>
        <v/>
      </c>
      <c r="AD352" s="162" t="str">
        <f>IF(Formato_02!W$15&lt;&gt;"",Formato_02!W$15,"")</f>
        <v/>
      </c>
      <c r="AE352" s="162" t="str">
        <f>IF(Formato_02!X$15&lt;&gt;"",Formato_02!X$15,"")</f>
        <v/>
      </c>
      <c r="AF352" s="162" t="str">
        <f>IF(Formato_02!Y$15&lt;&gt;"",Formato_02!Y$15,"")</f>
        <v/>
      </c>
      <c r="AG352" s="162" t="str">
        <f>IF(Formato_02!Z$15&lt;&gt;"",Formato_02!Z$15,"")</f>
        <v/>
      </c>
      <c r="AH352" s="162" t="str">
        <f>IF(Formato_02!AA$15&lt;&gt;"",Formato_02!AA$15,"")</f>
        <v/>
      </c>
      <c r="AI352" s="162" t="str">
        <f>IF(Formato_02!AB$15&lt;&gt;"",Formato_02!AB$15,"")</f>
        <v/>
      </c>
      <c r="AJ352" s="162" t="str">
        <f>IF(Formato_02!AC$15&lt;&gt;"",Formato_02!AC$15,"")</f>
        <v/>
      </c>
      <c r="AK352" s="162" t="str">
        <f>IF(Formato_02!AD$15&lt;&gt;"",Formato_02!AD$15,"")</f>
        <v/>
      </c>
      <c r="AL352" s="162" t="str">
        <f>IF(Formato_02!$N$14&lt;&gt;"",Formato_02!$N$14,"")</f>
        <v/>
      </c>
      <c r="AM352" s="13" t="str">
        <f>IF(Formato_02!$X$4&lt;&gt;"","AN","")</f>
        <v/>
      </c>
      <c r="AN352" s="24" t="str">
        <f t="shared" si="41"/>
        <v/>
      </c>
      <c r="AO352" s="13" t="str">
        <f>IF(Formato_02!$Y$4&lt;&gt;"","P027","")</f>
        <v/>
      </c>
      <c r="AP352" s="24" t="str">
        <f t="shared" si="42"/>
        <v/>
      </c>
      <c r="AQ352" s="13" t="str">
        <f>IF(Formato_02!$Z$4&lt;&gt;"","PNCVG","")</f>
        <v/>
      </c>
      <c r="AR352" s="24" t="str">
        <f t="shared" si="43"/>
        <v/>
      </c>
      <c r="AS352" s="13" t="str">
        <f>IF(Formato_02!$AA$4&lt;&gt;"","PNFF","")</f>
        <v/>
      </c>
      <c r="AT352" s="24" t="str">
        <f t="shared" si="44"/>
        <v/>
      </c>
      <c r="AU352" s="13" t="str">
        <f>IF(Formato_02!$AB$4&lt;&gt;"","PNPAM","")</f>
        <v/>
      </c>
      <c r="AV352" s="24" t="str">
        <f t="shared" si="45"/>
        <v/>
      </c>
      <c r="AW352" s="13" t="str">
        <f>IF(Formato_02!$AC$4&lt;&gt;"","PNAIA","")</f>
        <v/>
      </c>
      <c r="AX352" s="24" t="str">
        <f t="shared" si="46"/>
        <v/>
      </c>
      <c r="AY352" s="13" t="str">
        <f>IF(Formato_02!$AD$4&lt;&gt;"","PIO","")</f>
        <v/>
      </c>
      <c r="AZ352" s="24" t="str">
        <f t="shared" si="47"/>
        <v/>
      </c>
      <c r="BA352" s="13" t="str">
        <f>IF('Formato 3_Gantt'!B$20&lt;&gt;"",'Formato 3_Gantt'!A$20,"")</f>
        <v/>
      </c>
      <c r="BB352" s="24" t="str">
        <f>IF('Formato 3_Gantt'!B$20&lt;&gt;"",'Formato 3_Gantt'!B$20,"")</f>
        <v/>
      </c>
      <c r="BC352" s="22" t="str">
        <f>IF('Formato 3_Gantt'!C$20&lt;&gt;"",'Formato 3_Gantt'!C$20,"")</f>
        <v/>
      </c>
      <c r="BD352" s="13" t="str">
        <f>IF('Formato 3_Gantt'!D$20&lt;&gt;"",'Formato 3_Gantt'!D$20,"")</f>
        <v/>
      </c>
      <c r="BE352" s="161" t="str">
        <f>IF('Formato 3_Gantt'!E$20&lt;&gt;"",'Formato 3_Gantt'!E$20,"")</f>
        <v/>
      </c>
      <c r="BF352" s="13" t="str">
        <f>IF('Formato 3_Gantt'!F$20&lt;&gt;"",'Formato 3_Gantt'!F$20,"")</f>
        <v/>
      </c>
      <c r="BG352" s="158" t="str">
        <f>IF('Formato 3_Gantt'!G$20&lt;&gt;"",'Formato 3_Gantt'!G$20,"")</f>
        <v/>
      </c>
      <c r="BH352" s="158" t="str">
        <f>IF('Formato 3_Gantt'!H$20&lt;&gt;"",'Formato 3_Gantt'!H$20,"")</f>
        <v/>
      </c>
      <c r="BI352" s="161" t="str">
        <f>IF('Formato 3_Gantt'!BL$20&lt;&gt;"",'Formato 3_Gantt'!BL$20,"")</f>
        <v/>
      </c>
      <c r="BJ352" s="161" t="str">
        <f>IF('Formato 3_Gantt'!BM$20&lt;&gt;"",'Formato 3_Gantt'!BM$20,"")</f>
        <v/>
      </c>
      <c r="BK352" s="161" t="str">
        <f>IF('Formato 3_Gantt'!BN$20&lt;&gt;"",'Formato 3_Gantt'!BN$20,"")</f>
        <v/>
      </c>
      <c r="BL352" s="161" t="str">
        <f>IF('Formato 3_Gantt'!BO$20&lt;&gt;"",'Formato 3_Gantt'!BO$20,"")</f>
        <v/>
      </c>
      <c r="BM352" s="161" t="str">
        <f>IF('Formato 3_Gantt'!BP$20&lt;&gt;"",'Formato 3_Gantt'!BP$20,"")</f>
        <v/>
      </c>
      <c r="BN352" s="161" t="str">
        <f>IF('Formato 3_Gantt'!BQ$20&lt;&gt;"",'Formato 3_Gantt'!BQ$20,"")</f>
        <v/>
      </c>
      <c r="BO352" s="161" t="str">
        <f>IF('Formato 3_Gantt'!BR$20&lt;&gt;"",'Formato 3_Gantt'!BR$20,"")</f>
        <v/>
      </c>
      <c r="BP352" s="161" t="str">
        <f>IF('Formato 3_Gantt'!BS$20&lt;&gt;"",'Formato 3_Gantt'!BS$20,"")</f>
        <v/>
      </c>
      <c r="BQ352" s="161" t="str">
        <f>IF('Formato 3_Gantt'!BT$20&lt;&gt;"",'Formato 3_Gantt'!BT$20,"")</f>
        <v/>
      </c>
      <c r="BR352" s="161" t="str">
        <f>IF('Formato 3_Gantt'!BU$20&lt;&gt;"",'Formato 3_Gantt'!BU$20,"")</f>
        <v/>
      </c>
      <c r="BS352" s="161" t="str">
        <f>IF('Formato 3_Gantt'!BV$20&lt;&gt;"",'Formato 3_Gantt'!BV$20,"")</f>
        <v/>
      </c>
      <c r="BT352" s="161" t="str">
        <f>IF('Formato 3_Gantt'!BW$20&lt;&gt;"",'Formato 3_Gantt'!BW$20,"")</f>
        <v/>
      </c>
      <c r="BU352" s="161" t="str">
        <f>IF('Formato 3_Gantt'!BX$20&lt;&gt;"",'Formato 3_Gantt'!BX$20,"")</f>
        <v/>
      </c>
      <c r="BV352" s="163" t="str">
        <f>IF('Formato 4_Ppto'!I$348&lt;&gt;"",'Formato 4_Ppto'!I$348,"")</f>
        <v/>
      </c>
      <c r="BW352" s="162" t="str">
        <f>IF('Formato 4_Ppto'!X$348&lt;&gt;"",'Formato 4_Ppto'!X$348,"")</f>
        <v/>
      </c>
      <c r="BX352" s="162" t="str">
        <f>IF('Formato 4_Ppto'!Y$348&lt;&gt;"",'Formato 4_Ppto'!Y$348,"")</f>
        <v/>
      </c>
      <c r="BY352" s="162" t="str">
        <f>IF('Formato 4_Ppto'!Z$348&lt;&gt;"",'Formato 4_Ppto'!Z$348,"")</f>
        <v/>
      </c>
      <c r="BZ352" s="162" t="str">
        <f>IF('Formato 4_Ppto'!AA$348&lt;&gt;"",'Formato 4_Ppto'!AA$348,"")</f>
        <v/>
      </c>
      <c r="CA352" s="162" t="str">
        <f>IF('Formato 4_Ppto'!AB$348&lt;&gt;"",'Formato 4_Ppto'!AB$348,"")</f>
        <v/>
      </c>
      <c r="CB352" s="162" t="str">
        <f>IF('Formato 4_Ppto'!AC$348&lt;&gt;"",'Formato 4_Ppto'!AC$348,"")</f>
        <v/>
      </c>
      <c r="CC352" s="162" t="str">
        <f>IF('Formato 4_Ppto'!AD$348&lt;&gt;"",'Formato 4_Ppto'!AD$348,"")</f>
        <v/>
      </c>
      <c r="CD352" s="162" t="str">
        <f>IF('Formato 4_Ppto'!AE$348&lt;&gt;"",'Formato 4_Ppto'!AE$348,"")</f>
        <v/>
      </c>
      <c r="CE352" s="162" t="str">
        <f>IF('Formato 4_Ppto'!AF$348&lt;&gt;"",'Formato 4_Ppto'!AF$348,"")</f>
        <v/>
      </c>
      <c r="CF352" s="162" t="str">
        <f>IF('Formato 4_Ppto'!AG$348&lt;&gt;"",'Formato 4_Ppto'!AG$348,"")</f>
        <v/>
      </c>
      <c r="CG352" s="162" t="str">
        <f>IF('Formato 4_Ppto'!AH$348&lt;&gt;"",'Formato 4_Ppto'!AH$348,"")</f>
        <v/>
      </c>
      <c r="CH352" s="162" t="str">
        <f>IF('Formato 4_Ppto'!AI$348&lt;&gt;"",'Formato 4_Ppto'!AI$348,"")</f>
        <v/>
      </c>
      <c r="CI352" s="163" t="str">
        <f>IF('Formato 4_Ppto'!AJ$348&lt;&gt;"",'Formato 4_Ppto'!AJ$348,"")</f>
        <v/>
      </c>
      <c r="CJ352" s="13" t="str">
        <f>IF('Formato 4_Ppto'!B368&lt;&gt;"",'Formato 4_Ppto'!A368,"")</f>
        <v/>
      </c>
      <c r="CK352" s="24" t="str">
        <f>IF('Formato 4_Ppto'!B368&lt;&gt;"",'Formato 4_Ppto'!B368,"")</f>
        <v/>
      </c>
      <c r="CL352" s="22" t="str">
        <f>IF('Formato 4_Ppto'!C368&lt;&gt;"",'Formato 4_Ppto'!C368,"")</f>
        <v/>
      </c>
      <c r="CM352" s="24" t="str">
        <f>IF('Formato 4_Ppto'!D368&lt;&gt;"",'Formato 4_Ppto'!D368,"")</f>
        <v/>
      </c>
      <c r="CN352" s="161" t="str">
        <f>IF('Formato 4_Ppto'!E368&lt;&gt;"",'Formato 4_Ppto'!E368,"")</f>
        <v/>
      </c>
      <c r="CO352" s="161" t="str">
        <f>IF('Formato 4_Ppto'!G368&lt;&gt;"",'Formato 4_Ppto'!G368,"")</f>
        <v/>
      </c>
      <c r="CP352" s="163" t="str">
        <f>IF('Formato 4_Ppto'!I368&lt;&gt;"",'Formato 4_Ppto'!I368,"")</f>
        <v/>
      </c>
      <c r="CQ352" s="161" t="str">
        <f>IF('Formato 4_Ppto'!K368&lt;&gt;"",'Formato 4_Ppto'!K368,"")</f>
        <v/>
      </c>
      <c r="CR352" s="161" t="str">
        <f>IF('Formato 4_Ppto'!L368&lt;&gt;"",'Formato 4_Ppto'!L368,"")</f>
        <v/>
      </c>
      <c r="CS352" s="161" t="str">
        <f>IF('Formato 4_Ppto'!M368&lt;&gt;"",'Formato 4_Ppto'!M368,"")</f>
        <v/>
      </c>
      <c r="CT352" s="161" t="str">
        <f>IF('Formato 4_Ppto'!N368&lt;&gt;"",'Formato 4_Ppto'!N368,"")</f>
        <v/>
      </c>
      <c r="CU352" s="161" t="str">
        <f>IF('Formato 4_Ppto'!O368&lt;&gt;"",'Formato 4_Ppto'!O368,"")</f>
        <v/>
      </c>
      <c r="CV352" s="161" t="str">
        <f>IF('Formato 4_Ppto'!P368&lt;&gt;"",'Formato 4_Ppto'!P368,"")</f>
        <v/>
      </c>
      <c r="CW352" s="161" t="str">
        <f>IF('Formato 4_Ppto'!Q368&lt;&gt;"",'Formato 4_Ppto'!Q368,"")</f>
        <v/>
      </c>
      <c r="CX352" s="161" t="str">
        <f>IF('Formato 4_Ppto'!R368&lt;&gt;"",'Formato 4_Ppto'!R368,"")</f>
        <v/>
      </c>
      <c r="CY352" s="161" t="str">
        <f>IF('Formato 4_Ppto'!S368&lt;&gt;"",'Formato 4_Ppto'!S368,"")</f>
        <v/>
      </c>
      <c r="CZ352" s="161" t="str">
        <f>IF('Formato 4_Ppto'!T368&lt;&gt;"",'Formato 4_Ppto'!T368,"")</f>
        <v/>
      </c>
      <c r="DA352" s="161" t="str">
        <f>IF('Formato 4_Ppto'!U368&lt;&gt;"",'Formato 4_Ppto'!U368,"")</f>
        <v/>
      </c>
      <c r="DB352" s="161" t="str">
        <f>IF('Formato 4_Ppto'!V368&lt;&gt;"",'Formato 4_Ppto'!V368,"")</f>
        <v/>
      </c>
      <c r="DC352" s="161" t="str">
        <f>IF('Formato 4_Ppto'!W368&lt;&gt;"",'Formato 4_Ppto'!W368,"")</f>
        <v/>
      </c>
      <c r="DD352" s="162" t="str">
        <f>IF('Formato 4_Ppto'!X368&lt;&gt;"",'Formato 4_Ppto'!X368,"")</f>
        <v/>
      </c>
      <c r="DE352" s="162" t="str">
        <f>IF('Formato 4_Ppto'!Y368&lt;&gt;"",'Formato 4_Ppto'!Y368,"")</f>
        <v/>
      </c>
      <c r="DF352" s="162" t="str">
        <f>IF('Formato 4_Ppto'!Z368&lt;&gt;"",'Formato 4_Ppto'!Z368,"")</f>
        <v/>
      </c>
      <c r="DG352" s="162" t="str">
        <f>IF('Formato 4_Ppto'!AA368&lt;&gt;"",'Formato 4_Ppto'!AA368,"")</f>
        <v/>
      </c>
      <c r="DH352" s="162" t="str">
        <f>IF('Formato 4_Ppto'!AB368&lt;&gt;"",'Formato 4_Ppto'!AB368,"")</f>
        <v/>
      </c>
      <c r="DI352" s="162" t="str">
        <f>IF('Formato 4_Ppto'!AC368&lt;&gt;"",'Formato 4_Ppto'!AC368,"")</f>
        <v/>
      </c>
      <c r="DJ352" s="162" t="str">
        <f>IF('Formato 4_Ppto'!AD368&lt;&gt;"",'Formato 4_Ppto'!AD368,"")</f>
        <v/>
      </c>
      <c r="DK352" s="162" t="str">
        <f>IF('Formato 4_Ppto'!AE368&lt;&gt;"",'Formato 4_Ppto'!AE368,"")</f>
        <v/>
      </c>
      <c r="DL352" s="162" t="str">
        <f>IF('Formato 4_Ppto'!AF368&lt;&gt;"",'Formato 4_Ppto'!AF368,"")</f>
        <v/>
      </c>
      <c r="DM352" s="162" t="str">
        <f>IF('Formato 4_Ppto'!AG368&lt;&gt;"",'Formato 4_Ppto'!AG368,"")</f>
        <v/>
      </c>
      <c r="DN352" s="162" t="str">
        <f>IF('Formato 4_Ppto'!AH368&lt;&gt;"",'Formato 4_Ppto'!AH368,"")</f>
        <v/>
      </c>
      <c r="DO352" s="162" t="str">
        <f>IF('Formato 4_Ppto'!AI368&lt;&gt;"",'Formato 4_Ppto'!AI368,"")</f>
        <v/>
      </c>
      <c r="DP352" s="163" t="str">
        <f>IF('Formato 4_Ppto'!AJ368&lt;&gt;"",'Formato 4_Ppto'!AJ368,"")</f>
        <v/>
      </c>
    </row>
    <row r="353" spans="2:120" x14ac:dyDescent="0.3">
      <c r="B353" s="13" t="str">
        <f>IF(OR(Tabla6[[#This Row],[IDA]]="",Tabla6[[#This Row],[IDT]]="",Tabla6[[#This Row],[IDI]]=""),"",Tabla6[[#This Row],[IDA]]&amp;"."&amp;Tabla6[[#This Row],[IDT]]&amp;"."&amp;Tabla6[[#This Row],[IDI]])</f>
        <v/>
      </c>
      <c r="C353" s="13" t="str">
        <f>IF(Formato_02!$B$14&lt;&gt;"",0,"")</f>
        <v/>
      </c>
      <c r="D353" s="13" t="str">
        <f>IF(Formato_02!$H$9&lt;&gt;"",Formato_02!$H$9,"")</f>
        <v/>
      </c>
      <c r="E353" s="24" t="str">
        <f t="shared" si="40"/>
        <v/>
      </c>
      <c r="F353" s="24" t="str">
        <f>IF(Formato_02!$B$14&lt;&gt;"",Formato_02!$B$14,"")</f>
        <v/>
      </c>
      <c r="G353" s="22" t="str">
        <f>IF('Formato 3_Gantt'!C358&lt;&gt;"",'Formato 3_Gantt'!C358,"")</f>
        <v/>
      </c>
      <c r="H353" s="13" t="str">
        <f>IF('Formato 3_Gantt'!D$8&lt;&gt;"",'Formato 3_Gantt'!D$8,"")</f>
        <v/>
      </c>
      <c r="I353" s="13" t="str">
        <f>IF('Formato 3_Gantt'!E$8&lt;&gt;"",'Formato 3_Gantt'!E$8,"")</f>
        <v/>
      </c>
      <c r="J353" s="13" t="str">
        <f>IF('Formato 3_Gantt'!F$8&lt;&gt;"",'Formato 3_Gantt'!F$8,"")</f>
        <v/>
      </c>
      <c r="K353" s="158" t="str">
        <f>IF('Formato 3_Gantt'!G$8&lt;&gt;"",'Formato 3_Gantt'!G$8,"")</f>
        <v/>
      </c>
      <c r="L353" s="158" t="str">
        <f>IF('Formato 3_Gantt'!H$8&lt;&gt;"",'Formato 3_Gantt'!H$8,"")</f>
        <v/>
      </c>
      <c r="M353" s="13" t="str">
        <f>IF('Formato 3_Gantt'!BL$8&lt;&gt;"",'Formato 3_Gantt'!BL$8,"")</f>
        <v/>
      </c>
      <c r="N353" s="13" t="str">
        <f>IF('Formato 3_Gantt'!BM$8&lt;&gt;"",'Formato 3_Gantt'!BM$8,"")</f>
        <v/>
      </c>
      <c r="O353" s="13" t="str">
        <f>IF('Formato 3_Gantt'!BN$8&lt;&gt;"",'Formato 3_Gantt'!BN$8,"")</f>
        <v/>
      </c>
      <c r="P353" s="13" t="str">
        <f>IF('Formato 3_Gantt'!BO$8&lt;&gt;"",'Formato 3_Gantt'!BO$8,"")</f>
        <v/>
      </c>
      <c r="Q353" s="13" t="str">
        <f>IF('Formato 3_Gantt'!BP$8&lt;&gt;"",'Formato 3_Gantt'!BP$8,"")</f>
        <v/>
      </c>
      <c r="R353" s="13" t="str">
        <f>IF('Formato 3_Gantt'!BQ$8&lt;&gt;"",'Formato 3_Gantt'!BQ$8,"")</f>
        <v/>
      </c>
      <c r="S353" s="13" t="str">
        <f>IF('Formato 3_Gantt'!BR$8&lt;&gt;"",'Formato 3_Gantt'!BR$8,"")</f>
        <v/>
      </c>
      <c r="T353" s="13" t="str">
        <f>IF('Formato 3_Gantt'!BS$8&lt;&gt;"",'Formato 3_Gantt'!BS$8,"")</f>
        <v/>
      </c>
      <c r="U353" s="13" t="str">
        <f>IF('Formato 3_Gantt'!BT$8&lt;&gt;"",'Formato 3_Gantt'!BT$8,"")</f>
        <v/>
      </c>
      <c r="V353" s="13" t="str">
        <f>IF('Formato 3_Gantt'!BU$8&lt;&gt;"",'Formato 3_Gantt'!BU$8,"")</f>
        <v/>
      </c>
      <c r="W353" s="13" t="str">
        <f>IF('Formato 3_Gantt'!BV$8&lt;&gt;"",'Formato 3_Gantt'!BV$8,"")</f>
        <v/>
      </c>
      <c r="X353" s="13" t="str">
        <f>IF('Formato 3_Gantt'!BW$8&lt;&gt;"",'Formato 3_Gantt'!BW$8,"")</f>
        <v/>
      </c>
      <c r="Y353" s="13" t="str">
        <f>IF('Formato 3_Gantt'!BX$8&lt;&gt;"",'Formato 3_Gantt'!BX$8,"")</f>
        <v/>
      </c>
      <c r="Z353" s="162" t="str">
        <f>IF(Formato_02!S$15&lt;&gt;"",Formato_02!S$15,"")</f>
        <v/>
      </c>
      <c r="AA353" s="162" t="str">
        <f>IF(Formato_02!T$15&lt;&gt;"",Formato_02!T$15,"")</f>
        <v/>
      </c>
      <c r="AB353" s="162" t="str">
        <f>IF(Formato_02!U$15&lt;&gt;"",Formato_02!U$15,"")</f>
        <v/>
      </c>
      <c r="AC353" s="162" t="str">
        <f>IF(Formato_02!V$15&lt;&gt;"",Formato_02!V$15,"")</f>
        <v/>
      </c>
      <c r="AD353" s="162" t="str">
        <f>IF(Formato_02!W$15&lt;&gt;"",Formato_02!W$15,"")</f>
        <v/>
      </c>
      <c r="AE353" s="162" t="str">
        <f>IF(Formato_02!X$15&lt;&gt;"",Formato_02!X$15,"")</f>
        <v/>
      </c>
      <c r="AF353" s="162" t="str">
        <f>IF(Formato_02!Y$15&lt;&gt;"",Formato_02!Y$15,"")</f>
        <v/>
      </c>
      <c r="AG353" s="162" t="str">
        <f>IF(Formato_02!Z$15&lt;&gt;"",Formato_02!Z$15,"")</f>
        <v/>
      </c>
      <c r="AH353" s="162" t="str">
        <f>IF(Formato_02!AA$15&lt;&gt;"",Formato_02!AA$15,"")</f>
        <v/>
      </c>
      <c r="AI353" s="162" t="str">
        <f>IF(Formato_02!AB$15&lt;&gt;"",Formato_02!AB$15,"")</f>
        <v/>
      </c>
      <c r="AJ353" s="162" t="str">
        <f>IF(Formato_02!AC$15&lt;&gt;"",Formato_02!AC$15,"")</f>
        <v/>
      </c>
      <c r="AK353" s="162" t="str">
        <f>IF(Formato_02!AD$15&lt;&gt;"",Formato_02!AD$15,"")</f>
        <v/>
      </c>
      <c r="AL353" s="162" t="str">
        <f>IF(Formato_02!$N$14&lt;&gt;"",Formato_02!$N$14,"")</f>
        <v/>
      </c>
      <c r="AM353" s="13" t="str">
        <f>IF(Formato_02!$X$4&lt;&gt;"","AN","")</f>
        <v/>
      </c>
      <c r="AN353" s="24" t="str">
        <f t="shared" si="41"/>
        <v/>
      </c>
      <c r="AO353" s="13" t="str">
        <f>IF(Formato_02!$Y$4&lt;&gt;"","P027","")</f>
        <v/>
      </c>
      <c r="AP353" s="24" t="str">
        <f t="shared" si="42"/>
        <v/>
      </c>
      <c r="AQ353" s="13" t="str">
        <f>IF(Formato_02!$Z$4&lt;&gt;"","PNCVG","")</f>
        <v/>
      </c>
      <c r="AR353" s="24" t="str">
        <f t="shared" si="43"/>
        <v/>
      </c>
      <c r="AS353" s="13" t="str">
        <f>IF(Formato_02!$AA$4&lt;&gt;"","PNFF","")</f>
        <v/>
      </c>
      <c r="AT353" s="24" t="str">
        <f t="shared" si="44"/>
        <v/>
      </c>
      <c r="AU353" s="13" t="str">
        <f>IF(Formato_02!$AB$4&lt;&gt;"","PNPAM","")</f>
        <v/>
      </c>
      <c r="AV353" s="24" t="str">
        <f t="shared" si="45"/>
        <v/>
      </c>
      <c r="AW353" s="13" t="str">
        <f>IF(Formato_02!$AC$4&lt;&gt;"","PNAIA","")</f>
        <v/>
      </c>
      <c r="AX353" s="24" t="str">
        <f t="shared" si="46"/>
        <v/>
      </c>
      <c r="AY353" s="13" t="str">
        <f>IF(Formato_02!$AD$4&lt;&gt;"","PIO","")</f>
        <v/>
      </c>
      <c r="AZ353" s="24" t="str">
        <f t="shared" si="47"/>
        <v/>
      </c>
      <c r="BA353" s="13" t="str">
        <f>IF('Formato 3_Gantt'!B$20&lt;&gt;"",'Formato 3_Gantt'!A$20,"")</f>
        <v/>
      </c>
      <c r="BB353" s="24" t="str">
        <f>IF('Formato 3_Gantt'!B$20&lt;&gt;"",'Formato 3_Gantt'!B$20,"")</f>
        <v/>
      </c>
      <c r="BC353" s="22" t="str">
        <f>IF('Formato 3_Gantt'!C$20&lt;&gt;"",'Formato 3_Gantt'!C$20,"")</f>
        <v/>
      </c>
      <c r="BD353" s="13" t="str">
        <f>IF('Formato 3_Gantt'!D$20&lt;&gt;"",'Formato 3_Gantt'!D$20,"")</f>
        <v/>
      </c>
      <c r="BE353" s="161" t="str">
        <f>IF('Formato 3_Gantt'!E$20&lt;&gt;"",'Formato 3_Gantt'!E$20,"")</f>
        <v/>
      </c>
      <c r="BF353" s="13" t="str">
        <f>IF('Formato 3_Gantt'!F$20&lt;&gt;"",'Formato 3_Gantt'!F$20,"")</f>
        <v/>
      </c>
      <c r="BG353" s="158" t="str">
        <f>IF('Formato 3_Gantt'!G$20&lt;&gt;"",'Formato 3_Gantt'!G$20,"")</f>
        <v/>
      </c>
      <c r="BH353" s="158" t="str">
        <f>IF('Formato 3_Gantt'!H$20&lt;&gt;"",'Formato 3_Gantt'!H$20,"")</f>
        <v/>
      </c>
      <c r="BI353" s="161" t="str">
        <f>IF('Formato 3_Gantt'!BL$20&lt;&gt;"",'Formato 3_Gantt'!BL$20,"")</f>
        <v/>
      </c>
      <c r="BJ353" s="161" t="str">
        <f>IF('Formato 3_Gantt'!BM$20&lt;&gt;"",'Formato 3_Gantt'!BM$20,"")</f>
        <v/>
      </c>
      <c r="BK353" s="161" t="str">
        <f>IF('Formato 3_Gantt'!BN$20&lt;&gt;"",'Formato 3_Gantt'!BN$20,"")</f>
        <v/>
      </c>
      <c r="BL353" s="161" t="str">
        <f>IF('Formato 3_Gantt'!BO$20&lt;&gt;"",'Formato 3_Gantt'!BO$20,"")</f>
        <v/>
      </c>
      <c r="BM353" s="161" t="str">
        <f>IF('Formato 3_Gantt'!BP$20&lt;&gt;"",'Formato 3_Gantt'!BP$20,"")</f>
        <v/>
      </c>
      <c r="BN353" s="161" t="str">
        <f>IF('Formato 3_Gantt'!BQ$20&lt;&gt;"",'Formato 3_Gantt'!BQ$20,"")</f>
        <v/>
      </c>
      <c r="BO353" s="161" t="str">
        <f>IF('Formato 3_Gantt'!BR$20&lt;&gt;"",'Formato 3_Gantt'!BR$20,"")</f>
        <v/>
      </c>
      <c r="BP353" s="161" t="str">
        <f>IF('Formato 3_Gantt'!BS$20&lt;&gt;"",'Formato 3_Gantt'!BS$20,"")</f>
        <v/>
      </c>
      <c r="BQ353" s="161" t="str">
        <f>IF('Formato 3_Gantt'!BT$20&lt;&gt;"",'Formato 3_Gantt'!BT$20,"")</f>
        <v/>
      </c>
      <c r="BR353" s="161" t="str">
        <f>IF('Formato 3_Gantt'!BU$20&lt;&gt;"",'Formato 3_Gantt'!BU$20,"")</f>
        <v/>
      </c>
      <c r="BS353" s="161" t="str">
        <f>IF('Formato 3_Gantt'!BV$20&lt;&gt;"",'Formato 3_Gantt'!BV$20,"")</f>
        <v/>
      </c>
      <c r="BT353" s="161" t="str">
        <f>IF('Formato 3_Gantt'!BW$20&lt;&gt;"",'Formato 3_Gantt'!BW$20,"")</f>
        <v/>
      </c>
      <c r="BU353" s="161" t="str">
        <f>IF('Formato 3_Gantt'!BX$20&lt;&gt;"",'Formato 3_Gantt'!BX$20,"")</f>
        <v/>
      </c>
      <c r="BV353" s="163" t="str">
        <f>IF('Formato 4_Ppto'!I$348&lt;&gt;"",'Formato 4_Ppto'!I$348,"")</f>
        <v/>
      </c>
      <c r="BW353" s="162" t="str">
        <f>IF('Formato 4_Ppto'!X$348&lt;&gt;"",'Formato 4_Ppto'!X$348,"")</f>
        <v/>
      </c>
      <c r="BX353" s="162" t="str">
        <f>IF('Formato 4_Ppto'!Y$348&lt;&gt;"",'Formato 4_Ppto'!Y$348,"")</f>
        <v/>
      </c>
      <c r="BY353" s="162" t="str">
        <f>IF('Formato 4_Ppto'!Z$348&lt;&gt;"",'Formato 4_Ppto'!Z$348,"")</f>
        <v/>
      </c>
      <c r="BZ353" s="162" t="str">
        <f>IF('Formato 4_Ppto'!AA$348&lt;&gt;"",'Formato 4_Ppto'!AA$348,"")</f>
        <v/>
      </c>
      <c r="CA353" s="162" t="str">
        <f>IF('Formato 4_Ppto'!AB$348&lt;&gt;"",'Formato 4_Ppto'!AB$348,"")</f>
        <v/>
      </c>
      <c r="CB353" s="162" t="str">
        <f>IF('Formato 4_Ppto'!AC$348&lt;&gt;"",'Formato 4_Ppto'!AC$348,"")</f>
        <v/>
      </c>
      <c r="CC353" s="162" t="str">
        <f>IF('Formato 4_Ppto'!AD$348&lt;&gt;"",'Formato 4_Ppto'!AD$348,"")</f>
        <v/>
      </c>
      <c r="CD353" s="162" t="str">
        <f>IF('Formato 4_Ppto'!AE$348&lt;&gt;"",'Formato 4_Ppto'!AE$348,"")</f>
        <v/>
      </c>
      <c r="CE353" s="162" t="str">
        <f>IF('Formato 4_Ppto'!AF$348&lt;&gt;"",'Formato 4_Ppto'!AF$348,"")</f>
        <v/>
      </c>
      <c r="CF353" s="162" t="str">
        <f>IF('Formato 4_Ppto'!AG$348&lt;&gt;"",'Formato 4_Ppto'!AG$348,"")</f>
        <v/>
      </c>
      <c r="CG353" s="162" t="str">
        <f>IF('Formato 4_Ppto'!AH$348&lt;&gt;"",'Formato 4_Ppto'!AH$348,"")</f>
        <v/>
      </c>
      <c r="CH353" s="162" t="str">
        <f>IF('Formato 4_Ppto'!AI$348&lt;&gt;"",'Formato 4_Ppto'!AI$348,"")</f>
        <v/>
      </c>
      <c r="CI353" s="163" t="str">
        <f>IF('Formato 4_Ppto'!AJ$348&lt;&gt;"",'Formato 4_Ppto'!AJ$348,"")</f>
        <v/>
      </c>
      <c r="CJ353" s="13" t="str">
        <f>IF('Formato 4_Ppto'!B369&lt;&gt;"",'Formato 4_Ppto'!A369,"")</f>
        <v/>
      </c>
      <c r="CK353" s="24" t="str">
        <f>IF('Formato 4_Ppto'!B369&lt;&gt;"",'Formato 4_Ppto'!B369,"")</f>
        <v/>
      </c>
      <c r="CL353" s="22" t="str">
        <f>IF('Formato 4_Ppto'!C369&lt;&gt;"",'Formato 4_Ppto'!C369,"")</f>
        <v/>
      </c>
      <c r="CM353" s="24" t="str">
        <f>IF('Formato 4_Ppto'!D369&lt;&gt;"",'Formato 4_Ppto'!D369,"")</f>
        <v/>
      </c>
      <c r="CN353" s="161" t="str">
        <f>IF('Formato 4_Ppto'!E369&lt;&gt;"",'Formato 4_Ppto'!E369,"")</f>
        <v/>
      </c>
      <c r="CO353" s="161" t="str">
        <f>IF('Formato 4_Ppto'!G369&lt;&gt;"",'Formato 4_Ppto'!G369,"")</f>
        <v/>
      </c>
      <c r="CP353" s="163" t="str">
        <f>IF('Formato 4_Ppto'!I369&lt;&gt;"",'Formato 4_Ppto'!I369,"")</f>
        <v/>
      </c>
      <c r="CQ353" s="161" t="str">
        <f>IF('Formato 4_Ppto'!K369&lt;&gt;"",'Formato 4_Ppto'!K369,"")</f>
        <v/>
      </c>
      <c r="CR353" s="161" t="str">
        <f>IF('Formato 4_Ppto'!L369&lt;&gt;"",'Formato 4_Ppto'!L369,"")</f>
        <v/>
      </c>
      <c r="CS353" s="161" t="str">
        <f>IF('Formato 4_Ppto'!M369&lt;&gt;"",'Formato 4_Ppto'!M369,"")</f>
        <v/>
      </c>
      <c r="CT353" s="161" t="str">
        <f>IF('Formato 4_Ppto'!N369&lt;&gt;"",'Formato 4_Ppto'!N369,"")</f>
        <v/>
      </c>
      <c r="CU353" s="161" t="str">
        <f>IF('Formato 4_Ppto'!O369&lt;&gt;"",'Formato 4_Ppto'!O369,"")</f>
        <v/>
      </c>
      <c r="CV353" s="161" t="str">
        <f>IF('Formato 4_Ppto'!P369&lt;&gt;"",'Formato 4_Ppto'!P369,"")</f>
        <v/>
      </c>
      <c r="CW353" s="161" t="str">
        <f>IF('Formato 4_Ppto'!Q369&lt;&gt;"",'Formato 4_Ppto'!Q369,"")</f>
        <v/>
      </c>
      <c r="CX353" s="161" t="str">
        <f>IF('Formato 4_Ppto'!R369&lt;&gt;"",'Formato 4_Ppto'!R369,"")</f>
        <v/>
      </c>
      <c r="CY353" s="161" t="str">
        <f>IF('Formato 4_Ppto'!S369&lt;&gt;"",'Formato 4_Ppto'!S369,"")</f>
        <v/>
      </c>
      <c r="CZ353" s="161" t="str">
        <f>IF('Formato 4_Ppto'!T369&lt;&gt;"",'Formato 4_Ppto'!T369,"")</f>
        <v/>
      </c>
      <c r="DA353" s="161" t="str">
        <f>IF('Formato 4_Ppto'!U369&lt;&gt;"",'Formato 4_Ppto'!U369,"")</f>
        <v/>
      </c>
      <c r="DB353" s="161" t="str">
        <f>IF('Formato 4_Ppto'!V369&lt;&gt;"",'Formato 4_Ppto'!V369,"")</f>
        <v/>
      </c>
      <c r="DC353" s="161" t="str">
        <f>IF('Formato 4_Ppto'!W369&lt;&gt;"",'Formato 4_Ppto'!W369,"")</f>
        <v/>
      </c>
      <c r="DD353" s="162" t="str">
        <f>IF('Formato 4_Ppto'!X369&lt;&gt;"",'Formato 4_Ppto'!X369,"")</f>
        <v/>
      </c>
      <c r="DE353" s="162" t="str">
        <f>IF('Formato 4_Ppto'!Y369&lt;&gt;"",'Formato 4_Ppto'!Y369,"")</f>
        <v/>
      </c>
      <c r="DF353" s="162" t="str">
        <f>IF('Formato 4_Ppto'!Z369&lt;&gt;"",'Formato 4_Ppto'!Z369,"")</f>
        <v/>
      </c>
      <c r="DG353" s="162" t="str">
        <f>IF('Formato 4_Ppto'!AA369&lt;&gt;"",'Formato 4_Ppto'!AA369,"")</f>
        <v/>
      </c>
      <c r="DH353" s="162" t="str">
        <f>IF('Formato 4_Ppto'!AB369&lt;&gt;"",'Formato 4_Ppto'!AB369,"")</f>
        <v/>
      </c>
      <c r="DI353" s="162" t="str">
        <f>IF('Formato 4_Ppto'!AC369&lt;&gt;"",'Formato 4_Ppto'!AC369,"")</f>
        <v/>
      </c>
      <c r="DJ353" s="162" t="str">
        <f>IF('Formato 4_Ppto'!AD369&lt;&gt;"",'Formato 4_Ppto'!AD369,"")</f>
        <v/>
      </c>
      <c r="DK353" s="162" t="str">
        <f>IF('Formato 4_Ppto'!AE369&lt;&gt;"",'Formato 4_Ppto'!AE369,"")</f>
        <v/>
      </c>
      <c r="DL353" s="162" t="str">
        <f>IF('Formato 4_Ppto'!AF369&lt;&gt;"",'Formato 4_Ppto'!AF369,"")</f>
        <v/>
      </c>
      <c r="DM353" s="162" t="str">
        <f>IF('Formato 4_Ppto'!AG369&lt;&gt;"",'Formato 4_Ppto'!AG369,"")</f>
        <v/>
      </c>
      <c r="DN353" s="162" t="str">
        <f>IF('Formato 4_Ppto'!AH369&lt;&gt;"",'Formato 4_Ppto'!AH369,"")</f>
        <v/>
      </c>
      <c r="DO353" s="162" t="str">
        <f>IF('Formato 4_Ppto'!AI369&lt;&gt;"",'Formato 4_Ppto'!AI369,"")</f>
        <v/>
      </c>
      <c r="DP353" s="163" t="str">
        <f>IF('Formato 4_Ppto'!AJ369&lt;&gt;"",'Formato 4_Ppto'!AJ369,"")</f>
        <v/>
      </c>
    </row>
    <row r="354" spans="2:120" x14ac:dyDescent="0.3">
      <c r="B354" s="13" t="str">
        <f>IF(OR(Tabla6[[#This Row],[IDA]]="",Tabla6[[#This Row],[IDT]]="",Tabla6[[#This Row],[IDI]]=""),"",Tabla6[[#This Row],[IDA]]&amp;"."&amp;Tabla6[[#This Row],[IDT]]&amp;"."&amp;Tabla6[[#This Row],[IDI]])</f>
        <v/>
      </c>
      <c r="C354" s="13" t="str">
        <f>IF(Formato_02!$B$14&lt;&gt;"",0,"")</f>
        <v/>
      </c>
      <c r="D354" s="13" t="str">
        <f>IF(Formato_02!$H$9&lt;&gt;"",Formato_02!$H$9,"")</f>
        <v/>
      </c>
      <c r="E354" s="24" t="str">
        <f t="shared" si="40"/>
        <v/>
      </c>
      <c r="F354" s="24" t="str">
        <f>IF(Formato_02!$B$14&lt;&gt;"",Formato_02!$B$14,"")</f>
        <v/>
      </c>
      <c r="G354" s="22" t="str">
        <f>IF('Formato 3_Gantt'!C359&lt;&gt;"",'Formato 3_Gantt'!C359,"")</f>
        <v/>
      </c>
      <c r="H354" s="13" t="str">
        <f>IF('Formato 3_Gantt'!D$8&lt;&gt;"",'Formato 3_Gantt'!D$8,"")</f>
        <v/>
      </c>
      <c r="I354" s="13" t="str">
        <f>IF('Formato 3_Gantt'!E$8&lt;&gt;"",'Formato 3_Gantt'!E$8,"")</f>
        <v/>
      </c>
      <c r="J354" s="13" t="str">
        <f>IF('Formato 3_Gantt'!F$8&lt;&gt;"",'Formato 3_Gantt'!F$8,"")</f>
        <v/>
      </c>
      <c r="K354" s="158" t="str">
        <f>IF('Formato 3_Gantt'!G$8&lt;&gt;"",'Formato 3_Gantt'!G$8,"")</f>
        <v/>
      </c>
      <c r="L354" s="158" t="str">
        <f>IF('Formato 3_Gantt'!H$8&lt;&gt;"",'Formato 3_Gantt'!H$8,"")</f>
        <v/>
      </c>
      <c r="M354" s="13" t="str">
        <f>IF('Formato 3_Gantt'!BL$8&lt;&gt;"",'Formato 3_Gantt'!BL$8,"")</f>
        <v/>
      </c>
      <c r="N354" s="13" t="str">
        <f>IF('Formato 3_Gantt'!BM$8&lt;&gt;"",'Formato 3_Gantt'!BM$8,"")</f>
        <v/>
      </c>
      <c r="O354" s="13" t="str">
        <f>IF('Formato 3_Gantt'!BN$8&lt;&gt;"",'Formato 3_Gantt'!BN$8,"")</f>
        <v/>
      </c>
      <c r="P354" s="13" t="str">
        <f>IF('Formato 3_Gantt'!BO$8&lt;&gt;"",'Formato 3_Gantt'!BO$8,"")</f>
        <v/>
      </c>
      <c r="Q354" s="13" t="str">
        <f>IF('Formato 3_Gantt'!BP$8&lt;&gt;"",'Formato 3_Gantt'!BP$8,"")</f>
        <v/>
      </c>
      <c r="R354" s="13" t="str">
        <f>IF('Formato 3_Gantt'!BQ$8&lt;&gt;"",'Formato 3_Gantt'!BQ$8,"")</f>
        <v/>
      </c>
      <c r="S354" s="13" t="str">
        <f>IF('Formato 3_Gantt'!BR$8&lt;&gt;"",'Formato 3_Gantt'!BR$8,"")</f>
        <v/>
      </c>
      <c r="T354" s="13" t="str">
        <f>IF('Formato 3_Gantt'!BS$8&lt;&gt;"",'Formato 3_Gantt'!BS$8,"")</f>
        <v/>
      </c>
      <c r="U354" s="13" t="str">
        <f>IF('Formato 3_Gantt'!BT$8&lt;&gt;"",'Formato 3_Gantt'!BT$8,"")</f>
        <v/>
      </c>
      <c r="V354" s="13" t="str">
        <f>IF('Formato 3_Gantt'!BU$8&lt;&gt;"",'Formato 3_Gantt'!BU$8,"")</f>
        <v/>
      </c>
      <c r="W354" s="13" t="str">
        <f>IF('Formato 3_Gantt'!BV$8&lt;&gt;"",'Formato 3_Gantt'!BV$8,"")</f>
        <v/>
      </c>
      <c r="X354" s="13" t="str">
        <f>IF('Formato 3_Gantt'!BW$8&lt;&gt;"",'Formato 3_Gantt'!BW$8,"")</f>
        <v/>
      </c>
      <c r="Y354" s="13" t="str">
        <f>IF('Formato 3_Gantt'!BX$8&lt;&gt;"",'Formato 3_Gantt'!BX$8,"")</f>
        <v/>
      </c>
      <c r="Z354" s="162" t="str">
        <f>IF(Formato_02!S$15&lt;&gt;"",Formato_02!S$15,"")</f>
        <v/>
      </c>
      <c r="AA354" s="162" t="str">
        <f>IF(Formato_02!T$15&lt;&gt;"",Formato_02!T$15,"")</f>
        <v/>
      </c>
      <c r="AB354" s="162" t="str">
        <f>IF(Formato_02!U$15&lt;&gt;"",Formato_02!U$15,"")</f>
        <v/>
      </c>
      <c r="AC354" s="162" t="str">
        <f>IF(Formato_02!V$15&lt;&gt;"",Formato_02!V$15,"")</f>
        <v/>
      </c>
      <c r="AD354" s="162" t="str">
        <f>IF(Formato_02!W$15&lt;&gt;"",Formato_02!W$15,"")</f>
        <v/>
      </c>
      <c r="AE354" s="162" t="str">
        <f>IF(Formato_02!X$15&lt;&gt;"",Formato_02!X$15,"")</f>
        <v/>
      </c>
      <c r="AF354" s="162" t="str">
        <f>IF(Formato_02!Y$15&lt;&gt;"",Formato_02!Y$15,"")</f>
        <v/>
      </c>
      <c r="AG354" s="162" t="str">
        <f>IF(Formato_02!Z$15&lt;&gt;"",Formato_02!Z$15,"")</f>
        <v/>
      </c>
      <c r="AH354" s="162" t="str">
        <f>IF(Formato_02!AA$15&lt;&gt;"",Formato_02!AA$15,"")</f>
        <v/>
      </c>
      <c r="AI354" s="162" t="str">
        <f>IF(Formato_02!AB$15&lt;&gt;"",Formato_02!AB$15,"")</f>
        <v/>
      </c>
      <c r="AJ354" s="162" t="str">
        <f>IF(Formato_02!AC$15&lt;&gt;"",Formato_02!AC$15,"")</f>
        <v/>
      </c>
      <c r="AK354" s="162" t="str">
        <f>IF(Formato_02!AD$15&lt;&gt;"",Formato_02!AD$15,"")</f>
        <v/>
      </c>
      <c r="AL354" s="162" t="str">
        <f>IF(Formato_02!$N$14&lt;&gt;"",Formato_02!$N$14,"")</f>
        <v/>
      </c>
      <c r="AM354" s="13" t="str">
        <f>IF(Formato_02!$X$4&lt;&gt;"","AN","")</f>
        <v/>
      </c>
      <c r="AN354" s="24" t="str">
        <f t="shared" si="41"/>
        <v/>
      </c>
      <c r="AO354" s="13" t="str">
        <f>IF(Formato_02!$Y$4&lt;&gt;"","P027","")</f>
        <v/>
      </c>
      <c r="AP354" s="24" t="str">
        <f t="shared" si="42"/>
        <v/>
      </c>
      <c r="AQ354" s="13" t="str">
        <f>IF(Formato_02!$Z$4&lt;&gt;"","PNCVG","")</f>
        <v/>
      </c>
      <c r="AR354" s="24" t="str">
        <f t="shared" si="43"/>
        <v/>
      </c>
      <c r="AS354" s="13" t="str">
        <f>IF(Formato_02!$AA$4&lt;&gt;"","PNFF","")</f>
        <v/>
      </c>
      <c r="AT354" s="24" t="str">
        <f t="shared" si="44"/>
        <v/>
      </c>
      <c r="AU354" s="13" t="str">
        <f>IF(Formato_02!$AB$4&lt;&gt;"","PNPAM","")</f>
        <v/>
      </c>
      <c r="AV354" s="24" t="str">
        <f t="shared" si="45"/>
        <v/>
      </c>
      <c r="AW354" s="13" t="str">
        <f>IF(Formato_02!$AC$4&lt;&gt;"","PNAIA","")</f>
        <v/>
      </c>
      <c r="AX354" s="24" t="str">
        <f t="shared" si="46"/>
        <v/>
      </c>
      <c r="AY354" s="13" t="str">
        <f>IF(Formato_02!$AD$4&lt;&gt;"","PIO","")</f>
        <v/>
      </c>
      <c r="AZ354" s="24" t="str">
        <f t="shared" si="47"/>
        <v/>
      </c>
      <c r="BA354" s="13" t="str">
        <f>IF('Formato 3_Gantt'!B$20&lt;&gt;"",'Formato 3_Gantt'!A$20,"")</f>
        <v/>
      </c>
      <c r="BB354" s="24" t="str">
        <f>IF('Formato 3_Gantt'!B$20&lt;&gt;"",'Formato 3_Gantt'!B$20,"")</f>
        <v/>
      </c>
      <c r="BC354" s="22" t="str">
        <f>IF('Formato 3_Gantt'!C$20&lt;&gt;"",'Formato 3_Gantt'!C$20,"")</f>
        <v/>
      </c>
      <c r="BD354" s="13" t="str">
        <f>IF('Formato 3_Gantt'!D$20&lt;&gt;"",'Formato 3_Gantt'!D$20,"")</f>
        <v/>
      </c>
      <c r="BE354" s="161" t="str">
        <f>IF('Formato 3_Gantt'!E$20&lt;&gt;"",'Formato 3_Gantt'!E$20,"")</f>
        <v/>
      </c>
      <c r="BF354" s="13" t="str">
        <f>IF('Formato 3_Gantt'!F$20&lt;&gt;"",'Formato 3_Gantt'!F$20,"")</f>
        <v/>
      </c>
      <c r="BG354" s="158" t="str">
        <f>IF('Formato 3_Gantt'!G$20&lt;&gt;"",'Formato 3_Gantt'!G$20,"")</f>
        <v/>
      </c>
      <c r="BH354" s="158" t="str">
        <f>IF('Formato 3_Gantt'!H$20&lt;&gt;"",'Formato 3_Gantt'!H$20,"")</f>
        <v/>
      </c>
      <c r="BI354" s="161" t="str">
        <f>IF('Formato 3_Gantt'!BL$20&lt;&gt;"",'Formato 3_Gantt'!BL$20,"")</f>
        <v/>
      </c>
      <c r="BJ354" s="161" t="str">
        <f>IF('Formato 3_Gantt'!BM$20&lt;&gt;"",'Formato 3_Gantt'!BM$20,"")</f>
        <v/>
      </c>
      <c r="BK354" s="161" t="str">
        <f>IF('Formato 3_Gantt'!BN$20&lt;&gt;"",'Formato 3_Gantt'!BN$20,"")</f>
        <v/>
      </c>
      <c r="BL354" s="161" t="str">
        <f>IF('Formato 3_Gantt'!BO$20&lt;&gt;"",'Formato 3_Gantt'!BO$20,"")</f>
        <v/>
      </c>
      <c r="BM354" s="161" t="str">
        <f>IF('Formato 3_Gantt'!BP$20&lt;&gt;"",'Formato 3_Gantt'!BP$20,"")</f>
        <v/>
      </c>
      <c r="BN354" s="161" t="str">
        <f>IF('Formato 3_Gantt'!BQ$20&lt;&gt;"",'Formato 3_Gantt'!BQ$20,"")</f>
        <v/>
      </c>
      <c r="BO354" s="161" t="str">
        <f>IF('Formato 3_Gantt'!BR$20&lt;&gt;"",'Formato 3_Gantt'!BR$20,"")</f>
        <v/>
      </c>
      <c r="BP354" s="161" t="str">
        <f>IF('Formato 3_Gantt'!BS$20&lt;&gt;"",'Formato 3_Gantt'!BS$20,"")</f>
        <v/>
      </c>
      <c r="BQ354" s="161" t="str">
        <f>IF('Formato 3_Gantt'!BT$20&lt;&gt;"",'Formato 3_Gantt'!BT$20,"")</f>
        <v/>
      </c>
      <c r="BR354" s="161" t="str">
        <f>IF('Formato 3_Gantt'!BU$20&lt;&gt;"",'Formato 3_Gantt'!BU$20,"")</f>
        <v/>
      </c>
      <c r="BS354" s="161" t="str">
        <f>IF('Formato 3_Gantt'!BV$20&lt;&gt;"",'Formato 3_Gantt'!BV$20,"")</f>
        <v/>
      </c>
      <c r="BT354" s="161" t="str">
        <f>IF('Formato 3_Gantt'!BW$20&lt;&gt;"",'Formato 3_Gantt'!BW$20,"")</f>
        <v/>
      </c>
      <c r="BU354" s="161" t="str">
        <f>IF('Formato 3_Gantt'!BX$20&lt;&gt;"",'Formato 3_Gantt'!BX$20,"")</f>
        <v/>
      </c>
      <c r="BV354" s="163" t="str">
        <f>IF('Formato 4_Ppto'!I$348&lt;&gt;"",'Formato 4_Ppto'!I$348,"")</f>
        <v/>
      </c>
      <c r="BW354" s="162" t="str">
        <f>IF('Formato 4_Ppto'!X$348&lt;&gt;"",'Formato 4_Ppto'!X$348,"")</f>
        <v/>
      </c>
      <c r="BX354" s="162" t="str">
        <f>IF('Formato 4_Ppto'!Y$348&lt;&gt;"",'Formato 4_Ppto'!Y$348,"")</f>
        <v/>
      </c>
      <c r="BY354" s="162" t="str">
        <f>IF('Formato 4_Ppto'!Z$348&lt;&gt;"",'Formato 4_Ppto'!Z$348,"")</f>
        <v/>
      </c>
      <c r="BZ354" s="162" t="str">
        <f>IF('Formato 4_Ppto'!AA$348&lt;&gt;"",'Formato 4_Ppto'!AA$348,"")</f>
        <v/>
      </c>
      <c r="CA354" s="162" t="str">
        <f>IF('Formato 4_Ppto'!AB$348&lt;&gt;"",'Formato 4_Ppto'!AB$348,"")</f>
        <v/>
      </c>
      <c r="CB354" s="162" t="str">
        <f>IF('Formato 4_Ppto'!AC$348&lt;&gt;"",'Formato 4_Ppto'!AC$348,"")</f>
        <v/>
      </c>
      <c r="CC354" s="162" t="str">
        <f>IF('Formato 4_Ppto'!AD$348&lt;&gt;"",'Formato 4_Ppto'!AD$348,"")</f>
        <v/>
      </c>
      <c r="CD354" s="162" t="str">
        <f>IF('Formato 4_Ppto'!AE$348&lt;&gt;"",'Formato 4_Ppto'!AE$348,"")</f>
        <v/>
      </c>
      <c r="CE354" s="162" t="str">
        <f>IF('Formato 4_Ppto'!AF$348&lt;&gt;"",'Formato 4_Ppto'!AF$348,"")</f>
        <v/>
      </c>
      <c r="CF354" s="162" t="str">
        <f>IF('Formato 4_Ppto'!AG$348&lt;&gt;"",'Formato 4_Ppto'!AG$348,"")</f>
        <v/>
      </c>
      <c r="CG354" s="162" t="str">
        <f>IF('Formato 4_Ppto'!AH$348&lt;&gt;"",'Formato 4_Ppto'!AH$348,"")</f>
        <v/>
      </c>
      <c r="CH354" s="162" t="str">
        <f>IF('Formato 4_Ppto'!AI$348&lt;&gt;"",'Formato 4_Ppto'!AI$348,"")</f>
        <v/>
      </c>
      <c r="CI354" s="163" t="str">
        <f>IF('Formato 4_Ppto'!AJ$348&lt;&gt;"",'Formato 4_Ppto'!AJ$348,"")</f>
        <v/>
      </c>
      <c r="CJ354" s="13" t="str">
        <f>IF('Formato 4_Ppto'!B370&lt;&gt;"",'Formato 4_Ppto'!A370,"")</f>
        <v/>
      </c>
      <c r="CK354" s="24" t="str">
        <f>IF('Formato 4_Ppto'!B370&lt;&gt;"",'Formato 4_Ppto'!B370,"")</f>
        <v/>
      </c>
      <c r="CL354" s="22" t="str">
        <f>IF('Formato 4_Ppto'!C370&lt;&gt;"",'Formato 4_Ppto'!C370,"")</f>
        <v/>
      </c>
      <c r="CM354" s="24" t="str">
        <f>IF('Formato 4_Ppto'!D370&lt;&gt;"",'Formato 4_Ppto'!D370,"")</f>
        <v/>
      </c>
      <c r="CN354" s="161" t="str">
        <f>IF('Formato 4_Ppto'!E370&lt;&gt;"",'Formato 4_Ppto'!E370,"")</f>
        <v/>
      </c>
      <c r="CO354" s="161" t="str">
        <f>IF('Formato 4_Ppto'!G370&lt;&gt;"",'Formato 4_Ppto'!G370,"")</f>
        <v/>
      </c>
      <c r="CP354" s="163" t="str">
        <f>IF('Formato 4_Ppto'!I370&lt;&gt;"",'Formato 4_Ppto'!I370,"")</f>
        <v/>
      </c>
      <c r="CQ354" s="161" t="str">
        <f>IF('Formato 4_Ppto'!K370&lt;&gt;"",'Formato 4_Ppto'!K370,"")</f>
        <v/>
      </c>
      <c r="CR354" s="161" t="str">
        <f>IF('Formato 4_Ppto'!L370&lt;&gt;"",'Formato 4_Ppto'!L370,"")</f>
        <v/>
      </c>
      <c r="CS354" s="161" t="str">
        <f>IF('Formato 4_Ppto'!M370&lt;&gt;"",'Formato 4_Ppto'!M370,"")</f>
        <v/>
      </c>
      <c r="CT354" s="161" t="str">
        <f>IF('Formato 4_Ppto'!N370&lt;&gt;"",'Formato 4_Ppto'!N370,"")</f>
        <v/>
      </c>
      <c r="CU354" s="161" t="str">
        <f>IF('Formato 4_Ppto'!O370&lt;&gt;"",'Formato 4_Ppto'!O370,"")</f>
        <v/>
      </c>
      <c r="CV354" s="161" t="str">
        <f>IF('Formato 4_Ppto'!P370&lt;&gt;"",'Formato 4_Ppto'!P370,"")</f>
        <v/>
      </c>
      <c r="CW354" s="161" t="str">
        <f>IF('Formato 4_Ppto'!Q370&lt;&gt;"",'Formato 4_Ppto'!Q370,"")</f>
        <v/>
      </c>
      <c r="CX354" s="161" t="str">
        <f>IF('Formato 4_Ppto'!R370&lt;&gt;"",'Formato 4_Ppto'!R370,"")</f>
        <v/>
      </c>
      <c r="CY354" s="161" t="str">
        <f>IF('Formato 4_Ppto'!S370&lt;&gt;"",'Formato 4_Ppto'!S370,"")</f>
        <v/>
      </c>
      <c r="CZ354" s="161" t="str">
        <f>IF('Formato 4_Ppto'!T370&lt;&gt;"",'Formato 4_Ppto'!T370,"")</f>
        <v/>
      </c>
      <c r="DA354" s="161" t="str">
        <f>IF('Formato 4_Ppto'!U370&lt;&gt;"",'Formato 4_Ppto'!U370,"")</f>
        <v/>
      </c>
      <c r="DB354" s="161" t="str">
        <f>IF('Formato 4_Ppto'!V370&lt;&gt;"",'Formato 4_Ppto'!V370,"")</f>
        <v/>
      </c>
      <c r="DC354" s="161" t="str">
        <f>IF('Formato 4_Ppto'!W370&lt;&gt;"",'Formato 4_Ppto'!W370,"")</f>
        <v/>
      </c>
      <c r="DD354" s="162" t="str">
        <f>IF('Formato 4_Ppto'!X370&lt;&gt;"",'Formato 4_Ppto'!X370,"")</f>
        <v/>
      </c>
      <c r="DE354" s="162" t="str">
        <f>IF('Formato 4_Ppto'!Y370&lt;&gt;"",'Formato 4_Ppto'!Y370,"")</f>
        <v/>
      </c>
      <c r="DF354" s="162" t="str">
        <f>IF('Formato 4_Ppto'!Z370&lt;&gt;"",'Formato 4_Ppto'!Z370,"")</f>
        <v/>
      </c>
      <c r="DG354" s="162" t="str">
        <f>IF('Formato 4_Ppto'!AA370&lt;&gt;"",'Formato 4_Ppto'!AA370,"")</f>
        <v/>
      </c>
      <c r="DH354" s="162" t="str">
        <f>IF('Formato 4_Ppto'!AB370&lt;&gt;"",'Formato 4_Ppto'!AB370,"")</f>
        <v/>
      </c>
      <c r="DI354" s="162" t="str">
        <f>IF('Formato 4_Ppto'!AC370&lt;&gt;"",'Formato 4_Ppto'!AC370,"")</f>
        <v/>
      </c>
      <c r="DJ354" s="162" t="str">
        <f>IF('Formato 4_Ppto'!AD370&lt;&gt;"",'Formato 4_Ppto'!AD370,"")</f>
        <v/>
      </c>
      <c r="DK354" s="162" t="str">
        <f>IF('Formato 4_Ppto'!AE370&lt;&gt;"",'Formato 4_Ppto'!AE370,"")</f>
        <v/>
      </c>
      <c r="DL354" s="162" t="str">
        <f>IF('Formato 4_Ppto'!AF370&lt;&gt;"",'Formato 4_Ppto'!AF370,"")</f>
        <v/>
      </c>
      <c r="DM354" s="162" t="str">
        <f>IF('Formato 4_Ppto'!AG370&lt;&gt;"",'Formato 4_Ppto'!AG370,"")</f>
        <v/>
      </c>
      <c r="DN354" s="162" t="str">
        <f>IF('Formato 4_Ppto'!AH370&lt;&gt;"",'Formato 4_Ppto'!AH370,"")</f>
        <v/>
      </c>
      <c r="DO354" s="162" t="str">
        <f>IF('Formato 4_Ppto'!AI370&lt;&gt;"",'Formato 4_Ppto'!AI370,"")</f>
        <v/>
      </c>
      <c r="DP354" s="163" t="str">
        <f>IF('Formato 4_Ppto'!AJ370&lt;&gt;"",'Formato 4_Ppto'!AJ370,"")</f>
        <v/>
      </c>
    </row>
    <row r="355" spans="2:120" x14ac:dyDescent="0.3">
      <c r="B355" s="13" t="str">
        <f>IF(OR(Tabla6[[#This Row],[IDA]]="",Tabla6[[#This Row],[IDT]]="",Tabla6[[#This Row],[IDI]]=""),"",Tabla6[[#This Row],[IDA]]&amp;"."&amp;Tabla6[[#This Row],[IDT]]&amp;"."&amp;Tabla6[[#This Row],[IDI]])</f>
        <v/>
      </c>
      <c r="C355" s="13" t="str">
        <f>IF(Formato_02!$B$14&lt;&gt;"",0,"")</f>
        <v/>
      </c>
      <c r="D355" s="13" t="str">
        <f>IF(Formato_02!$H$9&lt;&gt;"",Formato_02!$H$9,"")</f>
        <v/>
      </c>
      <c r="E355" s="24" t="str">
        <f t="shared" si="40"/>
        <v/>
      </c>
      <c r="F355" s="24" t="str">
        <f>IF(Formato_02!$B$14&lt;&gt;"",Formato_02!$B$14,"")</f>
        <v/>
      </c>
      <c r="G355" s="22" t="str">
        <f>IF('Formato 3_Gantt'!C360&lt;&gt;"",'Formato 3_Gantt'!C360,"")</f>
        <v/>
      </c>
      <c r="H355" s="13" t="str">
        <f>IF('Formato 3_Gantt'!D$8&lt;&gt;"",'Formato 3_Gantt'!D$8,"")</f>
        <v/>
      </c>
      <c r="I355" s="13" t="str">
        <f>IF('Formato 3_Gantt'!E$8&lt;&gt;"",'Formato 3_Gantt'!E$8,"")</f>
        <v/>
      </c>
      <c r="J355" s="13" t="str">
        <f>IF('Formato 3_Gantt'!F$8&lt;&gt;"",'Formato 3_Gantt'!F$8,"")</f>
        <v/>
      </c>
      <c r="K355" s="158" t="str">
        <f>IF('Formato 3_Gantt'!G$8&lt;&gt;"",'Formato 3_Gantt'!G$8,"")</f>
        <v/>
      </c>
      <c r="L355" s="158" t="str">
        <f>IF('Formato 3_Gantt'!H$8&lt;&gt;"",'Formato 3_Gantt'!H$8,"")</f>
        <v/>
      </c>
      <c r="M355" s="13" t="str">
        <f>IF('Formato 3_Gantt'!BL$8&lt;&gt;"",'Formato 3_Gantt'!BL$8,"")</f>
        <v/>
      </c>
      <c r="N355" s="13" t="str">
        <f>IF('Formato 3_Gantt'!BM$8&lt;&gt;"",'Formato 3_Gantt'!BM$8,"")</f>
        <v/>
      </c>
      <c r="O355" s="13" t="str">
        <f>IF('Formato 3_Gantt'!BN$8&lt;&gt;"",'Formato 3_Gantt'!BN$8,"")</f>
        <v/>
      </c>
      <c r="P355" s="13" t="str">
        <f>IF('Formato 3_Gantt'!BO$8&lt;&gt;"",'Formato 3_Gantt'!BO$8,"")</f>
        <v/>
      </c>
      <c r="Q355" s="13" t="str">
        <f>IF('Formato 3_Gantt'!BP$8&lt;&gt;"",'Formato 3_Gantt'!BP$8,"")</f>
        <v/>
      </c>
      <c r="R355" s="13" t="str">
        <f>IF('Formato 3_Gantt'!BQ$8&lt;&gt;"",'Formato 3_Gantt'!BQ$8,"")</f>
        <v/>
      </c>
      <c r="S355" s="13" t="str">
        <f>IF('Formato 3_Gantt'!BR$8&lt;&gt;"",'Formato 3_Gantt'!BR$8,"")</f>
        <v/>
      </c>
      <c r="T355" s="13" t="str">
        <f>IF('Formato 3_Gantt'!BS$8&lt;&gt;"",'Formato 3_Gantt'!BS$8,"")</f>
        <v/>
      </c>
      <c r="U355" s="13" t="str">
        <f>IF('Formato 3_Gantt'!BT$8&lt;&gt;"",'Formato 3_Gantt'!BT$8,"")</f>
        <v/>
      </c>
      <c r="V355" s="13" t="str">
        <f>IF('Formato 3_Gantt'!BU$8&lt;&gt;"",'Formato 3_Gantt'!BU$8,"")</f>
        <v/>
      </c>
      <c r="W355" s="13" t="str">
        <f>IF('Formato 3_Gantt'!BV$8&lt;&gt;"",'Formato 3_Gantt'!BV$8,"")</f>
        <v/>
      </c>
      <c r="X355" s="13" t="str">
        <f>IF('Formato 3_Gantt'!BW$8&lt;&gt;"",'Formato 3_Gantt'!BW$8,"")</f>
        <v/>
      </c>
      <c r="Y355" s="13" t="str">
        <f>IF('Formato 3_Gantt'!BX$8&lt;&gt;"",'Formato 3_Gantt'!BX$8,"")</f>
        <v/>
      </c>
      <c r="Z355" s="162" t="str">
        <f>IF(Formato_02!S$15&lt;&gt;"",Formato_02!S$15,"")</f>
        <v/>
      </c>
      <c r="AA355" s="162" t="str">
        <f>IF(Formato_02!T$15&lt;&gt;"",Formato_02!T$15,"")</f>
        <v/>
      </c>
      <c r="AB355" s="162" t="str">
        <f>IF(Formato_02!U$15&lt;&gt;"",Formato_02!U$15,"")</f>
        <v/>
      </c>
      <c r="AC355" s="162" t="str">
        <f>IF(Formato_02!V$15&lt;&gt;"",Formato_02!V$15,"")</f>
        <v/>
      </c>
      <c r="AD355" s="162" t="str">
        <f>IF(Formato_02!W$15&lt;&gt;"",Formato_02!W$15,"")</f>
        <v/>
      </c>
      <c r="AE355" s="162" t="str">
        <f>IF(Formato_02!X$15&lt;&gt;"",Formato_02!X$15,"")</f>
        <v/>
      </c>
      <c r="AF355" s="162" t="str">
        <f>IF(Formato_02!Y$15&lt;&gt;"",Formato_02!Y$15,"")</f>
        <v/>
      </c>
      <c r="AG355" s="162" t="str">
        <f>IF(Formato_02!Z$15&lt;&gt;"",Formato_02!Z$15,"")</f>
        <v/>
      </c>
      <c r="AH355" s="162" t="str">
        <f>IF(Formato_02!AA$15&lt;&gt;"",Formato_02!AA$15,"")</f>
        <v/>
      </c>
      <c r="AI355" s="162" t="str">
        <f>IF(Formato_02!AB$15&lt;&gt;"",Formato_02!AB$15,"")</f>
        <v/>
      </c>
      <c r="AJ355" s="162" t="str">
        <f>IF(Formato_02!AC$15&lt;&gt;"",Formato_02!AC$15,"")</f>
        <v/>
      </c>
      <c r="AK355" s="162" t="str">
        <f>IF(Formato_02!AD$15&lt;&gt;"",Formato_02!AD$15,"")</f>
        <v/>
      </c>
      <c r="AL355" s="162" t="str">
        <f>IF(Formato_02!$N$14&lt;&gt;"",Formato_02!$N$14,"")</f>
        <v/>
      </c>
      <c r="AM355" s="13" t="str">
        <f>IF(Formato_02!$X$4&lt;&gt;"","AN","")</f>
        <v/>
      </c>
      <c r="AN355" s="24" t="str">
        <f t="shared" si="41"/>
        <v/>
      </c>
      <c r="AO355" s="13" t="str">
        <f>IF(Formato_02!$Y$4&lt;&gt;"","P027","")</f>
        <v/>
      </c>
      <c r="AP355" s="24" t="str">
        <f t="shared" si="42"/>
        <v/>
      </c>
      <c r="AQ355" s="13" t="str">
        <f>IF(Formato_02!$Z$4&lt;&gt;"","PNCVG","")</f>
        <v/>
      </c>
      <c r="AR355" s="24" t="str">
        <f t="shared" si="43"/>
        <v/>
      </c>
      <c r="AS355" s="13" t="str">
        <f>IF(Formato_02!$AA$4&lt;&gt;"","PNFF","")</f>
        <v/>
      </c>
      <c r="AT355" s="24" t="str">
        <f t="shared" si="44"/>
        <v/>
      </c>
      <c r="AU355" s="13" t="str">
        <f>IF(Formato_02!$AB$4&lt;&gt;"","PNPAM","")</f>
        <v/>
      </c>
      <c r="AV355" s="24" t="str">
        <f t="shared" si="45"/>
        <v/>
      </c>
      <c r="AW355" s="13" t="str">
        <f>IF(Formato_02!$AC$4&lt;&gt;"","PNAIA","")</f>
        <v/>
      </c>
      <c r="AX355" s="24" t="str">
        <f t="shared" si="46"/>
        <v/>
      </c>
      <c r="AY355" s="13" t="str">
        <f>IF(Formato_02!$AD$4&lt;&gt;"","PIO","")</f>
        <v/>
      </c>
      <c r="AZ355" s="24" t="str">
        <f t="shared" si="47"/>
        <v/>
      </c>
      <c r="BA355" s="13" t="str">
        <f>IF('Formato 3_Gantt'!B$20&lt;&gt;"",'Formato 3_Gantt'!A$20,"")</f>
        <v/>
      </c>
      <c r="BB355" s="24" t="str">
        <f>IF('Formato 3_Gantt'!B$20&lt;&gt;"",'Formato 3_Gantt'!B$20,"")</f>
        <v/>
      </c>
      <c r="BC355" s="22" t="str">
        <f>IF('Formato 3_Gantt'!C$20&lt;&gt;"",'Formato 3_Gantt'!C$20,"")</f>
        <v/>
      </c>
      <c r="BD355" s="13" t="str">
        <f>IF('Formato 3_Gantt'!D$20&lt;&gt;"",'Formato 3_Gantt'!D$20,"")</f>
        <v/>
      </c>
      <c r="BE355" s="161" t="str">
        <f>IF('Formato 3_Gantt'!E$20&lt;&gt;"",'Formato 3_Gantt'!E$20,"")</f>
        <v/>
      </c>
      <c r="BF355" s="13" t="str">
        <f>IF('Formato 3_Gantt'!F$20&lt;&gt;"",'Formato 3_Gantt'!F$20,"")</f>
        <v/>
      </c>
      <c r="BG355" s="158" t="str">
        <f>IF('Formato 3_Gantt'!G$20&lt;&gt;"",'Formato 3_Gantt'!G$20,"")</f>
        <v/>
      </c>
      <c r="BH355" s="158" t="str">
        <f>IF('Formato 3_Gantt'!H$20&lt;&gt;"",'Formato 3_Gantt'!H$20,"")</f>
        <v/>
      </c>
      <c r="BI355" s="161" t="str">
        <f>IF('Formato 3_Gantt'!BL$20&lt;&gt;"",'Formato 3_Gantt'!BL$20,"")</f>
        <v/>
      </c>
      <c r="BJ355" s="161" t="str">
        <f>IF('Formato 3_Gantt'!BM$20&lt;&gt;"",'Formato 3_Gantt'!BM$20,"")</f>
        <v/>
      </c>
      <c r="BK355" s="161" t="str">
        <f>IF('Formato 3_Gantt'!BN$20&lt;&gt;"",'Formato 3_Gantt'!BN$20,"")</f>
        <v/>
      </c>
      <c r="BL355" s="161" t="str">
        <f>IF('Formato 3_Gantt'!BO$20&lt;&gt;"",'Formato 3_Gantt'!BO$20,"")</f>
        <v/>
      </c>
      <c r="BM355" s="161" t="str">
        <f>IF('Formato 3_Gantt'!BP$20&lt;&gt;"",'Formato 3_Gantt'!BP$20,"")</f>
        <v/>
      </c>
      <c r="BN355" s="161" t="str">
        <f>IF('Formato 3_Gantt'!BQ$20&lt;&gt;"",'Formato 3_Gantt'!BQ$20,"")</f>
        <v/>
      </c>
      <c r="BO355" s="161" t="str">
        <f>IF('Formato 3_Gantt'!BR$20&lt;&gt;"",'Formato 3_Gantt'!BR$20,"")</f>
        <v/>
      </c>
      <c r="BP355" s="161" t="str">
        <f>IF('Formato 3_Gantt'!BS$20&lt;&gt;"",'Formato 3_Gantt'!BS$20,"")</f>
        <v/>
      </c>
      <c r="BQ355" s="161" t="str">
        <f>IF('Formato 3_Gantt'!BT$20&lt;&gt;"",'Formato 3_Gantt'!BT$20,"")</f>
        <v/>
      </c>
      <c r="BR355" s="161" t="str">
        <f>IF('Formato 3_Gantt'!BU$20&lt;&gt;"",'Formato 3_Gantt'!BU$20,"")</f>
        <v/>
      </c>
      <c r="BS355" s="161" t="str">
        <f>IF('Formato 3_Gantt'!BV$20&lt;&gt;"",'Formato 3_Gantt'!BV$20,"")</f>
        <v/>
      </c>
      <c r="BT355" s="161" t="str">
        <f>IF('Formato 3_Gantt'!BW$20&lt;&gt;"",'Formato 3_Gantt'!BW$20,"")</f>
        <v/>
      </c>
      <c r="BU355" s="161" t="str">
        <f>IF('Formato 3_Gantt'!BX$20&lt;&gt;"",'Formato 3_Gantt'!BX$20,"")</f>
        <v/>
      </c>
      <c r="BV355" s="163" t="str">
        <f>IF('Formato 4_Ppto'!I$348&lt;&gt;"",'Formato 4_Ppto'!I$348,"")</f>
        <v/>
      </c>
      <c r="BW355" s="162" t="str">
        <f>IF('Formato 4_Ppto'!X$348&lt;&gt;"",'Formato 4_Ppto'!X$348,"")</f>
        <v/>
      </c>
      <c r="BX355" s="162" t="str">
        <f>IF('Formato 4_Ppto'!Y$348&lt;&gt;"",'Formato 4_Ppto'!Y$348,"")</f>
        <v/>
      </c>
      <c r="BY355" s="162" t="str">
        <f>IF('Formato 4_Ppto'!Z$348&lt;&gt;"",'Formato 4_Ppto'!Z$348,"")</f>
        <v/>
      </c>
      <c r="BZ355" s="162" t="str">
        <f>IF('Formato 4_Ppto'!AA$348&lt;&gt;"",'Formato 4_Ppto'!AA$348,"")</f>
        <v/>
      </c>
      <c r="CA355" s="162" t="str">
        <f>IF('Formato 4_Ppto'!AB$348&lt;&gt;"",'Formato 4_Ppto'!AB$348,"")</f>
        <v/>
      </c>
      <c r="CB355" s="162" t="str">
        <f>IF('Formato 4_Ppto'!AC$348&lt;&gt;"",'Formato 4_Ppto'!AC$348,"")</f>
        <v/>
      </c>
      <c r="CC355" s="162" t="str">
        <f>IF('Formato 4_Ppto'!AD$348&lt;&gt;"",'Formato 4_Ppto'!AD$348,"")</f>
        <v/>
      </c>
      <c r="CD355" s="162" t="str">
        <f>IF('Formato 4_Ppto'!AE$348&lt;&gt;"",'Formato 4_Ppto'!AE$348,"")</f>
        <v/>
      </c>
      <c r="CE355" s="162" t="str">
        <f>IF('Formato 4_Ppto'!AF$348&lt;&gt;"",'Formato 4_Ppto'!AF$348,"")</f>
        <v/>
      </c>
      <c r="CF355" s="162" t="str">
        <f>IF('Formato 4_Ppto'!AG$348&lt;&gt;"",'Formato 4_Ppto'!AG$348,"")</f>
        <v/>
      </c>
      <c r="CG355" s="162" t="str">
        <f>IF('Formato 4_Ppto'!AH$348&lt;&gt;"",'Formato 4_Ppto'!AH$348,"")</f>
        <v/>
      </c>
      <c r="CH355" s="162" t="str">
        <f>IF('Formato 4_Ppto'!AI$348&lt;&gt;"",'Formato 4_Ppto'!AI$348,"")</f>
        <v/>
      </c>
      <c r="CI355" s="163" t="str">
        <f>IF('Formato 4_Ppto'!AJ$348&lt;&gt;"",'Formato 4_Ppto'!AJ$348,"")</f>
        <v/>
      </c>
      <c r="CJ355" s="13" t="str">
        <f>IF('Formato 4_Ppto'!B371&lt;&gt;"",'Formato 4_Ppto'!A371,"")</f>
        <v/>
      </c>
      <c r="CK355" s="24" t="str">
        <f>IF('Formato 4_Ppto'!B371&lt;&gt;"",'Formato 4_Ppto'!B371,"")</f>
        <v/>
      </c>
      <c r="CL355" s="22" t="str">
        <f>IF('Formato 4_Ppto'!C371&lt;&gt;"",'Formato 4_Ppto'!C371,"")</f>
        <v/>
      </c>
      <c r="CM355" s="24" t="str">
        <f>IF('Formato 4_Ppto'!D371&lt;&gt;"",'Formato 4_Ppto'!D371,"")</f>
        <v/>
      </c>
      <c r="CN355" s="161" t="str">
        <f>IF('Formato 4_Ppto'!E371&lt;&gt;"",'Formato 4_Ppto'!E371,"")</f>
        <v/>
      </c>
      <c r="CO355" s="161" t="str">
        <f>IF('Formato 4_Ppto'!G371&lt;&gt;"",'Formato 4_Ppto'!G371,"")</f>
        <v/>
      </c>
      <c r="CP355" s="163" t="str">
        <f>IF('Formato 4_Ppto'!I371&lt;&gt;"",'Formato 4_Ppto'!I371,"")</f>
        <v/>
      </c>
      <c r="CQ355" s="161" t="str">
        <f>IF('Formato 4_Ppto'!K371&lt;&gt;"",'Formato 4_Ppto'!K371,"")</f>
        <v/>
      </c>
      <c r="CR355" s="161" t="str">
        <f>IF('Formato 4_Ppto'!L371&lt;&gt;"",'Formato 4_Ppto'!L371,"")</f>
        <v/>
      </c>
      <c r="CS355" s="161" t="str">
        <f>IF('Formato 4_Ppto'!M371&lt;&gt;"",'Formato 4_Ppto'!M371,"")</f>
        <v/>
      </c>
      <c r="CT355" s="161" t="str">
        <f>IF('Formato 4_Ppto'!N371&lt;&gt;"",'Formato 4_Ppto'!N371,"")</f>
        <v/>
      </c>
      <c r="CU355" s="161" t="str">
        <f>IF('Formato 4_Ppto'!O371&lt;&gt;"",'Formato 4_Ppto'!O371,"")</f>
        <v/>
      </c>
      <c r="CV355" s="161" t="str">
        <f>IF('Formato 4_Ppto'!P371&lt;&gt;"",'Formato 4_Ppto'!P371,"")</f>
        <v/>
      </c>
      <c r="CW355" s="161" t="str">
        <f>IF('Formato 4_Ppto'!Q371&lt;&gt;"",'Formato 4_Ppto'!Q371,"")</f>
        <v/>
      </c>
      <c r="CX355" s="161" t="str">
        <f>IF('Formato 4_Ppto'!R371&lt;&gt;"",'Formato 4_Ppto'!R371,"")</f>
        <v/>
      </c>
      <c r="CY355" s="161" t="str">
        <f>IF('Formato 4_Ppto'!S371&lt;&gt;"",'Formato 4_Ppto'!S371,"")</f>
        <v/>
      </c>
      <c r="CZ355" s="161" t="str">
        <f>IF('Formato 4_Ppto'!T371&lt;&gt;"",'Formato 4_Ppto'!T371,"")</f>
        <v/>
      </c>
      <c r="DA355" s="161" t="str">
        <f>IF('Formato 4_Ppto'!U371&lt;&gt;"",'Formato 4_Ppto'!U371,"")</f>
        <v/>
      </c>
      <c r="DB355" s="161" t="str">
        <f>IF('Formato 4_Ppto'!V371&lt;&gt;"",'Formato 4_Ppto'!V371,"")</f>
        <v/>
      </c>
      <c r="DC355" s="161" t="str">
        <f>IF('Formato 4_Ppto'!W371&lt;&gt;"",'Formato 4_Ppto'!W371,"")</f>
        <v/>
      </c>
      <c r="DD355" s="162" t="str">
        <f>IF('Formato 4_Ppto'!X371&lt;&gt;"",'Formato 4_Ppto'!X371,"")</f>
        <v/>
      </c>
      <c r="DE355" s="162" t="str">
        <f>IF('Formato 4_Ppto'!Y371&lt;&gt;"",'Formato 4_Ppto'!Y371,"")</f>
        <v/>
      </c>
      <c r="DF355" s="162" t="str">
        <f>IF('Formato 4_Ppto'!Z371&lt;&gt;"",'Formato 4_Ppto'!Z371,"")</f>
        <v/>
      </c>
      <c r="DG355" s="162" t="str">
        <f>IF('Formato 4_Ppto'!AA371&lt;&gt;"",'Formato 4_Ppto'!AA371,"")</f>
        <v/>
      </c>
      <c r="DH355" s="162" t="str">
        <f>IF('Formato 4_Ppto'!AB371&lt;&gt;"",'Formato 4_Ppto'!AB371,"")</f>
        <v/>
      </c>
      <c r="DI355" s="162" t="str">
        <f>IF('Formato 4_Ppto'!AC371&lt;&gt;"",'Formato 4_Ppto'!AC371,"")</f>
        <v/>
      </c>
      <c r="DJ355" s="162" t="str">
        <f>IF('Formato 4_Ppto'!AD371&lt;&gt;"",'Formato 4_Ppto'!AD371,"")</f>
        <v/>
      </c>
      <c r="DK355" s="162" t="str">
        <f>IF('Formato 4_Ppto'!AE371&lt;&gt;"",'Formato 4_Ppto'!AE371,"")</f>
        <v/>
      </c>
      <c r="DL355" s="162" t="str">
        <f>IF('Formato 4_Ppto'!AF371&lt;&gt;"",'Formato 4_Ppto'!AF371,"")</f>
        <v/>
      </c>
      <c r="DM355" s="162" t="str">
        <f>IF('Formato 4_Ppto'!AG371&lt;&gt;"",'Formato 4_Ppto'!AG371,"")</f>
        <v/>
      </c>
      <c r="DN355" s="162" t="str">
        <f>IF('Formato 4_Ppto'!AH371&lt;&gt;"",'Formato 4_Ppto'!AH371,"")</f>
        <v/>
      </c>
      <c r="DO355" s="162" t="str">
        <f>IF('Formato 4_Ppto'!AI371&lt;&gt;"",'Formato 4_Ppto'!AI371,"")</f>
        <v/>
      </c>
      <c r="DP355" s="163" t="str">
        <f>IF('Formato 4_Ppto'!AJ371&lt;&gt;"",'Formato 4_Ppto'!AJ371,"")</f>
        <v/>
      </c>
    </row>
    <row r="356" spans="2:120" x14ac:dyDescent="0.3">
      <c r="B356" s="13" t="str">
        <f>IF(OR(Tabla6[[#This Row],[IDA]]="",Tabla6[[#This Row],[IDT]]="",Tabla6[[#This Row],[IDI]]=""),"",Tabla6[[#This Row],[IDA]]&amp;"."&amp;Tabla6[[#This Row],[IDT]]&amp;"."&amp;Tabla6[[#This Row],[IDI]])</f>
        <v/>
      </c>
      <c r="C356" s="13" t="str">
        <f>IF(Formato_02!$B$14&lt;&gt;"",0,"")</f>
        <v/>
      </c>
      <c r="D356" s="13" t="str">
        <f>IF(Formato_02!$H$9&lt;&gt;"",Formato_02!$H$9,"")</f>
        <v/>
      </c>
      <c r="E356" s="24" t="str">
        <f t="shared" si="40"/>
        <v/>
      </c>
      <c r="F356" s="24" t="str">
        <f>IF(Formato_02!$B$14&lt;&gt;"",Formato_02!$B$14,"")</f>
        <v/>
      </c>
      <c r="G356" s="22" t="str">
        <f>IF('Formato 3_Gantt'!C361&lt;&gt;"",'Formato 3_Gantt'!C361,"")</f>
        <v/>
      </c>
      <c r="H356" s="13" t="str">
        <f>IF('Formato 3_Gantt'!D$8&lt;&gt;"",'Formato 3_Gantt'!D$8,"")</f>
        <v/>
      </c>
      <c r="I356" s="13" t="str">
        <f>IF('Formato 3_Gantt'!E$8&lt;&gt;"",'Formato 3_Gantt'!E$8,"")</f>
        <v/>
      </c>
      <c r="J356" s="13" t="str">
        <f>IF('Formato 3_Gantt'!F$8&lt;&gt;"",'Formato 3_Gantt'!F$8,"")</f>
        <v/>
      </c>
      <c r="K356" s="158" t="str">
        <f>IF('Formato 3_Gantt'!G$8&lt;&gt;"",'Formato 3_Gantt'!G$8,"")</f>
        <v/>
      </c>
      <c r="L356" s="158" t="str">
        <f>IF('Formato 3_Gantt'!H$8&lt;&gt;"",'Formato 3_Gantt'!H$8,"")</f>
        <v/>
      </c>
      <c r="M356" s="13" t="str">
        <f>IF('Formato 3_Gantt'!BL$8&lt;&gt;"",'Formato 3_Gantt'!BL$8,"")</f>
        <v/>
      </c>
      <c r="N356" s="13" t="str">
        <f>IF('Formato 3_Gantt'!BM$8&lt;&gt;"",'Formato 3_Gantt'!BM$8,"")</f>
        <v/>
      </c>
      <c r="O356" s="13" t="str">
        <f>IF('Formato 3_Gantt'!BN$8&lt;&gt;"",'Formato 3_Gantt'!BN$8,"")</f>
        <v/>
      </c>
      <c r="P356" s="13" t="str">
        <f>IF('Formato 3_Gantt'!BO$8&lt;&gt;"",'Formato 3_Gantt'!BO$8,"")</f>
        <v/>
      </c>
      <c r="Q356" s="13" t="str">
        <f>IF('Formato 3_Gantt'!BP$8&lt;&gt;"",'Formato 3_Gantt'!BP$8,"")</f>
        <v/>
      </c>
      <c r="R356" s="13" t="str">
        <f>IF('Formato 3_Gantt'!BQ$8&lt;&gt;"",'Formato 3_Gantt'!BQ$8,"")</f>
        <v/>
      </c>
      <c r="S356" s="13" t="str">
        <f>IF('Formato 3_Gantt'!BR$8&lt;&gt;"",'Formato 3_Gantt'!BR$8,"")</f>
        <v/>
      </c>
      <c r="T356" s="13" t="str">
        <f>IF('Formato 3_Gantt'!BS$8&lt;&gt;"",'Formato 3_Gantt'!BS$8,"")</f>
        <v/>
      </c>
      <c r="U356" s="13" t="str">
        <f>IF('Formato 3_Gantt'!BT$8&lt;&gt;"",'Formato 3_Gantt'!BT$8,"")</f>
        <v/>
      </c>
      <c r="V356" s="13" t="str">
        <f>IF('Formato 3_Gantt'!BU$8&lt;&gt;"",'Formato 3_Gantt'!BU$8,"")</f>
        <v/>
      </c>
      <c r="W356" s="13" t="str">
        <f>IF('Formato 3_Gantt'!BV$8&lt;&gt;"",'Formato 3_Gantt'!BV$8,"")</f>
        <v/>
      </c>
      <c r="X356" s="13" t="str">
        <f>IF('Formato 3_Gantt'!BW$8&lt;&gt;"",'Formato 3_Gantt'!BW$8,"")</f>
        <v/>
      </c>
      <c r="Y356" s="13" t="str">
        <f>IF('Formato 3_Gantt'!BX$8&lt;&gt;"",'Formato 3_Gantt'!BX$8,"")</f>
        <v/>
      </c>
      <c r="Z356" s="162" t="str">
        <f>IF(Formato_02!S$15&lt;&gt;"",Formato_02!S$15,"")</f>
        <v/>
      </c>
      <c r="AA356" s="162" t="str">
        <f>IF(Formato_02!T$15&lt;&gt;"",Formato_02!T$15,"")</f>
        <v/>
      </c>
      <c r="AB356" s="162" t="str">
        <f>IF(Formato_02!U$15&lt;&gt;"",Formato_02!U$15,"")</f>
        <v/>
      </c>
      <c r="AC356" s="162" t="str">
        <f>IF(Formato_02!V$15&lt;&gt;"",Formato_02!V$15,"")</f>
        <v/>
      </c>
      <c r="AD356" s="162" t="str">
        <f>IF(Formato_02!W$15&lt;&gt;"",Formato_02!W$15,"")</f>
        <v/>
      </c>
      <c r="AE356" s="162" t="str">
        <f>IF(Formato_02!X$15&lt;&gt;"",Formato_02!X$15,"")</f>
        <v/>
      </c>
      <c r="AF356" s="162" t="str">
        <f>IF(Formato_02!Y$15&lt;&gt;"",Formato_02!Y$15,"")</f>
        <v/>
      </c>
      <c r="AG356" s="162" t="str">
        <f>IF(Formato_02!Z$15&lt;&gt;"",Formato_02!Z$15,"")</f>
        <v/>
      </c>
      <c r="AH356" s="162" t="str">
        <f>IF(Formato_02!AA$15&lt;&gt;"",Formato_02!AA$15,"")</f>
        <v/>
      </c>
      <c r="AI356" s="162" t="str">
        <f>IF(Formato_02!AB$15&lt;&gt;"",Formato_02!AB$15,"")</f>
        <v/>
      </c>
      <c r="AJ356" s="162" t="str">
        <f>IF(Formato_02!AC$15&lt;&gt;"",Formato_02!AC$15,"")</f>
        <v/>
      </c>
      <c r="AK356" s="162" t="str">
        <f>IF(Formato_02!AD$15&lt;&gt;"",Formato_02!AD$15,"")</f>
        <v/>
      </c>
      <c r="AL356" s="162" t="str">
        <f>IF(Formato_02!$N$14&lt;&gt;"",Formato_02!$N$14,"")</f>
        <v/>
      </c>
      <c r="AM356" s="13" t="str">
        <f>IF(Formato_02!$X$4&lt;&gt;"","AN","")</f>
        <v/>
      </c>
      <c r="AN356" s="24" t="str">
        <f t="shared" si="41"/>
        <v/>
      </c>
      <c r="AO356" s="13" t="str">
        <f>IF(Formato_02!$Y$4&lt;&gt;"","P027","")</f>
        <v/>
      </c>
      <c r="AP356" s="24" t="str">
        <f t="shared" si="42"/>
        <v/>
      </c>
      <c r="AQ356" s="13" t="str">
        <f>IF(Formato_02!$Z$4&lt;&gt;"","PNCVG","")</f>
        <v/>
      </c>
      <c r="AR356" s="24" t="str">
        <f t="shared" si="43"/>
        <v/>
      </c>
      <c r="AS356" s="13" t="str">
        <f>IF(Formato_02!$AA$4&lt;&gt;"","PNFF","")</f>
        <v/>
      </c>
      <c r="AT356" s="24" t="str">
        <f t="shared" si="44"/>
        <v/>
      </c>
      <c r="AU356" s="13" t="str">
        <f>IF(Formato_02!$AB$4&lt;&gt;"","PNPAM","")</f>
        <v/>
      </c>
      <c r="AV356" s="24" t="str">
        <f t="shared" si="45"/>
        <v/>
      </c>
      <c r="AW356" s="13" t="str">
        <f>IF(Formato_02!$AC$4&lt;&gt;"","PNAIA","")</f>
        <v/>
      </c>
      <c r="AX356" s="24" t="str">
        <f t="shared" si="46"/>
        <v/>
      </c>
      <c r="AY356" s="13" t="str">
        <f>IF(Formato_02!$AD$4&lt;&gt;"","PIO","")</f>
        <v/>
      </c>
      <c r="AZ356" s="24" t="str">
        <f t="shared" si="47"/>
        <v/>
      </c>
      <c r="BA356" s="13" t="str">
        <f>IF('Formato 3_Gantt'!B$20&lt;&gt;"",'Formato 3_Gantt'!A$20,"")</f>
        <v/>
      </c>
      <c r="BB356" s="24" t="str">
        <f>IF('Formato 3_Gantt'!B$20&lt;&gt;"",'Formato 3_Gantt'!B$20,"")</f>
        <v/>
      </c>
      <c r="BC356" s="22" t="str">
        <f>IF('Formato 3_Gantt'!C$20&lt;&gt;"",'Formato 3_Gantt'!C$20,"")</f>
        <v/>
      </c>
      <c r="BD356" s="13" t="str">
        <f>IF('Formato 3_Gantt'!D$20&lt;&gt;"",'Formato 3_Gantt'!D$20,"")</f>
        <v/>
      </c>
      <c r="BE356" s="161" t="str">
        <f>IF('Formato 3_Gantt'!E$20&lt;&gt;"",'Formato 3_Gantt'!E$20,"")</f>
        <v/>
      </c>
      <c r="BF356" s="13" t="str">
        <f>IF('Formato 3_Gantt'!F$20&lt;&gt;"",'Formato 3_Gantt'!F$20,"")</f>
        <v/>
      </c>
      <c r="BG356" s="158" t="str">
        <f>IF('Formato 3_Gantt'!G$20&lt;&gt;"",'Formato 3_Gantt'!G$20,"")</f>
        <v/>
      </c>
      <c r="BH356" s="158" t="str">
        <f>IF('Formato 3_Gantt'!H$20&lt;&gt;"",'Formato 3_Gantt'!H$20,"")</f>
        <v/>
      </c>
      <c r="BI356" s="161" t="str">
        <f>IF('Formato 3_Gantt'!BL$20&lt;&gt;"",'Formato 3_Gantt'!BL$20,"")</f>
        <v/>
      </c>
      <c r="BJ356" s="161" t="str">
        <f>IF('Formato 3_Gantt'!BM$20&lt;&gt;"",'Formato 3_Gantt'!BM$20,"")</f>
        <v/>
      </c>
      <c r="BK356" s="161" t="str">
        <f>IF('Formato 3_Gantt'!BN$20&lt;&gt;"",'Formato 3_Gantt'!BN$20,"")</f>
        <v/>
      </c>
      <c r="BL356" s="161" t="str">
        <f>IF('Formato 3_Gantt'!BO$20&lt;&gt;"",'Formato 3_Gantt'!BO$20,"")</f>
        <v/>
      </c>
      <c r="BM356" s="161" t="str">
        <f>IF('Formato 3_Gantt'!BP$20&lt;&gt;"",'Formato 3_Gantt'!BP$20,"")</f>
        <v/>
      </c>
      <c r="BN356" s="161" t="str">
        <f>IF('Formato 3_Gantt'!BQ$20&lt;&gt;"",'Formato 3_Gantt'!BQ$20,"")</f>
        <v/>
      </c>
      <c r="BO356" s="161" t="str">
        <f>IF('Formato 3_Gantt'!BR$20&lt;&gt;"",'Formato 3_Gantt'!BR$20,"")</f>
        <v/>
      </c>
      <c r="BP356" s="161" t="str">
        <f>IF('Formato 3_Gantt'!BS$20&lt;&gt;"",'Formato 3_Gantt'!BS$20,"")</f>
        <v/>
      </c>
      <c r="BQ356" s="161" t="str">
        <f>IF('Formato 3_Gantt'!BT$20&lt;&gt;"",'Formato 3_Gantt'!BT$20,"")</f>
        <v/>
      </c>
      <c r="BR356" s="161" t="str">
        <f>IF('Formato 3_Gantt'!BU$20&lt;&gt;"",'Formato 3_Gantt'!BU$20,"")</f>
        <v/>
      </c>
      <c r="BS356" s="161" t="str">
        <f>IF('Formato 3_Gantt'!BV$20&lt;&gt;"",'Formato 3_Gantt'!BV$20,"")</f>
        <v/>
      </c>
      <c r="BT356" s="161" t="str">
        <f>IF('Formato 3_Gantt'!BW$20&lt;&gt;"",'Formato 3_Gantt'!BW$20,"")</f>
        <v/>
      </c>
      <c r="BU356" s="161" t="str">
        <f>IF('Formato 3_Gantt'!BX$20&lt;&gt;"",'Formato 3_Gantt'!BX$20,"")</f>
        <v/>
      </c>
      <c r="BV356" s="163" t="str">
        <f>IF('Formato 4_Ppto'!I$348&lt;&gt;"",'Formato 4_Ppto'!I$348,"")</f>
        <v/>
      </c>
      <c r="BW356" s="162" t="str">
        <f>IF('Formato 4_Ppto'!X$348&lt;&gt;"",'Formato 4_Ppto'!X$348,"")</f>
        <v/>
      </c>
      <c r="BX356" s="162" t="str">
        <f>IF('Formato 4_Ppto'!Y$348&lt;&gt;"",'Formato 4_Ppto'!Y$348,"")</f>
        <v/>
      </c>
      <c r="BY356" s="162" t="str">
        <f>IF('Formato 4_Ppto'!Z$348&lt;&gt;"",'Formato 4_Ppto'!Z$348,"")</f>
        <v/>
      </c>
      <c r="BZ356" s="162" t="str">
        <f>IF('Formato 4_Ppto'!AA$348&lt;&gt;"",'Formato 4_Ppto'!AA$348,"")</f>
        <v/>
      </c>
      <c r="CA356" s="162" t="str">
        <f>IF('Formato 4_Ppto'!AB$348&lt;&gt;"",'Formato 4_Ppto'!AB$348,"")</f>
        <v/>
      </c>
      <c r="CB356" s="162" t="str">
        <f>IF('Formato 4_Ppto'!AC$348&lt;&gt;"",'Formato 4_Ppto'!AC$348,"")</f>
        <v/>
      </c>
      <c r="CC356" s="162" t="str">
        <f>IF('Formato 4_Ppto'!AD$348&lt;&gt;"",'Formato 4_Ppto'!AD$348,"")</f>
        <v/>
      </c>
      <c r="CD356" s="162" t="str">
        <f>IF('Formato 4_Ppto'!AE$348&lt;&gt;"",'Formato 4_Ppto'!AE$348,"")</f>
        <v/>
      </c>
      <c r="CE356" s="162" t="str">
        <f>IF('Formato 4_Ppto'!AF$348&lt;&gt;"",'Formato 4_Ppto'!AF$348,"")</f>
        <v/>
      </c>
      <c r="CF356" s="162" t="str">
        <f>IF('Formato 4_Ppto'!AG$348&lt;&gt;"",'Formato 4_Ppto'!AG$348,"")</f>
        <v/>
      </c>
      <c r="CG356" s="162" t="str">
        <f>IF('Formato 4_Ppto'!AH$348&lt;&gt;"",'Formato 4_Ppto'!AH$348,"")</f>
        <v/>
      </c>
      <c r="CH356" s="162" t="str">
        <f>IF('Formato 4_Ppto'!AI$348&lt;&gt;"",'Formato 4_Ppto'!AI$348,"")</f>
        <v/>
      </c>
      <c r="CI356" s="163" t="str">
        <f>IF('Formato 4_Ppto'!AJ$348&lt;&gt;"",'Formato 4_Ppto'!AJ$348,"")</f>
        <v/>
      </c>
      <c r="CJ356" s="13" t="str">
        <f>IF('Formato 4_Ppto'!B372&lt;&gt;"",'Formato 4_Ppto'!A372,"")</f>
        <v/>
      </c>
      <c r="CK356" s="24" t="str">
        <f>IF('Formato 4_Ppto'!B372&lt;&gt;"",'Formato 4_Ppto'!B372,"")</f>
        <v/>
      </c>
      <c r="CL356" s="22" t="str">
        <f>IF('Formato 4_Ppto'!C372&lt;&gt;"",'Formato 4_Ppto'!C372,"")</f>
        <v/>
      </c>
      <c r="CM356" s="24" t="str">
        <f>IF('Formato 4_Ppto'!D372&lt;&gt;"",'Formato 4_Ppto'!D372,"")</f>
        <v/>
      </c>
      <c r="CN356" s="161" t="str">
        <f>IF('Formato 4_Ppto'!E372&lt;&gt;"",'Formato 4_Ppto'!E372,"")</f>
        <v/>
      </c>
      <c r="CO356" s="161" t="str">
        <f>IF('Formato 4_Ppto'!G372&lt;&gt;"",'Formato 4_Ppto'!G372,"")</f>
        <v/>
      </c>
      <c r="CP356" s="163" t="str">
        <f>IF('Formato 4_Ppto'!I372&lt;&gt;"",'Formato 4_Ppto'!I372,"")</f>
        <v/>
      </c>
      <c r="CQ356" s="161" t="str">
        <f>IF('Formato 4_Ppto'!K372&lt;&gt;"",'Formato 4_Ppto'!K372,"")</f>
        <v/>
      </c>
      <c r="CR356" s="161" t="str">
        <f>IF('Formato 4_Ppto'!L372&lt;&gt;"",'Formato 4_Ppto'!L372,"")</f>
        <v/>
      </c>
      <c r="CS356" s="161" t="str">
        <f>IF('Formato 4_Ppto'!M372&lt;&gt;"",'Formato 4_Ppto'!M372,"")</f>
        <v/>
      </c>
      <c r="CT356" s="161" t="str">
        <f>IF('Formato 4_Ppto'!N372&lt;&gt;"",'Formato 4_Ppto'!N372,"")</f>
        <v/>
      </c>
      <c r="CU356" s="161" t="str">
        <f>IF('Formato 4_Ppto'!O372&lt;&gt;"",'Formato 4_Ppto'!O372,"")</f>
        <v/>
      </c>
      <c r="CV356" s="161" t="str">
        <f>IF('Formato 4_Ppto'!P372&lt;&gt;"",'Formato 4_Ppto'!P372,"")</f>
        <v/>
      </c>
      <c r="CW356" s="161" t="str">
        <f>IF('Formato 4_Ppto'!Q372&lt;&gt;"",'Formato 4_Ppto'!Q372,"")</f>
        <v/>
      </c>
      <c r="CX356" s="161" t="str">
        <f>IF('Formato 4_Ppto'!R372&lt;&gt;"",'Formato 4_Ppto'!R372,"")</f>
        <v/>
      </c>
      <c r="CY356" s="161" t="str">
        <f>IF('Formato 4_Ppto'!S372&lt;&gt;"",'Formato 4_Ppto'!S372,"")</f>
        <v/>
      </c>
      <c r="CZ356" s="161" t="str">
        <f>IF('Formato 4_Ppto'!T372&lt;&gt;"",'Formato 4_Ppto'!T372,"")</f>
        <v/>
      </c>
      <c r="DA356" s="161" t="str">
        <f>IF('Formato 4_Ppto'!U372&lt;&gt;"",'Formato 4_Ppto'!U372,"")</f>
        <v/>
      </c>
      <c r="DB356" s="161" t="str">
        <f>IF('Formato 4_Ppto'!V372&lt;&gt;"",'Formato 4_Ppto'!V372,"")</f>
        <v/>
      </c>
      <c r="DC356" s="161" t="str">
        <f>IF('Formato 4_Ppto'!W372&lt;&gt;"",'Formato 4_Ppto'!W372,"")</f>
        <v/>
      </c>
      <c r="DD356" s="162" t="str">
        <f>IF('Formato 4_Ppto'!X372&lt;&gt;"",'Formato 4_Ppto'!X372,"")</f>
        <v/>
      </c>
      <c r="DE356" s="162" t="str">
        <f>IF('Formato 4_Ppto'!Y372&lt;&gt;"",'Formato 4_Ppto'!Y372,"")</f>
        <v/>
      </c>
      <c r="DF356" s="162" t="str">
        <f>IF('Formato 4_Ppto'!Z372&lt;&gt;"",'Formato 4_Ppto'!Z372,"")</f>
        <v/>
      </c>
      <c r="DG356" s="162" t="str">
        <f>IF('Formato 4_Ppto'!AA372&lt;&gt;"",'Formato 4_Ppto'!AA372,"")</f>
        <v/>
      </c>
      <c r="DH356" s="162" t="str">
        <f>IF('Formato 4_Ppto'!AB372&lt;&gt;"",'Formato 4_Ppto'!AB372,"")</f>
        <v/>
      </c>
      <c r="DI356" s="162" t="str">
        <f>IF('Formato 4_Ppto'!AC372&lt;&gt;"",'Formato 4_Ppto'!AC372,"")</f>
        <v/>
      </c>
      <c r="DJ356" s="162" t="str">
        <f>IF('Formato 4_Ppto'!AD372&lt;&gt;"",'Formato 4_Ppto'!AD372,"")</f>
        <v/>
      </c>
      <c r="DK356" s="162" t="str">
        <f>IF('Formato 4_Ppto'!AE372&lt;&gt;"",'Formato 4_Ppto'!AE372,"")</f>
        <v/>
      </c>
      <c r="DL356" s="162" t="str">
        <f>IF('Formato 4_Ppto'!AF372&lt;&gt;"",'Formato 4_Ppto'!AF372,"")</f>
        <v/>
      </c>
      <c r="DM356" s="162" t="str">
        <f>IF('Formato 4_Ppto'!AG372&lt;&gt;"",'Formato 4_Ppto'!AG372,"")</f>
        <v/>
      </c>
      <c r="DN356" s="162" t="str">
        <f>IF('Formato 4_Ppto'!AH372&lt;&gt;"",'Formato 4_Ppto'!AH372,"")</f>
        <v/>
      </c>
      <c r="DO356" s="162" t="str">
        <f>IF('Formato 4_Ppto'!AI372&lt;&gt;"",'Formato 4_Ppto'!AI372,"")</f>
        <v/>
      </c>
      <c r="DP356" s="163" t="str">
        <f>IF('Formato 4_Ppto'!AJ372&lt;&gt;"",'Formato 4_Ppto'!AJ372,"")</f>
        <v/>
      </c>
    </row>
    <row r="357" spans="2:120" x14ac:dyDescent="0.3">
      <c r="B357" s="13" t="str">
        <f>IF(OR(Tabla6[[#This Row],[IDA]]="",Tabla6[[#This Row],[IDT]]="",Tabla6[[#This Row],[IDI]]=""),"",Tabla6[[#This Row],[IDA]]&amp;"."&amp;Tabla6[[#This Row],[IDT]]&amp;"."&amp;Tabla6[[#This Row],[IDI]])</f>
        <v/>
      </c>
      <c r="C357" s="13" t="str">
        <f>IF(Formato_02!$B$14&lt;&gt;"",0,"")</f>
        <v/>
      </c>
      <c r="D357" s="13" t="str">
        <f>IF(Formato_02!$H$9&lt;&gt;"",Formato_02!$H$9,"")</f>
        <v/>
      </c>
      <c r="E357" s="24" t="str">
        <f t="shared" si="40"/>
        <v/>
      </c>
      <c r="F357" s="24" t="str">
        <f>IF(Formato_02!$B$14&lt;&gt;"",Formato_02!$B$14,"")</f>
        <v/>
      </c>
      <c r="G357" s="22" t="str">
        <f>IF('Formato 3_Gantt'!C362&lt;&gt;"",'Formato 3_Gantt'!C362,"")</f>
        <v/>
      </c>
      <c r="H357" s="13" t="str">
        <f>IF('Formato 3_Gantt'!D$8&lt;&gt;"",'Formato 3_Gantt'!D$8,"")</f>
        <v/>
      </c>
      <c r="I357" s="13" t="str">
        <f>IF('Formato 3_Gantt'!E$8&lt;&gt;"",'Formato 3_Gantt'!E$8,"")</f>
        <v/>
      </c>
      <c r="J357" s="13" t="str">
        <f>IF('Formato 3_Gantt'!F$8&lt;&gt;"",'Formato 3_Gantt'!F$8,"")</f>
        <v/>
      </c>
      <c r="K357" s="158" t="str">
        <f>IF('Formato 3_Gantt'!G$8&lt;&gt;"",'Formato 3_Gantt'!G$8,"")</f>
        <v/>
      </c>
      <c r="L357" s="158" t="str">
        <f>IF('Formato 3_Gantt'!H$8&lt;&gt;"",'Formato 3_Gantt'!H$8,"")</f>
        <v/>
      </c>
      <c r="M357" s="13" t="str">
        <f>IF('Formato 3_Gantt'!BL$8&lt;&gt;"",'Formato 3_Gantt'!BL$8,"")</f>
        <v/>
      </c>
      <c r="N357" s="13" t="str">
        <f>IF('Formato 3_Gantt'!BM$8&lt;&gt;"",'Formato 3_Gantt'!BM$8,"")</f>
        <v/>
      </c>
      <c r="O357" s="13" t="str">
        <f>IF('Formato 3_Gantt'!BN$8&lt;&gt;"",'Formato 3_Gantt'!BN$8,"")</f>
        <v/>
      </c>
      <c r="P357" s="13" t="str">
        <f>IF('Formato 3_Gantt'!BO$8&lt;&gt;"",'Formato 3_Gantt'!BO$8,"")</f>
        <v/>
      </c>
      <c r="Q357" s="13" t="str">
        <f>IF('Formato 3_Gantt'!BP$8&lt;&gt;"",'Formato 3_Gantt'!BP$8,"")</f>
        <v/>
      </c>
      <c r="R357" s="13" t="str">
        <f>IF('Formato 3_Gantt'!BQ$8&lt;&gt;"",'Formato 3_Gantt'!BQ$8,"")</f>
        <v/>
      </c>
      <c r="S357" s="13" t="str">
        <f>IF('Formato 3_Gantt'!BR$8&lt;&gt;"",'Formato 3_Gantt'!BR$8,"")</f>
        <v/>
      </c>
      <c r="T357" s="13" t="str">
        <f>IF('Formato 3_Gantt'!BS$8&lt;&gt;"",'Formato 3_Gantt'!BS$8,"")</f>
        <v/>
      </c>
      <c r="U357" s="13" t="str">
        <f>IF('Formato 3_Gantt'!BT$8&lt;&gt;"",'Formato 3_Gantt'!BT$8,"")</f>
        <v/>
      </c>
      <c r="V357" s="13" t="str">
        <f>IF('Formato 3_Gantt'!BU$8&lt;&gt;"",'Formato 3_Gantt'!BU$8,"")</f>
        <v/>
      </c>
      <c r="W357" s="13" t="str">
        <f>IF('Formato 3_Gantt'!BV$8&lt;&gt;"",'Formato 3_Gantt'!BV$8,"")</f>
        <v/>
      </c>
      <c r="X357" s="13" t="str">
        <f>IF('Formato 3_Gantt'!BW$8&lt;&gt;"",'Formato 3_Gantt'!BW$8,"")</f>
        <v/>
      </c>
      <c r="Y357" s="13" t="str">
        <f>IF('Formato 3_Gantt'!BX$8&lt;&gt;"",'Formato 3_Gantt'!BX$8,"")</f>
        <v/>
      </c>
      <c r="Z357" s="162" t="str">
        <f>IF(Formato_02!S$15&lt;&gt;"",Formato_02!S$15,"")</f>
        <v/>
      </c>
      <c r="AA357" s="162" t="str">
        <f>IF(Formato_02!T$15&lt;&gt;"",Formato_02!T$15,"")</f>
        <v/>
      </c>
      <c r="AB357" s="162" t="str">
        <f>IF(Formato_02!U$15&lt;&gt;"",Formato_02!U$15,"")</f>
        <v/>
      </c>
      <c r="AC357" s="162" t="str">
        <f>IF(Formato_02!V$15&lt;&gt;"",Formato_02!V$15,"")</f>
        <v/>
      </c>
      <c r="AD357" s="162" t="str">
        <f>IF(Formato_02!W$15&lt;&gt;"",Formato_02!W$15,"")</f>
        <v/>
      </c>
      <c r="AE357" s="162" t="str">
        <f>IF(Formato_02!X$15&lt;&gt;"",Formato_02!X$15,"")</f>
        <v/>
      </c>
      <c r="AF357" s="162" t="str">
        <f>IF(Formato_02!Y$15&lt;&gt;"",Formato_02!Y$15,"")</f>
        <v/>
      </c>
      <c r="AG357" s="162" t="str">
        <f>IF(Formato_02!Z$15&lt;&gt;"",Formato_02!Z$15,"")</f>
        <v/>
      </c>
      <c r="AH357" s="162" t="str">
        <f>IF(Formato_02!AA$15&lt;&gt;"",Formato_02!AA$15,"")</f>
        <v/>
      </c>
      <c r="AI357" s="162" t="str">
        <f>IF(Formato_02!AB$15&lt;&gt;"",Formato_02!AB$15,"")</f>
        <v/>
      </c>
      <c r="AJ357" s="162" t="str">
        <f>IF(Formato_02!AC$15&lt;&gt;"",Formato_02!AC$15,"")</f>
        <v/>
      </c>
      <c r="AK357" s="162" t="str">
        <f>IF(Formato_02!AD$15&lt;&gt;"",Formato_02!AD$15,"")</f>
        <v/>
      </c>
      <c r="AL357" s="162" t="str">
        <f>IF(Formato_02!$N$14&lt;&gt;"",Formato_02!$N$14,"")</f>
        <v/>
      </c>
      <c r="AM357" s="13" t="str">
        <f>IF(Formato_02!$X$4&lt;&gt;"","AN","")</f>
        <v/>
      </c>
      <c r="AN357" s="24" t="str">
        <f t="shared" si="41"/>
        <v/>
      </c>
      <c r="AO357" s="13" t="str">
        <f>IF(Formato_02!$Y$4&lt;&gt;"","P027","")</f>
        <v/>
      </c>
      <c r="AP357" s="24" t="str">
        <f t="shared" si="42"/>
        <v/>
      </c>
      <c r="AQ357" s="13" t="str">
        <f>IF(Formato_02!$Z$4&lt;&gt;"","PNCVG","")</f>
        <v/>
      </c>
      <c r="AR357" s="24" t="str">
        <f t="shared" si="43"/>
        <v/>
      </c>
      <c r="AS357" s="13" t="str">
        <f>IF(Formato_02!$AA$4&lt;&gt;"","PNFF","")</f>
        <v/>
      </c>
      <c r="AT357" s="24" t="str">
        <f t="shared" si="44"/>
        <v/>
      </c>
      <c r="AU357" s="13" t="str">
        <f>IF(Formato_02!$AB$4&lt;&gt;"","PNPAM","")</f>
        <v/>
      </c>
      <c r="AV357" s="24" t="str">
        <f t="shared" si="45"/>
        <v/>
      </c>
      <c r="AW357" s="13" t="str">
        <f>IF(Formato_02!$AC$4&lt;&gt;"","PNAIA","")</f>
        <v/>
      </c>
      <c r="AX357" s="24" t="str">
        <f t="shared" si="46"/>
        <v/>
      </c>
      <c r="AY357" s="13" t="str">
        <f>IF(Formato_02!$AD$4&lt;&gt;"","PIO","")</f>
        <v/>
      </c>
      <c r="AZ357" s="24" t="str">
        <f t="shared" si="47"/>
        <v/>
      </c>
      <c r="BA357" s="13" t="str">
        <f>IF('Formato 3_Gantt'!B$20&lt;&gt;"",'Formato 3_Gantt'!A$20,"")</f>
        <v/>
      </c>
      <c r="BB357" s="24" t="str">
        <f>IF('Formato 3_Gantt'!B$20&lt;&gt;"",'Formato 3_Gantt'!B$20,"")</f>
        <v/>
      </c>
      <c r="BC357" s="22" t="str">
        <f>IF('Formato 3_Gantt'!C$20&lt;&gt;"",'Formato 3_Gantt'!C$20,"")</f>
        <v/>
      </c>
      <c r="BD357" s="13" t="str">
        <f>IF('Formato 3_Gantt'!D$20&lt;&gt;"",'Formato 3_Gantt'!D$20,"")</f>
        <v/>
      </c>
      <c r="BE357" s="161" t="str">
        <f>IF('Formato 3_Gantt'!E$20&lt;&gt;"",'Formato 3_Gantt'!E$20,"")</f>
        <v/>
      </c>
      <c r="BF357" s="13" t="str">
        <f>IF('Formato 3_Gantt'!F$20&lt;&gt;"",'Formato 3_Gantt'!F$20,"")</f>
        <v/>
      </c>
      <c r="BG357" s="158" t="str">
        <f>IF('Formato 3_Gantt'!G$20&lt;&gt;"",'Formato 3_Gantt'!G$20,"")</f>
        <v/>
      </c>
      <c r="BH357" s="158" t="str">
        <f>IF('Formato 3_Gantt'!H$20&lt;&gt;"",'Formato 3_Gantt'!H$20,"")</f>
        <v/>
      </c>
      <c r="BI357" s="161" t="str">
        <f>IF('Formato 3_Gantt'!BL$20&lt;&gt;"",'Formato 3_Gantt'!BL$20,"")</f>
        <v/>
      </c>
      <c r="BJ357" s="161" t="str">
        <f>IF('Formato 3_Gantt'!BM$20&lt;&gt;"",'Formato 3_Gantt'!BM$20,"")</f>
        <v/>
      </c>
      <c r="BK357" s="161" t="str">
        <f>IF('Formato 3_Gantt'!BN$20&lt;&gt;"",'Formato 3_Gantt'!BN$20,"")</f>
        <v/>
      </c>
      <c r="BL357" s="161" t="str">
        <f>IF('Formato 3_Gantt'!BO$20&lt;&gt;"",'Formato 3_Gantt'!BO$20,"")</f>
        <v/>
      </c>
      <c r="BM357" s="161" t="str">
        <f>IF('Formato 3_Gantt'!BP$20&lt;&gt;"",'Formato 3_Gantt'!BP$20,"")</f>
        <v/>
      </c>
      <c r="BN357" s="161" t="str">
        <f>IF('Formato 3_Gantt'!BQ$20&lt;&gt;"",'Formato 3_Gantt'!BQ$20,"")</f>
        <v/>
      </c>
      <c r="BO357" s="161" t="str">
        <f>IF('Formato 3_Gantt'!BR$20&lt;&gt;"",'Formato 3_Gantt'!BR$20,"")</f>
        <v/>
      </c>
      <c r="BP357" s="161" t="str">
        <f>IF('Formato 3_Gantt'!BS$20&lt;&gt;"",'Formato 3_Gantt'!BS$20,"")</f>
        <v/>
      </c>
      <c r="BQ357" s="161" t="str">
        <f>IF('Formato 3_Gantt'!BT$20&lt;&gt;"",'Formato 3_Gantt'!BT$20,"")</f>
        <v/>
      </c>
      <c r="BR357" s="161" t="str">
        <f>IF('Formato 3_Gantt'!BU$20&lt;&gt;"",'Formato 3_Gantt'!BU$20,"")</f>
        <v/>
      </c>
      <c r="BS357" s="161" t="str">
        <f>IF('Formato 3_Gantt'!BV$20&lt;&gt;"",'Formato 3_Gantt'!BV$20,"")</f>
        <v/>
      </c>
      <c r="BT357" s="161" t="str">
        <f>IF('Formato 3_Gantt'!BW$20&lt;&gt;"",'Formato 3_Gantt'!BW$20,"")</f>
        <v/>
      </c>
      <c r="BU357" s="161" t="str">
        <f>IF('Formato 3_Gantt'!BX$20&lt;&gt;"",'Formato 3_Gantt'!BX$20,"")</f>
        <v/>
      </c>
      <c r="BV357" s="163" t="str">
        <f>IF('Formato 4_Ppto'!I$348&lt;&gt;"",'Formato 4_Ppto'!I$348,"")</f>
        <v/>
      </c>
      <c r="BW357" s="162" t="str">
        <f>IF('Formato 4_Ppto'!X$348&lt;&gt;"",'Formato 4_Ppto'!X$348,"")</f>
        <v/>
      </c>
      <c r="BX357" s="162" t="str">
        <f>IF('Formato 4_Ppto'!Y$348&lt;&gt;"",'Formato 4_Ppto'!Y$348,"")</f>
        <v/>
      </c>
      <c r="BY357" s="162" t="str">
        <f>IF('Formato 4_Ppto'!Z$348&lt;&gt;"",'Formato 4_Ppto'!Z$348,"")</f>
        <v/>
      </c>
      <c r="BZ357" s="162" t="str">
        <f>IF('Formato 4_Ppto'!AA$348&lt;&gt;"",'Formato 4_Ppto'!AA$348,"")</f>
        <v/>
      </c>
      <c r="CA357" s="162" t="str">
        <f>IF('Formato 4_Ppto'!AB$348&lt;&gt;"",'Formato 4_Ppto'!AB$348,"")</f>
        <v/>
      </c>
      <c r="CB357" s="162" t="str">
        <f>IF('Formato 4_Ppto'!AC$348&lt;&gt;"",'Formato 4_Ppto'!AC$348,"")</f>
        <v/>
      </c>
      <c r="CC357" s="162" t="str">
        <f>IF('Formato 4_Ppto'!AD$348&lt;&gt;"",'Formato 4_Ppto'!AD$348,"")</f>
        <v/>
      </c>
      <c r="CD357" s="162" t="str">
        <f>IF('Formato 4_Ppto'!AE$348&lt;&gt;"",'Formato 4_Ppto'!AE$348,"")</f>
        <v/>
      </c>
      <c r="CE357" s="162" t="str">
        <f>IF('Formato 4_Ppto'!AF$348&lt;&gt;"",'Formato 4_Ppto'!AF$348,"")</f>
        <v/>
      </c>
      <c r="CF357" s="162" t="str">
        <f>IF('Formato 4_Ppto'!AG$348&lt;&gt;"",'Formato 4_Ppto'!AG$348,"")</f>
        <v/>
      </c>
      <c r="CG357" s="162" t="str">
        <f>IF('Formato 4_Ppto'!AH$348&lt;&gt;"",'Formato 4_Ppto'!AH$348,"")</f>
        <v/>
      </c>
      <c r="CH357" s="162" t="str">
        <f>IF('Formato 4_Ppto'!AI$348&lt;&gt;"",'Formato 4_Ppto'!AI$348,"")</f>
        <v/>
      </c>
      <c r="CI357" s="163" t="str">
        <f>IF('Formato 4_Ppto'!AJ$348&lt;&gt;"",'Formato 4_Ppto'!AJ$348,"")</f>
        <v/>
      </c>
      <c r="CJ357" s="13" t="str">
        <f>IF('Formato 4_Ppto'!B373&lt;&gt;"",'Formato 4_Ppto'!A373,"")</f>
        <v/>
      </c>
      <c r="CK357" s="24" t="str">
        <f>IF('Formato 4_Ppto'!B373&lt;&gt;"",'Formato 4_Ppto'!B373,"")</f>
        <v/>
      </c>
      <c r="CL357" s="22" t="str">
        <f>IF('Formato 4_Ppto'!C373&lt;&gt;"",'Formato 4_Ppto'!C373,"")</f>
        <v/>
      </c>
      <c r="CM357" s="24" t="str">
        <f>IF('Formato 4_Ppto'!D373&lt;&gt;"",'Formato 4_Ppto'!D373,"")</f>
        <v/>
      </c>
      <c r="CN357" s="161" t="str">
        <f>IF('Formato 4_Ppto'!E373&lt;&gt;"",'Formato 4_Ppto'!E373,"")</f>
        <v/>
      </c>
      <c r="CO357" s="161" t="str">
        <f>IF('Formato 4_Ppto'!G373&lt;&gt;"",'Formato 4_Ppto'!G373,"")</f>
        <v/>
      </c>
      <c r="CP357" s="163" t="str">
        <f>IF('Formato 4_Ppto'!I373&lt;&gt;"",'Formato 4_Ppto'!I373,"")</f>
        <v/>
      </c>
      <c r="CQ357" s="161" t="str">
        <f>IF('Formato 4_Ppto'!K373&lt;&gt;"",'Formato 4_Ppto'!K373,"")</f>
        <v/>
      </c>
      <c r="CR357" s="161" t="str">
        <f>IF('Formato 4_Ppto'!L373&lt;&gt;"",'Formato 4_Ppto'!L373,"")</f>
        <v/>
      </c>
      <c r="CS357" s="161" t="str">
        <f>IF('Formato 4_Ppto'!M373&lt;&gt;"",'Formato 4_Ppto'!M373,"")</f>
        <v/>
      </c>
      <c r="CT357" s="161" t="str">
        <f>IF('Formato 4_Ppto'!N373&lt;&gt;"",'Formato 4_Ppto'!N373,"")</f>
        <v/>
      </c>
      <c r="CU357" s="161" t="str">
        <f>IF('Formato 4_Ppto'!O373&lt;&gt;"",'Formato 4_Ppto'!O373,"")</f>
        <v/>
      </c>
      <c r="CV357" s="161" t="str">
        <f>IF('Formato 4_Ppto'!P373&lt;&gt;"",'Formato 4_Ppto'!P373,"")</f>
        <v/>
      </c>
      <c r="CW357" s="161" t="str">
        <f>IF('Formato 4_Ppto'!Q373&lt;&gt;"",'Formato 4_Ppto'!Q373,"")</f>
        <v/>
      </c>
      <c r="CX357" s="161" t="str">
        <f>IF('Formato 4_Ppto'!R373&lt;&gt;"",'Formato 4_Ppto'!R373,"")</f>
        <v/>
      </c>
      <c r="CY357" s="161" t="str">
        <f>IF('Formato 4_Ppto'!S373&lt;&gt;"",'Formato 4_Ppto'!S373,"")</f>
        <v/>
      </c>
      <c r="CZ357" s="161" t="str">
        <f>IF('Formato 4_Ppto'!T373&lt;&gt;"",'Formato 4_Ppto'!T373,"")</f>
        <v/>
      </c>
      <c r="DA357" s="161" t="str">
        <f>IF('Formato 4_Ppto'!U373&lt;&gt;"",'Formato 4_Ppto'!U373,"")</f>
        <v/>
      </c>
      <c r="DB357" s="161" t="str">
        <f>IF('Formato 4_Ppto'!V373&lt;&gt;"",'Formato 4_Ppto'!V373,"")</f>
        <v/>
      </c>
      <c r="DC357" s="161" t="str">
        <f>IF('Formato 4_Ppto'!W373&lt;&gt;"",'Formato 4_Ppto'!W373,"")</f>
        <v/>
      </c>
      <c r="DD357" s="162" t="str">
        <f>IF('Formato 4_Ppto'!X373&lt;&gt;"",'Formato 4_Ppto'!X373,"")</f>
        <v/>
      </c>
      <c r="DE357" s="162" t="str">
        <f>IF('Formato 4_Ppto'!Y373&lt;&gt;"",'Formato 4_Ppto'!Y373,"")</f>
        <v/>
      </c>
      <c r="DF357" s="162" t="str">
        <f>IF('Formato 4_Ppto'!Z373&lt;&gt;"",'Formato 4_Ppto'!Z373,"")</f>
        <v/>
      </c>
      <c r="DG357" s="162" t="str">
        <f>IF('Formato 4_Ppto'!AA373&lt;&gt;"",'Formato 4_Ppto'!AA373,"")</f>
        <v/>
      </c>
      <c r="DH357" s="162" t="str">
        <f>IF('Formato 4_Ppto'!AB373&lt;&gt;"",'Formato 4_Ppto'!AB373,"")</f>
        <v/>
      </c>
      <c r="DI357" s="162" t="str">
        <f>IF('Formato 4_Ppto'!AC373&lt;&gt;"",'Formato 4_Ppto'!AC373,"")</f>
        <v/>
      </c>
      <c r="DJ357" s="162" t="str">
        <f>IF('Formato 4_Ppto'!AD373&lt;&gt;"",'Formato 4_Ppto'!AD373,"")</f>
        <v/>
      </c>
      <c r="DK357" s="162" t="str">
        <f>IF('Formato 4_Ppto'!AE373&lt;&gt;"",'Formato 4_Ppto'!AE373,"")</f>
        <v/>
      </c>
      <c r="DL357" s="162" t="str">
        <f>IF('Formato 4_Ppto'!AF373&lt;&gt;"",'Formato 4_Ppto'!AF373,"")</f>
        <v/>
      </c>
      <c r="DM357" s="162" t="str">
        <f>IF('Formato 4_Ppto'!AG373&lt;&gt;"",'Formato 4_Ppto'!AG373,"")</f>
        <v/>
      </c>
      <c r="DN357" s="162" t="str">
        <f>IF('Formato 4_Ppto'!AH373&lt;&gt;"",'Formato 4_Ppto'!AH373,"")</f>
        <v/>
      </c>
      <c r="DO357" s="162" t="str">
        <f>IF('Formato 4_Ppto'!AI373&lt;&gt;"",'Formato 4_Ppto'!AI373,"")</f>
        <v/>
      </c>
      <c r="DP357" s="163" t="str">
        <f>IF('Formato 4_Ppto'!AJ373&lt;&gt;"",'Formato 4_Ppto'!AJ373,"")</f>
        <v/>
      </c>
    </row>
    <row r="358" spans="2:120" x14ac:dyDescent="0.3">
      <c r="B358" s="13" t="str">
        <f>IF(OR(Tabla6[[#This Row],[IDA]]="",Tabla6[[#This Row],[IDT]]="",Tabla6[[#This Row],[IDI]]=""),"",Tabla6[[#This Row],[IDA]]&amp;"."&amp;Tabla6[[#This Row],[IDT]]&amp;"."&amp;Tabla6[[#This Row],[IDI]])</f>
        <v/>
      </c>
      <c r="C358" s="13" t="str">
        <f>IF(Formato_02!$B$14&lt;&gt;"",0,"")</f>
        <v/>
      </c>
      <c r="D358" s="13" t="str">
        <f>IF(Formato_02!$H$9&lt;&gt;"",Formato_02!$H$9,"")</f>
        <v/>
      </c>
      <c r="E358" s="24" t="str">
        <f t="shared" si="40"/>
        <v/>
      </c>
      <c r="F358" s="24" t="str">
        <f>IF(Formato_02!$B$14&lt;&gt;"",Formato_02!$B$14,"")</f>
        <v/>
      </c>
      <c r="G358" s="22" t="str">
        <f>IF('Formato 3_Gantt'!C363&lt;&gt;"",'Formato 3_Gantt'!C363,"")</f>
        <v/>
      </c>
      <c r="H358" s="13" t="str">
        <f>IF('Formato 3_Gantt'!D$8&lt;&gt;"",'Formato 3_Gantt'!D$8,"")</f>
        <v/>
      </c>
      <c r="I358" s="13" t="str">
        <f>IF('Formato 3_Gantt'!E$8&lt;&gt;"",'Formato 3_Gantt'!E$8,"")</f>
        <v/>
      </c>
      <c r="J358" s="13" t="str">
        <f>IF('Formato 3_Gantt'!F$8&lt;&gt;"",'Formato 3_Gantt'!F$8,"")</f>
        <v/>
      </c>
      <c r="K358" s="158" t="str">
        <f>IF('Formato 3_Gantt'!G$8&lt;&gt;"",'Formato 3_Gantt'!G$8,"")</f>
        <v/>
      </c>
      <c r="L358" s="158" t="str">
        <f>IF('Formato 3_Gantt'!H$8&lt;&gt;"",'Formato 3_Gantt'!H$8,"")</f>
        <v/>
      </c>
      <c r="M358" s="13" t="str">
        <f>IF('Formato 3_Gantt'!BL$8&lt;&gt;"",'Formato 3_Gantt'!BL$8,"")</f>
        <v/>
      </c>
      <c r="N358" s="13" t="str">
        <f>IF('Formato 3_Gantt'!BM$8&lt;&gt;"",'Formato 3_Gantt'!BM$8,"")</f>
        <v/>
      </c>
      <c r="O358" s="13" t="str">
        <f>IF('Formato 3_Gantt'!BN$8&lt;&gt;"",'Formato 3_Gantt'!BN$8,"")</f>
        <v/>
      </c>
      <c r="P358" s="13" t="str">
        <f>IF('Formato 3_Gantt'!BO$8&lt;&gt;"",'Formato 3_Gantt'!BO$8,"")</f>
        <v/>
      </c>
      <c r="Q358" s="13" t="str">
        <f>IF('Formato 3_Gantt'!BP$8&lt;&gt;"",'Formato 3_Gantt'!BP$8,"")</f>
        <v/>
      </c>
      <c r="R358" s="13" t="str">
        <f>IF('Formato 3_Gantt'!BQ$8&lt;&gt;"",'Formato 3_Gantt'!BQ$8,"")</f>
        <v/>
      </c>
      <c r="S358" s="13" t="str">
        <f>IF('Formato 3_Gantt'!BR$8&lt;&gt;"",'Formato 3_Gantt'!BR$8,"")</f>
        <v/>
      </c>
      <c r="T358" s="13" t="str">
        <f>IF('Formato 3_Gantt'!BS$8&lt;&gt;"",'Formato 3_Gantt'!BS$8,"")</f>
        <v/>
      </c>
      <c r="U358" s="13" t="str">
        <f>IF('Formato 3_Gantt'!BT$8&lt;&gt;"",'Formato 3_Gantt'!BT$8,"")</f>
        <v/>
      </c>
      <c r="V358" s="13" t="str">
        <f>IF('Formato 3_Gantt'!BU$8&lt;&gt;"",'Formato 3_Gantt'!BU$8,"")</f>
        <v/>
      </c>
      <c r="W358" s="13" t="str">
        <f>IF('Formato 3_Gantt'!BV$8&lt;&gt;"",'Formato 3_Gantt'!BV$8,"")</f>
        <v/>
      </c>
      <c r="X358" s="13" t="str">
        <f>IF('Formato 3_Gantt'!BW$8&lt;&gt;"",'Formato 3_Gantt'!BW$8,"")</f>
        <v/>
      </c>
      <c r="Y358" s="13" t="str">
        <f>IF('Formato 3_Gantt'!BX$8&lt;&gt;"",'Formato 3_Gantt'!BX$8,"")</f>
        <v/>
      </c>
      <c r="Z358" s="162" t="str">
        <f>IF(Formato_02!S$15&lt;&gt;"",Formato_02!S$15,"")</f>
        <v/>
      </c>
      <c r="AA358" s="162" t="str">
        <f>IF(Formato_02!T$15&lt;&gt;"",Formato_02!T$15,"")</f>
        <v/>
      </c>
      <c r="AB358" s="162" t="str">
        <f>IF(Formato_02!U$15&lt;&gt;"",Formato_02!U$15,"")</f>
        <v/>
      </c>
      <c r="AC358" s="162" t="str">
        <f>IF(Formato_02!V$15&lt;&gt;"",Formato_02!V$15,"")</f>
        <v/>
      </c>
      <c r="AD358" s="162" t="str">
        <f>IF(Formato_02!W$15&lt;&gt;"",Formato_02!W$15,"")</f>
        <v/>
      </c>
      <c r="AE358" s="162" t="str">
        <f>IF(Formato_02!X$15&lt;&gt;"",Formato_02!X$15,"")</f>
        <v/>
      </c>
      <c r="AF358" s="162" t="str">
        <f>IF(Formato_02!Y$15&lt;&gt;"",Formato_02!Y$15,"")</f>
        <v/>
      </c>
      <c r="AG358" s="162" t="str">
        <f>IF(Formato_02!Z$15&lt;&gt;"",Formato_02!Z$15,"")</f>
        <v/>
      </c>
      <c r="AH358" s="162" t="str">
        <f>IF(Formato_02!AA$15&lt;&gt;"",Formato_02!AA$15,"")</f>
        <v/>
      </c>
      <c r="AI358" s="162" t="str">
        <f>IF(Formato_02!AB$15&lt;&gt;"",Formato_02!AB$15,"")</f>
        <v/>
      </c>
      <c r="AJ358" s="162" t="str">
        <f>IF(Formato_02!AC$15&lt;&gt;"",Formato_02!AC$15,"")</f>
        <v/>
      </c>
      <c r="AK358" s="162" t="str">
        <f>IF(Formato_02!AD$15&lt;&gt;"",Formato_02!AD$15,"")</f>
        <v/>
      </c>
      <c r="AL358" s="162" t="str">
        <f>IF(Formato_02!$N$14&lt;&gt;"",Formato_02!$N$14,"")</f>
        <v/>
      </c>
      <c r="AM358" s="13" t="str">
        <f>IF(Formato_02!$X$4&lt;&gt;"","AN","")</f>
        <v/>
      </c>
      <c r="AN358" s="24" t="str">
        <f t="shared" si="41"/>
        <v/>
      </c>
      <c r="AO358" s="13" t="str">
        <f>IF(Formato_02!$Y$4&lt;&gt;"","P027","")</f>
        <v/>
      </c>
      <c r="AP358" s="24" t="str">
        <f t="shared" si="42"/>
        <v/>
      </c>
      <c r="AQ358" s="13" t="str">
        <f>IF(Formato_02!$Z$4&lt;&gt;"","PNCVG","")</f>
        <v/>
      </c>
      <c r="AR358" s="24" t="str">
        <f t="shared" si="43"/>
        <v/>
      </c>
      <c r="AS358" s="13" t="str">
        <f>IF(Formato_02!$AA$4&lt;&gt;"","PNFF","")</f>
        <v/>
      </c>
      <c r="AT358" s="24" t="str">
        <f t="shared" si="44"/>
        <v/>
      </c>
      <c r="AU358" s="13" t="str">
        <f>IF(Formato_02!$AB$4&lt;&gt;"","PNPAM","")</f>
        <v/>
      </c>
      <c r="AV358" s="24" t="str">
        <f t="shared" si="45"/>
        <v/>
      </c>
      <c r="AW358" s="13" t="str">
        <f>IF(Formato_02!$AC$4&lt;&gt;"","PNAIA","")</f>
        <v/>
      </c>
      <c r="AX358" s="24" t="str">
        <f t="shared" si="46"/>
        <v/>
      </c>
      <c r="AY358" s="13" t="str">
        <f>IF(Formato_02!$AD$4&lt;&gt;"","PIO","")</f>
        <v/>
      </c>
      <c r="AZ358" s="24" t="str">
        <f t="shared" si="47"/>
        <v/>
      </c>
      <c r="BA358" s="13" t="str">
        <f>IF('Formato 3_Gantt'!B$20&lt;&gt;"",'Formato 3_Gantt'!A$20,"")</f>
        <v/>
      </c>
      <c r="BB358" s="24" t="str">
        <f>IF('Formato 3_Gantt'!B$20&lt;&gt;"",'Formato 3_Gantt'!B$20,"")</f>
        <v/>
      </c>
      <c r="BC358" s="22" t="str">
        <f>IF('Formato 3_Gantt'!C$20&lt;&gt;"",'Formato 3_Gantt'!C$20,"")</f>
        <v/>
      </c>
      <c r="BD358" s="13" t="str">
        <f>IF('Formato 3_Gantt'!D$20&lt;&gt;"",'Formato 3_Gantt'!D$20,"")</f>
        <v/>
      </c>
      <c r="BE358" s="161" t="str">
        <f>IF('Formato 3_Gantt'!E$20&lt;&gt;"",'Formato 3_Gantt'!E$20,"")</f>
        <v/>
      </c>
      <c r="BF358" s="13" t="str">
        <f>IF('Formato 3_Gantt'!F$20&lt;&gt;"",'Formato 3_Gantt'!F$20,"")</f>
        <v/>
      </c>
      <c r="BG358" s="158" t="str">
        <f>IF('Formato 3_Gantt'!G$20&lt;&gt;"",'Formato 3_Gantt'!G$20,"")</f>
        <v/>
      </c>
      <c r="BH358" s="158" t="str">
        <f>IF('Formato 3_Gantt'!H$20&lt;&gt;"",'Formato 3_Gantt'!H$20,"")</f>
        <v/>
      </c>
      <c r="BI358" s="161" t="str">
        <f>IF('Formato 3_Gantt'!BL$20&lt;&gt;"",'Formato 3_Gantt'!BL$20,"")</f>
        <v/>
      </c>
      <c r="BJ358" s="161" t="str">
        <f>IF('Formato 3_Gantt'!BM$20&lt;&gt;"",'Formato 3_Gantt'!BM$20,"")</f>
        <v/>
      </c>
      <c r="BK358" s="161" t="str">
        <f>IF('Formato 3_Gantt'!BN$20&lt;&gt;"",'Formato 3_Gantt'!BN$20,"")</f>
        <v/>
      </c>
      <c r="BL358" s="161" t="str">
        <f>IF('Formato 3_Gantt'!BO$20&lt;&gt;"",'Formato 3_Gantt'!BO$20,"")</f>
        <v/>
      </c>
      <c r="BM358" s="161" t="str">
        <f>IF('Formato 3_Gantt'!BP$20&lt;&gt;"",'Formato 3_Gantt'!BP$20,"")</f>
        <v/>
      </c>
      <c r="BN358" s="161" t="str">
        <f>IF('Formato 3_Gantt'!BQ$20&lt;&gt;"",'Formato 3_Gantt'!BQ$20,"")</f>
        <v/>
      </c>
      <c r="BO358" s="161" t="str">
        <f>IF('Formato 3_Gantt'!BR$20&lt;&gt;"",'Formato 3_Gantt'!BR$20,"")</f>
        <v/>
      </c>
      <c r="BP358" s="161" t="str">
        <f>IF('Formato 3_Gantt'!BS$20&lt;&gt;"",'Formato 3_Gantt'!BS$20,"")</f>
        <v/>
      </c>
      <c r="BQ358" s="161" t="str">
        <f>IF('Formato 3_Gantt'!BT$20&lt;&gt;"",'Formato 3_Gantt'!BT$20,"")</f>
        <v/>
      </c>
      <c r="BR358" s="161" t="str">
        <f>IF('Formato 3_Gantt'!BU$20&lt;&gt;"",'Formato 3_Gantt'!BU$20,"")</f>
        <v/>
      </c>
      <c r="BS358" s="161" t="str">
        <f>IF('Formato 3_Gantt'!BV$20&lt;&gt;"",'Formato 3_Gantt'!BV$20,"")</f>
        <v/>
      </c>
      <c r="BT358" s="161" t="str">
        <f>IF('Formato 3_Gantt'!BW$20&lt;&gt;"",'Formato 3_Gantt'!BW$20,"")</f>
        <v/>
      </c>
      <c r="BU358" s="161" t="str">
        <f>IF('Formato 3_Gantt'!BX$20&lt;&gt;"",'Formato 3_Gantt'!BX$20,"")</f>
        <v/>
      </c>
      <c r="BV358" s="163" t="str">
        <f>IF('Formato 4_Ppto'!I$348&lt;&gt;"",'Formato 4_Ppto'!I$348,"")</f>
        <v/>
      </c>
      <c r="BW358" s="162" t="str">
        <f>IF('Formato 4_Ppto'!X$348&lt;&gt;"",'Formato 4_Ppto'!X$348,"")</f>
        <v/>
      </c>
      <c r="BX358" s="162" t="str">
        <f>IF('Formato 4_Ppto'!Y$348&lt;&gt;"",'Formato 4_Ppto'!Y$348,"")</f>
        <v/>
      </c>
      <c r="BY358" s="162" t="str">
        <f>IF('Formato 4_Ppto'!Z$348&lt;&gt;"",'Formato 4_Ppto'!Z$348,"")</f>
        <v/>
      </c>
      <c r="BZ358" s="162" t="str">
        <f>IF('Formato 4_Ppto'!AA$348&lt;&gt;"",'Formato 4_Ppto'!AA$348,"")</f>
        <v/>
      </c>
      <c r="CA358" s="162" t="str">
        <f>IF('Formato 4_Ppto'!AB$348&lt;&gt;"",'Formato 4_Ppto'!AB$348,"")</f>
        <v/>
      </c>
      <c r="CB358" s="162" t="str">
        <f>IF('Formato 4_Ppto'!AC$348&lt;&gt;"",'Formato 4_Ppto'!AC$348,"")</f>
        <v/>
      </c>
      <c r="CC358" s="162" t="str">
        <f>IF('Formato 4_Ppto'!AD$348&lt;&gt;"",'Formato 4_Ppto'!AD$348,"")</f>
        <v/>
      </c>
      <c r="CD358" s="162" t="str">
        <f>IF('Formato 4_Ppto'!AE$348&lt;&gt;"",'Formato 4_Ppto'!AE$348,"")</f>
        <v/>
      </c>
      <c r="CE358" s="162" t="str">
        <f>IF('Formato 4_Ppto'!AF$348&lt;&gt;"",'Formato 4_Ppto'!AF$348,"")</f>
        <v/>
      </c>
      <c r="CF358" s="162" t="str">
        <f>IF('Formato 4_Ppto'!AG$348&lt;&gt;"",'Formato 4_Ppto'!AG$348,"")</f>
        <v/>
      </c>
      <c r="CG358" s="162" t="str">
        <f>IF('Formato 4_Ppto'!AH$348&lt;&gt;"",'Formato 4_Ppto'!AH$348,"")</f>
        <v/>
      </c>
      <c r="CH358" s="162" t="str">
        <f>IF('Formato 4_Ppto'!AI$348&lt;&gt;"",'Formato 4_Ppto'!AI$348,"")</f>
        <v/>
      </c>
      <c r="CI358" s="163" t="str">
        <f>IF('Formato 4_Ppto'!AJ$348&lt;&gt;"",'Formato 4_Ppto'!AJ$348,"")</f>
        <v/>
      </c>
      <c r="CJ358" s="13" t="str">
        <f>IF('Formato 4_Ppto'!B374&lt;&gt;"",'Formato 4_Ppto'!A374,"")</f>
        <v/>
      </c>
      <c r="CK358" s="24" t="str">
        <f>IF('Formato 4_Ppto'!B374&lt;&gt;"",'Formato 4_Ppto'!B374,"")</f>
        <v/>
      </c>
      <c r="CL358" s="22" t="str">
        <f>IF('Formato 4_Ppto'!C374&lt;&gt;"",'Formato 4_Ppto'!C374,"")</f>
        <v/>
      </c>
      <c r="CM358" s="24" t="str">
        <f>IF('Formato 4_Ppto'!D374&lt;&gt;"",'Formato 4_Ppto'!D374,"")</f>
        <v/>
      </c>
      <c r="CN358" s="161" t="str">
        <f>IF('Formato 4_Ppto'!E374&lt;&gt;"",'Formato 4_Ppto'!E374,"")</f>
        <v/>
      </c>
      <c r="CO358" s="161" t="str">
        <f>IF('Formato 4_Ppto'!G374&lt;&gt;"",'Formato 4_Ppto'!G374,"")</f>
        <v/>
      </c>
      <c r="CP358" s="163" t="str">
        <f>IF('Formato 4_Ppto'!I374&lt;&gt;"",'Formato 4_Ppto'!I374,"")</f>
        <v/>
      </c>
      <c r="CQ358" s="161" t="str">
        <f>IF('Formato 4_Ppto'!K374&lt;&gt;"",'Formato 4_Ppto'!K374,"")</f>
        <v/>
      </c>
      <c r="CR358" s="161" t="str">
        <f>IF('Formato 4_Ppto'!L374&lt;&gt;"",'Formato 4_Ppto'!L374,"")</f>
        <v/>
      </c>
      <c r="CS358" s="161" t="str">
        <f>IF('Formato 4_Ppto'!M374&lt;&gt;"",'Formato 4_Ppto'!M374,"")</f>
        <v/>
      </c>
      <c r="CT358" s="161" t="str">
        <f>IF('Formato 4_Ppto'!N374&lt;&gt;"",'Formato 4_Ppto'!N374,"")</f>
        <v/>
      </c>
      <c r="CU358" s="161" t="str">
        <f>IF('Formato 4_Ppto'!O374&lt;&gt;"",'Formato 4_Ppto'!O374,"")</f>
        <v/>
      </c>
      <c r="CV358" s="161" t="str">
        <f>IF('Formato 4_Ppto'!P374&lt;&gt;"",'Formato 4_Ppto'!P374,"")</f>
        <v/>
      </c>
      <c r="CW358" s="161" t="str">
        <f>IF('Formato 4_Ppto'!Q374&lt;&gt;"",'Formato 4_Ppto'!Q374,"")</f>
        <v/>
      </c>
      <c r="CX358" s="161" t="str">
        <f>IF('Formato 4_Ppto'!R374&lt;&gt;"",'Formato 4_Ppto'!R374,"")</f>
        <v/>
      </c>
      <c r="CY358" s="161" t="str">
        <f>IF('Formato 4_Ppto'!S374&lt;&gt;"",'Formato 4_Ppto'!S374,"")</f>
        <v/>
      </c>
      <c r="CZ358" s="161" t="str">
        <f>IF('Formato 4_Ppto'!T374&lt;&gt;"",'Formato 4_Ppto'!T374,"")</f>
        <v/>
      </c>
      <c r="DA358" s="161" t="str">
        <f>IF('Formato 4_Ppto'!U374&lt;&gt;"",'Formato 4_Ppto'!U374,"")</f>
        <v/>
      </c>
      <c r="DB358" s="161" t="str">
        <f>IF('Formato 4_Ppto'!V374&lt;&gt;"",'Formato 4_Ppto'!V374,"")</f>
        <v/>
      </c>
      <c r="DC358" s="161" t="str">
        <f>IF('Formato 4_Ppto'!W374&lt;&gt;"",'Formato 4_Ppto'!W374,"")</f>
        <v/>
      </c>
      <c r="DD358" s="162" t="str">
        <f>IF('Formato 4_Ppto'!X374&lt;&gt;"",'Formato 4_Ppto'!X374,"")</f>
        <v/>
      </c>
      <c r="DE358" s="162" t="str">
        <f>IF('Formato 4_Ppto'!Y374&lt;&gt;"",'Formato 4_Ppto'!Y374,"")</f>
        <v/>
      </c>
      <c r="DF358" s="162" t="str">
        <f>IF('Formato 4_Ppto'!Z374&lt;&gt;"",'Formato 4_Ppto'!Z374,"")</f>
        <v/>
      </c>
      <c r="DG358" s="162" t="str">
        <f>IF('Formato 4_Ppto'!AA374&lt;&gt;"",'Formato 4_Ppto'!AA374,"")</f>
        <v/>
      </c>
      <c r="DH358" s="162" t="str">
        <f>IF('Formato 4_Ppto'!AB374&lt;&gt;"",'Formato 4_Ppto'!AB374,"")</f>
        <v/>
      </c>
      <c r="DI358" s="162" t="str">
        <f>IF('Formato 4_Ppto'!AC374&lt;&gt;"",'Formato 4_Ppto'!AC374,"")</f>
        <v/>
      </c>
      <c r="DJ358" s="162" t="str">
        <f>IF('Formato 4_Ppto'!AD374&lt;&gt;"",'Formato 4_Ppto'!AD374,"")</f>
        <v/>
      </c>
      <c r="DK358" s="162" t="str">
        <f>IF('Formato 4_Ppto'!AE374&lt;&gt;"",'Formato 4_Ppto'!AE374,"")</f>
        <v/>
      </c>
      <c r="DL358" s="162" t="str">
        <f>IF('Formato 4_Ppto'!AF374&lt;&gt;"",'Formato 4_Ppto'!AF374,"")</f>
        <v/>
      </c>
      <c r="DM358" s="162" t="str">
        <f>IF('Formato 4_Ppto'!AG374&lt;&gt;"",'Formato 4_Ppto'!AG374,"")</f>
        <v/>
      </c>
      <c r="DN358" s="162" t="str">
        <f>IF('Formato 4_Ppto'!AH374&lt;&gt;"",'Formato 4_Ppto'!AH374,"")</f>
        <v/>
      </c>
      <c r="DO358" s="162" t="str">
        <f>IF('Formato 4_Ppto'!AI374&lt;&gt;"",'Formato 4_Ppto'!AI374,"")</f>
        <v/>
      </c>
      <c r="DP358" s="163" t="str">
        <f>IF('Formato 4_Ppto'!AJ374&lt;&gt;"",'Formato 4_Ppto'!AJ374,"")</f>
        <v/>
      </c>
    </row>
    <row r="359" spans="2:120" x14ac:dyDescent="0.3">
      <c r="B359" s="13" t="str">
        <f>IF(OR(Tabla6[[#This Row],[IDA]]="",Tabla6[[#This Row],[IDT]]="",Tabla6[[#This Row],[IDI]]=""),"",Tabla6[[#This Row],[IDA]]&amp;"."&amp;Tabla6[[#This Row],[IDT]]&amp;"."&amp;Tabla6[[#This Row],[IDI]])</f>
        <v/>
      </c>
      <c r="C359" s="13" t="str">
        <f>IF(Formato_02!$B$14&lt;&gt;"",0,"")</f>
        <v/>
      </c>
      <c r="D359" s="13" t="str">
        <f>IF(Formato_02!$H$9&lt;&gt;"",Formato_02!$H$9,"")</f>
        <v/>
      </c>
      <c r="E359" s="24" t="str">
        <f t="shared" si="40"/>
        <v/>
      </c>
      <c r="F359" s="24" t="str">
        <f>IF(Formato_02!$B$14&lt;&gt;"",Formato_02!$B$14,"")</f>
        <v/>
      </c>
      <c r="G359" s="22" t="str">
        <f>IF('Formato 3_Gantt'!C364&lt;&gt;"",'Formato 3_Gantt'!C364,"")</f>
        <v/>
      </c>
      <c r="H359" s="13" t="str">
        <f>IF('Formato 3_Gantt'!D$8&lt;&gt;"",'Formato 3_Gantt'!D$8,"")</f>
        <v/>
      </c>
      <c r="I359" s="13" t="str">
        <f>IF('Formato 3_Gantt'!E$8&lt;&gt;"",'Formato 3_Gantt'!E$8,"")</f>
        <v/>
      </c>
      <c r="J359" s="13" t="str">
        <f>IF('Formato 3_Gantt'!F$8&lt;&gt;"",'Formato 3_Gantt'!F$8,"")</f>
        <v/>
      </c>
      <c r="K359" s="158" t="str">
        <f>IF('Formato 3_Gantt'!G$8&lt;&gt;"",'Formato 3_Gantt'!G$8,"")</f>
        <v/>
      </c>
      <c r="L359" s="158" t="str">
        <f>IF('Formato 3_Gantt'!H$8&lt;&gt;"",'Formato 3_Gantt'!H$8,"")</f>
        <v/>
      </c>
      <c r="M359" s="13" t="str">
        <f>IF('Formato 3_Gantt'!BL$8&lt;&gt;"",'Formato 3_Gantt'!BL$8,"")</f>
        <v/>
      </c>
      <c r="N359" s="13" t="str">
        <f>IF('Formato 3_Gantt'!BM$8&lt;&gt;"",'Formato 3_Gantt'!BM$8,"")</f>
        <v/>
      </c>
      <c r="O359" s="13" t="str">
        <f>IF('Formato 3_Gantt'!BN$8&lt;&gt;"",'Formato 3_Gantt'!BN$8,"")</f>
        <v/>
      </c>
      <c r="P359" s="13" t="str">
        <f>IF('Formato 3_Gantt'!BO$8&lt;&gt;"",'Formato 3_Gantt'!BO$8,"")</f>
        <v/>
      </c>
      <c r="Q359" s="13" t="str">
        <f>IF('Formato 3_Gantt'!BP$8&lt;&gt;"",'Formato 3_Gantt'!BP$8,"")</f>
        <v/>
      </c>
      <c r="R359" s="13" t="str">
        <f>IF('Formato 3_Gantt'!BQ$8&lt;&gt;"",'Formato 3_Gantt'!BQ$8,"")</f>
        <v/>
      </c>
      <c r="S359" s="13" t="str">
        <f>IF('Formato 3_Gantt'!BR$8&lt;&gt;"",'Formato 3_Gantt'!BR$8,"")</f>
        <v/>
      </c>
      <c r="T359" s="13" t="str">
        <f>IF('Formato 3_Gantt'!BS$8&lt;&gt;"",'Formato 3_Gantt'!BS$8,"")</f>
        <v/>
      </c>
      <c r="U359" s="13" t="str">
        <f>IF('Formato 3_Gantt'!BT$8&lt;&gt;"",'Formato 3_Gantt'!BT$8,"")</f>
        <v/>
      </c>
      <c r="V359" s="13" t="str">
        <f>IF('Formato 3_Gantt'!BU$8&lt;&gt;"",'Formato 3_Gantt'!BU$8,"")</f>
        <v/>
      </c>
      <c r="W359" s="13" t="str">
        <f>IF('Formato 3_Gantt'!BV$8&lt;&gt;"",'Formato 3_Gantt'!BV$8,"")</f>
        <v/>
      </c>
      <c r="X359" s="13" t="str">
        <f>IF('Formato 3_Gantt'!BW$8&lt;&gt;"",'Formato 3_Gantt'!BW$8,"")</f>
        <v/>
      </c>
      <c r="Y359" s="13" t="str">
        <f>IF('Formato 3_Gantt'!BX$8&lt;&gt;"",'Formato 3_Gantt'!BX$8,"")</f>
        <v/>
      </c>
      <c r="Z359" s="162" t="str">
        <f>IF(Formato_02!S$15&lt;&gt;"",Formato_02!S$15,"")</f>
        <v/>
      </c>
      <c r="AA359" s="162" t="str">
        <f>IF(Formato_02!T$15&lt;&gt;"",Formato_02!T$15,"")</f>
        <v/>
      </c>
      <c r="AB359" s="162" t="str">
        <f>IF(Formato_02!U$15&lt;&gt;"",Formato_02!U$15,"")</f>
        <v/>
      </c>
      <c r="AC359" s="162" t="str">
        <f>IF(Formato_02!V$15&lt;&gt;"",Formato_02!V$15,"")</f>
        <v/>
      </c>
      <c r="AD359" s="162" t="str">
        <f>IF(Formato_02!W$15&lt;&gt;"",Formato_02!W$15,"")</f>
        <v/>
      </c>
      <c r="AE359" s="162" t="str">
        <f>IF(Formato_02!X$15&lt;&gt;"",Formato_02!X$15,"")</f>
        <v/>
      </c>
      <c r="AF359" s="162" t="str">
        <f>IF(Formato_02!Y$15&lt;&gt;"",Formato_02!Y$15,"")</f>
        <v/>
      </c>
      <c r="AG359" s="162" t="str">
        <f>IF(Formato_02!Z$15&lt;&gt;"",Formato_02!Z$15,"")</f>
        <v/>
      </c>
      <c r="AH359" s="162" t="str">
        <f>IF(Formato_02!AA$15&lt;&gt;"",Formato_02!AA$15,"")</f>
        <v/>
      </c>
      <c r="AI359" s="162" t="str">
        <f>IF(Formato_02!AB$15&lt;&gt;"",Formato_02!AB$15,"")</f>
        <v/>
      </c>
      <c r="AJ359" s="162" t="str">
        <f>IF(Formato_02!AC$15&lt;&gt;"",Formato_02!AC$15,"")</f>
        <v/>
      </c>
      <c r="AK359" s="162" t="str">
        <f>IF(Formato_02!AD$15&lt;&gt;"",Formato_02!AD$15,"")</f>
        <v/>
      </c>
      <c r="AL359" s="162" t="str">
        <f>IF(Formato_02!$N$14&lt;&gt;"",Formato_02!$N$14,"")</f>
        <v/>
      </c>
      <c r="AM359" s="13" t="str">
        <f>IF(Formato_02!$X$4&lt;&gt;"","AN","")</f>
        <v/>
      </c>
      <c r="AN359" s="24" t="str">
        <f t="shared" si="41"/>
        <v/>
      </c>
      <c r="AO359" s="13" t="str">
        <f>IF(Formato_02!$Y$4&lt;&gt;"","P027","")</f>
        <v/>
      </c>
      <c r="AP359" s="24" t="str">
        <f t="shared" si="42"/>
        <v/>
      </c>
      <c r="AQ359" s="13" t="str">
        <f>IF(Formato_02!$Z$4&lt;&gt;"","PNCVG","")</f>
        <v/>
      </c>
      <c r="AR359" s="24" t="str">
        <f t="shared" si="43"/>
        <v/>
      </c>
      <c r="AS359" s="13" t="str">
        <f>IF(Formato_02!$AA$4&lt;&gt;"","PNFF","")</f>
        <v/>
      </c>
      <c r="AT359" s="24" t="str">
        <f t="shared" si="44"/>
        <v/>
      </c>
      <c r="AU359" s="13" t="str">
        <f>IF(Formato_02!$AB$4&lt;&gt;"","PNPAM","")</f>
        <v/>
      </c>
      <c r="AV359" s="24" t="str">
        <f t="shared" si="45"/>
        <v/>
      </c>
      <c r="AW359" s="13" t="str">
        <f>IF(Formato_02!$AC$4&lt;&gt;"","PNAIA","")</f>
        <v/>
      </c>
      <c r="AX359" s="24" t="str">
        <f t="shared" si="46"/>
        <v/>
      </c>
      <c r="AY359" s="13" t="str">
        <f>IF(Formato_02!$AD$4&lt;&gt;"","PIO","")</f>
        <v/>
      </c>
      <c r="AZ359" s="24" t="str">
        <f t="shared" si="47"/>
        <v/>
      </c>
      <c r="BA359" s="13" t="str">
        <f>IF('Formato 3_Gantt'!B$20&lt;&gt;"",'Formato 3_Gantt'!A$20,"")</f>
        <v/>
      </c>
      <c r="BB359" s="24" t="str">
        <f>IF('Formato 3_Gantt'!B$20&lt;&gt;"",'Formato 3_Gantt'!B$20,"")</f>
        <v/>
      </c>
      <c r="BC359" s="22" t="str">
        <f>IF('Formato 3_Gantt'!C$20&lt;&gt;"",'Formato 3_Gantt'!C$20,"")</f>
        <v/>
      </c>
      <c r="BD359" s="13" t="str">
        <f>IF('Formato 3_Gantt'!D$20&lt;&gt;"",'Formato 3_Gantt'!D$20,"")</f>
        <v/>
      </c>
      <c r="BE359" s="161" t="str">
        <f>IF('Formato 3_Gantt'!E$20&lt;&gt;"",'Formato 3_Gantt'!E$20,"")</f>
        <v/>
      </c>
      <c r="BF359" s="13" t="str">
        <f>IF('Formato 3_Gantt'!F$20&lt;&gt;"",'Formato 3_Gantt'!F$20,"")</f>
        <v/>
      </c>
      <c r="BG359" s="158" t="str">
        <f>IF('Formato 3_Gantt'!G$20&lt;&gt;"",'Formato 3_Gantt'!G$20,"")</f>
        <v/>
      </c>
      <c r="BH359" s="158" t="str">
        <f>IF('Formato 3_Gantt'!H$20&lt;&gt;"",'Formato 3_Gantt'!H$20,"")</f>
        <v/>
      </c>
      <c r="BI359" s="161" t="str">
        <f>IF('Formato 3_Gantt'!BL$20&lt;&gt;"",'Formato 3_Gantt'!BL$20,"")</f>
        <v/>
      </c>
      <c r="BJ359" s="161" t="str">
        <f>IF('Formato 3_Gantt'!BM$20&lt;&gt;"",'Formato 3_Gantt'!BM$20,"")</f>
        <v/>
      </c>
      <c r="BK359" s="161" t="str">
        <f>IF('Formato 3_Gantt'!BN$20&lt;&gt;"",'Formato 3_Gantt'!BN$20,"")</f>
        <v/>
      </c>
      <c r="BL359" s="161" t="str">
        <f>IF('Formato 3_Gantt'!BO$20&lt;&gt;"",'Formato 3_Gantt'!BO$20,"")</f>
        <v/>
      </c>
      <c r="BM359" s="161" t="str">
        <f>IF('Formato 3_Gantt'!BP$20&lt;&gt;"",'Formato 3_Gantt'!BP$20,"")</f>
        <v/>
      </c>
      <c r="BN359" s="161" t="str">
        <f>IF('Formato 3_Gantt'!BQ$20&lt;&gt;"",'Formato 3_Gantt'!BQ$20,"")</f>
        <v/>
      </c>
      <c r="BO359" s="161" t="str">
        <f>IF('Formato 3_Gantt'!BR$20&lt;&gt;"",'Formato 3_Gantt'!BR$20,"")</f>
        <v/>
      </c>
      <c r="BP359" s="161" t="str">
        <f>IF('Formato 3_Gantt'!BS$20&lt;&gt;"",'Formato 3_Gantt'!BS$20,"")</f>
        <v/>
      </c>
      <c r="BQ359" s="161" t="str">
        <f>IF('Formato 3_Gantt'!BT$20&lt;&gt;"",'Formato 3_Gantt'!BT$20,"")</f>
        <v/>
      </c>
      <c r="BR359" s="161" t="str">
        <f>IF('Formato 3_Gantt'!BU$20&lt;&gt;"",'Formato 3_Gantt'!BU$20,"")</f>
        <v/>
      </c>
      <c r="BS359" s="161" t="str">
        <f>IF('Formato 3_Gantt'!BV$20&lt;&gt;"",'Formato 3_Gantt'!BV$20,"")</f>
        <v/>
      </c>
      <c r="BT359" s="161" t="str">
        <f>IF('Formato 3_Gantt'!BW$20&lt;&gt;"",'Formato 3_Gantt'!BW$20,"")</f>
        <v/>
      </c>
      <c r="BU359" s="161" t="str">
        <f>IF('Formato 3_Gantt'!BX$20&lt;&gt;"",'Formato 3_Gantt'!BX$20,"")</f>
        <v/>
      </c>
      <c r="BV359" s="163" t="str">
        <f>IF('Formato 4_Ppto'!I$348&lt;&gt;"",'Formato 4_Ppto'!I$348,"")</f>
        <v/>
      </c>
      <c r="BW359" s="162" t="str">
        <f>IF('Formato 4_Ppto'!X$348&lt;&gt;"",'Formato 4_Ppto'!X$348,"")</f>
        <v/>
      </c>
      <c r="BX359" s="162" t="str">
        <f>IF('Formato 4_Ppto'!Y$348&lt;&gt;"",'Formato 4_Ppto'!Y$348,"")</f>
        <v/>
      </c>
      <c r="BY359" s="162" t="str">
        <f>IF('Formato 4_Ppto'!Z$348&lt;&gt;"",'Formato 4_Ppto'!Z$348,"")</f>
        <v/>
      </c>
      <c r="BZ359" s="162" t="str">
        <f>IF('Formato 4_Ppto'!AA$348&lt;&gt;"",'Formato 4_Ppto'!AA$348,"")</f>
        <v/>
      </c>
      <c r="CA359" s="162" t="str">
        <f>IF('Formato 4_Ppto'!AB$348&lt;&gt;"",'Formato 4_Ppto'!AB$348,"")</f>
        <v/>
      </c>
      <c r="CB359" s="162" t="str">
        <f>IF('Formato 4_Ppto'!AC$348&lt;&gt;"",'Formato 4_Ppto'!AC$348,"")</f>
        <v/>
      </c>
      <c r="CC359" s="162" t="str">
        <f>IF('Formato 4_Ppto'!AD$348&lt;&gt;"",'Formato 4_Ppto'!AD$348,"")</f>
        <v/>
      </c>
      <c r="CD359" s="162" t="str">
        <f>IF('Formato 4_Ppto'!AE$348&lt;&gt;"",'Formato 4_Ppto'!AE$348,"")</f>
        <v/>
      </c>
      <c r="CE359" s="162" t="str">
        <f>IF('Formato 4_Ppto'!AF$348&lt;&gt;"",'Formato 4_Ppto'!AF$348,"")</f>
        <v/>
      </c>
      <c r="CF359" s="162" t="str">
        <f>IF('Formato 4_Ppto'!AG$348&lt;&gt;"",'Formato 4_Ppto'!AG$348,"")</f>
        <v/>
      </c>
      <c r="CG359" s="162" t="str">
        <f>IF('Formato 4_Ppto'!AH$348&lt;&gt;"",'Formato 4_Ppto'!AH$348,"")</f>
        <v/>
      </c>
      <c r="CH359" s="162" t="str">
        <f>IF('Formato 4_Ppto'!AI$348&lt;&gt;"",'Formato 4_Ppto'!AI$348,"")</f>
        <v/>
      </c>
      <c r="CI359" s="163" t="str">
        <f>IF('Formato 4_Ppto'!AJ$348&lt;&gt;"",'Formato 4_Ppto'!AJ$348,"")</f>
        <v/>
      </c>
      <c r="CJ359" s="13" t="str">
        <f>IF('Formato 4_Ppto'!B375&lt;&gt;"",'Formato 4_Ppto'!A375,"")</f>
        <v/>
      </c>
      <c r="CK359" s="24" t="str">
        <f>IF('Formato 4_Ppto'!B375&lt;&gt;"",'Formato 4_Ppto'!B375,"")</f>
        <v/>
      </c>
      <c r="CL359" s="22" t="str">
        <f>IF('Formato 4_Ppto'!C375&lt;&gt;"",'Formato 4_Ppto'!C375,"")</f>
        <v/>
      </c>
      <c r="CM359" s="24" t="str">
        <f>IF('Formato 4_Ppto'!D375&lt;&gt;"",'Formato 4_Ppto'!D375,"")</f>
        <v/>
      </c>
      <c r="CN359" s="161" t="str">
        <f>IF('Formato 4_Ppto'!E375&lt;&gt;"",'Formato 4_Ppto'!E375,"")</f>
        <v/>
      </c>
      <c r="CO359" s="161" t="str">
        <f>IF('Formato 4_Ppto'!G375&lt;&gt;"",'Formato 4_Ppto'!G375,"")</f>
        <v/>
      </c>
      <c r="CP359" s="163" t="str">
        <f>IF('Formato 4_Ppto'!I375&lt;&gt;"",'Formato 4_Ppto'!I375,"")</f>
        <v/>
      </c>
      <c r="CQ359" s="161" t="str">
        <f>IF('Formato 4_Ppto'!K375&lt;&gt;"",'Formato 4_Ppto'!K375,"")</f>
        <v/>
      </c>
      <c r="CR359" s="161" t="str">
        <f>IF('Formato 4_Ppto'!L375&lt;&gt;"",'Formato 4_Ppto'!L375,"")</f>
        <v/>
      </c>
      <c r="CS359" s="161" t="str">
        <f>IF('Formato 4_Ppto'!M375&lt;&gt;"",'Formato 4_Ppto'!M375,"")</f>
        <v/>
      </c>
      <c r="CT359" s="161" t="str">
        <f>IF('Formato 4_Ppto'!N375&lt;&gt;"",'Formato 4_Ppto'!N375,"")</f>
        <v/>
      </c>
      <c r="CU359" s="161" t="str">
        <f>IF('Formato 4_Ppto'!O375&lt;&gt;"",'Formato 4_Ppto'!O375,"")</f>
        <v/>
      </c>
      <c r="CV359" s="161" t="str">
        <f>IF('Formato 4_Ppto'!P375&lt;&gt;"",'Formato 4_Ppto'!P375,"")</f>
        <v/>
      </c>
      <c r="CW359" s="161" t="str">
        <f>IF('Formato 4_Ppto'!Q375&lt;&gt;"",'Formato 4_Ppto'!Q375,"")</f>
        <v/>
      </c>
      <c r="CX359" s="161" t="str">
        <f>IF('Formato 4_Ppto'!R375&lt;&gt;"",'Formato 4_Ppto'!R375,"")</f>
        <v/>
      </c>
      <c r="CY359" s="161" t="str">
        <f>IF('Formato 4_Ppto'!S375&lt;&gt;"",'Formato 4_Ppto'!S375,"")</f>
        <v/>
      </c>
      <c r="CZ359" s="161" t="str">
        <f>IF('Formato 4_Ppto'!T375&lt;&gt;"",'Formato 4_Ppto'!T375,"")</f>
        <v/>
      </c>
      <c r="DA359" s="161" t="str">
        <f>IF('Formato 4_Ppto'!U375&lt;&gt;"",'Formato 4_Ppto'!U375,"")</f>
        <v/>
      </c>
      <c r="DB359" s="161" t="str">
        <f>IF('Formato 4_Ppto'!V375&lt;&gt;"",'Formato 4_Ppto'!V375,"")</f>
        <v/>
      </c>
      <c r="DC359" s="161" t="str">
        <f>IF('Formato 4_Ppto'!W375&lt;&gt;"",'Formato 4_Ppto'!W375,"")</f>
        <v/>
      </c>
      <c r="DD359" s="162" t="str">
        <f>IF('Formato 4_Ppto'!X375&lt;&gt;"",'Formato 4_Ppto'!X375,"")</f>
        <v/>
      </c>
      <c r="DE359" s="162" t="str">
        <f>IF('Formato 4_Ppto'!Y375&lt;&gt;"",'Formato 4_Ppto'!Y375,"")</f>
        <v/>
      </c>
      <c r="DF359" s="162" t="str">
        <f>IF('Formato 4_Ppto'!Z375&lt;&gt;"",'Formato 4_Ppto'!Z375,"")</f>
        <v/>
      </c>
      <c r="DG359" s="162" t="str">
        <f>IF('Formato 4_Ppto'!AA375&lt;&gt;"",'Formato 4_Ppto'!AA375,"")</f>
        <v/>
      </c>
      <c r="DH359" s="162" t="str">
        <f>IF('Formato 4_Ppto'!AB375&lt;&gt;"",'Formato 4_Ppto'!AB375,"")</f>
        <v/>
      </c>
      <c r="DI359" s="162" t="str">
        <f>IF('Formato 4_Ppto'!AC375&lt;&gt;"",'Formato 4_Ppto'!AC375,"")</f>
        <v/>
      </c>
      <c r="DJ359" s="162" t="str">
        <f>IF('Formato 4_Ppto'!AD375&lt;&gt;"",'Formato 4_Ppto'!AD375,"")</f>
        <v/>
      </c>
      <c r="DK359" s="162" t="str">
        <f>IF('Formato 4_Ppto'!AE375&lt;&gt;"",'Formato 4_Ppto'!AE375,"")</f>
        <v/>
      </c>
      <c r="DL359" s="162" t="str">
        <f>IF('Formato 4_Ppto'!AF375&lt;&gt;"",'Formato 4_Ppto'!AF375,"")</f>
        <v/>
      </c>
      <c r="DM359" s="162" t="str">
        <f>IF('Formato 4_Ppto'!AG375&lt;&gt;"",'Formato 4_Ppto'!AG375,"")</f>
        <v/>
      </c>
      <c r="DN359" s="162" t="str">
        <f>IF('Formato 4_Ppto'!AH375&lt;&gt;"",'Formato 4_Ppto'!AH375,"")</f>
        <v/>
      </c>
      <c r="DO359" s="162" t="str">
        <f>IF('Formato 4_Ppto'!AI375&lt;&gt;"",'Formato 4_Ppto'!AI375,"")</f>
        <v/>
      </c>
      <c r="DP359" s="163" t="str">
        <f>IF('Formato 4_Ppto'!AJ375&lt;&gt;"",'Formato 4_Ppto'!AJ375,"")</f>
        <v/>
      </c>
    </row>
    <row r="360" spans="2:120" x14ac:dyDescent="0.3">
      <c r="B360" s="13" t="str">
        <f>IF(OR(Tabla6[[#This Row],[IDA]]="",Tabla6[[#This Row],[IDT]]="",Tabla6[[#This Row],[IDI]]=""),"",Tabla6[[#This Row],[IDA]]&amp;"."&amp;Tabla6[[#This Row],[IDT]]&amp;"."&amp;Tabla6[[#This Row],[IDI]])</f>
        <v/>
      </c>
      <c r="C360" s="13" t="str">
        <f>IF(Formato_02!$B$14&lt;&gt;"",0,"")</f>
        <v/>
      </c>
      <c r="D360" s="13" t="str">
        <f>IF(Formato_02!$H$9&lt;&gt;"",Formato_02!$H$9,"")</f>
        <v/>
      </c>
      <c r="E360" s="24" t="str">
        <f t="shared" si="40"/>
        <v/>
      </c>
      <c r="F360" s="24" t="str">
        <f>IF(Formato_02!$B$14&lt;&gt;"",Formato_02!$B$14,"")</f>
        <v/>
      </c>
      <c r="G360" s="22" t="str">
        <f>IF('Formato 3_Gantt'!C365&lt;&gt;"",'Formato 3_Gantt'!C365,"")</f>
        <v/>
      </c>
      <c r="H360" s="13" t="str">
        <f>IF('Formato 3_Gantt'!D$8&lt;&gt;"",'Formato 3_Gantt'!D$8,"")</f>
        <v/>
      </c>
      <c r="I360" s="13" t="str">
        <f>IF('Formato 3_Gantt'!E$8&lt;&gt;"",'Formato 3_Gantt'!E$8,"")</f>
        <v/>
      </c>
      <c r="J360" s="13" t="str">
        <f>IF('Formato 3_Gantt'!F$8&lt;&gt;"",'Formato 3_Gantt'!F$8,"")</f>
        <v/>
      </c>
      <c r="K360" s="158" t="str">
        <f>IF('Formato 3_Gantt'!G$8&lt;&gt;"",'Formato 3_Gantt'!G$8,"")</f>
        <v/>
      </c>
      <c r="L360" s="158" t="str">
        <f>IF('Formato 3_Gantt'!H$8&lt;&gt;"",'Formato 3_Gantt'!H$8,"")</f>
        <v/>
      </c>
      <c r="M360" s="13" t="str">
        <f>IF('Formato 3_Gantt'!BL$8&lt;&gt;"",'Formato 3_Gantt'!BL$8,"")</f>
        <v/>
      </c>
      <c r="N360" s="13" t="str">
        <f>IF('Formato 3_Gantt'!BM$8&lt;&gt;"",'Formato 3_Gantt'!BM$8,"")</f>
        <v/>
      </c>
      <c r="O360" s="13" t="str">
        <f>IF('Formato 3_Gantt'!BN$8&lt;&gt;"",'Formato 3_Gantt'!BN$8,"")</f>
        <v/>
      </c>
      <c r="P360" s="13" t="str">
        <f>IF('Formato 3_Gantt'!BO$8&lt;&gt;"",'Formato 3_Gantt'!BO$8,"")</f>
        <v/>
      </c>
      <c r="Q360" s="13" t="str">
        <f>IF('Formato 3_Gantt'!BP$8&lt;&gt;"",'Formato 3_Gantt'!BP$8,"")</f>
        <v/>
      </c>
      <c r="R360" s="13" t="str">
        <f>IF('Formato 3_Gantt'!BQ$8&lt;&gt;"",'Formato 3_Gantt'!BQ$8,"")</f>
        <v/>
      </c>
      <c r="S360" s="13" t="str">
        <f>IF('Formato 3_Gantt'!BR$8&lt;&gt;"",'Formato 3_Gantt'!BR$8,"")</f>
        <v/>
      </c>
      <c r="T360" s="13" t="str">
        <f>IF('Formato 3_Gantt'!BS$8&lt;&gt;"",'Formato 3_Gantt'!BS$8,"")</f>
        <v/>
      </c>
      <c r="U360" s="13" t="str">
        <f>IF('Formato 3_Gantt'!BT$8&lt;&gt;"",'Formato 3_Gantt'!BT$8,"")</f>
        <v/>
      </c>
      <c r="V360" s="13" t="str">
        <f>IF('Formato 3_Gantt'!BU$8&lt;&gt;"",'Formato 3_Gantt'!BU$8,"")</f>
        <v/>
      </c>
      <c r="W360" s="13" t="str">
        <f>IF('Formato 3_Gantt'!BV$8&lt;&gt;"",'Formato 3_Gantt'!BV$8,"")</f>
        <v/>
      </c>
      <c r="X360" s="13" t="str">
        <f>IF('Formato 3_Gantt'!BW$8&lt;&gt;"",'Formato 3_Gantt'!BW$8,"")</f>
        <v/>
      </c>
      <c r="Y360" s="13" t="str">
        <f>IF('Formato 3_Gantt'!BX$8&lt;&gt;"",'Formato 3_Gantt'!BX$8,"")</f>
        <v/>
      </c>
      <c r="Z360" s="162" t="str">
        <f>IF(Formato_02!S$15&lt;&gt;"",Formato_02!S$15,"")</f>
        <v/>
      </c>
      <c r="AA360" s="162" t="str">
        <f>IF(Formato_02!T$15&lt;&gt;"",Formato_02!T$15,"")</f>
        <v/>
      </c>
      <c r="AB360" s="162" t="str">
        <f>IF(Formato_02!U$15&lt;&gt;"",Formato_02!U$15,"")</f>
        <v/>
      </c>
      <c r="AC360" s="162" t="str">
        <f>IF(Formato_02!V$15&lt;&gt;"",Formato_02!V$15,"")</f>
        <v/>
      </c>
      <c r="AD360" s="162" t="str">
        <f>IF(Formato_02!W$15&lt;&gt;"",Formato_02!W$15,"")</f>
        <v/>
      </c>
      <c r="AE360" s="162" t="str">
        <f>IF(Formato_02!X$15&lt;&gt;"",Formato_02!X$15,"")</f>
        <v/>
      </c>
      <c r="AF360" s="162" t="str">
        <f>IF(Formato_02!Y$15&lt;&gt;"",Formato_02!Y$15,"")</f>
        <v/>
      </c>
      <c r="AG360" s="162" t="str">
        <f>IF(Formato_02!Z$15&lt;&gt;"",Formato_02!Z$15,"")</f>
        <v/>
      </c>
      <c r="AH360" s="162" t="str">
        <f>IF(Formato_02!AA$15&lt;&gt;"",Formato_02!AA$15,"")</f>
        <v/>
      </c>
      <c r="AI360" s="162" t="str">
        <f>IF(Formato_02!AB$15&lt;&gt;"",Formato_02!AB$15,"")</f>
        <v/>
      </c>
      <c r="AJ360" s="162" t="str">
        <f>IF(Formato_02!AC$15&lt;&gt;"",Formato_02!AC$15,"")</f>
        <v/>
      </c>
      <c r="AK360" s="162" t="str">
        <f>IF(Formato_02!AD$15&lt;&gt;"",Formato_02!AD$15,"")</f>
        <v/>
      </c>
      <c r="AL360" s="162" t="str">
        <f>IF(Formato_02!$N$14&lt;&gt;"",Formato_02!$N$14,"")</f>
        <v/>
      </c>
      <c r="AM360" s="13" t="str">
        <f>IF(Formato_02!$X$4&lt;&gt;"","AN","")</f>
        <v/>
      </c>
      <c r="AN360" s="24" t="str">
        <f t="shared" si="41"/>
        <v/>
      </c>
      <c r="AO360" s="13" t="str">
        <f>IF(Formato_02!$Y$4&lt;&gt;"","P027","")</f>
        <v/>
      </c>
      <c r="AP360" s="24" t="str">
        <f t="shared" si="42"/>
        <v/>
      </c>
      <c r="AQ360" s="13" t="str">
        <f>IF(Formato_02!$Z$4&lt;&gt;"","PNCVG","")</f>
        <v/>
      </c>
      <c r="AR360" s="24" t="str">
        <f t="shared" si="43"/>
        <v/>
      </c>
      <c r="AS360" s="13" t="str">
        <f>IF(Formato_02!$AA$4&lt;&gt;"","PNFF","")</f>
        <v/>
      </c>
      <c r="AT360" s="24" t="str">
        <f t="shared" si="44"/>
        <v/>
      </c>
      <c r="AU360" s="13" t="str">
        <f>IF(Formato_02!$AB$4&lt;&gt;"","PNPAM","")</f>
        <v/>
      </c>
      <c r="AV360" s="24" t="str">
        <f t="shared" si="45"/>
        <v/>
      </c>
      <c r="AW360" s="13" t="str">
        <f>IF(Formato_02!$AC$4&lt;&gt;"","PNAIA","")</f>
        <v/>
      </c>
      <c r="AX360" s="24" t="str">
        <f t="shared" si="46"/>
        <v/>
      </c>
      <c r="AY360" s="13" t="str">
        <f>IF(Formato_02!$AD$4&lt;&gt;"","PIO","")</f>
        <v/>
      </c>
      <c r="AZ360" s="24" t="str">
        <f t="shared" si="47"/>
        <v/>
      </c>
      <c r="BA360" s="13" t="str">
        <f>IF('Formato 3_Gantt'!B$20&lt;&gt;"",'Formato 3_Gantt'!A$20,"")</f>
        <v/>
      </c>
      <c r="BB360" s="24" t="str">
        <f>IF('Formato 3_Gantt'!B$20&lt;&gt;"",'Formato 3_Gantt'!B$20,"")</f>
        <v/>
      </c>
      <c r="BC360" s="22" t="str">
        <f>IF('Formato 3_Gantt'!C$20&lt;&gt;"",'Formato 3_Gantt'!C$20,"")</f>
        <v/>
      </c>
      <c r="BD360" s="13" t="str">
        <f>IF('Formato 3_Gantt'!D$20&lt;&gt;"",'Formato 3_Gantt'!D$20,"")</f>
        <v/>
      </c>
      <c r="BE360" s="161" t="str">
        <f>IF('Formato 3_Gantt'!E$20&lt;&gt;"",'Formato 3_Gantt'!E$20,"")</f>
        <v/>
      </c>
      <c r="BF360" s="13" t="str">
        <f>IF('Formato 3_Gantt'!F$20&lt;&gt;"",'Formato 3_Gantt'!F$20,"")</f>
        <v/>
      </c>
      <c r="BG360" s="158" t="str">
        <f>IF('Formato 3_Gantt'!G$20&lt;&gt;"",'Formato 3_Gantt'!G$20,"")</f>
        <v/>
      </c>
      <c r="BH360" s="158" t="str">
        <f>IF('Formato 3_Gantt'!H$20&lt;&gt;"",'Formato 3_Gantt'!H$20,"")</f>
        <v/>
      </c>
      <c r="BI360" s="161" t="str">
        <f>IF('Formato 3_Gantt'!BL$20&lt;&gt;"",'Formato 3_Gantt'!BL$20,"")</f>
        <v/>
      </c>
      <c r="BJ360" s="161" t="str">
        <f>IF('Formato 3_Gantt'!BM$20&lt;&gt;"",'Formato 3_Gantt'!BM$20,"")</f>
        <v/>
      </c>
      <c r="BK360" s="161" t="str">
        <f>IF('Formato 3_Gantt'!BN$20&lt;&gt;"",'Formato 3_Gantt'!BN$20,"")</f>
        <v/>
      </c>
      <c r="BL360" s="161" t="str">
        <f>IF('Formato 3_Gantt'!BO$20&lt;&gt;"",'Formato 3_Gantt'!BO$20,"")</f>
        <v/>
      </c>
      <c r="BM360" s="161" t="str">
        <f>IF('Formato 3_Gantt'!BP$20&lt;&gt;"",'Formato 3_Gantt'!BP$20,"")</f>
        <v/>
      </c>
      <c r="BN360" s="161" t="str">
        <f>IF('Formato 3_Gantt'!BQ$20&lt;&gt;"",'Formato 3_Gantt'!BQ$20,"")</f>
        <v/>
      </c>
      <c r="BO360" s="161" t="str">
        <f>IF('Formato 3_Gantt'!BR$20&lt;&gt;"",'Formato 3_Gantt'!BR$20,"")</f>
        <v/>
      </c>
      <c r="BP360" s="161" t="str">
        <f>IF('Formato 3_Gantt'!BS$20&lt;&gt;"",'Formato 3_Gantt'!BS$20,"")</f>
        <v/>
      </c>
      <c r="BQ360" s="161" t="str">
        <f>IF('Formato 3_Gantt'!BT$20&lt;&gt;"",'Formato 3_Gantt'!BT$20,"")</f>
        <v/>
      </c>
      <c r="BR360" s="161" t="str">
        <f>IF('Formato 3_Gantt'!BU$20&lt;&gt;"",'Formato 3_Gantt'!BU$20,"")</f>
        <v/>
      </c>
      <c r="BS360" s="161" t="str">
        <f>IF('Formato 3_Gantt'!BV$20&lt;&gt;"",'Formato 3_Gantt'!BV$20,"")</f>
        <v/>
      </c>
      <c r="BT360" s="161" t="str">
        <f>IF('Formato 3_Gantt'!BW$20&lt;&gt;"",'Formato 3_Gantt'!BW$20,"")</f>
        <v/>
      </c>
      <c r="BU360" s="161" t="str">
        <f>IF('Formato 3_Gantt'!BX$20&lt;&gt;"",'Formato 3_Gantt'!BX$20,"")</f>
        <v/>
      </c>
      <c r="BV360" s="163" t="str">
        <f>IF('Formato 4_Ppto'!I$348&lt;&gt;"",'Formato 4_Ppto'!I$348,"")</f>
        <v/>
      </c>
      <c r="BW360" s="162" t="str">
        <f>IF('Formato 4_Ppto'!X$348&lt;&gt;"",'Formato 4_Ppto'!X$348,"")</f>
        <v/>
      </c>
      <c r="BX360" s="162" t="str">
        <f>IF('Formato 4_Ppto'!Y$348&lt;&gt;"",'Formato 4_Ppto'!Y$348,"")</f>
        <v/>
      </c>
      <c r="BY360" s="162" t="str">
        <f>IF('Formato 4_Ppto'!Z$348&lt;&gt;"",'Formato 4_Ppto'!Z$348,"")</f>
        <v/>
      </c>
      <c r="BZ360" s="162" t="str">
        <f>IF('Formato 4_Ppto'!AA$348&lt;&gt;"",'Formato 4_Ppto'!AA$348,"")</f>
        <v/>
      </c>
      <c r="CA360" s="162" t="str">
        <f>IF('Formato 4_Ppto'!AB$348&lt;&gt;"",'Formato 4_Ppto'!AB$348,"")</f>
        <v/>
      </c>
      <c r="CB360" s="162" t="str">
        <f>IF('Formato 4_Ppto'!AC$348&lt;&gt;"",'Formato 4_Ppto'!AC$348,"")</f>
        <v/>
      </c>
      <c r="CC360" s="162" t="str">
        <f>IF('Formato 4_Ppto'!AD$348&lt;&gt;"",'Formato 4_Ppto'!AD$348,"")</f>
        <v/>
      </c>
      <c r="CD360" s="162" t="str">
        <f>IF('Formato 4_Ppto'!AE$348&lt;&gt;"",'Formato 4_Ppto'!AE$348,"")</f>
        <v/>
      </c>
      <c r="CE360" s="162" t="str">
        <f>IF('Formato 4_Ppto'!AF$348&lt;&gt;"",'Formato 4_Ppto'!AF$348,"")</f>
        <v/>
      </c>
      <c r="CF360" s="162" t="str">
        <f>IF('Formato 4_Ppto'!AG$348&lt;&gt;"",'Formato 4_Ppto'!AG$348,"")</f>
        <v/>
      </c>
      <c r="CG360" s="162" t="str">
        <f>IF('Formato 4_Ppto'!AH$348&lt;&gt;"",'Formato 4_Ppto'!AH$348,"")</f>
        <v/>
      </c>
      <c r="CH360" s="162" t="str">
        <f>IF('Formato 4_Ppto'!AI$348&lt;&gt;"",'Formato 4_Ppto'!AI$348,"")</f>
        <v/>
      </c>
      <c r="CI360" s="163" t="str">
        <f>IF('Formato 4_Ppto'!AJ$348&lt;&gt;"",'Formato 4_Ppto'!AJ$348,"")</f>
        <v/>
      </c>
      <c r="CJ360" s="13" t="str">
        <f>IF('Formato 4_Ppto'!B376&lt;&gt;"",'Formato 4_Ppto'!A376,"")</f>
        <v/>
      </c>
      <c r="CK360" s="24" t="str">
        <f>IF('Formato 4_Ppto'!B376&lt;&gt;"",'Formato 4_Ppto'!B376,"")</f>
        <v/>
      </c>
      <c r="CL360" s="22" t="str">
        <f>IF('Formato 4_Ppto'!C376&lt;&gt;"",'Formato 4_Ppto'!C376,"")</f>
        <v/>
      </c>
      <c r="CM360" s="24" t="str">
        <f>IF('Formato 4_Ppto'!D376&lt;&gt;"",'Formato 4_Ppto'!D376,"")</f>
        <v/>
      </c>
      <c r="CN360" s="161" t="str">
        <f>IF('Formato 4_Ppto'!E376&lt;&gt;"",'Formato 4_Ppto'!E376,"")</f>
        <v/>
      </c>
      <c r="CO360" s="161" t="str">
        <f>IF('Formato 4_Ppto'!G376&lt;&gt;"",'Formato 4_Ppto'!G376,"")</f>
        <v/>
      </c>
      <c r="CP360" s="163" t="str">
        <f>IF('Formato 4_Ppto'!I376&lt;&gt;"",'Formato 4_Ppto'!I376,"")</f>
        <v/>
      </c>
      <c r="CQ360" s="161" t="str">
        <f>IF('Formato 4_Ppto'!K376&lt;&gt;"",'Formato 4_Ppto'!K376,"")</f>
        <v/>
      </c>
      <c r="CR360" s="161" t="str">
        <f>IF('Formato 4_Ppto'!L376&lt;&gt;"",'Formato 4_Ppto'!L376,"")</f>
        <v/>
      </c>
      <c r="CS360" s="161" t="str">
        <f>IF('Formato 4_Ppto'!M376&lt;&gt;"",'Formato 4_Ppto'!M376,"")</f>
        <v/>
      </c>
      <c r="CT360" s="161" t="str">
        <f>IF('Formato 4_Ppto'!N376&lt;&gt;"",'Formato 4_Ppto'!N376,"")</f>
        <v/>
      </c>
      <c r="CU360" s="161" t="str">
        <f>IF('Formato 4_Ppto'!O376&lt;&gt;"",'Formato 4_Ppto'!O376,"")</f>
        <v/>
      </c>
      <c r="CV360" s="161" t="str">
        <f>IF('Formato 4_Ppto'!P376&lt;&gt;"",'Formato 4_Ppto'!P376,"")</f>
        <v/>
      </c>
      <c r="CW360" s="161" t="str">
        <f>IF('Formato 4_Ppto'!Q376&lt;&gt;"",'Formato 4_Ppto'!Q376,"")</f>
        <v/>
      </c>
      <c r="CX360" s="161" t="str">
        <f>IF('Formato 4_Ppto'!R376&lt;&gt;"",'Formato 4_Ppto'!R376,"")</f>
        <v/>
      </c>
      <c r="CY360" s="161" t="str">
        <f>IF('Formato 4_Ppto'!S376&lt;&gt;"",'Formato 4_Ppto'!S376,"")</f>
        <v/>
      </c>
      <c r="CZ360" s="161" t="str">
        <f>IF('Formato 4_Ppto'!T376&lt;&gt;"",'Formato 4_Ppto'!T376,"")</f>
        <v/>
      </c>
      <c r="DA360" s="161" t="str">
        <f>IF('Formato 4_Ppto'!U376&lt;&gt;"",'Formato 4_Ppto'!U376,"")</f>
        <v/>
      </c>
      <c r="DB360" s="161" t="str">
        <f>IF('Formato 4_Ppto'!V376&lt;&gt;"",'Formato 4_Ppto'!V376,"")</f>
        <v/>
      </c>
      <c r="DC360" s="161" t="str">
        <f>IF('Formato 4_Ppto'!W376&lt;&gt;"",'Formato 4_Ppto'!W376,"")</f>
        <v/>
      </c>
      <c r="DD360" s="162" t="str">
        <f>IF('Formato 4_Ppto'!X376&lt;&gt;"",'Formato 4_Ppto'!X376,"")</f>
        <v/>
      </c>
      <c r="DE360" s="162" t="str">
        <f>IF('Formato 4_Ppto'!Y376&lt;&gt;"",'Formato 4_Ppto'!Y376,"")</f>
        <v/>
      </c>
      <c r="DF360" s="162" t="str">
        <f>IF('Formato 4_Ppto'!Z376&lt;&gt;"",'Formato 4_Ppto'!Z376,"")</f>
        <v/>
      </c>
      <c r="DG360" s="162" t="str">
        <f>IF('Formato 4_Ppto'!AA376&lt;&gt;"",'Formato 4_Ppto'!AA376,"")</f>
        <v/>
      </c>
      <c r="DH360" s="162" t="str">
        <f>IF('Formato 4_Ppto'!AB376&lt;&gt;"",'Formato 4_Ppto'!AB376,"")</f>
        <v/>
      </c>
      <c r="DI360" s="162" t="str">
        <f>IF('Formato 4_Ppto'!AC376&lt;&gt;"",'Formato 4_Ppto'!AC376,"")</f>
        <v/>
      </c>
      <c r="DJ360" s="162" t="str">
        <f>IF('Formato 4_Ppto'!AD376&lt;&gt;"",'Formato 4_Ppto'!AD376,"")</f>
        <v/>
      </c>
      <c r="DK360" s="162" t="str">
        <f>IF('Formato 4_Ppto'!AE376&lt;&gt;"",'Formato 4_Ppto'!AE376,"")</f>
        <v/>
      </c>
      <c r="DL360" s="162" t="str">
        <f>IF('Formato 4_Ppto'!AF376&lt;&gt;"",'Formato 4_Ppto'!AF376,"")</f>
        <v/>
      </c>
      <c r="DM360" s="162" t="str">
        <f>IF('Formato 4_Ppto'!AG376&lt;&gt;"",'Formato 4_Ppto'!AG376,"")</f>
        <v/>
      </c>
      <c r="DN360" s="162" t="str">
        <f>IF('Formato 4_Ppto'!AH376&lt;&gt;"",'Formato 4_Ppto'!AH376,"")</f>
        <v/>
      </c>
      <c r="DO360" s="162" t="str">
        <f>IF('Formato 4_Ppto'!AI376&lt;&gt;"",'Formato 4_Ppto'!AI376,"")</f>
        <v/>
      </c>
      <c r="DP360" s="163" t="str">
        <f>IF('Formato 4_Ppto'!AJ376&lt;&gt;"",'Formato 4_Ppto'!AJ376,"")</f>
        <v/>
      </c>
    </row>
    <row r="361" spans="2:120" x14ac:dyDescent="0.3">
      <c r="B361" s="13" t="str">
        <f>IF(OR(Tabla6[[#This Row],[IDA]]="",Tabla6[[#This Row],[IDT]]="",Tabla6[[#This Row],[IDI]]=""),"",Tabla6[[#This Row],[IDA]]&amp;"."&amp;Tabla6[[#This Row],[IDT]]&amp;"."&amp;Tabla6[[#This Row],[IDI]])</f>
        <v/>
      </c>
      <c r="C361" s="13" t="str">
        <f>IF(Formato_02!$B$14&lt;&gt;"",0,"")</f>
        <v/>
      </c>
      <c r="D361" s="13" t="str">
        <f>IF(Formato_02!$H$9&lt;&gt;"",Formato_02!$H$9,"")</f>
        <v/>
      </c>
      <c r="E361" s="24" t="str">
        <f t="shared" si="40"/>
        <v/>
      </c>
      <c r="F361" s="24" t="str">
        <f>IF(Formato_02!$B$14&lt;&gt;"",Formato_02!$B$14,"")</f>
        <v/>
      </c>
      <c r="G361" s="22" t="str">
        <f>IF('Formato 3_Gantt'!C366&lt;&gt;"",'Formato 3_Gantt'!C366,"")</f>
        <v/>
      </c>
      <c r="H361" s="13" t="str">
        <f>IF('Formato 3_Gantt'!D$8&lt;&gt;"",'Formato 3_Gantt'!D$8,"")</f>
        <v/>
      </c>
      <c r="I361" s="13" t="str">
        <f>IF('Formato 3_Gantt'!E$8&lt;&gt;"",'Formato 3_Gantt'!E$8,"")</f>
        <v/>
      </c>
      <c r="J361" s="13" t="str">
        <f>IF('Formato 3_Gantt'!F$8&lt;&gt;"",'Formato 3_Gantt'!F$8,"")</f>
        <v/>
      </c>
      <c r="K361" s="158" t="str">
        <f>IF('Formato 3_Gantt'!G$8&lt;&gt;"",'Formato 3_Gantt'!G$8,"")</f>
        <v/>
      </c>
      <c r="L361" s="158" t="str">
        <f>IF('Formato 3_Gantt'!H$8&lt;&gt;"",'Formato 3_Gantt'!H$8,"")</f>
        <v/>
      </c>
      <c r="M361" s="13" t="str">
        <f>IF('Formato 3_Gantt'!BL$8&lt;&gt;"",'Formato 3_Gantt'!BL$8,"")</f>
        <v/>
      </c>
      <c r="N361" s="13" t="str">
        <f>IF('Formato 3_Gantt'!BM$8&lt;&gt;"",'Formato 3_Gantt'!BM$8,"")</f>
        <v/>
      </c>
      <c r="O361" s="13" t="str">
        <f>IF('Formato 3_Gantt'!BN$8&lt;&gt;"",'Formato 3_Gantt'!BN$8,"")</f>
        <v/>
      </c>
      <c r="P361" s="13" t="str">
        <f>IF('Formato 3_Gantt'!BO$8&lt;&gt;"",'Formato 3_Gantt'!BO$8,"")</f>
        <v/>
      </c>
      <c r="Q361" s="13" t="str">
        <f>IF('Formato 3_Gantt'!BP$8&lt;&gt;"",'Formato 3_Gantt'!BP$8,"")</f>
        <v/>
      </c>
      <c r="R361" s="13" t="str">
        <f>IF('Formato 3_Gantt'!BQ$8&lt;&gt;"",'Formato 3_Gantt'!BQ$8,"")</f>
        <v/>
      </c>
      <c r="S361" s="13" t="str">
        <f>IF('Formato 3_Gantt'!BR$8&lt;&gt;"",'Formato 3_Gantt'!BR$8,"")</f>
        <v/>
      </c>
      <c r="T361" s="13" t="str">
        <f>IF('Formato 3_Gantt'!BS$8&lt;&gt;"",'Formato 3_Gantt'!BS$8,"")</f>
        <v/>
      </c>
      <c r="U361" s="13" t="str">
        <f>IF('Formato 3_Gantt'!BT$8&lt;&gt;"",'Formato 3_Gantt'!BT$8,"")</f>
        <v/>
      </c>
      <c r="V361" s="13" t="str">
        <f>IF('Formato 3_Gantt'!BU$8&lt;&gt;"",'Formato 3_Gantt'!BU$8,"")</f>
        <v/>
      </c>
      <c r="W361" s="13" t="str">
        <f>IF('Formato 3_Gantt'!BV$8&lt;&gt;"",'Formato 3_Gantt'!BV$8,"")</f>
        <v/>
      </c>
      <c r="X361" s="13" t="str">
        <f>IF('Formato 3_Gantt'!BW$8&lt;&gt;"",'Formato 3_Gantt'!BW$8,"")</f>
        <v/>
      </c>
      <c r="Y361" s="13" t="str">
        <f>IF('Formato 3_Gantt'!BX$8&lt;&gt;"",'Formato 3_Gantt'!BX$8,"")</f>
        <v/>
      </c>
      <c r="Z361" s="162" t="str">
        <f>IF(Formato_02!S$15&lt;&gt;"",Formato_02!S$15,"")</f>
        <v/>
      </c>
      <c r="AA361" s="162" t="str">
        <f>IF(Formato_02!T$15&lt;&gt;"",Formato_02!T$15,"")</f>
        <v/>
      </c>
      <c r="AB361" s="162" t="str">
        <f>IF(Formato_02!U$15&lt;&gt;"",Formato_02!U$15,"")</f>
        <v/>
      </c>
      <c r="AC361" s="162" t="str">
        <f>IF(Formato_02!V$15&lt;&gt;"",Formato_02!V$15,"")</f>
        <v/>
      </c>
      <c r="AD361" s="162" t="str">
        <f>IF(Formato_02!W$15&lt;&gt;"",Formato_02!W$15,"")</f>
        <v/>
      </c>
      <c r="AE361" s="162" t="str">
        <f>IF(Formato_02!X$15&lt;&gt;"",Formato_02!X$15,"")</f>
        <v/>
      </c>
      <c r="AF361" s="162" t="str">
        <f>IF(Formato_02!Y$15&lt;&gt;"",Formato_02!Y$15,"")</f>
        <v/>
      </c>
      <c r="AG361" s="162" t="str">
        <f>IF(Formato_02!Z$15&lt;&gt;"",Formato_02!Z$15,"")</f>
        <v/>
      </c>
      <c r="AH361" s="162" t="str">
        <f>IF(Formato_02!AA$15&lt;&gt;"",Formato_02!AA$15,"")</f>
        <v/>
      </c>
      <c r="AI361" s="162" t="str">
        <f>IF(Formato_02!AB$15&lt;&gt;"",Formato_02!AB$15,"")</f>
        <v/>
      </c>
      <c r="AJ361" s="162" t="str">
        <f>IF(Formato_02!AC$15&lt;&gt;"",Formato_02!AC$15,"")</f>
        <v/>
      </c>
      <c r="AK361" s="162" t="str">
        <f>IF(Formato_02!AD$15&lt;&gt;"",Formato_02!AD$15,"")</f>
        <v/>
      </c>
      <c r="AL361" s="162" t="str">
        <f>IF(Formato_02!$N$14&lt;&gt;"",Formato_02!$N$14,"")</f>
        <v/>
      </c>
      <c r="AM361" s="13" t="str">
        <f>IF(Formato_02!$X$4&lt;&gt;"","AN","")</f>
        <v/>
      </c>
      <c r="AN361" s="24" t="str">
        <f t="shared" si="41"/>
        <v/>
      </c>
      <c r="AO361" s="13" t="str">
        <f>IF(Formato_02!$Y$4&lt;&gt;"","P027","")</f>
        <v/>
      </c>
      <c r="AP361" s="24" t="str">
        <f t="shared" si="42"/>
        <v/>
      </c>
      <c r="AQ361" s="13" t="str">
        <f>IF(Formato_02!$Z$4&lt;&gt;"","PNCVG","")</f>
        <v/>
      </c>
      <c r="AR361" s="24" t="str">
        <f t="shared" si="43"/>
        <v/>
      </c>
      <c r="AS361" s="13" t="str">
        <f>IF(Formato_02!$AA$4&lt;&gt;"","PNFF","")</f>
        <v/>
      </c>
      <c r="AT361" s="24" t="str">
        <f t="shared" si="44"/>
        <v/>
      </c>
      <c r="AU361" s="13" t="str">
        <f>IF(Formato_02!$AB$4&lt;&gt;"","PNPAM","")</f>
        <v/>
      </c>
      <c r="AV361" s="24" t="str">
        <f t="shared" si="45"/>
        <v/>
      </c>
      <c r="AW361" s="13" t="str">
        <f>IF(Formato_02!$AC$4&lt;&gt;"","PNAIA","")</f>
        <v/>
      </c>
      <c r="AX361" s="24" t="str">
        <f t="shared" si="46"/>
        <v/>
      </c>
      <c r="AY361" s="13" t="str">
        <f>IF(Formato_02!$AD$4&lt;&gt;"","PIO","")</f>
        <v/>
      </c>
      <c r="AZ361" s="24" t="str">
        <f t="shared" si="47"/>
        <v/>
      </c>
      <c r="BA361" s="13" t="str">
        <f>IF('Formato 3_Gantt'!B$20&lt;&gt;"",'Formato 3_Gantt'!A$20,"")</f>
        <v/>
      </c>
      <c r="BB361" s="24" t="str">
        <f>IF('Formato 3_Gantt'!B$20&lt;&gt;"",'Formato 3_Gantt'!B$20,"")</f>
        <v/>
      </c>
      <c r="BC361" s="22" t="str">
        <f>IF('Formato 3_Gantt'!C$20&lt;&gt;"",'Formato 3_Gantt'!C$20,"")</f>
        <v/>
      </c>
      <c r="BD361" s="13" t="str">
        <f>IF('Formato 3_Gantt'!D$20&lt;&gt;"",'Formato 3_Gantt'!D$20,"")</f>
        <v/>
      </c>
      <c r="BE361" s="161" t="str">
        <f>IF('Formato 3_Gantt'!E$20&lt;&gt;"",'Formato 3_Gantt'!E$20,"")</f>
        <v/>
      </c>
      <c r="BF361" s="13" t="str">
        <f>IF('Formato 3_Gantt'!F$20&lt;&gt;"",'Formato 3_Gantt'!F$20,"")</f>
        <v/>
      </c>
      <c r="BG361" s="158" t="str">
        <f>IF('Formato 3_Gantt'!G$20&lt;&gt;"",'Formato 3_Gantt'!G$20,"")</f>
        <v/>
      </c>
      <c r="BH361" s="158" t="str">
        <f>IF('Formato 3_Gantt'!H$20&lt;&gt;"",'Formato 3_Gantt'!H$20,"")</f>
        <v/>
      </c>
      <c r="BI361" s="161" t="str">
        <f>IF('Formato 3_Gantt'!BL$20&lt;&gt;"",'Formato 3_Gantt'!BL$20,"")</f>
        <v/>
      </c>
      <c r="BJ361" s="161" t="str">
        <f>IF('Formato 3_Gantt'!BM$20&lt;&gt;"",'Formato 3_Gantt'!BM$20,"")</f>
        <v/>
      </c>
      <c r="BK361" s="161" t="str">
        <f>IF('Formato 3_Gantt'!BN$20&lt;&gt;"",'Formato 3_Gantt'!BN$20,"")</f>
        <v/>
      </c>
      <c r="BL361" s="161" t="str">
        <f>IF('Formato 3_Gantt'!BO$20&lt;&gt;"",'Formato 3_Gantt'!BO$20,"")</f>
        <v/>
      </c>
      <c r="BM361" s="161" t="str">
        <f>IF('Formato 3_Gantt'!BP$20&lt;&gt;"",'Formato 3_Gantt'!BP$20,"")</f>
        <v/>
      </c>
      <c r="BN361" s="161" t="str">
        <f>IF('Formato 3_Gantt'!BQ$20&lt;&gt;"",'Formato 3_Gantt'!BQ$20,"")</f>
        <v/>
      </c>
      <c r="BO361" s="161" t="str">
        <f>IF('Formato 3_Gantt'!BR$20&lt;&gt;"",'Formato 3_Gantt'!BR$20,"")</f>
        <v/>
      </c>
      <c r="BP361" s="161" t="str">
        <f>IF('Formato 3_Gantt'!BS$20&lt;&gt;"",'Formato 3_Gantt'!BS$20,"")</f>
        <v/>
      </c>
      <c r="BQ361" s="161" t="str">
        <f>IF('Formato 3_Gantt'!BT$20&lt;&gt;"",'Formato 3_Gantt'!BT$20,"")</f>
        <v/>
      </c>
      <c r="BR361" s="161" t="str">
        <f>IF('Formato 3_Gantt'!BU$20&lt;&gt;"",'Formato 3_Gantt'!BU$20,"")</f>
        <v/>
      </c>
      <c r="BS361" s="161" t="str">
        <f>IF('Formato 3_Gantt'!BV$20&lt;&gt;"",'Formato 3_Gantt'!BV$20,"")</f>
        <v/>
      </c>
      <c r="BT361" s="161" t="str">
        <f>IF('Formato 3_Gantt'!BW$20&lt;&gt;"",'Formato 3_Gantt'!BW$20,"")</f>
        <v/>
      </c>
      <c r="BU361" s="161" t="str">
        <f>IF('Formato 3_Gantt'!BX$20&lt;&gt;"",'Formato 3_Gantt'!BX$20,"")</f>
        <v/>
      </c>
      <c r="BV361" s="163" t="str">
        <f>IF('Formato 4_Ppto'!I$348&lt;&gt;"",'Formato 4_Ppto'!I$348,"")</f>
        <v/>
      </c>
      <c r="BW361" s="162" t="str">
        <f>IF('Formato 4_Ppto'!X$348&lt;&gt;"",'Formato 4_Ppto'!X$348,"")</f>
        <v/>
      </c>
      <c r="BX361" s="162" t="str">
        <f>IF('Formato 4_Ppto'!Y$348&lt;&gt;"",'Formato 4_Ppto'!Y$348,"")</f>
        <v/>
      </c>
      <c r="BY361" s="162" t="str">
        <f>IF('Formato 4_Ppto'!Z$348&lt;&gt;"",'Formato 4_Ppto'!Z$348,"")</f>
        <v/>
      </c>
      <c r="BZ361" s="162" t="str">
        <f>IF('Formato 4_Ppto'!AA$348&lt;&gt;"",'Formato 4_Ppto'!AA$348,"")</f>
        <v/>
      </c>
      <c r="CA361" s="162" t="str">
        <f>IF('Formato 4_Ppto'!AB$348&lt;&gt;"",'Formato 4_Ppto'!AB$348,"")</f>
        <v/>
      </c>
      <c r="CB361" s="162" t="str">
        <f>IF('Formato 4_Ppto'!AC$348&lt;&gt;"",'Formato 4_Ppto'!AC$348,"")</f>
        <v/>
      </c>
      <c r="CC361" s="162" t="str">
        <f>IF('Formato 4_Ppto'!AD$348&lt;&gt;"",'Formato 4_Ppto'!AD$348,"")</f>
        <v/>
      </c>
      <c r="CD361" s="162" t="str">
        <f>IF('Formato 4_Ppto'!AE$348&lt;&gt;"",'Formato 4_Ppto'!AE$348,"")</f>
        <v/>
      </c>
      <c r="CE361" s="162" t="str">
        <f>IF('Formato 4_Ppto'!AF$348&lt;&gt;"",'Formato 4_Ppto'!AF$348,"")</f>
        <v/>
      </c>
      <c r="CF361" s="162" t="str">
        <f>IF('Formato 4_Ppto'!AG$348&lt;&gt;"",'Formato 4_Ppto'!AG$348,"")</f>
        <v/>
      </c>
      <c r="CG361" s="162" t="str">
        <f>IF('Formato 4_Ppto'!AH$348&lt;&gt;"",'Formato 4_Ppto'!AH$348,"")</f>
        <v/>
      </c>
      <c r="CH361" s="162" t="str">
        <f>IF('Formato 4_Ppto'!AI$348&lt;&gt;"",'Formato 4_Ppto'!AI$348,"")</f>
        <v/>
      </c>
      <c r="CI361" s="163" t="str">
        <f>IF('Formato 4_Ppto'!AJ$348&lt;&gt;"",'Formato 4_Ppto'!AJ$348,"")</f>
        <v/>
      </c>
      <c r="CJ361" s="13" t="str">
        <f>IF('Formato 4_Ppto'!B377&lt;&gt;"",'Formato 4_Ppto'!A377,"")</f>
        <v/>
      </c>
      <c r="CK361" s="24" t="str">
        <f>IF('Formato 4_Ppto'!B377&lt;&gt;"",'Formato 4_Ppto'!B377,"")</f>
        <v/>
      </c>
      <c r="CL361" s="22" t="str">
        <f>IF('Formato 4_Ppto'!C377&lt;&gt;"",'Formato 4_Ppto'!C377,"")</f>
        <v/>
      </c>
      <c r="CM361" s="24" t="str">
        <f>IF('Formato 4_Ppto'!D377&lt;&gt;"",'Formato 4_Ppto'!D377,"")</f>
        <v/>
      </c>
      <c r="CN361" s="161" t="str">
        <f>IF('Formato 4_Ppto'!E377&lt;&gt;"",'Formato 4_Ppto'!E377,"")</f>
        <v/>
      </c>
      <c r="CO361" s="161" t="str">
        <f>IF('Formato 4_Ppto'!G377&lt;&gt;"",'Formato 4_Ppto'!G377,"")</f>
        <v/>
      </c>
      <c r="CP361" s="163" t="str">
        <f>IF('Formato 4_Ppto'!I377&lt;&gt;"",'Formato 4_Ppto'!I377,"")</f>
        <v/>
      </c>
      <c r="CQ361" s="161" t="str">
        <f>IF('Formato 4_Ppto'!K377&lt;&gt;"",'Formato 4_Ppto'!K377,"")</f>
        <v/>
      </c>
      <c r="CR361" s="161" t="str">
        <f>IF('Formato 4_Ppto'!L377&lt;&gt;"",'Formato 4_Ppto'!L377,"")</f>
        <v/>
      </c>
      <c r="CS361" s="161" t="str">
        <f>IF('Formato 4_Ppto'!M377&lt;&gt;"",'Formato 4_Ppto'!M377,"")</f>
        <v/>
      </c>
      <c r="CT361" s="161" t="str">
        <f>IF('Formato 4_Ppto'!N377&lt;&gt;"",'Formato 4_Ppto'!N377,"")</f>
        <v/>
      </c>
      <c r="CU361" s="161" t="str">
        <f>IF('Formato 4_Ppto'!O377&lt;&gt;"",'Formato 4_Ppto'!O377,"")</f>
        <v/>
      </c>
      <c r="CV361" s="161" t="str">
        <f>IF('Formato 4_Ppto'!P377&lt;&gt;"",'Formato 4_Ppto'!P377,"")</f>
        <v/>
      </c>
      <c r="CW361" s="161" t="str">
        <f>IF('Formato 4_Ppto'!Q377&lt;&gt;"",'Formato 4_Ppto'!Q377,"")</f>
        <v/>
      </c>
      <c r="CX361" s="161" t="str">
        <f>IF('Formato 4_Ppto'!R377&lt;&gt;"",'Formato 4_Ppto'!R377,"")</f>
        <v/>
      </c>
      <c r="CY361" s="161" t="str">
        <f>IF('Formato 4_Ppto'!S377&lt;&gt;"",'Formato 4_Ppto'!S377,"")</f>
        <v/>
      </c>
      <c r="CZ361" s="161" t="str">
        <f>IF('Formato 4_Ppto'!T377&lt;&gt;"",'Formato 4_Ppto'!T377,"")</f>
        <v/>
      </c>
      <c r="DA361" s="161" t="str">
        <f>IF('Formato 4_Ppto'!U377&lt;&gt;"",'Formato 4_Ppto'!U377,"")</f>
        <v/>
      </c>
      <c r="DB361" s="161" t="str">
        <f>IF('Formato 4_Ppto'!V377&lt;&gt;"",'Formato 4_Ppto'!V377,"")</f>
        <v/>
      </c>
      <c r="DC361" s="161" t="str">
        <f>IF('Formato 4_Ppto'!W377&lt;&gt;"",'Formato 4_Ppto'!W377,"")</f>
        <v/>
      </c>
      <c r="DD361" s="162" t="str">
        <f>IF('Formato 4_Ppto'!X377&lt;&gt;"",'Formato 4_Ppto'!X377,"")</f>
        <v/>
      </c>
      <c r="DE361" s="162" t="str">
        <f>IF('Formato 4_Ppto'!Y377&lt;&gt;"",'Formato 4_Ppto'!Y377,"")</f>
        <v/>
      </c>
      <c r="DF361" s="162" t="str">
        <f>IF('Formato 4_Ppto'!Z377&lt;&gt;"",'Formato 4_Ppto'!Z377,"")</f>
        <v/>
      </c>
      <c r="DG361" s="162" t="str">
        <f>IF('Formato 4_Ppto'!AA377&lt;&gt;"",'Formato 4_Ppto'!AA377,"")</f>
        <v/>
      </c>
      <c r="DH361" s="162" t="str">
        <f>IF('Formato 4_Ppto'!AB377&lt;&gt;"",'Formato 4_Ppto'!AB377,"")</f>
        <v/>
      </c>
      <c r="DI361" s="162" t="str">
        <f>IF('Formato 4_Ppto'!AC377&lt;&gt;"",'Formato 4_Ppto'!AC377,"")</f>
        <v/>
      </c>
      <c r="DJ361" s="162" t="str">
        <f>IF('Formato 4_Ppto'!AD377&lt;&gt;"",'Formato 4_Ppto'!AD377,"")</f>
        <v/>
      </c>
      <c r="DK361" s="162" t="str">
        <f>IF('Formato 4_Ppto'!AE377&lt;&gt;"",'Formato 4_Ppto'!AE377,"")</f>
        <v/>
      </c>
      <c r="DL361" s="162" t="str">
        <f>IF('Formato 4_Ppto'!AF377&lt;&gt;"",'Formato 4_Ppto'!AF377,"")</f>
        <v/>
      </c>
      <c r="DM361" s="162" t="str">
        <f>IF('Formato 4_Ppto'!AG377&lt;&gt;"",'Formato 4_Ppto'!AG377,"")</f>
        <v/>
      </c>
      <c r="DN361" s="162" t="str">
        <f>IF('Formato 4_Ppto'!AH377&lt;&gt;"",'Formato 4_Ppto'!AH377,"")</f>
        <v/>
      </c>
      <c r="DO361" s="162" t="str">
        <f>IF('Formato 4_Ppto'!AI377&lt;&gt;"",'Formato 4_Ppto'!AI377,"")</f>
        <v/>
      </c>
      <c r="DP361" s="163" t="str">
        <f>IF('Formato 4_Ppto'!AJ377&lt;&gt;"",'Formato 4_Ppto'!AJ377,"")</f>
        <v/>
      </c>
    </row>
    <row r="362" spans="2:120" x14ac:dyDescent="0.3">
      <c r="B362" s="164" t="str">
        <f>IF(OR(Tabla6[[#This Row],[IDA]]="",Tabla6[[#This Row],[IDT]]="",Tabla6[[#This Row],[IDI]]=""),"",Tabla6[[#This Row],[IDA]]&amp;"."&amp;Tabla6[[#This Row],[IDT]]&amp;"."&amp;Tabla6[[#This Row],[IDI]])</f>
        <v/>
      </c>
      <c r="C362" s="13" t="str">
        <f>IF(Formato_02!$B$14&lt;&gt;"",0,"")</f>
        <v/>
      </c>
      <c r="D362" s="13" t="str">
        <f>IF(Formato_02!$H$9&lt;&gt;"",Formato_02!$H$9,"")</f>
        <v/>
      </c>
      <c r="E362" s="24" t="str">
        <f t="shared" si="40"/>
        <v/>
      </c>
      <c r="F362" s="24" t="str">
        <f>IF(Formato_02!$B$14&lt;&gt;"",Formato_02!$B$14,"")</f>
        <v/>
      </c>
      <c r="G362" s="22" t="str">
        <f>IF('Formato 3_Gantt'!C367&lt;&gt;"",'Formato 3_Gantt'!C367,"")</f>
        <v/>
      </c>
      <c r="H362" s="13" t="str">
        <f>IF('Formato 3_Gantt'!D$8&lt;&gt;"",'Formato 3_Gantt'!D$8,"")</f>
        <v/>
      </c>
      <c r="I362" s="13" t="str">
        <f>IF('Formato 3_Gantt'!E$8&lt;&gt;"",'Formato 3_Gantt'!E$8,"")</f>
        <v/>
      </c>
      <c r="J362" s="13" t="str">
        <f>IF('Formato 3_Gantt'!F$8&lt;&gt;"",'Formato 3_Gantt'!F$8,"")</f>
        <v/>
      </c>
      <c r="K362" s="158" t="str">
        <f>IF('Formato 3_Gantt'!G$8&lt;&gt;"",'Formato 3_Gantt'!G$8,"")</f>
        <v/>
      </c>
      <c r="L362" s="158" t="str">
        <f>IF('Formato 3_Gantt'!H$8&lt;&gt;"",'Formato 3_Gantt'!H$8,"")</f>
        <v/>
      </c>
      <c r="M362" s="13" t="str">
        <f>IF('Formato 3_Gantt'!BL$8&lt;&gt;"",'Formato 3_Gantt'!BL$8,"")</f>
        <v/>
      </c>
      <c r="N362" s="13" t="str">
        <f>IF('Formato 3_Gantt'!BM$8&lt;&gt;"",'Formato 3_Gantt'!BM$8,"")</f>
        <v/>
      </c>
      <c r="O362" s="13" t="str">
        <f>IF('Formato 3_Gantt'!BN$8&lt;&gt;"",'Formato 3_Gantt'!BN$8,"")</f>
        <v/>
      </c>
      <c r="P362" s="13" t="str">
        <f>IF('Formato 3_Gantt'!BO$8&lt;&gt;"",'Formato 3_Gantt'!BO$8,"")</f>
        <v/>
      </c>
      <c r="Q362" s="13" t="str">
        <f>IF('Formato 3_Gantt'!BP$8&lt;&gt;"",'Formato 3_Gantt'!BP$8,"")</f>
        <v/>
      </c>
      <c r="R362" s="13" t="str">
        <f>IF('Formato 3_Gantt'!BQ$8&lt;&gt;"",'Formato 3_Gantt'!BQ$8,"")</f>
        <v/>
      </c>
      <c r="S362" s="13" t="str">
        <f>IF('Formato 3_Gantt'!BR$8&lt;&gt;"",'Formato 3_Gantt'!BR$8,"")</f>
        <v/>
      </c>
      <c r="T362" s="13" t="str">
        <f>IF('Formato 3_Gantt'!BS$8&lt;&gt;"",'Formato 3_Gantt'!BS$8,"")</f>
        <v/>
      </c>
      <c r="U362" s="13" t="str">
        <f>IF('Formato 3_Gantt'!BT$8&lt;&gt;"",'Formato 3_Gantt'!BT$8,"")</f>
        <v/>
      </c>
      <c r="V362" s="13" t="str">
        <f>IF('Formato 3_Gantt'!BU$8&lt;&gt;"",'Formato 3_Gantt'!BU$8,"")</f>
        <v/>
      </c>
      <c r="W362" s="13" t="str">
        <f>IF('Formato 3_Gantt'!BV$8&lt;&gt;"",'Formato 3_Gantt'!BV$8,"")</f>
        <v/>
      </c>
      <c r="X362" s="13" t="str">
        <f>IF('Formato 3_Gantt'!BW$8&lt;&gt;"",'Formato 3_Gantt'!BW$8,"")</f>
        <v/>
      </c>
      <c r="Y362" s="13" t="str">
        <f>IF('Formato 3_Gantt'!BX$8&lt;&gt;"",'Formato 3_Gantt'!BX$8,"")</f>
        <v/>
      </c>
      <c r="Z362" s="162" t="str">
        <f>IF(Formato_02!S$15&lt;&gt;"",Formato_02!S$15,"")</f>
        <v/>
      </c>
      <c r="AA362" s="162" t="str">
        <f>IF(Formato_02!T$15&lt;&gt;"",Formato_02!T$15,"")</f>
        <v/>
      </c>
      <c r="AB362" s="162" t="str">
        <f>IF(Formato_02!U$15&lt;&gt;"",Formato_02!U$15,"")</f>
        <v/>
      </c>
      <c r="AC362" s="162" t="str">
        <f>IF(Formato_02!V$15&lt;&gt;"",Formato_02!V$15,"")</f>
        <v/>
      </c>
      <c r="AD362" s="162" t="str">
        <f>IF(Formato_02!W$15&lt;&gt;"",Formato_02!W$15,"")</f>
        <v/>
      </c>
      <c r="AE362" s="162" t="str">
        <f>IF(Formato_02!X$15&lt;&gt;"",Formato_02!X$15,"")</f>
        <v/>
      </c>
      <c r="AF362" s="162" t="str">
        <f>IF(Formato_02!Y$15&lt;&gt;"",Formato_02!Y$15,"")</f>
        <v/>
      </c>
      <c r="AG362" s="162" t="str">
        <f>IF(Formato_02!Z$15&lt;&gt;"",Formato_02!Z$15,"")</f>
        <v/>
      </c>
      <c r="AH362" s="162" t="str">
        <f>IF(Formato_02!AA$15&lt;&gt;"",Formato_02!AA$15,"")</f>
        <v/>
      </c>
      <c r="AI362" s="162" t="str">
        <f>IF(Formato_02!AB$15&lt;&gt;"",Formato_02!AB$15,"")</f>
        <v/>
      </c>
      <c r="AJ362" s="162" t="str">
        <f>IF(Formato_02!AC$15&lt;&gt;"",Formato_02!AC$15,"")</f>
        <v/>
      </c>
      <c r="AK362" s="162" t="str">
        <f>IF(Formato_02!AD$15&lt;&gt;"",Formato_02!AD$15,"")</f>
        <v/>
      </c>
      <c r="AL362" s="162" t="str">
        <f>IF(Formato_02!$N$14&lt;&gt;"",Formato_02!$N$14,"")</f>
        <v/>
      </c>
      <c r="AM362" s="13" t="str">
        <f>IF(Formato_02!$X$4&lt;&gt;"","AN","")</f>
        <v/>
      </c>
      <c r="AN362" s="24" t="str">
        <f t="shared" si="41"/>
        <v/>
      </c>
      <c r="AO362" s="13" t="str">
        <f>IF(Formato_02!$Y$4&lt;&gt;"","P027","")</f>
        <v/>
      </c>
      <c r="AP362" s="24" t="str">
        <f t="shared" si="42"/>
        <v/>
      </c>
      <c r="AQ362" s="13" t="str">
        <f>IF(Formato_02!$Z$4&lt;&gt;"","PNCVG","")</f>
        <v/>
      </c>
      <c r="AR362" s="24" t="str">
        <f t="shared" si="43"/>
        <v/>
      </c>
      <c r="AS362" s="13" t="str">
        <f>IF(Formato_02!$AA$4&lt;&gt;"","PNFF","")</f>
        <v/>
      </c>
      <c r="AT362" s="24" t="str">
        <f t="shared" si="44"/>
        <v/>
      </c>
      <c r="AU362" s="13" t="str">
        <f>IF(Formato_02!$AB$4&lt;&gt;"","PNPAM","")</f>
        <v/>
      </c>
      <c r="AV362" s="24" t="str">
        <f t="shared" si="45"/>
        <v/>
      </c>
      <c r="AW362" s="13" t="str">
        <f>IF(Formato_02!$AC$4&lt;&gt;"","PNAIA","")</f>
        <v/>
      </c>
      <c r="AX362" s="24" t="str">
        <f t="shared" si="46"/>
        <v/>
      </c>
      <c r="AY362" s="13" t="str">
        <f>IF(Formato_02!$AD$4&lt;&gt;"","PIO","")</f>
        <v/>
      </c>
      <c r="AZ362" s="24" t="str">
        <f t="shared" si="47"/>
        <v/>
      </c>
      <c r="BA362" s="13" t="str">
        <f>IF('Formato 3_Gantt'!B$20&lt;&gt;"",'Formato 3_Gantt'!A$20,"")</f>
        <v/>
      </c>
      <c r="BB362" s="24" t="str">
        <f>IF('Formato 3_Gantt'!B$20&lt;&gt;"",'Formato 3_Gantt'!B$20,"")</f>
        <v/>
      </c>
      <c r="BC362" s="22" t="str">
        <f>IF('Formato 3_Gantt'!C$20&lt;&gt;"",'Formato 3_Gantt'!C$20,"")</f>
        <v/>
      </c>
      <c r="BD362" s="13" t="str">
        <f>IF('Formato 3_Gantt'!D$20&lt;&gt;"",'Formato 3_Gantt'!D$20,"")</f>
        <v/>
      </c>
      <c r="BE362" s="161" t="str">
        <f>IF('Formato 3_Gantt'!E$20&lt;&gt;"",'Formato 3_Gantt'!E$20,"")</f>
        <v/>
      </c>
      <c r="BF362" s="13" t="str">
        <f>IF('Formato 3_Gantt'!F$20&lt;&gt;"",'Formato 3_Gantt'!F$20,"")</f>
        <v/>
      </c>
      <c r="BG362" s="158" t="str">
        <f>IF('Formato 3_Gantt'!G$20&lt;&gt;"",'Formato 3_Gantt'!G$20,"")</f>
        <v/>
      </c>
      <c r="BH362" s="158" t="str">
        <f>IF('Formato 3_Gantt'!H$20&lt;&gt;"",'Formato 3_Gantt'!H$20,"")</f>
        <v/>
      </c>
      <c r="BI362" s="161" t="str">
        <f>IF('Formato 3_Gantt'!BL$20&lt;&gt;"",'Formato 3_Gantt'!BL$20,"")</f>
        <v/>
      </c>
      <c r="BJ362" s="161" t="str">
        <f>IF('Formato 3_Gantt'!BM$20&lt;&gt;"",'Formato 3_Gantt'!BM$20,"")</f>
        <v/>
      </c>
      <c r="BK362" s="161" t="str">
        <f>IF('Formato 3_Gantt'!BN$20&lt;&gt;"",'Formato 3_Gantt'!BN$20,"")</f>
        <v/>
      </c>
      <c r="BL362" s="161" t="str">
        <f>IF('Formato 3_Gantt'!BO$20&lt;&gt;"",'Formato 3_Gantt'!BO$20,"")</f>
        <v/>
      </c>
      <c r="BM362" s="161" t="str">
        <f>IF('Formato 3_Gantt'!BP$20&lt;&gt;"",'Formato 3_Gantt'!BP$20,"")</f>
        <v/>
      </c>
      <c r="BN362" s="161" t="str">
        <f>IF('Formato 3_Gantt'!BQ$20&lt;&gt;"",'Formato 3_Gantt'!BQ$20,"")</f>
        <v/>
      </c>
      <c r="BO362" s="161" t="str">
        <f>IF('Formato 3_Gantt'!BR$20&lt;&gt;"",'Formato 3_Gantt'!BR$20,"")</f>
        <v/>
      </c>
      <c r="BP362" s="161" t="str">
        <f>IF('Formato 3_Gantt'!BS$20&lt;&gt;"",'Formato 3_Gantt'!BS$20,"")</f>
        <v/>
      </c>
      <c r="BQ362" s="161" t="str">
        <f>IF('Formato 3_Gantt'!BT$20&lt;&gt;"",'Formato 3_Gantt'!BT$20,"")</f>
        <v/>
      </c>
      <c r="BR362" s="161" t="str">
        <f>IF('Formato 3_Gantt'!BU$20&lt;&gt;"",'Formato 3_Gantt'!BU$20,"")</f>
        <v/>
      </c>
      <c r="BS362" s="161" t="str">
        <f>IF('Formato 3_Gantt'!BV$20&lt;&gt;"",'Formato 3_Gantt'!BV$20,"")</f>
        <v/>
      </c>
      <c r="BT362" s="161" t="str">
        <f>IF('Formato 3_Gantt'!BW$20&lt;&gt;"",'Formato 3_Gantt'!BW$20,"")</f>
        <v/>
      </c>
      <c r="BU362" s="161" t="str">
        <f>IF('Formato 3_Gantt'!BX$20&lt;&gt;"",'Formato 3_Gantt'!BX$20,"")</f>
        <v/>
      </c>
      <c r="BV362" s="163" t="str">
        <f>IF('Formato 4_Ppto'!I$348&lt;&gt;"",'Formato 4_Ppto'!I$348,"")</f>
        <v/>
      </c>
      <c r="BW362" s="162" t="str">
        <f>IF('Formato 4_Ppto'!X$348&lt;&gt;"",'Formato 4_Ppto'!X$348,"")</f>
        <v/>
      </c>
      <c r="BX362" s="162" t="str">
        <f>IF('Formato 4_Ppto'!Y$348&lt;&gt;"",'Formato 4_Ppto'!Y$348,"")</f>
        <v/>
      </c>
      <c r="BY362" s="162" t="str">
        <f>IF('Formato 4_Ppto'!Z$348&lt;&gt;"",'Formato 4_Ppto'!Z$348,"")</f>
        <v/>
      </c>
      <c r="BZ362" s="162" t="str">
        <f>IF('Formato 4_Ppto'!AA$348&lt;&gt;"",'Formato 4_Ppto'!AA$348,"")</f>
        <v/>
      </c>
      <c r="CA362" s="162" t="str">
        <f>IF('Formato 4_Ppto'!AB$348&lt;&gt;"",'Formato 4_Ppto'!AB$348,"")</f>
        <v/>
      </c>
      <c r="CB362" s="162" t="str">
        <f>IF('Formato 4_Ppto'!AC$348&lt;&gt;"",'Formato 4_Ppto'!AC$348,"")</f>
        <v/>
      </c>
      <c r="CC362" s="162" t="str">
        <f>IF('Formato 4_Ppto'!AD$348&lt;&gt;"",'Formato 4_Ppto'!AD$348,"")</f>
        <v/>
      </c>
      <c r="CD362" s="162" t="str">
        <f>IF('Formato 4_Ppto'!AE$348&lt;&gt;"",'Formato 4_Ppto'!AE$348,"")</f>
        <v/>
      </c>
      <c r="CE362" s="162" t="str">
        <f>IF('Formato 4_Ppto'!AF$348&lt;&gt;"",'Formato 4_Ppto'!AF$348,"")</f>
        <v/>
      </c>
      <c r="CF362" s="162" t="str">
        <f>IF('Formato 4_Ppto'!AG$348&lt;&gt;"",'Formato 4_Ppto'!AG$348,"")</f>
        <v/>
      </c>
      <c r="CG362" s="162" t="str">
        <f>IF('Formato 4_Ppto'!AH$348&lt;&gt;"",'Formato 4_Ppto'!AH$348,"")</f>
        <v/>
      </c>
      <c r="CH362" s="162" t="str">
        <f>IF('Formato 4_Ppto'!AI$348&lt;&gt;"",'Formato 4_Ppto'!AI$348,"")</f>
        <v/>
      </c>
      <c r="CI362" s="163" t="str">
        <f>IF('Formato 4_Ppto'!AJ$348&lt;&gt;"",'Formato 4_Ppto'!AJ$348,"")</f>
        <v/>
      </c>
      <c r="CJ362" s="13" t="str">
        <f>IF('Formato 4_Ppto'!B378&lt;&gt;"",'Formato 4_Ppto'!A378,"")</f>
        <v/>
      </c>
      <c r="CK362" s="24" t="str">
        <f>IF('Formato 4_Ppto'!B378&lt;&gt;"",'Formato 4_Ppto'!B378,"")</f>
        <v/>
      </c>
      <c r="CL362" s="22" t="str">
        <f>IF('Formato 4_Ppto'!C378&lt;&gt;"",'Formato 4_Ppto'!C378,"")</f>
        <v/>
      </c>
      <c r="CM362" s="24" t="str">
        <f>IF('Formato 4_Ppto'!D378&lt;&gt;"",'Formato 4_Ppto'!D378,"")</f>
        <v/>
      </c>
      <c r="CN362" s="161" t="str">
        <f>IF('Formato 4_Ppto'!E378&lt;&gt;"",'Formato 4_Ppto'!E378,"")</f>
        <v/>
      </c>
      <c r="CO362" s="161" t="str">
        <f>IF('Formato 4_Ppto'!G378&lt;&gt;"",'Formato 4_Ppto'!G378,"")</f>
        <v/>
      </c>
      <c r="CP362" s="163" t="str">
        <f>IF('Formato 4_Ppto'!I378&lt;&gt;"",'Formato 4_Ppto'!I378,"")</f>
        <v/>
      </c>
      <c r="CQ362" s="161" t="str">
        <f>IF('Formato 4_Ppto'!K378&lt;&gt;"",'Formato 4_Ppto'!K378,"")</f>
        <v/>
      </c>
      <c r="CR362" s="161" t="str">
        <f>IF('Formato 4_Ppto'!L378&lt;&gt;"",'Formato 4_Ppto'!L378,"")</f>
        <v/>
      </c>
      <c r="CS362" s="161" t="str">
        <f>IF('Formato 4_Ppto'!M378&lt;&gt;"",'Formato 4_Ppto'!M378,"")</f>
        <v/>
      </c>
      <c r="CT362" s="161" t="str">
        <f>IF('Formato 4_Ppto'!N378&lt;&gt;"",'Formato 4_Ppto'!N378,"")</f>
        <v/>
      </c>
      <c r="CU362" s="161" t="str">
        <f>IF('Formato 4_Ppto'!O378&lt;&gt;"",'Formato 4_Ppto'!O378,"")</f>
        <v/>
      </c>
      <c r="CV362" s="161" t="str">
        <f>IF('Formato 4_Ppto'!P378&lt;&gt;"",'Formato 4_Ppto'!P378,"")</f>
        <v/>
      </c>
      <c r="CW362" s="161" t="str">
        <f>IF('Formato 4_Ppto'!Q378&lt;&gt;"",'Formato 4_Ppto'!Q378,"")</f>
        <v/>
      </c>
      <c r="CX362" s="161" t="str">
        <f>IF('Formato 4_Ppto'!R378&lt;&gt;"",'Formato 4_Ppto'!R378,"")</f>
        <v/>
      </c>
      <c r="CY362" s="161" t="str">
        <f>IF('Formato 4_Ppto'!S378&lt;&gt;"",'Formato 4_Ppto'!S378,"")</f>
        <v/>
      </c>
      <c r="CZ362" s="161" t="str">
        <f>IF('Formato 4_Ppto'!T378&lt;&gt;"",'Formato 4_Ppto'!T378,"")</f>
        <v/>
      </c>
      <c r="DA362" s="161" t="str">
        <f>IF('Formato 4_Ppto'!U378&lt;&gt;"",'Formato 4_Ppto'!U378,"")</f>
        <v/>
      </c>
      <c r="DB362" s="161" t="str">
        <f>IF('Formato 4_Ppto'!V378&lt;&gt;"",'Formato 4_Ppto'!V378,"")</f>
        <v/>
      </c>
      <c r="DC362" s="161" t="str">
        <f>IF('Formato 4_Ppto'!W378&lt;&gt;"",'Formato 4_Ppto'!W378,"")</f>
        <v/>
      </c>
      <c r="DD362" s="162" t="str">
        <f>IF('Formato 4_Ppto'!X378&lt;&gt;"",'Formato 4_Ppto'!X378,"")</f>
        <v/>
      </c>
      <c r="DE362" s="162" t="str">
        <f>IF('Formato 4_Ppto'!Y378&lt;&gt;"",'Formato 4_Ppto'!Y378,"")</f>
        <v/>
      </c>
      <c r="DF362" s="162" t="str">
        <f>IF('Formato 4_Ppto'!Z378&lt;&gt;"",'Formato 4_Ppto'!Z378,"")</f>
        <v/>
      </c>
      <c r="DG362" s="162" t="str">
        <f>IF('Formato 4_Ppto'!AA378&lt;&gt;"",'Formato 4_Ppto'!AA378,"")</f>
        <v/>
      </c>
      <c r="DH362" s="162" t="str">
        <f>IF('Formato 4_Ppto'!AB378&lt;&gt;"",'Formato 4_Ppto'!AB378,"")</f>
        <v/>
      </c>
      <c r="DI362" s="162" t="str">
        <f>IF('Formato 4_Ppto'!AC378&lt;&gt;"",'Formato 4_Ppto'!AC378,"")</f>
        <v/>
      </c>
      <c r="DJ362" s="162" t="str">
        <f>IF('Formato 4_Ppto'!AD378&lt;&gt;"",'Formato 4_Ppto'!AD378,"")</f>
        <v/>
      </c>
      <c r="DK362" s="162" t="str">
        <f>IF('Formato 4_Ppto'!AE378&lt;&gt;"",'Formato 4_Ppto'!AE378,"")</f>
        <v/>
      </c>
      <c r="DL362" s="162" t="str">
        <f>IF('Formato 4_Ppto'!AF378&lt;&gt;"",'Formato 4_Ppto'!AF378,"")</f>
        <v/>
      </c>
      <c r="DM362" s="162" t="str">
        <f>IF('Formato 4_Ppto'!AG378&lt;&gt;"",'Formato 4_Ppto'!AG378,"")</f>
        <v/>
      </c>
      <c r="DN362" s="162" t="str">
        <f>IF('Formato 4_Ppto'!AH378&lt;&gt;"",'Formato 4_Ppto'!AH378,"")</f>
        <v/>
      </c>
      <c r="DO362" s="162" t="str">
        <f>IF('Formato 4_Ppto'!AI378&lt;&gt;"",'Formato 4_Ppto'!AI378,"")</f>
        <v/>
      </c>
      <c r="DP362" s="163" t="str">
        <f>IF('Formato 4_Ppto'!AJ378&lt;&gt;"",'Formato 4_Ppto'!AJ378,"")</f>
        <v/>
      </c>
    </row>
    <row r="363" spans="2:120" x14ac:dyDescent="0.3">
      <c r="B363" s="13" t="str">
        <f>IF(OR(Tabla6[[#This Row],[IDA]]="",Tabla6[[#This Row],[IDT]]="",Tabla6[[#This Row],[IDI]]=""),"",Tabla6[[#This Row],[IDA]]&amp;"."&amp;Tabla6[[#This Row],[IDT]]&amp;"."&amp;Tabla6[[#This Row],[IDI]])</f>
        <v/>
      </c>
      <c r="C363" s="13" t="str">
        <f>IF(Formato_02!$B$14&lt;&gt;"",0,"")</f>
        <v/>
      </c>
      <c r="D363" s="13" t="str">
        <f>IF(Formato_02!$H$9&lt;&gt;"",Formato_02!$H$9,"")</f>
        <v/>
      </c>
      <c r="E363" s="24" t="str">
        <f t="shared" si="40"/>
        <v/>
      </c>
      <c r="F363" s="24" t="str">
        <f>IF(Formato_02!$B$14&lt;&gt;"",Formato_02!$B$14,"")</f>
        <v/>
      </c>
      <c r="G363" s="22" t="str">
        <f>IF('Formato 3_Gantt'!C368&lt;&gt;"",'Formato 3_Gantt'!C368,"")</f>
        <v/>
      </c>
      <c r="H363" s="13" t="str">
        <f>IF('Formato 3_Gantt'!D$8&lt;&gt;"",'Formato 3_Gantt'!D$8,"")</f>
        <v/>
      </c>
      <c r="I363" s="13" t="str">
        <f>IF('Formato 3_Gantt'!E$8&lt;&gt;"",'Formato 3_Gantt'!E$8,"")</f>
        <v/>
      </c>
      <c r="J363" s="13" t="str">
        <f>IF('Formato 3_Gantt'!F$8&lt;&gt;"",'Formato 3_Gantt'!F$8,"")</f>
        <v/>
      </c>
      <c r="K363" s="158" t="str">
        <f>IF('Formato 3_Gantt'!G$8&lt;&gt;"",'Formato 3_Gantt'!G$8,"")</f>
        <v/>
      </c>
      <c r="L363" s="158" t="str">
        <f>IF('Formato 3_Gantt'!H$8&lt;&gt;"",'Formato 3_Gantt'!H$8,"")</f>
        <v/>
      </c>
      <c r="M363" s="13" t="str">
        <f>IF('Formato 3_Gantt'!BL$8&lt;&gt;"",'Formato 3_Gantt'!BL$8,"")</f>
        <v/>
      </c>
      <c r="N363" s="13" t="str">
        <f>IF('Formato 3_Gantt'!BM$8&lt;&gt;"",'Formato 3_Gantt'!BM$8,"")</f>
        <v/>
      </c>
      <c r="O363" s="13" t="str">
        <f>IF('Formato 3_Gantt'!BN$8&lt;&gt;"",'Formato 3_Gantt'!BN$8,"")</f>
        <v/>
      </c>
      <c r="P363" s="13" t="str">
        <f>IF('Formato 3_Gantt'!BO$8&lt;&gt;"",'Formato 3_Gantt'!BO$8,"")</f>
        <v/>
      </c>
      <c r="Q363" s="13" t="str">
        <f>IF('Formato 3_Gantt'!BP$8&lt;&gt;"",'Formato 3_Gantt'!BP$8,"")</f>
        <v/>
      </c>
      <c r="R363" s="13" t="str">
        <f>IF('Formato 3_Gantt'!BQ$8&lt;&gt;"",'Formato 3_Gantt'!BQ$8,"")</f>
        <v/>
      </c>
      <c r="S363" s="13" t="str">
        <f>IF('Formato 3_Gantt'!BR$8&lt;&gt;"",'Formato 3_Gantt'!BR$8,"")</f>
        <v/>
      </c>
      <c r="T363" s="13" t="str">
        <f>IF('Formato 3_Gantt'!BS$8&lt;&gt;"",'Formato 3_Gantt'!BS$8,"")</f>
        <v/>
      </c>
      <c r="U363" s="13" t="str">
        <f>IF('Formato 3_Gantt'!BT$8&lt;&gt;"",'Formato 3_Gantt'!BT$8,"")</f>
        <v/>
      </c>
      <c r="V363" s="13" t="str">
        <f>IF('Formato 3_Gantt'!BU$8&lt;&gt;"",'Formato 3_Gantt'!BU$8,"")</f>
        <v/>
      </c>
      <c r="W363" s="13" t="str">
        <f>IF('Formato 3_Gantt'!BV$8&lt;&gt;"",'Formato 3_Gantt'!BV$8,"")</f>
        <v/>
      </c>
      <c r="X363" s="13" t="str">
        <f>IF('Formato 3_Gantt'!BW$8&lt;&gt;"",'Formato 3_Gantt'!BW$8,"")</f>
        <v/>
      </c>
      <c r="Y363" s="13" t="str">
        <f>IF('Formato 3_Gantt'!BX$8&lt;&gt;"",'Formato 3_Gantt'!BX$8,"")</f>
        <v/>
      </c>
      <c r="Z363" s="162" t="str">
        <f>IF(Formato_02!S$15&lt;&gt;"",Formato_02!S$15,"")</f>
        <v/>
      </c>
      <c r="AA363" s="162" t="str">
        <f>IF(Formato_02!T$15&lt;&gt;"",Formato_02!T$15,"")</f>
        <v/>
      </c>
      <c r="AB363" s="162" t="str">
        <f>IF(Formato_02!U$15&lt;&gt;"",Formato_02!U$15,"")</f>
        <v/>
      </c>
      <c r="AC363" s="162" t="str">
        <f>IF(Formato_02!V$15&lt;&gt;"",Formato_02!V$15,"")</f>
        <v/>
      </c>
      <c r="AD363" s="162" t="str">
        <f>IF(Formato_02!W$15&lt;&gt;"",Formato_02!W$15,"")</f>
        <v/>
      </c>
      <c r="AE363" s="162" t="str">
        <f>IF(Formato_02!X$15&lt;&gt;"",Formato_02!X$15,"")</f>
        <v/>
      </c>
      <c r="AF363" s="162" t="str">
        <f>IF(Formato_02!Y$15&lt;&gt;"",Formato_02!Y$15,"")</f>
        <v/>
      </c>
      <c r="AG363" s="162" t="str">
        <f>IF(Formato_02!Z$15&lt;&gt;"",Formato_02!Z$15,"")</f>
        <v/>
      </c>
      <c r="AH363" s="162" t="str">
        <f>IF(Formato_02!AA$15&lt;&gt;"",Formato_02!AA$15,"")</f>
        <v/>
      </c>
      <c r="AI363" s="162" t="str">
        <f>IF(Formato_02!AB$15&lt;&gt;"",Formato_02!AB$15,"")</f>
        <v/>
      </c>
      <c r="AJ363" s="162" t="str">
        <f>IF(Formato_02!AC$15&lt;&gt;"",Formato_02!AC$15,"")</f>
        <v/>
      </c>
      <c r="AK363" s="162" t="str">
        <f>IF(Formato_02!AD$15&lt;&gt;"",Formato_02!AD$15,"")</f>
        <v/>
      </c>
      <c r="AL363" s="162" t="str">
        <f>IF(Formato_02!$N$14&lt;&gt;"",Formato_02!$N$14,"")</f>
        <v/>
      </c>
      <c r="AM363" s="13" t="str">
        <f>IF(Formato_02!$X$4&lt;&gt;"","AN","")</f>
        <v/>
      </c>
      <c r="AN363" s="24" t="str">
        <f t="shared" si="41"/>
        <v/>
      </c>
      <c r="AO363" s="13" t="str">
        <f>IF(Formato_02!$Y$4&lt;&gt;"","P027","")</f>
        <v/>
      </c>
      <c r="AP363" s="24" t="str">
        <f t="shared" si="42"/>
        <v/>
      </c>
      <c r="AQ363" s="13" t="str">
        <f>IF(Formato_02!$Z$4&lt;&gt;"","PNCVG","")</f>
        <v/>
      </c>
      <c r="AR363" s="24" t="str">
        <f t="shared" si="43"/>
        <v/>
      </c>
      <c r="AS363" s="13" t="str">
        <f>IF(Formato_02!$AA$4&lt;&gt;"","PNFF","")</f>
        <v/>
      </c>
      <c r="AT363" s="24" t="str">
        <f t="shared" si="44"/>
        <v/>
      </c>
      <c r="AU363" s="13" t="str">
        <f>IF(Formato_02!$AB$4&lt;&gt;"","PNPAM","")</f>
        <v/>
      </c>
      <c r="AV363" s="24" t="str">
        <f t="shared" si="45"/>
        <v/>
      </c>
      <c r="AW363" s="13" t="str">
        <f>IF(Formato_02!$AC$4&lt;&gt;"","PNAIA","")</f>
        <v/>
      </c>
      <c r="AX363" s="24" t="str">
        <f t="shared" si="46"/>
        <v/>
      </c>
      <c r="AY363" s="13" t="str">
        <f>IF(Formato_02!$AD$4&lt;&gt;"","PIO","")</f>
        <v/>
      </c>
      <c r="AZ363" s="24" t="str">
        <f t="shared" si="47"/>
        <v/>
      </c>
      <c r="BA363" s="13" t="str">
        <f>IF('Formato 3_Gantt'!B$21&lt;&gt;"",'Formato 3_Gantt'!A$21,"")</f>
        <v/>
      </c>
      <c r="BB363" s="24" t="str">
        <f>IF('Formato 3_Gantt'!B$21&lt;&gt;"",'Formato 3_Gantt'!B$21,"")</f>
        <v/>
      </c>
      <c r="BC363" s="22" t="str">
        <f>IF('Formato 3_Gantt'!C$21&lt;&gt;"",'Formato 3_Gantt'!C$21,"")</f>
        <v/>
      </c>
      <c r="BD363" s="13" t="str">
        <f>IF('Formato 3_Gantt'!D$21&lt;&gt;"",'Formato 3_Gantt'!D$21,"")</f>
        <v/>
      </c>
      <c r="BE363" s="161" t="str">
        <f>IF('Formato 3_Gantt'!E$21&lt;&gt;"",'Formato 3_Gantt'!E$21,"")</f>
        <v/>
      </c>
      <c r="BF363" s="13" t="str">
        <f>IF('Formato 3_Gantt'!F$21&lt;&gt;"",'Formato 3_Gantt'!F$21,"")</f>
        <v/>
      </c>
      <c r="BG363" s="158" t="str">
        <f>IF('Formato 3_Gantt'!G$21&lt;&gt;"",'Formato 3_Gantt'!G$21,"")</f>
        <v/>
      </c>
      <c r="BH363" s="158" t="str">
        <f>IF('Formato 3_Gantt'!H$21&lt;&gt;"",'Formato 3_Gantt'!H$21,"")</f>
        <v/>
      </c>
      <c r="BI363" s="161" t="str">
        <f>IF('Formato 3_Gantt'!BL$21&lt;&gt;"",'Formato 3_Gantt'!BL$21,"")</f>
        <v/>
      </c>
      <c r="BJ363" s="161" t="str">
        <f>IF('Formato 3_Gantt'!BM$21&lt;&gt;"",'Formato 3_Gantt'!BM$21,"")</f>
        <v/>
      </c>
      <c r="BK363" s="161" t="str">
        <f>IF('Formato 3_Gantt'!BN$21&lt;&gt;"",'Formato 3_Gantt'!BN$21,"")</f>
        <v/>
      </c>
      <c r="BL363" s="161" t="str">
        <f>IF('Formato 3_Gantt'!BO$21&lt;&gt;"",'Formato 3_Gantt'!BO$21,"")</f>
        <v/>
      </c>
      <c r="BM363" s="161" t="str">
        <f>IF('Formato 3_Gantt'!BP$21&lt;&gt;"",'Formato 3_Gantt'!BP$21,"")</f>
        <v/>
      </c>
      <c r="BN363" s="161" t="str">
        <f>IF('Formato 3_Gantt'!BQ$21&lt;&gt;"",'Formato 3_Gantt'!BQ$21,"")</f>
        <v/>
      </c>
      <c r="BO363" s="161" t="str">
        <f>IF('Formato 3_Gantt'!BR$21&lt;&gt;"",'Formato 3_Gantt'!BR$21,"")</f>
        <v/>
      </c>
      <c r="BP363" s="161" t="str">
        <f>IF('Formato 3_Gantt'!BS$21&lt;&gt;"",'Formato 3_Gantt'!BS$21,"")</f>
        <v/>
      </c>
      <c r="BQ363" s="161" t="str">
        <f>IF('Formato 3_Gantt'!BT$21&lt;&gt;"",'Formato 3_Gantt'!BT$21,"")</f>
        <v/>
      </c>
      <c r="BR363" s="161" t="str">
        <f>IF('Formato 3_Gantt'!BU$21&lt;&gt;"",'Formato 3_Gantt'!BU$21,"")</f>
        <v/>
      </c>
      <c r="BS363" s="161" t="str">
        <f>IF('Formato 3_Gantt'!BV$21&lt;&gt;"",'Formato 3_Gantt'!BV$21,"")</f>
        <v/>
      </c>
      <c r="BT363" s="161" t="str">
        <f>IF('Formato 3_Gantt'!BW$21&lt;&gt;"",'Formato 3_Gantt'!BW$21,"")</f>
        <v/>
      </c>
      <c r="BU363" s="161" t="str">
        <f>IF('Formato 3_Gantt'!BX$21&lt;&gt;"",'Formato 3_Gantt'!BX$21,"")</f>
        <v/>
      </c>
      <c r="BV363" s="163" t="str">
        <f>IF('Formato 4_Ppto'!I$379&lt;&gt;"",'Formato 4_Ppto'!I$379,"")</f>
        <v/>
      </c>
      <c r="BW363" s="162" t="str">
        <f>IF('Formato 4_Ppto'!X$379&lt;&gt;"",'Formato 4_Ppto'!X$379,"")</f>
        <v/>
      </c>
      <c r="BX363" s="162" t="str">
        <f>IF('Formato 4_Ppto'!Y$379&lt;&gt;"",'Formato 4_Ppto'!Y$379,"")</f>
        <v/>
      </c>
      <c r="BY363" s="162" t="str">
        <f>IF('Formato 4_Ppto'!Z$379&lt;&gt;"",'Formato 4_Ppto'!Z$379,"")</f>
        <v/>
      </c>
      <c r="BZ363" s="162" t="str">
        <f>IF('Formato 4_Ppto'!AA$379&lt;&gt;"",'Formato 4_Ppto'!AA$379,"")</f>
        <v/>
      </c>
      <c r="CA363" s="162" t="str">
        <f>IF('Formato 4_Ppto'!AB$379&lt;&gt;"",'Formato 4_Ppto'!AB$379,"")</f>
        <v/>
      </c>
      <c r="CB363" s="162" t="str">
        <f>IF('Formato 4_Ppto'!AC$379&lt;&gt;"",'Formato 4_Ppto'!AC$379,"")</f>
        <v/>
      </c>
      <c r="CC363" s="162" t="str">
        <f>IF('Formato 4_Ppto'!AD$379&lt;&gt;"",'Formato 4_Ppto'!AD$379,"")</f>
        <v/>
      </c>
      <c r="CD363" s="162" t="str">
        <f>IF('Formato 4_Ppto'!AE$379&lt;&gt;"",'Formato 4_Ppto'!AE$379,"")</f>
        <v/>
      </c>
      <c r="CE363" s="162" t="str">
        <f>IF('Formato 4_Ppto'!AF$379&lt;&gt;"",'Formato 4_Ppto'!AF$379,"")</f>
        <v/>
      </c>
      <c r="CF363" s="162" t="str">
        <f>IF('Formato 4_Ppto'!AG$379&lt;&gt;"",'Formato 4_Ppto'!AG$379,"")</f>
        <v/>
      </c>
      <c r="CG363" s="162" t="str">
        <f>IF('Formato 4_Ppto'!AH$379&lt;&gt;"",'Formato 4_Ppto'!AH$379,"")</f>
        <v/>
      </c>
      <c r="CH363" s="162" t="str">
        <f>IF('Formato 4_Ppto'!AI$379&lt;&gt;"",'Formato 4_Ppto'!AI$379,"")</f>
        <v/>
      </c>
      <c r="CI363" s="163" t="str">
        <f>IF('Formato 4_Ppto'!AJ$379&lt;&gt;"",'Formato 4_Ppto'!AJ$379,"")</f>
        <v/>
      </c>
      <c r="CJ363" s="13" t="str">
        <f>IF('Formato 4_Ppto'!B380&lt;&gt;"",'Formato 4_Ppto'!A380,"")</f>
        <v/>
      </c>
      <c r="CK363" s="24" t="str">
        <f>IF('Formato 4_Ppto'!B380&lt;&gt;"",'Formato 4_Ppto'!B380,"")</f>
        <v/>
      </c>
      <c r="CL363" s="22" t="str">
        <f>IF('Formato 4_Ppto'!C380&lt;&gt;"",'Formato 4_Ppto'!C380,"")</f>
        <v/>
      </c>
      <c r="CM363" s="24" t="str">
        <f>IF('Formato 4_Ppto'!D380&lt;&gt;"",'Formato 4_Ppto'!D380,"")</f>
        <v/>
      </c>
      <c r="CN363" s="161" t="str">
        <f>IF('Formato 4_Ppto'!E380&lt;&gt;"",'Formato 4_Ppto'!E380,"")</f>
        <v/>
      </c>
      <c r="CO363" s="161" t="str">
        <f>IF('Formato 4_Ppto'!G380&lt;&gt;"",'Formato 4_Ppto'!G380,"")</f>
        <v/>
      </c>
      <c r="CP363" s="163" t="str">
        <f>IF('Formato 4_Ppto'!I380&lt;&gt;"",'Formato 4_Ppto'!I380,"")</f>
        <v/>
      </c>
      <c r="CQ363" s="161" t="str">
        <f>IF('Formato 4_Ppto'!K380&lt;&gt;"",'Formato 4_Ppto'!K380,"")</f>
        <v/>
      </c>
      <c r="CR363" s="161" t="str">
        <f>IF('Formato 4_Ppto'!L380&lt;&gt;"",'Formato 4_Ppto'!L380,"")</f>
        <v/>
      </c>
      <c r="CS363" s="161" t="str">
        <f>IF('Formato 4_Ppto'!M380&lt;&gt;"",'Formato 4_Ppto'!M380,"")</f>
        <v/>
      </c>
      <c r="CT363" s="161" t="str">
        <f>IF('Formato 4_Ppto'!N380&lt;&gt;"",'Formato 4_Ppto'!N380,"")</f>
        <v/>
      </c>
      <c r="CU363" s="161" t="str">
        <f>IF('Formato 4_Ppto'!O380&lt;&gt;"",'Formato 4_Ppto'!O380,"")</f>
        <v/>
      </c>
      <c r="CV363" s="161" t="str">
        <f>IF('Formato 4_Ppto'!P380&lt;&gt;"",'Formato 4_Ppto'!P380,"")</f>
        <v/>
      </c>
      <c r="CW363" s="161" t="str">
        <f>IF('Formato 4_Ppto'!Q380&lt;&gt;"",'Formato 4_Ppto'!Q380,"")</f>
        <v/>
      </c>
      <c r="CX363" s="161" t="str">
        <f>IF('Formato 4_Ppto'!R380&lt;&gt;"",'Formato 4_Ppto'!R380,"")</f>
        <v/>
      </c>
      <c r="CY363" s="161" t="str">
        <f>IF('Formato 4_Ppto'!S380&lt;&gt;"",'Formato 4_Ppto'!S380,"")</f>
        <v/>
      </c>
      <c r="CZ363" s="161" t="str">
        <f>IF('Formato 4_Ppto'!T380&lt;&gt;"",'Formato 4_Ppto'!T380,"")</f>
        <v/>
      </c>
      <c r="DA363" s="161" t="str">
        <f>IF('Formato 4_Ppto'!U380&lt;&gt;"",'Formato 4_Ppto'!U380,"")</f>
        <v/>
      </c>
      <c r="DB363" s="161" t="str">
        <f>IF('Formato 4_Ppto'!V380&lt;&gt;"",'Formato 4_Ppto'!V380,"")</f>
        <v/>
      </c>
      <c r="DC363" s="161" t="str">
        <f>IF('Formato 4_Ppto'!W380&lt;&gt;"",'Formato 4_Ppto'!W380,"")</f>
        <v/>
      </c>
      <c r="DD363" s="162" t="str">
        <f>IF('Formato 4_Ppto'!X380&lt;&gt;"",'Formato 4_Ppto'!X380,"")</f>
        <v/>
      </c>
      <c r="DE363" s="162" t="str">
        <f>IF('Formato 4_Ppto'!Y380&lt;&gt;"",'Formato 4_Ppto'!Y380,"")</f>
        <v/>
      </c>
      <c r="DF363" s="162" t="str">
        <f>IF('Formato 4_Ppto'!Z380&lt;&gt;"",'Formato 4_Ppto'!Z380,"")</f>
        <v/>
      </c>
      <c r="DG363" s="162" t="str">
        <f>IF('Formato 4_Ppto'!AA380&lt;&gt;"",'Formato 4_Ppto'!AA380,"")</f>
        <v/>
      </c>
      <c r="DH363" s="162" t="str">
        <f>IF('Formato 4_Ppto'!AB380&lt;&gt;"",'Formato 4_Ppto'!AB380,"")</f>
        <v/>
      </c>
      <c r="DI363" s="162" t="str">
        <f>IF('Formato 4_Ppto'!AC380&lt;&gt;"",'Formato 4_Ppto'!AC380,"")</f>
        <v/>
      </c>
      <c r="DJ363" s="162" t="str">
        <f>IF('Formato 4_Ppto'!AD380&lt;&gt;"",'Formato 4_Ppto'!AD380,"")</f>
        <v/>
      </c>
      <c r="DK363" s="162" t="str">
        <f>IF('Formato 4_Ppto'!AE380&lt;&gt;"",'Formato 4_Ppto'!AE380,"")</f>
        <v/>
      </c>
      <c r="DL363" s="162" t="str">
        <f>IF('Formato 4_Ppto'!AF380&lt;&gt;"",'Formato 4_Ppto'!AF380,"")</f>
        <v/>
      </c>
      <c r="DM363" s="162" t="str">
        <f>IF('Formato 4_Ppto'!AG380&lt;&gt;"",'Formato 4_Ppto'!AG380,"")</f>
        <v/>
      </c>
      <c r="DN363" s="162" t="str">
        <f>IF('Formato 4_Ppto'!AH380&lt;&gt;"",'Formato 4_Ppto'!AH380,"")</f>
        <v/>
      </c>
      <c r="DO363" s="162" t="str">
        <f>IF('Formato 4_Ppto'!AI380&lt;&gt;"",'Formato 4_Ppto'!AI380,"")</f>
        <v/>
      </c>
      <c r="DP363" s="163" t="str">
        <f>IF('Formato 4_Ppto'!AJ380&lt;&gt;"",'Formato 4_Ppto'!AJ380,"")</f>
        <v/>
      </c>
    </row>
    <row r="364" spans="2:120" x14ac:dyDescent="0.3">
      <c r="B364" s="13" t="str">
        <f>IF(OR(Tabla6[[#This Row],[IDA]]="",Tabla6[[#This Row],[IDT]]="",Tabla6[[#This Row],[IDI]]=""),"",Tabla6[[#This Row],[IDA]]&amp;"."&amp;Tabla6[[#This Row],[IDT]]&amp;"."&amp;Tabla6[[#This Row],[IDI]])</f>
        <v/>
      </c>
      <c r="C364" s="13" t="str">
        <f>IF(Formato_02!$B$14&lt;&gt;"",0,"")</f>
        <v/>
      </c>
      <c r="D364" s="13" t="str">
        <f>IF(Formato_02!$H$9&lt;&gt;"",Formato_02!$H$9,"")</f>
        <v/>
      </c>
      <c r="E364" s="24" t="str">
        <f t="shared" si="40"/>
        <v/>
      </c>
      <c r="F364" s="24" t="str">
        <f>IF(Formato_02!$B$14&lt;&gt;"",Formato_02!$B$14,"")</f>
        <v/>
      </c>
      <c r="G364" s="22" t="str">
        <f>IF('Formato 3_Gantt'!C369&lt;&gt;"",'Formato 3_Gantt'!C369,"")</f>
        <v/>
      </c>
      <c r="H364" s="13" t="str">
        <f>IF('Formato 3_Gantt'!D$8&lt;&gt;"",'Formato 3_Gantt'!D$8,"")</f>
        <v/>
      </c>
      <c r="I364" s="13" t="str">
        <f>IF('Formato 3_Gantt'!E$8&lt;&gt;"",'Formato 3_Gantt'!E$8,"")</f>
        <v/>
      </c>
      <c r="J364" s="13" t="str">
        <f>IF('Formato 3_Gantt'!F$8&lt;&gt;"",'Formato 3_Gantt'!F$8,"")</f>
        <v/>
      </c>
      <c r="K364" s="158" t="str">
        <f>IF('Formato 3_Gantt'!G$8&lt;&gt;"",'Formato 3_Gantt'!G$8,"")</f>
        <v/>
      </c>
      <c r="L364" s="158" t="str">
        <f>IF('Formato 3_Gantt'!H$8&lt;&gt;"",'Formato 3_Gantt'!H$8,"")</f>
        <v/>
      </c>
      <c r="M364" s="13" t="str">
        <f>IF('Formato 3_Gantt'!BL$8&lt;&gt;"",'Formato 3_Gantt'!BL$8,"")</f>
        <v/>
      </c>
      <c r="N364" s="13" t="str">
        <f>IF('Formato 3_Gantt'!BM$8&lt;&gt;"",'Formato 3_Gantt'!BM$8,"")</f>
        <v/>
      </c>
      <c r="O364" s="13" t="str">
        <f>IF('Formato 3_Gantt'!BN$8&lt;&gt;"",'Formato 3_Gantt'!BN$8,"")</f>
        <v/>
      </c>
      <c r="P364" s="13" t="str">
        <f>IF('Formato 3_Gantt'!BO$8&lt;&gt;"",'Formato 3_Gantt'!BO$8,"")</f>
        <v/>
      </c>
      <c r="Q364" s="13" t="str">
        <f>IF('Formato 3_Gantt'!BP$8&lt;&gt;"",'Formato 3_Gantt'!BP$8,"")</f>
        <v/>
      </c>
      <c r="R364" s="13" t="str">
        <f>IF('Formato 3_Gantt'!BQ$8&lt;&gt;"",'Formato 3_Gantt'!BQ$8,"")</f>
        <v/>
      </c>
      <c r="S364" s="13" t="str">
        <f>IF('Formato 3_Gantt'!BR$8&lt;&gt;"",'Formato 3_Gantt'!BR$8,"")</f>
        <v/>
      </c>
      <c r="T364" s="13" t="str">
        <f>IF('Formato 3_Gantt'!BS$8&lt;&gt;"",'Formato 3_Gantt'!BS$8,"")</f>
        <v/>
      </c>
      <c r="U364" s="13" t="str">
        <f>IF('Formato 3_Gantt'!BT$8&lt;&gt;"",'Formato 3_Gantt'!BT$8,"")</f>
        <v/>
      </c>
      <c r="V364" s="13" t="str">
        <f>IF('Formato 3_Gantt'!BU$8&lt;&gt;"",'Formato 3_Gantt'!BU$8,"")</f>
        <v/>
      </c>
      <c r="W364" s="13" t="str">
        <f>IF('Formato 3_Gantt'!BV$8&lt;&gt;"",'Formato 3_Gantt'!BV$8,"")</f>
        <v/>
      </c>
      <c r="X364" s="13" t="str">
        <f>IF('Formato 3_Gantt'!BW$8&lt;&gt;"",'Formato 3_Gantt'!BW$8,"")</f>
        <v/>
      </c>
      <c r="Y364" s="13" t="str">
        <f>IF('Formato 3_Gantt'!BX$8&lt;&gt;"",'Formato 3_Gantt'!BX$8,"")</f>
        <v/>
      </c>
      <c r="Z364" s="162" t="str">
        <f>IF(Formato_02!S$15&lt;&gt;"",Formato_02!S$15,"")</f>
        <v/>
      </c>
      <c r="AA364" s="162" t="str">
        <f>IF(Formato_02!T$15&lt;&gt;"",Formato_02!T$15,"")</f>
        <v/>
      </c>
      <c r="AB364" s="162" t="str">
        <f>IF(Formato_02!U$15&lt;&gt;"",Formato_02!U$15,"")</f>
        <v/>
      </c>
      <c r="AC364" s="162" t="str">
        <f>IF(Formato_02!V$15&lt;&gt;"",Formato_02!V$15,"")</f>
        <v/>
      </c>
      <c r="AD364" s="162" t="str">
        <f>IF(Formato_02!W$15&lt;&gt;"",Formato_02!W$15,"")</f>
        <v/>
      </c>
      <c r="AE364" s="162" t="str">
        <f>IF(Formato_02!X$15&lt;&gt;"",Formato_02!X$15,"")</f>
        <v/>
      </c>
      <c r="AF364" s="162" t="str">
        <f>IF(Formato_02!Y$15&lt;&gt;"",Formato_02!Y$15,"")</f>
        <v/>
      </c>
      <c r="AG364" s="162" t="str">
        <f>IF(Formato_02!Z$15&lt;&gt;"",Formato_02!Z$15,"")</f>
        <v/>
      </c>
      <c r="AH364" s="162" t="str">
        <f>IF(Formato_02!AA$15&lt;&gt;"",Formato_02!AA$15,"")</f>
        <v/>
      </c>
      <c r="AI364" s="162" t="str">
        <f>IF(Formato_02!AB$15&lt;&gt;"",Formato_02!AB$15,"")</f>
        <v/>
      </c>
      <c r="AJ364" s="162" t="str">
        <f>IF(Formato_02!AC$15&lt;&gt;"",Formato_02!AC$15,"")</f>
        <v/>
      </c>
      <c r="AK364" s="162" t="str">
        <f>IF(Formato_02!AD$15&lt;&gt;"",Formato_02!AD$15,"")</f>
        <v/>
      </c>
      <c r="AL364" s="162" t="str">
        <f>IF(Formato_02!$N$14&lt;&gt;"",Formato_02!$N$14,"")</f>
        <v/>
      </c>
      <c r="AM364" s="13" t="str">
        <f>IF(Formato_02!$X$4&lt;&gt;"","AN","")</f>
        <v/>
      </c>
      <c r="AN364" s="24" t="str">
        <f t="shared" si="41"/>
        <v/>
      </c>
      <c r="AO364" s="13" t="str">
        <f>IF(Formato_02!$Y$4&lt;&gt;"","P027","")</f>
        <v/>
      </c>
      <c r="AP364" s="24" t="str">
        <f t="shared" si="42"/>
        <v/>
      </c>
      <c r="AQ364" s="13" t="str">
        <f>IF(Formato_02!$Z$4&lt;&gt;"","PNCVG","")</f>
        <v/>
      </c>
      <c r="AR364" s="24" t="str">
        <f t="shared" si="43"/>
        <v/>
      </c>
      <c r="AS364" s="13" t="str">
        <f>IF(Formato_02!$AA$4&lt;&gt;"","PNFF","")</f>
        <v/>
      </c>
      <c r="AT364" s="24" t="str">
        <f t="shared" si="44"/>
        <v/>
      </c>
      <c r="AU364" s="13" t="str">
        <f>IF(Formato_02!$AB$4&lt;&gt;"","PNPAM","")</f>
        <v/>
      </c>
      <c r="AV364" s="24" t="str">
        <f t="shared" si="45"/>
        <v/>
      </c>
      <c r="AW364" s="13" t="str">
        <f>IF(Formato_02!$AC$4&lt;&gt;"","PNAIA","")</f>
        <v/>
      </c>
      <c r="AX364" s="24" t="str">
        <f t="shared" si="46"/>
        <v/>
      </c>
      <c r="AY364" s="13" t="str">
        <f>IF(Formato_02!$AD$4&lt;&gt;"","PIO","")</f>
        <v/>
      </c>
      <c r="AZ364" s="24" t="str">
        <f t="shared" si="47"/>
        <v/>
      </c>
      <c r="BA364" s="13" t="str">
        <f>IF('Formato 3_Gantt'!B$21&lt;&gt;"",'Formato 3_Gantt'!A$21,"")</f>
        <v/>
      </c>
      <c r="BB364" s="24" t="str">
        <f>IF('Formato 3_Gantt'!B$21&lt;&gt;"",'Formato 3_Gantt'!B$21,"")</f>
        <v/>
      </c>
      <c r="BC364" s="22" t="str">
        <f>IF('Formato 3_Gantt'!C$21&lt;&gt;"",'Formato 3_Gantt'!C$21,"")</f>
        <v/>
      </c>
      <c r="BD364" s="13" t="str">
        <f>IF('Formato 3_Gantt'!D$21&lt;&gt;"",'Formato 3_Gantt'!D$21,"")</f>
        <v/>
      </c>
      <c r="BE364" s="161" t="str">
        <f>IF('Formato 3_Gantt'!E$21&lt;&gt;"",'Formato 3_Gantt'!E$21,"")</f>
        <v/>
      </c>
      <c r="BF364" s="13" t="str">
        <f>IF('Formato 3_Gantt'!F$21&lt;&gt;"",'Formato 3_Gantt'!F$21,"")</f>
        <v/>
      </c>
      <c r="BG364" s="158" t="str">
        <f>IF('Formato 3_Gantt'!G$21&lt;&gt;"",'Formato 3_Gantt'!G$21,"")</f>
        <v/>
      </c>
      <c r="BH364" s="158" t="str">
        <f>IF('Formato 3_Gantt'!H$21&lt;&gt;"",'Formato 3_Gantt'!H$21,"")</f>
        <v/>
      </c>
      <c r="BI364" s="161" t="str">
        <f>IF('Formato 3_Gantt'!BL$21&lt;&gt;"",'Formato 3_Gantt'!BL$21,"")</f>
        <v/>
      </c>
      <c r="BJ364" s="161" t="str">
        <f>IF('Formato 3_Gantt'!BM$21&lt;&gt;"",'Formato 3_Gantt'!BM$21,"")</f>
        <v/>
      </c>
      <c r="BK364" s="161" t="str">
        <f>IF('Formato 3_Gantt'!BN$21&lt;&gt;"",'Formato 3_Gantt'!BN$21,"")</f>
        <v/>
      </c>
      <c r="BL364" s="161" t="str">
        <f>IF('Formato 3_Gantt'!BO$21&lt;&gt;"",'Formato 3_Gantt'!BO$21,"")</f>
        <v/>
      </c>
      <c r="BM364" s="161" t="str">
        <f>IF('Formato 3_Gantt'!BP$21&lt;&gt;"",'Formato 3_Gantt'!BP$21,"")</f>
        <v/>
      </c>
      <c r="BN364" s="161" t="str">
        <f>IF('Formato 3_Gantt'!BQ$21&lt;&gt;"",'Formato 3_Gantt'!BQ$21,"")</f>
        <v/>
      </c>
      <c r="BO364" s="161" t="str">
        <f>IF('Formato 3_Gantt'!BR$21&lt;&gt;"",'Formato 3_Gantt'!BR$21,"")</f>
        <v/>
      </c>
      <c r="BP364" s="161" t="str">
        <f>IF('Formato 3_Gantt'!BS$21&lt;&gt;"",'Formato 3_Gantt'!BS$21,"")</f>
        <v/>
      </c>
      <c r="BQ364" s="161" t="str">
        <f>IF('Formato 3_Gantt'!BT$21&lt;&gt;"",'Formato 3_Gantt'!BT$21,"")</f>
        <v/>
      </c>
      <c r="BR364" s="161" t="str">
        <f>IF('Formato 3_Gantt'!BU$21&lt;&gt;"",'Formato 3_Gantt'!BU$21,"")</f>
        <v/>
      </c>
      <c r="BS364" s="161" t="str">
        <f>IF('Formato 3_Gantt'!BV$21&lt;&gt;"",'Formato 3_Gantt'!BV$21,"")</f>
        <v/>
      </c>
      <c r="BT364" s="161" t="str">
        <f>IF('Formato 3_Gantt'!BW$21&lt;&gt;"",'Formato 3_Gantt'!BW$21,"")</f>
        <v/>
      </c>
      <c r="BU364" s="161" t="str">
        <f>IF('Formato 3_Gantt'!BX$21&lt;&gt;"",'Formato 3_Gantt'!BX$21,"")</f>
        <v/>
      </c>
      <c r="BV364" s="163" t="str">
        <f>IF('Formato 4_Ppto'!I$379&lt;&gt;"",'Formato 4_Ppto'!I$379,"")</f>
        <v/>
      </c>
      <c r="BW364" s="162" t="str">
        <f>IF('Formato 4_Ppto'!X$379&lt;&gt;"",'Formato 4_Ppto'!X$379,"")</f>
        <v/>
      </c>
      <c r="BX364" s="162" t="str">
        <f>IF('Formato 4_Ppto'!Y$379&lt;&gt;"",'Formato 4_Ppto'!Y$379,"")</f>
        <v/>
      </c>
      <c r="BY364" s="162" t="str">
        <f>IF('Formato 4_Ppto'!Z$379&lt;&gt;"",'Formato 4_Ppto'!Z$379,"")</f>
        <v/>
      </c>
      <c r="BZ364" s="162" t="str">
        <f>IF('Formato 4_Ppto'!AA$379&lt;&gt;"",'Formato 4_Ppto'!AA$379,"")</f>
        <v/>
      </c>
      <c r="CA364" s="162" t="str">
        <f>IF('Formato 4_Ppto'!AB$379&lt;&gt;"",'Formato 4_Ppto'!AB$379,"")</f>
        <v/>
      </c>
      <c r="CB364" s="162" t="str">
        <f>IF('Formato 4_Ppto'!AC$379&lt;&gt;"",'Formato 4_Ppto'!AC$379,"")</f>
        <v/>
      </c>
      <c r="CC364" s="162" t="str">
        <f>IF('Formato 4_Ppto'!AD$379&lt;&gt;"",'Formato 4_Ppto'!AD$379,"")</f>
        <v/>
      </c>
      <c r="CD364" s="162" t="str">
        <f>IF('Formato 4_Ppto'!AE$379&lt;&gt;"",'Formato 4_Ppto'!AE$379,"")</f>
        <v/>
      </c>
      <c r="CE364" s="162" t="str">
        <f>IF('Formato 4_Ppto'!AF$379&lt;&gt;"",'Formato 4_Ppto'!AF$379,"")</f>
        <v/>
      </c>
      <c r="CF364" s="162" t="str">
        <f>IF('Formato 4_Ppto'!AG$379&lt;&gt;"",'Formato 4_Ppto'!AG$379,"")</f>
        <v/>
      </c>
      <c r="CG364" s="162" t="str">
        <f>IF('Formato 4_Ppto'!AH$379&lt;&gt;"",'Formato 4_Ppto'!AH$379,"")</f>
        <v/>
      </c>
      <c r="CH364" s="162" t="str">
        <f>IF('Formato 4_Ppto'!AI$379&lt;&gt;"",'Formato 4_Ppto'!AI$379,"")</f>
        <v/>
      </c>
      <c r="CI364" s="163" t="str">
        <f>IF('Formato 4_Ppto'!AJ$379&lt;&gt;"",'Formato 4_Ppto'!AJ$379,"")</f>
        <v/>
      </c>
      <c r="CJ364" s="13" t="str">
        <f>IF('Formato 4_Ppto'!B381&lt;&gt;"",'Formato 4_Ppto'!A381,"")</f>
        <v/>
      </c>
      <c r="CK364" s="24" t="str">
        <f>IF('Formato 4_Ppto'!B381&lt;&gt;"",'Formato 4_Ppto'!B381,"")</f>
        <v/>
      </c>
      <c r="CL364" s="22" t="str">
        <f>IF('Formato 4_Ppto'!C381&lt;&gt;"",'Formato 4_Ppto'!C381,"")</f>
        <v/>
      </c>
      <c r="CM364" s="24" t="str">
        <f>IF('Formato 4_Ppto'!D381&lt;&gt;"",'Formato 4_Ppto'!D381,"")</f>
        <v/>
      </c>
      <c r="CN364" s="161" t="str">
        <f>IF('Formato 4_Ppto'!E381&lt;&gt;"",'Formato 4_Ppto'!E381,"")</f>
        <v/>
      </c>
      <c r="CO364" s="161" t="str">
        <f>IF('Formato 4_Ppto'!G381&lt;&gt;"",'Formato 4_Ppto'!G381,"")</f>
        <v/>
      </c>
      <c r="CP364" s="163" t="str">
        <f>IF('Formato 4_Ppto'!I381&lt;&gt;"",'Formato 4_Ppto'!I381,"")</f>
        <v/>
      </c>
      <c r="CQ364" s="161" t="str">
        <f>IF('Formato 4_Ppto'!K381&lt;&gt;"",'Formato 4_Ppto'!K381,"")</f>
        <v/>
      </c>
      <c r="CR364" s="161" t="str">
        <f>IF('Formato 4_Ppto'!L381&lt;&gt;"",'Formato 4_Ppto'!L381,"")</f>
        <v/>
      </c>
      <c r="CS364" s="161" t="str">
        <f>IF('Formato 4_Ppto'!M381&lt;&gt;"",'Formato 4_Ppto'!M381,"")</f>
        <v/>
      </c>
      <c r="CT364" s="161" t="str">
        <f>IF('Formato 4_Ppto'!N381&lt;&gt;"",'Formato 4_Ppto'!N381,"")</f>
        <v/>
      </c>
      <c r="CU364" s="161" t="str">
        <f>IF('Formato 4_Ppto'!O381&lt;&gt;"",'Formato 4_Ppto'!O381,"")</f>
        <v/>
      </c>
      <c r="CV364" s="161" t="str">
        <f>IF('Formato 4_Ppto'!P381&lt;&gt;"",'Formato 4_Ppto'!P381,"")</f>
        <v/>
      </c>
      <c r="CW364" s="161" t="str">
        <f>IF('Formato 4_Ppto'!Q381&lt;&gt;"",'Formato 4_Ppto'!Q381,"")</f>
        <v/>
      </c>
      <c r="CX364" s="161" t="str">
        <f>IF('Formato 4_Ppto'!R381&lt;&gt;"",'Formato 4_Ppto'!R381,"")</f>
        <v/>
      </c>
      <c r="CY364" s="161" t="str">
        <f>IF('Formato 4_Ppto'!S381&lt;&gt;"",'Formato 4_Ppto'!S381,"")</f>
        <v/>
      </c>
      <c r="CZ364" s="161" t="str">
        <f>IF('Formato 4_Ppto'!T381&lt;&gt;"",'Formato 4_Ppto'!T381,"")</f>
        <v/>
      </c>
      <c r="DA364" s="161" t="str">
        <f>IF('Formato 4_Ppto'!U381&lt;&gt;"",'Formato 4_Ppto'!U381,"")</f>
        <v/>
      </c>
      <c r="DB364" s="161" t="str">
        <f>IF('Formato 4_Ppto'!V381&lt;&gt;"",'Formato 4_Ppto'!V381,"")</f>
        <v/>
      </c>
      <c r="DC364" s="161" t="str">
        <f>IF('Formato 4_Ppto'!W381&lt;&gt;"",'Formato 4_Ppto'!W381,"")</f>
        <v/>
      </c>
      <c r="DD364" s="162" t="str">
        <f>IF('Formato 4_Ppto'!X381&lt;&gt;"",'Formato 4_Ppto'!X381,"")</f>
        <v/>
      </c>
      <c r="DE364" s="162" t="str">
        <f>IF('Formato 4_Ppto'!Y381&lt;&gt;"",'Formato 4_Ppto'!Y381,"")</f>
        <v/>
      </c>
      <c r="DF364" s="162" t="str">
        <f>IF('Formato 4_Ppto'!Z381&lt;&gt;"",'Formato 4_Ppto'!Z381,"")</f>
        <v/>
      </c>
      <c r="DG364" s="162" t="str">
        <f>IF('Formato 4_Ppto'!AA381&lt;&gt;"",'Formato 4_Ppto'!AA381,"")</f>
        <v/>
      </c>
      <c r="DH364" s="162" t="str">
        <f>IF('Formato 4_Ppto'!AB381&lt;&gt;"",'Formato 4_Ppto'!AB381,"")</f>
        <v/>
      </c>
      <c r="DI364" s="162" t="str">
        <f>IF('Formato 4_Ppto'!AC381&lt;&gt;"",'Formato 4_Ppto'!AC381,"")</f>
        <v/>
      </c>
      <c r="DJ364" s="162" t="str">
        <f>IF('Formato 4_Ppto'!AD381&lt;&gt;"",'Formato 4_Ppto'!AD381,"")</f>
        <v/>
      </c>
      <c r="DK364" s="162" t="str">
        <f>IF('Formato 4_Ppto'!AE381&lt;&gt;"",'Formato 4_Ppto'!AE381,"")</f>
        <v/>
      </c>
      <c r="DL364" s="162" t="str">
        <f>IF('Formato 4_Ppto'!AF381&lt;&gt;"",'Formato 4_Ppto'!AF381,"")</f>
        <v/>
      </c>
      <c r="DM364" s="162" t="str">
        <f>IF('Formato 4_Ppto'!AG381&lt;&gt;"",'Formato 4_Ppto'!AG381,"")</f>
        <v/>
      </c>
      <c r="DN364" s="162" t="str">
        <f>IF('Formato 4_Ppto'!AH381&lt;&gt;"",'Formato 4_Ppto'!AH381,"")</f>
        <v/>
      </c>
      <c r="DO364" s="162" t="str">
        <f>IF('Formato 4_Ppto'!AI381&lt;&gt;"",'Formato 4_Ppto'!AI381,"")</f>
        <v/>
      </c>
      <c r="DP364" s="163" t="str">
        <f>IF('Formato 4_Ppto'!AJ381&lt;&gt;"",'Formato 4_Ppto'!AJ381,"")</f>
        <v/>
      </c>
    </row>
    <row r="365" spans="2:120" x14ac:dyDescent="0.3">
      <c r="B365" s="13" t="str">
        <f>IF(OR(Tabla6[[#This Row],[IDA]]="",Tabla6[[#This Row],[IDT]]="",Tabla6[[#This Row],[IDI]]=""),"",Tabla6[[#This Row],[IDA]]&amp;"."&amp;Tabla6[[#This Row],[IDT]]&amp;"."&amp;Tabla6[[#This Row],[IDI]])</f>
        <v/>
      </c>
      <c r="C365" s="13" t="str">
        <f>IF(Formato_02!$B$14&lt;&gt;"",0,"")</f>
        <v/>
      </c>
      <c r="D365" s="13" t="str">
        <f>IF(Formato_02!$H$9&lt;&gt;"",Formato_02!$H$9,"")</f>
        <v/>
      </c>
      <c r="E365" s="24" t="str">
        <f t="shared" si="40"/>
        <v/>
      </c>
      <c r="F365" s="24" t="str">
        <f>IF(Formato_02!$B$14&lt;&gt;"",Formato_02!$B$14,"")</f>
        <v/>
      </c>
      <c r="G365" s="22" t="str">
        <f>IF('Formato 3_Gantt'!C370&lt;&gt;"",'Formato 3_Gantt'!C370,"")</f>
        <v/>
      </c>
      <c r="H365" s="13" t="str">
        <f>IF('Formato 3_Gantt'!D$8&lt;&gt;"",'Formato 3_Gantt'!D$8,"")</f>
        <v/>
      </c>
      <c r="I365" s="13" t="str">
        <f>IF('Formato 3_Gantt'!E$8&lt;&gt;"",'Formato 3_Gantt'!E$8,"")</f>
        <v/>
      </c>
      <c r="J365" s="13" t="str">
        <f>IF('Formato 3_Gantt'!F$8&lt;&gt;"",'Formato 3_Gantt'!F$8,"")</f>
        <v/>
      </c>
      <c r="K365" s="158" t="str">
        <f>IF('Formato 3_Gantt'!G$8&lt;&gt;"",'Formato 3_Gantt'!G$8,"")</f>
        <v/>
      </c>
      <c r="L365" s="158" t="str">
        <f>IF('Formato 3_Gantt'!H$8&lt;&gt;"",'Formato 3_Gantt'!H$8,"")</f>
        <v/>
      </c>
      <c r="M365" s="13" t="str">
        <f>IF('Formato 3_Gantt'!BL$8&lt;&gt;"",'Formato 3_Gantt'!BL$8,"")</f>
        <v/>
      </c>
      <c r="N365" s="13" t="str">
        <f>IF('Formato 3_Gantt'!BM$8&lt;&gt;"",'Formato 3_Gantt'!BM$8,"")</f>
        <v/>
      </c>
      <c r="O365" s="13" t="str">
        <f>IF('Formato 3_Gantt'!BN$8&lt;&gt;"",'Formato 3_Gantt'!BN$8,"")</f>
        <v/>
      </c>
      <c r="P365" s="13" t="str">
        <f>IF('Formato 3_Gantt'!BO$8&lt;&gt;"",'Formato 3_Gantt'!BO$8,"")</f>
        <v/>
      </c>
      <c r="Q365" s="13" t="str">
        <f>IF('Formato 3_Gantt'!BP$8&lt;&gt;"",'Formato 3_Gantt'!BP$8,"")</f>
        <v/>
      </c>
      <c r="R365" s="13" t="str">
        <f>IF('Formato 3_Gantt'!BQ$8&lt;&gt;"",'Formato 3_Gantt'!BQ$8,"")</f>
        <v/>
      </c>
      <c r="S365" s="13" t="str">
        <f>IF('Formato 3_Gantt'!BR$8&lt;&gt;"",'Formato 3_Gantt'!BR$8,"")</f>
        <v/>
      </c>
      <c r="T365" s="13" t="str">
        <f>IF('Formato 3_Gantt'!BS$8&lt;&gt;"",'Formato 3_Gantt'!BS$8,"")</f>
        <v/>
      </c>
      <c r="U365" s="13" t="str">
        <f>IF('Formato 3_Gantt'!BT$8&lt;&gt;"",'Formato 3_Gantt'!BT$8,"")</f>
        <v/>
      </c>
      <c r="V365" s="13" t="str">
        <f>IF('Formato 3_Gantt'!BU$8&lt;&gt;"",'Formato 3_Gantt'!BU$8,"")</f>
        <v/>
      </c>
      <c r="W365" s="13" t="str">
        <f>IF('Formato 3_Gantt'!BV$8&lt;&gt;"",'Formato 3_Gantt'!BV$8,"")</f>
        <v/>
      </c>
      <c r="X365" s="13" t="str">
        <f>IF('Formato 3_Gantt'!BW$8&lt;&gt;"",'Formato 3_Gantt'!BW$8,"")</f>
        <v/>
      </c>
      <c r="Y365" s="13" t="str">
        <f>IF('Formato 3_Gantt'!BX$8&lt;&gt;"",'Formato 3_Gantt'!BX$8,"")</f>
        <v/>
      </c>
      <c r="Z365" s="162" t="str">
        <f>IF(Formato_02!S$15&lt;&gt;"",Formato_02!S$15,"")</f>
        <v/>
      </c>
      <c r="AA365" s="162" t="str">
        <f>IF(Formato_02!T$15&lt;&gt;"",Formato_02!T$15,"")</f>
        <v/>
      </c>
      <c r="AB365" s="162" t="str">
        <f>IF(Formato_02!U$15&lt;&gt;"",Formato_02!U$15,"")</f>
        <v/>
      </c>
      <c r="AC365" s="162" t="str">
        <f>IF(Formato_02!V$15&lt;&gt;"",Formato_02!V$15,"")</f>
        <v/>
      </c>
      <c r="AD365" s="162" t="str">
        <f>IF(Formato_02!W$15&lt;&gt;"",Formato_02!W$15,"")</f>
        <v/>
      </c>
      <c r="AE365" s="162" t="str">
        <f>IF(Formato_02!X$15&lt;&gt;"",Formato_02!X$15,"")</f>
        <v/>
      </c>
      <c r="AF365" s="162" t="str">
        <f>IF(Formato_02!Y$15&lt;&gt;"",Formato_02!Y$15,"")</f>
        <v/>
      </c>
      <c r="AG365" s="162" t="str">
        <f>IF(Formato_02!Z$15&lt;&gt;"",Formato_02!Z$15,"")</f>
        <v/>
      </c>
      <c r="AH365" s="162" t="str">
        <f>IF(Formato_02!AA$15&lt;&gt;"",Formato_02!AA$15,"")</f>
        <v/>
      </c>
      <c r="AI365" s="162" t="str">
        <f>IF(Formato_02!AB$15&lt;&gt;"",Formato_02!AB$15,"")</f>
        <v/>
      </c>
      <c r="AJ365" s="162" t="str">
        <f>IF(Formato_02!AC$15&lt;&gt;"",Formato_02!AC$15,"")</f>
        <v/>
      </c>
      <c r="AK365" s="162" t="str">
        <f>IF(Formato_02!AD$15&lt;&gt;"",Formato_02!AD$15,"")</f>
        <v/>
      </c>
      <c r="AL365" s="162" t="str">
        <f>IF(Formato_02!$N$14&lt;&gt;"",Formato_02!$N$14,"")</f>
        <v/>
      </c>
      <c r="AM365" s="13" t="str">
        <f>IF(Formato_02!$X$4&lt;&gt;"","AN","")</f>
        <v/>
      </c>
      <c r="AN365" s="24" t="str">
        <f t="shared" si="41"/>
        <v/>
      </c>
      <c r="AO365" s="13" t="str">
        <f>IF(Formato_02!$Y$4&lt;&gt;"","P027","")</f>
        <v/>
      </c>
      <c r="AP365" s="24" t="str">
        <f t="shared" si="42"/>
        <v/>
      </c>
      <c r="AQ365" s="13" t="str">
        <f>IF(Formato_02!$Z$4&lt;&gt;"","PNCVG","")</f>
        <v/>
      </c>
      <c r="AR365" s="24" t="str">
        <f t="shared" si="43"/>
        <v/>
      </c>
      <c r="AS365" s="13" t="str">
        <f>IF(Formato_02!$AA$4&lt;&gt;"","PNFF","")</f>
        <v/>
      </c>
      <c r="AT365" s="24" t="str">
        <f t="shared" si="44"/>
        <v/>
      </c>
      <c r="AU365" s="13" t="str">
        <f>IF(Formato_02!$AB$4&lt;&gt;"","PNPAM","")</f>
        <v/>
      </c>
      <c r="AV365" s="24" t="str">
        <f t="shared" si="45"/>
        <v/>
      </c>
      <c r="AW365" s="13" t="str">
        <f>IF(Formato_02!$AC$4&lt;&gt;"","PNAIA","")</f>
        <v/>
      </c>
      <c r="AX365" s="24" t="str">
        <f t="shared" si="46"/>
        <v/>
      </c>
      <c r="AY365" s="13" t="str">
        <f>IF(Formato_02!$AD$4&lt;&gt;"","PIO","")</f>
        <v/>
      </c>
      <c r="AZ365" s="24" t="str">
        <f t="shared" si="47"/>
        <v/>
      </c>
      <c r="BA365" s="13" t="str">
        <f>IF('Formato 3_Gantt'!B$21&lt;&gt;"",'Formato 3_Gantt'!A$21,"")</f>
        <v/>
      </c>
      <c r="BB365" s="24" t="str">
        <f>IF('Formato 3_Gantt'!B$21&lt;&gt;"",'Formato 3_Gantt'!B$21,"")</f>
        <v/>
      </c>
      <c r="BC365" s="22" t="str">
        <f>IF('Formato 3_Gantt'!C$21&lt;&gt;"",'Formato 3_Gantt'!C$21,"")</f>
        <v/>
      </c>
      <c r="BD365" s="13" t="str">
        <f>IF('Formato 3_Gantt'!D$21&lt;&gt;"",'Formato 3_Gantt'!D$21,"")</f>
        <v/>
      </c>
      <c r="BE365" s="161" t="str">
        <f>IF('Formato 3_Gantt'!E$21&lt;&gt;"",'Formato 3_Gantt'!E$21,"")</f>
        <v/>
      </c>
      <c r="BF365" s="13" t="str">
        <f>IF('Formato 3_Gantt'!F$21&lt;&gt;"",'Formato 3_Gantt'!F$21,"")</f>
        <v/>
      </c>
      <c r="BG365" s="158" t="str">
        <f>IF('Formato 3_Gantt'!G$21&lt;&gt;"",'Formato 3_Gantt'!G$21,"")</f>
        <v/>
      </c>
      <c r="BH365" s="158" t="str">
        <f>IF('Formato 3_Gantt'!H$21&lt;&gt;"",'Formato 3_Gantt'!H$21,"")</f>
        <v/>
      </c>
      <c r="BI365" s="161" t="str">
        <f>IF('Formato 3_Gantt'!BL$21&lt;&gt;"",'Formato 3_Gantt'!BL$21,"")</f>
        <v/>
      </c>
      <c r="BJ365" s="161" t="str">
        <f>IF('Formato 3_Gantt'!BM$21&lt;&gt;"",'Formato 3_Gantt'!BM$21,"")</f>
        <v/>
      </c>
      <c r="BK365" s="161" t="str">
        <f>IF('Formato 3_Gantt'!BN$21&lt;&gt;"",'Formato 3_Gantt'!BN$21,"")</f>
        <v/>
      </c>
      <c r="BL365" s="161" t="str">
        <f>IF('Formato 3_Gantt'!BO$21&lt;&gt;"",'Formato 3_Gantt'!BO$21,"")</f>
        <v/>
      </c>
      <c r="BM365" s="161" t="str">
        <f>IF('Formato 3_Gantt'!BP$21&lt;&gt;"",'Formato 3_Gantt'!BP$21,"")</f>
        <v/>
      </c>
      <c r="BN365" s="161" t="str">
        <f>IF('Formato 3_Gantt'!BQ$21&lt;&gt;"",'Formato 3_Gantt'!BQ$21,"")</f>
        <v/>
      </c>
      <c r="BO365" s="161" t="str">
        <f>IF('Formato 3_Gantt'!BR$21&lt;&gt;"",'Formato 3_Gantt'!BR$21,"")</f>
        <v/>
      </c>
      <c r="BP365" s="161" t="str">
        <f>IF('Formato 3_Gantt'!BS$21&lt;&gt;"",'Formato 3_Gantt'!BS$21,"")</f>
        <v/>
      </c>
      <c r="BQ365" s="161" t="str">
        <f>IF('Formato 3_Gantt'!BT$21&lt;&gt;"",'Formato 3_Gantt'!BT$21,"")</f>
        <v/>
      </c>
      <c r="BR365" s="161" t="str">
        <f>IF('Formato 3_Gantt'!BU$21&lt;&gt;"",'Formato 3_Gantt'!BU$21,"")</f>
        <v/>
      </c>
      <c r="BS365" s="161" t="str">
        <f>IF('Formato 3_Gantt'!BV$21&lt;&gt;"",'Formato 3_Gantt'!BV$21,"")</f>
        <v/>
      </c>
      <c r="BT365" s="161" t="str">
        <f>IF('Formato 3_Gantt'!BW$21&lt;&gt;"",'Formato 3_Gantt'!BW$21,"")</f>
        <v/>
      </c>
      <c r="BU365" s="161" t="str">
        <f>IF('Formato 3_Gantt'!BX$21&lt;&gt;"",'Formato 3_Gantt'!BX$21,"")</f>
        <v/>
      </c>
      <c r="BV365" s="163" t="str">
        <f>IF('Formato 4_Ppto'!I$379&lt;&gt;"",'Formato 4_Ppto'!I$379,"")</f>
        <v/>
      </c>
      <c r="BW365" s="162" t="str">
        <f>IF('Formato 4_Ppto'!X$379&lt;&gt;"",'Formato 4_Ppto'!X$379,"")</f>
        <v/>
      </c>
      <c r="BX365" s="162" t="str">
        <f>IF('Formato 4_Ppto'!Y$379&lt;&gt;"",'Formato 4_Ppto'!Y$379,"")</f>
        <v/>
      </c>
      <c r="BY365" s="162" t="str">
        <f>IF('Formato 4_Ppto'!Z$379&lt;&gt;"",'Formato 4_Ppto'!Z$379,"")</f>
        <v/>
      </c>
      <c r="BZ365" s="162" t="str">
        <f>IF('Formato 4_Ppto'!AA$379&lt;&gt;"",'Formato 4_Ppto'!AA$379,"")</f>
        <v/>
      </c>
      <c r="CA365" s="162" t="str">
        <f>IF('Formato 4_Ppto'!AB$379&lt;&gt;"",'Formato 4_Ppto'!AB$379,"")</f>
        <v/>
      </c>
      <c r="CB365" s="162" t="str">
        <f>IF('Formato 4_Ppto'!AC$379&lt;&gt;"",'Formato 4_Ppto'!AC$379,"")</f>
        <v/>
      </c>
      <c r="CC365" s="162" t="str">
        <f>IF('Formato 4_Ppto'!AD$379&lt;&gt;"",'Formato 4_Ppto'!AD$379,"")</f>
        <v/>
      </c>
      <c r="CD365" s="162" t="str">
        <f>IF('Formato 4_Ppto'!AE$379&lt;&gt;"",'Formato 4_Ppto'!AE$379,"")</f>
        <v/>
      </c>
      <c r="CE365" s="162" t="str">
        <f>IF('Formato 4_Ppto'!AF$379&lt;&gt;"",'Formato 4_Ppto'!AF$379,"")</f>
        <v/>
      </c>
      <c r="CF365" s="162" t="str">
        <f>IF('Formato 4_Ppto'!AG$379&lt;&gt;"",'Formato 4_Ppto'!AG$379,"")</f>
        <v/>
      </c>
      <c r="CG365" s="162" t="str">
        <f>IF('Formato 4_Ppto'!AH$379&lt;&gt;"",'Formato 4_Ppto'!AH$379,"")</f>
        <v/>
      </c>
      <c r="CH365" s="162" t="str">
        <f>IF('Formato 4_Ppto'!AI$379&lt;&gt;"",'Formato 4_Ppto'!AI$379,"")</f>
        <v/>
      </c>
      <c r="CI365" s="163" t="str">
        <f>IF('Formato 4_Ppto'!AJ$379&lt;&gt;"",'Formato 4_Ppto'!AJ$379,"")</f>
        <v/>
      </c>
      <c r="CJ365" s="13" t="str">
        <f>IF('Formato 4_Ppto'!B382&lt;&gt;"",'Formato 4_Ppto'!A382,"")</f>
        <v/>
      </c>
      <c r="CK365" s="24" t="str">
        <f>IF('Formato 4_Ppto'!B382&lt;&gt;"",'Formato 4_Ppto'!B382,"")</f>
        <v/>
      </c>
      <c r="CL365" s="22" t="str">
        <f>IF('Formato 4_Ppto'!C382&lt;&gt;"",'Formato 4_Ppto'!C382,"")</f>
        <v/>
      </c>
      <c r="CM365" s="24" t="str">
        <f>IF('Formato 4_Ppto'!D382&lt;&gt;"",'Formato 4_Ppto'!D382,"")</f>
        <v/>
      </c>
      <c r="CN365" s="161" t="str">
        <f>IF('Formato 4_Ppto'!E382&lt;&gt;"",'Formato 4_Ppto'!E382,"")</f>
        <v/>
      </c>
      <c r="CO365" s="161" t="str">
        <f>IF('Formato 4_Ppto'!G382&lt;&gt;"",'Formato 4_Ppto'!G382,"")</f>
        <v/>
      </c>
      <c r="CP365" s="163" t="str">
        <f>IF('Formato 4_Ppto'!I382&lt;&gt;"",'Formato 4_Ppto'!I382,"")</f>
        <v/>
      </c>
      <c r="CQ365" s="161" t="str">
        <f>IF('Formato 4_Ppto'!K382&lt;&gt;"",'Formato 4_Ppto'!K382,"")</f>
        <v/>
      </c>
      <c r="CR365" s="161" t="str">
        <f>IF('Formato 4_Ppto'!L382&lt;&gt;"",'Formato 4_Ppto'!L382,"")</f>
        <v/>
      </c>
      <c r="CS365" s="161" t="str">
        <f>IF('Formato 4_Ppto'!M382&lt;&gt;"",'Formato 4_Ppto'!M382,"")</f>
        <v/>
      </c>
      <c r="CT365" s="161" t="str">
        <f>IF('Formato 4_Ppto'!N382&lt;&gt;"",'Formato 4_Ppto'!N382,"")</f>
        <v/>
      </c>
      <c r="CU365" s="161" t="str">
        <f>IF('Formato 4_Ppto'!O382&lt;&gt;"",'Formato 4_Ppto'!O382,"")</f>
        <v/>
      </c>
      <c r="CV365" s="161" t="str">
        <f>IF('Formato 4_Ppto'!P382&lt;&gt;"",'Formato 4_Ppto'!P382,"")</f>
        <v/>
      </c>
      <c r="CW365" s="161" t="str">
        <f>IF('Formato 4_Ppto'!Q382&lt;&gt;"",'Formato 4_Ppto'!Q382,"")</f>
        <v/>
      </c>
      <c r="CX365" s="161" t="str">
        <f>IF('Formato 4_Ppto'!R382&lt;&gt;"",'Formato 4_Ppto'!R382,"")</f>
        <v/>
      </c>
      <c r="CY365" s="161" t="str">
        <f>IF('Formato 4_Ppto'!S382&lt;&gt;"",'Formato 4_Ppto'!S382,"")</f>
        <v/>
      </c>
      <c r="CZ365" s="161" t="str">
        <f>IF('Formato 4_Ppto'!T382&lt;&gt;"",'Formato 4_Ppto'!T382,"")</f>
        <v/>
      </c>
      <c r="DA365" s="161" t="str">
        <f>IF('Formato 4_Ppto'!U382&lt;&gt;"",'Formato 4_Ppto'!U382,"")</f>
        <v/>
      </c>
      <c r="DB365" s="161" t="str">
        <f>IF('Formato 4_Ppto'!V382&lt;&gt;"",'Formato 4_Ppto'!V382,"")</f>
        <v/>
      </c>
      <c r="DC365" s="161" t="str">
        <f>IF('Formato 4_Ppto'!W382&lt;&gt;"",'Formato 4_Ppto'!W382,"")</f>
        <v/>
      </c>
      <c r="DD365" s="162" t="str">
        <f>IF('Formato 4_Ppto'!X382&lt;&gt;"",'Formato 4_Ppto'!X382,"")</f>
        <v/>
      </c>
      <c r="DE365" s="162" t="str">
        <f>IF('Formato 4_Ppto'!Y382&lt;&gt;"",'Formato 4_Ppto'!Y382,"")</f>
        <v/>
      </c>
      <c r="DF365" s="162" t="str">
        <f>IF('Formato 4_Ppto'!Z382&lt;&gt;"",'Formato 4_Ppto'!Z382,"")</f>
        <v/>
      </c>
      <c r="DG365" s="162" t="str">
        <f>IF('Formato 4_Ppto'!AA382&lt;&gt;"",'Formato 4_Ppto'!AA382,"")</f>
        <v/>
      </c>
      <c r="DH365" s="162" t="str">
        <f>IF('Formato 4_Ppto'!AB382&lt;&gt;"",'Formato 4_Ppto'!AB382,"")</f>
        <v/>
      </c>
      <c r="DI365" s="162" t="str">
        <f>IF('Formato 4_Ppto'!AC382&lt;&gt;"",'Formato 4_Ppto'!AC382,"")</f>
        <v/>
      </c>
      <c r="DJ365" s="162" t="str">
        <f>IF('Formato 4_Ppto'!AD382&lt;&gt;"",'Formato 4_Ppto'!AD382,"")</f>
        <v/>
      </c>
      <c r="DK365" s="162" t="str">
        <f>IF('Formato 4_Ppto'!AE382&lt;&gt;"",'Formato 4_Ppto'!AE382,"")</f>
        <v/>
      </c>
      <c r="DL365" s="162" t="str">
        <f>IF('Formato 4_Ppto'!AF382&lt;&gt;"",'Formato 4_Ppto'!AF382,"")</f>
        <v/>
      </c>
      <c r="DM365" s="162" t="str">
        <f>IF('Formato 4_Ppto'!AG382&lt;&gt;"",'Formato 4_Ppto'!AG382,"")</f>
        <v/>
      </c>
      <c r="DN365" s="162" t="str">
        <f>IF('Formato 4_Ppto'!AH382&lt;&gt;"",'Formato 4_Ppto'!AH382,"")</f>
        <v/>
      </c>
      <c r="DO365" s="162" t="str">
        <f>IF('Formato 4_Ppto'!AI382&lt;&gt;"",'Formato 4_Ppto'!AI382,"")</f>
        <v/>
      </c>
      <c r="DP365" s="163" t="str">
        <f>IF('Formato 4_Ppto'!AJ382&lt;&gt;"",'Formato 4_Ppto'!AJ382,"")</f>
        <v/>
      </c>
    </row>
    <row r="366" spans="2:120" x14ac:dyDescent="0.3">
      <c r="B366" s="13" t="str">
        <f>IF(OR(Tabla6[[#This Row],[IDA]]="",Tabla6[[#This Row],[IDT]]="",Tabla6[[#This Row],[IDI]]=""),"",Tabla6[[#This Row],[IDA]]&amp;"."&amp;Tabla6[[#This Row],[IDT]]&amp;"."&amp;Tabla6[[#This Row],[IDI]])</f>
        <v/>
      </c>
      <c r="C366" s="13" t="str">
        <f>IF(Formato_02!$B$14&lt;&gt;"",0,"")</f>
        <v/>
      </c>
      <c r="D366" s="13" t="str">
        <f>IF(Formato_02!$H$9&lt;&gt;"",Formato_02!$H$9,"")</f>
        <v/>
      </c>
      <c r="E366" s="24" t="str">
        <f t="shared" si="40"/>
        <v/>
      </c>
      <c r="F366" s="24" t="str">
        <f>IF(Formato_02!$B$14&lt;&gt;"",Formato_02!$B$14,"")</f>
        <v/>
      </c>
      <c r="G366" s="22" t="str">
        <f>IF('Formato 3_Gantt'!C371&lt;&gt;"",'Formato 3_Gantt'!C371,"")</f>
        <v/>
      </c>
      <c r="H366" s="13" t="str">
        <f>IF('Formato 3_Gantt'!D$8&lt;&gt;"",'Formato 3_Gantt'!D$8,"")</f>
        <v/>
      </c>
      <c r="I366" s="13" t="str">
        <f>IF('Formato 3_Gantt'!E$8&lt;&gt;"",'Formato 3_Gantt'!E$8,"")</f>
        <v/>
      </c>
      <c r="J366" s="13" t="str">
        <f>IF('Formato 3_Gantt'!F$8&lt;&gt;"",'Formato 3_Gantt'!F$8,"")</f>
        <v/>
      </c>
      <c r="K366" s="158" t="str">
        <f>IF('Formato 3_Gantt'!G$8&lt;&gt;"",'Formato 3_Gantt'!G$8,"")</f>
        <v/>
      </c>
      <c r="L366" s="158" t="str">
        <f>IF('Formato 3_Gantt'!H$8&lt;&gt;"",'Formato 3_Gantt'!H$8,"")</f>
        <v/>
      </c>
      <c r="M366" s="13" t="str">
        <f>IF('Formato 3_Gantt'!BL$8&lt;&gt;"",'Formato 3_Gantt'!BL$8,"")</f>
        <v/>
      </c>
      <c r="N366" s="13" t="str">
        <f>IF('Formato 3_Gantt'!BM$8&lt;&gt;"",'Formato 3_Gantt'!BM$8,"")</f>
        <v/>
      </c>
      <c r="O366" s="13" t="str">
        <f>IF('Formato 3_Gantt'!BN$8&lt;&gt;"",'Formato 3_Gantt'!BN$8,"")</f>
        <v/>
      </c>
      <c r="P366" s="13" t="str">
        <f>IF('Formato 3_Gantt'!BO$8&lt;&gt;"",'Formato 3_Gantt'!BO$8,"")</f>
        <v/>
      </c>
      <c r="Q366" s="13" t="str">
        <f>IF('Formato 3_Gantt'!BP$8&lt;&gt;"",'Formato 3_Gantt'!BP$8,"")</f>
        <v/>
      </c>
      <c r="R366" s="13" t="str">
        <f>IF('Formato 3_Gantt'!BQ$8&lt;&gt;"",'Formato 3_Gantt'!BQ$8,"")</f>
        <v/>
      </c>
      <c r="S366" s="13" t="str">
        <f>IF('Formato 3_Gantt'!BR$8&lt;&gt;"",'Formato 3_Gantt'!BR$8,"")</f>
        <v/>
      </c>
      <c r="T366" s="13" t="str">
        <f>IF('Formato 3_Gantt'!BS$8&lt;&gt;"",'Formato 3_Gantt'!BS$8,"")</f>
        <v/>
      </c>
      <c r="U366" s="13" t="str">
        <f>IF('Formato 3_Gantt'!BT$8&lt;&gt;"",'Formato 3_Gantt'!BT$8,"")</f>
        <v/>
      </c>
      <c r="V366" s="13" t="str">
        <f>IF('Formato 3_Gantt'!BU$8&lt;&gt;"",'Formato 3_Gantt'!BU$8,"")</f>
        <v/>
      </c>
      <c r="W366" s="13" t="str">
        <f>IF('Formato 3_Gantt'!BV$8&lt;&gt;"",'Formato 3_Gantt'!BV$8,"")</f>
        <v/>
      </c>
      <c r="X366" s="13" t="str">
        <f>IF('Formato 3_Gantt'!BW$8&lt;&gt;"",'Formato 3_Gantt'!BW$8,"")</f>
        <v/>
      </c>
      <c r="Y366" s="13" t="str">
        <f>IF('Formato 3_Gantt'!BX$8&lt;&gt;"",'Formato 3_Gantt'!BX$8,"")</f>
        <v/>
      </c>
      <c r="Z366" s="162" t="str">
        <f>IF(Formato_02!S$15&lt;&gt;"",Formato_02!S$15,"")</f>
        <v/>
      </c>
      <c r="AA366" s="162" t="str">
        <f>IF(Formato_02!T$15&lt;&gt;"",Formato_02!T$15,"")</f>
        <v/>
      </c>
      <c r="AB366" s="162" t="str">
        <f>IF(Formato_02!U$15&lt;&gt;"",Formato_02!U$15,"")</f>
        <v/>
      </c>
      <c r="AC366" s="162" t="str">
        <f>IF(Formato_02!V$15&lt;&gt;"",Formato_02!V$15,"")</f>
        <v/>
      </c>
      <c r="AD366" s="162" t="str">
        <f>IF(Formato_02!W$15&lt;&gt;"",Formato_02!W$15,"")</f>
        <v/>
      </c>
      <c r="AE366" s="162" t="str">
        <f>IF(Formato_02!X$15&lt;&gt;"",Formato_02!X$15,"")</f>
        <v/>
      </c>
      <c r="AF366" s="162" t="str">
        <f>IF(Formato_02!Y$15&lt;&gt;"",Formato_02!Y$15,"")</f>
        <v/>
      </c>
      <c r="AG366" s="162" t="str">
        <f>IF(Formato_02!Z$15&lt;&gt;"",Formato_02!Z$15,"")</f>
        <v/>
      </c>
      <c r="AH366" s="162" t="str">
        <f>IF(Formato_02!AA$15&lt;&gt;"",Formato_02!AA$15,"")</f>
        <v/>
      </c>
      <c r="AI366" s="162" t="str">
        <f>IF(Formato_02!AB$15&lt;&gt;"",Formato_02!AB$15,"")</f>
        <v/>
      </c>
      <c r="AJ366" s="162" t="str">
        <f>IF(Formato_02!AC$15&lt;&gt;"",Formato_02!AC$15,"")</f>
        <v/>
      </c>
      <c r="AK366" s="162" t="str">
        <f>IF(Formato_02!AD$15&lt;&gt;"",Formato_02!AD$15,"")</f>
        <v/>
      </c>
      <c r="AL366" s="162" t="str">
        <f>IF(Formato_02!$N$14&lt;&gt;"",Formato_02!$N$14,"")</f>
        <v/>
      </c>
      <c r="AM366" s="13" t="str">
        <f>IF(Formato_02!$X$4&lt;&gt;"","AN","")</f>
        <v/>
      </c>
      <c r="AN366" s="24" t="str">
        <f t="shared" si="41"/>
        <v/>
      </c>
      <c r="AO366" s="13" t="str">
        <f>IF(Formato_02!$Y$4&lt;&gt;"","P027","")</f>
        <v/>
      </c>
      <c r="AP366" s="24" t="str">
        <f t="shared" si="42"/>
        <v/>
      </c>
      <c r="AQ366" s="13" t="str">
        <f>IF(Formato_02!$Z$4&lt;&gt;"","PNCVG","")</f>
        <v/>
      </c>
      <c r="AR366" s="24" t="str">
        <f t="shared" si="43"/>
        <v/>
      </c>
      <c r="AS366" s="13" t="str">
        <f>IF(Formato_02!$AA$4&lt;&gt;"","PNFF","")</f>
        <v/>
      </c>
      <c r="AT366" s="24" t="str">
        <f t="shared" si="44"/>
        <v/>
      </c>
      <c r="AU366" s="13" t="str">
        <f>IF(Formato_02!$AB$4&lt;&gt;"","PNPAM","")</f>
        <v/>
      </c>
      <c r="AV366" s="24" t="str">
        <f t="shared" si="45"/>
        <v/>
      </c>
      <c r="AW366" s="13" t="str">
        <f>IF(Formato_02!$AC$4&lt;&gt;"","PNAIA","")</f>
        <v/>
      </c>
      <c r="AX366" s="24" t="str">
        <f t="shared" si="46"/>
        <v/>
      </c>
      <c r="AY366" s="13" t="str">
        <f>IF(Formato_02!$AD$4&lt;&gt;"","PIO","")</f>
        <v/>
      </c>
      <c r="AZ366" s="24" t="str">
        <f t="shared" si="47"/>
        <v/>
      </c>
      <c r="BA366" s="13" t="str">
        <f>IF('Formato 3_Gantt'!B$21&lt;&gt;"",'Formato 3_Gantt'!A$21,"")</f>
        <v/>
      </c>
      <c r="BB366" s="24" t="str">
        <f>IF('Formato 3_Gantt'!B$21&lt;&gt;"",'Formato 3_Gantt'!B$21,"")</f>
        <v/>
      </c>
      <c r="BC366" s="22" t="str">
        <f>IF('Formato 3_Gantt'!C$21&lt;&gt;"",'Formato 3_Gantt'!C$21,"")</f>
        <v/>
      </c>
      <c r="BD366" s="13" t="str">
        <f>IF('Formato 3_Gantt'!D$21&lt;&gt;"",'Formato 3_Gantt'!D$21,"")</f>
        <v/>
      </c>
      <c r="BE366" s="161" t="str">
        <f>IF('Formato 3_Gantt'!E$21&lt;&gt;"",'Formato 3_Gantt'!E$21,"")</f>
        <v/>
      </c>
      <c r="BF366" s="13" t="str">
        <f>IF('Formato 3_Gantt'!F$21&lt;&gt;"",'Formato 3_Gantt'!F$21,"")</f>
        <v/>
      </c>
      <c r="BG366" s="158" t="str">
        <f>IF('Formato 3_Gantt'!G$21&lt;&gt;"",'Formato 3_Gantt'!G$21,"")</f>
        <v/>
      </c>
      <c r="BH366" s="158" t="str">
        <f>IF('Formato 3_Gantt'!H$21&lt;&gt;"",'Formato 3_Gantt'!H$21,"")</f>
        <v/>
      </c>
      <c r="BI366" s="161" t="str">
        <f>IF('Formato 3_Gantt'!BL$21&lt;&gt;"",'Formato 3_Gantt'!BL$21,"")</f>
        <v/>
      </c>
      <c r="BJ366" s="161" t="str">
        <f>IF('Formato 3_Gantt'!BM$21&lt;&gt;"",'Formato 3_Gantt'!BM$21,"")</f>
        <v/>
      </c>
      <c r="BK366" s="161" t="str">
        <f>IF('Formato 3_Gantt'!BN$21&lt;&gt;"",'Formato 3_Gantt'!BN$21,"")</f>
        <v/>
      </c>
      <c r="BL366" s="161" t="str">
        <f>IF('Formato 3_Gantt'!BO$21&lt;&gt;"",'Formato 3_Gantt'!BO$21,"")</f>
        <v/>
      </c>
      <c r="BM366" s="161" t="str">
        <f>IF('Formato 3_Gantt'!BP$21&lt;&gt;"",'Formato 3_Gantt'!BP$21,"")</f>
        <v/>
      </c>
      <c r="BN366" s="161" t="str">
        <f>IF('Formato 3_Gantt'!BQ$21&lt;&gt;"",'Formato 3_Gantt'!BQ$21,"")</f>
        <v/>
      </c>
      <c r="BO366" s="161" t="str">
        <f>IF('Formato 3_Gantt'!BR$21&lt;&gt;"",'Formato 3_Gantt'!BR$21,"")</f>
        <v/>
      </c>
      <c r="BP366" s="161" t="str">
        <f>IF('Formato 3_Gantt'!BS$21&lt;&gt;"",'Formato 3_Gantt'!BS$21,"")</f>
        <v/>
      </c>
      <c r="BQ366" s="161" t="str">
        <f>IF('Formato 3_Gantt'!BT$21&lt;&gt;"",'Formato 3_Gantt'!BT$21,"")</f>
        <v/>
      </c>
      <c r="BR366" s="161" t="str">
        <f>IF('Formato 3_Gantt'!BU$21&lt;&gt;"",'Formato 3_Gantt'!BU$21,"")</f>
        <v/>
      </c>
      <c r="BS366" s="161" t="str">
        <f>IF('Formato 3_Gantt'!BV$21&lt;&gt;"",'Formato 3_Gantt'!BV$21,"")</f>
        <v/>
      </c>
      <c r="BT366" s="161" t="str">
        <f>IF('Formato 3_Gantt'!BW$21&lt;&gt;"",'Formato 3_Gantt'!BW$21,"")</f>
        <v/>
      </c>
      <c r="BU366" s="161" t="str">
        <f>IF('Formato 3_Gantt'!BX$21&lt;&gt;"",'Formato 3_Gantt'!BX$21,"")</f>
        <v/>
      </c>
      <c r="BV366" s="163" t="str">
        <f>IF('Formato 4_Ppto'!I$379&lt;&gt;"",'Formato 4_Ppto'!I$379,"")</f>
        <v/>
      </c>
      <c r="BW366" s="162" t="str">
        <f>IF('Formato 4_Ppto'!X$379&lt;&gt;"",'Formato 4_Ppto'!X$379,"")</f>
        <v/>
      </c>
      <c r="BX366" s="162" t="str">
        <f>IF('Formato 4_Ppto'!Y$379&lt;&gt;"",'Formato 4_Ppto'!Y$379,"")</f>
        <v/>
      </c>
      <c r="BY366" s="162" t="str">
        <f>IF('Formato 4_Ppto'!Z$379&lt;&gt;"",'Formato 4_Ppto'!Z$379,"")</f>
        <v/>
      </c>
      <c r="BZ366" s="162" t="str">
        <f>IF('Formato 4_Ppto'!AA$379&lt;&gt;"",'Formato 4_Ppto'!AA$379,"")</f>
        <v/>
      </c>
      <c r="CA366" s="162" t="str">
        <f>IF('Formato 4_Ppto'!AB$379&lt;&gt;"",'Formato 4_Ppto'!AB$379,"")</f>
        <v/>
      </c>
      <c r="CB366" s="162" t="str">
        <f>IF('Formato 4_Ppto'!AC$379&lt;&gt;"",'Formato 4_Ppto'!AC$379,"")</f>
        <v/>
      </c>
      <c r="CC366" s="162" t="str">
        <f>IF('Formato 4_Ppto'!AD$379&lt;&gt;"",'Formato 4_Ppto'!AD$379,"")</f>
        <v/>
      </c>
      <c r="CD366" s="162" t="str">
        <f>IF('Formato 4_Ppto'!AE$379&lt;&gt;"",'Formato 4_Ppto'!AE$379,"")</f>
        <v/>
      </c>
      <c r="CE366" s="162" t="str">
        <f>IF('Formato 4_Ppto'!AF$379&lt;&gt;"",'Formato 4_Ppto'!AF$379,"")</f>
        <v/>
      </c>
      <c r="CF366" s="162" t="str">
        <f>IF('Formato 4_Ppto'!AG$379&lt;&gt;"",'Formato 4_Ppto'!AG$379,"")</f>
        <v/>
      </c>
      <c r="CG366" s="162" t="str">
        <f>IF('Formato 4_Ppto'!AH$379&lt;&gt;"",'Formato 4_Ppto'!AH$379,"")</f>
        <v/>
      </c>
      <c r="CH366" s="162" t="str">
        <f>IF('Formato 4_Ppto'!AI$379&lt;&gt;"",'Formato 4_Ppto'!AI$379,"")</f>
        <v/>
      </c>
      <c r="CI366" s="163" t="str">
        <f>IF('Formato 4_Ppto'!AJ$379&lt;&gt;"",'Formato 4_Ppto'!AJ$379,"")</f>
        <v/>
      </c>
      <c r="CJ366" s="13" t="str">
        <f>IF('Formato 4_Ppto'!B383&lt;&gt;"",'Formato 4_Ppto'!A383,"")</f>
        <v/>
      </c>
      <c r="CK366" s="24" t="str">
        <f>IF('Formato 4_Ppto'!B383&lt;&gt;"",'Formato 4_Ppto'!B383,"")</f>
        <v/>
      </c>
      <c r="CL366" s="22" t="str">
        <f>IF('Formato 4_Ppto'!C383&lt;&gt;"",'Formato 4_Ppto'!C383,"")</f>
        <v/>
      </c>
      <c r="CM366" s="24" t="str">
        <f>IF('Formato 4_Ppto'!D383&lt;&gt;"",'Formato 4_Ppto'!D383,"")</f>
        <v/>
      </c>
      <c r="CN366" s="161" t="str">
        <f>IF('Formato 4_Ppto'!E383&lt;&gt;"",'Formato 4_Ppto'!E383,"")</f>
        <v/>
      </c>
      <c r="CO366" s="161" t="str">
        <f>IF('Formato 4_Ppto'!G383&lt;&gt;"",'Formato 4_Ppto'!G383,"")</f>
        <v/>
      </c>
      <c r="CP366" s="163" t="str">
        <f>IF('Formato 4_Ppto'!I383&lt;&gt;"",'Formato 4_Ppto'!I383,"")</f>
        <v/>
      </c>
      <c r="CQ366" s="161" t="str">
        <f>IF('Formato 4_Ppto'!K383&lt;&gt;"",'Formato 4_Ppto'!K383,"")</f>
        <v/>
      </c>
      <c r="CR366" s="161" t="str">
        <f>IF('Formato 4_Ppto'!L383&lt;&gt;"",'Formato 4_Ppto'!L383,"")</f>
        <v/>
      </c>
      <c r="CS366" s="161" t="str">
        <f>IF('Formato 4_Ppto'!M383&lt;&gt;"",'Formato 4_Ppto'!M383,"")</f>
        <v/>
      </c>
      <c r="CT366" s="161" t="str">
        <f>IF('Formato 4_Ppto'!N383&lt;&gt;"",'Formato 4_Ppto'!N383,"")</f>
        <v/>
      </c>
      <c r="CU366" s="161" t="str">
        <f>IF('Formato 4_Ppto'!O383&lt;&gt;"",'Formato 4_Ppto'!O383,"")</f>
        <v/>
      </c>
      <c r="CV366" s="161" t="str">
        <f>IF('Formato 4_Ppto'!P383&lt;&gt;"",'Formato 4_Ppto'!P383,"")</f>
        <v/>
      </c>
      <c r="CW366" s="161" t="str">
        <f>IF('Formato 4_Ppto'!Q383&lt;&gt;"",'Formato 4_Ppto'!Q383,"")</f>
        <v/>
      </c>
      <c r="CX366" s="161" t="str">
        <f>IF('Formato 4_Ppto'!R383&lt;&gt;"",'Formato 4_Ppto'!R383,"")</f>
        <v/>
      </c>
      <c r="CY366" s="161" t="str">
        <f>IF('Formato 4_Ppto'!S383&lt;&gt;"",'Formato 4_Ppto'!S383,"")</f>
        <v/>
      </c>
      <c r="CZ366" s="161" t="str">
        <f>IF('Formato 4_Ppto'!T383&lt;&gt;"",'Formato 4_Ppto'!T383,"")</f>
        <v/>
      </c>
      <c r="DA366" s="161" t="str">
        <f>IF('Formato 4_Ppto'!U383&lt;&gt;"",'Formato 4_Ppto'!U383,"")</f>
        <v/>
      </c>
      <c r="DB366" s="161" t="str">
        <f>IF('Formato 4_Ppto'!V383&lt;&gt;"",'Formato 4_Ppto'!V383,"")</f>
        <v/>
      </c>
      <c r="DC366" s="161" t="str">
        <f>IF('Formato 4_Ppto'!W383&lt;&gt;"",'Formato 4_Ppto'!W383,"")</f>
        <v/>
      </c>
      <c r="DD366" s="162" t="str">
        <f>IF('Formato 4_Ppto'!X383&lt;&gt;"",'Formato 4_Ppto'!X383,"")</f>
        <v/>
      </c>
      <c r="DE366" s="162" t="str">
        <f>IF('Formato 4_Ppto'!Y383&lt;&gt;"",'Formato 4_Ppto'!Y383,"")</f>
        <v/>
      </c>
      <c r="DF366" s="162" t="str">
        <f>IF('Formato 4_Ppto'!Z383&lt;&gt;"",'Formato 4_Ppto'!Z383,"")</f>
        <v/>
      </c>
      <c r="DG366" s="162" t="str">
        <f>IF('Formato 4_Ppto'!AA383&lt;&gt;"",'Formato 4_Ppto'!AA383,"")</f>
        <v/>
      </c>
      <c r="DH366" s="162" t="str">
        <f>IF('Formato 4_Ppto'!AB383&lt;&gt;"",'Formato 4_Ppto'!AB383,"")</f>
        <v/>
      </c>
      <c r="DI366" s="162" t="str">
        <f>IF('Formato 4_Ppto'!AC383&lt;&gt;"",'Formato 4_Ppto'!AC383,"")</f>
        <v/>
      </c>
      <c r="DJ366" s="162" t="str">
        <f>IF('Formato 4_Ppto'!AD383&lt;&gt;"",'Formato 4_Ppto'!AD383,"")</f>
        <v/>
      </c>
      <c r="DK366" s="162" t="str">
        <f>IF('Formato 4_Ppto'!AE383&lt;&gt;"",'Formato 4_Ppto'!AE383,"")</f>
        <v/>
      </c>
      <c r="DL366" s="162" t="str">
        <f>IF('Formato 4_Ppto'!AF383&lt;&gt;"",'Formato 4_Ppto'!AF383,"")</f>
        <v/>
      </c>
      <c r="DM366" s="162" t="str">
        <f>IF('Formato 4_Ppto'!AG383&lt;&gt;"",'Formato 4_Ppto'!AG383,"")</f>
        <v/>
      </c>
      <c r="DN366" s="162" t="str">
        <f>IF('Formato 4_Ppto'!AH383&lt;&gt;"",'Formato 4_Ppto'!AH383,"")</f>
        <v/>
      </c>
      <c r="DO366" s="162" t="str">
        <f>IF('Formato 4_Ppto'!AI383&lt;&gt;"",'Formato 4_Ppto'!AI383,"")</f>
        <v/>
      </c>
      <c r="DP366" s="163" t="str">
        <f>IF('Formato 4_Ppto'!AJ383&lt;&gt;"",'Formato 4_Ppto'!AJ383,"")</f>
        <v/>
      </c>
    </row>
    <row r="367" spans="2:120" x14ac:dyDescent="0.3">
      <c r="B367" s="13" t="str">
        <f>IF(OR(Tabla6[[#This Row],[IDA]]="",Tabla6[[#This Row],[IDT]]="",Tabla6[[#This Row],[IDI]]=""),"",Tabla6[[#This Row],[IDA]]&amp;"."&amp;Tabla6[[#This Row],[IDT]]&amp;"."&amp;Tabla6[[#This Row],[IDI]])</f>
        <v/>
      </c>
      <c r="C367" s="13" t="str">
        <f>IF(Formato_02!$B$14&lt;&gt;"",0,"")</f>
        <v/>
      </c>
      <c r="D367" s="13" t="str">
        <f>IF(Formato_02!$H$9&lt;&gt;"",Formato_02!$H$9,"")</f>
        <v/>
      </c>
      <c r="E367" s="24" t="str">
        <f t="shared" si="40"/>
        <v/>
      </c>
      <c r="F367" s="24" t="str">
        <f>IF(Formato_02!$B$14&lt;&gt;"",Formato_02!$B$14,"")</f>
        <v/>
      </c>
      <c r="G367" s="22" t="str">
        <f>IF('Formato 3_Gantt'!C372&lt;&gt;"",'Formato 3_Gantt'!C372,"")</f>
        <v/>
      </c>
      <c r="H367" s="13" t="str">
        <f>IF('Formato 3_Gantt'!D$8&lt;&gt;"",'Formato 3_Gantt'!D$8,"")</f>
        <v/>
      </c>
      <c r="I367" s="13" t="str">
        <f>IF('Formato 3_Gantt'!E$8&lt;&gt;"",'Formato 3_Gantt'!E$8,"")</f>
        <v/>
      </c>
      <c r="J367" s="13" t="str">
        <f>IF('Formato 3_Gantt'!F$8&lt;&gt;"",'Formato 3_Gantt'!F$8,"")</f>
        <v/>
      </c>
      <c r="K367" s="158" t="str">
        <f>IF('Formato 3_Gantt'!G$8&lt;&gt;"",'Formato 3_Gantt'!G$8,"")</f>
        <v/>
      </c>
      <c r="L367" s="158" t="str">
        <f>IF('Formato 3_Gantt'!H$8&lt;&gt;"",'Formato 3_Gantt'!H$8,"")</f>
        <v/>
      </c>
      <c r="M367" s="13" t="str">
        <f>IF('Formato 3_Gantt'!BL$8&lt;&gt;"",'Formato 3_Gantt'!BL$8,"")</f>
        <v/>
      </c>
      <c r="N367" s="13" t="str">
        <f>IF('Formato 3_Gantt'!BM$8&lt;&gt;"",'Formato 3_Gantt'!BM$8,"")</f>
        <v/>
      </c>
      <c r="O367" s="13" t="str">
        <f>IF('Formato 3_Gantt'!BN$8&lt;&gt;"",'Formato 3_Gantt'!BN$8,"")</f>
        <v/>
      </c>
      <c r="P367" s="13" t="str">
        <f>IF('Formato 3_Gantt'!BO$8&lt;&gt;"",'Formato 3_Gantt'!BO$8,"")</f>
        <v/>
      </c>
      <c r="Q367" s="13" t="str">
        <f>IF('Formato 3_Gantt'!BP$8&lt;&gt;"",'Formato 3_Gantt'!BP$8,"")</f>
        <v/>
      </c>
      <c r="R367" s="13" t="str">
        <f>IF('Formato 3_Gantt'!BQ$8&lt;&gt;"",'Formato 3_Gantt'!BQ$8,"")</f>
        <v/>
      </c>
      <c r="S367" s="13" t="str">
        <f>IF('Formato 3_Gantt'!BR$8&lt;&gt;"",'Formato 3_Gantt'!BR$8,"")</f>
        <v/>
      </c>
      <c r="T367" s="13" t="str">
        <f>IF('Formato 3_Gantt'!BS$8&lt;&gt;"",'Formato 3_Gantt'!BS$8,"")</f>
        <v/>
      </c>
      <c r="U367" s="13" t="str">
        <f>IF('Formato 3_Gantt'!BT$8&lt;&gt;"",'Formato 3_Gantt'!BT$8,"")</f>
        <v/>
      </c>
      <c r="V367" s="13" t="str">
        <f>IF('Formato 3_Gantt'!BU$8&lt;&gt;"",'Formato 3_Gantt'!BU$8,"")</f>
        <v/>
      </c>
      <c r="W367" s="13" t="str">
        <f>IF('Formato 3_Gantt'!BV$8&lt;&gt;"",'Formato 3_Gantt'!BV$8,"")</f>
        <v/>
      </c>
      <c r="X367" s="13" t="str">
        <f>IF('Formato 3_Gantt'!BW$8&lt;&gt;"",'Formato 3_Gantt'!BW$8,"")</f>
        <v/>
      </c>
      <c r="Y367" s="13" t="str">
        <f>IF('Formato 3_Gantt'!BX$8&lt;&gt;"",'Formato 3_Gantt'!BX$8,"")</f>
        <v/>
      </c>
      <c r="Z367" s="162" t="str">
        <f>IF(Formato_02!S$15&lt;&gt;"",Formato_02!S$15,"")</f>
        <v/>
      </c>
      <c r="AA367" s="162" t="str">
        <f>IF(Formato_02!T$15&lt;&gt;"",Formato_02!T$15,"")</f>
        <v/>
      </c>
      <c r="AB367" s="162" t="str">
        <f>IF(Formato_02!U$15&lt;&gt;"",Formato_02!U$15,"")</f>
        <v/>
      </c>
      <c r="AC367" s="162" t="str">
        <f>IF(Formato_02!V$15&lt;&gt;"",Formato_02!V$15,"")</f>
        <v/>
      </c>
      <c r="AD367" s="162" t="str">
        <f>IF(Formato_02!W$15&lt;&gt;"",Formato_02!W$15,"")</f>
        <v/>
      </c>
      <c r="AE367" s="162" t="str">
        <f>IF(Formato_02!X$15&lt;&gt;"",Formato_02!X$15,"")</f>
        <v/>
      </c>
      <c r="AF367" s="162" t="str">
        <f>IF(Formato_02!Y$15&lt;&gt;"",Formato_02!Y$15,"")</f>
        <v/>
      </c>
      <c r="AG367" s="162" t="str">
        <f>IF(Formato_02!Z$15&lt;&gt;"",Formato_02!Z$15,"")</f>
        <v/>
      </c>
      <c r="AH367" s="162" t="str">
        <f>IF(Formato_02!AA$15&lt;&gt;"",Formato_02!AA$15,"")</f>
        <v/>
      </c>
      <c r="AI367" s="162" t="str">
        <f>IF(Formato_02!AB$15&lt;&gt;"",Formato_02!AB$15,"")</f>
        <v/>
      </c>
      <c r="AJ367" s="162" t="str">
        <f>IF(Formato_02!AC$15&lt;&gt;"",Formato_02!AC$15,"")</f>
        <v/>
      </c>
      <c r="AK367" s="162" t="str">
        <f>IF(Formato_02!AD$15&lt;&gt;"",Formato_02!AD$15,"")</f>
        <v/>
      </c>
      <c r="AL367" s="162" t="str">
        <f>IF(Formato_02!$N$14&lt;&gt;"",Formato_02!$N$14,"")</f>
        <v/>
      </c>
      <c r="AM367" s="13" t="str">
        <f>IF(Formato_02!$X$4&lt;&gt;"","AN","")</f>
        <v/>
      </c>
      <c r="AN367" s="24" t="str">
        <f t="shared" si="41"/>
        <v/>
      </c>
      <c r="AO367" s="13" t="str">
        <f>IF(Formato_02!$Y$4&lt;&gt;"","P027","")</f>
        <v/>
      </c>
      <c r="AP367" s="24" t="str">
        <f t="shared" si="42"/>
        <v/>
      </c>
      <c r="AQ367" s="13" t="str">
        <f>IF(Formato_02!$Z$4&lt;&gt;"","PNCVG","")</f>
        <v/>
      </c>
      <c r="AR367" s="24" t="str">
        <f t="shared" si="43"/>
        <v/>
      </c>
      <c r="AS367" s="13" t="str">
        <f>IF(Formato_02!$AA$4&lt;&gt;"","PNFF","")</f>
        <v/>
      </c>
      <c r="AT367" s="24" t="str">
        <f t="shared" si="44"/>
        <v/>
      </c>
      <c r="AU367" s="13" t="str">
        <f>IF(Formato_02!$AB$4&lt;&gt;"","PNPAM","")</f>
        <v/>
      </c>
      <c r="AV367" s="24" t="str">
        <f t="shared" si="45"/>
        <v/>
      </c>
      <c r="AW367" s="13" t="str">
        <f>IF(Formato_02!$AC$4&lt;&gt;"","PNAIA","")</f>
        <v/>
      </c>
      <c r="AX367" s="24" t="str">
        <f t="shared" si="46"/>
        <v/>
      </c>
      <c r="AY367" s="13" t="str">
        <f>IF(Formato_02!$AD$4&lt;&gt;"","PIO","")</f>
        <v/>
      </c>
      <c r="AZ367" s="24" t="str">
        <f t="shared" si="47"/>
        <v/>
      </c>
      <c r="BA367" s="13" t="str">
        <f>IF('Formato 3_Gantt'!B$21&lt;&gt;"",'Formato 3_Gantt'!A$21,"")</f>
        <v/>
      </c>
      <c r="BB367" s="24" t="str">
        <f>IF('Formato 3_Gantt'!B$21&lt;&gt;"",'Formato 3_Gantt'!B$21,"")</f>
        <v/>
      </c>
      <c r="BC367" s="22" t="str">
        <f>IF('Formato 3_Gantt'!C$21&lt;&gt;"",'Formato 3_Gantt'!C$21,"")</f>
        <v/>
      </c>
      <c r="BD367" s="13" t="str">
        <f>IF('Formato 3_Gantt'!D$21&lt;&gt;"",'Formato 3_Gantt'!D$21,"")</f>
        <v/>
      </c>
      <c r="BE367" s="161" t="str">
        <f>IF('Formato 3_Gantt'!E$21&lt;&gt;"",'Formato 3_Gantt'!E$21,"")</f>
        <v/>
      </c>
      <c r="BF367" s="13" t="str">
        <f>IF('Formato 3_Gantt'!F$21&lt;&gt;"",'Formato 3_Gantt'!F$21,"")</f>
        <v/>
      </c>
      <c r="BG367" s="158" t="str">
        <f>IF('Formato 3_Gantt'!G$21&lt;&gt;"",'Formato 3_Gantt'!G$21,"")</f>
        <v/>
      </c>
      <c r="BH367" s="158" t="str">
        <f>IF('Formato 3_Gantt'!H$21&lt;&gt;"",'Formato 3_Gantt'!H$21,"")</f>
        <v/>
      </c>
      <c r="BI367" s="161" t="str">
        <f>IF('Formato 3_Gantt'!BL$21&lt;&gt;"",'Formato 3_Gantt'!BL$21,"")</f>
        <v/>
      </c>
      <c r="BJ367" s="161" t="str">
        <f>IF('Formato 3_Gantt'!BM$21&lt;&gt;"",'Formato 3_Gantt'!BM$21,"")</f>
        <v/>
      </c>
      <c r="BK367" s="161" t="str">
        <f>IF('Formato 3_Gantt'!BN$21&lt;&gt;"",'Formato 3_Gantt'!BN$21,"")</f>
        <v/>
      </c>
      <c r="BL367" s="161" t="str">
        <f>IF('Formato 3_Gantt'!BO$21&lt;&gt;"",'Formato 3_Gantt'!BO$21,"")</f>
        <v/>
      </c>
      <c r="BM367" s="161" t="str">
        <f>IF('Formato 3_Gantt'!BP$21&lt;&gt;"",'Formato 3_Gantt'!BP$21,"")</f>
        <v/>
      </c>
      <c r="BN367" s="161" t="str">
        <f>IF('Formato 3_Gantt'!BQ$21&lt;&gt;"",'Formato 3_Gantt'!BQ$21,"")</f>
        <v/>
      </c>
      <c r="BO367" s="161" t="str">
        <f>IF('Formato 3_Gantt'!BR$21&lt;&gt;"",'Formato 3_Gantt'!BR$21,"")</f>
        <v/>
      </c>
      <c r="BP367" s="161" t="str">
        <f>IF('Formato 3_Gantt'!BS$21&lt;&gt;"",'Formato 3_Gantt'!BS$21,"")</f>
        <v/>
      </c>
      <c r="BQ367" s="161" t="str">
        <f>IF('Formato 3_Gantt'!BT$21&lt;&gt;"",'Formato 3_Gantt'!BT$21,"")</f>
        <v/>
      </c>
      <c r="BR367" s="161" t="str">
        <f>IF('Formato 3_Gantt'!BU$21&lt;&gt;"",'Formato 3_Gantt'!BU$21,"")</f>
        <v/>
      </c>
      <c r="BS367" s="161" t="str">
        <f>IF('Formato 3_Gantt'!BV$21&lt;&gt;"",'Formato 3_Gantt'!BV$21,"")</f>
        <v/>
      </c>
      <c r="BT367" s="161" t="str">
        <f>IF('Formato 3_Gantt'!BW$21&lt;&gt;"",'Formato 3_Gantt'!BW$21,"")</f>
        <v/>
      </c>
      <c r="BU367" s="161" t="str">
        <f>IF('Formato 3_Gantt'!BX$21&lt;&gt;"",'Formato 3_Gantt'!BX$21,"")</f>
        <v/>
      </c>
      <c r="BV367" s="163" t="str">
        <f>IF('Formato 4_Ppto'!I$379&lt;&gt;"",'Formato 4_Ppto'!I$379,"")</f>
        <v/>
      </c>
      <c r="BW367" s="162" t="str">
        <f>IF('Formato 4_Ppto'!X$379&lt;&gt;"",'Formato 4_Ppto'!X$379,"")</f>
        <v/>
      </c>
      <c r="BX367" s="162" t="str">
        <f>IF('Formato 4_Ppto'!Y$379&lt;&gt;"",'Formato 4_Ppto'!Y$379,"")</f>
        <v/>
      </c>
      <c r="BY367" s="162" t="str">
        <f>IF('Formato 4_Ppto'!Z$379&lt;&gt;"",'Formato 4_Ppto'!Z$379,"")</f>
        <v/>
      </c>
      <c r="BZ367" s="162" t="str">
        <f>IF('Formato 4_Ppto'!AA$379&lt;&gt;"",'Formato 4_Ppto'!AA$379,"")</f>
        <v/>
      </c>
      <c r="CA367" s="162" t="str">
        <f>IF('Formato 4_Ppto'!AB$379&lt;&gt;"",'Formato 4_Ppto'!AB$379,"")</f>
        <v/>
      </c>
      <c r="CB367" s="162" t="str">
        <f>IF('Formato 4_Ppto'!AC$379&lt;&gt;"",'Formato 4_Ppto'!AC$379,"")</f>
        <v/>
      </c>
      <c r="CC367" s="162" t="str">
        <f>IF('Formato 4_Ppto'!AD$379&lt;&gt;"",'Formato 4_Ppto'!AD$379,"")</f>
        <v/>
      </c>
      <c r="CD367" s="162" t="str">
        <f>IF('Formato 4_Ppto'!AE$379&lt;&gt;"",'Formato 4_Ppto'!AE$379,"")</f>
        <v/>
      </c>
      <c r="CE367" s="162" t="str">
        <f>IF('Formato 4_Ppto'!AF$379&lt;&gt;"",'Formato 4_Ppto'!AF$379,"")</f>
        <v/>
      </c>
      <c r="CF367" s="162" t="str">
        <f>IF('Formato 4_Ppto'!AG$379&lt;&gt;"",'Formato 4_Ppto'!AG$379,"")</f>
        <v/>
      </c>
      <c r="CG367" s="162" t="str">
        <f>IF('Formato 4_Ppto'!AH$379&lt;&gt;"",'Formato 4_Ppto'!AH$379,"")</f>
        <v/>
      </c>
      <c r="CH367" s="162" t="str">
        <f>IF('Formato 4_Ppto'!AI$379&lt;&gt;"",'Formato 4_Ppto'!AI$379,"")</f>
        <v/>
      </c>
      <c r="CI367" s="163" t="str">
        <f>IF('Formato 4_Ppto'!AJ$379&lt;&gt;"",'Formato 4_Ppto'!AJ$379,"")</f>
        <v/>
      </c>
      <c r="CJ367" s="13" t="str">
        <f>IF('Formato 4_Ppto'!B384&lt;&gt;"",'Formato 4_Ppto'!A384,"")</f>
        <v/>
      </c>
      <c r="CK367" s="24" t="str">
        <f>IF('Formato 4_Ppto'!B384&lt;&gt;"",'Formato 4_Ppto'!B384,"")</f>
        <v/>
      </c>
      <c r="CL367" s="22" t="str">
        <f>IF('Formato 4_Ppto'!C384&lt;&gt;"",'Formato 4_Ppto'!C384,"")</f>
        <v/>
      </c>
      <c r="CM367" s="24" t="str">
        <f>IF('Formato 4_Ppto'!D384&lt;&gt;"",'Formato 4_Ppto'!D384,"")</f>
        <v/>
      </c>
      <c r="CN367" s="161" t="str">
        <f>IF('Formato 4_Ppto'!E384&lt;&gt;"",'Formato 4_Ppto'!E384,"")</f>
        <v/>
      </c>
      <c r="CO367" s="161" t="str">
        <f>IF('Formato 4_Ppto'!G384&lt;&gt;"",'Formato 4_Ppto'!G384,"")</f>
        <v/>
      </c>
      <c r="CP367" s="163" t="str">
        <f>IF('Formato 4_Ppto'!I384&lt;&gt;"",'Formato 4_Ppto'!I384,"")</f>
        <v/>
      </c>
      <c r="CQ367" s="161" t="str">
        <f>IF('Formato 4_Ppto'!K384&lt;&gt;"",'Formato 4_Ppto'!K384,"")</f>
        <v/>
      </c>
      <c r="CR367" s="161" t="str">
        <f>IF('Formato 4_Ppto'!L384&lt;&gt;"",'Formato 4_Ppto'!L384,"")</f>
        <v/>
      </c>
      <c r="CS367" s="161" t="str">
        <f>IF('Formato 4_Ppto'!M384&lt;&gt;"",'Formato 4_Ppto'!M384,"")</f>
        <v/>
      </c>
      <c r="CT367" s="161" t="str">
        <f>IF('Formato 4_Ppto'!N384&lt;&gt;"",'Formato 4_Ppto'!N384,"")</f>
        <v/>
      </c>
      <c r="CU367" s="161" t="str">
        <f>IF('Formato 4_Ppto'!O384&lt;&gt;"",'Formato 4_Ppto'!O384,"")</f>
        <v/>
      </c>
      <c r="CV367" s="161" t="str">
        <f>IF('Formato 4_Ppto'!P384&lt;&gt;"",'Formato 4_Ppto'!P384,"")</f>
        <v/>
      </c>
      <c r="CW367" s="161" t="str">
        <f>IF('Formato 4_Ppto'!Q384&lt;&gt;"",'Formato 4_Ppto'!Q384,"")</f>
        <v/>
      </c>
      <c r="CX367" s="161" t="str">
        <f>IF('Formato 4_Ppto'!R384&lt;&gt;"",'Formato 4_Ppto'!R384,"")</f>
        <v/>
      </c>
      <c r="CY367" s="161" t="str">
        <f>IF('Formato 4_Ppto'!S384&lt;&gt;"",'Formato 4_Ppto'!S384,"")</f>
        <v/>
      </c>
      <c r="CZ367" s="161" t="str">
        <f>IF('Formato 4_Ppto'!T384&lt;&gt;"",'Formato 4_Ppto'!T384,"")</f>
        <v/>
      </c>
      <c r="DA367" s="161" t="str">
        <f>IF('Formato 4_Ppto'!U384&lt;&gt;"",'Formato 4_Ppto'!U384,"")</f>
        <v/>
      </c>
      <c r="DB367" s="161" t="str">
        <f>IF('Formato 4_Ppto'!V384&lt;&gt;"",'Formato 4_Ppto'!V384,"")</f>
        <v/>
      </c>
      <c r="DC367" s="161" t="str">
        <f>IF('Formato 4_Ppto'!W384&lt;&gt;"",'Formato 4_Ppto'!W384,"")</f>
        <v/>
      </c>
      <c r="DD367" s="162" t="str">
        <f>IF('Formato 4_Ppto'!X384&lt;&gt;"",'Formato 4_Ppto'!X384,"")</f>
        <v/>
      </c>
      <c r="DE367" s="162" t="str">
        <f>IF('Formato 4_Ppto'!Y384&lt;&gt;"",'Formato 4_Ppto'!Y384,"")</f>
        <v/>
      </c>
      <c r="DF367" s="162" t="str">
        <f>IF('Formato 4_Ppto'!Z384&lt;&gt;"",'Formato 4_Ppto'!Z384,"")</f>
        <v/>
      </c>
      <c r="DG367" s="162" t="str">
        <f>IF('Formato 4_Ppto'!AA384&lt;&gt;"",'Formato 4_Ppto'!AA384,"")</f>
        <v/>
      </c>
      <c r="DH367" s="162" t="str">
        <f>IF('Formato 4_Ppto'!AB384&lt;&gt;"",'Formato 4_Ppto'!AB384,"")</f>
        <v/>
      </c>
      <c r="DI367" s="162" t="str">
        <f>IF('Formato 4_Ppto'!AC384&lt;&gt;"",'Formato 4_Ppto'!AC384,"")</f>
        <v/>
      </c>
      <c r="DJ367" s="162" t="str">
        <f>IF('Formato 4_Ppto'!AD384&lt;&gt;"",'Formato 4_Ppto'!AD384,"")</f>
        <v/>
      </c>
      <c r="DK367" s="162" t="str">
        <f>IF('Formato 4_Ppto'!AE384&lt;&gt;"",'Formato 4_Ppto'!AE384,"")</f>
        <v/>
      </c>
      <c r="DL367" s="162" t="str">
        <f>IF('Formato 4_Ppto'!AF384&lt;&gt;"",'Formato 4_Ppto'!AF384,"")</f>
        <v/>
      </c>
      <c r="DM367" s="162" t="str">
        <f>IF('Formato 4_Ppto'!AG384&lt;&gt;"",'Formato 4_Ppto'!AG384,"")</f>
        <v/>
      </c>
      <c r="DN367" s="162" t="str">
        <f>IF('Formato 4_Ppto'!AH384&lt;&gt;"",'Formato 4_Ppto'!AH384,"")</f>
        <v/>
      </c>
      <c r="DO367" s="162" t="str">
        <f>IF('Formato 4_Ppto'!AI384&lt;&gt;"",'Formato 4_Ppto'!AI384,"")</f>
        <v/>
      </c>
      <c r="DP367" s="163" t="str">
        <f>IF('Formato 4_Ppto'!AJ384&lt;&gt;"",'Formato 4_Ppto'!AJ384,"")</f>
        <v/>
      </c>
    </row>
    <row r="368" spans="2:120" x14ac:dyDescent="0.3">
      <c r="B368" s="13" t="str">
        <f>IF(OR(Tabla6[[#This Row],[IDA]]="",Tabla6[[#This Row],[IDT]]="",Tabla6[[#This Row],[IDI]]=""),"",Tabla6[[#This Row],[IDA]]&amp;"."&amp;Tabla6[[#This Row],[IDT]]&amp;"."&amp;Tabla6[[#This Row],[IDI]])</f>
        <v/>
      </c>
      <c r="C368" s="13" t="str">
        <f>IF(Formato_02!$B$14&lt;&gt;"",0,"")</f>
        <v/>
      </c>
      <c r="D368" s="13" t="str">
        <f>IF(Formato_02!$H$9&lt;&gt;"",Formato_02!$H$9,"")</f>
        <v/>
      </c>
      <c r="E368" s="24" t="str">
        <f t="shared" si="40"/>
        <v/>
      </c>
      <c r="F368" s="24" t="str">
        <f>IF(Formato_02!$B$14&lt;&gt;"",Formato_02!$B$14,"")</f>
        <v/>
      </c>
      <c r="G368" s="22" t="str">
        <f>IF('Formato 3_Gantt'!C373&lt;&gt;"",'Formato 3_Gantt'!C373,"")</f>
        <v/>
      </c>
      <c r="H368" s="13" t="str">
        <f>IF('Formato 3_Gantt'!D$8&lt;&gt;"",'Formato 3_Gantt'!D$8,"")</f>
        <v/>
      </c>
      <c r="I368" s="13" t="str">
        <f>IF('Formato 3_Gantt'!E$8&lt;&gt;"",'Formato 3_Gantt'!E$8,"")</f>
        <v/>
      </c>
      <c r="J368" s="13" t="str">
        <f>IF('Formato 3_Gantt'!F$8&lt;&gt;"",'Formato 3_Gantt'!F$8,"")</f>
        <v/>
      </c>
      <c r="K368" s="158" t="str">
        <f>IF('Formato 3_Gantt'!G$8&lt;&gt;"",'Formato 3_Gantt'!G$8,"")</f>
        <v/>
      </c>
      <c r="L368" s="158" t="str">
        <f>IF('Formato 3_Gantt'!H$8&lt;&gt;"",'Formato 3_Gantt'!H$8,"")</f>
        <v/>
      </c>
      <c r="M368" s="13" t="str">
        <f>IF('Formato 3_Gantt'!BL$8&lt;&gt;"",'Formato 3_Gantt'!BL$8,"")</f>
        <v/>
      </c>
      <c r="N368" s="13" t="str">
        <f>IF('Formato 3_Gantt'!BM$8&lt;&gt;"",'Formato 3_Gantt'!BM$8,"")</f>
        <v/>
      </c>
      <c r="O368" s="13" t="str">
        <f>IF('Formato 3_Gantt'!BN$8&lt;&gt;"",'Formato 3_Gantt'!BN$8,"")</f>
        <v/>
      </c>
      <c r="P368" s="13" t="str">
        <f>IF('Formato 3_Gantt'!BO$8&lt;&gt;"",'Formato 3_Gantt'!BO$8,"")</f>
        <v/>
      </c>
      <c r="Q368" s="13" t="str">
        <f>IF('Formato 3_Gantt'!BP$8&lt;&gt;"",'Formato 3_Gantt'!BP$8,"")</f>
        <v/>
      </c>
      <c r="R368" s="13" t="str">
        <f>IF('Formato 3_Gantt'!BQ$8&lt;&gt;"",'Formato 3_Gantt'!BQ$8,"")</f>
        <v/>
      </c>
      <c r="S368" s="13" t="str">
        <f>IF('Formato 3_Gantt'!BR$8&lt;&gt;"",'Formato 3_Gantt'!BR$8,"")</f>
        <v/>
      </c>
      <c r="T368" s="13" t="str">
        <f>IF('Formato 3_Gantt'!BS$8&lt;&gt;"",'Formato 3_Gantt'!BS$8,"")</f>
        <v/>
      </c>
      <c r="U368" s="13" t="str">
        <f>IF('Formato 3_Gantt'!BT$8&lt;&gt;"",'Formato 3_Gantt'!BT$8,"")</f>
        <v/>
      </c>
      <c r="V368" s="13" t="str">
        <f>IF('Formato 3_Gantt'!BU$8&lt;&gt;"",'Formato 3_Gantt'!BU$8,"")</f>
        <v/>
      </c>
      <c r="W368" s="13" t="str">
        <f>IF('Formato 3_Gantt'!BV$8&lt;&gt;"",'Formato 3_Gantt'!BV$8,"")</f>
        <v/>
      </c>
      <c r="X368" s="13" t="str">
        <f>IF('Formato 3_Gantt'!BW$8&lt;&gt;"",'Formato 3_Gantt'!BW$8,"")</f>
        <v/>
      </c>
      <c r="Y368" s="13" t="str">
        <f>IF('Formato 3_Gantt'!BX$8&lt;&gt;"",'Formato 3_Gantt'!BX$8,"")</f>
        <v/>
      </c>
      <c r="Z368" s="162" t="str">
        <f>IF(Formato_02!S$15&lt;&gt;"",Formato_02!S$15,"")</f>
        <v/>
      </c>
      <c r="AA368" s="162" t="str">
        <f>IF(Formato_02!T$15&lt;&gt;"",Formato_02!T$15,"")</f>
        <v/>
      </c>
      <c r="AB368" s="162" t="str">
        <f>IF(Formato_02!U$15&lt;&gt;"",Formato_02!U$15,"")</f>
        <v/>
      </c>
      <c r="AC368" s="162" t="str">
        <f>IF(Formato_02!V$15&lt;&gt;"",Formato_02!V$15,"")</f>
        <v/>
      </c>
      <c r="AD368" s="162" t="str">
        <f>IF(Formato_02!W$15&lt;&gt;"",Formato_02!W$15,"")</f>
        <v/>
      </c>
      <c r="AE368" s="162" t="str">
        <f>IF(Formato_02!X$15&lt;&gt;"",Formato_02!X$15,"")</f>
        <v/>
      </c>
      <c r="AF368" s="162" t="str">
        <f>IF(Formato_02!Y$15&lt;&gt;"",Formato_02!Y$15,"")</f>
        <v/>
      </c>
      <c r="AG368" s="162" t="str">
        <f>IF(Formato_02!Z$15&lt;&gt;"",Formato_02!Z$15,"")</f>
        <v/>
      </c>
      <c r="AH368" s="162" t="str">
        <f>IF(Formato_02!AA$15&lt;&gt;"",Formato_02!AA$15,"")</f>
        <v/>
      </c>
      <c r="AI368" s="162" t="str">
        <f>IF(Formato_02!AB$15&lt;&gt;"",Formato_02!AB$15,"")</f>
        <v/>
      </c>
      <c r="AJ368" s="162" t="str">
        <f>IF(Formato_02!AC$15&lt;&gt;"",Formato_02!AC$15,"")</f>
        <v/>
      </c>
      <c r="AK368" s="162" t="str">
        <f>IF(Formato_02!AD$15&lt;&gt;"",Formato_02!AD$15,"")</f>
        <v/>
      </c>
      <c r="AL368" s="162" t="str">
        <f>IF(Formato_02!$N$14&lt;&gt;"",Formato_02!$N$14,"")</f>
        <v/>
      </c>
      <c r="AM368" s="13" t="str">
        <f>IF(Formato_02!$X$4&lt;&gt;"","AN","")</f>
        <v/>
      </c>
      <c r="AN368" s="24" t="str">
        <f t="shared" si="41"/>
        <v/>
      </c>
      <c r="AO368" s="13" t="str">
        <f>IF(Formato_02!$Y$4&lt;&gt;"","P027","")</f>
        <v/>
      </c>
      <c r="AP368" s="24" t="str">
        <f t="shared" si="42"/>
        <v/>
      </c>
      <c r="AQ368" s="13" t="str">
        <f>IF(Formato_02!$Z$4&lt;&gt;"","PNCVG","")</f>
        <v/>
      </c>
      <c r="AR368" s="24" t="str">
        <f t="shared" si="43"/>
        <v/>
      </c>
      <c r="AS368" s="13" t="str">
        <f>IF(Formato_02!$AA$4&lt;&gt;"","PNFF","")</f>
        <v/>
      </c>
      <c r="AT368" s="24" t="str">
        <f t="shared" si="44"/>
        <v/>
      </c>
      <c r="AU368" s="13" t="str">
        <f>IF(Formato_02!$AB$4&lt;&gt;"","PNPAM","")</f>
        <v/>
      </c>
      <c r="AV368" s="24" t="str">
        <f t="shared" si="45"/>
        <v/>
      </c>
      <c r="AW368" s="13" t="str">
        <f>IF(Formato_02!$AC$4&lt;&gt;"","PNAIA","")</f>
        <v/>
      </c>
      <c r="AX368" s="24" t="str">
        <f t="shared" si="46"/>
        <v/>
      </c>
      <c r="AY368" s="13" t="str">
        <f>IF(Formato_02!$AD$4&lt;&gt;"","PIO","")</f>
        <v/>
      </c>
      <c r="AZ368" s="24" t="str">
        <f t="shared" si="47"/>
        <v/>
      </c>
      <c r="BA368" s="13" t="str">
        <f>IF('Formato 3_Gantt'!B$21&lt;&gt;"",'Formato 3_Gantt'!A$21,"")</f>
        <v/>
      </c>
      <c r="BB368" s="24" t="str">
        <f>IF('Formato 3_Gantt'!B$21&lt;&gt;"",'Formato 3_Gantt'!B$21,"")</f>
        <v/>
      </c>
      <c r="BC368" s="22" t="str">
        <f>IF('Formato 3_Gantt'!C$21&lt;&gt;"",'Formato 3_Gantt'!C$21,"")</f>
        <v/>
      </c>
      <c r="BD368" s="13" t="str">
        <f>IF('Formato 3_Gantt'!D$21&lt;&gt;"",'Formato 3_Gantt'!D$21,"")</f>
        <v/>
      </c>
      <c r="BE368" s="161" t="str">
        <f>IF('Formato 3_Gantt'!E$21&lt;&gt;"",'Formato 3_Gantt'!E$21,"")</f>
        <v/>
      </c>
      <c r="BF368" s="13" t="str">
        <f>IF('Formato 3_Gantt'!F$21&lt;&gt;"",'Formato 3_Gantt'!F$21,"")</f>
        <v/>
      </c>
      <c r="BG368" s="158" t="str">
        <f>IF('Formato 3_Gantt'!G$21&lt;&gt;"",'Formato 3_Gantt'!G$21,"")</f>
        <v/>
      </c>
      <c r="BH368" s="158" t="str">
        <f>IF('Formato 3_Gantt'!H$21&lt;&gt;"",'Formato 3_Gantt'!H$21,"")</f>
        <v/>
      </c>
      <c r="BI368" s="161" t="str">
        <f>IF('Formato 3_Gantt'!BL$21&lt;&gt;"",'Formato 3_Gantt'!BL$21,"")</f>
        <v/>
      </c>
      <c r="BJ368" s="161" t="str">
        <f>IF('Formato 3_Gantt'!BM$21&lt;&gt;"",'Formato 3_Gantt'!BM$21,"")</f>
        <v/>
      </c>
      <c r="BK368" s="161" t="str">
        <f>IF('Formato 3_Gantt'!BN$21&lt;&gt;"",'Formato 3_Gantt'!BN$21,"")</f>
        <v/>
      </c>
      <c r="BL368" s="161" t="str">
        <f>IF('Formato 3_Gantt'!BO$21&lt;&gt;"",'Formato 3_Gantt'!BO$21,"")</f>
        <v/>
      </c>
      <c r="BM368" s="161" t="str">
        <f>IF('Formato 3_Gantt'!BP$21&lt;&gt;"",'Formato 3_Gantt'!BP$21,"")</f>
        <v/>
      </c>
      <c r="BN368" s="161" t="str">
        <f>IF('Formato 3_Gantt'!BQ$21&lt;&gt;"",'Formato 3_Gantt'!BQ$21,"")</f>
        <v/>
      </c>
      <c r="BO368" s="161" t="str">
        <f>IF('Formato 3_Gantt'!BR$21&lt;&gt;"",'Formato 3_Gantt'!BR$21,"")</f>
        <v/>
      </c>
      <c r="BP368" s="161" t="str">
        <f>IF('Formato 3_Gantt'!BS$21&lt;&gt;"",'Formato 3_Gantt'!BS$21,"")</f>
        <v/>
      </c>
      <c r="BQ368" s="161" t="str">
        <f>IF('Formato 3_Gantt'!BT$21&lt;&gt;"",'Formato 3_Gantt'!BT$21,"")</f>
        <v/>
      </c>
      <c r="BR368" s="161" t="str">
        <f>IF('Formato 3_Gantt'!BU$21&lt;&gt;"",'Formato 3_Gantt'!BU$21,"")</f>
        <v/>
      </c>
      <c r="BS368" s="161" t="str">
        <f>IF('Formato 3_Gantt'!BV$21&lt;&gt;"",'Formato 3_Gantt'!BV$21,"")</f>
        <v/>
      </c>
      <c r="BT368" s="161" t="str">
        <f>IF('Formato 3_Gantt'!BW$21&lt;&gt;"",'Formato 3_Gantt'!BW$21,"")</f>
        <v/>
      </c>
      <c r="BU368" s="161" t="str">
        <f>IF('Formato 3_Gantt'!BX$21&lt;&gt;"",'Formato 3_Gantt'!BX$21,"")</f>
        <v/>
      </c>
      <c r="BV368" s="163" t="str">
        <f>IF('Formato 4_Ppto'!I$379&lt;&gt;"",'Formato 4_Ppto'!I$379,"")</f>
        <v/>
      </c>
      <c r="BW368" s="162" t="str">
        <f>IF('Formato 4_Ppto'!X$379&lt;&gt;"",'Formato 4_Ppto'!X$379,"")</f>
        <v/>
      </c>
      <c r="BX368" s="162" t="str">
        <f>IF('Formato 4_Ppto'!Y$379&lt;&gt;"",'Formato 4_Ppto'!Y$379,"")</f>
        <v/>
      </c>
      <c r="BY368" s="162" t="str">
        <f>IF('Formato 4_Ppto'!Z$379&lt;&gt;"",'Formato 4_Ppto'!Z$379,"")</f>
        <v/>
      </c>
      <c r="BZ368" s="162" t="str">
        <f>IF('Formato 4_Ppto'!AA$379&lt;&gt;"",'Formato 4_Ppto'!AA$379,"")</f>
        <v/>
      </c>
      <c r="CA368" s="162" t="str">
        <f>IF('Formato 4_Ppto'!AB$379&lt;&gt;"",'Formato 4_Ppto'!AB$379,"")</f>
        <v/>
      </c>
      <c r="CB368" s="162" t="str">
        <f>IF('Formato 4_Ppto'!AC$379&lt;&gt;"",'Formato 4_Ppto'!AC$379,"")</f>
        <v/>
      </c>
      <c r="CC368" s="162" t="str">
        <f>IF('Formato 4_Ppto'!AD$379&lt;&gt;"",'Formato 4_Ppto'!AD$379,"")</f>
        <v/>
      </c>
      <c r="CD368" s="162" t="str">
        <f>IF('Formato 4_Ppto'!AE$379&lt;&gt;"",'Formato 4_Ppto'!AE$379,"")</f>
        <v/>
      </c>
      <c r="CE368" s="162" t="str">
        <f>IF('Formato 4_Ppto'!AF$379&lt;&gt;"",'Formato 4_Ppto'!AF$379,"")</f>
        <v/>
      </c>
      <c r="CF368" s="162" t="str">
        <f>IF('Formato 4_Ppto'!AG$379&lt;&gt;"",'Formato 4_Ppto'!AG$379,"")</f>
        <v/>
      </c>
      <c r="CG368" s="162" t="str">
        <f>IF('Formato 4_Ppto'!AH$379&lt;&gt;"",'Formato 4_Ppto'!AH$379,"")</f>
        <v/>
      </c>
      <c r="CH368" s="162" t="str">
        <f>IF('Formato 4_Ppto'!AI$379&lt;&gt;"",'Formato 4_Ppto'!AI$379,"")</f>
        <v/>
      </c>
      <c r="CI368" s="163" t="str">
        <f>IF('Formato 4_Ppto'!AJ$379&lt;&gt;"",'Formato 4_Ppto'!AJ$379,"")</f>
        <v/>
      </c>
      <c r="CJ368" s="13" t="str">
        <f>IF('Formato 4_Ppto'!B385&lt;&gt;"",'Formato 4_Ppto'!A385,"")</f>
        <v/>
      </c>
      <c r="CK368" s="24" t="str">
        <f>IF('Formato 4_Ppto'!B385&lt;&gt;"",'Formato 4_Ppto'!B385,"")</f>
        <v/>
      </c>
      <c r="CL368" s="22" t="str">
        <f>IF('Formato 4_Ppto'!C385&lt;&gt;"",'Formato 4_Ppto'!C385,"")</f>
        <v/>
      </c>
      <c r="CM368" s="24" t="str">
        <f>IF('Formato 4_Ppto'!D385&lt;&gt;"",'Formato 4_Ppto'!D385,"")</f>
        <v/>
      </c>
      <c r="CN368" s="161" t="str">
        <f>IF('Formato 4_Ppto'!E385&lt;&gt;"",'Formato 4_Ppto'!E385,"")</f>
        <v/>
      </c>
      <c r="CO368" s="161" t="str">
        <f>IF('Formato 4_Ppto'!G385&lt;&gt;"",'Formato 4_Ppto'!G385,"")</f>
        <v/>
      </c>
      <c r="CP368" s="163" t="str">
        <f>IF('Formato 4_Ppto'!I385&lt;&gt;"",'Formato 4_Ppto'!I385,"")</f>
        <v/>
      </c>
      <c r="CQ368" s="161" t="str">
        <f>IF('Formato 4_Ppto'!K385&lt;&gt;"",'Formato 4_Ppto'!K385,"")</f>
        <v/>
      </c>
      <c r="CR368" s="161" t="str">
        <f>IF('Formato 4_Ppto'!L385&lt;&gt;"",'Formato 4_Ppto'!L385,"")</f>
        <v/>
      </c>
      <c r="CS368" s="161" t="str">
        <f>IF('Formato 4_Ppto'!M385&lt;&gt;"",'Formato 4_Ppto'!M385,"")</f>
        <v/>
      </c>
      <c r="CT368" s="161" t="str">
        <f>IF('Formato 4_Ppto'!N385&lt;&gt;"",'Formato 4_Ppto'!N385,"")</f>
        <v/>
      </c>
      <c r="CU368" s="161" t="str">
        <f>IF('Formato 4_Ppto'!O385&lt;&gt;"",'Formato 4_Ppto'!O385,"")</f>
        <v/>
      </c>
      <c r="CV368" s="161" t="str">
        <f>IF('Formato 4_Ppto'!P385&lt;&gt;"",'Formato 4_Ppto'!P385,"")</f>
        <v/>
      </c>
      <c r="CW368" s="161" t="str">
        <f>IF('Formato 4_Ppto'!Q385&lt;&gt;"",'Formato 4_Ppto'!Q385,"")</f>
        <v/>
      </c>
      <c r="CX368" s="161" t="str">
        <f>IF('Formato 4_Ppto'!R385&lt;&gt;"",'Formato 4_Ppto'!R385,"")</f>
        <v/>
      </c>
      <c r="CY368" s="161" t="str">
        <f>IF('Formato 4_Ppto'!S385&lt;&gt;"",'Formato 4_Ppto'!S385,"")</f>
        <v/>
      </c>
      <c r="CZ368" s="161" t="str">
        <f>IF('Formato 4_Ppto'!T385&lt;&gt;"",'Formato 4_Ppto'!T385,"")</f>
        <v/>
      </c>
      <c r="DA368" s="161" t="str">
        <f>IF('Formato 4_Ppto'!U385&lt;&gt;"",'Formato 4_Ppto'!U385,"")</f>
        <v/>
      </c>
      <c r="DB368" s="161" t="str">
        <f>IF('Formato 4_Ppto'!V385&lt;&gt;"",'Formato 4_Ppto'!V385,"")</f>
        <v/>
      </c>
      <c r="DC368" s="161" t="str">
        <f>IF('Formato 4_Ppto'!W385&lt;&gt;"",'Formato 4_Ppto'!W385,"")</f>
        <v/>
      </c>
      <c r="DD368" s="162" t="str">
        <f>IF('Formato 4_Ppto'!X385&lt;&gt;"",'Formato 4_Ppto'!X385,"")</f>
        <v/>
      </c>
      <c r="DE368" s="162" t="str">
        <f>IF('Formato 4_Ppto'!Y385&lt;&gt;"",'Formato 4_Ppto'!Y385,"")</f>
        <v/>
      </c>
      <c r="DF368" s="162" t="str">
        <f>IF('Formato 4_Ppto'!Z385&lt;&gt;"",'Formato 4_Ppto'!Z385,"")</f>
        <v/>
      </c>
      <c r="DG368" s="162" t="str">
        <f>IF('Formato 4_Ppto'!AA385&lt;&gt;"",'Formato 4_Ppto'!AA385,"")</f>
        <v/>
      </c>
      <c r="DH368" s="162" t="str">
        <f>IF('Formato 4_Ppto'!AB385&lt;&gt;"",'Formato 4_Ppto'!AB385,"")</f>
        <v/>
      </c>
      <c r="DI368" s="162" t="str">
        <f>IF('Formato 4_Ppto'!AC385&lt;&gt;"",'Formato 4_Ppto'!AC385,"")</f>
        <v/>
      </c>
      <c r="DJ368" s="162" t="str">
        <f>IF('Formato 4_Ppto'!AD385&lt;&gt;"",'Formato 4_Ppto'!AD385,"")</f>
        <v/>
      </c>
      <c r="DK368" s="162" t="str">
        <f>IF('Formato 4_Ppto'!AE385&lt;&gt;"",'Formato 4_Ppto'!AE385,"")</f>
        <v/>
      </c>
      <c r="DL368" s="162" t="str">
        <f>IF('Formato 4_Ppto'!AF385&lt;&gt;"",'Formato 4_Ppto'!AF385,"")</f>
        <v/>
      </c>
      <c r="DM368" s="162" t="str">
        <f>IF('Formato 4_Ppto'!AG385&lt;&gt;"",'Formato 4_Ppto'!AG385,"")</f>
        <v/>
      </c>
      <c r="DN368" s="162" t="str">
        <f>IF('Formato 4_Ppto'!AH385&lt;&gt;"",'Formato 4_Ppto'!AH385,"")</f>
        <v/>
      </c>
      <c r="DO368" s="162" t="str">
        <f>IF('Formato 4_Ppto'!AI385&lt;&gt;"",'Formato 4_Ppto'!AI385,"")</f>
        <v/>
      </c>
      <c r="DP368" s="163" t="str">
        <f>IF('Formato 4_Ppto'!AJ385&lt;&gt;"",'Formato 4_Ppto'!AJ385,"")</f>
        <v/>
      </c>
    </row>
    <row r="369" spans="2:120" x14ac:dyDescent="0.3">
      <c r="B369" s="13" t="str">
        <f>IF(OR(Tabla6[[#This Row],[IDA]]="",Tabla6[[#This Row],[IDT]]="",Tabla6[[#This Row],[IDI]]=""),"",Tabla6[[#This Row],[IDA]]&amp;"."&amp;Tabla6[[#This Row],[IDT]]&amp;"."&amp;Tabla6[[#This Row],[IDI]])</f>
        <v/>
      </c>
      <c r="C369" s="13" t="str">
        <f>IF(Formato_02!$B$14&lt;&gt;"",0,"")</f>
        <v/>
      </c>
      <c r="D369" s="13" t="str">
        <f>IF(Formato_02!$H$9&lt;&gt;"",Formato_02!$H$9,"")</f>
        <v/>
      </c>
      <c r="E369" s="24" t="str">
        <f t="shared" si="40"/>
        <v/>
      </c>
      <c r="F369" s="24" t="str">
        <f>IF(Formato_02!$B$14&lt;&gt;"",Formato_02!$B$14,"")</f>
        <v/>
      </c>
      <c r="G369" s="22" t="str">
        <f>IF('Formato 3_Gantt'!C374&lt;&gt;"",'Formato 3_Gantt'!C374,"")</f>
        <v/>
      </c>
      <c r="H369" s="13" t="str">
        <f>IF('Formato 3_Gantt'!D$8&lt;&gt;"",'Formato 3_Gantt'!D$8,"")</f>
        <v/>
      </c>
      <c r="I369" s="13" t="str">
        <f>IF('Formato 3_Gantt'!E$8&lt;&gt;"",'Formato 3_Gantt'!E$8,"")</f>
        <v/>
      </c>
      <c r="J369" s="13" t="str">
        <f>IF('Formato 3_Gantt'!F$8&lt;&gt;"",'Formato 3_Gantt'!F$8,"")</f>
        <v/>
      </c>
      <c r="K369" s="158" t="str">
        <f>IF('Formato 3_Gantt'!G$8&lt;&gt;"",'Formato 3_Gantt'!G$8,"")</f>
        <v/>
      </c>
      <c r="L369" s="158" t="str">
        <f>IF('Formato 3_Gantt'!H$8&lt;&gt;"",'Formato 3_Gantt'!H$8,"")</f>
        <v/>
      </c>
      <c r="M369" s="13" t="str">
        <f>IF('Formato 3_Gantt'!BL$8&lt;&gt;"",'Formato 3_Gantt'!BL$8,"")</f>
        <v/>
      </c>
      <c r="N369" s="13" t="str">
        <f>IF('Formato 3_Gantt'!BM$8&lt;&gt;"",'Formato 3_Gantt'!BM$8,"")</f>
        <v/>
      </c>
      <c r="O369" s="13" t="str">
        <f>IF('Formato 3_Gantt'!BN$8&lt;&gt;"",'Formato 3_Gantt'!BN$8,"")</f>
        <v/>
      </c>
      <c r="P369" s="13" t="str">
        <f>IF('Formato 3_Gantt'!BO$8&lt;&gt;"",'Formato 3_Gantt'!BO$8,"")</f>
        <v/>
      </c>
      <c r="Q369" s="13" t="str">
        <f>IF('Formato 3_Gantt'!BP$8&lt;&gt;"",'Formato 3_Gantt'!BP$8,"")</f>
        <v/>
      </c>
      <c r="R369" s="13" t="str">
        <f>IF('Formato 3_Gantt'!BQ$8&lt;&gt;"",'Formato 3_Gantt'!BQ$8,"")</f>
        <v/>
      </c>
      <c r="S369" s="13" t="str">
        <f>IF('Formato 3_Gantt'!BR$8&lt;&gt;"",'Formato 3_Gantt'!BR$8,"")</f>
        <v/>
      </c>
      <c r="T369" s="13" t="str">
        <f>IF('Formato 3_Gantt'!BS$8&lt;&gt;"",'Formato 3_Gantt'!BS$8,"")</f>
        <v/>
      </c>
      <c r="U369" s="13" t="str">
        <f>IF('Formato 3_Gantt'!BT$8&lt;&gt;"",'Formato 3_Gantt'!BT$8,"")</f>
        <v/>
      </c>
      <c r="V369" s="13" t="str">
        <f>IF('Formato 3_Gantt'!BU$8&lt;&gt;"",'Formato 3_Gantt'!BU$8,"")</f>
        <v/>
      </c>
      <c r="W369" s="13" t="str">
        <f>IF('Formato 3_Gantt'!BV$8&lt;&gt;"",'Formato 3_Gantt'!BV$8,"")</f>
        <v/>
      </c>
      <c r="X369" s="13" t="str">
        <f>IF('Formato 3_Gantt'!BW$8&lt;&gt;"",'Formato 3_Gantt'!BW$8,"")</f>
        <v/>
      </c>
      <c r="Y369" s="13" t="str">
        <f>IF('Formato 3_Gantt'!BX$8&lt;&gt;"",'Formato 3_Gantt'!BX$8,"")</f>
        <v/>
      </c>
      <c r="Z369" s="162" t="str">
        <f>IF(Formato_02!S$15&lt;&gt;"",Formato_02!S$15,"")</f>
        <v/>
      </c>
      <c r="AA369" s="162" t="str">
        <f>IF(Formato_02!T$15&lt;&gt;"",Formato_02!T$15,"")</f>
        <v/>
      </c>
      <c r="AB369" s="162" t="str">
        <f>IF(Formato_02!U$15&lt;&gt;"",Formato_02!U$15,"")</f>
        <v/>
      </c>
      <c r="AC369" s="162" t="str">
        <f>IF(Formato_02!V$15&lt;&gt;"",Formato_02!V$15,"")</f>
        <v/>
      </c>
      <c r="AD369" s="162" t="str">
        <f>IF(Formato_02!W$15&lt;&gt;"",Formato_02!W$15,"")</f>
        <v/>
      </c>
      <c r="AE369" s="162" t="str">
        <f>IF(Formato_02!X$15&lt;&gt;"",Formato_02!X$15,"")</f>
        <v/>
      </c>
      <c r="AF369" s="162" t="str">
        <f>IF(Formato_02!Y$15&lt;&gt;"",Formato_02!Y$15,"")</f>
        <v/>
      </c>
      <c r="AG369" s="162" t="str">
        <f>IF(Formato_02!Z$15&lt;&gt;"",Formato_02!Z$15,"")</f>
        <v/>
      </c>
      <c r="AH369" s="162" t="str">
        <f>IF(Formato_02!AA$15&lt;&gt;"",Formato_02!AA$15,"")</f>
        <v/>
      </c>
      <c r="AI369" s="162" t="str">
        <f>IF(Formato_02!AB$15&lt;&gt;"",Formato_02!AB$15,"")</f>
        <v/>
      </c>
      <c r="AJ369" s="162" t="str">
        <f>IF(Formato_02!AC$15&lt;&gt;"",Formato_02!AC$15,"")</f>
        <v/>
      </c>
      <c r="AK369" s="162" t="str">
        <f>IF(Formato_02!AD$15&lt;&gt;"",Formato_02!AD$15,"")</f>
        <v/>
      </c>
      <c r="AL369" s="162" t="str">
        <f>IF(Formato_02!$N$14&lt;&gt;"",Formato_02!$N$14,"")</f>
        <v/>
      </c>
      <c r="AM369" s="13" t="str">
        <f>IF(Formato_02!$X$4&lt;&gt;"","AN","")</f>
        <v/>
      </c>
      <c r="AN369" s="24" t="str">
        <f t="shared" si="41"/>
        <v/>
      </c>
      <c r="AO369" s="13" t="str">
        <f>IF(Formato_02!$Y$4&lt;&gt;"","P027","")</f>
        <v/>
      </c>
      <c r="AP369" s="24" t="str">
        <f t="shared" si="42"/>
        <v/>
      </c>
      <c r="AQ369" s="13" t="str">
        <f>IF(Formato_02!$Z$4&lt;&gt;"","PNCVG","")</f>
        <v/>
      </c>
      <c r="AR369" s="24" t="str">
        <f t="shared" si="43"/>
        <v/>
      </c>
      <c r="AS369" s="13" t="str">
        <f>IF(Formato_02!$AA$4&lt;&gt;"","PNFF","")</f>
        <v/>
      </c>
      <c r="AT369" s="24" t="str">
        <f t="shared" si="44"/>
        <v/>
      </c>
      <c r="AU369" s="13" t="str">
        <f>IF(Formato_02!$AB$4&lt;&gt;"","PNPAM","")</f>
        <v/>
      </c>
      <c r="AV369" s="24" t="str">
        <f t="shared" si="45"/>
        <v/>
      </c>
      <c r="AW369" s="13" t="str">
        <f>IF(Formato_02!$AC$4&lt;&gt;"","PNAIA","")</f>
        <v/>
      </c>
      <c r="AX369" s="24" t="str">
        <f t="shared" si="46"/>
        <v/>
      </c>
      <c r="AY369" s="13" t="str">
        <f>IF(Formato_02!$AD$4&lt;&gt;"","PIO","")</f>
        <v/>
      </c>
      <c r="AZ369" s="24" t="str">
        <f t="shared" si="47"/>
        <v/>
      </c>
      <c r="BA369" s="13" t="str">
        <f>IF('Formato 3_Gantt'!B$21&lt;&gt;"",'Formato 3_Gantt'!A$21,"")</f>
        <v/>
      </c>
      <c r="BB369" s="24" t="str">
        <f>IF('Formato 3_Gantt'!B$21&lt;&gt;"",'Formato 3_Gantt'!B$21,"")</f>
        <v/>
      </c>
      <c r="BC369" s="22" t="str">
        <f>IF('Formato 3_Gantt'!C$21&lt;&gt;"",'Formato 3_Gantt'!C$21,"")</f>
        <v/>
      </c>
      <c r="BD369" s="13" t="str">
        <f>IF('Formato 3_Gantt'!D$21&lt;&gt;"",'Formato 3_Gantt'!D$21,"")</f>
        <v/>
      </c>
      <c r="BE369" s="161" t="str">
        <f>IF('Formato 3_Gantt'!E$21&lt;&gt;"",'Formato 3_Gantt'!E$21,"")</f>
        <v/>
      </c>
      <c r="BF369" s="13" t="str">
        <f>IF('Formato 3_Gantt'!F$21&lt;&gt;"",'Formato 3_Gantt'!F$21,"")</f>
        <v/>
      </c>
      <c r="BG369" s="158" t="str">
        <f>IF('Formato 3_Gantt'!G$21&lt;&gt;"",'Formato 3_Gantt'!G$21,"")</f>
        <v/>
      </c>
      <c r="BH369" s="158" t="str">
        <f>IF('Formato 3_Gantt'!H$21&lt;&gt;"",'Formato 3_Gantt'!H$21,"")</f>
        <v/>
      </c>
      <c r="BI369" s="161" t="str">
        <f>IF('Formato 3_Gantt'!BL$21&lt;&gt;"",'Formato 3_Gantt'!BL$21,"")</f>
        <v/>
      </c>
      <c r="BJ369" s="161" t="str">
        <f>IF('Formato 3_Gantt'!BM$21&lt;&gt;"",'Formato 3_Gantt'!BM$21,"")</f>
        <v/>
      </c>
      <c r="BK369" s="161" t="str">
        <f>IF('Formato 3_Gantt'!BN$21&lt;&gt;"",'Formato 3_Gantt'!BN$21,"")</f>
        <v/>
      </c>
      <c r="BL369" s="161" t="str">
        <f>IF('Formato 3_Gantt'!BO$21&lt;&gt;"",'Formato 3_Gantt'!BO$21,"")</f>
        <v/>
      </c>
      <c r="BM369" s="161" t="str">
        <f>IF('Formato 3_Gantt'!BP$21&lt;&gt;"",'Formato 3_Gantt'!BP$21,"")</f>
        <v/>
      </c>
      <c r="BN369" s="161" t="str">
        <f>IF('Formato 3_Gantt'!BQ$21&lt;&gt;"",'Formato 3_Gantt'!BQ$21,"")</f>
        <v/>
      </c>
      <c r="BO369" s="161" t="str">
        <f>IF('Formato 3_Gantt'!BR$21&lt;&gt;"",'Formato 3_Gantt'!BR$21,"")</f>
        <v/>
      </c>
      <c r="BP369" s="161" t="str">
        <f>IF('Formato 3_Gantt'!BS$21&lt;&gt;"",'Formato 3_Gantt'!BS$21,"")</f>
        <v/>
      </c>
      <c r="BQ369" s="161" t="str">
        <f>IF('Formato 3_Gantt'!BT$21&lt;&gt;"",'Formato 3_Gantt'!BT$21,"")</f>
        <v/>
      </c>
      <c r="BR369" s="161" t="str">
        <f>IF('Formato 3_Gantt'!BU$21&lt;&gt;"",'Formato 3_Gantt'!BU$21,"")</f>
        <v/>
      </c>
      <c r="BS369" s="161" t="str">
        <f>IF('Formato 3_Gantt'!BV$21&lt;&gt;"",'Formato 3_Gantt'!BV$21,"")</f>
        <v/>
      </c>
      <c r="BT369" s="161" t="str">
        <f>IF('Formato 3_Gantt'!BW$21&lt;&gt;"",'Formato 3_Gantt'!BW$21,"")</f>
        <v/>
      </c>
      <c r="BU369" s="161" t="str">
        <f>IF('Formato 3_Gantt'!BX$21&lt;&gt;"",'Formato 3_Gantt'!BX$21,"")</f>
        <v/>
      </c>
      <c r="BV369" s="163" t="str">
        <f>IF('Formato 4_Ppto'!I$379&lt;&gt;"",'Formato 4_Ppto'!I$379,"")</f>
        <v/>
      </c>
      <c r="BW369" s="162" t="str">
        <f>IF('Formato 4_Ppto'!X$379&lt;&gt;"",'Formato 4_Ppto'!X$379,"")</f>
        <v/>
      </c>
      <c r="BX369" s="162" t="str">
        <f>IF('Formato 4_Ppto'!Y$379&lt;&gt;"",'Formato 4_Ppto'!Y$379,"")</f>
        <v/>
      </c>
      <c r="BY369" s="162" t="str">
        <f>IF('Formato 4_Ppto'!Z$379&lt;&gt;"",'Formato 4_Ppto'!Z$379,"")</f>
        <v/>
      </c>
      <c r="BZ369" s="162" t="str">
        <f>IF('Formato 4_Ppto'!AA$379&lt;&gt;"",'Formato 4_Ppto'!AA$379,"")</f>
        <v/>
      </c>
      <c r="CA369" s="162" t="str">
        <f>IF('Formato 4_Ppto'!AB$379&lt;&gt;"",'Formato 4_Ppto'!AB$379,"")</f>
        <v/>
      </c>
      <c r="CB369" s="162" t="str">
        <f>IF('Formato 4_Ppto'!AC$379&lt;&gt;"",'Formato 4_Ppto'!AC$379,"")</f>
        <v/>
      </c>
      <c r="CC369" s="162" t="str">
        <f>IF('Formato 4_Ppto'!AD$379&lt;&gt;"",'Formato 4_Ppto'!AD$379,"")</f>
        <v/>
      </c>
      <c r="CD369" s="162" t="str">
        <f>IF('Formato 4_Ppto'!AE$379&lt;&gt;"",'Formato 4_Ppto'!AE$379,"")</f>
        <v/>
      </c>
      <c r="CE369" s="162" t="str">
        <f>IF('Formato 4_Ppto'!AF$379&lt;&gt;"",'Formato 4_Ppto'!AF$379,"")</f>
        <v/>
      </c>
      <c r="CF369" s="162" t="str">
        <f>IF('Formato 4_Ppto'!AG$379&lt;&gt;"",'Formato 4_Ppto'!AG$379,"")</f>
        <v/>
      </c>
      <c r="CG369" s="162" t="str">
        <f>IF('Formato 4_Ppto'!AH$379&lt;&gt;"",'Formato 4_Ppto'!AH$379,"")</f>
        <v/>
      </c>
      <c r="CH369" s="162" t="str">
        <f>IF('Formato 4_Ppto'!AI$379&lt;&gt;"",'Formato 4_Ppto'!AI$379,"")</f>
        <v/>
      </c>
      <c r="CI369" s="163" t="str">
        <f>IF('Formato 4_Ppto'!AJ$379&lt;&gt;"",'Formato 4_Ppto'!AJ$379,"")</f>
        <v/>
      </c>
      <c r="CJ369" s="13" t="str">
        <f>IF('Formato 4_Ppto'!B386&lt;&gt;"",'Formato 4_Ppto'!A386,"")</f>
        <v/>
      </c>
      <c r="CK369" s="24" t="str">
        <f>IF('Formato 4_Ppto'!B386&lt;&gt;"",'Formato 4_Ppto'!B386,"")</f>
        <v/>
      </c>
      <c r="CL369" s="22" t="str">
        <f>IF('Formato 4_Ppto'!C386&lt;&gt;"",'Formato 4_Ppto'!C386,"")</f>
        <v/>
      </c>
      <c r="CM369" s="24" t="str">
        <f>IF('Formato 4_Ppto'!D386&lt;&gt;"",'Formato 4_Ppto'!D386,"")</f>
        <v/>
      </c>
      <c r="CN369" s="161" t="str">
        <f>IF('Formato 4_Ppto'!E386&lt;&gt;"",'Formato 4_Ppto'!E386,"")</f>
        <v/>
      </c>
      <c r="CO369" s="161" t="str">
        <f>IF('Formato 4_Ppto'!G386&lt;&gt;"",'Formato 4_Ppto'!G386,"")</f>
        <v/>
      </c>
      <c r="CP369" s="163" t="str">
        <f>IF('Formato 4_Ppto'!I386&lt;&gt;"",'Formato 4_Ppto'!I386,"")</f>
        <v/>
      </c>
      <c r="CQ369" s="161" t="str">
        <f>IF('Formato 4_Ppto'!K386&lt;&gt;"",'Formato 4_Ppto'!K386,"")</f>
        <v/>
      </c>
      <c r="CR369" s="161" t="str">
        <f>IF('Formato 4_Ppto'!L386&lt;&gt;"",'Formato 4_Ppto'!L386,"")</f>
        <v/>
      </c>
      <c r="CS369" s="161" t="str">
        <f>IF('Formato 4_Ppto'!M386&lt;&gt;"",'Formato 4_Ppto'!M386,"")</f>
        <v/>
      </c>
      <c r="CT369" s="161" t="str">
        <f>IF('Formato 4_Ppto'!N386&lt;&gt;"",'Formato 4_Ppto'!N386,"")</f>
        <v/>
      </c>
      <c r="CU369" s="161" t="str">
        <f>IF('Formato 4_Ppto'!O386&lt;&gt;"",'Formato 4_Ppto'!O386,"")</f>
        <v/>
      </c>
      <c r="CV369" s="161" t="str">
        <f>IF('Formato 4_Ppto'!P386&lt;&gt;"",'Formato 4_Ppto'!P386,"")</f>
        <v/>
      </c>
      <c r="CW369" s="161" t="str">
        <f>IF('Formato 4_Ppto'!Q386&lt;&gt;"",'Formato 4_Ppto'!Q386,"")</f>
        <v/>
      </c>
      <c r="CX369" s="161" t="str">
        <f>IF('Formato 4_Ppto'!R386&lt;&gt;"",'Formato 4_Ppto'!R386,"")</f>
        <v/>
      </c>
      <c r="CY369" s="161" t="str">
        <f>IF('Formato 4_Ppto'!S386&lt;&gt;"",'Formato 4_Ppto'!S386,"")</f>
        <v/>
      </c>
      <c r="CZ369" s="161" t="str">
        <f>IF('Formato 4_Ppto'!T386&lt;&gt;"",'Formato 4_Ppto'!T386,"")</f>
        <v/>
      </c>
      <c r="DA369" s="161" t="str">
        <f>IF('Formato 4_Ppto'!U386&lt;&gt;"",'Formato 4_Ppto'!U386,"")</f>
        <v/>
      </c>
      <c r="DB369" s="161" t="str">
        <f>IF('Formato 4_Ppto'!V386&lt;&gt;"",'Formato 4_Ppto'!V386,"")</f>
        <v/>
      </c>
      <c r="DC369" s="161" t="str">
        <f>IF('Formato 4_Ppto'!W386&lt;&gt;"",'Formato 4_Ppto'!W386,"")</f>
        <v/>
      </c>
      <c r="DD369" s="162" t="str">
        <f>IF('Formato 4_Ppto'!X386&lt;&gt;"",'Formato 4_Ppto'!X386,"")</f>
        <v/>
      </c>
      <c r="DE369" s="162" t="str">
        <f>IF('Formato 4_Ppto'!Y386&lt;&gt;"",'Formato 4_Ppto'!Y386,"")</f>
        <v/>
      </c>
      <c r="DF369" s="162" t="str">
        <f>IF('Formato 4_Ppto'!Z386&lt;&gt;"",'Formato 4_Ppto'!Z386,"")</f>
        <v/>
      </c>
      <c r="DG369" s="162" t="str">
        <f>IF('Formato 4_Ppto'!AA386&lt;&gt;"",'Formato 4_Ppto'!AA386,"")</f>
        <v/>
      </c>
      <c r="DH369" s="162" t="str">
        <f>IF('Formato 4_Ppto'!AB386&lt;&gt;"",'Formato 4_Ppto'!AB386,"")</f>
        <v/>
      </c>
      <c r="DI369" s="162" t="str">
        <f>IF('Formato 4_Ppto'!AC386&lt;&gt;"",'Formato 4_Ppto'!AC386,"")</f>
        <v/>
      </c>
      <c r="DJ369" s="162" t="str">
        <f>IF('Formato 4_Ppto'!AD386&lt;&gt;"",'Formato 4_Ppto'!AD386,"")</f>
        <v/>
      </c>
      <c r="DK369" s="162" t="str">
        <f>IF('Formato 4_Ppto'!AE386&lt;&gt;"",'Formato 4_Ppto'!AE386,"")</f>
        <v/>
      </c>
      <c r="DL369" s="162" t="str">
        <f>IF('Formato 4_Ppto'!AF386&lt;&gt;"",'Formato 4_Ppto'!AF386,"")</f>
        <v/>
      </c>
      <c r="DM369" s="162" t="str">
        <f>IF('Formato 4_Ppto'!AG386&lt;&gt;"",'Formato 4_Ppto'!AG386,"")</f>
        <v/>
      </c>
      <c r="DN369" s="162" t="str">
        <f>IF('Formato 4_Ppto'!AH386&lt;&gt;"",'Formato 4_Ppto'!AH386,"")</f>
        <v/>
      </c>
      <c r="DO369" s="162" t="str">
        <f>IF('Formato 4_Ppto'!AI386&lt;&gt;"",'Formato 4_Ppto'!AI386,"")</f>
        <v/>
      </c>
      <c r="DP369" s="163" t="str">
        <f>IF('Formato 4_Ppto'!AJ386&lt;&gt;"",'Formato 4_Ppto'!AJ386,"")</f>
        <v/>
      </c>
    </row>
    <row r="370" spans="2:120" x14ac:dyDescent="0.3">
      <c r="B370" s="13" t="str">
        <f>IF(OR(Tabla6[[#This Row],[IDA]]="",Tabla6[[#This Row],[IDT]]="",Tabla6[[#This Row],[IDI]]=""),"",Tabla6[[#This Row],[IDA]]&amp;"."&amp;Tabla6[[#This Row],[IDT]]&amp;"."&amp;Tabla6[[#This Row],[IDI]])</f>
        <v/>
      </c>
      <c r="C370" s="13" t="str">
        <f>IF(Formato_02!$B$14&lt;&gt;"",0,"")</f>
        <v/>
      </c>
      <c r="D370" s="13" t="str">
        <f>IF(Formato_02!$H$9&lt;&gt;"",Formato_02!$H$9,"")</f>
        <v/>
      </c>
      <c r="E370" s="24" t="str">
        <f t="shared" si="40"/>
        <v/>
      </c>
      <c r="F370" s="24" t="str">
        <f>IF(Formato_02!$B$14&lt;&gt;"",Formato_02!$B$14,"")</f>
        <v/>
      </c>
      <c r="G370" s="22" t="str">
        <f>IF('Formato 3_Gantt'!C375&lt;&gt;"",'Formato 3_Gantt'!C375,"")</f>
        <v/>
      </c>
      <c r="H370" s="13" t="str">
        <f>IF('Formato 3_Gantt'!D$8&lt;&gt;"",'Formato 3_Gantt'!D$8,"")</f>
        <v/>
      </c>
      <c r="I370" s="13" t="str">
        <f>IF('Formato 3_Gantt'!E$8&lt;&gt;"",'Formato 3_Gantt'!E$8,"")</f>
        <v/>
      </c>
      <c r="J370" s="13" t="str">
        <f>IF('Formato 3_Gantt'!F$8&lt;&gt;"",'Formato 3_Gantt'!F$8,"")</f>
        <v/>
      </c>
      <c r="K370" s="158" t="str">
        <f>IF('Formato 3_Gantt'!G$8&lt;&gt;"",'Formato 3_Gantt'!G$8,"")</f>
        <v/>
      </c>
      <c r="L370" s="158" t="str">
        <f>IF('Formato 3_Gantt'!H$8&lt;&gt;"",'Formato 3_Gantt'!H$8,"")</f>
        <v/>
      </c>
      <c r="M370" s="13" t="str">
        <f>IF('Formato 3_Gantt'!BL$8&lt;&gt;"",'Formato 3_Gantt'!BL$8,"")</f>
        <v/>
      </c>
      <c r="N370" s="13" t="str">
        <f>IF('Formato 3_Gantt'!BM$8&lt;&gt;"",'Formato 3_Gantt'!BM$8,"")</f>
        <v/>
      </c>
      <c r="O370" s="13" t="str">
        <f>IF('Formato 3_Gantt'!BN$8&lt;&gt;"",'Formato 3_Gantt'!BN$8,"")</f>
        <v/>
      </c>
      <c r="P370" s="13" t="str">
        <f>IF('Formato 3_Gantt'!BO$8&lt;&gt;"",'Formato 3_Gantt'!BO$8,"")</f>
        <v/>
      </c>
      <c r="Q370" s="13" t="str">
        <f>IF('Formato 3_Gantt'!BP$8&lt;&gt;"",'Formato 3_Gantt'!BP$8,"")</f>
        <v/>
      </c>
      <c r="R370" s="13" t="str">
        <f>IF('Formato 3_Gantt'!BQ$8&lt;&gt;"",'Formato 3_Gantt'!BQ$8,"")</f>
        <v/>
      </c>
      <c r="S370" s="13" t="str">
        <f>IF('Formato 3_Gantt'!BR$8&lt;&gt;"",'Formato 3_Gantt'!BR$8,"")</f>
        <v/>
      </c>
      <c r="T370" s="13" t="str">
        <f>IF('Formato 3_Gantt'!BS$8&lt;&gt;"",'Formato 3_Gantt'!BS$8,"")</f>
        <v/>
      </c>
      <c r="U370" s="13" t="str">
        <f>IF('Formato 3_Gantt'!BT$8&lt;&gt;"",'Formato 3_Gantt'!BT$8,"")</f>
        <v/>
      </c>
      <c r="V370" s="13" t="str">
        <f>IF('Formato 3_Gantt'!BU$8&lt;&gt;"",'Formato 3_Gantt'!BU$8,"")</f>
        <v/>
      </c>
      <c r="W370" s="13" t="str">
        <f>IF('Formato 3_Gantt'!BV$8&lt;&gt;"",'Formato 3_Gantt'!BV$8,"")</f>
        <v/>
      </c>
      <c r="X370" s="13" t="str">
        <f>IF('Formato 3_Gantt'!BW$8&lt;&gt;"",'Formato 3_Gantt'!BW$8,"")</f>
        <v/>
      </c>
      <c r="Y370" s="13" t="str">
        <f>IF('Formato 3_Gantt'!BX$8&lt;&gt;"",'Formato 3_Gantt'!BX$8,"")</f>
        <v/>
      </c>
      <c r="Z370" s="162" t="str">
        <f>IF(Formato_02!S$15&lt;&gt;"",Formato_02!S$15,"")</f>
        <v/>
      </c>
      <c r="AA370" s="162" t="str">
        <f>IF(Formato_02!T$15&lt;&gt;"",Formato_02!T$15,"")</f>
        <v/>
      </c>
      <c r="AB370" s="162" t="str">
        <f>IF(Formato_02!U$15&lt;&gt;"",Formato_02!U$15,"")</f>
        <v/>
      </c>
      <c r="AC370" s="162" t="str">
        <f>IF(Formato_02!V$15&lt;&gt;"",Formato_02!V$15,"")</f>
        <v/>
      </c>
      <c r="AD370" s="162" t="str">
        <f>IF(Formato_02!W$15&lt;&gt;"",Formato_02!W$15,"")</f>
        <v/>
      </c>
      <c r="AE370" s="162" t="str">
        <f>IF(Formato_02!X$15&lt;&gt;"",Formato_02!X$15,"")</f>
        <v/>
      </c>
      <c r="AF370" s="162" t="str">
        <f>IF(Formato_02!Y$15&lt;&gt;"",Formato_02!Y$15,"")</f>
        <v/>
      </c>
      <c r="AG370" s="162" t="str">
        <f>IF(Formato_02!Z$15&lt;&gt;"",Formato_02!Z$15,"")</f>
        <v/>
      </c>
      <c r="AH370" s="162" t="str">
        <f>IF(Formato_02!AA$15&lt;&gt;"",Formato_02!AA$15,"")</f>
        <v/>
      </c>
      <c r="AI370" s="162" t="str">
        <f>IF(Formato_02!AB$15&lt;&gt;"",Formato_02!AB$15,"")</f>
        <v/>
      </c>
      <c r="AJ370" s="162" t="str">
        <f>IF(Formato_02!AC$15&lt;&gt;"",Formato_02!AC$15,"")</f>
        <v/>
      </c>
      <c r="AK370" s="162" t="str">
        <f>IF(Formato_02!AD$15&lt;&gt;"",Formato_02!AD$15,"")</f>
        <v/>
      </c>
      <c r="AL370" s="162" t="str">
        <f>IF(Formato_02!$N$14&lt;&gt;"",Formato_02!$N$14,"")</f>
        <v/>
      </c>
      <c r="AM370" s="13" t="str">
        <f>IF(Formato_02!$X$4&lt;&gt;"","AN","")</f>
        <v/>
      </c>
      <c r="AN370" s="24" t="str">
        <f t="shared" si="41"/>
        <v/>
      </c>
      <c r="AO370" s="13" t="str">
        <f>IF(Formato_02!$Y$4&lt;&gt;"","P027","")</f>
        <v/>
      </c>
      <c r="AP370" s="24" t="str">
        <f t="shared" si="42"/>
        <v/>
      </c>
      <c r="AQ370" s="13" t="str">
        <f>IF(Formato_02!$Z$4&lt;&gt;"","PNCVG","")</f>
        <v/>
      </c>
      <c r="AR370" s="24" t="str">
        <f t="shared" si="43"/>
        <v/>
      </c>
      <c r="AS370" s="13" t="str">
        <f>IF(Formato_02!$AA$4&lt;&gt;"","PNFF","")</f>
        <v/>
      </c>
      <c r="AT370" s="24" t="str">
        <f t="shared" si="44"/>
        <v/>
      </c>
      <c r="AU370" s="13" t="str">
        <f>IF(Formato_02!$AB$4&lt;&gt;"","PNPAM","")</f>
        <v/>
      </c>
      <c r="AV370" s="24" t="str">
        <f t="shared" si="45"/>
        <v/>
      </c>
      <c r="AW370" s="13" t="str">
        <f>IF(Formato_02!$AC$4&lt;&gt;"","PNAIA","")</f>
        <v/>
      </c>
      <c r="AX370" s="24" t="str">
        <f t="shared" si="46"/>
        <v/>
      </c>
      <c r="AY370" s="13" t="str">
        <f>IF(Formato_02!$AD$4&lt;&gt;"","PIO","")</f>
        <v/>
      </c>
      <c r="AZ370" s="24" t="str">
        <f t="shared" si="47"/>
        <v/>
      </c>
      <c r="BA370" s="13" t="str">
        <f>IF('Formato 3_Gantt'!B$21&lt;&gt;"",'Formato 3_Gantt'!A$21,"")</f>
        <v/>
      </c>
      <c r="BB370" s="24" t="str">
        <f>IF('Formato 3_Gantt'!B$21&lt;&gt;"",'Formato 3_Gantt'!B$21,"")</f>
        <v/>
      </c>
      <c r="BC370" s="22" t="str">
        <f>IF('Formato 3_Gantt'!C$21&lt;&gt;"",'Formato 3_Gantt'!C$21,"")</f>
        <v/>
      </c>
      <c r="BD370" s="13" t="str">
        <f>IF('Formato 3_Gantt'!D$21&lt;&gt;"",'Formato 3_Gantt'!D$21,"")</f>
        <v/>
      </c>
      <c r="BE370" s="161" t="str">
        <f>IF('Formato 3_Gantt'!E$21&lt;&gt;"",'Formato 3_Gantt'!E$21,"")</f>
        <v/>
      </c>
      <c r="BF370" s="13" t="str">
        <f>IF('Formato 3_Gantt'!F$21&lt;&gt;"",'Formato 3_Gantt'!F$21,"")</f>
        <v/>
      </c>
      <c r="BG370" s="158" t="str">
        <f>IF('Formato 3_Gantt'!G$21&lt;&gt;"",'Formato 3_Gantt'!G$21,"")</f>
        <v/>
      </c>
      <c r="BH370" s="158" t="str">
        <f>IF('Formato 3_Gantt'!H$21&lt;&gt;"",'Formato 3_Gantt'!H$21,"")</f>
        <v/>
      </c>
      <c r="BI370" s="161" t="str">
        <f>IF('Formato 3_Gantt'!BL$21&lt;&gt;"",'Formato 3_Gantt'!BL$21,"")</f>
        <v/>
      </c>
      <c r="BJ370" s="161" t="str">
        <f>IF('Formato 3_Gantt'!BM$21&lt;&gt;"",'Formato 3_Gantt'!BM$21,"")</f>
        <v/>
      </c>
      <c r="BK370" s="161" t="str">
        <f>IF('Formato 3_Gantt'!BN$21&lt;&gt;"",'Formato 3_Gantt'!BN$21,"")</f>
        <v/>
      </c>
      <c r="BL370" s="161" t="str">
        <f>IF('Formato 3_Gantt'!BO$21&lt;&gt;"",'Formato 3_Gantt'!BO$21,"")</f>
        <v/>
      </c>
      <c r="BM370" s="161" t="str">
        <f>IF('Formato 3_Gantt'!BP$21&lt;&gt;"",'Formato 3_Gantt'!BP$21,"")</f>
        <v/>
      </c>
      <c r="BN370" s="161" t="str">
        <f>IF('Formato 3_Gantt'!BQ$21&lt;&gt;"",'Formato 3_Gantt'!BQ$21,"")</f>
        <v/>
      </c>
      <c r="BO370" s="161" t="str">
        <f>IF('Formato 3_Gantt'!BR$21&lt;&gt;"",'Formato 3_Gantt'!BR$21,"")</f>
        <v/>
      </c>
      <c r="BP370" s="161" t="str">
        <f>IF('Formato 3_Gantt'!BS$21&lt;&gt;"",'Formato 3_Gantt'!BS$21,"")</f>
        <v/>
      </c>
      <c r="BQ370" s="161" t="str">
        <f>IF('Formato 3_Gantt'!BT$21&lt;&gt;"",'Formato 3_Gantt'!BT$21,"")</f>
        <v/>
      </c>
      <c r="BR370" s="161" t="str">
        <f>IF('Formato 3_Gantt'!BU$21&lt;&gt;"",'Formato 3_Gantt'!BU$21,"")</f>
        <v/>
      </c>
      <c r="BS370" s="161" t="str">
        <f>IF('Formato 3_Gantt'!BV$21&lt;&gt;"",'Formato 3_Gantt'!BV$21,"")</f>
        <v/>
      </c>
      <c r="BT370" s="161" t="str">
        <f>IF('Formato 3_Gantt'!BW$21&lt;&gt;"",'Formato 3_Gantt'!BW$21,"")</f>
        <v/>
      </c>
      <c r="BU370" s="161" t="str">
        <f>IF('Formato 3_Gantt'!BX$21&lt;&gt;"",'Formato 3_Gantt'!BX$21,"")</f>
        <v/>
      </c>
      <c r="BV370" s="163" t="str">
        <f>IF('Formato 4_Ppto'!I$379&lt;&gt;"",'Formato 4_Ppto'!I$379,"")</f>
        <v/>
      </c>
      <c r="BW370" s="162" t="str">
        <f>IF('Formato 4_Ppto'!X$379&lt;&gt;"",'Formato 4_Ppto'!X$379,"")</f>
        <v/>
      </c>
      <c r="BX370" s="162" t="str">
        <f>IF('Formato 4_Ppto'!Y$379&lt;&gt;"",'Formato 4_Ppto'!Y$379,"")</f>
        <v/>
      </c>
      <c r="BY370" s="162" t="str">
        <f>IF('Formato 4_Ppto'!Z$379&lt;&gt;"",'Formato 4_Ppto'!Z$379,"")</f>
        <v/>
      </c>
      <c r="BZ370" s="162" t="str">
        <f>IF('Formato 4_Ppto'!AA$379&lt;&gt;"",'Formato 4_Ppto'!AA$379,"")</f>
        <v/>
      </c>
      <c r="CA370" s="162" t="str">
        <f>IF('Formato 4_Ppto'!AB$379&lt;&gt;"",'Formato 4_Ppto'!AB$379,"")</f>
        <v/>
      </c>
      <c r="CB370" s="162" t="str">
        <f>IF('Formato 4_Ppto'!AC$379&lt;&gt;"",'Formato 4_Ppto'!AC$379,"")</f>
        <v/>
      </c>
      <c r="CC370" s="162" t="str">
        <f>IF('Formato 4_Ppto'!AD$379&lt;&gt;"",'Formato 4_Ppto'!AD$379,"")</f>
        <v/>
      </c>
      <c r="CD370" s="162" t="str">
        <f>IF('Formato 4_Ppto'!AE$379&lt;&gt;"",'Formato 4_Ppto'!AE$379,"")</f>
        <v/>
      </c>
      <c r="CE370" s="162" t="str">
        <f>IF('Formato 4_Ppto'!AF$379&lt;&gt;"",'Formato 4_Ppto'!AF$379,"")</f>
        <v/>
      </c>
      <c r="CF370" s="162" t="str">
        <f>IF('Formato 4_Ppto'!AG$379&lt;&gt;"",'Formato 4_Ppto'!AG$379,"")</f>
        <v/>
      </c>
      <c r="CG370" s="162" t="str">
        <f>IF('Formato 4_Ppto'!AH$379&lt;&gt;"",'Formato 4_Ppto'!AH$379,"")</f>
        <v/>
      </c>
      <c r="CH370" s="162" t="str">
        <f>IF('Formato 4_Ppto'!AI$379&lt;&gt;"",'Formato 4_Ppto'!AI$379,"")</f>
        <v/>
      </c>
      <c r="CI370" s="163" t="str">
        <f>IF('Formato 4_Ppto'!AJ$379&lt;&gt;"",'Formato 4_Ppto'!AJ$379,"")</f>
        <v/>
      </c>
      <c r="CJ370" s="13" t="str">
        <f>IF('Formato 4_Ppto'!B387&lt;&gt;"",'Formato 4_Ppto'!A387,"")</f>
        <v/>
      </c>
      <c r="CK370" s="24" t="str">
        <f>IF('Formato 4_Ppto'!B387&lt;&gt;"",'Formato 4_Ppto'!B387,"")</f>
        <v/>
      </c>
      <c r="CL370" s="22" t="str">
        <f>IF('Formato 4_Ppto'!C387&lt;&gt;"",'Formato 4_Ppto'!C387,"")</f>
        <v/>
      </c>
      <c r="CM370" s="24" t="str">
        <f>IF('Formato 4_Ppto'!D387&lt;&gt;"",'Formato 4_Ppto'!D387,"")</f>
        <v/>
      </c>
      <c r="CN370" s="161" t="str">
        <f>IF('Formato 4_Ppto'!E387&lt;&gt;"",'Formato 4_Ppto'!E387,"")</f>
        <v/>
      </c>
      <c r="CO370" s="161" t="str">
        <f>IF('Formato 4_Ppto'!G387&lt;&gt;"",'Formato 4_Ppto'!G387,"")</f>
        <v/>
      </c>
      <c r="CP370" s="163" t="str">
        <f>IF('Formato 4_Ppto'!I387&lt;&gt;"",'Formato 4_Ppto'!I387,"")</f>
        <v/>
      </c>
      <c r="CQ370" s="161" t="str">
        <f>IF('Formato 4_Ppto'!K387&lt;&gt;"",'Formato 4_Ppto'!K387,"")</f>
        <v/>
      </c>
      <c r="CR370" s="161" t="str">
        <f>IF('Formato 4_Ppto'!L387&lt;&gt;"",'Formato 4_Ppto'!L387,"")</f>
        <v/>
      </c>
      <c r="CS370" s="161" t="str">
        <f>IF('Formato 4_Ppto'!M387&lt;&gt;"",'Formato 4_Ppto'!M387,"")</f>
        <v/>
      </c>
      <c r="CT370" s="161" t="str">
        <f>IF('Formato 4_Ppto'!N387&lt;&gt;"",'Formato 4_Ppto'!N387,"")</f>
        <v/>
      </c>
      <c r="CU370" s="161" t="str">
        <f>IF('Formato 4_Ppto'!O387&lt;&gt;"",'Formato 4_Ppto'!O387,"")</f>
        <v/>
      </c>
      <c r="CV370" s="161" t="str">
        <f>IF('Formato 4_Ppto'!P387&lt;&gt;"",'Formato 4_Ppto'!P387,"")</f>
        <v/>
      </c>
      <c r="CW370" s="161" t="str">
        <f>IF('Formato 4_Ppto'!Q387&lt;&gt;"",'Formato 4_Ppto'!Q387,"")</f>
        <v/>
      </c>
      <c r="CX370" s="161" t="str">
        <f>IF('Formato 4_Ppto'!R387&lt;&gt;"",'Formato 4_Ppto'!R387,"")</f>
        <v/>
      </c>
      <c r="CY370" s="161" t="str">
        <f>IF('Formato 4_Ppto'!S387&lt;&gt;"",'Formato 4_Ppto'!S387,"")</f>
        <v/>
      </c>
      <c r="CZ370" s="161" t="str">
        <f>IF('Formato 4_Ppto'!T387&lt;&gt;"",'Formato 4_Ppto'!T387,"")</f>
        <v/>
      </c>
      <c r="DA370" s="161" t="str">
        <f>IF('Formato 4_Ppto'!U387&lt;&gt;"",'Formato 4_Ppto'!U387,"")</f>
        <v/>
      </c>
      <c r="DB370" s="161" t="str">
        <f>IF('Formato 4_Ppto'!V387&lt;&gt;"",'Formato 4_Ppto'!V387,"")</f>
        <v/>
      </c>
      <c r="DC370" s="161" t="str">
        <f>IF('Formato 4_Ppto'!W387&lt;&gt;"",'Formato 4_Ppto'!W387,"")</f>
        <v/>
      </c>
      <c r="DD370" s="162" t="str">
        <f>IF('Formato 4_Ppto'!X387&lt;&gt;"",'Formato 4_Ppto'!X387,"")</f>
        <v/>
      </c>
      <c r="DE370" s="162" t="str">
        <f>IF('Formato 4_Ppto'!Y387&lt;&gt;"",'Formato 4_Ppto'!Y387,"")</f>
        <v/>
      </c>
      <c r="DF370" s="162" t="str">
        <f>IF('Formato 4_Ppto'!Z387&lt;&gt;"",'Formato 4_Ppto'!Z387,"")</f>
        <v/>
      </c>
      <c r="DG370" s="162" t="str">
        <f>IF('Formato 4_Ppto'!AA387&lt;&gt;"",'Formato 4_Ppto'!AA387,"")</f>
        <v/>
      </c>
      <c r="DH370" s="162" t="str">
        <f>IF('Formato 4_Ppto'!AB387&lt;&gt;"",'Formato 4_Ppto'!AB387,"")</f>
        <v/>
      </c>
      <c r="DI370" s="162" t="str">
        <f>IF('Formato 4_Ppto'!AC387&lt;&gt;"",'Formato 4_Ppto'!AC387,"")</f>
        <v/>
      </c>
      <c r="DJ370" s="162" t="str">
        <f>IF('Formato 4_Ppto'!AD387&lt;&gt;"",'Formato 4_Ppto'!AD387,"")</f>
        <v/>
      </c>
      <c r="DK370" s="162" t="str">
        <f>IF('Formato 4_Ppto'!AE387&lt;&gt;"",'Formato 4_Ppto'!AE387,"")</f>
        <v/>
      </c>
      <c r="DL370" s="162" t="str">
        <f>IF('Formato 4_Ppto'!AF387&lt;&gt;"",'Formato 4_Ppto'!AF387,"")</f>
        <v/>
      </c>
      <c r="DM370" s="162" t="str">
        <f>IF('Formato 4_Ppto'!AG387&lt;&gt;"",'Formato 4_Ppto'!AG387,"")</f>
        <v/>
      </c>
      <c r="DN370" s="162" t="str">
        <f>IF('Formato 4_Ppto'!AH387&lt;&gt;"",'Formato 4_Ppto'!AH387,"")</f>
        <v/>
      </c>
      <c r="DO370" s="162" t="str">
        <f>IF('Formato 4_Ppto'!AI387&lt;&gt;"",'Formato 4_Ppto'!AI387,"")</f>
        <v/>
      </c>
      <c r="DP370" s="163" t="str">
        <f>IF('Formato 4_Ppto'!AJ387&lt;&gt;"",'Formato 4_Ppto'!AJ387,"")</f>
        <v/>
      </c>
    </row>
    <row r="371" spans="2:120" x14ac:dyDescent="0.3">
      <c r="B371" s="13" t="str">
        <f>IF(OR(Tabla6[[#This Row],[IDA]]="",Tabla6[[#This Row],[IDT]]="",Tabla6[[#This Row],[IDI]]=""),"",Tabla6[[#This Row],[IDA]]&amp;"."&amp;Tabla6[[#This Row],[IDT]]&amp;"."&amp;Tabla6[[#This Row],[IDI]])</f>
        <v/>
      </c>
      <c r="C371" s="13" t="str">
        <f>IF(Formato_02!$B$14&lt;&gt;"",0,"")</f>
        <v/>
      </c>
      <c r="D371" s="13" t="str">
        <f>IF(Formato_02!$H$9&lt;&gt;"",Formato_02!$H$9,"")</f>
        <v/>
      </c>
      <c r="E371" s="24" t="str">
        <f t="shared" si="40"/>
        <v/>
      </c>
      <c r="F371" s="24" t="str">
        <f>IF(Formato_02!$B$14&lt;&gt;"",Formato_02!$B$14,"")</f>
        <v/>
      </c>
      <c r="G371" s="22" t="str">
        <f>IF('Formato 3_Gantt'!C376&lt;&gt;"",'Formato 3_Gantt'!C376,"")</f>
        <v/>
      </c>
      <c r="H371" s="13" t="str">
        <f>IF('Formato 3_Gantt'!D$8&lt;&gt;"",'Formato 3_Gantt'!D$8,"")</f>
        <v/>
      </c>
      <c r="I371" s="13" t="str">
        <f>IF('Formato 3_Gantt'!E$8&lt;&gt;"",'Formato 3_Gantt'!E$8,"")</f>
        <v/>
      </c>
      <c r="J371" s="13" t="str">
        <f>IF('Formato 3_Gantt'!F$8&lt;&gt;"",'Formato 3_Gantt'!F$8,"")</f>
        <v/>
      </c>
      <c r="K371" s="158" t="str">
        <f>IF('Formato 3_Gantt'!G$8&lt;&gt;"",'Formato 3_Gantt'!G$8,"")</f>
        <v/>
      </c>
      <c r="L371" s="158" t="str">
        <f>IF('Formato 3_Gantt'!H$8&lt;&gt;"",'Formato 3_Gantt'!H$8,"")</f>
        <v/>
      </c>
      <c r="M371" s="13" t="str">
        <f>IF('Formato 3_Gantt'!BL$8&lt;&gt;"",'Formato 3_Gantt'!BL$8,"")</f>
        <v/>
      </c>
      <c r="N371" s="13" t="str">
        <f>IF('Formato 3_Gantt'!BM$8&lt;&gt;"",'Formato 3_Gantt'!BM$8,"")</f>
        <v/>
      </c>
      <c r="O371" s="13" t="str">
        <f>IF('Formato 3_Gantt'!BN$8&lt;&gt;"",'Formato 3_Gantt'!BN$8,"")</f>
        <v/>
      </c>
      <c r="P371" s="13" t="str">
        <f>IF('Formato 3_Gantt'!BO$8&lt;&gt;"",'Formato 3_Gantt'!BO$8,"")</f>
        <v/>
      </c>
      <c r="Q371" s="13" t="str">
        <f>IF('Formato 3_Gantt'!BP$8&lt;&gt;"",'Formato 3_Gantt'!BP$8,"")</f>
        <v/>
      </c>
      <c r="R371" s="13" t="str">
        <f>IF('Formato 3_Gantt'!BQ$8&lt;&gt;"",'Formato 3_Gantt'!BQ$8,"")</f>
        <v/>
      </c>
      <c r="S371" s="13" t="str">
        <f>IF('Formato 3_Gantt'!BR$8&lt;&gt;"",'Formato 3_Gantt'!BR$8,"")</f>
        <v/>
      </c>
      <c r="T371" s="13" t="str">
        <f>IF('Formato 3_Gantt'!BS$8&lt;&gt;"",'Formato 3_Gantt'!BS$8,"")</f>
        <v/>
      </c>
      <c r="U371" s="13" t="str">
        <f>IF('Formato 3_Gantt'!BT$8&lt;&gt;"",'Formato 3_Gantt'!BT$8,"")</f>
        <v/>
      </c>
      <c r="V371" s="13" t="str">
        <f>IF('Formato 3_Gantt'!BU$8&lt;&gt;"",'Formato 3_Gantt'!BU$8,"")</f>
        <v/>
      </c>
      <c r="W371" s="13" t="str">
        <f>IF('Formato 3_Gantt'!BV$8&lt;&gt;"",'Formato 3_Gantt'!BV$8,"")</f>
        <v/>
      </c>
      <c r="X371" s="13" t="str">
        <f>IF('Formato 3_Gantt'!BW$8&lt;&gt;"",'Formato 3_Gantt'!BW$8,"")</f>
        <v/>
      </c>
      <c r="Y371" s="13" t="str">
        <f>IF('Formato 3_Gantt'!BX$8&lt;&gt;"",'Formato 3_Gantt'!BX$8,"")</f>
        <v/>
      </c>
      <c r="Z371" s="162" t="str">
        <f>IF(Formato_02!S$15&lt;&gt;"",Formato_02!S$15,"")</f>
        <v/>
      </c>
      <c r="AA371" s="162" t="str">
        <f>IF(Formato_02!T$15&lt;&gt;"",Formato_02!T$15,"")</f>
        <v/>
      </c>
      <c r="AB371" s="162" t="str">
        <f>IF(Formato_02!U$15&lt;&gt;"",Formato_02!U$15,"")</f>
        <v/>
      </c>
      <c r="AC371" s="162" t="str">
        <f>IF(Formato_02!V$15&lt;&gt;"",Formato_02!V$15,"")</f>
        <v/>
      </c>
      <c r="AD371" s="162" t="str">
        <f>IF(Formato_02!W$15&lt;&gt;"",Formato_02!W$15,"")</f>
        <v/>
      </c>
      <c r="AE371" s="162" t="str">
        <f>IF(Formato_02!X$15&lt;&gt;"",Formato_02!X$15,"")</f>
        <v/>
      </c>
      <c r="AF371" s="162" t="str">
        <f>IF(Formato_02!Y$15&lt;&gt;"",Formato_02!Y$15,"")</f>
        <v/>
      </c>
      <c r="AG371" s="162" t="str">
        <f>IF(Formato_02!Z$15&lt;&gt;"",Formato_02!Z$15,"")</f>
        <v/>
      </c>
      <c r="AH371" s="162" t="str">
        <f>IF(Formato_02!AA$15&lt;&gt;"",Formato_02!AA$15,"")</f>
        <v/>
      </c>
      <c r="AI371" s="162" t="str">
        <f>IF(Formato_02!AB$15&lt;&gt;"",Formato_02!AB$15,"")</f>
        <v/>
      </c>
      <c r="AJ371" s="162" t="str">
        <f>IF(Formato_02!AC$15&lt;&gt;"",Formato_02!AC$15,"")</f>
        <v/>
      </c>
      <c r="AK371" s="162" t="str">
        <f>IF(Formato_02!AD$15&lt;&gt;"",Formato_02!AD$15,"")</f>
        <v/>
      </c>
      <c r="AL371" s="162" t="str">
        <f>IF(Formato_02!$N$14&lt;&gt;"",Formato_02!$N$14,"")</f>
        <v/>
      </c>
      <c r="AM371" s="13" t="str">
        <f>IF(Formato_02!$X$4&lt;&gt;"","AN","")</f>
        <v/>
      </c>
      <c r="AN371" s="24" t="str">
        <f t="shared" si="41"/>
        <v/>
      </c>
      <c r="AO371" s="13" t="str">
        <f>IF(Formato_02!$Y$4&lt;&gt;"","P027","")</f>
        <v/>
      </c>
      <c r="AP371" s="24" t="str">
        <f t="shared" si="42"/>
        <v/>
      </c>
      <c r="AQ371" s="13" t="str">
        <f>IF(Formato_02!$Z$4&lt;&gt;"","PNCVG","")</f>
        <v/>
      </c>
      <c r="AR371" s="24" t="str">
        <f t="shared" si="43"/>
        <v/>
      </c>
      <c r="AS371" s="13" t="str">
        <f>IF(Formato_02!$AA$4&lt;&gt;"","PNFF","")</f>
        <v/>
      </c>
      <c r="AT371" s="24" t="str">
        <f t="shared" si="44"/>
        <v/>
      </c>
      <c r="AU371" s="13" t="str">
        <f>IF(Formato_02!$AB$4&lt;&gt;"","PNPAM","")</f>
        <v/>
      </c>
      <c r="AV371" s="24" t="str">
        <f t="shared" si="45"/>
        <v/>
      </c>
      <c r="AW371" s="13" t="str">
        <f>IF(Formato_02!$AC$4&lt;&gt;"","PNAIA","")</f>
        <v/>
      </c>
      <c r="AX371" s="24" t="str">
        <f t="shared" si="46"/>
        <v/>
      </c>
      <c r="AY371" s="13" t="str">
        <f>IF(Formato_02!$AD$4&lt;&gt;"","PIO","")</f>
        <v/>
      </c>
      <c r="AZ371" s="24" t="str">
        <f t="shared" si="47"/>
        <v/>
      </c>
      <c r="BA371" s="13" t="str">
        <f>IF('Formato 3_Gantt'!B$21&lt;&gt;"",'Formato 3_Gantt'!A$21,"")</f>
        <v/>
      </c>
      <c r="BB371" s="24" t="str">
        <f>IF('Formato 3_Gantt'!B$21&lt;&gt;"",'Formato 3_Gantt'!B$21,"")</f>
        <v/>
      </c>
      <c r="BC371" s="22" t="str">
        <f>IF('Formato 3_Gantt'!C$21&lt;&gt;"",'Formato 3_Gantt'!C$21,"")</f>
        <v/>
      </c>
      <c r="BD371" s="13" t="str">
        <f>IF('Formato 3_Gantt'!D$21&lt;&gt;"",'Formato 3_Gantt'!D$21,"")</f>
        <v/>
      </c>
      <c r="BE371" s="161" t="str">
        <f>IF('Formato 3_Gantt'!E$21&lt;&gt;"",'Formato 3_Gantt'!E$21,"")</f>
        <v/>
      </c>
      <c r="BF371" s="13" t="str">
        <f>IF('Formato 3_Gantt'!F$21&lt;&gt;"",'Formato 3_Gantt'!F$21,"")</f>
        <v/>
      </c>
      <c r="BG371" s="158" t="str">
        <f>IF('Formato 3_Gantt'!G$21&lt;&gt;"",'Formato 3_Gantt'!G$21,"")</f>
        <v/>
      </c>
      <c r="BH371" s="158" t="str">
        <f>IF('Formato 3_Gantt'!H$21&lt;&gt;"",'Formato 3_Gantt'!H$21,"")</f>
        <v/>
      </c>
      <c r="BI371" s="161" t="str">
        <f>IF('Formato 3_Gantt'!BL$21&lt;&gt;"",'Formato 3_Gantt'!BL$21,"")</f>
        <v/>
      </c>
      <c r="BJ371" s="161" t="str">
        <f>IF('Formato 3_Gantt'!BM$21&lt;&gt;"",'Formato 3_Gantt'!BM$21,"")</f>
        <v/>
      </c>
      <c r="BK371" s="161" t="str">
        <f>IF('Formato 3_Gantt'!BN$21&lt;&gt;"",'Formato 3_Gantt'!BN$21,"")</f>
        <v/>
      </c>
      <c r="BL371" s="161" t="str">
        <f>IF('Formato 3_Gantt'!BO$21&lt;&gt;"",'Formato 3_Gantt'!BO$21,"")</f>
        <v/>
      </c>
      <c r="BM371" s="161" t="str">
        <f>IF('Formato 3_Gantt'!BP$21&lt;&gt;"",'Formato 3_Gantt'!BP$21,"")</f>
        <v/>
      </c>
      <c r="BN371" s="161" t="str">
        <f>IF('Formato 3_Gantt'!BQ$21&lt;&gt;"",'Formato 3_Gantt'!BQ$21,"")</f>
        <v/>
      </c>
      <c r="BO371" s="161" t="str">
        <f>IF('Formato 3_Gantt'!BR$21&lt;&gt;"",'Formato 3_Gantt'!BR$21,"")</f>
        <v/>
      </c>
      <c r="BP371" s="161" t="str">
        <f>IF('Formato 3_Gantt'!BS$21&lt;&gt;"",'Formato 3_Gantt'!BS$21,"")</f>
        <v/>
      </c>
      <c r="BQ371" s="161" t="str">
        <f>IF('Formato 3_Gantt'!BT$21&lt;&gt;"",'Formato 3_Gantt'!BT$21,"")</f>
        <v/>
      </c>
      <c r="BR371" s="161" t="str">
        <f>IF('Formato 3_Gantt'!BU$21&lt;&gt;"",'Formato 3_Gantt'!BU$21,"")</f>
        <v/>
      </c>
      <c r="BS371" s="161" t="str">
        <f>IF('Formato 3_Gantt'!BV$21&lt;&gt;"",'Formato 3_Gantt'!BV$21,"")</f>
        <v/>
      </c>
      <c r="BT371" s="161" t="str">
        <f>IF('Formato 3_Gantt'!BW$21&lt;&gt;"",'Formato 3_Gantt'!BW$21,"")</f>
        <v/>
      </c>
      <c r="BU371" s="161" t="str">
        <f>IF('Formato 3_Gantt'!BX$21&lt;&gt;"",'Formato 3_Gantt'!BX$21,"")</f>
        <v/>
      </c>
      <c r="BV371" s="163" t="str">
        <f>IF('Formato 4_Ppto'!I$379&lt;&gt;"",'Formato 4_Ppto'!I$379,"")</f>
        <v/>
      </c>
      <c r="BW371" s="162" t="str">
        <f>IF('Formato 4_Ppto'!X$379&lt;&gt;"",'Formato 4_Ppto'!X$379,"")</f>
        <v/>
      </c>
      <c r="BX371" s="162" t="str">
        <f>IF('Formato 4_Ppto'!Y$379&lt;&gt;"",'Formato 4_Ppto'!Y$379,"")</f>
        <v/>
      </c>
      <c r="BY371" s="162" t="str">
        <f>IF('Formato 4_Ppto'!Z$379&lt;&gt;"",'Formato 4_Ppto'!Z$379,"")</f>
        <v/>
      </c>
      <c r="BZ371" s="162" t="str">
        <f>IF('Formato 4_Ppto'!AA$379&lt;&gt;"",'Formato 4_Ppto'!AA$379,"")</f>
        <v/>
      </c>
      <c r="CA371" s="162" t="str">
        <f>IF('Formato 4_Ppto'!AB$379&lt;&gt;"",'Formato 4_Ppto'!AB$379,"")</f>
        <v/>
      </c>
      <c r="CB371" s="162" t="str">
        <f>IF('Formato 4_Ppto'!AC$379&lt;&gt;"",'Formato 4_Ppto'!AC$379,"")</f>
        <v/>
      </c>
      <c r="CC371" s="162" t="str">
        <f>IF('Formato 4_Ppto'!AD$379&lt;&gt;"",'Formato 4_Ppto'!AD$379,"")</f>
        <v/>
      </c>
      <c r="CD371" s="162" t="str">
        <f>IF('Formato 4_Ppto'!AE$379&lt;&gt;"",'Formato 4_Ppto'!AE$379,"")</f>
        <v/>
      </c>
      <c r="CE371" s="162" t="str">
        <f>IF('Formato 4_Ppto'!AF$379&lt;&gt;"",'Formato 4_Ppto'!AF$379,"")</f>
        <v/>
      </c>
      <c r="CF371" s="162" t="str">
        <f>IF('Formato 4_Ppto'!AG$379&lt;&gt;"",'Formato 4_Ppto'!AG$379,"")</f>
        <v/>
      </c>
      <c r="CG371" s="162" t="str">
        <f>IF('Formato 4_Ppto'!AH$379&lt;&gt;"",'Formato 4_Ppto'!AH$379,"")</f>
        <v/>
      </c>
      <c r="CH371" s="162" t="str">
        <f>IF('Formato 4_Ppto'!AI$379&lt;&gt;"",'Formato 4_Ppto'!AI$379,"")</f>
        <v/>
      </c>
      <c r="CI371" s="163" t="str">
        <f>IF('Formato 4_Ppto'!AJ$379&lt;&gt;"",'Formato 4_Ppto'!AJ$379,"")</f>
        <v/>
      </c>
      <c r="CJ371" s="13" t="str">
        <f>IF('Formato 4_Ppto'!B388&lt;&gt;"",'Formato 4_Ppto'!A388,"")</f>
        <v/>
      </c>
      <c r="CK371" s="24" t="str">
        <f>IF('Formato 4_Ppto'!B388&lt;&gt;"",'Formato 4_Ppto'!B388,"")</f>
        <v/>
      </c>
      <c r="CL371" s="22" t="str">
        <f>IF('Formato 4_Ppto'!C388&lt;&gt;"",'Formato 4_Ppto'!C388,"")</f>
        <v/>
      </c>
      <c r="CM371" s="24" t="str">
        <f>IF('Formato 4_Ppto'!D388&lt;&gt;"",'Formato 4_Ppto'!D388,"")</f>
        <v/>
      </c>
      <c r="CN371" s="161" t="str">
        <f>IF('Formato 4_Ppto'!E388&lt;&gt;"",'Formato 4_Ppto'!E388,"")</f>
        <v/>
      </c>
      <c r="CO371" s="161" t="str">
        <f>IF('Formato 4_Ppto'!G388&lt;&gt;"",'Formato 4_Ppto'!G388,"")</f>
        <v/>
      </c>
      <c r="CP371" s="163" t="str">
        <f>IF('Formato 4_Ppto'!I388&lt;&gt;"",'Formato 4_Ppto'!I388,"")</f>
        <v/>
      </c>
      <c r="CQ371" s="161" t="str">
        <f>IF('Formato 4_Ppto'!K388&lt;&gt;"",'Formato 4_Ppto'!K388,"")</f>
        <v/>
      </c>
      <c r="CR371" s="161" t="str">
        <f>IF('Formato 4_Ppto'!L388&lt;&gt;"",'Formato 4_Ppto'!L388,"")</f>
        <v/>
      </c>
      <c r="CS371" s="161" t="str">
        <f>IF('Formato 4_Ppto'!M388&lt;&gt;"",'Formato 4_Ppto'!M388,"")</f>
        <v/>
      </c>
      <c r="CT371" s="161" t="str">
        <f>IF('Formato 4_Ppto'!N388&lt;&gt;"",'Formato 4_Ppto'!N388,"")</f>
        <v/>
      </c>
      <c r="CU371" s="161" t="str">
        <f>IF('Formato 4_Ppto'!O388&lt;&gt;"",'Formato 4_Ppto'!O388,"")</f>
        <v/>
      </c>
      <c r="CV371" s="161" t="str">
        <f>IF('Formato 4_Ppto'!P388&lt;&gt;"",'Formato 4_Ppto'!P388,"")</f>
        <v/>
      </c>
      <c r="CW371" s="161" t="str">
        <f>IF('Formato 4_Ppto'!Q388&lt;&gt;"",'Formato 4_Ppto'!Q388,"")</f>
        <v/>
      </c>
      <c r="CX371" s="161" t="str">
        <f>IF('Formato 4_Ppto'!R388&lt;&gt;"",'Formato 4_Ppto'!R388,"")</f>
        <v/>
      </c>
      <c r="CY371" s="161" t="str">
        <f>IF('Formato 4_Ppto'!S388&lt;&gt;"",'Formato 4_Ppto'!S388,"")</f>
        <v/>
      </c>
      <c r="CZ371" s="161" t="str">
        <f>IF('Formato 4_Ppto'!T388&lt;&gt;"",'Formato 4_Ppto'!T388,"")</f>
        <v/>
      </c>
      <c r="DA371" s="161" t="str">
        <f>IF('Formato 4_Ppto'!U388&lt;&gt;"",'Formato 4_Ppto'!U388,"")</f>
        <v/>
      </c>
      <c r="DB371" s="161" t="str">
        <f>IF('Formato 4_Ppto'!V388&lt;&gt;"",'Formato 4_Ppto'!V388,"")</f>
        <v/>
      </c>
      <c r="DC371" s="161" t="str">
        <f>IF('Formato 4_Ppto'!W388&lt;&gt;"",'Formato 4_Ppto'!W388,"")</f>
        <v/>
      </c>
      <c r="DD371" s="162" t="str">
        <f>IF('Formato 4_Ppto'!X388&lt;&gt;"",'Formato 4_Ppto'!X388,"")</f>
        <v/>
      </c>
      <c r="DE371" s="162" t="str">
        <f>IF('Formato 4_Ppto'!Y388&lt;&gt;"",'Formato 4_Ppto'!Y388,"")</f>
        <v/>
      </c>
      <c r="DF371" s="162" t="str">
        <f>IF('Formato 4_Ppto'!Z388&lt;&gt;"",'Formato 4_Ppto'!Z388,"")</f>
        <v/>
      </c>
      <c r="DG371" s="162" t="str">
        <f>IF('Formato 4_Ppto'!AA388&lt;&gt;"",'Formato 4_Ppto'!AA388,"")</f>
        <v/>
      </c>
      <c r="DH371" s="162" t="str">
        <f>IF('Formato 4_Ppto'!AB388&lt;&gt;"",'Formato 4_Ppto'!AB388,"")</f>
        <v/>
      </c>
      <c r="DI371" s="162" t="str">
        <f>IF('Formato 4_Ppto'!AC388&lt;&gt;"",'Formato 4_Ppto'!AC388,"")</f>
        <v/>
      </c>
      <c r="DJ371" s="162" t="str">
        <f>IF('Formato 4_Ppto'!AD388&lt;&gt;"",'Formato 4_Ppto'!AD388,"")</f>
        <v/>
      </c>
      <c r="DK371" s="162" t="str">
        <f>IF('Formato 4_Ppto'!AE388&lt;&gt;"",'Formato 4_Ppto'!AE388,"")</f>
        <v/>
      </c>
      <c r="DL371" s="162" t="str">
        <f>IF('Formato 4_Ppto'!AF388&lt;&gt;"",'Formato 4_Ppto'!AF388,"")</f>
        <v/>
      </c>
      <c r="DM371" s="162" t="str">
        <f>IF('Formato 4_Ppto'!AG388&lt;&gt;"",'Formato 4_Ppto'!AG388,"")</f>
        <v/>
      </c>
      <c r="DN371" s="162" t="str">
        <f>IF('Formato 4_Ppto'!AH388&lt;&gt;"",'Formato 4_Ppto'!AH388,"")</f>
        <v/>
      </c>
      <c r="DO371" s="162" t="str">
        <f>IF('Formato 4_Ppto'!AI388&lt;&gt;"",'Formato 4_Ppto'!AI388,"")</f>
        <v/>
      </c>
      <c r="DP371" s="163" t="str">
        <f>IF('Formato 4_Ppto'!AJ388&lt;&gt;"",'Formato 4_Ppto'!AJ388,"")</f>
        <v/>
      </c>
    </row>
    <row r="372" spans="2:120" x14ac:dyDescent="0.3">
      <c r="B372" s="13" t="str">
        <f>IF(OR(Tabla6[[#This Row],[IDA]]="",Tabla6[[#This Row],[IDT]]="",Tabla6[[#This Row],[IDI]]=""),"",Tabla6[[#This Row],[IDA]]&amp;"."&amp;Tabla6[[#This Row],[IDT]]&amp;"."&amp;Tabla6[[#This Row],[IDI]])</f>
        <v/>
      </c>
      <c r="C372" s="13" t="str">
        <f>IF(Formato_02!$B$14&lt;&gt;"",0,"")</f>
        <v/>
      </c>
      <c r="D372" s="13" t="str">
        <f>IF(Formato_02!$H$9&lt;&gt;"",Formato_02!$H$9,"")</f>
        <v/>
      </c>
      <c r="E372" s="24" t="str">
        <f t="shared" si="40"/>
        <v/>
      </c>
      <c r="F372" s="24" t="str">
        <f>IF(Formato_02!$B$14&lt;&gt;"",Formato_02!$B$14,"")</f>
        <v/>
      </c>
      <c r="G372" s="22" t="str">
        <f>IF('Formato 3_Gantt'!C377&lt;&gt;"",'Formato 3_Gantt'!C377,"")</f>
        <v/>
      </c>
      <c r="H372" s="13" t="str">
        <f>IF('Formato 3_Gantt'!D$8&lt;&gt;"",'Formato 3_Gantt'!D$8,"")</f>
        <v/>
      </c>
      <c r="I372" s="13" t="str">
        <f>IF('Formato 3_Gantt'!E$8&lt;&gt;"",'Formato 3_Gantt'!E$8,"")</f>
        <v/>
      </c>
      <c r="J372" s="13" t="str">
        <f>IF('Formato 3_Gantt'!F$8&lt;&gt;"",'Formato 3_Gantt'!F$8,"")</f>
        <v/>
      </c>
      <c r="K372" s="158" t="str">
        <f>IF('Formato 3_Gantt'!G$8&lt;&gt;"",'Formato 3_Gantt'!G$8,"")</f>
        <v/>
      </c>
      <c r="L372" s="158" t="str">
        <f>IF('Formato 3_Gantt'!H$8&lt;&gt;"",'Formato 3_Gantt'!H$8,"")</f>
        <v/>
      </c>
      <c r="M372" s="13" t="str">
        <f>IF('Formato 3_Gantt'!BL$8&lt;&gt;"",'Formato 3_Gantt'!BL$8,"")</f>
        <v/>
      </c>
      <c r="N372" s="13" t="str">
        <f>IF('Formato 3_Gantt'!BM$8&lt;&gt;"",'Formato 3_Gantt'!BM$8,"")</f>
        <v/>
      </c>
      <c r="O372" s="13" t="str">
        <f>IF('Formato 3_Gantt'!BN$8&lt;&gt;"",'Formato 3_Gantt'!BN$8,"")</f>
        <v/>
      </c>
      <c r="P372" s="13" t="str">
        <f>IF('Formato 3_Gantt'!BO$8&lt;&gt;"",'Formato 3_Gantt'!BO$8,"")</f>
        <v/>
      </c>
      <c r="Q372" s="13" t="str">
        <f>IF('Formato 3_Gantt'!BP$8&lt;&gt;"",'Formato 3_Gantt'!BP$8,"")</f>
        <v/>
      </c>
      <c r="R372" s="13" t="str">
        <f>IF('Formato 3_Gantt'!BQ$8&lt;&gt;"",'Formato 3_Gantt'!BQ$8,"")</f>
        <v/>
      </c>
      <c r="S372" s="13" t="str">
        <f>IF('Formato 3_Gantt'!BR$8&lt;&gt;"",'Formato 3_Gantt'!BR$8,"")</f>
        <v/>
      </c>
      <c r="T372" s="13" t="str">
        <f>IF('Formato 3_Gantt'!BS$8&lt;&gt;"",'Formato 3_Gantt'!BS$8,"")</f>
        <v/>
      </c>
      <c r="U372" s="13" t="str">
        <f>IF('Formato 3_Gantt'!BT$8&lt;&gt;"",'Formato 3_Gantt'!BT$8,"")</f>
        <v/>
      </c>
      <c r="V372" s="13" t="str">
        <f>IF('Formato 3_Gantt'!BU$8&lt;&gt;"",'Formato 3_Gantt'!BU$8,"")</f>
        <v/>
      </c>
      <c r="W372" s="13" t="str">
        <f>IF('Formato 3_Gantt'!BV$8&lt;&gt;"",'Formato 3_Gantt'!BV$8,"")</f>
        <v/>
      </c>
      <c r="X372" s="13" t="str">
        <f>IF('Formato 3_Gantt'!BW$8&lt;&gt;"",'Formato 3_Gantt'!BW$8,"")</f>
        <v/>
      </c>
      <c r="Y372" s="13" t="str">
        <f>IF('Formato 3_Gantt'!BX$8&lt;&gt;"",'Formato 3_Gantt'!BX$8,"")</f>
        <v/>
      </c>
      <c r="Z372" s="162" t="str">
        <f>IF(Formato_02!S$15&lt;&gt;"",Formato_02!S$15,"")</f>
        <v/>
      </c>
      <c r="AA372" s="162" t="str">
        <f>IF(Formato_02!T$15&lt;&gt;"",Formato_02!T$15,"")</f>
        <v/>
      </c>
      <c r="AB372" s="162" t="str">
        <f>IF(Formato_02!U$15&lt;&gt;"",Formato_02!U$15,"")</f>
        <v/>
      </c>
      <c r="AC372" s="162" t="str">
        <f>IF(Formato_02!V$15&lt;&gt;"",Formato_02!V$15,"")</f>
        <v/>
      </c>
      <c r="AD372" s="162" t="str">
        <f>IF(Formato_02!W$15&lt;&gt;"",Formato_02!W$15,"")</f>
        <v/>
      </c>
      <c r="AE372" s="162" t="str">
        <f>IF(Formato_02!X$15&lt;&gt;"",Formato_02!X$15,"")</f>
        <v/>
      </c>
      <c r="AF372" s="162" t="str">
        <f>IF(Formato_02!Y$15&lt;&gt;"",Formato_02!Y$15,"")</f>
        <v/>
      </c>
      <c r="AG372" s="162" t="str">
        <f>IF(Formato_02!Z$15&lt;&gt;"",Formato_02!Z$15,"")</f>
        <v/>
      </c>
      <c r="AH372" s="162" t="str">
        <f>IF(Formato_02!AA$15&lt;&gt;"",Formato_02!AA$15,"")</f>
        <v/>
      </c>
      <c r="AI372" s="162" t="str">
        <f>IF(Formato_02!AB$15&lt;&gt;"",Formato_02!AB$15,"")</f>
        <v/>
      </c>
      <c r="AJ372" s="162" t="str">
        <f>IF(Formato_02!AC$15&lt;&gt;"",Formato_02!AC$15,"")</f>
        <v/>
      </c>
      <c r="AK372" s="162" t="str">
        <f>IF(Formato_02!AD$15&lt;&gt;"",Formato_02!AD$15,"")</f>
        <v/>
      </c>
      <c r="AL372" s="162" t="str">
        <f>IF(Formato_02!$N$14&lt;&gt;"",Formato_02!$N$14,"")</f>
        <v/>
      </c>
      <c r="AM372" s="13" t="str">
        <f>IF(Formato_02!$X$4&lt;&gt;"","AN","")</f>
        <v/>
      </c>
      <c r="AN372" s="24" t="str">
        <f t="shared" si="41"/>
        <v/>
      </c>
      <c r="AO372" s="13" t="str">
        <f>IF(Formato_02!$Y$4&lt;&gt;"","P027","")</f>
        <v/>
      </c>
      <c r="AP372" s="24" t="str">
        <f t="shared" si="42"/>
        <v/>
      </c>
      <c r="AQ372" s="13" t="str">
        <f>IF(Formato_02!$Z$4&lt;&gt;"","PNCVG","")</f>
        <v/>
      </c>
      <c r="AR372" s="24" t="str">
        <f t="shared" si="43"/>
        <v/>
      </c>
      <c r="AS372" s="13" t="str">
        <f>IF(Formato_02!$AA$4&lt;&gt;"","PNFF","")</f>
        <v/>
      </c>
      <c r="AT372" s="24" t="str">
        <f t="shared" si="44"/>
        <v/>
      </c>
      <c r="AU372" s="13" t="str">
        <f>IF(Formato_02!$AB$4&lt;&gt;"","PNPAM","")</f>
        <v/>
      </c>
      <c r="AV372" s="24" t="str">
        <f t="shared" si="45"/>
        <v/>
      </c>
      <c r="AW372" s="13" t="str">
        <f>IF(Formato_02!$AC$4&lt;&gt;"","PNAIA","")</f>
        <v/>
      </c>
      <c r="AX372" s="24" t="str">
        <f t="shared" si="46"/>
        <v/>
      </c>
      <c r="AY372" s="13" t="str">
        <f>IF(Formato_02!$AD$4&lt;&gt;"","PIO","")</f>
        <v/>
      </c>
      <c r="AZ372" s="24" t="str">
        <f t="shared" si="47"/>
        <v/>
      </c>
      <c r="BA372" s="13" t="str">
        <f>IF('Formato 3_Gantt'!B$21&lt;&gt;"",'Formato 3_Gantt'!A$21,"")</f>
        <v/>
      </c>
      <c r="BB372" s="24" t="str">
        <f>IF('Formato 3_Gantt'!B$21&lt;&gt;"",'Formato 3_Gantt'!B$21,"")</f>
        <v/>
      </c>
      <c r="BC372" s="22" t="str">
        <f>IF('Formato 3_Gantt'!C$21&lt;&gt;"",'Formato 3_Gantt'!C$21,"")</f>
        <v/>
      </c>
      <c r="BD372" s="13" t="str">
        <f>IF('Formato 3_Gantt'!D$21&lt;&gt;"",'Formato 3_Gantt'!D$21,"")</f>
        <v/>
      </c>
      <c r="BE372" s="161" t="str">
        <f>IF('Formato 3_Gantt'!E$21&lt;&gt;"",'Formato 3_Gantt'!E$21,"")</f>
        <v/>
      </c>
      <c r="BF372" s="13" t="str">
        <f>IF('Formato 3_Gantt'!F$21&lt;&gt;"",'Formato 3_Gantt'!F$21,"")</f>
        <v/>
      </c>
      <c r="BG372" s="158" t="str">
        <f>IF('Formato 3_Gantt'!G$21&lt;&gt;"",'Formato 3_Gantt'!G$21,"")</f>
        <v/>
      </c>
      <c r="BH372" s="158" t="str">
        <f>IF('Formato 3_Gantt'!H$21&lt;&gt;"",'Formato 3_Gantt'!H$21,"")</f>
        <v/>
      </c>
      <c r="BI372" s="161" t="str">
        <f>IF('Formato 3_Gantt'!BL$21&lt;&gt;"",'Formato 3_Gantt'!BL$21,"")</f>
        <v/>
      </c>
      <c r="BJ372" s="161" t="str">
        <f>IF('Formato 3_Gantt'!BM$21&lt;&gt;"",'Formato 3_Gantt'!BM$21,"")</f>
        <v/>
      </c>
      <c r="BK372" s="161" t="str">
        <f>IF('Formato 3_Gantt'!BN$21&lt;&gt;"",'Formato 3_Gantt'!BN$21,"")</f>
        <v/>
      </c>
      <c r="BL372" s="161" t="str">
        <f>IF('Formato 3_Gantt'!BO$21&lt;&gt;"",'Formato 3_Gantt'!BO$21,"")</f>
        <v/>
      </c>
      <c r="BM372" s="161" t="str">
        <f>IF('Formato 3_Gantt'!BP$21&lt;&gt;"",'Formato 3_Gantt'!BP$21,"")</f>
        <v/>
      </c>
      <c r="BN372" s="161" t="str">
        <f>IF('Formato 3_Gantt'!BQ$21&lt;&gt;"",'Formato 3_Gantt'!BQ$21,"")</f>
        <v/>
      </c>
      <c r="BO372" s="161" t="str">
        <f>IF('Formato 3_Gantt'!BR$21&lt;&gt;"",'Formato 3_Gantt'!BR$21,"")</f>
        <v/>
      </c>
      <c r="BP372" s="161" t="str">
        <f>IF('Formato 3_Gantt'!BS$21&lt;&gt;"",'Formato 3_Gantt'!BS$21,"")</f>
        <v/>
      </c>
      <c r="BQ372" s="161" t="str">
        <f>IF('Formato 3_Gantt'!BT$21&lt;&gt;"",'Formato 3_Gantt'!BT$21,"")</f>
        <v/>
      </c>
      <c r="BR372" s="161" t="str">
        <f>IF('Formato 3_Gantt'!BU$21&lt;&gt;"",'Formato 3_Gantt'!BU$21,"")</f>
        <v/>
      </c>
      <c r="BS372" s="161" t="str">
        <f>IF('Formato 3_Gantt'!BV$21&lt;&gt;"",'Formato 3_Gantt'!BV$21,"")</f>
        <v/>
      </c>
      <c r="BT372" s="161" t="str">
        <f>IF('Formato 3_Gantt'!BW$21&lt;&gt;"",'Formato 3_Gantt'!BW$21,"")</f>
        <v/>
      </c>
      <c r="BU372" s="161" t="str">
        <f>IF('Formato 3_Gantt'!BX$21&lt;&gt;"",'Formato 3_Gantt'!BX$21,"")</f>
        <v/>
      </c>
      <c r="BV372" s="163" t="str">
        <f>IF('Formato 4_Ppto'!I$379&lt;&gt;"",'Formato 4_Ppto'!I$379,"")</f>
        <v/>
      </c>
      <c r="BW372" s="162" t="str">
        <f>IF('Formato 4_Ppto'!X$379&lt;&gt;"",'Formato 4_Ppto'!X$379,"")</f>
        <v/>
      </c>
      <c r="BX372" s="162" t="str">
        <f>IF('Formato 4_Ppto'!Y$379&lt;&gt;"",'Formato 4_Ppto'!Y$379,"")</f>
        <v/>
      </c>
      <c r="BY372" s="162" t="str">
        <f>IF('Formato 4_Ppto'!Z$379&lt;&gt;"",'Formato 4_Ppto'!Z$379,"")</f>
        <v/>
      </c>
      <c r="BZ372" s="162" t="str">
        <f>IF('Formato 4_Ppto'!AA$379&lt;&gt;"",'Formato 4_Ppto'!AA$379,"")</f>
        <v/>
      </c>
      <c r="CA372" s="162" t="str">
        <f>IF('Formato 4_Ppto'!AB$379&lt;&gt;"",'Formato 4_Ppto'!AB$379,"")</f>
        <v/>
      </c>
      <c r="CB372" s="162" t="str">
        <f>IF('Formato 4_Ppto'!AC$379&lt;&gt;"",'Formato 4_Ppto'!AC$379,"")</f>
        <v/>
      </c>
      <c r="CC372" s="162" t="str">
        <f>IF('Formato 4_Ppto'!AD$379&lt;&gt;"",'Formato 4_Ppto'!AD$379,"")</f>
        <v/>
      </c>
      <c r="CD372" s="162" t="str">
        <f>IF('Formato 4_Ppto'!AE$379&lt;&gt;"",'Formato 4_Ppto'!AE$379,"")</f>
        <v/>
      </c>
      <c r="CE372" s="162" t="str">
        <f>IF('Formato 4_Ppto'!AF$379&lt;&gt;"",'Formato 4_Ppto'!AF$379,"")</f>
        <v/>
      </c>
      <c r="CF372" s="162" t="str">
        <f>IF('Formato 4_Ppto'!AG$379&lt;&gt;"",'Formato 4_Ppto'!AG$379,"")</f>
        <v/>
      </c>
      <c r="CG372" s="162" t="str">
        <f>IF('Formato 4_Ppto'!AH$379&lt;&gt;"",'Formato 4_Ppto'!AH$379,"")</f>
        <v/>
      </c>
      <c r="CH372" s="162" t="str">
        <f>IF('Formato 4_Ppto'!AI$379&lt;&gt;"",'Formato 4_Ppto'!AI$379,"")</f>
        <v/>
      </c>
      <c r="CI372" s="163" t="str">
        <f>IF('Formato 4_Ppto'!AJ$379&lt;&gt;"",'Formato 4_Ppto'!AJ$379,"")</f>
        <v/>
      </c>
      <c r="CJ372" s="13" t="str">
        <f>IF('Formato 4_Ppto'!B389&lt;&gt;"",'Formato 4_Ppto'!A389,"")</f>
        <v/>
      </c>
      <c r="CK372" s="24" t="str">
        <f>IF('Formato 4_Ppto'!B389&lt;&gt;"",'Formato 4_Ppto'!B389,"")</f>
        <v/>
      </c>
      <c r="CL372" s="22" t="str">
        <f>IF('Formato 4_Ppto'!C389&lt;&gt;"",'Formato 4_Ppto'!C389,"")</f>
        <v/>
      </c>
      <c r="CM372" s="24" t="str">
        <f>IF('Formato 4_Ppto'!D389&lt;&gt;"",'Formato 4_Ppto'!D389,"")</f>
        <v/>
      </c>
      <c r="CN372" s="161" t="str">
        <f>IF('Formato 4_Ppto'!E389&lt;&gt;"",'Formato 4_Ppto'!E389,"")</f>
        <v/>
      </c>
      <c r="CO372" s="161" t="str">
        <f>IF('Formato 4_Ppto'!G389&lt;&gt;"",'Formato 4_Ppto'!G389,"")</f>
        <v/>
      </c>
      <c r="CP372" s="163" t="str">
        <f>IF('Formato 4_Ppto'!I389&lt;&gt;"",'Formato 4_Ppto'!I389,"")</f>
        <v/>
      </c>
      <c r="CQ372" s="161" t="str">
        <f>IF('Formato 4_Ppto'!K389&lt;&gt;"",'Formato 4_Ppto'!K389,"")</f>
        <v/>
      </c>
      <c r="CR372" s="161" t="str">
        <f>IF('Formato 4_Ppto'!L389&lt;&gt;"",'Formato 4_Ppto'!L389,"")</f>
        <v/>
      </c>
      <c r="CS372" s="161" t="str">
        <f>IF('Formato 4_Ppto'!M389&lt;&gt;"",'Formato 4_Ppto'!M389,"")</f>
        <v/>
      </c>
      <c r="CT372" s="161" t="str">
        <f>IF('Formato 4_Ppto'!N389&lt;&gt;"",'Formato 4_Ppto'!N389,"")</f>
        <v/>
      </c>
      <c r="CU372" s="161" t="str">
        <f>IF('Formato 4_Ppto'!O389&lt;&gt;"",'Formato 4_Ppto'!O389,"")</f>
        <v/>
      </c>
      <c r="CV372" s="161" t="str">
        <f>IF('Formato 4_Ppto'!P389&lt;&gt;"",'Formato 4_Ppto'!P389,"")</f>
        <v/>
      </c>
      <c r="CW372" s="161" t="str">
        <f>IF('Formato 4_Ppto'!Q389&lt;&gt;"",'Formato 4_Ppto'!Q389,"")</f>
        <v/>
      </c>
      <c r="CX372" s="161" t="str">
        <f>IF('Formato 4_Ppto'!R389&lt;&gt;"",'Formato 4_Ppto'!R389,"")</f>
        <v/>
      </c>
      <c r="CY372" s="161" t="str">
        <f>IF('Formato 4_Ppto'!S389&lt;&gt;"",'Formato 4_Ppto'!S389,"")</f>
        <v/>
      </c>
      <c r="CZ372" s="161" t="str">
        <f>IF('Formato 4_Ppto'!T389&lt;&gt;"",'Formato 4_Ppto'!T389,"")</f>
        <v/>
      </c>
      <c r="DA372" s="161" t="str">
        <f>IF('Formato 4_Ppto'!U389&lt;&gt;"",'Formato 4_Ppto'!U389,"")</f>
        <v/>
      </c>
      <c r="DB372" s="161" t="str">
        <f>IF('Formato 4_Ppto'!V389&lt;&gt;"",'Formato 4_Ppto'!V389,"")</f>
        <v/>
      </c>
      <c r="DC372" s="161" t="str">
        <f>IF('Formato 4_Ppto'!W389&lt;&gt;"",'Formato 4_Ppto'!W389,"")</f>
        <v/>
      </c>
      <c r="DD372" s="162" t="str">
        <f>IF('Formato 4_Ppto'!X389&lt;&gt;"",'Formato 4_Ppto'!X389,"")</f>
        <v/>
      </c>
      <c r="DE372" s="162" t="str">
        <f>IF('Formato 4_Ppto'!Y389&lt;&gt;"",'Formato 4_Ppto'!Y389,"")</f>
        <v/>
      </c>
      <c r="DF372" s="162" t="str">
        <f>IF('Formato 4_Ppto'!Z389&lt;&gt;"",'Formato 4_Ppto'!Z389,"")</f>
        <v/>
      </c>
      <c r="DG372" s="162" t="str">
        <f>IF('Formato 4_Ppto'!AA389&lt;&gt;"",'Formato 4_Ppto'!AA389,"")</f>
        <v/>
      </c>
      <c r="DH372" s="162" t="str">
        <f>IF('Formato 4_Ppto'!AB389&lt;&gt;"",'Formato 4_Ppto'!AB389,"")</f>
        <v/>
      </c>
      <c r="DI372" s="162" t="str">
        <f>IF('Formato 4_Ppto'!AC389&lt;&gt;"",'Formato 4_Ppto'!AC389,"")</f>
        <v/>
      </c>
      <c r="DJ372" s="162" t="str">
        <f>IF('Formato 4_Ppto'!AD389&lt;&gt;"",'Formato 4_Ppto'!AD389,"")</f>
        <v/>
      </c>
      <c r="DK372" s="162" t="str">
        <f>IF('Formato 4_Ppto'!AE389&lt;&gt;"",'Formato 4_Ppto'!AE389,"")</f>
        <v/>
      </c>
      <c r="DL372" s="162" t="str">
        <f>IF('Formato 4_Ppto'!AF389&lt;&gt;"",'Formato 4_Ppto'!AF389,"")</f>
        <v/>
      </c>
      <c r="DM372" s="162" t="str">
        <f>IF('Formato 4_Ppto'!AG389&lt;&gt;"",'Formato 4_Ppto'!AG389,"")</f>
        <v/>
      </c>
      <c r="DN372" s="162" t="str">
        <f>IF('Formato 4_Ppto'!AH389&lt;&gt;"",'Formato 4_Ppto'!AH389,"")</f>
        <v/>
      </c>
      <c r="DO372" s="162" t="str">
        <f>IF('Formato 4_Ppto'!AI389&lt;&gt;"",'Formato 4_Ppto'!AI389,"")</f>
        <v/>
      </c>
      <c r="DP372" s="163" t="str">
        <f>IF('Formato 4_Ppto'!AJ389&lt;&gt;"",'Formato 4_Ppto'!AJ389,"")</f>
        <v/>
      </c>
    </row>
    <row r="373" spans="2:120" x14ac:dyDescent="0.3">
      <c r="B373" s="13" t="str">
        <f>IF(OR(Tabla6[[#This Row],[IDA]]="",Tabla6[[#This Row],[IDT]]="",Tabla6[[#This Row],[IDI]]=""),"",Tabla6[[#This Row],[IDA]]&amp;"."&amp;Tabla6[[#This Row],[IDT]]&amp;"."&amp;Tabla6[[#This Row],[IDI]])</f>
        <v/>
      </c>
      <c r="C373" s="13" t="str">
        <f>IF(Formato_02!$B$14&lt;&gt;"",0,"")</f>
        <v/>
      </c>
      <c r="D373" s="13" t="str">
        <f>IF(Formato_02!$H$9&lt;&gt;"",Formato_02!$H$9,"")</f>
        <v/>
      </c>
      <c r="E373" s="24" t="str">
        <f t="shared" si="40"/>
        <v/>
      </c>
      <c r="F373" s="24" t="str">
        <f>IF(Formato_02!$B$14&lt;&gt;"",Formato_02!$B$14,"")</f>
        <v/>
      </c>
      <c r="G373" s="22" t="str">
        <f>IF('Formato 3_Gantt'!C378&lt;&gt;"",'Formato 3_Gantt'!C378,"")</f>
        <v/>
      </c>
      <c r="H373" s="13" t="str">
        <f>IF('Formato 3_Gantt'!D$8&lt;&gt;"",'Formato 3_Gantt'!D$8,"")</f>
        <v/>
      </c>
      <c r="I373" s="13" t="str">
        <f>IF('Formato 3_Gantt'!E$8&lt;&gt;"",'Formato 3_Gantt'!E$8,"")</f>
        <v/>
      </c>
      <c r="J373" s="13" t="str">
        <f>IF('Formato 3_Gantt'!F$8&lt;&gt;"",'Formato 3_Gantt'!F$8,"")</f>
        <v/>
      </c>
      <c r="K373" s="158" t="str">
        <f>IF('Formato 3_Gantt'!G$8&lt;&gt;"",'Formato 3_Gantt'!G$8,"")</f>
        <v/>
      </c>
      <c r="L373" s="158" t="str">
        <f>IF('Formato 3_Gantt'!H$8&lt;&gt;"",'Formato 3_Gantt'!H$8,"")</f>
        <v/>
      </c>
      <c r="M373" s="13" t="str">
        <f>IF('Formato 3_Gantt'!BL$8&lt;&gt;"",'Formato 3_Gantt'!BL$8,"")</f>
        <v/>
      </c>
      <c r="N373" s="13" t="str">
        <f>IF('Formato 3_Gantt'!BM$8&lt;&gt;"",'Formato 3_Gantt'!BM$8,"")</f>
        <v/>
      </c>
      <c r="O373" s="13" t="str">
        <f>IF('Formato 3_Gantt'!BN$8&lt;&gt;"",'Formato 3_Gantt'!BN$8,"")</f>
        <v/>
      </c>
      <c r="P373" s="13" t="str">
        <f>IF('Formato 3_Gantt'!BO$8&lt;&gt;"",'Formato 3_Gantt'!BO$8,"")</f>
        <v/>
      </c>
      <c r="Q373" s="13" t="str">
        <f>IF('Formato 3_Gantt'!BP$8&lt;&gt;"",'Formato 3_Gantt'!BP$8,"")</f>
        <v/>
      </c>
      <c r="R373" s="13" t="str">
        <f>IF('Formato 3_Gantt'!BQ$8&lt;&gt;"",'Formato 3_Gantt'!BQ$8,"")</f>
        <v/>
      </c>
      <c r="S373" s="13" t="str">
        <f>IF('Formato 3_Gantt'!BR$8&lt;&gt;"",'Formato 3_Gantt'!BR$8,"")</f>
        <v/>
      </c>
      <c r="T373" s="13" t="str">
        <f>IF('Formato 3_Gantt'!BS$8&lt;&gt;"",'Formato 3_Gantt'!BS$8,"")</f>
        <v/>
      </c>
      <c r="U373" s="13" t="str">
        <f>IF('Formato 3_Gantt'!BT$8&lt;&gt;"",'Formato 3_Gantt'!BT$8,"")</f>
        <v/>
      </c>
      <c r="V373" s="13" t="str">
        <f>IF('Formato 3_Gantt'!BU$8&lt;&gt;"",'Formato 3_Gantt'!BU$8,"")</f>
        <v/>
      </c>
      <c r="W373" s="13" t="str">
        <f>IF('Formato 3_Gantt'!BV$8&lt;&gt;"",'Formato 3_Gantt'!BV$8,"")</f>
        <v/>
      </c>
      <c r="X373" s="13" t="str">
        <f>IF('Formato 3_Gantt'!BW$8&lt;&gt;"",'Formato 3_Gantt'!BW$8,"")</f>
        <v/>
      </c>
      <c r="Y373" s="13" t="str">
        <f>IF('Formato 3_Gantt'!BX$8&lt;&gt;"",'Formato 3_Gantt'!BX$8,"")</f>
        <v/>
      </c>
      <c r="Z373" s="162" t="str">
        <f>IF(Formato_02!S$15&lt;&gt;"",Formato_02!S$15,"")</f>
        <v/>
      </c>
      <c r="AA373" s="162" t="str">
        <f>IF(Formato_02!T$15&lt;&gt;"",Formato_02!T$15,"")</f>
        <v/>
      </c>
      <c r="AB373" s="162" t="str">
        <f>IF(Formato_02!U$15&lt;&gt;"",Formato_02!U$15,"")</f>
        <v/>
      </c>
      <c r="AC373" s="162" t="str">
        <f>IF(Formato_02!V$15&lt;&gt;"",Formato_02!V$15,"")</f>
        <v/>
      </c>
      <c r="AD373" s="162" t="str">
        <f>IF(Formato_02!W$15&lt;&gt;"",Formato_02!W$15,"")</f>
        <v/>
      </c>
      <c r="AE373" s="162" t="str">
        <f>IF(Formato_02!X$15&lt;&gt;"",Formato_02!X$15,"")</f>
        <v/>
      </c>
      <c r="AF373" s="162" t="str">
        <f>IF(Formato_02!Y$15&lt;&gt;"",Formato_02!Y$15,"")</f>
        <v/>
      </c>
      <c r="AG373" s="162" t="str">
        <f>IF(Formato_02!Z$15&lt;&gt;"",Formato_02!Z$15,"")</f>
        <v/>
      </c>
      <c r="AH373" s="162" t="str">
        <f>IF(Formato_02!AA$15&lt;&gt;"",Formato_02!AA$15,"")</f>
        <v/>
      </c>
      <c r="AI373" s="162" t="str">
        <f>IF(Formato_02!AB$15&lt;&gt;"",Formato_02!AB$15,"")</f>
        <v/>
      </c>
      <c r="AJ373" s="162" t="str">
        <f>IF(Formato_02!AC$15&lt;&gt;"",Formato_02!AC$15,"")</f>
        <v/>
      </c>
      <c r="AK373" s="162" t="str">
        <f>IF(Formato_02!AD$15&lt;&gt;"",Formato_02!AD$15,"")</f>
        <v/>
      </c>
      <c r="AL373" s="162" t="str">
        <f>IF(Formato_02!$N$14&lt;&gt;"",Formato_02!$N$14,"")</f>
        <v/>
      </c>
      <c r="AM373" s="13" t="str">
        <f>IF(Formato_02!$X$4&lt;&gt;"","AN","")</f>
        <v/>
      </c>
      <c r="AN373" s="24" t="str">
        <f t="shared" si="41"/>
        <v/>
      </c>
      <c r="AO373" s="13" t="str">
        <f>IF(Formato_02!$Y$4&lt;&gt;"","P027","")</f>
        <v/>
      </c>
      <c r="AP373" s="24" t="str">
        <f t="shared" si="42"/>
        <v/>
      </c>
      <c r="AQ373" s="13" t="str">
        <f>IF(Formato_02!$Z$4&lt;&gt;"","PNCVG","")</f>
        <v/>
      </c>
      <c r="AR373" s="24" t="str">
        <f t="shared" si="43"/>
        <v/>
      </c>
      <c r="AS373" s="13" t="str">
        <f>IF(Formato_02!$AA$4&lt;&gt;"","PNFF","")</f>
        <v/>
      </c>
      <c r="AT373" s="24" t="str">
        <f t="shared" si="44"/>
        <v/>
      </c>
      <c r="AU373" s="13" t="str">
        <f>IF(Formato_02!$AB$4&lt;&gt;"","PNPAM","")</f>
        <v/>
      </c>
      <c r="AV373" s="24" t="str">
        <f t="shared" si="45"/>
        <v/>
      </c>
      <c r="AW373" s="13" t="str">
        <f>IF(Formato_02!$AC$4&lt;&gt;"","PNAIA","")</f>
        <v/>
      </c>
      <c r="AX373" s="24" t="str">
        <f t="shared" si="46"/>
        <v/>
      </c>
      <c r="AY373" s="13" t="str">
        <f>IF(Formato_02!$AD$4&lt;&gt;"","PIO","")</f>
        <v/>
      </c>
      <c r="AZ373" s="24" t="str">
        <f t="shared" si="47"/>
        <v/>
      </c>
      <c r="BA373" s="13" t="str">
        <f>IF('Formato 3_Gantt'!B$21&lt;&gt;"",'Formato 3_Gantt'!A$21,"")</f>
        <v/>
      </c>
      <c r="BB373" s="24" t="str">
        <f>IF('Formato 3_Gantt'!B$21&lt;&gt;"",'Formato 3_Gantt'!B$21,"")</f>
        <v/>
      </c>
      <c r="BC373" s="22" t="str">
        <f>IF('Formato 3_Gantt'!C$21&lt;&gt;"",'Formato 3_Gantt'!C$21,"")</f>
        <v/>
      </c>
      <c r="BD373" s="13" t="str">
        <f>IF('Formato 3_Gantt'!D$21&lt;&gt;"",'Formato 3_Gantt'!D$21,"")</f>
        <v/>
      </c>
      <c r="BE373" s="161" t="str">
        <f>IF('Formato 3_Gantt'!E$21&lt;&gt;"",'Formato 3_Gantt'!E$21,"")</f>
        <v/>
      </c>
      <c r="BF373" s="13" t="str">
        <f>IF('Formato 3_Gantt'!F$21&lt;&gt;"",'Formato 3_Gantt'!F$21,"")</f>
        <v/>
      </c>
      <c r="BG373" s="158" t="str">
        <f>IF('Formato 3_Gantt'!G$21&lt;&gt;"",'Formato 3_Gantt'!G$21,"")</f>
        <v/>
      </c>
      <c r="BH373" s="158" t="str">
        <f>IF('Formato 3_Gantt'!H$21&lt;&gt;"",'Formato 3_Gantt'!H$21,"")</f>
        <v/>
      </c>
      <c r="BI373" s="161" t="str">
        <f>IF('Formato 3_Gantt'!BL$21&lt;&gt;"",'Formato 3_Gantt'!BL$21,"")</f>
        <v/>
      </c>
      <c r="BJ373" s="161" t="str">
        <f>IF('Formato 3_Gantt'!BM$21&lt;&gt;"",'Formato 3_Gantt'!BM$21,"")</f>
        <v/>
      </c>
      <c r="BK373" s="161" t="str">
        <f>IF('Formato 3_Gantt'!BN$21&lt;&gt;"",'Formato 3_Gantt'!BN$21,"")</f>
        <v/>
      </c>
      <c r="BL373" s="161" t="str">
        <f>IF('Formato 3_Gantt'!BO$21&lt;&gt;"",'Formato 3_Gantt'!BO$21,"")</f>
        <v/>
      </c>
      <c r="BM373" s="161" t="str">
        <f>IF('Formato 3_Gantt'!BP$21&lt;&gt;"",'Formato 3_Gantt'!BP$21,"")</f>
        <v/>
      </c>
      <c r="BN373" s="161" t="str">
        <f>IF('Formato 3_Gantt'!BQ$21&lt;&gt;"",'Formato 3_Gantt'!BQ$21,"")</f>
        <v/>
      </c>
      <c r="BO373" s="161" t="str">
        <f>IF('Formato 3_Gantt'!BR$21&lt;&gt;"",'Formato 3_Gantt'!BR$21,"")</f>
        <v/>
      </c>
      <c r="BP373" s="161" t="str">
        <f>IF('Formato 3_Gantt'!BS$21&lt;&gt;"",'Formato 3_Gantt'!BS$21,"")</f>
        <v/>
      </c>
      <c r="BQ373" s="161" t="str">
        <f>IF('Formato 3_Gantt'!BT$21&lt;&gt;"",'Formato 3_Gantt'!BT$21,"")</f>
        <v/>
      </c>
      <c r="BR373" s="161" t="str">
        <f>IF('Formato 3_Gantt'!BU$21&lt;&gt;"",'Formato 3_Gantt'!BU$21,"")</f>
        <v/>
      </c>
      <c r="BS373" s="161" t="str">
        <f>IF('Formato 3_Gantt'!BV$21&lt;&gt;"",'Formato 3_Gantt'!BV$21,"")</f>
        <v/>
      </c>
      <c r="BT373" s="161" t="str">
        <f>IF('Formato 3_Gantt'!BW$21&lt;&gt;"",'Formato 3_Gantt'!BW$21,"")</f>
        <v/>
      </c>
      <c r="BU373" s="161" t="str">
        <f>IF('Formato 3_Gantt'!BX$21&lt;&gt;"",'Formato 3_Gantt'!BX$21,"")</f>
        <v/>
      </c>
      <c r="BV373" s="163" t="str">
        <f>IF('Formato 4_Ppto'!I$379&lt;&gt;"",'Formato 4_Ppto'!I$379,"")</f>
        <v/>
      </c>
      <c r="BW373" s="162" t="str">
        <f>IF('Formato 4_Ppto'!X$379&lt;&gt;"",'Formato 4_Ppto'!X$379,"")</f>
        <v/>
      </c>
      <c r="BX373" s="162" t="str">
        <f>IF('Formato 4_Ppto'!Y$379&lt;&gt;"",'Formato 4_Ppto'!Y$379,"")</f>
        <v/>
      </c>
      <c r="BY373" s="162" t="str">
        <f>IF('Formato 4_Ppto'!Z$379&lt;&gt;"",'Formato 4_Ppto'!Z$379,"")</f>
        <v/>
      </c>
      <c r="BZ373" s="162" t="str">
        <f>IF('Formato 4_Ppto'!AA$379&lt;&gt;"",'Formato 4_Ppto'!AA$379,"")</f>
        <v/>
      </c>
      <c r="CA373" s="162" t="str">
        <f>IF('Formato 4_Ppto'!AB$379&lt;&gt;"",'Formato 4_Ppto'!AB$379,"")</f>
        <v/>
      </c>
      <c r="CB373" s="162" t="str">
        <f>IF('Formato 4_Ppto'!AC$379&lt;&gt;"",'Formato 4_Ppto'!AC$379,"")</f>
        <v/>
      </c>
      <c r="CC373" s="162" t="str">
        <f>IF('Formato 4_Ppto'!AD$379&lt;&gt;"",'Formato 4_Ppto'!AD$379,"")</f>
        <v/>
      </c>
      <c r="CD373" s="162" t="str">
        <f>IF('Formato 4_Ppto'!AE$379&lt;&gt;"",'Formato 4_Ppto'!AE$379,"")</f>
        <v/>
      </c>
      <c r="CE373" s="162" t="str">
        <f>IF('Formato 4_Ppto'!AF$379&lt;&gt;"",'Formato 4_Ppto'!AF$379,"")</f>
        <v/>
      </c>
      <c r="CF373" s="162" t="str">
        <f>IF('Formato 4_Ppto'!AG$379&lt;&gt;"",'Formato 4_Ppto'!AG$379,"")</f>
        <v/>
      </c>
      <c r="CG373" s="162" t="str">
        <f>IF('Formato 4_Ppto'!AH$379&lt;&gt;"",'Formato 4_Ppto'!AH$379,"")</f>
        <v/>
      </c>
      <c r="CH373" s="162" t="str">
        <f>IF('Formato 4_Ppto'!AI$379&lt;&gt;"",'Formato 4_Ppto'!AI$379,"")</f>
        <v/>
      </c>
      <c r="CI373" s="163" t="str">
        <f>IF('Formato 4_Ppto'!AJ$379&lt;&gt;"",'Formato 4_Ppto'!AJ$379,"")</f>
        <v/>
      </c>
      <c r="CJ373" s="13" t="str">
        <f>IF('Formato 4_Ppto'!B390&lt;&gt;"",'Formato 4_Ppto'!A390,"")</f>
        <v/>
      </c>
      <c r="CK373" s="24" t="str">
        <f>IF('Formato 4_Ppto'!B390&lt;&gt;"",'Formato 4_Ppto'!B390,"")</f>
        <v/>
      </c>
      <c r="CL373" s="22" t="str">
        <f>IF('Formato 4_Ppto'!C390&lt;&gt;"",'Formato 4_Ppto'!C390,"")</f>
        <v/>
      </c>
      <c r="CM373" s="24" t="str">
        <f>IF('Formato 4_Ppto'!D390&lt;&gt;"",'Formato 4_Ppto'!D390,"")</f>
        <v/>
      </c>
      <c r="CN373" s="161" t="str">
        <f>IF('Formato 4_Ppto'!E390&lt;&gt;"",'Formato 4_Ppto'!E390,"")</f>
        <v/>
      </c>
      <c r="CO373" s="161" t="str">
        <f>IF('Formato 4_Ppto'!G390&lt;&gt;"",'Formato 4_Ppto'!G390,"")</f>
        <v/>
      </c>
      <c r="CP373" s="163" t="str">
        <f>IF('Formato 4_Ppto'!I390&lt;&gt;"",'Formato 4_Ppto'!I390,"")</f>
        <v/>
      </c>
      <c r="CQ373" s="161" t="str">
        <f>IF('Formato 4_Ppto'!K390&lt;&gt;"",'Formato 4_Ppto'!K390,"")</f>
        <v/>
      </c>
      <c r="CR373" s="161" t="str">
        <f>IF('Formato 4_Ppto'!L390&lt;&gt;"",'Formato 4_Ppto'!L390,"")</f>
        <v/>
      </c>
      <c r="CS373" s="161" t="str">
        <f>IF('Formato 4_Ppto'!M390&lt;&gt;"",'Formato 4_Ppto'!M390,"")</f>
        <v/>
      </c>
      <c r="CT373" s="161" t="str">
        <f>IF('Formato 4_Ppto'!N390&lt;&gt;"",'Formato 4_Ppto'!N390,"")</f>
        <v/>
      </c>
      <c r="CU373" s="161" t="str">
        <f>IF('Formato 4_Ppto'!O390&lt;&gt;"",'Formato 4_Ppto'!O390,"")</f>
        <v/>
      </c>
      <c r="CV373" s="161" t="str">
        <f>IF('Formato 4_Ppto'!P390&lt;&gt;"",'Formato 4_Ppto'!P390,"")</f>
        <v/>
      </c>
      <c r="CW373" s="161" t="str">
        <f>IF('Formato 4_Ppto'!Q390&lt;&gt;"",'Formato 4_Ppto'!Q390,"")</f>
        <v/>
      </c>
      <c r="CX373" s="161" t="str">
        <f>IF('Formato 4_Ppto'!R390&lt;&gt;"",'Formato 4_Ppto'!R390,"")</f>
        <v/>
      </c>
      <c r="CY373" s="161" t="str">
        <f>IF('Formato 4_Ppto'!S390&lt;&gt;"",'Formato 4_Ppto'!S390,"")</f>
        <v/>
      </c>
      <c r="CZ373" s="161" t="str">
        <f>IF('Formato 4_Ppto'!T390&lt;&gt;"",'Formato 4_Ppto'!T390,"")</f>
        <v/>
      </c>
      <c r="DA373" s="161" t="str">
        <f>IF('Formato 4_Ppto'!U390&lt;&gt;"",'Formato 4_Ppto'!U390,"")</f>
        <v/>
      </c>
      <c r="DB373" s="161" t="str">
        <f>IF('Formato 4_Ppto'!V390&lt;&gt;"",'Formato 4_Ppto'!V390,"")</f>
        <v/>
      </c>
      <c r="DC373" s="161" t="str">
        <f>IF('Formato 4_Ppto'!W390&lt;&gt;"",'Formato 4_Ppto'!W390,"")</f>
        <v/>
      </c>
      <c r="DD373" s="162" t="str">
        <f>IF('Formato 4_Ppto'!X390&lt;&gt;"",'Formato 4_Ppto'!X390,"")</f>
        <v/>
      </c>
      <c r="DE373" s="162" t="str">
        <f>IF('Formato 4_Ppto'!Y390&lt;&gt;"",'Formato 4_Ppto'!Y390,"")</f>
        <v/>
      </c>
      <c r="DF373" s="162" t="str">
        <f>IF('Formato 4_Ppto'!Z390&lt;&gt;"",'Formato 4_Ppto'!Z390,"")</f>
        <v/>
      </c>
      <c r="DG373" s="162" t="str">
        <f>IF('Formato 4_Ppto'!AA390&lt;&gt;"",'Formato 4_Ppto'!AA390,"")</f>
        <v/>
      </c>
      <c r="DH373" s="162" t="str">
        <f>IF('Formato 4_Ppto'!AB390&lt;&gt;"",'Formato 4_Ppto'!AB390,"")</f>
        <v/>
      </c>
      <c r="DI373" s="162" t="str">
        <f>IF('Formato 4_Ppto'!AC390&lt;&gt;"",'Formato 4_Ppto'!AC390,"")</f>
        <v/>
      </c>
      <c r="DJ373" s="162" t="str">
        <f>IF('Formato 4_Ppto'!AD390&lt;&gt;"",'Formato 4_Ppto'!AD390,"")</f>
        <v/>
      </c>
      <c r="DK373" s="162" t="str">
        <f>IF('Formato 4_Ppto'!AE390&lt;&gt;"",'Formato 4_Ppto'!AE390,"")</f>
        <v/>
      </c>
      <c r="DL373" s="162" t="str">
        <f>IF('Formato 4_Ppto'!AF390&lt;&gt;"",'Formato 4_Ppto'!AF390,"")</f>
        <v/>
      </c>
      <c r="DM373" s="162" t="str">
        <f>IF('Formato 4_Ppto'!AG390&lt;&gt;"",'Formato 4_Ppto'!AG390,"")</f>
        <v/>
      </c>
      <c r="DN373" s="162" t="str">
        <f>IF('Formato 4_Ppto'!AH390&lt;&gt;"",'Formato 4_Ppto'!AH390,"")</f>
        <v/>
      </c>
      <c r="DO373" s="162" t="str">
        <f>IF('Formato 4_Ppto'!AI390&lt;&gt;"",'Formato 4_Ppto'!AI390,"")</f>
        <v/>
      </c>
      <c r="DP373" s="163" t="str">
        <f>IF('Formato 4_Ppto'!AJ390&lt;&gt;"",'Formato 4_Ppto'!AJ390,"")</f>
        <v/>
      </c>
    </row>
    <row r="374" spans="2:120" x14ac:dyDescent="0.3">
      <c r="B374" s="13" t="str">
        <f>IF(OR(Tabla6[[#This Row],[IDA]]="",Tabla6[[#This Row],[IDT]]="",Tabla6[[#This Row],[IDI]]=""),"",Tabla6[[#This Row],[IDA]]&amp;"."&amp;Tabla6[[#This Row],[IDT]]&amp;"."&amp;Tabla6[[#This Row],[IDI]])</f>
        <v/>
      </c>
      <c r="C374" s="13" t="str">
        <f>IF(Formato_02!$B$14&lt;&gt;"",0,"")</f>
        <v/>
      </c>
      <c r="D374" s="13" t="str">
        <f>IF(Formato_02!$H$9&lt;&gt;"",Formato_02!$H$9,"")</f>
        <v/>
      </c>
      <c r="E374" s="24" t="str">
        <f t="shared" si="40"/>
        <v/>
      </c>
      <c r="F374" s="24" t="str">
        <f>IF(Formato_02!$B$14&lt;&gt;"",Formato_02!$B$14,"")</f>
        <v/>
      </c>
      <c r="G374" s="22" t="str">
        <f>IF('Formato 3_Gantt'!C379&lt;&gt;"",'Formato 3_Gantt'!C379,"")</f>
        <v/>
      </c>
      <c r="H374" s="13" t="str">
        <f>IF('Formato 3_Gantt'!D$8&lt;&gt;"",'Formato 3_Gantt'!D$8,"")</f>
        <v/>
      </c>
      <c r="I374" s="13" t="str">
        <f>IF('Formato 3_Gantt'!E$8&lt;&gt;"",'Formato 3_Gantt'!E$8,"")</f>
        <v/>
      </c>
      <c r="J374" s="13" t="str">
        <f>IF('Formato 3_Gantt'!F$8&lt;&gt;"",'Formato 3_Gantt'!F$8,"")</f>
        <v/>
      </c>
      <c r="K374" s="158" t="str">
        <f>IF('Formato 3_Gantt'!G$8&lt;&gt;"",'Formato 3_Gantt'!G$8,"")</f>
        <v/>
      </c>
      <c r="L374" s="158" t="str">
        <f>IF('Formato 3_Gantt'!H$8&lt;&gt;"",'Formato 3_Gantt'!H$8,"")</f>
        <v/>
      </c>
      <c r="M374" s="13" t="str">
        <f>IF('Formato 3_Gantt'!BL$8&lt;&gt;"",'Formato 3_Gantt'!BL$8,"")</f>
        <v/>
      </c>
      <c r="N374" s="13" t="str">
        <f>IF('Formato 3_Gantt'!BM$8&lt;&gt;"",'Formato 3_Gantt'!BM$8,"")</f>
        <v/>
      </c>
      <c r="O374" s="13" t="str">
        <f>IF('Formato 3_Gantt'!BN$8&lt;&gt;"",'Formato 3_Gantt'!BN$8,"")</f>
        <v/>
      </c>
      <c r="P374" s="13" t="str">
        <f>IF('Formato 3_Gantt'!BO$8&lt;&gt;"",'Formato 3_Gantt'!BO$8,"")</f>
        <v/>
      </c>
      <c r="Q374" s="13" t="str">
        <f>IF('Formato 3_Gantt'!BP$8&lt;&gt;"",'Formato 3_Gantt'!BP$8,"")</f>
        <v/>
      </c>
      <c r="R374" s="13" t="str">
        <f>IF('Formato 3_Gantt'!BQ$8&lt;&gt;"",'Formato 3_Gantt'!BQ$8,"")</f>
        <v/>
      </c>
      <c r="S374" s="13" t="str">
        <f>IF('Formato 3_Gantt'!BR$8&lt;&gt;"",'Formato 3_Gantt'!BR$8,"")</f>
        <v/>
      </c>
      <c r="T374" s="13" t="str">
        <f>IF('Formato 3_Gantt'!BS$8&lt;&gt;"",'Formato 3_Gantt'!BS$8,"")</f>
        <v/>
      </c>
      <c r="U374" s="13" t="str">
        <f>IF('Formato 3_Gantt'!BT$8&lt;&gt;"",'Formato 3_Gantt'!BT$8,"")</f>
        <v/>
      </c>
      <c r="V374" s="13" t="str">
        <f>IF('Formato 3_Gantt'!BU$8&lt;&gt;"",'Formato 3_Gantt'!BU$8,"")</f>
        <v/>
      </c>
      <c r="W374" s="13" t="str">
        <f>IF('Formato 3_Gantt'!BV$8&lt;&gt;"",'Formato 3_Gantt'!BV$8,"")</f>
        <v/>
      </c>
      <c r="X374" s="13" t="str">
        <f>IF('Formato 3_Gantt'!BW$8&lt;&gt;"",'Formato 3_Gantt'!BW$8,"")</f>
        <v/>
      </c>
      <c r="Y374" s="13" t="str">
        <f>IF('Formato 3_Gantt'!BX$8&lt;&gt;"",'Formato 3_Gantt'!BX$8,"")</f>
        <v/>
      </c>
      <c r="Z374" s="162" t="str">
        <f>IF(Formato_02!S$15&lt;&gt;"",Formato_02!S$15,"")</f>
        <v/>
      </c>
      <c r="AA374" s="162" t="str">
        <f>IF(Formato_02!T$15&lt;&gt;"",Formato_02!T$15,"")</f>
        <v/>
      </c>
      <c r="AB374" s="162" t="str">
        <f>IF(Formato_02!U$15&lt;&gt;"",Formato_02!U$15,"")</f>
        <v/>
      </c>
      <c r="AC374" s="162" t="str">
        <f>IF(Formato_02!V$15&lt;&gt;"",Formato_02!V$15,"")</f>
        <v/>
      </c>
      <c r="AD374" s="162" t="str">
        <f>IF(Formato_02!W$15&lt;&gt;"",Formato_02!W$15,"")</f>
        <v/>
      </c>
      <c r="AE374" s="162" t="str">
        <f>IF(Formato_02!X$15&lt;&gt;"",Formato_02!X$15,"")</f>
        <v/>
      </c>
      <c r="AF374" s="162" t="str">
        <f>IF(Formato_02!Y$15&lt;&gt;"",Formato_02!Y$15,"")</f>
        <v/>
      </c>
      <c r="AG374" s="162" t="str">
        <f>IF(Formato_02!Z$15&lt;&gt;"",Formato_02!Z$15,"")</f>
        <v/>
      </c>
      <c r="AH374" s="162" t="str">
        <f>IF(Formato_02!AA$15&lt;&gt;"",Formato_02!AA$15,"")</f>
        <v/>
      </c>
      <c r="AI374" s="162" t="str">
        <f>IF(Formato_02!AB$15&lt;&gt;"",Formato_02!AB$15,"")</f>
        <v/>
      </c>
      <c r="AJ374" s="162" t="str">
        <f>IF(Formato_02!AC$15&lt;&gt;"",Formato_02!AC$15,"")</f>
        <v/>
      </c>
      <c r="AK374" s="162" t="str">
        <f>IF(Formato_02!AD$15&lt;&gt;"",Formato_02!AD$15,"")</f>
        <v/>
      </c>
      <c r="AL374" s="162" t="str">
        <f>IF(Formato_02!$N$14&lt;&gt;"",Formato_02!$N$14,"")</f>
        <v/>
      </c>
      <c r="AM374" s="13" t="str">
        <f>IF(Formato_02!$X$4&lt;&gt;"","AN","")</f>
        <v/>
      </c>
      <c r="AN374" s="24" t="str">
        <f t="shared" si="41"/>
        <v/>
      </c>
      <c r="AO374" s="13" t="str">
        <f>IF(Formato_02!$Y$4&lt;&gt;"","P027","")</f>
        <v/>
      </c>
      <c r="AP374" s="24" t="str">
        <f t="shared" si="42"/>
        <v/>
      </c>
      <c r="AQ374" s="13" t="str">
        <f>IF(Formato_02!$Z$4&lt;&gt;"","PNCVG","")</f>
        <v/>
      </c>
      <c r="AR374" s="24" t="str">
        <f t="shared" si="43"/>
        <v/>
      </c>
      <c r="AS374" s="13" t="str">
        <f>IF(Formato_02!$AA$4&lt;&gt;"","PNFF","")</f>
        <v/>
      </c>
      <c r="AT374" s="24" t="str">
        <f t="shared" si="44"/>
        <v/>
      </c>
      <c r="AU374" s="13" t="str">
        <f>IF(Formato_02!$AB$4&lt;&gt;"","PNPAM","")</f>
        <v/>
      </c>
      <c r="AV374" s="24" t="str">
        <f t="shared" si="45"/>
        <v/>
      </c>
      <c r="AW374" s="13" t="str">
        <f>IF(Formato_02!$AC$4&lt;&gt;"","PNAIA","")</f>
        <v/>
      </c>
      <c r="AX374" s="24" t="str">
        <f t="shared" si="46"/>
        <v/>
      </c>
      <c r="AY374" s="13" t="str">
        <f>IF(Formato_02!$AD$4&lt;&gt;"","PIO","")</f>
        <v/>
      </c>
      <c r="AZ374" s="24" t="str">
        <f t="shared" si="47"/>
        <v/>
      </c>
      <c r="BA374" s="13" t="str">
        <f>IF('Formato 3_Gantt'!B$21&lt;&gt;"",'Formato 3_Gantt'!A$21,"")</f>
        <v/>
      </c>
      <c r="BB374" s="24" t="str">
        <f>IF('Formato 3_Gantt'!B$21&lt;&gt;"",'Formato 3_Gantt'!B$21,"")</f>
        <v/>
      </c>
      <c r="BC374" s="22" t="str">
        <f>IF('Formato 3_Gantt'!C$21&lt;&gt;"",'Formato 3_Gantt'!C$21,"")</f>
        <v/>
      </c>
      <c r="BD374" s="13" t="str">
        <f>IF('Formato 3_Gantt'!D$21&lt;&gt;"",'Formato 3_Gantt'!D$21,"")</f>
        <v/>
      </c>
      <c r="BE374" s="161" t="str">
        <f>IF('Formato 3_Gantt'!E$21&lt;&gt;"",'Formato 3_Gantt'!E$21,"")</f>
        <v/>
      </c>
      <c r="BF374" s="13" t="str">
        <f>IF('Formato 3_Gantt'!F$21&lt;&gt;"",'Formato 3_Gantt'!F$21,"")</f>
        <v/>
      </c>
      <c r="BG374" s="158" t="str">
        <f>IF('Formato 3_Gantt'!G$21&lt;&gt;"",'Formato 3_Gantt'!G$21,"")</f>
        <v/>
      </c>
      <c r="BH374" s="158" t="str">
        <f>IF('Formato 3_Gantt'!H$21&lt;&gt;"",'Formato 3_Gantt'!H$21,"")</f>
        <v/>
      </c>
      <c r="BI374" s="161" t="str">
        <f>IF('Formato 3_Gantt'!BL$21&lt;&gt;"",'Formato 3_Gantt'!BL$21,"")</f>
        <v/>
      </c>
      <c r="BJ374" s="161" t="str">
        <f>IF('Formato 3_Gantt'!BM$21&lt;&gt;"",'Formato 3_Gantt'!BM$21,"")</f>
        <v/>
      </c>
      <c r="BK374" s="161" t="str">
        <f>IF('Formato 3_Gantt'!BN$21&lt;&gt;"",'Formato 3_Gantt'!BN$21,"")</f>
        <v/>
      </c>
      <c r="BL374" s="161" t="str">
        <f>IF('Formato 3_Gantt'!BO$21&lt;&gt;"",'Formato 3_Gantt'!BO$21,"")</f>
        <v/>
      </c>
      <c r="BM374" s="161" t="str">
        <f>IF('Formato 3_Gantt'!BP$21&lt;&gt;"",'Formato 3_Gantt'!BP$21,"")</f>
        <v/>
      </c>
      <c r="BN374" s="161" t="str">
        <f>IF('Formato 3_Gantt'!BQ$21&lt;&gt;"",'Formato 3_Gantt'!BQ$21,"")</f>
        <v/>
      </c>
      <c r="BO374" s="161" t="str">
        <f>IF('Formato 3_Gantt'!BR$21&lt;&gt;"",'Formato 3_Gantt'!BR$21,"")</f>
        <v/>
      </c>
      <c r="BP374" s="161" t="str">
        <f>IF('Formato 3_Gantt'!BS$21&lt;&gt;"",'Formato 3_Gantt'!BS$21,"")</f>
        <v/>
      </c>
      <c r="BQ374" s="161" t="str">
        <f>IF('Formato 3_Gantt'!BT$21&lt;&gt;"",'Formato 3_Gantt'!BT$21,"")</f>
        <v/>
      </c>
      <c r="BR374" s="161" t="str">
        <f>IF('Formato 3_Gantt'!BU$21&lt;&gt;"",'Formato 3_Gantt'!BU$21,"")</f>
        <v/>
      </c>
      <c r="BS374" s="161" t="str">
        <f>IF('Formato 3_Gantt'!BV$21&lt;&gt;"",'Formato 3_Gantt'!BV$21,"")</f>
        <v/>
      </c>
      <c r="BT374" s="161" t="str">
        <f>IF('Formato 3_Gantt'!BW$21&lt;&gt;"",'Formato 3_Gantt'!BW$21,"")</f>
        <v/>
      </c>
      <c r="BU374" s="161" t="str">
        <f>IF('Formato 3_Gantt'!BX$21&lt;&gt;"",'Formato 3_Gantt'!BX$21,"")</f>
        <v/>
      </c>
      <c r="BV374" s="163" t="str">
        <f>IF('Formato 4_Ppto'!I$379&lt;&gt;"",'Formato 4_Ppto'!I$379,"")</f>
        <v/>
      </c>
      <c r="BW374" s="162" t="str">
        <f>IF('Formato 4_Ppto'!X$379&lt;&gt;"",'Formato 4_Ppto'!X$379,"")</f>
        <v/>
      </c>
      <c r="BX374" s="162" t="str">
        <f>IF('Formato 4_Ppto'!Y$379&lt;&gt;"",'Formato 4_Ppto'!Y$379,"")</f>
        <v/>
      </c>
      <c r="BY374" s="162" t="str">
        <f>IF('Formato 4_Ppto'!Z$379&lt;&gt;"",'Formato 4_Ppto'!Z$379,"")</f>
        <v/>
      </c>
      <c r="BZ374" s="162" t="str">
        <f>IF('Formato 4_Ppto'!AA$379&lt;&gt;"",'Formato 4_Ppto'!AA$379,"")</f>
        <v/>
      </c>
      <c r="CA374" s="162" t="str">
        <f>IF('Formato 4_Ppto'!AB$379&lt;&gt;"",'Formato 4_Ppto'!AB$379,"")</f>
        <v/>
      </c>
      <c r="CB374" s="162" t="str">
        <f>IF('Formato 4_Ppto'!AC$379&lt;&gt;"",'Formato 4_Ppto'!AC$379,"")</f>
        <v/>
      </c>
      <c r="CC374" s="162" t="str">
        <f>IF('Formato 4_Ppto'!AD$379&lt;&gt;"",'Formato 4_Ppto'!AD$379,"")</f>
        <v/>
      </c>
      <c r="CD374" s="162" t="str">
        <f>IF('Formato 4_Ppto'!AE$379&lt;&gt;"",'Formato 4_Ppto'!AE$379,"")</f>
        <v/>
      </c>
      <c r="CE374" s="162" t="str">
        <f>IF('Formato 4_Ppto'!AF$379&lt;&gt;"",'Formato 4_Ppto'!AF$379,"")</f>
        <v/>
      </c>
      <c r="CF374" s="162" t="str">
        <f>IF('Formato 4_Ppto'!AG$379&lt;&gt;"",'Formato 4_Ppto'!AG$379,"")</f>
        <v/>
      </c>
      <c r="CG374" s="162" t="str">
        <f>IF('Formato 4_Ppto'!AH$379&lt;&gt;"",'Formato 4_Ppto'!AH$379,"")</f>
        <v/>
      </c>
      <c r="CH374" s="162" t="str">
        <f>IF('Formato 4_Ppto'!AI$379&lt;&gt;"",'Formato 4_Ppto'!AI$379,"")</f>
        <v/>
      </c>
      <c r="CI374" s="163" t="str">
        <f>IF('Formato 4_Ppto'!AJ$379&lt;&gt;"",'Formato 4_Ppto'!AJ$379,"")</f>
        <v/>
      </c>
      <c r="CJ374" s="13" t="str">
        <f>IF('Formato 4_Ppto'!B391&lt;&gt;"",'Formato 4_Ppto'!A391,"")</f>
        <v/>
      </c>
      <c r="CK374" s="24" t="str">
        <f>IF('Formato 4_Ppto'!B391&lt;&gt;"",'Formato 4_Ppto'!B391,"")</f>
        <v/>
      </c>
      <c r="CL374" s="22" t="str">
        <f>IF('Formato 4_Ppto'!C391&lt;&gt;"",'Formato 4_Ppto'!C391,"")</f>
        <v/>
      </c>
      <c r="CM374" s="24" t="str">
        <f>IF('Formato 4_Ppto'!D391&lt;&gt;"",'Formato 4_Ppto'!D391,"")</f>
        <v/>
      </c>
      <c r="CN374" s="161" t="str">
        <f>IF('Formato 4_Ppto'!E391&lt;&gt;"",'Formato 4_Ppto'!E391,"")</f>
        <v/>
      </c>
      <c r="CO374" s="161" t="str">
        <f>IF('Formato 4_Ppto'!G391&lt;&gt;"",'Formato 4_Ppto'!G391,"")</f>
        <v/>
      </c>
      <c r="CP374" s="163" t="str">
        <f>IF('Formato 4_Ppto'!I391&lt;&gt;"",'Formato 4_Ppto'!I391,"")</f>
        <v/>
      </c>
      <c r="CQ374" s="161" t="str">
        <f>IF('Formato 4_Ppto'!K391&lt;&gt;"",'Formato 4_Ppto'!K391,"")</f>
        <v/>
      </c>
      <c r="CR374" s="161" t="str">
        <f>IF('Formato 4_Ppto'!L391&lt;&gt;"",'Formato 4_Ppto'!L391,"")</f>
        <v/>
      </c>
      <c r="CS374" s="161" t="str">
        <f>IF('Formato 4_Ppto'!M391&lt;&gt;"",'Formato 4_Ppto'!M391,"")</f>
        <v/>
      </c>
      <c r="CT374" s="161" t="str">
        <f>IF('Formato 4_Ppto'!N391&lt;&gt;"",'Formato 4_Ppto'!N391,"")</f>
        <v/>
      </c>
      <c r="CU374" s="161" t="str">
        <f>IF('Formato 4_Ppto'!O391&lt;&gt;"",'Formato 4_Ppto'!O391,"")</f>
        <v/>
      </c>
      <c r="CV374" s="161" t="str">
        <f>IF('Formato 4_Ppto'!P391&lt;&gt;"",'Formato 4_Ppto'!P391,"")</f>
        <v/>
      </c>
      <c r="CW374" s="161" t="str">
        <f>IF('Formato 4_Ppto'!Q391&lt;&gt;"",'Formato 4_Ppto'!Q391,"")</f>
        <v/>
      </c>
      <c r="CX374" s="161" t="str">
        <f>IF('Formato 4_Ppto'!R391&lt;&gt;"",'Formato 4_Ppto'!R391,"")</f>
        <v/>
      </c>
      <c r="CY374" s="161" t="str">
        <f>IF('Formato 4_Ppto'!S391&lt;&gt;"",'Formato 4_Ppto'!S391,"")</f>
        <v/>
      </c>
      <c r="CZ374" s="161" t="str">
        <f>IF('Formato 4_Ppto'!T391&lt;&gt;"",'Formato 4_Ppto'!T391,"")</f>
        <v/>
      </c>
      <c r="DA374" s="161" t="str">
        <f>IF('Formato 4_Ppto'!U391&lt;&gt;"",'Formato 4_Ppto'!U391,"")</f>
        <v/>
      </c>
      <c r="DB374" s="161" t="str">
        <f>IF('Formato 4_Ppto'!V391&lt;&gt;"",'Formato 4_Ppto'!V391,"")</f>
        <v/>
      </c>
      <c r="DC374" s="161" t="str">
        <f>IF('Formato 4_Ppto'!W391&lt;&gt;"",'Formato 4_Ppto'!W391,"")</f>
        <v/>
      </c>
      <c r="DD374" s="162" t="str">
        <f>IF('Formato 4_Ppto'!X391&lt;&gt;"",'Formato 4_Ppto'!X391,"")</f>
        <v/>
      </c>
      <c r="DE374" s="162" t="str">
        <f>IF('Formato 4_Ppto'!Y391&lt;&gt;"",'Formato 4_Ppto'!Y391,"")</f>
        <v/>
      </c>
      <c r="DF374" s="162" t="str">
        <f>IF('Formato 4_Ppto'!Z391&lt;&gt;"",'Formato 4_Ppto'!Z391,"")</f>
        <v/>
      </c>
      <c r="DG374" s="162" t="str">
        <f>IF('Formato 4_Ppto'!AA391&lt;&gt;"",'Formato 4_Ppto'!AA391,"")</f>
        <v/>
      </c>
      <c r="DH374" s="162" t="str">
        <f>IF('Formato 4_Ppto'!AB391&lt;&gt;"",'Formato 4_Ppto'!AB391,"")</f>
        <v/>
      </c>
      <c r="DI374" s="162" t="str">
        <f>IF('Formato 4_Ppto'!AC391&lt;&gt;"",'Formato 4_Ppto'!AC391,"")</f>
        <v/>
      </c>
      <c r="DJ374" s="162" t="str">
        <f>IF('Formato 4_Ppto'!AD391&lt;&gt;"",'Formato 4_Ppto'!AD391,"")</f>
        <v/>
      </c>
      <c r="DK374" s="162" t="str">
        <f>IF('Formato 4_Ppto'!AE391&lt;&gt;"",'Formato 4_Ppto'!AE391,"")</f>
        <v/>
      </c>
      <c r="DL374" s="162" t="str">
        <f>IF('Formato 4_Ppto'!AF391&lt;&gt;"",'Formato 4_Ppto'!AF391,"")</f>
        <v/>
      </c>
      <c r="DM374" s="162" t="str">
        <f>IF('Formato 4_Ppto'!AG391&lt;&gt;"",'Formato 4_Ppto'!AG391,"")</f>
        <v/>
      </c>
      <c r="DN374" s="162" t="str">
        <f>IF('Formato 4_Ppto'!AH391&lt;&gt;"",'Formato 4_Ppto'!AH391,"")</f>
        <v/>
      </c>
      <c r="DO374" s="162" t="str">
        <f>IF('Formato 4_Ppto'!AI391&lt;&gt;"",'Formato 4_Ppto'!AI391,"")</f>
        <v/>
      </c>
      <c r="DP374" s="163" t="str">
        <f>IF('Formato 4_Ppto'!AJ391&lt;&gt;"",'Formato 4_Ppto'!AJ391,"")</f>
        <v/>
      </c>
    </row>
    <row r="375" spans="2:120" x14ac:dyDescent="0.3">
      <c r="B375" s="13" t="str">
        <f>IF(OR(Tabla6[[#This Row],[IDA]]="",Tabla6[[#This Row],[IDT]]="",Tabla6[[#This Row],[IDI]]=""),"",Tabla6[[#This Row],[IDA]]&amp;"."&amp;Tabla6[[#This Row],[IDT]]&amp;"."&amp;Tabla6[[#This Row],[IDI]])</f>
        <v/>
      </c>
      <c r="C375" s="13" t="str">
        <f>IF(Formato_02!$B$14&lt;&gt;"",0,"")</f>
        <v/>
      </c>
      <c r="D375" s="13" t="str">
        <f>IF(Formato_02!$H$9&lt;&gt;"",Formato_02!$H$9,"")</f>
        <v/>
      </c>
      <c r="E375" s="24" t="str">
        <f t="shared" si="40"/>
        <v/>
      </c>
      <c r="F375" s="24" t="str">
        <f>IF(Formato_02!$B$14&lt;&gt;"",Formato_02!$B$14,"")</f>
        <v/>
      </c>
      <c r="G375" s="22" t="str">
        <f>IF('Formato 3_Gantt'!C380&lt;&gt;"",'Formato 3_Gantt'!C380,"")</f>
        <v/>
      </c>
      <c r="H375" s="13" t="str">
        <f>IF('Formato 3_Gantt'!D$8&lt;&gt;"",'Formato 3_Gantt'!D$8,"")</f>
        <v/>
      </c>
      <c r="I375" s="13" t="str">
        <f>IF('Formato 3_Gantt'!E$8&lt;&gt;"",'Formato 3_Gantt'!E$8,"")</f>
        <v/>
      </c>
      <c r="J375" s="13" t="str">
        <f>IF('Formato 3_Gantt'!F$8&lt;&gt;"",'Formato 3_Gantt'!F$8,"")</f>
        <v/>
      </c>
      <c r="K375" s="158" t="str">
        <f>IF('Formato 3_Gantt'!G$8&lt;&gt;"",'Formato 3_Gantt'!G$8,"")</f>
        <v/>
      </c>
      <c r="L375" s="158" t="str">
        <f>IF('Formato 3_Gantt'!H$8&lt;&gt;"",'Formato 3_Gantt'!H$8,"")</f>
        <v/>
      </c>
      <c r="M375" s="13" t="str">
        <f>IF('Formato 3_Gantt'!BL$8&lt;&gt;"",'Formato 3_Gantt'!BL$8,"")</f>
        <v/>
      </c>
      <c r="N375" s="13" t="str">
        <f>IF('Formato 3_Gantt'!BM$8&lt;&gt;"",'Formato 3_Gantt'!BM$8,"")</f>
        <v/>
      </c>
      <c r="O375" s="13" t="str">
        <f>IF('Formato 3_Gantt'!BN$8&lt;&gt;"",'Formato 3_Gantt'!BN$8,"")</f>
        <v/>
      </c>
      <c r="P375" s="13" t="str">
        <f>IF('Formato 3_Gantt'!BO$8&lt;&gt;"",'Formato 3_Gantt'!BO$8,"")</f>
        <v/>
      </c>
      <c r="Q375" s="13" t="str">
        <f>IF('Formato 3_Gantt'!BP$8&lt;&gt;"",'Formato 3_Gantt'!BP$8,"")</f>
        <v/>
      </c>
      <c r="R375" s="13" t="str">
        <f>IF('Formato 3_Gantt'!BQ$8&lt;&gt;"",'Formato 3_Gantt'!BQ$8,"")</f>
        <v/>
      </c>
      <c r="S375" s="13" t="str">
        <f>IF('Formato 3_Gantt'!BR$8&lt;&gt;"",'Formato 3_Gantt'!BR$8,"")</f>
        <v/>
      </c>
      <c r="T375" s="13" t="str">
        <f>IF('Formato 3_Gantt'!BS$8&lt;&gt;"",'Formato 3_Gantt'!BS$8,"")</f>
        <v/>
      </c>
      <c r="U375" s="13" t="str">
        <f>IF('Formato 3_Gantt'!BT$8&lt;&gt;"",'Formato 3_Gantt'!BT$8,"")</f>
        <v/>
      </c>
      <c r="V375" s="13" t="str">
        <f>IF('Formato 3_Gantt'!BU$8&lt;&gt;"",'Formato 3_Gantt'!BU$8,"")</f>
        <v/>
      </c>
      <c r="W375" s="13" t="str">
        <f>IF('Formato 3_Gantt'!BV$8&lt;&gt;"",'Formato 3_Gantt'!BV$8,"")</f>
        <v/>
      </c>
      <c r="X375" s="13" t="str">
        <f>IF('Formato 3_Gantt'!BW$8&lt;&gt;"",'Formato 3_Gantt'!BW$8,"")</f>
        <v/>
      </c>
      <c r="Y375" s="13" t="str">
        <f>IF('Formato 3_Gantt'!BX$8&lt;&gt;"",'Formato 3_Gantt'!BX$8,"")</f>
        <v/>
      </c>
      <c r="Z375" s="162" t="str">
        <f>IF(Formato_02!S$15&lt;&gt;"",Formato_02!S$15,"")</f>
        <v/>
      </c>
      <c r="AA375" s="162" t="str">
        <f>IF(Formato_02!T$15&lt;&gt;"",Formato_02!T$15,"")</f>
        <v/>
      </c>
      <c r="AB375" s="162" t="str">
        <f>IF(Formato_02!U$15&lt;&gt;"",Formato_02!U$15,"")</f>
        <v/>
      </c>
      <c r="AC375" s="162" t="str">
        <f>IF(Formato_02!V$15&lt;&gt;"",Formato_02!V$15,"")</f>
        <v/>
      </c>
      <c r="AD375" s="162" t="str">
        <f>IF(Formato_02!W$15&lt;&gt;"",Formato_02!W$15,"")</f>
        <v/>
      </c>
      <c r="AE375" s="162" t="str">
        <f>IF(Formato_02!X$15&lt;&gt;"",Formato_02!X$15,"")</f>
        <v/>
      </c>
      <c r="AF375" s="162" t="str">
        <f>IF(Formato_02!Y$15&lt;&gt;"",Formato_02!Y$15,"")</f>
        <v/>
      </c>
      <c r="AG375" s="162" t="str">
        <f>IF(Formato_02!Z$15&lt;&gt;"",Formato_02!Z$15,"")</f>
        <v/>
      </c>
      <c r="AH375" s="162" t="str">
        <f>IF(Formato_02!AA$15&lt;&gt;"",Formato_02!AA$15,"")</f>
        <v/>
      </c>
      <c r="AI375" s="162" t="str">
        <f>IF(Formato_02!AB$15&lt;&gt;"",Formato_02!AB$15,"")</f>
        <v/>
      </c>
      <c r="AJ375" s="162" t="str">
        <f>IF(Formato_02!AC$15&lt;&gt;"",Formato_02!AC$15,"")</f>
        <v/>
      </c>
      <c r="AK375" s="162" t="str">
        <f>IF(Formato_02!AD$15&lt;&gt;"",Formato_02!AD$15,"")</f>
        <v/>
      </c>
      <c r="AL375" s="162" t="str">
        <f>IF(Formato_02!$N$14&lt;&gt;"",Formato_02!$N$14,"")</f>
        <v/>
      </c>
      <c r="AM375" s="13" t="str">
        <f>IF(Formato_02!$X$4&lt;&gt;"","AN","")</f>
        <v/>
      </c>
      <c r="AN375" s="24" t="str">
        <f t="shared" si="41"/>
        <v/>
      </c>
      <c r="AO375" s="13" t="str">
        <f>IF(Formato_02!$Y$4&lt;&gt;"","P027","")</f>
        <v/>
      </c>
      <c r="AP375" s="24" t="str">
        <f t="shared" si="42"/>
        <v/>
      </c>
      <c r="AQ375" s="13" t="str">
        <f>IF(Formato_02!$Z$4&lt;&gt;"","PNCVG","")</f>
        <v/>
      </c>
      <c r="AR375" s="24" t="str">
        <f t="shared" si="43"/>
        <v/>
      </c>
      <c r="AS375" s="13" t="str">
        <f>IF(Formato_02!$AA$4&lt;&gt;"","PNFF","")</f>
        <v/>
      </c>
      <c r="AT375" s="24" t="str">
        <f t="shared" si="44"/>
        <v/>
      </c>
      <c r="AU375" s="13" t="str">
        <f>IF(Formato_02!$AB$4&lt;&gt;"","PNPAM","")</f>
        <v/>
      </c>
      <c r="AV375" s="24" t="str">
        <f t="shared" si="45"/>
        <v/>
      </c>
      <c r="AW375" s="13" t="str">
        <f>IF(Formato_02!$AC$4&lt;&gt;"","PNAIA","")</f>
        <v/>
      </c>
      <c r="AX375" s="24" t="str">
        <f t="shared" si="46"/>
        <v/>
      </c>
      <c r="AY375" s="13" t="str">
        <f>IF(Formato_02!$AD$4&lt;&gt;"","PIO","")</f>
        <v/>
      </c>
      <c r="AZ375" s="24" t="str">
        <f t="shared" si="47"/>
        <v/>
      </c>
      <c r="BA375" s="13" t="str">
        <f>IF('Formato 3_Gantt'!B$21&lt;&gt;"",'Formato 3_Gantt'!A$21,"")</f>
        <v/>
      </c>
      <c r="BB375" s="24" t="str">
        <f>IF('Formato 3_Gantt'!B$21&lt;&gt;"",'Formato 3_Gantt'!B$21,"")</f>
        <v/>
      </c>
      <c r="BC375" s="22" t="str">
        <f>IF('Formato 3_Gantt'!C$21&lt;&gt;"",'Formato 3_Gantt'!C$21,"")</f>
        <v/>
      </c>
      <c r="BD375" s="13" t="str">
        <f>IF('Formato 3_Gantt'!D$21&lt;&gt;"",'Formato 3_Gantt'!D$21,"")</f>
        <v/>
      </c>
      <c r="BE375" s="161" t="str">
        <f>IF('Formato 3_Gantt'!E$21&lt;&gt;"",'Formato 3_Gantt'!E$21,"")</f>
        <v/>
      </c>
      <c r="BF375" s="13" t="str">
        <f>IF('Formato 3_Gantt'!F$21&lt;&gt;"",'Formato 3_Gantt'!F$21,"")</f>
        <v/>
      </c>
      <c r="BG375" s="158" t="str">
        <f>IF('Formato 3_Gantt'!G$21&lt;&gt;"",'Formato 3_Gantt'!G$21,"")</f>
        <v/>
      </c>
      <c r="BH375" s="158" t="str">
        <f>IF('Formato 3_Gantt'!H$21&lt;&gt;"",'Formato 3_Gantt'!H$21,"")</f>
        <v/>
      </c>
      <c r="BI375" s="161" t="str">
        <f>IF('Formato 3_Gantt'!BL$21&lt;&gt;"",'Formato 3_Gantt'!BL$21,"")</f>
        <v/>
      </c>
      <c r="BJ375" s="161" t="str">
        <f>IF('Formato 3_Gantt'!BM$21&lt;&gt;"",'Formato 3_Gantt'!BM$21,"")</f>
        <v/>
      </c>
      <c r="BK375" s="161" t="str">
        <f>IF('Formato 3_Gantt'!BN$21&lt;&gt;"",'Formato 3_Gantt'!BN$21,"")</f>
        <v/>
      </c>
      <c r="BL375" s="161" t="str">
        <f>IF('Formato 3_Gantt'!BO$21&lt;&gt;"",'Formato 3_Gantt'!BO$21,"")</f>
        <v/>
      </c>
      <c r="BM375" s="161" t="str">
        <f>IF('Formato 3_Gantt'!BP$21&lt;&gt;"",'Formato 3_Gantt'!BP$21,"")</f>
        <v/>
      </c>
      <c r="BN375" s="161" t="str">
        <f>IF('Formato 3_Gantt'!BQ$21&lt;&gt;"",'Formato 3_Gantt'!BQ$21,"")</f>
        <v/>
      </c>
      <c r="BO375" s="161" t="str">
        <f>IF('Formato 3_Gantt'!BR$21&lt;&gt;"",'Formato 3_Gantt'!BR$21,"")</f>
        <v/>
      </c>
      <c r="BP375" s="161" t="str">
        <f>IF('Formato 3_Gantt'!BS$21&lt;&gt;"",'Formato 3_Gantt'!BS$21,"")</f>
        <v/>
      </c>
      <c r="BQ375" s="161" t="str">
        <f>IF('Formato 3_Gantt'!BT$21&lt;&gt;"",'Formato 3_Gantt'!BT$21,"")</f>
        <v/>
      </c>
      <c r="BR375" s="161" t="str">
        <f>IF('Formato 3_Gantt'!BU$21&lt;&gt;"",'Formato 3_Gantt'!BU$21,"")</f>
        <v/>
      </c>
      <c r="BS375" s="161" t="str">
        <f>IF('Formato 3_Gantt'!BV$21&lt;&gt;"",'Formato 3_Gantt'!BV$21,"")</f>
        <v/>
      </c>
      <c r="BT375" s="161" t="str">
        <f>IF('Formato 3_Gantt'!BW$21&lt;&gt;"",'Formato 3_Gantt'!BW$21,"")</f>
        <v/>
      </c>
      <c r="BU375" s="161" t="str">
        <f>IF('Formato 3_Gantt'!BX$21&lt;&gt;"",'Formato 3_Gantt'!BX$21,"")</f>
        <v/>
      </c>
      <c r="BV375" s="163" t="str">
        <f>IF('Formato 4_Ppto'!I$379&lt;&gt;"",'Formato 4_Ppto'!I$379,"")</f>
        <v/>
      </c>
      <c r="BW375" s="162" t="str">
        <f>IF('Formato 4_Ppto'!X$379&lt;&gt;"",'Formato 4_Ppto'!X$379,"")</f>
        <v/>
      </c>
      <c r="BX375" s="162" t="str">
        <f>IF('Formato 4_Ppto'!Y$379&lt;&gt;"",'Formato 4_Ppto'!Y$379,"")</f>
        <v/>
      </c>
      <c r="BY375" s="162" t="str">
        <f>IF('Formato 4_Ppto'!Z$379&lt;&gt;"",'Formato 4_Ppto'!Z$379,"")</f>
        <v/>
      </c>
      <c r="BZ375" s="162" t="str">
        <f>IF('Formato 4_Ppto'!AA$379&lt;&gt;"",'Formato 4_Ppto'!AA$379,"")</f>
        <v/>
      </c>
      <c r="CA375" s="162" t="str">
        <f>IF('Formato 4_Ppto'!AB$379&lt;&gt;"",'Formato 4_Ppto'!AB$379,"")</f>
        <v/>
      </c>
      <c r="CB375" s="162" t="str">
        <f>IF('Formato 4_Ppto'!AC$379&lt;&gt;"",'Formato 4_Ppto'!AC$379,"")</f>
        <v/>
      </c>
      <c r="CC375" s="162" t="str">
        <f>IF('Formato 4_Ppto'!AD$379&lt;&gt;"",'Formato 4_Ppto'!AD$379,"")</f>
        <v/>
      </c>
      <c r="CD375" s="162" t="str">
        <f>IF('Formato 4_Ppto'!AE$379&lt;&gt;"",'Formato 4_Ppto'!AE$379,"")</f>
        <v/>
      </c>
      <c r="CE375" s="162" t="str">
        <f>IF('Formato 4_Ppto'!AF$379&lt;&gt;"",'Formato 4_Ppto'!AF$379,"")</f>
        <v/>
      </c>
      <c r="CF375" s="162" t="str">
        <f>IF('Formato 4_Ppto'!AG$379&lt;&gt;"",'Formato 4_Ppto'!AG$379,"")</f>
        <v/>
      </c>
      <c r="CG375" s="162" t="str">
        <f>IF('Formato 4_Ppto'!AH$379&lt;&gt;"",'Formato 4_Ppto'!AH$379,"")</f>
        <v/>
      </c>
      <c r="CH375" s="162" t="str">
        <f>IF('Formato 4_Ppto'!AI$379&lt;&gt;"",'Formato 4_Ppto'!AI$379,"")</f>
        <v/>
      </c>
      <c r="CI375" s="163" t="str">
        <f>IF('Formato 4_Ppto'!AJ$379&lt;&gt;"",'Formato 4_Ppto'!AJ$379,"")</f>
        <v/>
      </c>
      <c r="CJ375" s="13" t="str">
        <f>IF('Formato 4_Ppto'!B392&lt;&gt;"",'Formato 4_Ppto'!A392,"")</f>
        <v/>
      </c>
      <c r="CK375" s="24" t="str">
        <f>IF('Formato 4_Ppto'!B392&lt;&gt;"",'Formato 4_Ppto'!B392,"")</f>
        <v/>
      </c>
      <c r="CL375" s="22" t="str">
        <f>IF('Formato 4_Ppto'!C392&lt;&gt;"",'Formato 4_Ppto'!C392,"")</f>
        <v/>
      </c>
      <c r="CM375" s="24" t="str">
        <f>IF('Formato 4_Ppto'!D392&lt;&gt;"",'Formato 4_Ppto'!D392,"")</f>
        <v/>
      </c>
      <c r="CN375" s="161" t="str">
        <f>IF('Formato 4_Ppto'!E392&lt;&gt;"",'Formato 4_Ppto'!E392,"")</f>
        <v/>
      </c>
      <c r="CO375" s="161" t="str">
        <f>IF('Formato 4_Ppto'!G392&lt;&gt;"",'Formato 4_Ppto'!G392,"")</f>
        <v/>
      </c>
      <c r="CP375" s="163" t="str">
        <f>IF('Formato 4_Ppto'!I392&lt;&gt;"",'Formato 4_Ppto'!I392,"")</f>
        <v/>
      </c>
      <c r="CQ375" s="161" t="str">
        <f>IF('Formato 4_Ppto'!K392&lt;&gt;"",'Formato 4_Ppto'!K392,"")</f>
        <v/>
      </c>
      <c r="CR375" s="161" t="str">
        <f>IF('Formato 4_Ppto'!L392&lt;&gt;"",'Formato 4_Ppto'!L392,"")</f>
        <v/>
      </c>
      <c r="CS375" s="161" t="str">
        <f>IF('Formato 4_Ppto'!M392&lt;&gt;"",'Formato 4_Ppto'!M392,"")</f>
        <v/>
      </c>
      <c r="CT375" s="161" t="str">
        <f>IF('Formato 4_Ppto'!N392&lt;&gt;"",'Formato 4_Ppto'!N392,"")</f>
        <v/>
      </c>
      <c r="CU375" s="161" t="str">
        <f>IF('Formato 4_Ppto'!O392&lt;&gt;"",'Formato 4_Ppto'!O392,"")</f>
        <v/>
      </c>
      <c r="CV375" s="161" t="str">
        <f>IF('Formato 4_Ppto'!P392&lt;&gt;"",'Formato 4_Ppto'!P392,"")</f>
        <v/>
      </c>
      <c r="CW375" s="161" t="str">
        <f>IF('Formato 4_Ppto'!Q392&lt;&gt;"",'Formato 4_Ppto'!Q392,"")</f>
        <v/>
      </c>
      <c r="CX375" s="161" t="str">
        <f>IF('Formato 4_Ppto'!R392&lt;&gt;"",'Formato 4_Ppto'!R392,"")</f>
        <v/>
      </c>
      <c r="CY375" s="161" t="str">
        <f>IF('Formato 4_Ppto'!S392&lt;&gt;"",'Formato 4_Ppto'!S392,"")</f>
        <v/>
      </c>
      <c r="CZ375" s="161" t="str">
        <f>IF('Formato 4_Ppto'!T392&lt;&gt;"",'Formato 4_Ppto'!T392,"")</f>
        <v/>
      </c>
      <c r="DA375" s="161" t="str">
        <f>IF('Formato 4_Ppto'!U392&lt;&gt;"",'Formato 4_Ppto'!U392,"")</f>
        <v/>
      </c>
      <c r="DB375" s="161" t="str">
        <f>IF('Formato 4_Ppto'!V392&lt;&gt;"",'Formato 4_Ppto'!V392,"")</f>
        <v/>
      </c>
      <c r="DC375" s="161" t="str">
        <f>IF('Formato 4_Ppto'!W392&lt;&gt;"",'Formato 4_Ppto'!W392,"")</f>
        <v/>
      </c>
      <c r="DD375" s="162" t="str">
        <f>IF('Formato 4_Ppto'!X392&lt;&gt;"",'Formato 4_Ppto'!X392,"")</f>
        <v/>
      </c>
      <c r="DE375" s="162" t="str">
        <f>IF('Formato 4_Ppto'!Y392&lt;&gt;"",'Formato 4_Ppto'!Y392,"")</f>
        <v/>
      </c>
      <c r="DF375" s="162" t="str">
        <f>IF('Formato 4_Ppto'!Z392&lt;&gt;"",'Formato 4_Ppto'!Z392,"")</f>
        <v/>
      </c>
      <c r="DG375" s="162" t="str">
        <f>IF('Formato 4_Ppto'!AA392&lt;&gt;"",'Formato 4_Ppto'!AA392,"")</f>
        <v/>
      </c>
      <c r="DH375" s="162" t="str">
        <f>IF('Formato 4_Ppto'!AB392&lt;&gt;"",'Formato 4_Ppto'!AB392,"")</f>
        <v/>
      </c>
      <c r="DI375" s="162" t="str">
        <f>IF('Formato 4_Ppto'!AC392&lt;&gt;"",'Formato 4_Ppto'!AC392,"")</f>
        <v/>
      </c>
      <c r="DJ375" s="162" t="str">
        <f>IF('Formato 4_Ppto'!AD392&lt;&gt;"",'Formato 4_Ppto'!AD392,"")</f>
        <v/>
      </c>
      <c r="DK375" s="162" t="str">
        <f>IF('Formato 4_Ppto'!AE392&lt;&gt;"",'Formato 4_Ppto'!AE392,"")</f>
        <v/>
      </c>
      <c r="DL375" s="162" t="str">
        <f>IF('Formato 4_Ppto'!AF392&lt;&gt;"",'Formato 4_Ppto'!AF392,"")</f>
        <v/>
      </c>
      <c r="DM375" s="162" t="str">
        <f>IF('Formato 4_Ppto'!AG392&lt;&gt;"",'Formato 4_Ppto'!AG392,"")</f>
        <v/>
      </c>
      <c r="DN375" s="162" t="str">
        <f>IF('Formato 4_Ppto'!AH392&lt;&gt;"",'Formato 4_Ppto'!AH392,"")</f>
        <v/>
      </c>
      <c r="DO375" s="162" t="str">
        <f>IF('Formato 4_Ppto'!AI392&lt;&gt;"",'Formato 4_Ppto'!AI392,"")</f>
        <v/>
      </c>
      <c r="DP375" s="163" t="str">
        <f>IF('Formato 4_Ppto'!AJ392&lt;&gt;"",'Formato 4_Ppto'!AJ392,"")</f>
        <v/>
      </c>
    </row>
    <row r="376" spans="2:120" x14ac:dyDescent="0.3">
      <c r="B376" s="13" t="str">
        <f>IF(OR(Tabla6[[#This Row],[IDA]]="",Tabla6[[#This Row],[IDT]]="",Tabla6[[#This Row],[IDI]]=""),"",Tabla6[[#This Row],[IDA]]&amp;"."&amp;Tabla6[[#This Row],[IDT]]&amp;"."&amp;Tabla6[[#This Row],[IDI]])</f>
        <v/>
      </c>
      <c r="C376" s="13" t="str">
        <f>IF(Formato_02!$B$14&lt;&gt;"",0,"")</f>
        <v/>
      </c>
      <c r="D376" s="13" t="str">
        <f>IF(Formato_02!$H$9&lt;&gt;"",Formato_02!$H$9,"")</f>
        <v/>
      </c>
      <c r="E376" s="24" t="str">
        <f t="shared" si="40"/>
        <v/>
      </c>
      <c r="F376" s="24" t="str">
        <f>IF(Formato_02!$B$14&lt;&gt;"",Formato_02!$B$14,"")</f>
        <v/>
      </c>
      <c r="G376" s="22" t="str">
        <f>IF('Formato 3_Gantt'!C381&lt;&gt;"",'Formato 3_Gantt'!C381,"")</f>
        <v/>
      </c>
      <c r="H376" s="13" t="str">
        <f>IF('Formato 3_Gantt'!D$8&lt;&gt;"",'Formato 3_Gantt'!D$8,"")</f>
        <v/>
      </c>
      <c r="I376" s="13" t="str">
        <f>IF('Formato 3_Gantt'!E$8&lt;&gt;"",'Formato 3_Gantt'!E$8,"")</f>
        <v/>
      </c>
      <c r="J376" s="13" t="str">
        <f>IF('Formato 3_Gantt'!F$8&lt;&gt;"",'Formato 3_Gantt'!F$8,"")</f>
        <v/>
      </c>
      <c r="K376" s="158" t="str">
        <f>IF('Formato 3_Gantt'!G$8&lt;&gt;"",'Formato 3_Gantt'!G$8,"")</f>
        <v/>
      </c>
      <c r="L376" s="158" t="str">
        <f>IF('Formato 3_Gantt'!H$8&lt;&gt;"",'Formato 3_Gantt'!H$8,"")</f>
        <v/>
      </c>
      <c r="M376" s="13" t="str">
        <f>IF('Formato 3_Gantt'!BL$8&lt;&gt;"",'Formato 3_Gantt'!BL$8,"")</f>
        <v/>
      </c>
      <c r="N376" s="13" t="str">
        <f>IF('Formato 3_Gantt'!BM$8&lt;&gt;"",'Formato 3_Gantt'!BM$8,"")</f>
        <v/>
      </c>
      <c r="O376" s="13" t="str">
        <f>IF('Formato 3_Gantt'!BN$8&lt;&gt;"",'Formato 3_Gantt'!BN$8,"")</f>
        <v/>
      </c>
      <c r="P376" s="13" t="str">
        <f>IF('Formato 3_Gantt'!BO$8&lt;&gt;"",'Formato 3_Gantt'!BO$8,"")</f>
        <v/>
      </c>
      <c r="Q376" s="13" t="str">
        <f>IF('Formato 3_Gantt'!BP$8&lt;&gt;"",'Formato 3_Gantt'!BP$8,"")</f>
        <v/>
      </c>
      <c r="R376" s="13" t="str">
        <f>IF('Formato 3_Gantt'!BQ$8&lt;&gt;"",'Formato 3_Gantt'!BQ$8,"")</f>
        <v/>
      </c>
      <c r="S376" s="13" t="str">
        <f>IF('Formato 3_Gantt'!BR$8&lt;&gt;"",'Formato 3_Gantt'!BR$8,"")</f>
        <v/>
      </c>
      <c r="T376" s="13" t="str">
        <f>IF('Formato 3_Gantt'!BS$8&lt;&gt;"",'Formato 3_Gantt'!BS$8,"")</f>
        <v/>
      </c>
      <c r="U376" s="13" t="str">
        <f>IF('Formato 3_Gantt'!BT$8&lt;&gt;"",'Formato 3_Gantt'!BT$8,"")</f>
        <v/>
      </c>
      <c r="V376" s="13" t="str">
        <f>IF('Formato 3_Gantt'!BU$8&lt;&gt;"",'Formato 3_Gantt'!BU$8,"")</f>
        <v/>
      </c>
      <c r="W376" s="13" t="str">
        <f>IF('Formato 3_Gantt'!BV$8&lt;&gt;"",'Formato 3_Gantt'!BV$8,"")</f>
        <v/>
      </c>
      <c r="X376" s="13" t="str">
        <f>IF('Formato 3_Gantt'!BW$8&lt;&gt;"",'Formato 3_Gantt'!BW$8,"")</f>
        <v/>
      </c>
      <c r="Y376" s="13" t="str">
        <f>IF('Formato 3_Gantt'!BX$8&lt;&gt;"",'Formato 3_Gantt'!BX$8,"")</f>
        <v/>
      </c>
      <c r="Z376" s="162" t="str">
        <f>IF(Formato_02!S$15&lt;&gt;"",Formato_02!S$15,"")</f>
        <v/>
      </c>
      <c r="AA376" s="162" t="str">
        <f>IF(Formato_02!T$15&lt;&gt;"",Formato_02!T$15,"")</f>
        <v/>
      </c>
      <c r="AB376" s="162" t="str">
        <f>IF(Formato_02!U$15&lt;&gt;"",Formato_02!U$15,"")</f>
        <v/>
      </c>
      <c r="AC376" s="162" t="str">
        <f>IF(Formato_02!V$15&lt;&gt;"",Formato_02!V$15,"")</f>
        <v/>
      </c>
      <c r="AD376" s="162" t="str">
        <f>IF(Formato_02!W$15&lt;&gt;"",Formato_02!W$15,"")</f>
        <v/>
      </c>
      <c r="AE376" s="162" t="str">
        <f>IF(Formato_02!X$15&lt;&gt;"",Formato_02!X$15,"")</f>
        <v/>
      </c>
      <c r="AF376" s="162" t="str">
        <f>IF(Formato_02!Y$15&lt;&gt;"",Formato_02!Y$15,"")</f>
        <v/>
      </c>
      <c r="AG376" s="162" t="str">
        <f>IF(Formato_02!Z$15&lt;&gt;"",Formato_02!Z$15,"")</f>
        <v/>
      </c>
      <c r="AH376" s="162" t="str">
        <f>IF(Formato_02!AA$15&lt;&gt;"",Formato_02!AA$15,"")</f>
        <v/>
      </c>
      <c r="AI376" s="162" t="str">
        <f>IF(Formato_02!AB$15&lt;&gt;"",Formato_02!AB$15,"")</f>
        <v/>
      </c>
      <c r="AJ376" s="162" t="str">
        <f>IF(Formato_02!AC$15&lt;&gt;"",Formato_02!AC$15,"")</f>
        <v/>
      </c>
      <c r="AK376" s="162" t="str">
        <f>IF(Formato_02!AD$15&lt;&gt;"",Formato_02!AD$15,"")</f>
        <v/>
      </c>
      <c r="AL376" s="162" t="str">
        <f>IF(Formato_02!$N$14&lt;&gt;"",Formato_02!$N$14,"")</f>
        <v/>
      </c>
      <c r="AM376" s="13" t="str">
        <f>IF(Formato_02!$X$4&lt;&gt;"","AN","")</f>
        <v/>
      </c>
      <c r="AN376" s="24" t="str">
        <f t="shared" si="41"/>
        <v/>
      </c>
      <c r="AO376" s="13" t="str">
        <f>IF(Formato_02!$Y$4&lt;&gt;"","P027","")</f>
        <v/>
      </c>
      <c r="AP376" s="24" t="str">
        <f t="shared" si="42"/>
        <v/>
      </c>
      <c r="AQ376" s="13" t="str">
        <f>IF(Formato_02!$Z$4&lt;&gt;"","PNCVG","")</f>
        <v/>
      </c>
      <c r="AR376" s="24" t="str">
        <f t="shared" si="43"/>
        <v/>
      </c>
      <c r="AS376" s="13" t="str">
        <f>IF(Formato_02!$AA$4&lt;&gt;"","PNFF","")</f>
        <v/>
      </c>
      <c r="AT376" s="24" t="str">
        <f t="shared" si="44"/>
        <v/>
      </c>
      <c r="AU376" s="13" t="str">
        <f>IF(Formato_02!$AB$4&lt;&gt;"","PNPAM","")</f>
        <v/>
      </c>
      <c r="AV376" s="24" t="str">
        <f t="shared" si="45"/>
        <v/>
      </c>
      <c r="AW376" s="13" t="str">
        <f>IF(Formato_02!$AC$4&lt;&gt;"","PNAIA","")</f>
        <v/>
      </c>
      <c r="AX376" s="24" t="str">
        <f t="shared" si="46"/>
        <v/>
      </c>
      <c r="AY376" s="13" t="str">
        <f>IF(Formato_02!$AD$4&lt;&gt;"","PIO","")</f>
        <v/>
      </c>
      <c r="AZ376" s="24" t="str">
        <f t="shared" si="47"/>
        <v/>
      </c>
      <c r="BA376" s="13" t="str">
        <f>IF('Formato 3_Gantt'!B$21&lt;&gt;"",'Formato 3_Gantt'!A$21,"")</f>
        <v/>
      </c>
      <c r="BB376" s="24" t="str">
        <f>IF('Formato 3_Gantt'!B$21&lt;&gt;"",'Formato 3_Gantt'!B$21,"")</f>
        <v/>
      </c>
      <c r="BC376" s="22" t="str">
        <f>IF('Formato 3_Gantt'!C$21&lt;&gt;"",'Formato 3_Gantt'!C$21,"")</f>
        <v/>
      </c>
      <c r="BD376" s="13" t="str">
        <f>IF('Formato 3_Gantt'!D$21&lt;&gt;"",'Formato 3_Gantt'!D$21,"")</f>
        <v/>
      </c>
      <c r="BE376" s="161" t="str">
        <f>IF('Formato 3_Gantt'!E$21&lt;&gt;"",'Formato 3_Gantt'!E$21,"")</f>
        <v/>
      </c>
      <c r="BF376" s="13" t="str">
        <f>IF('Formato 3_Gantt'!F$21&lt;&gt;"",'Formato 3_Gantt'!F$21,"")</f>
        <v/>
      </c>
      <c r="BG376" s="158" t="str">
        <f>IF('Formato 3_Gantt'!G$21&lt;&gt;"",'Formato 3_Gantt'!G$21,"")</f>
        <v/>
      </c>
      <c r="BH376" s="158" t="str">
        <f>IF('Formato 3_Gantt'!H$21&lt;&gt;"",'Formato 3_Gantt'!H$21,"")</f>
        <v/>
      </c>
      <c r="BI376" s="161" t="str">
        <f>IF('Formato 3_Gantt'!BL$21&lt;&gt;"",'Formato 3_Gantt'!BL$21,"")</f>
        <v/>
      </c>
      <c r="BJ376" s="161" t="str">
        <f>IF('Formato 3_Gantt'!BM$21&lt;&gt;"",'Formato 3_Gantt'!BM$21,"")</f>
        <v/>
      </c>
      <c r="BK376" s="161" t="str">
        <f>IF('Formato 3_Gantt'!BN$21&lt;&gt;"",'Formato 3_Gantt'!BN$21,"")</f>
        <v/>
      </c>
      <c r="BL376" s="161" t="str">
        <f>IF('Formato 3_Gantt'!BO$21&lt;&gt;"",'Formato 3_Gantt'!BO$21,"")</f>
        <v/>
      </c>
      <c r="BM376" s="161" t="str">
        <f>IF('Formato 3_Gantt'!BP$21&lt;&gt;"",'Formato 3_Gantt'!BP$21,"")</f>
        <v/>
      </c>
      <c r="BN376" s="161" t="str">
        <f>IF('Formato 3_Gantt'!BQ$21&lt;&gt;"",'Formato 3_Gantt'!BQ$21,"")</f>
        <v/>
      </c>
      <c r="BO376" s="161" t="str">
        <f>IF('Formato 3_Gantt'!BR$21&lt;&gt;"",'Formato 3_Gantt'!BR$21,"")</f>
        <v/>
      </c>
      <c r="BP376" s="161" t="str">
        <f>IF('Formato 3_Gantt'!BS$21&lt;&gt;"",'Formato 3_Gantt'!BS$21,"")</f>
        <v/>
      </c>
      <c r="BQ376" s="161" t="str">
        <f>IF('Formato 3_Gantt'!BT$21&lt;&gt;"",'Formato 3_Gantt'!BT$21,"")</f>
        <v/>
      </c>
      <c r="BR376" s="161" t="str">
        <f>IF('Formato 3_Gantt'!BU$21&lt;&gt;"",'Formato 3_Gantt'!BU$21,"")</f>
        <v/>
      </c>
      <c r="BS376" s="161" t="str">
        <f>IF('Formato 3_Gantt'!BV$21&lt;&gt;"",'Formato 3_Gantt'!BV$21,"")</f>
        <v/>
      </c>
      <c r="BT376" s="161" t="str">
        <f>IF('Formato 3_Gantt'!BW$21&lt;&gt;"",'Formato 3_Gantt'!BW$21,"")</f>
        <v/>
      </c>
      <c r="BU376" s="161" t="str">
        <f>IF('Formato 3_Gantt'!BX$21&lt;&gt;"",'Formato 3_Gantt'!BX$21,"")</f>
        <v/>
      </c>
      <c r="BV376" s="163" t="str">
        <f>IF('Formato 4_Ppto'!I$379&lt;&gt;"",'Formato 4_Ppto'!I$379,"")</f>
        <v/>
      </c>
      <c r="BW376" s="162" t="str">
        <f>IF('Formato 4_Ppto'!X$379&lt;&gt;"",'Formato 4_Ppto'!X$379,"")</f>
        <v/>
      </c>
      <c r="BX376" s="162" t="str">
        <f>IF('Formato 4_Ppto'!Y$379&lt;&gt;"",'Formato 4_Ppto'!Y$379,"")</f>
        <v/>
      </c>
      <c r="BY376" s="162" t="str">
        <f>IF('Formato 4_Ppto'!Z$379&lt;&gt;"",'Formato 4_Ppto'!Z$379,"")</f>
        <v/>
      </c>
      <c r="BZ376" s="162" t="str">
        <f>IF('Formato 4_Ppto'!AA$379&lt;&gt;"",'Formato 4_Ppto'!AA$379,"")</f>
        <v/>
      </c>
      <c r="CA376" s="162" t="str">
        <f>IF('Formato 4_Ppto'!AB$379&lt;&gt;"",'Formato 4_Ppto'!AB$379,"")</f>
        <v/>
      </c>
      <c r="CB376" s="162" t="str">
        <f>IF('Formato 4_Ppto'!AC$379&lt;&gt;"",'Formato 4_Ppto'!AC$379,"")</f>
        <v/>
      </c>
      <c r="CC376" s="162" t="str">
        <f>IF('Formato 4_Ppto'!AD$379&lt;&gt;"",'Formato 4_Ppto'!AD$379,"")</f>
        <v/>
      </c>
      <c r="CD376" s="162" t="str">
        <f>IF('Formato 4_Ppto'!AE$379&lt;&gt;"",'Formato 4_Ppto'!AE$379,"")</f>
        <v/>
      </c>
      <c r="CE376" s="162" t="str">
        <f>IF('Formato 4_Ppto'!AF$379&lt;&gt;"",'Formato 4_Ppto'!AF$379,"")</f>
        <v/>
      </c>
      <c r="CF376" s="162" t="str">
        <f>IF('Formato 4_Ppto'!AG$379&lt;&gt;"",'Formato 4_Ppto'!AG$379,"")</f>
        <v/>
      </c>
      <c r="CG376" s="162" t="str">
        <f>IF('Formato 4_Ppto'!AH$379&lt;&gt;"",'Formato 4_Ppto'!AH$379,"")</f>
        <v/>
      </c>
      <c r="CH376" s="162" t="str">
        <f>IF('Formato 4_Ppto'!AI$379&lt;&gt;"",'Formato 4_Ppto'!AI$379,"")</f>
        <v/>
      </c>
      <c r="CI376" s="163" t="str">
        <f>IF('Formato 4_Ppto'!AJ$379&lt;&gt;"",'Formato 4_Ppto'!AJ$379,"")</f>
        <v/>
      </c>
      <c r="CJ376" s="13" t="str">
        <f>IF('Formato 4_Ppto'!B393&lt;&gt;"",'Formato 4_Ppto'!A393,"")</f>
        <v/>
      </c>
      <c r="CK376" s="24" t="str">
        <f>IF('Formato 4_Ppto'!B393&lt;&gt;"",'Formato 4_Ppto'!B393,"")</f>
        <v/>
      </c>
      <c r="CL376" s="22" t="str">
        <f>IF('Formato 4_Ppto'!C393&lt;&gt;"",'Formato 4_Ppto'!C393,"")</f>
        <v/>
      </c>
      <c r="CM376" s="24" t="str">
        <f>IF('Formato 4_Ppto'!D393&lt;&gt;"",'Formato 4_Ppto'!D393,"")</f>
        <v/>
      </c>
      <c r="CN376" s="161" t="str">
        <f>IF('Formato 4_Ppto'!E393&lt;&gt;"",'Formato 4_Ppto'!E393,"")</f>
        <v/>
      </c>
      <c r="CO376" s="161" t="str">
        <f>IF('Formato 4_Ppto'!G393&lt;&gt;"",'Formato 4_Ppto'!G393,"")</f>
        <v/>
      </c>
      <c r="CP376" s="163" t="str">
        <f>IF('Formato 4_Ppto'!I393&lt;&gt;"",'Formato 4_Ppto'!I393,"")</f>
        <v/>
      </c>
      <c r="CQ376" s="161" t="str">
        <f>IF('Formato 4_Ppto'!K393&lt;&gt;"",'Formato 4_Ppto'!K393,"")</f>
        <v/>
      </c>
      <c r="CR376" s="161" t="str">
        <f>IF('Formato 4_Ppto'!L393&lt;&gt;"",'Formato 4_Ppto'!L393,"")</f>
        <v/>
      </c>
      <c r="CS376" s="161" t="str">
        <f>IF('Formato 4_Ppto'!M393&lt;&gt;"",'Formato 4_Ppto'!M393,"")</f>
        <v/>
      </c>
      <c r="CT376" s="161" t="str">
        <f>IF('Formato 4_Ppto'!N393&lt;&gt;"",'Formato 4_Ppto'!N393,"")</f>
        <v/>
      </c>
      <c r="CU376" s="161" t="str">
        <f>IF('Formato 4_Ppto'!O393&lt;&gt;"",'Formato 4_Ppto'!O393,"")</f>
        <v/>
      </c>
      <c r="CV376" s="161" t="str">
        <f>IF('Formato 4_Ppto'!P393&lt;&gt;"",'Formato 4_Ppto'!P393,"")</f>
        <v/>
      </c>
      <c r="CW376" s="161" t="str">
        <f>IF('Formato 4_Ppto'!Q393&lt;&gt;"",'Formato 4_Ppto'!Q393,"")</f>
        <v/>
      </c>
      <c r="CX376" s="161" t="str">
        <f>IF('Formato 4_Ppto'!R393&lt;&gt;"",'Formato 4_Ppto'!R393,"")</f>
        <v/>
      </c>
      <c r="CY376" s="161" t="str">
        <f>IF('Formato 4_Ppto'!S393&lt;&gt;"",'Formato 4_Ppto'!S393,"")</f>
        <v/>
      </c>
      <c r="CZ376" s="161" t="str">
        <f>IF('Formato 4_Ppto'!T393&lt;&gt;"",'Formato 4_Ppto'!T393,"")</f>
        <v/>
      </c>
      <c r="DA376" s="161" t="str">
        <f>IF('Formato 4_Ppto'!U393&lt;&gt;"",'Formato 4_Ppto'!U393,"")</f>
        <v/>
      </c>
      <c r="DB376" s="161" t="str">
        <f>IF('Formato 4_Ppto'!V393&lt;&gt;"",'Formato 4_Ppto'!V393,"")</f>
        <v/>
      </c>
      <c r="DC376" s="161" t="str">
        <f>IF('Formato 4_Ppto'!W393&lt;&gt;"",'Formato 4_Ppto'!W393,"")</f>
        <v/>
      </c>
      <c r="DD376" s="162" t="str">
        <f>IF('Formato 4_Ppto'!X393&lt;&gt;"",'Formato 4_Ppto'!X393,"")</f>
        <v/>
      </c>
      <c r="DE376" s="162" t="str">
        <f>IF('Formato 4_Ppto'!Y393&lt;&gt;"",'Formato 4_Ppto'!Y393,"")</f>
        <v/>
      </c>
      <c r="DF376" s="162" t="str">
        <f>IF('Formato 4_Ppto'!Z393&lt;&gt;"",'Formato 4_Ppto'!Z393,"")</f>
        <v/>
      </c>
      <c r="DG376" s="162" t="str">
        <f>IF('Formato 4_Ppto'!AA393&lt;&gt;"",'Formato 4_Ppto'!AA393,"")</f>
        <v/>
      </c>
      <c r="DH376" s="162" t="str">
        <f>IF('Formato 4_Ppto'!AB393&lt;&gt;"",'Formato 4_Ppto'!AB393,"")</f>
        <v/>
      </c>
      <c r="DI376" s="162" t="str">
        <f>IF('Formato 4_Ppto'!AC393&lt;&gt;"",'Formato 4_Ppto'!AC393,"")</f>
        <v/>
      </c>
      <c r="DJ376" s="162" t="str">
        <f>IF('Formato 4_Ppto'!AD393&lt;&gt;"",'Formato 4_Ppto'!AD393,"")</f>
        <v/>
      </c>
      <c r="DK376" s="162" t="str">
        <f>IF('Formato 4_Ppto'!AE393&lt;&gt;"",'Formato 4_Ppto'!AE393,"")</f>
        <v/>
      </c>
      <c r="DL376" s="162" t="str">
        <f>IF('Formato 4_Ppto'!AF393&lt;&gt;"",'Formato 4_Ppto'!AF393,"")</f>
        <v/>
      </c>
      <c r="DM376" s="162" t="str">
        <f>IF('Formato 4_Ppto'!AG393&lt;&gt;"",'Formato 4_Ppto'!AG393,"")</f>
        <v/>
      </c>
      <c r="DN376" s="162" t="str">
        <f>IF('Formato 4_Ppto'!AH393&lt;&gt;"",'Formato 4_Ppto'!AH393,"")</f>
        <v/>
      </c>
      <c r="DO376" s="162" t="str">
        <f>IF('Formato 4_Ppto'!AI393&lt;&gt;"",'Formato 4_Ppto'!AI393,"")</f>
        <v/>
      </c>
      <c r="DP376" s="163" t="str">
        <f>IF('Formato 4_Ppto'!AJ393&lt;&gt;"",'Formato 4_Ppto'!AJ393,"")</f>
        <v/>
      </c>
    </row>
    <row r="377" spans="2:120" x14ac:dyDescent="0.3">
      <c r="B377" s="13" t="str">
        <f>IF(OR(Tabla6[[#This Row],[IDA]]="",Tabla6[[#This Row],[IDT]]="",Tabla6[[#This Row],[IDI]]=""),"",Tabla6[[#This Row],[IDA]]&amp;"."&amp;Tabla6[[#This Row],[IDT]]&amp;"."&amp;Tabla6[[#This Row],[IDI]])</f>
        <v/>
      </c>
      <c r="C377" s="13" t="str">
        <f>IF(Formato_02!$B$14&lt;&gt;"",0,"")</f>
        <v/>
      </c>
      <c r="D377" s="13" t="str">
        <f>IF(Formato_02!$H$9&lt;&gt;"",Formato_02!$H$9,"")</f>
        <v/>
      </c>
      <c r="E377" s="24" t="str">
        <f t="shared" si="40"/>
        <v/>
      </c>
      <c r="F377" s="24" t="str">
        <f>IF(Formato_02!$B$14&lt;&gt;"",Formato_02!$B$14,"")</f>
        <v/>
      </c>
      <c r="G377" s="22" t="str">
        <f>IF('Formato 3_Gantt'!C382&lt;&gt;"",'Formato 3_Gantt'!C382,"")</f>
        <v/>
      </c>
      <c r="H377" s="13" t="str">
        <f>IF('Formato 3_Gantt'!D$8&lt;&gt;"",'Formato 3_Gantt'!D$8,"")</f>
        <v/>
      </c>
      <c r="I377" s="13" t="str">
        <f>IF('Formato 3_Gantt'!E$8&lt;&gt;"",'Formato 3_Gantt'!E$8,"")</f>
        <v/>
      </c>
      <c r="J377" s="13" t="str">
        <f>IF('Formato 3_Gantt'!F$8&lt;&gt;"",'Formato 3_Gantt'!F$8,"")</f>
        <v/>
      </c>
      <c r="K377" s="158" t="str">
        <f>IF('Formato 3_Gantt'!G$8&lt;&gt;"",'Formato 3_Gantt'!G$8,"")</f>
        <v/>
      </c>
      <c r="L377" s="158" t="str">
        <f>IF('Formato 3_Gantt'!H$8&lt;&gt;"",'Formato 3_Gantt'!H$8,"")</f>
        <v/>
      </c>
      <c r="M377" s="13" t="str">
        <f>IF('Formato 3_Gantt'!BL$8&lt;&gt;"",'Formato 3_Gantt'!BL$8,"")</f>
        <v/>
      </c>
      <c r="N377" s="13" t="str">
        <f>IF('Formato 3_Gantt'!BM$8&lt;&gt;"",'Formato 3_Gantt'!BM$8,"")</f>
        <v/>
      </c>
      <c r="O377" s="13" t="str">
        <f>IF('Formato 3_Gantt'!BN$8&lt;&gt;"",'Formato 3_Gantt'!BN$8,"")</f>
        <v/>
      </c>
      <c r="P377" s="13" t="str">
        <f>IF('Formato 3_Gantt'!BO$8&lt;&gt;"",'Formato 3_Gantt'!BO$8,"")</f>
        <v/>
      </c>
      <c r="Q377" s="13" t="str">
        <f>IF('Formato 3_Gantt'!BP$8&lt;&gt;"",'Formato 3_Gantt'!BP$8,"")</f>
        <v/>
      </c>
      <c r="R377" s="13" t="str">
        <f>IF('Formato 3_Gantt'!BQ$8&lt;&gt;"",'Formato 3_Gantt'!BQ$8,"")</f>
        <v/>
      </c>
      <c r="S377" s="13" t="str">
        <f>IF('Formato 3_Gantt'!BR$8&lt;&gt;"",'Formato 3_Gantt'!BR$8,"")</f>
        <v/>
      </c>
      <c r="T377" s="13" t="str">
        <f>IF('Formato 3_Gantt'!BS$8&lt;&gt;"",'Formato 3_Gantt'!BS$8,"")</f>
        <v/>
      </c>
      <c r="U377" s="13" t="str">
        <f>IF('Formato 3_Gantt'!BT$8&lt;&gt;"",'Formato 3_Gantt'!BT$8,"")</f>
        <v/>
      </c>
      <c r="V377" s="13" t="str">
        <f>IF('Formato 3_Gantt'!BU$8&lt;&gt;"",'Formato 3_Gantt'!BU$8,"")</f>
        <v/>
      </c>
      <c r="W377" s="13" t="str">
        <f>IF('Formato 3_Gantt'!BV$8&lt;&gt;"",'Formato 3_Gantt'!BV$8,"")</f>
        <v/>
      </c>
      <c r="X377" s="13" t="str">
        <f>IF('Formato 3_Gantt'!BW$8&lt;&gt;"",'Formato 3_Gantt'!BW$8,"")</f>
        <v/>
      </c>
      <c r="Y377" s="13" t="str">
        <f>IF('Formato 3_Gantt'!BX$8&lt;&gt;"",'Formato 3_Gantt'!BX$8,"")</f>
        <v/>
      </c>
      <c r="Z377" s="162" t="str">
        <f>IF(Formato_02!S$15&lt;&gt;"",Formato_02!S$15,"")</f>
        <v/>
      </c>
      <c r="AA377" s="162" t="str">
        <f>IF(Formato_02!T$15&lt;&gt;"",Formato_02!T$15,"")</f>
        <v/>
      </c>
      <c r="AB377" s="162" t="str">
        <f>IF(Formato_02!U$15&lt;&gt;"",Formato_02!U$15,"")</f>
        <v/>
      </c>
      <c r="AC377" s="162" t="str">
        <f>IF(Formato_02!V$15&lt;&gt;"",Formato_02!V$15,"")</f>
        <v/>
      </c>
      <c r="AD377" s="162" t="str">
        <f>IF(Formato_02!W$15&lt;&gt;"",Formato_02!W$15,"")</f>
        <v/>
      </c>
      <c r="AE377" s="162" t="str">
        <f>IF(Formato_02!X$15&lt;&gt;"",Formato_02!X$15,"")</f>
        <v/>
      </c>
      <c r="AF377" s="162" t="str">
        <f>IF(Formato_02!Y$15&lt;&gt;"",Formato_02!Y$15,"")</f>
        <v/>
      </c>
      <c r="AG377" s="162" t="str">
        <f>IF(Formato_02!Z$15&lt;&gt;"",Formato_02!Z$15,"")</f>
        <v/>
      </c>
      <c r="AH377" s="162" t="str">
        <f>IF(Formato_02!AA$15&lt;&gt;"",Formato_02!AA$15,"")</f>
        <v/>
      </c>
      <c r="AI377" s="162" t="str">
        <f>IF(Formato_02!AB$15&lt;&gt;"",Formato_02!AB$15,"")</f>
        <v/>
      </c>
      <c r="AJ377" s="162" t="str">
        <f>IF(Formato_02!AC$15&lt;&gt;"",Formato_02!AC$15,"")</f>
        <v/>
      </c>
      <c r="AK377" s="162" t="str">
        <f>IF(Formato_02!AD$15&lt;&gt;"",Formato_02!AD$15,"")</f>
        <v/>
      </c>
      <c r="AL377" s="162" t="str">
        <f>IF(Formato_02!$N$14&lt;&gt;"",Formato_02!$N$14,"")</f>
        <v/>
      </c>
      <c r="AM377" s="13" t="str">
        <f>IF(Formato_02!$X$4&lt;&gt;"","AN","")</f>
        <v/>
      </c>
      <c r="AN377" s="24" t="str">
        <f t="shared" si="41"/>
        <v/>
      </c>
      <c r="AO377" s="13" t="str">
        <f>IF(Formato_02!$Y$4&lt;&gt;"","P027","")</f>
        <v/>
      </c>
      <c r="AP377" s="24" t="str">
        <f t="shared" si="42"/>
        <v/>
      </c>
      <c r="AQ377" s="13" t="str">
        <f>IF(Formato_02!$Z$4&lt;&gt;"","PNCVG","")</f>
        <v/>
      </c>
      <c r="AR377" s="24" t="str">
        <f t="shared" si="43"/>
        <v/>
      </c>
      <c r="AS377" s="13" t="str">
        <f>IF(Formato_02!$AA$4&lt;&gt;"","PNFF","")</f>
        <v/>
      </c>
      <c r="AT377" s="24" t="str">
        <f t="shared" si="44"/>
        <v/>
      </c>
      <c r="AU377" s="13" t="str">
        <f>IF(Formato_02!$AB$4&lt;&gt;"","PNPAM","")</f>
        <v/>
      </c>
      <c r="AV377" s="24" t="str">
        <f t="shared" si="45"/>
        <v/>
      </c>
      <c r="AW377" s="13" t="str">
        <f>IF(Formato_02!$AC$4&lt;&gt;"","PNAIA","")</f>
        <v/>
      </c>
      <c r="AX377" s="24" t="str">
        <f t="shared" si="46"/>
        <v/>
      </c>
      <c r="AY377" s="13" t="str">
        <f>IF(Formato_02!$AD$4&lt;&gt;"","PIO","")</f>
        <v/>
      </c>
      <c r="AZ377" s="24" t="str">
        <f t="shared" si="47"/>
        <v/>
      </c>
      <c r="BA377" s="13" t="str">
        <f>IF('Formato 3_Gantt'!B$21&lt;&gt;"",'Formato 3_Gantt'!A$21,"")</f>
        <v/>
      </c>
      <c r="BB377" s="24" t="str">
        <f>IF('Formato 3_Gantt'!B$21&lt;&gt;"",'Formato 3_Gantt'!B$21,"")</f>
        <v/>
      </c>
      <c r="BC377" s="22" t="str">
        <f>IF('Formato 3_Gantt'!C$21&lt;&gt;"",'Formato 3_Gantt'!C$21,"")</f>
        <v/>
      </c>
      <c r="BD377" s="13" t="str">
        <f>IF('Formato 3_Gantt'!D$21&lt;&gt;"",'Formato 3_Gantt'!D$21,"")</f>
        <v/>
      </c>
      <c r="BE377" s="161" t="str">
        <f>IF('Formato 3_Gantt'!E$21&lt;&gt;"",'Formato 3_Gantt'!E$21,"")</f>
        <v/>
      </c>
      <c r="BF377" s="13" t="str">
        <f>IF('Formato 3_Gantt'!F$21&lt;&gt;"",'Formato 3_Gantt'!F$21,"")</f>
        <v/>
      </c>
      <c r="BG377" s="158" t="str">
        <f>IF('Formato 3_Gantt'!G$21&lt;&gt;"",'Formato 3_Gantt'!G$21,"")</f>
        <v/>
      </c>
      <c r="BH377" s="158" t="str">
        <f>IF('Formato 3_Gantt'!H$21&lt;&gt;"",'Formato 3_Gantt'!H$21,"")</f>
        <v/>
      </c>
      <c r="BI377" s="161" t="str">
        <f>IF('Formato 3_Gantt'!BL$21&lt;&gt;"",'Formato 3_Gantt'!BL$21,"")</f>
        <v/>
      </c>
      <c r="BJ377" s="161" t="str">
        <f>IF('Formato 3_Gantt'!BM$21&lt;&gt;"",'Formato 3_Gantt'!BM$21,"")</f>
        <v/>
      </c>
      <c r="BK377" s="161" t="str">
        <f>IF('Formato 3_Gantt'!BN$21&lt;&gt;"",'Formato 3_Gantt'!BN$21,"")</f>
        <v/>
      </c>
      <c r="BL377" s="161" t="str">
        <f>IF('Formato 3_Gantt'!BO$21&lt;&gt;"",'Formato 3_Gantt'!BO$21,"")</f>
        <v/>
      </c>
      <c r="BM377" s="161" t="str">
        <f>IF('Formato 3_Gantt'!BP$21&lt;&gt;"",'Formato 3_Gantt'!BP$21,"")</f>
        <v/>
      </c>
      <c r="BN377" s="161" t="str">
        <f>IF('Formato 3_Gantt'!BQ$21&lt;&gt;"",'Formato 3_Gantt'!BQ$21,"")</f>
        <v/>
      </c>
      <c r="BO377" s="161" t="str">
        <f>IF('Formato 3_Gantt'!BR$21&lt;&gt;"",'Formato 3_Gantt'!BR$21,"")</f>
        <v/>
      </c>
      <c r="BP377" s="161" t="str">
        <f>IF('Formato 3_Gantt'!BS$21&lt;&gt;"",'Formato 3_Gantt'!BS$21,"")</f>
        <v/>
      </c>
      <c r="BQ377" s="161" t="str">
        <f>IF('Formato 3_Gantt'!BT$21&lt;&gt;"",'Formato 3_Gantt'!BT$21,"")</f>
        <v/>
      </c>
      <c r="BR377" s="161" t="str">
        <f>IF('Formato 3_Gantt'!BU$21&lt;&gt;"",'Formato 3_Gantt'!BU$21,"")</f>
        <v/>
      </c>
      <c r="BS377" s="161" t="str">
        <f>IF('Formato 3_Gantt'!BV$21&lt;&gt;"",'Formato 3_Gantt'!BV$21,"")</f>
        <v/>
      </c>
      <c r="BT377" s="161" t="str">
        <f>IF('Formato 3_Gantt'!BW$21&lt;&gt;"",'Formato 3_Gantt'!BW$21,"")</f>
        <v/>
      </c>
      <c r="BU377" s="161" t="str">
        <f>IF('Formato 3_Gantt'!BX$21&lt;&gt;"",'Formato 3_Gantt'!BX$21,"")</f>
        <v/>
      </c>
      <c r="BV377" s="163" t="str">
        <f>IF('Formato 4_Ppto'!I$379&lt;&gt;"",'Formato 4_Ppto'!I$379,"")</f>
        <v/>
      </c>
      <c r="BW377" s="162" t="str">
        <f>IF('Formato 4_Ppto'!X$379&lt;&gt;"",'Formato 4_Ppto'!X$379,"")</f>
        <v/>
      </c>
      <c r="BX377" s="162" t="str">
        <f>IF('Formato 4_Ppto'!Y$379&lt;&gt;"",'Formato 4_Ppto'!Y$379,"")</f>
        <v/>
      </c>
      <c r="BY377" s="162" t="str">
        <f>IF('Formato 4_Ppto'!Z$379&lt;&gt;"",'Formato 4_Ppto'!Z$379,"")</f>
        <v/>
      </c>
      <c r="BZ377" s="162" t="str">
        <f>IF('Formato 4_Ppto'!AA$379&lt;&gt;"",'Formato 4_Ppto'!AA$379,"")</f>
        <v/>
      </c>
      <c r="CA377" s="162" t="str">
        <f>IF('Formato 4_Ppto'!AB$379&lt;&gt;"",'Formato 4_Ppto'!AB$379,"")</f>
        <v/>
      </c>
      <c r="CB377" s="162" t="str">
        <f>IF('Formato 4_Ppto'!AC$379&lt;&gt;"",'Formato 4_Ppto'!AC$379,"")</f>
        <v/>
      </c>
      <c r="CC377" s="162" t="str">
        <f>IF('Formato 4_Ppto'!AD$379&lt;&gt;"",'Formato 4_Ppto'!AD$379,"")</f>
        <v/>
      </c>
      <c r="CD377" s="162" t="str">
        <f>IF('Formato 4_Ppto'!AE$379&lt;&gt;"",'Formato 4_Ppto'!AE$379,"")</f>
        <v/>
      </c>
      <c r="CE377" s="162" t="str">
        <f>IF('Formato 4_Ppto'!AF$379&lt;&gt;"",'Formato 4_Ppto'!AF$379,"")</f>
        <v/>
      </c>
      <c r="CF377" s="162" t="str">
        <f>IF('Formato 4_Ppto'!AG$379&lt;&gt;"",'Formato 4_Ppto'!AG$379,"")</f>
        <v/>
      </c>
      <c r="CG377" s="162" t="str">
        <f>IF('Formato 4_Ppto'!AH$379&lt;&gt;"",'Formato 4_Ppto'!AH$379,"")</f>
        <v/>
      </c>
      <c r="CH377" s="162" t="str">
        <f>IF('Formato 4_Ppto'!AI$379&lt;&gt;"",'Formato 4_Ppto'!AI$379,"")</f>
        <v/>
      </c>
      <c r="CI377" s="163" t="str">
        <f>IF('Formato 4_Ppto'!AJ$379&lt;&gt;"",'Formato 4_Ppto'!AJ$379,"")</f>
        <v/>
      </c>
      <c r="CJ377" s="13" t="str">
        <f>IF('Formato 4_Ppto'!B394&lt;&gt;"",'Formato 4_Ppto'!A394,"")</f>
        <v/>
      </c>
      <c r="CK377" s="24" t="str">
        <f>IF('Formato 4_Ppto'!B394&lt;&gt;"",'Formato 4_Ppto'!B394,"")</f>
        <v/>
      </c>
      <c r="CL377" s="22" t="str">
        <f>IF('Formato 4_Ppto'!C394&lt;&gt;"",'Formato 4_Ppto'!C394,"")</f>
        <v/>
      </c>
      <c r="CM377" s="24" t="str">
        <f>IF('Formato 4_Ppto'!D394&lt;&gt;"",'Formato 4_Ppto'!D394,"")</f>
        <v/>
      </c>
      <c r="CN377" s="161" t="str">
        <f>IF('Formato 4_Ppto'!E394&lt;&gt;"",'Formato 4_Ppto'!E394,"")</f>
        <v/>
      </c>
      <c r="CO377" s="161" t="str">
        <f>IF('Formato 4_Ppto'!G394&lt;&gt;"",'Formato 4_Ppto'!G394,"")</f>
        <v/>
      </c>
      <c r="CP377" s="163" t="str">
        <f>IF('Formato 4_Ppto'!I394&lt;&gt;"",'Formato 4_Ppto'!I394,"")</f>
        <v/>
      </c>
      <c r="CQ377" s="161" t="str">
        <f>IF('Formato 4_Ppto'!K394&lt;&gt;"",'Formato 4_Ppto'!K394,"")</f>
        <v/>
      </c>
      <c r="CR377" s="161" t="str">
        <f>IF('Formato 4_Ppto'!L394&lt;&gt;"",'Formato 4_Ppto'!L394,"")</f>
        <v/>
      </c>
      <c r="CS377" s="161" t="str">
        <f>IF('Formato 4_Ppto'!M394&lt;&gt;"",'Formato 4_Ppto'!M394,"")</f>
        <v/>
      </c>
      <c r="CT377" s="161" t="str">
        <f>IF('Formato 4_Ppto'!N394&lt;&gt;"",'Formato 4_Ppto'!N394,"")</f>
        <v/>
      </c>
      <c r="CU377" s="161" t="str">
        <f>IF('Formato 4_Ppto'!O394&lt;&gt;"",'Formato 4_Ppto'!O394,"")</f>
        <v/>
      </c>
      <c r="CV377" s="161" t="str">
        <f>IF('Formato 4_Ppto'!P394&lt;&gt;"",'Formato 4_Ppto'!P394,"")</f>
        <v/>
      </c>
      <c r="CW377" s="161" t="str">
        <f>IF('Formato 4_Ppto'!Q394&lt;&gt;"",'Formato 4_Ppto'!Q394,"")</f>
        <v/>
      </c>
      <c r="CX377" s="161" t="str">
        <f>IF('Formato 4_Ppto'!R394&lt;&gt;"",'Formato 4_Ppto'!R394,"")</f>
        <v/>
      </c>
      <c r="CY377" s="161" t="str">
        <f>IF('Formato 4_Ppto'!S394&lt;&gt;"",'Formato 4_Ppto'!S394,"")</f>
        <v/>
      </c>
      <c r="CZ377" s="161" t="str">
        <f>IF('Formato 4_Ppto'!T394&lt;&gt;"",'Formato 4_Ppto'!T394,"")</f>
        <v/>
      </c>
      <c r="DA377" s="161" t="str">
        <f>IF('Formato 4_Ppto'!U394&lt;&gt;"",'Formato 4_Ppto'!U394,"")</f>
        <v/>
      </c>
      <c r="DB377" s="161" t="str">
        <f>IF('Formato 4_Ppto'!V394&lt;&gt;"",'Formato 4_Ppto'!V394,"")</f>
        <v/>
      </c>
      <c r="DC377" s="161" t="str">
        <f>IF('Formato 4_Ppto'!W394&lt;&gt;"",'Formato 4_Ppto'!W394,"")</f>
        <v/>
      </c>
      <c r="DD377" s="162" t="str">
        <f>IF('Formato 4_Ppto'!X394&lt;&gt;"",'Formato 4_Ppto'!X394,"")</f>
        <v/>
      </c>
      <c r="DE377" s="162" t="str">
        <f>IF('Formato 4_Ppto'!Y394&lt;&gt;"",'Formato 4_Ppto'!Y394,"")</f>
        <v/>
      </c>
      <c r="DF377" s="162" t="str">
        <f>IF('Formato 4_Ppto'!Z394&lt;&gt;"",'Formato 4_Ppto'!Z394,"")</f>
        <v/>
      </c>
      <c r="DG377" s="162" t="str">
        <f>IF('Formato 4_Ppto'!AA394&lt;&gt;"",'Formato 4_Ppto'!AA394,"")</f>
        <v/>
      </c>
      <c r="DH377" s="162" t="str">
        <f>IF('Formato 4_Ppto'!AB394&lt;&gt;"",'Formato 4_Ppto'!AB394,"")</f>
        <v/>
      </c>
      <c r="DI377" s="162" t="str">
        <f>IF('Formato 4_Ppto'!AC394&lt;&gt;"",'Formato 4_Ppto'!AC394,"")</f>
        <v/>
      </c>
      <c r="DJ377" s="162" t="str">
        <f>IF('Formato 4_Ppto'!AD394&lt;&gt;"",'Formato 4_Ppto'!AD394,"")</f>
        <v/>
      </c>
      <c r="DK377" s="162" t="str">
        <f>IF('Formato 4_Ppto'!AE394&lt;&gt;"",'Formato 4_Ppto'!AE394,"")</f>
        <v/>
      </c>
      <c r="DL377" s="162" t="str">
        <f>IF('Formato 4_Ppto'!AF394&lt;&gt;"",'Formato 4_Ppto'!AF394,"")</f>
        <v/>
      </c>
      <c r="DM377" s="162" t="str">
        <f>IF('Formato 4_Ppto'!AG394&lt;&gt;"",'Formato 4_Ppto'!AG394,"")</f>
        <v/>
      </c>
      <c r="DN377" s="162" t="str">
        <f>IF('Formato 4_Ppto'!AH394&lt;&gt;"",'Formato 4_Ppto'!AH394,"")</f>
        <v/>
      </c>
      <c r="DO377" s="162" t="str">
        <f>IF('Formato 4_Ppto'!AI394&lt;&gt;"",'Formato 4_Ppto'!AI394,"")</f>
        <v/>
      </c>
      <c r="DP377" s="163" t="str">
        <f>IF('Formato 4_Ppto'!AJ394&lt;&gt;"",'Formato 4_Ppto'!AJ394,"")</f>
        <v/>
      </c>
    </row>
    <row r="378" spans="2:120" x14ac:dyDescent="0.3">
      <c r="B378" s="13" t="str">
        <f>IF(OR(Tabla6[[#This Row],[IDA]]="",Tabla6[[#This Row],[IDT]]="",Tabla6[[#This Row],[IDI]]=""),"",Tabla6[[#This Row],[IDA]]&amp;"."&amp;Tabla6[[#This Row],[IDT]]&amp;"."&amp;Tabla6[[#This Row],[IDI]])</f>
        <v/>
      </c>
      <c r="C378" s="13" t="str">
        <f>IF(Formato_02!$B$14&lt;&gt;"",0,"")</f>
        <v/>
      </c>
      <c r="D378" s="13" t="str">
        <f>IF(Formato_02!$H$9&lt;&gt;"",Formato_02!$H$9,"")</f>
        <v/>
      </c>
      <c r="E378" s="24" t="str">
        <f t="shared" si="40"/>
        <v/>
      </c>
      <c r="F378" s="24" t="str">
        <f>IF(Formato_02!$B$14&lt;&gt;"",Formato_02!$B$14,"")</f>
        <v/>
      </c>
      <c r="G378" s="22" t="str">
        <f>IF('Formato 3_Gantt'!C383&lt;&gt;"",'Formato 3_Gantt'!C383,"")</f>
        <v/>
      </c>
      <c r="H378" s="13" t="str">
        <f>IF('Formato 3_Gantt'!D$8&lt;&gt;"",'Formato 3_Gantt'!D$8,"")</f>
        <v/>
      </c>
      <c r="I378" s="13" t="str">
        <f>IF('Formato 3_Gantt'!E$8&lt;&gt;"",'Formato 3_Gantt'!E$8,"")</f>
        <v/>
      </c>
      <c r="J378" s="13" t="str">
        <f>IF('Formato 3_Gantt'!F$8&lt;&gt;"",'Formato 3_Gantt'!F$8,"")</f>
        <v/>
      </c>
      <c r="K378" s="158" t="str">
        <f>IF('Formato 3_Gantt'!G$8&lt;&gt;"",'Formato 3_Gantt'!G$8,"")</f>
        <v/>
      </c>
      <c r="L378" s="158" t="str">
        <f>IF('Formato 3_Gantt'!H$8&lt;&gt;"",'Formato 3_Gantt'!H$8,"")</f>
        <v/>
      </c>
      <c r="M378" s="13" t="str">
        <f>IF('Formato 3_Gantt'!BL$8&lt;&gt;"",'Formato 3_Gantt'!BL$8,"")</f>
        <v/>
      </c>
      <c r="N378" s="13" t="str">
        <f>IF('Formato 3_Gantt'!BM$8&lt;&gt;"",'Formato 3_Gantt'!BM$8,"")</f>
        <v/>
      </c>
      <c r="O378" s="13" t="str">
        <f>IF('Formato 3_Gantt'!BN$8&lt;&gt;"",'Formato 3_Gantt'!BN$8,"")</f>
        <v/>
      </c>
      <c r="P378" s="13" t="str">
        <f>IF('Formato 3_Gantt'!BO$8&lt;&gt;"",'Formato 3_Gantt'!BO$8,"")</f>
        <v/>
      </c>
      <c r="Q378" s="13" t="str">
        <f>IF('Formato 3_Gantt'!BP$8&lt;&gt;"",'Formato 3_Gantt'!BP$8,"")</f>
        <v/>
      </c>
      <c r="R378" s="13" t="str">
        <f>IF('Formato 3_Gantt'!BQ$8&lt;&gt;"",'Formato 3_Gantt'!BQ$8,"")</f>
        <v/>
      </c>
      <c r="S378" s="13" t="str">
        <f>IF('Formato 3_Gantt'!BR$8&lt;&gt;"",'Formato 3_Gantt'!BR$8,"")</f>
        <v/>
      </c>
      <c r="T378" s="13" t="str">
        <f>IF('Formato 3_Gantt'!BS$8&lt;&gt;"",'Formato 3_Gantt'!BS$8,"")</f>
        <v/>
      </c>
      <c r="U378" s="13" t="str">
        <f>IF('Formato 3_Gantt'!BT$8&lt;&gt;"",'Formato 3_Gantt'!BT$8,"")</f>
        <v/>
      </c>
      <c r="V378" s="13" t="str">
        <f>IF('Formato 3_Gantt'!BU$8&lt;&gt;"",'Formato 3_Gantt'!BU$8,"")</f>
        <v/>
      </c>
      <c r="W378" s="13" t="str">
        <f>IF('Formato 3_Gantt'!BV$8&lt;&gt;"",'Formato 3_Gantt'!BV$8,"")</f>
        <v/>
      </c>
      <c r="X378" s="13" t="str">
        <f>IF('Formato 3_Gantt'!BW$8&lt;&gt;"",'Formato 3_Gantt'!BW$8,"")</f>
        <v/>
      </c>
      <c r="Y378" s="13" t="str">
        <f>IF('Formato 3_Gantt'!BX$8&lt;&gt;"",'Formato 3_Gantt'!BX$8,"")</f>
        <v/>
      </c>
      <c r="Z378" s="162" t="str">
        <f>IF(Formato_02!S$15&lt;&gt;"",Formato_02!S$15,"")</f>
        <v/>
      </c>
      <c r="AA378" s="162" t="str">
        <f>IF(Formato_02!T$15&lt;&gt;"",Formato_02!T$15,"")</f>
        <v/>
      </c>
      <c r="AB378" s="162" t="str">
        <f>IF(Formato_02!U$15&lt;&gt;"",Formato_02!U$15,"")</f>
        <v/>
      </c>
      <c r="AC378" s="162" t="str">
        <f>IF(Formato_02!V$15&lt;&gt;"",Formato_02!V$15,"")</f>
        <v/>
      </c>
      <c r="AD378" s="162" t="str">
        <f>IF(Formato_02!W$15&lt;&gt;"",Formato_02!W$15,"")</f>
        <v/>
      </c>
      <c r="AE378" s="162" t="str">
        <f>IF(Formato_02!X$15&lt;&gt;"",Formato_02!X$15,"")</f>
        <v/>
      </c>
      <c r="AF378" s="162" t="str">
        <f>IF(Formato_02!Y$15&lt;&gt;"",Formato_02!Y$15,"")</f>
        <v/>
      </c>
      <c r="AG378" s="162" t="str">
        <f>IF(Formato_02!Z$15&lt;&gt;"",Formato_02!Z$15,"")</f>
        <v/>
      </c>
      <c r="AH378" s="162" t="str">
        <f>IF(Formato_02!AA$15&lt;&gt;"",Formato_02!AA$15,"")</f>
        <v/>
      </c>
      <c r="AI378" s="162" t="str">
        <f>IF(Formato_02!AB$15&lt;&gt;"",Formato_02!AB$15,"")</f>
        <v/>
      </c>
      <c r="AJ378" s="162" t="str">
        <f>IF(Formato_02!AC$15&lt;&gt;"",Formato_02!AC$15,"")</f>
        <v/>
      </c>
      <c r="AK378" s="162" t="str">
        <f>IF(Formato_02!AD$15&lt;&gt;"",Formato_02!AD$15,"")</f>
        <v/>
      </c>
      <c r="AL378" s="162" t="str">
        <f>IF(Formato_02!$N$14&lt;&gt;"",Formato_02!$N$14,"")</f>
        <v/>
      </c>
      <c r="AM378" s="13" t="str">
        <f>IF(Formato_02!$X$4&lt;&gt;"","AN","")</f>
        <v/>
      </c>
      <c r="AN378" s="24" t="str">
        <f t="shared" si="41"/>
        <v/>
      </c>
      <c r="AO378" s="13" t="str">
        <f>IF(Formato_02!$Y$4&lt;&gt;"","P027","")</f>
        <v/>
      </c>
      <c r="AP378" s="24" t="str">
        <f t="shared" si="42"/>
        <v/>
      </c>
      <c r="AQ378" s="13" t="str">
        <f>IF(Formato_02!$Z$4&lt;&gt;"","PNCVG","")</f>
        <v/>
      </c>
      <c r="AR378" s="24" t="str">
        <f t="shared" si="43"/>
        <v/>
      </c>
      <c r="AS378" s="13" t="str">
        <f>IF(Formato_02!$AA$4&lt;&gt;"","PNFF","")</f>
        <v/>
      </c>
      <c r="AT378" s="24" t="str">
        <f t="shared" si="44"/>
        <v/>
      </c>
      <c r="AU378" s="13" t="str">
        <f>IF(Formato_02!$AB$4&lt;&gt;"","PNPAM","")</f>
        <v/>
      </c>
      <c r="AV378" s="24" t="str">
        <f t="shared" si="45"/>
        <v/>
      </c>
      <c r="AW378" s="13" t="str">
        <f>IF(Formato_02!$AC$4&lt;&gt;"","PNAIA","")</f>
        <v/>
      </c>
      <c r="AX378" s="24" t="str">
        <f t="shared" si="46"/>
        <v/>
      </c>
      <c r="AY378" s="13" t="str">
        <f>IF(Formato_02!$AD$4&lt;&gt;"","PIO","")</f>
        <v/>
      </c>
      <c r="AZ378" s="24" t="str">
        <f t="shared" si="47"/>
        <v/>
      </c>
      <c r="BA378" s="13" t="str">
        <f>IF('Formato 3_Gantt'!B$21&lt;&gt;"",'Formato 3_Gantt'!A$21,"")</f>
        <v/>
      </c>
      <c r="BB378" s="24" t="str">
        <f>IF('Formato 3_Gantt'!B$21&lt;&gt;"",'Formato 3_Gantt'!B$21,"")</f>
        <v/>
      </c>
      <c r="BC378" s="22" t="str">
        <f>IF('Formato 3_Gantt'!C$21&lt;&gt;"",'Formato 3_Gantt'!C$21,"")</f>
        <v/>
      </c>
      <c r="BD378" s="13" t="str">
        <f>IF('Formato 3_Gantt'!D$21&lt;&gt;"",'Formato 3_Gantt'!D$21,"")</f>
        <v/>
      </c>
      <c r="BE378" s="161" t="str">
        <f>IF('Formato 3_Gantt'!E$21&lt;&gt;"",'Formato 3_Gantt'!E$21,"")</f>
        <v/>
      </c>
      <c r="BF378" s="13" t="str">
        <f>IF('Formato 3_Gantt'!F$21&lt;&gt;"",'Formato 3_Gantt'!F$21,"")</f>
        <v/>
      </c>
      <c r="BG378" s="158" t="str">
        <f>IF('Formato 3_Gantt'!G$21&lt;&gt;"",'Formato 3_Gantt'!G$21,"")</f>
        <v/>
      </c>
      <c r="BH378" s="158" t="str">
        <f>IF('Formato 3_Gantt'!H$21&lt;&gt;"",'Formato 3_Gantt'!H$21,"")</f>
        <v/>
      </c>
      <c r="BI378" s="161" t="str">
        <f>IF('Formato 3_Gantt'!BL$21&lt;&gt;"",'Formato 3_Gantt'!BL$21,"")</f>
        <v/>
      </c>
      <c r="BJ378" s="161" t="str">
        <f>IF('Formato 3_Gantt'!BM$21&lt;&gt;"",'Formato 3_Gantt'!BM$21,"")</f>
        <v/>
      </c>
      <c r="BK378" s="161" t="str">
        <f>IF('Formato 3_Gantt'!BN$21&lt;&gt;"",'Formato 3_Gantt'!BN$21,"")</f>
        <v/>
      </c>
      <c r="BL378" s="161" t="str">
        <f>IF('Formato 3_Gantt'!BO$21&lt;&gt;"",'Formato 3_Gantt'!BO$21,"")</f>
        <v/>
      </c>
      <c r="BM378" s="161" t="str">
        <f>IF('Formato 3_Gantt'!BP$21&lt;&gt;"",'Formato 3_Gantt'!BP$21,"")</f>
        <v/>
      </c>
      <c r="BN378" s="161" t="str">
        <f>IF('Formato 3_Gantt'!BQ$21&lt;&gt;"",'Formato 3_Gantt'!BQ$21,"")</f>
        <v/>
      </c>
      <c r="BO378" s="161" t="str">
        <f>IF('Formato 3_Gantt'!BR$21&lt;&gt;"",'Formato 3_Gantt'!BR$21,"")</f>
        <v/>
      </c>
      <c r="BP378" s="161" t="str">
        <f>IF('Formato 3_Gantt'!BS$21&lt;&gt;"",'Formato 3_Gantt'!BS$21,"")</f>
        <v/>
      </c>
      <c r="BQ378" s="161" t="str">
        <f>IF('Formato 3_Gantt'!BT$21&lt;&gt;"",'Formato 3_Gantt'!BT$21,"")</f>
        <v/>
      </c>
      <c r="BR378" s="161" t="str">
        <f>IF('Formato 3_Gantt'!BU$21&lt;&gt;"",'Formato 3_Gantt'!BU$21,"")</f>
        <v/>
      </c>
      <c r="BS378" s="161" t="str">
        <f>IF('Formato 3_Gantt'!BV$21&lt;&gt;"",'Formato 3_Gantt'!BV$21,"")</f>
        <v/>
      </c>
      <c r="BT378" s="161" t="str">
        <f>IF('Formato 3_Gantt'!BW$21&lt;&gt;"",'Formato 3_Gantt'!BW$21,"")</f>
        <v/>
      </c>
      <c r="BU378" s="161" t="str">
        <f>IF('Formato 3_Gantt'!BX$21&lt;&gt;"",'Formato 3_Gantt'!BX$21,"")</f>
        <v/>
      </c>
      <c r="BV378" s="163" t="str">
        <f>IF('Formato 4_Ppto'!I$379&lt;&gt;"",'Formato 4_Ppto'!I$379,"")</f>
        <v/>
      </c>
      <c r="BW378" s="162" t="str">
        <f>IF('Formato 4_Ppto'!X$379&lt;&gt;"",'Formato 4_Ppto'!X$379,"")</f>
        <v/>
      </c>
      <c r="BX378" s="162" t="str">
        <f>IF('Formato 4_Ppto'!Y$379&lt;&gt;"",'Formato 4_Ppto'!Y$379,"")</f>
        <v/>
      </c>
      <c r="BY378" s="162" t="str">
        <f>IF('Formato 4_Ppto'!Z$379&lt;&gt;"",'Formato 4_Ppto'!Z$379,"")</f>
        <v/>
      </c>
      <c r="BZ378" s="162" t="str">
        <f>IF('Formato 4_Ppto'!AA$379&lt;&gt;"",'Formato 4_Ppto'!AA$379,"")</f>
        <v/>
      </c>
      <c r="CA378" s="162" t="str">
        <f>IF('Formato 4_Ppto'!AB$379&lt;&gt;"",'Formato 4_Ppto'!AB$379,"")</f>
        <v/>
      </c>
      <c r="CB378" s="162" t="str">
        <f>IF('Formato 4_Ppto'!AC$379&lt;&gt;"",'Formato 4_Ppto'!AC$379,"")</f>
        <v/>
      </c>
      <c r="CC378" s="162" t="str">
        <f>IF('Formato 4_Ppto'!AD$379&lt;&gt;"",'Formato 4_Ppto'!AD$379,"")</f>
        <v/>
      </c>
      <c r="CD378" s="162" t="str">
        <f>IF('Formato 4_Ppto'!AE$379&lt;&gt;"",'Formato 4_Ppto'!AE$379,"")</f>
        <v/>
      </c>
      <c r="CE378" s="162" t="str">
        <f>IF('Formato 4_Ppto'!AF$379&lt;&gt;"",'Formato 4_Ppto'!AF$379,"")</f>
        <v/>
      </c>
      <c r="CF378" s="162" t="str">
        <f>IF('Formato 4_Ppto'!AG$379&lt;&gt;"",'Formato 4_Ppto'!AG$379,"")</f>
        <v/>
      </c>
      <c r="CG378" s="162" t="str">
        <f>IF('Formato 4_Ppto'!AH$379&lt;&gt;"",'Formato 4_Ppto'!AH$379,"")</f>
        <v/>
      </c>
      <c r="CH378" s="162" t="str">
        <f>IF('Formato 4_Ppto'!AI$379&lt;&gt;"",'Formato 4_Ppto'!AI$379,"")</f>
        <v/>
      </c>
      <c r="CI378" s="163" t="str">
        <f>IF('Formato 4_Ppto'!AJ$379&lt;&gt;"",'Formato 4_Ppto'!AJ$379,"")</f>
        <v/>
      </c>
      <c r="CJ378" s="13" t="str">
        <f>IF('Formato 4_Ppto'!B395&lt;&gt;"",'Formato 4_Ppto'!A395,"")</f>
        <v/>
      </c>
      <c r="CK378" s="24" t="str">
        <f>IF('Formato 4_Ppto'!B395&lt;&gt;"",'Formato 4_Ppto'!B395,"")</f>
        <v/>
      </c>
      <c r="CL378" s="22" t="str">
        <f>IF('Formato 4_Ppto'!C395&lt;&gt;"",'Formato 4_Ppto'!C395,"")</f>
        <v/>
      </c>
      <c r="CM378" s="24" t="str">
        <f>IF('Formato 4_Ppto'!D395&lt;&gt;"",'Formato 4_Ppto'!D395,"")</f>
        <v/>
      </c>
      <c r="CN378" s="161" t="str">
        <f>IF('Formato 4_Ppto'!E395&lt;&gt;"",'Formato 4_Ppto'!E395,"")</f>
        <v/>
      </c>
      <c r="CO378" s="161" t="str">
        <f>IF('Formato 4_Ppto'!G395&lt;&gt;"",'Formato 4_Ppto'!G395,"")</f>
        <v/>
      </c>
      <c r="CP378" s="163" t="str">
        <f>IF('Formato 4_Ppto'!I395&lt;&gt;"",'Formato 4_Ppto'!I395,"")</f>
        <v/>
      </c>
      <c r="CQ378" s="161" t="str">
        <f>IF('Formato 4_Ppto'!K395&lt;&gt;"",'Formato 4_Ppto'!K395,"")</f>
        <v/>
      </c>
      <c r="CR378" s="161" t="str">
        <f>IF('Formato 4_Ppto'!L395&lt;&gt;"",'Formato 4_Ppto'!L395,"")</f>
        <v/>
      </c>
      <c r="CS378" s="161" t="str">
        <f>IF('Formato 4_Ppto'!M395&lt;&gt;"",'Formato 4_Ppto'!M395,"")</f>
        <v/>
      </c>
      <c r="CT378" s="161" t="str">
        <f>IF('Formato 4_Ppto'!N395&lt;&gt;"",'Formato 4_Ppto'!N395,"")</f>
        <v/>
      </c>
      <c r="CU378" s="161" t="str">
        <f>IF('Formato 4_Ppto'!O395&lt;&gt;"",'Formato 4_Ppto'!O395,"")</f>
        <v/>
      </c>
      <c r="CV378" s="161" t="str">
        <f>IF('Formato 4_Ppto'!P395&lt;&gt;"",'Formato 4_Ppto'!P395,"")</f>
        <v/>
      </c>
      <c r="CW378" s="161" t="str">
        <f>IF('Formato 4_Ppto'!Q395&lt;&gt;"",'Formato 4_Ppto'!Q395,"")</f>
        <v/>
      </c>
      <c r="CX378" s="161" t="str">
        <f>IF('Formato 4_Ppto'!R395&lt;&gt;"",'Formato 4_Ppto'!R395,"")</f>
        <v/>
      </c>
      <c r="CY378" s="161" t="str">
        <f>IF('Formato 4_Ppto'!S395&lt;&gt;"",'Formato 4_Ppto'!S395,"")</f>
        <v/>
      </c>
      <c r="CZ378" s="161" t="str">
        <f>IF('Formato 4_Ppto'!T395&lt;&gt;"",'Formato 4_Ppto'!T395,"")</f>
        <v/>
      </c>
      <c r="DA378" s="161" t="str">
        <f>IF('Formato 4_Ppto'!U395&lt;&gt;"",'Formato 4_Ppto'!U395,"")</f>
        <v/>
      </c>
      <c r="DB378" s="161" t="str">
        <f>IF('Formato 4_Ppto'!V395&lt;&gt;"",'Formato 4_Ppto'!V395,"")</f>
        <v/>
      </c>
      <c r="DC378" s="161" t="str">
        <f>IF('Formato 4_Ppto'!W395&lt;&gt;"",'Formato 4_Ppto'!W395,"")</f>
        <v/>
      </c>
      <c r="DD378" s="162" t="str">
        <f>IF('Formato 4_Ppto'!X395&lt;&gt;"",'Formato 4_Ppto'!X395,"")</f>
        <v/>
      </c>
      <c r="DE378" s="162" t="str">
        <f>IF('Formato 4_Ppto'!Y395&lt;&gt;"",'Formato 4_Ppto'!Y395,"")</f>
        <v/>
      </c>
      <c r="DF378" s="162" t="str">
        <f>IF('Formato 4_Ppto'!Z395&lt;&gt;"",'Formato 4_Ppto'!Z395,"")</f>
        <v/>
      </c>
      <c r="DG378" s="162" t="str">
        <f>IF('Formato 4_Ppto'!AA395&lt;&gt;"",'Formato 4_Ppto'!AA395,"")</f>
        <v/>
      </c>
      <c r="DH378" s="162" t="str">
        <f>IF('Formato 4_Ppto'!AB395&lt;&gt;"",'Formato 4_Ppto'!AB395,"")</f>
        <v/>
      </c>
      <c r="DI378" s="162" t="str">
        <f>IF('Formato 4_Ppto'!AC395&lt;&gt;"",'Formato 4_Ppto'!AC395,"")</f>
        <v/>
      </c>
      <c r="DJ378" s="162" t="str">
        <f>IF('Formato 4_Ppto'!AD395&lt;&gt;"",'Formato 4_Ppto'!AD395,"")</f>
        <v/>
      </c>
      <c r="DK378" s="162" t="str">
        <f>IF('Formato 4_Ppto'!AE395&lt;&gt;"",'Formato 4_Ppto'!AE395,"")</f>
        <v/>
      </c>
      <c r="DL378" s="162" t="str">
        <f>IF('Formato 4_Ppto'!AF395&lt;&gt;"",'Formato 4_Ppto'!AF395,"")</f>
        <v/>
      </c>
      <c r="DM378" s="162" t="str">
        <f>IF('Formato 4_Ppto'!AG395&lt;&gt;"",'Formato 4_Ppto'!AG395,"")</f>
        <v/>
      </c>
      <c r="DN378" s="162" t="str">
        <f>IF('Formato 4_Ppto'!AH395&lt;&gt;"",'Formato 4_Ppto'!AH395,"")</f>
        <v/>
      </c>
      <c r="DO378" s="162" t="str">
        <f>IF('Formato 4_Ppto'!AI395&lt;&gt;"",'Formato 4_Ppto'!AI395,"")</f>
        <v/>
      </c>
      <c r="DP378" s="163" t="str">
        <f>IF('Formato 4_Ppto'!AJ395&lt;&gt;"",'Formato 4_Ppto'!AJ395,"")</f>
        <v/>
      </c>
    </row>
    <row r="379" spans="2:120" x14ac:dyDescent="0.3">
      <c r="B379" s="13" t="str">
        <f>IF(OR(Tabla6[[#This Row],[IDA]]="",Tabla6[[#This Row],[IDT]]="",Tabla6[[#This Row],[IDI]]=""),"",Tabla6[[#This Row],[IDA]]&amp;"."&amp;Tabla6[[#This Row],[IDT]]&amp;"."&amp;Tabla6[[#This Row],[IDI]])</f>
        <v/>
      </c>
      <c r="C379" s="13" t="str">
        <f>IF(Formato_02!$B$14&lt;&gt;"",0,"")</f>
        <v/>
      </c>
      <c r="D379" s="13" t="str">
        <f>IF(Formato_02!$H$9&lt;&gt;"",Formato_02!$H$9,"")</f>
        <v/>
      </c>
      <c r="E379" s="24" t="str">
        <f t="shared" si="40"/>
        <v/>
      </c>
      <c r="F379" s="24" t="str">
        <f>IF(Formato_02!$B$14&lt;&gt;"",Formato_02!$B$14,"")</f>
        <v/>
      </c>
      <c r="G379" s="22" t="str">
        <f>IF('Formato 3_Gantt'!C384&lt;&gt;"",'Formato 3_Gantt'!C384,"")</f>
        <v/>
      </c>
      <c r="H379" s="13" t="str">
        <f>IF('Formato 3_Gantt'!D$8&lt;&gt;"",'Formato 3_Gantt'!D$8,"")</f>
        <v/>
      </c>
      <c r="I379" s="13" t="str">
        <f>IF('Formato 3_Gantt'!E$8&lt;&gt;"",'Formato 3_Gantt'!E$8,"")</f>
        <v/>
      </c>
      <c r="J379" s="13" t="str">
        <f>IF('Formato 3_Gantt'!F$8&lt;&gt;"",'Formato 3_Gantt'!F$8,"")</f>
        <v/>
      </c>
      <c r="K379" s="158" t="str">
        <f>IF('Formato 3_Gantt'!G$8&lt;&gt;"",'Formato 3_Gantt'!G$8,"")</f>
        <v/>
      </c>
      <c r="L379" s="158" t="str">
        <f>IF('Formato 3_Gantt'!H$8&lt;&gt;"",'Formato 3_Gantt'!H$8,"")</f>
        <v/>
      </c>
      <c r="M379" s="13" t="str">
        <f>IF('Formato 3_Gantt'!BL$8&lt;&gt;"",'Formato 3_Gantt'!BL$8,"")</f>
        <v/>
      </c>
      <c r="N379" s="13" t="str">
        <f>IF('Formato 3_Gantt'!BM$8&lt;&gt;"",'Formato 3_Gantt'!BM$8,"")</f>
        <v/>
      </c>
      <c r="O379" s="13" t="str">
        <f>IF('Formato 3_Gantt'!BN$8&lt;&gt;"",'Formato 3_Gantt'!BN$8,"")</f>
        <v/>
      </c>
      <c r="P379" s="13" t="str">
        <f>IF('Formato 3_Gantt'!BO$8&lt;&gt;"",'Formato 3_Gantt'!BO$8,"")</f>
        <v/>
      </c>
      <c r="Q379" s="13" t="str">
        <f>IF('Formato 3_Gantt'!BP$8&lt;&gt;"",'Formato 3_Gantt'!BP$8,"")</f>
        <v/>
      </c>
      <c r="R379" s="13" t="str">
        <f>IF('Formato 3_Gantt'!BQ$8&lt;&gt;"",'Formato 3_Gantt'!BQ$8,"")</f>
        <v/>
      </c>
      <c r="S379" s="13" t="str">
        <f>IF('Formato 3_Gantt'!BR$8&lt;&gt;"",'Formato 3_Gantt'!BR$8,"")</f>
        <v/>
      </c>
      <c r="T379" s="13" t="str">
        <f>IF('Formato 3_Gantt'!BS$8&lt;&gt;"",'Formato 3_Gantt'!BS$8,"")</f>
        <v/>
      </c>
      <c r="U379" s="13" t="str">
        <f>IF('Formato 3_Gantt'!BT$8&lt;&gt;"",'Formato 3_Gantt'!BT$8,"")</f>
        <v/>
      </c>
      <c r="V379" s="13" t="str">
        <f>IF('Formato 3_Gantt'!BU$8&lt;&gt;"",'Formato 3_Gantt'!BU$8,"")</f>
        <v/>
      </c>
      <c r="W379" s="13" t="str">
        <f>IF('Formato 3_Gantt'!BV$8&lt;&gt;"",'Formato 3_Gantt'!BV$8,"")</f>
        <v/>
      </c>
      <c r="X379" s="13" t="str">
        <f>IF('Formato 3_Gantt'!BW$8&lt;&gt;"",'Formato 3_Gantt'!BW$8,"")</f>
        <v/>
      </c>
      <c r="Y379" s="13" t="str">
        <f>IF('Formato 3_Gantt'!BX$8&lt;&gt;"",'Formato 3_Gantt'!BX$8,"")</f>
        <v/>
      </c>
      <c r="Z379" s="162" t="str">
        <f>IF(Formato_02!S$15&lt;&gt;"",Formato_02!S$15,"")</f>
        <v/>
      </c>
      <c r="AA379" s="162" t="str">
        <f>IF(Formato_02!T$15&lt;&gt;"",Formato_02!T$15,"")</f>
        <v/>
      </c>
      <c r="AB379" s="162" t="str">
        <f>IF(Formato_02!U$15&lt;&gt;"",Formato_02!U$15,"")</f>
        <v/>
      </c>
      <c r="AC379" s="162" t="str">
        <f>IF(Formato_02!V$15&lt;&gt;"",Formato_02!V$15,"")</f>
        <v/>
      </c>
      <c r="AD379" s="162" t="str">
        <f>IF(Formato_02!W$15&lt;&gt;"",Formato_02!W$15,"")</f>
        <v/>
      </c>
      <c r="AE379" s="162" t="str">
        <f>IF(Formato_02!X$15&lt;&gt;"",Formato_02!X$15,"")</f>
        <v/>
      </c>
      <c r="AF379" s="162" t="str">
        <f>IF(Formato_02!Y$15&lt;&gt;"",Formato_02!Y$15,"")</f>
        <v/>
      </c>
      <c r="AG379" s="162" t="str">
        <f>IF(Formato_02!Z$15&lt;&gt;"",Formato_02!Z$15,"")</f>
        <v/>
      </c>
      <c r="AH379" s="162" t="str">
        <f>IF(Formato_02!AA$15&lt;&gt;"",Formato_02!AA$15,"")</f>
        <v/>
      </c>
      <c r="AI379" s="162" t="str">
        <f>IF(Formato_02!AB$15&lt;&gt;"",Formato_02!AB$15,"")</f>
        <v/>
      </c>
      <c r="AJ379" s="162" t="str">
        <f>IF(Formato_02!AC$15&lt;&gt;"",Formato_02!AC$15,"")</f>
        <v/>
      </c>
      <c r="AK379" s="162" t="str">
        <f>IF(Formato_02!AD$15&lt;&gt;"",Formato_02!AD$15,"")</f>
        <v/>
      </c>
      <c r="AL379" s="162" t="str">
        <f>IF(Formato_02!$N$14&lt;&gt;"",Formato_02!$N$14,"")</f>
        <v/>
      </c>
      <c r="AM379" s="13" t="str">
        <f>IF(Formato_02!$X$4&lt;&gt;"","AN","")</f>
        <v/>
      </c>
      <c r="AN379" s="24" t="str">
        <f t="shared" si="41"/>
        <v/>
      </c>
      <c r="AO379" s="13" t="str">
        <f>IF(Formato_02!$Y$4&lt;&gt;"","P027","")</f>
        <v/>
      </c>
      <c r="AP379" s="24" t="str">
        <f t="shared" si="42"/>
        <v/>
      </c>
      <c r="AQ379" s="13" t="str">
        <f>IF(Formato_02!$Z$4&lt;&gt;"","PNCVG","")</f>
        <v/>
      </c>
      <c r="AR379" s="24" t="str">
        <f t="shared" si="43"/>
        <v/>
      </c>
      <c r="AS379" s="13" t="str">
        <f>IF(Formato_02!$AA$4&lt;&gt;"","PNFF","")</f>
        <v/>
      </c>
      <c r="AT379" s="24" t="str">
        <f t="shared" si="44"/>
        <v/>
      </c>
      <c r="AU379" s="13" t="str">
        <f>IF(Formato_02!$AB$4&lt;&gt;"","PNPAM","")</f>
        <v/>
      </c>
      <c r="AV379" s="24" t="str">
        <f t="shared" si="45"/>
        <v/>
      </c>
      <c r="AW379" s="13" t="str">
        <f>IF(Formato_02!$AC$4&lt;&gt;"","PNAIA","")</f>
        <v/>
      </c>
      <c r="AX379" s="24" t="str">
        <f t="shared" si="46"/>
        <v/>
      </c>
      <c r="AY379" s="13" t="str">
        <f>IF(Formato_02!$AD$4&lt;&gt;"","PIO","")</f>
        <v/>
      </c>
      <c r="AZ379" s="24" t="str">
        <f t="shared" si="47"/>
        <v/>
      </c>
      <c r="BA379" s="13" t="str">
        <f>IF('Formato 3_Gantt'!B$21&lt;&gt;"",'Formato 3_Gantt'!A$21,"")</f>
        <v/>
      </c>
      <c r="BB379" s="24" t="str">
        <f>IF('Formato 3_Gantt'!B$21&lt;&gt;"",'Formato 3_Gantt'!B$21,"")</f>
        <v/>
      </c>
      <c r="BC379" s="22" t="str">
        <f>IF('Formato 3_Gantt'!C$21&lt;&gt;"",'Formato 3_Gantt'!C$21,"")</f>
        <v/>
      </c>
      <c r="BD379" s="13" t="str">
        <f>IF('Formato 3_Gantt'!D$21&lt;&gt;"",'Formato 3_Gantt'!D$21,"")</f>
        <v/>
      </c>
      <c r="BE379" s="161" t="str">
        <f>IF('Formato 3_Gantt'!E$21&lt;&gt;"",'Formato 3_Gantt'!E$21,"")</f>
        <v/>
      </c>
      <c r="BF379" s="13" t="str">
        <f>IF('Formato 3_Gantt'!F$21&lt;&gt;"",'Formato 3_Gantt'!F$21,"")</f>
        <v/>
      </c>
      <c r="BG379" s="158" t="str">
        <f>IF('Formato 3_Gantt'!G$21&lt;&gt;"",'Formato 3_Gantt'!G$21,"")</f>
        <v/>
      </c>
      <c r="BH379" s="158" t="str">
        <f>IF('Formato 3_Gantt'!H$21&lt;&gt;"",'Formato 3_Gantt'!H$21,"")</f>
        <v/>
      </c>
      <c r="BI379" s="161" t="str">
        <f>IF('Formato 3_Gantt'!BL$21&lt;&gt;"",'Formato 3_Gantt'!BL$21,"")</f>
        <v/>
      </c>
      <c r="BJ379" s="161" t="str">
        <f>IF('Formato 3_Gantt'!BM$21&lt;&gt;"",'Formato 3_Gantt'!BM$21,"")</f>
        <v/>
      </c>
      <c r="BK379" s="161" t="str">
        <f>IF('Formato 3_Gantt'!BN$21&lt;&gt;"",'Formato 3_Gantt'!BN$21,"")</f>
        <v/>
      </c>
      <c r="BL379" s="161" t="str">
        <f>IF('Formato 3_Gantt'!BO$21&lt;&gt;"",'Formato 3_Gantt'!BO$21,"")</f>
        <v/>
      </c>
      <c r="BM379" s="161" t="str">
        <f>IF('Formato 3_Gantt'!BP$21&lt;&gt;"",'Formato 3_Gantt'!BP$21,"")</f>
        <v/>
      </c>
      <c r="BN379" s="161" t="str">
        <f>IF('Formato 3_Gantt'!BQ$21&lt;&gt;"",'Formato 3_Gantt'!BQ$21,"")</f>
        <v/>
      </c>
      <c r="BO379" s="161" t="str">
        <f>IF('Formato 3_Gantt'!BR$21&lt;&gt;"",'Formato 3_Gantt'!BR$21,"")</f>
        <v/>
      </c>
      <c r="BP379" s="161" t="str">
        <f>IF('Formato 3_Gantt'!BS$21&lt;&gt;"",'Formato 3_Gantt'!BS$21,"")</f>
        <v/>
      </c>
      <c r="BQ379" s="161" t="str">
        <f>IF('Formato 3_Gantt'!BT$21&lt;&gt;"",'Formato 3_Gantt'!BT$21,"")</f>
        <v/>
      </c>
      <c r="BR379" s="161" t="str">
        <f>IF('Formato 3_Gantt'!BU$21&lt;&gt;"",'Formato 3_Gantt'!BU$21,"")</f>
        <v/>
      </c>
      <c r="BS379" s="161" t="str">
        <f>IF('Formato 3_Gantt'!BV$21&lt;&gt;"",'Formato 3_Gantt'!BV$21,"")</f>
        <v/>
      </c>
      <c r="BT379" s="161" t="str">
        <f>IF('Formato 3_Gantt'!BW$21&lt;&gt;"",'Formato 3_Gantt'!BW$21,"")</f>
        <v/>
      </c>
      <c r="BU379" s="161" t="str">
        <f>IF('Formato 3_Gantt'!BX$21&lt;&gt;"",'Formato 3_Gantt'!BX$21,"")</f>
        <v/>
      </c>
      <c r="BV379" s="163" t="str">
        <f>IF('Formato 4_Ppto'!I$379&lt;&gt;"",'Formato 4_Ppto'!I$379,"")</f>
        <v/>
      </c>
      <c r="BW379" s="162" t="str">
        <f>IF('Formato 4_Ppto'!X$379&lt;&gt;"",'Formato 4_Ppto'!X$379,"")</f>
        <v/>
      </c>
      <c r="BX379" s="162" t="str">
        <f>IF('Formato 4_Ppto'!Y$379&lt;&gt;"",'Formato 4_Ppto'!Y$379,"")</f>
        <v/>
      </c>
      <c r="BY379" s="162" t="str">
        <f>IF('Formato 4_Ppto'!Z$379&lt;&gt;"",'Formato 4_Ppto'!Z$379,"")</f>
        <v/>
      </c>
      <c r="BZ379" s="162" t="str">
        <f>IF('Formato 4_Ppto'!AA$379&lt;&gt;"",'Formato 4_Ppto'!AA$379,"")</f>
        <v/>
      </c>
      <c r="CA379" s="162" t="str">
        <f>IF('Formato 4_Ppto'!AB$379&lt;&gt;"",'Formato 4_Ppto'!AB$379,"")</f>
        <v/>
      </c>
      <c r="CB379" s="162" t="str">
        <f>IF('Formato 4_Ppto'!AC$379&lt;&gt;"",'Formato 4_Ppto'!AC$379,"")</f>
        <v/>
      </c>
      <c r="CC379" s="162" t="str">
        <f>IF('Formato 4_Ppto'!AD$379&lt;&gt;"",'Formato 4_Ppto'!AD$379,"")</f>
        <v/>
      </c>
      <c r="CD379" s="162" t="str">
        <f>IF('Formato 4_Ppto'!AE$379&lt;&gt;"",'Formato 4_Ppto'!AE$379,"")</f>
        <v/>
      </c>
      <c r="CE379" s="162" t="str">
        <f>IF('Formato 4_Ppto'!AF$379&lt;&gt;"",'Formato 4_Ppto'!AF$379,"")</f>
        <v/>
      </c>
      <c r="CF379" s="162" t="str">
        <f>IF('Formato 4_Ppto'!AG$379&lt;&gt;"",'Formato 4_Ppto'!AG$379,"")</f>
        <v/>
      </c>
      <c r="CG379" s="162" t="str">
        <f>IF('Formato 4_Ppto'!AH$379&lt;&gt;"",'Formato 4_Ppto'!AH$379,"")</f>
        <v/>
      </c>
      <c r="CH379" s="162" t="str">
        <f>IF('Formato 4_Ppto'!AI$379&lt;&gt;"",'Formato 4_Ppto'!AI$379,"")</f>
        <v/>
      </c>
      <c r="CI379" s="163" t="str">
        <f>IF('Formato 4_Ppto'!AJ$379&lt;&gt;"",'Formato 4_Ppto'!AJ$379,"")</f>
        <v/>
      </c>
      <c r="CJ379" s="13" t="str">
        <f>IF('Formato 4_Ppto'!B396&lt;&gt;"",'Formato 4_Ppto'!A396,"")</f>
        <v/>
      </c>
      <c r="CK379" s="24" t="str">
        <f>IF('Formato 4_Ppto'!B396&lt;&gt;"",'Formato 4_Ppto'!B396,"")</f>
        <v/>
      </c>
      <c r="CL379" s="22" t="str">
        <f>IF('Formato 4_Ppto'!C396&lt;&gt;"",'Formato 4_Ppto'!C396,"")</f>
        <v/>
      </c>
      <c r="CM379" s="24" t="str">
        <f>IF('Formato 4_Ppto'!D396&lt;&gt;"",'Formato 4_Ppto'!D396,"")</f>
        <v/>
      </c>
      <c r="CN379" s="161" t="str">
        <f>IF('Formato 4_Ppto'!E396&lt;&gt;"",'Formato 4_Ppto'!E396,"")</f>
        <v/>
      </c>
      <c r="CO379" s="161" t="str">
        <f>IF('Formato 4_Ppto'!G396&lt;&gt;"",'Formato 4_Ppto'!G396,"")</f>
        <v/>
      </c>
      <c r="CP379" s="163" t="str">
        <f>IF('Formato 4_Ppto'!I396&lt;&gt;"",'Formato 4_Ppto'!I396,"")</f>
        <v/>
      </c>
      <c r="CQ379" s="161" t="str">
        <f>IF('Formato 4_Ppto'!K396&lt;&gt;"",'Formato 4_Ppto'!K396,"")</f>
        <v/>
      </c>
      <c r="CR379" s="161" t="str">
        <f>IF('Formato 4_Ppto'!L396&lt;&gt;"",'Formato 4_Ppto'!L396,"")</f>
        <v/>
      </c>
      <c r="CS379" s="161" t="str">
        <f>IF('Formato 4_Ppto'!M396&lt;&gt;"",'Formato 4_Ppto'!M396,"")</f>
        <v/>
      </c>
      <c r="CT379" s="161" t="str">
        <f>IF('Formato 4_Ppto'!N396&lt;&gt;"",'Formato 4_Ppto'!N396,"")</f>
        <v/>
      </c>
      <c r="CU379" s="161" t="str">
        <f>IF('Formato 4_Ppto'!O396&lt;&gt;"",'Formato 4_Ppto'!O396,"")</f>
        <v/>
      </c>
      <c r="CV379" s="161" t="str">
        <f>IF('Formato 4_Ppto'!P396&lt;&gt;"",'Formato 4_Ppto'!P396,"")</f>
        <v/>
      </c>
      <c r="CW379" s="161" t="str">
        <f>IF('Formato 4_Ppto'!Q396&lt;&gt;"",'Formato 4_Ppto'!Q396,"")</f>
        <v/>
      </c>
      <c r="CX379" s="161" t="str">
        <f>IF('Formato 4_Ppto'!R396&lt;&gt;"",'Formato 4_Ppto'!R396,"")</f>
        <v/>
      </c>
      <c r="CY379" s="161" t="str">
        <f>IF('Formato 4_Ppto'!S396&lt;&gt;"",'Formato 4_Ppto'!S396,"")</f>
        <v/>
      </c>
      <c r="CZ379" s="161" t="str">
        <f>IF('Formato 4_Ppto'!T396&lt;&gt;"",'Formato 4_Ppto'!T396,"")</f>
        <v/>
      </c>
      <c r="DA379" s="161" t="str">
        <f>IF('Formato 4_Ppto'!U396&lt;&gt;"",'Formato 4_Ppto'!U396,"")</f>
        <v/>
      </c>
      <c r="DB379" s="161" t="str">
        <f>IF('Formato 4_Ppto'!V396&lt;&gt;"",'Formato 4_Ppto'!V396,"")</f>
        <v/>
      </c>
      <c r="DC379" s="161" t="str">
        <f>IF('Formato 4_Ppto'!W396&lt;&gt;"",'Formato 4_Ppto'!W396,"")</f>
        <v/>
      </c>
      <c r="DD379" s="162" t="str">
        <f>IF('Formato 4_Ppto'!X396&lt;&gt;"",'Formato 4_Ppto'!X396,"")</f>
        <v/>
      </c>
      <c r="DE379" s="162" t="str">
        <f>IF('Formato 4_Ppto'!Y396&lt;&gt;"",'Formato 4_Ppto'!Y396,"")</f>
        <v/>
      </c>
      <c r="DF379" s="162" t="str">
        <f>IF('Formato 4_Ppto'!Z396&lt;&gt;"",'Formato 4_Ppto'!Z396,"")</f>
        <v/>
      </c>
      <c r="DG379" s="162" t="str">
        <f>IF('Formato 4_Ppto'!AA396&lt;&gt;"",'Formato 4_Ppto'!AA396,"")</f>
        <v/>
      </c>
      <c r="DH379" s="162" t="str">
        <f>IF('Formato 4_Ppto'!AB396&lt;&gt;"",'Formato 4_Ppto'!AB396,"")</f>
        <v/>
      </c>
      <c r="DI379" s="162" t="str">
        <f>IF('Formato 4_Ppto'!AC396&lt;&gt;"",'Formato 4_Ppto'!AC396,"")</f>
        <v/>
      </c>
      <c r="DJ379" s="162" t="str">
        <f>IF('Formato 4_Ppto'!AD396&lt;&gt;"",'Formato 4_Ppto'!AD396,"")</f>
        <v/>
      </c>
      <c r="DK379" s="162" t="str">
        <f>IF('Formato 4_Ppto'!AE396&lt;&gt;"",'Formato 4_Ppto'!AE396,"")</f>
        <v/>
      </c>
      <c r="DL379" s="162" t="str">
        <f>IF('Formato 4_Ppto'!AF396&lt;&gt;"",'Formato 4_Ppto'!AF396,"")</f>
        <v/>
      </c>
      <c r="DM379" s="162" t="str">
        <f>IF('Formato 4_Ppto'!AG396&lt;&gt;"",'Formato 4_Ppto'!AG396,"")</f>
        <v/>
      </c>
      <c r="DN379" s="162" t="str">
        <f>IF('Formato 4_Ppto'!AH396&lt;&gt;"",'Formato 4_Ppto'!AH396,"")</f>
        <v/>
      </c>
      <c r="DO379" s="162" t="str">
        <f>IF('Formato 4_Ppto'!AI396&lt;&gt;"",'Formato 4_Ppto'!AI396,"")</f>
        <v/>
      </c>
      <c r="DP379" s="163" t="str">
        <f>IF('Formato 4_Ppto'!AJ396&lt;&gt;"",'Formato 4_Ppto'!AJ396,"")</f>
        <v/>
      </c>
    </row>
    <row r="380" spans="2:120" x14ac:dyDescent="0.3">
      <c r="B380" s="13" t="str">
        <f>IF(OR(Tabla6[[#This Row],[IDA]]="",Tabla6[[#This Row],[IDT]]="",Tabla6[[#This Row],[IDI]]=""),"",Tabla6[[#This Row],[IDA]]&amp;"."&amp;Tabla6[[#This Row],[IDT]]&amp;"."&amp;Tabla6[[#This Row],[IDI]])</f>
        <v/>
      </c>
      <c r="C380" s="13" t="str">
        <f>IF(Formato_02!$B$14&lt;&gt;"",0,"")</f>
        <v/>
      </c>
      <c r="D380" s="13" t="str">
        <f>IF(Formato_02!$H$9&lt;&gt;"",Formato_02!$H$9,"")</f>
        <v/>
      </c>
      <c r="E380" s="24" t="str">
        <f t="shared" si="40"/>
        <v/>
      </c>
      <c r="F380" s="24" t="str">
        <f>IF(Formato_02!$B$14&lt;&gt;"",Formato_02!$B$14,"")</f>
        <v/>
      </c>
      <c r="G380" s="22" t="str">
        <f>IF('Formato 3_Gantt'!C385&lt;&gt;"",'Formato 3_Gantt'!C385,"")</f>
        <v/>
      </c>
      <c r="H380" s="13" t="str">
        <f>IF('Formato 3_Gantt'!D$8&lt;&gt;"",'Formato 3_Gantt'!D$8,"")</f>
        <v/>
      </c>
      <c r="I380" s="13" t="str">
        <f>IF('Formato 3_Gantt'!E$8&lt;&gt;"",'Formato 3_Gantt'!E$8,"")</f>
        <v/>
      </c>
      <c r="J380" s="13" t="str">
        <f>IF('Formato 3_Gantt'!F$8&lt;&gt;"",'Formato 3_Gantt'!F$8,"")</f>
        <v/>
      </c>
      <c r="K380" s="158" t="str">
        <f>IF('Formato 3_Gantt'!G$8&lt;&gt;"",'Formato 3_Gantt'!G$8,"")</f>
        <v/>
      </c>
      <c r="L380" s="158" t="str">
        <f>IF('Formato 3_Gantt'!H$8&lt;&gt;"",'Formato 3_Gantt'!H$8,"")</f>
        <v/>
      </c>
      <c r="M380" s="13" t="str">
        <f>IF('Formato 3_Gantt'!BL$8&lt;&gt;"",'Formato 3_Gantt'!BL$8,"")</f>
        <v/>
      </c>
      <c r="N380" s="13" t="str">
        <f>IF('Formato 3_Gantt'!BM$8&lt;&gt;"",'Formato 3_Gantt'!BM$8,"")</f>
        <v/>
      </c>
      <c r="O380" s="13" t="str">
        <f>IF('Formato 3_Gantt'!BN$8&lt;&gt;"",'Formato 3_Gantt'!BN$8,"")</f>
        <v/>
      </c>
      <c r="P380" s="13" t="str">
        <f>IF('Formato 3_Gantt'!BO$8&lt;&gt;"",'Formato 3_Gantt'!BO$8,"")</f>
        <v/>
      </c>
      <c r="Q380" s="13" t="str">
        <f>IF('Formato 3_Gantt'!BP$8&lt;&gt;"",'Formato 3_Gantt'!BP$8,"")</f>
        <v/>
      </c>
      <c r="R380" s="13" t="str">
        <f>IF('Formato 3_Gantt'!BQ$8&lt;&gt;"",'Formato 3_Gantt'!BQ$8,"")</f>
        <v/>
      </c>
      <c r="S380" s="13" t="str">
        <f>IF('Formato 3_Gantt'!BR$8&lt;&gt;"",'Formato 3_Gantt'!BR$8,"")</f>
        <v/>
      </c>
      <c r="T380" s="13" t="str">
        <f>IF('Formato 3_Gantt'!BS$8&lt;&gt;"",'Formato 3_Gantt'!BS$8,"")</f>
        <v/>
      </c>
      <c r="U380" s="13" t="str">
        <f>IF('Formato 3_Gantt'!BT$8&lt;&gt;"",'Formato 3_Gantt'!BT$8,"")</f>
        <v/>
      </c>
      <c r="V380" s="13" t="str">
        <f>IF('Formato 3_Gantt'!BU$8&lt;&gt;"",'Formato 3_Gantt'!BU$8,"")</f>
        <v/>
      </c>
      <c r="W380" s="13" t="str">
        <f>IF('Formato 3_Gantt'!BV$8&lt;&gt;"",'Formato 3_Gantt'!BV$8,"")</f>
        <v/>
      </c>
      <c r="X380" s="13" t="str">
        <f>IF('Formato 3_Gantt'!BW$8&lt;&gt;"",'Formato 3_Gantt'!BW$8,"")</f>
        <v/>
      </c>
      <c r="Y380" s="13" t="str">
        <f>IF('Formato 3_Gantt'!BX$8&lt;&gt;"",'Formato 3_Gantt'!BX$8,"")</f>
        <v/>
      </c>
      <c r="Z380" s="162" t="str">
        <f>IF(Formato_02!S$15&lt;&gt;"",Formato_02!S$15,"")</f>
        <v/>
      </c>
      <c r="AA380" s="162" t="str">
        <f>IF(Formato_02!T$15&lt;&gt;"",Formato_02!T$15,"")</f>
        <v/>
      </c>
      <c r="AB380" s="162" t="str">
        <f>IF(Formato_02!U$15&lt;&gt;"",Formato_02!U$15,"")</f>
        <v/>
      </c>
      <c r="AC380" s="162" t="str">
        <f>IF(Formato_02!V$15&lt;&gt;"",Formato_02!V$15,"")</f>
        <v/>
      </c>
      <c r="AD380" s="162" t="str">
        <f>IF(Formato_02!W$15&lt;&gt;"",Formato_02!W$15,"")</f>
        <v/>
      </c>
      <c r="AE380" s="162" t="str">
        <f>IF(Formato_02!X$15&lt;&gt;"",Formato_02!X$15,"")</f>
        <v/>
      </c>
      <c r="AF380" s="162" t="str">
        <f>IF(Formato_02!Y$15&lt;&gt;"",Formato_02!Y$15,"")</f>
        <v/>
      </c>
      <c r="AG380" s="162" t="str">
        <f>IF(Formato_02!Z$15&lt;&gt;"",Formato_02!Z$15,"")</f>
        <v/>
      </c>
      <c r="AH380" s="162" t="str">
        <f>IF(Formato_02!AA$15&lt;&gt;"",Formato_02!AA$15,"")</f>
        <v/>
      </c>
      <c r="AI380" s="162" t="str">
        <f>IF(Formato_02!AB$15&lt;&gt;"",Formato_02!AB$15,"")</f>
        <v/>
      </c>
      <c r="AJ380" s="162" t="str">
        <f>IF(Formato_02!AC$15&lt;&gt;"",Formato_02!AC$15,"")</f>
        <v/>
      </c>
      <c r="AK380" s="162" t="str">
        <f>IF(Formato_02!AD$15&lt;&gt;"",Formato_02!AD$15,"")</f>
        <v/>
      </c>
      <c r="AL380" s="162" t="str">
        <f>IF(Formato_02!$N$14&lt;&gt;"",Formato_02!$N$14,"")</f>
        <v/>
      </c>
      <c r="AM380" s="13" t="str">
        <f>IF(Formato_02!$X$4&lt;&gt;"","AN","")</f>
        <v/>
      </c>
      <c r="AN380" s="24" t="str">
        <f t="shared" si="41"/>
        <v/>
      </c>
      <c r="AO380" s="13" t="str">
        <f>IF(Formato_02!$Y$4&lt;&gt;"","P027","")</f>
        <v/>
      </c>
      <c r="AP380" s="24" t="str">
        <f t="shared" si="42"/>
        <v/>
      </c>
      <c r="AQ380" s="13" t="str">
        <f>IF(Formato_02!$Z$4&lt;&gt;"","PNCVG","")</f>
        <v/>
      </c>
      <c r="AR380" s="24" t="str">
        <f t="shared" si="43"/>
        <v/>
      </c>
      <c r="AS380" s="13" t="str">
        <f>IF(Formato_02!$AA$4&lt;&gt;"","PNFF","")</f>
        <v/>
      </c>
      <c r="AT380" s="24" t="str">
        <f t="shared" si="44"/>
        <v/>
      </c>
      <c r="AU380" s="13" t="str">
        <f>IF(Formato_02!$AB$4&lt;&gt;"","PNPAM","")</f>
        <v/>
      </c>
      <c r="AV380" s="24" t="str">
        <f t="shared" si="45"/>
        <v/>
      </c>
      <c r="AW380" s="13" t="str">
        <f>IF(Formato_02!$AC$4&lt;&gt;"","PNAIA","")</f>
        <v/>
      </c>
      <c r="AX380" s="24" t="str">
        <f t="shared" si="46"/>
        <v/>
      </c>
      <c r="AY380" s="13" t="str">
        <f>IF(Formato_02!$AD$4&lt;&gt;"","PIO","")</f>
        <v/>
      </c>
      <c r="AZ380" s="24" t="str">
        <f t="shared" si="47"/>
        <v/>
      </c>
      <c r="BA380" s="13" t="str">
        <f>IF('Formato 3_Gantt'!B$21&lt;&gt;"",'Formato 3_Gantt'!A$21,"")</f>
        <v/>
      </c>
      <c r="BB380" s="24" t="str">
        <f>IF('Formato 3_Gantt'!B$21&lt;&gt;"",'Formato 3_Gantt'!B$21,"")</f>
        <v/>
      </c>
      <c r="BC380" s="22" t="str">
        <f>IF('Formato 3_Gantt'!C$21&lt;&gt;"",'Formato 3_Gantt'!C$21,"")</f>
        <v/>
      </c>
      <c r="BD380" s="13" t="str">
        <f>IF('Formato 3_Gantt'!D$21&lt;&gt;"",'Formato 3_Gantt'!D$21,"")</f>
        <v/>
      </c>
      <c r="BE380" s="161" t="str">
        <f>IF('Formato 3_Gantt'!E$21&lt;&gt;"",'Formato 3_Gantt'!E$21,"")</f>
        <v/>
      </c>
      <c r="BF380" s="13" t="str">
        <f>IF('Formato 3_Gantt'!F$21&lt;&gt;"",'Formato 3_Gantt'!F$21,"")</f>
        <v/>
      </c>
      <c r="BG380" s="158" t="str">
        <f>IF('Formato 3_Gantt'!G$21&lt;&gt;"",'Formato 3_Gantt'!G$21,"")</f>
        <v/>
      </c>
      <c r="BH380" s="158" t="str">
        <f>IF('Formato 3_Gantt'!H$21&lt;&gt;"",'Formato 3_Gantt'!H$21,"")</f>
        <v/>
      </c>
      <c r="BI380" s="161" t="str">
        <f>IF('Formato 3_Gantt'!BL$21&lt;&gt;"",'Formato 3_Gantt'!BL$21,"")</f>
        <v/>
      </c>
      <c r="BJ380" s="161" t="str">
        <f>IF('Formato 3_Gantt'!BM$21&lt;&gt;"",'Formato 3_Gantt'!BM$21,"")</f>
        <v/>
      </c>
      <c r="BK380" s="161" t="str">
        <f>IF('Formato 3_Gantt'!BN$21&lt;&gt;"",'Formato 3_Gantt'!BN$21,"")</f>
        <v/>
      </c>
      <c r="BL380" s="161" t="str">
        <f>IF('Formato 3_Gantt'!BO$21&lt;&gt;"",'Formato 3_Gantt'!BO$21,"")</f>
        <v/>
      </c>
      <c r="BM380" s="161" t="str">
        <f>IF('Formato 3_Gantt'!BP$21&lt;&gt;"",'Formato 3_Gantt'!BP$21,"")</f>
        <v/>
      </c>
      <c r="BN380" s="161" t="str">
        <f>IF('Formato 3_Gantt'!BQ$21&lt;&gt;"",'Formato 3_Gantt'!BQ$21,"")</f>
        <v/>
      </c>
      <c r="BO380" s="161" t="str">
        <f>IF('Formato 3_Gantt'!BR$21&lt;&gt;"",'Formato 3_Gantt'!BR$21,"")</f>
        <v/>
      </c>
      <c r="BP380" s="161" t="str">
        <f>IF('Formato 3_Gantt'!BS$21&lt;&gt;"",'Formato 3_Gantt'!BS$21,"")</f>
        <v/>
      </c>
      <c r="BQ380" s="161" t="str">
        <f>IF('Formato 3_Gantt'!BT$21&lt;&gt;"",'Formato 3_Gantt'!BT$21,"")</f>
        <v/>
      </c>
      <c r="BR380" s="161" t="str">
        <f>IF('Formato 3_Gantt'!BU$21&lt;&gt;"",'Formato 3_Gantt'!BU$21,"")</f>
        <v/>
      </c>
      <c r="BS380" s="161" t="str">
        <f>IF('Formato 3_Gantt'!BV$21&lt;&gt;"",'Formato 3_Gantt'!BV$21,"")</f>
        <v/>
      </c>
      <c r="BT380" s="161" t="str">
        <f>IF('Formato 3_Gantt'!BW$21&lt;&gt;"",'Formato 3_Gantt'!BW$21,"")</f>
        <v/>
      </c>
      <c r="BU380" s="161" t="str">
        <f>IF('Formato 3_Gantt'!BX$21&lt;&gt;"",'Formato 3_Gantt'!BX$21,"")</f>
        <v/>
      </c>
      <c r="BV380" s="163" t="str">
        <f>IF('Formato 4_Ppto'!I$379&lt;&gt;"",'Formato 4_Ppto'!I$379,"")</f>
        <v/>
      </c>
      <c r="BW380" s="162" t="str">
        <f>IF('Formato 4_Ppto'!X$379&lt;&gt;"",'Formato 4_Ppto'!X$379,"")</f>
        <v/>
      </c>
      <c r="BX380" s="162" t="str">
        <f>IF('Formato 4_Ppto'!Y$379&lt;&gt;"",'Formato 4_Ppto'!Y$379,"")</f>
        <v/>
      </c>
      <c r="BY380" s="162" t="str">
        <f>IF('Formato 4_Ppto'!Z$379&lt;&gt;"",'Formato 4_Ppto'!Z$379,"")</f>
        <v/>
      </c>
      <c r="BZ380" s="162" t="str">
        <f>IF('Formato 4_Ppto'!AA$379&lt;&gt;"",'Formato 4_Ppto'!AA$379,"")</f>
        <v/>
      </c>
      <c r="CA380" s="162" t="str">
        <f>IF('Formato 4_Ppto'!AB$379&lt;&gt;"",'Formato 4_Ppto'!AB$379,"")</f>
        <v/>
      </c>
      <c r="CB380" s="162" t="str">
        <f>IF('Formato 4_Ppto'!AC$379&lt;&gt;"",'Formato 4_Ppto'!AC$379,"")</f>
        <v/>
      </c>
      <c r="CC380" s="162" t="str">
        <f>IF('Formato 4_Ppto'!AD$379&lt;&gt;"",'Formato 4_Ppto'!AD$379,"")</f>
        <v/>
      </c>
      <c r="CD380" s="162" t="str">
        <f>IF('Formato 4_Ppto'!AE$379&lt;&gt;"",'Formato 4_Ppto'!AE$379,"")</f>
        <v/>
      </c>
      <c r="CE380" s="162" t="str">
        <f>IF('Formato 4_Ppto'!AF$379&lt;&gt;"",'Formato 4_Ppto'!AF$379,"")</f>
        <v/>
      </c>
      <c r="CF380" s="162" t="str">
        <f>IF('Formato 4_Ppto'!AG$379&lt;&gt;"",'Formato 4_Ppto'!AG$379,"")</f>
        <v/>
      </c>
      <c r="CG380" s="162" t="str">
        <f>IF('Formato 4_Ppto'!AH$379&lt;&gt;"",'Formato 4_Ppto'!AH$379,"")</f>
        <v/>
      </c>
      <c r="CH380" s="162" t="str">
        <f>IF('Formato 4_Ppto'!AI$379&lt;&gt;"",'Formato 4_Ppto'!AI$379,"")</f>
        <v/>
      </c>
      <c r="CI380" s="163" t="str">
        <f>IF('Formato 4_Ppto'!AJ$379&lt;&gt;"",'Formato 4_Ppto'!AJ$379,"")</f>
        <v/>
      </c>
      <c r="CJ380" s="13" t="str">
        <f>IF('Formato 4_Ppto'!B397&lt;&gt;"",'Formato 4_Ppto'!A397,"")</f>
        <v/>
      </c>
      <c r="CK380" s="24" t="str">
        <f>IF('Formato 4_Ppto'!B397&lt;&gt;"",'Formato 4_Ppto'!B397,"")</f>
        <v/>
      </c>
      <c r="CL380" s="22" t="str">
        <f>IF('Formato 4_Ppto'!C397&lt;&gt;"",'Formato 4_Ppto'!C397,"")</f>
        <v/>
      </c>
      <c r="CM380" s="24" t="str">
        <f>IF('Formato 4_Ppto'!D397&lt;&gt;"",'Formato 4_Ppto'!D397,"")</f>
        <v/>
      </c>
      <c r="CN380" s="161" t="str">
        <f>IF('Formato 4_Ppto'!E397&lt;&gt;"",'Formato 4_Ppto'!E397,"")</f>
        <v/>
      </c>
      <c r="CO380" s="161" t="str">
        <f>IF('Formato 4_Ppto'!G397&lt;&gt;"",'Formato 4_Ppto'!G397,"")</f>
        <v/>
      </c>
      <c r="CP380" s="163" t="str">
        <f>IF('Formato 4_Ppto'!I397&lt;&gt;"",'Formato 4_Ppto'!I397,"")</f>
        <v/>
      </c>
      <c r="CQ380" s="161" t="str">
        <f>IF('Formato 4_Ppto'!K397&lt;&gt;"",'Formato 4_Ppto'!K397,"")</f>
        <v/>
      </c>
      <c r="CR380" s="161" t="str">
        <f>IF('Formato 4_Ppto'!L397&lt;&gt;"",'Formato 4_Ppto'!L397,"")</f>
        <v/>
      </c>
      <c r="CS380" s="161" t="str">
        <f>IF('Formato 4_Ppto'!M397&lt;&gt;"",'Formato 4_Ppto'!M397,"")</f>
        <v/>
      </c>
      <c r="CT380" s="161" t="str">
        <f>IF('Formato 4_Ppto'!N397&lt;&gt;"",'Formato 4_Ppto'!N397,"")</f>
        <v/>
      </c>
      <c r="CU380" s="161" t="str">
        <f>IF('Formato 4_Ppto'!O397&lt;&gt;"",'Formato 4_Ppto'!O397,"")</f>
        <v/>
      </c>
      <c r="CV380" s="161" t="str">
        <f>IF('Formato 4_Ppto'!P397&lt;&gt;"",'Formato 4_Ppto'!P397,"")</f>
        <v/>
      </c>
      <c r="CW380" s="161" t="str">
        <f>IF('Formato 4_Ppto'!Q397&lt;&gt;"",'Formato 4_Ppto'!Q397,"")</f>
        <v/>
      </c>
      <c r="CX380" s="161" t="str">
        <f>IF('Formato 4_Ppto'!R397&lt;&gt;"",'Formato 4_Ppto'!R397,"")</f>
        <v/>
      </c>
      <c r="CY380" s="161" t="str">
        <f>IF('Formato 4_Ppto'!S397&lt;&gt;"",'Formato 4_Ppto'!S397,"")</f>
        <v/>
      </c>
      <c r="CZ380" s="161" t="str">
        <f>IF('Formato 4_Ppto'!T397&lt;&gt;"",'Formato 4_Ppto'!T397,"")</f>
        <v/>
      </c>
      <c r="DA380" s="161" t="str">
        <f>IF('Formato 4_Ppto'!U397&lt;&gt;"",'Formato 4_Ppto'!U397,"")</f>
        <v/>
      </c>
      <c r="DB380" s="161" t="str">
        <f>IF('Formato 4_Ppto'!V397&lt;&gt;"",'Formato 4_Ppto'!V397,"")</f>
        <v/>
      </c>
      <c r="DC380" s="161" t="str">
        <f>IF('Formato 4_Ppto'!W397&lt;&gt;"",'Formato 4_Ppto'!W397,"")</f>
        <v/>
      </c>
      <c r="DD380" s="162" t="str">
        <f>IF('Formato 4_Ppto'!X397&lt;&gt;"",'Formato 4_Ppto'!X397,"")</f>
        <v/>
      </c>
      <c r="DE380" s="162" t="str">
        <f>IF('Formato 4_Ppto'!Y397&lt;&gt;"",'Formato 4_Ppto'!Y397,"")</f>
        <v/>
      </c>
      <c r="DF380" s="162" t="str">
        <f>IF('Formato 4_Ppto'!Z397&lt;&gt;"",'Formato 4_Ppto'!Z397,"")</f>
        <v/>
      </c>
      <c r="DG380" s="162" t="str">
        <f>IF('Formato 4_Ppto'!AA397&lt;&gt;"",'Formato 4_Ppto'!AA397,"")</f>
        <v/>
      </c>
      <c r="DH380" s="162" t="str">
        <f>IF('Formato 4_Ppto'!AB397&lt;&gt;"",'Formato 4_Ppto'!AB397,"")</f>
        <v/>
      </c>
      <c r="DI380" s="162" t="str">
        <f>IF('Formato 4_Ppto'!AC397&lt;&gt;"",'Formato 4_Ppto'!AC397,"")</f>
        <v/>
      </c>
      <c r="DJ380" s="162" t="str">
        <f>IF('Formato 4_Ppto'!AD397&lt;&gt;"",'Formato 4_Ppto'!AD397,"")</f>
        <v/>
      </c>
      <c r="DK380" s="162" t="str">
        <f>IF('Formato 4_Ppto'!AE397&lt;&gt;"",'Formato 4_Ppto'!AE397,"")</f>
        <v/>
      </c>
      <c r="DL380" s="162" t="str">
        <f>IF('Formato 4_Ppto'!AF397&lt;&gt;"",'Formato 4_Ppto'!AF397,"")</f>
        <v/>
      </c>
      <c r="DM380" s="162" t="str">
        <f>IF('Formato 4_Ppto'!AG397&lt;&gt;"",'Formato 4_Ppto'!AG397,"")</f>
        <v/>
      </c>
      <c r="DN380" s="162" t="str">
        <f>IF('Formato 4_Ppto'!AH397&lt;&gt;"",'Formato 4_Ppto'!AH397,"")</f>
        <v/>
      </c>
      <c r="DO380" s="162" t="str">
        <f>IF('Formato 4_Ppto'!AI397&lt;&gt;"",'Formato 4_Ppto'!AI397,"")</f>
        <v/>
      </c>
      <c r="DP380" s="163" t="str">
        <f>IF('Formato 4_Ppto'!AJ397&lt;&gt;"",'Formato 4_Ppto'!AJ397,"")</f>
        <v/>
      </c>
    </row>
    <row r="381" spans="2:120" x14ac:dyDescent="0.3">
      <c r="B381" s="13" t="str">
        <f>IF(OR(Tabla6[[#This Row],[IDA]]="",Tabla6[[#This Row],[IDT]]="",Tabla6[[#This Row],[IDI]]=""),"",Tabla6[[#This Row],[IDA]]&amp;"."&amp;Tabla6[[#This Row],[IDT]]&amp;"."&amp;Tabla6[[#This Row],[IDI]])</f>
        <v/>
      </c>
      <c r="C381" s="13" t="str">
        <f>IF(Formato_02!$B$14&lt;&gt;"",0,"")</f>
        <v/>
      </c>
      <c r="D381" s="13" t="str">
        <f>IF(Formato_02!$H$9&lt;&gt;"",Formato_02!$H$9,"")</f>
        <v/>
      </c>
      <c r="E381" s="24" t="str">
        <f t="shared" si="40"/>
        <v/>
      </c>
      <c r="F381" s="24" t="str">
        <f>IF(Formato_02!$B$14&lt;&gt;"",Formato_02!$B$14,"")</f>
        <v/>
      </c>
      <c r="G381" s="22" t="str">
        <f>IF('Formato 3_Gantt'!C386&lt;&gt;"",'Formato 3_Gantt'!C386,"")</f>
        <v/>
      </c>
      <c r="H381" s="13" t="str">
        <f>IF('Formato 3_Gantt'!D$8&lt;&gt;"",'Formato 3_Gantt'!D$8,"")</f>
        <v/>
      </c>
      <c r="I381" s="13" t="str">
        <f>IF('Formato 3_Gantt'!E$8&lt;&gt;"",'Formato 3_Gantt'!E$8,"")</f>
        <v/>
      </c>
      <c r="J381" s="13" t="str">
        <f>IF('Formato 3_Gantt'!F$8&lt;&gt;"",'Formato 3_Gantt'!F$8,"")</f>
        <v/>
      </c>
      <c r="K381" s="158" t="str">
        <f>IF('Formato 3_Gantt'!G$8&lt;&gt;"",'Formato 3_Gantt'!G$8,"")</f>
        <v/>
      </c>
      <c r="L381" s="158" t="str">
        <f>IF('Formato 3_Gantt'!H$8&lt;&gt;"",'Formato 3_Gantt'!H$8,"")</f>
        <v/>
      </c>
      <c r="M381" s="13" t="str">
        <f>IF('Formato 3_Gantt'!BL$8&lt;&gt;"",'Formato 3_Gantt'!BL$8,"")</f>
        <v/>
      </c>
      <c r="N381" s="13" t="str">
        <f>IF('Formato 3_Gantt'!BM$8&lt;&gt;"",'Formato 3_Gantt'!BM$8,"")</f>
        <v/>
      </c>
      <c r="O381" s="13" t="str">
        <f>IF('Formato 3_Gantt'!BN$8&lt;&gt;"",'Formato 3_Gantt'!BN$8,"")</f>
        <v/>
      </c>
      <c r="P381" s="13" t="str">
        <f>IF('Formato 3_Gantt'!BO$8&lt;&gt;"",'Formato 3_Gantt'!BO$8,"")</f>
        <v/>
      </c>
      <c r="Q381" s="13" t="str">
        <f>IF('Formato 3_Gantt'!BP$8&lt;&gt;"",'Formato 3_Gantt'!BP$8,"")</f>
        <v/>
      </c>
      <c r="R381" s="13" t="str">
        <f>IF('Formato 3_Gantt'!BQ$8&lt;&gt;"",'Formato 3_Gantt'!BQ$8,"")</f>
        <v/>
      </c>
      <c r="S381" s="13" t="str">
        <f>IF('Formato 3_Gantt'!BR$8&lt;&gt;"",'Formato 3_Gantt'!BR$8,"")</f>
        <v/>
      </c>
      <c r="T381" s="13" t="str">
        <f>IF('Formato 3_Gantt'!BS$8&lt;&gt;"",'Formato 3_Gantt'!BS$8,"")</f>
        <v/>
      </c>
      <c r="U381" s="13" t="str">
        <f>IF('Formato 3_Gantt'!BT$8&lt;&gt;"",'Formato 3_Gantt'!BT$8,"")</f>
        <v/>
      </c>
      <c r="V381" s="13" t="str">
        <f>IF('Formato 3_Gantt'!BU$8&lt;&gt;"",'Formato 3_Gantt'!BU$8,"")</f>
        <v/>
      </c>
      <c r="W381" s="13" t="str">
        <f>IF('Formato 3_Gantt'!BV$8&lt;&gt;"",'Formato 3_Gantt'!BV$8,"")</f>
        <v/>
      </c>
      <c r="X381" s="13" t="str">
        <f>IF('Formato 3_Gantt'!BW$8&lt;&gt;"",'Formato 3_Gantt'!BW$8,"")</f>
        <v/>
      </c>
      <c r="Y381" s="13" t="str">
        <f>IF('Formato 3_Gantt'!BX$8&lt;&gt;"",'Formato 3_Gantt'!BX$8,"")</f>
        <v/>
      </c>
      <c r="Z381" s="162" t="str">
        <f>IF(Formato_02!S$15&lt;&gt;"",Formato_02!S$15,"")</f>
        <v/>
      </c>
      <c r="AA381" s="162" t="str">
        <f>IF(Formato_02!T$15&lt;&gt;"",Formato_02!T$15,"")</f>
        <v/>
      </c>
      <c r="AB381" s="162" t="str">
        <f>IF(Formato_02!U$15&lt;&gt;"",Formato_02!U$15,"")</f>
        <v/>
      </c>
      <c r="AC381" s="162" t="str">
        <f>IF(Formato_02!V$15&lt;&gt;"",Formato_02!V$15,"")</f>
        <v/>
      </c>
      <c r="AD381" s="162" t="str">
        <f>IF(Formato_02!W$15&lt;&gt;"",Formato_02!W$15,"")</f>
        <v/>
      </c>
      <c r="AE381" s="162" t="str">
        <f>IF(Formato_02!X$15&lt;&gt;"",Formato_02!X$15,"")</f>
        <v/>
      </c>
      <c r="AF381" s="162" t="str">
        <f>IF(Formato_02!Y$15&lt;&gt;"",Formato_02!Y$15,"")</f>
        <v/>
      </c>
      <c r="AG381" s="162" t="str">
        <f>IF(Formato_02!Z$15&lt;&gt;"",Formato_02!Z$15,"")</f>
        <v/>
      </c>
      <c r="AH381" s="162" t="str">
        <f>IF(Formato_02!AA$15&lt;&gt;"",Formato_02!AA$15,"")</f>
        <v/>
      </c>
      <c r="AI381" s="162" t="str">
        <f>IF(Formato_02!AB$15&lt;&gt;"",Formato_02!AB$15,"")</f>
        <v/>
      </c>
      <c r="AJ381" s="162" t="str">
        <f>IF(Formato_02!AC$15&lt;&gt;"",Formato_02!AC$15,"")</f>
        <v/>
      </c>
      <c r="AK381" s="162" t="str">
        <f>IF(Formato_02!AD$15&lt;&gt;"",Formato_02!AD$15,"")</f>
        <v/>
      </c>
      <c r="AL381" s="162" t="str">
        <f>IF(Formato_02!$N$14&lt;&gt;"",Formato_02!$N$14,"")</f>
        <v/>
      </c>
      <c r="AM381" s="13" t="str">
        <f>IF(Formato_02!$X$4&lt;&gt;"","AN","")</f>
        <v/>
      </c>
      <c r="AN381" s="24" t="str">
        <f t="shared" si="41"/>
        <v/>
      </c>
      <c r="AO381" s="13" t="str">
        <f>IF(Formato_02!$Y$4&lt;&gt;"","P027","")</f>
        <v/>
      </c>
      <c r="AP381" s="24" t="str">
        <f t="shared" si="42"/>
        <v/>
      </c>
      <c r="AQ381" s="13" t="str">
        <f>IF(Formato_02!$Z$4&lt;&gt;"","PNCVG","")</f>
        <v/>
      </c>
      <c r="AR381" s="24" t="str">
        <f t="shared" si="43"/>
        <v/>
      </c>
      <c r="AS381" s="13" t="str">
        <f>IF(Formato_02!$AA$4&lt;&gt;"","PNFF","")</f>
        <v/>
      </c>
      <c r="AT381" s="24" t="str">
        <f t="shared" si="44"/>
        <v/>
      </c>
      <c r="AU381" s="13" t="str">
        <f>IF(Formato_02!$AB$4&lt;&gt;"","PNPAM","")</f>
        <v/>
      </c>
      <c r="AV381" s="24" t="str">
        <f t="shared" si="45"/>
        <v/>
      </c>
      <c r="AW381" s="13" t="str">
        <f>IF(Formato_02!$AC$4&lt;&gt;"","PNAIA","")</f>
        <v/>
      </c>
      <c r="AX381" s="24" t="str">
        <f t="shared" si="46"/>
        <v/>
      </c>
      <c r="AY381" s="13" t="str">
        <f>IF(Formato_02!$AD$4&lt;&gt;"","PIO","")</f>
        <v/>
      </c>
      <c r="AZ381" s="24" t="str">
        <f t="shared" si="47"/>
        <v/>
      </c>
      <c r="BA381" s="13" t="str">
        <f>IF('Formato 3_Gantt'!B$21&lt;&gt;"",'Formato 3_Gantt'!A$21,"")</f>
        <v/>
      </c>
      <c r="BB381" s="24" t="str">
        <f>IF('Formato 3_Gantt'!B$21&lt;&gt;"",'Formato 3_Gantt'!B$21,"")</f>
        <v/>
      </c>
      <c r="BC381" s="22" t="str">
        <f>IF('Formato 3_Gantt'!C$21&lt;&gt;"",'Formato 3_Gantt'!C$21,"")</f>
        <v/>
      </c>
      <c r="BD381" s="13" t="str">
        <f>IF('Formato 3_Gantt'!D$21&lt;&gt;"",'Formato 3_Gantt'!D$21,"")</f>
        <v/>
      </c>
      <c r="BE381" s="161" t="str">
        <f>IF('Formato 3_Gantt'!E$21&lt;&gt;"",'Formato 3_Gantt'!E$21,"")</f>
        <v/>
      </c>
      <c r="BF381" s="13" t="str">
        <f>IF('Formato 3_Gantt'!F$21&lt;&gt;"",'Formato 3_Gantt'!F$21,"")</f>
        <v/>
      </c>
      <c r="BG381" s="158" t="str">
        <f>IF('Formato 3_Gantt'!G$21&lt;&gt;"",'Formato 3_Gantt'!G$21,"")</f>
        <v/>
      </c>
      <c r="BH381" s="158" t="str">
        <f>IF('Formato 3_Gantt'!H$21&lt;&gt;"",'Formato 3_Gantt'!H$21,"")</f>
        <v/>
      </c>
      <c r="BI381" s="161" t="str">
        <f>IF('Formato 3_Gantt'!BL$21&lt;&gt;"",'Formato 3_Gantt'!BL$21,"")</f>
        <v/>
      </c>
      <c r="BJ381" s="161" t="str">
        <f>IF('Formato 3_Gantt'!BM$21&lt;&gt;"",'Formato 3_Gantt'!BM$21,"")</f>
        <v/>
      </c>
      <c r="BK381" s="161" t="str">
        <f>IF('Formato 3_Gantt'!BN$21&lt;&gt;"",'Formato 3_Gantt'!BN$21,"")</f>
        <v/>
      </c>
      <c r="BL381" s="161" t="str">
        <f>IF('Formato 3_Gantt'!BO$21&lt;&gt;"",'Formato 3_Gantt'!BO$21,"")</f>
        <v/>
      </c>
      <c r="BM381" s="161" t="str">
        <f>IF('Formato 3_Gantt'!BP$21&lt;&gt;"",'Formato 3_Gantt'!BP$21,"")</f>
        <v/>
      </c>
      <c r="BN381" s="161" t="str">
        <f>IF('Formato 3_Gantt'!BQ$21&lt;&gt;"",'Formato 3_Gantt'!BQ$21,"")</f>
        <v/>
      </c>
      <c r="BO381" s="161" t="str">
        <f>IF('Formato 3_Gantt'!BR$21&lt;&gt;"",'Formato 3_Gantt'!BR$21,"")</f>
        <v/>
      </c>
      <c r="BP381" s="161" t="str">
        <f>IF('Formato 3_Gantt'!BS$21&lt;&gt;"",'Formato 3_Gantt'!BS$21,"")</f>
        <v/>
      </c>
      <c r="BQ381" s="161" t="str">
        <f>IF('Formato 3_Gantt'!BT$21&lt;&gt;"",'Formato 3_Gantt'!BT$21,"")</f>
        <v/>
      </c>
      <c r="BR381" s="161" t="str">
        <f>IF('Formato 3_Gantt'!BU$21&lt;&gt;"",'Formato 3_Gantt'!BU$21,"")</f>
        <v/>
      </c>
      <c r="BS381" s="161" t="str">
        <f>IF('Formato 3_Gantt'!BV$21&lt;&gt;"",'Formato 3_Gantt'!BV$21,"")</f>
        <v/>
      </c>
      <c r="BT381" s="161" t="str">
        <f>IF('Formato 3_Gantt'!BW$21&lt;&gt;"",'Formato 3_Gantt'!BW$21,"")</f>
        <v/>
      </c>
      <c r="BU381" s="161" t="str">
        <f>IF('Formato 3_Gantt'!BX$21&lt;&gt;"",'Formato 3_Gantt'!BX$21,"")</f>
        <v/>
      </c>
      <c r="BV381" s="163" t="str">
        <f>IF('Formato 4_Ppto'!I$379&lt;&gt;"",'Formato 4_Ppto'!I$379,"")</f>
        <v/>
      </c>
      <c r="BW381" s="162" t="str">
        <f>IF('Formato 4_Ppto'!X$379&lt;&gt;"",'Formato 4_Ppto'!X$379,"")</f>
        <v/>
      </c>
      <c r="BX381" s="162" t="str">
        <f>IF('Formato 4_Ppto'!Y$379&lt;&gt;"",'Formato 4_Ppto'!Y$379,"")</f>
        <v/>
      </c>
      <c r="BY381" s="162" t="str">
        <f>IF('Formato 4_Ppto'!Z$379&lt;&gt;"",'Formato 4_Ppto'!Z$379,"")</f>
        <v/>
      </c>
      <c r="BZ381" s="162" t="str">
        <f>IF('Formato 4_Ppto'!AA$379&lt;&gt;"",'Formato 4_Ppto'!AA$379,"")</f>
        <v/>
      </c>
      <c r="CA381" s="162" t="str">
        <f>IF('Formato 4_Ppto'!AB$379&lt;&gt;"",'Formato 4_Ppto'!AB$379,"")</f>
        <v/>
      </c>
      <c r="CB381" s="162" t="str">
        <f>IF('Formato 4_Ppto'!AC$379&lt;&gt;"",'Formato 4_Ppto'!AC$379,"")</f>
        <v/>
      </c>
      <c r="CC381" s="162" t="str">
        <f>IF('Formato 4_Ppto'!AD$379&lt;&gt;"",'Formato 4_Ppto'!AD$379,"")</f>
        <v/>
      </c>
      <c r="CD381" s="162" t="str">
        <f>IF('Formato 4_Ppto'!AE$379&lt;&gt;"",'Formato 4_Ppto'!AE$379,"")</f>
        <v/>
      </c>
      <c r="CE381" s="162" t="str">
        <f>IF('Formato 4_Ppto'!AF$379&lt;&gt;"",'Formato 4_Ppto'!AF$379,"")</f>
        <v/>
      </c>
      <c r="CF381" s="162" t="str">
        <f>IF('Formato 4_Ppto'!AG$379&lt;&gt;"",'Formato 4_Ppto'!AG$379,"")</f>
        <v/>
      </c>
      <c r="CG381" s="162" t="str">
        <f>IF('Formato 4_Ppto'!AH$379&lt;&gt;"",'Formato 4_Ppto'!AH$379,"")</f>
        <v/>
      </c>
      <c r="CH381" s="162" t="str">
        <f>IF('Formato 4_Ppto'!AI$379&lt;&gt;"",'Formato 4_Ppto'!AI$379,"")</f>
        <v/>
      </c>
      <c r="CI381" s="163" t="str">
        <f>IF('Formato 4_Ppto'!AJ$379&lt;&gt;"",'Formato 4_Ppto'!AJ$379,"")</f>
        <v/>
      </c>
      <c r="CJ381" s="13" t="str">
        <f>IF('Formato 4_Ppto'!B398&lt;&gt;"",'Formato 4_Ppto'!A398,"")</f>
        <v/>
      </c>
      <c r="CK381" s="24" t="str">
        <f>IF('Formato 4_Ppto'!B398&lt;&gt;"",'Formato 4_Ppto'!B398,"")</f>
        <v/>
      </c>
      <c r="CL381" s="22" t="str">
        <f>IF('Formato 4_Ppto'!C398&lt;&gt;"",'Formato 4_Ppto'!C398,"")</f>
        <v/>
      </c>
      <c r="CM381" s="24" t="str">
        <f>IF('Formato 4_Ppto'!D398&lt;&gt;"",'Formato 4_Ppto'!D398,"")</f>
        <v/>
      </c>
      <c r="CN381" s="161" t="str">
        <f>IF('Formato 4_Ppto'!E398&lt;&gt;"",'Formato 4_Ppto'!E398,"")</f>
        <v/>
      </c>
      <c r="CO381" s="161" t="str">
        <f>IF('Formato 4_Ppto'!G398&lt;&gt;"",'Formato 4_Ppto'!G398,"")</f>
        <v/>
      </c>
      <c r="CP381" s="163" t="str">
        <f>IF('Formato 4_Ppto'!I398&lt;&gt;"",'Formato 4_Ppto'!I398,"")</f>
        <v/>
      </c>
      <c r="CQ381" s="161" t="str">
        <f>IF('Formato 4_Ppto'!K398&lt;&gt;"",'Formato 4_Ppto'!K398,"")</f>
        <v/>
      </c>
      <c r="CR381" s="161" t="str">
        <f>IF('Formato 4_Ppto'!L398&lt;&gt;"",'Formato 4_Ppto'!L398,"")</f>
        <v/>
      </c>
      <c r="CS381" s="161" t="str">
        <f>IF('Formato 4_Ppto'!M398&lt;&gt;"",'Formato 4_Ppto'!M398,"")</f>
        <v/>
      </c>
      <c r="CT381" s="161" t="str">
        <f>IF('Formato 4_Ppto'!N398&lt;&gt;"",'Formato 4_Ppto'!N398,"")</f>
        <v/>
      </c>
      <c r="CU381" s="161" t="str">
        <f>IF('Formato 4_Ppto'!O398&lt;&gt;"",'Formato 4_Ppto'!O398,"")</f>
        <v/>
      </c>
      <c r="CV381" s="161" t="str">
        <f>IF('Formato 4_Ppto'!P398&lt;&gt;"",'Formato 4_Ppto'!P398,"")</f>
        <v/>
      </c>
      <c r="CW381" s="161" t="str">
        <f>IF('Formato 4_Ppto'!Q398&lt;&gt;"",'Formato 4_Ppto'!Q398,"")</f>
        <v/>
      </c>
      <c r="CX381" s="161" t="str">
        <f>IF('Formato 4_Ppto'!R398&lt;&gt;"",'Formato 4_Ppto'!R398,"")</f>
        <v/>
      </c>
      <c r="CY381" s="161" t="str">
        <f>IF('Formato 4_Ppto'!S398&lt;&gt;"",'Formato 4_Ppto'!S398,"")</f>
        <v/>
      </c>
      <c r="CZ381" s="161" t="str">
        <f>IF('Formato 4_Ppto'!T398&lt;&gt;"",'Formato 4_Ppto'!T398,"")</f>
        <v/>
      </c>
      <c r="DA381" s="161" t="str">
        <f>IF('Formato 4_Ppto'!U398&lt;&gt;"",'Formato 4_Ppto'!U398,"")</f>
        <v/>
      </c>
      <c r="DB381" s="161" t="str">
        <f>IF('Formato 4_Ppto'!V398&lt;&gt;"",'Formato 4_Ppto'!V398,"")</f>
        <v/>
      </c>
      <c r="DC381" s="161" t="str">
        <f>IF('Formato 4_Ppto'!W398&lt;&gt;"",'Formato 4_Ppto'!W398,"")</f>
        <v/>
      </c>
      <c r="DD381" s="162" t="str">
        <f>IF('Formato 4_Ppto'!X398&lt;&gt;"",'Formato 4_Ppto'!X398,"")</f>
        <v/>
      </c>
      <c r="DE381" s="162" t="str">
        <f>IF('Formato 4_Ppto'!Y398&lt;&gt;"",'Formato 4_Ppto'!Y398,"")</f>
        <v/>
      </c>
      <c r="DF381" s="162" t="str">
        <f>IF('Formato 4_Ppto'!Z398&lt;&gt;"",'Formato 4_Ppto'!Z398,"")</f>
        <v/>
      </c>
      <c r="DG381" s="162" t="str">
        <f>IF('Formato 4_Ppto'!AA398&lt;&gt;"",'Formato 4_Ppto'!AA398,"")</f>
        <v/>
      </c>
      <c r="DH381" s="162" t="str">
        <f>IF('Formato 4_Ppto'!AB398&lt;&gt;"",'Formato 4_Ppto'!AB398,"")</f>
        <v/>
      </c>
      <c r="DI381" s="162" t="str">
        <f>IF('Formato 4_Ppto'!AC398&lt;&gt;"",'Formato 4_Ppto'!AC398,"")</f>
        <v/>
      </c>
      <c r="DJ381" s="162" t="str">
        <f>IF('Formato 4_Ppto'!AD398&lt;&gt;"",'Formato 4_Ppto'!AD398,"")</f>
        <v/>
      </c>
      <c r="DK381" s="162" t="str">
        <f>IF('Formato 4_Ppto'!AE398&lt;&gt;"",'Formato 4_Ppto'!AE398,"")</f>
        <v/>
      </c>
      <c r="DL381" s="162" t="str">
        <f>IF('Formato 4_Ppto'!AF398&lt;&gt;"",'Formato 4_Ppto'!AF398,"")</f>
        <v/>
      </c>
      <c r="DM381" s="162" t="str">
        <f>IF('Formato 4_Ppto'!AG398&lt;&gt;"",'Formato 4_Ppto'!AG398,"")</f>
        <v/>
      </c>
      <c r="DN381" s="162" t="str">
        <f>IF('Formato 4_Ppto'!AH398&lt;&gt;"",'Formato 4_Ppto'!AH398,"")</f>
        <v/>
      </c>
      <c r="DO381" s="162" t="str">
        <f>IF('Formato 4_Ppto'!AI398&lt;&gt;"",'Formato 4_Ppto'!AI398,"")</f>
        <v/>
      </c>
      <c r="DP381" s="163" t="str">
        <f>IF('Formato 4_Ppto'!AJ398&lt;&gt;"",'Formato 4_Ppto'!AJ398,"")</f>
        <v/>
      </c>
    </row>
    <row r="382" spans="2:120" x14ac:dyDescent="0.3">
      <c r="B382" s="13" t="str">
        <f>IF(OR(Tabla6[[#This Row],[IDA]]="",Tabla6[[#This Row],[IDT]]="",Tabla6[[#This Row],[IDI]]=""),"",Tabla6[[#This Row],[IDA]]&amp;"."&amp;Tabla6[[#This Row],[IDT]]&amp;"."&amp;Tabla6[[#This Row],[IDI]])</f>
        <v/>
      </c>
      <c r="C382" s="13" t="str">
        <f>IF(Formato_02!$B$14&lt;&gt;"",0,"")</f>
        <v/>
      </c>
      <c r="D382" s="13" t="str">
        <f>IF(Formato_02!$H$9&lt;&gt;"",Formato_02!$H$9,"")</f>
        <v/>
      </c>
      <c r="E382" s="24" t="str">
        <f t="shared" si="40"/>
        <v/>
      </c>
      <c r="F382" s="24" t="str">
        <f>IF(Formato_02!$B$14&lt;&gt;"",Formato_02!$B$14,"")</f>
        <v/>
      </c>
      <c r="G382" s="22" t="str">
        <f>IF('Formato 3_Gantt'!C387&lt;&gt;"",'Formato 3_Gantt'!C387,"")</f>
        <v/>
      </c>
      <c r="H382" s="13" t="str">
        <f>IF('Formato 3_Gantt'!D$8&lt;&gt;"",'Formato 3_Gantt'!D$8,"")</f>
        <v/>
      </c>
      <c r="I382" s="13" t="str">
        <f>IF('Formato 3_Gantt'!E$8&lt;&gt;"",'Formato 3_Gantt'!E$8,"")</f>
        <v/>
      </c>
      <c r="J382" s="13" t="str">
        <f>IF('Formato 3_Gantt'!F$8&lt;&gt;"",'Formato 3_Gantt'!F$8,"")</f>
        <v/>
      </c>
      <c r="K382" s="158" t="str">
        <f>IF('Formato 3_Gantt'!G$8&lt;&gt;"",'Formato 3_Gantt'!G$8,"")</f>
        <v/>
      </c>
      <c r="L382" s="158" t="str">
        <f>IF('Formato 3_Gantt'!H$8&lt;&gt;"",'Formato 3_Gantt'!H$8,"")</f>
        <v/>
      </c>
      <c r="M382" s="13" t="str">
        <f>IF('Formato 3_Gantt'!BL$8&lt;&gt;"",'Formato 3_Gantt'!BL$8,"")</f>
        <v/>
      </c>
      <c r="N382" s="13" t="str">
        <f>IF('Formato 3_Gantt'!BM$8&lt;&gt;"",'Formato 3_Gantt'!BM$8,"")</f>
        <v/>
      </c>
      <c r="O382" s="13" t="str">
        <f>IF('Formato 3_Gantt'!BN$8&lt;&gt;"",'Formato 3_Gantt'!BN$8,"")</f>
        <v/>
      </c>
      <c r="P382" s="13" t="str">
        <f>IF('Formato 3_Gantt'!BO$8&lt;&gt;"",'Formato 3_Gantt'!BO$8,"")</f>
        <v/>
      </c>
      <c r="Q382" s="13" t="str">
        <f>IF('Formato 3_Gantt'!BP$8&lt;&gt;"",'Formato 3_Gantt'!BP$8,"")</f>
        <v/>
      </c>
      <c r="R382" s="13" t="str">
        <f>IF('Formato 3_Gantt'!BQ$8&lt;&gt;"",'Formato 3_Gantt'!BQ$8,"")</f>
        <v/>
      </c>
      <c r="S382" s="13" t="str">
        <f>IF('Formato 3_Gantt'!BR$8&lt;&gt;"",'Formato 3_Gantt'!BR$8,"")</f>
        <v/>
      </c>
      <c r="T382" s="13" t="str">
        <f>IF('Formato 3_Gantt'!BS$8&lt;&gt;"",'Formato 3_Gantt'!BS$8,"")</f>
        <v/>
      </c>
      <c r="U382" s="13" t="str">
        <f>IF('Formato 3_Gantt'!BT$8&lt;&gt;"",'Formato 3_Gantt'!BT$8,"")</f>
        <v/>
      </c>
      <c r="V382" s="13" t="str">
        <f>IF('Formato 3_Gantt'!BU$8&lt;&gt;"",'Formato 3_Gantt'!BU$8,"")</f>
        <v/>
      </c>
      <c r="W382" s="13" t="str">
        <f>IF('Formato 3_Gantt'!BV$8&lt;&gt;"",'Formato 3_Gantt'!BV$8,"")</f>
        <v/>
      </c>
      <c r="X382" s="13" t="str">
        <f>IF('Formato 3_Gantt'!BW$8&lt;&gt;"",'Formato 3_Gantt'!BW$8,"")</f>
        <v/>
      </c>
      <c r="Y382" s="13" t="str">
        <f>IF('Formato 3_Gantt'!BX$8&lt;&gt;"",'Formato 3_Gantt'!BX$8,"")</f>
        <v/>
      </c>
      <c r="Z382" s="162" t="str">
        <f>IF(Formato_02!S$15&lt;&gt;"",Formato_02!S$15,"")</f>
        <v/>
      </c>
      <c r="AA382" s="162" t="str">
        <f>IF(Formato_02!T$15&lt;&gt;"",Formato_02!T$15,"")</f>
        <v/>
      </c>
      <c r="AB382" s="162" t="str">
        <f>IF(Formato_02!U$15&lt;&gt;"",Formato_02!U$15,"")</f>
        <v/>
      </c>
      <c r="AC382" s="162" t="str">
        <f>IF(Formato_02!V$15&lt;&gt;"",Formato_02!V$15,"")</f>
        <v/>
      </c>
      <c r="AD382" s="162" t="str">
        <f>IF(Formato_02!W$15&lt;&gt;"",Formato_02!W$15,"")</f>
        <v/>
      </c>
      <c r="AE382" s="162" t="str">
        <f>IF(Formato_02!X$15&lt;&gt;"",Formato_02!X$15,"")</f>
        <v/>
      </c>
      <c r="AF382" s="162" t="str">
        <f>IF(Formato_02!Y$15&lt;&gt;"",Formato_02!Y$15,"")</f>
        <v/>
      </c>
      <c r="AG382" s="162" t="str">
        <f>IF(Formato_02!Z$15&lt;&gt;"",Formato_02!Z$15,"")</f>
        <v/>
      </c>
      <c r="AH382" s="162" t="str">
        <f>IF(Formato_02!AA$15&lt;&gt;"",Formato_02!AA$15,"")</f>
        <v/>
      </c>
      <c r="AI382" s="162" t="str">
        <f>IF(Formato_02!AB$15&lt;&gt;"",Formato_02!AB$15,"")</f>
        <v/>
      </c>
      <c r="AJ382" s="162" t="str">
        <f>IF(Formato_02!AC$15&lt;&gt;"",Formato_02!AC$15,"")</f>
        <v/>
      </c>
      <c r="AK382" s="162" t="str">
        <f>IF(Formato_02!AD$15&lt;&gt;"",Formato_02!AD$15,"")</f>
        <v/>
      </c>
      <c r="AL382" s="162" t="str">
        <f>IF(Formato_02!$N$14&lt;&gt;"",Formato_02!$N$14,"")</f>
        <v/>
      </c>
      <c r="AM382" s="13" t="str">
        <f>IF(Formato_02!$X$4&lt;&gt;"","AN","")</f>
        <v/>
      </c>
      <c r="AN382" s="24" t="str">
        <f t="shared" si="41"/>
        <v/>
      </c>
      <c r="AO382" s="13" t="str">
        <f>IF(Formato_02!$Y$4&lt;&gt;"","P027","")</f>
        <v/>
      </c>
      <c r="AP382" s="24" t="str">
        <f t="shared" si="42"/>
        <v/>
      </c>
      <c r="AQ382" s="13" t="str">
        <f>IF(Formato_02!$Z$4&lt;&gt;"","PNCVG","")</f>
        <v/>
      </c>
      <c r="AR382" s="24" t="str">
        <f t="shared" si="43"/>
        <v/>
      </c>
      <c r="AS382" s="13" t="str">
        <f>IF(Formato_02!$AA$4&lt;&gt;"","PNFF","")</f>
        <v/>
      </c>
      <c r="AT382" s="24" t="str">
        <f t="shared" si="44"/>
        <v/>
      </c>
      <c r="AU382" s="13" t="str">
        <f>IF(Formato_02!$AB$4&lt;&gt;"","PNPAM","")</f>
        <v/>
      </c>
      <c r="AV382" s="24" t="str">
        <f t="shared" si="45"/>
        <v/>
      </c>
      <c r="AW382" s="13" t="str">
        <f>IF(Formato_02!$AC$4&lt;&gt;"","PNAIA","")</f>
        <v/>
      </c>
      <c r="AX382" s="24" t="str">
        <f t="shared" si="46"/>
        <v/>
      </c>
      <c r="AY382" s="13" t="str">
        <f>IF(Formato_02!$AD$4&lt;&gt;"","PIO","")</f>
        <v/>
      </c>
      <c r="AZ382" s="24" t="str">
        <f t="shared" si="47"/>
        <v/>
      </c>
      <c r="BA382" s="13" t="str">
        <f>IF('Formato 3_Gantt'!B$21&lt;&gt;"",'Formato 3_Gantt'!A$21,"")</f>
        <v/>
      </c>
      <c r="BB382" s="24" t="str">
        <f>IF('Formato 3_Gantt'!B$21&lt;&gt;"",'Formato 3_Gantt'!B$21,"")</f>
        <v/>
      </c>
      <c r="BC382" s="22" t="str">
        <f>IF('Formato 3_Gantt'!C$21&lt;&gt;"",'Formato 3_Gantt'!C$21,"")</f>
        <v/>
      </c>
      <c r="BD382" s="13" t="str">
        <f>IF('Formato 3_Gantt'!D$21&lt;&gt;"",'Formato 3_Gantt'!D$21,"")</f>
        <v/>
      </c>
      <c r="BE382" s="161" t="str">
        <f>IF('Formato 3_Gantt'!E$21&lt;&gt;"",'Formato 3_Gantt'!E$21,"")</f>
        <v/>
      </c>
      <c r="BF382" s="13" t="str">
        <f>IF('Formato 3_Gantt'!F$21&lt;&gt;"",'Formato 3_Gantt'!F$21,"")</f>
        <v/>
      </c>
      <c r="BG382" s="158" t="str">
        <f>IF('Formato 3_Gantt'!G$21&lt;&gt;"",'Formato 3_Gantt'!G$21,"")</f>
        <v/>
      </c>
      <c r="BH382" s="158" t="str">
        <f>IF('Formato 3_Gantt'!H$21&lt;&gt;"",'Formato 3_Gantt'!H$21,"")</f>
        <v/>
      </c>
      <c r="BI382" s="161" t="str">
        <f>IF('Formato 3_Gantt'!BL$21&lt;&gt;"",'Formato 3_Gantt'!BL$21,"")</f>
        <v/>
      </c>
      <c r="BJ382" s="161" t="str">
        <f>IF('Formato 3_Gantt'!BM$21&lt;&gt;"",'Formato 3_Gantt'!BM$21,"")</f>
        <v/>
      </c>
      <c r="BK382" s="161" t="str">
        <f>IF('Formato 3_Gantt'!BN$21&lt;&gt;"",'Formato 3_Gantt'!BN$21,"")</f>
        <v/>
      </c>
      <c r="BL382" s="161" t="str">
        <f>IF('Formato 3_Gantt'!BO$21&lt;&gt;"",'Formato 3_Gantt'!BO$21,"")</f>
        <v/>
      </c>
      <c r="BM382" s="161" t="str">
        <f>IF('Formato 3_Gantt'!BP$21&lt;&gt;"",'Formato 3_Gantt'!BP$21,"")</f>
        <v/>
      </c>
      <c r="BN382" s="161" t="str">
        <f>IF('Formato 3_Gantt'!BQ$21&lt;&gt;"",'Formato 3_Gantt'!BQ$21,"")</f>
        <v/>
      </c>
      <c r="BO382" s="161" t="str">
        <f>IF('Formato 3_Gantt'!BR$21&lt;&gt;"",'Formato 3_Gantt'!BR$21,"")</f>
        <v/>
      </c>
      <c r="BP382" s="161" t="str">
        <f>IF('Formato 3_Gantt'!BS$21&lt;&gt;"",'Formato 3_Gantt'!BS$21,"")</f>
        <v/>
      </c>
      <c r="BQ382" s="161" t="str">
        <f>IF('Formato 3_Gantt'!BT$21&lt;&gt;"",'Formato 3_Gantt'!BT$21,"")</f>
        <v/>
      </c>
      <c r="BR382" s="161" t="str">
        <f>IF('Formato 3_Gantt'!BU$21&lt;&gt;"",'Formato 3_Gantt'!BU$21,"")</f>
        <v/>
      </c>
      <c r="BS382" s="161" t="str">
        <f>IF('Formato 3_Gantt'!BV$21&lt;&gt;"",'Formato 3_Gantt'!BV$21,"")</f>
        <v/>
      </c>
      <c r="BT382" s="161" t="str">
        <f>IF('Formato 3_Gantt'!BW$21&lt;&gt;"",'Formato 3_Gantt'!BW$21,"")</f>
        <v/>
      </c>
      <c r="BU382" s="161" t="str">
        <f>IF('Formato 3_Gantt'!BX$21&lt;&gt;"",'Formato 3_Gantt'!BX$21,"")</f>
        <v/>
      </c>
      <c r="BV382" s="163" t="str">
        <f>IF('Formato 4_Ppto'!I$379&lt;&gt;"",'Formato 4_Ppto'!I$379,"")</f>
        <v/>
      </c>
      <c r="BW382" s="162" t="str">
        <f>IF('Formato 4_Ppto'!X$379&lt;&gt;"",'Formato 4_Ppto'!X$379,"")</f>
        <v/>
      </c>
      <c r="BX382" s="162" t="str">
        <f>IF('Formato 4_Ppto'!Y$379&lt;&gt;"",'Formato 4_Ppto'!Y$379,"")</f>
        <v/>
      </c>
      <c r="BY382" s="162" t="str">
        <f>IF('Formato 4_Ppto'!Z$379&lt;&gt;"",'Formato 4_Ppto'!Z$379,"")</f>
        <v/>
      </c>
      <c r="BZ382" s="162" t="str">
        <f>IF('Formato 4_Ppto'!AA$379&lt;&gt;"",'Formato 4_Ppto'!AA$379,"")</f>
        <v/>
      </c>
      <c r="CA382" s="162" t="str">
        <f>IF('Formato 4_Ppto'!AB$379&lt;&gt;"",'Formato 4_Ppto'!AB$379,"")</f>
        <v/>
      </c>
      <c r="CB382" s="162" t="str">
        <f>IF('Formato 4_Ppto'!AC$379&lt;&gt;"",'Formato 4_Ppto'!AC$379,"")</f>
        <v/>
      </c>
      <c r="CC382" s="162" t="str">
        <f>IF('Formato 4_Ppto'!AD$379&lt;&gt;"",'Formato 4_Ppto'!AD$379,"")</f>
        <v/>
      </c>
      <c r="CD382" s="162" t="str">
        <f>IF('Formato 4_Ppto'!AE$379&lt;&gt;"",'Formato 4_Ppto'!AE$379,"")</f>
        <v/>
      </c>
      <c r="CE382" s="162" t="str">
        <f>IF('Formato 4_Ppto'!AF$379&lt;&gt;"",'Formato 4_Ppto'!AF$379,"")</f>
        <v/>
      </c>
      <c r="CF382" s="162" t="str">
        <f>IF('Formato 4_Ppto'!AG$379&lt;&gt;"",'Formato 4_Ppto'!AG$379,"")</f>
        <v/>
      </c>
      <c r="CG382" s="162" t="str">
        <f>IF('Formato 4_Ppto'!AH$379&lt;&gt;"",'Formato 4_Ppto'!AH$379,"")</f>
        <v/>
      </c>
      <c r="CH382" s="162" t="str">
        <f>IF('Formato 4_Ppto'!AI$379&lt;&gt;"",'Formato 4_Ppto'!AI$379,"")</f>
        <v/>
      </c>
      <c r="CI382" s="163" t="str">
        <f>IF('Formato 4_Ppto'!AJ$379&lt;&gt;"",'Formato 4_Ppto'!AJ$379,"")</f>
        <v/>
      </c>
      <c r="CJ382" s="13" t="str">
        <f>IF('Formato 4_Ppto'!B399&lt;&gt;"",'Formato 4_Ppto'!A399,"")</f>
        <v/>
      </c>
      <c r="CK382" s="24" t="str">
        <f>IF('Formato 4_Ppto'!B399&lt;&gt;"",'Formato 4_Ppto'!B399,"")</f>
        <v/>
      </c>
      <c r="CL382" s="22" t="str">
        <f>IF('Formato 4_Ppto'!C399&lt;&gt;"",'Formato 4_Ppto'!C399,"")</f>
        <v/>
      </c>
      <c r="CM382" s="24" t="str">
        <f>IF('Formato 4_Ppto'!D399&lt;&gt;"",'Formato 4_Ppto'!D399,"")</f>
        <v/>
      </c>
      <c r="CN382" s="161" t="str">
        <f>IF('Formato 4_Ppto'!E399&lt;&gt;"",'Formato 4_Ppto'!E399,"")</f>
        <v/>
      </c>
      <c r="CO382" s="161" t="str">
        <f>IF('Formato 4_Ppto'!G399&lt;&gt;"",'Formato 4_Ppto'!G399,"")</f>
        <v/>
      </c>
      <c r="CP382" s="163" t="str">
        <f>IF('Formato 4_Ppto'!I399&lt;&gt;"",'Formato 4_Ppto'!I399,"")</f>
        <v/>
      </c>
      <c r="CQ382" s="161" t="str">
        <f>IF('Formato 4_Ppto'!K399&lt;&gt;"",'Formato 4_Ppto'!K399,"")</f>
        <v/>
      </c>
      <c r="CR382" s="161" t="str">
        <f>IF('Formato 4_Ppto'!L399&lt;&gt;"",'Formato 4_Ppto'!L399,"")</f>
        <v/>
      </c>
      <c r="CS382" s="161" t="str">
        <f>IF('Formato 4_Ppto'!M399&lt;&gt;"",'Formato 4_Ppto'!M399,"")</f>
        <v/>
      </c>
      <c r="CT382" s="161" t="str">
        <f>IF('Formato 4_Ppto'!N399&lt;&gt;"",'Formato 4_Ppto'!N399,"")</f>
        <v/>
      </c>
      <c r="CU382" s="161" t="str">
        <f>IF('Formato 4_Ppto'!O399&lt;&gt;"",'Formato 4_Ppto'!O399,"")</f>
        <v/>
      </c>
      <c r="CV382" s="161" t="str">
        <f>IF('Formato 4_Ppto'!P399&lt;&gt;"",'Formato 4_Ppto'!P399,"")</f>
        <v/>
      </c>
      <c r="CW382" s="161" t="str">
        <f>IF('Formato 4_Ppto'!Q399&lt;&gt;"",'Formato 4_Ppto'!Q399,"")</f>
        <v/>
      </c>
      <c r="CX382" s="161" t="str">
        <f>IF('Formato 4_Ppto'!R399&lt;&gt;"",'Formato 4_Ppto'!R399,"")</f>
        <v/>
      </c>
      <c r="CY382" s="161" t="str">
        <f>IF('Formato 4_Ppto'!S399&lt;&gt;"",'Formato 4_Ppto'!S399,"")</f>
        <v/>
      </c>
      <c r="CZ382" s="161" t="str">
        <f>IF('Formato 4_Ppto'!T399&lt;&gt;"",'Formato 4_Ppto'!T399,"")</f>
        <v/>
      </c>
      <c r="DA382" s="161" t="str">
        <f>IF('Formato 4_Ppto'!U399&lt;&gt;"",'Formato 4_Ppto'!U399,"")</f>
        <v/>
      </c>
      <c r="DB382" s="161" t="str">
        <f>IF('Formato 4_Ppto'!V399&lt;&gt;"",'Formato 4_Ppto'!V399,"")</f>
        <v/>
      </c>
      <c r="DC382" s="161" t="str">
        <f>IF('Formato 4_Ppto'!W399&lt;&gt;"",'Formato 4_Ppto'!W399,"")</f>
        <v/>
      </c>
      <c r="DD382" s="162" t="str">
        <f>IF('Formato 4_Ppto'!X399&lt;&gt;"",'Formato 4_Ppto'!X399,"")</f>
        <v/>
      </c>
      <c r="DE382" s="162" t="str">
        <f>IF('Formato 4_Ppto'!Y399&lt;&gt;"",'Formato 4_Ppto'!Y399,"")</f>
        <v/>
      </c>
      <c r="DF382" s="162" t="str">
        <f>IF('Formato 4_Ppto'!Z399&lt;&gt;"",'Formato 4_Ppto'!Z399,"")</f>
        <v/>
      </c>
      <c r="DG382" s="162" t="str">
        <f>IF('Formato 4_Ppto'!AA399&lt;&gt;"",'Formato 4_Ppto'!AA399,"")</f>
        <v/>
      </c>
      <c r="DH382" s="162" t="str">
        <f>IF('Formato 4_Ppto'!AB399&lt;&gt;"",'Formato 4_Ppto'!AB399,"")</f>
        <v/>
      </c>
      <c r="DI382" s="162" t="str">
        <f>IF('Formato 4_Ppto'!AC399&lt;&gt;"",'Formato 4_Ppto'!AC399,"")</f>
        <v/>
      </c>
      <c r="DJ382" s="162" t="str">
        <f>IF('Formato 4_Ppto'!AD399&lt;&gt;"",'Formato 4_Ppto'!AD399,"")</f>
        <v/>
      </c>
      <c r="DK382" s="162" t="str">
        <f>IF('Formato 4_Ppto'!AE399&lt;&gt;"",'Formato 4_Ppto'!AE399,"")</f>
        <v/>
      </c>
      <c r="DL382" s="162" t="str">
        <f>IF('Formato 4_Ppto'!AF399&lt;&gt;"",'Formato 4_Ppto'!AF399,"")</f>
        <v/>
      </c>
      <c r="DM382" s="162" t="str">
        <f>IF('Formato 4_Ppto'!AG399&lt;&gt;"",'Formato 4_Ppto'!AG399,"")</f>
        <v/>
      </c>
      <c r="DN382" s="162" t="str">
        <f>IF('Formato 4_Ppto'!AH399&lt;&gt;"",'Formato 4_Ppto'!AH399,"")</f>
        <v/>
      </c>
      <c r="DO382" s="162" t="str">
        <f>IF('Formato 4_Ppto'!AI399&lt;&gt;"",'Formato 4_Ppto'!AI399,"")</f>
        <v/>
      </c>
      <c r="DP382" s="163" t="str">
        <f>IF('Formato 4_Ppto'!AJ399&lt;&gt;"",'Formato 4_Ppto'!AJ399,"")</f>
        <v/>
      </c>
    </row>
    <row r="383" spans="2:120" x14ac:dyDescent="0.3">
      <c r="B383" s="13" t="str">
        <f>IF(OR(Tabla6[[#This Row],[IDA]]="",Tabla6[[#This Row],[IDT]]="",Tabla6[[#This Row],[IDI]]=""),"",Tabla6[[#This Row],[IDA]]&amp;"."&amp;Tabla6[[#This Row],[IDT]]&amp;"."&amp;Tabla6[[#This Row],[IDI]])</f>
        <v/>
      </c>
      <c r="C383" s="13" t="str">
        <f>IF(Formato_02!$B$14&lt;&gt;"",0,"")</f>
        <v/>
      </c>
      <c r="D383" s="13" t="str">
        <f>IF(Formato_02!$H$9&lt;&gt;"",Formato_02!$H$9,"")</f>
        <v/>
      </c>
      <c r="E383" s="24" t="str">
        <f t="shared" si="40"/>
        <v/>
      </c>
      <c r="F383" s="24" t="str">
        <f>IF(Formato_02!$B$14&lt;&gt;"",Formato_02!$B$14,"")</f>
        <v/>
      </c>
      <c r="G383" s="22" t="str">
        <f>IF('Formato 3_Gantt'!C388&lt;&gt;"",'Formato 3_Gantt'!C388,"")</f>
        <v/>
      </c>
      <c r="H383" s="13" t="str">
        <f>IF('Formato 3_Gantt'!D$8&lt;&gt;"",'Formato 3_Gantt'!D$8,"")</f>
        <v/>
      </c>
      <c r="I383" s="13" t="str">
        <f>IF('Formato 3_Gantt'!E$8&lt;&gt;"",'Formato 3_Gantt'!E$8,"")</f>
        <v/>
      </c>
      <c r="J383" s="13" t="str">
        <f>IF('Formato 3_Gantt'!F$8&lt;&gt;"",'Formato 3_Gantt'!F$8,"")</f>
        <v/>
      </c>
      <c r="K383" s="158" t="str">
        <f>IF('Formato 3_Gantt'!G$8&lt;&gt;"",'Formato 3_Gantt'!G$8,"")</f>
        <v/>
      </c>
      <c r="L383" s="158" t="str">
        <f>IF('Formato 3_Gantt'!H$8&lt;&gt;"",'Formato 3_Gantt'!H$8,"")</f>
        <v/>
      </c>
      <c r="M383" s="13" t="str">
        <f>IF('Formato 3_Gantt'!BL$8&lt;&gt;"",'Formato 3_Gantt'!BL$8,"")</f>
        <v/>
      </c>
      <c r="N383" s="13" t="str">
        <f>IF('Formato 3_Gantt'!BM$8&lt;&gt;"",'Formato 3_Gantt'!BM$8,"")</f>
        <v/>
      </c>
      <c r="O383" s="13" t="str">
        <f>IF('Formato 3_Gantt'!BN$8&lt;&gt;"",'Formato 3_Gantt'!BN$8,"")</f>
        <v/>
      </c>
      <c r="P383" s="13" t="str">
        <f>IF('Formato 3_Gantt'!BO$8&lt;&gt;"",'Formato 3_Gantt'!BO$8,"")</f>
        <v/>
      </c>
      <c r="Q383" s="13" t="str">
        <f>IF('Formato 3_Gantt'!BP$8&lt;&gt;"",'Formato 3_Gantt'!BP$8,"")</f>
        <v/>
      </c>
      <c r="R383" s="13" t="str">
        <f>IF('Formato 3_Gantt'!BQ$8&lt;&gt;"",'Formato 3_Gantt'!BQ$8,"")</f>
        <v/>
      </c>
      <c r="S383" s="13" t="str">
        <f>IF('Formato 3_Gantt'!BR$8&lt;&gt;"",'Formato 3_Gantt'!BR$8,"")</f>
        <v/>
      </c>
      <c r="T383" s="13" t="str">
        <f>IF('Formato 3_Gantt'!BS$8&lt;&gt;"",'Formato 3_Gantt'!BS$8,"")</f>
        <v/>
      </c>
      <c r="U383" s="13" t="str">
        <f>IF('Formato 3_Gantt'!BT$8&lt;&gt;"",'Formato 3_Gantt'!BT$8,"")</f>
        <v/>
      </c>
      <c r="V383" s="13" t="str">
        <f>IF('Formato 3_Gantt'!BU$8&lt;&gt;"",'Formato 3_Gantt'!BU$8,"")</f>
        <v/>
      </c>
      <c r="W383" s="13" t="str">
        <f>IF('Formato 3_Gantt'!BV$8&lt;&gt;"",'Formato 3_Gantt'!BV$8,"")</f>
        <v/>
      </c>
      <c r="X383" s="13" t="str">
        <f>IF('Formato 3_Gantt'!BW$8&lt;&gt;"",'Formato 3_Gantt'!BW$8,"")</f>
        <v/>
      </c>
      <c r="Y383" s="13" t="str">
        <f>IF('Formato 3_Gantt'!BX$8&lt;&gt;"",'Formato 3_Gantt'!BX$8,"")</f>
        <v/>
      </c>
      <c r="Z383" s="162" t="str">
        <f>IF(Formato_02!S$15&lt;&gt;"",Formato_02!S$15,"")</f>
        <v/>
      </c>
      <c r="AA383" s="162" t="str">
        <f>IF(Formato_02!T$15&lt;&gt;"",Formato_02!T$15,"")</f>
        <v/>
      </c>
      <c r="AB383" s="162" t="str">
        <f>IF(Formato_02!U$15&lt;&gt;"",Formato_02!U$15,"")</f>
        <v/>
      </c>
      <c r="AC383" s="162" t="str">
        <f>IF(Formato_02!V$15&lt;&gt;"",Formato_02!V$15,"")</f>
        <v/>
      </c>
      <c r="AD383" s="162" t="str">
        <f>IF(Formato_02!W$15&lt;&gt;"",Formato_02!W$15,"")</f>
        <v/>
      </c>
      <c r="AE383" s="162" t="str">
        <f>IF(Formato_02!X$15&lt;&gt;"",Formato_02!X$15,"")</f>
        <v/>
      </c>
      <c r="AF383" s="162" t="str">
        <f>IF(Formato_02!Y$15&lt;&gt;"",Formato_02!Y$15,"")</f>
        <v/>
      </c>
      <c r="AG383" s="162" t="str">
        <f>IF(Formato_02!Z$15&lt;&gt;"",Formato_02!Z$15,"")</f>
        <v/>
      </c>
      <c r="AH383" s="162" t="str">
        <f>IF(Formato_02!AA$15&lt;&gt;"",Formato_02!AA$15,"")</f>
        <v/>
      </c>
      <c r="AI383" s="162" t="str">
        <f>IF(Formato_02!AB$15&lt;&gt;"",Formato_02!AB$15,"")</f>
        <v/>
      </c>
      <c r="AJ383" s="162" t="str">
        <f>IF(Formato_02!AC$15&lt;&gt;"",Formato_02!AC$15,"")</f>
        <v/>
      </c>
      <c r="AK383" s="162" t="str">
        <f>IF(Formato_02!AD$15&lt;&gt;"",Formato_02!AD$15,"")</f>
        <v/>
      </c>
      <c r="AL383" s="162" t="str">
        <f>IF(Formato_02!$N$14&lt;&gt;"",Formato_02!$N$14,"")</f>
        <v/>
      </c>
      <c r="AM383" s="13" t="str">
        <f>IF(Formato_02!$X$4&lt;&gt;"","AN","")</f>
        <v/>
      </c>
      <c r="AN383" s="24" t="str">
        <f t="shared" si="41"/>
        <v/>
      </c>
      <c r="AO383" s="13" t="str">
        <f>IF(Formato_02!$Y$4&lt;&gt;"","P027","")</f>
        <v/>
      </c>
      <c r="AP383" s="24" t="str">
        <f t="shared" si="42"/>
        <v/>
      </c>
      <c r="AQ383" s="13" t="str">
        <f>IF(Formato_02!$Z$4&lt;&gt;"","PNCVG","")</f>
        <v/>
      </c>
      <c r="AR383" s="24" t="str">
        <f t="shared" si="43"/>
        <v/>
      </c>
      <c r="AS383" s="13" t="str">
        <f>IF(Formato_02!$AA$4&lt;&gt;"","PNFF","")</f>
        <v/>
      </c>
      <c r="AT383" s="24" t="str">
        <f t="shared" si="44"/>
        <v/>
      </c>
      <c r="AU383" s="13" t="str">
        <f>IF(Formato_02!$AB$4&lt;&gt;"","PNPAM","")</f>
        <v/>
      </c>
      <c r="AV383" s="24" t="str">
        <f t="shared" si="45"/>
        <v/>
      </c>
      <c r="AW383" s="13" t="str">
        <f>IF(Formato_02!$AC$4&lt;&gt;"","PNAIA","")</f>
        <v/>
      </c>
      <c r="AX383" s="24" t="str">
        <f t="shared" si="46"/>
        <v/>
      </c>
      <c r="AY383" s="13" t="str">
        <f>IF(Formato_02!$AD$4&lt;&gt;"","PIO","")</f>
        <v/>
      </c>
      <c r="AZ383" s="24" t="str">
        <f t="shared" si="47"/>
        <v/>
      </c>
      <c r="BA383" s="13" t="str">
        <f>IF('Formato 3_Gantt'!B$21&lt;&gt;"",'Formato 3_Gantt'!A$21,"")</f>
        <v/>
      </c>
      <c r="BB383" s="24" t="str">
        <f>IF('Formato 3_Gantt'!B$21&lt;&gt;"",'Formato 3_Gantt'!B$21,"")</f>
        <v/>
      </c>
      <c r="BC383" s="22" t="str">
        <f>IF('Formato 3_Gantt'!C$21&lt;&gt;"",'Formato 3_Gantt'!C$21,"")</f>
        <v/>
      </c>
      <c r="BD383" s="13" t="str">
        <f>IF('Formato 3_Gantt'!D$21&lt;&gt;"",'Formato 3_Gantt'!D$21,"")</f>
        <v/>
      </c>
      <c r="BE383" s="161" t="str">
        <f>IF('Formato 3_Gantt'!E$21&lt;&gt;"",'Formato 3_Gantt'!E$21,"")</f>
        <v/>
      </c>
      <c r="BF383" s="13" t="str">
        <f>IF('Formato 3_Gantt'!F$21&lt;&gt;"",'Formato 3_Gantt'!F$21,"")</f>
        <v/>
      </c>
      <c r="BG383" s="158" t="str">
        <f>IF('Formato 3_Gantt'!G$21&lt;&gt;"",'Formato 3_Gantt'!G$21,"")</f>
        <v/>
      </c>
      <c r="BH383" s="158" t="str">
        <f>IF('Formato 3_Gantt'!H$21&lt;&gt;"",'Formato 3_Gantt'!H$21,"")</f>
        <v/>
      </c>
      <c r="BI383" s="161" t="str">
        <f>IF('Formato 3_Gantt'!BL$21&lt;&gt;"",'Formato 3_Gantt'!BL$21,"")</f>
        <v/>
      </c>
      <c r="BJ383" s="161" t="str">
        <f>IF('Formato 3_Gantt'!BM$21&lt;&gt;"",'Formato 3_Gantt'!BM$21,"")</f>
        <v/>
      </c>
      <c r="BK383" s="161" t="str">
        <f>IF('Formato 3_Gantt'!BN$21&lt;&gt;"",'Formato 3_Gantt'!BN$21,"")</f>
        <v/>
      </c>
      <c r="BL383" s="161" t="str">
        <f>IF('Formato 3_Gantt'!BO$21&lt;&gt;"",'Formato 3_Gantt'!BO$21,"")</f>
        <v/>
      </c>
      <c r="BM383" s="161" t="str">
        <f>IF('Formato 3_Gantt'!BP$21&lt;&gt;"",'Formato 3_Gantt'!BP$21,"")</f>
        <v/>
      </c>
      <c r="BN383" s="161" t="str">
        <f>IF('Formato 3_Gantt'!BQ$21&lt;&gt;"",'Formato 3_Gantt'!BQ$21,"")</f>
        <v/>
      </c>
      <c r="BO383" s="161" t="str">
        <f>IF('Formato 3_Gantt'!BR$21&lt;&gt;"",'Formato 3_Gantt'!BR$21,"")</f>
        <v/>
      </c>
      <c r="BP383" s="161" t="str">
        <f>IF('Formato 3_Gantt'!BS$21&lt;&gt;"",'Formato 3_Gantt'!BS$21,"")</f>
        <v/>
      </c>
      <c r="BQ383" s="161" t="str">
        <f>IF('Formato 3_Gantt'!BT$21&lt;&gt;"",'Formato 3_Gantt'!BT$21,"")</f>
        <v/>
      </c>
      <c r="BR383" s="161" t="str">
        <f>IF('Formato 3_Gantt'!BU$21&lt;&gt;"",'Formato 3_Gantt'!BU$21,"")</f>
        <v/>
      </c>
      <c r="BS383" s="161" t="str">
        <f>IF('Formato 3_Gantt'!BV$21&lt;&gt;"",'Formato 3_Gantt'!BV$21,"")</f>
        <v/>
      </c>
      <c r="BT383" s="161" t="str">
        <f>IF('Formato 3_Gantt'!BW$21&lt;&gt;"",'Formato 3_Gantt'!BW$21,"")</f>
        <v/>
      </c>
      <c r="BU383" s="161" t="str">
        <f>IF('Formato 3_Gantt'!BX$21&lt;&gt;"",'Formato 3_Gantt'!BX$21,"")</f>
        <v/>
      </c>
      <c r="BV383" s="163" t="str">
        <f>IF('Formato 4_Ppto'!I$379&lt;&gt;"",'Formato 4_Ppto'!I$379,"")</f>
        <v/>
      </c>
      <c r="BW383" s="162" t="str">
        <f>IF('Formato 4_Ppto'!X$379&lt;&gt;"",'Formato 4_Ppto'!X$379,"")</f>
        <v/>
      </c>
      <c r="BX383" s="162" t="str">
        <f>IF('Formato 4_Ppto'!Y$379&lt;&gt;"",'Formato 4_Ppto'!Y$379,"")</f>
        <v/>
      </c>
      <c r="BY383" s="162" t="str">
        <f>IF('Formato 4_Ppto'!Z$379&lt;&gt;"",'Formato 4_Ppto'!Z$379,"")</f>
        <v/>
      </c>
      <c r="BZ383" s="162" t="str">
        <f>IF('Formato 4_Ppto'!AA$379&lt;&gt;"",'Formato 4_Ppto'!AA$379,"")</f>
        <v/>
      </c>
      <c r="CA383" s="162" t="str">
        <f>IF('Formato 4_Ppto'!AB$379&lt;&gt;"",'Formato 4_Ppto'!AB$379,"")</f>
        <v/>
      </c>
      <c r="CB383" s="162" t="str">
        <f>IF('Formato 4_Ppto'!AC$379&lt;&gt;"",'Formato 4_Ppto'!AC$379,"")</f>
        <v/>
      </c>
      <c r="CC383" s="162" t="str">
        <f>IF('Formato 4_Ppto'!AD$379&lt;&gt;"",'Formato 4_Ppto'!AD$379,"")</f>
        <v/>
      </c>
      <c r="CD383" s="162" t="str">
        <f>IF('Formato 4_Ppto'!AE$379&lt;&gt;"",'Formato 4_Ppto'!AE$379,"")</f>
        <v/>
      </c>
      <c r="CE383" s="162" t="str">
        <f>IF('Formato 4_Ppto'!AF$379&lt;&gt;"",'Formato 4_Ppto'!AF$379,"")</f>
        <v/>
      </c>
      <c r="CF383" s="162" t="str">
        <f>IF('Formato 4_Ppto'!AG$379&lt;&gt;"",'Formato 4_Ppto'!AG$379,"")</f>
        <v/>
      </c>
      <c r="CG383" s="162" t="str">
        <f>IF('Formato 4_Ppto'!AH$379&lt;&gt;"",'Formato 4_Ppto'!AH$379,"")</f>
        <v/>
      </c>
      <c r="CH383" s="162" t="str">
        <f>IF('Formato 4_Ppto'!AI$379&lt;&gt;"",'Formato 4_Ppto'!AI$379,"")</f>
        <v/>
      </c>
      <c r="CI383" s="163" t="str">
        <f>IF('Formato 4_Ppto'!AJ$379&lt;&gt;"",'Formato 4_Ppto'!AJ$379,"")</f>
        <v/>
      </c>
      <c r="CJ383" s="13" t="str">
        <f>IF('Formato 4_Ppto'!B400&lt;&gt;"",'Formato 4_Ppto'!A400,"")</f>
        <v/>
      </c>
      <c r="CK383" s="24" t="str">
        <f>IF('Formato 4_Ppto'!B400&lt;&gt;"",'Formato 4_Ppto'!B400,"")</f>
        <v/>
      </c>
      <c r="CL383" s="22" t="str">
        <f>IF('Formato 4_Ppto'!C400&lt;&gt;"",'Formato 4_Ppto'!C400,"")</f>
        <v/>
      </c>
      <c r="CM383" s="24" t="str">
        <f>IF('Formato 4_Ppto'!D400&lt;&gt;"",'Formato 4_Ppto'!D400,"")</f>
        <v/>
      </c>
      <c r="CN383" s="161" t="str">
        <f>IF('Formato 4_Ppto'!E400&lt;&gt;"",'Formato 4_Ppto'!E400,"")</f>
        <v/>
      </c>
      <c r="CO383" s="161" t="str">
        <f>IF('Formato 4_Ppto'!G400&lt;&gt;"",'Formato 4_Ppto'!G400,"")</f>
        <v/>
      </c>
      <c r="CP383" s="163" t="str">
        <f>IF('Formato 4_Ppto'!I400&lt;&gt;"",'Formato 4_Ppto'!I400,"")</f>
        <v/>
      </c>
      <c r="CQ383" s="161" t="str">
        <f>IF('Formato 4_Ppto'!K400&lt;&gt;"",'Formato 4_Ppto'!K400,"")</f>
        <v/>
      </c>
      <c r="CR383" s="161" t="str">
        <f>IF('Formato 4_Ppto'!L400&lt;&gt;"",'Formato 4_Ppto'!L400,"")</f>
        <v/>
      </c>
      <c r="CS383" s="161" t="str">
        <f>IF('Formato 4_Ppto'!M400&lt;&gt;"",'Formato 4_Ppto'!M400,"")</f>
        <v/>
      </c>
      <c r="CT383" s="161" t="str">
        <f>IF('Formato 4_Ppto'!N400&lt;&gt;"",'Formato 4_Ppto'!N400,"")</f>
        <v/>
      </c>
      <c r="CU383" s="161" t="str">
        <f>IF('Formato 4_Ppto'!O400&lt;&gt;"",'Formato 4_Ppto'!O400,"")</f>
        <v/>
      </c>
      <c r="CV383" s="161" t="str">
        <f>IF('Formato 4_Ppto'!P400&lt;&gt;"",'Formato 4_Ppto'!P400,"")</f>
        <v/>
      </c>
      <c r="CW383" s="161" t="str">
        <f>IF('Formato 4_Ppto'!Q400&lt;&gt;"",'Formato 4_Ppto'!Q400,"")</f>
        <v/>
      </c>
      <c r="CX383" s="161" t="str">
        <f>IF('Formato 4_Ppto'!R400&lt;&gt;"",'Formato 4_Ppto'!R400,"")</f>
        <v/>
      </c>
      <c r="CY383" s="161" t="str">
        <f>IF('Formato 4_Ppto'!S400&lt;&gt;"",'Formato 4_Ppto'!S400,"")</f>
        <v/>
      </c>
      <c r="CZ383" s="161" t="str">
        <f>IF('Formato 4_Ppto'!T400&lt;&gt;"",'Formato 4_Ppto'!T400,"")</f>
        <v/>
      </c>
      <c r="DA383" s="161" t="str">
        <f>IF('Formato 4_Ppto'!U400&lt;&gt;"",'Formato 4_Ppto'!U400,"")</f>
        <v/>
      </c>
      <c r="DB383" s="161" t="str">
        <f>IF('Formato 4_Ppto'!V400&lt;&gt;"",'Formato 4_Ppto'!V400,"")</f>
        <v/>
      </c>
      <c r="DC383" s="161" t="str">
        <f>IF('Formato 4_Ppto'!W400&lt;&gt;"",'Formato 4_Ppto'!W400,"")</f>
        <v/>
      </c>
      <c r="DD383" s="162" t="str">
        <f>IF('Formato 4_Ppto'!X400&lt;&gt;"",'Formato 4_Ppto'!X400,"")</f>
        <v/>
      </c>
      <c r="DE383" s="162" t="str">
        <f>IF('Formato 4_Ppto'!Y400&lt;&gt;"",'Formato 4_Ppto'!Y400,"")</f>
        <v/>
      </c>
      <c r="DF383" s="162" t="str">
        <f>IF('Formato 4_Ppto'!Z400&lt;&gt;"",'Formato 4_Ppto'!Z400,"")</f>
        <v/>
      </c>
      <c r="DG383" s="162" t="str">
        <f>IF('Formato 4_Ppto'!AA400&lt;&gt;"",'Formato 4_Ppto'!AA400,"")</f>
        <v/>
      </c>
      <c r="DH383" s="162" t="str">
        <f>IF('Formato 4_Ppto'!AB400&lt;&gt;"",'Formato 4_Ppto'!AB400,"")</f>
        <v/>
      </c>
      <c r="DI383" s="162" t="str">
        <f>IF('Formato 4_Ppto'!AC400&lt;&gt;"",'Formato 4_Ppto'!AC400,"")</f>
        <v/>
      </c>
      <c r="DJ383" s="162" t="str">
        <f>IF('Formato 4_Ppto'!AD400&lt;&gt;"",'Formato 4_Ppto'!AD400,"")</f>
        <v/>
      </c>
      <c r="DK383" s="162" t="str">
        <f>IF('Formato 4_Ppto'!AE400&lt;&gt;"",'Formato 4_Ppto'!AE400,"")</f>
        <v/>
      </c>
      <c r="DL383" s="162" t="str">
        <f>IF('Formato 4_Ppto'!AF400&lt;&gt;"",'Formato 4_Ppto'!AF400,"")</f>
        <v/>
      </c>
      <c r="DM383" s="162" t="str">
        <f>IF('Formato 4_Ppto'!AG400&lt;&gt;"",'Formato 4_Ppto'!AG400,"")</f>
        <v/>
      </c>
      <c r="DN383" s="162" t="str">
        <f>IF('Formato 4_Ppto'!AH400&lt;&gt;"",'Formato 4_Ppto'!AH400,"")</f>
        <v/>
      </c>
      <c r="DO383" s="162" t="str">
        <f>IF('Formato 4_Ppto'!AI400&lt;&gt;"",'Formato 4_Ppto'!AI400,"")</f>
        <v/>
      </c>
      <c r="DP383" s="163" t="str">
        <f>IF('Formato 4_Ppto'!AJ400&lt;&gt;"",'Formato 4_Ppto'!AJ400,"")</f>
        <v/>
      </c>
    </row>
    <row r="384" spans="2:120" x14ac:dyDescent="0.3">
      <c r="B384" s="13" t="str">
        <f>IF(OR(Tabla6[[#This Row],[IDA]]="",Tabla6[[#This Row],[IDT]]="",Tabla6[[#This Row],[IDI]]=""),"",Tabla6[[#This Row],[IDA]]&amp;"."&amp;Tabla6[[#This Row],[IDT]]&amp;"."&amp;Tabla6[[#This Row],[IDI]])</f>
        <v/>
      </c>
      <c r="C384" s="13" t="str">
        <f>IF(Formato_02!$B$14&lt;&gt;"",0,"")</f>
        <v/>
      </c>
      <c r="D384" s="13" t="str">
        <f>IF(Formato_02!$H$9&lt;&gt;"",Formato_02!$H$9,"")</f>
        <v/>
      </c>
      <c r="E384" s="24" t="str">
        <f t="shared" si="40"/>
        <v/>
      </c>
      <c r="F384" s="24" t="str">
        <f>IF(Formato_02!$B$14&lt;&gt;"",Formato_02!$B$14,"")</f>
        <v/>
      </c>
      <c r="G384" s="22" t="str">
        <f>IF('Formato 3_Gantt'!C389&lt;&gt;"",'Formato 3_Gantt'!C389,"")</f>
        <v/>
      </c>
      <c r="H384" s="13" t="str">
        <f>IF('Formato 3_Gantt'!D$8&lt;&gt;"",'Formato 3_Gantt'!D$8,"")</f>
        <v/>
      </c>
      <c r="I384" s="13" t="str">
        <f>IF('Formato 3_Gantt'!E$8&lt;&gt;"",'Formato 3_Gantt'!E$8,"")</f>
        <v/>
      </c>
      <c r="J384" s="13" t="str">
        <f>IF('Formato 3_Gantt'!F$8&lt;&gt;"",'Formato 3_Gantt'!F$8,"")</f>
        <v/>
      </c>
      <c r="K384" s="158" t="str">
        <f>IF('Formato 3_Gantt'!G$8&lt;&gt;"",'Formato 3_Gantt'!G$8,"")</f>
        <v/>
      </c>
      <c r="L384" s="158" t="str">
        <f>IF('Formato 3_Gantt'!H$8&lt;&gt;"",'Formato 3_Gantt'!H$8,"")</f>
        <v/>
      </c>
      <c r="M384" s="13" t="str">
        <f>IF('Formato 3_Gantt'!BL$8&lt;&gt;"",'Formato 3_Gantt'!BL$8,"")</f>
        <v/>
      </c>
      <c r="N384" s="13" t="str">
        <f>IF('Formato 3_Gantt'!BM$8&lt;&gt;"",'Formato 3_Gantt'!BM$8,"")</f>
        <v/>
      </c>
      <c r="O384" s="13" t="str">
        <f>IF('Formato 3_Gantt'!BN$8&lt;&gt;"",'Formato 3_Gantt'!BN$8,"")</f>
        <v/>
      </c>
      <c r="P384" s="13" t="str">
        <f>IF('Formato 3_Gantt'!BO$8&lt;&gt;"",'Formato 3_Gantt'!BO$8,"")</f>
        <v/>
      </c>
      <c r="Q384" s="13" t="str">
        <f>IF('Formato 3_Gantt'!BP$8&lt;&gt;"",'Formato 3_Gantt'!BP$8,"")</f>
        <v/>
      </c>
      <c r="R384" s="13" t="str">
        <f>IF('Formato 3_Gantt'!BQ$8&lt;&gt;"",'Formato 3_Gantt'!BQ$8,"")</f>
        <v/>
      </c>
      <c r="S384" s="13" t="str">
        <f>IF('Formato 3_Gantt'!BR$8&lt;&gt;"",'Formato 3_Gantt'!BR$8,"")</f>
        <v/>
      </c>
      <c r="T384" s="13" t="str">
        <f>IF('Formato 3_Gantt'!BS$8&lt;&gt;"",'Formato 3_Gantt'!BS$8,"")</f>
        <v/>
      </c>
      <c r="U384" s="13" t="str">
        <f>IF('Formato 3_Gantt'!BT$8&lt;&gt;"",'Formato 3_Gantt'!BT$8,"")</f>
        <v/>
      </c>
      <c r="V384" s="13" t="str">
        <f>IF('Formato 3_Gantt'!BU$8&lt;&gt;"",'Formato 3_Gantt'!BU$8,"")</f>
        <v/>
      </c>
      <c r="W384" s="13" t="str">
        <f>IF('Formato 3_Gantt'!BV$8&lt;&gt;"",'Formato 3_Gantt'!BV$8,"")</f>
        <v/>
      </c>
      <c r="X384" s="13" t="str">
        <f>IF('Formato 3_Gantt'!BW$8&lt;&gt;"",'Formato 3_Gantt'!BW$8,"")</f>
        <v/>
      </c>
      <c r="Y384" s="13" t="str">
        <f>IF('Formato 3_Gantt'!BX$8&lt;&gt;"",'Formato 3_Gantt'!BX$8,"")</f>
        <v/>
      </c>
      <c r="Z384" s="162" t="str">
        <f>IF(Formato_02!S$15&lt;&gt;"",Formato_02!S$15,"")</f>
        <v/>
      </c>
      <c r="AA384" s="162" t="str">
        <f>IF(Formato_02!T$15&lt;&gt;"",Formato_02!T$15,"")</f>
        <v/>
      </c>
      <c r="AB384" s="162" t="str">
        <f>IF(Formato_02!U$15&lt;&gt;"",Formato_02!U$15,"")</f>
        <v/>
      </c>
      <c r="AC384" s="162" t="str">
        <f>IF(Formato_02!V$15&lt;&gt;"",Formato_02!V$15,"")</f>
        <v/>
      </c>
      <c r="AD384" s="162" t="str">
        <f>IF(Formato_02!W$15&lt;&gt;"",Formato_02!W$15,"")</f>
        <v/>
      </c>
      <c r="AE384" s="162" t="str">
        <f>IF(Formato_02!X$15&lt;&gt;"",Formato_02!X$15,"")</f>
        <v/>
      </c>
      <c r="AF384" s="162" t="str">
        <f>IF(Formato_02!Y$15&lt;&gt;"",Formato_02!Y$15,"")</f>
        <v/>
      </c>
      <c r="AG384" s="162" t="str">
        <f>IF(Formato_02!Z$15&lt;&gt;"",Formato_02!Z$15,"")</f>
        <v/>
      </c>
      <c r="AH384" s="162" t="str">
        <f>IF(Formato_02!AA$15&lt;&gt;"",Formato_02!AA$15,"")</f>
        <v/>
      </c>
      <c r="AI384" s="162" t="str">
        <f>IF(Formato_02!AB$15&lt;&gt;"",Formato_02!AB$15,"")</f>
        <v/>
      </c>
      <c r="AJ384" s="162" t="str">
        <f>IF(Formato_02!AC$15&lt;&gt;"",Formato_02!AC$15,"")</f>
        <v/>
      </c>
      <c r="AK384" s="162" t="str">
        <f>IF(Formato_02!AD$15&lt;&gt;"",Formato_02!AD$15,"")</f>
        <v/>
      </c>
      <c r="AL384" s="162" t="str">
        <f>IF(Formato_02!$N$14&lt;&gt;"",Formato_02!$N$14,"")</f>
        <v/>
      </c>
      <c r="AM384" s="13" t="str">
        <f>IF(Formato_02!$X$4&lt;&gt;"","AN","")</f>
        <v/>
      </c>
      <c r="AN384" s="24" t="str">
        <f t="shared" si="41"/>
        <v/>
      </c>
      <c r="AO384" s="13" t="str">
        <f>IF(Formato_02!$Y$4&lt;&gt;"","P027","")</f>
        <v/>
      </c>
      <c r="AP384" s="24" t="str">
        <f t="shared" si="42"/>
        <v/>
      </c>
      <c r="AQ384" s="13" t="str">
        <f>IF(Formato_02!$Z$4&lt;&gt;"","PNCVG","")</f>
        <v/>
      </c>
      <c r="AR384" s="24" t="str">
        <f t="shared" si="43"/>
        <v/>
      </c>
      <c r="AS384" s="13" t="str">
        <f>IF(Formato_02!$AA$4&lt;&gt;"","PNFF","")</f>
        <v/>
      </c>
      <c r="AT384" s="24" t="str">
        <f t="shared" si="44"/>
        <v/>
      </c>
      <c r="AU384" s="13" t="str">
        <f>IF(Formato_02!$AB$4&lt;&gt;"","PNPAM","")</f>
        <v/>
      </c>
      <c r="AV384" s="24" t="str">
        <f t="shared" si="45"/>
        <v/>
      </c>
      <c r="AW384" s="13" t="str">
        <f>IF(Formato_02!$AC$4&lt;&gt;"","PNAIA","")</f>
        <v/>
      </c>
      <c r="AX384" s="24" t="str">
        <f t="shared" si="46"/>
        <v/>
      </c>
      <c r="AY384" s="13" t="str">
        <f>IF(Formato_02!$AD$4&lt;&gt;"","PIO","")</f>
        <v/>
      </c>
      <c r="AZ384" s="24" t="str">
        <f t="shared" si="47"/>
        <v/>
      </c>
      <c r="BA384" s="13" t="str">
        <f>IF('Formato 3_Gantt'!B$21&lt;&gt;"",'Formato 3_Gantt'!A$21,"")</f>
        <v/>
      </c>
      <c r="BB384" s="24" t="str">
        <f>IF('Formato 3_Gantt'!B$21&lt;&gt;"",'Formato 3_Gantt'!B$21,"")</f>
        <v/>
      </c>
      <c r="BC384" s="22" t="str">
        <f>IF('Formato 3_Gantt'!C$21&lt;&gt;"",'Formato 3_Gantt'!C$21,"")</f>
        <v/>
      </c>
      <c r="BD384" s="13" t="str">
        <f>IF('Formato 3_Gantt'!D$21&lt;&gt;"",'Formato 3_Gantt'!D$21,"")</f>
        <v/>
      </c>
      <c r="BE384" s="161" t="str">
        <f>IF('Formato 3_Gantt'!E$21&lt;&gt;"",'Formato 3_Gantt'!E$21,"")</f>
        <v/>
      </c>
      <c r="BF384" s="13" t="str">
        <f>IF('Formato 3_Gantt'!F$21&lt;&gt;"",'Formato 3_Gantt'!F$21,"")</f>
        <v/>
      </c>
      <c r="BG384" s="158" t="str">
        <f>IF('Formato 3_Gantt'!G$21&lt;&gt;"",'Formato 3_Gantt'!G$21,"")</f>
        <v/>
      </c>
      <c r="BH384" s="158" t="str">
        <f>IF('Formato 3_Gantt'!H$21&lt;&gt;"",'Formato 3_Gantt'!H$21,"")</f>
        <v/>
      </c>
      <c r="BI384" s="161" t="str">
        <f>IF('Formato 3_Gantt'!BL$21&lt;&gt;"",'Formato 3_Gantt'!BL$21,"")</f>
        <v/>
      </c>
      <c r="BJ384" s="161" t="str">
        <f>IF('Formato 3_Gantt'!BM$21&lt;&gt;"",'Formato 3_Gantt'!BM$21,"")</f>
        <v/>
      </c>
      <c r="BK384" s="161" t="str">
        <f>IF('Formato 3_Gantt'!BN$21&lt;&gt;"",'Formato 3_Gantt'!BN$21,"")</f>
        <v/>
      </c>
      <c r="BL384" s="161" t="str">
        <f>IF('Formato 3_Gantt'!BO$21&lt;&gt;"",'Formato 3_Gantt'!BO$21,"")</f>
        <v/>
      </c>
      <c r="BM384" s="161" t="str">
        <f>IF('Formato 3_Gantt'!BP$21&lt;&gt;"",'Formato 3_Gantt'!BP$21,"")</f>
        <v/>
      </c>
      <c r="BN384" s="161" t="str">
        <f>IF('Formato 3_Gantt'!BQ$21&lt;&gt;"",'Formato 3_Gantt'!BQ$21,"")</f>
        <v/>
      </c>
      <c r="BO384" s="161" t="str">
        <f>IF('Formato 3_Gantt'!BR$21&lt;&gt;"",'Formato 3_Gantt'!BR$21,"")</f>
        <v/>
      </c>
      <c r="BP384" s="161" t="str">
        <f>IF('Formato 3_Gantt'!BS$21&lt;&gt;"",'Formato 3_Gantt'!BS$21,"")</f>
        <v/>
      </c>
      <c r="BQ384" s="161" t="str">
        <f>IF('Formato 3_Gantt'!BT$21&lt;&gt;"",'Formato 3_Gantt'!BT$21,"")</f>
        <v/>
      </c>
      <c r="BR384" s="161" t="str">
        <f>IF('Formato 3_Gantt'!BU$21&lt;&gt;"",'Formato 3_Gantt'!BU$21,"")</f>
        <v/>
      </c>
      <c r="BS384" s="161" t="str">
        <f>IF('Formato 3_Gantt'!BV$21&lt;&gt;"",'Formato 3_Gantt'!BV$21,"")</f>
        <v/>
      </c>
      <c r="BT384" s="161" t="str">
        <f>IF('Formato 3_Gantt'!BW$21&lt;&gt;"",'Formato 3_Gantt'!BW$21,"")</f>
        <v/>
      </c>
      <c r="BU384" s="161" t="str">
        <f>IF('Formato 3_Gantt'!BX$21&lt;&gt;"",'Formato 3_Gantt'!BX$21,"")</f>
        <v/>
      </c>
      <c r="BV384" s="163" t="str">
        <f>IF('Formato 4_Ppto'!I$379&lt;&gt;"",'Formato 4_Ppto'!I$379,"")</f>
        <v/>
      </c>
      <c r="BW384" s="162" t="str">
        <f>IF('Formato 4_Ppto'!X$379&lt;&gt;"",'Formato 4_Ppto'!X$379,"")</f>
        <v/>
      </c>
      <c r="BX384" s="162" t="str">
        <f>IF('Formato 4_Ppto'!Y$379&lt;&gt;"",'Formato 4_Ppto'!Y$379,"")</f>
        <v/>
      </c>
      <c r="BY384" s="162" t="str">
        <f>IF('Formato 4_Ppto'!Z$379&lt;&gt;"",'Formato 4_Ppto'!Z$379,"")</f>
        <v/>
      </c>
      <c r="BZ384" s="162" t="str">
        <f>IF('Formato 4_Ppto'!AA$379&lt;&gt;"",'Formato 4_Ppto'!AA$379,"")</f>
        <v/>
      </c>
      <c r="CA384" s="162" t="str">
        <f>IF('Formato 4_Ppto'!AB$379&lt;&gt;"",'Formato 4_Ppto'!AB$379,"")</f>
        <v/>
      </c>
      <c r="CB384" s="162" t="str">
        <f>IF('Formato 4_Ppto'!AC$379&lt;&gt;"",'Formato 4_Ppto'!AC$379,"")</f>
        <v/>
      </c>
      <c r="CC384" s="162" t="str">
        <f>IF('Formato 4_Ppto'!AD$379&lt;&gt;"",'Formato 4_Ppto'!AD$379,"")</f>
        <v/>
      </c>
      <c r="CD384" s="162" t="str">
        <f>IF('Formato 4_Ppto'!AE$379&lt;&gt;"",'Formato 4_Ppto'!AE$379,"")</f>
        <v/>
      </c>
      <c r="CE384" s="162" t="str">
        <f>IF('Formato 4_Ppto'!AF$379&lt;&gt;"",'Formato 4_Ppto'!AF$379,"")</f>
        <v/>
      </c>
      <c r="CF384" s="162" t="str">
        <f>IF('Formato 4_Ppto'!AG$379&lt;&gt;"",'Formato 4_Ppto'!AG$379,"")</f>
        <v/>
      </c>
      <c r="CG384" s="162" t="str">
        <f>IF('Formato 4_Ppto'!AH$379&lt;&gt;"",'Formato 4_Ppto'!AH$379,"")</f>
        <v/>
      </c>
      <c r="CH384" s="162" t="str">
        <f>IF('Formato 4_Ppto'!AI$379&lt;&gt;"",'Formato 4_Ppto'!AI$379,"")</f>
        <v/>
      </c>
      <c r="CI384" s="163" t="str">
        <f>IF('Formato 4_Ppto'!AJ$379&lt;&gt;"",'Formato 4_Ppto'!AJ$379,"")</f>
        <v/>
      </c>
      <c r="CJ384" s="13" t="str">
        <f>IF('Formato 4_Ppto'!B401&lt;&gt;"",'Formato 4_Ppto'!A401,"")</f>
        <v/>
      </c>
      <c r="CK384" s="24" t="str">
        <f>IF('Formato 4_Ppto'!B401&lt;&gt;"",'Formato 4_Ppto'!B401,"")</f>
        <v/>
      </c>
      <c r="CL384" s="22" t="str">
        <f>IF('Formato 4_Ppto'!C401&lt;&gt;"",'Formato 4_Ppto'!C401,"")</f>
        <v/>
      </c>
      <c r="CM384" s="24" t="str">
        <f>IF('Formato 4_Ppto'!D401&lt;&gt;"",'Formato 4_Ppto'!D401,"")</f>
        <v/>
      </c>
      <c r="CN384" s="161" t="str">
        <f>IF('Formato 4_Ppto'!E401&lt;&gt;"",'Formato 4_Ppto'!E401,"")</f>
        <v/>
      </c>
      <c r="CO384" s="161" t="str">
        <f>IF('Formato 4_Ppto'!G401&lt;&gt;"",'Formato 4_Ppto'!G401,"")</f>
        <v/>
      </c>
      <c r="CP384" s="163" t="str">
        <f>IF('Formato 4_Ppto'!I401&lt;&gt;"",'Formato 4_Ppto'!I401,"")</f>
        <v/>
      </c>
      <c r="CQ384" s="161" t="str">
        <f>IF('Formato 4_Ppto'!K401&lt;&gt;"",'Formato 4_Ppto'!K401,"")</f>
        <v/>
      </c>
      <c r="CR384" s="161" t="str">
        <f>IF('Formato 4_Ppto'!L401&lt;&gt;"",'Formato 4_Ppto'!L401,"")</f>
        <v/>
      </c>
      <c r="CS384" s="161" t="str">
        <f>IF('Formato 4_Ppto'!M401&lt;&gt;"",'Formato 4_Ppto'!M401,"")</f>
        <v/>
      </c>
      <c r="CT384" s="161" t="str">
        <f>IF('Formato 4_Ppto'!N401&lt;&gt;"",'Formato 4_Ppto'!N401,"")</f>
        <v/>
      </c>
      <c r="CU384" s="161" t="str">
        <f>IF('Formato 4_Ppto'!O401&lt;&gt;"",'Formato 4_Ppto'!O401,"")</f>
        <v/>
      </c>
      <c r="CV384" s="161" t="str">
        <f>IF('Formato 4_Ppto'!P401&lt;&gt;"",'Formato 4_Ppto'!P401,"")</f>
        <v/>
      </c>
      <c r="CW384" s="161" t="str">
        <f>IF('Formato 4_Ppto'!Q401&lt;&gt;"",'Formato 4_Ppto'!Q401,"")</f>
        <v/>
      </c>
      <c r="CX384" s="161" t="str">
        <f>IF('Formato 4_Ppto'!R401&lt;&gt;"",'Formato 4_Ppto'!R401,"")</f>
        <v/>
      </c>
      <c r="CY384" s="161" t="str">
        <f>IF('Formato 4_Ppto'!S401&lt;&gt;"",'Formato 4_Ppto'!S401,"")</f>
        <v/>
      </c>
      <c r="CZ384" s="161" t="str">
        <f>IF('Formato 4_Ppto'!T401&lt;&gt;"",'Formato 4_Ppto'!T401,"")</f>
        <v/>
      </c>
      <c r="DA384" s="161" t="str">
        <f>IF('Formato 4_Ppto'!U401&lt;&gt;"",'Formato 4_Ppto'!U401,"")</f>
        <v/>
      </c>
      <c r="DB384" s="161" t="str">
        <f>IF('Formato 4_Ppto'!V401&lt;&gt;"",'Formato 4_Ppto'!V401,"")</f>
        <v/>
      </c>
      <c r="DC384" s="161" t="str">
        <f>IF('Formato 4_Ppto'!W401&lt;&gt;"",'Formato 4_Ppto'!W401,"")</f>
        <v/>
      </c>
      <c r="DD384" s="162" t="str">
        <f>IF('Formato 4_Ppto'!X401&lt;&gt;"",'Formato 4_Ppto'!X401,"")</f>
        <v/>
      </c>
      <c r="DE384" s="162" t="str">
        <f>IF('Formato 4_Ppto'!Y401&lt;&gt;"",'Formato 4_Ppto'!Y401,"")</f>
        <v/>
      </c>
      <c r="DF384" s="162" t="str">
        <f>IF('Formato 4_Ppto'!Z401&lt;&gt;"",'Formato 4_Ppto'!Z401,"")</f>
        <v/>
      </c>
      <c r="DG384" s="162" t="str">
        <f>IF('Formato 4_Ppto'!AA401&lt;&gt;"",'Formato 4_Ppto'!AA401,"")</f>
        <v/>
      </c>
      <c r="DH384" s="162" t="str">
        <f>IF('Formato 4_Ppto'!AB401&lt;&gt;"",'Formato 4_Ppto'!AB401,"")</f>
        <v/>
      </c>
      <c r="DI384" s="162" t="str">
        <f>IF('Formato 4_Ppto'!AC401&lt;&gt;"",'Formato 4_Ppto'!AC401,"")</f>
        <v/>
      </c>
      <c r="DJ384" s="162" t="str">
        <f>IF('Formato 4_Ppto'!AD401&lt;&gt;"",'Formato 4_Ppto'!AD401,"")</f>
        <v/>
      </c>
      <c r="DK384" s="162" t="str">
        <f>IF('Formato 4_Ppto'!AE401&lt;&gt;"",'Formato 4_Ppto'!AE401,"")</f>
        <v/>
      </c>
      <c r="DL384" s="162" t="str">
        <f>IF('Formato 4_Ppto'!AF401&lt;&gt;"",'Formato 4_Ppto'!AF401,"")</f>
        <v/>
      </c>
      <c r="DM384" s="162" t="str">
        <f>IF('Formato 4_Ppto'!AG401&lt;&gt;"",'Formato 4_Ppto'!AG401,"")</f>
        <v/>
      </c>
      <c r="DN384" s="162" t="str">
        <f>IF('Formato 4_Ppto'!AH401&lt;&gt;"",'Formato 4_Ppto'!AH401,"")</f>
        <v/>
      </c>
      <c r="DO384" s="162" t="str">
        <f>IF('Formato 4_Ppto'!AI401&lt;&gt;"",'Formato 4_Ppto'!AI401,"")</f>
        <v/>
      </c>
      <c r="DP384" s="163" t="str">
        <f>IF('Formato 4_Ppto'!AJ401&lt;&gt;"",'Formato 4_Ppto'!AJ401,"")</f>
        <v/>
      </c>
    </row>
    <row r="385" spans="2:120" x14ac:dyDescent="0.3">
      <c r="B385" s="13" t="str">
        <f>IF(OR(Tabla6[[#This Row],[IDA]]="",Tabla6[[#This Row],[IDT]]="",Tabla6[[#This Row],[IDI]]=""),"",Tabla6[[#This Row],[IDA]]&amp;"."&amp;Tabla6[[#This Row],[IDT]]&amp;"."&amp;Tabla6[[#This Row],[IDI]])</f>
        <v/>
      </c>
      <c r="C385" s="13" t="str">
        <f>IF(Formato_02!$B$14&lt;&gt;"",0,"")</f>
        <v/>
      </c>
      <c r="D385" s="13" t="str">
        <f>IF(Formato_02!$H$9&lt;&gt;"",Formato_02!$H$9,"")</f>
        <v/>
      </c>
      <c r="E385" s="24" t="str">
        <f t="shared" si="40"/>
        <v/>
      </c>
      <c r="F385" s="24" t="str">
        <f>IF(Formato_02!$B$14&lt;&gt;"",Formato_02!$B$14,"")</f>
        <v/>
      </c>
      <c r="G385" s="22" t="str">
        <f>IF('Formato 3_Gantt'!C390&lt;&gt;"",'Formato 3_Gantt'!C390,"")</f>
        <v/>
      </c>
      <c r="H385" s="13" t="str">
        <f>IF('Formato 3_Gantt'!D$8&lt;&gt;"",'Formato 3_Gantt'!D$8,"")</f>
        <v/>
      </c>
      <c r="I385" s="13" t="str">
        <f>IF('Formato 3_Gantt'!E$8&lt;&gt;"",'Formato 3_Gantt'!E$8,"")</f>
        <v/>
      </c>
      <c r="J385" s="13" t="str">
        <f>IF('Formato 3_Gantt'!F$8&lt;&gt;"",'Formato 3_Gantt'!F$8,"")</f>
        <v/>
      </c>
      <c r="K385" s="158" t="str">
        <f>IF('Formato 3_Gantt'!G$8&lt;&gt;"",'Formato 3_Gantt'!G$8,"")</f>
        <v/>
      </c>
      <c r="L385" s="158" t="str">
        <f>IF('Formato 3_Gantt'!H$8&lt;&gt;"",'Formato 3_Gantt'!H$8,"")</f>
        <v/>
      </c>
      <c r="M385" s="13" t="str">
        <f>IF('Formato 3_Gantt'!BL$8&lt;&gt;"",'Formato 3_Gantt'!BL$8,"")</f>
        <v/>
      </c>
      <c r="N385" s="13" t="str">
        <f>IF('Formato 3_Gantt'!BM$8&lt;&gt;"",'Formato 3_Gantt'!BM$8,"")</f>
        <v/>
      </c>
      <c r="O385" s="13" t="str">
        <f>IF('Formato 3_Gantt'!BN$8&lt;&gt;"",'Formato 3_Gantt'!BN$8,"")</f>
        <v/>
      </c>
      <c r="P385" s="13" t="str">
        <f>IF('Formato 3_Gantt'!BO$8&lt;&gt;"",'Formato 3_Gantt'!BO$8,"")</f>
        <v/>
      </c>
      <c r="Q385" s="13" t="str">
        <f>IF('Formato 3_Gantt'!BP$8&lt;&gt;"",'Formato 3_Gantt'!BP$8,"")</f>
        <v/>
      </c>
      <c r="R385" s="13" t="str">
        <f>IF('Formato 3_Gantt'!BQ$8&lt;&gt;"",'Formato 3_Gantt'!BQ$8,"")</f>
        <v/>
      </c>
      <c r="S385" s="13" t="str">
        <f>IF('Formato 3_Gantt'!BR$8&lt;&gt;"",'Formato 3_Gantt'!BR$8,"")</f>
        <v/>
      </c>
      <c r="T385" s="13" t="str">
        <f>IF('Formato 3_Gantt'!BS$8&lt;&gt;"",'Formato 3_Gantt'!BS$8,"")</f>
        <v/>
      </c>
      <c r="U385" s="13" t="str">
        <f>IF('Formato 3_Gantt'!BT$8&lt;&gt;"",'Formato 3_Gantt'!BT$8,"")</f>
        <v/>
      </c>
      <c r="V385" s="13" t="str">
        <f>IF('Formato 3_Gantt'!BU$8&lt;&gt;"",'Formato 3_Gantt'!BU$8,"")</f>
        <v/>
      </c>
      <c r="W385" s="13" t="str">
        <f>IF('Formato 3_Gantt'!BV$8&lt;&gt;"",'Formato 3_Gantt'!BV$8,"")</f>
        <v/>
      </c>
      <c r="X385" s="13" t="str">
        <f>IF('Formato 3_Gantt'!BW$8&lt;&gt;"",'Formato 3_Gantt'!BW$8,"")</f>
        <v/>
      </c>
      <c r="Y385" s="13" t="str">
        <f>IF('Formato 3_Gantt'!BX$8&lt;&gt;"",'Formato 3_Gantt'!BX$8,"")</f>
        <v/>
      </c>
      <c r="Z385" s="162" t="str">
        <f>IF(Formato_02!S$15&lt;&gt;"",Formato_02!S$15,"")</f>
        <v/>
      </c>
      <c r="AA385" s="162" t="str">
        <f>IF(Formato_02!T$15&lt;&gt;"",Formato_02!T$15,"")</f>
        <v/>
      </c>
      <c r="AB385" s="162" t="str">
        <f>IF(Formato_02!U$15&lt;&gt;"",Formato_02!U$15,"")</f>
        <v/>
      </c>
      <c r="AC385" s="162" t="str">
        <f>IF(Formato_02!V$15&lt;&gt;"",Formato_02!V$15,"")</f>
        <v/>
      </c>
      <c r="AD385" s="162" t="str">
        <f>IF(Formato_02!W$15&lt;&gt;"",Formato_02!W$15,"")</f>
        <v/>
      </c>
      <c r="AE385" s="162" t="str">
        <f>IF(Formato_02!X$15&lt;&gt;"",Formato_02!X$15,"")</f>
        <v/>
      </c>
      <c r="AF385" s="162" t="str">
        <f>IF(Formato_02!Y$15&lt;&gt;"",Formato_02!Y$15,"")</f>
        <v/>
      </c>
      <c r="AG385" s="162" t="str">
        <f>IF(Formato_02!Z$15&lt;&gt;"",Formato_02!Z$15,"")</f>
        <v/>
      </c>
      <c r="AH385" s="162" t="str">
        <f>IF(Formato_02!AA$15&lt;&gt;"",Formato_02!AA$15,"")</f>
        <v/>
      </c>
      <c r="AI385" s="162" t="str">
        <f>IF(Formato_02!AB$15&lt;&gt;"",Formato_02!AB$15,"")</f>
        <v/>
      </c>
      <c r="AJ385" s="162" t="str">
        <f>IF(Formato_02!AC$15&lt;&gt;"",Formato_02!AC$15,"")</f>
        <v/>
      </c>
      <c r="AK385" s="162" t="str">
        <f>IF(Formato_02!AD$15&lt;&gt;"",Formato_02!AD$15,"")</f>
        <v/>
      </c>
      <c r="AL385" s="162" t="str">
        <f>IF(Formato_02!$N$14&lt;&gt;"",Formato_02!$N$14,"")</f>
        <v/>
      </c>
      <c r="AM385" s="13" t="str">
        <f>IF(Formato_02!$X$4&lt;&gt;"","AN","")</f>
        <v/>
      </c>
      <c r="AN385" s="24" t="str">
        <f t="shared" si="41"/>
        <v/>
      </c>
      <c r="AO385" s="13" t="str">
        <f>IF(Formato_02!$Y$4&lt;&gt;"","P027","")</f>
        <v/>
      </c>
      <c r="AP385" s="24" t="str">
        <f t="shared" si="42"/>
        <v/>
      </c>
      <c r="AQ385" s="13" t="str">
        <f>IF(Formato_02!$Z$4&lt;&gt;"","PNCVG","")</f>
        <v/>
      </c>
      <c r="AR385" s="24" t="str">
        <f t="shared" si="43"/>
        <v/>
      </c>
      <c r="AS385" s="13" t="str">
        <f>IF(Formato_02!$AA$4&lt;&gt;"","PNFF","")</f>
        <v/>
      </c>
      <c r="AT385" s="24" t="str">
        <f t="shared" si="44"/>
        <v/>
      </c>
      <c r="AU385" s="13" t="str">
        <f>IF(Formato_02!$AB$4&lt;&gt;"","PNPAM","")</f>
        <v/>
      </c>
      <c r="AV385" s="24" t="str">
        <f t="shared" si="45"/>
        <v/>
      </c>
      <c r="AW385" s="13" t="str">
        <f>IF(Formato_02!$AC$4&lt;&gt;"","PNAIA","")</f>
        <v/>
      </c>
      <c r="AX385" s="24" t="str">
        <f t="shared" si="46"/>
        <v/>
      </c>
      <c r="AY385" s="13" t="str">
        <f>IF(Formato_02!$AD$4&lt;&gt;"","PIO","")</f>
        <v/>
      </c>
      <c r="AZ385" s="24" t="str">
        <f t="shared" si="47"/>
        <v/>
      </c>
      <c r="BA385" s="13" t="str">
        <f>IF('Formato 3_Gantt'!B$21&lt;&gt;"",'Formato 3_Gantt'!A$21,"")</f>
        <v/>
      </c>
      <c r="BB385" s="24" t="str">
        <f>IF('Formato 3_Gantt'!B$21&lt;&gt;"",'Formato 3_Gantt'!B$21,"")</f>
        <v/>
      </c>
      <c r="BC385" s="22" t="str">
        <f>IF('Formato 3_Gantt'!C$21&lt;&gt;"",'Formato 3_Gantt'!C$21,"")</f>
        <v/>
      </c>
      <c r="BD385" s="13" t="str">
        <f>IF('Formato 3_Gantt'!D$21&lt;&gt;"",'Formato 3_Gantt'!D$21,"")</f>
        <v/>
      </c>
      <c r="BE385" s="161" t="str">
        <f>IF('Formato 3_Gantt'!E$21&lt;&gt;"",'Formato 3_Gantt'!E$21,"")</f>
        <v/>
      </c>
      <c r="BF385" s="13" t="str">
        <f>IF('Formato 3_Gantt'!F$21&lt;&gt;"",'Formato 3_Gantt'!F$21,"")</f>
        <v/>
      </c>
      <c r="BG385" s="158" t="str">
        <f>IF('Formato 3_Gantt'!G$21&lt;&gt;"",'Formato 3_Gantt'!G$21,"")</f>
        <v/>
      </c>
      <c r="BH385" s="158" t="str">
        <f>IF('Formato 3_Gantt'!H$21&lt;&gt;"",'Formato 3_Gantt'!H$21,"")</f>
        <v/>
      </c>
      <c r="BI385" s="161" t="str">
        <f>IF('Formato 3_Gantt'!BL$21&lt;&gt;"",'Formato 3_Gantt'!BL$21,"")</f>
        <v/>
      </c>
      <c r="BJ385" s="161" t="str">
        <f>IF('Formato 3_Gantt'!BM$21&lt;&gt;"",'Formato 3_Gantt'!BM$21,"")</f>
        <v/>
      </c>
      <c r="BK385" s="161" t="str">
        <f>IF('Formato 3_Gantt'!BN$21&lt;&gt;"",'Formato 3_Gantt'!BN$21,"")</f>
        <v/>
      </c>
      <c r="BL385" s="161" t="str">
        <f>IF('Formato 3_Gantt'!BO$21&lt;&gt;"",'Formato 3_Gantt'!BO$21,"")</f>
        <v/>
      </c>
      <c r="BM385" s="161" t="str">
        <f>IF('Formato 3_Gantt'!BP$21&lt;&gt;"",'Formato 3_Gantt'!BP$21,"")</f>
        <v/>
      </c>
      <c r="BN385" s="161" t="str">
        <f>IF('Formato 3_Gantt'!BQ$21&lt;&gt;"",'Formato 3_Gantt'!BQ$21,"")</f>
        <v/>
      </c>
      <c r="BO385" s="161" t="str">
        <f>IF('Formato 3_Gantt'!BR$21&lt;&gt;"",'Formato 3_Gantt'!BR$21,"")</f>
        <v/>
      </c>
      <c r="BP385" s="161" t="str">
        <f>IF('Formato 3_Gantt'!BS$21&lt;&gt;"",'Formato 3_Gantt'!BS$21,"")</f>
        <v/>
      </c>
      <c r="BQ385" s="161" t="str">
        <f>IF('Formato 3_Gantt'!BT$21&lt;&gt;"",'Formato 3_Gantt'!BT$21,"")</f>
        <v/>
      </c>
      <c r="BR385" s="161" t="str">
        <f>IF('Formato 3_Gantt'!BU$21&lt;&gt;"",'Formato 3_Gantt'!BU$21,"")</f>
        <v/>
      </c>
      <c r="BS385" s="161" t="str">
        <f>IF('Formato 3_Gantt'!BV$21&lt;&gt;"",'Formato 3_Gantt'!BV$21,"")</f>
        <v/>
      </c>
      <c r="BT385" s="161" t="str">
        <f>IF('Formato 3_Gantt'!BW$21&lt;&gt;"",'Formato 3_Gantt'!BW$21,"")</f>
        <v/>
      </c>
      <c r="BU385" s="161" t="str">
        <f>IF('Formato 3_Gantt'!BX$21&lt;&gt;"",'Formato 3_Gantt'!BX$21,"")</f>
        <v/>
      </c>
      <c r="BV385" s="163" t="str">
        <f>IF('Formato 4_Ppto'!I$379&lt;&gt;"",'Formato 4_Ppto'!I$379,"")</f>
        <v/>
      </c>
      <c r="BW385" s="162" t="str">
        <f>IF('Formato 4_Ppto'!X$379&lt;&gt;"",'Formato 4_Ppto'!X$379,"")</f>
        <v/>
      </c>
      <c r="BX385" s="162" t="str">
        <f>IF('Formato 4_Ppto'!Y$379&lt;&gt;"",'Formato 4_Ppto'!Y$379,"")</f>
        <v/>
      </c>
      <c r="BY385" s="162" t="str">
        <f>IF('Formato 4_Ppto'!Z$379&lt;&gt;"",'Formato 4_Ppto'!Z$379,"")</f>
        <v/>
      </c>
      <c r="BZ385" s="162" t="str">
        <f>IF('Formato 4_Ppto'!AA$379&lt;&gt;"",'Formato 4_Ppto'!AA$379,"")</f>
        <v/>
      </c>
      <c r="CA385" s="162" t="str">
        <f>IF('Formato 4_Ppto'!AB$379&lt;&gt;"",'Formato 4_Ppto'!AB$379,"")</f>
        <v/>
      </c>
      <c r="CB385" s="162" t="str">
        <f>IF('Formato 4_Ppto'!AC$379&lt;&gt;"",'Formato 4_Ppto'!AC$379,"")</f>
        <v/>
      </c>
      <c r="CC385" s="162" t="str">
        <f>IF('Formato 4_Ppto'!AD$379&lt;&gt;"",'Formato 4_Ppto'!AD$379,"")</f>
        <v/>
      </c>
      <c r="CD385" s="162" t="str">
        <f>IF('Formato 4_Ppto'!AE$379&lt;&gt;"",'Formato 4_Ppto'!AE$379,"")</f>
        <v/>
      </c>
      <c r="CE385" s="162" t="str">
        <f>IF('Formato 4_Ppto'!AF$379&lt;&gt;"",'Formato 4_Ppto'!AF$379,"")</f>
        <v/>
      </c>
      <c r="CF385" s="162" t="str">
        <f>IF('Formato 4_Ppto'!AG$379&lt;&gt;"",'Formato 4_Ppto'!AG$379,"")</f>
        <v/>
      </c>
      <c r="CG385" s="162" t="str">
        <f>IF('Formato 4_Ppto'!AH$379&lt;&gt;"",'Formato 4_Ppto'!AH$379,"")</f>
        <v/>
      </c>
      <c r="CH385" s="162" t="str">
        <f>IF('Formato 4_Ppto'!AI$379&lt;&gt;"",'Formato 4_Ppto'!AI$379,"")</f>
        <v/>
      </c>
      <c r="CI385" s="163" t="str">
        <f>IF('Formato 4_Ppto'!AJ$379&lt;&gt;"",'Formato 4_Ppto'!AJ$379,"")</f>
        <v/>
      </c>
      <c r="CJ385" s="13" t="str">
        <f>IF('Formato 4_Ppto'!B402&lt;&gt;"",'Formato 4_Ppto'!A402,"")</f>
        <v/>
      </c>
      <c r="CK385" s="24" t="str">
        <f>IF('Formato 4_Ppto'!B402&lt;&gt;"",'Formato 4_Ppto'!B402,"")</f>
        <v/>
      </c>
      <c r="CL385" s="22" t="str">
        <f>IF('Formato 4_Ppto'!C402&lt;&gt;"",'Formato 4_Ppto'!C402,"")</f>
        <v/>
      </c>
      <c r="CM385" s="24" t="str">
        <f>IF('Formato 4_Ppto'!D402&lt;&gt;"",'Formato 4_Ppto'!D402,"")</f>
        <v/>
      </c>
      <c r="CN385" s="161" t="str">
        <f>IF('Formato 4_Ppto'!E402&lt;&gt;"",'Formato 4_Ppto'!E402,"")</f>
        <v/>
      </c>
      <c r="CO385" s="161" t="str">
        <f>IF('Formato 4_Ppto'!G402&lt;&gt;"",'Formato 4_Ppto'!G402,"")</f>
        <v/>
      </c>
      <c r="CP385" s="163" t="str">
        <f>IF('Formato 4_Ppto'!I402&lt;&gt;"",'Formato 4_Ppto'!I402,"")</f>
        <v/>
      </c>
      <c r="CQ385" s="161" t="str">
        <f>IF('Formato 4_Ppto'!K402&lt;&gt;"",'Formato 4_Ppto'!K402,"")</f>
        <v/>
      </c>
      <c r="CR385" s="161" t="str">
        <f>IF('Formato 4_Ppto'!L402&lt;&gt;"",'Formato 4_Ppto'!L402,"")</f>
        <v/>
      </c>
      <c r="CS385" s="161" t="str">
        <f>IF('Formato 4_Ppto'!M402&lt;&gt;"",'Formato 4_Ppto'!M402,"")</f>
        <v/>
      </c>
      <c r="CT385" s="161" t="str">
        <f>IF('Formato 4_Ppto'!N402&lt;&gt;"",'Formato 4_Ppto'!N402,"")</f>
        <v/>
      </c>
      <c r="CU385" s="161" t="str">
        <f>IF('Formato 4_Ppto'!O402&lt;&gt;"",'Formato 4_Ppto'!O402,"")</f>
        <v/>
      </c>
      <c r="CV385" s="161" t="str">
        <f>IF('Formato 4_Ppto'!P402&lt;&gt;"",'Formato 4_Ppto'!P402,"")</f>
        <v/>
      </c>
      <c r="CW385" s="161" t="str">
        <f>IF('Formato 4_Ppto'!Q402&lt;&gt;"",'Formato 4_Ppto'!Q402,"")</f>
        <v/>
      </c>
      <c r="CX385" s="161" t="str">
        <f>IF('Formato 4_Ppto'!R402&lt;&gt;"",'Formato 4_Ppto'!R402,"")</f>
        <v/>
      </c>
      <c r="CY385" s="161" t="str">
        <f>IF('Formato 4_Ppto'!S402&lt;&gt;"",'Formato 4_Ppto'!S402,"")</f>
        <v/>
      </c>
      <c r="CZ385" s="161" t="str">
        <f>IF('Formato 4_Ppto'!T402&lt;&gt;"",'Formato 4_Ppto'!T402,"")</f>
        <v/>
      </c>
      <c r="DA385" s="161" t="str">
        <f>IF('Formato 4_Ppto'!U402&lt;&gt;"",'Formato 4_Ppto'!U402,"")</f>
        <v/>
      </c>
      <c r="DB385" s="161" t="str">
        <f>IF('Formato 4_Ppto'!V402&lt;&gt;"",'Formato 4_Ppto'!V402,"")</f>
        <v/>
      </c>
      <c r="DC385" s="161" t="str">
        <f>IF('Formato 4_Ppto'!W402&lt;&gt;"",'Formato 4_Ppto'!W402,"")</f>
        <v/>
      </c>
      <c r="DD385" s="162" t="str">
        <f>IF('Formato 4_Ppto'!X402&lt;&gt;"",'Formato 4_Ppto'!X402,"")</f>
        <v/>
      </c>
      <c r="DE385" s="162" t="str">
        <f>IF('Formato 4_Ppto'!Y402&lt;&gt;"",'Formato 4_Ppto'!Y402,"")</f>
        <v/>
      </c>
      <c r="DF385" s="162" t="str">
        <f>IF('Formato 4_Ppto'!Z402&lt;&gt;"",'Formato 4_Ppto'!Z402,"")</f>
        <v/>
      </c>
      <c r="DG385" s="162" t="str">
        <f>IF('Formato 4_Ppto'!AA402&lt;&gt;"",'Formato 4_Ppto'!AA402,"")</f>
        <v/>
      </c>
      <c r="DH385" s="162" t="str">
        <f>IF('Formato 4_Ppto'!AB402&lt;&gt;"",'Formato 4_Ppto'!AB402,"")</f>
        <v/>
      </c>
      <c r="DI385" s="162" t="str">
        <f>IF('Formato 4_Ppto'!AC402&lt;&gt;"",'Formato 4_Ppto'!AC402,"")</f>
        <v/>
      </c>
      <c r="DJ385" s="162" t="str">
        <f>IF('Formato 4_Ppto'!AD402&lt;&gt;"",'Formato 4_Ppto'!AD402,"")</f>
        <v/>
      </c>
      <c r="DK385" s="162" t="str">
        <f>IF('Formato 4_Ppto'!AE402&lt;&gt;"",'Formato 4_Ppto'!AE402,"")</f>
        <v/>
      </c>
      <c r="DL385" s="162" t="str">
        <f>IF('Formato 4_Ppto'!AF402&lt;&gt;"",'Formato 4_Ppto'!AF402,"")</f>
        <v/>
      </c>
      <c r="DM385" s="162" t="str">
        <f>IF('Formato 4_Ppto'!AG402&lt;&gt;"",'Formato 4_Ppto'!AG402,"")</f>
        <v/>
      </c>
      <c r="DN385" s="162" t="str">
        <f>IF('Formato 4_Ppto'!AH402&lt;&gt;"",'Formato 4_Ppto'!AH402,"")</f>
        <v/>
      </c>
      <c r="DO385" s="162" t="str">
        <f>IF('Formato 4_Ppto'!AI402&lt;&gt;"",'Formato 4_Ppto'!AI402,"")</f>
        <v/>
      </c>
      <c r="DP385" s="163" t="str">
        <f>IF('Formato 4_Ppto'!AJ402&lt;&gt;"",'Formato 4_Ppto'!AJ402,"")</f>
        <v/>
      </c>
    </row>
    <row r="386" spans="2:120" x14ac:dyDescent="0.3">
      <c r="B386" s="13" t="str">
        <f>IF(OR(Tabla6[[#This Row],[IDA]]="",Tabla6[[#This Row],[IDT]]="",Tabla6[[#This Row],[IDI]]=""),"",Tabla6[[#This Row],[IDA]]&amp;"."&amp;Tabla6[[#This Row],[IDT]]&amp;"."&amp;Tabla6[[#This Row],[IDI]])</f>
        <v/>
      </c>
      <c r="C386" s="13" t="str">
        <f>IF(Formato_02!$B$14&lt;&gt;"",0,"")</f>
        <v/>
      </c>
      <c r="D386" s="13" t="str">
        <f>IF(Formato_02!$H$9&lt;&gt;"",Formato_02!$H$9,"")</f>
        <v/>
      </c>
      <c r="E386" s="24" t="str">
        <f t="shared" si="40"/>
        <v/>
      </c>
      <c r="F386" s="24" t="str">
        <f>IF(Formato_02!$B$14&lt;&gt;"",Formato_02!$B$14,"")</f>
        <v/>
      </c>
      <c r="G386" s="22" t="str">
        <f>IF('Formato 3_Gantt'!C391&lt;&gt;"",'Formato 3_Gantt'!C391,"")</f>
        <v/>
      </c>
      <c r="H386" s="13" t="str">
        <f>IF('Formato 3_Gantt'!D$8&lt;&gt;"",'Formato 3_Gantt'!D$8,"")</f>
        <v/>
      </c>
      <c r="I386" s="13" t="str">
        <f>IF('Formato 3_Gantt'!E$8&lt;&gt;"",'Formato 3_Gantt'!E$8,"")</f>
        <v/>
      </c>
      <c r="J386" s="13" t="str">
        <f>IF('Formato 3_Gantt'!F$8&lt;&gt;"",'Formato 3_Gantt'!F$8,"")</f>
        <v/>
      </c>
      <c r="K386" s="158" t="str">
        <f>IF('Formato 3_Gantt'!G$8&lt;&gt;"",'Formato 3_Gantt'!G$8,"")</f>
        <v/>
      </c>
      <c r="L386" s="158" t="str">
        <f>IF('Formato 3_Gantt'!H$8&lt;&gt;"",'Formato 3_Gantt'!H$8,"")</f>
        <v/>
      </c>
      <c r="M386" s="13" t="str">
        <f>IF('Formato 3_Gantt'!BL$8&lt;&gt;"",'Formato 3_Gantt'!BL$8,"")</f>
        <v/>
      </c>
      <c r="N386" s="13" t="str">
        <f>IF('Formato 3_Gantt'!BM$8&lt;&gt;"",'Formato 3_Gantt'!BM$8,"")</f>
        <v/>
      </c>
      <c r="O386" s="13" t="str">
        <f>IF('Formato 3_Gantt'!BN$8&lt;&gt;"",'Formato 3_Gantt'!BN$8,"")</f>
        <v/>
      </c>
      <c r="P386" s="13" t="str">
        <f>IF('Formato 3_Gantt'!BO$8&lt;&gt;"",'Formato 3_Gantt'!BO$8,"")</f>
        <v/>
      </c>
      <c r="Q386" s="13" t="str">
        <f>IF('Formato 3_Gantt'!BP$8&lt;&gt;"",'Formato 3_Gantt'!BP$8,"")</f>
        <v/>
      </c>
      <c r="R386" s="13" t="str">
        <f>IF('Formato 3_Gantt'!BQ$8&lt;&gt;"",'Formato 3_Gantt'!BQ$8,"")</f>
        <v/>
      </c>
      <c r="S386" s="13" t="str">
        <f>IF('Formato 3_Gantt'!BR$8&lt;&gt;"",'Formato 3_Gantt'!BR$8,"")</f>
        <v/>
      </c>
      <c r="T386" s="13" t="str">
        <f>IF('Formato 3_Gantt'!BS$8&lt;&gt;"",'Formato 3_Gantt'!BS$8,"")</f>
        <v/>
      </c>
      <c r="U386" s="13" t="str">
        <f>IF('Formato 3_Gantt'!BT$8&lt;&gt;"",'Formato 3_Gantt'!BT$8,"")</f>
        <v/>
      </c>
      <c r="V386" s="13" t="str">
        <f>IF('Formato 3_Gantt'!BU$8&lt;&gt;"",'Formato 3_Gantt'!BU$8,"")</f>
        <v/>
      </c>
      <c r="W386" s="13" t="str">
        <f>IF('Formato 3_Gantt'!BV$8&lt;&gt;"",'Formato 3_Gantt'!BV$8,"")</f>
        <v/>
      </c>
      <c r="X386" s="13" t="str">
        <f>IF('Formato 3_Gantt'!BW$8&lt;&gt;"",'Formato 3_Gantt'!BW$8,"")</f>
        <v/>
      </c>
      <c r="Y386" s="13" t="str">
        <f>IF('Formato 3_Gantt'!BX$8&lt;&gt;"",'Formato 3_Gantt'!BX$8,"")</f>
        <v/>
      </c>
      <c r="Z386" s="162" t="str">
        <f>IF(Formato_02!S$15&lt;&gt;"",Formato_02!S$15,"")</f>
        <v/>
      </c>
      <c r="AA386" s="162" t="str">
        <f>IF(Formato_02!T$15&lt;&gt;"",Formato_02!T$15,"")</f>
        <v/>
      </c>
      <c r="AB386" s="162" t="str">
        <f>IF(Formato_02!U$15&lt;&gt;"",Formato_02!U$15,"")</f>
        <v/>
      </c>
      <c r="AC386" s="162" t="str">
        <f>IF(Formato_02!V$15&lt;&gt;"",Formato_02!V$15,"")</f>
        <v/>
      </c>
      <c r="AD386" s="162" t="str">
        <f>IF(Formato_02!W$15&lt;&gt;"",Formato_02!W$15,"")</f>
        <v/>
      </c>
      <c r="AE386" s="162" t="str">
        <f>IF(Formato_02!X$15&lt;&gt;"",Formato_02!X$15,"")</f>
        <v/>
      </c>
      <c r="AF386" s="162" t="str">
        <f>IF(Formato_02!Y$15&lt;&gt;"",Formato_02!Y$15,"")</f>
        <v/>
      </c>
      <c r="AG386" s="162" t="str">
        <f>IF(Formato_02!Z$15&lt;&gt;"",Formato_02!Z$15,"")</f>
        <v/>
      </c>
      <c r="AH386" s="162" t="str">
        <f>IF(Formato_02!AA$15&lt;&gt;"",Formato_02!AA$15,"")</f>
        <v/>
      </c>
      <c r="AI386" s="162" t="str">
        <f>IF(Formato_02!AB$15&lt;&gt;"",Formato_02!AB$15,"")</f>
        <v/>
      </c>
      <c r="AJ386" s="162" t="str">
        <f>IF(Formato_02!AC$15&lt;&gt;"",Formato_02!AC$15,"")</f>
        <v/>
      </c>
      <c r="AK386" s="162" t="str">
        <f>IF(Formato_02!AD$15&lt;&gt;"",Formato_02!AD$15,"")</f>
        <v/>
      </c>
      <c r="AL386" s="162" t="str">
        <f>IF(Formato_02!$N$14&lt;&gt;"",Formato_02!$N$14,"")</f>
        <v/>
      </c>
      <c r="AM386" s="13" t="str">
        <f>IF(Formato_02!$X$4&lt;&gt;"","AN","")</f>
        <v/>
      </c>
      <c r="AN386" s="24" t="str">
        <f t="shared" si="41"/>
        <v/>
      </c>
      <c r="AO386" s="13" t="str">
        <f>IF(Formato_02!$Y$4&lt;&gt;"","P027","")</f>
        <v/>
      </c>
      <c r="AP386" s="24" t="str">
        <f t="shared" si="42"/>
        <v/>
      </c>
      <c r="AQ386" s="13" t="str">
        <f>IF(Formato_02!$Z$4&lt;&gt;"","PNCVG","")</f>
        <v/>
      </c>
      <c r="AR386" s="24" t="str">
        <f t="shared" si="43"/>
        <v/>
      </c>
      <c r="AS386" s="13" t="str">
        <f>IF(Formato_02!$AA$4&lt;&gt;"","PNFF","")</f>
        <v/>
      </c>
      <c r="AT386" s="24" t="str">
        <f t="shared" si="44"/>
        <v/>
      </c>
      <c r="AU386" s="13" t="str">
        <f>IF(Formato_02!$AB$4&lt;&gt;"","PNPAM","")</f>
        <v/>
      </c>
      <c r="AV386" s="24" t="str">
        <f t="shared" si="45"/>
        <v/>
      </c>
      <c r="AW386" s="13" t="str">
        <f>IF(Formato_02!$AC$4&lt;&gt;"","PNAIA","")</f>
        <v/>
      </c>
      <c r="AX386" s="24" t="str">
        <f t="shared" si="46"/>
        <v/>
      </c>
      <c r="AY386" s="13" t="str">
        <f>IF(Formato_02!$AD$4&lt;&gt;"","PIO","")</f>
        <v/>
      </c>
      <c r="AZ386" s="24" t="str">
        <f t="shared" si="47"/>
        <v/>
      </c>
      <c r="BA386" s="13" t="str">
        <f>IF('Formato 3_Gantt'!B$21&lt;&gt;"",'Formato 3_Gantt'!A$21,"")</f>
        <v/>
      </c>
      <c r="BB386" s="24" t="str">
        <f>IF('Formato 3_Gantt'!B$21&lt;&gt;"",'Formato 3_Gantt'!B$21,"")</f>
        <v/>
      </c>
      <c r="BC386" s="22" t="str">
        <f>IF('Formato 3_Gantt'!C$21&lt;&gt;"",'Formato 3_Gantt'!C$21,"")</f>
        <v/>
      </c>
      <c r="BD386" s="13" t="str">
        <f>IF('Formato 3_Gantt'!D$21&lt;&gt;"",'Formato 3_Gantt'!D$21,"")</f>
        <v/>
      </c>
      <c r="BE386" s="161" t="str">
        <f>IF('Formato 3_Gantt'!E$21&lt;&gt;"",'Formato 3_Gantt'!E$21,"")</f>
        <v/>
      </c>
      <c r="BF386" s="13" t="str">
        <f>IF('Formato 3_Gantt'!F$21&lt;&gt;"",'Formato 3_Gantt'!F$21,"")</f>
        <v/>
      </c>
      <c r="BG386" s="158" t="str">
        <f>IF('Formato 3_Gantt'!G$21&lt;&gt;"",'Formato 3_Gantt'!G$21,"")</f>
        <v/>
      </c>
      <c r="BH386" s="158" t="str">
        <f>IF('Formato 3_Gantt'!H$21&lt;&gt;"",'Formato 3_Gantt'!H$21,"")</f>
        <v/>
      </c>
      <c r="BI386" s="161" t="str">
        <f>IF('Formato 3_Gantt'!BL$21&lt;&gt;"",'Formato 3_Gantt'!BL$21,"")</f>
        <v/>
      </c>
      <c r="BJ386" s="161" t="str">
        <f>IF('Formato 3_Gantt'!BM$21&lt;&gt;"",'Formato 3_Gantt'!BM$21,"")</f>
        <v/>
      </c>
      <c r="BK386" s="161" t="str">
        <f>IF('Formato 3_Gantt'!BN$21&lt;&gt;"",'Formato 3_Gantt'!BN$21,"")</f>
        <v/>
      </c>
      <c r="BL386" s="161" t="str">
        <f>IF('Formato 3_Gantt'!BO$21&lt;&gt;"",'Formato 3_Gantt'!BO$21,"")</f>
        <v/>
      </c>
      <c r="BM386" s="161" t="str">
        <f>IF('Formato 3_Gantt'!BP$21&lt;&gt;"",'Formato 3_Gantt'!BP$21,"")</f>
        <v/>
      </c>
      <c r="BN386" s="161" t="str">
        <f>IF('Formato 3_Gantt'!BQ$21&lt;&gt;"",'Formato 3_Gantt'!BQ$21,"")</f>
        <v/>
      </c>
      <c r="BO386" s="161" t="str">
        <f>IF('Formato 3_Gantt'!BR$21&lt;&gt;"",'Formato 3_Gantt'!BR$21,"")</f>
        <v/>
      </c>
      <c r="BP386" s="161" t="str">
        <f>IF('Formato 3_Gantt'!BS$21&lt;&gt;"",'Formato 3_Gantt'!BS$21,"")</f>
        <v/>
      </c>
      <c r="BQ386" s="161" t="str">
        <f>IF('Formato 3_Gantt'!BT$21&lt;&gt;"",'Formato 3_Gantt'!BT$21,"")</f>
        <v/>
      </c>
      <c r="BR386" s="161" t="str">
        <f>IF('Formato 3_Gantt'!BU$21&lt;&gt;"",'Formato 3_Gantt'!BU$21,"")</f>
        <v/>
      </c>
      <c r="BS386" s="161" t="str">
        <f>IF('Formato 3_Gantt'!BV$21&lt;&gt;"",'Formato 3_Gantt'!BV$21,"")</f>
        <v/>
      </c>
      <c r="BT386" s="161" t="str">
        <f>IF('Formato 3_Gantt'!BW$21&lt;&gt;"",'Formato 3_Gantt'!BW$21,"")</f>
        <v/>
      </c>
      <c r="BU386" s="161" t="str">
        <f>IF('Formato 3_Gantt'!BX$21&lt;&gt;"",'Formato 3_Gantt'!BX$21,"")</f>
        <v/>
      </c>
      <c r="BV386" s="163" t="str">
        <f>IF('Formato 4_Ppto'!I$379&lt;&gt;"",'Formato 4_Ppto'!I$379,"")</f>
        <v/>
      </c>
      <c r="BW386" s="162" t="str">
        <f>IF('Formato 4_Ppto'!X$379&lt;&gt;"",'Formato 4_Ppto'!X$379,"")</f>
        <v/>
      </c>
      <c r="BX386" s="162" t="str">
        <f>IF('Formato 4_Ppto'!Y$379&lt;&gt;"",'Formato 4_Ppto'!Y$379,"")</f>
        <v/>
      </c>
      <c r="BY386" s="162" t="str">
        <f>IF('Formato 4_Ppto'!Z$379&lt;&gt;"",'Formato 4_Ppto'!Z$379,"")</f>
        <v/>
      </c>
      <c r="BZ386" s="162" t="str">
        <f>IF('Formato 4_Ppto'!AA$379&lt;&gt;"",'Formato 4_Ppto'!AA$379,"")</f>
        <v/>
      </c>
      <c r="CA386" s="162" t="str">
        <f>IF('Formato 4_Ppto'!AB$379&lt;&gt;"",'Formato 4_Ppto'!AB$379,"")</f>
        <v/>
      </c>
      <c r="CB386" s="162" t="str">
        <f>IF('Formato 4_Ppto'!AC$379&lt;&gt;"",'Formato 4_Ppto'!AC$379,"")</f>
        <v/>
      </c>
      <c r="CC386" s="162" t="str">
        <f>IF('Formato 4_Ppto'!AD$379&lt;&gt;"",'Formato 4_Ppto'!AD$379,"")</f>
        <v/>
      </c>
      <c r="CD386" s="162" t="str">
        <f>IF('Formato 4_Ppto'!AE$379&lt;&gt;"",'Formato 4_Ppto'!AE$379,"")</f>
        <v/>
      </c>
      <c r="CE386" s="162" t="str">
        <f>IF('Formato 4_Ppto'!AF$379&lt;&gt;"",'Formato 4_Ppto'!AF$379,"")</f>
        <v/>
      </c>
      <c r="CF386" s="162" t="str">
        <f>IF('Formato 4_Ppto'!AG$379&lt;&gt;"",'Formato 4_Ppto'!AG$379,"")</f>
        <v/>
      </c>
      <c r="CG386" s="162" t="str">
        <f>IF('Formato 4_Ppto'!AH$379&lt;&gt;"",'Formato 4_Ppto'!AH$379,"")</f>
        <v/>
      </c>
      <c r="CH386" s="162" t="str">
        <f>IF('Formato 4_Ppto'!AI$379&lt;&gt;"",'Formato 4_Ppto'!AI$379,"")</f>
        <v/>
      </c>
      <c r="CI386" s="163" t="str">
        <f>IF('Formato 4_Ppto'!AJ$379&lt;&gt;"",'Formato 4_Ppto'!AJ$379,"")</f>
        <v/>
      </c>
      <c r="CJ386" s="13" t="str">
        <f>IF('Formato 4_Ppto'!B403&lt;&gt;"",'Formato 4_Ppto'!A403,"")</f>
        <v/>
      </c>
      <c r="CK386" s="24" t="str">
        <f>IF('Formato 4_Ppto'!B403&lt;&gt;"",'Formato 4_Ppto'!B403,"")</f>
        <v/>
      </c>
      <c r="CL386" s="22" t="str">
        <f>IF('Formato 4_Ppto'!C403&lt;&gt;"",'Formato 4_Ppto'!C403,"")</f>
        <v/>
      </c>
      <c r="CM386" s="24" t="str">
        <f>IF('Formato 4_Ppto'!D403&lt;&gt;"",'Formato 4_Ppto'!D403,"")</f>
        <v/>
      </c>
      <c r="CN386" s="161" t="str">
        <f>IF('Formato 4_Ppto'!E403&lt;&gt;"",'Formato 4_Ppto'!E403,"")</f>
        <v/>
      </c>
      <c r="CO386" s="161" t="str">
        <f>IF('Formato 4_Ppto'!G403&lt;&gt;"",'Formato 4_Ppto'!G403,"")</f>
        <v/>
      </c>
      <c r="CP386" s="163" t="str">
        <f>IF('Formato 4_Ppto'!I403&lt;&gt;"",'Formato 4_Ppto'!I403,"")</f>
        <v/>
      </c>
      <c r="CQ386" s="161" t="str">
        <f>IF('Formato 4_Ppto'!K403&lt;&gt;"",'Formato 4_Ppto'!K403,"")</f>
        <v/>
      </c>
      <c r="CR386" s="161" t="str">
        <f>IF('Formato 4_Ppto'!L403&lt;&gt;"",'Formato 4_Ppto'!L403,"")</f>
        <v/>
      </c>
      <c r="CS386" s="161" t="str">
        <f>IF('Formato 4_Ppto'!M403&lt;&gt;"",'Formato 4_Ppto'!M403,"")</f>
        <v/>
      </c>
      <c r="CT386" s="161" t="str">
        <f>IF('Formato 4_Ppto'!N403&lt;&gt;"",'Formato 4_Ppto'!N403,"")</f>
        <v/>
      </c>
      <c r="CU386" s="161" t="str">
        <f>IF('Formato 4_Ppto'!O403&lt;&gt;"",'Formato 4_Ppto'!O403,"")</f>
        <v/>
      </c>
      <c r="CV386" s="161" t="str">
        <f>IF('Formato 4_Ppto'!P403&lt;&gt;"",'Formato 4_Ppto'!P403,"")</f>
        <v/>
      </c>
      <c r="CW386" s="161" t="str">
        <f>IF('Formato 4_Ppto'!Q403&lt;&gt;"",'Formato 4_Ppto'!Q403,"")</f>
        <v/>
      </c>
      <c r="CX386" s="161" t="str">
        <f>IF('Formato 4_Ppto'!R403&lt;&gt;"",'Formato 4_Ppto'!R403,"")</f>
        <v/>
      </c>
      <c r="CY386" s="161" t="str">
        <f>IF('Formato 4_Ppto'!S403&lt;&gt;"",'Formato 4_Ppto'!S403,"")</f>
        <v/>
      </c>
      <c r="CZ386" s="161" t="str">
        <f>IF('Formato 4_Ppto'!T403&lt;&gt;"",'Formato 4_Ppto'!T403,"")</f>
        <v/>
      </c>
      <c r="DA386" s="161" t="str">
        <f>IF('Formato 4_Ppto'!U403&lt;&gt;"",'Formato 4_Ppto'!U403,"")</f>
        <v/>
      </c>
      <c r="DB386" s="161" t="str">
        <f>IF('Formato 4_Ppto'!V403&lt;&gt;"",'Formato 4_Ppto'!V403,"")</f>
        <v/>
      </c>
      <c r="DC386" s="161" t="str">
        <f>IF('Formato 4_Ppto'!W403&lt;&gt;"",'Formato 4_Ppto'!W403,"")</f>
        <v/>
      </c>
      <c r="DD386" s="162" t="str">
        <f>IF('Formato 4_Ppto'!X403&lt;&gt;"",'Formato 4_Ppto'!X403,"")</f>
        <v/>
      </c>
      <c r="DE386" s="162" t="str">
        <f>IF('Formato 4_Ppto'!Y403&lt;&gt;"",'Formato 4_Ppto'!Y403,"")</f>
        <v/>
      </c>
      <c r="DF386" s="162" t="str">
        <f>IF('Formato 4_Ppto'!Z403&lt;&gt;"",'Formato 4_Ppto'!Z403,"")</f>
        <v/>
      </c>
      <c r="DG386" s="162" t="str">
        <f>IF('Formato 4_Ppto'!AA403&lt;&gt;"",'Formato 4_Ppto'!AA403,"")</f>
        <v/>
      </c>
      <c r="DH386" s="162" t="str">
        <f>IF('Formato 4_Ppto'!AB403&lt;&gt;"",'Formato 4_Ppto'!AB403,"")</f>
        <v/>
      </c>
      <c r="DI386" s="162" t="str">
        <f>IF('Formato 4_Ppto'!AC403&lt;&gt;"",'Formato 4_Ppto'!AC403,"")</f>
        <v/>
      </c>
      <c r="DJ386" s="162" t="str">
        <f>IF('Formato 4_Ppto'!AD403&lt;&gt;"",'Formato 4_Ppto'!AD403,"")</f>
        <v/>
      </c>
      <c r="DK386" s="162" t="str">
        <f>IF('Formato 4_Ppto'!AE403&lt;&gt;"",'Formato 4_Ppto'!AE403,"")</f>
        <v/>
      </c>
      <c r="DL386" s="162" t="str">
        <f>IF('Formato 4_Ppto'!AF403&lt;&gt;"",'Formato 4_Ppto'!AF403,"")</f>
        <v/>
      </c>
      <c r="DM386" s="162" t="str">
        <f>IF('Formato 4_Ppto'!AG403&lt;&gt;"",'Formato 4_Ppto'!AG403,"")</f>
        <v/>
      </c>
      <c r="DN386" s="162" t="str">
        <f>IF('Formato 4_Ppto'!AH403&lt;&gt;"",'Formato 4_Ppto'!AH403,"")</f>
        <v/>
      </c>
      <c r="DO386" s="162" t="str">
        <f>IF('Formato 4_Ppto'!AI403&lt;&gt;"",'Formato 4_Ppto'!AI403,"")</f>
        <v/>
      </c>
      <c r="DP386" s="163" t="str">
        <f>IF('Formato 4_Ppto'!AJ403&lt;&gt;"",'Formato 4_Ppto'!AJ403,"")</f>
        <v/>
      </c>
    </row>
    <row r="387" spans="2:120" x14ac:dyDescent="0.3">
      <c r="B387" s="13" t="str">
        <f>IF(OR(Tabla6[[#This Row],[IDA]]="",Tabla6[[#This Row],[IDT]]="",Tabla6[[#This Row],[IDI]]=""),"",Tabla6[[#This Row],[IDA]]&amp;"."&amp;Tabla6[[#This Row],[IDT]]&amp;"."&amp;Tabla6[[#This Row],[IDI]])</f>
        <v/>
      </c>
      <c r="C387" s="13" t="str">
        <f>IF(Formato_02!$B$14&lt;&gt;"",0,"")</f>
        <v/>
      </c>
      <c r="D387" s="13" t="str">
        <f>IF(Formato_02!$H$9&lt;&gt;"",Formato_02!$H$9,"")</f>
        <v/>
      </c>
      <c r="E387" s="24" t="str">
        <f t="shared" ref="E387:E450" si="48">IFERROR(VLOOKUP($D387,DOU,2,0),"")</f>
        <v/>
      </c>
      <c r="F387" s="24" t="str">
        <f>IF(Formato_02!$B$14&lt;&gt;"",Formato_02!$B$14,"")</f>
        <v/>
      </c>
      <c r="G387" s="22" t="str">
        <f>IF('Formato 3_Gantt'!C392&lt;&gt;"",'Formato 3_Gantt'!C392,"")</f>
        <v/>
      </c>
      <c r="H387" s="13" t="str">
        <f>IF('Formato 3_Gantt'!D$8&lt;&gt;"",'Formato 3_Gantt'!D$8,"")</f>
        <v/>
      </c>
      <c r="I387" s="13" t="str">
        <f>IF('Formato 3_Gantt'!E$8&lt;&gt;"",'Formato 3_Gantt'!E$8,"")</f>
        <v/>
      </c>
      <c r="J387" s="13" t="str">
        <f>IF('Formato 3_Gantt'!F$8&lt;&gt;"",'Formato 3_Gantt'!F$8,"")</f>
        <v/>
      </c>
      <c r="K387" s="158" t="str">
        <f>IF('Formato 3_Gantt'!G$8&lt;&gt;"",'Formato 3_Gantt'!G$8,"")</f>
        <v/>
      </c>
      <c r="L387" s="158" t="str">
        <f>IF('Formato 3_Gantt'!H$8&lt;&gt;"",'Formato 3_Gantt'!H$8,"")</f>
        <v/>
      </c>
      <c r="M387" s="13" t="str">
        <f>IF('Formato 3_Gantt'!BL$8&lt;&gt;"",'Formato 3_Gantt'!BL$8,"")</f>
        <v/>
      </c>
      <c r="N387" s="13" t="str">
        <f>IF('Formato 3_Gantt'!BM$8&lt;&gt;"",'Formato 3_Gantt'!BM$8,"")</f>
        <v/>
      </c>
      <c r="O387" s="13" t="str">
        <f>IF('Formato 3_Gantt'!BN$8&lt;&gt;"",'Formato 3_Gantt'!BN$8,"")</f>
        <v/>
      </c>
      <c r="P387" s="13" t="str">
        <f>IF('Formato 3_Gantt'!BO$8&lt;&gt;"",'Formato 3_Gantt'!BO$8,"")</f>
        <v/>
      </c>
      <c r="Q387" s="13" t="str">
        <f>IF('Formato 3_Gantt'!BP$8&lt;&gt;"",'Formato 3_Gantt'!BP$8,"")</f>
        <v/>
      </c>
      <c r="R387" s="13" t="str">
        <f>IF('Formato 3_Gantt'!BQ$8&lt;&gt;"",'Formato 3_Gantt'!BQ$8,"")</f>
        <v/>
      </c>
      <c r="S387" s="13" t="str">
        <f>IF('Formato 3_Gantt'!BR$8&lt;&gt;"",'Formato 3_Gantt'!BR$8,"")</f>
        <v/>
      </c>
      <c r="T387" s="13" t="str">
        <f>IF('Formato 3_Gantt'!BS$8&lt;&gt;"",'Formato 3_Gantt'!BS$8,"")</f>
        <v/>
      </c>
      <c r="U387" s="13" t="str">
        <f>IF('Formato 3_Gantt'!BT$8&lt;&gt;"",'Formato 3_Gantt'!BT$8,"")</f>
        <v/>
      </c>
      <c r="V387" s="13" t="str">
        <f>IF('Formato 3_Gantt'!BU$8&lt;&gt;"",'Formato 3_Gantt'!BU$8,"")</f>
        <v/>
      </c>
      <c r="W387" s="13" t="str">
        <f>IF('Formato 3_Gantt'!BV$8&lt;&gt;"",'Formato 3_Gantt'!BV$8,"")</f>
        <v/>
      </c>
      <c r="X387" s="13" t="str">
        <f>IF('Formato 3_Gantt'!BW$8&lt;&gt;"",'Formato 3_Gantt'!BW$8,"")</f>
        <v/>
      </c>
      <c r="Y387" s="13" t="str">
        <f>IF('Formato 3_Gantt'!BX$8&lt;&gt;"",'Formato 3_Gantt'!BX$8,"")</f>
        <v/>
      </c>
      <c r="Z387" s="162" t="str">
        <f>IF(Formato_02!S$15&lt;&gt;"",Formato_02!S$15,"")</f>
        <v/>
      </c>
      <c r="AA387" s="162" t="str">
        <f>IF(Formato_02!T$15&lt;&gt;"",Formato_02!T$15,"")</f>
        <v/>
      </c>
      <c r="AB387" s="162" t="str">
        <f>IF(Formato_02!U$15&lt;&gt;"",Formato_02!U$15,"")</f>
        <v/>
      </c>
      <c r="AC387" s="162" t="str">
        <f>IF(Formato_02!V$15&lt;&gt;"",Formato_02!V$15,"")</f>
        <v/>
      </c>
      <c r="AD387" s="162" t="str">
        <f>IF(Formato_02!W$15&lt;&gt;"",Formato_02!W$15,"")</f>
        <v/>
      </c>
      <c r="AE387" s="162" t="str">
        <f>IF(Formato_02!X$15&lt;&gt;"",Formato_02!X$15,"")</f>
        <v/>
      </c>
      <c r="AF387" s="162" t="str">
        <f>IF(Formato_02!Y$15&lt;&gt;"",Formato_02!Y$15,"")</f>
        <v/>
      </c>
      <c r="AG387" s="162" t="str">
        <f>IF(Formato_02!Z$15&lt;&gt;"",Formato_02!Z$15,"")</f>
        <v/>
      </c>
      <c r="AH387" s="162" t="str">
        <f>IF(Formato_02!AA$15&lt;&gt;"",Formato_02!AA$15,"")</f>
        <v/>
      </c>
      <c r="AI387" s="162" t="str">
        <f>IF(Formato_02!AB$15&lt;&gt;"",Formato_02!AB$15,"")</f>
        <v/>
      </c>
      <c r="AJ387" s="162" t="str">
        <f>IF(Formato_02!AC$15&lt;&gt;"",Formato_02!AC$15,"")</f>
        <v/>
      </c>
      <c r="AK387" s="162" t="str">
        <f>IF(Formato_02!AD$15&lt;&gt;"",Formato_02!AD$15,"")</f>
        <v/>
      </c>
      <c r="AL387" s="162" t="str">
        <f>IF(Formato_02!$N$14&lt;&gt;"",Formato_02!$N$14,"")</f>
        <v/>
      </c>
      <c r="AM387" s="13" t="str">
        <f>IF(Formato_02!$X$4&lt;&gt;"","AN","")</f>
        <v/>
      </c>
      <c r="AN387" s="24" t="str">
        <f t="shared" ref="AN387:AN450" si="49">IFERROR(VLOOKUP($AM387,PLAN,2,0),"")</f>
        <v/>
      </c>
      <c r="AO387" s="13" t="str">
        <f>IF(Formato_02!$Y$4&lt;&gt;"","P027","")</f>
        <v/>
      </c>
      <c r="AP387" s="24" t="str">
        <f t="shared" ref="AP387:AP450" si="50">IFERROR(VLOOKUP($AO387,PLAN,2,0),"")</f>
        <v/>
      </c>
      <c r="AQ387" s="13" t="str">
        <f>IF(Formato_02!$Z$4&lt;&gt;"","PNCVG","")</f>
        <v/>
      </c>
      <c r="AR387" s="24" t="str">
        <f t="shared" ref="AR387:AR450" si="51">IFERROR(VLOOKUP($AQ387,PLAN,2,0),"")</f>
        <v/>
      </c>
      <c r="AS387" s="13" t="str">
        <f>IF(Formato_02!$AA$4&lt;&gt;"","PNFF","")</f>
        <v/>
      </c>
      <c r="AT387" s="24" t="str">
        <f t="shared" ref="AT387:AT450" si="52">IFERROR(VLOOKUP($AS387,PLAN,2,0),"")</f>
        <v/>
      </c>
      <c r="AU387" s="13" t="str">
        <f>IF(Formato_02!$AB$4&lt;&gt;"","PNPAM","")</f>
        <v/>
      </c>
      <c r="AV387" s="24" t="str">
        <f t="shared" ref="AV387:AV450" si="53">IFERROR(VLOOKUP($AU387,PLAN,2,0),"")</f>
        <v/>
      </c>
      <c r="AW387" s="13" t="str">
        <f>IF(Formato_02!$AC$4&lt;&gt;"","PNAIA","")</f>
        <v/>
      </c>
      <c r="AX387" s="24" t="str">
        <f t="shared" ref="AX387:AX450" si="54">IFERROR(VLOOKUP($AW387,PLAN,2,0),"")</f>
        <v/>
      </c>
      <c r="AY387" s="13" t="str">
        <f>IF(Formato_02!$AD$4&lt;&gt;"","PIO","")</f>
        <v/>
      </c>
      <c r="AZ387" s="24" t="str">
        <f t="shared" ref="AZ387:AZ450" si="55">IFERROR(VLOOKUP($AY387,PLAN,2,0),"")</f>
        <v/>
      </c>
      <c r="BA387" s="13" t="str">
        <f>IF('Formato 3_Gantt'!B$21&lt;&gt;"",'Formato 3_Gantt'!A$21,"")</f>
        <v/>
      </c>
      <c r="BB387" s="24" t="str">
        <f>IF('Formato 3_Gantt'!B$21&lt;&gt;"",'Formato 3_Gantt'!B$21,"")</f>
        <v/>
      </c>
      <c r="BC387" s="22" t="str">
        <f>IF('Formato 3_Gantt'!C$21&lt;&gt;"",'Formato 3_Gantt'!C$21,"")</f>
        <v/>
      </c>
      <c r="BD387" s="13" t="str">
        <f>IF('Formato 3_Gantt'!D$21&lt;&gt;"",'Formato 3_Gantt'!D$21,"")</f>
        <v/>
      </c>
      <c r="BE387" s="161" t="str">
        <f>IF('Formato 3_Gantt'!E$21&lt;&gt;"",'Formato 3_Gantt'!E$21,"")</f>
        <v/>
      </c>
      <c r="BF387" s="13" t="str">
        <f>IF('Formato 3_Gantt'!F$21&lt;&gt;"",'Formato 3_Gantt'!F$21,"")</f>
        <v/>
      </c>
      <c r="BG387" s="158" t="str">
        <f>IF('Formato 3_Gantt'!G$21&lt;&gt;"",'Formato 3_Gantt'!G$21,"")</f>
        <v/>
      </c>
      <c r="BH387" s="158" t="str">
        <f>IF('Formato 3_Gantt'!H$21&lt;&gt;"",'Formato 3_Gantt'!H$21,"")</f>
        <v/>
      </c>
      <c r="BI387" s="161" t="str">
        <f>IF('Formato 3_Gantt'!BL$21&lt;&gt;"",'Formato 3_Gantt'!BL$21,"")</f>
        <v/>
      </c>
      <c r="BJ387" s="161" t="str">
        <f>IF('Formato 3_Gantt'!BM$21&lt;&gt;"",'Formato 3_Gantt'!BM$21,"")</f>
        <v/>
      </c>
      <c r="BK387" s="161" t="str">
        <f>IF('Formato 3_Gantt'!BN$21&lt;&gt;"",'Formato 3_Gantt'!BN$21,"")</f>
        <v/>
      </c>
      <c r="BL387" s="161" t="str">
        <f>IF('Formato 3_Gantt'!BO$21&lt;&gt;"",'Formato 3_Gantt'!BO$21,"")</f>
        <v/>
      </c>
      <c r="BM387" s="161" t="str">
        <f>IF('Formato 3_Gantt'!BP$21&lt;&gt;"",'Formato 3_Gantt'!BP$21,"")</f>
        <v/>
      </c>
      <c r="BN387" s="161" t="str">
        <f>IF('Formato 3_Gantt'!BQ$21&lt;&gt;"",'Formato 3_Gantt'!BQ$21,"")</f>
        <v/>
      </c>
      <c r="BO387" s="161" t="str">
        <f>IF('Formato 3_Gantt'!BR$21&lt;&gt;"",'Formato 3_Gantt'!BR$21,"")</f>
        <v/>
      </c>
      <c r="BP387" s="161" t="str">
        <f>IF('Formato 3_Gantt'!BS$21&lt;&gt;"",'Formato 3_Gantt'!BS$21,"")</f>
        <v/>
      </c>
      <c r="BQ387" s="161" t="str">
        <f>IF('Formato 3_Gantt'!BT$21&lt;&gt;"",'Formato 3_Gantt'!BT$21,"")</f>
        <v/>
      </c>
      <c r="BR387" s="161" t="str">
        <f>IF('Formato 3_Gantt'!BU$21&lt;&gt;"",'Formato 3_Gantt'!BU$21,"")</f>
        <v/>
      </c>
      <c r="BS387" s="161" t="str">
        <f>IF('Formato 3_Gantt'!BV$21&lt;&gt;"",'Formato 3_Gantt'!BV$21,"")</f>
        <v/>
      </c>
      <c r="BT387" s="161" t="str">
        <f>IF('Formato 3_Gantt'!BW$21&lt;&gt;"",'Formato 3_Gantt'!BW$21,"")</f>
        <v/>
      </c>
      <c r="BU387" s="161" t="str">
        <f>IF('Formato 3_Gantt'!BX$21&lt;&gt;"",'Formato 3_Gantt'!BX$21,"")</f>
        <v/>
      </c>
      <c r="BV387" s="163" t="str">
        <f>IF('Formato 4_Ppto'!I$379&lt;&gt;"",'Formato 4_Ppto'!I$379,"")</f>
        <v/>
      </c>
      <c r="BW387" s="162" t="str">
        <f>IF('Formato 4_Ppto'!X$379&lt;&gt;"",'Formato 4_Ppto'!X$379,"")</f>
        <v/>
      </c>
      <c r="BX387" s="162" t="str">
        <f>IF('Formato 4_Ppto'!Y$379&lt;&gt;"",'Formato 4_Ppto'!Y$379,"")</f>
        <v/>
      </c>
      <c r="BY387" s="162" t="str">
        <f>IF('Formato 4_Ppto'!Z$379&lt;&gt;"",'Formato 4_Ppto'!Z$379,"")</f>
        <v/>
      </c>
      <c r="BZ387" s="162" t="str">
        <f>IF('Formato 4_Ppto'!AA$379&lt;&gt;"",'Formato 4_Ppto'!AA$379,"")</f>
        <v/>
      </c>
      <c r="CA387" s="162" t="str">
        <f>IF('Formato 4_Ppto'!AB$379&lt;&gt;"",'Formato 4_Ppto'!AB$379,"")</f>
        <v/>
      </c>
      <c r="CB387" s="162" t="str">
        <f>IF('Formato 4_Ppto'!AC$379&lt;&gt;"",'Formato 4_Ppto'!AC$379,"")</f>
        <v/>
      </c>
      <c r="CC387" s="162" t="str">
        <f>IF('Formato 4_Ppto'!AD$379&lt;&gt;"",'Formato 4_Ppto'!AD$379,"")</f>
        <v/>
      </c>
      <c r="CD387" s="162" t="str">
        <f>IF('Formato 4_Ppto'!AE$379&lt;&gt;"",'Formato 4_Ppto'!AE$379,"")</f>
        <v/>
      </c>
      <c r="CE387" s="162" t="str">
        <f>IF('Formato 4_Ppto'!AF$379&lt;&gt;"",'Formato 4_Ppto'!AF$379,"")</f>
        <v/>
      </c>
      <c r="CF387" s="162" t="str">
        <f>IF('Formato 4_Ppto'!AG$379&lt;&gt;"",'Formato 4_Ppto'!AG$379,"")</f>
        <v/>
      </c>
      <c r="CG387" s="162" t="str">
        <f>IF('Formato 4_Ppto'!AH$379&lt;&gt;"",'Formato 4_Ppto'!AH$379,"")</f>
        <v/>
      </c>
      <c r="CH387" s="162" t="str">
        <f>IF('Formato 4_Ppto'!AI$379&lt;&gt;"",'Formato 4_Ppto'!AI$379,"")</f>
        <v/>
      </c>
      <c r="CI387" s="163" t="str">
        <f>IF('Formato 4_Ppto'!AJ$379&lt;&gt;"",'Formato 4_Ppto'!AJ$379,"")</f>
        <v/>
      </c>
      <c r="CJ387" s="13" t="str">
        <f>IF('Formato 4_Ppto'!B404&lt;&gt;"",'Formato 4_Ppto'!A404,"")</f>
        <v/>
      </c>
      <c r="CK387" s="24" t="str">
        <f>IF('Formato 4_Ppto'!B404&lt;&gt;"",'Formato 4_Ppto'!B404,"")</f>
        <v/>
      </c>
      <c r="CL387" s="22" t="str">
        <f>IF('Formato 4_Ppto'!C404&lt;&gt;"",'Formato 4_Ppto'!C404,"")</f>
        <v/>
      </c>
      <c r="CM387" s="24" t="str">
        <f>IF('Formato 4_Ppto'!D404&lt;&gt;"",'Formato 4_Ppto'!D404,"")</f>
        <v/>
      </c>
      <c r="CN387" s="161" t="str">
        <f>IF('Formato 4_Ppto'!E404&lt;&gt;"",'Formato 4_Ppto'!E404,"")</f>
        <v/>
      </c>
      <c r="CO387" s="161" t="str">
        <f>IF('Formato 4_Ppto'!G404&lt;&gt;"",'Formato 4_Ppto'!G404,"")</f>
        <v/>
      </c>
      <c r="CP387" s="163" t="str">
        <f>IF('Formato 4_Ppto'!I404&lt;&gt;"",'Formato 4_Ppto'!I404,"")</f>
        <v/>
      </c>
      <c r="CQ387" s="161" t="str">
        <f>IF('Formato 4_Ppto'!K404&lt;&gt;"",'Formato 4_Ppto'!K404,"")</f>
        <v/>
      </c>
      <c r="CR387" s="161" t="str">
        <f>IF('Formato 4_Ppto'!L404&lt;&gt;"",'Formato 4_Ppto'!L404,"")</f>
        <v/>
      </c>
      <c r="CS387" s="161" t="str">
        <f>IF('Formato 4_Ppto'!M404&lt;&gt;"",'Formato 4_Ppto'!M404,"")</f>
        <v/>
      </c>
      <c r="CT387" s="161" t="str">
        <f>IF('Formato 4_Ppto'!N404&lt;&gt;"",'Formato 4_Ppto'!N404,"")</f>
        <v/>
      </c>
      <c r="CU387" s="161" t="str">
        <f>IF('Formato 4_Ppto'!O404&lt;&gt;"",'Formato 4_Ppto'!O404,"")</f>
        <v/>
      </c>
      <c r="CV387" s="161" t="str">
        <f>IF('Formato 4_Ppto'!P404&lt;&gt;"",'Formato 4_Ppto'!P404,"")</f>
        <v/>
      </c>
      <c r="CW387" s="161" t="str">
        <f>IF('Formato 4_Ppto'!Q404&lt;&gt;"",'Formato 4_Ppto'!Q404,"")</f>
        <v/>
      </c>
      <c r="CX387" s="161" t="str">
        <f>IF('Formato 4_Ppto'!R404&lt;&gt;"",'Formato 4_Ppto'!R404,"")</f>
        <v/>
      </c>
      <c r="CY387" s="161" t="str">
        <f>IF('Formato 4_Ppto'!S404&lt;&gt;"",'Formato 4_Ppto'!S404,"")</f>
        <v/>
      </c>
      <c r="CZ387" s="161" t="str">
        <f>IF('Formato 4_Ppto'!T404&lt;&gt;"",'Formato 4_Ppto'!T404,"")</f>
        <v/>
      </c>
      <c r="DA387" s="161" t="str">
        <f>IF('Formato 4_Ppto'!U404&lt;&gt;"",'Formato 4_Ppto'!U404,"")</f>
        <v/>
      </c>
      <c r="DB387" s="161" t="str">
        <f>IF('Formato 4_Ppto'!V404&lt;&gt;"",'Formato 4_Ppto'!V404,"")</f>
        <v/>
      </c>
      <c r="DC387" s="161" t="str">
        <f>IF('Formato 4_Ppto'!W404&lt;&gt;"",'Formato 4_Ppto'!W404,"")</f>
        <v/>
      </c>
      <c r="DD387" s="162" t="str">
        <f>IF('Formato 4_Ppto'!X404&lt;&gt;"",'Formato 4_Ppto'!X404,"")</f>
        <v/>
      </c>
      <c r="DE387" s="162" t="str">
        <f>IF('Formato 4_Ppto'!Y404&lt;&gt;"",'Formato 4_Ppto'!Y404,"")</f>
        <v/>
      </c>
      <c r="DF387" s="162" t="str">
        <f>IF('Formato 4_Ppto'!Z404&lt;&gt;"",'Formato 4_Ppto'!Z404,"")</f>
        <v/>
      </c>
      <c r="DG387" s="162" t="str">
        <f>IF('Formato 4_Ppto'!AA404&lt;&gt;"",'Formato 4_Ppto'!AA404,"")</f>
        <v/>
      </c>
      <c r="DH387" s="162" t="str">
        <f>IF('Formato 4_Ppto'!AB404&lt;&gt;"",'Formato 4_Ppto'!AB404,"")</f>
        <v/>
      </c>
      <c r="DI387" s="162" t="str">
        <f>IF('Formato 4_Ppto'!AC404&lt;&gt;"",'Formato 4_Ppto'!AC404,"")</f>
        <v/>
      </c>
      <c r="DJ387" s="162" t="str">
        <f>IF('Formato 4_Ppto'!AD404&lt;&gt;"",'Formato 4_Ppto'!AD404,"")</f>
        <v/>
      </c>
      <c r="DK387" s="162" t="str">
        <f>IF('Formato 4_Ppto'!AE404&lt;&gt;"",'Formato 4_Ppto'!AE404,"")</f>
        <v/>
      </c>
      <c r="DL387" s="162" t="str">
        <f>IF('Formato 4_Ppto'!AF404&lt;&gt;"",'Formato 4_Ppto'!AF404,"")</f>
        <v/>
      </c>
      <c r="DM387" s="162" t="str">
        <f>IF('Formato 4_Ppto'!AG404&lt;&gt;"",'Formato 4_Ppto'!AG404,"")</f>
        <v/>
      </c>
      <c r="DN387" s="162" t="str">
        <f>IF('Formato 4_Ppto'!AH404&lt;&gt;"",'Formato 4_Ppto'!AH404,"")</f>
        <v/>
      </c>
      <c r="DO387" s="162" t="str">
        <f>IF('Formato 4_Ppto'!AI404&lt;&gt;"",'Formato 4_Ppto'!AI404,"")</f>
        <v/>
      </c>
      <c r="DP387" s="163" t="str">
        <f>IF('Formato 4_Ppto'!AJ404&lt;&gt;"",'Formato 4_Ppto'!AJ404,"")</f>
        <v/>
      </c>
    </row>
    <row r="388" spans="2:120" x14ac:dyDescent="0.3">
      <c r="B388" s="13" t="str">
        <f>IF(OR(Tabla6[[#This Row],[IDA]]="",Tabla6[[#This Row],[IDT]]="",Tabla6[[#This Row],[IDI]]=""),"",Tabla6[[#This Row],[IDA]]&amp;"."&amp;Tabla6[[#This Row],[IDT]]&amp;"."&amp;Tabla6[[#This Row],[IDI]])</f>
        <v/>
      </c>
      <c r="C388" s="13" t="str">
        <f>IF(Formato_02!$B$14&lt;&gt;"",0,"")</f>
        <v/>
      </c>
      <c r="D388" s="13" t="str">
        <f>IF(Formato_02!$H$9&lt;&gt;"",Formato_02!$H$9,"")</f>
        <v/>
      </c>
      <c r="E388" s="24" t="str">
        <f t="shared" si="48"/>
        <v/>
      </c>
      <c r="F388" s="24" t="str">
        <f>IF(Formato_02!$B$14&lt;&gt;"",Formato_02!$B$14,"")</f>
        <v/>
      </c>
      <c r="G388" s="22" t="str">
        <f>IF('Formato 3_Gantt'!C393&lt;&gt;"",'Formato 3_Gantt'!C393,"")</f>
        <v/>
      </c>
      <c r="H388" s="13" t="str">
        <f>IF('Formato 3_Gantt'!D$8&lt;&gt;"",'Formato 3_Gantt'!D$8,"")</f>
        <v/>
      </c>
      <c r="I388" s="13" t="str">
        <f>IF('Formato 3_Gantt'!E$8&lt;&gt;"",'Formato 3_Gantt'!E$8,"")</f>
        <v/>
      </c>
      <c r="J388" s="13" t="str">
        <f>IF('Formato 3_Gantt'!F$8&lt;&gt;"",'Formato 3_Gantt'!F$8,"")</f>
        <v/>
      </c>
      <c r="K388" s="158" t="str">
        <f>IF('Formato 3_Gantt'!G$8&lt;&gt;"",'Formato 3_Gantt'!G$8,"")</f>
        <v/>
      </c>
      <c r="L388" s="158" t="str">
        <f>IF('Formato 3_Gantt'!H$8&lt;&gt;"",'Formato 3_Gantt'!H$8,"")</f>
        <v/>
      </c>
      <c r="M388" s="13" t="str">
        <f>IF('Formato 3_Gantt'!BL$8&lt;&gt;"",'Formato 3_Gantt'!BL$8,"")</f>
        <v/>
      </c>
      <c r="N388" s="13" t="str">
        <f>IF('Formato 3_Gantt'!BM$8&lt;&gt;"",'Formato 3_Gantt'!BM$8,"")</f>
        <v/>
      </c>
      <c r="O388" s="13" t="str">
        <f>IF('Formato 3_Gantt'!BN$8&lt;&gt;"",'Formato 3_Gantt'!BN$8,"")</f>
        <v/>
      </c>
      <c r="P388" s="13" t="str">
        <f>IF('Formato 3_Gantt'!BO$8&lt;&gt;"",'Formato 3_Gantt'!BO$8,"")</f>
        <v/>
      </c>
      <c r="Q388" s="13" t="str">
        <f>IF('Formato 3_Gantt'!BP$8&lt;&gt;"",'Formato 3_Gantt'!BP$8,"")</f>
        <v/>
      </c>
      <c r="R388" s="13" t="str">
        <f>IF('Formato 3_Gantt'!BQ$8&lt;&gt;"",'Formato 3_Gantt'!BQ$8,"")</f>
        <v/>
      </c>
      <c r="S388" s="13" t="str">
        <f>IF('Formato 3_Gantt'!BR$8&lt;&gt;"",'Formato 3_Gantt'!BR$8,"")</f>
        <v/>
      </c>
      <c r="T388" s="13" t="str">
        <f>IF('Formato 3_Gantt'!BS$8&lt;&gt;"",'Formato 3_Gantt'!BS$8,"")</f>
        <v/>
      </c>
      <c r="U388" s="13" t="str">
        <f>IF('Formato 3_Gantt'!BT$8&lt;&gt;"",'Formato 3_Gantt'!BT$8,"")</f>
        <v/>
      </c>
      <c r="V388" s="13" t="str">
        <f>IF('Formato 3_Gantt'!BU$8&lt;&gt;"",'Formato 3_Gantt'!BU$8,"")</f>
        <v/>
      </c>
      <c r="W388" s="13" t="str">
        <f>IF('Formato 3_Gantt'!BV$8&lt;&gt;"",'Formato 3_Gantt'!BV$8,"")</f>
        <v/>
      </c>
      <c r="X388" s="13" t="str">
        <f>IF('Formato 3_Gantt'!BW$8&lt;&gt;"",'Formato 3_Gantt'!BW$8,"")</f>
        <v/>
      </c>
      <c r="Y388" s="13" t="str">
        <f>IF('Formato 3_Gantt'!BX$8&lt;&gt;"",'Formato 3_Gantt'!BX$8,"")</f>
        <v/>
      </c>
      <c r="Z388" s="162" t="str">
        <f>IF(Formato_02!S$15&lt;&gt;"",Formato_02!S$15,"")</f>
        <v/>
      </c>
      <c r="AA388" s="162" t="str">
        <f>IF(Formato_02!T$15&lt;&gt;"",Formato_02!T$15,"")</f>
        <v/>
      </c>
      <c r="AB388" s="162" t="str">
        <f>IF(Formato_02!U$15&lt;&gt;"",Formato_02!U$15,"")</f>
        <v/>
      </c>
      <c r="AC388" s="162" t="str">
        <f>IF(Formato_02!V$15&lt;&gt;"",Formato_02!V$15,"")</f>
        <v/>
      </c>
      <c r="AD388" s="162" t="str">
        <f>IF(Formato_02!W$15&lt;&gt;"",Formato_02!W$15,"")</f>
        <v/>
      </c>
      <c r="AE388" s="162" t="str">
        <f>IF(Formato_02!X$15&lt;&gt;"",Formato_02!X$15,"")</f>
        <v/>
      </c>
      <c r="AF388" s="162" t="str">
        <f>IF(Formato_02!Y$15&lt;&gt;"",Formato_02!Y$15,"")</f>
        <v/>
      </c>
      <c r="AG388" s="162" t="str">
        <f>IF(Formato_02!Z$15&lt;&gt;"",Formato_02!Z$15,"")</f>
        <v/>
      </c>
      <c r="AH388" s="162" t="str">
        <f>IF(Formato_02!AA$15&lt;&gt;"",Formato_02!AA$15,"")</f>
        <v/>
      </c>
      <c r="AI388" s="162" t="str">
        <f>IF(Formato_02!AB$15&lt;&gt;"",Formato_02!AB$15,"")</f>
        <v/>
      </c>
      <c r="AJ388" s="162" t="str">
        <f>IF(Formato_02!AC$15&lt;&gt;"",Formato_02!AC$15,"")</f>
        <v/>
      </c>
      <c r="AK388" s="162" t="str">
        <f>IF(Formato_02!AD$15&lt;&gt;"",Formato_02!AD$15,"")</f>
        <v/>
      </c>
      <c r="AL388" s="162" t="str">
        <f>IF(Formato_02!$N$14&lt;&gt;"",Formato_02!$N$14,"")</f>
        <v/>
      </c>
      <c r="AM388" s="13" t="str">
        <f>IF(Formato_02!$X$4&lt;&gt;"","AN","")</f>
        <v/>
      </c>
      <c r="AN388" s="24" t="str">
        <f t="shared" si="49"/>
        <v/>
      </c>
      <c r="AO388" s="13" t="str">
        <f>IF(Formato_02!$Y$4&lt;&gt;"","P027","")</f>
        <v/>
      </c>
      <c r="AP388" s="24" t="str">
        <f t="shared" si="50"/>
        <v/>
      </c>
      <c r="AQ388" s="13" t="str">
        <f>IF(Formato_02!$Z$4&lt;&gt;"","PNCVG","")</f>
        <v/>
      </c>
      <c r="AR388" s="24" t="str">
        <f t="shared" si="51"/>
        <v/>
      </c>
      <c r="AS388" s="13" t="str">
        <f>IF(Formato_02!$AA$4&lt;&gt;"","PNFF","")</f>
        <v/>
      </c>
      <c r="AT388" s="24" t="str">
        <f t="shared" si="52"/>
        <v/>
      </c>
      <c r="AU388" s="13" t="str">
        <f>IF(Formato_02!$AB$4&lt;&gt;"","PNPAM","")</f>
        <v/>
      </c>
      <c r="AV388" s="24" t="str">
        <f t="shared" si="53"/>
        <v/>
      </c>
      <c r="AW388" s="13" t="str">
        <f>IF(Formato_02!$AC$4&lt;&gt;"","PNAIA","")</f>
        <v/>
      </c>
      <c r="AX388" s="24" t="str">
        <f t="shared" si="54"/>
        <v/>
      </c>
      <c r="AY388" s="13" t="str">
        <f>IF(Formato_02!$AD$4&lt;&gt;"","PIO","")</f>
        <v/>
      </c>
      <c r="AZ388" s="24" t="str">
        <f t="shared" si="55"/>
        <v/>
      </c>
      <c r="BA388" s="13" t="str">
        <f>IF('Formato 3_Gantt'!B$21&lt;&gt;"",'Formato 3_Gantt'!A$21,"")</f>
        <v/>
      </c>
      <c r="BB388" s="24" t="str">
        <f>IF('Formato 3_Gantt'!B$21&lt;&gt;"",'Formato 3_Gantt'!B$21,"")</f>
        <v/>
      </c>
      <c r="BC388" s="22" t="str">
        <f>IF('Formato 3_Gantt'!C$21&lt;&gt;"",'Formato 3_Gantt'!C$21,"")</f>
        <v/>
      </c>
      <c r="BD388" s="13" t="str">
        <f>IF('Formato 3_Gantt'!D$21&lt;&gt;"",'Formato 3_Gantt'!D$21,"")</f>
        <v/>
      </c>
      <c r="BE388" s="161" t="str">
        <f>IF('Formato 3_Gantt'!E$21&lt;&gt;"",'Formato 3_Gantt'!E$21,"")</f>
        <v/>
      </c>
      <c r="BF388" s="13" t="str">
        <f>IF('Formato 3_Gantt'!F$21&lt;&gt;"",'Formato 3_Gantt'!F$21,"")</f>
        <v/>
      </c>
      <c r="BG388" s="158" t="str">
        <f>IF('Formato 3_Gantt'!G$21&lt;&gt;"",'Formato 3_Gantt'!G$21,"")</f>
        <v/>
      </c>
      <c r="BH388" s="158" t="str">
        <f>IF('Formato 3_Gantt'!H$21&lt;&gt;"",'Formato 3_Gantt'!H$21,"")</f>
        <v/>
      </c>
      <c r="BI388" s="161" t="str">
        <f>IF('Formato 3_Gantt'!BL$21&lt;&gt;"",'Formato 3_Gantt'!BL$21,"")</f>
        <v/>
      </c>
      <c r="BJ388" s="161" t="str">
        <f>IF('Formato 3_Gantt'!BM$21&lt;&gt;"",'Formato 3_Gantt'!BM$21,"")</f>
        <v/>
      </c>
      <c r="BK388" s="161" t="str">
        <f>IF('Formato 3_Gantt'!BN$21&lt;&gt;"",'Formato 3_Gantt'!BN$21,"")</f>
        <v/>
      </c>
      <c r="BL388" s="161" t="str">
        <f>IF('Formato 3_Gantt'!BO$21&lt;&gt;"",'Formato 3_Gantt'!BO$21,"")</f>
        <v/>
      </c>
      <c r="BM388" s="161" t="str">
        <f>IF('Formato 3_Gantt'!BP$21&lt;&gt;"",'Formato 3_Gantt'!BP$21,"")</f>
        <v/>
      </c>
      <c r="BN388" s="161" t="str">
        <f>IF('Formato 3_Gantt'!BQ$21&lt;&gt;"",'Formato 3_Gantt'!BQ$21,"")</f>
        <v/>
      </c>
      <c r="BO388" s="161" t="str">
        <f>IF('Formato 3_Gantt'!BR$21&lt;&gt;"",'Formato 3_Gantt'!BR$21,"")</f>
        <v/>
      </c>
      <c r="BP388" s="161" t="str">
        <f>IF('Formato 3_Gantt'!BS$21&lt;&gt;"",'Formato 3_Gantt'!BS$21,"")</f>
        <v/>
      </c>
      <c r="BQ388" s="161" t="str">
        <f>IF('Formato 3_Gantt'!BT$21&lt;&gt;"",'Formato 3_Gantt'!BT$21,"")</f>
        <v/>
      </c>
      <c r="BR388" s="161" t="str">
        <f>IF('Formato 3_Gantt'!BU$21&lt;&gt;"",'Formato 3_Gantt'!BU$21,"")</f>
        <v/>
      </c>
      <c r="BS388" s="161" t="str">
        <f>IF('Formato 3_Gantt'!BV$21&lt;&gt;"",'Formato 3_Gantt'!BV$21,"")</f>
        <v/>
      </c>
      <c r="BT388" s="161" t="str">
        <f>IF('Formato 3_Gantt'!BW$21&lt;&gt;"",'Formato 3_Gantt'!BW$21,"")</f>
        <v/>
      </c>
      <c r="BU388" s="161" t="str">
        <f>IF('Formato 3_Gantt'!BX$21&lt;&gt;"",'Formato 3_Gantt'!BX$21,"")</f>
        <v/>
      </c>
      <c r="BV388" s="163" t="str">
        <f>IF('Formato 4_Ppto'!I$379&lt;&gt;"",'Formato 4_Ppto'!I$379,"")</f>
        <v/>
      </c>
      <c r="BW388" s="162" t="str">
        <f>IF('Formato 4_Ppto'!X$379&lt;&gt;"",'Formato 4_Ppto'!X$379,"")</f>
        <v/>
      </c>
      <c r="BX388" s="162" t="str">
        <f>IF('Formato 4_Ppto'!Y$379&lt;&gt;"",'Formato 4_Ppto'!Y$379,"")</f>
        <v/>
      </c>
      <c r="BY388" s="162" t="str">
        <f>IF('Formato 4_Ppto'!Z$379&lt;&gt;"",'Formato 4_Ppto'!Z$379,"")</f>
        <v/>
      </c>
      <c r="BZ388" s="162" t="str">
        <f>IF('Formato 4_Ppto'!AA$379&lt;&gt;"",'Formato 4_Ppto'!AA$379,"")</f>
        <v/>
      </c>
      <c r="CA388" s="162" t="str">
        <f>IF('Formato 4_Ppto'!AB$379&lt;&gt;"",'Formato 4_Ppto'!AB$379,"")</f>
        <v/>
      </c>
      <c r="CB388" s="162" t="str">
        <f>IF('Formato 4_Ppto'!AC$379&lt;&gt;"",'Formato 4_Ppto'!AC$379,"")</f>
        <v/>
      </c>
      <c r="CC388" s="162" t="str">
        <f>IF('Formato 4_Ppto'!AD$379&lt;&gt;"",'Formato 4_Ppto'!AD$379,"")</f>
        <v/>
      </c>
      <c r="CD388" s="162" t="str">
        <f>IF('Formato 4_Ppto'!AE$379&lt;&gt;"",'Formato 4_Ppto'!AE$379,"")</f>
        <v/>
      </c>
      <c r="CE388" s="162" t="str">
        <f>IF('Formato 4_Ppto'!AF$379&lt;&gt;"",'Formato 4_Ppto'!AF$379,"")</f>
        <v/>
      </c>
      <c r="CF388" s="162" t="str">
        <f>IF('Formato 4_Ppto'!AG$379&lt;&gt;"",'Formato 4_Ppto'!AG$379,"")</f>
        <v/>
      </c>
      <c r="CG388" s="162" t="str">
        <f>IF('Formato 4_Ppto'!AH$379&lt;&gt;"",'Formato 4_Ppto'!AH$379,"")</f>
        <v/>
      </c>
      <c r="CH388" s="162" t="str">
        <f>IF('Formato 4_Ppto'!AI$379&lt;&gt;"",'Formato 4_Ppto'!AI$379,"")</f>
        <v/>
      </c>
      <c r="CI388" s="163" t="str">
        <f>IF('Formato 4_Ppto'!AJ$379&lt;&gt;"",'Formato 4_Ppto'!AJ$379,"")</f>
        <v/>
      </c>
      <c r="CJ388" s="13" t="str">
        <f>IF('Formato 4_Ppto'!B405&lt;&gt;"",'Formato 4_Ppto'!A405,"")</f>
        <v/>
      </c>
      <c r="CK388" s="24" t="str">
        <f>IF('Formato 4_Ppto'!B405&lt;&gt;"",'Formato 4_Ppto'!B405,"")</f>
        <v/>
      </c>
      <c r="CL388" s="22" t="str">
        <f>IF('Formato 4_Ppto'!C405&lt;&gt;"",'Formato 4_Ppto'!C405,"")</f>
        <v/>
      </c>
      <c r="CM388" s="24" t="str">
        <f>IF('Formato 4_Ppto'!D405&lt;&gt;"",'Formato 4_Ppto'!D405,"")</f>
        <v/>
      </c>
      <c r="CN388" s="161" t="str">
        <f>IF('Formato 4_Ppto'!E405&lt;&gt;"",'Formato 4_Ppto'!E405,"")</f>
        <v/>
      </c>
      <c r="CO388" s="161" t="str">
        <f>IF('Formato 4_Ppto'!G405&lt;&gt;"",'Formato 4_Ppto'!G405,"")</f>
        <v/>
      </c>
      <c r="CP388" s="163" t="str">
        <f>IF('Formato 4_Ppto'!I405&lt;&gt;"",'Formato 4_Ppto'!I405,"")</f>
        <v/>
      </c>
      <c r="CQ388" s="161" t="str">
        <f>IF('Formato 4_Ppto'!K405&lt;&gt;"",'Formato 4_Ppto'!K405,"")</f>
        <v/>
      </c>
      <c r="CR388" s="161" t="str">
        <f>IF('Formato 4_Ppto'!L405&lt;&gt;"",'Formato 4_Ppto'!L405,"")</f>
        <v/>
      </c>
      <c r="CS388" s="161" t="str">
        <f>IF('Formato 4_Ppto'!M405&lt;&gt;"",'Formato 4_Ppto'!M405,"")</f>
        <v/>
      </c>
      <c r="CT388" s="161" t="str">
        <f>IF('Formato 4_Ppto'!N405&lt;&gt;"",'Formato 4_Ppto'!N405,"")</f>
        <v/>
      </c>
      <c r="CU388" s="161" t="str">
        <f>IF('Formato 4_Ppto'!O405&lt;&gt;"",'Formato 4_Ppto'!O405,"")</f>
        <v/>
      </c>
      <c r="CV388" s="161" t="str">
        <f>IF('Formato 4_Ppto'!P405&lt;&gt;"",'Formato 4_Ppto'!P405,"")</f>
        <v/>
      </c>
      <c r="CW388" s="161" t="str">
        <f>IF('Formato 4_Ppto'!Q405&lt;&gt;"",'Formato 4_Ppto'!Q405,"")</f>
        <v/>
      </c>
      <c r="CX388" s="161" t="str">
        <f>IF('Formato 4_Ppto'!R405&lt;&gt;"",'Formato 4_Ppto'!R405,"")</f>
        <v/>
      </c>
      <c r="CY388" s="161" t="str">
        <f>IF('Formato 4_Ppto'!S405&lt;&gt;"",'Formato 4_Ppto'!S405,"")</f>
        <v/>
      </c>
      <c r="CZ388" s="161" t="str">
        <f>IF('Formato 4_Ppto'!T405&lt;&gt;"",'Formato 4_Ppto'!T405,"")</f>
        <v/>
      </c>
      <c r="DA388" s="161" t="str">
        <f>IF('Formato 4_Ppto'!U405&lt;&gt;"",'Formato 4_Ppto'!U405,"")</f>
        <v/>
      </c>
      <c r="DB388" s="161" t="str">
        <f>IF('Formato 4_Ppto'!V405&lt;&gt;"",'Formato 4_Ppto'!V405,"")</f>
        <v/>
      </c>
      <c r="DC388" s="161" t="str">
        <f>IF('Formato 4_Ppto'!W405&lt;&gt;"",'Formato 4_Ppto'!W405,"")</f>
        <v/>
      </c>
      <c r="DD388" s="162" t="str">
        <f>IF('Formato 4_Ppto'!X405&lt;&gt;"",'Formato 4_Ppto'!X405,"")</f>
        <v/>
      </c>
      <c r="DE388" s="162" t="str">
        <f>IF('Formato 4_Ppto'!Y405&lt;&gt;"",'Formato 4_Ppto'!Y405,"")</f>
        <v/>
      </c>
      <c r="DF388" s="162" t="str">
        <f>IF('Formato 4_Ppto'!Z405&lt;&gt;"",'Formato 4_Ppto'!Z405,"")</f>
        <v/>
      </c>
      <c r="DG388" s="162" t="str">
        <f>IF('Formato 4_Ppto'!AA405&lt;&gt;"",'Formato 4_Ppto'!AA405,"")</f>
        <v/>
      </c>
      <c r="DH388" s="162" t="str">
        <f>IF('Formato 4_Ppto'!AB405&lt;&gt;"",'Formato 4_Ppto'!AB405,"")</f>
        <v/>
      </c>
      <c r="DI388" s="162" t="str">
        <f>IF('Formato 4_Ppto'!AC405&lt;&gt;"",'Formato 4_Ppto'!AC405,"")</f>
        <v/>
      </c>
      <c r="DJ388" s="162" t="str">
        <f>IF('Formato 4_Ppto'!AD405&lt;&gt;"",'Formato 4_Ppto'!AD405,"")</f>
        <v/>
      </c>
      <c r="DK388" s="162" t="str">
        <f>IF('Formato 4_Ppto'!AE405&lt;&gt;"",'Formato 4_Ppto'!AE405,"")</f>
        <v/>
      </c>
      <c r="DL388" s="162" t="str">
        <f>IF('Formato 4_Ppto'!AF405&lt;&gt;"",'Formato 4_Ppto'!AF405,"")</f>
        <v/>
      </c>
      <c r="DM388" s="162" t="str">
        <f>IF('Formato 4_Ppto'!AG405&lt;&gt;"",'Formato 4_Ppto'!AG405,"")</f>
        <v/>
      </c>
      <c r="DN388" s="162" t="str">
        <f>IF('Formato 4_Ppto'!AH405&lt;&gt;"",'Formato 4_Ppto'!AH405,"")</f>
        <v/>
      </c>
      <c r="DO388" s="162" t="str">
        <f>IF('Formato 4_Ppto'!AI405&lt;&gt;"",'Formato 4_Ppto'!AI405,"")</f>
        <v/>
      </c>
      <c r="DP388" s="163" t="str">
        <f>IF('Formato 4_Ppto'!AJ405&lt;&gt;"",'Formato 4_Ppto'!AJ405,"")</f>
        <v/>
      </c>
    </row>
    <row r="389" spans="2:120" x14ac:dyDescent="0.3">
      <c r="B389" s="13" t="str">
        <f>IF(OR(Tabla6[[#This Row],[IDA]]="",Tabla6[[#This Row],[IDT]]="",Tabla6[[#This Row],[IDI]]=""),"",Tabla6[[#This Row],[IDA]]&amp;"."&amp;Tabla6[[#This Row],[IDT]]&amp;"."&amp;Tabla6[[#This Row],[IDI]])</f>
        <v/>
      </c>
      <c r="C389" s="13" t="str">
        <f>IF(Formato_02!$B$14&lt;&gt;"",0,"")</f>
        <v/>
      </c>
      <c r="D389" s="13" t="str">
        <f>IF(Formato_02!$H$9&lt;&gt;"",Formato_02!$H$9,"")</f>
        <v/>
      </c>
      <c r="E389" s="24" t="str">
        <f t="shared" si="48"/>
        <v/>
      </c>
      <c r="F389" s="24" t="str">
        <f>IF(Formato_02!$B$14&lt;&gt;"",Formato_02!$B$14,"")</f>
        <v/>
      </c>
      <c r="G389" s="22" t="str">
        <f>IF('Formato 3_Gantt'!C394&lt;&gt;"",'Formato 3_Gantt'!C394,"")</f>
        <v/>
      </c>
      <c r="H389" s="13" t="str">
        <f>IF('Formato 3_Gantt'!D$8&lt;&gt;"",'Formato 3_Gantt'!D$8,"")</f>
        <v/>
      </c>
      <c r="I389" s="13" t="str">
        <f>IF('Formato 3_Gantt'!E$8&lt;&gt;"",'Formato 3_Gantt'!E$8,"")</f>
        <v/>
      </c>
      <c r="J389" s="13" t="str">
        <f>IF('Formato 3_Gantt'!F$8&lt;&gt;"",'Formato 3_Gantt'!F$8,"")</f>
        <v/>
      </c>
      <c r="K389" s="158" t="str">
        <f>IF('Formato 3_Gantt'!G$8&lt;&gt;"",'Formato 3_Gantt'!G$8,"")</f>
        <v/>
      </c>
      <c r="L389" s="158" t="str">
        <f>IF('Formato 3_Gantt'!H$8&lt;&gt;"",'Formato 3_Gantt'!H$8,"")</f>
        <v/>
      </c>
      <c r="M389" s="13" t="str">
        <f>IF('Formato 3_Gantt'!BL$8&lt;&gt;"",'Formato 3_Gantt'!BL$8,"")</f>
        <v/>
      </c>
      <c r="N389" s="13" t="str">
        <f>IF('Formato 3_Gantt'!BM$8&lt;&gt;"",'Formato 3_Gantt'!BM$8,"")</f>
        <v/>
      </c>
      <c r="O389" s="13" t="str">
        <f>IF('Formato 3_Gantt'!BN$8&lt;&gt;"",'Formato 3_Gantt'!BN$8,"")</f>
        <v/>
      </c>
      <c r="P389" s="13" t="str">
        <f>IF('Formato 3_Gantt'!BO$8&lt;&gt;"",'Formato 3_Gantt'!BO$8,"")</f>
        <v/>
      </c>
      <c r="Q389" s="13" t="str">
        <f>IF('Formato 3_Gantt'!BP$8&lt;&gt;"",'Formato 3_Gantt'!BP$8,"")</f>
        <v/>
      </c>
      <c r="R389" s="13" t="str">
        <f>IF('Formato 3_Gantt'!BQ$8&lt;&gt;"",'Formato 3_Gantt'!BQ$8,"")</f>
        <v/>
      </c>
      <c r="S389" s="13" t="str">
        <f>IF('Formato 3_Gantt'!BR$8&lt;&gt;"",'Formato 3_Gantt'!BR$8,"")</f>
        <v/>
      </c>
      <c r="T389" s="13" t="str">
        <f>IF('Formato 3_Gantt'!BS$8&lt;&gt;"",'Formato 3_Gantt'!BS$8,"")</f>
        <v/>
      </c>
      <c r="U389" s="13" t="str">
        <f>IF('Formato 3_Gantt'!BT$8&lt;&gt;"",'Formato 3_Gantt'!BT$8,"")</f>
        <v/>
      </c>
      <c r="V389" s="13" t="str">
        <f>IF('Formato 3_Gantt'!BU$8&lt;&gt;"",'Formato 3_Gantt'!BU$8,"")</f>
        <v/>
      </c>
      <c r="W389" s="13" t="str">
        <f>IF('Formato 3_Gantt'!BV$8&lt;&gt;"",'Formato 3_Gantt'!BV$8,"")</f>
        <v/>
      </c>
      <c r="X389" s="13" t="str">
        <f>IF('Formato 3_Gantt'!BW$8&lt;&gt;"",'Formato 3_Gantt'!BW$8,"")</f>
        <v/>
      </c>
      <c r="Y389" s="13" t="str">
        <f>IF('Formato 3_Gantt'!BX$8&lt;&gt;"",'Formato 3_Gantt'!BX$8,"")</f>
        <v/>
      </c>
      <c r="Z389" s="162" t="str">
        <f>IF(Formato_02!S$15&lt;&gt;"",Formato_02!S$15,"")</f>
        <v/>
      </c>
      <c r="AA389" s="162" t="str">
        <f>IF(Formato_02!T$15&lt;&gt;"",Formato_02!T$15,"")</f>
        <v/>
      </c>
      <c r="AB389" s="162" t="str">
        <f>IF(Formato_02!U$15&lt;&gt;"",Formato_02!U$15,"")</f>
        <v/>
      </c>
      <c r="AC389" s="162" t="str">
        <f>IF(Formato_02!V$15&lt;&gt;"",Formato_02!V$15,"")</f>
        <v/>
      </c>
      <c r="AD389" s="162" t="str">
        <f>IF(Formato_02!W$15&lt;&gt;"",Formato_02!W$15,"")</f>
        <v/>
      </c>
      <c r="AE389" s="162" t="str">
        <f>IF(Formato_02!X$15&lt;&gt;"",Formato_02!X$15,"")</f>
        <v/>
      </c>
      <c r="AF389" s="162" t="str">
        <f>IF(Formato_02!Y$15&lt;&gt;"",Formato_02!Y$15,"")</f>
        <v/>
      </c>
      <c r="AG389" s="162" t="str">
        <f>IF(Formato_02!Z$15&lt;&gt;"",Formato_02!Z$15,"")</f>
        <v/>
      </c>
      <c r="AH389" s="162" t="str">
        <f>IF(Formato_02!AA$15&lt;&gt;"",Formato_02!AA$15,"")</f>
        <v/>
      </c>
      <c r="AI389" s="162" t="str">
        <f>IF(Formato_02!AB$15&lt;&gt;"",Formato_02!AB$15,"")</f>
        <v/>
      </c>
      <c r="AJ389" s="162" t="str">
        <f>IF(Formato_02!AC$15&lt;&gt;"",Formato_02!AC$15,"")</f>
        <v/>
      </c>
      <c r="AK389" s="162" t="str">
        <f>IF(Formato_02!AD$15&lt;&gt;"",Formato_02!AD$15,"")</f>
        <v/>
      </c>
      <c r="AL389" s="162" t="str">
        <f>IF(Formato_02!$N$14&lt;&gt;"",Formato_02!$N$14,"")</f>
        <v/>
      </c>
      <c r="AM389" s="13" t="str">
        <f>IF(Formato_02!$X$4&lt;&gt;"","AN","")</f>
        <v/>
      </c>
      <c r="AN389" s="24" t="str">
        <f t="shared" si="49"/>
        <v/>
      </c>
      <c r="AO389" s="13" t="str">
        <f>IF(Formato_02!$Y$4&lt;&gt;"","P027","")</f>
        <v/>
      </c>
      <c r="AP389" s="24" t="str">
        <f t="shared" si="50"/>
        <v/>
      </c>
      <c r="AQ389" s="13" t="str">
        <f>IF(Formato_02!$Z$4&lt;&gt;"","PNCVG","")</f>
        <v/>
      </c>
      <c r="AR389" s="24" t="str">
        <f t="shared" si="51"/>
        <v/>
      </c>
      <c r="AS389" s="13" t="str">
        <f>IF(Formato_02!$AA$4&lt;&gt;"","PNFF","")</f>
        <v/>
      </c>
      <c r="AT389" s="24" t="str">
        <f t="shared" si="52"/>
        <v/>
      </c>
      <c r="AU389" s="13" t="str">
        <f>IF(Formato_02!$AB$4&lt;&gt;"","PNPAM","")</f>
        <v/>
      </c>
      <c r="AV389" s="24" t="str">
        <f t="shared" si="53"/>
        <v/>
      </c>
      <c r="AW389" s="13" t="str">
        <f>IF(Formato_02!$AC$4&lt;&gt;"","PNAIA","")</f>
        <v/>
      </c>
      <c r="AX389" s="24" t="str">
        <f t="shared" si="54"/>
        <v/>
      </c>
      <c r="AY389" s="13" t="str">
        <f>IF(Formato_02!$AD$4&lt;&gt;"","PIO","")</f>
        <v/>
      </c>
      <c r="AZ389" s="24" t="str">
        <f t="shared" si="55"/>
        <v/>
      </c>
      <c r="BA389" s="13" t="str">
        <f>IF('Formato 3_Gantt'!B$21&lt;&gt;"",'Formato 3_Gantt'!A$21,"")</f>
        <v/>
      </c>
      <c r="BB389" s="24" t="str">
        <f>IF('Formato 3_Gantt'!B$21&lt;&gt;"",'Formato 3_Gantt'!B$21,"")</f>
        <v/>
      </c>
      <c r="BC389" s="22" t="str">
        <f>IF('Formato 3_Gantt'!C$21&lt;&gt;"",'Formato 3_Gantt'!C$21,"")</f>
        <v/>
      </c>
      <c r="BD389" s="13" t="str">
        <f>IF('Formato 3_Gantt'!D$21&lt;&gt;"",'Formato 3_Gantt'!D$21,"")</f>
        <v/>
      </c>
      <c r="BE389" s="161" t="str">
        <f>IF('Formato 3_Gantt'!E$21&lt;&gt;"",'Formato 3_Gantt'!E$21,"")</f>
        <v/>
      </c>
      <c r="BF389" s="13" t="str">
        <f>IF('Formato 3_Gantt'!F$21&lt;&gt;"",'Formato 3_Gantt'!F$21,"")</f>
        <v/>
      </c>
      <c r="BG389" s="158" t="str">
        <f>IF('Formato 3_Gantt'!G$21&lt;&gt;"",'Formato 3_Gantt'!G$21,"")</f>
        <v/>
      </c>
      <c r="BH389" s="158" t="str">
        <f>IF('Formato 3_Gantt'!H$21&lt;&gt;"",'Formato 3_Gantt'!H$21,"")</f>
        <v/>
      </c>
      <c r="BI389" s="161" t="str">
        <f>IF('Formato 3_Gantt'!BL$21&lt;&gt;"",'Formato 3_Gantt'!BL$21,"")</f>
        <v/>
      </c>
      <c r="BJ389" s="161" t="str">
        <f>IF('Formato 3_Gantt'!BM$21&lt;&gt;"",'Formato 3_Gantt'!BM$21,"")</f>
        <v/>
      </c>
      <c r="BK389" s="161" t="str">
        <f>IF('Formato 3_Gantt'!BN$21&lt;&gt;"",'Formato 3_Gantt'!BN$21,"")</f>
        <v/>
      </c>
      <c r="BL389" s="161" t="str">
        <f>IF('Formato 3_Gantt'!BO$21&lt;&gt;"",'Formato 3_Gantt'!BO$21,"")</f>
        <v/>
      </c>
      <c r="BM389" s="161" t="str">
        <f>IF('Formato 3_Gantt'!BP$21&lt;&gt;"",'Formato 3_Gantt'!BP$21,"")</f>
        <v/>
      </c>
      <c r="BN389" s="161" t="str">
        <f>IF('Formato 3_Gantt'!BQ$21&lt;&gt;"",'Formato 3_Gantt'!BQ$21,"")</f>
        <v/>
      </c>
      <c r="BO389" s="161" t="str">
        <f>IF('Formato 3_Gantt'!BR$21&lt;&gt;"",'Formato 3_Gantt'!BR$21,"")</f>
        <v/>
      </c>
      <c r="BP389" s="161" t="str">
        <f>IF('Formato 3_Gantt'!BS$21&lt;&gt;"",'Formato 3_Gantt'!BS$21,"")</f>
        <v/>
      </c>
      <c r="BQ389" s="161" t="str">
        <f>IF('Formato 3_Gantt'!BT$21&lt;&gt;"",'Formato 3_Gantt'!BT$21,"")</f>
        <v/>
      </c>
      <c r="BR389" s="161" t="str">
        <f>IF('Formato 3_Gantt'!BU$21&lt;&gt;"",'Formato 3_Gantt'!BU$21,"")</f>
        <v/>
      </c>
      <c r="BS389" s="161" t="str">
        <f>IF('Formato 3_Gantt'!BV$21&lt;&gt;"",'Formato 3_Gantt'!BV$21,"")</f>
        <v/>
      </c>
      <c r="BT389" s="161" t="str">
        <f>IF('Formato 3_Gantt'!BW$21&lt;&gt;"",'Formato 3_Gantt'!BW$21,"")</f>
        <v/>
      </c>
      <c r="BU389" s="161" t="str">
        <f>IF('Formato 3_Gantt'!BX$21&lt;&gt;"",'Formato 3_Gantt'!BX$21,"")</f>
        <v/>
      </c>
      <c r="BV389" s="163" t="str">
        <f>IF('Formato 4_Ppto'!I$379&lt;&gt;"",'Formato 4_Ppto'!I$379,"")</f>
        <v/>
      </c>
      <c r="BW389" s="162" t="str">
        <f>IF('Formato 4_Ppto'!X$379&lt;&gt;"",'Formato 4_Ppto'!X$379,"")</f>
        <v/>
      </c>
      <c r="BX389" s="162" t="str">
        <f>IF('Formato 4_Ppto'!Y$379&lt;&gt;"",'Formato 4_Ppto'!Y$379,"")</f>
        <v/>
      </c>
      <c r="BY389" s="162" t="str">
        <f>IF('Formato 4_Ppto'!Z$379&lt;&gt;"",'Formato 4_Ppto'!Z$379,"")</f>
        <v/>
      </c>
      <c r="BZ389" s="162" t="str">
        <f>IF('Formato 4_Ppto'!AA$379&lt;&gt;"",'Formato 4_Ppto'!AA$379,"")</f>
        <v/>
      </c>
      <c r="CA389" s="162" t="str">
        <f>IF('Formato 4_Ppto'!AB$379&lt;&gt;"",'Formato 4_Ppto'!AB$379,"")</f>
        <v/>
      </c>
      <c r="CB389" s="162" t="str">
        <f>IF('Formato 4_Ppto'!AC$379&lt;&gt;"",'Formato 4_Ppto'!AC$379,"")</f>
        <v/>
      </c>
      <c r="CC389" s="162" t="str">
        <f>IF('Formato 4_Ppto'!AD$379&lt;&gt;"",'Formato 4_Ppto'!AD$379,"")</f>
        <v/>
      </c>
      <c r="CD389" s="162" t="str">
        <f>IF('Formato 4_Ppto'!AE$379&lt;&gt;"",'Formato 4_Ppto'!AE$379,"")</f>
        <v/>
      </c>
      <c r="CE389" s="162" t="str">
        <f>IF('Formato 4_Ppto'!AF$379&lt;&gt;"",'Formato 4_Ppto'!AF$379,"")</f>
        <v/>
      </c>
      <c r="CF389" s="162" t="str">
        <f>IF('Formato 4_Ppto'!AG$379&lt;&gt;"",'Formato 4_Ppto'!AG$379,"")</f>
        <v/>
      </c>
      <c r="CG389" s="162" t="str">
        <f>IF('Formato 4_Ppto'!AH$379&lt;&gt;"",'Formato 4_Ppto'!AH$379,"")</f>
        <v/>
      </c>
      <c r="CH389" s="162" t="str">
        <f>IF('Formato 4_Ppto'!AI$379&lt;&gt;"",'Formato 4_Ppto'!AI$379,"")</f>
        <v/>
      </c>
      <c r="CI389" s="163" t="str">
        <f>IF('Formato 4_Ppto'!AJ$379&lt;&gt;"",'Formato 4_Ppto'!AJ$379,"")</f>
        <v/>
      </c>
      <c r="CJ389" s="13" t="str">
        <f>IF('Formato 4_Ppto'!B406&lt;&gt;"",'Formato 4_Ppto'!A406,"")</f>
        <v/>
      </c>
      <c r="CK389" s="24" t="str">
        <f>IF('Formato 4_Ppto'!B406&lt;&gt;"",'Formato 4_Ppto'!B406,"")</f>
        <v/>
      </c>
      <c r="CL389" s="22" t="str">
        <f>IF('Formato 4_Ppto'!C406&lt;&gt;"",'Formato 4_Ppto'!C406,"")</f>
        <v/>
      </c>
      <c r="CM389" s="24" t="str">
        <f>IF('Formato 4_Ppto'!D406&lt;&gt;"",'Formato 4_Ppto'!D406,"")</f>
        <v/>
      </c>
      <c r="CN389" s="161" t="str">
        <f>IF('Formato 4_Ppto'!E406&lt;&gt;"",'Formato 4_Ppto'!E406,"")</f>
        <v/>
      </c>
      <c r="CO389" s="161" t="str">
        <f>IF('Formato 4_Ppto'!G406&lt;&gt;"",'Formato 4_Ppto'!G406,"")</f>
        <v/>
      </c>
      <c r="CP389" s="163" t="str">
        <f>IF('Formato 4_Ppto'!I406&lt;&gt;"",'Formato 4_Ppto'!I406,"")</f>
        <v/>
      </c>
      <c r="CQ389" s="161" t="str">
        <f>IF('Formato 4_Ppto'!K406&lt;&gt;"",'Formato 4_Ppto'!K406,"")</f>
        <v/>
      </c>
      <c r="CR389" s="161" t="str">
        <f>IF('Formato 4_Ppto'!L406&lt;&gt;"",'Formato 4_Ppto'!L406,"")</f>
        <v/>
      </c>
      <c r="CS389" s="161" t="str">
        <f>IF('Formato 4_Ppto'!M406&lt;&gt;"",'Formato 4_Ppto'!M406,"")</f>
        <v/>
      </c>
      <c r="CT389" s="161" t="str">
        <f>IF('Formato 4_Ppto'!N406&lt;&gt;"",'Formato 4_Ppto'!N406,"")</f>
        <v/>
      </c>
      <c r="CU389" s="161" t="str">
        <f>IF('Formato 4_Ppto'!O406&lt;&gt;"",'Formato 4_Ppto'!O406,"")</f>
        <v/>
      </c>
      <c r="CV389" s="161" t="str">
        <f>IF('Formato 4_Ppto'!P406&lt;&gt;"",'Formato 4_Ppto'!P406,"")</f>
        <v/>
      </c>
      <c r="CW389" s="161" t="str">
        <f>IF('Formato 4_Ppto'!Q406&lt;&gt;"",'Formato 4_Ppto'!Q406,"")</f>
        <v/>
      </c>
      <c r="CX389" s="161" t="str">
        <f>IF('Formato 4_Ppto'!R406&lt;&gt;"",'Formato 4_Ppto'!R406,"")</f>
        <v/>
      </c>
      <c r="CY389" s="161" t="str">
        <f>IF('Formato 4_Ppto'!S406&lt;&gt;"",'Formato 4_Ppto'!S406,"")</f>
        <v/>
      </c>
      <c r="CZ389" s="161" t="str">
        <f>IF('Formato 4_Ppto'!T406&lt;&gt;"",'Formato 4_Ppto'!T406,"")</f>
        <v/>
      </c>
      <c r="DA389" s="161" t="str">
        <f>IF('Formato 4_Ppto'!U406&lt;&gt;"",'Formato 4_Ppto'!U406,"")</f>
        <v/>
      </c>
      <c r="DB389" s="161" t="str">
        <f>IF('Formato 4_Ppto'!V406&lt;&gt;"",'Formato 4_Ppto'!V406,"")</f>
        <v/>
      </c>
      <c r="DC389" s="161" t="str">
        <f>IF('Formato 4_Ppto'!W406&lt;&gt;"",'Formato 4_Ppto'!W406,"")</f>
        <v/>
      </c>
      <c r="DD389" s="162" t="str">
        <f>IF('Formato 4_Ppto'!X406&lt;&gt;"",'Formato 4_Ppto'!X406,"")</f>
        <v/>
      </c>
      <c r="DE389" s="162" t="str">
        <f>IF('Formato 4_Ppto'!Y406&lt;&gt;"",'Formato 4_Ppto'!Y406,"")</f>
        <v/>
      </c>
      <c r="DF389" s="162" t="str">
        <f>IF('Formato 4_Ppto'!Z406&lt;&gt;"",'Formato 4_Ppto'!Z406,"")</f>
        <v/>
      </c>
      <c r="DG389" s="162" t="str">
        <f>IF('Formato 4_Ppto'!AA406&lt;&gt;"",'Formato 4_Ppto'!AA406,"")</f>
        <v/>
      </c>
      <c r="DH389" s="162" t="str">
        <f>IF('Formato 4_Ppto'!AB406&lt;&gt;"",'Formato 4_Ppto'!AB406,"")</f>
        <v/>
      </c>
      <c r="DI389" s="162" t="str">
        <f>IF('Formato 4_Ppto'!AC406&lt;&gt;"",'Formato 4_Ppto'!AC406,"")</f>
        <v/>
      </c>
      <c r="DJ389" s="162" t="str">
        <f>IF('Formato 4_Ppto'!AD406&lt;&gt;"",'Formato 4_Ppto'!AD406,"")</f>
        <v/>
      </c>
      <c r="DK389" s="162" t="str">
        <f>IF('Formato 4_Ppto'!AE406&lt;&gt;"",'Formato 4_Ppto'!AE406,"")</f>
        <v/>
      </c>
      <c r="DL389" s="162" t="str">
        <f>IF('Formato 4_Ppto'!AF406&lt;&gt;"",'Formato 4_Ppto'!AF406,"")</f>
        <v/>
      </c>
      <c r="DM389" s="162" t="str">
        <f>IF('Formato 4_Ppto'!AG406&lt;&gt;"",'Formato 4_Ppto'!AG406,"")</f>
        <v/>
      </c>
      <c r="DN389" s="162" t="str">
        <f>IF('Formato 4_Ppto'!AH406&lt;&gt;"",'Formato 4_Ppto'!AH406,"")</f>
        <v/>
      </c>
      <c r="DO389" s="162" t="str">
        <f>IF('Formato 4_Ppto'!AI406&lt;&gt;"",'Formato 4_Ppto'!AI406,"")</f>
        <v/>
      </c>
      <c r="DP389" s="163" t="str">
        <f>IF('Formato 4_Ppto'!AJ406&lt;&gt;"",'Formato 4_Ppto'!AJ406,"")</f>
        <v/>
      </c>
    </row>
    <row r="390" spans="2:120" x14ac:dyDescent="0.3">
      <c r="B390" s="13" t="str">
        <f>IF(OR(Tabla6[[#This Row],[IDA]]="",Tabla6[[#This Row],[IDT]]="",Tabla6[[#This Row],[IDI]]=""),"",Tabla6[[#This Row],[IDA]]&amp;"."&amp;Tabla6[[#This Row],[IDT]]&amp;"."&amp;Tabla6[[#This Row],[IDI]])</f>
        <v/>
      </c>
      <c r="C390" s="13" t="str">
        <f>IF(Formato_02!$B$14&lt;&gt;"",0,"")</f>
        <v/>
      </c>
      <c r="D390" s="13" t="str">
        <f>IF(Formato_02!$H$9&lt;&gt;"",Formato_02!$H$9,"")</f>
        <v/>
      </c>
      <c r="E390" s="24" t="str">
        <f t="shared" si="48"/>
        <v/>
      </c>
      <c r="F390" s="24" t="str">
        <f>IF(Formato_02!$B$14&lt;&gt;"",Formato_02!$B$14,"")</f>
        <v/>
      </c>
      <c r="G390" s="22" t="str">
        <f>IF('Formato 3_Gantt'!C395&lt;&gt;"",'Formato 3_Gantt'!C395,"")</f>
        <v/>
      </c>
      <c r="H390" s="13" t="str">
        <f>IF('Formato 3_Gantt'!D$8&lt;&gt;"",'Formato 3_Gantt'!D$8,"")</f>
        <v/>
      </c>
      <c r="I390" s="13" t="str">
        <f>IF('Formato 3_Gantt'!E$8&lt;&gt;"",'Formato 3_Gantt'!E$8,"")</f>
        <v/>
      </c>
      <c r="J390" s="13" t="str">
        <f>IF('Formato 3_Gantt'!F$8&lt;&gt;"",'Formato 3_Gantt'!F$8,"")</f>
        <v/>
      </c>
      <c r="K390" s="158" t="str">
        <f>IF('Formato 3_Gantt'!G$8&lt;&gt;"",'Formato 3_Gantt'!G$8,"")</f>
        <v/>
      </c>
      <c r="L390" s="158" t="str">
        <f>IF('Formato 3_Gantt'!H$8&lt;&gt;"",'Formato 3_Gantt'!H$8,"")</f>
        <v/>
      </c>
      <c r="M390" s="13" t="str">
        <f>IF('Formato 3_Gantt'!BL$8&lt;&gt;"",'Formato 3_Gantt'!BL$8,"")</f>
        <v/>
      </c>
      <c r="N390" s="13" t="str">
        <f>IF('Formato 3_Gantt'!BM$8&lt;&gt;"",'Formato 3_Gantt'!BM$8,"")</f>
        <v/>
      </c>
      <c r="O390" s="13" t="str">
        <f>IF('Formato 3_Gantt'!BN$8&lt;&gt;"",'Formato 3_Gantt'!BN$8,"")</f>
        <v/>
      </c>
      <c r="P390" s="13" t="str">
        <f>IF('Formato 3_Gantt'!BO$8&lt;&gt;"",'Formato 3_Gantt'!BO$8,"")</f>
        <v/>
      </c>
      <c r="Q390" s="13" t="str">
        <f>IF('Formato 3_Gantt'!BP$8&lt;&gt;"",'Formato 3_Gantt'!BP$8,"")</f>
        <v/>
      </c>
      <c r="R390" s="13" t="str">
        <f>IF('Formato 3_Gantt'!BQ$8&lt;&gt;"",'Formato 3_Gantt'!BQ$8,"")</f>
        <v/>
      </c>
      <c r="S390" s="13" t="str">
        <f>IF('Formato 3_Gantt'!BR$8&lt;&gt;"",'Formato 3_Gantt'!BR$8,"")</f>
        <v/>
      </c>
      <c r="T390" s="13" t="str">
        <f>IF('Formato 3_Gantt'!BS$8&lt;&gt;"",'Formato 3_Gantt'!BS$8,"")</f>
        <v/>
      </c>
      <c r="U390" s="13" t="str">
        <f>IF('Formato 3_Gantt'!BT$8&lt;&gt;"",'Formato 3_Gantt'!BT$8,"")</f>
        <v/>
      </c>
      <c r="V390" s="13" t="str">
        <f>IF('Formato 3_Gantt'!BU$8&lt;&gt;"",'Formato 3_Gantt'!BU$8,"")</f>
        <v/>
      </c>
      <c r="W390" s="13" t="str">
        <f>IF('Formato 3_Gantt'!BV$8&lt;&gt;"",'Formato 3_Gantt'!BV$8,"")</f>
        <v/>
      </c>
      <c r="X390" s="13" t="str">
        <f>IF('Formato 3_Gantt'!BW$8&lt;&gt;"",'Formato 3_Gantt'!BW$8,"")</f>
        <v/>
      </c>
      <c r="Y390" s="13" t="str">
        <f>IF('Formato 3_Gantt'!BX$8&lt;&gt;"",'Formato 3_Gantt'!BX$8,"")</f>
        <v/>
      </c>
      <c r="Z390" s="162" t="str">
        <f>IF(Formato_02!S$15&lt;&gt;"",Formato_02!S$15,"")</f>
        <v/>
      </c>
      <c r="AA390" s="162" t="str">
        <f>IF(Formato_02!T$15&lt;&gt;"",Formato_02!T$15,"")</f>
        <v/>
      </c>
      <c r="AB390" s="162" t="str">
        <f>IF(Formato_02!U$15&lt;&gt;"",Formato_02!U$15,"")</f>
        <v/>
      </c>
      <c r="AC390" s="162" t="str">
        <f>IF(Formato_02!V$15&lt;&gt;"",Formato_02!V$15,"")</f>
        <v/>
      </c>
      <c r="AD390" s="162" t="str">
        <f>IF(Formato_02!W$15&lt;&gt;"",Formato_02!W$15,"")</f>
        <v/>
      </c>
      <c r="AE390" s="162" t="str">
        <f>IF(Formato_02!X$15&lt;&gt;"",Formato_02!X$15,"")</f>
        <v/>
      </c>
      <c r="AF390" s="162" t="str">
        <f>IF(Formato_02!Y$15&lt;&gt;"",Formato_02!Y$15,"")</f>
        <v/>
      </c>
      <c r="AG390" s="162" t="str">
        <f>IF(Formato_02!Z$15&lt;&gt;"",Formato_02!Z$15,"")</f>
        <v/>
      </c>
      <c r="AH390" s="162" t="str">
        <f>IF(Formato_02!AA$15&lt;&gt;"",Formato_02!AA$15,"")</f>
        <v/>
      </c>
      <c r="AI390" s="162" t="str">
        <f>IF(Formato_02!AB$15&lt;&gt;"",Formato_02!AB$15,"")</f>
        <v/>
      </c>
      <c r="AJ390" s="162" t="str">
        <f>IF(Formato_02!AC$15&lt;&gt;"",Formato_02!AC$15,"")</f>
        <v/>
      </c>
      <c r="AK390" s="162" t="str">
        <f>IF(Formato_02!AD$15&lt;&gt;"",Formato_02!AD$15,"")</f>
        <v/>
      </c>
      <c r="AL390" s="162" t="str">
        <f>IF(Formato_02!$N$14&lt;&gt;"",Formato_02!$N$14,"")</f>
        <v/>
      </c>
      <c r="AM390" s="13" t="str">
        <f>IF(Formato_02!$X$4&lt;&gt;"","AN","")</f>
        <v/>
      </c>
      <c r="AN390" s="24" t="str">
        <f t="shared" si="49"/>
        <v/>
      </c>
      <c r="AO390" s="13" t="str">
        <f>IF(Formato_02!$Y$4&lt;&gt;"","P027","")</f>
        <v/>
      </c>
      <c r="AP390" s="24" t="str">
        <f t="shared" si="50"/>
        <v/>
      </c>
      <c r="AQ390" s="13" t="str">
        <f>IF(Formato_02!$Z$4&lt;&gt;"","PNCVG","")</f>
        <v/>
      </c>
      <c r="AR390" s="24" t="str">
        <f t="shared" si="51"/>
        <v/>
      </c>
      <c r="AS390" s="13" t="str">
        <f>IF(Formato_02!$AA$4&lt;&gt;"","PNFF","")</f>
        <v/>
      </c>
      <c r="AT390" s="24" t="str">
        <f t="shared" si="52"/>
        <v/>
      </c>
      <c r="AU390" s="13" t="str">
        <f>IF(Formato_02!$AB$4&lt;&gt;"","PNPAM","")</f>
        <v/>
      </c>
      <c r="AV390" s="24" t="str">
        <f t="shared" si="53"/>
        <v/>
      </c>
      <c r="AW390" s="13" t="str">
        <f>IF(Formato_02!$AC$4&lt;&gt;"","PNAIA","")</f>
        <v/>
      </c>
      <c r="AX390" s="24" t="str">
        <f t="shared" si="54"/>
        <v/>
      </c>
      <c r="AY390" s="13" t="str">
        <f>IF(Formato_02!$AD$4&lt;&gt;"","PIO","")</f>
        <v/>
      </c>
      <c r="AZ390" s="24" t="str">
        <f t="shared" si="55"/>
        <v/>
      </c>
      <c r="BA390" s="13" t="str">
        <f>IF('Formato 3_Gantt'!B$21&lt;&gt;"",'Formato 3_Gantt'!A$21,"")</f>
        <v/>
      </c>
      <c r="BB390" s="24" t="str">
        <f>IF('Formato 3_Gantt'!B$21&lt;&gt;"",'Formato 3_Gantt'!B$21,"")</f>
        <v/>
      </c>
      <c r="BC390" s="22" t="str">
        <f>IF('Formato 3_Gantt'!C$21&lt;&gt;"",'Formato 3_Gantt'!C$21,"")</f>
        <v/>
      </c>
      <c r="BD390" s="13" t="str">
        <f>IF('Formato 3_Gantt'!D$21&lt;&gt;"",'Formato 3_Gantt'!D$21,"")</f>
        <v/>
      </c>
      <c r="BE390" s="161" t="str">
        <f>IF('Formato 3_Gantt'!E$21&lt;&gt;"",'Formato 3_Gantt'!E$21,"")</f>
        <v/>
      </c>
      <c r="BF390" s="13" t="str">
        <f>IF('Formato 3_Gantt'!F$21&lt;&gt;"",'Formato 3_Gantt'!F$21,"")</f>
        <v/>
      </c>
      <c r="BG390" s="158" t="str">
        <f>IF('Formato 3_Gantt'!G$21&lt;&gt;"",'Formato 3_Gantt'!G$21,"")</f>
        <v/>
      </c>
      <c r="BH390" s="158" t="str">
        <f>IF('Formato 3_Gantt'!H$21&lt;&gt;"",'Formato 3_Gantt'!H$21,"")</f>
        <v/>
      </c>
      <c r="BI390" s="161" t="str">
        <f>IF('Formato 3_Gantt'!BL$21&lt;&gt;"",'Formato 3_Gantt'!BL$21,"")</f>
        <v/>
      </c>
      <c r="BJ390" s="161" t="str">
        <f>IF('Formato 3_Gantt'!BM$21&lt;&gt;"",'Formato 3_Gantt'!BM$21,"")</f>
        <v/>
      </c>
      <c r="BK390" s="161" t="str">
        <f>IF('Formato 3_Gantt'!BN$21&lt;&gt;"",'Formato 3_Gantt'!BN$21,"")</f>
        <v/>
      </c>
      <c r="BL390" s="161" t="str">
        <f>IF('Formato 3_Gantt'!BO$21&lt;&gt;"",'Formato 3_Gantt'!BO$21,"")</f>
        <v/>
      </c>
      <c r="BM390" s="161" t="str">
        <f>IF('Formato 3_Gantt'!BP$21&lt;&gt;"",'Formato 3_Gantt'!BP$21,"")</f>
        <v/>
      </c>
      <c r="BN390" s="161" t="str">
        <f>IF('Formato 3_Gantt'!BQ$21&lt;&gt;"",'Formato 3_Gantt'!BQ$21,"")</f>
        <v/>
      </c>
      <c r="BO390" s="161" t="str">
        <f>IF('Formato 3_Gantt'!BR$21&lt;&gt;"",'Formato 3_Gantt'!BR$21,"")</f>
        <v/>
      </c>
      <c r="BP390" s="161" t="str">
        <f>IF('Formato 3_Gantt'!BS$21&lt;&gt;"",'Formato 3_Gantt'!BS$21,"")</f>
        <v/>
      </c>
      <c r="BQ390" s="161" t="str">
        <f>IF('Formato 3_Gantt'!BT$21&lt;&gt;"",'Formato 3_Gantt'!BT$21,"")</f>
        <v/>
      </c>
      <c r="BR390" s="161" t="str">
        <f>IF('Formato 3_Gantt'!BU$21&lt;&gt;"",'Formato 3_Gantt'!BU$21,"")</f>
        <v/>
      </c>
      <c r="BS390" s="161" t="str">
        <f>IF('Formato 3_Gantt'!BV$21&lt;&gt;"",'Formato 3_Gantt'!BV$21,"")</f>
        <v/>
      </c>
      <c r="BT390" s="161" t="str">
        <f>IF('Formato 3_Gantt'!BW$21&lt;&gt;"",'Formato 3_Gantt'!BW$21,"")</f>
        <v/>
      </c>
      <c r="BU390" s="161" t="str">
        <f>IF('Formato 3_Gantt'!BX$21&lt;&gt;"",'Formato 3_Gantt'!BX$21,"")</f>
        <v/>
      </c>
      <c r="BV390" s="163" t="str">
        <f>IF('Formato 4_Ppto'!I$379&lt;&gt;"",'Formato 4_Ppto'!I$379,"")</f>
        <v/>
      </c>
      <c r="BW390" s="162" t="str">
        <f>IF('Formato 4_Ppto'!X$379&lt;&gt;"",'Formato 4_Ppto'!X$379,"")</f>
        <v/>
      </c>
      <c r="BX390" s="162" t="str">
        <f>IF('Formato 4_Ppto'!Y$379&lt;&gt;"",'Formato 4_Ppto'!Y$379,"")</f>
        <v/>
      </c>
      <c r="BY390" s="162" t="str">
        <f>IF('Formato 4_Ppto'!Z$379&lt;&gt;"",'Formato 4_Ppto'!Z$379,"")</f>
        <v/>
      </c>
      <c r="BZ390" s="162" t="str">
        <f>IF('Formato 4_Ppto'!AA$379&lt;&gt;"",'Formato 4_Ppto'!AA$379,"")</f>
        <v/>
      </c>
      <c r="CA390" s="162" t="str">
        <f>IF('Formato 4_Ppto'!AB$379&lt;&gt;"",'Formato 4_Ppto'!AB$379,"")</f>
        <v/>
      </c>
      <c r="CB390" s="162" t="str">
        <f>IF('Formato 4_Ppto'!AC$379&lt;&gt;"",'Formato 4_Ppto'!AC$379,"")</f>
        <v/>
      </c>
      <c r="CC390" s="162" t="str">
        <f>IF('Formato 4_Ppto'!AD$379&lt;&gt;"",'Formato 4_Ppto'!AD$379,"")</f>
        <v/>
      </c>
      <c r="CD390" s="162" t="str">
        <f>IF('Formato 4_Ppto'!AE$379&lt;&gt;"",'Formato 4_Ppto'!AE$379,"")</f>
        <v/>
      </c>
      <c r="CE390" s="162" t="str">
        <f>IF('Formato 4_Ppto'!AF$379&lt;&gt;"",'Formato 4_Ppto'!AF$379,"")</f>
        <v/>
      </c>
      <c r="CF390" s="162" t="str">
        <f>IF('Formato 4_Ppto'!AG$379&lt;&gt;"",'Formato 4_Ppto'!AG$379,"")</f>
        <v/>
      </c>
      <c r="CG390" s="162" t="str">
        <f>IF('Formato 4_Ppto'!AH$379&lt;&gt;"",'Formato 4_Ppto'!AH$379,"")</f>
        <v/>
      </c>
      <c r="CH390" s="162" t="str">
        <f>IF('Formato 4_Ppto'!AI$379&lt;&gt;"",'Formato 4_Ppto'!AI$379,"")</f>
        <v/>
      </c>
      <c r="CI390" s="163" t="str">
        <f>IF('Formato 4_Ppto'!AJ$379&lt;&gt;"",'Formato 4_Ppto'!AJ$379,"")</f>
        <v/>
      </c>
      <c r="CJ390" s="13" t="str">
        <f>IF('Formato 4_Ppto'!B407&lt;&gt;"",'Formato 4_Ppto'!A407,"")</f>
        <v/>
      </c>
      <c r="CK390" s="24" t="str">
        <f>IF('Formato 4_Ppto'!B407&lt;&gt;"",'Formato 4_Ppto'!B407,"")</f>
        <v/>
      </c>
      <c r="CL390" s="22" t="str">
        <f>IF('Formato 4_Ppto'!C407&lt;&gt;"",'Formato 4_Ppto'!C407,"")</f>
        <v/>
      </c>
      <c r="CM390" s="24" t="str">
        <f>IF('Formato 4_Ppto'!D407&lt;&gt;"",'Formato 4_Ppto'!D407,"")</f>
        <v/>
      </c>
      <c r="CN390" s="161" t="str">
        <f>IF('Formato 4_Ppto'!E407&lt;&gt;"",'Formato 4_Ppto'!E407,"")</f>
        <v/>
      </c>
      <c r="CO390" s="161" t="str">
        <f>IF('Formato 4_Ppto'!G407&lt;&gt;"",'Formato 4_Ppto'!G407,"")</f>
        <v/>
      </c>
      <c r="CP390" s="163" t="str">
        <f>IF('Formato 4_Ppto'!I407&lt;&gt;"",'Formato 4_Ppto'!I407,"")</f>
        <v/>
      </c>
      <c r="CQ390" s="161" t="str">
        <f>IF('Formato 4_Ppto'!K407&lt;&gt;"",'Formato 4_Ppto'!K407,"")</f>
        <v/>
      </c>
      <c r="CR390" s="161" t="str">
        <f>IF('Formato 4_Ppto'!L407&lt;&gt;"",'Formato 4_Ppto'!L407,"")</f>
        <v/>
      </c>
      <c r="CS390" s="161" t="str">
        <f>IF('Formato 4_Ppto'!M407&lt;&gt;"",'Formato 4_Ppto'!M407,"")</f>
        <v/>
      </c>
      <c r="CT390" s="161" t="str">
        <f>IF('Formato 4_Ppto'!N407&lt;&gt;"",'Formato 4_Ppto'!N407,"")</f>
        <v/>
      </c>
      <c r="CU390" s="161" t="str">
        <f>IF('Formato 4_Ppto'!O407&lt;&gt;"",'Formato 4_Ppto'!O407,"")</f>
        <v/>
      </c>
      <c r="CV390" s="161" t="str">
        <f>IF('Formato 4_Ppto'!P407&lt;&gt;"",'Formato 4_Ppto'!P407,"")</f>
        <v/>
      </c>
      <c r="CW390" s="161" t="str">
        <f>IF('Formato 4_Ppto'!Q407&lt;&gt;"",'Formato 4_Ppto'!Q407,"")</f>
        <v/>
      </c>
      <c r="CX390" s="161" t="str">
        <f>IF('Formato 4_Ppto'!R407&lt;&gt;"",'Formato 4_Ppto'!R407,"")</f>
        <v/>
      </c>
      <c r="CY390" s="161" t="str">
        <f>IF('Formato 4_Ppto'!S407&lt;&gt;"",'Formato 4_Ppto'!S407,"")</f>
        <v/>
      </c>
      <c r="CZ390" s="161" t="str">
        <f>IF('Formato 4_Ppto'!T407&lt;&gt;"",'Formato 4_Ppto'!T407,"")</f>
        <v/>
      </c>
      <c r="DA390" s="161" t="str">
        <f>IF('Formato 4_Ppto'!U407&lt;&gt;"",'Formato 4_Ppto'!U407,"")</f>
        <v/>
      </c>
      <c r="DB390" s="161" t="str">
        <f>IF('Formato 4_Ppto'!V407&lt;&gt;"",'Formato 4_Ppto'!V407,"")</f>
        <v/>
      </c>
      <c r="DC390" s="161" t="str">
        <f>IF('Formato 4_Ppto'!W407&lt;&gt;"",'Formato 4_Ppto'!W407,"")</f>
        <v/>
      </c>
      <c r="DD390" s="162" t="str">
        <f>IF('Formato 4_Ppto'!X407&lt;&gt;"",'Formato 4_Ppto'!X407,"")</f>
        <v/>
      </c>
      <c r="DE390" s="162" t="str">
        <f>IF('Formato 4_Ppto'!Y407&lt;&gt;"",'Formato 4_Ppto'!Y407,"")</f>
        <v/>
      </c>
      <c r="DF390" s="162" t="str">
        <f>IF('Formato 4_Ppto'!Z407&lt;&gt;"",'Formato 4_Ppto'!Z407,"")</f>
        <v/>
      </c>
      <c r="DG390" s="162" t="str">
        <f>IF('Formato 4_Ppto'!AA407&lt;&gt;"",'Formato 4_Ppto'!AA407,"")</f>
        <v/>
      </c>
      <c r="DH390" s="162" t="str">
        <f>IF('Formato 4_Ppto'!AB407&lt;&gt;"",'Formato 4_Ppto'!AB407,"")</f>
        <v/>
      </c>
      <c r="DI390" s="162" t="str">
        <f>IF('Formato 4_Ppto'!AC407&lt;&gt;"",'Formato 4_Ppto'!AC407,"")</f>
        <v/>
      </c>
      <c r="DJ390" s="162" t="str">
        <f>IF('Formato 4_Ppto'!AD407&lt;&gt;"",'Formato 4_Ppto'!AD407,"")</f>
        <v/>
      </c>
      <c r="DK390" s="162" t="str">
        <f>IF('Formato 4_Ppto'!AE407&lt;&gt;"",'Formato 4_Ppto'!AE407,"")</f>
        <v/>
      </c>
      <c r="DL390" s="162" t="str">
        <f>IF('Formato 4_Ppto'!AF407&lt;&gt;"",'Formato 4_Ppto'!AF407,"")</f>
        <v/>
      </c>
      <c r="DM390" s="162" t="str">
        <f>IF('Formato 4_Ppto'!AG407&lt;&gt;"",'Formato 4_Ppto'!AG407,"")</f>
        <v/>
      </c>
      <c r="DN390" s="162" t="str">
        <f>IF('Formato 4_Ppto'!AH407&lt;&gt;"",'Formato 4_Ppto'!AH407,"")</f>
        <v/>
      </c>
      <c r="DO390" s="162" t="str">
        <f>IF('Formato 4_Ppto'!AI407&lt;&gt;"",'Formato 4_Ppto'!AI407,"")</f>
        <v/>
      </c>
      <c r="DP390" s="163" t="str">
        <f>IF('Formato 4_Ppto'!AJ407&lt;&gt;"",'Formato 4_Ppto'!AJ407,"")</f>
        <v/>
      </c>
    </row>
    <row r="391" spans="2:120" x14ac:dyDescent="0.3">
      <c r="B391" s="13" t="str">
        <f>IF(OR(Tabla6[[#This Row],[IDA]]="",Tabla6[[#This Row],[IDT]]="",Tabla6[[#This Row],[IDI]]=""),"",Tabla6[[#This Row],[IDA]]&amp;"."&amp;Tabla6[[#This Row],[IDT]]&amp;"."&amp;Tabla6[[#This Row],[IDI]])</f>
        <v/>
      </c>
      <c r="C391" s="13" t="str">
        <f>IF(Formato_02!$B$14&lt;&gt;"",0,"")</f>
        <v/>
      </c>
      <c r="D391" s="13" t="str">
        <f>IF(Formato_02!$H$9&lt;&gt;"",Formato_02!$H$9,"")</f>
        <v/>
      </c>
      <c r="E391" s="24" t="str">
        <f t="shared" si="48"/>
        <v/>
      </c>
      <c r="F391" s="24" t="str">
        <f>IF(Formato_02!$B$14&lt;&gt;"",Formato_02!$B$14,"")</f>
        <v/>
      </c>
      <c r="G391" s="22" t="str">
        <f>IF('Formato 3_Gantt'!C396&lt;&gt;"",'Formato 3_Gantt'!C396,"")</f>
        <v/>
      </c>
      <c r="H391" s="13" t="str">
        <f>IF('Formato 3_Gantt'!D$8&lt;&gt;"",'Formato 3_Gantt'!D$8,"")</f>
        <v/>
      </c>
      <c r="I391" s="13" t="str">
        <f>IF('Formato 3_Gantt'!E$8&lt;&gt;"",'Formato 3_Gantt'!E$8,"")</f>
        <v/>
      </c>
      <c r="J391" s="13" t="str">
        <f>IF('Formato 3_Gantt'!F$8&lt;&gt;"",'Formato 3_Gantt'!F$8,"")</f>
        <v/>
      </c>
      <c r="K391" s="158" t="str">
        <f>IF('Formato 3_Gantt'!G$8&lt;&gt;"",'Formato 3_Gantt'!G$8,"")</f>
        <v/>
      </c>
      <c r="L391" s="158" t="str">
        <f>IF('Formato 3_Gantt'!H$8&lt;&gt;"",'Formato 3_Gantt'!H$8,"")</f>
        <v/>
      </c>
      <c r="M391" s="13" t="str">
        <f>IF('Formato 3_Gantt'!BL$8&lt;&gt;"",'Formato 3_Gantt'!BL$8,"")</f>
        <v/>
      </c>
      <c r="N391" s="13" t="str">
        <f>IF('Formato 3_Gantt'!BM$8&lt;&gt;"",'Formato 3_Gantt'!BM$8,"")</f>
        <v/>
      </c>
      <c r="O391" s="13" t="str">
        <f>IF('Formato 3_Gantt'!BN$8&lt;&gt;"",'Formato 3_Gantt'!BN$8,"")</f>
        <v/>
      </c>
      <c r="P391" s="13" t="str">
        <f>IF('Formato 3_Gantt'!BO$8&lt;&gt;"",'Formato 3_Gantt'!BO$8,"")</f>
        <v/>
      </c>
      <c r="Q391" s="13" t="str">
        <f>IF('Formato 3_Gantt'!BP$8&lt;&gt;"",'Formato 3_Gantt'!BP$8,"")</f>
        <v/>
      </c>
      <c r="R391" s="13" t="str">
        <f>IF('Formato 3_Gantt'!BQ$8&lt;&gt;"",'Formato 3_Gantt'!BQ$8,"")</f>
        <v/>
      </c>
      <c r="S391" s="13" t="str">
        <f>IF('Formato 3_Gantt'!BR$8&lt;&gt;"",'Formato 3_Gantt'!BR$8,"")</f>
        <v/>
      </c>
      <c r="T391" s="13" t="str">
        <f>IF('Formato 3_Gantt'!BS$8&lt;&gt;"",'Formato 3_Gantt'!BS$8,"")</f>
        <v/>
      </c>
      <c r="U391" s="13" t="str">
        <f>IF('Formato 3_Gantt'!BT$8&lt;&gt;"",'Formato 3_Gantt'!BT$8,"")</f>
        <v/>
      </c>
      <c r="V391" s="13" t="str">
        <f>IF('Formato 3_Gantt'!BU$8&lt;&gt;"",'Formato 3_Gantt'!BU$8,"")</f>
        <v/>
      </c>
      <c r="W391" s="13" t="str">
        <f>IF('Formato 3_Gantt'!BV$8&lt;&gt;"",'Formato 3_Gantt'!BV$8,"")</f>
        <v/>
      </c>
      <c r="X391" s="13" t="str">
        <f>IF('Formato 3_Gantt'!BW$8&lt;&gt;"",'Formato 3_Gantt'!BW$8,"")</f>
        <v/>
      </c>
      <c r="Y391" s="13" t="str">
        <f>IF('Formato 3_Gantt'!BX$8&lt;&gt;"",'Formato 3_Gantt'!BX$8,"")</f>
        <v/>
      </c>
      <c r="Z391" s="162" t="str">
        <f>IF(Formato_02!S$15&lt;&gt;"",Formato_02!S$15,"")</f>
        <v/>
      </c>
      <c r="AA391" s="162" t="str">
        <f>IF(Formato_02!T$15&lt;&gt;"",Formato_02!T$15,"")</f>
        <v/>
      </c>
      <c r="AB391" s="162" t="str">
        <f>IF(Formato_02!U$15&lt;&gt;"",Formato_02!U$15,"")</f>
        <v/>
      </c>
      <c r="AC391" s="162" t="str">
        <f>IF(Formato_02!V$15&lt;&gt;"",Formato_02!V$15,"")</f>
        <v/>
      </c>
      <c r="AD391" s="162" t="str">
        <f>IF(Formato_02!W$15&lt;&gt;"",Formato_02!W$15,"")</f>
        <v/>
      </c>
      <c r="AE391" s="162" t="str">
        <f>IF(Formato_02!X$15&lt;&gt;"",Formato_02!X$15,"")</f>
        <v/>
      </c>
      <c r="AF391" s="162" t="str">
        <f>IF(Formato_02!Y$15&lt;&gt;"",Formato_02!Y$15,"")</f>
        <v/>
      </c>
      <c r="AG391" s="162" t="str">
        <f>IF(Formato_02!Z$15&lt;&gt;"",Formato_02!Z$15,"")</f>
        <v/>
      </c>
      <c r="AH391" s="162" t="str">
        <f>IF(Formato_02!AA$15&lt;&gt;"",Formato_02!AA$15,"")</f>
        <v/>
      </c>
      <c r="AI391" s="162" t="str">
        <f>IF(Formato_02!AB$15&lt;&gt;"",Formato_02!AB$15,"")</f>
        <v/>
      </c>
      <c r="AJ391" s="162" t="str">
        <f>IF(Formato_02!AC$15&lt;&gt;"",Formato_02!AC$15,"")</f>
        <v/>
      </c>
      <c r="AK391" s="162" t="str">
        <f>IF(Formato_02!AD$15&lt;&gt;"",Formato_02!AD$15,"")</f>
        <v/>
      </c>
      <c r="AL391" s="162" t="str">
        <f>IF(Formato_02!$N$14&lt;&gt;"",Formato_02!$N$14,"")</f>
        <v/>
      </c>
      <c r="AM391" s="13" t="str">
        <f>IF(Formato_02!$X$4&lt;&gt;"","AN","")</f>
        <v/>
      </c>
      <c r="AN391" s="24" t="str">
        <f t="shared" si="49"/>
        <v/>
      </c>
      <c r="AO391" s="13" t="str">
        <f>IF(Formato_02!$Y$4&lt;&gt;"","P027","")</f>
        <v/>
      </c>
      <c r="AP391" s="24" t="str">
        <f t="shared" si="50"/>
        <v/>
      </c>
      <c r="AQ391" s="13" t="str">
        <f>IF(Formato_02!$Z$4&lt;&gt;"","PNCVG","")</f>
        <v/>
      </c>
      <c r="AR391" s="24" t="str">
        <f t="shared" si="51"/>
        <v/>
      </c>
      <c r="AS391" s="13" t="str">
        <f>IF(Formato_02!$AA$4&lt;&gt;"","PNFF","")</f>
        <v/>
      </c>
      <c r="AT391" s="24" t="str">
        <f t="shared" si="52"/>
        <v/>
      </c>
      <c r="AU391" s="13" t="str">
        <f>IF(Formato_02!$AB$4&lt;&gt;"","PNPAM","")</f>
        <v/>
      </c>
      <c r="AV391" s="24" t="str">
        <f t="shared" si="53"/>
        <v/>
      </c>
      <c r="AW391" s="13" t="str">
        <f>IF(Formato_02!$AC$4&lt;&gt;"","PNAIA","")</f>
        <v/>
      </c>
      <c r="AX391" s="24" t="str">
        <f t="shared" si="54"/>
        <v/>
      </c>
      <c r="AY391" s="13" t="str">
        <f>IF(Formato_02!$AD$4&lt;&gt;"","PIO","")</f>
        <v/>
      </c>
      <c r="AZ391" s="24" t="str">
        <f t="shared" si="55"/>
        <v/>
      </c>
      <c r="BA391" s="13" t="str">
        <f>IF('Formato 3_Gantt'!B$21&lt;&gt;"",'Formato 3_Gantt'!A$21,"")</f>
        <v/>
      </c>
      <c r="BB391" s="24" t="str">
        <f>IF('Formato 3_Gantt'!B$21&lt;&gt;"",'Formato 3_Gantt'!B$21,"")</f>
        <v/>
      </c>
      <c r="BC391" s="22" t="str">
        <f>IF('Formato 3_Gantt'!C$21&lt;&gt;"",'Formato 3_Gantt'!C$21,"")</f>
        <v/>
      </c>
      <c r="BD391" s="13" t="str">
        <f>IF('Formato 3_Gantt'!D$21&lt;&gt;"",'Formato 3_Gantt'!D$21,"")</f>
        <v/>
      </c>
      <c r="BE391" s="161" t="str">
        <f>IF('Formato 3_Gantt'!E$21&lt;&gt;"",'Formato 3_Gantt'!E$21,"")</f>
        <v/>
      </c>
      <c r="BF391" s="13" t="str">
        <f>IF('Formato 3_Gantt'!F$21&lt;&gt;"",'Formato 3_Gantt'!F$21,"")</f>
        <v/>
      </c>
      <c r="BG391" s="158" t="str">
        <f>IF('Formato 3_Gantt'!G$21&lt;&gt;"",'Formato 3_Gantt'!G$21,"")</f>
        <v/>
      </c>
      <c r="BH391" s="158" t="str">
        <f>IF('Formato 3_Gantt'!H$21&lt;&gt;"",'Formato 3_Gantt'!H$21,"")</f>
        <v/>
      </c>
      <c r="BI391" s="161" t="str">
        <f>IF('Formato 3_Gantt'!BL$21&lt;&gt;"",'Formato 3_Gantt'!BL$21,"")</f>
        <v/>
      </c>
      <c r="BJ391" s="161" t="str">
        <f>IF('Formato 3_Gantt'!BM$21&lt;&gt;"",'Formato 3_Gantt'!BM$21,"")</f>
        <v/>
      </c>
      <c r="BK391" s="161" t="str">
        <f>IF('Formato 3_Gantt'!BN$21&lt;&gt;"",'Formato 3_Gantt'!BN$21,"")</f>
        <v/>
      </c>
      <c r="BL391" s="161" t="str">
        <f>IF('Formato 3_Gantt'!BO$21&lt;&gt;"",'Formato 3_Gantt'!BO$21,"")</f>
        <v/>
      </c>
      <c r="BM391" s="161" t="str">
        <f>IF('Formato 3_Gantt'!BP$21&lt;&gt;"",'Formato 3_Gantt'!BP$21,"")</f>
        <v/>
      </c>
      <c r="BN391" s="161" t="str">
        <f>IF('Formato 3_Gantt'!BQ$21&lt;&gt;"",'Formato 3_Gantt'!BQ$21,"")</f>
        <v/>
      </c>
      <c r="BO391" s="161" t="str">
        <f>IF('Formato 3_Gantt'!BR$21&lt;&gt;"",'Formato 3_Gantt'!BR$21,"")</f>
        <v/>
      </c>
      <c r="BP391" s="161" t="str">
        <f>IF('Formato 3_Gantt'!BS$21&lt;&gt;"",'Formato 3_Gantt'!BS$21,"")</f>
        <v/>
      </c>
      <c r="BQ391" s="161" t="str">
        <f>IF('Formato 3_Gantt'!BT$21&lt;&gt;"",'Formato 3_Gantt'!BT$21,"")</f>
        <v/>
      </c>
      <c r="BR391" s="161" t="str">
        <f>IF('Formato 3_Gantt'!BU$21&lt;&gt;"",'Formato 3_Gantt'!BU$21,"")</f>
        <v/>
      </c>
      <c r="BS391" s="161" t="str">
        <f>IF('Formato 3_Gantt'!BV$21&lt;&gt;"",'Formato 3_Gantt'!BV$21,"")</f>
        <v/>
      </c>
      <c r="BT391" s="161" t="str">
        <f>IF('Formato 3_Gantt'!BW$21&lt;&gt;"",'Formato 3_Gantt'!BW$21,"")</f>
        <v/>
      </c>
      <c r="BU391" s="161" t="str">
        <f>IF('Formato 3_Gantt'!BX$21&lt;&gt;"",'Formato 3_Gantt'!BX$21,"")</f>
        <v/>
      </c>
      <c r="BV391" s="163" t="str">
        <f>IF('Formato 4_Ppto'!I$379&lt;&gt;"",'Formato 4_Ppto'!I$379,"")</f>
        <v/>
      </c>
      <c r="BW391" s="162" t="str">
        <f>IF('Formato 4_Ppto'!X$379&lt;&gt;"",'Formato 4_Ppto'!X$379,"")</f>
        <v/>
      </c>
      <c r="BX391" s="162" t="str">
        <f>IF('Formato 4_Ppto'!Y$379&lt;&gt;"",'Formato 4_Ppto'!Y$379,"")</f>
        <v/>
      </c>
      <c r="BY391" s="162" t="str">
        <f>IF('Formato 4_Ppto'!Z$379&lt;&gt;"",'Formato 4_Ppto'!Z$379,"")</f>
        <v/>
      </c>
      <c r="BZ391" s="162" t="str">
        <f>IF('Formato 4_Ppto'!AA$379&lt;&gt;"",'Formato 4_Ppto'!AA$379,"")</f>
        <v/>
      </c>
      <c r="CA391" s="162" t="str">
        <f>IF('Formato 4_Ppto'!AB$379&lt;&gt;"",'Formato 4_Ppto'!AB$379,"")</f>
        <v/>
      </c>
      <c r="CB391" s="162" t="str">
        <f>IF('Formato 4_Ppto'!AC$379&lt;&gt;"",'Formato 4_Ppto'!AC$379,"")</f>
        <v/>
      </c>
      <c r="CC391" s="162" t="str">
        <f>IF('Formato 4_Ppto'!AD$379&lt;&gt;"",'Formato 4_Ppto'!AD$379,"")</f>
        <v/>
      </c>
      <c r="CD391" s="162" t="str">
        <f>IF('Formato 4_Ppto'!AE$379&lt;&gt;"",'Formato 4_Ppto'!AE$379,"")</f>
        <v/>
      </c>
      <c r="CE391" s="162" t="str">
        <f>IF('Formato 4_Ppto'!AF$379&lt;&gt;"",'Formato 4_Ppto'!AF$379,"")</f>
        <v/>
      </c>
      <c r="CF391" s="162" t="str">
        <f>IF('Formato 4_Ppto'!AG$379&lt;&gt;"",'Formato 4_Ppto'!AG$379,"")</f>
        <v/>
      </c>
      <c r="CG391" s="162" t="str">
        <f>IF('Formato 4_Ppto'!AH$379&lt;&gt;"",'Formato 4_Ppto'!AH$379,"")</f>
        <v/>
      </c>
      <c r="CH391" s="162" t="str">
        <f>IF('Formato 4_Ppto'!AI$379&lt;&gt;"",'Formato 4_Ppto'!AI$379,"")</f>
        <v/>
      </c>
      <c r="CI391" s="163" t="str">
        <f>IF('Formato 4_Ppto'!AJ$379&lt;&gt;"",'Formato 4_Ppto'!AJ$379,"")</f>
        <v/>
      </c>
      <c r="CJ391" s="13" t="str">
        <f>IF('Formato 4_Ppto'!B408&lt;&gt;"",'Formato 4_Ppto'!A408,"")</f>
        <v/>
      </c>
      <c r="CK391" s="24" t="str">
        <f>IF('Formato 4_Ppto'!B408&lt;&gt;"",'Formato 4_Ppto'!B408,"")</f>
        <v/>
      </c>
      <c r="CL391" s="22" t="str">
        <f>IF('Formato 4_Ppto'!C408&lt;&gt;"",'Formato 4_Ppto'!C408,"")</f>
        <v/>
      </c>
      <c r="CM391" s="24" t="str">
        <f>IF('Formato 4_Ppto'!D408&lt;&gt;"",'Formato 4_Ppto'!D408,"")</f>
        <v/>
      </c>
      <c r="CN391" s="161" t="str">
        <f>IF('Formato 4_Ppto'!E408&lt;&gt;"",'Formato 4_Ppto'!E408,"")</f>
        <v/>
      </c>
      <c r="CO391" s="161" t="str">
        <f>IF('Formato 4_Ppto'!G408&lt;&gt;"",'Formato 4_Ppto'!G408,"")</f>
        <v/>
      </c>
      <c r="CP391" s="163" t="str">
        <f>IF('Formato 4_Ppto'!I408&lt;&gt;"",'Formato 4_Ppto'!I408,"")</f>
        <v/>
      </c>
      <c r="CQ391" s="161" t="str">
        <f>IF('Formato 4_Ppto'!K408&lt;&gt;"",'Formato 4_Ppto'!K408,"")</f>
        <v/>
      </c>
      <c r="CR391" s="161" t="str">
        <f>IF('Formato 4_Ppto'!L408&lt;&gt;"",'Formato 4_Ppto'!L408,"")</f>
        <v/>
      </c>
      <c r="CS391" s="161" t="str">
        <f>IF('Formato 4_Ppto'!M408&lt;&gt;"",'Formato 4_Ppto'!M408,"")</f>
        <v/>
      </c>
      <c r="CT391" s="161" t="str">
        <f>IF('Formato 4_Ppto'!N408&lt;&gt;"",'Formato 4_Ppto'!N408,"")</f>
        <v/>
      </c>
      <c r="CU391" s="161" t="str">
        <f>IF('Formato 4_Ppto'!O408&lt;&gt;"",'Formato 4_Ppto'!O408,"")</f>
        <v/>
      </c>
      <c r="CV391" s="161" t="str">
        <f>IF('Formato 4_Ppto'!P408&lt;&gt;"",'Formato 4_Ppto'!P408,"")</f>
        <v/>
      </c>
      <c r="CW391" s="161" t="str">
        <f>IF('Formato 4_Ppto'!Q408&lt;&gt;"",'Formato 4_Ppto'!Q408,"")</f>
        <v/>
      </c>
      <c r="CX391" s="161" t="str">
        <f>IF('Formato 4_Ppto'!R408&lt;&gt;"",'Formato 4_Ppto'!R408,"")</f>
        <v/>
      </c>
      <c r="CY391" s="161" t="str">
        <f>IF('Formato 4_Ppto'!S408&lt;&gt;"",'Formato 4_Ppto'!S408,"")</f>
        <v/>
      </c>
      <c r="CZ391" s="161" t="str">
        <f>IF('Formato 4_Ppto'!T408&lt;&gt;"",'Formato 4_Ppto'!T408,"")</f>
        <v/>
      </c>
      <c r="DA391" s="161" t="str">
        <f>IF('Formato 4_Ppto'!U408&lt;&gt;"",'Formato 4_Ppto'!U408,"")</f>
        <v/>
      </c>
      <c r="DB391" s="161" t="str">
        <f>IF('Formato 4_Ppto'!V408&lt;&gt;"",'Formato 4_Ppto'!V408,"")</f>
        <v/>
      </c>
      <c r="DC391" s="161" t="str">
        <f>IF('Formato 4_Ppto'!W408&lt;&gt;"",'Formato 4_Ppto'!W408,"")</f>
        <v/>
      </c>
      <c r="DD391" s="162" t="str">
        <f>IF('Formato 4_Ppto'!X408&lt;&gt;"",'Formato 4_Ppto'!X408,"")</f>
        <v/>
      </c>
      <c r="DE391" s="162" t="str">
        <f>IF('Formato 4_Ppto'!Y408&lt;&gt;"",'Formato 4_Ppto'!Y408,"")</f>
        <v/>
      </c>
      <c r="DF391" s="162" t="str">
        <f>IF('Formato 4_Ppto'!Z408&lt;&gt;"",'Formato 4_Ppto'!Z408,"")</f>
        <v/>
      </c>
      <c r="DG391" s="162" t="str">
        <f>IF('Formato 4_Ppto'!AA408&lt;&gt;"",'Formato 4_Ppto'!AA408,"")</f>
        <v/>
      </c>
      <c r="DH391" s="162" t="str">
        <f>IF('Formato 4_Ppto'!AB408&lt;&gt;"",'Formato 4_Ppto'!AB408,"")</f>
        <v/>
      </c>
      <c r="DI391" s="162" t="str">
        <f>IF('Formato 4_Ppto'!AC408&lt;&gt;"",'Formato 4_Ppto'!AC408,"")</f>
        <v/>
      </c>
      <c r="DJ391" s="162" t="str">
        <f>IF('Formato 4_Ppto'!AD408&lt;&gt;"",'Formato 4_Ppto'!AD408,"")</f>
        <v/>
      </c>
      <c r="DK391" s="162" t="str">
        <f>IF('Formato 4_Ppto'!AE408&lt;&gt;"",'Formato 4_Ppto'!AE408,"")</f>
        <v/>
      </c>
      <c r="DL391" s="162" t="str">
        <f>IF('Formato 4_Ppto'!AF408&lt;&gt;"",'Formato 4_Ppto'!AF408,"")</f>
        <v/>
      </c>
      <c r="DM391" s="162" t="str">
        <f>IF('Formato 4_Ppto'!AG408&lt;&gt;"",'Formato 4_Ppto'!AG408,"")</f>
        <v/>
      </c>
      <c r="DN391" s="162" t="str">
        <f>IF('Formato 4_Ppto'!AH408&lt;&gt;"",'Formato 4_Ppto'!AH408,"")</f>
        <v/>
      </c>
      <c r="DO391" s="162" t="str">
        <f>IF('Formato 4_Ppto'!AI408&lt;&gt;"",'Formato 4_Ppto'!AI408,"")</f>
        <v/>
      </c>
      <c r="DP391" s="163" t="str">
        <f>IF('Formato 4_Ppto'!AJ408&lt;&gt;"",'Formato 4_Ppto'!AJ408,"")</f>
        <v/>
      </c>
    </row>
    <row r="392" spans="2:120" x14ac:dyDescent="0.3">
      <c r="B392" s="164" t="str">
        <f>IF(OR(Tabla6[[#This Row],[IDA]]="",Tabla6[[#This Row],[IDT]]="",Tabla6[[#This Row],[IDI]]=""),"",Tabla6[[#This Row],[IDA]]&amp;"."&amp;Tabla6[[#This Row],[IDT]]&amp;"."&amp;Tabla6[[#This Row],[IDI]])</f>
        <v/>
      </c>
      <c r="C392" s="13" t="str">
        <f>IF(Formato_02!$B$14&lt;&gt;"",0,"")</f>
        <v/>
      </c>
      <c r="D392" s="13" t="str">
        <f>IF(Formato_02!$H$9&lt;&gt;"",Formato_02!$H$9,"")</f>
        <v/>
      </c>
      <c r="E392" s="24" t="str">
        <f t="shared" si="48"/>
        <v/>
      </c>
      <c r="F392" s="24" t="str">
        <f>IF(Formato_02!$B$14&lt;&gt;"",Formato_02!$B$14,"")</f>
        <v/>
      </c>
      <c r="G392" s="22" t="str">
        <f>IF('Formato 3_Gantt'!C397&lt;&gt;"",'Formato 3_Gantt'!C397,"")</f>
        <v/>
      </c>
      <c r="H392" s="13" t="str">
        <f>IF('Formato 3_Gantt'!D$8&lt;&gt;"",'Formato 3_Gantt'!D$8,"")</f>
        <v/>
      </c>
      <c r="I392" s="13" t="str">
        <f>IF('Formato 3_Gantt'!E$8&lt;&gt;"",'Formato 3_Gantt'!E$8,"")</f>
        <v/>
      </c>
      <c r="J392" s="13" t="str">
        <f>IF('Formato 3_Gantt'!F$8&lt;&gt;"",'Formato 3_Gantt'!F$8,"")</f>
        <v/>
      </c>
      <c r="K392" s="158" t="str">
        <f>IF('Formato 3_Gantt'!G$8&lt;&gt;"",'Formato 3_Gantt'!G$8,"")</f>
        <v/>
      </c>
      <c r="L392" s="158" t="str">
        <f>IF('Formato 3_Gantt'!H$8&lt;&gt;"",'Formato 3_Gantt'!H$8,"")</f>
        <v/>
      </c>
      <c r="M392" s="13" t="str">
        <f>IF('Formato 3_Gantt'!BL$8&lt;&gt;"",'Formato 3_Gantt'!BL$8,"")</f>
        <v/>
      </c>
      <c r="N392" s="13" t="str">
        <f>IF('Formato 3_Gantt'!BM$8&lt;&gt;"",'Formato 3_Gantt'!BM$8,"")</f>
        <v/>
      </c>
      <c r="O392" s="13" t="str">
        <f>IF('Formato 3_Gantt'!BN$8&lt;&gt;"",'Formato 3_Gantt'!BN$8,"")</f>
        <v/>
      </c>
      <c r="P392" s="13" t="str">
        <f>IF('Formato 3_Gantt'!BO$8&lt;&gt;"",'Formato 3_Gantt'!BO$8,"")</f>
        <v/>
      </c>
      <c r="Q392" s="13" t="str">
        <f>IF('Formato 3_Gantt'!BP$8&lt;&gt;"",'Formato 3_Gantt'!BP$8,"")</f>
        <v/>
      </c>
      <c r="R392" s="13" t="str">
        <f>IF('Formato 3_Gantt'!BQ$8&lt;&gt;"",'Formato 3_Gantt'!BQ$8,"")</f>
        <v/>
      </c>
      <c r="S392" s="13" t="str">
        <f>IF('Formato 3_Gantt'!BR$8&lt;&gt;"",'Formato 3_Gantt'!BR$8,"")</f>
        <v/>
      </c>
      <c r="T392" s="13" t="str">
        <f>IF('Formato 3_Gantt'!BS$8&lt;&gt;"",'Formato 3_Gantt'!BS$8,"")</f>
        <v/>
      </c>
      <c r="U392" s="13" t="str">
        <f>IF('Formato 3_Gantt'!BT$8&lt;&gt;"",'Formato 3_Gantt'!BT$8,"")</f>
        <v/>
      </c>
      <c r="V392" s="13" t="str">
        <f>IF('Formato 3_Gantt'!BU$8&lt;&gt;"",'Formato 3_Gantt'!BU$8,"")</f>
        <v/>
      </c>
      <c r="W392" s="13" t="str">
        <f>IF('Formato 3_Gantt'!BV$8&lt;&gt;"",'Formato 3_Gantt'!BV$8,"")</f>
        <v/>
      </c>
      <c r="X392" s="13" t="str">
        <f>IF('Formato 3_Gantt'!BW$8&lt;&gt;"",'Formato 3_Gantt'!BW$8,"")</f>
        <v/>
      </c>
      <c r="Y392" s="13" t="str">
        <f>IF('Formato 3_Gantt'!BX$8&lt;&gt;"",'Formato 3_Gantt'!BX$8,"")</f>
        <v/>
      </c>
      <c r="Z392" s="162" t="str">
        <f>IF(Formato_02!S$15&lt;&gt;"",Formato_02!S$15,"")</f>
        <v/>
      </c>
      <c r="AA392" s="162" t="str">
        <f>IF(Formato_02!T$15&lt;&gt;"",Formato_02!T$15,"")</f>
        <v/>
      </c>
      <c r="AB392" s="162" t="str">
        <f>IF(Formato_02!U$15&lt;&gt;"",Formato_02!U$15,"")</f>
        <v/>
      </c>
      <c r="AC392" s="162" t="str">
        <f>IF(Formato_02!V$15&lt;&gt;"",Formato_02!V$15,"")</f>
        <v/>
      </c>
      <c r="AD392" s="162" t="str">
        <f>IF(Formato_02!W$15&lt;&gt;"",Formato_02!W$15,"")</f>
        <v/>
      </c>
      <c r="AE392" s="162" t="str">
        <f>IF(Formato_02!X$15&lt;&gt;"",Formato_02!X$15,"")</f>
        <v/>
      </c>
      <c r="AF392" s="162" t="str">
        <f>IF(Formato_02!Y$15&lt;&gt;"",Formato_02!Y$15,"")</f>
        <v/>
      </c>
      <c r="AG392" s="162" t="str">
        <f>IF(Formato_02!Z$15&lt;&gt;"",Formato_02!Z$15,"")</f>
        <v/>
      </c>
      <c r="AH392" s="162" t="str">
        <f>IF(Formato_02!AA$15&lt;&gt;"",Formato_02!AA$15,"")</f>
        <v/>
      </c>
      <c r="AI392" s="162" t="str">
        <f>IF(Formato_02!AB$15&lt;&gt;"",Formato_02!AB$15,"")</f>
        <v/>
      </c>
      <c r="AJ392" s="162" t="str">
        <f>IF(Formato_02!AC$15&lt;&gt;"",Formato_02!AC$15,"")</f>
        <v/>
      </c>
      <c r="AK392" s="162" t="str">
        <f>IF(Formato_02!AD$15&lt;&gt;"",Formato_02!AD$15,"")</f>
        <v/>
      </c>
      <c r="AL392" s="162" t="str">
        <f>IF(Formato_02!$N$14&lt;&gt;"",Formato_02!$N$14,"")</f>
        <v/>
      </c>
      <c r="AM392" s="13" t="str">
        <f>IF(Formato_02!$X$4&lt;&gt;"","AN","")</f>
        <v/>
      </c>
      <c r="AN392" s="24" t="str">
        <f t="shared" si="49"/>
        <v/>
      </c>
      <c r="AO392" s="13" t="str">
        <f>IF(Formato_02!$Y$4&lt;&gt;"","P027","")</f>
        <v/>
      </c>
      <c r="AP392" s="24" t="str">
        <f t="shared" si="50"/>
        <v/>
      </c>
      <c r="AQ392" s="13" t="str">
        <f>IF(Formato_02!$Z$4&lt;&gt;"","PNCVG","")</f>
        <v/>
      </c>
      <c r="AR392" s="24" t="str">
        <f t="shared" si="51"/>
        <v/>
      </c>
      <c r="AS392" s="13" t="str">
        <f>IF(Formato_02!$AA$4&lt;&gt;"","PNFF","")</f>
        <v/>
      </c>
      <c r="AT392" s="24" t="str">
        <f t="shared" si="52"/>
        <v/>
      </c>
      <c r="AU392" s="13" t="str">
        <f>IF(Formato_02!$AB$4&lt;&gt;"","PNPAM","")</f>
        <v/>
      </c>
      <c r="AV392" s="24" t="str">
        <f t="shared" si="53"/>
        <v/>
      </c>
      <c r="AW392" s="13" t="str">
        <f>IF(Formato_02!$AC$4&lt;&gt;"","PNAIA","")</f>
        <v/>
      </c>
      <c r="AX392" s="24" t="str">
        <f t="shared" si="54"/>
        <v/>
      </c>
      <c r="AY392" s="13" t="str">
        <f>IF(Formato_02!$AD$4&lt;&gt;"","PIO","")</f>
        <v/>
      </c>
      <c r="AZ392" s="24" t="str">
        <f t="shared" si="55"/>
        <v/>
      </c>
      <c r="BA392" s="13" t="str">
        <f>IF('Formato 3_Gantt'!B$21&lt;&gt;"",'Formato 3_Gantt'!A$21,"")</f>
        <v/>
      </c>
      <c r="BB392" s="24" t="str">
        <f>IF('Formato 3_Gantt'!B$21&lt;&gt;"",'Formato 3_Gantt'!B$21,"")</f>
        <v/>
      </c>
      <c r="BC392" s="22" t="str">
        <f>IF('Formato 3_Gantt'!C$21&lt;&gt;"",'Formato 3_Gantt'!C$21,"")</f>
        <v/>
      </c>
      <c r="BD392" s="13" t="str">
        <f>IF('Formato 3_Gantt'!D$21&lt;&gt;"",'Formato 3_Gantt'!D$21,"")</f>
        <v/>
      </c>
      <c r="BE392" s="161" t="str">
        <f>IF('Formato 3_Gantt'!E$21&lt;&gt;"",'Formato 3_Gantt'!E$21,"")</f>
        <v/>
      </c>
      <c r="BF392" s="13" t="str">
        <f>IF('Formato 3_Gantt'!F$21&lt;&gt;"",'Formato 3_Gantt'!F$21,"")</f>
        <v/>
      </c>
      <c r="BG392" s="158" t="str">
        <f>IF('Formato 3_Gantt'!G$21&lt;&gt;"",'Formato 3_Gantt'!G$21,"")</f>
        <v/>
      </c>
      <c r="BH392" s="158" t="str">
        <f>IF('Formato 3_Gantt'!H$21&lt;&gt;"",'Formato 3_Gantt'!H$21,"")</f>
        <v/>
      </c>
      <c r="BI392" s="161" t="str">
        <f>IF('Formato 3_Gantt'!BL$21&lt;&gt;"",'Formato 3_Gantt'!BL$21,"")</f>
        <v/>
      </c>
      <c r="BJ392" s="161" t="str">
        <f>IF('Formato 3_Gantt'!BM$21&lt;&gt;"",'Formato 3_Gantt'!BM$21,"")</f>
        <v/>
      </c>
      <c r="BK392" s="161" t="str">
        <f>IF('Formato 3_Gantt'!BN$21&lt;&gt;"",'Formato 3_Gantt'!BN$21,"")</f>
        <v/>
      </c>
      <c r="BL392" s="161" t="str">
        <f>IF('Formato 3_Gantt'!BO$21&lt;&gt;"",'Formato 3_Gantt'!BO$21,"")</f>
        <v/>
      </c>
      <c r="BM392" s="161" t="str">
        <f>IF('Formato 3_Gantt'!BP$21&lt;&gt;"",'Formato 3_Gantt'!BP$21,"")</f>
        <v/>
      </c>
      <c r="BN392" s="161" t="str">
        <f>IF('Formato 3_Gantt'!BQ$21&lt;&gt;"",'Formato 3_Gantt'!BQ$21,"")</f>
        <v/>
      </c>
      <c r="BO392" s="161" t="str">
        <f>IF('Formato 3_Gantt'!BR$21&lt;&gt;"",'Formato 3_Gantt'!BR$21,"")</f>
        <v/>
      </c>
      <c r="BP392" s="161" t="str">
        <f>IF('Formato 3_Gantt'!BS$21&lt;&gt;"",'Formato 3_Gantt'!BS$21,"")</f>
        <v/>
      </c>
      <c r="BQ392" s="161" t="str">
        <f>IF('Formato 3_Gantt'!BT$21&lt;&gt;"",'Formato 3_Gantt'!BT$21,"")</f>
        <v/>
      </c>
      <c r="BR392" s="161" t="str">
        <f>IF('Formato 3_Gantt'!BU$21&lt;&gt;"",'Formato 3_Gantt'!BU$21,"")</f>
        <v/>
      </c>
      <c r="BS392" s="161" t="str">
        <f>IF('Formato 3_Gantt'!BV$21&lt;&gt;"",'Formato 3_Gantt'!BV$21,"")</f>
        <v/>
      </c>
      <c r="BT392" s="161" t="str">
        <f>IF('Formato 3_Gantt'!BW$21&lt;&gt;"",'Formato 3_Gantt'!BW$21,"")</f>
        <v/>
      </c>
      <c r="BU392" s="161" t="str">
        <f>IF('Formato 3_Gantt'!BX$21&lt;&gt;"",'Formato 3_Gantt'!BX$21,"")</f>
        <v/>
      </c>
      <c r="BV392" s="163" t="str">
        <f>IF('Formato 4_Ppto'!I$379&lt;&gt;"",'Formato 4_Ppto'!I$379,"")</f>
        <v/>
      </c>
      <c r="BW392" s="162" t="str">
        <f>IF('Formato 4_Ppto'!X$379&lt;&gt;"",'Formato 4_Ppto'!X$379,"")</f>
        <v/>
      </c>
      <c r="BX392" s="162" t="str">
        <f>IF('Formato 4_Ppto'!Y$379&lt;&gt;"",'Formato 4_Ppto'!Y$379,"")</f>
        <v/>
      </c>
      <c r="BY392" s="162" t="str">
        <f>IF('Formato 4_Ppto'!Z$379&lt;&gt;"",'Formato 4_Ppto'!Z$379,"")</f>
        <v/>
      </c>
      <c r="BZ392" s="162" t="str">
        <f>IF('Formato 4_Ppto'!AA$379&lt;&gt;"",'Formato 4_Ppto'!AA$379,"")</f>
        <v/>
      </c>
      <c r="CA392" s="162" t="str">
        <f>IF('Formato 4_Ppto'!AB$379&lt;&gt;"",'Formato 4_Ppto'!AB$379,"")</f>
        <v/>
      </c>
      <c r="CB392" s="162" t="str">
        <f>IF('Formato 4_Ppto'!AC$379&lt;&gt;"",'Formato 4_Ppto'!AC$379,"")</f>
        <v/>
      </c>
      <c r="CC392" s="162" t="str">
        <f>IF('Formato 4_Ppto'!AD$379&lt;&gt;"",'Formato 4_Ppto'!AD$379,"")</f>
        <v/>
      </c>
      <c r="CD392" s="162" t="str">
        <f>IF('Formato 4_Ppto'!AE$379&lt;&gt;"",'Formato 4_Ppto'!AE$379,"")</f>
        <v/>
      </c>
      <c r="CE392" s="162" t="str">
        <f>IF('Formato 4_Ppto'!AF$379&lt;&gt;"",'Formato 4_Ppto'!AF$379,"")</f>
        <v/>
      </c>
      <c r="CF392" s="162" t="str">
        <f>IF('Formato 4_Ppto'!AG$379&lt;&gt;"",'Formato 4_Ppto'!AG$379,"")</f>
        <v/>
      </c>
      <c r="CG392" s="162" t="str">
        <f>IF('Formato 4_Ppto'!AH$379&lt;&gt;"",'Formato 4_Ppto'!AH$379,"")</f>
        <v/>
      </c>
      <c r="CH392" s="162" t="str">
        <f>IF('Formato 4_Ppto'!AI$379&lt;&gt;"",'Formato 4_Ppto'!AI$379,"")</f>
        <v/>
      </c>
      <c r="CI392" s="163" t="str">
        <f>IF('Formato 4_Ppto'!AJ$379&lt;&gt;"",'Formato 4_Ppto'!AJ$379,"")</f>
        <v/>
      </c>
      <c r="CJ392" s="13" t="str">
        <f>IF('Formato 4_Ppto'!B409&lt;&gt;"",'Formato 4_Ppto'!A409,"")</f>
        <v/>
      </c>
      <c r="CK392" s="24" t="str">
        <f>IF('Formato 4_Ppto'!B409&lt;&gt;"",'Formato 4_Ppto'!B409,"")</f>
        <v/>
      </c>
      <c r="CL392" s="22" t="str">
        <f>IF('Formato 4_Ppto'!C409&lt;&gt;"",'Formato 4_Ppto'!C409,"")</f>
        <v/>
      </c>
      <c r="CM392" s="24" t="str">
        <f>IF('Formato 4_Ppto'!D409&lt;&gt;"",'Formato 4_Ppto'!D409,"")</f>
        <v/>
      </c>
      <c r="CN392" s="161" t="str">
        <f>IF('Formato 4_Ppto'!E409&lt;&gt;"",'Formato 4_Ppto'!E409,"")</f>
        <v/>
      </c>
      <c r="CO392" s="161" t="str">
        <f>IF('Formato 4_Ppto'!G409&lt;&gt;"",'Formato 4_Ppto'!G409,"")</f>
        <v/>
      </c>
      <c r="CP392" s="163" t="str">
        <f>IF('Formato 4_Ppto'!I409&lt;&gt;"",'Formato 4_Ppto'!I409,"")</f>
        <v/>
      </c>
      <c r="CQ392" s="161" t="str">
        <f>IF('Formato 4_Ppto'!K409&lt;&gt;"",'Formato 4_Ppto'!K409,"")</f>
        <v/>
      </c>
      <c r="CR392" s="161" t="str">
        <f>IF('Formato 4_Ppto'!L409&lt;&gt;"",'Formato 4_Ppto'!L409,"")</f>
        <v/>
      </c>
      <c r="CS392" s="161" t="str">
        <f>IF('Formato 4_Ppto'!M409&lt;&gt;"",'Formato 4_Ppto'!M409,"")</f>
        <v/>
      </c>
      <c r="CT392" s="161" t="str">
        <f>IF('Formato 4_Ppto'!N409&lt;&gt;"",'Formato 4_Ppto'!N409,"")</f>
        <v/>
      </c>
      <c r="CU392" s="161" t="str">
        <f>IF('Formato 4_Ppto'!O409&lt;&gt;"",'Formato 4_Ppto'!O409,"")</f>
        <v/>
      </c>
      <c r="CV392" s="161" t="str">
        <f>IF('Formato 4_Ppto'!P409&lt;&gt;"",'Formato 4_Ppto'!P409,"")</f>
        <v/>
      </c>
      <c r="CW392" s="161" t="str">
        <f>IF('Formato 4_Ppto'!Q409&lt;&gt;"",'Formato 4_Ppto'!Q409,"")</f>
        <v/>
      </c>
      <c r="CX392" s="161" t="str">
        <f>IF('Formato 4_Ppto'!R409&lt;&gt;"",'Formato 4_Ppto'!R409,"")</f>
        <v/>
      </c>
      <c r="CY392" s="161" t="str">
        <f>IF('Formato 4_Ppto'!S409&lt;&gt;"",'Formato 4_Ppto'!S409,"")</f>
        <v/>
      </c>
      <c r="CZ392" s="161" t="str">
        <f>IF('Formato 4_Ppto'!T409&lt;&gt;"",'Formato 4_Ppto'!T409,"")</f>
        <v/>
      </c>
      <c r="DA392" s="161" t="str">
        <f>IF('Formato 4_Ppto'!U409&lt;&gt;"",'Formato 4_Ppto'!U409,"")</f>
        <v/>
      </c>
      <c r="DB392" s="161" t="str">
        <f>IF('Formato 4_Ppto'!V409&lt;&gt;"",'Formato 4_Ppto'!V409,"")</f>
        <v/>
      </c>
      <c r="DC392" s="161" t="str">
        <f>IF('Formato 4_Ppto'!W409&lt;&gt;"",'Formato 4_Ppto'!W409,"")</f>
        <v/>
      </c>
      <c r="DD392" s="162" t="str">
        <f>IF('Formato 4_Ppto'!X409&lt;&gt;"",'Formato 4_Ppto'!X409,"")</f>
        <v/>
      </c>
      <c r="DE392" s="162" t="str">
        <f>IF('Formato 4_Ppto'!Y409&lt;&gt;"",'Formato 4_Ppto'!Y409,"")</f>
        <v/>
      </c>
      <c r="DF392" s="162" t="str">
        <f>IF('Formato 4_Ppto'!Z409&lt;&gt;"",'Formato 4_Ppto'!Z409,"")</f>
        <v/>
      </c>
      <c r="DG392" s="162" t="str">
        <f>IF('Formato 4_Ppto'!AA409&lt;&gt;"",'Formato 4_Ppto'!AA409,"")</f>
        <v/>
      </c>
      <c r="DH392" s="162" t="str">
        <f>IF('Formato 4_Ppto'!AB409&lt;&gt;"",'Formato 4_Ppto'!AB409,"")</f>
        <v/>
      </c>
      <c r="DI392" s="162" t="str">
        <f>IF('Formato 4_Ppto'!AC409&lt;&gt;"",'Formato 4_Ppto'!AC409,"")</f>
        <v/>
      </c>
      <c r="DJ392" s="162" t="str">
        <f>IF('Formato 4_Ppto'!AD409&lt;&gt;"",'Formato 4_Ppto'!AD409,"")</f>
        <v/>
      </c>
      <c r="DK392" s="162" t="str">
        <f>IF('Formato 4_Ppto'!AE409&lt;&gt;"",'Formato 4_Ppto'!AE409,"")</f>
        <v/>
      </c>
      <c r="DL392" s="162" t="str">
        <f>IF('Formato 4_Ppto'!AF409&lt;&gt;"",'Formato 4_Ppto'!AF409,"")</f>
        <v/>
      </c>
      <c r="DM392" s="162" t="str">
        <f>IF('Formato 4_Ppto'!AG409&lt;&gt;"",'Formato 4_Ppto'!AG409,"")</f>
        <v/>
      </c>
      <c r="DN392" s="162" t="str">
        <f>IF('Formato 4_Ppto'!AH409&lt;&gt;"",'Formato 4_Ppto'!AH409,"")</f>
        <v/>
      </c>
      <c r="DO392" s="162" t="str">
        <f>IF('Formato 4_Ppto'!AI409&lt;&gt;"",'Formato 4_Ppto'!AI409,"")</f>
        <v/>
      </c>
      <c r="DP392" s="163" t="str">
        <f>IF('Formato 4_Ppto'!AJ409&lt;&gt;"",'Formato 4_Ppto'!AJ409,"")</f>
        <v/>
      </c>
    </row>
    <row r="393" spans="2:120" x14ac:dyDescent="0.3">
      <c r="B393" s="13" t="str">
        <f>IF(OR(Tabla6[[#This Row],[IDA]]="",Tabla6[[#This Row],[IDT]]="",Tabla6[[#This Row],[IDI]]=""),"",Tabla6[[#This Row],[IDA]]&amp;"."&amp;Tabla6[[#This Row],[IDT]]&amp;"."&amp;Tabla6[[#This Row],[IDI]])</f>
        <v/>
      </c>
      <c r="C393" s="13" t="str">
        <f>IF(Formato_02!$B$14&lt;&gt;"",0,"")</f>
        <v/>
      </c>
      <c r="D393" s="13" t="str">
        <f>IF(Formato_02!$H$9&lt;&gt;"",Formato_02!$H$9,"")</f>
        <v/>
      </c>
      <c r="E393" s="24" t="str">
        <f t="shared" si="48"/>
        <v/>
      </c>
      <c r="F393" s="24" t="str">
        <f>IF(Formato_02!$B$14&lt;&gt;"",Formato_02!$B$14,"")</f>
        <v/>
      </c>
      <c r="G393" s="22" t="str">
        <f>IF('Formato 3_Gantt'!C398&lt;&gt;"",'Formato 3_Gantt'!C398,"")</f>
        <v/>
      </c>
      <c r="H393" s="13" t="str">
        <f>IF('Formato 3_Gantt'!D$8&lt;&gt;"",'Formato 3_Gantt'!D$8,"")</f>
        <v/>
      </c>
      <c r="I393" s="13" t="str">
        <f>IF('Formato 3_Gantt'!E$8&lt;&gt;"",'Formato 3_Gantt'!E$8,"")</f>
        <v/>
      </c>
      <c r="J393" s="13" t="str">
        <f>IF('Formato 3_Gantt'!F$8&lt;&gt;"",'Formato 3_Gantt'!F$8,"")</f>
        <v/>
      </c>
      <c r="K393" s="158" t="str">
        <f>IF('Formato 3_Gantt'!G$8&lt;&gt;"",'Formato 3_Gantt'!G$8,"")</f>
        <v/>
      </c>
      <c r="L393" s="158" t="str">
        <f>IF('Formato 3_Gantt'!H$8&lt;&gt;"",'Formato 3_Gantt'!H$8,"")</f>
        <v/>
      </c>
      <c r="M393" s="13" t="str">
        <f>IF('Formato 3_Gantt'!BL$8&lt;&gt;"",'Formato 3_Gantt'!BL$8,"")</f>
        <v/>
      </c>
      <c r="N393" s="13" t="str">
        <f>IF('Formato 3_Gantt'!BM$8&lt;&gt;"",'Formato 3_Gantt'!BM$8,"")</f>
        <v/>
      </c>
      <c r="O393" s="13" t="str">
        <f>IF('Formato 3_Gantt'!BN$8&lt;&gt;"",'Formato 3_Gantt'!BN$8,"")</f>
        <v/>
      </c>
      <c r="P393" s="13" t="str">
        <f>IF('Formato 3_Gantt'!BO$8&lt;&gt;"",'Formato 3_Gantt'!BO$8,"")</f>
        <v/>
      </c>
      <c r="Q393" s="13" t="str">
        <f>IF('Formato 3_Gantt'!BP$8&lt;&gt;"",'Formato 3_Gantt'!BP$8,"")</f>
        <v/>
      </c>
      <c r="R393" s="13" t="str">
        <f>IF('Formato 3_Gantt'!BQ$8&lt;&gt;"",'Formato 3_Gantt'!BQ$8,"")</f>
        <v/>
      </c>
      <c r="S393" s="13" t="str">
        <f>IF('Formato 3_Gantt'!BR$8&lt;&gt;"",'Formato 3_Gantt'!BR$8,"")</f>
        <v/>
      </c>
      <c r="T393" s="13" t="str">
        <f>IF('Formato 3_Gantt'!BS$8&lt;&gt;"",'Formato 3_Gantt'!BS$8,"")</f>
        <v/>
      </c>
      <c r="U393" s="13" t="str">
        <f>IF('Formato 3_Gantt'!BT$8&lt;&gt;"",'Formato 3_Gantt'!BT$8,"")</f>
        <v/>
      </c>
      <c r="V393" s="13" t="str">
        <f>IF('Formato 3_Gantt'!BU$8&lt;&gt;"",'Formato 3_Gantt'!BU$8,"")</f>
        <v/>
      </c>
      <c r="W393" s="13" t="str">
        <f>IF('Formato 3_Gantt'!BV$8&lt;&gt;"",'Formato 3_Gantt'!BV$8,"")</f>
        <v/>
      </c>
      <c r="X393" s="13" t="str">
        <f>IF('Formato 3_Gantt'!BW$8&lt;&gt;"",'Formato 3_Gantt'!BW$8,"")</f>
        <v/>
      </c>
      <c r="Y393" s="13" t="str">
        <f>IF('Formato 3_Gantt'!BX$8&lt;&gt;"",'Formato 3_Gantt'!BX$8,"")</f>
        <v/>
      </c>
      <c r="Z393" s="162" t="str">
        <f>IF(Formato_02!S$15&lt;&gt;"",Formato_02!S$15,"")</f>
        <v/>
      </c>
      <c r="AA393" s="162" t="str">
        <f>IF(Formato_02!T$15&lt;&gt;"",Formato_02!T$15,"")</f>
        <v/>
      </c>
      <c r="AB393" s="162" t="str">
        <f>IF(Formato_02!U$15&lt;&gt;"",Formato_02!U$15,"")</f>
        <v/>
      </c>
      <c r="AC393" s="162" t="str">
        <f>IF(Formato_02!V$15&lt;&gt;"",Formato_02!V$15,"")</f>
        <v/>
      </c>
      <c r="AD393" s="162" t="str">
        <f>IF(Formato_02!W$15&lt;&gt;"",Formato_02!W$15,"")</f>
        <v/>
      </c>
      <c r="AE393" s="162" t="str">
        <f>IF(Formato_02!X$15&lt;&gt;"",Formato_02!X$15,"")</f>
        <v/>
      </c>
      <c r="AF393" s="162" t="str">
        <f>IF(Formato_02!Y$15&lt;&gt;"",Formato_02!Y$15,"")</f>
        <v/>
      </c>
      <c r="AG393" s="162" t="str">
        <f>IF(Formato_02!Z$15&lt;&gt;"",Formato_02!Z$15,"")</f>
        <v/>
      </c>
      <c r="AH393" s="162" t="str">
        <f>IF(Formato_02!AA$15&lt;&gt;"",Formato_02!AA$15,"")</f>
        <v/>
      </c>
      <c r="AI393" s="162" t="str">
        <f>IF(Formato_02!AB$15&lt;&gt;"",Formato_02!AB$15,"")</f>
        <v/>
      </c>
      <c r="AJ393" s="162" t="str">
        <f>IF(Formato_02!AC$15&lt;&gt;"",Formato_02!AC$15,"")</f>
        <v/>
      </c>
      <c r="AK393" s="162" t="str">
        <f>IF(Formato_02!AD$15&lt;&gt;"",Formato_02!AD$15,"")</f>
        <v/>
      </c>
      <c r="AL393" s="162" t="str">
        <f>IF(Formato_02!$N$14&lt;&gt;"",Formato_02!$N$14,"")</f>
        <v/>
      </c>
      <c r="AM393" s="13" t="str">
        <f>IF(Formato_02!$X$4&lt;&gt;"","AN","")</f>
        <v/>
      </c>
      <c r="AN393" s="24" t="str">
        <f t="shared" si="49"/>
        <v/>
      </c>
      <c r="AO393" s="13" t="str">
        <f>IF(Formato_02!$Y$4&lt;&gt;"","P027","")</f>
        <v/>
      </c>
      <c r="AP393" s="24" t="str">
        <f t="shared" si="50"/>
        <v/>
      </c>
      <c r="AQ393" s="13" t="str">
        <f>IF(Formato_02!$Z$4&lt;&gt;"","PNCVG","")</f>
        <v/>
      </c>
      <c r="AR393" s="24" t="str">
        <f t="shared" si="51"/>
        <v/>
      </c>
      <c r="AS393" s="13" t="str">
        <f>IF(Formato_02!$AA$4&lt;&gt;"","PNFF","")</f>
        <v/>
      </c>
      <c r="AT393" s="24" t="str">
        <f t="shared" si="52"/>
        <v/>
      </c>
      <c r="AU393" s="13" t="str">
        <f>IF(Formato_02!$AB$4&lt;&gt;"","PNPAM","")</f>
        <v/>
      </c>
      <c r="AV393" s="24" t="str">
        <f t="shared" si="53"/>
        <v/>
      </c>
      <c r="AW393" s="13" t="str">
        <f>IF(Formato_02!$AC$4&lt;&gt;"","PNAIA","")</f>
        <v/>
      </c>
      <c r="AX393" s="24" t="str">
        <f t="shared" si="54"/>
        <v/>
      </c>
      <c r="AY393" s="13" t="str">
        <f>IF(Formato_02!$AD$4&lt;&gt;"","PIO","")</f>
        <v/>
      </c>
      <c r="AZ393" s="24" t="str">
        <f t="shared" si="55"/>
        <v/>
      </c>
      <c r="BA393" s="13" t="str">
        <f>IF('Formato 3_Gantt'!B$22&lt;&gt;"",'Formato 3_Gantt'!A$22,"")</f>
        <v/>
      </c>
      <c r="BB393" s="24" t="str">
        <f>IF('Formato 3_Gantt'!B$22&lt;&gt;"",'Formato 3_Gantt'!B$22,"")</f>
        <v/>
      </c>
      <c r="BC393" s="22" t="str">
        <f>IF('Formato 3_Gantt'!C$22&lt;&gt;"",'Formato 3_Gantt'!C$22,"")</f>
        <v/>
      </c>
      <c r="BD393" s="13" t="str">
        <f>IF('Formato 3_Gantt'!D$22&lt;&gt;"",'Formato 3_Gantt'!D$22,"")</f>
        <v/>
      </c>
      <c r="BE393" s="161" t="str">
        <f>IF('Formato 3_Gantt'!E$22&lt;&gt;"",'Formato 3_Gantt'!E$22,"")</f>
        <v/>
      </c>
      <c r="BF393" s="13" t="str">
        <f>IF('Formato 3_Gantt'!F$22&lt;&gt;"",'Formato 3_Gantt'!F$22,"")</f>
        <v/>
      </c>
      <c r="BG393" s="158" t="str">
        <f>IF('Formato 3_Gantt'!G$22&lt;&gt;"",'Formato 3_Gantt'!G$22,"")</f>
        <v/>
      </c>
      <c r="BH393" s="158" t="str">
        <f>IF('Formato 3_Gantt'!H$22&lt;&gt;"",'Formato 3_Gantt'!H$22,"")</f>
        <v/>
      </c>
      <c r="BI393" s="161" t="str">
        <f>IF('Formato 3_Gantt'!BL$22&lt;&gt;"",'Formato 3_Gantt'!BL$22,"")</f>
        <v/>
      </c>
      <c r="BJ393" s="161" t="str">
        <f>IF('Formato 3_Gantt'!BM$22&lt;&gt;"",'Formato 3_Gantt'!BM$22,"")</f>
        <v/>
      </c>
      <c r="BK393" s="161" t="str">
        <f>IF('Formato 3_Gantt'!BN$22&lt;&gt;"",'Formato 3_Gantt'!BN$22,"")</f>
        <v/>
      </c>
      <c r="BL393" s="161" t="str">
        <f>IF('Formato 3_Gantt'!BO$22&lt;&gt;"",'Formato 3_Gantt'!BO$22,"")</f>
        <v/>
      </c>
      <c r="BM393" s="161" t="str">
        <f>IF('Formato 3_Gantt'!BP$22&lt;&gt;"",'Formato 3_Gantt'!BP$22,"")</f>
        <v/>
      </c>
      <c r="BN393" s="161" t="str">
        <f>IF('Formato 3_Gantt'!BQ$22&lt;&gt;"",'Formato 3_Gantt'!BQ$22,"")</f>
        <v/>
      </c>
      <c r="BO393" s="161" t="str">
        <f>IF('Formato 3_Gantt'!BR$22&lt;&gt;"",'Formato 3_Gantt'!BR$22,"")</f>
        <v/>
      </c>
      <c r="BP393" s="161" t="str">
        <f>IF('Formato 3_Gantt'!BS$22&lt;&gt;"",'Formato 3_Gantt'!BS$22,"")</f>
        <v/>
      </c>
      <c r="BQ393" s="161" t="str">
        <f>IF('Formato 3_Gantt'!BT$22&lt;&gt;"",'Formato 3_Gantt'!BT$22,"")</f>
        <v/>
      </c>
      <c r="BR393" s="161" t="str">
        <f>IF('Formato 3_Gantt'!BU$22&lt;&gt;"",'Formato 3_Gantt'!BU$22,"")</f>
        <v/>
      </c>
      <c r="BS393" s="161" t="str">
        <f>IF('Formato 3_Gantt'!BV$22&lt;&gt;"",'Formato 3_Gantt'!BV$22,"")</f>
        <v/>
      </c>
      <c r="BT393" s="161" t="str">
        <f>IF('Formato 3_Gantt'!BW$22&lt;&gt;"",'Formato 3_Gantt'!BW$22,"")</f>
        <v/>
      </c>
      <c r="BU393" s="161" t="str">
        <f>IF('Formato 3_Gantt'!BX$22&lt;&gt;"",'Formato 3_Gantt'!BX$22,"")</f>
        <v/>
      </c>
      <c r="BV393" s="163" t="str">
        <f>IF('Formato 4_Ppto'!I$410&lt;&gt;"",'Formato 4_Ppto'!I$410,"")</f>
        <v/>
      </c>
      <c r="BW393" s="162" t="str">
        <f>IF('Formato 4_Ppto'!X$410&lt;&gt;"",'Formato 4_Ppto'!X$410,"")</f>
        <v/>
      </c>
      <c r="BX393" s="162" t="str">
        <f>IF('Formato 4_Ppto'!Y$410&lt;&gt;"",'Formato 4_Ppto'!Y$410,"")</f>
        <v/>
      </c>
      <c r="BY393" s="162" t="str">
        <f>IF('Formato 4_Ppto'!Z$410&lt;&gt;"",'Formato 4_Ppto'!Z$410,"")</f>
        <v/>
      </c>
      <c r="BZ393" s="162" t="str">
        <f>IF('Formato 4_Ppto'!AA$410&lt;&gt;"",'Formato 4_Ppto'!AA$410,"")</f>
        <v/>
      </c>
      <c r="CA393" s="162" t="str">
        <f>IF('Formato 4_Ppto'!AB$410&lt;&gt;"",'Formato 4_Ppto'!AB$410,"")</f>
        <v/>
      </c>
      <c r="CB393" s="162" t="str">
        <f>IF('Formato 4_Ppto'!AC$410&lt;&gt;"",'Formato 4_Ppto'!AC$410,"")</f>
        <v/>
      </c>
      <c r="CC393" s="162" t="str">
        <f>IF('Formato 4_Ppto'!AD$410&lt;&gt;"",'Formato 4_Ppto'!AD$410,"")</f>
        <v/>
      </c>
      <c r="CD393" s="162" t="str">
        <f>IF('Formato 4_Ppto'!AE$410&lt;&gt;"",'Formato 4_Ppto'!AE$410,"")</f>
        <v/>
      </c>
      <c r="CE393" s="162" t="str">
        <f>IF('Formato 4_Ppto'!AF$410&lt;&gt;"",'Formato 4_Ppto'!AF$410,"")</f>
        <v/>
      </c>
      <c r="CF393" s="162" t="str">
        <f>IF('Formato 4_Ppto'!AG$410&lt;&gt;"",'Formato 4_Ppto'!AG$410,"")</f>
        <v/>
      </c>
      <c r="CG393" s="162" t="str">
        <f>IF('Formato 4_Ppto'!AH$410&lt;&gt;"",'Formato 4_Ppto'!AH$410,"")</f>
        <v/>
      </c>
      <c r="CH393" s="162" t="str">
        <f>IF('Formato 4_Ppto'!AI$410&lt;&gt;"",'Formato 4_Ppto'!AI$410,"")</f>
        <v/>
      </c>
      <c r="CI393" s="163" t="str">
        <f>IF('Formato 4_Ppto'!AJ$410&lt;&gt;"",'Formato 4_Ppto'!AJ$410,"")</f>
        <v/>
      </c>
      <c r="CJ393" s="13" t="str">
        <f>IF('Formato 4_Ppto'!B411&lt;&gt;"",'Formato 4_Ppto'!A411,"")</f>
        <v/>
      </c>
      <c r="CK393" s="24" t="str">
        <f>IF('Formato 4_Ppto'!B411&lt;&gt;"",'Formato 4_Ppto'!B411,"")</f>
        <v/>
      </c>
      <c r="CL393" s="22" t="str">
        <f>IF('Formato 4_Ppto'!C411&lt;&gt;"",'Formato 4_Ppto'!C411,"")</f>
        <v/>
      </c>
      <c r="CM393" s="24" t="str">
        <f>IF('Formato 4_Ppto'!D411&lt;&gt;"",'Formato 4_Ppto'!D411,"")</f>
        <v/>
      </c>
      <c r="CN393" s="161" t="str">
        <f>IF('Formato 4_Ppto'!E411&lt;&gt;"",'Formato 4_Ppto'!E411,"")</f>
        <v/>
      </c>
      <c r="CO393" s="161" t="str">
        <f>IF('Formato 4_Ppto'!G411&lt;&gt;"",'Formato 4_Ppto'!G411,"")</f>
        <v/>
      </c>
      <c r="CP393" s="163" t="str">
        <f>IF('Formato 4_Ppto'!I411&lt;&gt;"",'Formato 4_Ppto'!I411,"")</f>
        <v/>
      </c>
      <c r="CQ393" s="161" t="str">
        <f>IF('Formato 4_Ppto'!K411&lt;&gt;"",'Formato 4_Ppto'!K411,"")</f>
        <v/>
      </c>
      <c r="CR393" s="161" t="str">
        <f>IF('Formato 4_Ppto'!L411&lt;&gt;"",'Formato 4_Ppto'!L411,"")</f>
        <v/>
      </c>
      <c r="CS393" s="161" t="str">
        <f>IF('Formato 4_Ppto'!M411&lt;&gt;"",'Formato 4_Ppto'!M411,"")</f>
        <v/>
      </c>
      <c r="CT393" s="161" t="str">
        <f>IF('Formato 4_Ppto'!N411&lt;&gt;"",'Formato 4_Ppto'!N411,"")</f>
        <v/>
      </c>
      <c r="CU393" s="161" t="str">
        <f>IF('Formato 4_Ppto'!O411&lt;&gt;"",'Formato 4_Ppto'!O411,"")</f>
        <v/>
      </c>
      <c r="CV393" s="161" t="str">
        <f>IF('Formato 4_Ppto'!P411&lt;&gt;"",'Formato 4_Ppto'!P411,"")</f>
        <v/>
      </c>
      <c r="CW393" s="161" t="str">
        <f>IF('Formato 4_Ppto'!Q411&lt;&gt;"",'Formato 4_Ppto'!Q411,"")</f>
        <v/>
      </c>
      <c r="CX393" s="161" t="str">
        <f>IF('Formato 4_Ppto'!R411&lt;&gt;"",'Formato 4_Ppto'!R411,"")</f>
        <v/>
      </c>
      <c r="CY393" s="161" t="str">
        <f>IF('Formato 4_Ppto'!S411&lt;&gt;"",'Formato 4_Ppto'!S411,"")</f>
        <v/>
      </c>
      <c r="CZ393" s="161" t="str">
        <f>IF('Formato 4_Ppto'!T411&lt;&gt;"",'Formato 4_Ppto'!T411,"")</f>
        <v/>
      </c>
      <c r="DA393" s="161" t="str">
        <f>IF('Formato 4_Ppto'!U411&lt;&gt;"",'Formato 4_Ppto'!U411,"")</f>
        <v/>
      </c>
      <c r="DB393" s="161" t="str">
        <f>IF('Formato 4_Ppto'!V411&lt;&gt;"",'Formato 4_Ppto'!V411,"")</f>
        <v/>
      </c>
      <c r="DC393" s="161" t="str">
        <f>IF('Formato 4_Ppto'!W411&lt;&gt;"",'Formato 4_Ppto'!W411,"")</f>
        <v/>
      </c>
      <c r="DD393" s="162" t="str">
        <f>IF('Formato 4_Ppto'!X411&lt;&gt;"",'Formato 4_Ppto'!X411,"")</f>
        <v/>
      </c>
      <c r="DE393" s="162" t="str">
        <f>IF('Formato 4_Ppto'!Y411&lt;&gt;"",'Formato 4_Ppto'!Y411,"")</f>
        <v/>
      </c>
      <c r="DF393" s="162" t="str">
        <f>IF('Formato 4_Ppto'!Z411&lt;&gt;"",'Formato 4_Ppto'!Z411,"")</f>
        <v/>
      </c>
      <c r="DG393" s="162" t="str">
        <f>IF('Formato 4_Ppto'!AA411&lt;&gt;"",'Formato 4_Ppto'!AA411,"")</f>
        <v/>
      </c>
      <c r="DH393" s="162" t="str">
        <f>IF('Formato 4_Ppto'!AB411&lt;&gt;"",'Formato 4_Ppto'!AB411,"")</f>
        <v/>
      </c>
      <c r="DI393" s="162" t="str">
        <f>IF('Formato 4_Ppto'!AC411&lt;&gt;"",'Formato 4_Ppto'!AC411,"")</f>
        <v/>
      </c>
      <c r="DJ393" s="162" t="str">
        <f>IF('Formato 4_Ppto'!AD411&lt;&gt;"",'Formato 4_Ppto'!AD411,"")</f>
        <v/>
      </c>
      <c r="DK393" s="162" t="str">
        <f>IF('Formato 4_Ppto'!AE411&lt;&gt;"",'Formato 4_Ppto'!AE411,"")</f>
        <v/>
      </c>
      <c r="DL393" s="162" t="str">
        <f>IF('Formato 4_Ppto'!AF411&lt;&gt;"",'Formato 4_Ppto'!AF411,"")</f>
        <v/>
      </c>
      <c r="DM393" s="162" t="str">
        <f>IF('Formato 4_Ppto'!AG411&lt;&gt;"",'Formato 4_Ppto'!AG411,"")</f>
        <v/>
      </c>
      <c r="DN393" s="162" t="str">
        <f>IF('Formato 4_Ppto'!AH411&lt;&gt;"",'Formato 4_Ppto'!AH411,"")</f>
        <v/>
      </c>
      <c r="DO393" s="162" t="str">
        <f>IF('Formato 4_Ppto'!AI411&lt;&gt;"",'Formato 4_Ppto'!AI411,"")</f>
        <v/>
      </c>
      <c r="DP393" s="163" t="str">
        <f>IF('Formato 4_Ppto'!AJ411&lt;&gt;"",'Formato 4_Ppto'!AJ411,"")</f>
        <v/>
      </c>
    </row>
    <row r="394" spans="2:120" x14ac:dyDescent="0.3">
      <c r="B394" s="13" t="str">
        <f>IF(OR(Tabla6[[#This Row],[IDA]]="",Tabla6[[#This Row],[IDT]]="",Tabla6[[#This Row],[IDI]]=""),"",Tabla6[[#This Row],[IDA]]&amp;"."&amp;Tabla6[[#This Row],[IDT]]&amp;"."&amp;Tabla6[[#This Row],[IDI]])</f>
        <v/>
      </c>
      <c r="C394" s="13" t="str">
        <f>IF(Formato_02!$B$14&lt;&gt;"",0,"")</f>
        <v/>
      </c>
      <c r="D394" s="13" t="str">
        <f>IF(Formato_02!$H$9&lt;&gt;"",Formato_02!$H$9,"")</f>
        <v/>
      </c>
      <c r="E394" s="24" t="str">
        <f t="shared" si="48"/>
        <v/>
      </c>
      <c r="F394" s="24" t="str">
        <f>IF(Formato_02!$B$14&lt;&gt;"",Formato_02!$B$14,"")</f>
        <v/>
      </c>
      <c r="G394" s="22" t="str">
        <f>IF('Formato 3_Gantt'!C399&lt;&gt;"",'Formato 3_Gantt'!C399,"")</f>
        <v/>
      </c>
      <c r="H394" s="13" t="str">
        <f>IF('Formato 3_Gantt'!D$8&lt;&gt;"",'Formato 3_Gantt'!D$8,"")</f>
        <v/>
      </c>
      <c r="I394" s="13" t="str">
        <f>IF('Formato 3_Gantt'!E$8&lt;&gt;"",'Formato 3_Gantt'!E$8,"")</f>
        <v/>
      </c>
      <c r="J394" s="13" t="str">
        <f>IF('Formato 3_Gantt'!F$8&lt;&gt;"",'Formato 3_Gantt'!F$8,"")</f>
        <v/>
      </c>
      <c r="K394" s="158" t="str">
        <f>IF('Formato 3_Gantt'!G$8&lt;&gt;"",'Formato 3_Gantt'!G$8,"")</f>
        <v/>
      </c>
      <c r="L394" s="158" t="str">
        <f>IF('Formato 3_Gantt'!H$8&lt;&gt;"",'Formato 3_Gantt'!H$8,"")</f>
        <v/>
      </c>
      <c r="M394" s="13" t="str">
        <f>IF('Formato 3_Gantt'!BL$8&lt;&gt;"",'Formato 3_Gantt'!BL$8,"")</f>
        <v/>
      </c>
      <c r="N394" s="13" t="str">
        <f>IF('Formato 3_Gantt'!BM$8&lt;&gt;"",'Formato 3_Gantt'!BM$8,"")</f>
        <v/>
      </c>
      <c r="O394" s="13" t="str">
        <f>IF('Formato 3_Gantt'!BN$8&lt;&gt;"",'Formato 3_Gantt'!BN$8,"")</f>
        <v/>
      </c>
      <c r="P394" s="13" t="str">
        <f>IF('Formato 3_Gantt'!BO$8&lt;&gt;"",'Formato 3_Gantt'!BO$8,"")</f>
        <v/>
      </c>
      <c r="Q394" s="13" t="str">
        <f>IF('Formato 3_Gantt'!BP$8&lt;&gt;"",'Formato 3_Gantt'!BP$8,"")</f>
        <v/>
      </c>
      <c r="R394" s="13" t="str">
        <f>IF('Formato 3_Gantt'!BQ$8&lt;&gt;"",'Formato 3_Gantt'!BQ$8,"")</f>
        <v/>
      </c>
      <c r="S394" s="13" t="str">
        <f>IF('Formato 3_Gantt'!BR$8&lt;&gt;"",'Formato 3_Gantt'!BR$8,"")</f>
        <v/>
      </c>
      <c r="T394" s="13" t="str">
        <f>IF('Formato 3_Gantt'!BS$8&lt;&gt;"",'Formato 3_Gantt'!BS$8,"")</f>
        <v/>
      </c>
      <c r="U394" s="13" t="str">
        <f>IF('Formato 3_Gantt'!BT$8&lt;&gt;"",'Formato 3_Gantt'!BT$8,"")</f>
        <v/>
      </c>
      <c r="V394" s="13" t="str">
        <f>IF('Formato 3_Gantt'!BU$8&lt;&gt;"",'Formato 3_Gantt'!BU$8,"")</f>
        <v/>
      </c>
      <c r="W394" s="13" t="str">
        <f>IF('Formato 3_Gantt'!BV$8&lt;&gt;"",'Formato 3_Gantt'!BV$8,"")</f>
        <v/>
      </c>
      <c r="X394" s="13" t="str">
        <f>IF('Formato 3_Gantt'!BW$8&lt;&gt;"",'Formato 3_Gantt'!BW$8,"")</f>
        <v/>
      </c>
      <c r="Y394" s="13" t="str">
        <f>IF('Formato 3_Gantt'!BX$8&lt;&gt;"",'Formato 3_Gantt'!BX$8,"")</f>
        <v/>
      </c>
      <c r="Z394" s="162" t="str">
        <f>IF(Formato_02!S$15&lt;&gt;"",Formato_02!S$15,"")</f>
        <v/>
      </c>
      <c r="AA394" s="162" t="str">
        <f>IF(Formato_02!T$15&lt;&gt;"",Formato_02!T$15,"")</f>
        <v/>
      </c>
      <c r="AB394" s="162" t="str">
        <f>IF(Formato_02!U$15&lt;&gt;"",Formato_02!U$15,"")</f>
        <v/>
      </c>
      <c r="AC394" s="162" t="str">
        <f>IF(Formato_02!V$15&lt;&gt;"",Formato_02!V$15,"")</f>
        <v/>
      </c>
      <c r="AD394" s="162" t="str">
        <f>IF(Formato_02!W$15&lt;&gt;"",Formato_02!W$15,"")</f>
        <v/>
      </c>
      <c r="AE394" s="162" t="str">
        <f>IF(Formato_02!X$15&lt;&gt;"",Formato_02!X$15,"")</f>
        <v/>
      </c>
      <c r="AF394" s="162" t="str">
        <f>IF(Formato_02!Y$15&lt;&gt;"",Formato_02!Y$15,"")</f>
        <v/>
      </c>
      <c r="AG394" s="162" t="str">
        <f>IF(Formato_02!Z$15&lt;&gt;"",Formato_02!Z$15,"")</f>
        <v/>
      </c>
      <c r="AH394" s="162" t="str">
        <f>IF(Formato_02!AA$15&lt;&gt;"",Formato_02!AA$15,"")</f>
        <v/>
      </c>
      <c r="AI394" s="162" t="str">
        <f>IF(Formato_02!AB$15&lt;&gt;"",Formato_02!AB$15,"")</f>
        <v/>
      </c>
      <c r="AJ394" s="162" t="str">
        <f>IF(Formato_02!AC$15&lt;&gt;"",Formato_02!AC$15,"")</f>
        <v/>
      </c>
      <c r="AK394" s="162" t="str">
        <f>IF(Formato_02!AD$15&lt;&gt;"",Formato_02!AD$15,"")</f>
        <v/>
      </c>
      <c r="AL394" s="162" t="str">
        <f>IF(Formato_02!$N$14&lt;&gt;"",Formato_02!$N$14,"")</f>
        <v/>
      </c>
      <c r="AM394" s="13" t="str">
        <f>IF(Formato_02!$X$4&lt;&gt;"","AN","")</f>
        <v/>
      </c>
      <c r="AN394" s="24" t="str">
        <f t="shared" si="49"/>
        <v/>
      </c>
      <c r="AO394" s="13" t="str">
        <f>IF(Formato_02!$Y$4&lt;&gt;"","P027","")</f>
        <v/>
      </c>
      <c r="AP394" s="24" t="str">
        <f t="shared" si="50"/>
        <v/>
      </c>
      <c r="AQ394" s="13" t="str">
        <f>IF(Formato_02!$Z$4&lt;&gt;"","PNCVG","")</f>
        <v/>
      </c>
      <c r="AR394" s="24" t="str">
        <f t="shared" si="51"/>
        <v/>
      </c>
      <c r="AS394" s="13" t="str">
        <f>IF(Formato_02!$AA$4&lt;&gt;"","PNFF","")</f>
        <v/>
      </c>
      <c r="AT394" s="24" t="str">
        <f t="shared" si="52"/>
        <v/>
      </c>
      <c r="AU394" s="13" t="str">
        <f>IF(Formato_02!$AB$4&lt;&gt;"","PNPAM","")</f>
        <v/>
      </c>
      <c r="AV394" s="24" t="str">
        <f t="shared" si="53"/>
        <v/>
      </c>
      <c r="AW394" s="13" t="str">
        <f>IF(Formato_02!$AC$4&lt;&gt;"","PNAIA","")</f>
        <v/>
      </c>
      <c r="AX394" s="24" t="str">
        <f t="shared" si="54"/>
        <v/>
      </c>
      <c r="AY394" s="13" t="str">
        <f>IF(Formato_02!$AD$4&lt;&gt;"","PIO","")</f>
        <v/>
      </c>
      <c r="AZ394" s="24" t="str">
        <f t="shared" si="55"/>
        <v/>
      </c>
      <c r="BA394" s="13" t="str">
        <f>IF('Formato 3_Gantt'!B$22&lt;&gt;"",'Formato 3_Gantt'!A$22,"")</f>
        <v/>
      </c>
      <c r="BB394" s="24" t="str">
        <f>IF('Formato 3_Gantt'!B$22&lt;&gt;"",'Formato 3_Gantt'!B$22,"")</f>
        <v/>
      </c>
      <c r="BC394" s="22" t="str">
        <f>IF('Formato 3_Gantt'!C$22&lt;&gt;"",'Formato 3_Gantt'!C$22,"")</f>
        <v/>
      </c>
      <c r="BD394" s="13" t="str">
        <f>IF('Formato 3_Gantt'!D$22&lt;&gt;"",'Formato 3_Gantt'!D$22,"")</f>
        <v/>
      </c>
      <c r="BE394" s="161" t="str">
        <f>IF('Formato 3_Gantt'!E$22&lt;&gt;"",'Formato 3_Gantt'!E$22,"")</f>
        <v/>
      </c>
      <c r="BF394" s="13" t="str">
        <f>IF('Formato 3_Gantt'!F$22&lt;&gt;"",'Formato 3_Gantt'!F$22,"")</f>
        <v/>
      </c>
      <c r="BG394" s="158" t="str">
        <f>IF('Formato 3_Gantt'!G$22&lt;&gt;"",'Formato 3_Gantt'!G$22,"")</f>
        <v/>
      </c>
      <c r="BH394" s="158" t="str">
        <f>IF('Formato 3_Gantt'!H$22&lt;&gt;"",'Formato 3_Gantt'!H$22,"")</f>
        <v/>
      </c>
      <c r="BI394" s="161" t="str">
        <f>IF('Formato 3_Gantt'!BL$22&lt;&gt;"",'Formato 3_Gantt'!BL$22,"")</f>
        <v/>
      </c>
      <c r="BJ394" s="161" t="str">
        <f>IF('Formato 3_Gantt'!BM$22&lt;&gt;"",'Formato 3_Gantt'!BM$22,"")</f>
        <v/>
      </c>
      <c r="BK394" s="161" t="str">
        <f>IF('Formato 3_Gantt'!BN$22&lt;&gt;"",'Formato 3_Gantt'!BN$22,"")</f>
        <v/>
      </c>
      <c r="BL394" s="161" t="str">
        <f>IF('Formato 3_Gantt'!BO$22&lt;&gt;"",'Formato 3_Gantt'!BO$22,"")</f>
        <v/>
      </c>
      <c r="BM394" s="161" t="str">
        <f>IF('Formato 3_Gantt'!BP$22&lt;&gt;"",'Formato 3_Gantt'!BP$22,"")</f>
        <v/>
      </c>
      <c r="BN394" s="161" t="str">
        <f>IF('Formato 3_Gantt'!BQ$22&lt;&gt;"",'Formato 3_Gantt'!BQ$22,"")</f>
        <v/>
      </c>
      <c r="BO394" s="161" t="str">
        <f>IF('Formato 3_Gantt'!BR$22&lt;&gt;"",'Formato 3_Gantt'!BR$22,"")</f>
        <v/>
      </c>
      <c r="BP394" s="161" t="str">
        <f>IF('Formato 3_Gantt'!BS$22&lt;&gt;"",'Formato 3_Gantt'!BS$22,"")</f>
        <v/>
      </c>
      <c r="BQ394" s="161" t="str">
        <f>IF('Formato 3_Gantt'!BT$22&lt;&gt;"",'Formato 3_Gantt'!BT$22,"")</f>
        <v/>
      </c>
      <c r="BR394" s="161" t="str">
        <f>IF('Formato 3_Gantt'!BU$22&lt;&gt;"",'Formato 3_Gantt'!BU$22,"")</f>
        <v/>
      </c>
      <c r="BS394" s="161" t="str">
        <f>IF('Formato 3_Gantt'!BV$22&lt;&gt;"",'Formato 3_Gantt'!BV$22,"")</f>
        <v/>
      </c>
      <c r="BT394" s="161" t="str">
        <f>IF('Formato 3_Gantt'!BW$22&lt;&gt;"",'Formato 3_Gantt'!BW$22,"")</f>
        <v/>
      </c>
      <c r="BU394" s="161" t="str">
        <f>IF('Formato 3_Gantt'!BX$22&lt;&gt;"",'Formato 3_Gantt'!BX$22,"")</f>
        <v/>
      </c>
      <c r="BV394" s="163" t="str">
        <f>IF('Formato 4_Ppto'!I$410&lt;&gt;"",'Formato 4_Ppto'!I$410,"")</f>
        <v/>
      </c>
      <c r="BW394" s="162" t="str">
        <f>IF('Formato 4_Ppto'!X$410&lt;&gt;"",'Formato 4_Ppto'!X$410,"")</f>
        <v/>
      </c>
      <c r="BX394" s="162" t="str">
        <f>IF('Formato 4_Ppto'!Y$410&lt;&gt;"",'Formato 4_Ppto'!Y$410,"")</f>
        <v/>
      </c>
      <c r="BY394" s="162" t="str">
        <f>IF('Formato 4_Ppto'!Z$410&lt;&gt;"",'Formato 4_Ppto'!Z$410,"")</f>
        <v/>
      </c>
      <c r="BZ394" s="162" t="str">
        <f>IF('Formato 4_Ppto'!AA$410&lt;&gt;"",'Formato 4_Ppto'!AA$410,"")</f>
        <v/>
      </c>
      <c r="CA394" s="162" t="str">
        <f>IF('Formato 4_Ppto'!AB$410&lt;&gt;"",'Formato 4_Ppto'!AB$410,"")</f>
        <v/>
      </c>
      <c r="CB394" s="162" t="str">
        <f>IF('Formato 4_Ppto'!AC$410&lt;&gt;"",'Formato 4_Ppto'!AC$410,"")</f>
        <v/>
      </c>
      <c r="CC394" s="162" t="str">
        <f>IF('Formato 4_Ppto'!AD$410&lt;&gt;"",'Formato 4_Ppto'!AD$410,"")</f>
        <v/>
      </c>
      <c r="CD394" s="162" t="str">
        <f>IF('Formato 4_Ppto'!AE$410&lt;&gt;"",'Formato 4_Ppto'!AE$410,"")</f>
        <v/>
      </c>
      <c r="CE394" s="162" t="str">
        <f>IF('Formato 4_Ppto'!AF$410&lt;&gt;"",'Formato 4_Ppto'!AF$410,"")</f>
        <v/>
      </c>
      <c r="CF394" s="162" t="str">
        <f>IF('Formato 4_Ppto'!AG$410&lt;&gt;"",'Formato 4_Ppto'!AG$410,"")</f>
        <v/>
      </c>
      <c r="CG394" s="162" t="str">
        <f>IF('Formato 4_Ppto'!AH$410&lt;&gt;"",'Formato 4_Ppto'!AH$410,"")</f>
        <v/>
      </c>
      <c r="CH394" s="162" t="str">
        <f>IF('Formato 4_Ppto'!AI$410&lt;&gt;"",'Formato 4_Ppto'!AI$410,"")</f>
        <v/>
      </c>
      <c r="CI394" s="163" t="str">
        <f>IF('Formato 4_Ppto'!AJ$410&lt;&gt;"",'Formato 4_Ppto'!AJ$410,"")</f>
        <v/>
      </c>
      <c r="CJ394" s="13" t="str">
        <f>IF('Formato 4_Ppto'!B412&lt;&gt;"",'Formato 4_Ppto'!A412,"")</f>
        <v/>
      </c>
      <c r="CK394" s="24" t="str">
        <f>IF('Formato 4_Ppto'!B412&lt;&gt;"",'Formato 4_Ppto'!B412,"")</f>
        <v/>
      </c>
      <c r="CL394" s="22" t="str">
        <f>IF('Formato 4_Ppto'!C412&lt;&gt;"",'Formato 4_Ppto'!C412,"")</f>
        <v/>
      </c>
      <c r="CM394" s="24" t="str">
        <f>IF('Formato 4_Ppto'!D412&lt;&gt;"",'Formato 4_Ppto'!D412,"")</f>
        <v/>
      </c>
      <c r="CN394" s="161" t="str">
        <f>IF('Formato 4_Ppto'!E412&lt;&gt;"",'Formato 4_Ppto'!E412,"")</f>
        <v/>
      </c>
      <c r="CO394" s="161" t="str">
        <f>IF('Formato 4_Ppto'!G412&lt;&gt;"",'Formato 4_Ppto'!G412,"")</f>
        <v/>
      </c>
      <c r="CP394" s="163" t="str">
        <f>IF('Formato 4_Ppto'!I412&lt;&gt;"",'Formato 4_Ppto'!I412,"")</f>
        <v/>
      </c>
      <c r="CQ394" s="161" t="str">
        <f>IF('Formato 4_Ppto'!K412&lt;&gt;"",'Formato 4_Ppto'!K412,"")</f>
        <v/>
      </c>
      <c r="CR394" s="161" t="str">
        <f>IF('Formato 4_Ppto'!L412&lt;&gt;"",'Formato 4_Ppto'!L412,"")</f>
        <v/>
      </c>
      <c r="CS394" s="161" t="str">
        <f>IF('Formato 4_Ppto'!M412&lt;&gt;"",'Formato 4_Ppto'!M412,"")</f>
        <v/>
      </c>
      <c r="CT394" s="161" t="str">
        <f>IF('Formato 4_Ppto'!N412&lt;&gt;"",'Formato 4_Ppto'!N412,"")</f>
        <v/>
      </c>
      <c r="CU394" s="161" t="str">
        <f>IF('Formato 4_Ppto'!O412&lt;&gt;"",'Formato 4_Ppto'!O412,"")</f>
        <v/>
      </c>
      <c r="CV394" s="161" t="str">
        <f>IF('Formato 4_Ppto'!P412&lt;&gt;"",'Formato 4_Ppto'!P412,"")</f>
        <v/>
      </c>
      <c r="CW394" s="161" t="str">
        <f>IF('Formato 4_Ppto'!Q412&lt;&gt;"",'Formato 4_Ppto'!Q412,"")</f>
        <v/>
      </c>
      <c r="CX394" s="161" t="str">
        <f>IF('Formato 4_Ppto'!R412&lt;&gt;"",'Formato 4_Ppto'!R412,"")</f>
        <v/>
      </c>
      <c r="CY394" s="161" t="str">
        <f>IF('Formato 4_Ppto'!S412&lt;&gt;"",'Formato 4_Ppto'!S412,"")</f>
        <v/>
      </c>
      <c r="CZ394" s="161" t="str">
        <f>IF('Formato 4_Ppto'!T412&lt;&gt;"",'Formato 4_Ppto'!T412,"")</f>
        <v/>
      </c>
      <c r="DA394" s="161" t="str">
        <f>IF('Formato 4_Ppto'!U412&lt;&gt;"",'Formato 4_Ppto'!U412,"")</f>
        <v/>
      </c>
      <c r="DB394" s="161" t="str">
        <f>IF('Formato 4_Ppto'!V412&lt;&gt;"",'Formato 4_Ppto'!V412,"")</f>
        <v/>
      </c>
      <c r="DC394" s="161" t="str">
        <f>IF('Formato 4_Ppto'!W412&lt;&gt;"",'Formato 4_Ppto'!W412,"")</f>
        <v/>
      </c>
      <c r="DD394" s="162" t="str">
        <f>IF('Formato 4_Ppto'!X412&lt;&gt;"",'Formato 4_Ppto'!X412,"")</f>
        <v/>
      </c>
      <c r="DE394" s="162" t="str">
        <f>IF('Formato 4_Ppto'!Y412&lt;&gt;"",'Formato 4_Ppto'!Y412,"")</f>
        <v/>
      </c>
      <c r="DF394" s="162" t="str">
        <f>IF('Formato 4_Ppto'!Z412&lt;&gt;"",'Formato 4_Ppto'!Z412,"")</f>
        <v/>
      </c>
      <c r="DG394" s="162" t="str">
        <f>IF('Formato 4_Ppto'!AA412&lt;&gt;"",'Formato 4_Ppto'!AA412,"")</f>
        <v/>
      </c>
      <c r="DH394" s="162" t="str">
        <f>IF('Formato 4_Ppto'!AB412&lt;&gt;"",'Formato 4_Ppto'!AB412,"")</f>
        <v/>
      </c>
      <c r="DI394" s="162" t="str">
        <f>IF('Formato 4_Ppto'!AC412&lt;&gt;"",'Formato 4_Ppto'!AC412,"")</f>
        <v/>
      </c>
      <c r="DJ394" s="162" t="str">
        <f>IF('Formato 4_Ppto'!AD412&lt;&gt;"",'Formato 4_Ppto'!AD412,"")</f>
        <v/>
      </c>
      <c r="DK394" s="162" t="str">
        <f>IF('Formato 4_Ppto'!AE412&lt;&gt;"",'Formato 4_Ppto'!AE412,"")</f>
        <v/>
      </c>
      <c r="DL394" s="162" t="str">
        <f>IF('Formato 4_Ppto'!AF412&lt;&gt;"",'Formato 4_Ppto'!AF412,"")</f>
        <v/>
      </c>
      <c r="DM394" s="162" t="str">
        <f>IF('Formato 4_Ppto'!AG412&lt;&gt;"",'Formato 4_Ppto'!AG412,"")</f>
        <v/>
      </c>
      <c r="DN394" s="162" t="str">
        <f>IF('Formato 4_Ppto'!AH412&lt;&gt;"",'Formato 4_Ppto'!AH412,"")</f>
        <v/>
      </c>
      <c r="DO394" s="162" t="str">
        <f>IF('Formato 4_Ppto'!AI412&lt;&gt;"",'Formato 4_Ppto'!AI412,"")</f>
        <v/>
      </c>
      <c r="DP394" s="163" t="str">
        <f>IF('Formato 4_Ppto'!AJ412&lt;&gt;"",'Formato 4_Ppto'!AJ412,"")</f>
        <v/>
      </c>
    </row>
    <row r="395" spans="2:120" x14ac:dyDescent="0.3">
      <c r="B395" s="13" t="str">
        <f>IF(OR(Tabla6[[#This Row],[IDA]]="",Tabla6[[#This Row],[IDT]]="",Tabla6[[#This Row],[IDI]]=""),"",Tabla6[[#This Row],[IDA]]&amp;"."&amp;Tabla6[[#This Row],[IDT]]&amp;"."&amp;Tabla6[[#This Row],[IDI]])</f>
        <v/>
      </c>
      <c r="C395" s="13" t="str">
        <f>IF(Formato_02!$B$14&lt;&gt;"",0,"")</f>
        <v/>
      </c>
      <c r="D395" s="13" t="str">
        <f>IF(Formato_02!$H$9&lt;&gt;"",Formato_02!$H$9,"")</f>
        <v/>
      </c>
      <c r="E395" s="24" t="str">
        <f t="shared" si="48"/>
        <v/>
      </c>
      <c r="F395" s="24" t="str">
        <f>IF(Formato_02!$B$14&lt;&gt;"",Formato_02!$B$14,"")</f>
        <v/>
      </c>
      <c r="G395" s="22" t="str">
        <f>IF('Formato 3_Gantt'!C400&lt;&gt;"",'Formato 3_Gantt'!C400,"")</f>
        <v/>
      </c>
      <c r="H395" s="13" t="str">
        <f>IF('Formato 3_Gantt'!D$8&lt;&gt;"",'Formato 3_Gantt'!D$8,"")</f>
        <v/>
      </c>
      <c r="I395" s="13" t="str">
        <f>IF('Formato 3_Gantt'!E$8&lt;&gt;"",'Formato 3_Gantt'!E$8,"")</f>
        <v/>
      </c>
      <c r="J395" s="13" t="str">
        <f>IF('Formato 3_Gantt'!F$8&lt;&gt;"",'Formato 3_Gantt'!F$8,"")</f>
        <v/>
      </c>
      <c r="K395" s="158" t="str">
        <f>IF('Formato 3_Gantt'!G$8&lt;&gt;"",'Formato 3_Gantt'!G$8,"")</f>
        <v/>
      </c>
      <c r="L395" s="158" t="str">
        <f>IF('Formato 3_Gantt'!H$8&lt;&gt;"",'Formato 3_Gantt'!H$8,"")</f>
        <v/>
      </c>
      <c r="M395" s="13" t="str">
        <f>IF('Formato 3_Gantt'!BL$8&lt;&gt;"",'Formato 3_Gantt'!BL$8,"")</f>
        <v/>
      </c>
      <c r="N395" s="13" t="str">
        <f>IF('Formato 3_Gantt'!BM$8&lt;&gt;"",'Formato 3_Gantt'!BM$8,"")</f>
        <v/>
      </c>
      <c r="O395" s="13" t="str">
        <f>IF('Formato 3_Gantt'!BN$8&lt;&gt;"",'Formato 3_Gantt'!BN$8,"")</f>
        <v/>
      </c>
      <c r="P395" s="13" t="str">
        <f>IF('Formato 3_Gantt'!BO$8&lt;&gt;"",'Formato 3_Gantt'!BO$8,"")</f>
        <v/>
      </c>
      <c r="Q395" s="13" t="str">
        <f>IF('Formato 3_Gantt'!BP$8&lt;&gt;"",'Formato 3_Gantt'!BP$8,"")</f>
        <v/>
      </c>
      <c r="R395" s="13" t="str">
        <f>IF('Formato 3_Gantt'!BQ$8&lt;&gt;"",'Formato 3_Gantt'!BQ$8,"")</f>
        <v/>
      </c>
      <c r="S395" s="13" t="str">
        <f>IF('Formato 3_Gantt'!BR$8&lt;&gt;"",'Formato 3_Gantt'!BR$8,"")</f>
        <v/>
      </c>
      <c r="T395" s="13" t="str">
        <f>IF('Formato 3_Gantt'!BS$8&lt;&gt;"",'Formato 3_Gantt'!BS$8,"")</f>
        <v/>
      </c>
      <c r="U395" s="13" t="str">
        <f>IF('Formato 3_Gantt'!BT$8&lt;&gt;"",'Formato 3_Gantt'!BT$8,"")</f>
        <v/>
      </c>
      <c r="V395" s="13" t="str">
        <f>IF('Formato 3_Gantt'!BU$8&lt;&gt;"",'Formato 3_Gantt'!BU$8,"")</f>
        <v/>
      </c>
      <c r="W395" s="13" t="str">
        <f>IF('Formato 3_Gantt'!BV$8&lt;&gt;"",'Formato 3_Gantt'!BV$8,"")</f>
        <v/>
      </c>
      <c r="X395" s="13" t="str">
        <f>IF('Formato 3_Gantt'!BW$8&lt;&gt;"",'Formato 3_Gantt'!BW$8,"")</f>
        <v/>
      </c>
      <c r="Y395" s="13" t="str">
        <f>IF('Formato 3_Gantt'!BX$8&lt;&gt;"",'Formato 3_Gantt'!BX$8,"")</f>
        <v/>
      </c>
      <c r="Z395" s="162" t="str">
        <f>IF(Formato_02!S$15&lt;&gt;"",Formato_02!S$15,"")</f>
        <v/>
      </c>
      <c r="AA395" s="162" t="str">
        <f>IF(Formato_02!T$15&lt;&gt;"",Formato_02!T$15,"")</f>
        <v/>
      </c>
      <c r="AB395" s="162" t="str">
        <f>IF(Formato_02!U$15&lt;&gt;"",Formato_02!U$15,"")</f>
        <v/>
      </c>
      <c r="AC395" s="162" t="str">
        <f>IF(Formato_02!V$15&lt;&gt;"",Formato_02!V$15,"")</f>
        <v/>
      </c>
      <c r="AD395" s="162" t="str">
        <f>IF(Formato_02!W$15&lt;&gt;"",Formato_02!W$15,"")</f>
        <v/>
      </c>
      <c r="AE395" s="162" t="str">
        <f>IF(Formato_02!X$15&lt;&gt;"",Formato_02!X$15,"")</f>
        <v/>
      </c>
      <c r="AF395" s="162" t="str">
        <f>IF(Formato_02!Y$15&lt;&gt;"",Formato_02!Y$15,"")</f>
        <v/>
      </c>
      <c r="AG395" s="162" t="str">
        <f>IF(Formato_02!Z$15&lt;&gt;"",Formato_02!Z$15,"")</f>
        <v/>
      </c>
      <c r="AH395" s="162" t="str">
        <f>IF(Formato_02!AA$15&lt;&gt;"",Formato_02!AA$15,"")</f>
        <v/>
      </c>
      <c r="AI395" s="162" t="str">
        <f>IF(Formato_02!AB$15&lt;&gt;"",Formato_02!AB$15,"")</f>
        <v/>
      </c>
      <c r="AJ395" s="162" t="str">
        <f>IF(Formato_02!AC$15&lt;&gt;"",Formato_02!AC$15,"")</f>
        <v/>
      </c>
      <c r="AK395" s="162" t="str">
        <f>IF(Formato_02!AD$15&lt;&gt;"",Formato_02!AD$15,"")</f>
        <v/>
      </c>
      <c r="AL395" s="162" t="str">
        <f>IF(Formato_02!$N$14&lt;&gt;"",Formato_02!$N$14,"")</f>
        <v/>
      </c>
      <c r="AM395" s="13" t="str">
        <f>IF(Formato_02!$X$4&lt;&gt;"","AN","")</f>
        <v/>
      </c>
      <c r="AN395" s="24" t="str">
        <f t="shared" si="49"/>
        <v/>
      </c>
      <c r="AO395" s="13" t="str">
        <f>IF(Formato_02!$Y$4&lt;&gt;"","P027","")</f>
        <v/>
      </c>
      <c r="AP395" s="24" t="str">
        <f t="shared" si="50"/>
        <v/>
      </c>
      <c r="AQ395" s="13" t="str">
        <f>IF(Formato_02!$Z$4&lt;&gt;"","PNCVG","")</f>
        <v/>
      </c>
      <c r="AR395" s="24" t="str">
        <f t="shared" si="51"/>
        <v/>
      </c>
      <c r="AS395" s="13" t="str">
        <f>IF(Formato_02!$AA$4&lt;&gt;"","PNFF","")</f>
        <v/>
      </c>
      <c r="AT395" s="24" t="str">
        <f t="shared" si="52"/>
        <v/>
      </c>
      <c r="AU395" s="13" t="str">
        <f>IF(Formato_02!$AB$4&lt;&gt;"","PNPAM","")</f>
        <v/>
      </c>
      <c r="AV395" s="24" t="str">
        <f t="shared" si="53"/>
        <v/>
      </c>
      <c r="AW395" s="13" t="str">
        <f>IF(Formato_02!$AC$4&lt;&gt;"","PNAIA","")</f>
        <v/>
      </c>
      <c r="AX395" s="24" t="str">
        <f t="shared" si="54"/>
        <v/>
      </c>
      <c r="AY395" s="13" t="str">
        <f>IF(Formato_02!$AD$4&lt;&gt;"","PIO","")</f>
        <v/>
      </c>
      <c r="AZ395" s="24" t="str">
        <f t="shared" si="55"/>
        <v/>
      </c>
      <c r="BA395" s="13" t="str">
        <f>IF('Formato 3_Gantt'!B$22&lt;&gt;"",'Formato 3_Gantt'!A$22,"")</f>
        <v/>
      </c>
      <c r="BB395" s="24" t="str">
        <f>IF('Formato 3_Gantt'!B$22&lt;&gt;"",'Formato 3_Gantt'!B$22,"")</f>
        <v/>
      </c>
      <c r="BC395" s="22" t="str">
        <f>IF('Formato 3_Gantt'!C$22&lt;&gt;"",'Formato 3_Gantt'!C$22,"")</f>
        <v/>
      </c>
      <c r="BD395" s="13" t="str">
        <f>IF('Formato 3_Gantt'!D$22&lt;&gt;"",'Formato 3_Gantt'!D$22,"")</f>
        <v/>
      </c>
      <c r="BE395" s="161" t="str">
        <f>IF('Formato 3_Gantt'!E$22&lt;&gt;"",'Formato 3_Gantt'!E$22,"")</f>
        <v/>
      </c>
      <c r="BF395" s="13" t="str">
        <f>IF('Formato 3_Gantt'!F$22&lt;&gt;"",'Formato 3_Gantt'!F$22,"")</f>
        <v/>
      </c>
      <c r="BG395" s="158" t="str">
        <f>IF('Formato 3_Gantt'!G$22&lt;&gt;"",'Formato 3_Gantt'!G$22,"")</f>
        <v/>
      </c>
      <c r="BH395" s="158" t="str">
        <f>IF('Formato 3_Gantt'!H$22&lt;&gt;"",'Formato 3_Gantt'!H$22,"")</f>
        <v/>
      </c>
      <c r="BI395" s="161" t="str">
        <f>IF('Formato 3_Gantt'!BL$22&lt;&gt;"",'Formato 3_Gantt'!BL$22,"")</f>
        <v/>
      </c>
      <c r="BJ395" s="161" t="str">
        <f>IF('Formato 3_Gantt'!BM$22&lt;&gt;"",'Formato 3_Gantt'!BM$22,"")</f>
        <v/>
      </c>
      <c r="BK395" s="161" t="str">
        <f>IF('Formato 3_Gantt'!BN$22&lt;&gt;"",'Formato 3_Gantt'!BN$22,"")</f>
        <v/>
      </c>
      <c r="BL395" s="161" t="str">
        <f>IF('Formato 3_Gantt'!BO$22&lt;&gt;"",'Formato 3_Gantt'!BO$22,"")</f>
        <v/>
      </c>
      <c r="BM395" s="161" t="str">
        <f>IF('Formato 3_Gantt'!BP$22&lt;&gt;"",'Formato 3_Gantt'!BP$22,"")</f>
        <v/>
      </c>
      <c r="BN395" s="161" t="str">
        <f>IF('Formato 3_Gantt'!BQ$22&lt;&gt;"",'Formato 3_Gantt'!BQ$22,"")</f>
        <v/>
      </c>
      <c r="BO395" s="161" t="str">
        <f>IF('Formato 3_Gantt'!BR$22&lt;&gt;"",'Formato 3_Gantt'!BR$22,"")</f>
        <v/>
      </c>
      <c r="BP395" s="161" t="str">
        <f>IF('Formato 3_Gantt'!BS$22&lt;&gt;"",'Formato 3_Gantt'!BS$22,"")</f>
        <v/>
      </c>
      <c r="BQ395" s="161" t="str">
        <f>IF('Formato 3_Gantt'!BT$22&lt;&gt;"",'Formato 3_Gantt'!BT$22,"")</f>
        <v/>
      </c>
      <c r="BR395" s="161" t="str">
        <f>IF('Formato 3_Gantt'!BU$22&lt;&gt;"",'Formato 3_Gantt'!BU$22,"")</f>
        <v/>
      </c>
      <c r="BS395" s="161" t="str">
        <f>IF('Formato 3_Gantt'!BV$22&lt;&gt;"",'Formato 3_Gantt'!BV$22,"")</f>
        <v/>
      </c>
      <c r="BT395" s="161" t="str">
        <f>IF('Formato 3_Gantt'!BW$22&lt;&gt;"",'Formato 3_Gantt'!BW$22,"")</f>
        <v/>
      </c>
      <c r="BU395" s="161" t="str">
        <f>IF('Formato 3_Gantt'!BX$22&lt;&gt;"",'Formato 3_Gantt'!BX$22,"")</f>
        <v/>
      </c>
      <c r="BV395" s="163" t="str">
        <f>IF('Formato 4_Ppto'!I$410&lt;&gt;"",'Formato 4_Ppto'!I$410,"")</f>
        <v/>
      </c>
      <c r="BW395" s="162" t="str">
        <f>IF('Formato 4_Ppto'!X$410&lt;&gt;"",'Formato 4_Ppto'!X$410,"")</f>
        <v/>
      </c>
      <c r="BX395" s="162" t="str">
        <f>IF('Formato 4_Ppto'!Y$410&lt;&gt;"",'Formato 4_Ppto'!Y$410,"")</f>
        <v/>
      </c>
      <c r="BY395" s="162" t="str">
        <f>IF('Formato 4_Ppto'!Z$410&lt;&gt;"",'Formato 4_Ppto'!Z$410,"")</f>
        <v/>
      </c>
      <c r="BZ395" s="162" t="str">
        <f>IF('Formato 4_Ppto'!AA$410&lt;&gt;"",'Formato 4_Ppto'!AA$410,"")</f>
        <v/>
      </c>
      <c r="CA395" s="162" t="str">
        <f>IF('Formato 4_Ppto'!AB$410&lt;&gt;"",'Formato 4_Ppto'!AB$410,"")</f>
        <v/>
      </c>
      <c r="CB395" s="162" t="str">
        <f>IF('Formato 4_Ppto'!AC$410&lt;&gt;"",'Formato 4_Ppto'!AC$410,"")</f>
        <v/>
      </c>
      <c r="CC395" s="162" t="str">
        <f>IF('Formato 4_Ppto'!AD$410&lt;&gt;"",'Formato 4_Ppto'!AD$410,"")</f>
        <v/>
      </c>
      <c r="CD395" s="162" t="str">
        <f>IF('Formato 4_Ppto'!AE$410&lt;&gt;"",'Formato 4_Ppto'!AE$410,"")</f>
        <v/>
      </c>
      <c r="CE395" s="162" t="str">
        <f>IF('Formato 4_Ppto'!AF$410&lt;&gt;"",'Formato 4_Ppto'!AF$410,"")</f>
        <v/>
      </c>
      <c r="CF395" s="162" t="str">
        <f>IF('Formato 4_Ppto'!AG$410&lt;&gt;"",'Formato 4_Ppto'!AG$410,"")</f>
        <v/>
      </c>
      <c r="CG395" s="162" t="str">
        <f>IF('Formato 4_Ppto'!AH$410&lt;&gt;"",'Formato 4_Ppto'!AH$410,"")</f>
        <v/>
      </c>
      <c r="CH395" s="162" t="str">
        <f>IF('Formato 4_Ppto'!AI$410&lt;&gt;"",'Formato 4_Ppto'!AI$410,"")</f>
        <v/>
      </c>
      <c r="CI395" s="163" t="str">
        <f>IF('Formato 4_Ppto'!AJ$410&lt;&gt;"",'Formato 4_Ppto'!AJ$410,"")</f>
        <v/>
      </c>
      <c r="CJ395" s="13" t="str">
        <f>IF('Formato 4_Ppto'!B413&lt;&gt;"",'Formato 4_Ppto'!A413,"")</f>
        <v/>
      </c>
      <c r="CK395" s="24" t="str">
        <f>IF('Formato 4_Ppto'!B413&lt;&gt;"",'Formato 4_Ppto'!B413,"")</f>
        <v/>
      </c>
      <c r="CL395" s="22" t="str">
        <f>IF('Formato 4_Ppto'!C413&lt;&gt;"",'Formato 4_Ppto'!C413,"")</f>
        <v/>
      </c>
      <c r="CM395" s="24" t="str">
        <f>IF('Formato 4_Ppto'!D413&lt;&gt;"",'Formato 4_Ppto'!D413,"")</f>
        <v/>
      </c>
      <c r="CN395" s="161" t="str">
        <f>IF('Formato 4_Ppto'!E413&lt;&gt;"",'Formato 4_Ppto'!E413,"")</f>
        <v/>
      </c>
      <c r="CO395" s="161" t="str">
        <f>IF('Formato 4_Ppto'!G413&lt;&gt;"",'Formato 4_Ppto'!G413,"")</f>
        <v/>
      </c>
      <c r="CP395" s="163" t="str">
        <f>IF('Formato 4_Ppto'!I413&lt;&gt;"",'Formato 4_Ppto'!I413,"")</f>
        <v/>
      </c>
      <c r="CQ395" s="161" t="str">
        <f>IF('Formato 4_Ppto'!K413&lt;&gt;"",'Formato 4_Ppto'!K413,"")</f>
        <v/>
      </c>
      <c r="CR395" s="161" t="str">
        <f>IF('Formato 4_Ppto'!L413&lt;&gt;"",'Formato 4_Ppto'!L413,"")</f>
        <v/>
      </c>
      <c r="CS395" s="161" t="str">
        <f>IF('Formato 4_Ppto'!M413&lt;&gt;"",'Formato 4_Ppto'!M413,"")</f>
        <v/>
      </c>
      <c r="CT395" s="161" t="str">
        <f>IF('Formato 4_Ppto'!N413&lt;&gt;"",'Formato 4_Ppto'!N413,"")</f>
        <v/>
      </c>
      <c r="CU395" s="161" t="str">
        <f>IF('Formato 4_Ppto'!O413&lt;&gt;"",'Formato 4_Ppto'!O413,"")</f>
        <v/>
      </c>
      <c r="CV395" s="161" t="str">
        <f>IF('Formato 4_Ppto'!P413&lt;&gt;"",'Formato 4_Ppto'!P413,"")</f>
        <v/>
      </c>
      <c r="CW395" s="161" t="str">
        <f>IF('Formato 4_Ppto'!Q413&lt;&gt;"",'Formato 4_Ppto'!Q413,"")</f>
        <v/>
      </c>
      <c r="CX395" s="161" t="str">
        <f>IF('Formato 4_Ppto'!R413&lt;&gt;"",'Formato 4_Ppto'!R413,"")</f>
        <v/>
      </c>
      <c r="CY395" s="161" t="str">
        <f>IF('Formato 4_Ppto'!S413&lt;&gt;"",'Formato 4_Ppto'!S413,"")</f>
        <v/>
      </c>
      <c r="CZ395" s="161" t="str">
        <f>IF('Formato 4_Ppto'!T413&lt;&gt;"",'Formato 4_Ppto'!T413,"")</f>
        <v/>
      </c>
      <c r="DA395" s="161" t="str">
        <f>IF('Formato 4_Ppto'!U413&lt;&gt;"",'Formato 4_Ppto'!U413,"")</f>
        <v/>
      </c>
      <c r="DB395" s="161" t="str">
        <f>IF('Formato 4_Ppto'!V413&lt;&gt;"",'Formato 4_Ppto'!V413,"")</f>
        <v/>
      </c>
      <c r="DC395" s="161" t="str">
        <f>IF('Formato 4_Ppto'!W413&lt;&gt;"",'Formato 4_Ppto'!W413,"")</f>
        <v/>
      </c>
      <c r="DD395" s="162" t="str">
        <f>IF('Formato 4_Ppto'!X413&lt;&gt;"",'Formato 4_Ppto'!X413,"")</f>
        <v/>
      </c>
      <c r="DE395" s="162" t="str">
        <f>IF('Formato 4_Ppto'!Y413&lt;&gt;"",'Formato 4_Ppto'!Y413,"")</f>
        <v/>
      </c>
      <c r="DF395" s="162" t="str">
        <f>IF('Formato 4_Ppto'!Z413&lt;&gt;"",'Formato 4_Ppto'!Z413,"")</f>
        <v/>
      </c>
      <c r="DG395" s="162" t="str">
        <f>IF('Formato 4_Ppto'!AA413&lt;&gt;"",'Formato 4_Ppto'!AA413,"")</f>
        <v/>
      </c>
      <c r="DH395" s="162" t="str">
        <f>IF('Formato 4_Ppto'!AB413&lt;&gt;"",'Formato 4_Ppto'!AB413,"")</f>
        <v/>
      </c>
      <c r="DI395" s="162" t="str">
        <f>IF('Formato 4_Ppto'!AC413&lt;&gt;"",'Formato 4_Ppto'!AC413,"")</f>
        <v/>
      </c>
      <c r="DJ395" s="162" t="str">
        <f>IF('Formato 4_Ppto'!AD413&lt;&gt;"",'Formato 4_Ppto'!AD413,"")</f>
        <v/>
      </c>
      <c r="DK395" s="162" t="str">
        <f>IF('Formato 4_Ppto'!AE413&lt;&gt;"",'Formato 4_Ppto'!AE413,"")</f>
        <v/>
      </c>
      <c r="DL395" s="162" t="str">
        <f>IF('Formato 4_Ppto'!AF413&lt;&gt;"",'Formato 4_Ppto'!AF413,"")</f>
        <v/>
      </c>
      <c r="DM395" s="162" t="str">
        <f>IF('Formato 4_Ppto'!AG413&lt;&gt;"",'Formato 4_Ppto'!AG413,"")</f>
        <v/>
      </c>
      <c r="DN395" s="162" t="str">
        <f>IF('Formato 4_Ppto'!AH413&lt;&gt;"",'Formato 4_Ppto'!AH413,"")</f>
        <v/>
      </c>
      <c r="DO395" s="162" t="str">
        <f>IF('Formato 4_Ppto'!AI413&lt;&gt;"",'Formato 4_Ppto'!AI413,"")</f>
        <v/>
      </c>
      <c r="DP395" s="163" t="str">
        <f>IF('Formato 4_Ppto'!AJ413&lt;&gt;"",'Formato 4_Ppto'!AJ413,"")</f>
        <v/>
      </c>
    </row>
    <row r="396" spans="2:120" x14ac:dyDescent="0.3">
      <c r="B396" s="13" t="str">
        <f>IF(OR(Tabla6[[#This Row],[IDA]]="",Tabla6[[#This Row],[IDT]]="",Tabla6[[#This Row],[IDI]]=""),"",Tabla6[[#This Row],[IDA]]&amp;"."&amp;Tabla6[[#This Row],[IDT]]&amp;"."&amp;Tabla6[[#This Row],[IDI]])</f>
        <v/>
      </c>
      <c r="C396" s="13" t="str">
        <f>IF(Formato_02!$B$14&lt;&gt;"",0,"")</f>
        <v/>
      </c>
      <c r="D396" s="13" t="str">
        <f>IF(Formato_02!$H$9&lt;&gt;"",Formato_02!$H$9,"")</f>
        <v/>
      </c>
      <c r="E396" s="24" t="str">
        <f t="shared" si="48"/>
        <v/>
      </c>
      <c r="F396" s="24" t="str">
        <f>IF(Formato_02!$B$14&lt;&gt;"",Formato_02!$B$14,"")</f>
        <v/>
      </c>
      <c r="G396" s="22" t="str">
        <f>IF('Formato 3_Gantt'!C401&lt;&gt;"",'Formato 3_Gantt'!C401,"")</f>
        <v/>
      </c>
      <c r="H396" s="13" t="str">
        <f>IF('Formato 3_Gantt'!D$8&lt;&gt;"",'Formato 3_Gantt'!D$8,"")</f>
        <v/>
      </c>
      <c r="I396" s="13" t="str">
        <f>IF('Formato 3_Gantt'!E$8&lt;&gt;"",'Formato 3_Gantt'!E$8,"")</f>
        <v/>
      </c>
      <c r="J396" s="13" t="str">
        <f>IF('Formato 3_Gantt'!F$8&lt;&gt;"",'Formato 3_Gantt'!F$8,"")</f>
        <v/>
      </c>
      <c r="K396" s="158" t="str">
        <f>IF('Formato 3_Gantt'!G$8&lt;&gt;"",'Formato 3_Gantt'!G$8,"")</f>
        <v/>
      </c>
      <c r="L396" s="158" t="str">
        <f>IF('Formato 3_Gantt'!H$8&lt;&gt;"",'Formato 3_Gantt'!H$8,"")</f>
        <v/>
      </c>
      <c r="M396" s="13" t="str">
        <f>IF('Formato 3_Gantt'!BL$8&lt;&gt;"",'Formato 3_Gantt'!BL$8,"")</f>
        <v/>
      </c>
      <c r="N396" s="13" t="str">
        <f>IF('Formato 3_Gantt'!BM$8&lt;&gt;"",'Formato 3_Gantt'!BM$8,"")</f>
        <v/>
      </c>
      <c r="O396" s="13" t="str">
        <f>IF('Formato 3_Gantt'!BN$8&lt;&gt;"",'Formato 3_Gantt'!BN$8,"")</f>
        <v/>
      </c>
      <c r="P396" s="13" t="str">
        <f>IF('Formato 3_Gantt'!BO$8&lt;&gt;"",'Formato 3_Gantt'!BO$8,"")</f>
        <v/>
      </c>
      <c r="Q396" s="13" t="str">
        <f>IF('Formato 3_Gantt'!BP$8&lt;&gt;"",'Formato 3_Gantt'!BP$8,"")</f>
        <v/>
      </c>
      <c r="R396" s="13" t="str">
        <f>IF('Formato 3_Gantt'!BQ$8&lt;&gt;"",'Formato 3_Gantt'!BQ$8,"")</f>
        <v/>
      </c>
      <c r="S396" s="13" t="str">
        <f>IF('Formato 3_Gantt'!BR$8&lt;&gt;"",'Formato 3_Gantt'!BR$8,"")</f>
        <v/>
      </c>
      <c r="T396" s="13" t="str">
        <f>IF('Formato 3_Gantt'!BS$8&lt;&gt;"",'Formato 3_Gantt'!BS$8,"")</f>
        <v/>
      </c>
      <c r="U396" s="13" t="str">
        <f>IF('Formato 3_Gantt'!BT$8&lt;&gt;"",'Formato 3_Gantt'!BT$8,"")</f>
        <v/>
      </c>
      <c r="V396" s="13" t="str">
        <f>IF('Formato 3_Gantt'!BU$8&lt;&gt;"",'Formato 3_Gantt'!BU$8,"")</f>
        <v/>
      </c>
      <c r="W396" s="13" t="str">
        <f>IF('Formato 3_Gantt'!BV$8&lt;&gt;"",'Formato 3_Gantt'!BV$8,"")</f>
        <v/>
      </c>
      <c r="X396" s="13" t="str">
        <f>IF('Formato 3_Gantt'!BW$8&lt;&gt;"",'Formato 3_Gantt'!BW$8,"")</f>
        <v/>
      </c>
      <c r="Y396" s="13" t="str">
        <f>IF('Formato 3_Gantt'!BX$8&lt;&gt;"",'Formato 3_Gantt'!BX$8,"")</f>
        <v/>
      </c>
      <c r="Z396" s="162" t="str">
        <f>IF(Formato_02!S$15&lt;&gt;"",Formato_02!S$15,"")</f>
        <v/>
      </c>
      <c r="AA396" s="162" t="str">
        <f>IF(Formato_02!T$15&lt;&gt;"",Formato_02!T$15,"")</f>
        <v/>
      </c>
      <c r="AB396" s="162" t="str">
        <f>IF(Formato_02!U$15&lt;&gt;"",Formato_02!U$15,"")</f>
        <v/>
      </c>
      <c r="AC396" s="162" t="str">
        <f>IF(Formato_02!V$15&lt;&gt;"",Formato_02!V$15,"")</f>
        <v/>
      </c>
      <c r="AD396" s="162" t="str">
        <f>IF(Formato_02!W$15&lt;&gt;"",Formato_02!W$15,"")</f>
        <v/>
      </c>
      <c r="AE396" s="162" t="str">
        <f>IF(Formato_02!X$15&lt;&gt;"",Formato_02!X$15,"")</f>
        <v/>
      </c>
      <c r="AF396" s="162" t="str">
        <f>IF(Formato_02!Y$15&lt;&gt;"",Formato_02!Y$15,"")</f>
        <v/>
      </c>
      <c r="AG396" s="162" t="str">
        <f>IF(Formato_02!Z$15&lt;&gt;"",Formato_02!Z$15,"")</f>
        <v/>
      </c>
      <c r="AH396" s="162" t="str">
        <f>IF(Formato_02!AA$15&lt;&gt;"",Formato_02!AA$15,"")</f>
        <v/>
      </c>
      <c r="AI396" s="162" t="str">
        <f>IF(Formato_02!AB$15&lt;&gt;"",Formato_02!AB$15,"")</f>
        <v/>
      </c>
      <c r="AJ396" s="162" t="str">
        <f>IF(Formato_02!AC$15&lt;&gt;"",Formato_02!AC$15,"")</f>
        <v/>
      </c>
      <c r="AK396" s="162" t="str">
        <f>IF(Formato_02!AD$15&lt;&gt;"",Formato_02!AD$15,"")</f>
        <v/>
      </c>
      <c r="AL396" s="162" t="str">
        <f>IF(Formato_02!$N$14&lt;&gt;"",Formato_02!$N$14,"")</f>
        <v/>
      </c>
      <c r="AM396" s="13" t="str">
        <f>IF(Formato_02!$X$4&lt;&gt;"","AN","")</f>
        <v/>
      </c>
      <c r="AN396" s="24" t="str">
        <f t="shared" si="49"/>
        <v/>
      </c>
      <c r="AO396" s="13" t="str">
        <f>IF(Formato_02!$Y$4&lt;&gt;"","P027","")</f>
        <v/>
      </c>
      <c r="AP396" s="24" t="str">
        <f t="shared" si="50"/>
        <v/>
      </c>
      <c r="AQ396" s="13" t="str">
        <f>IF(Formato_02!$Z$4&lt;&gt;"","PNCVG","")</f>
        <v/>
      </c>
      <c r="AR396" s="24" t="str">
        <f t="shared" si="51"/>
        <v/>
      </c>
      <c r="AS396" s="13" t="str">
        <f>IF(Formato_02!$AA$4&lt;&gt;"","PNFF","")</f>
        <v/>
      </c>
      <c r="AT396" s="24" t="str">
        <f t="shared" si="52"/>
        <v/>
      </c>
      <c r="AU396" s="13" t="str">
        <f>IF(Formato_02!$AB$4&lt;&gt;"","PNPAM","")</f>
        <v/>
      </c>
      <c r="AV396" s="24" t="str">
        <f t="shared" si="53"/>
        <v/>
      </c>
      <c r="AW396" s="13" t="str">
        <f>IF(Formato_02!$AC$4&lt;&gt;"","PNAIA","")</f>
        <v/>
      </c>
      <c r="AX396" s="24" t="str">
        <f t="shared" si="54"/>
        <v/>
      </c>
      <c r="AY396" s="13" t="str">
        <f>IF(Formato_02!$AD$4&lt;&gt;"","PIO","")</f>
        <v/>
      </c>
      <c r="AZ396" s="24" t="str">
        <f t="shared" si="55"/>
        <v/>
      </c>
      <c r="BA396" s="13" t="str">
        <f>IF('Formato 3_Gantt'!B$22&lt;&gt;"",'Formato 3_Gantt'!A$22,"")</f>
        <v/>
      </c>
      <c r="BB396" s="24" t="str">
        <f>IF('Formato 3_Gantt'!B$22&lt;&gt;"",'Formato 3_Gantt'!B$22,"")</f>
        <v/>
      </c>
      <c r="BC396" s="22" t="str">
        <f>IF('Formato 3_Gantt'!C$22&lt;&gt;"",'Formato 3_Gantt'!C$22,"")</f>
        <v/>
      </c>
      <c r="BD396" s="13" t="str">
        <f>IF('Formato 3_Gantt'!D$22&lt;&gt;"",'Formato 3_Gantt'!D$22,"")</f>
        <v/>
      </c>
      <c r="BE396" s="161" t="str">
        <f>IF('Formato 3_Gantt'!E$22&lt;&gt;"",'Formato 3_Gantt'!E$22,"")</f>
        <v/>
      </c>
      <c r="BF396" s="13" t="str">
        <f>IF('Formato 3_Gantt'!F$22&lt;&gt;"",'Formato 3_Gantt'!F$22,"")</f>
        <v/>
      </c>
      <c r="BG396" s="158" t="str">
        <f>IF('Formato 3_Gantt'!G$22&lt;&gt;"",'Formato 3_Gantt'!G$22,"")</f>
        <v/>
      </c>
      <c r="BH396" s="158" t="str">
        <f>IF('Formato 3_Gantt'!H$22&lt;&gt;"",'Formato 3_Gantt'!H$22,"")</f>
        <v/>
      </c>
      <c r="BI396" s="161" t="str">
        <f>IF('Formato 3_Gantt'!BL$22&lt;&gt;"",'Formato 3_Gantt'!BL$22,"")</f>
        <v/>
      </c>
      <c r="BJ396" s="161" t="str">
        <f>IF('Formato 3_Gantt'!BM$22&lt;&gt;"",'Formato 3_Gantt'!BM$22,"")</f>
        <v/>
      </c>
      <c r="BK396" s="161" t="str">
        <f>IF('Formato 3_Gantt'!BN$22&lt;&gt;"",'Formato 3_Gantt'!BN$22,"")</f>
        <v/>
      </c>
      <c r="BL396" s="161" t="str">
        <f>IF('Formato 3_Gantt'!BO$22&lt;&gt;"",'Formato 3_Gantt'!BO$22,"")</f>
        <v/>
      </c>
      <c r="BM396" s="161" t="str">
        <f>IF('Formato 3_Gantt'!BP$22&lt;&gt;"",'Formato 3_Gantt'!BP$22,"")</f>
        <v/>
      </c>
      <c r="BN396" s="161" t="str">
        <f>IF('Formato 3_Gantt'!BQ$22&lt;&gt;"",'Formato 3_Gantt'!BQ$22,"")</f>
        <v/>
      </c>
      <c r="BO396" s="161" t="str">
        <f>IF('Formato 3_Gantt'!BR$22&lt;&gt;"",'Formato 3_Gantt'!BR$22,"")</f>
        <v/>
      </c>
      <c r="BP396" s="161" t="str">
        <f>IF('Formato 3_Gantt'!BS$22&lt;&gt;"",'Formato 3_Gantt'!BS$22,"")</f>
        <v/>
      </c>
      <c r="BQ396" s="161" t="str">
        <f>IF('Formato 3_Gantt'!BT$22&lt;&gt;"",'Formato 3_Gantt'!BT$22,"")</f>
        <v/>
      </c>
      <c r="BR396" s="161" t="str">
        <f>IF('Formato 3_Gantt'!BU$22&lt;&gt;"",'Formato 3_Gantt'!BU$22,"")</f>
        <v/>
      </c>
      <c r="BS396" s="161" t="str">
        <f>IF('Formato 3_Gantt'!BV$22&lt;&gt;"",'Formato 3_Gantt'!BV$22,"")</f>
        <v/>
      </c>
      <c r="BT396" s="161" t="str">
        <f>IF('Formato 3_Gantt'!BW$22&lt;&gt;"",'Formato 3_Gantt'!BW$22,"")</f>
        <v/>
      </c>
      <c r="BU396" s="161" t="str">
        <f>IF('Formato 3_Gantt'!BX$22&lt;&gt;"",'Formato 3_Gantt'!BX$22,"")</f>
        <v/>
      </c>
      <c r="BV396" s="163" t="str">
        <f>IF('Formato 4_Ppto'!I$410&lt;&gt;"",'Formato 4_Ppto'!I$410,"")</f>
        <v/>
      </c>
      <c r="BW396" s="162" t="str">
        <f>IF('Formato 4_Ppto'!X$410&lt;&gt;"",'Formato 4_Ppto'!X$410,"")</f>
        <v/>
      </c>
      <c r="BX396" s="162" t="str">
        <f>IF('Formato 4_Ppto'!Y$410&lt;&gt;"",'Formato 4_Ppto'!Y$410,"")</f>
        <v/>
      </c>
      <c r="BY396" s="162" t="str">
        <f>IF('Formato 4_Ppto'!Z$410&lt;&gt;"",'Formato 4_Ppto'!Z$410,"")</f>
        <v/>
      </c>
      <c r="BZ396" s="162" t="str">
        <f>IF('Formato 4_Ppto'!AA$410&lt;&gt;"",'Formato 4_Ppto'!AA$410,"")</f>
        <v/>
      </c>
      <c r="CA396" s="162" t="str">
        <f>IF('Formato 4_Ppto'!AB$410&lt;&gt;"",'Formato 4_Ppto'!AB$410,"")</f>
        <v/>
      </c>
      <c r="CB396" s="162" t="str">
        <f>IF('Formato 4_Ppto'!AC$410&lt;&gt;"",'Formato 4_Ppto'!AC$410,"")</f>
        <v/>
      </c>
      <c r="CC396" s="162" t="str">
        <f>IF('Formato 4_Ppto'!AD$410&lt;&gt;"",'Formato 4_Ppto'!AD$410,"")</f>
        <v/>
      </c>
      <c r="CD396" s="162" t="str">
        <f>IF('Formato 4_Ppto'!AE$410&lt;&gt;"",'Formato 4_Ppto'!AE$410,"")</f>
        <v/>
      </c>
      <c r="CE396" s="162" t="str">
        <f>IF('Formato 4_Ppto'!AF$410&lt;&gt;"",'Formato 4_Ppto'!AF$410,"")</f>
        <v/>
      </c>
      <c r="CF396" s="162" t="str">
        <f>IF('Formato 4_Ppto'!AG$410&lt;&gt;"",'Formato 4_Ppto'!AG$410,"")</f>
        <v/>
      </c>
      <c r="CG396" s="162" t="str">
        <f>IF('Formato 4_Ppto'!AH$410&lt;&gt;"",'Formato 4_Ppto'!AH$410,"")</f>
        <v/>
      </c>
      <c r="CH396" s="162" t="str">
        <f>IF('Formato 4_Ppto'!AI$410&lt;&gt;"",'Formato 4_Ppto'!AI$410,"")</f>
        <v/>
      </c>
      <c r="CI396" s="163" t="str">
        <f>IF('Formato 4_Ppto'!AJ$410&lt;&gt;"",'Formato 4_Ppto'!AJ$410,"")</f>
        <v/>
      </c>
      <c r="CJ396" s="13" t="str">
        <f>IF('Formato 4_Ppto'!B414&lt;&gt;"",'Formato 4_Ppto'!A414,"")</f>
        <v/>
      </c>
      <c r="CK396" s="24" t="str">
        <f>IF('Formato 4_Ppto'!B414&lt;&gt;"",'Formato 4_Ppto'!B414,"")</f>
        <v/>
      </c>
      <c r="CL396" s="22" t="str">
        <f>IF('Formato 4_Ppto'!C414&lt;&gt;"",'Formato 4_Ppto'!C414,"")</f>
        <v/>
      </c>
      <c r="CM396" s="24" t="str">
        <f>IF('Formato 4_Ppto'!D414&lt;&gt;"",'Formato 4_Ppto'!D414,"")</f>
        <v/>
      </c>
      <c r="CN396" s="161" t="str">
        <f>IF('Formato 4_Ppto'!E414&lt;&gt;"",'Formato 4_Ppto'!E414,"")</f>
        <v/>
      </c>
      <c r="CO396" s="161" t="str">
        <f>IF('Formato 4_Ppto'!G414&lt;&gt;"",'Formato 4_Ppto'!G414,"")</f>
        <v/>
      </c>
      <c r="CP396" s="163" t="str">
        <f>IF('Formato 4_Ppto'!I414&lt;&gt;"",'Formato 4_Ppto'!I414,"")</f>
        <v/>
      </c>
      <c r="CQ396" s="161" t="str">
        <f>IF('Formato 4_Ppto'!K414&lt;&gt;"",'Formato 4_Ppto'!K414,"")</f>
        <v/>
      </c>
      <c r="CR396" s="161" t="str">
        <f>IF('Formato 4_Ppto'!L414&lt;&gt;"",'Formato 4_Ppto'!L414,"")</f>
        <v/>
      </c>
      <c r="CS396" s="161" t="str">
        <f>IF('Formato 4_Ppto'!M414&lt;&gt;"",'Formato 4_Ppto'!M414,"")</f>
        <v/>
      </c>
      <c r="CT396" s="161" t="str">
        <f>IF('Formato 4_Ppto'!N414&lt;&gt;"",'Formato 4_Ppto'!N414,"")</f>
        <v/>
      </c>
      <c r="CU396" s="161" t="str">
        <f>IF('Formato 4_Ppto'!O414&lt;&gt;"",'Formato 4_Ppto'!O414,"")</f>
        <v/>
      </c>
      <c r="CV396" s="161" t="str">
        <f>IF('Formato 4_Ppto'!P414&lt;&gt;"",'Formato 4_Ppto'!P414,"")</f>
        <v/>
      </c>
      <c r="CW396" s="161" t="str">
        <f>IF('Formato 4_Ppto'!Q414&lt;&gt;"",'Formato 4_Ppto'!Q414,"")</f>
        <v/>
      </c>
      <c r="CX396" s="161" t="str">
        <f>IF('Formato 4_Ppto'!R414&lt;&gt;"",'Formato 4_Ppto'!R414,"")</f>
        <v/>
      </c>
      <c r="CY396" s="161" t="str">
        <f>IF('Formato 4_Ppto'!S414&lt;&gt;"",'Formato 4_Ppto'!S414,"")</f>
        <v/>
      </c>
      <c r="CZ396" s="161" t="str">
        <f>IF('Formato 4_Ppto'!T414&lt;&gt;"",'Formato 4_Ppto'!T414,"")</f>
        <v/>
      </c>
      <c r="DA396" s="161" t="str">
        <f>IF('Formato 4_Ppto'!U414&lt;&gt;"",'Formato 4_Ppto'!U414,"")</f>
        <v/>
      </c>
      <c r="DB396" s="161" t="str">
        <f>IF('Formato 4_Ppto'!V414&lt;&gt;"",'Formato 4_Ppto'!V414,"")</f>
        <v/>
      </c>
      <c r="DC396" s="161" t="str">
        <f>IF('Formato 4_Ppto'!W414&lt;&gt;"",'Formato 4_Ppto'!W414,"")</f>
        <v/>
      </c>
      <c r="DD396" s="162" t="str">
        <f>IF('Formato 4_Ppto'!X414&lt;&gt;"",'Formato 4_Ppto'!X414,"")</f>
        <v/>
      </c>
      <c r="DE396" s="162" t="str">
        <f>IF('Formato 4_Ppto'!Y414&lt;&gt;"",'Formato 4_Ppto'!Y414,"")</f>
        <v/>
      </c>
      <c r="DF396" s="162" t="str">
        <f>IF('Formato 4_Ppto'!Z414&lt;&gt;"",'Formato 4_Ppto'!Z414,"")</f>
        <v/>
      </c>
      <c r="DG396" s="162" t="str">
        <f>IF('Formato 4_Ppto'!AA414&lt;&gt;"",'Formato 4_Ppto'!AA414,"")</f>
        <v/>
      </c>
      <c r="DH396" s="162" t="str">
        <f>IF('Formato 4_Ppto'!AB414&lt;&gt;"",'Formato 4_Ppto'!AB414,"")</f>
        <v/>
      </c>
      <c r="DI396" s="162" t="str">
        <f>IF('Formato 4_Ppto'!AC414&lt;&gt;"",'Formato 4_Ppto'!AC414,"")</f>
        <v/>
      </c>
      <c r="DJ396" s="162" t="str">
        <f>IF('Formato 4_Ppto'!AD414&lt;&gt;"",'Formato 4_Ppto'!AD414,"")</f>
        <v/>
      </c>
      <c r="DK396" s="162" t="str">
        <f>IF('Formato 4_Ppto'!AE414&lt;&gt;"",'Formato 4_Ppto'!AE414,"")</f>
        <v/>
      </c>
      <c r="DL396" s="162" t="str">
        <f>IF('Formato 4_Ppto'!AF414&lt;&gt;"",'Formato 4_Ppto'!AF414,"")</f>
        <v/>
      </c>
      <c r="DM396" s="162" t="str">
        <f>IF('Formato 4_Ppto'!AG414&lt;&gt;"",'Formato 4_Ppto'!AG414,"")</f>
        <v/>
      </c>
      <c r="DN396" s="162" t="str">
        <f>IF('Formato 4_Ppto'!AH414&lt;&gt;"",'Formato 4_Ppto'!AH414,"")</f>
        <v/>
      </c>
      <c r="DO396" s="162" t="str">
        <f>IF('Formato 4_Ppto'!AI414&lt;&gt;"",'Formato 4_Ppto'!AI414,"")</f>
        <v/>
      </c>
      <c r="DP396" s="163" t="str">
        <f>IF('Formato 4_Ppto'!AJ414&lt;&gt;"",'Formato 4_Ppto'!AJ414,"")</f>
        <v/>
      </c>
    </row>
    <row r="397" spans="2:120" x14ac:dyDescent="0.3">
      <c r="B397" s="13" t="str">
        <f>IF(OR(Tabla6[[#This Row],[IDA]]="",Tabla6[[#This Row],[IDT]]="",Tabla6[[#This Row],[IDI]]=""),"",Tabla6[[#This Row],[IDA]]&amp;"."&amp;Tabla6[[#This Row],[IDT]]&amp;"."&amp;Tabla6[[#This Row],[IDI]])</f>
        <v/>
      </c>
      <c r="C397" s="13" t="str">
        <f>IF(Formato_02!$B$14&lt;&gt;"",0,"")</f>
        <v/>
      </c>
      <c r="D397" s="13" t="str">
        <f>IF(Formato_02!$H$9&lt;&gt;"",Formato_02!$H$9,"")</f>
        <v/>
      </c>
      <c r="E397" s="24" t="str">
        <f t="shared" si="48"/>
        <v/>
      </c>
      <c r="F397" s="24" t="str">
        <f>IF(Formato_02!$B$14&lt;&gt;"",Formato_02!$B$14,"")</f>
        <v/>
      </c>
      <c r="G397" s="22" t="str">
        <f>IF('Formato 3_Gantt'!C402&lt;&gt;"",'Formato 3_Gantt'!C402,"")</f>
        <v/>
      </c>
      <c r="H397" s="13" t="str">
        <f>IF('Formato 3_Gantt'!D$8&lt;&gt;"",'Formato 3_Gantt'!D$8,"")</f>
        <v/>
      </c>
      <c r="I397" s="13" t="str">
        <f>IF('Formato 3_Gantt'!E$8&lt;&gt;"",'Formato 3_Gantt'!E$8,"")</f>
        <v/>
      </c>
      <c r="J397" s="13" t="str">
        <f>IF('Formato 3_Gantt'!F$8&lt;&gt;"",'Formato 3_Gantt'!F$8,"")</f>
        <v/>
      </c>
      <c r="K397" s="158" t="str">
        <f>IF('Formato 3_Gantt'!G$8&lt;&gt;"",'Formato 3_Gantt'!G$8,"")</f>
        <v/>
      </c>
      <c r="L397" s="158" t="str">
        <f>IF('Formato 3_Gantt'!H$8&lt;&gt;"",'Formato 3_Gantt'!H$8,"")</f>
        <v/>
      </c>
      <c r="M397" s="13" t="str">
        <f>IF('Formato 3_Gantt'!BL$8&lt;&gt;"",'Formato 3_Gantt'!BL$8,"")</f>
        <v/>
      </c>
      <c r="N397" s="13" t="str">
        <f>IF('Formato 3_Gantt'!BM$8&lt;&gt;"",'Formato 3_Gantt'!BM$8,"")</f>
        <v/>
      </c>
      <c r="O397" s="13" t="str">
        <f>IF('Formato 3_Gantt'!BN$8&lt;&gt;"",'Formato 3_Gantt'!BN$8,"")</f>
        <v/>
      </c>
      <c r="P397" s="13" t="str">
        <f>IF('Formato 3_Gantt'!BO$8&lt;&gt;"",'Formato 3_Gantt'!BO$8,"")</f>
        <v/>
      </c>
      <c r="Q397" s="13" t="str">
        <f>IF('Formato 3_Gantt'!BP$8&lt;&gt;"",'Formato 3_Gantt'!BP$8,"")</f>
        <v/>
      </c>
      <c r="R397" s="13" t="str">
        <f>IF('Formato 3_Gantt'!BQ$8&lt;&gt;"",'Formato 3_Gantt'!BQ$8,"")</f>
        <v/>
      </c>
      <c r="S397" s="13" t="str">
        <f>IF('Formato 3_Gantt'!BR$8&lt;&gt;"",'Formato 3_Gantt'!BR$8,"")</f>
        <v/>
      </c>
      <c r="T397" s="13" t="str">
        <f>IF('Formato 3_Gantt'!BS$8&lt;&gt;"",'Formato 3_Gantt'!BS$8,"")</f>
        <v/>
      </c>
      <c r="U397" s="13" t="str">
        <f>IF('Formato 3_Gantt'!BT$8&lt;&gt;"",'Formato 3_Gantt'!BT$8,"")</f>
        <v/>
      </c>
      <c r="V397" s="13" t="str">
        <f>IF('Formato 3_Gantt'!BU$8&lt;&gt;"",'Formato 3_Gantt'!BU$8,"")</f>
        <v/>
      </c>
      <c r="W397" s="13" t="str">
        <f>IF('Formato 3_Gantt'!BV$8&lt;&gt;"",'Formato 3_Gantt'!BV$8,"")</f>
        <v/>
      </c>
      <c r="X397" s="13" t="str">
        <f>IF('Formato 3_Gantt'!BW$8&lt;&gt;"",'Formato 3_Gantt'!BW$8,"")</f>
        <v/>
      </c>
      <c r="Y397" s="13" t="str">
        <f>IF('Formato 3_Gantt'!BX$8&lt;&gt;"",'Formato 3_Gantt'!BX$8,"")</f>
        <v/>
      </c>
      <c r="Z397" s="162" t="str">
        <f>IF(Formato_02!S$15&lt;&gt;"",Formato_02!S$15,"")</f>
        <v/>
      </c>
      <c r="AA397" s="162" t="str">
        <f>IF(Formato_02!T$15&lt;&gt;"",Formato_02!T$15,"")</f>
        <v/>
      </c>
      <c r="AB397" s="162" t="str">
        <f>IF(Formato_02!U$15&lt;&gt;"",Formato_02!U$15,"")</f>
        <v/>
      </c>
      <c r="AC397" s="162" t="str">
        <f>IF(Formato_02!V$15&lt;&gt;"",Formato_02!V$15,"")</f>
        <v/>
      </c>
      <c r="AD397" s="162" t="str">
        <f>IF(Formato_02!W$15&lt;&gt;"",Formato_02!W$15,"")</f>
        <v/>
      </c>
      <c r="AE397" s="162" t="str">
        <f>IF(Formato_02!X$15&lt;&gt;"",Formato_02!X$15,"")</f>
        <v/>
      </c>
      <c r="AF397" s="162" t="str">
        <f>IF(Formato_02!Y$15&lt;&gt;"",Formato_02!Y$15,"")</f>
        <v/>
      </c>
      <c r="AG397" s="162" t="str">
        <f>IF(Formato_02!Z$15&lt;&gt;"",Formato_02!Z$15,"")</f>
        <v/>
      </c>
      <c r="AH397" s="162" t="str">
        <f>IF(Formato_02!AA$15&lt;&gt;"",Formato_02!AA$15,"")</f>
        <v/>
      </c>
      <c r="AI397" s="162" t="str">
        <f>IF(Formato_02!AB$15&lt;&gt;"",Formato_02!AB$15,"")</f>
        <v/>
      </c>
      <c r="AJ397" s="162" t="str">
        <f>IF(Formato_02!AC$15&lt;&gt;"",Formato_02!AC$15,"")</f>
        <v/>
      </c>
      <c r="AK397" s="162" t="str">
        <f>IF(Formato_02!AD$15&lt;&gt;"",Formato_02!AD$15,"")</f>
        <v/>
      </c>
      <c r="AL397" s="162" t="str">
        <f>IF(Formato_02!$N$14&lt;&gt;"",Formato_02!$N$14,"")</f>
        <v/>
      </c>
      <c r="AM397" s="13" t="str">
        <f>IF(Formato_02!$X$4&lt;&gt;"","AN","")</f>
        <v/>
      </c>
      <c r="AN397" s="24" t="str">
        <f t="shared" si="49"/>
        <v/>
      </c>
      <c r="AO397" s="13" t="str">
        <f>IF(Formato_02!$Y$4&lt;&gt;"","P027","")</f>
        <v/>
      </c>
      <c r="AP397" s="24" t="str">
        <f t="shared" si="50"/>
        <v/>
      </c>
      <c r="AQ397" s="13" t="str">
        <f>IF(Formato_02!$Z$4&lt;&gt;"","PNCVG","")</f>
        <v/>
      </c>
      <c r="AR397" s="24" t="str">
        <f t="shared" si="51"/>
        <v/>
      </c>
      <c r="AS397" s="13" t="str">
        <f>IF(Formato_02!$AA$4&lt;&gt;"","PNFF","")</f>
        <v/>
      </c>
      <c r="AT397" s="24" t="str">
        <f t="shared" si="52"/>
        <v/>
      </c>
      <c r="AU397" s="13" t="str">
        <f>IF(Formato_02!$AB$4&lt;&gt;"","PNPAM","")</f>
        <v/>
      </c>
      <c r="AV397" s="24" t="str">
        <f t="shared" si="53"/>
        <v/>
      </c>
      <c r="AW397" s="13" t="str">
        <f>IF(Formato_02!$AC$4&lt;&gt;"","PNAIA","")</f>
        <v/>
      </c>
      <c r="AX397" s="24" t="str">
        <f t="shared" si="54"/>
        <v/>
      </c>
      <c r="AY397" s="13" t="str">
        <f>IF(Formato_02!$AD$4&lt;&gt;"","PIO","")</f>
        <v/>
      </c>
      <c r="AZ397" s="24" t="str">
        <f t="shared" si="55"/>
        <v/>
      </c>
      <c r="BA397" s="13" t="str">
        <f>IF('Formato 3_Gantt'!B$22&lt;&gt;"",'Formato 3_Gantt'!A$22,"")</f>
        <v/>
      </c>
      <c r="BB397" s="24" t="str">
        <f>IF('Formato 3_Gantt'!B$22&lt;&gt;"",'Formato 3_Gantt'!B$22,"")</f>
        <v/>
      </c>
      <c r="BC397" s="22" t="str">
        <f>IF('Formato 3_Gantt'!C$22&lt;&gt;"",'Formato 3_Gantt'!C$22,"")</f>
        <v/>
      </c>
      <c r="BD397" s="13" t="str">
        <f>IF('Formato 3_Gantt'!D$22&lt;&gt;"",'Formato 3_Gantt'!D$22,"")</f>
        <v/>
      </c>
      <c r="BE397" s="161" t="str">
        <f>IF('Formato 3_Gantt'!E$22&lt;&gt;"",'Formato 3_Gantt'!E$22,"")</f>
        <v/>
      </c>
      <c r="BF397" s="13" t="str">
        <f>IF('Formato 3_Gantt'!F$22&lt;&gt;"",'Formato 3_Gantt'!F$22,"")</f>
        <v/>
      </c>
      <c r="BG397" s="158" t="str">
        <f>IF('Formato 3_Gantt'!G$22&lt;&gt;"",'Formato 3_Gantt'!G$22,"")</f>
        <v/>
      </c>
      <c r="BH397" s="158" t="str">
        <f>IF('Formato 3_Gantt'!H$22&lt;&gt;"",'Formato 3_Gantt'!H$22,"")</f>
        <v/>
      </c>
      <c r="BI397" s="161" t="str">
        <f>IF('Formato 3_Gantt'!BL$22&lt;&gt;"",'Formato 3_Gantt'!BL$22,"")</f>
        <v/>
      </c>
      <c r="BJ397" s="161" t="str">
        <f>IF('Formato 3_Gantt'!BM$22&lt;&gt;"",'Formato 3_Gantt'!BM$22,"")</f>
        <v/>
      </c>
      <c r="BK397" s="161" t="str">
        <f>IF('Formato 3_Gantt'!BN$22&lt;&gt;"",'Formato 3_Gantt'!BN$22,"")</f>
        <v/>
      </c>
      <c r="BL397" s="161" t="str">
        <f>IF('Formato 3_Gantt'!BO$22&lt;&gt;"",'Formato 3_Gantt'!BO$22,"")</f>
        <v/>
      </c>
      <c r="BM397" s="161" t="str">
        <f>IF('Formato 3_Gantt'!BP$22&lt;&gt;"",'Formato 3_Gantt'!BP$22,"")</f>
        <v/>
      </c>
      <c r="BN397" s="161" t="str">
        <f>IF('Formato 3_Gantt'!BQ$22&lt;&gt;"",'Formato 3_Gantt'!BQ$22,"")</f>
        <v/>
      </c>
      <c r="BO397" s="161" t="str">
        <f>IF('Formato 3_Gantt'!BR$22&lt;&gt;"",'Formato 3_Gantt'!BR$22,"")</f>
        <v/>
      </c>
      <c r="BP397" s="161" t="str">
        <f>IF('Formato 3_Gantt'!BS$22&lt;&gt;"",'Formato 3_Gantt'!BS$22,"")</f>
        <v/>
      </c>
      <c r="BQ397" s="161" t="str">
        <f>IF('Formato 3_Gantt'!BT$22&lt;&gt;"",'Formato 3_Gantt'!BT$22,"")</f>
        <v/>
      </c>
      <c r="BR397" s="161" t="str">
        <f>IF('Formato 3_Gantt'!BU$22&lt;&gt;"",'Formato 3_Gantt'!BU$22,"")</f>
        <v/>
      </c>
      <c r="BS397" s="161" t="str">
        <f>IF('Formato 3_Gantt'!BV$22&lt;&gt;"",'Formato 3_Gantt'!BV$22,"")</f>
        <v/>
      </c>
      <c r="BT397" s="161" t="str">
        <f>IF('Formato 3_Gantt'!BW$22&lt;&gt;"",'Formato 3_Gantt'!BW$22,"")</f>
        <v/>
      </c>
      <c r="BU397" s="161" t="str">
        <f>IF('Formato 3_Gantt'!BX$22&lt;&gt;"",'Formato 3_Gantt'!BX$22,"")</f>
        <v/>
      </c>
      <c r="BV397" s="163" t="str">
        <f>IF('Formato 4_Ppto'!I$410&lt;&gt;"",'Formato 4_Ppto'!I$410,"")</f>
        <v/>
      </c>
      <c r="BW397" s="162" t="str">
        <f>IF('Formato 4_Ppto'!X$410&lt;&gt;"",'Formato 4_Ppto'!X$410,"")</f>
        <v/>
      </c>
      <c r="BX397" s="162" t="str">
        <f>IF('Formato 4_Ppto'!Y$410&lt;&gt;"",'Formato 4_Ppto'!Y$410,"")</f>
        <v/>
      </c>
      <c r="BY397" s="162" t="str">
        <f>IF('Formato 4_Ppto'!Z$410&lt;&gt;"",'Formato 4_Ppto'!Z$410,"")</f>
        <v/>
      </c>
      <c r="BZ397" s="162" t="str">
        <f>IF('Formato 4_Ppto'!AA$410&lt;&gt;"",'Formato 4_Ppto'!AA$410,"")</f>
        <v/>
      </c>
      <c r="CA397" s="162" t="str">
        <f>IF('Formato 4_Ppto'!AB$410&lt;&gt;"",'Formato 4_Ppto'!AB$410,"")</f>
        <v/>
      </c>
      <c r="CB397" s="162" t="str">
        <f>IF('Formato 4_Ppto'!AC$410&lt;&gt;"",'Formato 4_Ppto'!AC$410,"")</f>
        <v/>
      </c>
      <c r="CC397" s="162" t="str">
        <f>IF('Formato 4_Ppto'!AD$410&lt;&gt;"",'Formato 4_Ppto'!AD$410,"")</f>
        <v/>
      </c>
      <c r="CD397" s="162" t="str">
        <f>IF('Formato 4_Ppto'!AE$410&lt;&gt;"",'Formato 4_Ppto'!AE$410,"")</f>
        <v/>
      </c>
      <c r="CE397" s="162" t="str">
        <f>IF('Formato 4_Ppto'!AF$410&lt;&gt;"",'Formato 4_Ppto'!AF$410,"")</f>
        <v/>
      </c>
      <c r="CF397" s="162" t="str">
        <f>IF('Formato 4_Ppto'!AG$410&lt;&gt;"",'Formato 4_Ppto'!AG$410,"")</f>
        <v/>
      </c>
      <c r="CG397" s="162" t="str">
        <f>IF('Formato 4_Ppto'!AH$410&lt;&gt;"",'Formato 4_Ppto'!AH$410,"")</f>
        <v/>
      </c>
      <c r="CH397" s="162" t="str">
        <f>IF('Formato 4_Ppto'!AI$410&lt;&gt;"",'Formato 4_Ppto'!AI$410,"")</f>
        <v/>
      </c>
      <c r="CI397" s="163" t="str">
        <f>IF('Formato 4_Ppto'!AJ$410&lt;&gt;"",'Formato 4_Ppto'!AJ$410,"")</f>
        <v/>
      </c>
      <c r="CJ397" s="13" t="str">
        <f>IF('Formato 4_Ppto'!B415&lt;&gt;"",'Formato 4_Ppto'!A415,"")</f>
        <v/>
      </c>
      <c r="CK397" s="24" t="str">
        <f>IF('Formato 4_Ppto'!B415&lt;&gt;"",'Formato 4_Ppto'!B415,"")</f>
        <v/>
      </c>
      <c r="CL397" s="22" t="str">
        <f>IF('Formato 4_Ppto'!C415&lt;&gt;"",'Formato 4_Ppto'!C415,"")</f>
        <v/>
      </c>
      <c r="CM397" s="24" t="str">
        <f>IF('Formato 4_Ppto'!D415&lt;&gt;"",'Formato 4_Ppto'!D415,"")</f>
        <v/>
      </c>
      <c r="CN397" s="161" t="str">
        <f>IF('Formato 4_Ppto'!E415&lt;&gt;"",'Formato 4_Ppto'!E415,"")</f>
        <v/>
      </c>
      <c r="CO397" s="161" t="str">
        <f>IF('Formato 4_Ppto'!G415&lt;&gt;"",'Formato 4_Ppto'!G415,"")</f>
        <v/>
      </c>
      <c r="CP397" s="163" t="str">
        <f>IF('Formato 4_Ppto'!I415&lt;&gt;"",'Formato 4_Ppto'!I415,"")</f>
        <v/>
      </c>
      <c r="CQ397" s="161" t="str">
        <f>IF('Formato 4_Ppto'!K415&lt;&gt;"",'Formato 4_Ppto'!K415,"")</f>
        <v/>
      </c>
      <c r="CR397" s="161" t="str">
        <f>IF('Formato 4_Ppto'!L415&lt;&gt;"",'Formato 4_Ppto'!L415,"")</f>
        <v/>
      </c>
      <c r="CS397" s="161" t="str">
        <f>IF('Formato 4_Ppto'!M415&lt;&gt;"",'Formato 4_Ppto'!M415,"")</f>
        <v/>
      </c>
      <c r="CT397" s="161" t="str">
        <f>IF('Formato 4_Ppto'!N415&lt;&gt;"",'Formato 4_Ppto'!N415,"")</f>
        <v/>
      </c>
      <c r="CU397" s="161" t="str">
        <f>IF('Formato 4_Ppto'!O415&lt;&gt;"",'Formato 4_Ppto'!O415,"")</f>
        <v/>
      </c>
      <c r="CV397" s="161" t="str">
        <f>IF('Formato 4_Ppto'!P415&lt;&gt;"",'Formato 4_Ppto'!P415,"")</f>
        <v/>
      </c>
      <c r="CW397" s="161" t="str">
        <f>IF('Formato 4_Ppto'!Q415&lt;&gt;"",'Formato 4_Ppto'!Q415,"")</f>
        <v/>
      </c>
      <c r="CX397" s="161" t="str">
        <f>IF('Formato 4_Ppto'!R415&lt;&gt;"",'Formato 4_Ppto'!R415,"")</f>
        <v/>
      </c>
      <c r="CY397" s="161" t="str">
        <f>IF('Formato 4_Ppto'!S415&lt;&gt;"",'Formato 4_Ppto'!S415,"")</f>
        <v/>
      </c>
      <c r="CZ397" s="161" t="str">
        <f>IF('Formato 4_Ppto'!T415&lt;&gt;"",'Formato 4_Ppto'!T415,"")</f>
        <v/>
      </c>
      <c r="DA397" s="161" t="str">
        <f>IF('Formato 4_Ppto'!U415&lt;&gt;"",'Formato 4_Ppto'!U415,"")</f>
        <v/>
      </c>
      <c r="DB397" s="161" t="str">
        <f>IF('Formato 4_Ppto'!V415&lt;&gt;"",'Formato 4_Ppto'!V415,"")</f>
        <v/>
      </c>
      <c r="DC397" s="161" t="str">
        <f>IF('Formato 4_Ppto'!W415&lt;&gt;"",'Formato 4_Ppto'!W415,"")</f>
        <v/>
      </c>
      <c r="DD397" s="162" t="str">
        <f>IF('Formato 4_Ppto'!X415&lt;&gt;"",'Formato 4_Ppto'!X415,"")</f>
        <v/>
      </c>
      <c r="DE397" s="162" t="str">
        <f>IF('Formato 4_Ppto'!Y415&lt;&gt;"",'Formato 4_Ppto'!Y415,"")</f>
        <v/>
      </c>
      <c r="DF397" s="162" t="str">
        <f>IF('Formato 4_Ppto'!Z415&lt;&gt;"",'Formato 4_Ppto'!Z415,"")</f>
        <v/>
      </c>
      <c r="DG397" s="162" t="str">
        <f>IF('Formato 4_Ppto'!AA415&lt;&gt;"",'Formato 4_Ppto'!AA415,"")</f>
        <v/>
      </c>
      <c r="DH397" s="162" t="str">
        <f>IF('Formato 4_Ppto'!AB415&lt;&gt;"",'Formato 4_Ppto'!AB415,"")</f>
        <v/>
      </c>
      <c r="DI397" s="162" t="str">
        <f>IF('Formato 4_Ppto'!AC415&lt;&gt;"",'Formato 4_Ppto'!AC415,"")</f>
        <v/>
      </c>
      <c r="DJ397" s="162" t="str">
        <f>IF('Formato 4_Ppto'!AD415&lt;&gt;"",'Formato 4_Ppto'!AD415,"")</f>
        <v/>
      </c>
      <c r="DK397" s="162" t="str">
        <f>IF('Formato 4_Ppto'!AE415&lt;&gt;"",'Formato 4_Ppto'!AE415,"")</f>
        <v/>
      </c>
      <c r="DL397" s="162" t="str">
        <f>IF('Formato 4_Ppto'!AF415&lt;&gt;"",'Formato 4_Ppto'!AF415,"")</f>
        <v/>
      </c>
      <c r="DM397" s="162" t="str">
        <f>IF('Formato 4_Ppto'!AG415&lt;&gt;"",'Formato 4_Ppto'!AG415,"")</f>
        <v/>
      </c>
      <c r="DN397" s="162" t="str">
        <f>IF('Formato 4_Ppto'!AH415&lt;&gt;"",'Formato 4_Ppto'!AH415,"")</f>
        <v/>
      </c>
      <c r="DO397" s="162" t="str">
        <f>IF('Formato 4_Ppto'!AI415&lt;&gt;"",'Formato 4_Ppto'!AI415,"")</f>
        <v/>
      </c>
      <c r="DP397" s="163" t="str">
        <f>IF('Formato 4_Ppto'!AJ415&lt;&gt;"",'Formato 4_Ppto'!AJ415,"")</f>
        <v/>
      </c>
    </row>
    <row r="398" spans="2:120" x14ac:dyDescent="0.3">
      <c r="B398" s="13" t="str">
        <f>IF(OR(Tabla6[[#This Row],[IDA]]="",Tabla6[[#This Row],[IDT]]="",Tabla6[[#This Row],[IDI]]=""),"",Tabla6[[#This Row],[IDA]]&amp;"."&amp;Tabla6[[#This Row],[IDT]]&amp;"."&amp;Tabla6[[#This Row],[IDI]])</f>
        <v/>
      </c>
      <c r="C398" s="13" t="str">
        <f>IF(Formato_02!$B$14&lt;&gt;"",0,"")</f>
        <v/>
      </c>
      <c r="D398" s="13" t="str">
        <f>IF(Formato_02!$H$9&lt;&gt;"",Formato_02!$H$9,"")</f>
        <v/>
      </c>
      <c r="E398" s="24" t="str">
        <f t="shared" si="48"/>
        <v/>
      </c>
      <c r="F398" s="24" t="str">
        <f>IF(Formato_02!$B$14&lt;&gt;"",Formato_02!$B$14,"")</f>
        <v/>
      </c>
      <c r="G398" s="22" t="str">
        <f>IF('Formato 3_Gantt'!C403&lt;&gt;"",'Formato 3_Gantt'!C403,"")</f>
        <v/>
      </c>
      <c r="H398" s="13" t="str">
        <f>IF('Formato 3_Gantt'!D$8&lt;&gt;"",'Formato 3_Gantt'!D$8,"")</f>
        <v/>
      </c>
      <c r="I398" s="13" t="str">
        <f>IF('Formato 3_Gantt'!E$8&lt;&gt;"",'Formato 3_Gantt'!E$8,"")</f>
        <v/>
      </c>
      <c r="J398" s="13" t="str">
        <f>IF('Formato 3_Gantt'!F$8&lt;&gt;"",'Formato 3_Gantt'!F$8,"")</f>
        <v/>
      </c>
      <c r="K398" s="158" t="str">
        <f>IF('Formato 3_Gantt'!G$8&lt;&gt;"",'Formato 3_Gantt'!G$8,"")</f>
        <v/>
      </c>
      <c r="L398" s="158" t="str">
        <f>IF('Formato 3_Gantt'!H$8&lt;&gt;"",'Formato 3_Gantt'!H$8,"")</f>
        <v/>
      </c>
      <c r="M398" s="13" t="str">
        <f>IF('Formato 3_Gantt'!BL$8&lt;&gt;"",'Formato 3_Gantt'!BL$8,"")</f>
        <v/>
      </c>
      <c r="N398" s="13" t="str">
        <f>IF('Formato 3_Gantt'!BM$8&lt;&gt;"",'Formato 3_Gantt'!BM$8,"")</f>
        <v/>
      </c>
      <c r="O398" s="13" t="str">
        <f>IF('Formato 3_Gantt'!BN$8&lt;&gt;"",'Formato 3_Gantt'!BN$8,"")</f>
        <v/>
      </c>
      <c r="P398" s="13" t="str">
        <f>IF('Formato 3_Gantt'!BO$8&lt;&gt;"",'Formato 3_Gantt'!BO$8,"")</f>
        <v/>
      </c>
      <c r="Q398" s="13" t="str">
        <f>IF('Formato 3_Gantt'!BP$8&lt;&gt;"",'Formato 3_Gantt'!BP$8,"")</f>
        <v/>
      </c>
      <c r="R398" s="13" t="str">
        <f>IF('Formato 3_Gantt'!BQ$8&lt;&gt;"",'Formato 3_Gantt'!BQ$8,"")</f>
        <v/>
      </c>
      <c r="S398" s="13" t="str">
        <f>IF('Formato 3_Gantt'!BR$8&lt;&gt;"",'Formato 3_Gantt'!BR$8,"")</f>
        <v/>
      </c>
      <c r="T398" s="13" t="str">
        <f>IF('Formato 3_Gantt'!BS$8&lt;&gt;"",'Formato 3_Gantt'!BS$8,"")</f>
        <v/>
      </c>
      <c r="U398" s="13" t="str">
        <f>IF('Formato 3_Gantt'!BT$8&lt;&gt;"",'Formato 3_Gantt'!BT$8,"")</f>
        <v/>
      </c>
      <c r="V398" s="13" t="str">
        <f>IF('Formato 3_Gantt'!BU$8&lt;&gt;"",'Formato 3_Gantt'!BU$8,"")</f>
        <v/>
      </c>
      <c r="W398" s="13" t="str">
        <f>IF('Formato 3_Gantt'!BV$8&lt;&gt;"",'Formato 3_Gantt'!BV$8,"")</f>
        <v/>
      </c>
      <c r="X398" s="13" t="str">
        <f>IF('Formato 3_Gantt'!BW$8&lt;&gt;"",'Formato 3_Gantt'!BW$8,"")</f>
        <v/>
      </c>
      <c r="Y398" s="13" t="str">
        <f>IF('Formato 3_Gantt'!BX$8&lt;&gt;"",'Formato 3_Gantt'!BX$8,"")</f>
        <v/>
      </c>
      <c r="Z398" s="162" t="str">
        <f>IF(Formato_02!S$15&lt;&gt;"",Formato_02!S$15,"")</f>
        <v/>
      </c>
      <c r="AA398" s="162" t="str">
        <f>IF(Formato_02!T$15&lt;&gt;"",Formato_02!T$15,"")</f>
        <v/>
      </c>
      <c r="AB398" s="162" t="str">
        <f>IF(Formato_02!U$15&lt;&gt;"",Formato_02!U$15,"")</f>
        <v/>
      </c>
      <c r="AC398" s="162" t="str">
        <f>IF(Formato_02!V$15&lt;&gt;"",Formato_02!V$15,"")</f>
        <v/>
      </c>
      <c r="AD398" s="162" t="str">
        <f>IF(Formato_02!W$15&lt;&gt;"",Formato_02!W$15,"")</f>
        <v/>
      </c>
      <c r="AE398" s="162" t="str">
        <f>IF(Formato_02!X$15&lt;&gt;"",Formato_02!X$15,"")</f>
        <v/>
      </c>
      <c r="AF398" s="162" t="str">
        <f>IF(Formato_02!Y$15&lt;&gt;"",Formato_02!Y$15,"")</f>
        <v/>
      </c>
      <c r="AG398" s="162" t="str">
        <f>IF(Formato_02!Z$15&lt;&gt;"",Formato_02!Z$15,"")</f>
        <v/>
      </c>
      <c r="AH398" s="162" t="str">
        <f>IF(Formato_02!AA$15&lt;&gt;"",Formato_02!AA$15,"")</f>
        <v/>
      </c>
      <c r="AI398" s="162" t="str">
        <f>IF(Formato_02!AB$15&lt;&gt;"",Formato_02!AB$15,"")</f>
        <v/>
      </c>
      <c r="AJ398" s="162" t="str">
        <f>IF(Formato_02!AC$15&lt;&gt;"",Formato_02!AC$15,"")</f>
        <v/>
      </c>
      <c r="AK398" s="162" t="str">
        <f>IF(Formato_02!AD$15&lt;&gt;"",Formato_02!AD$15,"")</f>
        <v/>
      </c>
      <c r="AL398" s="162" t="str">
        <f>IF(Formato_02!$N$14&lt;&gt;"",Formato_02!$N$14,"")</f>
        <v/>
      </c>
      <c r="AM398" s="13" t="str">
        <f>IF(Formato_02!$X$4&lt;&gt;"","AN","")</f>
        <v/>
      </c>
      <c r="AN398" s="24" t="str">
        <f t="shared" si="49"/>
        <v/>
      </c>
      <c r="AO398" s="13" t="str">
        <f>IF(Formato_02!$Y$4&lt;&gt;"","P027","")</f>
        <v/>
      </c>
      <c r="AP398" s="24" t="str">
        <f t="shared" si="50"/>
        <v/>
      </c>
      <c r="AQ398" s="13" t="str">
        <f>IF(Formato_02!$Z$4&lt;&gt;"","PNCVG","")</f>
        <v/>
      </c>
      <c r="AR398" s="24" t="str">
        <f t="shared" si="51"/>
        <v/>
      </c>
      <c r="AS398" s="13" t="str">
        <f>IF(Formato_02!$AA$4&lt;&gt;"","PNFF","")</f>
        <v/>
      </c>
      <c r="AT398" s="24" t="str">
        <f t="shared" si="52"/>
        <v/>
      </c>
      <c r="AU398" s="13" t="str">
        <f>IF(Formato_02!$AB$4&lt;&gt;"","PNPAM","")</f>
        <v/>
      </c>
      <c r="AV398" s="24" t="str">
        <f t="shared" si="53"/>
        <v/>
      </c>
      <c r="AW398" s="13" t="str">
        <f>IF(Formato_02!$AC$4&lt;&gt;"","PNAIA","")</f>
        <v/>
      </c>
      <c r="AX398" s="24" t="str">
        <f t="shared" si="54"/>
        <v/>
      </c>
      <c r="AY398" s="13" t="str">
        <f>IF(Formato_02!$AD$4&lt;&gt;"","PIO","")</f>
        <v/>
      </c>
      <c r="AZ398" s="24" t="str">
        <f t="shared" si="55"/>
        <v/>
      </c>
      <c r="BA398" s="13" t="str">
        <f>IF('Formato 3_Gantt'!B$22&lt;&gt;"",'Formato 3_Gantt'!A$22,"")</f>
        <v/>
      </c>
      <c r="BB398" s="24" t="str">
        <f>IF('Formato 3_Gantt'!B$22&lt;&gt;"",'Formato 3_Gantt'!B$22,"")</f>
        <v/>
      </c>
      <c r="BC398" s="22" t="str">
        <f>IF('Formato 3_Gantt'!C$22&lt;&gt;"",'Formato 3_Gantt'!C$22,"")</f>
        <v/>
      </c>
      <c r="BD398" s="13" t="str">
        <f>IF('Formato 3_Gantt'!D$22&lt;&gt;"",'Formato 3_Gantt'!D$22,"")</f>
        <v/>
      </c>
      <c r="BE398" s="161" t="str">
        <f>IF('Formato 3_Gantt'!E$22&lt;&gt;"",'Formato 3_Gantt'!E$22,"")</f>
        <v/>
      </c>
      <c r="BF398" s="13" t="str">
        <f>IF('Formato 3_Gantt'!F$22&lt;&gt;"",'Formato 3_Gantt'!F$22,"")</f>
        <v/>
      </c>
      <c r="BG398" s="158" t="str">
        <f>IF('Formato 3_Gantt'!G$22&lt;&gt;"",'Formato 3_Gantt'!G$22,"")</f>
        <v/>
      </c>
      <c r="BH398" s="158" t="str">
        <f>IF('Formato 3_Gantt'!H$22&lt;&gt;"",'Formato 3_Gantt'!H$22,"")</f>
        <v/>
      </c>
      <c r="BI398" s="161" t="str">
        <f>IF('Formato 3_Gantt'!BL$22&lt;&gt;"",'Formato 3_Gantt'!BL$22,"")</f>
        <v/>
      </c>
      <c r="BJ398" s="161" t="str">
        <f>IF('Formato 3_Gantt'!BM$22&lt;&gt;"",'Formato 3_Gantt'!BM$22,"")</f>
        <v/>
      </c>
      <c r="BK398" s="161" t="str">
        <f>IF('Formato 3_Gantt'!BN$22&lt;&gt;"",'Formato 3_Gantt'!BN$22,"")</f>
        <v/>
      </c>
      <c r="BL398" s="161" t="str">
        <f>IF('Formato 3_Gantt'!BO$22&lt;&gt;"",'Formato 3_Gantt'!BO$22,"")</f>
        <v/>
      </c>
      <c r="BM398" s="161" t="str">
        <f>IF('Formato 3_Gantt'!BP$22&lt;&gt;"",'Formato 3_Gantt'!BP$22,"")</f>
        <v/>
      </c>
      <c r="BN398" s="161" t="str">
        <f>IF('Formato 3_Gantt'!BQ$22&lt;&gt;"",'Formato 3_Gantt'!BQ$22,"")</f>
        <v/>
      </c>
      <c r="BO398" s="161" t="str">
        <f>IF('Formato 3_Gantt'!BR$22&lt;&gt;"",'Formato 3_Gantt'!BR$22,"")</f>
        <v/>
      </c>
      <c r="BP398" s="161" t="str">
        <f>IF('Formato 3_Gantt'!BS$22&lt;&gt;"",'Formato 3_Gantt'!BS$22,"")</f>
        <v/>
      </c>
      <c r="BQ398" s="161" t="str">
        <f>IF('Formato 3_Gantt'!BT$22&lt;&gt;"",'Formato 3_Gantt'!BT$22,"")</f>
        <v/>
      </c>
      <c r="BR398" s="161" t="str">
        <f>IF('Formato 3_Gantt'!BU$22&lt;&gt;"",'Formato 3_Gantt'!BU$22,"")</f>
        <v/>
      </c>
      <c r="BS398" s="161" t="str">
        <f>IF('Formato 3_Gantt'!BV$22&lt;&gt;"",'Formato 3_Gantt'!BV$22,"")</f>
        <v/>
      </c>
      <c r="BT398" s="161" t="str">
        <f>IF('Formato 3_Gantt'!BW$22&lt;&gt;"",'Formato 3_Gantt'!BW$22,"")</f>
        <v/>
      </c>
      <c r="BU398" s="161" t="str">
        <f>IF('Formato 3_Gantt'!BX$22&lt;&gt;"",'Formato 3_Gantt'!BX$22,"")</f>
        <v/>
      </c>
      <c r="BV398" s="163" t="str">
        <f>IF('Formato 4_Ppto'!I$410&lt;&gt;"",'Formato 4_Ppto'!I$410,"")</f>
        <v/>
      </c>
      <c r="BW398" s="162" t="str">
        <f>IF('Formato 4_Ppto'!X$410&lt;&gt;"",'Formato 4_Ppto'!X$410,"")</f>
        <v/>
      </c>
      <c r="BX398" s="162" t="str">
        <f>IF('Formato 4_Ppto'!Y$410&lt;&gt;"",'Formato 4_Ppto'!Y$410,"")</f>
        <v/>
      </c>
      <c r="BY398" s="162" t="str">
        <f>IF('Formato 4_Ppto'!Z$410&lt;&gt;"",'Formato 4_Ppto'!Z$410,"")</f>
        <v/>
      </c>
      <c r="BZ398" s="162" t="str">
        <f>IF('Formato 4_Ppto'!AA$410&lt;&gt;"",'Formato 4_Ppto'!AA$410,"")</f>
        <v/>
      </c>
      <c r="CA398" s="162" t="str">
        <f>IF('Formato 4_Ppto'!AB$410&lt;&gt;"",'Formato 4_Ppto'!AB$410,"")</f>
        <v/>
      </c>
      <c r="CB398" s="162" t="str">
        <f>IF('Formato 4_Ppto'!AC$410&lt;&gt;"",'Formato 4_Ppto'!AC$410,"")</f>
        <v/>
      </c>
      <c r="CC398" s="162" t="str">
        <f>IF('Formato 4_Ppto'!AD$410&lt;&gt;"",'Formato 4_Ppto'!AD$410,"")</f>
        <v/>
      </c>
      <c r="CD398" s="162" t="str">
        <f>IF('Formato 4_Ppto'!AE$410&lt;&gt;"",'Formato 4_Ppto'!AE$410,"")</f>
        <v/>
      </c>
      <c r="CE398" s="162" t="str">
        <f>IF('Formato 4_Ppto'!AF$410&lt;&gt;"",'Formato 4_Ppto'!AF$410,"")</f>
        <v/>
      </c>
      <c r="CF398" s="162" t="str">
        <f>IF('Formato 4_Ppto'!AG$410&lt;&gt;"",'Formato 4_Ppto'!AG$410,"")</f>
        <v/>
      </c>
      <c r="CG398" s="162" t="str">
        <f>IF('Formato 4_Ppto'!AH$410&lt;&gt;"",'Formato 4_Ppto'!AH$410,"")</f>
        <v/>
      </c>
      <c r="CH398" s="162" t="str">
        <f>IF('Formato 4_Ppto'!AI$410&lt;&gt;"",'Formato 4_Ppto'!AI$410,"")</f>
        <v/>
      </c>
      <c r="CI398" s="163" t="str">
        <f>IF('Formato 4_Ppto'!AJ$410&lt;&gt;"",'Formato 4_Ppto'!AJ$410,"")</f>
        <v/>
      </c>
      <c r="CJ398" s="13" t="str">
        <f>IF('Formato 4_Ppto'!B416&lt;&gt;"",'Formato 4_Ppto'!A416,"")</f>
        <v/>
      </c>
      <c r="CK398" s="24" t="str">
        <f>IF('Formato 4_Ppto'!B416&lt;&gt;"",'Formato 4_Ppto'!B416,"")</f>
        <v/>
      </c>
      <c r="CL398" s="22" t="str">
        <f>IF('Formato 4_Ppto'!C416&lt;&gt;"",'Formato 4_Ppto'!C416,"")</f>
        <v/>
      </c>
      <c r="CM398" s="24" t="str">
        <f>IF('Formato 4_Ppto'!D416&lt;&gt;"",'Formato 4_Ppto'!D416,"")</f>
        <v/>
      </c>
      <c r="CN398" s="161" t="str">
        <f>IF('Formato 4_Ppto'!E416&lt;&gt;"",'Formato 4_Ppto'!E416,"")</f>
        <v/>
      </c>
      <c r="CO398" s="161" t="str">
        <f>IF('Formato 4_Ppto'!G416&lt;&gt;"",'Formato 4_Ppto'!G416,"")</f>
        <v/>
      </c>
      <c r="CP398" s="163" t="str">
        <f>IF('Formato 4_Ppto'!I416&lt;&gt;"",'Formato 4_Ppto'!I416,"")</f>
        <v/>
      </c>
      <c r="CQ398" s="161" t="str">
        <f>IF('Formato 4_Ppto'!K416&lt;&gt;"",'Formato 4_Ppto'!K416,"")</f>
        <v/>
      </c>
      <c r="CR398" s="161" t="str">
        <f>IF('Formato 4_Ppto'!L416&lt;&gt;"",'Formato 4_Ppto'!L416,"")</f>
        <v/>
      </c>
      <c r="CS398" s="161" t="str">
        <f>IF('Formato 4_Ppto'!M416&lt;&gt;"",'Formato 4_Ppto'!M416,"")</f>
        <v/>
      </c>
      <c r="CT398" s="161" t="str">
        <f>IF('Formato 4_Ppto'!N416&lt;&gt;"",'Formato 4_Ppto'!N416,"")</f>
        <v/>
      </c>
      <c r="CU398" s="161" t="str">
        <f>IF('Formato 4_Ppto'!O416&lt;&gt;"",'Formato 4_Ppto'!O416,"")</f>
        <v/>
      </c>
      <c r="CV398" s="161" t="str">
        <f>IF('Formato 4_Ppto'!P416&lt;&gt;"",'Formato 4_Ppto'!P416,"")</f>
        <v/>
      </c>
      <c r="CW398" s="161" t="str">
        <f>IF('Formato 4_Ppto'!Q416&lt;&gt;"",'Formato 4_Ppto'!Q416,"")</f>
        <v/>
      </c>
      <c r="CX398" s="161" t="str">
        <f>IF('Formato 4_Ppto'!R416&lt;&gt;"",'Formato 4_Ppto'!R416,"")</f>
        <v/>
      </c>
      <c r="CY398" s="161" t="str">
        <f>IF('Formato 4_Ppto'!S416&lt;&gt;"",'Formato 4_Ppto'!S416,"")</f>
        <v/>
      </c>
      <c r="CZ398" s="161" t="str">
        <f>IF('Formato 4_Ppto'!T416&lt;&gt;"",'Formato 4_Ppto'!T416,"")</f>
        <v/>
      </c>
      <c r="DA398" s="161" t="str">
        <f>IF('Formato 4_Ppto'!U416&lt;&gt;"",'Formato 4_Ppto'!U416,"")</f>
        <v/>
      </c>
      <c r="DB398" s="161" t="str">
        <f>IF('Formato 4_Ppto'!V416&lt;&gt;"",'Formato 4_Ppto'!V416,"")</f>
        <v/>
      </c>
      <c r="DC398" s="161" t="str">
        <f>IF('Formato 4_Ppto'!W416&lt;&gt;"",'Formato 4_Ppto'!W416,"")</f>
        <v/>
      </c>
      <c r="DD398" s="162" t="str">
        <f>IF('Formato 4_Ppto'!X416&lt;&gt;"",'Formato 4_Ppto'!X416,"")</f>
        <v/>
      </c>
      <c r="DE398" s="162" t="str">
        <f>IF('Formato 4_Ppto'!Y416&lt;&gt;"",'Formato 4_Ppto'!Y416,"")</f>
        <v/>
      </c>
      <c r="DF398" s="162" t="str">
        <f>IF('Formato 4_Ppto'!Z416&lt;&gt;"",'Formato 4_Ppto'!Z416,"")</f>
        <v/>
      </c>
      <c r="DG398" s="162" t="str">
        <f>IF('Formato 4_Ppto'!AA416&lt;&gt;"",'Formato 4_Ppto'!AA416,"")</f>
        <v/>
      </c>
      <c r="DH398" s="162" t="str">
        <f>IF('Formato 4_Ppto'!AB416&lt;&gt;"",'Formato 4_Ppto'!AB416,"")</f>
        <v/>
      </c>
      <c r="DI398" s="162" t="str">
        <f>IF('Formato 4_Ppto'!AC416&lt;&gt;"",'Formato 4_Ppto'!AC416,"")</f>
        <v/>
      </c>
      <c r="DJ398" s="162" t="str">
        <f>IF('Formato 4_Ppto'!AD416&lt;&gt;"",'Formato 4_Ppto'!AD416,"")</f>
        <v/>
      </c>
      <c r="DK398" s="162" t="str">
        <f>IF('Formato 4_Ppto'!AE416&lt;&gt;"",'Formato 4_Ppto'!AE416,"")</f>
        <v/>
      </c>
      <c r="DL398" s="162" t="str">
        <f>IF('Formato 4_Ppto'!AF416&lt;&gt;"",'Formato 4_Ppto'!AF416,"")</f>
        <v/>
      </c>
      <c r="DM398" s="162" t="str">
        <f>IF('Formato 4_Ppto'!AG416&lt;&gt;"",'Formato 4_Ppto'!AG416,"")</f>
        <v/>
      </c>
      <c r="DN398" s="162" t="str">
        <f>IF('Formato 4_Ppto'!AH416&lt;&gt;"",'Formato 4_Ppto'!AH416,"")</f>
        <v/>
      </c>
      <c r="DO398" s="162" t="str">
        <f>IF('Formato 4_Ppto'!AI416&lt;&gt;"",'Formato 4_Ppto'!AI416,"")</f>
        <v/>
      </c>
      <c r="DP398" s="163" t="str">
        <f>IF('Formato 4_Ppto'!AJ416&lt;&gt;"",'Formato 4_Ppto'!AJ416,"")</f>
        <v/>
      </c>
    </row>
    <row r="399" spans="2:120" x14ac:dyDescent="0.3">
      <c r="B399" s="13" t="str">
        <f>IF(OR(Tabla6[[#This Row],[IDA]]="",Tabla6[[#This Row],[IDT]]="",Tabla6[[#This Row],[IDI]]=""),"",Tabla6[[#This Row],[IDA]]&amp;"."&amp;Tabla6[[#This Row],[IDT]]&amp;"."&amp;Tabla6[[#This Row],[IDI]])</f>
        <v/>
      </c>
      <c r="C399" s="13" t="str">
        <f>IF(Formato_02!$B$14&lt;&gt;"",0,"")</f>
        <v/>
      </c>
      <c r="D399" s="13" t="str">
        <f>IF(Formato_02!$H$9&lt;&gt;"",Formato_02!$H$9,"")</f>
        <v/>
      </c>
      <c r="E399" s="24" t="str">
        <f t="shared" si="48"/>
        <v/>
      </c>
      <c r="F399" s="24" t="str">
        <f>IF(Formato_02!$B$14&lt;&gt;"",Formato_02!$B$14,"")</f>
        <v/>
      </c>
      <c r="G399" s="22" t="str">
        <f>IF('Formato 3_Gantt'!C404&lt;&gt;"",'Formato 3_Gantt'!C404,"")</f>
        <v/>
      </c>
      <c r="H399" s="13" t="str">
        <f>IF('Formato 3_Gantt'!D$8&lt;&gt;"",'Formato 3_Gantt'!D$8,"")</f>
        <v/>
      </c>
      <c r="I399" s="13" t="str">
        <f>IF('Formato 3_Gantt'!E$8&lt;&gt;"",'Formato 3_Gantt'!E$8,"")</f>
        <v/>
      </c>
      <c r="J399" s="13" t="str">
        <f>IF('Formato 3_Gantt'!F$8&lt;&gt;"",'Formato 3_Gantt'!F$8,"")</f>
        <v/>
      </c>
      <c r="K399" s="158" t="str">
        <f>IF('Formato 3_Gantt'!G$8&lt;&gt;"",'Formato 3_Gantt'!G$8,"")</f>
        <v/>
      </c>
      <c r="L399" s="158" t="str">
        <f>IF('Formato 3_Gantt'!H$8&lt;&gt;"",'Formato 3_Gantt'!H$8,"")</f>
        <v/>
      </c>
      <c r="M399" s="13" t="str">
        <f>IF('Formato 3_Gantt'!BL$8&lt;&gt;"",'Formato 3_Gantt'!BL$8,"")</f>
        <v/>
      </c>
      <c r="N399" s="13" t="str">
        <f>IF('Formato 3_Gantt'!BM$8&lt;&gt;"",'Formato 3_Gantt'!BM$8,"")</f>
        <v/>
      </c>
      <c r="O399" s="13" t="str">
        <f>IF('Formato 3_Gantt'!BN$8&lt;&gt;"",'Formato 3_Gantt'!BN$8,"")</f>
        <v/>
      </c>
      <c r="P399" s="13" t="str">
        <f>IF('Formato 3_Gantt'!BO$8&lt;&gt;"",'Formato 3_Gantt'!BO$8,"")</f>
        <v/>
      </c>
      <c r="Q399" s="13" t="str">
        <f>IF('Formato 3_Gantt'!BP$8&lt;&gt;"",'Formato 3_Gantt'!BP$8,"")</f>
        <v/>
      </c>
      <c r="R399" s="13" t="str">
        <f>IF('Formato 3_Gantt'!BQ$8&lt;&gt;"",'Formato 3_Gantt'!BQ$8,"")</f>
        <v/>
      </c>
      <c r="S399" s="13" t="str">
        <f>IF('Formato 3_Gantt'!BR$8&lt;&gt;"",'Formato 3_Gantt'!BR$8,"")</f>
        <v/>
      </c>
      <c r="T399" s="13" t="str">
        <f>IF('Formato 3_Gantt'!BS$8&lt;&gt;"",'Formato 3_Gantt'!BS$8,"")</f>
        <v/>
      </c>
      <c r="U399" s="13" t="str">
        <f>IF('Formato 3_Gantt'!BT$8&lt;&gt;"",'Formato 3_Gantt'!BT$8,"")</f>
        <v/>
      </c>
      <c r="V399" s="13" t="str">
        <f>IF('Formato 3_Gantt'!BU$8&lt;&gt;"",'Formato 3_Gantt'!BU$8,"")</f>
        <v/>
      </c>
      <c r="W399" s="13" t="str">
        <f>IF('Formato 3_Gantt'!BV$8&lt;&gt;"",'Formato 3_Gantt'!BV$8,"")</f>
        <v/>
      </c>
      <c r="X399" s="13" t="str">
        <f>IF('Formato 3_Gantt'!BW$8&lt;&gt;"",'Formato 3_Gantt'!BW$8,"")</f>
        <v/>
      </c>
      <c r="Y399" s="13" t="str">
        <f>IF('Formato 3_Gantt'!BX$8&lt;&gt;"",'Formato 3_Gantt'!BX$8,"")</f>
        <v/>
      </c>
      <c r="Z399" s="162" t="str">
        <f>IF(Formato_02!S$15&lt;&gt;"",Formato_02!S$15,"")</f>
        <v/>
      </c>
      <c r="AA399" s="162" t="str">
        <f>IF(Formato_02!T$15&lt;&gt;"",Formato_02!T$15,"")</f>
        <v/>
      </c>
      <c r="AB399" s="162" t="str">
        <f>IF(Formato_02!U$15&lt;&gt;"",Formato_02!U$15,"")</f>
        <v/>
      </c>
      <c r="AC399" s="162" t="str">
        <f>IF(Formato_02!V$15&lt;&gt;"",Formato_02!V$15,"")</f>
        <v/>
      </c>
      <c r="AD399" s="162" t="str">
        <f>IF(Formato_02!W$15&lt;&gt;"",Formato_02!W$15,"")</f>
        <v/>
      </c>
      <c r="AE399" s="162" t="str">
        <f>IF(Formato_02!X$15&lt;&gt;"",Formato_02!X$15,"")</f>
        <v/>
      </c>
      <c r="AF399" s="162" t="str">
        <f>IF(Formato_02!Y$15&lt;&gt;"",Formato_02!Y$15,"")</f>
        <v/>
      </c>
      <c r="AG399" s="162" t="str">
        <f>IF(Formato_02!Z$15&lt;&gt;"",Formato_02!Z$15,"")</f>
        <v/>
      </c>
      <c r="AH399" s="162" t="str">
        <f>IF(Formato_02!AA$15&lt;&gt;"",Formato_02!AA$15,"")</f>
        <v/>
      </c>
      <c r="AI399" s="162" t="str">
        <f>IF(Formato_02!AB$15&lt;&gt;"",Formato_02!AB$15,"")</f>
        <v/>
      </c>
      <c r="AJ399" s="162" t="str">
        <f>IF(Formato_02!AC$15&lt;&gt;"",Formato_02!AC$15,"")</f>
        <v/>
      </c>
      <c r="AK399" s="162" t="str">
        <f>IF(Formato_02!AD$15&lt;&gt;"",Formato_02!AD$15,"")</f>
        <v/>
      </c>
      <c r="AL399" s="162" t="str">
        <f>IF(Formato_02!$N$14&lt;&gt;"",Formato_02!$N$14,"")</f>
        <v/>
      </c>
      <c r="AM399" s="13" t="str">
        <f>IF(Formato_02!$X$4&lt;&gt;"","AN","")</f>
        <v/>
      </c>
      <c r="AN399" s="24" t="str">
        <f t="shared" si="49"/>
        <v/>
      </c>
      <c r="AO399" s="13" t="str">
        <f>IF(Formato_02!$Y$4&lt;&gt;"","P027","")</f>
        <v/>
      </c>
      <c r="AP399" s="24" t="str">
        <f t="shared" si="50"/>
        <v/>
      </c>
      <c r="AQ399" s="13" t="str">
        <f>IF(Formato_02!$Z$4&lt;&gt;"","PNCVG","")</f>
        <v/>
      </c>
      <c r="AR399" s="24" t="str">
        <f t="shared" si="51"/>
        <v/>
      </c>
      <c r="AS399" s="13" t="str">
        <f>IF(Formato_02!$AA$4&lt;&gt;"","PNFF","")</f>
        <v/>
      </c>
      <c r="AT399" s="24" t="str">
        <f t="shared" si="52"/>
        <v/>
      </c>
      <c r="AU399" s="13" t="str">
        <f>IF(Formato_02!$AB$4&lt;&gt;"","PNPAM","")</f>
        <v/>
      </c>
      <c r="AV399" s="24" t="str">
        <f t="shared" si="53"/>
        <v/>
      </c>
      <c r="AW399" s="13" t="str">
        <f>IF(Formato_02!$AC$4&lt;&gt;"","PNAIA","")</f>
        <v/>
      </c>
      <c r="AX399" s="24" t="str">
        <f t="shared" si="54"/>
        <v/>
      </c>
      <c r="AY399" s="13" t="str">
        <f>IF(Formato_02!$AD$4&lt;&gt;"","PIO","")</f>
        <v/>
      </c>
      <c r="AZ399" s="24" t="str">
        <f t="shared" si="55"/>
        <v/>
      </c>
      <c r="BA399" s="13" t="str">
        <f>IF('Formato 3_Gantt'!B$22&lt;&gt;"",'Formato 3_Gantt'!A$22,"")</f>
        <v/>
      </c>
      <c r="BB399" s="24" t="str">
        <f>IF('Formato 3_Gantt'!B$22&lt;&gt;"",'Formato 3_Gantt'!B$22,"")</f>
        <v/>
      </c>
      <c r="BC399" s="22" t="str">
        <f>IF('Formato 3_Gantt'!C$22&lt;&gt;"",'Formato 3_Gantt'!C$22,"")</f>
        <v/>
      </c>
      <c r="BD399" s="13" t="str">
        <f>IF('Formato 3_Gantt'!D$22&lt;&gt;"",'Formato 3_Gantt'!D$22,"")</f>
        <v/>
      </c>
      <c r="BE399" s="161" t="str">
        <f>IF('Formato 3_Gantt'!E$22&lt;&gt;"",'Formato 3_Gantt'!E$22,"")</f>
        <v/>
      </c>
      <c r="BF399" s="13" t="str">
        <f>IF('Formato 3_Gantt'!F$22&lt;&gt;"",'Formato 3_Gantt'!F$22,"")</f>
        <v/>
      </c>
      <c r="BG399" s="158" t="str">
        <f>IF('Formato 3_Gantt'!G$22&lt;&gt;"",'Formato 3_Gantt'!G$22,"")</f>
        <v/>
      </c>
      <c r="BH399" s="158" t="str">
        <f>IF('Formato 3_Gantt'!H$22&lt;&gt;"",'Formato 3_Gantt'!H$22,"")</f>
        <v/>
      </c>
      <c r="BI399" s="161" t="str">
        <f>IF('Formato 3_Gantt'!BL$22&lt;&gt;"",'Formato 3_Gantt'!BL$22,"")</f>
        <v/>
      </c>
      <c r="BJ399" s="161" t="str">
        <f>IF('Formato 3_Gantt'!BM$22&lt;&gt;"",'Formato 3_Gantt'!BM$22,"")</f>
        <v/>
      </c>
      <c r="BK399" s="161" t="str">
        <f>IF('Formato 3_Gantt'!BN$22&lt;&gt;"",'Formato 3_Gantt'!BN$22,"")</f>
        <v/>
      </c>
      <c r="BL399" s="161" t="str">
        <f>IF('Formato 3_Gantt'!BO$22&lt;&gt;"",'Formato 3_Gantt'!BO$22,"")</f>
        <v/>
      </c>
      <c r="BM399" s="161" t="str">
        <f>IF('Formato 3_Gantt'!BP$22&lt;&gt;"",'Formato 3_Gantt'!BP$22,"")</f>
        <v/>
      </c>
      <c r="BN399" s="161" t="str">
        <f>IF('Formato 3_Gantt'!BQ$22&lt;&gt;"",'Formato 3_Gantt'!BQ$22,"")</f>
        <v/>
      </c>
      <c r="BO399" s="161" t="str">
        <f>IF('Formato 3_Gantt'!BR$22&lt;&gt;"",'Formato 3_Gantt'!BR$22,"")</f>
        <v/>
      </c>
      <c r="BP399" s="161" t="str">
        <f>IF('Formato 3_Gantt'!BS$22&lt;&gt;"",'Formato 3_Gantt'!BS$22,"")</f>
        <v/>
      </c>
      <c r="BQ399" s="161" t="str">
        <f>IF('Formato 3_Gantt'!BT$22&lt;&gt;"",'Formato 3_Gantt'!BT$22,"")</f>
        <v/>
      </c>
      <c r="BR399" s="161" t="str">
        <f>IF('Formato 3_Gantt'!BU$22&lt;&gt;"",'Formato 3_Gantt'!BU$22,"")</f>
        <v/>
      </c>
      <c r="BS399" s="161" t="str">
        <f>IF('Formato 3_Gantt'!BV$22&lt;&gt;"",'Formato 3_Gantt'!BV$22,"")</f>
        <v/>
      </c>
      <c r="BT399" s="161" t="str">
        <f>IF('Formato 3_Gantt'!BW$22&lt;&gt;"",'Formato 3_Gantt'!BW$22,"")</f>
        <v/>
      </c>
      <c r="BU399" s="161" t="str">
        <f>IF('Formato 3_Gantt'!BX$22&lt;&gt;"",'Formato 3_Gantt'!BX$22,"")</f>
        <v/>
      </c>
      <c r="BV399" s="163" t="str">
        <f>IF('Formato 4_Ppto'!I$410&lt;&gt;"",'Formato 4_Ppto'!I$410,"")</f>
        <v/>
      </c>
      <c r="BW399" s="162" t="str">
        <f>IF('Formato 4_Ppto'!X$410&lt;&gt;"",'Formato 4_Ppto'!X$410,"")</f>
        <v/>
      </c>
      <c r="BX399" s="162" t="str">
        <f>IF('Formato 4_Ppto'!Y$410&lt;&gt;"",'Formato 4_Ppto'!Y$410,"")</f>
        <v/>
      </c>
      <c r="BY399" s="162" t="str">
        <f>IF('Formato 4_Ppto'!Z$410&lt;&gt;"",'Formato 4_Ppto'!Z$410,"")</f>
        <v/>
      </c>
      <c r="BZ399" s="162" t="str">
        <f>IF('Formato 4_Ppto'!AA$410&lt;&gt;"",'Formato 4_Ppto'!AA$410,"")</f>
        <v/>
      </c>
      <c r="CA399" s="162" t="str">
        <f>IF('Formato 4_Ppto'!AB$410&lt;&gt;"",'Formato 4_Ppto'!AB$410,"")</f>
        <v/>
      </c>
      <c r="CB399" s="162" t="str">
        <f>IF('Formato 4_Ppto'!AC$410&lt;&gt;"",'Formato 4_Ppto'!AC$410,"")</f>
        <v/>
      </c>
      <c r="CC399" s="162" t="str">
        <f>IF('Formato 4_Ppto'!AD$410&lt;&gt;"",'Formato 4_Ppto'!AD$410,"")</f>
        <v/>
      </c>
      <c r="CD399" s="162" t="str">
        <f>IF('Formato 4_Ppto'!AE$410&lt;&gt;"",'Formato 4_Ppto'!AE$410,"")</f>
        <v/>
      </c>
      <c r="CE399" s="162" t="str">
        <f>IF('Formato 4_Ppto'!AF$410&lt;&gt;"",'Formato 4_Ppto'!AF$410,"")</f>
        <v/>
      </c>
      <c r="CF399" s="162" t="str">
        <f>IF('Formato 4_Ppto'!AG$410&lt;&gt;"",'Formato 4_Ppto'!AG$410,"")</f>
        <v/>
      </c>
      <c r="CG399" s="162" t="str">
        <f>IF('Formato 4_Ppto'!AH$410&lt;&gt;"",'Formato 4_Ppto'!AH$410,"")</f>
        <v/>
      </c>
      <c r="CH399" s="162" t="str">
        <f>IF('Formato 4_Ppto'!AI$410&lt;&gt;"",'Formato 4_Ppto'!AI$410,"")</f>
        <v/>
      </c>
      <c r="CI399" s="163" t="str">
        <f>IF('Formato 4_Ppto'!AJ$410&lt;&gt;"",'Formato 4_Ppto'!AJ$410,"")</f>
        <v/>
      </c>
      <c r="CJ399" s="13" t="str">
        <f>IF('Formato 4_Ppto'!B417&lt;&gt;"",'Formato 4_Ppto'!A417,"")</f>
        <v/>
      </c>
      <c r="CK399" s="24" t="str">
        <f>IF('Formato 4_Ppto'!B417&lt;&gt;"",'Formato 4_Ppto'!B417,"")</f>
        <v/>
      </c>
      <c r="CL399" s="22" t="str">
        <f>IF('Formato 4_Ppto'!C417&lt;&gt;"",'Formato 4_Ppto'!C417,"")</f>
        <v/>
      </c>
      <c r="CM399" s="24" t="str">
        <f>IF('Formato 4_Ppto'!D417&lt;&gt;"",'Formato 4_Ppto'!D417,"")</f>
        <v/>
      </c>
      <c r="CN399" s="161" t="str">
        <f>IF('Formato 4_Ppto'!E417&lt;&gt;"",'Formato 4_Ppto'!E417,"")</f>
        <v/>
      </c>
      <c r="CO399" s="161" t="str">
        <f>IF('Formato 4_Ppto'!G417&lt;&gt;"",'Formato 4_Ppto'!G417,"")</f>
        <v/>
      </c>
      <c r="CP399" s="163" t="str">
        <f>IF('Formato 4_Ppto'!I417&lt;&gt;"",'Formato 4_Ppto'!I417,"")</f>
        <v/>
      </c>
      <c r="CQ399" s="161" t="str">
        <f>IF('Formato 4_Ppto'!K417&lt;&gt;"",'Formato 4_Ppto'!K417,"")</f>
        <v/>
      </c>
      <c r="CR399" s="161" t="str">
        <f>IF('Formato 4_Ppto'!L417&lt;&gt;"",'Formato 4_Ppto'!L417,"")</f>
        <v/>
      </c>
      <c r="CS399" s="161" t="str">
        <f>IF('Formato 4_Ppto'!M417&lt;&gt;"",'Formato 4_Ppto'!M417,"")</f>
        <v/>
      </c>
      <c r="CT399" s="161" t="str">
        <f>IF('Formato 4_Ppto'!N417&lt;&gt;"",'Formato 4_Ppto'!N417,"")</f>
        <v/>
      </c>
      <c r="CU399" s="161" t="str">
        <f>IF('Formato 4_Ppto'!O417&lt;&gt;"",'Formato 4_Ppto'!O417,"")</f>
        <v/>
      </c>
      <c r="CV399" s="161" t="str">
        <f>IF('Formato 4_Ppto'!P417&lt;&gt;"",'Formato 4_Ppto'!P417,"")</f>
        <v/>
      </c>
      <c r="CW399" s="161" t="str">
        <f>IF('Formato 4_Ppto'!Q417&lt;&gt;"",'Formato 4_Ppto'!Q417,"")</f>
        <v/>
      </c>
      <c r="CX399" s="161" t="str">
        <f>IF('Formato 4_Ppto'!R417&lt;&gt;"",'Formato 4_Ppto'!R417,"")</f>
        <v/>
      </c>
      <c r="CY399" s="161" t="str">
        <f>IF('Formato 4_Ppto'!S417&lt;&gt;"",'Formato 4_Ppto'!S417,"")</f>
        <v/>
      </c>
      <c r="CZ399" s="161" t="str">
        <f>IF('Formato 4_Ppto'!T417&lt;&gt;"",'Formato 4_Ppto'!T417,"")</f>
        <v/>
      </c>
      <c r="DA399" s="161" t="str">
        <f>IF('Formato 4_Ppto'!U417&lt;&gt;"",'Formato 4_Ppto'!U417,"")</f>
        <v/>
      </c>
      <c r="DB399" s="161" t="str">
        <f>IF('Formato 4_Ppto'!V417&lt;&gt;"",'Formato 4_Ppto'!V417,"")</f>
        <v/>
      </c>
      <c r="DC399" s="161" t="str">
        <f>IF('Formato 4_Ppto'!W417&lt;&gt;"",'Formato 4_Ppto'!W417,"")</f>
        <v/>
      </c>
      <c r="DD399" s="162" t="str">
        <f>IF('Formato 4_Ppto'!X417&lt;&gt;"",'Formato 4_Ppto'!X417,"")</f>
        <v/>
      </c>
      <c r="DE399" s="162" t="str">
        <f>IF('Formato 4_Ppto'!Y417&lt;&gt;"",'Formato 4_Ppto'!Y417,"")</f>
        <v/>
      </c>
      <c r="DF399" s="162" t="str">
        <f>IF('Formato 4_Ppto'!Z417&lt;&gt;"",'Formato 4_Ppto'!Z417,"")</f>
        <v/>
      </c>
      <c r="DG399" s="162" t="str">
        <f>IF('Formato 4_Ppto'!AA417&lt;&gt;"",'Formato 4_Ppto'!AA417,"")</f>
        <v/>
      </c>
      <c r="DH399" s="162" t="str">
        <f>IF('Formato 4_Ppto'!AB417&lt;&gt;"",'Formato 4_Ppto'!AB417,"")</f>
        <v/>
      </c>
      <c r="DI399" s="162" t="str">
        <f>IF('Formato 4_Ppto'!AC417&lt;&gt;"",'Formato 4_Ppto'!AC417,"")</f>
        <v/>
      </c>
      <c r="DJ399" s="162" t="str">
        <f>IF('Formato 4_Ppto'!AD417&lt;&gt;"",'Formato 4_Ppto'!AD417,"")</f>
        <v/>
      </c>
      <c r="DK399" s="162" t="str">
        <f>IF('Formato 4_Ppto'!AE417&lt;&gt;"",'Formato 4_Ppto'!AE417,"")</f>
        <v/>
      </c>
      <c r="DL399" s="162" t="str">
        <f>IF('Formato 4_Ppto'!AF417&lt;&gt;"",'Formato 4_Ppto'!AF417,"")</f>
        <v/>
      </c>
      <c r="DM399" s="162" t="str">
        <f>IF('Formato 4_Ppto'!AG417&lt;&gt;"",'Formato 4_Ppto'!AG417,"")</f>
        <v/>
      </c>
      <c r="DN399" s="162" t="str">
        <f>IF('Formato 4_Ppto'!AH417&lt;&gt;"",'Formato 4_Ppto'!AH417,"")</f>
        <v/>
      </c>
      <c r="DO399" s="162" t="str">
        <f>IF('Formato 4_Ppto'!AI417&lt;&gt;"",'Formato 4_Ppto'!AI417,"")</f>
        <v/>
      </c>
      <c r="DP399" s="163" t="str">
        <f>IF('Formato 4_Ppto'!AJ417&lt;&gt;"",'Formato 4_Ppto'!AJ417,"")</f>
        <v/>
      </c>
    </row>
    <row r="400" spans="2:120" x14ac:dyDescent="0.3">
      <c r="B400" s="13" t="str">
        <f>IF(OR(Tabla6[[#This Row],[IDA]]="",Tabla6[[#This Row],[IDT]]="",Tabla6[[#This Row],[IDI]]=""),"",Tabla6[[#This Row],[IDA]]&amp;"."&amp;Tabla6[[#This Row],[IDT]]&amp;"."&amp;Tabla6[[#This Row],[IDI]])</f>
        <v/>
      </c>
      <c r="C400" s="13" t="str">
        <f>IF(Formato_02!$B$14&lt;&gt;"",0,"")</f>
        <v/>
      </c>
      <c r="D400" s="13" t="str">
        <f>IF(Formato_02!$H$9&lt;&gt;"",Formato_02!$H$9,"")</f>
        <v/>
      </c>
      <c r="E400" s="24" t="str">
        <f t="shared" si="48"/>
        <v/>
      </c>
      <c r="F400" s="24" t="str">
        <f>IF(Formato_02!$B$14&lt;&gt;"",Formato_02!$B$14,"")</f>
        <v/>
      </c>
      <c r="G400" s="22" t="str">
        <f>IF('Formato 3_Gantt'!C405&lt;&gt;"",'Formato 3_Gantt'!C405,"")</f>
        <v/>
      </c>
      <c r="H400" s="13" t="str">
        <f>IF('Formato 3_Gantt'!D$8&lt;&gt;"",'Formato 3_Gantt'!D$8,"")</f>
        <v/>
      </c>
      <c r="I400" s="13" t="str">
        <f>IF('Formato 3_Gantt'!E$8&lt;&gt;"",'Formato 3_Gantt'!E$8,"")</f>
        <v/>
      </c>
      <c r="J400" s="13" t="str">
        <f>IF('Formato 3_Gantt'!F$8&lt;&gt;"",'Formato 3_Gantt'!F$8,"")</f>
        <v/>
      </c>
      <c r="K400" s="158" t="str">
        <f>IF('Formato 3_Gantt'!G$8&lt;&gt;"",'Formato 3_Gantt'!G$8,"")</f>
        <v/>
      </c>
      <c r="L400" s="158" t="str">
        <f>IF('Formato 3_Gantt'!H$8&lt;&gt;"",'Formato 3_Gantt'!H$8,"")</f>
        <v/>
      </c>
      <c r="M400" s="13" t="str">
        <f>IF('Formato 3_Gantt'!BL$8&lt;&gt;"",'Formato 3_Gantt'!BL$8,"")</f>
        <v/>
      </c>
      <c r="N400" s="13" t="str">
        <f>IF('Formato 3_Gantt'!BM$8&lt;&gt;"",'Formato 3_Gantt'!BM$8,"")</f>
        <v/>
      </c>
      <c r="O400" s="13" t="str">
        <f>IF('Formato 3_Gantt'!BN$8&lt;&gt;"",'Formato 3_Gantt'!BN$8,"")</f>
        <v/>
      </c>
      <c r="P400" s="13" t="str">
        <f>IF('Formato 3_Gantt'!BO$8&lt;&gt;"",'Formato 3_Gantt'!BO$8,"")</f>
        <v/>
      </c>
      <c r="Q400" s="13" t="str">
        <f>IF('Formato 3_Gantt'!BP$8&lt;&gt;"",'Formato 3_Gantt'!BP$8,"")</f>
        <v/>
      </c>
      <c r="R400" s="13" t="str">
        <f>IF('Formato 3_Gantt'!BQ$8&lt;&gt;"",'Formato 3_Gantt'!BQ$8,"")</f>
        <v/>
      </c>
      <c r="S400" s="13" t="str">
        <f>IF('Formato 3_Gantt'!BR$8&lt;&gt;"",'Formato 3_Gantt'!BR$8,"")</f>
        <v/>
      </c>
      <c r="T400" s="13" t="str">
        <f>IF('Formato 3_Gantt'!BS$8&lt;&gt;"",'Formato 3_Gantt'!BS$8,"")</f>
        <v/>
      </c>
      <c r="U400" s="13" t="str">
        <f>IF('Formato 3_Gantt'!BT$8&lt;&gt;"",'Formato 3_Gantt'!BT$8,"")</f>
        <v/>
      </c>
      <c r="V400" s="13" t="str">
        <f>IF('Formato 3_Gantt'!BU$8&lt;&gt;"",'Formato 3_Gantt'!BU$8,"")</f>
        <v/>
      </c>
      <c r="W400" s="13" t="str">
        <f>IF('Formato 3_Gantt'!BV$8&lt;&gt;"",'Formato 3_Gantt'!BV$8,"")</f>
        <v/>
      </c>
      <c r="X400" s="13" t="str">
        <f>IF('Formato 3_Gantt'!BW$8&lt;&gt;"",'Formato 3_Gantt'!BW$8,"")</f>
        <v/>
      </c>
      <c r="Y400" s="13" t="str">
        <f>IF('Formato 3_Gantt'!BX$8&lt;&gt;"",'Formato 3_Gantt'!BX$8,"")</f>
        <v/>
      </c>
      <c r="Z400" s="162" t="str">
        <f>IF(Formato_02!S$15&lt;&gt;"",Formato_02!S$15,"")</f>
        <v/>
      </c>
      <c r="AA400" s="162" t="str">
        <f>IF(Formato_02!T$15&lt;&gt;"",Formato_02!T$15,"")</f>
        <v/>
      </c>
      <c r="AB400" s="162" t="str">
        <f>IF(Formato_02!U$15&lt;&gt;"",Formato_02!U$15,"")</f>
        <v/>
      </c>
      <c r="AC400" s="162" t="str">
        <f>IF(Formato_02!V$15&lt;&gt;"",Formato_02!V$15,"")</f>
        <v/>
      </c>
      <c r="AD400" s="162" t="str">
        <f>IF(Formato_02!W$15&lt;&gt;"",Formato_02!W$15,"")</f>
        <v/>
      </c>
      <c r="AE400" s="162" t="str">
        <f>IF(Formato_02!X$15&lt;&gt;"",Formato_02!X$15,"")</f>
        <v/>
      </c>
      <c r="AF400" s="162" t="str">
        <f>IF(Formato_02!Y$15&lt;&gt;"",Formato_02!Y$15,"")</f>
        <v/>
      </c>
      <c r="AG400" s="162" t="str">
        <f>IF(Formato_02!Z$15&lt;&gt;"",Formato_02!Z$15,"")</f>
        <v/>
      </c>
      <c r="AH400" s="162" t="str">
        <f>IF(Formato_02!AA$15&lt;&gt;"",Formato_02!AA$15,"")</f>
        <v/>
      </c>
      <c r="AI400" s="162" t="str">
        <f>IF(Formato_02!AB$15&lt;&gt;"",Formato_02!AB$15,"")</f>
        <v/>
      </c>
      <c r="AJ400" s="162" t="str">
        <f>IF(Formato_02!AC$15&lt;&gt;"",Formato_02!AC$15,"")</f>
        <v/>
      </c>
      <c r="AK400" s="162" t="str">
        <f>IF(Formato_02!AD$15&lt;&gt;"",Formato_02!AD$15,"")</f>
        <v/>
      </c>
      <c r="AL400" s="162" t="str">
        <f>IF(Formato_02!$N$14&lt;&gt;"",Formato_02!$N$14,"")</f>
        <v/>
      </c>
      <c r="AM400" s="13" t="str">
        <f>IF(Formato_02!$X$4&lt;&gt;"","AN","")</f>
        <v/>
      </c>
      <c r="AN400" s="24" t="str">
        <f t="shared" si="49"/>
        <v/>
      </c>
      <c r="AO400" s="13" t="str">
        <f>IF(Formato_02!$Y$4&lt;&gt;"","P027","")</f>
        <v/>
      </c>
      <c r="AP400" s="24" t="str">
        <f t="shared" si="50"/>
        <v/>
      </c>
      <c r="AQ400" s="13" t="str">
        <f>IF(Formato_02!$Z$4&lt;&gt;"","PNCVG","")</f>
        <v/>
      </c>
      <c r="AR400" s="24" t="str">
        <f t="shared" si="51"/>
        <v/>
      </c>
      <c r="AS400" s="13" t="str">
        <f>IF(Formato_02!$AA$4&lt;&gt;"","PNFF","")</f>
        <v/>
      </c>
      <c r="AT400" s="24" t="str">
        <f t="shared" si="52"/>
        <v/>
      </c>
      <c r="AU400" s="13" t="str">
        <f>IF(Formato_02!$AB$4&lt;&gt;"","PNPAM","")</f>
        <v/>
      </c>
      <c r="AV400" s="24" t="str">
        <f t="shared" si="53"/>
        <v/>
      </c>
      <c r="AW400" s="13" t="str">
        <f>IF(Formato_02!$AC$4&lt;&gt;"","PNAIA","")</f>
        <v/>
      </c>
      <c r="AX400" s="24" t="str">
        <f t="shared" si="54"/>
        <v/>
      </c>
      <c r="AY400" s="13" t="str">
        <f>IF(Formato_02!$AD$4&lt;&gt;"","PIO","")</f>
        <v/>
      </c>
      <c r="AZ400" s="24" t="str">
        <f t="shared" si="55"/>
        <v/>
      </c>
      <c r="BA400" s="13" t="str">
        <f>IF('Formato 3_Gantt'!B$22&lt;&gt;"",'Formato 3_Gantt'!A$22,"")</f>
        <v/>
      </c>
      <c r="BB400" s="24" t="str">
        <f>IF('Formato 3_Gantt'!B$22&lt;&gt;"",'Formato 3_Gantt'!B$22,"")</f>
        <v/>
      </c>
      <c r="BC400" s="22" t="str">
        <f>IF('Formato 3_Gantt'!C$22&lt;&gt;"",'Formato 3_Gantt'!C$22,"")</f>
        <v/>
      </c>
      <c r="BD400" s="13" t="str">
        <f>IF('Formato 3_Gantt'!D$22&lt;&gt;"",'Formato 3_Gantt'!D$22,"")</f>
        <v/>
      </c>
      <c r="BE400" s="161" t="str">
        <f>IF('Formato 3_Gantt'!E$22&lt;&gt;"",'Formato 3_Gantt'!E$22,"")</f>
        <v/>
      </c>
      <c r="BF400" s="13" t="str">
        <f>IF('Formato 3_Gantt'!F$22&lt;&gt;"",'Formato 3_Gantt'!F$22,"")</f>
        <v/>
      </c>
      <c r="BG400" s="158" t="str">
        <f>IF('Formato 3_Gantt'!G$22&lt;&gt;"",'Formato 3_Gantt'!G$22,"")</f>
        <v/>
      </c>
      <c r="BH400" s="158" t="str">
        <f>IF('Formato 3_Gantt'!H$22&lt;&gt;"",'Formato 3_Gantt'!H$22,"")</f>
        <v/>
      </c>
      <c r="BI400" s="161" t="str">
        <f>IF('Formato 3_Gantt'!BL$22&lt;&gt;"",'Formato 3_Gantt'!BL$22,"")</f>
        <v/>
      </c>
      <c r="BJ400" s="161" t="str">
        <f>IF('Formato 3_Gantt'!BM$22&lt;&gt;"",'Formato 3_Gantt'!BM$22,"")</f>
        <v/>
      </c>
      <c r="BK400" s="161" t="str">
        <f>IF('Formato 3_Gantt'!BN$22&lt;&gt;"",'Formato 3_Gantt'!BN$22,"")</f>
        <v/>
      </c>
      <c r="BL400" s="161" t="str">
        <f>IF('Formato 3_Gantt'!BO$22&lt;&gt;"",'Formato 3_Gantt'!BO$22,"")</f>
        <v/>
      </c>
      <c r="BM400" s="161" t="str">
        <f>IF('Formato 3_Gantt'!BP$22&lt;&gt;"",'Formato 3_Gantt'!BP$22,"")</f>
        <v/>
      </c>
      <c r="BN400" s="161" t="str">
        <f>IF('Formato 3_Gantt'!BQ$22&lt;&gt;"",'Formato 3_Gantt'!BQ$22,"")</f>
        <v/>
      </c>
      <c r="BO400" s="161" t="str">
        <f>IF('Formato 3_Gantt'!BR$22&lt;&gt;"",'Formato 3_Gantt'!BR$22,"")</f>
        <v/>
      </c>
      <c r="BP400" s="161" t="str">
        <f>IF('Formato 3_Gantt'!BS$22&lt;&gt;"",'Formato 3_Gantt'!BS$22,"")</f>
        <v/>
      </c>
      <c r="BQ400" s="161" t="str">
        <f>IF('Formato 3_Gantt'!BT$22&lt;&gt;"",'Formato 3_Gantt'!BT$22,"")</f>
        <v/>
      </c>
      <c r="BR400" s="161" t="str">
        <f>IF('Formato 3_Gantt'!BU$22&lt;&gt;"",'Formato 3_Gantt'!BU$22,"")</f>
        <v/>
      </c>
      <c r="BS400" s="161" t="str">
        <f>IF('Formato 3_Gantt'!BV$22&lt;&gt;"",'Formato 3_Gantt'!BV$22,"")</f>
        <v/>
      </c>
      <c r="BT400" s="161" t="str">
        <f>IF('Formato 3_Gantt'!BW$22&lt;&gt;"",'Formato 3_Gantt'!BW$22,"")</f>
        <v/>
      </c>
      <c r="BU400" s="161" t="str">
        <f>IF('Formato 3_Gantt'!BX$22&lt;&gt;"",'Formato 3_Gantt'!BX$22,"")</f>
        <v/>
      </c>
      <c r="BV400" s="163" t="str">
        <f>IF('Formato 4_Ppto'!I$410&lt;&gt;"",'Formato 4_Ppto'!I$410,"")</f>
        <v/>
      </c>
      <c r="BW400" s="162" t="str">
        <f>IF('Formato 4_Ppto'!X$410&lt;&gt;"",'Formato 4_Ppto'!X$410,"")</f>
        <v/>
      </c>
      <c r="BX400" s="162" t="str">
        <f>IF('Formato 4_Ppto'!Y$410&lt;&gt;"",'Formato 4_Ppto'!Y$410,"")</f>
        <v/>
      </c>
      <c r="BY400" s="162" t="str">
        <f>IF('Formato 4_Ppto'!Z$410&lt;&gt;"",'Formato 4_Ppto'!Z$410,"")</f>
        <v/>
      </c>
      <c r="BZ400" s="162" t="str">
        <f>IF('Formato 4_Ppto'!AA$410&lt;&gt;"",'Formato 4_Ppto'!AA$410,"")</f>
        <v/>
      </c>
      <c r="CA400" s="162" t="str">
        <f>IF('Formato 4_Ppto'!AB$410&lt;&gt;"",'Formato 4_Ppto'!AB$410,"")</f>
        <v/>
      </c>
      <c r="CB400" s="162" t="str">
        <f>IF('Formato 4_Ppto'!AC$410&lt;&gt;"",'Formato 4_Ppto'!AC$410,"")</f>
        <v/>
      </c>
      <c r="CC400" s="162" t="str">
        <f>IF('Formato 4_Ppto'!AD$410&lt;&gt;"",'Formato 4_Ppto'!AD$410,"")</f>
        <v/>
      </c>
      <c r="CD400" s="162" t="str">
        <f>IF('Formato 4_Ppto'!AE$410&lt;&gt;"",'Formato 4_Ppto'!AE$410,"")</f>
        <v/>
      </c>
      <c r="CE400" s="162" t="str">
        <f>IF('Formato 4_Ppto'!AF$410&lt;&gt;"",'Formato 4_Ppto'!AF$410,"")</f>
        <v/>
      </c>
      <c r="CF400" s="162" t="str">
        <f>IF('Formato 4_Ppto'!AG$410&lt;&gt;"",'Formato 4_Ppto'!AG$410,"")</f>
        <v/>
      </c>
      <c r="CG400" s="162" t="str">
        <f>IF('Formato 4_Ppto'!AH$410&lt;&gt;"",'Formato 4_Ppto'!AH$410,"")</f>
        <v/>
      </c>
      <c r="CH400" s="162" t="str">
        <f>IF('Formato 4_Ppto'!AI$410&lt;&gt;"",'Formato 4_Ppto'!AI$410,"")</f>
        <v/>
      </c>
      <c r="CI400" s="163" t="str">
        <f>IF('Formato 4_Ppto'!AJ$410&lt;&gt;"",'Formato 4_Ppto'!AJ$410,"")</f>
        <v/>
      </c>
      <c r="CJ400" s="13" t="str">
        <f>IF('Formato 4_Ppto'!B418&lt;&gt;"",'Formato 4_Ppto'!A418,"")</f>
        <v/>
      </c>
      <c r="CK400" s="24" t="str">
        <f>IF('Formato 4_Ppto'!B418&lt;&gt;"",'Formato 4_Ppto'!B418,"")</f>
        <v/>
      </c>
      <c r="CL400" s="22" t="str">
        <f>IF('Formato 4_Ppto'!C418&lt;&gt;"",'Formato 4_Ppto'!C418,"")</f>
        <v/>
      </c>
      <c r="CM400" s="24" t="str">
        <f>IF('Formato 4_Ppto'!D418&lt;&gt;"",'Formato 4_Ppto'!D418,"")</f>
        <v/>
      </c>
      <c r="CN400" s="161" t="str">
        <f>IF('Formato 4_Ppto'!E418&lt;&gt;"",'Formato 4_Ppto'!E418,"")</f>
        <v/>
      </c>
      <c r="CO400" s="161" t="str">
        <f>IF('Formato 4_Ppto'!G418&lt;&gt;"",'Formato 4_Ppto'!G418,"")</f>
        <v/>
      </c>
      <c r="CP400" s="163" t="str">
        <f>IF('Formato 4_Ppto'!I418&lt;&gt;"",'Formato 4_Ppto'!I418,"")</f>
        <v/>
      </c>
      <c r="CQ400" s="161" t="str">
        <f>IF('Formato 4_Ppto'!K418&lt;&gt;"",'Formato 4_Ppto'!K418,"")</f>
        <v/>
      </c>
      <c r="CR400" s="161" t="str">
        <f>IF('Formato 4_Ppto'!L418&lt;&gt;"",'Formato 4_Ppto'!L418,"")</f>
        <v/>
      </c>
      <c r="CS400" s="161" t="str">
        <f>IF('Formato 4_Ppto'!M418&lt;&gt;"",'Formato 4_Ppto'!M418,"")</f>
        <v/>
      </c>
      <c r="CT400" s="161" t="str">
        <f>IF('Formato 4_Ppto'!N418&lt;&gt;"",'Formato 4_Ppto'!N418,"")</f>
        <v/>
      </c>
      <c r="CU400" s="161" t="str">
        <f>IF('Formato 4_Ppto'!O418&lt;&gt;"",'Formato 4_Ppto'!O418,"")</f>
        <v/>
      </c>
      <c r="CV400" s="161" t="str">
        <f>IF('Formato 4_Ppto'!P418&lt;&gt;"",'Formato 4_Ppto'!P418,"")</f>
        <v/>
      </c>
      <c r="CW400" s="161" t="str">
        <f>IF('Formato 4_Ppto'!Q418&lt;&gt;"",'Formato 4_Ppto'!Q418,"")</f>
        <v/>
      </c>
      <c r="CX400" s="161" t="str">
        <f>IF('Formato 4_Ppto'!R418&lt;&gt;"",'Formato 4_Ppto'!R418,"")</f>
        <v/>
      </c>
      <c r="CY400" s="161" t="str">
        <f>IF('Formato 4_Ppto'!S418&lt;&gt;"",'Formato 4_Ppto'!S418,"")</f>
        <v/>
      </c>
      <c r="CZ400" s="161" t="str">
        <f>IF('Formato 4_Ppto'!T418&lt;&gt;"",'Formato 4_Ppto'!T418,"")</f>
        <v/>
      </c>
      <c r="DA400" s="161" t="str">
        <f>IF('Formato 4_Ppto'!U418&lt;&gt;"",'Formato 4_Ppto'!U418,"")</f>
        <v/>
      </c>
      <c r="DB400" s="161" t="str">
        <f>IF('Formato 4_Ppto'!V418&lt;&gt;"",'Formato 4_Ppto'!V418,"")</f>
        <v/>
      </c>
      <c r="DC400" s="161" t="str">
        <f>IF('Formato 4_Ppto'!W418&lt;&gt;"",'Formato 4_Ppto'!W418,"")</f>
        <v/>
      </c>
      <c r="DD400" s="162" t="str">
        <f>IF('Formato 4_Ppto'!X418&lt;&gt;"",'Formato 4_Ppto'!X418,"")</f>
        <v/>
      </c>
      <c r="DE400" s="162" t="str">
        <f>IF('Formato 4_Ppto'!Y418&lt;&gt;"",'Formato 4_Ppto'!Y418,"")</f>
        <v/>
      </c>
      <c r="DF400" s="162" t="str">
        <f>IF('Formato 4_Ppto'!Z418&lt;&gt;"",'Formato 4_Ppto'!Z418,"")</f>
        <v/>
      </c>
      <c r="DG400" s="162" t="str">
        <f>IF('Formato 4_Ppto'!AA418&lt;&gt;"",'Formato 4_Ppto'!AA418,"")</f>
        <v/>
      </c>
      <c r="DH400" s="162" t="str">
        <f>IF('Formato 4_Ppto'!AB418&lt;&gt;"",'Formato 4_Ppto'!AB418,"")</f>
        <v/>
      </c>
      <c r="DI400" s="162" t="str">
        <f>IF('Formato 4_Ppto'!AC418&lt;&gt;"",'Formato 4_Ppto'!AC418,"")</f>
        <v/>
      </c>
      <c r="DJ400" s="162" t="str">
        <f>IF('Formato 4_Ppto'!AD418&lt;&gt;"",'Formato 4_Ppto'!AD418,"")</f>
        <v/>
      </c>
      <c r="DK400" s="162" t="str">
        <f>IF('Formato 4_Ppto'!AE418&lt;&gt;"",'Formato 4_Ppto'!AE418,"")</f>
        <v/>
      </c>
      <c r="DL400" s="162" t="str">
        <f>IF('Formato 4_Ppto'!AF418&lt;&gt;"",'Formato 4_Ppto'!AF418,"")</f>
        <v/>
      </c>
      <c r="DM400" s="162" t="str">
        <f>IF('Formato 4_Ppto'!AG418&lt;&gt;"",'Formato 4_Ppto'!AG418,"")</f>
        <v/>
      </c>
      <c r="DN400" s="162" t="str">
        <f>IF('Formato 4_Ppto'!AH418&lt;&gt;"",'Formato 4_Ppto'!AH418,"")</f>
        <v/>
      </c>
      <c r="DO400" s="162" t="str">
        <f>IF('Formato 4_Ppto'!AI418&lt;&gt;"",'Formato 4_Ppto'!AI418,"")</f>
        <v/>
      </c>
      <c r="DP400" s="163" t="str">
        <f>IF('Formato 4_Ppto'!AJ418&lt;&gt;"",'Formato 4_Ppto'!AJ418,"")</f>
        <v/>
      </c>
    </row>
    <row r="401" spans="2:120" x14ac:dyDescent="0.3">
      <c r="B401" s="13" t="str">
        <f>IF(OR(Tabla6[[#This Row],[IDA]]="",Tabla6[[#This Row],[IDT]]="",Tabla6[[#This Row],[IDI]]=""),"",Tabla6[[#This Row],[IDA]]&amp;"."&amp;Tabla6[[#This Row],[IDT]]&amp;"."&amp;Tabla6[[#This Row],[IDI]])</f>
        <v/>
      </c>
      <c r="C401" s="13" t="str">
        <f>IF(Formato_02!$B$14&lt;&gt;"",0,"")</f>
        <v/>
      </c>
      <c r="D401" s="13" t="str">
        <f>IF(Formato_02!$H$9&lt;&gt;"",Formato_02!$H$9,"")</f>
        <v/>
      </c>
      <c r="E401" s="24" t="str">
        <f t="shared" si="48"/>
        <v/>
      </c>
      <c r="F401" s="24" t="str">
        <f>IF(Formato_02!$B$14&lt;&gt;"",Formato_02!$B$14,"")</f>
        <v/>
      </c>
      <c r="G401" s="22" t="str">
        <f>IF('Formato 3_Gantt'!C406&lt;&gt;"",'Formato 3_Gantt'!C406,"")</f>
        <v/>
      </c>
      <c r="H401" s="13" t="str">
        <f>IF('Formato 3_Gantt'!D$8&lt;&gt;"",'Formato 3_Gantt'!D$8,"")</f>
        <v/>
      </c>
      <c r="I401" s="13" t="str">
        <f>IF('Formato 3_Gantt'!E$8&lt;&gt;"",'Formato 3_Gantt'!E$8,"")</f>
        <v/>
      </c>
      <c r="J401" s="13" t="str">
        <f>IF('Formato 3_Gantt'!F$8&lt;&gt;"",'Formato 3_Gantt'!F$8,"")</f>
        <v/>
      </c>
      <c r="K401" s="158" t="str">
        <f>IF('Formato 3_Gantt'!G$8&lt;&gt;"",'Formato 3_Gantt'!G$8,"")</f>
        <v/>
      </c>
      <c r="L401" s="158" t="str">
        <f>IF('Formato 3_Gantt'!H$8&lt;&gt;"",'Formato 3_Gantt'!H$8,"")</f>
        <v/>
      </c>
      <c r="M401" s="13" t="str">
        <f>IF('Formato 3_Gantt'!BL$8&lt;&gt;"",'Formato 3_Gantt'!BL$8,"")</f>
        <v/>
      </c>
      <c r="N401" s="13" t="str">
        <f>IF('Formato 3_Gantt'!BM$8&lt;&gt;"",'Formato 3_Gantt'!BM$8,"")</f>
        <v/>
      </c>
      <c r="O401" s="13" t="str">
        <f>IF('Formato 3_Gantt'!BN$8&lt;&gt;"",'Formato 3_Gantt'!BN$8,"")</f>
        <v/>
      </c>
      <c r="P401" s="13" t="str">
        <f>IF('Formato 3_Gantt'!BO$8&lt;&gt;"",'Formato 3_Gantt'!BO$8,"")</f>
        <v/>
      </c>
      <c r="Q401" s="13" t="str">
        <f>IF('Formato 3_Gantt'!BP$8&lt;&gt;"",'Formato 3_Gantt'!BP$8,"")</f>
        <v/>
      </c>
      <c r="R401" s="13" t="str">
        <f>IF('Formato 3_Gantt'!BQ$8&lt;&gt;"",'Formato 3_Gantt'!BQ$8,"")</f>
        <v/>
      </c>
      <c r="S401" s="13" t="str">
        <f>IF('Formato 3_Gantt'!BR$8&lt;&gt;"",'Formato 3_Gantt'!BR$8,"")</f>
        <v/>
      </c>
      <c r="T401" s="13" t="str">
        <f>IF('Formato 3_Gantt'!BS$8&lt;&gt;"",'Formato 3_Gantt'!BS$8,"")</f>
        <v/>
      </c>
      <c r="U401" s="13" t="str">
        <f>IF('Formato 3_Gantt'!BT$8&lt;&gt;"",'Formato 3_Gantt'!BT$8,"")</f>
        <v/>
      </c>
      <c r="V401" s="13" t="str">
        <f>IF('Formato 3_Gantt'!BU$8&lt;&gt;"",'Formato 3_Gantt'!BU$8,"")</f>
        <v/>
      </c>
      <c r="W401" s="13" t="str">
        <f>IF('Formato 3_Gantt'!BV$8&lt;&gt;"",'Formato 3_Gantt'!BV$8,"")</f>
        <v/>
      </c>
      <c r="X401" s="13" t="str">
        <f>IF('Formato 3_Gantt'!BW$8&lt;&gt;"",'Formato 3_Gantt'!BW$8,"")</f>
        <v/>
      </c>
      <c r="Y401" s="13" t="str">
        <f>IF('Formato 3_Gantt'!BX$8&lt;&gt;"",'Formato 3_Gantt'!BX$8,"")</f>
        <v/>
      </c>
      <c r="Z401" s="162" t="str">
        <f>IF(Formato_02!S$15&lt;&gt;"",Formato_02!S$15,"")</f>
        <v/>
      </c>
      <c r="AA401" s="162" t="str">
        <f>IF(Formato_02!T$15&lt;&gt;"",Formato_02!T$15,"")</f>
        <v/>
      </c>
      <c r="AB401" s="162" t="str">
        <f>IF(Formato_02!U$15&lt;&gt;"",Formato_02!U$15,"")</f>
        <v/>
      </c>
      <c r="AC401" s="162" t="str">
        <f>IF(Formato_02!V$15&lt;&gt;"",Formato_02!V$15,"")</f>
        <v/>
      </c>
      <c r="AD401" s="162" t="str">
        <f>IF(Formato_02!W$15&lt;&gt;"",Formato_02!W$15,"")</f>
        <v/>
      </c>
      <c r="AE401" s="162" t="str">
        <f>IF(Formato_02!X$15&lt;&gt;"",Formato_02!X$15,"")</f>
        <v/>
      </c>
      <c r="AF401" s="162" t="str">
        <f>IF(Formato_02!Y$15&lt;&gt;"",Formato_02!Y$15,"")</f>
        <v/>
      </c>
      <c r="AG401" s="162" t="str">
        <f>IF(Formato_02!Z$15&lt;&gt;"",Formato_02!Z$15,"")</f>
        <v/>
      </c>
      <c r="AH401" s="162" t="str">
        <f>IF(Formato_02!AA$15&lt;&gt;"",Formato_02!AA$15,"")</f>
        <v/>
      </c>
      <c r="AI401" s="162" t="str">
        <f>IF(Formato_02!AB$15&lt;&gt;"",Formato_02!AB$15,"")</f>
        <v/>
      </c>
      <c r="AJ401" s="162" t="str">
        <f>IF(Formato_02!AC$15&lt;&gt;"",Formato_02!AC$15,"")</f>
        <v/>
      </c>
      <c r="AK401" s="162" t="str">
        <f>IF(Formato_02!AD$15&lt;&gt;"",Formato_02!AD$15,"")</f>
        <v/>
      </c>
      <c r="AL401" s="162" t="str">
        <f>IF(Formato_02!$N$14&lt;&gt;"",Formato_02!$N$14,"")</f>
        <v/>
      </c>
      <c r="AM401" s="13" t="str">
        <f>IF(Formato_02!$X$4&lt;&gt;"","AN","")</f>
        <v/>
      </c>
      <c r="AN401" s="24" t="str">
        <f t="shared" si="49"/>
        <v/>
      </c>
      <c r="AO401" s="13" t="str">
        <f>IF(Formato_02!$Y$4&lt;&gt;"","P027","")</f>
        <v/>
      </c>
      <c r="AP401" s="24" t="str">
        <f t="shared" si="50"/>
        <v/>
      </c>
      <c r="AQ401" s="13" t="str">
        <f>IF(Formato_02!$Z$4&lt;&gt;"","PNCVG","")</f>
        <v/>
      </c>
      <c r="AR401" s="24" t="str">
        <f t="shared" si="51"/>
        <v/>
      </c>
      <c r="AS401" s="13" t="str">
        <f>IF(Formato_02!$AA$4&lt;&gt;"","PNFF","")</f>
        <v/>
      </c>
      <c r="AT401" s="24" t="str">
        <f t="shared" si="52"/>
        <v/>
      </c>
      <c r="AU401" s="13" t="str">
        <f>IF(Formato_02!$AB$4&lt;&gt;"","PNPAM","")</f>
        <v/>
      </c>
      <c r="AV401" s="24" t="str">
        <f t="shared" si="53"/>
        <v/>
      </c>
      <c r="AW401" s="13" t="str">
        <f>IF(Formato_02!$AC$4&lt;&gt;"","PNAIA","")</f>
        <v/>
      </c>
      <c r="AX401" s="24" t="str">
        <f t="shared" si="54"/>
        <v/>
      </c>
      <c r="AY401" s="13" t="str">
        <f>IF(Formato_02!$AD$4&lt;&gt;"","PIO","")</f>
        <v/>
      </c>
      <c r="AZ401" s="24" t="str">
        <f t="shared" si="55"/>
        <v/>
      </c>
      <c r="BA401" s="13" t="str">
        <f>IF('Formato 3_Gantt'!B$22&lt;&gt;"",'Formato 3_Gantt'!A$22,"")</f>
        <v/>
      </c>
      <c r="BB401" s="24" t="str">
        <f>IF('Formato 3_Gantt'!B$22&lt;&gt;"",'Formato 3_Gantt'!B$22,"")</f>
        <v/>
      </c>
      <c r="BC401" s="22" t="str">
        <f>IF('Formato 3_Gantt'!C$22&lt;&gt;"",'Formato 3_Gantt'!C$22,"")</f>
        <v/>
      </c>
      <c r="BD401" s="13" t="str">
        <f>IF('Formato 3_Gantt'!D$22&lt;&gt;"",'Formato 3_Gantt'!D$22,"")</f>
        <v/>
      </c>
      <c r="BE401" s="161" t="str">
        <f>IF('Formato 3_Gantt'!E$22&lt;&gt;"",'Formato 3_Gantt'!E$22,"")</f>
        <v/>
      </c>
      <c r="BF401" s="13" t="str">
        <f>IF('Formato 3_Gantt'!F$22&lt;&gt;"",'Formato 3_Gantt'!F$22,"")</f>
        <v/>
      </c>
      <c r="BG401" s="158" t="str">
        <f>IF('Formato 3_Gantt'!G$22&lt;&gt;"",'Formato 3_Gantt'!G$22,"")</f>
        <v/>
      </c>
      <c r="BH401" s="158" t="str">
        <f>IF('Formato 3_Gantt'!H$22&lt;&gt;"",'Formato 3_Gantt'!H$22,"")</f>
        <v/>
      </c>
      <c r="BI401" s="161" t="str">
        <f>IF('Formato 3_Gantt'!BL$22&lt;&gt;"",'Formato 3_Gantt'!BL$22,"")</f>
        <v/>
      </c>
      <c r="BJ401" s="161" t="str">
        <f>IF('Formato 3_Gantt'!BM$22&lt;&gt;"",'Formato 3_Gantt'!BM$22,"")</f>
        <v/>
      </c>
      <c r="BK401" s="161" t="str">
        <f>IF('Formato 3_Gantt'!BN$22&lt;&gt;"",'Formato 3_Gantt'!BN$22,"")</f>
        <v/>
      </c>
      <c r="BL401" s="161" t="str">
        <f>IF('Formato 3_Gantt'!BO$22&lt;&gt;"",'Formato 3_Gantt'!BO$22,"")</f>
        <v/>
      </c>
      <c r="BM401" s="161" t="str">
        <f>IF('Formato 3_Gantt'!BP$22&lt;&gt;"",'Formato 3_Gantt'!BP$22,"")</f>
        <v/>
      </c>
      <c r="BN401" s="161" t="str">
        <f>IF('Formato 3_Gantt'!BQ$22&lt;&gt;"",'Formato 3_Gantt'!BQ$22,"")</f>
        <v/>
      </c>
      <c r="BO401" s="161" t="str">
        <f>IF('Formato 3_Gantt'!BR$22&lt;&gt;"",'Formato 3_Gantt'!BR$22,"")</f>
        <v/>
      </c>
      <c r="BP401" s="161" t="str">
        <f>IF('Formato 3_Gantt'!BS$22&lt;&gt;"",'Formato 3_Gantt'!BS$22,"")</f>
        <v/>
      </c>
      <c r="BQ401" s="161" t="str">
        <f>IF('Formato 3_Gantt'!BT$22&lt;&gt;"",'Formato 3_Gantt'!BT$22,"")</f>
        <v/>
      </c>
      <c r="BR401" s="161" t="str">
        <f>IF('Formato 3_Gantt'!BU$22&lt;&gt;"",'Formato 3_Gantt'!BU$22,"")</f>
        <v/>
      </c>
      <c r="BS401" s="161" t="str">
        <f>IF('Formato 3_Gantt'!BV$22&lt;&gt;"",'Formato 3_Gantt'!BV$22,"")</f>
        <v/>
      </c>
      <c r="BT401" s="161" t="str">
        <f>IF('Formato 3_Gantt'!BW$22&lt;&gt;"",'Formato 3_Gantt'!BW$22,"")</f>
        <v/>
      </c>
      <c r="BU401" s="161" t="str">
        <f>IF('Formato 3_Gantt'!BX$22&lt;&gt;"",'Formato 3_Gantt'!BX$22,"")</f>
        <v/>
      </c>
      <c r="BV401" s="163" t="str">
        <f>IF('Formato 4_Ppto'!I$410&lt;&gt;"",'Formato 4_Ppto'!I$410,"")</f>
        <v/>
      </c>
      <c r="BW401" s="162" t="str">
        <f>IF('Formato 4_Ppto'!X$410&lt;&gt;"",'Formato 4_Ppto'!X$410,"")</f>
        <v/>
      </c>
      <c r="BX401" s="162" t="str">
        <f>IF('Formato 4_Ppto'!Y$410&lt;&gt;"",'Formato 4_Ppto'!Y$410,"")</f>
        <v/>
      </c>
      <c r="BY401" s="162" t="str">
        <f>IF('Formato 4_Ppto'!Z$410&lt;&gt;"",'Formato 4_Ppto'!Z$410,"")</f>
        <v/>
      </c>
      <c r="BZ401" s="162" t="str">
        <f>IF('Formato 4_Ppto'!AA$410&lt;&gt;"",'Formato 4_Ppto'!AA$410,"")</f>
        <v/>
      </c>
      <c r="CA401" s="162" t="str">
        <f>IF('Formato 4_Ppto'!AB$410&lt;&gt;"",'Formato 4_Ppto'!AB$410,"")</f>
        <v/>
      </c>
      <c r="CB401" s="162" t="str">
        <f>IF('Formato 4_Ppto'!AC$410&lt;&gt;"",'Formato 4_Ppto'!AC$410,"")</f>
        <v/>
      </c>
      <c r="CC401" s="162" t="str">
        <f>IF('Formato 4_Ppto'!AD$410&lt;&gt;"",'Formato 4_Ppto'!AD$410,"")</f>
        <v/>
      </c>
      <c r="CD401" s="162" t="str">
        <f>IF('Formato 4_Ppto'!AE$410&lt;&gt;"",'Formato 4_Ppto'!AE$410,"")</f>
        <v/>
      </c>
      <c r="CE401" s="162" t="str">
        <f>IF('Formato 4_Ppto'!AF$410&lt;&gt;"",'Formato 4_Ppto'!AF$410,"")</f>
        <v/>
      </c>
      <c r="CF401" s="162" t="str">
        <f>IF('Formato 4_Ppto'!AG$410&lt;&gt;"",'Formato 4_Ppto'!AG$410,"")</f>
        <v/>
      </c>
      <c r="CG401" s="162" t="str">
        <f>IF('Formato 4_Ppto'!AH$410&lt;&gt;"",'Formato 4_Ppto'!AH$410,"")</f>
        <v/>
      </c>
      <c r="CH401" s="162" t="str">
        <f>IF('Formato 4_Ppto'!AI$410&lt;&gt;"",'Formato 4_Ppto'!AI$410,"")</f>
        <v/>
      </c>
      <c r="CI401" s="163" t="str">
        <f>IF('Formato 4_Ppto'!AJ$410&lt;&gt;"",'Formato 4_Ppto'!AJ$410,"")</f>
        <v/>
      </c>
      <c r="CJ401" s="13" t="str">
        <f>IF('Formato 4_Ppto'!B419&lt;&gt;"",'Formato 4_Ppto'!A419,"")</f>
        <v/>
      </c>
      <c r="CK401" s="24" t="str">
        <f>IF('Formato 4_Ppto'!B419&lt;&gt;"",'Formato 4_Ppto'!B419,"")</f>
        <v/>
      </c>
      <c r="CL401" s="22" t="str">
        <f>IF('Formato 4_Ppto'!C419&lt;&gt;"",'Formato 4_Ppto'!C419,"")</f>
        <v/>
      </c>
      <c r="CM401" s="24" t="str">
        <f>IF('Formato 4_Ppto'!D419&lt;&gt;"",'Formato 4_Ppto'!D419,"")</f>
        <v/>
      </c>
      <c r="CN401" s="161" t="str">
        <f>IF('Formato 4_Ppto'!E419&lt;&gt;"",'Formato 4_Ppto'!E419,"")</f>
        <v/>
      </c>
      <c r="CO401" s="161" t="str">
        <f>IF('Formato 4_Ppto'!G419&lt;&gt;"",'Formato 4_Ppto'!G419,"")</f>
        <v/>
      </c>
      <c r="CP401" s="163" t="str">
        <f>IF('Formato 4_Ppto'!I419&lt;&gt;"",'Formato 4_Ppto'!I419,"")</f>
        <v/>
      </c>
      <c r="CQ401" s="161" t="str">
        <f>IF('Formato 4_Ppto'!K419&lt;&gt;"",'Formato 4_Ppto'!K419,"")</f>
        <v/>
      </c>
      <c r="CR401" s="161" t="str">
        <f>IF('Formato 4_Ppto'!L419&lt;&gt;"",'Formato 4_Ppto'!L419,"")</f>
        <v/>
      </c>
      <c r="CS401" s="161" t="str">
        <f>IF('Formato 4_Ppto'!M419&lt;&gt;"",'Formato 4_Ppto'!M419,"")</f>
        <v/>
      </c>
      <c r="CT401" s="161" t="str">
        <f>IF('Formato 4_Ppto'!N419&lt;&gt;"",'Formato 4_Ppto'!N419,"")</f>
        <v/>
      </c>
      <c r="CU401" s="161" t="str">
        <f>IF('Formato 4_Ppto'!O419&lt;&gt;"",'Formato 4_Ppto'!O419,"")</f>
        <v/>
      </c>
      <c r="CV401" s="161" t="str">
        <f>IF('Formato 4_Ppto'!P419&lt;&gt;"",'Formato 4_Ppto'!P419,"")</f>
        <v/>
      </c>
      <c r="CW401" s="161" t="str">
        <f>IF('Formato 4_Ppto'!Q419&lt;&gt;"",'Formato 4_Ppto'!Q419,"")</f>
        <v/>
      </c>
      <c r="CX401" s="161" t="str">
        <f>IF('Formato 4_Ppto'!R419&lt;&gt;"",'Formato 4_Ppto'!R419,"")</f>
        <v/>
      </c>
      <c r="CY401" s="161" t="str">
        <f>IF('Formato 4_Ppto'!S419&lt;&gt;"",'Formato 4_Ppto'!S419,"")</f>
        <v/>
      </c>
      <c r="CZ401" s="161" t="str">
        <f>IF('Formato 4_Ppto'!T419&lt;&gt;"",'Formato 4_Ppto'!T419,"")</f>
        <v/>
      </c>
      <c r="DA401" s="161" t="str">
        <f>IF('Formato 4_Ppto'!U419&lt;&gt;"",'Formato 4_Ppto'!U419,"")</f>
        <v/>
      </c>
      <c r="DB401" s="161" t="str">
        <f>IF('Formato 4_Ppto'!V419&lt;&gt;"",'Formato 4_Ppto'!V419,"")</f>
        <v/>
      </c>
      <c r="DC401" s="161" t="str">
        <f>IF('Formato 4_Ppto'!W419&lt;&gt;"",'Formato 4_Ppto'!W419,"")</f>
        <v/>
      </c>
      <c r="DD401" s="162" t="str">
        <f>IF('Formato 4_Ppto'!X419&lt;&gt;"",'Formato 4_Ppto'!X419,"")</f>
        <v/>
      </c>
      <c r="DE401" s="162" t="str">
        <f>IF('Formato 4_Ppto'!Y419&lt;&gt;"",'Formato 4_Ppto'!Y419,"")</f>
        <v/>
      </c>
      <c r="DF401" s="162" t="str">
        <f>IF('Formato 4_Ppto'!Z419&lt;&gt;"",'Formato 4_Ppto'!Z419,"")</f>
        <v/>
      </c>
      <c r="DG401" s="162" t="str">
        <f>IF('Formato 4_Ppto'!AA419&lt;&gt;"",'Formato 4_Ppto'!AA419,"")</f>
        <v/>
      </c>
      <c r="DH401" s="162" t="str">
        <f>IF('Formato 4_Ppto'!AB419&lt;&gt;"",'Formato 4_Ppto'!AB419,"")</f>
        <v/>
      </c>
      <c r="DI401" s="162" t="str">
        <f>IF('Formato 4_Ppto'!AC419&lt;&gt;"",'Formato 4_Ppto'!AC419,"")</f>
        <v/>
      </c>
      <c r="DJ401" s="162" t="str">
        <f>IF('Formato 4_Ppto'!AD419&lt;&gt;"",'Formato 4_Ppto'!AD419,"")</f>
        <v/>
      </c>
      <c r="DK401" s="162" t="str">
        <f>IF('Formato 4_Ppto'!AE419&lt;&gt;"",'Formato 4_Ppto'!AE419,"")</f>
        <v/>
      </c>
      <c r="DL401" s="162" t="str">
        <f>IF('Formato 4_Ppto'!AF419&lt;&gt;"",'Formato 4_Ppto'!AF419,"")</f>
        <v/>
      </c>
      <c r="DM401" s="162" t="str">
        <f>IF('Formato 4_Ppto'!AG419&lt;&gt;"",'Formato 4_Ppto'!AG419,"")</f>
        <v/>
      </c>
      <c r="DN401" s="162" t="str">
        <f>IF('Formato 4_Ppto'!AH419&lt;&gt;"",'Formato 4_Ppto'!AH419,"")</f>
        <v/>
      </c>
      <c r="DO401" s="162" t="str">
        <f>IF('Formato 4_Ppto'!AI419&lt;&gt;"",'Formato 4_Ppto'!AI419,"")</f>
        <v/>
      </c>
      <c r="DP401" s="163" t="str">
        <f>IF('Formato 4_Ppto'!AJ419&lt;&gt;"",'Formato 4_Ppto'!AJ419,"")</f>
        <v/>
      </c>
    </row>
    <row r="402" spans="2:120" x14ac:dyDescent="0.3">
      <c r="B402" s="13" t="str">
        <f>IF(OR(Tabla6[[#This Row],[IDA]]="",Tabla6[[#This Row],[IDT]]="",Tabla6[[#This Row],[IDI]]=""),"",Tabla6[[#This Row],[IDA]]&amp;"."&amp;Tabla6[[#This Row],[IDT]]&amp;"."&amp;Tabla6[[#This Row],[IDI]])</f>
        <v/>
      </c>
      <c r="C402" s="13" t="str">
        <f>IF(Formato_02!$B$14&lt;&gt;"",0,"")</f>
        <v/>
      </c>
      <c r="D402" s="13" t="str">
        <f>IF(Formato_02!$H$9&lt;&gt;"",Formato_02!$H$9,"")</f>
        <v/>
      </c>
      <c r="E402" s="24" t="str">
        <f t="shared" si="48"/>
        <v/>
      </c>
      <c r="F402" s="24" t="str">
        <f>IF(Formato_02!$B$14&lt;&gt;"",Formato_02!$B$14,"")</f>
        <v/>
      </c>
      <c r="G402" s="22" t="str">
        <f>IF('Formato 3_Gantt'!C407&lt;&gt;"",'Formato 3_Gantt'!C407,"")</f>
        <v/>
      </c>
      <c r="H402" s="13" t="str">
        <f>IF('Formato 3_Gantt'!D$8&lt;&gt;"",'Formato 3_Gantt'!D$8,"")</f>
        <v/>
      </c>
      <c r="I402" s="13" t="str">
        <f>IF('Formato 3_Gantt'!E$8&lt;&gt;"",'Formato 3_Gantt'!E$8,"")</f>
        <v/>
      </c>
      <c r="J402" s="13" t="str">
        <f>IF('Formato 3_Gantt'!F$8&lt;&gt;"",'Formato 3_Gantt'!F$8,"")</f>
        <v/>
      </c>
      <c r="K402" s="158" t="str">
        <f>IF('Formato 3_Gantt'!G$8&lt;&gt;"",'Formato 3_Gantt'!G$8,"")</f>
        <v/>
      </c>
      <c r="L402" s="158" t="str">
        <f>IF('Formato 3_Gantt'!H$8&lt;&gt;"",'Formato 3_Gantt'!H$8,"")</f>
        <v/>
      </c>
      <c r="M402" s="13" t="str">
        <f>IF('Formato 3_Gantt'!BL$8&lt;&gt;"",'Formato 3_Gantt'!BL$8,"")</f>
        <v/>
      </c>
      <c r="N402" s="13" t="str">
        <f>IF('Formato 3_Gantt'!BM$8&lt;&gt;"",'Formato 3_Gantt'!BM$8,"")</f>
        <v/>
      </c>
      <c r="O402" s="13" t="str">
        <f>IF('Formato 3_Gantt'!BN$8&lt;&gt;"",'Formato 3_Gantt'!BN$8,"")</f>
        <v/>
      </c>
      <c r="P402" s="13" t="str">
        <f>IF('Formato 3_Gantt'!BO$8&lt;&gt;"",'Formato 3_Gantt'!BO$8,"")</f>
        <v/>
      </c>
      <c r="Q402" s="13" t="str">
        <f>IF('Formato 3_Gantt'!BP$8&lt;&gt;"",'Formato 3_Gantt'!BP$8,"")</f>
        <v/>
      </c>
      <c r="R402" s="13" t="str">
        <f>IF('Formato 3_Gantt'!BQ$8&lt;&gt;"",'Formato 3_Gantt'!BQ$8,"")</f>
        <v/>
      </c>
      <c r="S402" s="13" t="str">
        <f>IF('Formato 3_Gantt'!BR$8&lt;&gt;"",'Formato 3_Gantt'!BR$8,"")</f>
        <v/>
      </c>
      <c r="T402" s="13" t="str">
        <f>IF('Formato 3_Gantt'!BS$8&lt;&gt;"",'Formato 3_Gantt'!BS$8,"")</f>
        <v/>
      </c>
      <c r="U402" s="13" t="str">
        <f>IF('Formato 3_Gantt'!BT$8&lt;&gt;"",'Formato 3_Gantt'!BT$8,"")</f>
        <v/>
      </c>
      <c r="V402" s="13" t="str">
        <f>IF('Formato 3_Gantt'!BU$8&lt;&gt;"",'Formato 3_Gantt'!BU$8,"")</f>
        <v/>
      </c>
      <c r="W402" s="13" t="str">
        <f>IF('Formato 3_Gantt'!BV$8&lt;&gt;"",'Formato 3_Gantt'!BV$8,"")</f>
        <v/>
      </c>
      <c r="X402" s="13" t="str">
        <f>IF('Formato 3_Gantt'!BW$8&lt;&gt;"",'Formato 3_Gantt'!BW$8,"")</f>
        <v/>
      </c>
      <c r="Y402" s="13" t="str">
        <f>IF('Formato 3_Gantt'!BX$8&lt;&gt;"",'Formato 3_Gantt'!BX$8,"")</f>
        <v/>
      </c>
      <c r="Z402" s="162" t="str">
        <f>IF(Formato_02!S$15&lt;&gt;"",Formato_02!S$15,"")</f>
        <v/>
      </c>
      <c r="AA402" s="162" t="str">
        <f>IF(Formato_02!T$15&lt;&gt;"",Formato_02!T$15,"")</f>
        <v/>
      </c>
      <c r="AB402" s="162" t="str">
        <f>IF(Formato_02!U$15&lt;&gt;"",Formato_02!U$15,"")</f>
        <v/>
      </c>
      <c r="AC402" s="162" t="str">
        <f>IF(Formato_02!V$15&lt;&gt;"",Formato_02!V$15,"")</f>
        <v/>
      </c>
      <c r="AD402" s="162" t="str">
        <f>IF(Formato_02!W$15&lt;&gt;"",Formato_02!W$15,"")</f>
        <v/>
      </c>
      <c r="AE402" s="162" t="str">
        <f>IF(Formato_02!X$15&lt;&gt;"",Formato_02!X$15,"")</f>
        <v/>
      </c>
      <c r="AF402" s="162" t="str">
        <f>IF(Formato_02!Y$15&lt;&gt;"",Formato_02!Y$15,"")</f>
        <v/>
      </c>
      <c r="AG402" s="162" t="str">
        <f>IF(Formato_02!Z$15&lt;&gt;"",Formato_02!Z$15,"")</f>
        <v/>
      </c>
      <c r="AH402" s="162" t="str">
        <f>IF(Formato_02!AA$15&lt;&gt;"",Formato_02!AA$15,"")</f>
        <v/>
      </c>
      <c r="AI402" s="162" t="str">
        <f>IF(Formato_02!AB$15&lt;&gt;"",Formato_02!AB$15,"")</f>
        <v/>
      </c>
      <c r="AJ402" s="162" t="str">
        <f>IF(Formato_02!AC$15&lt;&gt;"",Formato_02!AC$15,"")</f>
        <v/>
      </c>
      <c r="AK402" s="162" t="str">
        <f>IF(Formato_02!AD$15&lt;&gt;"",Formato_02!AD$15,"")</f>
        <v/>
      </c>
      <c r="AL402" s="162" t="str">
        <f>IF(Formato_02!$N$14&lt;&gt;"",Formato_02!$N$14,"")</f>
        <v/>
      </c>
      <c r="AM402" s="13" t="str">
        <f>IF(Formato_02!$X$4&lt;&gt;"","AN","")</f>
        <v/>
      </c>
      <c r="AN402" s="24" t="str">
        <f t="shared" si="49"/>
        <v/>
      </c>
      <c r="AO402" s="13" t="str">
        <f>IF(Formato_02!$Y$4&lt;&gt;"","P027","")</f>
        <v/>
      </c>
      <c r="AP402" s="24" t="str">
        <f t="shared" si="50"/>
        <v/>
      </c>
      <c r="AQ402" s="13" t="str">
        <f>IF(Formato_02!$Z$4&lt;&gt;"","PNCVG","")</f>
        <v/>
      </c>
      <c r="AR402" s="24" t="str">
        <f t="shared" si="51"/>
        <v/>
      </c>
      <c r="AS402" s="13" t="str">
        <f>IF(Formato_02!$AA$4&lt;&gt;"","PNFF","")</f>
        <v/>
      </c>
      <c r="AT402" s="24" t="str">
        <f t="shared" si="52"/>
        <v/>
      </c>
      <c r="AU402" s="13" t="str">
        <f>IF(Formato_02!$AB$4&lt;&gt;"","PNPAM","")</f>
        <v/>
      </c>
      <c r="AV402" s="24" t="str">
        <f t="shared" si="53"/>
        <v/>
      </c>
      <c r="AW402" s="13" t="str">
        <f>IF(Formato_02!$AC$4&lt;&gt;"","PNAIA","")</f>
        <v/>
      </c>
      <c r="AX402" s="24" t="str">
        <f t="shared" si="54"/>
        <v/>
      </c>
      <c r="AY402" s="13" t="str">
        <f>IF(Formato_02!$AD$4&lt;&gt;"","PIO","")</f>
        <v/>
      </c>
      <c r="AZ402" s="24" t="str">
        <f t="shared" si="55"/>
        <v/>
      </c>
      <c r="BA402" s="13" t="str">
        <f>IF('Formato 3_Gantt'!B$22&lt;&gt;"",'Formato 3_Gantt'!A$22,"")</f>
        <v/>
      </c>
      <c r="BB402" s="24" t="str">
        <f>IF('Formato 3_Gantt'!B$22&lt;&gt;"",'Formato 3_Gantt'!B$22,"")</f>
        <v/>
      </c>
      <c r="BC402" s="22" t="str">
        <f>IF('Formato 3_Gantt'!C$22&lt;&gt;"",'Formato 3_Gantt'!C$22,"")</f>
        <v/>
      </c>
      <c r="BD402" s="13" t="str">
        <f>IF('Formato 3_Gantt'!D$22&lt;&gt;"",'Formato 3_Gantt'!D$22,"")</f>
        <v/>
      </c>
      <c r="BE402" s="161" t="str">
        <f>IF('Formato 3_Gantt'!E$22&lt;&gt;"",'Formato 3_Gantt'!E$22,"")</f>
        <v/>
      </c>
      <c r="BF402" s="13" t="str">
        <f>IF('Formato 3_Gantt'!F$22&lt;&gt;"",'Formato 3_Gantt'!F$22,"")</f>
        <v/>
      </c>
      <c r="BG402" s="158" t="str">
        <f>IF('Formato 3_Gantt'!G$22&lt;&gt;"",'Formato 3_Gantt'!G$22,"")</f>
        <v/>
      </c>
      <c r="BH402" s="158" t="str">
        <f>IF('Formato 3_Gantt'!H$22&lt;&gt;"",'Formato 3_Gantt'!H$22,"")</f>
        <v/>
      </c>
      <c r="BI402" s="161" t="str">
        <f>IF('Formato 3_Gantt'!BL$22&lt;&gt;"",'Formato 3_Gantt'!BL$22,"")</f>
        <v/>
      </c>
      <c r="BJ402" s="161" t="str">
        <f>IF('Formato 3_Gantt'!BM$22&lt;&gt;"",'Formato 3_Gantt'!BM$22,"")</f>
        <v/>
      </c>
      <c r="BK402" s="161" t="str">
        <f>IF('Formato 3_Gantt'!BN$22&lt;&gt;"",'Formato 3_Gantt'!BN$22,"")</f>
        <v/>
      </c>
      <c r="BL402" s="161" t="str">
        <f>IF('Formato 3_Gantt'!BO$22&lt;&gt;"",'Formato 3_Gantt'!BO$22,"")</f>
        <v/>
      </c>
      <c r="BM402" s="161" t="str">
        <f>IF('Formato 3_Gantt'!BP$22&lt;&gt;"",'Formato 3_Gantt'!BP$22,"")</f>
        <v/>
      </c>
      <c r="BN402" s="161" t="str">
        <f>IF('Formato 3_Gantt'!BQ$22&lt;&gt;"",'Formato 3_Gantt'!BQ$22,"")</f>
        <v/>
      </c>
      <c r="BO402" s="161" t="str">
        <f>IF('Formato 3_Gantt'!BR$22&lt;&gt;"",'Formato 3_Gantt'!BR$22,"")</f>
        <v/>
      </c>
      <c r="BP402" s="161" t="str">
        <f>IF('Formato 3_Gantt'!BS$22&lt;&gt;"",'Formato 3_Gantt'!BS$22,"")</f>
        <v/>
      </c>
      <c r="BQ402" s="161" t="str">
        <f>IF('Formato 3_Gantt'!BT$22&lt;&gt;"",'Formato 3_Gantt'!BT$22,"")</f>
        <v/>
      </c>
      <c r="BR402" s="161" t="str">
        <f>IF('Formato 3_Gantt'!BU$22&lt;&gt;"",'Formato 3_Gantt'!BU$22,"")</f>
        <v/>
      </c>
      <c r="BS402" s="161" t="str">
        <f>IF('Formato 3_Gantt'!BV$22&lt;&gt;"",'Formato 3_Gantt'!BV$22,"")</f>
        <v/>
      </c>
      <c r="BT402" s="161" t="str">
        <f>IF('Formato 3_Gantt'!BW$22&lt;&gt;"",'Formato 3_Gantt'!BW$22,"")</f>
        <v/>
      </c>
      <c r="BU402" s="161" t="str">
        <f>IF('Formato 3_Gantt'!BX$22&lt;&gt;"",'Formato 3_Gantt'!BX$22,"")</f>
        <v/>
      </c>
      <c r="BV402" s="163" t="str">
        <f>IF('Formato 4_Ppto'!I$410&lt;&gt;"",'Formato 4_Ppto'!I$410,"")</f>
        <v/>
      </c>
      <c r="BW402" s="162" t="str">
        <f>IF('Formato 4_Ppto'!X$410&lt;&gt;"",'Formato 4_Ppto'!X$410,"")</f>
        <v/>
      </c>
      <c r="BX402" s="162" t="str">
        <f>IF('Formato 4_Ppto'!Y$410&lt;&gt;"",'Formato 4_Ppto'!Y$410,"")</f>
        <v/>
      </c>
      <c r="BY402" s="162" t="str">
        <f>IF('Formato 4_Ppto'!Z$410&lt;&gt;"",'Formato 4_Ppto'!Z$410,"")</f>
        <v/>
      </c>
      <c r="BZ402" s="162" t="str">
        <f>IF('Formato 4_Ppto'!AA$410&lt;&gt;"",'Formato 4_Ppto'!AA$410,"")</f>
        <v/>
      </c>
      <c r="CA402" s="162" t="str">
        <f>IF('Formato 4_Ppto'!AB$410&lt;&gt;"",'Formato 4_Ppto'!AB$410,"")</f>
        <v/>
      </c>
      <c r="CB402" s="162" t="str">
        <f>IF('Formato 4_Ppto'!AC$410&lt;&gt;"",'Formato 4_Ppto'!AC$410,"")</f>
        <v/>
      </c>
      <c r="CC402" s="162" t="str">
        <f>IF('Formato 4_Ppto'!AD$410&lt;&gt;"",'Formato 4_Ppto'!AD$410,"")</f>
        <v/>
      </c>
      <c r="CD402" s="162" t="str">
        <f>IF('Formato 4_Ppto'!AE$410&lt;&gt;"",'Formato 4_Ppto'!AE$410,"")</f>
        <v/>
      </c>
      <c r="CE402" s="162" t="str">
        <f>IF('Formato 4_Ppto'!AF$410&lt;&gt;"",'Formato 4_Ppto'!AF$410,"")</f>
        <v/>
      </c>
      <c r="CF402" s="162" t="str">
        <f>IF('Formato 4_Ppto'!AG$410&lt;&gt;"",'Formato 4_Ppto'!AG$410,"")</f>
        <v/>
      </c>
      <c r="CG402" s="162" t="str">
        <f>IF('Formato 4_Ppto'!AH$410&lt;&gt;"",'Formato 4_Ppto'!AH$410,"")</f>
        <v/>
      </c>
      <c r="CH402" s="162" t="str">
        <f>IF('Formato 4_Ppto'!AI$410&lt;&gt;"",'Formato 4_Ppto'!AI$410,"")</f>
        <v/>
      </c>
      <c r="CI402" s="163" t="str">
        <f>IF('Formato 4_Ppto'!AJ$410&lt;&gt;"",'Formato 4_Ppto'!AJ$410,"")</f>
        <v/>
      </c>
      <c r="CJ402" s="13" t="str">
        <f>IF('Formato 4_Ppto'!B420&lt;&gt;"",'Formato 4_Ppto'!A420,"")</f>
        <v/>
      </c>
      <c r="CK402" s="24" t="str">
        <f>IF('Formato 4_Ppto'!B420&lt;&gt;"",'Formato 4_Ppto'!B420,"")</f>
        <v/>
      </c>
      <c r="CL402" s="22" t="str">
        <f>IF('Formato 4_Ppto'!C420&lt;&gt;"",'Formato 4_Ppto'!C420,"")</f>
        <v/>
      </c>
      <c r="CM402" s="24" t="str">
        <f>IF('Formato 4_Ppto'!D420&lt;&gt;"",'Formato 4_Ppto'!D420,"")</f>
        <v/>
      </c>
      <c r="CN402" s="161" t="str">
        <f>IF('Formato 4_Ppto'!E420&lt;&gt;"",'Formato 4_Ppto'!E420,"")</f>
        <v/>
      </c>
      <c r="CO402" s="161" t="str">
        <f>IF('Formato 4_Ppto'!G420&lt;&gt;"",'Formato 4_Ppto'!G420,"")</f>
        <v/>
      </c>
      <c r="CP402" s="163" t="str">
        <f>IF('Formato 4_Ppto'!I420&lt;&gt;"",'Formato 4_Ppto'!I420,"")</f>
        <v/>
      </c>
      <c r="CQ402" s="161" t="str">
        <f>IF('Formato 4_Ppto'!K420&lt;&gt;"",'Formato 4_Ppto'!K420,"")</f>
        <v/>
      </c>
      <c r="CR402" s="161" t="str">
        <f>IF('Formato 4_Ppto'!L420&lt;&gt;"",'Formato 4_Ppto'!L420,"")</f>
        <v/>
      </c>
      <c r="CS402" s="161" t="str">
        <f>IF('Formato 4_Ppto'!M420&lt;&gt;"",'Formato 4_Ppto'!M420,"")</f>
        <v/>
      </c>
      <c r="CT402" s="161" t="str">
        <f>IF('Formato 4_Ppto'!N420&lt;&gt;"",'Formato 4_Ppto'!N420,"")</f>
        <v/>
      </c>
      <c r="CU402" s="161" t="str">
        <f>IF('Formato 4_Ppto'!O420&lt;&gt;"",'Formato 4_Ppto'!O420,"")</f>
        <v/>
      </c>
      <c r="CV402" s="161" t="str">
        <f>IF('Formato 4_Ppto'!P420&lt;&gt;"",'Formato 4_Ppto'!P420,"")</f>
        <v/>
      </c>
      <c r="CW402" s="161" t="str">
        <f>IF('Formato 4_Ppto'!Q420&lt;&gt;"",'Formato 4_Ppto'!Q420,"")</f>
        <v/>
      </c>
      <c r="CX402" s="161" t="str">
        <f>IF('Formato 4_Ppto'!R420&lt;&gt;"",'Formato 4_Ppto'!R420,"")</f>
        <v/>
      </c>
      <c r="CY402" s="161" t="str">
        <f>IF('Formato 4_Ppto'!S420&lt;&gt;"",'Formato 4_Ppto'!S420,"")</f>
        <v/>
      </c>
      <c r="CZ402" s="161" t="str">
        <f>IF('Formato 4_Ppto'!T420&lt;&gt;"",'Formato 4_Ppto'!T420,"")</f>
        <v/>
      </c>
      <c r="DA402" s="161" t="str">
        <f>IF('Formato 4_Ppto'!U420&lt;&gt;"",'Formato 4_Ppto'!U420,"")</f>
        <v/>
      </c>
      <c r="DB402" s="161" t="str">
        <f>IF('Formato 4_Ppto'!V420&lt;&gt;"",'Formato 4_Ppto'!V420,"")</f>
        <v/>
      </c>
      <c r="DC402" s="161" t="str">
        <f>IF('Formato 4_Ppto'!W420&lt;&gt;"",'Formato 4_Ppto'!W420,"")</f>
        <v/>
      </c>
      <c r="DD402" s="162" t="str">
        <f>IF('Formato 4_Ppto'!X420&lt;&gt;"",'Formato 4_Ppto'!X420,"")</f>
        <v/>
      </c>
      <c r="DE402" s="162" t="str">
        <f>IF('Formato 4_Ppto'!Y420&lt;&gt;"",'Formato 4_Ppto'!Y420,"")</f>
        <v/>
      </c>
      <c r="DF402" s="162" t="str">
        <f>IF('Formato 4_Ppto'!Z420&lt;&gt;"",'Formato 4_Ppto'!Z420,"")</f>
        <v/>
      </c>
      <c r="DG402" s="162" t="str">
        <f>IF('Formato 4_Ppto'!AA420&lt;&gt;"",'Formato 4_Ppto'!AA420,"")</f>
        <v/>
      </c>
      <c r="DH402" s="162" t="str">
        <f>IF('Formato 4_Ppto'!AB420&lt;&gt;"",'Formato 4_Ppto'!AB420,"")</f>
        <v/>
      </c>
      <c r="DI402" s="162" t="str">
        <f>IF('Formato 4_Ppto'!AC420&lt;&gt;"",'Formato 4_Ppto'!AC420,"")</f>
        <v/>
      </c>
      <c r="DJ402" s="162" t="str">
        <f>IF('Formato 4_Ppto'!AD420&lt;&gt;"",'Formato 4_Ppto'!AD420,"")</f>
        <v/>
      </c>
      <c r="DK402" s="162" t="str">
        <f>IF('Formato 4_Ppto'!AE420&lt;&gt;"",'Formato 4_Ppto'!AE420,"")</f>
        <v/>
      </c>
      <c r="DL402" s="162" t="str">
        <f>IF('Formato 4_Ppto'!AF420&lt;&gt;"",'Formato 4_Ppto'!AF420,"")</f>
        <v/>
      </c>
      <c r="DM402" s="162" t="str">
        <f>IF('Formato 4_Ppto'!AG420&lt;&gt;"",'Formato 4_Ppto'!AG420,"")</f>
        <v/>
      </c>
      <c r="DN402" s="162" t="str">
        <f>IF('Formato 4_Ppto'!AH420&lt;&gt;"",'Formato 4_Ppto'!AH420,"")</f>
        <v/>
      </c>
      <c r="DO402" s="162" t="str">
        <f>IF('Formato 4_Ppto'!AI420&lt;&gt;"",'Formato 4_Ppto'!AI420,"")</f>
        <v/>
      </c>
      <c r="DP402" s="163" t="str">
        <f>IF('Formato 4_Ppto'!AJ420&lt;&gt;"",'Formato 4_Ppto'!AJ420,"")</f>
        <v/>
      </c>
    </row>
    <row r="403" spans="2:120" x14ac:dyDescent="0.3">
      <c r="B403" s="13" t="str">
        <f>IF(OR(Tabla6[[#This Row],[IDA]]="",Tabla6[[#This Row],[IDT]]="",Tabla6[[#This Row],[IDI]]=""),"",Tabla6[[#This Row],[IDA]]&amp;"."&amp;Tabla6[[#This Row],[IDT]]&amp;"."&amp;Tabla6[[#This Row],[IDI]])</f>
        <v/>
      </c>
      <c r="C403" s="13" t="str">
        <f>IF(Formato_02!$B$14&lt;&gt;"",0,"")</f>
        <v/>
      </c>
      <c r="D403" s="13" t="str">
        <f>IF(Formato_02!$H$9&lt;&gt;"",Formato_02!$H$9,"")</f>
        <v/>
      </c>
      <c r="E403" s="24" t="str">
        <f t="shared" si="48"/>
        <v/>
      </c>
      <c r="F403" s="24" t="str">
        <f>IF(Formato_02!$B$14&lt;&gt;"",Formato_02!$B$14,"")</f>
        <v/>
      </c>
      <c r="G403" s="22" t="str">
        <f>IF('Formato 3_Gantt'!C408&lt;&gt;"",'Formato 3_Gantt'!C408,"")</f>
        <v/>
      </c>
      <c r="H403" s="13" t="str">
        <f>IF('Formato 3_Gantt'!D$8&lt;&gt;"",'Formato 3_Gantt'!D$8,"")</f>
        <v/>
      </c>
      <c r="I403" s="13" t="str">
        <f>IF('Formato 3_Gantt'!E$8&lt;&gt;"",'Formato 3_Gantt'!E$8,"")</f>
        <v/>
      </c>
      <c r="J403" s="13" t="str">
        <f>IF('Formato 3_Gantt'!F$8&lt;&gt;"",'Formato 3_Gantt'!F$8,"")</f>
        <v/>
      </c>
      <c r="K403" s="158" t="str">
        <f>IF('Formato 3_Gantt'!G$8&lt;&gt;"",'Formato 3_Gantt'!G$8,"")</f>
        <v/>
      </c>
      <c r="L403" s="158" t="str">
        <f>IF('Formato 3_Gantt'!H$8&lt;&gt;"",'Formato 3_Gantt'!H$8,"")</f>
        <v/>
      </c>
      <c r="M403" s="13" t="str">
        <f>IF('Formato 3_Gantt'!BL$8&lt;&gt;"",'Formato 3_Gantt'!BL$8,"")</f>
        <v/>
      </c>
      <c r="N403" s="13" t="str">
        <f>IF('Formato 3_Gantt'!BM$8&lt;&gt;"",'Formato 3_Gantt'!BM$8,"")</f>
        <v/>
      </c>
      <c r="O403" s="13" t="str">
        <f>IF('Formato 3_Gantt'!BN$8&lt;&gt;"",'Formato 3_Gantt'!BN$8,"")</f>
        <v/>
      </c>
      <c r="P403" s="13" t="str">
        <f>IF('Formato 3_Gantt'!BO$8&lt;&gt;"",'Formato 3_Gantt'!BO$8,"")</f>
        <v/>
      </c>
      <c r="Q403" s="13" t="str">
        <f>IF('Formato 3_Gantt'!BP$8&lt;&gt;"",'Formato 3_Gantt'!BP$8,"")</f>
        <v/>
      </c>
      <c r="R403" s="13" t="str">
        <f>IF('Formato 3_Gantt'!BQ$8&lt;&gt;"",'Formato 3_Gantt'!BQ$8,"")</f>
        <v/>
      </c>
      <c r="S403" s="13" t="str">
        <f>IF('Formato 3_Gantt'!BR$8&lt;&gt;"",'Formato 3_Gantt'!BR$8,"")</f>
        <v/>
      </c>
      <c r="T403" s="13" t="str">
        <f>IF('Formato 3_Gantt'!BS$8&lt;&gt;"",'Formato 3_Gantt'!BS$8,"")</f>
        <v/>
      </c>
      <c r="U403" s="13" t="str">
        <f>IF('Formato 3_Gantt'!BT$8&lt;&gt;"",'Formato 3_Gantt'!BT$8,"")</f>
        <v/>
      </c>
      <c r="V403" s="13" t="str">
        <f>IF('Formato 3_Gantt'!BU$8&lt;&gt;"",'Formato 3_Gantt'!BU$8,"")</f>
        <v/>
      </c>
      <c r="W403" s="13" t="str">
        <f>IF('Formato 3_Gantt'!BV$8&lt;&gt;"",'Formato 3_Gantt'!BV$8,"")</f>
        <v/>
      </c>
      <c r="X403" s="13" t="str">
        <f>IF('Formato 3_Gantt'!BW$8&lt;&gt;"",'Formato 3_Gantt'!BW$8,"")</f>
        <v/>
      </c>
      <c r="Y403" s="13" t="str">
        <f>IF('Formato 3_Gantt'!BX$8&lt;&gt;"",'Formato 3_Gantt'!BX$8,"")</f>
        <v/>
      </c>
      <c r="Z403" s="162" t="str">
        <f>IF(Formato_02!S$15&lt;&gt;"",Formato_02!S$15,"")</f>
        <v/>
      </c>
      <c r="AA403" s="162" t="str">
        <f>IF(Formato_02!T$15&lt;&gt;"",Formato_02!T$15,"")</f>
        <v/>
      </c>
      <c r="AB403" s="162" t="str">
        <f>IF(Formato_02!U$15&lt;&gt;"",Formato_02!U$15,"")</f>
        <v/>
      </c>
      <c r="AC403" s="162" t="str">
        <f>IF(Formato_02!V$15&lt;&gt;"",Formato_02!V$15,"")</f>
        <v/>
      </c>
      <c r="AD403" s="162" t="str">
        <f>IF(Formato_02!W$15&lt;&gt;"",Formato_02!W$15,"")</f>
        <v/>
      </c>
      <c r="AE403" s="162" t="str">
        <f>IF(Formato_02!X$15&lt;&gt;"",Formato_02!X$15,"")</f>
        <v/>
      </c>
      <c r="AF403" s="162" t="str">
        <f>IF(Formato_02!Y$15&lt;&gt;"",Formato_02!Y$15,"")</f>
        <v/>
      </c>
      <c r="AG403" s="162" t="str">
        <f>IF(Formato_02!Z$15&lt;&gt;"",Formato_02!Z$15,"")</f>
        <v/>
      </c>
      <c r="AH403" s="162" t="str">
        <f>IF(Formato_02!AA$15&lt;&gt;"",Formato_02!AA$15,"")</f>
        <v/>
      </c>
      <c r="AI403" s="162" t="str">
        <f>IF(Formato_02!AB$15&lt;&gt;"",Formato_02!AB$15,"")</f>
        <v/>
      </c>
      <c r="AJ403" s="162" t="str">
        <f>IF(Formato_02!AC$15&lt;&gt;"",Formato_02!AC$15,"")</f>
        <v/>
      </c>
      <c r="AK403" s="162" t="str">
        <f>IF(Formato_02!AD$15&lt;&gt;"",Formato_02!AD$15,"")</f>
        <v/>
      </c>
      <c r="AL403" s="162" t="str">
        <f>IF(Formato_02!$N$14&lt;&gt;"",Formato_02!$N$14,"")</f>
        <v/>
      </c>
      <c r="AM403" s="13" t="str">
        <f>IF(Formato_02!$X$4&lt;&gt;"","AN","")</f>
        <v/>
      </c>
      <c r="AN403" s="24" t="str">
        <f t="shared" si="49"/>
        <v/>
      </c>
      <c r="AO403" s="13" t="str">
        <f>IF(Formato_02!$Y$4&lt;&gt;"","P027","")</f>
        <v/>
      </c>
      <c r="AP403" s="24" t="str">
        <f t="shared" si="50"/>
        <v/>
      </c>
      <c r="AQ403" s="13" t="str">
        <f>IF(Formato_02!$Z$4&lt;&gt;"","PNCVG","")</f>
        <v/>
      </c>
      <c r="AR403" s="24" t="str">
        <f t="shared" si="51"/>
        <v/>
      </c>
      <c r="AS403" s="13" t="str">
        <f>IF(Formato_02!$AA$4&lt;&gt;"","PNFF","")</f>
        <v/>
      </c>
      <c r="AT403" s="24" t="str">
        <f t="shared" si="52"/>
        <v/>
      </c>
      <c r="AU403" s="13" t="str">
        <f>IF(Formato_02!$AB$4&lt;&gt;"","PNPAM","")</f>
        <v/>
      </c>
      <c r="AV403" s="24" t="str">
        <f t="shared" si="53"/>
        <v/>
      </c>
      <c r="AW403" s="13" t="str">
        <f>IF(Formato_02!$AC$4&lt;&gt;"","PNAIA","")</f>
        <v/>
      </c>
      <c r="AX403" s="24" t="str">
        <f t="shared" si="54"/>
        <v/>
      </c>
      <c r="AY403" s="13" t="str">
        <f>IF(Formato_02!$AD$4&lt;&gt;"","PIO","")</f>
        <v/>
      </c>
      <c r="AZ403" s="24" t="str">
        <f t="shared" si="55"/>
        <v/>
      </c>
      <c r="BA403" s="13" t="str">
        <f>IF('Formato 3_Gantt'!B$22&lt;&gt;"",'Formato 3_Gantt'!A$22,"")</f>
        <v/>
      </c>
      <c r="BB403" s="24" t="str">
        <f>IF('Formato 3_Gantt'!B$22&lt;&gt;"",'Formato 3_Gantt'!B$22,"")</f>
        <v/>
      </c>
      <c r="BC403" s="22" t="str">
        <f>IF('Formato 3_Gantt'!C$22&lt;&gt;"",'Formato 3_Gantt'!C$22,"")</f>
        <v/>
      </c>
      <c r="BD403" s="13" t="str">
        <f>IF('Formato 3_Gantt'!D$22&lt;&gt;"",'Formato 3_Gantt'!D$22,"")</f>
        <v/>
      </c>
      <c r="BE403" s="161" t="str">
        <f>IF('Formato 3_Gantt'!E$22&lt;&gt;"",'Formato 3_Gantt'!E$22,"")</f>
        <v/>
      </c>
      <c r="BF403" s="13" t="str">
        <f>IF('Formato 3_Gantt'!F$22&lt;&gt;"",'Formato 3_Gantt'!F$22,"")</f>
        <v/>
      </c>
      <c r="BG403" s="158" t="str">
        <f>IF('Formato 3_Gantt'!G$22&lt;&gt;"",'Formato 3_Gantt'!G$22,"")</f>
        <v/>
      </c>
      <c r="BH403" s="158" t="str">
        <f>IF('Formato 3_Gantt'!H$22&lt;&gt;"",'Formato 3_Gantt'!H$22,"")</f>
        <v/>
      </c>
      <c r="BI403" s="161" t="str">
        <f>IF('Formato 3_Gantt'!BL$22&lt;&gt;"",'Formato 3_Gantt'!BL$22,"")</f>
        <v/>
      </c>
      <c r="BJ403" s="161" t="str">
        <f>IF('Formato 3_Gantt'!BM$22&lt;&gt;"",'Formato 3_Gantt'!BM$22,"")</f>
        <v/>
      </c>
      <c r="BK403" s="161" t="str">
        <f>IF('Formato 3_Gantt'!BN$22&lt;&gt;"",'Formato 3_Gantt'!BN$22,"")</f>
        <v/>
      </c>
      <c r="BL403" s="161" t="str">
        <f>IF('Formato 3_Gantt'!BO$22&lt;&gt;"",'Formato 3_Gantt'!BO$22,"")</f>
        <v/>
      </c>
      <c r="BM403" s="161" t="str">
        <f>IF('Formato 3_Gantt'!BP$22&lt;&gt;"",'Formato 3_Gantt'!BP$22,"")</f>
        <v/>
      </c>
      <c r="BN403" s="161" t="str">
        <f>IF('Formato 3_Gantt'!BQ$22&lt;&gt;"",'Formato 3_Gantt'!BQ$22,"")</f>
        <v/>
      </c>
      <c r="BO403" s="161" t="str">
        <f>IF('Formato 3_Gantt'!BR$22&lt;&gt;"",'Formato 3_Gantt'!BR$22,"")</f>
        <v/>
      </c>
      <c r="BP403" s="161" t="str">
        <f>IF('Formato 3_Gantt'!BS$22&lt;&gt;"",'Formato 3_Gantt'!BS$22,"")</f>
        <v/>
      </c>
      <c r="BQ403" s="161" t="str">
        <f>IF('Formato 3_Gantt'!BT$22&lt;&gt;"",'Formato 3_Gantt'!BT$22,"")</f>
        <v/>
      </c>
      <c r="BR403" s="161" t="str">
        <f>IF('Formato 3_Gantt'!BU$22&lt;&gt;"",'Formato 3_Gantt'!BU$22,"")</f>
        <v/>
      </c>
      <c r="BS403" s="161" t="str">
        <f>IF('Formato 3_Gantt'!BV$22&lt;&gt;"",'Formato 3_Gantt'!BV$22,"")</f>
        <v/>
      </c>
      <c r="BT403" s="161" t="str">
        <f>IF('Formato 3_Gantt'!BW$22&lt;&gt;"",'Formato 3_Gantt'!BW$22,"")</f>
        <v/>
      </c>
      <c r="BU403" s="161" t="str">
        <f>IF('Formato 3_Gantt'!BX$22&lt;&gt;"",'Formato 3_Gantt'!BX$22,"")</f>
        <v/>
      </c>
      <c r="BV403" s="163" t="str">
        <f>IF('Formato 4_Ppto'!I$410&lt;&gt;"",'Formato 4_Ppto'!I$410,"")</f>
        <v/>
      </c>
      <c r="BW403" s="162" t="str">
        <f>IF('Formato 4_Ppto'!X$410&lt;&gt;"",'Formato 4_Ppto'!X$410,"")</f>
        <v/>
      </c>
      <c r="BX403" s="162" t="str">
        <f>IF('Formato 4_Ppto'!Y$410&lt;&gt;"",'Formato 4_Ppto'!Y$410,"")</f>
        <v/>
      </c>
      <c r="BY403" s="162" t="str">
        <f>IF('Formato 4_Ppto'!Z$410&lt;&gt;"",'Formato 4_Ppto'!Z$410,"")</f>
        <v/>
      </c>
      <c r="BZ403" s="162" t="str">
        <f>IF('Formato 4_Ppto'!AA$410&lt;&gt;"",'Formato 4_Ppto'!AA$410,"")</f>
        <v/>
      </c>
      <c r="CA403" s="162" t="str">
        <f>IF('Formato 4_Ppto'!AB$410&lt;&gt;"",'Formato 4_Ppto'!AB$410,"")</f>
        <v/>
      </c>
      <c r="CB403" s="162" t="str">
        <f>IF('Formato 4_Ppto'!AC$410&lt;&gt;"",'Formato 4_Ppto'!AC$410,"")</f>
        <v/>
      </c>
      <c r="CC403" s="162" t="str">
        <f>IF('Formato 4_Ppto'!AD$410&lt;&gt;"",'Formato 4_Ppto'!AD$410,"")</f>
        <v/>
      </c>
      <c r="CD403" s="162" t="str">
        <f>IF('Formato 4_Ppto'!AE$410&lt;&gt;"",'Formato 4_Ppto'!AE$410,"")</f>
        <v/>
      </c>
      <c r="CE403" s="162" t="str">
        <f>IF('Formato 4_Ppto'!AF$410&lt;&gt;"",'Formato 4_Ppto'!AF$410,"")</f>
        <v/>
      </c>
      <c r="CF403" s="162" t="str">
        <f>IF('Formato 4_Ppto'!AG$410&lt;&gt;"",'Formato 4_Ppto'!AG$410,"")</f>
        <v/>
      </c>
      <c r="CG403" s="162" t="str">
        <f>IF('Formato 4_Ppto'!AH$410&lt;&gt;"",'Formato 4_Ppto'!AH$410,"")</f>
        <v/>
      </c>
      <c r="CH403" s="162" t="str">
        <f>IF('Formato 4_Ppto'!AI$410&lt;&gt;"",'Formato 4_Ppto'!AI$410,"")</f>
        <v/>
      </c>
      <c r="CI403" s="163" t="str">
        <f>IF('Formato 4_Ppto'!AJ$410&lt;&gt;"",'Formato 4_Ppto'!AJ$410,"")</f>
        <v/>
      </c>
      <c r="CJ403" s="13" t="str">
        <f>IF('Formato 4_Ppto'!B421&lt;&gt;"",'Formato 4_Ppto'!A421,"")</f>
        <v/>
      </c>
      <c r="CK403" s="24" t="str">
        <f>IF('Formato 4_Ppto'!B421&lt;&gt;"",'Formato 4_Ppto'!B421,"")</f>
        <v/>
      </c>
      <c r="CL403" s="22" t="str">
        <f>IF('Formato 4_Ppto'!C421&lt;&gt;"",'Formato 4_Ppto'!C421,"")</f>
        <v/>
      </c>
      <c r="CM403" s="24" t="str">
        <f>IF('Formato 4_Ppto'!D421&lt;&gt;"",'Formato 4_Ppto'!D421,"")</f>
        <v/>
      </c>
      <c r="CN403" s="161" t="str">
        <f>IF('Formato 4_Ppto'!E421&lt;&gt;"",'Formato 4_Ppto'!E421,"")</f>
        <v/>
      </c>
      <c r="CO403" s="161" t="str">
        <f>IF('Formato 4_Ppto'!G421&lt;&gt;"",'Formato 4_Ppto'!G421,"")</f>
        <v/>
      </c>
      <c r="CP403" s="163" t="str">
        <f>IF('Formato 4_Ppto'!I421&lt;&gt;"",'Formato 4_Ppto'!I421,"")</f>
        <v/>
      </c>
      <c r="CQ403" s="161" t="str">
        <f>IF('Formato 4_Ppto'!K421&lt;&gt;"",'Formato 4_Ppto'!K421,"")</f>
        <v/>
      </c>
      <c r="CR403" s="161" t="str">
        <f>IF('Formato 4_Ppto'!L421&lt;&gt;"",'Formato 4_Ppto'!L421,"")</f>
        <v/>
      </c>
      <c r="CS403" s="161" t="str">
        <f>IF('Formato 4_Ppto'!M421&lt;&gt;"",'Formato 4_Ppto'!M421,"")</f>
        <v/>
      </c>
      <c r="CT403" s="161" t="str">
        <f>IF('Formato 4_Ppto'!N421&lt;&gt;"",'Formato 4_Ppto'!N421,"")</f>
        <v/>
      </c>
      <c r="CU403" s="161" t="str">
        <f>IF('Formato 4_Ppto'!O421&lt;&gt;"",'Formato 4_Ppto'!O421,"")</f>
        <v/>
      </c>
      <c r="CV403" s="161" t="str">
        <f>IF('Formato 4_Ppto'!P421&lt;&gt;"",'Formato 4_Ppto'!P421,"")</f>
        <v/>
      </c>
      <c r="CW403" s="161" t="str">
        <f>IF('Formato 4_Ppto'!Q421&lt;&gt;"",'Formato 4_Ppto'!Q421,"")</f>
        <v/>
      </c>
      <c r="CX403" s="161" t="str">
        <f>IF('Formato 4_Ppto'!R421&lt;&gt;"",'Formato 4_Ppto'!R421,"")</f>
        <v/>
      </c>
      <c r="CY403" s="161" t="str">
        <f>IF('Formato 4_Ppto'!S421&lt;&gt;"",'Formato 4_Ppto'!S421,"")</f>
        <v/>
      </c>
      <c r="CZ403" s="161" t="str">
        <f>IF('Formato 4_Ppto'!T421&lt;&gt;"",'Formato 4_Ppto'!T421,"")</f>
        <v/>
      </c>
      <c r="DA403" s="161" t="str">
        <f>IF('Formato 4_Ppto'!U421&lt;&gt;"",'Formato 4_Ppto'!U421,"")</f>
        <v/>
      </c>
      <c r="DB403" s="161" t="str">
        <f>IF('Formato 4_Ppto'!V421&lt;&gt;"",'Formato 4_Ppto'!V421,"")</f>
        <v/>
      </c>
      <c r="DC403" s="161" t="str">
        <f>IF('Formato 4_Ppto'!W421&lt;&gt;"",'Formato 4_Ppto'!W421,"")</f>
        <v/>
      </c>
      <c r="DD403" s="162" t="str">
        <f>IF('Formato 4_Ppto'!X421&lt;&gt;"",'Formato 4_Ppto'!X421,"")</f>
        <v/>
      </c>
      <c r="DE403" s="162" t="str">
        <f>IF('Formato 4_Ppto'!Y421&lt;&gt;"",'Formato 4_Ppto'!Y421,"")</f>
        <v/>
      </c>
      <c r="DF403" s="162" t="str">
        <f>IF('Formato 4_Ppto'!Z421&lt;&gt;"",'Formato 4_Ppto'!Z421,"")</f>
        <v/>
      </c>
      <c r="DG403" s="162" t="str">
        <f>IF('Formato 4_Ppto'!AA421&lt;&gt;"",'Formato 4_Ppto'!AA421,"")</f>
        <v/>
      </c>
      <c r="DH403" s="162" t="str">
        <f>IF('Formato 4_Ppto'!AB421&lt;&gt;"",'Formato 4_Ppto'!AB421,"")</f>
        <v/>
      </c>
      <c r="DI403" s="162" t="str">
        <f>IF('Formato 4_Ppto'!AC421&lt;&gt;"",'Formato 4_Ppto'!AC421,"")</f>
        <v/>
      </c>
      <c r="DJ403" s="162" t="str">
        <f>IF('Formato 4_Ppto'!AD421&lt;&gt;"",'Formato 4_Ppto'!AD421,"")</f>
        <v/>
      </c>
      <c r="DK403" s="162" t="str">
        <f>IF('Formato 4_Ppto'!AE421&lt;&gt;"",'Formato 4_Ppto'!AE421,"")</f>
        <v/>
      </c>
      <c r="DL403" s="162" t="str">
        <f>IF('Formato 4_Ppto'!AF421&lt;&gt;"",'Formato 4_Ppto'!AF421,"")</f>
        <v/>
      </c>
      <c r="DM403" s="162" t="str">
        <f>IF('Formato 4_Ppto'!AG421&lt;&gt;"",'Formato 4_Ppto'!AG421,"")</f>
        <v/>
      </c>
      <c r="DN403" s="162" t="str">
        <f>IF('Formato 4_Ppto'!AH421&lt;&gt;"",'Formato 4_Ppto'!AH421,"")</f>
        <v/>
      </c>
      <c r="DO403" s="162" t="str">
        <f>IF('Formato 4_Ppto'!AI421&lt;&gt;"",'Formato 4_Ppto'!AI421,"")</f>
        <v/>
      </c>
      <c r="DP403" s="163" t="str">
        <f>IF('Formato 4_Ppto'!AJ421&lt;&gt;"",'Formato 4_Ppto'!AJ421,"")</f>
        <v/>
      </c>
    </row>
    <row r="404" spans="2:120" x14ac:dyDescent="0.3">
      <c r="B404" s="13" t="str">
        <f>IF(OR(Tabla6[[#This Row],[IDA]]="",Tabla6[[#This Row],[IDT]]="",Tabla6[[#This Row],[IDI]]=""),"",Tabla6[[#This Row],[IDA]]&amp;"."&amp;Tabla6[[#This Row],[IDT]]&amp;"."&amp;Tabla6[[#This Row],[IDI]])</f>
        <v/>
      </c>
      <c r="C404" s="13" t="str">
        <f>IF(Formato_02!$B$14&lt;&gt;"",0,"")</f>
        <v/>
      </c>
      <c r="D404" s="13" t="str">
        <f>IF(Formato_02!$H$9&lt;&gt;"",Formato_02!$H$9,"")</f>
        <v/>
      </c>
      <c r="E404" s="24" t="str">
        <f t="shared" si="48"/>
        <v/>
      </c>
      <c r="F404" s="24" t="str">
        <f>IF(Formato_02!$B$14&lt;&gt;"",Formato_02!$B$14,"")</f>
        <v/>
      </c>
      <c r="G404" s="22" t="str">
        <f>IF('Formato 3_Gantt'!C409&lt;&gt;"",'Formato 3_Gantt'!C409,"")</f>
        <v/>
      </c>
      <c r="H404" s="13" t="str">
        <f>IF('Formato 3_Gantt'!D$8&lt;&gt;"",'Formato 3_Gantt'!D$8,"")</f>
        <v/>
      </c>
      <c r="I404" s="13" t="str">
        <f>IF('Formato 3_Gantt'!E$8&lt;&gt;"",'Formato 3_Gantt'!E$8,"")</f>
        <v/>
      </c>
      <c r="J404" s="13" t="str">
        <f>IF('Formato 3_Gantt'!F$8&lt;&gt;"",'Formato 3_Gantt'!F$8,"")</f>
        <v/>
      </c>
      <c r="K404" s="158" t="str">
        <f>IF('Formato 3_Gantt'!G$8&lt;&gt;"",'Formato 3_Gantt'!G$8,"")</f>
        <v/>
      </c>
      <c r="L404" s="158" t="str">
        <f>IF('Formato 3_Gantt'!H$8&lt;&gt;"",'Formato 3_Gantt'!H$8,"")</f>
        <v/>
      </c>
      <c r="M404" s="13" t="str">
        <f>IF('Formato 3_Gantt'!BL$8&lt;&gt;"",'Formato 3_Gantt'!BL$8,"")</f>
        <v/>
      </c>
      <c r="N404" s="13" t="str">
        <f>IF('Formato 3_Gantt'!BM$8&lt;&gt;"",'Formato 3_Gantt'!BM$8,"")</f>
        <v/>
      </c>
      <c r="O404" s="13" t="str">
        <f>IF('Formato 3_Gantt'!BN$8&lt;&gt;"",'Formato 3_Gantt'!BN$8,"")</f>
        <v/>
      </c>
      <c r="P404" s="13" t="str">
        <f>IF('Formato 3_Gantt'!BO$8&lt;&gt;"",'Formato 3_Gantt'!BO$8,"")</f>
        <v/>
      </c>
      <c r="Q404" s="13" t="str">
        <f>IF('Formato 3_Gantt'!BP$8&lt;&gt;"",'Formato 3_Gantt'!BP$8,"")</f>
        <v/>
      </c>
      <c r="R404" s="13" t="str">
        <f>IF('Formato 3_Gantt'!BQ$8&lt;&gt;"",'Formato 3_Gantt'!BQ$8,"")</f>
        <v/>
      </c>
      <c r="S404" s="13" t="str">
        <f>IF('Formato 3_Gantt'!BR$8&lt;&gt;"",'Formato 3_Gantt'!BR$8,"")</f>
        <v/>
      </c>
      <c r="T404" s="13" t="str">
        <f>IF('Formato 3_Gantt'!BS$8&lt;&gt;"",'Formato 3_Gantt'!BS$8,"")</f>
        <v/>
      </c>
      <c r="U404" s="13" t="str">
        <f>IF('Formato 3_Gantt'!BT$8&lt;&gt;"",'Formato 3_Gantt'!BT$8,"")</f>
        <v/>
      </c>
      <c r="V404" s="13" t="str">
        <f>IF('Formato 3_Gantt'!BU$8&lt;&gt;"",'Formato 3_Gantt'!BU$8,"")</f>
        <v/>
      </c>
      <c r="W404" s="13" t="str">
        <f>IF('Formato 3_Gantt'!BV$8&lt;&gt;"",'Formato 3_Gantt'!BV$8,"")</f>
        <v/>
      </c>
      <c r="X404" s="13" t="str">
        <f>IF('Formato 3_Gantt'!BW$8&lt;&gt;"",'Formato 3_Gantt'!BW$8,"")</f>
        <v/>
      </c>
      <c r="Y404" s="13" t="str">
        <f>IF('Formato 3_Gantt'!BX$8&lt;&gt;"",'Formato 3_Gantt'!BX$8,"")</f>
        <v/>
      </c>
      <c r="Z404" s="162" t="str">
        <f>IF(Formato_02!S$15&lt;&gt;"",Formato_02!S$15,"")</f>
        <v/>
      </c>
      <c r="AA404" s="162" t="str">
        <f>IF(Formato_02!T$15&lt;&gt;"",Formato_02!T$15,"")</f>
        <v/>
      </c>
      <c r="AB404" s="162" t="str">
        <f>IF(Formato_02!U$15&lt;&gt;"",Formato_02!U$15,"")</f>
        <v/>
      </c>
      <c r="AC404" s="162" t="str">
        <f>IF(Formato_02!V$15&lt;&gt;"",Formato_02!V$15,"")</f>
        <v/>
      </c>
      <c r="AD404" s="162" t="str">
        <f>IF(Formato_02!W$15&lt;&gt;"",Formato_02!W$15,"")</f>
        <v/>
      </c>
      <c r="AE404" s="162" t="str">
        <f>IF(Formato_02!X$15&lt;&gt;"",Formato_02!X$15,"")</f>
        <v/>
      </c>
      <c r="AF404" s="162" t="str">
        <f>IF(Formato_02!Y$15&lt;&gt;"",Formato_02!Y$15,"")</f>
        <v/>
      </c>
      <c r="AG404" s="162" t="str">
        <f>IF(Formato_02!Z$15&lt;&gt;"",Formato_02!Z$15,"")</f>
        <v/>
      </c>
      <c r="AH404" s="162" t="str">
        <f>IF(Formato_02!AA$15&lt;&gt;"",Formato_02!AA$15,"")</f>
        <v/>
      </c>
      <c r="AI404" s="162" t="str">
        <f>IF(Formato_02!AB$15&lt;&gt;"",Formato_02!AB$15,"")</f>
        <v/>
      </c>
      <c r="AJ404" s="162" t="str">
        <f>IF(Formato_02!AC$15&lt;&gt;"",Formato_02!AC$15,"")</f>
        <v/>
      </c>
      <c r="AK404" s="162" t="str">
        <f>IF(Formato_02!AD$15&lt;&gt;"",Formato_02!AD$15,"")</f>
        <v/>
      </c>
      <c r="AL404" s="162" t="str">
        <f>IF(Formato_02!$N$14&lt;&gt;"",Formato_02!$N$14,"")</f>
        <v/>
      </c>
      <c r="AM404" s="13" t="str">
        <f>IF(Formato_02!$X$4&lt;&gt;"","AN","")</f>
        <v/>
      </c>
      <c r="AN404" s="24" t="str">
        <f t="shared" si="49"/>
        <v/>
      </c>
      <c r="AO404" s="13" t="str">
        <f>IF(Formato_02!$Y$4&lt;&gt;"","P027","")</f>
        <v/>
      </c>
      <c r="AP404" s="24" t="str">
        <f t="shared" si="50"/>
        <v/>
      </c>
      <c r="AQ404" s="13" t="str">
        <f>IF(Formato_02!$Z$4&lt;&gt;"","PNCVG","")</f>
        <v/>
      </c>
      <c r="AR404" s="24" t="str">
        <f t="shared" si="51"/>
        <v/>
      </c>
      <c r="AS404" s="13" t="str">
        <f>IF(Formato_02!$AA$4&lt;&gt;"","PNFF","")</f>
        <v/>
      </c>
      <c r="AT404" s="24" t="str">
        <f t="shared" si="52"/>
        <v/>
      </c>
      <c r="AU404" s="13" t="str">
        <f>IF(Formato_02!$AB$4&lt;&gt;"","PNPAM","")</f>
        <v/>
      </c>
      <c r="AV404" s="24" t="str">
        <f t="shared" si="53"/>
        <v/>
      </c>
      <c r="AW404" s="13" t="str">
        <f>IF(Formato_02!$AC$4&lt;&gt;"","PNAIA","")</f>
        <v/>
      </c>
      <c r="AX404" s="24" t="str">
        <f t="shared" si="54"/>
        <v/>
      </c>
      <c r="AY404" s="13" t="str">
        <f>IF(Formato_02!$AD$4&lt;&gt;"","PIO","")</f>
        <v/>
      </c>
      <c r="AZ404" s="24" t="str">
        <f t="shared" si="55"/>
        <v/>
      </c>
      <c r="BA404" s="13" t="str">
        <f>IF('Formato 3_Gantt'!B$22&lt;&gt;"",'Formato 3_Gantt'!A$22,"")</f>
        <v/>
      </c>
      <c r="BB404" s="24" t="str">
        <f>IF('Formato 3_Gantt'!B$22&lt;&gt;"",'Formato 3_Gantt'!B$22,"")</f>
        <v/>
      </c>
      <c r="BC404" s="22" t="str">
        <f>IF('Formato 3_Gantt'!C$22&lt;&gt;"",'Formato 3_Gantt'!C$22,"")</f>
        <v/>
      </c>
      <c r="BD404" s="13" t="str">
        <f>IF('Formato 3_Gantt'!D$22&lt;&gt;"",'Formato 3_Gantt'!D$22,"")</f>
        <v/>
      </c>
      <c r="BE404" s="161" t="str">
        <f>IF('Formato 3_Gantt'!E$22&lt;&gt;"",'Formato 3_Gantt'!E$22,"")</f>
        <v/>
      </c>
      <c r="BF404" s="13" t="str">
        <f>IF('Formato 3_Gantt'!F$22&lt;&gt;"",'Formato 3_Gantt'!F$22,"")</f>
        <v/>
      </c>
      <c r="BG404" s="158" t="str">
        <f>IF('Formato 3_Gantt'!G$22&lt;&gt;"",'Formato 3_Gantt'!G$22,"")</f>
        <v/>
      </c>
      <c r="BH404" s="158" t="str">
        <f>IF('Formato 3_Gantt'!H$22&lt;&gt;"",'Formato 3_Gantt'!H$22,"")</f>
        <v/>
      </c>
      <c r="BI404" s="161" t="str">
        <f>IF('Formato 3_Gantt'!BL$22&lt;&gt;"",'Formato 3_Gantt'!BL$22,"")</f>
        <v/>
      </c>
      <c r="BJ404" s="161" t="str">
        <f>IF('Formato 3_Gantt'!BM$22&lt;&gt;"",'Formato 3_Gantt'!BM$22,"")</f>
        <v/>
      </c>
      <c r="BK404" s="161" t="str">
        <f>IF('Formato 3_Gantt'!BN$22&lt;&gt;"",'Formato 3_Gantt'!BN$22,"")</f>
        <v/>
      </c>
      <c r="BL404" s="161" t="str">
        <f>IF('Formato 3_Gantt'!BO$22&lt;&gt;"",'Formato 3_Gantt'!BO$22,"")</f>
        <v/>
      </c>
      <c r="BM404" s="161" t="str">
        <f>IF('Formato 3_Gantt'!BP$22&lt;&gt;"",'Formato 3_Gantt'!BP$22,"")</f>
        <v/>
      </c>
      <c r="BN404" s="161" t="str">
        <f>IF('Formato 3_Gantt'!BQ$22&lt;&gt;"",'Formato 3_Gantt'!BQ$22,"")</f>
        <v/>
      </c>
      <c r="BO404" s="161" t="str">
        <f>IF('Formato 3_Gantt'!BR$22&lt;&gt;"",'Formato 3_Gantt'!BR$22,"")</f>
        <v/>
      </c>
      <c r="BP404" s="161" t="str">
        <f>IF('Formato 3_Gantt'!BS$22&lt;&gt;"",'Formato 3_Gantt'!BS$22,"")</f>
        <v/>
      </c>
      <c r="BQ404" s="161" t="str">
        <f>IF('Formato 3_Gantt'!BT$22&lt;&gt;"",'Formato 3_Gantt'!BT$22,"")</f>
        <v/>
      </c>
      <c r="BR404" s="161" t="str">
        <f>IF('Formato 3_Gantt'!BU$22&lt;&gt;"",'Formato 3_Gantt'!BU$22,"")</f>
        <v/>
      </c>
      <c r="BS404" s="161" t="str">
        <f>IF('Formato 3_Gantt'!BV$22&lt;&gt;"",'Formato 3_Gantt'!BV$22,"")</f>
        <v/>
      </c>
      <c r="BT404" s="161" t="str">
        <f>IF('Formato 3_Gantt'!BW$22&lt;&gt;"",'Formato 3_Gantt'!BW$22,"")</f>
        <v/>
      </c>
      <c r="BU404" s="161" t="str">
        <f>IF('Formato 3_Gantt'!BX$22&lt;&gt;"",'Formato 3_Gantt'!BX$22,"")</f>
        <v/>
      </c>
      <c r="BV404" s="163" t="str">
        <f>IF('Formato 4_Ppto'!I$410&lt;&gt;"",'Formato 4_Ppto'!I$410,"")</f>
        <v/>
      </c>
      <c r="BW404" s="162" t="str">
        <f>IF('Formato 4_Ppto'!X$410&lt;&gt;"",'Formato 4_Ppto'!X$410,"")</f>
        <v/>
      </c>
      <c r="BX404" s="162" t="str">
        <f>IF('Formato 4_Ppto'!Y$410&lt;&gt;"",'Formato 4_Ppto'!Y$410,"")</f>
        <v/>
      </c>
      <c r="BY404" s="162" t="str">
        <f>IF('Formato 4_Ppto'!Z$410&lt;&gt;"",'Formato 4_Ppto'!Z$410,"")</f>
        <v/>
      </c>
      <c r="BZ404" s="162" t="str">
        <f>IF('Formato 4_Ppto'!AA$410&lt;&gt;"",'Formato 4_Ppto'!AA$410,"")</f>
        <v/>
      </c>
      <c r="CA404" s="162" t="str">
        <f>IF('Formato 4_Ppto'!AB$410&lt;&gt;"",'Formato 4_Ppto'!AB$410,"")</f>
        <v/>
      </c>
      <c r="CB404" s="162" t="str">
        <f>IF('Formato 4_Ppto'!AC$410&lt;&gt;"",'Formato 4_Ppto'!AC$410,"")</f>
        <v/>
      </c>
      <c r="CC404" s="162" t="str">
        <f>IF('Formato 4_Ppto'!AD$410&lt;&gt;"",'Formato 4_Ppto'!AD$410,"")</f>
        <v/>
      </c>
      <c r="CD404" s="162" t="str">
        <f>IF('Formato 4_Ppto'!AE$410&lt;&gt;"",'Formato 4_Ppto'!AE$410,"")</f>
        <v/>
      </c>
      <c r="CE404" s="162" t="str">
        <f>IF('Formato 4_Ppto'!AF$410&lt;&gt;"",'Formato 4_Ppto'!AF$410,"")</f>
        <v/>
      </c>
      <c r="CF404" s="162" t="str">
        <f>IF('Formato 4_Ppto'!AG$410&lt;&gt;"",'Formato 4_Ppto'!AG$410,"")</f>
        <v/>
      </c>
      <c r="CG404" s="162" t="str">
        <f>IF('Formato 4_Ppto'!AH$410&lt;&gt;"",'Formato 4_Ppto'!AH$410,"")</f>
        <v/>
      </c>
      <c r="CH404" s="162" t="str">
        <f>IF('Formato 4_Ppto'!AI$410&lt;&gt;"",'Formato 4_Ppto'!AI$410,"")</f>
        <v/>
      </c>
      <c r="CI404" s="163" t="str">
        <f>IF('Formato 4_Ppto'!AJ$410&lt;&gt;"",'Formato 4_Ppto'!AJ$410,"")</f>
        <v/>
      </c>
      <c r="CJ404" s="13" t="str">
        <f>IF('Formato 4_Ppto'!B422&lt;&gt;"",'Formato 4_Ppto'!A422,"")</f>
        <v/>
      </c>
      <c r="CK404" s="24" t="str">
        <f>IF('Formato 4_Ppto'!B422&lt;&gt;"",'Formato 4_Ppto'!B422,"")</f>
        <v/>
      </c>
      <c r="CL404" s="22" t="str">
        <f>IF('Formato 4_Ppto'!C422&lt;&gt;"",'Formato 4_Ppto'!C422,"")</f>
        <v/>
      </c>
      <c r="CM404" s="24" t="str">
        <f>IF('Formato 4_Ppto'!D422&lt;&gt;"",'Formato 4_Ppto'!D422,"")</f>
        <v/>
      </c>
      <c r="CN404" s="161" t="str">
        <f>IF('Formato 4_Ppto'!E422&lt;&gt;"",'Formato 4_Ppto'!E422,"")</f>
        <v/>
      </c>
      <c r="CO404" s="161" t="str">
        <f>IF('Formato 4_Ppto'!G422&lt;&gt;"",'Formato 4_Ppto'!G422,"")</f>
        <v/>
      </c>
      <c r="CP404" s="163" t="str">
        <f>IF('Formato 4_Ppto'!I422&lt;&gt;"",'Formato 4_Ppto'!I422,"")</f>
        <v/>
      </c>
      <c r="CQ404" s="161" t="str">
        <f>IF('Formato 4_Ppto'!K422&lt;&gt;"",'Formato 4_Ppto'!K422,"")</f>
        <v/>
      </c>
      <c r="CR404" s="161" t="str">
        <f>IF('Formato 4_Ppto'!L422&lt;&gt;"",'Formato 4_Ppto'!L422,"")</f>
        <v/>
      </c>
      <c r="CS404" s="161" t="str">
        <f>IF('Formato 4_Ppto'!M422&lt;&gt;"",'Formato 4_Ppto'!M422,"")</f>
        <v/>
      </c>
      <c r="CT404" s="161" t="str">
        <f>IF('Formato 4_Ppto'!N422&lt;&gt;"",'Formato 4_Ppto'!N422,"")</f>
        <v/>
      </c>
      <c r="CU404" s="161" t="str">
        <f>IF('Formato 4_Ppto'!O422&lt;&gt;"",'Formato 4_Ppto'!O422,"")</f>
        <v/>
      </c>
      <c r="CV404" s="161" t="str">
        <f>IF('Formato 4_Ppto'!P422&lt;&gt;"",'Formato 4_Ppto'!P422,"")</f>
        <v/>
      </c>
      <c r="CW404" s="161" t="str">
        <f>IF('Formato 4_Ppto'!Q422&lt;&gt;"",'Formato 4_Ppto'!Q422,"")</f>
        <v/>
      </c>
      <c r="CX404" s="161" t="str">
        <f>IF('Formato 4_Ppto'!R422&lt;&gt;"",'Formato 4_Ppto'!R422,"")</f>
        <v/>
      </c>
      <c r="CY404" s="161" t="str">
        <f>IF('Formato 4_Ppto'!S422&lt;&gt;"",'Formato 4_Ppto'!S422,"")</f>
        <v/>
      </c>
      <c r="CZ404" s="161" t="str">
        <f>IF('Formato 4_Ppto'!T422&lt;&gt;"",'Formato 4_Ppto'!T422,"")</f>
        <v/>
      </c>
      <c r="DA404" s="161" t="str">
        <f>IF('Formato 4_Ppto'!U422&lt;&gt;"",'Formato 4_Ppto'!U422,"")</f>
        <v/>
      </c>
      <c r="DB404" s="161" t="str">
        <f>IF('Formato 4_Ppto'!V422&lt;&gt;"",'Formato 4_Ppto'!V422,"")</f>
        <v/>
      </c>
      <c r="DC404" s="161" t="str">
        <f>IF('Formato 4_Ppto'!W422&lt;&gt;"",'Formato 4_Ppto'!W422,"")</f>
        <v/>
      </c>
      <c r="DD404" s="162" t="str">
        <f>IF('Formato 4_Ppto'!X422&lt;&gt;"",'Formato 4_Ppto'!X422,"")</f>
        <v/>
      </c>
      <c r="DE404" s="162" t="str">
        <f>IF('Formato 4_Ppto'!Y422&lt;&gt;"",'Formato 4_Ppto'!Y422,"")</f>
        <v/>
      </c>
      <c r="DF404" s="162" t="str">
        <f>IF('Formato 4_Ppto'!Z422&lt;&gt;"",'Formato 4_Ppto'!Z422,"")</f>
        <v/>
      </c>
      <c r="DG404" s="162" t="str">
        <f>IF('Formato 4_Ppto'!AA422&lt;&gt;"",'Formato 4_Ppto'!AA422,"")</f>
        <v/>
      </c>
      <c r="DH404" s="162" t="str">
        <f>IF('Formato 4_Ppto'!AB422&lt;&gt;"",'Formato 4_Ppto'!AB422,"")</f>
        <v/>
      </c>
      <c r="DI404" s="162" t="str">
        <f>IF('Formato 4_Ppto'!AC422&lt;&gt;"",'Formato 4_Ppto'!AC422,"")</f>
        <v/>
      </c>
      <c r="DJ404" s="162" t="str">
        <f>IF('Formato 4_Ppto'!AD422&lt;&gt;"",'Formato 4_Ppto'!AD422,"")</f>
        <v/>
      </c>
      <c r="DK404" s="162" t="str">
        <f>IF('Formato 4_Ppto'!AE422&lt;&gt;"",'Formato 4_Ppto'!AE422,"")</f>
        <v/>
      </c>
      <c r="DL404" s="162" t="str">
        <f>IF('Formato 4_Ppto'!AF422&lt;&gt;"",'Formato 4_Ppto'!AF422,"")</f>
        <v/>
      </c>
      <c r="DM404" s="162" t="str">
        <f>IF('Formato 4_Ppto'!AG422&lt;&gt;"",'Formato 4_Ppto'!AG422,"")</f>
        <v/>
      </c>
      <c r="DN404" s="162" t="str">
        <f>IF('Formato 4_Ppto'!AH422&lt;&gt;"",'Formato 4_Ppto'!AH422,"")</f>
        <v/>
      </c>
      <c r="DO404" s="162" t="str">
        <f>IF('Formato 4_Ppto'!AI422&lt;&gt;"",'Formato 4_Ppto'!AI422,"")</f>
        <v/>
      </c>
      <c r="DP404" s="163" t="str">
        <f>IF('Formato 4_Ppto'!AJ422&lt;&gt;"",'Formato 4_Ppto'!AJ422,"")</f>
        <v/>
      </c>
    </row>
    <row r="405" spans="2:120" x14ac:dyDescent="0.3">
      <c r="B405" s="13" t="str">
        <f>IF(OR(Tabla6[[#This Row],[IDA]]="",Tabla6[[#This Row],[IDT]]="",Tabla6[[#This Row],[IDI]]=""),"",Tabla6[[#This Row],[IDA]]&amp;"."&amp;Tabla6[[#This Row],[IDT]]&amp;"."&amp;Tabla6[[#This Row],[IDI]])</f>
        <v/>
      </c>
      <c r="C405" s="13" t="str">
        <f>IF(Formato_02!$B$14&lt;&gt;"",0,"")</f>
        <v/>
      </c>
      <c r="D405" s="13" t="str">
        <f>IF(Formato_02!$H$9&lt;&gt;"",Formato_02!$H$9,"")</f>
        <v/>
      </c>
      <c r="E405" s="24" t="str">
        <f t="shared" si="48"/>
        <v/>
      </c>
      <c r="F405" s="24" t="str">
        <f>IF(Formato_02!$B$14&lt;&gt;"",Formato_02!$B$14,"")</f>
        <v/>
      </c>
      <c r="G405" s="22" t="str">
        <f>IF('Formato 3_Gantt'!C410&lt;&gt;"",'Formato 3_Gantt'!C410,"")</f>
        <v/>
      </c>
      <c r="H405" s="13" t="str">
        <f>IF('Formato 3_Gantt'!D$8&lt;&gt;"",'Formato 3_Gantt'!D$8,"")</f>
        <v/>
      </c>
      <c r="I405" s="13" t="str">
        <f>IF('Formato 3_Gantt'!E$8&lt;&gt;"",'Formato 3_Gantt'!E$8,"")</f>
        <v/>
      </c>
      <c r="J405" s="13" t="str">
        <f>IF('Formato 3_Gantt'!F$8&lt;&gt;"",'Formato 3_Gantt'!F$8,"")</f>
        <v/>
      </c>
      <c r="K405" s="158" t="str">
        <f>IF('Formato 3_Gantt'!G$8&lt;&gt;"",'Formato 3_Gantt'!G$8,"")</f>
        <v/>
      </c>
      <c r="L405" s="158" t="str">
        <f>IF('Formato 3_Gantt'!H$8&lt;&gt;"",'Formato 3_Gantt'!H$8,"")</f>
        <v/>
      </c>
      <c r="M405" s="13" t="str">
        <f>IF('Formato 3_Gantt'!BL$8&lt;&gt;"",'Formato 3_Gantt'!BL$8,"")</f>
        <v/>
      </c>
      <c r="N405" s="13" t="str">
        <f>IF('Formato 3_Gantt'!BM$8&lt;&gt;"",'Formato 3_Gantt'!BM$8,"")</f>
        <v/>
      </c>
      <c r="O405" s="13" t="str">
        <f>IF('Formato 3_Gantt'!BN$8&lt;&gt;"",'Formato 3_Gantt'!BN$8,"")</f>
        <v/>
      </c>
      <c r="P405" s="13" t="str">
        <f>IF('Formato 3_Gantt'!BO$8&lt;&gt;"",'Formato 3_Gantt'!BO$8,"")</f>
        <v/>
      </c>
      <c r="Q405" s="13" t="str">
        <f>IF('Formato 3_Gantt'!BP$8&lt;&gt;"",'Formato 3_Gantt'!BP$8,"")</f>
        <v/>
      </c>
      <c r="R405" s="13" t="str">
        <f>IF('Formato 3_Gantt'!BQ$8&lt;&gt;"",'Formato 3_Gantt'!BQ$8,"")</f>
        <v/>
      </c>
      <c r="S405" s="13" t="str">
        <f>IF('Formato 3_Gantt'!BR$8&lt;&gt;"",'Formato 3_Gantt'!BR$8,"")</f>
        <v/>
      </c>
      <c r="T405" s="13" t="str">
        <f>IF('Formato 3_Gantt'!BS$8&lt;&gt;"",'Formato 3_Gantt'!BS$8,"")</f>
        <v/>
      </c>
      <c r="U405" s="13" t="str">
        <f>IF('Formato 3_Gantt'!BT$8&lt;&gt;"",'Formato 3_Gantt'!BT$8,"")</f>
        <v/>
      </c>
      <c r="V405" s="13" t="str">
        <f>IF('Formato 3_Gantt'!BU$8&lt;&gt;"",'Formato 3_Gantt'!BU$8,"")</f>
        <v/>
      </c>
      <c r="W405" s="13" t="str">
        <f>IF('Formato 3_Gantt'!BV$8&lt;&gt;"",'Formato 3_Gantt'!BV$8,"")</f>
        <v/>
      </c>
      <c r="X405" s="13" t="str">
        <f>IF('Formato 3_Gantt'!BW$8&lt;&gt;"",'Formato 3_Gantt'!BW$8,"")</f>
        <v/>
      </c>
      <c r="Y405" s="13" t="str">
        <f>IF('Formato 3_Gantt'!BX$8&lt;&gt;"",'Formato 3_Gantt'!BX$8,"")</f>
        <v/>
      </c>
      <c r="Z405" s="162" t="str">
        <f>IF(Formato_02!S$15&lt;&gt;"",Formato_02!S$15,"")</f>
        <v/>
      </c>
      <c r="AA405" s="162" t="str">
        <f>IF(Formato_02!T$15&lt;&gt;"",Formato_02!T$15,"")</f>
        <v/>
      </c>
      <c r="AB405" s="162" t="str">
        <f>IF(Formato_02!U$15&lt;&gt;"",Formato_02!U$15,"")</f>
        <v/>
      </c>
      <c r="AC405" s="162" t="str">
        <f>IF(Formato_02!V$15&lt;&gt;"",Formato_02!V$15,"")</f>
        <v/>
      </c>
      <c r="AD405" s="162" t="str">
        <f>IF(Formato_02!W$15&lt;&gt;"",Formato_02!W$15,"")</f>
        <v/>
      </c>
      <c r="AE405" s="162" t="str">
        <f>IF(Formato_02!X$15&lt;&gt;"",Formato_02!X$15,"")</f>
        <v/>
      </c>
      <c r="AF405" s="162" t="str">
        <f>IF(Formato_02!Y$15&lt;&gt;"",Formato_02!Y$15,"")</f>
        <v/>
      </c>
      <c r="AG405" s="162" t="str">
        <f>IF(Formato_02!Z$15&lt;&gt;"",Formato_02!Z$15,"")</f>
        <v/>
      </c>
      <c r="AH405" s="162" t="str">
        <f>IF(Formato_02!AA$15&lt;&gt;"",Formato_02!AA$15,"")</f>
        <v/>
      </c>
      <c r="AI405" s="162" t="str">
        <f>IF(Formato_02!AB$15&lt;&gt;"",Formato_02!AB$15,"")</f>
        <v/>
      </c>
      <c r="AJ405" s="162" t="str">
        <f>IF(Formato_02!AC$15&lt;&gt;"",Formato_02!AC$15,"")</f>
        <v/>
      </c>
      <c r="AK405" s="162" t="str">
        <f>IF(Formato_02!AD$15&lt;&gt;"",Formato_02!AD$15,"")</f>
        <v/>
      </c>
      <c r="AL405" s="162" t="str">
        <f>IF(Formato_02!$N$14&lt;&gt;"",Formato_02!$N$14,"")</f>
        <v/>
      </c>
      <c r="AM405" s="13" t="str">
        <f>IF(Formato_02!$X$4&lt;&gt;"","AN","")</f>
        <v/>
      </c>
      <c r="AN405" s="24" t="str">
        <f t="shared" si="49"/>
        <v/>
      </c>
      <c r="AO405" s="13" t="str">
        <f>IF(Formato_02!$Y$4&lt;&gt;"","P027","")</f>
        <v/>
      </c>
      <c r="AP405" s="24" t="str">
        <f t="shared" si="50"/>
        <v/>
      </c>
      <c r="AQ405" s="13" t="str">
        <f>IF(Formato_02!$Z$4&lt;&gt;"","PNCVG","")</f>
        <v/>
      </c>
      <c r="AR405" s="24" t="str">
        <f t="shared" si="51"/>
        <v/>
      </c>
      <c r="AS405" s="13" t="str">
        <f>IF(Formato_02!$AA$4&lt;&gt;"","PNFF","")</f>
        <v/>
      </c>
      <c r="AT405" s="24" t="str">
        <f t="shared" si="52"/>
        <v/>
      </c>
      <c r="AU405" s="13" t="str">
        <f>IF(Formato_02!$AB$4&lt;&gt;"","PNPAM","")</f>
        <v/>
      </c>
      <c r="AV405" s="24" t="str">
        <f t="shared" si="53"/>
        <v/>
      </c>
      <c r="AW405" s="13" t="str">
        <f>IF(Formato_02!$AC$4&lt;&gt;"","PNAIA","")</f>
        <v/>
      </c>
      <c r="AX405" s="24" t="str">
        <f t="shared" si="54"/>
        <v/>
      </c>
      <c r="AY405" s="13" t="str">
        <f>IF(Formato_02!$AD$4&lt;&gt;"","PIO","")</f>
        <v/>
      </c>
      <c r="AZ405" s="24" t="str">
        <f t="shared" si="55"/>
        <v/>
      </c>
      <c r="BA405" s="13" t="str">
        <f>IF('Formato 3_Gantt'!B$22&lt;&gt;"",'Formato 3_Gantt'!A$22,"")</f>
        <v/>
      </c>
      <c r="BB405" s="24" t="str">
        <f>IF('Formato 3_Gantt'!B$22&lt;&gt;"",'Formato 3_Gantt'!B$22,"")</f>
        <v/>
      </c>
      <c r="BC405" s="22" t="str">
        <f>IF('Formato 3_Gantt'!C$22&lt;&gt;"",'Formato 3_Gantt'!C$22,"")</f>
        <v/>
      </c>
      <c r="BD405" s="13" t="str">
        <f>IF('Formato 3_Gantt'!D$22&lt;&gt;"",'Formato 3_Gantt'!D$22,"")</f>
        <v/>
      </c>
      <c r="BE405" s="161" t="str">
        <f>IF('Formato 3_Gantt'!E$22&lt;&gt;"",'Formato 3_Gantt'!E$22,"")</f>
        <v/>
      </c>
      <c r="BF405" s="13" t="str">
        <f>IF('Formato 3_Gantt'!F$22&lt;&gt;"",'Formato 3_Gantt'!F$22,"")</f>
        <v/>
      </c>
      <c r="BG405" s="158" t="str">
        <f>IF('Formato 3_Gantt'!G$22&lt;&gt;"",'Formato 3_Gantt'!G$22,"")</f>
        <v/>
      </c>
      <c r="BH405" s="158" t="str">
        <f>IF('Formato 3_Gantt'!H$22&lt;&gt;"",'Formato 3_Gantt'!H$22,"")</f>
        <v/>
      </c>
      <c r="BI405" s="161" t="str">
        <f>IF('Formato 3_Gantt'!BL$22&lt;&gt;"",'Formato 3_Gantt'!BL$22,"")</f>
        <v/>
      </c>
      <c r="BJ405" s="161" t="str">
        <f>IF('Formato 3_Gantt'!BM$22&lt;&gt;"",'Formato 3_Gantt'!BM$22,"")</f>
        <v/>
      </c>
      <c r="BK405" s="161" t="str">
        <f>IF('Formato 3_Gantt'!BN$22&lt;&gt;"",'Formato 3_Gantt'!BN$22,"")</f>
        <v/>
      </c>
      <c r="BL405" s="161" t="str">
        <f>IF('Formato 3_Gantt'!BO$22&lt;&gt;"",'Formato 3_Gantt'!BO$22,"")</f>
        <v/>
      </c>
      <c r="BM405" s="161" t="str">
        <f>IF('Formato 3_Gantt'!BP$22&lt;&gt;"",'Formato 3_Gantt'!BP$22,"")</f>
        <v/>
      </c>
      <c r="BN405" s="161" t="str">
        <f>IF('Formato 3_Gantt'!BQ$22&lt;&gt;"",'Formato 3_Gantt'!BQ$22,"")</f>
        <v/>
      </c>
      <c r="BO405" s="161" t="str">
        <f>IF('Formato 3_Gantt'!BR$22&lt;&gt;"",'Formato 3_Gantt'!BR$22,"")</f>
        <v/>
      </c>
      <c r="BP405" s="161" t="str">
        <f>IF('Formato 3_Gantt'!BS$22&lt;&gt;"",'Formato 3_Gantt'!BS$22,"")</f>
        <v/>
      </c>
      <c r="BQ405" s="161" t="str">
        <f>IF('Formato 3_Gantt'!BT$22&lt;&gt;"",'Formato 3_Gantt'!BT$22,"")</f>
        <v/>
      </c>
      <c r="BR405" s="161" t="str">
        <f>IF('Formato 3_Gantt'!BU$22&lt;&gt;"",'Formato 3_Gantt'!BU$22,"")</f>
        <v/>
      </c>
      <c r="BS405" s="161" t="str">
        <f>IF('Formato 3_Gantt'!BV$22&lt;&gt;"",'Formato 3_Gantt'!BV$22,"")</f>
        <v/>
      </c>
      <c r="BT405" s="161" t="str">
        <f>IF('Formato 3_Gantt'!BW$22&lt;&gt;"",'Formato 3_Gantt'!BW$22,"")</f>
        <v/>
      </c>
      <c r="BU405" s="161" t="str">
        <f>IF('Formato 3_Gantt'!BX$22&lt;&gt;"",'Formato 3_Gantt'!BX$22,"")</f>
        <v/>
      </c>
      <c r="BV405" s="163" t="str">
        <f>IF('Formato 4_Ppto'!I$410&lt;&gt;"",'Formato 4_Ppto'!I$410,"")</f>
        <v/>
      </c>
      <c r="BW405" s="162" t="str">
        <f>IF('Formato 4_Ppto'!X$410&lt;&gt;"",'Formato 4_Ppto'!X$410,"")</f>
        <v/>
      </c>
      <c r="BX405" s="162" t="str">
        <f>IF('Formato 4_Ppto'!Y$410&lt;&gt;"",'Formato 4_Ppto'!Y$410,"")</f>
        <v/>
      </c>
      <c r="BY405" s="162" t="str">
        <f>IF('Formato 4_Ppto'!Z$410&lt;&gt;"",'Formato 4_Ppto'!Z$410,"")</f>
        <v/>
      </c>
      <c r="BZ405" s="162" t="str">
        <f>IF('Formato 4_Ppto'!AA$410&lt;&gt;"",'Formato 4_Ppto'!AA$410,"")</f>
        <v/>
      </c>
      <c r="CA405" s="162" t="str">
        <f>IF('Formato 4_Ppto'!AB$410&lt;&gt;"",'Formato 4_Ppto'!AB$410,"")</f>
        <v/>
      </c>
      <c r="CB405" s="162" t="str">
        <f>IF('Formato 4_Ppto'!AC$410&lt;&gt;"",'Formato 4_Ppto'!AC$410,"")</f>
        <v/>
      </c>
      <c r="CC405" s="162" t="str">
        <f>IF('Formato 4_Ppto'!AD$410&lt;&gt;"",'Formato 4_Ppto'!AD$410,"")</f>
        <v/>
      </c>
      <c r="CD405" s="162" t="str">
        <f>IF('Formato 4_Ppto'!AE$410&lt;&gt;"",'Formato 4_Ppto'!AE$410,"")</f>
        <v/>
      </c>
      <c r="CE405" s="162" t="str">
        <f>IF('Formato 4_Ppto'!AF$410&lt;&gt;"",'Formato 4_Ppto'!AF$410,"")</f>
        <v/>
      </c>
      <c r="CF405" s="162" t="str">
        <f>IF('Formato 4_Ppto'!AG$410&lt;&gt;"",'Formato 4_Ppto'!AG$410,"")</f>
        <v/>
      </c>
      <c r="CG405" s="162" t="str">
        <f>IF('Formato 4_Ppto'!AH$410&lt;&gt;"",'Formato 4_Ppto'!AH$410,"")</f>
        <v/>
      </c>
      <c r="CH405" s="162" t="str">
        <f>IF('Formato 4_Ppto'!AI$410&lt;&gt;"",'Formato 4_Ppto'!AI$410,"")</f>
        <v/>
      </c>
      <c r="CI405" s="163" t="str">
        <f>IF('Formato 4_Ppto'!AJ$410&lt;&gt;"",'Formato 4_Ppto'!AJ$410,"")</f>
        <v/>
      </c>
      <c r="CJ405" s="13" t="str">
        <f>IF('Formato 4_Ppto'!B423&lt;&gt;"",'Formato 4_Ppto'!A423,"")</f>
        <v/>
      </c>
      <c r="CK405" s="24" t="str">
        <f>IF('Formato 4_Ppto'!B423&lt;&gt;"",'Formato 4_Ppto'!B423,"")</f>
        <v/>
      </c>
      <c r="CL405" s="22" t="str">
        <f>IF('Formato 4_Ppto'!C423&lt;&gt;"",'Formato 4_Ppto'!C423,"")</f>
        <v/>
      </c>
      <c r="CM405" s="24" t="str">
        <f>IF('Formato 4_Ppto'!D423&lt;&gt;"",'Formato 4_Ppto'!D423,"")</f>
        <v/>
      </c>
      <c r="CN405" s="161" t="str">
        <f>IF('Formato 4_Ppto'!E423&lt;&gt;"",'Formato 4_Ppto'!E423,"")</f>
        <v/>
      </c>
      <c r="CO405" s="161" t="str">
        <f>IF('Formato 4_Ppto'!G423&lt;&gt;"",'Formato 4_Ppto'!G423,"")</f>
        <v/>
      </c>
      <c r="CP405" s="163" t="str">
        <f>IF('Formato 4_Ppto'!I423&lt;&gt;"",'Formato 4_Ppto'!I423,"")</f>
        <v/>
      </c>
      <c r="CQ405" s="161" t="str">
        <f>IF('Formato 4_Ppto'!K423&lt;&gt;"",'Formato 4_Ppto'!K423,"")</f>
        <v/>
      </c>
      <c r="CR405" s="161" t="str">
        <f>IF('Formato 4_Ppto'!L423&lt;&gt;"",'Formato 4_Ppto'!L423,"")</f>
        <v/>
      </c>
      <c r="CS405" s="161" t="str">
        <f>IF('Formato 4_Ppto'!M423&lt;&gt;"",'Formato 4_Ppto'!M423,"")</f>
        <v/>
      </c>
      <c r="CT405" s="161" t="str">
        <f>IF('Formato 4_Ppto'!N423&lt;&gt;"",'Formato 4_Ppto'!N423,"")</f>
        <v/>
      </c>
      <c r="CU405" s="161" t="str">
        <f>IF('Formato 4_Ppto'!O423&lt;&gt;"",'Formato 4_Ppto'!O423,"")</f>
        <v/>
      </c>
      <c r="CV405" s="161" t="str">
        <f>IF('Formato 4_Ppto'!P423&lt;&gt;"",'Formato 4_Ppto'!P423,"")</f>
        <v/>
      </c>
      <c r="CW405" s="161" t="str">
        <f>IF('Formato 4_Ppto'!Q423&lt;&gt;"",'Formato 4_Ppto'!Q423,"")</f>
        <v/>
      </c>
      <c r="CX405" s="161" t="str">
        <f>IF('Formato 4_Ppto'!R423&lt;&gt;"",'Formato 4_Ppto'!R423,"")</f>
        <v/>
      </c>
      <c r="CY405" s="161" t="str">
        <f>IF('Formato 4_Ppto'!S423&lt;&gt;"",'Formato 4_Ppto'!S423,"")</f>
        <v/>
      </c>
      <c r="CZ405" s="161" t="str">
        <f>IF('Formato 4_Ppto'!T423&lt;&gt;"",'Formato 4_Ppto'!T423,"")</f>
        <v/>
      </c>
      <c r="DA405" s="161" t="str">
        <f>IF('Formato 4_Ppto'!U423&lt;&gt;"",'Formato 4_Ppto'!U423,"")</f>
        <v/>
      </c>
      <c r="DB405" s="161" t="str">
        <f>IF('Formato 4_Ppto'!V423&lt;&gt;"",'Formato 4_Ppto'!V423,"")</f>
        <v/>
      </c>
      <c r="DC405" s="161" t="str">
        <f>IF('Formato 4_Ppto'!W423&lt;&gt;"",'Formato 4_Ppto'!W423,"")</f>
        <v/>
      </c>
      <c r="DD405" s="162" t="str">
        <f>IF('Formato 4_Ppto'!X423&lt;&gt;"",'Formato 4_Ppto'!X423,"")</f>
        <v/>
      </c>
      <c r="DE405" s="162" t="str">
        <f>IF('Formato 4_Ppto'!Y423&lt;&gt;"",'Formato 4_Ppto'!Y423,"")</f>
        <v/>
      </c>
      <c r="DF405" s="162" t="str">
        <f>IF('Formato 4_Ppto'!Z423&lt;&gt;"",'Formato 4_Ppto'!Z423,"")</f>
        <v/>
      </c>
      <c r="DG405" s="162" t="str">
        <f>IF('Formato 4_Ppto'!AA423&lt;&gt;"",'Formato 4_Ppto'!AA423,"")</f>
        <v/>
      </c>
      <c r="DH405" s="162" t="str">
        <f>IF('Formato 4_Ppto'!AB423&lt;&gt;"",'Formato 4_Ppto'!AB423,"")</f>
        <v/>
      </c>
      <c r="DI405" s="162" t="str">
        <f>IF('Formato 4_Ppto'!AC423&lt;&gt;"",'Formato 4_Ppto'!AC423,"")</f>
        <v/>
      </c>
      <c r="DJ405" s="162" t="str">
        <f>IF('Formato 4_Ppto'!AD423&lt;&gt;"",'Formato 4_Ppto'!AD423,"")</f>
        <v/>
      </c>
      <c r="DK405" s="162" t="str">
        <f>IF('Formato 4_Ppto'!AE423&lt;&gt;"",'Formato 4_Ppto'!AE423,"")</f>
        <v/>
      </c>
      <c r="DL405" s="162" t="str">
        <f>IF('Formato 4_Ppto'!AF423&lt;&gt;"",'Formato 4_Ppto'!AF423,"")</f>
        <v/>
      </c>
      <c r="DM405" s="162" t="str">
        <f>IF('Formato 4_Ppto'!AG423&lt;&gt;"",'Formato 4_Ppto'!AG423,"")</f>
        <v/>
      </c>
      <c r="DN405" s="162" t="str">
        <f>IF('Formato 4_Ppto'!AH423&lt;&gt;"",'Formato 4_Ppto'!AH423,"")</f>
        <v/>
      </c>
      <c r="DO405" s="162" t="str">
        <f>IF('Formato 4_Ppto'!AI423&lt;&gt;"",'Formato 4_Ppto'!AI423,"")</f>
        <v/>
      </c>
      <c r="DP405" s="163" t="str">
        <f>IF('Formato 4_Ppto'!AJ423&lt;&gt;"",'Formato 4_Ppto'!AJ423,"")</f>
        <v/>
      </c>
    </row>
    <row r="406" spans="2:120" x14ac:dyDescent="0.3">
      <c r="B406" s="13" t="str">
        <f>IF(OR(Tabla6[[#This Row],[IDA]]="",Tabla6[[#This Row],[IDT]]="",Tabla6[[#This Row],[IDI]]=""),"",Tabla6[[#This Row],[IDA]]&amp;"."&amp;Tabla6[[#This Row],[IDT]]&amp;"."&amp;Tabla6[[#This Row],[IDI]])</f>
        <v/>
      </c>
      <c r="C406" s="13" t="str">
        <f>IF(Formato_02!$B$14&lt;&gt;"",0,"")</f>
        <v/>
      </c>
      <c r="D406" s="13" t="str">
        <f>IF(Formato_02!$H$9&lt;&gt;"",Formato_02!$H$9,"")</f>
        <v/>
      </c>
      <c r="E406" s="24" t="str">
        <f t="shared" si="48"/>
        <v/>
      </c>
      <c r="F406" s="24" t="str">
        <f>IF(Formato_02!$B$14&lt;&gt;"",Formato_02!$B$14,"")</f>
        <v/>
      </c>
      <c r="G406" s="22" t="str">
        <f>IF('Formato 3_Gantt'!C411&lt;&gt;"",'Formato 3_Gantt'!C411,"")</f>
        <v/>
      </c>
      <c r="H406" s="13" t="str">
        <f>IF('Formato 3_Gantt'!D$8&lt;&gt;"",'Formato 3_Gantt'!D$8,"")</f>
        <v/>
      </c>
      <c r="I406" s="13" t="str">
        <f>IF('Formato 3_Gantt'!E$8&lt;&gt;"",'Formato 3_Gantt'!E$8,"")</f>
        <v/>
      </c>
      <c r="J406" s="13" t="str">
        <f>IF('Formato 3_Gantt'!F$8&lt;&gt;"",'Formato 3_Gantt'!F$8,"")</f>
        <v/>
      </c>
      <c r="K406" s="158" t="str">
        <f>IF('Formato 3_Gantt'!G$8&lt;&gt;"",'Formato 3_Gantt'!G$8,"")</f>
        <v/>
      </c>
      <c r="L406" s="158" t="str">
        <f>IF('Formato 3_Gantt'!H$8&lt;&gt;"",'Formato 3_Gantt'!H$8,"")</f>
        <v/>
      </c>
      <c r="M406" s="13" t="str">
        <f>IF('Formato 3_Gantt'!BL$8&lt;&gt;"",'Formato 3_Gantt'!BL$8,"")</f>
        <v/>
      </c>
      <c r="N406" s="13" t="str">
        <f>IF('Formato 3_Gantt'!BM$8&lt;&gt;"",'Formato 3_Gantt'!BM$8,"")</f>
        <v/>
      </c>
      <c r="O406" s="13" t="str">
        <f>IF('Formato 3_Gantt'!BN$8&lt;&gt;"",'Formato 3_Gantt'!BN$8,"")</f>
        <v/>
      </c>
      <c r="P406" s="13" t="str">
        <f>IF('Formato 3_Gantt'!BO$8&lt;&gt;"",'Formato 3_Gantt'!BO$8,"")</f>
        <v/>
      </c>
      <c r="Q406" s="13" t="str">
        <f>IF('Formato 3_Gantt'!BP$8&lt;&gt;"",'Formato 3_Gantt'!BP$8,"")</f>
        <v/>
      </c>
      <c r="R406" s="13" t="str">
        <f>IF('Formato 3_Gantt'!BQ$8&lt;&gt;"",'Formato 3_Gantt'!BQ$8,"")</f>
        <v/>
      </c>
      <c r="S406" s="13" t="str">
        <f>IF('Formato 3_Gantt'!BR$8&lt;&gt;"",'Formato 3_Gantt'!BR$8,"")</f>
        <v/>
      </c>
      <c r="T406" s="13" t="str">
        <f>IF('Formato 3_Gantt'!BS$8&lt;&gt;"",'Formato 3_Gantt'!BS$8,"")</f>
        <v/>
      </c>
      <c r="U406" s="13" t="str">
        <f>IF('Formato 3_Gantt'!BT$8&lt;&gt;"",'Formato 3_Gantt'!BT$8,"")</f>
        <v/>
      </c>
      <c r="V406" s="13" t="str">
        <f>IF('Formato 3_Gantt'!BU$8&lt;&gt;"",'Formato 3_Gantt'!BU$8,"")</f>
        <v/>
      </c>
      <c r="W406" s="13" t="str">
        <f>IF('Formato 3_Gantt'!BV$8&lt;&gt;"",'Formato 3_Gantt'!BV$8,"")</f>
        <v/>
      </c>
      <c r="X406" s="13" t="str">
        <f>IF('Formato 3_Gantt'!BW$8&lt;&gt;"",'Formato 3_Gantt'!BW$8,"")</f>
        <v/>
      </c>
      <c r="Y406" s="13" t="str">
        <f>IF('Formato 3_Gantt'!BX$8&lt;&gt;"",'Formato 3_Gantt'!BX$8,"")</f>
        <v/>
      </c>
      <c r="Z406" s="162" t="str">
        <f>IF(Formato_02!S$15&lt;&gt;"",Formato_02!S$15,"")</f>
        <v/>
      </c>
      <c r="AA406" s="162" t="str">
        <f>IF(Formato_02!T$15&lt;&gt;"",Formato_02!T$15,"")</f>
        <v/>
      </c>
      <c r="AB406" s="162" t="str">
        <f>IF(Formato_02!U$15&lt;&gt;"",Formato_02!U$15,"")</f>
        <v/>
      </c>
      <c r="AC406" s="162" t="str">
        <f>IF(Formato_02!V$15&lt;&gt;"",Formato_02!V$15,"")</f>
        <v/>
      </c>
      <c r="AD406" s="162" t="str">
        <f>IF(Formato_02!W$15&lt;&gt;"",Formato_02!W$15,"")</f>
        <v/>
      </c>
      <c r="AE406" s="162" t="str">
        <f>IF(Formato_02!X$15&lt;&gt;"",Formato_02!X$15,"")</f>
        <v/>
      </c>
      <c r="AF406" s="162" t="str">
        <f>IF(Formato_02!Y$15&lt;&gt;"",Formato_02!Y$15,"")</f>
        <v/>
      </c>
      <c r="AG406" s="162" t="str">
        <f>IF(Formato_02!Z$15&lt;&gt;"",Formato_02!Z$15,"")</f>
        <v/>
      </c>
      <c r="AH406" s="162" t="str">
        <f>IF(Formato_02!AA$15&lt;&gt;"",Formato_02!AA$15,"")</f>
        <v/>
      </c>
      <c r="AI406" s="162" t="str">
        <f>IF(Formato_02!AB$15&lt;&gt;"",Formato_02!AB$15,"")</f>
        <v/>
      </c>
      <c r="AJ406" s="162" t="str">
        <f>IF(Formato_02!AC$15&lt;&gt;"",Formato_02!AC$15,"")</f>
        <v/>
      </c>
      <c r="AK406" s="162" t="str">
        <f>IF(Formato_02!AD$15&lt;&gt;"",Formato_02!AD$15,"")</f>
        <v/>
      </c>
      <c r="AL406" s="162" t="str">
        <f>IF(Formato_02!$N$14&lt;&gt;"",Formato_02!$N$14,"")</f>
        <v/>
      </c>
      <c r="AM406" s="13" t="str">
        <f>IF(Formato_02!$X$4&lt;&gt;"","AN","")</f>
        <v/>
      </c>
      <c r="AN406" s="24" t="str">
        <f t="shared" si="49"/>
        <v/>
      </c>
      <c r="AO406" s="13" t="str">
        <f>IF(Formato_02!$Y$4&lt;&gt;"","P027","")</f>
        <v/>
      </c>
      <c r="AP406" s="24" t="str">
        <f t="shared" si="50"/>
        <v/>
      </c>
      <c r="AQ406" s="13" t="str">
        <f>IF(Formato_02!$Z$4&lt;&gt;"","PNCVG","")</f>
        <v/>
      </c>
      <c r="AR406" s="24" t="str">
        <f t="shared" si="51"/>
        <v/>
      </c>
      <c r="AS406" s="13" t="str">
        <f>IF(Formato_02!$AA$4&lt;&gt;"","PNFF","")</f>
        <v/>
      </c>
      <c r="AT406" s="24" t="str">
        <f t="shared" si="52"/>
        <v/>
      </c>
      <c r="AU406" s="13" t="str">
        <f>IF(Formato_02!$AB$4&lt;&gt;"","PNPAM","")</f>
        <v/>
      </c>
      <c r="AV406" s="24" t="str">
        <f t="shared" si="53"/>
        <v/>
      </c>
      <c r="AW406" s="13" t="str">
        <f>IF(Formato_02!$AC$4&lt;&gt;"","PNAIA","")</f>
        <v/>
      </c>
      <c r="AX406" s="24" t="str">
        <f t="shared" si="54"/>
        <v/>
      </c>
      <c r="AY406" s="13" t="str">
        <f>IF(Formato_02!$AD$4&lt;&gt;"","PIO","")</f>
        <v/>
      </c>
      <c r="AZ406" s="24" t="str">
        <f t="shared" si="55"/>
        <v/>
      </c>
      <c r="BA406" s="13" t="str">
        <f>IF('Formato 3_Gantt'!B$22&lt;&gt;"",'Formato 3_Gantt'!A$22,"")</f>
        <v/>
      </c>
      <c r="BB406" s="24" t="str">
        <f>IF('Formato 3_Gantt'!B$22&lt;&gt;"",'Formato 3_Gantt'!B$22,"")</f>
        <v/>
      </c>
      <c r="BC406" s="22" t="str">
        <f>IF('Formato 3_Gantt'!C$22&lt;&gt;"",'Formato 3_Gantt'!C$22,"")</f>
        <v/>
      </c>
      <c r="BD406" s="13" t="str">
        <f>IF('Formato 3_Gantt'!D$22&lt;&gt;"",'Formato 3_Gantt'!D$22,"")</f>
        <v/>
      </c>
      <c r="BE406" s="161" t="str">
        <f>IF('Formato 3_Gantt'!E$22&lt;&gt;"",'Formato 3_Gantt'!E$22,"")</f>
        <v/>
      </c>
      <c r="BF406" s="13" t="str">
        <f>IF('Formato 3_Gantt'!F$22&lt;&gt;"",'Formato 3_Gantt'!F$22,"")</f>
        <v/>
      </c>
      <c r="BG406" s="158" t="str">
        <f>IF('Formato 3_Gantt'!G$22&lt;&gt;"",'Formato 3_Gantt'!G$22,"")</f>
        <v/>
      </c>
      <c r="BH406" s="158" t="str">
        <f>IF('Formato 3_Gantt'!H$22&lt;&gt;"",'Formato 3_Gantt'!H$22,"")</f>
        <v/>
      </c>
      <c r="BI406" s="161" t="str">
        <f>IF('Formato 3_Gantt'!BL$22&lt;&gt;"",'Formato 3_Gantt'!BL$22,"")</f>
        <v/>
      </c>
      <c r="BJ406" s="161" t="str">
        <f>IF('Formato 3_Gantt'!BM$22&lt;&gt;"",'Formato 3_Gantt'!BM$22,"")</f>
        <v/>
      </c>
      <c r="BK406" s="161" t="str">
        <f>IF('Formato 3_Gantt'!BN$22&lt;&gt;"",'Formato 3_Gantt'!BN$22,"")</f>
        <v/>
      </c>
      <c r="BL406" s="161" t="str">
        <f>IF('Formato 3_Gantt'!BO$22&lt;&gt;"",'Formato 3_Gantt'!BO$22,"")</f>
        <v/>
      </c>
      <c r="BM406" s="161" t="str">
        <f>IF('Formato 3_Gantt'!BP$22&lt;&gt;"",'Formato 3_Gantt'!BP$22,"")</f>
        <v/>
      </c>
      <c r="BN406" s="161" t="str">
        <f>IF('Formato 3_Gantt'!BQ$22&lt;&gt;"",'Formato 3_Gantt'!BQ$22,"")</f>
        <v/>
      </c>
      <c r="BO406" s="161" t="str">
        <f>IF('Formato 3_Gantt'!BR$22&lt;&gt;"",'Formato 3_Gantt'!BR$22,"")</f>
        <v/>
      </c>
      <c r="BP406" s="161" t="str">
        <f>IF('Formato 3_Gantt'!BS$22&lt;&gt;"",'Formato 3_Gantt'!BS$22,"")</f>
        <v/>
      </c>
      <c r="BQ406" s="161" t="str">
        <f>IF('Formato 3_Gantt'!BT$22&lt;&gt;"",'Formato 3_Gantt'!BT$22,"")</f>
        <v/>
      </c>
      <c r="BR406" s="161" t="str">
        <f>IF('Formato 3_Gantt'!BU$22&lt;&gt;"",'Formato 3_Gantt'!BU$22,"")</f>
        <v/>
      </c>
      <c r="BS406" s="161" t="str">
        <f>IF('Formato 3_Gantt'!BV$22&lt;&gt;"",'Formato 3_Gantt'!BV$22,"")</f>
        <v/>
      </c>
      <c r="BT406" s="161" t="str">
        <f>IF('Formato 3_Gantt'!BW$22&lt;&gt;"",'Formato 3_Gantt'!BW$22,"")</f>
        <v/>
      </c>
      <c r="BU406" s="161" t="str">
        <f>IF('Formato 3_Gantt'!BX$22&lt;&gt;"",'Formato 3_Gantt'!BX$22,"")</f>
        <v/>
      </c>
      <c r="BV406" s="163" t="str">
        <f>IF('Formato 4_Ppto'!I$410&lt;&gt;"",'Formato 4_Ppto'!I$410,"")</f>
        <v/>
      </c>
      <c r="BW406" s="162" t="str">
        <f>IF('Formato 4_Ppto'!X$410&lt;&gt;"",'Formato 4_Ppto'!X$410,"")</f>
        <v/>
      </c>
      <c r="BX406" s="162" t="str">
        <f>IF('Formato 4_Ppto'!Y$410&lt;&gt;"",'Formato 4_Ppto'!Y$410,"")</f>
        <v/>
      </c>
      <c r="BY406" s="162" t="str">
        <f>IF('Formato 4_Ppto'!Z$410&lt;&gt;"",'Formato 4_Ppto'!Z$410,"")</f>
        <v/>
      </c>
      <c r="BZ406" s="162" t="str">
        <f>IF('Formato 4_Ppto'!AA$410&lt;&gt;"",'Formato 4_Ppto'!AA$410,"")</f>
        <v/>
      </c>
      <c r="CA406" s="162" t="str">
        <f>IF('Formato 4_Ppto'!AB$410&lt;&gt;"",'Formato 4_Ppto'!AB$410,"")</f>
        <v/>
      </c>
      <c r="CB406" s="162" t="str">
        <f>IF('Formato 4_Ppto'!AC$410&lt;&gt;"",'Formato 4_Ppto'!AC$410,"")</f>
        <v/>
      </c>
      <c r="CC406" s="162" t="str">
        <f>IF('Formato 4_Ppto'!AD$410&lt;&gt;"",'Formato 4_Ppto'!AD$410,"")</f>
        <v/>
      </c>
      <c r="CD406" s="162" t="str">
        <f>IF('Formato 4_Ppto'!AE$410&lt;&gt;"",'Formato 4_Ppto'!AE$410,"")</f>
        <v/>
      </c>
      <c r="CE406" s="162" t="str">
        <f>IF('Formato 4_Ppto'!AF$410&lt;&gt;"",'Formato 4_Ppto'!AF$410,"")</f>
        <v/>
      </c>
      <c r="CF406" s="162" t="str">
        <f>IF('Formato 4_Ppto'!AG$410&lt;&gt;"",'Formato 4_Ppto'!AG$410,"")</f>
        <v/>
      </c>
      <c r="CG406" s="162" t="str">
        <f>IF('Formato 4_Ppto'!AH$410&lt;&gt;"",'Formato 4_Ppto'!AH$410,"")</f>
        <v/>
      </c>
      <c r="CH406" s="162" t="str">
        <f>IF('Formato 4_Ppto'!AI$410&lt;&gt;"",'Formato 4_Ppto'!AI$410,"")</f>
        <v/>
      </c>
      <c r="CI406" s="163" t="str">
        <f>IF('Formato 4_Ppto'!AJ$410&lt;&gt;"",'Formato 4_Ppto'!AJ$410,"")</f>
        <v/>
      </c>
      <c r="CJ406" s="13" t="str">
        <f>IF('Formato 4_Ppto'!B424&lt;&gt;"",'Formato 4_Ppto'!A424,"")</f>
        <v/>
      </c>
      <c r="CK406" s="24" t="str">
        <f>IF('Formato 4_Ppto'!B424&lt;&gt;"",'Formato 4_Ppto'!B424,"")</f>
        <v/>
      </c>
      <c r="CL406" s="22" t="str">
        <f>IF('Formato 4_Ppto'!C424&lt;&gt;"",'Formato 4_Ppto'!C424,"")</f>
        <v/>
      </c>
      <c r="CM406" s="24" t="str">
        <f>IF('Formato 4_Ppto'!D424&lt;&gt;"",'Formato 4_Ppto'!D424,"")</f>
        <v/>
      </c>
      <c r="CN406" s="161" t="str">
        <f>IF('Formato 4_Ppto'!E424&lt;&gt;"",'Formato 4_Ppto'!E424,"")</f>
        <v/>
      </c>
      <c r="CO406" s="161" t="str">
        <f>IF('Formato 4_Ppto'!G424&lt;&gt;"",'Formato 4_Ppto'!G424,"")</f>
        <v/>
      </c>
      <c r="CP406" s="163" t="str">
        <f>IF('Formato 4_Ppto'!I424&lt;&gt;"",'Formato 4_Ppto'!I424,"")</f>
        <v/>
      </c>
      <c r="CQ406" s="161" t="str">
        <f>IF('Formato 4_Ppto'!K424&lt;&gt;"",'Formato 4_Ppto'!K424,"")</f>
        <v/>
      </c>
      <c r="CR406" s="161" t="str">
        <f>IF('Formato 4_Ppto'!L424&lt;&gt;"",'Formato 4_Ppto'!L424,"")</f>
        <v/>
      </c>
      <c r="CS406" s="161" t="str">
        <f>IF('Formato 4_Ppto'!M424&lt;&gt;"",'Formato 4_Ppto'!M424,"")</f>
        <v/>
      </c>
      <c r="CT406" s="161" t="str">
        <f>IF('Formato 4_Ppto'!N424&lt;&gt;"",'Formato 4_Ppto'!N424,"")</f>
        <v/>
      </c>
      <c r="CU406" s="161" t="str">
        <f>IF('Formato 4_Ppto'!O424&lt;&gt;"",'Formato 4_Ppto'!O424,"")</f>
        <v/>
      </c>
      <c r="CV406" s="161" t="str">
        <f>IF('Formato 4_Ppto'!P424&lt;&gt;"",'Formato 4_Ppto'!P424,"")</f>
        <v/>
      </c>
      <c r="CW406" s="161" t="str">
        <f>IF('Formato 4_Ppto'!Q424&lt;&gt;"",'Formato 4_Ppto'!Q424,"")</f>
        <v/>
      </c>
      <c r="CX406" s="161" t="str">
        <f>IF('Formato 4_Ppto'!R424&lt;&gt;"",'Formato 4_Ppto'!R424,"")</f>
        <v/>
      </c>
      <c r="CY406" s="161" t="str">
        <f>IF('Formato 4_Ppto'!S424&lt;&gt;"",'Formato 4_Ppto'!S424,"")</f>
        <v/>
      </c>
      <c r="CZ406" s="161" t="str">
        <f>IF('Formato 4_Ppto'!T424&lt;&gt;"",'Formato 4_Ppto'!T424,"")</f>
        <v/>
      </c>
      <c r="DA406" s="161" t="str">
        <f>IF('Formato 4_Ppto'!U424&lt;&gt;"",'Formato 4_Ppto'!U424,"")</f>
        <v/>
      </c>
      <c r="DB406" s="161" t="str">
        <f>IF('Formato 4_Ppto'!V424&lt;&gt;"",'Formato 4_Ppto'!V424,"")</f>
        <v/>
      </c>
      <c r="DC406" s="161" t="str">
        <f>IF('Formato 4_Ppto'!W424&lt;&gt;"",'Formato 4_Ppto'!W424,"")</f>
        <v/>
      </c>
      <c r="DD406" s="162" t="str">
        <f>IF('Formato 4_Ppto'!X424&lt;&gt;"",'Formato 4_Ppto'!X424,"")</f>
        <v/>
      </c>
      <c r="DE406" s="162" t="str">
        <f>IF('Formato 4_Ppto'!Y424&lt;&gt;"",'Formato 4_Ppto'!Y424,"")</f>
        <v/>
      </c>
      <c r="DF406" s="162" t="str">
        <f>IF('Formato 4_Ppto'!Z424&lt;&gt;"",'Formato 4_Ppto'!Z424,"")</f>
        <v/>
      </c>
      <c r="DG406" s="162" t="str">
        <f>IF('Formato 4_Ppto'!AA424&lt;&gt;"",'Formato 4_Ppto'!AA424,"")</f>
        <v/>
      </c>
      <c r="DH406" s="162" t="str">
        <f>IF('Formato 4_Ppto'!AB424&lt;&gt;"",'Formato 4_Ppto'!AB424,"")</f>
        <v/>
      </c>
      <c r="DI406" s="162" t="str">
        <f>IF('Formato 4_Ppto'!AC424&lt;&gt;"",'Formato 4_Ppto'!AC424,"")</f>
        <v/>
      </c>
      <c r="DJ406" s="162" t="str">
        <f>IF('Formato 4_Ppto'!AD424&lt;&gt;"",'Formato 4_Ppto'!AD424,"")</f>
        <v/>
      </c>
      <c r="DK406" s="162" t="str">
        <f>IF('Formato 4_Ppto'!AE424&lt;&gt;"",'Formato 4_Ppto'!AE424,"")</f>
        <v/>
      </c>
      <c r="DL406" s="162" t="str">
        <f>IF('Formato 4_Ppto'!AF424&lt;&gt;"",'Formato 4_Ppto'!AF424,"")</f>
        <v/>
      </c>
      <c r="DM406" s="162" t="str">
        <f>IF('Formato 4_Ppto'!AG424&lt;&gt;"",'Formato 4_Ppto'!AG424,"")</f>
        <v/>
      </c>
      <c r="DN406" s="162" t="str">
        <f>IF('Formato 4_Ppto'!AH424&lt;&gt;"",'Formato 4_Ppto'!AH424,"")</f>
        <v/>
      </c>
      <c r="DO406" s="162" t="str">
        <f>IF('Formato 4_Ppto'!AI424&lt;&gt;"",'Formato 4_Ppto'!AI424,"")</f>
        <v/>
      </c>
      <c r="DP406" s="163" t="str">
        <f>IF('Formato 4_Ppto'!AJ424&lt;&gt;"",'Formato 4_Ppto'!AJ424,"")</f>
        <v/>
      </c>
    </row>
    <row r="407" spans="2:120" x14ac:dyDescent="0.3">
      <c r="B407" s="13" t="str">
        <f>IF(OR(Tabla6[[#This Row],[IDA]]="",Tabla6[[#This Row],[IDT]]="",Tabla6[[#This Row],[IDI]]=""),"",Tabla6[[#This Row],[IDA]]&amp;"."&amp;Tabla6[[#This Row],[IDT]]&amp;"."&amp;Tabla6[[#This Row],[IDI]])</f>
        <v/>
      </c>
      <c r="C407" s="13" t="str">
        <f>IF(Formato_02!$B$14&lt;&gt;"",0,"")</f>
        <v/>
      </c>
      <c r="D407" s="13" t="str">
        <f>IF(Formato_02!$H$9&lt;&gt;"",Formato_02!$H$9,"")</f>
        <v/>
      </c>
      <c r="E407" s="24" t="str">
        <f t="shared" si="48"/>
        <v/>
      </c>
      <c r="F407" s="24" t="str">
        <f>IF(Formato_02!$B$14&lt;&gt;"",Formato_02!$B$14,"")</f>
        <v/>
      </c>
      <c r="G407" s="22" t="str">
        <f>IF('Formato 3_Gantt'!C412&lt;&gt;"",'Formato 3_Gantt'!C412,"")</f>
        <v/>
      </c>
      <c r="H407" s="13" t="str">
        <f>IF('Formato 3_Gantt'!D$8&lt;&gt;"",'Formato 3_Gantt'!D$8,"")</f>
        <v/>
      </c>
      <c r="I407" s="13" t="str">
        <f>IF('Formato 3_Gantt'!E$8&lt;&gt;"",'Formato 3_Gantt'!E$8,"")</f>
        <v/>
      </c>
      <c r="J407" s="13" t="str">
        <f>IF('Formato 3_Gantt'!F$8&lt;&gt;"",'Formato 3_Gantt'!F$8,"")</f>
        <v/>
      </c>
      <c r="K407" s="158" t="str">
        <f>IF('Formato 3_Gantt'!G$8&lt;&gt;"",'Formato 3_Gantt'!G$8,"")</f>
        <v/>
      </c>
      <c r="L407" s="158" t="str">
        <f>IF('Formato 3_Gantt'!H$8&lt;&gt;"",'Formato 3_Gantt'!H$8,"")</f>
        <v/>
      </c>
      <c r="M407" s="13" t="str">
        <f>IF('Formato 3_Gantt'!BL$8&lt;&gt;"",'Formato 3_Gantt'!BL$8,"")</f>
        <v/>
      </c>
      <c r="N407" s="13" t="str">
        <f>IF('Formato 3_Gantt'!BM$8&lt;&gt;"",'Formato 3_Gantt'!BM$8,"")</f>
        <v/>
      </c>
      <c r="O407" s="13" t="str">
        <f>IF('Formato 3_Gantt'!BN$8&lt;&gt;"",'Formato 3_Gantt'!BN$8,"")</f>
        <v/>
      </c>
      <c r="P407" s="13" t="str">
        <f>IF('Formato 3_Gantt'!BO$8&lt;&gt;"",'Formato 3_Gantt'!BO$8,"")</f>
        <v/>
      </c>
      <c r="Q407" s="13" t="str">
        <f>IF('Formato 3_Gantt'!BP$8&lt;&gt;"",'Formato 3_Gantt'!BP$8,"")</f>
        <v/>
      </c>
      <c r="R407" s="13" t="str">
        <f>IF('Formato 3_Gantt'!BQ$8&lt;&gt;"",'Formato 3_Gantt'!BQ$8,"")</f>
        <v/>
      </c>
      <c r="S407" s="13" t="str">
        <f>IF('Formato 3_Gantt'!BR$8&lt;&gt;"",'Formato 3_Gantt'!BR$8,"")</f>
        <v/>
      </c>
      <c r="T407" s="13" t="str">
        <f>IF('Formato 3_Gantt'!BS$8&lt;&gt;"",'Formato 3_Gantt'!BS$8,"")</f>
        <v/>
      </c>
      <c r="U407" s="13" t="str">
        <f>IF('Formato 3_Gantt'!BT$8&lt;&gt;"",'Formato 3_Gantt'!BT$8,"")</f>
        <v/>
      </c>
      <c r="V407" s="13" t="str">
        <f>IF('Formato 3_Gantt'!BU$8&lt;&gt;"",'Formato 3_Gantt'!BU$8,"")</f>
        <v/>
      </c>
      <c r="W407" s="13" t="str">
        <f>IF('Formato 3_Gantt'!BV$8&lt;&gt;"",'Formato 3_Gantt'!BV$8,"")</f>
        <v/>
      </c>
      <c r="X407" s="13" t="str">
        <f>IF('Formato 3_Gantt'!BW$8&lt;&gt;"",'Formato 3_Gantt'!BW$8,"")</f>
        <v/>
      </c>
      <c r="Y407" s="13" t="str">
        <f>IF('Formato 3_Gantt'!BX$8&lt;&gt;"",'Formato 3_Gantt'!BX$8,"")</f>
        <v/>
      </c>
      <c r="Z407" s="162" t="str">
        <f>IF(Formato_02!S$15&lt;&gt;"",Formato_02!S$15,"")</f>
        <v/>
      </c>
      <c r="AA407" s="162" t="str">
        <f>IF(Formato_02!T$15&lt;&gt;"",Formato_02!T$15,"")</f>
        <v/>
      </c>
      <c r="AB407" s="162" t="str">
        <f>IF(Formato_02!U$15&lt;&gt;"",Formato_02!U$15,"")</f>
        <v/>
      </c>
      <c r="AC407" s="162" t="str">
        <f>IF(Formato_02!V$15&lt;&gt;"",Formato_02!V$15,"")</f>
        <v/>
      </c>
      <c r="AD407" s="162" t="str">
        <f>IF(Formato_02!W$15&lt;&gt;"",Formato_02!W$15,"")</f>
        <v/>
      </c>
      <c r="AE407" s="162" t="str">
        <f>IF(Formato_02!X$15&lt;&gt;"",Formato_02!X$15,"")</f>
        <v/>
      </c>
      <c r="AF407" s="162" t="str">
        <f>IF(Formato_02!Y$15&lt;&gt;"",Formato_02!Y$15,"")</f>
        <v/>
      </c>
      <c r="AG407" s="162" t="str">
        <f>IF(Formato_02!Z$15&lt;&gt;"",Formato_02!Z$15,"")</f>
        <v/>
      </c>
      <c r="AH407" s="162" t="str">
        <f>IF(Formato_02!AA$15&lt;&gt;"",Formato_02!AA$15,"")</f>
        <v/>
      </c>
      <c r="AI407" s="162" t="str">
        <f>IF(Formato_02!AB$15&lt;&gt;"",Formato_02!AB$15,"")</f>
        <v/>
      </c>
      <c r="AJ407" s="162" t="str">
        <f>IF(Formato_02!AC$15&lt;&gt;"",Formato_02!AC$15,"")</f>
        <v/>
      </c>
      <c r="AK407" s="162" t="str">
        <f>IF(Formato_02!AD$15&lt;&gt;"",Formato_02!AD$15,"")</f>
        <v/>
      </c>
      <c r="AL407" s="162" t="str">
        <f>IF(Formato_02!$N$14&lt;&gt;"",Formato_02!$N$14,"")</f>
        <v/>
      </c>
      <c r="AM407" s="13" t="str">
        <f>IF(Formato_02!$X$4&lt;&gt;"","AN","")</f>
        <v/>
      </c>
      <c r="AN407" s="24" t="str">
        <f t="shared" si="49"/>
        <v/>
      </c>
      <c r="AO407" s="13" t="str">
        <f>IF(Formato_02!$Y$4&lt;&gt;"","P027","")</f>
        <v/>
      </c>
      <c r="AP407" s="24" t="str">
        <f t="shared" si="50"/>
        <v/>
      </c>
      <c r="AQ407" s="13" t="str">
        <f>IF(Formato_02!$Z$4&lt;&gt;"","PNCVG","")</f>
        <v/>
      </c>
      <c r="AR407" s="24" t="str">
        <f t="shared" si="51"/>
        <v/>
      </c>
      <c r="AS407" s="13" t="str">
        <f>IF(Formato_02!$AA$4&lt;&gt;"","PNFF","")</f>
        <v/>
      </c>
      <c r="AT407" s="24" t="str">
        <f t="shared" si="52"/>
        <v/>
      </c>
      <c r="AU407" s="13" t="str">
        <f>IF(Formato_02!$AB$4&lt;&gt;"","PNPAM","")</f>
        <v/>
      </c>
      <c r="AV407" s="24" t="str">
        <f t="shared" si="53"/>
        <v/>
      </c>
      <c r="AW407" s="13" t="str">
        <f>IF(Formato_02!$AC$4&lt;&gt;"","PNAIA","")</f>
        <v/>
      </c>
      <c r="AX407" s="24" t="str">
        <f t="shared" si="54"/>
        <v/>
      </c>
      <c r="AY407" s="13" t="str">
        <f>IF(Formato_02!$AD$4&lt;&gt;"","PIO","")</f>
        <v/>
      </c>
      <c r="AZ407" s="24" t="str">
        <f t="shared" si="55"/>
        <v/>
      </c>
      <c r="BA407" s="13" t="str">
        <f>IF('Formato 3_Gantt'!B$22&lt;&gt;"",'Formato 3_Gantt'!A$22,"")</f>
        <v/>
      </c>
      <c r="BB407" s="24" t="str">
        <f>IF('Formato 3_Gantt'!B$22&lt;&gt;"",'Formato 3_Gantt'!B$22,"")</f>
        <v/>
      </c>
      <c r="BC407" s="22" t="str">
        <f>IF('Formato 3_Gantt'!C$22&lt;&gt;"",'Formato 3_Gantt'!C$22,"")</f>
        <v/>
      </c>
      <c r="BD407" s="13" t="str">
        <f>IF('Formato 3_Gantt'!D$22&lt;&gt;"",'Formato 3_Gantt'!D$22,"")</f>
        <v/>
      </c>
      <c r="BE407" s="161" t="str">
        <f>IF('Formato 3_Gantt'!E$22&lt;&gt;"",'Formato 3_Gantt'!E$22,"")</f>
        <v/>
      </c>
      <c r="BF407" s="13" t="str">
        <f>IF('Formato 3_Gantt'!F$22&lt;&gt;"",'Formato 3_Gantt'!F$22,"")</f>
        <v/>
      </c>
      <c r="BG407" s="158" t="str">
        <f>IF('Formato 3_Gantt'!G$22&lt;&gt;"",'Formato 3_Gantt'!G$22,"")</f>
        <v/>
      </c>
      <c r="BH407" s="158" t="str">
        <f>IF('Formato 3_Gantt'!H$22&lt;&gt;"",'Formato 3_Gantt'!H$22,"")</f>
        <v/>
      </c>
      <c r="BI407" s="161" t="str">
        <f>IF('Formato 3_Gantt'!BL$22&lt;&gt;"",'Formato 3_Gantt'!BL$22,"")</f>
        <v/>
      </c>
      <c r="BJ407" s="161" t="str">
        <f>IF('Formato 3_Gantt'!BM$22&lt;&gt;"",'Formato 3_Gantt'!BM$22,"")</f>
        <v/>
      </c>
      <c r="BK407" s="161" t="str">
        <f>IF('Formato 3_Gantt'!BN$22&lt;&gt;"",'Formato 3_Gantt'!BN$22,"")</f>
        <v/>
      </c>
      <c r="BL407" s="161" t="str">
        <f>IF('Formato 3_Gantt'!BO$22&lt;&gt;"",'Formato 3_Gantt'!BO$22,"")</f>
        <v/>
      </c>
      <c r="BM407" s="161" t="str">
        <f>IF('Formato 3_Gantt'!BP$22&lt;&gt;"",'Formato 3_Gantt'!BP$22,"")</f>
        <v/>
      </c>
      <c r="BN407" s="161" t="str">
        <f>IF('Formato 3_Gantt'!BQ$22&lt;&gt;"",'Formato 3_Gantt'!BQ$22,"")</f>
        <v/>
      </c>
      <c r="BO407" s="161" t="str">
        <f>IF('Formato 3_Gantt'!BR$22&lt;&gt;"",'Formato 3_Gantt'!BR$22,"")</f>
        <v/>
      </c>
      <c r="BP407" s="161" t="str">
        <f>IF('Formato 3_Gantt'!BS$22&lt;&gt;"",'Formato 3_Gantt'!BS$22,"")</f>
        <v/>
      </c>
      <c r="BQ407" s="161" t="str">
        <f>IF('Formato 3_Gantt'!BT$22&lt;&gt;"",'Formato 3_Gantt'!BT$22,"")</f>
        <v/>
      </c>
      <c r="BR407" s="161" t="str">
        <f>IF('Formato 3_Gantt'!BU$22&lt;&gt;"",'Formato 3_Gantt'!BU$22,"")</f>
        <v/>
      </c>
      <c r="BS407" s="161" t="str">
        <f>IF('Formato 3_Gantt'!BV$22&lt;&gt;"",'Formato 3_Gantt'!BV$22,"")</f>
        <v/>
      </c>
      <c r="BT407" s="161" t="str">
        <f>IF('Formato 3_Gantt'!BW$22&lt;&gt;"",'Formato 3_Gantt'!BW$22,"")</f>
        <v/>
      </c>
      <c r="BU407" s="161" t="str">
        <f>IF('Formato 3_Gantt'!BX$22&lt;&gt;"",'Formato 3_Gantt'!BX$22,"")</f>
        <v/>
      </c>
      <c r="BV407" s="163" t="str">
        <f>IF('Formato 4_Ppto'!I$410&lt;&gt;"",'Formato 4_Ppto'!I$410,"")</f>
        <v/>
      </c>
      <c r="BW407" s="162" t="str">
        <f>IF('Formato 4_Ppto'!X$410&lt;&gt;"",'Formato 4_Ppto'!X$410,"")</f>
        <v/>
      </c>
      <c r="BX407" s="162" t="str">
        <f>IF('Formato 4_Ppto'!Y$410&lt;&gt;"",'Formato 4_Ppto'!Y$410,"")</f>
        <v/>
      </c>
      <c r="BY407" s="162" t="str">
        <f>IF('Formato 4_Ppto'!Z$410&lt;&gt;"",'Formato 4_Ppto'!Z$410,"")</f>
        <v/>
      </c>
      <c r="BZ407" s="162" t="str">
        <f>IF('Formato 4_Ppto'!AA$410&lt;&gt;"",'Formato 4_Ppto'!AA$410,"")</f>
        <v/>
      </c>
      <c r="CA407" s="162" t="str">
        <f>IF('Formato 4_Ppto'!AB$410&lt;&gt;"",'Formato 4_Ppto'!AB$410,"")</f>
        <v/>
      </c>
      <c r="CB407" s="162" t="str">
        <f>IF('Formato 4_Ppto'!AC$410&lt;&gt;"",'Formato 4_Ppto'!AC$410,"")</f>
        <v/>
      </c>
      <c r="CC407" s="162" t="str">
        <f>IF('Formato 4_Ppto'!AD$410&lt;&gt;"",'Formato 4_Ppto'!AD$410,"")</f>
        <v/>
      </c>
      <c r="CD407" s="162" t="str">
        <f>IF('Formato 4_Ppto'!AE$410&lt;&gt;"",'Formato 4_Ppto'!AE$410,"")</f>
        <v/>
      </c>
      <c r="CE407" s="162" t="str">
        <f>IF('Formato 4_Ppto'!AF$410&lt;&gt;"",'Formato 4_Ppto'!AF$410,"")</f>
        <v/>
      </c>
      <c r="CF407" s="162" t="str">
        <f>IF('Formato 4_Ppto'!AG$410&lt;&gt;"",'Formato 4_Ppto'!AG$410,"")</f>
        <v/>
      </c>
      <c r="CG407" s="162" t="str">
        <f>IF('Formato 4_Ppto'!AH$410&lt;&gt;"",'Formato 4_Ppto'!AH$410,"")</f>
        <v/>
      </c>
      <c r="CH407" s="162" t="str">
        <f>IF('Formato 4_Ppto'!AI$410&lt;&gt;"",'Formato 4_Ppto'!AI$410,"")</f>
        <v/>
      </c>
      <c r="CI407" s="163" t="str">
        <f>IF('Formato 4_Ppto'!AJ$410&lt;&gt;"",'Formato 4_Ppto'!AJ$410,"")</f>
        <v/>
      </c>
      <c r="CJ407" s="13" t="str">
        <f>IF('Formato 4_Ppto'!B425&lt;&gt;"",'Formato 4_Ppto'!A425,"")</f>
        <v/>
      </c>
      <c r="CK407" s="24" t="str">
        <f>IF('Formato 4_Ppto'!B425&lt;&gt;"",'Formato 4_Ppto'!B425,"")</f>
        <v/>
      </c>
      <c r="CL407" s="22" t="str">
        <f>IF('Formato 4_Ppto'!C425&lt;&gt;"",'Formato 4_Ppto'!C425,"")</f>
        <v/>
      </c>
      <c r="CM407" s="24" t="str">
        <f>IF('Formato 4_Ppto'!D425&lt;&gt;"",'Formato 4_Ppto'!D425,"")</f>
        <v/>
      </c>
      <c r="CN407" s="161" t="str">
        <f>IF('Formato 4_Ppto'!E425&lt;&gt;"",'Formato 4_Ppto'!E425,"")</f>
        <v/>
      </c>
      <c r="CO407" s="161" t="str">
        <f>IF('Formato 4_Ppto'!G425&lt;&gt;"",'Formato 4_Ppto'!G425,"")</f>
        <v/>
      </c>
      <c r="CP407" s="163" t="str">
        <f>IF('Formato 4_Ppto'!I425&lt;&gt;"",'Formato 4_Ppto'!I425,"")</f>
        <v/>
      </c>
      <c r="CQ407" s="161" t="str">
        <f>IF('Formato 4_Ppto'!K425&lt;&gt;"",'Formato 4_Ppto'!K425,"")</f>
        <v/>
      </c>
      <c r="CR407" s="161" t="str">
        <f>IF('Formato 4_Ppto'!L425&lt;&gt;"",'Formato 4_Ppto'!L425,"")</f>
        <v/>
      </c>
      <c r="CS407" s="161" t="str">
        <f>IF('Formato 4_Ppto'!M425&lt;&gt;"",'Formato 4_Ppto'!M425,"")</f>
        <v/>
      </c>
      <c r="CT407" s="161" t="str">
        <f>IF('Formato 4_Ppto'!N425&lt;&gt;"",'Formato 4_Ppto'!N425,"")</f>
        <v/>
      </c>
      <c r="CU407" s="161" t="str">
        <f>IF('Formato 4_Ppto'!O425&lt;&gt;"",'Formato 4_Ppto'!O425,"")</f>
        <v/>
      </c>
      <c r="CV407" s="161" t="str">
        <f>IF('Formato 4_Ppto'!P425&lt;&gt;"",'Formato 4_Ppto'!P425,"")</f>
        <v/>
      </c>
      <c r="CW407" s="161" t="str">
        <f>IF('Formato 4_Ppto'!Q425&lt;&gt;"",'Formato 4_Ppto'!Q425,"")</f>
        <v/>
      </c>
      <c r="CX407" s="161" t="str">
        <f>IF('Formato 4_Ppto'!R425&lt;&gt;"",'Formato 4_Ppto'!R425,"")</f>
        <v/>
      </c>
      <c r="CY407" s="161" t="str">
        <f>IF('Formato 4_Ppto'!S425&lt;&gt;"",'Formato 4_Ppto'!S425,"")</f>
        <v/>
      </c>
      <c r="CZ407" s="161" t="str">
        <f>IF('Formato 4_Ppto'!T425&lt;&gt;"",'Formato 4_Ppto'!T425,"")</f>
        <v/>
      </c>
      <c r="DA407" s="161" t="str">
        <f>IF('Formato 4_Ppto'!U425&lt;&gt;"",'Formato 4_Ppto'!U425,"")</f>
        <v/>
      </c>
      <c r="DB407" s="161" t="str">
        <f>IF('Formato 4_Ppto'!V425&lt;&gt;"",'Formato 4_Ppto'!V425,"")</f>
        <v/>
      </c>
      <c r="DC407" s="161" t="str">
        <f>IF('Formato 4_Ppto'!W425&lt;&gt;"",'Formato 4_Ppto'!W425,"")</f>
        <v/>
      </c>
      <c r="DD407" s="162" t="str">
        <f>IF('Formato 4_Ppto'!X425&lt;&gt;"",'Formato 4_Ppto'!X425,"")</f>
        <v/>
      </c>
      <c r="DE407" s="162" t="str">
        <f>IF('Formato 4_Ppto'!Y425&lt;&gt;"",'Formato 4_Ppto'!Y425,"")</f>
        <v/>
      </c>
      <c r="DF407" s="162" t="str">
        <f>IF('Formato 4_Ppto'!Z425&lt;&gt;"",'Formato 4_Ppto'!Z425,"")</f>
        <v/>
      </c>
      <c r="DG407" s="162" t="str">
        <f>IF('Formato 4_Ppto'!AA425&lt;&gt;"",'Formato 4_Ppto'!AA425,"")</f>
        <v/>
      </c>
      <c r="DH407" s="162" t="str">
        <f>IF('Formato 4_Ppto'!AB425&lt;&gt;"",'Formato 4_Ppto'!AB425,"")</f>
        <v/>
      </c>
      <c r="DI407" s="162" t="str">
        <f>IF('Formato 4_Ppto'!AC425&lt;&gt;"",'Formato 4_Ppto'!AC425,"")</f>
        <v/>
      </c>
      <c r="DJ407" s="162" t="str">
        <f>IF('Formato 4_Ppto'!AD425&lt;&gt;"",'Formato 4_Ppto'!AD425,"")</f>
        <v/>
      </c>
      <c r="DK407" s="162" t="str">
        <f>IF('Formato 4_Ppto'!AE425&lt;&gt;"",'Formato 4_Ppto'!AE425,"")</f>
        <v/>
      </c>
      <c r="DL407" s="162" t="str">
        <f>IF('Formato 4_Ppto'!AF425&lt;&gt;"",'Formato 4_Ppto'!AF425,"")</f>
        <v/>
      </c>
      <c r="DM407" s="162" t="str">
        <f>IF('Formato 4_Ppto'!AG425&lt;&gt;"",'Formato 4_Ppto'!AG425,"")</f>
        <v/>
      </c>
      <c r="DN407" s="162" t="str">
        <f>IF('Formato 4_Ppto'!AH425&lt;&gt;"",'Formato 4_Ppto'!AH425,"")</f>
        <v/>
      </c>
      <c r="DO407" s="162" t="str">
        <f>IF('Formato 4_Ppto'!AI425&lt;&gt;"",'Formato 4_Ppto'!AI425,"")</f>
        <v/>
      </c>
      <c r="DP407" s="163" t="str">
        <f>IF('Formato 4_Ppto'!AJ425&lt;&gt;"",'Formato 4_Ppto'!AJ425,"")</f>
        <v/>
      </c>
    </row>
    <row r="408" spans="2:120" x14ac:dyDescent="0.3">
      <c r="B408" s="13" t="str">
        <f>IF(OR(Tabla6[[#This Row],[IDA]]="",Tabla6[[#This Row],[IDT]]="",Tabla6[[#This Row],[IDI]]=""),"",Tabla6[[#This Row],[IDA]]&amp;"."&amp;Tabla6[[#This Row],[IDT]]&amp;"."&amp;Tabla6[[#This Row],[IDI]])</f>
        <v/>
      </c>
      <c r="C408" s="13" t="str">
        <f>IF(Formato_02!$B$14&lt;&gt;"",0,"")</f>
        <v/>
      </c>
      <c r="D408" s="13" t="str">
        <f>IF(Formato_02!$H$9&lt;&gt;"",Formato_02!$H$9,"")</f>
        <v/>
      </c>
      <c r="E408" s="24" t="str">
        <f t="shared" si="48"/>
        <v/>
      </c>
      <c r="F408" s="24" t="str">
        <f>IF(Formato_02!$B$14&lt;&gt;"",Formato_02!$B$14,"")</f>
        <v/>
      </c>
      <c r="G408" s="22" t="str">
        <f>IF('Formato 3_Gantt'!C413&lt;&gt;"",'Formato 3_Gantt'!C413,"")</f>
        <v/>
      </c>
      <c r="H408" s="13" t="str">
        <f>IF('Formato 3_Gantt'!D$8&lt;&gt;"",'Formato 3_Gantt'!D$8,"")</f>
        <v/>
      </c>
      <c r="I408" s="13" t="str">
        <f>IF('Formato 3_Gantt'!E$8&lt;&gt;"",'Formato 3_Gantt'!E$8,"")</f>
        <v/>
      </c>
      <c r="J408" s="13" t="str">
        <f>IF('Formato 3_Gantt'!F$8&lt;&gt;"",'Formato 3_Gantt'!F$8,"")</f>
        <v/>
      </c>
      <c r="K408" s="158" t="str">
        <f>IF('Formato 3_Gantt'!G$8&lt;&gt;"",'Formato 3_Gantt'!G$8,"")</f>
        <v/>
      </c>
      <c r="L408" s="158" t="str">
        <f>IF('Formato 3_Gantt'!H$8&lt;&gt;"",'Formato 3_Gantt'!H$8,"")</f>
        <v/>
      </c>
      <c r="M408" s="13" t="str">
        <f>IF('Formato 3_Gantt'!BL$8&lt;&gt;"",'Formato 3_Gantt'!BL$8,"")</f>
        <v/>
      </c>
      <c r="N408" s="13" t="str">
        <f>IF('Formato 3_Gantt'!BM$8&lt;&gt;"",'Formato 3_Gantt'!BM$8,"")</f>
        <v/>
      </c>
      <c r="O408" s="13" t="str">
        <f>IF('Formato 3_Gantt'!BN$8&lt;&gt;"",'Formato 3_Gantt'!BN$8,"")</f>
        <v/>
      </c>
      <c r="P408" s="13" t="str">
        <f>IF('Formato 3_Gantt'!BO$8&lt;&gt;"",'Formato 3_Gantt'!BO$8,"")</f>
        <v/>
      </c>
      <c r="Q408" s="13" t="str">
        <f>IF('Formato 3_Gantt'!BP$8&lt;&gt;"",'Formato 3_Gantt'!BP$8,"")</f>
        <v/>
      </c>
      <c r="R408" s="13" t="str">
        <f>IF('Formato 3_Gantt'!BQ$8&lt;&gt;"",'Formato 3_Gantt'!BQ$8,"")</f>
        <v/>
      </c>
      <c r="S408" s="13" t="str">
        <f>IF('Formato 3_Gantt'!BR$8&lt;&gt;"",'Formato 3_Gantt'!BR$8,"")</f>
        <v/>
      </c>
      <c r="T408" s="13" t="str">
        <f>IF('Formato 3_Gantt'!BS$8&lt;&gt;"",'Formato 3_Gantt'!BS$8,"")</f>
        <v/>
      </c>
      <c r="U408" s="13" t="str">
        <f>IF('Formato 3_Gantt'!BT$8&lt;&gt;"",'Formato 3_Gantt'!BT$8,"")</f>
        <v/>
      </c>
      <c r="V408" s="13" t="str">
        <f>IF('Formato 3_Gantt'!BU$8&lt;&gt;"",'Formato 3_Gantt'!BU$8,"")</f>
        <v/>
      </c>
      <c r="W408" s="13" t="str">
        <f>IF('Formato 3_Gantt'!BV$8&lt;&gt;"",'Formato 3_Gantt'!BV$8,"")</f>
        <v/>
      </c>
      <c r="X408" s="13" t="str">
        <f>IF('Formato 3_Gantt'!BW$8&lt;&gt;"",'Formato 3_Gantt'!BW$8,"")</f>
        <v/>
      </c>
      <c r="Y408" s="13" t="str">
        <f>IF('Formato 3_Gantt'!BX$8&lt;&gt;"",'Formato 3_Gantt'!BX$8,"")</f>
        <v/>
      </c>
      <c r="Z408" s="162" t="str">
        <f>IF(Formato_02!S$15&lt;&gt;"",Formato_02!S$15,"")</f>
        <v/>
      </c>
      <c r="AA408" s="162" t="str">
        <f>IF(Formato_02!T$15&lt;&gt;"",Formato_02!T$15,"")</f>
        <v/>
      </c>
      <c r="AB408" s="162" t="str">
        <f>IF(Formato_02!U$15&lt;&gt;"",Formato_02!U$15,"")</f>
        <v/>
      </c>
      <c r="AC408" s="162" t="str">
        <f>IF(Formato_02!V$15&lt;&gt;"",Formato_02!V$15,"")</f>
        <v/>
      </c>
      <c r="AD408" s="162" t="str">
        <f>IF(Formato_02!W$15&lt;&gt;"",Formato_02!W$15,"")</f>
        <v/>
      </c>
      <c r="AE408" s="162" t="str">
        <f>IF(Formato_02!X$15&lt;&gt;"",Formato_02!X$15,"")</f>
        <v/>
      </c>
      <c r="AF408" s="162" t="str">
        <f>IF(Formato_02!Y$15&lt;&gt;"",Formato_02!Y$15,"")</f>
        <v/>
      </c>
      <c r="AG408" s="162" t="str">
        <f>IF(Formato_02!Z$15&lt;&gt;"",Formato_02!Z$15,"")</f>
        <v/>
      </c>
      <c r="AH408" s="162" t="str">
        <f>IF(Formato_02!AA$15&lt;&gt;"",Formato_02!AA$15,"")</f>
        <v/>
      </c>
      <c r="AI408" s="162" t="str">
        <f>IF(Formato_02!AB$15&lt;&gt;"",Formato_02!AB$15,"")</f>
        <v/>
      </c>
      <c r="AJ408" s="162" t="str">
        <f>IF(Formato_02!AC$15&lt;&gt;"",Formato_02!AC$15,"")</f>
        <v/>
      </c>
      <c r="AK408" s="162" t="str">
        <f>IF(Formato_02!AD$15&lt;&gt;"",Formato_02!AD$15,"")</f>
        <v/>
      </c>
      <c r="AL408" s="162" t="str">
        <f>IF(Formato_02!$N$14&lt;&gt;"",Formato_02!$N$14,"")</f>
        <v/>
      </c>
      <c r="AM408" s="13" t="str">
        <f>IF(Formato_02!$X$4&lt;&gt;"","AN","")</f>
        <v/>
      </c>
      <c r="AN408" s="24" t="str">
        <f t="shared" si="49"/>
        <v/>
      </c>
      <c r="AO408" s="13" t="str">
        <f>IF(Formato_02!$Y$4&lt;&gt;"","P027","")</f>
        <v/>
      </c>
      <c r="AP408" s="24" t="str">
        <f t="shared" si="50"/>
        <v/>
      </c>
      <c r="AQ408" s="13" t="str">
        <f>IF(Formato_02!$Z$4&lt;&gt;"","PNCVG","")</f>
        <v/>
      </c>
      <c r="AR408" s="24" t="str">
        <f t="shared" si="51"/>
        <v/>
      </c>
      <c r="AS408" s="13" t="str">
        <f>IF(Formato_02!$AA$4&lt;&gt;"","PNFF","")</f>
        <v/>
      </c>
      <c r="AT408" s="24" t="str">
        <f t="shared" si="52"/>
        <v/>
      </c>
      <c r="AU408" s="13" t="str">
        <f>IF(Formato_02!$AB$4&lt;&gt;"","PNPAM","")</f>
        <v/>
      </c>
      <c r="AV408" s="24" t="str">
        <f t="shared" si="53"/>
        <v/>
      </c>
      <c r="AW408" s="13" t="str">
        <f>IF(Formato_02!$AC$4&lt;&gt;"","PNAIA","")</f>
        <v/>
      </c>
      <c r="AX408" s="24" t="str">
        <f t="shared" si="54"/>
        <v/>
      </c>
      <c r="AY408" s="13" t="str">
        <f>IF(Formato_02!$AD$4&lt;&gt;"","PIO","")</f>
        <v/>
      </c>
      <c r="AZ408" s="24" t="str">
        <f t="shared" si="55"/>
        <v/>
      </c>
      <c r="BA408" s="13" t="str">
        <f>IF('Formato 3_Gantt'!B$22&lt;&gt;"",'Formato 3_Gantt'!A$22,"")</f>
        <v/>
      </c>
      <c r="BB408" s="24" t="str">
        <f>IF('Formato 3_Gantt'!B$22&lt;&gt;"",'Formato 3_Gantt'!B$22,"")</f>
        <v/>
      </c>
      <c r="BC408" s="22" t="str">
        <f>IF('Formato 3_Gantt'!C$22&lt;&gt;"",'Formato 3_Gantt'!C$22,"")</f>
        <v/>
      </c>
      <c r="BD408" s="13" t="str">
        <f>IF('Formato 3_Gantt'!D$22&lt;&gt;"",'Formato 3_Gantt'!D$22,"")</f>
        <v/>
      </c>
      <c r="BE408" s="161" t="str">
        <f>IF('Formato 3_Gantt'!E$22&lt;&gt;"",'Formato 3_Gantt'!E$22,"")</f>
        <v/>
      </c>
      <c r="BF408" s="13" t="str">
        <f>IF('Formato 3_Gantt'!F$22&lt;&gt;"",'Formato 3_Gantt'!F$22,"")</f>
        <v/>
      </c>
      <c r="BG408" s="158" t="str">
        <f>IF('Formato 3_Gantt'!G$22&lt;&gt;"",'Formato 3_Gantt'!G$22,"")</f>
        <v/>
      </c>
      <c r="BH408" s="158" t="str">
        <f>IF('Formato 3_Gantt'!H$22&lt;&gt;"",'Formato 3_Gantt'!H$22,"")</f>
        <v/>
      </c>
      <c r="BI408" s="161" t="str">
        <f>IF('Formato 3_Gantt'!BL$22&lt;&gt;"",'Formato 3_Gantt'!BL$22,"")</f>
        <v/>
      </c>
      <c r="BJ408" s="161" t="str">
        <f>IF('Formato 3_Gantt'!BM$22&lt;&gt;"",'Formato 3_Gantt'!BM$22,"")</f>
        <v/>
      </c>
      <c r="BK408" s="161" t="str">
        <f>IF('Formato 3_Gantt'!BN$22&lt;&gt;"",'Formato 3_Gantt'!BN$22,"")</f>
        <v/>
      </c>
      <c r="BL408" s="161" t="str">
        <f>IF('Formato 3_Gantt'!BO$22&lt;&gt;"",'Formato 3_Gantt'!BO$22,"")</f>
        <v/>
      </c>
      <c r="BM408" s="161" t="str">
        <f>IF('Formato 3_Gantt'!BP$22&lt;&gt;"",'Formato 3_Gantt'!BP$22,"")</f>
        <v/>
      </c>
      <c r="BN408" s="161" t="str">
        <f>IF('Formato 3_Gantt'!BQ$22&lt;&gt;"",'Formato 3_Gantt'!BQ$22,"")</f>
        <v/>
      </c>
      <c r="BO408" s="161" t="str">
        <f>IF('Formato 3_Gantt'!BR$22&lt;&gt;"",'Formato 3_Gantt'!BR$22,"")</f>
        <v/>
      </c>
      <c r="BP408" s="161" t="str">
        <f>IF('Formato 3_Gantt'!BS$22&lt;&gt;"",'Formato 3_Gantt'!BS$22,"")</f>
        <v/>
      </c>
      <c r="BQ408" s="161" t="str">
        <f>IF('Formato 3_Gantt'!BT$22&lt;&gt;"",'Formato 3_Gantt'!BT$22,"")</f>
        <v/>
      </c>
      <c r="BR408" s="161" t="str">
        <f>IF('Formato 3_Gantt'!BU$22&lt;&gt;"",'Formato 3_Gantt'!BU$22,"")</f>
        <v/>
      </c>
      <c r="BS408" s="161" t="str">
        <f>IF('Formato 3_Gantt'!BV$22&lt;&gt;"",'Formato 3_Gantt'!BV$22,"")</f>
        <v/>
      </c>
      <c r="BT408" s="161" t="str">
        <f>IF('Formato 3_Gantt'!BW$22&lt;&gt;"",'Formato 3_Gantt'!BW$22,"")</f>
        <v/>
      </c>
      <c r="BU408" s="161" t="str">
        <f>IF('Formato 3_Gantt'!BX$22&lt;&gt;"",'Formato 3_Gantt'!BX$22,"")</f>
        <v/>
      </c>
      <c r="BV408" s="163" t="str">
        <f>IF('Formato 4_Ppto'!I$410&lt;&gt;"",'Formato 4_Ppto'!I$410,"")</f>
        <v/>
      </c>
      <c r="BW408" s="162" t="str">
        <f>IF('Formato 4_Ppto'!X$410&lt;&gt;"",'Formato 4_Ppto'!X$410,"")</f>
        <v/>
      </c>
      <c r="BX408" s="162" t="str">
        <f>IF('Formato 4_Ppto'!Y$410&lt;&gt;"",'Formato 4_Ppto'!Y$410,"")</f>
        <v/>
      </c>
      <c r="BY408" s="162" t="str">
        <f>IF('Formato 4_Ppto'!Z$410&lt;&gt;"",'Formato 4_Ppto'!Z$410,"")</f>
        <v/>
      </c>
      <c r="BZ408" s="162" t="str">
        <f>IF('Formato 4_Ppto'!AA$410&lt;&gt;"",'Formato 4_Ppto'!AA$410,"")</f>
        <v/>
      </c>
      <c r="CA408" s="162" t="str">
        <f>IF('Formato 4_Ppto'!AB$410&lt;&gt;"",'Formato 4_Ppto'!AB$410,"")</f>
        <v/>
      </c>
      <c r="CB408" s="162" t="str">
        <f>IF('Formato 4_Ppto'!AC$410&lt;&gt;"",'Formato 4_Ppto'!AC$410,"")</f>
        <v/>
      </c>
      <c r="CC408" s="162" t="str">
        <f>IF('Formato 4_Ppto'!AD$410&lt;&gt;"",'Formato 4_Ppto'!AD$410,"")</f>
        <v/>
      </c>
      <c r="CD408" s="162" t="str">
        <f>IF('Formato 4_Ppto'!AE$410&lt;&gt;"",'Formato 4_Ppto'!AE$410,"")</f>
        <v/>
      </c>
      <c r="CE408" s="162" t="str">
        <f>IF('Formato 4_Ppto'!AF$410&lt;&gt;"",'Formato 4_Ppto'!AF$410,"")</f>
        <v/>
      </c>
      <c r="CF408" s="162" t="str">
        <f>IF('Formato 4_Ppto'!AG$410&lt;&gt;"",'Formato 4_Ppto'!AG$410,"")</f>
        <v/>
      </c>
      <c r="CG408" s="162" t="str">
        <f>IF('Formato 4_Ppto'!AH$410&lt;&gt;"",'Formato 4_Ppto'!AH$410,"")</f>
        <v/>
      </c>
      <c r="CH408" s="162" t="str">
        <f>IF('Formato 4_Ppto'!AI$410&lt;&gt;"",'Formato 4_Ppto'!AI$410,"")</f>
        <v/>
      </c>
      <c r="CI408" s="163" t="str">
        <f>IF('Formato 4_Ppto'!AJ$410&lt;&gt;"",'Formato 4_Ppto'!AJ$410,"")</f>
        <v/>
      </c>
      <c r="CJ408" s="13" t="str">
        <f>IF('Formato 4_Ppto'!B426&lt;&gt;"",'Formato 4_Ppto'!A426,"")</f>
        <v/>
      </c>
      <c r="CK408" s="24" t="str">
        <f>IF('Formato 4_Ppto'!B426&lt;&gt;"",'Formato 4_Ppto'!B426,"")</f>
        <v/>
      </c>
      <c r="CL408" s="22" t="str">
        <f>IF('Formato 4_Ppto'!C426&lt;&gt;"",'Formato 4_Ppto'!C426,"")</f>
        <v/>
      </c>
      <c r="CM408" s="24" t="str">
        <f>IF('Formato 4_Ppto'!D426&lt;&gt;"",'Formato 4_Ppto'!D426,"")</f>
        <v/>
      </c>
      <c r="CN408" s="161" t="str">
        <f>IF('Formato 4_Ppto'!E426&lt;&gt;"",'Formato 4_Ppto'!E426,"")</f>
        <v/>
      </c>
      <c r="CO408" s="161" t="str">
        <f>IF('Formato 4_Ppto'!G426&lt;&gt;"",'Formato 4_Ppto'!G426,"")</f>
        <v/>
      </c>
      <c r="CP408" s="163" t="str">
        <f>IF('Formato 4_Ppto'!I426&lt;&gt;"",'Formato 4_Ppto'!I426,"")</f>
        <v/>
      </c>
      <c r="CQ408" s="161" t="str">
        <f>IF('Formato 4_Ppto'!K426&lt;&gt;"",'Formato 4_Ppto'!K426,"")</f>
        <v/>
      </c>
      <c r="CR408" s="161" t="str">
        <f>IF('Formato 4_Ppto'!L426&lt;&gt;"",'Formato 4_Ppto'!L426,"")</f>
        <v/>
      </c>
      <c r="CS408" s="161" t="str">
        <f>IF('Formato 4_Ppto'!M426&lt;&gt;"",'Formato 4_Ppto'!M426,"")</f>
        <v/>
      </c>
      <c r="CT408" s="161" t="str">
        <f>IF('Formato 4_Ppto'!N426&lt;&gt;"",'Formato 4_Ppto'!N426,"")</f>
        <v/>
      </c>
      <c r="CU408" s="161" t="str">
        <f>IF('Formato 4_Ppto'!O426&lt;&gt;"",'Formato 4_Ppto'!O426,"")</f>
        <v/>
      </c>
      <c r="CV408" s="161" t="str">
        <f>IF('Formato 4_Ppto'!P426&lt;&gt;"",'Formato 4_Ppto'!P426,"")</f>
        <v/>
      </c>
      <c r="CW408" s="161" t="str">
        <f>IF('Formato 4_Ppto'!Q426&lt;&gt;"",'Formato 4_Ppto'!Q426,"")</f>
        <v/>
      </c>
      <c r="CX408" s="161" t="str">
        <f>IF('Formato 4_Ppto'!R426&lt;&gt;"",'Formato 4_Ppto'!R426,"")</f>
        <v/>
      </c>
      <c r="CY408" s="161" t="str">
        <f>IF('Formato 4_Ppto'!S426&lt;&gt;"",'Formato 4_Ppto'!S426,"")</f>
        <v/>
      </c>
      <c r="CZ408" s="161" t="str">
        <f>IF('Formato 4_Ppto'!T426&lt;&gt;"",'Formato 4_Ppto'!T426,"")</f>
        <v/>
      </c>
      <c r="DA408" s="161" t="str">
        <f>IF('Formato 4_Ppto'!U426&lt;&gt;"",'Formato 4_Ppto'!U426,"")</f>
        <v/>
      </c>
      <c r="DB408" s="161" t="str">
        <f>IF('Formato 4_Ppto'!V426&lt;&gt;"",'Formato 4_Ppto'!V426,"")</f>
        <v/>
      </c>
      <c r="DC408" s="161" t="str">
        <f>IF('Formato 4_Ppto'!W426&lt;&gt;"",'Formato 4_Ppto'!W426,"")</f>
        <v/>
      </c>
      <c r="DD408" s="162" t="str">
        <f>IF('Formato 4_Ppto'!X426&lt;&gt;"",'Formato 4_Ppto'!X426,"")</f>
        <v/>
      </c>
      <c r="DE408" s="162" t="str">
        <f>IF('Formato 4_Ppto'!Y426&lt;&gt;"",'Formato 4_Ppto'!Y426,"")</f>
        <v/>
      </c>
      <c r="DF408" s="162" t="str">
        <f>IF('Formato 4_Ppto'!Z426&lt;&gt;"",'Formato 4_Ppto'!Z426,"")</f>
        <v/>
      </c>
      <c r="DG408" s="162" t="str">
        <f>IF('Formato 4_Ppto'!AA426&lt;&gt;"",'Formato 4_Ppto'!AA426,"")</f>
        <v/>
      </c>
      <c r="DH408" s="162" t="str">
        <f>IF('Formato 4_Ppto'!AB426&lt;&gt;"",'Formato 4_Ppto'!AB426,"")</f>
        <v/>
      </c>
      <c r="DI408" s="162" t="str">
        <f>IF('Formato 4_Ppto'!AC426&lt;&gt;"",'Formato 4_Ppto'!AC426,"")</f>
        <v/>
      </c>
      <c r="DJ408" s="162" t="str">
        <f>IF('Formato 4_Ppto'!AD426&lt;&gt;"",'Formato 4_Ppto'!AD426,"")</f>
        <v/>
      </c>
      <c r="DK408" s="162" t="str">
        <f>IF('Formato 4_Ppto'!AE426&lt;&gt;"",'Formato 4_Ppto'!AE426,"")</f>
        <v/>
      </c>
      <c r="DL408" s="162" t="str">
        <f>IF('Formato 4_Ppto'!AF426&lt;&gt;"",'Formato 4_Ppto'!AF426,"")</f>
        <v/>
      </c>
      <c r="DM408" s="162" t="str">
        <f>IF('Formato 4_Ppto'!AG426&lt;&gt;"",'Formato 4_Ppto'!AG426,"")</f>
        <v/>
      </c>
      <c r="DN408" s="162" t="str">
        <f>IF('Formato 4_Ppto'!AH426&lt;&gt;"",'Formato 4_Ppto'!AH426,"")</f>
        <v/>
      </c>
      <c r="DO408" s="162" t="str">
        <f>IF('Formato 4_Ppto'!AI426&lt;&gt;"",'Formato 4_Ppto'!AI426,"")</f>
        <v/>
      </c>
      <c r="DP408" s="163" t="str">
        <f>IF('Formato 4_Ppto'!AJ426&lt;&gt;"",'Formato 4_Ppto'!AJ426,"")</f>
        <v/>
      </c>
    </row>
    <row r="409" spans="2:120" x14ac:dyDescent="0.3">
      <c r="B409" s="13" t="str">
        <f>IF(OR(Tabla6[[#This Row],[IDA]]="",Tabla6[[#This Row],[IDT]]="",Tabla6[[#This Row],[IDI]]=""),"",Tabla6[[#This Row],[IDA]]&amp;"."&amp;Tabla6[[#This Row],[IDT]]&amp;"."&amp;Tabla6[[#This Row],[IDI]])</f>
        <v/>
      </c>
      <c r="C409" s="13" t="str">
        <f>IF(Formato_02!$B$14&lt;&gt;"",0,"")</f>
        <v/>
      </c>
      <c r="D409" s="13" t="str">
        <f>IF(Formato_02!$H$9&lt;&gt;"",Formato_02!$H$9,"")</f>
        <v/>
      </c>
      <c r="E409" s="24" t="str">
        <f t="shared" si="48"/>
        <v/>
      </c>
      <c r="F409" s="24" t="str">
        <f>IF(Formato_02!$B$14&lt;&gt;"",Formato_02!$B$14,"")</f>
        <v/>
      </c>
      <c r="G409" s="22" t="str">
        <f>IF('Formato 3_Gantt'!C414&lt;&gt;"",'Formato 3_Gantt'!C414,"")</f>
        <v/>
      </c>
      <c r="H409" s="13" t="str">
        <f>IF('Formato 3_Gantt'!D$8&lt;&gt;"",'Formato 3_Gantt'!D$8,"")</f>
        <v/>
      </c>
      <c r="I409" s="13" t="str">
        <f>IF('Formato 3_Gantt'!E$8&lt;&gt;"",'Formato 3_Gantt'!E$8,"")</f>
        <v/>
      </c>
      <c r="J409" s="13" t="str">
        <f>IF('Formato 3_Gantt'!F$8&lt;&gt;"",'Formato 3_Gantt'!F$8,"")</f>
        <v/>
      </c>
      <c r="K409" s="158" t="str">
        <f>IF('Formato 3_Gantt'!G$8&lt;&gt;"",'Formato 3_Gantt'!G$8,"")</f>
        <v/>
      </c>
      <c r="L409" s="158" t="str">
        <f>IF('Formato 3_Gantt'!H$8&lt;&gt;"",'Formato 3_Gantt'!H$8,"")</f>
        <v/>
      </c>
      <c r="M409" s="13" t="str">
        <f>IF('Formato 3_Gantt'!BL$8&lt;&gt;"",'Formato 3_Gantt'!BL$8,"")</f>
        <v/>
      </c>
      <c r="N409" s="13" t="str">
        <f>IF('Formato 3_Gantt'!BM$8&lt;&gt;"",'Formato 3_Gantt'!BM$8,"")</f>
        <v/>
      </c>
      <c r="O409" s="13" t="str">
        <f>IF('Formato 3_Gantt'!BN$8&lt;&gt;"",'Formato 3_Gantt'!BN$8,"")</f>
        <v/>
      </c>
      <c r="P409" s="13" t="str">
        <f>IF('Formato 3_Gantt'!BO$8&lt;&gt;"",'Formato 3_Gantt'!BO$8,"")</f>
        <v/>
      </c>
      <c r="Q409" s="13" t="str">
        <f>IF('Formato 3_Gantt'!BP$8&lt;&gt;"",'Formato 3_Gantt'!BP$8,"")</f>
        <v/>
      </c>
      <c r="R409" s="13" t="str">
        <f>IF('Formato 3_Gantt'!BQ$8&lt;&gt;"",'Formato 3_Gantt'!BQ$8,"")</f>
        <v/>
      </c>
      <c r="S409" s="13" t="str">
        <f>IF('Formato 3_Gantt'!BR$8&lt;&gt;"",'Formato 3_Gantt'!BR$8,"")</f>
        <v/>
      </c>
      <c r="T409" s="13" t="str">
        <f>IF('Formato 3_Gantt'!BS$8&lt;&gt;"",'Formato 3_Gantt'!BS$8,"")</f>
        <v/>
      </c>
      <c r="U409" s="13" t="str">
        <f>IF('Formato 3_Gantt'!BT$8&lt;&gt;"",'Formato 3_Gantt'!BT$8,"")</f>
        <v/>
      </c>
      <c r="V409" s="13" t="str">
        <f>IF('Formato 3_Gantt'!BU$8&lt;&gt;"",'Formato 3_Gantt'!BU$8,"")</f>
        <v/>
      </c>
      <c r="W409" s="13" t="str">
        <f>IF('Formato 3_Gantt'!BV$8&lt;&gt;"",'Formato 3_Gantt'!BV$8,"")</f>
        <v/>
      </c>
      <c r="X409" s="13" t="str">
        <f>IF('Formato 3_Gantt'!BW$8&lt;&gt;"",'Formato 3_Gantt'!BW$8,"")</f>
        <v/>
      </c>
      <c r="Y409" s="13" t="str">
        <f>IF('Formato 3_Gantt'!BX$8&lt;&gt;"",'Formato 3_Gantt'!BX$8,"")</f>
        <v/>
      </c>
      <c r="Z409" s="162" t="str">
        <f>IF(Formato_02!S$15&lt;&gt;"",Formato_02!S$15,"")</f>
        <v/>
      </c>
      <c r="AA409" s="162" t="str">
        <f>IF(Formato_02!T$15&lt;&gt;"",Formato_02!T$15,"")</f>
        <v/>
      </c>
      <c r="AB409" s="162" t="str">
        <f>IF(Formato_02!U$15&lt;&gt;"",Formato_02!U$15,"")</f>
        <v/>
      </c>
      <c r="AC409" s="162" t="str">
        <f>IF(Formato_02!V$15&lt;&gt;"",Formato_02!V$15,"")</f>
        <v/>
      </c>
      <c r="AD409" s="162" t="str">
        <f>IF(Formato_02!W$15&lt;&gt;"",Formato_02!W$15,"")</f>
        <v/>
      </c>
      <c r="AE409" s="162" t="str">
        <f>IF(Formato_02!X$15&lt;&gt;"",Formato_02!X$15,"")</f>
        <v/>
      </c>
      <c r="AF409" s="162" t="str">
        <f>IF(Formato_02!Y$15&lt;&gt;"",Formato_02!Y$15,"")</f>
        <v/>
      </c>
      <c r="AG409" s="162" t="str">
        <f>IF(Formato_02!Z$15&lt;&gt;"",Formato_02!Z$15,"")</f>
        <v/>
      </c>
      <c r="AH409" s="162" t="str">
        <f>IF(Formato_02!AA$15&lt;&gt;"",Formato_02!AA$15,"")</f>
        <v/>
      </c>
      <c r="AI409" s="162" t="str">
        <f>IF(Formato_02!AB$15&lt;&gt;"",Formato_02!AB$15,"")</f>
        <v/>
      </c>
      <c r="AJ409" s="162" t="str">
        <f>IF(Formato_02!AC$15&lt;&gt;"",Formato_02!AC$15,"")</f>
        <v/>
      </c>
      <c r="AK409" s="162" t="str">
        <f>IF(Formato_02!AD$15&lt;&gt;"",Formato_02!AD$15,"")</f>
        <v/>
      </c>
      <c r="AL409" s="162" t="str">
        <f>IF(Formato_02!$N$14&lt;&gt;"",Formato_02!$N$14,"")</f>
        <v/>
      </c>
      <c r="AM409" s="13" t="str">
        <f>IF(Formato_02!$X$4&lt;&gt;"","AN","")</f>
        <v/>
      </c>
      <c r="AN409" s="24" t="str">
        <f t="shared" si="49"/>
        <v/>
      </c>
      <c r="AO409" s="13" t="str">
        <f>IF(Formato_02!$Y$4&lt;&gt;"","P027","")</f>
        <v/>
      </c>
      <c r="AP409" s="24" t="str">
        <f t="shared" si="50"/>
        <v/>
      </c>
      <c r="AQ409" s="13" t="str">
        <f>IF(Formato_02!$Z$4&lt;&gt;"","PNCVG","")</f>
        <v/>
      </c>
      <c r="AR409" s="24" t="str">
        <f t="shared" si="51"/>
        <v/>
      </c>
      <c r="AS409" s="13" t="str">
        <f>IF(Formato_02!$AA$4&lt;&gt;"","PNFF","")</f>
        <v/>
      </c>
      <c r="AT409" s="24" t="str">
        <f t="shared" si="52"/>
        <v/>
      </c>
      <c r="AU409" s="13" t="str">
        <f>IF(Formato_02!$AB$4&lt;&gt;"","PNPAM","")</f>
        <v/>
      </c>
      <c r="AV409" s="24" t="str">
        <f t="shared" si="53"/>
        <v/>
      </c>
      <c r="AW409" s="13" t="str">
        <f>IF(Formato_02!$AC$4&lt;&gt;"","PNAIA","")</f>
        <v/>
      </c>
      <c r="AX409" s="24" t="str">
        <f t="shared" si="54"/>
        <v/>
      </c>
      <c r="AY409" s="13" t="str">
        <f>IF(Formato_02!$AD$4&lt;&gt;"","PIO","")</f>
        <v/>
      </c>
      <c r="AZ409" s="24" t="str">
        <f t="shared" si="55"/>
        <v/>
      </c>
      <c r="BA409" s="13" t="str">
        <f>IF('Formato 3_Gantt'!B$22&lt;&gt;"",'Formato 3_Gantt'!A$22,"")</f>
        <v/>
      </c>
      <c r="BB409" s="24" t="str">
        <f>IF('Formato 3_Gantt'!B$22&lt;&gt;"",'Formato 3_Gantt'!B$22,"")</f>
        <v/>
      </c>
      <c r="BC409" s="22" t="str">
        <f>IF('Formato 3_Gantt'!C$22&lt;&gt;"",'Formato 3_Gantt'!C$22,"")</f>
        <v/>
      </c>
      <c r="BD409" s="13" t="str">
        <f>IF('Formato 3_Gantt'!D$22&lt;&gt;"",'Formato 3_Gantt'!D$22,"")</f>
        <v/>
      </c>
      <c r="BE409" s="161" t="str">
        <f>IF('Formato 3_Gantt'!E$22&lt;&gt;"",'Formato 3_Gantt'!E$22,"")</f>
        <v/>
      </c>
      <c r="BF409" s="13" t="str">
        <f>IF('Formato 3_Gantt'!F$22&lt;&gt;"",'Formato 3_Gantt'!F$22,"")</f>
        <v/>
      </c>
      <c r="BG409" s="158" t="str">
        <f>IF('Formato 3_Gantt'!G$22&lt;&gt;"",'Formato 3_Gantt'!G$22,"")</f>
        <v/>
      </c>
      <c r="BH409" s="158" t="str">
        <f>IF('Formato 3_Gantt'!H$22&lt;&gt;"",'Formato 3_Gantt'!H$22,"")</f>
        <v/>
      </c>
      <c r="BI409" s="161" t="str">
        <f>IF('Formato 3_Gantt'!BL$22&lt;&gt;"",'Formato 3_Gantt'!BL$22,"")</f>
        <v/>
      </c>
      <c r="BJ409" s="161" t="str">
        <f>IF('Formato 3_Gantt'!BM$22&lt;&gt;"",'Formato 3_Gantt'!BM$22,"")</f>
        <v/>
      </c>
      <c r="BK409" s="161" t="str">
        <f>IF('Formato 3_Gantt'!BN$22&lt;&gt;"",'Formato 3_Gantt'!BN$22,"")</f>
        <v/>
      </c>
      <c r="BL409" s="161" t="str">
        <f>IF('Formato 3_Gantt'!BO$22&lt;&gt;"",'Formato 3_Gantt'!BO$22,"")</f>
        <v/>
      </c>
      <c r="BM409" s="161" t="str">
        <f>IF('Formato 3_Gantt'!BP$22&lt;&gt;"",'Formato 3_Gantt'!BP$22,"")</f>
        <v/>
      </c>
      <c r="BN409" s="161" t="str">
        <f>IF('Formato 3_Gantt'!BQ$22&lt;&gt;"",'Formato 3_Gantt'!BQ$22,"")</f>
        <v/>
      </c>
      <c r="BO409" s="161" t="str">
        <f>IF('Formato 3_Gantt'!BR$22&lt;&gt;"",'Formato 3_Gantt'!BR$22,"")</f>
        <v/>
      </c>
      <c r="BP409" s="161" t="str">
        <f>IF('Formato 3_Gantt'!BS$22&lt;&gt;"",'Formato 3_Gantt'!BS$22,"")</f>
        <v/>
      </c>
      <c r="BQ409" s="161" t="str">
        <f>IF('Formato 3_Gantt'!BT$22&lt;&gt;"",'Formato 3_Gantt'!BT$22,"")</f>
        <v/>
      </c>
      <c r="BR409" s="161" t="str">
        <f>IF('Formato 3_Gantt'!BU$22&lt;&gt;"",'Formato 3_Gantt'!BU$22,"")</f>
        <v/>
      </c>
      <c r="BS409" s="161" t="str">
        <f>IF('Formato 3_Gantt'!BV$22&lt;&gt;"",'Formato 3_Gantt'!BV$22,"")</f>
        <v/>
      </c>
      <c r="BT409" s="161" t="str">
        <f>IF('Formato 3_Gantt'!BW$22&lt;&gt;"",'Formato 3_Gantt'!BW$22,"")</f>
        <v/>
      </c>
      <c r="BU409" s="161" t="str">
        <f>IF('Formato 3_Gantt'!BX$22&lt;&gt;"",'Formato 3_Gantt'!BX$22,"")</f>
        <v/>
      </c>
      <c r="BV409" s="163" t="str">
        <f>IF('Formato 4_Ppto'!I$410&lt;&gt;"",'Formato 4_Ppto'!I$410,"")</f>
        <v/>
      </c>
      <c r="BW409" s="162" t="str">
        <f>IF('Formato 4_Ppto'!X$410&lt;&gt;"",'Formato 4_Ppto'!X$410,"")</f>
        <v/>
      </c>
      <c r="BX409" s="162" t="str">
        <f>IF('Formato 4_Ppto'!Y$410&lt;&gt;"",'Formato 4_Ppto'!Y$410,"")</f>
        <v/>
      </c>
      <c r="BY409" s="162" t="str">
        <f>IF('Formato 4_Ppto'!Z$410&lt;&gt;"",'Formato 4_Ppto'!Z$410,"")</f>
        <v/>
      </c>
      <c r="BZ409" s="162" t="str">
        <f>IF('Formato 4_Ppto'!AA$410&lt;&gt;"",'Formato 4_Ppto'!AA$410,"")</f>
        <v/>
      </c>
      <c r="CA409" s="162" t="str">
        <f>IF('Formato 4_Ppto'!AB$410&lt;&gt;"",'Formato 4_Ppto'!AB$410,"")</f>
        <v/>
      </c>
      <c r="CB409" s="162" t="str">
        <f>IF('Formato 4_Ppto'!AC$410&lt;&gt;"",'Formato 4_Ppto'!AC$410,"")</f>
        <v/>
      </c>
      <c r="CC409" s="162" t="str">
        <f>IF('Formato 4_Ppto'!AD$410&lt;&gt;"",'Formato 4_Ppto'!AD$410,"")</f>
        <v/>
      </c>
      <c r="CD409" s="162" t="str">
        <f>IF('Formato 4_Ppto'!AE$410&lt;&gt;"",'Formato 4_Ppto'!AE$410,"")</f>
        <v/>
      </c>
      <c r="CE409" s="162" t="str">
        <f>IF('Formato 4_Ppto'!AF$410&lt;&gt;"",'Formato 4_Ppto'!AF$410,"")</f>
        <v/>
      </c>
      <c r="CF409" s="162" t="str">
        <f>IF('Formato 4_Ppto'!AG$410&lt;&gt;"",'Formato 4_Ppto'!AG$410,"")</f>
        <v/>
      </c>
      <c r="CG409" s="162" t="str">
        <f>IF('Formato 4_Ppto'!AH$410&lt;&gt;"",'Formato 4_Ppto'!AH$410,"")</f>
        <v/>
      </c>
      <c r="CH409" s="162" t="str">
        <f>IF('Formato 4_Ppto'!AI$410&lt;&gt;"",'Formato 4_Ppto'!AI$410,"")</f>
        <v/>
      </c>
      <c r="CI409" s="163" t="str">
        <f>IF('Formato 4_Ppto'!AJ$410&lt;&gt;"",'Formato 4_Ppto'!AJ$410,"")</f>
        <v/>
      </c>
      <c r="CJ409" s="13" t="str">
        <f>IF('Formato 4_Ppto'!B427&lt;&gt;"",'Formato 4_Ppto'!A427,"")</f>
        <v/>
      </c>
      <c r="CK409" s="24" t="str">
        <f>IF('Formato 4_Ppto'!B427&lt;&gt;"",'Formato 4_Ppto'!B427,"")</f>
        <v/>
      </c>
      <c r="CL409" s="22" t="str">
        <f>IF('Formato 4_Ppto'!C427&lt;&gt;"",'Formato 4_Ppto'!C427,"")</f>
        <v/>
      </c>
      <c r="CM409" s="24" t="str">
        <f>IF('Formato 4_Ppto'!D427&lt;&gt;"",'Formato 4_Ppto'!D427,"")</f>
        <v/>
      </c>
      <c r="CN409" s="161" t="str">
        <f>IF('Formato 4_Ppto'!E427&lt;&gt;"",'Formato 4_Ppto'!E427,"")</f>
        <v/>
      </c>
      <c r="CO409" s="161" t="str">
        <f>IF('Formato 4_Ppto'!G427&lt;&gt;"",'Formato 4_Ppto'!G427,"")</f>
        <v/>
      </c>
      <c r="CP409" s="163" t="str">
        <f>IF('Formato 4_Ppto'!I427&lt;&gt;"",'Formato 4_Ppto'!I427,"")</f>
        <v/>
      </c>
      <c r="CQ409" s="161" t="str">
        <f>IF('Formato 4_Ppto'!K427&lt;&gt;"",'Formato 4_Ppto'!K427,"")</f>
        <v/>
      </c>
      <c r="CR409" s="161" t="str">
        <f>IF('Formato 4_Ppto'!L427&lt;&gt;"",'Formato 4_Ppto'!L427,"")</f>
        <v/>
      </c>
      <c r="CS409" s="161" t="str">
        <f>IF('Formato 4_Ppto'!M427&lt;&gt;"",'Formato 4_Ppto'!M427,"")</f>
        <v/>
      </c>
      <c r="CT409" s="161" t="str">
        <f>IF('Formato 4_Ppto'!N427&lt;&gt;"",'Formato 4_Ppto'!N427,"")</f>
        <v/>
      </c>
      <c r="CU409" s="161" t="str">
        <f>IF('Formato 4_Ppto'!O427&lt;&gt;"",'Formato 4_Ppto'!O427,"")</f>
        <v/>
      </c>
      <c r="CV409" s="161" t="str">
        <f>IF('Formato 4_Ppto'!P427&lt;&gt;"",'Formato 4_Ppto'!P427,"")</f>
        <v/>
      </c>
      <c r="CW409" s="161" t="str">
        <f>IF('Formato 4_Ppto'!Q427&lt;&gt;"",'Formato 4_Ppto'!Q427,"")</f>
        <v/>
      </c>
      <c r="CX409" s="161" t="str">
        <f>IF('Formato 4_Ppto'!R427&lt;&gt;"",'Formato 4_Ppto'!R427,"")</f>
        <v/>
      </c>
      <c r="CY409" s="161" t="str">
        <f>IF('Formato 4_Ppto'!S427&lt;&gt;"",'Formato 4_Ppto'!S427,"")</f>
        <v/>
      </c>
      <c r="CZ409" s="161" t="str">
        <f>IF('Formato 4_Ppto'!T427&lt;&gt;"",'Formato 4_Ppto'!T427,"")</f>
        <v/>
      </c>
      <c r="DA409" s="161" t="str">
        <f>IF('Formato 4_Ppto'!U427&lt;&gt;"",'Formato 4_Ppto'!U427,"")</f>
        <v/>
      </c>
      <c r="DB409" s="161" t="str">
        <f>IF('Formato 4_Ppto'!V427&lt;&gt;"",'Formato 4_Ppto'!V427,"")</f>
        <v/>
      </c>
      <c r="DC409" s="161" t="str">
        <f>IF('Formato 4_Ppto'!W427&lt;&gt;"",'Formato 4_Ppto'!W427,"")</f>
        <v/>
      </c>
      <c r="DD409" s="162" t="str">
        <f>IF('Formato 4_Ppto'!X427&lt;&gt;"",'Formato 4_Ppto'!X427,"")</f>
        <v/>
      </c>
      <c r="DE409" s="162" t="str">
        <f>IF('Formato 4_Ppto'!Y427&lt;&gt;"",'Formato 4_Ppto'!Y427,"")</f>
        <v/>
      </c>
      <c r="DF409" s="162" t="str">
        <f>IF('Formato 4_Ppto'!Z427&lt;&gt;"",'Formato 4_Ppto'!Z427,"")</f>
        <v/>
      </c>
      <c r="DG409" s="162" t="str">
        <f>IF('Formato 4_Ppto'!AA427&lt;&gt;"",'Formato 4_Ppto'!AA427,"")</f>
        <v/>
      </c>
      <c r="DH409" s="162" t="str">
        <f>IF('Formato 4_Ppto'!AB427&lt;&gt;"",'Formato 4_Ppto'!AB427,"")</f>
        <v/>
      </c>
      <c r="DI409" s="162" t="str">
        <f>IF('Formato 4_Ppto'!AC427&lt;&gt;"",'Formato 4_Ppto'!AC427,"")</f>
        <v/>
      </c>
      <c r="DJ409" s="162" t="str">
        <f>IF('Formato 4_Ppto'!AD427&lt;&gt;"",'Formato 4_Ppto'!AD427,"")</f>
        <v/>
      </c>
      <c r="DK409" s="162" t="str">
        <f>IF('Formato 4_Ppto'!AE427&lt;&gt;"",'Formato 4_Ppto'!AE427,"")</f>
        <v/>
      </c>
      <c r="DL409" s="162" t="str">
        <f>IF('Formato 4_Ppto'!AF427&lt;&gt;"",'Formato 4_Ppto'!AF427,"")</f>
        <v/>
      </c>
      <c r="DM409" s="162" t="str">
        <f>IF('Formato 4_Ppto'!AG427&lt;&gt;"",'Formato 4_Ppto'!AG427,"")</f>
        <v/>
      </c>
      <c r="DN409" s="162" t="str">
        <f>IF('Formato 4_Ppto'!AH427&lt;&gt;"",'Formato 4_Ppto'!AH427,"")</f>
        <v/>
      </c>
      <c r="DO409" s="162" t="str">
        <f>IF('Formato 4_Ppto'!AI427&lt;&gt;"",'Formato 4_Ppto'!AI427,"")</f>
        <v/>
      </c>
      <c r="DP409" s="163" t="str">
        <f>IF('Formato 4_Ppto'!AJ427&lt;&gt;"",'Formato 4_Ppto'!AJ427,"")</f>
        <v/>
      </c>
    </row>
    <row r="410" spans="2:120" x14ac:dyDescent="0.3">
      <c r="B410" s="13" t="str">
        <f>IF(OR(Tabla6[[#This Row],[IDA]]="",Tabla6[[#This Row],[IDT]]="",Tabla6[[#This Row],[IDI]]=""),"",Tabla6[[#This Row],[IDA]]&amp;"."&amp;Tabla6[[#This Row],[IDT]]&amp;"."&amp;Tabla6[[#This Row],[IDI]])</f>
        <v/>
      </c>
      <c r="C410" s="13" t="str">
        <f>IF(Formato_02!$B$14&lt;&gt;"",0,"")</f>
        <v/>
      </c>
      <c r="D410" s="13" t="str">
        <f>IF(Formato_02!$H$9&lt;&gt;"",Formato_02!$H$9,"")</f>
        <v/>
      </c>
      <c r="E410" s="24" t="str">
        <f t="shared" si="48"/>
        <v/>
      </c>
      <c r="F410" s="24" t="str">
        <f>IF(Formato_02!$B$14&lt;&gt;"",Formato_02!$B$14,"")</f>
        <v/>
      </c>
      <c r="G410" s="22" t="str">
        <f>IF('Formato 3_Gantt'!C415&lt;&gt;"",'Formato 3_Gantt'!C415,"")</f>
        <v/>
      </c>
      <c r="H410" s="13" t="str">
        <f>IF('Formato 3_Gantt'!D$8&lt;&gt;"",'Formato 3_Gantt'!D$8,"")</f>
        <v/>
      </c>
      <c r="I410" s="13" t="str">
        <f>IF('Formato 3_Gantt'!E$8&lt;&gt;"",'Formato 3_Gantt'!E$8,"")</f>
        <v/>
      </c>
      <c r="J410" s="13" t="str">
        <f>IF('Formato 3_Gantt'!F$8&lt;&gt;"",'Formato 3_Gantt'!F$8,"")</f>
        <v/>
      </c>
      <c r="K410" s="158" t="str">
        <f>IF('Formato 3_Gantt'!G$8&lt;&gt;"",'Formato 3_Gantt'!G$8,"")</f>
        <v/>
      </c>
      <c r="L410" s="158" t="str">
        <f>IF('Formato 3_Gantt'!H$8&lt;&gt;"",'Formato 3_Gantt'!H$8,"")</f>
        <v/>
      </c>
      <c r="M410" s="13" t="str">
        <f>IF('Formato 3_Gantt'!BL$8&lt;&gt;"",'Formato 3_Gantt'!BL$8,"")</f>
        <v/>
      </c>
      <c r="N410" s="13" t="str">
        <f>IF('Formato 3_Gantt'!BM$8&lt;&gt;"",'Formato 3_Gantt'!BM$8,"")</f>
        <v/>
      </c>
      <c r="O410" s="13" t="str">
        <f>IF('Formato 3_Gantt'!BN$8&lt;&gt;"",'Formato 3_Gantt'!BN$8,"")</f>
        <v/>
      </c>
      <c r="P410" s="13" t="str">
        <f>IF('Formato 3_Gantt'!BO$8&lt;&gt;"",'Formato 3_Gantt'!BO$8,"")</f>
        <v/>
      </c>
      <c r="Q410" s="13" t="str">
        <f>IF('Formato 3_Gantt'!BP$8&lt;&gt;"",'Formato 3_Gantt'!BP$8,"")</f>
        <v/>
      </c>
      <c r="R410" s="13" t="str">
        <f>IF('Formato 3_Gantt'!BQ$8&lt;&gt;"",'Formato 3_Gantt'!BQ$8,"")</f>
        <v/>
      </c>
      <c r="S410" s="13" t="str">
        <f>IF('Formato 3_Gantt'!BR$8&lt;&gt;"",'Formato 3_Gantt'!BR$8,"")</f>
        <v/>
      </c>
      <c r="T410" s="13" t="str">
        <f>IF('Formato 3_Gantt'!BS$8&lt;&gt;"",'Formato 3_Gantt'!BS$8,"")</f>
        <v/>
      </c>
      <c r="U410" s="13" t="str">
        <f>IF('Formato 3_Gantt'!BT$8&lt;&gt;"",'Formato 3_Gantt'!BT$8,"")</f>
        <v/>
      </c>
      <c r="V410" s="13" t="str">
        <f>IF('Formato 3_Gantt'!BU$8&lt;&gt;"",'Formato 3_Gantt'!BU$8,"")</f>
        <v/>
      </c>
      <c r="W410" s="13" t="str">
        <f>IF('Formato 3_Gantt'!BV$8&lt;&gt;"",'Formato 3_Gantt'!BV$8,"")</f>
        <v/>
      </c>
      <c r="X410" s="13" t="str">
        <f>IF('Formato 3_Gantt'!BW$8&lt;&gt;"",'Formato 3_Gantt'!BW$8,"")</f>
        <v/>
      </c>
      <c r="Y410" s="13" t="str">
        <f>IF('Formato 3_Gantt'!BX$8&lt;&gt;"",'Formato 3_Gantt'!BX$8,"")</f>
        <v/>
      </c>
      <c r="Z410" s="162" t="str">
        <f>IF(Formato_02!S$15&lt;&gt;"",Formato_02!S$15,"")</f>
        <v/>
      </c>
      <c r="AA410" s="162" t="str">
        <f>IF(Formato_02!T$15&lt;&gt;"",Formato_02!T$15,"")</f>
        <v/>
      </c>
      <c r="AB410" s="162" t="str">
        <f>IF(Formato_02!U$15&lt;&gt;"",Formato_02!U$15,"")</f>
        <v/>
      </c>
      <c r="AC410" s="162" t="str">
        <f>IF(Formato_02!V$15&lt;&gt;"",Formato_02!V$15,"")</f>
        <v/>
      </c>
      <c r="AD410" s="162" t="str">
        <f>IF(Formato_02!W$15&lt;&gt;"",Formato_02!W$15,"")</f>
        <v/>
      </c>
      <c r="AE410" s="162" t="str">
        <f>IF(Formato_02!X$15&lt;&gt;"",Formato_02!X$15,"")</f>
        <v/>
      </c>
      <c r="AF410" s="162" t="str">
        <f>IF(Formato_02!Y$15&lt;&gt;"",Formato_02!Y$15,"")</f>
        <v/>
      </c>
      <c r="AG410" s="162" t="str">
        <f>IF(Formato_02!Z$15&lt;&gt;"",Formato_02!Z$15,"")</f>
        <v/>
      </c>
      <c r="AH410" s="162" t="str">
        <f>IF(Formato_02!AA$15&lt;&gt;"",Formato_02!AA$15,"")</f>
        <v/>
      </c>
      <c r="AI410" s="162" t="str">
        <f>IF(Formato_02!AB$15&lt;&gt;"",Formato_02!AB$15,"")</f>
        <v/>
      </c>
      <c r="AJ410" s="162" t="str">
        <f>IF(Formato_02!AC$15&lt;&gt;"",Formato_02!AC$15,"")</f>
        <v/>
      </c>
      <c r="AK410" s="162" t="str">
        <f>IF(Formato_02!AD$15&lt;&gt;"",Formato_02!AD$15,"")</f>
        <v/>
      </c>
      <c r="AL410" s="162" t="str">
        <f>IF(Formato_02!$N$14&lt;&gt;"",Formato_02!$N$14,"")</f>
        <v/>
      </c>
      <c r="AM410" s="13" t="str">
        <f>IF(Formato_02!$X$4&lt;&gt;"","AN","")</f>
        <v/>
      </c>
      <c r="AN410" s="24" t="str">
        <f t="shared" si="49"/>
        <v/>
      </c>
      <c r="AO410" s="13" t="str">
        <f>IF(Formato_02!$Y$4&lt;&gt;"","P027","")</f>
        <v/>
      </c>
      <c r="AP410" s="24" t="str">
        <f t="shared" si="50"/>
        <v/>
      </c>
      <c r="AQ410" s="13" t="str">
        <f>IF(Formato_02!$Z$4&lt;&gt;"","PNCVG","")</f>
        <v/>
      </c>
      <c r="AR410" s="24" t="str">
        <f t="shared" si="51"/>
        <v/>
      </c>
      <c r="AS410" s="13" t="str">
        <f>IF(Formato_02!$AA$4&lt;&gt;"","PNFF","")</f>
        <v/>
      </c>
      <c r="AT410" s="24" t="str">
        <f t="shared" si="52"/>
        <v/>
      </c>
      <c r="AU410" s="13" t="str">
        <f>IF(Formato_02!$AB$4&lt;&gt;"","PNPAM","")</f>
        <v/>
      </c>
      <c r="AV410" s="24" t="str">
        <f t="shared" si="53"/>
        <v/>
      </c>
      <c r="AW410" s="13" t="str">
        <f>IF(Formato_02!$AC$4&lt;&gt;"","PNAIA","")</f>
        <v/>
      </c>
      <c r="AX410" s="24" t="str">
        <f t="shared" si="54"/>
        <v/>
      </c>
      <c r="AY410" s="13" t="str">
        <f>IF(Formato_02!$AD$4&lt;&gt;"","PIO","")</f>
        <v/>
      </c>
      <c r="AZ410" s="24" t="str">
        <f t="shared" si="55"/>
        <v/>
      </c>
      <c r="BA410" s="13" t="str">
        <f>IF('Formato 3_Gantt'!B$22&lt;&gt;"",'Formato 3_Gantt'!A$22,"")</f>
        <v/>
      </c>
      <c r="BB410" s="24" t="str">
        <f>IF('Formato 3_Gantt'!B$22&lt;&gt;"",'Formato 3_Gantt'!B$22,"")</f>
        <v/>
      </c>
      <c r="BC410" s="22" t="str">
        <f>IF('Formato 3_Gantt'!C$22&lt;&gt;"",'Formato 3_Gantt'!C$22,"")</f>
        <v/>
      </c>
      <c r="BD410" s="13" t="str">
        <f>IF('Formato 3_Gantt'!D$22&lt;&gt;"",'Formato 3_Gantt'!D$22,"")</f>
        <v/>
      </c>
      <c r="BE410" s="161" t="str">
        <f>IF('Formato 3_Gantt'!E$22&lt;&gt;"",'Formato 3_Gantt'!E$22,"")</f>
        <v/>
      </c>
      <c r="BF410" s="13" t="str">
        <f>IF('Formato 3_Gantt'!F$22&lt;&gt;"",'Formato 3_Gantt'!F$22,"")</f>
        <v/>
      </c>
      <c r="BG410" s="158" t="str">
        <f>IF('Formato 3_Gantt'!G$22&lt;&gt;"",'Formato 3_Gantt'!G$22,"")</f>
        <v/>
      </c>
      <c r="BH410" s="158" t="str">
        <f>IF('Formato 3_Gantt'!H$22&lt;&gt;"",'Formato 3_Gantt'!H$22,"")</f>
        <v/>
      </c>
      <c r="BI410" s="161" t="str">
        <f>IF('Formato 3_Gantt'!BL$22&lt;&gt;"",'Formato 3_Gantt'!BL$22,"")</f>
        <v/>
      </c>
      <c r="BJ410" s="161" t="str">
        <f>IF('Formato 3_Gantt'!BM$22&lt;&gt;"",'Formato 3_Gantt'!BM$22,"")</f>
        <v/>
      </c>
      <c r="BK410" s="161" t="str">
        <f>IF('Formato 3_Gantt'!BN$22&lt;&gt;"",'Formato 3_Gantt'!BN$22,"")</f>
        <v/>
      </c>
      <c r="BL410" s="161" t="str">
        <f>IF('Formato 3_Gantt'!BO$22&lt;&gt;"",'Formato 3_Gantt'!BO$22,"")</f>
        <v/>
      </c>
      <c r="BM410" s="161" t="str">
        <f>IF('Formato 3_Gantt'!BP$22&lt;&gt;"",'Formato 3_Gantt'!BP$22,"")</f>
        <v/>
      </c>
      <c r="BN410" s="161" t="str">
        <f>IF('Formato 3_Gantt'!BQ$22&lt;&gt;"",'Formato 3_Gantt'!BQ$22,"")</f>
        <v/>
      </c>
      <c r="BO410" s="161" t="str">
        <f>IF('Formato 3_Gantt'!BR$22&lt;&gt;"",'Formato 3_Gantt'!BR$22,"")</f>
        <v/>
      </c>
      <c r="BP410" s="161" t="str">
        <f>IF('Formato 3_Gantt'!BS$22&lt;&gt;"",'Formato 3_Gantt'!BS$22,"")</f>
        <v/>
      </c>
      <c r="BQ410" s="161" t="str">
        <f>IF('Formato 3_Gantt'!BT$22&lt;&gt;"",'Formato 3_Gantt'!BT$22,"")</f>
        <v/>
      </c>
      <c r="BR410" s="161" t="str">
        <f>IF('Formato 3_Gantt'!BU$22&lt;&gt;"",'Formato 3_Gantt'!BU$22,"")</f>
        <v/>
      </c>
      <c r="BS410" s="161" t="str">
        <f>IF('Formato 3_Gantt'!BV$22&lt;&gt;"",'Formato 3_Gantt'!BV$22,"")</f>
        <v/>
      </c>
      <c r="BT410" s="161" t="str">
        <f>IF('Formato 3_Gantt'!BW$22&lt;&gt;"",'Formato 3_Gantt'!BW$22,"")</f>
        <v/>
      </c>
      <c r="BU410" s="161" t="str">
        <f>IF('Formato 3_Gantt'!BX$22&lt;&gt;"",'Formato 3_Gantt'!BX$22,"")</f>
        <v/>
      </c>
      <c r="BV410" s="163" t="str">
        <f>IF('Formato 4_Ppto'!I$410&lt;&gt;"",'Formato 4_Ppto'!I$410,"")</f>
        <v/>
      </c>
      <c r="BW410" s="162" t="str">
        <f>IF('Formato 4_Ppto'!X$410&lt;&gt;"",'Formato 4_Ppto'!X$410,"")</f>
        <v/>
      </c>
      <c r="BX410" s="162" t="str">
        <f>IF('Formato 4_Ppto'!Y$410&lt;&gt;"",'Formato 4_Ppto'!Y$410,"")</f>
        <v/>
      </c>
      <c r="BY410" s="162" t="str">
        <f>IF('Formato 4_Ppto'!Z$410&lt;&gt;"",'Formato 4_Ppto'!Z$410,"")</f>
        <v/>
      </c>
      <c r="BZ410" s="162" t="str">
        <f>IF('Formato 4_Ppto'!AA$410&lt;&gt;"",'Formato 4_Ppto'!AA$410,"")</f>
        <v/>
      </c>
      <c r="CA410" s="162" t="str">
        <f>IF('Formato 4_Ppto'!AB$410&lt;&gt;"",'Formato 4_Ppto'!AB$410,"")</f>
        <v/>
      </c>
      <c r="CB410" s="162" t="str">
        <f>IF('Formato 4_Ppto'!AC$410&lt;&gt;"",'Formato 4_Ppto'!AC$410,"")</f>
        <v/>
      </c>
      <c r="CC410" s="162" t="str">
        <f>IF('Formato 4_Ppto'!AD$410&lt;&gt;"",'Formato 4_Ppto'!AD$410,"")</f>
        <v/>
      </c>
      <c r="CD410" s="162" t="str">
        <f>IF('Formato 4_Ppto'!AE$410&lt;&gt;"",'Formato 4_Ppto'!AE$410,"")</f>
        <v/>
      </c>
      <c r="CE410" s="162" t="str">
        <f>IF('Formato 4_Ppto'!AF$410&lt;&gt;"",'Formato 4_Ppto'!AF$410,"")</f>
        <v/>
      </c>
      <c r="CF410" s="162" t="str">
        <f>IF('Formato 4_Ppto'!AG$410&lt;&gt;"",'Formato 4_Ppto'!AG$410,"")</f>
        <v/>
      </c>
      <c r="CG410" s="162" t="str">
        <f>IF('Formato 4_Ppto'!AH$410&lt;&gt;"",'Formato 4_Ppto'!AH$410,"")</f>
        <v/>
      </c>
      <c r="CH410" s="162" t="str">
        <f>IF('Formato 4_Ppto'!AI$410&lt;&gt;"",'Formato 4_Ppto'!AI$410,"")</f>
        <v/>
      </c>
      <c r="CI410" s="163" t="str">
        <f>IF('Formato 4_Ppto'!AJ$410&lt;&gt;"",'Formato 4_Ppto'!AJ$410,"")</f>
        <v/>
      </c>
      <c r="CJ410" s="13" t="str">
        <f>IF('Formato 4_Ppto'!B428&lt;&gt;"",'Formato 4_Ppto'!A428,"")</f>
        <v/>
      </c>
      <c r="CK410" s="24" t="str">
        <f>IF('Formato 4_Ppto'!B428&lt;&gt;"",'Formato 4_Ppto'!B428,"")</f>
        <v/>
      </c>
      <c r="CL410" s="22" t="str">
        <f>IF('Formato 4_Ppto'!C428&lt;&gt;"",'Formato 4_Ppto'!C428,"")</f>
        <v/>
      </c>
      <c r="CM410" s="24" t="str">
        <f>IF('Formato 4_Ppto'!D428&lt;&gt;"",'Formato 4_Ppto'!D428,"")</f>
        <v/>
      </c>
      <c r="CN410" s="161" t="str">
        <f>IF('Formato 4_Ppto'!E428&lt;&gt;"",'Formato 4_Ppto'!E428,"")</f>
        <v/>
      </c>
      <c r="CO410" s="161" t="str">
        <f>IF('Formato 4_Ppto'!G428&lt;&gt;"",'Formato 4_Ppto'!G428,"")</f>
        <v/>
      </c>
      <c r="CP410" s="163" t="str">
        <f>IF('Formato 4_Ppto'!I428&lt;&gt;"",'Formato 4_Ppto'!I428,"")</f>
        <v/>
      </c>
      <c r="CQ410" s="161" t="str">
        <f>IF('Formato 4_Ppto'!K428&lt;&gt;"",'Formato 4_Ppto'!K428,"")</f>
        <v/>
      </c>
      <c r="CR410" s="161" t="str">
        <f>IF('Formato 4_Ppto'!L428&lt;&gt;"",'Formato 4_Ppto'!L428,"")</f>
        <v/>
      </c>
      <c r="CS410" s="161" t="str">
        <f>IF('Formato 4_Ppto'!M428&lt;&gt;"",'Formato 4_Ppto'!M428,"")</f>
        <v/>
      </c>
      <c r="CT410" s="161" t="str">
        <f>IF('Formato 4_Ppto'!N428&lt;&gt;"",'Formato 4_Ppto'!N428,"")</f>
        <v/>
      </c>
      <c r="CU410" s="161" t="str">
        <f>IF('Formato 4_Ppto'!O428&lt;&gt;"",'Formato 4_Ppto'!O428,"")</f>
        <v/>
      </c>
      <c r="CV410" s="161" t="str">
        <f>IF('Formato 4_Ppto'!P428&lt;&gt;"",'Formato 4_Ppto'!P428,"")</f>
        <v/>
      </c>
      <c r="CW410" s="161" t="str">
        <f>IF('Formato 4_Ppto'!Q428&lt;&gt;"",'Formato 4_Ppto'!Q428,"")</f>
        <v/>
      </c>
      <c r="CX410" s="161" t="str">
        <f>IF('Formato 4_Ppto'!R428&lt;&gt;"",'Formato 4_Ppto'!R428,"")</f>
        <v/>
      </c>
      <c r="CY410" s="161" t="str">
        <f>IF('Formato 4_Ppto'!S428&lt;&gt;"",'Formato 4_Ppto'!S428,"")</f>
        <v/>
      </c>
      <c r="CZ410" s="161" t="str">
        <f>IF('Formato 4_Ppto'!T428&lt;&gt;"",'Formato 4_Ppto'!T428,"")</f>
        <v/>
      </c>
      <c r="DA410" s="161" t="str">
        <f>IF('Formato 4_Ppto'!U428&lt;&gt;"",'Formato 4_Ppto'!U428,"")</f>
        <v/>
      </c>
      <c r="DB410" s="161" t="str">
        <f>IF('Formato 4_Ppto'!V428&lt;&gt;"",'Formato 4_Ppto'!V428,"")</f>
        <v/>
      </c>
      <c r="DC410" s="161" t="str">
        <f>IF('Formato 4_Ppto'!W428&lt;&gt;"",'Formato 4_Ppto'!W428,"")</f>
        <v/>
      </c>
      <c r="DD410" s="162" t="str">
        <f>IF('Formato 4_Ppto'!X428&lt;&gt;"",'Formato 4_Ppto'!X428,"")</f>
        <v/>
      </c>
      <c r="DE410" s="162" t="str">
        <f>IF('Formato 4_Ppto'!Y428&lt;&gt;"",'Formato 4_Ppto'!Y428,"")</f>
        <v/>
      </c>
      <c r="DF410" s="162" t="str">
        <f>IF('Formato 4_Ppto'!Z428&lt;&gt;"",'Formato 4_Ppto'!Z428,"")</f>
        <v/>
      </c>
      <c r="DG410" s="162" t="str">
        <f>IF('Formato 4_Ppto'!AA428&lt;&gt;"",'Formato 4_Ppto'!AA428,"")</f>
        <v/>
      </c>
      <c r="DH410" s="162" t="str">
        <f>IF('Formato 4_Ppto'!AB428&lt;&gt;"",'Formato 4_Ppto'!AB428,"")</f>
        <v/>
      </c>
      <c r="DI410" s="162" t="str">
        <f>IF('Formato 4_Ppto'!AC428&lt;&gt;"",'Formato 4_Ppto'!AC428,"")</f>
        <v/>
      </c>
      <c r="DJ410" s="162" t="str">
        <f>IF('Formato 4_Ppto'!AD428&lt;&gt;"",'Formato 4_Ppto'!AD428,"")</f>
        <v/>
      </c>
      <c r="DK410" s="162" t="str">
        <f>IF('Formato 4_Ppto'!AE428&lt;&gt;"",'Formato 4_Ppto'!AE428,"")</f>
        <v/>
      </c>
      <c r="DL410" s="162" t="str">
        <f>IF('Formato 4_Ppto'!AF428&lt;&gt;"",'Formato 4_Ppto'!AF428,"")</f>
        <v/>
      </c>
      <c r="DM410" s="162" t="str">
        <f>IF('Formato 4_Ppto'!AG428&lt;&gt;"",'Formato 4_Ppto'!AG428,"")</f>
        <v/>
      </c>
      <c r="DN410" s="162" t="str">
        <f>IF('Formato 4_Ppto'!AH428&lt;&gt;"",'Formato 4_Ppto'!AH428,"")</f>
        <v/>
      </c>
      <c r="DO410" s="162" t="str">
        <f>IF('Formato 4_Ppto'!AI428&lt;&gt;"",'Formato 4_Ppto'!AI428,"")</f>
        <v/>
      </c>
      <c r="DP410" s="163" t="str">
        <f>IF('Formato 4_Ppto'!AJ428&lt;&gt;"",'Formato 4_Ppto'!AJ428,"")</f>
        <v/>
      </c>
    </row>
    <row r="411" spans="2:120" x14ac:dyDescent="0.3">
      <c r="B411" s="13" t="str">
        <f>IF(OR(Tabla6[[#This Row],[IDA]]="",Tabla6[[#This Row],[IDT]]="",Tabla6[[#This Row],[IDI]]=""),"",Tabla6[[#This Row],[IDA]]&amp;"."&amp;Tabla6[[#This Row],[IDT]]&amp;"."&amp;Tabla6[[#This Row],[IDI]])</f>
        <v/>
      </c>
      <c r="C411" s="13" t="str">
        <f>IF(Formato_02!$B$14&lt;&gt;"",0,"")</f>
        <v/>
      </c>
      <c r="D411" s="13" t="str">
        <f>IF(Formato_02!$H$9&lt;&gt;"",Formato_02!$H$9,"")</f>
        <v/>
      </c>
      <c r="E411" s="24" t="str">
        <f t="shared" si="48"/>
        <v/>
      </c>
      <c r="F411" s="24" t="str">
        <f>IF(Formato_02!$B$14&lt;&gt;"",Formato_02!$B$14,"")</f>
        <v/>
      </c>
      <c r="G411" s="22" t="str">
        <f>IF('Formato 3_Gantt'!C416&lt;&gt;"",'Formato 3_Gantt'!C416,"")</f>
        <v/>
      </c>
      <c r="H411" s="13" t="str">
        <f>IF('Formato 3_Gantt'!D$8&lt;&gt;"",'Formato 3_Gantt'!D$8,"")</f>
        <v/>
      </c>
      <c r="I411" s="13" t="str">
        <f>IF('Formato 3_Gantt'!E$8&lt;&gt;"",'Formato 3_Gantt'!E$8,"")</f>
        <v/>
      </c>
      <c r="J411" s="13" t="str">
        <f>IF('Formato 3_Gantt'!F$8&lt;&gt;"",'Formato 3_Gantt'!F$8,"")</f>
        <v/>
      </c>
      <c r="K411" s="158" t="str">
        <f>IF('Formato 3_Gantt'!G$8&lt;&gt;"",'Formato 3_Gantt'!G$8,"")</f>
        <v/>
      </c>
      <c r="L411" s="158" t="str">
        <f>IF('Formato 3_Gantt'!H$8&lt;&gt;"",'Formato 3_Gantt'!H$8,"")</f>
        <v/>
      </c>
      <c r="M411" s="13" t="str">
        <f>IF('Formato 3_Gantt'!BL$8&lt;&gt;"",'Formato 3_Gantt'!BL$8,"")</f>
        <v/>
      </c>
      <c r="N411" s="13" t="str">
        <f>IF('Formato 3_Gantt'!BM$8&lt;&gt;"",'Formato 3_Gantt'!BM$8,"")</f>
        <v/>
      </c>
      <c r="O411" s="13" t="str">
        <f>IF('Formato 3_Gantt'!BN$8&lt;&gt;"",'Formato 3_Gantt'!BN$8,"")</f>
        <v/>
      </c>
      <c r="P411" s="13" t="str">
        <f>IF('Formato 3_Gantt'!BO$8&lt;&gt;"",'Formato 3_Gantt'!BO$8,"")</f>
        <v/>
      </c>
      <c r="Q411" s="13" t="str">
        <f>IF('Formato 3_Gantt'!BP$8&lt;&gt;"",'Formato 3_Gantt'!BP$8,"")</f>
        <v/>
      </c>
      <c r="R411" s="13" t="str">
        <f>IF('Formato 3_Gantt'!BQ$8&lt;&gt;"",'Formato 3_Gantt'!BQ$8,"")</f>
        <v/>
      </c>
      <c r="S411" s="13" t="str">
        <f>IF('Formato 3_Gantt'!BR$8&lt;&gt;"",'Formato 3_Gantt'!BR$8,"")</f>
        <v/>
      </c>
      <c r="T411" s="13" t="str">
        <f>IF('Formato 3_Gantt'!BS$8&lt;&gt;"",'Formato 3_Gantt'!BS$8,"")</f>
        <v/>
      </c>
      <c r="U411" s="13" t="str">
        <f>IF('Formato 3_Gantt'!BT$8&lt;&gt;"",'Formato 3_Gantt'!BT$8,"")</f>
        <v/>
      </c>
      <c r="V411" s="13" t="str">
        <f>IF('Formato 3_Gantt'!BU$8&lt;&gt;"",'Formato 3_Gantt'!BU$8,"")</f>
        <v/>
      </c>
      <c r="W411" s="13" t="str">
        <f>IF('Formato 3_Gantt'!BV$8&lt;&gt;"",'Formato 3_Gantt'!BV$8,"")</f>
        <v/>
      </c>
      <c r="X411" s="13" t="str">
        <f>IF('Formato 3_Gantt'!BW$8&lt;&gt;"",'Formato 3_Gantt'!BW$8,"")</f>
        <v/>
      </c>
      <c r="Y411" s="13" t="str">
        <f>IF('Formato 3_Gantt'!BX$8&lt;&gt;"",'Formato 3_Gantt'!BX$8,"")</f>
        <v/>
      </c>
      <c r="Z411" s="162" t="str">
        <f>IF(Formato_02!S$15&lt;&gt;"",Formato_02!S$15,"")</f>
        <v/>
      </c>
      <c r="AA411" s="162" t="str">
        <f>IF(Formato_02!T$15&lt;&gt;"",Formato_02!T$15,"")</f>
        <v/>
      </c>
      <c r="AB411" s="162" t="str">
        <f>IF(Formato_02!U$15&lt;&gt;"",Formato_02!U$15,"")</f>
        <v/>
      </c>
      <c r="AC411" s="162" t="str">
        <f>IF(Formato_02!V$15&lt;&gt;"",Formato_02!V$15,"")</f>
        <v/>
      </c>
      <c r="AD411" s="162" t="str">
        <f>IF(Formato_02!W$15&lt;&gt;"",Formato_02!W$15,"")</f>
        <v/>
      </c>
      <c r="AE411" s="162" t="str">
        <f>IF(Formato_02!X$15&lt;&gt;"",Formato_02!X$15,"")</f>
        <v/>
      </c>
      <c r="AF411" s="162" t="str">
        <f>IF(Formato_02!Y$15&lt;&gt;"",Formato_02!Y$15,"")</f>
        <v/>
      </c>
      <c r="AG411" s="162" t="str">
        <f>IF(Formato_02!Z$15&lt;&gt;"",Formato_02!Z$15,"")</f>
        <v/>
      </c>
      <c r="AH411" s="162" t="str">
        <f>IF(Formato_02!AA$15&lt;&gt;"",Formato_02!AA$15,"")</f>
        <v/>
      </c>
      <c r="AI411" s="162" t="str">
        <f>IF(Formato_02!AB$15&lt;&gt;"",Formato_02!AB$15,"")</f>
        <v/>
      </c>
      <c r="AJ411" s="162" t="str">
        <f>IF(Formato_02!AC$15&lt;&gt;"",Formato_02!AC$15,"")</f>
        <v/>
      </c>
      <c r="AK411" s="162" t="str">
        <f>IF(Formato_02!AD$15&lt;&gt;"",Formato_02!AD$15,"")</f>
        <v/>
      </c>
      <c r="AL411" s="162" t="str">
        <f>IF(Formato_02!$N$14&lt;&gt;"",Formato_02!$N$14,"")</f>
        <v/>
      </c>
      <c r="AM411" s="13" t="str">
        <f>IF(Formato_02!$X$4&lt;&gt;"","AN","")</f>
        <v/>
      </c>
      <c r="AN411" s="24" t="str">
        <f t="shared" si="49"/>
        <v/>
      </c>
      <c r="AO411" s="13" t="str">
        <f>IF(Formato_02!$Y$4&lt;&gt;"","P027","")</f>
        <v/>
      </c>
      <c r="AP411" s="24" t="str">
        <f t="shared" si="50"/>
        <v/>
      </c>
      <c r="AQ411" s="13" t="str">
        <f>IF(Formato_02!$Z$4&lt;&gt;"","PNCVG","")</f>
        <v/>
      </c>
      <c r="AR411" s="24" t="str">
        <f t="shared" si="51"/>
        <v/>
      </c>
      <c r="AS411" s="13" t="str">
        <f>IF(Formato_02!$AA$4&lt;&gt;"","PNFF","")</f>
        <v/>
      </c>
      <c r="AT411" s="24" t="str">
        <f t="shared" si="52"/>
        <v/>
      </c>
      <c r="AU411" s="13" t="str">
        <f>IF(Formato_02!$AB$4&lt;&gt;"","PNPAM","")</f>
        <v/>
      </c>
      <c r="AV411" s="24" t="str">
        <f t="shared" si="53"/>
        <v/>
      </c>
      <c r="AW411" s="13" t="str">
        <f>IF(Formato_02!$AC$4&lt;&gt;"","PNAIA","")</f>
        <v/>
      </c>
      <c r="AX411" s="24" t="str">
        <f t="shared" si="54"/>
        <v/>
      </c>
      <c r="AY411" s="13" t="str">
        <f>IF(Formato_02!$AD$4&lt;&gt;"","PIO","")</f>
        <v/>
      </c>
      <c r="AZ411" s="24" t="str">
        <f t="shared" si="55"/>
        <v/>
      </c>
      <c r="BA411" s="13" t="str">
        <f>IF('Formato 3_Gantt'!B$22&lt;&gt;"",'Formato 3_Gantt'!A$22,"")</f>
        <v/>
      </c>
      <c r="BB411" s="24" t="str">
        <f>IF('Formato 3_Gantt'!B$22&lt;&gt;"",'Formato 3_Gantt'!B$22,"")</f>
        <v/>
      </c>
      <c r="BC411" s="22" t="str">
        <f>IF('Formato 3_Gantt'!C$22&lt;&gt;"",'Formato 3_Gantt'!C$22,"")</f>
        <v/>
      </c>
      <c r="BD411" s="13" t="str">
        <f>IF('Formato 3_Gantt'!D$22&lt;&gt;"",'Formato 3_Gantt'!D$22,"")</f>
        <v/>
      </c>
      <c r="BE411" s="161" t="str">
        <f>IF('Formato 3_Gantt'!E$22&lt;&gt;"",'Formato 3_Gantt'!E$22,"")</f>
        <v/>
      </c>
      <c r="BF411" s="13" t="str">
        <f>IF('Formato 3_Gantt'!F$22&lt;&gt;"",'Formato 3_Gantt'!F$22,"")</f>
        <v/>
      </c>
      <c r="BG411" s="158" t="str">
        <f>IF('Formato 3_Gantt'!G$22&lt;&gt;"",'Formato 3_Gantt'!G$22,"")</f>
        <v/>
      </c>
      <c r="BH411" s="158" t="str">
        <f>IF('Formato 3_Gantt'!H$22&lt;&gt;"",'Formato 3_Gantt'!H$22,"")</f>
        <v/>
      </c>
      <c r="BI411" s="161" t="str">
        <f>IF('Formato 3_Gantt'!BL$22&lt;&gt;"",'Formato 3_Gantt'!BL$22,"")</f>
        <v/>
      </c>
      <c r="BJ411" s="161" t="str">
        <f>IF('Formato 3_Gantt'!BM$22&lt;&gt;"",'Formato 3_Gantt'!BM$22,"")</f>
        <v/>
      </c>
      <c r="BK411" s="161" t="str">
        <f>IF('Formato 3_Gantt'!BN$22&lt;&gt;"",'Formato 3_Gantt'!BN$22,"")</f>
        <v/>
      </c>
      <c r="BL411" s="161" t="str">
        <f>IF('Formato 3_Gantt'!BO$22&lt;&gt;"",'Formato 3_Gantt'!BO$22,"")</f>
        <v/>
      </c>
      <c r="BM411" s="161" t="str">
        <f>IF('Formato 3_Gantt'!BP$22&lt;&gt;"",'Formato 3_Gantt'!BP$22,"")</f>
        <v/>
      </c>
      <c r="BN411" s="161" t="str">
        <f>IF('Formato 3_Gantt'!BQ$22&lt;&gt;"",'Formato 3_Gantt'!BQ$22,"")</f>
        <v/>
      </c>
      <c r="BO411" s="161" t="str">
        <f>IF('Formato 3_Gantt'!BR$22&lt;&gt;"",'Formato 3_Gantt'!BR$22,"")</f>
        <v/>
      </c>
      <c r="BP411" s="161" t="str">
        <f>IF('Formato 3_Gantt'!BS$22&lt;&gt;"",'Formato 3_Gantt'!BS$22,"")</f>
        <v/>
      </c>
      <c r="BQ411" s="161" t="str">
        <f>IF('Formato 3_Gantt'!BT$22&lt;&gt;"",'Formato 3_Gantt'!BT$22,"")</f>
        <v/>
      </c>
      <c r="BR411" s="161" t="str">
        <f>IF('Formato 3_Gantt'!BU$22&lt;&gt;"",'Formato 3_Gantt'!BU$22,"")</f>
        <v/>
      </c>
      <c r="BS411" s="161" t="str">
        <f>IF('Formato 3_Gantt'!BV$22&lt;&gt;"",'Formato 3_Gantt'!BV$22,"")</f>
        <v/>
      </c>
      <c r="BT411" s="161" t="str">
        <f>IF('Formato 3_Gantt'!BW$22&lt;&gt;"",'Formato 3_Gantt'!BW$22,"")</f>
        <v/>
      </c>
      <c r="BU411" s="161" t="str">
        <f>IF('Formato 3_Gantt'!BX$22&lt;&gt;"",'Formato 3_Gantt'!BX$22,"")</f>
        <v/>
      </c>
      <c r="BV411" s="163" t="str">
        <f>IF('Formato 4_Ppto'!I$410&lt;&gt;"",'Formato 4_Ppto'!I$410,"")</f>
        <v/>
      </c>
      <c r="BW411" s="162" t="str">
        <f>IF('Formato 4_Ppto'!X$410&lt;&gt;"",'Formato 4_Ppto'!X$410,"")</f>
        <v/>
      </c>
      <c r="BX411" s="162" t="str">
        <f>IF('Formato 4_Ppto'!Y$410&lt;&gt;"",'Formato 4_Ppto'!Y$410,"")</f>
        <v/>
      </c>
      <c r="BY411" s="162" t="str">
        <f>IF('Formato 4_Ppto'!Z$410&lt;&gt;"",'Formato 4_Ppto'!Z$410,"")</f>
        <v/>
      </c>
      <c r="BZ411" s="162" t="str">
        <f>IF('Formato 4_Ppto'!AA$410&lt;&gt;"",'Formato 4_Ppto'!AA$410,"")</f>
        <v/>
      </c>
      <c r="CA411" s="162" t="str">
        <f>IF('Formato 4_Ppto'!AB$410&lt;&gt;"",'Formato 4_Ppto'!AB$410,"")</f>
        <v/>
      </c>
      <c r="CB411" s="162" t="str">
        <f>IF('Formato 4_Ppto'!AC$410&lt;&gt;"",'Formato 4_Ppto'!AC$410,"")</f>
        <v/>
      </c>
      <c r="CC411" s="162" t="str">
        <f>IF('Formato 4_Ppto'!AD$410&lt;&gt;"",'Formato 4_Ppto'!AD$410,"")</f>
        <v/>
      </c>
      <c r="CD411" s="162" t="str">
        <f>IF('Formato 4_Ppto'!AE$410&lt;&gt;"",'Formato 4_Ppto'!AE$410,"")</f>
        <v/>
      </c>
      <c r="CE411" s="162" t="str">
        <f>IF('Formato 4_Ppto'!AF$410&lt;&gt;"",'Formato 4_Ppto'!AF$410,"")</f>
        <v/>
      </c>
      <c r="CF411" s="162" t="str">
        <f>IF('Formato 4_Ppto'!AG$410&lt;&gt;"",'Formato 4_Ppto'!AG$410,"")</f>
        <v/>
      </c>
      <c r="CG411" s="162" t="str">
        <f>IF('Formato 4_Ppto'!AH$410&lt;&gt;"",'Formato 4_Ppto'!AH$410,"")</f>
        <v/>
      </c>
      <c r="CH411" s="162" t="str">
        <f>IF('Formato 4_Ppto'!AI$410&lt;&gt;"",'Formato 4_Ppto'!AI$410,"")</f>
        <v/>
      </c>
      <c r="CI411" s="163" t="str">
        <f>IF('Formato 4_Ppto'!AJ$410&lt;&gt;"",'Formato 4_Ppto'!AJ$410,"")</f>
        <v/>
      </c>
      <c r="CJ411" s="13" t="str">
        <f>IF('Formato 4_Ppto'!B429&lt;&gt;"",'Formato 4_Ppto'!A429,"")</f>
        <v/>
      </c>
      <c r="CK411" s="24" t="str">
        <f>IF('Formato 4_Ppto'!B429&lt;&gt;"",'Formato 4_Ppto'!B429,"")</f>
        <v/>
      </c>
      <c r="CL411" s="22" t="str">
        <f>IF('Formato 4_Ppto'!C429&lt;&gt;"",'Formato 4_Ppto'!C429,"")</f>
        <v/>
      </c>
      <c r="CM411" s="24" t="str">
        <f>IF('Formato 4_Ppto'!D429&lt;&gt;"",'Formato 4_Ppto'!D429,"")</f>
        <v/>
      </c>
      <c r="CN411" s="161" t="str">
        <f>IF('Formato 4_Ppto'!E429&lt;&gt;"",'Formato 4_Ppto'!E429,"")</f>
        <v/>
      </c>
      <c r="CO411" s="161" t="str">
        <f>IF('Formato 4_Ppto'!G429&lt;&gt;"",'Formato 4_Ppto'!G429,"")</f>
        <v/>
      </c>
      <c r="CP411" s="163" t="str">
        <f>IF('Formato 4_Ppto'!I429&lt;&gt;"",'Formato 4_Ppto'!I429,"")</f>
        <v/>
      </c>
      <c r="CQ411" s="161" t="str">
        <f>IF('Formato 4_Ppto'!K429&lt;&gt;"",'Formato 4_Ppto'!K429,"")</f>
        <v/>
      </c>
      <c r="CR411" s="161" t="str">
        <f>IF('Formato 4_Ppto'!L429&lt;&gt;"",'Formato 4_Ppto'!L429,"")</f>
        <v/>
      </c>
      <c r="CS411" s="161" t="str">
        <f>IF('Formato 4_Ppto'!M429&lt;&gt;"",'Formato 4_Ppto'!M429,"")</f>
        <v/>
      </c>
      <c r="CT411" s="161" t="str">
        <f>IF('Formato 4_Ppto'!N429&lt;&gt;"",'Formato 4_Ppto'!N429,"")</f>
        <v/>
      </c>
      <c r="CU411" s="161" t="str">
        <f>IF('Formato 4_Ppto'!O429&lt;&gt;"",'Formato 4_Ppto'!O429,"")</f>
        <v/>
      </c>
      <c r="CV411" s="161" t="str">
        <f>IF('Formato 4_Ppto'!P429&lt;&gt;"",'Formato 4_Ppto'!P429,"")</f>
        <v/>
      </c>
      <c r="CW411" s="161" t="str">
        <f>IF('Formato 4_Ppto'!Q429&lt;&gt;"",'Formato 4_Ppto'!Q429,"")</f>
        <v/>
      </c>
      <c r="CX411" s="161" t="str">
        <f>IF('Formato 4_Ppto'!R429&lt;&gt;"",'Formato 4_Ppto'!R429,"")</f>
        <v/>
      </c>
      <c r="CY411" s="161" t="str">
        <f>IF('Formato 4_Ppto'!S429&lt;&gt;"",'Formato 4_Ppto'!S429,"")</f>
        <v/>
      </c>
      <c r="CZ411" s="161" t="str">
        <f>IF('Formato 4_Ppto'!T429&lt;&gt;"",'Formato 4_Ppto'!T429,"")</f>
        <v/>
      </c>
      <c r="DA411" s="161" t="str">
        <f>IF('Formato 4_Ppto'!U429&lt;&gt;"",'Formato 4_Ppto'!U429,"")</f>
        <v/>
      </c>
      <c r="DB411" s="161" t="str">
        <f>IF('Formato 4_Ppto'!V429&lt;&gt;"",'Formato 4_Ppto'!V429,"")</f>
        <v/>
      </c>
      <c r="DC411" s="161" t="str">
        <f>IF('Formato 4_Ppto'!W429&lt;&gt;"",'Formato 4_Ppto'!W429,"")</f>
        <v/>
      </c>
      <c r="DD411" s="162" t="str">
        <f>IF('Formato 4_Ppto'!X429&lt;&gt;"",'Formato 4_Ppto'!X429,"")</f>
        <v/>
      </c>
      <c r="DE411" s="162" t="str">
        <f>IF('Formato 4_Ppto'!Y429&lt;&gt;"",'Formato 4_Ppto'!Y429,"")</f>
        <v/>
      </c>
      <c r="DF411" s="162" t="str">
        <f>IF('Formato 4_Ppto'!Z429&lt;&gt;"",'Formato 4_Ppto'!Z429,"")</f>
        <v/>
      </c>
      <c r="DG411" s="162" t="str">
        <f>IF('Formato 4_Ppto'!AA429&lt;&gt;"",'Formato 4_Ppto'!AA429,"")</f>
        <v/>
      </c>
      <c r="DH411" s="162" t="str">
        <f>IF('Formato 4_Ppto'!AB429&lt;&gt;"",'Formato 4_Ppto'!AB429,"")</f>
        <v/>
      </c>
      <c r="DI411" s="162" t="str">
        <f>IF('Formato 4_Ppto'!AC429&lt;&gt;"",'Formato 4_Ppto'!AC429,"")</f>
        <v/>
      </c>
      <c r="DJ411" s="162" t="str">
        <f>IF('Formato 4_Ppto'!AD429&lt;&gt;"",'Formato 4_Ppto'!AD429,"")</f>
        <v/>
      </c>
      <c r="DK411" s="162" t="str">
        <f>IF('Formato 4_Ppto'!AE429&lt;&gt;"",'Formato 4_Ppto'!AE429,"")</f>
        <v/>
      </c>
      <c r="DL411" s="162" t="str">
        <f>IF('Formato 4_Ppto'!AF429&lt;&gt;"",'Formato 4_Ppto'!AF429,"")</f>
        <v/>
      </c>
      <c r="DM411" s="162" t="str">
        <f>IF('Formato 4_Ppto'!AG429&lt;&gt;"",'Formato 4_Ppto'!AG429,"")</f>
        <v/>
      </c>
      <c r="DN411" s="162" t="str">
        <f>IF('Formato 4_Ppto'!AH429&lt;&gt;"",'Formato 4_Ppto'!AH429,"")</f>
        <v/>
      </c>
      <c r="DO411" s="162" t="str">
        <f>IF('Formato 4_Ppto'!AI429&lt;&gt;"",'Formato 4_Ppto'!AI429,"")</f>
        <v/>
      </c>
      <c r="DP411" s="163" t="str">
        <f>IF('Formato 4_Ppto'!AJ429&lt;&gt;"",'Formato 4_Ppto'!AJ429,"")</f>
        <v/>
      </c>
    </row>
    <row r="412" spans="2:120" x14ac:dyDescent="0.3">
      <c r="B412" s="13" t="str">
        <f>IF(OR(Tabla6[[#This Row],[IDA]]="",Tabla6[[#This Row],[IDT]]="",Tabla6[[#This Row],[IDI]]=""),"",Tabla6[[#This Row],[IDA]]&amp;"."&amp;Tabla6[[#This Row],[IDT]]&amp;"."&amp;Tabla6[[#This Row],[IDI]])</f>
        <v/>
      </c>
      <c r="C412" s="13" t="str">
        <f>IF(Formato_02!$B$14&lt;&gt;"",0,"")</f>
        <v/>
      </c>
      <c r="D412" s="13" t="str">
        <f>IF(Formato_02!$H$9&lt;&gt;"",Formato_02!$H$9,"")</f>
        <v/>
      </c>
      <c r="E412" s="24" t="str">
        <f t="shared" si="48"/>
        <v/>
      </c>
      <c r="F412" s="24" t="str">
        <f>IF(Formato_02!$B$14&lt;&gt;"",Formato_02!$B$14,"")</f>
        <v/>
      </c>
      <c r="G412" s="22" t="str">
        <f>IF('Formato 3_Gantt'!C417&lt;&gt;"",'Formato 3_Gantt'!C417,"")</f>
        <v/>
      </c>
      <c r="H412" s="13" t="str">
        <f>IF('Formato 3_Gantt'!D$8&lt;&gt;"",'Formato 3_Gantt'!D$8,"")</f>
        <v/>
      </c>
      <c r="I412" s="13" t="str">
        <f>IF('Formato 3_Gantt'!E$8&lt;&gt;"",'Formato 3_Gantt'!E$8,"")</f>
        <v/>
      </c>
      <c r="J412" s="13" t="str">
        <f>IF('Formato 3_Gantt'!F$8&lt;&gt;"",'Formato 3_Gantt'!F$8,"")</f>
        <v/>
      </c>
      <c r="K412" s="158" t="str">
        <f>IF('Formato 3_Gantt'!G$8&lt;&gt;"",'Formato 3_Gantt'!G$8,"")</f>
        <v/>
      </c>
      <c r="L412" s="158" t="str">
        <f>IF('Formato 3_Gantt'!H$8&lt;&gt;"",'Formato 3_Gantt'!H$8,"")</f>
        <v/>
      </c>
      <c r="M412" s="13" t="str">
        <f>IF('Formato 3_Gantt'!BL$8&lt;&gt;"",'Formato 3_Gantt'!BL$8,"")</f>
        <v/>
      </c>
      <c r="N412" s="13" t="str">
        <f>IF('Formato 3_Gantt'!BM$8&lt;&gt;"",'Formato 3_Gantt'!BM$8,"")</f>
        <v/>
      </c>
      <c r="O412" s="13" t="str">
        <f>IF('Formato 3_Gantt'!BN$8&lt;&gt;"",'Formato 3_Gantt'!BN$8,"")</f>
        <v/>
      </c>
      <c r="P412" s="13" t="str">
        <f>IF('Formato 3_Gantt'!BO$8&lt;&gt;"",'Formato 3_Gantt'!BO$8,"")</f>
        <v/>
      </c>
      <c r="Q412" s="13" t="str">
        <f>IF('Formato 3_Gantt'!BP$8&lt;&gt;"",'Formato 3_Gantt'!BP$8,"")</f>
        <v/>
      </c>
      <c r="R412" s="13" t="str">
        <f>IF('Formato 3_Gantt'!BQ$8&lt;&gt;"",'Formato 3_Gantt'!BQ$8,"")</f>
        <v/>
      </c>
      <c r="S412" s="13" t="str">
        <f>IF('Formato 3_Gantt'!BR$8&lt;&gt;"",'Formato 3_Gantt'!BR$8,"")</f>
        <v/>
      </c>
      <c r="T412" s="13" t="str">
        <f>IF('Formato 3_Gantt'!BS$8&lt;&gt;"",'Formato 3_Gantt'!BS$8,"")</f>
        <v/>
      </c>
      <c r="U412" s="13" t="str">
        <f>IF('Formato 3_Gantt'!BT$8&lt;&gt;"",'Formato 3_Gantt'!BT$8,"")</f>
        <v/>
      </c>
      <c r="V412" s="13" t="str">
        <f>IF('Formato 3_Gantt'!BU$8&lt;&gt;"",'Formato 3_Gantt'!BU$8,"")</f>
        <v/>
      </c>
      <c r="W412" s="13" t="str">
        <f>IF('Formato 3_Gantt'!BV$8&lt;&gt;"",'Formato 3_Gantt'!BV$8,"")</f>
        <v/>
      </c>
      <c r="X412" s="13" t="str">
        <f>IF('Formato 3_Gantt'!BW$8&lt;&gt;"",'Formato 3_Gantt'!BW$8,"")</f>
        <v/>
      </c>
      <c r="Y412" s="13" t="str">
        <f>IF('Formato 3_Gantt'!BX$8&lt;&gt;"",'Formato 3_Gantt'!BX$8,"")</f>
        <v/>
      </c>
      <c r="Z412" s="162" t="str">
        <f>IF(Formato_02!S$15&lt;&gt;"",Formato_02!S$15,"")</f>
        <v/>
      </c>
      <c r="AA412" s="162" t="str">
        <f>IF(Formato_02!T$15&lt;&gt;"",Formato_02!T$15,"")</f>
        <v/>
      </c>
      <c r="AB412" s="162" t="str">
        <f>IF(Formato_02!U$15&lt;&gt;"",Formato_02!U$15,"")</f>
        <v/>
      </c>
      <c r="AC412" s="162" t="str">
        <f>IF(Formato_02!V$15&lt;&gt;"",Formato_02!V$15,"")</f>
        <v/>
      </c>
      <c r="AD412" s="162" t="str">
        <f>IF(Formato_02!W$15&lt;&gt;"",Formato_02!W$15,"")</f>
        <v/>
      </c>
      <c r="AE412" s="162" t="str">
        <f>IF(Formato_02!X$15&lt;&gt;"",Formato_02!X$15,"")</f>
        <v/>
      </c>
      <c r="AF412" s="162" t="str">
        <f>IF(Formato_02!Y$15&lt;&gt;"",Formato_02!Y$15,"")</f>
        <v/>
      </c>
      <c r="AG412" s="162" t="str">
        <f>IF(Formato_02!Z$15&lt;&gt;"",Formato_02!Z$15,"")</f>
        <v/>
      </c>
      <c r="AH412" s="162" t="str">
        <f>IF(Formato_02!AA$15&lt;&gt;"",Formato_02!AA$15,"")</f>
        <v/>
      </c>
      <c r="AI412" s="162" t="str">
        <f>IF(Formato_02!AB$15&lt;&gt;"",Formato_02!AB$15,"")</f>
        <v/>
      </c>
      <c r="AJ412" s="162" t="str">
        <f>IF(Formato_02!AC$15&lt;&gt;"",Formato_02!AC$15,"")</f>
        <v/>
      </c>
      <c r="AK412" s="162" t="str">
        <f>IF(Formato_02!AD$15&lt;&gt;"",Formato_02!AD$15,"")</f>
        <v/>
      </c>
      <c r="AL412" s="162" t="str">
        <f>IF(Formato_02!$N$14&lt;&gt;"",Formato_02!$N$14,"")</f>
        <v/>
      </c>
      <c r="AM412" s="13" t="str">
        <f>IF(Formato_02!$X$4&lt;&gt;"","AN","")</f>
        <v/>
      </c>
      <c r="AN412" s="24" t="str">
        <f t="shared" si="49"/>
        <v/>
      </c>
      <c r="AO412" s="13" t="str">
        <f>IF(Formato_02!$Y$4&lt;&gt;"","P027","")</f>
        <v/>
      </c>
      <c r="AP412" s="24" t="str">
        <f t="shared" si="50"/>
        <v/>
      </c>
      <c r="AQ412" s="13" t="str">
        <f>IF(Formato_02!$Z$4&lt;&gt;"","PNCVG","")</f>
        <v/>
      </c>
      <c r="AR412" s="24" t="str">
        <f t="shared" si="51"/>
        <v/>
      </c>
      <c r="AS412" s="13" t="str">
        <f>IF(Formato_02!$AA$4&lt;&gt;"","PNFF","")</f>
        <v/>
      </c>
      <c r="AT412" s="24" t="str">
        <f t="shared" si="52"/>
        <v/>
      </c>
      <c r="AU412" s="13" t="str">
        <f>IF(Formato_02!$AB$4&lt;&gt;"","PNPAM","")</f>
        <v/>
      </c>
      <c r="AV412" s="24" t="str">
        <f t="shared" si="53"/>
        <v/>
      </c>
      <c r="AW412" s="13" t="str">
        <f>IF(Formato_02!$AC$4&lt;&gt;"","PNAIA","")</f>
        <v/>
      </c>
      <c r="AX412" s="24" t="str">
        <f t="shared" si="54"/>
        <v/>
      </c>
      <c r="AY412" s="13" t="str">
        <f>IF(Formato_02!$AD$4&lt;&gt;"","PIO","")</f>
        <v/>
      </c>
      <c r="AZ412" s="24" t="str">
        <f t="shared" si="55"/>
        <v/>
      </c>
      <c r="BA412" s="13" t="str">
        <f>IF('Formato 3_Gantt'!B$22&lt;&gt;"",'Formato 3_Gantt'!A$22,"")</f>
        <v/>
      </c>
      <c r="BB412" s="24" t="str">
        <f>IF('Formato 3_Gantt'!B$22&lt;&gt;"",'Formato 3_Gantt'!B$22,"")</f>
        <v/>
      </c>
      <c r="BC412" s="22" t="str">
        <f>IF('Formato 3_Gantt'!C$22&lt;&gt;"",'Formato 3_Gantt'!C$22,"")</f>
        <v/>
      </c>
      <c r="BD412" s="13" t="str">
        <f>IF('Formato 3_Gantt'!D$22&lt;&gt;"",'Formato 3_Gantt'!D$22,"")</f>
        <v/>
      </c>
      <c r="BE412" s="161" t="str">
        <f>IF('Formato 3_Gantt'!E$22&lt;&gt;"",'Formato 3_Gantt'!E$22,"")</f>
        <v/>
      </c>
      <c r="BF412" s="13" t="str">
        <f>IF('Formato 3_Gantt'!F$22&lt;&gt;"",'Formato 3_Gantt'!F$22,"")</f>
        <v/>
      </c>
      <c r="BG412" s="158" t="str">
        <f>IF('Formato 3_Gantt'!G$22&lt;&gt;"",'Formato 3_Gantt'!G$22,"")</f>
        <v/>
      </c>
      <c r="BH412" s="158" t="str">
        <f>IF('Formato 3_Gantt'!H$22&lt;&gt;"",'Formato 3_Gantt'!H$22,"")</f>
        <v/>
      </c>
      <c r="BI412" s="161" t="str">
        <f>IF('Formato 3_Gantt'!BL$22&lt;&gt;"",'Formato 3_Gantt'!BL$22,"")</f>
        <v/>
      </c>
      <c r="BJ412" s="161" t="str">
        <f>IF('Formato 3_Gantt'!BM$22&lt;&gt;"",'Formato 3_Gantt'!BM$22,"")</f>
        <v/>
      </c>
      <c r="BK412" s="161" t="str">
        <f>IF('Formato 3_Gantt'!BN$22&lt;&gt;"",'Formato 3_Gantt'!BN$22,"")</f>
        <v/>
      </c>
      <c r="BL412" s="161" t="str">
        <f>IF('Formato 3_Gantt'!BO$22&lt;&gt;"",'Formato 3_Gantt'!BO$22,"")</f>
        <v/>
      </c>
      <c r="BM412" s="161" t="str">
        <f>IF('Formato 3_Gantt'!BP$22&lt;&gt;"",'Formato 3_Gantt'!BP$22,"")</f>
        <v/>
      </c>
      <c r="BN412" s="161" t="str">
        <f>IF('Formato 3_Gantt'!BQ$22&lt;&gt;"",'Formato 3_Gantt'!BQ$22,"")</f>
        <v/>
      </c>
      <c r="BO412" s="161" t="str">
        <f>IF('Formato 3_Gantt'!BR$22&lt;&gt;"",'Formato 3_Gantt'!BR$22,"")</f>
        <v/>
      </c>
      <c r="BP412" s="161" t="str">
        <f>IF('Formato 3_Gantt'!BS$22&lt;&gt;"",'Formato 3_Gantt'!BS$22,"")</f>
        <v/>
      </c>
      <c r="BQ412" s="161" t="str">
        <f>IF('Formato 3_Gantt'!BT$22&lt;&gt;"",'Formato 3_Gantt'!BT$22,"")</f>
        <v/>
      </c>
      <c r="BR412" s="161" t="str">
        <f>IF('Formato 3_Gantt'!BU$22&lt;&gt;"",'Formato 3_Gantt'!BU$22,"")</f>
        <v/>
      </c>
      <c r="BS412" s="161" t="str">
        <f>IF('Formato 3_Gantt'!BV$22&lt;&gt;"",'Formato 3_Gantt'!BV$22,"")</f>
        <v/>
      </c>
      <c r="BT412" s="161" t="str">
        <f>IF('Formato 3_Gantt'!BW$22&lt;&gt;"",'Formato 3_Gantt'!BW$22,"")</f>
        <v/>
      </c>
      <c r="BU412" s="161" t="str">
        <f>IF('Formato 3_Gantt'!BX$22&lt;&gt;"",'Formato 3_Gantt'!BX$22,"")</f>
        <v/>
      </c>
      <c r="BV412" s="163" t="str">
        <f>IF('Formato 4_Ppto'!I$410&lt;&gt;"",'Formato 4_Ppto'!I$410,"")</f>
        <v/>
      </c>
      <c r="BW412" s="162" t="str">
        <f>IF('Formato 4_Ppto'!X$410&lt;&gt;"",'Formato 4_Ppto'!X$410,"")</f>
        <v/>
      </c>
      <c r="BX412" s="162" t="str">
        <f>IF('Formato 4_Ppto'!Y$410&lt;&gt;"",'Formato 4_Ppto'!Y$410,"")</f>
        <v/>
      </c>
      <c r="BY412" s="162" t="str">
        <f>IF('Formato 4_Ppto'!Z$410&lt;&gt;"",'Formato 4_Ppto'!Z$410,"")</f>
        <v/>
      </c>
      <c r="BZ412" s="162" t="str">
        <f>IF('Formato 4_Ppto'!AA$410&lt;&gt;"",'Formato 4_Ppto'!AA$410,"")</f>
        <v/>
      </c>
      <c r="CA412" s="162" t="str">
        <f>IF('Formato 4_Ppto'!AB$410&lt;&gt;"",'Formato 4_Ppto'!AB$410,"")</f>
        <v/>
      </c>
      <c r="CB412" s="162" t="str">
        <f>IF('Formato 4_Ppto'!AC$410&lt;&gt;"",'Formato 4_Ppto'!AC$410,"")</f>
        <v/>
      </c>
      <c r="CC412" s="162" t="str">
        <f>IF('Formato 4_Ppto'!AD$410&lt;&gt;"",'Formato 4_Ppto'!AD$410,"")</f>
        <v/>
      </c>
      <c r="CD412" s="162" t="str">
        <f>IF('Formato 4_Ppto'!AE$410&lt;&gt;"",'Formato 4_Ppto'!AE$410,"")</f>
        <v/>
      </c>
      <c r="CE412" s="162" t="str">
        <f>IF('Formato 4_Ppto'!AF$410&lt;&gt;"",'Formato 4_Ppto'!AF$410,"")</f>
        <v/>
      </c>
      <c r="CF412" s="162" t="str">
        <f>IF('Formato 4_Ppto'!AG$410&lt;&gt;"",'Formato 4_Ppto'!AG$410,"")</f>
        <v/>
      </c>
      <c r="CG412" s="162" t="str">
        <f>IF('Formato 4_Ppto'!AH$410&lt;&gt;"",'Formato 4_Ppto'!AH$410,"")</f>
        <v/>
      </c>
      <c r="CH412" s="162" t="str">
        <f>IF('Formato 4_Ppto'!AI$410&lt;&gt;"",'Formato 4_Ppto'!AI$410,"")</f>
        <v/>
      </c>
      <c r="CI412" s="163" t="str">
        <f>IF('Formato 4_Ppto'!AJ$410&lt;&gt;"",'Formato 4_Ppto'!AJ$410,"")</f>
        <v/>
      </c>
      <c r="CJ412" s="13" t="str">
        <f>IF('Formato 4_Ppto'!B430&lt;&gt;"",'Formato 4_Ppto'!A430,"")</f>
        <v/>
      </c>
      <c r="CK412" s="24" t="str">
        <f>IF('Formato 4_Ppto'!B430&lt;&gt;"",'Formato 4_Ppto'!B430,"")</f>
        <v/>
      </c>
      <c r="CL412" s="22" t="str">
        <f>IF('Formato 4_Ppto'!C430&lt;&gt;"",'Formato 4_Ppto'!C430,"")</f>
        <v/>
      </c>
      <c r="CM412" s="24" t="str">
        <f>IF('Formato 4_Ppto'!D430&lt;&gt;"",'Formato 4_Ppto'!D430,"")</f>
        <v/>
      </c>
      <c r="CN412" s="161" t="str">
        <f>IF('Formato 4_Ppto'!E430&lt;&gt;"",'Formato 4_Ppto'!E430,"")</f>
        <v/>
      </c>
      <c r="CO412" s="161" t="str">
        <f>IF('Formato 4_Ppto'!G430&lt;&gt;"",'Formato 4_Ppto'!G430,"")</f>
        <v/>
      </c>
      <c r="CP412" s="163" t="str">
        <f>IF('Formato 4_Ppto'!I430&lt;&gt;"",'Formato 4_Ppto'!I430,"")</f>
        <v/>
      </c>
      <c r="CQ412" s="161" t="str">
        <f>IF('Formato 4_Ppto'!K430&lt;&gt;"",'Formato 4_Ppto'!K430,"")</f>
        <v/>
      </c>
      <c r="CR412" s="161" t="str">
        <f>IF('Formato 4_Ppto'!L430&lt;&gt;"",'Formato 4_Ppto'!L430,"")</f>
        <v/>
      </c>
      <c r="CS412" s="161" t="str">
        <f>IF('Formato 4_Ppto'!M430&lt;&gt;"",'Formato 4_Ppto'!M430,"")</f>
        <v/>
      </c>
      <c r="CT412" s="161" t="str">
        <f>IF('Formato 4_Ppto'!N430&lt;&gt;"",'Formato 4_Ppto'!N430,"")</f>
        <v/>
      </c>
      <c r="CU412" s="161" t="str">
        <f>IF('Formato 4_Ppto'!O430&lt;&gt;"",'Formato 4_Ppto'!O430,"")</f>
        <v/>
      </c>
      <c r="CV412" s="161" t="str">
        <f>IF('Formato 4_Ppto'!P430&lt;&gt;"",'Formato 4_Ppto'!P430,"")</f>
        <v/>
      </c>
      <c r="CW412" s="161" t="str">
        <f>IF('Formato 4_Ppto'!Q430&lt;&gt;"",'Formato 4_Ppto'!Q430,"")</f>
        <v/>
      </c>
      <c r="CX412" s="161" t="str">
        <f>IF('Formato 4_Ppto'!R430&lt;&gt;"",'Formato 4_Ppto'!R430,"")</f>
        <v/>
      </c>
      <c r="CY412" s="161" t="str">
        <f>IF('Formato 4_Ppto'!S430&lt;&gt;"",'Formato 4_Ppto'!S430,"")</f>
        <v/>
      </c>
      <c r="CZ412" s="161" t="str">
        <f>IF('Formato 4_Ppto'!T430&lt;&gt;"",'Formato 4_Ppto'!T430,"")</f>
        <v/>
      </c>
      <c r="DA412" s="161" t="str">
        <f>IF('Formato 4_Ppto'!U430&lt;&gt;"",'Formato 4_Ppto'!U430,"")</f>
        <v/>
      </c>
      <c r="DB412" s="161" t="str">
        <f>IF('Formato 4_Ppto'!V430&lt;&gt;"",'Formato 4_Ppto'!V430,"")</f>
        <v/>
      </c>
      <c r="DC412" s="161" t="str">
        <f>IF('Formato 4_Ppto'!W430&lt;&gt;"",'Formato 4_Ppto'!W430,"")</f>
        <v/>
      </c>
      <c r="DD412" s="162" t="str">
        <f>IF('Formato 4_Ppto'!X430&lt;&gt;"",'Formato 4_Ppto'!X430,"")</f>
        <v/>
      </c>
      <c r="DE412" s="162" t="str">
        <f>IF('Formato 4_Ppto'!Y430&lt;&gt;"",'Formato 4_Ppto'!Y430,"")</f>
        <v/>
      </c>
      <c r="DF412" s="162" t="str">
        <f>IF('Formato 4_Ppto'!Z430&lt;&gt;"",'Formato 4_Ppto'!Z430,"")</f>
        <v/>
      </c>
      <c r="DG412" s="162" t="str">
        <f>IF('Formato 4_Ppto'!AA430&lt;&gt;"",'Formato 4_Ppto'!AA430,"")</f>
        <v/>
      </c>
      <c r="DH412" s="162" t="str">
        <f>IF('Formato 4_Ppto'!AB430&lt;&gt;"",'Formato 4_Ppto'!AB430,"")</f>
        <v/>
      </c>
      <c r="DI412" s="162" t="str">
        <f>IF('Formato 4_Ppto'!AC430&lt;&gt;"",'Formato 4_Ppto'!AC430,"")</f>
        <v/>
      </c>
      <c r="DJ412" s="162" t="str">
        <f>IF('Formato 4_Ppto'!AD430&lt;&gt;"",'Formato 4_Ppto'!AD430,"")</f>
        <v/>
      </c>
      <c r="DK412" s="162" t="str">
        <f>IF('Formato 4_Ppto'!AE430&lt;&gt;"",'Formato 4_Ppto'!AE430,"")</f>
        <v/>
      </c>
      <c r="DL412" s="162" t="str">
        <f>IF('Formato 4_Ppto'!AF430&lt;&gt;"",'Formato 4_Ppto'!AF430,"")</f>
        <v/>
      </c>
      <c r="DM412" s="162" t="str">
        <f>IF('Formato 4_Ppto'!AG430&lt;&gt;"",'Formato 4_Ppto'!AG430,"")</f>
        <v/>
      </c>
      <c r="DN412" s="162" t="str">
        <f>IF('Formato 4_Ppto'!AH430&lt;&gt;"",'Formato 4_Ppto'!AH430,"")</f>
        <v/>
      </c>
      <c r="DO412" s="162" t="str">
        <f>IF('Formato 4_Ppto'!AI430&lt;&gt;"",'Formato 4_Ppto'!AI430,"")</f>
        <v/>
      </c>
      <c r="DP412" s="163" t="str">
        <f>IF('Formato 4_Ppto'!AJ430&lt;&gt;"",'Formato 4_Ppto'!AJ430,"")</f>
        <v/>
      </c>
    </row>
    <row r="413" spans="2:120" x14ac:dyDescent="0.3">
      <c r="B413" s="13" t="str">
        <f>IF(OR(Tabla6[[#This Row],[IDA]]="",Tabla6[[#This Row],[IDT]]="",Tabla6[[#This Row],[IDI]]=""),"",Tabla6[[#This Row],[IDA]]&amp;"."&amp;Tabla6[[#This Row],[IDT]]&amp;"."&amp;Tabla6[[#This Row],[IDI]])</f>
        <v/>
      </c>
      <c r="C413" s="13" t="str">
        <f>IF(Formato_02!$B$14&lt;&gt;"",0,"")</f>
        <v/>
      </c>
      <c r="D413" s="13" t="str">
        <f>IF(Formato_02!$H$9&lt;&gt;"",Formato_02!$H$9,"")</f>
        <v/>
      </c>
      <c r="E413" s="24" t="str">
        <f t="shared" si="48"/>
        <v/>
      </c>
      <c r="F413" s="24" t="str">
        <f>IF(Formato_02!$B$14&lt;&gt;"",Formato_02!$B$14,"")</f>
        <v/>
      </c>
      <c r="G413" s="22" t="str">
        <f>IF('Formato 3_Gantt'!C418&lt;&gt;"",'Formato 3_Gantt'!C418,"")</f>
        <v/>
      </c>
      <c r="H413" s="13" t="str">
        <f>IF('Formato 3_Gantt'!D$8&lt;&gt;"",'Formato 3_Gantt'!D$8,"")</f>
        <v/>
      </c>
      <c r="I413" s="13" t="str">
        <f>IF('Formato 3_Gantt'!E$8&lt;&gt;"",'Formato 3_Gantt'!E$8,"")</f>
        <v/>
      </c>
      <c r="J413" s="13" t="str">
        <f>IF('Formato 3_Gantt'!F$8&lt;&gt;"",'Formato 3_Gantt'!F$8,"")</f>
        <v/>
      </c>
      <c r="K413" s="158" t="str">
        <f>IF('Formato 3_Gantt'!G$8&lt;&gt;"",'Formato 3_Gantt'!G$8,"")</f>
        <v/>
      </c>
      <c r="L413" s="158" t="str">
        <f>IF('Formato 3_Gantt'!H$8&lt;&gt;"",'Formato 3_Gantt'!H$8,"")</f>
        <v/>
      </c>
      <c r="M413" s="13" t="str">
        <f>IF('Formato 3_Gantt'!BL$8&lt;&gt;"",'Formato 3_Gantt'!BL$8,"")</f>
        <v/>
      </c>
      <c r="N413" s="13" t="str">
        <f>IF('Formato 3_Gantt'!BM$8&lt;&gt;"",'Formato 3_Gantt'!BM$8,"")</f>
        <v/>
      </c>
      <c r="O413" s="13" t="str">
        <f>IF('Formato 3_Gantt'!BN$8&lt;&gt;"",'Formato 3_Gantt'!BN$8,"")</f>
        <v/>
      </c>
      <c r="P413" s="13" t="str">
        <f>IF('Formato 3_Gantt'!BO$8&lt;&gt;"",'Formato 3_Gantt'!BO$8,"")</f>
        <v/>
      </c>
      <c r="Q413" s="13" t="str">
        <f>IF('Formato 3_Gantt'!BP$8&lt;&gt;"",'Formato 3_Gantt'!BP$8,"")</f>
        <v/>
      </c>
      <c r="R413" s="13" t="str">
        <f>IF('Formato 3_Gantt'!BQ$8&lt;&gt;"",'Formato 3_Gantt'!BQ$8,"")</f>
        <v/>
      </c>
      <c r="S413" s="13" t="str">
        <f>IF('Formato 3_Gantt'!BR$8&lt;&gt;"",'Formato 3_Gantt'!BR$8,"")</f>
        <v/>
      </c>
      <c r="T413" s="13" t="str">
        <f>IF('Formato 3_Gantt'!BS$8&lt;&gt;"",'Formato 3_Gantt'!BS$8,"")</f>
        <v/>
      </c>
      <c r="U413" s="13" t="str">
        <f>IF('Formato 3_Gantt'!BT$8&lt;&gt;"",'Formato 3_Gantt'!BT$8,"")</f>
        <v/>
      </c>
      <c r="V413" s="13" t="str">
        <f>IF('Formato 3_Gantt'!BU$8&lt;&gt;"",'Formato 3_Gantt'!BU$8,"")</f>
        <v/>
      </c>
      <c r="W413" s="13" t="str">
        <f>IF('Formato 3_Gantt'!BV$8&lt;&gt;"",'Formato 3_Gantt'!BV$8,"")</f>
        <v/>
      </c>
      <c r="X413" s="13" t="str">
        <f>IF('Formato 3_Gantt'!BW$8&lt;&gt;"",'Formato 3_Gantt'!BW$8,"")</f>
        <v/>
      </c>
      <c r="Y413" s="13" t="str">
        <f>IF('Formato 3_Gantt'!BX$8&lt;&gt;"",'Formato 3_Gantt'!BX$8,"")</f>
        <v/>
      </c>
      <c r="Z413" s="162" t="str">
        <f>IF(Formato_02!S$15&lt;&gt;"",Formato_02!S$15,"")</f>
        <v/>
      </c>
      <c r="AA413" s="162" t="str">
        <f>IF(Formato_02!T$15&lt;&gt;"",Formato_02!T$15,"")</f>
        <v/>
      </c>
      <c r="AB413" s="162" t="str">
        <f>IF(Formato_02!U$15&lt;&gt;"",Formato_02!U$15,"")</f>
        <v/>
      </c>
      <c r="AC413" s="162" t="str">
        <f>IF(Formato_02!V$15&lt;&gt;"",Formato_02!V$15,"")</f>
        <v/>
      </c>
      <c r="AD413" s="162" t="str">
        <f>IF(Formato_02!W$15&lt;&gt;"",Formato_02!W$15,"")</f>
        <v/>
      </c>
      <c r="AE413" s="162" t="str">
        <f>IF(Formato_02!X$15&lt;&gt;"",Formato_02!X$15,"")</f>
        <v/>
      </c>
      <c r="AF413" s="162" t="str">
        <f>IF(Formato_02!Y$15&lt;&gt;"",Formato_02!Y$15,"")</f>
        <v/>
      </c>
      <c r="AG413" s="162" t="str">
        <f>IF(Formato_02!Z$15&lt;&gt;"",Formato_02!Z$15,"")</f>
        <v/>
      </c>
      <c r="AH413" s="162" t="str">
        <f>IF(Formato_02!AA$15&lt;&gt;"",Formato_02!AA$15,"")</f>
        <v/>
      </c>
      <c r="AI413" s="162" t="str">
        <f>IF(Formato_02!AB$15&lt;&gt;"",Formato_02!AB$15,"")</f>
        <v/>
      </c>
      <c r="AJ413" s="162" t="str">
        <f>IF(Formato_02!AC$15&lt;&gt;"",Formato_02!AC$15,"")</f>
        <v/>
      </c>
      <c r="AK413" s="162" t="str">
        <f>IF(Formato_02!AD$15&lt;&gt;"",Formato_02!AD$15,"")</f>
        <v/>
      </c>
      <c r="AL413" s="162" t="str">
        <f>IF(Formato_02!$N$14&lt;&gt;"",Formato_02!$N$14,"")</f>
        <v/>
      </c>
      <c r="AM413" s="13" t="str">
        <f>IF(Formato_02!$X$4&lt;&gt;"","AN","")</f>
        <v/>
      </c>
      <c r="AN413" s="24" t="str">
        <f t="shared" si="49"/>
        <v/>
      </c>
      <c r="AO413" s="13" t="str">
        <f>IF(Formato_02!$Y$4&lt;&gt;"","P027","")</f>
        <v/>
      </c>
      <c r="AP413" s="24" t="str">
        <f t="shared" si="50"/>
        <v/>
      </c>
      <c r="AQ413" s="13" t="str">
        <f>IF(Formato_02!$Z$4&lt;&gt;"","PNCVG","")</f>
        <v/>
      </c>
      <c r="AR413" s="24" t="str">
        <f t="shared" si="51"/>
        <v/>
      </c>
      <c r="AS413" s="13" t="str">
        <f>IF(Formato_02!$AA$4&lt;&gt;"","PNFF","")</f>
        <v/>
      </c>
      <c r="AT413" s="24" t="str">
        <f t="shared" si="52"/>
        <v/>
      </c>
      <c r="AU413" s="13" t="str">
        <f>IF(Formato_02!$AB$4&lt;&gt;"","PNPAM","")</f>
        <v/>
      </c>
      <c r="AV413" s="24" t="str">
        <f t="shared" si="53"/>
        <v/>
      </c>
      <c r="AW413" s="13" t="str">
        <f>IF(Formato_02!$AC$4&lt;&gt;"","PNAIA","")</f>
        <v/>
      </c>
      <c r="AX413" s="24" t="str">
        <f t="shared" si="54"/>
        <v/>
      </c>
      <c r="AY413" s="13" t="str">
        <f>IF(Formato_02!$AD$4&lt;&gt;"","PIO","")</f>
        <v/>
      </c>
      <c r="AZ413" s="24" t="str">
        <f t="shared" si="55"/>
        <v/>
      </c>
      <c r="BA413" s="13" t="str">
        <f>IF('Formato 3_Gantt'!B$22&lt;&gt;"",'Formato 3_Gantt'!A$22,"")</f>
        <v/>
      </c>
      <c r="BB413" s="24" t="str">
        <f>IF('Formato 3_Gantt'!B$22&lt;&gt;"",'Formato 3_Gantt'!B$22,"")</f>
        <v/>
      </c>
      <c r="BC413" s="22" t="str">
        <f>IF('Formato 3_Gantt'!C$22&lt;&gt;"",'Formato 3_Gantt'!C$22,"")</f>
        <v/>
      </c>
      <c r="BD413" s="13" t="str">
        <f>IF('Formato 3_Gantt'!D$22&lt;&gt;"",'Formato 3_Gantt'!D$22,"")</f>
        <v/>
      </c>
      <c r="BE413" s="161" t="str">
        <f>IF('Formato 3_Gantt'!E$22&lt;&gt;"",'Formato 3_Gantt'!E$22,"")</f>
        <v/>
      </c>
      <c r="BF413" s="13" t="str">
        <f>IF('Formato 3_Gantt'!F$22&lt;&gt;"",'Formato 3_Gantt'!F$22,"")</f>
        <v/>
      </c>
      <c r="BG413" s="158" t="str">
        <f>IF('Formato 3_Gantt'!G$22&lt;&gt;"",'Formato 3_Gantt'!G$22,"")</f>
        <v/>
      </c>
      <c r="BH413" s="158" t="str">
        <f>IF('Formato 3_Gantt'!H$22&lt;&gt;"",'Formato 3_Gantt'!H$22,"")</f>
        <v/>
      </c>
      <c r="BI413" s="161" t="str">
        <f>IF('Formato 3_Gantt'!BL$22&lt;&gt;"",'Formato 3_Gantt'!BL$22,"")</f>
        <v/>
      </c>
      <c r="BJ413" s="161" t="str">
        <f>IF('Formato 3_Gantt'!BM$22&lt;&gt;"",'Formato 3_Gantt'!BM$22,"")</f>
        <v/>
      </c>
      <c r="BK413" s="161" t="str">
        <f>IF('Formato 3_Gantt'!BN$22&lt;&gt;"",'Formato 3_Gantt'!BN$22,"")</f>
        <v/>
      </c>
      <c r="BL413" s="161" t="str">
        <f>IF('Formato 3_Gantt'!BO$22&lt;&gt;"",'Formato 3_Gantt'!BO$22,"")</f>
        <v/>
      </c>
      <c r="BM413" s="161" t="str">
        <f>IF('Formato 3_Gantt'!BP$22&lt;&gt;"",'Formato 3_Gantt'!BP$22,"")</f>
        <v/>
      </c>
      <c r="BN413" s="161" t="str">
        <f>IF('Formato 3_Gantt'!BQ$22&lt;&gt;"",'Formato 3_Gantt'!BQ$22,"")</f>
        <v/>
      </c>
      <c r="BO413" s="161" t="str">
        <f>IF('Formato 3_Gantt'!BR$22&lt;&gt;"",'Formato 3_Gantt'!BR$22,"")</f>
        <v/>
      </c>
      <c r="BP413" s="161" t="str">
        <f>IF('Formato 3_Gantt'!BS$22&lt;&gt;"",'Formato 3_Gantt'!BS$22,"")</f>
        <v/>
      </c>
      <c r="BQ413" s="161" t="str">
        <f>IF('Formato 3_Gantt'!BT$22&lt;&gt;"",'Formato 3_Gantt'!BT$22,"")</f>
        <v/>
      </c>
      <c r="BR413" s="161" t="str">
        <f>IF('Formato 3_Gantt'!BU$22&lt;&gt;"",'Formato 3_Gantt'!BU$22,"")</f>
        <v/>
      </c>
      <c r="BS413" s="161" t="str">
        <f>IF('Formato 3_Gantt'!BV$22&lt;&gt;"",'Formato 3_Gantt'!BV$22,"")</f>
        <v/>
      </c>
      <c r="BT413" s="161" t="str">
        <f>IF('Formato 3_Gantt'!BW$22&lt;&gt;"",'Formato 3_Gantt'!BW$22,"")</f>
        <v/>
      </c>
      <c r="BU413" s="161" t="str">
        <f>IF('Formato 3_Gantt'!BX$22&lt;&gt;"",'Formato 3_Gantt'!BX$22,"")</f>
        <v/>
      </c>
      <c r="BV413" s="163" t="str">
        <f>IF('Formato 4_Ppto'!I$410&lt;&gt;"",'Formato 4_Ppto'!I$410,"")</f>
        <v/>
      </c>
      <c r="BW413" s="162" t="str">
        <f>IF('Formato 4_Ppto'!X$410&lt;&gt;"",'Formato 4_Ppto'!X$410,"")</f>
        <v/>
      </c>
      <c r="BX413" s="162" t="str">
        <f>IF('Formato 4_Ppto'!Y$410&lt;&gt;"",'Formato 4_Ppto'!Y$410,"")</f>
        <v/>
      </c>
      <c r="BY413" s="162" t="str">
        <f>IF('Formato 4_Ppto'!Z$410&lt;&gt;"",'Formato 4_Ppto'!Z$410,"")</f>
        <v/>
      </c>
      <c r="BZ413" s="162" t="str">
        <f>IF('Formato 4_Ppto'!AA$410&lt;&gt;"",'Formato 4_Ppto'!AA$410,"")</f>
        <v/>
      </c>
      <c r="CA413" s="162" t="str">
        <f>IF('Formato 4_Ppto'!AB$410&lt;&gt;"",'Formato 4_Ppto'!AB$410,"")</f>
        <v/>
      </c>
      <c r="CB413" s="162" t="str">
        <f>IF('Formato 4_Ppto'!AC$410&lt;&gt;"",'Formato 4_Ppto'!AC$410,"")</f>
        <v/>
      </c>
      <c r="CC413" s="162" t="str">
        <f>IF('Formato 4_Ppto'!AD$410&lt;&gt;"",'Formato 4_Ppto'!AD$410,"")</f>
        <v/>
      </c>
      <c r="CD413" s="162" t="str">
        <f>IF('Formato 4_Ppto'!AE$410&lt;&gt;"",'Formato 4_Ppto'!AE$410,"")</f>
        <v/>
      </c>
      <c r="CE413" s="162" t="str">
        <f>IF('Formato 4_Ppto'!AF$410&lt;&gt;"",'Formato 4_Ppto'!AF$410,"")</f>
        <v/>
      </c>
      <c r="CF413" s="162" t="str">
        <f>IF('Formato 4_Ppto'!AG$410&lt;&gt;"",'Formato 4_Ppto'!AG$410,"")</f>
        <v/>
      </c>
      <c r="CG413" s="162" t="str">
        <f>IF('Formato 4_Ppto'!AH$410&lt;&gt;"",'Formato 4_Ppto'!AH$410,"")</f>
        <v/>
      </c>
      <c r="CH413" s="162" t="str">
        <f>IF('Formato 4_Ppto'!AI$410&lt;&gt;"",'Formato 4_Ppto'!AI$410,"")</f>
        <v/>
      </c>
      <c r="CI413" s="163" t="str">
        <f>IF('Formato 4_Ppto'!AJ$410&lt;&gt;"",'Formato 4_Ppto'!AJ$410,"")</f>
        <v/>
      </c>
      <c r="CJ413" s="13" t="str">
        <f>IF('Formato 4_Ppto'!B431&lt;&gt;"",'Formato 4_Ppto'!A431,"")</f>
        <v/>
      </c>
      <c r="CK413" s="24" t="str">
        <f>IF('Formato 4_Ppto'!B431&lt;&gt;"",'Formato 4_Ppto'!B431,"")</f>
        <v/>
      </c>
      <c r="CL413" s="22" t="str">
        <f>IF('Formato 4_Ppto'!C431&lt;&gt;"",'Formato 4_Ppto'!C431,"")</f>
        <v/>
      </c>
      <c r="CM413" s="24" t="str">
        <f>IF('Formato 4_Ppto'!D431&lt;&gt;"",'Formato 4_Ppto'!D431,"")</f>
        <v/>
      </c>
      <c r="CN413" s="161" t="str">
        <f>IF('Formato 4_Ppto'!E431&lt;&gt;"",'Formato 4_Ppto'!E431,"")</f>
        <v/>
      </c>
      <c r="CO413" s="161" t="str">
        <f>IF('Formato 4_Ppto'!G431&lt;&gt;"",'Formato 4_Ppto'!G431,"")</f>
        <v/>
      </c>
      <c r="CP413" s="163" t="str">
        <f>IF('Formato 4_Ppto'!I431&lt;&gt;"",'Formato 4_Ppto'!I431,"")</f>
        <v/>
      </c>
      <c r="CQ413" s="161" t="str">
        <f>IF('Formato 4_Ppto'!K431&lt;&gt;"",'Formato 4_Ppto'!K431,"")</f>
        <v/>
      </c>
      <c r="CR413" s="161" t="str">
        <f>IF('Formato 4_Ppto'!L431&lt;&gt;"",'Formato 4_Ppto'!L431,"")</f>
        <v/>
      </c>
      <c r="CS413" s="161" t="str">
        <f>IF('Formato 4_Ppto'!M431&lt;&gt;"",'Formato 4_Ppto'!M431,"")</f>
        <v/>
      </c>
      <c r="CT413" s="161" t="str">
        <f>IF('Formato 4_Ppto'!N431&lt;&gt;"",'Formato 4_Ppto'!N431,"")</f>
        <v/>
      </c>
      <c r="CU413" s="161" t="str">
        <f>IF('Formato 4_Ppto'!O431&lt;&gt;"",'Formato 4_Ppto'!O431,"")</f>
        <v/>
      </c>
      <c r="CV413" s="161" t="str">
        <f>IF('Formato 4_Ppto'!P431&lt;&gt;"",'Formato 4_Ppto'!P431,"")</f>
        <v/>
      </c>
      <c r="CW413" s="161" t="str">
        <f>IF('Formato 4_Ppto'!Q431&lt;&gt;"",'Formato 4_Ppto'!Q431,"")</f>
        <v/>
      </c>
      <c r="CX413" s="161" t="str">
        <f>IF('Formato 4_Ppto'!R431&lt;&gt;"",'Formato 4_Ppto'!R431,"")</f>
        <v/>
      </c>
      <c r="CY413" s="161" t="str">
        <f>IF('Formato 4_Ppto'!S431&lt;&gt;"",'Formato 4_Ppto'!S431,"")</f>
        <v/>
      </c>
      <c r="CZ413" s="161" t="str">
        <f>IF('Formato 4_Ppto'!T431&lt;&gt;"",'Formato 4_Ppto'!T431,"")</f>
        <v/>
      </c>
      <c r="DA413" s="161" t="str">
        <f>IF('Formato 4_Ppto'!U431&lt;&gt;"",'Formato 4_Ppto'!U431,"")</f>
        <v/>
      </c>
      <c r="DB413" s="161" t="str">
        <f>IF('Formato 4_Ppto'!V431&lt;&gt;"",'Formato 4_Ppto'!V431,"")</f>
        <v/>
      </c>
      <c r="DC413" s="161" t="str">
        <f>IF('Formato 4_Ppto'!W431&lt;&gt;"",'Formato 4_Ppto'!W431,"")</f>
        <v/>
      </c>
      <c r="DD413" s="162" t="str">
        <f>IF('Formato 4_Ppto'!X431&lt;&gt;"",'Formato 4_Ppto'!X431,"")</f>
        <v/>
      </c>
      <c r="DE413" s="162" t="str">
        <f>IF('Formato 4_Ppto'!Y431&lt;&gt;"",'Formato 4_Ppto'!Y431,"")</f>
        <v/>
      </c>
      <c r="DF413" s="162" t="str">
        <f>IF('Formato 4_Ppto'!Z431&lt;&gt;"",'Formato 4_Ppto'!Z431,"")</f>
        <v/>
      </c>
      <c r="DG413" s="162" t="str">
        <f>IF('Formato 4_Ppto'!AA431&lt;&gt;"",'Formato 4_Ppto'!AA431,"")</f>
        <v/>
      </c>
      <c r="DH413" s="162" t="str">
        <f>IF('Formato 4_Ppto'!AB431&lt;&gt;"",'Formato 4_Ppto'!AB431,"")</f>
        <v/>
      </c>
      <c r="DI413" s="162" t="str">
        <f>IF('Formato 4_Ppto'!AC431&lt;&gt;"",'Formato 4_Ppto'!AC431,"")</f>
        <v/>
      </c>
      <c r="DJ413" s="162" t="str">
        <f>IF('Formato 4_Ppto'!AD431&lt;&gt;"",'Formato 4_Ppto'!AD431,"")</f>
        <v/>
      </c>
      <c r="DK413" s="162" t="str">
        <f>IF('Formato 4_Ppto'!AE431&lt;&gt;"",'Formato 4_Ppto'!AE431,"")</f>
        <v/>
      </c>
      <c r="DL413" s="162" t="str">
        <f>IF('Formato 4_Ppto'!AF431&lt;&gt;"",'Formato 4_Ppto'!AF431,"")</f>
        <v/>
      </c>
      <c r="DM413" s="162" t="str">
        <f>IF('Formato 4_Ppto'!AG431&lt;&gt;"",'Formato 4_Ppto'!AG431,"")</f>
        <v/>
      </c>
      <c r="DN413" s="162" t="str">
        <f>IF('Formato 4_Ppto'!AH431&lt;&gt;"",'Formato 4_Ppto'!AH431,"")</f>
        <v/>
      </c>
      <c r="DO413" s="162" t="str">
        <f>IF('Formato 4_Ppto'!AI431&lt;&gt;"",'Formato 4_Ppto'!AI431,"")</f>
        <v/>
      </c>
      <c r="DP413" s="163" t="str">
        <f>IF('Formato 4_Ppto'!AJ431&lt;&gt;"",'Formato 4_Ppto'!AJ431,"")</f>
        <v/>
      </c>
    </row>
    <row r="414" spans="2:120" x14ac:dyDescent="0.3">
      <c r="B414" s="13" t="str">
        <f>IF(OR(Tabla6[[#This Row],[IDA]]="",Tabla6[[#This Row],[IDT]]="",Tabla6[[#This Row],[IDI]]=""),"",Tabla6[[#This Row],[IDA]]&amp;"."&amp;Tabla6[[#This Row],[IDT]]&amp;"."&amp;Tabla6[[#This Row],[IDI]])</f>
        <v/>
      </c>
      <c r="C414" s="13" t="str">
        <f>IF(Formato_02!$B$14&lt;&gt;"",0,"")</f>
        <v/>
      </c>
      <c r="D414" s="13" t="str">
        <f>IF(Formato_02!$H$9&lt;&gt;"",Formato_02!$H$9,"")</f>
        <v/>
      </c>
      <c r="E414" s="24" t="str">
        <f t="shared" si="48"/>
        <v/>
      </c>
      <c r="F414" s="24" t="str">
        <f>IF(Formato_02!$B$14&lt;&gt;"",Formato_02!$B$14,"")</f>
        <v/>
      </c>
      <c r="G414" s="22" t="str">
        <f>IF('Formato 3_Gantt'!C419&lt;&gt;"",'Formato 3_Gantt'!C419,"")</f>
        <v/>
      </c>
      <c r="H414" s="13" t="str">
        <f>IF('Formato 3_Gantt'!D$8&lt;&gt;"",'Formato 3_Gantt'!D$8,"")</f>
        <v/>
      </c>
      <c r="I414" s="13" t="str">
        <f>IF('Formato 3_Gantt'!E$8&lt;&gt;"",'Formato 3_Gantt'!E$8,"")</f>
        <v/>
      </c>
      <c r="J414" s="13" t="str">
        <f>IF('Formato 3_Gantt'!F$8&lt;&gt;"",'Formato 3_Gantt'!F$8,"")</f>
        <v/>
      </c>
      <c r="K414" s="158" t="str">
        <f>IF('Formato 3_Gantt'!G$8&lt;&gt;"",'Formato 3_Gantt'!G$8,"")</f>
        <v/>
      </c>
      <c r="L414" s="158" t="str">
        <f>IF('Formato 3_Gantt'!H$8&lt;&gt;"",'Formato 3_Gantt'!H$8,"")</f>
        <v/>
      </c>
      <c r="M414" s="13" t="str">
        <f>IF('Formato 3_Gantt'!BL$8&lt;&gt;"",'Formato 3_Gantt'!BL$8,"")</f>
        <v/>
      </c>
      <c r="N414" s="13" t="str">
        <f>IF('Formato 3_Gantt'!BM$8&lt;&gt;"",'Formato 3_Gantt'!BM$8,"")</f>
        <v/>
      </c>
      <c r="O414" s="13" t="str">
        <f>IF('Formato 3_Gantt'!BN$8&lt;&gt;"",'Formato 3_Gantt'!BN$8,"")</f>
        <v/>
      </c>
      <c r="P414" s="13" t="str">
        <f>IF('Formato 3_Gantt'!BO$8&lt;&gt;"",'Formato 3_Gantt'!BO$8,"")</f>
        <v/>
      </c>
      <c r="Q414" s="13" t="str">
        <f>IF('Formato 3_Gantt'!BP$8&lt;&gt;"",'Formato 3_Gantt'!BP$8,"")</f>
        <v/>
      </c>
      <c r="R414" s="13" t="str">
        <f>IF('Formato 3_Gantt'!BQ$8&lt;&gt;"",'Formato 3_Gantt'!BQ$8,"")</f>
        <v/>
      </c>
      <c r="S414" s="13" t="str">
        <f>IF('Formato 3_Gantt'!BR$8&lt;&gt;"",'Formato 3_Gantt'!BR$8,"")</f>
        <v/>
      </c>
      <c r="T414" s="13" t="str">
        <f>IF('Formato 3_Gantt'!BS$8&lt;&gt;"",'Formato 3_Gantt'!BS$8,"")</f>
        <v/>
      </c>
      <c r="U414" s="13" t="str">
        <f>IF('Formato 3_Gantt'!BT$8&lt;&gt;"",'Formato 3_Gantt'!BT$8,"")</f>
        <v/>
      </c>
      <c r="V414" s="13" t="str">
        <f>IF('Formato 3_Gantt'!BU$8&lt;&gt;"",'Formato 3_Gantt'!BU$8,"")</f>
        <v/>
      </c>
      <c r="W414" s="13" t="str">
        <f>IF('Formato 3_Gantt'!BV$8&lt;&gt;"",'Formato 3_Gantt'!BV$8,"")</f>
        <v/>
      </c>
      <c r="X414" s="13" t="str">
        <f>IF('Formato 3_Gantt'!BW$8&lt;&gt;"",'Formato 3_Gantt'!BW$8,"")</f>
        <v/>
      </c>
      <c r="Y414" s="13" t="str">
        <f>IF('Formato 3_Gantt'!BX$8&lt;&gt;"",'Formato 3_Gantt'!BX$8,"")</f>
        <v/>
      </c>
      <c r="Z414" s="162" t="str">
        <f>IF(Formato_02!S$15&lt;&gt;"",Formato_02!S$15,"")</f>
        <v/>
      </c>
      <c r="AA414" s="162" t="str">
        <f>IF(Formato_02!T$15&lt;&gt;"",Formato_02!T$15,"")</f>
        <v/>
      </c>
      <c r="AB414" s="162" t="str">
        <f>IF(Formato_02!U$15&lt;&gt;"",Formato_02!U$15,"")</f>
        <v/>
      </c>
      <c r="AC414" s="162" t="str">
        <f>IF(Formato_02!V$15&lt;&gt;"",Formato_02!V$15,"")</f>
        <v/>
      </c>
      <c r="AD414" s="162" t="str">
        <f>IF(Formato_02!W$15&lt;&gt;"",Formato_02!W$15,"")</f>
        <v/>
      </c>
      <c r="AE414" s="162" t="str">
        <f>IF(Formato_02!X$15&lt;&gt;"",Formato_02!X$15,"")</f>
        <v/>
      </c>
      <c r="AF414" s="162" t="str">
        <f>IF(Formato_02!Y$15&lt;&gt;"",Formato_02!Y$15,"")</f>
        <v/>
      </c>
      <c r="AG414" s="162" t="str">
        <f>IF(Formato_02!Z$15&lt;&gt;"",Formato_02!Z$15,"")</f>
        <v/>
      </c>
      <c r="AH414" s="162" t="str">
        <f>IF(Formato_02!AA$15&lt;&gt;"",Formato_02!AA$15,"")</f>
        <v/>
      </c>
      <c r="AI414" s="162" t="str">
        <f>IF(Formato_02!AB$15&lt;&gt;"",Formato_02!AB$15,"")</f>
        <v/>
      </c>
      <c r="AJ414" s="162" t="str">
        <f>IF(Formato_02!AC$15&lt;&gt;"",Formato_02!AC$15,"")</f>
        <v/>
      </c>
      <c r="AK414" s="162" t="str">
        <f>IF(Formato_02!AD$15&lt;&gt;"",Formato_02!AD$15,"")</f>
        <v/>
      </c>
      <c r="AL414" s="162" t="str">
        <f>IF(Formato_02!$N$14&lt;&gt;"",Formato_02!$N$14,"")</f>
        <v/>
      </c>
      <c r="AM414" s="13" t="str">
        <f>IF(Formato_02!$X$4&lt;&gt;"","AN","")</f>
        <v/>
      </c>
      <c r="AN414" s="24" t="str">
        <f t="shared" si="49"/>
        <v/>
      </c>
      <c r="AO414" s="13" t="str">
        <f>IF(Formato_02!$Y$4&lt;&gt;"","P027","")</f>
        <v/>
      </c>
      <c r="AP414" s="24" t="str">
        <f t="shared" si="50"/>
        <v/>
      </c>
      <c r="AQ414" s="13" t="str">
        <f>IF(Formato_02!$Z$4&lt;&gt;"","PNCVG","")</f>
        <v/>
      </c>
      <c r="AR414" s="24" t="str">
        <f t="shared" si="51"/>
        <v/>
      </c>
      <c r="AS414" s="13" t="str">
        <f>IF(Formato_02!$AA$4&lt;&gt;"","PNFF","")</f>
        <v/>
      </c>
      <c r="AT414" s="24" t="str">
        <f t="shared" si="52"/>
        <v/>
      </c>
      <c r="AU414" s="13" t="str">
        <f>IF(Formato_02!$AB$4&lt;&gt;"","PNPAM","")</f>
        <v/>
      </c>
      <c r="AV414" s="24" t="str">
        <f t="shared" si="53"/>
        <v/>
      </c>
      <c r="AW414" s="13" t="str">
        <f>IF(Formato_02!$AC$4&lt;&gt;"","PNAIA","")</f>
        <v/>
      </c>
      <c r="AX414" s="24" t="str">
        <f t="shared" si="54"/>
        <v/>
      </c>
      <c r="AY414" s="13" t="str">
        <f>IF(Formato_02!$AD$4&lt;&gt;"","PIO","")</f>
        <v/>
      </c>
      <c r="AZ414" s="24" t="str">
        <f t="shared" si="55"/>
        <v/>
      </c>
      <c r="BA414" s="13" t="str">
        <f>IF('Formato 3_Gantt'!B$22&lt;&gt;"",'Formato 3_Gantt'!A$22,"")</f>
        <v/>
      </c>
      <c r="BB414" s="24" t="str">
        <f>IF('Formato 3_Gantt'!B$22&lt;&gt;"",'Formato 3_Gantt'!B$22,"")</f>
        <v/>
      </c>
      <c r="BC414" s="22" t="str">
        <f>IF('Formato 3_Gantt'!C$22&lt;&gt;"",'Formato 3_Gantt'!C$22,"")</f>
        <v/>
      </c>
      <c r="BD414" s="13" t="str">
        <f>IF('Formato 3_Gantt'!D$22&lt;&gt;"",'Formato 3_Gantt'!D$22,"")</f>
        <v/>
      </c>
      <c r="BE414" s="161" t="str">
        <f>IF('Formato 3_Gantt'!E$22&lt;&gt;"",'Formato 3_Gantt'!E$22,"")</f>
        <v/>
      </c>
      <c r="BF414" s="13" t="str">
        <f>IF('Formato 3_Gantt'!F$22&lt;&gt;"",'Formato 3_Gantt'!F$22,"")</f>
        <v/>
      </c>
      <c r="BG414" s="158" t="str">
        <f>IF('Formato 3_Gantt'!G$22&lt;&gt;"",'Formato 3_Gantt'!G$22,"")</f>
        <v/>
      </c>
      <c r="BH414" s="158" t="str">
        <f>IF('Formato 3_Gantt'!H$22&lt;&gt;"",'Formato 3_Gantt'!H$22,"")</f>
        <v/>
      </c>
      <c r="BI414" s="161" t="str">
        <f>IF('Formato 3_Gantt'!BL$22&lt;&gt;"",'Formato 3_Gantt'!BL$22,"")</f>
        <v/>
      </c>
      <c r="BJ414" s="161" t="str">
        <f>IF('Formato 3_Gantt'!BM$22&lt;&gt;"",'Formato 3_Gantt'!BM$22,"")</f>
        <v/>
      </c>
      <c r="BK414" s="161" t="str">
        <f>IF('Formato 3_Gantt'!BN$22&lt;&gt;"",'Formato 3_Gantt'!BN$22,"")</f>
        <v/>
      </c>
      <c r="BL414" s="161" t="str">
        <f>IF('Formato 3_Gantt'!BO$22&lt;&gt;"",'Formato 3_Gantt'!BO$22,"")</f>
        <v/>
      </c>
      <c r="BM414" s="161" t="str">
        <f>IF('Formato 3_Gantt'!BP$22&lt;&gt;"",'Formato 3_Gantt'!BP$22,"")</f>
        <v/>
      </c>
      <c r="BN414" s="161" t="str">
        <f>IF('Formato 3_Gantt'!BQ$22&lt;&gt;"",'Formato 3_Gantt'!BQ$22,"")</f>
        <v/>
      </c>
      <c r="BO414" s="161" t="str">
        <f>IF('Formato 3_Gantt'!BR$22&lt;&gt;"",'Formato 3_Gantt'!BR$22,"")</f>
        <v/>
      </c>
      <c r="BP414" s="161" t="str">
        <f>IF('Formato 3_Gantt'!BS$22&lt;&gt;"",'Formato 3_Gantt'!BS$22,"")</f>
        <v/>
      </c>
      <c r="BQ414" s="161" t="str">
        <f>IF('Formato 3_Gantt'!BT$22&lt;&gt;"",'Formato 3_Gantt'!BT$22,"")</f>
        <v/>
      </c>
      <c r="BR414" s="161" t="str">
        <f>IF('Formato 3_Gantt'!BU$22&lt;&gt;"",'Formato 3_Gantt'!BU$22,"")</f>
        <v/>
      </c>
      <c r="BS414" s="161" t="str">
        <f>IF('Formato 3_Gantt'!BV$22&lt;&gt;"",'Formato 3_Gantt'!BV$22,"")</f>
        <v/>
      </c>
      <c r="BT414" s="161" t="str">
        <f>IF('Formato 3_Gantt'!BW$22&lt;&gt;"",'Formato 3_Gantt'!BW$22,"")</f>
        <v/>
      </c>
      <c r="BU414" s="161" t="str">
        <f>IF('Formato 3_Gantt'!BX$22&lt;&gt;"",'Formato 3_Gantt'!BX$22,"")</f>
        <v/>
      </c>
      <c r="BV414" s="163" t="str">
        <f>IF('Formato 4_Ppto'!I$410&lt;&gt;"",'Formato 4_Ppto'!I$410,"")</f>
        <v/>
      </c>
      <c r="BW414" s="162" t="str">
        <f>IF('Formato 4_Ppto'!X$410&lt;&gt;"",'Formato 4_Ppto'!X$410,"")</f>
        <v/>
      </c>
      <c r="BX414" s="162" t="str">
        <f>IF('Formato 4_Ppto'!Y$410&lt;&gt;"",'Formato 4_Ppto'!Y$410,"")</f>
        <v/>
      </c>
      <c r="BY414" s="162" t="str">
        <f>IF('Formato 4_Ppto'!Z$410&lt;&gt;"",'Formato 4_Ppto'!Z$410,"")</f>
        <v/>
      </c>
      <c r="BZ414" s="162" t="str">
        <f>IF('Formato 4_Ppto'!AA$410&lt;&gt;"",'Formato 4_Ppto'!AA$410,"")</f>
        <v/>
      </c>
      <c r="CA414" s="162" t="str">
        <f>IF('Formato 4_Ppto'!AB$410&lt;&gt;"",'Formato 4_Ppto'!AB$410,"")</f>
        <v/>
      </c>
      <c r="CB414" s="162" t="str">
        <f>IF('Formato 4_Ppto'!AC$410&lt;&gt;"",'Formato 4_Ppto'!AC$410,"")</f>
        <v/>
      </c>
      <c r="CC414" s="162" t="str">
        <f>IF('Formato 4_Ppto'!AD$410&lt;&gt;"",'Formato 4_Ppto'!AD$410,"")</f>
        <v/>
      </c>
      <c r="CD414" s="162" t="str">
        <f>IF('Formato 4_Ppto'!AE$410&lt;&gt;"",'Formato 4_Ppto'!AE$410,"")</f>
        <v/>
      </c>
      <c r="CE414" s="162" t="str">
        <f>IF('Formato 4_Ppto'!AF$410&lt;&gt;"",'Formato 4_Ppto'!AF$410,"")</f>
        <v/>
      </c>
      <c r="CF414" s="162" t="str">
        <f>IF('Formato 4_Ppto'!AG$410&lt;&gt;"",'Formato 4_Ppto'!AG$410,"")</f>
        <v/>
      </c>
      <c r="CG414" s="162" t="str">
        <f>IF('Formato 4_Ppto'!AH$410&lt;&gt;"",'Formato 4_Ppto'!AH$410,"")</f>
        <v/>
      </c>
      <c r="CH414" s="162" t="str">
        <f>IF('Formato 4_Ppto'!AI$410&lt;&gt;"",'Formato 4_Ppto'!AI$410,"")</f>
        <v/>
      </c>
      <c r="CI414" s="163" t="str">
        <f>IF('Formato 4_Ppto'!AJ$410&lt;&gt;"",'Formato 4_Ppto'!AJ$410,"")</f>
        <v/>
      </c>
      <c r="CJ414" s="13" t="str">
        <f>IF('Formato 4_Ppto'!B432&lt;&gt;"",'Formato 4_Ppto'!A432,"")</f>
        <v/>
      </c>
      <c r="CK414" s="24" t="str">
        <f>IF('Formato 4_Ppto'!B432&lt;&gt;"",'Formato 4_Ppto'!B432,"")</f>
        <v/>
      </c>
      <c r="CL414" s="22" t="str">
        <f>IF('Formato 4_Ppto'!C432&lt;&gt;"",'Formato 4_Ppto'!C432,"")</f>
        <v/>
      </c>
      <c r="CM414" s="24" t="str">
        <f>IF('Formato 4_Ppto'!D432&lt;&gt;"",'Formato 4_Ppto'!D432,"")</f>
        <v/>
      </c>
      <c r="CN414" s="161" t="str">
        <f>IF('Formato 4_Ppto'!E432&lt;&gt;"",'Formato 4_Ppto'!E432,"")</f>
        <v/>
      </c>
      <c r="CO414" s="161" t="str">
        <f>IF('Formato 4_Ppto'!G432&lt;&gt;"",'Formato 4_Ppto'!G432,"")</f>
        <v/>
      </c>
      <c r="CP414" s="163" t="str">
        <f>IF('Formato 4_Ppto'!I432&lt;&gt;"",'Formato 4_Ppto'!I432,"")</f>
        <v/>
      </c>
      <c r="CQ414" s="161" t="str">
        <f>IF('Formato 4_Ppto'!K432&lt;&gt;"",'Formato 4_Ppto'!K432,"")</f>
        <v/>
      </c>
      <c r="CR414" s="161" t="str">
        <f>IF('Formato 4_Ppto'!L432&lt;&gt;"",'Formato 4_Ppto'!L432,"")</f>
        <v/>
      </c>
      <c r="CS414" s="161" t="str">
        <f>IF('Formato 4_Ppto'!M432&lt;&gt;"",'Formato 4_Ppto'!M432,"")</f>
        <v/>
      </c>
      <c r="CT414" s="161" t="str">
        <f>IF('Formato 4_Ppto'!N432&lt;&gt;"",'Formato 4_Ppto'!N432,"")</f>
        <v/>
      </c>
      <c r="CU414" s="161" t="str">
        <f>IF('Formato 4_Ppto'!O432&lt;&gt;"",'Formato 4_Ppto'!O432,"")</f>
        <v/>
      </c>
      <c r="CV414" s="161" t="str">
        <f>IF('Formato 4_Ppto'!P432&lt;&gt;"",'Formato 4_Ppto'!P432,"")</f>
        <v/>
      </c>
      <c r="CW414" s="161" t="str">
        <f>IF('Formato 4_Ppto'!Q432&lt;&gt;"",'Formato 4_Ppto'!Q432,"")</f>
        <v/>
      </c>
      <c r="CX414" s="161" t="str">
        <f>IF('Formato 4_Ppto'!R432&lt;&gt;"",'Formato 4_Ppto'!R432,"")</f>
        <v/>
      </c>
      <c r="CY414" s="161" t="str">
        <f>IF('Formato 4_Ppto'!S432&lt;&gt;"",'Formato 4_Ppto'!S432,"")</f>
        <v/>
      </c>
      <c r="CZ414" s="161" t="str">
        <f>IF('Formato 4_Ppto'!T432&lt;&gt;"",'Formato 4_Ppto'!T432,"")</f>
        <v/>
      </c>
      <c r="DA414" s="161" t="str">
        <f>IF('Formato 4_Ppto'!U432&lt;&gt;"",'Formato 4_Ppto'!U432,"")</f>
        <v/>
      </c>
      <c r="DB414" s="161" t="str">
        <f>IF('Formato 4_Ppto'!V432&lt;&gt;"",'Formato 4_Ppto'!V432,"")</f>
        <v/>
      </c>
      <c r="DC414" s="161" t="str">
        <f>IF('Formato 4_Ppto'!W432&lt;&gt;"",'Formato 4_Ppto'!W432,"")</f>
        <v/>
      </c>
      <c r="DD414" s="162" t="str">
        <f>IF('Formato 4_Ppto'!X432&lt;&gt;"",'Formato 4_Ppto'!X432,"")</f>
        <v/>
      </c>
      <c r="DE414" s="162" t="str">
        <f>IF('Formato 4_Ppto'!Y432&lt;&gt;"",'Formato 4_Ppto'!Y432,"")</f>
        <v/>
      </c>
      <c r="DF414" s="162" t="str">
        <f>IF('Formato 4_Ppto'!Z432&lt;&gt;"",'Formato 4_Ppto'!Z432,"")</f>
        <v/>
      </c>
      <c r="DG414" s="162" t="str">
        <f>IF('Formato 4_Ppto'!AA432&lt;&gt;"",'Formato 4_Ppto'!AA432,"")</f>
        <v/>
      </c>
      <c r="DH414" s="162" t="str">
        <f>IF('Formato 4_Ppto'!AB432&lt;&gt;"",'Formato 4_Ppto'!AB432,"")</f>
        <v/>
      </c>
      <c r="DI414" s="162" t="str">
        <f>IF('Formato 4_Ppto'!AC432&lt;&gt;"",'Formato 4_Ppto'!AC432,"")</f>
        <v/>
      </c>
      <c r="DJ414" s="162" t="str">
        <f>IF('Formato 4_Ppto'!AD432&lt;&gt;"",'Formato 4_Ppto'!AD432,"")</f>
        <v/>
      </c>
      <c r="DK414" s="162" t="str">
        <f>IF('Formato 4_Ppto'!AE432&lt;&gt;"",'Formato 4_Ppto'!AE432,"")</f>
        <v/>
      </c>
      <c r="DL414" s="162" t="str">
        <f>IF('Formato 4_Ppto'!AF432&lt;&gt;"",'Formato 4_Ppto'!AF432,"")</f>
        <v/>
      </c>
      <c r="DM414" s="162" t="str">
        <f>IF('Formato 4_Ppto'!AG432&lt;&gt;"",'Formato 4_Ppto'!AG432,"")</f>
        <v/>
      </c>
      <c r="DN414" s="162" t="str">
        <f>IF('Formato 4_Ppto'!AH432&lt;&gt;"",'Formato 4_Ppto'!AH432,"")</f>
        <v/>
      </c>
      <c r="DO414" s="162" t="str">
        <f>IF('Formato 4_Ppto'!AI432&lt;&gt;"",'Formato 4_Ppto'!AI432,"")</f>
        <v/>
      </c>
      <c r="DP414" s="163" t="str">
        <f>IF('Formato 4_Ppto'!AJ432&lt;&gt;"",'Formato 4_Ppto'!AJ432,"")</f>
        <v/>
      </c>
    </row>
    <row r="415" spans="2:120" x14ac:dyDescent="0.3">
      <c r="B415" s="13" t="str">
        <f>IF(OR(Tabla6[[#This Row],[IDA]]="",Tabla6[[#This Row],[IDT]]="",Tabla6[[#This Row],[IDI]]=""),"",Tabla6[[#This Row],[IDA]]&amp;"."&amp;Tabla6[[#This Row],[IDT]]&amp;"."&amp;Tabla6[[#This Row],[IDI]])</f>
        <v/>
      </c>
      <c r="C415" s="13" t="str">
        <f>IF(Formato_02!$B$14&lt;&gt;"",0,"")</f>
        <v/>
      </c>
      <c r="D415" s="13" t="str">
        <f>IF(Formato_02!$H$9&lt;&gt;"",Formato_02!$H$9,"")</f>
        <v/>
      </c>
      <c r="E415" s="24" t="str">
        <f t="shared" si="48"/>
        <v/>
      </c>
      <c r="F415" s="24" t="str">
        <f>IF(Formato_02!$B$14&lt;&gt;"",Formato_02!$B$14,"")</f>
        <v/>
      </c>
      <c r="G415" s="22" t="str">
        <f>IF('Formato 3_Gantt'!C420&lt;&gt;"",'Formato 3_Gantt'!C420,"")</f>
        <v/>
      </c>
      <c r="H415" s="13" t="str">
        <f>IF('Formato 3_Gantt'!D$8&lt;&gt;"",'Formato 3_Gantt'!D$8,"")</f>
        <v/>
      </c>
      <c r="I415" s="13" t="str">
        <f>IF('Formato 3_Gantt'!E$8&lt;&gt;"",'Formato 3_Gantt'!E$8,"")</f>
        <v/>
      </c>
      <c r="J415" s="13" t="str">
        <f>IF('Formato 3_Gantt'!F$8&lt;&gt;"",'Formato 3_Gantt'!F$8,"")</f>
        <v/>
      </c>
      <c r="K415" s="158" t="str">
        <f>IF('Formato 3_Gantt'!G$8&lt;&gt;"",'Formato 3_Gantt'!G$8,"")</f>
        <v/>
      </c>
      <c r="L415" s="158" t="str">
        <f>IF('Formato 3_Gantt'!H$8&lt;&gt;"",'Formato 3_Gantt'!H$8,"")</f>
        <v/>
      </c>
      <c r="M415" s="13" t="str">
        <f>IF('Formato 3_Gantt'!BL$8&lt;&gt;"",'Formato 3_Gantt'!BL$8,"")</f>
        <v/>
      </c>
      <c r="N415" s="13" t="str">
        <f>IF('Formato 3_Gantt'!BM$8&lt;&gt;"",'Formato 3_Gantt'!BM$8,"")</f>
        <v/>
      </c>
      <c r="O415" s="13" t="str">
        <f>IF('Formato 3_Gantt'!BN$8&lt;&gt;"",'Formato 3_Gantt'!BN$8,"")</f>
        <v/>
      </c>
      <c r="P415" s="13" t="str">
        <f>IF('Formato 3_Gantt'!BO$8&lt;&gt;"",'Formato 3_Gantt'!BO$8,"")</f>
        <v/>
      </c>
      <c r="Q415" s="13" t="str">
        <f>IF('Formato 3_Gantt'!BP$8&lt;&gt;"",'Formato 3_Gantt'!BP$8,"")</f>
        <v/>
      </c>
      <c r="R415" s="13" t="str">
        <f>IF('Formato 3_Gantt'!BQ$8&lt;&gt;"",'Formato 3_Gantt'!BQ$8,"")</f>
        <v/>
      </c>
      <c r="S415" s="13" t="str">
        <f>IF('Formato 3_Gantt'!BR$8&lt;&gt;"",'Formato 3_Gantt'!BR$8,"")</f>
        <v/>
      </c>
      <c r="T415" s="13" t="str">
        <f>IF('Formato 3_Gantt'!BS$8&lt;&gt;"",'Formato 3_Gantt'!BS$8,"")</f>
        <v/>
      </c>
      <c r="U415" s="13" t="str">
        <f>IF('Formato 3_Gantt'!BT$8&lt;&gt;"",'Formato 3_Gantt'!BT$8,"")</f>
        <v/>
      </c>
      <c r="V415" s="13" t="str">
        <f>IF('Formato 3_Gantt'!BU$8&lt;&gt;"",'Formato 3_Gantt'!BU$8,"")</f>
        <v/>
      </c>
      <c r="W415" s="13" t="str">
        <f>IF('Formato 3_Gantt'!BV$8&lt;&gt;"",'Formato 3_Gantt'!BV$8,"")</f>
        <v/>
      </c>
      <c r="X415" s="13" t="str">
        <f>IF('Formato 3_Gantt'!BW$8&lt;&gt;"",'Formato 3_Gantt'!BW$8,"")</f>
        <v/>
      </c>
      <c r="Y415" s="13" t="str">
        <f>IF('Formato 3_Gantt'!BX$8&lt;&gt;"",'Formato 3_Gantt'!BX$8,"")</f>
        <v/>
      </c>
      <c r="Z415" s="162" t="str">
        <f>IF(Formato_02!S$15&lt;&gt;"",Formato_02!S$15,"")</f>
        <v/>
      </c>
      <c r="AA415" s="162" t="str">
        <f>IF(Formato_02!T$15&lt;&gt;"",Formato_02!T$15,"")</f>
        <v/>
      </c>
      <c r="AB415" s="162" t="str">
        <f>IF(Formato_02!U$15&lt;&gt;"",Formato_02!U$15,"")</f>
        <v/>
      </c>
      <c r="AC415" s="162" t="str">
        <f>IF(Formato_02!V$15&lt;&gt;"",Formato_02!V$15,"")</f>
        <v/>
      </c>
      <c r="AD415" s="162" t="str">
        <f>IF(Formato_02!W$15&lt;&gt;"",Formato_02!W$15,"")</f>
        <v/>
      </c>
      <c r="AE415" s="162" t="str">
        <f>IF(Formato_02!X$15&lt;&gt;"",Formato_02!X$15,"")</f>
        <v/>
      </c>
      <c r="AF415" s="162" t="str">
        <f>IF(Formato_02!Y$15&lt;&gt;"",Formato_02!Y$15,"")</f>
        <v/>
      </c>
      <c r="AG415" s="162" t="str">
        <f>IF(Formato_02!Z$15&lt;&gt;"",Formato_02!Z$15,"")</f>
        <v/>
      </c>
      <c r="AH415" s="162" t="str">
        <f>IF(Formato_02!AA$15&lt;&gt;"",Formato_02!AA$15,"")</f>
        <v/>
      </c>
      <c r="AI415" s="162" t="str">
        <f>IF(Formato_02!AB$15&lt;&gt;"",Formato_02!AB$15,"")</f>
        <v/>
      </c>
      <c r="AJ415" s="162" t="str">
        <f>IF(Formato_02!AC$15&lt;&gt;"",Formato_02!AC$15,"")</f>
        <v/>
      </c>
      <c r="AK415" s="162" t="str">
        <f>IF(Formato_02!AD$15&lt;&gt;"",Formato_02!AD$15,"")</f>
        <v/>
      </c>
      <c r="AL415" s="162" t="str">
        <f>IF(Formato_02!$N$14&lt;&gt;"",Formato_02!$N$14,"")</f>
        <v/>
      </c>
      <c r="AM415" s="13" t="str">
        <f>IF(Formato_02!$X$4&lt;&gt;"","AN","")</f>
        <v/>
      </c>
      <c r="AN415" s="24" t="str">
        <f t="shared" si="49"/>
        <v/>
      </c>
      <c r="AO415" s="13" t="str">
        <f>IF(Formato_02!$Y$4&lt;&gt;"","P027","")</f>
        <v/>
      </c>
      <c r="AP415" s="24" t="str">
        <f t="shared" si="50"/>
        <v/>
      </c>
      <c r="AQ415" s="13" t="str">
        <f>IF(Formato_02!$Z$4&lt;&gt;"","PNCVG","")</f>
        <v/>
      </c>
      <c r="AR415" s="24" t="str">
        <f t="shared" si="51"/>
        <v/>
      </c>
      <c r="AS415" s="13" t="str">
        <f>IF(Formato_02!$AA$4&lt;&gt;"","PNFF","")</f>
        <v/>
      </c>
      <c r="AT415" s="24" t="str">
        <f t="shared" si="52"/>
        <v/>
      </c>
      <c r="AU415" s="13" t="str">
        <f>IF(Formato_02!$AB$4&lt;&gt;"","PNPAM","")</f>
        <v/>
      </c>
      <c r="AV415" s="24" t="str">
        <f t="shared" si="53"/>
        <v/>
      </c>
      <c r="AW415" s="13" t="str">
        <f>IF(Formato_02!$AC$4&lt;&gt;"","PNAIA","")</f>
        <v/>
      </c>
      <c r="AX415" s="24" t="str">
        <f t="shared" si="54"/>
        <v/>
      </c>
      <c r="AY415" s="13" t="str">
        <f>IF(Formato_02!$AD$4&lt;&gt;"","PIO","")</f>
        <v/>
      </c>
      <c r="AZ415" s="24" t="str">
        <f t="shared" si="55"/>
        <v/>
      </c>
      <c r="BA415" s="13" t="str">
        <f>IF('Formato 3_Gantt'!B$22&lt;&gt;"",'Formato 3_Gantt'!A$22,"")</f>
        <v/>
      </c>
      <c r="BB415" s="24" t="str">
        <f>IF('Formato 3_Gantt'!B$22&lt;&gt;"",'Formato 3_Gantt'!B$22,"")</f>
        <v/>
      </c>
      <c r="BC415" s="22" t="str">
        <f>IF('Formato 3_Gantt'!C$22&lt;&gt;"",'Formato 3_Gantt'!C$22,"")</f>
        <v/>
      </c>
      <c r="BD415" s="13" t="str">
        <f>IF('Formato 3_Gantt'!D$22&lt;&gt;"",'Formato 3_Gantt'!D$22,"")</f>
        <v/>
      </c>
      <c r="BE415" s="161" t="str">
        <f>IF('Formato 3_Gantt'!E$22&lt;&gt;"",'Formato 3_Gantt'!E$22,"")</f>
        <v/>
      </c>
      <c r="BF415" s="13" t="str">
        <f>IF('Formato 3_Gantt'!F$22&lt;&gt;"",'Formato 3_Gantt'!F$22,"")</f>
        <v/>
      </c>
      <c r="BG415" s="158" t="str">
        <f>IF('Formato 3_Gantt'!G$22&lt;&gt;"",'Formato 3_Gantt'!G$22,"")</f>
        <v/>
      </c>
      <c r="BH415" s="158" t="str">
        <f>IF('Formato 3_Gantt'!H$22&lt;&gt;"",'Formato 3_Gantt'!H$22,"")</f>
        <v/>
      </c>
      <c r="BI415" s="161" t="str">
        <f>IF('Formato 3_Gantt'!BL$22&lt;&gt;"",'Formato 3_Gantt'!BL$22,"")</f>
        <v/>
      </c>
      <c r="BJ415" s="161" t="str">
        <f>IF('Formato 3_Gantt'!BM$22&lt;&gt;"",'Formato 3_Gantt'!BM$22,"")</f>
        <v/>
      </c>
      <c r="BK415" s="161" t="str">
        <f>IF('Formato 3_Gantt'!BN$22&lt;&gt;"",'Formato 3_Gantt'!BN$22,"")</f>
        <v/>
      </c>
      <c r="BL415" s="161" t="str">
        <f>IF('Formato 3_Gantt'!BO$22&lt;&gt;"",'Formato 3_Gantt'!BO$22,"")</f>
        <v/>
      </c>
      <c r="BM415" s="161" t="str">
        <f>IF('Formato 3_Gantt'!BP$22&lt;&gt;"",'Formato 3_Gantt'!BP$22,"")</f>
        <v/>
      </c>
      <c r="BN415" s="161" t="str">
        <f>IF('Formato 3_Gantt'!BQ$22&lt;&gt;"",'Formato 3_Gantt'!BQ$22,"")</f>
        <v/>
      </c>
      <c r="BO415" s="161" t="str">
        <f>IF('Formato 3_Gantt'!BR$22&lt;&gt;"",'Formato 3_Gantt'!BR$22,"")</f>
        <v/>
      </c>
      <c r="BP415" s="161" t="str">
        <f>IF('Formato 3_Gantt'!BS$22&lt;&gt;"",'Formato 3_Gantt'!BS$22,"")</f>
        <v/>
      </c>
      <c r="BQ415" s="161" t="str">
        <f>IF('Formato 3_Gantt'!BT$22&lt;&gt;"",'Formato 3_Gantt'!BT$22,"")</f>
        <v/>
      </c>
      <c r="BR415" s="161" t="str">
        <f>IF('Formato 3_Gantt'!BU$22&lt;&gt;"",'Formato 3_Gantt'!BU$22,"")</f>
        <v/>
      </c>
      <c r="BS415" s="161" t="str">
        <f>IF('Formato 3_Gantt'!BV$22&lt;&gt;"",'Formato 3_Gantt'!BV$22,"")</f>
        <v/>
      </c>
      <c r="BT415" s="161" t="str">
        <f>IF('Formato 3_Gantt'!BW$22&lt;&gt;"",'Formato 3_Gantt'!BW$22,"")</f>
        <v/>
      </c>
      <c r="BU415" s="161" t="str">
        <f>IF('Formato 3_Gantt'!BX$22&lt;&gt;"",'Formato 3_Gantt'!BX$22,"")</f>
        <v/>
      </c>
      <c r="BV415" s="163" t="str">
        <f>IF('Formato 4_Ppto'!I$410&lt;&gt;"",'Formato 4_Ppto'!I$410,"")</f>
        <v/>
      </c>
      <c r="BW415" s="162" t="str">
        <f>IF('Formato 4_Ppto'!X$410&lt;&gt;"",'Formato 4_Ppto'!X$410,"")</f>
        <v/>
      </c>
      <c r="BX415" s="162" t="str">
        <f>IF('Formato 4_Ppto'!Y$410&lt;&gt;"",'Formato 4_Ppto'!Y$410,"")</f>
        <v/>
      </c>
      <c r="BY415" s="162" t="str">
        <f>IF('Formato 4_Ppto'!Z$410&lt;&gt;"",'Formato 4_Ppto'!Z$410,"")</f>
        <v/>
      </c>
      <c r="BZ415" s="162" t="str">
        <f>IF('Formato 4_Ppto'!AA$410&lt;&gt;"",'Formato 4_Ppto'!AA$410,"")</f>
        <v/>
      </c>
      <c r="CA415" s="162" t="str">
        <f>IF('Formato 4_Ppto'!AB$410&lt;&gt;"",'Formato 4_Ppto'!AB$410,"")</f>
        <v/>
      </c>
      <c r="CB415" s="162" t="str">
        <f>IF('Formato 4_Ppto'!AC$410&lt;&gt;"",'Formato 4_Ppto'!AC$410,"")</f>
        <v/>
      </c>
      <c r="CC415" s="162" t="str">
        <f>IF('Formato 4_Ppto'!AD$410&lt;&gt;"",'Formato 4_Ppto'!AD$410,"")</f>
        <v/>
      </c>
      <c r="CD415" s="162" t="str">
        <f>IF('Formato 4_Ppto'!AE$410&lt;&gt;"",'Formato 4_Ppto'!AE$410,"")</f>
        <v/>
      </c>
      <c r="CE415" s="162" t="str">
        <f>IF('Formato 4_Ppto'!AF$410&lt;&gt;"",'Formato 4_Ppto'!AF$410,"")</f>
        <v/>
      </c>
      <c r="CF415" s="162" t="str">
        <f>IF('Formato 4_Ppto'!AG$410&lt;&gt;"",'Formato 4_Ppto'!AG$410,"")</f>
        <v/>
      </c>
      <c r="CG415" s="162" t="str">
        <f>IF('Formato 4_Ppto'!AH$410&lt;&gt;"",'Formato 4_Ppto'!AH$410,"")</f>
        <v/>
      </c>
      <c r="CH415" s="162" t="str">
        <f>IF('Formato 4_Ppto'!AI$410&lt;&gt;"",'Formato 4_Ppto'!AI$410,"")</f>
        <v/>
      </c>
      <c r="CI415" s="163" t="str">
        <f>IF('Formato 4_Ppto'!AJ$410&lt;&gt;"",'Formato 4_Ppto'!AJ$410,"")</f>
        <v/>
      </c>
      <c r="CJ415" s="13" t="str">
        <f>IF('Formato 4_Ppto'!B433&lt;&gt;"",'Formato 4_Ppto'!A433,"")</f>
        <v/>
      </c>
      <c r="CK415" s="24" t="str">
        <f>IF('Formato 4_Ppto'!B433&lt;&gt;"",'Formato 4_Ppto'!B433,"")</f>
        <v/>
      </c>
      <c r="CL415" s="22" t="str">
        <f>IF('Formato 4_Ppto'!C433&lt;&gt;"",'Formato 4_Ppto'!C433,"")</f>
        <v/>
      </c>
      <c r="CM415" s="24" t="str">
        <f>IF('Formato 4_Ppto'!D433&lt;&gt;"",'Formato 4_Ppto'!D433,"")</f>
        <v/>
      </c>
      <c r="CN415" s="161" t="str">
        <f>IF('Formato 4_Ppto'!E433&lt;&gt;"",'Formato 4_Ppto'!E433,"")</f>
        <v/>
      </c>
      <c r="CO415" s="161" t="str">
        <f>IF('Formato 4_Ppto'!G433&lt;&gt;"",'Formato 4_Ppto'!G433,"")</f>
        <v/>
      </c>
      <c r="CP415" s="163" t="str">
        <f>IF('Formato 4_Ppto'!I433&lt;&gt;"",'Formato 4_Ppto'!I433,"")</f>
        <v/>
      </c>
      <c r="CQ415" s="161" t="str">
        <f>IF('Formato 4_Ppto'!K433&lt;&gt;"",'Formato 4_Ppto'!K433,"")</f>
        <v/>
      </c>
      <c r="CR415" s="161" t="str">
        <f>IF('Formato 4_Ppto'!L433&lt;&gt;"",'Formato 4_Ppto'!L433,"")</f>
        <v/>
      </c>
      <c r="CS415" s="161" t="str">
        <f>IF('Formato 4_Ppto'!M433&lt;&gt;"",'Formato 4_Ppto'!M433,"")</f>
        <v/>
      </c>
      <c r="CT415" s="161" t="str">
        <f>IF('Formato 4_Ppto'!N433&lt;&gt;"",'Formato 4_Ppto'!N433,"")</f>
        <v/>
      </c>
      <c r="CU415" s="161" t="str">
        <f>IF('Formato 4_Ppto'!O433&lt;&gt;"",'Formato 4_Ppto'!O433,"")</f>
        <v/>
      </c>
      <c r="CV415" s="161" t="str">
        <f>IF('Formato 4_Ppto'!P433&lt;&gt;"",'Formato 4_Ppto'!P433,"")</f>
        <v/>
      </c>
      <c r="CW415" s="161" t="str">
        <f>IF('Formato 4_Ppto'!Q433&lt;&gt;"",'Formato 4_Ppto'!Q433,"")</f>
        <v/>
      </c>
      <c r="CX415" s="161" t="str">
        <f>IF('Formato 4_Ppto'!R433&lt;&gt;"",'Formato 4_Ppto'!R433,"")</f>
        <v/>
      </c>
      <c r="CY415" s="161" t="str">
        <f>IF('Formato 4_Ppto'!S433&lt;&gt;"",'Formato 4_Ppto'!S433,"")</f>
        <v/>
      </c>
      <c r="CZ415" s="161" t="str">
        <f>IF('Formato 4_Ppto'!T433&lt;&gt;"",'Formato 4_Ppto'!T433,"")</f>
        <v/>
      </c>
      <c r="DA415" s="161" t="str">
        <f>IF('Formato 4_Ppto'!U433&lt;&gt;"",'Formato 4_Ppto'!U433,"")</f>
        <v/>
      </c>
      <c r="DB415" s="161" t="str">
        <f>IF('Formato 4_Ppto'!V433&lt;&gt;"",'Formato 4_Ppto'!V433,"")</f>
        <v/>
      </c>
      <c r="DC415" s="161" t="str">
        <f>IF('Formato 4_Ppto'!W433&lt;&gt;"",'Formato 4_Ppto'!W433,"")</f>
        <v/>
      </c>
      <c r="DD415" s="162" t="str">
        <f>IF('Formato 4_Ppto'!X433&lt;&gt;"",'Formato 4_Ppto'!X433,"")</f>
        <v/>
      </c>
      <c r="DE415" s="162" t="str">
        <f>IF('Formato 4_Ppto'!Y433&lt;&gt;"",'Formato 4_Ppto'!Y433,"")</f>
        <v/>
      </c>
      <c r="DF415" s="162" t="str">
        <f>IF('Formato 4_Ppto'!Z433&lt;&gt;"",'Formato 4_Ppto'!Z433,"")</f>
        <v/>
      </c>
      <c r="DG415" s="162" t="str">
        <f>IF('Formato 4_Ppto'!AA433&lt;&gt;"",'Formato 4_Ppto'!AA433,"")</f>
        <v/>
      </c>
      <c r="DH415" s="162" t="str">
        <f>IF('Formato 4_Ppto'!AB433&lt;&gt;"",'Formato 4_Ppto'!AB433,"")</f>
        <v/>
      </c>
      <c r="DI415" s="162" t="str">
        <f>IF('Formato 4_Ppto'!AC433&lt;&gt;"",'Formato 4_Ppto'!AC433,"")</f>
        <v/>
      </c>
      <c r="DJ415" s="162" t="str">
        <f>IF('Formato 4_Ppto'!AD433&lt;&gt;"",'Formato 4_Ppto'!AD433,"")</f>
        <v/>
      </c>
      <c r="DK415" s="162" t="str">
        <f>IF('Formato 4_Ppto'!AE433&lt;&gt;"",'Formato 4_Ppto'!AE433,"")</f>
        <v/>
      </c>
      <c r="DL415" s="162" t="str">
        <f>IF('Formato 4_Ppto'!AF433&lt;&gt;"",'Formato 4_Ppto'!AF433,"")</f>
        <v/>
      </c>
      <c r="DM415" s="162" t="str">
        <f>IF('Formato 4_Ppto'!AG433&lt;&gt;"",'Formato 4_Ppto'!AG433,"")</f>
        <v/>
      </c>
      <c r="DN415" s="162" t="str">
        <f>IF('Formato 4_Ppto'!AH433&lt;&gt;"",'Formato 4_Ppto'!AH433,"")</f>
        <v/>
      </c>
      <c r="DO415" s="162" t="str">
        <f>IF('Formato 4_Ppto'!AI433&lt;&gt;"",'Formato 4_Ppto'!AI433,"")</f>
        <v/>
      </c>
      <c r="DP415" s="163" t="str">
        <f>IF('Formato 4_Ppto'!AJ433&lt;&gt;"",'Formato 4_Ppto'!AJ433,"")</f>
        <v/>
      </c>
    </row>
    <row r="416" spans="2:120" x14ac:dyDescent="0.3">
      <c r="B416" s="13" t="str">
        <f>IF(OR(Tabla6[[#This Row],[IDA]]="",Tabla6[[#This Row],[IDT]]="",Tabla6[[#This Row],[IDI]]=""),"",Tabla6[[#This Row],[IDA]]&amp;"."&amp;Tabla6[[#This Row],[IDT]]&amp;"."&amp;Tabla6[[#This Row],[IDI]])</f>
        <v/>
      </c>
      <c r="C416" s="13" t="str">
        <f>IF(Formato_02!$B$14&lt;&gt;"",0,"")</f>
        <v/>
      </c>
      <c r="D416" s="13" t="str">
        <f>IF(Formato_02!$H$9&lt;&gt;"",Formato_02!$H$9,"")</f>
        <v/>
      </c>
      <c r="E416" s="24" t="str">
        <f t="shared" si="48"/>
        <v/>
      </c>
      <c r="F416" s="24" t="str">
        <f>IF(Formato_02!$B$14&lt;&gt;"",Formato_02!$B$14,"")</f>
        <v/>
      </c>
      <c r="G416" s="22" t="str">
        <f>IF('Formato 3_Gantt'!C421&lt;&gt;"",'Formato 3_Gantt'!C421,"")</f>
        <v/>
      </c>
      <c r="H416" s="13" t="str">
        <f>IF('Formato 3_Gantt'!D$8&lt;&gt;"",'Formato 3_Gantt'!D$8,"")</f>
        <v/>
      </c>
      <c r="I416" s="13" t="str">
        <f>IF('Formato 3_Gantt'!E$8&lt;&gt;"",'Formato 3_Gantt'!E$8,"")</f>
        <v/>
      </c>
      <c r="J416" s="13" t="str">
        <f>IF('Formato 3_Gantt'!F$8&lt;&gt;"",'Formato 3_Gantt'!F$8,"")</f>
        <v/>
      </c>
      <c r="K416" s="158" t="str">
        <f>IF('Formato 3_Gantt'!G$8&lt;&gt;"",'Formato 3_Gantt'!G$8,"")</f>
        <v/>
      </c>
      <c r="L416" s="158" t="str">
        <f>IF('Formato 3_Gantt'!H$8&lt;&gt;"",'Formato 3_Gantt'!H$8,"")</f>
        <v/>
      </c>
      <c r="M416" s="13" t="str">
        <f>IF('Formato 3_Gantt'!BL$8&lt;&gt;"",'Formato 3_Gantt'!BL$8,"")</f>
        <v/>
      </c>
      <c r="N416" s="13" t="str">
        <f>IF('Formato 3_Gantt'!BM$8&lt;&gt;"",'Formato 3_Gantt'!BM$8,"")</f>
        <v/>
      </c>
      <c r="O416" s="13" t="str">
        <f>IF('Formato 3_Gantt'!BN$8&lt;&gt;"",'Formato 3_Gantt'!BN$8,"")</f>
        <v/>
      </c>
      <c r="P416" s="13" t="str">
        <f>IF('Formato 3_Gantt'!BO$8&lt;&gt;"",'Formato 3_Gantt'!BO$8,"")</f>
        <v/>
      </c>
      <c r="Q416" s="13" t="str">
        <f>IF('Formato 3_Gantt'!BP$8&lt;&gt;"",'Formato 3_Gantt'!BP$8,"")</f>
        <v/>
      </c>
      <c r="R416" s="13" t="str">
        <f>IF('Formato 3_Gantt'!BQ$8&lt;&gt;"",'Formato 3_Gantt'!BQ$8,"")</f>
        <v/>
      </c>
      <c r="S416" s="13" t="str">
        <f>IF('Formato 3_Gantt'!BR$8&lt;&gt;"",'Formato 3_Gantt'!BR$8,"")</f>
        <v/>
      </c>
      <c r="T416" s="13" t="str">
        <f>IF('Formato 3_Gantt'!BS$8&lt;&gt;"",'Formato 3_Gantt'!BS$8,"")</f>
        <v/>
      </c>
      <c r="U416" s="13" t="str">
        <f>IF('Formato 3_Gantt'!BT$8&lt;&gt;"",'Formato 3_Gantt'!BT$8,"")</f>
        <v/>
      </c>
      <c r="V416" s="13" t="str">
        <f>IF('Formato 3_Gantt'!BU$8&lt;&gt;"",'Formato 3_Gantt'!BU$8,"")</f>
        <v/>
      </c>
      <c r="W416" s="13" t="str">
        <f>IF('Formato 3_Gantt'!BV$8&lt;&gt;"",'Formato 3_Gantt'!BV$8,"")</f>
        <v/>
      </c>
      <c r="X416" s="13" t="str">
        <f>IF('Formato 3_Gantt'!BW$8&lt;&gt;"",'Formato 3_Gantt'!BW$8,"")</f>
        <v/>
      </c>
      <c r="Y416" s="13" t="str">
        <f>IF('Formato 3_Gantt'!BX$8&lt;&gt;"",'Formato 3_Gantt'!BX$8,"")</f>
        <v/>
      </c>
      <c r="Z416" s="162" t="str">
        <f>IF(Formato_02!S$15&lt;&gt;"",Formato_02!S$15,"")</f>
        <v/>
      </c>
      <c r="AA416" s="162" t="str">
        <f>IF(Formato_02!T$15&lt;&gt;"",Formato_02!T$15,"")</f>
        <v/>
      </c>
      <c r="AB416" s="162" t="str">
        <f>IF(Formato_02!U$15&lt;&gt;"",Formato_02!U$15,"")</f>
        <v/>
      </c>
      <c r="AC416" s="162" t="str">
        <f>IF(Formato_02!V$15&lt;&gt;"",Formato_02!V$15,"")</f>
        <v/>
      </c>
      <c r="AD416" s="162" t="str">
        <f>IF(Formato_02!W$15&lt;&gt;"",Formato_02!W$15,"")</f>
        <v/>
      </c>
      <c r="AE416" s="162" t="str">
        <f>IF(Formato_02!X$15&lt;&gt;"",Formato_02!X$15,"")</f>
        <v/>
      </c>
      <c r="AF416" s="162" t="str">
        <f>IF(Formato_02!Y$15&lt;&gt;"",Formato_02!Y$15,"")</f>
        <v/>
      </c>
      <c r="AG416" s="162" t="str">
        <f>IF(Formato_02!Z$15&lt;&gt;"",Formato_02!Z$15,"")</f>
        <v/>
      </c>
      <c r="AH416" s="162" t="str">
        <f>IF(Formato_02!AA$15&lt;&gt;"",Formato_02!AA$15,"")</f>
        <v/>
      </c>
      <c r="AI416" s="162" t="str">
        <f>IF(Formato_02!AB$15&lt;&gt;"",Formato_02!AB$15,"")</f>
        <v/>
      </c>
      <c r="AJ416" s="162" t="str">
        <f>IF(Formato_02!AC$15&lt;&gt;"",Formato_02!AC$15,"")</f>
        <v/>
      </c>
      <c r="AK416" s="162" t="str">
        <f>IF(Formato_02!AD$15&lt;&gt;"",Formato_02!AD$15,"")</f>
        <v/>
      </c>
      <c r="AL416" s="162" t="str">
        <f>IF(Formato_02!$N$14&lt;&gt;"",Formato_02!$N$14,"")</f>
        <v/>
      </c>
      <c r="AM416" s="13" t="str">
        <f>IF(Formato_02!$X$4&lt;&gt;"","AN","")</f>
        <v/>
      </c>
      <c r="AN416" s="24" t="str">
        <f t="shared" si="49"/>
        <v/>
      </c>
      <c r="AO416" s="13" t="str">
        <f>IF(Formato_02!$Y$4&lt;&gt;"","P027","")</f>
        <v/>
      </c>
      <c r="AP416" s="24" t="str">
        <f t="shared" si="50"/>
        <v/>
      </c>
      <c r="AQ416" s="13" t="str">
        <f>IF(Formato_02!$Z$4&lt;&gt;"","PNCVG","")</f>
        <v/>
      </c>
      <c r="AR416" s="24" t="str">
        <f t="shared" si="51"/>
        <v/>
      </c>
      <c r="AS416" s="13" t="str">
        <f>IF(Formato_02!$AA$4&lt;&gt;"","PNFF","")</f>
        <v/>
      </c>
      <c r="AT416" s="24" t="str">
        <f t="shared" si="52"/>
        <v/>
      </c>
      <c r="AU416" s="13" t="str">
        <f>IF(Formato_02!$AB$4&lt;&gt;"","PNPAM","")</f>
        <v/>
      </c>
      <c r="AV416" s="24" t="str">
        <f t="shared" si="53"/>
        <v/>
      </c>
      <c r="AW416" s="13" t="str">
        <f>IF(Formato_02!$AC$4&lt;&gt;"","PNAIA","")</f>
        <v/>
      </c>
      <c r="AX416" s="24" t="str">
        <f t="shared" si="54"/>
        <v/>
      </c>
      <c r="AY416" s="13" t="str">
        <f>IF(Formato_02!$AD$4&lt;&gt;"","PIO","")</f>
        <v/>
      </c>
      <c r="AZ416" s="24" t="str">
        <f t="shared" si="55"/>
        <v/>
      </c>
      <c r="BA416" s="13" t="str">
        <f>IF('Formato 3_Gantt'!B$22&lt;&gt;"",'Formato 3_Gantt'!A$22,"")</f>
        <v/>
      </c>
      <c r="BB416" s="24" t="str">
        <f>IF('Formato 3_Gantt'!B$22&lt;&gt;"",'Formato 3_Gantt'!B$22,"")</f>
        <v/>
      </c>
      <c r="BC416" s="22" t="str">
        <f>IF('Formato 3_Gantt'!C$22&lt;&gt;"",'Formato 3_Gantt'!C$22,"")</f>
        <v/>
      </c>
      <c r="BD416" s="13" t="str">
        <f>IF('Formato 3_Gantt'!D$22&lt;&gt;"",'Formato 3_Gantt'!D$22,"")</f>
        <v/>
      </c>
      <c r="BE416" s="161" t="str">
        <f>IF('Formato 3_Gantt'!E$22&lt;&gt;"",'Formato 3_Gantt'!E$22,"")</f>
        <v/>
      </c>
      <c r="BF416" s="13" t="str">
        <f>IF('Formato 3_Gantt'!F$22&lt;&gt;"",'Formato 3_Gantt'!F$22,"")</f>
        <v/>
      </c>
      <c r="BG416" s="158" t="str">
        <f>IF('Formato 3_Gantt'!G$22&lt;&gt;"",'Formato 3_Gantt'!G$22,"")</f>
        <v/>
      </c>
      <c r="BH416" s="158" t="str">
        <f>IF('Formato 3_Gantt'!H$22&lt;&gt;"",'Formato 3_Gantt'!H$22,"")</f>
        <v/>
      </c>
      <c r="BI416" s="161" t="str">
        <f>IF('Formato 3_Gantt'!BL$22&lt;&gt;"",'Formato 3_Gantt'!BL$22,"")</f>
        <v/>
      </c>
      <c r="BJ416" s="161" t="str">
        <f>IF('Formato 3_Gantt'!BM$22&lt;&gt;"",'Formato 3_Gantt'!BM$22,"")</f>
        <v/>
      </c>
      <c r="BK416" s="161" t="str">
        <f>IF('Formato 3_Gantt'!BN$22&lt;&gt;"",'Formato 3_Gantt'!BN$22,"")</f>
        <v/>
      </c>
      <c r="BL416" s="161" t="str">
        <f>IF('Formato 3_Gantt'!BO$22&lt;&gt;"",'Formato 3_Gantt'!BO$22,"")</f>
        <v/>
      </c>
      <c r="BM416" s="161" t="str">
        <f>IF('Formato 3_Gantt'!BP$22&lt;&gt;"",'Formato 3_Gantt'!BP$22,"")</f>
        <v/>
      </c>
      <c r="BN416" s="161" t="str">
        <f>IF('Formato 3_Gantt'!BQ$22&lt;&gt;"",'Formato 3_Gantt'!BQ$22,"")</f>
        <v/>
      </c>
      <c r="BO416" s="161" t="str">
        <f>IF('Formato 3_Gantt'!BR$22&lt;&gt;"",'Formato 3_Gantt'!BR$22,"")</f>
        <v/>
      </c>
      <c r="BP416" s="161" t="str">
        <f>IF('Formato 3_Gantt'!BS$22&lt;&gt;"",'Formato 3_Gantt'!BS$22,"")</f>
        <v/>
      </c>
      <c r="BQ416" s="161" t="str">
        <f>IF('Formato 3_Gantt'!BT$22&lt;&gt;"",'Formato 3_Gantt'!BT$22,"")</f>
        <v/>
      </c>
      <c r="BR416" s="161" t="str">
        <f>IF('Formato 3_Gantt'!BU$22&lt;&gt;"",'Formato 3_Gantt'!BU$22,"")</f>
        <v/>
      </c>
      <c r="BS416" s="161" t="str">
        <f>IF('Formato 3_Gantt'!BV$22&lt;&gt;"",'Formato 3_Gantt'!BV$22,"")</f>
        <v/>
      </c>
      <c r="BT416" s="161" t="str">
        <f>IF('Formato 3_Gantt'!BW$22&lt;&gt;"",'Formato 3_Gantt'!BW$22,"")</f>
        <v/>
      </c>
      <c r="BU416" s="161" t="str">
        <f>IF('Formato 3_Gantt'!BX$22&lt;&gt;"",'Formato 3_Gantt'!BX$22,"")</f>
        <v/>
      </c>
      <c r="BV416" s="163" t="str">
        <f>IF('Formato 4_Ppto'!I$410&lt;&gt;"",'Formato 4_Ppto'!I$410,"")</f>
        <v/>
      </c>
      <c r="BW416" s="162" t="str">
        <f>IF('Formato 4_Ppto'!X$410&lt;&gt;"",'Formato 4_Ppto'!X$410,"")</f>
        <v/>
      </c>
      <c r="BX416" s="162" t="str">
        <f>IF('Formato 4_Ppto'!Y$410&lt;&gt;"",'Formato 4_Ppto'!Y$410,"")</f>
        <v/>
      </c>
      <c r="BY416" s="162" t="str">
        <f>IF('Formato 4_Ppto'!Z$410&lt;&gt;"",'Formato 4_Ppto'!Z$410,"")</f>
        <v/>
      </c>
      <c r="BZ416" s="162" t="str">
        <f>IF('Formato 4_Ppto'!AA$410&lt;&gt;"",'Formato 4_Ppto'!AA$410,"")</f>
        <v/>
      </c>
      <c r="CA416" s="162" t="str">
        <f>IF('Formato 4_Ppto'!AB$410&lt;&gt;"",'Formato 4_Ppto'!AB$410,"")</f>
        <v/>
      </c>
      <c r="CB416" s="162" t="str">
        <f>IF('Formato 4_Ppto'!AC$410&lt;&gt;"",'Formato 4_Ppto'!AC$410,"")</f>
        <v/>
      </c>
      <c r="CC416" s="162" t="str">
        <f>IF('Formato 4_Ppto'!AD$410&lt;&gt;"",'Formato 4_Ppto'!AD$410,"")</f>
        <v/>
      </c>
      <c r="CD416" s="162" t="str">
        <f>IF('Formato 4_Ppto'!AE$410&lt;&gt;"",'Formato 4_Ppto'!AE$410,"")</f>
        <v/>
      </c>
      <c r="CE416" s="162" t="str">
        <f>IF('Formato 4_Ppto'!AF$410&lt;&gt;"",'Formato 4_Ppto'!AF$410,"")</f>
        <v/>
      </c>
      <c r="CF416" s="162" t="str">
        <f>IF('Formato 4_Ppto'!AG$410&lt;&gt;"",'Formato 4_Ppto'!AG$410,"")</f>
        <v/>
      </c>
      <c r="CG416" s="162" t="str">
        <f>IF('Formato 4_Ppto'!AH$410&lt;&gt;"",'Formato 4_Ppto'!AH$410,"")</f>
        <v/>
      </c>
      <c r="CH416" s="162" t="str">
        <f>IF('Formato 4_Ppto'!AI$410&lt;&gt;"",'Formato 4_Ppto'!AI$410,"")</f>
        <v/>
      </c>
      <c r="CI416" s="163" t="str">
        <f>IF('Formato 4_Ppto'!AJ$410&lt;&gt;"",'Formato 4_Ppto'!AJ$410,"")</f>
        <v/>
      </c>
      <c r="CJ416" s="13" t="str">
        <f>IF('Formato 4_Ppto'!B434&lt;&gt;"",'Formato 4_Ppto'!A434,"")</f>
        <v/>
      </c>
      <c r="CK416" s="24" t="str">
        <f>IF('Formato 4_Ppto'!B434&lt;&gt;"",'Formato 4_Ppto'!B434,"")</f>
        <v/>
      </c>
      <c r="CL416" s="22" t="str">
        <f>IF('Formato 4_Ppto'!C434&lt;&gt;"",'Formato 4_Ppto'!C434,"")</f>
        <v/>
      </c>
      <c r="CM416" s="24" t="str">
        <f>IF('Formato 4_Ppto'!D434&lt;&gt;"",'Formato 4_Ppto'!D434,"")</f>
        <v/>
      </c>
      <c r="CN416" s="161" t="str">
        <f>IF('Formato 4_Ppto'!E434&lt;&gt;"",'Formato 4_Ppto'!E434,"")</f>
        <v/>
      </c>
      <c r="CO416" s="161" t="str">
        <f>IF('Formato 4_Ppto'!G434&lt;&gt;"",'Formato 4_Ppto'!G434,"")</f>
        <v/>
      </c>
      <c r="CP416" s="163" t="str">
        <f>IF('Formato 4_Ppto'!I434&lt;&gt;"",'Formato 4_Ppto'!I434,"")</f>
        <v/>
      </c>
      <c r="CQ416" s="161" t="str">
        <f>IF('Formato 4_Ppto'!K434&lt;&gt;"",'Formato 4_Ppto'!K434,"")</f>
        <v/>
      </c>
      <c r="CR416" s="161" t="str">
        <f>IF('Formato 4_Ppto'!L434&lt;&gt;"",'Formato 4_Ppto'!L434,"")</f>
        <v/>
      </c>
      <c r="CS416" s="161" t="str">
        <f>IF('Formato 4_Ppto'!M434&lt;&gt;"",'Formato 4_Ppto'!M434,"")</f>
        <v/>
      </c>
      <c r="CT416" s="161" t="str">
        <f>IF('Formato 4_Ppto'!N434&lt;&gt;"",'Formato 4_Ppto'!N434,"")</f>
        <v/>
      </c>
      <c r="CU416" s="161" t="str">
        <f>IF('Formato 4_Ppto'!O434&lt;&gt;"",'Formato 4_Ppto'!O434,"")</f>
        <v/>
      </c>
      <c r="CV416" s="161" t="str">
        <f>IF('Formato 4_Ppto'!P434&lt;&gt;"",'Formato 4_Ppto'!P434,"")</f>
        <v/>
      </c>
      <c r="CW416" s="161" t="str">
        <f>IF('Formato 4_Ppto'!Q434&lt;&gt;"",'Formato 4_Ppto'!Q434,"")</f>
        <v/>
      </c>
      <c r="CX416" s="161" t="str">
        <f>IF('Formato 4_Ppto'!R434&lt;&gt;"",'Formato 4_Ppto'!R434,"")</f>
        <v/>
      </c>
      <c r="CY416" s="161" t="str">
        <f>IF('Formato 4_Ppto'!S434&lt;&gt;"",'Formato 4_Ppto'!S434,"")</f>
        <v/>
      </c>
      <c r="CZ416" s="161" t="str">
        <f>IF('Formato 4_Ppto'!T434&lt;&gt;"",'Formato 4_Ppto'!T434,"")</f>
        <v/>
      </c>
      <c r="DA416" s="161" t="str">
        <f>IF('Formato 4_Ppto'!U434&lt;&gt;"",'Formato 4_Ppto'!U434,"")</f>
        <v/>
      </c>
      <c r="DB416" s="161" t="str">
        <f>IF('Formato 4_Ppto'!V434&lt;&gt;"",'Formato 4_Ppto'!V434,"")</f>
        <v/>
      </c>
      <c r="DC416" s="161" t="str">
        <f>IF('Formato 4_Ppto'!W434&lt;&gt;"",'Formato 4_Ppto'!W434,"")</f>
        <v/>
      </c>
      <c r="DD416" s="162" t="str">
        <f>IF('Formato 4_Ppto'!X434&lt;&gt;"",'Formato 4_Ppto'!X434,"")</f>
        <v/>
      </c>
      <c r="DE416" s="162" t="str">
        <f>IF('Formato 4_Ppto'!Y434&lt;&gt;"",'Formato 4_Ppto'!Y434,"")</f>
        <v/>
      </c>
      <c r="DF416" s="162" t="str">
        <f>IF('Formato 4_Ppto'!Z434&lt;&gt;"",'Formato 4_Ppto'!Z434,"")</f>
        <v/>
      </c>
      <c r="DG416" s="162" t="str">
        <f>IF('Formato 4_Ppto'!AA434&lt;&gt;"",'Formato 4_Ppto'!AA434,"")</f>
        <v/>
      </c>
      <c r="DH416" s="162" t="str">
        <f>IF('Formato 4_Ppto'!AB434&lt;&gt;"",'Formato 4_Ppto'!AB434,"")</f>
        <v/>
      </c>
      <c r="DI416" s="162" t="str">
        <f>IF('Formato 4_Ppto'!AC434&lt;&gt;"",'Formato 4_Ppto'!AC434,"")</f>
        <v/>
      </c>
      <c r="DJ416" s="162" t="str">
        <f>IF('Formato 4_Ppto'!AD434&lt;&gt;"",'Formato 4_Ppto'!AD434,"")</f>
        <v/>
      </c>
      <c r="DK416" s="162" t="str">
        <f>IF('Formato 4_Ppto'!AE434&lt;&gt;"",'Formato 4_Ppto'!AE434,"")</f>
        <v/>
      </c>
      <c r="DL416" s="162" t="str">
        <f>IF('Formato 4_Ppto'!AF434&lt;&gt;"",'Formato 4_Ppto'!AF434,"")</f>
        <v/>
      </c>
      <c r="DM416" s="162" t="str">
        <f>IF('Formato 4_Ppto'!AG434&lt;&gt;"",'Formato 4_Ppto'!AG434,"")</f>
        <v/>
      </c>
      <c r="DN416" s="162" t="str">
        <f>IF('Formato 4_Ppto'!AH434&lt;&gt;"",'Formato 4_Ppto'!AH434,"")</f>
        <v/>
      </c>
      <c r="DO416" s="162" t="str">
        <f>IF('Formato 4_Ppto'!AI434&lt;&gt;"",'Formato 4_Ppto'!AI434,"")</f>
        <v/>
      </c>
      <c r="DP416" s="163" t="str">
        <f>IF('Formato 4_Ppto'!AJ434&lt;&gt;"",'Formato 4_Ppto'!AJ434,"")</f>
        <v/>
      </c>
    </row>
    <row r="417" spans="2:120" x14ac:dyDescent="0.3">
      <c r="B417" s="13" t="str">
        <f>IF(OR(Tabla6[[#This Row],[IDA]]="",Tabla6[[#This Row],[IDT]]="",Tabla6[[#This Row],[IDI]]=""),"",Tabla6[[#This Row],[IDA]]&amp;"."&amp;Tabla6[[#This Row],[IDT]]&amp;"."&amp;Tabla6[[#This Row],[IDI]])</f>
        <v/>
      </c>
      <c r="C417" s="13" t="str">
        <f>IF(Formato_02!$B$14&lt;&gt;"",0,"")</f>
        <v/>
      </c>
      <c r="D417" s="13" t="str">
        <f>IF(Formato_02!$H$9&lt;&gt;"",Formato_02!$H$9,"")</f>
        <v/>
      </c>
      <c r="E417" s="24" t="str">
        <f t="shared" si="48"/>
        <v/>
      </c>
      <c r="F417" s="24" t="str">
        <f>IF(Formato_02!$B$14&lt;&gt;"",Formato_02!$B$14,"")</f>
        <v/>
      </c>
      <c r="G417" s="22" t="str">
        <f>IF('Formato 3_Gantt'!C422&lt;&gt;"",'Formato 3_Gantt'!C422,"")</f>
        <v/>
      </c>
      <c r="H417" s="13" t="str">
        <f>IF('Formato 3_Gantt'!D$8&lt;&gt;"",'Formato 3_Gantt'!D$8,"")</f>
        <v/>
      </c>
      <c r="I417" s="13" t="str">
        <f>IF('Formato 3_Gantt'!E$8&lt;&gt;"",'Formato 3_Gantt'!E$8,"")</f>
        <v/>
      </c>
      <c r="J417" s="13" t="str">
        <f>IF('Formato 3_Gantt'!F$8&lt;&gt;"",'Formato 3_Gantt'!F$8,"")</f>
        <v/>
      </c>
      <c r="K417" s="158" t="str">
        <f>IF('Formato 3_Gantt'!G$8&lt;&gt;"",'Formato 3_Gantt'!G$8,"")</f>
        <v/>
      </c>
      <c r="L417" s="158" t="str">
        <f>IF('Formato 3_Gantt'!H$8&lt;&gt;"",'Formato 3_Gantt'!H$8,"")</f>
        <v/>
      </c>
      <c r="M417" s="13" t="str">
        <f>IF('Formato 3_Gantt'!BL$8&lt;&gt;"",'Formato 3_Gantt'!BL$8,"")</f>
        <v/>
      </c>
      <c r="N417" s="13" t="str">
        <f>IF('Formato 3_Gantt'!BM$8&lt;&gt;"",'Formato 3_Gantt'!BM$8,"")</f>
        <v/>
      </c>
      <c r="O417" s="13" t="str">
        <f>IF('Formato 3_Gantt'!BN$8&lt;&gt;"",'Formato 3_Gantt'!BN$8,"")</f>
        <v/>
      </c>
      <c r="P417" s="13" t="str">
        <f>IF('Formato 3_Gantt'!BO$8&lt;&gt;"",'Formato 3_Gantt'!BO$8,"")</f>
        <v/>
      </c>
      <c r="Q417" s="13" t="str">
        <f>IF('Formato 3_Gantt'!BP$8&lt;&gt;"",'Formato 3_Gantt'!BP$8,"")</f>
        <v/>
      </c>
      <c r="R417" s="13" t="str">
        <f>IF('Formato 3_Gantt'!BQ$8&lt;&gt;"",'Formato 3_Gantt'!BQ$8,"")</f>
        <v/>
      </c>
      <c r="S417" s="13" t="str">
        <f>IF('Formato 3_Gantt'!BR$8&lt;&gt;"",'Formato 3_Gantt'!BR$8,"")</f>
        <v/>
      </c>
      <c r="T417" s="13" t="str">
        <f>IF('Formato 3_Gantt'!BS$8&lt;&gt;"",'Formato 3_Gantt'!BS$8,"")</f>
        <v/>
      </c>
      <c r="U417" s="13" t="str">
        <f>IF('Formato 3_Gantt'!BT$8&lt;&gt;"",'Formato 3_Gantt'!BT$8,"")</f>
        <v/>
      </c>
      <c r="V417" s="13" t="str">
        <f>IF('Formato 3_Gantt'!BU$8&lt;&gt;"",'Formato 3_Gantt'!BU$8,"")</f>
        <v/>
      </c>
      <c r="W417" s="13" t="str">
        <f>IF('Formato 3_Gantt'!BV$8&lt;&gt;"",'Formato 3_Gantt'!BV$8,"")</f>
        <v/>
      </c>
      <c r="X417" s="13" t="str">
        <f>IF('Formato 3_Gantt'!BW$8&lt;&gt;"",'Formato 3_Gantt'!BW$8,"")</f>
        <v/>
      </c>
      <c r="Y417" s="13" t="str">
        <f>IF('Formato 3_Gantt'!BX$8&lt;&gt;"",'Formato 3_Gantt'!BX$8,"")</f>
        <v/>
      </c>
      <c r="Z417" s="162" t="str">
        <f>IF(Formato_02!S$15&lt;&gt;"",Formato_02!S$15,"")</f>
        <v/>
      </c>
      <c r="AA417" s="162" t="str">
        <f>IF(Formato_02!T$15&lt;&gt;"",Formato_02!T$15,"")</f>
        <v/>
      </c>
      <c r="AB417" s="162" t="str">
        <f>IF(Formato_02!U$15&lt;&gt;"",Formato_02!U$15,"")</f>
        <v/>
      </c>
      <c r="AC417" s="162" t="str">
        <f>IF(Formato_02!V$15&lt;&gt;"",Formato_02!V$15,"")</f>
        <v/>
      </c>
      <c r="AD417" s="162" t="str">
        <f>IF(Formato_02!W$15&lt;&gt;"",Formato_02!W$15,"")</f>
        <v/>
      </c>
      <c r="AE417" s="162" t="str">
        <f>IF(Formato_02!X$15&lt;&gt;"",Formato_02!X$15,"")</f>
        <v/>
      </c>
      <c r="AF417" s="162" t="str">
        <f>IF(Formato_02!Y$15&lt;&gt;"",Formato_02!Y$15,"")</f>
        <v/>
      </c>
      <c r="AG417" s="162" t="str">
        <f>IF(Formato_02!Z$15&lt;&gt;"",Formato_02!Z$15,"")</f>
        <v/>
      </c>
      <c r="AH417" s="162" t="str">
        <f>IF(Formato_02!AA$15&lt;&gt;"",Formato_02!AA$15,"")</f>
        <v/>
      </c>
      <c r="AI417" s="162" t="str">
        <f>IF(Formato_02!AB$15&lt;&gt;"",Formato_02!AB$15,"")</f>
        <v/>
      </c>
      <c r="AJ417" s="162" t="str">
        <f>IF(Formato_02!AC$15&lt;&gt;"",Formato_02!AC$15,"")</f>
        <v/>
      </c>
      <c r="AK417" s="162" t="str">
        <f>IF(Formato_02!AD$15&lt;&gt;"",Formato_02!AD$15,"")</f>
        <v/>
      </c>
      <c r="AL417" s="162" t="str">
        <f>IF(Formato_02!$N$14&lt;&gt;"",Formato_02!$N$14,"")</f>
        <v/>
      </c>
      <c r="AM417" s="13" t="str">
        <f>IF(Formato_02!$X$4&lt;&gt;"","AN","")</f>
        <v/>
      </c>
      <c r="AN417" s="24" t="str">
        <f t="shared" si="49"/>
        <v/>
      </c>
      <c r="AO417" s="13" t="str">
        <f>IF(Formato_02!$Y$4&lt;&gt;"","P027","")</f>
        <v/>
      </c>
      <c r="AP417" s="24" t="str">
        <f t="shared" si="50"/>
        <v/>
      </c>
      <c r="AQ417" s="13" t="str">
        <f>IF(Formato_02!$Z$4&lt;&gt;"","PNCVG","")</f>
        <v/>
      </c>
      <c r="AR417" s="24" t="str">
        <f t="shared" si="51"/>
        <v/>
      </c>
      <c r="AS417" s="13" t="str">
        <f>IF(Formato_02!$AA$4&lt;&gt;"","PNFF","")</f>
        <v/>
      </c>
      <c r="AT417" s="24" t="str">
        <f t="shared" si="52"/>
        <v/>
      </c>
      <c r="AU417" s="13" t="str">
        <f>IF(Formato_02!$AB$4&lt;&gt;"","PNPAM","")</f>
        <v/>
      </c>
      <c r="AV417" s="24" t="str">
        <f t="shared" si="53"/>
        <v/>
      </c>
      <c r="AW417" s="13" t="str">
        <f>IF(Formato_02!$AC$4&lt;&gt;"","PNAIA","")</f>
        <v/>
      </c>
      <c r="AX417" s="24" t="str">
        <f t="shared" si="54"/>
        <v/>
      </c>
      <c r="AY417" s="13" t="str">
        <f>IF(Formato_02!$AD$4&lt;&gt;"","PIO","")</f>
        <v/>
      </c>
      <c r="AZ417" s="24" t="str">
        <f t="shared" si="55"/>
        <v/>
      </c>
      <c r="BA417" s="13" t="str">
        <f>IF('Formato 3_Gantt'!B$22&lt;&gt;"",'Formato 3_Gantt'!A$22,"")</f>
        <v/>
      </c>
      <c r="BB417" s="24" t="str">
        <f>IF('Formato 3_Gantt'!B$22&lt;&gt;"",'Formato 3_Gantt'!B$22,"")</f>
        <v/>
      </c>
      <c r="BC417" s="22" t="str">
        <f>IF('Formato 3_Gantt'!C$22&lt;&gt;"",'Formato 3_Gantt'!C$22,"")</f>
        <v/>
      </c>
      <c r="BD417" s="13" t="str">
        <f>IF('Formato 3_Gantt'!D$22&lt;&gt;"",'Formato 3_Gantt'!D$22,"")</f>
        <v/>
      </c>
      <c r="BE417" s="161" t="str">
        <f>IF('Formato 3_Gantt'!E$22&lt;&gt;"",'Formato 3_Gantt'!E$22,"")</f>
        <v/>
      </c>
      <c r="BF417" s="13" t="str">
        <f>IF('Formato 3_Gantt'!F$22&lt;&gt;"",'Formato 3_Gantt'!F$22,"")</f>
        <v/>
      </c>
      <c r="BG417" s="158" t="str">
        <f>IF('Formato 3_Gantt'!G$22&lt;&gt;"",'Formato 3_Gantt'!G$22,"")</f>
        <v/>
      </c>
      <c r="BH417" s="158" t="str">
        <f>IF('Formato 3_Gantt'!H$22&lt;&gt;"",'Formato 3_Gantt'!H$22,"")</f>
        <v/>
      </c>
      <c r="BI417" s="161" t="str">
        <f>IF('Formato 3_Gantt'!BL$22&lt;&gt;"",'Formato 3_Gantt'!BL$22,"")</f>
        <v/>
      </c>
      <c r="BJ417" s="161" t="str">
        <f>IF('Formato 3_Gantt'!BM$22&lt;&gt;"",'Formato 3_Gantt'!BM$22,"")</f>
        <v/>
      </c>
      <c r="BK417" s="161" t="str">
        <f>IF('Formato 3_Gantt'!BN$22&lt;&gt;"",'Formato 3_Gantt'!BN$22,"")</f>
        <v/>
      </c>
      <c r="BL417" s="161" t="str">
        <f>IF('Formato 3_Gantt'!BO$22&lt;&gt;"",'Formato 3_Gantt'!BO$22,"")</f>
        <v/>
      </c>
      <c r="BM417" s="161" t="str">
        <f>IF('Formato 3_Gantt'!BP$22&lt;&gt;"",'Formato 3_Gantt'!BP$22,"")</f>
        <v/>
      </c>
      <c r="BN417" s="161" t="str">
        <f>IF('Formato 3_Gantt'!BQ$22&lt;&gt;"",'Formato 3_Gantt'!BQ$22,"")</f>
        <v/>
      </c>
      <c r="BO417" s="161" t="str">
        <f>IF('Formato 3_Gantt'!BR$22&lt;&gt;"",'Formato 3_Gantt'!BR$22,"")</f>
        <v/>
      </c>
      <c r="BP417" s="161" t="str">
        <f>IF('Formato 3_Gantt'!BS$22&lt;&gt;"",'Formato 3_Gantt'!BS$22,"")</f>
        <v/>
      </c>
      <c r="BQ417" s="161" t="str">
        <f>IF('Formato 3_Gantt'!BT$22&lt;&gt;"",'Formato 3_Gantt'!BT$22,"")</f>
        <v/>
      </c>
      <c r="BR417" s="161" t="str">
        <f>IF('Formato 3_Gantt'!BU$22&lt;&gt;"",'Formato 3_Gantt'!BU$22,"")</f>
        <v/>
      </c>
      <c r="BS417" s="161" t="str">
        <f>IF('Formato 3_Gantt'!BV$22&lt;&gt;"",'Formato 3_Gantt'!BV$22,"")</f>
        <v/>
      </c>
      <c r="BT417" s="161" t="str">
        <f>IF('Formato 3_Gantt'!BW$22&lt;&gt;"",'Formato 3_Gantt'!BW$22,"")</f>
        <v/>
      </c>
      <c r="BU417" s="161" t="str">
        <f>IF('Formato 3_Gantt'!BX$22&lt;&gt;"",'Formato 3_Gantt'!BX$22,"")</f>
        <v/>
      </c>
      <c r="BV417" s="163" t="str">
        <f>IF('Formato 4_Ppto'!I$410&lt;&gt;"",'Formato 4_Ppto'!I$410,"")</f>
        <v/>
      </c>
      <c r="BW417" s="162" t="str">
        <f>IF('Formato 4_Ppto'!X$410&lt;&gt;"",'Formato 4_Ppto'!X$410,"")</f>
        <v/>
      </c>
      <c r="BX417" s="162" t="str">
        <f>IF('Formato 4_Ppto'!Y$410&lt;&gt;"",'Formato 4_Ppto'!Y$410,"")</f>
        <v/>
      </c>
      <c r="BY417" s="162" t="str">
        <f>IF('Formato 4_Ppto'!Z$410&lt;&gt;"",'Formato 4_Ppto'!Z$410,"")</f>
        <v/>
      </c>
      <c r="BZ417" s="162" t="str">
        <f>IF('Formato 4_Ppto'!AA$410&lt;&gt;"",'Formato 4_Ppto'!AA$410,"")</f>
        <v/>
      </c>
      <c r="CA417" s="162" t="str">
        <f>IF('Formato 4_Ppto'!AB$410&lt;&gt;"",'Formato 4_Ppto'!AB$410,"")</f>
        <v/>
      </c>
      <c r="CB417" s="162" t="str">
        <f>IF('Formato 4_Ppto'!AC$410&lt;&gt;"",'Formato 4_Ppto'!AC$410,"")</f>
        <v/>
      </c>
      <c r="CC417" s="162" t="str">
        <f>IF('Formato 4_Ppto'!AD$410&lt;&gt;"",'Formato 4_Ppto'!AD$410,"")</f>
        <v/>
      </c>
      <c r="CD417" s="162" t="str">
        <f>IF('Formato 4_Ppto'!AE$410&lt;&gt;"",'Formato 4_Ppto'!AE$410,"")</f>
        <v/>
      </c>
      <c r="CE417" s="162" t="str">
        <f>IF('Formato 4_Ppto'!AF$410&lt;&gt;"",'Formato 4_Ppto'!AF$410,"")</f>
        <v/>
      </c>
      <c r="CF417" s="162" t="str">
        <f>IF('Formato 4_Ppto'!AG$410&lt;&gt;"",'Formato 4_Ppto'!AG$410,"")</f>
        <v/>
      </c>
      <c r="CG417" s="162" t="str">
        <f>IF('Formato 4_Ppto'!AH$410&lt;&gt;"",'Formato 4_Ppto'!AH$410,"")</f>
        <v/>
      </c>
      <c r="CH417" s="162" t="str">
        <f>IF('Formato 4_Ppto'!AI$410&lt;&gt;"",'Formato 4_Ppto'!AI$410,"")</f>
        <v/>
      </c>
      <c r="CI417" s="163" t="str">
        <f>IF('Formato 4_Ppto'!AJ$410&lt;&gt;"",'Formato 4_Ppto'!AJ$410,"")</f>
        <v/>
      </c>
      <c r="CJ417" s="13" t="str">
        <f>IF('Formato 4_Ppto'!B435&lt;&gt;"",'Formato 4_Ppto'!A435,"")</f>
        <v/>
      </c>
      <c r="CK417" s="24" t="str">
        <f>IF('Formato 4_Ppto'!B435&lt;&gt;"",'Formato 4_Ppto'!B435,"")</f>
        <v/>
      </c>
      <c r="CL417" s="22" t="str">
        <f>IF('Formato 4_Ppto'!C435&lt;&gt;"",'Formato 4_Ppto'!C435,"")</f>
        <v/>
      </c>
      <c r="CM417" s="24" t="str">
        <f>IF('Formato 4_Ppto'!D435&lt;&gt;"",'Formato 4_Ppto'!D435,"")</f>
        <v/>
      </c>
      <c r="CN417" s="161" t="str">
        <f>IF('Formato 4_Ppto'!E435&lt;&gt;"",'Formato 4_Ppto'!E435,"")</f>
        <v/>
      </c>
      <c r="CO417" s="161" t="str">
        <f>IF('Formato 4_Ppto'!G435&lt;&gt;"",'Formato 4_Ppto'!G435,"")</f>
        <v/>
      </c>
      <c r="CP417" s="163" t="str">
        <f>IF('Formato 4_Ppto'!I435&lt;&gt;"",'Formato 4_Ppto'!I435,"")</f>
        <v/>
      </c>
      <c r="CQ417" s="161" t="str">
        <f>IF('Formato 4_Ppto'!K435&lt;&gt;"",'Formato 4_Ppto'!K435,"")</f>
        <v/>
      </c>
      <c r="CR417" s="161" t="str">
        <f>IF('Formato 4_Ppto'!L435&lt;&gt;"",'Formato 4_Ppto'!L435,"")</f>
        <v/>
      </c>
      <c r="CS417" s="161" t="str">
        <f>IF('Formato 4_Ppto'!M435&lt;&gt;"",'Formato 4_Ppto'!M435,"")</f>
        <v/>
      </c>
      <c r="CT417" s="161" t="str">
        <f>IF('Formato 4_Ppto'!N435&lt;&gt;"",'Formato 4_Ppto'!N435,"")</f>
        <v/>
      </c>
      <c r="CU417" s="161" t="str">
        <f>IF('Formato 4_Ppto'!O435&lt;&gt;"",'Formato 4_Ppto'!O435,"")</f>
        <v/>
      </c>
      <c r="CV417" s="161" t="str">
        <f>IF('Formato 4_Ppto'!P435&lt;&gt;"",'Formato 4_Ppto'!P435,"")</f>
        <v/>
      </c>
      <c r="CW417" s="161" t="str">
        <f>IF('Formato 4_Ppto'!Q435&lt;&gt;"",'Formato 4_Ppto'!Q435,"")</f>
        <v/>
      </c>
      <c r="CX417" s="161" t="str">
        <f>IF('Formato 4_Ppto'!R435&lt;&gt;"",'Formato 4_Ppto'!R435,"")</f>
        <v/>
      </c>
      <c r="CY417" s="161" t="str">
        <f>IF('Formato 4_Ppto'!S435&lt;&gt;"",'Formato 4_Ppto'!S435,"")</f>
        <v/>
      </c>
      <c r="CZ417" s="161" t="str">
        <f>IF('Formato 4_Ppto'!T435&lt;&gt;"",'Formato 4_Ppto'!T435,"")</f>
        <v/>
      </c>
      <c r="DA417" s="161" t="str">
        <f>IF('Formato 4_Ppto'!U435&lt;&gt;"",'Formato 4_Ppto'!U435,"")</f>
        <v/>
      </c>
      <c r="DB417" s="161" t="str">
        <f>IF('Formato 4_Ppto'!V435&lt;&gt;"",'Formato 4_Ppto'!V435,"")</f>
        <v/>
      </c>
      <c r="DC417" s="161" t="str">
        <f>IF('Formato 4_Ppto'!W435&lt;&gt;"",'Formato 4_Ppto'!W435,"")</f>
        <v/>
      </c>
      <c r="DD417" s="162" t="str">
        <f>IF('Formato 4_Ppto'!X435&lt;&gt;"",'Formato 4_Ppto'!X435,"")</f>
        <v/>
      </c>
      <c r="DE417" s="162" t="str">
        <f>IF('Formato 4_Ppto'!Y435&lt;&gt;"",'Formato 4_Ppto'!Y435,"")</f>
        <v/>
      </c>
      <c r="DF417" s="162" t="str">
        <f>IF('Formato 4_Ppto'!Z435&lt;&gt;"",'Formato 4_Ppto'!Z435,"")</f>
        <v/>
      </c>
      <c r="DG417" s="162" t="str">
        <f>IF('Formato 4_Ppto'!AA435&lt;&gt;"",'Formato 4_Ppto'!AA435,"")</f>
        <v/>
      </c>
      <c r="DH417" s="162" t="str">
        <f>IF('Formato 4_Ppto'!AB435&lt;&gt;"",'Formato 4_Ppto'!AB435,"")</f>
        <v/>
      </c>
      <c r="DI417" s="162" t="str">
        <f>IF('Formato 4_Ppto'!AC435&lt;&gt;"",'Formato 4_Ppto'!AC435,"")</f>
        <v/>
      </c>
      <c r="DJ417" s="162" t="str">
        <f>IF('Formato 4_Ppto'!AD435&lt;&gt;"",'Formato 4_Ppto'!AD435,"")</f>
        <v/>
      </c>
      <c r="DK417" s="162" t="str">
        <f>IF('Formato 4_Ppto'!AE435&lt;&gt;"",'Formato 4_Ppto'!AE435,"")</f>
        <v/>
      </c>
      <c r="DL417" s="162" t="str">
        <f>IF('Formato 4_Ppto'!AF435&lt;&gt;"",'Formato 4_Ppto'!AF435,"")</f>
        <v/>
      </c>
      <c r="DM417" s="162" t="str">
        <f>IF('Formato 4_Ppto'!AG435&lt;&gt;"",'Formato 4_Ppto'!AG435,"")</f>
        <v/>
      </c>
      <c r="DN417" s="162" t="str">
        <f>IF('Formato 4_Ppto'!AH435&lt;&gt;"",'Formato 4_Ppto'!AH435,"")</f>
        <v/>
      </c>
      <c r="DO417" s="162" t="str">
        <f>IF('Formato 4_Ppto'!AI435&lt;&gt;"",'Formato 4_Ppto'!AI435,"")</f>
        <v/>
      </c>
      <c r="DP417" s="163" t="str">
        <f>IF('Formato 4_Ppto'!AJ435&lt;&gt;"",'Formato 4_Ppto'!AJ435,"")</f>
        <v/>
      </c>
    </row>
    <row r="418" spans="2:120" x14ac:dyDescent="0.3">
      <c r="B418" s="13" t="str">
        <f>IF(OR(Tabla6[[#This Row],[IDA]]="",Tabla6[[#This Row],[IDT]]="",Tabla6[[#This Row],[IDI]]=""),"",Tabla6[[#This Row],[IDA]]&amp;"."&amp;Tabla6[[#This Row],[IDT]]&amp;"."&amp;Tabla6[[#This Row],[IDI]])</f>
        <v/>
      </c>
      <c r="C418" s="13" t="str">
        <f>IF(Formato_02!$B$14&lt;&gt;"",0,"")</f>
        <v/>
      </c>
      <c r="D418" s="13" t="str">
        <f>IF(Formato_02!$H$9&lt;&gt;"",Formato_02!$H$9,"")</f>
        <v/>
      </c>
      <c r="E418" s="24" t="str">
        <f t="shared" si="48"/>
        <v/>
      </c>
      <c r="F418" s="24" t="str">
        <f>IF(Formato_02!$B$14&lt;&gt;"",Formato_02!$B$14,"")</f>
        <v/>
      </c>
      <c r="G418" s="22" t="str">
        <f>IF('Formato 3_Gantt'!C423&lt;&gt;"",'Formato 3_Gantt'!C423,"")</f>
        <v/>
      </c>
      <c r="H418" s="13" t="str">
        <f>IF('Formato 3_Gantt'!D$8&lt;&gt;"",'Formato 3_Gantt'!D$8,"")</f>
        <v/>
      </c>
      <c r="I418" s="13" t="str">
        <f>IF('Formato 3_Gantt'!E$8&lt;&gt;"",'Formato 3_Gantt'!E$8,"")</f>
        <v/>
      </c>
      <c r="J418" s="13" t="str">
        <f>IF('Formato 3_Gantt'!F$8&lt;&gt;"",'Formato 3_Gantt'!F$8,"")</f>
        <v/>
      </c>
      <c r="K418" s="158" t="str">
        <f>IF('Formato 3_Gantt'!G$8&lt;&gt;"",'Formato 3_Gantt'!G$8,"")</f>
        <v/>
      </c>
      <c r="L418" s="158" t="str">
        <f>IF('Formato 3_Gantt'!H$8&lt;&gt;"",'Formato 3_Gantt'!H$8,"")</f>
        <v/>
      </c>
      <c r="M418" s="13" t="str">
        <f>IF('Formato 3_Gantt'!BL$8&lt;&gt;"",'Formato 3_Gantt'!BL$8,"")</f>
        <v/>
      </c>
      <c r="N418" s="13" t="str">
        <f>IF('Formato 3_Gantt'!BM$8&lt;&gt;"",'Formato 3_Gantt'!BM$8,"")</f>
        <v/>
      </c>
      <c r="O418" s="13" t="str">
        <f>IF('Formato 3_Gantt'!BN$8&lt;&gt;"",'Formato 3_Gantt'!BN$8,"")</f>
        <v/>
      </c>
      <c r="P418" s="13" t="str">
        <f>IF('Formato 3_Gantt'!BO$8&lt;&gt;"",'Formato 3_Gantt'!BO$8,"")</f>
        <v/>
      </c>
      <c r="Q418" s="13" t="str">
        <f>IF('Formato 3_Gantt'!BP$8&lt;&gt;"",'Formato 3_Gantt'!BP$8,"")</f>
        <v/>
      </c>
      <c r="R418" s="13" t="str">
        <f>IF('Formato 3_Gantt'!BQ$8&lt;&gt;"",'Formato 3_Gantt'!BQ$8,"")</f>
        <v/>
      </c>
      <c r="S418" s="13" t="str">
        <f>IF('Formato 3_Gantt'!BR$8&lt;&gt;"",'Formato 3_Gantt'!BR$8,"")</f>
        <v/>
      </c>
      <c r="T418" s="13" t="str">
        <f>IF('Formato 3_Gantt'!BS$8&lt;&gt;"",'Formato 3_Gantt'!BS$8,"")</f>
        <v/>
      </c>
      <c r="U418" s="13" t="str">
        <f>IF('Formato 3_Gantt'!BT$8&lt;&gt;"",'Formato 3_Gantt'!BT$8,"")</f>
        <v/>
      </c>
      <c r="V418" s="13" t="str">
        <f>IF('Formato 3_Gantt'!BU$8&lt;&gt;"",'Formato 3_Gantt'!BU$8,"")</f>
        <v/>
      </c>
      <c r="W418" s="13" t="str">
        <f>IF('Formato 3_Gantt'!BV$8&lt;&gt;"",'Formato 3_Gantt'!BV$8,"")</f>
        <v/>
      </c>
      <c r="X418" s="13" t="str">
        <f>IF('Formato 3_Gantt'!BW$8&lt;&gt;"",'Formato 3_Gantt'!BW$8,"")</f>
        <v/>
      </c>
      <c r="Y418" s="13" t="str">
        <f>IF('Formato 3_Gantt'!BX$8&lt;&gt;"",'Formato 3_Gantt'!BX$8,"")</f>
        <v/>
      </c>
      <c r="Z418" s="162" t="str">
        <f>IF(Formato_02!S$15&lt;&gt;"",Formato_02!S$15,"")</f>
        <v/>
      </c>
      <c r="AA418" s="162" t="str">
        <f>IF(Formato_02!T$15&lt;&gt;"",Formato_02!T$15,"")</f>
        <v/>
      </c>
      <c r="AB418" s="162" t="str">
        <f>IF(Formato_02!U$15&lt;&gt;"",Formato_02!U$15,"")</f>
        <v/>
      </c>
      <c r="AC418" s="162" t="str">
        <f>IF(Formato_02!V$15&lt;&gt;"",Formato_02!V$15,"")</f>
        <v/>
      </c>
      <c r="AD418" s="162" t="str">
        <f>IF(Formato_02!W$15&lt;&gt;"",Formato_02!W$15,"")</f>
        <v/>
      </c>
      <c r="AE418" s="162" t="str">
        <f>IF(Formato_02!X$15&lt;&gt;"",Formato_02!X$15,"")</f>
        <v/>
      </c>
      <c r="AF418" s="162" t="str">
        <f>IF(Formato_02!Y$15&lt;&gt;"",Formato_02!Y$15,"")</f>
        <v/>
      </c>
      <c r="AG418" s="162" t="str">
        <f>IF(Formato_02!Z$15&lt;&gt;"",Formato_02!Z$15,"")</f>
        <v/>
      </c>
      <c r="AH418" s="162" t="str">
        <f>IF(Formato_02!AA$15&lt;&gt;"",Formato_02!AA$15,"")</f>
        <v/>
      </c>
      <c r="AI418" s="162" t="str">
        <f>IF(Formato_02!AB$15&lt;&gt;"",Formato_02!AB$15,"")</f>
        <v/>
      </c>
      <c r="AJ418" s="162" t="str">
        <f>IF(Formato_02!AC$15&lt;&gt;"",Formato_02!AC$15,"")</f>
        <v/>
      </c>
      <c r="AK418" s="162" t="str">
        <f>IF(Formato_02!AD$15&lt;&gt;"",Formato_02!AD$15,"")</f>
        <v/>
      </c>
      <c r="AL418" s="162" t="str">
        <f>IF(Formato_02!$N$14&lt;&gt;"",Formato_02!$N$14,"")</f>
        <v/>
      </c>
      <c r="AM418" s="13" t="str">
        <f>IF(Formato_02!$X$4&lt;&gt;"","AN","")</f>
        <v/>
      </c>
      <c r="AN418" s="24" t="str">
        <f t="shared" si="49"/>
        <v/>
      </c>
      <c r="AO418" s="13" t="str">
        <f>IF(Formato_02!$Y$4&lt;&gt;"","P027","")</f>
        <v/>
      </c>
      <c r="AP418" s="24" t="str">
        <f t="shared" si="50"/>
        <v/>
      </c>
      <c r="AQ418" s="13" t="str">
        <f>IF(Formato_02!$Z$4&lt;&gt;"","PNCVG","")</f>
        <v/>
      </c>
      <c r="AR418" s="24" t="str">
        <f t="shared" si="51"/>
        <v/>
      </c>
      <c r="AS418" s="13" t="str">
        <f>IF(Formato_02!$AA$4&lt;&gt;"","PNFF","")</f>
        <v/>
      </c>
      <c r="AT418" s="24" t="str">
        <f t="shared" si="52"/>
        <v/>
      </c>
      <c r="AU418" s="13" t="str">
        <f>IF(Formato_02!$AB$4&lt;&gt;"","PNPAM","")</f>
        <v/>
      </c>
      <c r="AV418" s="24" t="str">
        <f t="shared" si="53"/>
        <v/>
      </c>
      <c r="AW418" s="13" t="str">
        <f>IF(Formato_02!$AC$4&lt;&gt;"","PNAIA","")</f>
        <v/>
      </c>
      <c r="AX418" s="24" t="str">
        <f t="shared" si="54"/>
        <v/>
      </c>
      <c r="AY418" s="13" t="str">
        <f>IF(Formato_02!$AD$4&lt;&gt;"","PIO","")</f>
        <v/>
      </c>
      <c r="AZ418" s="24" t="str">
        <f t="shared" si="55"/>
        <v/>
      </c>
      <c r="BA418" s="13" t="str">
        <f>IF('Formato 3_Gantt'!B$22&lt;&gt;"",'Formato 3_Gantt'!A$22,"")</f>
        <v/>
      </c>
      <c r="BB418" s="24" t="str">
        <f>IF('Formato 3_Gantt'!B$22&lt;&gt;"",'Formato 3_Gantt'!B$22,"")</f>
        <v/>
      </c>
      <c r="BC418" s="22" t="str">
        <f>IF('Formato 3_Gantt'!C$22&lt;&gt;"",'Formato 3_Gantt'!C$22,"")</f>
        <v/>
      </c>
      <c r="BD418" s="13" t="str">
        <f>IF('Formato 3_Gantt'!D$22&lt;&gt;"",'Formato 3_Gantt'!D$22,"")</f>
        <v/>
      </c>
      <c r="BE418" s="161" t="str">
        <f>IF('Formato 3_Gantt'!E$22&lt;&gt;"",'Formato 3_Gantt'!E$22,"")</f>
        <v/>
      </c>
      <c r="BF418" s="13" t="str">
        <f>IF('Formato 3_Gantt'!F$22&lt;&gt;"",'Formato 3_Gantt'!F$22,"")</f>
        <v/>
      </c>
      <c r="BG418" s="158" t="str">
        <f>IF('Formato 3_Gantt'!G$22&lt;&gt;"",'Formato 3_Gantt'!G$22,"")</f>
        <v/>
      </c>
      <c r="BH418" s="158" t="str">
        <f>IF('Formato 3_Gantt'!H$22&lt;&gt;"",'Formato 3_Gantt'!H$22,"")</f>
        <v/>
      </c>
      <c r="BI418" s="161" t="str">
        <f>IF('Formato 3_Gantt'!BL$22&lt;&gt;"",'Formato 3_Gantt'!BL$22,"")</f>
        <v/>
      </c>
      <c r="BJ418" s="161" t="str">
        <f>IF('Formato 3_Gantt'!BM$22&lt;&gt;"",'Formato 3_Gantt'!BM$22,"")</f>
        <v/>
      </c>
      <c r="BK418" s="161" t="str">
        <f>IF('Formato 3_Gantt'!BN$22&lt;&gt;"",'Formato 3_Gantt'!BN$22,"")</f>
        <v/>
      </c>
      <c r="BL418" s="161" t="str">
        <f>IF('Formato 3_Gantt'!BO$22&lt;&gt;"",'Formato 3_Gantt'!BO$22,"")</f>
        <v/>
      </c>
      <c r="BM418" s="161" t="str">
        <f>IF('Formato 3_Gantt'!BP$22&lt;&gt;"",'Formato 3_Gantt'!BP$22,"")</f>
        <v/>
      </c>
      <c r="BN418" s="161" t="str">
        <f>IF('Formato 3_Gantt'!BQ$22&lt;&gt;"",'Formato 3_Gantt'!BQ$22,"")</f>
        <v/>
      </c>
      <c r="BO418" s="161" t="str">
        <f>IF('Formato 3_Gantt'!BR$22&lt;&gt;"",'Formato 3_Gantt'!BR$22,"")</f>
        <v/>
      </c>
      <c r="BP418" s="161" t="str">
        <f>IF('Formato 3_Gantt'!BS$22&lt;&gt;"",'Formato 3_Gantt'!BS$22,"")</f>
        <v/>
      </c>
      <c r="BQ418" s="161" t="str">
        <f>IF('Formato 3_Gantt'!BT$22&lt;&gt;"",'Formato 3_Gantt'!BT$22,"")</f>
        <v/>
      </c>
      <c r="BR418" s="161" t="str">
        <f>IF('Formato 3_Gantt'!BU$22&lt;&gt;"",'Formato 3_Gantt'!BU$22,"")</f>
        <v/>
      </c>
      <c r="BS418" s="161" t="str">
        <f>IF('Formato 3_Gantt'!BV$22&lt;&gt;"",'Formato 3_Gantt'!BV$22,"")</f>
        <v/>
      </c>
      <c r="BT418" s="161" t="str">
        <f>IF('Formato 3_Gantt'!BW$22&lt;&gt;"",'Formato 3_Gantt'!BW$22,"")</f>
        <v/>
      </c>
      <c r="BU418" s="161" t="str">
        <f>IF('Formato 3_Gantt'!BX$22&lt;&gt;"",'Formato 3_Gantt'!BX$22,"")</f>
        <v/>
      </c>
      <c r="BV418" s="163" t="str">
        <f>IF('Formato 4_Ppto'!I$410&lt;&gt;"",'Formato 4_Ppto'!I$410,"")</f>
        <v/>
      </c>
      <c r="BW418" s="162" t="str">
        <f>IF('Formato 4_Ppto'!X$410&lt;&gt;"",'Formato 4_Ppto'!X$410,"")</f>
        <v/>
      </c>
      <c r="BX418" s="162" t="str">
        <f>IF('Formato 4_Ppto'!Y$410&lt;&gt;"",'Formato 4_Ppto'!Y$410,"")</f>
        <v/>
      </c>
      <c r="BY418" s="162" t="str">
        <f>IF('Formato 4_Ppto'!Z$410&lt;&gt;"",'Formato 4_Ppto'!Z$410,"")</f>
        <v/>
      </c>
      <c r="BZ418" s="162" t="str">
        <f>IF('Formato 4_Ppto'!AA$410&lt;&gt;"",'Formato 4_Ppto'!AA$410,"")</f>
        <v/>
      </c>
      <c r="CA418" s="162" t="str">
        <f>IF('Formato 4_Ppto'!AB$410&lt;&gt;"",'Formato 4_Ppto'!AB$410,"")</f>
        <v/>
      </c>
      <c r="CB418" s="162" t="str">
        <f>IF('Formato 4_Ppto'!AC$410&lt;&gt;"",'Formato 4_Ppto'!AC$410,"")</f>
        <v/>
      </c>
      <c r="CC418" s="162" t="str">
        <f>IF('Formato 4_Ppto'!AD$410&lt;&gt;"",'Formato 4_Ppto'!AD$410,"")</f>
        <v/>
      </c>
      <c r="CD418" s="162" t="str">
        <f>IF('Formato 4_Ppto'!AE$410&lt;&gt;"",'Formato 4_Ppto'!AE$410,"")</f>
        <v/>
      </c>
      <c r="CE418" s="162" t="str">
        <f>IF('Formato 4_Ppto'!AF$410&lt;&gt;"",'Formato 4_Ppto'!AF$410,"")</f>
        <v/>
      </c>
      <c r="CF418" s="162" t="str">
        <f>IF('Formato 4_Ppto'!AG$410&lt;&gt;"",'Formato 4_Ppto'!AG$410,"")</f>
        <v/>
      </c>
      <c r="CG418" s="162" t="str">
        <f>IF('Formato 4_Ppto'!AH$410&lt;&gt;"",'Formato 4_Ppto'!AH$410,"")</f>
        <v/>
      </c>
      <c r="CH418" s="162" t="str">
        <f>IF('Formato 4_Ppto'!AI$410&lt;&gt;"",'Formato 4_Ppto'!AI$410,"")</f>
        <v/>
      </c>
      <c r="CI418" s="163" t="str">
        <f>IF('Formato 4_Ppto'!AJ$410&lt;&gt;"",'Formato 4_Ppto'!AJ$410,"")</f>
        <v/>
      </c>
      <c r="CJ418" s="13" t="str">
        <f>IF('Formato 4_Ppto'!B436&lt;&gt;"",'Formato 4_Ppto'!A436,"")</f>
        <v/>
      </c>
      <c r="CK418" s="24" t="str">
        <f>IF('Formato 4_Ppto'!B436&lt;&gt;"",'Formato 4_Ppto'!B436,"")</f>
        <v/>
      </c>
      <c r="CL418" s="22" t="str">
        <f>IF('Formato 4_Ppto'!C436&lt;&gt;"",'Formato 4_Ppto'!C436,"")</f>
        <v/>
      </c>
      <c r="CM418" s="24" t="str">
        <f>IF('Formato 4_Ppto'!D436&lt;&gt;"",'Formato 4_Ppto'!D436,"")</f>
        <v/>
      </c>
      <c r="CN418" s="161" t="str">
        <f>IF('Formato 4_Ppto'!E436&lt;&gt;"",'Formato 4_Ppto'!E436,"")</f>
        <v/>
      </c>
      <c r="CO418" s="161" t="str">
        <f>IF('Formato 4_Ppto'!G436&lt;&gt;"",'Formato 4_Ppto'!G436,"")</f>
        <v/>
      </c>
      <c r="CP418" s="163" t="str">
        <f>IF('Formato 4_Ppto'!I436&lt;&gt;"",'Formato 4_Ppto'!I436,"")</f>
        <v/>
      </c>
      <c r="CQ418" s="161" t="str">
        <f>IF('Formato 4_Ppto'!K436&lt;&gt;"",'Formato 4_Ppto'!K436,"")</f>
        <v/>
      </c>
      <c r="CR418" s="161" t="str">
        <f>IF('Formato 4_Ppto'!L436&lt;&gt;"",'Formato 4_Ppto'!L436,"")</f>
        <v/>
      </c>
      <c r="CS418" s="161" t="str">
        <f>IF('Formato 4_Ppto'!M436&lt;&gt;"",'Formato 4_Ppto'!M436,"")</f>
        <v/>
      </c>
      <c r="CT418" s="161" t="str">
        <f>IF('Formato 4_Ppto'!N436&lt;&gt;"",'Formato 4_Ppto'!N436,"")</f>
        <v/>
      </c>
      <c r="CU418" s="161" t="str">
        <f>IF('Formato 4_Ppto'!O436&lt;&gt;"",'Formato 4_Ppto'!O436,"")</f>
        <v/>
      </c>
      <c r="CV418" s="161" t="str">
        <f>IF('Formato 4_Ppto'!P436&lt;&gt;"",'Formato 4_Ppto'!P436,"")</f>
        <v/>
      </c>
      <c r="CW418" s="161" t="str">
        <f>IF('Formato 4_Ppto'!Q436&lt;&gt;"",'Formato 4_Ppto'!Q436,"")</f>
        <v/>
      </c>
      <c r="CX418" s="161" t="str">
        <f>IF('Formato 4_Ppto'!R436&lt;&gt;"",'Formato 4_Ppto'!R436,"")</f>
        <v/>
      </c>
      <c r="CY418" s="161" t="str">
        <f>IF('Formato 4_Ppto'!S436&lt;&gt;"",'Formato 4_Ppto'!S436,"")</f>
        <v/>
      </c>
      <c r="CZ418" s="161" t="str">
        <f>IF('Formato 4_Ppto'!T436&lt;&gt;"",'Formato 4_Ppto'!T436,"")</f>
        <v/>
      </c>
      <c r="DA418" s="161" t="str">
        <f>IF('Formato 4_Ppto'!U436&lt;&gt;"",'Formato 4_Ppto'!U436,"")</f>
        <v/>
      </c>
      <c r="DB418" s="161" t="str">
        <f>IF('Formato 4_Ppto'!V436&lt;&gt;"",'Formato 4_Ppto'!V436,"")</f>
        <v/>
      </c>
      <c r="DC418" s="161" t="str">
        <f>IF('Formato 4_Ppto'!W436&lt;&gt;"",'Formato 4_Ppto'!W436,"")</f>
        <v/>
      </c>
      <c r="DD418" s="162" t="str">
        <f>IF('Formato 4_Ppto'!X436&lt;&gt;"",'Formato 4_Ppto'!X436,"")</f>
        <v/>
      </c>
      <c r="DE418" s="162" t="str">
        <f>IF('Formato 4_Ppto'!Y436&lt;&gt;"",'Formato 4_Ppto'!Y436,"")</f>
        <v/>
      </c>
      <c r="DF418" s="162" t="str">
        <f>IF('Formato 4_Ppto'!Z436&lt;&gt;"",'Formato 4_Ppto'!Z436,"")</f>
        <v/>
      </c>
      <c r="DG418" s="162" t="str">
        <f>IF('Formato 4_Ppto'!AA436&lt;&gt;"",'Formato 4_Ppto'!AA436,"")</f>
        <v/>
      </c>
      <c r="DH418" s="162" t="str">
        <f>IF('Formato 4_Ppto'!AB436&lt;&gt;"",'Formato 4_Ppto'!AB436,"")</f>
        <v/>
      </c>
      <c r="DI418" s="162" t="str">
        <f>IF('Formato 4_Ppto'!AC436&lt;&gt;"",'Formato 4_Ppto'!AC436,"")</f>
        <v/>
      </c>
      <c r="DJ418" s="162" t="str">
        <f>IF('Formato 4_Ppto'!AD436&lt;&gt;"",'Formato 4_Ppto'!AD436,"")</f>
        <v/>
      </c>
      <c r="DK418" s="162" t="str">
        <f>IF('Formato 4_Ppto'!AE436&lt;&gt;"",'Formato 4_Ppto'!AE436,"")</f>
        <v/>
      </c>
      <c r="DL418" s="162" t="str">
        <f>IF('Formato 4_Ppto'!AF436&lt;&gt;"",'Formato 4_Ppto'!AF436,"")</f>
        <v/>
      </c>
      <c r="DM418" s="162" t="str">
        <f>IF('Formato 4_Ppto'!AG436&lt;&gt;"",'Formato 4_Ppto'!AG436,"")</f>
        <v/>
      </c>
      <c r="DN418" s="162" t="str">
        <f>IF('Formato 4_Ppto'!AH436&lt;&gt;"",'Formato 4_Ppto'!AH436,"")</f>
        <v/>
      </c>
      <c r="DO418" s="162" t="str">
        <f>IF('Formato 4_Ppto'!AI436&lt;&gt;"",'Formato 4_Ppto'!AI436,"")</f>
        <v/>
      </c>
      <c r="DP418" s="163" t="str">
        <f>IF('Formato 4_Ppto'!AJ436&lt;&gt;"",'Formato 4_Ppto'!AJ436,"")</f>
        <v/>
      </c>
    </row>
    <row r="419" spans="2:120" x14ac:dyDescent="0.3">
      <c r="B419" s="13" t="str">
        <f>IF(OR(Tabla6[[#This Row],[IDA]]="",Tabla6[[#This Row],[IDT]]="",Tabla6[[#This Row],[IDI]]=""),"",Tabla6[[#This Row],[IDA]]&amp;"."&amp;Tabla6[[#This Row],[IDT]]&amp;"."&amp;Tabla6[[#This Row],[IDI]])</f>
        <v/>
      </c>
      <c r="C419" s="13" t="str">
        <f>IF(Formato_02!$B$14&lt;&gt;"",0,"")</f>
        <v/>
      </c>
      <c r="D419" s="13" t="str">
        <f>IF(Formato_02!$H$9&lt;&gt;"",Formato_02!$H$9,"")</f>
        <v/>
      </c>
      <c r="E419" s="24" t="str">
        <f t="shared" si="48"/>
        <v/>
      </c>
      <c r="F419" s="24" t="str">
        <f>IF(Formato_02!$B$14&lt;&gt;"",Formato_02!$B$14,"")</f>
        <v/>
      </c>
      <c r="G419" s="22" t="str">
        <f>IF('Formato 3_Gantt'!C424&lt;&gt;"",'Formato 3_Gantt'!C424,"")</f>
        <v/>
      </c>
      <c r="H419" s="13" t="str">
        <f>IF('Formato 3_Gantt'!D$8&lt;&gt;"",'Formato 3_Gantt'!D$8,"")</f>
        <v/>
      </c>
      <c r="I419" s="13" t="str">
        <f>IF('Formato 3_Gantt'!E$8&lt;&gt;"",'Formato 3_Gantt'!E$8,"")</f>
        <v/>
      </c>
      <c r="J419" s="13" t="str">
        <f>IF('Formato 3_Gantt'!F$8&lt;&gt;"",'Formato 3_Gantt'!F$8,"")</f>
        <v/>
      </c>
      <c r="K419" s="158" t="str">
        <f>IF('Formato 3_Gantt'!G$8&lt;&gt;"",'Formato 3_Gantt'!G$8,"")</f>
        <v/>
      </c>
      <c r="L419" s="158" t="str">
        <f>IF('Formato 3_Gantt'!H$8&lt;&gt;"",'Formato 3_Gantt'!H$8,"")</f>
        <v/>
      </c>
      <c r="M419" s="13" t="str">
        <f>IF('Formato 3_Gantt'!BL$8&lt;&gt;"",'Formato 3_Gantt'!BL$8,"")</f>
        <v/>
      </c>
      <c r="N419" s="13" t="str">
        <f>IF('Formato 3_Gantt'!BM$8&lt;&gt;"",'Formato 3_Gantt'!BM$8,"")</f>
        <v/>
      </c>
      <c r="O419" s="13" t="str">
        <f>IF('Formato 3_Gantt'!BN$8&lt;&gt;"",'Formato 3_Gantt'!BN$8,"")</f>
        <v/>
      </c>
      <c r="P419" s="13" t="str">
        <f>IF('Formato 3_Gantt'!BO$8&lt;&gt;"",'Formato 3_Gantt'!BO$8,"")</f>
        <v/>
      </c>
      <c r="Q419" s="13" t="str">
        <f>IF('Formato 3_Gantt'!BP$8&lt;&gt;"",'Formato 3_Gantt'!BP$8,"")</f>
        <v/>
      </c>
      <c r="R419" s="13" t="str">
        <f>IF('Formato 3_Gantt'!BQ$8&lt;&gt;"",'Formato 3_Gantt'!BQ$8,"")</f>
        <v/>
      </c>
      <c r="S419" s="13" t="str">
        <f>IF('Formato 3_Gantt'!BR$8&lt;&gt;"",'Formato 3_Gantt'!BR$8,"")</f>
        <v/>
      </c>
      <c r="T419" s="13" t="str">
        <f>IF('Formato 3_Gantt'!BS$8&lt;&gt;"",'Formato 3_Gantt'!BS$8,"")</f>
        <v/>
      </c>
      <c r="U419" s="13" t="str">
        <f>IF('Formato 3_Gantt'!BT$8&lt;&gt;"",'Formato 3_Gantt'!BT$8,"")</f>
        <v/>
      </c>
      <c r="V419" s="13" t="str">
        <f>IF('Formato 3_Gantt'!BU$8&lt;&gt;"",'Formato 3_Gantt'!BU$8,"")</f>
        <v/>
      </c>
      <c r="W419" s="13" t="str">
        <f>IF('Formato 3_Gantt'!BV$8&lt;&gt;"",'Formato 3_Gantt'!BV$8,"")</f>
        <v/>
      </c>
      <c r="X419" s="13" t="str">
        <f>IF('Formato 3_Gantt'!BW$8&lt;&gt;"",'Formato 3_Gantt'!BW$8,"")</f>
        <v/>
      </c>
      <c r="Y419" s="13" t="str">
        <f>IF('Formato 3_Gantt'!BX$8&lt;&gt;"",'Formato 3_Gantt'!BX$8,"")</f>
        <v/>
      </c>
      <c r="Z419" s="162" t="str">
        <f>IF(Formato_02!S$15&lt;&gt;"",Formato_02!S$15,"")</f>
        <v/>
      </c>
      <c r="AA419" s="162" t="str">
        <f>IF(Formato_02!T$15&lt;&gt;"",Formato_02!T$15,"")</f>
        <v/>
      </c>
      <c r="AB419" s="162" t="str">
        <f>IF(Formato_02!U$15&lt;&gt;"",Formato_02!U$15,"")</f>
        <v/>
      </c>
      <c r="AC419" s="162" t="str">
        <f>IF(Formato_02!V$15&lt;&gt;"",Formato_02!V$15,"")</f>
        <v/>
      </c>
      <c r="AD419" s="162" t="str">
        <f>IF(Formato_02!W$15&lt;&gt;"",Formato_02!W$15,"")</f>
        <v/>
      </c>
      <c r="AE419" s="162" t="str">
        <f>IF(Formato_02!X$15&lt;&gt;"",Formato_02!X$15,"")</f>
        <v/>
      </c>
      <c r="AF419" s="162" t="str">
        <f>IF(Formato_02!Y$15&lt;&gt;"",Formato_02!Y$15,"")</f>
        <v/>
      </c>
      <c r="AG419" s="162" t="str">
        <f>IF(Formato_02!Z$15&lt;&gt;"",Formato_02!Z$15,"")</f>
        <v/>
      </c>
      <c r="AH419" s="162" t="str">
        <f>IF(Formato_02!AA$15&lt;&gt;"",Formato_02!AA$15,"")</f>
        <v/>
      </c>
      <c r="AI419" s="162" t="str">
        <f>IF(Formato_02!AB$15&lt;&gt;"",Formato_02!AB$15,"")</f>
        <v/>
      </c>
      <c r="AJ419" s="162" t="str">
        <f>IF(Formato_02!AC$15&lt;&gt;"",Formato_02!AC$15,"")</f>
        <v/>
      </c>
      <c r="AK419" s="162" t="str">
        <f>IF(Formato_02!AD$15&lt;&gt;"",Formato_02!AD$15,"")</f>
        <v/>
      </c>
      <c r="AL419" s="162" t="str">
        <f>IF(Formato_02!$N$14&lt;&gt;"",Formato_02!$N$14,"")</f>
        <v/>
      </c>
      <c r="AM419" s="13" t="str">
        <f>IF(Formato_02!$X$4&lt;&gt;"","AN","")</f>
        <v/>
      </c>
      <c r="AN419" s="24" t="str">
        <f t="shared" si="49"/>
        <v/>
      </c>
      <c r="AO419" s="13" t="str">
        <f>IF(Formato_02!$Y$4&lt;&gt;"","P027","")</f>
        <v/>
      </c>
      <c r="AP419" s="24" t="str">
        <f t="shared" si="50"/>
        <v/>
      </c>
      <c r="AQ419" s="13" t="str">
        <f>IF(Formato_02!$Z$4&lt;&gt;"","PNCVG","")</f>
        <v/>
      </c>
      <c r="AR419" s="24" t="str">
        <f t="shared" si="51"/>
        <v/>
      </c>
      <c r="AS419" s="13" t="str">
        <f>IF(Formato_02!$AA$4&lt;&gt;"","PNFF","")</f>
        <v/>
      </c>
      <c r="AT419" s="24" t="str">
        <f t="shared" si="52"/>
        <v/>
      </c>
      <c r="AU419" s="13" t="str">
        <f>IF(Formato_02!$AB$4&lt;&gt;"","PNPAM","")</f>
        <v/>
      </c>
      <c r="AV419" s="24" t="str">
        <f t="shared" si="53"/>
        <v/>
      </c>
      <c r="AW419" s="13" t="str">
        <f>IF(Formato_02!$AC$4&lt;&gt;"","PNAIA","")</f>
        <v/>
      </c>
      <c r="AX419" s="24" t="str">
        <f t="shared" si="54"/>
        <v/>
      </c>
      <c r="AY419" s="13" t="str">
        <f>IF(Formato_02!$AD$4&lt;&gt;"","PIO","")</f>
        <v/>
      </c>
      <c r="AZ419" s="24" t="str">
        <f t="shared" si="55"/>
        <v/>
      </c>
      <c r="BA419" s="13" t="str">
        <f>IF('Formato 3_Gantt'!B$22&lt;&gt;"",'Formato 3_Gantt'!A$22,"")</f>
        <v/>
      </c>
      <c r="BB419" s="24" t="str">
        <f>IF('Formato 3_Gantt'!B$22&lt;&gt;"",'Formato 3_Gantt'!B$22,"")</f>
        <v/>
      </c>
      <c r="BC419" s="22" t="str">
        <f>IF('Formato 3_Gantt'!C$22&lt;&gt;"",'Formato 3_Gantt'!C$22,"")</f>
        <v/>
      </c>
      <c r="BD419" s="13" t="str">
        <f>IF('Formato 3_Gantt'!D$22&lt;&gt;"",'Formato 3_Gantt'!D$22,"")</f>
        <v/>
      </c>
      <c r="BE419" s="161" t="str">
        <f>IF('Formato 3_Gantt'!E$22&lt;&gt;"",'Formato 3_Gantt'!E$22,"")</f>
        <v/>
      </c>
      <c r="BF419" s="13" t="str">
        <f>IF('Formato 3_Gantt'!F$22&lt;&gt;"",'Formato 3_Gantt'!F$22,"")</f>
        <v/>
      </c>
      <c r="BG419" s="158" t="str">
        <f>IF('Formato 3_Gantt'!G$22&lt;&gt;"",'Formato 3_Gantt'!G$22,"")</f>
        <v/>
      </c>
      <c r="BH419" s="158" t="str">
        <f>IF('Formato 3_Gantt'!H$22&lt;&gt;"",'Formato 3_Gantt'!H$22,"")</f>
        <v/>
      </c>
      <c r="BI419" s="161" t="str">
        <f>IF('Formato 3_Gantt'!BL$22&lt;&gt;"",'Formato 3_Gantt'!BL$22,"")</f>
        <v/>
      </c>
      <c r="BJ419" s="161" t="str">
        <f>IF('Formato 3_Gantt'!BM$22&lt;&gt;"",'Formato 3_Gantt'!BM$22,"")</f>
        <v/>
      </c>
      <c r="BK419" s="161" t="str">
        <f>IF('Formato 3_Gantt'!BN$22&lt;&gt;"",'Formato 3_Gantt'!BN$22,"")</f>
        <v/>
      </c>
      <c r="BL419" s="161" t="str">
        <f>IF('Formato 3_Gantt'!BO$22&lt;&gt;"",'Formato 3_Gantt'!BO$22,"")</f>
        <v/>
      </c>
      <c r="BM419" s="161" t="str">
        <f>IF('Formato 3_Gantt'!BP$22&lt;&gt;"",'Formato 3_Gantt'!BP$22,"")</f>
        <v/>
      </c>
      <c r="BN419" s="161" t="str">
        <f>IF('Formato 3_Gantt'!BQ$22&lt;&gt;"",'Formato 3_Gantt'!BQ$22,"")</f>
        <v/>
      </c>
      <c r="BO419" s="161" t="str">
        <f>IF('Formato 3_Gantt'!BR$22&lt;&gt;"",'Formato 3_Gantt'!BR$22,"")</f>
        <v/>
      </c>
      <c r="BP419" s="161" t="str">
        <f>IF('Formato 3_Gantt'!BS$22&lt;&gt;"",'Formato 3_Gantt'!BS$22,"")</f>
        <v/>
      </c>
      <c r="BQ419" s="161" t="str">
        <f>IF('Formato 3_Gantt'!BT$22&lt;&gt;"",'Formato 3_Gantt'!BT$22,"")</f>
        <v/>
      </c>
      <c r="BR419" s="161" t="str">
        <f>IF('Formato 3_Gantt'!BU$22&lt;&gt;"",'Formato 3_Gantt'!BU$22,"")</f>
        <v/>
      </c>
      <c r="BS419" s="161" t="str">
        <f>IF('Formato 3_Gantt'!BV$22&lt;&gt;"",'Formato 3_Gantt'!BV$22,"")</f>
        <v/>
      </c>
      <c r="BT419" s="161" t="str">
        <f>IF('Formato 3_Gantt'!BW$22&lt;&gt;"",'Formato 3_Gantt'!BW$22,"")</f>
        <v/>
      </c>
      <c r="BU419" s="161" t="str">
        <f>IF('Formato 3_Gantt'!BX$22&lt;&gt;"",'Formato 3_Gantt'!BX$22,"")</f>
        <v/>
      </c>
      <c r="BV419" s="163" t="str">
        <f>IF('Formato 4_Ppto'!I$410&lt;&gt;"",'Formato 4_Ppto'!I$410,"")</f>
        <v/>
      </c>
      <c r="BW419" s="162" t="str">
        <f>IF('Formato 4_Ppto'!X$410&lt;&gt;"",'Formato 4_Ppto'!X$410,"")</f>
        <v/>
      </c>
      <c r="BX419" s="162" t="str">
        <f>IF('Formato 4_Ppto'!Y$410&lt;&gt;"",'Formato 4_Ppto'!Y$410,"")</f>
        <v/>
      </c>
      <c r="BY419" s="162" t="str">
        <f>IF('Formato 4_Ppto'!Z$410&lt;&gt;"",'Formato 4_Ppto'!Z$410,"")</f>
        <v/>
      </c>
      <c r="BZ419" s="162" t="str">
        <f>IF('Formato 4_Ppto'!AA$410&lt;&gt;"",'Formato 4_Ppto'!AA$410,"")</f>
        <v/>
      </c>
      <c r="CA419" s="162" t="str">
        <f>IF('Formato 4_Ppto'!AB$410&lt;&gt;"",'Formato 4_Ppto'!AB$410,"")</f>
        <v/>
      </c>
      <c r="CB419" s="162" t="str">
        <f>IF('Formato 4_Ppto'!AC$410&lt;&gt;"",'Formato 4_Ppto'!AC$410,"")</f>
        <v/>
      </c>
      <c r="CC419" s="162" t="str">
        <f>IF('Formato 4_Ppto'!AD$410&lt;&gt;"",'Formato 4_Ppto'!AD$410,"")</f>
        <v/>
      </c>
      <c r="CD419" s="162" t="str">
        <f>IF('Formato 4_Ppto'!AE$410&lt;&gt;"",'Formato 4_Ppto'!AE$410,"")</f>
        <v/>
      </c>
      <c r="CE419" s="162" t="str">
        <f>IF('Formato 4_Ppto'!AF$410&lt;&gt;"",'Formato 4_Ppto'!AF$410,"")</f>
        <v/>
      </c>
      <c r="CF419" s="162" t="str">
        <f>IF('Formato 4_Ppto'!AG$410&lt;&gt;"",'Formato 4_Ppto'!AG$410,"")</f>
        <v/>
      </c>
      <c r="CG419" s="162" t="str">
        <f>IF('Formato 4_Ppto'!AH$410&lt;&gt;"",'Formato 4_Ppto'!AH$410,"")</f>
        <v/>
      </c>
      <c r="CH419" s="162" t="str">
        <f>IF('Formato 4_Ppto'!AI$410&lt;&gt;"",'Formato 4_Ppto'!AI$410,"")</f>
        <v/>
      </c>
      <c r="CI419" s="163" t="str">
        <f>IF('Formato 4_Ppto'!AJ$410&lt;&gt;"",'Formato 4_Ppto'!AJ$410,"")</f>
        <v/>
      </c>
      <c r="CJ419" s="13" t="str">
        <f>IF('Formato 4_Ppto'!B437&lt;&gt;"",'Formato 4_Ppto'!A437,"")</f>
        <v/>
      </c>
      <c r="CK419" s="24" t="str">
        <f>IF('Formato 4_Ppto'!B437&lt;&gt;"",'Formato 4_Ppto'!B437,"")</f>
        <v/>
      </c>
      <c r="CL419" s="22" t="str">
        <f>IF('Formato 4_Ppto'!C437&lt;&gt;"",'Formato 4_Ppto'!C437,"")</f>
        <v/>
      </c>
      <c r="CM419" s="24" t="str">
        <f>IF('Formato 4_Ppto'!D437&lt;&gt;"",'Formato 4_Ppto'!D437,"")</f>
        <v/>
      </c>
      <c r="CN419" s="161" t="str">
        <f>IF('Formato 4_Ppto'!E437&lt;&gt;"",'Formato 4_Ppto'!E437,"")</f>
        <v/>
      </c>
      <c r="CO419" s="161" t="str">
        <f>IF('Formato 4_Ppto'!G437&lt;&gt;"",'Formato 4_Ppto'!G437,"")</f>
        <v/>
      </c>
      <c r="CP419" s="163" t="str">
        <f>IF('Formato 4_Ppto'!I437&lt;&gt;"",'Formato 4_Ppto'!I437,"")</f>
        <v/>
      </c>
      <c r="CQ419" s="161" t="str">
        <f>IF('Formato 4_Ppto'!K437&lt;&gt;"",'Formato 4_Ppto'!K437,"")</f>
        <v/>
      </c>
      <c r="CR419" s="161" t="str">
        <f>IF('Formato 4_Ppto'!L437&lt;&gt;"",'Formato 4_Ppto'!L437,"")</f>
        <v/>
      </c>
      <c r="CS419" s="161" t="str">
        <f>IF('Formato 4_Ppto'!M437&lt;&gt;"",'Formato 4_Ppto'!M437,"")</f>
        <v/>
      </c>
      <c r="CT419" s="161" t="str">
        <f>IF('Formato 4_Ppto'!N437&lt;&gt;"",'Formato 4_Ppto'!N437,"")</f>
        <v/>
      </c>
      <c r="CU419" s="161" t="str">
        <f>IF('Formato 4_Ppto'!O437&lt;&gt;"",'Formato 4_Ppto'!O437,"")</f>
        <v/>
      </c>
      <c r="CV419" s="161" t="str">
        <f>IF('Formato 4_Ppto'!P437&lt;&gt;"",'Formato 4_Ppto'!P437,"")</f>
        <v/>
      </c>
      <c r="CW419" s="161" t="str">
        <f>IF('Formato 4_Ppto'!Q437&lt;&gt;"",'Formato 4_Ppto'!Q437,"")</f>
        <v/>
      </c>
      <c r="CX419" s="161" t="str">
        <f>IF('Formato 4_Ppto'!R437&lt;&gt;"",'Formato 4_Ppto'!R437,"")</f>
        <v/>
      </c>
      <c r="CY419" s="161" t="str">
        <f>IF('Formato 4_Ppto'!S437&lt;&gt;"",'Formato 4_Ppto'!S437,"")</f>
        <v/>
      </c>
      <c r="CZ419" s="161" t="str">
        <f>IF('Formato 4_Ppto'!T437&lt;&gt;"",'Formato 4_Ppto'!T437,"")</f>
        <v/>
      </c>
      <c r="DA419" s="161" t="str">
        <f>IF('Formato 4_Ppto'!U437&lt;&gt;"",'Formato 4_Ppto'!U437,"")</f>
        <v/>
      </c>
      <c r="DB419" s="161" t="str">
        <f>IF('Formato 4_Ppto'!V437&lt;&gt;"",'Formato 4_Ppto'!V437,"")</f>
        <v/>
      </c>
      <c r="DC419" s="161" t="str">
        <f>IF('Formato 4_Ppto'!W437&lt;&gt;"",'Formato 4_Ppto'!W437,"")</f>
        <v/>
      </c>
      <c r="DD419" s="162" t="str">
        <f>IF('Formato 4_Ppto'!X437&lt;&gt;"",'Formato 4_Ppto'!X437,"")</f>
        <v/>
      </c>
      <c r="DE419" s="162" t="str">
        <f>IF('Formato 4_Ppto'!Y437&lt;&gt;"",'Formato 4_Ppto'!Y437,"")</f>
        <v/>
      </c>
      <c r="DF419" s="162" t="str">
        <f>IF('Formato 4_Ppto'!Z437&lt;&gt;"",'Formato 4_Ppto'!Z437,"")</f>
        <v/>
      </c>
      <c r="DG419" s="162" t="str">
        <f>IF('Formato 4_Ppto'!AA437&lt;&gt;"",'Formato 4_Ppto'!AA437,"")</f>
        <v/>
      </c>
      <c r="DH419" s="162" t="str">
        <f>IF('Formato 4_Ppto'!AB437&lt;&gt;"",'Formato 4_Ppto'!AB437,"")</f>
        <v/>
      </c>
      <c r="DI419" s="162" t="str">
        <f>IF('Formato 4_Ppto'!AC437&lt;&gt;"",'Formato 4_Ppto'!AC437,"")</f>
        <v/>
      </c>
      <c r="DJ419" s="162" t="str">
        <f>IF('Formato 4_Ppto'!AD437&lt;&gt;"",'Formato 4_Ppto'!AD437,"")</f>
        <v/>
      </c>
      <c r="DK419" s="162" t="str">
        <f>IF('Formato 4_Ppto'!AE437&lt;&gt;"",'Formato 4_Ppto'!AE437,"")</f>
        <v/>
      </c>
      <c r="DL419" s="162" t="str">
        <f>IF('Formato 4_Ppto'!AF437&lt;&gt;"",'Formato 4_Ppto'!AF437,"")</f>
        <v/>
      </c>
      <c r="DM419" s="162" t="str">
        <f>IF('Formato 4_Ppto'!AG437&lt;&gt;"",'Formato 4_Ppto'!AG437,"")</f>
        <v/>
      </c>
      <c r="DN419" s="162" t="str">
        <f>IF('Formato 4_Ppto'!AH437&lt;&gt;"",'Formato 4_Ppto'!AH437,"")</f>
        <v/>
      </c>
      <c r="DO419" s="162" t="str">
        <f>IF('Formato 4_Ppto'!AI437&lt;&gt;"",'Formato 4_Ppto'!AI437,"")</f>
        <v/>
      </c>
      <c r="DP419" s="163" t="str">
        <f>IF('Formato 4_Ppto'!AJ437&lt;&gt;"",'Formato 4_Ppto'!AJ437,"")</f>
        <v/>
      </c>
    </row>
    <row r="420" spans="2:120" x14ac:dyDescent="0.3">
      <c r="B420" s="13" t="str">
        <f>IF(OR(Tabla6[[#This Row],[IDA]]="",Tabla6[[#This Row],[IDT]]="",Tabla6[[#This Row],[IDI]]=""),"",Tabla6[[#This Row],[IDA]]&amp;"."&amp;Tabla6[[#This Row],[IDT]]&amp;"."&amp;Tabla6[[#This Row],[IDI]])</f>
        <v/>
      </c>
      <c r="C420" s="13" t="str">
        <f>IF(Formato_02!$B$14&lt;&gt;"",0,"")</f>
        <v/>
      </c>
      <c r="D420" s="13" t="str">
        <f>IF(Formato_02!$H$9&lt;&gt;"",Formato_02!$H$9,"")</f>
        <v/>
      </c>
      <c r="E420" s="24" t="str">
        <f t="shared" si="48"/>
        <v/>
      </c>
      <c r="F420" s="24" t="str">
        <f>IF(Formato_02!$B$14&lt;&gt;"",Formato_02!$B$14,"")</f>
        <v/>
      </c>
      <c r="G420" s="22" t="str">
        <f>IF('Formato 3_Gantt'!C425&lt;&gt;"",'Formato 3_Gantt'!C425,"")</f>
        <v/>
      </c>
      <c r="H420" s="13" t="str">
        <f>IF('Formato 3_Gantt'!D$8&lt;&gt;"",'Formato 3_Gantt'!D$8,"")</f>
        <v/>
      </c>
      <c r="I420" s="13" t="str">
        <f>IF('Formato 3_Gantt'!E$8&lt;&gt;"",'Formato 3_Gantt'!E$8,"")</f>
        <v/>
      </c>
      <c r="J420" s="13" t="str">
        <f>IF('Formato 3_Gantt'!F$8&lt;&gt;"",'Formato 3_Gantt'!F$8,"")</f>
        <v/>
      </c>
      <c r="K420" s="158" t="str">
        <f>IF('Formato 3_Gantt'!G$8&lt;&gt;"",'Formato 3_Gantt'!G$8,"")</f>
        <v/>
      </c>
      <c r="L420" s="158" t="str">
        <f>IF('Formato 3_Gantt'!H$8&lt;&gt;"",'Formato 3_Gantt'!H$8,"")</f>
        <v/>
      </c>
      <c r="M420" s="13" t="str">
        <f>IF('Formato 3_Gantt'!BL$8&lt;&gt;"",'Formato 3_Gantt'!BL$8,"")</f>
        <v/>
      </c>
      <c r="N420" s="13" t="str">
        <f>IF('Formato 3_Gantt'!BM$8&lt;&gt;"",'Formato 3_Gantt'!BM$8,"")</f>
        <v/>
      </c>
      <c r="O420" s="13" t="str">
        <f>IF('Formato 3_Gantt'!BN$8&lt;&gt;"",'Formato 3_Gantt'!BN$8,"")</f>
        <v/>
      </c>
      <c r="P420" s="13" t="str">
        <f>IF('Formato 3_Gantt'!BO$8&lt;&gt;"",'Formato 3_Gantt'!BO$8,"")</f>
        <v/>
      </c>
      <c r="Q420" s="13" t="str">
        <f>IF('Formato 3_Gantt'!BP$8&lt;&gt;"",'Formato 3_Gantt'!BP$8,"")</f>
        <v/>
      </c>
      <c r="R420" s="13" t="str">
        <f>IF('Formato 3_Gantt'!BQ$8&lt;&gt;"",'Formato 3_Gantt'!BQ$8,"")</f>
        <v/>
      </c>
      <c r="S420" s="13" t="str">
        <f>IF('Formato 3_Gantt'!BR$8&lt;&gt;"",'Formato 3_Gantt'!BR$8,"")</f>
        <v/>
      </c>
      <c r="T420" s="13" t="str">
        <f>IF('Formato 3_Gantt'!BS$8&lt;&gt;"",'Formato 3_Gantt'!BS$8,"")</f>
        <v/>
      </c>
      <c r="U420" s="13" t="str">
        <f>IF('Formato 3_Gantt'!BT$8&lt;&gt;"",'Formato 3_Gantt'!BT$8,"")</f>
        <v/>
      </c>
      <c r="V420" s="13" t="str">
        <f>IF('Formato 3_Gantt'!BU$8&lt;&gt;"",'Formato 3_Gantt'!BU$8,"")</f>
        <v/>
      </c>
      <c r="W420" s="13" t="str">
        <f>IF('Formato 3_Gantt'!BV$8&lt;&gt;"",'Formato 3_Gantt'!BV$8,"")</f>
        <v/>
      </c>
      <c r="X420" s="13" t="str">
        <f>IF('Formato 3_Gantt'!BW$8&lt;&gt;"",'Formato 3_Gantt'!BW$8,"")</f>
        <v/>
      </c>
      <c r="Y420" s="13" t="str">
        <f>IF('Formato 3_Gantt'!BX$8&lt;&gt;"",'Formato 3_Gantt'!BX$8,"")</f>
        <v/>
      </c>
      <c r="Z420" s="162" t="str">
        <f>IF(Formato_02!S$15&lt;&gt;"",Formato_02!S$15,"")</f>
        <v/>
      </c>
      <c r="AA420" s="162" t="str">
        <f>IF(Formato_02!T$15&lt;&gt;"",Formato_02!T$15,"")</f>
        <v/>
      </c>
      <c r="AB420" s="162" t="str">
        <f>IF(Formato_02!U$15&lt;&gt;"",Formato_02!U$15,"")</f>
        <v/>
      </c>
      <c r="AC420" s="162" t="str">
        <f>IF(Formato_02!V$15&lt;&gt;"",Formato_02!V$15,"")</f>
        <v/>
      </c>
      <c r="AD420" s="162" t="str">
        <f>IF(Formato_02!W$15&lt;&gt;"",Formato_02!W$15,"")</f>
        <v/>
      </c>
      <c r="AE420" s="162" t="str">
        <f>IF(Formato_02!X$15&lt;&gt;"",Formato_02!X$15,"")</f>
        <v/>
      </c>
      <c r="AF420" s="162" t="str">
        <f>IF(Formato_02!Y$15&lt;&gt;"",Formato_02!Y$15,"")</f>
        <v/>
      </c>
      <c r="AG420" s="162" t="str">
        <f>IF(Formato_02!Z$15&lt;&gt;"",Formato_02!Z$15,"")</f>
        <v/>
      </c>
      <c r="AH420" s="162" t="str">
        <f>IF(Formato_02!AA$15&lt;&gt;"",Formato_02!AA$15,"")</f>
        <v/>
      </c>
      <c r="AI420" s="162" t="str">
        <f>IF(Formato_02!AB$15&lt;&gt;"",Formato_02!AB$15,"")</f>
        <v/>
      </c>
      <c r="AJ420" s="162" t="str">
        <f>IF(Formato_02!AC$15&lt;&gt;"",Formato_02!AC$15,"")</f>
        <v/>
      </c>
      <c r="AK420" s="162" t="str">
        <f>IF(Formato_02!AD$15&lt;&gt;"",Formato_02!AD$15,"")</f>
        <v/>
      </c>
      <c r="AL420" s="162" t="str">
        <f>IF(Formato_02!$N$14&lt;&gt;"",Formato_02!$N$14,"")</f>
        <v/>
      </c>
      <c r="AM420" s="13" t="str">
        <f>IF(Formato_02!$X$4&lt;&gt;"","AN","")</f>
        <v/>
      </c>
      <c r="AN420" s="24" t="str">
        <f t="shared" si="49"/>
        <v/>
      </c>
      <c r="AO420" s="13" t="str">
        <f>IF(Formato_02!$Y$4&lt;&gt;"","P027","")</f>
        <v/>
      </c>
      <c r="AP420" s="24" t="str">
        <f t="shared" si="50"/>
        <v/>
      </c>
      <c r="AQ420" s="13" t="str">
        <f>IF(Formato_02!$Z$4&lt;&gt;"","PNCVG","")</f>
        <v/>
      </c>
      <c r="AR420" s="24" t="str">
        <f t="shared" si="51"/>
        <v/>
      </c>
      <c r="AS420" s="13" t="str">
        <f>IF(Formato_02!$AA$4&lt;&gt;"","PNFF","")</f>
        <v/>
      </c>
      <c r="AT420" s="24" t="str">
        <f t="shared" si="52"/>
        <v/>
      </c>
      <c r="AU420" s="13" t="str">
        <f>IF(Formato_02!$AB$4&lt;&gt;"","PNPAM","")</f>
        <v/>
      </c>
      <c r="AV420" s="24" t="str">
        <f t="shared" si="53"/>
        <v/>
      </c>
      <c r="AW420" s="13" t="str">
        <f>IF(Formato_02!$AC$4&lt;&gt;"","PNAIA","")</f>
        <v/>
      </c>
      <c r="AX420" s="24" t="str">
        <f t="shared" si="54"/>
        <v/>
      </c>
      <c r="AY420" s="13" t="str">
        <f>IF(Formato_02!$AD$4&lt;&gt;"","PIO","")</f>
        <v/>
      </c>
      <c r="AZ420" s="24" t="str">
        <f t="shared" si="55"/>
        <v/>
      </c>
      <c r="BA420" s="13" t="str">
        <f>IF('Formato 3_Gantt'!B$22&lt;&gt;"",'Formato 3_Gantt'!A$22,"")</f>
        <v/>
      </c>
      <c r="BB420" s="24" t="str">
        <f>IF('Formato 3_Gantt'!B$22&lt;&gt;"",'Formato 3_Gantt'!B$22,"")</f>
        <v/>
      </c>
      <c r="BC420" s="22" t="str">
        <f>IF('Formato 3_Gantt'!C$22&lt;&gt;"",'Formato 3_Gantt'!C$22,"")</f>
        <v/>
      </c>
      <c r="BD420" s="13" t="str">
        <f>IF('Formato 3_Gantt'!D$22&lt;&gt;"",'Formato 3_Gantt'!D$22,"")</f>
        <v/>
      </c>
      <c r="BE420" s="161" t="str">
        <f>IF('Formato 3_Gantt'!E$22&lt;&gt;"",'Formato 3_Gantt'!E$22,"")</f>
        <v/>
      </c>
      <c r="BF420" s="13" t="str">
        <f>IF('Formato 3_Gantt'!F$22&lt;&gt;"",'Formato 3_Gantt'!F$22,"")</f>
        <v/>
      </c>
      <c r="BG420" s="158" t="str">
        <f>IF('Formato 3_Gantt'!G$22&lt;&gt;"",'Formato 3_Gantt'!G$22,"")</f>
        <v/>
      </c>
      <c r="BH420" s="158" t="str">
        <f>IF('Formato 3_Gantt'!H$22&lt;&gt;"",'Formato 3_Gantt'!H$22,"")</f>
        <v/>
      </c>
      <c r="BI420" s="161" t="str">
        <f>IF('Formato 3_Gantt'!BL$22&lt;&gt;"",'Formato 3_Gantt'!BL$22,"")</f>
        <v/>
      </c>
      <c r="BJ420" s="161" t="str">
        <f>IF('Formato 3_Gantt'!BM$22&lt;&gt;"",'Formato 3_Gantt'!BM$22,"")</f>
        <v/>
      </c>
      <c r="BK420" s="161" t="str">
        <f>IF('Formato 3_Gantt'!BN$22&lt;&gt;"",'Formato 3_Gantt'!BN$22,"")</f>
        <v/>
      </c>
      <c r="BL420" s="161" t="str">
        <f>IF('Formato 3_Gantt'!BO$22&lt;&gt;"",'Formato 3_Gantt'!BO$22,"")</f>
        <v/>
      </c>
      <c r="BM420" s="161" t="str">
        <f>IF('Formato 3_Gantt'!BP$22&lt;&gt;"",'Formato 3_Gantt'!BP$22,"")</f>
        <v/>
      </c>
      <c r="BN420" s="161" t="str">
        <f>IF('Formato 3_Gantt'!BQ$22&lt;&gt;"",'Formato 3_Gantt'!BQ$22,"")</f>
        <v/>
      </c>
      <c r="BO420" s="161" t="str">
        <f>IF('Formato 3_Gantt'!BR$22&lt;&gt;"",'Formato 3_Gantt'!BR$22,"")</f>
        <v/>
      </c>
      <c r="BP420" s="161" t="str">
        <f>IF('Formato 3_Gantt'!BS$22&lt;&gt;"",'Formato 3_Gantt'!BS$22,"")</f>
        <v/>
      </c>
      <c r="BQ420" s="161" t="str">
        <f>IF('Formato 3_Gantt'!BT$22&lt;&gt;"",'Formato 3_Gantt'!BT$22,"")</f>
        <v/>
      </c>
      <c r="BR420" s="161" t="str">
        <f>IF('Formato 3_Gantt'!BU$22&lt;&gt;"",'Formato 3_Gantt'!BU$22,"")</f>
        <v/>
      </c>
      <c r="BS420" s="161" t="str">
        <f>IF('Formato 3_Gantt'!BV$22&lt;&gt;"",'Formato 3_Gantt'!BV$22,"")</f>
        <v/>
      </c>
      <c r="BT420" s="161" t="str">
        <f>IF('Formato 3_Gantt'!BW$22&lt;&gt;"",'Formato 3_Gantt'!BW$22,"")</f>
        <v/>
      </c>
      <c r="BU420" s="161" t="str">
        <f>IF('Formato 3_Gantt'!BX$22&lt;&gt;"",'Formato 3_Gantt'!BX$22,"")</f>
        <v/>
      </c>
      <c r="BV420" s="163" t="str">
        <f>IF('Formato 4_Ppto'!I$410&lt;&gt;"",'Formato 4_Ppto'!I$410,"")</f>
        <v/>
      </c>
      <c r="BW420" s="162" t="str">
        <f>IF('Formato 4_Ppto'!X$410&lt;&gt;"",'Formato 4_Ppto'!X$410,"")</f>
        <v/>
      </c>
      <c r="BX420" s="162" t="str">
        <f>IF('Formato 4_Ppto'!Y$410&lt;&gt;"",'Formato 4_Ppto'!Y$410,"")</f>
        <v/>
      </c>
      <c r="BY420" s="162" t="str">
        <f>IF('Formato 4_Ppto'!Z$410&lt;&gt;"",'Formato 4_Ppto'!Z$410,"")</f>
        <v/>
      </c>
      <c r="BZ420" s="162" t="str">
        <f>IF('Formato 4_Ppto'!AA$410&lt;&gt;"",'Formato 4_Ppto'!AA$410,"")</f>
        <v/>
      </c>
      <c r="CA420" s="162" t="str">
        <f>IF('Formato 4_Ppto'!AB$410&lt;&gt;"",'Formato 4_Ppto'!AB$410,"")</f>
        <v/>
      </c>
      <c r="CB420" s="162" t="str">
        <f>IF('Formato 4_Ppto'!AC$410&lt;&gt;"",'Formato 4_Ppto'!AC$410,"")</f>
        <v/>
      </c>
      <c r="CC420" s="162" t="str">
        <f>IF('Formato 4_Ppto'!AD$410&lt;&gt;"",'Formato 4_Ppto'!AD$410,"")</f>
        <v/>
      </c>
      <c r="CD420" s="162" t="str">
        <f>IF('Formato 4_Ppto'!AE$410&lt;&gt;"",'Formato 4_Ppto'!AE$410,"")</f>
        <v/>
      </c>
      <c r="CE420" s="162" t="str">
        <f>IF('Formato 4_Ppto'!AF$410&lt;&gt;"",'Formato 4_Ppto'!AF$410,"")</f>
        <v/>
      </c>
      <c r="CF420" s="162" t="str">
        <f>IF('Formato 4_Ppto'!AG$410&lt;&gt;"",'Formato 4_Ppto'!AG$410,"")</f>
        <v/>
      </c>
      <c r="CG420" s="162" t="str">
        <f>IF('Formato 4_Ppto'!AH$410&lt;&gt;"",'Formato 4_Ppto'!AH$410,"")</f>
        <v/>
      </c>
      <c r="CH420" s="162" t="str">
        <f>IF('Formato 4_Ppto'!AI$410&lt;&gt;"",'Formato 4_Ppto'!AI$410,"")</f>
        <v/>
      </c>
      <c r="CI420" s="163" t="str">
        <f>IF('Formato 4_Ppto'!AJ$410&lt;&gt;"",'Formato 4_Ppto'!AJ$410,"")</f>
        <v/>
      </c>
      <c r="CJ420" s="13" t="str">
        <f>IF('Formato 4_Ppto'!B438&lt;&gt;"",'Formato 4_Ppto'!A438,"")</f>
        <v/>
      </c>
      <c r="CK420" s="24" t="str">
        <f>IF('Formato 4_Ppto'!B438&lt;&gt;"",'Formato 4_Ppto'!B438,"")</f>
        <v/>
      </c>
      <c r="CL420" s="22" t="str">
        <f>IF('Formato 4_Ppto'!C438&lt;&gt;"",'Formato 4_Ppto'!C438,"")</f>
        <v/>
      </c>
      <c r="CM420" s="24" t="str">
        <f>IF('Formato 4_Ppto'!D438&lt;&gt;"",'Formato 4_Ppto'!D438,"")</f>
        <v/>
      </c>
      <c r="CN420" s="161" t="str">
        <f>IF('Formato 4_Ppto'!E438&lt;&gt;"",'Formato 4_Ppto'!E438,"")</f>
        <v/>
      </c>
      <c r="CO420" s="161" t="str">
        <f>IF('Formato 4_Ppto'!G438&lt;&gt;"",'Formato 4_Ppto'!G438,"")</f>
        <v/>
      </c>
      <c r="CP420" s="163" t="str">
        <f>IF('Formato 4_Ppto'!I438&lt;&gt;"",'Formato 4_Ppto'!I438,"")</f>
        <v/>
      </c>
      <c r="CQ420" s="161" t="str">
        <f>IF('Formato 4_Ppto'!K438&lt;&gt;"",'Formato 4_Ppto'!K438,"")</f>
        <v/>
      </c>
      <c r="CR420" s="161" t="str">
        <f>IF('Formato 4_Ppto'!L438&lt;&gt;"",'Formato 4_Ppto'!L438,"")</f>
        <v/>
      </c>
      <c r="CS420" s="161" t="str">
        <f>IF('Formato 4_Ppto'!M438&lt;&gt;"",'Formato 4_Ppto'!M438,"")</f>
        <v/>
      </c>
      <c r="CT420" s="161" t="str">
        <f>IF('Formato 4_Ppto'!N438&lt;&gt;"",'Formato 4_Ppto'!N438,"")</f>
        <v/>
      </c>
      <c r="CU420" s="161" t="str">
        <f>IF('Formato 4_Ppto'!O438&lt;&gt;"",'Formato 4_Ppto'!O438,"")</f>
        <v/>
      </c>
      <c r="CV420" s="161" t="str">
        <f>IF('Formato 4_Ppto'!P438&lt;&gt;"",'Formato 4_Ppto'!P438,"")</f>
        <v/>
      </c>
      <c r="CW420" s="161" t="str">
        <f>IF('Formato 4_Ppto'!Q438&lt;&gt;"",'Formato 4_Ppto'!Q438,"")</f>
        <v/>
      </c>
      <c r="CX420" s="161" t="str">
        <f>IF('Formato 4_Ppto'!R438&lt;&gt;"",'Formato 4_Ppto'!R438,"")</f>
        <v/>
      </c>
      <c r="CY420" s="161" t="str">
        <f>IF('Formato 4_Ppto'!S438&lt;&gt;"",'Formato 4_Ppto'!S438,"")</f>
        <v/>
      </c>
      <c r="CZ420" s="161" t="str">
        <f>IF('Formato 4_Ppto'!T438&lt;&gt;"",'Formato 4_Ppto'!T438,"")</f>
        <v/>
      </c>
      <c r="DA420" s="161" t="str">
        <f>IF('Formato 4_Ppto'!U438&lt;&gt;"",'Formato 4_Ppto'!U438,"")</f>
        <v/>
      </c>
      <c r="DB420" s="161" t="str">
        <f>IF('Formato 4_Ppto'!V438&lt;&gt;"",'Formato 4_Ppto'!V438,"")</f>
        <v/>
      </c>
      <c r="DC420" s="161" t="str">
        <f>IF('Formato 4_Ppto'!W438&lt;&gt;"",'Formato 4_Ppto'!W438,"")</f>
        <v/>
      </c>
      <c r="DD420" s="162" t="str">
        <f>IF('Formato 4_Ppto'!X438&lt;&gt;"",'Formato 4_Ppto'!X438,"")</f>
        <v/>
      </c>
      <c r="DE420" s="162" t="str">
        <f>IF('Formato 4_Ppto'!Y438&lt;&gt;"",'Formato 4_Ppto'!Y438,"")</f>
        <v/>
      </c>
      <c r="DF420" s="162" t="str">
        <f>IF('Formato 4_Ppto'!Z438&lt;&gt;"",'Formato 4_Ppto'!Z438,"")</f>
        <v/>
      </c>
      <c r="DG420" s="162" t="str">
        <f>IF('Formato 4_Ppto'!AA438&lt;&gt;"",'Formato 4_Ppto'!AA438,"")</f>
        <v/>
      </c>
      <c r="DH420" s="162" t="str">
        <f>IF('Formato 4_Ppto'!AB438&lt;&gt;"",'Formato 4_Ppto'!AB438,"")</f>
        <v/>
      </c>
      <c r="DI420" s="162" t="str">
        <f>IF('Formato 4_Ppto'!AC438&lt;&gt;"",'Formato 4_Ppto'!AC438,"")</f>
        <v/>
      </c>
      <c r="DJ420" s="162" t="str">
        <f>IF('Formato 4_Ppto'!AD438&lt;&gt;"",'Formato 4_Ppto'!AD438,"")</f>
        <v/>
      </c>
      <c r="DK420" s="162" t="str">
        <f>IF('Formato 4_Ppto'!AE438&lt;&gt;"",'Formato 4_Ppto'!AE438,"")</f>
        <v/>
      </c>
      <c r="DL420" s="162" t="str">
        <f>IF('Formato 4_Ppto'!AF438&lt;&gt;"",'Formato 4_Ppto'!AF438,"")</f>
        <v/>
      </c>
      <c r="DM420" s="162" t="str">
        <f>IF('Formato 4_Ppto'!AG438&lt;&gt;"",'Formato 4_Ppto'!AG438,"")</f>
        <v/>
      </c>
      <c r="DN420" s="162" t="str">
        <f>IF('Formato 4_Ppto'!AH438&lt;&gt;"",'Formato 4_Ppto'!AH438,"")</f>
        <v/>
      </c>
      <c r="DO420" s="162" t="str">
        <f>IF('Formato 4_Ppto'!AI438&lt;&gt;"",'Formato 4_Ppto'!AI438,"")</f>
        <v/>
      </c>
      <c r="DP420" s="163" t="str">
        <f>IF('Formato 4_Ppto'!AJ438&lt;&gt;"",'Formato 4_Ppto'!AJ438,"")</f>
        <v/>
      </c>
    </row>
    <row r="421" spans="2:120" x14ac:dyDescent="0.3">
      <c r="B421" s="13" t="str">
        <f>IF(OR(Tabla6[[#This Row],[IDA]]="",Tabla6[[#This Row],[IDT]]="",Tabla6[[#This Row],[IDI]]=""),"",Tabla6[[#This Row],[IDA]]&amp;"."&amp;Tabla6[[#This Row],[IDT]]&amp;"."&amp;Tabla6[[#This Row],[IDI]])</f>
        <v/>
      </c>
      <c r="C421" s="13" t="str">
        <f>IF(Formato_02!$B$14&lt;&gt;"",0,"")</f>
        <v/>
      </c>
      <c r="D421" s="13" t="str">
        <f>IF(Formato_02!$H$9&lt;&gt;"",Formato_02!$H$9,"")</f>
        <v/>
      </c>
      <c r="E421" s="24" t="str">
        <f t="shared" si="48"/>
        <v/>
      </c>
      <c r="F421" s="24" t="str">
        <f>IF(Formato_02!$B$14&lt;&gt;"",Formato_02!$B$14,"")</f>
        <v/>
      </c>
      <c r="G421" s="22" t="str">
        <f>IF('Formato 3_Gantt'!C426&lt;&gt;"",'Formato 3_Gantt'!C426,"")</f>
        <v/>
      </c>
      <c r="H421" s="13" t="str">
        <f>IF('Formato 3_Gantt'!D$8&lt;&gt;"",'Formato 3_Gantt'!D$8,"")</f>
        <v/>
      </c>
      <c r="I421" s="13" t="str">
        <f>IF('Formato 3_Gantt'!E$8&lt;&gt;"",'Formato 3_Gantt'!E$8,"")</f>
        <v/>
      </c>
      <c r="J421" s="13" t="str">
        <f>IF('Formato 3_Gantt'!F$8&lt;&gt;"",'Formato 3_Gantt'!F$8,"")</f>
        <v/>
      </c>
      <c r="K421" s="158" t="str">
        <f>IF('Formato 3_Gantt'!G$8&lt;&gt;"",'Formato 3_Gantt'!G$8,"")</f>
        <v/>
      </c>
      <c r="L421" s="158" t="str">
        <f>IF('Formato 3_Gantt'!H$8&lt;&gt;"",'Formato 3_Gantt'!H$8,"")</f>
        <v/>
      </c>
      <c r="M421" s="13" t="str">
        <f>IF('Formato 3_Gantt'!BL$8&lt;&gt;"",'Formato 3_Gantt'!BL$8,"")</f>
        <v/>
      </c>
      <c r="N421" s="13" t="str">
        <f>IF('Formato 3_Gantt'!BM$8&lt;&gt;"",'Formato 3_Gantt'!BM$8,"")</f>
        <v/>
      </c>
      <c r="O421" s="13" t="str">
        <f>IF('Formato 3_Gantt'!BN$8&lt;&gt;"",'Formato 3_Gantt'!BN$8,"")</f>
        <v/>
      </c>
      <c r="P421" s="13" t="str">
        <f>IF('Formato 3_Gantt'!BO$8&lt;&gt;"",'Formato 3_Gantt'!BO$8,"")</f>
        <v/>
      </c>
      <c r="Q421" s="13" t="str">
        <f>IF('Formato 3_Gantt'!BP$8&lt;&gt;"",'Formato 3_Gantt'!BP$8,"")</f>
        <v/>
      </c>
      <c r="R421" s="13" t="str">
        <f>IF('Formato 3_Gantt'!BQ$8&lt;&gt;"",'Formato 3_Gantt'!BQ$8,"")</f>
        <v/>
      </c>
      <c r="S421" s="13" t="str">
        <f>IF('Formato 3_Gantt'!BR$8&lt;&gt;"",'Formato 3_Gantt'!BR$8,"")</f>
        <v/>
      </c>
      <c r="T421" s="13" t="str">
        <f>IF('Formato 3_Gantt'!BS$8&lt;&gt;"",'Formato 3_Gantt'!BS$8,"")</f>
        <v/>
      </c>
      <c r="U421" s="13" t="str">
        <f>IF('Formato 3_Gantt'!BT$8&lt;&gt;"",'Formato 3_Gantt'!BT$8,"")</f>
        <v/>
      </c>
      <c r="V421" s="13" t="str">
        <f>IF('Formato 3_Gantt'!BU$8&lt;&gt;"",'Formato 3_Gantt'!BU$8,"")</f>
        <v/>
      </c>
      <c r="W421" s="13" t="str">
        <f>IF('Formato 3_Gantt'!BV$8&lt;&gt;"",'Formato 3_Gantt'!BV$8,"")</f>
        <v/>
      </c>
      <c r="X421" s="13" t="str">
        <f>IF('Formato 3_Gantt'!BW$8&lt;&gt;"",'Formato 3_Gantt'!BW$8,"")</f>
        <v/>
      </c>
      <c r="Y421" s="13" t="str">
        <f>IF('Formato 3_Gantt'!BX$8&lt;&gt;"",'Formato 3_Gantt'!BX$8,"")</f>
        <v/>
      </c>
      <c r="Z421" s="162" t="str">
        <f>IF(Formato_02!S$15&lt;&gt;"",Formato_02!S$15,"")</f>
        <v/>
      </c>
      <c r="AA421" s="162" t="str">
        <f>IF(Formato_02!T$15&lt;&gt;"",Formato_02!T$15,"")</f>
        <v/>
      </c>
      <c r="AB421" s="162" t="str">
        <f>IF(Formato_02!U$15&lt;&gt;"",Formato_02!U$15,"")</f>
        <v/>
      </c>
      <c r="AC421" s="162" t="str">
        <f>IF(Formato_02!V$15&lt;&gt;"",Formato_02!V$15,"")</f>
        <v/>
      </c>
      <c r="AD421" s="162" t="str">
        <f>IF(Formato_02!W$15&lt;&gt;"",Formato_02!W$15,"")</f>
        <v/>
      </c>
      <c r="AE421" s="162" t="str">
        <f>IF(Formato_02!X$15&lt;&gt;"",Formato_02!X$15,"")</f>
        <v/>
      </c>
      <c r="AF421" s="162" t="str">
        <f>IF(Formato_02!Y$15&lt;&gt;"",Formato_02!Y$15,"")</f>
        <v/>
      </c>
      <c r="AG421" s="162" t="str">
        <f>IF(Formato_02!Z$15&lt;&gt;"",Formato_02!Z$15,"")</f>
        <v/>
      </c>
      <c r="AH421" s="162" t="str">
        <f>IF(Formato_02!AA$15&lt;&gt;"",Formato_02!AA$15,"")</f>
        <v/>
      </c>
      <c r="AI421" s="162" t="str">
        <f>IF(Formato_02!AB$15&lt;&gt;"",Formato_02!AB$15,"")</f>
        <v/>
      </c>
      <c r="AJ421" s="162" t="str">
        <f>IF(Formato_02!AC$15&lt;&gt;"",Formato_02!AC$15,"")</f>
        <v/>
      </c>
      <c r="AK421" s="162" t="str">
        <f>IF(Formato_02!AD$15&lt;&gt;"",Formato_02!AD$15,"")</f>
        <v/>
      </c>
      <c r="AL421" s="162" t="str">
        <f>IF(Formato_02!$N$14&lt;&gt;"",Formato_02!$N$14,"")</f>
        <v/>
      </c>
      <c r="AM421" s="13" t="str">
        <f>IF(Formato_02!$X$4&lt;&gt;"","AN","")</f>
        <v/>
      </c>
      <c r="AN421" s="24" t="str">
        <f t="shared" si="49"/>
        <v/>
      </c>
      <c r="AO421" s="13" t="str">
        <f>IF(Formato_02!$Y$4&lt;&gt;"","P027","")</f>
        <v/>
      </c>
      <c r="AP421" s="24" t="str">
        <f t="shared" si="50"/>
        <v/>
      </c>
      <c r="AQ421" s="13" t="str">
        <f>IF(Formato_02!$Z$4&lt;&gt;"","PNCVG","")</f>
        <v/>
      </c>
      <c r="AR421" s="24" t="str">
        <f t="shared" si="51"/>
        <v/>
      </c>
      <c r="AS421" s="13" t="str">
        <f>IF(Formato_02!$AA$4&lt;&gt;"","PNFF","")</f>
        <v/>
      </c>
      <c r="AT421" s="24" t="str">
        <f t="shared" si="52"/>
        <v/>
      </c>
      <c r="AU421" s="13" t="str">
        <f>IF(Formato_02!$AB$4&lt;&gt;"","PNPAM","")</f>
        <v/>
      </c>
      <c r="AV421" s="24" t="str">
        <f t="shared" si="53"/>
        <v/>
      </c>
      <c r="AW421" s="13" t="str">
        <f>IF(Formato_02!$AC$4&lt;&gt;"","PNAIA","")</f>
        <v/>
      </c>
      <c r="AX421" s="24" t="str">
        <f t="shared" si="54"/>
        <v/>
      </c>
      <c r="AY421" s="13" t="str">
        <f>IF(Formato_02!$AD$4&lt;&gt;"","PIO","")</f>
        <v/>
      </c>
      <c r="AZ421" s="24" t="str">
        <f t="shared" si="55"/>
        <v/>
      </c>
      <c r="BA421" s="13" t="str">
        <f>IF('Formato 3_Gantt'!B$22&lt;&gt;"",'Formato 3_Gantt'!A$22,"")</f>
        <v/>
      </c>
      <c r="BB421" s="24" t="str">
        <f>IF('Formato 3_Gantt'!B$22&lt;&gt;"",'Formato 3_Gantt'!B$22,"")</f>
        <v/>
      </c>
      <c r="BC421" s="22" t="str">
        <f>IF('Formato 3_Gantt'!C$22&lt;&gt;"",'Formato 3_Gantt'!C$22,"")</f>
        <v/>
      </c>
      <c r="BD421" s="13" t="str">
        <f>IF('Formato 3_Gantt'!D$22&lt;&gt;"",'Formato 3_Gantt'!D$22,"")</f>
        <v/>
      </c>
      <c r="BE421" s="161" t="str">
        <f>IF('Formato 3_Gantt'!E$22&lt;&gt;"",'Formato 3_Gantt'!E$22,"")</f>
        <v/>
      </c>
      <c r="BF421" s="13" t="str">
        <f>IF('Formato 3_Gantt'!F$22&lt;&gt;"",'Formato 3_Gantt'!F$22,"")</f>
        <v/>
      </c>
      <c r="BG421" s="158" t="str">
        <f>IF('Formato 3_Gantt'!G$22&lt;&gt;"",'Formato 3_Gantt'!G$22,"")</f>
        <v/>
      </c>
      <c r="BH421" s="158" t="str">
        <f>IF('Formato 3_Gantt'!H$22&lt;&gt;"",'Formato 3_Gantt'!H$22,"")</f>
        <v/>
      </c>
      <c r="BI421" s="161" t="str">
        <f>IF('Formato 3_Gantt'!BL$22&lt;&gt;"",'Formato 3_Gantt'!BL$22,"")</f>
        <v/>
      </c>
      <c r="BJ421" s="161" t="str">
        <f>IF('Formato 3_Gantt'!BM$22&lt;&gt;"",'Formato 3_Gantt'!BM$22,"")</f>
        <v/>
      </c>
      <c r="BK421" s="161" t="str">
        <f>IF('Formato 3_Gantt'!BN$22&lt;&gt;"",'Formato 3_Gantt'!BN$22,"")</f>
        <v/>
      </c>
      <c r="BL421" s="161" t="str">
        <f>IF('Formato 3_Gantt'!BO$22&lt;&gt;"",'Formato 3_Gantt'!BO$22,"")</f>
        <v/>
      </c>
      <c r="BM421" s="161" t="str">
        <f>IF('Formato 3_Gantt'!BP$22&lt;&gt;"",'Formato 3_Gantt'!BP$22,"")</f>
        <v/>
      </c>
      <c r="BN421" s="161" t="str">
        <f>IF('Formato 3_Gantt'!BQ$22&lt;&gt;"",'Formato 3_Gantt'!BQ$22,"")</f>
        <v/>
      </c>
      <c r="BO421" s="161" t="str">
        <f>IF('Formato 3_Gantt'!BR$22&lt;&gt;"",'Formato 3_Gantt'!BR$22,"")</f>
        <v/>
      </c>
      <c r="BP421" s="161" t="str">
        <f>IF('Formato 3_Gantt'!BS$22&lt;&gt;"",'Formato 3_Gantt'!BS$22,"")</f>
        <v/>
      </c>
      <c r="BQ421" s="161" t="str">
        <f>IF('Formato 3_Gantt'!BT$22&lt;&gt;"",'Formato 3_Gantt'!BT$22,"")</f>
        <v/>
      </c>
      <c r="BR421" s="161" t="str">
        <f>IF('Formato 3_Gantt'!BU$22&lt;&gt;"",'Formato 3_Gantt'!BU$22,"")</f>
        <v/>
      </c>
      <c r="BS421" s="161" t="str">
        <f>IF('Formato 3_Gantt'!BV$22&lt;&gt;"",'Formato 3_Gantt'!BV$22,"")</f>
        <v/>
      </c>
      <c r="BT421" s="161" t="str">
        <f>IF('Formato 3_Gantt'!BW$22&lt;&gt;"",'Formato 3_Gantt'!BW$22,"")</f>
        <v/>
      </c>
      <c r="BU421" s="161" t="str">
        <f>IF('Formato 3_Gantt'!BX$22&lt;&gt;"",'Formato 3_Gantt'!BX$22,"")</f>
        <v/>
      </c>
      <c r="BV421" s="163" t="str">
        <f>IF('Formato 4_Ppto'!I$410&lt;&gt;"",'Formato 4_Ppto'!I$410,"")</f>
        <v/>
      </c>
      <c r="BW421" s="162" t="str">
        <f>IF('Formato 4_Ppto'!X$410&lt;&gt;"",'Formato 4_Ppto'!X$410,"")</f>
        <v/>
      </c>
      <c r="BX421" s="162" t="str">
        <f>IF('Formato 4_Ppto'!Y$410&lt;&gt;"",'Formato 4_Ppto'!Y$410,"")</f>
        <v/>
      </c>
      <c r="BY421" s="162" t="str">
        <f>IF('Formato 4_Ppto'!Z$410&lt;&gt;"",'Formato 4_Ppto'!Z$410,"")</f>
        <v/>
      </c>
      <c r="BZ421" s="162" t="str">
        <f>IF('Formato 4_Ppto'!AA$410&lt;&gt;"",'Formato 4_Ppto'!AA$410,"")</f>
        <v/>
      </c>
      <c r="CA421" s="162" t="str">
        <f>IF('Formato 4_Ppto'!AB$410&lt;&gt;"",'Formato 4_Ppto'!AB$410,"")</f>
        <v/>
      </c>
      <c r="CB421" s="162" t="str">
        <f>IF('Formato 4_Ppto'!AC$410&lt;&gt;"",'Formato 4_Ppto'!AC$410,"")</f>
        <v/>
      </c>
      <c r="CC421" s="162" t="str">
        <f>IF('Formato 4_Ppto'!AD$410&lt;&gt;"",'Formato 4_Ppto'!AD$410,"")</f>
        <v/>
      </c>
      <c r="CD421" s="162" t="str">
        <f>IF('Formato 4_Ppto'!AE$410&lt;&gt;"",'Formato 4_Ppto'!AE$410,"")</f>
        <v/>
      </c>
      <c r="CE421" s="162" t="str">
        <f>IF('Formato 4_Ppto'!AF$410&lt;&gt;"",'Formato 4_Ppto'!AF$410,"")</f>
        <v/>
      </c>
      <c r="CF421" s="162" t="str">
        <f>IF('Formato 4_Ppto'!AG$410&lt;&gt;"",'Formato 4_Ppto'!AG$410,"")</f>
        <v/>
      </c>
      <c r="CG421" s="162" t="str">
        <f>IF('Formato 4_Ppto'!AH$410&lt;&gt;"",'Formato 4_Ppto'!AH$410,"")</f>
        <v/>
      </c>
      <c r="CH421" s="162" t="str">
        <f>IF('Formato 4_Ppto'!AI$410&lt;&gt;"",'Formato 4_Ppto'!AI$410,"")</f>
        <v/>
      </c>
      <c r="CI421" s="163" t="str">
        <f>IF('Formato 4_Ppto'!AJ$410&lt;&gt;"",'Formato 4_Ppto'!AJ$410,"")</f>
        <v/>
      </c>
      <c r="CJ421" s="13" t="str">
        <f>IF('Formato 4_Ppto'!B439&lt;&gt;"",'Formato 4_Ppto'!A439,"")</f>
        <v/>
      </c>
      <c r="CK421" s="24" t="str">
        <f>IF('Formato 4_Ppto'!B439&lt;&gt;"",'Formato 4_Ppto'!B439,"")</f>
        <v/>
      </c>
      <c r="CL421" s="22" t="str">
        <f>IF('Formato 4_Ppto'!C439&lt;&gt;"",'Formato 4_Ppto'!C439,"")</f>
        <v/>
      </c>
      <c r="CM421" s="24" t="str">
        <f>IF('Formato 4_Ppto'!D439&lt;&gt;"",'Formato 4_Ppto'!D439,"")</f>
        <v/>
      </c>
      <c r="CN421" s="161" t="str">
        <f>IF('Formato 4_Ppto'!E439&lt;&gt;"",'Formato 4_Ppto'!E439,"")</f>
        <v/>
      </c>
      <c r="CO421" s="161" t="str">
        <f>IF('Formato 4_Ppto'!G439&lt;&gt;"",'Formato 4_Ppto'!G439,"")</f>
        <v/>
      </c>
      <c r="CP421" s="163" t="str">
        <f>IF('Formato 4_Ppto'!I439&lt;&gt;"",'Formato 4_Ppto'!I439,"")</f>
        <v/>
      </c>
      <c r="CQ421" s="161" t="str">
        <f>IF('Formato 4_Ppto'!K439&lt;&gt;"",'Formato 4_Ppto'!K439,"")</f>
        <v/>
      </c>
      <c r="CR421" s="161" t="str">
        <f>IF('Formato 4_Ppto'!L439&lt;&gt;"",'Formato 4_Ppto'!L439,"")</f>
        <v/>
      </c>
      <c r="CS421" s="161" t="str">
        <f>IF('Formato 4_Ppto'!M439&lt;&gt;"",'Formato 4_Ppto'!M439,"")</f>
        <v/>
      </c>
      <c r="CT421" s="161" t="str">
        <f>IF('Formato 4_Ppto'!N439&lt;&gt;"",'Formato 4_Ppto'!N439,"")</f>
        <v/>
      </c>
      <c r="CU421" s="161" t="str">
        <f>IF('Formato 4_Ppto'!O439&lt;&gt;"",'Formato 4_Ppto'!O439,"")</f>
        <v/>
      </c>
      <c r="CV421" s="161" t="str">
        <f>IF('Formato 4_Ppto'!P439&lt;&gt;"",'Formato 4_Ppto'!P439,"")</f>
        <v/>
      </c>
      <c r="CW421" s="161" t="str">
        <f>IF('Formato 4_Ppto'!Q439&lt;&gt;"",'Formato 4_Ppto'!Q439,"")</f>
        <v/>
      </c>
      <c r="CX421" s="161" t="str">
        <f>IF('Formato 4_Ppto'!R439&lt;&gt;"",'Formato 4_Ppto'!R439,"")</f>
        <v/>
      </c>
      <c r="CY421" s="161" t="str">
        <f>IF('Formato 4_Ppto'!S439&lt;&gt;"",'Formato 4_Ppto'!S439,"")</f>
        <v/>
      </c>
      <c r="CZ421" s="161" t="str">
        <f>IF('Formato 4_Ppto'!T439&lt;&gt;"",'Formato 4_Ppto'!T439,"")</f>
        <v/>
      </c>
      <c r="DA421" s="161" t="str">
        <f>IF('Formato 4_Ppto'!U439&lt;&gt;"",'Formato 4_Ppto'!U439,"")</f>
        <v/>
      </c>
      <c r="DB421" s="161" t="str">
        <f>IF('Formato 4_Ppto'!V439&lt;&gt;"",'Formato 4_Ppto'!V439,"")</f>
        <v/>
      </c>
      <c r="DC421" s="161" t="str">
        <f>IF('Formato 4_Ppto'!W439&lt;&gt;"",'Formato 4_Ppto'!W439,"")</f>
        <v/>
      </c>
      <c r="DD421" s="162" t="str">
        <f>IF('Formato 4_Ppto'!X439&lt;&gt;"",'Formato 4_Ppto'!X439,"")</f>
        <v/>
      </c>
      <c r="DE421" s="162" t="str">
        <f>IF('Formato 4_Ppto'!Y439&lt;&gt;"",'Formato 4_Ppto'!Y439,"")</f>
        <v/>
      </c>
      <c r="DF421" s="162" t="str">
        <f>IF('Formato 4_Ppto'!Z439&lt;&gt;"",'Formato 4_Ppto'!Z439,"")</f>
        <v/>
      </c>
      <c r="DG421" s="162" t="str">
        <f>IF('Formato 4_Ppto'!AA439&lt;&gt;"",'Formato 4_Ppto'!AA439,"")</f>
        <v/>
      </c>
      <c r="DH421" s="162" t="str">
        <f>IF('Formato 4_Ppto'!AB439&lt;&gt;"",'Formato 4_Ppto'!AB439,"")</f>
        <v/>
      </c>
      <c r="DI421" s="162" t="str">
        <f>IF('Formato 4_Ppto'!AC439&lt;&gt;"",'Formato 4_Ppto'!AC439,"")</f>
        <v/>
      </c>
      <c r="DJ421" s="162" t="str">
        <f>IF('Formato 4_Ppto'!AD439&lt;&gt;"",'Formato 4_Ppto'!AD439,"")</f>
        <v/>
      </c>
      <c r="DK421" s="162" t="str">
        <f>IF('Formato 4_Ppto'!AE439&lt;&gt;"",'Formato 4_Ppto'!AE439,"")</f>
        <v/>
      </c>
      <c r="DL421" s="162" t="str">
        <f>IF('Formato 4_Ppto'!AF439&lt;&gt;"",'Formato 4_Ppto'!AF439,"")</f>
        <v/>
      </c>
      <c r="DM421" s="162" t="str">
        <f>IF('Formato 4_Ppto'!AG439&lt;&gt;"",'Formato 4_Ppto'!AG439,"")</f>
        <v/>
      </c>
      <c r="DN421" s="162" t="str">
        <f>IF('Formato 4_Ppto'!AH439&lt;&gt;"",'Formato 4_Ppto'!AH439,"")</f>
        <v/>
      </c>
      <c r="DO421" s="162" t="str">
        <f>IF('Formato 4_Ppto'!AI439&lt;&gt;"",'Formato 4_Ppto'!AI439,"")</f>
        <v/>
      </c>
      <c r="DP421" s="163" t="str">
        <f>IF('Formato 4_Ppto'!AJ439&lt;&gt;"",'Formato 4_Ppto'!AJ439,"")</f>
        <v/>
      </c>
    </row>
    <row r="422" spans="2:120" x14ac:dyDescent="0.3">
      <c r="B422" s="164" t="str">
        <f>IF(OR(Tabla6[[#This Row],[IDA]]="",Tabla6[[#This Row],[IDT]]="",Tabla6[[#This Row],[IDI]]=""),"",Tabla6[[#This Row],[IDA]]&amp;"."&amp;Tabla6[[#This Row],[IDT]]&amp;"."&amp;Tabla6[[#This Row],[IDI]])</f>
        <v/>
      </c>
      <c r="C422" s="13" t="str">
        <f>IF(Formato_02!$B$14&lt;&gt;"",0,"")</f>
        <v/>
      </c>
      <c r="D422" s="13" t="str">
        <f>IF(Formato_02!$H$9&lt;&gt;"",Formato_02!$H$9,"")</f>
        <v/>
      </c>
      <c r="E422" s="24" t="str">
        <f t="shared" si="48"/>
        <v/>
      </c>
      <c r="F422" s="24" t="str">
        <f>IF(Formato_02!$B$14&lt;&gt;"",Formato_02!$B$14,"")</f>
        <v/>
      </c>
      <c r="G422" s="22" t="str">
        <f>IF('Formato 3_Gantt'!C427&lt;&gt;"",'Formato 3_Gantt'!C427,"")</f>
        <v/>
      </c>
      <c r="H422" s="13" t="str">
        <f>IF('Formato 3_Gantt'!D$8&lt;&gt;"",'Formato 3_Gantt'!D$8,"")</f>
        <v/>
      </c>
      <c r="I422" s="13" t="str">
        <f>IF('Formato 3_Gantt'!E$8&lt;&gt;"",'Formato 3_Gantt'!E$8,"")</f>
        <v/>
      </c>
      <c r="J422" s="13" t="str">
        <f>IF('Formato 3_Gantt'!F$8&lt;&gt;"",'Formato 3_Gantt'!F$8,"")</f>
        <v/>
      </c>
      <c r="K422" s="158" t="str">
        <f>IF('Formato 3_Gantt'!G$8&lt;&gt;"",'Formato 3_Gantt'!G$8,"")</f>
        <v/>
      </c>
      <c r="L422" s="158" t="str">
        <f>IF('Formato 3_Gantt'!H$8&lt;&gt;"",'Formato 3_Gantt'!H$8,"")</f>
        <v/>
      </c>
      <c r="M422" s="13" t="str">
        <f>IF('Formato 3_Gantt'!BL$8&lt;&gt;"",'Formato 3_Gantt'!BL$8,"")</f>
        <v/>
      </c>
      <c r="N422" s="13" t="str">
        <f>IF('Formato 3_Gantt'!BM$8&lt;&gt;"",'Formato 3_Gantt'!BM$8,"")</f>
        <v/>
      </c>
      <c r="O422" s="13" t="str">
        <f>IF('Formato 3_Gantt'!BN$8&lt;&gt;"",'Formato 3_Gantt'!BN$8,"")</f>
        <v/>
      </c>
      <c r="P422" s="13" t="str">
        <f>IF('Formato 3_Gantt'!BO$8&lt;&gt;"",'Formato 3_Gantt'!BO$8,"")</f>
        <v/>
      </c>
      <c r="Q422" s="13" t="str">
        <f>IF('Formato 3_Gantt'!BP$8&lt;&gt;"",'Formato 3_Gantt'!BP$8,"")</f>
        <v/>
      </c>
      <c r="R422" s="13" t="str">
        <f>IF('Formato 3_Gantt'!BQ$8&lt;&gt;"",'Formato 3_Gantt'!BQ$8,"")</f>
        <v/>
      </c>
      <c r="S422" s="13" t="str">
        <f>IF('Formato 3_Gantt'!BR$8&lt;&gt;"",'Formato 3_Gantt'!BR$8,"")</f>
        <v/>
      </c>
      <c r="T422" s="13" t="str">
        <f>IF('Formato 3_Gantt'!BS$8&lt;&gt;"",'Formato 3_Gantt'!BS$8,"")</f>
        <v/>
      </c>
      <c r="U422" s="13" t="str">
        <f>IF('Formato 3_Gantt'!BT$8&lt;&gt;"",'Formato 3_Gantt'!BT$8,"")</f>
        <v/>
      </c>
      <c r="V422" s="13" t="str">
        <f>IF('Formato 3_Gantt'!BU$8&lt;&gt;"",'Formato 3_Gantt'!BU$8,"")</f>
        <v/>
      </c>
      <c r="W422" s="13" t="str">
        <f>IF('Formato 3_Gantt'!BV$8&lt;&gt;"",'Formato 3_Gantt'!BV$8,"")</f>
        <v/>
      </c>
      <c r="X422" s="13" t="str">
        <f>IF('Formato 3_Gantt'!BW$8&lt;&gt;"",'Formato 3_Gantt'!BW$8,"")</f>
        <v/>
      </c>
      <c r="Y422" s="13" t="str">
        <f>IF('Formato 3_Gantt'!BX$8&lt;&gt;"",'Formato 3_Gantt'!BX$8,"")</f>
        <v/>
      </c>
      <c r="Z422" s="162" t="str">
        <f>IF(Formato_02!S$15&lt;&gt;"",Formato_02!S$15,"")</f>
        <v/>
      </c>
      <c r="AA422" s="162" t="str">
        <f>IF(Formato_02!T$15&lt;&gt;"",Formato_02!T$15,"")</f>
        <v/>
      </c>
      <c r="AB422" s="162" t="str">
        <f>IF(Formato_02!U$15&lt;&gt;"",Formato_02!U$15,"")</f>
        <v/>
      </c>
      <c r="AC422" s="162" t="str">
        <f>IF(Formato_02!V$15&lt;&gt;"",Formato_02!V$15,"")</f>
        <v/>
      </c>
      <c r="AD422" s="162" t="str">
        <f>IF(Formato_02!W$15&lt;&gt;"",Formato_02!W$15,"")</f>
        <v/>
      </c>
      <c r="AE422" s="162" t="str">
        <f>IF(Formato_02!X$15&lt;&gt;"",Formato_02!X$15,"")</f>
        <v/>
      </c>
      <c r="AF422" s="162" t="str">
        <f>IF(Formato_02!Y$15&lt;&gt;"",Formato_02!Y$15,"")</f>
        <v/>
      </c>
      <c r="AG422" s="162" t="str">
        <f>IF(Formato_02!Z$15&lt;&gt;"",Formato_02!Z$15,"")</f>
        <v/>
      </c>
      <c r="AH422" s="162" t="str">
        <f>IF(Formato_02!AA$15&lt;&gt;"",Formato_02!AA$15,"")</f>
        <v/>
      </c>
      <c r="AI422" s="162" t="str">
        <f>IF(Formato_02!AB$15&lt;&gt;"",Formato_02!AB$15,"")</f>
        <v/>
      </c>
      <c r="AJ422" s="162" t="str">
        <f>IF(Formato_02!AC$15&lt;&gt;"",Formato_02!AC$15,"")</f>
        <v/>
      </c>
      <c r="AK422" s="162" t="str">
        <f>IF(Formato_02!AD$15&lt;&gt;"",Formato_02!AD$15,"")</f>
        <v/>
      </c>
      <c r="AL422" s="162" t="str">
        <f>IF(Formato_02!$N$14&lt;&gt;"",Formato_02!$N$14,"")</f>
        <v/>
      </c>
      <c r="AM422" s="13" t="str">
        <f>IF(Formato_02!$X$4&lt;&gt;"","AN","")</f>
        <v/>
      </c>
      <c r="AN422" s="24" t="str">
        <f t="shared" si="49"/>
        <v/>
      </c>
      <c r="AO422" s="13" t="str">
        <f>IF(Formato_02!$Y$4&lt;&gt;"","P027","")</f>
        <v/>
      </c>
      <c r="AP422" s="24" t="str">
        <f t="shared" si="50"/>
        <v/>
      </c>
      <c r="AQ422" s="13" t="str">
        <f>IF(Formato_02!$Z$4&lt;&gt;"","PNCVG","")</f>
        <v/>
      </c>
      <c r="AR422" s="24" t="str">
        <f t="shared" si="51"/>
        <v/>
      </c>
      <c r="AS422" s="13" t="str">
        <f>IF(Formato_02!$AA$4&lt;&gt;"","PNFF","")</f>
        <v/>
      </c>
      <c r="AT422" s="24" t="str">
        <f t="shared" si="52"/>
        <v/>
      </c>
      <c r="AU422" s="13" t="str">
        <f>IF(Formato_02!$AB$4&lt;&gt;"","PNPAM","")</f>
        <v/>
      </c>
      <c r="AV422" s="24" t="str">
        <f t="shared" si="53"/>
        <v/>
      </c>
      <c r="AW422" s="13" t="str">
        <f>IF(Formato_02!$AC$4&lt;&gt;"","PNAIA","")</f>
        <v/>
      </c>
      <c r="AX422" s="24" t="str">
        <f t="shared" si="54"/>
        <v/>
      </c>
      <c r="AY422" s="13" t="str">
        <f>IF(Formato_02!$AD$4&lt;&gt;"","PIO","")</f>
        <v/>
      </c>
      <c r="AZ422" s="24" t="str">
        <f t="shared" si="55"/>
        <v/>
      </c>
      <c r="BA422" s="13" t="str">
        <f>IF('Formato 3_Gantt'!B$22&lt;&gt;"",'Formato 3_Gantt'!A$22,"")</f>
        <v/>
      </c>
      <c r="BB422" s="24" t="str">
        <f>IF('Formato 3_Gantt'!B$22&lt;&gt;"",'Formato 3_Gantt'!B$22,"")</f>
        <v/>
      </c>
      <c r="BC422" s="22" t="str">
        <f>IF('Formato 3_Gantt'!C$22&lt;&gt;"",'Formato 3_Gantt'!C$22,"")</f>
        <v/>
      </c>
      <c r="BD422" s="13" t="str">
        <f>IF('Formato 3_Gantt'!D$22&lt;&gt;"",'Formato 3_Gantt'!D$22,"")</f>
        <v/>
      </c>
      <c r="BE422" s="161" t="str">
        <f>IF('Formato 3_Gantt'!E$22&lt;&gt;"",'Formato 3_Gantt'!E$22,"")</f>
        <v/>
      </c>
      <c r="BF422" s="13" t="str">
        <f>IF('Formato 3_Gantt'!F$22&lt;&gt;"",'Formato 3_Gantt'!F$22,"")</f>
        <v/>
      </c>
      <c r="BG422" s="158" t="str">
        <f>IF('Formato 3_Gantt'!G$22&lt;&gt;"",'Formato 3_Gantt'!G$22,"")</f>
        <v/>
      </c>
      <c r="BH422" s="158" t="str">
        <f>IF('Formato 3_Gantt'!H$22&lt;&gt;"",'Formato 3_Gantt'!H$22,"")</f>
        <v/>
      </c>
      <c r="BI422" s="161" t="str">
        <f>IF('Formato 3_Gantt'!BL$22&lt;&gt;"",'Formato 3_Gantt'!BL$22,"")</f>
        <v/>
      </c>
      <c r="BJ422" s="161" t="str">
        <f>IF('Formato 3_Gantt'!BM$22&lt;&gt;"",'Formato 3_Gantt'!BM$22,"")</f>
        <v/>
      </c>
      <c r="BK422" s="161" t="str">
        <f>IF('Formato 3_Gantt'!BN$22&lt;&gt;"",'Formato 3_Gantt'!BN$22,"")</f>
        <v/>
      </c>
      <c r="BL422" s="161" t="str">
        <f>IF('Formato 3_Gantt'!BO$22&lt;&gt;"",'Formato 3_Gantt'!BO$22,"")</f>
        <v/>
      </c>
      <c r="BM422" s="161" t="str">
        <f>IF('Formato 3_Gantt'!BP$22&lt;&gt;"",'Formato 3_Gantt'!BP$22,"")</f>
        <v/>
      </c>
      <c r="BN422" s="161" t="str">
        <f>IF('Formato 3_Gantt'!BQ$22&lt;&gt;"",'Formato 3_Gantt'!BQ$22,"")</f>
        <v/>
      </c>
      <c r="BO422" s="161" t="str">
        <f>IF('Formato 3_Gantt'!BR$22&lt;&gt;"",'Formato 3_Gantt'!BR$22,"")</f>
        <v/>
      </c>
      <c r="BP422" s="161" t="str">
        <f>IF('Formato 3_Gantt'!BS$22&lt;&gt;"",'Formato 3_Gantt'!BS$22,"")</f>
        <v/>
      </c>
      <c r="BQ422" s="161" t="str">
        <f>IF('Formato 3_Gantt'!BT$22&lt;&gt;"",'Formato 3_Gantt'!BT$22,"")</f>
        <v/>
      </c>
      <c r="BR422" s="161" t="str">
        <f>IF('Formato 3_Gantt'!BU$22&lt;&gt;"",'Formato 3_Gantt'!BU$22,"")</f>
        <v/>
      </c>
      <c r="BS422" s="161" t="str">
        <f>IF('Formato 3_Gantt'!BV$22&lt;&gt;"",'Formato 3_Gantt'!BV$22,"")</f>
        <v/>
      </c>
      <c r="BT422" s="161" t="str">
        <f>IF('Formato 3_Gantt'!BW$22&lt;&gt;"",'Formato 3_Gantt'!BW$22,"")</f>
        <v/>
      </c>
      <c r="BU422" s="161" t="str">
        <f>IF('Formato 3_Gantt'!BX$22&lt;&gt;"",'Formato 3_Gantt'!BX$22,"")</f>
        <v/>
      </c>
      <c r="BV422" s="163" t="str">
        <f>IF('Formato 4_Ppto'!I$410&lt;&gt;"",'Formato 4_Ppto'!I$410,"")</f>
        <v/>
      </c>
      <c r="BW422" s="162" t="str">
        <f>IF('Formato 4_Ppto'!X$410&lt;&gt;"",'Formato 4_Ppto'!X$410,"")</f>
        <v/>
      </c>
      <c r="BX422" s="162" t="str">
        <f>IF('Formato 4_Ppto'!Y$410&lt;&gt;"",'Formato 4_Ppto'!Y$410,"")</f>
        <v/>
      </c>
      <c r="BY422" s="162" t="str">
        <f>IF('Formato 4_Ppto'!Z$410&lt;&gt;"",'Formato 4_Ppto'!Z$410,"")</f>
        <v/>
      </c>
      <c r="BZ422" s="162" t="str">
        <f>IF('Formato 4_Ppto'!AA$410&lt;&gt;"",'Formato 4_Ppto'!AA$410,"")</f>
        <v/>
      </c>
      <c r="CA422" s="162" t="str">
        <f>IF('Formato 4_Ppto'!AB$410&lt;&gt;"",'Formato 4_Ppto'!AB$410,"")</f>
        <v/>
      </c>
      <c r="CB422" s="162" t="str">
        <f>IF('Formato 4_Ppto'!AC$410&lt;&gt;"",'Formato 4_Ppto'!AC$410,"")</f>
        <v/>
      </c>
      <c r="CC422" s="162" t="str">
        <f>IF('Formato 4_Ppto'!AD$410&lt;&gt;"",'Formato 4_Ppto'!AD$410,"")</f>
        <v/>
      </c>
      <c r="CD422" s="162" t="str">
        <f>IF('Formato 4_Ppto'!AE$410&lt;&gt;"",'Formato 4_Ppto'!AE$410,"")</f>
        <v/>
      </c>
      <c r="CE422" s="162" t="str">
        <f>IF('Formato 4_Ppto'!AF$410&lt;&gt;"",'Formato 4_Ppto'!AF$410,"")</f>
        <v/>
      </c>
      <c r="CF422" s="162" t="str">
        <f>IF('Formato 4_Ppto'!AG$410&lt;&gt;"",'Formato 4_Ppto'!AG$410,"")</f>
        <v/>
      </c>
      <c r="CG422" s="162" t="str">
        <f>IF('Formato 4_Ppto'!AH$410&lt;&gt;"",'Formato 4_Ppto'!AH$410,"")</f>
        <v/>
      </c>
      <c r="CH422" s="162" t="str">
        <f>IF('Formato 4_Ppto'!AI$410&lt;&gt;"",'Formato 4_Ppto'!AI$410,"")</f>
        <v/>
      </c>
      <c r="CI422" s="163" t="str">
        <f>IF('Formato 4_Ppto'!AJ$410&lt;&gt;"",'Formato 4_Ppto'!AJ$410,"")</f>
        <v/>
      </c>
      <c r="CJ422" s="13" t="str">
        <f>IF('Formato 4_Ppto'!B440&lt;&gt;"",'Formato 4_Ppto'!A440,"")</f>
        <v/>
      </c>
      <c r="CK422" s="24" t="str">
        <f>IF('Formato 4_Ppto'!B440&lt;&gt;"",'Formato 4_Ppto'!B440,"")</f>
        <v/>
      </c>
      <c r="CL422" s="22" t="str">
        <f>IF('Formato 4_Ppto'!C440&lt;&gt;"",'Formato 4_Ppto'!C440,"")</f>
        <v/>
      </c>
      <c r="CM422" s="24" t="str">
        <f>IF('Formato 4_Ppto'!D440&lt;&gt;"",'Formato 4_Ppto'!D440,"")</f>
        <v/>
      </c>
      <c r="CN422" s="161" t="str">
        <f>IF('Formato 4_Ppto'!E440&lt;&gt;"",'Formato 4_Ppto'!E440,"")</f>
        <v/>
      </c>
      <c r="CO422" s="161" t="str">
        <f>IF('Formato 4_Ppto'!G440&lt;&gt;"",'Formato 4_Ppto'!G440,"")</f>
        <v/>
      </c>
      <c r="CP422" s="163" t="str">
        <f>IF('Formato 4_Ppto'!I440&lt;&gt;"",'Formato 4_Ppto'!I440,"")</f>
        <v/>
      </c>
      <c r="CQ422" s="161" t="str">
        <f>IF('Formato 4_Ppto'!K440&lt;&gt;"",'Formato 4_Ppto'!K440,"")</f>
        <v/>
      </c>
      <c r="CR422" s="161" t="str">
        <f>IF('Formato 4_Ppto'!L440&lt;&gt;"",'Formato 4_Ppto'!L440,"")</f>
        <v/>
      </c>
      <c r="CS422" s="161" t="str">
        <f>IF('Formato 4_Ppto'!M440&lt;&gt;"",'Formato 4_Ppto'!M440,"")</f>
        <v/>
      </c>
      <c r="CT422" s="161" t="str">
        <f>IF('Formato 4_Ppto'!N440&lt;&gt;"",'Formato 4_Ppto'!N440,"")</f>
        <v/>
      </c>
      <c r="CU422" s="161" t="str">
        <f>IF('Formato 4_Ppto'!O440&lt;&gt;"",'Formato 4_Ppto'!O440,"")</f>
        <v/>
      </c>
      <c r="CV422" s="161" t="str">
        <f>IF('Formato 4_Ppto'!P440&lt;&gt;"",'Formato 4_Ppto'!P440,"")</f>
        <v/>
      </c>
      <c r="CW422" s="161" t="str">
        <f>IF('Formato 4_Ppto'!Q440&lt;&gt;"",'Formato 4_Ppto'!Q440,"")</f>
        <v/>
      </c>
      <c r="CX422" s="161" t="str">
        <f>IF('Formato 4_Ppto'!R440&lt;&gt;"",'Formato 4_Ppto'!R440,"")</f>
        <v/>
      </c>
      <c r="CY422" s="161" t="str">
        <f>IF('Formato 4_Ppto'!S440&lt;&gt;"",'Formato 4_Ppto'!S440,"")</f>
        <v/>
      </c>
      <c r="CZ422" s="161" t="str">
        <f>IF('Formato 4_Ppto'!T440&lt;&gt;"",'Formato 4_Ppto'!T440,"")</f>
        <v/>
      </c>
      <c r="DA422" s="161" t="str">
        <f>IF('Formato 4_Ppto'!U440&lt;&gt;"",'Formato 4_Ppto'!U440,"")</f>
        <v/>
      </c>
      <c r="DB422" s="161" t="str">
        <f>IF('Formato 4_Ppto'!V440&lt;&gt;"",'Formato 4_Ppto'!V440,"")</f>
        <v/>
      </c>
      <c r="DC422" s="161" t="str">
        <f>IF('Formato 4_Ppto'!W440&lt;&gt;"",'Formato 4_Ppto'!W440,"")</f>
        <v/>
      </c>
      <c r="DD422" s="162" t="str">
        <f>IF('Formato 4_Ppto'!X440&lt;&gt;"",'Formato 4_Ppto'!X440,"")</f>
        <v/>
      </c>
      <c r="DE422" s="162" t="str">
        <f>IF('Formato 4_Ppto'!Y440&lt;&gt;"",'Formato 4_Ppto'!Y440,"")</f>
        <v/>
      </c>
      <c r="DF422" s="162" t="str">
        <f>IF('Formato 4_Ppto'!Z440&lt;&gt;"",'Formato 4_Ppto'!Z440,"")</f>
        <v/>
      </c>
      <c r="DG422" s="162" t="str">
        <f>IF('Formato 4_Ppto'!AA440&lt;&gt;"",'Formato 4_Ppto'!AA440,"")</f>
        <v/>
      </c>
      <c r="DH422" s="162" t="str">
        <f>IF('Formato 4_Ppto'!AB440&lt;&gt;"",'Formato 4_Ppto'!AB440,"")</f>
        <v/>
      </c>
      <c r="DI422" s="162" t="str">
        <f>IF('Formato 4_Ppto'!AC440&lt;&gt;"",'Formato 4_Ppto'!AC440,"")</f>
        <v/>
      </c>
      <c r="DJ422" s="162" t="str">
        <f>IF('Formato 4_Ppto'!AD440&lt;&gt;"",'Formato 4_Ppto'!AD440,"")</f>
        <v/>
      </c>
      <c r="DK422" s="162" t="str">
        <f>IF('Formato 4_Ppto'!AE440&lt;&gt;"",'Formato 4_Ppto'!AE440,"")</f>
        <v/>
      </c>
      <c r="DL422" s="162" t="str">
        <f>IF('Formato 4_Ppto'!AF440&lt;&gt;"",'Formato 4_Ppto'!AF440,"")</f>
        <v/>
      </c>
      <c r="DM422" s="162" t="str">
        <f>IF('Formato 4_Ppto'!AG440&lt;&gt;"",'Formato 4_Ppto'!AG440,"")</f>
        <v/>
      </c>
      <c r="DN422" s="162" t="str">
        <f>IF('Formato 4_Ppto'!AH440&lt;&gt;"",'Formato 4_Ppto'!AH440,"")</f>
        <v/>
      </c>
      <c r="DO422" s="162" t="str">
        <f>IF('Formato 4_Ppto'!AI440&lt;&gt;"",'Formato 4_Ppto'!AI440,"")</f>
        <v/>
      </c>
      <c r="DP422" s="163" t="str">
        <f>IF('Formato 4_Ppto'!AJ440&lt;&gt;"",'Formato 4_Ppto'!AJ440,"")</f>
        <v/>
      </c>
    </row>
    <row r="423" spans="2:120" x14ac:dyDescent="0.3">
      <c r="B423" s="13" t="str">
        <f>IF(OR(Tabla6[[#This Row],[IDA]]="",Tabla6[[#This Row],[IDT]]="",Tabla6[[#This Row],[IDI]]=""),"",Tabla6[[#This Row],[IDA]]&amp;"."&amp;Tabla6[[#This Row],[IDT]]&amp;"."&amp;Tabla6[[#This Row],[IDI]])</f>
        <v/>
      </c>
      <c r="C423" s="13" t="str">
        <f>IF(Formato_02!$B$14&lt;&gt;"",0,"")</f>
        <v/>
      </c>
      <c r="D423" s="13" t="str">
        <f>IF(Formato_02!$H$9&lt;&gt;"",Formato_02!$H$9,"")</f>
        <v/>
      </c>
      <c r="E423" s="24" t="str">
        <f t="shared" si="48"/>
        <v/>
      </c>
      <c r="F423" s="24" t="str">
        <f>IF(Formato_02!$B$14&lt;&gt;"",Formato_02!$B$14,"")</f>
        <v/>
      </c>
      <c r="G423" s="22" t="str">
        <f>IF('Formato 3_Gantt'!C428&lt;&gt;"",'Formato 3_Gantt'!C428,"")</f>
        <v/>
      </c>
      <c r="H423" s="13" t="str">
        <f>IF('Formato 3_Gantt'!D$8&lt;&gt;"",'Formato 3_Gantt'!D$8,"")</f>
        <v/>
      </c>
      <c r="I423" s="13" t="str">
        <f>IF('Formato 3_Gantt'!E$8&lt;&gt;"",'Formato 3_Gantt'!E$8,"")</f>
        <v/>
      </c>
      <c r="J423" s="13" t="str">
        <f>IF('Formato 3_Gantt'!F$8&lt;&gt;"",'Formato 3_Gantt'!F$8,"")</f>
        <v/>
      </c>
      <c r="K423" s="158" t="str">
        <f>IF('Formato 3_Gantt'!G$8&lt;&gt;"",'Formato 3_Gantt'!G$8,"")</f>
        <v/>
      </c>
      <c r="L423" s="158" t="str">
        <f>IF('Formato 3_Gantt'!H$8&lt;&gt;"",'Formato 3_Gantt'!H$8,"")</f>
        <v/>
      </c>
      <c r="M423" s="13" t="str">
        <f>IF('Formato 3_Gantt'!BL$8&lt;&gt;"",'Formato 3_Gantt'!BL$8,"")</f>
        <v/>
      </c>
      <c r="N423" s="13" t="str">
        <f>IF('Formato 3_Gantt'!BM$8&lt;&gt;"",'Formato 3_Gantt'!BM$8,"")</f>
        <v/>
      </c>
      <c r="O423" s="13" t="str">
        <f>IF('Formato 3_Gantt'!BN$8&lt;&gt;"",'Formato 3_Gantt'!BN$8,"")</f>
        <v/>
      </c>
      <c r="P423" s="13" t="str">
        <f>IF('Formato 3_Gantt'!BO$8&lt;&gt;"",'Formato 3_Gantt'!BO$8,"")</f>
        <v/>
      </c>
      <c r="Q423" s="13" t="str">
        <f>IF('Formato 3_Gantt'!BP$8&lt;&gt;"",'Formato 3_Gantt'!BP$8,"")</f>
        <v/>
      </c>
      <c r="R423" s="13" t="str">
        <f>IF('Formato 3_Gantt'!BQ$8&lt;&gt;"",'Formato 3_Gantt'!BQ$8,"")</f>
        <v/>
      </c>
      <c r="S423" s="13" t="str">
        <f>IF('Formato 3_Gantt'!BR$8&lt;&gt;"",'Formato 3_Gantt'!BR$8,"")</f>
        <v/>
      </c>
      <c r="T423" s="13" t="str">
        <f>IF('Formato 3_Gantt'!BS$8&lt;&gt;"",'Formato 3_Gantt'!BS$8,"")</f>
        <v/>
      </c>
      <c r="U423" s="13" t="str">
        <f>IF('Formato 3_Gantt'!BT$8&lt;&gt;"",'Formato 3_Gantt'!BT$8,"")</f>
        <v/>
      </c>
      <c r="V423" s="13" t="str">
        <f>IF('Formato 3_Gantt'!BU$8&lt;&gt;"",'Formato 3_Gantt'!BU$8,"")</f>
        <v/>
      </c>
      <c r="W423" s="13" t="str">
        <f>IF('Formato 3_Gantt'!BV$8&lt;&gt;"",'Formato 3_Gantt'!BV$8,"")</f>
        <v/>
      </c>
      <c r="X423" s="13" t="str">
        <f>IF('Formato 3_Gantt'!BW$8&lt;&gt;"",'Formato 3_Gantt'!BW$8,"")</f>
        <v/>
      </c>
      <c r="Y423" s="13" t="str">
        <f>IF('Formato 3_Gantt'!BX$8&lt;&gt;"",'Formato 3_Gantt'!BX$8,"")</f>
        <v/>
      </c>
      <c r="Z423" s="162" t="str">
        <f>IF(Formato_02!S$15&lt;&gt;"",Formato_02!S$15,"")</f>
        <v/>
      </c>
      <c r="AA423" s="162" t="str">
        <f>IF(Formato_02!T$15&lt;&gt;"",Formato_02!T$15,"")</f>
        <v/>
      </c>
      <c r="AB423" s="162" t="str">
        <f>IF(Formato_02!U$15&lt;&gt;"",Formato_02!U$15,"")</f>
        <v/>
      </c>
      <c r="AC423" s="162" t="str">
        <f>IF(Formato_02!V$15&lt;&gt;"",Formato_02!V$15,"")</f>
        <v/>
      </c>
      <c r="AD423" s="162" t="str">
        <f>IF(Formato_02!W$15&lt;&gt;"",Formato_02!W$15,"")</f>
        <v/>
      </c>
      <c r="AE423" s="162" t="str">
        <f>IF(Formato_02!X$15&lt;&gt;"",Formato_02!X$15,"")</f>
        <v/>
      </c>
      <c r="AF423" s="162" t="str">
        <f>IF(Formato_02!Y$15&lt;&gt;"",Formato_02!Y$15,"")</f>
        <v/>
      </c>
      <c r="AG423" s="162" t="str">
        <f>IF(Formato_02!Z$15&lt;&gt;"",Formato_02!Z$15,"")</f>
        <v/>
      </c>
      <c r="AH423" s="162" t="str">
        <f>IF(Formato_02!AA$15&lt;&gt;"",Formato_02!AA$15,"")</f>
        <v/>
      </c>
      <c r="AI423" s="162" t="str">
        <f>IF(Formato_02!AB$15&lt;&gt;"",Formato_02!AB$15,"")</f>
        <v/>
      </c>
      <c r="AJ423" s="162" t="str">
        <f>IF(Formato_02!AC$15&lt;&gt;"",Formato_02!AC$15,"")</f>
        <v/>
      </c>
      <c r="AK423" s="162" t="str">
        <f>IF(Formato_02!AD$15&lt;&gt;"",Formato_02!AD$15,"")</f>
        <v/>
      </c>
      <c r="AL423" s="162" t="str">
        <f>IF(Formato_02!$N$14&lt;&gt;"",Formato_02!$N$14,"")</f>
        <v/>
      </c>
      <c r="AM423" s="13" t="str">
        <f>IF(Formato_02!$X$4&lt;&gt;"","AN","")</f>
        <v/>
      </c>
      <c r="AN423" s="24" t="str">
        <f t="shared" si="49"/>
        <v/>
      </c>
      <c r="AO423" s="13" t="str">
        <f>IF(Formato_02!$Y$4&lt;&gt;"","P027","")</f>
        <v/>
      </c>
      <c r="AP423" s="24" t="str">
        <f t="shared" si="50"/>
        <v/>
      </c>
      <c r="AQ423" s="13" t="str">
        <f>IF(Formato_02!$Z$4&lt;&gt;"","PNCVG","")</f>
        <v/>
      </c>
      <c r="AR423" s="24" t="str">
        <f t="shared" si="51"/>
        <v/>
      </c>
      <c r="AS423" s="13" t="str">
        <f>IF(Formato_02!$AA$4&lt;&gt;"","PNFF","")</f>
        <v/>
      </c>
      <c r="AT423" s="24" t="str">
        <f t="shared" si="52"/>
        <v/>
      </c>
      <c r="AU423" s="13" t="str">
        <f>IF(Formato_02!$AB$4&lt;&gt;"","PNPAM","")</f>
        <v/>
      </c>
      <c r="AV423" s="24" t="str">
        <f t="shared" si="53"/>
        <v/>
      </c>
      <c r="AW423" s="13" t="str">
        <f>IF(Formato_02!$AC$4&lt;&gt;"","PNAIA","")</f>
        <v/>
      </c>
      <c r="AX423" s="24" t="str">
        <f t="shared" si="54"/>
        <v/>
      </c>
      <c r="AY423" s="13" t="str">
        <f>IF(Formato_02!$AD$4&lt;&gt;"","PIO","")</f>
        <v/>
      </c>
      <c r="AZ423" s="24" t="str">
        <f t="shared" si="55"/>
        <v/>
      </c>
      <c r="BA423" s="13" t="str">
        <f>IF('Formato 3_Gantt'!B$23&lt;&gt;"",'Formato 3_Gantt'!A$23,"")</f>
        <v/>
      </c>
      <c r="BB423" s="24" t="str">
        <f>IF('Formato 3_Gantt'!B$23&lt;&gt;"",'Formato 3_Gantt'!B$23,"")</f>
        <v/>
      </c>
      <c r="BC423" s="22" t="str">
        <f>IF('Formato 3_Gantt'!C$23&lt;&gt;"",'Formato 3_Gantt'!C$23,"")</f>
        <v/>
      </c>
      <c r="BD423" s="13" t="str">
        <f>IF('Formato 3_Gantt'!D$23&lt;&gt;"",'Formato 3_Gantt'!D$23,"")</f>
        <v/>
      </c>
      <c r="BE423" s="161" t="str">
        <f>IF('Formato 3_Gantt'!E$23&lt;&gt;"",'Formato 3_Gantt'!E$23,"")</f>
        <v/>
      </c>
      <c r="BF423" s="13" t="str">
        <f>IF('Formato 3_Gantt'!F$23&lt;&gt;"",'Formato 3_Gantt'!F$23,"")</f>
        <v/>
      </c>
      <c r="BG423" s="158" t="str">
        <f>IF('Formato 3_Gantt'!G$23&lt;&gt;"",'Formato 3_Gantt'!G$23,"")</f>
        <v/>
      </c>
      <c r="BH423" s="158" t="str">
        <f>IF('Formato 3_Gantt'!H$23&lt;&gt;"",'Formato 3_Gantt'!H$23,"")</f>
        <v/>
      </c>
      <c r="BI423" s="161" t="str">
        <f>IF('Formato 3_Gantt'!BL$23&lt;&gt;"",'Formato 3_Gantt'!BL$23,"")</f>
        <v/>
      </c>
      <c r="BJ423" s="161" t="str">
        <f>IF('Formato 3_Gantt'!BM$23&lt;&gt;"",'Formato 3_Gantt'!BM$23,"")</f>
        <v/>
      </c>
      <c r="BK423" s="161" t="str">
        <f>IF('Formato 3_Gantt'!BN$23&lt;&gt;"",'Formato 3_Gantt'!BN$23,"")</f>
        <v/>
      </c>
      <c r="BL423" s="161" t="str">
        <f>IF('Formato 3_Gantt'!BO$23&lt;&gt;"",'Formato 3_Gantt'!BO$23,"")</f>
        <v/>
      </c>
      <c r="BM423" s="161" t="str">
        <f>IF('Formato 3_Gantt'!BP$23&lt;&gt;"",'Formato 3_Gantt'!BP$23,"")</f>
        <v/>
      </c>
      <c r="BN423" s="161" t="str">
        <f>IF('Formato 3_Gantt'!BQ$23&lt;&gt;"",'Formato 3_Gantt'!BQ$23,"")</f>
        <v/>
      </c>
      <c r="BO423" s="161" t="str">
        <f>IF('Formato 3_Gantt'!BR$23&lt;&gt;"",'Formato 3_Gantt'!BR$23,"")</f>
        <v/>
      </c>
      <c r="BP423" s="161" t="str">
        <f>IF('Formato 3_Gantt'!BS$23&lt;&gt;"",'Formato 3_Gantt'!BS$23,"")</f>
        <v/>
      </c>
      <c r="BQ423" s="161" t="str">
        <f>IF('Formato 3_Gantt'!BT$23&lt;&gt;"",'Formato 3_Gantt'!BT$23,"")</f>
        <v/>
      </c>
      <c r="BR423" s="161" t="str">
        <f>IF('Formato 3_Gantt'!BU$23&lt;&gt;"",'Formato 3_Gantt'!BU$23,"")</f>
        <v/>
      </c>
      <c r="BS423" s="161" t="str">
        <f>IF('Formato 3_Gantt'!BV$23&lt;&gt;"",'Formato 3_Gantt'!BV$23,"")</f>
        <v/>
      </c>
      <c r="BT423" s="161" t="str">
        <f>IF('Formato 3_Gantt'!BW$23&lt;&gt;"",'Formato 3_Gantt'!BW$23,"")</f>
        <v/>
      </c>
      <c r="BU423" s="161" t="str">
        <f>IF('Formato 3_Gantt'!BX$23&lt;&gt;"",'Formato 3_Gantt'!BX$23,"")</f>
        <v/>
      </c>
      <c r="BV423" s="163" t="str">
        <f>IF('Formato 4_Ppto'!I$441&lt;&gt;"",'Formato 4_Ppto'!I$441,"")</f>
        <v/>
      </c>
      <c r="BW423" s="162" t="str">
        <f>IF('Formato 4_Ppto'!X$441&lt;&gt;"",'Formato 4_Ppto'!X$441,"")</f>
        <v/>
      </c>
      <c r="BX423" s="162" t="str">
        <f>IF('Formato 4_Ppto'!Y$441&lt;&gt;"",'Formato 4_Ppto'!Y$441,"")</f>
        <v/>
      </c>
      <c r="BY423" s="162" t="str">
        <f>IF('Formato 4_Ppto'!Z$441&lt;&gt;"",'Formato 4_Ppto'!Z$441,"")</f>
        <v/>
      </c>
      <c r="BZ423" s="162" t="str">
        <f>IF('Formato 4_Ppto'!AA$441&lt;&gt;"",'Formato 4_Ppto'!AA$441,"")</f>
        <v/>
      </c>
      <c r="CA423" s="162" t="str">
        <f>IF('Formato 4_Ppto'!AB$441&lt;&gt;"",'Formato 4_Ppto'!AB$441,"")</f>
        <v/>
      </c>
      <c r="CB423" s="162" t="str">
        <f>IF('Formato 4_Ppto'!AC$441&lt;&gt;"",'Formato 4_Ppto'!AC$441,"")</f>
        <v/>
      </c>
      <c r="CC423" s="162" t="str">
        <f>IF('Formato 4_Ppto'!AD$441&lt;&gt;"",'Formato 4_Ppto'!AD$441,"")</f>
        <v/>
      </c>
      <c r="CD423" s="162" t="str">
        <f>IF('Formato 4_Ppto'!AE$441&lt;&gt;"",'Formato 4_Ppto'!AE$441,"")</f>
        <v/>
      </c>
      <c r="CE423" s="162" t="str">
        <f>IF('Formato 4_Ppto'!AF$441&lt;&gt;"",'Formato 4_Ppto'!AF$441,"")</f>
        <v/>
      </c>
      <c r="CF423" s="162" t="str">
        <f>IF('Formato 4_Ppto'!AG$441&lt;&gt;"",'Formato 4_Ppto'!AG$441,"")</f>
        <v/>
      </c>
      <c r="CG423" s="162" t="str">
        <f>IF('Formato 4_Ppto'!AH$441&lt;&gt;"",'Formato 4_Ppto'!AH$441,"")</f>
        <v/>
      </c>
      <c r="CH423" s="162" t="str">
        <f>IF('Formato 4_Ppto'!AI$441&lt;&gt;"",'Formato 4_Ppto'!AI$441,"")</f>
        <v/>
      </c>
      <c r="CI423" s="163" t="str">
        <f>IF('Formato 4_Ppto'!AJ$441&lt;&gt;"",'Formato 4_Ppto'!AJ$441,"")</f>
        <v/>
      </c>
      <c r="CJ423" s="13" t="str">
        <f>IF('Formato 4_Ppto'!B442&lt;&gt;"",'Formato 4_Ppto'!A442,"")</f>
        <v/>
      </c>
      <c r="CK423" s="24" t="str">
        <f>IF('Formato 4_Ppto'!B442&lt;&gt;"",'Formato 4_Ppto'!B442,"")</f>
        <v/>
      </c>
      <c r="CL423" s="22" t="str">
        <f>IF('Formato 4_Ppto'!C442&lt;&gt;"",'Formato 4_Ppto'!C442,"")</f>
        <v/>
      </c>
      <c r="CM423" s="24" t="str">
        <f>IF('Formato 4_Ppto'!D442&lt;&gt;"",'Formato 4_Ppto'!D442,"")</f>
        <v/>
      </c>
      <c r="CN423" s="161" t="str">
        <f>IF('Formato 4_Ppto'!E442&lt;&gt;"",'Formato 4_Ppto'!E442,"")</f>
        <v/>
      </c>
      <c r="CO423" s="161" t="str">
        <f>IF('Formato 4_Ppto'!G442&lt;&gt;"",'Formato 4_Ppto'!G442,"")</f>
        <v/>
      </c>
      <c r="CP423" s="163" t="str">
        <f>IF('Formato 4_Ppto'!I442&lt;&gt;"",'Formato 4_Ppto'!I442,"")</f>
        <v/>
      </c>
      <c r="CQ423" s="161" t="str">
        <f>IF('Formato 4_Ppto'!K442&lt;&gt;"",'Formato 4_Ppto'!K442,"")</f>
        <v/>
      </c>
      <c r="CR423" s="161" t="str">
        <f>IF('Formato 4_Ppto'!L442&lt;&gt;"",'Formato 4_Ppto'!L442,"")</f>
        <v/>
      </c>
      <c r="CS423" s="161" t="str">
        <f>IF('Formato 4_Ppto'!M442&lt;&gt;"",'Formato 4_Ppto'!M442,"")</f>
        <v/>
      </c>
      <c r="CT423" s="161" t="str">
        <f>IF('Formato 4_Ppto'!N442&lt;&gt;"",'Formato 4_Ppto'!N442,"")</f>
        <v/>
      </c>
      <c r="CU423" s="161" t="str">
        <f>IF('Formato 4_Ppto'!O442&lt;&gt;"",'Formato 4_Ppto'!O442,"")</f>
        <v/>
      </c>
      <c r="CV423" s="161" t="str">
        <f>IF('Formato 4_Ppto'!P442&lt;&gt;"",'Formato 4_Ppto'!P442,"")</f>
        <v/>
      </c>
      <c r="CW423" s="161" t="str">
        <f>IF('Formato 4_Ppto'!Q442&lt;&gt;"",'Formato 4_Ppto'!Q442,"")</f>
        <v/>
      </c>
      <c r="CX423" s="161" t="str">
        <f>IF('Formato 4_Ppto'!R442&lt;&gt;"",'Formato 4_Ppto'!R442,"")</f>
        <v/>
      </c>
      <c r="CY423" s="161" t="str">
        <f>IF('Formato 4_Ppto'!S442&lt;&gt;"",'Formato 4_Ppto'!S442,"")</f>
        <v/>
      </c>
      <c r="CZ423" s="161" t="str">
        <f>IF('Formato 4_Ppto'!T442&lt;&gt;"",'Formato 4_Ppto'!T442,"")</f>
        <v/>
      </c>
      <c r="DA423" s="161" t="str">
        <f>IF('Formato 4_Ppto'!U442&lt;&gt;"",'Formato 4_Ppto'!U442,"")</f>
        <v/>
      </c>
      <c r="DB423" s="161" t="str">
        <f>IF('Formato 4_Ppto'!V442&lt;&gt;"",'Formato 4_Ppto'!V442,"")</f>
        <v/>
      </c>
      <c r="DC423" s="161" t="str">
        <f>IF('Formato 4_Ppto'!W442&lt;&gt;"",'Formato 4_Ppto'!W442,"")</f>
        <v/>
      </c>
      <c r="DD423" s="162" t="str">
        <f>IF('Formato 4_Ppto'!X442&lt;&gt;"",'Formato 4_Ppto'!X442,"")</f>
        <v/>
      </c>
      <c r="DE423" s="162" t="str">
        <f>IF('Formato 4_Ppto'!Y442&lt;&gt;"",'Formato 4_Ppto'!Y442,"")</f>
        <v/>
      </c>
      <c r="DF423" s="162" t="str">
        <f>IF('Formato 4_Ppto'!Z442&lt;&gt;"",'Formato 4_Ppto'!Z442,"")</f>
        <v/>
      </c>
      <c r="DG423" s="162" t="str">
        <f>IF('Formato 4_Ppto'!AA442&lt;&gt;"",'Formato 4_Ppto'!AA442,"")</f>
        <v/>
      </c>
      <c r="DH423" s="162" t="str">
        <f>IF('Formato 4_Ppto'!AB442&lt;&gt;"",'Formato 4_Ppto'!AB442,"")</f>
        <v/>
      </c>
      <c r="DI423" s="162" t="str">
        <f>IF('Formato 4_Ppto'!AC442&lt;&gt;"",'Formato 4_Ppto'!AC442,"")</f>
        <v/>
      </c>
      <c r="DJ423" s="162" t="str">
        <f>IF('Formato 4_Ppto'!AD442&lt;&gt;"",'Formato 4_Ppto'!AD442,"")</f>
        <v/>
      </c>
      <c r="DK423" s="162" t="str">
        <f>IF('Formato 4_Ppto'!AE442&lt;&gt;"",'Formato 4_Ppto'!AE442,"")</f>
        <v/>
      </c>
      <c r="DL423" s="162" t="str">
        <f>IF('Formato 4_Ppto'!AF442&lt;&gt;"",'Formato 4_Ppto'!AF442,"")</f>
        <v/>
      </c>
      <c r="DM423" s="162" t="str">
        <f>IF('Formato 4_Ppto'!AG442&lt;&gt;"",'Formato 4_Ppto'!AG442,"")</f>
        <v/>
      </c>
      <c r="DN423" s="162" t="str">
        <f>IF('Formato 4_Ppto'!AH442&lt;&gt;"",'Formato 4_Ppto'!AH442,"")</f>
        <v/>
      </c>
      <c r="DO423" s="162" t="str">
        <f>IF('Formato 4_Ppto'!AI442&lt;&gt;"",'Formato 4_Ppto'!AI442,"")</f>
        <v/>
      </c>
      <c r="DP423" s="163" t="str">
        <f>IF('Formato 4_Ppto'!AJ442&lt;&gt;"",'Formato 4_Ppto'!AJ442,"")</f>
        <v/>
      </c>
    </row>
    <row r="424" spans="2:120" x14ac:dyDescent="0.3">
      <c r="B424" s="13" t="str">
        <f>IF(OR(Tabla6[[#This Row],[IDA]]="",Tabla6[[#This Row],[IDT]]="",Tabla6[[#This Row],[IDI]]=""),"",Tabla6[[#This Row],[IDA]]&amp;"."&amp;Tabla6[[#This Row],[IDT]]&amp;"."&amp;Tabla6[[#This Row],[IDI]])</f>
        <v/>
      </c>
      <c r="C424" s="13" t="str">
        <f>IF(Formato_02!$B$14&lt;&gt;"",0,"")</f>
        <v/>
      </c>
      <c r="D424" s="13" t="str">
        <f>IF(Formato_02!$H$9&lt;&gt;"",Formato_02!$H$9,"")</f>
        <v/>
      </c>
      <c r="E424" s="24" t="str">
        <f t="shared" si="48"/>
        <v/>
      </c>
      <c r="F424" s="24" t="str">
        <f>IF(Formato_02!$B$14&lt;&gt;"",Formato_02!$B$14,"")</f>
        <v/>
      </c>
      <c r="G424" s="22" t="str">
        <f>IF('Formato 3_Gantt'!C429&lt;&gt;"",'Formato 3_Gantt'!C429,"")</f>
        <v/>
      </c>
      <c r="H424" s="13" t="str">
        <f>IF('Formato 3_Gantt'!D$8&lt;&gt;"",'Formato 3_Gantt'!D$8,"")</f>
        <v/>
      </c>
      <c r="I424" s="13" t="str">
        <f>IF('Formato 3_Gantt'!E$8&lt;&gt;"",'Formato 3_Gantt'!E$8,"")</f>
        <v/>
      </c>
      <c r="J424" s="13" t="str">
        <f>IF('Formato 3_Gantt'!F$8&lt;&gt;"",'Formato 3_Gantt'!F$8,"")</f>
        <v/>
      </c>
      <c r="K424" s="158" t="str">
        <f>IF('Formato 3_Gantt'!G$8&lt;&gt;"",'Formato 3_Gantt'!G$8,"")</f>
        <v/>
      </c>
      <c r="L424" s="158" t="str">
        <f>IF('Formato 3_Gantt'!H$8&lt;&gt;"",'Formato 3_Gantt'!H$8,"")</f>
        <v/>
      </c>
      <c r="M424" s="13" t="str">
        <f>IF('Formato 3_Gantt'!BL$8&lt;&gt;"",'Formato 3_Gantt'!BL$8,"")</f>
        <v/>
      </c>
      <c r="N424" s="13" t="str">
        <f>IF('Formato 3_Gantt'!BM$8&lt;&gt;"",'Formato 3_Gantt'!BM$8,"")</f>
        <v/>
      </c>
      <c r="O424" s="13" t="str">
        <f>IF('Formato 3_Gantt'!BN$8&lt;&gt;"",'Formato 3_Gantt'!BN$8,"")</f>
        <v/>
      </c>
      <c r="P424" s="13" t="str">
        <f>IF('Formato 3_Gantt'!BO$8&lt;&gt;"",'Formato 3_Gantt'!BO$8,"")</f>
        <v/>
      </c>
      <c r="Q424" s="13" t="str">
        <f>IF('Formato 3_Gantt'!BP$8&lt;&gt;"",'Formato 3_Gantt'!BP$8,"")</f>
        <v/>
      </c>
      <c r="R424" s="13" t="str">
        <f>IF('Formato 3_Gantt'!BQ$8&lt;&gt;"",'Formato 3_Gantt'!BQ$8,"")</f>
        <v/>
      </c>
      <c r="S424" s="13" t="str">
        <f>IF('Formato 3_Gantt'!BR$8&lt;&gt;"",'Formato 3_Gantt'!BR$8,"")</f>
        <v/>
      </c>
      <c r="T424" s="13" t="str">
        <f>IF('Formato 3_Gantt'!BS$8&lt;&gt;"",'Formato 3_Gantt'!BS$8,"")</f>
        <v/>
      </c>
      <c r="U424" s="13" t="str">
        <f>IF('Formato 3_Gantt'!BT$8&lt;&gt;"",'Formato 3_Gantt'!BT$8,"")</f>
        <v/>
      </c>
      <c r="V424" s="13" t="str">
        <f>IF('Formato 3_Gantt'!BU$8&lt;&gt;"",'Formato 3_Gantt'!BU$8,"")</f>
        <v/>
      </c>
      <c r="W424" s="13" t="str">
        <f>IF('Formato 3_Gantt'!BV$8&lt;&gt;"",'Formato 3_Gantt'!BV$8,"")</f>
        <v/>
      </c>
      <c r="X424" s="13" t="str">
        <f>IF('Formato 3_Gantt'!BW$8&lt;&gt;"",'Formato 3_Gantt'!BW$8,"")</f>
        <v/>
      </c>
      <c r="Y424" s="13" t="str">
        <f>IF('Formato 3_Gantt'!BX$8&lt;&gt;"",'Formato 3_Gantt'!BX$8,"")</f>
        <v/>
      </c>
      <c r="Z424" s="162" t="str">
        <f>IF(Formato_02!S$15&lt;&gt;"",Formato_02!S$15,"")</f>
        <v/>
      </c>
      <c r="AA424" s="162" t="str">
        <f>IF(Formato_02!T$15&lt;&gt;"",Formato_02!T$15,"")</f>
        <v/>
      </c>
      <c r="AB424" s="162" t="str">
        <f>IF(Formato_02!U$15&lt;&gt;"",Formato_02!U$15,"")</f>
        <v/>
      </c>
      <c r="AC424" s="162" t="str">
        <f>IF(Formato_02!V$15&lt;&gt;"",Formato_02!V$15,"")</f>
        <v/>
      </c>
      <c r="AD424" s="162" t="str">
        <f>IF(Formato_02!W$15&lt;&gt;"",Formato_02!W$15,"")</f>
        <v/>
      </c>
      <c r="AE424" s="162" t="str">
        <f>IF(Formato_02!X$15&lt;&gt;"",Formato_02!X$15,"")</f>
        <v/>
      </c>
      <c r="AF424" s="162" t="str">
        <f>IF(Formato_02!Y$15&lt;&gt;"",Formato_02!Y$15,"")</f>
        <v/>
      </c>
      <c r="AG424" s="162" t="str">
        <f>IF(Formato_02!Z$15&lt;&gt;"",Formato_02!Z$15,"")</f>
        <v/>
      </c>
      <c r="AH424" s="162" t="str">
        <f>IF(Formato_02!AA$15&lt;&gt;"",Formato_02!AA$15,"")</f>
        <v/>
      </c>
      <c r="AI424" s="162" t="str">
        <f>IF(Formato_02!AB$15&lt;&gt;"",Formato_02!AB$15,"")</f>
        <v/>
      </c>
      <c r="AJ424" s="162" t="str">
        <f>IF(Formato_02!AC$15&lt;&gt;"",Formato_02!AC$15,"")</f>
        <v/>
      </c>
      <c r="AK424" s="162" t="str">
        <f>IF(Formato_02!AD$15&lt;&gt;"",Formato_02!AD$15,"")</f>
        <v/>
      </c>
      <c r="AL424" s="162" t="str">
        <f>IF(Formato_02!$N$14&lt;&gt;"",Formato_02!$N$14,"")</f>
        <v/>
      </c>
      <c r="AM424" s="13" t="str">
        <f>IF(Formato_02!$X$4&lt;&gt;"","AN","")</f>
        <v/>
      </c>
      <c r="AN424" s="24" t="str">
        <f t="shared" si="49"/>
        <v/>
      </c>
      <c r="AO424" s="13" t="str">
        <f>IF(Formato_02!$Y$4&lt;&gt;"","P027","")</f>
        <v/>
      </c>
      <c r="AP424" s="24" t="str">
        <f t="shared" si="50"/>
        <v/>
      </c>
      <c r="AQ424" s="13" t="str">
        <f>IF(Formato_02!$Z$4&lt;&gt;"","PNCVG","")</f>
        <v/>
      </c>
      <c r="AR424" s="24" t="str">
        <f t="shared" si="51"/>
        <v/>
      </c>
      <c r="AS424" s="13" t="str">
        <f>IF(Formato_02!$AA$4&lt;&gt;"","PNFF","")</f>
        <v/>
      </c>
      <c r="AT424" s="24" t="str">
        <f t="shared" si="52"/>
        <v/>
      </c>
      <c r="AU424" s="13" t="str">
        <f>IF(Formato_02!$AB$4&lt;&gt;"","PNPAM","")</f>
        <v/>
      </c>
      <c r="AV424" s="24" t="str">
        <f t="shared" si="53"/>
        <v/>
      </c>
      <c r="AW424" s="13" t="str">
        <f>IF(Formato_02!$AC$4&lt;&gt;"","PNAIA","")</f>
        <v/>
      </c>
      <c r="AX424" s="24" t="str">
        <f t="shared" si="54"/>
        <v/>
      </c>
      <c r="AY424" s="13" t="str">
        <f>IF(Formato_02!$AD$4&lt;&gt;"","PIO","")</f>
        <v/>
      </c>
      <c r="AZ424" s="24" t="str">
        <f t="shared" si="55"/>
        <v/>
      </c>
      <c r="BA424" s="13" t="str">
        <f>IF('Formato 3_Gantt'!B$23&lt;&gt;"",'Formato 3_Gantt'!A$23,"")</f>
        <v/>
      </c>
      <c r="BB424" s="24" t="str">
        <f>IF('Formato 3_Gantt'!B$23&lt;&gt;"",'Formato 3_Gantt'!B$23,"")</f>
        <v/>
      </c>
      <c r="BC424" s="22" t="str">
        <f>IF('Formato 3_Gantt'!C$23&lt;&gt;"",'Formato 3_Gantt'!C$23,"")</f>
        <v/>
      </c>
      <c r="BD424" s="13" t="str">
        <f>IF('Formato 3_Gantt'!D$23&lt;&gt;"",'Formato 3_Gantt'!D$23,"")</f>
        <v/>
      </c>
      <c r="BE424" s="161" t="str">
        <f>IF('Formato 3_Gantt'!E$23&lt;&gt;"",'Formato 3_Gantt'!E$23,"")</f>
        <v/>
      </c>
      <c r="BF424" s="13" t="str">
        <f>IF('Formato 3_Gantt'!F$23&lt;&gt;"",'Formato 3_Gantt'!F$23,"")</f>
        <v/>
      </c>
      <c r="BG424" s="158" t="str">
        <f>IF('Formato 3_Gantt'!G$23&lt;&gt;"",'Formato 3_Gantt'!G$23,"")</f>
        <v/>
      </c>
      <c r="BH424" s="158" t="str">
        <f>IF('Formato 3_Gantt'!H$23&lt;&gt;"",'Formato 3_Gantt'!H$23,"")</f>
        <v/>
      </c>
      <c r="BI424" s="161" t="str">
        <f>IF('Formato 3_Gantt'!BL$23&lt;&gt;"",'Formato 3_Gantt'!BL$23,"")</f>
        <v/>
      </c>
      <c r="BJ424" s="161" t="str">
        <f>IF('Formato 3_Gantt'!BM$23&lt;&gt;"",'Formato 3_Gantt'!BM$23,"")</f>
        <v/>
      </c>
      <c r="BK424" s="161" t="str">
        <f>IF('Formato 3_Gantt'!BN$23&lt;&gt;"",'Formato 3_Gantt'!BN$23,"")</f>
        <v/>
      </c>
      <c r="BL424" s="161" t="str">
        <f>IF('Formato 3_Gantt'!BO$23&lt;&gt;"",'Formato 3_Gantt'!BO$23,"")</f>
        <v/>
      </c>
      <c r="BM424" s="161" t="str">
        <f>IF('Formato 3_Gantt'!BP$23&lt;&gt;"",'Formato 3_Gantt'!BP$23,"")</f>
        <v/>
      </c>
      <c r="BN424" s="161" t="str">
        <f>IF('Formato 3_Gantt'!BQ$23&lt;&gt;"",'Formato 3_Gantt'!BQ$23,"")</f>
        <v/>
      </c>
      <c r="BO424" s="161" t="str">
        <f>IF('Formato 3_Gantt'!BR$23&lt;&gt;"",'Formato 3_Gantt'!BR$23,"")</f>
        <v/>
      </c>
      <c r="BP424" s="161" t="str">
        <f>IF('Formato 3_Gantt'!BS$23&lt;&gt;"",'Formato 3_Gantt'!BS$23,"")</f>
        <v/>
      </c>
      <c r="BQ424" s="161" t="str">
        <f>IF('Formato 3_Gantt'!BT$23&lt;&gt;"",'Formato 3_Gantt'!BT$23,"")</f>
        <v/>
      </c>
      <c r="BR424" s="161" t="str">
        <f>IF('Formato 3_Gantt'!BU$23&lt;&gt;"",'Formato 3_Gantt'!BU$23,"")</f>
        <v/>
      </c>
      <c r="BS424" s="161" t="str">
        <f>IF('Formato 3_Gantt'!BV$23&lt;&gt;"",'Formato 3_Gantt'!BV$23,"")</f>
        <v/>
      </c>
      <c r="BT424" s="161" t="str">
        <f>IF('Formato 3_Gantt'!BW$23&lt;&gt;"",'Formato 3_Gantt'!BW$23,"")</f>
        <v/>
      </c>
      <c r="BU424" s="161" t="str">
        <f>IF('Formato 3_Gantt'!BX$23&lt;&gt;"",'Formato 3_Gantt'!BX$23,"")</f>
        <v/>
      </c>
      <c r="BV424" s="163" t="str">
        <f>IF('Formato 4_Ppto'!I$441&lt;&gt;"",'Formato 4_Ppto'!I$441,"")</f>
        <v/>
      </c>
      <c r="BW424" s="162" t="str">
        <f>IF('Formato 4_Ppto'!X$441&lt;&gt;"",'Formato 4_Ppto'!X$441,"")</f>
        <v/>
      </c>
      <c r="BX424" s="162" t="str">
        <f>IF('Formato 4_Ppto'!Y$441&lt;&gt;"",'Formato 4_Ppto'!Y$441,"")</f>
        <v/>
      </c>
      <c r="BY424" s="162" t="str">
        <f>IF('Formato 4_Ppto'!Z$441&lt;&gt;"",'Formato 4_Ppto'!Z$441,"")</f>
        <v/>
      </c>
      <c r="BZ424" s="162" t="str">
        <f>IF('Formato 4_Ppto'!AA$441&lt;&gt;"",'Formato 4_Ppto'!AA$441,"")</f>
        <v/>
      </c>
      <c r="CA424" s="162" t="str">
        <f>IF('Formato 4_Ppto'!AB$441&lt;&gt;"",'Formato 4_Ppto'!AB$441,"")</f>
        <v/>
      </c>
      <c r="CB424" s="162" t="str">
        <f>IF('Formato 4_Ppto'!AC$441&lt;&gt;"",'Formato 4_Ppto'!AC$441,"")</f>
        <v/>
      </c>
      <c r="CC424" s="162" t="str">
        <f>IF('Formato 4_Ppto'!AD$441&lt;&gt;"",'Formato 4_Ppto'!AD$441,"")</f>
        <v/>
      </c>
      <c r="CD424" s="162" t="str">
        <f>IF('Formato 4_Ppto'!AE$441&lt;&gt;"",'Formato 4_Ppto'!AE$441,"")</f>
        <v/>
      </c>
      <c r="CE424" s="162" t="str">
        <f>IF('Formato 4_Ppto'!AF$441&lt;&gt;"",'Formato 4_Ppto'!AF$441,"")</f>
        <v/>
      </c>
      <c r="CF424" s="162" t="str">
        <f>IF('Formato 4_Ppto'!AG$441&lt;&gt;"",'Formato 4_Ppto'!AG$441,"")</f>
        <v/>
      </c>
      <c r="CG424" s="162" t="str">
        <f>IF('Formato 4_Ppto'!AH$441&lt;&gt;"",'Formato 4_Ppto'!AH$441,"")</f>
        <v/>
      </c>
      <c r="CH424" s="162" t="str">
        <f>IF('Formato 4_Ppto'!AI$441&lt;&gt;"",'Formato 4_Ppto'!AI$441,"")</f>
        <v/>
      </c>
      <c r="CI424" s="163" t="str">
        <f>IF('Formato 4_Ppto'!AJ$441&lt;&gt;"",'Formato 4_Ppto'!AJ$441,"")</f>
        <v/>
      </c>
      <c r="CJ424" s="13" t="str">
        <f>IF('Formato 4_Ppto'!B443&lt;&gt;"",'Formato 4_Ppto'!A443,"")</f>
        <v/>
      </c>
      <c r="CK424" s="24" t="str">
        <f>IF('Formato 4_Ppto'!B443&lt;&gt;"",'Formato 4_Ppto'!B443,"")</f>
        <v/>
      </c>
      <c r="CL424" s="22" t="str">
        <f>IF('Formato 4_Ppto'!C443&lt;&gt;"",'Formato 4_Ppto'!C443,"")</f>
        <v/>
      </c>
      <c r="CM424" s="24" t="str">
        <f>IF('Formato 4_Ppto'!D443&lt;&gt;"",'Formato 4_Ppto'!D443,"")</f>
        <v/>
      </c>
      <c r="CN424" s="161" t="str">
        <f>IF('Formato 4_Ppto'!E443&lt;&gt;"",'Formato 4_Ppto'!E443,"")</f>
        <v/>
      </c>
      <c r="CO424" s="161" t="str">
        <f>IF('Formato 4_Ppto'!G443&lt;&gt;"",'Formato 4_Ppto'!G443,"")</f>
        <v/>
      </c>
      <c r="CP424" s="163" t="str">
        <f>IF('Formato 4_Ppto'!I443&lt;&gt;"",'Formato 4_Ppto'!I443,"")</f>
        <v/>
      </c>
      <c r="CQ424" s="161" t="str">
        <f>IF('Formato 4_Ppto'!K443&lt;&gt;"",'Formato 4_Ppto'!K443,"")</f>
        <v/>
      </c>
      <c r="CR424" s="161" t="str">
        <f>IF('Formato 4_Ppto'!L443&lt;&gt;"",'Formato 4_Ppto'!L443,"")</f>
        <v/>
      </c>
      <c r="CS424" s="161" t="str">
        <f>IF('Formato 4_Ppto'!M443&lt;&gt;"",'Formato 4_Ppto'!M443,"")</f>
        <v/>
      </c>
      <c r="CT424" s="161" t="str">
        <f>IF('Formato 4_Ppto'!N443&lt;&gt;"",'Formato 4_Ppto'!N443,"")</f>
        <v/>
      </c>
      <c r="CU424" s="161" t="str">
        <f>IF('Formato 4_Ppto'!O443&lt;&gt;"",'Formato 4_Ppto'!O443,"")</f>
        <v/>
      </c>
      <c r="CV424" s="161" t="str">
        <f>IF('Formato 4_Ppto'!P443&lt;&gt;"",'Formato 4_Ppto'!P443,"")</f>
        <v/>
      </c>
      <c r="CW424" s="161" t="str">
        <f>IF('Formato 4_Ppto'!Q443&lt;&gt;"",'Formato 4_Ppto'!Q443,"")</f>
        <v/>
      </c>
      <c r="CX424" s="161" t="str">
        <f>IF('Formato 4_Ppto'!R443&lt;&gt;"",'Formato 4_Ppto'!R443,"")</f>
        <v/>
      </c>
      <c r="CY424" s="161" t="str">
        <f>IF('Formato 4_Ppto'!S443&lt;&gt;"",'Formato 4_Ppto'!S443,"")</f>
        <v/>
      </c>
      <c r="CZ424" s="161" t="str">
        <f>IF('Formato 4_Ppto'!T443&lt;&gt;"",'Formato 4_Ppto'!T443,"")</f>
        <v/>
      </c>
      <c r="DA424" s="161" t="str">
        <f>IF('Formato 4_Ppto'!U443&lt;&gt;"",'Formato 4_Ppto'!U443,"")</f>
        <v/>
      </c>
      <c r="DB424" s="161" t="str">
        <f>IF('Formato 4_Ppto'!V443&lt;&gt;"",'Formato 4_Ppto'!V443,"")</f>
        <v/>
      </c>
      <c r="DC424" s="161" t="str">
        <f>IF('Formato 4_Ppto'!W443&lt;&gt;"",'Formato 4_Ppto'!W443,"")</f>
        <v/>
      </c>
      <c r="DD424" s="162" t="str">
        <f>IF('Formato 4_Ppto'!X443&lt;&gt;"",'Formato 4_Ppto'!X443,"")</f>
        <v/>
      </c>
      <c r="DE424" s="162" t="str">
        <f>IF('Formato 4_Ppto'!Y443&lt;&gt;"",'Formato 4_Ppto'!Y443,"")</f>
        <v/>
      </c>
      <c r="DF424" s="162" t="str">
        <f>IF('Formato 4_Ppto'!Z443&lt;&gt;"",'Formato 4_Ppto'!Z443,"")</f>
        <v/>
      </c>
      <c r="DG424" s="162" t="str">
        <f>IF('Formato 4_Ppto'!AA443&lt;&gt;"",'Formato 4_Ppto'!AA443,"")</f>
        <v/>
      </c>
      <c r="DH424" s="162" t="str">
        <f>IF('Formato 4_Ppto'!AB443&lt;&gt;"",'Formato 4_Ppto'!AB443,"")</f>
        <v/>
      </c>
      <c r="DI424" s="162" t="str">
        <f>IF('Formato 4_Ppto'!AC443&lt;&gt;"",'Formato 4_Ppto'!AC443,"")</f>
        <v/>
      </c>
      <c r="DJ424" s="162" t="str">
        <f>IF('Formato 4_Ppto'!AD443&lt;&gt;"",'Formato 4_Ppto'!AD443,"")</f>
        <v/>
      </c>
      <c r="DK424" s="162" t="str">
        <f>IF('Formato 4_Ppto'!AE443&lt;&gt;"",'Formato 4_Ppto'!AE443,"")</f>
        <v/>
      </c>
      <c r="DL424" s="162" t="str">
        <f>IF('Formato 4_Ppto'!AF443&lt;&gt;"",'Formato 4_Ppto'!AF443,"")</f>
        <v/>
      </c>
      <c r="DM424" s="162" t="str">
        <f>IF('Formato 4_Ppto'!AG443&lt;&gt;"",'Formato 4_Ppto'!AG443,"")</f>
        <v/>
      </c>
      <c r="DN424" s="162" t="str">
        <f>IF('Formato 4_Ppto'!AH443&lt;&gt;"",'Formato 4_Ppto'!AH443,"")</f>
        <v/>
      </c>
      <c r="DO424" s="162" t="str">
        <f>IF('Formato 4_Ppto'!AI443&lt;&gt;"",'Formato 4_Ppto'!AI443,"")</f>
        <v/>
      </c>
      <c r="DP424" s="163" t="str">
        <f>IF('Formato 4_Ppto'!AJ443&lt;&gt;"",'Formato 4_Ppto'!AJ443,"")</f>
        <v/>
      </c>
    </row>
    <row r="425" spans="2:120" x14ac:dyDescent="0.3">
      <c r="B425" s="13" t="str">
        <f>IF(OR(Tabla6[[#This Row],[IDA]]="",Tabla6[[#This Row],[IDT]]="",Tabla6[[#This Row],[IDI]]=""),"",Tabla6[[#This Row],[IDA]]&amp;"."&amp;Tabla6[[#This Row],[IDT]]&amp;"."&amp;Tabla6[[#This Row],[IDI]])</f>
        <v/>
      </c>
      <c r="C425" s="13" t="str">
        <f>IF(Formato_02!$B$14&lt;&gt;"",0,"")</f>
        <v/>
      </c>
      <c r="D425" s="13" t="str">
        <f>IF(Formato_02!$H$9&lt;&gt;"",Formato_02!$H$9,"")</f>
        <v/>
      </c>
      <c r="E425" s="24" t="str">
        <f t="shared" si="48"/>
        <v/>
      </c>
      <c r="F425" s="24" t="str">
        <f>IF(Formato_02!$B$14&lt;&gt;"",Formato_02!$B$14,"")</f>
        <v/>
      </c>
      <c r="G425" s="22" t="str">
        <f>IF('Formato 3_Gantt'!C430&lt;&gt;"",'Formato 3_Gantt'!C430,"")</f>
        <v/>
      </c>
      <c r="H425" s="13" t="str">
        <f>IF('Formato 3_Gantt'!D$8&lt;&gt;"",'Formato 3_Gantt'!D$8,"")</f>
        <v/>
      </c>
      <c r="I425" s="13" t="str">
        <f>IF('Formato 3_Gantt'!E$8&lt;&gt;"",'Formato 3_Gantt'!E$8,"")</f>
        <v/>
      </c>
      <c r="J425" s="13" t="str">
        <f>IF('Formato 3_Gantt'!F$8&lt;&gt;"",'Formato 3_Gantt'!F$8,"")</f>
        <v/>
      </c>
      <c r="K425" s="158" t="str">
        <f>IF('Formato 3_Gantt'!G$8&lt;&gt;"",'Formato 3_Gantt'!G$8,"")</f>
        <v/>
      </c>
      <c r="L425" s="158" t="str">
        <f>IF('Formato 3_Gantt'!H$8&lt;&gt;"",'Formato 3_Gantt'!H$8,"")</f>
        <v/>
      </c>
      <c r="M425" s="13" t="str">
        <f>IF('Formato 3_Gantt'!BL$8&lt;&gt;"",'Formato 3_Gantt'!BL$8,"")</f>
        <v/>
      </c>
      <c r="N425" s="13" t="str">
        <f>IF('Formato 3_Gantt'!BM$8&lt;&gt;"",'Formato 3_Gantt'!BM$8,"")</f>
        <v/>
      </c>
      <c r="O425" s="13" t="str">
        <f>IF('Formato 3_Gantt'!BN$8&lt;&gt;"",'Formato 3_Gantt'!BN$8,"")</f>
        <v/>
      </c>
      <c r="P425" s="13" t="str">
        <f>IF('Formato 3_Gantt'!BO$8&lt;&gt;"",'Formato 3_Gantt'!BO$8,"")</f>
        <v/>
      </c>
      <c r="Q425" s="13" t="str">
        <f>IF('Formato 3_Gantt'!BP$8&lt;&gt;"",'Formato 3_Gantt'!BP$8,"")</f>
        <v/>
      </c>
      <c r="R425" s="13" t="str">
        <f>IF('Formato 3_Gantt'!BQ$8&lt;&gt;"",'Formato 3_Gantt'!BQ$8,"")</f>
        <v/>
      </c>
      <c r="S425" s="13" t="str">
        <f>IF('Formato 3_Gantt'!BR$8&lt;&gt;"",'Formato 3_Gantt'!BR$8,"")</f>
        <v/>
      </c>
      <c r="T425" s="13" t="str">
        <f>IF('Formato 3_Gantt'!BS$8&lt;&gt;"",'Formato 3_Gantt'!BS$8,"")</f>
        <v/>
      </c>
      <c r="U425" s="13" t="str">
        <f>IF('Formato 3_Gantt'!BT$8&lt;&gt;"",'Formato 3_Gantt'!BT$8,"")</f>
        <v/>
      </c>
      <c r="V425" s="13" t="str">
        <f>IF('Formato 3_Gantt'!BU$8&lt;&gt;"",'Formato 3_Gantt'!BU$8,"")</f>
        <v/>
      </c>
      <c r="W425" s="13" t="str">
        <f>IF('Formato 3_Gantt'!BV$8&lt;&gt;"",'Formato 3_Gantt'!BV$8,"")</f>
        <v/>
      </c>
      <c r="X425" s="13" t="str">
        <f>IF('Formato 3_Gantt'!BW$8&lt;&gt;"",'Formato 3_Gantt'!BW$8,"")</f>
        <v/>
      </c>
      <c r="Y425" s="13" t="str">
        <f>IF('Formato 3_Gantt'!BX$8&lt;&gt;"",'Formato 3_Gantt'!BX$8,"")</f>
        <v/>
      </c>
      <c r="Z425" s="162" t="str">
        <f>IF(Formato_02!S$15&lt;&gt;"",Formato_02!S$15,"")</f>
        <v/>
      </c>
      <c r="AA425" s="162" t="str">
        <f>IF(Formato_02!T$15&lt;&gt;"",Formato_02!T$15,"")</f>
        <v/>
      </c>
      <c r="AB425" s="162" t="str">
        <f>IF(Formato_02!U$15&lt;&gt;"",Formato_02!U$15,"")</f>
        <v/>
      </c>
      <c r="AC425" s="162" t="str">
        <f>IF(Formato_02!V$15&lt;&gt;"",Formato_02!V$15,"")</f>
        <v/>
      </c>
      <c r="AD425" s="162" t="str">
        <f>IF(Formato_02!W$15&lt;&gt;"",Formato_02!W$15,"")</f>
        <v/>
      </c>
      <c r="AE425" s="162" t="str">
        <f>IF(Formato_02!X$15&lt;&gt;"",Formato_02!X$15,"")</f>
        <v/>
      </c>
      <c r="AF425" s="162" t="str">
        <f>IF(Formato_02!Y$15&lt;&gt;"",Formato_02!Y$15,"")</f>
        <v/>
      </c>
      <c r="AG425" s="162" t="str">
        <f>IF(Formato_02!Z$15&lt;&gt;"",Formato_02!Z$15,"")</f>
        <v/>
      </c>
      <c r="AH425" s="162" t="str">
        <f>IF(Formato_02!AA$15&lt;&gt;"",Formato_02!AA$15,"")</f>
        <v/>
      </c>
      <c r="AI425" s="162" t="str">
        <f>IF(Formato_02!AB$15&lt;&gt;"",Formato_02!AB$15,"")</f>
        <v/>
      </c>
      <c r="AJ425" s="162" t="str">
        <f>IF(Formato_02!AC$15&lt;&gt;"",Formato_02!AC$15,"")</f>
        <v/>
      </c>
      <c r="AK425" s="162" t="str">
        <f>IF(Formato_02!AD$15&lt;&gt;"",Formato_02!AD$15,"")</f>
        <v/>
      </c>
      <c r="AL425" s="162" t="str">
        <f>IF(Formato_02!$N$14&lt;&gt;"",Formato_02!$N$14,"")</f>
        <v/>
      </c>
      <c r="AM425" s="13" t="str">
        <f>IF(Formato_02!$X$4&lt;&gt;"","AN","")</f>
        <v/>
      </c>
      <c r="AN425" s="24" t="str">
        <f t="shared" si="49"/>
        <v/>
      </c>
      <c r="AO425" s="13" t="str">
        <f>IF(Formato_02!$Y$4&lt;&gt;"","P027","")</f>
        <v/>
      </c>
      <c r="AP425" s="24" t="str">
        <f t="shared" si="50"/>
        <v/>
      </c>
      <c r="AQ425" s="13" t="str">
        <f>IF(Formato_02!$Z$4&lt;&gt;"","PNCVG","")</f>
        <v/>
      </c>
      <c r="AR425" s="24" t="str">
        <f t="shared" si="51"/>
        <v/>
      </c>
      <c r="AS425" s="13" t="str">
        <f>IF(Formato_02!$AA$4&lt;&gt;"","PNFF","")</f>
        <v/>
      </c>
      <c r="AT425" s="24" t="str">
        <f t="shared" si="52"/>
        <v/>
      </c>
      <c r="AU425" s="13" t="str">
        <f>IF(Formato_02!$AB$4&lt;&gt;"","PNPAM","")</f>
        <v/>
      </c>
      <c r="AV425" s="24" t="str">
        <f t="shared" si="53"/>
        <v/>
      </c>
      <c r="AW425" s="13" t="str">
        <f>IF(Formato_02!$AC$4&lt;&gt;"","PNAIA","")</f>
        <v/>
      </c>
      <c r="AX425" s="24" t="str">
        <f t="shared" si="54"/>
        <v/>
      </c>
      <c r="AY425" s="13" t="str">
        <f>IF(Formato_02!$AD$4&lt;&gt;"","PIO","")</f>
        <v/>
      </c>
      <c r="AZ425" s="24" t="str">
        <f t="shared" si="55"/>
        <v/>
      </c>
      <c r="BA425" s="13" t="str">
        <f>IF('Formato 3_Gantt'!B$23&lt;&gt;"",'Formato 3_Gantt'!A$23,"")</f>
        <v/>
      </c>
      <c r="BB425" s="24" t="str">
        <f>IF('Formato 3_Gantt'!B$23&lt;&gt;"",'Formato 3_Gantt'!B$23,"")</f>
        <v/>
      </c>
      <c r="BC425" s="22" t="str">
        <f>IF('Formato 3_Gantt'!C$23&lt;&gt;"",'Formato 3_Gantt'!C$23,"")</f>
        <v/>
      </c>
      <c r="BD425" s="13" t="str">
        <f>IF('Formato 3_Gantt'!D$23&lt;&gt;"",'Formato 3_Gantt'!D$23,"")</f>
        <v/>
      </c>
      <c r="BE425" s="161" t="str">
        <f>IF('Formato 3_Gantt'!E$23&lt;&gt;"",'Formato 3_Gantt'!E$23,"")</f>
        <v/>
      </c>
      <c r="BF425" s="13" t="str">
        <f>IF('Formato 3_Gantt'!F$23&lt;&gt;"",'Formato 3_Gantt'!F$23,"")</f>
        <v/>
      </c>
      <c r="BG425" s="158" t="str">
        <f>IF('Formato 3_Gantt'!G$23&lt;&gt;"",'Formato 3_Gantt'!G$23,"")</f>
        <v/>
      </c>
      <c r="BH425" s="158" t="str">
        <f>IF('Formato 3_Gantt'!H$23&lt;&gt;"",'Formato 3_Gantt'!H$23,"")</f>
        <v/>
      </c>
      <c r="BI425" s="161" t="str">
        <f>IF('Formato 3_Gantt'!BL$23&lt;&gt;"",'Formato 3_Gantt'!BL$23,"")</f>
        <v/>
      </c>
      <c r="BJ425" s="161" t="str">
        <f>IF('Formato 3_Gantt'!BM$23&lt;&gt;"",'Formato 3_Gantt'!BM$23,"")</f>
        <v/>
      </c>
      <c r="BK425" s="161" t="str">
        <f>IF('Formato 3_Gantt'!BN$23&lt;&gt;"",'Formato 3_Gantt'!BN$23,"")</f>
        <v/>
      </c>
      <c r="BL425" s="161" t="str">
        <f>IF('Formato 3_Gantt'!BO$23&lt;&gt;"",'Formato 3_Gantt'!BO$23,"")</f>
        <v/>
      </c>
      <c r="BM425" s="161" t="str">
        <f>IF('Formato 3_Gantt'!BP$23&lt;&gt;"",'Formato 3_Gantt'!BP$23,"")</f>
        <v/>
      </c>
      <c r="BN425" s="161" t="str">
        <f>IF('Formato 3_Gantt'!BQ$23&lt;&gt;"",'Formato 3_Gantt'!BQ$23,"")</f>
        <v/>
      </c>
      <c r="BO425" s="161" t="str">
        <f>IF('Formato 3_Gantt'!BR$23&lt;&gt;"",'Formato 3_Gantt'!BR$23,"")</f>
        <v/>
      </c>
      <c r="BP425" s="161" t="str">
        <f>IF('Formato 3_Gantt'!BS$23&lt;&gt;"",'Formato 3_Gantt'!BS$23,"")</f>
        <v/>
      </c>
      <c r="BQ425" s="161" t="str">
        <f>IF('Formato 3_Gantt'!BT$23&lt;&gt;"",'Formato 3_Gantt'!BT$23,"")</f>
        <v/>
      </c>
      <c r="BR425" s="161" t="str">
        <f>IF('Formato 3_Gantt'!BU$23&lt;&gt;"",'Formato 3_Gantt'!BU$23,"")</f>
        <v/>
      </c>
      <c r="BS425" s="161" t="str">
        <f>IF('Formato 3_Gantt'!BV$23&lt;&gt;"",'Formato 3_Gantt'!BV$23,"")</f>
        <v/>
      </c>
      <c r="BT425" s="161" t="str">
        <f>IF('Formato 3_Gantt'!BW$23&lt;&gt;"",'Formato 3_Gantt'!BW$23,"")</f>
        <v/>
      </c>
      <c r="BU425" s="161" t="str">
        <f>IF('Formato 3_Gantt'!BX$23&lt;&gt;"",'Formato 3_Gantt'!BX$23,"")</f>
        <v/>
      </c>
      <c r="BV425" s="163" t="str">
        <f>IF('Formato 4_Ppto'!I$441&lt;&gt;"",'Formato 4_Ppto'!I$441,"")</f>
        <v/>
      </c>
      <c r="BW425" s="162" t="str">
        <f>IF('Formato 4_Ppto'!X$441&lt;&gt;"",'Formato 4_Ppto'!X$441,"")</f>
        <v/>
      </c>
      <c r="BX425" s="162" t="str">
        <f>IF('Formato 4_Ppto'!Y$441&lt;&gt;"",'Formato 4_Ppto'!Y$441,"")</f>
        <v/>
      </c>
      <c r="BY425" s="162" t="str">
        <f>IF('Formato 4_Ppto'!Z$441&lt;&gt;"",'Formato 4_Ppto'!Z$441,"")</f>
        <v/>
      </c>
      <c r="BZ425" s="162" t="str">
        <f>IF('Formato 4_Ppto'!AA$441&lt;&gt;"",'Formato 4_Ppto'!AA$441,"")</f>
        <v/>
      </c>
      <c r="CA425" s="162" t="str">
        <f>IF('Formato 4_Ppto'!AB$441&lt;&gt;"",'Formato 4_Ppto'!AB$441,"")</f>
        <v/>
      </c>
      <c r="CB425" s="162" t="str">
        <f>IF('Formato 4_Ppto'!AC$441&lt;&gt;"",'Formato 4_Ppto'!AC$441,"")</f>
        <v/>
      </c>
      <c r="CC425" s="162" t="str">
        <f>IF('Formato 4_Ppto'!AD$441&lt;&gt;"",'Formato 4_Ppto'!AD$441,"")</f>
        <v/>
      </c>
      <c r="CD425" s="162" t="str">
        <f>IF('Formato 4_Ppto'!AE$441&lt;&gt;"",'Formato 4_Ppto'!AE$441,"")</f>
        <v/>
      </c>
      <c r="CE425" s="162" t="str">
        <f>IF('Formato 4_Ppto'!AF$441&lt;&gt;"",'Formato 4_Ppto'!AF$441,"")</f>
        <v/>
      </c>
      <c r="CF425" s="162" t="str">
        <f>IF('Formato 4_Ppto'!AG$441&lt;&gt;"",'Formato 4_Ppto'!AG$441,"")</f>
        <v/>
      </c>
      <c r="CG425" s="162" t="str">
        <f>IF('Formato 4_Ppto'!AH$441&lt;&gt;"",'Formato 4_Ppto'!AH$441,"")</f>
        <v/>
      </c>
      <c r="CH425" s="162" t="str">
        <f>IF('Formato 4_Ppto'!AI$441&lt;&gt;"",'Formato 4_Ppto'!AI$441,"")</f>
        <v/>
      </c>
      <c r="CI425" s="163" t="str">
        <f>IF('Formato 4_Ppto'!AJ$441&lt;&gt;"",'Formato 4_Ppto'!AJ$441,"")</f>
        <v/>
      </c>
      <c r="CJ425" s="13" t="str">
        <f>IF('Formato 4_Ppto'!B444&lt;&gt;"",'Formato 4_Ppto'!A444,"")</f>
        <v/>
      </c>
      <c r="CK425" s="24" t="str">
        <f>IF('Formato 4_Ppto'!B444&lt;&gt;"",'Formato 4_Ppto'!B444,"")</f>
        <v/>
      </c>
      <c r="CL425" s="22" t="str">
        <f>IF('Formato 4_Ppto'!C444&lt;&gt;"",'Formato 4_Ppto'!C444,"")</f>
        <v/>
      </c>
      <c r="CM425" s="24" t="str">
        <f>IF('Formato 4_Ppto'!D444&lt;&gt;"",'Formato 4_Ppto'!D444,"")</f>
        <v/>
      </c>
      <c r="CN425" s="161" t="str">
        <f>IF('Formato 4_Ppto'!E444&lt;&gt;"",'Formato 4_Ppto'!E444,"")</f>
        <v/>
      </c>
      <c r="CO425" s="161" t="str">
        <f>IF('Formato 4_Ppto'!G444&lt;&gt;"",'Formato 4_Ppto'!G444,"")</f>
        <v/>
      </c>
      <c r="CP425" s="163" t="str">
        <f>IF('Formato 4_Ppto'!I444&lt;&gt;"",'Formato 4_Ppto'!I444,"")</f>
        <v/>
      </c>
      <c r="CQ425" s="161" t="str">
        <f>IF('Formato 4_Ppto'!K444&lt;&gt;"",'Formato 4_Ppto'!K444,"")</f>
        <v/>
      </c>
      <c r="CR425" s="161" t="str">
        <f>IF('Formato 4_Ppto'!L444&lt;&gt;"",'Formato 4_Ppto'!L444,"")</f>
        <v/>
      </c>
      <c r="CS425" s="161" t="str">
        <f>IF('Formato 4_Ppto'!M444&lt;&gt;"",'Formato 4_Ppto'!M444,"")</f>
        <v/>
      </c>
      <c r="CT425" s="161" t="str">
        <f>IF('Formato 4_Ppto'!N444&lt;&gt;"",'Formato 4_Ppto'!N444,"")</f>
        <v/>
      </c>
      <c r="CU425" s="161" t="str">
        <f>IF('Formato 4_Ppto'!O444&lt;&gt;"",'Formato 4_Ppto'!O444,"")</f>
        <v/>
      </c>
      <c r="CV425" s="161" t="str">
        <f>IF('Formato 4_Ppto'!P444&lt;&gt;"",'Formato 4_Ppto'!P444,"")</f>
        <v/>
      </c>
      <c r="CW425" s="161" t="str">
        <f>IF('Formato 4_Ppto'!Q444&lt;&gt;"",'Formato 4_Ppto'!Q444,"")</f>
        <v/>
      </c>
      <c r="CX425" s="161" t="str">
        <f>IF('Formato 4_Ppto'!R444&lt;&gt;"",'Formato 4_Ppto'!R444,"")</f>
        <v/>
      </c>
      <c r="CY425" s="161" t="str">
        <f>IF('Formato 4_Ppto'!S444&lt;&gt;"",'Formato 4_Ppto'!S444,"")</f>
        <v/>
      </c>
      <c r="CZ425" s="161" t="str">
        <f>IF('Formato 4_Ppto'!T444&lt;&gt;"",'Formato 4_Ppto'!T444,"")</f>
        <v/>
      </c>
      <c r="DA425" s="161" t="str">
        <f>IF('Formato 4_Ppto'!U444&lt;&gt;"",'Formato 4_Ppto'!U444,"")</f>
        <v/>
      </c>
      <c r="DB425" s="161" t="str">
        <f>IF('Formato 4_Ppto'!V444&lt;&gt;"",'Formato 4_Ppto'!V444,"")</f>
        <v/>
      </c>
      <c r="DC425" s="161" t="str">
        <f>IF('Formato 4_Ppto'!W444&lt;&gt;"",'Formato 4_Ppto'!W444,"")</f>
        <v/>
      </c>
      <c r="DD425" s="162" t="str">
        <f>IF('Formato 4_Ppto'!X444&lt;&gt;"",'Formato 4_Ppto'!X444,"")</f>
        <v/>
      </c>
      <c r="DE425" s="162" t="str">
        <f>IF('Formato 4_Ppto'!Y444&lt;&gt;"",'Formato 4_Ppto'!Y444,"")</f>
        <v/>
      </c>
      <c r="DF425" s="162" t="str">
        <f>IF('Formato 4_Ppto'!Z444&lt;&gt;"",'Formato 4_Ppto'!Z444,"")</f>
        <v/>
      </c>
      <c r="DG425" s="162" t="str">
        <f>IF('Formato 4_Ppto'!AA444&lt;&gt;"",'Formato 4_Ppto'!AA444,"")</f>
        <v/>
      </c>
      <c r="DH425" s="162" t="str">
        <f>IF('Formato 4_Ppto'!AB444&lt;&gt;"",'Formato 4_Ppto'!AB444,"")</f>
        <v/>
      </c>
      <c r="DI425" s="162" t="str">
        <f>IF('Formato 4_Ppto'!AC444&lt;&gt;"",'Formato 4_Ppto'!AC444,"")</f>
        <v/>
      </c>
      <c r="DJ425" s="162" t="str">
        <f>IF('Formato 4_Ppto'!AD444&lt;&gt;"",'Formato 4_Ppto'!AD444,"")</f>
        <v/>
      </c>
      <c r="DK425" s="162" t="str">
        <f>IF('Formato 4_Ppto'!AE444&lt;&gt;"",'Formato 4_Ppto'!AE444,"")</f>
        <v/>
      </c>
      <c r="DL425" s="162" t="str">
        <f>IF('Formato 4_Ppto'!AF444&lt;&gt;"",'Formato 4_Ppto'!AF444,"")</f>
        <v/>
      </c>
      <c r="DM425" s="162" t="str">
        <f>IF('Formato 4_Ppto'!AG444&lt;&gt;"",'Formato 4_Ppto'!AG444,"")</f>
        <v/>
      </c>
      <c r="DN425" s="162" t="str">
        <f>IF('Formato 4_Ppto'!AH444&lt;&gt;"",'Formato 4_Ppto'!AH444,"")</f>
        <v/>
      </c>
      <c r="DO425" s="162" t="str">
        <f>IF('Formato 4_Ppto'!AI444&lt;&gt;"",'Formato 4_Ppto'!AI444,"")</f>
        <v/>
      </c>
      <c r="DP425" s="163" t="str">
        <f>IF('Formato 4_Ppto'!AJ444&lt;&gt;"",'Formato 4_Ppto'!AJ444,"")</f>
        <v/>
      </c>
    </row>
    <row r="426" spans="2:120" x14ac:dyDescent="0.3">
      <c r="B426" s="13" t="str">
        <f>IF(OR(Tabla6[[#This Row],[IDA]]="",Tabla6[[#This Row],[IDT]]="",Tabla6[[#This Row],[IDI]]=""),"",Tabla6[[#This Row],[IDA]]&amp;"."&amp;Tabla6[[#This Row],[IDT]]&amp;"."&amp;Tabla6[[#This Row],[IDI]])</f>
        <v/>
      </c>
      <c r="C426" s="13" t="str">
        <f>IF(Formato_02!$B$14&lt;&gt;"",0,"")</f>
        <v/>
      </c>
      <c r="D426" s="13" t="str">
        <f>IF(Formato_02!$H$9&lt;&gt;"",Formato_02!$H$9,"")</f>
        <v/>
      </c>
      <c r="E426" s="24" t="str">
        <f t="shared" si="48"/>
        <v/>
      </c>
      <c r="F426" s="24" t="str">
        <f>IF(Formato_02!$B$14&lt;&gt;"",Formato_02!$B$14,"")</f>
        <v/>
      </c>
      <c r="G426" s="22" t="str">
        <f>IF('Formato 3_Gantt'!C431&lt;&gt;"",'Formato 3_Gantt'!C431,"")</f>
        <v/>
      </c>
      <c r="H426" s="13" t="str">
        <f>IF('Formato 3_Gantt'!D$8&lt;&gt;"",'Formato 3_Gantt'!D$8,"")</f>
        <v/>
      </c>
      <c r="I426" s="13" t="str">
        <f>IF('Formato 3_Gantt'!E$8&lt;&gt;"",'Formato 3_Gantt'!E$8,"")</f>
        <v/>
      </c>
      <c r="J426" s="13" t="str">
        <f>IF('Formato 3_Gantt'!F$8&lt;&gt;"",'Formato 3_Gantt'!F$8,"")</f>
        <v/>
      </c>
      <c r="K426" s="158" t="str">
        <f>IF('Formato 3_Gantt'!G$8&lt;&gt;"",'Formato 3_Gantt'!G$8,"")</f>
        <v/>
      </c>
      <c r="L426" s="158" t="str">
        <f>IF('Formato 3_Gantt'!H$8&lt;&gt;"",'Formato 3_Gantt'!H$8,"")</f>
        <v/>
      </c>
      <c r="M426" s="13" t="str">
        <f>IF('Formato 3_Gantt'!BL$8&lt;&gt;"",'Formato 3_Gantt'!BL$8,"")</f>
        <v/>
      </c>
      <c r="N426" s="13" t="str">
        <f>IF('Formato 3_Gantt'!BM$8&lt;&gt;"",'Formato 3_Gantt'!BM$8,"")</f>
        <v/>
      </c>
      <c r="O426" s="13" t="str">
        <f>IF('Formato 3_Gantt'!BN$8&lt;&gt;"",'Formato 3_Gantt'!BN$8,"")</f>
        <v/>
      </c>
      <c r="P426" s="13" t="str">
        <f>IF('Formato 3_Gantt'!BO$8&lt;&gt;"",'Formato 3_Gantt'!BO$8,"")</f>
        <v/>
      </c>
      <c r="Q426" s="13" t="str">
        <f>IF('Formato 3_Gantt'!BP$8&lt;&gt;"",'Formato 3_Gantt'!BP$8,"")</f>
        <v/>
      </c>
      <c r="R426" s="13" t="str">
        <f>IF('Formato 3_Gantt'!BQ$8&lt;&gt;"",'Formato 3_Gantt'!BQ$8,"")</f>
        <v/>
      </c>
      <c r="S426" s="13" t="str">
        <f>IF('Formato 3_Gantt'!BR$8&lt;&gt;"",'Formato 3_Gantt'!BR$8,"")</f>
        <v/>
      </c>
      <c r="T426" s="13" t="str">
        <f>IF('Formato 3_Gantt'!BS$8&lt;&gt;"",'Formato 3_Gantt'!BS$8,"")</f>
        <v/>
      </c>
      <c r="U426" s="13" t="str">
        <f>IF('Formato 3_Gantt'!BT$8&lt;&gt;"",'Formato 3_Gantt'!BT$8,"")</f>
        <v/>
      </c>
      <c r="V426" s="13" t="str">
        <f>IF('Formato 3_Gantt'!BU$8&lt;&gt;"",'Formato 3_Gantt'!BU$8,"")</f>
        <v/>
      </c>
      <c r="W426" s="13" t="str">
        <f>IF('Formato 3_Gantt'!BV$8&lt;&gt;"",'Formato 3_Gantt'!BV$8,"")</f>
        <v/>
      </c>
      <c r="X426" s="13" t="str">
        <f>IF('Formato 3_Gantt'!BW$8&lt;&gt;"",'Formato 3_Gantt'!BW$8,"")</f>
        <v/>
      </c>
      <c r="Y426" s="13" t="str">
        <f>IF('Formato 3_Gantt'!BX$8&lt;&gt;"",'Formato 3_Gantt'!BX$8,"")</f>
        <v/>
      </c>
      <c r="Z426" s="162" t="str">
        <f>IF(Formato_02!S$15&lt;&gt;"",Formato_02!S$15,"")</f>
        <v/>
      </c>
      <c r="AA426" s="162" t="str">
        <f>IF(Formato_02!T$15&lt;&gt;"",Formato_02!T$15,"")</f>
        <v/>
      </c>
      <c r="AB426" s="162" t="str">
        <f>IF(Formato_02!U$15&lt;&gt;"",Formato_02!U$15,"")</f>
        <v/>
      </c>
      <c r="AC426" s="162" t="str">
        <f>IF(Formato_02!V$15&lt;&gt;"",Formato_02!V$15,"")</f>
        <v/>
      </c>
      <c r="AD426" s="162" t="str">
        <f>IF(Formato_02!W$15&lt;&gt;"",Formato_02!W$15,"")</f>
        <v/>
      </c>
      <c r="AE426" s="162" t="str">
        <f>IF(Formato_02!X$15&lt;&gt;"",Formato_02!X$15,"")</f>
        <v/>
      </c>
      <c r="AF426" s="162" t="str">
        <f>IF(Formato_02!Y$15&lt;&gt;"",Formato_02!Y$15,"")</f>
        <v/>
      </c>
      <c r="AG426" s="162" t="str">
        <f>IF(Formato_02!Z$15&lt;&gt;"",Formato_02!Z$15,"")</f>
        <v/>
      </c>
      <c r="AH426" s="162" t="str">
        <f>IF(Formato_02!AA$15&lt;&gt;"",Formato_02!AA$15,"")</f>
        <v/>
      </c>
      <c r="AI426" s="162" t="str">
        <f>IF(Formato_02!AB$15&lt;&gt;"",Formato_02!AB$15,"")</f>
        <v/>
      </c>
      <c r="AJ426" s="162" t="str">
        <f>IF(Formato_02!AC$15&lt;&gt;"",Formato_02!AC$15,"")</f>
        <v/>
      </c>
      <c r="AK426" s="162" t="str">
        <f>IF(Formato_02!AD$15&lt;&gt;"",Formato_02!AD$15,"")</f>
        <v/>
      </c>
      <c r="AL426" s="162" t="str">
        <f>IF(Formato_02!$N$14&lt;&gt;"",Formato_02!$N$14,"")</f>
        <v/>
      </c>
      <c r="AM426" s="13" t="str">
        <f>IF(Formato_02!$X$4&lt;&gt;"","AN","")</f>
        <v/>
      </c>
      <c r="AN426" s="24" t="str">
        <f t="shared" si="49"/>
        <v/>
      </c>
      <c r="AO426" s="13" t="str">
        <f>IF(Formato_02!$Y$4&lt;&gt;"","P027","")</f>
        <v/>
      </c>
      <c r="AP426" s="24" t="str">
        <f t="shared" si="50"/>
        <v/>
      </c>
      <c r="AQ426" s="13" t="str">
        <f>IF(Formato_02!$Z$4&lt;&gt;"","PNCVG","")</f>
        <v/>
      </c>
      <c r="AR426" s="24" t="str">
        <f t="shared" si="51"/>
        <v/>
      </c>
      <c r="AS426" s="13" t="str">
        <f>IF(Formato_02!$AA$4&lt;&gt;"","PNFF","")</f>
        <v/>
      </c>
      <c r="AT426" s="24" t="str">
        <f t="shared" si="52"/>
        <v/>
      </c>
      <c r="AU426" s="13" t="str">
        <f>IF(Formato_02!$AB$4&lt;&gt;"","PNPAM","")</f>
        <v/>
      </c>
      <c r="AV426" s="24" t="str">
        <f t="shared" si="53"/>
        <v/>
      </c>
      <c r="AW426" s="13" t="str">
        <f>IF(Formato_02!$AC$4&lt;&gt;"","PNAIA","")</f>
        <v/>
      </c>
      <c r="AX426" s="24" t="str">
        <f t="shared" si="54"/>
        <v/>
      </c>
      <c r="AY426" s="13" t="str">
        <f>IF(Formato_02!$AD$4&lt;&gt;"","PIO","")</f>
        <v/>
      </c>
      <c r="AZ426" s="24" t="str">
        <f t="shared" si="55"/>
        <v/>
      </c>
      <c r="BA426" s="13" t="str">
        <f>IF('Formato 3_Gantt'!B$23&lt;&gt;"",'Formato 3_Gantt'!A$23,"")</f>
        <v/>
      </c>
      <c r="BB426" s="24" t="str">
        <f>IF('Formato 3_Gantt'!B$23&lt;&gt;"",'Formato 3_Gantt'!B$23,"")</f>
        <v/>
      </c>
      <c r="BC426" s="22" t="str">
        <f>IF('Formato 3_Gantt'!C$23&lt;&gt;"",'Formato 3_Gantt'!C$23,"")</f>
        <v/>
      </c>
      <c r="BD426" s="13" t="str">
        <f>IF('Formato 3_Gantt'!D$23&lt;&gt;"",'Formato 3_Gantt'!D$23,"")</f>
        <v/>
      </c>
      <c r="BE426" s="161" t="str">
        <f>IF('Formato 3_Gantt'!E$23&lt;&gt;"",'Formato 3_Gantt'!E$23,"")</f>
        <v/>
      </c>
      <c r="BF426" s="13" t="str">
        <f>IF('Formato 3_Gantt'!F$23&lt;&gt;"",'Formato 3_Gantt'!F$23,"")</f>
        <v/>
      </c>
      <c r="BG426" s="158" t="str">
        <f>IF('Formato 3_Gantt'!G$23&lt;&gt;"",'Formato 3_Gantt'!G$23,"")</f>
        <v/>
      </c>
      <c r="BH426" s="158" t="str">
        <f>IF('Formato 3_Gantt'!H$23&lt;&gt;"",'Formato 3_Gantt'!H$23,"")</f>
        <v/>
      </c>
      <c r="BI426" s="161" t="str">
        <f>IF('Formato 3_Gantt'!BL$23&lt;&gt;"",'Formato 3_Gantt'!BL$23,"")</f>
        <v/>
      </c>
      <c r="BJ426" s="161" t="str">
        <f>IF('Formato 3_Gantt'!BM$23&lt;&gt;"",'Formato 3_Gantt'!BM$23,"")</f>
        <v/>
      </c>
      <c r="BK426" s="161" t="str">
        <f>IF('Formato 3_Gantt'!BN$23&lt;&gt;"",'Formato 3_Gantt'!BN$23,"")</f>
        <v/>
      </c>
      <c r="BL426" s="161" t="str">
        <f>IF('Formato 3_Gantt'!BO$23&lt;&gt;"",'Formato 3_Gantt'!BO$23,"")</f>
        <v/>
      </c>
      <c r="BM426" s="161" t="str">
        <f>IF('Formato 3_Gantt'!BP$23&lt;&gt;"",'Formato 3_Gantt'!BP$23,"")</f>
        <v/>
      </c>
      <c r="BN426" s="161" t="str">
        <f>IF('Formato 3_Gantt'!BQ$23&lt;&gt;"",'Formato 3_Gantt'!BQ$23,"")</f>
        <v/>
      </c>
      <c r="BO426" s="161" t="str">
        <f>IF('Formato 3_Gantt'!BR$23&lt;&gt;"",'Formato 3_Gantt'!BR$23,"")</f>
        <v/>
      </c>
      <c r="BP426" s="161" t="str">
        <f>IF('Formato 3_Gantt'!BS$23&lt;&gt;"",'Formato 3_Gantt'!BS$23,"")</f>
        <v/>
      </c>
      <c r="BQ426" s="161" t="str">
        <f>IF('Formato 3_Gantt'!BT$23&lt;&gt;"",'Formato 3_Gantt'!BT$23,"")</f>
        <v/>
      </c>
      <c r="BR426" s="161" t="str">
        <f>IF('Formato 3_Gantt'!BU$23&lt;&gt;"",'Formato 3_Gantt'!BU$23,"")</f>
        <v/>
      </c>
      <c r="BS426" s="161" t="str">
        <f>IF('Formato 3_Gantt'!BV$23&lt;&gt;"",'Formato 3_Gantt'!BV$23,"")</f>
        <v/>
      </c>
      <c r="BT426" s="161" t="str">
        <f>IF('Formato 3_Gantt'!BW$23&lt;&gt;"",'Formato 3_Gantt'!BW$23,"")</f>
        <v/>
      </c>
      <c r="BU426" s="161" t="str">
        <f>IF('Formato 3_Gantt'!BX$23&lt;&gt;"",'Formato 3_Gantt'!BX$23,"")</f>
        <v/>
      </c>
      <c r="BV426" s="163" t="str">
        <f>IF('Formato 4_Ppto'!I$441&lt;&gt;"",'Formato 4_Ppto'!I$441,"")</f>
        <v/>
      </c>
      <c r="BW426" s="162" t="str">
        <f>IF('Formato 4_Ppto'!X$441&lt;&gt;"",'Formato 4_Ppto'!X$441,"")</f>
        <v/>
      </c>
      <c r="BX426" s="162" t="str">
        <f>IF('Formato 4_Ppto'!Y$441&lt;&gt;"",'Formato 4_Ppto'!Y$441,"")</f>
        <v/>
      </c>
      <c r="BY426" s="162" t="str">
        <f>IF('Formato 4_Ppto'!Z$441&lt;&gt;"",'Formato 4_Ppto'!Z$441,"")</f>
        <v/>
      </c>
      <c r="BZ426" s="162" t="str">
        <f>IF('Formato 4_Ppto'!AA$441&lt;&gt;"",'Formato 4_Ppto'!AA$441,"")</f>
        <v/>
      </c>
      <c r="CA426" s="162" t="str">
        <f>IF('Formato 4_Ppto'!AB$441&lt;&gt;"",'Formato 4_Ppto'!AB$441,"")</f>
        <v/>
      </c>
      <c r="CB426" s="162" t="str">
        <f>IF('Formato 4_Ppto'!AC$441&lt;&gt;"",'Formato 4_Ppto'!AC$441,"")</f>
        <v/>
      </c>
      <c r="CC426" s="162" t="str">
        <f>IF('Formato 4_Ppto'!AD$441&lt;&gt;"",'Formato 4_Ppto'!AD$441,"")</f>
        <v/>
      </c>
      <c r="CD426" s="162" t="str">
        <f>IF('Formato 4_Ppto'!AE$441&lt;&gt;"",'Formato 4_Ppto'!AE$441,"")</f>
        <v/>
      </c>
      <c r="CE426" s="162" t="str">
        <f>IF('Formato 4_Ppto'!AF$441&lt;&gt;"",'Formato 4_Ppto'!AF$441,"")</f>
        <v/>
      </c>
      <c r="CF426" s="162" t="str">
        <f>IF('Formato 4_Ppto'!AG$441&lt;&gt;"",'Formato 4_Ppto'!AG$441,"")</f>
        <v/>
      </c>
      <c r="CG426" s="162" t="str">
        <f>IF('Formato 4_Ppto'!AH$441&lt;&gt;"",'Formato 4_Ppto'!AH$441,"")</f>
        <v/>
      </c>
      <c r="CH426" s="162" t="str">
        <f>IF('Formato 4_Ppto'!AI$441&lt;&gt;"",'Formato 4_Ppto'!AI$441,"")</f>
        <v/>
      </c>
      <c r="CI426" s="163" t="str">
        <f>IF('Formato 4_Ppto'!AJ$441&lt;&gt;"",'Formato 4_Ppto'!AJ$441,"")</f>
        <v/>
      </c>
      <c r="CJ426" s="13" t="str">
        <f>IF('Formato 4_Ppto'!B445&lt;&gt;"",'Formato 4_Ppto'!A445,"")</f>
        <v/>
      </c>
      <c r="CK426" s="24" t="str">
        <f>IF('Formato 4_Ppto'!B445&lt;&gt;"",'Formato 4_Ppto'!B445,"")</f>
        <v/>
      </c>
      <c r="CL426" s="22" t="str">
        <f>IF('Formato 4_Ppto'!C445&lt;&gt;"",'Formato 4_Ppto'!C445,"")</f>
        <v/>
      </c>
      <c r="CM426" s="24" t="str">
        <f>IF('Formato 4_Ppto'!D445&lt;&gt;"",'Formato 4_Ppto'!D445,"")</f>
        <v/>
      </c>
      <c r="CN426" s="161" t="str">
        <f>IF('Formato 4_Ppto'!E445&lt;&gt;"",'Formato 4_Ppto'!E445,"")</f>
        <v/>
      </c>
      <c r="CO426" s="161" t="str">
        <f>IF('Formato 4_Ppto'!G445&lt;&gt;"",'Formato 4_Ppto'!G445,"")</f>
        <v/>
      </c>
      <c r="CP426" s="163" t="str">
        <f>IF('Formato 4_Ppto'!I445&lt;&gt;"",'Formato 4_Ppto'!I445,"")</f>
        <v/>
      </c>
      <c r="CQ426" s="161" t="str">
        <f>IF('Formato 4_Ppto'!K445&lt;&gt;"",'Formato 4_Ppto'!K445,"")</f>
        <v/>
      </c>
      <c r="CR426" s="161" t="str">
        <f>IF('Formato 4_Ppto'!L445&lt;&gt;"",'Formato 4_Ppto'!L445,"")</f>
        <v/>
      </c>
      <c r="CS426" s="161" t="str">
        <f>IF('Formato 4_Ppto'!M445&lt;&gt;"",'Formato 4_Ppto'!M445,"")</f>
        <v/>
      </c>
      <c r="CT426" s="161" t="str">
        <f>IF('Formato 4_Ppto'!N445&lt;&gt;"",'Formato 4_Ppto'!N445,"")</f>
        <v/>
      </c>
      <c r="CU426" s="161" t="str">
        <f>IF('Formato 4_Ppto'!O445&lt;&gt;"",'Formato 4_Ppto'!O445,"")</f>
        <v/>
      </c>
      <c r="CV426" s="161" t="str">
        <f>IF('Formato 4_Ppto'!P445&lt;&gt;"",'Formato 4_Ppto'!P445,"")</f>
        <v/>
      </c>
      <c r="CW426" s="161" t="str">
        <f>IF('Formato 4_Ppto'!Q445&lt;&gt;"",'Formato 4_Ppto'!Q445,"")</f>
        <v/>
      </c>
      <c r="CX426" s="161" t="str">
        <f>IF('Formato 4_Ppto'!R445&lt;&gt;"",'Formato 4_Ppto'!R445,"")</f>
        <v/>
      </c>
      <c r="CY426" s="161" t="str">
        <f>IF('Formato 4_Ppto'!S445&lt;&gt;"",'Formato 4_Ppto'!S445,"")</f>
        <v/>
      </c>
      <c r="CZ426" s="161" t="str">
        <f>IF('Formato 4_Ppto'!T445&lt;&gt;"",'Formato 4_Ppto'!T445,"")</f>
        <v/>
      </c>
      <c r="DA426" s="161" t="str">
        <f>IF('Formato 4_Ppto'!U445&lt;&gt;"",'Formato 4_Ppto'!U445,"")</f>
        <v/>
      </c>
      <c r="DB426" s="161" t="str">
        <f>IF('Formato 4_Ppto'!V445&lt;&gt;"",'Formato 4_Ppto'!V445,"")</f>
        <v/>
      </c>
      <c r="DC426" s="161" t="str">
        <f>IF('Formato 4_Ppto'!W445&lt;&gt;"",'Formato 4_Ppto'!W445,"")</f>
        <v/>
      </c>
      <c r="DD426" s="162" t="str">
        <f>IF('Formato 4_Ppto'!X445&lt;&gt;"",'Formato 4_Ppto'!X445,"")</f>
        <v/>
      </c>
      <c r="DE426" s="162" t="str">
        <f>IF('Formato 4_Ppto'!Y445&lt;&gt;"",'Formato 4_Ppto'!Y445,"")</f>
        <v/>
      </c>
      <c r="DF426" s="162" t="str">
        <f>IF('Formato 4_Ppto'!Z445&lt;&gt;"",'Formato 4_Ppto'!Z445,"")</f>
        <v/>
      </c>
      <c r="DG426" s="162" t="str">
        <f>IF('Formato 4_Ppto'!AA445&lt;&gt;"",'Formato 4_Ppto'!AA445,"")</f>
        <v/>
      </c>
      <c r="DH426" s="162" t="str">
        <f>IF('Formato 4_Ppto'!AB445&lt;&gt;"",'Formato 4_Ppto'!AB445,"")</f>
        <v/>
      </c>
      <c r="DI426" s="162" t="str">
        <f>IF('Formato 4_Ppto'!AC445&lt;&gt;"",'Formato 4_Ppto'!AC445,"")</f>
        <v/>
      </c>
      <c r="DJ426" s="162" t="str">
        <f>IF('Formato 4_Ppto'!AD445&lt;&gt;"",'Formato 4_Ppto'!AD445,"")</f>
        <v/>
      </c>
      <c r="DK426" s="162" t="str">
        <f>IF('Formato 4_Ppto'!AE445&lt;&gt;"",'Formato 4_Ppto'!AE445,"")</f>
        <v/>
      </c>
      <c r="DL426" s="162" t="str">
        <f>IF('Formato 4_Ppto'!AF445&lt;&gt;"",'Formato 4_Ppto'!AF445,"")</f>
        <v/>
      </c>
      <c r="DM426" s="162" t="str">
        <f>IF('Formato 4_Ppto'!AG445&lt;&gt;"",'Formato 4_Ppto'!AG445,"")</f>
        <v/>
      </c>
      <c r="DN426" s="162" t="str">
        <f>IF('Formato 4_Ppto'!AH445&lt;&gt;"",'Formato 4_Ppto'!AH445,"")</f>
        <v/>
      </c>
      <c r="DO426" s="162" t="str">
        <f>IF('Formato 4_Ppto'!AI445&lt;&gt;"",'Formato 4_Ppto'!AI445,"")</f>
        <v/>
      </c>
      <c r="DP426" s="163" t="str">
        <f>IF('Formato 4_Ppto'!AJ445&lt;&gt;"",'Formato 4_Ppto'!AJ445,"")</f>
        <v/>
      </c>
    </row>
    <row r="427" spans="2:120" x14ac:dyDescent="0.3">
      <c r="B427" s="13" t="str">
        <f>IF(OR(Tabla6[[#This Row],[IDA]]="",Tabla6[[#This Row],[IDT]]="",Tabla6[[#This Row],[IDI]]=""),"",Tabla6[[#This Row],[IDA]]&amp;"."&amp;Tabla6[[#This Row],[IDT]]&amp;"."&amp;Tabla6[[#This Row],[IDI]])</f>
        <v/>
      </c>
      <c r="C427" s="13" t="str">
        <f>IF(Formato_02!$B$14&lt;&gt;"",0,"")</f>
        <v/>
      </c>
      <c r="D427" s="13" t="str">
        <f>IF(Formato_02!$H$9&lt;&gt;"",Formato_02!$H$9,"")</f>
        <v/>
      </c>
      <c r="E427" s="24" t="str">
        <f t="shared" si="48"/>
        <v/>
      </c>
      <c r="F427" s="24" t="str">
        <f>IF(Formato_02!$B$14&lt;&gt;"",Formato_02!$B$14,"")</f>
        <v/>
      </c>
      <c r="G427" s="22" t="str">
        <f>IF('Formato 3_Gantt'!C432&lt;&gt;"",'Formato 3_Gantt'!C432,"")</f>
        <v/>
      </c>
      <c r="H427" s="13" t="str">
        <f>IF('Formato 3_Gantt'!D$8&lt;&gt;"",'Formato 3_Gantt'!D$8,"")</f>
        <v/>
      </c>
      <c r="I427" s="13" t="str">
        <f>IF('Formato 3_Gantt'!E$8&lt;&gt;"",'Formato 3_Gantt'!E$8,"")</f>
        <v/>
      </c>
      <c r="J427" s="13" t="str">
        <f>IF('Formato 3_Gantt'!F$8&lt;&gt;"",'Formato 3_Gantt'!F$8,"")</f>
        <v/>
      </c>
      <c r="K427" s="158" t="str">
        <f>IF('Formato 3_Gantt'!G$8&lt;&gt;"",'Formato 3_Gantt'!G$8,"")</f>
        <v/>
      </c>
      <c r="L427" s="158" t="str">
        <f>IF('Formato 3_Gantt'!H$8&lt;&gt;"",'Formato 3_Gantt'!H$8,"")</f>
        <v/>
      </c>
      <c r="M427" s="13" t="str">
        <f>IF('Formato 3_Gantt'!BL$8&lt;&gt;"",'Formato 3_Gantt'!BL$8,"")</f>
        <v/>
      </c>
      <c r="N427" s="13" t="str">
        <f>IF('Formato 3_Gantt'!BM$8&lt;&gt;"",'Formato 3_Gantt'!BM$8,"")</f>
        <v/>
      </c>
      <c r="O427" s="13" t="str">
        <f>IF('Formato 3_Gantt'!BN$8&lt;&gt;"",'Formato 3_Gantt'!BN$8,"")</f>
        <v/>
      </c>
      <c r="P427" s="13" t="str">
        <f>IF('Formato 3_Gantt'!BO$8&lt;&gt;"",'Formato 3_Gantt'!BO$8,"")</f>
        <v/>
      </c>
      <c r="Q427" s="13" t="str">
        <f>IF('Formato 3_Gantt'!BP$8&lt;&gt;"",'Formato 3_Gantt'!BP$8,"")</f>
        <v/>
      </c>
      <c r="R427" s="13" t="str">
        <f>IF('Formato 3_Gantt'!BQ$8&lt;&gt;"",'Formato 3_Gantt'!BQ$8,"")</f>
        <v/>
      </c>
      <c r="S427" s="13" t="str">
        <f>IF('Formato 3_Gantt'!BR$8&lt;&gt;"",'Formato 3_Gantt'!BR$8,"")</f>
        <v/>
      </c>
      <c r="T427" s="13" t="str">
        <f>IF('Formato 3_Gantt'!BS$8&lt;&gt;"",'Formato 3_Gantt'!BS$8,"")</f>
        <v/>
      </c>
      <c r="U427" s="13" t="str">
        <f>IF('Formato 3_Gantt'!BT$8&lt;&gt;"",'Formato 3_Gantt'!BT$8,"")</f>
        <v/>
      </c>
      <c r="V427" s="13" t="str">
        <f>IF('Formato 3_Gantt'!BU$8&lt;&gt;"",'Formato 3_Gantt'!BU$8,"")</f>
        <v/>
      </c>
      <c r="W427" s="13" t="str">
        <f>IF('Formato 3_Gantt'!BV$8&lt;&gt;"",'Formato 3_Gantt'!BV$8,"")</f>
        <v/>
      </c>
      <c r="X427" s="13" t="str">
        <f>IF('Formato 3_Gantt'!BW$8&lt;&gt;"",'Formato 3_Gantt'!BW$8,"")</f>
        <v/>
      </c>
      <c r="Y427" s="13" t="str">
        <f>IF('Formato 3_Gantt'!BX$8&lt;&gt;"",'Formato 3_Gantt'!BX$8,"")</f>
        <v/>
      </c>
      <c r="Z427" s="162" t="str">
        <f>IF(Formato_02!S$15&lt;&gt;"",Formato_02!S$15,"")</f>
        <v/>
      </c>
      <c r="AA427" s="162" t="str">
        <f>IF(Formato_02!T$15&lt;&gt;"",Formato_02!T$15,"")</f>
        <v/>
      </c>
      <c r="AB427" s="162" t="str">
        <f>IF(Formato_02!U$15&lt;&gt;"",Formato_02!U$15,"")</f>
        <v/>
      </c>
      <c r="AC427" s="162" t="str">
        <f>IF(Formato_02!V$15&lt;&gt;"",Formato_02!V$15,"")</f>
        <v/>
      </c>
      <c r="AD427" s="162" t="str">
        <f>IF(Formato_02!W$15&lt;&gt;"",Formato_02!W$15,"")</f>
        <v/>
      </c>
      <c r="AE427" s="162" t="str">
        <f>IF(Formato_02!X$15&lt;&gt;"",Formato_02!X$15,"")</f>
        <v/>
      </c>
      <c r="AF427" s="162" t="str">
        <f>IF(Formato_02!Y$15&lt;&gt;"",Formato_02!Y$15,"")</f>
        <v/>
      </c>
      <c r="AG427" s="162" t="str">
        <f>IF(Formato_02!Z$15&lt;&gt;"",Formato_02!Z$15,"")</f>
        <v/>
      </c>
      <c r="AH427" s="162" t="str">
        <f>IF(Formato_02!AA$15&lt;&gt;"",Formato_02!AA$15,"")</f>
        <v/>
      </c>
      <c r="AI427" s="162" t="str">
        <f>IF(Formato_02!AB$15&lt;&gt;"",Formato_02!AB$15,"")</f>
        <v/>
      </c>
      <c r="AJ427" s="162" t="str">
        <f>IF(Formato_02!AC$15&lt;&gt;"",Formato_02!AC$15,"")</f>
        <v/>
      </c>
      <c r="AK427" s="162" t="str">
        <f>IF(Formato_02!AD$15&lt;&gt;"",Formato_02!AD$15,"")</f>
        <v/>
      </c>
      <c r="AL427" s="162" t="str">
        <f>IF(Formato_02!$N$14&lt;&gt;"",Formato_02!$N$14,"")</f>
        <v/>
      </c>
      <c r="AM427" s="13" t="str">
        <f>IF(Formato_02!$X$4&lt;&gt;"","AN","")</f>
        <v/>
      </c>
      <c r="AN427" s="24" t="str">
        <f t="shared" si="49"/>
        <v/>
      </c>
      <c r="AO427" s="13" t="str">
        <f>IF(Formato_02!$Y$4&lt;&gt;"","P027","")</f>
        <v/>
      </c>
      <c r="AP427" s="24" t="str">
        <f t="shared" si="50"/>
        <v/>
      </c>
      <c r="AQ427" s="13" t="str">
        <f>IF(Formato_02!$Z$4&lt;&gt;"","PNCVG","")</f>
        <v/>
      </c>
      <c r="AR427" s="24" t="str">
        <f t="shared" si="51"/>
        <v/>
      </c>
      <c r="AS427" s="13" t="str">
        <f>IF(Formato_02!$AA$4&lt;&gt;"","PNFF","")</f>
        <v/>
      </c>
      <c r="AT427" s="24" t="str">
        <f t="shared" si="52"/>
        <v/>
      </c>
      <c r="AU427" s="13" t="str">
        <f>IF(Formato_02!$AB$4&lt;&gt;"","PNPAM","")</f>
        <v/>
      </c>
      <c r="AV427" s="24" t="str">
        <f t="shared" si="53"/>
        <v/>
      </c>
      <c r="AW427" s="13" t="str">
        <f>IF(Formato_02!$AC$4&lt;&gt;"","PNAIA","")</f>
        <v/>
      </c>
      <c r="AX427" s="24" t="str">
        <f t="shared" si="54"/>
        <v/>
      </c>
      <c r="AY427" s="13" t="str">
        <f>IF(Formato_02!$AD$4&lt;&gt;"","PIO","")</f>
        <v/>
      </c>
      <c r="AZ427" s="24" t="str">
        <f t="shared" si="55"/>
        <v/>
      </c>
      <c r="BA427" s="13" t="str">
        <f>IF('Formato 3_Gantt'!B$23&lt;&gt;"",'Formato 3_Gantt'!A$23,"")</f>
        <v/>
      </c>
      <c r="BB427" s="24" t="str">
        <f>IF('Formato 3_Gantt'!B$23&lt;&gt;"",'Formato 3_Gantt'!B$23,"")</f>
        <v/>
      </c>
      <c r="BC427" s="22" t="str">
        <f>IF('Formato 3_Gantt'!C$23&lt;&gt;"",'Formato 3_Gantt'!C$23,"")</f>
        <v/>
      </c>
      <c r="BD427" s="13" t="str">
        <f>IF('Formato 3_Gantt'!D$23&lt;&gt;"",'Formato 3_Gantt'!D$23,"")</f>
        <v/>
      </c>
      <c r="BE427" s="161" t="str">
        <f>IF('Formato 3_Gantt'!E$23&lt;&gt;"",'Formato 3_Gantt'!E$23,"")</f>
        <v/>
      </c>
      <c r="BF427" s="13" t="str">
        <f>IF('Formato 3_Gantt'!F$23&lt;&gt;"",'Formato 3_Gantt'!F$23,"")</f>
        <v/>
      </c>
      <c r="BG427" s="158" t="str">
        <f>IF('Formato 3_Gantt'!G$23&lt;&gt;"",'Formato 3_Gantt'!G$23,"")</f>
        <v/>
      </c>
      <c r="BH427" s="158" t="str">
        <f>IF('Formato 3_Gantt'!H$23&lt;&gt;"",'Formato 3_Gantt'!H$23,"")</f>
        <v/>
      </c>
      <c r="BI427" s="161" t="str">
        <f>IF('Formato 3_Gantt'!BL$23&lt;&gt;"",'Formato 3_Gantt'!BL$23,"")</f>
        <v/>
      </c>
      <c r="BJ427" s="161" t="str">
        <f>IF('Formato 3_Gantt'!BM$23&lt;&gt;"",'Formato 3_Gantt'!BM$23,"")</f>
        <v/>
      </c>
      <c r="BK427" s="161" t="str">
        <f>IF('Formato 3_Gantt'!BN$23&lt;&gt;"",'Formato 3_Gantt'!BN$23,"")</f>
        <v/>
      </c>
      <c r="BL427" s="161" t="str">
        <f>IF('Formato 3_Gantt'!BO$23&lt;&gt;"",'Formato 3_Gantt'!BO$23,"")</f>
        <v/>
      </c>
      <c r="BM427" s="161" t="str">
        <f>IF('Formato 3_Gantt'!BP$23&lt;&gt;"",'Formato 3_Gantt'!BP$23,"")</f>
        <v/>
      </c>
      <c r="BN427" s="161" t="str">
        <f>IF('Formato 3_Gantt'!BQ$23&lt;&gt;"",'Formato 3_Gantt'!BQ$23,"")</f>
        <v/>
      </c>
      <c r="BO427" s="161" t="str">
        <f>IF('Formato 3_Gantt'!BR$23&lt;&gt;"",'Formato 3_Gantt'!BR$23,"")</f>
        <v/>
      </c>
      <c r="BP427" s="161" t="str">
        <f>IF('Formato 3_Gantt'!BS$23&lt;&gt;"",'Formato 3_Gantt'!BS$23,"")</f>
        <v/>
      </c>
      <c r="BQ427" s="161" t="str">
        <f>IF('Formato 3_Gantt'!BT$23&lt;&gt;"",'Formato 3_Gantt'!BT$23,"")</f>
        <v/>
      </c>
      <c r="BR427" s="161" t="str">
        <f>IF('Formato 3_Gantt'!BU$23&lt;&gt;"",'Formato 3_Gantt'!BU$23,"")</f>
        <v/>
      </c>
      <c r="BS427" s="161" t="str">
        <f>IF('Formato 3_Gantt'!BV$23&lt;&gt;"",'Formato 3_Gantt'!BV$23,"")</f>
        <v/>
      </c>
      <c r="BT427" s="161" t="str">
        <f>IF('Formato 3_Gantt'!BW$23&lt;&gt;"",'Formato 3_Gantt'!BW$23,"")</f>
        <v/>
      </c>
      <c r="BU427" s="161" t="str">
        <f>IF('Formato 3_Gantt'!BX$23&lt;&gt;"",'Formato 3_Gantt'!BX$23,"")</f>
        <v/>
      </c>
      <c r="BV427" s="163" t="str">
        <f>IF('Formato 4_Ppto'!I$441&lt;&gt;"",'Formato 4_Ppto'!I$441,"")</f>
        <v/>
      </c>
      <c r="BW427" s="162" t="str">
        <f>IF('Formato 4_Ppto'!X$441&lt;&gt;"",'Formato 4_Ppto'!X$441,"")</f>
        <v/>
      </c>
      <c r="BX427" s="162" t="str">
        <f>IF('Formato 4_Ppto'!Y$441&lt;&gt;"",'Formato 4_Ppto'!Y$441,"")</f>
        <v/>
      </c>
      <c r="BY427" s="162" t="str">
        <f>IF('Formato 4_Ppto'!Z$441&lt;&gt;"",'Formato 4_Ppto'!Z$441,"")</f>
        <v/>
      </c>
      <c r="BZ427" s="162" t="str">
        <f>IF('Formato 4_Ppto'!AA$441&lt;&gt;"",'Formato 4_Ppto'!AA$441,"")</f>
        <v/>
      </c>
      <c r="CA427" s="162" t="str">
        <f>IF('Formato 4_Ppto'!AB$441&lt;&gt;"",'Formato 4_Ppto'!AB$441,"")</f>
        <v/>
      </c>
      <c r="CB427" s="162" t="str">
        <f>IF('Formato 4_Ppto'!AC$441&lt;&gt;"",'Formato 4_Ppto'!AC$441,"")</f>
        <v/>
      </c>
      <c r="CC427" s="162" t="str">
        <f>IF('Formato 4_Ppto'!AD$441&lt;&gt;"",'Formato 4_Ppto'!AD$441,"")</f>
        <v/>
      </c>
      <c r="CD427" s="162" t="str">
        <f>IF('Formato 4_Ppto'!AE$441&lt;&gt;"",'Formato 4_Ppto'!AE$441,"")</f>
        <v/>
      </c>
      <c r="CE427" s="162" t="str">
        <f>IF('Formato 4_Ppto'!AF$441&lt;&gt;"",'Formato 4_Ppto'!AF$441,"")</f>
        <v/>
      </c>
      <c r="CF427" s="162" t="str">
        <f>IF('Formato 4_Ppto'!AG$441&lt;&gt;"",'Formato 4_Ppto'!AG$441,"")</f>
        <v/>
      </c>
      <c r="CG427" s="162" t="str">
        <f>IF('Formato 4_Ppto'!AH$441&lt;&gt;"",'Formato 4_Ppto'!AH$441,"")</f>
        <v/>
      </c>
      <c r="CH427" s="162" t="str">
        <f>IF('Formato 4_Ppto'!AI$441&lt;&gt;"",'Formato 4_Ppto'!AI$441,"")</f>
        <v/>
      </c>
      <c r="CI427" s="163" t="str">
        <f>IF('Formato 4_Ppto'!AJ$441&lt;&gt;"",'Formato 4_Ppto'!AJ$441,"")</f>
        <v/>
      </c>
      <c r="CJ427" s="13" t="str">
        <f>IF('Formato 4_Ppto'!B446&lt;&gt;"",'Formato 4_Ppto'!A446,"")</f>
        <v/>
      </c>
      <c r="CK427" s="24" t="str">
        <f>IF('Formato 4_Ppto'!B446&lt;&gt;"",'Formato 4_Ppto'!B446,"")</f>
        <v/>
      </c>
      <c r="CL427" s="22" t="str">
        <f>IF('Formato 4_Ppto'!C446&lt;&gt;"",'Formato 4_Ppto'!C446,"")</f>
        <v/>
      </c>
      <c r="CM427" s="24" t="str">
        <f>IF('Formato 4_Ppto'!D446&lt;&gt;"",'Formato 4_Ppto'!D446,"")</f>
        <v/>
      </c>
      <c r="CN427" s="161" t="str">
        <f>IF('Formato 4_Ppto'!E446&lt;&gt;"",'Formato 4_Ppto'!E446,"")</f>
        <v/>
      </c>
      <c r="CO427" s="161" t="str">
        <f>IF('Formato 4_Ppto'!G446&lt;&gt;"",'Formato 4_Ppto'!G446,"")</f>
        <v/>
      </c>
      <c r="CP427" s="163" t="str">
        <f>IF('Formato 4_Ppto'!I446&lt;&gt;"",'Formato 4_Ppto'!I446,"")</f>
        <v/>
      </c>
      <c r="CQ427" s="161" t="str">
        <f>IF('Formato 4_Ppto'!K446&lt;&gt;"",'Formato 4_Ppto'!K446,"")</f>
        <v/>
      </c>
      <c r="CR427" s="161" t="str">
        <f>IF('Formato 4_Ppto'!L446&lt;&gt;"",'Formato 4_Ppto'!L446,"")</f>
        <v/>
      </c>
      <c r="CS427" s="161" t="str">
        <f>IF('Formato 4_Ppto'!M446&lt;&gt;"",'Formato 4_Ppto'!M446,"")</f>
        <v/>
      </c>
      <c r="CT427" s="161" t="str">
        <f>IF('Formato 4_Ppto'!N446&lt;&gt;"",'Formato 4_Ppto'!N446,"")</f>
        <v/>
      </c>
      <c r="CU427" s="161" t="str">
        <f>IF('Formato 4_Ppto'!O446&lt;&gt;"",'Formato 4_Ppto'!O446,"")</f>
        <v/>
      </c>
      <c r="CV427" s="161" t="str">
        <f>IF('Formato 4_Ppto'!P446&lt;&gt;"",'Formato 4_Ppto'!P446,"")</f>
        <v/>
      </c>
      <c r="CW427" s="161" t="str">
        <f>IF('Formato 4_Ppto'!Q446&lt;&gt;"",'Formato 4_Ppto'!Q446,"")</f>
        <v/>
      </c>
      <c r="CX427" s="161" t="str">
        <f>IF('Formato 4_Ppto'!R446&lt;&gt;"",'Formato 4_Ppto'!R446,"")</f>
        <v/>
      </c>
      <c r="CY427" s="161" t="str">
        <f>IF('Formato 4_Ppto'!S446&lt;&gt;"",'Formato 4_Ppto'!S446,"")</f>
        <v/>
      </c>
      <c r="CZ427" s="161" t="str">
        <f>IF('Formato 4_Ppto'!T446&lt;&gt;"",'Formato 4_Ppto'!T446,"")</f>
        <v/>
      </c>
      <c r="DA427" s="161" t="str">
        <f>IF('Formato 4_Ppto'!U446&lt;&gt;"",'Formato 4_Ppto'!U446,"")</f>
        <v/>
      </c>
      <c r="DB427" s="161" t="str">
        <f>IF('Formato 4_Ppto'!V446&lt;&gt;"",'Formato 4_Ppto'!V446,"")</f>
        <v/>
      </c>
      <c r="DC427" s="161" t="str">
        <f>IF('Formato 4_Ppto'!W446&lt;&gt;"",'Formato 4_Ppto'!W446,"")</f>
        <v/>
      </c>
      <c r="DD427" s="162" t="str">
        <f>IF('Formato 4_Ppto'!X446&lt;&gt;"",'Formato 4_Ppto'!X446,"")</f>
        <v/>
      </c>
      <c r="DE427" s="162" t="str">
        <f>IF('Formato 4_Ppto'!Y446&lt;&gt;"",'Formato 4_Ppto'!Y446,"")</f>
        <v/>
      </c>
      <c r="DF427" s="162" t="str">
        <f>IF('Formato 4_Ppto'!Z446&lt;&gt;"",'Formato 4_Ppto'!Z446,"")</f>
        <v/>
      </c>
      <c r="DG427" s="162" t="str">
        <f>IF('Formato 4_Ppto'!AA446&lt;&gt;"",'Formato 4_Ppto'!AA446,"")</f>
        <v/>
      </c>
      <c r="DH427" s="162" t="str">
        <f>IF('Formato 4_Ppto'!AB446&lt;&gt;"",'Formato 4_Ppto'!AB446,"")</f>
        <v/>
      </c>
      <c r="DI427" s="162" t="str">
        <f>IF('Formato 4_Ppto'!AC446&lt;&gt;"",'Formato 4_Ppto'!AC446,"")</f>
        <v/>
      </c>
      <c r="DJ427" s="162" t="str">
        <f>IF('Formato 4_Ppto'!AD446&lt;&gt;"",'Formato 4_Ppto'!AD446,"")</f>
        <v/>
      </c>
      <c r="DK427" s="162" t="str">
        <f>IF('Formato 4_Ppto'!AE446&lt;&gt;"",'Formato 4_Ppto'!AE446,"")</f>
        <v/>
      </c>
      <c r="DL427" s="162" t="str">
        <f>IF('Formato 4_Ppto'!AF446&lt;&gt;"",'Formato 4_Ppto'!AF446,"")</f>
        <v/>
      </c>
      <c r="DM427" s="162" t="str">
        <f>IF('Formato 4_Ppto'!AG446&lt;&gt;"",'Formato 4_Ppto'!AG446,"")</f>
        <v/>
      </c>
      <c r="DN427" s="162" t="str">
        <f>IF('Formato 4_Ppto'!AH446&lt;&gt;"",'Formato 4_Ppto'!AH446,"")</f>
        <v/>
      </c>
      <c r="DO427" s="162" t="str">
        <f>IF('Formato 4_Ppto'!AI446&lt;&gt;"",'Formato 4_Ppto'!AI446,"")</f>
        <v/>
      </c>
      <c r="DP427" s="163" t="str">
        <f>IF('Formato 4_Ppto'!AJ446&lt;&gt;"",'Formato 4_Ppto'!AJ446,"")</f>
        <v/>
      </c>
    </row>
    <row r="428" spans="2:120" x14ac:dyDescent="0.3">
      <c r="B428" s="13" t="str">
        <f>IF(OR(Tabla6[[#This Row],[IDA]]="",Tabla6[[#This Row],[IDT]]="",Tabla6[[#This Row],[IDI]]=""),"",Tabla6[[#This Row],[IDA]]&amp;"."&amp;Tabla6[[#This Row],[IDT]]&amp;"."&amp;Tabla6[[#This Row],[IDI]])</f>
        <v/>
      </c>
      <c r="C428" s="13" t="str">
        <f>IF(Formato_02!$B$14&lt;&gt;"",0,"")</f>
        <v/>
      </c>
      <c r="D428" s="13" t="str">
        <f>IF(Formato_02!$H$9&lt;&gt;"",Formato_02!$H$9,"")</f>
        <v/>
      </c>
      <c r="E428" s="24" t="str">
        <f t="shared" si="48"/>
        <v/>
      </c>
      <c r="F428" s="24" t="str">
        <f>IF(Formato_02!$B$14&lt;&gt;"",Formato_02!$B$14,"")</f>
        <v/>
      </c>
      <c r="G428" s="22" t="str">
        <f>IF('Formato 3_Gantt'!C433&lt;&gt;"",'Formato 3_Gantt'!C433,"")</f>
        <v/>
      </c>
      <c r="H428" s="13" t="str">
        <f>IF('Formato 3_Gantt'!D$8&lt;&gt;"",'Formato 3_Gantt'!D$8,"")</f>
        <v/>
      </c>
      <c r="I428" s="13" t="str">
        <f>IF('Formato 3_Gantt'!E$8&lt;&gt;"",'Formato 3_Gantt'!E$8,"")</f>
        <v/>
      </c>
      <c r="J428" s="13" t="str">
        <f>IF('Formato 3_Gantt'!F$8&lt;&gt;"",'Formato 3_Gantt'!F$8,"")</f>
        <v/>
      </c>
      <c r="K428" s="158" t="str">
        <f>IF('Formato 3_Gantt'!G$8&lt;&gt;"",'Formato 3_Gantt'!G$8,"")</f>
        <v/>
      </c>
      <c r="L428" s="158" t="str">
        <f>IF('Formato 3_Gantt'!H$8&lt;&gt;"",'Formato 3_Gantt'!H$8,"")</f>
        <v/>
      </c>
      <c r="M428" s="13" t="str">
        <f>IF('Formato 3_Gantt'!BL$8&lt;&gt;"",'Formato 3_Gantt'!BL$8,"")</f>
        <v/>
      </c>
      <c r="N428" s="13" t="str">
        <f>IF('Formato 3_Gantt'!BM$8&lt;&gt;"",'Formato 3_Gantt'!BM$8,"")</f>
        <v/>
      </c>
      <c r="O428" s="13" t="str">
        <f>IF('Formato 3_Gantt'!BN$8&lt;&gt;"",'Formato 3_Gantt'!BN$8,"")</f>
        <v/>
      </c>
      <c r="P428" s="13" t="str">
        <f>IF('Formato 3_Gantt'!BO$8&lt;&gt;"",'Formato 3_Gantt'!BO$8,"")</f>
        <v/>
      </c>
      <c r="Q428" s="13" t="str">
        <f>IF('Formato 3_Gantt'!BP$8&lt;&gt;"",'Formato 3_Gantt'!BP$8,"")</f>
        <v/>
      </c>
      <c r="R428" s="13" t="str">
        <f>IF('Formato 3_Gantt'!BQ$8&lt;&gt;"",'Formato 3_Gantt'!BQ$8,"")</f>
        <v/>
      </c>
      <c r="S428" s="13" t="str">
        <f>IF('Formato 3_Gantt'!BR$8&lt;&gt;"",'Formato 3_Gantt'!BR$8,"")</f>
        <v/>
      </c>
      <c r="T428" s="13" t="str">
        <f>IF('Formato 3_Gantt'!BS$8&lt;&gt;"",'Formato 3_Gantt'!BS$8,"")</f>
        <v/>
      </c>
      <c r="U428" s="13" t="str">
        <f>IF('Formato 3_Gantt'!BT$8&lt;&gt;"",'Formato 3_Gantt'!BT$8,"")</f>
        <v/>
      </c>
      <c r="V428" s="13" t="str">
        <f>IF('Formato 3_Gantt'!BU$8&lt;&gt;"",'Formato 3_Gantt'!BU$8,"")</f>
        <v/>
      </c>
      <c r="W428" s="13" t="str">
        <f>IF('Formato 3_Gantt'!BV$8&lt;&gt;"",'Formato 3_Gantt'!BV$8,"")</f>
        <v/>
      </c>
      <c r="X428" s="13" t="str">
        <f>IF('Formato 3_Gantt'!BW$8&lt;&gt;"",'Formato 3_Gantt'!BW$8,"")</f>
        <v/>
      </c>
      <c r="Y428" s="13" t="str">
        <f>IF('Formato 3_Gantt'!BX$8&lt;&gt;"",'Formato 3_Gantt'!BX$8,"")</f>
        <v/>
      </c>
      <c r="Z428" s="162" t="str">
        <f>IF(Formato_02!S$15&lt;&gt;"",Formato_02!S$15,"")</f>
        <v/>
      </c>
      <c r="AA428" s="162" t="str">
        <f>IF(Formato_02!T$15&lt;&gt;"",Formato_02!T$15,"")</f>
        <v/>
      </c>
      <c r="AB428" s="162" t="str">
        <f>IF(Formato_02!U$15&lt;&gt;"",Formato_02!U$15,"")</f>
        <v/>
      </c>
      <c r="AC428" s="162" t="str">
        <f>IF(Formato_02!V$15&lt;&gt;"",Formato_02!V$15,"")</f>
        <v/>
      </c>
      <c r="AD428" s="162" t="str">
        <f>IF(Formato_02!W$15&lt;&gt;"",Formato_02!W$15,"")</f>
        <v/>
      </c>
      <c r="AE428" s="162" t="str">
        <f>IF(Formato_02!X$15&lt;&gt;"",Formato_02!X$15,"")</f>
        <v/>
      </c>
      <c r="AF428" s="162" t="str">
        <f>IF(Formato_02!Y$15&lt;&gt;"",Formato_02!Y$15,"")</f>
        <v/>
      </c>
      <c r="AG428" s="162" t="str">
        <f>IF(Formato_02!Z$15&lt;&gt;"",Formato_02!Z$15,"")</f>
        <v/>
      </c>
      <c r="AH428" s="162" t="str">
        <f>IF(Formato_02!AA$15&lt;&gt;"",Formato_02!AA$15,"")</f>
        <v/>
      </c>
      <c r="AI428" s="162" t="str">
        <f>IF(Formato_02!AB$15&lt;&gt;"",Formato_02!AB$15,"")</f>
        <v/>
      </c>
      <c r="AJ428" s="162" t="str">
        <f>IF(Formato_02!AC$15&lt;&gt;"",Formato_02!AC$15,"")</f>
        <v/>
      </c>
      <c r="AK428" s="162" t="str">
        <f>IF(Formato_02!AD$15&lt;&gt;"",Formato_02!AD$15,"")</f>
        <v/>
      </c>
      <c r="AL428" s="162" t="str">
        <f>IF(Formato_02!$N$14&lt;&gt;"",Formato_02!$N$14,"")</f>
        <v/>
      </c>
      <c r="AM428" s="13" t="str">
        <f>IF(Formato_02!$X$4&lt;&gt;"","AN","")</f>
        <v/>
      </c>
      <c r="AN428" s="24" t="str">
        <f t="shared" si="49"/>
        <v/>
      </c>
      <c r="AO428" s="13" t="str">
        <f>IF(Formato_02!$Y$4&lt;&gt;"","P027","")</f>
        <v/>
      </c>
      <c r="AP428" s="24" t="str">
        <f t="shared" si="50"/>
        <v/>
      </c>
      <c r="AQ428" s="13" t="str">
        <f>IF(Formato_02!$Z$4&lt;&gt;"","PNCVG","")</f>
        <v/>
      </c>
      <c r="AR428" s="24" t="str">
        <f t="shared" si="51"/>
        <v/>
      </c>
      <c r="AS428" s="13" t="str">
        <f>IF(Formato_02!$AA$4&lt;&gt;"","PNFF","")</f>
        <v/>
      </c>
      <c r="AT428" s="24" t="str">
        <f t="shared" si="52"/>
        <v/>
      </c>
      <c r="AU428" s="13" t="str">
        <f>IF(Formato_02!$AB$4&lt;&gt;"","PNPAM","")</f>
        <v/>
      </c>
      <c r="AV428" s="24" t="str">
        <f t="shared" si="53"/>
        <v/>
      </c>
      <c r="AW428" s="13" t="str">
        <f>IF(Formato_02!$AC$4&lt;&gt;"","PNAIA","")</f>
        <v/>
      </c>
      <c r="AX428" s="24" t="str">
        <f t="shared" si="54"/>
        <v/>
      </c>
      <c r="AY428" s="13" t="str">
        <f>IF(Formato_02!$AD$4&lt;&gt;"","PIO","")</f>
        <v/>
      </c>
      <c r="AZ428" s="24" t="str">
        <f t="shared" si="55"/>
        <v/>
      </c>
      <c r="BA428" s="13" t="str">
        <f>IF('Formato 3_Gantt'!B$23&lt;&gt;"",'Formato 3_Gantt'!A$23,"")</f>
        <v/>
      </c>
      <c r="BB428" s="24" t="str">
        <f>IF('Formato 3_Gantt'!B$23&lt;&gt;"",'Formato 3_Gantt'!B$23,"")</f>
        <v/>
      </c>
      <c r="BC428" s="22" t="str">
        <f>IF('Formato 3_Gantt'!C$23&lt;&gt;"",'Formato 3_Gantt'!C$23,"")</f>
        <v/>
      </c>
      <c r="BD428" s="13" t="str">
        <f>IF('Formato 3_Gantt'!D$23&lt;&gt;"",'Formato 3_Gantt'!D$23,"")</f>
        <v/>
      </c>
      <c r="BE428" s="161" t="str">
        <f>IF('Formato 3_Gantt'!E$23&lt;&gt;"",'Formato 3_Gantt'!E$23,"")</f>
        <v/>
      </c>
      <c r="BF428" s="13" t="str">
        <f>IF('Formato 3_Gantt'!F$23&lt;&gt;"",'Formato 3_Gantt'!F$23,"")</f>
        <v/>
      </c>
      <c r="BG428" s="158" t="str">
        <f>IF('Formato 3_Gantt'!G$23&lt;&gt;"",'Formato 3_Gantt'!G$23,"")</f>
        <v/>
      </c>
      <c r="BH428" s="158" t="str">
        <f>IF('Formato 3_Gantt'!H$23&lt;&gt;"",'Formato 3_Gantt'!H$23,"")</f>
        <v/>
      </c>
      <c r="BI428" s="161" t="str">
        <f>IF('Formato 3_Gantt'!BL$23&lt;&gt;"",'Formato 3_Gantt'!BL$23,"")</f>
        <v/>
      </c>
      <c r="BJ428" s="161" t="str">
        <f>IF('Formato 3_Gantt'!BM$23&lt;&gt;"",'Formato 3_Gantt'!BM$23,"")</f>
        <v/>
      </c>
      <c r="BK428" s="161" t="str">
        <f>IF('Formato 3_Gantt'!BN$23&lt;&gt;"",'Formato 3_Gantt'!BN$23,"")</f>
        <v/>
      </c>
      <c r="BL428" s="161" t="str">
        <f>IF('Formato 3_Gantt'!BO$23&lt;&gt;"",'Formato 3_Gantt'!BO$23,"")</f>
        <v/>
      </c>
      <c r="BM428" s="161" t="str">
        <f>IF('Formato 3_Gantt'!BP$23&lt;&gt;"",'Formato 3_Gantt'!BP$23,"")</f>
        <v/>
      </c>
      <c r="BN428" s="161" t="str">
        <f>IF('Formato 3_Gantt'!BQ$23&lt;&gt;"",'Formato 3_Gantt'!BQ$23,"")</f>
        <v/>
      </c>
      <c r="BO428" s="161" t="str">
        <f>IF('Formato 3_Gantt'!BR$23&lt;&gt;"",'Formato 3_Gantt'!BR$23,"")</f>
        <v/>
      </c>
      <c r="BP428" s="161" t="str">
        <f>IF('Formato 3_Gantt'!BS$23&lt;&gt;"",'Formato 3_Gantt'!BS$23,"")</f>
        <v/>
      </c>
      <c r="BQ428" s="161" t="str">
        <f>IF('Formato 3_Gantt'!BT$23&lt;&gt;"",'Formato 3_Gantt'!BT$23,"")</f>
        <v/>
      </c>
      <c r="BR428" s="161" t="str">
        <f>IF('Formato 3_Gantt'!BU$23&lt;&gt;"",'Formato 3_Gantt'!BU$23,"")</f>
        <v/>
      </c>
      <c r="BS428" s="161" t="str">
        <f>IF('Formato 3_Gantt'!BV$23&lt;&gt;"",'Formato 3_Gantt'!BV$23,"")</f>
        <v/>
      </c>
      <c r="BT428" s="161" t="str">
        <f>IF('Formato 3_Gantt'!BW$23&lt;&gt;"",'Formato 3_Gantt'!BW$23,"")</f>
        <v/>
      </c>
      <c r="BU428" s="161" t="str">
        <f>IF('Formato 3_Gantt'!BX$23&lt;&gt;"",'Formato 3_Gantt'!BX$23,"")</f>
        <v/>
      </c>
      <c r="BV428" s="163" t="str">
        <f>IF('Formato 4_Ppto'!I$441&lt;&gt;"",'Formato 4_Ppto'!I$441,"")</f>
        <v/>
      </c>
      <c r="BW428" s="162" t="str">
        <f>IF('Formato 4_Ppto'!X$441&lt;&gt;"",'Formato 4_Ppto'!X$441,"")</f>
        <v/>
      </c>
      <c r="BX428" s="162" t="str">
        <f>IF('Formato 4_Ppto'!Y$441&lt;&gt;"",'Formato 4_Ppto'!Y$441,"")</f>
        <v/>
      </c>
      <c r="BY428" s="162" t="str">
        <f>IF('Formato 4_Ppto'!Z$441&lt;&gt;"",'Formato 4_Ppto'!Z$441,"")</f>
        <v/>
      </c>
      <c r="BZ428" s="162" t="str">
        <f>IF('Formato 4_Ppto'!AA$441&lt;&gt;"",'Formato 4_Ppto'!AA$441,"")</f>
        <v/>
      </c>
      <c r="CA428" s="162" t="str">
        <f>IF('Formato 4_Ppto'!AB$441&lt;&gt;"",'Formato 4_Ppto'!AB$441,"")</f>
        <v/>
      </c>
      <c r="CB428" s="162" t="str">
        <f>IF('Formato 4_Ppto'!AC$441&lt;&gt;"",'Formato 4_Ppto'!AC$441,"")</f>
        <v/>
      </c>
      <c r="CC428" s="162" t="str">
        <f>IF('Formato 4_Ppto'!AD$441&lt;&gt;"",'Formato 4_Ppto'!AD$441,"")</f>
        <v/>
      </c>
      <c r="CD428" s="162" t="str">
        <f>IF('Formato 4_Ppto'!AE$441&lt;&gt;"",'Formato 4_Ppto'!AE$441,"")</f>
        <v/>
      </c>
      <c r="CE428" s="162" t="str">
        <f>IF('Formato 4_Ppto'!AF$441&lt;&gt;"",'Formato 4_Ppto'!AF$441,"")</f>
        <v/>
      </c>
      <c r="CF428" s="162" t="str">
        <f>IF('Formato 4_Ppto'!AG$441&lt;&gt;"",'Formato 4_Ppto'!AG$441,"")</f>
        <v/>
      </c>
      <c r="CG428" s="162" t="str">
        <f>IF('Formato 4_Ppto'!AH$441&lt;&gt;"",'Formato 4_Ppto'!AH$441,"")</f>
        <v/>
      </c>
      <c r="CH428" s="162" t="str">
        <f>IF('Formato 4_Ppto'!AI$441&lt;&gt;"",'Formato 4_Ppto'!AI$441,"")</f>
        <v/>
      </c>
      <c r="CI428" s="163" t="str">
        <f>IF('Formato 4_Ppto'!AJ$441&lt;&gt;"",'Formato 4_Ppto'!AJ$441,"")</f>
        <v/>
      </c>
      <c r="CJ428" s="13" t="str">
        <f>IF('Formato 4_Ppto'!B447&lt;&gt;"",'Formato 4_Ppto'!A447,"")</f>
        <v/>
      </c>
      <c r="CK428" s="24" t="str">
        <f>IF('Formato 4_Ppto'!B447&lt;&gt;"",'Formato 4_Ppto'!B447,"")</f>
        <v/>
      </c>
      <c r="CL428" s="22" t="str">
        <f>IF('Formato 4_Ppto'!C447&lt;&gt;"",'Formato 4_Ppto'!C447,"")</f>
        <v/>
      </c>
      <c r="CM428" s="24" t="str">
        <f>IF('Formato 4_Ppto'!D447&lt;&gt;"",'Formato 4_Ppto'!D447,"")</f>
        <v/>
      </c>
      <c r="CN428" s="161" t="str">
        <f>IF('Formato 4_Ppto'!E447&lt;&gt;"",'Formato 4_Ppto'!E447,"")</f>
        <v/>
      </c>
      <c r="CO428" s="161" t="str">
        <f>IF('Formato 4_Ppto'!G447&lt;&gt;"",'Formato 4_Ppto'!G447,"")</f>
        <v/>
      </c>
      <c r="CP428" s="163" t="str">
        <f>IF('Formato 4_Ppto'!I447&lt;&gt;"",'Formato 4_Ppto'!I447,"")</f>
        <v/>
      </c>
      <c r="CQ428" s="161" t="str">
        <f>IF('Formato 4_Ppto'!K447&lt;&gt;"",'Formato 4_Ppto'!K447,"")</f>
        <v/>
      </c>
      <c r="CR428" s="161" t="str">
        <f>IF('Formato 4_Ppto'!L447&lt;&gt;"",'Formato 4_Ppto'!L447,"")</f>
        <v/>
      </c>
      <c r="CS428" s="161" t="str">
        <f>IF('Formato 4_Ppto'!M447&lt;&gt;"",'Formato 4_Ppto'!M447,"")</f>
        <v/>
      </c>
      <c r="CT428" s="161" t="str">
        <f>IF('Formato 4_Ppto'!N447&lt;&gt;"",'Formato 4_Ppto'!N447,"")</f>
        <v/>
      </c>
      <c r="CU428" s="161" t="str">
        <f>IF('Formato 4_Ppto'!O447&lt;&gt;"",'Formato 4_Ppto'!O447,"")</f>
        <v/>
      </c>
      <c r="CV428" s="161" t="str">
        <f>IF('Formato 4_Ppto'!P447&lt;&gt;"",'Formato 4_Ppto'!P447,"")</f>
        <v/>
      </c>
      <c r="CW428" s="161" t="str">
        <f>IF('Formato 4_Ppto'!Q447&lt;&gt;"",'Formato 4_Ppto'!Q447,"")</f>
        <v/>
      </c>
      <c r="CX428" s="161" t="str">
        <f>IF('Formato 4_Ppto'!R447&lt;&gt;"",'Formato 4_Ppto'!R447,"")</f>
        <v/>
      </c>
      <c r="CY428" s="161" t="str">
        <f>IF('Formato 4_Ppto'!S447&lt;&gt;"",'Formato 4_Ppto'!S447,"")</f>
        <v/>
      </c>
      <c r="CZ428" s="161" t="str">
        <f>IF('Formato 4_Ppto'!T447&lt;&gt;"",'Formato 4_Ppto'!T447,"")</f>
        <v/>
      </c>
      <c r="DA428" s="161" t="str">
        <f>IF('Formato 4_Ppto'!U447&lt;&gt;"",'Formato 4_Ppto'!U447,"")</f>
        <v/>
      </c>
      <c r="DB428" s="161" t="str">
        <f>IF('Formato 4_Ppto'!V447&lt;&gt;"",'Formato 4_Ppto'!V447,"")</f>
        <v/>
      </c>
      <c r="DC428" s="161" t="str">
        <f>IF('Formato 4_Ppto'!W447&lt;&gt;"",'Formato 4_Ppto'!W447,"")</f>
        <v/>
      </c>
      <c r="DD428" s="162" t="str">
        <f>IF('Formato 4_Ppto'!X447&lt;&gt;"",'Formato 4_Ppto'!X447,"")</f>
        <v/>
      </c>
      <c r="DE428" s="162" t="str">
        <f>IF('Formato 4_Ppto'!Y447&lt;&gt;"",'Formato 4_Ppto'!Y447,"")</f>
        <v/>
      </c>
      <c r="DF428" s="162" t="str">
        <f>IF('Formato 4_Ppto'!Z447&lt;&gt;"",'Formato 4_Ppto'!Z447,"")</f>
        <v/>
      </c>
      <c r="DG428" s="162" t="str">
        <f>IF('Formato 4_Ppto'!AA447&lt;&gt;"",'Formato 4_Ppto'!AA447,"")</f>
        <v/>
      </c>
      <c r="DH428" s="162" t="str">
        <f>IF('Formato 4_Ppto'!AB447&lt;&gt;"",'Formato 4_Ppto'!AB447,"")</f>
        <v/>
      </c>
      <c r="DI428" s="162" t="str">
        <f>IF('Formato 4_Ppto'!AC447&lt;&gt;"",'Formato 4_Ppto'!AC447,"")</f>
        <v/>
      </c>
      <c r="DJ428" s="162" t="str">
        <f>IF('Formato 4_Ppto'!AD447&lt;&gt;"",'Formato 4_Ppto'!AD447,"")</f>
        <v/>
      </c>
      <c r="DK428" s="162" t="str">
        <f>IF('Formato 4_Ppto'!AE447&lt;&gt;"",'Formato 4_Ppto'!AE447,"")</f>
        <v/>
      </c>
      <c r="DL428" s="162" t="str">
        <f>IF('Formato 4_Ppto'!AF447&lt;&gt;"",'Formato 4_Ppto'!AF447,"")</f>
        <v/>
      </c>
      <c r="DM428" s="162" t="str">
        <f>IF('Formato 4_Ppto'!AG447&lt;&gt;"",'Formato 4_Ppto'!AG447,"")</f>
        <v/>
      </c>
      <c r="DN428" s="162" t="str">
        <f>IF('Formato 4_Ppto'!AH447&lt;&gt;"",'Formato 4_Ppto'!AH447,"")</f>
        <v/>
      </c>
      <c r="DO428" s="162" t="str">
        <f>IF('Formato 4_Ppto'!AI447&lt;&gt;"",'Formato 4_Ppto'!AI447,"")</f>
        <v/>
      </c>
      <c r="DP428" s="163" t="str">
        <f>IF('Formato 4_Ppto'!AJ447&lt;&gt;"",'Formato 4_Ppto'!AJ447,"")</f>
        <v/>
      </c>
    </row>
    <row r="429" spans="2:120" x14ac:dyDescent="0.3">
      <c r="B429" s="13" t="str">
        <f>IF(OR(Tabla6[[#This Row],[IDA]]="",Tabla6[[#This Row],[IDT]]="",Tabla6[[#This Row],[IDI]]=""),"",Tabla6[[#This Row],[IDA]]&amp;"."&amp;Tabla6[[#This Row],[IDT]]&amp;"."&amp;Tabla6[[#This Row],[IDI]])</f>
        <v/>
      </c>
      <c r="C429" s="13" t="str">
        <f>IF(Formato_02!$B$14&lt;&gt;"",0,"")</f>
        <v/>
      </c>
      <c r="D429" s="13" t="str">
        <f>IF(Formato_02!$H$9&lt;&gt;"",Formato_02!$H$9,"")</f>
        <v/>
      </c>
      <c r="E429" s="24" t="str">
        <f t="shared" si="48"/>
        <v/>
      </c>
      <c r="F429" s="24" t="str">
        <f>IF(Formato_02!$B$14&lt;&gt;"",Formato_02!$B$14,"")</f>
        <v/>
      </c>
      <c r="G429" s="22" t="str">
        <f>IF('Formato 3_Gantt'!C434&lt;&gt;"",'Formato 3_Gantt'!C434,"")</f>
        <v/>
      </c>
      <c r="H429" s="13" t="str">
        <f>IF('Formato 3_Gantt'!D$8&lt;&gt;"",'Formato 3_Gantt'!D$8,"")</f>
        <v/>
      </c>
      <c r="I429" s="13" t="str">
        <f>IF('Formato 3_Gantt'!E$8&lt;&gt;"",'Formato 3_Gantt'!E$8,"")</f>
        <v/>
      </c>
      <c r="J429" s="13" t="str">
        <f>IF('Formato 3_Gantt'!F$8&lt;&gt;"",'Formato 3_Gantt'!F$8,"")</f>
        <v/>
      </c>
      <c r="K429" s="158" t="str">
        <f>IF('Formato 3_Gantt'!G$8&lt;&gt;"",'Formato 3_Gantt'!G$8,"")</f>
        <v/>
      </c>
      <c r="L429" s="158" t="str">
        <f>IF('Formato 3_Gantt'!H$8&lt;&gt;"",'Formato 3_Gantt'!H$8,"")</f>
        <v/>
      </c>
      <c r="M429" s="13" t="str">
        <f>IF('Formato 3_Gantt'!BL$8&lt;&gt;"",'Formato 3_Gantt'!BL$8,"")</f>
        <v/>
      </c>
      <c r="N429" s="13" t="str">
        <f>IF('Formato 3_Gantt'!BM$8&lt;&gt;"",'Formato 3_Gantt'!BM$8,"")</f>
        <v/>
      </c>
      <c r="O429" s="13" t="str">
        <f>IF('Formato 3_Gantt'!BN$8&lt;&gt;"",'Formato 3_Gantt'!BN$8,"")</f>
        <v/>
      </c>
      <c r="P429" s="13" t="str">
        <f>IF('Formato 3_Gantt'!BO$8&lt;&gt;"",'Formato 3_Gantt'!BO$8,"")</f>
        <v/>
      </c>
      <c r="Q429" s="13" t="str">
        <f>IF('Formato 3_Gantt'!BP$8&lt;&gt;"",'Formato 3_Gantt'!BP$8,"")</f>
        <v/>
      </c>
      <c r="R429" s="13" t="str">
        <f>IF('Formato 3_Gantt'!BQ$8&lt;&gt;"",'Formato 3_Gantt'!BQ$8,"")</f>
        <v/>
      </c>
      <c r="S429" s="13" t="str">
        <f>IF('Formato 3_Gantt'!BR$8&lt;&gt;"",'Formato 3_Gantt'!BR$8,"")</f>
        <v/>
      </c>
      <c r="T429" s="13" t="str">
        <f>IF('Formato 3_Gantt'!BS$8&lt;&gt;"",'Formato 3_Gantt'!BS$8,"")</f>
        <v/>
      </c>
      <c r="U429" s="13" t="str">
        <f>IF('Formato 3_Gantt'!BT$8&lt;&gt;"",'Formato 3_Gantt'!BT$8,"")</f>
        <v/>
      </c>
      <c r="V429" s="13" t="str">
        <f>IF('Formato 3_Gantt'!BU$8&lt;&gt;"",'Formato 3_Gantt'!BU$8,"")</f>
        <v/>
      </c>
      <c r="W429" s="13" t="str">
        <f>IF('Formato 3_Gantt'!BV$8&lt;&gt;"",'Formato 3_Gantt'!BV$8,"")</f>
        <v/>
      </c>
      <c r="X429" s="13" t="str">
        <f>IF('Formato 3_Gantt'!BW$8&lt;&gt;"",'Formato 3_Gantt'!BW$8,"")</f>
        <v/>
      </c>
      <c r="Y429" s="13" t="str">
        <f>IF('Formato 3_Gantt'!BX$8&lt;&gt;"",'Formato 3_Gantt'!BX$8,"")</f>
        <v/>
      </c>
      <c r="Z429" s="162" t="str">
        <f>IF(Formato_02!S$15&lt;&gt;"",Formato_02!S$15,"")</f>
        <v/>
      </c>
      <c r="AA429" s="162" t="str">
        <f>IF(Formato_02!T$15&lt;&gt;"",Formato_02!T$15,"")</f>
        <v/>
      </c>
      <c r="AB429" s="162" t="str">
        <f>IF(Formato_02!U$15&lt;&gt;"",Formato_02!U$15,"")</f>
        <v/>
      </c>
      <c r="AC429" s="162" t="str">
        <f>IF(Formato_02!V$15&lt;&gt;"",Formato_02!V$15,"")</f>
        <v/>
      </c>
      <c r="AD429" s="162" t="str">
        <f>IF(Formato_02!W$15&lt;&gt;"",Formato_02!W$15,"")</f>
        <v/>
      </c>
      <c r="AE429" s="162" t="str">
        <f>IF(Formato_02!X$15&lt;&gt;"",Formato_02!X$15,"")</f>
        <v/>
      </c>
      <c r="AF429" s="162" t="str">
        <f>IF(Formato_02!Y$15&lt;&gt;"",Formato_02!Y$15,"")</f>
        <v/>
      </c>
      <c r="AG429" s="162" t="str">
        <f>IF(Formato_02!Z$15&lt;&gt;"",Formato_02!Z$15,"")</f>
        <v/>
      </c>
      <c r="AH429" s="162" t="str">
        <f>IF(Formato_02!AA$15&lt;&gt;"",Formato_02!AA$15,"")</f>
        <v/>
      </c>
      <c r="AI429" s="162" t="str">
        <f>IF(Formato_02!AB$15&lt;&gt;"",Formato_02!AB$15,"")</f>
        <v/>
      </c>
      <c r="AJ429" s="162" t="str">
        <f>IF(Formato_02!AC$15&lt;&gt;"",Formato_02!AC$15,"")</f>
        <v/>
      </c>
      <c r="AK429" s="162" t="str">
        <f>IF(Formato_02!AD$15&lt;&gt;"",Formato_02!AD$15,"")</f>
        <v/>
      </c>
      <c r="AL429" s="162" t="str">
        <f>IF(Formato_02!$N$14&lt;&gt;"",Formato_02!$N$14,"")</f>
        <v/>
      </c>
      <c r="AM429" s="13" t="str">
        <f>IF(Formato_02!$X$4&lt;&gt;"","AN","")</f>
        <v/>
      </c>
      <c r="AN429" s="24" t="str">
        <f t="shared" si="49"/>
        <v/>
      </c>
      <c r="AO429" s="13" t="str">
        <f>IF(Formato_02!$Y$4&lt;&gt;"","P027","")</f>
        <v/>
      </c>
      <c r="AP429" s="24" t="str">
        <f t="shared" si="50"/>
        <v/>
      </c>
      <c r="AQ429" s="13" t="str">
        <f>IF(Formato_02!$Z$4&lt;&gt;"","PNCVG","")</f>
        <v/>
      </c>
      <c r="AR429" s="24" t="str">
        <f t="shared" si="51"/>
        <v/>
      </c>
      <c r="AS429" s="13" t="str">
        <f>IF(Formato_02!$AA$4&lt;&gt;"","PNFF","")</f>
        <v/>
      </c>
      <c r="AT429" s="24" t="str">
        <f t="shared" si="52"/>
        <v/>
      </c>
      <c r="AU429" s="13" t="str">
        <f>IF(Formato_02!$AB$4&lt;&gt;"","PNPAM","")</f>
        <v/>
      </c>
      <c r="AV429" s="24" t="str">
        <f t="shared" si="53"/>
        <v/>
      </c>
      <c r="AW429" s="13" t="str">
        <f>IF(Formato_02!$AC$4&lt;&gt;"","PNAIA","")</f>
        <v/>
      </c>
      <c r="AX429" s="24" t="str">
        <f t="shared" si="54"/>
        <v/>
      </c>
      <c r="AY429" s="13" t="str">
        <f>IF(Formato_02!$AD$4&lt;&gt;"","PIO","")</f>
        <v/>
      </c>
      <c r="AZ429" s="24" t="str">
        <f t="shared" si="55"/>
        <v/>
      </c>
      <c r="BA429" s="13" t="str">
        <f>IF('Formato 3_Gantt'!B$23&lt;&gt;"",'Formato 3_Gantt'!A$23,"")</f>
        <v/>
      </c>
      <c r="BB429" s="24" t="str">
        <f>IF('Formato 3_Gantt'!B$23&lt;&gt;"",'Formato 3_Gantt'!B$23,"")</f>
        <v/>
      </c>
      <c r="BC429" s="22" t="str">
        <f>IF('Formato 3_Gantt'!C$23&lt;&gt;"",'Formato 3_Gantt'!C$23,"")</f>
        <v/>
      </c>
      <c r="BD429" s="13" t="str">
        <f>IF('Formato 3_Gantt'!D$23&lt;&gt;"",'Formato 3_Gantt'!D$23,"")</f>
        <v/>
      </c>
      <c r="BE429" s="161" t="str">
        <f>IF('Formato 3_Gantt'!E$23&lt;&gt;"",'Formato 3_Gantt'!E$23,"")</f>
        <v/>
      </c>
      <c r="BF429" s="13" t="str">
        <f>IF('Formato 3_Gantt'!F$23&lt;&gt;"",'Formato 3_Gantt'!F$23,"")</f>
        <v/>
      </c>
      <c r="BG429" s="158" t="str">
        <f>IF('Formato 3_Gantt'!G$23&lt;&gt;"",'Formato 3_Gantt'!G$23,"")</f>
        <v/>
      </c>
      <c r="BH429" s="158" t="str">
        <f>IF('Formato 3_Gantt'!H$23&lt;&gt;"",'Formato 3_Gantt'!H$23,"")</f>
        <v/>
      </c>
      <c r="BI429" s="161" t="str">
        <f>IF('Formato 3_Gantt'!BL$23&lt;&gt;"",'Formato 3_Gantt'!BL$23,"")</f>
        <v/>
      </c>
      <c r="BJ429" s="161" t="str">
        <f>IF('Formato 3_Gantt'!BM$23&lt;&gt;"",'Formato 3_Gantt'!BM$23,"")</f>
        <v/>
      </c>
      <c r="BK429" s="161" t="str">
        <f>IF('Formato 3_Gantt'!BN$23&lt;&gt;"",'Formato 3_Gantt'!BN$23,"")</f>
        <v/>
      </c>
      <c r="BL429" s="161" t="str">
        <f>IF('Formato 3_Gantt'!BO$23&lt;&gt;"",'Formato 3_Gantt'!BO$23,"")</f>
        <v/>
      </c>
      <c r="BM429" s="161" t="str">
        <f>IF('Formato 3_Gantt'!BP$23&lt;&gt;"",'Formato 3_Gantt'!BP$23,"")</f>
        <v/>
      </c>
      <c r="BN429" s="161" t="str">
        <f>IF('Formato 3_Gantt'!BQ$23&lt;&gt;"",'Formato 3_Gantt'!BQ$23,"")</f>
        <v/>
      </c>
      <c r="BO429" s="161" t="str">
        <f>IF('Formato 3_Gantt'!BR$23&lt;&gt;"",'Formato 3_Gantt'!BR$23,"")</f>
        <v/>
      </c>
      <c r="BP429" s="161" t="str">
        <f>IF('Formato 3_Gantt'!BS$23&lt;&gt;"",'Formato 3_Gantt'!BS$23,"")</f>
        <v/>
      </c>
      <c r="BQ429" s="161" t="str">
        <f>IF('Formato 3_Gantt'!BT$23&lt;&gt;"",'Formato 3_Gantt'!BT$23,"")</f>
        <v/>
      </c>
      <c r="BR429" s="161" t="str">
        <f>IF('Formato 3_Gantt'!BU$23&lt;&gt;"",'Formato 3_Gantt'!BU$23,"")</f>
        <v/>
      </c>
      <c r="BS429" s="161" t="str">
        <f>IF('Formato 3_Gantt'!BV$23&lt;&gt;"",'Formato 3_Gantt'!BV$23,"")</f>
        <v/>
      </c>
      <c r="BT429" s="161" t="str">
        <f>IF('Formato 3_Gantt'!BW$23&lt;&gt;"",'Formato 3_Gantt'!BW$23,"")</f>
        <v/>
      </c>
      <c r="BU429" s="161" t="str">
        <f>IF('Formato 3_Gantt'!BX$23&lt;&gt;"",'Formato 3_Gantt'!BX$23,"")</f>
        <v/>
      </c>
      <c r="BV429" s="163" t="str">
        <f>IF('Formato 4_Ppto'!I$441&lt;&gt;"",'Formato 4_Ppto'!I$441,"")</f>
        <v/>
      </c>
      <c r="BW429" s="162" t="str">
        <f>IF('Formato 4_Ppto'!X$441&lt;&gt;"",'Formato 4_Ppto'!X$441,"")</f>
        <v/>
      </c>
      <c r="BX429" s="162" t="str">
        <f>IF('Formato 4_Ppto'!Y$441&lt;&gt;"",'Formato 4_Ppto'!Y$441,"")</f>
        <v/>
      </c>
      <c r="BY429" s="162" t="str">
        <f>IF('Formato 4_Ppto'!Z$441&lt;&gt;"",'Formato 4_Ppto'!Z$441,"")</f>
        <v/>
      </c>
      <c r="BZ429" s="162" t="str">
        <f>IF('Formato 4_Ppto'!AA$441&lt;&gt;"",'Formato 4_Ppto'!AA$441,"")</f>
        <v/>
      </c>
      <c r="CA429" s="162" t="str">
        <f>IF('Formato 4_Ppto'!AB$441&lt;&gt;"",'Formato 4_Ppto'!AB$441,"")</f>
        <v/>
      </c>
      <c r="CB429" s="162" t="str">
        <f>IF('Formato 4_Ppto'!AC$441&lt;&gt;"",'Formato 4_Ppto'!AC$441,"")</f>
        <v/>
      </c>
      <c r="CC429" s="162" t="str">
        <f>IF('Formato 4_Ppto'!AD$441&lt;&gt;"",'Formato 4_Ppto'!AD$441,"")</f>
        <v/>
      </c>
      <c r="CD429" s="162" t="str">
        <f>IF('Formato 4_Ppto'!AE$441&lt;&gt;"",'Formato 4_Ppto'!AE$441,"")</f>
        <v/>
      </c>
      <c r="CE429" s="162" t="str">
        <f>IF('Formato 4_Ppto'!AF$441&lt;&gt;"",'Formato 4_Ppto'!AF$441,"")</f>
        <v/>
      </c>
      <c r="CF429" s="162" t="str">
        <f>IF('Formato 4_Ppto'!AG$441&lt;&gt;"",'Formato 4_Ppto'!AG$441,"")</f>
        <v/>
      </c>
      <c r="CG429" s="162" t="str">
        <f>IF('Formato 4_Ppto'!AH$441&lt;&gt;"",'Formato 4_Ppto'!AH$441,"")</f>
        <v/>
      </c>
      <c r="CH429" s="162" t="str">
        <f>IF('Formato 4_Ppto'!AI$441&lt;&gt;"",'Formato 4_Ppto'!AI$441,"")</f>
        <v/>
      </c>
      <c r="CI429" s="163" t="str">
        <f>IF('Formato 4_Ppto'!AJ$441&lt;&gt;"",'Formato 4_Ppto'!AJ$441,"")</f>
        <v/>
      </c>
      <c r="CJ429" s="13" t="str">
        <f>IF('Formato 4_Ppto'!B448&lt;&gt;"",'Formato 4_Ppto'!A448,"")</f>
        <v/>
      </c>
      <c r="CK429" s="24" t="str">
        <f>IF('Formato 4_Ppto'!B448&lt;&gt;"",'Formato 4_Ppto'!B448,"")</f>
        <v/>
      </c>
      <c r="CL429" s="22" t="str">
        <f>IF('Formato 4_Ppto'!C448&lt;&gt;"",'Formato 4_Ppto'!C448,"")</f>
        <v/>
      </c>
      <c r="CM429" s="24" t="str">
        <f>IF('Formato 4_Ppto'!D448&lt;&gt;"",'Formato 4_Ppto'!D448,"")</f>
        <v/>
      </c>
      <c r="CN429" s="161" t="str">
        <f>IF('Formato 4_Ppto'!E448&lt;&gt;"",'Formato 4_Ppto'!E448,"")</f>
        <v/>
      </c>
      <c r="CO429" s="161" t="str">
        <f>IF('Formato 4_Ppto'!G448&lt;&gt;"",'Formato 4_Ppto'!G448,"")</f>
        <v/>
      </c>
      <c r="CP429" s="163" t="str">
        <f>IF('Formato 4_Ppto'!I448&lt;&gt;"",'Formato 4_Ppto'!I448,"")</f>
        <v/>
      </c>
      <c r="CQ429" s="161" t="str">
        <f>IF('Formato 4_Ppto'!K448&lt;&gt;"",'Formato 4_Ppto'!K448,"")</f>
        <v/>
      </c>
      <c r="CR429" s="161" t="str">
        <f>IF('Formato 4_Ppto'!L448&lt;&gt;"",'Formato 4_Ppto'!L448,"")</f>
        <v/>
      </c>
      <c r="CS429" s="161" t="str">
        <f>IF('Formato 4_Ppto'!M448&lt;&gt;"",'Formato 4_Ppto'!M448,"")</f>
        <v/>
      </c>
      <c r="CT429" s="161" t="str">
        <f>IF('Formato 4_Ppto'!N448&lt;&gt;"",'Formato 4_Ppto'!N448,"")</f>
        <v/>
      </c>
      <c r="CU429" s="161" t="str">
        <f>IF('Formato 4_Ppto'!O448&lt;&gt;"",'Formato 4_Ppto'!O448,"")</f>
        <v/>
      </c>
      <c r="CV429" s="161" t="str">
        <f>IF('Formato 4_Ppto'!P448&lt;&gt;"",'Formato 4_Ppto'!P448,"")</f>
        <v/>
      </c>
      <c r="CW429" s="161" t="str">
        <f>IF('Formato 4_Ppto'!Q448&lt;&gt;"",'Formato 4_Ppto'!Q448,"")</f>
        <v/>
      </c>
      <c r="CX429" s="161" t="str">
        <f>IF('Formato 4_Ppto'!R448&lt;&gt;"",'Formato 4_Ppto'!R448,"")</f>
        <v/>
      </c>
      <c r="CY429" s="161" t="str">
        <f>IF('Formato 4_Ppto'!S448&lt;&gt;"",'Formato 4_Ppto'!S448,"")</f>
        <v/>
      </c>
      <c r="CZ429" s="161" t="str">
        <f>IF('Formato 4_Ppto'!T448&lt;&gt;"",'Formato 4_Ppto'!T448,"")</f>
        <v/>
      </c>
      <c r="DA429" s="161" t="str">
        <f>IF('Formato 4_Ppto'!U448&lt;&gt;"",'Formato 4_Ppto'!U448,"")</f>
        <v/>
      </c>
      <c r="DB429" s="161" t="str">
        <f>IF('Formato 4_Ppto'!V448&lt;&gt;"",'Formato 4_Ppto'!V448,"")</f>
        <v/>
      </c>
      <c r="DC429" s="161" t="str">
        <f>IF('Formato 4_Ppto'!W448&lt;&gt;"",'Formato 4_Ppto'!W448,"")</f>
        <v/>
      </c>
      <c r="DD429" s="162" t="str">
        <f>IF('Formato 4_Ppto'!X448&lt;&gt;"",'Formato 4_Ppto'!X448,"")</f>
        <v/>
      </c>
      <c r="DE429" s="162" t="str">
        <f>IF('Formato 4_Ppto'!Y448&lt;&gt;"",'Formato 4_Ppto'!Y448,"")</f>
        <v/>
      </c>
      <c r="DF429" s="162" t="str">
        <f>IF('Formato 4_Ppto'!Z448&lt;&gt;"",'Formato 4_Ppto'!Z448,"")</f>
        <v/>
      </c>
      <c r="DG429" s="162" t="str">
        <f>IF('Formato 4_Ppto'!AA448&lt;&gt;"",'Formato 4_Ppto'!AA448,"")</f>
        <v/>
      </c>
      <c r="DH429" s="162" t="str">
        <f>IF('Formato 4_Ppto'!AB448&lt;&gt;"",'Formato 4_Ppto'!AB448,"")</f>
        <v/>
      </c>
      <c r="DI429" s="162" t="str">
        <f>IF('Formato 4_Ppto'!AC448&lt;&gt;"",'Formato 4_Ppto'!AC448,"")</f>
        <v/>
      </c>
      <c r="DJ429" s="162" t="str">
        <f>IF('Formato 4_Ppto'!AD448&lt;&gt;"",'Formato 4_Ppto'!AD448,"")</f>
        <v/>
      </c>
      <c r="DK429" s="162" t="str">
        <f>IF('Formato 4_Ppto'!AE448&lt;&gt;"",'Formato 4_Ppto'!AE448,"")</f>
        <v/>
      </c>
      <c r="DL429" s="162" t="str">
        <f>IF('Formato 4_Ppto'!AF448&lt;&gt;"",'Formato 4_Ppto'!AF448,"")</f>
        <v/>
      </c>
      <c r="DM429" s="162" t="str">
        <f>IF('Formato 4_Ppto'!AG448&lt;&gt;"",'Formato 4_Ppto'!AG448,"")</f>
        <v/>
      </c>
      <c r="DN429" s="162" t="str">
        <f>IF('Formato 4_Ppto'!AH448&lt;&gt;"",'Formato 4_Ppto'!AH448,"")</f>
        <v/>
      </c>
      <c r="DO429" s="162" t="str">
        <f>IF('Formato 4_Ppto'!AI448&lt;&gt;"",'Formato 4_Ppto'!AI448,"")</f>
        <v/>
      </c>
      <c r="DP429" s="163" t="str">
        <f>IF('Formato 4_Ppto'!AJ448&lt;&gt;"",'Formato 4_Ppto'!AJ448,"")</f>
        <v/>
      </c>
    </row>
    <row r="430" spans="2:120" x14ac:dyDescent="0.3">
      <c r="B430" s="13" t="str">
        <f>IF(OR(Tabla6[[#This Row],[IDA]]="",Tabla6[[#This Row],[IDT]]="",Tabla6[[#This Row],[IDI]]=""),"",Tabla6[[#This Row],[IDA]]&amp;"."&amp;Tabla6[[#This Row],[IDT]]&amp;"."&amp;Tabla6[[#This Row],[IDI]])</f>
        <v/>
      </c>
      <c r="C430" s="13" t="str">
        <f>IF(Formato_02!$B$14&lt;&gt;"",0,"")</f>
        <v/>
      </c>
      <c r="D430" s="13" t="str">
        <f>IF(Formato_02!$H$9&lt;&gt;"",Formato_02!$H$9,"")</f>
        <v/>
      </c>
      <c r="E430" s="24" t="str">
        <f t="shared" si="48"/>
        <v/>
      </c>
      <c r="F430" s="24" t="str">
        <f>IF(Formato_02!$B$14&lt;&gt;"",Formato_02!$B$14,"")</f>
        <v/>
      </c>
      <c r="G430" s="22" t="str">
        <f>IF('Formato 3_Gantt'!C435&lt;&gt;"",'Formato 3_Gantt'!C435,"")</f>
        <v/>
      </c>
      <c r="H430" s="13" t="str">
        <f>IF('Formato 3_Gantt'!D$8&lt;&gt;"",'Formato 3_Gantt'!D$8,"")</f>
        <v/>
      </c>
      <c r="I430" s="13" t="str">
        <f>IF('Formato 3_Gantt'!E$8&lt;&gt;"",'Formato 3_Gantt'!E$8,"")</f>
        <v/>
      </c>
      <c r="J430" s="13" t="str">
        <f>IF('Formato 3_Gantt'!F$8&lt;&gt;"",'Formato 3_Gantt'!F$8,"")</f>
        <v/>
      </c>
      <c r="K430" s="158" t="str">
        <f>IF('Formato 3_Gantt'!G$8&lt;&gt;"",'Formato 3_Gantt'!G$8,"")</f>
        <v/>
      </c>
      <c r="L430" s="158" t="str">
        <f>IF('Formato 3_Gantt'!H$8&lt;&gt;"",'Formato 3_Gantt'!H$8,"")</f>
        <v/>
      </c>
      <c r="M430" s="13" t="str">
        <f>IF('Formato 3_Gantt'!BL$8&lt;&gt;"",'Formato 3_Gantt'!BL$8,"")</f>
        <v/>
      </c>
      <c r="N430" s="13" t="str">
        <f>IF('Formato 3_Gantt'!BM$8&lt;&gt;"",'Formato 3_Gantt'!BM$8,"")</f>
        <v/>
      </c>
      <c r="O430" s="13" t="str">
        <f>IF('Formato 3_Gantt'!BN$8&lt;&gt;"",'Formato 3_Gantt'!BN$8,"")</f>
        <v/>
      </c>
      <c r="P430" s="13" t="str">
        <f>IF('Formato 3_Gantt'!BO$8&lt;&gt;"",'Formato 3_Gantt'!BO$8,"")</f>
        <v/>
      </c>
      <c r="Q430" s="13" t="str">
        <f>IF('Formato 3_Gantt'!BP$8&lt;&gt;"",'Formato 3_Gantt'!BP$8,"")</f>
        <v/>
      </c>
      <c r="R430" s="13" t="str">
        <f>IF('Formato 3_Gantt'!BQ$8&lt;&gt;"",'Formato 3_Gantt'!BQ$8,"")</f>
        <v/>
      </c>
      <c r="S430" s="13" t="str">
        <f>IF('Formato 3_Gantt'!BR$8&lt;&gt;"",'Formato 3_Gantt'!BR$8,"")</f>
        <v/>
      </c>
      <c r="T430" s="13" t="str">
        <f>IF('Formato 3_Gantt'!BS$8&lt;&gt;"",'Formato 3_Gantt'!BS$8,"")</f>
        <v/>
      </c>
      <c r="U430" s="13" t="str">
        <f>IF('Formato 3_Gantt'!BT$8&lt;&gt;"",'Formato 3_Gantt'!BT$8,"")</f>
        <v/>
      </c>
      <c r="V430" s="13" t="str">
        <f>IF('Formato 3_Gantt'!BU$8&lt;&gt;"",'Formato 3_Gantt'!BU$8,"")</f>
        <v/>
      </c>
      <c r="W430" s="13" t="str">
        <f>IF('Formato 3_Gantt'!BV$8&lt;&gt;"",'Formato 3_Gantt'!BV$8,"")</f>
        <v/>
      </c>
      <c r="X430" s="13" t="str">
        <f>IF('Formato 3_Gantt'!BW$8&lt;&gt;"",'Formato 3_Gantt'!BW$8,"")</f>
        <v/>
      </c>
      <c r="Y430" s="13" t="str">
        <f>IF('Formato 3_Gantt'!BX$8&lt;&gt;"",'Formato 3_Gantt'!BX$8,"")</f>
        <v/>
      </c>
      <c r="Z430" s="162" t="str">
        <f>IF(Formato_02!S$15&lt;&gt;"",Formato_02!S$15,"")</f>
        <v/>
      </c>
      <c r="AA430" s="162" t="str">
        <f>IF(Formato_02!T$15&lt;&gt;"",Formato_02!T$15,"")</f>
        <v/>
      </c>
      <c r="AB430" s="162" t="str">
        <f>IF(Formato_02!U$15&lt;&gt;"",Formato_02!U$15,"")</f>
        <v/>
      </c>
      <c r="AC430" s="162" t="str">
        <f>IF(Formato_02!V$15&lt;&gt;"",Formato_02!V$15,"")</f>
        <v/>
      </c>
      <c r="AD430" s="162" t="str">
        <f>IF(Formato_02!W$15&lt;&gt;"",Formato_02!W$15,"")</f>
        <v/>
      </c>
      <c r="AE430" s="162" t="str">
        <f>IF(Formato_02!X$15&lt;&gt;"",Formato_02!X$15,"")</f>
        <v/>
      </c>
      <c r="AF430" s="162" t="str">
        <f>IF(Formato_02!Y$15&lt;&gt;"",Formato_02!Y$15,"")</f>
        <v/>
      </c>
      <c r="AG430" s="162" t="str">
        <f>IF(Formato_02!Z$15&lt;&gt;"",Formato_02!Z$15,"")</f>
        <v/>
      </c>
      <c r="AH430" s="162" t="str">
        <f>IF(Formato_02!AA$15&lt;&gt;"",Formato_02!AA$15,"")</f>
        <v/>
      </c>
      <c r="AI430" s="162" t="str">
        <f>IF(Formato_02!AB$15&lt;&gt;"",Formato_02!AB$15,"")</f>
        <v/>
      </c>
      <c r="AJ430" s="162" t="str">
        <f>IF(Formato_02!AC$15&lt;&gt;"",Formato_02!AC$15,"")</f>
        <v/>
      </c>
      <c r="AK430" s="162" t="str">
        <f>IF(Formato_02!AD$15&lt;&gt;"",Formato_02!AD$15,"")</f>
        <v/>
      </c>
      <c r="AL430" s="162" t="str">
        <f>IF(Formato_02!$N$14&lt;&gt;"",Formato_02!$N$14,"")</f>
        <v/>
      </c>
      <c r="AM430" s="13" t="str">
        <f>IF(Formato_02!$X$4&lt;&gt;"","AN","")</f>
        <v/>
      </c>
      <c r="AN430" s="24" t="str">
        <f t="shared" si="49"/>
        <v/>
      </c>
      <c r="AO430" s="13" t="str">
        <f>IF(Formato_02!$Y$4&lt;&gt;"","P027","")</f>
        <v/>
      </c>
      <c r="AP430" s="24" t="str">
        <f t="shared" si="50"/>
        <v/>
      </c>
      <c r="AQ430" s="13" t="str">
        <f>IF(Formato_02!$Z$4&lt;&gt;"","PNCVG","")</f>
        <v/>
      </c>
      <c r="AR430" s="24" t="str">
        <f t="shared" si="51"/>
        <v/>
      </c>
      <c r="AS430" s="13" t="str">
        <f>IF(Formato_02!$AA$4&lt;&gt;"","PNFF","")</f>
        <v/>
      </c>
      <c r="AT430" s="24" t="str">
        <f t="shared" si="52"/>
        <v/>
      </c>
      <c r="AU430" s="13" t="str">
        <f>IF(Formato_02!$AB$4&lt;&gt;"","PNPAM","")</f>
        <v/>
      </c>
      <c r="AV430" s="24" t="str">
        <f t="shared" si="53"/>
        <v/>
      </c>
      <c r="AW430" s="13" t="str">
        <f>IF(Formato_02!$AC$4&lt;&gt;"","PNAIA","")</f>
        <v/>
      </c>
      <c r="AX430" s="24" t="str">
        <f t="shared" si="54"/>
        <v/>
      </c>
      <c r="AY430" s="13" t="str">
        <f>IF(Formato_02!$AD$4&lt;&gt;"","PIO","")</f>
        <v/>
      </c>
      <c r="AZ430" s="24" t="str">
        <f t="shared" si="55"/>
        <v/>
      </c>
      <c r="BA430" s="13" t="str">
        <f>IF('Formato 3_Gantt'!B$23&lt;&gt;"",'Formato 3_Gantt'!A$23,"")</f>
        <v/>
      </c>
      <c r="BB430" s="24" t="str">
        <f>IF('Formato 3_Gantt'!B$23&lt;&gt;"",'Formato 3_Gantt'!B$23,"")</f>
        <v/>
      </c>
      <c r="BC430" s="22" t="str">
        <f>IF('Formato 3_Gantt'!C$23&lt;&gt;"",'Formato 3_Gantt'!C$23,"")</f>
        <v/>
      </c>
      <c r="BD430" s="13" t="str">
        <f>IF('Formato 3_Gantt'!D$23&lt;&gt;"",'Formato 3_Gantt'!D$23,"")</f>
        <v/>
      </c>
      <c r="BE430" s="161" t="str">
        <f>IF('Formato 3_Gantt'!E$23&lt;&gt;"",'Formato 3_Gantt'!E$23,"")</f>
        <v/>
      </c>
      <c r="BF430" s="13" t="str">
        <f>IF('Formato 3_Gantt'!F$23&lt;&gt;"",'Formato 3_Gantt'!F$23,"")</f>
        <v/>
      </c>
      <c r="BG430" s="158" t="str">
        <f>IF('Formato 3_Gantt'!G$23&lt;&gt;"",'Formato 3_Gantt'!G$23,"")</f>
        <v/>
      </c>
      <c r="BH430" s="158" t="str">
        <f>IF('Formato 3_Gantt'!H$23&lt;&gt;"",'Formato 3_Gantt'!H$23,"")</f>
        <v/>
      </c>
      <c r="BI430" s="161" t="str">
        <f>IF('Formato 3_Gantt'!BL$23&lt;&gt;"",'Formato 3_Gantt'!BL$23,"")</f>
        <v/>
      </c>
      <c r="BJ430" s="161" t="str">
        <f>IF('Formato 3_Gantt'!BM$23&lt;&gt;"",'Formato 3_Gantt'!BM$23,"")</f>
        <v/>
      </c>
      <c r="BK430" s="161" t="str">
        <f>IF('Formato 3_Gantt'!BN$23&lt;&gt;"",'Formato 3_Gantt'!BN$23,"")</f>
        <v/>
      </c>
      <c r="BL430" s="161" t="str">
        <f>IF('Formato 3_Gantt'!BO$23&lt;&gt;"",'Formato 3_Gantt'!BO$23,"")</f>
        <v/>
      </c>
      <c r="BM430" s="161" t="str">
        <f>IF('Formato 3_Gantt'!BP$23&lt;&gt;"",'Formato 3_Gantt'!BP$23,"")</f>
        <v/>
      </c>
      <c r="BN430" s="161" t="str">
        <f>IF('Formato 3_Gantt'!BQ$23&lt;&gt;"",'Formato 3_Gantt'!BQ$23,"")</f>
        <v/>
      </c>
      <c r="BO430" s="161" t="str">
        <f>IF('Formato 3_Gantt'!BR$23&lt;&gt;"",'Formato 3_Gantt'!BR$23,"")</f>
        <v/>
      </c>
      <c r="BP430" s="161" t="str">
        <f>IF('Formato 3_Gantt'!BS$23&lt;&gt;"",'Formato 3_Gantt'!BS$23,"")</f>
        <v/>
      </c>
      <c r="BQ430" s="161" t="str">
        <f>IF('Formato 3_Gantt'!BT$23&lt;&gt;"",'Formato 3_Gantt'!BT$23,"")</f>
        <v/>
      </c>
      <c r="BR430" s="161" t="str">
        <f>IF('Formato 3_Gantt'!BU$23&lt;&gt;"",'Formato 3_Gantt'!BU$23,"")</f>
        <v/>
      </c>
      <c r="BS430" s="161" t="str">
        <f>IF('Formato 3_Gantt'!BV$23&lt;&gt;"",'Formato 3_Gantt'!BV$23,"")</f>
        <v/>
      </c>
      <c r="BT430" s="161" t="str">
        <f>IF('Formato 3_Gantt'!BW$23&lt;&gt;"",'Formato 3_Gantt'!BW$23,"")</f>
        <v/>
      </c>
      <c r="BU430" s="161" t="str">
        <f>IF('Formato 3_Gantt'!BX$23&lt;&gt;"",'Formato 3_Gantt'!BX$23,"")</f>
        <v/>
      </c>
      <c r="BV430" s="163" t="str">
        <f>IF('Formato 4_Ppto'!I$441&lt;&gt;"",'Formato 4_Ppto'!I$441,"")</f>
        <v/>
      </c>
      <c r="BW430" s="162" t="str">
        <f>IF('Formato 4_Ppto'!X$441&lt;&gt;"",'Formato 4_Ppto'!X$441,"")</f>
        <v/>
      </c>
      <c r="BX430" s="162" t="str">
        <f>IF('Formato 4_Ppto'!Y$441&lt;&gt;"",'Formato 4_Ppto'!Y$441,"")</f>
        <v/>
      </c>
      <c r="BY430" s="162" t="str">
        <f>IF('Formato 4_Ppto'!Z$441&lt;&gt;"",'Formato 4_Ppto'!Z$441,"")</f>
        <v/>
      </c>
      <c r="BZ430" s="162" t="str">
        <f>IF('Formato 4_Ppto'!AA$441&lt;&gt;"",'Formato 4_Ppto'!AA$441,"")</f>
        <v/>
      </c>
      <c r="CA430" s="162" t="str">
        <f>IF('Formato 4_Ppto'!AB$441&lt;&gt;"",'Formato 4_Ppto'!AB$441,"")</f>
        <v/>
      </c>
      <c r="CB430" s="162" t="str">
        <f>IF('Formato 4_Ppto'!AC$441&lt;&gt;"",'Formato 4_Ppto'!AC$441,"")</f>
        <v/>
      </c>
      <c r="CC430" s="162" t="str">
        <f>IF('Formato 4_Ppto'!AD$441&lt;&gt;"",'Formato 4_Ppto'!AD$441,"")</f>
        <v/>
      </c>
      <c r="CD430" s="162" t="str">
        <f>IF('Formato 4_Ppto'!AE$441&lt;&gt;"",'Formato 4_Ppto'!AE$441,"")</f>
        <v/>
      </c>
      <c r="CE430" s="162" t="str">
        <f>IF('Formato 4_Ppto'!AF$441&lt;&gt;"",'Formato 4_Ppto'!AF$441,"")</f>
        <v/>
      </c>
      <c r="CF430" s="162" t="str">
        <f>IF('Formato 4_Ppto'!AG$441&lt;&gt;"",'Formato 4_Ppto'!AG$441,"")</f>
        <v/>
      </c>
      <c r="CG430" s="162" t="str">
        <f>IF('Formato 4_Ppto'!AH$441&lt;&gt;"",'Formato 4_Ppto'!AH$441,"")</f>
        <v/>
      </c>
      <c r="CH430" s="162" t="str">
        <f>IF('Formato 4_Ppto'!AI$441&lt;&gt;"",'Formato 4_Ppto'!AI$441,"")</f>
        <v/>
      </c>
      <c r="CI430" s="163" t="str">
        <f>IF('Formato 4_Ppto'!AJ$441&lt;&gt;"",'Formato 4_Ppto'!AJ$441,"")</f>
        <v/>
      </c>
      <c r="CJ430" s="13" t="str">
        <f>IF('Formato 4_Ppto'!B449&lt;&gt;"",'Formato 4_Ppto'!A449,"")</f>
        <v/>
      </c>
      <c r="CK430" s="24" t="str">
        <f>IF('Formato 4_Ppto'!B449&lt;&gt;"",'Formato 4_Ppto'!B449,"")</f>
        <v/>
      </c>
      <c r="CL430" s="22" t="str">
        <f>IF('Formato 4_Ppto'!C449&lt;&gt;"",'Formato 4_Ppto'!C449,"")</f>
        <v/>
      </c>
      <c r="CM430" s="24" t="str">
        <f>IF('Formato 4_Ppto'!D449&lt;&gt;"",'Formato 4_Ppto'!D449,"")</f>
        <v/>
      </c>
      <c r="CN430" s="161" t="str">
        <f>IF('Formato 4_Ppto'!E449&lt;&gt;"",'Formato 4_Ppto'!E449,"")</f>
        <v/>
      </c>
      <c r="CO430" s="161" t="str">
        <f>IF('Formato 4_Ppto'!G449&lt;&gt;"",'Formato 4_Ppto'!G449,"")</f>
        <v/>
      </c>
      <c r="CP430" s="163" t="str">
        <f>IF('Formato 4_Ppto'!I449&lt;&gt;"",'Formato 4_Ppto'!I449,"")</f>
        <v/>
      </c>
      <c r="CQ430" s="161" t="str">
        <f>IF('Formato 4_Ppto'!K449&lt;&gt;"",'Formato 4_Ppto'!K449,"")</f>
        <v/>
      </c>
      <c r="CR430" s="161" t="str">
        <f>IF('Formato 4_Ppto'!L449&lt;&gt;"",'Formato 4_Ppto'!L449,"")</f>
        <v/>
      </c>
      <c r="CS430" s="161" t="str">
        <f>IF('Formato 4_Ppto'!M449&lt;&gt;"",'Formato 4_Ppto'!M449,"")</f>
        <v/>
      </c>
      <c r="CT430" s="161" t="str">
        <f>IF('Formato 4_Ppto'!N449&lt;&gt;"",'Formato 4_Ppto'!N449,"")</f>
        <v/>
      </c>
      <c r="CU430" s="161" t="str">
        <f>IF('Formato 4_Ppto'!O449&lt;&gt;"",'Formato 4_Ppto'!O449,"")</f>
        <v/>
      </c>
      <c r="CV430" s="161" t="str">
        <f>IF('Formato 4_Ppto'!P449&lt;&gt;"",'Formato 4_Ppto'!P449,"")</f>
        <v/>
      </c>
      <c r="CW430" s="161" t="str">
        <f>IF('Formato 4_Ppto'!Q449&lt;&gt;"",'Formato 4_Ppto'!Q449,"")</f>
        <v/>
      </c>
      <c r="CX430" s="161" t="str">
        <f>IF('Formato 4_Ppto'!R449&lt;&gt;"",'Formato 4_Ppto'!R449,"")</f>
        <v/>
      </c>
      <c r="CY430" s="161" t="str">
        <f>IF('Formato 4_Ppto'!S449&lt;&gt;"",'Formato 4_Ppto'!S449,"")</f>
        <v/>
      </c>
      <c r="CZ430" s="161" t="str">
        <f>IF('Formato 4_Ppto'!T449&lt;&gt;"",'Formato 4_Ppto'!T449,"")</f>
        <v/>
      </c>
      <c r="DA430" s="161" t="str">
        <f>IF('Formato 4_Ppto'!U449&lt;&gt;"",'Formato 4_Ppto'!U449,"")</f>
        <v/>
      </c>
      <c r="DB430" s="161" t="str">
        <f>IF('Formato 4_Ppto'!V449&lt;&gt;"",'Formato 4_Ppto'!V449,"")</f>
        <v/>
      </c>
      <c r="DC430" s="161" t="str">
        <f>IF('Formato 4_Ppto'!W449&lt;&gt;"",'Formato 4_Ppto'!W449,"")</f>
        <v/>
      </c>
      <c r="DD430" s="162" t="str">
        <f>IF('Formato 4_Ppto'!X449&lt;&gt;"",'Formato 4_Ppto'!X449,"")</f>
        <v/>
      </c>
      <c r="DE430" s="162" t="str">
        <f>IF('Formato 4_Ppto'!Y449&lt;&gt;"",'Formato 4_Ppto'!Y449,"")</f>
        <v/>
      </c>
      <c r="DF430" s="162" t="str">
        <f>IF('Formato 4_Ppto'!Z449&lt;&gt;"",'Formato 4_Ppto'!Z449,"")</f>
        <v/>
      </c>
      <c r="DG430" s="162" t="str">
        <f>IF('Formato 4_Ppto'!AA449&lt;&gt;"",'Formato 4_Ppto'!AA449,"")</f>
        <v/>
      </c>
      <c r="DH430" s="162" t="str">
        <f>IF('Formato 4_Ppto'!AB449&lt;&gt;"",'Formato 4_Ppto'!AB449,"")</f>
        <v/>
      </c>
      <c r="DI430" s="162" t="str">
        <f>IF('Formato 4_Ppto'!AC449&lt;&gt;"",'Formato 4_Ppto'!AC449,"")</f>
        <v/>
      </c>
      <c r="DJ430" s="162" t="str">
        <f>IF('Formato 4_Ppto'!AD449&lt;&gt;"",'Formato 4_Ppto'!AD449,"")</f>
        <v/>
      </c>
      <c r="DK430" s="162" t="str">
        <f>IF('Formato 4_Ppto'!AE449&lt;&gt;"",'Formato 4_Ppto'!AE449,"")</f>
        <v/>
      </c>
      <c r="DL430" s="162" t="str">
        <f>IF('Formato 4_Ppto'!AF449&lt;&gt;"",'Formato 4_Ppto'!AF449,"")</f>
        <v/>
      </c>
      <c r="DM430" s="162" t="str">
        <f>IF('Formato 4_Ppto'!AG449&lt;&gt;"",'Formato 4_Ppto'!AG449,"")</f>
        <v/>
      </c>
      <c r="DN430" s="162" t="str">
        <f>IF('Formato 4_Ppto'!AH449&lt;&gt;"",'Formato 4_Ppto'!AH449,"")</f>
        <v/>
      </c>
      <c r="DO430" s="162" t="str">
        <f>IF('Formato 4_Ppto'!AI449&lt;&gt;"",'Formato 4_Ppto'!AI449,"")</f>
        <v/>
      </c>
      <c r="DP430" s="163" t="str">
        <f>IF('Formato 4_Ppto'!AJ449&lt;&gt;"",'Formato 4_Ppto'!AJ449,"")</f>
        <v/>
      </c>
    </row>
    <row r="431" spans="2:120" x14ac:dyDescent="0.3">
      <c r="B431" s="13" t="str">
        <f>IF(OR(Tabla6[[#This Row],[IDA]]="",Tabla6[[#This Row],[IDT]]="",Tabla6[[#This Row],[IDI]]=""),"",Tabla6[[#This Row],[IDA]]&amp;"."&amp;Tabla6[[#This Row],[IDT]]&amp;"."&amp;Tabla6[[#This Row],[IDI]])</f>
        <v/>
      </c>
      <c r="C431" s="13" t="str">
        <f>IF(Formato_02!$B$14&lt;&gt;"",0,"")</f>
        <v/>
      </c>
      <c r="D431" s="13" t="str">
        <f>IF(Formato_02!$H$9&lt;&gt;"",Formato_02!$H$9,"")</f>
        <v/>
      </c>
      <c r="E431" s="24" t="str">
        <f t="shared" si="48"/>
        <v/>
      </c>
      <c r="F431" s="24" t="str">
        <f>IF(Formato_02!$B$14&lt;&gt;"",Formato_02!$B$14,"")</f>
        <v/>
      </c>
      <c r="G431" s="22" t="str">
        <f>IF('Formato 3_Gantt'!C436&lt;&gt;"",'Formato 3_Gantt'!C436,"")</f>
        <v/>
      </c>
      <c r="H431" s="13" t="str">
        <f>IF('Formato 3_Gantt'!D$8&lt;&gt;"",'Formato 3_Gantt'!D$8,"")</f>
        <v/>
      </c>
      <c r="I431" s="13" t="str">
        <f>IF('Formato 3_Gantt'!E$8&lt;&gt;"",'Formato 3_Gantt'!E$8,"")</f>
        <v/>
      </c>
      <c r="J431" s="13" t="str">
        <f>IF('Formato 3_Gantt'!F$8&lt;&gt;"",'Formato 3_Gantt'!F$8,"")</f>
        <v/>
      </c>
      <c r="K431" s="158" t="str">
        <f>IF('Formato 3_Gantt'!G$8&lt;&gt;"",'Formato 3_Gantt'!G$8,"")</f>
        <v/>
      </c>
      <c r="L431" s="158" t="str">
        <f>IF('Formato 3_Gantt'!H$8&lt;&gt;"",'Formato 3_Gantt'!H$8,"")</f>
        <v/>
      </c>
      <c r="M431" s="13" t="str">
        <f>IF('Formato 3_Gantt'!BL$8&lt;&gt;"",'Formato 3_Gantt'!BL$8,"")</f>
        <v/>
      </c>
      <c r="N431" s="13" t="str">
        <f>IF('Formato 3_Gantt'!BM$8&lt;&gt;"",'Formato 3_Gantt'!BM$8,"")</f>
        <v/>
      </c>
      <c r="O431" s="13" t="str">
        <f>IF('Formato 3_Gantt'!BN$8&lt;&gt;"",'Formato 3_Gantt'!BN$8,"")</f>
        <v/>
      </c>
      <c r="P431" s="13" t="str">
        <f>IF('Formato 3_Gantt'!BO$8&lt;&gt;"",'Formato 3_Gantt'!BO$8,"")</f>
        <v/>
      </c>
      <c r="Q431" s="13" t="str">
        <f>IF('Formato 3_Gantt'!BP$8&lt;&gt;"",'Formato 3_Gantt'!BP$8,"")</f>
        <v/>
      </c>
      <c r="R431" s="13" t="str">
        <f>IF('Formato 3_Gantt'!BQ$8&lt;&gt;"",'Formato 3_Gantt'!BQ$8,"")</f>
        <v/>
      </c>
      <c r="S431" s="13" t="str">
        <f>IF('Formato 3_Gantt'!BR$8&lt;&gt;"",'Formato 3_Gantt'!BR$8,"")</f>
        <v/>
      </c>
      <c r="T431" s="13" t="str">
        <f>IF('Formato 3_Gantt'!BS$8&lt;&gt;"",'Formato 3_Gantt'!BS$8,"")</f>
        <v/>
      </c>
      <c r="U431" s="13" t="str">
        <f>IF('Formato 3_Gantt'!BT$8&lt;&gt;"",'Formato 3_Gantt'!BT$8,"")</f>
        <v/>
      </c>
      <c r="V431" s="13" t="str">
        <f>IF('Formato 3_Gantt'!BU$8&lt;&gt;"",'Formato 3_Gantt'!BU$8,"")</f>
        <v/>
      </c>
      <c r="W431" s="13" t="str">
        <f>IF('Formato 3_Gantt'!BV$8&lt;&gt;"",'Formato 3_Gantt'!BV$8,"")</f>
        <v/>
      </c>
      <c r="X431" s="13" t="str">
        <f>IF('Formato 3_Gantt'!BW$8&lt;&gt;"",'Formato 3_Gantt'!BW$8,"")</f>
        <v/>
      </c>
      <c r="Y431" s="13" t="str">
        <f>IF('Formato 3_Gantt'!BX$8&lt;&gt;"",'Formato 3_Gantt'!BX$8,"")</f>
        <v/>
      </c>
      <c r="Z431" s="162" t="str">
        <f>IF(Formato_02!S$15&lt;&gt;"",Formato_02!S$15,"")</f>
        <v/>
      </c>
      <c r="AA431" s="162" t="str">
        <f>IF(Formato_02!T$15&lt;&gt;"",Formato_02!T$15,"")</f>
        <v/>
      </c>
      <c r="AB431" s="162" t="str">
        <f>IF(Formato_02!U$15&lt;&gt;"",Formato_02!U$15,"")</f>
        <v/>
      </c>
      <c r="AC431" s="162" t="str">
        <f>IF(Formato_02!V$15&lt;&gt;"",Formato_02!V$15,"")</f>
        <v/>
      </c>
      <c r="AD431" s="162" t="str">
        <f>IF(Formato_02!W$15&lt;&gt;"",Formato_02!W$15,"")</f>
        <v/>
      </c>
      <c r="AE431" s="162" t="str">
        <f>IF(Formato_02!X$15&lt;&gt;"",Formato_02!X$15,"")</f>
        <v/>
      </c>
      <c r="AF431" s="162" t="str">
        <f>IF(Formato_02!Y$15&lt;&gt;"",Formato_02!Y$15,"")</f>
        <v/>
      </c>
      <c r="AG431" s="162" t="str">
        <f>IF(Formato_02!Z$15&lt;&gt;"",Formato_02!Z$15,"")</f>
        <v/>
      </c>
      <c r="AH431" s="162" t="str">
        <f>IF(Formato_02!AA$15&lt;&gt;"",Formato_02!AA$15,"")</f>
        <v/>
      </c>
      <c r="AI431" s="162" t="str">
        <f>IF(Formato_02!AB$15&lt;&gt;"",Formato_02!AB$15,"")</f>
        <v/>
      </c>
      <c r="AJ431" s="162" t="str">
        <f>IF(Formato_02!AC$15&lt;&gt;"",Formato_02!AC$15,"")</f>
        <v/>
      </c>
      <c r="AK431" s="162" t="str">
        <f>IF(Formato_02!AD$15&lt;&gt;"",Formato_02!AD$15,"")</f>
        <v/>
      </c>
      <c r="AL431" s="162" t="str">
        <f>IF(Formato_02!$N$14&lt;&gt;"",Formato_02!$N$14,"")</f>
        <v/>
      </c>
      <c r="AM431" s="13" t="str">
        <f>IF(Formato_02!$X$4&lt;&gt;"","AN","")</f>
        <v/>
      </c>
      <c r="AN431" s="24" t="str">
        <f t="shared" si="49"/>
        <v/>
      </c>
      <c r="AO431" s="13" t="str">
        <f>IF(Formato_02!$Y$4&lt;&gt;"","P027","")</f>
        <v/>
      </c>
      <c r="AP431" s="24" t="str">
        <f t="shared" si="50"/>
        <v/>
      </c>
      <c r="AQ431" s="13" t="str">
        <f>IF(Formato_02!$Z$4&lt;&gt;"","PNCVG","")</f>
        <v/>
      </c>
      <c r="AR431" s="24" t="str">
        <f t="shared" si="51"/>
        <v/>
      </c>
      <c r="AS431" s="13" t="str">
        <f>IF(Formato_02!$AA$4&lt;&gt;"","PNFF","")</f>
        <v/>
      </c>
      <c r="AT431" s="24" t="str">
        <f t="shared" si="52"/>
        <v/>
      </c>
      <c r="AU431" s="13" t="str">
        <f>IF(Formato_02!$AB$4&lt;&gt;"","PNPAM","")</f>
        <v/>
      </c>
      <c r="AV431" s="24" t="str">
        <f t="shared" si="53"/>
        <v/>
      </c>
      <c r="AW431" s="13" t="str">
        <f>IF(Formato_02!$AC$4&lt;&gt;"","PNAIA","")</f>
        <v/>
      </c>
      <c r="AX431" s="24" t="str">
        <f t="shared" si="54"/>
        <v/>
      </c>
      <c r="AY431" s="13" t="str">
        <f>IF(Formato_02!$AD$4&lt;&gt;"","PIO","")</f>
        <v/>
      </c>
      <c r="AZ431" s="24" t="str">
        <f t="shared" si="55"/>
        <v/>
      </c>
      <c r="BA431" s="13" t="str">
        <f>IF('Formato 3_Gantt'!B$23&lt;&gt;"",'Formato 3_Gantt'!A$23,"")</f>
        <v/>
      </c>
      <c r="BB431" s="24" t="str">
        <f>IF('Formato 3_Gantt'!B$23&lt;&gt;"",'Formato 3_Gantt'!B$23,"")</f>
        <v/>
      </c>
      <c r="BC431" s="22" t="str">
        <f>IF('Formato 3_Gantt'!C$23&lt;&gt;"",'Formato 3_Gantt'!C$23,"")</f>
        <v/>
      </c>
      <c r="BD431" s="13" t="str">
        <f>IF('Formato 3_Gantt'!D$23&lt;&gt;"",'Formato 3_Gantt'!D$23,"")</f>
        <v/>
      </c>
      <c r="BE431" s="161" t="str">
        <f>IF('Formato 3_Gantt'!E$23&lt;&gt;"",'Formato 3_Gantt'!E$23,"")</f>
        <v/>
      </c>
      <c r="BF431" s="13" t="str">
        <f>IF('Formato 3_Gantt'!F$23&lt;&gt;"",'Formato 3_Gantt'!F$23,"")</f>
        <v/>
      </c>
      <c r="BG431" s="158" t="str">
        <f>IF('Formato 3_Gantt'!G$23&lt;&gt;"",'Formato 3_Gantt'!G$23,"")</f>
        <v/>
      </c>
      <c r="BH431" s="158" t="str">
        <f>IF('Formato 3_Gantt'!H$23&lt;&gt;"",'Formato 3_Gantt'!H$23,"")</f>
        <v/>
      </c>
      <c r="BI431" s="161" t="str">
        <f>IF('Formato 3_Gantt'!BL$23&lt;&gt;"",'Formato 3_Gantt'!BL$23,"")</f>
        <v/>
      </c>
      <c r="BJ431" s="161" t="str">
        <f>IF('Formato 3_Gantt'!BM$23&lt;&gt;"",'Formato 3_Gantt'!BM$23,"")</f>
        <v/>
      </c>
      <c r="BK431" s="161" t="str">
        <f>IF('Formato 3_Gantt'!BN$23&lt;&gt;"",'Formato 3_Gantt'!BN$23,"")</f>
        <v/>
      </c>
      <c r="BL431" s="161" t="str">
        <f>IF('Formato 3_Gantt'!BO$23&lt;&gt;"",'Formato 3_Gantt'!BO$23,"")</f>
        <v/>
      </c>
      <c r="BM431" s="161" t="str">
        <f>IF('Formato 3_Gantt'!BP$23&lt;&gt;"",'Formato 3_Gantt'!BP$23,"")</f>
        <v/>
      </c>
      <c r="BN431" s="161" t="str">
        <f>IF('Formato 3_Gantt'!BQ$23&lt;&gt;"",'Formato 3_Gantt'!BQ$23,"")</f>
        <v/>
      </c>
      <c r="BO431" s="161" t="str">
        <f>IF('Formato 3_Gantt'!BR$23&lt;&gt;"",'Formato 3_Gantt'!BR$23,"")</f>
        <v/>
      </c>
      <c r="BP431" s="161" t="str">
        <f>IF('Formato 3_Gantt'!BS$23&lt;&gt;"",'Formato 3_Gantt'!BS$23,"")</f>
        <v/>
      </c>
      <c r="BQ431" s="161" t="str">
        <f>IF('Formato 3_Gantt'!BT$23&lt;&gt;"",'Formato 3_Gantt'!BT$23,"")</f>
        <v/>
      </c>
      <c r="BR431" s="161" t="str">
        <f>IF('Formato 3_Gantt'!BU$23&lt;&gt;"",'Formato 3_Gantt'!BU$23,"")</f>
        <v/>
      </c>
      <c r="BS431" s="161" t="str">
        <f>IF('Formato 3_Gantt'!BV$23&lt;&gt;"",'Formato 3_Gantt'!BV$23,"")</f>
        <v/>
      </c>
      <c r="BT431" s="161" t="str">
        <f>IF('Formato 3_Gantt'!BW$23&lt;&gt;"",'Formato 3_Gantt'!BW$23,"")</f>
        <v/>
      </c>
      <c r="BU431" s="161" t="str">
        <f>IF('Formato 3_Gantt'!BX$23&lt;&gt;"",'Formato 3_Gantt'!BX$23,"")</f>
        <v/>
      </c>
      <c r="BV431" s="163" t="str">
        <f>IF('Formato 4_Ppto'!I$441&lt;&gt;"",'Formato 4_Ppto'!I$441,"")</f>
        <v/>
      </c>
      <c r="BW431" s="162" t="str">
        <f>IF('Formato 4_Ppto'!X$441&lt;&gt;"",'Formato 4_Ppto'!X$441,"")</f>
        <v/>
      </c>
      <c r="BX431" s="162" t="str">
        <f>IF('Formato 4_Ppto'!Y$441&lt;&gt;"",'Formato 4_Ppto'!Y$441,"")</f>
        <v/>
      </c>
      <c r="BY431" s="162" t="str">
        <f>IF('Formato 4_Ppto'!Z$441&lt;&gt;"",'Formato 4_Ppto'!Z$441,"")</f>
        <v/>
      </c>
      <c r="BZ431" s="162" t="str">
        <f>IF('Formato 4_Ppto'!AA$441&lt;&gt;"",'Formato 4_Ppto'!AA$441,"")</f>
        <v/>
      </c>
      <c r="CA431" s="162" t="str">
        <f>IF('Formato 4_Ppto'!AB$441&lt;&gt;"",'Formato 4_Ppto'!AB$441,"")</f>
        <v/>
      </c>
      <c r="CB431" s="162" t="str">
        <f>IF('Formato 4_Ppto'!AC$441&lt;&gt;"",'Formato 4_Ppto'!AC$441,"")</f>
        <v/>
      </c>
      <c r="CC431" s="162" t="str">
        <f>IF('Formato 4_Ppto'!AD$441&lt;&gt;"",'Formato 4_Ppto'!AD$441,"")</f>
        <v/>
      </c>
      <c r="CD431" s="162" t="str">
        <f>IF('Formato 4_Ppto'!AE$441&lt;&gt;"",'Formato 4_Ppto'!AE$441,"")</f>
        <v/>
      </c>
      <c r="CE431" s="162" t="str">
        <f>IF('Formato 4_Ppto'!AF$441&lt;&gt;"",'Formato 4_Ppto'!AF$441,"")</f>
        <v/>
      </c>
      <c r="CF431" s="162" t="str">
        <f>IF('Formato 4_Ppto'!AG$441&lt;&gt;"",'Formato 4_Ppto'!AG$441,"")</f>
        <v/>
      </c>
      <c r="CG431" s="162" t="str">
        <f>IF('Formato 4_Ppto'!AH$441&lt;&gt;"",'Formato 4_Ppto'!AH$441,"")</f>
        <v/>
      </c>
      <c r="CH431" s="162" t="str">
        <f>IF('Formato 4_Ppto'!AI$441&lt;&gt;"",'Formato 4_Ppto'!AI$441,"")</f>
        <v/>
      </c>
      <c r="CI431" s="163" t="str">
        <f>IF('Formato 4_Ppto'!AJ$441&lt;&gt;"",'Formato 4_Ppto'!AJ$441,"")</f>
        <v/>
      </c>
      <c r="CJ431" s="13" t="str">
        <f>IF('Formato 4_Ppto'!B450&lt;&gt;"",'Formato 4_Ppto'!A450,"")</f>
        <v/>
      </c>
      <c r="CK431" s="24" t="str">
        <f>IF('Formato 4_Ppto'!B450&lt;&gt;"",'Formato 4_Ppto'!B450,"")</f>
        <v/>
      </c>
      <c r="CL431" s="22" t="str">
        <f>IF('Formato 4_Ppto'!C450&lt;&gt;"",'Formato 4_Ppto'!C450,"")</f>
        <v/>
      </c>
      <c r="CM431" s="24" t="str">
        <f>IF('Formato 4_Ppto'!D450&lt;&gt;"",'Formato 4_Ppto'!D450,"")</f>
        <v/>
      </c>
      <c r="CN431" s="161" t="str">
        <f>IF('Formato 4_Ppto'!E450&lt;&gt;"",'Formato 4_Ppto'!E450,"")</f>
        <v/>
      </c>
      <c r="CO431" s="161" t="str">
        <f>IF('Formato 4_Ppto'!G450&lt;&gt;"",'Formato 4_Ppto'!G450,"")</f>
        <v/>
      </c>
      <c r="CP431" s="163" t="str">
        <f>IF('Formato 4_Ppto'!I450&lt;&gt;"",'Formato 4_Ppto'!I450,"")</f>
        <v/>
      </c>
      <c r="CQ431" s="161" t="str">
        <f>IF('Formato 4_Ppto'!K450&lt;&gt;"",'Formato 4_Ppto'!K450,"")</f>
        <v/>
      </c>
      <c r="CR431" s="161" t="str">
        <f>IF('Formato 4_Ppto'!L450&lt;&gt;"",'Formato 4_Ppto'!L450,"")</f>
        <v/>
      </c>
      <c r="CS431" s="161" t="str">
        <f>IF('Formato 4_Ppto'!M450&lt;&gt;"",'Formato 4_Ppto'!M450,"")</f>
        <v/>
      </c>
      <c r="CT431" s="161" t="str">
        <f>IF('Formato 4_Ppto'!N450&lt;&gt;"",'Formato 4_Ppto'!N450,"")</f>
        <v/>
      </c>
      <c r="CU431" s="161" t="str">
        <f>IF('Formato 4_Ppto'!O450&lt;&gt;"",'Formato 4_Ppto'!O450,"")</f>
        <v/>
      </c>
      <c r="CV431" s="161" t="str">
        <f>IF('Formato 4_Ppto'!P450&lt;&gt;"",'Formato 4_Ppto'!P450,"")</f>
        <v/>
      </c>
      <c r="CW431" s="161" t="str">
        <f>IF('Formato 4_Ppto'!Q450&lt;&gt;"",'Formato 4_Ppto'!Q450,"")</f>
        <v/>
      </c>
      <c r="CX431" s="161" t="str">
        <f>IF('Formato 4_Ppto'!R450&lt;&gt;"",'Formato 4_Ppto'!R450,"")</f>
        <v/>
      </c>
      <c r="CY431" s="161" t="str">
        <f>IF('Formato 4_Ppto'!S450&lt;&gt;"",'Formato 4_Ppto'!S450,"")</f>
        <v/>
      </c>
      <c r="CZ431" s="161" t="str">
        <f>IF('Formato 4_Ppto'!T450&lt;&gt;"",'Formato 4_Ppto'!T450,"")</f>
        <v/>
      </c>
      <c r="DA431" s="161" t="str">
        <f>IF('Formato 4_Ppto'!U450&lt;&gt;"",'Formato 4_Ppto'!U450,"")</f>
        <v/>
      </c>
      <c r="DB431" s="161" t="str">
        <f>IF('Formato 4_Ppto'!V450&lt;&gt;"",'Formato 4_Ppto'!V450,"")</f>
        <v/>
      </c>
      <c r="DC431" s="161" t="str">
        <f>IF('Formato 4_Ppto'!W450&lt;&gt;"",'Formato 4_Ppto'!W450,"")</f>
        <v/>
      </c>
      <c r="DD431" s="162" t="str">
        <f>IF('Formato 4_Ppto'!X450&lt;&gt;"",'Formato 4_Ppto'!X450,"")</f>
        <v/>
      </c>
      <c r="DE431" s="162" t="str">
        <f>IF('Formato 4_Ppto'!Y450&lt;&gt;"",'Formato 4_Ppto'!Y450,"")</f>
        <v/>
      </c>
      <c r="DF431" s="162" t="str">
        <f>IF('Formato 4_Ppto'!Z450&lt;&gt;"",'Formato 4_Ppto'!Z450,"")</f>
        <v/>
      </c>
      <c r="DG431" s="162" t="str">
        <f>IF('Formato 4_Ppto'!AA450&lt;&gt;"",'Formato 4_Ppto'!AA450,"")</f>
        <v/>
      </c>
      <c r="DH431" s="162" t="str">
        <f>IF('Formato 4_Ppto'!AB450&lt;&gt;"",'Formato 4_Ppto'!AB450,"")</f>
        <v/>
      </c>
      <c r="DI431" s="162" t="str">
        <f>IF('Formato 4_Ppto'!AC450&lt;&gt;"",'Formato 4_Ppto'!AC450,"")</f>
        <v/>
      </c>
      <c r="DJ431" s="162" t="str">
        <f>IF('Formato 4_Ppto'!AD450&lt;&gt;"",'Formato 4_Ppto'!AD450,"")</f>
        <v/>
      </c>
      <c r="DK431" s="162" t="str">
        <f>IF('Formato 4_Ppto'!AE450&lt;&gt;"",'Formato 4_Ppto'!AE450,"")</f>
        <v/>
      </c>
      <c r="DL431" s="162" t="str">
        <f>IF('Formato 4_Ppto'!AF450&lt;&gt;"",'Formato 4_Ppto'!AF450,"")</f>
        <v/>
      </c>
      <c r="DM431" s="162" t="str">
        <f>IF('Formato 4_Ppto'!AG450&lt;&gt;"",'Formato 4_Ppto'!AG450,"")</f>
        <v/>
      </c>
      <c r="DN431" s="162" t="str">
        <f>IF('Formato 4_Ppto'!AH450&lt;&gt;"",'Formato 4_Ppto'!AH450,"")</f>
        <v/>
      </c>
      <c r="DO431" s="162" t="str">
        <f>IF('Formato 4_Ppto'!AI450&lt;&gt;"",'Formato 4_Ppto'!AI450,"")</f>
        <v/>
      </c>
      <c r="DP431" s="163" t="str">
        <f>IF('Formato 4_Ppto'!AJ450&lt;&gt;"",'Formato 4_Ppto'!AJ450,"")</f>
        <v/>
      </c>
    </row>
    <row r="432" spans="2:120" x14ac:dyDescent="0.3">
      <c r="B432" s="13" t="str">
        <f>IF(OR(Tabla6[[#This Row],[IDA]]="",Tabla6[[#This Row],[IDT]]="",Tabla6[[#This Row],[IDI]]=""),"",Tabla6[[#This Row],[IDA]]&amp;"."&amp;Tabla6[[#This Row],[IDT]]&amp;"."&amp;Tabla6[[#This Row],[IDI]])</f>
        <v/>
      </c>
      <c r="C432" s="13" t="str">
        <f>IF(Formato_02!$B$14&lt;&gt;"",0,"")</f>
        <v/>
      </c>
      <c r="D432" s="13" t="str">
        <f>IF(Formato_02!$H$9&lt;&gt;"",Formato_02!$H$9,"")</f>
        <v/>
      </c>
      <c r="E432" s="24" t="str">
        <f t="shared" si="48"/>
        <v/>
      </c>
      <c r="F432" s="24" t="str">
        <f>IF(Formato_02!$B$14&lt;&gt;"",Formato_02!$B$14,"")</f>
        <v/>
      </c>
      <c r="G432" s="22" t="str">
        <f>IF('Formato 3_Gantt'!C437&lt;&gt;"",'Formato 3_Gantt'!C437,"")</f>
        <v/>
      </c>
      <c r="H432" s="13" t="str">
        <f>IF('Formato 3_Gantt'!D$8&lt;&gt;"",'Formato 3_Gantt'!D$8,"")</f>
        <v/>
      </c>
      <c r="I432" s="13" t="str">
        <f>IF('Formato 3_Gantt'!E$8&lt;&gt;"",'Formato 3_Gantt'!E$8,"")</f>
        <v/>
      </c>
      <c r="J432" s="13" t="str">
        <f>IF('Formato 3_Gantt'!F$8&lt;&gt;"",'Formato 3_Gantt'!F$8,"")</f>
        <v/>
      </c>
      <c r="K432" s="158" t="str">
        <f>IF('Formato 3_Gantt'!G$8&lt;&gt;"",'Formato 3_Gantt'!G$8,"")</f>
        <v/>
      </c>
      <c r="L432" s="158" t="str">
        <f>IF('Formato 3_Gantt'!H$8&lt;&gt;"",'Formato 3_Gantt'!H$8,"")</f>
        <v/>
      </c>
      <c r="M432" s="13" t="str">
        <f>IF('Formato 3_Gantt'!BL$8&lt;&gt;"",'Formato 3_Gantt'!BL$8,"")</f>
        <v/>
      </c>
      <c r="N432" s="13" t="str">
        <f>IF('Formato 3_Gantt'!BM$8&lt;&gt;"",'Formato 3_Gantt'!BM$8,"")</f>
        <v/>
      </c>
      <c r="O432" s="13" t="str">
        <f>IF('Formato 3_Gantt'!BN$8&lt;&gt;"",'Formato 3_Gantt'!BN$8,"")</f>
        <v/>
      </c>
      <c r="P432" s="13" t="str">
        <f>IF('Formato 3_Gantt'!BO$8&lt;&gt;"",'Formato 3_Gantt'!BO$8,"")</f>
        <v/>
      </c>
      <c r="Q432" s="13" t="str">
        <f>IF('Formato 3_Gantt'!BP$8&lt;&gt;"",'Formato 3_Gantt'!BP$8,"")</f>
        <v/>
      </c>
      <c r="R432" s="13" t="str">
        <f>IF('Formato 3_Gantt'!BQ$8&lt;&gt;"",'Formato 3_Gantt'!BQ$8,"")</f>
        <v/>
      </c>
      <c r="S432" s="13" t="str">
        <f>IF('Formato 3_Gantt'!BR$8&lt;&gt;"",'Formato 3_Gantt'!BR$8,"")</f>
        <v/>
      </c>
      <c r="T432" s="13" t="str">
        <f>IF('Formato 3_Gantt'!BS$8&lt;&gt;"",'Formato 3_Gantt'!BS$8,"")</f>
        <v/>
      </c>
      <c r="U432" s="13" t="str">
        <f>IF('Formato 3_Gantt'!BT$8&lt;&gt;"",'Formato 3_Gantt'!BT$8,"")</f>
        <v/>
      </c>
      <c r="V432" s="13" t="str">
        <f>IF('Formato 3_Gantt'!BU$8&lt;&gt;"",'Formato 3_Gantt'!BU$8,"")</f>
        <v/>
      </c>
      <c r="W432" s="13" t="str">
        <f>IF('Formato 3_Gantt'!BV$8&lt;&gt;"",'Formato 3_Gantt'!BV$8,"")</f>
        <v/>
      </c>
      <c r="X432" s="13" t="str">
        <f>IF('Formato 3_Gantt'!BW$8&lt;&gt;"",'Formato 3_Gantt'!BW$8,"")</f>
        <v/>
      </c>
      <c r="Y432" s="13" t="str">
        <f>IF('Formato 3_Gantt'!BX$8&lt;&gt;"",'Formato 3_Gantt'!BX$8,"")</f>
        <v/>
      </c>
      <c r="Z432" s="162" t="str">
        <f>IF(Formato_02!S$15&lt;&gt;"",Formato_02!S$15,"")</f>
        <v/>
      </c>
      <c r="AA432" s="162" t="str">
        <f>IF(Formato_02!T$15&lt;&gt;"",Formato_02!T$15,"")</f>
        <v/>
      </c>
      <c r="AB432" s="162" t="str">
        <f>IF(Formato_02!U$15&lt;&gt;"",Formato_02!U$15,"")</f>
        <v/>
      </c>
      <c r="AC432" s="162" t="str">
        <f>IF(Formato_02!V$15&lt;&gt;"",Formato_02!V$15,"")</f>
        <v/>
      </c>
      <c r="AD432" s="162" t="str">
        <f>IF(Formato_02!W$15&lt;&gt;"",Formato_02!W$15,"")</f>
        <v/>
      </c>
      <c r="AE432" s="162" t="str">
        <f>IF(Formato_02!X$15&lt;&gt;"",Formato_02!X$15,"")</f>
        <v/>
      </c>
      <c r="AF432" s="162" t="str">
        <f>IF(Formato_02!Y$15&lt;&gt;"",Formato_02!Y$15,"")</f>
        <v/>
      </c>
      <c r="AG432" s="162" t="str">
        <f>IF(Formato_02!Z$15&lt;&gt;"",Formato_02!Z$15,"")</f>
        <v/>
      </c>
      <c r="AH432" s="162" t="str">
        <f>IF(Formato_02!AA$15&lt;&gt;"",Formato_02!AA$15,"")</f>
        <v/>
      </c>
      <c r="AI432" s="162" t="str">
        <f>IF(Formato_02!AB$15&lt;&gt;"",Formato_02!AB$15,"")</f>
        <v/>
      </c>
      <c r="AJ432" s="162" t="str">
        <f>IF(Formato_02!AC$15&lt;&gt;"",Formato_02!AC$15,"")</f>
        <v/>
      </c>
      <c r="AK432" s="162" t="str">
        <f>IF(Formato_02!AD$15&lt;&gt;"",Formato_02!AD$15,"")</f>
        <v/>
      </c>
      <c r="AL432" s="162" t="str">
        <f>IF(Formato_02!$N$14&lt;&gt;"",Formato_02!$N$14,"")</f>
        <v/>
      </c>
      <c r="AM432" s="13" t="str">
        <f>IF(Formato_02!$X$4&lt;&gt;"","AN","")</f>
        <v/>
      </c>
      <c r="AN432" s="24" t="str">
        <f t="shared" si="49"/>
        <v/>
      </c>
      <c r="AO432" s="13" t="str">
        <f>IF(Formato_02!$Y$4&lt;&gt;"","P027","")</f>
        <v/>
      </c>
      <c r="AP432" s="24" t="str">
        <f t="shared" si="50"/>
        <v/>
      </c>
      <c r="AQ432" s="13" t="str">
        <f>IF(Formato_02!$Z$4&lt;&gt;"","PNCVG","")</f>
        <v/>
      </c>
      <c r="AR432" s="24" t="str">
        <f t="shared" si="51"/>
        <v/>
      </c>
      <c r="AS432" s="13" t="str">
        <f>IF(Formato_02!$AA$4&lt;&gt;"","PNFF","")</f>
        <v/>
      </c>
      <c r="AT432" s="24" t="str">
        <f t="shared" si="52"/>
        <v/>
      </c>
      <c r="AU432" s="13" t="str">
        <f>IF(Formato_02!$AB$4&lt;&gt;"","PNPAM","")</f>
        <v/>
      </c>
      <c r="AV432" s="24" t="str">
        <f t="shared" si="53"/>
        <v/>
      </c>
      <c r="AW432" s="13" t="str">
        <f>IF(Formato_02!$AC$4&lt;&gt;"","PNAIA","")</f>
        <v/>
      </c>
      <c r="AX432" s="24" t="str">
        <f t="shared" si="54"/>
        <v/>
      </c>
      <c r="AY432" s="13" t="str">
        <f>IF(Formato_02!$AD$4&lt;&gt;"","PIO","")</f>
        <v/>
      </c>
      <c r="AZ432" s="24" t="str">
        <f t="shared" si="55"/>
        <v/>
      </c>
      <c r="BA432" s="13" t="str">
        <f>IF('Formato 3_Gantt'!B$23&lt;&gt;"",'Formato 3_Gantt'!A$23,"")</f>
        <v/>
      </c>
      <c r="BB432" s="24" t="str">
        <f>IF('Formato 3_Gantt'!B$23&lt;&gt;"",'Formato 3_Gantt'!B$23,"")</f>
        <v/>
      </c>
      <c r="BC432" s="22" t="str">
        <f>IF('Formato 3_Gantt'!C$23&lt;&gt;"",'Formato 3_Gantt'!C$23,"")</f>
        <v/>
      </c>
      <c r="BD432" s="13" t="str">
        <f>IF('Formato 3_Gantt'!D$23&lt;&gt;"",'Formato 3_Gantt'!D$23,"")</f>
        <v/>
      </c>
      <c r="BE432" s="161" t="str">
        <f>IF('Formato 3_Gantt'!E$23&lt;&gt;"",'Formato 3_Gantt'!E$23,"")</f>
        <v/>
      </c>
      <c r="BF432" s="13" t="str">
        <f>IF('Formato 3_Gantt'!F$23&lt;&gt;"",'Formato 3_Gantt'!F$23,"")</f>
        <v/>
      </c>
      <c r="BG432" s="158" t="str">
        <f>IF('Formato 3_Gantt'!G$23&lt;&gt;"",'Formato 3_Gantt'!G$23,"")</f>
        <v/>
      </c>
      <c r="BH432" s="158" t="str">
        <f>IF('Formato 3_Gantt'!H$23&lt;&gt;"",'Formato 3_Gantt'!H$23,"")</f>
        <v/>
      </c>
      <c r="BI432" s="161" t="str">
        <f>IF('Formato 3_Gantt'!BL$23&lt;&gt;"",'Formato 3_Gantt'!BL$23,"")</f>
        <v/>
      </c>
      <c r="BJ432" s="161" t="str">
        <f>IF('Formato 3_Gantt'!BM$23&lt;&gt;"",'Formato 3_Gantt'!BM$23,"")</f>
        <v/>
      </c>
      <c r="BK432" s="161" t="str">
        <f>IF('Formato 3_Gantt'!BN$23&lt;&gt;"",'Formato 3_Gantt'!BN$23,"")</f>
        <v/>
      </c>
      <c r="BL432" s="161" t="str">
        <f>IF('Formato 3_Gantt'!BO$23&lt;&gt;"",'Formato 3_Gantt'!BO$23,"")</f>
        <v/>
      </c>
      <c r="BM432" s="161" t="str">
        <f>IF('Formato 3_Gantt'!BP$23&lt;&gt;"",'Formato 3_Gantt'!BP$23,"")</f>
        <v/>
      </c>
      <c r="BN432" s="161" t="str">
        <f>IF('Formato 3_Gantt'!BQ$23&lt;&gt;"",'Formato 3_Gantt'!BQ$23,"")</f>
        <v/>
      </c>
      <c r="BO432" s="161" t="str">
        <f>IF('Formato 3_Gantt'!BR$23&lt;&gt;"",'Formato 3_Gantt'!BR$23,"")</f>
        <v/>
      </c>
      <c r="BP432" s="161" t="str">
        <f>IF('Formato 3_Gantt'!BS$23&lt;&gt;"",'Formato 3_Gantt'!BS$23,"")</f>
        <v/>
      </c>
      <c r="BQ432" s="161" t="str">
        <f>IF('Formato 3_Gantt'!BT$23&lt;&gt;"",'Formato 3_Gantt'!BT$23,"")</f>
        <v/>
      </c>
      <c r="BR432" s="161" t="str">
        <f>IF('Formato 3_Gantt'!BU$23&lt;&gt;"",'Formato 3_Gantt'!BU$23,"")</f>
        <v/>
      </c>
      <c r="BS432" s="161" t="str">
        <f>IF('Formato 3_Gantt'!BV$23&lt;&gt;"",'Formato 3_Gantt'!BV$23,"")</f>
        <v/>
      </c>
      <c r="BT432" s="161" t="str">
        <f>IF('Formato 3_Gantt'!BW$23&lt;&gt;"",'Formato 3_Gantt'!BW$23,"")</f>
        <v/>
      </c>
      <c r="BU432" s="161" t="str">
        <f>IF('Formato 3_Gantt'!BX$23&lt;&gt;"",'Formato 3_Gantt'!BX$23,"")</f>
        <v/>
      </c>
      <c r="BV432" s="163" t="str">
        <f>IF('Formato 4_Ppto'!I$441&lt;&gt;"",'Formato 4_Ppto'!I$441,"")</f>
        <v/>
      </c>
      <c r="BW432" s="162" t="str">
        <f>IF('Formato 4_Ppto'!X$441&lt;&gt;"",'Formato 4_Ppto'!X$441,"")</f>
        <v/>
      </c>
      <c r="BX432" s="162" t="str">
        <f>IF('Formato 4_Ppto'!Y$441&lt;&gt;"",'Formato 4_Ppto'!Y$441,"")</f>
        <v/>
      </c>
      <c r="BY432" s="162" t="str">
        <f>IF('Formato 4_Ppto'!Z$441&lt;&gt;"",'Formato 4_Ppto'!Z$441,"")</f>
        <v/>
      </c>
      <c r="BZ432" s="162" t="str">
        <f>IF('Formato 4_Ppto'!AA$441&lt;&gt;"",'Formato 4_Ppto'!AA$441,"")</f>
        <v/>
      </c>
      <c r="CA432" s="162" t="str">
        <f>IF('Formato 4_Ppto'!AB$441&lt;&gt;"",'Formato 4_Ppto'!AB$441,"")</f>
        <v/>
      </c>
      <c r="CB432" s="162" t="str">
        <f>IF('Formato 4_Ppto'!AC$441&lt;&gt;"",'Formato 4_Ppto'!AC$441,"")</f>
        <v/>
      </c>
      <c r="CC432" s="162" t="str">
        <f>IF('Formato 4_Ppto'!AD$441&lt;&gt;"",'Formato 4_Ppto'!AD$441,"")</f>
        <v/>
      </c>
      <c r="CD432" s="162" t="str">
        <f>IF('Formato 4_Ppto'!AE$441&lt;&gt;"",'Formato 4_Ppto'!AE$441,"")</f>
        <v/>
      </c>
      <c r="CE432" s="162" t="str">
        <f>IF('Formato 4_Ppto'!AF$441&lt;&gt;"",'Formato 4_Ppto'!AF$441,"")</f>
        <v/>
      </c>
      <c r="CF432" s="162" t="str">
        <f>IF('Formato 4_Ppto'!AG$441&lt;&gt;"",'Formato 4_Ppto'!AG$441,"")</f>
        <v/>
      </c>
      <c r="CG432" s="162" t="str">
        <f>IF('Formato 4_Ppto'!AH$441&lt;&gt;"",'Formato 4_Ppto'!AH$441,"")</f>
        <v/>
      </c>
      <c r="CH432" s="162" t="str">
        <f>IF('Formato 4_Ppto'!AI$441&lt;&gt;"",'Formato 4_Ppto'!AI$441,"")</f>
        <v/>
      </c>
      <c r="CI432" s="163" t="str">
        <f>IF('Formato 4_Ppto'!AJ$441&lt;&gt;"",'Formato 4_Ppto'!AJ$441,"")</f>
        <v/>
      </c>
      <c r="CJ432" s="13" t="str">
        <f>IF('Formato 4_Ppto'!B451&lt;&gt;"",'Formato 4_Ppto'!A451,"")</f>
        <v/>
      </c>
      <c r="CK432" s="24" t="str">
        <f>IF('Formato 4_Ppto'!B451&lt;&gt;"",'Formato 4_Ppto'!B451,"")</f>
        <v/>
      </c>
      <c r="CL432" s="22" t="str">
        <f>IF('Formato 4_Ppto'!C451&lt;&gt;"",'Formato 4_Ppto'!C451,"")</f>
        <v/>
      </c>
      <c r="CM432" s="24" t="str">
        <f>IF('Formato 4_Ppto'!D451&lt;&gt;"",'Formato 4_Ppto'!D451,"")</f>
        <v/>
      </c>
      <c r="CN432" s="161" t="str">
        <f>IF('Formato 4_Ppto'!E451&lt;&gt;"",'Formato 4_Ppto'!E451,"")</f>
        <v/>
      </c>
      <c r="CO432" s="161" t="str">
        <f>IF('Formato 4_Ppto'!G451&lt;&gt;"",'Formato 4_Ppto'!G451,"")</f>
        <v/>
      </c>
      <c r="CP432" s="163" t="str">
        <f>IF('Formato 4_Ppto'!I451&lt;&gt;"",'Formato 4_Ppto'!I451,"")</f>
        <v/>
      </c>
      <c r="CQ432" s="161" t="str">
        <f>IF('Formato 4_Ppto'!K451&lt;&gt;"",'Formato 4_Ppto'!K451,"")</f>
        <v/>
      </c>
      <c r="CR432" s="161" t="str">
        <f>IF('Formato 4_Ppto'!L451&lt;&gt;"",'Formato 4_Ppto'!L451,"")</f>
        <v/>
      </c>
      <c r="CS432" s="161" t="str">
        <f>IF('Formato 4_Ppto'!M451&lt;&gt;"",'Formato 4_Ppto'!M451,"")</f>
        <v/>
      </c>
      <c r="CT432" s="161" t="str">
        <f>IF('Formato 4_Ppto'!N451&lt;&gt;"",'Formato 4_Ppto'!N451,"")</f>
        <v/>
      </c>
      <c r="CU432" s="161" t="str">
        <f>IF('Formato 4_Ppto'!O451&lt;&gt;"",'Formato 4_Ppto'!O451,"")</f>
        <v/>
      </c>
      <c r="CV432" s="161" t="str">
        <f>IF('Formato 4_Ppto'!P451&lt;&gt;"",'Formato 4_Ppto'!P451,"")</f>
        <v/>
      </c>
      <c r="CW432" s="161" t="str">
        <f>IF('Formato 4_Ppto'!Q451&lt;&gt;"",'Formato 4_Ppto'!Q451,"")</f>
        <v/>
      </c>
      <c r="CX432" s="161" t="str">
        <f>IF('Formato 4_Ppto'!R451&lt;&gt;"",'Formato 4_Ppto'!R451,"")</f>
        <v/>
      </c>
      <c r="CY432" s="161" t="str">
        <f>IF('Formato 4_Ppto'!S451&lt;&gt;"",'Formato 4_Ppto'!S451,"")</f>
        <v/>
      </c>
      <c r="CZ432" s="161" t="str">
        <f>IF('Formato 4_Ppto'!T451&lt;&gt;"",'Formato 4_Ppto'!T451,"")</f>
        <v/>
      </c>
      <c r="DA432" s="161" t="str">
        <f>IF('Formato 4_Ppto'!U451&lt;&gt;"",'Formato 4_Ppto'!U451,"")</f>
        <v/>
      </c>
      <c r="DB432" s="161" t="str">
        <f>IF('Formato 4_Ppto'!V451&lt;&gt;"",'Formato 4_Ppto'!V451,"")</f>
        <v/>
      </c>
      <c r="DC432" s="161" t="str">
        <f>IF('Formato 4_Ppto'!W451&lt;&gt;"",'Formato 4_Ppto'!W451,"")</f>
        <v/>
      </c>
      <c r="DD432" s="162" t="str">
        <f>IF('Formato 4_Ppto'!X451&lt;&gt;"",'Formato 4_Ppto'!X451,"")</f>
        <v/>
      </c>
      <c r="DE432" s="162" t="str">
        <f>IF('Formato 4_Ppto'!Y451&lt;&gt;"",'Formato 4_Ppto'!Y451,"")</f>
        <v/>
      </c>
      <c r="DF432" s="162" t="str">
        <f>IF('Formato 4_Ppto'!Z451&lt;&gt;"",'Formato 4_Ppto'!Z451,"")</f>
        <v/>
      </c>
      <c r="DG432" s="162" t="str">
        <f>IF('Formato 4_Ppto'!AA451&lt;&gt;"",'Formato 4_Ppto'!AA451,"")</f>
        <v/>
      </c>
      <c r="DH432" s="162" t="str">
        <f>IF('Formato 4_Ppto'!AB451&lt;&gt;"",'Formato 4_Ppto'!AB451,"")</f>
        <v/>
      </c>
      <c r="DI432" s="162" t="str">
        <f>IF('Formato 4_Ppto'!AC451&lt;&gt;"",'Formato 4_Ppto'!AC451,"")</f>
        <v/>
      </c>
      <c r="DJ432" s="162" t="str">
        <f>IF('Formato 4_Ppto'!AD451&lt;&gt;"",'Formato 4_Ppto'!AD451,"")</f>
        <v/>
      </c>
      <c r="DK432" s="162" t="str">
        <f>IF('Formato 4_Ppto'!AE451&lt;&gt;"",'Formato 4_Ppto'!AE451,"")</f>
        <v/>
      </c>
      <c r="DL432" s="162" t="str">
        <f>IF('Formato 4_Ppto'!AF451&lt;&gt;"",'Formato 4_Ppto'!AF451,"")</f>
        <v/>
      </c>
      <c r="DM432" s="162" t="str">
        <f>IF('Formato 4_Ppto'!AG451&lt;&gt;"",'Formato 4_Ppto'!AG451,"")</f>
        <v/>
      </c>
      <c r="DN432" s="162" t="str">
        <f>IF('Formato 4_Ppto'!AH451&lt;&gt;"",'Formato 4_Ppto'!AH451,"")</f>
        <v/>
      </c>
      <c r="DO432" s="162" t="str">
        <f>IF('Formato 4_Ppto'!AI451&lt;&gt;"",'Formato 4_Ppto'!AI451,"")</f>
        <v/>
      </c>
      <c r="DP432" s="163" t="str">
        <f>IF('Formato 4_Ppto'!AJ451&lt;&gt;"",'Formato 4_Ppto'!AJ451,"")</f>
        <v/>
      </c>
    </row>
    <row r="433" spans="2:120" x14ac:dyDescent="0.3">
      <c r="B433" s="13" t="str">
        <f>IF(OR(Tabla6[[#This Row],[IDA]]="",Tabla6[[#This Row],[IDT]]="",Tabla6[[#This Row],[IDI]]=""),"",Tabla6[[#This Row],[IDA]]&amp;"."&amp;Tabla6[[#This Row],[IDT]]&amp;"."&amp;Tabla6[[#This Row],[IDI]])</f>
        <v/>
      </c>
      <c r="C433" s="13" t="str">
        <f>IF(Formato_02!$B$14&lt;&gt;"",0,"")</f>
        <v/>
      </c>
      <c r="D433" s="13" t="str">
        <f>IF(Formato_02!$H$9&lt;&gt;"",Formato_02!$H$9,"")</f>
        <v/>
      </c>
      <c r="E433" s="24" t="str">
        <f t="shared" si="48"/>
        <v/>
      </c>
      <c r="F433" s="24" t="str">
        <f>IF(Formato_02!$B$14&lt;&gt;"",Formato_02!$B$14,"")</f>
        <v/>
      </c>
      <c r="G433" s="22" t="str">
        <f>IF('Formato 3_Gantt'!C438&lt;&gt;"",'Formato 3_Gantt'!C438,"")</f>
        <v/>
      </c>
      <c r="H433" s="13" t="str">
        <f>IF('Formato 3_Gantt'!D$8&lt;&gt;"",'Formato 3_Gantt'!D$8,"")</f>
        <v/>
      </c>
      <c r="I433" s="13" t="str">
        <f>IF('Formato 3_Gantt'!E$8&lt;&gt;"",'Formato 3_Gantt'!E$8,"")</f>
        <v/>
      </c>
      <c r="J433" s="13" t="str">
        <f>IF('Formato 3_Gantt'!F$8&lt;&gt;"",'Formato 3_Gantt'!F$8,"")</f>
        <v/>
      </c>
      <c r="K433" s="158" t="str">
        <f>IF('Formato 3_Gantt'!G$8&lt;&gt;"",'Formato 3_Gantt'!G$8,"")</f>
        <v/>
      </c>
      <c r="L433" s="158" t="str">
        <f>IF('Formato 3_Gantt'!H$8&lt;&gt;"",'Formato 3_Gantt'!H$8,"")</f>
        <v/>
      </c>
      <c r="M433" s="13" t="str">
        <f>IF('Formato 3_Gantt'!BL$8&lt;&gt;"",'Formato 3_Gantt'!BL$8,"")</f>
        <v/>
      </c>
      <c r="N433" s="13" t="str">
        <f>IF('Formato 3_Gantt'!BM$8&lt;&gt;"",'Formato 3_Gantt'!BM$8,"")</f>
        <v/>
      </c>
      <c r="O433" s="13" t="str">
        <f>IF('Formato 3_Gantt'!BN$8&lt;&gt;"",'Formato 3_Gantt'!BN$8,"")</f>
        <v/>
      </c>
      <c r="P433" s="13" t="str">
        <f>IF('Formato 3_Gantt'!BO$8&lt;&gt;"",'Formato 3_Gantt'!BO$8,"")</f>
        <v/>
      </c>
      <c r="Q433" s="13" t="str">
        <f>IF('Formato 3_Gantt'!BP$8&lt;&gt;"",'Formato 3_Gantt'!BP$8,"")</f>
        <v/>
      </c>
      <c r="R433" s="13" t="str">
        <f>IF('Formato 3_Gantt'!BQ$8&lt;&gt;"",'Formato 3_Gantt'!BQ$8,"")</f>
        <v/>
      </c>
      <c r="S433" s="13" t="str">
        <f>IF('Formato 3_Gantt'!BR$8&lt;&gt;"",'Formato 3_Gantt'!BR$8,"")</f>
        <v/>
      </c>
      <c r="T433" s="13" t="str">
        <f>IF('Formato 3_Gantt'!BS$8&lt;&gt;"",'Formato 3_Gantt'!BS$8,"")</f>
        <v/>
      </c>
      <c r="U433" s="13" t="str">
        <f>IF('Formato 3_Gantt'!BT$8&lt;&gt;"",'Formato 3_Gantt'!BT$8,"")</f>
        <v/>
      </c>
      <c r="V433" s="13" t="str">
        <f>IF('Formato 3_Gantt'!BU$8&lt;&gt;"",'Formato 3_Gantt'!BU$8,"")</f>
        <v/>
      </c>
      <c r="W433" s="13" t="str">
        <f>IF('Formato 3_Gantt'!BV$8&lt;&gt;"",'Formato 3_Gantt'!BV$8,"")</f>
        <v/>
      </c>
      <c r="X433" s="13" t="str">
        <f>IF('Formato 3_Gantt'!BW$8&lt;&gt;"",'Formato 3_Gantt'!BW$8,"")</f>
        <v/>
      </c>
      <c r="Y433" s="13" t="str">
        <f>IF('Formato 3_Gantt'!BX$8&lt;&gt;"",'Formato 3_Gantt'!BX$8,"")</f>
        <v/>
      </c>
      <c r="Z433" s="162" t="str">
        <f>IF(Formato_02!S$15&lt;&gt;"",Formato_02!S$15,"")</f>
        <v/>
      </c>
      <c r="AA433" s="162" t="str">
        <f>IF(Formato_02!T$15&lt;&gt;"",Formato_02!T$15,"")</f>
        <v/>
      </c>
      <c r="AB433" s="162" t="str">
        <f>IF(Formato_02!U$15&lt;&gt;"",Formato_02!U$15,"")</f>
        <v/>
      </c>
      <c r="AC433" s="162" t="str">
        <f>IF(Formato_02!V$15&lt;&gt;"",Formato_02!V$15,"")</f>
        <v/>
      </c>
      <c r="AD433" s="162" t="str">
        <f>IF(Formato_02!W$15&lt;&gt;"",Formato_02!W$15,"")</f>
        <v/>
      </c>
      <c r="AE433" s="162" t="str">
        <f>IF(Formato_02!X$15&lt;&gt;"",Formato_02!X$15,"")</f>
        <v/>
      </c>
      <c r="AF433" s="162" t="str">
        <f>IF(Formato_02!Y$15&lt;&gt;"",Formato_02!Y$15,"")</f>
        <v/>
      </c>
      <c r="AG433" s="162" t="str">
        <f>IF(Formato_02!Z$15&lt;&gt;"",Formato_02!Z$15,"")</f>
        <v/>
      </c>
      <c r="AH433" s="162" t="str">
        <f>IF(Formato_02!AA$15&lt;&gt;"",Formato_02!AA$15,"")</f>
        <v/>
      </c>
      <c r="AI433" s="162" t="str">
        <f>IF(Formato_02!AB$15&lt;&gt;"",Formato_02!AB$15,"")</f>
        <v/>
      </c>
      <c r="AJ433" s="162" t="str">
        <f>IF(Formato_02!AC$15&lt;&gt;"",Formato_02!AC$15,"")</f>
        <v/>
      </c>
      <c r="AK433" s="162" t="str">
        <f>IF(Formato_02!AD$15&lt;&gt;"",Formato_02!AD$15,"")</f>
        <v/>
      </c>
      <c r="AL433" s="162" t="str">
        <f>IF(Formato_02!$N$14&lt;&gt;"",Formato_02!$N$14,"")</f>
        <v/>
      </c>
      <c r="AM433" s="13" t="str">
        <f>IF(Formato_02!$X$4&lt;&gt;"","AN","")</f>
        <v/>
      </c>
      <c r="AN433" s="24" t="str">
        <f t="shared" si="49"/>
        <v/>
      </c>
      <c r="AO433" s="13" t="str">
        <f>IF(Formato_02!$Y$4&lt;&gt;"","P027","")</f>
        <v/>
      </c>
      <c r="AP433" s="24" t="str">
        <f t="shared" si="50"/>
        <v/>
      </c>
      <c r="AQ433" s="13" t="str">
        <f>IF(Formato_02!$Z$4&lt;&gt;"","PNCVG","")</f>
        <v/>
      </c>
      <c r="AR433" s="24" t="str">
        <f t="shared" si="51"/>
        <v/>
      </c>
      <c r="AS433" s="13" t="str">
        <f>IF(Formato_02!$AA$4&lt;&gt;"","PNFF","")</f>
        <v/>
      </c>
      <c r="AT433" s="24" t="str">
        <f t="shared" si="52"/>
        <v/>
      </c>
      <c r="AU433" s="13" t="str">
        <f>IF(Formato_02!$AB$4&lt;&gt;"","PNPAM","")</f>
        <v/>
      </c>
      <c r="AV433" s="24" t="str">
        <f t="shared" si="53"/>
        <v/>
      </c>
      <c r="AW433" s="13" t="str">
        <f>IF(Formato_02!$AC$4&lt;&gt;"","PNAIA","")</f>
        <v/>
      </c>
      <c r="AX433" s="24" t="str">
        <f t="shared" si="54"/>
        <v/>
      </c>
      <c r="AY433" s="13" t="str">
        <f>IF(Formato_02!$AD$4&lt;&gt;"","PIO","")</f>
        <v/>
      </c>
      <c r="AZ433" s="24" t="str">
        <f t="shared" si="55"/>
        <v/>
      </c>
      <c r="BA433" s="13" t="str">
        <f>IF('Formato 3_Gantt'!B$23&lt;&gt;"",'Formato 3_Gantt'!A$23,"")</f>
        <v/>
      </c>
      <c r="BB433" s="24" t="str">
        <f>IF('Formato 3_Gantt'!B$23&lt;&gt;"",'Formato 3_Gantt'!B$23,"")</f>
        <v/>
      </c>
      <c r="BC433" s="22" t="str">
        <f>IF('Formato 3_Gantt'!C$23&lt;&gt;"",'Formato 3_Gantt'!C$23,"")</f>
        <v/>
      </c>
      <c r="BD433" s="13" t="str">
        <f>IF('Formato 3_Gantt'!D$23&lt;&gt;"",'Formato 3_Gantt'!D$23,"")</f>
        <v/>
      </c>
      <c r="BE433" s="161" t="str">
        <f>IF('Formato 3_Gantt'!E$23&lt;&gt;"",'Formato 3_Gantt'!E$23,"")</f>
        <v/>
      </c>
      <c r="BF433" s="13" t="str">
        <f>IF('Formato 3_Gantt'!F$23&lt;&gt;"",'Formato 3_Gantt'!F$23,"")</f>
        <v/>
      </c>
      <c r="BG433" s="158" t="str">
        <f>IF('Formato 3_Gantt'!G$23&lt;&gt;"",'Formato 3_Gantt'!G$23,"")</f>
        <v/>
      </c>
      <c r="BH433" s="158" t="str">
        <f>IF('Formato 3_Gantt'!H$23&lt;&gt;"",'Formato 3_Gantt'!H$23,"")</f>
        <v/>
      </c>
      <c r="BI433" s="161" t="str">
        <f>IF('Formato 3_Gantt'!BL$23&lt;&gt;"",'Formato 3_Gantt'!BL$23,"")</f>
        <v/>
      </c>
      <c r="BJ433" s="161" t="str">
        <f>IF('Formato 3_Gantt'!BM$23&lt;&gt;"",'Formato 3_Gantt'!BM$23,"")</f>
        <v/>
      </c>
      <c r="BK433" s="161" t="str">
        <f>IF('Formato 3_Gantt'!BN$23&lt;&gt;"",'Formato 3_Gantt'!BN$23,"")</f>
        <v/>
      </c>
      <c r="BL433" s="161" t="str">
        <f>IF('Formato 3_Gantt'!BO$23&lt;&gt;"",'Formato 3_Gantt'!BO$23,"")</f>
        <v/>
      </c>
      <c r="BM433" s="161" t="str">
        <f>IF('Formato 3_Gantt'!BP$23&lt;&gt;"",'Formato 3_Gantt'!BP$23,"")</f>
        <v/>
      </c>
      <c r="BN433" s="161" t="str">
        <f>IF('Formato 3_Gantt'!BQ$23&lt;&gt;"",'Formato 3_Gantt'!BQ$23,"")</f>
        <v/>
      </c>
      <c r="BO433" s="161" t="str">
        <f>IF('Formato 3_Gantt'!BR$23&lt;&gt;"",'Formato 3_Gantt'!BR$23,"")</f>
        <v/>
      </c>
      <c r="BP433" s="161" t="str">
        <f>IF('Formato 3_Gantt'!BS$23&lt;&gt;"",'Formato 3_Gantt'!BS$23,"")</f>
        <v/>
      </c>
      <c r="BQ433" s="161" t="str">
        <f>IF('Formato 3_Gantt'!BT$23&lt;&gt;"",'Formato 3_Gantt'!BT$23,"")</f>
        <v/>
      </c>
      <c r="BR433" s="161" t="str">
        <f>IF('Formato 3_Gantt'!BU$23&lt;&gt;"",'Formato 3_Gantt'!BU$23,"")</f>
        <v/>
      </c>
      <c r="BS433" s="161" t="str">
        <f>IF('Formato 3_Gantt'!BV$23&lt;&gt;"",'Formato 3_Gantt'!BV$23,"")</f>
        <v/>
      </c>
      <c r="BT433" s="161" t="str">
        <f>IF('Formato 3_Gantt'!BW$23&lt;&gt;"",'Formato 3_Gantt'!BW$23,"")</f>
        <v/>
      </c>
      <c r="BU433" s="161" t="str">
        <f>IF('Formato 3_Gantt'!BX$23&lt;&gt;"",'Formato 3_Gantt'!BX$23,"")</f>
        <v/>
      </c>
      <c r="BV433" s="163" t="str">
        <f>IF('Formato 4_Ppto'!I$441&lt;&gt;"",'Formato 4_Ppto'!I$441,"")</f>
        <v/>
      </c>
      <c r="BW433" s="162" t="str">
        <f>IF('Formato 4_Ppto'!X$441&lt;&gt;"",'Formato 4_Ppto'!X$441,"")</f>
        <v/>
      </c>
      <c r="BX433" s="162" t="str">
        <f>IF('Formato 4_Ppto'!Y$441&lt;&gt;"",'Formato 4_Ppto'!Y$441,"")</f>
        <v/>
      </c>
      <c r="BY433" s="162" t="str">
        <f>IF('Formato 4_Ppto'!Z$441&lt;&gt;"",'Formato 4_Ppto'!Z$441,"")</f>
        <v/>
      </c>
      <c r="BZ433" s="162" t="str">
        <f>IF('Formato 4_Ppto'!AA$441&lt;&gt;"",'Formato 4_Ppto'!AA$441,"")</f>
        <v/>
      </c>
      <c r="CA433" s="162" t="str">
        <f>IF('Formato 4_Ppto'!AB$441&lt;&gt;"",'Formato 4_Ppto'!AB$441,"")</f>
        <v/>
      </c>
      <c r="CB433" s="162" t="str">
        <f>IF('Formato 4_Ppto'!AC$441&lt;&gt;"",'Formato 4_Ppto'!AC$441,"")</f>
        <v/>
      </c>
      <c r="CC433" s="162" t="str">
        <f>IF('Formato 4_Ppto'!AD$441&lt;&gt;"",'Formato 4_Ppto'!AD$441,"")</f>
        <v/>
      </c>
      <c r="CD433" s="162" t="str">
        <f>IF('Formato 4_Ppto'!AE$441&lt;&gt;"",'Formato 4_Ppto'!AE$441,"")</f>
        <v/>
      </c>
      <c r="CE433" s="162" t="str">
        <f>IF('Formato 4_Ppto'!AF$441&lt;&gt;"",'Formato 4_Ppto'!AF$441,"")</f>
        <v/>
      </c>
      <c r="CF433" s="162" t="str">
        <f>IF('Formato 4_Ppto'!AG$441&lt;&gt;"",'Formato 4_Ppto'!AG$441,"")</f>
        <v/>
      </c>
      <c r="CG433" s="162" t="str">
        <f>IF('Formato 4_Ppto'!AH$441&lt;&gt;"",'Formato 4_Ppto'!AH$441,"")</f>
        <v/>
      </c>
      <c r="CH433" s="162" t="str">
        <f>IF('Formato 4_Ppto'!AI$441&lt;&gt;"",'Formato 4_Ppto'!AI$441,"")</f>
        <v/>
      </c>
      <c r="CI433" s="163" t="str">
        <f>IF('Formato 4_Ppto'!AJ$441&lt;&gt;"",'Formato 4_Ppto'!AJ$441,"")</f>
        <v/>
      </c>
      <c r="CJ433" s="13" t="str">
        <f>IF('Formato 4_Ppto'!B452&lt;&gt;"",'Formato 4_Ppto'!A452,"")</f>
        <v/>
      </c>
      <c r="CK433" s="24" t="str">
        <f>IF('Formato 4_Ppto'!B452&lt;&gt;"",'Formato 4_Ppto'!B452,"")</f>
        <v/>
      </c>
      <c r="CL433" s="22" t="str">
        <f>IF('Formato 4_Ppto'!C452&lt;&gt;"",'Formato 4_Ppto'!C452,"")</f>
        <v/>
      </c>
      <c r="CM433" s="24" t="str">
        <f>IF('Formato 4_Ppto'!D452&lt;&gt;"",'Formato 4_Ppto'!D452,"")</f>
        <v/>
      </c>
      <c r="CN433" s="161" t="str">
        <f>IF('Formato 4_Ppto'!E452&lt;&gt;"",'Formato 4_Ppto'!E452,"")</f>
        <v/>
      </c>
      <c r="CO433" s="161" t="str">
        <f>IF('Formato 4_Ppto'!G452&lt;&gt;"",'Formato 4_Ppto'!G452,"")</f>
        <v/>
      </c>
      <c r="CP433" s="163" t="str">
        <f>IF('Formato 4_Ppto'!I452&lt;&gt;"",'Formato 4_Ppto'!I452,"")</f>
        <v/>
      </c>
      <c r="CQ433" s="161" t="str">
        <f>IF('Formato 4_Ppto'!K452&lt;&gt;"",'Formato 4_Ppto'!K452,"")</f>
        <v/>
      </c>
      <c r="CR433" s="161" t="str">
        <f>IF('Formato 4_Ppto'!L452&lt;&gt;"",'Formato 4_Ppto'!L452,"")</f>
        <v/>
      </c>
      <c r="CS433" s="161" t="str">
        <f>IF('Formato 4_Ppto'!M452&lt;&gt;"",'Formato 4_Ppto'!M452,"")</f>
        <v/>
      </c>
      <c r="CT433" s="161" t="str">
        <f>IF('Formato 4_Ppto'!N452&lt;&gt;"",'Formato 4_Ppto'!N452,"")</f>
        <v/>
      </c>
      <c r="CU433" s="161" t="str">
        <f>IF('Formato 4_Ppto'!O452&lt;&gt;"",'Formato 4_Ppto'!O452,"")</f>
        <v/>
      </c>
      <c r="CV433" s="161" t="str">
        <f>IF('Formato 4_Ppto'!P452&lt;&gt;"",'Formato 4_Ppto'!P452,"")</f>
        <v/>
      </c>
      <c r="CW433" s="161" t="str">
        <f>IF('Formato 4_Ppto'!Q452&lt;&gt;"",'Formato 4_Ppto'!Q452,"")</f>
        <v/>
      </c>
      <c r="CX433" s="161" t="str">
        <f>IF('Formato 4_Ppto'!R452&lt;&gt;"",'Formato 4_Ppto'!R452,"")</f>
        <v/>
      </c>
      <c r="CY433" s="161" t="str">
        <f>IF('Formato 4_Ppto'!S452&lt;&gt;"",'Formato 4_Ppto'!S452,"")</f>
        <v/>
      </c>
      <c r="CZ433" s="161" t="str">
        <f>IF('Formato 4_Ppto'!T452&lt;&gt;"",'Formato 4_Ppto'!T452,"")</f>
        <v/>
      </c>
      <c r="DA433" s="161" t="str">
        <f>IF('Formato 4_Ppto'!U452&lt;&gt;"",'Formato 4_Ppto'!U452,"")</f>
        <v/>
      </c>
      <c r="DB433" s="161" t="str">
        <f>IF('Formato 4_Ppto'!V452&lt;&gt;"",'Formato 4_Ppto'!V452,"")</f>
        <v/>
      </c>
      <c r="DC433" s="161" t="str">
        <f>IF('Formato 4_Ppto'!W452&lt;&gt;"",'Formato 4_Ppto'!W452,"")</f>
        <v/>
      </c>
      <c r="DD433" s="162" t="str">
        <f>IF('Formato 4_Ppto'!X452&lt;&gt;"",'Formato 4_Ppto'!X452,"")</f>
        <v/>
      </c>
      <c r="DE433" s="162" t="str">
        <f>IF('Formato 4_Ppto'!Y452&lt;&gt;"",'Formato 4_Ppto'!Y452,"")</f>
        <v/>
      </c>
      <c r="DF433" s="162" t="str">
        <f>IF('Formato 4_Ppto'!Z452&lt;&gt;"",'Formato 4_Ppto'!Z452,"")</f>
        <v/>
      </c>
      <c r="DG433" s="162" t="str">
        <f>IF('Formato 4_Ppto'!AA452&lt;&gt;"",'Formato 4_Ppto'!AA452,"")</f>
        <v/>
      </c>
      <c r="DH433" s="162" t="str">
        <f>IF('Formato 4_Ppto'!AB452&lt;&gt;"",'Formato 4_Ppto'!AB452,"")</f>
        <v/>
      </c>
      <c r="DI433" s="162" t="str">
        <f>IF('Formato 4_Ppto'!AC452&lt;&gt;"",'Formato 4_Ppto'!AC452,"")</f>
        <v/>
      </c>
      <c r="DJ433" s="162" t="str">
        <f>IF('Formato 4_Ppto'!AD452&lt;&gt;"",'Formato 4_Ppto'!AD452,"")</f>
        <v/>
      </c>
      <c r="DK433" s="162" t="str">
        <f>IF('Formato 4_Ppto'!AE452&lt;&gt;"",'Formato 4_Ppto'!AE452,"")</f>
        <v/>
      </c>
      <c r="DL433" s="162" t="str">
        <f>IF('Formato 4_Ppto'!AF452&lt;&gt;"",'Formato 4_Ppto'!AF452,"")</f>
        <v/>
      </c>
      <c r="DM433" s="162" t="str">
        <f>IF('Formato 4_Ppto'!AG452&lt;&gt;"",'Formato 4_Ppto'!AG452,"")</f>
        <v/>
      </c>
      <c r="DN433" s="162" t="str">
        <f>IF('Formato 4_Ppto'!AH452&lt;&gt;"",'Formato 4_Ppto'!AH452,"")</f>
        <v/>
      </c>
      <c r="DO433" s="162" t="str">
        <f>IF('Formato 4_Ppto'!AI452&lt;&gt;"",'Formato 4_Ppto'!AI452,"")</f>
        <v/>
      </c>
      <c r="DP433" s="163" t="str">
        <f>IF('Formato 4_Ppto'!AJ452&lt;&gt;"",'Formato 4_Ppto'!AJ452,"")</f>
        <v/>
      </c>
    </row>
    <row r="434" spans="2:120" x14ac:dyDescent="0.3">
      <c r="B434" s="13" t="str">
        <f>IF(OR(Tabla6[[#This Row],[IDA]]="",Tabla6[[#This Row],[IDT]]="",Tabla6[[#This Row],[IDI]]=""),"",Tabla6[[#This Row],[IDA]]&amp;"."&amp;Tabla6[[#This Row],[IDT]]&amp;"."&amp;Tabla6[[#This Row],[IDI]])</f>
        <v/>
      </c>
      <c r="C434" s="13" t="str">
        <f>IF(Formato_02!$B$14&lt;&gt;"",0,"")</f>
        <v/>
      </c>
      <c r="D434" s="13" t="str">
        <f>IF(Formato_02!$H$9&lt;&gt;"",Formato_02!$H$9,"")</f>
        <v/>
      </c>
      <c r="E434" s="24" t="str">
        <f t="shared" si="48"/>
        <v/>
      </c>
      <c r="F434" s="24" t="str">
        <f>IF(Formato_02!$B$14&lt;&gt;"",Formato_02!$B$14,"")</f>
        <v/>
      </c>
      <c r="G434" s="22" t="str">
        <f>IF('Formato 3_Gantt'!C439&lt;&gt;"",'Formato 3_Gantt'!C439,"")</f>
        <v/>
      </c>
      <c r="H434" s="13" t="str">
        <f>IF('Formato 3_Gantt'!D$8&lt;&gt;"",'Formato 3_Gantt'!D$8,"")</f>
        <v/>
      </c>
      <c r="I434" s="13" t="str">
        <f>IF('Formato 3_Gantt'!E$8&lt;&gt;"",'Formato 3_Gantt'!E$8,"")</f>
        <v/>
      </c>
      <c r="J434" s="13" t="str">
        <f>IF('Formato 3_Gantt'!F$8&lt;&gt;"",'Formato 3_Gantt'!F$8,"")</f>
        <v/>
      </c>
      <c r="K434" s="158" t="str">
        <f>IF('Formato 3_Gantt'!G$8&lt;&gt;"",'Formato 3_Gantt'!G$8,"")</f>
        <v/>
      </c>
      <c r="L434" s="158" t="str">
        <f>IF('Formato 3_Gantt'!H$8&lt;&gt;"",'Formato 3_Gantt'!H$8,"")</f>
        <v/>
      </c>
      <c r="M434" s="13" t="str">
        <f>IF('Formato 3_Gantt'!BL$8&lt;&gt;"",'Formato 3_Gantt'!BL$8,"")</f>
        <v/>
      </c>
      <c r="N434" s="13" t="str">
        <f>IF('Formato 3_Gantt'!BM$8&lt;&gt;"",'Formato 3_Gantt'!BM$8,"")</f>
        <v/>
      </c>
      <c r="O434" s="13" t="str">
        <f>IF('Formato 3_Gantt'!BN$8&lt;&gt;"",'Formato 3_Gantt'!BN$8,"")</f>
        <v/>
      </c>
      <c r="P434" s="13" t="str">
        <f>IF('Formato 3_Gantt'!BO$8&lt;&gt;"",'Formato 3_Gantt'!BO$8,"")</f>
        <v/>
      </c>
      <c r="Q434" s="13" t="str">
        <f>IF('Formato 3_Gantt'!BP$8&lt;&gt;"",'Formato 3_Gantt'!BP$8,"")</f>
        <v/>
      </c>
      <c r="R434" s="13" t="str">
        <f>IF('Formato 3_Gantt'!BQ$8&lt;&gt;"",'Formato 3_Gantt'!BQ$8,"")</f>
        <v/>
      </c>
      <c r="S434" s="13" t="str">
        <f>IF('Formato 3_Gantt'!BR$8&lt;&gt;"",'Formato 3_Gantt'!BR$8,"")</f>
        <v/>
      </c>
      <c r="T434" s="13" t="str">
        <f>IF('Formato 3_Gantt'!BS$8&lt;&gt;"",'Formato 3_Gantt'!BS$8,"")</f>
        <v/>
      </c>
      <c r="U434" s="13" t="str">
        <f>IF('Formato 3_Gantt'!BT$8&lt;&gt;"",'Formato 3_Gantt'!BT$8,"")</f>
        <v/>
      </c>
      <c r="V434" s="13" t="str">
        <f>IF('Formato 3_Gantt'!BU$8&lt;&gt;"",'Formato 3_Gantt'!BU$8,"")</f>
        <v/>
      </c>
      <c r="W434" s="13" t="str">
        <f>IF('Formato 3_Gantt'!BV$8&lt;&gt;"",'Formato 3_Gantt'!BV$8,"")</f>
        <v/>
      </c>
      <c r="X434" s="13" t="str">
        <f>IF('Formato 3_Gantt'!BW$8&lt;&gt;"",'Formato 3_Gantt'!BW$8,"")</f>
        <v/>
      </c>
      <c r="Y434" s="13" t="str">
        <f>IF('Formato 3_Gantt'!BX$8&lt;&gt;"",'Formato 3_Gantt'!BX$8,"")</f>
        <v/>
      </c>
      <c r="Z434" s="162" t="str">
        <f>IF(Formato_02!S$15&lt;&gt;"",Formato_02!S$15,"")</f>
        <v/>
      </c>
      <c r="AA434" s="162" t="str">
        <f>IF(Formato_02!T$15&lt;&gt;"",Formato_02!T$15,"")</f>
        <v/>
      </c>
      <c r="AB434" s="162" t="str">
        <f>IF(Formato_02!U$15&lt;&gt;"",Formato_02!U$15,"")</f>
        <v/>
      </c>
      <c r="AC434" s="162" t="str">
        <f>IF(Formato_02!V$15&lt;&gt;"",Formato_02!V$15,"")</f>
        <v/>
      </c>
      <c r="AD434" s="162" t="str">
        <f>IF(Formato_02!W$15&lt;&gt;"",Formato_02!W$15,"")</f>
        <v/>
      </c>
      <c r="AE434" s="162" t="str">
        <f>IF(Formato_02!X$15&lt;&gt;"",Formato_02!X$15,"")</f>
        <v/>
      </c>
      <c r="AF434" s="162" t="str">
        <f>IF(Formato_02!Y$15&lt;&gt;"",Formato_02!Y$15,"")</f>
        <v/>
      </c>
      <c r="AG434" s="162" t="str">
        <f>IF(Formato_02!Z$15&lt;&gt;"",Formato_02!Z$15,"")</f>
        <v/>
      </c>
      <c r="AH434" s="162" t="str">
        <f>IF(Formato_02!AA$15&lt;&gt;"",Formato_02!AA$15,"")</f>
        <v/>
      </c>
      <c r="AI434" s="162" t="str">
        <f>IF(Formato_02!AB$15&lt;&gt;"",Formato_02!AB$15,"")</f>
        <v/>
      </c>
      <c r="AJ434" s="162" t="str">
        <f>IF(Formato_02!AC$15&lt;&gt;"",Formato_02!AC$15,"")</f>
        <v/>
      </c>
      <c r="AK434" s="162" t="str">
        <f>IF(Formato_02!AD$15&lt;&gt;"",Formato_02!AD$15,"")</f>
        <v/>
      </c>
      <c r="AL434" s="162" t="str">
        <f>IF(Formato_02!$N$14&lt;&gt;"",Formato_02!$N$14,"")</f>
        <v/>
      </c>
      <c r="AM434" s="13" t="str">
        <f>IF(Formato_02!$X$4&lt;&gt;"","AN","")</f>
        <v/>
      </c>
      <c r="AN434" s="24" t="str">
        <f t="shared" si="49"/>
        <v/>
      </c>
      <c r="AO434" s="13" t="str">
        <f>IF(Formato_02!$Y$4&lt;&gt;"","P027","")</f>
        <v/>
      </c>
      <c r="AP434" s="24" t="str">
        <f t="shared" si="50"/>
        <v/>
      </c>
      <c r="AQ434" s="13" t="str">
        <f>IF(Formato_02!$Z$4&lt;&gt;"","PNCVG","")</f>
        <v/>
      </c>
      <c r="AR434" s="24" t="str">
        <f t="shared" si="51"/>
        <v/>
      </c>
      <c r="AS434" s="13" t="str">
        <f>IF(Formato_02!$AA$4&lt;&gt;"","PNFF","")</f>
        <v/>
      </c>
      <c r="AT434" s="24" t="str">
        <f t="shared" si="52"/>
        <v/>
      </c>
      <c r="AU434" s="13" t="str">
        <f>IF(Formato_02!$AB$4&lt;&gt;"","PNPAM","")</f>
        <v/>
      </c>
      <c r="AV434" s="24" t="str">
        <f t="shared" si="53"/>
        <v/>
      </c>
      <c r="AW434" s="13" t="str">
        <f>IF(Formato_02!$AC$4&lt;&gt;"","PNAIA","")</f>
        <v/>
      </c>
      <c r="AX434" s="24" t="str">
        <f t="shared" si="54"/>
        <v/>
      </c>
      <c r="AY434" s="13" t="str">
        <f>IF(Formato_02!$AD$4&lt;&gt;"","PIO","")</f>
        <v/>
      </c>
      <c r="AZ434" s="24" t="str">
        <f t="shared" si="55"/>
        <v/>
      </c>
      <c r="BA434" s="13" t="str">
        <f>IF('Formato 3_Gantt'!B$23&lt;&gt;"",'Formato 3_Gantt'!A$23,"")</f>
        <v/>
      </c>
      <c r="BB434" s="24" t="str">
        <f>IF('Formato 3_Gantt'!B$23&lt;&gt;"",'Formato 3_Gantt'!B$23,"")</f>
        <v/>
      </c>
      <c r="BC434" s="22" t="str">
        <f>IF('Formato 3_Gantt'!C$23&lt;&gt;"",'Formato 3_Gantt'!C$23,"")</f>
        <v/>
      </c>
      <c r="BD434" s="13" t="str">
        <f>IF('Formato 3_Gantt'!D$23&lt;&gt;"",'Formato 3_Gantt'!D$23,"")</f>
        <v/>
      </c>
      <c r="BE434" s="161" t="str">
        <f>IF('Formato 3_Gantt'!E$23&lt;&gt;"",'Formato 3_Gantt'!E$23,"")</f>
        <v/>
      </c>
      <c r="BF434" s="13" t="str">
        <f>IF('Formato 3_Gantt'!F$23&lt;&gt;"",'Formato 3_Gantt'!F$23,"")</f>
        <v/>
      </c>
      <c r="BG434" s="158" t="str">
        <f>IF('Formato 3_Gantt'!G$23&lt;&gt;"",'Formato 3_Gantt'!G$23,"")</f>
        <v/>
      </c>
      <c r="BH434" s="158" t="str">
        <f>IF('Formato 3_Gantt'!H$23&lt;&gt;"",'Formato 3_Gantt'!H$23,"")</f>
        <v/>
      </c>
      <c r="BI434" s="161" t="str">
        <f>IF('Formato 3_Gantt'!BL$23&lt;&gt;"",'Formato 3_Gantt'!BL$23,"")</f>
        <v/>
      </c>
      <c r="BJ434" s="161" t="str">
        <f>IF('Formato 3_Gantt'!BM$23&lt;&gt;"",'Formato 3_Gantt'!BM$23,"")</f>
        <v/>
      </c>
      <c r="BK434" s="161" t="str">
        <f>IF('Formato 3_Gantt'!BN$23&lt;&gt;"",'Formato 3_Gantt'!BN$23,"")</f>
        <v/>
      </c>
      <c r="BL434" s="161" t="str">
        <f>IF('Formato 3_Gantt'!BO$23&lt;&gt;"",'Formato 3_Gantt'!BO$23,"")</f>
        <v/>
      </c>
      <c r="BM434" s="161" t="str">
        <f>IF('Formato 3_Gantt'!BP$23&lt;&gt;"",'Formato 3_Gantt'!BP$23,"")</f>
        <v/>
      </c>
      <c r="BN434" s="161" t="str">
        <f>IF('Formato 3_Gantt'!BQ$23&lt;&gt;"",'Formato 3_Gantt'!BQ$23,"")</f>
        <v/>
      </c>
      <c r="BO434" s="161" t="str">
        <f>IF('Formato 3_Gantt'!BR$23&lt;&gt;"",'Formato 3_Gantt'!BR$23,"")</f>
        <v/>
      </c>
      <c r="BP434" s="161" t="str">
        <f>IF('Formato 3_Gantt'!BS$23&lt;&gt;"",'Formato 3_Gantt'!BS$23,"")</f>
        <v/>
      </c>
      <c r="BQ434" s="161" t="str">
        <f>IF('Formato 3_Gantt'!BT$23&lt;&gt;"",'Formato 3_Gantt'!BT$23,"")</f>
        <v/>
      </c>
      <c r="BR434" s="161" t="str">
        <f>IF('Formato 3_Gantt'!BU$23&lt;&gt;"",'Formato 3_Gantt'!BU$23,"")</f>
        <v/>
      </c>
      <c r="BS434" s="161" t="str">
        <f>IF('Formato 3_Gantt'!BV$23&lt;&gt;"",'Formato 3_Gantt'!BV$23,"")</f>
        <v/>
      </c>
      <c r="BT434" s="161" t="str">
        <f>IF('Formato 3_Gantt'!BW$23&lt;&gt;"",'Formato 3_Gantt'!BW$23,"")</f>
        <v/>
      </c>
      <c r="BU434" s="161" t="str">
        <f>IF('Formato 3_Gantt'!BX$23&lt;&gt;"",'Formato 3_Gantt'!BX$23,"")</f>
        <v/>
      </c>
      <c r="BV434" s="163" t="str">
        <f>IF('Formato 4_Ppto'!I$441&lt;&gt;"",'Formato 4_Ppto'!I$441,"")</f>
        <v/>
      </c>
      <c r="BW434" s="162" t="str">
        <f>IF('Formato 4_Ppto'!X$441&lt;&gt;"",'Formato 4_Ppto'!X$441,"")</f>
        <v/>
      </c>
      <c r="BX434" s="162" t="str">
        <f>IF('Formato 4_Ppto'!Y$441&lt;&gt;"",'Formato 4_Ppto'!Y$441,"")</f>
        <v/>
      </c>
      <c r="BY434" s="162" t="str">
        <f>IF('Formato 4_Ppto'!Z$441&lt;&gt;"",'Formato 4_Ppto'!Z$441,"")</f>
        <v/>
      </c>
      <c r="BZ434" s="162" t="str">
        <f>IF('Formato 4_Ppto'!AA$441&lt;&gt;"",'Formato 4_Ppto'!AA$441,"")</f>
        <v/>
      </c>
      <c r="CA434" s="162" t="str">
        <f>IF('Formato 4_Ppto'!AB$441&lt;&gt;"",'Formato 4_Ppto'!AB$441,"")</f>
        <v/>
      </c>
      <c r="CB434" s="162" t="str">
        <f>IF('Formato 4_Ppto'!AC$441&lt;&gt;"",'Formato 4_Ppto'!AC$441,"")</f>
        <v/>
      </c>
      <c r="CC434" s="162" t="str">
        <f>IF('Formato 4_Ppto'!AD$441&lt;&gt;"",'Formato 4_Ppto'!AD$441,"")</f>
        <v/>
      </c>
      <c r="CD434" s="162" t="str">
        <f>IF('Formato 4_Ppto'!AE$441&lt;&gt;"",'Formato 4_Ppto'!AE$441,"")</f>
        <v/>
      </c>
      <c r="CE434" s="162" t="str">
        <f>IF('Formato 4_Ppto'!AF$441&lt;&gt;"",'Formato 4_Ppto'!AF$441,"")</f>
        <v/>
      </c>
      <c r="CF434" s="162" t="str">
        <f>IF('Formato 4_Ppto'!AG$441&lt;&gt;"",'Formato 4_Ppto'!AG$441,"")</f>
        <v/>
      </c>
      <c r="CG434" s="162" t="str">
        <f>IF('Formato 4_Ppto'!AH$441&lt;&gt;"",'Formato 4_Ppto'!AH$441,"")</f>
        <v/>
      </c>
      <c r="CH434" s="162" t="str">
        <f>IF('Formato 4_Ppto'!AI$441&lt;&gt;"",'Formato 4_Ppto'!AI$441,"")</f>
        <v/>
      </c>
      <c r="CI434" s="163" t="str">
        <f>IF('Formato 4_Ppto'!AJ$441&lt;&gt;"",'Formato 4_Ppto'!AJ$441,"")</f>
        <v/>
      </c>
      <c r="CJ434" s="13" t="str">
        <f>IF('Formato 4_Ppto'!B453&lt;&gt;"",'Formato 4_Ppto'!A453,"")</f>
        <v/>
      </c>
      <c r="CK434" s="24" t="str">
        <f>IF('Formato 4_Ppto'!B453&lt;&gt;"",'Formato 4_Ppto'!B453,"")</f>
        <v/>
      </c>
      <c r="CL434" s="22" t="str">
        <f>IF('Formato 4_Ppto'!C453&lt;&gt;"",'Formato 4_Ppto'!C453,"")</f>
        <v/>
      </c>
      <c r="CM434" s="24" t="str">
        <f>IF('Formato 4_Ppto'!D453&lt;&gt;"",'Formato 4_Ppto'!D453,"")</f>
        <v/>
      </c>
      <c r="CN434" s="161" t="str">
        <f>IF('Formato 4_Ppto'!E453&lt;&gt;"",'Formato 4_Ppto'!E453,"")</f>
        <v/>
      </c>
      <c r="CO434" s="161" t="str">
        <f>IF('Formato 4_Ppto'!G453&lt;&gt;"",'Formato 4_Ppto'!G453,"")</f>
        <v/>
      </c>
      <c r="CP434" s="163" t="str">
        <f>IF('Formato 4_Ppto'!I453&lt;&gt;"",'Formato 4_Ppto'!I453,"")</f>
        <v/>
      </c>
      <c r="CQ434" s="161" t="str">
        <f>IF('Formato 4_Ppto'!K453&lt;&gt;"",'Formato 4_Ppto'!K453,"")</f>
        <v/>
      </c>
      <c r="CR434" s="161" t="str">
        <f>IF('Formato 4_Ppto'!L453&lt;&gt;"",'Formato 4_Ppto'!L453,"")</f>
        <v/>
      </c>
      <c r="CS434" s="161" t="str">
        <f>IF('Formato 4_Ppto'!M453&lt;&gt;"",'Formato 4_Ppto'!M453,"")</f>
        <v/>
      </c>
      <c r="CT434" s="161" t="str">
        <f>IF('Formato 4_Ppto'!N453&lt;&gt;"",'Formato 4_Ppto'!N453,"")</f>
        <v/>
      </c>
      <c r="CU434" s="161" t="str">
        <f>IF('Formato 4_Ppto'!O453&lt;&gt;"",'Formato 4_Ppto'!O453,"")</f>
        <v/>
      </c>
      <c r="CV434" s="161" t="str">
        <f>IF('Formato 4_Ppto'!P453&lt;&gt;"",'Formato 4_Ppto'!P453,"")</f>
        <v/>
      </c>
      <c r="CW434" s="161" t="str">
        <f>IF('Formato 4_Ppto'!Q453&lt;&gt;"",'Formato 4_Ppto'!Q453,"")</f>
        <v/>
      </c>
      <c r="CX434" s="161" t="str">
        <f>IF('Formato 4_Ppto'!R453&lt;&gt;"",'Formato 4_Ppto'!R453,"")</f>
        <v/>
      </c>
      <c r="CY434" s="161" t="str">
        <f>IF('Formato 4_Ppto'!S453&lt;&gt;"",'Formato 4_Ppto'!S453,"")</f>
        <v/>
      </c>
      <c r="CZ434" s="161" t="str">
        <f>IF('Formato 4_Ppto'!T453&lt;&gt;"",'Formato 4_Ppto'!T453,"")</f>
        <v/>
      </c>
      <c r="DA434" s="161" t="str">
        <f>IF('Formato 4_Ppto'!U453&lt;&gt;"",'Formato 4_Ppto'!U453,"")</f>
        <v/>
      </c>
      <c r="DB434" s="161" t="str">
        <f>IF('Formato 4_Ppto'!V453&lt;&gt;"",'Formato 4_Ppto'!V453,"")</f>
        <v/>
      </c>
      <c r="DC434" s="161" t="str">
        <f>IF('Formato 4_Ppto'!W453&lt;&gt;"",'Formato 4_Ppto'!W453,"")</f>
        <v/>
      </c>
      <c r="DD434" s="162" t="str">
        <f>IF('Formato 4_Ppto'!X453&lt;&gt;"",'Formato 4_Ppto'!X453,"")</f>
        <v/>
      </c>
      <c r="DE434" s="162" t="str">
        <f>IF('Formato 4_Ppto'!Y453&lt;&gt;"",'Formato 4_Ppto'!Y453,"")</f>
        <v/>
      </c>
      <c r="DF434" s="162" t="str">
        <f>IF('Formato 4_Ppto'!Z453&lt;&gt;"",'Formato 4_Ppto'!Z453,"")</f>
        <v/>
      </c>
      <c r="DG434" s="162" t="str">
        <f>IF('Formato 4_Ppto'!AA453&lt;&gt;"",'Formato 4_Ppto'!AA453,"")</f>
        <v/>
      </c>
      <c r="DH434" s="162" t="str">
        <f>IF('Formato 4_Ppto'!AB453&lt;&gt;"",'Formato 4_Ppto'!AB453,"")</f>
        <v/>
      </c>
      <c r="DI434" s="162" t="str">
        <f>IF('Formato 4_Ppto'!AC453&lt;&gt;"",'Formato 4_Ppto'!AC453,"")</f>
        <v/>
      </c>
      <c r="DJ434" s="162" t="str">
        <f>IF('Formato 4_Ppto'!AD453&lt;&gt;"",'Formato 4_Ppto'!AD453,"")</f>
        <v/>
      </c>
      <c r="DK434" s="162" t="str">
        <f>IF('Formato 4_Ppto'!AE453&lt;&gt;"",'Formato 4_Ppto'!AE453,"")</f>
        <v/>
      </c>
      <c r="DL434" s="162" t="str">
        <f>IF('Formato 4_Ppto'!AF453&lt;&gt;"",'Formato 4_Ppto'!AF453,"")</f>
        <v/>
      </c>
      <c r="DM434" s="162" t="str">
        <f>IF('Formato 4_Ppto'!AG453&lt;&gt;"",'Formato 4_Ppto'!AG453,"")</f>
        <v/>
      </c>
      <c r="DN434" s="162" t="str">
        <f>IF('Formato 4_Ppto'!AH453&lt;&gt;"",'Formato 4_Ppto'!AH453,"")</f>
        <v/>
      </c>
      <c r="DO434" s="162" t="str">
        <f>IF('Formato 4_Ppto'!AI453&lt;&gt;"",'Formato 4_Ppto'!AI453,"")</f>
        <v/>
      </c>
      <c r="DP434" s="163" t="str">
        <f>IF('Formato 4_Ppto'!AJ453&lt;&gt;"",'Formato 4_Ppto'!AJ453,"")</f>
        <v/>
      </c>
    </row>
    <row r="435" spans="2:120" x14ac:dyDescent="0.3">
      <c r="B435" s="13" t="str">
        <f>IF(OR(Tabla6[[#This Row],[IDA]]="",Tabla6[[#This Row],[IDT]]="",Tabla6[[#This Row],[IDI]]=""),"",Tabla6[[#This Row],[IDA]]&amp;"."&amp;Tabla6[[#This Row],[IDT]]&amp;"."&amp;Tabla6[[#This Row],[IDI]])</f>
        <v/>
      </c>
      <c r="C435" s="13" t="str">
        <f>IF(Formato_02!$B$14&lt;&gt;"",0,"")</f>
        <v/>
      </c>
      <c r="D435" s="13" t="str">
        <f>IF(Formato_02!$H$9&lt;&gt;"",Formato_02!$H$9,"")</f>
        <v/>
      </c>
      <c r="E435" s="24" t="str">
        <f t="shared" si="48"/>
        <v/>
      </c>
      <c r="F435" s="24" t="str">
        <f>IF(Formato_02!$B$14&lt;&gt;"",Formato_02!$B$14,"")</f>
        <v/>
      </c>
      <c r="G435" s="22" t="str">
        <f>IF('Formato 3_Gantt'!C440&lt;&gt;"",'Formato 3_Gantt'!C440,"")</f>
        <v/>
      </c>
      <c r="H435" s="13" t="str">
        <f>IF('Formato 3_Gantt'!D$8&lt;&gt;"",'Formato 3_Gantt'!D$8,"")</f>
        <v/>
      </c>
      <c r="I435" s="13" t="str">
        <f>IF('Formato 3_Gantt'!E$8&lt;&gt;"",'Formato 3_Gantt'!E$8,"")</f>
        <v/>
      </c>
      <c r="J435" s="13" t="str">
        <f>IF('Formato 3_Gantt'!F$8&lt;&gt;"",'Formato 3_Gantt'!F$8,"")</f>
        <v/>
      </c>
      <c r="K435" s="158" t="str">
        <f>IF('Formato 3_Gantt'!G$8&lt;&gt;"",'Formato 3_Gantt'!G$8,"")</f>
        <v/>
      </c>
      <c r="L435" s="158" t="str">
        <f>IF('Formato 3_Gantt'!H$8&lt;&gt;"",'Formato 3_Gantt'!H$8,"")</f>
        <v/>
      </c>
      <c r="M435" s="13" t="str">
        <f>IF('Formato 3_Gantt'!BL$8&lt;&gt;"",'Formato 3_Gantt'!BL$8,"")</f>
        <v/>
      </c>
      <c r="N435" s="13" t="str">
        <f>IF('Formato 3_Gantt'!BM$8&lt;&gt;"",'Formato 3_Gantt'!BM$8,"")</f>
        <v/>
      </c>
      <c r="O435" s="13" t="str">
        <f>IF('Formato 3_Gantt'!BN$8&lt;&gt;"",'Formato 3_Gantt'!BN$8,"")</f>
        <v/>
      </c>
      <c r="P435" s="13" t="str">
        <f>IF('Formato 3_Gantt'!BO$8&lt;&gt;"",'Formato 3_Gantt'!BO$8,"")</f>
        <v/>
      </c>
      <c r="Q435" s="13" t="str">
        <f>IF('Formato 3_Gantt'!BP$8&lt;&gt;"",'Formato 3_Gantt'!BP$8,"")</f>
        <v/>
      </c>
      <c r="R435" s="13" t="str">
        <f>IF('Formato 3_Gantt'!BQ$8&lt;&gt;"",'Formato 3_Gantt'!BQ$8,"")</f>
        <v/>
      </c>
      <c r="S435" s="13" t="str">
        <f>IF('Formato 3_Gantt'!BR$8&lt;&gt;"",'Formato 3_Gantt'!BR$8,"")</f>
        <v/>
      </c>
      <c r="T435" s="13" t="str">
        <f>IF('Formato 3_Gantt'!BS$8&lt;&gt;"",'Formato 3_Gantt'!BS$8,"")</f>
        <v/>
      </c>
      <c r="U435" s="13" t="str">
        <f>IF('Formato 3_Gantt'!BT$8&lt;&gt;"",'Formato 3_Gantt'!BT$8,"")</f>
        <v/>
      </c>
      <c r="V435" s="13" t="str">
        <f>IF('Formato 3_Gantt'!BU$8&lt;&gt;"",'Formato 3_Gantt'!BU$8,"")</f>
        <v/>
      </c>
      <c r="W435" s="13" t="str">
        <f>IF('Formato 3_Gantt'!BV$8&lt;&gt;"",'Formato 3_Gantt'!BV$8,"")</f>
        <v/>
      </c>
      <c r="X435" s="13" t="str">
        <f>IF('Formato 3_Gantt'!BW$8&lt;&gt;"",'Formato 3_Gantt'!BW$8,"")</f>
        <v/>
      </c>
      <c r="Y435" s="13" t="str">
        <f>IF('Formato 3_Gantt'!BX$8&lt;&gt;"",'Formato 3_Gantt'!BX$8,"")</f>
        <v/>
      </c>
      <c r="Z435" s="162" t="str">
        <f>IF(Formato_02!S$15&lt;&gt;"",Formato_02!S$15,"")</f>
        <v/>
      </c>
      <c r="AA435" s="162" t="str">
        <f>IF(Formato_02!T$15&lt;&gt;"",Formato_02!T$15,"")</f>
        <v/>
      </c>
      <c r="AB435" s="162" t="str">
        <f>IF(Formato_02!U$15&lt;&gt;"",Formato_02!U$15,"")</f>
        <v/>
      </c>
      <c r="AC435" s="162" t="str">
        <f>IF(Formato_02!V$15&lt;&gt;"",Formato_02!V$15,"")</f>
        <v/>
      </c>
      <c r="AD435" s="162" t="str">
        <f>IF(Formato_02!W$15&lt;&gt;"",Formato_02!W$15,"")</f>
        <v/>
      </c>
      <c r="AE435" s="162" t="str">
        <f>IF(Formato_02!X$15&lt;&gt;"",Formato_02!X$15,"")</f>
        <v/>
      </c>
      <c r="AF435" s="162" t="str">
        <f>IF(Formato_02!Y$15&lt;&gt;"",Formato_02!Y$15,"")</f>
        <v/>
      </c>
      <c r="AG435" s="162" t="str">
        <f>IF(Formato_02!Z$15&lt;&gt;"",Formato_02!Z$15,"")</f>
        <v/>
      </c>
      <c r="AH435" s="162" t="str">
        <f>IF(Formato_02!AA$15&lt;&gt;"",Formato_02!AA$15,"")</f>
        <v/>
      </c>
      <c r="AI435" s="162" t="str">
        <f>IF(Formato_02!AB$15&lt;&gt;"",Formato_02!AB$15,"")</f>
        <v/>
      </c>
      <c r="AJ435" s="162" t="str">
        <f>IF(Formato_02!AC$15&lt;&gt;"",Formato_02!AC$15,"")</f>
        <v/>
      </c>
      <c r="AK435" s="162" t="str">
        <f>IF(Formato_02!AD$15&lt;&gt;"",Formato_02!AD$15,"")</f>
        <v/>
      </c>
      <c r="AL435" s="162" t="str">
        <f>IF(Formato_02!$N$14&lt;&gt;"",Formato_02!$N$14,"")</f>
        <v/>
      </c>
      <c r="AM435" s="13" t="str">
        <f>IF(Formato_02!$X$4&lt;&gt;"","AN","")</f>
        <v/>
      </c>
      <c r="AN435" s="24" t="str">
        <f t="shared" si="49"/>
        <v/>
      </c>
      <c r="AO435" s="13" t="str">
        <f>IF(Formato_02!$Y$4&lt;&gt;"","P027","")</f>
        <v/>
      </c>
      <c r="AP435" s="24" t="str">
        <f t="shared" si="50"/>
        <v/>
      </c>
      <c r="AQ435" s="13" t="str">
        <f>IF(Formato_02!$Z$4&lt;&gt;"","PNCVG","")</f>
        <v/>
      </c>
      <c r="AR435" s="24" t="str">
        <f t="shared" si="51"/>
        <v/>
      </c>
      <c r="AS435" s="13" t="str">
        <f>IF(Formato_02!$AA$4&lt;&gt;"","PNFF","")</f>
        <v/>
      </c>
      <c r="AT435" s="24" t="str">
        <f t="shared" si="52"/>
        <v/>
      </c>
      <c r="AU435" s="13" t="str">
        <f>IF(Formato_02!$AB$4&lt;&gt;"","PNPAM","")</f>
        <v/>
      </c>
      <c r="AV435" s="24" t="str">
        <f t="shared" si="53"/>
        <v/>
      </c>
      <c r="AW435" s="13" t="str">
        <f>IF(Formato_02!$AC$4&lt;&gt;"","PNAIA","")</f>
        <v/>
      </c>
      <c r="AX435" s="24" t="str">
        <f t="shared" si="54"/>
        <v/>
      </c>
      <c r="AY435" s="13" t="str">
        <f>IF(Formato_02!$AD$4&lt;&gt;"","PIO","")</f>
        <v/>
      </c>
      <c r="AZ435" s="24" t="str">
        <f t="shared" si="55"/>
        <v/>
      </c>
      <c r="BA435" s="13" t="str">
        <f>IF('Formato 3_Gantt'!B$23&lt;&gt;"",'Formato 3_Gantt'!A$23,"")</f>
        <v/>
      </c>
      <c r="BB435" s="24" t="str">
        <f>IF('Formato 3_Gantt'!B$23&lt;&gt;"",'Formato 3_Gantt'!B$23,"")</f>
        <v/>
      </c>
      <c r="BC435" s="22" t="str">
        <f>IF('Formato 3_Gantt'!C$23&lt;&gt;"",'Formato 3_Gantt'!C$23,"")</f>
        <v/>
      </c>
      <c r="BD435" s="13" t="str">
        <f>IF('Formato 3_Gantt'!D$23&lt;&gt;"",'Formato 3_Gantt'!D$23,"")</f>
        <v/>
      </c>
      <c r="BE435" s="161" t="str">
        <f>IF('Formato 3_Gantt'!E$23&lt;&gt;"",'Formato 3_Gantt'!E$23,"")</f>
        <v/>
      </c>
      <c r="BF435" s="13" t="str">
        <f>IF('Formato 3_Gantt'!F$23&lt;&gt;"",'Formato 3_Gantt'!F$23,"")</f>
        <v/>
      </c>
      <c r="BG435" s="158" t="str">
        <f>IF('Formato 3_Gantt'!G$23&lt;&gt;"",'Formato 3_Gantt'!G$23,"")</f>
        <v/>
      </c>
      <c r="BH435" s="158" t="str">
        <f>IF('Formato 3_Gantt'!H$23&lt;&gt;"",'Formato 3_Gantt'!H$23,"")</f>
        <v/>
      </c>
      <c r="BI435" s="161" t="str">
        <f>IF('Formato 3_Gantt'!BL$23&lt;&gt;"",'Formato 3_Gantt'!BL$23,"")</f>
        <v/>
      </c>
      <c r="BJ435" s="161" t="str">
        <f>IF('Formato 3_Gantt'!BM$23&lt;&gt;"",'Formato 3_Gantt'!BM$23,"")</f>
        <v/>
      </c>
      <c r="BK435" s="161" t="str">
        <f>IF('Formato 3_Gantt'!BN$23&lt;&gt;"",'Formato 3_Gantt'!BN$23,"")</f>
        <v/>
      </c>
      <c r="BL435" s="161" t="str">
        <f>IF('Formato 3_Gantt'!BO$23&lt;&gt;"",'Formato 3_Gantt'!BO$23,"")</f>
        <v/>
      </c>
      <c r="BM435" s="161" t="str">
        <f>IF('Formato 3_Gantt'!BP$23&lt;&gt;"",'Formato 3_Gantt'!BP$23,"")</f>
        <v/>
      </c>
      <c r="BN435" s="161" t="str">
        <f>IF('Formato 3_Gantt'!BQ$23&lt;&gt;"",'Formato 3_Gantt'!BQ$23,"")</f>
        <v/>
      </c>
      <c r="BO435" s="161" t="str">
        <f>IF('Formato 3_Gantt'!BR$23&lt;&gt;"",'Formato 3_Gantt'!BR$23,"")</f>
        <v/>
      </c>
      <c r="BP435" s="161" t="str">
        <f>IF('Formato 3_Gantt'!BS$23&lt;&gt;"",'Formato 3_Gantt'!BS$23,"")</f>
        <v/>
      </c>
      <c r="BQ435" s="161" t="str">
        <f>IF('Formato 3_Gantt'!BT$23&lt;&gt;"",'Formato 3_Gantt'!BT$23,"")</f>
        <v/>
      </c>
      <c r="BR435" s="161" t="str">
        <f>IF('Formato 3_Gantt'!BU$23&lt;&gt;"",'Formato 3_Gantt'!BU$23,"")</f>
        <v/>
      </c>
      <c r="BS435" s="161" t="str">
        <f>IF('Formato 3_Gantt'!BV$23&lt;&gt;"",'Formato 3_Gantt'!BV$23,"")</f>
        <v/>
      </c>
      <c r="BT435" s="161" t="str">
        <f>IF('Formato 3_Gantt'!BW$23&lt;&gt;"",'Formato 3_Gantt'!BW$23,"")</f>
        <v/>
      </c>
      <c r="BU435" s="161" t="str">
        <f>IF('Formato 3_Gantt'!BX$23&lt;&gt;"",'Formato 3_Gantt'!BX$23,"")</f>
        <v/>
      </c>
      <c r="BV435" s="163" t="str">
        <f>IF('Formato 4_Ppto'!I$441&lt;&gt;"",'Formato 4_Ppto'!I$441,"")</f>
        <v/>
      </c>
      <c r="BW435" s="162" t="str">
        <f>IF('Formato 4_Ppto'!X$441&lt;&gt;"",'Formato 4_Ppto'!X$441,"")</f>
        <v/>
      </c>
      <c r="BX435" s="162" t="str">
        <f>IF('Formato 4_Ppto'!Y$441&lt;&gt;"",'Formato 4_Ppto'!Y$441,"")</f>
        <v/>
      </c>
      <c r="BY435" s="162" t="str">
        <f>IF('Formato 4_Ppto'!Z$441&lt;&gt;"",'Formato 4_Ppto'!Z$441,"")</f>
        <v/>
      </c>
      <c r="BZ435" s="162" t="str">
        <f>IF('Formato 4_Ppto'!AA$441&lt;&gt;"",'Formato 4_Ppto'!AA$441,"")</f>
        <v/>
      </c>
      <c r="CA435" s="162" t="str">
        <f>IF('Formato 4_Ppto'!AB$441&lt;&gt;"",'Formato 4_Ppto'!AB$441,"")</f>
        <v/>
      </c>
      <c r="CB435" s="162" t="str">
        <f>IF('Formato 4_Ppto'!AC$441&lt;&gt;"",'Formato 4_Ppto'!AC$441,"")</f>
        <v/>
      </c>
      <c r="CC435" s="162" t="str">
        <f>IF('Formato 4_Ppto'!AD$441&lt;&gt;"",'Formato 4_Ppto'!AD$441,"")</f>
        <v/>
      </c>
      <c r="CD435" s="162" t="str">
        <f>IF('Formato 4_Ppto'!AE$441&lt;&gt;"",'Formato 4_Ppto'!AE$441,"")</f>
        <v/>
      </c>
      <c r="CE435" s="162" t="str">
        <f>IF('Formato 4_Ppto'!AF$441&lt;&gt;"",'Formato 4_Ppto'!AF$441,"")</f>
        <v/>
      </c>
      <c r="CF435" s="162" t="str">
        <f>IF('Formato 4_Ppto'!AG$441&lt;&gt;"",'Formato 4_Ppto'!AG$441,"")</f>
        <v/>
      </c>
      <c r="CG435" s="162" t="str">
        <f>IF('Formato 4_Ppto'!AH$441&lt;&gt;"",'Formato 4_Ppto'!AH$441,"")</f>
        <v/>
      </c>
      <c r="CH435" s="162" t="str">
        <f>IF('Formato 4_Ppto'!AI$441&lt;&gt;"",'Formato 4_Ppto'!AI$441,"")</f>
        <v/>
      </c>
      <c r="CI435" s="163" t="str">
        <f>IF('Formato 4_Ppto'!AJ$441&lt;&gt;"",'Formato 4_Ppto'!AJ$441,"")</f>
        <v/>
      </c>
      <c r="CJ435" s="13" t="str">
        <f>IF('Formato 4_Ppto'!B454&lt;&gt;"",'Formato 4_Ppto'!A454,"")</f>
        <v/>
      </c>
      <c r="CK435" s="24" t="str">
        <f>IF('Formato 4_Ppto'!B454&lt;&gt;"",'Formato 4_Ppto'!B454,"")</f>
        <v/>
      </c>
      <c r="CL435" s="22" t="str">
        <f>IF('Formato 4_Ppto'!C454&lt;&gt;"",'Formato 4_Ppto'!C454,"")</f>
        <v/>
      </c>
      <c r="CM435" s="24" t="str">
        <f>IF('Formato 4_Ppto'!D454&lt;&gt;"",'Formato 4_Ppto'!D454,"")</f>
        <v/>
      </c>
      <c r="CN435" s="161" t="str">
        <f>IF('Formato 4_Ppto'!E454&lt;&gt;"",'Formato 4_Ppto'!E454,"")</f>
        <v/>
      </c>
      <c r="CO435" s="161" t="str">
        <f>IF('Formato 4_Ppto'!G454&lt;&gt;"",'Formato 4_Ppto'!G454,"")</f>
        <v/>
      </c>
      <c r="CP435" s="163" t="str">
        <f>IF('Formato 4_Ppto'!I454&lt;&gt;"",'Formato 4_Ppto'!I454,"")</f>
        <v/>
      </c>
      <c r="CQ435" s="161" t="str">
        <f>IF('Formato 4_Ppto'!K454&lt;&gt;"",'Formato 4_Ppto'!K454,"")</f>
        <v/>
      </c>
      <c r="CR435" s="161" t="str">
        <f>IF('Formato 4_Ppto'!L454&lt;&gt;"",'Formato 4_Ppto'!L454,"")</f>
        <v/>
      </c>
      <c r="CS435" s="161" t="str">
        <f>IF('Formato 4_Ppto'!M454&lt;&gt;"",'Formato 4_Ppto'!M454,"")</f>
        <v/>
      </c>
      <c r="CT435" s="161" t="str">
        <f>IF('Formato 4_Ppto'!N454&lt;&gt;"",'Formato 4_Ppto'!N454,"")</f>
        <v/>
      </c>
      <c r="CU435" s="161" t="str">
        <f>IF('Formato 4_Ppto'!O454&lt;&gt;"",'Formato 4_Ppto'!O454,"")</f>
        <v/>
      </c>
      <c r="CV435" s="161" t="str">
        <f>IF('Formato 4_Ppto'!P454&lt;&gt;"",'Formato 4_Ppto'!P454,"")</f>
        <v/>
      </c>
      <c r="CW435" s="161" t="str">
        <f>IF('Formato 4_Ppto'!Q454&lt;&gt;"",'Formato 4_Ppto'!Q454,"")</f>
        <v/>
      </c>
      <c r="CX435" s="161" t="str">
        <f>IF('Formato 4_Ppto'!R454&lt;&gt;"",'Formato 4_Ppto'!R454,"")</f>
        <v/>
      </c>
      <c r="CY435" s="161" t="str">
        <f>IF('Formato 4_Ppto'!S454&lt;&gt;"",'Formato 4_Ppto'!S454,"")</f>
        <v/>
      </c>
      <c r="CZ435" s="161" t="str">
        <f>IF('Formato 4_Ppto'!T454&lt;&gt;"",'Formato 4_Ppto'!T454,"")</f>
        <v/>
      </c>
      <c r="DA435" s="161" t="str">
        <f>IF('Formato 4_Ppto'!U454&lt;&gt;"",'Formato 4_Ppto'!U454,"")</f>
        <v/>
      </c>
      <c r="DB435" s="161" t="str">
        <f>IF('Formato 4_Ppto'!V454&lt;&gt;"",'Formato 4_Ppto'!V454,"")</f>
        <v/>
      </c>
      <c r="DC435" s="161" t="str">
        <f>IF('Formato 4_Ppto'!W454&lt;&gt;"",'Formato 4_Ppto'!W454,"")</f>
        <v/>
      </c>
      <c r="DD435" s="162" t="str">
        <f>IF('Formato 4_Ppto'!X454&lt;&gt;"",'Formato 4_Ppto'!X454,"")</f>
        <v/>
      </c>
      <c r="DE435" s="162" t="str">
        <f>IF('Formato 4_Ppto'!Y454&lt;&gt;"",'Formato 4_Ppto'!Y454,"")</f>
        <v/>
      </c>
      <c r="DF435" s="162" t="str">
        <f>IF('Formato 4_Ppto'!Z454&lt;&gt;"",'Formato 4_Ppto'!Z454,"")</f>
        <v/>
      </c>
      <c r="DG435" s="162" t="str">
        <f>IF('Formato 4_Ppto'!AA454&lt;&gt;"",'Formato 4_Ppto'!AA454,"")</f>
        <v/>
      </c>
      <c r="DH435" s="162" t="str">
        <f>IF('Formato 4_Ppto'!AB454&lt;&gt;"",'Formato 4_Ppto'!AB454,"")</f>
        <v/>
      </c>
      <c r="DI435" s="162" t="str">
        <f>IF('Formato 4_Ppto'!AC454&lt;&gt;"",'Formato 4_Ppto'!AC454,"")</f>
        <v/>
      </c>
      <c r="DJ435" s="162" t="str">
        <f>IF('Formato 4_Ppto'!AD454&lt;&gt;"",'Formato 4_Ppto'!AD454,"")</f>
        <v/>
      </c>
      <c r="DK435" s="162" t="str">
        <f>IF('Formato 4_Ppto'!AE454&lt;&gt;"",'Formato 4_Ppto'!AE454,"")</f>
        <v/>
      </c>
      <c r="DL435" s="162" t="str">
        <f>IF('Formato 4_Ppto'!AF454&lt;&gt;"",'Formato 4_Ppto'!AF454,"")</f>
        <v/>
      </c>
      <c r="DM435" s="162" t="str">
        <f>IF('Formato 4_Ppto'!AG454&lt;&gt;"",'Formato 4_Ppto'!AG454,"")</f>
        <v/>
      </c>
      <c r="DN435" s="162" t="str">
        <f>IF('Formato 4_Ppto'!AH454&lt;&gt;"",'Formato 4_Ppto'!AH454,"")</f>
        <v/>
      </c>
      <c r="DO435" s="162" t="str">
        <f>IF('Formato 4_Ppto'!AI454&lt;&gt;"",'Formato 4_Ppto'!AI454,"")</f>
        <v/>
      </c>
      <c r="DP435" s="163" t="str">
        <f>IF('Formato 4_Ppto'!AJ454&lt;&gt;"",'Formato 4_Ppto'!AJ454,"")</f>
        <v/>
      </c>
    </row>
    <row r="436" spans="2:120" x14ac:dyDescent="0.3">
      <c r="B436" s="13" t="str">
        <f>IF(OR(Tabla6[[#This Row],[IDA]]="",Tabla6[[#This Row],[IDT]]="",Tabla6[[#This Row],[IDI]]=""),"",Tabla6[[#This Row],[IDA]]&amp;"."&amp;Tabla6[[#This Row],[IDT]]&amp;"."&amp;Tabla6[[#This Row],[IDI]])</f>
        <v/>
      </c>
      <c r="C436" s="13" t="str">
        <f>IF(Formato_02!$B$14&lt;&gt;"",0,"")</f>
        <v/>
      </c>
      <c r="D436" s="13" t="str">
        <f>IF(Formato_02!$H$9&lt;&gt;"",Formato_02!$H$9,"")</f>
        <v/>
      </c>
      <c r="E436" s="24" t="str">
        <f t="shared" si="48"/>
        <v/>
      </c>
      <c r="F436" s="24" t="str">
        <f>IF(Formato_02!$B$14&lt;&gt;"",Formato_02!$B$14,"")</f>
        <v/>
      </c>
      <c r="G436" s="22" t="str">
        <f>IF('Formato 3_Gantt'!C441&lt;&gt;"",'Formato 3_Gantt'!C441,"")</f>
        <v/>
      </c>
      <c r="H436" s="13" t="str">
        <f>IF('Formato 3_Gantt'!D$8&lt;&gt;"",'Formato 3_Gantt'!D$8,"")</f>
        <v/>
      </c>
      <c r="I436" s="13" t="str">
        <f>IF('Formato 3_Gantt'!E$8&lt;&gt;"",'Formato 3_Gantt'!E$8,"")</f>
        <v/>
      </c>
      <c r="J436" s="13" t="str">
        <f>IF('Formato 3_Gantt'!F$8&lt;&gt;"",'Formato 3_Gantt'!F$8,"")</f>
        <v/>
      </c>
      <c r="K436" s="158" t="str">
        <f>IF('Formato 3_Gantt'!G$8&lt;&gt;"",'Formato 3_Gantt'!G$8,"")</f>
        <v/>
      </c>
      <c r="L436" s="158" t="str">
        <f>IF('Formato 3_Gantt'!H$8&lt;&gt;"",'Formato 3_Gantt'!H$8,"")</f>
        <v/>
      </c>
      <c r="M436" s="13" t="str">
        <f>IF('Formato 3_Gantt'!BL$8&lt;&gt;"",'Formato 3_Gantt'!BL$8,"")</f>
        <v/>
      </c>
      <c r="N436" s="13" t="str">
        <f>IF('Formato 3_Gantt'!BM$8&lt;&gt;"",'Formato 3_Gantt'!BM$8,"")</f>
        <v/>
      </c>
      <c r="O436" s="13" t="str">
        <f>IF('Formato 3_Gantt'!BN$8&lt;&gt;"",'Formato 3_Gantt'!BN$8,"")</f>
        <v/>
      </c>
      <c r="P436" s="13" t="str">
        <f>IF('Formato 3_Gantt'!BO$8&lt;&gt;"",'Formato 3_Gantt'!BO$8,"")</f>
        <v/>
      </c>
      <c r="Q436" s="13" t="str">
        <f>IF('Formato 3_Gantt'!BP$8&lt;&gt;"",'Formato 3_Gantt'!BP$8,"")</f>
        <v/>
      </c>
      <c r="R436" s="13" t="str">
        <f>IF('Formato 3_Gantt'!BQ$8&lt;&gt;"",'Formato 3_Gantt'!BQ$8,"")</f>
        <v/>
      </c>
      <c r="S436" s="13" t="str">
        <f>IF('Formato 3_Gantt'!BR$8&lt;&gt;"",'Formato 3_Gantt'!BR$8,"")</f>
        <v/>
      </c>
      <c r="T436" s="13" t="str">
        <f>IF('Formato 3_Gantt'!BS$8&lt;&gt;"",'Formato 3_Gantt'!BS$8,"")</f>
        <v/>
      </c>
      <c r="U436" s="13" t="str">
        <f>IF('Formato 3_Gantt'!BT$8&lt;&gt;"",'Formato 3_Gantt'!BT$8,"")</f>
        <v/>
      </c>
      <c r="V436" s="13" t="str">
        <f>IF('Formato 3_Gantt'!BU$8&lt;&gt;"",'Formato 3_Gantt'!BU$8,"")</f>
        <v/>
      </c>
      <c r="W436" s="13" t="str">
        <f>IF('Formato 3_Gantt'!BV$8&lt;&gt;"",'Formato 3_Gantt'!BV$8,"")</f>
        <v/>
      </c>
      <c r="X436" s="13" t="str">
        <f>IF('Formato 3_Gantt'!BW$8&lt;&gt;"",'Formato 3_Gantt'!BW$8,"")</f>
        <v/>
      </c>
      <c r="Y436" s="13" t="str">
        <f>IF('Formato 3_Gantt'!BX$8&lt;&gt;"",'Formato 3_Gantt'!BX$8,"")</f>
        <v/>
      </c>
      <c r="Z436" s="162" t="str">
        <f>IF(Formato_02!S$15&lt;&gt;"",Formato_02!S$15,"")</f>
        <v/>
      </c>
      <c r="AA436" s="162" t="str">
        <f>IF(Formato_02!T$15&lt;&gt;"",Formato_02!T$15,"")</f>
        <v/>
      </c>
      <c r="AB436" s="162" t="str">
        <f>IF(Formato_02!U$15&lt;&gt;"",Formato_02!U$15,"")</f>
        <v/>
      </c>
      <c r="AC436" s="162" t="str">
        <f>IF(Formato_02!V$15&lt;&gt;"",Formato_02!V$15,"")</f>
        <v/>
      </c>
      <c r="AD436" s="162" t="str">
        <f>IF(Formato_02!W$15&lt;&gt;"",Formato_02!W$15,"")</f>
        <v/>
      </c>
      <c r="AE436" s="162" t="str">
        <f>IF(Formato_02!X$15&lt;&gt;"",Formato_02!X$15,"")</f>
        <v/>
      </c>
      <c r="AF436" s="162" t="str">
        <f>IF(Formato_02!Y$15&lt;&gt;"",Formato_02!Y$15,"")</f>
        <v/>
      </c>
      <c r="AG436" s="162" t="str">
        <f>IF(Formato_02!Z$15&lt;&gt;"",Formato_02!Z$15,"")</f>
        <v/>
      </c>
      <c r="AH436" s="162" t="str">
        <f>IF(Formato_02!AA$15&lt;&gt;"",Formato_02!AA$15,"")</f>
        <v/>
      </c>
      <c r="AI436" s="162" t="str">
        <f>IF(Formato_02!AB$15&lt;&gt;"",Formato_02!AB$15,"")</f>
        <v/>
      </c>
      <c r="AJ436" s="162" t="str">
        <f>IF(Formato_02!AC$15&lt;&gt;"",Formato_02!AC$15,"")</f>
        <v/>
      </c>
      <c r="AK436" s="162" t="str">
        <f>IF(Formato_02!AD$15&lt;&gt;"",Formato_02!AD$15,"")</f>
        <v/>
      </c>
      <c r="AL436" s="162" t="str">
        <f>IF(Formato_02!$N$14&lt;&gt;"",Formato_02!$N$14,"")</f>
        <v/>
      </c>
      <c r="AM436" s="13" t="str">
        <f>IF(Formato_02!$X$4&lt;&gt;"","AN","")</f>
        <v/>
      </c>
      <c r="AN436" s="24" t="str">
        <f t="shared" si="49"/>
        <v/>
      </c>
      <c r="AO436" s="13" t="str">
        <f>IF(Formato_02!$Y$4&lt;&gt;"","P027","")</f>
        <v/>
      </c>
      <c r="AP436" s="24" t="str">
        <f t="shared" si="50"/>
        <v/>
      </c>
      <c r="AQ436" s="13" t="str">
        <f>IF(Formato_02!$Z$4&lt;&gt;"","PNCVG","")</f>
        <v/>
      </c>
      <c r="AR436" s="24" t="str">
        <f t="shared" si="51"/>
        <v/>
      </c>
      <c r="AS436" s="13" t="str">
        <f>IF(Formato_02!$AA$4&lt;&gt;"","PNFF","")</f>
        <v/>
      </c>
      <c r="AT436" s="24" t="str">
        <f t="shared" si="52"/>
        <v/>
      </c>
      <c r="AU436" s="13" t="str">
        <f>IF(Formato_02!$AB$4&lt;&gt;"","PNPAM","")</f>
        <v/>
      </c>
      <c r="AV436" s="24" t="str">
        <f t="shared" si="53"/>
        <v/>
      </c>
      <c r="AW436" s="13" t="str">
        <f>IF(Formato_02!$AC$4&lt;&gt;"","PNAIA","")</f>
        <v/>
      </c>
      <c r="AX436" s="24" t="str">
        <f t="shared" si="54"/>
        <v/>
      </c>
      <c r="AY436" s="13" t="str">
        <f>IF(Formato_02!$AD$4&lt;&gt;"","PIO","")</f>
        <v/>
      </c>
      <c r="AZ436" s="24" t="str">
        <f t="shared" si="55"/>
        <v/>
      </c>
      <c r="BA436" s="13" t="str">
        <f>IF('Formato 3_Gantt'!B$23&lt;&gt;"",'Formato 3_Gantt'!A$23,"")</f>
        <v/>
      </c>
      <c r="BB436" s="24" t="str">
        <f>IF('Formato 3_Gantt'!B$23&lt;&gt;"",'Formato 3_Gantt'!B$23,"")</f>
        <v/>
      </c>
      <c r="BC436" s="22" t="str">
        <f>IF('Formato 3_Gantt'!C$23&lt;&gt;"",'Formato 3_Gantt'!C$23,"")</f>
        <v/>
      </c>
      <c r="BD436" s="13" t="str">
        <f>IF('Formato 3_Gantt'!D$23&lt;&gt;"",'Formato 3_Gantt'!D$23,"")</f>
        <v/>
      </c>
      <c r="BE436" s="161" t="str">
        <f>IF('Formato 3_Gantt'!E$23&lt;&gt;"",'Formato 3_Gantt'!E$23,"")</f>
        <v/>
      </c>
      <c r="BF436" s="13" t="str">
        <f>IF('Formato 3_Gantt'!F$23&lt;&gt;"",'Formato 3_Gantt'!F$23,"")</f>
        <v/>
      </c>
      <c r="BG436" s="158" t="str">
        <f>IF('Formato 3_Gantt'!G$23&lt;&gt;"",'Formato 3_Gantt'!G$23,"")</f>
        <v/>
      </c>
      <c r="BH436" s="158" t="str">
        <f>IF('Formato 3_Gantt'!H$23&lt;&gt;"",'Formato 3_Gantt'!H$23,"")</f>
        <v/>
      </c>
      <c r="BI436" s="161" t="str">
        <f>IF('Formato 3_Gantt'!BL$23&lt;&gt;"",'Formato 3_Gantt'!BL$23,"")</f>
        <v/>
      </c>
      <c r="BJ436" s="161" t="str">
        <f>IF('Formato 3_Gantt'!BM$23&lt;&gt;"",'Formato 3_Gantt'!BM$23,"")</f>
        <v/>
      </c>
      <c r="BK436" s="161" t="str">
        <f>IF('Formato 3_Gantt'!BN$23&lt;&gt;"",'Formato 3_Gantt'!BN$23,"")</f>
        <v/>
      </c>
      <c r="BL436" s="161" t="str">
        <f>IF('Formato 3_Gantt'!BO$23&lt;&gt;"",'Formato 3_Gantt'!BO$23,"")</f>
        <v/>
      </c>
      <c r="BM436" s="161" t="str">
        <f>IF('Formato 3_Gantt'!BP$23&lt;&gt;"",'Formato 3_Gantt'!BP$23,"")</f>
        <v/>
      </c>
      <c r="BN436" s="161" t="str">
        <f>IF('Formato 3_Gantt'!BQ$23&lt;&gt;"",'Formato 3_Gantt'!BQ$23,"")</f>
        <v/>
      </c>
      <c r="BO436" s="161" t="str">
        <f>IF('Formato 3_Gantt'!BR$23&lt;&gt;"",'Formato 3_Gantt'!BR$23,"")</f>
        <v/>
      </c>
      <c r="BP436" s="161" t="str">
        <f>IF('Formato 3_Gantt'!BS$23&lt;&gt;"",'Formato 3_Gantt'!BS$23,"")</f>
        <v/>
      </c>
      <c r="BQ436" s="161" t="str">
        <f>IF('Formato 3_Gantt'!BT$23&lt;&gt;"",'Formato 3_Gantt'!BT$23,"")</f>
        <v/>
      </c>
      <c r="BR436" s="161" t="str">
        <f>IF('Formato 3_Gantt'!BU$23&lt;&gt;"",'Formato 3_Gantt'!BU$23,"")</f>
        <v/>
      </c>
      <c r="BS436" s="161" t="str">
        <f>IF('Formato 3_Gantt'!BV$23&lt;&gt;"",'Formato 3_Gantt'!BV$23,"")</f>
        <v/>
      </c>
      <c r="BT436" s="161" t="str">
        <f>IF('Formato 3_Gantt'!BW$23&lt;&gt;"",'Formato 3_Gantt'!BW$23,"")</f>
        <v/>
      </c>
      <c r="BU436" s="161" t="str">
        <f>IF('Formato 3_Gantt'!BX$23&lt;&gt;"",'Formato 3_Gantt'!BX$23,"")</f>
        <v/>
      </c>
      <c r="BV436" s="163" t="str">
        <f>IF('Formato 4_Ppto'!I$441&lt;&gt;"",'Formato 4_Ppto'!I$441,"")</f>
        <v/>
      </c>
      <c r="BW436" s="162" t="str">
        <f>IF('Formato 4_Ppto'!X$441&lt;&gt;"",'Formato 4_Ppto'!X$441,"")</f>
        <v/>
      </c>
      <c r="BX436" s="162" t="str">
        <f>IF('Formato 4_Ppto'!Y$441&lt;&gt;"",'Formato 4_Ppto'!Y$441,"")</f>
        <v/>
      </c>
      <c r="BY436" s="162" t="str">
        <f>IF('Formato 4_Ppto'!Z$441&lt;&gt;"",'Formato 4_Ppto'!Z$441,"")</f>
        <v/>
      </c>
      <c r="BZ436" s="162" t="str">
        <f>IF('Formato 4_Ppto'!AA$441&lt;&gt;"",'Formato 4_Ppto'!AA$441,"")</f>
        <v/>
      </c>
      <c r="CA436" s="162" t="str">
        <f>IF('Formato 4_Ppto'!AB$441&lt;&gt;"",'Formato 4_Ppto'!AB$441,"")</f>
        <v/>
      </c>
      <c r="CB436" s="162" t="str">
        <f>IF('Formato 4_Ppto'!AC$441&lt;&gt;"",'Formato 4_Ppto'!AC$441,"")</f>
        <v/>
      </c>
      <c r="CC436" s="162" t="str">
        <f>IF('Formato 4_Ppto'!AD$441&lt;&gt;"",'Formato 4_Ppto'!AD$441,"")</f>
        <v/>
      </c>
      <c r="CD436" s="162" t="str">
        <f>IF('Formato 4_Ppto'!AE$441&lt;&gt;"",'Formato 4_Ppto'!AE$441,"")</f>
        <v/>
      </c>
      <c r="CE436" s="162" t="str">
        <f>IF('Formato 4_Ppto'!AF$441&lt;&gt;"",'Formato 4_Ppto'!AF$441,"")</f>
        <v/>
      </c>
      <c r="CF436" s="162" t="str">
        <f>IF('Formato 4_Ppto'!AG$441&lt;&gt;"",'Formato 4_Ppto'!AG$441,"")</f>
        <v/>
      </c>
      <c r="CG436" s="162" t="str">
        <f>IF('Formato 4_Ppto'!AH$441&lt;&gt;"",'Formato 4_Ppto'!AH$441,"")</f>
        <v/>
      </c>
      <c r="CH436" s="162" t="str">
        <f>IF('Formato 4_Ppto'!AI$441&lt;&gt;"",'Formato 4_Ppto'!AI$441,"")</f>
        <v/>
      </c>
      <c r="CI436" s="163" t="str">
        <f>IF('Formato 4_Ppto'!AJ$441&lt;&gt;"",'Formato 4_Ppto'!AJ$441,"")</f>
        <v/>
      </c>
      <c r="CJ436" s="13" t="str">
        <f>IF('Formato 4_Ppto'!B455&lt;&gt;"",'Formato 4_Ppto'!A455,"")</f>
        <v/>
      </c>
      <c r="CK436" s="24" t="str">
        <f>IF('Formato 4_Ppto'!B455&lt;&gt;"",'Formato 4_Ppto'!B455,"")</f>
        <v/>
      </c>
      <c r="CL436" s="22" t="str">
        <f>IF('Formato 4_Ppto'!C455&lt;&gt;"",'Formato 4_Ppto'!C455,"")</f>
        <v/>
      </c>
      <c r="CM436" s="24" t="str">
        <f>IF('Formato 4_Ppto'!D455&lt;&gt;"",'Formato 4_Ppto'!D455,"")</f>
        <v/>
      </c>
      <c r="CN436" s="161" t="str">
        <f>IF('Formato 4_Ppto'!E455&lt;&gt;"",'Formato 4_Ppto'!E455,"")</f>
        <v/>
      </c>
      <c r="CO436" s="161" t="str">
        <f>IF('Formato 4_Ppto'!G455&lt;&gt;"",'Formato 4_Ppto'!G455,"")</f>
        <v/>
      </c>
      <c r="CP436" s="163" t="str">
        <f>IF('Formato 4_Ppto'!I455&lt;&gt;"",'Formato 4_Ppto'!I455,"")</f>
        <v/>
      </c>
      <c r="CQ436" s="161" t="str">
        <f>IF('Formato 4_Ppto'!K455&lt;&gt;"",'Formato 4_Ppto'!K455,"")</f>
        <v/>
      </c>
      <c r="CR436" s="161" t="str">
        <f>IF('Formato 4_Ppto'!L455&lt;&gt;"",'Formato 4_Ppto'!L455,"")</f>
        <v/>
      </c>
      <c r="CS436" s="161" t="str">
        <f>IF('Formato 4_Ppto'!M455&lt;&gt;"",'Formato 4_Ppto'!M455,"")</f>
        <v/>
      </c>
      <c r="CT436" s="161" t="str">
        <f>IF('Formato 4_Ppto'!N455&lt;&gt;"",'Formato 4_Ppto'!N455,"")</f>
        <v/>
      </c>
      <c r="CU436" s="161" t="str">
        <f>IF('Formato 4_Ppto'!O455&lt;&gt;"",'Formato 4_Ppto'!O455,"")</f>
        <v/>
      </c>
      <c r="CV436" s="161" t="str">
        <f>IF('Formato 4_Ppto'!P455&lt;&gt;"",'Formato 4_Ppto'!P455,"")</f>
        <v/>
      </c>
      <c r="CW436" s="161" t="str">
        <f>IF('Formato 4_Ppto'!Q455&lt;&gt;"",'Formato 4_Ppto'!Q455,"")</f>
        <v/>
      </c>
      <c r="CX436" s="161" t="str">
        <f>IF('Formato 4_Ppto'!R455&lt;&gt;"",'Formato 4_Ppto'!R455,"")</f>
        <v/>
      </c>
      <c r="CY436" s="161" t="str">
        <f>IF('Formato 4_Ppto'!S455&lt;&gt;"",'Formato 4_Ppto'!S455,"")</f>
        <v/>
      </c>
      <c r="CZ436" s="161" t="str">
        <f>IF('Formato 4_Ppto'!T455&lt;&gt;"",'Formato 4_Ppto'!T455,"")</f>
        <v/>
      </c>
      <c r="DA436" s="161" t="str">
        <f>IF('Formato 4_Ppto'!U455&lt;&gt;"",'Formato 4_Ppto'!U455,"")</f>
        <v/>
      </c>
      <c r="DB436" s="161" t="str">
        <f>IF('Formato 4_Ppto'!V455&lt;&gt;"",'Formato 4_Ppto'!V455,"")</f>
        <v/>
      </c>
      <c r="DC436" s="161" t="str">
        <f>IF('Formato 4_Ppto'!W455&lt;&gt;"",'Formato 4_Ppto'!W455,"")</f>
        <v/>
      </c>
      <c r="DD436" s="162" t="str">
        <f>IF('Formato 4_Ppto'!X455&lt;&gt;"",'Formato 4_Ppto'!X455,"")</f>
        <v/>
      </c>
      <c r="DE436" s="162" t="str">
        <f>IF('Formato 4_Ppto'!Y455&lt;&gt;"",'Formato 4_Ppto'!Y455,"")</f>
        <v/>
      </c>
      <c r="DF436" s="162" t="str">
        <f>IF('Formato 4_Ppto'!Z455&lt;&gt;"",'Formato 4_Ppto'!Z455,"")</f>
        <v/>
      </c>
      <c r="DG436" s="162" t="str">
        <f>IF('Formato 4_Ppto'!AA455&lt;&gt;"",'Formato 4_Ppto'!AA455,"")</f>
        <v/>
      </c>
      <c r="DH436" s="162" t="str">
        <f>IF('Formato 4_Ppto'!AB455&lt;&gt;"",'Formato 4_Ppto'!AB455,"")</f>
        <v/>
      </c>
      <c r="DI436" s="162" t="str">
        <f>IF('Formato 4_Ppto'!AC455&lt;&gt;"",'Formato 4_Ppto'!AC455,"")</f>
        <v/>
      </c>
      <c r="DJ436" s="162" t="str">
        <f>IF('Formato 4_Ppto'!AD455&lt;&gt;"",'Formato 4_Ppto'!AD455,"")</f>
        <v/>
      </c>
      <c r="DK436" s="162" t="str">
        <f>IF('Formato 4_Ppto'!AE455&lt;&gt;"",'Formato 4_Ppto'!AE455,"")</f>
        <v/>
      </c>
      <c r="DL436" s="162" t="str">
        <f>IF('Formato 4_Ppto'!AF455&lt;&gt;"",'Formato 4_Ppto'!AF455,"")</f>
        <v/>
      </c>
      <c r="DM436" s="162" t="str">
        <f>IF('Formato 4_Ppto'!AG455&lt;&gt;"",'Formato 4_Ppto'!AG455,"")</f>
        <v/>
      </c>
      <c r="DN436" s="162" t="str">
        <f>IF('Formato 4_Ppto'!AH455&lt;&gt;"",'Formato 4_Ppto'!AH455,"")</f>
        <v/>
      </c>
      <c r="DO436" s="162" t="str">
        <f>IF('Formato 4_Ppto'!AI455&lt;&gt;"",'Formato 4_Ppto'!AI455,"")</f>
        <v/>
      </c>
      <c r="DP436" s="163" t="str">
        <f>IF('Formato 4_Ppto'!AJ455&lt;&gt;"",'Formato 4_Ppto'!AJ455,"")</f>
        <v/>
      </c>
    </row>
    <row r="437" spans="2:120" x14ac:dyDescent="0.3">
      <c r="B437" s="13" t="str">
        <f>IF(OR(Tabla6[[#This Row],[IDA]]="",Tabla6[[#This Row],[IDT]]="",Tabla6[[#This Row],[IDI]]=""),"",Tabla6[[#This Row],[IDA]]&amp;"."&amp;Tabla6[[#This Row],[IDT]]&amp;"."&amp;Tabla6[[#This Row],[IDI]])</f>
        <v/>
      </c>
      <c r="C437" s="13" t="str">
        <f>IF(Formato_02!$B$14&lt;&gt;"",0,"")</f>
        <v/>
      </c>
      <c r="D437" s="13" t="str">
        <f>IF(Formato_02!$H$9&lt;&gt;"",Formato_02!$H$9,"")</f>
        <v/>
      </c>
      <c r="E437" s="24" t="str">
        <f t="shared" si="48"/>
        <v/>
      </c>
      <c r="F437" s="24" t="str">
        <f>IF(Formato_02!$B$14&lt;&gt;"",Formato_02!$B$14,"")</f>
        <v/>
      </c>
      <c r="G437" s="22" t="str">
        <f>IF('Formato 3_Gantt'!C442&lt;&gt;"",'Formato 3_Gantt'!C442,"")</f>
        <v/>
      </c>
      <c r="H437" s="13" t="str">
        <f>IF('Formato 3_Gantt'!D$8&lt;&gt;"",'Formato 3_Gantt'!D$8,"")</f>
        <v/>
      </c>
      <c r="I437" s="13" t="str">
        <f>IF('Formato 3_Gantt'!E$8&lt;&gt;"",'Formato 3_Gantt'!E$8,"")</f>
        <v/>
      </c>
      <c r="J437" s="13" t="str">
        <f>IF('Formato 3_Gantt'!F$8&lt;&gt;"",'Formato 3_Gantt'!F$8,"")</f>
        <v/>
      </c>
      <c r="K437" s="158" t="str">
        <f>IF('Formato 3_Gantt'!G$8&lt;&gt;"",'Formato 3_Gantt'!G$8,"")</f>
        <v/>
      </c>
      <c r="L437" s="158" t="str">
        <f>IF('Formato 3_Gantt'!H$8&lt;&gt;"",'Formato 3_Gantt'!H$8,"")</f>
        <v/>
      </c>
      <c r="M437" s="13" t="str">
        <f>IF('Formato 3_Gantt'!BL$8&lt;&gt;"",'Formato 3_Gantt'!BL$8,"")</f>
        <v/>
      </c>
      <c r="N437" s="13" t="str">
        <f>IF('Formato 3_Gantt'!BM$8&lt;&gt;"",'Formato 3_Gantt'!BM$8,"")</f>
        <v/>
      </c>
      <c r="O437" s="13" t="str">
        <f>IF('Formato 3_Gantt'!BN$8&lt;&gt;"",'Formato 3_Gantt'!BN$8,"")</f>
        <v/>
      </c>
      <c r="P437" s="13" t="str">
        <f>IF('Formato 3_Gantt'!BO$8&lt;&gt;"",'Formato 3_Gantt'!BO$8,"")</f>
        <v/>
      </c>
      <c r="Q437" s="13" t="str">
        <f>IF('Formato 3_Gantt'!BP$8&lt;&gt;"",'Formato 3_Gantt'!BP$8,"")</f>
        <v/>
      </c>
      <c r="R437" s="13" t="str">
        <f>IF('Formato 3_Gantt'!BQ$8&lt;&gt;"",'Formato 3_Gantt'!BQ$8,"")</f>
        <v/>
      </c>
      <c r="S437" s="13" t="str">
        <f>IF('Formato 3_Gantt'!BR$8&lt;&gt;"",'Formato 3_Gantt'!BR$8,"")</f>
        <v/>
      </c>
      <c r="T437" s="13" t="str">
        <f>IF('Formato 3_Gantt'!BS$8&lt;&gt;"",'Formato 3_Gantt'!BS$8,"")</f>
        <v/>
      </c>
      <c r="U437" s="13" t="str">
        <f>IF('Formato 3_Gantt'!BT$8&lt;&gt;"",'Formato 3_Gantt'!BT$8,"")</f>
        <v/>
      </c>
      <c r="V437" s="13" t="str">
        <f>IF('Formato 3_Gantt'!BU$8&lt;&gt;"",'Formato 3_Gantt'!BU$8,"")</f>
        <v/>
      </c>
      <c r="W437" s="13" t="str">
        <f>IF('Formato 3_Gantt'!BV$8&lt;&gt;"",'Formato 3_Gantt'!BV$8,"")</f>
        <v/>
      </c>
      <c r="X437" s="13" t="str">
        <f>IF('Formato 3_Gantt'!BW$8&lt;&gt;"",'Formato 3_Gantt'!BW$8,"")</f>
        <v/>
      </c>
      <c r="Y437" s="13" t="str">
        <f>IF('Formato 3_Gantt'!BX$8&lt;&gt;"",'Formato 3_Gantt'!BX$8,"")</f>
        <v/>
      </c>
      <c r="Z437" s="162" t="str">
        <f>IF(Formato_02!S$15&lt;&gt;"",Formato_02!S$15,"")</f>
        <v/>
      </c>
      <c r="AA437" s="162" t="str">
        <f>IF(Formato_02!T$15&lt;&gt;"",Formato_02!T$15,"")</f>
        <v/>
      </c>
      <c r="AB437" s="162" t="str">
        <f>IF(Formato_02!U$15&lt;&gt;"",Formato_02!U$15,"")</f>
        <v/>
      </c>
      <c r="AC437" s="162" t="str">
        <f>IF(Formato_02!V$15&lt;&gt;"",Formato_02!V$15,"")</f>
        <v/>
      </c>
      <c r="AD437" s="162" t="str">
        <f>IF(Formato_02!W$15&lt;&gt;"",Formato_02!W$15,"")</f>
        <v/>
      </c>
      <c r="AE437" s="162" t="str">
        <f>IF(Formato_02!X$15&lt;&gt;"",Formato_02!X$15,"")</f>
        <v/>
      </c>
      <c r="AF437" s="162" t="str">
        <f>IF(Formato_02!Y$15&lt;&gt;"",Formato_02!Y$15,"")</f>
        <v/>
      </c>
      <c r="AG437" s="162" t="str">
        <f>IF(Formato_02!Z$15&lt;&gt;"",Formato_02!Z$15,"")</f>
        <v/>
      </c>
      <c r="AH437" s="162" t="str">
        <f>IF(Formato_02!AA$15&lt;&gt;"",Formato_02!AA$15,"")</f>
        <v/>
      </c>
      <c r="AI437" s="162" t="str">
        <f>IF(Formato_02!AB$15&lt;&gt;"",Formato_02!AB$15,"")</f>
        <v/>
      </c>
      <c r="AJ437" s="162" t="str">
        <f>IF(Formato_02!AC$15&lt;&gt;"",Formato_02!AC$15,"")</f>
        <v/>
      </c>
      <c r="AK437" s="162" t="str">
        <f>IF(Formato_02!AD$15&lt;&gt;"",Formato_02!AD$15,"")</f>
        <v/>
      </c>
      <c r="AL437" s="162" t="str">
        <f>IF(Formato_02!$N$14&lt;&gt;"",Formato_02!$N$14,"")</f>
        <v/>
      </c>
      <c r="AM437" s="13" t="str">
        <f>IF(Formato_02!$X$4&lt;&gt;"","AN","")</f>
        <v/>
      </c>
      <c r="AN437" s="24" t="str">
        <f t="shared" si="49"/>
        <v/>
      </c>
      <c r="AO437" s="13" t="str">
        <f>IF(Formato_02!$Y$4&lt;&gt;"","P027","")</f>
        <v/>
      </c>
      <c r="AP437" s="24" t="str">
        <f t="shared" si="50"/>
        <v/>
      </c>
      <c r="AQ437" s="13" t="str">
        <f>IF(Formato_02!$Z$4&lt;&gt;"","PNCVG","")</f>
        <v/>
      </c>
      <c r="AR437" s="24" t="str">
        <f t="shared" si="51"/>
        <v/>
      </c>
      <c r="AS437" s="13" t="str">
        <f>IF(Formato_02!$AA$4&lt;&gt;"","PNFF","")</f>
        <v/>
      </c>
      <c r="AT437" s="24" t="str">
        <f t="shared" si="52"/>
        <v/>
      </c>
      <c r="AU437" s="13" t="str">
        <f>IF(Formato_02!$AB$4&lt;&gt;"","PNPAM","")</f>
        <v/>
      </c>
      <c r="AV437" s="24" t="str">
        <f t="shared" si="53"/>
        <v/>
      </c>
      <c r="AW437" s="13" t="str">
        <f>IF(Formato_02!$AC$4&lt;&gt;"","PNAIA","")</f>
        <v/>
      </c>
      <c r="AX437" s="24" t="str">
        <f t="shared" si="54"/>
        <v/>
      </c>
      <c r="AY437" s="13" t="str">
        <f>IF(Formato_02!$AD$4&lt;&gt;"","PIO","")</f>
        <v/>
      </c>
      <c r="AZ437" s="24" t="str">
        <f t="shared" si="55"/>
        <v/>
      </c>
      <c r="BA437" s="13" t="str">
        <f>IF('Formato 3_Gantt'!B$23&lt;&gt;"",'Formato 3_Gantt'!A$23,"")</f>
        <v/>
      </c>
      <c r="BB437" s="24" t="str">
        <f>IF('Formato 3_Gantt'!B$23&lt;&gt;"",'Formato 3_Gantt'!B$23,"")</f>
        <v/>
      </c>
      <c r="BC437" s="22" t="str">
        <f>IF('Formato 3_Gantt'!C$23&lt;&gt;"",'Formato 3_Gantt'!C$23,"")</f>
        <v/>
      </c>
      <c r="BD437" s="13" t="str">
        <f>IF('Formato 3_Gantt'!D$23&lt;&gt;"",'Formato 3_Gantt'!D$23,"")</f>
        <v/>
      </c>
      <c r="BE437" s="161" t="str">
        <f>IF('Formato 3_Gantt'!E$23&lt;&gt;"",'Formato 3_Gantt'!E$23,"")</f>
        <v/>
      </c>
      <c r="BF437" s="13" t="str">
        <f>IF('Formato 3_Gantt'!F$23&lt;&gt;"",'Formato 3_Gantt'!F$23,"")</f>
        <v/>
      </c>
      <c r="BG437" s="158" t="str">
        <f>IF('Formato 3_Gantt'!G$23&lt;&gt;"",'Formato 3_Gantt'!G$23,"")</f>
        <v/>
      </c>
      <c r="BH437" s="158" t="str">
        <f>IF('Formato 3_Gantt'!H$23&lt;&gt;"",'Formato 3_Gantt'!H$23,"")</f>
        <v/>
      </c>
      <c r="BI437" s="161" t="str">
        <f>IF('Formato 3_Gantt'!BL$23&lt;&gt;"",'Formato 3_Gantt'!BL$23,"")</f>
        <v/>
      </c>
      <c r="BJ437" s="161" t="str">
        <f>IF('Formato 3_Gantt'!BM$23&lt;&gt;"",'Formato 3_Gantt'!BM$23,"")</f>
        <v/>
      </c>
      <c r="BK437" s="161" t="str">
        <f>IF('Formato 3_Gantt'!BN$23&lt;&gt;"",'Formato 3_Gantt'!BN$23,"")</f>
        <v/>
      </c>
      <c r="BL437" s="161" t="str">
        <f>IF('Formato 3_Gantt'!BO$23&lt;&gt;"",'Formato 3_Gantt'!BO$23,"")</f>
        <v/>
      </c>
      <c r="BM437" s="161" t="str">
        <f>IF('Formato 3_Gantt'!BP$23&lt;&gt;"",'Formato 3_Gantt'!BP$23,"")</f>
        <v/>
      </c>
      <c r="BN437" s="161" t="str">
        <f>IF('Formato 3_Gantt'!BQ$23&lt;&gt;"",'Formato 3_Gantt'!BQ$23,"")</f>
        <v/>
      </c>
      <c r="BO437" s="161" t="str">
        <f>IF('Formato 3_Gantt'!BR$23&lt;&gt;"",'Formato 3_Gantt'!BR$23,"")</f>
        <v/>
      </c>
      <c r="BP437" s="161" t="str">
        <f>IF('Formato 3_Gantt'!BS$23&lt;&gt;"",'Formato 3_Gantt'!BS$23,"")</f>
        <v/>
      </c>
      <c r="BQ437" s="161" t="str">
        <f>IF('Formato 3_Gantt'!BT$23&lt;&gt;"",'Formato 3_Gantt'!BT$23,"")</f>
        <v/>
      </c>
      <c r="BR437" s="161" t="str">
        <f>IF('Formato 3_Gantt'!BU$23&lt;&gt;"",'Formato 3_Gantt'!BU$23,"")</f>
        <v/>
      </c>
      <c r="BS437" s="161" t="str">
        <f>IF('Formato 3_Gantt'!BV$23&lt;&gt;"",'Formato 3_Gantt'!BV$23,"")</f>
        <v/>
      </c>
      <c r="BT437" s="161" t="str">
        <f>IF('Formato 3_Gantt'!BW$23&lt;&gt;"",'Formato 3_Gantt'!BW$23,"")</f>
        <v/>
      </c>
      <c r="BU437" s="161" t="str">
        <f>IF('Formato 3_Gantt'!BX$23&lt;&gt;"",'Formato 3_Gantt'!BX$23,"")</f>
        <v/>
      </c>
      <c r="BV437" s="163" t="str">
        <f>IF('Formato 4_Ppto'!I$441&lt;&gt;"",'Formato 4_Ppto'!I$441,"")</f>
        <v/>
      </c>
      <c r="BW437" s="162" t="str">
        <f>IF('Formato 4_Ppto'!X$441&lt;&gt;"",'Formato 4_Ppto'!X$441,"")</f>
        <v/>
      </c>
      <c r="BX437" s="162" t="str">
        <f>IF('Formato 4_Ppto'!Y$441&lt;&gt;"",'Formato 4_Ppto'!Y$441,"")</f>
        <v/>
      </c>
      <c r="BY437" s="162" t="str">
        <f>IF('Formato 4_Ppto'!Z$441&lt;&gt;"",'Formato 4_Ppto'!Z$441,"")</f>
        <v/>
      </c>
      <c r="BZ437" s="162" t="str">
        <f>IF('Formato 4_Ppto'!AA$441&lt;&gt;"",'Formato 4_Ppto'!AA$441,"")</f>
        <v/>
      </c>
      <c r="CA437" s="162" t="str">
        <f>IF('Formato 4_Ppto'!AB$441&lt;&gt;"",'Formato 4_Ppto'!AB$441,"")</f>
        <v/>
      </c>
      <c r="CB437" s="162" t="str">
        <f>IF('Formato 4_Ppto'!AC$441&lt;&gt;"",'Formato 4_Ppto'!AC$441,"")</f>
        <v/>
      </c>
      <c r="CC437" s="162" t="str">
        <f>IF('Formato 4_Ppto'!AD$441&lt;&gt;"",'Formato 4_Ppto'!AD$441,"")</f>
        <v/>
      </c>
      <c r="CD437" s="162" t="str">
        <f>IF('Formato 4_Ppto'!AE$441&lt;&gt;"",'Formato 4_Ppto'!AE$441,"")</f>
        <v/>
      </c>
      <c r="CE437" s="162" t="str">
        <f>IF('Formato 4_Ppto'!AF$441&lt;&gt;"",'Formato 4_Ppto'!AF$441,"")</f>
        <v/>
      </c>
      <c r="CF437" s="162" t="str">
        <f>IF('Formato 4_Ppto'!AG$441&lt;&gt;"",'Formato 4_Ppto'!AG$441,"")</f>
        <v/>
      </c>
      <c r="CG437" s="162" t="str">
        <f>IF('Formato 4_Ppto'!AH$441&lt;&gt;"",'Formato 4_Ppto'!AH$441,"")</f>
        <v/>
      </c>
      <c r="CH437" s="162" t="str">
        <f>IF('Formato 4_Ppto'!AI$441&lt;&gt;"",'Formato 4_Ppto'!AI$441,"")</f>
        <v/>
      </c>
      <c r="CI437" s="163" t="str">
        <f>IF('Formato 4_Ppto'!AJ$441&lt;&gt;"",'Formato 4_Ppto'!AJ$441,"")</f>
        <v/>
      </c>
      <c r="CJ437" s="13" t="str">
        <f>IF('Formato 4_Ppto'!B456&lt;&gt;"",'Formato 4_Ppto'!A456,"")</f>
        <v/>
      </c>
      <c r="CK437" s="24" t="str">
        <f>IF('Formato 4_Ppto'!B456&lt;&gt;"",'Formato 4_Ppto'!B456,"")</f>
        <v/>
      </c>
      <c r="CL437" s="22" t="str">
        <f>IF('Formato 4_Ppto'!C456&lt;&gt;"",'Formato 4_Ppto'!C456,"")</f>
        <v/>
      </c>
      <c r="CM437" s="24" t="str">
        <f>IF('Formato 4_Ppto'!D456&lt;&gt;"",'Formato 4_Ppto'!D456,"")</f>
        <v/>
      </c>
      <c r="CN437" s="161" t="str">
        <f>IF('Formato 4_Ppto'!E456&lt;&gt;"",'Formato 4_Ppto'!E456,"")</f>
        <v/>
      </c>
      <c r="CO437" s="161" t="str">
        <f>IF('Formato 4_Ppto'!G456&lt;&gt;"",'Formato 4_Ppto'!G456,"")</f>
        <v/>
      </c>
      <c r="CP437" s="163" t="str">
        <f>IF('Formato 4_Ppto'!I456&lt;&gt;"",'Formato 4_Ppto'!I456,"")</f>
        <v/>
      </c>
      <c r="CQ437" s="161" t="str">
        <f>IF('Formato 4_Ppto'!K456&lt;&gt;"",'Formato 4_Ppto'!K456,"")</f>
        <v/>
      </c>
      <c r="CR437" s="161" t="str">
        <f>IF('Formato 4_Ppto'!L456&lt;&gt;"",'Formato 4_Ppto'!L456,"")</f>
        <v/>
      </c>
      <c r="CS437" s="161" t="str">
        <f>IF('Formato 4_Ppto'!M456&lt;&gt;"",'Formato 4_Ppto'!M456,"")</f>
        <v/>
      </c>
      <c r="CT437" s="161" t="str">
        <f>IF('Formato 4_Ppto'!N456&lt;&gt;"",'Formato 4_Ppto'!N456,"")</f>
        <v/>
      </c>
      <c r="CU437" s="161" t="str">
        <f>IF('Formato 4_Ppto'!O456&lt;&gt;"",'Formato 4_Ppto'!O456,"")</f>
        <v/>
      </c>
      <c r="CV437" s="161" t="str">
        <f>IF('Formato 4_Ppto'!P456&lt;&gt;"",'Formato 4_Ppto'!P456,"")</f>
        <v/>
      </c>
      <c r="CW437" s="161" t="str">
        <f>IF('Formato 4_Ppto'!Q456&lt;&gt;"",'Formato 4_Ppto'!Q456,"")</f>
        <v/>
      </c>
      <c r="CX437" s="161" t="str">
        <f>IF('Formato 4_Ppto'!R456&lt;&gt;"",'Formato 4_Ppto'!R456,"")</f>
        <v/>
      </c>
      <c r="CY437" s="161" t="str">
        <f>IF('Formato 4_Ppto'!S456&lt;&gt;"",'Formato 4_Ppto'!S456,"")</f>
        <v/>
      </c>
      <c r="CZ437" s="161" t="str">
        <f>IF('Formato 4_Ppto'!T456&lt;&gt;"",'Formato 4_Ppto'!T456,"")</f>
        <v/>
      </c>
      <c r="DA437" s="161" t="str">
        <f>IF('Formato 4_Ppto'!U456&lt;&gt;"",'Formato 4_Ppto'!U456,"")</f>
        <v/>
      </c>
      <c r="DB437" s="161" t="str">
        <f>IF('Formato 4_Ppto'!V456&lt;&gt;"",'Formato 4_Ppto'!V456,"")</f>
        <v/>
      </c>
      <c r="DC437" s="161" t="str">
        <f>IF('Formato 4_Ppto'!W456&lt;&gt;"",'Formato 4_Ppto'!W456,"")</f>
        <v/>
      </c>
      <c r="DD437" s="162" t="str">
        <f>IF('Formato 4_Ppto'!X456&lt;&gt;"",'Formato 4_Ppto'!X456,"")</f>
        <v/>
      </c>
      <c r="DE437" s="162" t="str">
        <f>IF('Formato 4_Ppto'!Y456&lt;&gt;"",'Formato 4_Ppto'!Y456,"")</f>
        <v/>
      </c>
      <c r="DF437" s="162" t="str">
        <f>IF('Formato 4_Ppto'!Z456&lt;&gt;"",'Formato 4_Ppto'!Z456,"")</f>
        <v/>
      </c>
      <c r="DG437" s="162" t="str">
        <f>IF('Formato 4_Ppto'!AA456&lt;&gt;"",'Formato 4_Ppto'!AA456,"")</f>
        <v/>
      </c>
      <c r="DH437" s="162" t="str">
        <f>IF('Formato 4_Ppto'!AB456&lt;&gt;"",'Formato 4_Ppto'!AB456,"")</f>
        <v/>
      </c>
      <c r="DI437" s="162" t="str">
        <f>IF('Formato 4_Ppto'!AC456&lt;&gt;"",'Formato 4_Ppto'!AC456,"")</f>
        <v/>
      </c>
      <c r="DJ437" s="162" t="str">
        <f>IF('Formato 4_Ppto'!AD456&lt;&gt;"",'Formato 4_Ppto'!AD456,"")</f>
        <v/>
      </c>
      <c r="DK437" s="162" t="str">
        <f>IF('Formato 4_Ppto'!AE456&lt;&gt;"",'Formato 4_Ppto'!AE456,"")</f>
        <v/>
      </c>
      <c r="DL437" s="162" t="str">
        <f>IF('Formato 4_Ppto'!AF456&lt;&gt;"",'Formato 4_Ppto'!AF456,"")</f>
        <v/>
      </c>
      <c r="DM437" s="162" t="str">
        <f>IF('Formato 4_Ppto'!AG456&lt;&gt;"",'Formato 4_Ppto'!AG456,"")</f>
        <v/>
      </c>
      <c r="DN437" s="162" t="str">
        <f>IF('Formato 4_Ppto'!AH456&lt;&gt;"",'Formato 4_Ppto'!AH456,"")</f>
        <v/>
      </c>
      <c r="DO437" s="162" t="str">
        <f>IF('Formato 4_Ppto'!AI456&lt;&gt;"",'Formato 4_Ppto'!AI456,"")</f>
        <v/>
      </c>
      <c r="DP437" s="163" t="str">
        <f>IF('Formato 4_Ppto'!AJ456&lt;&gt;"",'Formato 4_Ppto'!AJ456,"")</f>
        <v/>
      </c>
    </row>
    <row r="438" spans="2:120" x14ac:dyDescent="0.3">
      <c r="B438" s="13" t="str">
        <f>IF(OR(Tabla6[[#This Row],[IDA]]="",Tabla6[[#This Row],[IDT]]="",Tabla6[[#This Row],[IDI]]=""),"",Tabla6[[#This Row],[IDA]]&amp;"."&amp;Tabla6[[#This Row],[IDT]]&amp;"."&amp;Tabla6[[#This Row],[IDI]])</f>
        <v/>
      </c>
      <c r="C438" s="13" t="str">
        <f>IF(Formato_02!$B$14&lt;&gt;"",0,"")</f>
        <v/>
      </c>
      <c r="D438" s="13" t="str">
        <f>IF(Formato_02!$H$9&lt;&gt;"",Formato_02!$H$9,"")</f>
        <v/>
      </c>
      <c r="E438" s="24" t="str">
        <f t="shared" si="48"/>
        <v/>
      </c>
      <c r="F438" s="24" t="str">
        <f>IF(Formato_02!$B$14&lt;&gt;"",Formato_02!$B$14,"")</f>
        <v/>
      </c>
      <c r="G438" s="22" t="str">
        <f>IF('Formato 3_Gantt'!C443&lt;&gt;"",'Formato 3_Gantt'!C443,"")</f>
        <v/>
      </c>
      <c r="H438" s="13" t="str">
        <f>IF('Formato 3_Gantt'!D$8&lt;&gt;"",'Formato 3_Gantt'!D$8,"")</f>
        <v/>
      </c>
      <c r="I438" s="13" t="str">
        <f>IF('Formato 3_Gantt'!E$8&lt;&gt;"",'Formato 3_Gantt'!E$8,"")</f>
        <v/>
      </c>
      <c r="J438" s="13" t="str">
        <f>IF('Formato 3_Gantt'!F$8&lt;&gt;"",'Formato 3_Gantt'!F$8,"")</f>
        <v/>
      </c>
      <c r="K438" s="158" t="str">
        <f>IF('Formato 3_Gantt'!G$8&lt;&gt;"",'Formato 3_Gantt'!G$8,"")</f>
        <v/>
      </c>
      <c r="L438" s="158" t="str">
        <f>IF('Formato 3_Gantt'!H$8&lt;&gt;"",'Formato 3_Gantt'!H$8,"")</f>
        <v/>
      </c>
      <c r="M438" s="13" t="str">
        <f>IF('Formato 3_Gantt'!BL$8&lt;&gt;"",'Formato 3_Gantt'!BL$8,"")</f>
        <v/>
      </c>
      <c r="N438" s="13" t="str">
        <f>IF('Formato 3_Gantt'!BM$8&lt;&gt;"",'Formato 3_Gantt'!BM$8,"")</f>
        <v/>
      </c>
      <c r="O438" s="13" t="str">
        <f>IF('Formato 3_Gantt'!BN$8&lt;&gt;"",'Formato 3_Gantt'!BN$8,"")</f>
        <v/>
      </c>
      <c r="P438" s="13" t="str">
        <f>IF('Formato 3_Gantt'!BO$8&lt;&gt;"",'Formato 3_Gantt'!BO$8,"")</f>
        <v/>
      </c>
      <c r="Q438" s="13" t="str">
        <f>IF('Formato 3_Gantt'!BP$8&lt;&gt;"",'Formato 3_Gantt'!BP$8,"")</f>
        <v/>
      </c>
      <c r="R438" s="13" t="str">
        <f>IF('Formato 3_Gantt'!BQ$8&lt;&gt;"",'Formato 3_Gantt'!BQ$8,"")</f>
        <v/>
      </c>
      <c r="S438" s="13" t="str">
        <f>IF('Formato 3_Gantt'!BR$8&lt;&gt;"",'Formato 3_Gantt'!BR$8,"")</f>
        <v/>
      </c>
      <c r="T438" s="13" t="str">
        <f>IF('Formato 3_Gantt'!BS$8&lt;&gt;"",'Formato 3_Gantt'!BS$8,"")</f>
        <v/>
      </c>
      <c r="U438" s="13" t="str">
        <f>IF('Formato 3_Gantt'!BT$8&lt;&gt;"",'Formato 3_Gantt'!BT$8,"")</f>
        <v/>
      </c>
      <c r="V438" s="13" t="str">
        <f>IF('Formato 3_Gantt'!BU$8&lt;&gt;"",'Formato 3_Gantt'!BU$8,"")</f>
        <v/>
      </c>
      <c r="W438" s="13" t="str">
        <f>IF('Formato 3_Gantt'!BV$8&lt;&gt;"",'Formato 3_Gantt'!BV$8,"")</f>
        <v/>
      </c>
      <c r="X438" s="13" t="str">
        <f>IF('Formato 3_Gantt'!BW$8&lt;&gt;"",'Formato 3_Gantt'!BW$8,"")</f>
        <v/>
      </c>
      <c r="Y438" s="13" t="str">
        <f>IF('Formato 3_Gantt'!BX$8&lt;&gt;"",'Formato 3_Gantt'!BX$8,"")</f>
        <v/>
      </c>
      <c r="Z438" s="162" t="str">
        <f>IF(Formato_02!S$15&lt;&gt;"",Formato_02!S$15,"")</f>
        <v/>
      </c>
      <c r="AA438" s="162" t="str">
        <f>IF(Formato_02!T$15&lt;&gt;"",Formato_02!T$15,"")</f>
        <v/>
      </c>
      <c r="AB438" s="162" t="str">
        <f>IF(Formato_02!U$15&lt;&gt;"",Formato_02!U$15,"")</f>
        <v/>
      </c>
      <c r="AC438" s="162" t="str">
        <f>IF(Formato_02!V$15&lt;&gt;"",Formato_02!V$15,"")</f>
        <v/>
      </c>
      <c r="AD438" s="162" t="str">
        <f>IF(Formato_02!W$15&lt;&gt;"",Formato_02!W$15,"")</f>
        <v/>
      </c>
      <c r="AE438" s="162" t="str">
        <f>IF(Formato_02!X$15&lt;&gt;"",Formato_02!X$15,"")</f>
        <v/>
      </c>
      <c r="AF438" s="162" t="str">
        <f>IF(Formato_02!Y$15&lt;&gt;"",Formato_02!Y$15,"")</f>
        <v/>
      </c>
      <c r="AG438" s="162" t="str">
        <f>IF(Formato_02!Z$15&lt;&gt;"",Formato_02!Z$15,"")</f>
        <v/>
      </c>
      <c r="AH438" s="162" t="str">
        <f>IF(Formato_02!AA$15&lt;&gt;"",Formato_02!AA$15,"")</f>
        <v/>
      </c>
      <c r="AI438" s="162" t="str">
        <f>IF(Formato_02!AB$15&lt;&gt;"",Formato_02!AB$15,"")</f>
        <v/>
      </c>
      <c r="AJ438" s="162" t="str">
        <f>IF(Formato_02!AC$15&lt;&gt;"",Formato_02!AC$15,"")</f>
        <v/>
      </c>
      <c r="AK438" s="162" t="str">
        <f>IF(Formato_02!AD$15&lt;&gt;"",Formato_02!AD$15,"")</f>
        <v/>
      </c>
      <c r="AL438" s="162" t="str">
        <f>IF(Formato_02!$N$14&lt;&gt;"",Formato_02!$N$14,"")</f>
        <v/>
      </c>
      <c r="AM438" s="13" t="str">
        <f>IF(Formato_02!$X$4&lt;&gt;"","AN","")</f>
        <v/>
      </c>
      <c r="AN438" s="24" t="str">
        <f t="shared" si="49"/>
        <v/>
      </c>
      <c r="AO438" s="13" t="str">
        <f>IF(Formato_02!$Y$4&lt;&gt;"","P027","")</f>
        <v/>
      </c>
      <c r="AP438" s="24" t="str">
        <f t="shared" si="50"/>
        <v/>
      </c>
      <c r="AQ438" s="13" t="str">
        <f>IF(Formato_02!$Z$4&lt;&gt;"","PNCVG","")</f>
        <v/>
      </c>
      <c r="AR438" s="24" t="str">
        <f t="shared" si="51"/>
        <v/>
      </c>
      <c r="AS438" s="13" t="str">
        <f>IF(Formato_02!$AA$4&lt;&gt;"","PNFF","")</f>
        <v/>
      </c>
      <c r="AT438" s="24" t="str">
        <f t="shared" si="52"/>
        <v/>
      </c>
      <c r="AU438" s="13" t="str">
        <f>IF(Formato_02!$AB$4&lt;&gt;"","PNPAM","")</f>
        <v/>
      </c>
      <c r="AV438" s="24" t="str">
        <f t="shared" si="53"/>
        <v/>
      </c>
      <c r="AW438" s="13" t="str">
        <f>IF(Formato_02!$AC$4&lt;&gt;"","PNAIA","")</f>
        <v/>
      </c>
      <c r="AX438" s="24" t="str">
        <f t="shared" si="54"/>
        <v/>
      </c>
      <c r="AY438" s="13" t="str">
        <f>IF(Formato_02!$AD$4&lt;&gt;"","PIO","")</f>
        <v/>
      </c>
      <c r="AZ438" s="24" t="str">
        <f t="shared" si="55"/>
        <v/>
      </c>
      <c r="BA438" s="13" t="str">
        <f>IF('Formato 3_Gantt'!B$23&lt;&gt;"",'Formato 3_Gantt'!A$23,"")</f>
        <v/>
      </c>
      <c r="BB438" s="24" t="str">
        <f>IF('Formato 3_Gantt'!B$23&lt;&gt;"",'Formato 3_Gantt'!B$23,"")</f>
        <v/>
      </c>
      <c r="BC438" s="22" t="str">
        <f>IF('Formato 3_Gantt'!C$23&lt;&gt;"",'Formato 3_Gantt'!C$23,"")</f>
        <v/>
      </c>
      <c r="BD438" s="13" t="str">
        <f>IF('Formato 3_Gantt'!D$23&lt;&gt;"",'Formato 3_Gantt'!D$23,"")</f>
        <v/>
      </c>
      <c r="BE438" s="161" t="str">
        <f>IF('Formato 3_Gantt'!E$23&lt;&gt;"",'Formato 3_Gantt'!E$23,"")</f>
        <v/>
      </c>
      <c r="BF438" s="13" t="str">
        <f>IF('Formato 3_Gantt'!F$23&lt;&gt;"",'Formato 3_Gantt'!F$23,"")</f>
        <v/>
      </c>
      <c r="BG438" s="158" t="str">
        <f>IF('Formato 3_Gantt'!G$23&lt;&gt;"",'Formato 3_Gantt'!G$23,"")</f>
        <v/>
      </c>
      <c r="BH438" s="158" t="str">
        <f>IF('Formato 3_Gantt'!H$23&lt;&gt;"",'Formato 3_Gantt'!H$23,"")</f>
        <v/>
      </c>
      <c r="BI438" s="161" t="str">
        <f>IF('Formato 3_Gantt'!BL$23&lt;&gt;"",'Formato 3_Gantt'!BL$23,"")</f>
        <v/>
      </c>
      <c r="BJ438" s="161" t="str">
        <f>IF('Formato 3_Gantt'!BM$23&lt;&gt;"",'Formato 3_Gantt'!BM$23,"")</f>
        <v/>
      </c>
      <c r="BK438" s="161" t="str">
        <f>IF('Formato 3_Gantt'!BN$23&lt;&gt;"",'Formato 3_Gantt'!BN$23,"")</f>
        <v/>
      </c>
      <c r="BL438" s="161" t="str">
        <f>IF('Formato 3_Gantt'!BO$23&lt;&gt;"",'Formato 3_Gantt'!BO$23,"")</f>
        <v/>
      </c>
      <c r="BM438" s="161" t="str">
        <f>IF('Formato 3_Gantt'!BP$23&lt;&gt;"",'Formato 3_Gantt'!BP$23,"")</f>
        <v/>
      </c>
      <c r="BN438" s="161" t="str">
        <f>IF('Formato 3_Gantt'!BQ$23&lt;&gt;"",'Formato 3_Gantt'!BQ$23,"")</f>
        <v/>
      </c>
      <c r="BO438" s="161" t="str">
        <f>IF('Formato 3_Gantt'!BR$23&lt;&gt;"",'Formato 3_Gantt'!BR$23,"")</f>
        <v/>
      </c>
      <c r="BP438" s="161" t="str">
        <f>IF('Formato 3_Gantt'!BS$23&lt;&gt;"",'Formato 3_Gantt'!BS$23,"")</f>
        <v/>
      </c>
      <c r="BQ438" s="161" t="str">
        <f>IF('Formato 3_Gantt'!BT$23&lt;&gt;"",'Formato 3_Gantt'!BT$23,"")</f>
        <v/>
      </c>
      <c r="BR438" s="161" t="str">
        <f>IF('Formato 3_Gantt'!BU$23&lt;&gt;"",'Formato 3_Gantt'!BU$23,"")</f>
        <v/>
      </c>
      <c r="BS438" s="161" t="str">
        <f>IF('Formato 3_Gantt'!BV$23&lt;&gt;"",'Formato 3_Gantt'!BV$23,"")</f>
        <v/>
      </c>
      <c r="BT438" s="161" t="str">
        <f>IF('Formato 3_Gantt'!BW$23&lt;&gt;"",'Formato 3_Gantt'!BW$23,"")</f>
        <v/>
      </c>
      <c r="BU438" s="161" t="str">
        <f>IF('Formato 3_Gantt'!BX$23&lt;&gt;"",'Formato 3_Gantt'!BX$23,"")</f>
        <v/>
      </c>
      <c r="BV438" s="163" t="str">
        <f>IF('Formato 4_Ppto'!I$441&lt;&gt;"",'Formato 4_Ppto'!I$441,"")</f>
        <v/>
      </c>
      <c r="BW438" s="162" t="str">
        <f>IF('Formato 4_Ppto'!X$441&lt;&gt;"",'Formato 4_Ppto'!X$441,"")</f>
        <v/>
      </c>
      <c r="BX438" s="162" t="str">
        <f>IF('Formato 4_Ppto'!Y$441&lt;&gt;"",'Formato 4_Ppto'!Y$441,"")</f>
        <v/>
      </c>
      <c r="BY438" s="162" t="str">
        <f>IF('Formato 4_Ppto'!Z$441&lt;&gt;"",'Formato 4_Ppto'!Z$441,"")</f>
        <v/>
      </c>
      <c r="BZ438" s="162" t="str">
        <f>IF('Formato 4_Ppto'!AA$441&lt;&gt;"",'Formato 4_Ppto'!AA$441,"")</f>
        <v/>
      </c>
      <c r="CA438" s="162" t="str">
        <f>IF('Formato 4_Ppto'!AB$441&lt;&gt;"",'Formato 4_Ppto'!AB$441,"")</f>
        <v/>
      </c>
      <c r="CB438" s="162" t="str">
        <f>IF('Formato 4_Ppto'!AC$441&lt;&gt;"",'Formato 4_Ppto'!AC$441,"")</f>
        <v/>
      </c>
      <c r="CC438" s="162" t="str">
        <f>IF('Formato 4_Ppto'!AD$441&lt;&gt;"",'Formato 4_Ppto'!AD$441,"")</f>
        <v/>
      </c>
      <c r="CD438" s="162" t="str">
        <f>IF('Formato 4_Ppto'!AE$441&lt;&gt;"",'Formato 4_Ppto'!AE$441,"")</f>
        <v/>
      </c>
      <c r="CE438" s="162" t="str">
        <f>IF('Formato 4_Ppto'!AF$441&lt;&gt;"",'Formato 4_Ppto'!AF$441,"")</f>
        <v/>
      </c>
      <c r="CF438" s="162" t="str">
        <f>IF('Formato 4_Ppto'!AG$441&lt;&gt;"",'Formato 4_Ppto'!AG$441,"")</f>
        <v/>
      </c>
      <c r="CG438" s="162" t="str">
        <f>IF('Formato 4_Ppto'!AH$441&lt;&gt;"",'Formato 4_Ppto'!AH$441,"")</f>
        <v/>
      </c>
      <c r="CH438" s="162" t="str">
        <f>IF('Formato 4_Ppto'!AI$441&lt;&gt;"",'Formato 4_Ppto'!AI$441,"")</f>
        <v/>
      </c>
      <c r="CI438" s="163" t="str">
        <f>IF('Formato 4_Ppto'!AJ$441&lt;&gt;"",'Formato 4_Ppto'!AJ$441,"")</f>
        <v/>
      </c>
      <c r="CJ438" s="13" t="str">
        <f>IF('Formato 4_Ppto'!B457&lt;&gt;"",'Formato 4_Ppto'!A457,"")</f>
        <v/>
      </c>
      <c r="CK438" s="24" t="str">
        <f>IF('Formato 4_Ppto'!B457&lt;&gt;"",'Formato 4_Ppto'!B457,"")</f>
        <v/>
      </c>
      <c r="CL438" s="22" t="str">
        <f>IF('Formato 4_Ppto'!C457&lt;&gt;"",'Formato 4_Ppto'!C457,"")</f>
        <v/>
      </c>
      <c r="CM438" s="24" t="str">
        <f>IF('Formato 4_Ppto'!D457&lt;&gt;"",'Formato 4_Ppto'!D457,"")</f>
        <v/>
      </c>
      <c r="CN438" s="161" t="str">
        <f>IF('Formato 4_Ppto'!E457&lt;&gt;"",'Formato 4_Ppto'!E457,"")</f>
        <v/>
      </c>
      <c r="CO438" s="161" t="str">
        <f>IF('Formato 4_Ppto'!G457&lt;&gt;"",'Formato 4_Ppto'!G457,"")</f>
        <v/>
      </c>
      <c r="CP438" s="163" t="str">
        <f>IF('Formato 4_Ppto'!I457&lt;&gt;"",'Formato 4_Ppto'!I457,"")</f>
        <v/>
      </c>
      <c r="CQ438" s="161" t="str">
        <f>IF('Formato 4_Ppto'!K457&lt;&gt;"",'Formato 4_Ppto'!K457,"")</f>
        <v/>
      </c>
      <c r="CR438" s="161" t="str">
        <f>IF('Formato 4_Ppto'!L457&lt;&gt;"",'Formato 4_Ppto'!L457,"")</f>
        <v/>
      </c>
      <c r="CS438" s="161" t="str">
        <f>IF('Formato 4_Ppto'!M457&lt;&gt;"",'Formato 4_Ppto'!M457,"")</f>
        <v/>
      </c>
      <c r="CT438" s="161" t="str">
        <f>IF('Formato 4_Ppto'!N457&lt;&gt;"",'Formato 4_Ppto'!N457,"")</f>
        <v/>
      </c>
      <c r="CU438" s="161" t="str">
        <f>IF('Formato 4_Ppto'!O457&lt;&gt;"",'Formato 4_Ppto'!O457,"")</f>
        <v/>
      </c>
      <c r="CV438" s="161" t="str">
        <f>IF('Formato 4_Ppto'!P457&lt;&gt;"",'Formato 4_Ppto'!P457,"")</f>
        <v/>
      </c>
      <c r="CW438" s="161" t="str">
        <f>IF('Formato 4_Ppto'!Q457&lt;&gt;"",'Formato 4_Ppto'!Q457,"")</f>
        <v/>
      </c>
      <c r="CX438" s="161" t="str">
        <f>IF('Formato 4_Ppto'!R457&lt;&gt;"",'Formato 4_Ppto'!R457,"")</f>
        <v/>
      </c>
      <c r="CY438" s="161" t="str">
        <f>IF('Formato 4_Ppto'!S457&lt;&gt;"",'Formato 4_Ppto'!S457,"")</f>
        <v/>
      </c>
      <c r="CZ438" s="161" t="str">
        <f>IF('Formato 4_Ppto'!T457&lt;&gt;"",'Formato 4_Ppto'!T457,"")</f>
        <v/>
      </c>
      <c r="DA438" s="161" t="str">
        <f>IF('Formato 4_Ppto'!U457&lt;&gt;"",'Formato 4_Ppto'!U457,"")</f>
        <v/>
      </c>
      <c r="DB438" s="161" t="str">
        <f>IF('Formato 4_Ppto'!V457&lt;&gt;"",'Formato 4_Ppto'!V457,"")</f>
        <v/>
      </c>
      <c r="DC438" s="161" t="str">
        <f>IF('Formato 4_Ppto'!W457&lt;&gt;"",'Formato 4_Ppto'!W457,"")</f>
        <v/>
      </c>
      <c r="DD438" s="162" t="str">
        <f>IF('Formato 4_Ppto'!X457&lt;&gt;"",'Formato 4_Ppto'!X457,"")</f>
        <v/>
      </c>
      <c r="DE438" s="162" t="str">
        <f>IF('Formato 4_Ppto'!Y457&lt;&gt;"",'Formato 4_Ppto'!Y457,"")</f>
        <v/>
      </c>
      <c r="DF438" s="162" t="str">
        <f>IF('Formato 4_Ppto'!Z457&lt;&gt;"",'Formato 4_Ppto'!Z457,"")</f>
        <v/>
      </c>
      <c r="DG438" s="162" t="str">
        <f>IF('Formato 4_Ppto'!AA457&lt;&gt;"",'Formato 4_Ppto'!AA457,"")</f>
        <v/>
      </c>
      <c r="DH438" s="162" t="str">
        <f>IF('Formato 4_Ppto'!AB457&lt;&gt;"",'Formato 4_Ppto'!AB457,"")</f>
        <v/>
      </c>
      <c r="DI438" s="162" t="str">
        <f>IF('Formato 4_Ppto'!AC457&lt;&gt;"",'Formato 4_Ppto'!AC457,"")</f>
        <v/>
      </c>
      <c r="DJ438" s="162" t="str">
        <f>IF('Formato 4_Ppto'!AD457&lt;&gt;"",'Formato 4_Ppto'!AD457,"")</f>
        <v/>
      </c>
      <c r="DK438" s="162" t="str">
        <f>IF('Formato 4_Ppto'!AE457&lt;&gt;"",'Formato 4_Ppto'!AE457,"")</f>
        <v/>
      </c>
      <c r="DL438" s="162" t="str">
        <f>IF('Formato 4_Ppto'!AF457&lt;&gt;"",'Formato 4_Ppto'!AF457,"")</f>
        <v/>
      </c>
      <c r="DM438" s="162" t="str">
        <f>IF('Formato 4_Ppto'!AG457&lt;&gt;"",'Formato 4_Ppto'!AG457,"")</f>
        <v/>
      </c>
      <c r="DN438" s="162" t="str">
        <f>IF('Formato 4_Ppto'!AH457&lt;&gt;"",'Formato 4_Ppto'!AH457,"")</f>
        <v/>
      </c>
      <c r="DO438" s="162" t="str">
        <f>IF('Formato 4_Ppto'!AI457&lt;&gt;"",'Formato 4_Ppto'!AI457,"")</f>
        <v/>
      </c>
      <c r="DP438" s="163" t="str">
        <f>IF('Formato 4_Ppto'!AJ457&lt;&gt;"",'Formato 4_Ppto'!AJ457,"")</f>
        <v/>
      </c>
    </row>
    <row r="439" spans="2:120" x14ac:dyDescent="0.3">
      <c r="B439" s="13" t="str">
        <f>IF(OR(Tabla6[[#This Row],[IDA]]="",Tabla6[[#This Row],[IDT]]="",Tabla6[[#This Row],[IDI]]=""),"",Tabla6[[#This Row],[IDA]]&amp;"."&amp;Tabla6[[#This Row],[IDT]]&amp;"."&amp;Tabla6[[#This Row],[IDI]])</f>
        <v/>
      </c>
      <c r="C439" s="13" t="str">
        <f>IF(Formato_02!$B$14&lt;&gt;"",0,"")</f>
        <v/>
      </c>
      <c r="D439" s="13" t="str">
        <f>IF(Formato_02!$H$9&lt;&gt;"",Formato_02!$H$9,"")</f>
        <v/>
      </c>
      <c r="E439" s="24" t="str">
        <f t="shared" si="48"/>
        <v/>
      </c>
      <c r="F439" s="24" t="str">
        <f>IF(Formato_02!$B$14&lt;&gt;"",Formato_02!$B$14,"")</f>
        <v/>
      </c>
      <c r="G439" s="22" t="str">
        <f>IF('Formato 3_Gantt'!C444&lt;&gt;"",'Formato 3_Gantt'!C444,"")</f>
        <v/>
      </c>
      <c r="H439" s="13" t="str">
        <f>IF('Formato 3_Gantt'!D$8&lt;&gt;"",'Formato 3_Gantt'!D$8,"")</f>
        <v/>
      </c>
      <c r="I439" s="13" t="str">
        <f>IF('Formato 3_Gantt'!E$8&lt;&gt;"",'Formato 3_Gantt'!E$8,"")</f>
        <v/>
      </c>
      <c r="J439" s="13" t="str">
        <f>IF('Formato 3_Gantt'!F$8&lt;&gt;"",'Formato 3_Gantt'!F$8,"")</f>
        <v/>
      </c>
      <c r="K439" s="158" t="str">
        <f>IF('Formato 3_Gantt'!G$8&lt;&gt;"",'Formato 3_Gantt'!G$8,"")</f>
        <v/>
      </c>
      <c r="L439" s="158" t="str">
        <f>IF('Formato 3_Gantt'!H$8&lt;&gt;"",'Formato 3_Gantt'!H$8,"")</f>
        <v/>
      </c>
      <c r="M439" s="13" t="str">
        <f>IF('Formato 3_Gantt'!BL$8&lt;&gt;"",'Formato 3_Gantt'!BL$8,"")</f>
        <v/>
      </c>
      <c r="N439" s="13" t="str">
        <f>IF('Formato 3_Gantt'!BM$8&lt;&gt;"",'Formato 3_Gantt'!BM$8,"")</f>
        <v/>
      </c>
      <c r="O439" s="13" t="str">
        <f>IF('Formato 3_Gantt'!BN$8&lt;&gt;"",'Formato 3_Gantt'!BN$8,"")</f>
        <v/>
      </c>
      <c r="P439" s="13" t="str">
        <f>IF('Formato 3_Gantt'!BO$8&lt;&gt;"",'Formato 3_Gantt'!BO$8,"")</f>
        <v/>
      </c>
      <c r="Q439" s="13" t="str">
        <f>IF('Formato 3_Gantt'!BP$8&lt;&gt;"",'Formato 3_Gantt'!BP$8,"")</f>
        <v/>
      </c>
      <c r="R439" s="13" t="str">
        <f>IF('Formato 3_Gantt'!BQ$8&lt;&gt;"",'Formato 3_Gantt'!BQ$8,"")</f>
        <v/>
      </c>
      <c r="S439" s="13" t="str">
        <f>IF('Formato 3_Gantt'!BR$8&lt;&gt;"",'Formato 3_Gantt'!BR$8,"")</f>
        <v/>
      </c>
      <c r="T439" s="13" t="str">
        <f>IF('Formato 3_Gantt'!BS$8&lt;&gt;"",'Formato 3_Gantt'!BS$8,"")</f>
        <v/>
      </c>
      <c r="U439" s="13" t="str">
        <f>IF('Formato 3_Gantt'!BT$8&lt;&gt;"",'Formato 3_Gantt'!BT$8,"")</f>
        <v/>
      </c>
      <c r="V439" s="13" t="str">
        <f>IF('Formato 3_Gantt'!BU$8&lt;&gt;"",'Formato 3_Gantt'!BU$8,"")</f>
        <v/>
      </c>
      <c r="W439" s="13" t="str">
        <f>IF('Formato 3_Gantt'!BV$8&lt;&gt;"",'Formato 3_Gantt'!BV$8,"")</f>
        <v/>
      </c>
      <c r="X439" s="13" t="str">
        <f>IF('Formato 3_Gantt'!BW$8&lt;&gt;"",'Formato 3_Gantt'!BW$8,"")</f>
        <v/>
      </c>
      <c r="Y439" s="13" t="str">
        <f>IF('Formato 3_Gantt'!BX$8&lt;&gt;"",'Formato 3_Gantt'!BX$8,"")</f>
        <v/>
      </c>
      <c r="Z439" s="162" t="str">
        <f>IF(Formato_02!S$15&lt;&gt;"",Formato_02!S$15,"")</f>
        <v/>
      </c>
      <c r="AA439" s="162" t="str">
        <f>IF(Formato_02!T$15&lt;&gt;"",Formato_02!T$15,"")</f>
        <v/>
      </c>
      <c r="AB439" s="162" t="str">
        <f>IF(Formato_02!U$15&lt;&gt;"",Formato_02!U$15,"")</f>
        <v/>
      </c>
      <c r="AC439" s="162" t="str">
        <f>IF(Formato_02!V$15&lt;&gt;"",Formato_02!V$15,"")</f>
        <v/>
      </c>
      <c r="AD439" s="162" t="str">
        <f>IF(Formato_02!W$15&lt;&gt;"",Formato_02!W$15,"")</f>
        <v/>
      </c>
      <c r="AE439" s="162" t="str">
        <f>IF(Formato_02!X$15&lt;&gt;"",Formato_02!X$15,"")</f>
        <v/>
      </c>
      <c r="AF439" s="162" t="str">
        <f>IF(Formato_02!Y$15&lt;&gt;"",Formato_02!Y$15,"")</f>
        <v/>
      </c>
      <c r="AG439" s="162" t="str">
        <f>IF(Formato_02!Z$15&lt;&gt;"",Formato_02!Z$15,"")</f>
        <v/>
      </c>
      <c r="AH439" s="162" t="str">
        <f>IF(Formato_02!AA$15&lt;&gt;"",Formato_02!AA$15,"")</f>
        <v/>
      </c>
      <c r="AI439" s="162" t="str">
        <f>IF(Formato_02!AB$15&lt;&gt;"",Formato_02!AB$15,"")</f>
        <v/>
      </c>
      <c r="AJ439" s="162" t="str">
        <f>IF(Formato_02!AC$15&lt;&gt;"",Formato_02!AC$15,"")</f>
        <v/>
      </c>
      <c r="AK439" s="162" t="str">
        <f>IF(Formato_02!AD$15&lt;&gt;"",Formato_02!AD$15,"")</f>
        <v/>
      </c>
      <c r="AL439" s="162" t="str">
        <f>IF(Formato_02!$N$14&lt;&gt;"",Formato_02!$N$14,"")</f>
        <v/>
      </c>
      <c r="AM439" s="13" t="str">
        <f>IF(Formato_02!$X$4&lt;&gt;"","AN","")</f>
        <v/>
      </c>
      <c r="AN439" s="24" t="str">
        <f t="shared" si="49"/>
        <v/>
      </c>
      <c r="AO439" s="13" t="str">
        <f>IF(Formato_02!$Y$4&lt;&gt;"","P027","")</f>
        <v/>
      </c>
      <c r="AP439" s="24" t="str">
        <f t="shared" si="50"/>
        <v/>
      </c>
      <c r="AQ439" s="13" t="str">
        <f>IF(Formato_02!$Z$4&lt;&gt;"","PNCVG","")</f>
        <v/>
      </c>
      <c r="AR439" s="24" t="str">
        <f t="shared" si="51"/>
        <v/>
      </c>
      <c r="AS439" s="13" t="str">
        <f>IF(Formato_02!$AA$4&lt;&gt;"","PNFF","")</f>
        <v/>
      </c>
      <c r="AT439" s="24" t="str">
        <f t="shared" si="52"/>
        <v/>
      </c>
      <c r="AU439" s="13" t="str">
        <f>IF(Formato_02!$AB$4&lt;&gt;"","PNPAM","")</f>
        <v/>
      </c>
      <c r="AV439" s="24" t="str">
        <f t="shared" si="53"/>
        <v/>
      </c>
      <c r="AW439" s="13" t="str">
        <f>IF(Formato_02!$AC$4&lt;&gt;"","PNAIA","")</f>
        <v/>
      </c>
      <c r="AX439" s="24" t="str">
        <f t="shared" si="54"/>
        <v/>
      </c>
      <c r="AY439" s="13" t="str">
        <f>IF(Formato_02!$AD$4&lt;&gt;"","PIO","")</f>
        <v/>
      </c>
      <c r="AZ439" s="24" t="str">
        <f t="shared" si="55"/>
        <v/>
      </c>
      <c r="BA439" s="13" t="str">
        <f>IF('Formato 3_Gantt'!B$23&lt;&gt;"",'Formato 3_Gantt'!A$23,"")</f>
        <v/>
      </c>
      <c r="BB439" s="24" t="str">
        <f>IF('Formato 3_Gantt'!B$23&lt;&gt;"",'Formato 3_Gantt'!B$23,"")</f>
        <v/>
      </c>
      <c r="BC439" s="22" t="str">
        <f>IF('Formato 3_Gantt'!C$23&lt;&gt;"",'Formato 3_Gantt'!C$23,"")</f>
        <v/>
      </c>
      <c r="BD439" s="13" t="str">
        <f>IF('Formato 3_Gantt'!D$23&lt;&gt;"",'Formato 3_Gantt'!D$23,"")</f>
        <v/>
      </c>
      <c r="BE439" s="161" t="str">
        <f>IF('Formato 3_Gantt'!E$23&lt;&gt;"",'Formato 3_Gantt'!E$23,"")</f>
        <v/>
      </c>
      <c r="BF439" s="13" t="str">
        <f>IF('Formato 3_Gantt'!F$23&lt;&gt;"",'Formato 3_Gantt'!F$23,"")</f>
        <v/>
      </c>
      <c r="BG439" s="158" t="str">
        <f>IF('Formato 3_Gantt'!G$23&lt;&gt;"",'Formato 3_Gantt'!G$23,"")</f>
        <v/>
      </c>
      <c r="BH439" s="158" t="str">
        <f>IF('Formato 3_Gantt'!H$23&lt;&gt;"",'Formato 3_Gantt'!H$23,"")</f>
        <v/>
      </c>
      <c r="BI439" s="161" t="str">
        <f>IF('Formato 3_Gantt'!BL$23&lt;&gt;"",'Formato 3_Gantt'!BL$23,"")</f>
        <v/>
      </c>
      <c r="BJ439" s="161" t="str">
        <f>IF('Formato 3_Gantt'!BM$23&lt;&gt;"",'Formato 3_Gantt'!BM$23,"")</f>
        <v/>
      </c>
      <c r="BK439" s="161" t="str">
        <f>IF('Formato 3_Gantt'!BN$23&lt;&gt;"",'Formato 3_Gantt'!BN$23,"")</f>
        <v/>
      </c>
      <c r="BL439" s="161" t="str">
        <f>IF('Formato 3_Gantt'!BO$23&lt;&gt;"",'Formato 3_Gantt'!BO$23,"")</f>
        <v/>
      </c>
      <c r="BM439" s="161" t="str">
        <f>IF('Formato 3_Gantt'!BP$23&lt;&gt;"",'Formato 3_Gantt'!BP$23,"")</f>
        <v/>
      </c>
      <c r="BN439" s="161" t="str">
        <f>IF('Formato 3_Gantt'!BQ$23&lt;&gt;"",'Formato 3_Gantt'!BQ$23,"")</f>
        <v/>
      </c>
      <c r="BO439" s="161" t="str">
        <f>IF('Formato 3_Gantt'!BR$23&lt;&gt;"",'Formato 3_Gantt'!BR$23,"")</f>
        <v/>
      </c>
      <c r="BP439" s="161" t="str">
        <f>IF('Formato 3_Gantt'!BS$23&lt;&gt;"",'Formato 3_Gantt'!BS$23,"")</f>
        <v/>
      </c>
      <c r="BQ439" s="161" t="str">
        <f>IF('Formato 3_Gantt'!BT$23&lt;&gt;"",'Formato 3_Gantt'!BT$23,"")</f>
        <v/>
      </c>
      <c r="BR439" s="161" t="str">
        <f>IF('Formato 3_Gantt'!BU$23&lt;&gt;"",'Formato 3_Gantt'!BU$23,"")</f>
        <v/>
      </c>
      <c r="BS439" s="161" t="str">
        <f>IF('Formato 3_Gantt'!BV$23&lt;&gt;"",'Formato 3_Gantt'!BV$23,"")</f>
        <v/>
      </c>
      <c r="BT439" s="161" t="str">
        <f>IF('Formato 3_Gantt'!BW$23&lt;&gt;"",'Formato 3_Gantt'!BW$23,"")</f>
        <v/>
      </c>
      <c r="BU439" s="161" t="str">
        <f>IF('Formato 3_Gantt'!BX$23&lt;&gt;"",'Formato 3_Gantt'!BX$23,"")</f>
        <v/>
      </c>
      <c r="BV439" s="163" t="str">
        <f>IF('Formato 4_Ppto'!I$441&lt;&gt;"",'Formato 4_Ppto'!I$441,"")</f>
        <v/>
      </c>
      <c r="BW439" s="162" t="str">
        <f>IF('Formato 4_Ppto'!X$441&lt;&gt;"",'Formato 4_Ppto'!X$441,"")</f>
        <v/>
      </c>
      <c r="BX439" s="162" t="str">
        <f>IF('Formato 4_Ppto'!Y$441&lt;&gt;"",'Formato 4_Ppto'!Y$441,"")</f>
        <v/>
      </c>
      <c r="BY439" s="162" t="str">
        <f>IF('Formato 4_Ppto'!Z$441&lt;&gt;"",'Formato 4_Ppto'!Z$441,"")</f>
        <v/>
      </c>
      <c r="BZ439" s="162" t="str">
        <f>IF('Formato 4_Ppto'!AA$441&lt;&gt;"",'Formato 4_Ppto'!AA$441,"")</f>
        <v/>
      </c>
      <c r="CA439" s="162" t="str">
        <f>IF('Formato 4_Ppto'!AB$441&lt;&gt;"",'Formato 4_Ppto'!AB$441,"")</f>
        <v/>
      </c>
      <c r="CB439" s="162" t="str">
        <f>IF('Formato 4_Ppto'!AC$441&lt;&gt;"",'Formato 4_Ppto'!AC$441,"")</f>
        <v/>
      </c>
      <c r="CC439" s="162" t="str">
        <f>IF('Formato 4_Ppto'!AD$441&lt;&gt;"",'Formato 4_Ppto'!AD$441,"")</f>
        <v/>
      </c>
      <c r="CD439" s="162" t="str">
        <f>IF('Formato 4_Ppto'!AE$441&lt;&gt;"",'Formato 4_Ppto'!AE$441,"")</f>
        <v/>
      </c>
      <c r="CE439" s="162" t="str">
        <f>IF('Formato 4_Ppto'!AF$441&lt;&gt;"",'Formato 4_Ppto'!AF$441,"")</f>
        <v/>
      </c>
      <c r="CF439" s="162" t="str">
        <f>IF('Formato 4_Ppto'!AG$441&lt;&gt;"",'Formato 4_Ppto'!AG$441,"")</f>
        <v/>
      </c>
      <c r="CG439" s="162" t="str">
        <f>IF('Formato 4_Ppto'!AH$441&lt;&gt;"",'Formato 4_Ppto'!AH$441,"")</f>
        <v/>
      </c>
      <c r="CH439" s="162" t="str">
        <f>IF('Formato 4_Ppto'!AI$441&lt;&gt;"",'Formato 4_Ppto'!AI$441,"")</f>
        <v/>
      </c>
      <c r="CI439" s="163" t="str">
        <f>IF('Formato 4_Ppto'!AJ$441&lt;&gt;"",'Formato 4_Ppto'!AJ$441,"")</f>
        <v/>
      </c>
      <c r="CJ439" s="13" t="str">
        <f>IF('Formato 4_Ppto'!B458&lt;&gt;"",'Formato 4_Ppto'!A458,"")</f>
        <v/>
      </c>
      <c r="CK439" s="24" t="str">
        <f>IF('Formato 4_Ppto'!B458&lt;&gt;"",'Formato 4_Ppto'!B458,"")</f>
        <v/>
      </c>
      <c r="CL439" s="22" t="str">
        <f>IF('Formato 4_Ppto'!C458&lt;&gt;"",'Formato 4_Ppto'!C458,"")</f>
        <v/>
      </c>
      <c r="CM439" s="24" t="str">
        <f>IF('Formato 4_Ppto'!D458&lt;&gt;"",'Formato 4_Ppto'!D458,"")</f>
        <v/>
      </c>
      <c r="CN439" s="161" t="str">
        <f>IF('Formato 4_Ppto'!E458&lt;&gt;"",'Formato 4_Ppto'!E458,"")</f>
        <v/>
      </c>
      <c r="CO439" s="161" t="str">
        <f>IF('Formato 4_Ppto'!G458&lt;&gt;"",'Formato 4_Ppto'!G458,"")</f>
        <v/>
      </c>
      <c r="CP439" s="163" t="str">
        <f>IF('Formato 4_Ppto'!I458&lt;&gt;"",'Formato 4_Ppto'!I458,"")</f>
        <v/>
      </c>
      <c r="CQ439" s="161" t="str">
        <f>IF('Formato 4_Ppto'!K458&lt;&gt;"",'Formato 4_Ppto'!K458,"")</f>
        <v/>
      </c>
      <c r="CR439" s="161" t="str">
        <f>IF('Formato 4_Ppto'!L458&lt;&gt;"",'Formato 4_Ppto'!L458,"")</f>
        <v/>
      </c>
      <c r="CS439" s="161" t="str">
        <f>IF('Formato 4_Ppto'!M458&lt;&gt;"",'Formato 4_Ppto'!M458,"")</f>
        <v/>
      </c>
      <c r="CT439" s="161" t="str">
        <f>IF('Formato 4_Ppto'!N458&lt;&gt;"",'Formato 4_Ppto'!N458,"")</f>
        <v/>
      </c>
      <c r="CU439" s="161" t="str">
        <f>IF('Formato 4_Ppto'!O458&lt;&gt;"",'Formato 4_Ppto'!O458,"")</f>
        <v/>
      </c>
      <c r="CV439" s="161" t="str">
        <f>IF('Formato 4_Ppto'!P458&lt;&gt;"",'Formato 4_Ppto'!P458,"")</f>
        <v/>
      </c>
      <c r="CW439" s="161" t="str">
        <f>IF('Formato 4_Ppto'!Q458&lt;&gt;"",'Formato 4_Ppto'!Q458,"")</f>
        <v/>
      </c>
      <c r="CX439" s="161" t="str">
        <f>IF('Formato 4_Ppto'!R458&lt;&gt;"",'Formato 4_Ppto'!R458,"")</f>
        <v/>
      </c>
      <c r="CY439" s="161" t="str">
        <f>IF('Formato 4_Ppto'!S458&lt;&gt;"",'Formato 4_Ppto'!S458,"")</f>
        <v/>
      </c>
      <c r="CZ439" s="161" t="str">
        <f>IF('Formato 4_Ppto'!T458&lt;&gt;"",'Formato 4_Ppto'!T458,"")</f>
        <v/>
      </c>
      <c r="DA439" s="161" t="str">
        <f>IF('Formato 4_Ppto'!U458&lt;&gt;"",'Formato 4_Ppto'!U458,"")</f>
        <v/>
      </c>
      <c r="DB439" s="161" t="str">
        <f>IF('Formato 4_Ppto'!V458&lt;&gt;"",'Formato 4_Ppto'!V458,"")</f>
        <v/>
      </c>
      <c r="DC439" s="161" t="str">
        <f>IF('Formato 4_Ppto'!W458&lt;&gt;"",'Formato 4_Ppto'!W458,"")</f>
        <v/>
      </c>
      <c r="DD439" s="162" t="str">
        <f>IF('Formato 4_Ppto'!X458&lt;&gt;"",'Formato 4_Ppto'!X458,"")</f>
        <v/>
      </c>
      <c r="DE439" s="162" t="str">
        <f>IF('Formato 4_Ppto'!Y458&lt;&gt;"",'Formato 4_Ppto'!Y458,"")</f>
        <v/>
      </c>
      <c r="DF439" s="162" t="str">
        <f>IF('Formato 4_Ppto'!Z458&lt;&gt;"",'Formato 4_Ppto'!Z458,"")</f>
        <v/>
      </c>
      <c r="DG439" s="162" t="str">
        <f>IF('Formato 4_Ppto'!AA458&lt;&gt;"",'Formato 4_Ppto'!AA458,"")</f>
        <v/>
      </c>
      <c r="DH439" s="162" t="str">
        <f>IF('Formato 4_Ppto'!AB458&lt;&gt;"",'Formato 4_Ppto'!AB458,"")</f>
        <v/>
      </c>
      <c r="DI439" s="162" t="str">
        <f>IF('Formato 4_Ppto'!AC458&lt;&gt;"",'Formato 4_Ppto'!AC458,"")</f>
        <v/>
      </c>
      <c r="DJ439" s="162" t="str">
        <f>IF('Formato 4_Ppto'!AD458&lt;&gt;"",'Formato 4_Ppto'!AD458,"")</f>
        <v/>
      </c>
      <c r="DK439" s="162" t="str">
        <f>IF('Formato 4_Ppto'!AE458&lt;&gt;"",'Formato 4_Ppto'!AE458,"")</f>
        <v/>
      </c>
      <c r="DL439" s="162" t="str">
        <f>IF('Formato 4_Ppto'!AF458&lt;&gt;"",'Formato 4_Ppto'!AF458,"")</f>
        <v/>
      </c>
      <c r="DM439" s="162" t="str">
        <f>IF('Formato 4_Ppto'!AG458&lt;&gt;"",'Formato 4_Ppto'!AG458,"")</f>
        <v/>
      </c>
      <c r="DN439" s="162" t="str">
        <f>IF('Formato 4_Ppto'!AH458&lt;&gt;"",'Formato 4_Ppto'!AH458,"")</f>
        <v/>
      </c>
      <c r="DO439" s="162" t="str">
        <f>IF('Formato 4_Ppto'!AI458&lt;&gt;"",'Formato 4_Ppto'!AI458,"")</f>
        <v/>
      </c>
      <c r="DP439" s="163" t="str">
        <f>IF('Formato 4_Ppto'!AJ458&lt;&gt;"",'Formato 4_Ppto'!AJ458,"")</f>
        <v/>
      </c>
    </row>
    <row r="440" spans="2:120" x14ac:dyDescent="0.3">
      <c r="B440" s="13" t="str">
        <f>IF(OR(Tabla6[[#This Row],[IDA]]="",Tabla6[[#This Row],[IDT]]="",Tabla6[[#This Row],[IDI]]=""),"",Tabla6[[#This Row],[IDA]]&amp;"."&amp;Tabla6[[#This Row],[IDT]]&amp;"."&amp;Tabla6[[#This Row],[IDI]])</f>
        <v/>
      </c>
      <c r="C440" s="13" t="str">
        <f>IF(Formato_02!$B$14&lt;&gt;"",0,"")</f>
        <v/>
      </c>
      <c r="D440" s="13" t="str">
        <f>IF(Formato_02!$H$9&lt;&gt;"",Formato_02!$H$9,"")</f>
        <v/>
      </c>
      <c r="E440" s="24" t="str">
        <f t="shared" si="48"/>
        <v/>
      </c>
      <c r="F440" s="24" t="str">
        <f>IF(Formato_02!$B$14&lt;&gt;"",Formato_02!$B$14,"")</f>
        <v/>
      </c>
      <c r="G440" s="22" t="str">
        <f>IF('Formato 3_Gantt'!C445&lt;&gt;"",'Formato 3_Gantt'!C445,"")</f>
        <v/>
      </c>
      <c r="H440" s="13" t="str">
        <f>IF('Formato 3_Gantt'!D$8&lt;&gt;"",'Formato 3_Gantt'!D$8,"")</f>
        <v/>
      </c>
      <c r="I440" s="13" t="str">
        <f>IF('Formato 3_Gantt'!E$8&lt;&gt;"",'Formato 3_Gantt'!E$8,"")</f>
        <v/>
      </c>
      <c r="J440" s="13" t="str">
        <f>IF('Formato 3_Gantt'!F$8&lt;&gt;"",'Formato 3_Gantt'!F$8,"")</f>
        <v/>
      </c>
      <c r="K440" s="158" t="str">
        <f>IF('Formato 3_Gantt'!G$8&lt;&gt;"",'Formato 3_Gantt'!G$8,"")</f>
        <v/>
      </c>
      <c r="L440" s="158" t="str">
        <f>IF('Formato 3_Gantt'!H$8&lt;&gt;"",'Formato 3_Gantt'!H$8,"")</f>
        <v/>
      </c>
      <c r="M440" s="13" t="str">
        <f>IF('Formato 3_Gantt'!BL$8&lt;&gt;"",'Formato 3_Gantt'!BL$8,"")</f>
        <v/>
      </c>
      <c r="N440" s="13" t="str">
        <f>IF('Formato 3_Gantt'!BM$8&lt;&gt;"",'Formato 3_Gantt'!BM$8,"")</f>
        <v/>
      </c>
      <c r="O440" s="13" t="str">
        <f>IF('Formato 3_Gantt'!BN$8&lt;&gt;"",'Formato 3_Gantt'!BN$8,"")</f>
        <v/>
      </c>
      <c r="P440" s="13" t="str">
        <f>IF('Formato 3_Gantt'!BO$8&lt;&gt;"",'Formato 3_Gantt'!BO$8,"")</f>
        <v/>
      </c>
      <c r="Q440" s="13" t="str">
        <f>IF('Formato 3_Gantt'!BP$8&lt;&gt;"",'Formato 3_Gantt'!BP$8,"")</f>
        <v/>
      </c>
      <c r="R440" s="13" t="str">
        <f>IF('Formato 3_Gantt'!BQ$8&lt;&gt;"",'Formato 3_Gantt'!BQ$8,"")</f>
        <v/>
      </c>
      <c r="S440" s="13" t="str">
        <f>IF('Formato 3_Gantt'!BR$8&lt;&gt;"",'Formato 3_Gantt'!BR$8,"")</f>
        <v/>
      </c>
      <c r="T440" s="13" t="str">
        <f>IF('Formato 3_Gantt'!BS$8&lt;&gt;"",'Formato 3_Gantt'!BS$8,"")</f>
        <v/>
      </c>
      <c r="U440" s="13" t="str">
        <f>IF('Formato 3_Gantt'!BT$8&lt;&gt;"",'Formato 3_Gantt'!BT$8,"")</f>
        <v/>
      </c>
      <c r="V440" s="13" t="str">
        <f>IF('Formato 3_Gantt'!BU$8&lt;&gt;"",'Formato 3_Gantt'!BU$8,"")</f>
        <v/>
      </c>
      <c r="W440" s="13" t="str">
        <f>IF('Formato 3_Gantt'!BV$8&lt;&gt;"",'Formato 3_Gantt'!BV$8,"")</f>
        <v/>
      </c>
      <c r="X440" s="13" t="str">
        <f>IF('Formato 3_Gantt'!BW$8&lt;&gt;"",'Formato 3_Gantt'!BW$8,"")</f>
        <v/>
      </c>
      <c r="Y440" s="13" t="str">
        <f>IF('Formato 3_Gantt'!BX$8&lt;&gt;"",'Formato 3_Gantt'!BX$8,"")</f>
        <v/>
      </c>
      <c r="Z440" s="162" t="str">
        <f>IF(Formato_02!S$15&lt;&gt;"",Formato_02!S$15,"")</f>
        <v/>
      </c>
      <c r="AA440" s="162" t="str">
        <f>IF(Formato_02!T$15&lt;&gt;"",Formato_02!T$15,"")</f>
        <v/>
      </c>
      <c r="AB440" s="162" t="str">
        <f>IF(Formato_02!U$15&lt;&gt;"",Formato_02!U$15,"")</f>
        <v/>
      </c>
      <c r="AC440" s="162" t="str">
        <f>IF(Formato_02!V$15&lt;&gt;"",Formato_02!V$15,"")</f>
        <v/>
      </c>
      <c r="AD440" s="162" t="str">
        <f>IF(Formato_02!W$15&lt;&gt;"",Formato_02!W$15,"")</f>
        <v/>
      </c>
      <c r="AE440" s="162" t="str">
        <f>IF(Formato_02!X$15&lt;&gt;"",Formato_02!X$15,"")</f>
        <v/>
      </c>
      <c r="AF440" s="162" t="str">
        <f>IF(Formato_02!Y$15&lt;&gt;"",Formato_02!Y$15,"")</f>
        <v/>
      </c>
      <c r="AG440" s="162" t="str">
        <f>IF(Formato_02!Z$15&lt;&gt;"",Formato_02!Z$15,"")</f>
        <v/>
      </c>
      <c r="AH440" s="162" t="str">
        <f>IF(Formato_02!AA$15&lt;&gt;"",Formato_02!AA$15,"")</f>
        <v/>
      </c>
      <c r="AI440" s="162" t="str">
        <f>IF(Formato_02!AB$15&lt;&gt;"",Formato_02!AB$15,"")</f>
        <v/>
      </c>
      <c r="AJ440" s="162" t="str">
        <f>IF(Formato_02!AC$15&lt;&gt;"",Formato_02!AC$15,"")</f>
        <v/>
      </c>
      <c r="AK440" s="162" t="str">
        <f>IF(Formato_02!AD$15&lt;&gt;"",Formato_02!AD$15,"")</f>
        <v/>
      </c>
      <c r="AL440" s="162" t="str">
        <f>IF(Formato_02!$N$14&lt;&gt;"",Formato_02!$N$14,"")</f>
        <v/>
      </c>
      <c r="AM440" s="13" t="str">
        <f>IF(Formato_02!$X$4&lt;&gt;"","AN","")</f>
        <v/>
      </c>
      <c r="AN440" s="24" t="str">
        <f t="shared" si="49"/>
        <v/>
      </c>
      <c r="AO440" s="13" t="str">
        <f>IF(Formato_02!$Y$4&lt;&gt;"","P027","")</f>
        <v/>
      </c>
      <c r="AP440" s="24" t="str">
        <f t="shared" si="50"/>
        <v/>
      </c>
      <c r="AQ440" s="13" t="str">
        <f>IF(Formato_02!$Z$4&lt;&gt;"","PNCVG","")</f>
        <v/>
      </c>
      <c r="AR440" s="24" t="str">
        <f t="shared" si="51"/>
        <v/>
      </c>
      <c r="AS440" s="13" t="str">
        <f>IF(Formato_02!$AA$4&lt;&gt;"","PNFF","")</f>
        <v/>
      </c>
      <c r="AT440" s="24" t="str">
        <f t="shared" si="52"/>
        <v/>
      </c>
      <c r="AU440" s="13" t="str">
        <f>IF(Formato_02!$AB$4&lt;&gt;"","PNPAM","")</f>
        <v/>
      </c>
      <c r="AV440" s="24" t="str">
        <f t="shared" si="53"/>
        <v/>
      </c>
      <c r="AW440" s="13" t="str">
        <f>IF(Formato_02!$AC$4&lt;&gt;"","PNAIA","")</f>
        <v/>
      </c>
      <c r="AX440" s="24" t="str">
        <f t="shared" si="54"/>
        <v/>
      </c>
      <c r="AY440" s="13" t="str">
        <f>IF(Formato_02!$AD$4&lt;&gt;"","PIO","")</f>
        <v/>
      </c>
      <c r="AZ440" s="24" t="str">
        <f t="shared" si="55"/>
        <v/>
      </c>
      <c r="BA440" s="13" t="str">
        <f>IF('Formato 3_Gantt'!B$23&lt;&gt;"",'Formato 3_Gantt'!A$23,"")</f>
        <v/>
      </c>
      <c r="BB440" s="24" t="str">
        <f>IF('Formato 3_Gantt'!B$23&lt;&gt;"",'Formato 3_Gantt'!B$23,"")</f>
        <v/>
      </c>
      <c r="BC440" s="22" t="str">
        <f>IF('Formato 3_Gantt'!C$23&lt;&gt;"",'Formato 3_Gantt'!C$23,"")</f>
        <v/>
      </c>
      <c r="BD440" s="13" t="str">
        <f>IF('Formato 3_Gantt'!D$23&lt;&gt;"",'Formato 3_Gantt'!D$23,"")</f>
        <v/>
      </c>
      <c r="BE440" s="161" t="str">
        <f>IF('Formato 3_Gantt'!E$23&lt;&gt;"",'Formato 3_Gantt'!E$23,"")</f>
        <v/>
      </c>
      <c r="BF440" s="13" t="str">
        <f>IF('Formato 3_Gantt'!F$23&lt;&gt;"",'Formato 3_Gantt'!F$23,"")</f>
        <v/>
      </c>
      <c r="BG440" s="158" t="str">
        <f>IF('Formato 3_Gantt'!G$23&lt;&gt;"",'Formato 3_Gantt'!G$23,"")</f>
        <v/>
      </c>
      <c r="BH440" s="158" t="str">
        <f>IF('Formato 3_Gantt'!H$23&lt;&gt;"",'Formato 3_Gantt'!H$23,"")</f>
        <v/>
      </c>
      <c r="BI440" s="161" t="str">
        <f>IF('Formato 3_Gantt'!BL$23&lt;&gt;"",'Formato 3_Gantt'!BL$23,"")</f>
        <v/>
      </c>
      <c r="BJ440" s="161" t="str">
        <f>IF('Formato 3_Gantt'!BM$23&lt;&gt;"",'Formato 3_Gantt'!BM$23,"")</f>
        <v/>
      </c>
      <c r="BK440" s="161" t="str">
        <f>IF('Formato 3_Gantt'!BN$23&lt;&gt;"",'Formato 3_Gantt'!BN$23,"")</f>
        <v/>
      </c>
      <c r="BL440" s="161" t="str">
        <f>IF('Formato 3_Gantt'!BO$23&lt;&gt;"",'Formato 3_Gantt'!BO$23,"")</f>
        <v/>
      </c>
      <c r="BM440" s="161" t="str">
        <f>IF('Formato 3_Gantt'!BP$23&lt;&gt;"",'Formato 3_Gantt'!BP$23,"")</f>
        <v/>
      </c>
      <c r="BN440" s="161" t="str">
        <f>IF('Formato 3_Gantt'!BQ$23&lt;&gt;"",'Formato 3_Gantt'!BQ$23,"")</f>
        <v/>
      </c>
      <c r="BO440" s="161" t="str">
        <f>IF('Formato 3_Gantt'!BR$23&lt;&gt;"",'Formato 3_Gantt'!BR$23,"")</f>
        <v/>
      </c>
      <c r="BP440" s="161" t="str">
        <f>IF('Formato 3_Gantt'!BS$23&lt;&gt;"",'Formato 3_Gantt'!BS$23,"")</f>
        <v/>
      </c>
      <c r="BQ440" s="161" t="str">
        <f>IF('Formato 3_Gantt'!BT$23&lt;&gt;"",'Formato 3_Gantt'!BT$23,"")</f>
        <v/>
      </c>
      <c r="BR440" s="161" t="str">
        <f>IF('Formato 3_Gantt'!BU$23&lt;&gt;"",'Formato 3_Gantt'!BU$23,"")</f>
        <v/>
      </c>
      <c r="BS440" s="161" t="str">
        <f>IF('Formato 3_Gantt'!BV$23&lt;&gt;"",'Formato 3_Gantt'!BV$23,"")</f>
        <v/>
      </c>
      <c r="BT440" s="161" t="str">
        <f>IF('Formato 3_Gantt'!BW$23&lt;&gt;"",'Formato 3_Gantt'!BW$23,"")</f>
        <v/>
      </c>
      <c r="BU440" s="161" t="str">
        <f>IF('Formato 3_Gantt'!BX$23&lt;&gt;"",'Formato 3_Gantt'!BX$23,"")</f>
        <v/>
      </c>
      <c r="BV440" s="163" t="str">
        <f>IF('Formato 4_Ppto'!I$441&lt;&gt;"",'Formato 4_Ppto'!I$441,"")</f>
        <v/>
      </c>
      <c r="BW440" s="162" t="str">
        <f>IF('Formato 4_Ppto'!X$441&lt;&gt;"",'Formato 4_Ppto'!X$441,"")</f>
        <v/>
      </c>
      <c r="BX440" s="162" t="str">
        <f>IF('Formato 4_Ppto'!Y$441&lt;&gt;"",'Formato 4_Ppto'!Y$441,"")</f>
        <v/>
      </c>
      <c r="BY440" s="162" t="str">
        <f>IF('Formato 4_Ppto'!Z$441&lt;&gt;"",'Formato 4_Ppto'!Z$441,"")</f>
        <v/>
      </c>
      <c r="BZ440" s="162" t="str">
        <f>IF('Formato 4_Ppto'!AA$441&lt;&gt;"",'Formato 4_Ppto'!AA$441,"")</f>
        <v/>
      </c>
      <c r="CA440" s="162" t="str">
        <f>IF('Formato 4_Ppto'!AB$441&lt;&gt;"",'Formato 4_Ppto'!AB$441,"")</f>
        <v/>
      </c>
      <c r="CB440" s="162" t="str">
        <f>IF('Formato 4_Ppto'!AC$441&lt;&gt;"",'Formato 4_Ppto'!AC$441,"")</f>
        <v/>
      </c>
      <c r="CC440" s="162" t="str">
        <f>IF('Formato 4_Ppto'!AD$441&lt;&gt;"",'Formato 4_Ppto'!AD$441,"")</f>
        <v/>
      </c>
      <c r="CD440" s="162" t="str">
        <f>IF('Formato 4_Ppto'!AE$441&lt;&gt;"",'Formato 4_Ppto'!AE$441,"")</f>
        <v/>
      </c>
      <c r="CE440" s="162" t="str">
        <f>IF('Formato 4_Ppto'!AF$441&lt;&gt;"",'Formato 4_Ppto'!AF$441,"")</f>
        <v/>
      </c>
      <c r="CF440" s="162" t="str">
        <f>IF('Formato 4_Ppto'!AG$441&lt;&gt;"",'Formato 4_Ppto'!AG$441,"")</f>
        <v/>
      </c>
      <c r="CG440" s="162" t="str">
        <f>IF('Formato 4_Ppto'!AH$441&lt;&gt;"",'Formato 4_Ppto'!AH$441,"")</f>
        <v/>
      </c>
      <c r="CH440" s="162" t="str">
        <f>IF('Formato 4_Ppto'!AI$441&lt;&gt;"",'Formato 4_Ppto'!AI$441,"")</f>
        <v/>
      </c>
      <c r="CI440" s="163" t="str">
        <f>IF('Formato 4_Ppto'!AJ$441&lt;&gt;"",'Formato 4_Ppto'!AJ$441,"")</f>
        <v/>
      </c>
      <c r="CJ440" s="13" t="str">
        <f>IF('Formato 4_Ppto'!B459&lt;&gt;"",'Formato 4_Ppto'!A459,"")</f>
        <v/>
      </c>
      <c r="CK440" s="24" t="str">
        <f>IF('Formato 4_Ppto'!B459&lt;&gt;"",'Formato 4_Ppto'!B459,"")</f>
        <v/>
      </c>
      <c r="CL440" s="22" t="str">
        <f>IF('Formato 4_Ppto'!C459&lt;&gt;"",'Formato 4_Ppto'!C459,"")</f>
        <v/>
      </c>
      <c r="CM440" s="24" t="str">
        <f>IF('Formato 4_Ppto'!D459&lt;&gt;"",'Formato 4_Ppto'!D459,"")</f>
        <v/>
      </c>
      <c r="CN440" s="161" t="str">
        <f>IF('Formato 4_Ppto'!E459&lt;&gt;"",'Formato 4_Ppto'!E459,"")</f>
        <v/>
      </c>
      <c r="CO440" s="161" t="str">
        <f>IF('Formato 4_Ppto'!G459&lt;&gt;"",'Formato 4_Ppto'!G459,"")</f>
        <v/>
      </c>
      <c r="CP440" s="163" t="str">
        <f>IF('Formato 4_Ppto'!I459&lt;&gt;"",'Formato 4_Ppto'!I459,"")</f>
        <v/>
      </c>
      <c r="CQ440" s="161" t="str">
        <f>IF('Formato 4_Ppto'!K459&lt;&gt;"",'Formato 4_Ppto'!K459,"")</f>
        <v/>
      </c>
      <c r="CR440" s="161" t="str">
        <f>IF('Formato 4_Ppto'!L459&lt;&gt;"",'Formato 4_Ppto'!L459,"")</f>
        <v/>
      </c>
      <c r="CS440" s="161" t="str">
        <f>IF('Formato 4_Ppto'!M459&lt;&gt;"",'Formato 4_Ppto'!M459,"")</f>
        <v/>
      </c>
      <c r="CT440" s="161" t="str">
        <f>IF('Formato 4_Ppto'!N459&lt;&gt;"",'Formato 4_Ppto'!N459,"")</f>
        <v/>
      </c>
      <c r="CU440" s="161" t="str">
        <f>IF('Formato 4_Ppto'!O459&lt;&gt;"",'Formato 4_Ppto'!O459,"")</f>
        <v/>
      </c>
      <c r="CV440" s="161" t="str">
        <f>IF('Formato 4_Ppto'!P459&lt;&gt;"",'Formato 4_Ppto'!P459,"")</f>
        <v/>
      </c>
      <c r="CW440" s="161" t="str">
        <f>IF('Formato 4_Ppto'!Q459&lt;&gt;"",'Formato 4_Ppto'!Q459,"")</f>
        <v/>
      </c>
      <c r="CX440" s="161" t="str">
        <f>IF('Formato 4_Ppto'!R459&lt;&gt;"",'Formato 4_Ppto'!R459,"")</f>
        <v/>
      </c>
      <c r="CY440" s="161" t="str">
        <f>IF('Formato 4_Ppto'!S459&lt;&gt;"",'Formato 4_Ppto'!S459,"")</f>
        <v/>
      </c>
      <c r="CZ440" s="161" t="str">
        <f>IF('Formato 4_Ppto'!T459&lt;&gt;"",'Formato 4_Ppto'!T459,"")</f>
        <v/>
      </c>
      <c r="DA440" s="161" t="str">
        <f>IF('Formato 4_Ppto'!U459&lt;&gt;"",'Formato 4_Ppto'!U459,"")</f>
        <v/>
      </c>
      <c r="DB440" s="161" t="str">
        <f>IF('Formato 4_Ppto'!V459&lt;&gt;"",'Formato 4_Ppto'!V459,"")</f>
        <v/>
      </c>
      <c r="DC440" s="161" t="str">
        <f>IF('Formato 4_Ppto'!W459&lt;&gt;"",'Formato 4_Ppto'!W459,"")</f>
        <v/>
      </c>
      <c r="DD440" s="162" t="str">
        <f>IF('Formato 4_Ppto'!X459&lt;&gt;"",'Formato 4_Ppto'!X459,"")</f>
        <v/>
      </c>
      <c r="DE440" s="162" t="str">
        <f>IF('Formato 4_Ppto'!Y459&lt;&gt;"",'Formato 4_Ppto'!Y459,"")</f>
        <v/>
      </c>
      <c r="DF440" s="162" t="str">
        <f>IF('Formato 4_Ppto'!Z459&lt;&gt;"",'Formato 4_Ppto'!Z459,"")</f>
        <v/>
      </c>
      <c r="DG440" s="162" t="str">
        <f>IF('Formato 4_Ppto'!AA459&lt;&gt;"",'Formato 4_Ppto'!AA459,"")</f>
        <v/>
      </c>
      <c r="DH440" s="162" t="str">
        <f>IF('Formato 4_Ppto'!AB459&lt;&gt;"",'Formato 4_Ppto'!AB459,"")</f>
        <v/>
      </c>
      <c r="DI440" s="162" t="str">
        <f>IF('Formato 4_Ppto'!AC459&lt;&gt;"",'Formato 4_Ppto'!AC459,"")</f>
        <v/>
      </c>
      <c r="DJ440" s="162" t="str">
        <f>IF('Formato 4_Ppto'!AD459&lt;&gt;"",'Formato 4_Ppto'!AD459,"")</f>
        <v/>
      </c>
      <c r="DK440" s="162" t="str">
        <f>IF('Formato 4_Ppto'!AE459&lt;&gt;"",'Formato 4_Ppto'!AE459,"")</f>
        <v/>
      </c>
      <c r="DL440" s="162" t="str">
        <f>IF('Formato 4_Ppto'!AF459&lt;&gt;"",'Formato 4_Ppto'!AF459,"")</f>
        <v/>
      </c>
      <c r="DM440" s="162" t="str">
        <f>IF('Formato 4_Ppto'!AG459&lt;&gt;"",'Formato 4_Ppto'!AG459,"")</f>
        <v/>
      </c>
      <c r="DN440" s="162" t="str">
        <f>IF('Formato 4_Ppto'!AH459&lt;&gt;"",'Formato 4_Ppto'!AH459,"")</f>
        <v/>
      </c>
      <c r="DO440" s="162" t="str">
        <f>IF('Formato 4_Ppto'!AI459&lt;&gt;"",'Formato 4_Ppto'!AI459,"")</f>
        <v/>
      </c>
      <c r="DP440" s="163" t="str">
        <f>IF('Formato 4_Ppto'!AJ459&lt;&gt;"",'Formato 4_Ppto'!AJ459,"")</f>
        <v/>
      </c>
    </row>
    <row r="441" spans="2:120" x14ac:dyDescent="0.3">
      <c r="B441" s="13" t="str">
        <f>IF(OR(Tabla6[[#This Row],[IDA]]="",Tabla6[[#This Row],[IDT]]="",Tabla6[[#This Row],[IDI]]=""),"",Tabla6[[#This Row],[IDA]]&amp;"."&amp;Tabla6[[#This Row],[IDT]]&amp;"."&amp;Tabla6[[#This Row],[IDI]])</f>
        <v/>
      </c>
      <c r="C441" s="13" t="str">
        <f>IF(Formato_02!$B$14&lt;&gt;"",0,"")</f>
        <v/>
      </c>
      <c r="D441" s="13" t="str">
        <f>IF(Formato_02!$H$9&lt;&gt;"",Formato_02!$H$9,"")</f>
        <v/>
      </c>
      <c r="E441" s="24" t="str">
        <f t="shared" si="48"/>
        <v/>
      </c>
      <c r="F441" s="24" t="str">
        <f>IF(Formato_02!$B$14&lt;&gt;"",Formato_02!$B$14,"")</f>
        <v/>
      </c>
      <c r="G441" s="22" t="str">
        <f>IF('Formato 3_Gantt'!C446&lt;&gt;"",'Formato 3_Gantt'!C446,"")</f>
        <v/>
      </c>
      <c r="H441" s="13" t="str">
        <f>IF('Formato 3_Gantt'!D$8&lt;&gt;"",'Formato 3_Gantt'!D$8,"")</f>
        <v/>
      </c>
      <c r="I441" s="13" t="str">
        <f>IF('Formato 3_Gantt'!E$8&lt;&gt;"",'Formato 3_Gantt'!E$8,"")</f>
        <v/>
      </c>
      <c r="J441" s="13" t="str">
        <f>IF('Formato 3_Gantt'!F$8&lt;&gt;"",'Formato 3_Gantt'!F$8,"")</f>
        <v/>
      </c>
      <c r="K441" s="158" t="str">
        <f>IF('Formato 3_Gantt'!G$8&lt;&gt;"",'Formato 3_Gantt'!G$8,"")</f>
        <v/>
      </c>
      <c r="L441" s="158" t="str">
        <f>IF('Formato 3_Gantt'!H$8&lt;&gt;"",'Formato 3_Gantt'!H$8,"")</f>
        <v/>
      </c>
      <c r="M441" s="13" t="str">
        <f>IF('Formato 3_Gantt'!BL$8&lt;&gt;"",'Formato 3_Gantt'!BL$8,"")</f>
        <v/>
      </c>
      <c r="N441" s="13" t="str">
        <f>IF('Formato 3_Gantt'!BM$8&lt;&gt;"",'Formato 3_Gantt'!BM$8,"")</f>
        <v/>
      </c>
      <c r="O441" s="13" t="str">
        <f>IF('Formato 3_Gantt'!BN$8&lt;&gt;"",'Formato 3_Gantt'!BN$8,"")</f>
        <v/>
      </c>
      <c r="P441" s="13" t="str">
        <f>IF('Formato 3_Gantt'!BO$8&lt;&gt;"",'Formato 3_Gantt'!BO$8,"")</f>
        <v/>
      </c>
      <c r="Q441" s="13" t="str">
        <f>IF('Formato 3_Gantt'!BP$8&lt;&gt;"",'Formato 3_Gantt'!BP$8,"")</f>
        <v/>
      </c>
      <c r="R441" s="13" t="str">
        <f>IF('Formato 3_Gantt'!BQ$8&lt;&gt;"",'Formato 3_Gantt'!BQ$8,"")</f>
        <v/>
      </c>
      <c r="S441" s="13" t="str">
        <f>IF('Formato 3_Gantt'!BR$8&lt;&gt;"",'Formato 3_Gantt'!BR$8,"")</f>
        <v/>
      </c>
      <c r="T441" s="13" t="str">
        <f>IF('Formato 3_Gantt'!BS$8&lt;&gt;"",'Formato 3_Gantt'!BS$8,"")</f>
        <v/>
      </c>
      <c r="U441" s="13" t="str">
        <f>IF('Formato 3_Gantt'!BT$8&lt;&gt;"",'Formato 3_Gantt'!BT$8,"")</f>
        <v/>
      </c>
      <c r="V441" s="13" t="str">
        <f>IF('Formato 3_Gantt'!BU$8&lt;&gt;"",'Formato 3_Gantt'!BU$8,"")</f>
        <v/>
      </c>
      <c r="W441" s="13" t="str">
        <f>IF('Formato 3_Gantt'!BV$8&lt;&gt;"",'Formato 3_Gantt'!BV$8,"")</f>
        <v/>
      </c>
      <c r="X441" s="13" t="str">
        <f>IF('Formato 3_Gantt'!BW$8&lt;&gt;"",'Formato 3_Gantt'!BW$8,"")</f>
        <v/>
      </c>
      <c r="Y441" s="13" t="str">
        <f>IF('Formato 3_Gantt'!BX$8&lt;&gt;"",'Formato 3_Gantt'!BX$8,"")</f>
        <v/>
      </c>
      <c r="Z441" s="162" t="str">
        <f>IF(Formato_02!S$15&lt;&gt;"",Formato_02!S$15,"")</f>
        <v/>
      </c>
      <c r="AA441" s="162" t="str">
        <f>IF(Formato_02!T$15&lt;&gt;"",Formato_02!T$15,"")</f>
        <v/>
      </c>
      <c r="AB441" s="162" t="str">
        <f>IF(Formato_02!U$15&lt;&gt;"",Formato_02!U$15,"")</f>
        <v/>
      </c>
      <c r="AC441" s="162" t="str">
        <f>IF(Formato_02!V$15&lt;&gt;"",Formato_02!V$15,"")</f>
        <v/>
      </c>
      <c r="AD441" s="162" t="str">
        <f>IF(Formato_02!W$15&lt;&gt;"",Formato_02!W$15,"")</f>
        <v/>
      </c>
      <c r="AE441" s="162" t="str">
        <f>IF(Formato_02!X$15&lt;&gt;"",Formato_02!X$15,"")</f>
        <v/>
      </c>
      <c r="AF441" s="162" t="str">
        <f>IF(Formato_02!Y$15&lt;&gt;"",Formato_02!Y$15,"")</f>
        <v/>
      </c>
      <c r="AG441" s="162" t="str">
        <f>IF(Formato_02!Z$15&lt;&gt;"",Formato_02!Z$15,"")</f>
        <v/>
      </c>
      <c r="AH441" s="162" t="str">
        <f>IF(Formato_02!AA$15&lt;&gt;"",Formato_02!AA$15,"")</f>
        <v/>
      </c>
      <c r="AI441" s="162" t="str">
        <f>IF(Formato_02!AB$15&lt;&gt;"",Formato_02!AB$15,"")</f>
        <v/>
      </c>
      <c r="AJ441" s="162" t="str">
        <f>IF(Formato_02!AC$15&lt;&gt;"",Formato_02!AC$15,"")</f>
        <v/>
      </c>
      <c r="AK441" s="162" t="str">
        <f>IF(Formato_02!AD$15&lt;&gt;"",Formato_02!AD$15,"")</f>
        <v/>
      </c>
      <c r="AL441" s="162" t="str">
        <f>IF(Formato_02!$N$14&lt;&gt;"",Formato_02!$N$14,"")</f>
        <v/>
      </c>
      <c r="AM441" s="13" t="str">
        <f>IF(Formato_02!$X$4&lt;&gt;"","AN","")</f>
        <v/>
      </c>
      <c r="AN441" s="24" t="str">
        <f t="shared" si="49"/>
        <v/>
      </c>
      <c r="AO441" s="13" t="str">
        <f>IF(Formato_02!$Y$4&lt;&gt;"","P027","")</f>
        <v/>
      </c>
      <c r="AP441" s="24" t="str">
        <f t="shared" si="50"/>
        <v/>
      </c>
      <c r="AQ441" s="13" t="str">
        <f>IF(Formato_02!$Z$4&lt;&gt;"","PNCVG","")</f>
        <v/>
      </c>
      <c r="AR441" s="24" t="str">
        <f t="shared" si="51"/>
        <v/>
      </c>
      <c r="AS441" s="13" t="str">
        <f>IF(Formato_02!$AA$4&lt;&gt;"","PNFF","")</f>
        <v/>
      </c>
      <c r="AT441" s="24" t="str">
        <f t="shared" si="52"/>
        <v/>
      </c>
      <c r="AU441" s="13" t="str">
        <f>IF(Formato_02!$AB$4&lt;&gt;"","PNPAM","")</f>
        <v/>
      </c>
      <c r="AV441" s="24" t="str">
        <f t="shared" si="53"/>
        <v/>
      </c>
      <c r="AW441" s="13" t="str">
        <f>IF(Formato_02!$AC$4&lt;&gt;"","PNAIA","")</f>
        <v/>
      </c>
      <c r="AX441" s="24" t="str">
        <f t="shared" si="54"/>
        <v/>
      </c>
      <c r="AY441" s="13" t="str">
        <f>IF(Formato_02!$AD$4&lt;&gt;"","PIO","")</f>
        <v/>
      </c>
      <c r="AZ441" s="24" t="str">
        <f t="shared" si="55"/>
        <v/>
      </c>
      <c r="BA441" s="13" t="str">
        <f>IF('Formato 3_Gantt'!B$23&lt;&gt;"",'Formato 3_Gantt'!A$23,"")</f>
        <v/>
      </c>
      <c r="BB441" s="24" t="str">
        <f>IF('Formato 3_Gantt'!B$23&lt;&gt;"",'Formato 3_Gantt'!B$23,"")</f>
        <v/>
      </c>
      <c r="BC441" s="22" t="str">
        <f>IF('Formato 3_Gantt'!C$23&lt;&gt;"",'Formato 3_Gantt'!C$23,"")</f>
        <v/>
      </c>
      <c r="BD441" s="13" t="str">
        <f>IF('Formato 3_Gantt'!D$23&lt;&gt;"",'Formato 3_Gantt'!D$23,"")</f>
        <v/>
      </c>
      <c r="BE441" s="161" t="str">
        <f>IF('Formato 3_Gantt'!E$23&lt;&gt;"",'Formato 3_Gantt'!E$23,"")</f>
        <v/>
      </c>
      <c r="BF441" s="13" t="str">
        <f>IF('Formato 3_Gantt'!F$23&lt;&gt;"",'Formato 3_Gantt'!F$23,"")</f>
        <v/>
      </c>
      <c r="BG441" s="158" t="str">
        <f>IF('Formato 3_Gantt'!G$23&lt;&gt;"",'Formato 3_Gantt'!G$23,"")</f>
        <v/>
      </c>
      <c r="BH441" s="158" t="str">
        <f>IF('Formato 3_Gantt'!H$23&lt;&gt;"",'Formato 3_Gantt'!H$23,"")</f>
        <v/>
      </c>
      <c r="BI441" s="161" t="str">
        <f>IF('Formato 3_Gantt'!BL$23&lt;&gt;"",'Formato 3_Gantt'!BL$23,"")</f>
        <v/>
      </c>
      <c r="BJ441" s="161" t="str">
        <f>IF('Formato 3_Gantt'!BM$23&lt;&gt;"",'Formato 3_Gantt'!BM$23,"")</f>
        <v/>
      </c>
      <c r="BK441" s="161" t="str">
        <f>IF('Formato 3_Gantt'!BN$23&lt;&gt;"",'Formato 3_Gantt'!BN$23,"")</f>
        <v/>
      </c>
      <c r="BL441" s="161" t="str">
        <f>IF('Formato 3_Gantt'!BO$23&lt;&gt;"",'Formato 3_Gantt'!BO$23,"")</f>
        <v/>
      </c>
      <c r="BM441" s="161" t="str">
        <f>IF('Formato 3_Gantt'!BP$23&lt;&gt;"",'Formato 3_Gantt'!BP$23,"")</f>
        <v/>
      </c>
      <c r="BN441" s="161" t="str">
        <f>IF('Formato 3_Gantt'!BQ$23&lt;&gt;"",'Formato 3_Gantt'!BQ$23,"")</f>
        <v/>
      </c>
      <c r="BO441" s="161" t="str">
        <f>IF('Formato 3_Gantt'!BR$23&lt;&gt;"",'Formato 3_Gantt'!BR$23,"")</f>
        <v/>
      </c>
      <c r="BP441" s="161" t="str">
        <f>IF('Formato 3_Gantt'!BS$23&lt;&gt;"",'Formato 3_Gantt'!BS$23,"")</f>
        <v/>
      </c>
      <c r="BQ441" s="161" t="str">
        <f>IF('Formato 3_Gantt'!BT$23&lt;&gt;"",'Formato 3_Gantt'!BT$23,"")</f>
        <v/>
      </c>
      <c r="BR441" s="161" t="str">
        <f>IF('Formato 3_Gantt'!BU$23&lt;&gt;"",'Formato 3_Gantt'!BU$23,"")</f>
        <v/>
      </c>
      <c r="BS441" s="161" t="str">
        <f>IF('Formato 3_Gantt'!BV$23&lt;&gt;"",'Formato 3_Gantt'!BV$23,"")</f>
        <v/>
      </c>
      <c r="BT441" s="161" t="str">
        <f>IF('Formato 3_Gantt'!BW$23&lt;&gt;"",'Formato 3_Gantt'!BW$23,"")</f>
        <v/>
      </c>
      <c r="BU441" s="161" t="str">
        <f>IF('Formato 3_Gantt'!BX$23&lt;&gt;"",'Formato 3_Gantt'!BX$23,"")</f>
        <v/>
      </c>
      <c r="BV441" s="163" t="str">
        <f>IF('Formato 4_Ppto'!I$441&lt;&gt;"",'Formato 4_Ppto'!I$441,"")</f>
        <v/>
      </c>
      <c r="BW441" s="162" t="str">
        <f>IF('Formato 4_Ppto'!X$441&lt;&gt;"",'Formato 4_Ppto'!X$441,"")</f>
        <v/>
      </c>
      <c r="BX441" s="162" t="str">
        <f>IF('Formato 4_Ppto'!Y$441&lt;&gt;"",'Formato 4_Ppto'!Y$441,"")</f>
        <v/>
      </c>
      <c r="BY441" s="162" t="str">
        <f>IF('Formato 4_Ppto'!Z$441&lt;&gt;"",'Formato 4_Ppto'!Z$441,"")</f>
        <v/>
      </c>
      <c r="BZ441" s="162" t="str">
        <f>IF('Formato 4_Ppto'!AA$441&lt;&gt;"",'Formato 4_Ppto'!AA$441,"")</f>
        <v/>
      </c>
      <c r="CA441" s="162" t="str">
        <f>IF('Formato 4_Ppto'!AB$441&lt;&gt;"",'Formato 4_Ppto'!AB$441,"")</f>
        <v/>
      </c>
      <c r="CB441" s="162" t="str">
        <f>IF('Formato 4_Ppto'!AC$441&lt;&gt;"",'Formato 4_Ppto'!AC$441,"")</f>
        <v/>
      </c>
      <c r="CC441" s="162" t="str">
        <f>IF('Formato 4_Ppto'!AD$441&lt;&gt;"",'Formato 4_Ppto'!AD$441,"")</f>
        <v/>
      </c>
      <c r="CD441" s="162" t="str">
        <f>IF('Formato 4_Ppto'!AE$441&lt;&gt;"",'Formato 4_Ppto'!AE$441,"")</f>
        <v/>
      </c>
      <c r="CE441" s="162" t="str">
        <f>IF('Formato 4_Ppto'!AF$441&lt;&gt;"",'Formato 4_Ppto'!AF$441,"")</f>
        <v/>
      </c>
      <c r="CF441" s="162" t="str">
        <f>IF('Formato 4_Ppto'!AG$441&lt;&gt;"",'Formato 4_Ppto'!AG$441,"")</f>
        <v/>
      </c>
      <c r="CG441" s="162" t="str">
        <f>IF('Formato 4_Ppto'!AH$441&lt;&gt;"",'Formato 4_Ppto'!AH$441,"")</f>
        <v/>
      </c>
      <c r="CH441" s="162" t="str">
        <f>IF('Formato 4_Ppto'!AI$441&lt;&gt;"",'Formato 4_Ppto'!AI$441,"")</f>
        <v/>
      </c>
      <c r="CI441" s="163" t="str">
        <f>IF('Formato 4_Ppto'!AJ$441&lt;&gt;"",'Formato 4_Ppto'!AJ$441,"")</f>
        <v/>
      </c>
      <c r="CJ441" s="13" t="str">
        <f>IF('Formato 4_Ppto'!B460&lt;&gt;"",'Formato 4_Ppto'!A460,"")</f>
        <v/>
      </c>
      <c r="CK441" s="24" t="str">
        <f>IF('Formato 4_Ppto'!B460&lt;&gt;"",'Formato 4_Ppto'!B460,"")</f>
        <v/>
      </c>
      <c r="CL441" s="22" t="str">
        <f>IF('Formato 4_Ppto'!C460&lt;&gt;"",'Formato 4_Ppto'!C460,"")</f>
        <v/>
      </c>
      <c r="CM441" s="24" t="str">
        <f>IF('Formato 4_Ppto'!D460&lt;&gt;"",'Formato 4_Ppto'!D460,"")</f>
        <v/>
      </c>
      <c r="CN441" s="161" t="str">
        <f>IF('Formato 4_Ppto'!E460&lt;&gt;"",'Formato 4_Ppto'!E460,"")</f>
        <v/>
      </c>
      <c r="CO441" s="161" t="str">
        <f>IF('Formato 4_Ppto'!G460&lt;&gt;"",'Formato 4_Ppto'!G460,"")</f>
        <v/>
      </c>
      <c r="CP441" s="163" t="str">
        <f>IF('Formato 4_Ppto'!I460&lt;&gt;"",'Formato 4_Ppto'!I460,"")</f>
        <v/>
      </c>
      <c r="CQ441" s="161" t="str">
        <f>IF('Formato 4_Ppto'!K460&lt;&gt;"",'Formato 4_Ppto'!K460,"")</f>
        <v/>
      </c>
      <c r="CR441" s="161" t="str">
        <f>IF('Formato 4_Ppto'!L460&lt;&gt;"",'Formato 4_Ppto'!L460,"")</f>
        <v/>
      </c>
      <c r="CS441" s="161" t="str">
        <f>IF('Formato 4_Ppto'!M460&lt;&gt;"",'Formato 4_Ppto'!M460,"")</f>
        <v/>
      </c>
      <c r="CT441" s="161" t="str">
        <f>IF('Formato 4_Ppto'!N460&lt;&gt;"",'Formato 4_Ppto'!N460,"")</f>
        <v/>
      </c>
      <c r="CU441" s="161" t="str">
        <f>IF('Formato 4_Ppto'!O460&lt;&gt;"",'Formato 4_Ppto'!O460,"")</f>
        <v/>
      </c>
      <c r="CV441" s="161" t="str">
        <f>IF('Formato 4_Ppto'!P460&lt;&gt;"",'Formato 4_Ppto'!P460,"")</f>
        <v/>
      </c>
      <c r="CW441" s="161" t="str">
        <f>IF('Formato 4_Ppto'!Q460&lt;&gt;"",'Formato 4_Ppto'!Q460,"")</f>
        <v/>
      </c>
      <c r="CX441" s="161" t="str">
        <f>IF('Formato 4_Ppto'!R460&lt;&gt;"",'Formato 4_Ppto'!R460,"")</f>
        <v/>
      </c>
      <c r="CY441" s="161" t="str">
        <f>IF('Formato 4_Ppto'!S460&lt;&gt;"",'Formato 4_Ppto'!S460,"")</f>
        <v/>
      </c>
      <c r="CZ441" s="161" t="str">
        <f>IF('Formato 4_Ppto'!T460&lt;&gt;"",'Formato 4_Ppto'!T460,"")</f>
        <v/>
      </c>
      <c r="DA441" s="161" t="str">
        <f>IF('Formato 4_Ppto'!U460&lt;&gt;"",'Formato 4_Ppto'!U460,"")</f>
        <v/>
      </c>
      <c r="DB441" s="161" t="str">
        <f>IF('Formato 4_Ppto'!V460&lt;&gt;"",'Formato 4_Ppto'!V460,"")</f>
        <v/>
      </c>
      <c r="DC441" s="161" t="str">
        <f>IF('Formato 4_Ppto'!W460&lt;&gt;"",'Formato 4_Ppto'!W460,"")</f>
        <v/>
      </c>
      <c r="DD441" s="162" t="str">
        <f>IF('Formato 4_Ppto'!X460&lt;&gt;"",'Formato 4_Ppto'!X460,"")</f>
        <v/>
      </c>
      <c r="DE441" s="162" t="str">
        <f>IF('Formato 4_Ppto'!Y460&lt;&gt;"",'Formato 4_Ppto'!Y460,"")</f>
        <v/>
      </c>
      <c r="DF441" s="162" t="str">
        <f>IF('Formato 4_Ppto'!Z460&lt;&gt;"",'Formato 4_Ppto'!Z460,"")</f>
        <v/>
      </c>
      <c r="DG441" s="162" t="str">
        <f>IF('Formato 4_Ppto'!AA460&lt;&gt;"",'Formato 4_Ppto'!AA460,"")</f>
        <v/>
      </c>
      <c r="DH441" s="162" t="str">
        <f>IF('Formato 4_Ppto'!AB460&lt;&gt;"",'Formato 4_Ppto'!AB460,"")</f>
        <v/>
      </c>
      <c r="DI441" s="162" t="str">
        <f>IF('Formato 4_Ppto'!AC460&lt;&gt;"",'Formato 4_Ppto'!AC460,"")</f>
        <v/>
      </c>
      <c r="DJ441" s="162" t="str">
        <f>IF('Formato 4_Ppto'!AD460&lt;&gt;"",'Formato 4_Ppto'!AD460,"")</f>
        <v/>
      </c>
      <c r="DK441" s="162" t="str">
        <f>IF('Formato 4_Ppto'!AE460&lt;&gt;"",'Formato 4_Ppto'!AE460,"")</f>
        <v/>
      </c>
      <c r="DL441" s="162" t="str">
        <f>IF('Formato 4_Ppto'!AF460&lt;&gt;"",'Formato 4_Ppto'!AF460,"")</f>
        <v/>
      </c>
      <c r="DM441" s="162" t="str">
        <f>IF('Formato 4_Ppto'!AG460&lt;&gt;"",'Formato 4_Ppto'!AG460,"")</f>
        <v/>
      </c>
      <c r="DN441" s="162" t="str">
        <f>IF('Formato 4_Ppto'!AH460&lt;&gt;"",'Formato 4_Ppto'!AH460,"")</f>
        <v/>
      </c>
      <c r="DO441" s="162" t="str">
        <f>IF('Formato 4_Ppto'!AI460&lt;&gt;"",'Formato 4_Ppto'!AI460,"")</f>
        <v/>
      </c>
      <c r="DP441" s="163" t="str">
        <f>IF('Formato 4_Ppto'!AJ460&lt;&gt;"",'Formato 4_Ppto'!AJ460,"")</f>
        <v/>
      </c>
    </row>
    <row r="442" spans="2:120" x14ac:dyDescent="0.3">
      <c r="B442" s="13" t="str">
        <f>IF(OR(Tabla6[[#This Row],[IDA]]="",Tabla6[[#This Row],[IDT]]="",Tabla6[[#This Row],[IDI]]=""),"",Tabla6[[#This Row],[IDA]]&amp;"."&amp;Tabla6[[#This Row],[IDT]]&amp;"."&amp;Tabla6[[#This Row],[IDI]])</f>
        <v/>
      </c>
      <c r="C442" s="13" t="str">
        <f>IF(Formato_02!$B$14&lt;&gt;"",0,"")</f>
        <v/>
      </c>
      <c r="D442" s="13" t="str">
        <f>IF(Formato_02!$H$9&lt;&gt;"",Formato_02!$H$9,"")</f>
        <v/>
      </c>
      <c r="E442" s="24" t="str">
        <f t="shared" si="48"/>
        <v/>
      </c>
      <c r="F442" s="24" t="str">
        <f>IF(Formato_02!$B$14&lt;&gt;"",Formato_02!$B$14,"")</f>
        <v/>
      </c>
      <c r="G442" s="22" t="str">
        <f>IF('Formato 3_Gantt'!C447&lt;&gt;"",'Formato 3_Gantt'!C447,"")</f>
        <v/>
      </c>
      <c r="H442" s="13" t="str">
        <f>IF('Formato 3_Gantt'!D$8&lt;&gt;"",'Formato 3_Gantt'!D$8,"")</f>
        <v/>
      </c>
      <c r="I442" s="13" t="str">
        <f>IF('Formato 3_Gantt'!E$8&lt;&gt;"",'Formato 3_Gantt'!E$8,"")</f>
        <v/>
      </c>
      <c r="J442" s="13" t="str">
        <f>IF('Formato 3_Gantt'!F$8&lt;&gt;"",'Formato 3_Gantt'!F$8,"")</f>
        <v/>
      </c>
      <c r="K442" s="158" t="str">
        <f>IF('Formato 3_Gantt'!G$8&lt;&gt;"",'Formato 3_Gantt'!G$8,"")</f>
        <v/>
      </c>
      <c r="L442" s="158" t="str">
        <f>IF('Formato 3_Gantt'!H$8&lt;&gt;"",'Formato 3_Gantt'!H$8,"")</f>
        <v/>
      </c>
      <c r="M442" s="13" t="str">
        <f>IF('Formato 3_Gantt'!BL$8&lt;&gt;"",'Formato 3_Gantt'!BL$8,"")</f>
        <v/>
      </c>
      <c r="N442" s="13" t="str">
        <f>IF('Formato 3_Gantt'!BM$8&lt;&gt;"",'Formato 3_Gantt'!BM$8,"")</f>
        <v/>
      </c>
      <c r="O442" s="13" t="str">
        <f>IF('Formato 3_Gantt'!BN$8&lt;&gt;"",'Formato 3_Gantt'!BN$8,"")</f>
        <v/>
      </c>
      <c r="P442" s="13" t="str">
        <f>IF('Formato 3_Gantt'!BO$8&lt;&gt;"",'Formato 3_Gantt'!BO$8,"")</f>
        <v/>
      </c>
      <c r="Q442" s="13" t="str">
        <f>IF('Formato 3_Gantt'!BP$8&lt;&gt;"",'Formato 3_Gantt'!BP$8,"")</f>
        <v/>
      </c>
      <c r="R442" s="13" t="str">
        <f>IF('Formato 3_Gantt'!BQ$8&lt;&gt;"",'Formato 3_Gantt'!BQ$8,"")</f>
        <v/>
      </c>
      <c r="S442" s="13" t="str">
        <f>IF('Formato 3_Gantt'!BR$8&lt;&gt;"",'Formato 3_Gantt'!BR$8,"")</f>
        <v/>
      </c>
      <c r="T442" s="13" t="str">
        <f>IF('Formato 3_Gantt'!BS$8&lt;&gt;"",'Formato 3_Gantt'!BS$8,"")</f>
        <v/>
      </c>
      <c r="U442" s="13" t="str">
        <f>IF('Formato 3_Gantt'!BT$8&lt;&gt;"",'Formato 3_Gantt'!BT$8,"")</f>
        <v/>
      </c>
      <c r="V442" s="13" t="str">
        <f>IF('Formato 3_Gantt'!BU$8&lt;&gt;"",'Formato 3_Gantt'!BU$8,"")</f>
        <v/>
      </c>
      <c r="W442" s="13" t="str">
        <f>IF('Formato 3_Gantt'!BV$8&lt;&gt;"",'Formato 3_Gantt'!BV$8,"")</f>
        <v/>
      </c>
      <c r="X442" s="13" t="str">
        <f>IF('Formato 3_Gantt'!BW$8&lt;&gt;"",'Formato 3_Gantt'!BW$8,"")</f>
        <v/>
      </c>
      <c r="Y442" s="13" t="str">
        <f>IF('Formato 3_Gantt'!BX$8&lt;&gt;"",'Formato 3_Gantt'!BX$8,"")</f>
        <v/>
      </c>
      <c r="Z442" s="162" t="str">
        <f>IF(Formato_02!S$15&lt;&gt;"",Formato_02!S$15,"")</f>
        <v/>
      </c>
      <c r="AA442" s="162" t="str">
        <f>IF(Formato_02!T$15&lt;&gt;"",Formato_02!T$15,"")</f>
        <v/>
      </c>
      <c r="AB442" s="162" t="str">
        <f>IF(Formato_02!U$15&lt;&gt;"",Formato_02!U$15,"")</f>
        <v/>
      </c>
      <c r="AC442" s="162" t="str">
        <f>IF(Formato_02!V$15&lt;&gt;"",Formato_02!V$15,"")</f>
        <v/>
      </c>
      <c r="AD442" s="162" t="str">
        <f>IF(Formato_02!W$15&lt;&gt;"",Formato_02!W$15,"")</f>
        <v/>
      </c>
      <c r="AE442" s="162" t="str">
        <f>IF(Formato_02!X$15&lt;&gt;"",Formato_02!X$15,"")</f>
        <v/>
      </c>
      <c r="AF442" s="162" t="str">
        <f>IF(Formato_02!Y$15&lt;&gt;"",Formato_02!Y$15,"")</f>
        <v/>
      </c>
      <c r="AG442" s="162" t="str">
        <f>IF(Formato_02!Z$15&lt;&gt;"",Formato_02!Z$15,"")</f>
        <v/>
      </c>
      <c r="AH442" s="162" t="str">
        <f>IF(Formato_02!AA$15&lt;&gt;"",Formato_02!AA$15,"")</f>
        <v/>
      </c>
      <c r="AI442" s="162" t="str">
        <f>IF(Formato_02!AB$15&lt;&gt;"",Formato_02!AB$15,"")</f>
        <v/>
      </c>
      <c r="AJ442" s="162" t="str">
        <f>IF(Formato_02!AC$15&lt;&gt;"",Formato_02!AC$15,"")</f>
        <v/>
      </c>
      <c r="AK442" s="162" t="str">
        <f>IF(Formato_02!AD$15&lt;&gt;"",Formato_02!AD$15,"")</f>
        <v/>
      </c>
      <c r="AL442" s="162" t="str">
        <f>IF(Formato_02!$N$14&lt;&gt;"",Formato_02!$N$14,"")</f>
        <v/>
      </c>
      <c r="AM442" s="13" t="str">
        <f>IF(Formato_02!$X$4&lt;&gt;"","AN","")</f>
        <v/>
      </c>
      <c r="AN442" s="24" t="str">
        <f t="shared" si="49"/>
        <v/>
      </c>
      <c r="AO442" s="13" t="str">
        <f>IF(Formato_02!$Y$4&lt;&gt;"","P027","")</f>
        <v/>
      </c>
      <c r="AP442" s="24" t="str">
        <f t="shared" si="50"/>
        <v/>
      </c>
      <c r="AQ442" s="13" t="str">
        <f>IF(Formato_02!$Z$4&lt;&gt;"","PNCVG","")</f>
        <v/>
      </c>
      <c r="AR442" s="24" t="str">
        <f t="shared" si="51"/>
        <v/>
      </c>
      <c r="AS442" s="13" t="str">
        <f>IF(Formato_02!$AA$4&lt;&gt;"","PNFF","")</f>
        <v/>
      </c>
      <c r="AT442" s="24" t="str">
        <f t="shared" si="52"/>
        <v/>
      </c>
      <c r="AU442" s="13" t="str">
        <f>IF(Formato_02!$AB$4&lt;&gt;"","PNPAM","")</f>
        <v/>
      </c>
      <c r="AV442" s="24" t="str">
        <f t="shared" si="53"/>
        <v/>
      </c>
      <c r="AW442" s="13" t="str">
        <f>IF(Formato_02!$AC$4&lt;&gt;"","PNAIA","")</f>
        <v/>
      </c>
      <c r="AX442" s="24" t="str">
        <f t="shared" si="54"/>
        <v/>
      </c>
      <c r="AY442" s="13" t="str">
        <f>IF(Formato_02!$AD$4&lt;&gt;"","PIO","")</f>
        <v/>
      </c>
      <c r="AZ442" s="24" t="str">
        <f t="shared" si="55"/>
        <v/>
      </c>
      <c r="BA442" s="13" t="str">
        <f>IF('Formato 3_Gantt'!B$23&lt;&gt;"",'Formato 3_Gantt'!A$23,"")</f>
        <v/>
      </c>
      <c r="BB442" s="24" t="str">
        <f>IF('Formato 3_Gantt'!B$23&lt;&gt;"",'Formato 3_Gantt'!B$23,"")</f>
        <v/>
      </c>
      <c r="BC442" s="22" t="str">
        <f>IF('Formato 3_Gantt'!C$23&lt;&gt;"",'Formato 3_Gantt'!C$23,"")</f>
        <v/>
      </c>
      <c r="BD442" s="13" t="str">
        <f>IF('Formato 3_Gantt'!D$23&lt;&gt;"",'Formato 3_Gantt'!D$23,"")</f>
        <v/>
      </c>
      <c r="BE442" s="161" t="str">
        <f>IF('Formato 3_Gantt'!E$23&lt;&gt;"",'Formato 3_Gantt'!E$23,"")</f>
        <v/>
      </c>
      <c r="BF442" s="13" t="str">
        <f>IF('Formato 3_Gantt'!F$23&lt;&gt;"",'Formato 3_Gantt'!F$23,"")</f>
        <v/>
      </c>
      <c r="BG442" s="158" t="str">
        <f>IF('Formato 3_Gantt'!G$23&lt;&gt;"",'Formato 3_Gantt'!G$23,"")</f>
        <v/>
      </c>
      <c r="BH442" s="158" t="str">
        <f>IF('Formato 3_Gantt'!H$23&lt;&gt;"",'Formato 3_Gantt'!H$23,"")</f>
        <v/>
      </c>
      <c r="BI442" s="161" t="str">
        <f>IF('Formato 3_Gantt'!BL$23&lt;&gt;"",'Formato 3_Gantt'!BL$23,"")</f>
        <v/>
      </c>
      <c r="BJ442" s="161" t="str">
        <f>IF('Formato 3_Gantt'!BM$23&lt;&gt;"",'Formato 3_Gantt'!BM$23,"")</f>
        <v/>
      </c>
      <c r="BK442" s="161" t="str">
        <f>IF('Formato 3_Gantt'!BN$23&lt;&gt;"",'Formato 3_Gantt'!BN$23,"")</f>
        <v/>
      </c>
      <c r="BL442" s="161" t="str">
        <f>IF('Formato 3_Gantt'!BO$23&lt;&gt;"",'Formato 3_Gantt'!BO$23,"")</f>
        <v/>
      </c>
      <c r="BM442" s="161" t="str">
        <f>IF('Formato 3_Gantt'!BP$23&lt;&gt;"",'Formato 3_Gantt'!BP$23,"")</f>
        <v/>
      </c>
      <c r="BN442" s="161" t="str">
        <f>IF('Formato 3_Gantt'!BQ$23&lt;&gt;"",'Formato 3_Gantt'!BQ$23,"")</f>
        <v/>
      </c>
      <c r="BO442" s="161" t="str">
        <f>IF('Formato 3_Gantt'!BR$23&lt;&gt;"",'Formato 3_Gantt'!BR$23,"")</f>
        <v/>
      </c>
      <c r="BP442" s="161" t="str">
        <f>IF('Formato 3_Gantt'!BS$23&lt;&gt;"",'Formato 3_Gantt'!BS$23,"")</f>
        <v/>
      </c>
      <c r="BQ442" s="161" t="str">
        <f>IF('Formato 3_Gantt'!BT$23&lt;&gt;"",'Formato 3_Gantt'!BT$23,"")</f>
        <v/>
      </c>
      <c r="BR442" s="161" t="str">
        <f>IF('Formato 3_Gantt'!BU$23&lt;&gt;"",'Formato 3_Gantt'!BU$23,"")</f>
        <v/>
      </c>
      <c r="BS442" s="161" t="str">
        <f>IF('Formato 3_Gantt'!BV$23&lt;&gt;"",'Formato 3_Gantt'!BV$23,"")</f>
        <v/>
      </c>
      <c r="BT442" s="161" t="str">
        <f>IF('Formato 3_Gantt'!BW$23&lt;&gt;"",'Formato 3_Gantt'!BW$23,"")</f>
        <v/>
      </c>
      <c r="BU442" s="161" t="str">
        <f>IF('Formato 3_Gantt'!BX$23&lt;&gt;"",'Formato 3_Gantt'!BX$23,"")</f>
        <v/>
      </c>
      <c r="BV442" s="163" t="str">
        <f>IF('Formato 4_Ppto'!I$441&lt;&gt;"",'Formato 4_Ppto'!I$441,"")</f>
        <v/>
      </c>
      <c r="BW442" s="162" t="str">
        <f>IF('Formato 4_Ppto'!X$441&lt;&gt;"",'Formato 4_Ppto'!X$441,"")</f>
        <v/>
      </c>
      <c r="BX442" s="162" t="str">
        <f>IF('Formato 4_Ppto'!Y$441&lt;&gt;"",'Formato 4_Ppto'!Y$441,"")</f>
        <v/>
      </c>
      <c r="BY442" s="162" t="str">
        <f>IF('Formato 4_Ppto'!Z$441&lt;&gt;"",'Formato 4_Ppto'!Z$441,"")</f>
        <v/>
      </c>
      <c r="BZ442" s="162" t="str">
        <f>IF('Formato 4_Ppto'!AA$441&lt;&gt;"",'Formato 4_Ppto'!AA$441,"")</f>
        <v/>
      </c>
      <c r="CA442" s="162" t="str">
        <f>IF('Formato 4_Ppto'!AB$441&lt;&gt;"",'Formato 4_Ppto'!AB$441,"")</f>
        <v/>
      </c>
      <c r="CB442" s="162" t="str">
        <f>IF('Formato 4_Ppto'!AC$441&lt;&gt;"",'Formato 4_Ppto'!AC$441,"")</f>
        <v/>
      </c>
      <c r="CC442" s="162" t="str">
        <f>IF('Formato 4_Ppto'!AD$441&lt;&gt;"",'Formato 4_Ppto'!AD$441,"")</f>
        <v/>
      </c>
      <c r="CD442" s="162" t="str">
        <f>IF('Formato 4_Ppto'!AE$441&lt;&gt;"",'Formato 4_Ppto'!AE$441,"")</f>
        <v/>
      </c>
      <c r="CE442" s="162" t="str">
        <f>IF('Formato 4_Ppto'!AF$441&lt;&gt;"",'Formato 4_Ppto'!AF$441,"")</f>
        <v/>
      </c>
      <c r="CF442" s="162" t="str">
        <f>IF('Formato 4_Ppto'!AG$441&lt;&gt;"",'Formato 4_Ppto'!AG$441,"")</f>
        <v/>
      </c>
      <c r="CG442" s="162" t="str">
        <f>IF('Formato 4_Ppto'!AH$441&lt;&gt;"",'Formato 4_Ppto'!AH$441,"")</f>
        <v/>
      </c>
      <c r="CH442" s="162" t="str">
        <f>IF('Formato 4_Ppto'!AI$441&lt;&gt;"",'Formato 4_Ppto'!AI$441,"")</f>
        <v/>
      </c>
      <c r="CI442" s="163" t="str">
        <f>IF('Formato 4_Ppto'!AJ$441&lt;&gt;"",'Formato 4_Ppto'!AJ$441,"")</f>
        <v/>
      </c>
      <c r="CJ442" s="13" t="str">
        <f>IF('Formato 4_Ppto'!B461&lt;&gt;"",'Formato 4_Ppto'!A461,"")</f>
        <v/>
      </c>
      <c r="CK442" s="24" t="str">
        <f>IF('Formato 4_Ppto'!B461&lt;&gt;"",'Formato 4_Ppto'!B461,"")</f>
        <v/>
      </c>
      <c r="CL442" s="22" t="str">
        <f>IF('Formato 4_Ppto'!C461&lt;&gt;"",'Formato 4_Ppto'!C461,"")</f>
        <v/>
      </c>
      <c r="CM442" s="24" t="str">
        <f>IF('Formato 4_Ppto'!D461&lt;&gt;"",'Formato 4_Ppto'!D461,"")</f>
        <v/>
      </c>
      <c r="CN442" s="161" t="str">
        <f>IF('Formato 4_Ppto'!E461&lt;&gt;"",'Formato 4_Ppto'!E461,"")</f>
        <v/>
      </c>
      <c r="CO442" s="161" t="str">
        <f>IF('Formato 4_Ppto'!G461&lt;&gt;"",'Formato 4_Ppto'!G461,"")</f>
        <v/>
      </c>
      <c r="CP442" s="163" t="str">
        <f>IF('Formato 4_Ppto'!I461&lt;&gt;"",'Formato 4_Ppto'!I461,"")</f>
        <v/>
      </c>
      <c r="CQ442" s="161" t="str">
        <f>IF('Formato 4_Ppto'!K461&lt;&gt;"",'Formato 4_Ppto'!K461,"")</f>
        <v/>
      </c>
      <c r="CR442" s="161" t="str">
        <f>IF('Formato 4_Ppto'!L461&lt;&gt;"",'Formato 4_Ppto'!L461,"")</f>
        <v/>
      </c>
      <c r="CS442" s="161" t="str">
        <f>IF('Formato 4_Ppto'!M461&lt;&gt;"",'Formato 4_Ppto'!M461,"")</f>
        <v/>
      </c>
      <c r="CT442" s="161" t="str">
        <f>IF('Formato 4_Ppto'!N461&lt;&gt;"",'Formato 4_Ppto'!N461,"")</f>
        <v/>
      </c>
      <c r="CU442" s="161" t="str">
        <f>IF('Formato 4_Ppto'!O461&lt;&gt;"",'Formato 4_Ppto'!O461,"")</f>
        <v/>
      </c>
      <c r="CV442" s="161" t="str">
        <f>IF('Formato 4_Ppto'!P461&lt;&gt;"",'Formato 4_Ppto'!P461,"")</f>
        <v/>
      </c>
      <c r="CW442" s="161" t="str">
        <f>IF('Formato 4_Ppto'!Q461&lt;&gt;"",'Formato 4_Ppto'!Q461,"")</f>
        <v/>
      </c>
      <c r="CX442" s="161" t="str">
        <f>IF('Formato 4_Ppto'!R461&lt;&gt;"",'Formato 4_Ppto'!R461,"")</f>
        <v/>
      </c>
      <c r="CY442" s="161" t="str">
        <f>IF('Formato 4_Ppto'!S461&lt;&gt;"",'Formato 4_Ppto'!S461,"")</f>
        <v/>
      </c>
      <c r="CZ442" s="161" t="str">
        <f>IF('Formato 4_Ppto'!T461&lt;&gt;"",'Formato 4_Ppto'!T461,"")</f>
        <v/>
      </c>
      <c r="DA442" s="161" t="str">
        <f>IF('Formato 4_Ppto'!U461&lt;&gt;"",'Formato 4_Ppto'!U461,"")</f>
        <v/>
      </c>
      <c r="DB442" s="161" t="str">
        <f>IF('Formato 4_Ppto'!V461&lt;&gt;"",'Formato 4_Ppto'!V461,"")</f>
        <v/>
      </c>
      <c r="DC442" s="161" t="str">
        <f>IF('Formato 4_Ppto'!W461&lt;&gt;"",'Formato 4_Ppto'!W461,"")</f>
        <v/>
      </c>
      <c r="DD442" s="162" t="str">
        <f>IF('Formato 4_Ppto'!X461&lt;&gt;"",'Formato 4_Ppto'!X461,"")</f>
        <v/>
      </c>
      <c r="DE442" s="162" t="str">
        <f>IF('Formato 4_Ppto'!Y461&lt;&gt;"",'Formato 4_Ppto'!Y461,"")</f>
        <v/>
      </c>
      <c r="DF442" s="162" t="str">
        <f>IF('Formato 4_Ppto'!Z461&lt;&gt;"",'Formato 4_Ppto'!Z461,"")</f>
        <v/>
      </c>
      <c r="DG442" s="162" t="str">
        <f>IF('Formato 4_Ppto'!AA461&lt;&gt;"",'Formato 4_Ppto'!AA461,"")</f>
        <v/>
      </c>
      <c r="DH442" s="162" t="str">
        <f>IF('Formato 4_Ppto'!AB461&lt;&gt;"",'Formato 4_Ppto'!AB461,"")</f>
        <v/>
      </c>
      <c r="DI442" s="162" t="str">
        <f>IF('Formato 4_Ppto'!AC461&lt;&gt;"",'Formato 4_Ppto'!AC461,"")</f>
        <v/>
      </c>
      <c r="DJ442" s="162" t="str">
        <f>IF('Formato 4_Ppto'!AD461&lt;&gt;"",'Formato 4_Ppto'!AD461,"")</f>
        <v/>
      </c>
      <c r="DK442" s="162" t="str">
        <f>IF('Formato 4_Ppto'!AE461&lt;&gt;"",'Formato 4_Ppto'!AE461,"")</f>
        <v/>
      </c>
      <c r="DL442" s="162" t="str">
        <f>IF('Formato 4_Ppto'!AF461&lt;&gt;"",'Formato 4_Ppto'!AF461,"")</f>
        <v/>
      </c>
      <c r="DM442" s="162" t="str">
        <f>IF('Formato 4_Ppto'!AG461&lt;&gt;"",'Formato 4_Ppto'!AG461,"")</f>
        <v/>
      </c>
      <c r="DN442" s="162" t="str">
        <f>IF('Formato 4_Ppto'!AH461&lt;&gt;"",'Formato 4_Ppto'!AH461,"")</f>
        <v/>
      </c>
      <c r="DO442" s="162" t="str">
        <f>IF('Formato 4_Ppto'!AI461&lt;&gt;"",'Formato 4_Ppto'!AI461,"")</f>
        <v/>
      </c>
      <c r="DP442" s="163" t="str">
        <f>IF('Formato 4_Ppto'!AJ461&lt;&gt;"",'Formato 4_Ppto'!AJ461,"")</f>
        <v/>
      </c>
    </row>
    <row r="443" spans="2:120" x14ac:dyDescent="0.3">
      <c r="B443" s="13" t="str">
        <f>IF(OR(Tabla6[[#This Row],[IDA]]="",Tabla6[[#This Row],[IDT]]="",Tabla6[[#This Row],[IDI]]=""),"",Tabla6[[#This Row],[IDA]]&amp;"."&amp;Tabla6[[#This Row],[IDT]]&amp;"."&amp;Tabla6[[#This Row],[IDI]])</f>
        <v/>
      </c>
      <c r="C443" s="13" t="str">
        <f>IF(Formato_02!$B$14&lt;&gt;"",0,"")</f>
        <v/>
      </c>
      <c r="D443" s="13" t="str">
        <f>IF(Formato_02!$H$9&lt;&gt;"",Formato_02!$H$9,"")</f>
        <v/>
      </c>
      <c r="E443" s="24" t="str">
        <f t="shared" si="48"/>
        <v/>
      </c>
      <c r="F443" s="24" t="str">
        <f>IF(Formato_02!$B$14&lt;&gt;"",Formato_02!$B$14,"")</f>
        <v/>
      </c>
      <c r="G443" s="22" t="str">
        <f>IF('Formato 3_Gantt'!C448&lt;&gt;"",'Formato 3_Gantt'!C448,"")</f>
        <v/>
      </c>
      <c r="H443" s="13" t="str">
        <f>IF('Formato 3_Gantt'!D$8&lt;&gt;"",'Formato 3_Gantt'!D$8,"")</f>
        <v/>
      </c>
      <c r="I443" s="13" t="str">
        <f>IF('Formato 3_Gantt'!E$8&lt;&gt;"",'Formato 3_Gantt'!E$8,"")</f>
        <v/>
      </c>
      <c r="J443" s="13" t="str">
        <f>IF('Formato 3_Gantt'!F$8&lt;&gt;"",'Formato 3_Gantt'!F$8,"")</f>
        <v/>
      </c>
      <c r="K443" s="158" t="str">
        <f>IF('Formato 3_Gantt'!G$8&lt;&gt;"",'Formato 3_Gantt'!G$8,"")</f>
        <v/>
      </c>
      <c r="L443" s="158" t="str">
        <f>IF('Formato 3_Gantt'!H$8&lt;&gt;"",'Formato 3_Gantt'!H$8,"")</f>
        <v/>
      </c>
      <c r="M443" s="13" t="str">
        <f>IF('Formato 3_Gantt'!BL$8&lt;&gt;"",'Formato 3_Gantt'!BL$8,"")</f>
        <v/>
      </c>
      <c r="N443" s="13" t="str">
        <f>IF('Formato 3_Gantt'!BM$8&lt;&gt;"",'Formato 3_Gantt'!BM$8,"")</f>
        <v/>
      </c>
      <c r="O443" s="13" t="str">
        <f>IF('Formato 3_Gantt'!BN$8&lt;&gt;"",'Formato 3_Gantt'!BN$8,"")</f>
        <v/>
      </c>
      <c r="P443" s="13" t="str">
        <f>IF('Formato 3_Gantt'!BO$8&lt;&gt;"",'Formato 3_Gantt'!BO$8,"")</f>
        <v/>
      </c>
      <c r="Q443" s="13" t="str">
        <f>IF('Formato 3_Gantt'!BP$8&lt;&gt;"",'Formato 3_Gantt'!BP$8,"")</f>
        <v/>
      </c>
      <c r="R443" s="13" t="str">
        <f>IF('Formato 3_Gantt'!BQ$8&lt;&gt;"",'Formato 3_Gantt'!BQ$8,"")</f>
        <v/>
      </c>
      <c r="S443" s="13" t="str">
        <f>IF('Formato 3_Gantt'!BR$8&lt;&gt;"",'Formato 3_Gantt'!BR$8,"")</f>
        <v/>
      </c>
      <c r="T443" s="13" t="str">
        <f>IF('Formato 3_Gantt'!BS$8&lt;&gt;"",'Formato 3_Gantt'!BS$8,"")</f>
        <v/>
      </c>
      <c r="U443" s="13" t="str">
        <f>IF('Formato 3_Gantt'!BT$8&lt;&gt;"",'Formato 3_Gantt'!BT$8,"")</f>
        <v/>
      </c>
      <c r="V443" s="13" t="str">
        <f>IF('Formato 3_Gantt'!BU$8&lt;&gt;"",'Formato 3_Gantt'!BU$8,"")</f>
        <v/>
      </c>
      <c r="W443" s="13" t="str">
        <f>IF('Formato 3_Gantt'!BV$8&lt;&gt;"",'Formato 3_Gantt'!BV$8,"")</f>
        <v/>
      </c>
      <c r="X443" s="13" t="str">
        <f>IF('Formato 3_Gantt'!BW$8&lt;&gt;"",'Formato 3_Gantt'!BW$8,"")</f>
        <v/>
      </c>
      <c r="Y443" s="13" t="str">
        <f>IF('Formato 3_Gantt'!BX$8&lt;&gt;"",'Formato 3_Gantt'!BX$8,"")</f>
        <v/>
      </c>
      <c r="Z443" s="162" t="str">
        <f>IF(Formato_02!S$15&lt;&gt;"",Formato_02!S$15,"")</f>
        <v/>
      </c>
      <c r="AA443" s="162" t="str">
        <f>IF(Formato_02!T$15&lt;&gt;"",Formato_02!T$15,"")</f>
        <v/>
      </c>
      <c r="AB443" s="162" t="str">
        <f>IF(Formato_02!U$15&lt;&gt;"",Formato_02!U$15,"")</f>
        <v/>
      </c>
      <c r="AC443" s="162" t="str">
        <f>IF(Formato_02!V$15&lt;&gt;"",Formato_02!V$15,"")</f>
        <v/>
      </c>
      <c r="AD443" s="162" t="str">
        <f>IF(Formato_02!W$15&lt;&gt;"",Formato_02!W$15,"")</f>
        <v/>
      </c>
      <c r="AE443" s="162" t="str">
        <f>IF(Formato_02!X$15&lt;&gt;"",Formato_02!X$15,"")</f>
        <v/>
      </c>
      <c r="AF443" s="162" t="str">
        <f>IF(Formato_02!Y$15&lt;&gt;"",Formato_02!Y$15,"")</f>
        <v/>
      </c>
      <c r="AG443" s="162" t="str">
        <f>IF(Formato_02!Z$15&lt;&gt;"",Formato_02!Z$15,"")</f>
        <v/>
      </c>
      <c r="AH443" s="162" t="str">
        <f>IF(Formato_02!AA$15&lt;&gt;"",Formato_02!AA$15,"")</f>
        <v/>
      </c>
      <c r="AI443" s="162" t="str">
        <f>IF(Formato_02!AB$15&lt;&gt;"",Formato_02!AB$15,"")</f>
        <v/>
      </c>
      <c r="AJ443" s="162" t="str">
        <f>IF(Formato_02!AC$15&lt;&gt;"",Formato_02!AC$15,"")</f>
        <v/>
      </c>
      <c r="AK443" s="162" t="str">
        <f>IF(Formato_02!AD$15&lt;&gt;"",Formato_02!AD$15,"")</f>
        <v/>
      </c>
      <c r="AL443" s="162" t="str">
        <f>IF(Formato_02!$N$14&lt;&gt;"",Formato_02!$N$14,"")</f>
        <v/>
      </c>
      <c r="AM443" s="13" t="str">
        <f>IF(Formato_02!$X$4&lt;&gt;"","AN","")</f>
        <v/>
      </c>
      <c r="AN443" s="24" t="str">
        <f t="shared" si="49"/>
        <v/>
      </c>
      <c r="AO443" s="13" t="str">
        <f>IF(Formato_02!$Y$4&lt;&gt;"","P027","")</f>
        <v/>
      </c>
      <c r="AP443" s="24" t="str">
        <f t="shared" si="50"/>
        <v/>
      </c>
      <c r="AQ443" s="13" t="str">
        <f>IF(Formato_02!$Z$4&lt;&gt;"","PNCVG","")</f>
        <v/>
      </c>
      <c r="AR443" s="24" t="str">
        <f t="shared" si="51"/>
        <v/>
      </c>
      <c r="AS443" s="13" t="str">
        <f>IF(Formato_02!$AA$4&lt;&gt;"","PNFF","")</f>
        <v/>
      </c>
      <c r="AT443" s="24" t="str">
        <f t="shared" si="52"/>
        <v/>
      </c>
      <c r="AU443" s="13" t="str">
        <f>IF(Formato_02!$AB$4&lt;&gt;"","PNPAM","")</f>
        <v/>
      </c>
      <c r="AV443" s="24" t="str">
        <f t="shared" si="53"/>
        <v/>
      </c>
      <c r="AW443" s="13" t="str">
        <f>IF(Formato_02!$AC$4&lt;&gt;"","PNAIA","")</f>
        <v/>
      </c>
      <c r="AX443" s="24" t="str">
        <f t="shared" si="54"/>
        <v/>
      </c>
      <c r="AY443" s="13" t="str">
        <f>IF(Formato_02!$AD$4&lt;&gt;"","PIO","")</f>
        <v/>
      </c>
      <c r="AZ443" s="24" t="str">
        <f t="shared" si="55"/>
        <v/>
      </c>
      <c r="BA443" s="13" t="str">
        <f>IF('Formato 3_Gantt'!B$23&lt;&gt;"",'Formato 3_Gantt'!A$23,"")</f>
        <v/>
      </c>
      <c r="BB443" s="24" t="str">
        <f>IF('Formato 3_Gantt'!B$23&lt;&gt;"",'Formato 3_Gantt'!B$23,"")</f>
        <v/>
      </c>
      <c r="BC443" s="22" t="str">
        <f>IF('Formato 3_Gantt'!C$23&lt;&gt;"",'Formato 3_Gantt'!C$23,"")</f>
        <v/>
      </c>
      <c r="BD443" s="13" t="str">
        <f>IF('Formato 3_Gantt'!D$23&lt;&gt;"",'Formato 3_Gantt'!D$23,"")</f>
        <v/>
      </c>
      <c r="BE443" s="161" t="str">
        <f>IF('Formato 3_Gantt'!E$23&lt;&gt;"",'Formato 3_Gantt'!E$23,"")</f>
        <v/>
      </c>
      <c r="BF443" s="13" t="str">
        <f>IF('Formato 3_Gantt'!F$23&lt;&gt;"",'Formato 3_Gantt'!F$23,"")</f>
        <v/>
      </c>
      <c r="BG443" s="158" t="str">
        <f>IF('Formato 3_Gantt'!G$23&lt;&gt;"",'Formato 3_Gantt'!G$23,"")</f>
        <v/>
      </c>
      <c r="BH443" s="158" t="str">
        <f>IF('Formato 3_Gantt'!H$23&lt;&gt;"",'Formato 3_Gantt'!H$23,"")</f>
        <v/>
      </c>
      <c r="BI443" s="161" t="str">
        <f>IF('Formato 3_Gantt'!BL$23&lt;&gt;"",'Formato 3_Gantt'!BL$23,"")</f>
        <v/>
      </c>
      <c r="BJ443" s="161" t="str">
        <f>IF('Formato 3_Gantt'!BM$23&lt;&gt;"",'Formato 3_Gantt'!BM$23,"")</f>
        <v/>
      </c>
      <c r="BK443" s="161" t="str">
        <f>IF('Formato 3_Gantt'!BN$23&lt;&gt;"",'Formato 3_Gantt'!BN$23,"")</f>
        <v/>
      </c>
      <c r="BL443" s="161" t="str">
        <f>IF('Formato 3_Gantt'!BO$23&lt;&gt;"",'Formato 3_Gantt'!BO$23,"")</f>
        <v/>
      </c>
      <c r="BM443" s="161" t="str">
        <f>IF('Formato 3_Gantt'!BP$23&lt;&gt;"",'Formato 3_Gantt'!BP$23,"")</f>
        <v/>
      </c>
      <c r="BN443" s="161" t="str">
        <f>IF('Formato 3_Gantt'!BQ$23&lt;&gt;"",'Formato 3_Gantt'!BQ$23,"")</f>
        <v/>
      </c>
      <c r="BO443" s="161" t="str">
        <f>IF('Formato 3_Gantt'!BR$23&lt;&gt;"",'Formato 3_Gantt'!BR$23,"")</f>
        <v/>
      </c>
      <c r="BP443" s="161" t="str">
        <f>IF('Formato 3_Gantt'!BS$23&lt;&gt;"",'Formato 3_Gantt'!BS$23,"")</f>
        <v/>
      </c>
      <c r="BQ443" s="161" t="str">
        <f>IF('Formato 3_Gantt'!BT$23&lt;&gt;"",'Formato 3_Gantt'!BT$23,"")</f>
        <v/>
      </c>
      <c r="BR443" s="161" t="str">
        <f>IF('Formato 3_Gantt'!BU$23&lt;&gt;"",'Formato 3_Gantt'!BU$23,"")</f>
        <v/>
      </c>
      <c r="BS443" s="161" t="str">
        <f>IF('Formato 3_Gantt'!BV$23&lt;&gt;"",'Formato 3_Gantt'!BV$23,"")</f>
        <v/>
      </c>
      <c r="BT443" s="161" t="str">
        <f>IF('Formato 3_Gantt'!BW$23&lt;&gt;"",'Formato 3_Gantt'!BW$23,"")</f>
        <v/>
      </c>
      <c r="BU443" s="161" t="str">
        <f>IF('Formato 3_Gantt'!BX$23&lt;&gt;"",'Formato 3_Gantt'!BX$23,"")</f>
        <v/>
      </c>
      <c r="BV443" s="163" t="str">
        <f>IF('Formato 4_Ppto'!I$441&lt;&gt;"",'Formato 4_Ppto'!I$441,"")</f>
        <v/>
      </c>
      <c r="BW443" s="162" t="str">
        <f>IF('Formato 4_Ppto'!X$441&lt;&gt;"",'Formato 4_Ppto'!X$441,"")</f>
        <v/>
      </c>
      <c r="BX443" s="162" t="str">
        <f>IF('Formato 4_Ppto'!Y$441&lt;&gt;"",'Formato 4_Ppto'!Y$441,"")</f>
        <v/>
      </c>
      <c r="BY443" s="162" t="str">
        <f>IF('Formato 4_Ppto'!Z$441&lt;&gt;"",'Formato 4_Ppto'!Z$441,"")</f>
        <v/>
      </c>
      <c r="BZ443" s="162" t="str">
        <f>IF('Formato 4_Ppto'!AA$441&lt;&gt;"",'Formato 4_Ppto'!AA$441,"")</f>
        <v/>
      </c>
      <c r="CA443" s="162" t="str">
        <f>IF('Formato 4_Ppto'!AB$441&lt;&gt;"",'Formato 4_Ppto'!AB$441,"")</f>
        <v/>
      </c>
      <c r="CB443" s="162" t="str">
        <f>IF('Formato 4_Ppto'!AC$441&lt;&gt;"",'Formato 4_Ppto'!AC$441,"")</f>
        <v/>
      </c>
      <c r="CC443" s="162" t="str">
        <f>IF('Formato 4_Ppto'!AD$441&lt;&gt;"",'Formato 4_Ppto'!AD$441,"")</f>
        <v/>
      </c>
      <c r="CD443" s="162" t="str">
        <f>IF('Formato 4_Ppto'!AE$441&lt;&gt;"",'Formato 4_Ppto'!AE$441,"")</f>
        <v/>
      </c>
      <c r="CE443" s="162" t="str">
        <f>IF('Formato 4_Ppto'!AF$441&lt;&gt;"",'Formato 4_Ppto'!AF$441,"")</f>
        <v/>
      </c>
      <c r="CF443" s="162" t="str">
        <f>IF('Formato 4_Ppto'!AG$441&lt;&gt;"",'Formato 4_Ppto'!AG$441,"")</f>
        <v/>
      </c>
      <c r="CG443" s="162" t="str">
        <f>IF('Formato 4_Ppto'!AH$441&lt;&gt;"",'Formato 4_Ppto'!AH$441,"")</f>
        <v/>
      </c>
      <c r="CH443" s="162" t="str">
        <f>IF('Formato 4_Ppto'!AI$441&lt;&gt;"",'Formato 4_Ppto'!AI$441,"")</f>
        <v/>
      </c>
      <c r="CI443" s="163" t="str">
        <f>IF('Formato 4_Ppto'!AJ$441&lt;&gt;"",'Formato 4_Ppto'!AJ$441,"")</f>
        <v/>
      </c>
      <c r="CJ443" s="13" t="str">
        <f>IF('Formato 4_Ppto'!B462&lt;&gt;"",'Formato 4_Ppto'!A462,"")</f>
        <v/>
      </c>
      <c r="CK443" s="24" t="str">
        <f>IF('Formato 4_Ppto'!B462&lt;&gt;"",'Formato 4_Ppto'!B462,"")</f>
        <v/>
      </c>
      <c r="CL443" s="22" t="str">
        <f>IF('Formato 4_Ppto'!C462&lt;&gt;"",'Formato 4_Ppto'!C462,"")</f>
        <v/>
      </c>
      <c r="CM443" s="24" t="str">
        <f>IF('Formato 4_Ppto'!D462&lt;&gt;"",'Formato 4_Ppto'!D462,"")</f>
        <v/>
      </c>
      <c r="CN443" s="161" t="str">
        <f>IF('Formato 4_Ppto'!E462&lt;&gt;"",'Formato 4_Ppto'!E462,"")</f>
        <v/>
      </c>
      <c r="CO443" s="161" t="str">
        <f>IF('Formato 4_Ppto'!G462&lt;&gt;"",'Formato 4_Ppto'!G462,"")</f>
        <v/>
      </c>
      <c r="CP443" s="163" t="str">
        <f>IF('Formato 4_Ppto'!I462&lt;&gt;"",'Formato 4_Ppto'!I462,"")</f>
        <v/>
      </c>
      <c r="CQ443" s="161" t="str">
        <f>IF('Formato 4_Ppto'!K462&lt;&gt;"",'Formato 4_Ppto'!K462,"")</f>
        <v/>
      </c>
      <c r="CR443" s="161" t="str">
        <f>IF('Formato 4_Ppto'!L462&lt;&gt;"",'Formato 4_Ppto'!L462,"")</f>
        <v/>
      </c>
      <c r="CS443" s="161" t="str">
        <f>IF('Formato 4_Ppto'!M462&lt;&gt;"",'Formato 4_Ppto'!M462,"")</f>
        <v/>
      </c>
      <c r="CT443" s="161" t="str">
        <f>IF('Formato 4_Ppto'!N462&lt;&gt;"",'Formato 4_Ppto'!N462,"")</f>
        <v/>
      </c>
      <c r="CU443" s="161" t="str">
        <f>IF('Formato 4_Ppto'!O462&lt;&gt;"",'Formato 4_Ppto'!O462,"")</f>
        <v/>
      </c>
      <c r="CV443" s="161" t="str">
        <f>IF('Formato 4_Ppto'!P462&lt;&gt;"",'Formato 4_Ppto'!P462,"")</f>
        <v/>
      </c>
      <c r="CW443" s="161" t="str">
        <f>IF('Formato 4_Ppto'!Q462&lt;&gt;"",'Formato 4_Ppto'!Q462,"")</f>
        <v/>
      </c>
      <c r="CX443" s="161" t="str">
        <f>IF('Formato 4_Ppto'!R462&lt;&gt;"",'Formato 4_Ppto'!R462,"")</f>
        <v/>
      </c>
      <c r="CY443" s="161" t="str">
        <f>IF('Formato 4_Ppto'!S462&lt;&gt;"",'Formato 4_Ppto'!S462,"")</f>
        <v/>
      </c>
      <c r="CZ443" s="161" t="str">
        <f>IF('Formato 4_Ppto'!T462&lt;&gt;"",'Formato 4_Ppto'!T462,"")</f>
        <v/>
      </c>
      <c r="DA443" s="161" t="str">
        <f>IF('Formato 4_Ppto'!U462&lt;&gt;"",'Formato 4_Ppto'!U462,"")</f>
        <v/>
      </c>
      <c r="DB443" s="161" t="str">
        <f>IF('Formato 4_Ppto'!V462&lt;&gt;"",'Formato 4_Ppto'!V462,"")</f>
        <v/>
      </c>
      <c r="DC443" s="161" t="str">
        <f>IF('Formato 4_Ppto'!W462&lt;&gt;"",'Formato 4_Ppto'!W462,"")</f>
        <v/>
      </c>
      <c r="DD443" s="162" t="str">
        <f>IF('Formato 4_Ppto'!X462&lt;&gt;"",'Formato 4_Ppto'!X462,"")</f>
        <v/>
      </c>
      <c r="DE443" s="162" t="str">
        <f>IF('Formato 4_Ppto'!Y462&lt;&gt;"",'Formato 4_Ppto'!Y462,"")</f>
        <v/>
      </c>
      <c r="DF443" s="162" t="str">
        <f>IF('Formato 4_Ppto'!Z462&lt;&gt;"",'Formato 4_Ppto'!Z462,"")</f>
        <v/>
      </c>
      <c r="DG443" s="162" t="str">
        <f>IF('Formato 4_Ppto'!AA462&lt;&gt;"",'Formato 4_Ppto'!AA462,"")</f>
        <v/>
      </c>
      <c r="DH443" s="162" t="str">
        <f>IF('Formato 4_Ppto'!AB462&lt;&gt;"",'Formato 4_Ppto'!AB462,"")</f>
        <v/>
      </c>
      <c r="DI443" s="162" t="str">
        <f>IF('Formato 4_Ppto'!AC462&lt;&gt;"",'Formato 4_Ppto'!AC462,"")</f>
        <v/>
      </c>
      <c r="DJ443" s="162" t="str">
        <f>IF('Formato 4_Ppto'!AD462&lt;&gt;"",'Formato 4_Ppto'!AD462,"")</f>
        <v/>
      </c>
      <c r="DK443" s="162" t="str">
        <f>IF('Formato 4_Ppto'!AE462&lt;&gt;"",'Formato 4_Ppto'!AE462,"")</f>
        <v/>
      </c>
      <c r="DL443" s="162" t="str">
        <f>IF('Formato 4_Ppto'!AF462&lt;&gt;"",'Formato 4_Ppto'!AF462,"")</f>
        <v/>
      </c>
      <c r="DM443" s="162" t="str">
        <f>IF('Formato 4_Ppto'!AG462&lt;&gt;"",'Formato 4_Ppto'!AG462,"")</f>
        <v/>
      </c>
      <c r="DN443" s="162" t="str">
        <f>IF('Formato 4_Ppto'!AH462&lt;&gt;"",'Formato 4_Ppto'!AH462,"")</f>
        <v/>
      </c>
      <c r="DO443" s="162" t="str">
        <f>IF('Formato 4_Ppto'!AI462&lt;&gt;"",'Formato 4_Ppto'!AI462,"")</f>
        <v/>
      </c>
      <c r="DP443" s="163" t="str">
        <f>IF('Formato 4_Ppto'!AJ462&lt;&gt;"",'Formato 4_Ppto'!AJ462,"")</f>
        <v/>
      </c>
    </row>
    <row r="444" spans="2:120" x14ac:dyDescent="0.3">
      <c r="B444" s="13" t="str">
        <f>IF(OR(Tabla6[[#This Row],[IDA]]="",Tabla6[[#This Row],[IDT]]="",Tabla6[[#This Row],[IDI]]=""),"",Tabla6[[#This Row],[IDA]]&amp;"."&amp;Tabla6[[#This Row],[IDT]]&amp;"."&amp;Tabla6[[#This Row],[IDI]])</f>
        <v/>
      </c>
      <c r="C444" s="13" t="str">
        <f>IF(Formato_02!$B$14&lt;&gt;"",0,"")</f>
        <v/>
      </c>
      <c r="D444" s="13" t="str">
        <f>IF(Formato_02!$H$9&lt;&gt;"",Formato_02!$H$9,"")</f>
        <v/>
      </c>
      <c r="E444" s="24" t="str">
        <f t="shared" si="48"/>
        <v/>
      </c>
      <c r="F444" s="24" t="str">
        <f>IF(Formato_02!$B$14&lt;&gt;"",Formato_02!$B$14,"")</f>
        <v/>
      </c>
      <c r="G444" s="22" t="str">
        <f>IF('Formato 3_Gantt'!C449&lt;&gt;"",'Formato 3_Gantt'!C449,"")</f>
        <v/>
      </c>
      <c r="H444" s="13" t="str">
        <f>IF('Formato 3_Gantt'!D$8&lt;&gt;"",'Formato 3_Gantt'!D$8,"")</f>
        <v/>
      </c>
      <c r="I444" s="13" t="str">
        <f>IF('Formato 3_Gantt'!E$8&lt;&gt;"",'Formato 3_Gantt'!E$8,"")</f>
        <v/>
      </c>
      <c r="J444" s="13" t="str">
        <f>IF('Formato 3_Gantt'!F$8&lt;&gt;"",'Formato 3_Gantt'!F$8,"")</f>
        <v/>
      </c>
      <c r="K444" s="158" t="str">
        <f>IF('Formato 3_Gantt'!G$8&lt;&gt;"",'Formato 3_Gantt'!G$8,"")</f>
        <v/>
      </c>
      <c r="L444" s="158" t="str">
        <f>IF('Formato 3_Gantt'!H$8&lt;&gt;"",'Formato 3_Gantt'!H$8,"")</f>
        <v/>
      </c>
      <c r="M444" s="13" t="str">
        <f>IF('Formato 3_Gantt'!BL$8&lt;&gt;"",'Formato 3_Gantt'!BL$8,"")</f>
        <v/>
      </c>
      <c r="N444" s="13" t="str">
        <f>IF('Formato 3_Gantt'!BM$8&lt;&gt;"",'Formato 3_Gantt'!BM$8,"")</f>
        <v/>
      </c>
      <c r="O444" s="13" t="str">
        <f>IF('Formato 3_Gantt'!BN$8&lt;&gt;"",'Formato 3_Gantt'!BN$8,"")</f>
        <v/>
      </c>
      <c r="P444" s="13" t="str">
        <f>IF('Formato 3_Gantt'!BO$8&lt;&gt;"",'Formato 3_Gantt'!BO$8,"")</f>
        <v/>
      </c>
      <c r="Q444" s="13" t="str">
        <f>IF('Formato 3_Gantt'!BP$8&lt;&gt;"",'Formato 3_Gantt'!BP$8,"")</f>
        <v/>
      </c>
      <c r="R444" s="13" t="str">
        <f>IF('Formato 3_Gantt'!BQ$8&lt;&gt;"",'Formato 3_Gantt'!BQ$8,"")</f>
        <v/>
      </c>
      <c r="S444" s="13" t="str">
        <f>IF('Formato 3_Gantt'!BR$8&lt;&gt;"",'Formato 3_Gantt'!BR$8,"")</f>
        <v/>
      </c>
      <c r="T444" s="13" t="str">
        <f>IF('Formato 3_Gantt'!BS$8&lt;&gt;"",'Formato 3_Gantt'!BS$8,"")</f>
        <v/>
      </c>
      <c r="U444" s="13" t="str">
        <f>IF('Formato 3_Gantt'!BT$8&lt;&gt;"",'Formato 3_Gantt'!BT$8,"")</f>
        <v/>
      </c>
      <c r="V444" s="13" t="str">
        <f>IF('Formato 3_Gantt'!BU$8&lt;&gt;"",'Formato 3_Gantt'!BU$8,"")</f>
        <v/>
      </c>
      <c r="W444" s="13" t="str">
        <f>IF('Formato 3_Gantt'!BV$8&lt;&gt;"",'Formato 3_Gantt'!BV$8,"")</f>
        <v/>
      </c>
      <c r="X444" s="13" t="str">
        <f>IF('Formato 3_Gantt'!BW$8&lt;&gt;"",'Formato 3_Gantt'!BW$8,"")</f>
        <v/>
      </c>
      <c r="Y444" s="13" t="str">
        <f>IF('Formato 3_Gantt'!BX$8&lt;&gt;"",'Formato 3_Gantt'!BX$8,"")</f>
        <v/>
      </c>
      <c r="Z444" s="162" t="str">
        <f>IF(Formato_02!S$15&lt;&gt;"",Formato_02!S$15,"")</f>
        <v/>
      </c>
      <c r="AA444" s="162" t="str">
        <f>IF(Formato_02!T$15&lt;&gt;"",Formato_02!T$15,"")</f>
        <v/>
      </c>
      <c r="AB444" s="162" t="str">
        <f>IF(Formato_02!U$15&lt;&gt;"",Formato_02!U$15,"")</f>
        <v/>
      </c>
      <c r="AC444" s="162" t="str">
        <f>IF(Formato_02!V$15&lt;&gt;"",Formato_02!V$15,"")</f>
        <v/>
      </c>
      <c r="AD444" s="162" t="str">
        <f>IF(Formato_02!W$15&lt;&gt;"",Formato_02!W$15,"")</f>
        <v/>
      </c>
      <c r="AE444" s="162" t="str">
        <f>IF(Formato_02!X$15&lt;&gt;"",Formato_02!X$15,"")</f>
        <v/>
      </c>
      <c r="AF444" s="162" t="str">
        <f>IF(Formato_02!Y$15&lt;&gt;"",Formato_02!Y$15,"")</f>
        <v/>
      </c>
      <c r="AG444" s="162" t="str">
        <f>IF(Formato_02!Z$15&lt;&gt;"",Formato_02!Z$15,"")</f>
        <v/>
      </c>
      <c r="AH444" s="162" t="str">
        <f>IF(Formato_02!AA$15&lt;&gt;"",Formato_02!AA$15,"")</f>
        <v/>
      </c>
      <c r="AI444" s="162" t="str">
        <f>IF(Formato_02!AB$15&lt;&gt;"",Formato_02!AB$15,"")</f>
        <v/>
      </c>
      <c r="AJ444" s="162" t="str">
        <f>IF(Formato_02!AC$15&lt;&gt;"",Formato_02!AC$15,"")</f>
        <v/>
      </c>
      <c r="AK444" s="162" t="str">
        <f>IF(Formato_02!AD$15&lt;&gt;"",Formato_02!AD$15,"")</f>
        <v/>
      </c>
      <c r="AL444" s="162" t="str">
        <f>IF(Formato_02!$N$14&lt;&gt;"",Formato_02!$N$14,"")</f>
        <v/>
      </c>
      <c r="AM444" s="13" t="str">
        <f>IF(Formato_02!$X$4&lt;&gt;"","AN","")</f>
        <v/>
      </c>
      <c r="AN444" s="24" t="str">
        <f t="shared" si="49"/>
        <v/>
      </c>
      <c r="AO444" s="13" t="str">
        <f>IF(Formato_02!$Y$4&lt;&gt;"","P027","")</f>
        <v/>
      </c>
      <c r="AP444" s="24" t="str">
        <f t="shared" si="50"/>
        <v/>
      </c>
      <c r="AQ444" s="13" t="str">
        <f>IF(Formato_02!$Z$4&lt;&gt;"","PNCVG","")</f>
        <v/>
      </c>
      <c r="AR444" s="24" t="str">
        <f t="shared" si="51"/>
        <v/>
      </c>
      <c r="AS444" s="13" t="str">
        <f>IF(Formato_02!$AA$4&lt;&gt;"","PNFF","")</f>
        <v/>
      </c>
      <c r="AT444" s="24" t="str">
        <f t="shared" si="52"/>
        <v/>
      </c>
      <c r="AU444" s="13" t="str">
        <f>IF(Formato_02!$AB$4&lt;&gt;"","PNPAM","")</f>
        <v/>
      </c>
      <c r="AV444" s="24" t="str">
        <f t="shared" si="53"/>
        <v/>
      </c>
      <c r="AW444" s="13" t="str">
        <f>IF(Formato_02!$AC$4&lt;&gt;"","PNAIA","")</f>
        <v/>
      </c>
      <c r="AX444" s="24" t="str">
        <f t="shared" si="54"/>
        <v/>
      </c>
      <c r="AY444" s="13" t="str">
        <f>IF(Formato_02!$AD$4&lt;&gt;"","PIO","")</f>
        <v/>
      </c>
      <c r="AZ444" s="24" t="str">
        <f t="shared" si="55"/>
        <v/>
      </c>
      <c r="BA444" s="13" t="str">
        <f>IF('Formato 3_Gantt'!B$23&lt;&gt;"",'Formato 3_Gantt'!A$23,"")</f>
        <v/>
      </c>
      <c r="BB444" s="24" t="str">
        <f>IF('Formato 3_Gantt'!B$23&lt;&gt;"",'Formato 3_Gantt'!B$23,"")</f>
        <v/>
      </c>
      <c r="BC444" s="22" t="str">
        <f>IF('Formato 3_Gantt'!C$23&lt;&gt;"",'Formato 3_Gantt'!C$23,"")</f>
        <v/>
      </c>
      <c r="BD444" s="13" t="str">
        <f>IF('Formato 3_Gantt'!D$23&lt;&gt;"",'Formato 3_Gantt'!D$23,"")</f>
        <v/>
      </c>
      <c r="BE444" s="161" t="str">
        <f>IF('Formato 3_Gantt'!E$23&lt;&gt;"",'Formato 3_Gantt'!E$23,"")</f>
        <v/>
      </c>
      <c r="BF444" s="13" t="str">
        <f>IF('Formato 3_Gantt'!F$23&lt;&gt;"",'Formato 3_Gantt'!F$23,"")</f>
        <v/>
      </c>
      <c r="BG444" s="158" t="str">
        <f>IF('Formato 3_Gantt'!G$23&lt;&gt;"",'Formato 3_Gantt'!G$23,"")</f>
        <v/>
      </c>
      <c r="BH444" s="158" t="str">
        <f>IF('Formato 3_Gantt'!H$23&lt;&gt;"",'Formato 3_Gantt'!H$23,"")</f>
        <v/>
      </c>
      <c r="BI444" s="161" t="str">
        <f>IF('Formato 3_Gantt'!BL$23&lt;&gt;"",'Formato 3_Gantt'!BL$23,"")</f>
        <v/>
      </c>
      <c r="BJ444" s="161" t="str">
        <f>IF('Formato 3_Gantt'!BM$23&lt;&gt;"",'Formato 3_Gantt'!BM$23,"")</f>
        <v/>
      </c>
      <c r="BK444" s="161" t="str">
        <f>IF('Formato 3_Gantt'!BN$23&lt;&gt;"",'Formato 3_Gantt'!BN$23,"")</f>
        <v/>
      </c>
      <c r="BL444" s="161" t="str">
        <f>IF('Formato 3_Gantt'!BO$23&lt;&gt;"",'Formato 3_Gantt'!BO$23,"")</f>
        <v/>
      </c>
      <c r="BM444" s="161" t="str">
        <f>IF('Formato 3_Gantt'!BP$23&lt;&gt;"",'Formato 3_Gantt'!BP$23,"")</f>
        <v/>
      </c>
      <c r="BN444" s="161" t="str">
        <f>IF('Formato 3_Gantt'!BQ$23&lt;&gt;"",'Formato 3_Gantt'!BQ$23,"")</f>
        <v/>
      </c>
      <c r="BO444" s="161" t="str">
        <f>IF('Formato 3_Gantt'!BR$23&lt;&gt;"",'Formato 3_Gantt'!BR$23,"")</f>
        <v/>
      </c>
      <c r="BP444" s="161" t="str">
        <f>IF('Formato 3_Gantt'!BS$23&lt;&gt;"",'Formato 3_Gantt'!BS$23,"")</f>
        <v/>
      </c>
      <c r="BQ444" s="161" t="str">
        <f>IF('Formato 3_Gantt'!BT$23&lt;&gt;"",'Formato 3_Gantt'!BT$23,"")</f>
        <v/>
      </c>
      <c r="BR444" s="161" t="str">
        <f>IF('Formato 3_Gantt'!BU$23&lt;&gt;"",'Formato 3_Gantt'!BU$23,"")</f>
        <v/>
      </c>
      <c r="BS444" s="161" t="str">
        <f>IF('Formato 3_Gantt'!BV$23&lt;&gt;"",'Formato 3_Gantt'!BV$23,"")</f>
        <v/>
      </c>
      <c r="BT444" s="161" t="str">
        <f>IF('Formato 3_Gantt'!BW$23&lt;&gt;"",'Formato 3_Gantt'!BW$23,"")</f>
        <v/>
      </c>
      <c r="BU444" s="161" t="str">
        <f>IF('Formato 3_Gantt'!BX$23&lt;&gt;"",'Formato 3_Gantt'!BX$23,"")</f>
        <v/>
      </c>
      <c r="BV444" s="163" t="str">
        <f>IF('Formato 4_Ppto'!I$441&lt;&gt;"",'Formato 4_Ppto'!I$441,"")</f>
        <v/>
      </c>
      <c r="BW444" s="162" t="str">
        <f>IF('Formato 4_Ppto'!X$441&lt;&gt;"",'Formato 4_Ppto'!X$441,"")</f>
        <v/>
      </c>
      <c r="BX444" s="162" t="str">
        <f>IF('Formato 4_Ppto'!Y$441&lt;&gt;"",'Formato 4_Ppto'!Y$441,"")</f>
        <v/>
      </c>
      <c r="BY444" s="162" t="str">
        <f>IF('Formato 4_Ppto'!Z$441&lt;&gt;"",'Formato 4_Ppto'!Z$441,"")</f>
        <v/>
      </c>
      <c r="BZ444" s="162" t="str">
        <f>IF('Formato 4_Ppto'!AA$441&lt;&gt;"",'Formato 4_Ppto'!AA$441,"")</f>
        <v/>
      </c>
      <c r="CA444" s="162" t="str">
        <f>IF('Formato 4_Ppto'!AB$441&lt;&gt;"",'Formato 4_Ppto'!AB$441,"")</f>
        <v/>
      </c>
      <c r="CB444" s="162" t="str">
        <f>IF('Formato 4_Ppto'!AC$441&lt;&gt;"",'Formato 4_Ppto'!AC$441,"")</f>
        <v/>
      </c>
      <c r="CC444" s="162" t="str">
        <f>IF('Formato 4_Ppto'!AD$441&lt;&gt;"",'Formato 4_Ppto'!AD$441,"")</f>
        <v/>
      </c>
      <c r="CD444" s="162" t="str">
        <f>IF('Formato 4_Ppto'!AE$441&lt;&gt;"",'Formato 4_Ppto'!AE$441,"")</f>
        <v/>
      </c>
      <c r="CE444" s="162" t="str">
        <f>IF('Formato 4_Ppto'!AF$441&lt;&gt;"",'Formato 4_Ppto'!AF$441,"")</f>
        <v/>
      </c>
      <c r="CF444" s="162" t="str">
        <f>IF('Formato 4_Ppto'!AG$441&lt;&gt;"",'Formato 4_Ppto'!AG$441,"")</f>
        <v/>
      </c>
      <c r="CG444" s="162" t="str">
        <f>IF('Formato 4_Ppto'!AH$441&lt;&gt;"",'Formato 4_Ppto'!AH$441,"")</f>
        <v/>
      </c>
      <c r="CH444" s="162" t="str">
        <f>IF('Formato 4_Ppto'!AI$441&lt;&gt;"",'Formato 4_Ppto'!AI$441,"")</f>
        <v/>
      </c>
      <c r="CI444" s="163" t="str">
        <f>IF('Formato 4_Ppto'!AJ$441&lt;&gt;"",'Formato 4_Ppto'!AJ$441,"")</f>
        <v/>
      </c>
      <c r="CJ444" s="13" t="str">
        <f>IF('Formato 4_Ppto'!B463&lt;&gt;"",'Formato 4_Ppto'!A463,"")</f>
        <v/>
      </c>
      <c r="CK444" s="24" t="str">
        <f>IF('Formato 4_Ppto'!B463&lt;&gt;"",'Formato 4_Ppto'!B463,"")</f>
        <v/>
      </c>
      <c r="CL444" s="22" t="str">
        <f>IF('Formato 4_Ppto'!C463&lt;&gt;"",'Formato 4_Ppto'!C463,"")</f>
        <v/>
      </c>
      <c r="CM444" s="24" t="str">
        <f>IF('Formato 4_Ppto'!D463&lt;&gt;"",'Formato 4_Ppto'!D463,"")</f>
        <v/>
      </c>
      <c r="CN444" s="161" t="str">
        <f>IF('Formato 4_Ppto'!E463&lt;&gt;"",'Formato 4_Ppto'!E463,"")</f>
        <v/>
      </c>
      <c r="CO444" s="161" t="str">
        <f>IF('Formato 4_Ppto'!G463&lt;&gt;"",'Formato 4_Ppto'!G463,"")</f>
        <v/>
      </c>
      <c r="CP444" s="163" t="str">
        <f>IF('Formato 4_Ppto'!I463&lt;&gt;"",'Formato 4_Ppto'!I463,"")</f>
        <v/>
      </c>
      <c r="CQ444" s="161" t="str">
        <f>IF('Formato 4_Ppto'!K463&lt;&gt;"",'Formato 4_Ppto'!K463,"")</f>
        <v/>
      </c>
      <c r="CR444" s="161" t="str">
        <f>IF('Formato 4_Ppto'!L463&lt;&gt;"",'Formato 4_Ppto'!L463,"")</f>
        <v/>
      </c>
      <c r="CS444" s="161" t="str">
        <f>IF('Formato 4_Ppto'!M463&lt;&gt;"",'Formato 4_Ppto'!M463,"")</f>
        <v/>
      </c>
      <c r="CT444" s="161" t="str">
        <f>IF('Formato 4_Ppto'!N463&lt;&gt;"",'Formato 4_Ppto'!N463,"")</f>
        <v/>
      </c>
      <c r="CU444" s="161" t="str">
        <f>IF('Formato 4_Ppto'!O463&lt;&gt;"",'Formato 4_Ppto'!O463,"")</f>
        <v/>
      </c>
      <c r="CV444" s="161" t="str">
        <f>IF('Formato 4_Ppto'!P463&lt;&gt;"",'Formato 4_Ppto'!P463,"")</f>
        <v/>
      </c>
      <c r="CW444" s="161" t="str">
        <f>IF('Formato 4_Ppto'!Q463&lt;&gt;"",'Formato 4_Ppto'!Q463,"")</f>
        <v/>
      </c>
      <c r="CX444" s="161" t="str">
        <f>IF('Formato 4_Ppto'!R463&lt;&gt;"",'Formato 4_Ppto'!R463,"")</f>
        <v/>
      </c>
      <c r="CY444" s="161" t="str">
        <f>IF('Formato 4_Ppto'!S463&lt;&gt;"",'Formato 4_Ppto'!S463,"")</f>
        <v/>
      </c>
      <c r="CZ444" s="161" t="str">
        <f>IF('Formato 4_Ppto'!T463&lt;&gt;"",'Formato 4_Ppto'!T463,"")</f>
        <v/>
      </c>
      <c r="DA444" s="161" t="str">
        <f>IF('Formato 4_Ppto'!U463&lt;&gt;"",'Formato 4_Ppto'!U463,"")</f>
        <v/>
      </c>
      <c r="DB444" s="161" t="str">
        <f>IF('Formato 4_Ppto'!V463&lt;&gt;"",'Formato 4_Ppto'!V463,"")</f>
        <v/>
      </c>
      <c r="DC444" s="161" t="str">
        <f>IF('Formato 4_Ppto'!W463&lt;&gt;"",'Formato 4_Ppto'!W463,"")</f>
        <v/>
      </c>
      <c r="DD444" s="162" t="str">
        <f>IF('Formato 4_Ppto'!X463&lt;&gt;"",'Formato 4_Ppto'!X463,"")</f>
        <v/>
      </c>
      <c r="DE444" s="162" t="str">
        <f>IF('Formato 4_Ppto'!Y463&lt;&gt;"",'Formato 4_Ppto'!Y463,"")</f>
        <v/>
      </c>
      <c r="DF444" s="162" t="str">
        <f>IF('Formato 4_Ppto'!Z463&lt;&gt;"",'Formato 4_Ppto'!Z463,"")</f>
        <v/>
      </c>
      <c r="DG444" s="162" t="str">
        <f>IF('Formato 4_Ppto'!AA463&lt;&gt;"",'Formato 4_Ppto'!AA463,"")</f>
        <v/>
      </c>
      <c r="DH444" s="162" t="str">
        <f>IF('Formato 4_Ppto'!AB463&lt;&gt;"",'Formato 4_Ppto'!AB463,"")</f>
        <v/>
      </c>
      <c r="DI444" s="162" t="str">
        <f>IF('Formato 4_Ppto'!AC463&lt;&gt;"",'Formato 4_Ppto'!AC463,"")</f>
        <v/>
      </c>
      <c r="DJ444" s="162" t="str">
        <f>IF('Formato 4_Ppto'!AD463&lt;&gt;"",'Formato 4_Ppto'!AD463,"")</f>
        <v/>
      </c>
      <c r="DK444" s="162" t="str">
        <f>IF('Formato 4_Ppto'!AE463&lt;&gt;"",'Formato 4_Ppto'!AE463,"")</f>
        <v/>
      </c>
      <c r="DL444" s="162" t="str">
        <f>IF('Formato 4_Ppto'!AF463&lt;&gt;"",'Formato 4_Ppto'!AF463,"")</f>
        <v/>
      </c>
      <c r="DM444" s="162" t="str">
        <f>IF('Formato 4_Ppto'!AG463&lt;&gt;"",'Formato 4_Ppto'!AG463,"")</f>
        <v/>
      </c>
      <c r="DN444" s="162" t="str">
        <f>IF('Formato 4_Ppto'!AH463&lt;&gt;"",'Formato 4_Ppto'!AH463,"")</f>
        <v/>
      </c>
      <c r="DO444" s="162" t="str">
        <f>IF('Formato 4_Ppto'!AI463&lt;&gt;"",'Formato 4_Ppto'!AI463,"")</f>
        <v/>
      </c>
      <c r="DP444" s="163" t="str">
        <f>IF('Formato 4_Ppto'!AJ463&lt;&gt;"",'Formato 4_Ppto'!AJ463,"")</f>
        <v/>
      </c>
    </row>
    <row r="445" spans="2:120" x14ac:dyDescent="0.3">
      <c r="B445" s="13" t="str">
        <f>IF(OR(Tabla6[[#This Row],[IDA]]="",Tabla6[[#This Row],[IDT]]="",Tabla6[[#This Row],[IDI]]=""),"",Tabla6[[#This Row],[IDA]]&amp;"."&amp;Tabla6[[#This Row],[IDT]]&amp;"."&amp;Tabla6[[#This Row],[IDI]])</f>
        <v/>
      </c>
      <c r="C445" s="13" t="str">
        <f>IF(Formato_02!$B$14&lt;&gt;"",0,"")</f>
        <v/>
      </c>
      <c r="D445" s="13" t="str">
        <f>IF(Formato_02!$H$9&lt;&gt;"",Formato_02!$H$9,"")</f>
        <v/>
      </c>
      <c r="E445" s="24" t="str">
        <f t="shared" si="48"/>
        <v/>
      </c>
      <c r="F445" s="24" t="str">
        <f>IF(Formato_02!$B$14&lt;&gt;"",Formato_02!$B$14,"")</f>
        <v/>
      </c>
      <c r="G445" s="22" t="str">
        <f>IF('Formato 3_Gantt'!C450&lt;&gt;"",'Formato 3_Gantt'!C450,"")</f>
        <v/>
      </c>
      <c r="H445" s="13" t="str">
        <f>IF('Formato 3_Gantt'!D$8&lt;&gt;"",'Formato 3_Gantt'!D$8,"")</f>
        <v/>
      </c>
      <c r="I445" s="13" t="str">
        <f>IF('Formato 3_Gantt'!E$8&lt;&gt;"",'Formato 3_Gantt'!E$8,"")</f>
        <v/>
      </c>
      <c r="J445" s="13" t="str">
        <f>IF('Formato 3_Gantt'!F$8&lt;&gt;"",'Formato 3_Gantt'!F$8,"")</f>
        <v/>
      </c>
      <c r="K445" s="158" t="str">
        <f>IF('Formato 3_Gantt'!G$8&lt;&gt;"",'Formato 3_Gantt'!G$8,"")</f>
        <v/>
      </c>
      <c r="L445" s="158" t="str">
        <f>IF('Formato 3_Gantt'!H$8&lt;&gt;"",'Formato 3_Gantt'!H$8,"")</f>
        <v/>
      </c>
      <c r="M445" s="13" t="str">
        <f>IF('Formato 3_Gantt'!BL$8&lt;&gt;"",'Formato 3_Gantt'!BL$8,"")</f>
        <v/>
      </c>
      <c r="N445" s="13" t="str">
        <f>IF('Formato 3_Gantt'!BM$8&lt;&gt;"",'Formato 3_Gantt'!BM$8,"")</f>
        <v/>
      </c>
      <c r="O445" s="13" t="str">
        <f>IF('Formato 3_Gantt'!BN$8&lt;&gt;"",'Formato 3_Gantt'!BN$8,"")</f>
        <v/>
      </c>
      <c r="P445" s="13" t="str">
        <f>IF('Formato 3_Gantt'!BO$8&lt;&gt;"",'Formato 3_Gantt'!BO$8,"")</f>
        <v/>
      </c>
      <c r="Q445" s="13" t="str">
        <f>IF('Formato 3_Gantt'!BP$8&lt;&gt;"",'Formato 3_Gantt'!BP$8,"")</f>
        <v/>
      </c>
      <c r="R445" s="13" t="str">
        <f>IF('Formato 3_Gantt'!BQ$8&lt;&gt;"",'Formato 3_Gantt'!BQ$8,"")</f>
        <v/>
      </c>
      <c r="S445" s="13" t="str">
        <f>IF('Formato 3_Gantt'!BR$8&lt;&gt;"",'Formato 3_Gantt'!BR$8,"")</f>
        <v/>
      </c>
      <c r="T445" s="13" t="str">
        <f>IF('Formato 3_Gantt'!BS$8&lt;&gt;"",'Formato 3_Gantt'!BS$8,"")</f>
        <v/>
      </c>
      <c r="U445" s="13" t="str">
        <f>IF('Formato 3_Gantt'!BT$8&lt;&gt;"",'Formato 3_Gantt'!BT$8,"")</f>
        <v/>
      </c>
      <c r="V445" s="13" t="str">
        <f>IF('Formato 3_Gantt'!BU$8&lt;&gt;"",'Formato 3_Gantt'!BU$8,"")</f>
        <v/>
      </c>
      <c r="W445" s="13" t="str">
        <f>IF('Formato 3_Gantt'!BV$8&lt;&gt;"",'Formato 3_Gantt'!BV$8,"")</f>
        <v/>
      </c>
      <c r="X445" s="13" t="str">
        <f>IF('Formato 3_Gantt'!BW$8&lt;&gt;"",'Formato 3_Gantt'!BW$8,"")</f>
        <v/>
      </c>
      <c r="Y445" s="13" t="str">
        <f>IF('Formato 3_Gantt'!BX$8&lt;&gt;"",'Formato 3_Gantt'!BX$8,"")</f>
        <v/>
      </c>
      <c r="Z445" s="162" t="str">
        <f>IF(Formato_02!S$15&lt;&gt;"",Formato_02!S$15,"")</f>
        <v/>
      </c>
      <c r="AA445" s="162" t="str">
        <f>IF(Formato_02!T$15&lt;&gt;"",Formato_02!T$15,"")</f>
        <v/>
      </c>
      <c r="AB445" s="162" t="str">
        <f>IF(Formato_02!U$15&lt;&gt;"",Formato_02!U$15,"")</f>
        <v/>
      </c>
      <c r="AC445" s="162" t="str">
        <f>IF(Formato_02!V$15&lt;&gt;"",Formato_02!V$15,"")</f>
        <v/>
      </c>
      <c r="AD445" s="162" t="str">
        <f>IF(Formato_02!W$15&lt;&gt;"",Formato_02!W$15,"")</f>
        <v/>
      </c>
      <c r="AE445" s="162" t="str">
        <f>IF(Formato_02!X$15&lt;&gt;"",Formato_02!X$15,"")</f>
        <v/>
      </c>
      <c r="AF445" s="162" t="str">
        <f>IF(Formato_02!Y$15&lt;&gt;"",Formato_02!Y$15,"")</f>
        <v/>
      </c>
      <c r="AG445" s="162" t="str">
        <f>IF(Formato_02!Z$15&lt;&gt;"",Formato_02!Z$15,"")</f>
        <v/>
      </c>
      <c r="AH445" s="162" t="str">
        <f>IF(Formato_02!AA$15&lt;&gt;"",Formato_02!AA$15,"")</f>
        <v/>
      </c>
      <c r="AI445" s="162" t="str">
        <f>IF(Formato_02!AB$15&lt;&gt;"",Formato_02!AB$15,"")</f>
        <v/>
      </c>
      <c r="AJ445" s="162" t="str">
        <f>IF(Formato_02!AC$15&lt;&gt;"",Formato_02!AC$15,"")</f>
        <v/>
      </c>
      <c r="AK445" s="162" t="str">
        <f>IF(Formato_02!AD$15&lt;&gt;"",Formato_02!AD$15,"")</f>
        <v/>
      </c>
      <c r="AL445" s="162" t="str">
        <f>IF(Formato_02!$N$14&lt;&gt;"",Formato_02!$N$14,"")</f>
        <v/>
      </c>
      <c r="AM445" s="13" t="str">
        <f>IF(Formato_02!$X$4&lt;&gt;"","AN","")</f>
        <v/>
      </c>
      <c r="AN445" s="24" t="str">
        <f t="shared" si="49"/>
        <v/>
      </c>
      <c r="AO445" s="13" t="str">
        <f>IF(Formato_02!$Y$4&lt;&gt;"","P027","")</f>
        <v/>
      </c>
      <c r="AP445" s="24" t="str">
        <f t="shared" si="50"/>
        <v/>
      </c>
      <c r="AQ445" s="13" t="str">
        <f>IF(Formato_02!$Z$4&lt;&gt;"","PNCVG","")</f>
        <v/>
      </c>
      <c r="AR445" s="24" t="str">
        <f t="shared" si="51"/>
        <v/>
      </c>
      <c r="AS445" s="13" t="str">
        <f>IF(Formato_02!$AA$4&lt;&gt;"","PNFF","")</f>
        <v/>
      </c>
      <c r="AT445" s="24" t="str">
        <f t="shared" si="52"/>
        <v/>
      </c>
      <c r="AU445" s="13" t="str">
        <f>IF(Formato_02!$AB$4&lt;&gt;"","PNPAM","")</f>
        <v/>
      </c>
      <c r="AV445" s="24" t="str">
        <f t="shared" si="53"/>
        <v/>
      </c>
      <c r="AW445" s="13" t="str">
        <f>IF(Formato_02!$AC$4&lt;&gt;"","PNAIA","")</f>
        <v/>
      </c>
      <c r="AX445" s="24" t="str">
        <f t="shared" si="54"/>
        <v/>
      </c>
      <c r="AY445" s="13" t="str">
        <f>IF(Formato_02!$AD$4&lt;&gt;"","PIO","")</f>
        <v/>
      </c>
      <c r="AZ445" s="24" t="str">
        <f t="shared" si="55"/>
        <v/>
      </c>
      <c r="BA445" s="13" t="str">
        <f>IF('Formato 3_Gantt'!B$23&lt;&gt;"",'Formato 3_Gantt'!A$23,"")</f>
        <v/>
      </c>
      <c r="BB445" s="24" t="str">
        <f>IF('Formato 3_Gantt'!B$23&lt;&gt;"",'Formato 3_Gantt'!B$23,"")</f>
        <v/>
      </c>
      <c r="BC445" s="22" t="str">
        <f>IF('Formato 3_Gantt'!C$23&lt;&gt;"",'Formato 3_Gantt'!C$23,"")</f>
        <v/>
      </c>
      <c r="BD445" s="13" t="str">
        <f>IF('Formato 3_Gantt'!D$23&lt;&gt;"",'Formato 3_Gantt'!D$23,"")</f>
        <v/>
      </c>
      <c r="BE445" s="161" t="str">
        <f>IF('Formato 3_Gantt'!E$23&lt;&gt;"",'Formato 3_Gantt'!E$23,"")</f>
        <v/>
      </c>
      <c r="BF445" s="13" t="str">
        <f>IF('Formato 3_Gantt'!F$23&lt;&gt;"",'Formato 3_Gantt'!F$23,"")</f>
        <v/>
      </c>
      <c r="BG445" s="158" t="str">
        <f>IF('Formato 3_Gantt'!G$23&lt;&gt;"",'Formato 3_Gantt'!G$23,"")</f>
        <v/>
      </c>
      <c r="BH445" s="158" t="str">
        <f>IF('Formato 3_Gantt'!H$23&lt;&gt;"",'Formato 3_Gantt'!H$23,"")</f>
        <v/>
      </c>
      <c r="BI445" s="161" t="str">
        <f>IF('Formato 3_Gantt'!BL$23&lt;&gt;"",'Formato 3_Gantt'!BL$23,"")</f>
        <v/>
      </c>
      <c r="BJ445" s="161" t="str">
        <f>IF('Formato 3_Gantt'!BM$23&lt;&gt;"",'Formato 3_Gantt'!BM$23,"")</f>
        <v/>
      </c>
      <c r="BK445" s="161" t="str">
        <f>IF('Formato 3_Gantt'!BN$23&lt;&gt;"",'Formato 3_Gantt'!BN$23,"")</f>
        <v/>
      </c>
      <c r="BL445" s="161" t="str">
        <f>IF('Formato 3_Gantt'!BO$23&lt;&gt;"",'Formato 3_Gantt'!BO$23,"")</f>
        <v/>
      </c>
      <c r="BM445" s="161" t="str">
        <f>IF('Formato 3_Gantt'!BP$23&lt;&gt;"",'Formato 3_Gantt'!BP$23,"")</f>
        <v/>
      </c>
      <c r="BN445" s="161" t="str">
        <f>IF('Formato 3_Gantt'!BQ$23&lt;&gt;"",'Formato 3_Gantt'!BQ$23,"")</f>
        <v/>
      </c>
      <c r="BO445" s="161" t="str">
        <f>IF('Formato 3_Gantt'!BR$23&lt;&gt;"",'Formato 3_Gantt'!BR$23,"")</f>
        <v/>
      </c>
      <c r="BP445" s="161" t="str">
        <f>IF('Formato 3_Gantt'!BS$23&lt;&gt;"",'Formato 3_Gantt'!BS$23,"")</f>
        <v/>
      </c>
      <c r="BQ445" s="161" t="str">
        <f>IF('Formato 3_Gantt'!BT$23&lt;&gt;"",'Formato 3_Gantt'!BT$23,"")</f>
        <v/>
      </c>
      <c r="BR445" s="161" t="str">
        <f>IF('Formato 3_Gantt'!BU$23&lt;&gt;"",'Formato 3_Gantt'!BU$23,"")</f>
        <v/>
      </c>
      <c r="BS445" s="161" t="str">
        <f>IF('Formato 3_Gantt'!BV$23&lt;&gt;"",'Formato 3_Gantt'!BV$23,"")</f>
        <v/>
      </c>
      <c r="BT445" s="161" t="str">
        <f>IF('Formato 3_Gantt'!BW$23&lt;&gt;"",'Formato 3_Gantt'!BW$23,"")</f>
        <v/>
      </c>
      <c r="BU445" s="161" t="str">
        <f>IF('Formato 3_Gantt'!BX$23&lt;&gt;"",'Formato 3_Gantt'!BX$23,"")</f>
        <v/>
      </c>
      <c r="BV445" s="163" t="str">
        <f>IF('Formato 4_Ppto'!I$441&lt;&gt;"",'Formato 4_Ppto'!I$441,"")</f>
        <v/>
      </c>
      <c r="BW445" s="162" t="str">
        <f>IF('Formato 4_Ppto'!X$441&lt;&gt;"",'Formato 4_Ppto'!X$441,"")</f>
        <v/>
      </c>
      <c r="BX445" s="162" t="str">
        <f>IF('Formato 4_Ppto'!Y$441&lt;&gt;"",'Formato 4_Ppto'!Y$441,"")</f>
        <v/>
      </c>
      <c r="BY445" s="162" t="str">
        <f>IF('Formato 4_Ppto'!Z$441&lt;&gt;"",'Formato 4_Ppto'!Z$441,"")</f>
        <v/>
      </c>
      <c r="BZ445" s="162" t="str">
        <f>IF('Formato 4_Ppto'!AA$441&lt;&gt;"",'Formato 4_Ppto'!AA$441,"")</f>
        <v/>
      </c>
      <c r="CA445" s="162" t="str">
        <f>IF('Formato 4_Ppto'!AB$441&lt;&gt;"",'Formato 4_Ppto'!AB$441,"")</f>
        <v/>
      </c>
      <c r="CB445" s="162" t="str">
        <f>IF('Formato 4_Ppto'!AC$441&lt;&gt;"",'Formato 4_Ppto'!AC$441,"")</f>
        <v/>
      </c>
      <c r="CC445" s="162" t="str">
        <f>IF('Formato 4_Ppto'!AD$441&lt;&gt;"",'Formato 4_Ppto'!AD$441,"")</f>
        <v/>
      </c>
      <c r="CD445" s="162" t="str">
        <f>IF('Formato 4_Ppto'!AE$441&lt;&gt;"",'Formato 4_Ppto'!AE$441,"")</f>
        <v/>
      </c>
      <c r="CE445" s="162" t="str">
        <f>IF('Formato 4_Ppto'!AF$441&lt;&gt;"",'Formato 4_Ppto'!AF$441,"")</f>
        <v/>
      </c>
      <c r="CF445" s="162" t="str">
        <f>IF('Formato 4_Ppto'!AG$441&lt;&gt;"",'Formato 4_Ppto'!AG$441,"")</f>
        <v/>
      </c>
      <c r="CG445" s="162" t="str">
        <f>IF('Formato 4_Ppto'!AH$441&lt;&gt;"",'Formato 4_Ppto'!AH$441,"")</f>
        <v/>
      </c>
      <c r="CH445" s="162" t="str">
        <f>IF('Formato 4_Ppto'!AI$441&lt;&gt;"",'Formato 4_Ppto'!AI$441,"")</f>
        <v/>
      </c>
      <c r="CI445" s="163" t="str">
        <f>IF('Formato 4_Ppto'!AJ$441&lt;&gt;"",'Formato 4_Ppto'!AJ$441,"")</f>
        <v/>
      </c>
      <c r="CJ445" s="13" t="str">
        <f>IF('Formato 4_Ppto'!B464&lt;&gt;"",'Formato 4_Ppto'!A464,"")</f>
        <v/>
      </c>
      <c r="CK445" s="24" t="str">
        <f>IF('Formato 4_Ppto'!B464&lt;&gt;"",'Formato 4_Ppto'!B464,"")</f>
        <v/>
      </c>
      <c r="CL445" s="22" t="str">
        <f>IF('Formato 4_Ppto'!C464&lt;&gt;"",'Formato 4_Ppto'!C464,"")</f>
        <v/>
      </c>
      <c r="CM445" s="24" t="str">
        <f>IF('Formato 4_Ppto'!D464&lt;&gt;"",'Formato 4_Ppto'!D464,"")</f>
        <v/>
      </c>
      <c r="CN445" s="161" t="str">
        <f>IF('Formato 4_Ppto'!E464&lt;&gt;"",'Formato 4_Ppto'!E464,"")</f>
        <v/>
      </c>
      <c r="CO445" s="161" t="str">
        <f>IF('Formato 4_Ppto'!G464&lt;&gt;"",'Formato 4_Ppto'!G464,"")</f>
        <v/>
      </c>
      <c r="CP445" s="163" t="str">
        <f>IF('Formato 4_Ppto'!I464&lt;&gt;"",'Formato 4_Ppto'!I464,"")</f>
        <v/>
      </c>
      <c r="CQ445" s="161" t="str">
        <f>IF('Formato 4_Ppto'!K464&lt;&gt;"",'Formato 4_Ppto'!K464,"")</f>
        <v/>
      </c>
      <c r="CR445" s="161" t="str">
        <f>IF('Formato 4_Ppto'!L464&lt;&gt;"",'Formato 4_Ppto'!L464,"")</f>
        <v/>
      </c>
      <c r="CS445" s="161" t="str">
        <f>IF('Formato 4_Ppto'!M464&lt;&gt;"",'Formato 4_Ppto'!M464,"")</f>
        <v/>
      </c>
      <c r="CT445" s="161" t="str">
        <f>IF('Formato 4_Ppto'!N464&lt;&gt;"",'Formato 4_Ppto'!N464,"")</f>
        <v/>
      </c>
      <c r="CU445" s="161" t="str">
        <f>IF('Formato 4_Ppto'!O464&lt;&gt;"",'Formato 4_Ppto'!O464,"")</f>
        <v/>
      </c>
      <c r="CV445" s="161" t="str">
        <f>IF('Formato 4_Ppto'!P464&lt;&gt;"",'Formato 4_Ppto'!P464,"")</f>
        <v/>
      </c>
      <c r="CW445" s="161" t="str">
        <f>IF('Formato 4_Ppto'!Q464&lt;&gt;"",'Formato 4_Ppto'!Q464,"")</f>
        <v/>
      </c>
      <c r="CX445" s="161" t="str">
        <f>IF('Formato 4_Ppto'!R464&lt;&gt;"",'Formato 4_Ppto'!R464,"")</f>
        <v/>
      </c>
      <c r="CY445" s="161" t="str">
        <f>IF('Formato 4_Ppto'!S464&lt;&gt;"",'Formato 4_Ppto'!S464,"")</f>
        <v/>
      </c>
      <c r="CZ445" s="161" t="str">
        <f>IF('Formato 4_Ppto'!T464&lt;&gt;"",'Formato 4_Ppto'!T464,"")</f>
        <v/>
      </c>
      <c r="DA445" s="161" t="str">
        <f>IF('Formato 4_Ppto'!U464&lt;&gt;"",'Formato 4_Ppto'!U464,"")</f>
        <v/>
      </c>
      <c r="DB445" s="161" t="str">
        <f>IF('Formato 4_Ppto'!V464&lt;&gt;"",'Formato 4_Ppto'!V464,"")</f>
        <v/>
      </c>
      <c r="DC445" s="161" t="str">
        <f>IF('Formato 4_Ppto'!W464&lt;&gt;"",'Formato 4_Ppto'!W464,"")</f>
        <v/>
      </c>
      <c r="DD445" s="162" t="str">
        <f>IF('Formato 4_Ppto'!X464&lt;&gt;"",'Formato 4_Ppto'!X464,"")</f>
        <v/>
      </c>
      <c r="DE445" s="162" t="str">
        <f>IF('Formato 4_Ppto'!Y464&lt;&gt;"",'Formato 4_Ppto'!Y464,"")</f>
        <v/>
      </c>
      <c r="DF445" s="162" t="str">
        <f>IF('Formato 4_Ppto'!Z464&lt;&gt;"",'Formato 4_Ppto'!Z464,"")</f>
        <v/>
      </c>
      <c r="DG445" s="162" t="str">
        <f>IF('Formato 4_Ppto'!AA464&lt;&gt;"",'Formato 4_Ppto'!AA464,"")</f>
        <v/>
      </c>
      <c r="DH445" s="162" t="str">
        <f>IF('Formato 4_Ppto'!AB464&lt;&gt;"",'Formato 4_Ppto'!AB464,"")</f>
        <v/>
      </c>
      <c r="DI445" s="162" t="str">
        <f>IF('Formato 4_Ppto'!AC464&lt;&gt;"",'Formato 4_Ppto'!AC464,"")</f>
        <v/>
      </c>
      <c r="DJ445" s="162" t="str">
        <f>IF('Formato 4_Ppto'!AD464&lt;&gt;"",'Formato 4_Ppto'!AD464,"")</f>
        <v/>
      </c>
      <c r="DK445" s="162" t="str">
        <f>IF('Formato 4_Ppto'!AE464&lt;&gt;"",'Formato 4_Ppto'!AE464,"")</f>
        <v/>
      </c>
      <c r="DL445" s="162" t="str">
        <f>IF('Formato 4_Ppto'!AF464&lt;&gt;"",'Formato 4_Ppto'!AF464,"")</f>
        <v/>
      </c>
      <c r="DM445" s="162" t="str">
        <f>IF('Formato 4_Ppto'!AG464&lt;&gt;"",'Formato 4_Ppto'!AG464,"")</f>
        <v/>
      </c>
      <c r="DN445" s="162" t="str">
        <f>IF('Formato 4_Ppto'!AH464&lt;&gt;"",'Formato 4_Ppto'!AH464,"")</f>
        <v/>
      </c>
      <c r="DO445" s="162" t="str">
        <f>IF('Formato 4_Ppto'!AI464&lt;&gt;"",'Formato 4_Ppto'!AI464,"")</f>
        <v/>
      </c>
      <c r="DP445" s="163" t="str">
        <f>IF('Formato 4_Ppto'!AJ464&lt;&gt;"",'Formato 4_Ppto'!AJ464,"")</f>
        <v/>
      </c>
    </row>
    <row r="446" spans="2:120" x14ac:dyDescent="0.3">
      <c r="B446" s="13" t="str">
        <f>IF(OR(Tabla6[[#This Row],[IDA]]="",Tabla6[[#This Row],[IDT]]="",Tabla6[[#This Row],[IDI]]=""),"",Tabla6[[#This Row],[IDA]]&amp;"."&amp;Tabla6[[#This Row],[IDT]]&amp;"."&amp;Tabla6[[#This Row],[IDI]])</f>
        <v/>
      </c>
      <c r="C446" s="13" t="str">
        <f>IF(Formato_02!$B$14&lt;&gt;"",0,"")</f>
        <v/>
      </c>
      <c r="D446" s="13" t="str">
        <f>IF(Formato_02!$H$9&lt;&gt;"",Formato_02!$H$9,"")</f>
        <v/>
      </c>
      <c r="E446" s="24" t="str">
        <f t="shared" si="48"/>
        <v/>
      </c>
      <c r="F446" s="24" t="str">
        <f>IF(Formato_02!$B$14&lt;&gt;"",Formato_02!$B$14,"")</f>
        <v/>
      </c>
      <c r="G446" s="22" t="str">
        <f>IF('Formato 3_Gantt'!C451&lt;&gt;"",'Formato 3_Gantt'!C451,"")</f>
        <v/>
      </c>
      <c r="H446" s="13" t="str">
        <f>IF('Formato 3_Gantt'!D$8&lt;&gt;"",'Formato 3_Gantt'!D$8,"")</f>
        <v/>
      </c>
      <c r="I446" s="13" t="str">
        <f>IF('Formato 3_Gantt'!E$8&lt;&gt;"",'Formato 3_Gantt'!E$8,"")</f>
        <v/>
      </c>
      <c r="J446" s="13" t="str">
        <f>IF('Formato 3_Gantt'!F$8&lt;&gt;"",'Formato 3_Gantt'!F$8,"")</f>
        <v/>
      </c>
      <c r="K446" s="158" t="str">
        <f>IF('Formato 3_Gantt'!G$8&lt;&gt;"",'Formato 3_Gantt'!G$8,"")</f>
        <v/>
      </c>
      <c r="L446" s="158" t="str">
        <f>IF('Formato 3_Gantt'!H$8&lt;&gt;"",'Formato 3_Gantt'!H$8,"")</f>
        <v/>
      </c>
      <c r="M446" s="13" t="str">
        <f>IF('Formato 3_Gantt'!BL$8&lt;&gt;"",'Formato 3_Gantt'!BL$8,"")</f>
        <v/>
      </c>
      <c r="N446" s="13" t="str">
        <f>IF('Formato 3_Gantt'!BM$8&lt;&gt;"",'Formato 3_Gantt'!BM$8,"")</f>
        <v/>
      </c>
      <c r="O446" s="13" t="str">
        <f>IF('Formato 3_Gantt'!BN$8&lt;&gt;"",'Formato 3_Gantt'!BN$8,"")</f>
        <v/>
      </c>
      <c r="P446" s="13" t="str">
        <f>IF('Formato 3_Gantt'!BO$8&lt;&gt;"",'Formato 3_Gantt'!BO$8,"")</f>
        <v/>
      </c>
      <c r="Q446" s="13" t="str">
        <f>IF('Formato 3_Gantt'!BP$8&lt;&gt;"",'Formato 3_Gantt'!BP$8,"")</f>
        <v/>
      </c>
      <c r="R446" s="13" t="str">
        <f>IF('Formato 3_Gantt'!BQ$8&lt;&gt;"",'Formato 3_Gantt'!BQ$8,"")</f>
        <v/>
      </c>
      <c r="S446" s="13" t="str">
        <f>IF('Formato 3_Gantt'!BR$8&lt;&gt;"",'Formato 3_Gantt'!BR$8,"")</f>
        <v/>
      </c>
      <c r="T446" s="13" t="str">
        <f>IF('Formato 3_Gantt'!BS$8&lt;&gt;"",'Formato 3_Gantt'!BS$8,"")</f>
        <v/>
      </c>
      <c r="U446" s="13" t="str">
        <f>IF('Formato 3_Gantt'!BT$8&lt;&gt;"",'Formato 3_Gantt'!BT$8,"")</f>
        <v/>
      </c>
      <c r="V446" s="13" t="str">
        <f>IF('Formato 3_Gantt'!BU$8&lt;&gt;"",'Formato 3_Gantt'!BU$8,"")</f>
        <v/>
      </c>
      <c r="W446" s="13" t="str">
        <f>IF('Formato 3_Gantt'!BV$8&lt;&gt;"",'Formato 3_Gantt'!BV$8,"")</f>
        <v/>
      </c>
      <c r="X446" s="13" t="str">
        <f>IF('Formato 3_Gantt'!BW$8&lt;&gt;"",'Formato 3_Gantt'!BW$8,"")</f>
        <v/>
      </c>
      <c r="Y446" s="13" t="str">
        <f>IF('Formato 3_Gantt'!BX$8&lt;&gt;"",'Formato 3_Gantt'!BX$8,"")</f>
        <v/>
      </c>
      <c r="Z446" s="162" t="str">
        <f>IF(Formato_02!S$15&lt;&gt;"",Formato_02!S$15,"")</f>
        <v/>
      </c>
      <c r="AA446" s="162" t="str">
        <f>IF(Formato_02!T$15&lt;&gt;"",Formato_02!T$15,"")</f>
        <v/>
      </c>
      <c r="AB446" s="162" t="str">
        <f>IF(Formato_02!U$15&lt;&gt;"",Formato_02!U$15,"")</f>
        <v/>
      </c>
      <c r="AC446" s="162" t="str">
        <f>IF(Formato_02!V$15&lt;&gt;"",Formato_02!V$15,"")</f>
        <v/>
      </c>
      <c r="AD446" s="162" t="str">
        <f>IF(Formato_02!W$15&lt;&gt;"",Formato_02!W$15,"")</f>
        <v/>
      </c>
      <c r="AE446" s="162" t="str">
        <f>IF(Formato_02!X$15&lt;&gt;"",Formato_02!X$15,"")</f>
        <v/>
      </c>
      <c r="AF446" s="162" t="str">
        <f>IF(Formato_02!Y$15&lt;&gt;"",Formato_02!Y$15,"")</f>
        <v/>
      </c>
      <c r="AG446" s="162" t="str">
        <f>IF(Formato_02!Z$15&lt;&gt;"",Formato_02!Z$15,"")</f>
        <v/>
      </c>
      <c r="AH446" s="162" t="str">
        <f>IF(Formato_02!AA$15&lt;&gt;"",Formato_02!AA$15,"")</f>
        <v/>
      </c>
      <c r="AI446" s="162" t="str">
        <f>IF(Formato_02!AB$15&lt;&gt;"",Formato_02!AB$15,"")</f>
        <v/>
      </c>
      <c r="AJ446" s="162" t="str">
        <f>IF(Formato_02!AC$15&lt;&gt;"",Formato_02!AC$15,"")</f>
        <v/>
      </c>
      <c r="AK446" s="162" t="str">
        <f>IF(Formato_02!AD$15&lt;&gt;"",Formato_02!AD$15,"")</f>
        <v/>
      </c>
      <c r="AL446" s="162" t="str">
        <f>IF(Formato_02!$N$14&lt;&gt;"",Formato_02!$N$14,"")</f>
        <v/>
      </c>
      <c r="AM446" s="13" t="str">
        <f>IF(Formato_02!$X$4&lt;&gt;"","AN","")</f>
        <v/>
      </c>
      <c r="AN446" s="24" t="str">
        <f t="shared" si="49"/>
        <v/>
      </c>
      <c r="AO446" s="13" t="str">
        <f>IF(Formato_02!$Y$4&lt;&gt;"","P027","")</f>
        <v/>
      </c>
      <c r="AP446" s="24" t="str">
        <f t="shared" si="50"/>
        <v/>
      </c>
      <c r="AQ446" s="13" t="str">
        <f>IF(Formato_02!$Z$4&lt;&gt;"","PNCVG","")</f>
        <v/>
      </c>
      <c r="AR446" s="24" t="str">
        <f t="shared" si="51"/>
        <v/>
      </c>
      <c r="AS446" s="13" t="str">
        <f>IF(Formato_02!$AA$4&lt;&gt;"","PNFF","")</f>
        <v/>
      </c>
      <c r="AT446" s="24" t="str">
        <f t="shared" si="52"/>
        <v/>
      </c>
      <c r="AU446" s="13" t="str">
        <f>IF(Formato_02!$AB$4&lt;&gt;"","PNPAM","")</f>
        <v/>
      </c>
      <c r="AV446" s="24" t="str">
        <f t="shared" si="53"/>
        <v/>
      </c>
      <c r="AW446" s="13" t="str">
        <f>IF(Formato_02!$AC$4&lt;&gt;"","PNAIA","")</f>
        <v/>
      </c>
      <c r="AX446" s="24" t="str">
        <f t="shared" si="54"/>
        <v/>
      </c>
      <c r="AY446" s="13" t="str">
        <f>IF(Formato_02!$AD$4&lt;&gt;"","PIO","")</f>
        <v/>
      </c>
      <c r="AZ446" s="24" t="str">
        <f t="shared" si="55"/>
        <v/>
      </c>
      <c r="BA446" s="13" t="str">
        <f>IF('Formato 3_Gantt'!B$23&lt;&gt;"",'Formato 3_Gantt'!A$23,"")</f>
        <v/>
      </c>
      <c r="BB446" s="24" t="str">
        <f>IF('Formato 3_Gantt'!B$23&lt;&gt;"",'Formato 3_Gantt'!B$23,"")</f>
        <v/>
      </c>
      <c r="BC446" s="22" t="str">
        <f>IF('Formato 3_Gantt'!C$23&lt;&gt;"",'Formato 3_Gantt'!C$23,"")</f>
        <v/>
      </c>
      <c r="BD446" s="13" t="str">
        <f>IF('Formato 3_Gantt'!D$23&lt;&gt;"",'Formato 3_Gantt'!D$23,"")</f>
        <v/>
      </c>
      <c r="BE446" s="161" t="str">
        <f>IF('Formato 3_Gantt'!E$23&lt;&gt;"",'Formato 3_Gantt'!E$23,"")</f>
        <v/>
      </c>
      <c r="BF446" s="13" t="str">
        <f>IF('Formato 3_Gantt'!F$23&lt;&gt;"",'Formato 3_Gantt'!F$23,"")</f>
        <v/>
      </c>
      <c r="BG446" s="158" t="str">
        <f>IF('Formato 3_Gantt'!G$23&lt;&gt;"",'Formato 3_Gantt'!G$23,"")</f>
        <v/>
      </c>
      <c r="BH446" s="158" t="str">
        <f>IF('Formato 3_Gantt'!H$23&lt;&gt;"",'Formato 3_Gantt'!H$23,"")</f>
        <v/>
      </c>
      <c r="BI446" s="161" t="str">
        <f>IF('Formato 3_Gantt'!BL$23&lt;&gt;"",'Formato 3_Gantt'!BL$23,"")</f>
        <v/>
      </c>
      <c r="BJ446" s="161" t="str">
        <f>IF('Formato 3_Gantt'!BM$23&lt;&gt;"",'Formato 3_Gantt'!BM$23,"")</f>
        <v/>
      </c>
      <c r="BK446" s="161" t="str">
        <f>IF('Formato 3_Gantt'!BN$23&lt;&gt;"",'Formato 3_Gantt'!BN$23,"")</f>
        <v/>
      </c>
      <c r="BL446" s="161" t="str">
        <f>IF('Formato 3_Gantt'!BO$23&lt;&gt;"",'Formato 3_Gantt'!BO$23,"")</f>
        <v/>
      </c>
      <c r="BM446" s="161" t="str">
        <f>IF('Formato 3_Gantt'!BP$23&lt;&gt;"",'Formato 3_Gantt'!BP$23,"")</f>
        <v/>
      </c>
      <c r="BN446" s="161" t="str">
        <f>IF('Formato 3_Gantt'!BQ$23&lt;&gt;"",'Formato 3_Gantt'!BQ$23,"")</f>
        <v/>
      </c>
      <c r="BO446" s="161" t="str">
        <f>IF('Formato 3_Gantt'!BR$23&lt;&gt;"",'Formato 3_Gantt'!BR$23,"")</f>
        <v/>
      </c>
      <c r="BP446" s="161" t="str">
        <f>IF('Formato 3_Gantt'!BS$23&lt;&gt;"",'Formato 3_Gantt'!BS$23,"")</f>
        <v/>
      </c>
      <c r="BQ446" s="161" t="str">
        <f>IF('Formato 3_Gantt'!BT$23&lt;&gt;"",'Formato 3_Gantt'!BT$23,"")</f>
        <v/>
      </c>
      <c r="BR446" s="161" t="str">
        <f>IF('Formato 3_Gantt'!BU$23&lt;&gt;"",'Formato 3_Gantt'!BU$23,"")</f>
        <v/>
      </c>
      <c r="BS446" s="161" t="str">
        <f>IF('Formato 3_Gantt'!BV$23&lt;&gt;"",'Formato 3_Gantt'!BV$23,"")</f>
        <v/>
      </c>
      <c r="BT446" s="161" t="str">
        <f>IF('Formato 3_Gantt'!BW$23&lt;&gt;"",'Formato 3_Gantt'!BW$23,"")</f>
        <v/>
      </c>
      <c r="BU446" s="161" t="str">
        <f>IF('Formato 3_Gantt'!BX$23&lt;&gt;"",'Formato 3_Gantt'!BX$23,"")</f>
        <v/>
      </c>
      <c r="BV446" s="163" t="str">
        <f>IF('Formato 4_Ppto'!I$441&lt;&gt;"",'Formato 4_Ppto'!I$441,"")</f>
        <v/>
      </c>
      <c r="BW446" s="162" t="str">
        <f>IF('Formato 4_Ppto'!X$441&lt;&gt;"",'Formato 4_Ppto'!X$441,"")</f>
        <v/>
      </c>
      <c r="BX446" s="162" t="str">
        <f>IF('Formato 4_Ppto'!Y$441&lt;&gt;"",'Formato 4_Ppto'!Y$441,"")</f>
        <v/>
      </c>
      <c r="BY446" s="162" t="str">
        <f>IF('Formato 4_Ppto'!Z$441&lt;&gt;"",'Formato 4_Ppto'!Z$441,"")</f>
        <v/>
      </c>
      <c r="BZ446" s="162" t="str">
        <f>IF('Formato 4_Ppto'!AA$441&lt;&gt;"",'Formato 4_Ppto'!AA$441,"")</f>
        <v/>
      </c>
      <c r="CA446" s="162" t="str">
        <f>IF('Formato 4_Ppto'!AB$441&lt;&gt;"",'Formato 4_Ppto'!AB$441,"")</f>
        <v/>
      </c>
      <c r="CB446" s="162" t="str">
        <f>IF('Formato 4_Ppto'!AC$441&lt;&gt;"",'Formato 4_Ppto'!AC$441,"")</f>
        <v/>
      </c>
      <c r="CC446" s="162" t="str">
        <f>IF('Formato 4_Ppto'!AD$441&lt;&gt;"",'Formato 4_Ppto'!AD$441,"")</f>
        <v/>
      </c>
      <c r="CD446" s="162" t="str">
        <f>IF('Formato 4_Ppto'!AE$441&lt;&gt;"",'Formato 4_Ppto'!AE$441,"")</f>
        <v/>
      </c>
      <c r="CE446" s="162" t="str">
        <f>IF('Formato 4_Ppto'!AF$441&lt;&gt;"",'Formato 4_Ppto'!AF$441,"")</f>
        <v/>
      </c>
      <c r="CF446" s="162" t="str">
        <f>IF('Formato 4_Ppto'!AG$441&lt;&gt;"",'Formato 4_Ppto'!AG$441,"")</f>
        <v/>
      </c>
      <c r="CG446" s="162" t="str">
        <f>IF('Formato 4_Ppto'!AH$441&lt;&gt;"",'Formato 4_Ppto'!AH$441,"")</f>
        <v/>
      </c>
      <c r="CH446" s="162" t="str">
        <f>IF('Formato 4_Ppto'!AI$441&lt;&gt;"",'Formato 4_Ppto'!AI$441,"")</f>
        <v/>
      </c>
      <c r="CI446" s="163" t="str">
        <f>IF('Formato 4_Ppto'!AJ$441&lt;&gt;"",'Formato 4_Ppto'!AJ$441,"")</f>
        <v/>
      </c>
      <c r="CJ446" s="13" t="str">
        <f>IF('Formato 4_Ppto'!B465&lt;&gt;"",'Formato 4_Ppto'!A465,"")</f>
        <v/>
      </c>
      <c r="CK446" s="24" t="str">
        <f>IF('Formato 4_Ppto'!B465&lt;&gt;"",'Formato 4_Ppto'!B465,"")</f>
        <v/>
      </c>
      <c r="CL446" s="22" t="str">
        <f>IF('Formato 4_Ppto'!C465&lt;&gt;"",'Formato 4_Ppto'!C465,"")</f>
        <v/>
      </c>
      <c r="CM446" s="24" t="str">
        <f>IF('Formato 4_Ppto'!D465&lt;&gt;"",'Formato 4_Ppto'!D465,"")</f>
        <v/>
      </c>
      <c r="CN446" s="161" t="str">
        <f>IF('Formato 4_Ppto'!E465&lt;&gt;"",'Formato 4_Ppto'!E465,"")</f>
        <v/>
      </c>
      <c r="CO446" s="161" t="str">
        <f>IF('Formato 4_Ppto'!G465&lt;&gt;"",'Formato 4_Ppto'!G465,"")</f>
        <v/>
      </c>
      <c r="CP446" s="163" t="str">
        <f>IF('Formato 4_Ppto'!I465&lt;&gt;"",'Formato 4_Ppto'!I465,"")</f>
        <v/>
      </c>
      <c r="CQ446" s="161" t="str">
        <f>IF('Formato 4_Ppto'!K465&lt;&gt;"",'Formato 4_Ppto'!K465,"")</f>
        <v/>
      </c>
      <c r="CR446" s="161" t="str">
        <f>IF('Formato 4_Ppto'!L465&lt;&gt;"",'Formato 4_Ppto'!L465,"")</f>
        <v/>
      </c>
      <c r="CS446" s="161" t="str">
        <f>IF('Formato 4_Ppto'!M465&lt;&gt;"",'Formato 4_Ppto'!M465,"")</f>
        <v/>
      </c>
      <c r="CT446" s="161" t="str">
        <f>IF('Formato 4_Ppto'!N465&lt;&gt;"",'Formato 4_Ppto'!N465,"")</f>
        <v/>
      </c>
      <c r="CU446" s="161" t="str">
        <f>IF('Formato 4_Ppto'!O465&lt;&gt;"",'Formato 4_Ppto'!O465,"")</f>
        <v/>
      </c>
      <c r="CV446" s="161" t="str">
        <f>IF('Formato 4_Ppto'!P465&lt;&gt;"",'Formato 4_Ppto'!P465,"")</f>
        <v/>
      </c>
      <c r="CW446" s="161" t="str">
        <f>IF('Formato 4_Ppto'!Q465&lt;&gt;"",'Formato 4_Ppto'!Q465,"")</f>
        <v/>
      </c>
      <c r="CX446" s="161" t="str">
        <f>IF('Formato 4_Ppto'!R465&lt;&gt;"",'Formato 4_Ppto'!R465,"")</f>
        <v/>
      </c>
      <c r="CY446" s="161" t="str">
        <f>IF('Formato 4_Ppto'!S465&lt;&gt;"",'Formato 4_Ppto'!S465,"")</f>
        <v/>
      </c>
      <c r="CZ446" s="161" t="str">
        <f>IF('Formato 4_Ppto'!T465&lt;&gt;"",'Formato 4_Ppto'!T465,"")</f>
        <v/>
      </c>
      <c r="DA446" s="161" t="str">
        <f>IF('Formato 4_Ppto'!U465&lt;&gt;"",'Formato 4_Ppto'!U465,"")</f>
        <v/>
      </c>
      <c r="DB446" s="161" t="str">
        <f>IF('Formato 4_Ppto'!V465&lt;&gt;"",'Formato 4_Ppto'!V465,"")</f>
        <v/>
      </c>
      <c r="DC446" s="161" t="str">
        <f>IF('Formato 4_Ppto'!W465&lt;&gt;"",'Formato 4_Ppto'!W465,"")</f>
        <v/>
      </c>
      <c r="DD446" s="162" t="str">
        <f>IF('Formato 4_Ppto'!X465&lt;&gt;"",'Formato 4_Ppto'!X465,"")</f>
        <v/>
      </c>
      <c r="DE446" s="162" t="str">
        <f>IF('Formato 4_Ppto'!Y465&lt;&gt;"",'Formato 4_Ppto'!Y465,"")</f>
        <v/>
      </c>
      <c r="DF446" s="162" t="str">
        <f>IF('Formato 4_Ppto'!Z465&lt;&gt;"",'Formato 4_Ppto'!Z465,"")</f>
        <v/>
      </c>
      <c r="DG446" s="162" t="str">
        <f>IF('Formato 4_Ppto'!AA465&lt;&gt;"",'Formato 4_Ppto'!AA465,"")</f>
        <v/>
      </c>
      <c r="DH446" s="162" t="str">
        <f>IF('Formato 4_Ppto'!AB465&lt;&gt;"",'Formato 4_Ppto'!AB465,"")</f>
        <v/>
      </c>
      <c r="DI446" s="162" t="str">
        <f>IF('Formato 4_Ppto'!AC465&lt;&gt;"",'Formato 4_Ppto'!AC465,"")</f>
        <v/>
      </c>
      <c r="DJ446" s="162" t="str">
        <f>IF('Formato 4_Ppto'!AD465&lt;&gt;"",'Formato 4_Ppto'!AD465,"")</f>
        <v/>
      </c>
      <c r="DK446" s="162" t="str">
        <f>IF('Formato 4_Ppto'!AE465&lt;&gt;"",'Formato 4_Ppto'!AE465,"")</f>
        <v/>
      </c>
      <c r="DL446" s="162" t="str">
        <f>IF('Formato 4_Ppto'!AF465&lt;&gt;"",'Formato 4_Ppto'!AF465,"")</f>
        <v/>
      </c>
      <c r="DM446" s="162" t="str">
        <f>IF('Formato 4_Ppto'!AG465&lt;&gt;"",'Formato 4_Ppto'!AG465,"")</f>
        <v/>
      </c>
      <c r="DN446" s="162" t="str">
        <f>IF('Formato 4_Ppto'!AH465&lt;&gt;"",'Formato 4_Ppto'!AH465,"")</f>
        <v/>
      </c>
      <c r="DO446" s="162" t="str">
        <f>IF('Formato 4_Ppto'!AI465&lt;&gt;"",'Formato 4_Ppto'!AI465,"")</f>
        <v/>
      </c>
      <c r="DP446" s="163" t="str">
        <f>IF('Formato 4_Ppto'!AJ465&lt;&gt;"",'Formato 4_Ppto'!AJ465,"")</f>
        <v/>
      </c>
    </row>
    <row r="447" spans="2:120" x14ac:dyDescent="0.3">
      <c r="B447" s="13" t="str">
        <f>IF(OR(Tabla6[[#This Row],[IDA]]="",Tabla6[[#This Row],[IDT]]="",Tabla6[[#This Row],[IDI]]=""),"",Tabla6[[#This Row],[IDA]]&amp;"."&amp;Tabla6[[#This Row],[IDT]]&amp;"."&amp;Tabla6[[#This Row],[IDI]])</f>
        <v/>
      </c>
      <c r="C447" s="13" t="str">
        <f>IF(Formato_02!$B$14&lt;&gt;"",0,"")</f>
        <v/>
      </c>
      <c r="D447" s="13" t="str">
        <f>IF(Formato_02!$H$9&lt;&gt;"",Formato_02!$H$9,"")</f>
        <v/>
      </c>
      <c r="E447" s="24" t="str">
        <f t="shared" si="48"/>
        <v/>
      </c>
      <c r="F447" s="24" t="str">
        <f>IF(Formato_02!$B$14&lt;&gt;"",Formato_02!$B$14,"")</f>
        <v/>
      </c>
      <c r="G447" s="22" t="str">
        <f>IF('Formato 3_Gantt'!C452&lt;&gt;"",'Formato 3_Gantt'!C452,"")</f>
        <v/>
      </c>
      <c r="H447" s="13" t="str">
        <f>IF('Formato 3_Gantt'!D$8&lt;&gt;"",'Formato 3_Gantt'!D$8,"")</f>
        <v/>
      </c>
      <c r="I447" s="13" t="str">
        <f>IF('Formato 3_Gantt'!E$8&lt;&gt;"",'Formato 3_Gantt'!E$8,"")</f>
        <v/>
      </c>
      <c r="J447" s="13" t="str">
        <f>IF('Formato 3_Gantt'!F$8&lt;&gt;"",'Formato 3_Gantt'!F$8,"")</f>
        <v/>
      </c>
      <c r="K447" s="158" t="str">
        <f>IF('Formato 3_Gantt'!G$8&lt;&gt;"",'Formato 3_Gantt'!G$8,"")</f>
        <v/>
      </c>
      <c r="L447" s="158" t="str">
        <f>IF('Formato 3_Gantt'!H$8&lt;&gt;"",'Formato 3_Gantt'!H$8,"")</f>
        <v/>
      </c>
      <c r="M447" s="13" t="str">
        <f>IF('Formato 3_Gantt'!BL$8&lt;&gt;"",'Formato 3_Gantt'!BL$8,"")</f>
        <v/>
      </c>
      <c r="N447" s="13" t="str">
        <f>IF('Formato 3_Gantt'!BM$8&lt;&gt;"",'Formato 3_Gantt'!BM$8,"")</f>
        <v/>
      </c>
      <c r="O447" s="13" t="str">
        <f>IF('Formato 3_Gantt'!BN$8&lt;&gt;"",'Formato 3_Gantt'!BN$8,"")</f>
        <v/>
      </c>
      <c r="P447" s="13" t="str">
        <f>IF('Formato 3_Gantt'!BO$8&lt;&gt;"",'Formato 3_Gantt'!BO$8,"")</f>
        <v/>
      </c>
      <c r="Q447" s="13" t="str">
        <f>IF('Formato 3_Gantt'!BP$8&lt;&gt;"",'Formato 3_Gantt'!BP$8,"")</f>
        <v/>
      </c>
      <c r="R447" s="13" t="str">
        <f>IF('Formato 3_Gantt'!BQ$8&lt;&gt;"",'Formato 3_Gantt'!BQ$8,"")</f>
        <v/>
      </c>
      <c r="S447" s="13" t="str">
        <f>IF('Formato 3_Gantt'!BR$8&lt;&gt;"",'Formato 3_Gantt'!BR$8,"")</f>
        <v/>
      </c>
      <c r="T447" s="13" t="str">
        <f>IF('Formato 3_Gantt'!BS$8&lt;&gt;"",'Formato 3_Gantt'!BS$8,"")</f>
        <v/>
      </c>
      <c r="U447" s="13" t="str">
        <f>IF('Formato 3_Gantt'!BT$8&lt;&gt;"",'Formato 3_Gantt'!BT$8,"")</f>
        <v/>
      </c>
      <c r="V447" s="13" t="str">
        <f>IF('Formato 3_Gantt'!BU$8&lt;&gt;"",'Formato 3_Gantt'!BU$8,"")</f>
        <v/>
      </c>
      <c r="W447" s="13" t="str">
        <f>IF('Formato 3_Gantt'!BV$8&lt;&gt;"",'Formato 3_Gantt'!BV$8,"")</f>
        <v/>
      </c>
      <c r="X447" s="13" t="str">
        <f>IF('Formato 3_Gantt'!BW$8&lt;&gt;"",'Formato 3_Gantt'!BW$8,"")</f>
        <v/>
      </c>
      <c r="Y447" s="13" t="str">
        <f>IF('Formato 3_Gantt'!BX$8&lt;&gt;"",'Formato 3_Gantt'!BX$8,"")</f>
        <v/>
      </c>
      <c r="Z447" s="162" t="str">
        <f>IF(Formato_02!S$15&lt;&gt;"",Formato_02!S$15,"")</f>
        <v/>
      </c>
      <c r="AA447" s="162" t="str">
        <f>IF(Formato_02!T$15&lt;&gt;"",Formato_02!T$15,"")</f>
        <v/>
      </c>
      <c r="AB447" s="162" t="str">
        <f>IF(Formato_02!U$15&lt;&gt;"",Formato_02!U$15,"")</f>
        <v/>
      </c>
      <c r="AC447" s="162" t="str">
        <f>IF(Formato_02!V$15&lt;&gt;"",Formato_02!V$15,"")</f>
        <v/>
      </c>
      <c r="AD447" s="162" t="str">
        <f>IF(Formato_02!W$15&lt;&gt;"",Formato_02!W$15,"")</f>
        <v/>
      </c>
      <c r="AE447" s="162" t="str">
        <f>IF(Formato_02!X$15&lt;&gt;"",Formato_02!X$15,"")</f>
        <v/>
      </c>
      <c r="AF447" s="162" t="str">
        <f>IF(Formato_02!Y$15&lt;&gt;"",Formato_02!Y$15,"")</f>
        <v/>
      </c>
      <c r="AG447" s="162" t="str">
        <f>IF(Formato_02!Z$15&lt;&gt;"",Formato_02!Z$15,"")</f>
        <v/>
      </c>
      <c r="AH447" s="162" t="str">
        <f>IF(Formato_02!AA$15&lt;&gt;"",Formato_02!AA$15,"")</f>
        <v/>
      </c>
      <c r="AI447" s="162" t="str">
        <f>IF(Formato_02!AB$15&lt;&gt;"",Formato_02!AB$15,"")</f>
        <v/>
      </c>
      <c r="AJ447" s="162" t="str">
        <f>IF(Formato_02!AC$15&lt;&gt;"",Formato_02!AC$15,"")</f>
        <v/>
      </c>
      <c r="AK447" s="162" t="str">
        <f>IF(Formato_02!AD$15&lt;&gt;"",Formato_02!AD$15,"")</f>
        <v/>
      </c>
      <c r="AL447" s="162" t="str">
        <f>IF(Formato_02!$N$14&lt;&gt;"",Formato_02!$N$14,"")</f>
        <v/>
      </c>
      <c r="AM447" s="13" t="str">
        <f>IF(Formato_02!$X$4&lt;&gt;"","AN","")</f>
        <v/>
      </c>
      <c r="AN447" s="24" t="str">
        <f t="shared" si="49"/>
        <v/>
      </c>
      <c r="AO447" s="13" t="str">
        <f>IF(Formato_02!$Y$4&lt;&gt;"","P027","")</f>
        <v/>
      </c>
      <c r="AP447" s="24" t="str">
        <f t="shared" si="50"/>
        <v/>
      </c>
      <c r="AQ447" s="13" t="str">
        <f>IF(Formato_02!$Z$4&lt;&gt;"","PNCVG","")</f>
        <v/>
      </c>
      <c r="AR447" s="24" t="str">
        <f t="shared" si="51"/>
        <v/>
      </c>
      <c r="AS447" s="13" t="str">
        <f>IF(Formato_02!$AA$4&lt;&gt;"","PNFF","")</f>
        <v/>
      </c>
      <c r="AT447" s="24" t="str">
        <f t="shared" si="52"/>
        <v/>
      </c>
      <c r="AU447" s="13" t="str">
        <f>IF(Formato_02!$AB$4&lt;&gt;"","PNPAM","")</f>
        <v/>
      </c>
      <c r="AV447" s="24" t="str">
        <f t="shared" si="53"/>
        <v/>
      </c>
      <c r="AW447" s="13" t="str">
        <f>IF(Formato_02!$AC$4&lt;&gt;"","PNAIA","")</f>
        <v/>
      </c>
      <c r="AX447" s="24" t="str">
        <f t="shared" si="54"/>
        <v/>
      </c>
      <c r="AY447" s="13" t="str">
        <f>IF(Formato_02!$AD$4&lt;&gt;"","PIO","")</f>
        <v/>
      </c>
      <c r="AZ447" s="24" t="str">
        <f t="shared" si="55"/>
        <v/>
      </c>
      <c r="BA447" s="13" t="str">
        <f>IF('Formato 3_Gantt'!B$23&lt;&gt;"",'Formato 3_Gantt'!A$23,"")</f>
        <v/>
      </c>
      <c r="BB447" s="24" t="str">
        <f>IF('Formato 3_Gantt'!B$23&lt;&gt;"",'Formato 3_Gantt'!B$23,"")</f>
        <v/>
      </c>
      <c r="BC447" s="22" t="str">
        <f>IF('Formato 3_Gantt'!C$23&lt;&gt;"",'Formato 3_Gantt'!C$23,"")</f>
        <v/>
      </c>
      <c r="BD447" s="13" t="str">
        <f>IF('Formato 3_Gantt'!D$23&lt;&gt;"",'Formato 3_Gantt'!D$23,"")</f>
        <v/>
      </c>
      <c r="BE447" s="161" t="str">
        <f>IF('Formato 3_Gantt'!E$23&lt;&gt;"",'Formato 3_Gantt'!E$23,"")</f>
        <v/>
      </c>
      <c r="BF447" s="13" t="str">
        <f>IF('Formato 3_Gantt'!F$23&lt;&gt;"",'Formato 3_Gantt'!F$23,"")</f>
        <v/>
      </c>
      <c r="BG447" s="158" t="str">
        <f>IF('Formato 3_Gantt'!G$23&lt;&gt;"",'Formato 3_Gantt'!G$23,"")</f>
        <v/>
      </c>
      <c r="BH447" s="158" t="str">
        <f>IF('Formato 3_Gantt'!H$23&lt;&gt;"",'Formato 3_Gantt'!H$23,"")</f>
        <v/>
      </c>
      <c r="BI447" s="161" t="str">
        <f>IF('Formato 3_Gantt'!BL$23&lt;&gt;"",'Formato 3_Gantt'!BL$23,"")</f>
        <v/>
      </c>
      <c r="BJ447" s="161" t="str">
        <f>IF('Formato 3_Gantt'!BM$23&lt;&gt;"",'Formato 3_Gantt'!BM$23,"")</f>
        <v/>
      </c>
      <c r="BK447" s="161" t="str">
        <f>IF('Formato 3_Gantt'!BN$23&lt;&gt;"",'Formato 3_Gantt'!BN$23,"")</f>
        <v/>
      </c>
      <c r="BL447" s="161" t="str">
        <f>IF('Formato 3_Gantt'!BO$23&lt;&gt;"",'Formato 3_Gantt'!BO$23,"")</f>
        <v/>
      </c>
      <c r="BM447" s="161" t="str">
        <f>IF('Formato 3_Gantt'!BP$23&lt;&gt;"",'Formato 3_Gantt'!BP$23,"")</f>
        <v/>
      </c>
      <c r="BN447" s="161" t="str">
        <f>IF('Formato 3_Gantt'!BQ$23&lt;&gt;"",'Formato 3_Gantt'!BQ$23,"")</f>
        <v/>
      </c>
      <c r="BO447" s="161" t="str">
        <f>IF('Formato 3_Gantt'!BR$23&lt;&gt;"",'Formato 3_Gantt'!BR$23,"")</f>
        <v/>
      </c>
      <c r="BP447" s="161" t="str">
        <f>IF('Formato 3_Gantt'!BS$23&lt;&gt;"",'Formato 3_Gantt'!BS$23,"")</f>
        <v/>
      </c>
      <c r="BQ447" s="161" t="str">
        <f>IF('Formato 3_Gantt'!BT$23&lt;&gt;"",'Formato 3_Gantt'!BT$23,"")</f>
        <v/>
      </c>
      <c r="BR447" s="161" t="str">
        <f>IF('Formato 3_Gantt'!BU$23&lt;&gt;"",'Formato 3_Gantt'!BU$23,"")</f>
        <v/>
      </c>
      <c r="BS447" s="161" t="str">
        <f>IF('Formato 3_Gantt'!BV$23&lt;&gt;"",'Formato 3_Gantt'!BV$23,"")</f>
        <v/>
      </c>
      <c r="BT447" s="161" t="str">
        <f>IF('Formato 3_Gantt'!BW$23&lt;&gt;"",'Formato 3_Gantt'!BW$23,"")</f>
        <v/>
      </c>
      <c r="BU447" s="161" t="str">
        <f>IF('Formato 3_Gantt'!BX$23&lt;&gt;"",'Formato 3_Gantt'!BX$23,"")</f>
        <v/>
      </c>
      <c r="BV447" s="163" t="str">
        <f>IF('Formato 4_Ppto'!I$441&lt;&gt;"",'Formato 4_Ppto'!I$441,"")</f>
        <v/>
      </c>
      <c r="BW447" s="162" t="str">
        <f>IF('Formato 4_Ppto'!X$441&lt;&gt;"",'Formato 4_Ppto'!X$441,"")</f>
        <v/>
      </c>
      <c r="BX447" s="162" t="str">
        <f>IF('Formato 4_Ppto'!Y$441&lt;&gt;"",'Formato 4_Ppto'!Y$441,"")</f>
        <v/>
      </c>
      <c r="BY447" s="162" t="str">
        <f>IF('Formato 4_Ppto'!Z$441&lt;&gt;"",'Formato 4_Ppto'!Z$441,"")</f>
        <v/>
      </c>
      <c r="BZ447" s="162" t="str">
        <f>IF('Formato 4_Ppto'!AA$441&lt;&gt;"",'Formato 4_Ppto'!AA$441,"")</f>
        <v/>
      </c>
      <c r="CA447" s="162" t="str">
        <f>IF('Formato 4_Ppto'!AB$441&lt;&gt;"",'Formato 4_Ppto'!AB$441,"")</f>
        <v/>
      </c>
      <c r="CB447" s="162" t="str">
        <f>IF('Formato 4_Ppto'!AC$441&lt;&gt;"",'Formato 4_Ppto'!AC$441,"")</f>
        <v/>
      </c>
      <c r="CC447" s="162" t="str">
        <f>IF('Formato 4_Ppto'!AD$441&lt;&gt;"",'Formato 4_Ppto'!AD$441,"")</f>
        <v/>
      </c>
      <c r="CD447" s="162" t="str">
        <f>IF('Formato 4_Ppto'!AE$441&lt;&gt;"",'Formato 4_Ppto'!AE$441,"")</f>
        <v/>
      </c>
      <c r="CE447" s="162" t="str">
        <f>IF('Formato 4_Ppto'!AF$441&lt;&gt;"",'Formato 4_Ppto'!AF$441,"")</f>
        <v/>
      </c>
      <c r="CF447" s="162" t="str">
        <f>IF('Formato 4_Ppto'!AG$441&lt;&gt;"",'Formato 4_Ppto'!AG$441,"")</f>
        <v/>
      </c>
      <c r="CG447" s="162" t="str">
        <f>IF('Formato 4_Ppto'!AH$441&lt;&gt;"",'Formato 4_Ppto'!AH$441,"")</f>
        <v/>
      </c>
      <c r="CH447" s="162" t="str">
        <f>IF('Formato 4_Ppto'!AI$441&lt;&gt;"",'Formato 4_Ppto'!AI$441,"")</f>
        <v/>
      </c>
      <c r="CI447" s="163" t="str">
        <f>IF('Formato 4_Ppto'!AJ$441&lt;&gt;"",'Formato 4_Ppto'!AJ$441,"")</f>
        <v/>
      </c>
      <c r="CJ447" s="13" t="str">
        <f>IF('Formato 4_Ppto'!B466&lt;&gt;"",'Formato 4_Ppto'!A466,"")</f>
        <v/>
      </c>
      <c r="CK447" s="24" t="str">
        <f>IF('Formato 4_Ppto'!B466&lt;&gt;"",'Formato 4_Ppto'!B466,"")</f>
        <v/>
      </c>
      <c r="CL447" s="22" t="str">
        <f>IF('Formato 4_Ppto'!C466&lt;&gt;"",'Formato 4_Ppto'!C466,"")</f>
        <v/>
      </c>
      <c r="CM447" s="24" t="str">
        <f>IF('Formato 4_Ppto'!D466&lt;&gt;"",'Formato 4_Ppto'!D466,"")</f>
        <v/>
      </c>
      <c r="CN447" s="161" t="str">
        <f>IF('Formato 4_Ppto'!E466&lt;&gt;"",'Formato 4_Ppto'!E466,"")</f>
        <v/>
      </c>
      <c r="CO447" s="161" t="str">
        <f>IF('Formato 4_Ppto'!G466&lt;&gt;"",'Formato 4_Ppto'!G466,"")</f>
        <v/>
      </c>
      <c r="CP447" s="163" t="str">
        <f>IF('Formato 4_Ppto'!I466&lt;&gt;"",'Formato 4_Ppto'!I466,"")</f>
        <v/>
      </c>
      <c r="CQ447" s="161" t="str">
        <f>IF('Formato 4_Ppto'!K466&lt;&gt;"",'Formato 4_Ppto'!K466,"")</f>
        <v/>
      </c>
      <c r="CR447" s="161" t="str">
        <f>IF('Formato 4_Ppto'!L466&lt;&gt;"",'Formato 4_Ppto'!L466,"")</f>
        <v/>
      </c>
      <c r="CS447" s="161" t="str">
        <f>IF('Formato 4_Ppto'!M466&lt;&gt;"",'Formato 4_Ppto'!M466,"")</f>
        <v/>
      </c>
      <c r="CT447" s="161" t="str">
        <f>IF('Formato 4_Ppto'!N466&lt;&gt;"",'Formato 4_Ppto'!N466,"")</f>
        <v/>
      </c>
      <c r="CU447" s="161" t="str">
        <f>IF('Formato 4_Ppto'!O466&lt;&gt;"",'Formato 4_Ppto'!O466,"")</f>
        <v/>
      </c>
      <c r="CV447" s="161" t="str">
        <f>IF('Formato 4_Ppto'!P466&lt;&gt;"",'Formato 4_Ppto'!P466,"")</f>
        <v/>
      </c>
      <c r="CW447" s="161" t="str">
        <f>IF('Formato 4_Ppto'!Q466&lt;&gt;"",'Formato 4_Ppto'!Q466,"")</f>
        <v/>
      </c>
      <c r="CX447" s="161" t="str">
        <f>IF('Formato 4_Ppto'!R466&lt;&gt;"",'Formato 4_Ppto'!R466,"")</f>
        <v/>
      </c>
      <c r="CY447" s="161" t="str">
        <f>IF('Formato 4_Ppto'!S466&lt;&gt;"",'Formato 4_Ppto'!S466,"")</f>
        <v/>
      </c>
      <c r="CZ447" s="161" t="str">
        <f>IF('Formato 4_Ppto'!T466&lt;&gt;"",'Formato 4_Ppto'!T466,"")</f>
        <v/>
      </c>
      <c r="DA447" s="161" t="str">
        <f>IF('Formato 4_Ppto'!U466&lt;&gt;"",'Formato 4_Ppto'!U466,"")</f>
        <v/>
      </c>
      <c r="DB447" s="161" t="str">
        <f>IF('Formato 4_Ppto'!V466&lt;&gt;"",'Formato 4_Ppto'!V466,"")</f>
        <v/>
      </c>
      <c r="DC447" s="161" t="str">
        <f>IF('Formato 4_Ppto'!W466&lt;&gt;"",'Formato 4_Ppto'!W466,"")</f>
        <v/>
      </c>
      <c r="DD447" s="162" t="str">
        <f>IF('Formato 4_Ppto'!X466&lt;&gt;"",'Formato 4_Ppto'!X466,"")</f>
        <v/>
      </c>
      <c r="DE447" s="162" t="str">
        <f>IF('Formato 4_Ppto'!Y466&lt;&gt;"",'Formato 4_Ppto'!Y466,"")</f>
        <v/>
      </c>
      <c r="DF447" s="162" t="str">
        <f>IF('Formato 4_Ppto'!Z466&lt;&gt;"",'Formato 4_Ppto'!Z466,"")</f>
        <v/>
      </c>
      <c r="DG447" s="162" t="str">
        <f>IF('Formato 4_Ppto'!AA466&lt;&gt;"",'Formato 4_Ppto'!AA466,"")</f>
        <v/>
      </c>
      <c r="DH447" s="162" t="str">
        <f>IF('Formato 4_Ppto'!AB466&lt;&gt;"",'Formato 4_Ppto'!AB466,"")</f>
        <v/>
      </c>
      <c r="DI447" s="162" t="str">
        <f>IF('Formato 4_Ppto'!AC466&lt;&gt;"",'Formato 4_Ppto'!AC466,"")</f>
        <v/>
      </c>
      <c r="DJ447" s="162" t="str">
        <f>IF('Formato 4_Ppto'!AD466&lt;&gt;"",'Formato 4_Ppto'!AD466,"")</f>
        <v/>
      </c>
      <c r="DK447" s="162" t="str">
        <f>IF('Formato 4_Ppto'!AE466&lt;&gt;"",'Formato 4_Ppto'!AE466,"")</f>
        <v/>
      </c>
      <c r="DL447" s="162" t="str">
        <f>IF('Formato 4_Ppto'!AF466&lt;&gt;"",'Formato 4_Ppto'!AF466,"")</f>
        <v/>
      </c>
      <c r="DM447" s="162" t="str">
        <f>IF('Formato 4_Ppto'!AG466&lt;&gt;"",'Formato 4_Ppto'!AG466,"")</f>
        <v/>
      </c>
      <c r="DN447" s="162" t="str">
        <f>IF('Formato 4_Ppto'!AH466&lt;&gt;"",'Formato 4_Ppto'!AH466,"")</f>
        <v/>
      </c>
      <c r="DO447" s="162" t="str">
        <f>IF('Formato 4_Ppto'!AI466&lt;&gt;"",'Formato 4_Ppto'!AI466,"")</f>
        <v/>
      </c>
      <c r="DP447" s="163" t="str">
        <f>IF('Formato 4_Ppto'!AJ466&lt;&gt;"",'Formato 4_Ppto'!AJ466,"")</f>
        <v/>
      </c>
    </row>
    <row r="448" spans="2:120" x14ac:dyDescent="0.3">
      <c r="B448" s="13" t="str">
        <f>IF(OR(Tabla6[[#This Row],[IDA]]="",Tabla6[[#This Row],[IDT]]="",Tabla6[[#This Row],[IDI]]=""),"",Tabla6[[#This Row],[IDA]]&amp;"."&amp;Tabla6[[#This Row],[IDT]]&amp;"."&amp;Tabla6[[#This Row],[IDI]])</f>
        <v/>
      </c>
      <c r="C448" s="13" t="str">
        <f>IF(Formato_02!$B$14&lt;&gt;"",0,"")</f>
        <v/>
      </c>
      <c r="D448" s="13" t="str">
        <f>IF(Formato_02!$H$9&lt;&gt;"",Formato_02!$H$9,"")</f>
        <v/>
      </c>
      <c r="E448" s="24" t="str">
        <f t="shared" si="48"/>
        <v/>
      </c>
      <c r="F448" s="24" t="str">
        <f>IF(Formato_02!$B$14&lt;&gt;"",Formato_02!$B$14,"")</f>
        <v/>
      </c>
      <c r="G448" s="22" t="str">
        <f>IF('Formato 3_Gantt'!C453&lt;&gt;"",'Formato 3_Gantt'!C453,"")</f>
        <v/>
      </c>
      <c r="H448" s="13" t="str">
        <f>IF('Formato 3_Gantt'!D$8&lt;&gt;"",'Formato 3_Gantt'!D$8,"")</f>
        <v/>
      </c>
      <c r="I448" s="13" t="str">
        <f>IF('Formato 3_Gantt'!E$8&lt;&gt;"",'Formato 3_Gantt'!E$8,"")</f>
        <v/>
      </c>
      <c r="J448" s="13" t="str">
        <f>IF('Formato 3_Gantt'!F$8&lt;&gt;"",'Formato 3_Gantt'!F$8,"")</f>
        <v/>
      </c>
      <c r="K448" s="158" t="str">
        <f>IF('Formato 3_Gantt'!G$8&lt;&gt;"",'Formato 3_Gantt'!G$8,"")</f>
        <v/>
      </c>
      <c r="L448" s="158" t="str">
        <f>IF('Formato 3_Gantt'!H$8&lt;&gt;"",'Formato 3_Gantt'!H$8,"")</f>
        <v/>
      </c>
      <c r="M448" s="13" t="str">
        <f>IF('Formato 3_Gantt'!BL$8&lt;&gt;"",'Formato 3_Gantt'!BL$8,"")</f>
        <v/>
      </c>
      <c r="N448" s="13" t="str">
        <f>IF('Formato 3_Gantt'!BM$8&lt;&gt;"",'Formato 3_Gantt'!BM$8,"")</f>
        <v/>
      </c>
      <c r="O448" s="13" t="str">
        <f>IF('Formato 3_Gantt'!BN$8&lt;&gt;"",'Formato 3_Gantt'!BN$8,"")</f>
        <v/>
      </c>
      <c r="P448" s="13" t="str">
        <f>IF('Formato 3_Gantt'!BO$8&lt;&gt;"",'Formato 3_Gantt'!BO$8,"")</f>
        <v/>
      </c>
      <c r="Q448" s="13" t="str">
        <f>IF('Formato 3_Gantt'!BP$8&lt;&gt;"",'Formato 3_Gantt'!BP$8,"")</f>
        <v/>
      </c>
      <c r="R448" s="13" t="str">
        <f>IF('Formato 3_Gantt'!BQ$8&lt;&gt;"",'Formato 3_Gantt'!BQ$8,"")</f>
        <v/>
      </c>
      <c r="S448" s="13" t="str">
        <f>IF('Formato 3_Gantt'!BR$8&lt;&gt;"",'Formato 3_Gantt'!BR$8,"")</f>
        <v/>
      </c>
      <c r="T448" s="13" t="str">
        <f>IF('Formato 3_Gantt'!BS$8&lt;&gt;"",'Formato 3_Gantt'!BS$8,"")</f>
        <v/>
      </c>
      <c r="U448" s="13" t="str">
        <f>IF('Formato 3_Gantt'!BT$8&lt;&gt;"",'Formato 3_Gantt'!BT$8,"")</f>
        <v/>
      </c>
      <c r="V448" s="13" t="str">
        <f>IF('Formato 3_Gantt'!BU$8&lt;&gt;"",'Formato 3_Gantt'!BU$8,"")</f>
        <v/>
      </c>
      <c r="W448" s="13" t="str">
        <f>IF('Formato 3_Gantt'!BV$8&lt;&gt;"",'Formato 3_Gantt'!BV$8,"")</f>
        <v/>
      </c>
      <c r="X448" s="13" t="str">
        <f>IF('Formato 3_Gantt'!BW$8&lt;&gt;"",'Formato 3_Gantt'!BW$8,"")</f>
        <v/>
      </c>
      <c r="Y448" s="13" t="str">
        <f>IF('Formato 3_Gantt'!BX$8&lt;&gt;"",'Formato 3_Gantt'!BX$8,"")</f>
        <v/>
      </c>
      <c r="Z448" s="162" t="str">
        <f>IF(Formato_02!S$15&lt;&gt;"",Formato_02!S$15,"")</f>
        <v/>
      </c>
      <c r="AA448" s="162" t="str">
        <f>IF(Formato_02!T$15&lt;&gt;"",Formato_02!T$15,"")</f>
        <v/>
      </c>
      <c r="AB448" s="162" t="str">
        <f>IF(Formato_02!U$15&lt;&gt;"",Formato_02!U$15,"")</f>
        <v/>
      </c>
      <c r="AC448" s="162" t="str">
        <f>IF(Formato_02!V$15&lt;&gt;"",Formato_02!V$15,"")</f>
        <v/>
      </c>
      <c r="AD448" s="162" t="str">
        <f>IF(Formato_02!W$15&lt;&gt;"",Formato_02!W$15,"")</f>
        <v/>
      </c>
      <c r="AE448" s="162" t="str">
        <f>IF(Formato_02!X$15&lt;&gt;"",Formato_02!X$15,"")</f>
        <v/>
      </c>
      <c r="AF448" s="162" t="str">
        <f>IF(Formato_02!Y$15&lt;&gt;"",Formato_02!Y$15,"")</f>
        <v/>
      </c>
      <c r="AG448" s="162" t="str">
        <f>IF(Formato_02!Z$15&lt;&gt;"",Formato_02!Z$15,"")</f>
        <v/>
      </c>
      <c r="AH448" s="162" t="str">
        <f>IF(Formato_02!AA$15&lt;&gt;"",Formato_02!AA$15,"")</f>
        <v/>
      </c>
      <c r="AI448" s="162" t="str">
        <f>IF(Formato_02!AB$15&lt;&gt;"",Formato_02!AB$15,"")</f>
        <v/>
      </c>
      <c r="AJ448" s="162" t="str">
        <f>IF(Formato_02!AC$15&lt;&gt;"",Formato_02!AC$15,"")</f>
        <v/>
      </c>
      <c r="AK448" s="162" t="str">
        <f>IF(Formato_02!AD$15&lt;&gt;"",Formato_02!AD$15,"")</f>
        <v/>
      </c>
      <c r="AL448" s="162" t="str">
        <f>IF(Formato_02!$N$14&lt;&gt;"",Formato_02!$N$14,"")</f>
        <v/>
      </c>
      <c r="AM448" s="13" t="str">
        <f>IF(Formato_02!$X$4&lt;&gt;"","AN","")</f>
        <v/>
      </c>
      <c r="AN448" s="24" t="str">
        <f t="shared" si="49"/>
        <v/>
      </c>
      <c r="AO448" s="13" t="str">
        <f>IF(Formato_02!$Y$4&lt;&gt;"","P027","")</f>
        <v/>
      </c>
      <c r="AP448" s="24" t="str">
        <f t="shared" si="50"/>
        <v/>
      </c>
      <c r="AQ448" s="13" t="str">
        <f>IF(Formato_02!$Z$4&lt;&gt;"","PNCVG","")</f>
        <v/>
      </c>
      <c r="AR448" s="24" t="str">
        <f t="shared" si="51"/>
        <v/>
      </c>
      <c r="AS448" s="13" t="str">
        <f>IF(Formato_02!$AA$4&lt;&gt;"","PNFF","")</f>
        <v/>
      </c>
      <c r="AT448" s="24" t="str">
        <f t="shared" si="52"/>
        <v/>
      </c>
      <c r="AU448" s="13" t="str">
        <f>IF(Formato_02!$AB$4&lt;&gt;"","PNPAM","")</f>
        <v/>
      </c>
      <c r="AV448" s="24" t="str">
        <f t="shared" si="53"/>
        <v/>
      </c>
      <c r="AW448" s="13" t="str">
        <f>IF(Formato_02!$AC$4&lt;&gt;"","PNAIA","")</f>
        <v/>
      </c>
      <c r="AX448" s="24" t="str">
        <f t="shared" si="54"/>
        <v/>
      </c>
      <c r="AY448" s="13" t="str">
        <f>IF(Formato_02!$AD$4&lt;&gt;"","PIO","")</f>
        <v/>
      </c>
      <c r="AZ448" s="24" t="str">
        <f t="shared" si="55"/>
        <v/>
      </c>
      <c r="BA448" s="13" t="str">
        <f>IF('Formato 3_Gantt'!B$23&lt;&gt;"",'Formato 3_Gantt'!A$23,"")</f>
        <v/>
      </c>
      <c r="BB448" s="24" t="str">
        <f>IF('Formato 3_Gantt'!B$23&lt;&gt;"",'Formato 3_Gantt'!B$23,"")</f>
        <v/>
      </c>
      <c r="BC448" s="22" t="str">
        <f>IF('Formato 3_Gantt'!C$23&lt;&gt;"",'Formato 3_Gantt'!C$23,"")</f>
        <v/>
      </c>
      <c r="BD448" s="13" t="str">
        <f>IF('Formato 3_Gantt'!D$23&lt;&gt;"",'Formato 3_Gantt'!D$23,"")</f>
        <v/>
      </c>
      <c r="BE448" s="161" t="str">
        <f>IF('Formato 3_Gantt'!E$23&lt;&gt;"",'Formato 3_Gantt'!E$23,"")</f>
        <v/>
      </c>
      <c r="BF448" s="13" t="str">
        <f>IF('Formato 3_Gantt'!F$23&lt;&gt;"",'Formato 3_Gantt'!F$23,"")</f>
        <v/>
      </c>
      <c r="BG448" s="158" t="str">
        <f>IF('Formato 3_Gantt'!G$23&lt;&gt;"",'Formato 3_Gantt'!G$23,"")</f>
        <v/>
      </c>
      <c r="BH448" s="158" t="str">
        <f>IF('Formato 3_Gantt'!H$23&lt;&gt;"",'Formato 3_Gantt'!H$23,"")</f>
        <v/>
      </c>
      <c r="BI448" s="161" t="str">
        <f>IF('Formato 3_Gantt'!BL$23&lt;&gt;"",'Formato 3_Gantt'!BL$23,"")</f>
        <v/>
      </c>
      <c r="BJ448" s="161" t="str">
        <f>IF('Formato 3_Gantt'!BM$23&lt;&gt;"",'Formato 3_Gantt'!BM$23,"")</f>
        <v/>
      </c>
      <c r="BK448" s="161" t="str">
        <f>IF('Formato 3_Gantt'!BN$23&lt;&gt;"",'Formato 3_Gantt'!BN$23,"")</f>
        <v/>
      </c>
      <c r="BL448" s="161" t="str">
        <f>IF('Formato 3_Gantt'!BO$23&lt;&gt;"",'Formato 3_Gantt'!BO$23,"")</f>
        <v/>
      </c>
      <c r="BM448" s="161" t="str">
        <f>IF('Formato 3_Gantt'!BP$23&lt;&gt;"",'Formato 3_Gantt'!BP$23,"")</f>
        <v/>
      </c>
      <c r="BN448" s="161" t="str">
        <f>IF('Formato 3_Gantt'!BQ$23&lt;&gt;"",'Formato 3_Gantt'!BQ$23,"")</f>
        <v/>
      </c>
      <c r="BO448" s="161" t="str">
        <f>IF('Formato 3_Gantt'!BR$23&lt;&gt;"",'Formato 3_Gantt'!BR$23,"")</f>
        <v/>
      </c>
      <c r="BP448" s="161" t="str">
        <f>IF('Formato 3_Gantt'!BS$23&lt;&gt;"",'Formato 3_Gantt'!BS$23,"")</f>
        <v/>
      </c>
      <c r="BQ448" s="161" t="str">
        <f>IF('Formato 3_Gantt'!BT$23&lt;&gt;"",'Formato 3_Gantt'!BT$23,"")</f>
        <v/>
      </c>
      <c r="BR448" s="161" t="str">
        <f>IF('Formato 3_Gantt'!BU$23&lt;&gt;"",'Formato 3_Gantt'!BU$23,"")</f>
        <v/>
      </c>
      <c r="BS448" s="161" t="str">
        <f>IF('Formato 3_Gantt'!BV$23&lt;&gt;"",'Formato 3_Gantt'!BV$23,"")</f>
        <v/>
      </c>
      <c r="BT448" s="161" t="str">
        <f>IF('Formato 3_Gantt'!BW$23&lt;&gt;"",'Formato 3_Gantt'!BW$23,"")</f>
        <v/>
      </c>
      <c r="BU448" s="161" t="str">
        <f>IF('Formato 3_Gantt'!BX$23&lt;&gt;"",'Formato 3_Gantt'!BX$23,"")</f>
        <v/>
      </c>
      <c r="BV448" s="163" t="str">
        <f>IF('Formato 4_Ppto'!I$441&lt;&gt;"",'Formato 4_Ppto'!I$441,"")</f>
        <v/>
      </c>
      <c r="BW448" s="162" t="str">
        <f>IF('Formato 4_Ppto'!X$441&lt;&gt;"",'Formato 4_Ppto'!X$441,"")</f>
        <v/>
      </c>
      <c r="BX448" s="162" t="str">
        <f>IF('Formato 4_Ppto'!Y$441&lt;&gt;"",'Formato 4_Ppto'!Y$441,"")</f>
        <v/>
      </c>
      <c r="BY448" s="162" t="str">
        <f>IF('Formato 4_Ppto'!Z$441&lt;&gt;"",'Formato 4_Ppto'!Z$441,"")</f>
        <v/>
      </c>
      <c r="BZ448" s="162" t="str">
        <f>IF('Formato 4_Ppto'!AA$441&lt;&gt;"",'Formato 4_Ppto'!AA$441,"")</f>
        <v/>
      </c>
      <c r="CA448" s="162" t="str">
        <f>IF('Formato 4_Ppto'!AB$441&lt;&gt;"",'Formato 4_Ppto'!AB$441,"")</f>
        <v/>
      </c>
      <c r="CB448" s="162" t="str">
        <f>IF('Formato 4_Ppto'!AC$441&lt;&gt;"",'Formato 4_Ppto'!AC$441,"")</f>
        <v/>
      </c>
      <c r="CC448" s="162" t="str">
        <f>IF('Formato 4_Ppto'!AD$441&lt;&gt;"",'Formato 4_Ppto'!AD$441,"")</f>
        <v/>
      </c>
      <c r="CD448" s="162" t="str">
        <f>IF('Formato 4_Ppto'!AE$441&lt;&gt;"",'Formato 4_Ppto'!AE$441,"")</f>
        <v/>
      </c>
      <c r="CE448" s="162" t="str">
        <f>IF('Formato 4_Ppto'!AF$441&lt;&gt;"",'Formato 4_Ppto'!AF$441,"")</f>
        <v/>
      </c>
      <c r="CF448" s="162" t="str">
        <f>IF('Formato 4_Ppto'!AG$441&lt;&gt;"",'Formato 4_Ppto'!AG$441,"")</f>
        <v/>
      </c>
      <c r="CG448" s="162" t="str">
        <f>IF('Formato 4_Ppto'!AH$441&lt;&gt;"",'Formato 4_Ppto'!AH$441,"")</f>
        <v/>
      </c>
      <c r="CH448" s="162" t="str">
        <f>IF('Formato 4_Ppto'!AI$441&lt;&gt;"",'Formato 4_Ppto'!AI$441,"")</f>
        <v/>
      </c>
      <c r="CI448" s="163" t="str">
        <f>IF('Formato 4_Ppto'!AJ$441&lt;&gt;"",'Formato 4_Ppto'!AJ$441,"")</f>
        <v/>
      </c>
      <c r="CJ448" s="13" t="str">
        <f>IF('Formato 4_Ppto'!B467&lt;&gt;"",'Formato 4_Ppto'!A467,"")</f>
        <v/>
      </c>
      <c r="CK448" s="24" t="str">
        <f>IF('Formato 4_Ppto'!B467&lt;&gt;"",'Formato 4_Ppto'!B467,"")</f>
        <v/>
      </c>
      <c r="CL448" s="22" t="str">
        <f>IF('Formato 4_Ppto'!C467&lt;&gt;"",'Formato 4_Ppto'!C467,"")</f>
        <v/>
      </c>
      <c r="CM448" s="24" t="str">
        <f>IF('Formato 4_Ppto'!D467&lt;&gt;"",'Formato 4_Ppto'!D467,"")</f>
        <v/>
      </c>
      <c r="CN448" s="161" t="str">
        <f>IF('Formato 4_Ppto'!E467&lt;&gt;"",'Formato 4_Ppto'!E467,"")</f>
        <v/>
      </c>
      <c r="CO448" s="161" t="str">
        <f>IF('Formato 4_Ppto'!G467&lt;&gt;"",'Formato 4_Ppto'!G467,"")</f>
        <v/>
      </c>
      <c r="CP448" s="163" t="str">
        <f>IF('Formato 4_Ppto'!I467&lt;&gt;"",'Formato 4_Ppto'!I467,"")</f>
        <v/>
      </c>
      <c r="CQ448" s="161" t="str">
        <f>IF('Formato 4_Ppto'!K467&lt;&gt;"",'Formato 4_Ppto'!K467,"")</f>
        <v/>
      </c>
      <c r="CR448" s="161" t="str">
        <f>IF('Formato 4_Ppto'!L467&lt;&gt;"",'Formato 4_Ppto'!L467,"")</f>
        <v/>
      </c>
      <c r="CS448" s="161" t="str">
        <f>IF('Formato 4_Ppto'!M467&lt;&gt;"",'Formato 4_Ppto'!M467,"")</f>
        <v/>
      </c>
      <c r="CT448" s="161" t="str">
        <f>IF('Formato 4_Ppto'!N467&lt;&gt;"",'Formato 4_Ppto'!N467,"")</f>
        <v/>
      </c>
      <c r="CU448" s="161" t="str">
        <f>IF('Formato 4_Ppto'!O467&lt;&gt;"",'Formato 4_Ppto'!O467,"")</f>
        <v/>
      </c>
      <c r="CV448" s="161" t="str">
        <f>IF('Formato 4_Ppto'!P467&lt;&gt;"",'Formato 4_Ppto'!P467,"")</f>
        <v/>
      </c>
      <c r="CW448" s="161" t="str">
        <f>IF('Formato 4_Ppto'!Q467&lt;&gt;"",'Formato 4_Ppto'!Q467,"")</f>
        <v/>
      </c>
      <c r="CX448" s="161" t="str">
        <f>IF('Formato 4_Ppto'!R467&lt;&gt;"",'Formato 4_Ppto'!R467,"")</f>
        <v/>
      </c>
      <c r="CY448" s="161" t="str">
        <f>IF('Formato 4_Ppto'!S467&lt;&gt;"",'Formato 4_Ppto'!S467,"")</f>
        <v/>
      </c>
      <c r="CZ448" s="161" t="str">
        <f>IF('Formato 4_Ppto'!T467&lt;&gt;"",'Formato 4_Ppto'!T467,"")</f>
        <v/>
      </c>
      <c r="DA448" s="161" t="str">
        <f>IF('Formato 4_Ppto'!U467&lt;&gt;"",'Formato 4_Ppto'!U467,"")</f>
        <v/>
      </c>
      <c r="DB448" s="161" t="str">
        <f>IF('Formato 4_Ppto'!V467&lt;&gt;"",'Formato 4_Ppto'!V467,"")</f>
        <v/>
      </c>
      <c r="DC448" s="161" t="str">
        <f>IF('Formato 4_Ppto'!W467&lt;&gt;"",'Formato 4_Ppto'!W467,"")</f>
        <v/>
      </c>
      <c r="DD448" s="162" t="str">
        <f>IF('Formato 4_Ppto'!X467&lt;&gt;"",'Formato 4_Ppto'!X467,"")</f>
        <v/>
      </c>
      <c r="DE448" s="162" t="str">
        <f>IF('Formato 4_Ppto'!Y467&lt;&gt;"",'Formato 4_Ppto'!Y467,"")</f>
        <v/>
      </c>
      <c r="DF448" s="162" t="str">
        <f>IF('Formato 4_Ppto'!Z467&lt;&gt;"",'Formato 4_Ppto'!Z467,"")</f>
        <v/>
      </c>
      <c r="DG448" s="162" t="str">
        <f>IF('Formato 4_Ppto'!AA467&lt;&gt;"",'Formato 4_Ppto'!AA467,"")</f>
        <v/>
      </c>
      <c r="DH448" s="162" t="str">
        <f>IF('Formato 4_Ppto'!AB467&lt;&gt;"",'Formato 4_Ppto'!AB467,"")</f>
        <v/>
      </c>
      <c r="DI448" s="162" t="str">
        <f>IF('Formato 4_Ppto'!AC467&lt;&gt;"",'Formato 4_Ppto'!AC467,"")</f>
        <v/>
      </c>
      <c r="DJ448" s="162" t="str">
        <f>IF('Formato 4_Ppto'!AD467&lt;&gt;"",'Formato 4_Ppto'!AD467,"")</f>
        <v/>
      </c>
      <c r="DK448" s="162" t="str">
        <f>IF('Formato 4_Ppto'!AE467&lt;&gt;"",'Formato 4_Ppto'!AE467,"")</f>
        <v/>
      </c>
      <c r="DL448" s="162" t="str">
        <f>IF('Formato 4_Ppto'!AF467&lt;&gt;"",'Formato 4_Ppto'!AF467,"")</f>
        <v/>
      </c>
      <c r="DM448" s="162" t="str">
        <f>IF('Formato 4_Ppto'!AG467&lt;&gt;"",'Formato 4_Ppto'!AG467,"")</f>
        <v/>
      </c>
      <c r="DN448" s="162" t="str">
        <f>IF('Formato 4_Ppto'!AH467&lt;&gt;"",'Formato 4_Ppto'!AH467,"")</f>
        <v/>
      </c>
      <c r="DO448" s="162" t="str">
        <f>IF('Formato 4_Ppto'!AI467&lt;&gt;"",'Formato 4_Ppto'!AI467,"")</f>
        <v/>
      </c>
      <c r="DP448" s="163" t="str">
        <f>IF('Formato 4_Ppto'!AJ467&lt;&gt;"",'Formato 4_Ppto'!AJ467,"")</f>
        <v/>
      </c>
    </row>
    <row r="449" spans="2:120" x14ac:dyDescent="0.3">
      <c r="B449" s="13" t="str">
        <f>IF(OR(Tabla6[[#This Row],[IDA]]="",Tabla6[[#This Row],[IDT]]="",Tabla6[[#This Row],[IDI]]=""),"",Tabla6[[#This Row],[IDA]]&amp;"."&amp;Tabla6[[#This Row],[IDT]]&amp;"."&amp;Tabla6[[#This Row],[IDI]])</f>
        <v/>
      </c>
      <c r="C449" s="13" t="str">
        <f>IF(Formato_02!$B$14&lt;&gt;"",0,"")</f>
        <v/>
      </c>
      <c r="D449" s="13" t="str">
        <f>IF(Formato_02!$H$9&lt;&gt;"",Formato_02!$H$9,"")</f>
        <v/>
      </c>
      <c r="E449" s="24" t="str">
        <f t="shared" si="48"/>
        <v/>
      </c>
      <c r="F449" s="24" t="str">
        <f>IF(Formato_02!$B$14&lt;&gt;"",Formato_02!$B$14,"")</f>
        <v/>
      </c>
      <c r="G449" s="22" t="str">
        <f>IF('Formato 3_Gantt'!C454&lt;&gt;"",'Formato 3_Gantt'!C454,"")</f>
        <v/>
      </c>
      <c r="H449" s="13" t="str">
        <f>IF('Formato 3_Gantt'!D$8&lt;&gt;"",'Formato 3_Gantt'!D$8,"")</f>
        <v/>
      </c>
      <c r="I449" s="13" t="str">
        <f>IF('Formato 3_Gantt'!E$8&lt;&gt;"",'Formato 3_Gantt'!E$8,"")</f>
        <v/>
      </c>
      <c r="J449" s="13" t="str">
        <f>IF('Formato 3_Gantt'!F$8&lt;&gt;"",'Formato 3_Gantt'!F$8,"")</f>
        <v/>
      </c>
      <c r="K449" s="158" t="str">
        <f>IF('Formato 3_Gantt'!G$8&lt;&gt;"",'Formato 3_Gantt'!G$8,"")</f>
        <v/>
      </c>
      <c r="L449" s="158" t="str">
        <f>IF('Formato 3_Gantt'!H$8&lt;&gt;"",'Formato 3_Gantt'!H$8,"")</f>
        <v/>
      </c>
      <c r="M449" s="13" t="str">
        <f>IF('Formato 3_Gantt'!BL$8&lt;&gt;"",'Formato 3_Gantt'!BL$8,"")</f>
        <v/>
      </c>
      <c r="N449" s="13" t="str">
        <f>IF('Formato 3_Gantt'!BM$8&lt;&gt;"",'Formato 3_Gantt'!BM$8,"")</f>
        <v/>
      </c>
      <c r="O449" s="13" t="str">
        <f>IF('Formato 3_Gantt'!BN$8&lt;&gt;"",'Formato 3_Gantt'!BN$8,"")</f>
        <v/>
      </c>
      <c r="P449" s="13" t="str">
        <f>IF('Formato 3_Gantt'!BO$8&lt;&gt;"",'Formato 3_Gantt'!BO$8,"")</f>
        <v/>
      </c>
      <c r="Q449" s="13" t="str">
        <f>IF('Formato 3_Gantt'!BP$8&lt;&gt;"",'Formato 3_Gantt'!BP$8,"")</f>
        <v/>
      </c>
      <c r="R449" s="13" t="str">
        <f>IF('Formato 3_Gantt'!BQ$8&lt;&gt;"",'Formato 3_Gantt'!BQ$8,"")</f>
        <v/>
      </c>
      <c r="S449" s="13" t="str">
        <f>IF('Formato 3_Gantt'!BR$8&lt;&gt;"",'Formato 3_Gantt'!BR$8,"")</f>
        <v/>
      </c>
      <c r="T449" s="13" t="str">
        <f>IF('Formato 3_Gantt'!BS$8&lt;&gt;"",'Formato 3_Gantt'!BS$8,"")</f>
        <v/>
      </c>
      <c r="U449" s="13" t="str">
        <f>IF('Formato 3_Gantt'!BT$8&lt;&gt;"",'Formato 3_Gantt'!BT$8,"")</f>
        <v/>
      </c>
      <c r="V449" s="13" t="str">
        <f>IF('Formato 3_Gantt'!BU$8&lt;&gt;"",'Formato 3_Gantt'!BU$8,"")</f>
        <v/>
      </c>
      <c r="W449" s="13" t="str">
        <f>IF('Formato 3_Gantt'!BV$8&lt;&gt;"",'Formato 3_Gantt'!BV$8,"")</f>
        <v/>
      </c>
      <c r="X449" s="13" t="str">
        <f>IF('Formato 3_Gantt'!BW$8&lt;&gt;"",'Formato 3_Gantt'!BW$8,"")</f>
        <v/>
      </c>
      <c r="Y449" s="13" t="str">
        <f>IF('Formato 3_Gantt'!BX$8&lt;&gt;"",'Formato 3_Gantt'!BX$8,"")</f>
        <v/>
      </c>
      <c r="Z449" s="162" t="str">
        <f>IF(Formato_02!S$15&lt;&gt;"",Formato_02!S$15,"")</f>
        <v/>
      </c>
      <c r="AA449" s="162" t="str">
        <f>IF(Formato_02!T$15&lt;&gt;"",Formato_02!T$15,"")</f>
        <v/>
      </c>
      <c r="AB449" s="162" t="str">
        <f>IF(Formato_02!U$15&lt;&gt;"",Formato_02!U$15,"")</f>
        <v/>
      </c>
      <c r="AC449" s="162" t="str">
        <f>IF(Formato_02!V$15&lt;&gt;"",Formato_02!V$15,"")</f>
        <v/>
      </c>
      <c r="AD449" s="162" t="str">
        <f>IF(Formato_02!W$15&lt;&gt;"",Formato_02!W$15,"")</f>
        <v/>
      </c>
      <c r="AE449" s="162" t="str">
        <f>IF(Formato_02!X$15&lt;&gt;"",Formato_02!X$15,"")</f>
        <v/>
      </c>
      <c r="AF449" s="162" t="str">
        <f>IF(Formato_02!Y$15&lt;&gt;"",Formato_02!Y$15,"")</f>
        <v/>
      </c>
      <c r="AG449" s="162" t="str">
        <f>IF(Formato_02!Z$15&lt;&gt;"",Formato_02!Z$15,"")</f>
        <v/>
      </c>
      <c r="AH449" s="162" t="str">
        <f>IF(Formato_02!AA$15&lt;&gt;"",Formato_02!AA$15,"")</f>
        <v/>
      </c>
      <c r="AI449" s="162" t="str">
        <f>IF(Formato_02!AB$15&lt;&gt;"",Formato_02!AB$15,"")</f>
        <v/>
      </c>
      <c r="AJ449" s="162" t="str">
        <f>IF(Formato_02!AC$15&lt;&gt;"",Formato_02!AC$15,"")</f>
        <v/>
      </c>
      <c r="AK449" s="162" t="str">
        <f>IF(Formato_02!AD$15&lt;&gt;"",Formato_02!AD$15,"")</f>
        <v/>
      </c>
      <c r="AL449" s="162" t="str">
        <f>IF(Formato_02!$N$14&lt;&gt;"",Formato_02!$N$14,"")</f>
        <v/>
      </c>
      <c r="AM449" s="13" t="str">
        <f>IF(Formato_02!$X$4&lt;&gt;"","AN","")</f>
        <v/>
      </c>
      <c r="AN449" s="24" t="str">
        <f t="shared" si="49"/>
        <v/>
      </c>
      <c r="AO449" s="13" t="str">
        <f>IF(Formato_02!$Y$4&lt;&gt;"","P027","")</f>
        <v/>
      </c>
      <c r="AP449" s="24" t="str">
        <f t="shared" si="50"/>
        <v/>
      </c>
      <c r="AQ449" s="13" t="str">
        <f>IF(Formato_02!$Z$4&lt;&gt;"","PNCVG","")</f>
        <v/>
      </c>
      <c r="AR449" s="24" t="str">
        <f t="shared" si="51"/>
        <v/>
      </c>
      <c r="AS449" s="13" t="str">
        <f>IF(Formato_02!$AA$4&lt;&gt;"","PNFF","")</f>
        <v/>
      </c>
      <c r="AT449" s="24" t="str">
        <f t="shared" si="52"/>
        <v/>
      </c>
      <c r="AU449" s="13" t="str">
        <f>IF(Formato_02!$AB$4&lt;&gt;"","PNPAM","")</f>
        <v/>
      </c>
      <c r="AV449" s="24" t="str">
        <f t="shared" si="53"/>
        <v/>
      </c>
      <c r="AW449" s="13" t="str">
        <f>IF(Formato_02!$AC$4&lt;&gt;"","PNAIA","")</f>
        <v/>
      </c>
      <c r="AX449" s="24" t="str">
        <f t="shared" si="54"/>
        <v/>
      </c>
      <c r="AY449" s="13" t="str">
        <f>IF(Formato_02!$AD$4&lt;&gt;"","PIO","")</f>
        <v/>
      </c>
      <c r="AZ449" s="24" t="str">
        <f t="shared" si="55"/>
        <v/>
      </c>
      <c r="BA449" s="13" t="str">
        <f>IF('Formato 3_Gantt'!B$23&lt;&gt;"",'Formato 3_Gantt'!A$23,"")</f>
        <v/>
      </c>
      <c r="BB449" s="24" t="str">
        <f>IF('Formato 3_Gantt'!B$23&lt;&gt;"",'Formato 3_Gantt'!B$23,"")</f>
        <v/>
      </c>
      <c r="BC449" s="22" t="str">
        <f>IF('Formato 3_Gantt'!C$23&lt;&gt;"",'Formato 3_Gantt'!C$23,"")</f>
        <v/>
      </c>
      <c r="BD449" s="13" t="str">
        <f>IF('Formato 3_Gantt'!D$23&lt;&gt;"",'Formato 3_Gantt'!D$23,"")</f>
        <v/>
      </c>
      <c r="BE449" s="161" t="str">
        <f>IF('Formato 3_Gantt'!E$23&lt;&gt;"",'Formato 3_Gantt'!E$23,"")</f>
        <v/>
      </c>
      <c r="BF449" s="13" t="str">
        <f>IF('Formato 3_Gantt'!F$23&lt;&gt;"",'Formato 3_Gantt'!F$23,"")</f>
        <v/>
      </c>
      <c r="BG449" s="158" t="str">
        <f>IF('Formato 3_Gantt'!G$23&lt;&gt;"",'Formato 3_Gantt'!G$23,"")</f>
        <v/>
      </c>
      <c r="BH449" s="158" t="str">
        <f>IF('Formato 3_Gantt'!H$23&lt;&gt;"",'Formato 3_Gantt'!H$23,"")</f>
        <v/>
      </c>
      <c r="BI449" s="161" t="str">
        <f>IF('Formato 3_Gantt'!BL$23&lt;&gt;"",'Formato 3_Gantt'!BL$23,"")</f>
        <v/>
      </c>
      <c r="BJ449" s="161" t="str">
        <f>IF('Formato 3_Gantt'!BM$23&lt;&gt;"",'Formato 3_Gantt'!BM$23,"")</f>
        <v/>
      </c>
      <c r="BK449" s="161" t="str">
        <f>IF('Formato 3_Gantt'!BN$23&lt;&gt;"",'Formato 3_Gantt'!BN$23,"")</f>
        <v/>
      </c>
      <c r="BL449" s="161" t="str">
        <f>IF('Formato 3_Gantt'!BO$23&lt;&gt;"",'Formato 3_Gantt'!BO$23,"")</f>
        <v/>
      </c>
      <c r="BM449" s="161" t="str">
        <f>IF('Formato 3_Gantt'!BP$23&lt;&gt;"",'Formato 3_Gantt'!BP$23,"")</f>
        <v/>
      </c>
      <c r="BN449" s="161" t="str">
        <f>IF('Formato 3_Gantt'!BQ$23&lt;&gt;"",'Formato 3_Gantt'!BQ$23,"")</f>
        <v/>
      </c>
      <c r="BO449" s="161" t="str">
        <f>IF('Formato 3_Gantt'!BR$23&lt;&gt;"",'Formato 3_Gantt'!BR$23,"")</f>
        <v/>
      </c>
      <c r="BP449" s="161" t="str">
        <f>IF('Formato 3_Gantt'!BS$23&lt;&gt;"",'Formato 3_Gantt'!BS$23,"")</f>
        <v/>
      </c>
      <c r="BQ449" s="161" t="str">
        <f>IF('Formato 3_Gantt'!BT$23&lt;&gt;"",'Formato 3_Gantt'!BT$23,"")</f>
        <v/>
      </c>
      <c r="BR449" s="161" t="str">
        <f>IF('Formato 3_Gantt'!BU$23&lt;&gt;"",'Formato 3_Gantt'!BU$23,"")</f>
        <v/>
      </c>
      <c r="BS449" s="161" t="str">
        <f>IF('Formato 3_Gantt'!BV$23&lt;&gt;"",'Formato 3_Gantt'!BV$23,"")</f>
        <v/>
      </c>
      <c r="BT449" s="161" t="str">
        <f>IF('Formato 3_Gantt'!BW$23&lt;&gt;"",'Formato 3_Gantt'!BW$23,"")</f>
        <v/>
      </c>
      <c r="BU449" s="161" t="str">
        <f>IF('Formato 3_Gantt'!BX$23&lt;&gt;"",'Formato 3_Gantt'!BX$23,"")</f>
        <v/>
      </c>
      <c r="BV449" s="163" t="str">
        <f>IF('Formato 4_Ppto'!I$441&lt;&gt;"",'Formato 4_Ppto'!I$441,"")</f>
        <v/>
      </c>
      <c r="BW449" s="162" t="str">
        <f>IF('Formato 4_Ppto'!X$441&lt;&gt;"",'Formato 4_Ppto'!X$441,"")</f>
        <v/>
      </c>
      <c r="BX449" s="162" t="str">
        <f>IF('Formato 4_Ppto'!Y$441&lt;&gt;"",'Formato 4_Ppto'!Y$441,"")</f>
        <v/>
      </c>
      <c r="BY449" s="162" t="str">
        <f>IF('Formato 4_Ppto'!Z$441&lt;&gt;"",'Formato 4_Ppto'!Z$441,"")</f>
        <v/>
      </c>
      <c r="BZ449" s="162" t="str">
        <f>IF('Formato 4_Ppto'!AA$441&lt;&gt;"",'Formato 4_Ppto'!AA$441,"")</f>
        <v/>
      </c>
      <c r="CA449" s="162" t="str">
        <f>IF('Formato 4_Ppto'!AB$441&lt;&gt;"",'Formato 4_Ppto'!AB$441,"")</f>
        <v/>
      </c>
      <c r="CB449" s="162" t="str">
        <f>IF('Formato 4_Ppto'!AC$441&lt;&gt;"",'Formato 4_Ppto'!AC$441,"")</f>
        <v/>
      </c>
      <c r="CC449" s="162" t="str">
        <f>IF('Formato 4_Ppto'!AD$441&lt;&gt;"",'Formato 4_Ppto'!AD$441,"")</f>
        <v/>
      </c>
      <c r="CD449" s="162" t="str">
        <f>IF('Formato 4_Ppto'!AE$441&lt;&gt;"",'Formato 4_Ppto'!AE$441,"")</f>
        <v/>
      </c>
      <c r="CE449" s="162" t="str">
        <f>IF('Formato 4_Ppto'!AF$441&lt;&gt;"",'Formato 4_Ppto'!AF$441,"")</f>
        <v/>
      </c>
      <c r="CF449" s="162" t="str">
        <f>IF('Formato 4_Ppto'!AG$441&lt;&gt;"",'Formato 4_Ppto'!AG$441,"")</f>
        <v/>
      </c>
      <c r="CG449" s="162" t="str">
        <f>IF('Formato 4_Ppto'!AH$441&lt;&gt;"",'Formato 4_Ppto'!AH$441,"")</f>
        <v/>
      </c>
      <c r="CH449" s="162" t="str">
        <f>IF('Formato 4_Ppto'!AI$441&lt;&gt;"",'Formato 4_Ppto'!AI$441,"")</f>
        <v/>
      </c>
      <c r="CI449" s="163" t="str">
        <f>IF('Formato 4_Ppto'!AJ$441&lt;&gt;"",'Formato 4_Ppto'!AJ$441,"")</f>
        <v/>
      </c>
      <c r="CJ449" s="13" t="str">
        <f>IF('Formato 4_Ppto'!B468&lt;&gt;"",'Formato 4_Ppto'!A468,"")</f>
        <v/>
      </c>
      <c r="CK449" s="24" t="str">
        <f>IF('Formato 4_Ppto'!B468&lt;&gt;"",'Formato 4_Ppto'!B468,"")</f>
        <v/>
      </c>
      <c r="CL449" s="22" t="str">
        <f>IF('Formato 4_Ppto'!C468&lt;&gt;"",'Formato 4_Ppto'!C468,"")</f>
        <v/>
      </c>
      <c r="CM449" s="24" t="str">
        <f>IF('Formato 4_Ppto'!D468&lt;&gt;"",'Formato 4_Ppto'!D468,"")</f>
        <v/>
      </c>
      <c r="CN449" s="161" t="str">
        <f>IF('Formato 4_Ppto'!E468&lt;&gt;"",'Formato 4_Ppto'!E468,"")</f>
        <v/>
      </c>
      <c r="CO449" s="161" t="str">
        <f>IF('Formato 4_Ppto'!G468&lt;&gt;"",'Formato 4_Ppto'!G468,"")</f>
        <v/>
      </c>
      <c r="CP449" s="163" t="str">
        <f>IF('Formato 4_Ppto'!I468&lt;&gt;"",'Formato 4_Ppto'!I468,"")</f>
        <v/>
      </c>
      <c r="CQ449" s="161" t="str">
        <f>IF('Formato 4_Ppto'!K468&lt;&gt;"",'Formato 4_Ppto'!K468,"")</f>
        <v/>
      </c>
      <c r="CR449" s="161" t="str">
        <f>IF('Formato 4_Ppto'!L468&lt;&gt;"",'Formato 4_Ppto'!L468,"")</f>
        <v/>
      </c>
      <c r="CS449" s="161" t="str">
        <f>IF('Formato 4_Ppto'!M468&lt;&gt;"",'Formato 4_Ppto'!M468,"")</f>
        <v/>
      </c>
      <c r="CT449" s="161" t="str">
        <f>IF('Formato 4_Ppto'!N468&lt;&gt;"",'Formato 4_Ppto'!N468,"")</f>
        <v/>
      </c>
      <c r="CU449" s="161" t="str">
        <f>IF('Formato 4_Ppto'!O468&lt;&gt;"",'Formato 4_Ppto'!O468,"")</f>
        <v/>
      </c>
      <c r="CV449" s="161" t="str">
        <f>IF('Formato 4_Ppto'!P468&lt;&gt;"",'Formato 4_Ppto'!P468,"")</f>
        <v/>
      </c>
      <c r="CW449" s="161" t="str">
        <f>IF('Formato 4_Ppto'!Q468&lt;&gt;"",'Formato 4_Ppto'!Q468,"")</f>
        <v/>
      </c>
      <c r="CX449" s="161" t="str">
        <f>IF('Formato 4_Ppto'!R468&lt;&gt;"",'Formato 4_Ppto'!R468,"")</f>
        <v/>
      </c>
      <c r="CY449" s="161" t="str">
        <f>IF('Formato 4_Ppto'!S468&lt;&gt;"",'Formato 4_Ppto'!S468,"")</f>
        <v/>
      </c>
      <c r="CZ449" s="161" t="str">
        <f>IF('Formato 4_Ppto'!T468&lt;&gt;"",'Formato 4_Ppto'!T468,"")</f>
        <v/>
      </c>
      <c r="DA449" s="161" t="str">
        <f>IF('Formato 4_Ppto'!U468&lt;&gt;"",'Formato 4_Ppto'!U468,"")</f>
        <v/>
      </c>
      <c r="DB449" s="161" t="str">
        <f>IF('Formato 4_Ppto'!V468&lt;&gt;"",'Formato 4_Ppto'!V468,"")</f>
        <v/>
      </c>
      <c r="DC449" s="161" t="str">
        <f>IF('Formato 4_Ppto'!W468&lt;&gt;"",'Formato 4_Ppto'!W468,"")</f>
        <v/>
      </c>
      <c r="DD449" s="162" t="str">
        <f>IF('Formato 4_Ppto'!X468&lt;&gt;"",'Formato 4_Ppto'!X468,"")</f>
        <v/>
      </c>
      <c r="DE449" s="162" t="str">
        <f>IF('Formato 4_Ppto'!Y468&lt;&gt;"",'Formato 4_Ppto'!Y468,"")</f>
        <v/>
      </c>
      <c r="DF449" s="162" t="str">
        <f>IF('Formato 4_Ppto'!Z468&lt;&gt;"",'Formato 4_Ppto'!Z468,"")</f>
        <v/>
      </c>
      <c r="DG449" s="162" t="str">
        <f>IF('Formato 4_Ppto'!AA468&lt;&gt;"",'Formato 4_Ppto'!AA468,"")</f>
        <v/>
      </c>
      <c r="DH449" s="162" t="str">
        <f>IF('Formato 4_Ppto'!AB468&lt;&gt;"",'Formato 4_Ppto'!AB468,"")</f>
        <v/>
      </c>
      <c r="DI449" s="162" t="str">
        <f>IF('Formato 4_Ppto'!AC468&lt;&gt;"",'Formato 4_Ppto'!AC468,"")</f>
        <v/>
      </c>
      <c r="DJ449" s="162" t="str">
        <f>IF('Formato 4_Ppto'!AD468&lt;&gt;"",'Formato 4_Ppto'!AD468,"")</f>
        <v/>
      </c>
      <c r="DK449" s="162" t="str">
        <f>IF('Formato 4_Ppto'!AE468&lt;&gt;"",'Formato 4_Ppto'!AE468,"")</f>
        <v/>
      </c>
      <c r="DL449" s="162" t="str">
        <f>IF('Formato 4_Ppto'!AF468&lt;&gt;"",'Formato 4_Ppto'!AF468,"")</f>
        <v/>
      </c>
      <c r="DM449" s="162" t="str">
        <f>IF('Formato 4_Ppto'!AG468&lt;&gt;"",'Formato 4_Ppto'!AG468,"")</f>
        <v/>
      </c>
      <c r="DN449" s="162" t="str">
        <f>IF('Formato 4_Ppto'!AH468&lt;&gt;"",'Formato 4_Ppto'!AH468,"")</f>
        <v/>
      </c>
      <c r="DO449" s="162" t="str">
        <f>IF('Formato 4_Ppto'!AI468&lt;&gt;"",'Formato 4_Ppto'!AI468,"")</f>
        <v/>
      </c>
      <c r="DP449" s="163" t="str">
        <f>IF('Formato 4_Ppto'!AJ468&lt;&gt;"",'Formato 4_Ppto'!AJ468,"")</f>
        <v/>
      </c>
    </row>
    <row r="450" spans="2:120" x14ac:dyDescent="0.3">
      <c r="B450" s="13" t="str">
        <f>IF(OR(Tabla6[[#This Row],[IDA]]="",Tabla6[[#This Row],[IDT]]="",Tabla6[[#This Row],[IDI]]=""),"",Tabla6[[#This Row],[IDA]]&amp;"."&amp;Tabla6[[#This Row],[IDT]]&amp;"."&amp;Tabla6[[#This Row],[IDI]])</f>
        <v/>
      </c>
      <c r="C450" s="13" t="str">
        <f>IF(Formato_02!$B$14&lt;&gt;"",0,"")</f>
        <v/>
      </c>
      <c r="D450" s="13" t="str">
        <f>IF(Formato_02!$H$9&lt;&gt;"",Formato_02!$H$9,"")</f>
        <v/>
      </c>
      <c r="E450" s="24" t="str">
        <f t="shared" si="48"/>
        <v/>
      </c>
      <c r="F450" s="24" t="str">
        <f>IF(Formato_02!$B$14&lt;&gt;"",Formato_02!$B$14,"")</f>
        <v/>
      </c>
      <c r="G450" s="22" t="str">
        <f>IF('Formato 3_Gantt'!C455&lt;&gt;"",'Formato 3_Gantt'!C455,"")</f>
        <v/>
      </c>
      <c r="H450" s="13" t="str">
        <f>IF('Formato 3_Gantt'!D$8&lt;&gt;"",'Formato 3_Gantt'!D$8,"")</f>
        <v/>
      </c>
      <c r="I450" s="13" t="str">
        <f>IF('Formato 3_Gantt'!E$8&lt;&gt;"",'Formato 3_Gantt'!E$8,"")</f>
        <v/>
      </c>
      <c r="J450" s="13" t="str">
        <f>IF('Formato 3_Gantt'!F$8&lt;&gt;"",'Formato 3_Gantt'!F$8,"")</f>
        <v/>
      </c>
      <c r="K450" s="158" t="str">
        <f>IF('Formato 3_Gantt'!G$8&lt;&gt;"",'Formato 3_Gantt'!G$8,"")</f>
        <v/>
      </c>
      <c r="L450" s="158" t="str">
        <f>IF('Formato 3_Gantt'!H$8&lt;&gt;"",'Formato 3_Gantt'!H$8,"")</f>
        <v/>
      </c>
      <c r="M450" s="13" t="str">
        <f>IF('Formato 3_Gantt'!BL$8&lt;&gt;"",'Formato 3_Gantt'!BL$8,"")</f>
        <v/>
      </c>
      <c r="N450" s="13" t="str">
        <f>IF('Formato 3_Gantt'!BM$8&lt;&gt;"",'Formato 3_Gantt'!BM$8,"")</f>
        <v/>
      </c>
      <c r="O450" s="13" t="str">
        <f>IF('Formato 3_Gantt'!BN$8&lt;&gt;"",'Formato 3_Gantt'!BN$8,"")</f>
        <v/>
      </c>
      <c r="P450" s="13" t="str">
        <f>IF('Formato 3_Gantt'!BO$8&lt;&gt;"",'Formato 3_Gantt'!BO$8,"")</f>
        <v/>
      </c>
      <c r="Q450" s="13" t="str">
        <f>IF('Formato 3_Gantt'!BP$8&lt;&gt;"",'Formato 3_Gantt'!BP$8,"")</f>
        <v/>
      </c>
      <c r="R450" s="13" t="str">
        <f>IF('Formato 3_Gantt'!BQ$8&lt;&gt;"",'Formato 3_Gantt'!BQ$8,"")</f>
        <v/>
      </c>
      <c r="S450" s="13" t="str">
        <f>IF('Formato 3_Gantt'!BR$8&lt;&gt;"",'Formato 3_Gantt'!BR$8,"")</f>
        <v/>
      </c>
      <c r="T450" s="13" t="str">
        <f>IF('Formato 3_Gantt'!BS$8&lt;&gt;"",'Formato 3_Gantt'!BS$8,"")</f>
        <v/>
      </c>
      <c r="U450" s="13" t="str">
        <f>IF('Formato 3_Gantt'!BT$8&lt;&gt;"",'Formato 3_Gantt'!BT$8,"")</f>
        <v/>
      </c>
      <c r="V450" s="13" t="str">
        <f>IF('Formato 3_Gantt'!BU$8&lt;&gt;"",'Formato 3_Gantt'!BU$8,"")</f>
        <v/>
      </c>
      <c r="W450" s="13" t="str">
        <f>IF('Formato 3_Gantt'!BV$8&lt;&gt;"",'Formato 3_Gantt'!BV$8,"")</f>
        <v/>
      </c>
      <c r="X450" s="13" t="str">
        <f>IF('Formato 3_Gantt'!BW$8&lt;&gt;"",'Formato 3_Gantt'!BW$8,"")</f>
        <v/>
      </c>
      <c r="Y450" s="13" t="str">
        <f>IF('Formato 3_Gantt'!BX$8&lt;&gt;"",'Formato 3_Gantt'!BX$8,"")</f>
        <v/>
      </c>
      <c r="Z450" s="162" t="str">
        <f>IF(Formato_02!S$15&lt;&gt;"",Formato_02!S$15,"")</f>
        <v/>
      </c>
      <c r="AA450" s="162" t="str">
        <f>IF(Formato_02!T$15&lt;&gt;"",Formato_02!T$15,"")</f>
        <v/>
      </c>
      <c r="AB450" s="162" t="str">
        <f>IF(Formato_02!U$15&lt;&gt;"",Formato_02!U$15,"")</f>
        <v/>
      </c>
      <c r="AC450" s="162" t="str">
        <f>IF(Formato_02!V$15&lt;&gt;"",Formato_02!V$15,"")</f>
        <v/>
      </c>
      <c r="AD450" s="162" t="str">
        <f>IF(Formato_02!W$15&lt;&gt;"",Formato_02!W$15,"")</f>
        <v/>
      </c>
      <c r="AE450" s="162" t="str">
        <f>IF(Formato_02!X$15&lt;&gt;"",Formato_02!X$15,"")</f>
        <v/>
      </c>
      <c r="AF450" s="162" t="str">
        <f>IF(Formato_02!Y$15&lt;&gt;"",Formato_02!Y$15,"")</f>
        <v/>
      </c>
      <c r="AG450" s="162" t="str">
        <f>IF(Formato_02!Z$15&lt;&gt;"",Formato_02!Z$15,"")</f>
        <v/>
      </c>
      <c r="AH450" s="162" t="str">
        <f>IF(Formato_02!AA$15&lt;&gt;"",Formato_02!AA$15,"")</f>
        <v/>
      </c>
      <c r="AI450" s="162" t="str">
        <f>IF(Formato_02!AB$15&lt;&gt;"",Formato_02!AB$15,"")</f>
        <v/>
      </c>
      <c r="AJ450" s="162" t="str">
        <f>IF(Formato_02!AC$15&lt;&gt;"",Formato_02!AC$15,"")</f>
        <v/>
      </c>
      <c r="AK450" s="162" t="str">
        <f>IF(Formato_02!AD$15&lt;&gt;"",Formato_02!AD$15,"")</f>
        <v/>
      </c>
      <c r="AL450" s="162" t="str">
        <f>IF(Formato_02!$N$14&lt;&gt;"",Formato_02!$N$14,"")</f>
        <v/>
      </c>
      <c r="AM450" s="13" t="str">
        <f>IF(Formato_02!$X$4&lt;&gt;"","AN","")</f>
        <v/>
      </c>
      <c r="AN450" s="24" t="str">
        <f t="shared" si="49"/>
        <v/>
      </c>
      <c r="AO450" s="13" t="str">
        <f>IF(Formato_02!$Y$4&lt;&gt;"","P027","")</f>
        <v/>
      </c>
      <c r="AP450" s="24" t="str">
        <f t="shared" si="50"/>
        <v/>
      </c>
      <c r="AQ450" s="13" t="str">
        <f>IF(Formato_02!$Z$4&lt;&gt;"","PNCVG","")</f>
        <v/>
      </c>
      <c r="AR450" s="24" t="str">
        <f t="shared" si="51"/>
        <v/>
      </c>
      <c r="AS450" s="13" t="str">
        <f>IF(Formato_02!$AA$4&lt;&gt;"","PNFF","")</f>
        <v/>
      </c>
      <c r="AT450" s="24" t="str">
        <f t="shared" si="52"/>
        <v/>
      </c>
      <c r="AU450" s="13" t="str">
        <f>IF(Formato_02!$AB$4&lt;&gt;"","PNPAM","")</f>
        <v/>
      </c>
      <c r="AV450" s="24" t="str">
        <f t="shared" si="53"/>
        <v/>
      </c>
      <c r="AW450" s="13" t="str">
        <f>IF(Formato_02!$AC$4&lt;&gt;"","PNAIA","")</f>
        <v/>
      </c>
      <c r="AX450" s="24" t="str">
        <f t="shared" si="54"/>
        <v/>
      </c>
      <c r="AY450" s="13" t="str">
        <f>IF(Formato_02!$AD$4&lt;&gt;"","PIO","")</f>
        <v/>
      </c>
      <c r="AZ450" s="24" t="str">
        <f t="shared" si="55"/>
        <v/>
      </c>
      <c r="BA450" s="13" t="str">
        <f>IF('Formato 3_Gantt'!B$23&lt;&gt;"",'Formato 3_Gantt'!A$23,"")</f>
        <v/>
      </c>
      <c r="BB450" s="24" t="str">
        <f>IF('Formato 3_Gantt'!B$23&lt;&gt;"",'Formato 3_Gantt'!B$23,"")</f>
        <v/>
      </c>
      <c r="BC450" s="22" t="str">
        <f>IF('Formato 3_Gantt'!C$23&lt;&gt;"",'Formato 3_Gantt'!C$23,"")</f>
        <v/>
      </c>
      <c r="BD450" s="13" t="str">
        <f>IF('Formato 3_Gantt'!D$23&lt;&gt;"",'Formato 3_Gantt'!D$23,"")</f>
        <v/>
      </c>
      <c r="BE450" s="161" t="str">
        <f>IF('Formato 3_Gantt'!E$23&lt;&gt;"",'Formato 3_Gantt'!E$23,"")</f>
        <v/>
      </c>
      <c r="BF450" s="13" t="str">
        <f>IF('Formato 3_Gantt'!F$23&lt;&gt;"",'Formato 3_Gantt'!F$23,"")</f>
        <v/>
      </c>
      <c r="BG450" s="158" t="str">
        <f>IF('Formato 3_Gantt'!G$23&lt;&gt;"",'Formato 3_Gantt'!G$23,"")</f>
        <v/>
      </c>
      <c r="BH450" s="158" t="str">
        <f>IF('Formato 3_Gantt'!H$23&lt;&gt;"",'Formato 3_Gantt'!H$23,"")</f>
        <v/>
      </c>
      <c r="BI450" s="161" t="str">
        <f>IF('Formato 3_Gantt'!BL$23&lt;&gt;"",'Formato 3_Gantt'!BL$23,"")</f>
        <v/>
      </c>
      <c r="BJ450" s="161" t="str">
        <f>IF('Formato 3_Gantt'!BM$23&lt;&gt;"",'Formato 3_Gantt'!BM$23,"")</f>
        <v/>
      </c>
      <c r="BK450" s="161" t="str">
        <f>IF('Formato 3_Gantt'!BN$23&lt;&gt;"",'Formato 3_Gantt'!BN$23,"")</f>
        <v/>
      </c>
      <c r="BL450" s="161" t="str">
        <f>IF('Formato 3_Gantt'!BO$23&lt;&gt;"",'Formato 3_Gantt'!BO$23,"")</f>
        <v/>
      </c>
      <c r="BM450" s="161" t="str">
        <f>IF('Formato 3_Gantt'!BP$23&lt;&gt;"",'Formato 3_Gantt'!BP$23,"")</f>
        <v/>
      </c>
      <c r="BN450" s="161" t="str">
        <f>IF('Formato 3_Gantt'!BQ$23&lt;&gt;"",'Formato 3_Gantt'!BQ$23,"")</f>
        <v/>
      </c>
      <c r="BO450" s="161" t="str">
        <f>IF('Formato 3_Gantt'!BR$23&lt;&gt;"",'Formato 3_Gantt'!BR$23,"")</f>
        <v/>
      </c>
      <c r="BP450" s="161" t="str">
        <f>IF('Formato 3_Gantt'!BS$23&lt;&gt;"",'Formato 3_Gantt'!BS$23,"")</f>
        <v/>
      </c>
      <c r="BQ450" s="161" t="str">
        <f>IF('Formato 3_Gantt'!BT$23&lt;&gt;"",'Formato 3_Gantt'!BT$23,"")</f>
        <v/>
      </c>
      <c r="BR450" s="161" t="str">
        <f>IF('Formato 3_Gantt'!BU$23&lt;&gt;"",'Formato 3_Gantt'!BU$23,"")</f>
        <v/>
      </c>
      <c r="BS450" s="161" t="str">
        <f>IF('Formato 3_Gantt'!BV$23&lt;&gt;"",'Formato 3_Gantt'!BV$23,"")</f>
        <v/>
      </c>
      <c r="BT450" s="161" t="str">
        <f>IF('Formato 3_Gantt'!BW$23&lt;&gt;"",'Formato 3_Gantt'!BW$23,"")</f>
        <v/>
      </c>
      <c r="BU450" s="161" t="str">
        <f>IF('Formato 3_Gantt'!BX$23&lt;&gt;"",'Formato 3_Gantt'!BX$23,"")</f>
        <v/>
      </c>
      <c r="BV450" s="163" t="str">
        <f>IF('Formato 4_Ppto'!I$441&lt;&gt;"",'Formato 4_Ppto'!I$441,"")</f>
        <v/>
      </c>
      <c r="BW450" s="162" t="str">
        <f>IF('Formato 4_Ppto'!X$441&lt;&gt;"",'Formato 4_Ppto'!X$441,"")</f>
        <v/>
      </c>
      <c r="BX450" s="162" t="str">
        <f>IF('Formato 4_Ppto'!Y$441&lt;&gt;"",'Formato 4_Ppto'!Y$441,"")</f>
        <v/>
      </c>
      <c r="BY450" s="162" t="str">
        <f>IF('Formato 4_Ppto'!Z$441&lt;&gt;"",'Formato 4_Ppto'!Z$441,"")</f>
        <v/>
      </c>
      <c r="BZ450" s="162" t="str">
        <f>IF('Formato 4_Ppto'!AA$441&lt;&gt;"",'Formato 4_Ppto'!AA$441,"")</f>
        <v/>
      </c>
      <c r="CA450" s="162" t="str">
        <f>IF('Formato 4_Ppto'!AB$441&lt;&gt;"",'Formato 4_Ppto'!AB$441,"")</f>
        <v/>
      </c>
      <c r="CB450" s="162" t="str">
        <f>IF('Formato 4_Ppto'!AC$441&lt;&gt;"",'Formato 4_Ppto'!AC$441,"")</f>
        <v/>
      </c>
      <c r="CC450" s="162" t="str">
        <f>IF('Formato 4_Ppto'!AD$441&lt;&gt;"",'Formato 4_Ppto'!AD$441,"")</f>
        <v/>
      </c>
      <c r="CD450" s="162" t="str">
        <f>IF('Formato 4_Ppto'!AE$441&lt;&gt;"",'Formato 4_Ppto'!AE$441,"")</f>
        <v/>
      </c>
      <c r="CE450" s="162" t="str">
        <f>IF('Formato 4_Ppto'!AF$441&lt;&gt;"",'Formato 4_Ppto'!AF$441,"")</f>
        <v/>
      </c>
      <c r="CF450" s="162" t="str">
        <f>IF('Formato 4_Ppto'!AG$441&lt;&gt;"",'Formato 4_Ppto'!AG$441,"")</f>
        <v/>
      </c>
      <c r="CG450" s="162" t="str">
        <f>IF('Formato 4_Ppto'!AH$441&lt;&gt;"",'Formato 4_Ppto'!AH$441,"")</f>
        <v/>
      </c>
      <c r="CH450" s="162" t="str">
        <f>IF('Formato 4_Ppto'!AI$441&lt;&gt;"",'Formato 4_Ppto'!AI$441,"")</f>
        <v/>
      </c>
      <c r="CI450" s="163" t="str">
        <f>IF('Formato 4_Ppto'!AJ$441&lt;&gt;"",'Formato 4_Ppto'!AJ$441,"")</f>
        <v/>
      </c>
      <c r="CJ450" s="13" t="str">
        <f>IF('Formato 4_Ppto'!B469&lt;&gt;"",'Formato 4_Ppto'!A469,"")</f>
        <v/>
      </c>
      <c r="CK450" s="24" t="str">
        <f>IF('Formato 4_Ppto'!B469&lt;&gt;"",'Formato 4_Ppto'!B469,"")</f>
        <v/>
      </c>
      <c r="CL450" s="22" t="str">
        <f>IF('Formato 4_Ppto'!C469&lt;&gt;"",'Formato 4_Ppto'!C469,"")</f>
        <v/>
      </c>
      <c r="CM450" s="24" t="str">
        <f>IF('Formato 4_Ppto'!D469&lt;&gt;"",'Formato 4_Ppto'!D469,"")</f>
        <v/>
      </c>
      <c r="CN450" s="161" t="str">
        <f>IF('Formato 4_Ppto'!E469&lt;&gt;"",'Formato 4_Ppto'!E469,"")</f>
        <v/>
      </c>
      <c r="CO450" s="161" t="str">
        <f>IF('Formato 4_Ppto'!G469&lt;&gt;"",'Formato 4_Ppto'!G469,"")</f>
        <v/>
      </c>
      <c r="CP450" s="163" t="str">
        <f>IF('Formato 4_Ppto'!I469&lt;&gt;"",'Formato 4_Ppto'!I469,"")</f>
        <v/>
      </c>
      <c r="CQ450" s="161" t="str">
        <f>IF('Formato 4_Ppto'!K469&lt;&gt;"",'Formato 4_Ppto'!K469,"")</f>
        <v/>
      </c>
      <c r="CR450" s="161" t="str">
        <f>IF('Formato 4_Ppto'!L469&lt;&gt;"",'Formato 4_Ppto'!L469,"")</f>
        <v/>
      </c>
      <c r="CS450" s="161" t="str">
        <f>IF('Formato 4_Ppto'!M469&lt;&gt;"",'Formato 4_Ppto'!M469,"")</f>
        <v/>
      </c>
      <c r="CT450" s="161" t="str">
        <f>IF('Formato 4_Ppto'!N469&lt;&gt;"",'Formato 4_Ppto'!N469,"")</f>
        <v/>
      </c>
      <c r="CU450" s="161" t="str">
        <f>IF('Formato 4_Ppto'!O469&lt;&gt;"",'Formato 4_Ppto'!O469,"")</f>
        <v/>
      </c>
      <c r="CV450" s="161" t="str">
        <f>IF('Formato 4_Ppto'!P469&lt;&gt;"",'Formato 4_Ppto'!P469,"")</f>
        <v/>
      </c>
      <c r="CW450" s="161" t="str">
        <f>IF('Formato 4_Ppto'!Q469&lt;&gt;"",'Formato 4_Ppto'!Q469,"")</f>
        <v/>
      </c>
      <c r="CX450" s="161" t="str">
        <f>IF('Formato 4_Ppto'!R469&lt;&gt;"",'Formato 4_Ppto'!R469,"")</f>
        <v/>
      </c>
      <c r="CY450" s="161" t="str">
        <f>IF('Formato 4_Ppto'!S469&lt;&gt;"",'Formato 4_Ppto'!S469,"")</f>
        <v/>
      </c>
      <c r="CZ450" s="161" t="str">
        <f>IF('Formato 4_Ppto'!T469&lt;&gt;"",'Formato 4_Ppto'!T469,"")</f>
        <v/>
      </c>
      <c r="DA450" s="161" t="str">
        <f>IF('Formato 4_Ppto'!U469&lt;&gt;"",'Formato 4_Ppto'!U469,"")</f>
        <v/>
      </c>
      <c r="DB450" s="161" t="str">
        <f>IF('Formato 4_Ppto'!V469&lt;&gt;"",'Formato 4_Ppto'!V469,"")</f>
        <v/>
      </c>
      <c r="DC450" s="161" t="str">
        <f>IF('Formato 4_Ppto'!W469&lt;&gt;"",'Formato 4_Ppto'!W469,"")</f>
        <v/>
      </c>
      <c r="DD450" s="162" t="str">
        <f>IF('Formato 4_Ppto'!X469&lt;&gt;"",'Formato 4_Ppto'!X469,"")</f>
        <v/>
      </c>
      <c r="DE450" s="162" t="str">
        <f>IF('Formato 4_Ppto'!Y469&lt;&gt;"",'Formato 4_Ppto'!Y469,"")</f>
        <v/>
      </c>
      <c r="DF450" s="162" t="str">
        <f>IF('Formato 4_Ppto'!Z469&lt;&gt;"",'Formato 4_Ppto'!Z469,"")</f>
        <v/>
      </c>
      <c r="DG450" s="162" t="str">
        <f>IF('Formato 4_Ppto'!AA469&lt;&gt;"",'Formato 4_Ppto'!AA469,"")</f>
        <v/>
      </c>
      <c r="DH450" s="162" t="str">
        <f>IF('Formato 4_Ppto'!AB469&lt;&gt;"",'Formato 4_Ppto'!AB469,"")</f>
        <v/>
      </c>
      <c r="DI450" s="162" t="str">
        <f>IF('Formato 4_Ppto'!AC469&lt;&gt;"",'Formato 4_Ppto'!AC469,"")</f>
        <v/>
      </c>
      <c r="DJ450" s="162" t="str">
        <f>IF('Formato 4_Ppto'!AD469&lt;&gt;"",'Formato 4_Ppto'!AD469,"")</f>
        <v/>
      </c>
      <c r="DK450" s="162" t="str">
        <f>IF('Formato 4_Ppto'!AE469&lt;&gt;"",'Formato 4_Ppto'!AE469,"")</f>
        <v/>
      </c>
      <c r="DL450" s="162" t="str">
        <f>IF('Formato 4_Ppto'!AF469&lt;&gt;"",'Formato 4_Ppto'!AF469,"")</f>
        <v/>
      </c>
      <c r="DM450" s="162" t="str">
        <f>IF('Formato 4_Ppto'!AG469&lt;&gt;"",'Formato 4_Ppto'!AG469,"")</f>
        <v/>
      </c>
      <c r="DN450" s="162" t="str">
        <f>IF('Formato 4_Ppto'!AH469&lt;&gt;"",'Formato 4_Ppto'!AH469,"")</f>
        <v/>
      </c>
      <c r="DO450" s="162" t="str">
        <f>IF('Formato 4_Ppto'!AI469&lt;&gt;"",'Formato 4_Ppto'!AI469,"")</f>
        <v/>
      </c>
      <c r="DP450" s="163" t="str">
        <f>IF('Formato 4_Ppto'!AJ469&lt;&gt;"",'Formato 4_Ppto'!AJ469,"")</f>
        <v/>
      </c>
    </row>
    <row r="451" spans="2:120" x14ac:dyDescent="0.3">
      <c r="B451" s="13" t="str">
        <f>IF(OR(Tabla6[[#This Row],[IDA]]="",Tabla6[[#This Row],[IDT]]="",Tabla6[[#This Row],[IDI]]=""),"",Tabla6[[#This Row],[IDA]]&amp;"."&amp;Tabla6[[#This Row],[IDT]]&amp;"."&amp;Tabla6[[#This Row],[IDI]])</f>
        <v/>
      </c>
      <c r="C451" s="13" t="str">
        <f>IF(Formato_02!$B$14&lt;&gt;"",0,"")</f>
        <v/>
      </c>
      <c r="D451" s="13" t="str">
        <f>IF(Formato_02!$H$9&lt;&gt;"",Formato_02!$H$9,"")</f>
        <v/>
      </c>
      <c r="E451" s="24" t="str">
        <f t="shared" ref="E451:E514" si="56">IFERROR(VLOOKUP($D451,DOU,2,0),"")</f>
        <v/>
      </c>
      <c r="F451" s="24" t="str">
        <f>IF(Formato_02!$B$14&lt;&gt;"",Formato_02!$B$14,"")</f>
        <v/>
      </c>
      <c r="G451" s="22" t="str">
        <f>IF('Formato 3_Gantt'!C456&lt;&gt;"",'Formato 3_Gantt'!C456,"")</f>
        <v/>
      </c>
      <c r="H451" s="13" t="str">
        <f>IF('Formato 3_Gantt'!D$8&lt;&gt;"",'Formato 3_Gantt'!D$8,"")</f>
        <v/>
      </c>
      <c r="I451" s="13" t="str">
        <f>IF('Formato 3_Gantt'!E$8&lt;&gt;"",'Formato 3_Gantt'!E$8,"")</f>
        <v/>
      </c>
      <c r="J451" s="13" t="str">
        <f>IF('Formato 3_Gantt'!F$8&lt;&gt;"",'Formato 3_Gantt'!F$8,"")</f>
        <v/>
      </c>
      <c r="K451" s="158" t="str">
        <f>IF('Formato 3_Gantt'!G$8&lt;&gt;"",'Formato 3_Gantt'!G$8,"")</f>
        <v/>
      </c>
      <c r="L451" s="158" t="str">
        <f>IF('Formato 3_Gantt'!H$8&lt;&gt;"",'Formato 3_Gantt'!H$8,"")</f>
        <v/>
      </c>
      <c r="M451" s="13" t="str">
        <f>IF('Formato 3_Gantt'!BL$8&lt;&gt;"",'Formato 3_Gantt'!BL$8,"")</f>
        <v/>
      </c>
      <c r="N451" s="13" t="str">
        <f>IF('Formato 3_Gantt'!BM$8&lt;&gt;"",'Formato 3_Gantt'!BM$8,"")</f>
        <v/>
      </c>
      <c r="O451" s="13" t="str">
        <f>IF('Formato 3_Gantt'!BN$8&lt;&gt;"",'Formato 3_Gantt'!BN$8,"")</f>
        <v/>
      </c>
      <c r="P451" s="13" t="str">
        <f>IF('Formato 3_Gantt'!BO$8&lt;&gt;"",'Formato 3_Gantt'!BO$8,"")</f>
        <v/>
      </c>
      <c r="Q451" s="13" t="str">
        <f>IF('Formato 3_Gantt'!BP$8&lt;&gt;"",'Formato 3_Gantt'!BP$8,"")</f>
        <v/>
      </c>
      <c r="R451" s="13" t="str">
        <f>IF('Formato 3_Gantt'!BQ$8&lt;&gt;"",'Formato 3_Gantt'!BQ$8,"")</f>
        <v/>
      </c>
      <c r="S451" s="13" t="str">
        <f>IF('Formato 3_Gantt'!BR$8&lt;&gt;"",'Formato 3_Gantt'!BR$8,"")</f>
        <v/>
      </c>
      <c r="T451" s="13" t="str">
        <f>IF('Formato 3_Gantt'!BS$8&lt;&gt;"",'Formato 3_Gantt'!BS$8,"")</f>
        <v/>
      </c>
      <c r="U451" s="13" t="str">
        <f>IF('Formato 3_Gantt'!BT$8&lt;&gt;"",'Formato 3_Gantt'!BT$8,"")</f>
        <v/>
      </c>
      <c r="V451" s="13" t="str">
        <f>IF('Formato 3_Gantt'!BU$8&lt;&gt;"",'Formato 3_Gantt'!BU$8,"")</f>
        <v/>
      </c>
      <c r="W451" s="13" t="str">
        <f>IF('Formato 3_Gantt'!BV$8&lt;&gt;"",'Formato 3_Gantt'!BV$8,"")</f>
        <v/>
      </c>
      <c r="X451" s="13" t="str">
        <f>IF('Formato 3_Gantt'!BW$8&lt;&gt;"",'Formato 3_Gantt'!BW$8,"")</f>
        <v/>
      </c>
      <c r="Y451" s="13" t="str">
        <f>IF('Formato 3_Gantt'!BX$8&lt;&gt;"",'Formato 3_Gantt'!BX$8,"")</f>
        <v/>
      </c>
      <c r="Z451" s="162" t="str">
        <f>IF(Formato_02!S$15&lt;&gt;"",Formato_02!S$15,"")</f>
        <v/>
      </c>
      <c r="AA451" s="162" t="str">
        <f>IF(Formato_02!T$15&lt;&gt;"",Formato_02!T$15,"")</f>
        <v/>
      </c>
      <c r="AB451" s="162" t="str">
        <f>IF(Formato_02!U$15&lt;&gt;"",Formato_02!U$15,"")</f>
        <v/>
      </c>
      <c r="AC451" s="162" t="str">
        <f>IF(Formato_02!V$15&lt;&gt;"",Formato_02!V$15,"")</f>
        <v/>
      </c>
      <c r="AD451" s="162" t="str">
        <f>IF(Formato_02!W$15&lt;&gt;"",Formato_02!W$15,"")</f>
        <v/>
      </c>
      <c r="AE451" s="162" t="str">
        <f>IF(Formato_02!X$15&lt;&gt;"",Formato_02!X$15,"")</f>
        <v/>
      </c>
      <c r="AF451" s="162" t="str">
        <f>IF(Formato_02!Y$15&lt;&gt;"",Formato_02!Y$15,"")</f>
        <v/>
      </c>
      <c r="AG451" s="162" t="str">
        <f>IF(Formato_02!Z$15&lt;&gt;"",Formato_02!Z$15,"")</f>
        <v/>
      </c>
      <c r="AH451" s="162" t="str">
        <f>IF(Formato_02!AA$15&lt;&gt;"",Formato_02!AA$15,"")</f>
        <v/>
      </c>
      <c r="AI451" s="162" t="str">
        <f>IF(Formato_02!AB$15&lt;&gt;"",Formato_02!AB$15,"")</f>
        <v/>
      </c>
      <c r="AJ451" s="162" t="str">
        <f>IF(Formato_02!AC$15&lt;&gt;"",Formato_02!AC$15,"")</f>
        <v/>
      </c>
      <c r="AK451" s="162" t="str">
        <f>IF(Formato_02!AD$15&lt;&gt;"",Formato_02!AD$15,"")</f>
        <v/>
      </c>
      <c r="AL451" s="162" t="str">
        <f>IF(Formato_02!$N$14&lt;&gt;"",Formato_02!$N$14,"")</f>
        <v/>
      </c>
      <c r="AM451" s="13" t="str">
        <f>IF(Formato_02!$X$4&lt;&gt;"","AN","")</f>
        <v/>
      </c>
      <c r="AN451" s="24" t="str">
        <f t="shared" ref="AN451:AN514" si="57">IFERROR(VLOOKUP($AM451,PLAN,2,0),"")</f>
        <v/>
      </c>
      <c r="AO451" s="13" t="str">
        <f>IF(Formato_02!$Y$4&lt;&gt;"","P027","")</f>
        <v/>
      </c>
      <c r="AP451" s="24" t="str">
        <f t="shared" ref="AP451:AP514" si="58">IFERROR(VLOOKUP($AO451,PLAN,2,0),"")</f>
        <v/>
      </c>
      <c r="AQ451" s="13" t="str">
        <f>IF(Formato_02!$Z$4&lt;&gt;"","PNCVG","")</f>
        <v/>
      </c>
      <c r="AR451" s="24" t="str">
        <f t="shared" ref="AR451:AR514" si="59">IFERROR(VLOOKUP($AQ451,PLAN,2,0),"")</f>
        <v/>
      </c>
      <c r="AS451" s="13" t="str">
        <f>IF(Formato_02!$AA$4&lt;&gt;"","PNFF","")</f>
        <v/>
      </c>
      <c r="AT451" s="24" t="str">
        <f t="shared" ref="AT451:AT514" si="60">IFERROR(VLOOKUP($AS451,PLAN,2,0),"")</f>
        <v/>
      </c>
      <c r="AU451" s="13" t="str">
        <f>IF(Formato_02!$AB$4&lt;&gt;"","PNPAM","")</f>
        <v/>
      </c>
      <c r="AV451" s="24" t="str">
        <f t="shared" ref="AV451:AV514" si="61">IFERROR(VLOOKUP($AU451,PLAN,2,0),"")</f>
        <v/>
      </c>
      <c r="AW451" s="13" t="str">
        <f>IF(Formato_02!$AC$4&lt;&gt;"","PNAIA","")</f>
        <v/>
      </c>
      <c r="AX451" s="24" t="str">
        <f t="shared" ref="AX451:AX514" si="62">IFERROR(VLOOKUP($AW451,PLAN,2,0),"")</f>
        <v/>
      </c>
      <c r="AY451" s="13" t="str">
        <f>IF(Formato_02!$AD$4&lt;&gt;"","PIO","")</f>
        <v/>
      </c>
      <c r="AZ451" s="24" t="str">
        <f t="shared" ref="AZ451:AZ514" si="63">IFERROR(VLOOKUP($AY451,PLAN,2,0),"")</f>
        <v/>
      </c>
      <c r="BA451" s="13" t="str">
        <f>IF('Formato 3_Gantt'!B$23&lt;&gt;"",'Formato 3_Gantt'!A$23,"")</f>
        <v/>
      </c>
      <c r="BB451" s="24" t="str">
        <f>IF('Formato 3_Gantt'!B$23&lt;&gt;"",'Formato 3_Gantt'!B$23,"")</f>
        <v/>
      </c>
      <c r="BC451" s="22" t="str">
        <f>IF('Formato 3_Gantt'!C$23&lt;&gt;"",'Formato 3_Gantt'!C$23,"")</f>
        <v/>
      </c>
      <c r="BD451" s="13" t="str">
        <f>IF('Formato 3_Gantt'!D$23&lt;&gt;"",'Formato 3_Gantt'!D$23,"")</f>
        <v/>
      </c>
      <c r="BE451" s="161" t="str">
        <f>IF('Formato 3_Gantt'!E$23&lt;&gt;"",'Formato 3_Gantt'!E$23,"")</f>
        <v/>
      </c>
      <c r="BF451" s="13" t="str">
        <f>IF('Formato 3_Gantt'!F$23&lt;&gt;"",'Formato 3_Gantt'!F$23,"")</f>
        <v/>
      </c>
      <c r="BG451" s="158" t="str">
        <f>IF('Formato 3_Gantt'!G$23&lt;&gt;"",'Formato 3_Gantt'!G$23,"")</f>
        <v/>
      </c>
      <c r="BH451" s="158" t="str">
        <f>IF('Formato 3_Gantt'!H$23&lt;&gt;"",'Formato 3_Gantt'!H$23,"")</f>
        <v/>
      </c>
      <c r="BI451" s="161" t="str">
        <f>IF('Formato 3_Gantt'!BL$23&lt;&gt;"",'Formato 3_Gantt'!BL$23,"")</f>
        <v/>
      </c>
      <c r="BJ451" s="161" t="str">
        <f>IF('Formato 3_Gantt'!BM$23&lt;&gt;"",'Formato 3_Gantt'!BM$23,"")</f>
        <v/>
      </c>
      <c r="BK451" s="161" t="str">
        <f>IF('Formato 3_Gantt'!BN$23&lt;&gt;"",'Formato 3_Gantt'!BN$23,"")</f>
        <v/>
      </c>
      <c r="BL451" s="161" t="str">
        <f>IF('Formato 3_Gantt'!BO$23&lt;&gt;"",'Formato 3_Gantt'!BO$23,"")</f>
        <v/>
      </c>
      <c r="BM451" s="161" t="str">
        <f>IF('Formato 3_Gantt'!BP$23&lt;&gt;"",'Formato 3_Gantt'!BP$23,"")</f>
        <v/>
      </c>
      <c r="BN451" s="161" t="str">
        <f>IF('Formato 3_Gantt'!BQ$23&lt;&gt;"",'Formato 3_Gantt'!BQ$23,"")</f>
        <v/>
      </c>
      <c r="BO451" s="161" t="str">
        <f>IF('Formato 3_Gantt'!BR$23&lt;&gt;"",'Formato 3_Gantt'!BR$23,"")</f>
        <v/>
      </c>
      <c r="BP451" s="161" t="str">
        <f>IF('Formato 3_Gantt'!BS$23&lt;&gt;"",'Formato 3_Gantt'!BS$23,"")</f>
        <v/>
      </c>
      <c r="BQ451" s="161" t="str">
        <f>IF('Formato 3_Gantt'!BT$23&lt;&gt;"",'Formato 3_Gantt'!BT$23,"")</f>
        <v/>
      </c>
      <c r="BR451" s="161" t="str">
        <f>IF('Formato 3_Gantt'!BU$23&lt;&gt;"",'Formato 3_Gantt'!BU$23,"")</f>
        <v/>
      </c>
      <c r="BS451" s="161" t="str">
        <f>IF('Formato 3_Gantt'!BV$23&lt;&gt;"",'Formato 3_Gantt'!BV$23,"")</f>
        <v/>
      </c>
      <c r="BT451" s="161" t="str">
        <f>IF('Formato 3_Gantt'!BW$23&lt;&gt;"",'Formato 3_Gantt'!BW$23,"")</f>
        <v/>
      </c>
      <c r="BU451" s="161" t="str">
        <f>IF('Formato 3_Gantt'!BX$23&lt;&gt;"",'Formato 3_Gantt'!BX$23,"")</f>
        <v/>
      </c>
      <c r="BV451" s="163" t="str">
        <f>IF('Formato 4_Ppto'!I$441&lt;&gt;"",'Formato 4_Ppto'!I$441,"")</f>
        <v/>
      </c>
      <c r="BW451" s="162" t="str">
        <f>IF('Formato 4_Ppto'!X$441&lt;&gt;"",'Formato 4_Ppto'!X$441,"")</f>
        <v/>
      </c>
      <c r="BX451" s="162" t="str">
        <f>IF('Formato 4_Ppto'!Y$441&lt;&gt;"",'Formato 4_Ppto'!Y$441,"")</f>
        <v/>
      </c>
      <c r="BY451" s="162" t="str">
        <f>IF('Formato 4_Ppto'!Z$441&lt;&gt;"",'Formato 4_Ppto'!Z$441,"")</f>
        <v/>
      </c>
      <c r="BZ451" s="162" t="str">
        <f>IF('Formato 4_Ppto'!AA$441&lt;&gt;"",'Formato 4_Ppto'!AA$441,"")</f>
        <v/>
      </c>
      <c r="CA451" s="162" t="str">
        <f>IF('Formato 4_Ppto'!AB$441&lt;&gt;"",'Formato 4_Ppto'!AB$441,"")</f>
        <v/>
      </c>
      <c r="CB451" s="162" t="str">
        <f>IF('Formato 4_Ppto'!AC$441&lt;&gt;"",'Formato 4_Ppto'!AC$441,"")</f>
        <v/>
      </c>
      <c r="CC451" s="162" t="str">
        <f>IF('Formato 4_Ppto'!AD$441&lt;&gt;"",'Formato 4_Ppto'!AD$441,"")</f>
        <v/>
      </c>
      <c r="CD451" s="162" t="str">
        <f>IF('Formato 4_Ppto'!AE$441&lt;&gt;"",'Formato 4_Ppto'!AE$441,"")</f>
        <v/>
      </c>
      <c r="CE451" s="162" t="str">
        <f>IF('Formato 4_Ppto'!AF$441&lt;&gt;"",'Formato 4_Ppto'!AF$441,"")</f>
        <v/>
      </c>
      <c r="CF451" s="162" t="str">
        <f>IF('Formato 4_Ppto'!AG$441&lt;&gt;"",'Formato 4_Ppto'!AG$441,"")</f>
        <v/>
      </c>
      <c r="CG451" s="162" t="str">
        <f>IF('Formato 4_Ppto'!AH$441&lt;&gt;"",'Formato 4_Ppto'!AH$441,"")</f>
        <v/>
      </c>
      <c r="CH451" s="162" t="str">
        <f>IF('Formato 4_Ppto'!AI$441&lt;&gt;"",'Formato 4_Ppto'!AI$441,"")</f>
        <v/>
      </c>
      <c r="CI451" s="163" t="str">
        <f>IF('Formato 4_Ppto'!AJ$441&lt;&gt;"",'Formato 4_Ppto'!AJ$441,"")</f>
        <v/>
      </c>
      <c r="CJ451" s="13" t="str">
        <f>IF('Formato 4_Ppto'!B470&lt;&gt;"",'Formato 4_Ppto'!A470,"")</f>
        <v/>
      </c>
      <c r="CK451" s="24" t="str">
        <f>IF('Formato 4_Ppto'!B470&lt;&gt;"",'Formato 4_Ppto'!B470,"")</f>
        <v/>
      </c>
      <c r="CL451" s="22" t="str">
        <f>IF('Formato 4_Ppto'!C470&lt;&gt;"",'Formato 4_Ppto'!C470,"")</f>
        <v/>
      </c>
      <c r="CM451" s="24" t="str">
        <f>IF('Formato 4_Ppto'!D470&lt;&gt;"",'Formato 4_Ppto'!D470,"")</f>
        <v/>
      </c>
      <c r="CN451" s="161" t="str">
        <f>IF('Formato 4_Ppto'!E470&lt;&gt;"",'Formato 4_Ppto'!E470,"")</f>
        <v/>
      </c>
      <c r="CO451" s="161" t="str">
        <f>IF('Formato 4_Ppto'!G470&lt;&gt;"",'Formato 4_Ppto'!G470,"")</f>
        <v/>
      </c>
      <c r="CP451" s="163" t="str">
        <f>IF('Formato 4_Ppto'!I470&lt;&gt;"",'Formato 4_Ppto'!I470,"")</f>
        <v/>
      </c>
      <c r="CQ451" s="161" t="str">
        <f>IF('Formato 4_Ppto'!K470&lt;&gt;"",'Formato 4_Ppto'!K470,"")</f>
        <v/>
      </c>
      <c r="CR451" s="161" t="str">
        <f>IF('Formato 4_Ppto'!L470&lt;&gt;"",'Formato 4_Ppto'!L470,"")</f>
        <v/>
      </c>
      <c r="CS451" s="161" t="str">
        <f>IF('Formato 4_Ppto'!M470&lt;&gt;"",'Formato 4_Ppto'!M470,"")</f>
        <v/>
      </c>
      <c r="CT451" s="161" t="str">
        <f>IF('Formato 4_Ppto'!N470&lt;&gt;"",'Formato 4_Ppto'!N470,"")</f>
        <v/>
      </c>
      <c r="CU451" s="161" t="str">
        <f>IF('Formato 4_Ppto'!O470&lt;&gt;"",'Formato 4_Ppto'!O470,"")</f>
        <v/>
      </c>
      <c r="CV451" s="161" t="str">
        <f>IF('Formato 4_Ppto'!P470&lt;&gt;"",'Formato 4_Ppto'!P470,"")</f>
        <v/>
      </c>
      <c r="CW451" s="161" t="str">
        <f>IF('Formato 4_Ppto'!Q470&lt;&gt;"",'Formato 4_Ppto'!Q470,"")</f>
        <v/>
      </c>
      <c r="CX451" s="161" t="str">
        <f>IF('Formato 4_Ppto'!R470&lt;&gt;"",'Formato 4_Ppto'!R470,"")</f>
        <v/>
      </c>
      <c r="CY451" s="161" t="str">
        <f>IF('Formato 4_Ppto'!S470&lt;&gt;"",'Formato 4_Ppto'!S470,"")</f>
        <v/>
      </c>
      <c r="CZ451" s="161" t="str">
        <f>IF('Formato 4_Ppto'!T470&lt;&gt;"",'Formato 4_Ppto'!T470,"")</f>
        <v/>
      </c>
      <c r="DA451" s="161" t="str">
        <f>IF('Formato 4_Ppto'!U470&lt;&gt;"",'Formato 4_Ppto'!U470,"")</f>
        <v/>
      </c>
      <c r="DB451" s="161" t="str">
        <f>IF('Formato 4_Ppto'!V470&lt;&gt;"",'Formato 4_Ppto'!V470,"")</f>
        <v/>
      </c>
      <c r="DC451" s="161" t="str">
        <f>IF('Formato 4_Ppto'!W470&lt;&gt;"",'Formato 4_Ppto'!W470,"")</f>
        <v/>
      </c>
      <c r="DD451" s="162" t="str">
        <f>IF('Formato 4_Ppto'!X470&lt;&gt;"",'Formato 4_Ppto'!X470,"")</f>
        <v/>
      </c>
      <c r="DE451" s="162" t="str">
        <f>IF('Formato 4_Ppto'!Y470&lt;&gt;"",'Formato 4_Ppto'!Y470,"")</f>
        <v/>
      </c>
      <c r="DF451" s="162" t="str">
        <f>IF('Formato 4_Ppto'!Z470&lt;&gt;"",'Formato 4_Ppto'!Z470,"")</f>
        <v/>
      </c>
      <c r="DG451" s="162" t="str">
        <f>IF('Formato 4_Ppto'!AA470&lt;&gt;"",'Formato 4_Ppto'!AA470,"")</f>
        <v/>
      </c>
      <c r="DH451" s="162" t="str">
        <f>IF('Formato 4_Ppto'!AB470&lt;&gt;"",'Formato 4_Ppto'!AB470,"")</f>
        <v/>
      </c>
      <c r="DI451" s="162" t="str">
        <f>IF('Formato 4_Ppto'!AC470&lt;&gt;"",'Formato 4_Ppto'!AC470,"")</f>
        <v/>
      </c>
      <c r="DJ451" s="162" t="str">
        <f>IF('Formato 4_Ppto'!AD470&lt;&gt;"",'Formato 4_Ppto'!AD470,"")</f>
        <v/>
      </c>
      <c r="DK451" s="162" t="str">
        <f>IF('Formato 4_Ppto'!AE470&lt;&gt;"",'Formato 4_Ppto'!AE470,"")</f>
        <v/>
      </c>
      <c r="DL451" s="162" t="str">
        <f>IF('Formato 4_Ppto'!AF470&lt;&gt;"",'Formato 4_Ppto'!AF470,"")</f>
        <v/>
      </c>
      <c r="DM451" s="162" t="str">
        <f>IF('Formato 4_Ppto'!AG470&lt;&gt;"",'Formato 4_Ppto'!AG470,"")</f>
        <v/>
      </c>
      <c r="DN451" s="162" t="str">
        <f>IF('Formato 4_Ppto'!AH470&lt;&gt;"",'Formato 4_Ppto'!AH470,"")</f>
        <v/>
      </c>
      <c r="DO451" s="162" t="str">
        <f>IF('Formato 4_Ppto'!AI470&lt;&gt;"",'Formato 4_Ppto'!AI470,"")</f>
        <v/>
      </c>
      <c r="DP451" s="163" t="str">
        <f>IF('Formato 4_Ppto'!AJ470&lt;&gt;"",'Formato 4_Ppto'!AJ470,"")</f>
        <v/>
      </c>
    </row>
    <row r="452" spans="2:120" x14ac:dyDescent="0.3">
      <c r="B452" s="164" t="str">
        <f>IF(OR(Tabla6[[#This Row],[IDA]]="",Tabla6[[#This Row],[IDT]]="",Tabla6[[#This Row],[IDI]]=""),"",Tabla6[[#This Row],[IDA]]&amp;"."&amp;Tabla6[[#This Row],[IDT]]&amp;"."&amp;Tabla6[[#This Row],[IDI]])</f>
        <v/>
      </c>
      <c r="C452" s="13" t="str">
        <f>IF(Formato_02!$B$14&lt;&gt;"",0,"")</f>
        <v/>
      </c>
      <c r="D452" s="13" t="str">
        <f>IF(Formato_02!$H$9&lt;&gt;"",Formato_02!$H$9,"")</f>
        <v/>
      </c>
      <c r="E452" s="24" t="str">
        <f t="shared" si="56"/>
        <v/>
      </c>
      <c r="F452" s="24" t="str">
        <f>IF(Formato_02!$B$14&lt;&gt;"",Formato_02!$B$14,"")</f>
        <v/>
      </c>
      <c r="G452" s="22" t="str">
        <f>IF('Formato 3_Gantt'!C457&lt;&gt;"",'Formato 3_Gantt'!C457,"")</f>
        <v/>
      </c>
      <c r="H452" s="13" t="str">
        <f>IF('Formato 3_Gantt'!D$8&lt;&gt;"",'Formato 3_Gantt'!D$8,"")</f>
        <v/>
      </c>
      <c r="I452" s="13" t="str">
        <f>IF('Formato 3_Gantt'!E$8&lt;&gt;"",'Formato 3_Gantt'!E$8,"")</f>
        <v/>
      </c>
      <c r="J452" s="13" t="str">
        <f>IF('Formato 3_Gantt'!F$8&lt;&gt;"",'Formato 3_Gantt'!F$8,"")</f>
        <v/>
      </c>
      <c r="K452" s="158" t="str">
        <f>IF('Formato 3_Gantt'!G$8&lt;&gt;"",'Formato 3_Gantt'!G$8,"")</f>
        <v/>
      </c>
      <c r="L452" s="158" t="str">
        <f>IF('Formato 3_Gantt'!H$8&lt;&gt;"",'Formato 3_Gantt'!H$8,"")</f>
        <v/>
      </c>
      <c r="M452" s="13" t="str">
        <f>IF('Formato 3_Gantt'!BL$8&lt;&gt;"",'Formato 3_Gantt'!BL$8,"")</f>
        <v/>
      </c>
      <c r="N452" s="13" t="str">
        <f>IF('Formato 3_Gantt'!BM$8&lt;&gt;"",'Formato 3_Gantt'!BM$8,"")</f>
        <v/>
      </c>
      <c r="O452" s="13" t="str">
        <f>IF('Formato 3_Gantt'!BN$8&lt;&gt;"",'Formato 3_Gantt'!BN$8,"")</f>
        <v/>
      </c>
      <c r="P452" s="13" t="str">
        <f>IF('Formato 3_Gantt'!BO$8&lt;&gt;"",'Formato 3_Gantt'!BO$8,"")</f>
        <v/>
      </c>
      <c r="Q452" s="13" t="str">
        <f>IF('Formato 3_Gantt'!BP$8&lt;&gt;"",'Formato 3_Gantt'!BP$8,"")</f>
        <v/>
      </c>
      <c r="R452" s="13" t="str">
        <f>IF('Formato 3_Gantt'!BQ$8&lt;&gt;"",'Formato 3_Gantt'!BQ$8,"")</f>
        <v/>
      </c>
      <c r="S452" s="13" t="str">
        <f>IF('Formato 3_Gantt'!BR$8&lt;&gt;"",'Formato 3_Gantt'!BR$8,"")</f>
        <v/>
      </c>
      <c r="T452" s="13" t="str">
        <f>IF('Formato 3_Gantt'!BS$8&lt;&gt;"",'Formato 3_Gantt'!BS$8,"")</f>
        <v/>
      </c>
      <c r="U452" s="13" t="str">
        <f>IF('Formato 3_Gantt'!BT$8&lt;&gt;"",'Formato 3_Gantt'!BT$8,"")</f>
        <v/>
      </c>
      <c r="V452" s="13" t="str">
        <f>IF('Formato 3_Gantt'!BU$8&lt;&gt;"",'Formato 3_Gantt'!BU$8,"")</f>
        <v/>
      </c>
      <c r="W452" s="13" t="str">
        <f>IF('Formato 3_Gantt'!BV$8&lt;&gt;"",'Formato 3_Gantt'!BV$8,"")</f>
        <v/>
      </c>
      <c r="X452" s="13" t="str">
        <f>IF('Formato 3_Gantt'!BW$8&lt;&gt;"",'Formato 3_Gantt'!BW$8,"")</f>
        <v/>
      </c>
      <c r="Y452" s="13" t="str">
        <f>IF('Formato 3_Gantt'!BX$8&lt;&gt;"",'Formato 3_Gantt'!BX$8,"")</f>
        <v/>
      </c>
      <c r="Z452" s="162" t="str">
        <f>IF(Formato_02!S$15&lt;&gt;"",Formato_02!S$15,"")</f>
        <v/>
      </c>
      <c r="AA452" s="162" t="str">
        <f>IF(Formato_02!T$15&lt;&gt;"",Formato_02!T$15,"")</f>
        <v/>
      </c>
      <c r="AB452" s="162" t="str">
        <f>IF(Formato_02!U$15&lt;&gt;"",Formato_02!U$15,"")</f>
        <v/>
      </c>
      <c r="AC452" s="162" t="str">
        <f>IF(Formato_02!V$15&lt;&gt;"",Formato_02!V$15,"")</f>
        <v/>
      </c>
      <c r="AD452" s="162" t="str">
        <f>IF(Formato_02!W$15&lt;&gt;"",Formato_02!W$15,"")</f>
        <v/>
      </c>
      <c r="AE452" s="162" t="str">
        <f>IF(Formato_02!X$15&lt;&gt;"",Formato_02!X$15,"")</f>
        <v/>
      </c>
      <c r="AF452" s="162" t="str">
        <f>IF(Formato_02!Y$15&lt;&gt;"",Formato_02!Y$15,"")</f>
        <v/>
      </c>
      <c r="AG452" s="162" t="str">
        <f>IF(Formato_02!Z$15&lt;&gt;"",Formato_02!Z$15,"")</f>
        <v/>
      </c>
      <c r="AH452" s="162" t="str">
        <f>IF(Formato_02!AA$15&lt;&gt;"",Formato_02!AA$15,"")</f>
        <v/>
      </c>
      <c r="AI452" s="162" t="str">
        <f>IF(Formato_02!AB$15&lt;&gt;"",Formato_02!AB$15,"")</f>
        <v/>
      </c>
      <c r="AJ452" s="162" t="str">
        <f>IF(Formato_02!AC$15&lt;&gt;"",Formato_02!AC$15,"")</f>
        <v/>
      </c>
      <c r="AK452" s="162" t="str">
        <f>IF(Formato_02!AD$15&lt;&gt;"",Formato_02!AD$15,"")</f>
        <v/>
      </c>
      <c r="AL452" s="162" t="str">
        <f>IF(Formato_02!$N$14&lt;&gt;"",Formato_02!$N$14,"")</f>
        <v/>
      </c>
      <c r="AM452" s="13" t="str">
        <f>IF(Formato_02!$X$4&lt;&gt;"","AN","")</f>
        <v/>
      </c>
      <c r="AN452" s="24" t="str">
        <f t="shared" si="57"/>
        <v/>
      </c>
      <c r="AO452" s="13" t="str">
        <f>IF(Formato_02!$Y$4&lt;&gt;"","P027","")</f>
        <v/>
      </c>
      <c r="AP452" s="24" t="str">
        <f t="shared" si="58"/>
        <v/>
      </c>
      <c r="AQ452" s="13" t="str">
        <f>IF(Formato_02!$Z$4&lt;&gt;"","PNCVG","")</f>
        <v/>
      </c>
      <c r="AR452" s="24" t="str">
        <f t="shared" si="59"/>
        <v/>
      </c>
      <c r="AS452" s="13" t="str">
        <f>IF(Formato_02!$AA$4&lt;&gt;"","PNFF","")</f>
        <v/>
      </c>
      <c r="AT452" s="24" t="str">
        <f t="shared" si="60"/>
        <v/>
      </c>
      <c r="AU452" s="13" t="str">
        <f>IF(Formato_02!$AB$4&lt;&gt;"","PNPAM","")</f>
        <v/>
      </c>
      <c r="AV452" s="24" t="str">
        <f t="shared" si="61"/>
        <v/>
      </c>
      <c r="AW452" s="13" t="str">
        <f>IF(Formato_02!$AC$4&lt;&gt;"","PNAIA","")</f>
        <v/>
      </c>
      <c r="AX452" s="24" t="str">
        <f t="shared" si="62"/>
        <v/>
      </c>
      <c r="AY452" s="13" t="str">
        <f>IF(Formato_02!$AD$4&lt;&gt;"","PIO","")</f>
        <v/>
      </c>
      <c r="AZ452" s="24" t="str">
        <f t="shared" si="63"/>
        <v/>
      </c>
      <c r="BA452" s="13" t="str">
        <f>IF('Formato 3_Gantt'!B$23&lt;&gt;"",'Formato 3_Gantt'!A$23,"")</f>
        <v/>
      </c>
      <c r="BB452" s="24" t="str">
        <f>IF('Formato 3_Gantt'!B$23&lt;&gt;"",'Formato 3_Gantt'!B$23,"")</f>
        <v/>
      </c>
      <c r="BC452" s="22" t="str">
        <f>IF('Formato 3_Gantt'!C$23&lt;&gt;"",'Formato 3_Gantt'!C$23,"")</f>
        <v/>
      </c>
      <c r="BD452" s="13" t="str">
        <f>IF('Formato 3_Gantt'!D$23&lt;&gt;"",'Formato 3_Gantt'!D$23,"")</f>
        <v/>
      </c>
      <c r="BE452" s="161" t="str">
        <f>IF('Formato 3_Gantt'!E$23&lt;&gt;"",'Formato 3_Gantt'!E$23,"")</f>
        <v/>
      </c>
      <c r="BF452" s="13" t="str">
        <f>IF('Formato 3_Gantt'!F$23&lt;&gt;"",'Formato 3_Gantt'!F$23,"")</f>
        <v/>
      </c>
      <c r="BG452" s="158" t="str">
        <f>IF('Formato 3_Gantt'!G$23&lt;&gt;"",'Formato 3_Gantt'!G$23,"")</f>
        <v/>
      </c>
      <c r="BH452" s="158" t="str">
        <f>IF('Formato 3_Gantt'!H$23&lt;&gt;"",'Formato 3_Gantt'!H$23,"")</f>
        <v/>
      </c>
      <c r="BI452" s="161" t="str">
        <f>IF('Formato 3_Gantt'!BL$23&lt;&gt;"",'Formato 3_Gantt'!BL$23,"")</f>
        <v/>
      </c>
      <c r="BJ452" s="161" t="str">
        <f>IF('Formato 3_Gantt'!BM$23&lt;&gt;"",'Formato 3_Gantt'!BM$23,"")</f>
        <v/>
      </c>
      <c r="BK452" s="161" t="str">
        <f>IF('Formato 3_Gantt'!BN$23&lt;&gt;"",'Formato 3_Gantt'!BN$23,"")</f>
        <v/>
      </c>
      <c r="BL452" s="161" t="str">
        <f>IF('Formato 3_Gantt'!BO$23&lt;&gt;"",'Formato 3_Gantt'!BO$23,"")</f>
        <v/>
      </c>
      <c r="BM452" s="161" t="str">
        <f>IF('Formato 3_Gantt'!BP$23&lt;&gt;"",'Formato 3_Gantt'!BP$23,"")</f>
        <v/>
      </c>
      <c r="BN452" s="161" t="str">
        <f>IF('Formato 3_Gantt'!BQ$23&lt;&gt;"",'Formato 3_Gantt'!BQ$23,"")</f>
        <v/>
      </c>
      <c r="BO452" s="161" t="str">
        <f>IF('Formato 3_Gantt'!BR$23&lt;&gt;"",'Formato 3_Gantt'!BR$23,"")</f>
        <v/>
      </c>
      <c r="BP452" s="161" t="str">
        <f>IF('Formato 3_Gantt'!BS$23&lt;&gt;"",'Formato 3_Gantt'!BS$23,"")</f>
        <v/>
      </c>
      <c r="BQ452" s="161" t="str">
        <f>IF('Formato 3_Gantt'!BT$23&lt;&gt;"",'Formato 3_Gantt'!BT$23,"")</f>
        <v/>
      </c>
      <c r="BR452" s="161" t="str">
        <f>IF('Formato 3_Gantt'!BU$23&lt;&gt;"",'Formato 3_Gantt'!BU$23,"")</f>
        <v/>
      </c>
      <c r="BS452" s="161" t="str">
        <f>IF('Formato 3_Gantt'!BV$23&lt;&gt;"",'Formato 3_Gantt'!BV$23,"")</f>
        <v/>
      </c>
      <c r="BT452" s="161" t="str">
        <f>IF('Formato 3_Gantt'!BW$23&lt;&gt;"",'Formato 3_Gantt'!BW$23,"")</f>
        <v/>
      </c>
      <c r="BU452" s="161" t="str">
        <f>IF('Formato 3_Gantt'!BX$23&lt;&gt;"",'Formato 3_Gantt'!BX$23,"")</f>
        <v/>
      </c>
      <c r="BV452" s="163" t="str">
        <f>IF('Formato 4_Ppto'!I$441&lt;&gt;"",'Formato 4_Ppto'!I$441,"")</f>
        <v/>
      </c>
      <c r="BW452" s="162" t="str">
        <f>IF('Formato 4_Ppto'!X$441&lt;&gt;"",'Formato 4_Ppto'!X$441,"")</f>
        <v/>
      </c>
      <c r="BX452" s="162" t="str">
        <f>IF('Formato 4_Ppto'!Y$441&lt;&gt;"",'Formato 4_Ppto'!Y$441,"")</f>
        <v/>
      </c>
      <c r="BY452" s="162" t="str">
        <f>IF('Formato 4_Ppto'!Z$441&lt;&gt;"",'Formato 4_Ppto'!Z$441,"")</f>
        <v/>
      </c>
      <c r="BZ452" s="162" t="str">
        <f>IF('Formato 4_Ppto'!AA$441&lt;&gt;"",'Formato 4_Ppto'!AA$441,"")</f>
        <v/>
      </c>
      <c r="CA452" s="162" t="str">
        <f>IF('Formato 4_Ppto'!AB$441&lt;&gt;"",'Formato 4_Ppto'!AB$441,"")</f>
        <v/>
      </c>
      <c r="CB452" s="162" t="str">
        <f>IF('Formato 4_Ppto'!AC$441&lt;&gt;"",'Formato 4_Ppto'!AC$441,"")</f>
        <v/>
      </c>
      <c r="CC452" s="162" t="str">
        <f>IF('Formato 4_Ppto'!AD$441&lt;&gt;"",'Formato 4_Ppto'!AD$441,"")</f>
        <v/>
      </c>
      <c r="CD452" s="162" t="str">
        <f>IF('Formato 4_Ppto'!AE$441&lt;&gt;"",'Formato 4_Ppto'!AE$441,"")</f>
        <v/>
      </c>
      <c r="CE452" s="162" t="str">
        <f>IF('Formato 4_Ppto'!AF$441&lt;&gt;"",'Formato 4_Ppto'!AF$441,"")</f>
        <v/>
      </c>
      <c r="CF452" s="162" t="str">
        <f>IF('Formato 4_Ppto'!AG$441&lt;&gt;"",'Formato 4_Ppto'!AG$441,"")</f>
        <v/>
      </c>
      <c r="CG452" s="162" t="str">
        <f>IF('Formato 4_Ppto'!AH$441&lt;&gt;"",'Formato 4_Ppto'!AH$441,"")</f>
        <v/>
      </c>
      <c r="CH452" s="162" t="str">
        <f>IF('Formato 4_Ppto'!AI$441&lt;&gt;"",'Formato 4_Ppto'!AI$441,"")</f>
        <v/>
      </c>
      <c r="CI452" s="163" t="str">
        <f>IF('Formato 4_Ppto'!AJ$441&lt;&gt;"",'Formato 4_Ppto'!AJ$441,"")</f>
        <v/>
      </c>
      <c r="CJ452" s="13" t="str">
        <f>IF('Formato 4_Ppto'!B471&lt;&gt;"",'Formato 4_Ppto'!A471,"")</f>
        <v/>
      </c>
      <c r="CK452" s="24" t="str">
        <f>IF('Formato 4_Ppto'!B471&lt;&gt;"",'Formato 4_Ppto'!B471,"")</f>
        <v/>
      </c>
      <c r="CL452" s="22" t="str">
        <f>IF('Formato 4_Ppto'!C471&lt;&gt;"",'Formato 4_Ppto'!C471,"")</f>
        <v/>
      </c>
      <c r="CM452" s="24" t="str">
        <f>IF('Formato 4_Ppto'!D471&lt;&gt;"",'Formato 4_Ppto'!D471,"")</f>
        <v/>
      </c>
      <c r="CN452" s="161" t="str">
        <f>IF('Formato 4_Ppto'!E471&lt;&gt;"",'Formato 4_Ppto'!E471,"")</f>
        <v/>
      </c>
      <c r="CO452" s="161" t="str">
        <f>IF('Formato 4_Ppto'!G471&lt;&gt;"",'Formato 4_Ppto'!G471,"")</f>
        <v/>
      </c>
      <c r="CP452" s="163" t="str">
        <f>IF('Formato 4_Ppto'!I471&lt;&gt;"",'Formato 4_Ppto'!I471,"")</f>
        <v/>
      </c>
      <c r="CQ452" s="161" t="str">
        <f>IF('Formato 4_Ppto'!K471&lt;&gt;"",'Formato 4_Ppto'!K471,"")</f>
        <v/>
      </c>
      <c r="CR452" s="161" t="str">
        <f>IF('Formato 4_Ppto'!L471&lt;&gt;"",'Formato 4_Ppto'!L471,"")</f>
        <v/>
      </c>
      <c r="CS452" s="161" t="str">
        <f>IF('Formato 4_Ppto'!M471&lt;&gt;"",'Formato 4_Ppto'!M471,"")</f>
        <v/>
      </c>
      <c r="CT452" s="161" t="str">
        <f>IF('Formato 4_Ppto'!N471&lt;&gt;"",'Formato 4_Ppto'!N471,"")</f>
        <v/>
      </c>
      <c r="CU452" s="161" t="str">
        <f>IF('Formato 4_Ppto'!O471&lt;&gt;"",'Formato 4_Ppto'!O471,"")</f>
        <v/>
      </c>
      <c r="CV452" s="161" t="str">
        <f>IF('Formato 4_Ppto'!P471&lt;&gt;"",'Formato 4_Ppto'!P471,"")</f>
        <v/>
      </c>
      <c r="CW452" s="161" t="str">
        <f>IF('Formato 4_Ppto'!Q471&lt;&gt;"",'Formato 4_Ppto'!Q471,"")</f>
        <v/>
      </c>
      <c r="CX452" s="161" t="str">
        <f>IF('Formato 4_Ppto'!R471&lt;&gt;"",'Formato 4_Ppto'!R471,"")</f>
        <v/>
      </c>
      <c r="CY452" s="161" t="str">
        <f>IF('Formato 4_Ppto'!S471&lt;&gt;"",'Formato 4_Ppto'!S471,"")</f>
        <v/>
      </c>
      <c r="CZ452" s="161" t="str">
        <f>IF('Formato 4_Ppto'!T471&lt;&gt;"",'Formato 4_Ppto'!T471,"")</f>
        <v/>
      </c>
      <c r="DA452" s="161" t="str">
        <f>IF('Formato 4_Ppto'!U471&lt;&gt;"",'Formato 4_Ppto'!U471,"")</f>
        <v/>
      </c>
      <c r="DB452" s="161" t="str">
        <f>IF('Formato 4_Ppto'!V471&lt;&gt;"",'Formato 4_Ppto'!V471,"")</f>
        <v/>
      </c>
      <c r="DC452" s="161" t="str">
        <f>IF('Formato 4_Ppto'!W471&lt;&gt;"",'Formato 4_Ppto'!W471,"")</f>
        <v/>
      </c>
      <c r="DD452" s="162" t="str">
        <f>IF('Formato 4_Ppto'!X471&lt;&gt;"",'Formato 4_Ppto'!X471,"")</f>
        <v/>
      </c>
      <c r="DE452" s="162" t="str">
        <f>IF('Formato 4_Ppto'!Y471&lt;&gt;"",'Formato 4_Ppto'!Y471,"")</f>
        <v/>
      </c>
      <c r="DF452" s="162" t="str">
        <f>IF('Formato 4_Ppto'!Z471&lt;&gt;"",'Formato 4_Ppto'!Z471,"")</f>
        <v/>
      </c>
      <c r="DG452" s="162" t="str">
        <f>IF('Formato 4_Ppto'!AA471&lt;&gt;"",'Formato 4_Ppto'!AA471,"")</f>
        <v/>
      </c>
      <c r="DH452" s="162" t="str">
        <f>IF('Formato 4_Ppto'!AB471&lt;&gt;"",'Formato 4_Ppto'!AB471,"")</f>
        <v/>
      </c>
      <c r="DI452" s="162" t="str">
        <f>IF('Formato 4_Ppto'!AC471&lt;&gt;"",'Formato 4_Ppto'!AC471,"")</f>
        <v/>
      </c>
      <c r="DJ452" s="162" t="str">
        <f>IF('Formato 4_Ppto'!AD471&lt;&gt;"",'Formato 4_Ppto'!AD471,"")</f>
        <v/>
      </c>
      <c r="DK452" s="162" t="str">
        <f>IF('Formato 4_Ppto'!AE471&lt;&gt;"",'Formato 4_Ppto'!AE471,"")</f>
        <v/>
      </c>
      <c r="DL452" s="162" t="str">
        <f>IF('Formato 4_Ppto'!AF471&lt;&gt;"",'Formato 4_Ppto'!AF471,"")</f>
        <v/>
      </c>
      <c r="DM452" s="162" t="str">
        <f>IF('Formato 4_Ppto'!AG471&lt;&gt;"",'Formato 4_Ppto'!AG471,"")</f>
        <v/>
      </c>
      <c r="DN452" s="162" t="str">
        <f>IF('Formato 4_Ppto'!AH471&lt;&gt;"",'Formato 4_Ppto'!AH471,"")</f>
        <v/>
      </c>
      <c r="DO452" s="162" t="str">
        <f>IF('Formato 4_Ppto'!AI471&lt;&gt;"",'Formato 4_Ppto'!AI471,"")</f>
        <v/>
      </c>
      <c r="DP452" s="163" t="str">
        <f>IF('Formato 4_Ppto'!AJ471&lt;&gt;"",'Formato 4_Ppto'!AJ471,"")</f>
        <v/>
      </c>
    </row>
    <row r="453" spans="2:120" x14ac:dyDescent="0.3">
      <c r="B453" s="13" t="str">
        <f>IF(OR(Tabla6[[#This Row],[IDA]]="",Tabla6[[#This Row],[IDT]]="",Tabla6[[#This Row],[IDI]]=""),"",Tabla6[[#This Row],[IDA]]&amp;"."&amp;Tabla6[[#This Row],[IDT]]&amp;"."&amp;Tabla6[[#This Row],[IDI]])</f>
        <v/>
      </c>
      <c r="C453" s="13" t="str">
        <f>IF(Formato_02!$B$14&lt;&gt;"",0,"")</f>
        <v/>
      </c>
      <c r="D453" s="13" t="str">
        <f>IF(Formato_02!$H$9&lt;&gt;"",Formato_02!$H$9,"")</f>
        <v/>
      </c>
      <c r="E453" s="24" t="str">
        <f t="shared" si="56"/>
        <v/>
      </c>
      <c r="F453" s="24" t="str">
        <f>IF(Formato_02!$B$14&lt;&gt;"",Formato_02!$B$14,"")</f>
        <v/>
      </c>
      <c r="G453" s="22" t="str">
        <f>IF('Formato 3_Gantt'!C458&lt;&gt;"",'Formato 3_Gantt'!C458,"")</f>
        <v/>
      </c>
      <c r="H453" s="13" t="str">
        <f>IF('Formato 3_Gantt'!D$8&lt;&gt;"",'Formato 3_Gantt'!D$8,"")</f>
        <v/>
      </c>
      <c r="I453" s="13" t="str">
        <f>IF('Formato 3_Gantt'!E$8&lt;&gt;"",'Formato 3_Gantt'!E$8,"")</f>
        <v/>
      </c>
      <c r="J453" s="13" t="str">
        <f>IF('Formato 3_Gantt'!F$8&lt;&gt;"",'Formato 3_Gantt'!F$8,"")</f>
        <v/>
      </c>
      <c r="K453" s="158" t="str">
        <f>IF('Formato 3_Gantt'!G$8&lt;&gt;"",'Formato 3_Gantt'!G$8,"")</f>
        <v/>
      </c>
      <c r="L453" s="158" t="str">
        <f>IF('Formato 3_Gantt'!H$8&lt;&gt;"",'Formato 3_Gantt'!H$8,"")</f>
        <v/>
      </c>
      <c r="M453" s="13" t="str">
        <f>IF('Formato 3_Gantt'!BL$8&lt;&gt;"",'Formato 3_Gantt'!BL$8,"")</f>
        <v/>
      </c>
      <c r="N453" s="13" t="str">
        <f>IF('Formato 3_Gantt'!BM$8&lt;&gt;"",'Formato 3_Gantt'!BM$8,"")</f>
        <v/>
      </c>
      <c r="O453" s="13" t="str">
        <f>IF('Formato 3_Gantt'!BN$8&lt;&gt;"",'Formato 3_Gantt'!BN$8,"")</f>
        <v/>
      </c>
      <c r="P453" s="13" t="str">
        <f>IF('Formato 3_Gantt'!BO$8&lt;&gt;"",'Formato 3_Gantt'!BO$8,"")</f>
        <v/>
      </c>
      <c r="Q453" s="13" t="str">
        <f>IF('Formato 3_Gantt'!BP$8&lt;&gt;"",'Formato 3_Gantt'!BP$8,"")</f>
        <v/>
      </c>
      <c r="R453" s="13" t="str">
        <f>IF('Formato 3_Gantt'!BQ$8&lt;&gt;"",'Formato 3_Gantt'!BQ$8,"")</f>
        <v/>
      </c>
      <c r="S453" s="13" t="str">
        <f>IF('Formato 3_Gantt'!BR$8&lt;&gt;"",'Formato 3_Gantt'!BR$8,"")</f>
        <v/>
      </c>
      <c r="T453" s="13" t="str">
        <f>IF('Formato 3_Gantt'!BS$8&lt;&gt;"",'Formato 3_Gantt'!BS$8,"")</f>
        <v/>
      </c>
      <c r="U453" s="13" t="str">
        <f>IF('Formato 3_Gantt'!BT$8&lt;&gt;"",'Formato 3_Gantt'!BT$8,"")</f>
        <v/>
      </c>
      <c r="V453" s="13" t="str">
        <f>IF('Formato 3_Gantt'!BU$8&lt;&gt;"",'Formato 3_Gantt'!BU$8,"")</f>
        <v/>
      </c>
      <c r="W453" s="13" t="str">
        <f>IF('Formato 3_Gantt'!BV$8&lt;&gt;"",'Formato 3_Gantt'!BV$8,"")</f>
        <v/>
      </c>
      <c r="X453" s="13" t="str">
        <f>IF('Formato 3_Gantt'!BW$8&lt;&gt;"",'Formato 3_Gantt'!BW$8,"")</f>
        <v/>
      </c>
      <c r="Y453" s="13" t="str">
        <f>IF('Formato 3_Gantt'!BX$8&lt;&gt;"",'Formato 3_Gantt'!BX$8,"")</f>
        <v/>
      </c>
      <c r="Z453" s="162" t="str">
        <f>IF(Formato_02!S$15&lt;&gt;"",Formato_02!S$15,"")</f>
        <v/>
      </c>
      <c r="AA453" s="162" t="str">
        <f>IF(Formato_02!T$15&lt;&gt;"",Formato_02!T$15,"")</f>
        <v/>
      </c>
      <c r="AB453" s="162" t="str">
        <f>IF(Formato_02!U$15&lt;&gt;"",Formato_02!U$15,"")</f>
        <v/>
      </c>
      <c r="AC453" s="162" t="str">
        <f>IF(Formato_02!V$15&lt;&gt;"",Formato_02!V$15,"")</f>
        <v/>
      </c>
      <c r="AD453" s="162" t="str">
        <f>IF(Formato_02!W$15&lt;&gt;"",Formato_02!W$15,"")</f>
        <v/>
      </c>
      <c r="AE453" s="162" t="str">
        <f>IF(Formato_02!X$15&lt;&gt;"",Formato_02!X$15,"")</f>
        <v/>
      </c>
      <c r="AF453" s="162" t="str">
        <f>IF(Formato_02!Y$15&lt;&gt;"",Formato_02!Y$15,"")</f>
        <v/>
      </c>
      <c r="AG453" s="162" t="str">
        <f>IF(Formato_02!Z$15&lt;&gt;"",Formato_02!Z$15,"")</f>
        <v/>
      </c>
      <c r="AH453" s="162" t="str">
        <f>IF(Formato_02!AA$15&lt;&gt;"",Formato_02!AA$15,"")</f>
        <v/>
      </c>
      <c r="AI453" s="162" t="str">
        <f>IF(Formato_02!AB$15&lt;&gt;"",Formato_02!AB$15,"")</f>
        <v/>
      </c>
      <c r="AJ453" s="162" t="str">
        <f>IF(Formato_02!AC$15&lt;&gt;"",Formato_02!AC$15,"")</f>
        <v/>
      </c>
      <c r="AK453" s="162" t="str">
        <f>IF(Formato_02!AD$15&lt;&gt;"",Formato_02!AD$15,"")</f>
        <v/>
      </c>
      <c r="AL453" s="162" t="str">
        <f>IF(Formato_02!$N$14&lt;&gt;"",Formato_02!$N$14,"")</f>
        <v/>
      </c>
      <c r="AM453" s="13" t="str">
        <f>IF(Formato_02!$X$4&lt;&gt;"","AN","")</f>
        <v/>
      </c>
      <c r="AN453" s="24" t="str">
        <f t="shared" si="57"/>
        <v/>
      </c>
      <c r="AO453" s="13" t="str">
        <f>IF(Formato_02!$Y$4&lt;&gt;"","P027","")</f>
        <v/>
      </c>
      <c r="AP453" s="24" t="str">
        <f t="shared" si="58"/>
        <v/>
      </c>
      <c r="AQ453" s="13" t="str">
        <f>IF(Formato_02!$Z$4&lt;&gt;"","PNCVG","")</f>
        <v/>
      </c>
      <c r="AR453" s="24" t="str">
        <f t="shared" si="59"/>
        <v/>
      </c>
      <c r="AS453" s="13" t="str">
        <f>IF(Formato_02!$AA$4&lt;&gt;"","PNFF","")</f>
        <v/>
      </c>
      <c r="AT453" s="24" t="str">
        <f t="shared" si="60"/>
        <v/>
      </c>
      <c r="AU453" s="13" t="str">
        <f>IF(Formato_02!$AB$4&lt;&gt;"","PNPAM","")</f>
        <v/>
      </c>
      <c r="AV453" s="24" t="str">
        <f t="shared" si="61"/>
        <v/>
      </c>
      <c r="AW453" s="13" t="str">
        <f>IF(Formato_02!$AC$4&lt;&gt;"","PNAIA","")</f>
        <v/>
      </c>
      <c r="AX453" s="24" t="str">
        <f t="shared" si="62"/>
        <v/>
      </c>
      <c r="AY453" s="13" t="str">
        <f>IF(Formato_02!$AD$4&lt;&gt;"","PIO","")</f>
        <v/>
      </c>
      <c r="AZ453" s="24" t="str">
        <f t="shared" si="63"/>
        <v/>
      </c>
      <c r="BA453" s="13" t="str">
        <f>IF('Formato 3_Gantt'!B$24&lt;&gt;"",'Formato 3_Gantt'!A$24,"")</f>
        <v/>
      </c>
      <c r="BB453" s="24" t="str">
        <f>IF('Formato 3_Gantt'!B$24&lt;&gt;"",'Formato 3_Gantt'!B$24,"")</f>
        <v/>
      </c>
      <c r="BC453" s="22" t="str">
        <f>IF('Formato 3_Gantt'!C$24&lt;&gt;"",'Formato 3_Gantt'!C$24,"")</f>
        <v/>
      </c>
      <c r="BD453" s="13" t="str">
        <f>IF('Formato 3_Gantt'!D$24&lt;&gt;"",'Formato 3_Gantt'!D$24,"")</f>
        <v/>
      </c>
      <c r="BE453" s="161" t="str">
        <f>IF('Formato 3_Gantt'!E$24&lt;&gt;"",'Formato 3_Gantt'!E$24,"")</f>
        <v/>
      </c>
      <c r="BF453" s="13" t="str">
        <f>IF('Formato 3_Gantt'!F$24&lt;&gt;"",'Formato 3_Gantt'!F$24,"")</f>
        <v/>
      </c>
      <c r="BG453" s="158" t="str">
        <f>IF('Formato 3_Gantt'!G$24&lt;&gt;"",'Formato 3_Gantt'!G$24,"")</f>
        <v/>
      </c>
      <c r="BH453" s="158" t="str">
        <f>IF('Formato 3_Gantt'!H$24&lt;&gt;"",'Formato 3_Gantt'!H$24,"")</f>
        <v/>
      </c>
      <c r="BI453" s="161" t="str">
        <f>IF('Formato 3_Gantt'!BL$24&lt;&gt;"",'Formato 3_Gantt'!BL$24,"")</f>
        <v/>
      </c>
      <c r="BJ453" s="161" t="str">
        <f>IF('Formato 3_Gantt'!BM$24&lt;&gt;"",'Formato 3_Gantt'!BM$24,"")</f>
        <v/>
      </c>
      <c r="BK453" s="161" t="str">
        <f>IF('Formato 3_Gantt'!BN$24&lt;&gt;"",'Formato 3_Gantt'!BN$24,"")</f>
        <v/>
      </c>
      <c r="BL453" s="161" t="str">
        <f>IF('Formato 3_Gantt'!BO$24&lt;&gt;"",'Formato 3_Gantt'!BO$24,"")</f>
        <v/>
      </c>
      <c r="BM453" s="161" t="str">
        <f>IF('Formato 3_Gantt'!BP$24&lt;&gt;"",'Formato 3_Gantt'!BP$24,"")</f>
        <v/>
      </c>
      <c r="BN453" s="161" t="str">
        <f>IF('Formato 3_Gantt'!BQ$24&lt;&gt;"",'Formato 3_Gantt'!BQ$24,"")</f>
        <v/>
      </c>
      <c r="BO453" s="161" t="str">
        <f>IF('Formato 3_Gantt'!BR$24&lt;&gt;"",'Formato 3_Gantt'!BR$24,"")</f>
        <v/>
      </c>
      <c r="BP453" s="161" t="str">
        <f>IF('Formato 3_Gantt'!BS$24&lt;&gt;"",'Formato 3_Gantt'!BS$24,"")</f>
        <v/>
      </c>
      <c r="BQ453" s="161" t="str">
        <f>IF('Formato 3_Gantt'!BT$24&lt;&gt;"",'Formato 3_Gantt'!BT$24,"")</f>
        <v/>
      </c>
      <c r="BR453" s="161" t="str">
        <f>IF('Formato 3_Gantt'!BU$24&lt;&gt;"",'Formato 3_Gantt'!BU$24,"")</f>
        <v/>
      </c>
      <c r="BS453" s="161" t="str">
        <f>IF('Formato 3_Gantt'!BV$24&lt;&gt;"",'Formato 3_Gantt'!BV$24,"")</f>
        <v/>
      </c>
      <c r="BT453" s="161" t="str">
        <f>IF('Formato 3_Gantt'!BW$24&lt;&gt;"",'Formato 3_Gantt'!BW$24,"")</f>
        <v/>
      </c>
      <c r="BU453" s="161" t="str">
        <f>IF('Formato 3_Gantt'!BX$24&lt;&gt;"",'Formato 3_Gantt'!BX$24,"")</f>
        <v/>
      </c>
      <c r="BV453" s="163" t="str">
        <f>IF('Formato 4_Ppto'!I$472&lt;&gt;"",'Formato 4_Ppto'!I$472,"")</f>
        <v/>
      </c>
      <c r="BW453" s="162" t="str">
        <f>IF('Formato 4_Ppto'!X$472&lt;&gt;"",'Formato 4_Ppto'!X$472,"")</f>
        <v/>
      </c>
      <c r="BX453" s="162" t="str">
        <f>IF('Formato 4_Ppto'!Y$472&lt;&gt;"",'Formato 4_Ppto'!Y$472,"")</f>
        <v/>
      </c>
      <c r="BY453" s="162" t="str">
        <f>IF('Formato 4_Ppto'!Z$472&lt;&gt;"",'Formato 4_Ppto'!Z$472,"")</f>
        <v/>
      </c>
      <c r="BZ453" s="162" t="str">
        <f>IF('Formato 4_Ppto'!AA$472&lt;&gt;"",'Formato 4_Ppto'!AA$472,"")</f>
        <v/>
      </c>
      <c r="CA453" s="162" t="str">
        <f>IF('Formato 4_Ppto'!AB$472&lt;&gt;"",'Formato 4_Ppto'!AB$472,"")</f>
        <v/>
      </c>
      <c r="CB453" s="162" t="str">
        <f>IF('Formato 4_Ppto'!AC$472&lt;&gt;"",'Formato 4_Ppto'!AC$472,"")</f>
        <v/>
      </c>
      <c r="CC453" s="162" t="str">
        <f>IF('Formato 4_Ppto'!AD$472&lt;&gt;"",'Formato 4_Ppto'!AD$472,"")</f>
        <v/>
      </c>
      <c r="CD453" s="162" t="str">
        <f>IF('Formato 4_Ppto'!AE$472&lt;&gt;"",'Formato 4_Ppto'!AE$472,"")</f>
        <v/>
      </c>
      <c r="CE453" s="162" t="str">
        <f>IF('Formato 4_Ppto'!AF$472&lt;&gt;"",'Formato 4_Ppto'!AF$472,"")</f>
        <v/>
      </c>
      <c r="CF453" s="162" t="str">
        <f>IF('Formato 4_Ppto'!AG$472&lt;&gt;"",'Formato 4_Ppto'!AG$472,"")</f>
        <v/>
      </c>
      <c r="CG453" s="162" t="str">
        <f>IF('Formato 4_Ppto'!AH$472&lt;&gt;"",'Formato 4_Ppto'!AH$472,"")</f>
        <v/>
      </c>
      <c r="CH453" s="162" t="str">
        <f>IF('Formato 4_Ppto'!AI$472&lt;&gt;"",'Formato 4_Ppto'!AI$472,"")</f>
        <v/>
      </c>
      <c r="CI453" s="163" t="str">
        <f>IF('Formato 4_Ppto'!AJ$472&lt;&gt;"",'Formato 4_Ppto'!AJ$472,"")</f>
        <v/>
      </c>
      <c r="CJ453" s="13" t="str">
        <f>IF('Formato 4_Ppto'!B473&lt;&gt;"",'Formato 4_Ppto'!A473,"")</f>
        <v/>
      </c>
      <c r="CK453" s="24" t="str">
        <f>IF('Formato 4_Ppto'!B473&lt;&gt;"",'Formato 4_Ppto'!B473,"")</f>
        <v/>
      </c>
      <c r="CL453" s="22" t="str">
        <f>IF('Formato 4_Ppto'!C473&lt;&gt;"",'Formato 4_Ppto'!C473,"")</f>
        <v/>
      </c>
      <c r="CM453" s="24" t="str">
        <f>IF('Formato 4_Ppto'!D473&lt;&gt;"",'Formato 4_Ppto'!D473,"")</f>
        <v/>
      </c>
      <c r="CN453" s="161" t="str">
        <f>IF('Formato 4_Ppto'!E473&lt;&gt;"",'Formato 4_Ppto'!E473,"")</f>
        <v/>
      </c>
      <c r="CO453" s="161" t="str">
        <f>IF('Formato 4_Ppto'!G473&lt;&gt;"",'Formato 4_Ppto'!G473,"")</f>
        <v/>
      </c>
      <c r="CP453" s="163" t="str">
        <f>IF('Formato 4_Ppto'!I473&lt;&gt;"",'Formato 4_Ppto'!I473,"")</f>
        <v/>
      </c>
      <c r="CQ453" s="161" t="str">
        <f>IF('Formato 4_Ppto'!K473&lt;&gt;"",'Formato 4_Ppto'!K473,"")</f>
        <v/>
      </c>
      <c r="CR453" s="161" t="str">
        <f>IF('Formato 4_Ppto'!L473&lt;&gt;"",'Formato 4_Ppto'!L473,"")</f>
        <v/>
      </c>
      <c r="CS453" s="161" t="str">
        <f>IF('Formato 4_Ppto'!M473&lt;&gt;"",'Formato 4_Ppto'!M473,"")</f>
        <v/>
      </c>
      <c r="CT453" s="161" t="str">
        <f>IF('Formato 4_Ppto'!N473&lt;&gt;"",'Formato 4_Ppto'!N473,"")</f>
        <v/>
      </c>
      <c r="CU453" s="161" t="str">
        <f>IF('Formato 4_Ppto'!O473&lt;&gt;"",'Formato 4_Ppto'!O473,"")</f>
        <v/>
      </c>
      <c r="CV453" s="161" t="str">
        <f>IF('Formato 4_Ppto'!P473&lt;&gt;"",'Formato 4_Ppto'!P473,"")</f>
        <v/>
      </c>
      <c r="CW453" s="161" t="str">
        <f>IF('Formato 4_Ppto'!Q473&lt;&gt;"",'Formato 4_Ppto'!Q473,"")</f>
        <v/>
      </c>
      <c r="CX453" s="161" t="str">
        <f>IF('Formato 4_Ppto'!R473&lt;&gt;"",'Formato 4_Ppto'!R473,"")</f>
        <v/>
      </c>
      <c r="CY453" s="161" t="str">
        <f>IF('Formato 4_Ppto'!S473&lt;&gt;"",'Formato 4_Ppto'!S473,"")</f>
        <v/>
      </c>
      <c r="CZ453" s="161" t="str">
        <f>IF('Formato 4_Ppto'!T473&lt;&gt;"",'Formato 4_Ppto'!T473,"")</f>
        <v/>
      </c>
      <c r="DA453" s="161" t="str">
        <f>IF('Formato 4_Ppto'!U473&lt;&gt;"",'Formato 4_Ppto'!U473,"")</f>
        <v/>
      </c>
      <c r="DB453" s="161" t="str">
        <f>IF('Formato 4_Ppto'!V473&lt;&gt;"",'Formato 4_Ppto'!V473,"")</f>
        <v/>
      </c>
      <c r="DC453" s="161" t="str">
        <f>IF('Formato 4_Ppto'!W473&lt;&gt;"",'Formato 4_Ppto'!W473,"")</f>
        <v/>
      </c>
      <c r="DD453" s="162" t="str">
        <f>IF('Formato 4_Ppto'!X473&lt;&gt;"",'Formato 4_Ppto'!X473,"")</f>
        <v/>
      </c>
      <c r="DE453" s="162" t="str">
        <f>IF('Formato 4_Ppto'!Y473&lt;&gt;"",'Formato 4_Ppto'!Y473,"")</f>
        <v/>
      </c>
      <c r="DF453" s="162" t="str">
        <f>IF('Formato 4_Ppto'!Z473&lt;&gt;"",'Formato 4_Ppto'!Z473,"")</f>
        <v/>
      </c>
      <c r="DG453" s="162" t="str">
        <f>IF('Formato 4_Ppto'!AA473&lt;&gt;"",'Formato 4_Ppto'!AA473,"")</f>
        <v/>
      </c>
      <c r="DH453" s="162" t="str">
        <f>IF('Formato 4_Ppto'!AB473&lt;&gt;"",'Formato 4_Ppto'!AB473,"")</f>
        <v/>
      </c>
      <c r="DI453" s="162" t="str">
        <f>IF('Formato 4_Ppto'!AC473&lt;&gt;"",'Formato 4_Ppto'!AC473,"")</f>
        <v/>
      </c>
      <c r="DJ453" s="162" t="str">
        <f>IF('Formato 4_Ppto'!AD473&lt;&gt;"",'Formato 4_Ppto'!AD473,"")</f>
        <v/>
      </c>
      <c r="DK453" s="162" t="str">
        <f>IF('Formato 4_Ppto'!AE473&lt;&gt;"",'Formato 4_Ppto'!AE473,"")</f>
        <v/>
      </c>
      <c r="DL453" s="162" t="str">
        <f>IF('Formato 4_Ppto'!AF473&lt;&gt;"",'Formato 4_Ppto'!AF473,"")</f>
        <v/>
      </c>
      <c r="DM453" s="162" t="str">
        <f>IF('Formato 4_Ppto'!AG473&lt;&gt;"",'Formato 4_Ppto'!AG473,"")</f>
        <v/>
      </c>
      <c r="DN453" s="162" t="str">
        <f>IF('Formato 4_Ppto'!AH473&lt;&gt;"",'Formato 4_Ppto'!AH473,"")</f>
        <v/>
      </c>
      <c r="DO453" s="162" t="str">
        <f>IF('Formato 4_Ppto'!AI473&lt;&gt;"",'Formato 4_Ppto'!AI473,"")</f>
        <v/>
      </c>
      <c r="DP453" s="163" t="str">
        <f>IF('Formato 4_Ppto'!AJ473&lt;&gt;"",'Formato 4_Ppto'!AJ473,"")</f>
        <v/>
      </c>
    </row>
    <row r="454" spans="2:120" x14ac:dyDescent="0.3">
      <c r="B454" s="13" t="str">
        <f>IF(OR(Tabla6[[#This Row],[IDA]]="",Tabla6[[#This Row],[IDT]]="",Tabla6[[#This Row],[IDI]]=""),"",Tabla6[[#This Row],[IDA]]&amp;"."&amp;Tabla6[[#This Row],[IDT]]&amp;"."&amp;Tabla6[[#This Row],[IDI]])</f>
        <v/>
      </c>
      <c r="C454" s="13" t="str">
        <f>IF(Formato_02!$B$14&lt;&gt;"",0,"")</f>
        <v/>
      </c>
      <c r="D454" s="13" t="str">
        <f>IF(Formato_02!$H$9&lt;&gt;"",Formato_02!$H$9,"")</f>
        <v/>
      </c>
      <c r="E454" s="24" t="str">
        <f t="shared" si="56"/>
        <v/>
      </c>
      <c r="F454" s="24" t="str">
        <f>IF(Formato_02!$B$14&lt;&gt;"",Formato_02!$B$14,"")</f>
        <v/>
      </c>
      <c r="G454" s="22" t="str">
        <f>IF('Formato 3_Gantt'!C459&lt;&gt;"",'Formato 3_Gantt'!C459,"")</f>
        <v/>
      </c>
      <c r="H454" s="13" t="str">
        <f>IF('Formato 3_Gantt'!D$8&lt;&gt;"",'Formato 3_Gantt'!D$8,"")</f>
        <v/>
      </c>
      <c r="I454" s="13" t="str">
        <f>IF('Formato 3_Gantt'!E$8&lt;&gt;"",'Formato 3_Gantt'!E$8,"")</f>
        <v/>
      </c>
      <c r="J454" s="13" t="str">
        <f>IF('Formato 3_Gantt'!F$8&lt;&gt;"",'Formato 3_Gantt'!F$8,"")</f>
        <v/>
      </c>
      <c r="K454" s="158" t="str">
        <f>IF('Formato 3_Gantt'!G$8&lt;&gt;"",'Formato 3_Gantt'!G$8,"")</f>
        <v/>
      </c>
      <c r="L454" s="158" t="str">
        <f>IF('Formato 3_Gantt'!H$8&lt;&gt;"",'Formato 3_Gantt'!H$8,"")</f>
        <v/>
      </c>
      <c r="M454" s="13" t="str">
        <f>IF('Formato 3_Gantt'!BL$8&lt;&gt;"",'Formato 3_Gantt'!BL$8,"")</f>
        <v/>
      </c>
      <c r="N454" s="13" t="str">
        <f>IF('Formato 3_Gantt'!BM$8&lt;&gt;"",'Formato 3_Gantt'!BM$8,"")</f>
        <v/>
      </c>
      <c r="O454" s="13" t="str">
        <f>IF('Formato 3_Gantt'!BN$8&lt;&gt;"",'Formato 3_Gantt'!BN$8,"")</f>
        <v/>
      </c>
      <c r="P454" s="13" t="str">
        <f>IF('Formato 3_Gantt'!BO$8&lt;&gt;"",'Formato 3_Gantt'!BO$8,"")</f>
        <v/>
      </c>
      <c r="Q454" s="13" t="str">
        <f>IF('Formato 3_Gantt'!BP$8&lt;&gt;"",'Formato 3_Gantt'!BP$8,"")</f>
        <v/>
      </c>
      <c r="R454" s="13" t="str">
        <f>IF('Formato 3_Gantt'!BQ$8&lt;&gt;"",'Formato 3_Gantt'!BQ$8,"")</f>
        <v/>
      </c>
      <c r="S454" s="13" t="str">
        <f>IF('Formato 3_Gantt'!BR$8&lt;&gt;"",'Formato 3_Gantt'!BR$8,"")</f>
        <v/>
      </c>
      <c r="T454" s="13" t="str">
        <f>IF('Formato 3_Gantt'!BS$8&lt;&gt;"",'Formato 3_Gantt'!BS$8,"")</f>
        <v/>
      </c>
      <c r="U454" s="13" t="str">
        <f>IF('Formato 3_Gantt'!BT$8&lt;&gt;"",'Formato 3_Gantt'!BT$8,"")</f>
        <v/>
      </c>
      <c r="V454" s="13" t="str">
        <f>IF('Formato 3_Gantt'!BU$8&lt;&gt;"",'Formato 3_Gantt'!BU$8,"")</f>
        <v/>
      </c>
      <c r="W454" s="13" t="str">
        <f>IF('Formato 3_Gantt'!BV$8&lt;&gt;"",'Formato 3_Gantt'!BV$8,"")</f>
        <v/>
      </c>
      <c r="X454" s="13" t="str">
        <f>IF('Formato 3_Gantt'!BW$8&lt;&gt;"",'Formato 3_Gantt'!BW$8,"")</f>
        <v/>
      </c>
      <c r="Y454" s="13" t="str">
        <f>IF('Formato 3_Gantt'!BX$8&lt;&gt;"",'Formato 3_Gantt'!BX$8,"")</f>
        <v/>
      </c>
      <c r="Z454" s="162" t="str">
        <f>IF(Formato_02!S$15&lt;&gt;"",Formato_02!S$15,"")</f>
        <v/>
      </c>
      <c r="AA454" s="162" t="str">
        <f>IF(Formato_02!T$15&lt;&gt;"",Formato_02!T$15,"")</f>
        <v/>
      </c>
      <c r="AB454" s="162" t="str">
        <f>IF(Formato_02!U$15&lt;&gt;"",Formato_02!U$15,"")</f>
        <v/>
      </c>
      <c r="AC454" s="162" t="str">
        <f>IF(Formato_02!V$15&lt;&gt;"",Formato_02!V$15,"")</f>
        <v/>
      </c>
      <c r="AD454" s="162" t="str">
        <f>IF(Formato_02!W$15&lt;&gt;"",Formato_02!W$15,"")</f>
        <v/>
      </c>
      <c r="AE454" s="162" t="str">
        <f>IF(Formato_02!X$15&lt;&gt;"",Formato_02!X$15,"")</f>
        <v/>
      </c>
      <c r="AF454" s="162" t="str">
        <f>IF(Formato_02!Y$15&lt;&gt;"",Formato_02!Y$15,"")</f>
        <v/>
      </c>
      <c r="AG454" s="162" t="str">
        <f>IF(Formato_02!Z$15&lt;&gt;"",Formato_02!Z$15,"")</f>
        <v/>
      </c>
      <c r="AH454" s="162" t="str">
        <f>IF(Formato_02!AA$15&lt;&gt;"",Formato_02!AA$15,"")</f>
        <v/>
      </c>
      <c r="AI454" s="162" t="str">
        <f>IF(Formato_02!AB$15&lt;&gt;"",Formato_02!AB$15,"")</f>
        <v/>
      </c>
      <c r="AJ454" s="162" t="str">
        <f>IF(Formato_02!AC$15&lt;&gt;"",Formato_02!AC$15,"")</f>
        <v/>
      </c>
      <c r="AK454" s="162" t="str">
        <f>IF(Formato_02!AD$15&lt;&gt;"",Formato_02!AD$15,"")</f>
        <v/>
      </c>
      <c r="AL454" s="162" t="str">
        <f>IF(Formato_02!$N$14&lt;&gt;"",Formato_02!$N$14,"")</f>
        <v/>
      </c>
      <c r="AM454" s="13" t="str">
        <f>IF(Formato_02!$X$4&lt;&gt;"","AN","")</f>
        <v/>
      </c>
      <c r="AN454" s="24" t="str">
        <f t="shared" si="57"/>
        <v/>
      </c>
      <c r="AO454" s="13" t="str">
        <f>IF(Formato_02!$Y$4&lt;&gt;"","P027","")</f>
        <v/>
      </c>
      <c r="AP454" s="24" t="str">
        <f t="shared" si="58"/>
        <v/>
      </c>
      <c r="AQ454" s="13" t="str">
        <f>IF(Formato_02!$Z$4&lt;&gt;"","PNCVG","")</f>
        <v/>
      </c>
      <c r="AR454" s="24" t="str">
        <f t="shared" si="59"/>
        <v/>
      </c>
      <c r="AS454" s="13" t="str">
        <f>IF(Formato_02!$AA$4&lt;&gt;"","PNFF","")</f>
        <v/>
      </c>
      <c r="AT454" s="24" t="str">
        <f t="shared" si="60"/>
        <v/>
      </c>
      <c r="AU454" s="13" t="str">
        <f>IF(Formato_02!$AB$4&lt;&gt;"","PNPAM","")</f>
        <v/>
      </c>
      <c r="AV454" s="24" t="str">
        <f t="shared" si="61"/>
        <v/>
      </c>
      <c r="AW454" s="13" t="str">
        <f>IF(Formato_02!$AC$4&lt;&gt;"","PNAIA","")</f>
        <v/>
      </c>
      <c r="AX454" s="24" t="str">
        <f t="shared" si="62"/>
        <v/>
      </c>
      <c r="AY454" s="13" t="str">
        <f>IF(Formato_02!$AD$4&lt;&gt;"","PIO","")</f>
        <v/>
      </c>
      <c r="AZ454" s="24" t="str">
        <f t="shared" si="63"/>
        <v/>
      </c>
      <c r="BA454" s="13" t="str">
        <f>IF('Formato 3_Gantt'!B$24&lt;&gt;"",'Formato 3_Gantt'!A$24,"")</f>
        <v/>
      </c>
      <c r="BB454" s="24" t="str">
        <f>IF('Formato 3_Gantt'!B$24&lt;&gt;"",'Formato 3_Gantt'!B$24,"")</f>
        <v/>
      </c>
      <c r="BC454" s="22" t="str">
        <f>IF('Formato 3_Gantt'!C$24&lt;&gt;"",'Formato 3_Gantt'!C$24,"")</f>
        <v/>
      </c>
      <c r="BD454" s="13" t="str">
        <f>IF('Formato 3_Gantt'!D$24&lt;&gt;"",'Formato 3_Gantt'!D$24,"")</f>
        <v/>
      </c>
      <c r="BE454" s="161" t="str">
        <f>IF('Formato 3_Gantt'!E$24&lt;&gt;"",'Formato 3_Gantt'!E$24,"")</f>
        <v/>
      </c>
      <c r="BF454" s="13" t="str">
        <f>IF('Formato 3_Gantt'!F$24&lt;&gt;"",'Formato 3_Gantt'!F$24,"")</f>
        <v/>
      </c>
      <c r="BG454" s="158" t="str">
        <f>IF('Formato 3_Gantt'!G$24&lt;&gt;"",'Formato 3_Gantt'!G$24,"")</f>
        <v/>
      </c>
      <c r="BH454" s="158" t="str">
        <f>IF('Formato 3_Gantt'!H$24&lt;&gt;"",'Formato 3_Gantt'!H$24,"")</f>
        <v/>
      </c>
      <c r="BI454" s="161" t="str">
        <f>IF('Formato 3_Gantt'!BL$24&lt;&gt;"",'Formato 3_Gantt'!BL$24,"")</f>
        <v/>
      </c>
      <c r="BJ454" s="161" t="str">
        <f>IF('Formato 3_Gantt'!BM$24&lt;&gt;"",'Formato 3_Gantt'!BM$24,"")</f>
        <v/>
      </c>
      <c r="BK454" s="161" t="str">
        <f>IF('Formato 3_Gantt'!BN$24&lt;&gt;"",'Formato 3_Gantt'!BN$24,"")</f>
        <v/>
      </c>
      <c r="BL454" s="161" t="str">
        <f>IF('Formato 3_Gantt'!BO$24&lt;&gt;"",'Formato 3_Gantt'!BO$24,"")</f>
        <v/>
      </c>
      <c r="BM454" s="161" t="str">
        <f>IF('Formato 3_Gantt'!BP$24&lt;&gt;"",'Formato 3_Gantt'!BP$24,"")</f>
        <v/>
      </c>
      <c r="BN454" s="161" t="str">
        <f>IF('Formato 3_Gantt'!BQ$24&lt;&gt;"",'Formato 3_Gantt'!BQ$24,"")</f>
        <v/>
      </c>
      <c r="BO454" s="161" t="str">
        <f>IF('Formato 3_Gantt'!BR$24&lt;&gt;"",'Formato 3_Gantt'!BR$24,"")</f>
        <v/>
      </c>
      <c r="BP454" s="161" t="str">
        <f>IF('Formato 3_Gantt'!BS$24&lt;&gt;"",'Formato 3_Gantt'!BS$24,"")</f>
        <v/>
      </c>
      <c r="BQ454" s="161" t="str">
        <f>IF('Formato 3_Gantt'!BT$24&lt;&gt;"",'Formato 3_Gantt'!BT$24,"")</f>
        <v/>
      </c>
      <c r="BR454" s="161" t="str">
        <f>IF('Formato 3_Gantt'!BU$24&lt;&gt;"",'Formato 3_Gantt'!BU$24,"")</f>
        <v/>
      </c>
      <c r="BS454" s="161" t="str">
        <f>IF('Formato 3_Gantt'!BV$24&lt;&gt;"",'Formato 3_Gantt'!BV$24,"")</f>
        <v/>
      </c>
      <c r="BT454" s="161" t="str">
        <f>IF('Formato 3_Gantt'!BW$24&lt;&gt;"",'Formato 3_Gantt'!BW$24,"")</f>
        <v/>
      </c>
      <c r="BU454" s="161" t="str">
        <f>IF('Formato 3_Gantt'!BX$24&lt;&gt;"",'Formato 3_Gantt'!BX$24,"")</f>
        <v/>
      </c>
      <c r="BV454" s="163" t="str">
        <f>IF('Formato 4_Ppto'!I$472&lt;&gt;"",'Formato 4_Ppto'!I$472,"")</f>
        <v/>
      </c>
      <c r="BW454" s="162" t="str">
        <f>IF('Formato 4_Ppto'!X$472&lt;&gt;"",'Formato 4_Ppto'!X$472,"")</f>
        <v/>
      </c>
      <c r="BX454" s="162" t="str">
        <f>IF('Formato 4_Ppto'!Y$472&lt;&gt;"",'Formato 4_Ppto'!Y$472,"")</f>
        <v/>
      </c>
      <c r="BY454" s="162" t="str">
        <f>IF('Formato 4_Ppto'!Z$472&lt;&gt;"",'Formato 4_Ppto'!Z$472,"")</f>
        <v/>
      </c>
      <c r="BZ454" s="162" t="str">
        <f>IF('Formato 4_Ppto'!AA$472&lt;&gt;"",'Formato 4_Ppto'!AA$472,"")</f>
        <v/>
      </c>
      <c r="CA454" s="162" t="str">
        <f>IF('Formato 4_Ppto'!AB$472&lt;&gt;"",'Formato 4_Ppto'!AB$472,"")</f>
        <v/>
      </c>
      <c r="CB454" s="162" t="str">
        <f>IF('Formato 4_Ppto'!AC$472&lt;&gt;"",'Formato 4_Ppto'!AC$472,"")</f>
        <v/>
      </c>
      <c r="CC454" s="162" t="str">
        <f>IF('Formato 4_Ppto'!AD$472&lt;&gt;"",'Formato 4_Ppto'!AD$472,"")</f>
        <v/>
      </c>
      <c r="CD454" s="162" t="str">
        <f>IF('Formato 4_Ppto'!AE$472&lt;&gt;"",'Formato 4_Ppto'!AE$472,"")</f>
        <v/>
      </c>
      <c r="CE454" s="162" t="str">
        <f>IF('Formato 4_Ppto'!AF$472&lt;&gt;"",'Formato 4_Ppto'!AF$472,"")</f>
        <v/>
      </c>
      <c r="CF454" s="162" t="str">
        <f>IF('Formato 4_Ppto'!AG$472&lt;&gt;"",'Formato 4_Ppto'!AG$472,"")</f>
        <v/>
      </c>
      <c r="CG454" s="162" t="str">
        <f>IF('Formato 4_Ppto'!AH$472&lt;&gt;"",'Formato 4_Ppto'!AH$472,"")</f>
        <v/>
      </c>
      <c r="CH454" s="162" t="str">
        <f>IF('Formato 4_Ppto'!AI$472&lt;&gt;"",'Formato 4_Ppto'!AI$472,"")</f>
        <v/>
      </c>
      <c r="CI454" s="163" t="str">
        <f>IF('Formato 4_Ppto'!AJ$472&lt;&gt;"",'Formato 4_Ppto'!AJ$472,"")</f>
        <v/>
      </c>
      <c r="CJ454" s="13" t="str">
        <f>IF('Formato 4_Ppto'!B474&lt;&gt;"",'Formato 4_Ppto'!A474,"")</f>
        <v/>
      </c>
      <c r="CK454" s="24" t="str">
        <f>IF('Formato 4_Ppto'!B474&lt;&gt;"",'Formato 4_Ppto'!B474,"")</f>
        <v/>
      </c>
      <c r="CL454" s="22" t="str">
        <f>IF('Formato 4_Ppto'!C474&lt;&gt;"",'Formato 4_Ppto'!C474,"")</f>
        <v/>
      </c>
      <c r="CM454" s="24" t="str">
        <f>IF('Formato 4_Ppto'!D474&lt;&gt;"",'Formato 4_Ppto'!D474,"")</f>
        <v/>
      </c>
      <c r="CN454" s="161" t="str">
        <f>IF('Formato 4_Ppto'!E474&lt;&gt;"",'Formato 4_Ppto'!E474,"")</f>
        <v/>
      </c>
      <c r="CO454" s="161" t="str">
        <f>IF('Formato 4_Ppto'!G474&lt;&gt;"",'Formato 4_Ppto'!G474,"")</f>
        <v/>
      </c>
      <c r="CP454" s="163" t="str">
        <f>IF('Formato 4_Ppto'!I474&lt;&gt;"",'Formato 4_Ppto'!I474,"")</f>
        <v/>
      </c>
      <c r="CQ454" s="161" t="str">
        <f>IF('Formato 4_Ppto'!K474&lt;&gt;"",'Formato 4_Ppto'!K474,"")</f>
        <v/>
      </c>
      <c r="CR454" s="161" t="str">
        <f>IF('Formato 4_Ppto'!L474&lt;&gt;"",'Formato 4_Ppto'!L474,"")</f>
        <v/>
      </c>
      <c r="CS454" s="161" t="str">
        <f>IF('Formato 4_Ppto'!M474&lt;&gt;"",'Formato 4_Ppto'!M474,"")</f>
        <v/>
      </c>
      <c r="CT454" s="161" t="str">
        <f>IF('Formato 4_Ppto'!N474&lt;&gt;"",'Formato 4_Ppto'!N474,"")</f>
        <v/>
      </c>
      <c r="CU454" s="161" t="str">
        <f>IF('Formato 4_Ppto'!O474&lt;&gt;"",'Formato 4_Ppto'!O474,"")</f>
        <v/>
      </c>
      <c r="CV454" s="161" t="str">
        <f>IF('Formato 4_Ppto'!P474&lt;&gt;"",'Formato 4_Ppto'!P474,"")</f>
        <v/>
      </c>
      <c r="CW454" s="161" t="str">
        <f>IF('Formato 4_Ppto'!Q474&lt;&gt;"",'Formato 4_Ppto'!Q474,"")</f>
        <v/>
      </c>
      <c r="CX454" s="161" t="str">
        <f>IF('Formato 4_Ppto'!R474&lt;&gt;"",'Formato 4_Ppto'!R474,"")</f>
        <v/>
      </c>
      <c r="CY454" s="161" t="str">
        <f>IF('Formato 4_Ppto'!S474&lt;&gt;"",'Formato 4_Ppto'!S474,"")</f>
        <v/>
      </c>
      <c r="CZ454" s="161" t="str">
        <f>IF('Formato 4_Ppto'!T474&lt;&gt;"",'Formato 4_Ppto'!T474,"")</f>
        <v/>
      </c>
      <c r="DA454" s="161" t="str">
        <f>IF('Formato 4_Ppto'!U474&lt;&gt;"",'Formato 4_Ppto'!U474,"")</f>
        <v/>
      </c>
      <c r="DB454" s="161" t="str">
        <f>IF('Formato 4_Ppto'!V474&lt;&gt;"",'Formato 4_Ppto'!V474,"")</f>
        <v/>
      </c>
      <c r="DC454" s="161" t="str">
        <f>IF('Formato 4_Ppto'!W474&lt;&gt;"",'Formato 4_Ppto'!W474,"")</f>
        <v/>
      </c>
      <c r="DD454" s="162" t="str">
        <f>IF('Formato 4_Ppto'!X474&lt;&gt;"",'Formato 4_Ppto'!X474,"")</f>
        <v/>
      </c>
      <c r="DE454" s="162" t="str">
        <f>IF('Formato 4_Ppto'!Y474&lt;&gt;"",'Formato 4_Ppto'!Y474,"")</f>
        <v/>
      </c>
      <c r="DF454" s="162" t="str">
        <f>IF('Formato 4_Ppto'!Z474&lt;&gt;"",'Formato 4_Ppto'!Z474,"")</f>
        <v/>
      </c>
      <c r="DG454" s="162" t="str">
        <f>IF('Formato 4_Ppto'!AA474&lt;&gt;"",'Formato 4_Ppto'!AA474,"")</f>
        <v/>
      </c>
      <c r="DH454" s="162" t="str">
        <f>IF('Formato 4_Ppto'!AB474&lt;&gt;"",'Formato 4_Ppto'!AB474,"")</f>
        <v/>
      </c>
      <c r="DI454" s="162" t="str">
        <f>IF('Formato 4_Ppto'!AC474&lt;&gt;"",'Formato 4_Ppto'!AC474,"")</f>
        <v/>
      </c>
      <c r="DJ454" s="162" t="str">
        <f>IF('Formato 4_Ppto'!AD474&lt;&gt;"",'Formato 4_Ppto'!AD474,"")</f>
        <v/>
      </c>
      <c r="DK454" s="162" t="str">
        <f>IF('Formato 4_Ppto'!AE474&lt;&gt;"",'Formato 4_Ppto'!AE474,"")</f>
        <v/>
      </c>
      <c r="DL454" s="162" t="str">
        <f>IF('Formato 4_Ppto'!AF474&lt;&gt;"",'Formato 4_Ppto'!AF474,"")</f>
        <v/>
      </c>
      <c r="DM454" s="162" t="str">
        <f>IF('Formato 4_Ppto'!AG474&lt;&gt;"",'Formato 4_Ppto'!AG474,"")</f>
        <v/>
      </c>
      <c r="DN454" s="162" t="str">
        <f>IF('Formato 4_Ppto'!AH474&lt;&gt;"",'Formato 4_Ppto'!AH474,"")</f>
        <v/>
      </c>
      <c r="DO454" s="162" t="str">
        <f>IF('Formato 4_Ppto'!AI474&lt;&gt;"",'Formato 4_Ppto'!AI474,"")</f>
        <v/>
      </c>
      <c r="DP454" s="163" t="str">
        <f>IF('Formato 4_Ppto'!AJ474&lt;&gt;"",'Formato 4_Ppto'!AJ474,"")</f>
        <v/>
      </c>
    </row>
    <row r="455" spans="2:120" x14ac:dyDescent="0.3">
      <c r="B455" s="13" t="str">
        <f>IF(OR(Tabla6[[#This Row],[IDA]]="",Tabla6[[#This Row],[IDT]]="",Tabla6[[#This Row],[IDI]]=""),"",Tabla6[[#This Row],[IDA]]&amp;"."&amp;Tabla6[[#This Row],[IDT]]&amp;"."&amp;Tabla6[[#This Row],[IDI]])</f>
        <v/>
      </c>
      <c r="C455" s="13" t="str">
        <f>IF(Formato_02!$B$14&lt;&gt;"",0,"")</f>
        <v/>
      </c>
      <c r="D455" s="13" t="str">
        <f>IF(Formato_02!$H$9&lt;&gt;"",Formato_02!$H$9,"")</f>
        <v/>
      </c>
      <c r="E455" s="24" t="str">
        <f t="shared" si="56"/>
        <v/>
      </c>
      <c r="F455" s="24" t="str">
        <f>IF(Formato_02!$B$14&lt;&gt;"",Formato_02!$B$14,"")</f>
        <v/>
      </c>
      <c r="G455" s="22" t="str">
        <f>IF('Formato 3_Gantt'!C460&lt;&gt;"",'Formato 3_Gantt'!C460,"")</f>
        <v/>
      </c>
      <c r="H455" s="13" t="str">
        <f>IF('Formato 3_Gantt'!D$8&lt;&gt;"",'Formato 3_Gantt'!D$8,"")</f>
        <v/>
      </c>
      <c r="I455" s="13" t="str">
        <f>IF('Formato 3_Gantt'!E$8&lt;&gt;"",'Formato 3_Gantt'!E$8,"")</f>
        <v/>
      </c>
      <c r="J455" s="13" t="str">
        <f>IF('Formato 3_Gantt'!F$8&lt;&gt;"",'Formato 3_Gantt'!F$8,"")</f>
        <v/>
      </c>
      <c r="K455" s="158" t="str">
        <f>IF('Formato 3_Gantt'!G$8&lt;&gt;"",'Formato 3_Gantt'!G$8,"")</f>
        <v/>
      </c>
      <c r="L455" s="158" t="str">
        <f>IF('Formato 3_Gantt'!H$8&lt;&gt;"",'Formato 3_Gantt'!H$8,"")</f>
        <v/>
      </c>
      <c r="M455" s="13" t="str">
        <f>IF('Formato 3_Gantt'!BL$8&lt;&gt;"",'Formato 3_Gantt'!BL$8,"")</f>
        <v/>
      </c>
      <c r="N455" s="13" t="str">
        <f>IF('Formato 3_Gantt'!BM$8&lt;&gt;"",'Formato 3_Gantt'!BM$8,"")</f>
        <v/>
      </c>
      <c r="O455" s="13" t="str">
        <f>IF('Formato 3_Gantt'!BN$8&lt;&gt;"",'Formato 3_Gantt'!BN$8,"")</f>
        <v/>
      </c>
      <c r="P455" s="13" t="str">
        <f>IF('Formato 3_Gantt'!BO$8&lt;&gt;"",'Formato 3_Gantt'!BO$8,"")</f>
        <v/>
      </c>
      <c r="Q455" s="13" t="str">
        <f>IF('Formato 3_Gantt'!BP$8&lt;&gt;"",'Formato 3_Gantt'!BP$8,"")</f>
        <v/>
      </c>
      <c r="R455" s="13" t="str">
        <f>IF('Formato 3_Gantt'!BQ$8&lt;&gt;"",'Formato 3_Gantt'!BQ$8,"")</f>
        <v/>
      </c>
      <c r="S455" s="13" t="str">
        <f>IF('Formato 3_Gantt'!BR$8&lt;&gt;"",'Formato 3_Gantt'!BR$8,"")</f>
        <v/>
      </c>
      <c r="T455" s="13" t="str">
        <f>IF('Formato 3_Gantt'!BS$8&lt;&gt;"",'Formato 3_Gantt'!BS$8,"")</f>
        <v/>
      </c>
      <c r="U455" s="13" t="str">
        <f>IF('Formato 3_Gantt'!BT$8&lt;&gt;"",'Formato 3_Gantt'!BT$8,"")</f>
        <v/>
      </c>
      <c r="V455" s="13" t="str">
        <f>IF('Formato 3_Gantt'!BU$8&lt;&gt;"",'Formato 3_Gantt'!BU$8,"")</f>
        <v/>
      </c>
      <c r="W455" s="13" t="str">
        <f>IF('Formato 3_Gantt'!BV$8&lt;&gt;"",'Formato 3_Gantt'!BV$8,"")</f>
        <v/>
      </c>
      <c r="X455" s="13" t="str">
        <f>IF('Formato 3_Gantt'!BW$8&lt;&gt;"",'Formato 3_Gantt'!BW$8,"")</f>
        <v/>
      </c>
      <c r="Y455" s="13" t="str">
        <f>IF('Formato 3_Gantt'!BX$8&lt;&gt;"",'Formato 3_Gantt'!BX$8,"")</f>
        <v/>
      </c>
      <c r="Z455" s="162" t="str">
        <f>IF(Formato_02!S$15&lt;&gt;"",Formato_02!S$15,"")</f>
        <v/>
      </c>
      <c r="AA455" s="162" t="str">
        <f>IF(Formato_02!T$15&lt;&gt;"",Formato_02!T$15,"")</f>
        <v/>
      </c>
      <c r="AB455" s="162" t="str">
        <f>IF(Formato_02!U$15&lt;&gt;"",Formato_02!U$15,"")</f>
        <v/>
      </c>
      <c r="AC455" s="162" t="str">
        <f>IF(Formato_02!V$15&lt;&gt;"",Formato_02!V$15,"")</f>
        <v/>
      </c>
      <c r="AD455" s="162" t="str">
        <f>IF(Formato_02!W$15&lt;&gt;"",Formato_02!W$15,"")</f>
        <v/>
      </c>
      <c r="AE455" s="162" t="str">
        <f>IF(Formato_02!X$15&lt;&gt;"",Formato_02!X$15,"")</f>
        <v/>
      </c>
      <c r="AF455" s="162" t="str">
        <f>IF(Formato_02!Y$15&lt;&gt;"",Formato_02!Y$15,"")</f>
        <v/>
      </c>
      <c r="AG455" s="162" t="str">
        <f>IF(Formato_02!Z$15&lt;&gt;"",Formato_02!Z$15,"")</f>
        <v/>
      </c>
      <c r="AH455" s="162" t="str">
        <f>IF(Formato_02!AA$15&lt;&gt;"",Formato_02!AA$15,"")</f>
        <v/>
      </c>
      <c r="AI455" s="162" t="str">
        <f>IF(Formato_02!AB$15&lt;&gt;"",Formato_02!AB$15,"")</f>
        <v/>
      </c>
      <c r="AJ455" s="162" t="str">
        <f>IF(Formato_02!AC$15&lt;&gt;"",Formato_02!AC$15,"")</f>
        <v/>
      </c>
      <c r="AK455" s="162" t="str">
        <f>IF(Formato_02!AD$15&lt;&gt;"",Formato_02!AD$15,"")</f>
        <v/>
      </c>
      <c r="AL455" s="162" t="str">
        <f>IF(Formato_02!$N$14&lt;&gt;"",Formato_02!$N$14,"")</f>
        <v/>
      </c>
      <c r="AM455" s="13" t="str">
        <f>IF(Formato_02!$X$4&lt;&gt;"","AN","")</f>
        <v/>
      </c>
      <c r="AN455" s="24" t="str">
        <f t="shared" si="57"/>
        <v/>
      </c>
      <c r="AO455" s="13" t="str">
        <f>IF(Formato_02!$Y$4&lt;&gt;"","P027","")</f>
        <v/>
      </c>
      <c r="AP455" s="24" t="str">
        <f t="shared" si="58"/>
        <v/>
      </c>
      <c r="AQ455" s="13" t="str">
        <f>IF(Formato_02!$Z$4&lt;&gt;"","PNCVG","")</f>
        <v/>
      </c>
      <c r="AR455" s="24" t="str">
        <f t="shared" si="59"/>
        <v/>
      </c>
      <c r="AS455" s="13" t="str">
        <f>IF(Formato_02!$AA$4&lt;&gt;"","PNFF","")</f>
        <v/>
      </c>
      <c r="AT455" s="24" t="str">
        <f t="shared" si="60"/>
        <v/>
      </c>
      <c r="AU455" s="13" t="str">
        <f>IF(Formato_02!$AB$4&lt;&gt;"","PNPAM","")</f>
        <v/>
      </c>
      <c r="AV455" s="24" t="str">
        <f t="shared" si="61"/>
        <v/>
      </c>
      <c r="AW455" s="13" t="str">
        <f>IF(Formato_02!$AC$4&lt;&gt;"","PNAIA","")</f>
        <v/>
      </c>
      <c r="AX455" s="24" t="str">
        <f t="shared" si="62"/>
        <v/>
      </c>
      <c r="AY455" s="13" t="str">
        <f>IF(Formato_02!$AD$4&lt;&gt;"","PIO","")</f>
        <v/>
      </c>
      <c r="AZ455" s="24" t="str">
        <f t="shared" si="63"/>
        <v/>
      </c>
      <c r="BA455" s="13" t="str">
        <f>IF('Formato 3_Gantt'!B$24&lt;&gt;"",'Formato 3_Gantt'!A$24,"")</f>
        <v/>
      </c>
      <c r="BB455" s="24" t="str">
        <f>IF('Formato 3_Gantt'!B$24&lt;&gt;"",'Formato 3_Gantt'!B$24,"")</f>
        <v/>
      </c>
      <c r="BC455" s="22" t="str">
        <f>IF('Formato 3_Gantt'!C$24&lt;&gt;"",'Formato 3_Gantt'!C$24,"")</f>
        <v/>
      </c>
      <c r="BD455" s="13" t="str">
        <f>IF('Formato 3_Gantt'!D$24&lt;&gt;"",'Formato 3_Gantt'!D$24,"")</f>
        <v/>
      </c>
      <c r="BE455" s="161" t="str">
        <f>IF('Formato 3_Gantt'!E$24&lt;&gt;"",'Formato 3_Gantt'!E$24,"")</f>
        <v/>
      </c>
      <c r="BF455" s="13" t="str">
        <f>IF('Formato 3_Gantt'!F$24&lt;&gt;"",'Formato 3_Gantt'!F$24,"")</f>
        <v/>
      </c>
      <c r="BG455" s="158" t="str">
        <f>IF('Formato 3_Gantt'!G$24&lt;&gt;"",'Formato 3_Gantt'!G$24,"")</f>
        <v/>
      </c>
      <c r="BH455" s="158" t="str">
        <f>IF('Formato 3_Gantt'!H$24&lt;&gt;"",'Formato 3_Gantt'!H$24,"")</f>
        <v/>
      </c>
      <c r="BI455" s="161" t="str">
        <f>IF('Formato 3_Gantt'!BL$24&lt;&gt;"",'Formato 3_Gantt'!BL$24,"")</f>
        <v/>
      </c>
      <c r="BJ455" s="161" t="str">
        <f>IF('Formato 3_Gantt'!BM$24&lt;&gt;"",'Formato 3_Gantt'!BM$24,"")</f>
        <v/>
      </c>
      <c r="BK455" s="161" t="str">
        <f>IF('Formato 3_Gantt'!BN$24&lt;&gt;"",'Formato 3_Gantt'!BN$24,"")</f>
        <v/>
      </c>
      <c r="BL455" s="161" t="str">
        <f>IF('Formato 3_Gantt'!BO$24&lt;&gt;"",'Formato 3_Gantt'!BO$24,"")</f>
        <v/>
      </c>
      <c r="BM455" s="161" t="str">
        <f>IF('Formato 3_Gantt'!BP$24&lt;&gt;"",'Formato 3_Gantt'!BP$24,"")</f>
        <v/>
      </c>
      <c r="BN455" s="161" t="str">
        <f>IF('Formato 3_Gantt'!BQ$24&lt;&gt;"",'Formato 3_Gantt'!BQ$24,"")</f>
        <v/>
      </c>
      <c r="BO455" s="161" t="str">
        <f>IF('Formato 3_Gantt'!BR$24&lt;&gt;"",'Formato 3_Gantt'!BR$24,"")</f>
        <v/>
      </c>
      <c r="BP455" s="161" t="str">
        <f>IF('Formato 3_Gantt'!BS$24&lt;&gt;"",'Formato 3_Gantt'!BS$24,"")</f>
        <v/>
      </c>
      <c r="BQ455" s="161" t="str">
        <f>IF('Formato 3_Gantt'!BT$24&lt;&gt;"",'Formato 3_Gantt'!BT$24,"")</f>
        <v/>
      </c>
      <c r="BR455" s="161" t="str">
        <f>IF('Formato 3_Gantt'!BU$24&lt;&gt;"",'Formato 3_Gantt'!BU$24,"")</f>
        <v/>
      </c>
      <c r="BS455" s="161" t="str">
        <f>IF('Formato 3_Gantt'!BV$24&lt;&gt;"",'Formato 3_Gantt'!BV$24,"")</f>
        <v/>
      </c>
      <c r="BT455" s="161" t="str">
        <f>IF('Formato 3_Gantt'!BW$24&lt;&gt;"",'Formato 3_Gantt'!BW$24,"")</f>
        <v/>
      </c>
      <c r="BU455" s="161" t="str">
        <f>IF('Formato 3_Gantt'!BX$24&lt;&gt;"",'Formato 3_Gantt'!BX$24,"")</f>
        <v/>
      </c>
      <c r="BV455" s="163" t="str">
        <f>IF('Formato 4_Ppto'!I$472&lt;&gt;"",'Formato 4_Ppto'!I$472,"")</f>
        <v/>
      </c>
      <c r="BW455" s="162" t="str">
        <f>IF('Formato 4_Ppto'!X$472&lt;&gt;"",'Formato 4_Ppto'!X$472,"")</f>
        <v/>
      </c>
      <c r="BX455" s="162" t="str">
        <f>IF('Formato 4_Ppto'!Y$472&lt;&gt;"",'Formato 4_Ppto'!Y$472,"")</f>
        <v/>
      </c>
      <c r="BY455" s="162" t="str">
        <f>IF('Formato 4_Ppto'!Z$472&lt;&gt;"",'Formato 4_Ppto'!Z$472,"")</f>
        <v/>
      </c>
      <c r="BZ455" s="162" t="str">
        <f>IF('Formato 4_Ppto'!AA$472&lt;&gt;"",'Formato 4_Ppto'!AA$472,"")</f>
        <v/>
      </c>
      <c r="CA455" s="162" t="str">
        <f>IF('Formato 4_Ppto'!AB$472&lt;&gt;"",'Formato 4_Ppto'!AB$472,"")</f>
        <v/>
      </c>
      <c r="CB455" s="162" t="str">
        <f>IF('Formato 4_Ppto'!AC$472&lt;&gt;"",'Formato 4_Ppto'!AC$472,"")</f>
        <v/>
      </c>
      <c r="CC455" s="162" t="str">
        <f>IF('Formato 4_Ppto'!AD$472&lt;&gt;"",'Formato 4_Ppto'!AD$472,"")</f>
        <v/>
      </c>
      <c r="CD455" s="162" t="str">
        <f>IF('Formato 4_Ppto'!AE$472&lt;&gt;"",'Formato 4_Ppto'!AE$472,"")</f>
        <v/>
      </c>
      <c r="CE455" s="162" t="str">
        <f>IF('Formato 4_Ppto'!AF$472&lt;&gt;"",'Formato 4_Ppto'!AF$472,"")</f>
        <v/>
      </c>
      <c r="CF455" s="162" t="str">
        <f>IF('Formato 4_Ppto'!AG$472&lt;&gt;"",'Formato 4_Ppto'!AG$472,"")</f>
        <v/>
      </c>
      <c r="CG455" s="162" t="str">
        <f>IF('Formato 4_Ppto'!AH$472&lt;&gt;"",'Formato 4_Ppto'!AH$472,"")</f>
        <v/>
      </c>
      <c r="CH455" s="162" t="str">
        <f>IF('Formato 4_Ppto'!AI$472&lt;&gt;"",'Formato 4_Ppto'!AI$472,"")</f>
        <v/>
      </c>
      <c r="CI455" s="163" t="str">
        <f>IF('Formato 4_Ppto'!AJ$472&lt;&gt;"",'Formato 4_Ppto'!AJ$472,"")</f>
        <v/>
      </c>
      <c r="CJ455" s="13" t="str">
        <f>IF('Formato 4_Ppto'!B475&lt;&gt;"",'Formato 4_Ppto'!A475,"")</f>
        <v/>
      </c>
      <c r="CK455" s="24" t="str">
        <f>IF('Formato 4_Ppto'!B475&lt;&gt;"",'Formato 4_Ppto'!B475,"")</f>
        <v/>
      </c>
      <c r="CL455" s="22" t="str">
        <f>IF('Formato 4_Ppto'!C475&lt;&gt;"",'Formato 4_Ppto'!C475,"")</f>
        <v/>
      </c>
      <c r="CM455" s="24" t="str">
        <f>IF('Formato 4_Ppto'!D475&lt;&gt;"",'Formato 4_Ppto'!D475,"")</f>
        <v/>
      </c>
      <c r="CN455" s="161" t="str">
        <f>IF('Formato 4_Ppto'!E475&lt;&gt;"",'Formato 4_Ppto'!E475,"")</f>
        <v/>
      </c>
      <c r="CO455" s="161" t="str">
        <f>IF('Formato 4_Ppto'!G475&lt;&gt;"",'Formato 4_Ppto'!G475,"")</f>
        <v/>
      </c>
      <c r="CP455" s="163" t="str">
        <f>IF('Formato 4_Ppto'!I475&lt;&gt;"",'Formato 4_Ppto'!I475,"")</f>
        <v/>
      </c>
      <c r="CQ455" s="161" t="str">
        <f>IF('Formato 4_Ppto'!K475&lt;&gt;"",'Formato 4_Ppto'!K475,"")</f>
        <v/>
      </c>
      <c r="CR455" s="161" t="str">
        <f>IF('Formato 4_Ppto'!L475&lt;&gt;"",'Formato 4_Ppto'!L475,"")</f>
        <v/>
      </c>
      <c r="CS455" s="161" t="str">
        <f>IF('Formato 4_Ppto'!M475&lt;&gt;"",'Formato 4_Ppto'!M475,"")</f>
        <v/>
      </c>
      <c r="CT455" s="161" t="str">
        <f>IF('Formato 4_Ppto'!N475&lt;&gt;"",'Formato 4_Ppto'!N475,"")</f>
        <v/>
      </c>
      <c r="CU455" s="161" t="str">
        <f>IF('Formato 4_Ppto'!O475&lt;&gt;"",'Formato 4_Ppto'!O475,"")</f>
        <v/>
      </c>
      <c r="CV455" s="161" t="str">
        <f>IF('Formato 4_Ppto'!P475&lt;&gt;"",'Formato 4_Ppto'!P475,"")</f>
        <v/>
      </c>
      <c r="CW455" s="161" t="str">
        <f>IF('Formato 4_Ppto'!Q475&lt;&gt;"",'Formato 4_Ppto'!Q475,"")</f>
        <v/>
      </c>
      <c r="CX455" s="161" t="str">
        <f>IF('Formato 4_Ppto'!R475&lt;&gt;"",'Formato 4_Ppto'!R475,"")</f>
        <v/>
      </c>
      <c r="CY455" s="161" t="str">
        <f>IF('Formato 4_Ppto'!S475&lt;&gt;"",'Formato 4_Ppto'!S475,"")</f>
        <v/>
      </c>
      <c r="CZ455" s="161" t="str">
        <f>IF('Formato 4_Ppto'!T475&lt;&gt;"",'Formato 4_Ppto'!T475,"")</f>
        <v/>
      </c>
      <c r="DA455" s="161" t="str">
        <f>IF('Formato 4_Ppto'!U475&lt;&gt;"",'Formato 4_Ppto'!U475,"")</f>
        <v/>
      </c>
      <c r="DB455" s="161" t="str">
        <f>IF('Formato 4_Ppto'!V475&lt;&gt;"",'Formato 4_Ppto'!V475,"")</f>
        <v/>
      </c>
      <c r="DC455" s="161" t="str">
        <f>IF('Formato 4_Ppto'!W475&lt;&gt;"",'Formato 4_Ppto'!W475,"")</f>
        <v/>
      </c>
      <c r="DD455" s="162" t="str">
        <f>IF('Formato 4_Ppto'!X475&lt;&gt;"",'Formato 4_Ppto'!X475,"")</f>
        <v/>
      </c>
      <c r="DE455" s="162" t="str">
        <f>IF('Formato 4_Ppto'!Y475&lt;&gt;"",'Formato 4_Ppto'!Y475,"")</f>
        <v/>
      </c>
      <c r="DF455" s="162" t="str">
        <f>IF('Formato 4_Ppto'!Z475&lt;&gt;"",'Formato 4_Ppto'!Z475,"")</f>
        <v/>
      </c>
      <c r="DG455" s="162" t="str">
        <f>IF('Formato 4_Ppto'!AA475&lt;&gt;"",'Formato 4_Ppto'!AA475,"")</f>
        <v/>
      </c>
      <c r="DH455" s="162" t="str">
        <f>IF('Formato 4_Ppto'!AB475&lt;&gt;"",'Formato 4_Ppto'!AB475,"")</f>
        <v/>
      </c>
      <c r="DI455" s="162" t="str">
        <f>IF('Formato 4_Ppto'!AC475&lt;&gt;"",'Formato 4_Ppto'!AC475,"")</f>
        <v/>
      </c>
      <c r="DJ455" s="162" t="str">
        <f>IF('Formato 4_Ppto'!AD475&lt;&gt;"",'Formato 4_Ppto'!AD475,"")</f>
        <v/>
      </c>
      <c r="DK455" s="162" t="str">
        <f>IF('Formato 4_Ppto'!AE475&lt;&gt;"",'Formato 4_Ppto'!AE475,"")</f>
        <v/>
      </c>
      <c r="DL455" s="162" t="str">
        <f>IF('Formato 4_Ppto'!AF475&lt;&gt;"",'Formato 4_Ppto'!AF475,"")</f>
        <v/>
      </c>
      <c r="DM455" s="162" t="str">
        <f>IF('Formato 4_Ppto'!AG475&lt;&gt;"",'Formato 4_Ppto'!AG475,"")</f>
        <v/>
      </c>
      <c r="DN455" s="162" t="str">
        <f>IF('Formato 4_Ppto'!AH475&lt;&gt;"",'Formato 4_Ppto'!AH475,"")</f>
        <v/>
      </c>
      <c r="DO455" s="162" t="str">
        <f>IF('Formato 4_Ppto'!AI475&lt;&gt;"",'Formato 4_Ppto'!AI475,"")</f>
        <v/>
      </c>
      <c r="DP455" s="163" t="str">
        <f>IF('Formato 4_Ppto'!AJ475&lt;&gt;"",'Formato 4_Ppto'!AJ475,"")</f>
        <v/>
      </c>
    </row>
    <row r="456" spans="2:120" x14ac:dyDescent="0.3">
      <c r="B456" s="13" t="str">
        <f>IF(OR(Tabla6[[#This Row],[IDA]]="",Tabla6[[#This Row],[IDT]]="",Tabla6[[#This Row],[IDI]]=""),"",Tabla6[[#This Row],[IDA]]&amp;"."&amp;Tabla6[[#This Row],[IDT]]&amp;"."&amp;Tabla6[[#This Row],[IDI]])</f>
        <v/>
      </c>
      <c r="C456" s="13" t="str">
        <f>IF(Formato_02!$B$14&lt;&gt;"",0,"")</f>
        <v/>
      </c>
      <c r="D456" s="13" t="str">
        <f>IF(Formato_02!$H$9&lt;&gt;"",Formato_02!$H$9,"")</f>
        <v/>
      </c>
      <c r="E456" s="24" t="str">
        <f t="shared" si="56"/>
        <v/>
      </c>
      <c r="F456" s="24" t="str">
        <f>IF(Formato_02!$B$14&lt;&gt;"",Formato_02!$B$14,"")</f>
        <v/>
      </c>
      <c r="G456" s="22" t="str">
        <f>IF('Formato 3_Gantt'!C461&lt;&gt;"",'Formato 3_Gantt'!C461,"")</f>
        <v/>
      </c>
      <c r="H456" s="13" t="str">
        <f>IF('Formato 3_Gantt'!D$8&lt;&gt;"",'Formato 3_Gantt'!D$8,"")</f>
        <v/>
      </c>
      <c r="I456" s="13" t="str">
        <f>IF('Formato 3_Gantt'!E$8&lt;&gt;"",'Formato 3_Gantt'!E$8,"")</f>
        <v/>
      </c>
      <c r="J456" s="13" t="str">
        <f>IF('Formato 3_Gantt'!F$8&lt;&gt;"",'Formato 3_Gantt'!F$8,"")</f>
        <v/>
      </c>
      <c r="K456" s="158" t="str">
        <f>IF('Formato 3_Gantt'!G$8&lt;&gt;"",'Formato 3_Gantt'!G$8,"")</f>
        <v/>
      </c>
      <c r="L456" s="158" t="str">
        <f>IF('Formato 3_Gantt'!H$8&lt;&gt;"",'Formato 3_Gantt'!H$8,"")</f>
        <v/>
      </c>
      <c r="M456" s="13" t="str">
        <f>IF('Formato 3_Gantt'!BL$8&lt;&gt;"",'Formato 3_Gantt'!BL$8,"")</f>
        <v/>
      </c>
      <c r="N456" s="13" t="str">
        <f>IF('Formato 3_Gantt'!BM$8&lt;&gt;"",'Formato 3_Gantt'!BM$8,"")</f>
        <v/>
      </c>
      <c r="O456" s="13" t="str">
        <f>IF('Formato 3_Gantt'!BN$8&lt;&gt;"",'Formato 3_Gantt'!BN$8,"")</f>
        <v/>
      </c>
      <c r="P456" s="13" t="str">
        <f>IF('Formato 3_Gantt'!BO$8&lt;&gt;"",'Formato 3_Gantt'!BO$8,"")</f>
        <v/>
      </c>
      <c r="Q456" s="13" t="str">
        <f>IF('Formato 3_Gantt'!BP$8&lt;&gt;"",'Formato 3_Gantt'!BP$8,"")</f>
        <v/>
      </c>
      <c r="R456" s="13" t="str">
        <f>IF('Formato 3_Gantt'!BQ$8&lt;&gt;"",'Formato 3_Gantt'!BQ$8,"")</f>
        <v/>
      </c>
      <c r="S456" s="13" t="str">
        <f>IF('Formato 3_Gantt'!BR$8&lt;&gt;"",'Formato 3_Gantt'!BR$8,"")</f>
        <v/>
      </c>
      <c r="T456" s="13" t="str">
        <f>IF('Formato 3_Gantt'!BS$8&lt;&gt;"",'Formato 3_Gantt'!BS$8,"")</f>
        <v/>
      </c>
      <c r="U456" s="13" t="str">
        <f>IF('Formato 3_Gantt'!BT$8&lt;&gt;"",'Formato 3_Gantt'!BT$8,"")</f>
        <v/>
      </c>
      <c r="V456" s="13" t="str">
        <f>IF('Formato 3_Gantt'!BU$8&lt;&gt;"",'Formato 3_Gantt'!BU$8,"")</f>
        <v/>
      </c>
      <c r="W456" s="13" t="str">
        <f>IF('Formato 3_Gantt'!BV$8&lt;&gt;"",'Formato 3_Gantt'!BV$8,"")</f>
        <v/>
      </c>
      <c r="X456" s="13" t="str">
        <f>IF('Formato 3_Gantt'!BW$8&lt;&gt;"",'Formato 3_Gantt'!BW$8,"")</f>
        <v/>
      </c>
      <c r="Y456" s="13" t="str">
        <f>IF('Formato 3_Gantt'!BX$8&lt;&gt;"",'Formato 3_Gantt'!BX$8,"")</f>
        <v/>
      </c>
      <c r="Z456" s="162" t="str">
        <f>IF(Formato_02!S$15&lt;&gt;"",Formato_02!S$15,"")</f>
        <v/>
      </c>
      <c r="AA456" s="162" t="str">
        <f>IF(Formato_02!T$15&lt;&gt;"",Formato_02!T$15,"")</f>
        <v/>
      </c>
      <c r="AB456" s="162" t="str">
        <f>IF(Formato_02!U$15&lt;&gt;"",Formato_02!U$15,"")</f>
        <v/>
      </c>
      <c r="AC456" s="162" t="str">
        <f>IF(Formato_02!V$15&lt;&gt;"",Formato_02!V$15,"")</f>
        <v/>
      </c>
      <c r="AD456" s="162" t="str">
        <f>IF(Formato_02!W$15&lt;&gt;"",Formato_02!W$15,"")</f>
        <v/>
      </c>
      <c r="AE456" s="162" t="str">
        <f>IF(Formato_02!X$15&lt;&gt;"",Formato_02!X$15,"")</f>
        <v/>
      </c>
      <c r="AF456" s="162" t="str">
        <f>IF(Formato_02!Y$15&lt;&gt;"",Formato_02!Y$15,"")</f>
        <v/>
      </c>
      <c r="AG456" s="162" t="str">
        <f>IF(Formato_02!Z$15&lt;&gt;"",Formato_02!Z$15,"")</f>
        <v/>
      </c>
      <c r="AH456" s="162" t="str">
        <f>IF(Formato_02!AA$15&lt;&gt;"",Formato_02!AA$15,"")</f>
        <v/>
      </c>
      <c r="AI456" s="162" t="str">
        <f>IF(Formato_02!AB$15&lt;&gt;"",Formato_02!AB$15,"")</f>
        <v/>
      </c>
      <c r="AJ456" s="162" t="str">
        <f>IF(Formato_02!AC$15&lt;&gt;"",Formato_02!AC$15,"")</f>
        <v/>
      </c>
      <c r="AK456" s="162" t="str">
        <f>IF(Formato_02!AD$15&lt;&gt;"",Formato_02!AD$15,"")</f>
        <v/>
      </c>
      <c r="AL456" s="162" t="str">
        <f>IF(Formato_02!$N$14&lt;&gt;"",Formato_02!$N$14,"")</f>
        <v/>
      </c>
      <c r="AM456" s="13" t="str">
        <f>IF(Formato_02!$X$4&lt;&gt;"","AN","")</f>
        <v/>
      </c>
      <c r="AN456" s="24" t="str">
        <f t="shared" si="57"/>
        <v/>
      </c>
      <c r="AO456" s="13" t="str">
        <f>IF(Formato_02!$Y$4&lt;&gt;"","P027","")</f>
        <v/>
      </c>
      <c r="AP456" s="24" t="str">
        <f t="shared" si="58"/>
        <v/>
      </c>
      <c r="AQ456" s="13" t="str">
        <f>IF(Formato_02!$Z$4&lt;&gt;"","PNCVG","")</f>
        <v/>
      </c>
      <c r="AR456" s="24" t="str">
        <f t="shared" si="59"/>
        <v/>
      </c>
      <c r="AS456" s="13" t="str">
        <f>IF(Formato_02!$AA$4&lt;&gt;"","PNFF","")</f>
        <v/>
      </c>
      <c r="AT456" s="24" t="str">
        <f t="shared" si="60"/>
        <v/>
      </c>
      <c r="AU456" s="13" t="str">
        <f>IF(Formato_02!$AB$4&lt;&gt;"","PNPAM","")</f>
        <v/>
      </c>
      <c r="AV456" s="24" t="str">
        <f t="shared" si="61"/>
        <v/>
      </c>
      <c r="AW456" s="13" t="str">
        <f>IF(Formato_02!$AC$4&lt;&gt;"","PNAIA","")</f>
        <v/>
      </c>
      <c r="AX456" s="24" t="str">
        <f t="shared" si="62"/>
        <v/>
      </c>
      <c r="AY456" s="13" t="str">
        <f>IF(Formato_02!$AD$4&lt;&gt;"","PIO","")</f>
        <v/>
      </c>
      <c r="AZ456" s="24" t="str">
        <f t="shared" si="63"/>
        <v/>
      </c>
      <c r="BA456" s="13" t="str">
        <f>IF('Formato 3_Gantt'!B$24&lt;&gt;"",'Formato 3_Gantt'!A$24,"")</f>
        <v/>
      </c>
      <c r="BB456" s="24" t="str">
        <f>IF('Formato 3_Gantt'!B$24&lt;&gt;"",'Formato 3_Gantt'!B$24,"")</f>
        <v/>
      </c>
      <c r="BC456" s="22" t="str">
        <f>IF('Formato 3_Gantt'!C$24&lt;&gt;"",'Formato 3_Gantt'!C$24,"")</f>
        <v/>
      </c>
      <c r="BD456" s="13" t="str">
        <f>IF('Formato 3_Gantt'!D$24&lt;&gt;"",'Formato 3_Gantt'!D$24,"")</f>
        <v/>
      </c>
      <c r="BE456" s="161" t="str">
        <f>IF('Formato 3_Gantt'!E$24&lt;&gt;"",'Formato 3_Gantt'!E$24,"")</f>
        <v/>
      </c>
      <c r="BF456" s="13" t="str">
        <f>IF('Formato 3_Gantt'!F$24&lt;&gt;"",'Formato 3_Gantt'!F$24,"")</f>
        <v/>
      </c>
      <c r="BG456" s="158" t="str">
        <f>IF('Formato 3_Gantt'!G$24&lt;&gt;"",'Formato 3_Gantt'!G$24,"")</f>
        <v/>
      </c>
      <c r="BH456" s="158" t="str">
        <f>IF('Formato 3_Gantt'!H$24&lt;&gt;"",'Formato 3_Gantt'!H$24,"")</f>
        <v/>
      </c>
      <c r="BI456" s="161" t="str">
        <f>IF('Formato 3_Gantt'!BL$24&lt;&gt;"",'Formato 3_Gantt'!BL$24,"")</f>
        <v/>
      </c>
      <c r="BJ456" s="161" t="str">
        <f>IF('Formato 3_Gantt'!BM$24&lt;&gt;"",'Formato 3_Gantt'!BM$24,"")</f>
        <v/>
      </c>
      <c r="BK456" s="161" t="str">
        <f>IF('Formato 3_Gantt'!BN$24&lt;&gt;"",'Formato 3_Gantt'!BN$24,"")</f>
        <v/>
      </c>
      <c r="BL456" s="161" t="str">
        <f>IF('Formato 3_Gantt'!BO$24&lt;&gt;"",'Formato 3_Gantt'!BO$24,"")</f>
        <v/>
      </c>
      <c r="BM456" s="161" t="str">
        <f>IF('Formato 3_Gantt'!BP$24&lt;&gt;"",'Formato 3_Gantt'!BP$24,"")</f>
        <v/>
      </c>
      <c r="BN456" s="161" t="str">
        <f>IF('Formato 3_Gantt'!BQ$24&lt;&gt;"",'Formato 3_Gantt'!BQ$24,"")</f>
        <v/>
      </c>
      <c r="BO456" s="161" t="str">
        <f>IF('Formato 3_Gantt'!BR$24&lt;&gt;"",'Formato 3_Gantt'!BR$24,"")</f>
        <v/>
      </c>
      <c r="BP456" s="161" t="str">
        <f>IF('Formato 3_Gantt'!BS$24&lt;&gt;"",'Formato 3_Gantt'!BS$24,"")</f>
        <v/>
      </c>
      <c r="BQ456" s="161" t="str">
        <f>IF('Formato 3_Gantt'!BT$24&lt;&gt;"",'Formato 3_Gantt'!BT$24,"")</f>
        <v/>
      </c>
      <c r="BR456" s="161" t="str">
        <f>IF('Formato 3_Gantt'!BU$24&lt;&gt;"",'Formato 3_Gantt'!BU$24,"")</f>
        <v/>
      </c>
      <c r="BS456" s="161" t="str">
        <f>IF('Formato 3_Gantt'!BV$24&lt;&gt;"",'Formato 3_Gantt'!BV$24,"")</f>
        <v/>
      </c>
      <c r="BT456" s="161" t="str">
        <f>IF('Formato 3_Gantt'!BW$24&lt;&gt;"",'Formato 3_Gantt'!BW$24,"")</f>
        <v/>
      </c>
      <c r="BU456" s="161" t="str">
        <f>IF('Formato 3_Gantt'!BX$24&lt;&gt;"",'Formato 3_Gantt'!BX$24,"")</f>
        <v/>
      </c>
      <c r="BV456" s="163" t="str">
        <f>IF('Formato 4_Ppto'!I$472&lt;&gt;"",'Formato 4_Ppto'!I$472,"")</f>
        <v/>
      </c>
      <c r="BW456" s="162" t="str">
        <f>IF('Formato 4_Ppto'!X$472&lt;&gt;"",'Formato 4_Ppto'!X$472,"")</f>
        <v/>
      </c>
      <c r="BX456" s="162" t="str">
        <f>IF('Formato 4_Ppto'!Y$472&lt;&gt;"",'Formato 4_Ppto'!Y$472,"")</f>
        <v/>
      </c>
      <c r="BY456" s="162" t="str">
        <f>IF('Formato 4_Ppto'!Z$472&lt;&gt;"",'Formato 4_Ppto'!Z$472,"")</f>
        <v/>
      </c>
      <c r="BZ456" s="162" t="str">
        <f>IF('Formato 4_Ppto'!AA$472&lt;&gt;"",'Formato 4_Ppto'!AA$472,"")</f>
        <v/>
      </c>
      <c r="CA456" s="162" t="str">
        <f>IF('Formato 4_Ppto'!AB$472&lt;&gt;"",'Formato 4_Ppto'!AB$472,"")</f>
        <v/>
      </c>
      <c r="CB456" s="162" t="str">
        <f>IF('Formato 4_Ppto'!AC$472&lt;&gt;"",'Formato 4_Ppto'!AC$472,"")</f>
        <v/>
      </c>
      <c r="CC456" s="162" t="str">
        <f>IF('Formato 4_Ppto'!AD$472&lt;&gt;"",'Formato 4_Ppto'!AD$472,"")</f>
        <v/>
      </c>
      <c r="CD456" s="162" t="str">
        <f>IF('Formato 4_Ppto'!AE$472&lt;&gt;"",'Formato 4_Ppto'!AE$472,"")</f>
        <v/>
      </c>
      <c r="CE456" s="162" t="str">
        <f>IF('Formato 4_Ppto'!AF$472&lt;&gt;"",'Formato 4_Ppto'!AF$472,"")</f>
        <v/>
      </c>
      <c r="CF456" s="162" t="str">
        <f>IF('Formato 4_Ppto'!AG$472&lt;&gt;"",'Formato 4_Ppto'!AG$472,"")</f>
        <v/>
      </c>
      <c r="CG456" s="162" t="str">
        <f>IF('Formato 4_Ppto'!AH$472&lt;&gt;"",'Formato 4_Ppto'!AH$472,"")</f>
        <v/>
      </c>
      <c r="CH456" s="162" t="str">
        <f>IF('Formato 4_Ppto'!AI$472&lt;&gt;"",'Formato 4_Ppto'!AI$472,"")</f>
        <v/>
      </c>
      <c r="CI456" s="163" t="str">
        <f>IF('Formato 4_Ppto'!AJ$472&lt;&gt;"",'Formato 4_Ppto'!AJ$472,"")</f>
        <v/>
      </c>
      <c r="CJ456" s="13" t="str">
        <f>IF('Formato 4_Ppto'!B476&lt;&gt;"",'Formato 4_Ppto'!A476,"")</f>
        <v/>
      </c>
      <c r="CK456" s="24" t="str">
        <f>IF('Formato 4_Ppto'!B476&lt;&gt;"",'Formato 4_Ppto'!B476,"")</f>
        <v/>
      </c>
      <c r="CL456" s="22" t="str">
        <f>IF('Formato 4_Ppto'!C476&lt;&gt;"",'Formato 4_Ppto'!C476,"")</f>
        <v/>
      </c>
      <c r="CM456" s="24" t="str">
        <f>IF('Formato 4_Ppto'!D476&lt;&gt;"",'Formato 4_Ppto'!D476,"")</f>
        <v/>
      </c>
      <c r="CN456" s="161" t="str">
        <f>IF('Formato 4_Ppto'!E476&lt;&gt;"",'Formato 4_Ppto'!E476,"")</f>
        <v/>
      </c>
      <c r="CO456" s="161" t="str">
        <f>IF('Formato 4_Ppto'!G476&lt;&gt;"",'Formato 4_Ppto'!G476,"")</f>
        <v/>
      </c>
      <c r="CP456" s="163" t="str">
        <f>IF('Formato 4_Ppto'!I476&lt;&gt;"",'Formato 4_Ppto'!I476,"")</f>
        <v/>
      </c>
      <c r="CQ456" s="161" t="str">
        <f>IF('Formato 4_Ppto'!K476&lt;&gt;"",'Formato 4_Ppto'!K476,"")</f>
        <v/>
      </c>
      <c r="CR456" s="161" t="str">
        <f>IF('Formato 4_Ppto'!L476&lt;&gt;"",'Formato 4_Ppto'!L476,"")</f>
        <v/>
      </c>
      <c r="CS456" s="161" t="str">
        <f>IF('Formato 4_Ppto'!M476&lt;&gt;"",'Formato 4_Ppto'!M476,"")</f>
        <v/>
      </c>
      <c r="CT456" s="161" t="str">
        <f>IF('Formato 4_Ppto'!N476&lt;&gt;"",'Formato 4_Ppto'!N476,"")</f>
        <v/>
      </c>
      <c r="CU456" s="161" t="str">
        <f>IF('Formato 4_Ppto'!O476&lt;&gt;"",'Formato 4_Ppto'!O476,"")</f>
        <v/>
      </c>
      <c r="CV456" s="161" t="str">
        <f>IF('Formato 4_Ppto'!P476&lt;&gt;"",'Formato 4_Ppto'!P476,"")</f>
        <v/>
      </c>
      <c r="CW456" s="161" t="str">
        <f>IF('Formato 4_Ppto'!Q476&lt;&gt;"",'Formato 4_Ppto'!Q476,"")</f>
        <v/>
      </c>
      <c r="CX456" s="161" t="str">
        <f>IF('Formato 4_Ppto'!R476&lt;&gt;"",'Formato 4_Ppto'!R476,"")</f>
        <v/>
      </c>
      <c r="CY456" s="161" t="str">
        <f>IF('Formato 4_Ppto'!S476&lt;&gt;"",'Formato 4_Ppto'!S476,"")</f>
        <v/>
      </c>
      <c r="CZ456" s="161" t="str">
        <f>IF('Formato 4_Ppto'!T476&lt;&gt;"",'Formato 4_Ppto'!T476,"")</f>
        <v/>
      </c>
      <c r="DA456" s="161" t="str">
        <f>IF('Formato 4_Ppto'!U476&lt;&gt;"",'Formato 4_Ppto'!U476,"")</f>
        <v/>
      </c>
      <c r="DB456" s="161" t="str">
        <f>IF('Formato 4_Ppto'!V476&lt;&gt;"",'Formato 4_Ppto'!V476,"")</f>
        <v/>
      </c>
      <c r="DC456" s="161" t="str">
        <f>IF('Formato 4_Ppto'!W476&lt;&gt;"",'Formato 4_Ppto'!W476,"")</f>
        <v/>
      </c>
      <c r="DD456" s="162" t="str">
        <f>IF('Formato 4_Ppto'!X476&lt;&gt;"",'Formato 4_Ppto'!X476,"")</f>
        <v/>
      </c>
      <c r="DE456" s="162" t="str">
        <f>IF('Formato 4_Ppto'!Y476&lt;&gt;"",'Formato 4_Ppto'!Y476,"")</f>
        <v/>
      </c>
      <c r="DF456" s="162" t="str">
        <f>IF('Formato 4_Ppto'!Z476&lt;&gt;"",'Formato 4_Ppto'!Z476,"")</f>
        <v/>
      </c>
      <c r="DG456" s="162" t="str">
        <f>IF('Formato 4_Ppto'!AA476&lt;&gt;"",'Formato 4_Ppto'!AA476,"")</f>
        <v/>
      </c>
      <c r="DH456" s="162" t="str">
        <f>IF('Formato 4_Ppto'!AB476&lt;&gt;"",'Formato 4_Ppto'!AB476,"")</f>
        <v/>
      </c>
      <c r="DI456" s="162" t="str">
        <f>IF('Formato 4_Ppto'!AC476&lt;&gt;"",'Formato 4_Ppto'!AC476,"")</f>
        <v/>
      </c>
      <c r="DJ456" s="162" t="str">
        <f>IF('Formato 4_Ppto'!AD476&lt;&gt;"",'Formato 4_Ppto'!AD476,"")</f>
        <v/>
      </c>
      <c r="DK456" s="162" t="str">
        <f>IF('Formato 4_Ppto'!AE476&lt;&gt;"",'Formato 4_Ppto'!AE476,"")</f>
        <v/>
      </c>
      <c r="DL456" s="162" t="str">
        <f>IF('Formato 4_Ppto'!AF476&lt;&gt;"",'Formato 4_Ppto'!AF476,"")</f>
        <v/>
      </c>
      <c r="DM456" s="162" t="str">
        <f>IF('Formato 4_Ppto'!AG476&lt;&gt;"",'Formato 4_Ppto'!AG476,"")</f>
        <v/>
      </c>
      <c r="DN456" s="162" t="str">
        <f>IF('Formato 4_Ppto'!AH476&lt;&gt;"",'Formato 4_Ppto'!AH476,"")</f>
        <v/>
      </c>
      <c r="DO456" s="162" t="str">
        <f>IF('Formato 4_Ppto'!AI476&lt;&gt;"",'Formato 4_Ppto'!AI476,"")</f>
        <v/>
      </c>
      <c r="DP456" s="163" t="str">
        <f>IF('Formato 4_Ppto'!AJ476&lt;&gt;"",'Formato 4_Ppto'!AJ476,"")</f>
        <v/>
      </c>
    </row>
    <row r="457" spans="2:120" x14ac:dyDescent="0.3">
      <c r="B457" s="13" t="str">
        <f>IF(OR(Tabla6[[#This Row],[IDA]]="",Tabla6[[#This Row],[IDT]]="",Tabla6[[#This Row],[IDI]]=""),"",Tabla6[[#This Row],[IDA]]&amp;"."&amp;Tabla6[[#This Row],[IDT]]&amp;"."&amp;Tabla6[[#This Row],[IDI]])</f>
        <v/>
      </c>
      <c r="C457" s="13" t="str">
        <f>IF(Formato_02!$B$14&lt;&gt;"",0,"")</f>
        <v/>
      </c>
      <c r="D457" s="13" t="str">
        <f>IF(Formato_02!$H$9&lt;&gt;"",Formato_02!$H$9,"")</f>
        <v/>
      </c>
      <c r="E457" s="24" t="str">
        <f t="shared" si="56"/>
        <v/>
      </c>
      <c r="F457" s="24" t="str">
        <f>IF(Formato_02!$B$14&lt;&gt;"",Formato_02!$B$14,"")</f>
        <v/>
      </c>
      <c r="G457" s="22" t="str">
        <f>IF('Formato 3_Gantt'!C462&lt;&gt;"",'Formato 3_Gantt'!C462,"")</f>
        <v/>
      </c>
      <c r="H457" s="13" t="str">
        <f>IF('Formato 3_Gantt'!D$8&lt;&gt;"",'Formato 3_Gantt'!D$8,"")</f>
        <v/>
      </c>
      <c r="I457" s="13" t="str">
        <f>IF('Formato 3_Gantt'!E$8&lt;&gt;"",'Formato 3_Gantt'!E$8,"")</f>
        <v/>
      </c>
      <c r="J457" s="13" t="str">
        <f>IF('Formato 3_Gantt'!F$8&lt;&gt;"",'Formato 3_Gantt'!F$8,"")</f>
        <v/>
      </c>
      <c r="K457" s="158" t="str">
        <f>IF('Formato 3_Gantt'!G$8&lt;&gt;"",'Formato 3_Gantt'!G$8,"")</f>
        <v/>
      </c>
      <c r="L457" s="158" t="str">
        <f>IF('Formato 3_Gantt'!H$8&lt;&gt;"",'Formato 3_Gantt'!H$8,"")</f>
        <v/>
      </c>
      <c r="M457" s="13" t="str">
        <f>IF('Formato 3_Gantt'!BL$8&lt;&gt;"",'Formato 3_Gantt'!BL$8,"")</f>
        <v/>
      </c>
      <c r="N457" s="13" t="str">
        <f>IF('Formato 3_Gantt'!BM$8&lt;&gt;"",'Formato 3_Gantt'!BM$8,"")</f>
        <v/>
      </c>
      <c r="O457" s="13" t="str">
        <f>IF('Formato 3_Gantt'!BN$8&lt;&gt;"",'Formato 3_Gantt'!BN$8,"")</f>
        <v/>
      </c>
      <c r="P457" s="13" t="str">
        <f>IF('Formato 3_Gantt'!BO$8&lt;&gt;"",'Formato 3_Gantt'!BO$8,"")</f>
        <v/>
      </c>
      <c r="Q457" s="13" t="str">
        <f>IF('Formato 3_Gantt'!BP$8&lt;&gt;"",'Formato 3_Gantt'!BP$8,"")</f>
        <v/>
      </c>
      <c r="R457" s="13" t="str">
        <f>IF('Formato 3_Gantt'!BQ$8&lt;&gt;"",'Formato 3_Gantt'!BQ$8,"")</f>
        <v/>
      </c>
      <c r="S457" s="13" t="str">
        <f>IF('Formato 3_Gantt'!BR$8&lt;&gt;"",'Formato 3_Gantt'!BR$8,"")</f>
        <v/>
      </c>
      <c r="T457" s="13" t="str">
        <f>IF('Formato 3_Gantt'!BS$8&lt;&gt;"",'Formato 3_Gantt'!BS$8,"")</f>
        <v/>
      </c>
      <c r="U457" s="13" t="str">
        <f>IF('Formato 3_Gantt'!BT$8&lt;&gt;"",'Formato 3_Gantt'!BT$8,"")</f>
        <v/>
      </c>
      <c r="V457" s="13" t="str">
        <f>IF('Formato 3_Gantt'!BU$8&lt;&gt;"",'Formato 3_Gantt'!BU$8,"")</f>
        <v/>
      </c>
      <c r="W457" s="13" t="str">
        <f>IF('Formato 3_Gantt'!BV$8&lt;&gt;"",'Formato 3_Gantt'!BV$8,"")</f>
        <v/>
      </c>
      <c r="X457" s="13" t="str">
        <f>IF('Formato 3_Gantt'!BW$8&lt;&gt;"",'Formato 3_Gantt'!BW$8,"")</f>
        <v/>
      </c>
      <c r="Y457" s="13" t="str">
        <f>IF('Formato 3_Gantt'!BX$8&lt;&gt;"",'Formato 3_Gantt'!BX$8,"")</f>
        <v/>
      </c>
      <c r="Z457" s="162" t="str">
        <f>IF(Formato_02!S$15&lt;&gt;"",Formato_02!S$15,"")</f>
        <v/>
      </c>
      <c r="AA457" s="162" t="str">
        <f>IF(Formato_02!T$15&lt;&gt;"",Formato_02!T$15,"")</f>
        <v/>
      </c>
      <c r="AB457" s="162" t="str">
        <f>IF(Formato_02!U$15&lt;&gt;"",Formato_02!U$15,"")</f>
        <v/>
      </c>
      <c r="AC457" s="162" t="str">
        <f>IF(Formato_02!V$15&lt;&gt;"",Formato_02!V$15,"")</f>
        <v/>
      </c>
      <c r="AD457" s="162" t="str">
        <f>IF(Formato_02!W$15&lt;&gt;"",Formato_02!W$15,"")</f>
        <v/>
      </c>
      <c r="AE457" s="162" t="str">
        <f>IF(Formato_02!X$15&lt;&gt;"",Formato_02!X$15,"")</f>
        <v/>
      </c>
      <c r="AF457" s="162" t="str">
        <f>IF(Formato_02!Y$15&lt;&gt;"",Formato_02!Y$15,"")</f>
        <v/>
      </c>
      <c r="AG457" s="162" t="str">
        <f>IF(Formato_02!Z$15&lt;&gt;"",Formato_02!Z$15,"")</f>
        <v/>
      </c>
      <c r="AH457" s="162" t="str">
        <f>IF(Formato_02!AA$15&lt;&gt;"",Formato_02!AA$15,"")</f>
        <v/>
      </c>
      <c r="AI457" s="162" t="str">
        <f>IF(Formato_02!AB$15&lt;&gt;"",Formato_02!AB$15,"")</f>
        <v/>
      </c>
      <c r="AJ457" s="162" t="str">
        <f>IF(Formato_02!AC$15&lt;&gt;"",Formato_02!AC$15,"")</f>
        <v/>
      </c>
      <c r="AK457" s="162" t="str">
        <f>IF(Formato_02!AD$15&lt;&gt;"",Formato_02!AD$15,"")</f>
        <v/>
      </c>
      <c r="AL457" s="162" t="str">
        <f>IF(Formato_02!$N$14&lt;&gt;"",Formato_02!$N$14,"")</f>
        <v/>
      </c>
      <c r="AM457" s="13" t="str">
        <f>IF(Formato_02!$X$4&lt;&gt;"","AN","")</f>
        <v/>
      </c>
      <c r="AN457" s="24" t="str">
        <f t="shared" si="57"/>
        <v/>
      </c>
      <c r="AO457" s="13" t="str">
        <f>IF(Formato_02!$Y$4&lt;&gt;"","P027","")</f>
        <v/>
      </c>
      <c r="AP457" s="24" t="str">
        <f t="shared" si="58"/>
        <v/>
      </c>
      <c r="AQ457" s="13" t="str">
        <f>IF(Formato_02!$Z$4&lt;&gt;"","PNCVG","")</f>
        <v/>
      </c>
      <c r="AR457" s="24" t="str">
        <f t="shared" si="59"/>
        <v/>
      </c>
      <c r="AS457" s="13" t="str">
        <f>IF(Formato_02!$AA$4&lt;&gt;"","PNFF","")</f>
        <v/>
      </c>
      <c r="AT457" s="24" t="str">
        <f t="shared" si="60"/>
        <v/>
      </c>
      <c r="AU457" s="13" t="str">
        <f>IF(Formato_02!$AB$4&lt;&gt;"","PNPAM","")</f>
        <v/>
      </c>
      <c r="AV457" s="24" t="str">
        <f t="shared" si="61"/>
        <v/>
      </c>
      <c r="AW457" s="13" t="str">
        <f>IF(Formato_02!$AC$4&lt;&gt;"","PNAIA","")</f>
        <v/>
      </c>
      <c r="AX457" s="24" t="str">
        <f t="shared" si="62"/>
        <v/>
      </c>
      <c r="AY457" s="13" t="str">
        <f>IF(Formato_02!$AD$4&lt;&gt;"","PIO","")</f>
        <v/>
      </c>
      <c r="AZ457" s="24" t="str">
        <f t="shared" si="63"/>
        <v/>
      </c>
      <c r="BA457" s="13" t="str">
        <f>IF('Formato 3_Gantt'!B$24&lt;&gt;"",'Formato 3_Gantt'!A$24,"")</f>
        <v/>
      </c>
      <c r="BB457" s="24" t="str">
        <f>IF('Formato 3_Gantt'!B$24&lt;&gt;"",'Formato 3_Gantt'!B$24,"")</f>
        <v/>
      </c>
      <c r="BC457" s="22" t="str">
        <f>IF('Formato 3_Gantt'!C$24&lt;&gt;"",'Formato 3_Gantt'!C$24,"")</f>
        <v/>
      </c>
      <c r="BD457" s="13" t="str">
        <f>IF('Formato 3_Gantt'!D$24&lt;&gt;"",'Formato 3_Gantt'!D$24,"")</f>
        <v/>
      </c>
      <c r="BE457" s="161" t="str">
        <f>IF('Formato 3_Gantt'!E$24&lt;&gt;"",'Formato 3_Gantt'!E$24,"")</f>
        <v/>
      </c>
      <c r="BF457" s="13" t="str">
        <f>IF('Formato 3_Gantt'!F$24&lt;&gt;"",'Formato 3_Gantt'!F$24,"")</f>
        <v/>
      </c>
      <c r="BG457" s="158" t="str">
        <f>IF('Formato 3_Gantt'!G$24&lt;&gt;"",'Formato 3_Gantt'!G$24,"")</f>
        <v/>
      </c>
      <c r="BH457" s="158" t="str">
        <f>IF('Formato 3_Gantt'!H$24&lt;&gt;"",'Formato 3_Gantt'!H$24,"")</f>
        <v/>
      </c>
      <c r="BI457" s="161" t="str">
        <f>IF('Formato 3_Gantt'!BL$24&lt;&gt;"",'Formato 3_Gantt'!BL$24,"")</f>
        <v/>
      </c>
      <c r="BJ457" s="161" t="str">
        <f>IF('Formato 3_Gantt'!BM$24&lt;&gt;"",'Formato 3_Gantt'!BM$24,"")</f>
        <v/>
      </c>
      <c r="BK457" s="161" t="str">
        <f>IF('Formato 3_Gantt'!BN$24&lt;&gt;"",'Formato 3_Gantt'!BN$24,"")</f>
        <v/>
      </c>
      <c r="BL457" s="161" t="str">
        <f>IF('Formato 3_Gantt'!BO$24&lt;&gt;"",'Formato 3_Gantt'!BO$24,"")</f>
        <v/>
      </c>
      <c r="BM457" s="161" t="str">
        <f>IF('Formato 3_Gantt'!BP$24&lt;&gt;"",'Formato 3_Gantt'!BP$24,"")</f>
        <v/>
      </c>
      <c r="BN457" s="161" t="str">
        <f>IF('Formato 3_Gantt'!BQ$24&lt;&gt;"",'Formato 3_Gantt'!BQ$24,"")</f>
        <v/>
      </c>
      <c r="BO457" s="161" t="str">
        <f>IF('Formato 3_Gantt'!BR$24&lt;&gt;"",'Formato 3_Gantt'!BR$24,"")</f>
        <v/>
      </c>
      <c r="BP457" s="161" t="str">
        <f>IF('Formato 3_Gantt'!BS$24&lt;&gt;"",'Formato 3_Gantt'!BS$24,"")</f>
        <v/>
      </c>
      <c r="BQ457" s="161" t="str">
        <f>IF('Formato 3_Gantt'!BT$24&lt;&gt;"",'Formato 3_Gantt'!BT$24,"")</f>
        <v/>
      </c>
      <c r="BR457" s="161" t="str">
        <f>IF('Formato 3_Gantt'!BU$24&lt;&gt;"",'Formato 3_Gantt'!BU$24,"")</f>
        <v/>
      </c>
      <c r="BS457" s="161" t="str">
        <f>IF('Formato 3_Gantt'!BV$24&lt;&gt;"",'Formato 3_Gantt'!BV$24,"")</f>
        <v/>
      </c>
      <c r="BT457" s="161" t="str">
        <f>IF('Formato 3_Gantt'!BW$24&lt;&gt;"",'Formato 3_Gantt'!BW$24,"")</f>
        <v/>
      </c>
      <c r="BU457" s="161" t="str">
        <f>IF('Formato 3_Gantt'!BX$24&lt;&gt;"",'Formato 3_Gantt'!BX$24,"")</f>
        <v/>
      </c>
      <c r="BV457" s="163" t="str">
        <f>IF('Formato 4_Ppto'!I$472&lt;&gt;"",'Formato 4_Ppto'!I$472,"")</f>
        <v/>
      </c>
      <c r="BW457" s="162" t="str">
        <f>IF('Formato 4_Ppto'!X$472&lt;&gt;"",'Formato 4_Ppto'!X$472,"")</f>
        <v/>
      </c>
      <c r="BX457" s="162" t="str">
        <f>IF('Formato 4_Ppto'!Y$472&lt;&gt;"",'Formato 4_Ppto'!Y$472,"")</f>
        <v/>
      </c>
      <c r="BY457" s="162" t="str">
        <f>IF('Formato 4_Ppto'!Z$472&lt;&gt;"",'Formato 4_Ppto'!Z$472,"")</f>
        <v/>
      </c>
      <c r="BZ457" s="162" t="str">
        <f>IF('Formato 4_Ppto'!AA$472&lt;&gt;"",'Formato 4_Ppto'!AA$472,"")</f>
        <v/>
      </c>
      <c r="CA457" s="162" t="str">
        <f>IF('Formato 4_Ppto'!AB$472&lt;&gt;"",'Formato 4_Ppto'!AB$472,"")</f>
        <v/>
      </c>
      <c r="CB457" s="162" t="str">
        <f>IF('Formato 4_Ppto'!AC$472&lt;&gt;"",'Formato 4_Ppto'!AC$472,"")</f>
        <v/>
      </c>
      <c r="CC457" s="162" t="str">
        <f>IF('Formato 4_Ppto'!AD$472&lt;&gt;"",'Formato 4_Ppto'!AD$472,"")</f>
        <v/>
      </c>
      <c r="CD457" s="162" t="str">
        <f>IF('Formato 4_Ppto'!AE$472&lt;&gt;"",'Formato 4_Ppto'!AE$472,"")</f>
        <v/>
      </c>
      <c r="CE457" s="162" t="str">
        <f>IF('Formato 4_Ppto'!AF$472&lt;&gt;"",'Formato 4_Ppto'!AF$472,"")</f>
        <v/>
      </c>
      <c r="CF457" s="162" t="str">
        <f>IF('Formato 4_Ppto'!AG$472&lt;&gt;"",'Formato 4_Ppto'!AG$472,"")</f>
        <v/>
      </c>
      <c r="CG457" s="162" t="str">
        <f>IF('Formato 4_Ppto'!AH$472&lt;&gt;"",'Formato 4_Ppto'!AH$472,"")</f>
        <v/>
      </c>
      <c r="CH457" s="162" t="str">
        <f>IF('Formato 4_Ppto'!AI$472&lt;&gt;"",'Formato 4_Ppto'!AI$472,"")</f>
        <v/>
      </c>
      <c r="CI457" s="163" t="str">
        <f>IF('Formato 4_Ppto'!AJ$472&lt;&gt;"",'Formato 4_Ppto'!AJ$472,"")</f>
        <v/>
      </c>
      <c r="CJ457" s="13" t="str">
        <f>IF('Formato 4_Ppto'!B477&lt;&gt;"",'Formato 4_Ppto'!A477,"")</f>
        <v/>
      </c>
      <c r="CK457" s="24" t="str">
        <f>IF('Formato 4_Ppto'!B477&lt;&gt;"",'Formato 4_Ppto'!B477,"")</f>
        <v/>
      </c>
      <c r="CL457" s="22" t="str">
        <f>IF('Formato 4_Ppto'!C477&lt;&gt;"",'Formato 4_Ppto'!C477,"")</f>
        <v/>
      </c>
      <c r="CM457" s="24" t="str">
        <f>IF('Formato 4_Ppto'!D477&lt;&gt;"",'Formato 4_Ppto'!D477,"")</f>
        <v/>
      </c>
      <c r="CN457" s="161" t="str">
        <f>IF('Formato 4_Ppto'!E477&lt;&gt;"",'Formato 4_Ppto'!E477,"")</f>
        <v/>
      </c>
      <c r="CO457" s="161" t="str">
        <f>IF('Formato 4_Ppto'!G477&lt;&gt;"",'Formato 4_Ppto'!G477,"")</f>
        <v/>
      </c>
      <c r="CP457" s="163" t="str">
        <f>IF('Formato 4_Ppto'!I477&lt;&gt;"",'Formato 4_Ppto'!I477,"")</f>
        <v/>
      </c>
      <c r="CQ457" s="161" t="str">
        <f>IF('Formato 4_Ppto'!K477&lt;&gt;"",'Formato 4_Ppto'!K477,"")</f>
        <v/>
      </c>
      <c r="CR457" s="161" t="str">
        <f>IF('Formato 4_Ppto'!L477&lt;&gt;"",'Formato 4_Ppto'!L477,"")</f>
        <v/>
      </c>
      <c r="CS457" s="161" t="str">
        <f>IF('Formato 4_Ppto'!M477&lt;&gt;"",'Formato 4_Ppto'!M477,"")</f>
        <v/>
      </c>
      <c r="CT457" s="161" t="str">
        <f>IF('Formato 4_Ppto'!N477&lt;&gt;"",'Formato 4_Ppto'!N477,"")</f>
        <v/>
      </c>
      <c r="CU457" s="161" t="str">
        <f>IF('Formato 4_Ppto'!O477&lt;&gt;"",'Formato 4_Ppto'!O477,"")</f>
        <v/>
      </c>
      <c r="CV457" s="161" t="str">
        <f>IF('Formato 4_Ppto'!P477&lt;&gt;"",'Formato 4_Ppto'!P477,"")</f>
        <v/>
      </c>
      <c r="CW457" s="161" t="str">
        <f>IF('Formato 4_Ppto'!Q477&lt;&gt;"",'Formato 4_Ppto'!Q477,"")</f>
        <v/>
      </c>
      <c r="CX457" s="161" t="str">
        <f>IF('Formato 4_Ppto'!R477&lt;&gt;"",'Formato 4_Ppto'!R477,"")</f>
        <v/>
      </c>
      <c r="CY457" s="161" t="str">
        <f>IF('Formato 4_Ppto'!S477&lt;&gt;"",'Formato 4_Ppto'!S477,"")</f>
        <v/>
      </c>
      <c r="CZ457" s="161" t="str">
        <f>IF('Formato 4_Ppto'!T477&lt;&gt;"",'Formato 4_Ppto'!T477,"")</f>
        <v/>
      </c>
      <c r="DA457" s="161" t="str">
        <f>IF('Formato 4_Ppto'!U477&lt;&gt;"",'Formato 4_Ppto'!U477,"")</f>
        <v/>
      </c>
      <c r="DB457" s="161" t="str">
        <f>IF('Formato 4_Ppto'!V477&lt;&gt;"",'Formato 4_Ppto'!V477,"")</f>
        <v/>
      </c>
      <c r="DC457" s="161" t="str">
        <f>IF('Formato 4_Ppto'!W477&lt;&gt;"",'Formato 4_Ppto'!W477,"")</f>
        <v/>
      </c>
      <c r="DD457" s="162" t="str">
        <f>IF('Formato 4_Ppto'!X477&lt;&gt;"",'Formato 4_Ppto'!X477,"")</f>
        <v/>
      </c>
      <c r="DE457" s="162" t="str">
        <f>IF('Formato 4_Ppto'!Y477&lt;&gt;"",'Formato 4_Ppto'!Y477,"")</f>
        <v/>
      </c>
      <c r="DF457" s="162" t="str">
        <f>IF('Formato 4_Ppto'!Z477&lt;&gt;"",'Formato 4_Ppto'!Z477,"")</f>
        <v/>
      </c>
      <c r="DG457" s="162" t="str">
        <f>IF('Formato 4_Ppto'!AA477&lt;&gt;"",'Formato 4_Ppto'!AA477,"")</f>
        <v/>
      </c>
      <c r="DH457" s="162" t="str">
        <f>IF('Formato 4_Ppto'!AB477&lt;&gt;"",'Formato 4_Ppto'!AB477,"")</f>
        <v/>
      </c>
      <c r="DI457" s="162" t="str">
        <f>IF('Formato 4_Ppto'!AC477&lt;&gt;"",'Formato 4_Ppto'!AC477,"")</f>
        <v/>
      </c>
      <c r="DJ457" s="162" t="str">
        <f>IF('Formato 4_Ppto'!AD477&lt;&gt;"",'Formato 4_Ppto'!AD477,"")</f>
        <v/>
      </c>
      <c r="DK457" s="162" t="str">
        <f>IF('Formato 4_Ppto'!AE477&lt;&gt;"",'Formato 4_Ppto'!AE477,"")</f>
        <v/>
      </c>
      <c r="DL457" s="162" t="str">
        <f>IF('Formato 4_Ppto'!AF477&lt;&gt;"",'Formato 4_Ppto'!AF477,"")</f>
        <v/>
      </c>
      <c r="DM457" s="162" t="str">
        <f>IF('Formato 4_Ppto'!AG477&lt;&gt;"",'Formato 4_Ppto'!AG477,"")</f>
        <v/>
      </c>
      <c r="DN457" s="162" t="str">
        <f>IF('Formato 4_Ppto'!AH477&lt;&gt;"",'Formato 4_Ppto'!AH477,"")</f>
        <v/>
      </c>
      <c r="DO457" s="162" t="str">
        <f>IF('Formato 4_Ppto'!AI477&lt;&gt;"",'Formato 4_Ppto'!AI477,"")</f>
        <v/>
      </c>
      <c r="DP457" s="163" t="str">
        <f>IF('Formato 4_Ppto'!AJ477&lt;&gt;"",'Formato 4_Ppto'!AJ477,"")</f>
        <v/>
      </c>
    </row>
    <row r="458" spans="2:120" x14ac:dyDescent="0.3">
      <c r="B458" s="13" t="str">
        <f>IF(OR(Tabla6[[#This Row],[IDA]]="",Tabla6[[#This Row],[IDT]]="",Tabla6[[#This Row],[IDI]]=""),"",Tabla6[[#This Row],[IDA]]&amp;"."&amp;Tabla6[[#This Row],[IDT]]&amp;"."&amp;Tabla6[[#This Row],[IDI]])</f>
        <v/>
      </c>
      <c r="C458" s="13" t="str">
        <f>IF(Formato_02!$B$14&lt;&gt;"",0,"")</f>
        <v/>
      </c>
      <c r="D458" s="13" t="str">
        <f>IF(Formato_02!$H$9&lt;&gt;"",Formato_02!$H$9,"")</f>
        <v/>
      </c>
      <c r="E458" s="24" t="str">
        <f t="shared" si="56"/>
        <v/>
      </c>
      <c r="F458" s="24" t="str">
        <f>IF(Formato_02!$B$14&lt;&gt;"",Formato_02!$B$14,"")</f>
        <v/>
      </c>
      <c r="G458" s="22" t="str">
        <f>IF('Formato 3_Gantt'!C463&lt;&gt;"",'Formato 3_Gantt'!C463,"")</f>
        <v/>
      </c>
      <c r="H458" s="13" t="str">
        <f>IF('Formato 3_Gantt'!D$8&lt;&gt;"",'Formato 3_Gantt'!D$8,"")</f>
        <v/>
      </c>
      <c r="I458" s="13" t="str">
        <f>IF('Formato 3_Gantt'!E$8&lt;&gt;"",'Formato 3_Gantt'!E$8,"")</f>
        <v/>
      </c>
      <c r="J458" s="13" t="str">
        <f>IF('Formato 3_Gantt'!F$8&lt;&gt;"",'Formato 3_Gantt'!F$8,"")</f>
        <v/>
      </c>
      <c r="K458" s="158" t="str">
        <f>IF('Formato 3_Gantt'!G$8&lt;&gt;"",'Formato 3_Gantt'!G$8,"")</f>
        <v/>
      </c>
      <c r="L458" s="158" t="str">
        <f>IF('Formato 3_Gantt'!H$8&lt;&gt;"",'Formato 3_Gantt'!H$8,"")</f>
        <v/>
      </c>
      <c r="M458" s="13" t="str">
        <f>IF('Formato 3_Gantt'!BL$8&lt;&gt;"",'Formato 3_Gantt'!BL$8,"")</f>
        <v/>
      </c>
      <c r="N458" s="13" t="str">
        <f>IF('Formato 3_Gantt'!BM$8&lt;&gt;"",'Formato 3_Gantt'!BM$8,"")</f>
        <v/>
      </c>
      <c r="O458" s="13" t="str">
        <f>IF('Formato 3_Gantt'!BN$8&lt;&gt;"",'Formato 3_Gantt'!BN$8,"")</f>
        <v/>
      </c>
      <c r="P458" s="13" t="str">
        <f>IF('Formato 3_Gantt'!BO$8&lt;&gt;"",'Formato 3_Gantt'!BO$8,"")</f>
        <v/>
      </c>
      <c r="Q458" s="13" t="str">
        <f>IF('Formato 3_Gantt'!BP$8&lt;&gt;"",'Formato 3_Gantt'!BP$8,"")</f>
        <v/>
      </c>
      <c r="R458" s="13" t="str">
        <f>IF('Formato 3_Gantt'!BQ$8&lt;&gt;"",'Formato 3_Gantt'!BQ$8,"")</f>
        <v/>
      </c>
      <c r="S458" s="13" t="str">
        <f>IF('Formato 3_Gantt'!BR$8&lt;&gt;"",'Formato 3_Gantt'!BR$8,"")</f>
        <v/>
      </c>
      <c r="T458" s="13" t="str">
        <f>IF('Formato 3_Gantt'!BS$8&lt;&gt;"",'Formato 3_Gantt'!BS$8,"")</f>
        <v/>
      </c>
      <c r="U458" s="13" t="str">
        <f>IF('Formato 3_Gantt'!BT$8&lt;&gt;"",'Formato 3_Gantt'!BT$8,"")</f>
        <v/>
      </c>
      <c r="V458" s="13" t="str">
        <f>IF('Formato 3_Gantt'!BU$8&lt;&gt;"",'Formato 3_Gantt'!BU$8,"")</f>
        <v/>
      </c>
      <c r="W458" s="13" t="str">
        <f>IF('Formato 3_Gantt'!BV$8&lt;&gt;"",'Formato 3_Gantt'!BV$8,"")</f>
        <v/>
      </c>
      <c r="X458" s="13" t="str">
        <f>IF('Formato 3_Gantt'!BW$8&lt;&gt;"",'Formato 3_Gantt'!BW$8,"")</f>
        <v/>
      </c>
      <c r="Y458" s="13" t="str">
        <f>IF('Formato 3_Gantt'!BX$8&lt;&gt;"",'Formato 3_Gantt'!BX$8,"")</f>
        <v/>
      </c>
      <c r="Z458" s="162" t="str">
        <f>IF(Formato_02!S$15&lt;&gt;"",Formato_02!S$15,"")</f>
        <v/>
      </c>
      <c r="AA458" s="162" t="str">
        <f>IF(Formato_02!T$15&lt;&gt;"",Formato_02!T$15,"")</f>
        <v/>
      </c>
      <c r="AB458" s="162" t="str">
        <f>IF(Formato_02!U$15&lt;&gt;"",Formato_02!U$15,"")</f>
        <v/>
      </c>
      <c r="AC458" s="162" t="str">
        <f>IF(Formato_02!V$15&lt;&gt;"",Formato_02!V$15,"")</f>
        <v/>
      </c>
      <c r="AD458" s="162" t="str">
        <f>IF(Formato_02!W$15&lt;&gt;"",Formato_02!W$15,"")</f>
        <v/>
      </c>
      <c r="AE458" s="162" t="str">
        <f>IF(Formato_02!X$15&lt;&gt;"",Formato_02!X$15,"")</f>
        <v/>
      </c>
      <c r="AF458" s="162" t="str">
        <f>IF(Formato_02!Y$15&lt;&gt;"",Formato_02!Y$15,"")</f>
        <v/>
      </c>
      <c r="AG458" s="162" t="str">
        <f>IF(Formato_02!Z$15&lt;&gt;"",Formato_02!Z$15,"")</f>
        <v/>
      </c>
      <c r="AH458" s="162" t="str">
        <f>IF(Formato_02!AA$15&lt;&gt;"",Formato_02!AA$15,"")</f>
        <v/>
      </c>
      <c r="AI458" s="162" t="str">
        <f>IF(Formato_02!AB$15&lt;&gt;"",Formato_02!AB$15,"")</f>
        <v/>
      </c>
      <c r="AJ458" s="162" t="str">
        <f>IF(Formato_02!AC$15&lt;&gt;"",Formato_02!AC$15,"")</f>
        <v/>
      </c>
      <c r="AK458" s="162" t="str">
        <f>IF(Formato_02!AD$15&lt;&gt;"",Formato_02!AD$15,"")</f>
        <v/>
      </c>
      <c r="AL458" s="162" t="str">
        <f>IF(Formato_02!$N$14&lt;&gt;"",Formato_02!$N$14,"")</f>
        <v/>
      </c>
      <c r="AM458" s="13" t="str">
        <f>IF(Formato_02!$X$4&lt;&gt;"","AN","")</f>
        <v/>
      </c>
      <c r="AN458" s="24" t="str">
        <f t="shared" si="57"/>
        <v/>
      </c>
      <c r="AO458" s="13" t="str">
        <f>IF(Formato_02!$Y$4&lt;&gt;"","P027","")</f>
        <v/>
      </c>
      <c r="AP458" s="24" t="str">
        <f t="shared" si="58"/>
        <v/>
      </c>
      <c r="AQ458" s="13" t="str">
        <f>IF(Formato_02!$Z$4&lt;&gt;"","PNCVG","")</f>
        <v/>
      </c>
      <c r="AR458" s="24" t="str">
        <f t="shared" si="59"/>
        <v/>
      </c>
      <c r="AS458" s="13" t="str">
        <f>IF(Formato_02!$AA$4&lt;&gt;"","PNFF","")</f>
        <v/>
      </c>
      <c r="AT458" s="24" t="str">
        <f t="shared" si="60"/>
        <v/>
      </c>
      <c r="AU458" s="13" t="str">
        <f>IF(Formato_02!$AB$4&lt;&gt;"","PNPAM","")</f>
        <v/>
      </c>
      <c r="AV458" s="24" t="str">
        <f t="shared" si="61"/>
        <v/>
      </c>
      <c r="AW458" s="13" t="str">
        <f>IF(Formato_02!$AC$4&lt;&gt;"","PNAIA","")</f>
        <v/>
      </c>
      <c r="AX458" s="24" t="str">
        <f t="shared" si="62"/>
        <v/>
      </c>
      <c r="AY458" s="13" t="str">
        <f>IF(Formato_02!$AD$4&lt;&gt;"","PIO","")</f>
        <v/>
      </c>
      <c r="AZ458" s="24" t="str">
        <f t="shared" si="63"/>
        <v/>
      </c>
      <c r="BA458" s="13" t="str">
        <f>IF('Formato 3_Gantt'!B$24&lt;&gt;"",'Formato 3_Gantt'!A$24,"")</f>
        <v/>
      </c>
      <c r="BB458" s="24" t="str">
        <f>IF('Formato 3_Gantt'!B$24&lt;&gt;"",'Formato 3_Gantt'!B$24,"")</f>
        <v/>
      </c>
      <c r="BC458" s="22" t="str">
        <f>IF('Formato 3_Gantt'!C$24&lt;&gt;"",'Formato 3_Gantt'!C$24,"")</f>
        <v/>
      </c>
      <c r="BD458" s="13" t="str">
        <f>IF('Formato 3_Gantt'!D$24&lt;&gt;"",'Formato 3_Gantt'!D$24,"")</f>
        <v/>
      </c>
      <c r="BE458" s="161" t="str">
        <f>IF('Formato 3_Gantt'!E$24&lt;&gt;"",'Formato 3_Gantt'!E$24,"")</f>
        <v/>
      </c>
      <c r="BF458" s="13" t="str">
        <f>IF('Formato 3_Gantt'!F$24&lt;&gt;"",'Formato 3_Gantt'!F$24,"")</f>
        <v/>
      </c>
      <c r="BG458" s="158" t="str">
        <f>IF('Formato 3_Gantt'!G$24&lt;&gt;"",'Formato 3_Gantt'!G$24,"")</f>
        <v/>
      </c>
      <c r="BH458" s="158" t="str">
        <f>IF('Formato 3_Gantt'!H$24&lt;&gt;"",'Formato 3_Gantt'!H$24,"")</f>
        <v/>
      </c>
      <c r="BI458" s="161" t="str">
        <f>IF('Formato 3_Gantt'!BL$24&lt;&gt;"",'Formato 3_Gantt'!BL$24,"")</f>
        <v/>
      </c>
      <c r="BJ458" s="161" t="str">
        <f>IF('Formato 3_Gantt'!BM$24&lt;&gt;"",'Formato 3_Gantt'!BM$24,"")</f>
        <v/>
      </c>
      <c r="BK458" s="161" t="str">
        <f>IF('Formato 3_Gantt'!BN$24&lt;&gt;"",'Formato 3_Gantt'!BN$24,"")</f>
        <v/>
      </c>
      <c r="BL458" s="161" t="str">
        <f>IF('Formato 3_Gantt'!BO$24&lt;&gt;"",'Formato 3_Gantt'!BO$24,"")</f>
        <v/>
      </c>
      <c r="BM458" s="161" t="str">
        <f>IF('Formato 3_Gantt'!BP$24&lt;&gt;"",'Formato 3_Gantt'!BP$24,"")</f>
        <v/>
      </c>
      <c r="BN458" s="161" t="str">
        <f>IF('Formato 3_Gantt'!BQ$24&lt;&gt;"",'Formato 3_Gantt'!BQ$24,"")</f>
        <v/>
      </c>
      <c r="BO458" s="161" t="str">
        <f>IF('Formato 3_Gantt'!BR$24&lt;&gt;"",'Formato 3_Gantt'!BR$24,"")</f>
        <v/>
      </c>
      <c r="BP458" s="161" t="str">
        <f>IF('Formato 3_Gantt'!BS$24&lt;&gt;"",'Formato 3_Gantt'!BS$24,"")</f>
        <v/>
      </c>
      <c r="BQ458" s="161" t="str">
        <f>IF('Formato 3_Gantt'!BT$24&lt;&gt;"",'Formato 3_Gantt'!BT$24,"")</f>
        <v/>
      </c>
      <c r="BR458" s="161" t="str">
        <f>IF('Formato 3_Gantt'!BU$24&lt;&gt;"",'Formato 3_Gantt'!BU$24,"")</f>
        <v/>
      </c>
      <c r="BS458" s="161" t="str">
        <f>IF('Formato 3_Gantt'!BV$24&lt;&gt;"",'Formato 3_Gantt'!BV$24,"")</f>
        <v/>
      </c>
      <c r="BT458" s="161" t="str">
        <f>IF('Formato 3_Gantt'!BW$24&lt;&gt;"",'Formato 3_Gantt'!BW$24,"")</f>
        <v/>
      </c>
      <c r="BU458" s="161" t="str">
        <f>IF('Formato 3_Gantt'!BX$24&lt;&gt;"",'Formato 3_Gantt'!BX$24,"")</f>
        <v/>
      </c>
      <c r="BV458" s="163" t="str">
        <f>IF('Formato 4_Ppto'!I$472&lt;&gt;"",'Formato 4_Ppto'!I$472,"")</f>
        <v/>
      </c>
      <c r="BW458" s="162" t="str">
        <f>IF('Formato 4_Ppto'!X$472&lt;&gt;"",'Formato 4_Ppto'!X$472,"")</f>
        <v/>
      </c>
      <c r="BX458" s="162" t="str">
        <f>IF('Formato 4_Ppto'!Y$472&lt;&gt;"",'Formato 4_Ppto'!Y$472,"")</f>
        <v/>
      </c>
      <c r="BY458" s="162" t="str">
        <f>IF('Formato 4_Ppto'!Z$472&lt;&gt;"",'Formato 4_Ppto'!Z$472,"")</f>
        <v/>
      </c>
      <c r="BZ458" s="162" t="str">
        <f>IF('Formato 4_Ppto'!AA$472&lt;&gt;"",'Formato 4_Ppto'!AA$472,"")</f>
        <v/>
      </c>
      <c r="CA458" s="162" t="str">
        <f>IF('Formato 4_Ppto'!AB$472&lt;&gt;"",'Formato 4_Ppto'!AB$472,"")</f>
        <v/>
      </c>
      <c r="CB458" s="162" t="str">
        <f>IF('Formato 4_Ppto'!AC$472&lt;&gt;"",'Formato 4_Ppto'!AC$472,"")</f>
        <v/>
      </c>
      <c r="CC458" s="162" t="str">
        <f>IF('Formato 4_Ppto'!AD$472&lt;&gt;"",'Formato 4_Ppto'!AD$472,"")</f>
        <v/>
      </c>
      <c r="CD458" s="162" t="str">
        <f>IF('Formato 4_Ppto'!AE$472&lt;&gt;"",'Formato 4_Ppto'!AE$472,"")</f>
        <v/>
      </c>
      <c r="CE458" s="162" t="str">
        <f>IF('Formato 4_Ppto'!AF$472&lt;&gt;"",'Formato 4_Ppto'!AF$472,"")</f>
        <v/>
      </c>
      <c r="CF458" s="162" t="str">
        <f>IF('Formato 4_Ppto'!AG$472&lt;&gt;"",'Formato 4_Ppto'!AG$472,"")</f>
        <v/>
      </c>
      <c r="CG458" s="162" t="str">
        <f>IF('Formato 4_Ppto'!AH$472&lt;&gt;"",'Formato 4_Ppto'!AH$472,"")</f>
        <v/>
      </c>
      <c r="CH458" s="162" t="str">
        <f>IF('Formato 4_Ppto'!AI$472&lt;&gt;"",'Formato 4_Ppto'!AI$472,"")</f>
        <v/>
      </c>
      <c r="CI458" s="163" t="str">
        <f>IF('Formato 4_Ppto'!AJ$472&lt;&gt;"",'Formato 4_Ppto'!AJ$472,"")</f>
        <v/>
      </c>
      <c r="CJ458" s="13" t="str">
        <f>IF('Formato 4_Ppto'!B478&lt;&gt;"",'Formato 4_Ppto'!A478,"")</f>
        <v/>
      </c>
      <c r="CK458" s="24" t="str">
        <f>IF('Formato 4_Ppto'!B478&lt;&gt;"",'Formato 4_Ppto'!B478,"")</f>
        <v/>
      </c>
      <c r="CL458" s="22" t="str">
        <f>IF('Formato 4_Ppto'!C478&lt;&gt;"",'Formato 4_Ppto'!C478,"")</f>
        <v/>
      </c>
      <c r="CM458" s="24" t="str">
        <f>IF('Formato 4_Ppto'!D478&lt;&gt;"",'Formato 4_Ppto'!D478,"")</f>
        <v/>
      </c>
      <c r="CN458" s="161" t="str">
        <f>IF('Formato 4_Ppto'!E478&lt;&gt;"",'Formato 4_Ppto'!E478,"")</f>
        <v/>
      </c>
      <c r="CO458" s="161" t="str">
        <f>IF('Formato 4_Ppto'!G478&lt;&gt;"",'Formato 4_Ppto'!G478,"")</f>
        <v/>
      </c>
      <c r="CP458" s="163" t="str">
        <f>IF('Formato 4_Ppto'!I478&lt;&gt;"",'Formato 4_Ppto'!I478,"")</f>
        <v/>
      </c>
      <c r="CQ458" s="161" t="str">
        <f>IF('Formato 4_Ppto'!K478&lt;&gt;"",'Formato 4_Ppto'!K478,"")</f>
        <v/>
      </c>
      <c r="CR458" s="161" t="str">
        <f>IF('Formato 4_Ppto'!L478&lt;&gt;"",'Formato 4_Ppto'!L478,"")</f>
        <v/>
      </c>
      <c r="CS458" s="161" t="str">
        <f>IF('Formato 4_Ppto'!M478&lt;&gt;"",'Formato 4_Ppto'!M478,"")</f>
        <v/>
      </c>
      <c r="CT458" s="161" t="str">
        <f>IF('Formato 4_Ppto'!N478&lt;&gt;"",'Formato 4_Ppto'!N478,"")</f>
        <v/>
      </c>
      <c r="CU458" s="161" t="str">
        <f>IF('Formato 4_Ppto'!O478&lt;&gt;"",'Formato 4_Ppto'!O478,"")</f>
        <v/>
      </c>
      <c r="CV458" s="161" t="str">
        <f>IF('Formato 4_Ppto'!P478&lt;&gt;"",'Formato 4_Ppto'!P478,"")</f>
        <v/>
      </c>
      <c r="CW458" s="161" t="str">
        <f>IF('Formato 4_Ppto'!Q478&lt;&gt;"",'Formato 4_Ppto'!Q478,"")</f>
        <v/>
      </c>
      <c r="CX458" s="161" t="str">
        <f>IF('Formato 4_Ppto'!R478&lt;&gt;"",'Formato 4_Ppto'!R478,"")</f>
        <v/>
      </c>
      <c r="CY458" s="161" t="str">
        <f>IF('Formato 4_Ppto'!S478&lt;&gt;"",'Formato 4_Ppto'!S478,"")</f>
        <v/>
      </c>
      <c r="CZ458" s="161" t="str">
        <f>IF('Formato 4_Ppto'!T478&lt;&gt;"",'Formato 4_Ppto'!T478,"")</f>
        <v/>
      </c>
      <c r="DA458" s="161" t="str">
        <f>IF('Formato 4_Ppto'!U478&lt;&gt;"",'Formato 4_Ppto'!U478,"")</f>
        <v/>
      </c>
      <c r="DB458" s="161" t="str">
        <f>IF('Formato 4_Ppto'!V478&lt;&gt;"",'Formato 4_Ppto'!V478,"")</f>
        <v/>
      </c>
      <c r="DC458" s="161" t="str">
        <f>IF('Formato 4_Ppto'!W478&lt;&gt;"",'Formato 4_Ppto'!W478,"")</f>
        <v/>
      </c>
      <c r="DD458" s="162" t="str">
        <f>IF('Formato 4_Ppto'!X478&lt;&gt;"",'Formato 4_Ppto'!X478,"")</f>
        <v/>
      </c>
      <c r="DE458" s="162" t="str">
        <f>IF('Formato 4_Ppto'!Y478&lt;&gt;"",'Formato 4_Ppto'!Y478,"")</f>
        <v/>
      </c>
      <c r="DF458" s="162" t="str">
        <f>IF('Formato 4_Ppto'!Z478&lt;&gt;"",'Formato 4_Ppto'!Z478,"")</f>
        <v/>
      </c>
      <c r="DG458" s="162" t="str">
        <f>IF('Formato 4_Ppto'!AA478&lt;&gt;"",'Formato 4_Ppto'!AA478,"")</f>
        <v/>
      </c>
      <c r="DH458" s="162" t="str">
        <f>IF('Formato 4_Ppto'!AB478&lt;&gt;"",'Formato 4_Ppto'!AB478,"")</f>
        <v/>
      </c>
      <c r="DI458" s="162" t="str">
        <f>IF('Formato 4_Ppto'!AC478&lt;&gt;"",'Formato 4_Ppto'!AC478,"")</f>
        <v/>
      </c>
      <c r="DJ458" s="162" t="str">
        <f>IF('Formato 4_Ppto'!AD478&lt;&gt;"",'Formato 4_Ppto'!AD478,"")</f>
        <v/>
      </c>
      <c r="DK458" s="162" t="str">
        <f>IF('Formato 4_Ppto'!AE478&lt;&gt;"",'Formato 4_Ppto'!AE478,"")</f>
        <v/>
      </c>
      <c r="DL458" s="162" t="str">
        <f>IF('Formato 4_Ppto'!AF478&lt;&gt;"",'Formato 4_Ppto'!AF478,"")</f>
        <v/>
      </c>
      <c r="DM458" s="162" t="str">
        <f>IF('Formato 4_Ppto'!AG478&lt;&gt;"",'Formato 4_Ppto'!AG478,"")</f>
        <v/>
      </c>
      <c r="DN458" s="162" t="str">
        <f>IF('Formato 4_Ppto'!AH478&lt;&gt;"",'Formato 4_Ppto'!AH478,"")</f>
        <v/>
      </c>
      <c r="DO458" s="162" t="str">
        <f>IF('Formato 4_Ppto'!AI478&lt;&gt;"",'Formato 4_Ppto'!AI478,"")</f>
        <v/>
      </c>
      <c r="DP458" s="163" t="str">
        <f>IF('Formato 4_Ppto'!AJ478&lt;&gt;"",'Formato 4_Ppto'!AJ478,"")</f>
        <v/>
      </c>
    </row>
    <row r="459" spans="2:120" x14ac:dyDescent="0.3">
      <c r="B459" s="13" t="str">
        <f>IF(OR(Tabla6[[#This Row],[IDA]]="",Tabla6[[#This Row],[IDT]]="",Tabla6[[#This Row],[IDI]]=""),"",Tabla6[[#This Row],[IDA]]&amp;"."&amp;Tabla6[[#This Row],[IDT]]&amp;"."&amp;Tabla6[[#This Row],[IDI]])</f>
        <v/>
      </c>
      <c r="C459" s="13" t="str">
        <f>IF(Formato_02!$B$14&lt;&gt;"",0,"")</f>
        <v/>
      </c>
      <c r="D459" s="13" t="str">
        <f>IF(Formato_02!$H$9&lt;&gt;"",Formato_02!$H$9,"")</f>
        <v/>
      </c>
      <c r="E459" s="24" t="str">
        <f t="shared" si="56"/>
        <v/>
      </c>
      <c r="F459" s="24" t="str">
        <f>IF(Formato_02!$B$14&lt;&gt;"",Formato_02!$B$14,"")</f>
        <v/>
      </c>
      <c r="G459" s="22" t="str">
        <f>IF('Formato 3_Gantt'!C464&lt;&gt;"",'Formato 3_Gantt'!C464,"")</f>
        <v/>
      </c>
      <c r="H459" s="13" t="str">
        <f>IF('Formato 3_Gantt'!D$8&lt;&gt;"",'Formato 3_Gantt'!D$8,"")</f>
        <v/>
      </c>
      <c r="I459" s="13" t="str">
        <f>IF('Formato 3_Gantt'!E$8&lt;&gt;"",'Formato 3_Gantt'!E$8,"")</f>
        <v/>
      </c>
      <c r="J459" s="13" t="str">
        <f>IF('Formato 3_Gantt'!F$8&lt;&gt;"",'Formato 3_Gantt'!F$8,"")</f>
        <v/>
      </c>
      <c r="K459" s="158" t="str">
        <f>IF('Formato 3_Gantt'!G$8&lt;&gt;"",'Formato 3_Gantt'!G$8,"")</f>
        <v/>
      </c>
      <c r="L459" s="158" t="str">
        <f>IF('Formato 3_Gantt'!H$8&lt;&gt;"",'Formato 3_Gantt'!H$8,"")</f>
        <v/>
      </c>
      <c r="M459" s="13" t="str">
        <f>IF('Formato 3_Gantt'!BL$8&lt;&gt;"",'Formato 3_Gantt'!BL$8,"")</f>
        <v/>
      </c>
      <c r="N459" s="13" t="str">
        <f>IF('Formato 3_Gantt'!BM$8&lt;&gt;"",'Formato 3_Gantt'!BM$8,"")</f>
        <v/>
      </c>
      <c r="O459" s="13" t="str">
        <f>IF('Formato 3_Gantt'!BN$8&lt;&gt;"",'Formato 3_Gantt'!BN$8,"")</f>
        <v/>
      </c>
      <c r="P459" s="13" t="str">
        <f>IF('Formato 3_Gantt'!BO$8&lt;&gt;"",'Formato 3_Gantt'!BO$8,"")</f>
        <v/>
      </c>
      <c r="Q459" s="13" t="str">
        <f>IF('Formato 3_Gantt'!BP$8&lt;&gt;"",'Formato 3_Gantt'!BP$8,"")</f>
        <v/>
      </c>
      <c r="R459" s="13" t="str">
        <f>IF('Formato 3_Gantt'!BQ$8&lt;&gt;"",'Formato 3_Gantt'!BQ$8,"")</f>
        <v/>
      </c>
      <c r="S459" s="13" t="str">
        <f>IF('Formato 3_Gantt'!BR$8&lt;&gt;"",'Formato 3_Gantt'!BR$8,"")</f>
        <v/>
      </c>
      <c r="T459" s="13" t="str">
        <f>IF('Formato 3_Gantt'!BS$8&lt;&gt;"",'Formato 3_Gantt'!BS$8,"")</f>
        <v/>
      </c>
      <c r="U459" s="13" t="str">
        <f>IF('Formato 3_Gantt'!BT$8&lt;&gt;"",'Formato 3_Gantt'!BT$8,"")</f>
        <v/>
      </c>
      <c r="V459" s="13" t="str">
        <f>IF('Formato 3_Gantt'!BU$8&lt;&gt;"",'Formato 3_Gantt'!BU$8,"")</f>
        <v/>
      </c>
      <c r="W459" s="13" t="str">
        <f>IF('Formato 3_Gantt'!BV$8&lt;&gt;"",'Formato 3_Gantt'!BV$8,"")</f>
        <v/>
      </c>
      <c r="X459" s="13" t="str">
        <f>IF('Formato 3_Gantt'!BW$8&lt;&gt;"",'Formato 3_Gantt'!BW$8,"")</f>
        <v/>
      </c>
      <c r="Y459" s="13" t="str">
        <f>IF('Formato 3_Gantt'!BX$8&lt;&gt;"",'Formato 3_Gantt'!BX$8,"")</f>
        <v/>
      </c>
      <c r="Z459" s="162" t="str">
        <f>IF(Formato_02!S$15&lt;&gt;"",Formato_02!S$15,"")</f>
        <v/>
      </c>
      <c r="AA459" s="162" t="str">
        <f>IF(Formato_02!T$15&lt;&gt;"",Formato_02!T$15,"")</f>
        <v/>
      </c>
      <c r="AB459" s="162" t="str">
        <f>IF(Formato_02!U$15&lt;&gt;"",Formato_02!U$15,"")</f>
        <v/>
      </c>
      <c r="AC459" s="162" t="str">
        <f>IF(Formato_02!V$15&lt;&gt;"",Formato_02!V$15,"")</f>
        <v/>
      </c>
      <c r="AD459" s="162" t="str">
        <f>IF(Formato_02!W$15&lt;&gt;"",Formato_02!W$15,"")</f>
        <v/>
      </c>
      <c r="AE459" s="162" t="str">
        <f>IF(Formato_02!X$15&lt;&gt;"",Formato_02!X$15,"")</f>
        <v/>
      </c>
      <c r="AF459" s="162" t="str">
        <f>IF(Formato_02!Y$15&lt;&gt;"",Formato_02!Y$15,"")</f>
        <v/>
      </c>
      <c r="AG459" s="162" t="str">
        <f>IF(Formato_02!Z$15&lt;&gt;"",Formato_02!Z$15,"")</f>
        <v/>
      </c>
      <c r="AH459" s="162" t="str">
        <f>IF(Formato_02!AA$15&lt;&gt;"",Formato_02!AA$15,"")</f>
        <v/>
      </c>
      <c r="AI459" s="162" t="str">
        <f>IF(Formato_02!AB$15&lt;&gt;"",Formato_02!AB$15,"")</f>
        <v/>
      </c>
      <c r="AJ459" s="162" t="str">
        <f>IF(Formato_02!AC$15&lt;&gt;"",Formato_02!AC$15,"")</f>
        <v/>
      </c>
      <c r="AK459" s="162" t="str">
        <f>IF(Formato_02!AD$15&lt;&gt;"",Formato_02!AD$15,"")</f>
        <v/>
      </c>
      <c r="AL459" s="162" t="str">
        <f>IF(Formato_02!$N$14&lt;&gt;"",Formato_02!$N$14,"")</f>
        <v/>
      </c>
      <c r="AM459" s="13" t="str">
        <f>IF(Formato_02!$X$4&lt;&gt;"","AN","")</f>
        <v/>
      </c>
      <c r="AN459" s="24" t="str">
        <f t="shared" si="57"/>
        <v/>
      </c>
      <c r="AO459" s="13" t="str">
        <f>IF(Formato_02!$Y$4&lt;&gt;"","P027","")</f>
        <v/>
      </c>
      <c r="AP459" s="24" t="str">
        <f t="shared" si="58"/>
        <v/>
      </c>
      <c r="AQ459" s="13" t="str">
        <f>IF(Formato_02!$Z$4&lt;&gt;"","PNCVG","")</f>
        <v/>
      </c>
      <c r="AR459" s="24" t="str">
        <f t="shared" si="59"/>
        <v/>
      </c>
      <c r="AS459" s="13" t="str">
        <f>IF(Formato_02!$AA$4&lt;&gt;"","PNFF","")</f>
        <v/>
      </c>
      <c r="AT459" s="24" t="str">
        <f t="shared" si="60"/>
        <v/>
      </c>
      <c r="AU459" s="13" t="str">
        <f>IF(Formato_02!$AB$4&lt;&gt;"","PNPAM","")</f>
        <v/>
      </c>
      <c r="AV459" s="24" t="str">
        <f t="shared" si="61"/>
        <v/>
      </c>
      <c r="AW459" s="13" t="str">
        <f>IF(Formato_02!$AC$4&lt;&gt;"","PNAIA","")</f>
        <v/>
      </c>
      <c r="AX459" s="24" t="str">
        <f t="shared" si="62"/>
        <v/>
      </c>
      <c r="AY459" s="13" t="str">
        <f>IF(Formato_02!$AD$4&lt;&gt;"","PIO","")</f>
        <v/>
      </c>
      <c r="AZ459" s="24" t="str">
        <f t="shared" si="63"/>
        <v/>
      </c>
      <c r="BA459" s="13" t="str">
        <f>IF('Formato 3_Gantt'!B$24&lt;&gt;"",'Formato 3_Gantt'!A$24,"")</f>
        <v/>
      </c>
      <c r="BB459" s="24" t="str">
        <f>IF('Formato 3_Gantt'!B$24&lt;&gt;"",'Formato 3_Gantt'!B$24,"")</f>
        <v/>
      </c>
      <c r="BC459" s="22" t="str">
        <f>IF('Formato 3_Gantt'!C$24&lt;&gt;"",'Formato 3_Gantt'!C$24,"")</f>
        <v/>
      </c>
      <c r="BD459" s="13" t="str">
        <f>IF('Formato 3_Gantt'!D$24&lt;&gt;"",'Formato 3_Gantt'!D$24,"")</f>
        <v/>
      </c>
      <c r="BE459" s="161" t="str">
        <f>IF('Formato 3_Gantt'!E$24&lt;&gt;"",'Formato 3_Gantt'!E$24,"")</f>
        <v/>
      </c>
      <c r="BF459" s="13" t="str">
        <f>IF('Formato 3_Gantt'!F$24&lt;&gt;"",'Formato 3_Gantt'!F$24,"")</f>
        <v/>
      </c>
      <c r="BG459" s="158" t="str">
        <f>IF('Formato 3_Gantt'!G$24&lt;&gt;"",'Formato 3_Gantt'!G$24,"")</f>
        <v/>
      </c>
      <c r="BH459" s="158" t="str">
        <f>IF('Formato 3_Gantt'!H$24&lt;&gt;"",'Formato 3_Gantt'!H$24,"")</f>
        <v/>
      </c>
      <c r="BI459" s="161" t="str">
        <f>IF('Formato 3_Gantt'!BL$24&lt;&gt;"",'Formato 3_Gantt'!BL$24,"")</f>
        <v/>
      </c>
      <c r="BJ459" s="161" t="str">
        <f>IF('Formato 3_Gantt'!BM$24&lt;&gt;"",'Formato 3_Gantt'!BM$24,"")</f>
        <v/>
      </c>
      <c r="BK459" s="161" t="str">
        <f>IF('Formato 3_Gantt'!BN$24&lt;&gt;"",'Formato 3_Gantt'!BN$24,"")</f>
        <v/>
      </c>
      <c r="BL459" s="161" t="str">
        <f>IF('Formato 3_Gantt'!BO$24&lt;&gt;"",'Formato 3_Gantt'!BO$24,"")</f>
        <v/>
      </c>
      <c r="BM459" s="161" t="str">
        <f>IF('Formato 3_Gantt'!BP$24&lt;&gt;"",'Formato 3_Gantt'!BP$24,"")</f>
        <v/>
      </c>
      <c r="BN459" s="161" t="str">
        <f>IF('Formato 3_Gantt'!BQ$24&lt;&gt;"",'Formato 3_Gantt'!BQ$24,"")</f>
        <v/>
      </c>
      <c r="BO459" s="161" t="str">
        <f>IF('Formato 3_Gantt'!BR$24&lt;&gt;"",'Formato 3_Gantt'!BR$24,"")</f>
        <v/>
      </c>
      <c r="BP459" s="161" t="str">
        <f>IF('Formato 3_Gantt'!BS$24&lt;&gt;"",'Formato 3_Gantt'!BS$24,"")</f>
        <v/>
      </c>
      <c r="BQ459" s="161" t="str">
        <f>IF('Formato 3_Gantt'!BT$24&lt;&gt;"",'Formato 3_Gantt'!BT$24,"")</f>
        <v/>
      </c>
      <c r="BR459" s="161" t="str">
        <f>IF('Formato 3_Gantt'!BU$24&lt;&gt;"",'Formato 3_Gantt'!BU$24,"")</f>
        <v/>
      </c>
      <c r="BS459" s="161" t="str">
        <f>IF('Formato 3_Gantt'!BV$24&lt;&gt;"",'Formato 3_Gantt'!BV$24,"")</f>
        <v/>
      </c>
      <c r="BT459" s="161" t="str">
        <f>IF('Formato 3_Gantt'!BW$24&lt;&gt;"",'Formato 3_Gantt'!BW$24,"")</f>
        <v/>
      </c>
      <c r="BU459" s="161" t="str">
        <f>IF('Formato 3_Gantt'!BX$24&lt;&gt;"",'Formato 3_Gantt'!BX$24,"")</f>
        <v/>
      </c>
      <c r="BV459" s="163" t="str">
        <f>IF('Formato 4_Ppto'!I$472&lt;&gt;"",'Formato 4_Ppto'!I$472,"")</f>
        <v/>
      </c>
      <c r="BW459" s="162" t="str">
        <f>IF('Formato 4_Ppto'!X$472&lt;&gt;"",'Formato 4_Ppto'!X$472,"")</f>
        <v/>
      </c>
      <c r="BX459" s="162" t="str">
        <f>IF('Formato 4_Ppto'!Y$472&lt;&gt;"",'Formato 4_Ppto'!Y$472,"")</f>
        <v/>
      </c>
      <c r="BY459" s="162" t="str">
        <f>IF('Formato 4_Ppto'!Z$472&lt;&gt;"",'Formato 4_Ppto'!Z$472,"")</f>
        <v/>
      </c>
      <c r="BZ459" s="162" t="str">
        <f>IF('Formato 4_Ppto'!AA$472&lt;&gt;"",'Formato 4_Ppto'!AA$472,"")</f>
        <v/>
      </c>
      <c r="CA459" s="162" t="str">
        <f>IF('Formato 4_Ppto'!AB$472&lt;&gt;"",'Formato 4_Ppto'!AB$472,"")</f>
        <v/>
      </c>
      <c r="CB459" s="162" t="str">
        <f>IF('Formato 4_Ppto'!AC$472&lt;&gt;"",'Formato 4_Ppto'!AC$472,"")</f>
        <v/>
      </c>
      <c r="CC459" s="162" t="str">
        <f>IF('Formato 4_Ppto'!AD$472&lt;&gt;"",'Formato 4_Ppto'!AD$472,"")</f>
        <v/>
      </c>
      <c r="CD459" s="162" t="str">
        <f>IF('Formato 4_Ppto'!AE$472&lt;&gt;"",'Formato 4_Ppto'!AE$472,"")</f>
        <v/>
      </c>
      <c r="CE459" s="162" t="str">
        <f>IF('Formato 4_Ppto'!AF$472&lt;&gt;"",'Formato 4_Ppto'!AF$472,"")</f>
        <v/>
      </c>
      <c r="CF459" s="162" t="str">
        <f>IF('Formato 4_Ppto'!AG$472&lt;&gt;"",'Formato 4_Ppto'!AG$472,"")</f>
        <v/>
      </c>
      <c r="CG459" s="162" t="str">
        <f>IF('Formato 4_Ppto'!AH$472&lt;&gt;"",'Formato 4_Ppto'!AH$472,"")</f>
        <v/>
      </c>
      <c r="CH459" s="162" t="str">
        <f>IF('Formato 4_Ppto'!AI$472&lt;&gt;"",'Formato 4_Ppto'!AI$472,"")</f>
        <v/>
      </c>
      <c r="CI459" s="163" t="str">
        <f>IF('Formato 4_Ppto'!AJ$472&lt;&gt;"",'Formato 4_Ppto'!AJ$472,"")</f>
        <v/>
      </c>
      <c r="CJ459" s="13" t="str">
        <f>IF('Formato 4_Ppto'!B479&lt;&gt;"",'Formato 4_Ppto'!A479,"")</f>
        <v/>
      </c>
      <c r="CK459" s="24" t="str">
        <f>IF('Formato 4_Ppto'!B479&lt;&gt;"",'Formato 4_Ppto'!B479,"")</f>
        <v/>
      </c>
      <c r="CL459" s="22" t="str">
        <f>IF('Formato 4_Ppto'!C479&lt;&gt;"",'Formato 4_Ppto'!C479,"")</f>
        <v/>
      </c>
      <c r="CM459" s="24" t="str">
        <f>IF('Formato 4_Ppto'!D479&lt;&gt;"",'Formato 4_Ppto'!D479,"")</f>
        <v/>
      </c>
      <c r="CN459" s="161" t="str">
        <f>IF('Formato 4_Ppto'!E479&lt;&gt;"",'Formato 4_Ppto'!E479,"")</f>
        <v/>
      </c>
      <c r="CO459" s="161" t="str">
        <f>IF('Formato 4_Ppto'!G479&lt;&gt;"",'Formato 4_Ppto'!G479,"")</f>
        <v/>
      </c>
      <c r="CP459" s="163" t="str">
        <f>IF('Formato 4_Ppto'!I479&lt;&gt;"",'Formato 4_Ppto'!I479,"")</f>
        <v/>
      </c>
      <c r="CQ459" s="161" t="str">
        <f>IF('Formato 4_Ppto'!K479&lt;&gt;"",'Formato 4_Ppto'!K479,"")</f>
        <v/>
      </c>
      <c r="CR459" s="161" t="str">
        <f>IF('Formato 4_Ppto'!L479&lt;&gt;"",'Formato 4_Ppto'!L479,"")</f>
        <v/>
      </c>
      <c r="CS459" s="161" t="str">
        <f>IF('Formato 4_Ppto'!M479&lt;&gt;"",'Formato 4_Ppto'!M479,"")</f>
        <v/>
      </c>
      <c r="CT459" s="161" t="str">
        <f>IF('Formato 4_Ppto'!N479&lt;&gt;"",'Formato 4_Ppto'!N479,"")</f>
        <v/>
      </c>
      <c r="CU459" s="161" t="str">
        <f>IF('Formato 4_Ppto'!O479&lt;&gt;"",'Formato 4_Ppto'!O479,"")</f>
        <v/>
      </c>
      <c r="CV459" s="161" t="str">
        <f>IF('Formato 4_Ppto'!P479&lt;&gt;"",'Formato 4_Ppto'!P479,"")</f>
        <v/>
      </c>
      <c r="CW459" s="161" t="str">
        <f>IF('Formato 4_Ppto'!Q479&lt;&gt;"",'Formato 4_Ppto'!Q479,"")</f>
        <v/>
      </c>
      <c r="CX459" s="161" t="str">
        <f>IF('Formato 4_Ppto'!R479&lt;&gt;"",'Formato 4_Ppto'!R479,"")</f>
        <v/>
      </c>
      <c r="CY459" s="161" t="str">
        <f>IF('Formato 4_Ppto'!S479&lt;&gt;"",'Formato 4_Ppto'!S479,"")</f>
        <v/>
      </c>
      <c r="CZ459" s="161" t="str">
        <f>IF('Formato 4_Ppto'!T479&lt;&gt;"",'Formato 4_Ppto'!T479,"")</f>
        <v/>
      </c>
      <c r="DA459" s="161" t="str">
        <f>IF('Formato 4_Ppto'!U479&lt;&gt;"",'Formato 4_Ppto'!U479,"")</f>
        <v/>
      </c>
      <c r="DB459" s="161" t="str">
        <f>IF('Formato 4_Ppto'!V479&lt;&gt;"",'Formato 4_Ppto'!V479,"")</f>
        <v/>
      </c>
      <c r="DC459" s="161" t="str">
        <f>IF('Formato 4_Ppto'!W479&lt;&gt;"",'Formato 4_Ppto'!W479,"")</f>
        <v/>
      </c>
      <c r="DD459" s="162" t="str">
        <f>IF('Formato 4_Ppto'!X479&lt;&gt;"",'Formato 4_Ppto'!X479,"")</f>
        <v/>
      </c>
      <c r="DE459" s="162" t="str">
        <f>IF('Formato 4_Ppto'!Y479&lt;&gt;"",'Formato 4_Ppto'!Y479,"")</f>
        <v/>
      </c>
      <c r="DF459" s="162" t="str">
        <f>IF('Formato 4_Ppto'!Z479&lt;&gt;"",'Formato 4_Ppto'!Z479,"")</f>
        <v/>
      </c>
      <c r="DG459" s="162" t="str">
        <f>IF('Formato 4_Ppto'!AA479&lt;&gt;"",'Formato 4_Ppto'!AA479,"")</f>
        <v/>
      </c>
      <c r="DH459" s="162" t="str">
        <f>IF('Formato 4_Ppto'!AB479&lt;&gt;"",'Formato 4_Ppto'!AB479,"")</f>
        <v/>
      </c>
      <c r="DI459" s="162" t="str">
        <f>IF('Formato 4_Ppto'!AC479&lt;&gt;"",'Formato 4_Ppto'!AC479,"")</f>
        <v/>
      </c>
      <c r="DJ459" s="162" t="str">
        <f>IF('Formato 4_Ppto'!AD479&lt;&gt;"",'Formato 4_Ppto'!AD479,"")</f>
        <v/>
      </c>
      <c r="DK459" s="162" t="str">
        <f>IF('Formato 4_Ppto'!AE479&lt;&gt;"",'Formato 4_Ppto'!AE479,"")</f>
        <v/>
      </c>
      <c r="DL459" s="162" t="str">
        <f>IF('Formato 4_Ppto'!AF479&lt;&gt;"",'Formato 4_Ppto'!AF479,"")</f>
        <v/>
      </c>
      <c r="DM459" s="162" t="str">
        <f>IF('Formato 4_Ppto'!AG479&lt;&gt;"",'Formato 4_Ppto'!AG479,"")</f>
        <v/>
      </c>
      <c r="DN459" s="162" t="str">
        <f>IF('Formato 4_Ppto'!AH479&lt;&gt;"",'Formato 4_Ppto'!AH479,"")</f>
        <v/>
      </c>
      <c r="DO459" s="162" t="str">
        <f>IF('Formato 4_Ppto'!AI479&lt;&gt;"",'Formato 4_Ppto'!AI479,"")</f>
        <v/>
      </c>
      <c r="DP459" s="163" t="str">
        <f>IF('Formato 4_Ppto'!AJ479&lt;&gt;"",'Formato 4_Ppto'!AJ479,"")</f>
        <v/>
      </c>
    </row>
    <row r="460" spans="2:120" x14ac:dyDescent="0.3">
      <c r="B460" s="13" t="str">
        <f>IF(OR(Tabla6[[#This Row],[IDA]]="",Tabla6[[#This Row],[IDT]]="",Tabla6[[#This Row],[IDI]]=""),"",Tabla6[[#This Row],[IDA]]&amp;"."&amp;Tabla6[[#This Row],[IDT]]&amp;"."&amp;Tabla6[[#This Row],[IDI]])</f>
        <v/>
      </c>
      <c r="C460" s="13" t="str">
        <f>IF(Formato_02!$B$14&lt;&gt;"",0,"")</f>
        <v/>
      </c>
      <c r="D460" s="13" t="str">
        <f>IF(Formato_02!$H$9&lt;&gt;"",Formato_02!$H$9,"")</f>
        <v/>
      </c>
      <c r="E460" s="24" t="str">
        <f t="shared" si="56"/>
        <v/>
      </c>
      <c r="F460" s="24" t="str">
        <f>IF(Formato_02!$B$14&lt;&gt;"",Formato_02!$B$14,"")</f>
        <v/>
      </c>
      <c r="G460" s="22" t="str">
        <f>IF('Formato 3_Gantt'!C465&lt;&gt;"",'Formato 3_Gantt'!C465,"")</f>
        <v/>
      </c>
      <c r="H460" s="13" t="str">
        <f>IF('Formato 3_Gantt'!D$8&lt;&gt;"",'Formato 3_Gantt'!D$8,"")</f>
        <v/>
      </c>
      <c r="I460" s="13" t="str">
        <f>IF('Formato 3_Gantt'!E$8&lt;&gt;"",'Formato 3_Gantt'!E$8,"")</f>
        <v/>
      </c>
      <c r="J460" s="13" t="str">
        <f>IF('Formato 3_Gantt'!F$8&lt;&gt;"",'Formato 3_Gantt'!F$8,"")</f>
        <v/>
      </c>
      <c r="K460" s="158" t="str">
        <f>IF('Formato 3_Gantt'!G$8&lt;&gt;"",'Formato 3_Gantt'!G$8,"")</f>
        <v/>
      </c>
      <c r="L460" s="158" t="str">
        <f>IF('Formato 3_Gantt'!H$8&lt;&gt;"",'Formato 3_Gantt'!H$8,"")</f>
        <v/>
      </c>
      <c r="M460" s="13" t="str">
        <f>IF('Formato 3_Gantt'!BL$8&lt;&gt;"",'Formato 3_Gantt'!BL$8,"")</f>
        <v/>
      </c>
      <c r="N460" s="13" t="str">
        <f>IF('Formato 3_Gantt'!BM$8&lt;&gt;"",'Formato 3_Gantt'!BM$8,"")</f>
        <v/>
      </c>
      <c r="O460" s="13" t="str">
        <f>IF('Formato 3_Gantt'!BN$8&lt;&gt;"",'Formato 3_Gantt'!BN$8,"")</f>
        <v/>
      </c>
      <c r="P460" s="13" t="str">
        <f>IF('Formato 3_Gantt'!BO$8&lt;&gt;"",'Formato 3_Gantt'!BO$8,"")</f>
        <v/>
      </c>
      <c r="Q460" s="13" t="str">
        <f>IF('Formato 3_Gantt'!BP$8&lt;&gt;"",'Formato 3_Gantt'!BP$8,"")</f>
        <v/>
      </c>
      <c r="R460" s="13" t="str">
        <f>IF('Formato 3_Gantt'!BQ$8&lt;&gt;"",'Formato 3_Gantt'!BQ$8,"")</f>
        <v/>
      </c>
      <c r="S460" s="13" t="str">
        <f>IF('Formato 3_Gantt'!BR$8&lt;&gt;"",'Formato 3_Gantt'!BR$8,"")</f>
        <v/>
      </c>
      <c r="T460" s="13" t="str">
        <f>IF('Formato 3_Gantt'!BS$8&lt;&gt;"",'Formato 3_Gantt'!BS$8,"")</f>
        <v/>
      </c>
      <c r="U460" s="13" t="str">
        <f>IF('Formato 3_Gantt'!BT$8&lt;&gt;"",'Formato 3_Gantt'!BT$8,"")</f>
        <v/>
      </c>
      <c r="V460" s="13" t="str">
        <f>IF('Formato 3_Gantt'!BU$8&lt;&gt;"",'Formato 3_Gantt'!BU$8,"")</f>
        <v/>
      </c>
      <c r="W460" s="13" t="str">
        <f>IF('Formato 3_Gantt'!BV$8&lt;&gt;"",'Formato 3_Gantt'!BV$8,"")</f>
        <v/>
      </c>
      <c r="X460" s="13" t="str">
        <f>IF('Formato 3_Gantt'!BW$8&lt;&gt;"",'Formato 3_Gantt'!BW$8,"")</f>
        <v/>
      </c>
      <c r="Y460" s="13" t="str">
        <f>IF('Formato 3_Gantt'!BX$8&lt;&gt;"",'Formato 3_Gantt'!BX$8,"")</f>
        <v/>
      </c>
      <c r="Z460" s="162" t="str">
        <f>IF(Formato_02!S$15&lt;&gt;"",Formato_02!S$15,"")</f>
        <v/>
      </c>
      <c r="AA460" s="162" t="str">
        <f>IF(Formato_02!T$15&lt;&gt;"",Formato_02!T$15,"")</f>
        <v/>
      </c>
      <c r="AB460" s="162" t="str">
        <f>IF(Formato_02!U$15&lt;&gt;"",Formato_02!U$15,"")</f>
        <v/>
      </c>
      <c r="AC460" s="162" t="str">
        <f>IF(Formato_02!V$15&lt;&gt;"",Formato_02!V$15,"")</f>
        <v/>
      </c>
      <c r="AD460" s="162" t="str">
        <f>IF(Formato_02!W$15&lt;&gt;"",Formato_02!W$15,"")</f>
        <v/>
      </c>
      <c r="AE460" s="162" t="str">
        <f>IF(Formato_02!X$15&lt;&gt;"",Formato_02!X$15,"")</f>
        <v/>
      </c>
      <c r="AF460" s="162" t="str">
        <f>IF(Formato_02!Y$15&lt;&gt;"",Formato_02!Y$15,"")</f>
        <v/>
      </c>
      <c r="AG460" s="162" t="str">
        <f>IF(Formato_02!Z$15&lt;&gt;"",Formato_02!Z$15,"")</f>
        <v/>
      </c>
      <c r="AH460" s="162" t="str">
        <f>IF(Formato_02!AA$15&lt;&gt;"",Formato_02!AA$15,"")</f>
        <v/>
      </c>
      <c r="AI460" s="162" t="str">
        <f>IF(Formato_02!AB$15&lt;&gt;"",Formato_02!AB$15,"")</f>
        <v/>
      </c>
      <c r="AJ460" s="162" t="str">
        <f>IF(Formato_02!AC$15&lt;&gt;"",Formato_02!AC$15,"")</f>
        <v/>
      </c>
      <c r="AK460" s="162" t="str">
        <f>IF(Formato_02!AD$15&lt;&gt;"",Formato_02!AD$15,"")</f>
        <v/>
      </c>
      <c r="AL460" s="162" t="str">
        <f>IF(Formato_02!$N$14&lt;&gt;"",Formato_02!$N$14,"")</f>
        <v/>
      </c>
      <c r="AM460" s="13" t="str">
        <f>IF(Formato_02!$X$4&lt;&gt;"","AN","")</f>
        <v/>
      </c>
      <c r="AN460" s="24" t="str">
        <f t="shared" si="57"/>
        <v/>
      </c>
      <c r="AO460" s="13" t="str">
        <f>IF(Formato_02!$Y$4&lt;&gt;"","P027","")</f>
        <v/>
      </c>
      <c r="AP460" s="24" t="str">
        <f t="shared" si="58"/>
        <v/>
      </c>
      <c r="AQ460" s="13" t="str">
        <f>IF(Formato_02!$Z$4&lt;&gt;"","PNCVG","")</f>
        <v/>
      </c>
      <c r="AR460" s="24" t="str">
        <f t="shared" si="59"/>
        <v/>
      </c>
      <c r="AS460" s="13" t="str">
        <f>IF(Formato_02!$AA$4&lt;&gt;"","PNFF","")</f>
        <v/>
      </c>
      <c r="AT460" s="24" t="str">
        <f t="shared" si="60"/>
        <v/>
      </c>
      <c r="AU460" s="13" t="str">
        <f>IF(Formato_02!$AB$4&lt;&gt;"","PNPAM","")</f>
        <v/>
      </c>
      <c r="AV460" s="24" t="str">
        <f t="shared" si="61"/>
        <v/>
      </c>
      <c r="AW460" s="13" t="str">
        <f>IF(Formato_02!$AC$4&lt;&gt;"","PNAIA","")</f>
        <v/>
      </c>
      <c r="AX460" s="24" t="str">
        <f t="shared" si="62"/>
        <v/>
      </c>
      <c r="AY460" s="13" t="str">
        <f>IF(Formato_02!$AD$4&lt;&gt;"","PIO","")</f>
        <v/>
      </c>
      <c r="AZ460" s="24" t="str">
        <f t="shared" si="63"/>
        <v/>
      </c>
      <c r="BA460" s="13" t="str">
        <f>IF('Formato 3_Gantt'!B$24&lt;&gt;"",'Formato 3_Gantt'!A$24,"")</f>
        <v/>
      </c>
      <c r="BB460" s="24" t="str">
        <f>IF('Formato 3_Gantt'!B$24&lt;&gt;"",'Formato 3_Gantt'!B$24,"")</f>
        <v/>
      </c>
      <c r="BC460" s="22" t="str">
        <f>IF('Formato 3_Gantt'!C$24&lt;&gt;"",'Formato 3_Gantt'!C$24,"")</f>
        <v/>
      </c>
      <c r="BD460" s="13" t="str">
        <f>IF('Formato 3_Gantt'!D$24&lt;&gt;"",'Formato 3_Gantt'!D$24,"")</f>
        <v/>
      </c>
      <c r="BE460" s="161" t="str">
        <f>IF('Formato 3_Gantt'!E$24&lt;&gt;"",'Formato 3_Gantt'!E$24,"")</f>
        <v/>
      </c>
      <c r="BF460" s="13" t="str">
        <f>IF('Formato 3_Gantt'!F$24&lt;&gt;"",'Formato 3_Gantt'!F$24,"")</f>
        <v/>
      </c>
      <c r="BG460" s="158" t="str">
        <f>IF('Formato 3_Gantt'!G$24&lt;&gt;"",'Formato 3_Gantt'!G$24,"")</f>
        <v/>
      </c>
      <c r="BH460" s="158" t="str">
        <f>IF('Formato 3_Gantt'!H$24&lt;&gt;"",'Formato 3_Gantt'!H$24,"")</f>
        <v/>
      </c>
      <c r="BI460" s="161" t="str">
        <f>IF('Formato 3_Gantt'!BL$24&lt;&gt;"",'Formato 3_Gantt'!BL$24,"")</f>
        <v/>
      </c>
      <c r="BJ460" s="161" t="str">
        <f>IF('Formato 3_Gantt'!BM$24&lt;&gt;"",'Formato 3_Gantt'!BM$24,"")</f>
        <v/>
      </c>
      <c r="BK460" s="161" t="str">
        <f>IF('Formato 3_Gantt'!BN$24&lt;&gt;"",'Formato 3_Gantt'!BN$24,"")</f>
        <v/>
      </c>
      <c r="BL460" s="161" t="str">
        <f>IF('Formato 3_Gantt'!BO$24&lt;&gt;"",'Formato 3_Gantt'!BO$24,"")</f>
        <v/>
      </c>
      <c r="BM460" s="161" t="str">
        <f>IF('Formato 3_Gantt'!BP$24&lt;&gt;"",'Formato 3_Gantt'!BP$24,"")</f>
        <v/>
      </c>
      <c r="BN460" s="161" t="str">
        <f>IF('Formato 3_Gantt'!BQ$24&lt;&gt;"",'Formato 3_Gantt'!BQ$24,"")</f>
        <v/>
      </c>
      <c r="BO460" s="161" t="str">
        <f>IF('Formato 3_Gantt'!BR$24&lt;&gt;"",'Formato 3_Gantt'!BR$24,"")</f>
        <v/>
      </c>
      <c r="BP460" s="161" t="str">
        <f>IF('Formato 3_Gantt'!BS$24&lt;&gt;"",'Formato 3_Gantt'!BS$24,"")</f>
        <v/>
      </c>
      <c r="BQ460" s="161" t="str">
        <f>IF('Formato 3_Gantt'!BT$24&lt;&gt;"",'Formato 3_Gantt'!BT$24,"")</f>
        <v/>
      </c>
      <c r="BR460" s="161" t="str">
        <f>IF('Formato 3_Gantt'!BU$24&lt;&gt;"",'Formato 3_Gantt'!BU$24,"")</f>
        <v/>
      </c>
      <c r="BS460" s="161" t="str">
        <f>IF('Formato 3_Gantt'!BV$24&lt;&gt;"",'Formato 3_Gantt'!BV$24,"")</f>
        <v/>
      </c>
      <c r="BT460" s="161" t="str">
        <f>IF('Formato 3_Gantt'!BW$24&lt;&gt;"",'Formato 3_Gantt'!BW$24,"")</f>
        <v/>
      </c>
      <c r="BU460" s="161" t="str">
        <f>IF('Formato 3_Gantt'!BX$24&lt;&gt;"",'Formato 3_Gantt'!BX$24,"")</f>
        <v/>
      </c>
      <c r="BV460" s="163" t="str">
        <f>IF('Formato 4_Ppto'!I$472&lt;&gt;"",'Formato 4_Ppto'!I$472,"")</f>
        <v/>
      </c>
      <c r="BW460" s="162" t="str">
        <f>IF('Formato 4_Ppto'!X$472&lt;&gt;"",'Formato 4_Ppto'!X$472,"")</f>
        <v/>
      </c>
      <c r="BX460" s="162" t="str">
        <f>IF('Formato 4_Ppto'!Y$472&lt;&gt;"",'Formato 4_Ppto'!Y$472,"")</f>
        <v/>
      </c>
      <c r="BY460" s="162" t="str">
        <f>IF('Formato 4_Ppto'!Z$472&lt;&gt;"",'Formato 4_Ppto'!Z$472,"")</f>
        <v/>
      </c>
      <c r="BZ460" s="162" t="str">
        <f>IF('Formato 4_Ppto'!AA$472&lt;&gt;"",'Formato 4_Ppto'!AA$472,"")</f>
        <v/>
      </c>
      <c r="CA460" s="162" t="str">
        <f>IF('Formato 4_Ppto'!AB$472&lt;&gt;"",'Formato 4_Ppto'!AB$472,"")</f>
        <v/>
      </c>
      <c r="CB460" s="162" t="str">
        <f>IF('Formato 4_Ppto'!AC$472&lt;&gt;"",'Formato 4_Ppto'!AC$472,"")</f>
        <v/>
      </c>
      <c r="CC460" s="162" t="str">
        <f>IF('Formato 4_Ppto'!AD$472&lt;&gt;"",'Formato 4_Ppto'!AD$472,"")</f>
        <v/>
      </c>
      <c r="CD460" s="162" t="str">
        <f>IF('Formato 4_Ppto'!AE$472&lt;&gt;"",'Formato 4_Ppto'!AE$472,"")</f>
        <v/>
      </c>
      <c r="CE460" s="162" t="str">
        <f>IF('Formato 4_Ppto'!AF$472&lt;&gt;"",'Formato 4_Ppto'!AF$472,"")</f>
        <v/>
      </c>
      <c r="CF460" s="162" t="str">
        <f>IF('Formato 4_Ppto'!AG$472&lt;&gt;"",'Formato 4_Ppto'!AG$472,"")</f>
        <v/>
      </c>
      <c r="CG460" s="162" t="str">
        <f>IF('Formato 4_Ppto'!AH$472&lt;&gt;"",'Formato 4_Ppto'!AH$472,"")</f>
        <v/>
      </c>
      <c r="CH460" s="162" t="str">
        <f>IF('Formato 4_Ppto'!AI$472&lt;&gt;"",'Formato 4_Ppto'!AI$472,"")</f>
        <v/>
      </c>
      <c r="CI460" s="163" t="str">
        <f>IF('Formato 4_Ppto'!AJ$472&lt;&gt;"",'Formato 4_Ppto'!AJ$472,"")</f>
        <v/>
      </c>
      <c r="CJ460" s="13" t="str">
        <f>IF('Formato 4_Ppto'!B480&lt;&gt;"",'Formato 4_Ppto'!A480,"")</f>
        <v/>
      </c>
      <c r="CK460" s="24" t="str">
        <f>IF('Formato 4_Ppto'!B480&lt;&gt;"",'Formato 4_Ppto'!B480,"")</f>
        <v/>
      </c>
      <c r="CL460" s="22" t="str">
        <f>IF('Formato 4_Ppto'!C480&lt;&gt;"",'Formato 4_Ppto'!C480,"")</f>
        <v/>
      </c>
      <c r="CM460" s="24" t="str">
        <f>IF('Formato 4_Ppto'!D480&lt;&gt;"",'Formato 4_Ppto'!D480,"")</f>
        <v/>
      </c>
      <c r="CN460" s="161" t="str">
        <f>IF('Formato 4_Ppto'!E480&lt;&gt;"",'Formato 4_Ppto'!E480,"")</f>
        <v/>
      </c>
      <c r="CO460" s="161" t="str">
        <f>IF('Formato 4_Ppto'!G480&lt;&gt;"",'Formato 4_Ppto'!G480,"")</f>
        <v/>
      </c>
      <c r="CP460" s="163" t="str">
        <f>IF('Formato 4_Ppto'!I480&lt;&gt;"",'Formato 4_Ppto'!I480,"")</f>
        <v/>
      </c>
      <c r="CQ460" s="161" t="str">
        <f>IF('Formato 4_Ppto'!K480&lt;&gt;"",'Formato 4_Ppto'!K480,"")</f>
        <v/>
      </c>
      <c r="CR460" s="161" t="str">
        <f>IF('Formato 4_Ppto'!L480&lt;&gt;"",'Formato 4_Ppto'!L480,"")</f>
        <v/>
      </c>
      <c r="CS460" s="161" t="str">
        <f>IF('Formato 4_Ppto'!M480&lt;&gt;"",'Formato 4_Ppto'!M480,"")</f>
        <v/>
      </c>
      <c r="CT460" s="161" t="str">
        <f>IF('Formato 4_Ppto'!N480&lt;&gt;"",'Formato 4_Ppto'!N480,"")</f>
        <v/>
      </c>
      <c r="CU460" s="161" t="str">
        <f>IF('Formato 4_Ppto'!O480&lt;&gt;"",'Formato 4_Ppto'!O480,"")</f>
        <v/>
      </c>
      <c r="CV460" s="161" t="str">
        <f>IF('Formato 4_Ppto'!P480&lt;&gt;"",'Formato 4_Ppto'!P480,"")</f>
        <v/>
      </c>
      <c r="CW460" s="161" t="str">
        <f>IF('Formato 4_Ppto'!Q480&lt;&gt;"",'Formato 4_Ppto'!Q480,"")</f>
        <v/>
      </c>
      <c r="CX460" s="161" t="str">
        <f>IF('Formato 4_Ppto'!R480&lt;&gt;"",'Formato 4_Ppto'!R480,"")</f>
        <v/>
      </c>
      <c r="CY460" s="161" t="str">
        <f>IF('Formato 4_Ppto'!S480&lt;&gt;"",'Formato 4_Ppto'!S480,"")</f>
        <v/>
      </c>
      <c r="CZ460" s="161" t="str">
        <f>IF('Formato 4_Ppto'!T480&lt;&gt;"",'Formato 4_Ppto'!T480,"")</f>
        <v/>
      </c>
      <c r="DA460" s="161" t="str">
        <f>IF('Formato 4_Ppto'!U480&lt;&gt;"",'Formato 4_Ppto'!U480,"")</f>
        <v/>
      </c>
      <c r="DB460" s="161" t="str">
        <f>IF('Formato 4_Ppto'!V480&lt;&gt;"",'Formato 4_Ppto'!V480,"")</f>
        <v/>
      </c>
      <c r="DC460" s="161" t="str">
        <f>IF('Formato 4_Ppto'!W480&lt;&gt;"",'Formato 4_Ppto'!W480,"")</f>
        <v/>
      </c>
      <c r="DD460" s="162" t="str">
        <f>IF('Formato 4_Ppto'!X480&lt;&gt;"",'Formato 4_Ppto'!X480,"")</f>
        <v/>
      </c>
      <c r="DE460" s="162" t="str">
        <f>IF('Formato 4_Ppto'!Y480&lt;&gt;"",'Formato 4_Ppto'!Y480,"")</f>
        <v/>
      </c>
      <c r="DF460" s="162" t="str">
        <f>IF('Formato 4_Ppto'!Z480&lt;&gt;"",'Formato 4_Ppto'!Z480,"")</f>
        <v/>
      </c>
      <c r="DG460" s="162" t="str">
        <f>IF('Formato 4_Ppto'!AA480&lt;&gt;"",'Formato 4_Ppto'!AA480,"")</f>
        <v/>
      </c>
      <c r="DH460" s="162" t="str">
        <f>IF('Formato 4_Ppto'!AB480&lt;&gt;"",'Formato 4_Ppto'!AB480,"")</f>
        <v/>
      </c>
      <c r="DI460" s="162" t="str">
        <f>IF('Formato 4_Ppto'!AC480&lt;&gt;"",'Formato 4_Ppto'!AC480,"")</f>
        <v/>
      </c>
      <c r="DJ460" s="162" t="str">
        <f>IF('Formato 4_Ppto'!AD480&lt;&gt;"",'Formato 4_Ppto'!AD480,"")</f>
        <v/>
      </c>
      <c r="DK460" s="162" t="str">
        <f>IF('Formato 4_Ppto'!AE480&lt;&gt;"",'Formato 4_Ppto'!AE480,"")</f>
        <v/>
      </c>
      <c r="DL460" s="162" t="str">
        <f>IF('Formato 4_Ppto'!AF480&lt;&gt;"",'Formato 4_Ppto'!AF480,"")</f>
        <v/>
      </c>
      <c r="DM460" s="162" t="str">
        <f>IF('Formato 4_Ppto'!AG480&lt;&gt;"",'Formato 4_Ppto'!AG480,"")</f>
        <v/>
      </c>
      <c r="DN460" s="162" t="str">
        <f>IF('Formato 4_Ppto'!AH480&lt;&gt;"",'Formato 4_Ppto'!AH480,"")</f>
        <v/>
      </c>
      <c r="DO460" s="162" t="str">
        <f>IF('Formato 4_Ppto'!AI480&lt;&gt;"",'Formato 4_Ppto'!AI480,"")</f>
        <v/>
      </c>
      <c r="DP460" s="163" t="str">
        <f>IF('Formato 4_Ppto'!AJ480&lt;&gt;"",'Formato 4_Ppto'!AJ480,"")</f>
        <v/>
      </c>
    </row>
    <row r="461" spans="2:120" x14ac:dyDescent="0.3">
      <c r="B461" s="13" t="str">
        <f>IF(OR(Tabla6[[#This Row],[IDA]]="",Tabla6[[#This Row],[IDT]]="",Tabla6[[#This Row],[IDI]]=""),"",Tabla6[[#This Row],[IDA]]&amp;"."&amp;Tabla6[[#This Row],[IDT]]&amp;"."&amp;Tabla6[[#This Row],[IDI]])</f>
        <v/>
      </c>
      <c r="C461" s="13" t="str">
        <f>IF(Formato_02!$B$14&lt;&gt;"",0,"")</f>
        <v/>
      </c>
      <c r="D461" s="13" t="str">
        <f>IF(Formato_02!$H$9&lt;&gt;"",Formato_02!$H$9,"")</f>
        <v/>
      </c>
      <c r="E461" s="24" t="str">
        <f t="shared" si="56"/>
        <v/>
      </c>
      <c r="F461" s="24" t="str">
        <f>IF(Formato_02!$B$14&lt;&gt;"",Formato_02!$B$14,"")</f>
        <v/>
      </c>
      <c r="G461" s="22" t="str">
        <f>IF('Formato 3_Gantt'!C466&lt;&gt;"",'Formato 3_Gantt'!C466,"")</f>
        <v/>
      </c>
      <c r="H461" s="13" t="str">
        <f>IF('Formato 3_Gantt'!D$8&lt;&gt;"",'Formato 3_Gantt'!D$8,"")</f>
        <v/>
      </c>
      <c r="I461" s="13" t="str">
        <f>IF('Formato 3_Gantt'!E$8&lt;&gt;"",'Formato 3_Gantt'!E$8,"")</f>
        <v/>
      </c>
      <c r="J461" s="13" t="str">
        <f>IF('Formato 3_Gantt'!F$8&lt;&gt;"",'Formato 3_Gantt'!F$8,"")</f>
        <v/>
      </c>
      <c r="K461" s="158" t="str">
        <f>IF('Formato 3_Gantt'!G$8&lt;&gt;"",'Formato 3_Gantt'!G$8,"")</f>
        <v/>
      </c>
      <c r="L461" s="158" t="str">
        <f>IF('Formato 3_Gantt'!H$8&lt;&gt;"",'Formato 3_Gantt'!H$8,"")</f>
        <v/>
      </c>
      <c r="M461" s="13" t="str">
        <f>IF('Formato 3_Gantt'!BL$8&lt;&gt;"",'Formato 3_Gantt'!BL$8,"")</f>
        <v/>
      </c>
      <c r="N461" s="13" t="str">
        <f>IF('Formato 3_Gantt'!BM$8&lt;&gt;"",'Formato 3_Gantt'!BM$8,"")</f>
        <v/>
      </c>
      <c r="O461" s="13" t="str">
        <f>IF('Formato 3_Gantt'!BN$8&lt;&gt;"",'Formato 3_Gantt'!BN$8,"")</f>
        <v/>
      </c>
      <c r="P461" s="13" t="str">
        <f>IF('Formato 3_Gantt'!BO$8&lt;&gt;"",'Formato 3_Gantt'!BO$8,"")</f>
        <v/>
      </c>
      <c r="Q461" s="13" t="str">
        <f>IF('Formato 3_Gantt'!BP$8&lt;&gt;"",'Formato 3_Gantt'!BP$8,"")</f>
        <v/>
      </c>
      <c r="R461" s="13" t="str">
        <f>IF('Formato 3_Gantt'!BQ$8&lt;&gt;"",'Formato 3_Gantt'!BQ$8,"")</f>
        <v/>
      </c>
      <c r="S461" s="13" t="str">
        <f>IF('Formato 3_Gantt'!BR$8&lt;&gt;"",'Formato 3_Gantt'!BR$8,"")</f>
        <v/>
      </c>
      <c r="T461" s="13" t="str">
        <f>IF('Formato 3_Gantt'!BS$8&lt;&gt;"",'Formato 3_Gantt'!BS$8,"")</f>
        <v/>
      </c>
      <c r="U461" s="13" t="str">
        <f>IF('Formato 3_Gantt'!BT$8&lt;&gt;"",'Formato 3_Gantt'!BT$8,"")</f>
        <v/>
      </c>
      <c r="V461" s="13" t="str">
        <f>IF('Formato 3_Gantt'!BU$8&lt;&gt;"",'Formato 3_Gantt'!BU$8,"")</f>
        <v/>
      </c>
      <c r="W461" s="13" t="str">
        <f>IF('Formato 3_Gantt'!BV$8&lt;&gt;"",'Formato 3_Gantt'!BV$8,"")</f>
        <v/>
      </c>
      <c r="X461" s="13" t="str">
        <f>IF('Formato 3_Gantt'!BW$8&lt;&gt;"",'Formato 3_Gantt'!BW$8,"")</f>
        <v/>
      </c>
      <c r="Y461" s="13" t="str">
        <f>IF('Formato 3_Gantt'!BX$8&lt;&gt;"",'Formato 3_Gantt'!BX$8,"")</f>
        <v/>
      </c>
      <c r="Z461" s="162" t="str">
        <f>IF(Formato_02!S$15&lt;&gt;"",Formato_02!S$15,"")</f>
        <v/>
      </c>
      <c r="AA461" s="162" t="str">
        <f>IF(Formato_02!T$15&lt;&gt;"",Formato_02!T$15,"")</f>
        <v/>
      </c>
      <c r="AB461" s="162" t="str">
        <f>IF(Formato_02!U$15&lt;&gt;"",Formato_02!U$15,"")</f>
        <v/>
      </c>
      <c r="AC461" s="162" t="str">
        <f>IF(Formato_02!V$15&lt;&gt;"",Formato_02!V$15,"")</f>
        <v/>
      </c>
      <c r="AD461" s="162" t="str">
        <f>IF(Formato_02!W$15&lt;&gt;"",Formato_02!W$15,"")</f>
        <v/>
      </c>
      <c r="AE461" s="162" t="str">
        <f>IF(Formato_02!X$15&lt;&gt;"",Formato_02!X$15,"")</f>
        <v/>
      </c>
      <c r="AF461" s="162" t="str">
        <f>IF(Formato_02!Y$15&lt;&gt;"",Formato_02!Y$15,"")</f>
        <v/>
      </c>
      <c r="AG461" s="162" t="str">
        <f>IF(Formato_02!Z$15&lt;&gt;"",Formato_02!Z$15,"")</f>
        <v/>
      </c>
      <c r="AH461" s="162" t="str">
        <f>IF(Formato_02!AA$15&lt;&gt;"",Formato_02!AA$15,"")</f>
        <v/>
      </c>
      <c r="AI461" s="162" t="str">
        <f>IF(Formato_02!AB$15&lt;&gt;"",Formato_02!AB$15,"")</f>
        <v/>
      </c>
      <c r="AJ461" s="162" t="str">
        <f>IF(Formato_02!AC$15&lt;&gt;"",Formato_02!AC$15,"")</f>
        <v/>
      </c>
      <c r="AK461" s="162" t="str">
        <f>IF(Formato_02!AD$15&lt;&gt;"",Formato_02!AD$15,"")</f>
        <v/>
      </c>
      <c r="AL461" s="162" t="str">
        <f>IF(Formato_02!$N$14&lt;&gt;"",Formato_02!$N$14,"")</f>
        <v/>
      </c>
      <c r="AM461" s="13" t="str">
        <f>IF(Formato_02!$X$4&lt;&gt;"","AN","")</f>
        <v/>
      </c>
      <c r="AN461" s="24" t="str">
        <f t="shared" si="57"/>
        <v/>
      </c>
      <c r="AO461" s="13" t="str">
        <f>IF(Formato_02!$Y$4&lt;&gt;"","P027","")</f>
        <v/>
      </c>
      <c r="AP461" s="24" t="str">
        <f t="shared" si="58"/>
        <v/>
      </c>
      <c r="AQ461" s="13" t="str">
        <f>IF(Formato_02!$Z$4&lt;&gt;"","PNCVG","")</f>
        <v/>
      </c>
      <c r="AR461" s="24" t="str">
        <f t="shared" si="59"/>
        <v/>
      </c>
      <c r="AS461" s="13" t="str">
        <f>IF(Formato_02!$AA$4&lt;&gt;"","PNFF","")</f>
        <v/>
      </c>
      <c r="AT461" s="24" t="str">
        <f t="shared" si="60"/>
        <v/>
      </c>
      <c r="AU461" s="13" t="str">
        <f>IF(Formato_02!$AB$4&lt;&gt;"","PNPAM","")</f>
        <v/>
      </c>
      <c r="AV461" s="24" t="str">
        <f t="shared" si="61"/>
        <v/>
      </c>
      <c r="AW461" s="13" t="str">
        <f>IF(Formato_02!$AC$4&lt;&gt;"","PNAIA","")</f>
        <v/>
      </c>
      <c r="AX461" s="24" t="str">
        <f t="shared" si="62"/>
        <v/>
      </c>
      <c r="AY461" s="13" t="str">
        <f>IF(Formato_02!$AD$4&lt;&gt;"","PIO","")</f>
        <v/>
      </c>
      <c r="AZ461" s="24" t="str">
        <f t="shared" si="63"/>
        <v/>
      </c>
      <c r="BA461" s="13" t="str">
        <f>IF('Formato 3_Gantt'!B$24&lt;&gt;"",'Formato 3_Gantt'!A$24,"")</f>
        <v/>
      </c>
      <c r="BB461" s="24" t="str">
        <f>IF('Formato 3_Gantt'!B$24&lt;&gt;"",'Formato 3_Gantt'!B$24,"")</f>
        <v/>
      </c>
      <c r="BC461" s="22" t="str">
        <f>IF('Formato 3_Gantt'!C$24&lt;&gt;"",'Formato 3_Gantt'!C$24,"")</f>
        <v/>
      </c>
      <c r="BD461" s="13" t="str">
        <f>IF('Formato 3_Gantt'!D$24&lt;&gt;"",'Formato 3_Gantt'!D$24,"")</f>
        <v/>
      </c>
      <c r="BE461" s="161" t="str">
        <f>IF('Formato 3_Gantt'!E$24&lt;&gt;"",'Formato 3_Gantt'!E$24,"")</f>
        <v/>
      </c>
      <c r="BF461" s="13" t="str">
        <f>IF('Formato 3_Gantt'!F$24&lt;&gt;"",'Formato 3_Gantt'!F$24,"")</f>
        <v/>
      </c>
      <c r="BG461" s="158" t="str">
        <f>IF('Formato 3_Gantt'!G$24&lt;&gt;"",'Formato 3_Gantt'!G$24,"")</f>
        <v/>
      </c>
      <c r="BH461" s="158" t="str">
        <f>IF('Formato 3_Gantt'!H$24&lt;&gt;"",'Formato 3_Gantt'!H$24,"")</f>
        <v/>
      </c>
      <c r="BI461" s="161" t="str">
        <f>IF('Formato 3_Gantt'!BL$24&lt;&gt;"",'Formato 3_Gantt'!BL$24,"")</f>
        <v/>
      </c>
      <c r="BJ461" s="161" t="str">
        <f>IF('Formato 3_Gantt'!BM$24&lt;&gt;"",'Formato 3_Gantt'!BM$24,"")</f>
        <v/>
      </c>
      <c r="BK461" s="161" t="str">
        <f>IF('Formato 3_Gantt'!BN$24&lt;&gt;"",'Formato 3_Gantt'!BN$24,"")</f>
        <v/>
      </c>
      <c r="BL461" s="161" t="str">
        <f>IF('Formato 3_Gantt'!BO$24&lt;&gt;"",'Formato 3_Gantt'!BO$24,"")</f>
        <v/>
      </c>
      <c r="BM461" s="161" t="str">
        <f>IF('Formato 3_Gantt'!BP$24&lt;&gt;"",'Formato 3_Gantt'!BP$24,"")</f>
        <v/>
      </c>
      <c r="BN461" s="161" t="str">
        <f>IF('Formato 3_Gantt'!BQ$24&lt;&gt;"",'Formato 3_Gantt'!BQ$24,"")</f>
        <v/>
      </c>
      <c r="BO461" s="161" t="str">
        <f>IF('Formato 3_Gantt'!BR$24&lt;&gt;"",'Formato 3_Gantt'!BR$24,"")</f>
        <v/>
      </c>
      <c r="BP461" s="161" t="str">
        <f>IF('Formato 3_Gantt'!BS$24&lt;&gt;"",'Formato 3_Gantt'!BS$24,"")</f>
        <v/>
      </c>
      <c r="BQ461" s="161" t="str">
        <f>IF('Formato 3_Gantt'!BT$24&lt;&gt;"",'Formato 3_Gantt'!BT$24,"")</f>
        <v/>
      </c>
      <c r="BR461" s="161" t="str">
        <f>IF('Formato 3_Gantt'!BU$24&lt;&gt;"",'Formato 3_Gantt'!BU$24,"")</f>
        <v/>
      </c>
      <c r="BS461" s="161" t="str">
        <f>IF('Formato 3_Gantt'!BV$24&lt;&gt;"",'Formato 3_Gantt'!BV$24,"")</f>
        <v/>
      </c>
      <c r="BT461" s="161" t="str">
        <f>IF('Formato 3_Gantt'!BW$24&lt;&gt;"",'Formato 3_Gantt'!BW$24,"")</f>
        <v/>
      </c>
      <c r="BU461" s="161" t="str">
        <f>IF('Formato 3_Gantt'!BX$24&lt;&gt;"",'Formato 3_Gantt'!BX$24,"")</f>
        <v/>
      </c>
      <c r="BV461" s="163" t="str">
        <f>IF('Formato 4_Ppto'!I$472&lt;&gt;"",'Formato 4_Ppto'!I$472,"")</f>
        <v/>
      </c>
      <c r="BW461" s="162" t="str">
        <f>IF('Formato 4_Ppto'!X$472&lt;&gt;"",'Formato 4_Ppto'!X$472,"")</f>
        <v/>
      </c>
      <c r="BX461" s="162" t="str">
        <f>IF('Formato 4_Ppto'!Y$472&lt;&gt;"",'Formato 4_Ppto'!Y$472,"")</f>
        <v/>
      </c>
      <c r="BY461" s="162" t="str">
        <f>IF('Formato 4_Ppto'!Z$472&lt;&gt;"",'Formato 4_Ppto'!Z$472,"")</f>
        <v/>
      </c>
      <c r="BZ461" s="162" t="str">
        <f>IF('Formato 4_Ppto'!AA$472&lt;&gt;"",'Formato 4_Ppto'!AA$472,"")</f>
        <v/>
      </c>
      <c r="CA461" s="162" t="str">
        <f>IF('Formato 4_Ppto'!AB$472&lt;&gt;"",'Formato 4_Ppto'!AB$472,"")</f>
        <v/>
      </c>
      <c r="CB461" s="162" t="str">
        <f>IF('Formato 4_Ppto'!AC$472&lt;&gt;"",'Formato 4_Ppto'!AC$472,"")</f>
        <v/>
      </c>
      <c r="CC461" s="162" t="str">
        <f>IF('Formato 4_Ppto'!AD$472&lt;&gt;"",'Formato 4_Ppto'!AD$472,"")</f>
        <v/>
      </c>
      <c r="CD461" s="162" t="str">
        <f>IF('Formato 4_Ppto'!AE$472&lt;&gt;"",'Formato 4_Ppto'!AE$472,"")</f>
        <v/>
      </c>
      <c r="CE461" s="162" t="str">
        <f>IF('Formato 4_Ppto'!AF$472&lt;&gt;"",'Formato 4_Ppto'!AF$472,"")</f>
        <v/>
      </c>
      <c r="CF461" s="162" t="str">
        <f>IF('Formato 4_Ppto'!AG$472&lt;&gt;"",'Formato 4_Ppto'!AG$472,"")</f>
        <v/>
      </c>
      <c r="CG461" s="162" t="str">
        <f>IF('Formato 4_Ppto'!AH$472&lt;&gt;"",'Formato 4_Ppto'!AH$472,"")</f>
        <v/>
      </c>
      <c r="CH461" s="162" t="str">
        <f>IF('Formato 4_Ppto'!AI$472&lt;&gt;"",'Formato 4_Ppto'!AI$472,"")</f>
        <v/>
      </c>
      <c r="CI461" s="163" t="str">
        <f>IF('Formato 4_Ppto'!AJ$472&lt;&gt;"",'Formato 4_Ppto'!AJ$472,"")</f>
        <v/>
      </c>
      <c r="CJ461" s="13" t="str">
        <f>IF('Formato 4_Ppto'!B481&lt;&gt;"",'Formato 4_Ppto'!A481,"")</f>
        <v/>
      </c>
      <c r="CK461" s="24" t="str">
        <f>IF('Formato 4_Ppto'!B481&lt;&gt;"",'Formato 4_Ppto'!B481,"")</f>
        <v/>
      </c>
      <c r="CL461" s="22" t="str">
        <f>IF('Formato 4_Ppto'!C481&lt;&gt;"",'Formato 4_Ppto'!C481,"")</f>
        <v/>
      </c>
      <c r="CM461" s="24" t="str">
        <f>IF('Formato 4_Ppto'!D481&lt;&gt;"",'Formato 4_Ppto'!D481,"")</f>
        <v/>
      </c>
      <c r="CN461" s="161" t="str">
        <f>IF('Formato 4_Ppto'!E481&lt;&gt;"",'Formato 4_Ppto'!E481,"")</f>
        <v/>
      </c>
      <c r="CO461" s="161" t="str">
        <f>IF('Formato 4_Ppto'!G481&lt;&gt;"",'Formato 4_Ppto'!G481,"")</f>
        <v/>
      </c>
      <c r="CP461" s="163" t="str">
        <f>IF('Formato 4_Ppto'!I481&lt;&gt;"",'Formato 4_Ppto'!I481,"")</f>
        <v/>
      </c>
      <c r="CQ461" s="161" t="str">
        <f>IF('Formato 4_Ppto'!K481&lt;&gt;"",'Formato 4_Ppto'!K481,"")</f>
        <v/>
      </c>
      <c r="CR461" s="161" t="str">
        <f>IF('Formato 4_Ppto'!L481&lt;&gt;"",'Formato 4_Ppto'!L481,"")</f>
        <v/>
      </c>
      <c r="CS461" s="161" t="str">
        <f>IF('Formato 4_Ppto'!M481&lt;&gt;"",'Formato 4_Ppto'!M481,"")</f>
        <v/>
      </c>
      <c r="CT461" s="161" t="str">
        <f>IF('Formato 4_Ppto'!N481&lt;&gt;"",'Formato 4_Ppto'!N481,"")</f>
        <v/>
      </c>
      <c r="CU461" s="161" t="str">
        <f>IF('Formato 4_Ppto'!O481&lt;&gt;"",'Formato 4_Ppto'!O481,"")</f>
        <v/>
      </c>
      <c r="CV461" s="161" t="str">
        <f>IF('Formato 4_Ppto'!P481&lt;&gt;"",'Formato 4_Ppto'!P481,"")</f>
        <v/>
      </c>
      <c r="CW461" s="161" t="str">
        <f>IF('Formato 4_Ppto'!Q481&lt;&gt;"",'Formato 4_Ppto'!Q481,"")</f>
        <v/>
      </c>
      <c r="CX461" s="161" t="str">
        <f>IF('Formato 4_Ppto'!R481&lt;&gt;"",'Formato 4_Ppto'!R481,"")</f>
        <v/>
      </c>
      <c r="CY461" s="161" t="str">
        <f>IF('Formato 4_Ppto'!S481&lt;&gt;"",'Formato 4_Ppto'!S481,"")</f>
        <v/>
      </c>
      <c r="CZ461" s="161" t="str">
        <f>IF('Formato 4_Ppto'!T481&lt;&gt;"",'Formato 4_Ppto'!T481,"")</f>
        <v/>
      </c>
      <c r="DA461" s="161" t="str">
        <f>IF('Formato 4_Ppto'!U481&lt;&gt;"",'Formato 4_Ppto'!U481,"")</f>
        <v/>
      </c>
      <c r="DB461" s="161" t="str">
        <f>IF('Formato 4_Ppto'!V481&lt;&gt;"",'Formato 4_Ppto'!V481,"")</f>
        <v/>
      </c>
      <c r="DC461" s="161" t="str">
        <f>IF('Formato 4_Ppto'!W481&lt;&gt;"",'Formato 4_Ppto'!W481,"")</f>
        <v/>
      </c>
      <c r="DD461" s="162" t="str">
        <f>IF('Formato 4_Ppto'!X481&lt;&gt;"",'Formato 4_Ppto'!X481,"")</f>
        <v/>
      </c>
      <c r="DE461" s="162" t="str">
        <f>IF('Formato 4_Ppto'!Y481&lt;&gt;"",'Formato 4_Ppto'!Y481,"")</f>
        <v/>
      </c>
      <c r="DF461" s="162" t="str">
        <f>IF('Formato 4_Ppto'!Z481&lt;&gt;"",'Formato 4_Ppto'!Z481,"")</f>
        <v/>
      </c>
      <c r="DG461" s="162" t="str">
        <f>IF('Formato 4_Ppto'!AA481&lt;&gt;"",'Formato 4_Ppto'!AA481,"")</f>
        <v/>
      </c>
      <c r="DH461" s="162" t="str">
        <f>IF('Formato 4_Ppto'!AB481&lt;&gt;"",'Formato 4_Ppto'!AB481,"")</f>
        <v/>
      </c>
      <c r="DI461" s="162" t="str">
        <f>IF('Formato 4_Ppto'!AC481&lt;&gt;"",'Formato 4_Ppto'!AC481,"")</f>
        <v/>
      </c>
      <c r="DJ461" s="162" t="str">
        <f>IF('Formato 4_Ppto'!AD481&lt;&gt;"",'Formato 4_Ppto'!AD481,"")</f>
        <v/>
      </c>
      <c r="DK461" s="162" t="str">
        <f>IF('Formato 4_Ppto'!AE481&lt;&gt;"",'Formato 4_Ppto'!AE481,"")</f>
        <v/>
      </c>
      <c r="DL461" s="162" t="str">
        <f>IF('Formato 4_Ppto'!AF481&lt;&gt;"",'Formato 4_Ppto'!AF481,"")</f>
        <v/>
      </c>
      <c r="DM461" s="162" t="str">
        <f>IF('Formato 4_Ppto'!AG481&lt;&gt;"",'Formato 4_Ppto'!AG481,"")</f>
        <v/>
      </c>
      <c r="DN461" s="162" t="str">
        <f>IF('Formato 4_Ppto'!AH481&lt;&gt;"",'Formato 4_Ppto'!AH481,"")</f>
        <v/>
      </c>
      <c r="DO461" s="162" t="str">
        <f>IF('Formato 4_Ppto'!AI481&lt;&gt;"",'Formato 4_Ppto'!AI481,"")</f>
        <v/>
      </c>
      <c r="DP461" s="163" t="str">
        <f>IF('Formato 4_Ppto'!AJ481&lt;&gt;"",'Formato 4_Ppto'!AJ481,"")</f>
        <v/>
      </c>
    </row>
    <row r="462" spans="2:120" x14ac:dyDescent="0.3">
      <c r="B462" s="13" t="str">
        <f>IF(OR(Tabla6[[#This Row],[IDA]]="",Tabla6[[#This Row],[IDT]]="",Tabla6[[#This Row],[IDI]]=""),"",Tabla6[[#This Row],[IDA]]&amp;"."&amp;Tabla6[[#This Row],[IDT]]&amp;"."&amp;Tabla6[[#This Row],[IDI]])</f>
        <v/>
      </c>
      <c r="C462" s="13" t="str">
        <f>IF(Formato_02!$B$14&lt;&gt;"",0,"")</f>
        <v/>
      </c>
      <c r="D462" s="13" t="str">
        <f>IF(Formato_02!$H$9&lt;&gt;"",Formato_02!$H$9,"")</f>
        <v/>
      </c>
      <c r="E462" s="24" t="str">
        <f t="shared" si="56"/>
        <v/>
      </c>
      <c r="F462" s="24" t="str">
        <f>IF(Formato_02!$B$14&lt;&gt;"",Formato_02!$B$14,"")</f>
        <v/>
      </c>
      <c r="G462" s="22" t="str">
        <f>IF('Formato 3_Gantt'!C467&lt;&gt;"",'Formato 3_Gantt'!C467,"")</f>
        <v/>
      </c>
      <c r="H462" s="13" t="str">
        <f>IF('Formato 3_Gantt'!D$8&lt;&gt;"",'Formato 3_Gantt'!D$8,"")</f>
        <v/>
      </c>
      <c r="I462" s="13" t="str">
        <f>IF('Formato 3_Gantt'!E$8&lt;&gt;"",'Formato 3_Gantt'!E$8,"")</f>
        <v/>
      </c>
      <c r="J462" s="13" t="str">
        <f>IF('Formato 3_Gantt'!F$8&lt;&gt;"",'Formato 3_Gantt'!F$8,"")</f>
        <v/>
      </c>
      <c r="K462" s="158" t="str">
        <f>IF('Formato 3_Gantt'!G$8&lt;&gt;"",'Formato 3_Gantt'!G$8,"")</f>
        <v/>
      </c>
      <c r="L462" s="158" t="str">
        <f>IF('Formato 3_Gantt'!H$8&lt;&gt;"",'Formato 3_Gantt'!H$8,"")</f>
        <v/>
      </c>
      <c r="M462" s="13" t="str">
        <f>IF('Formato 3_Gantt'!BL$8&lt;&gt;"",'Formato 3_Gantt'!BL$8,"")</f>
        <v/>
      </c>
      <c r="N462" s="13" t="str">
        <f>IF('Formato 3_Gantt'!BM$8&lt;&gt;"",'Formato 3_Gantt'!BM$8,"")</f>
        <v/>
      </c>
      <c r="O462" s="13" t="str">
        <f>IF('Formato 3_Gantt'!BN$8&lt;&gt;"",'Formato 3_Gantt'!BN$8,"")</f>
        <v/>
      </c>
      <c r="P462" s="13" t="str">
        <f>IF('Formato 3_Gantt'!BO$8&lt;&gt;"",'Formato 3_Gantt'!BO$8,"")</f>
        <v/>
      </c>
      <c r="Q462" s="13" t="str">
        <f>IF('Formato 3_Gantt'!BP$8&lt;&gt;"",'Formato 3_Gantt'!BP$8,"")</f>
        <v/>
      </c>
      <c r="R462" s="13" t="str">
        <f>IF('Formato 3_Gantt'!BQ$8&lt;&gt;"",'Formato 3_Gantt'!BQ$8,"")</f>
        <v/>
      </c>
      <c r="S462" s="13" t="str">
        <f>IF('Formato 3_Gantt'!BR$8&lt;&gt;"",'Formato 3_Gantt'!BR$8,"")</f>
        <v/>
      </c>
      <c r="T462" s="13" t="str">
        <f>IF('Formato 3_Gantt'!BS$8&lt;&gt;"",'Formato 3_Gantt'!BS$8,"")</f>
        <v/>
      </c>
      <c r="U462" s="13" t="str">
        <f>IF('Formato 3_Gantt'!BT$8&lt;&gt;"",'Formato 3_Gantt'!BT$8,"")</f>
        <v/>
      </c>
      <c r="V462" s="13" t="str">
        <f>IF('Formato 3_Gantt'!BU$8&lt;&gt;"",'Formato 3_Gantt'!BU$8,"")</f>
        <v/>
      </c>
      <c r="W462" s="13" t="str">
        <f>IF('Formato 3_Gantt'!BV$8&lt;&gt;"",'Formato 3_Gantt'!BV$8,"")</f>
        <v/>
      </c>
      <c r="X462" s="13" t="str">
        <f>IF('Formato 3_Gantt'!BW$8&lt;&gt;"",'Formato 3_Gantt'!BW$8,"")</f>
        <v/>
      </c>
      <c r="Y462" s="13" t="str">
        <f>IF('Formato 3_Gantt'!BX$8&lt;&gt;"",'Formato 3_Gantt'!BX$8,"")</f>
        <v/>
      </c>
      <c r="Z462" s="162" t="str">
        <f>IF(Formato_02!S$15&lt;&gt;"",Formato_02!S$15,"")</f>
        <v/>
      </c>
      <c r="AA462" s="162" t="str">
        <f>IF(Formato_02!T$15&lt;&gt;"",Formato_02!T$15,"")</f>
        <v/>
      </c>
      <c r="AB462" s="162" t="str">
        <f>IF(Formato_02!U$15&lt;&gt;"",Formato_02!U$15,"")</f>
        <v/>
      </c>
      <c r="AC462" s="162" t="str">
        <f>IF(Formato_02!V$15&lt;&gt;"",Formato_02!V$15,"")</f>
        <v/>
      </c>
      <c r="AD462" s="162" t="str">
        <f>IF(Formato_02!W$15&lt;&gt;"",Formato_02!W$15,"")</f>
        <v/>
      </c>
      <c r="AE462" s="162" t="str">
        <f>IF(Formato_02!X$15&lt;&gt;"",Formato_02!X$15,"")</f>
        <v/>
      </c>
      <c r="AF462" s="162" t="str">
        <f>IF(Formato_02!Y$15&lt;&gt;"",Formato_02!Y$15,"")</f>
        <v/>
      </c>
      <c r="AG462" s="162" t="str">
        <f>IF(Formato_02!Z$15&lt;&gt;"",Formato_02!Z$15,"")</f>
        <v/>
      </c>
      <c r="AH462" s="162" t="str">
        <f>IF(Formato_02!AA$15&lt;&gt;"",Formato_02!AA$15,"")</f>
        <v/>
      </c>
      <c r="AI462" s="162" t="str">
        <f>IF(Formato_02!AB$15&lt;&gt;"",Formato_02!AB$15,"")</f>
        <v/>
      </c>
      <c r="AJ462" s="162" t="str">
        <f>IF(Formato_02!AC$15&lt;&gt;"",Formato_02!AC$15,"")</f>
        <v/>
      </c>
      <c r="AK462" s="162" t="str">
        <f>IF(Formato_02!AD$15&lt;&gt;"",Formato_02!AD$15,"")</f>
        <v/>
      </c>
      <c r="AL462" s="162" t="str">
        <f>IF(Formato_02!$N$14&lt;&gt;"",Formato_02!$N$14,"")</f>
        <v/>
      </c>
      <c r="AM462" s="13" t="str">
        <f>IF(Formato_02!$X$4&lt;&gt;"","AN","")</f>
        <v/>
      </c>
      <c r="AN462" s="24" t="str">
        <f t="shared" si="57"/>
        <v/>
      </c>
      <c r="AO462" s="13" t="str">
        <f>IF(Formato_02!$Y$4&lt;&gt;"","P027","")</f>
        <v/>
      </c>
      <c r="AP462" s="24" t="str">
        <f t="shared" si="58"/>
        <v/>
      </c>
      <c r="AQ462" s="13" t="str">
        <f>IF(Formato_02!$Z$4&lt;&gt;"","PNCVG","")</f>
        <v/>
      </c>
      <c r="AR462" s="24" t="str">
        <f t="shared" si="59"/>
        <v/>
      </c>
      <c r="AS462" s="13" t="str">
        <f>IF(Formato_02!$AA$4&lt;&gt;"","PNFF","")</f>
        <v/>
      </c>
      <c r="AT462" s="24" t="str">
        <f t="shared" si="60"/>
        <v/>
      </c>
      <c r="AU462" s="13" t="str">
        <f>IF(Formato_02!$AB$4&lt;&gt;"","PNPAM","")</f>
        <v/>
      </c>
      <c r="AV462" s="24" t="str">
        <f t="shared" si="61"/>
        <v/>
      </c>
      <c r="AW462" s="13" t="str">
        <f>IF(Formato_02!$AC$4&lt;&gt;"","PNAIA","")</f>
        <v/>
      </c>
      <c r="AX462" s="24" t="str">
        <f t="shared" si="62"/>
        <v/>
      </c>
      <c r="AY462" s="13" t="str">
        <f>IF(Formato_02!$AD$4&lt;&gt;"","PIO","")</f>
        <v/>
      </c>
      <c r="AZ462" s="24" t="str">
        <f t="shared" si="63"/>
        <v/>
      </c>
      <c r="BA462" s="13" t="str">
        <f>IF('Formato 3_Gantt'!B$24&lt;&gt;"",'Formato 3_Gantt'!A$24,"")</f>
        <v/>
      </c>
      <c r="BB462" s="24" t="str">
        <f>IF('Formato 3_Gantt'!B$24&lt;&gt;"",'Formato 3_Gantt'!B$24,"")</f>
        <v/>
      </c>
      <c r="BC462" s="22" t="str">
        <f>IF('Formato 3_Gantt'!C$24&lt;&gt;"",'Formato 3_Gantt'!C$24,"")</f>
        <v/>
      </c>
      <c r="BD462" s="13" t="str">
        <f>IF('Formato 3_Gantt'!D$24&lt;&gt;"",'Formato 3_Gantt'!D$24,"")</f>
        <v/>
      </c>
      <c r="BE462" s="161" t="str">
        <f>IF('Formato 3_Gantt'!E$24&lt;&gt;"",'Formato 3_Gantt'!E$24,"")</f>
        <v/>
      </c>
      <c r="BF462" s="13" t="str">
        <f>IF('Formato 3_Gantt'!F$24&lt;&gt;"",'Formato 3_Gantt'!F$24,"")</f>
        <v/>
      </c>
      <c r="BG462" s="158" t="str">
        <f>IF('Formato 3_Gantt'!G$24&lt;&gt;"",'Formato 3_Gantt'!G$24,"")</f>
        <v/>
      </c>
      <c r="BH462" s="158" t="str">
        <f>IF('Formato 3_Gantt'!H$24&lt;&gt;"",'Formato 3_Gantt'!H$24,"")</f>
        <v/>
      </c>
      <c r="BI462" s="161" t="str">
        <f>IF('Formato 3_Gantt'!BL$24&lt;&gt;"",'Formato 3_Gantt'!BL$24,"")</f>
        <v/>
      </c>
      <c r="BJ462" s="161" t="str">
        <f>IF('Formato 3_Gantt'!BM$24&lt;&gt;"",'Formato 3_Gantt'!BM$24,"")</f>
        <v/>
      </c>
      <c r="BK462" s="161" t="str">
        <f>IF('Formato 3_Gantt'!BN$24&lt;&gt;"",'Formato 3_Gantt'!BN$24,"")</f>
        <v/>
      </c>
      <c r="BL462" s="161" t="str">
        <f>IF('Formato 3_Gantt'!BO$24&lt;&gt;"",'Formato 3_Gantt'!BO$24,"")</f>
        <v/>
      </c>
      <c r="BM462" s="161" t="str">
        <f>IF('Formato 3_Gantt'!BP$24&lt;&gt;"",'Formato 3_Gantt'!BP$24,"")</f>
        <v/>
      </c>
      <c r="BN462" s="161" t="str">
        <f>IF('Formato 3_Gantt'!BQ$24&lt;&gt;"",'Formato 3_Gantt'!BQ$24,"")</f>
        <v/>
      </c>
      <c r="BO462" s="161" t="str">
        <f>IF('Formato 3_Gantt'!BR$24&lt;&gt;"",'Formato 3_Gantt'!BR$24,"")</f>
        <v/>
      </c>
      <c r="BP462" s="161" t="str">
        <f>IF('Formato 3_Gantt'!BS$24&lt;&gt;"",'Formato 3_Gantt'!BS$24,"")</f>
        <v/>
      </c>
      <c r="BQ462" s="161" t="str">
        <f>IF('Formato 3_Gantt'!BT$24&lt;&gt;"",'Formato 3_Gantt'!BT$24,"")</f>
        <v/>
      </c>
      <c r="BR462" s="161" t="str">
        <f>IF('Formato 3_Gantt'!BU$24&lt;&gt;"",'Formato 3_Gantt'!BU$24,"")</f>
        <v/>
      </c>
      <c r="BS462" s="161" t="str">
        <f>IF('Formato 3_Gantt'!BV$24&lt;&gt;"",'Formato 3_Gantt'!BV$24,"")</f>
        <v/>
      </c>
      <c r="BT462" s="161" t="str">
        <f>IF('Formato 3_Gantt'!BW$24&lt;&gt;"",'Formato 3_Gantt'!BW$24,"")</f>
        <v/>
      </c>
      <c r="BU462" s="161" t="str">
        <f>IF('Formato 3_Gantt'!BX$24&lt;&gt;"",'Formato 3_Gantt'!BX$24,"")</f>
        <v/>
      </c>
      <c r="BV462" s="163" t="str">
        <f>IF('Formato 4_Ppto'!I$472&lt;&gt;"",'Formato 4_Ppto'!I$472,"")</f>
        <v/>
      </c>
      <c r="BW462" s="162" t="str">
        <f>IF('Formato 4_Ppto'!X$472&lt;&gt;"",'Formato 4_Ppto'!X$472,"")</f>
        <v/>
      </c>
      <c r="BX462" s="162" t="str">
        <f>IF('Formato 4_Ppto'!Y$472&lt;&gt;"",'Formato 4_Ppto'!Y$472,"")</f>
        <v/>
      </c>
      <c r="BY462" s="162" t="str">
        <f>IF('Formato 4_Ppto'!Z$472&lt;&gt;"",'Formato 4_Ppto'!Z$472,"")</f>
        <v/>
      </c>
      <c r="BZ462" s="162" t="str">
        <f>IF('Formato 4_Ppto'!AA$472&lt;&gt;"",'Formato 4_Ppto'!AA$472,"")</f>
        <v/>
      </c>
      <c r="CA462" s="162" t="str">
        <f>IF('Formato 4_Ppto'!AB$472&lt;&gt;"",'Formato 4_Ppto'!AB$472,"")</f>
        <v/>
      </c>
      <c r="CB462" s="162" t="str">
        <f>IF('Formato 4_Ppto'!AC$472&lt;&gt;"",'Formato 4_Ppto'!AC$472,"")</f>
        <v/>
      </c>
      <c r="CC462" s="162" t="str">
        <f>IF('Formato 4_Ppto'!AD$472&lt;&gt;"",'Formato 4_Ppto'!AD$472,"")</f>
        <v/>
      </c>
      <c r="CD462" s="162" t="str">
        <f>IF('Formato 4_Ppto'!AE$472&lt;&gt;"",'Formato 4_Ppto'!AE$472,"")</f>
        <v/>
      </c>
      <c r="CE462" s="162" t="str">
        <f>IF('Formato 4_Ppto'!AF$472&lt;&gt;"",'Formato 4_Ppto'!AF$472,"")</f>
        <v/>
      </c>
      <c r="CF462" s="162" t="str">
        <f>IF('Formato 4_Ppto'!AG$472&lt;&gt;"",'Formato 4_Ppto'!AG$472,"")</f>
        <v/>
      </c>
      <c r="CG462" s="162" t="str">
        <f>IF('Formato 4_Ppto'!AH$472&lt;&gt;"",'Formato 4_Ppto'!AH$472,"")</f>
        <v/>
      </c>
      <c r="CH462" s="162" t="str">
        <f>IF('Formato 4_Ppto'!AI$472&lt;&gt;"",'Formato 4_Ppto'!AI$472,"")</f>
        <v/>
      </c>
      <c r="CI462" s="163" t="str">
        <f>IF('Formato 4_Ppto'!AJ$472&lt;&gt;"",'Formato 4_Ppto'!AJ$472,"")</f>
        <v/>
      </c>
      <c r="CJ462" s="13" t="str">
        <f>IF('Formato 4_Ppto'!B482&lt;&gt;"",'Formato 4_Ppto'!A482,"")</f>
        <v/>
      </c>
      <c r="CK462" s="24" t="str">
        <f>IF('Formato 4_Ppto'!B482&lt;&gt;"",'Formato 4_Ppto'!B482,"")</f>
        <v/>
      </c>
      <c r="CL462" s="22" t="str">
        <f>IF('Formato 4_Ppto'!C482&lt;&gt;"",'Formato 4_Ppto'!C482,"")</f>
        <v/>
      </c>
      <c r="CM462" s="24" t="str">
        <f>IF('Formato 4_Ppto'!D482&lt;&gt;"",'Formato 4_Ppto'!D482,"")</f>
        <v/>
      </c>
      <c r="CN462" s="161" t="str">
        <f>IF('Formato 4_Ppto'!E482&lt;&gt;"",'Formato 4_Ppto'!E482,"")</f>
        <v/>
      </c>
      <c r="CO462" s="161" t="str">
        <f>IF('Formato 4_Ppto'!G482&lt;&gt;"",'Formato 4_Ppto'!G482,"")</f>
        <v/>
      </c>
      <c r="CP462" s="163" t="str">
        <f>IF('Formato 4_Ppto'!I482&lt;&gt;"",'Formato 4_Ppto'!I482,"")</f>
        <v/>
      </c>
      <c r="CQ462" s="161" t="str">
        <f>IF('Formato 4_Ppto'!K482&lt;&gt;"",'Formato 4_Ppto'!K482,"")</f>
        <v/>
      </c>
      <c r="CR462" s="161" t="str">
        <f>IF('Formato 4_Ppto'!L482&lt;&gt;"",'Formato 4_Ppto'!L482,"")</f>
        <v/>
      </c>
      <c r="CS462" s="161" t="str">
        <f>IF('Formato 4_Ppto'!M482&lt;&gt;"",'Formato 4_Ppto'!M482,"")</f>
        <v/>
      </c>
      <c r="CT462" s="161" t="str">
        <f>IF('Formato 4_Ppto'!N482&lt;&gt;"",'Formato 4_Ppto'!N482,"")</f>
        <v/>
      </c>
      <c r="CU462" s="161" t="str">
        <f>IF('Formato 4_Ppto'!O482&lt;&gt;"",'Formato 4_Ppto'!O482,"")</f>
        <v/>
      </c>
      <c r="CV462" s="161" t="str">
        <f>IF('Formato 4_Ppto'!P482&lt;&gt;"",'Formato 4_Ppto'!P482,"")</f>
        <v/>
      </c>
      <c r="CW462" s="161" t="str">
        <f>IF('Formato 4_Ppto'!Q482&lt;&gt;"",'Formato 4_Ppto'!Q482,"")</f>
        <v/>
      </c>
      <c r="CX462" s="161" t="str">
        <f>IF('Formato 4_Ppto'!R482&lt;&gt;"",'Formato 4_Ppto'!R482,"")</f>
        <v/>
      </c>
      <c r="CY462" s="161" t="str">
        <f>IF('Formato 4_Ppto'!S482&lt;&gt;"",'Formato 4_Ppto'!S482,"")</f>
        <v/>
      </c>
      <c r="CZ462" s="161" t="str">
        <f>IF('Formato 4_Ppto'!T482&lt;&gt;"",'Formato 4_Ppto'!T482,"")</f>
        <v/>
      </c>
      <c r="DA462" s="161" t="str">
        <f>IF('Formato 4_Ppto'!U482&lt;&gt;"",'Formato 4_Ppto'!U482,"")</f>
        <v/>
      </c>
      <c r="DB462" s="161" t="str">
        <f>IF('Formato 4_Ppto'!V482&lt;&gt;"",'Formato 4_Ppto'!V482,"")</f>
        <v/>
      </c>
      <c r="DC462" s="161" t="str">
        <f>IF('Formato 4_Ppto'!W482&lt;&gt;"",'Formato 4_Ppto'!W482,"")</f>
        <v/>
      </c>
      <c r="DD462" s="162" t="str">
        <f>IF('Formato 4_Ppto'!X482&lt;&gt;"",'Formato 4_Ppto'!X482,"")</f>
        <v/>
      </c>
      <c r="DE462" s="162" t="str">
        <f>IF('Formato 4_Ppto'!Y482&lt;&gt;"",'Formato 4_Ppto'!Y482,"")</f>
        <v/>
      </c>
      <c r="DF462" s="162" t="str">
        <f>IF('Formato 4_Ppto'!Z482&lt;&gt;"",'Formato 4_Ppto'!Z482,"")</f>
        <v/>
      </c>
      <c r="DG462" s="162" t="str">
        <f>IF('Formato 4_Ppto'!AA482&lt;&gt;"",'Formato 4_Ppto'!AA482,"")</f>
        <v/>
      </c>
      <c r="DH462" s="162" t="str">
        <f>IF('Formato 4_Ppto'!AB482&lt;&gt;"",'Formato 4_Ppto'!AB482,"")</f>
        <v/>
      </c>
      <c r="DI462" s="162" t="str">
        <f>IF('Formato 4_Ppto'!AC482&lt;&gt;"",'Formato 4_Ppto'!AC482,"")</f>
        <v/>
      </c>
      <c r="DJ462" s="162" t="str">
        <f>IF('Formato 4_Ppto'!AD482&lt;&gt;"",'Formato 4_Ppto'!AD482,"")</f>
        <v/>
      </c>
      <c r="DK462" s="162" t="str">
        <f>IF('Formato 4_Ppto'!AE482&lt;&gt;"",'Formato 4_Ppto'!AE482,"")</f>
        <v/>
      </c>
      <c r="DL462" s="162" t="str">
        <f>IF('Formato 4_Ppto'!AF482&lt;&gt;"",'Formato 4_Ppto'!AF482,"")</f>
        <v/>
      </c>
      <c r="DM462" s="162" t="str">
        <f>IF('Formato 4_Ppto'!AG482&lt;&gt;"",'Formato 4_Ppto'!AG482,"")</f>
        <v/>
      </c>
      <c r="DN462" s="162" t="str">
        <f>IF('Formato 4_Ppto'!AH482&lt;&gt;"",'Formato 4_Ppto'!AH482,"")</f>
        <v/>
      </c>
      <c r="DO462" s="162" t="str">
        <f>IF('Formato 4_Ppto'!AI482&lt;&gt;"",'Formato 4_Ppto'!AI482,"")</f>
        <v/>
      </c>
      <c r="DP462" s="163" t="str">
        <f>IF('Formato 4_Ppto'!AJ482&lt;&gt;"",'Formato 4_Ppto'!AJ482,"")</f>
        <v/>
      </c>
    </row>
    <row r="463" spans="2:120" x14ac:dyDescent="0.3">
      <c r="B463" s="13" t="str">
        <f>IF(OR(Tabla6[[#This Row],[IDA]]="",Tabla6[[#This Row],[IDT]]="",Tabla6[[#This Row],[IDI]]=""),"",Tabla6[[#This Row],[IDA]]&amp;"."&amp;Tabla6[[#This Row],[IDT]]&amp;"."&amp;Tabla6[[#This Row],[IDI]])</f>
        <v/>
      </c>
      <c r="C463" s="13" t="str">
        <f>IF(Formato_02!$B$14&lt;&gt;"",0,"")</f>
        <v/>
      </c>
      <c r="D463" s="13" t="str">
        <f>IF(Formato_02!$H$9&lt;&gt;"",Formato_02!$H$9,"")</f>
        <v/>
      </c>
      <c r="E463" s="24" t="str">
        <f t="shared" si="56"/>
        <v/>
      </c>
      <c r="F463" s="24" t="str">
        <f>IF(Formato_02!$B$14&lt;&gt;"",Formato_02!$B$14,"")</f>
        <v/>
      </c>
      <c r="G463" s="22" t="str">
        <f>IF('Formato 3_Gantt'!C468&lt;&gt;"",'Formato 3_Gantt'!C468,"")</f>
        <v/>
      </c>
      <c r="H463" s="13" t="str">
        <f>IF('Formato 3_Gantt'!D$8&lt;&gt;"",'Formato 3_Gantt'!D$8,"")</f>
        <v/>
      </c>
      <c r="I463" s="13" t="str">
        <f>IF('Formato 3_Gantt'!E$8&lt;&gt;"",'Formato 3_Gantt'!E$8,"")</f>
        <v/>
      </c>
      <c r="J463" s="13" t="str">
        <f>IF('Formato 3_Gantt'!F$8&lt;&gt;"",'Formato 3_Gantt'!F$8,"")</f>
        <v/>
      </c>
      <c r="K463" s="158" t="str">
        <f>IF('Formato 3_Gantt'!G$8&lt;&gt;"",'Formato 3_Gantt'!G$8,"")</f>
        <v/>
      </c>
      <c r="L463" s="158" t="str">
        <f>IF('Formato 3_Gantt'!H$8&lt;&gt;"",'Formato 3_Gantt'!H$8,"")</f>
        <v/>
      </c>
      <c r="M463" s="13" t="str">
        <f>IF('Formato 3_Gantt'!BL$8&lt;&gt;"",'Formato 3_Gantt'!BL$8,"")</f>
        <v/>
      </c>
      <c r="N463" s="13" t="str">
        <f>IF('Formato 3_Gantt'!BM$8&lt;&gt;"",'Formato 3_Gantt'!BM$8,"")</f>
        <v/>
      </c>
      <c r="O463" s="13" t="str">
        <f>IF('Formato 3_Gantt'!BN$8&lt;&gt;"",'Formato 3_Gantt'!BN$8,"")</f>
        <v/>
      </c>
      <c r="P463" s="13" t="str">
        <f>IF('Formato 3_Gantt'!BO$8&lt;&gt;"",'Formato 3_Gantt'!BO$8,"")</f>
        <v/>
      </c>
      <c r="Q463" s="13" t="str">
        <f>IF('Formato 3_Gantt'!BP$8&lt;&gt;"",'Formato 3_Gantt'!BP$8,"")</f>
        <v/>
      </c>
      <c r="R463" s="13" t="str">
        <f>IF('Formato 3_Gantt'!BQ$8&lt;&gt;"",'Formato 3_Gantt'!BQ$8,"")</f>
        <v/>
      </c>
      <c r="S463" s="13" t="str">
        <f>IF('Formato 3_Gantt'!BR$8&lt;&gt;"",'Formato 3_Gantt'!BR$8,"")</f>
        <v/>
      </c>
      <c r="T463" s="13" t="str">
        <f>IF('Formato 3_Gantt'!BS$8&lt;&gt;"",'Formato 3_Gantt'!BS$8,"")</f>
        <v/>
      </c>
      <c r="U463" s="13" t="str">
        <f>IF('Formato 3_Gantt'!BT$8&lt;&gt;"",'Formato 3_Gantt'!BT$8,"")</f>
        <v/>
      </c>
      <c r="V463" s="13" t="str">
        <f>IF('Formato 3_Gantt'!BU$8&lt;&gt;"",'Formato 3_Gantt'!BU$8,"")</f>
        <v/>
      </c>
      <c r="W463" s="13" t="str">
        <f>IF('Formato 3_Gantt'!BV$8&lt;&gt;"",'Formato 3_Gantt'!BV$8,"")</f>
        <v/>
      </c>
      <c r="X463" s="13" t="str">
        <f>IF('Formato 3_Gantt'!BW$8&lt;&gt;"",'Formato 3_Gantt'!BW$8,"")</f>
        <v/>
      </c>
      <c r="Y463" s="13" t="str">
        <f>IF('Formato 3_Gantt'!BX$8&lt;&gt;"",'Formato 3_Gantt'!BX$8,"")</f>
        <v/>
      </c>
      <c r="Z463" s="162" t="str">
        <f>IF(Formato_02!S$15&lt;&gt;"",Formato_02!S$15,"")</f>
        <v/>
      </c>
      <c r="AA463" s="162" t="str">
        <f>IF(Formato_02!T$15&lt;&gt;"",Formato_02!T$15,"")</f>
        <v/>
      </c>
      <c r="AB463" s="162" t="str">
        <f>IF(Formato_02!U$15&lt;&gt;"",Formato_02!U$15,"")</f>
        <v/>
      </c>
      <c r="AC463" s="162" t="str">
        <f>IF(Formato_02!V$15&lt;&gt;"",Formato_02!V$15,"")</f>
        <v/>
      </c>
      <c r="AD463" s="162" t="str">
        <f>IF(Formato_02!W$15&lt;&gt;"",Formato_02!W$15,"")</f>
        <v/>
      </c>
      <c r="AE463" s="162" t="str">
        <f>IF(Formato_02!X$15&lt;&gt;"",Formato_02!X$15,"")</f>
        <v/>
      </c>
      <c r="AF463" s="162" t="str">
        <f>IF(Formato_02!Y$15&lt;&gt;"",Formato_02!Y$15,"")</f>
        <v/>
      </c>
      <c r="AG463" s="162" t="str">
        <f>IF(Formato_02!Z$15&lt;&gt;"",Formato_02!Z$15,"")</f>
        <v/>
      </c>
      <c r="AH463" s="162" t="str">
        <f>IF(Formato_02!AA$15&lt;&gt;"",Formato_02!AA$15,"")</f>
        <v/>
      </c>
      <c r="AI463" s="162" t="str">
        <f>IF(Formato_02!AB$15&lt;&gt;"",Formato_02!AB$15,"")</f>
        <v/>
      </c>
      <c r="AJ463" s="162" t="str">
        <f>IF(Formato_02!AC$15&lt;&gt;"",Formato_02!AC$15,"")</f>
        <v/>
      </c>
      <c r="AK463" s="162" t="str">
        <f>IF(Formato_02!AD$15&lt;&gt;"",Formato_02!AD$15,"")</f>
        <v/>
      </c>
      <c r="AL463" s="162" t="str">
        <f>IF(Formato_02!$N$14&lt;&gt;"",Formato_02!$N$14,"")</f>
        <v/>
      </c>
      <c r="AM463" s="13" t="str">
        <f>IF(Formato_02!$X$4&lt;&gt;"","AN","")</f>
        <v/>
      </c>
      <c r="AN463" s="24" t="str">
        <f t="shared" si="57"/>
        <v/>
      </c>
      <c r="AO463" s="13" t="str">
        <f>IF(Formato_02!$Y$4&lt;&gt;"","P027","")</f>
        <v/>
      </c>
      <c r="AP463" s="24" t="str">
        <f t="shared" si="58"/>
        <v/>
      </c>
      <c r="AQ463" s="13" t="str">
        <f>IF(Formato_02!$Z$4&lt;&gt;"","PNCVG","")</f>
        <v/>
      </c>
      <c r="AR463" s="24" t="str">
        <f t="shared" si="59"/>
        <v/>
      </c>
      <c r="AS463" s="13" t="str">
        <f>IF(Formato_02!$AA$4&lt;&gt;"","PNFF","")</f>
        <v/>
      </c>
      <c r="AT463" s="24" t="str">
        <f t="shared" si="60"/>
        <v/>
      </c>
      <c r="AU463" s="13" t="str">
        <f>IF(Formato_02!$AB$4&lt;&gt;"","PNPAM","")</f>
        <v/>
      </c>
      <c r="AV463" s="24" t="str">
        <f t="shared" si="61"/>
        <v/>
      </c>
      <c r="AW463" s="13" t="str">
        <f>IF(Formato_02!$AC$4&lt;&gt;"","PNAIA","")</f>
        <v/>
      </c>
      <c r="AX463" s="24" t="str">
        <f t="shared" si="62"/>
        <v/>
      </c>
      <c r="AY463" s="13" t="str">
        <f>IF(Formato_02!$AD$4&lt;&gt;"","PIO","")</f>
        <v/>
      </c>
      <c r="AZ463" s="24" t="str">
        <f t="shared" si="63"/>
        <v/>
      </c>
      <c r="BA463" s="13" t="str">
        <f>IF('Formato 3_Gantt'!B$24&lt;&gt;"",'Formato 3_Gantt'!A$24,"")</f>
        <v/>
      </c>
      <c r="BB463" s="24" t="str">
        <f>IF('Formato 3_Gantt'!B$24&lt;&gt;"",'Formato 3_Gantt'!B$24,"")</f>
        <v/>
      </c>
      <c r="BC463" s="22" t="str">
        <f>IF('Formato 3_Gantt'!C$24&lt;&gt;"",'Formato 3_Gantt'!C$24,"")</f>
        <v/>
      </c>
      <c r="BD463" s="13" t="str">
        <f>IF('Formato 3_Gantt'!D$24&lt;&gt;"",'Formato 3_Gantt'!D$24,"")</f>
        <v/>
      </c>
      <c r="BE463" s="161" t="str">
        <f>IF('Formato 3_Gantt'!E$24&lt;&gt;"",'Formato 3_Gantt'!E$24,"")</f>
        <v/>
      </c>
      <c r="BF463" s="13" t="str">
        <f>IF('Formato 3_Gantt'!F$24&lt;&gt;"",'Formato 3_Gantt'!F$24,"")</f>
        <v/>
      </c>
      <c r="BG463" s="158" t="str">
        <f>IF('Formato 3_Gantt'!G$24&lt;&gt;"",'Formato 3_Gantt'!G$24,"")</f>
        <v/>
      </c>
      <c r="BH463" s="158" t="str">
        <f>IF('Formato 3_Gantt'!H$24&lt;&gt;"",'Formato 3_Gantt'!H$24,"")</f>
        <v/>
      </c>
      <c r="BI463" s="161" t="str">
        <f>IF('Formato 3_Gantt'!BL$24&lt;&gt;"",'Formato 3_Gantt'!BL$24,"")</f>
        <v/>
      </c>
      <c r="BJ463" s="161" t="str">
        <f>IF('Formato 3_Gantt'!BM$24&lt;&gt;"",'Formato 3_Gantt'!BM$24,"")</f>
        <v/>
      </c>
      <c r="BK463" s="161" t="str">
        <f>IF('Formato 3_Gantt'!BN$24&lt;&gt;"",'Formato 3_Gantt'!BN$24,"")</f>
        <v/>
      </c>
      <c r="BL463" s="161" t="str">
        <f>IF('Formato 3_Gantt'!BO$24&lt;&gt;"",'Formato 3_Gantt'!BO$24,"")</f>
        <v/>
      </c>
      <c r="BM463" s="161" t="str">
        <f>IF('Formato 3_Gantt'!BP$24&lt;&gt;"",'Formato 3_Gantt'!BP$24,"")</f>
        <v/>
      </c>
      <c r="BN463" s="161" t="str">
        <f>IF('Formato 3_Gantt'!BQ$24&lt;&gt;"",'Formato 3_Gantt'!BQ$24,"")</f>
        <v/>
      </c>
      <c r="BO463" s="161" t="str">
        <f>IF('Formato 3_Gantt'!BR$24&lt;&gt;"",'Formato 3_Gantt'!BR$24,"")</f>
        <v/>
      </c>
      <c r="BP463" s="161" t="str">
        <f>IF('Formato 3_Gantt'!BS$24&lt;&gt;"",'Formato 3_Gantt'!BS$24,"")</f>
        <v/>
      </c>
      <c r="BQ463" s="161" t="str">
        <f>IF('Formato 3_Gantt'!BT$24&lt;&gt;"",'Formato 3_Gantt'!BT$24,"")</f>
        <v/>
      </c>
      <c r="BR463" s="161" t="str">
        <f>IF('Formato 3_Gantt'!BU$24&lt;&gt;"",'Formato 3_Gantt'!BU$24,"")</f>
        <v/>
      </c>
      <c r="BS463" s="161" t="str">
        <f>IF('Formato 3_Gantt'!BV$24&lt;&gt;"",'Formato 3_Gantt'!BV$24,"")</f>
        <v/>
      </c>
      <c r="BT463" s="161" t="str">
        <f>IF('Formato 3_Gantt'!BW$24&lt;&gt;"",'Formato 3_Gantt'!BW$24,"")</f>
        <v/>
      </c>
      <c r="BU463" s="161" t="str">
        <f>IF('Formato 3_Gantt'!BX$24&lt;&gt;"",'Formato 3_Gantt'!BX$24,"")</f>
        <v/>
      </c>
      <c r="BV463" s="163" t="str">
        <f>IF('Formato 4_Ppto'!I$472&lt;&gt;"",'Formato 4_Ppto'!I$472,"")</f>
        <v/>
      </c>
      <c r="BW463" s="162" t="str">
        <f>IF('Formato 4_Ppto'!X$472&lt;&gt;"",'Formato 4_Ppto'!X$472,"")</f>
        <v/>
      </c>
      <c r="BX463" s="162" t="str">
        <f>IF('Formato 4_Ppto'!Y$472&lt;&gt;"",'Formato 4_Ppto'!Y$472,"")</f>
        <v/>
      </c>
      <c r="BY463" s="162" t="str">
        <f>IF('Formato 4_Ppto'!Z$472&lt;&gt;"",'Formato 4_Ppto'!Z$472,"")</f>
        <v/>
      </c>
      <c r="BZ463" s="162" t="str">
        <f>IF('Formato 4_Ppto'!AA$472&lt;&gt;"",'Formato 4_Ppto'!AA$472,"")</f>
        <v/>
      </c>
      <c r="CA463" s="162" t="str">
        <f>IF('Formato 4_Ppto'!AB$472&lt;&gt;"",'Formato 4_Ppto'!AB$472,"")</f>
        <v/>
      </c>
      <c r="CB463" s="162" t="str">
        <f>IF('Formato 4_Ppto'!AC$472&lt;&gt;"",'Formato 4_Ppto'!AC$472,"")</f>
        <v/>
      </c>
      <c r="CC463" s="162" t="str">
        <f>IF('Formato 4_Ppto'!AD$472&lt;&gt;"",'Formato 4_Ppto'!AD$472,"")</f>
        <v/>
      </c>
      <c r="CD463" s="162" t="str">
        <f>IF('Formato 4_Ppto'!AE$472&lt;&gt;"",'Formato 4_Ppto'!AE$472,"")</f>
        <v/>
      </c>
      <c r="CE463" s="162" t="str">
        <f>IF('Formato 4_Ppto'!AF$472&lt;&gt;"",'Formato 4_Ppto'!AF$472,"")</f>
        <v/>
      </c>
      <c r="CF463" s="162" t="str">
        <f>IF('Formato 4_Ppto'!AG$472&lt;&gt;"",'Formato 4_Ppto'!AG$472,"")</f>
        <v/>
      </c>
      <c r="CG463" s="162" t="str">
        <f>IF('Formato 4_Ppto'!AH$472&lt;&gt;"",'Formato 4_Ppto'!AH$472,"")</f>
        <v/>
      </c>
      <c r="CH463" s="162" t="str">
        <f>IF('Formato 4_Ppto'!AI$472&lt;&gt;"",'Formato 4_Ppto'!AI$472,"")</f>
        <v/>
      </c>
      <c r="CI463" s="163" t="str">
        <f>IF('Formato 4_Ppto'!AJ$472&lt;&gt;"",'Formato 4_Ppto'!AJ$472,"")</f>
        <v/>
      </c>
      <c r="CJ463" s="13" t="str">
        <f>IF('Formato 4_Ppto'!B483&lt;&gt;"",'Formato 4_Ppto'!A483,"")</f>
        <v/>
      </c>
      <c r="CK463" s="24" t="str">
        <f>IF('Formato 4_Ppto'!B483&lt;&gt;"",'Formato 4_Ppto'!B483,"")</f>
        <v/>
      </c>
      <c r="CL463" s="22" t="str">
        <f>IF('Formato 4_Ppto'!C483&lt;&gt;"",'Formato 4_Ppto'!C483,"")</f>
        <v/>
      </c>
      <c r="CM463" s="24" t="str">
        <f>IF('Formato 4_Ppto'!D483&lt;&gt;"",'Formato 4_Ppto'!D483,"")</f>
        <v/>
      </c>
      <c r="CN463" s="161" t="str">
        <f>IF('Formato 4_Ppto'!E483&lt;&gt;"",'Formato 4_Ppto'!E483,"")</f>
        <v/>
      </c>
      <c r="CO463" s="161" t="str">
        <f>IF('Formato 4_Ppto'!G483&lt;&gt;"",'Formato 4_Ppto'!G483,"")</f>
        <v/>
      </c>
      <c r="CP463" s="163" t="str">
        <f>IF('Formato 4_Ppto'!I483&lt;&gt;"",'Formato 4_Ppto'!I483,"")</f>
        <v/>
      </c>
      <c r="CQ463" s="161" t="str">
        <f>IF('Formato 4_Ppto'!K483&lt;&gt;"",'Formato 4_Ppto'!K483,"")</f>
        <v/>
      </c>
      <c r="CR463" s="161" t="str">
        <f>IF('Formato 4_Ppto'!L483&lt;&gt;"",'Formato 4_Ppto'!L483,"")</f>
        <v/>
      </c>
      <c r="CS463" s="161" t="str">
        <f>IF('Formato 4_Ppto'!M483&lt;&gt;"",'Formato 4_Ppto'!M483,"")</f>
        <v/>
      </c>
      <c r="CT463" s="161" t="str">
        <f>IF('Formato 4_Ppto'!N483&lt;&gt;"",'Formato 4_Ppto'!N483,"")</f>
        <v/>
      </c>
      <c r="CU463" s="161" t="str">
        <f>IF('Formato 4_Ppto'!O483&lt;&gt;"",'Formato 4_Ppto'!O483,"")</f>
        <v/>
      </c>
      <c r="CV463" s="161" t="str">
        <f>IF('Formato 4_Ppto'!P483&lt;&gt;"",'Formato 4_Ppto'!P483,"")</f>
        <v/>
      </c>
      <c r="CW463" s="161" t="str">
        <f>IF('Formato 4_Ppto'!Q483&lt;&gt;"",'Formato 4_Ppto'!Q483,"")</f>
        <v/>
      </c>
      <c r="CX463" s="161" t="str">
        <f>IF('Formato 4_Ppto'!R483&lt;&gt;"",'Formato 4_Ppto'!R483,"")</f>
        <v/>
      </c>
      <c r="CY463" s="161" t="str">
        <f>IF('Formato 4_Ppto'!S483&lt;&gt;"",'Formato 4_Ppto'!S483,"")</f>
        <v/>
      </c>
      <c r="CZ463" s="161" t="str">
        <f>IF('Formato 4_Ppto'!T483&lt;&gt;"",'Formato 4_Ppto'!T483,"")</f>
        <v/>
      </c>
      <c r="DA463" s="161" t="str">
        <f>IF('Formato 4_Ppto'!U483&lt;&gt;"",'Formato 4_Ppto'!U483,"")</f>
        <v/>
      </c>
      <c r="DB463" s="161" t="str">
        <f>IF('Formato 4_Ppto'!V483&lt;&gt;"",'Formato 4_Ppto'!V483,"")</f>
        <v/>
      </c>
      <c r="DC463" s="161" t="str">
        <f>IF('Formato 4_Ppto'!W483&lt;&gt;"",'Formato 4_Ppto'!W483,"")</f>
        <v/>
      </c>
      <c r="DD463" s="162" t="str">
        <f>IF('Formato 4_Ppto'!X483&lt;&gt;"",'Formato 4_Ppto'!X483,"")</f>
        <v/>
      </c>
      <c r="DE463" s="162" t="str">
        <f>IF('Formato 4_Ppto'!Y483&lt;&gt;"",'Formato 4_Ppto'!Y483,"")</f>
        <v/>
      </c>
      <c r="DF463" s="162" t="str">
        <f>IF('Formato 4_Ppto'!Z483&lt;&gt;"",'Formato 4_Ppto'!Z483,"")</f>
        <v/>
      </c>
      <c r="DG463" s="162" t="str">
        <f>IF('Formato 4_Ppto'!AA483&lt;&gt;"",'Formato 4_Ppto'!AA483,"")</f>
        <v/>
      </c>
      <c r="DH463" s="162" t="str">
        <f>IF('Formato 4_Ppto'!AB483&lt;&gt;"",'Formato 4_Ppto'!AB483,"")</f>
        <v/>
      </c>
      <c r="DI463" s="162" t="str">
        <f>IF('Formato 4_Ppto'!AC483&lt;&gt;"",'Formato 4_Ppto'!AC483,"")</f>
        <v/>
      </c>
      <c r="DJ463" s="162" t="str">
        <f>IF('Formato 4_Ppto'!AD483&lt;&gt;"",'Formato 4_Ppto'!AD483,"")</f>
        <v/>
      </c>
      <c r="DK463" s="162" t="str">
        <f>IF('Formato 4_Ppto'!AE483&lt;&gt;"",'Formato 4_Ppto'!AE483,"")</f>
        <v/>
      </c>
      <c r="DL463" s="162" t="str">
        <f>IF('Formato 4_Ppto'!AF483&lt;&gt;"",'Formato 4_Ppto'!AF483,"")</f>
        <v/>
      </c>
      <c r="DM463" s="162" t="str">
        <f>IF('Formato 4_Ppto'!AG483&lt;&gt;"",'Formato 4_Ppto'!AG483,"")</f>
        <v/>
      </c>
      <c r="DN463" s="162" t="str">
        <f>IF('Formato 4_Ppto'!AH483&lt;&gt;"",'Formato 4_Ppto'!AH483,"")</f>
        <v/>
      </c>
      <c r="DO463" s="162" t="str">
        <f>IF('Formato 4_Ppto'!AI483&lt;&gt;"",'Formato 4_Ppto'!AI483,"")</f>
        <v/>
      </c>
      <c r="DP463" s="163" t="str">
        <f>IF('Formato 4_Ppto'!AJ483&lt;&gt;"",'Formato 4_Ppto'!AJ483,"")</f>
        <v/>
      </c>
    </row>
    <row r="464" spans="2:120" x14ac:dyDescent="0.3">
      <c r="B464" s="13" t="str">
        <f>IF(OR(Tabla6[[#This Row],[IDA]]="",Tabla6[[#This Row],[IDT]]="",Tabla6[[#This Row],[IDI]]=""),"",Tabla6[[#This Row],[IDA]]&amp;"."&amp;Tabla6[[#This Row],[IDT]]&amp;"."&amp;Tabla6[[#This Row],[IDI]])</f>
        <v/>
      </c>
      <c r="C464" s="13" t="str">
        <f>IF(Formato_02!$B$14&lt;&gt;"",0,"")</f>
        <v/>
      </c>
      <c r="D464" s="13" t="str">
        <f>IF(Formato_02!$H$9&lt;&gt;"",Formato_02!$H$9,"")</f>
        <v/>
      </c>
      <c r="E464" s="24" t="str">
        <f t="shared" si="56"/>
        <v/>
      </c>
      <c r="F464" s="24" t="str">
        <f>IF(Formato_02!$B$14&lt;&gt;"",Formato_02!$B$14,"")</f>
        <v/>
      </c>
      <c r="G464" s="22" t="str">
        <f>IF('Formato 3_Gantt'!C469&lt;&gt;"",'Formato 3_Gantt'!C469,"")</f>
        <v/>
      </c>
      <c r="H464" s="13" t="str">
        <f>IF('Formato 3_Gantt'!D$8&lt;&gt;"",'Formato 3_Gantt'!D$8,"")</f>
        <v/>
      </c>
      <c r="I464" s="13" t="str">
        <f>IF('Formato 3_Gantt'!E$8&lt;&gt;"",'Formato 3_Gantt'!E$8,"")</f>
        <v/>
      </c>
      <c r="J464" s="13" t="str">
        <f>IF('Formato 3_Gantt'!F$8&lt;&gt;"",'Formato 3_Gantt'!F$8,"")</f>
        <v/>
      </c>
      <c r="K464" s="158" t="str">
        <f>IF('Formato 3_Gantt'!G$8&lt;&gt;"",'Formato 3_Gantt'!G$8,"")</f>
        <v/>
      </c>
      <c r="L464" s="158" t="str">
        <f>IF('Formato 3_Gantt'!H$8&lt;&gt;"",'Formato 3_Gantt'!H$8,"")</f>
        <v/>
      </c>
      <c r="M464" s="13" t="str">
        <f>IF('Formato 3_Gantt'!BL$8&lt;&gt;"",'Formato 3_Gantt'!BL$8,"")</f>
        <v/>
      </c>
      <c r="N464" s="13" t="str">
        <f>IF('Formato 3_Gantt'!BM$8&lt;&gt;"",'Formato 3_Gantt'!BM$8,"")</f>
        <v/>
      </c>
      <c r="O464" s="13" t="str">
        <f>IF('Formato 3_Gantt'!BN$8&lt;&gt;"",'Formato 3_Gantt'!BN$8,"")</f>
        <v/>
      </c>
      <c r="P464" s="13" t="str">
        <f>IF('Formato 3_Gantt'!BO$8&lt;&gt;"",'Formato 3_Gantt'!BO$8,"")</f>
        <v/>
      </c>
      <c r="Q464" s="13" t="str">
        <f>IF('Formato 3_Gantt'!BP$8&lt;&gt;"",'Formato 3_Gantt'!BP$8,"")</f>
        <v/>
      </c>
      <c r="R464" s="13" t="str">
        <f>IF('Formato 3_Gantt'!BQ$8&lt;&gt;"",'Formato 3_Gantt'!BQ$8,"")</f>
        <v/>
      </c>
      <c r="S464" s="13" t="str">
        <f>IF('Formato 3_Gantt'!BR$8&lt;&gt;"",'Formato 3_Gantt'!BR$8,"")</f>
        <v/>
      </c>
      <c r="T464" s="13" t="str">
        <f>IF('Formato 3_Gantt'!BS$8&lt;&gt;"",'Formato 3_Gantt'!BS$8,"")</f>
        <v/>
      </c>
      <c r="U464" s="13" t="str">
        <f>IF('Formato 3_Gantt'!BT$8&lt;&gt;"",'Formato 3_Gantt'!BT$8,"")</f>
        <v/>
      </c>
      <c r="V464" s="13" t="str">
        <f>IF('Formato 3_Gantt'!BU$8&lt;&gt;"",'Formato 3_Gantt'!BU$8,"")</f>
        <v/>
      </c>
      <c r="W464" s="13" t="str">
        <f>IF('Formato 3_Gantt'!BV$8&lt;&gt;"",'Formato 3_Gantt'!BV$8,"")</f>
        <v/>
      </c>
      <c r="X464" s="13" t="str">
        <f>IF('Formato 3_Gantt'!BW$8&lt;&gt;"",'Formato 3_Gantt'!BW$8,"")</f>
        <v/>
      </c>
      <c r="Y464" s="13" t="str">
        <f>IF('Formato 3_Gantt'!BX$8&lt;&gt;"",'Formato 3_Gantt'!BX$8,"")</f>
        <v/>
      </c>
      <c r="Z464" s="162" t="str">
        <f>IF(Formato_02!S$15&lt;&gt;"",Formato_02!S$15,"")</f>
        <v/>
      </c>
      <c r="AA464" s="162" t="str">
        <f>IF(Formato_02!T$15&lt;&gt;"",Formato_02!T$15,"")</f>
        <v/>
      </c>
      <c r="AB464" s="162" t="str">
        <f>IF(Formato_02!U$15&lt;&gt;"",Formato_02!U$15,"")</f>
        <v/>
      </c>
      <c r="AC464" s="162" t="str">
        <f>IF(Formato_02!V$15&lt;&gt;"",Formato_02!V$15,"")</f>
        <v/>
      </c>
      <c r="AD464" s="162" t="str">
        <f>IF(Formato_02!W$15&lt;&gt;"",Formato_02!W$15,"")</f>
        <v/>
      </c>
      <c r="AE464" s="162" t="str">
        <f>IF(Formato_02!X$15&lt;&gt;"",Formato_02!X$15,"")</f>
        <v/>
      </c>
      <c r="AF464" s="162" t="str">
        <f>IF(Formato_02!Y$15&lt;&gt;"",Formato_02!Y$15,"")</f>
        <v/>
      </c>
      <c r="AG464" s="162" t="str">
        <f>IF(Formato_02!Z$15&lt;&gt;"",Formato_02!Z$15,"")</f>
        <v/>
      </c>
      <c r="AH464" s="162" t="str">
        <f>IF(Formato_02!AA$15&lt;&gt;"",Formato_02!AA$15,"")</f>
        <v/>
      </c>
      <c r="AI464" s="162" t="str">
        <f>IF(Formato_02!AB$15&lt;&gt;"",Formato_02!AB$15,"")</f>
        <v/>
      </c>
      <c r="AJ464" s="162" t="str">
        <f>IF(Formato_02!AC$15&lt;&gt;"",Formato_02!AC$15,"")</f>
        <v/>
      </c>
      <c r="AK464" s="162" t="str">
        <f>IF(Formato_02!AD$15&lt;&gt;"",Formato_02!AD$15,"")</f>
        <v/>
      </c>
      <c r="AL464" s="162" t="str">
        <f>IF(Formato_02!$N$14&lt;&gt;"",Formato_02!$N$14,"")</f>
        <v/>
      </c>
      <c r="AM464" s="13" t="str">
        <f>IF(Formato_02!$X$4&lt;&gt;"","AN","")</f>
        <v/>
      </c>
      <c r="AN464" s="24" t="str">
        <f t="shared" si="57"/>
        <v/>
      </c>
      <c r="AO464" s="13" t="str">
        <f>IF(Formato_02!$Y$4&lt;&gt;"","P027","")</f>
        <v/>
      </c>
      <c r="AP464" s="24" t="str">
        <f t="shared" si="58"/>
        <v/>
      </c>
      <c r="AQ464" s="13" t="str">
        <f>IF(Formato_02!$Z$4&lt;&gt;"","PNCVG","")</f>
        <v/>
      </c>
      <c r="AR464" s="24" t="str">
        <f t="shared" si="59"/>
        <v/>
      </c>
      <c r="AS464" s="13" t="str">
        <f>IF(Formato_02!$AA$4&lt;&gt;"","PNFF","")</f>
        <v/>
      </c>
      <c r="AT464" s="24" t="str">
        <f t="shared" si="60"/>
        <v/>
      </c>
      <c r="AU464" s="13" t="str">
        <f>IF(Formato_02!$AB$4&lt;&gt;"","PNPAM","")</f>
        <v/>
      </c>
      <c r="AV464" s="24" t="str">
        <f t="shared" si="61"/>
        <v/>
      </c>
      <c r="AW464" s="13" t="str">
        <f>IF(Formato_02!$AC$4&lt;&gt;"","PNAIA","")</f>
        <v/>
      </c>
      <c r="AX464" s="24" t="str">
        <f t="shared" si="62"/>
        <v/>
      </c>
      <c r="AY464" s="13" t="str">
        <f>IF(Formato_02!$AD$4&lt;&gt;"","PIO","")</f>
        <v/>
      </c>
      <c r="AZ464" s="24" t="str">
        <f t="shared" si="63"/>
        <v/>
      </c>
      <c r="BA464" s="13" t="str">
        <f>IF('Formato 3_Gantt'!B$24&lt;&gt;"",'Formato 3_Gantt'!A$24,"")</f>
        <v/>
      </c>
      <c r="BB464" s="24" t="str">
        <f>IF('Formato 3_Gantt'!B$24&lt;&gt;"",'Formato 3_Gantt'!B$24,"")</f>
        <v/>
      </c>
      <c r="BC464" s="22" t="str">
        <f>IF('Formato 3_Gantt'!C$24&lt;&gt;"",'Formato 3_Gantt'!C$24,"")</f>
        <v/>
      </c>
      <c r="BD464" s="13" t="str">
        <f>IF('Formato 3_Gantt'!D$24&lt;&gt;"",'Formato 3_Gantt'!D$24,"")</f>
        <v/>
      </c>
      <c r="BE464" s="161" t="str">
        <f>IF('Formato 3_Gantt'!E$24&lt;&gt;"",'Formato 3_Gantt'!E$24,"")</f>
        <v/>
      </c>
      <c r="BF464" s="13" t="str">
        <f>IF('Formato 3_Gantt'!F$24&lt;&gt;"",'Formato 3_Gantt'!F$24,"")</f>
        <v/>
      </c>
      <c r="BG464" s="158" t="str">
        <f>IF('Formato 3_Gantt'!G$24&lt;&gt;"",'Formato 3_Gantt'!G$24,"")</f>
        <v/>
      </c>
      <c r="BH464" s="158" t="str">
        <f>IF('Formato 3_Gantt'!H$24&lt;&gt;"",'Formato 3_Gantt'!H$24,"")</f>
        <v/>
      </c>
      <c r="BI464" s="161" t="str">
        <f>IF('Formato 3_Gantt'!BL$24&lt;&gt;"",'Formato 3_Gantt'!BL$24,"")</f>
        <v/>
      </c>
      <c r="BJ464" s="161" t="str">
        <f>IF('Formato 3_Gantt'!BM$24&lt;&gt;"",'Formato 3_Gantt'!BM$24,"")</f>
        <v/>
      </c>
      <c r="BK464" s="161" t="str">
        <f>IF('Formato 3_Gantt'!BN$24&lt;&gt;"",'Formato 3_Gantt'!BN$24,"")</f>
        <v/>
      </c>
      <c r="BL464" s="161" t="str">
        <f>IF('Formato 3_Gantt'!BO$24&lt;&gt;"",'Formato 3_Gantt'!BO$24,"")</f>
        <v/>
      </c>
      <c r="BM464" s="161" t="str">
        <f>IF('Formato 3_Gantt'!BP$24&lt;&gt;"",'Formato 3_Gantt'!BP$24,"")</f>
        <v/>
      </c>
      <c r="BN464" s="161" t="str">
        <f>IF('Formato 3_Gantt'!BQ$24&lt;&gt;"",'Formato 3_Gantt'!BQ$24,"")</f>
        <v/>
      </c>
      <c r="BO464" s="161" t="str">
        <f>IF('Formato 3_Gantt'!BR$24&lt;&gt;"",'Formato 3_Gantt'!BR$24,"")</f>
        <v/>
      </c>
      <c r="BP464" s="161" t="str">
        <f>IF('Formato 3_Gantt'!BS$24&lt;&gt;"",'Formato 3_Gantt'!BS$24,"")</f>
        <v/>
      </c>
      <c r="BQ464" s="161" t="str">
        <f>IF('Formato 3_Gantt'!BT$24&lt;&gt;"",'Formato 3_Gantt'!BT$24,"")</f>
        <v/>
      </c>
      <c r="BR464" s="161" t="str">
        <f>IF('Formato 3_Gantt'!BU$24&lt;&gt;"",'Formato 3_Gantt'!BU$24,"")</f>
        <v/>
      </c>
      <c r="BS464" s="161" t="str">
        <f>IF('Formato 3_Gantt'!BV$24&lt;&gt;"",'Formato 3_Gantt'!BV$24,"")</f>
        <v/>
      </c>
      <c r="BT464" s="161" t="str">
        <f>IF('Formato 3_Gantt'!BW$24&lt;&gt;"",'Formato 3_Gantt'!BW$24,"")</f>
        <v/>
      </c>
      <c r="BU464" s="161" t="str">
        <f>IF('Formato 3_Gantt'!BX$24&lt;&gt;"",'Formato 3_Gantt'!BX$24,"")</f>
        <v/>
      </c>
      <c r="BV464" s="163" t="str">
        <f>IF('Formato 4_Ppto'!I$472&lt;&gt;"",'Formato 4_Ppto'!I$472,"")</f>
        <v/>
      </c>
      <c r="BW464" s="162" t="str">
        <f>IF('Formato 4_Ppto'!X$472&lt;&gt;"",'Formato 4_Ppto'!X$472,"")</f>
        <v/>
      </c>
      <c r="BX464" s="162" t="str">
        <f>IF('Formato 4_Ppto'!Y$472&lt;&gt;"",'Formato 4_Ppto'!Y$472,"")</f>
        <v/>
      </c>
      <c r="BY464" s="162" t="str">
        <f>IF('Formato 4_Ppto'!Z$472&lt;&gt;"",'Formato 4_Ppto'!Z$472,"")</f>
        <v/>
      </c>
      <c r="BZ464" s="162" t="str">
        <f>IF('Formato 4_Ppto'!AA$472&lt;&gt;"",'Formato 4_Ppto'!AA$472,"")</f>
        <v/>
      </c>
      <c r="CA464" s="162" t="str">
        <f>IF('Formato 4_Ppto'!AB$472&lt;&gt;"",'Formato 4_Ppto'!AB$472,"")</f>
        <v/>
      </c>
      <c r="CB464" s="162" t="str">
        <f>IF('Formato 4_Ppto'!AC$472&lt;&gt;"",'Formato 4_Ppto'!AC$472,"")</f>
        <v/>
      </c>
      <c r="CC464" s="162" t="str">
        <f>IF('Formato 4_Ppto'!AD$472&lt;&gt;"",'Formato 4_Ppto'!AD$472,"")</f>
        <v/>
      </c>
      <c r="CD464" s="162" t="str">
        <f>IF('Formato 4_Ppto'!AE$472&lt;&gt;"",'Formato 4_Ppto'!AE$472,"")</f>
        <v/>
      </c>
      <c r="CE464" s="162" t="str">
        <f>IF('Formato 4_Ppto'!AF$472&lt;&gt;"",'Formato 4_Ppto'!AF$472,"")</f>
        <v/>
      </c>
      <c r="CF464" s="162" t="str">
        <f>IF('Formato 4_Ppto'!AG$472&lt;&gt;"",'Formato 4_Ppto'!AG$472,"")</f>
        <v/>
      </c>
      <c r="CG464" s="162" t="str">
        <f>IF('Formato 4_Ppto'!AH$472&lt;&gt;"",'Formato 4_Ppto'!AH$472,"")</f>
        <v/>
      </c>
      <c r="CH464" s="162" t="str">
        <f>IF('Formato 4_Ppto'!AI$472&lt;&gt;"",'Formato 4_Ppto'!AI$472,"")</f>
        <v/>
      </c>
      <c r="CI464" s="163" t="str">
        <f>IF('Formato 4_Ppto'!AJ$472&lt;&gt;"",'Formato 4_Ppto'!AJ$472,"")</f>
        <v/>
      </c>
      <c r="CJ464" s="13" t="str">
        <f>IF('Formato 4_Ppto'!B484&lt;&gt;"",'Formato 4_Ppto'!A484,"")</f>
        <v/>
      </c>
      <c r="CK464" s="24" t="str">
        <f>IF('Formato 4_Ppto'!B484&lt;&gt;"",'Formato 4_Ppto'!B484,"")</f>
        <v/>
      </c>
      <c r="CL464" s="22" t="str">
        <f>IF('Formato 4_Ppto'!C484&lt;&gt;"",'Formato 4_Ppto'!C484,"")</f>
        <v/>
      </c>
      <c r="CM464" s="24" t="str">
        <f>IF('Formato 4_Ppto'!D484&lt;&gt;"",'Formato 4_Ppto'!D484,"")</f>
        <v/>
      </c>
      <c r="CN464" s="161" t="str">
        <f>IF('Formato 4_Ppto'!E484&lt;&gt;"",'Formato 4_Ppto'!E484,"")</f>
        <v/>
      </c>
      <c r="CO464" s="161" t="str">
        <f>IF('Formato 4_Ppto'!G484&lt;&gt;"",'Formato 4_Ppto'!G484,"")</f>
        <v/>
      </c>
      <c r="CP464" s="163" t="str">
        <f>IF('Formato 4_Ppto'!I484&lt;&gt;"",'Formato 4_Ppto'!I484,"")</f>
        <v/>
      </c>
      <c r="CQ464" s="161" t="str">
        <f>IF('Formato 4_Ppto'!K484&lt;&gt;"",'Formato 4_Ppto'!K484,"")</f>
        <v/>
      </c>
      <c r="CR464" s="161" t="str">
        <f>IF('Formato 4_Ppto'!L484&lt;&gt;"",'Formato 4_Ppto'!L484,"")</f>
        <v/>
      </c>
      <c r="CS464" s="161" t="str">
        <f>IF('Formato 4_Ppto'!M484&lt;&gt;"",'Formato 4_Ppto'!M484,"")</f>
        <v/>
      </c>
      <c r="CT464" s="161" t="str">
        <f>IF('Formato 4_Ppto'!N484&lt;&gt;"",'Formato 4_Ppto'!N484,"")</f>
        <v/>
      </c>
      <c r="CU464" s="161" t="str">
        <f>IF('Formato 4_Ppto'!O484&lt;&gt;"",'Formato 4_Ppto'!O484,"")</f>
        <v/>
      </c>
      <c r="CV464" s="161" t="str">
        <f>IF('Formato 4_Ppto'!P484&lt;&gt;"",'Formato 4_Ppto'!P484,"")</f>
        <v/>
      </c>
      <c r="CW464" s="161" t="str">
        <f>IF('Formato 4_Ppto'!Q484&lt;&gt;"",'Formato 4_Ppto'!Q484,"")</f>
        <v/>
      </c>
      <c r="CX464" s="161" t="str">
        <f>IF('Formato 4_Ppto'!R484&lt;&gt;"",'Formato 4_Ppto'!R484,"")</f>
        <v/>
      </c>
      <c r="CY464" s="161" t="str">
        <f>IF('Formato 4_Ppto'!S484&lt;&gt;"",'Formato 4_Ppto'!S484,"")</f>
        <v/>
      </c>
      <c r="CZ464" s="161" t="str">
        <f>IF('Formato 4_Ppto'!T484&lt;&gt;"",'Formato 4_Ppto'!T484,"")</f>
        <v/>
      </c>
      <c r="DA464" s="161" t="str">
        <f>IF('Formato 4_Ppto'!U484&lt;&gt;"",'Formato 4_Ppto'!U484,"")</f>
        <v/>
      </c>
      <c r="DB464" s="161" t="str">
        <f>IF('Formato 4_Ppto'!V484&lt;&gt;"",'Formato 4_Ppto'!V484,"")</f>
        <v/>
      </c>
      <c r="DC464" s="161" t="str">
        <f>IF('Formato 4_Ppto'!W484&lt;&gt;"",'Formato 4_Ppto'!W484,"")</f>
        <v/>
      </c>
      <c r="DD464" s="162" t="str">
        <f>IF('Formato 4_Ppto'!X484&lt;&gt;"",'Formato 4_Ppto'!X484,"")</f>
        <v/>
      </c>
      <c r="DE464" s="162" t="str">
        <f>IF('Formato 4_Ppto'!Y484&lt;&gt;"",'Formato 4_Ppto'!Y484,"")</f>
        <v/>
      </c>
      <c r="DF464" s="162" t="str">
        <f>IF('Formato 4_Ppto'!Z484&lt;&gt;"",'Formato 4_Ppto'!Z484,"")</f>
        <v/>
      </c>
      <c r="DG464" s="162" t="str">
        <f>IF('Formato 4_Ppto'!AA484&lt;&gt;"",'Formato 4_Ppto'!AA484,"")</f>
        <v/>
      </c>
      <c r="DH464" s="162" t="str">
        <f>IF('Formato 4_Ppto'!AB484&lt;&gt;"",'Formato 4_Ppto'!AB484,"")</f>
        <v/>
      </c>
      <c r="DI464" s="162" t="str">
        <f>IF('Formato 4_Ppto'!AC484&lt;&gt;"",'Formato 4_Ppto'!AC484,"")</f>
        <v/>
      </c>
      <c r="DJ464" s="162" t="str">
        <f>IF('Formato 4_Ppto'!AD484&lt;&gt;"",'Formato 4_Ppto'!AD484,"")</f>
        <v/>
      </c>
      <c r="DK464" s="162" t="str">
        <f>IF('Formato 4_Ppto'!AE484&lt;&gt;"",'Formato 4_Ppto'!AE484,"")</f>
        <v/>
      </c>
      <c r="DL464" s="162" t="str">
        <f>IF('Formato 4_Ppto'!AF484&lt;&gt;"",'Formato 4_Ppto'!AF484,"")</f>
        <v/>
      </c>
      <c r="DM464" s="162" t="str">
        <f>IF('Formato 4_Ppto'!AG484&lt;&gt;"",'Formato 4_Ppto'!AG484,"")</f>
        <v/>
      </c>
      <c r="DN464" s="162" t="str">
        <f>IF('Formato 4_Ppto'!AH484&lt;&gt;"",'Formato 4_Ppto'!AH484,"")</f>
        <v/>
      </c>
      <c r="DO464" s="162" t="str">
        <f>IF('Formato 4_Ppto'!AI484&lt;&gt;"",'Formato 4_Ppto'!AI484,"")</f>
        <v/>
      </c>
      <c r="DP464" s="163" t="str">
        <f>IF('Formato 4_Ppto'!AJ484&lt;&gt;"",'Formato 4_Ppto'!AJ484,"")</f>
        <v/>
      </c>
    </row>
    <row r="465" spans="2:120" x14ac:dyDescent="0.3">
      <c r="B465" s="13" t="str">
        <f>IF(OR(Tabla6[[#This Row],[IDA]]="",Tabla6[[#This Row],[IDT]]="",Tabla6[[#This Row],[IDI]]=""),"",Tabla6[[#This Row],[IDA]]&amp;"."&amp;Tabla6[[#This Row],[IDT]]&amp;"."&amp;Tabla6[[#This Row],[IDI]])</f>
        <v/>
      </c>
      <c r="C465" s="13" t="str">
        <f>IF(Formato_02!$B$14&lt;&gt;"",0,"")</f>
        <v/>
      </c>
      <c r="D465" s="13" t="str">
        <f>IF(Formato_02!$H$9&lt;&gt;"",Formato_02!$H$9,"")</f>
        <v/>
      </c>
      <c r="E465" s="24" t="str">
        <f t="shared" si="56"/>
        <v/>
      </c>
      <c r="F465" s="24" t="str">
        <f>IF(Formato_02!$B$14&lt;&gt;"",Formato_02!$B$14,"")</f>
        <v/>
      </c>
      <c r="G465" s="22" t="str">
        <f>IF('Formato 3_Gantt'!C470&lt;&gt;"",'Formato 3_Gantt'!C470,"")</f>
        <v/>
      </c>
      <c r="H465" s="13" t="str">
        <f>IF('Formato 3_Gantt'!D$8&lt;&gt;"",'Formato 3_Gantt'!D$8,"")</f>
        <v/>
      </c>
      <c r="I465" s="13" t="str">
        <f>IF('Formato 3_Gantt'!E$8&lt;&gt;"",'Formato 3_Gantt'!E$8,"")</f>
        <v/>
      </c>
      <c r="J465" s="13" t="str">
        <f>IF('Formato 3_Gantt'!F$8&lt;&gt;"",'Formato 3_Gantt'!F$8,"")</f>
        <v/>
      </c>
      <c r="K465" s="158" t="str">
        <f>IF('Formato 3_Gantt'!G$8&lt;&gt;"",'Formato 3_Gantt'!G$8,"")</f>
        <v/>
      </c>
      <c r="L465" s="158" t="str">
        <f>IF('Formato 3_Gantt'!H$8&lt;&gt;"",'Formato 3_Gantt'!H$8,"")</f>
        <v/>
      </c>
      <c r="M465" s="13" t="str">
        <f>IF('Formato 3_Gantt'!BL$8&lt;&gt;"",'Formato 3_Gantt'!BL$8,"")</f>
        <v/>
      </c>
      <c r="N465" s="13" t="str">
        <f>IF('Formato 3_Gantt'!BM$8&lt;&gt;"",'Formato 3_Gantt'!BM$8,"")</f>
        <v/>
      </c>
      <c r="O465" s="13" t="str">
        <f>IF('Formato 3_Gantt'!BN$8&lt;&gt;"",'Formato 3_Gantt'!BN$8,"")</f>
        <v/>
      </c>
      <c r="P465" s="13" t="str">
        <f>IF('Formato 3_Gantt'!BO$8&lt;&gt;"",'Formato 3_Gantt'!BO$8,"")</f>
        <v/>
      </c>
      <c r="Q465" s="13" t="str">
        <f>IF('Formato 3_Gantt'!BP$8&lt;&gt;"",'Formato 3_Gantt'!BP$8,"")</f>
        <v/>
      </c>
      <c r="R465" s="13" t="str">
        <f>IF('Formato 3_Gantt'!BQ$8&lt;&gt;"",'Formato 3_Gantt'!BQ$8,"")</f>
        <v/>
      </c>
      <c r="S465" s="13" t="str">
        <f>IF('Formato 3_Gantt'!BR$8&lt;&gt;"",'Formato 3_Gantt'!BR$8,"")</f>
        <v/>
      </c>
      <c r="T465" s="13" t="str">
        <f>IF('Formato 3_Gantt'!BS$8&lt;&gt;"",'Formato 3_Gantt'!BS$8,"")</f>
        <v/>
      </c>
      <c r="U465" s="13" t="str">
        <f>IF('Formato 3_Gantt'!BT$8&lt;&gt;"",'Formato 3_Gantt'!BT$8,"")</f>
        <v/>
      </c>
      <c r="V465" s="13" t="str">
        <f>IF('Formato 3_Gantt'!BU$8&lt;&gt;"",'Formato 3_Gantt'!BU$8,"")</f>
        <v/>
      </c>
      <c r="W465" s="13" t="str">
        <f>IF('Formato 3_Gantt'!BV$8&lt;&gt;"",'Formato 3_Gantt'!BV$8,"")</f>
        <v/>
      </c>
      <c r="X465" s="13" t="str">
        <f>IF('Formato 3_Gantt'!BW$8&lt;&gt;"",'Formato 3_Gantt'!BW$8,"")</f>
        <v/>
      </c>
      <c r="Y465" s="13" t="str">
        <f>IF('Formato 3_Gantt'!BX$8&lt;&gt;"",'Formato 3_Gantt'!BX$8,"")</f>
        <v/>
      </c>
      <c r="Z465" s="162" t="str">
        <f>IF(Formato_02!S$15&lt;&gt;"",Formato_02!S$15,"")</f>
        <v/>
      </c>
      <c r="AA465" s="162" t="str">
        <f>IF(Formato_02!T$15&lt;&gt;"",Formato_02!T$15,"")</f>
        <v/>
      </c>
      <c r="AB465" s="162" t="str">
        <f>IF(Formato_02!U$15&lt;&gt;"",Formato_02!U$15,"")</f>
        <v/>
      </c>
      <c r="AC465" s="162" t="str">
        <f>IF(Formato_02!V$15&lt;&gt;"",Formato_02!V$15,"")</f>
        <v/>
      </c>
      <c r="AD465" s="162" t="str">
        <f>IF(Formato_02!W$15&lt;&gt;"",Formato_02!W$15,"")</f>
        <v/>
      </c>
      <c r="AE465" s="162" t="str">
        <f>IF(Formato_02!X$15&lt;&gt;"",Formato_02!X$15,"")</f>
        <v/>
      </c>
      <c r="AF465" s="162" t="str">
        <f>IF(Formato_02!Y$15&lt;&gt;"",Formato_02!Y$15,"")</f>
        <v/>
      </c>
      <c r="AG465" s="162" t="str">
        <f>IF(Formato_02!Z$15&lt;&gt;"",Formato_02!Z$15,"")</f>
        <v/>
      </c>
      <c r="AH465" s="162" t="str">
        <f>IF(Formato_02!AA$15&lt;&gt;"",Formato_02!AA$15,"")</f>
        <v/>
      </c>
      <c r="AI465" s="162" t="str">
        <f>IF(Formato_02!AB$15&lt;&gt;"",Formato_02!AB$15,"")</f>
        <v/>
      </c>
      <c r="AJ465" s="162" t="str">
        <f>IF(Formato_02!AC$15&lt;&gt;"",Formato_02!AC$15,"")</f>
        <v/>
      </c>
      <c r="AK465" s="162" t="str">
        <f>IF(Formato_02!AD$15&lt;&gt;"",Formato_02!AD$15,"")</f>
        <v/>
      </c>
      <c r="AL465" s="162" t="str">
        <f>IF(Formato_02!$N$14&lt;&gt;"",Formato_02!$N$14,"")</f>
        <v/>
      </c>
      <c r="AM465" s="13" t="str">
        <f>IF(Formato_02!$X$4&lt;&gt;"","AN","")</f>
        <v/>
      </c>
      <c r="AN465" s="24" t="str">
        <f t="shared" si="57"/>
        <v/>
      </c>
      <c r="AO465" s="13" t="str">
        <f>IF(Formato_02!$Y$4&lt;&gt;"","P027","")</f>
        <v/>
      </c>
      <c r="AP465" s="24" t="str">
        <f t="shared" si="58"/>
        <v/>
      </c>
      <c r="AQ465" s="13" t="str">
        <f>IF(Formato_02!$Z$4&lt;&gt;"","PNCVG","")</f>
        <v/>
      </c>
      <c r="AR465" s="24" t="str">
        <f t="shared" si="59"/>
        <v/>
      </c>
      <c r="AS465" s="13" t="str">
        <f>IF(Formato_02!$AA$4&lt;&gt;"","PNFF","")</f>
        <v/>
      </c>
      <c r="AT465" s="24" t="str">
        <f t="shared" si="60"/>
        <v/>
      </c>
      <c r="AU465" s="13" t="str">
        <f>IF(Formato_02!$AB$4&lt;&gt;"","PNPAM","")</f>
        <v/>
      </c>
      <c r="AV465" s="24" t="str">
        <f t="shared" si="61"/>
        <v/>
      </c>
      <c r="AW465" s="13" t="str">
        <f>IF(Formato_02!$AC$4&lt;&gt;"","PNAIA","")</f>
        <v/>
      </c>
      <c r="AX465" s="24" t="str">
        <f t="shared" si="62"/>
        <v/>
      </c>
      <c r="AY465" s="13" t="str">
        <f>IF(Formato_02!$AD$4&lt;&gt;"","PIO","")</f>
        <v/>
      </c>
      <c r="AZ465" s="24" t="str">
        <f t="shared" si="63"/>
        <v/>
      </c>
      <c r="BA465" s="13" t="str">
        <f>IF('Formato 3_Gantt'!B$24&lt;&gt;"",'Formato 3_Gantt'!A$24,"")</f>
        <v/>
      </c>
      <c r="BB465" s="24" t="str">
        <f>IF('Formato 3_Gantt'!B$24&lt;&gt;"",'Formato 3_Gantt'!B$24,"")</f>
        <v/>
      </c>
      <c r="BC465" s="22" t="str">
        <f>IF('Formato 3_Gantt'!C$24&lt;&gt;"",'Formato 3_Gantt'!C$24,"")</f>
        <v/>
      </c>
      <c r="BD465" s="13" t="str">
        <f>IF('Formato 3_Gantt'!D$24&lt;&gt;"",'Formato 3_Gantt'!D$24,"")</f>
        <v/>
      </c>
      <c r="BE465" s="161" t="str">
        <f>IF('Formato 3_Gantt'!E$24&lt;&gt;"",'Formato 3_Gantt'!E$24,"")</f>
        <v/>
      </c>
      <c r="BF465" s="13" t="str">
        <f>IF('Formato 3_Gantt'!F$24&lt;&gt;"",'Formato 3_Gantt'!F$24,"")</f>
        <v/>
      </c>
      <c r="BG465" s="158" t="str">
        <f>IF('Formato 3_Gantt'!G$24&lt;&gt;"",'Formato 3_Gantt'!G$24,"")</f>
        <v/>
      </c>
      <c r="BH465" s="158" t="str">
        <f>IF('Formato 3_Gantt'!H$24&lt;&gt;"",'Formato 3_Gantt'!H$24,"")</f>
        <v/>
      </c>
      <c r="BI465" s="161" t="str">
        <f>IF('Formato 3_Gantt'!BL$24&lt;&gt;"",'Formato 3_Gantt'!BL$24,"")</f>
        <v/>
      </c>
      <c r="BJ465" s="161" t="str">
        <f>IF('Formato 3_Gantt'!BM$24&lt;&gt;"",'Formato 3_Gantt'!BM$24,"")</f>
        <v/>
      </c>
      <c r="BK465" s="161" t="str">
        <f>IF('Formato 3_Gantt'!BN$24&lt;&gt;"",'Formato 3_Gantt'!BN$24,"")</f>
        <v/>
      </c>
      <c r="BL465" s="161" t="str">
        <f>IF('Formato 3_Gantt'!BO$24&lt;&gt;"",'Formato 3_Gantt'!BO$24,"")</f>
        <v/>
      </c>
      <c r="BM465" s="161" t="str">
        <f>IF('Formato 3_Gantt'!BP$24&lt;&gt;"",'Formato 3_Gantt'!BP$24,"")</f>
        <v/>
      </c>
      <c r="BN465" s="161" t="str">
        <f>IF('Formato 3_Gantt'!BQ$24&lt;&gt;"",'Formato 3_Gantt'!BQ$24,"")</f>
        <v/>
      </c>
      <c r="BO465" s="161" t="str">
        <f>IF('Formato 3_Gantt'!BR$24&lt;&gt;"",'Formato 3_Gantt'!BR$24,"")</f>
        <v/>
      </c>
      <c r="BP465" s="161" t="str">
        <f>IF('Formato 3_Gantt'!BS$24&lt;&gt;"",'Formato 3_Gantt'!BS$24,"")</f>
        <v/>
      </c>
      <c r="BQ465" s="161" t="str">
        <f>IF('Formato 3_Gantt'!BT$24&lt;&gt;"",'Formato 3_Gantt'!BT$24,"")</f>
        <v/>
      </c>
      <c r="BR465" s="161" t="str">
        <f>IF('Formato 3_Gantt'!BU$24&lt;&gt;"",'Formato 3_Gantt'!BU$24,"")</f>
        <v/>
      </c>
      <c r="BS465" s="161" t="str">
        <f>IF('Formato 3_Gantt'!BV$24&lt;&gt;"",'Formato 3_Gantt'!BV$24,"")</f>
        <v/>
      </c>
      <c r="BT465" s="161" t="str">
        <f>IF('Formato 3_Gantt'!BW$24&lt;&gt;"",'Formato 3_Gantt'!BW$24,"")</f>
        <v/>
      </c>
      <c r="BU465" s="161" t="str">
        <f>IF('Formato 3_Gantt'!BX$24&lt;&gt;"",'Formato 3_Gantt'!BX$24,"")</f>
        <v/>
      </c>
      <c r="BV465" s="163" t="str">
        <f>IF('Formato 4_Ppto'!I$472&lt;&gt;"",'Formato 4_Ppto'!I$472,"")</f>
        <v/>
      </c>
      <c r="BW465" s="162" t="str">
        <f>IF('Formato 4_Ppto'!X$472&lt;&gt;"",'Formato 4_Ppto'!X$472,"")</f>
        <v/>
      </c>
      <c r="BX465" s="162" t="str">
        <f>IF('Formato 4_Ppto'!Y$472&lt;&gt;"",'Formato 4_Ppto'!Y$472,"")</f>
        <v/>
      </c>
      <c r="BY465" s="162" t="str">
        <f>IF('Formato 4_Ppto'!Z$472&lt;&gt;"",'Formato 4_Ppto'!Z$472,"")</f>
        <v/>
      </c>
      <c r="BZ465" s="162" t="str">
        <f>IF('Formato 4_Ppto'!AA$472&lt;&gt;"",'Formato 4_Ppto'!AA$472,"")</f>
        <v/>
      </c>
      <c r="CA465" s="162" t="str">
        <f>IF('Formato 4_Ppto'!AB$472&lt;&gt;"",'Formato 4_Ppto'!AB$472,"")</f>
        <v/>
      </c>
      <c r="CB465" s="162" t="str">
        <f>IF('Formato 4_Ppto'!AC$472&lt;&gt;"",'Formato 4_Ppto'!AC$472,"")</f>
        <v/>
      </c>
      <c r="CC465" s="162" t="str">
        <f>IF('Formato 4_Ppto'!AD$472&lt;&gt;"",'Formato 4_Ppto'!AD$472,"")</f>
        <v/>
      </c>
      <c r="CD465" s="162" t="str">
        <f>IF('Formato 4_Ppto'!AE$472&lt;&gt;"",'Formato 4_Ppto'!AE$472,"")</f>
        <v/>
      </c>
      <c r="CE465" s="162" t="str">
        <f>IF('Formato 4_Ppto'!AF$472&lt;&gt;"",'Formato 4_Ppto'!AF$472,"")</f>
        <v/>
      </c>
      <c r="CF465" s="162" t="str">
        <f>IF('Formato 4_Ppto'!AG$472&lt;&gt;"",'Formato 4_Ppto'!AG$472,"")</f>
        <v/>
      </c>
      <c r="CG465" s="162" t="str">
        <f>IF('Formato 4_Ppto'!AH$472&lt;&gt;"",'Formato 4_Ppto'!AH$472,"")</f>
        <v/>
      </c>
      <c r="CH465" s="162" t="str">
        <f>IF('Formato 4_Ppto'!AI$472&lt;&gt;"",'Formato 4_Ppto'!AI$472,"")</f>
        <v/>
      </c>
      <c r="CI465" s="163" t="str">
        <f>IF('Formato 4_Ppto'!AJ$472&lt;&gt;"",'Formato 4_Ppto'!AJ$472,"")</f>
        <v/>
      </c>
      <c r="CJ465" s="13" t="str">
        <f>IF('Formato 4_Ppto'!B485&lt;&gt;"",'Formato 4_Ppto'!A485,"")</f>
        <v/>
      </c>
      <c r="CK465" s="24" t="str">
        <f>IF('Formato 4_Ppto'!B485&lt;&gt;"",'Formato 4_Ppto'!B485,"")</f>
        <v/>
      </c>
      <c r="CL465" s="22" t="str">
        <f>IF('Formato 4_Ppto'!C485&lt;&gt;"",'Formato 4_Ppto'!C485,"")</f>
        <v/>
      </c>
      <c r="CM465" s="24" t="str">
        <f>IF('Formato 4_Ppto'!D485&lt;&gt;"",'Formato 4_Ppto'!D485,"")</f>
        <v/>
      </c>
      <c r="CN465" s="161" t="str">
        <f>IF('Formato 4_Ppto'!E485&lt;&gt;"",'Formato 4_Ppto'!E485,"")</f>
        <v/>
      </c>
      <c r="CO465" s="161" t="str">
        <f>IF('Formato 4_Ppto'!G485&lt;&gt;"",'Formato 4_Ppto'!G485,"")</f>
        <v/>
      </c>
      <c r="CP465" s="163" t="str">
        <f>IF('Formato 4_Ppto'!I485&lt;&gt;"",'Formato 4_Ppto'!I485,"")</f>
        <v/>
      </c>
      <c r="CQ465" s="161" t="str">
        <f>IF('Formato 4_Ppto'!K485&lt;&gt;"",'Formato 4_Ppto'!K485,"")</f>
        <v/>
      </c>
      <c r="CR465" s="161" t="str">
        <f>IF('Formato 4_Ppto'!L485&lt;&gt;"",'Formato 4_Ppto'!L485,"")</f>
        <v/>
      </c>
      <c r="CS465" s="161" t="str">
        <f>IF('Formato 4_Ppto'!M485&lt;&gt;"",'Formato 4_Ppto'!M485,"")</f>
        <v/>
      </c>
      <c r="CT465" s="161" t="str">
        <f>IF('Formato 4_Ppto'!N485&lt;&gt;"",'Formato 4_Ppto'!N485,"")</f>
        <v/>
      </c>
      <c r="CU465" s="161" t="str">
        <f>IF('Formato 4_Ppto'!O485&lt;&gt;"",'Formato 4_Ppto'!O485,"")</f>
        <v/>
      </c>
      <c r="CV465" s="161" t="str">
        <f>IF('Formato 4_Ppto'!P485&lt;&gt;"",'Formato 4_Ppto'!P485,"")</f>
        <v/>
      </c>
      <c r="CW465" s="161" t="str">
        <f>IF('Formato 4_Ppto'!Q485&lt;&gt;"",'Formato 4_Ppto'!Q485,"")</f>
        <v/>
      </c>
      <c r="CX465" s="161" t="str">
        <f>IF('Formato 4_Ppto'!R485&lt;&gt;"",'Formato 4_Ppto'!R485,"")</f>
        <v/>
      </c>
      <c r="CY465" s="161" t="str">
        <f>IF('Formato 4_Ppto'!S485&lt;&gt;"",'Formato 4_Ppto'!S485,"")</f>
        <v/>
      </c>
      <c r="CZ465" s="161" t="str">
        <f>IF('Formato 4_Ppto'!T485&lt;&gt;"",'Formato 4_Ppto'!T485,"")</f>
        <v/>
      </c>
      <c r="DA465" s="161" t="str">
        <f>IF('Formato 4_Ppto'!U485&lt;&gt;"",'Formato 4_Ppto'!U485,"")</f>
        <v/>
      </c>
      <c r="DB465" s="161" t="str">
        <f>IF('Formato 4_Ppto'!V485&lt;&gt;"",'Formato 4_Ppto'!V485,"")</f>
        <v/>
      </c>
      <c r="DC465" s="161" t="str">
        <f>IF('Formato 4_Ppto'!W485&lt;&gt;"",'Formato 4_Ppto'!W485,"")</f>
        <v/>
      </c>
      <c r="DD465" s="162" t="str">
        <f>IF('Formato 4_Ppto'!X485&lt;&gt;"",'Formato 4_Ppto'!X485,"")</f>
        <v/>
      </c>
      <c r="DE465" s="162" t="str">
        <f>IF('Formato 4_Ppto'!Y485&lt;&gt;"",'Formato 4_Ppto'!Y485,"")</f>
        <v/>
      </c>
      <c r="DF465" s="162" t="str">
        <f>IF('Formato 4_Ppto'!Z485&lt;&gt;"",'Formato 4_Ppto'!Z485,"")</f>
        <v/>
      </c>
      <c r="DG465" s="162" t="str">
        <f>IF('Formato 4_Ppto'!AA485&lt;&gt;"",'Formato 4_Ppto'!AA485,"")</f>
        <v/>
      </c>
      <c r="DH465" s="162" t="str">
        <f>IF('Formato 4_Ppto'!AB485&lt;&gt;"",'Formato 4_Ppto'!AB485,"")</f>
        <v/>
      </c>
      <c r="DI465" s="162" t="str">
        <f>IF('Formato 4_Ppto'!AC485&lt;&gt;"",'Formato 4_Ppto'!AC485,"")</f>
        <v/>
      </c>
      <c r="DJ465" s="162" t="str">
        <f>IF('Formato 4_Ppto'!AD485&lt;&gt;"",'Formato 4_Ppto'!AD485,"")</f>
        <v/>
      </c>
      <c r="DK465" s="162" t="str">
        <f>IF('Formato 4_Ppto'!AE485&lt;&gt;"",'Formato 4_Ppto'!AE485,"")</f>
        <v/>
      </c>
      <c r="DL465" s="162" t="str">
        <f>IF('Formato 4_Ppto'!AF485&lt;&gt;"",'Formato 4_Ppto'!AF485,"")</f>
        <v/>
      </c>
      <c r="DM465" s="162" t="str">
        <f>IF('Formato 4_Ppto'!AG485&lt;&gt;"",'Formato 4_Ppto'!AG485,"")</f>
        <v/>
      </c>
      <c r="DN465" s="162" t="str">
        <f>IF('Formato 4_Ppto'!AH485&lt;&gt;"",'Formato 4_Ppto'!AH485,"")</f>
        <v/>
      </c>
      <c r="DO465" s="162" t="str">
        <f>IF('Formato 4_Ppto'!AI485&lt;&gt;"",'Formato 4_Ppto'!AI485,"")</f>
        <v/>
      </c>
      <c r="DP465" s="163" t="str">
        <f>IF('Formato 4_Ppto'!AJ485&lt;&gt;"",'Formato 4_Ppto'!AJ485,"")</f>
        <v/>
      </c>
    </row>
    <row r="466" spans="2:120" x14ac:dyDescent="0.3">
      <c r="B466" s="13" t="str">
        <f>IF(OR(Tabla6[[#This Row],[IDA]]="",Tabla6[[#This Row],[IDT]]="",Tabla6[[#This Row],[IDI]]=""),"",Tabla6[[#This Row],[IDA]]&amp;"."&amp;Tabla6[[#This Row],[IDT]]&amp;"."&amp;Tabla6[[#This Row],[IDI]])</f>
        <v/>
      </c>
      <c r="C466" s="13" t="str">
        <f>IF(Formato_02!$B$14&lt;&gt;"",0,"")</f>
        <v/>
      </c>
      <c r="D466" s="13" t="str">
        <f>IF(Formato_02!$H$9&lt;&gt;"",Formato_02!$H$9,"")</f>
        <v/>
      </c>
      <c r="E466" s="24" t="str">
        <f t="shared" si="56"/>
        <v/>
      </c>
      <c r="F466" s="24" t="str">
        <f>IF(Formato_02!$B$14&lt;&gt;"",Formato_02!$B$14,"")</f>
        <v/>
      </c>
      <c r="G466" s="22" t="str">
        <f>IF('Formato 3_Gantt'!C471&lt;&gt;"",'Formato 3_Gantt'!C471,"")</f>
        <v/>
      </c>
      <c r="H466" s="13" t="str">
        <f>IF('Formato 3_Gantt'!D$8&lt;&gt;"",'Formato 3_Gantt'!D$8,"")</f>
        <v/>
      </c>
      <c r="I466" s="13" t="str">
        <f>IF('Formato 3_Gantt'!E$8&lt;&gt;"",'Formato 3_Gantt'!E$8,"")</f>
        <v/>
      </c>
      <c r="J466" s="13" t="str">
        <f>IF('Formato 3_Gantt'!F$8&lt;&gt;"",'Formato 3_Gantt'!F$8,"")</f>
        <v/>
      </c>
      <c r="K466" s="158" t="str">
        <f>IF('Formato 3_Gantt'!G$8&lt;&gt;"",'Formato 3_Gantt'!G$8,"")</f>
        <v/>
      </c>
      <c r="L466" s="158" t="str">
        <f>IF('Formato 3_Gantt'!H$8&lt;&gt;"",'Formato 3_Gantt'!H$8,"")</f>
        <v/>
      </c>
      <c r="M466" s="13" t="str">
        <f>IF('Formato 3_Gantt'!BL$8&lt;&gt;"",'Formato 3_Gantt'!BL$8,"")</f>
        <v/>
      </c>
      <c r="N466" s="13" t="str">
        <f>IF('Formato 3_Gantt'!BM$8&lt;&gt;"",'Formato 3_Gantt'!BM$8,"")</f>
        <v/>
      </c>
      <c r="O466" s="13" t="str">
        <f>IF('Formato 3_Gantt'!BN$8&lt;&gt;"",'Formato 3_Gantt'!BN$8,"")</f>
        <v/>
      </c>
      <c r="P466" s="13" t="str">
        <f>IF('Formato 3_Gantt'!BO$8&lt;&gt;"",'Formato 3_Gantt'!BO$8,"")</f>
        <v/>
      </c>
      <c r="Q466" s="13" t="str">
        <f>IF('Formato 3_Gantt'!BP$8&lt;&gt;"",'Formato 3_Gantt'!BP$8,"")</f>
        <v/>
      </c>
      <c r="R466" s="13" t="str">
        <f>IF('Formato 3_Gantt'!BQ$8&lt;&gt;"",'Formato 3_Gantt'!BQ$8,"")</f>
        <v/>
      </c>
      <c r="S466" s="13" t="str">
        <f>IF('Formato 3_Gantt'!BR$8&lt;&gt;"",'Formato 3_Gantt'!BR$8,"")</f>
        <v/>
      </c>
      <c r="T466" s="13" t="str">
        <f>IF('Formato 3_Gantt'!BS$8&lt;&gt;"",'Formato 3_Gantt'!BS$8,"")</f>
        <v/>
      </c>
      <c r="U466" s="13" t="str">
        <f>IF('Formato 3_Gantt'!BT$8&lt;&gt;"",'Formato 3_Gantt'!BT$8,"")</f>
        <v/>
      </c>
      <c r="V466" s="13" t="str">
        <f>IF('Formato 3_Gantt'!BU$8&lt;&gt;"",'Formato 3_Gantt'!BU$8,"")</f>
        <v/>
      </c>
      <c r="W466" s="13" t="str">
        <f>IF('Formato 3_Gantt'!BV$8&lt;&gt;"",'Formato 3_Gantt'!BV$8,"")</f>
        <v/>
      </c>
      <c r="X466" s="13" t="str">
        <f>IF('Formato 3_Gantt'!BW$8&lt;&gt;"",'Formato 3_Gantt'!BW$8,"")</f>
        <v/>
      </c>
      <c r="Y466" s="13" t="str">
        <f>IF('Formato 3_Gantt'!BX$8&lt;&gt;"",'Formato 3_Gantt'!BX$8,"")</f>
        <v/>
      </c>
      <c r="Z466" s="162" t="str">
        <f>IF(Formato_02!S$15&lt;&gt;"",Formato_02!S$15,"")</f>
        <v/>
      </c>
      <c r="AA466" s="162" t="str">
        <f>IF(Formato_02!T$15&lt;&gt;"",Formato_02!T$15,"")</f>
        <v/>
      </c>
      <c r="AB466" s="162" t="str">
        <f>IF(Formato_02!U$15&lt;&gt;"",Formato_02!U$15,"")</f>
        <v/>
      </c>
      <c r="AC466" s="162" t="str">
        <f>IF(Formato_02!V$15&lt;&gt;"",Formato_02!V$15,"")</f>
        <v/>
      </c>
      <c r="AD466" s="162" t="str">
        <f>IF(Formato_02!W$15&lt;&gt;"",Formato_02!W$15,"")</f>
        <v/>
      </c>
      <c r="AE466" s="162" t="str">
        <f>IF(Formato_02!X$15&lt;&gt;"",Formato_02!X$15,"")</f>
        <v/>
      </c>
      <c r="AF466" s="162" t="str">
        <f>IF(Formato_02!Y$15&lt;&gt;"",Formato_02!Y$15,"")</f>
        <v/>
      </c>
      <c r="AG466" s="162" t="str">
        <f>IF(Formato_02!Z$15&lt;&gt;"",Formato_02!Z$15,"")</f>
        <v/>
      </c>
      <c r="AH466" s="162" t="str">
        <f>IF(Formato_02!AA$15&lt;&gt;"",Formato_02!AA$15,"")</f>
        <v/>
      </c>
      <c r="AI466" s="162" t="str">
        <f>IF(Formato_02!AB$15&lt;&gt;"",Formato_02!AB$15,"")</f>
        <v/>
      </c>
      <c r="AJ466" s="162" t="str">
        <f>IF(Formato_02!AC$15&lt;&gt;"",Formato_02!AC$15,"")</f>
        <v/>
      </c>
      <c r="AK466" s="162" t="str">
        <f>IF(Formato_02!AD$15&lt;&gt;"",Formato_02!AD$15,"")</f>
        <v/>
      </c>
      <c r="AL466" s="162" t="str">
        <f>IF(Formato_02!$N$14&lt;&gt;"",Formato_02!$N$14,"")</f>
        <v/>
      </c>
      <c r="AM466" s="13" t="str">
        <f>IF(Formato_02!$X$4&lt;&gt;"","AN","")</f>
        <v/>
      </c>
      <c r="AN466" s="24" t="str">
        <f t="shared" si="57"/>
        <v/>
      </c>
      <c r="AO466" s="13" t="str">
        <f>IF(Formato_02!$Y$4&lt;&gt;"","P027","")</f>
        <v/>
      </c>
      <c r="AP466" s="24" t="str">
        <f t="shared" si="58"/>
        <v/>
      </c>
      <c r="AQ466" s="13" t="str">
        <f>IF(Formato_02!$Z$4&lt;&gt;"","PNCVG","")</f>
        <v/>
      </c>
      <c r="AR466" s="24" t="str">
        <f t="shared" si="59"/>
        <v/>
      </c>
      <c r="AS466" s="13" t="str">
        <f>IF(Formato_02!$AA$4&lt;&gt;"","PNFF","")</f>
        <v/>
      </c>
      <c r="AT466" s="24" t="str">
        <f t="shared" si="60"/>
        <v/>
      </c>
      <c r="AU466" s="13" t="str">
        <f>IF(Formato_02!$AB$4&lt;&gt;"","PNPAM","")</f>
        <v/>
      </c>
      <c r="AV466" s="24" t="str">
        <f t="shared" si="61"/>
        <v/>
      </c>
      <c r="AW466" s="13" t="str">
        <f>IF(Formato_02!$AC$4&lt;&gt;"","PNAIA","")</f>
        <v/>
      </c>
      <c r="AX466" s="24" t="str">
        <f t="shared" si="62"/>
        <v/>
      </c>
      <c r="AY466" s="13" t="str">
        <f>IF(Formato_02!$AD$4&lt;&gt;"","PIO","")</f>
        <v/>
      </c>
      <c r="AZ466" s="24" t="str">
        <f t="shared" si="63"/>
        <v/>
      </c>
      <c r="BA466" s="13" t="str">
        <f>IF('Formato 3_Gantt'!B$24&lt;&gt;"",'Formato 3_Gantt'!A$24,"")</f>
        <v/>
      </c>
      <c r="BB466" s="24" t="str">
        <f>IF('Formato 3_Gantt'!B$24&lt;&gt;"",'Formato 3_Gantt'!B$24,"")</f>
        <v/>
      </c>
      <c r="BC466" s="22" t="str">
        <f>IF('Formato 3_Gantt'!C$24&lt;&gt;"",'Formato 3_Gantt'!C$24,"")</f>
        <v/>
      </c>
      <c r="BD466" s="13" t="str">
        <f>IF('Formato 3_Gantt'!D$24&lt;&gt;"",'Formato 3_Gantt'!D$24,"")</f>
        <v/>
      </c>
      <c r="BE466" s="161" t="str">
        <f>IF('Formato 3_Gantt'!E$24&lt;&gt;"",'Formato 3_Gantt'!E$24,"")</f>
        <v/>
      </c>
      <c r="BF466" s="13" t="str">
        <f>IF('Formato 3_Gantt'!F$24&lt;&gt;"",'Formato 3_Gantt'!F$24,"")</f>
        <v/>
      </c>
      <c r="BG466" s="158" t="str">
        <f>IF('Formato 3_Gantt'!G$24&lt;&gt;"",'Formato 3_Gantt'!G$24,"")</f>
        <v/>
      </c>
      <c r="BH466" s="158" t="str">
        <f>IF('Formato 3_Gantt'!H$24&lt;&gt;"",'Formato 3_Gantt'!H$24,"")</f>
        <v/>
      </c>
      <c r="BI466" s="161" t="str">
        <f>IF('Formato 3_Gantt'!BL$24&lt;&gt;"",'Formato 3_Gantt'!BL$24,"")</f>
        <v/>
      </c>
      <c r="BJ466" s="161" t="str">
        <f>IF('Formato 3_Gantt'!BM$24&lt;&gt;"",'Formato 3_Gantt'!BM$24,"")</f>
        <v/>
      </c>
      <c r="BK466" s="161" t="str">
        <f>IF('Formato 3_Gantt'!BN$24&lt;&gt;"",'Formato 3_Gantt'!BN$24,"")</f>
        <v/>
      </c>
      <c r="BL466" s="161" t="str">
        <f>IF('Formato 3_Gantt'!BO$24&lt;&gt;"",'Formato 3_Gantt'!BO$24,"")</f>
        <v/>
      </c>
      <c r="BM466" s="161" t="str">
        <f>IF('Formato 3_Gantt'!BP$24&lt;&gt;"",'Formato 3_Gantt'!BP$24,"")</f>
        <v/>
      </c>
      <c r="BN466" s="161" t="str">
        <f>IF('Formato 3_Gantt'!BQ$24&lt;&gt;"",'Formato 3_Gantt'!BQ$24,"")</f>
        <v/>
      </c>
      <c r="BO466" s="161" t="str">
        <f>IF('Formato 3_Gantt'!BR$24&lt;&gt;"",'Formato 3_Gantt'!BR$24,"")</f>
        <v/>
      </c>
      <c r="BP466" s="161" t="str">
        <f>IF('Formato 3_Gantt'!BS$24&lt;&gt;"",'Formato 3_Gantt'!BS$24,"")</f>
        <v/>
      </c>
      <c r="BQ466" s="161" t="str">
        <f>IF('Formato 3_Gantt'!BT$24&lt;&gt;"",'Formato 3_Gantt'!BT$24,"")</f>
        <v/>
      </c>
      <c r="BR466" s="161" t="str">
        <f>IF('Formato 3_Gantt'!BU$24&lt;&gt;"",'Formato 3_Gantt'!BU$24,"")</f>
        <v/>
      </c>
      <c r="BS466" s="161" t="str">
        <f>IF('Formato 3_Gantt'!BV$24&lt;&gt;"",'Formato 3_Gantt'!BV$24,"")</f>
        <v/>
      </c>
      <c r="BT466" s="161" t="str">
        <f>IF('Formato 3_Gantt'!BW$24&lt;&gt;"",'Formato 3_Gantt'!BW$24,"")</f>
        <v/>
      </c>
      <c r="BU466" s="161" t="str">
        <f>IF('Formato 3_Gantt'!BX$24&lt;&gt;"",'Formato 3_Gantt'!BX$24,"")</f>
        <v/>
      </c>
      <c r="BV466" s="163" t="str">
        <f>IF('Formato 4_Ppto'!I$472&lt;&gt;"",'Formato 4_Ppto'!I$472,"")</f>
        <v/>
      </c>
      <c r="BW466" s="162" t="str">
        <f>IF('Formato 4_Ppto'!X$472&lt;&gt;"",'Formato 4_Ppto'!X$472,"")</f>
        <v/>
      </c>
      <c r="BX466" s="162" t="str">
        <f>IF('Formato 4_Ppto'!Y$472&lt;&gt;"",'Formato 4_Ppto'!Y$472,"")</f>
        <v/>
      </c>
      <c r="BY466" s="162" t="str">
        <f>IF('Formato 4_Ppto'!Z$472&lt;&gt;"",'Formato 4_Ppto'!Z$472,"")</f>
        <v/>
      </c>
      <c r="BZ466" s="162" t="str">
        <f>IF('Formato 4_Ppto'!AA$472&lt;&gt;"",'Formato 4_Ppto'!AA$472,"")</f>
        <v/>
      </c>
      <c r="CA466" s="162" t="str">
        <f>IF('Formato 4_Ppto'!AB$472&lt;&gt;"",'Formato 4_Ppto'!AB$472,"")</f>
        <v/>
      </c>
      <c r="CB466" s="162" t="str">
        <f>IF('Formato 4_Ppto'!AC$472&lt;&gt;"",'Formato 4_Ppto'!AC$472,"")</f>
        <v/>
      </c>
      <c r="CC466" s="162" t="str">
        <f>IF('Formato 4_Ppto'!AD$472&lt;&gt;"",'Formato 4_Ppto'!AD$472,"")</f>
        <v/>
      </c>
      <c r="CD466" s="162" t="str">
        <f>IF('Formato 4_Ppto'!AE$472&lt;&gt;"",'Formato 4_Ppto'!AE$472,"")</f>
        <v/>
      </c>
      <c r="CE466" s="162" t="str">
        <f>IF('Formato 4_Ppto'!AF$472&lt;&gt;"",'Formato 4_Ppto'!AF$472,"")</f>
        <v/>
      </c>
      <c r="CF466" s="162" t="str">
        <f>IF('Formato 4_Ppto'!AG$472&lt;&gt;"",'Formato 4_Ppto'!AG$472,"")</f>
        <v/>
      </c>
      <c r="CG466" s="162" t="str">
        <f>IF('Formato 4_Ppto'!AH$472&lt;&gt;"",'Formato 4_Ppto'!AH$472,"")</f>
        <v/>
      </c>
      <c r="CH466" s="162" t="str">
        <f>IF('Formato 4_Ppto'!AI$472&lt;&gt;"",'Formato 4_Ppto'!AI$472,"")</f>
        <v/>
      </c>
      <c r="CI466" s="163" t="str">
        <f>IF('Formato 4_Ppto'!AJ$472&lt;&gt;"",'Formato 4_Ppto'!AJ$472,"")</f>
        <v/>
      </c>
      <c r="CJ466" s="13" t="str">
        <f>IF('Formato 4_Ppto'!B486&lt;&gt;"",'Formato 4_Ppto'!A486,"")</f>
        <v/>
      </c>
      <c r="CK466" s="24" t="str">
        <f>IF('Formato 4_Ppto'!B486&lt;&gt;"",'Formato 4_Ppto'!B486,"")</f>
        <v/>
      </c>
      <c r="CL466" s="22" t="str">
        <f>IF('Formato 4_Ppto'!C486&lt;&gt;"",'Formato 4_Ppto'!C486,"")</f>
        <v/>
      </c>
      <c r="CM466" s="24" t="str">
        <f>IF('Formato 4_Ppto'!D486&lt;&gt;"",'Formato 4_Ppto'!D486,"")</f>
        <v/>
      </c>
      <c r="CN466" s="161" t="str">
        <f>IF('Formato 4_Ppto'!E486&lt;&gt;"",'Formato 4_Ppto'!E486,"")</f>
        <v/>
      </c>
      <c r="CO466" s="161" t="str">
        <f>IF('Formato 4_Ppto'!G486&lt;&gt;"",'Formato 4_Ppto'!G486,"")</f>
        <v/>
      </c>
      <c r="CP466" s="163" t="str">
        <f>IF('Formato 4_Ppto'!I486&lt;&gt;"",'Formato 4_Ppto'!I486,"")</f>
        <v/>
      </c>
      <c r="CQ466" s="161" t="str">
        <f>IF('Formato 4_Ppto'!K486&lt;&gt;"",'Formato 4_Ppto'!K486,"")</f>
        <v/>
      </c>
      <c r="CR466" s="161" t="str">
        <f>IF('Formato 4_Ppto'!L486&lt;&gt;"",'Formato 4_Ppto'!L486,"")</f>
        <v/>
      </c>
      <c r="CS466" s="161" t="str">
        <f>IF('Formato 4_Ppto'!M486&lt;&gt;"",'Formato 4_Ppto'!M486,"")</f>
        <v/>
      </c>
      <c r="CT466" s="161" t="str">
        <f>IF('Formato 4_Ppto'!N486&lt;&gt;"",'Formato 4_Ppto'!N486,"")</f>
        <v/>
      </c>
      <c r="CU466" s="161" t="str">
        <f>IF('Formato 4_Ppto'!O486&lt;&gt;"",'Formato 4_Ppto'!O486,"")</f>
        <v/>
      </c>
      <c r="CV466" s="161" t="str">
        <f>IF('Formato 4_Ppto'!P486&lt;&gt;"",'Formato 4_Ppto'!P486,"")</f>
        <v/>
      </c>
      <c r="CW466" s="161" t="str">
        <f>IF('Formato 4_Ppto'!Q486&lt;&gt;"",'Formato 4_Ppto'!Q486,"")</f>
        <v/>
      </c>
      <c r="CX466" s="161" t="str">
        <f>IF('Formato 4_Ppto'!R486&lt;&gt;"",'Formato 4_Ppto'!R486,"")</f>
        <v/>
      </c>
      <c r="CY466" s="161" t="str">
        <f>IF('Formato 4_Ppto'!S486&lt;&gt;"",'Formato 4_Ppto'!S486,"")</f>
        <v/>
      </c>
      <c r="CZ466" s="161" t="str">
        <f>IF('Formato 4_Ppto'!T486&lt;&gt;"",'Formato 4_Ppto'!T486,"")</f>
        <v/>
      </c>
      <c r="DA466" s="161" t="str">
        <f>IF('Formato 4_Ppto'!U486&lt;&gt;"",'Formato 4_Ppto'!U486,"")</f>
        <v/>
      </c>
      <c r="DB466" s="161" t="str">
        <f>IF('Formato 4_Ppto'!V486&lt;&gt;"",'Formato 4_Ppto'!V486,"")</f>
        <v/>
      </c>
      <c r="DC466" s="161" t="str">
        <f>IF('Formato 4_Ppto'!W486&lt;&gt;"",'Formato 4_Ppto'!W486,"")</f>
        <v/>
      </c>
      <c r="DD466" s="162" t="str">
        <f>IF('Formato 4_Ppto'!X486&lt;&gt;"",'Formato 4_Ppto'!X486,"")</f>
        <v/>
      </c>
      <c r="DE466" s="162" t="str">
        <f>IF('Formato 4_Ppto'!Y486&lt;&gt;"",'Formato 4_Ppto'!Y486,"")</f>
        <v/>
      </c>
      <c r="DF466" s="162" t="str">
        <f>IF('Formato 4_Ppto'!Z486&lt;&gt;"",'Formato 4_Ppto'!Z486,"")</f>
        <v/>
      </c>
      <c r="DG466" s="162" t="str">
        <f>IF('Formato 4_Ppto'!AA486&lt;&gt;"",'Formato 4_Ppto'!AA486,"")</f>
        <v/>
      </c>
      <c r="DH466" s="162" t="str">
        <f>IF('Formato 4_Ppto'!AB486&lt;&gt;"",'Formato 4_Ppto'!AB486,"")</f>
        <v/>
      </c>
      <c r="DI466" s="162" t="str">
        <f>IF('Formato 4_Ppto'!AC486&lt;&gt;"",'Formato 4_Ppto'!AC486,"")</f>
        <v/>
      </c>
      <c r="DJ466" s="162" t="str">
        <f>IF('Formato 4_Ppto'!AD486&lt;&gt;"",'Formato 4_Ppto'!AD486,"")</f>
        <v/>
      </c>
      <c r="DK466" s="162" t="str">
        <f>IF('Formato 4_Ppto'!AE486&lt;&gt;"",'Formato 4_Ppto'!AE486,"")</f>
        <v/>
      </c>
      <c r="DL466" s="162" t="str">
        <f>IF('Formato 4_Ppto'!AF486&lt;&gt;"",'Formato 4_Ppto'!AF486,"")</f>
        <v/>
      </c>
      <c r="DM466" s="162" t="str">
        <f>IF('Formato 4_Ppto'!AG486&lt;&gt;"",'Formato 4_Ppto'!AG486,"")</f>
        <v/>
      </c>
      <c r="DN466" s="162" t="str">
        <f>IF('Formato 4_Ppto'!AH486&lt;&gt;"",'Formato 4_Ppto'!AH486,"")</f>
        <v/>
      </c>
      <c r="DO466" s="162" t="str">
        <f>IF('Formato 4_Ppto'!AI486&lt;&gt;"",'Formato 4_Ppto'!AI486,"")</f>
        <v/>
      </c>
      <c r="DP466" s="163" t="str">
        <f>IF('Formato 4_Ppto'!AJ486&lt;&gt;"",'Formato 4_Ppto'!AJ486,"")</f>
        <v/>
      </c>
    </row>
    <row r="467" spans="2:120" x14ac:dyDescent="0.3">
      <c r="B467" s="13" t="str">
        <f>IF(OR(Tabla6[[#This Row],[IDA]]="",Tabla6[[#This Row],[IDT]]="",Tabla6[[#This Row],[IDI]]=""),"",Tabla6[[#This Row],[IDA]]&amp;"."&amp;Tabla6[[#This Row],[IDT]]&amp;"."&amp;Tabla6[[#This Row],[IDI]])</f>
        <v/>
      </c>
      <c r="C467" s="13" t="str">
        <f>IF(Formato_02!$B$14&lt;&gt;"",0,"")</f>
        <v/>
      </c>
      <c r="D467" s="13" t="str">
        <f>IF(Formato_02!$H$9&lt;&gt;"",Formato_02!$H$9,"")</f>
        <v/>
      </c>
      <c r="E467" s="24" t="str">
        <f t="shared" si="56"/>
        <v/>
      </c>
      <c r="F467" s="24" t="str">
        <f>IF(Formato_02!$B$14&lt;&gt;"",Formato_02!$B$14,"")</f>
        <v/>
      </c>
      <c r="G467" s="22" t="str">
        <f>IF('Formato 3_Gantt'!C472&lt;&gt;"",'Formato 3_Gantt'!C472,"")</f>
        <v/>
      </c>
      <c r="H467" s="13" t="str">
        <f>IF('Formato 3_Gantt'!D$8&lt;&gt;"",'Formato 3_Gantt'!D$8,"")</f>
        <v/>
      </c>
      <c r="I467" s="13" t="str">
        <f>IF('Formato 3_Gantt'!E$8&lt;&gt;"",'Formato 3_Gantt'!E$8,"")</f>
        <v/>
      </c>
      <c r="J467" s="13" t="str">
        <f>IF('Formato 3_Gantt'!F$8&lt;&gt;"",'Formato 3_Gantt'!F$8,"")</f>
        <v/>
      </c>
      <c r="K467" s="158" t="str">
        <f>IF('Formato 3_Gantt'!G$8&lt;&gt;"",'Formato 3_Gantt'!G$8,"")</f>
        <v/>
      </c>
      <c r="L467" s="158" t="str">
        <f>IF('Formato 3_Gantt'!H$8&lt;&gt;"",'Formato 3_Gantt'!H$8,"")</f>
        <v/>
      </c>
      <c r="M467" s="13" t="str">
        <f>IF('Formato 3_Gantt'!BL$8&lt;&gt;"",'Formato 3_Gantt'!BL$8,"")</f>
        <v/>
      </c>
      <c r="N467" s="13" t="str">
        <f>IF('Formato 3_Gantt'!BM$8&lt;&gt;"",'Formato 3_Gantt'!BM$8,"")</f>
        <v/>
      </c>
      <c r="O467" s="13" t="str">
        <f>IF('Formato 3_Gantt'!BN$8&lt;&gt;"",'Formato 3_Gantt'!BN$8,"")</f>
        <v/>
      </c>
      <c r="P467" s="13" t="str">
        <f>IF('Formato 3_Gantt'!BO$8&lt;&gt;"",'Formato 3_Gantt'!BO$8,"")</f>
        <v/>
      </c>
      <c r="Q467" s="13" t="str">
        <f>IF('Formato 3_Gantt'!BP$8&lt;&gt;"",'Formato 3_Gantt'!BP$8,"")</f>
        <v/>
      </c>
      <c r="R467" s="13" t="str">
        <f>IF('Formato 3_Gantt'!BQ$8&lt;&gt;"",'Formato 3_Gantt'!BQ$8,"")</f>
        <v/>
      </c>
      <c r="S467" s="13" t="str">
        <f>IF('Formato 3_Gantt'!BR$8&lt;&gt;"",'Formato 3_Gantt'!BR$8,"")</f>
        <v/>
      </c>
      <c r="T467" s="13" t="str">
        <f>IF('Formato 3_Gantt'!BS$8&lt;&gt;"",'Formato 3_Gantt'!BS$8,"")</f>
        <v/>
      </c>
      <c r="U467" s="13" t="str">
        <f>IF('Formato 3_Gantt'!BT$8&lt;&gt;"",'Formato 3_Gantt'!BT$8,"")</f>
        <v/>
      </c>
      <c r="V467" s="13" t="str">
        <f>IF('Formato 3_Gantt'!BU$8&lt;&gt;"",'Formato 3_Gantt'!BU$8,"")</f>
        <v/>
      </c>
      <c r="W467" s="13" t="str">
        <f>IF('Formato 3_Gantt'!BV$8&lt;&gt;"",'Formato 3_Gantt'!BV$8,"")</f>
        <v/>
      </c>
      <c r="X467" s="13" t="str">
        <f>IF('Formato 3_Gantt'!BW$8&lt;&gt;"",'Formato 3_Gantt'!BW$8,"")</f>
        <v/>
      </c>
      <c r="Y467" s="13" t="str">
        <f>IF('Formato 3_Gantt'!BX$8&lt;&gt;"",'Formato 3_Gantt'!BX$8,"")</f>
        <v/>
      </c>
      <c r="Z467" s="162" t="str">
        <f>IF(Formato_02!S$15&lt;&gt;"",Formato_02!S$15,"")</f>
        <v/>
      </c>
      <c r="AA467" s="162" t="str">
        <f>IF(Formato_02!T$15&lt;&gt;"",Formato_02!T$15,"")</f>
        <v/>
      </c>
      <c r="AB467" s="162" t="str">
        <f>IF(Formato_02!U$15&lt;&gt;"",Formato_02!U$15,"")</f>
        <v/>
      </c>
      <c r="AC467" s="162" t="str">
        <f>IF(Formato_02!V$15&lt;&gt;"",Formato_02!V$15,"")</f>
        <v/>
      </c>
      <c r="AD467" s="162" t="str">
        <f>IF(Formato_02!W$15&lt;&gt;"",Formato_02!W$15,"")</f>
        <v/>
      </c>
      <c r="AE467" s="162" t="str">
        <f>IF(Formato_02!X$15&lt;&gt;"",Formato_02!X$15,"")</f>
        <v/>
      </c>
      <c r="AF467" s="162" t="str">
        <f>IF(Formato_02!Y$15&lt;&gt;"",Formato_02!Y$15,"")</f>
        <v/>
      </c>
      <c r="AG467" s="162" t="str">
        <f>IF(Formato_02!Z$15&lt;&gt;"",Formato_02!Z$15,"")</f>
        <v/>
      </c>
      <c r="AH467" s="162" t="str">
        <f>IF(Formato_02!AA$15&lt;&gt;"",Formato_02!AA$15,"")</f>
        <v/>
      </c>
      <c r="AI467" s="162" t="str">
        <f>IF(Formato_02!AB$15&lt;&gt;"",Formato_02!AB$15,"")</f>
        <v/>
      </c>
      <c r="AJ467" s="162" t="str">
        <f>IF(Formato_02!AC$15&lt;&gt;"",Formato_02!AC$15,"")</f>
        <v/>
      </c>
      <c r="AK467" s="162" t="str">
        <f>IF(Formato_02!AD$15&lt;&gt;"",Formato_02!AD$15,"")</f>
        <v/>
      </c>
      <c r="AL467" s="162" t="str">
        <f>IF(Formato_02!$N$14&lt;&gt;"",Formato_02!$N$14,"")</f>
        <v/>
      </c>
      <c r="AM467" s="13" t="str">
        <f>IF(Formato_02!$X$4&lt;&gt;"","AN","")</f>
        <v/>
      </c>
      <c r="AN467" s="24" t="str">
        <f t="shared" si="57"/>
        <v/>
      </c>
      <c r="AO467" s="13" t="str">
        <f>IF(Formato_02!$Y$4&lt;&gt;"","P027","")</f>
        <v/>
      </c>
      <c r="AP467" s="24" t="str">
        <f t="shared" si="58"/>
        <v/>
      </c>
      <c r="AQ467" s="13" t="str">
        <f>IF(Formato_02!$Z$4&lt;&gt;"","PNCVG","")</f>
        <v/>
      </c>
      <c r="AR467" s="24" t="str">
        <f t="shared" si="59"/>
        <v/>
      </c>
      <c r="AS467" s="13" t="str">
        <f>IF(Formato_02!$AA$4&lt;&gt;"","PNFF","")</f>
        <v/>
      </c>
      <c r="AT467" s="24" t="str">
        <f t="shared" si="60"/>
        <v/>
      </c>
      <c r="AU467" s="13" t="str">
        <f>IF(Formato_02!$AB$4&lt;&gt;"","PNPAM","")</f>
        <v/>
      </c>
      <c r="AV467" s="24" t="str">
        <f t="shared" si="61"/>
        <v/>
      </c>
      <c r="AW467" s="13" t="str">
        <f>IF(Formato_02!$AC$4&lt;&gt;"","PNAIA","")</f>
        <v/>
      </c>
      <c r="AX467" s="24" t="str">
        <f t="shared" si="62"/>
        <v/>
      </c>
      <c r="AY467" s="13" t="str">
        <f>IF(Formato_02!$AD$4&lt;&gt;"","PIO","")</f>
        <v/>
      </c>
      <c r="AZ467" s="24" t="str">
        <f t="shared" si="63"/>
        <v/>
      </c>
      <c r="BA467" s="13" t="str">
        <f>IF('Formato 3_Gantt'!B$24&lt;&gt;"",'Formato 3_Gantt'!A$24,"")</f>
        <v/>
      </c>
      <c r="BB467" s="24" t="str">
        <f>IF('Formato 3_Gantt'!B$24&lt;&gt;"",'Formato 3_Gantt'!B$24,"")</f>
        <v/>
      </c>
      <c r="BC467" s="22" t="str">
        <f>IF('Formato 3_Gantt'!C$24&lt;&gt;"",'Formato 3_Gantt'!C$24,"")</f>
        <v/>
      </c>
      <c r="BD467" s="13" t="str">
        <f>IF('Formato 3_Gantt'!D$24&lt;&gt;"",'Formato 3_Gantt'!D$24,"")</f>
        <v/>
      </c>
      <c r="BE467" s="161" t="str">
        <f>IF('Formato 3_Gantt'!E$24&lt;&gt;"",'Formato 3_Gantt'!E$24,"")</f>
        <v/>
      </c>
      <c r="BF467" s="13" t="str">
        <f>IF('Formato 3_Gantt'!F$24&lt;&gt;"",'Formato 3_Gantt'!F$24,"")</f>
        <v/>
      </c>
      <c r="BG467" s="158" t="str">
        <f>IF('Formato 3_Gantt'!G$24&lt;&gt;"",'Formato 3_Gantt'!G$24,"")</f>
        <v/>
      </c>
      <c r="BH467" s="158" t="str">
        <f>IF('Formato 3_Gantt'!H$24&lt;&gt;"",'Formato 3_Gantt'!H$24,"")</f>
        <v/>
      </c>
      <c r="BI467" s="161" t="str">
        <f>IF('Formato 3_Gantt'!BL$24&lt;&gt;"",'Formato 3_Gantt'!BL$24,"")</f>
        <v/>
      </c>
      <c r="BJ467" s="161" t="str">
        <f>IF('Formato 3_Gantt'!BM$24&lt;&gt;"",'Formato 3_Gantt'!BM$24,"")</f>
        <v/>
      </c>
      <c r="BK467" s="161" t="str">
        <f>IF('Formato 3_Gantt'!BN$24&lt;&gt;"",'Formato 3_Gantt'!BN$24,"")</f>
        <v/>
      </c>
      <c r="BL467" s="161" t="str">
        <f>IF('Formato 3_Gantt'!BO$24&lt;&gt;"",'Formato 3_Gantt'!BO$24,"")</f>
        <v/>
      </c>
      <c r="BM467" s="161" t="str">
        <f>IF('Formato 3_Gantt'!BP$24&lt;&gt;"",'Formato 3_Gantt'!BP$24,"")</f>
        <v/>
      </c>
      <c r="BN467" s="161" t="str">
        <f>IF('Formato 3_Gantt'!BQ$24&lt;&gt;"",'Formato 3_Gantt'!BQ$24,"")</f>
        <v/>
      </c>
      <c r="BO467" s="161" t="str">
        <f>IF('Formato 3_Gantt'!BR$24&lt;&gt;"",'Formato 3_Gantt'!BR$24,"")</f>
        <v/>
      </c>
      <c r="BP467" s="161" t="str">
        <f>IF('Formato 3_Gantt'!BS$24&lt;&gt;"",'Formato 3_Gantt'!BS$24,"")</f>
        <v/>
      </c>
      <c r="BQ467" s="161" t="str">
        <f>IF('Formato 3_Gantt'!BT$24&lt;&gt;"",'Formato 3_Gantt'!BT$24,"")</f>
        <v/>
      </c>
      <c r="BR467" s="161" t="str">
        <f>IF('Formato 3_Gantt'!BU$24&lt;&gt;"",'Formato 3_Gantt'!BU$24,"")</f>
        <v/>
      </c>
      <c r="BS467" s="161" t="str">
        <f>IF('Formato 3_Gantt'!BV$24&lt;&gt;"",'Formato 3_Gantt'!BV$24,"")</f>
        <v/>
      </c>
      <c r="BT467" s="161" t="str">
        <f>IF('Formato 3_Gantt'!BW$24&lt;&gt;"",'Formato 3_Gantt'!BW$24,"")</f>
        <v/>
      </c>
      <c r="BU467" s="161" t="str">
        <f>IF('Formato 3_Gantt'!BX$24&lt;&gt;"",'Formato 3_Gantt'!BX$24,"")</f>
        <v/>
      </c>
      <c r="BV467" s="163" t="str">
        <f>IF('Formato 4_Ppto'!I$472&lt;&gt;"",'Formato 4_Ppto'!I$472,"")</f>
        <v/>
      </c>
      <c r="BW467" s="162" t="str">
        <f>IF('Formato 4_Ppto'!X$472&lt;&gt;"",'Formato 4_Ppto'!X$472,"")</f>
        <v/>
      </c>
      <c r="BX467" s="162" t="str">
        <f>IF('Formato 4_Ppto'!Y$472&lt;&gt;"",'Formato 4_Ppto'!Y$472,"")</f>
        <v/>
      </c>
      <c r="BY467" s="162" t="str">
        <f>IF('Formato 4_Ppto'!Z$472&lt;&gt;"",'Formato 4_Ppto'!Z$472,"")</f>
        <v/>
      </c>
      <c r="BZ467" s="162" t="str">
        <f>IF('Formato 4_Ppto'!AA$472&lt;&gt;"",'Formato 4_Ppto'!AA$472,"")</f>
        <v/>
      </c>
      <c r="CA467" s="162" t="str">
        <f>IF('Formato 4_Ppto'!AB$472&lt;&gt;"",'Formato 4_Ppto'!AB$472,"")</f>
        <v/>
      </c>
      <c r="CB467" s="162" t="str">
        <f>IF('Formato 4_Ppto'!AC$472&lt;&gt;"",'Formato 4_Ppto'!AC$472,"")</f>
        <v/>
      </c>
      <c r="CC467" s="162" t="str">
        <f>IF('Formato 4_Ppto'!AD$472&lt;&gt;"",'Formato 4_Ppto'!AD$472,"")</f>
        <v/>
      </c>
      <c r="CD467" s="162" t="str">
        <f>IF('Formato 4_Ppto'!AE$472&lt;&gt;"",'Formato 4_Ppto'!AE$472,"")</f>
        <v/>
      </c>
      <c r="CE467" s="162" t="str">
        <f>IF('Formato 4_Ppto'!AF$472&lt;&gt;"",'Formato 4_Ppto'!AF$472,"")</f>
        <v/>
      </c>
      <c r="CF467" s="162" t="str">
        <f>IF('Formato 4_Ppto'!AG$472&lt;&gt;"",'Formato 4_Ppto'!AG$472,"")</f>
        <v/>
      </c>
      <c r="CG467" s="162" t="str">
        <f>IF('Formato 4_Ppto'!AH$472&lt;&gt;"",'Formato 4_Ppto'!AH$472,"")</f>
        <v/>
      </c>
      <c r="CH467" s="162" t="str">
        <f>IF('Formato 4_Ppto'!AI$472&lt;&gt;"",'Formato 4_Ppto'!AI$472,"")</f>
        <v/>
      </c>
      <c r="CI467" s="163" t="str">
        <f>IF('Formato 4_Ppto'!AJ$472&lt;&gt;"",'Formato 4_Ppto'!AJ$472,"")</f>
        <v/>
      </c>
      <c r="CJ467" s="13" t="str">
        <f>IF('Formato 4_Ppto'!B487&lt;&gt;"",'Formato 4_Ppto'!A487,"")</f>
        <v/>
      </c>
      <c r="CK467" s="24" t="str">
        <f>IF('Formato 4_Ppto'!B487&lt;&gt;"",'Formato 4_Ppto'!B487,"")</f>
        <v/>
      </c>
      <c r="CL467" s="22" t="str">
        <f>IF('Formato 4_Ppto'!C487&lt;&gt;"",'Formato 4_Ppto'!C487,"")</f>
        <v/>
      </c>
      <c r="CM467" s="24" t="str">
        <f>IF('Formato 4_Ppto'!D487&lt;&gt;"",'Formato 4_Ppto'!D487,"")</f>
        <v/>
      </c>
      <c r="CN467" s="161" t="str">
        <f>IF('Formato 4_Ppto'!E487&lt;&gt;"",'Formato 4_Ppto'!E487,"")</f>
        <v/>
      </c>
      <c r="CO467" s="161" t="str">
        <f>IF('Formato 4_Ppto'!G487&lt;&gt;"",'Formato 4_Ppto'!G487,"")</f>
        <v/>
      </c>
      <c r="CP467" s="163" t="str">
        <f>IF('Formato 4_Ppto'!I487&lt;&gt;"",'Formato 4_Ppto'!I487,"")</f>
        <v/>
      </c>
      <c r="CQ467" s="161" t="str">
        <f>IF('Formato 4_Ppto'!K487&lt;&gt;"",'Formato 4_Ppto'!K487,"")</f>
        <v/>
      </c>
      <c r="CR467" s="161" t="str">
        <f>IF('Formato 4_Ppto'!L487&lt;&gt;"",'Formato 4_Ppto'!L487,"")</f>
        <v/>
      </c>
      <c r="CS467" s="161" t="str">
        <f>IF('Formato 4_Ppto'!M487&lt;&gt;"",'Formato 4_Ppto'!M487,"")</f>
        <v/>
      </c>
      <c r="CT467" s="161" t="str">
        <f>IF('Formato 4_Ppto'!N487&lt;&gt;"",'Formato 4_Ppto'!N487,"")</f>
        <v/>
      </c>
      <c r="CU467" s="161" t="str">
        <f>IF('Formato 4_Ppto'!O487&lt;&gt;"",'Formato 4_Ppto'!O487,"")</f>
        <v/>
      </c>
      <c r="CV467" s="161" t="str">
        <f>IF('Formato 4_Ppto'!P487&lt;&gt;"",'Formato 4_Ppto'!P487,"")</f>
        <v/>
      </c>
      <c r="CW467" s="161" t="str">
        <f>IF('Formato 4_Ppto'!Q487&lt;&gt;"",'Formato 4_Ppto'!Q487,"")</f>
        <v/>
      </c>
      <c r="CX467" s="161" t="str">
        <f>IF('Formato 4_Ppto'!R487&lt;&gt;"",'Formato 4_Ppto'!R487,"")</f>
        <v/>
      </c>
      <c r="CY467" s="161" t="str">
        <f>IF('Formato 4_Ppto'!S487&lt;&gt;"",'Formato 4_Ppto'!S487,"")</f>
        <v/>
      </c>
      <c r="CZ467" s="161" t="str">
        <f>IF('Formato 4_Ppto'!T487&lt;&gt;"",'Formato 4_Ppto'!T487,"")</f>
        <v/>
      </c>
      <c r="DA467" s="161" t="str">
        <f>IF('Formato 4_Ppto'!U487&lt;&gt;"",'Formato 4_Ppto'!U487,"")</f>
        <v/>
      </c>
      <c r="DB467" s="161" t="str">
        <f>IF('Formato 4_Ppto'!V487&lt;&gt;"",'Formato 4_Ppto'!V487,"")</f>
        <v/>
      </c>
      <c r="DC467" s="161" t="str">
        <f>IF('Formato 4_Ppto'!W487&lt;&gt;"",'Formato 4_Ppto'!W487,"")</f>
        <v/>
      </c>
      <c r="DD467" s="162" t="str">
        <f>IF('Formato 4_Ppto'!X487&lt;&gt;"",'Formato 4_Ppto'!X487,"")</f>
        <v/>
      </c>
      <c r="DE467" s="162" t="str">
        <f>IF('Formato 4_Ppto'!Y487&lt;&gt;"",'Formato 4_Ppto'!Y487,"")</f>
        <v/>
      </c>
      <c r="DF467" s="162" t="str">
        <f>IF('Formato 4_Ppto'!Z487&lt;&gt;"",'Formato 4_Ppto'!Z487,"")</f>
        <v/>
      </c>
      <c r="DG467" s="162" t="str">
        <f>IF('Formato 4_Ppto'!AA487&lt;&gt;"",'Formato 4_Ppto'!AA487,"")</f>
        <v/>
      </c>
      <c r="DH467" s="162" t="str">
        <f>IF('Formato 4_Ppto'!AB487&lt;&gt;"",'Formato 4_Ppto'!AB487,"")</f>
        <v/>
      </c>
      <c r="DI467" s="162" t="str">
        <f>IF('Formato 4_Ppto'!AC487&lt;&gt;"",'Formato 4_Ppto'!AC487,"")</f>
        <v/>
      </c>
      <c r="DJ467" s="162" t="str">
        <f>IF('Formato 4_Ppto'!AD487&lt;&gt;"",'Formato 4_Ppto'!AD487,"")</f>
        <v/>
      </c>
      <c r="DK467" s="162" t="str">
        <f>IF('Formato 4_Ppto'!AE487&lt;&gt;"",'Formato 4_Ppto'!AE487,"")</f>
        <v/>
      </c>
      <c r="DL467" s="162" t="str">
        <f>IF('Formato 4_Ppto'!AF487&lt;&gt;"",'Formato 4_Ppto'!AF487,"")</f>
        <v/>
      </c>
      <c r="DM467" s="162" t="str">
        <f>IF('Formato 4_Ppto'!AG487&lt;&gt;"",'Formato 4_Ppto'!AG487,"")</f>
        <v/>
      </c>
      <c r="DN467" s="162" t="str">
        <f>IF('Formato 4_Ppto'!AH487&lt;&gt;"",'Formato 4_Ppto'!AH487,"")</f>
        <v/>
      </c>
      <c r="DO467" s="162" t="str">
        <f>IF('Formato 4_Ppto'!AI487&lt;&gt;"",'Formato 4_Ppto'!AI487,"")</f>
        <v/>
      </c>
      <c r="DP467" s="163" t="str">
        <f>IF('Formato 4_Ppto'!AJ487&lt;&gt;"",'Formato 4_Ppto'!AJ487,"")</f>
        <v/>
      </c>
    </row>
    <row r="468" spans="2:120" x14ac:dyDescent="0.3">
      <c r="B468" s="13" t="str">
        <f>IF(OR(Tabla6[[#This Row],[IDA]]="",Tabla6[[#This Row],[IDT]]="",Tabla6[[#This Row],[IDI]]=""),"",Tabla6[[#This Row],[IDA]]&amp;"."&amp;Tabla6[[#This Row],[IDT]]&amp;"."&amp;Tabla6[[#This Row],[IDI]])</f>
        <v/>
      </c>
      <c r="C468" s="13" t="str">
        <f>IF(Formato_02!$B$14&lt;&gt;"",0,"")</f>
        <v/>
      </c>
      <c r="D468" s="13" t="str">
        <f>IF(Formato_02!$H$9&lt;&gt;"",Formato_02!$H$9,"")</f>
        <v/>
      </c>
      <c r="E468" s="24" t="str">
        <f t="shared" si="56"/>
        <v/>
      </c>
      <c r="F468" s="24" t="str">
        <f>IF(Formato_02!$B$14&lt;&gt;"",Formato_02!$B$14,"")</f>
        <v/>
      </c>
      <c r="G468" s="22" t="str">
        <f>IF('Formato 3_Gantt'!C473&lt;&gt;"",'Formato 3_Gantt'!C473,"")</f>
        <v/>
      </c>
      <c r="H468" s="13" t="str">
        <f>IF('Formato 3_Gantt'!D$8&lt;&gt;"",'Formato 3_Gantt'!D$8,"")</f>
        <v/>
      </c>
      <c r="I468" s="13" t="str">
        <f>IF('Formato 3_Gantt'!E$8&lt;&gt;"",'Formato 3_Gantt'!E$8,"")</f>
        <v/>
      </c>
      <c r="J468" s="13" t="str">
        <f>IF('Formato 3_Gantt'!F$8&lt;&gt;"",'Formato 3_Gantt'!F$8,"")</f>
        <v/>
      </c>
      <c r="K468" s="158" t="str">
        <f>IF('Formato 3_Gantt'!G$8&lt;&gt;"",'Formato 3_Gantt'!G$8,"")</f>
        <v/>
      </c>
      <c r="L468" s="158" t="str">
        <f>IF('Formato 3_Gantt'!H$8&lt;&gt;"",'Formato 3_Gantt'!H$8,"")</f>
        <v/>
      </c>
      <c r="M468" s="13" t="str">
        <f>IF('Formato 3_Gantt'!BL$8&lt;&gt;"",'Formato 3_Gantt'!BL$8,"")</f>
        <v/>
      </c>
      <c r="N468" s="13" t="str">
        <f>IF('Formato 3_Gantt'!BM$8&lt;&gt;"",'Formato 3_Gantt'!BM$8,"")</f>
        <v/>
      </c>
      <c r="O468" s="13" t="str">
        <f>IF('Formato 3_Gantt'!BN$8&lt;&gt;"",'Formato 3_Gantt'!BN$8,"")</f>
        <v/>
      </c>
      <c r="P468" s="13" t="str">
        <f>IF('Formato 3_Gantt'!BO$8&lt;&gt;"",'Formato 3_Gantt'!BO$8,"")</f>
        <v/>
      </c>
      <c r="Q468" s="13" t="str">
        <f>IF('Formato 3_Gantt'!BP$8&lt;&gt;"",'Formato 3_Gantt'!BP$8,"")</f>
        <v/>
      </c>
      <c r="R468" s="13" t="str">
        <f>IF('Formato 3_Gantt'!BQ$8&lt;&gt;"",'Formato 3_Gantt'!BQ$8,"")</f>
        <v/>
      </c>
      <c r="S468" s="13" t="str">
        <f>IF('Formato 3_Gantt'!BR$8&lt;&gt;"",'Formato 3_Gantt'!BR$8,"")</f>
        <v/>
      </c>
      <c r="T468" s="13" t="str">
        <f>IF('Formato 3_Gantt'!BS$8&lt;&gt;"",'Formato 3_Gantt'!BS$8,"")</f>
        <v/>
      </c>
      <c r="U468" s="13" t="str">
        <f>IF('Formato 3_Gantt'!BT$8&lt;&gt;"",'Formato 3_Gantt'!BT$8,"")</f>
        <v/>
      </c>
      <c r="V468" s="13" t="str">
        <f>IF('Formato 3_Gantt'!BU$8&lt;&gt;"",'Formato 3_Gantt'!BU$8,"")</f>
        <v/>
      </c>
      <c r="W468" s="13" t="str">
        <f>IF('Formato 3_Gantt'!BV$8&lt;&gt;"",'Formato 3_Gantt'!BV$8,"")</f>
        <v/>
      </c>
      <c r="X468" s="13" t="str">
        <f>IF('Formato 3_Gantt'!BW$8&lt;&gt;"",'Formato 3_Gantt'!BW$8,"")</f>
        <v/>
      </c>
      <c r="Y468" s="13" t="str">
        <f>IF('Formato 3_Gantt'!BX$8&lt;&gt;"",'Formato 3_Gantt'!BX$8,"")</f>
        <v/>
      </c>
      <c r="Z468" s="162" t="str">
        <f>IF(Formato_02!S$15&lt;&gt;"",Formato_02!S$15,"")</f>
        <v/>
      </c>
      <c r="AA468" s="162" t="str">
        <f>IF(Formato_02!T$15&lt;&gt;"",Formato_02!T$15,"")</f>
        <v/>
      </c>
      <c r="AB468" s="162" t="str">
        <f>IF(Formato_02!U$15&lt;&gt;"",Formato_02!U$15,"")</f>
        <v/>
      </c>
      <c r="AC468" s="162" t="str">
        <f>IF(Formato_02!V$15&lt;&gt;"",Formato_02!V$15,"")</f>
        <v/>
      </c>
      <c r="AD468" s="162" t="str">
        <f>IF(Formato_02!W$15&lt;&gt;"",Formato_02!W$15,"")</f>
        <v/>
      </c>
      <c r="AE468" s="162" t="str">
        <f>IF(Formato_02!X$15&lt;&gt;"",Formato_02!X$15,"")</f>
        <v/>
      </c>
      <c r="AF468" s="162" t="str">
        <f>IF(Formato_02!Y$15&lt;&gt;"",Formato_02!Y$15,"")</f>
        <v/>
      </c>
      <c r="AG468" s="162" t="str">
        <f>IF(Formato_02!Z$15&lt;&gt;"",Formato_02!Z$15,"")</f>
        <v/>
      </c>
      <c r="AH468" s="162" t="str">
        <f>IF(Formato_02!AA$15&lt;&gt;"",Formato_02!AA$15,"")</f>
        <v/>
      </c>
      <c r="AI468" s="162" t="str">
        <f>IF(Formato_02!AB$15&lt;&gt;"",Formato_02!AB$15,"")</f>
        <v/>
      </c>
      <c r="AJ468" s="162" t="str">
        <f>IF(Formato_02!AC$15&lt;&gt;"",Formato_02!AC$15,"")</f>
        <v/>
      </c>
      <c r="AK468" s="162" t="str">
        <f>IF(Formato_02!AD$15&lt;&gt;"",Formato_02!AD$15,"")</f>
        <v/>
      </c>
      <c r="AL468" s="162" t="str">
        <f>IF(Formato_02!$N$14&lt;&gt;"",Formato_02!$N$14,"")</f>
        <v/>
      </c>
      <c r="AM468" s="13" t="str">
        <f>IF(Formato_02!$X$4&lt;&gt;"","AN","")</f>
        <v/>
      </c>
      <c r="AN468" s="24" t="str">
        <f t="shared" si="57"/>
        <v/>
      </c>
      <c r="AO468" s="13" t="str">
        <f>IF(Formato_02!$Y$4&lt;&gt;"","P027","")</f>
        <v/>
      </c>
      <c r="AP468" s="24" t="str">
        <f t="shared" si="58"/>
        <v/>
      </c>
      <c r="AQ468" s="13" t="str">
        <f>IF(Formato_02!$Z$4&lt;&gt;"","PNCVG","")</f>
        <v/>
      </c>
      <c r="AR468" s="24" t="str">
        <f t="shared" si="59"/>
        <v/>
      </c>
      <c r="AS468" s="13" t="str">
        <f>IF(Formato_02!$AA$4&lt;&gt;"","PNFF","")</f>
        <v/>
      </c>
      <c r="AT468" s="24" t="str">
        <f t="shared" si="60"/>
        <v/>
      </c>
      <c r="AU468" s="13" t="str">
        <f>IF(Formato_02!$AB$4&lt;&gt;"","PNPAM","")</f>
        <v/>
      </c>
      <c r="AV468" s="24" t="str">
        <f t="shared" si="61"/>
        <v/>
      </c>
      <c r="AW468" s="13" t="str">
        <f>IF(Formato_02!$AC$4&lt;&gt;"","PNAIA","")</f>
        <v/>
      </c>
      <c r="AX468" s="24" t="str">
        <f t="shared" si="62"/>
        <v/>
      </c>
      <c r="AY468" s="13" t="str">
        <f>IF(Formato_02!$AD$4&lt;&gt;"","PIO","")</f>
        <v/>
      </c>
      <c r="AZ468" s="24" t="str">
        <f t="shared" si="63"/>
        <v/>
      </c>
      <c r="BA468" s="13" t="str">
        <f>IF('Formato 3_Gantt'!B$24&lt;&gt;"",'Formato 3_Gantt'!A$24,"")</f>
        <v/>
      </c>
      <c r="BB468" s="24" t="str">
        <f>IF('Formato 3_Gantt'!B$24&lt;&gt;"",'Formato 3_Gantt'!B$24,"")</f>
        <v/>
      </c>
      <c r="BC468" s="22" t="str">
        <f>IF('Formato 3_Gantt'!C$24&lt;&gt;"",'Formato 3_Gantt'!C$24,"")</f>
        <v/>
      </c>
      <c r="BD468" s="13" t="str">
        <f>IF('Formato 3_Gantt'!D$24&lt;&gt;"",'Formato 3_Gantt'!D$24,"")</f>
        <v/>
      </c>
      <c r="BE468" s="161" t="str">
        <f>IF('Formato 3_Gantt'!E$24&lt;&gt;"",'Formato 3_Gantt'!E$24,"")</f>
        <v/>
      </c>
      <c r="BF468" s="13" t="str">
        <f>IF('Formato 3_Gantt'!F$24&lt;&gt;"",'Formato 3_Gantt'!F$24,"")</f>
        <v/>
      </c>
      <c r="BG468" s="158" t="str">
        <f>IF('Formato 3_Gantt'!G$24&lt;&gt;"",'Formato 3_Gantt'!G$24,"")</f>
        <v/>
      </c>
      <c r="BH468" s="158" t="str">
        <f>IF('Formato 3_Gantt'!H$24&lt;&gt;"",'Formato 3_Gantt'!H$24,"")</f>
        <v/>
      </c>
      <c r="BI468" s="161" t="str">
        <f>IF('Formato 3_Gantt'!BL$24&lt;&gt;"",'Formato 3_Gantt'!BL$24,"")</f>
        <v/>
      </c>
      <c r="BJ468" s="161" t="str">
        <f>IF('Formato 3_Gantt'!BM$24&lt;&gt;"",'Formato 3_Gantt'!BM$24,"")</f>
        <v/>
      </c>
      <c r="BK468" s="161" t="str">
        <f>IF('Formato 3_Gantt'!BN$24&lt;&gt;"",'Formato 3_Gantt'!BN$24,"")</f>
        <v/>
      </c>
      <c r="BL468" s="161" t="str">
        <f>IF('Formato 3_Gantt'!BO$24&lt;&gt;"",'Formato 3_Gantt'!BO$24,"")</f>
        <v/>
      </c>
      <c r="BM468" s="161" t="str">
        <f>IF('Formato 3_Gantt'!BP$24&lt;&gt;"",'Formato 3_Gantt'!BP$24,"")</f>
        <v/>
      </c>
      <c r="BN468" s="161" t="str">
        <f>IF('Formato 3_Gantt'!BQ$24&lt;&gt;"",'Formato 3_Gantt'!BQ$24,"")</f>
        <v/>
      </c>
      <c r="BO468" s="161" t="str">
        <f>IF('Formato 3_Gantt'!BR$24&lt;&gt;"",'Formato 3_Gantt'!BR$24,"")</f>
        <v/>
      </c>
      <c r="BP468" s="161" t="str">
        <f>IF('Formato 3_Gantt'!BS$24&lt;&gt;"",'Formato 3_Gantt'!BS$24,"")</f>
        <v/>
      </c>
      <c r="BQ468" s="161" t="str">
        <f>IF('Formato 3_Gantt'!BT$24&lt;&gt;"",'Formato 3_Gantt'!BT$24,"")</f>
        <v/>
      </c>
      <c r="BR468" s="161" t="str">
        <f>IF('Formato 3_Gantt'!BU$24&lt;&gt;"",'Formato 3_Gantt'!BU$24,"")</f>
        <v/>
      </c>
      <c r="BS468" s="161" t="str">
        <f>IF('Formato 3_Gantt'!BV$24&lt;&gt;"",'Formato 3_Gantt'!BV$24,"")</f>
        <v/>
      </c>
      <c r="BT468" s="161" t="str">
        <f>IF('Formato 3_Gantt'!BW$24&lt;&gt;"",'Formato 3_Gantt'!BW$24,"")</f>
        <v/>
      </c>
      <c r="BU468" s="161" t="str">
        <f>IF('Formato 3_Gantt'!BX$24&lt;&gt;"",'Formato 3_Gantt'!BX$24,"")</f>
        <v/>
      </c>
      <c r="BV468" s="163" t="str">
        <f>IF('Formato 4_Ppto'!I$472&lt;&gt;"",'Formato 4_Ppto'!I$472,"")</f>
        <v/>
      </c>
      <c r="BW468" s="162" t="str">
        <f>IF('Formato 4_Ppto'!X$472&lt;&gt;"",'Formato 4_Ppto'!X$472,"")</f>
        <v/>
      </c>
      <c r="BX468" s="162" t="str">
        <f>IF('Formato 4_Ppto'!Y$472&lt;&gt;"",'Formato 4_Ppto'!Y$472,"")</f>
        <v/>
      </c>
      <c r="BY468" s="162" t="str">
        <f>IF('Formato 4_Ppto'!Z$472&lt;&gt;"",'Formato 4_Ppto'!Z$472,"")</f>
        <v/>
      </c>
      <c r="BZ468" s="162" t="str">
        <f>IF('Formato 4_Ppto'!AA$472&lt;&gt;"",'Formato 4_Ppto'!AA$472,"")</f>
        <v/>
      </c>
      <c r="CA468" s="162" t="str">
        <f>IF('Formato 4_Ppto'!AB$472&lt;&gt;"",'Formato 4_Ppto'!AB$472,"")</f>
        <v/>
      </c>
      <c r="CB468" s="162" t="str">
        <f>IF('Formato 4_Ppto'!AC$472&lt;&gt;"",'Formato 4_Ppto'!AC$472,"")</f>
        <v/>
      </c>
      <c r="CC468" s="162" t="str">
        <f>IF('Formato 4_Ppto'!AD$472&lt;&gt;"",'Formato 4_Ppto'!AD$472,"")</f>
        <v/>
      </c>
      <c r="CD468" s="162" t="str">
        <f>IF('Formato 4_Ppto'!AE$472&lt;&gt;"",'Formato 4_Ppto'!AE$472,"")</f>
        <v/>
      </c>
      <c r="CE468" s="162" t="str">
        <f>IF('Formato 4_Ppto'!AF$472&lt;&gt;"",'Formato 4_Ppto'!AF$472,"")</f>
        <v/>
      </c>
      <c r="CF468" s="162" t="str">
        <f>IF('Formato 4_Ppto'!AG$472&lt;&gt;"",'Formato 4_Ppto'!AG$472,"")</f>
        <v/>
      </c>
      <c r="CG468" s="162" t="str">
        <f>IF('Formato 4_Ppto'!AH$472&lt;&gt;"",'Formato 4_Ppto'!AH$472,"")</f>
        <v/>
      </c>
      <c r="CH468" s="162" t="str">
        <f>IF('Formato 4_Ppto'!AI$472&lt;&gt;"",'Formato 4_Ppto'!AI$472,"")</f>
        <v/>
      </c>
      <c r="CI468" s="163" t="str">
        <f>IF('Formato 4_Ppto'!AJ$472&lt;&gt;"",'Formato 4_Ppto'!AJ$472,"")</f>
        <v/>
      </c>
      <c r="CJ468" s="13" t="str">
        <f>IF('Formato 4_Ppto'!B488&lt;&gt;"",'Formato 4_Ppto'!A488,"")</f>
        <v/>
      </c>
      <c r="CK468" s="24" t="str">
        <f>IF('Formato 4_Ppto'!B488&lt;&gt;"",'Formato 4_Ppto'!B488,"")</f>
        <v/>
      </c>
      <c r="CL468" s="22" t="str">
        <f>IF('Formato 4_Ppto'!C488&lt;&gt;"",'Formato 4_Ppto'!C488,"")</f>
        <v/>
      </c>
      <c r="CM468" s="24" t="str">
        <f>IF('Formato 4_Ppto'!D488&lt;&gt;"",'Formato 4_Ppto'!D488,"")</f>
        <v/>
      </c>
      <c r="CN468" s="161" t="str">
        <f>IF('Formato 4_Ppto'!E488&lt;&gt;"",'Formato 4_Ppto'!E488,"")</f>
        <v/>
      </c>
      <c r="CO468" s="161" t="str">
        <f>IF('Formato 4_Ppto'!G488&lt;&gt;"",'Formato 4_Ppto'!G488,"")</f>
        <v/>
      </c>
      <c r="CP468" s="163" t="str">
        <f>IF('Formato 4_Ppto'!I488&lt;&gt;"",'Formato 4_Ppto'!I488,"")</f>
        <v/>
      </c>
      <c r="CQ468" s="161" t="str">
        <f>IF('Formato 4_Ppto'!K488&lt;&gt;"",'Formato 4_Ppto'!K488,"")</f>
        <v/>
      </c>
      <c r="CR468" s="161" t="str">
        <f>IF('Formato 4_Ppto'!L488&lt;&gt;"",'Formato 4_Ppto'!L488,"")</f>
        <v/>
      </c>
      <c r="CS468" s="161" t="str">
        <f>IF('Formato 4_Ppto'!M488&lt;&gt;"",'Formato 4_Ppto'!M488,"")</f>
        <v/>
      </c>
      <c r="CT468" s="161" t="str">
        <f>IF('Formato 4_Ppto'!N488&lt;&gt;"",'Formato 4_Ppto'!N488,"")</f>
        <v/>
      </c>
      <c r="CU468" s="161" t="str">
        <f>IF('Formato 4_Ppto'!O488&lt;&gt;"",'Formato 4_Ppto'!O488,"")</f>
        <v/>
      </c>
      <c r="CV468" s="161" t="str">
        <f>IF('Formato 4_Ppto'!P488&lt;&gt;"",'Formato 4_Ppto'!P488,"")</f>
        <v/>
      </c>
      <c r="CW468" s="161" t="str">
        <f>IF('Formato 4_Ppto'!Q488&lt;&gt;"",'Formato 4_Ppto'!Q488,"")</f>
        <v/>
      </c>
      <c r="CX468" s="161" t="str">
        <f>IF('Formato 4_Ppto'!R488&lt;&gt;"",'Formato 4_Ppto'!R488,"")</f>
        <v/>
      </c>
      <c r="CY468" s="161" t="str">
        <f>IF('Formato 4_Ppto'!S488&lt;&gt;"",'Formato 4_Ppto'!S488,"")</f>
        <v/>
      </c>
      <c r="CZ468" s="161" t="str">
        <f>IF('Formato 4_Ppto'!T488&lt;&gt;"",'Formato 4_Ppto'!T488,"")</f>
        <v/>
      </c>
      <c r="DA468" s="161" t="str">
        <f>IF('Formato 4_Ppto'!U488&lt;&gt;"",'Formato 4_Ppto'!U488,"")</f>
        <v/>
      </c>
      <c r="DB468" s="161" t="str">
        <f>IF('Formato 4_Ppto'!V488&lt;&gt;"",'Formato 4_Ppto'!V488,"")</f>
        <v/>
      </c>
      <c r="DC468" s="161" t="str">
        <f>IF('Formato 4_Ppto'!W488&lt;&gt;"",'Formato 4_Ppto'!W488,"")</f>
        <v/>
      </c>
      <c r="DD468" s="162" t="str">
        <f>IF('Formato 4_Ppto'!X488&lt;&gt;"",'Formato 4_Ppto'!X488,"")</f>
        <v/>
      </c>
      <c r="DE468" s="162" t="str">
        <f>IF('Formato 4_Ppto'!Y488&lt;&gt;"",'Formato 4_Ppto'!Y488,"")</f>
        <v/>
      </c>
      <c r="DF468" s="162" t="str">
        <f>IF('Formato 4_Ppto'!Z488&lt;&gt;"",'Formato 4_Ppto'!Z488,"")</f>
        <v/>
      </c>
      <c r="DG468" s="162" t="str">
        <f>IF('Formato 4_Ppto'!AA488&lt;&gt;"",'Formato 4_Ppto'!AA488,"")</f>
        <v/>
      </c>
      <c r="DH468" s="162" t="str">
        <f>IF('Formato 4_Ppto'!AB488&lt;&gt;"",'Formato 4_Ppto'!AB488,"")</f>
        <v/>
      </c>
      <c r="DI468" s="162" t="str">
        <f>IF('Formato 4_Ppto'!AC488&lt;&gt;"",'Formato 4_Ppto'!AC488,"")</f>
        <v/>
      </c>
      <c r="DJ468" s="162" t="str">
        <f>IF('Formato 4_Ppto'!AD488&lt;&gt;"",'Formato 4_Ppto'!AD488,"")</f>
        <v/>
      </c>
      <c r="DK468" s="162" t="str">
        <f>IF('Formato 4_Ppto'!AE488&lt;&gt;"",'Formato 4_Ppto'!AE488,"")</f>
        <v/>
      </c>
      <c r="DL468" s="162" t="str">
        <f>IF('Formato 4_Ppto'!AF488&lt;&gt;"",'Formato 4_Ppto'!AF488,"")</f>
        <v/>
      </c>
      <c r="DM468" s="162" t="str">
        <f>IF('Formato 4_Ppto'!AG488&lt;&gt;"",'Formato 4_Ppto'!AG488,"")</f>
        <v/>
      </c>
      <c r="DN468" s="162" t="str">
        <f>IF('Formato 4_Ppto'!AH488&lt;&gt;"",'Formato 4_Ppto'!AH488,"")</f>
        <v/>
      </c>
      <c r="DO468" s="162" t="str">
        <f>IF('Formato 4_Ppto'!AI488&lt;&gt;"",'Formato 4_Ppto'!AI488,"")</f>
        <v/>
      </c>
      <c r="DP468" s="163" t="str">
        <f>IF('Formato 4_Ppto'!AJ488&lt;&gt;"",'Formato 4_Ppto'!AJ488,"")</f>
        <v/>
      </c>
    </row>
    <row r="469" spans="2:120" x14ac:dyDescent="0.3">
      <c r="B469" s="13" t="str">
        <f>IF(OR(Tabla6[[#This Row],[IDA]]="",Tabla6[[#This Row],[IDT]]="",Tabla6[[#This Row],[IDI]]=""),"",Tabla6[[#This Row],[IDA]]&amp;"."&amp;Tabla6[[#This Row],[IDT]]&amp;"."&amp;Tabla6[[#This Row],[IDI]])</f>
        <v/>
      </c>
      <c r="C469" s="13" t="str">
        <f>IF(Formato_02!$B$14&lt;&gt;"",0,"")</f>
        <v/>
      </c>
      <c r="D469" s="13" t="str">
        <f>IF(Formato_02!$H$9&lt;&gt;"",Formato_02!$H$9,"")</f>
        <v/>
      </c>
      <c r="E469" s="24" t="str">
        <f t="shared" si="56"/>
        <v/>
      </c>
      <c r="F469" s="24" t="str">
        <f>IF(Formato_02!$B$14&lt;&gt;"",Formato_02!$B$14,"")</f>
        <v/>
      </c>
      <c r="G469" s="22" t="str">
        <f>IF('Formato 3_Gantt'!C474&lt;&gt;"",'Formato 3_Gantt'!C474,"")</f>
        <v/>
      </c>
      <c r="H469" s="13" t="str">
        <f>IF('Formato 3_Gantt'!D$8&lt;&gt;"",'Formato 3_Gantt'!D$8,"")</f>
        <v/>
      </c>
      <c r="I469" s="13" t="str">
        <f>IF('Formato 3_Gantt'!E$8&lt;&gt;"",'Formato 3_Gantt'!E$8,"")</f>
        <v/>
      </c>
      <c r="J469" s="13" t="str">
        <f>IF('Formato 3_Gantt'!F$8&lt;&gt;"",'Formato 3_Gantt'!F$8,"")</f>
        <v/>
      </c>
      <c r="K469" s="158" t="str">
        <f>IF('Formato 3_Gantt'!G$8&lt;&gt;"",'Formato 3_Gantt'!G$8,"")</f>
        <v/>
      </c>
      <c r="L469" s="158" t="str">
        <f>IF('Formato 3_Gantt'!H$8&lt;&gt;"",'Formato 3_Gantt'!H$8,"")</f>
        <v/>
      </c>
      <c r="M469" s="13" t="str">
        <f>IF('Formato 3_Gantt'!BL$8&lt;&gt;"",'Formato 3_Gantt'!BL$8,"")</f>
        <v/>
      </c>
      <c r="N469" s="13" t="str">
        <f>IF('Formato 3_Gantt'!BM$8&lt;&gt;"",'Formato 3_Gantt'!BM$8,"")</f>
        <v/>
      </c>
      <c r="O469" s="13" t="str">
        <f>IF('Formato 3_Gantt'!BN$8&lt;&gt;"",'Formato 3_Gantt'!BN$8,"")</f>
        <v/>
      </c>
      <c r="P469" s="13" t="str">
        <f>IF('Formato 3_Gantt'!BO$8&lt;&gt;"",'Formato 3_Gantt'!BO$8,"")</f>
        <v/>
      </c>
      <c r="Q469" s="13" t="str">
        <f>IF('Formato 3_Gantt'!BP$8&lt;&gt;"",'Formato 3_Gantt'!BP$8,"")</f>
        <v/>
      </c>
      <c r="R469" s="13" t="str">
        <f>IF('Formato 3_Gantt'!BQ$8&lt;&gt;"",'Formato 3_Gantt'!BQ$8,"")</f>
        <v/>
      </c>
      <c r="S469" s="13" t="str">
        <f>IF('Formato 3_Gantt'!BR$8&lt;&gt;"",'Formato 3_Gantt'!BR$8,"")</f>
        <v/>
      </c>
      <c r="T469" s="13" t="str">
        <f>IF('Formato 3_Gantt'!BS$8&lt;&gt;"",'Formato 3_Gantt'!BS$8,"")</f>
        <v/>
      </c>
      <c r="U469" s="13" t="str">
        <f>IF('Formato 3_Gantt'!BT$8&lt;&gt;"",'Formato 3_Gantt'!BT$8,"")</f>
        <v/>
      </c>
      <c r="V469" s="13" t="str">
        <f>IF('Formato 3_Gantt'!BU$8&lt;&gt;"",'Formato 3_Gantt'!BU$8,"")</f>
        <v/>
      </c>
      <c r="W469" s="13" t="str">
        <f>IF('Formato 3_Gantt'!BV$8&lt;&gt;"",'Formato 3_Gantt'!BV$8,"")</f>
        <v/>
      </c>
      <c r="X469" s="13" t="str">
        <f>IF('Formato 3_Gantt'!BW$8&lt;&gt;"",'Formato 3_Gantt'!BW$8,"")</f>
        <v/>
      </c>
      <c r="Y469" s="13" t="str">
        <f>IF('Formato 3_Gantt'!BX$8&lt;&gt;"",'Formato 3_Gantt'!BX$8,"")</f>
        <v/>
      </c>
      <c r="Z469" s="162" t="str">
        <f>IF(Formato_02!S$15&lt;&gt;"",Formato_02!S$15,"")</f>
        <v/>
      </c>
      <c r="AA469" s="162" t="str">
        <f>IF(Formato_02!T$15&lt;&gt;"",Formato_02!T$15,"")</f>
        <v/>
      </c>
      <c r="AB469" s="162" t="str">
        <f>IF(Formato_02!U$15&lt;&gt;"",Formato_02!U$15,"")</f>
        <v/>
      </c>
      <c r="AC469" s="162" t="str">
        <f>IF(Formato_02!V$15&lt;&gt;"",Formato_02!V$15,"")</f>
        <v/>
      </c>
      <c r="AD469" s="162" t="str">
        <f>IF(Formato_02!W$15&lt;&gt;"",Formato_02!W$15,"")</f>
        <v/>
      </c>
      <c r="AE469" s="162" t="str">
        <f>IF(Formato_02!X$15&lt;&gt;"",Formato_02!X$15,"")</f>
        <v/>
      </c>
      <c r="AF469" s="162" t="str">
        <f>IF(Formato_02!Y$15&lt;&gt;"",Formato_02!Y$15,"")</f>
        <v/>
      </c>
      <c r="AG469" s="162" t="str">
        <f>IF(Formato_02!Z$15&lt;&gt;"",Formato_02!Z$15,"")</f>
        <v/>
      </c>
      <c r="AH469" s="162" t="str">
        <f>IF(Formato_02!AA$15&lt;&gt;"",Formato_02!AA$15,"")</f>
        <v/>
      </c>
      <c r="AI469" s="162" t="str">
        <f>IF(Formato_02!AB$15&lt;&gt;"",Formato_02!AB$15,"")</f>
        <v/>
      </c>
      <c r="AJ469" s="162" t="str">
        <f>IF(Formato_02!AC$15&lt;&gt;"",Formato_02!AC$15,"")</f>
        <v/>
      </c>
      <c r="AK469" s="162" t="str">
        <f>IF(Formato_02!AD$15&lt;&gt;"",Formato_02!AD$15,"")</f>
        <v/>
      </c>
      <c r="AL469" s="162" t="str">
        <f>IF(Formato_02!$N$14&lt;&gt;"",Formato_02!$N$14,"")</f>
        <v/>
      </c>
      <c r="AM469" s="13" t="str">
        <f>IF(Formato_02!$X$4&lt;&gt;"","AN","")</f>
        <v/>
      </c>
      <c r="AN469" s="24" t="str">
        <f t="shared" si="57"/>
        <v/>
      </c>
      <c r="AO469" s="13" t="str">
        <f>IF(Formato_02!$Y$4&lt;&gt;"","P027","")</f>
        <v/>
      </c>
      <c r="AP469" s="24" t="str">
        <f t="shared" si="58"/>
        <v/>
      </c>
      <c r="AQ469" s="13" t="str">
        <f>IF(Formato_02!$Z$4&lt;&gt;"","PNCVG","")</f>
        <v/>
      </c>
      <c r="AR469" s="24" t="str">
        <f t="shared" si="59"/>
        <v/>
      </c>
      <c r="AS469" s="13" t="str">
        <f>IF(Formato_02!$AA$4&lt;&gt;"","PNFF","")</f>
        <v/>
      </c>
      <c r="AT469" s="24" t="str">
        <f t="shared" si="60"/>
        <v/>
      </c>
      <c r="AU469" s="13" t="str">
        <f>IF(Formato_02!$AB$4&lt;&gt;"","PNPAM","")</f>
        <v/>
      </c>
      <c r="AV469" s="24" t="str">
        <f t="shared" si="61"/>
        <v/>
      </c>
      <c r="AW469" s="13" t="str">
        <f>IF(Formato_02!$AC$4&lt;&gt;"","PNAIA","")</f>
        <v/>
      </c>
      <c r="AX469" s="24" t="str">
        <f t="shared" si="62"/>
        <v/>
      </c>
      <c r="AY469" s="13" t="str">
        <f>IF(Formato_02!$AD$4&lt;&gt;"","PIO","")</f>
        <v/>
      </c>
      <c r="AZ469" s="24" t="str">
        <f t="shared" si="63"/>
        <v/>
      </c>
      <c r="BA469" s="13" t="str">
        <f>IF('Formato 3_Gantt'!B$24&lt;&gt;"",'Formato 3_Gantt'!A$24,"")</f>
        <v/>
      </c>
      <c r="BB469" s="24" t="str">
        <f>IF('Formato 3_Gantt'!B$24&lt;&gt;"",'Formato 3_Gantt'!B$24,"")</f>
        <v/>
      </c>
      <c r="BC469" s="22" t="str">
        <f>IF('Formato 3_Gantt'!C$24&lt;&gt;"",'Formato 3_Gantt'!C$24,"")</f>
        <v/>
      </c>
      <c r="BD469" s="13" t="str">
        <f>IF('Formato 3_Gantt'!D$24&lt;&gt;"",'Formato 3_Gantt'!D$24,"")</f>
        <v/>
      </c>
      <c r="BE469" s="161" t="str">
        <f>IF('Formato 3_Gantt'!E$24&lt;&gt;"",'Formato 3_Gantt'!E$24,"")</f>
        <v/>
      </c>
      <c r="BF469" s="13" t="str">
        <f>IF('Formato 3_Gantt'!F$24&lt;&gt;"",'Formato 3_Gantt'!F$24,"")</f>
        <v/>
      </c>
      <c r="BG469" s="158" t="str">
        <f>IF('Formato 3_Gantt'!G$24&lt;&gt;"",'Formato 3_Gantt'!G$24,"")</f>
        <v/>
      </c>
      <c r="BH469" s="158" t="str">
        <f>IF('Formato 3_Gantt'!H$24&lt;&gt;"",'Formato 3_Gantt'!H$24,"")</f>
        <v/>
      </c>
      <c r="BI469" s="161" t="str">
        <f>IF('Formato 3_Gantt'!BL$24&lt;&gt;"",'Formato 3_Gantt'!BL$24,"")</f>
        <v/>
      </c>
      <c r="BJ469" s="161" t="str">
        <f>IF('Formato 3_Gantt'!BM$24&lt;&gt;"",'Formato 3_Gantt'!BM$24,"")</f>
        <v/>
      </c>
      <c r="BK469" s="161" t="str">
        <f>IF('Formato 3_Gantt'!BN$24&lt;&gt;"",'Formato 3_Gantt'!BN$24,"")</f>
        <v/>
      </c>
      <c r="BL469" s="161" t="str">
        <f>IF('Formato 3_Gantt'!BO$24&lt;&gt;"",'Formato 3_Gantt'!BO$24,"")</f>
        <v/>
      </c>
      <c r="BM469" s="161" t="str">
        <f>IF('Formato 3_Gantt'!BP$24&lt;&gt;"",'Formato 3_Gantt'!BP$24,"")</f>
        <v/>
      </c>
      <c r="BN469" s="161" t="str">
        <f>IF('Formato 3_Gantt'!BQ$24&lt;&gt;"",'Formato 3_Gantt'!BQ$24,"")</f>
        <v/>
      </c>
      <c r="BO469" s="161" t="str">
        <f>IF('Formato 3_Gantt'!BR$24&lt;&gt;"",'Formato 3_Gantt'!BR$24,"")</f>
        <v/>
      </c>
      <c r="BP469" s="161" t="str">
        <f>IF('Formato 3_Gantt'!BS$24&lt;&gt;"",'Formato 3_Gantt'!BS$24,"")</f>
        <v/>
      </c>
      <c r="BQ469" s="161" t="str">
        <f>IF('Formato 3_Gantt'!BT$24&lt;&gt;"",'Formato 3_Gantt'!BT$24,"")</f>
        <v/>
      </c>
      <c r="BR469" s="161" t="str">
        <f>IF('Formato 3_Gantt'!BU$24&lt;&gt;"",'Formato 3_Gantt'!BU$24,"")</f>
        <v/>
      </c>
      <c r="BS469" s="161" t="str">
        <f>IF('Formato 3_Gantt'!BV$24&lt;&gt;"",'Formato 3_Gantt'!BV$24,"")</f>
        <v/>
      </c>
      <c r="BT469" s="161" t="str">
        <f>IF('Formato 3_Gantt'!BW$24&lt;&gt;"",'Formato 3_Gantt'!BW$24,"")</f>
        <v/>
      </c>
      <c r="BU469" s="161" t="str">
        <f>IF('Formato 3_Gantt'!BX$24&lt;&gt;"",'Formato 3_Gantt'!BX$24,"")</f>
        <v/>
      </c>
      <c r="BV469" s="163" t="str">
        <f>IF('Formato 4_Ppto'!I$472&lt;&gt;"",'Formato 4_Ppto'!I$472,"")</f>
        <v/>
      </c>
      <c r="BW469" s="162" t="str">
        <f>IF('Formato 4_Ppto'!X$472&lt;&gt;"",'Formato 4_Ppto'!X$472,"")</f>
        <v/>
      </c>
      <c r="BX469" s="162" t="str">
        <f>IF('Formato 4_Ppto'!Y$472&lt;&gt;"",'Formato 4_Ppto'!Y$472,"")</f>
        <v/>
      </c>
      <c r="BY469" s="162" t="str">
        <f>IF('Formato 4_Ppto'!Z$472&lt;&gt;"",'Formato 4_Ppto'!Z$472,"")</f>
        <v/>
      </c>
      <c r="BZ469" s="162" t="str">
        <f>IF('Formato 4_Ppto'!AA$472&lt;&gt;"",'Formato 4_Ppto'!AA$472,"")</f>
        <v/>
      </c>
      <c r="CA469" s="162" t="str">
        <f>IF('Formato 4_Ppto'!AB$472&lt;&gt;"",'Formato 4_Ppto'!AB$472,"")</f>
        <v/>
      </c>
      <c r="CB469" s="162" t="str">
        <f>IF('Formato 4_Ppto'!AC$472&lt;&gt;"",'Formato 4_Ppto'!AC$472,"")</f>
        <v/>
      </c>
      <c r="CC469" s="162" t="str">
        <f>IF('Formato 4_Ppto'!AD$472&lt;&gt;"",'Formato 4_Ppto'!AD$472,"")</f>
        <v/>
      </c>
      <c r="CD469" s="162" t="str">
        <f>IF('Formato 4_Ppto'!AE$472&lt;&gt;"",'Formato 4_Ppto'!AE$472,"")</f>
        <v/>
      </c>
      <c r="CE469" s="162" t="str">
        <f>IF('Formato 4_Ppto'!AF$472&lt;&gt;"",'Formato 4_Ppto'!AF$472,"")</f>
        <v/>
      </c>
      <c r="CF469" s="162" t="str">
        <f>IF('Formato 4_Ppto'!AG$472&lt;&gt;"",'Formato 4_Ppto'!AG$472,"")</f>
        <v/>
      </c>
      <c r="CG469" s="162" t="str">
        <f>IF('Formato 4_Ppto'!AH$472&lt;&gt;"",'Formato 4_Ppto'!AH$472,"")</f>
        <v/>
      </c>
      <c r="CH469" s="162" t="str">
        <f>IF('Formato 4_Ppto'!AI$472&lt;&gt;"",'Formato 4_Ppto'!AI$472,"")</f>
        <v/>
      </c>
      <c r="CI469" s="163" t="str">
        <f>IF('Formato 4_Ppto'!AJ$472&lt;&gt;"",'Formato 4_Ppto'!AJ$472,"")</f>
        <v/>
      </c>
      <c r="CJ469" s="13" t="str">
        <f>IF('Formato 4_Ppto'!B489&lt;&gt;"",'Formato 4_Ppto'!A489,"")</f>
        <v/>
      </c>
      <c r="CK469" s="24" t="str">
        <f>IF('Formato 4_Ppto'!B489&lt;&gt;"",'Formato 4_Ppto'!B489,"")</f>
        <v/>
      </c>
      <c r="CL469" s="22" t="str">
        <f>IF('Formato 4_Ppto'!C489&lt;&gt;"",'Formato 4_Ppto'!C489,"")</f>
        <v/>
      </c>
      <c r="CM469" s="24" t="str">
        <f>IF('Formato 4_Ppto'!D489&lt;&gt;"",'Formato 4_Ppto'!D489,"")</f>
        <v/>
      </c>
      <c r="CN469" s="161" t="str">
        <f>IF('Formato 4_Ppto'!E489&lt;&gt;"",'Formato 4_Ppto'!E489,"")</f>
        <v/>
      </c>
      <c r="CO469" s="161" t="str">
        <f>IF('Formato 4_Ppto'!G489&lt;&gt;"",'Formato 4_Ppto'!G489,"")</f>
        <v/>
      </c>
      <c r="CP469" s="163" t="str">
        <f>IF('Formato 4_Ppto'!I489&lt;&gt;"",'Formato 4_Ppto'!I489,"")</f>
        <v/>
      </c>
      <c r="CQ469" s="161" t="str">
        <f>IF('Formato 4_Ppto'!K489&lt;&gt;"",'Formato 4_Ppto'!K489,"")</f>
        <v/>
      </c>
      <c r="CR469" s="161" t="str">
        <f>IF('Formato 4_Ppto'!L489&lt;&gt;"",'Formato 4_Ppto'!L489,"")</f>
        <v/>
      </c>
      <c r="CS469" s="161" t="str">
        <f>IF('Formato 4_Ppto'!M489&lt;&gt;"",'Formato 4_Ppto'!M489,"")</f>
        <v/>
      </c>
      <c r="CT469" s="161" t="str">
        <f>IF('Formato 4_Ppto'!N489&lt;&gt;"",'Formato 4_Ppto'!N489,"")</f>
        <v/>
      </c>
      <c r="CU469" s="161" t="str">
        <f>IF('Formato 4_Ppto'!O489&lt;&gt;"",'Formato 4_Ppto'!O489,"")</f>
        <v/>
      </c>
      <c r="CV469" s="161" t="str">
        <f>IF('Formato 4_Ppto'!P489&lt;&gt;"",'Formato 4_Ppto'!P489,"")</f>
        <v/>
      </c>
      <c r="CW469" s="161" t="str">
        <f>IF('Formato 4_Ppto'!Q489&lt;&gt;"",'Formato 4_Ppto'!Q489,"")</f>
        <v/>
      </c>
      <c r="CX469" s="161" t="str">
        <f>IF('Formato 4_Ppto'!R489&lt;&gt;"",'Formato 4_Ppto'!R489,"")</f>
        <v/>
      </c>
      <c r="CY469" s="161" t="str">
        <f>IF('Formato 4_Ppto'!S489&lt;&gt;"",'Formato 4_Ppto'!S489,"")</f>
        <v/>
      </c>
      <c r="CZ469" s="161" t="str">
        <f>IF('Formato 4_Ppto'!T489&lt;&gt;"",'Formato 4_Ppto'!T489,"")</f>
        <v/>
      </c>
      <c r="DA469" s="161" t="str">
        <f>IF('Formato 4_Ppto'!U489&lt;&gt;"",'Formato 4_Ppto'!U489,"")</f>
        <v/>
      </c>
      <c r="DB469" s="161" t="str">
        <f>IF('Formato 4_Ppto'!V489&lt;&gt;"",'Formato 4_Ppto'!V489,"")</f>
        <v/>
      </c>
      <c r="DC469" s="161" t="str">
        <f>IF('Formato 4_Ppto'!W489&lt;&gt;"",'Formato 4_Ppto'!W489,"")</f>
        <v/>
      </c>
      <c r="DD469" s="162" t="str">
        <f>IF('Formato 4_Ppto'!X489&lt;&gt;"",'Formato 4_Ppto'!X489,"")</f>
        <v/>
      </c>
      <c r="DE469" s="162" t="str">
        <f>IF('Formato 4_Ppto'!Y489&lt;&gt;"",'Formato 4_Ppto'!Y489,"")</f>
        <v/>
      </c>
      <c r="DF469" s="162" t="str">
        <f>IF('Formato 4_Ppto'!Z489&lt;&gt;"",'Formato 4_Ppto'!Z489,"")</f>
        <v/>
      </c>
      <c r="DG469" s="162" t="str">
        <f>IF('Formato 4_Ppto'!AA489&lt;&gt;"",'Formato 4_Ppto'!AA489,"")</f>
        <v/>
      </c>
      <c r="DH469" s="162" t="str">
        <f>IF('Formato 4_Ppto'!AB489&lt;&gt;"",'Formato 4_Ppto'!AB489,"")</f>
        <v/>
      </c>
      <c r="DI469" s="162" t="str">
        <f>IF('Formato 4_Ppto'!AC489&lt;&gt;"",'Formato 4_Ppto'!AC489,"")</f>
        <v/>
      </c>
      <c r="DJ469" s="162" t="str">
        <f>IF('Formato 4_Ppto'!AD489&lt;&gt;"",'Formato 4_Ppto'!AD489,"")</f>
        <v/>
      </c>
      <c r="DK469" s="162" t="str">
        <f>IF('Formato 4_Ppto'!AE489&lt;&gt;"",'Formato 4_Ppto'!AE489,"")</f>
        <v/>
      </c>
      <c r="DL469" s="162" t="str">
        <f>IF('Formato 4_Ppto'!AF489&lt;&gt;"",'Formato 4_Ppto'!AF489,"")</f>
        <v/>
      </c>
      <c r="DM469" s="162" t="str">
        <f>IF('Formato 4_Ppto'!AG489&lt;&gt;"",'Formato 4_Ppto'!AG489,"")</f>
        <v/>
      </c>
      <c r="DN469" s="162" t="str">
        <f>IF('Formato 4_Ppto'!AH489&lt;&gt;"",'Formato 4_Ppto'!AH489,"")</f>
        <v/>
      </c>
      <c r="DO469" s="162" t="str">
        <f>IF('Formato 4_Ppto'!AI489&lt;&gt;"",'Formato 4_Ppto'!AI489,"")</f>
        <v/>
      </c>
      <c r="DP469" s="163" t="str">
        <f>IF('Formato 4_Ppto'!AJ489&lt;&gt;"",'Formato 4_Ppto'!AJ489,"")</f>
        <v/>
      </c>
    </row>
    <row r="470" spans="2:120" x14ac:dyDescent="0.3">
      <c r="B470" s="13" t="str">
        <f>IF(OR(Tabla6[[#This Row],[IDA]]="",Tabla6[[#This Row],[IDT]]="",Tabla6[[#This Row],[IDI]]=""),"",Tabla6[[#This Row],[IDA]]&amp;"."&amp;Tabla6[[#This Row],[IDT]]&amp;"."&amp;Tabla6[[#This Row],[IDI]])</f>
        <v/>
      </c>
      <c r="C470" s="13" t="str">
        <f>IF(Formato_02!$B$14&lt;&gt;"",0,"")</f>
        <v/>
      </c>
      <c r="D470" s="13" t="str">
        <f>IF(Formato_02!$H$9&lt;&gt;"",Formato_02!$H$9,"")</f>
        <v/>
      </c>
      <c r="E470" s="24" t="str">
        <f t="shared" si="56"/>
        <v/>
      </c>
      <c r="F470" s="24" t="str">
        <f>IF(Formato_02!$B$14&lt;&gt;"",Formato_02!$B$14,"")</f>
        <v/>
      </c>
      <c r="G470" s="22" t="str">
        <f>IF('Formato 3_Gantt'!C475&lt;&gt;"",'Formato 3_Gantt'!C475,"")</f>
        <v/>
      </c>
      <c r="H470" s="13" t="str">
        <f>IF('Formato 3_Gantt'!D$8&lt;&gt;"",'Formato 3_Gantt'!D$8,"")</f>
        <v/>
      </c>
      <c r="I470" s="13" t="str">
        <f>IF('Formato 3_Gantt'!E$8&lt;&gt;"",'Formato 3_Gantt'!E$8,"")</f>
        <v/>
      </c>
      <c r="J470" s="13" t="str">
        <f>IF('Formato 3_Gantt'!F$8&lt;&gt;"",'Formato 3_Gantt'!F$8,"")</f>
        <v/>
      </c>
      <c r="K470" s="158" t="str">
        <f>IF('Formato 3_Gantt'!G$8&lt;&gt;"",'Formato 3_Gantt'!G$8,"")</f>
        <v/>
      </c>
      <c r="L470" s="158" t="str">
        <f>IF('Formato 3_Gantt'!H$8&lt;&gt;"",'Formato 3_Gantt'!H$8,"")</f>
        <v/>
      </c>
      <c r="M470" s="13" t="str">
        <f>IF('Formato 3_Gantt'!BL$8&lt;&gt;"",'Formato 3_Gantt'!BL$8,"")</f>
        <v/>
      </c>
      <c r="N470" s="13" t="str">
        <f>IF('Formato 3_Gantt'!BM$8&lt;&gt;"",'Formato 3_Gantt'!BM$8,"")</f>
        <v/>
      </c>
      <c r="O470" s="13" t="str">
        <f>IF('Formato 3_Gantt'!BN$8&lt;&gt;"",'Formato 3_Gantt'!BN$8,"")</f>
        <v/>
      </c>
      <c r="P470" s="13" t="str">
        <f>IF('Formato 3_Gantt'!BO$8&lt;&gt;"",'Formato 3_Gantt'!BO$8,"")</f>
        <v/>
      </c>
      <c r="Q470" s="13" t="str">
        <f>IF('Formato 3_Gantt'!BP$8&lt;&gt;"",'Formato 3_Gantt'!BP$8,"")</f>
        <v/>
      </c>
      <c r="R470" s="13" t="str">
        <f>IF('Formato 3_Gantt'!BQ$8&lt;&gt;"",'Formato 3_Gantt'!BQ$8,"")</f>
        <v/>
      </c>
      <c r="S470" s="13" t="str">
        <f>IF('Formato 3_Gantt'!BR$8&lt;&gt;"",'Formato 3_Gantt'!BR$8,"")</f>
        <v/>
      </c>
      <c r="T470" s="13" t="str">
        <f>IF('Formato 3_Gantt'!BS$8&lt;&gt;"",'Formato 3_Gantt'!BS$8,"")</f>
        <v/>
      </c>
      <c r="U470" s="13" t="str">
        <f>IF('Formato 3_Gantt'!BT$8&lt;&gt;"",'Formato 3_Gantt'!BT$8,"")</f>
        <v/>
      </c>
      <c r="V470" s="13" t="str">
        <f>IF('Formato 3_Gantt'!BU$8&lt;&gt;"",'Formato 3_Gantt'!BU$8,"")</f>
        <v/>
      </c>
      <c r="W470" s="13" t="str">
        <f>IF('Formato 3_Gantt'!BV$8&lt;&gt;"",'Formato 3_Gantt'!BV$8,"")</f>
        <v/>
      </c>
      <c r="X470" s="13" t="str">
        <f>IF('Formato 3_Gantt'!BW$8&lt;&gt;"",'Formato 3_Gantt'!BW$8,"")</f>
        <v/>
      </c>
      <c r="Y470" s="13" t="str">
        <f>IF('Formato 3_Gantt'!BX$8&lt;&gt;"",'Formato 3_Gantt'!BX$8,"")</f>
        <v/>
      </c>
      <c r="Z470" s="162" t="str">
        <f>IF(Formato_02!S$15&lt;&gt;"",Formato_02!S$15,"")</f>
        <v/>
      </c>
      <c r="AA470" s="162" t="str">
        <f>IF(Formato_02!T$15&lt;&gt;"",Formato_02!T$15,"")</f>
        <v/>
      </c>
      <c r="AB470" s="162" t="str">
        <f>IF(Formato_02!U$15&lt;&gt;"",Formato_02!U$15,"")</f>
        <v/>
      </c>
      <c r="AC470" s="162" t="str">
        <f>IF(Formato_02!V$15&lt;&gt;"",Formato_02!V$15,"")</f>
        <v/>
      </c>
      <c r="AD470" s="162" t="str">
        <f>IF(Formato_02!W$15&lt;&gt;"",Formato_02!W$15,"")</f>
        <v/>
      </c>
      <c r="AE470" s="162" t="str">
        <f>IF(Formato_02!X$15&lt;&gt;"",Formato_02!X$15,"")</f>
        <v/>
      </c>
      <c r="AF470" s="162" t="str">
        <f>IF(Formato_02!Y$15&lt;&gt;"",Formato_02!Y$15,"")</f>
        <v/>
      </c>
      <c r="AG470" s="162" t="str">
        <f>IF(Formato_02!Z$15&lt;&gt;"",Formato_02!Z$15,"")</f>
        <v/>
      </c>
      <c r="AH470" s="162" t="str">
        <f>IF(Formato_02!AA$15&lt;&gt;"",Formato_02!AA$15,"")</f>
        <v/>
      </c>
      <c r="AI470" s="162" t="str">
        <f>IF(Formato_02!AB$15&lt;&gt;"",Formato_02!AB$15,"")</f>
        <v/>
      </c>
      <c r="AJ470" s="162" t="str">
        <f>IF(Formato_02!AC$15&lt;&gt;"",Formato_02!AC$15,"")</f>
        <v/>
      </c>
      <c r="AK470" s="162" t="str">
        <f>IF(Formato_02!AD$15&lt;&gt;"",Formato_02!AD$15,"")</f>
        <v/>
      </c>
      <c r="AL470" s="162" t="str">
        <f>IF(Formato_02!$N$14&lt;&gt;"",Formato_02!$N$14,"")</f>
        <v/>
      </c>
      <c r="AM470" s="13" t="str">
        <f>IF(Formato_02!$X$4&lt;&gt;"","AN","")</f>
        <v/>
      </c>
      <c r="AN470" s="24" t="str">
        <f t="shared" si="57"/>
        <v/>
      </c>
      <c r="AO470" s="13" t="str">
        <f>IF(Formato_02!$Y$4&lt;&gt;"","P027","")</f>
        <v/>
      </c>
      <c r="AP470" s="24" t="str">
        <f t="shared" si="58"/>
        <v/>
      </c>
      <c r="AQ470" s="13" t="str">
        <f>IF(Formato_02!$Z$4&lt;&gt;"","PNCVG","")</f>
        <v/>
      </c>
      <c r="AR470" s="24" t="str">
        <f t="shared" si="59"/>
        <v/>
      </c>
      <c r="AS470" s="13" t="str">
        <f>IF(Formato_02!$AA$4&lt;&gt;"","PNFF","")</f>
        <v/>
      </c>
      <c r="AT470" s="24" t="str">
        <f t="shared" si="60"/>
        <v/>
      </c>
      <c r="AU470" s="13" t="str">
        <f>IF(Formato_02!$AB$4&lt;&gt;"","PNPAM","")</f>
        <v/>
      </c>
      <c r="AV470" s="24" t="str">
        <f t="shared" si="61"/>
        <v/>
      </c>
      <c r="AW470" s="13" t="str">
        <f>IF(Formato_02!$AC$4&lt;&gt;"","PNAIA","")</f>
        <v/>
      </c>
      <c r="AX470" s="24" t="str">
        <f t="shared" si="62"/>
        <v/>
      </c>
      <c r="AY470" s="13" t="str">
        <f>IF(Formato_02!$AD$4&lt;&gt;"","PIO","")</f>
        <v/>
      </c>
      <c r="AZ470" s="24" t="str">
        <f t="shared" si="63"/>
        <v/>
      </c>
      <c r="BA470" s="13" t="str">
        <f>IF('Formato 3_Gantt'!B$24&lt;&gt;"",'Formato 3_Gantt'!A$24,"")</f>
        <v/>
      </c>
      <c r="BB470" s="24" t="str">
        <f>IF('Formato 3_Gantt'!B$24&lt;&gt;"",'Formato 3_Gantt'!B$24,"")</f>
        <v/>
      </c>
      <c r="BC470" s="22" t="str">
        <f>IF('Formato 3_Gantt'!C$24&lt;&gt;"",'Formato 3_Gantt'!C$24,"")</f>
        <v/>
      </c>
      <c r="BD470" s="13" t="str">
        <f>IF('Formato 3_Gantt'!D$24&lt;&gt;"",'Formato 3_Gantt'!D$24,"")</f>
        <v/>
      </c>
      <c r="BE470" s="161" t="str">
        <f>IF('Formato 3_Gantt'!E$24&lt;&gt;"",'Formato 3_Gantt'!E$24,"")</f>
        <v/>
      </c>
      <c r="BF470" s="13" t="str">
        <f>IF('Formato 3_Gantt'!F$24&lt;&gt;"",'Formato 3_Gantt'!F$24,"")</f>
        <v/>
      </c>
      <c r="BG470" s="158" t="str">
        <f>IF('Formato 3_Gantt'!G$24&lt;&gt;"",'Formato 3_Gantt'!G$24,"")</f>
        <v/>
      </c>
      <c r="BH470" s="158" t="str">
        <f>IF('Formato 3_Gantt'!H$24&lt;&gt;"",'Formato 3_Gantt'!H$24,"")</f>
        <v/>
      </c>
      <c r="BI470" s="161" t="str">
        <f>IF('Formato 3_Gantt'!BL$24&lt;&gt;"",'Formato 3_Gantt'!BL$24,"")</f>
        <v/>
      </c>
      <c r="BJ470" s="161" t="str">
        <f>IF('Formato 3_Gantt'!BM$24&lt;&gt;"",'Formato 3_Gantt'!BM$24,"")</f>
        <v/>
      </c>
      <c r="BK470" s="161" t="str">
        <f>IF('Formato 3_Gantt'!BN$24&lt;&gt;"",'Formato 3_Gantt'!BN$24,"")</f>
        <v/>
      </c>
      <c r="BL470" s="161" t="str">
        <f>IF('Formato 3_Gantt'!BO$24&lt;&gt;"",'Formato 3_Gantt'!BO$24,"")</f>
        <v/>
      </c>
      <c r="BM470" s="161" t="str">
        <f>IF('Formato 3_Gantt'!BP$24&lt;&gt;"",'Formato 3_Gantt'!BP$24,"")</f>
        <v/>
      </c>
      <c r="BN470" s="161" t="str">
        <f>IF('Formato 3_Gantt'!BQ$24&lt;&gt;"",'Formato 3_Gantt'!BQ$24,"")</f>
        <v/>
      </c>
      <c r="BO470" s="161" t="str">
        <f>IF('Formato 3_Gantt'!BR$24&lt;&gt;"",'Formato 3_Gantt'!BR$24,"")</f>
        <v/>
      </c>
      <c r="BP470" s="161" t="str">
        <f>IF('Formato 3_Gantt'!BS$24&lt;&gt;"",'Formato 3_Gantt'!BS$24,"")</f>
        <v/>
      </c>
      <c r="BQ470" s="161" t="str">
        <f>IF('Formato 3_Gantt'!BT$24&lt;&gt;"",'Formato 3_Gantt'!BT$24,"")</f>
        <v/>
      </c>
      <c r="BR470" s="161" t="str">
        <f>IF('Formato 3_Gantt'!BU$24&lt;&gt;"",'Formato 3_Gantt'!BU$24,"")</f>
        <v/>
      </c>
      <c r="BS470" s="161" t="str">
        <f>IF('Formato 3_Gantt'!BV$24&lt;&gt;"",'Formato 3_Gantt'!BV$24,"")</f>
        <v/>
      </c>
      <c r="BT470" s="161" t="str">
        <f>IF('Formato 3_Gantt'!BW$24&lt;&gt;"",'Formato 3_Gantt'!BW$24,"")</f>
        <v/>
      </c>
      <c r="BU470" s="161" t="str">
        <f>IF('Formato 3_Gantt'!BX$24&lt;&gt;"",'Formato 3_Gantt'!BX$24,"")</f>
        <v/>
      </c>
      <c r="BV470" s="163" t="str">
        <f>IF('Formato 4_Ppto'!I$472&lt;&gt;"",'Formato 4_Ppto'!I$472,"")</f>
        <v/>
      </c>
      <c r="BW470" s="162" t="str">
        <f>IF('Formato 4_Ppto'!X$472&lt;&gt;"",'Formato 4_Ppto'!X$472,"")</f>
        <v/>
      </c>
      <c r="BX470" s="162" t="str">
        <f>IF('Formato 4_Ppto'!Y$472&lt;&gt;"",'Formato 4_Ppto'!Y$472,"")</f>
        <v/>
      </c>
      <c r="BY470" s="162" t="str">
        <f>IF('Formato 4_Ppto'!Z$472&lt;&gt;"",'Formato 4_Ppto'!Z$472,"")</f>
        <v/>
      </c>
      <c r="BZ470" s="162" t="str">
        <f>IF('Formato 4_Ppto'!AA$472&lt;&gt;"",'Formato 4_Ppto'!AA$472,"")</f>
        <v/>
      </c>
      <c r="CA470" s="162" t="str">
        <f>IF('Formato 4_Ppto'!AB$472&lt;&gt;"",'Formato 4_Ppto'!AB$472,"")</f>
        <v/>
      </c>
      <c r="CB470" s="162" t="str">
        <f>IF('Formato 4_Ppto'!AC$472&lt;&gt;"",'Formato 4_Ppto'!AC$472,"")</f>
        <v/>
      </c>
      <c r="CC470" s="162" t="str">
        <f>IF('Formato 4_Ppto'!AD$472&lt;&gt;"",'Formato 4_Ppto'!AD$472,"")</f>
        <v/>
      </c>
      <c r="CD470" s="162" t="str">
        <f>IF('Formato 4_Ppto'!AE$472&lt;&gt;"",'Formato 4_Ppto'!AE$472,"")</f>
        <v/>
      </c>
      <c r="CE470" s="162" t="str">
        <f>IF('Formato 4_Ppto'!AF$472&lt;&gt;"",'Formato 4_Ppto'!AF$472,"")</f>
        <v/>
      </c>
      <c r="CF470" s="162" t="str">
        <f>IF('Formato 4_Ppto'!AG$472&lt;&gt;"",'Formato 4_Ppto'!AG$472,"")</f>
        <v/>
      </c>
      <c r="CG470" s="162" t="str">
        <f>IF('Formato 4_Ppto'!AH$472&lt;&gt;"",'Formato 4_Ppto'!AH$472,"")</f>
        <v/>
      </c>
      <c r="CH470" s="162" t="str">
        <f>IF('Formato 4_Ppto'!AI$472&lt;&gt;"",'Formato 4_Ppto'!AI$472,"")</f>
        <v/>
      </c>
      <c r="CI470" s="163" t="str">
        <f>IF('Formato 4_Ppto'!AJ$472&lt;&gt;"",'Formato 4_Ppto'!AJ$472,"")</f>
        <v/>
      </c>
      <c r="CJ470" s="13" t="str">
        <f>IF('Formato 4_Ppto'!B490&lt;&gt;"",'Formato 4_Ppto'!A490,"")</f>
        <v/>
      </c>
      <c r="CK470" s="24" t="str">
        <f>IF('Formato 4_Ppto'!B490&lt;&gt;"",'Formato 4_Ppto'!B490,"")</f>
        <v/>
      </c>
      <c r="CL470" s="22" t="str">
        <f>IF('Formato 4_Ppto'!C490&lt;&gt;"",'Formato 4_Ppto'!C490,"")</f>
        <v/>
      </c>
      <c r="CM470" s="24" t="str">
        <f>IF('Formato 4_Ppto'!D490&lt;&gt;"",'Formato 4_Ppto'!D490,"")</f>
        <v/>
      </c>
      <c r="CN470" s="161" t="str">
        <f>IF('Formato 4_Ppto'!E490&lt;&gt;"",'Formato 4_Ppto'!E490,"")</f>
        <v/>
      </c>
      <c r="CO470" s="161" t="str">
        <f>IF('Formato 4_Ppto'!G490&lt;&gt;"",'Formato 4_Ppto'!G490,"")</f>
        <v/>
      </c>
      <c r="CP470" s="163" t="str">
        <f>IF('Formato 4_Ppto'!I490&lt;&gt;"",'Formato 4_Ppto'!I490,"")</f>
        <v/>
      </c>
      <c r="CQ470" s="161" t="str">
        <f>IF('Formato 4_Ppto'!K490&lt;&gt;"",'Formato 4_Ppto'!K490,"")</f>
        <v/>
      </c>
      <c r="CR470" s="161" t="str">
        <f>IF('Formato 4_Ppto'!L490&lt;&gt;"",'Formato 4_Ppto'!L490,"")</f>
        <v/>
      </c>
      <c r="CS470" s="161" t="str">
        <f>IF('Formato 4_Ppto'!M490&lt;&gt;"",'Formato 4_Ppto'!M490,"")</f>
        <v/>
      </c>
      <c r="CT470" s="161" t="str">
        <f>IF('Formato 4_Ppto'!N490&lt;&gt;"",'Formato 4_Ppto'!N490,"")</f>
        <v/>
      </c>
      <c r="CU470" s="161" t="str">
        <f>IF('Formato 4_Ppto'!O490&lt;&gt;"",'Formato 4_Ppto'!O490,"")</f>
        <v/>
      </c>
      <c r="CV470" s="161" t="str">
        <f>IF('Formato 4_Ppto'!P490&lt;&gt;"",'Formato 4_Ppto'!P490,"")</f>
        <v/>
      </c>
      <c r="CW470" s="161" t="str">
        <f>IF('Formato 4_Ppto'!Q490&lt;&gt;"",'Formato 4_Ppto'!Q490,"")</f>
        <v/>
      </c>
      <c r="CX470" s="161" t="str">
        <f>IF('Formato 4_Ppto'!R490&lt;&gt;"",'Formato 4_Ppto'!R490,"")</f>
        <v/>
      </c>
      <c r="CY470" s="161" t="str">
        <f>IF('Formato 4_Ppto'!S490&lt;&gt;"",'Formato 4_Ppto'!S490,"")</f>
        <v/>
      </c>
      <c r="CZ470" s="161" t="str">
        <f>IF('Formato 4_Ppto'!T490&lt;&gt;"",'Formato 4_Ppto'!T490,"")</f>
        <v/>
      </c>
      <c r="DA470" s="161" t="str">
        <f>IF('Formato 4_Ppto'!U490&lt;&gt;"",'Formato 4_Ppto'!U490,"")</f>
        <v/>
      </c>
      <c r="DB470" s="161" t="str">
        <f>IF('Formato 4_Ppto'!V490&lt;&gt;"",'Formato 4_Ppto'!V490,"")</f>
        <v/>
      </c>
      <c r="DC470" s="161" t="str">
        <f>IF('Formato 4_Ppto'!W490&lt;&gt;"",'Formato 4_Ppto'!W490,"")</f>
        <v/>
      </c>
      <c r="DD470" s="162" t="str">
        <f>IF('Formato 4_Ppto'!X490&lt;&gt;"",'Formato 4_Ppto'!X490,"")</f>
        <v/>
      </c>
      <c r="DE470" s="162" t="str">
        <f>IF('Formato 4_Ppto'!Y490&lt;&gt;"",'Formato 4_Ppto'!Y490,"")</f>
        <v/>
      </c>
      <c r="DF470" s="162" t="str">
        <f>IF('Formato 4_Ppto'!Z490&lt;&gt;"",'Formato 4_Ppto'!Z490,"")</f>
        <v/>
      </c>
      <c r="DG470" s="162" t="str">
        <f>IF('Formato 4_Ppto'!AA490&lt;&gt;"",'Formato 4_Ppto'!AA490,"")</f>
        <v/>
      </c>
      <c r="DH470" s="162" t="str">
        <f>IF('Formato 4_Ppto'!AB490&lt;&gt;"",'Formato 4_Ppto'!AB490,"")</f>
        <v/>
      </c>
      <c r="DI470" s="162" t="str">
        <f>IF('Formato 4_Ppto'!AC490&lt;&gt;"",'Formato 4_Ppto'!AC490,"")</f>
        <v/>
      </c>
      <c r="DJ470" s="162" t="str">
        <f>IF('Formato 4_Ppto'!AD490&lt;&gt;"",'Formato 4_Ppto'!AD490,"")</f>
        <v/>
      </c>
      <c r="DK470" s="162" t="str">
        <f>IF('Formato 4_Ppto'!AE490&lt;&gt;"",'Formato 4_Ppto'!AE490,"")</f>
        <v/>
      </c>
      <c r="DL470" s="162" t="str">
        <f>IF('Formato 4_Ppto'!AF490&lt;&gt;"",'Formato 4_Ppto'!AF490,"")</f>
        <v/>
      </c>
      <c r="DM470" s="162" t="str">
        <f>IF('Formato 4_Ppto'!AG490&lt;&gt;"",'Formato 4_Ppto'!AG490,"")</f>
        <v/>
      </c>
      <c r="DN470" s="162" t="str">
        <f>IF('Formato 4_Ppto'!AH490&lt;&gt;"",'Formato 4_Ppto'!AH490,"")</f>
        <v/>
      </c>
      <c r="DO470" s="162" t="str">
        <f>IF('Formato 4_Ppto'!AI490&lt;&gt;"",'Formato 4_Ppto'!AI490,"")</f>
        <v/>
      </c>
      <c r="DP470" s="163" t="str">
        <f>IF('Formato 4_Ppto'!AJ490&lt;&gt;"",'Formato 4_Ppto'!AJ490,"")</f>
        <v/>
      </c>
    </row>
    <row r="471" spans="2:120" x14ac:dyDescent="0.3">
      <c r="B471" s="13" t="str">
        <f>IF(OR(Tabla6[[#This Row],[IDA]]="",Tabla6[[#This Row],[IDT]]="",Tabla6[[#This Row],[IDI]]=""),"",Tabla6[[#This Row],[IDA]]&amp;"."&amp;Tabla6[[#This Row],[IDT]]&amp;"."&amp;Tabla6[[#This Row],[IDI]])</f>
        <v/>
      </c>
      <c r="C471" s="13" t="str">
        <f>IF(Formato_02!$B$14&lt;&gt;"",0,"")</f>
        <v/>
      </c>
      <c r="D471" s="13" t="str">
        <f>IF(Formato_02!$H$9&lt;&gt;"",Formato_02!$H$9,"")</f>
        <v/>
      </c>
      <c r="E471" s="24" t="str">
        <f t="shared" si="56"/>
        <v/>
      </c>
      <c r="F471" s="24" t="str">
        <f>IF(Formato_02!$B$14&lt;&gt;"",Formato_02!$B$14,"")</f>
        <v/>
      </c>
      <c r="G471" s="22" t="str">
        <f>IF('Formato 3_Gantt'!C476&lt;&gt;"",'Formato 3_Gantt'!C476,"")</f>
        <v/>
      </c>
      <c r="H471" s="13" t="str">
        <f>IF('Formato 3_Gantt'!D$8&lt;&gt;"",'Formato 3_Gantt'!D$8,"")</f>
        <v/>
      </c>
      <c r="I471" s="13" t="str">
        <f>IF('Formato 3_Gantt'!E$8&lt;&gt;"",'Formato 3_Gantt'!E$8,"")</f>
        <v/>
      </c>
      <c r="J471" s="13" t="str">
        <f>IF('Formato 3_Gantt'!F$8&lt;&gt;"",'Formato 3_Gantt'!F$8,"")</f>
        <v/>
      </c>
      <c r="K471" s="158" t="str">
        <f>IF('Formato 3_Gantt'!G$8&lt;&gt;"",'Formato 3_Gantt'!G$8,"")</f>
        <v/>
      </c>
      <c r="L471" s="158" t="str">
        <f>IF('Formato 3_Gantt'!H$8&lt;&gt;"",'Formato 3_Gantt'!H$8,"")</f>
        <v/>
      </c>
      <c r="M471" s="13" t="str">
        <f>IF('Formato 3_Gantt'!BL$8&lt;&gt;"",'Formato 3_Gantt'!BL$8,"")</f>
        <v/>
      </c>
      <c r="N471" s="13" t="str">
        <f>IF('Formato 3_Gantt'!BM$8&lt;&gt;"",'Formato 3_Gantt'!BM$8,"")</f>
        <v/>
      </c>
      <c r="O471" s="13" t="str">
        <f>IF('Formato 3_Gantt'!BN$8&lt;&gt;"",'Formato 3_Gantt'!BN$8,"")</f>
        <v/>
      </c>
      <c r="P471" s="13" t="str">
        <f>IF('Formato 3_Gantt'!BO$8&lt;&gt;"",'Formato 3_Gantt'!BO$8,"")</f>
        <v/>
      </c>
      <c r="Q471" s="13" t="str">
        <f>IF('Formato 3_Gantt'!BP$8&lt;&gt;"",'Formato 3_Gantt'!BP$8,"")</f>
        <v/>
      </c>
      <c r="R471" s="13" t="str">
        <f>IF('Formato 3_Gantt'!BQ$8&lt;&gt;"",'Formato 3_Gantt'!BQ$8,"")</f>
        <v/>
      </c>
      <c r="S471" s="13" t="str">
        <f>IF('Formato 3_Gantt'!BR$8&lt;&gt;"",'Formato 3_Gantt'!BR$8,"")</f>
        <v/>
      </c>
      <c r="T471" s="13" t="str">
        <f>IF('Formato 3_Gantt'!BS$8&lt;&gt;"",'Formato 3_Gantt'!BS$8,"")</f>
        <v/>
      </c>
      <c r="U471" s="13" t="str">
        <f>IF('Formato 3_Gantt'!BT$8&lt;&gt;"",'Formato 3_Gantt'!BT$8,"")</f>
        <v/>
      </c>
      <c r="V471" s="13" t="str">
        <f>IF('Formato 3_Gantt'!BU$8&lt;&gt;"",'Formato 3_Gantt'!BU$8,"")</f>
        <v/>
      </c>
      <c r="W471" s="13" t="str">
        <f>IF('Formato 3_Gantt'!BV$8&lt;&gt;"",'Formato 3_Gantt'!BV$8,"")</f>
        <v/>
      </c>
      <c r="X471" s="13" t="str">
        <f>IF('Formato 3_Gantt'!BW$8&lt;&gt;"",'Formato 3_Gantt'!BW$8,"")</f>
        <v/>
      </c>
      <c r="Y471" s="13" t="str">
        <f>IF('Formato 3_Gantt'!BX$8&lt;&gt;"",'Formato 3_Gantt'!BX$8,"")</f>
        <v/>
      </c>
      <c r="Z471" s="162" t="str">
        <f>IF(Formato_02!S$15&lt;&gt;"",Formato_02!S$15,"")</f>
        <v/>
      </c>
      <c r="AA471" s="162" t="str">
        <f>IF(Formato_02!T$15&lt;&gt;"",Formato_02!T$15,"")</f>
        <v/>
      </c>
      <c r="AB471" s="162" t="str">
        <f>IF(Formato_02!U$15&lt;&gt;"",Formato_02!U$15,"")</f>
        <v/>
      </c>
      <c r="AC471" s="162" t="str">
        <f>IF(Formato_02!V$15&lt;&gt;"",Formato_02!V$15,"")</f>
        <v/>
      </c>
      <c r="AD471" s="162" t="str">
        <f>IF(Formato_02!W$15&lt;&gt;"",Formato_02!W$15,"")</f>
        <v/>
      </c>
      <c r="AE471" s="162" t="str">
        <f>IF(Formato_02!X$15&lt;&gt;"",Formato_02!X$15,"")</f>
        <v/>
      </c>
      <c r="AF471" s="162" t="str">
        <f>IF(Formato_02!Y$15&lt;&gt;"",Formato_02!Y$15,"")</f>
        <v/>
      </c>
      <c r="AG471" s="162" t="str">
        <f>IF(Formato_02!Z$15&lt;&gt;"",Formato_02!Z$15,"")</f>
        <v/>
      </c>
      <c r="AH471" s="162" t="str">
        <f>IF(Formato_02!AA$15&lt;&gt;"",Formato_02!AA$15,"")</f>
        <v/>
      </c>
      <c r="AI471" s="162" t="str">
        <f>IF(Formato_02!AB$15&lt;&gt;"",Formato_02!AB$15,"")</f>
        <v/>
      </c>
      <c r="AJ471" s="162" t="str">
        <f>IF(Formato_02!AC$15&lt;&gt;"",Formato_02!AC$15,"")</f>
        <v/>
      </c>
      <c r="AK471" s="162" t="str">
        <f>IF(Formato_02!AD$15&lt;&gt;"",Formato_02!AD$15,"")</f>
        <v/>
      </c>
      <c r="AL471" s="162" t="str">
        <f>IF(Formato_02!$N$14&lt;&gt;"",Formato_02!$N$14,"")</f>
        <v/>
      </c>
      <c r="AM471" s="13" t="str">
        <f>IF(Formato_02!$X$4&lt;&gt;"","AN","")</f>
        <v/>
      </c>
      <c r="AN471" s="24" t="str">
        <f t="shared" si="57"/>
        <v/>
      </c>
      <c r="AO471" s="13" t="str">
        <f>IF(Formato_02!$Y$4&lt;&gt;"","P027","")</f>
        <v/>
      </c>
      <c r="AP471" s="24" t="str">
        <f t="shared" si="58"/>
        <v/>
      </c>
      <c r="AQ471" s="13" t="str">
        <f>IF(Formato_02!$Z$4&lt;&gt;"","PNCVG","")</f>
        <v/>
      </c>
      <c r="AR471" s="24" t="str">
        <f t="shared" si="59"/>
        <v/>
      </c>
      <c r="AS471" s="13" t="str">
        <f>IF(Formato_02!$AA$4&lt;&gt;"","PNFF","")</f>
        <v/>
      </c>
      <c r="AT471" s="24" t="str">
        <f t="shared" si="60"/>
        <v/>
      </c>
      <c r="AU471" s="13" t="str">
        <f>IF(Formato_02!$AB$4&lt;&gt;"","PNPAM","")</f>
        <v/>
      </c>
      <c r="AV471" s="24" t="str">
        <f t="shared" si="61"/>
        <v/>
      </c>
      <c r="AW471" s="13" t="str">
        <f>IF(Formato_02!$AC$4&lt;&gt;"","PNAIA","")</f>
        <v/>
      </c>
      <c r="AX471" s="24" t="str">
        <f t="shared" si="62"/>
        <v/>
      </c>
      <c r="AY471" s="13" t="str">
        <f>IF(Formato_02!$AD$4&lt;&gt;"","PIO","")</f>
        <v/>
      </c>
      <c r="AZ471" s="24" t="str">
        <f t="shared" si="63"/>
        <v/>
      </c>
      <c r="BA471" s="13" t="str">
        <f>IF('Formato 3_Gantt'!B$24&lt;&gt;"",'Formato 3_Gantt'!A$24,"")</f>
        <v/>
      </c>
      <c r="BB471" s="24" t="str">
        <f>IF('Formato 3_Gantt'!B$24&lt;&gt;"",'Formato 3_Gantt'!B$24,"")</f>
        <v/>
      </c>
      <c r="BC471" s="22" t="str">
        <f>IF('Formato 3_Gantt'!C$24&lt;&gt;"",'Formato 3_Gantt'!C$24,"")</f>
        <v/>
      </c>
      <c r="BD471" s="13" t="str">
        <f>IF('Formato 3_Gantt'!D$24&lt;&gt;"",'Formato 3_Gantt'!D$24,"")</f>
        <v/>
      </c>
      <c r="BE471" s="161" t="str">
        <f>IF('Formato 3_Gantt'!E$24&lt;&gt;"",'Formato 3_Gantt'!E$24,"")</f>
        <v/>
      </c>
      <c r="BF471" s="13" t="str">
        <f>IF('Formato 3_Gantt'!F$24&lt;&gt;"",'Formato 3_Gantt'!F$24,"")</f>
        <v/>
      </c>
      <c r="BG471" s="158" t="str">
        <f>IF('Formato 3_Gantt'!G$24&lt;&gt;"",'Formato 3_Gantt'!G$24,"")</f>
        <v/>
      </c>
      <c r="BH471" s="158" t="str">
        <f>IF('Formato 3_Gantt'!H$24&lt;&gt;"",'Formato 3_Gantt'!H$24,"")</f>
        <v/>
      </c>
      <c r="BI471" s="161" t="str">
        <f>IF('Formato 3_Gantt'!BL$24&lt;&gt;"",'Formato 3_Gantt'!BL$24,"")</f>
        <v/>
      </c>
      <c r="BJ471" s="161" t="str">
        <f>IF('Formato 3_Gantt'!BM$24&lt;&gt;"",'Formato 3_Gantt'!BM$24,"")</f>
        <v/>
      </c>
      <c r="BK471" s="161" t="str">
        <f>IF('Formato 3_Gantt'!BN$24&lt;&gt;"",'Formato 3_Gantt'!BN$24,"")</f>
        <v/>
      </c>
      <c r="BL471" s="161" t="str">
        <f>IF('Formato 3_Gantt'!BO$24&lt;&gt;"",'Formato 3_Gantt'!BO$24,"")</f>
        <v/>
      </c>
      <c r="BM471" s="161" t="str">
        <f>IF('Formato 3_Gantt'!BP$24&lt;&gt;"",'Formato 3_Gantt'!BP$24,"")</f>
        <v/>
      </c>
      <c r="BN471" s="161" t="str">
        <f>IF('Formato 3_Gantt'!BQ$24&lt;&gt;"",'Formato 3_Gantt'!BQ$24,"")</f>
        <v/>
      </c>
      <c r="BO471" s="161" t="str">
        <f>IF('Formato 3_Gantt'!BR$24&lt;&gt;"",'Formato 3_Gantt'!BR$24,"")</f>
        <v/>
      </c>
      <c r="BP471" s="161" t="str">
        <f>IF('Formato 3_Gantt'!BS$24&lt;&gt;"",'Formato 3_Gantt'!BS$24,"")</f>
        <v/>
      </c>
      <c r="BQ471" s="161" t="str">
        <f>IF('Formato 3_Gantt'!BT$24&lt;&gt;"",'Formato 3_Gantt'!BT$24,"")</f>
        <v/>
      </c>
      <c r="BR471" s="161" t="str">
        <f>IF('Formato 3_Gantt'!BU$24&lt;&gt;"",'Formato 3_Gantt'!BU$24,"")</f>
        <v/>
      </c>
      <c r="BS471" s="161" t="str">
        <f>IF('Formato 3_Gantt'!BV$24&lt;&gt;"",'Formato 3_Gantt'!BV$24,"")</f>
        <v/>
      </c>
      <c r="BT471" s="161" t="str">
        <f>IF('Formato 3_Gantt'!BW$24&lt;&gt;"",'Formato 3_Gantt'!BW$24,"")</f>
        <v/>
      </c>
      <c r="BU471" s="161" t="str">
        <f>IF('Formato 3_Gantt'!BX$24&lt;&gt;"",'Formato 3_Gantt'!BX$24,"")</f>
        <v/>
      </c>
      <c r="BV471" s="163" t="str">
        <f>IF('Formato 4_Ppto'!I$472&lt;&gt;"",'Formato 4_Ppto'!I$472,"")</f>
        <v/>
      </c>
      <c r="BW471" s="162" t="str">
        <f>IF('Formato 4_Ppto'!X$472&lt;&gt;"",'Formato 4_Ppto'!X$472,"")</f>
        <v/>
      </c>
      <c r="BX471" s="162" t="str">
        <f>IF('Formato 4_Ppto'!Y$472&lt;&gt;"",'Formato 4_Ppto'!Y$472,"")</f>
        <v/>
      </c>
      <c r="BY471" s="162" t="str">
        <f>IF('Formato 4_Ppto'!Z$472&lt;&gt;"",'Formato 4_Ppto'!Z$472,"")</f>
        <v/>
      </c>
      <c r="BZ471" s="162" t="str">
        <f>IF('Formato 4_Ppto'!AA$472&lt;&gt;"",'Formato 4_Ppto'!AA$472,"")</f>
        <v/>
      </c>
      <c r="CA471" s="162" t="str">
        <f>IF('Formato 4_Ppto'!AB$472&lt;&gt;"",'Formato 4_Ppto'!AB$472,"")</f>
        <v/>
      </c>
      <c r="CB471" s="162" t="str">
        <f>IF('Formato 4_Ppto'!AC$472&lt;&gt;"",'Formato 4_Ppto'!AC$472,"")</f>
        <v/>
      </c>
      <c r="CC471" s="162" t="str">
        <f>IF('Formato 4_Ppto'!AD$472&lt;&gt;"",'Formato 4_Ppto'!AD$472,"")</f>
        <v/>
      </c>
      <c r="CD471" s="162" t="str">
        <f>IF('Formato 4_Ppto'!AE$472&lt;&gt;"",'Formato 4_Ppto'!AE$472,"")</f>
        <v/>
      </c>
      <c r="CE471" s="162" t="str">
        <f>IF('Formato 4_Ppto'!AF$472&lt;&gt;"",'Formato 4_Ppto'!AF$472,"")</f>
        <v/>
      </c>
      <c r="CF471" s="162" t="str">
        <f>IF('Formato 4_Ppto'!AG$472&lt;&gt;"",'Formato 4_Ppto'!AG$472,"")</f>
        <v/>
      </c>
      <c r="CG471" s="162" t="str">
        <f>IF('Formato 4_Ppto'!AH$472&lt;&gt;"",'Formato 4_Ppto'!AH$472,"")</f>
        <v/>
      </c>
      <c r="CH471" s="162" t="str">
        <f>IF('Formato 4_Ppto'!AI$472&lt;&gt;"",'Formato 4_Ppto'!AI$472,"")</f>
        <v/>
      </c>
      <c r="CI471" s="163" t="str">
        <f>IF('Formato 4_Ppto'!AJ$472&lt;&gt;"",'Formato 4_Ppto'!AJ$472,"")</f>
        <v/>
      </c>
      <c r="CJ471" s="13" t="str">
        <f>IF('Formato 4_Ppto'!B491&lt;&gt;"",'Formato 4_Ppto'!A491,"")</f>
        <v/>
      </c>
      <c r="CK471" s="24" t="str">
        <f>IF('Formato 4_Ppto'!B491&lt;&gt;"",'Formato 4_Ppto'!B491,"")</f>
        <v/>
      </c>
      <c r="CL471" s="22" t="str">
        <f>IF('Formato 4_Ppto'!C491&lt;&gt;"",'Formato 4_Ppto'!C491,"")</f>
        <v/>
      </c>
      <c r="CM471" s="24" t="str">
        <f>IF('Formato 4_Ppto'!D491&lt;&gt;"",'Formato 4_Ppto'!D491,"")</f>
        <v/>
      </c>
      <c r="CN471" s="161" t="str">
        <f>IF('Formato 4_Ppto'!E491&lt;&gt;"",'Formato 4_Ppto'!E491,"")</f>
        <v/>
      </c>
      <c r="CO471" s="161" t="str">
        <f>IF('Formato 4_Ppto'!G491&lt;&gt;"",'Formato 4_Ppto'!G491,"")</f>
        <v/>
      </c>
      <c r="CP471" s="163" t="str">
        <f>IF('Formato 4_Ppto'!I491&lt;&gt;"",'Formato 4_Ppto'!I491,"")</f>
        <v/>
      </c>
      <c r="CQ471" s="161" t="str">
        <f>IF('Formato 4_Ppto'!K491&lt;&gt;"",'Formato 4_Ppto'!K491,"")</f>
        <v/>
      </c>
      <c r="CR471" s="161" t="str">
        <f>IF('Formato 4_Ppto'!L491&lt;&gt;"",'Formato 4_Ppto'!L491,"")</f>
        <v/>
      </c>
      <c r="CS471" s="161" t="str">
        <f>IF('Formato 4_Ppto'!M491&lt;&gt;"",'Formato 4_Ppto'!M491,"")</f>
        <v/>
      </c>
      <c r="CT471" s="161" t="str">
        <f>IF('Formato 4_Ppto'!N491&lt;&gt;"",'Formato 4_Ppto'!N491,"")</f>
        <v/>
      </c>
      <c r="CU471" s="161" t="str">
        <f>IF('Formato 4_Ppto'!O491&lt;&gt;"",'Formato 4_Ppto'!O491,"")</f>
        <v/>
      </c>
      <c r="CV471" s="161" t="str">
        <f>IF('Formato 4_Ppto'!P491&lt;&gt;"",'Formato 4_Ppto'!P491,"")</f>
        <v/>
      </c>
      <c r="CW471" s="161" t="str">
        <f>IF('Formato 4_Ppto'!Q491&lt;&gt;"",'Formato 4_Ppto'!Q491,"")</f>
        <v/>
      </c>
      <c r="CX471" s="161" t="str">
        <f>IF('Formato 4_Ppto'!R491&lt;&gt;"",'Formato 4_Ppto'!R491,"")</f>
        <v/>
      </c>
      <c r="CY471" s="161" t="str">
        <f>IF('Formato 4_Ppto'!S491&lt;&gt;"",'Formato 4_Ppto'!S491,"")</f>
        <v/>
      </c>
      <c r="CZ471" s="161" t="str">
        <f>IF('Formato 4_Ppto'!T491&lt;&gt;"",'Formato 4_Ppto'!T491,"")</f>
        <v/>
      </c>
      <c r="DA471" s="161" t="str">
        <f>IF('Formato 4_Ppto'!U491&lt;&gt;"",'Formato 4_Ppto'!U491,"")</f>
        <v/>
      </c>
      <c r="DB471" s="161" t="str">
        <f>IF('Formato 4_Ppto'!V491&lt;&gt;"",'Formato 4_Ppto'!V491,"")</f>
        <v/>
      </c>
      <c r="DC471" s="161" t="str">
        <f>IF('Formato 4_Ppto'!W491&lt;&gt;"",'Formato 4_Ppto'!W491,"")</f>
        <v/>
      </c>
      <c r="DD471" s="162" t="str">
        <f>IF('Formato 4_Ppto'!X491&lt;&gt;"",'Formato 4_Ppto'!X491,"")</f>
        <v/>
      </c>
      <c r="DE471" s="162" t="str">
        <f>IF('Formato 4_Ppto'!Y491&lt;&gt;"",'Formato 4_Ppto'!Y491,"")</f>
        <v/>
      </c>
      <c r="DF471" s="162" t="str">
        <f>IF('Formato 4_Ppto'!Z491&lt;&gt;"",'Formato 4_Ppto'!Z491,"")</f>
        <v/>
      </c>
      <c r="DG471" s="162" t="str">
        <f>IF('Formato 4_Ppto'!AA491&lt;&gt;"",'Formato 4_Ppto'!AA491,"")</f>
        <v/>
      </c>
      <c r="DH471" s="162" t="str">
        <f>IF('Formato 4_Ppto'!AB491&lt;&gt;"",'Formato 4_Ppto'!AB491,"")</f>
        <v/>
      </c>
      <c r="DI471" s="162" t="str">
        <f>IF('Formato 4_Ppto'!AC491&lt;&gt;"",'Formato 4_Ppto'!AC491,"")</f>
        <v/>
      </c>
      <c r="DJ471" s="162" t="str">
        <f>IF('Formato 4_Ppto'!AD491&lt;&gt;"",'Formato 4_Ppto'!AD491,"")</f>
        <v/>
      </c>
      <c r="DK471" s="162" t="str">
        <f>IF('Formato 4_Ppto'!AE491&lt;&gt;"",'Formato 4_Ppto'!AE491,"")</f>
        <v/>
      </c>
      <c r="DL471" s="162" t="str">
        <f>IF('Formato 4_Ppto'!AF491&lt;&gt;"",'Formato 4_Ppto'!AF491,"")</f>
        <v/>
      </c>
      <c r="DM471" s="162" t="str">
        <f>IF('Formato 4_Ppto'!AG491&lt;&gt;"",'Formato 4_Ppto'!AG491,"")</f>
        <v/>
      </c>
      <c r="DN471" s="162" t="str">
        <f>IF('Formato 4_Ppto'!AH491&lt;&gt;"",'Formato 4_Ppto'!AH491,"")</f>
        <v/>
      </c>
      <c r="DO471" s="162" t="str">
        <f>IF('Formato 4_Ppto'!AI491&lt;&gt;"",'Formato 4_Ppto'!AI491,"")</f>
        <v/>
      </c>
      <c r="DP471" s="163" t="str">
        <f>IF('Formato 4_Ppto'!AJ491&lt;&gt;"",'Formato 4_Ppto'!AJ491,"")</f>
        <v/>
      </c>
    </row>
    <row r="472" spans="2:120" x14ac:dyDescent="0.3">
      <c r="B472" s="13" t="str">
        <f>IF(OR(Tabla6[[#This Row],[IDA]]="",Tabla6[[#This Row],[IDT]]="",Tabla6[[#This Row],[IDI]]=""),"",Tabla6[[#This Row],[IDA]]&amp;"."&amp;Tabla6[[#This Row],[IDT]]&amp;"."&amp;Tabla6[[#This Row],[IDI]])</f>
        <v/>
      </c>
      <c r="C472" s="13" t="str">
        <f>IF(Formato_02!$B$14&lt;&gt;"",0,"")</f>
        <v/>
      </c>
      <c r="D472" s="13" t="str">
        <f>IF(Formato_02!$H$9&lt;&gt;"",Formato_02!$H$9,"")</f>
        <v/>
      </c>
      <c r="E472" s="24" t="str">
        <f t="shared" si="56"/>
        <v/>
      </c>
      <c r="F472" s="24" t="str">
        <f>IF(Formato_02!$B$14&lt;&gt;"",Formato_02!$B$14,"")</f>
        <v/>
      </c>
      <c r="G472" s="22" t="str">
        <f>IF('Formato 3_Gantt'!C477&lt;&gt;"",'Formato 3_Gantt'!C477,"")</f>
        <v/>
      </c>
      <c r="H472" s="13" t="str">
        <f>IF('Formato 3_Gantt'!D$8&lt;&gt;"",'Formato 3_Gantt'!D$8,"")</f>
        <v/>
      </c>
      <c r="I472" s="13" t="str">
        <f>IF('Formato 3_Gantt'!E$8&lt;&gt;"",'Formato 3_Gantt'!E$8,"")</f>
        <v/>
      </c>
      <c r="J472" s="13" t="str">
        <f>IF('Formato 3_Gantt'!F$8&lt;&gt;"",'Formato 3_Gantt'!F$8,"")</f>
        <v/>
      </c>
      <c r="K472" s="158" t="str">
        <f>IF('Formato 3_Gantt'!G$8&lt;&gt;"",'Formato 3_Gantt'!G$8,"")</f>
        <v/>
      </c>
      <c r="L472" s="158" t="str">
        <f>IF('Formato 3_Gantt'!H$8&lt;&gt;"",'Formato 3_Gantt'!H$8,"")</f>
        <v/>
      </c>
      <c r="M472" s="13" t="str">
        <f>IF('Formato 3_Gantt'!BL$8&lt;&gt;"",'Formato 3_Gantt'!BL$8,"")</f>
        <v/>
      </c>
      <c r="N472" s="13" t="str">
        <f>IF('Formato 3_Gantt'!BM$8&lt;&gt;"",'Formato 3_Gantt'!BM$8,"")</f>
        <v/>
      </c>
      <c r="O472" s="13" t="str">
        <f>IF('Formato 3_Gantt'!BN$8&lt;&gt;"",'Formato 3_Gantt'!BN$8,"")</f>
        <v/>
      </c>
      <c r="P472" s="13" t="str">
        <f>IF('Formato 3_Gantt'!BO$8&lt;&gt;"",'Formato 3_Gantt'!BO$8,"")</f>
        <v/>
      </c>
      <c r="Q472" s="13" t="str">
        <f>IF('Formato 3_Gantt'!BP$8&lt;&gt;"",'Formato 3_Gantt'!BP$8,"")</f>
        <v/>
      </c>
      <c r="R472" s="13" t="str">
        <f>IF('Formato 3_Gantt'!BQ$8&lt;&gt;"",'Formato 3_Gantt'!BQ$8,"")</f>
        <v/>
      </c>
      <c r="S472" s="13" t="str">
        <f>IF('Formato 3_Gantt'!BR$8&lt;&gt;"",'Formato 3_Gantt'!BR$8,"")</f>
        <v/>
      </c>
      <c r="T472" s="13" t="str">
        <f>IF('Formato 3_Gantt'!BS$8&lt;&gt;"",'Formato 3_Gantt'!BS$8,"")</f>
        <v/>
      </c>
      <c r="U472" s="13" t="str">
        <f>IF('Formato 3_Gantt'!BT$8&lt;&gt;"",'Formato 3_Gantt'!BT$8,"")</f>
        <v/>
      </c>
      <c r="V472" s="13" t="str">
        <f>IF('Formato 3_Gantt'!BU$8&lt;&gt;"",'Formato 3_Gantt'!BU$8,"")</f>
        <v/>
      </c>
      <c r="W472" s="13" t="str">
        <f>IF('Formato 3_Gantt'!BV$8&lt;&gt;"",'Formato 3_Gantt'!BV$8,"")</f>
        <v/>
      </c>
      <c r="X472" s="13" t="str">
        <f>IF('Formato 3_Gantt'!BW$8&lt;&gt;"",'Formato 3_Gantt'!BW$8,"")</f>
        <v/>
      </c>
      <c r="Y472" s="13" t="str">
        <f>IF('Formato 3_Gantt'!BX$8&lt;&gt;"",'Formato 3_Gantt'!BX$8,"")</f>
        <v/>
      </c>
      <c r="Z472" s="162" t="str">
        <f>IF(Formato_02!S$15&lt;&gt;"",Formato_02!S$15,"")</f>
        <v/>
      </c>
      <c r="AA472" s="162" t="str">
        <f>IF(Formato_02!T$15&lt;&gt;"",Formato_02!T$15,"")</f>
        <v/>
      </c>
      <c r="AB472" s="162" t="str">
        <f>IF(Formato_02!U$15&lt;&gt;"",Formato_02!U$15,"")</f>
        <v/>
      </c>
      <c r="AC472" s="162" t="str">
        <f>IF(Formato_02!V$15&lt;&gt;"",Formato_02!V$15,"")</f>
        <v/>
      </c>
      <c r="AD472" s="162" t="str">
        <f>IF(Formato_02!W$15&lt;&gt;"",Formato_02!W$15,"")</f>
        <v/>
      </c>
      <c r="AE472" s="162" t="str">
        <f>IF(Formato_02!X$15&lt;&gt;"",Formato_02!X$15,"")</f>
        <v/>
      </c>
      <c r="AF472" s="162" t="str">
        <f>IF(Formato_02!Y$15&lt;&gt;"",Formato_02!Y$15,"")</f>
        <v/>
      </c>
      <c r="AG472" s="162" t="str">
        <f>IF(Formato_02!Z$15&lt;&gt;"",Formato_02!Z$15,"")</f>
        <v/>
      </c>
      <c r="AH472" s="162" t="str">
        <f>IF(Formato_02!AA$15&lt;&gt;"",Formato_02!AA$15,"")</f>
        <v/>
      </c>
      <c r="AI472" s="162" t="str">
        <f>IF(Formato_02!AB$15&lt;&gt;"",Formato_02!AB$15,"")</f>
        <v/>
      </c>
      <c r="AJ472" s="162" t="str">
        <f>IF(Formato_02!AC$15&lt;&gt;"",Formato_02!AC$15,"")</f>
        <v/>
      </c>
      <c r="AK472" s="162" t="str">
        <f>IF(Formato_02!AD$15&lt;&gt;"",Formato_02!AD$15,"")</f>
        <v/>
      </c>
      <c r="AL472" s="162" t="str">
        <f>IF(Formato_02!$N$14&lt;&gt;"",Formato_02!$N$14,"")</f>
        <v/>
      </c>
      <c r="AM472" s="13" t="str">
        <f>IF(Formato_02!$X$4&lt;&gt;"","AN","")</f>
        <v/>
      </c>
      <c r="AN472" s="24" t="str">
        <f t="shared" si="57"/>
        <v/>
      </c>
      <c r="AO472" s="13" t="str">
        <f>IF(Formato_02!$Y$4&lt;&gt;"","P027","")</f>
        <v/>
      </c>
      <c r="AP472" s="24" t="str">
        <f t="shared" si="58"/>
        <v/>
      </c>
      <c r="AQ472" s="13" t="str">
        <f>IF(Formato_02!$Z$4&lt;&gt;"","PNCVG","")</f>
        <v/>
      </c>
      <c r="AR472" s="24" t="str">
        <f t="shared" si="59"/>
        <v/>
      </c>
      <c r="AS472" s="13" t="str">
        <f>IF(Formato_02!$AA$4&lt;&gt;"","PNFF","")</f>
        <v/>
      </c>
      <c r="AT472" s="24" t="str">
        <f t="shared" si="60"/>
        <v/>
      </c>
      <c r="AU472" s="13" t="str">
        <f>IF(Formato_02!$AB$4&lt;&gt;"","PNPAM","")</f>
        <v/>
      </c>
      <c r="AV472" s="24" t="str">
        <f t="shared" si="61"/>
        <v/>
      </c>
      <c r="AW472" s="13" t="str">
        <f>IF(Formato_02!$AC$4&lt;&gt;"","PNAIA","")</f>
        <v/>
      </c>
      <c r="AX472" s="24" t="str">
        <f t="shared" si="62"/>
        <v/>
      </c>
      <c r="AY472" s="13" t="str">
        <f>IF(Formato_02!$AD$4&lt;&gt;"","PIO","")</f>
        <v/>
      </c>
      <c r="AZ472" s="24" t="str">
        <f t="shared" si="63"/>
        <v/>
      </c>
      <c r="BA472" s="13" t="str">
        <f>IF('Formato 3_Gantt'!B$24&lt;&gt;"",'Formato 3_Gantt'!A$24,"")</f>
        <v/>
      </c>
      <c r="BB472" s="24" t="str">
        <f>IF('Formato 3_Gantt'!B$24&lt;&gt;"",'Formato 3_Gantt'!B$24,"")</f>
        <v/>
      </c>
      <c r="BC472" s="22" t="str">
        <f>IF('Formato 3_Gantt'!C$24&lt;&gt;"",'Formato 3_Gantt'!C$24,"")</f>
        <v/>
      </c>
      <c r="BD472" s="13" t="str">
        <f>IF('Formato 3_Gantt'!D$24&lt;&gt;"",'Formato 3_Gantt'!D$24,"")</f>
        <v/>
      </c>
      <c r="BE472" s="161" t="str">
        <f>IF('Formato 3_Gantt'!E$24&lt;&gt;"",'Formato 3_Gantt'!E$24,"")</f>
        <v/>
      </c>
      <c r="BF472" s="13" t="str">
        <f>IF('Formato 3_Gantt'!F$24&lt;&gt;"",'Formato 3_Gantt'!F$24,"")</f>
        <v/>
      </c>
      <c r="BG472" s="158" t="str">
        <f>IF('Formato 3_Gantt'!G$24&lt;&gt;"",'Formato 3_Gantt'!G$24,"")</f>
        <v/>
      </c>
      <c r="BH472" s="158" t="str">
        <f>IF('Formato 3_Gantt'!H$24&lt;&gt;"",'Formato 3_Gantt'!H$24,"")</f>
        <v/>
      </c>
      <c r="BI472" s="161" t="str">
        <f>IF('Formato 3_Gantt'!BL$24&lt;&gt;"",'Formato 3_Gantt'!BL$24,"")</f>
        <v/>
      </c>
      <c r="BJ472" s="161" t="str">
        <f>IF('Formato 3_Gantt'!BM$24&lt;&gt;"",'Formato 3_Gantt'!BM$24,"")</f>
        <v/>
      </c>
      <c r="BK472" s="161" t="str">
        <f>IF('Formato 3_Gantt'!BN$24&lt;&gt;"",'Formato 3_Gantt'!BN$24,"")</f>
        <v/>
      </c>
      <c r="BL472" s="161" t="str">
        <f>IF('Formato 3_Gantt'!BO$24&lt;&gt;"",'Formato 3_Gantt'!BO$24,"")</f>
        <v/>
      </c>
      <c r="BM472" s="161" t="str">
        <f>IF('Formato 3_Gantt'!BP$24&lt;&gt;"",'Formato 3_Gantt'!BP$24,"")</f>
        <v/>
      </c>
      <c r="BN472" s="161" t="str">
        <f>IF('Formato 3_Gantt'!BQ$24&lt;&gt;"",'Formato 3_Gantt'!BQ$24,"")</f>
        <v/>
      </c>
      <c r="BO472" s="161" t="str">
        <f>IF('Formato 3_Gantt'!BR$24&lt;&gt;"",'Formato 3_Gantt'!BR$24,"")</f>
        <v/>
      </c>
      <c r="BP472" s="161" t="str">
        <f>IF('Formato 3_Gantt'!BS$24&lt;&gt;"",'Formato 3_Gantt'!BS$24,"")</f>
        <v/>
      </c>
      <c r="BQ472" s="161" t="str">
        <f>IF('Formato 3_Gantt'!BT$24&lt;&gt;"",'Formato 3_Gantt'!BT$24,"")</f>
        <v/>
      </c>
      <c r="BR472" s="161" t="str">
        <f>IF('Formato 3_Gantt'!BU$24&lt;&gt;"",'Formato 3_Gantt'!BU$24,"")</f>
        <v/>
      </c>
      <c r="BS472" s="161" t="str">
        <f>IF('Formato 3_Gantt'!BV$24&lt;&gt;"",'Formato 3_Gantt'!BV$24,"")</f>
        <v/>
      </c>
      <c r="BT472" s="161" t="str">
        <f>IF('Formato 3_Gantt'!BW$24&lt;&gt;"",'Formato 3_Gantt'!BW$24,"")</f>
        <v/>
      </c>
      <c r="BU472" s="161" t="str">
        <f>IF('Formato 3_Gantt'!BX$24&lt;&gt;"",'Formato 3_Gantt'!BX$24,"")</f>
        <v/>
      </c>
      <c r="BV472" s="163" t="str">
        <f>IF('Formato 4_Ppto'!I$472&lt;&gt;"",'Formato 4_Ppto'!I$472,"")</f>
        <v/>
      </c>
      <c r="BW472" s="162" t="str">
        <f>IF('Formato 4_Ppto'!X$472&lt;&gt;"",'Formato 4_Ppto'!X$472,"")</f>
        <v/>
      </c>
      <c r="BX472" s="162" t="str">
        <f>IF('Formato 4_Ppto'!Y$472&lt;&gt;"",'Formato 4_Ppto'!Y$472,"")</f>
        <v/>
      </c>
      <c r="BY472" s="162" t="str">
        <f>IF('Formato 4_Ppto'!Z$472&lt;&gt;"",'Formato 4_Ppto'!Z$472,"")</f>
        <v/>
      </c>
      <c r="BZ472" s="162" t="str">
        <f>IF('Formato 4_Ppto'!AA$472&lt;&gt;"",'Formato 4_Ppto'!AA$472,"")</f>
        <v/>
      </c>
      <c r="CA472" s="162" t="str">
        <f>IF('Formato 4_Ppto'!AB$472&lt;&gt;"",'Formato 4_Ppto'!AB$472,"")</f>
        <v/>
      </c>
      <c r="CB472" s="162" t="str">
        <f>IF('Formato 4_Ppto'!AC$472&lt;&gt;"",'Formato 4_Ppto'!AC$472,"")</f>
        <v/>
      </c>
      <c r="CC472" s="162" t="str">
        <f>IF('Formato 4_Ppto'!AD$472&lt;&gt;"",'Formato 4_Ppto'!AD$472,"")</f>
        <v/>
      </c>
      <c r="CD472" s="162" t="str">
        <f>IF('Formato 4_Ppto'!AE$472&lt;&gt;"",'Formato 4_Ppto'!AE$472,"")</f>
        <v/>
      </c>
      <c r="CE472" s="162" t="str">
        <f>IF('Formato 4_Ppto'!AF$472&lt;&gt;"",'Formato 4_Ppto'!AF$472,"")</f>
        <v/>
      </c>
      <c r="CF472" s="162" t="str">
        <f>IF('Formato 4_Ppto'!AG$472&lt;&gt;"",'Formato 4_Ppto'!AG$472,"")</f>
        <v/>
      </c>
      <c r="CG472" s="162" t="str">
        <f>IF('Formato 4_Ppto'!AH$472&lt;&gt;"",'Formato 4_Ppto'!AH$472,"")</f>
        <v/>
      </c>
      <c r="CH472" s="162" t="str">
        <f>IF('Formato 4_Ppto'!AI$472&lt;&gt;"",'Formato 4_Ppto'!AI$472,"")</f>
        <v/>
      </c>
      <c r="CI472" s="163" t="str">
        <f>IF('Formato 4_Ppto'!AJ$472&lt;&gt;"",'Formato 4_Ppto'!AJ$472,"")</f>
        <v/>
      </c>
      <c r="CJ472" s="13" t="str">
        <f>IF('Formato 4_Ppto'!B492&lt;&gt;"",'Formato 4_Ppto'!A492,"")</f>
        <v/>
      </c>
      <c r="CK472" s="24" t="str">
        <f>IF('Formato 4_Ppto'!B492&lt;&gt;"",'Formato 4_Ppto'!B492,"")</f>
        <v/>
      </c>
      <c r="CL472" s="22" t="str">
        <f>IF('Formato 4_Ppto'!C492&lt;&gt;"",'Formato 4_Ppto'!C492,"")</f>
        <v/>
      </c>
      <c r="CM472" s="24" t="str">
        <f>IF('Formato 4_Ppto'!D492&lt;&gt;"",'Formato 4_Ppto'!D492,"")</f>
        <v/>
      </c>
      <c r="CN472" s="161" t="str">
        <f>IF('Formato 4_Ppto'!E492&lt;&gt;"",'Formato 4_Ppto'!E492,"")</f>
        <v/>
      </c>
      <c r="CO472" s="161" t="str">
        <f>IF('Formato 4_Ppto'!G492&lt;&gt;"",'Formato 4_Ppto'!G492,"")</f>
        <v/>
      </c>
      <c r="CP472" s="163" t="str">
        <f>IF('Formato 4_Ppto'!I492&lt;&gt;"",'Formato 4_Ppto'!I492,"")</f>
        <v/>
      </c>
      <c r="CQ472" s="161" t="str">
        <f>IF('Formato 4_Ppto'!K492&lt;&gt;"",'Formato 4_Ppto'!K492,"")</f>
        <v/>
      </c>
      <c r="CR472" s="161" t="str">
        <f>IF('Formato 4_Ppto'!L492&lt;&gt;"",'Formato 4_Ppto'!L492,"")</f>
        <v/>
      </c>
      <c r="CS472" s="161" t="str">
        <f>IF('Formato 4_Ppto'!M492&lt;&gt;"",'Formato 4_Ppto'!M492,"")</f>
        <v/>
      </c>
      <c r="CT472" s="161" t="str">
        <f>IF('Formato 4_Ppto'!N492&lt;&gt;"",'Formato 4_Ppto'!N492,"")</f>
        <v/>
      </c>
      <c r="CU472" s="161" t="str">
        <f>IF('Formato 4_Ppto'!O492&lt;&gt;"",'Formato 4_Ppto'!O492,"")</f>
        <v/>
      </c>
      <c r="CV472" s="161" t="str">
        <f>IF('Formato 4_Ppto'!P492&lt;&gt;"",'Formato 4_Ppto'!P492,"")</f>
        <v/>
      </c>
      <c r="CW472" s="161" t="str">
        <f>IF('Formato 4_Ppto'!Q492&lt;&gt;"",'Formato 4_Ppto'!Q492,"")</f>
        <v/>
      </c>
      <c r="CX472" s="161" t="str">
        <f>IF('Formato 4_Ppto'!R492&lt;&gt;"",'Formato 4_Ppto'!R492,"")</f>
        <v/>
      </c>
      <c r="CY472" s="161" t="str">
        <f>IF('Formato 4_Ppto'!S492&lt;&gt;"",'Formato 4_Ppto'!S492,"")</f>
        <v/>
      </c>
      <c r="CZ472" s="161" t="str">
        <f>IF('Formato 4_Ppto'!T492&lt;&gt;"",'Formato 4_Ppto'!T492,"")</f>
        <v/>
      </c>
      <c r="DA472" s="161" t="str">
        <f>IF('Formato 4_Ppto'!U492&lt;&gt;"",'Formato 4_Ppto'!U492,"")</f>
        <v/>
      </c>
      <c r="DB472" s="161" t="str">
        <f>IF('Formato 4_Ppto'!V492&lt;&gt;"",'Formato 4_Ppto'!V492,"")</f>
        <v/>
      </c>
      <c r="DC472" s="161" t="str">
        <f>IF('Formato 4_Ppto'!W492&lt;&gt;"",'Formato 4_Ppto'!W492,"")</f>
        <v/>
      </c>
      <c r="DD472" s="162" t="str">
        <f>IF('Formato 4_Ppto'!X492&lt;&gt;"",'Formato 4_Ppto'!X492,"")</f>
        <v/>
      </c>
      <c r="DE472" s="162" t="str">
        <f>IF('Formato 4_Ppto'!Y492&lt;&gt;"",'Formato 4_Ppto'!Y492,"")</f>
        <v/>
      </c>
      <c r="DF472" s="162" t="str">
        <f>IF('Formato 4_Ppto'!Z492&lt;&gt;"",'Formato 4_Ppto'!Z492,"")</f>
        <v/>
      </c>
      <c r="DG472" s="162" t="str">
        <f>IF('Formato 4_Ppto'!AA492&lt;&gt;"",'Formato 4_Ppto'!AA492,"")</f>
        <v/>
      </c>
      <c r="DH472" s="162" t="str">
        <f>IF('Formato 4_Ppto'!AB492&lt;&gt;"",'Formato 4_Ppto'!AB492,"")</f>
        <v/>
      </c>
      <c r="DI472" s="162" t="str">
        <f>IF('Formato 4_Ppto'!AC492&lt;&gt;"",'Formato 4_Ppto'!AC492,"")</f>
        <v/>
      </c>
      <c r="DJ472" s="162" t="str">
        <f>IF('Formato 4_Ppto'!AD492&lt;&gt;"",'Formato 4_Ppto'!AD492,"")</f>
        <v/>
      </c>
      <c r="DK472" s="162" t="str">
        <f>IF('Formato 4_Ppto'!AE492&lt;&gt;"",'Formato 4_Ppto'!AE492,"")</f>
        <v/>
      </c>
      <c r="DL472" s="162" t="str">
        <f>IF('Formato 4_Ppto'!AF492&lt;&gt;"",'Formato 4_Ppto'!AF492,"")</f>
        <v/>
      </c>
      <c r="DM472" s="162" t="str">
        <f>IF('Formato 4_Ppto'!AG492&lt;&gt;"",'Formato 4_Ppto'!AG492,"")</f>
        <v/>
      </c>
      <c r="DN472" s="162" t="str">
        <f>IF('Formato 4_Ppto'!AH492&lt;&gt;"",'Formato 4_Ppto'!AH492,"")</f>
        <v/>
      </c>
      <c r="DO472" s="162" t="str">
        <f>IF('Formato 4_Ppto'!AI492&lt;&gt;"",'Formato 4_Ppto'!AI492,"")</f>
        <v/>
      </c>
      <c r="DP472" s="163" t="str">
        <f>IF('Formato 4_Ppto'!AJ492&lt;&gt;"",'Formato 4_Ppto'!AJ492,"")</f>
        <v/>
      </c>
    </row>
    <row r="473" spans="2:120" x14ac:dyDescent="0.3">
      <c r="B473" s="13" t="str">
        <f>IF(OR(Tabla6[[#This Row],[IDA]]="",Tabla6[[#This Row],[IDT]]="",Tabla6[[#This Row],[IDI]]=""),"",Tabla6[[#This Row],[IDA]]&amp;"."&amp;Tabla6[[#This Row],[IDT]]&amp;"."&amp;Tabla6[[#This Row],[IDI]])</f>
        <v/>
      </c>
      <c r="C473" s="13" t="str">
        <f>IF(Formato_02!$B$14&lt;&gt;"",0,"")</f>
        <v/>
      </c>
      <c r="D473" s="13" t="str">
        <f>IF(Formato_02!$H$9&lt;&gt;"",Formato_02!$H$9,"")</f>
        <v/>
      </c>
      <c r="E473" s="24" t="str">
        <f t="shared" si="56"/>
        <v/>
      </c>
      <c r="F473" s="24" t="str">
        <f>IF(Formato_02!$B$14&lt;&gt;"",Formato_02!$B$14,"")</f>
        <v/>
      </c>
      <c r="G473" s="22" t="str">
        <f>IF('Formato 3_Gantt'!C478&lt;&gt;"",'Formato 3_Gantt'!C478,"")</f>
        <v/>
      </c>
      <c r="H473" s="13" t="str">
        <f>IF('Formato 3_Gantt'!D$8&lt;&gt;"",'Formato 3_Gantt'!D$8,"")</f>
        <v/>
      </c>
      <c r="I473" s="13" t="str">
        <f>IF('Formato 3_Gantt'!E$8&lt;&gt;"",'Formato 3_Gantt'!E$8,"")</f>
        <v/>
      </c>
      <c r="J473" s="13" t="str">
        <f>IF('Formato 3_Gantt'!F$8&lt;&gt;"",'Formato 3_Gantt'!F$8,"")</f>
        <v/>
      </c>
      <c r="K473" s="158" t="str">
        <f>IF('Formato 3_Gantt'!G$8&lt;&gt;"",'Formato 3_Gantt'!G$8,"")</f>
        <v/>
      </c>
      <c r="L473" s="158" t="str">
        <f>IF('Formato 3_Gantt'!H$8&lt;&gt;"",'Formato 3_Gantt'!H$8,"")</f>
        <v/>
      </c>
      <c r="M473" s="13" t="str">
        <f>IF('Formato 3_Gantt'!BL$8&lt;&gt;"",'Formato 3_Gantt'!BL$8,"")</f>
        <v/>
      </c>
      <c r="N473" s="13" t="str">
        <f>IF('Formato 3_Gantt'!BM$8&lt;&gt;"",'Formato 3_Gantt'!BM$8,"")</f>
        <v/>
      </c>
      <c r="O473" s="13" t="str">
        <f>IF('Formato 3_Gantt'!BN$8&lt;&gt;"",'Formato 3_Gantt'!BN$8,"")</f>
        <v/>
      </c>
      <c r="P473" s="13" t="str">
        <f>IF('Formato 3_Gantt'!BO$8&lt;&gt;"",'Formato 3_Gantt'!BO$8,"")</f>
        <v/>
      </c>
      <c r="Q473" s="13" t="str">
        <f>IF('Formato 3_Gantt'!BP$8&lt;&gt;"",'Formato 3_Gantt'!BP$8,"")</f>
        <v/>
      </c>
      <c r="R473" s="13" t="str">
        <f>IF('Formato 3_Gantt'!BQ$8&lt;&gt;"",'Formato 3_Gantt'!BQ$8,"")</f>
        <v/>
      </c>
      <c r="S473" s="13" t="str">
        <f>IF('Formato 3_Gantt'!BR$8&lt;&gt;"",'Formato 3_Gantt'!BR$8,"")</f>
        <v/>
      </c>
      <c r="T473" s="13" t="str">
        <f>IF('Formato 3_Gantt'!BS$8&lt;&gt;"",'Formato 3_Gantt'!BS$8,"")</f>
        <v/>
      </c>
      <c r="U473" s="13" t="str">
        <f>IF('Formato 3_Gantt'!BT$8&lt;&gt;"",'Formato 3_Gantt'!BT$8,"")</f>
        <v/>
      </c>
      <c r="V473" s="13" t="str">
        <f>IF('Formato 3_Gantt'!BU$8&lt;&gt;"",'Formato 3_Gantt'!BU$8,"")</f>
        <v/>
      </c>
      <c r="W473" s="13" t="str">
        <f>IF('Formato 3_Gantt'!BV$8&lt;&gt;"",'Formato 3_Gantt'!BV$8,"")</f>
        <v/>
      </c>
      <c r="X473" s="13" t="str">
        <f>IF('Formato 3_Gantt'!BW$8&lt;&gt;"",'Formato 3_Gantt'!BW$8,"")</f>
        <v/>
      </c>
      <c r="Y473" s="13" t="str">
        <f>IF('Formato 3_Gantt'!BX$8&lt;&gt;"",'Formato 3_Gantt'!BX$8,"")</f>
        <v/>
      </c>
      <c r="Z473" s="162" t="str">
        <f>IF(Formato_02!S$15&lt;&gt;"",Formato_02!S$15,"")</f>
        <v/>
      </c>
      <c r="AA473" s="162" t="str">
        <f>IF(Formato_02!T$15&lt;&gt;"",Formato_02!T$15,"")</f>
        <v/>
      </c>
      <c r="AB473" s="162" t="str">
        <f>IF(Formato_02!U$15&lt;&gt;"",Formato_02!U$15,"")</f>
        <v/>
      </c>
      <c r="AC473" s="162" t="str">
        <f>IF(Formato_02!V$15&lt;&gt;"",Formato_02!V$15,"")</f>
        <v/>
      </c>
      <c r="AD473" s="162" t="str">
        <f>IF(Formato_02!W$15&lt;&gt;"",Formato_02!W$15,"")</f>
        <v/>
      </c>
      <c r="AE473" s="162" t="str">
        <f>IF(Formato_02!X$15&lt;&gt;"",Formato_02!X$15,"")</f>
        <v/>
      </c>
      <c r="AF473" s="162" t="str">
        <f>IF(Formato_02!Y$15&lt;&gt;"",Formato_02!Y$15,"")</f>
        <v/>
      </c>
      <c r="AG473" s="162" t="str">
        <f>IF(Formato_02!Z$15&lt;&gt;"",Formato_02!Z$15,"")</f>
        <v/>
      </c>
      <c r="AH473" s="162" t="str">
        <f>IF(Formato_02!AA$15&lt;&gt;"",Formato_02!AA$15,"")</f>
        <v/>
      </c>
      <c r="AI473" s="162" t="str">
        <f>IF(Formato_02!AB$15&lt;&gt;"",Formato_02!AB$15,"")</f>
        <v/>
      </c>
      <c r="AJ473" s="162" t="str">
        <f>IF(Formato_02!AC$15&lt;&gt;"",Formato_02!AC$15,"")</f>
        <v/>
      </c>
      <c r="AK473" s="162" t="str">
        <f>IF(Formato_02!AD$15&lt;&gt;"",Formato_02!AD$15,"")</f>
        <v/>
      </c>
      <c r="AL473" s="162" t="str">
        <f>IF(Formato_02!$N$14&lt;&gt;"",Formato_02!$N$14,"")</f>
        <v/>
      </c>
      <c r="AM473" s="13" t="str">
        <f>IF(Formato_02!$X$4&lt;&gt;"","AN","")</f>
        <v/>
      </c>
      <c r="AN473" s="24" t="str">
        <f t="shared" si="57"/>
        <v/>
      </c>
      <c r="AO473" s="13" t="str">
        <f>IF(Formato_02!$Y$4&lt;&gt;"","P027","")</f>
        <v/>
      </c>
      <c r="AP473" s="24" t="str">
        <f t="shared" si="58"/>
        <v/>
      </c>
      <c r="AQ473" s="13" t="str">
        <f>IF(Formato_02!$Z$4&lt;&gt;"","PNCVG","")</f>
        <v/>
      </c>
      <c r="AR473" s="24" t="str">
        <f t="shared" si="59"/>
        <v/>
      </c>
      <c r="AS473" s="13" t="str">
        <f>IF(Formato_02!$AA$4&lt;&gt;"","PNFF","")</f>
        <v/>
      </c>
      <c r="AT473" s="24" t="str">
        <f t="shared" si="60"/>
        <v/>
      </c>
      <c r="AU473" s="13" t="str">
        <f>IF(Formato_02!$AB$4&lt;&gt;"","PNPAM","")</f>
        <v/>
      </c>
      <c r="AV473" s="24" t="str">
        <f t="shared" si="61"/>
        <v/>
      </c>
      <c r="AW473" s="13" t="str">
        <f>IF(Formato_02!$AC$4&lt;&gt;"","PNAIA","")</f>
        <v/>
      </c>
      <c r="AX473" s="24" t="str">
        <f t="shared" si="62"/>
        <v/>
      </c>
      <c r="AY473" s="13" t="str">
        <f>IF(Formato_02!$AD$4&lt;&gt;"","PIO","")</f>
        <v/>
      </c>
      <c r="AZ473" s="24" t="str">
        <f t="shared" si="63"/>
        <v/>
      </c>
      <c r="BA473" s="13" t="str">
        <f>IF('Formato 3_Gantt'!B$24&lt;&gt;"",'Formato 3_Gantt'!A$24,"")</f>
        <v/>
      </c>
      <c r="BB473" s="24" t="str">
        <f>IF('Formato 3_Gantt'!B$24&lt;&gt;"",'Formato 3_Gantt'!B$24,"")</f>
        <v/>
      </c>
      <c r="BC473" s="22" t="str">
        <f>IF('Formato 3_Gantt'!C$24&lt;&gt;"",'Formato 3_Gantt'!C$24,"")</f>
        <v/>
      </c>
      <c r="BD473" s="13" t="str">
        <f>IF('Formato 3_Gantt'!D$24&lt;&gt;"",'Formato 3_Gantt'!D$24,"")</f>
        <v/>
      </c>
      <c r="BE473" s="161" t="str">
        <f>IF('Formato 3_Gantt'!E$24&lt;&gt;"",'Formato 3_Gantt'!E$24,"")</f>
        <v/>
      </c>
      <c r="BF473" s="13" t="str">
        <f>IF('Formato 3_Gantt'!F$24&lt;&gt;"",'Formato 3_Gantt'!F$24,"")</f>
        <v/>
      </c>
      <c r="BG473" s="158" t="str">
        <f>IF('Formato 3_Gantt'!G$24&lt;&gt;"",'Formato 3_Gantt'!G$24,"")</f>
        <v/>
      </c>
      <c r="BH473" s="158" t="str">
        <f>IF('Formato 3_Gantt'!H$24&lt;&gt;"",'Formato 3_Gantt'!H$24,"")</f>
        <v/>
      </c>
      <c r="BI473" s="161" t="str">
        <f>IF('Formato 3_Gantt'!BL$24&lt;&gt;"",'Formato 3_Gantt'!BL$24,"")</f>
        <v/>
      </c>
      <c r="BJ473" s="161" t="str">
        <f>IF('Formato 3_Gantt'!BM$24&lt;&gt;"",'Formato 3_Gantt'!BM$24,"")</f>
        <v/>
      </c>
      <c r="BK473" s="161" t="str">
        <f>IF('Formato 3_Gantt'!BN$24&lt;&gt;"",'Formato 3_Gantt'!BN$24,"")</f>
        <v/>
      </c>
      <c r="BL473" s="161" t="str">
        <f>IF('Formato 3_Gantt'!BO$24&lt;&gt;"",'Formato 3_Gantt'!BO$24,"")</f>
        <v/>
      </c>
      <c r="BM473" s="161" t="str">
        <f>IF('Formato 3_Gantt'!BP$24&lt;&gt;"",'Formato 3_Gantt'!BP$24,"")</f>
        <v/>
      </c>
      <c r="BN473" s="161" t="str">
        <f>IF('Formato 3_Gantt'!BQ$24&lt;&gt;"",'Formato 3_Gantt'!BQ$24,"")</f>
        <v/>
      </c>
      <c r="BO473" s="161" t="str">
        <f>IF('Formato 3_Gantt'!BR$24&lt;&gt;"",'Formato 3_Gantt'!BR$24,"")</f>
        <v/>
      </c>
      <c r="BP473" s="161" t="str">
        <f>IF('Formato 3_Gantt'!BS$24&lt;&gt;"",'Formato 3_Gantt'!BS$24,"")</f>
        <v/>
      </c>
      <c r="BQ473" s="161" t="str">
        <f>IF('Formato 3_Gantt'!BT$24&lt;&gt;"",'Formato 3_Gantt'!BT$24,"")</f>
        <v/>
      </c>
      <c r="BR473" s="161" t="str">
        <f>IF('Formato 3_Gantt'!BU$24&lt;&gt;"",'Formato 3_Gantt'!BU$24,"")</f>
        <v/>
      </c>
      <c r="BS473" s="161" t="str">
        <f>IF('Formato 3_Gantt'!BV$24&lt;&gt;"",'Formato 3_Gantt'!BV$24,"")</f>
        <v/>
      </c>
      <c r="BT473" s="161" t="str">
        <f>IF('Formato 3_Gantt'!BW$24&lt;&gt;"",'Formato 3_Gantt'!BW$24,"")</f>
        <v/>
      </c>
      <c r="BU473" s="161" t="str">
        <f>IF('Formato 3_Gantt'!BX$24&lt;&gt;"",'Formato 3_Gantt'!BX$24,"")</f>
        <v/>
      </c>
      <c r="BV473" s="163" t="str">
        <f>IF('Formato 4_Ppto'!I$472&lt;&gt;"",'Formato 4_Ppto'!I$472,"")</f>
        <v/>
      </c>
      <c r="BW473" s="162" t="str">
        <f>IF('Formato 4_Ppto'!X$472&lt;&gt;"",'Formato 4_Ppto'!X$472,"")</f>
        <v/>
      </c>
      <c r="BX473" s="162" t="str">
        <f>IF('Formato 4_Ppto'!Y$472&lt;&gt;"",'Formato 4_Ppto'!Y$472,"")</f>
        <v/>
      </c>
      <c r="BY473" s="162" t="str">
        <f>IF('Formato 4_Ppto'!Z$472&lt;&gt;"",'Formato 4_Ppto'!Z$472,"")</f>
        <v/>
      </c>
      <c r="BZ473" s="162" t="str">
        <f>IF('Formato 4_Ppto'!AA$472&lt;&gt;"",'Formato 4_Ppto'!AA$472,"")</f>
        <v/>
      </c>
      <c r="CA473" s="162" t="str">
        <f>IF('Formato 4_Ppto'!AB$472&lt;&gt;"",'Formato 4_Ppto'!AB$472,"")</f>
        <v/>
      </c>
      <c r="CB473" s="162" t="str">
        <f>IF('Formato 4_Ppto'!AC$472&lt;&gt;"",'Formato 4_Ppto'!AC$472,"")</f>
        <v/>
      </c>
      <c r="CC473" s="162" t="str">
        <f>IF('Formato 4_Ppto'!AD$472&lt;&gt;"",'Formato 4_Ppto'!AD$472,"")</f>
        <v/>
      </c>
      <c r="CD473" s="162" t="str">
        <f>IF('Formato 4_Ppto'!AE$472&lt;&gt;"",'Formato 4_Ppto'!AE$472,"")</f>
        <v/>
      </c>
      <c r="CE473" s="162" t="str">
        <f>IF('Formato 4_Ppto'!AF$472&lt;&gt;"",'Formato 4_Ppto'!AF$472,"")</f>
        <v/>
      </c>
      <c r="CF473" s="162" t="str">
        <f>IF('Formato 4_Ppto'!AG$472&lt;&gt;"",'Formato 4_Ppto'!AG$472,"")</f>
        <v/>
      </c>
      <c r="CG473" s="162" t="str">
        <f>IF('Formato 4_Ppto'!AH$472&lt;&gt;"",'Formato 4_Ppto'!AH$472,"")</f>
        <v/>
      </c>
      <c r="CH473" s="162" t="str">
        <f>IF('Formato 4_Ppto'!AI$472&lt;&gt;"",'Formato 4_Ppto'!AI$472,"")</f>
        <v/>
      </c>
      <c r="CI473" s="163" t="str">
        <f>IF('Formato 4_Ppto'!AJ$472&lt;&gt;"",'Formato 4_Ppto'!AJ$472,"")</f>
        <v/>
      </c>
      <c r="CJ473" s="13" t="str">
        <f>IF('Formato 4_Ppto'!B493&lt;&gt;"",'Formato 4_Ppto'!A493,"")</f>
        <v/>
      </c>
      <c r="CK473" s="24" t="str">
        <f>IF('Formato 4_Ppto'!B493&lt;&gt;"",'Formato 4_Ppto'!B493,"")</f>
        <v/>
      </c>
      <c r="CL473" s="22" t="str">
        <f>IF('Formato 4_Ppto'!C493&lt;&gt;"",'Formato 4_Ppto'!C493,"")</f>
        <v/>
      </c>
      <c r="CM473" s="24" t="str">
        <f>IF('Formato 4_Ppto'!D493&lt;&gt;"",'Formato 4_Ppto'!D493,"")</f>
        <v/>
      </c>
      <c r="CN473" s="161" t="str">
        <f>IF('Formato 4_Ppto'!E493&lt;&gt;"",'Formato 4_Ppto'!E493,"")</f>
        <v/>
      </c>
      <c r="CO473" s="161" t="str">
        <f>IF('Formato 4_Ppto'!G493&lt;&gt;"",'Formato 4_Ppto'!G493,"")</f>
        <v/>
      </c>
      <c r="CP473" s="163" t="str">
        <f>IF('Formato 4_Ppto'!I493&lt;&gt;"",'Formato 4_Ppto'!I493,"")</f>
        <v/>
      </c>
      <c r="CQ473" s="161" t="str">
        <f>IF('Formato 4_Ppto'!K493&lt;&gt;"",'Formato 4_Ppto'!K493,"")</f>
        <v/>
      </c>
      <c r="CR473" s="161" t="str">
        <f>IF('Formato 4_Ppto'!L493&lt;&gt;"",'Formato 4_Ppto'!L493,"")</f>
        <v/>
      </c>
      <c r="CS473" s="161" t="str">
        <f>IF('Formato 4_Ppto'!M493&lt;&gt;"",'Formato 4_Ppto'!M493,"")</f>
        <v/>
      </c>
      <c r="CT473" s="161" t="str">
        <f>IF('Formato 4_Ppto'!N493&lt;&gt;"",'Formato 4_Ppto'!N493,"")</f>
        <v/>
      </c>
      <c r="CU473" s="161" t="str">
        <f>IF('Formato 4_Ppto'!O493&lt;&gt;"",'Formato 4_Ppto'!O493,"")</f>
        <v/>
      </c>
      <c r="CV473" s="161" t="str">
        <f>IF('Formato 4_Ppto'!P493&lt;&gt;"",'Formato 4_Ppto'!P493,"")</f>
        <v/>
      </c>
      <c r="CW473" s="161" t="str">
        <f>IF('Formato 4_Ppto'!Q493&lt;&gt;"",'Formato 4_Ppto'!Q493,"")</f>
        <v/>
      </c>
      <c r="CX473" s="161" t="str">
        <f>IF('Formato 4_Ppto'!R493&lt;&gt;"",'Formato 4_Ppto'!R493,"")</f>
        <v/>
      </c>
      <c r="CY473" s="161" t="str">
        <f>IF('Formato 4_Ppto'!S493&lt;&gt;"",'Formato 4_Ppto'!S493,"")</f>
        <v/>
      </c>
      <c r="CZ473" s="161" t="str">
        <f>IF('Formato 4_Ppto'!T493&lt;&gt;"",'Formato 4_Ppto'!T493,"")</f>
        <v/>
      </c>
      <c r="DA473" s="161" t="str">
        <f>IF('Formato 4_Ppto'!U493&lt;&gt;"",'Formato 4_Ppto'!U493,"")</f>
        <v/>
      </c>
      <c r="DB473" s="161" t="str">
        <f>IF('Formato 4_Ppto'!V493&lt;&gt;"",'Formato 4_Ppto'!V493,"")</f>
        <v/>
      </c>
      <c r="DC473" s="161" t="str">
        <f>IF('Formato 4_Ppto'!W493&lt;&gt;"",'Formato 4_Ppto'!W493,"")</f>
        <v/>
      </c>
      <c r="DD473" s="162" t="str">
        <f>IF('Formato 4_Ppto'!X493&lt;&gt;"",'Formato 4_Ppto'!X493,"")</f>
        <v/>
      </c>
      <c r="DE473" s="162" t="str">
        <f>IF('Formato 4_Ppto'!Y493&lt;&gt;"",'Formato 4_Ppto'!Y493,"")</f>
        <v/>
      </c>
      <c r="DF473" s="162" t="str">
        <f>IF('Formato 4_Ppto'!Z493&lt;&gt;"",'Formato 4_Ppto'!Z493,"")</f>
        <v/>
      </c>
      <c r="DG473" s="162" t="str">
        <f>IF('Formato 4_Ppto'!AA493&lt;&gt;"",'Formato 4_Ppto'!AA493,"")</f>
        <v/>
      </c>
      <c r="DH473" s="162" t="str">
        <f>IF('Formato 4_Ppto'!AB493&lt;&gt;"",'Formato 4_Ppto'!AB493,"")</f>
        <v/>
      </c>
      <c r="DI473" s="162" t="str">
        <f>IF('Formato 4_Ppto'!AC493&lt;&gt;"",'Formato 4_Ppto'!AC493,"")</f>
        <v/>
      </c>
      <c r="DJ473" s="162" t="str">
        <f>IF('Formato 4_Ppto'!AD493&lt;&gt;"",'Formato 4_Ppto'!AD493,"")</f>
        <v/>
      </c>
      <c r="DK473" s="162" t="str">
        <f>IF('Formato 4_Ppto'!AE493&lt;&gt;"",'Formato 4_Ppto'!AE493,"")</f>
        <v/>
      </c>
      <c r="DL473" s="162" t="str">
        <f>IF('Formato 4_Ppto'!AF493&lt;&gt;"",'Formato 4_Ppto'!AF493,"")</f>
        <v/>
      </c>
      <c r="DM473" s="162" t="str">
        <f>IF('Formato 4_Ppto'!AG493&lt;&gt;"",'Formato 4_Ppto'!AG493,"")</f>
        <v/>
      </c>
      <c r="DN473" s="162" t="str">
        <f>IF('Formato 4_Ppto'!AH493&lt;&gt;"",'Formato 4_Ppto'!AH493,"")</f>
        <v/>
      </c>
      <c r="DO473" s="162" t="str">
        <f>IF('Formato 4_Ppto'!AI493&lt;&gt;"",'Formato 4_Ppto'!AI493,"")</f>
        <v/>
      </c>
      <c r="DP473" s="163" t="str">
        <f>IF('Formato 4_Ppto'!AJ493&lt;&gt;"",'Formato 4_Ppto'!AJ493,"")</f>
        <v/>
      </c>
    </row>
    <row r="474" spans="2:120" x14ac:dyDescent="0.3">
      <c r="B474" s="13" t="str">
        <f>IF(OR(Tabla6[[#This Row],[IDA]]="",Tabla6[[#This Row],[IDT]]="",Tabla6[[#This Row],[IDI]]=""),"",Tabla6[[#This Row],[IDA]]&amp;"."&amp;Tabla6[[#This Row],[IDT]]&amp;"."&amp;Tabla6[[#This Row],[IDI]])</f>
        <v/>
      </c>
      <c r="C474" s="13" t="str">
        <f>IF(Formato_02!$B$14&lt;&gt;"",0,"")</f>
        <v/>
      </c>
      <c r="D474" s="13" t="str">
        <f>IF(Formato_02!$H$9&lt;&gt;"",Formato_02!$H$9,"")</f>
        <v/>
      </c>
      <c r="E474" s="24" t="str">
        <f t="shared" si="56"/>
        <v/>
      </c>
      <c r="F474" s="24" t="str">
        <f>IF(Formato_02!$B$14&lt;&gt;"",Formato_02!$B$14,"")</f>
        <v/>
      </c>
      <c r="G474" s="22" t="str">
        <f>IF('Formato 3_Gantt'!C479&lt;&gt;"",'Formato 3_Gantt'!C479,"")</f>
        <v/>
      </c>
      <c r="H474" s="13" t="str">
        <f>IF('Formato 3_Gantt'!D$8&lt;&gt;"",'Formato 3_Gantt'!D$8,"")</f>
        <v/>
      </c>
      <c r="I474" s="13" t="str">
        <f>IF('Formato 3_Gantt'!E$8&lt;&gt;"",'Formato 3_Gantt'!E$8,"")</f>
        <v/>
      </c>
      <c r="J474" s="13" t="str">
        <f>IF('Formato 3_Gantt'!F$8&lt;&gt;"",'Formato 3_Gantt'!F$8,"")</f>
        <v/>
      </c>
      <c r="K474" s="158" t="str">
        <f>IF('Formato 3_Gantt'!G$8&lt;&gt;"",'Formato 3_Gantt'!G$8,"")</f>
        <v/>
      </c>
      <c r="L474" s="158" t="str">
        <f>IF('Formato 3_Gantt'!H$8&lt;&gt;"",'Formato 3_Gantt'!H$8,"")</f>
        <v/>
      </c>
      <c r="M474" s="13" t="str">
        <f>IF('Formato 3_Gantt'!BL$8&lt;&gt;"",'Formato 3_Gantt'!BL$8,"")</f>
        <v/>
      </c>
      <c r="N474" s="13" t="str">
        <f>IF('Formato 3_Gantt'!BM$8&lt;&gt;"",'Formato 3_Gantt'!BM$8,"")</f>
        <v/>
      </c>
      <c r="O474" s="13" t="str">
        <f>IF('Formato 3_Gantt'!BN$8&lt;&gt;"",'Formato 3_Gantt'!BN$8,"")</f>
        <v/>
      </c>
      <c r="P474" s="13" t="str">
        <f>IF('Formato 3_Gantt'!BO$8&lt;&gt;"",'Formato 3_Gantt'!BO$8,"")</f>
        <v/>
      </c>
      <c r="Q474" s="13" t="str">
        <f>IF('Formato 3_Gantt'!BP$8&lt;&gt;"",'Formato 3_Gantt'!BP$8,"")</f>
        <v/>
      </c>
      <c r="R474" s="13" t="str">
        <f>IF('Formato 3_Gantt'!BQ$8&lt;&gt;"",'Formato 3_Gantt'!BQ$8,"")</f>
        <v/>
      </c>
      <c r="S474" s="13" t="str">
        <f>IF('Formato 3_Gantt'!BR$8&lt;&gt;"",'Formato 3_Gantt'!BR$8,"")</f>
        <v/>
      </c>
      <c r="T474" s="13" t="str">
        <f>IF('Formato 3_Gantt'!BS$8&lt;&gt;"",'Formato 3_Gantt'!BS$8,"")</f>
        <v/>
      </c>
      <c r="U474" s="13" t="str">
        <f>IF('Formato 3_Gantt'!BT$8&lt;&gt;"",'Formato 3_Gantt'!BT$8,"")</f>
        <v/>
      </c>
      <c r="V474" s="13" t="str">
        <f>IF('Formato 3_Gantt'!BU$8&lt;&gt;"",'Formato 3_Gantt'!BU$8,"")</f>
        <v/>
      </c>
      <c r="W474" s="13" t="str">
        <f>IF('Formato 3_Gantt'!BV$8&lt;&gt;"",'Formato 3_Gantt'!BV$8,"")</f>
        <v/>
      </c>
      <c r="X474" s="13" t="str">
        <f>IF('Formato 3_Gantt'!BW$8&lt;&gt;"",'Formato 3_Gantt'!BW$8,"")</f>
        <v/>
      </c>
      <c r="Y474" s="13" t="str">
        <f>IF('Formato 3_Gantt'!BX$8&lt;&gt;"",'Formato 3_Gantt'!BX$8,"")</f>
        <v/>
      </c>
      <c r="Z474" s="162" t="str">
        <f>IF(Formato_02!S$15&lt;&gt;"",Formato_02!S$15,"")</f>
        <v/>
      </c>
      <c r="AA474" s="162" t="str">
        <f>IF(Formato_02!T$15&lt;&gt;"",Formato_02!T$15,"")</f>
        <v/>
      </c>
      <c r="AB474" s="162" t="str">
        <f>IF(Formato_02!U$15&lt;&gt;"",Formato_02!U$15,"")</f>
        <v/>
      </c>
      <c r="AC474" s="162" t="str">
        <f>IF(Formato_02!V$15&lt;&gt;"",Formato_02!V$15,"")</f>
        <v/>
      </c>
      <c r="AD474" s="162" t="str">
        <f>IF(Formato_02!W$15&lt;&gt;"",Formato_02!W$15,"")</f>
        <v/>
      </c>
      <c r="AE474" s="162" t="str">
        <f>IF(Formato_02!X$15&lt;&gt;"",Formato_02!X$15,"")</f>
        <v/>
      </c>
      <c r="AF474" s="162" t="str">
        <f>IF(Formato_02!Y$15&lt;&gt;"",Formato_02!Y$15,"")</f>
        <v/>
      </c>
      <c r="AG474" s="162" t="str">
        <f>IF(Formato_02!Z$15&lt;&gt;"",Formato_02!Z$15,"")</f>
        <v/>
      </c>
      <c r="AH474" s="162" t="str">
        <f>IF(Formato_02!AA$15&lt;&gt;"",Formato_02!AA$15,"")</f>
        <v/>
      </c>
      <c r="AI474" s="162" t="str">
        <f>IF(Formato_02!AB$15&lt;&gt;"",Formato_02!AB$15,"")</f>
        <v/>
      </c>
      <c r="AJ474" s="162" t="str">
        <f>IF(Formato_02!AC$15&lt;&gt;"",Formato_02!AC$15,"")</f>
        <v/>
      </c>
      <c r="AK474" s="162" t="str">
        <f>IF(Formato_02!AD$15&lt;&gt;"",Formato_02!AD$15,"")</f>
        <v/>
      </c>
      <c r="AL474" s="162" t="str">
        <f>IF(Formato_02!$N$14&lt;&gt;"",Formato_02!$N$14,"")</f>
        <v/>
      </c>
      <c r="AM474" s="13" t="str">
        <f>IF(Formato_02!$X$4&lt;&gt;"","AN","")</f>
        <v/>
      </c>
      <c r="AN474" s="24" t="str">
        <f t="shared" si="57"/>
        <v/>
      </c>
      <c r="AO474" s="13" t="str">
        <f>IF(Formato_02!$Y$4&lt;&gt;"","P027","")</f>
        <v/>
      </c>
      <c r="AP474" s="24" t="str">
        <f t="shared" si="58"/>
        <v/>
      </c>
      <c r="AQ474" s="13" t="str">
        <f>IF(Formato_02!$Z$4&lt;&gt;"","PNCVG","")</f>
        <v/>
      </c>
      <c r="AR474" s="24" t="str">
        <f t="shared" si="59"/>
        <v/>
      </c>
      <c r="AS474" s="13" t="str">
        <f>IF(Formato_02!$AA$4&lt;&gt;"","PNFF","")</f>
        <v/>
      </c>
      <c r="AT474" s="24" t="str">
        <f t="shared" si="60"/>
        <v/>
      </c>
      <c r="AU474" s="13" t="str">
        <f>IF(Formato_02!$AB$4&lt;&gt;"","PNPAM","")</f>
        <v/>
      </c>
      <c r="AV474" s="24" t="str">
        <f t="shared" si="61"/>
        <v/>
      </c>
      <c r="AW474" s="13" t="str">
        <f>IF(Formato_02!$AC$4&lt;&gt;"","PNAIA","")</f>
        <v/>
      </c>
      <c r="AX474" s="24" t="str">
        <f t="shared" si="62"/>
        <v/>
      </c>
      <c r="AY474" s="13" t="str">
        <f>IF(Formato_02!$AD$4&lt;&gt;"","PIO","")</f>
        <v/>
      </c>
      <c r="AZ474" s="24" t="str">
        <f t="shared" si="63"/>
        <v/>
      </c>
      <c r="BA474" s="13" t="str">
        <f>IF('Formato 3_Gantt'!B$24&lt;&gt;"",'Formato 3_Gantt'!A$24,"")</f>
        <v/>
      </c>
      <c r="BB474" s="24" t="str">
        <f>IF('Formato 3_Gantt'!B$24&lt;&gt;"",'Formato 3_Gantt'!B$24,"")</f>
        <v/>
      </c>
      <c r="BC474" s="22" t="str">
        <f>IF('Formato 3_Gantt'!C$24&lt;&gt;"",'Formato 3_Gantt'!C$24,"")</f>
        <v/>
      </c>
      <c r="BD474" s="13" t="str">
        <f>IF('Formato 3_Gantt'!D$24&lt;&gt;"",'Formato 3_Gantt'!D$24,"")</f>
        <v/>
      </c>
      <c r="BE474" s="161" t="str">
        <f>IF('Formato 3_Gantt'!E$24&lt;&gt;"",'Formato 3_Gantt'!E$24,"")</f>
        <v/>
      </c>
      <c r="BF474" s="13" t="str">
        <f>IF('Formato 3_Gantt'!F$24&lt;&gt;"",'Formato 3_Gantt'!F$24,"")</f>
        <v/>
      </c>
      <c r="BG474" s="158" t="str">
        <f>IF('Formato 3_Gantt'!G$24&lt;&gt;"",'Formato 3_Gantt'!G$24,"")</f>
        <v/>
      </c>
      <c r="BH474" s="158" t="str">
        <f>IF('Formato 3_Gantt'!H$24&lt;&gt;"",'Formato 3_Gantt'!H$24,"")</f>
        <v/>
      </c>
      <c r="BI474" s="161" t="str">
        <f>IF('Formato 3_Gantt'!BL$24&lt;&gt;"",'Formato 3_Gantt'!BL$24,"")</f>
        <v/>
      </c>
      <c r="BJ474" s="161" t="str">
        <f>IF('Formato 3_Gantt'!BM$24&lt;&gt;"",'Formato 3_Gantt'!BM$24,"")</f>
        <v/>
      </c>
      <c r="BK474" s="161" t="str">
        <f>IF('Formato 3_Gantt'!BN$24&lt;&gt;"",'Formato 3_Gantt'!BN$24,"")</f>
        <v/>
      </c>
      <c r="BL474" s="161" t="str">
        <f>IF('Formato 3_Gantt'!BO$24&lt;&gt;"",'Formato 3_Gantt'!BO$24,"")</f>
        <v/>
      </c>
      <c r="BM474" s="161" t="str">
        <f>IF('Formato 3_Gantt'!BP$24&lt;&gt;"",'Formato 3_Gantt'!BP$24,"")</f>
        <v/>
      </c>
      <c r="BN474" s="161" t="str">
        <f>IF('Formato 3_Gantt'!BQ$24&lt;&gt;"",'Formato 3_Gantt'!BQ$24,"")</f>
        <v/>
      </c>
      <c r="BO474" s="161" t="str">
        <f>IF('Formato 3_Gantt'!BR$24&lt;&gt;"",'Formato 3_Gantt'!BR$24,"")</f>
        <v/>
      </c>
      <c r="BP474" s="161" t="str">
        <f>IF('Formato 3_Gantt'!BS$24&lt;&gt;"",'Formato 3_Gantt'!BS$24,"")</f>
        <v/>
      </c>
      <c r="BQ474" s="161" t="str">
        <f>IF('Formato 3_Gantt'!BT$24&lt;&gt;"",'Formato 3_Gantt'!BT$24,"")</f>
        <v/>
      </c>
      <c r="BR474" s="161" t="str">
        <f>IF('Formato 3_Gantt'!BU$24&lt;&gt;"",'Formato 3_Gantt'!BU$24,"")</f>
        <v/>
      </c>
      <c r="BS474" s="161" t="str">
        <f>IF('Formato 3_Gantt'!BV$24&lt;&gt;"",'Formato 3_Gantt'!BV$24,"")</f>
        <v/>
      </c>
      <c r="BT474" s="161" t="str">
        <f>IF('Formato 3_Gantt'!BW$24&lt;&gt;"",'Formato 3_Gantt'!BW$24,"")</f>
        <v/>
      </c>
      <c r="BU474" s="161" t="str">
        <f>IF('Formato 3_Gantt'!BX$24&lt;&gt;"",'Formato 3_Gantt'!BX$24,"")</f>
        <v/>
      </c>
      <c r="BV474" s="163" t="str">
        <f>IF('Formato 4_Ppto'!I$472&lt;&gt;"",'Formato 4_Ppto'!I$472,"")</f>
        <v/>
      </c>
      <c r="BW474" s="162" t="str">
        <f>IF('Formato 4_Ppto'!X$472&lt;&gt;"",'Formato 4_Ppto'!X$472,"")</f>
        <v/>
      </c>
      <c r="BX474" s="162" t="str">
        <f>IF('Formato 4_Ppto'!Y$472&lt;&gt;"",'Formato 4_Ppto'!Y$472,"")</f>
        <v/>
      </c>
      <c r="BY474" s="162" t="str">
        <f>IF('Formato 4_Ppto'!Z$472&lt;&gt;"",'Formato 4_Ppto'!Z$472,"")</f>
        <v/>
      </c>
      <c r="BZ474" s="162" t="str">
        <f>IF('Formato 4_Ppto'!AA$472&lt;&gt;"",'Formato 4_Ppto'!AA$472,"")</f>
        <v/>
      </c>
      <c r="CA474" s="162" t="str">
        <f>IF('Formato 4_Ppto'!AB$472&lt;&gt;"",'Formato 4_Ppto'!AB$472,"")</f>
        <v/>
      </c>
      <c r="CB474" s="162" t="str">
        <f>IF('Formato 4_Ppto'!AC$472&lt;&gt;"",'Formato 4_Ppto'!AC$472,"")</f>
        <v/>
      </c>
      <c r="CC474" s="162" t="str">
        <f>IF('Formato 4_Ppto'!AD$472&lt;&gt;"",'Formato 4_Ppto'!AD$472,"")</f>
        <v/>
      </c>
      <c r="CD474" s="162" t="str">
        <f>IF('Formato 4_Ppto'!AE$472&lt;&gt;"",'Formato 4_Ppto'!AE$472,"")</f>
        <v/>
      </c>
      <c r="CE474" s="162" t="str">
        <f>IF('Formato 4_Ppto'!AF$472&lt;&gt;"",'Formato 4_Ppto'!AF$472,"")</f>
        <v/>
      </c>
      <c r="CF474" s="162" t="str">
        <f>IF('Formato 4_Ppto'!AG$472&lt;&gt;"",'Formato 4_Ppto'!AG$472,"")</f>
        <v/>
      </c>
      <c r="CG474" s="162" t="str">
        <f>IF('Formato 4_Ppto'!AH$472&lt;&gt;"",'Formato 4_Ppto'!AH$472,"")</f>
        <v/>
      </c>
      <c r="CH474" s="162" t="str">
        <f>IF('Formato 4_Ppto'!AI$472&lt;&gt;"",'Formato 4_Ppto'!AI$472,"")</f>
        <v/>
      </c>
      <c r="CI474" s="163" t="str">
        <f>IF('Formato 4_Ppto'!AJ$472&lt;&gt;"",'Formato 4_Ppto'!AJ$472,"")</f>
        <v/>
      </c>
      <c r="CJ474" s="13" t="str">
        <f>IF('Formato 4_Ppto'!B494&lt;&gt;"",'Formato 4_Ppto'!A494,"")</f>
        <v/>
      </c>
      <c r="CK474" s="24" t="str">
        <f>IF('Formato 4_Ppto'!B494&lt;&gt;"",'Formato 4_Ppto'!B494,"")</f>
        <v/>
      </c>
      <c r="CL474" s="22" t="str">
        <f>IF('Formato 4_Ppto'!C494&lt;&gt;"",'Formato 4_Ppto'!C494,"")</f>
        <v/>
      </c>
      <c r="CM474" s="24" t="str">
        <f>IF('Formato 4_Ppto'!D494&lt;&gt;"",'Formato 4_Ppto'!D494,"")</f>
        <v/>
      </c>
      <c r="CN474" s="161" t="str">
        <f>IF('Formato 4_Ppto'!E494&lt;&gt;"",'Formato 4_Ppto'!E494,"")</f>
        <v/>
      </c>
      <c r="CO474" s="161" t="str">
        <f>IF('Formato 4_Ppto'!G494&lt;&gt;"",'Formato 4_Ppto'!G494,"")</f>
        <v/>
      </c>
      <c r="CP474" s="163" t="str">
        <f>IF('Formato 4_Ppto'!I494&lt;&gt;"",'Formato 4_Ppto'!I494,"")</f>
        <v/>
      </c>
      <c r="CQ474" s="161" t="str">
        <f>IF('Formato 4_Ppto'!K494&lt;&gt;"",'Formato 4_Ppto'!K494,"")</f>
        <v/>
      </c>
      <c r="CR474" s="161" t="str">
        <f>IF('Formato 4_Ppto'!L494&lt;&gt;"",'Formato 4_Ppto'!L494,"")</f>
        <v/>
      </c>
      <c r="CS474" s="161" t="str">
        <f>IF('Formato 4_Ppto'!M494&lt;&gt;"",'Formato 4_Ppto'!M494,"")</f>
        <v/>
      </c>
      <c r="CT474" s="161" t="str">
        <f>IF('Formato 4_Ppto'!N494&lt;&gt;"",'Formato 4_Ppto'!N494,"")</f>
        <v/>
      </c>
      <c r="CU474" s="161" t="str">
        <f>IF('Formato 4_Ppto'!O494&lt;&gt;"",'Formato 4_Ppto'!O494,"")</f>
        <v/>
      </c>
      <c r="CV474" s="161" t="str">
        <f>IF('Formato 4_Ppto'!P494&lt;&gt;"",'Formato 4_Ppto'!P494,"")</f>
        <v/>
      </c>
      <c r="CW474" s="161" t="str">
        <f>IF('Formato 4_Ppto'!Q494&lt;&gt;"",'Formato 4_Ppto'!Q494,"")</f>
        <v/>
      </c>
      <c r="CX474" s="161" t="str">
        <f>IF('Formato 4_Ppto'!R494&lt;&gt;"",'Formato 4_Ppto'!R494,"")</f>
        <v/>
      </c>
      <c r="CY474" s="161" t="str">
        <f>IF('Formato 4_Ppto'!S494&lt;&gt;"",'Formato 4_Ppto'!S494,"")</f>
        <v/>
      </c>
      <c r="CZ474" s="161" t="str">
        <f>IF('Formato 4_Ppto'!T494&lt;&gt;"",'Formato 4_Ppto'!T494,"")</f>
        <v/>
      </c>
      <c r="DA474" s="161" t="str">
        <f>IF('Formato 4_Ppto'!U494&lt;&gt;"",'Formato 4_Ppto'!U494,"")</f>
        <v/>
      </c>
      <c r="DB474" s="161" t="str">
        <f>IF('Formato 4_Ppto'!V494&lt;&gt;"",'Formato 4_Ppto'!V494,"")</f>
        <v/>
      </c>
      <c r="DC474" s="161" t="str">
        <f>IF('Formato 4_Ppto'!W494&lt;&gt;"",'Formato 4_Ppto'!W494,"")</f>
        <v/>
      </c>
      <c r="DD474" s="162" t="str">
        <f>IF('Formato 4_Ppto'!X494&lt;&gt;"",'Formato 4_Ppto'!X494,"")</f>
        <v/>
      </c>
      <c r="DE474" s="162" t="str">
        <f>IF('Formato 4_Ppto'!Y494&lt;&gt;"",'Formato 4_Ppto'!Y494,"")</f>
        <v/>
      </c>
      <c r="DF474" s="162" t="str">
        <f>IF('Formato 4_Ppto'!Z494&lt;&gt;"",'Formato 4_Ppto'!Z494,"")</f>
        <v/>
      </c>
      <c r="DG474" s="162" t="str">
        <f>IF('Formato 4_Ppto'!AA494&lt;&gt;"",'Formato 4_Ppto'!AA494,"")</f>
        <v/>
      </c>
      <c r="DH474" s="162" t="str">
        <f>IF('Formato 4_Ppto'!AB494&lt;&gt;"",'Formato 4_Ppto'!AB494,"")</f>
        <v/>
      </c>
      <c r="DI474" s="162" t="str">
        <f>IF('Formato 4_Ppto'!AC494&lt;&gt;"",'Formato 4_Ppto'!AC494,"")</f>
        <v/>
      </c>
      <c r="DJ474" s="162" t="str">
        <f>IF('Formato 4_Ppto'!AD494&lt;&gt;"",'Formato 4_Ppto'!AD494,"")</f>
        <v/>
      </c>
      <c r="DK474" s="162" t="str">
        <f>IF('Formato 4_Ppto'!AE494&lt;&gt;"",'Formato 4_Ppto'!AE494,"")</f>
        <v/>
      </c>
      <c r="DL474" s="162" t="str">
        <f>IF('Formato 4_Ppto'!AF494&lt;&gt;"",'Formato 4_Ppto'!AF494,"")</f>
        <v/>
      </c>
      <c r="DM474" s="162" t="str">
        <f>IF('Formato 4_Ppto'!AG494&lt;&gt;"",'Formato 4_Ppto'!AG494,"")</f>
        <v/>
      </c>
      <c r="DN474" s="162" t="str">
        <f>IF('Formato 4_Ppto'!AH494&lt;&gt;"",'Formato 4_Ppto'!AH494,"")</f>
        <v/>
      </c>
      <c r="DO474" s="162" t="str">
        <f>IF('Formato 4_Ppto'!AI494&lt;&gt;"",'Formato 4_Ppto'!AI494,"")</f>
        <v/>
      </c>
      <c r="DP474" s="163" t="str">
        <f>IF('Formato 4_Ppto'!AJ494&lt;&gt;"",'Formato 4_Ppto'!AJ494,"")</f>
        <v/>
      </c>
    </row>
    <row r="475" spans="2:120" x14ac:dyDescent="0.3">
      <c r="B475" s="13" t="str">
        <f>IF(OR(Tabla6[[#This Row],[IDA]]="",Tabla6[[#This Row],[IDT]]="",Tabla6[[#This Row],[IDI]]=""),"",Tabla6[[#This Row],[IDA]]&amp;"."&amp;Tabla6[[#This Row],[IDT]]&amp;"."&amp;Tabla6[[#This Row],[IDI]])</f>
        <v/>
      </c>
      <c r="C475" s="13" t="str">
        <f>IF(Formato_02!$B$14&lt;&gt;"",0,"")</f>
        <v/>
      </c>
      <c r="D475" s="13" t="str">
        <f>IF(Formato_02!$H$9&lt;&gt;"",Formato_02!$H$9,"")</f>
        <v/>
      </c>
      <c r="E475" s="24" t="str">
        <f t="shared" si="56"/>
        <v/>
      </c>
      <c r="F475" s="24" t="str">
        <f>IF(Formato_02!$B$14&lt;&gt;"",Formato_02!$B$14,"")</f>
        <v/>
      </c>
      <c r="G475" s="22" t="str">
        <f>IF('Formato 3_Gantt'!C480&lt;&gt;"",'Formato 3_Gantt'!C480,"")</f>
        <v/>
      </c>
      <c r="H475" s="13" t="str">
        <f>IF('Formato 3_Gantt'!D$8&lt;&gt;"",'Formato 3_Gantt'!D$8,"")</f>
        <v/>
      </c>
      <c r="I475" s="13" t="str">
        <f>IF('Formato 3_Gantt'!E$8&lt;&gt;"",'Formato 3_Gantt'!E$8,"")</f>
        <v/>
      </c>
      <c r="J475" s="13" t="str">
        <f>IF('Formato 3_Gantt'!F$8&lt;&gt;"",'Formato 3_Gantt'!F$8,"")</f>
        <v/>
      </c>
      <c r="K475" s="158" t="str">
        <f>IF('Formato 3_Gantt'!G$8&lt;&gt;"",'Formato 3_Gantt'!G$8,"")</f>
        <v/>
      </c>
      <c r="L475" s="158" t="str">
        <f>IF('Formato 3_Gantt'!H$8&lt;&gt;"",'Formato 3_Gantt'!H$8,"")</f>
        <v/>
      </c>
      <c r="M475" s="13" t="str">
        <f>IF('Formato 3_Gantt'!BL$8&lt;&gt;"",'Formato 3_Gantt'!BL$8,"")</f>
        <v/>
      </c>
      <c r="N475" s="13" t="str">
        <f>IF('Formato 3_Gantt'!BM$8&lt;&gt;"",'Formato 3_Gantt'!BM$8,"")</f>
        <v/>
      </c>
      <c r="O475" s="13" t="str">
        <f>IF('Formato 3_Gantt'!BN$8&lt;&gt;"",'Formato 3_Gantt'!BN$8,"")</f>
        <v/>
      </c>
      <c r="P475" s="13" t="str">
        <f>IF('Formato 3_Gantt'!BO$8&lt;&gt;"",'Formato 3_Gantt'!BO$8,"")</f>
        <v/>
      </c>
      <c r="Q475" s="13" t="str">
        <f>IF('Formato 3_Gantt'!BP$8&lt;&gt;"",'Formato 3_Gantt'!BP$8,"")</f>
        <v/>
      </c>
      <c r="R475" s="13" t="str">
        <f>IF('Formato 3_Gantt'!BQ$8&lt;&gt;"",'Formato 3_Gantt'!BQ$8,"")</f>
        <v/>
      </c>
      <c r="S475" s="13" t="str">
        <f>IF('Formato 3_Gantt'!BR$8&lt;&gt;"",'Formato 3_Gantt'!BR$8,"")</f>
        <v/>
      </c>
      <c r="T475" s="13" t="str">
        <f>IF('Formato 3_Gantt'!BS$8&lt;&gt;"",'Formato 3_Gantt'!BS$8,"")</f>
        <v/>
      </c>
      <c r="U475" s="13" t="str">
        <f>IF('Formato 3_Gantt'!BT$8&lt;&gt;"",'Formato 3_Gantt'!BT$8,"")</f>
        <v/>
      </c>
      <c r="V475" s="13" t="str">
        <f>IF('Formato 3_Gantt'!BU$8&lt;&gt;"",'Formato 3_Gantt'!BU$8,"")</f>
        <v/>
      </c>
      <c r="W475" s="13" t="str">
        <f>IF('Formato 3_Gantt'!BV$8&lt;&gt;"",'Formato 3_Gantt'!BV$8,"")</f>
        <v/>
      </c>
      <c r="X475" s="13" t="str">
        <f>IF('Formato 3_Gantt'!BW$8&lt;&gt;"",'Formato 3_Gantt'!BW$8,"")</f>
        <v/>
      </c>
      <c r="Y475" s="13" t="str">
        <f>IF('Formato 3_Gantt'!BX$8&lt;&gt;"",'Formato 3_Gantt'!BX$8,"")</f>
        <v/>
      </c>
      <c r="Z475" s="162" t="str">
        <f>IF(Formato_02!S$15&lt;&gt;"",Formato_02!S$15,"")</f>
        <v/>
      </c>
      <c r="AA475" s="162" t="str">
        <f>IF(Formato_02!T$15&lt;&gt;"",Formato_02!T$15,"")</f>
        <v/>
      </c>
      <c r="AB475" s="162" t="str">
        <f>IF(Formato_02!U$15&lt;&gt;"",Formato_02!U$15,"")</f>
        <v/>
      </c>
      <c r="AC475" s="162" t="str">
        <f>IF(Formato_02!V$15&lt;&gt;"",Formato_02!V$15,"")</f>
        <v/>
      </c>
      <c r="AD475" s="162" t="str">
        <f>IF(Formato_02!W$15&lt;&gt;"",Formato_02!W$15,"")</f>
        <v/>
      </c>
      <c r="AE475" s="162" t="str">
        <f>IF(Formato_02!X$15&lt;&gt;"",Formato_02!X$15,"")</f>
        <v/>
      </c>
      <c r="AF475" s="162" t="str">
        <f>IF(Formato_02!Y$15&lt;&gt;"",Formato_02!Y$15,"")</f>
        <v/>
      </c>
      <c r="AG475" s="162" t="str">
        <f>IF(Formato_02!Z$15&lt;&gt;"",Formato_02!Z$15,"")</f>
        <v/>
      </c>
      <c r="AH475" s="162" t="str">
        <f>IF(Formato_02!AA$15&lt;&gt;"",Formato_02!AA$15,"")</f>
        <v/>
      </c>
      <c r="AI475" s="162" t="str">
        <f>IF(Formato_02!AB$15&lt;&gt;"",Formato_02!AB$15,"")</f>
        <v/>
      </c>
      <c r="AJ475" s="162" t="str">
        <f>IF(Formato_02!AC$15&lt;&gt;"",Formato_02!AC$15,"")</f>
        <v/>
      </c>
      <c r="AK475" s="162" t="str">
        <f>IF(Formato_02!AD$15&lt;&gt;"",Formato_02!AD$15,"")</f>
        <v/>
      </c>
      <c r="AL475" s="162" t="str">
        <f>IF(Formato_02!$N$14&lt;&gt;"",Formato_02!$N$14,"")</f>
        <v/>
      </c>
      <c r="AM475" s="13" t="str">
        <f>IF(Formato_02!$X$4&lt;&gt;"","AN","")</f>
        <v/>
      </c>
      <c r="AN475" s="24" t="str">
        <f t="shared" si="57"/>
        <v/>
      </c>
      <c r="AO475" s="13" t="str">
        <f>IF(Formato_02!$Y$4&lt;&gt;"","P027","")</f>
        <v/>
      </c>
      <c r="AP475" s="24" t="str">
        <f t="shared" si="58"/>
        <v/>
      </c>
      <c r="AQ475" s="13" t="str">
        <f>IF(Formato_02!$Z$4&lt;&gt;"","PNCVG","")</f>
        <v/>
      </c>
      <c r="AR475" s="24" t="str">
        <f t="shared" si="59"/>
        <v/>
      </c>
      <c r="AS475" s="13" t="str">
        <f>IF(Formato_02!$AA$4&lt;&gt;"","PNFF","")</f>
        <v/>
      </c>
      <c r="AT475" s="24" t="str">
        <f t="shared" si="60"/>
        <v/>
      </c>
      <c r="AU475" s="13" t="str">
        <f>IF(Formato_02!$AB$4&lt;&gt;"","PNPAM","")</f>
        <v/>
      </c>
      <c r="AV475" s="24" t="str">
        <f t="shared" si="61"/>
        <v/>
      </c>
      <c r="AW475" s="13" t="str">
        <f>IF(Formato_02!$AC$4&lt;&gt;"","PNAIA","")</f>
        <v/>
      </c>
      <c r="AX475" s="24" t="str">
        <f t="shared" si="62"/>
        <v/>
      </c>
      <c r="AY475" s="13" t="str">
        <f>IF(Formato_02!$AD$4&lt;&gt;"","PIO","")</f>
        <v/>
      </c>
      <c r="AZ475" s="24" t="str">
        <f t="shared" si="63"/>
        <v/>
      </c>
      <c r="BA475" s="13" t="str">
        <f>IF('Formato 3_Gantt'!B$24&lt;&gt;"",'Formato 3_Gantt'!A$24,"")</f>
        <v/>
      </c>
      <c r="BB475" s="24" t="str">
        <f>IF('Formato 3_Gantt'!B$24&lt;&gt;"",'Formato 3_Gantt'!B$24,"")</f>
        <v/>
      </c>
      <c r="BC475" s="22" t="str">
        <f>IF('Formato 3_Gantt'!C$24&lt;&gt;"",'Formato 3_Gantt'!C$24,"")</f>
        <v/>
      </c>
      <c r="BD475" s="13" t="str">
        <f>IF('Formato 3_Gantt'!D$24&lt;&gt;"",'Formato 3_Gantt'!D$24,"")</f>
        <v/>
      </c>
      <c r="BE475" s="161" t="str">
        <f>IF('Formato 3_Gantt'!E$24&lt;&gt;"",'Formato 3_Gantt'!E$24,"")</f>
        <v/>
      </c>
      <c r="BF475" s="13" t="str">
        <f>IF('Formato 3_Gantt'!F$24&lt;&gt;"",'Formato 3_Gantt'!F$24,"")</f>
        <v/>
      </c>
      <c r="BG475" s="158" t="str">
        <f>IF('Formato 3_Gantt'!G$24&lt;&gt;"",'Formato 3_Gantt'!G$24,"")</f>
        <v/>
      </c>
      <c r="BH475" s="158" t="str">
        <f>IF('Formato 3_Gantt'!H$24&lt;&gt;"",'Formato 3_Gantt'!H$24,"")</f>
        <v/>
      </c>
      <c r="BI475" s="161" t="str">
        <f>IF('Formato 3_Gantt'!BL$24&lt;&gt;"",'Formato 3_Gantt'!BL$24,"")</f>
        <v/>
      </c>
      <c r="BJ475" s="161" t="str">
        <f>IF('Formato 3_Gantt'!BM$24&lt;&gt;"",'Formato 3_Gantt'!BM$24,"")</f>
        <v/>
      </c>
      <c r="BK475" s="161" t="str">
        <f>IF('Formato 3_Gantt'!BN$24&lt;&gt;"",'Formato 3_Gantt'!BN$24,"")</f>
        <v/>
      </c>
      <c r="BL475" s="161" t="str">
        <f>IF('Formato 3_Gantt'!BO$24&lt;&gt;"",'Formato 3_Gantt'!BO$24,"")</f>
        <v/>
      </c>
      <c r="BM475" s="161" t="str">
        <f>IF('Formato 3_Gantt'!BP$24&lt;&gt;"",'Formato 3_Gantt'!BP$24,"")</f>
        <v/>
      </c>
      <c r="BN475" s="161" t="str">
        <f>IF('Formato 3_Gantt'!BQ$24&lt;&gt;"",'Formato 3_Gantt'!BQ$24,"")</f>
        <v/>
      </c>
      <c r="BO475" s="161" t="str">
        <f>IF('Formato 3_Gantt'!BR$24&lt;&gt;"",'Formato 3_Gantt'!BR$24,"")</f>
        <v/>
      </c>
      <c r="BP475" s="161" t="str">
        <f>IF('Formato 3_Gantt'!BS$24&lt;&gt;"",'Formato 3_Gantt'!BS$24,"")</f>
        <v/>
      </c>
      <c r="BQ475" s="161" t="str">
        <f>IF('Formato 3_Gantt'!BT$24&lt;&gt;"",'Formato 3_Gantt'!BT$24,"")</f>
        <v/>
      </c>
      <c r="BR475" s="161" t="str">
        <f>IF('Formato 3_Gantt'!BU$24&lt;&gt;"",'Formato 3_Gantt'!BU$24,"")</f>
        <v/>
      </c>
      <c r="BS475" s="161" t="str">
        <f>IF('Formato 3_Gantt'!BV$24&lt;&gt;"",'Formato 3_Gantt'!BV$24,"")</f>
        <v/>
      </c>
      <c r="BT475" s="161" t="str">
        <f>IF('Formato 3_Gantt'!BW$24&lt;&gt;"",'Formato 3_Gantt'!BW$24,"")</f>
        <v/>
      </c>
      <c r="BU475" s="161" t="str">
        <f>IF('Formato 3_Gantt'!BX$24&lt;&gt;"",'Formato 3_Gantt'!BX$24,"")</f>
        <v/>
      </c>
      <c r="BV475" s="163" t="str">
        <f>IF('Formato 4_Ppto'!I$472&lt;&gt;"",'Formato 4_Ppto'!I$472,"")</f>
        <v/>
      </c>
      <c r="BW475" s="162" t="str">
        <f>IF('Formato 4_Ppto'!X$472&lt;&gt;"",'Formato 4_Ppto'!X$472,"")</f>
        <v/>
      </c>
      <c r="BX475" s="162" t="str">
        <f>IF('Formato 4_Ppto'!Y$472&lt;&gt;"",'Formato 4_Ppto'!Y$472,"")</f>
        <v/>
      </c>
      <c r="BY475" s="162" t="str">
        <f>IF('Formato 4_Ppto'!Z$472&lt;&gt;"",'Formato 4_Ppto'!Z$472,"")</f>
        <v/>
      </c>
      <c r="BZ475" s="162" t="str">
        <f>IF('Formato 4_Ppto'!AA$472&lt;&gt;"",'Formato 4_Ppto'!AA$472,"")</f>
        <v/>
      </c>
      <c r="CA475" s="162" t="str">
        <f>IF('Formato 4_Ppto'!AB$472&lt;&gt;"",'Formato 4_Ppto'!AB$472,"")</f>
        <v/>
      </c>
      <c r="CB475" s="162" t="str">
        <f>IF('Formato 4_Ppto'!AC$472&lt;&gt;"",'Formato 4_Ppto'!AC$472,"")</f>
        <v/>
      </c>
      <c r="CC475" s="162" t="str">
        <f>IF('Formato 4_Ppto'!AD$472&lt;&gt;"",'Formato 4_Ppto'!AD$472,"")</f>
        <v/>
      </c>
      <c r="CD475" s="162" t="str">
        <f>IF('Formato 4_Ppto'!AE$472&lt;&gt;"",'Formato 4_Ppto'!AE$472,"")</f>
        <v/>
      </c>
      <c r="CE475" s="162" t="str">
        <f>IF('Formato 4_Ppto'!AF$472&lt;&gt;"",'Formato 4_Ppto'!AF$472,"")</f>
        <v/>
      </c>
      <c r="CF475" s="162" t="str">
        <f>IF('Formato 4_Ppto'!AG$472&lt;&gt;"",'Formato 4_Ppto'!AG$472,"")</f>
        <v/>
      </c>
      <c r="CG475" s="162" t="str">
        <f>IF('Formato 4_Ppto'!AH$472&lt;&gt;"",'Formato 4_Ppto'!AH$472,"")</f>
        <v/>
      </c>
      <c r="CH475" s="162" t="str">
        <f>IF('Formato 4_Ppto'!AI$472&lt;&gt;"",'Formato 4_Ppto'!AI$472,"")</f>
        <v/>
      </c>
      <c r="CI475" s="163" t="str">
        <f>IF('Formato 4_Ppto'!AJ$472&lt;&gt;"",'Formato 4_Ppto'!AJ$472,"")</f>
        <v/>
      </c>
      <c r="CJ475" s="13" t="str">
        <f>IF('Formato 4_Ppto'!B495&lt;&gt;"",'Formato 4_Ppto'!A495,"")</f>
        <v/>
      </c>
      <c r="CK475" s="24" t="str">
        <f>IF('Formato 4_Ppto'!B495&lt;&gt;"",'Formato 4_Ppto'!B495,"")</f>
        <v/>
      </c>
      <c r="CL475" s="22" t="str">
        <f>IF('Formato 4_Ppto'!C495&lt;&gt;"",'Formato 4_Ppto'!C495,"")</f>
        <v/>
      </c>
      <c r="CM475" s="24" t="str">
        <f>IF('Formato 4_Ppto'!D495&lt;&gt;"",'Formato 4_Ppto'!D495,"")</f>
        <v/>
      </c>
      <c r="CN475" s="161" t="str">
        <f>IF('Formato 4_Ppto'!E495&lt;&gt;"",'Formato 4_Ppto'!E495,"")</f>
        <v/>
      </c>
      <c r="CO475" s="161" t="str">
        <f>IF('Formato 4_Ppto'!G495&lt;&gt;"",'Formato 4_Ppto'!G495,"")</f>
        <v/>
      </c>
      <c r="CP475" s="163" t="str">
        <f>IF('Formato 4_Ppto'!I495&lt;&gt;"",'Formato 4_Ppto'!I495,"")</f>
        <v/>
      </c>
      <c r="CQ475" s="161" t="str">
        <f>IF('Formato 4_Ppto'!K495&lt;&gt;"",'Formato 4_Ppto'!K495,"")</f>
        <v/>
      </c>
      <c r="CR475" s="161" t="str">
        <f>IF('Formato 4_Ppto'!L495&lt;&gt;"",'Formato 4_Ppto'!L495,"")</f>
        <v/>
      </c>
      <c r="CS475" s="161" t="str">
        <f>IF('Formato 4_Ppto'!M495&lt;&gt;"",'Formato 4_Ppto'!M495,"")</f>
        <v/>
      </c>
      <c r="CT475" s="161" t="str">
        <f>IF('Formato 4_Ppto'!N495&lt;&gt;"",'Formato 4_Ppto'!N495,"")</f>
        <v/>
      </c>
      <c r="CU475" s="161" t="str">
        <f>IF('Formato 4_Ppto'!O495&lt;&gt;"",'Formato 4_Ppto'!O495,"")</f>
        <v/>
      </c>
      <c r="CV475" s="161" t="str">
        <f>IF('Formato 4_Ppto'!P495&lt;&gt;"",'Formato 4_Ppto'!P495,"")</f>
        <v/>
      </c>
      <c r="CW475" s="161" t="str">
        <f>IF('Formato 4_Ppto'!Q495&lt;&gt;"",'Formato 4_Ppto'!Q495,"")</f>
        <v/>
      </c>
      <c r="CX475" s="161" t="str">
        <f>IF('Formato 4_Ppto'!R495&lt;&gt;"",'Formato 4_Ppto'!R495,"")</f>
        <v/>
      </c>
      <c r="CY475" s="161" t="str">
        <f>IF('Formato 4_Ppto'!S495&lt;&gt;"",'Formato 4_Ppto'!S495,"")</f>
        <v/>
      </c>
      <c r="CZ475" s="161" t="str">
        <f>IF('Formato 4_Ppto'!T495&lt;&gt;"",'Formato 4_Ppto'!T495,"")</f>
        <v/>
      </c>
      <c r="DA475" s="161" t="str">
        <f>IF('Formato 4_Ppto'!U495&lt;&gt;"",'Formato 4_Ppto'!U495,"")</f>
        <v/>
      </c>
      <c r="DB475" s="161" t="str">
        <f>IF('Formato 4_Ppto'!V495&lt;&gt;"",'Formato 4_Ppto'!V495,"")</f>
        <v/>
      </c>
      <c r="DC475" s="161" t="str">
        <f>IF('Formato 4_Ppto'!W495&lt;&gt;"",'Formato 4_Ppto'!W495,"")</f>
        <v/>
      </c>
      <c r="DD475" s="162" t="str">
        <f>IF('Formato 4_Ppto'!X495&lt;&gt;"",'Formato 4_Ppto'!X495,"")</f>
        <v/>
      </c>
      <c r="DE475" s="162" t="str">
        <f>IF('Formato 4_Ppto'!Y495&lt;&gt;"",'Formato 4_Ppto'!Y495,"")</f>
        <v/>
      </c>
      <c r="DF475" s="162" t="str">
        <f>IF('Formato 4_Ppto'!Z495&lt;&gt;"",'Formato 4_Ppto'!Z495,"")</f>
        <v/>
      </c>
      <c r="DG475" s="162" t="str">
        <f>IF('Formato 4_Ppto'!AA495&lt;&gt;"",'Formato 4_Ppto'!AA495,"")</f>
        <v/>
      </c>
      <c r="DH475" s="162" t="str">
        <f>IF('Formato 4_Ppto'!AB495&lt;&gt;"",'Formato 4_Ppto'!AB495,"")</f>
        <v/>
      </c>
      <c r="DI475" s="162" t="str">
        <f>IF('Formato 4_Ppto'!AC495&lt;&gt;"",'Formato 4_Ppto'!AC495,"")</f>
        <v/>
      </c>
      <c r="DJ475" s="162" t="str">
        <f>IF('Formato 4_Ppto'!AD495&lt;&gt;"",'Formato 4_Ppto'!AD495,"")</f>
        <v/>
      </c>
      <c r="DK475" s="162" t="str">
        <f>IF('Formato 4_Ppto'!AE495&lt;&gt;"",'Formato 4_Ppto'!AE495,"")</f>
        <v/>
      </c>
      <c r="DL475" s="162" t="str">
        <f>IF('Formato 4_Ppto'!AF495&lt;&gt;"",'Formato 4_Ppto'!AF495,"")</f>
        <v/>
      </c>
      <c r="DM475" s="162" t="str">
        <f>IF('Formato 4_Ppto'!AG495&lt;&gt;"",'Formato 4_Ppto'!AG495,"")</f>
        <v/>
      </c>
      <c r="DN475" s="162" t="str">
        <f>IF('Formato 4_Ppto'!AH495&lt;&gt;"",'Formato 4_Ppto'!AH495,"")</f>
        <v/>
      </c>
      <c r="DO475" s="162" t="str">
        <f>IF('Formato 4_Ppto'!AI495&lt;&gt;"",'Formato 4_Ppto'!AI495,"")</f>
        <v/>
      </c>
      <c r="DP475" s="163" t="str">
        <f>IF('Formato 4_Ppto'!AJ495&lt;&gt;"",'Formato 4_Ppto'!AJ495,"")</f>
        <v/>
      </c>
    </row>
    <row r="476" spans="2:120" x14ac:dyDescent="0.3">
      <c r="B476" s="13" t="str">
        <f>IF(OR(Tabla6[[#This Row],[IDA]]="",Tabla6[[#This Row],[IDT]]="",Tabla6[[#This Row],[IDI]]=""),"",Tabla6[[#This Row],[IDA]]&amp;"."&amp;Tabla6[[#This Row],[IDT]]&amp;"."&amp;Tabla6[[#This Row],[IDI]])</f>
        <v/>
      </c>
      <c r="C476" s="13" t="str">
        <f>IF(Formato_02!$B$14&lt;&gt;"",0,"")</f>
        <v/>
      </c>
      <c r="D476" s="13" t="str">
        <f>IF(Formato_02!$H$9&lt;&gt;"",Formato_02!$H$9,"")</f>
        <v/>
      </c>
      <c r="E476" s="24" t="str">
        <f t="shared" si="56"/>
        <v/>
      </c>
      <c r="F476" s="24" t="str">
        <f>IF(Formato_02!$B$14&lt;&gt;"",Formato_02!$B$14,"")</f>
        <v/>
      </c>
      <c r="G476" s="22" t="str">
        <f>IF('Formato 3_Gantt'!C481&lt;&gt;"",'Formato 3_Gantt'!C481,"")</f>
        <v/>
      </c>
      <c r="H476" s="13" t="str">
        <f>IF('Formato 3_Gantt'!D$8&lt;&gt;"",'Formato 3_Gantt'!D$8,"")</f>
        <v/>
      </c>
      <c r="I476" s="13" t="str">
        <f>IF('Formato 3_Gantt'!E$8&lt;&gt;"",'Formato 3_Gantt'!E$8,"")</f>
        <v/>
      </c>
      <c r="J476" s="13" t="str">
        <f>IF('Formato 3_Gantt'!F$8&lt;&gt;"",'Formato 3_Gantt'!F$8,"")</f>
        <v/>
      </c>
      <c r="K476" s="158" t="str">
        <f>IF('Formato 3_Gantt'!G$8&lt;&gt;"",'Formato 3_Gantt'!G$8,"")</f>
        <v/>
      </c>
      <c r="L476" s="158" t="str">
        <f>IF('Formato 3_Gantt'!H$8&lt;&gt;"",'Formato 3_Gantt'!H$8,"")</f>
        <v/>
      </c>
      <c r="M476" s="13" t="str">
        <f>IF('Formato 3_Gantt'!BL$8&lt;&gt;"",'Formato 3_Gantt'!BL$8,"")</f>
        <v/>
      </c>
      <c r="N476" s="13" t="str">
        <f>IF('Formato 3_Gantt'!BM$8&lt;&gt;"",'Formato 3_Gantt'!BM$8,"")</f>
        <v/>
      </c>
      <c r="O476" s="13" t="str">
        <f>IF('Formato 3_Gantt'!BN$8&lt;&gt;"",'Formato 3_Gantt'!BN$8,"")</f>
        <v/>
      </c>
      <c r="P476" s="13" t="str">
        <f>IF('Formato 3_Gantt'!BO$8&lt;&gt;"",'Formato 3_Gantt'!BO$8,"")</f>
        <v/>
      </c>
      <c r="Q476" s="13" t="str">
        <f>IF('Formato 3_Gantt'!BP$8&lt;&gt;"",'Formato 3_Gantt'!BP$8,"")</f>
        <v/>
      </c>
      <c r="R476" s="13" t="str">
        <f>IF('Formato 3_Gantt'!BQ$8&lt;&gt;"",'Formato 3_Gantt'!BQ$8,"")</f>
        <v/>
      </c>
      <c r="S476" s="13" t="str">
        <f>IF('Formato 3_Gantt'!BR$8&lt;&gt;"",'Formato 3_Gantt'!BR$8,"")</f>
        <v/>
      </c>
      <c r="T476" s="13" t="str">
        <f>IF('Formato 3_Gantt'!BS$8&lt;&gt;"",'Formato 3_Gantt'!BS$8,"")</f>
        <v/>
      </c>
      <c r="U476" s="13" t="str">
        <f>IF('Formato 3_Gantt'!BT$8&lt;&gt;"",'Formato 3_Gantt'!BT$8,"")</f>
        <v/>
      </c>
      <c r="V476" s="13" t="str">
        <f>IF('Formato 3_Gantt'!BU$8&lt;&gt;"",'Formato 3_Gantt'!BU$8,"")</f>
        <v/>
      </c>
      <c r="W476" s="13" t="str">
        <f>IF('Formato 3_Gantt'!BV$8&lt;&gt;"",'Formato 3_Gantt'!BV$8,"")</f>
        <v/>
      </c>
      <c r="X476" s="13" t="str">
        <f>IF('Formato 3_Gantt'!BW$8&lt;&gt;"",'Formato 3_Gantt'!BW$8,"")</f>
        <v/>
      </c>
      <c r="Y476" s="13" t="str">
        <f>IF('Formato 3_Gantt'!BX$8&lt;&gt;"",'Formato 3_Gantt'!BX$8,"")</f>
        <v/>
      </c>
      <c r="Z476" s="162" t="str">
        <f>IF(Formato_02!S$15&lt;&gt;"",Formato_02!S$15,"")</f>
        <v/>
      </c>
      <c r="AA476" s="162" t="str">
        <f>IF(Formato_02!T$15&lt;&gt;"",Formato_02!T$15,"")</f>
        <v/>
      </c>
      <c r="AB476" s="162" t="str">
        <f>IF(Formato_02!U$15&lt;&gt;"",Formato_02!U$15,"")</f>
        <v/>
      </c>
      <c r="AC476" s="162" t="str">
        <f>IF(Formato_02!V$15&lt;&gt;"",Formato_02!V$15,"")</f>
        <v/>
      </c>
      <c r="AD476" s="162" t="str">
        <f>IF(Formato_02!W$15&lt;&gt;"",Formato_02!W$15,"")</f>
        <v/>
      </c>
      <c r="AE476" s="162" t="str">
        <f>IF(Formato_02!X$15&lt;&gt;"",Formato_02!X$15,"")</f>
        <v/>
      </c>
      <c r="AF476" s="162" t="str">
        <f>IF(Formato_02!Y$15&lt;&gt;"",Formato_02!Y$15,"")</f>
        <v/>
      </c>
      <c r="AG476" s="162" t="str">
        <f>IF(Formato_02!Z$15&lt;&gt;"",Formato_02!Z$15,"")</f>
        <v/>
      </c>
      <c r="AH476" s="162" t="str">
        <f>IF(Formato_02!AA$15&lt;&gt;"",Formato_02!AA$15,"")</f>
        <v/>
      </c>
      <c r="AI476" s="162" t="str">
        <f>IF(Formato_02!AB$15&lt;&gt;"",Formato_02!AB$15,"")</f>
        <v/>
      </c>
      <c r="AJ476" s="162" t="str">
        <f>IF(Formato_02!AC$15&lt;&gt;"",Formato_02!AC$15,"")</f>
        <v/>
      </c>
      <c r="AK476" s="162" t="str">
        <f>IF(Formato_02!AD$15&lt;&gt;"",Formato_02!AD$15,"")</f>
        <v/>
      </c>
      <c r="AL476" s="162" t="str">
        <f>IF(Formato_02!$N$14&lt;&gt;"",Formato_02!$N$14,"")</f>
        <v/>
      </c>
      <c r="AM476" s="13" t="str">
        <f>IF(Formato_02!$X$4&lt;&gt;"","AN","")</f>
        <v/>
      </c>
      <c r="AN476" s="24" t="str">
        <f t="shared" si="57"/>
        <v/>
      </c>
      <c r="AO476" s="13" t="str">
        <f>IF(Formato_02!$Y$4&lt;&gt;"","P027","")</f>
        <v/>
      </c>
      <c r="AP476" s="24" t="str">
        <f t="shared" si="58"/>
        <v/>
      </c>
      <c r="AQ476" s="13" t="str">
        <f>IF(Formato_02!$Z$4&lt;&gt;"","PNCVG","")</f>
        <v/>
      </c>
      <c r="AR476" s="24" t="str">
        <f t="shared" si="59"/>
        <v/>
      </c>
      <c r="AS476" s="13" t="str">
        <f>IF(Formato_02!$AA$4&lt;&gt;"","PNFF","")</f>
        <v/>
      </c>
      <c r="AT476" s="24" t="str">
        <f t="shared" si="60"/>
        <v/>
      </c>
      <c r="AU476" s="13" t="str">
        <f>IF(Formato_02!$AB$4&lt;&gt;"","PNPAM","")</f>
        <v/>
      </c>
      <c r="AV476" s="24" t="str">
        <f t="shared" si="61"/>
        <v/>
      </c>
      <c r="AW476" s="13" t="str">
        <f>IF(Formato_02!$AC$4&lt;&gt;"","PNAIA","")</f>
        <v/>
      </c>
      <c r="AX476" s="24" t="str">
        <f t="shared" si="62"/>
        <v/>
      </c>
      <c r="AY476" s="13" t="str">
        <f>IF(Formato_02!$AD$4&lt;&gt;"","PIO","")</f>
        <v/>
      </c>
      <c r="AZ476" s="24" t="str">
        <f t="shared" si="63"/>
        <v/>
      </c>
      <c r="BA476" s="13" t="str">
        <f>IF('Formato 3_Gantt'!B$24&lt;&gt;"",'Formato 3_Gantt'!A$24,"")</f>
        <v/>
      </c>
      <c r="BB476" s="24" t="str">
        <f>IF('Formato 3_Gantt'!B$24&lt;&gt;"",'Formato 3_Gantt'!B$24,"")</f>
        <v/>
      </c>
      <c r="BC476" s="22" t="str">
        <f>IF('Formato 3_Gantt'!C$24&lt;&gt;"",'Formato 3_Gantt'!C$24,"")</f>
        <v/>
      </c>
      <c r="BD476" s="13" t="str">
        <f>IF('Formato 3_Gantt'!D$24&lt;&gt;"",'Formato 3_Gantt'!D$24,"")</f>
        <v/>
      </c>
      <c r="BE476" s="161" t="str">
        <f>IF('Formato 3_Gantt'!E$24&lt;&gt;"",'Formato 3_Gantt'!E$24,"")</f>
        <v/>
      </c>
      <c r="BF476" s="13" t="str">
        <f>IF('Formato 3_Gantt'!F$24&lt;&gt;"",'Formato 3_Gantt'!F$24,"")</f>
        <v/>
      </c>
      <c r="BG476" s="158" t="str">
        <f>IF('Formato 3_Gantt'!G$24&lt;&gt;"",'Formato 3_Gantt'!G$24,"")</f>
        <v/>
      </c>
      <c r="BH476" s="158" t="str">
        <f>IF('Formato 3_Gantt'!H$24&lt;&gt;"",'Formato 3_Gantt'!H$24,"")</f>
        <v/>
      </c>
      <c r="BI476" s="161" t="str">
        <f>IF('Formato 3_Gantt'!BL$24&lt;&gt;"",'Formato 3_Gantt'!BL$24,"")</f>
        <v/>
      </c>
      <c r="BJ476" s="161" t="str">
        <f>IF('Formato 3_Gantt'!BM$24&lt;&gt;"",'Formato 3_Gantt'!BM$24,"")</f>
        <v/>
      </c>
      <c r="BK476" s="161" t="str">
        <f>IF('Formato 3_Gantt'!BN$24&lt;&gt;"",'Formato 3_Gantt'!BN$24,"")</f>
        <v/>
      </c>
      <c r="BL476" s="161" t="str">
        <f>IF('Formato 3_Gantt'!BO$24&lt;&gt;"",'Formato 3_Gantt'!BO$24,"")</f>
        <v/>
      </c>
      <c r="BM476" s="161" t="str">
        <f>IF('Formato 3_Gantt'!BP$24&lt;&gt;"",'Formato 3_Gantt'!BP$24,"")</f>
        <v/>
      </c>
      <c r="BN476" s="161" t="str">
        <f>IF('Formato 3_Gantt'!BQ$24&lt;&gt;"",'Formato 3_Gantt'!BQ$24,"")</f>
        <v/>
      </c>
      <c r="BO476" s="161" t="str">
        <f>IF('Formato 3_Gantt'!BR$24&lt;&gt;"",'Formato 3_Gantt'!BR$24,"")</f>
        <v/>
      </c>
      <c r="BP476" s="161" t="str">
        <f>IF('Formato 3_Gantt'!BS$24&lt;&gt;"",'Formato 3_Gantt'!BS$24,"")</f>
        <v/>
      </c>
      <c r="BQ476" s="161" t="str">
        <f>IF('Formato 3_Gantt'!BT$24&lt;&gt;"",'Formato 3_Gantt'!BT$24,"")</f>
        <v/>
      </c>
      <c r="BR476" s="161" t="str">
        <f>IF('Formato 3_Gantt'!BU$24&lt;&gt;"",'Formato 3_Gantt'!BU$24,"")</f>
        <v/>
      </c>
      <c r="BS476" s="161" t="str">
        <f>IF('Formato 3_Gantt'!BV$24&lt;&gt;"",'Formato 3_Gantt'!BV$24,"")</f>
        <v/>
      </c>
      <c r="BT476" s="161" t="str">
        <f>IF('Formato 3_Gantt'!BW$24&lt;&gt;"",'Formato 3_Gantt'!BW$24,"")</f>
        <v/>
      </c>
      <c r="BU476" s="161" t="str">
        <f>IF('Formato 3_Gantt'!BX$24&lt;&gt;"",'Formato 3_Gantt'!BX$24,"")</f>
        <v/>
      </c>
      <c r="BV476" s="163" t="str">
        <f>IF('Formato 4_Ppto'!I$472&lt;&gt;"",'Formato 4_Ppto'!I$472,"")</f>
        <v/>
      </c>
      <c r="BW476" s="162" t="str">
        <f>IF('Formato 4_Ppto'!X$472&lt;&gt;"",'Formato 4_Ppto'!X$472,"")</f>
        <v/>
      </c>
      <c r="BX476" s="162" t="str">
        <f>IF('Formato 4_Ppto'!Y$472&lt;&gt;"",'Formato 4_Ppto'!Y$472,"")</f>
        <v/>
      </c>
      <c r="BY476" s="162" t="str">
        <f>IF('Formato 4_Ppto'!Z$472&lt;&gt;"",'Formato 4_Ppto'!Z$472,"")</f>
        <v/>
      </c>
      <c r="BZ476" s="162" t="str">
        <f>IF('Formato 4_Ppto'!AA$472&lt;&gt;"",'Formato 4_Ppto'!AA$472,"")</f>
        <v/>
      </c>
      <c r="CA476" s="162" t="str">
        <f>IF('Formato 4_Ppto'!AB$472&lt;&gt;"",'Formato 4_Ppto'!AB$472,"")</f>
        <v/>
      </c>
      <c r="CB476" s="162" t="str">
        <f>IF('Formato 4_Ppto'!AC$472&lt;&gt;"",'Formato 4_Ppto'!AC$472,"")</f>
        <v/>
      </c>
      <c r="CC476" s="162" t="str">
        <f>IF('Formato 4_Ppto'!AD$472&lt;&gt;"",'Formato 4_Ppto'!AD$472,"")</f>
        <v/>
      </c>
      <c r="CD476" s="162" t="str">
        <f>IF('Formato 4_Ppto'!AE$472&lt;&gt;"",'Formato 4_Ppto'!AE$472,"")</f>
        <v/>
      </c>
      <c r="CE476" s="162" t="str">
        <f>IF('Formato 4_Ppto'!AF$472&lt;&gt;"",'Formato 4_Ppto'!AF$472,"")</f>
        <v/>
      </c>
      <c r="CF476" s="162" t="str">
        <f>IF('Formato 4_Ppto'!AG$472&lt;&gt;"",'Formato 4_Ppto'!AG$472,"")</f>
        <v/>
      </c>
      <c r="CG476" s="162" t="str">
        <f>IF('Formato 4_Ppto'!AH$472&lt;&gt;"",'Formato 4_Ppto'!AH$472,"")</f>
        <v/>
      </c>
      <c r="CH476" s="162" t="str">
        <f>IF('Formato 4_Ppto'!AI$472&lt;&gt;"",'Formato 4_Ppto'!AI$472,"")</f>
        <v/>
      </c>
      <c r="CI476" s="163" t="str">
        <f>IF('Formato 4_Ppto'!AJ$472&lt;&gt;"",'Formato 4_Ppto'!AJ$472,"")</f>
        <v/>
      </c>
      <c r="CJ476" s="13" t="str">
        <f>IF('Formato 4_Ppto'!B496&lt;&gt;"",'Formato 4_Ppto'!A496,"")</f>
        <v/>
      </c>
      <c r="CK476" s="24" t="str">
        <f>IF('Formato 4_Ppto'!B496&lt;&gt;"",'Formato 4_Ppto'!B496,"")</f>
        <v/>
      </c>
      <c r="CL476" s="22" t="str">
        <f>IF('Formato 4_Ppto'!C496&lt;&gt;"",'Formato 4_Ppto'!C496,"")</f>
        <v/>
      </c>
      <c r="CM476" s="24" t="str">
        <f>IF('Formato 4_Ppto'!D496&lt;&gt;"",'Formato 4_Ppto'!D496,"")</f>
        <v/>
      </c>
      <c r="CN476" s="161" t="str">
        <f>IF('Formato 4_Ppto'!E496&lt;&gt;"",'Formato 4_Ppto'!E496,"")</f>
        <v/>
      </c>
      <c r="CO476" s="161" t="str">
        <f>IF('Formato 4_Ppto'!G496&lt;&gt;"",'Formato 4_Ppto'!G496,"")</f>
        <v/>
      </c>
      <c r="CP476" s="163" t="str">
        <f>IF('Formato 4_Ppto'!I496&lt;&gt;"",'Formato 4_Ppto'!I496,"")</f>
        <v/>
      </c>
      <c r="CQ476" s="161" t="str">
        <f>IF('Formato 4_Ppto'!K496&lt;&gt;"",'Formato 4_Ppto'!K496,"")</f>
        <v/>
      </c>
      <c r="CR476" s="161" t="str">
        <f>IF('Formato 4_Ppto'!L496&lt;&gt;"",'Formato 4_Ppto'!L496,"")</f>
        <v/>
      </c>
      <c r="CS476" s="161" t="str">
        <f>IF('Formato 4_Ppto'!M496&lt;&gt;"",'Formato 4_Ppto'!M496,"")</f>
        <v/>
      </c>
      <c r="CT476" s="161" t="str">
        <f>IF('Formato 4_Ppto'!N496&lt;&gt;"",'Formato 4_Ppto'!N496,"")</f>
        <v/>
      </c>
      <c r="CU476" s="161" t="str">
        <f>IF('Formato 4_Ppto'!O496&lt;&gt;"",'Formato 4_Ppto'!O496,"")</f>
        <v/>
      </c>
      <c r="CV476" s="161" t="str">
        <f>IF('Formato 4_Ppto'!P496&lt;&gt;"",'Formato 4_Ppto'!P496,"")</f>
        <v/>
      </c>
      <c r="CW476" s="161" t="str">
        <f>IF('Formato 4_Ppto'!Q496&lt;&gt;"",'Formato 4_Ppto'!Q496,"")</f>
        <v/>
      </c>
      <c r="CX476" s="161" t="str">
        <f>IF('Formato 4_Ppto'!R496&lt;&gt;"",'Formato 4_Ppto'!R496,"")</f>
        <v/>
      </c>
      <c r="CY476" s="161" t="str">
        <f>IF('Formato 4_Ppto'!S496&lt;&gt;"",'Formato 4_Ppto'!S496,"")</f>
        <v/>
      </c>
      <c r="CZ476" s="161" t="str">
        <f>IF('Formato 4_Ppto'!T496&lt;&gt;"",'Formato 4_Ppto'!T496,"")</f>
        <v/>
      </c>
      <c r="DA476" s="161" t="str">
        <f>IF('Formato 4_Ppto'!U496&lt;&gt;"",'Formato 4_Ppto'!U496,"")</f>
        <v/>
      </c>
      <c r="DB476" s="161" t="str">
        <f>IF('Formato 4_Ppto'!V496&lt;&gt;"",'Formato 4_Ppto'!V496,"")</f>
        <v/>
      </c>
      <c r="DC476" s="161" t="str">
        <f>IF('Formato 4_Ppto'!W496&lt;&gt;"",'Formato 4_Ppto'!W496,"")</f>
        <v/>
      </c>
      <c r="DD476" s="162" t="str">
        <f>IF('Formato 4_Ppto'!X496&lt;&gt;"",'Formato 4_Ppto'!X496,"")</f>
        <v/>
      </c>
      <c r="DE476" s="162" t="str">
        <f>IF('Formato 4_Ppto'!Y496&lt;&gt;"",'Formato 4_Ppto'!Y496,"")</f>
        <v/>
      </c>
      <c r="DF476" s="162" t="str">
        <f>IF('Formato 4_Ppto'!Z496&lt;&gt;"",'Formato 4_Ppto'!Z496,"")</f>
        <v/>
      </c>
      <c r="DG476" s="162" t="str">
        <f>IF('Formato 4_Ppto'!AA496&lt;&gt;"",'Formato 4_Ppto'!AA496,"")</f>
        <v/>
      </c>
      <c r="DH476" s="162" t="str">
        <f>IF('Formato 4_Ppto'!AB496&lt;&gt;"",'Formato 4_Ppto'!AB496,"")</f>
        <v/>
      </c>
      <c r="DI476" s="162" t="str">
        <f>IF('Formato 4_Ppto'!AC496&lt;&gt;"",'Formato 4_Ppto'!AC496,"")</f>
        <v/>
      </c>
      <c r="DJ476" s="162" t="str">
        <f>IF('Formato 4_Ppto'!AD496&lt;&gt;"",'Formato 4_Ppto'!AD496,"")</f>
        <v/>
      </c>
      <c r="DK476" s="162" t="str">
        <f>IF('Formato 4_Ppto'!AE496&lt;&gt;"",'Formato 4_Ppto'!AE496,"")</f>
        <v/>
      </c>
      <c r="DL476" s="162" t="str">
        <f>IF('Formato 4_Ppto'!AF496&lt;&gt;"",'Formato 4_Ppto'!AF496,"")</f>
        <v/>
      </c>
      <c r="DM476" s="162" t="str">
        <f>IF('Formato 4_Ppto'!AG496&lt;&gt;"",'Formato 4_Ppto'!AG496,"")</f>
        <v/>
      </c>
      <c r="DN476" s="162" t="str">
        <f>IF('Formato 4_Ppto'!AH496&lt;&gt;"",'Formato 4_Ppto'!AH496,"")</f>
        <v/>
      </c>
      <c r="DO476" s="162" t="str">
        <f>IF('Formato 4_Ppto'!AI496&lt;&gt;"",'Formato 4_Ppto'!AI496,"")</f>
        <v/>
      </c>
      <c r="DP476" s="163" t="str">
        <f>IF('Formato 4_Ppto'!AJ496&lt;&gt;"",'Formato 4_Ppto'!AJ496,"")</f>
        <v/>
      </c>
    </row>
    <row r="477" spans="2:120" x14ac:dyDescent="0.3">
      <c r="B477" s="13" t="str">
        <f>IF(OR(Tabla6[[#This Row],[IDA]]="",Tabla6[[#This Row],[IDT]]="",Tabla6[[#This Row],[IDI]]=""),"",Tabla6[[#This Row],[IDA]]&amp;"."&amp;Tabla6[[#This Row],[IDT]]&amp;"."&amp;Tabla6[[#This Row],[IDI]])</f>
        <v/>
      </c>
      <c r="C477" s="13" t="str">
        <f>IF(Formato_02!$B$14&lt;&gt;"",0,"")</f>
        <v/>
      </c>
      <c r="D477" s="13" t="str">
        <f>IF(Formato_02!$H$9&lt;&gt;"",Formato_02!$H$9,"")</f>
        <v/>
      </c>
      <c r="E477" s="24" t="str">
        <f t="shared" si="56"/>
        <v/>
      </c>
      <c r="F477" s="24" t="str">
        <f>IF(Formato_02!$B$14&lt;&gt;"",Formato_02!$B$14,"")</f>
        <v/>
      </c>
      <c r="G477" s="22" t="str">
        <f>IF('Formato 3_Gantt'!C482&lt;&gt;"",'Formato 3_Gantt'!C482,"")</f>
        <v/>
      </c>
      <c r="H477" s="13" t="str">
        <f>IF('Formato 3_Gantt'!D$8&lt;&gt;"",'Formato 3_Gantt'!D$8,"")</f>
        <v/>
      </c>
      <c r="I477" s="13" t="str">
        <f>IF('Formato 3_Gantt'!E$8&lt;&gt;"",'Formato 3_Gantt'!E$8,"")</f>
        <v/>
      </c>
      <c r="J477" s="13" t="str">
        <f>IF('Formato 3_Gantt'!F$8&lt;&gt;"",'Formato 3_Gantt'!F$8,"")</f>
        <v/>
      </c>
      <c r="K477" s="158" t="str">
        <f>IF('Formato 3_Gantt'!G$8&lt;&gt;"",'Formato 3_Gantt'!G$8,"")</f>
        <v/>
      </c>
      <c r="L477" s="158" t="str">
        <f>IF('Formato 3_Gantt'!H$8&lt;&gt;"",'Formato 3_Gantt'!H$8,"")</f>
        <v/>
      </c>
      <c r="M477" s="13" t="str">
        <f>IF('Formato 3_Gantt'!BL$8&lt;&gt;"",'Formato 3_Gantt'!BL$8,"")</f>
        <v/>
      </c>
      <c r="N477" s="13" t="str">
        <f>IF('Formato 3_Gantt'!BM$8&lt;&gt;"",'Formato 3_Gantt'!BM$8,"")</f>
        <v/>
      </c>
      <c r="O477" s="13" t="str">
        <f>IF('Formato 3_Gantt'!BN$8&lt;&gt;"",'Formato 3_Gantt'!BN$8,"")</f>
        <v/>
      </c>
      <c r="P477" s="13" t="str">
        <f>IF('Formato 3_Gantt'!BO$8&lt;&gt;"",'Formato 3_Gantt'!BO$8,"")</f>
        <v/>
      </c>
      <c r="Q477" s="13" t="str">
        <f>IF('Formato 3_Gantt'!BP$8&lt;&gt;"",'Formato 3_Gantt'!BP$8,"")</f>
        <v/>
      </c>
      <c r="R477" s="13" t="str">
        <f>IF('Formato 3_Gantt'!BQ$8&lt;&gt;"",'Formato 3_Gantt'!BQ$8,"")</f>
        <v/>
      </c>
      <c r="S477" s="13" t="str">
        <f>IF('Formato 3_Gantt'!BR$8&lt;&gt;"",'Formato 3_Gantt'!BR$8,"")</f>
        <v/>
      </c>
      <c r="T477" s="13" t="str">
        <f>IF('Formato 3_Gantt'!BS$8&lt;&gt;"",'Formato 3_Gantt'!BS$8,"")</f>
        <v/>
      </c>
      <c r="U477" s="13" t="str">
        <f>IF('Formato 3_Gantt'!BT$8&lt;&gt;"",'Formato 3_Gantt'!BT$8,"")</f>
        <v/>
      </c>
      <c r="V477" s="13" t="str">
        <f>IF('Formato 3_Gantt'!BU$8&lt;&gt;"",'Formato 3_Gantt'!BU$8,"")</f>
        <v/>
      </c>
      <c r="W477" s="13" t="str">
        <f>IF('Formato 3_Gantt'!BV$8&lt;&gt;"",'Formato 3_Gantt'!BV$8,"")</f>
        <v/>
      </c>
      <c r="X477" s="13" t="str">
        <f>IF('Formato 3_Gantt'!BW$8&lt;&gt;"",'Formato 3_Gantt'!BW$8,"")</f>
        <v/>
      </c>
      <c r="Y477" s="13" t="str">
        <f>IF('Formato 3_Gantt'!BX$8&lt;&gt;"",'Formato 3_Gantt'!BX$8,"")</f>
        <v/>
      </c>
      <c r="Z477" s="162" t="str">
        <f>IF(Formato_02!S$15&lt;&gt;"",Formato_02!S$15,"")</f>
        <v/>
      </c>
      <c r="AA477" s="162" t="str">
        <f>IF(Formato_02!T$15&lt;&gt;"",Formato_02!T$15,"")</f>
        <v/>
      </c>
      <c r="AB477" s="162" t="str">
        <f>IF(Formato_02!U$15&lt;&gt;"",Formato_02!U$15,"")</f>
        <v/>
      </c>
      <c r="AC477" s="162" t="str">
        <f>IF(Formato_02!V$15&lt;&gt;"",Formato_02!V$15,"")</f>
        <v/>
      </c>
      <c r="AD477" s="162" t="str">
        <f>IF(Formato_02!W$15&lt;&gt;"",Formato_02!W$15,"")</f>
        <v/>
      </c>
      <c r="AE477" s="162" t="str">
        <f>IF(Formato_02!X$15&lt;&gt;"",Formato_02!X$15,"")</f>
        <v/>
      </c>
      <c r="AF477" s="162" t="str">
        <f>IF(Formato_02!Y$15&lt;&gt;"",Formato_02!Y$15,"")</f>
        <v/>
      </c>
      <c r="AG477" s="162" t="str">
        <f>IF(Formato_02!Z$15&lt;&gt;"",Formato_02!Z$15,"")</f>
        <v/>
      </c>
      <c r="AH477" s="162" t="str">
        <f>IF(Formato_02!AA$15&lt;&gt;"",Formato_02!AA$15,"")</f>
        <v/>
      </c>
      <c r="AI477" s="162" t="str">
        <f>IF(Formato_02!AB$15&lt;&gt;"",Formato_02!AB$15,"")</f>
        <v/>
      </c>
      <c r="AJ477" s="162" t="str">
        <f>IF(Formato_02!AC$15&lt;&gt;"",Formato_02!AC$15,"")</f>
        <v/>
      </c>
      <c r="AK477" s="162" t="str">
        <f>IF(Formato_02!AD$15&lt;&gt;"",Formato_02!AD$15,"")</f>
        <v/>
      </c>
      <c r="AL477" s="162" t="str">
        <f>IF(Formato_02!$N$14&lt;&gt;"",Formato_02!$N$14,"")</f>
        <v/>
      </c>
      <c r="AM477" s="13" t="str">
        <f>IF(Formato_02!$X$4&lt;&gt;"","AN","")</f>
        <v/>
      </c>
      <c r="AN477" s="24" t="str">
        <f t="shared" si="57"/>
        <v/>
      </c>
      <c r="AO477" s="13" t="str">
        <f>IF(Formato_02!$Y$4&lt;&gt;"","P027","")</f>
        <v/>
      </c>
      <c r="AP477" s="24" t="str">
        <f t="shared" si="58"/>
        <v/>
      </c>
      <c r="AQ477" s="13" t="str">
        <f>IF(Formato_02!$Z$4&lt;&gt;"","PNCVG","")</f>
        <v/>
      </c>
      <c r="AR477" s="24" t="str">
        <f t="shared" si="59"/>
        <v/>
      </c>
      <c r="AS477" s="13" t="str">
        <f>IF(Formato_02!$AA$4&lt;&gt;"","PNFF","")</f>
        <v/>
      </c>
      <c r="AT477" s="24" t="str">
        <f t="shared" si="60"/>
        <v/>
      </c>
      <c r="AU477" s="13" t="str">
        <f>IF(Formato_02!$AB$4&lt;&gt;"","PNPAM","")</f>
        <v/>
      </c>
      <c r="AV477" s="24" t="str">
        <f t="shared" si="61"/>
        <v/>
      </c>
      <c r="AW477" s="13" t="str">
        <f>IF(Formato_02!$AC$4&lt;&gt;"","PNAIA","")</f>
        <v/>
      </c>
      <c r="AX477" s="24" t="str">
        <f t="shared" si="62"/>
        <v/>
      </c>
      <c r="AY477" s="13" t="str">
        <f>IF(Formato_02!$AD$4&lt;&gt;"","PIO","")</f>
        <v/>
      </c>
      <c r="AZ477" s="24" t="str">
        <f t="shared" si="63"/>
        <v/>
      </c>
      <c r="BA477" s="13" t="str">
        <f>IF('Formato 3_Gantt'!B$24&lt;&gt;"",'Formato 3_Gantt'!A$24,"")</f>
        <v/>
      </c>
      <c r="BB477" s="24" t="str">
        <f>IF('Formato 3_Gantt'!B$24&lt;&gt;"",'Formato 3_Gantt'!B$24,"")</f>
        <v/>
      </c>
      <c r="BC477" s="22" t="str">
        <f>IF('Formato 3_Gantt'!C$24&lt;&gt;"",'Formato 3_Gantt'!C$24,"")</f>
        <v/>
      </c>
      <c r="BD477" s="13" t="str">
        <f>IF('Formato 3_Gantt'!D$24&lt;&gt;"",'Formato 3_Gantt'!D$24,"")</f>
        <v/>
      </c>
      <c r="BE477" s="161" t="str">
        <f>IF('Formato 3_Gantt'!E$24&lt;&gt;"",'Formato 3_Gantt'!E$24,"")</f>
        <v/>
      </c>
      <c r="BF477" s="13" t="str">
        <f>IF('Formato 3_Gantt'!F$24&lt;&gt;"",'Formato 3_Gantt'!F$24,"")</f>
        <v/>
      </c>
      <c r="BG477" s="158" t="str">
        <f>IF('Formato 3_Gantt'!G$24&lt;&gt;"",'Formato 3_Gantt'!G$24,"")</f>
        <v/>
      </c>
      <c r="BH477" s="158" t="str">
        <f>IF('Formato 3_Gantt'!H$24&lt;&gt;"",'Formato 3_Gantt'!H$24,"")</f>
        <v/>
      </c>
      <c r="BI477" s="161" t="str">
        <f>IF('Formato 3_Gantt'!BL$24&lt;&gt;"",'Formato 3_Gantt'!BL$24,"")</f>
        <v/>
      </c>
      <c r="BJ477" s="161" t="str">
        <f>IF('Formato 3_Gantt'!BM$24&lt;&gt;"",'Formato 3_Gantt'!BM$24,"")</f>
        <v/>
      </c>
      <c r="BK477" s="161" t="str">
        <f>IF('Formato 3_Gantt'!BN$24&lt;&gt;"",'Formato 3_Gantt'!BN$24,"")</f>
        <v/>
      </c>
      <c r="BL477" s="161" t="str">
        <f>IF('Formato 3_Gantt'!BO$24&lt;&gt;"",'Formato 3_Gantt'!BO$24,"")</f>
        <v/>
      </c>
      <c r="BM477" s="161" t="str">
        <f>IF('Formato 3_Gantt'!BP$24&lt;&gt;"",'Formato 3_Gantt'!BP$24,"")</f>
        <v/>
      </c>
      <c r="BN477" s="161" t="str">
        <f>IF('Formato 3_Gantt'!BQ$24&lt;&gt;"",'Formato 3_Gantt'!BQ$24,"")</f>
        <v/>
      </c>
      <c r="BO477" s="161" t="str">
        <f>IF('Formato 3_Gantt'!BR$24&lt;&gt;"",'Formato 3_Gantt'!BR$24,"")</f>
        <v/>
      </c>
      <c r="BP477" s="161" t="str">
        <f>IF('Formato 3_Gantt'!BS$24&lt;&gt;"",'Formato 3_Gantt'!BS$24,"")</f>
        <v/>
      </c>
      <c r="BQ477" s="161" t="str">
        <f>IF('Formato 3_Gantt'!BT$24&lt;&gt;"",'Formato 3_Gantt'!BT$24,"")</f>
        <v/>
      </c>
      <c r="BR477" s="161" t="str">
        <f>IF('Formato 3_Gantt'!BU$24&lt;&gt;"",'Formato 3_Gantt'!BU$24,"")</f>
        <v/>
      </c>
      <c r="BS477" s="161" t="str">
        <f>IF('Formato 3_Gantt'!BV$24&lt;&gt;"",'Formato 3_Gantt'!BV$24,"")</f>
        <v/>
      </c>
      <c r="BT477" s="161" t="str">
        <f>IF('Formato 3_Gantt'!BW$24&lt;&gt;"",'Formato 3_Gantt'!BW$24,"")</f>
        <v/>
      </c>
      <c r="BU477" s="161" t="str">
        <f>IF('Formato 3_Gantt'!BX$24&lt;&gt;"",'Formato 3_Gantt'!BX$24,"")</f>
        <v/>
      </c>
      <c r="BV477" s="163" t="str">
        <f>IF('Formato 4_Ppto'!I$472&lt;&gt;"",'Formato 4_Ppto'!I$472,"")</f>
        <v/>
      </c>
      <c r="BW477" s="162" t="str">
        <f>IF('Formato 4_Ppto'!X$472&lt;&gt;"",'Formato 4_Ppto'!X$472,"")</f>
        <v/>
      </c>
      <c r="BX477" s="162" t="str">
        <f>IF('Formato 4_Ppto'!Y$472&lt;&gt;"",'Formato 4_Ppto'!Y$472,"")</f>
        <v/>
      </c>
      <c r="BY477" s="162" t="str">
        <f>IF('Formato 4_Ppto'!Z$472&lt;&gt;"",'Formato 4_Ppto'!Z$472,"")</f>
        <v/>
      </c>
      <c r="BZ477" s="162" t="str">
        <f>IF('Formato 4_Ppto'!AA$472&lt;&gt;"",'Formato 4_Ppto'!AA$472,"")</f>
        <v/>
      </c>
      <c r="CA477" s="162" t="str">
        <f>IF('Formato 4_Ppto'!AB$472&lt;&gt;"",'Formato 4_Ppto'!AB$472,"")</f>
        <v/>
      </c>
      <c r="CB477" s="162" t="str">
        <f>IF('Formato 4_Ppto'!AC$472&lt;&gt;"",'Formato 4_Ppto'!AC$472,"")</f>
        <v/>
      </c>
      <c r="CC477" s="162" t="str">
        <f>IF('Formato 4_Ppto'!AD$472&lt;&gt;"",'Formato 4_Ppto'!AD$472,"")</f>
        <v/>
      </c>
      <c r="CD477" s="162" t="str">
        <f>IF('Formato 4_Ppto'!AE$472&lt;&gt;"",'Formato 4_Ppto'!AE$472,"")</f>
        <v/>
      </c>
      <c r="CE477" s="162" t="str">
        <f>IF('Formato 4_Ppto'!AF$472&lt;&gt;"",'Formato 4_Ppto'!AF$472,"")</f>
        <v/>
      </c>
      <c r="CF477" s="162" t="str">
        <f>IF('Formato 4_Ppto'!AG$472&lt;&gt;"",'Formato 4_Ppto'!AG$472,"")</f>
        <v/>
      </c>
      <c r="CG477" s="162" t="str">
        <f>IF('Formato 4_Ppto'!AH$472&lt;&gt;"",'Formato 4_Ppto'!AH$472,"")</f>
        <v/>
      </c>
      <c r="CH477" s="162" t="str">
        <f>IF('Formato 4_Ppto'!AI$472&lt;&gt;"",'Formato 4_Ppto'!AI$472,"")</f>
        <v/>
      </c>
      <c r="CI477" s="163" t="str">
        <f>IF('Formato 4_Ppto'!AJ$472&lt;&gt;"",'Formato 4_Ppto'!AJ$472,"")</f>
        <v/>
      </c>
      <c r="CJ477" s="13" t="str">
        <f>IF('Formato 4_Ppto'!B497&lt;&gt;"",'Formato 4_Ppto'!A497,"")</f>
        <v/>
      </c>
      <c r="CK477" s="24" t="str">
        <f>IF('Formato 4_Ppto'!B497&lt;&gt;"",'Formato 4_Ppto'!B497,"")</f>
        <v/>
      </c>
      <c r="CL477" s="22" t="str">
        <f>IF('Formato 4_Ppto'!C497&lt;&gt;"",'Formato 4_Ppto'!C497,"")</f>
        <v/>
      </c>
      <c r="CM477" s="24" t="str">
        <f>IF('Formato 4_Ppto'!D497&lt;&gt;"",'Formato 4_Ppto'!D497,"")</f>
        <v/>
      </c>
      <c r="CN477" s="161" t="str">
        <f>IF('Formato 4_Ppto'!E497&lt;&gt;"",'Formato 4_Ppto'!E497,"")</f>
        <v/>
      </c>
      <c r="CO477" s="161" t="str">
        <f>IF('Formato 4_Ppto'!G497&lt;&gt;"",'Formato 4_Ppto'!G497,"")</f>
        <v/>
      </c>
      <c r="CP477" s="163" t="str">
        <f>IF('Formato 4_Ppto'!I497&lt;&gt;"",'Formato 4_Ppto'!I497,"")</f>
        <v/>
      </c>
      <c r="CQ477" s="161" t="str">
        <f>IF('Formato 4_Ppto'!K497&lt;&gt;"",'Formato 4_Ppto'!K497,"")</f>
        <v/>
      </c>
      <c r="CR477" s="161" t="str">
        <f>IF('Formato 4_Ppto'!L497&lt;&gt;"",'Formato 4_Ppto'!L497,"")</f>
        <v/>
      </c>
      <c r="CS477" s="161" t="str">
        <f>IF('Formato 4_Ppto'!M497&lt;&gt;"",'Formato 4_Ppto'!M497,"")</f>
        <v/>
      </c>
      <c r="CT477" s="161" t="str">
        <f>IF('Formato 4_Ppto'!N497&lt;&gt;"",'Formato 4_Ppto'!N497,"")</f>
        <v/>
      </c>
      <c r="CU477" s="161" t="str">
        <f>IF('Formato 4_Ppto'!O497&lt;&gt;"",'Formato 4_Ppto'!O497,"")</f>
        <v/>
      </c>
      <c r="CV477" s="161" t="str">
        <f>IF('Formato 4_Ppto'!P497&lt;&gt;"",'Formato 4_Ppto'!P497,"")</f>
        <v/>
      </c>
      <c r="CW477" s="161" t="str">
        <f>IF('Formato 4_Ppto'!Q497&lt;&gt;"",'Formato 4_Ppto'!Q497,"")</f>
        <v/>
      </c>
      <c r="CX477" s="161" t="str">
        <f>IF('Formato 4_Ppto'!R497&lt;&gt;"",'Formato 4_Ppto'!R497,"")</f>
        <v/>
      </c>
      <c r="CY477" s="161" t="str">
        <f>IF('Formato 4_Ppto'!S497&lt;&gt;"",'Formato 4_Ppto'!S497,"")</f>
        <v/>
      </c>
      <c r="CZ477" s="161" t="str">
        <f>IF('Formato 4_Ppto'!T497&lt;&gt;"",'Formato 4_Ppto'!T497,"")</f>
        <v/>
      </c>
      <c r="DA477" s="161" t="str">
        <f>IF('Formato 4_Ppto'!U497&lt;&gt;"",'Formato 4_Ppto'!U497,"")</f>
        <v/>
      </c>
      <c r="DB477" s="161" t="str">
        <f>IF('Formato 4_Ppto'!V497&lt;&gt;"",'Formato 4_Ppto'!V497,"")</f>
        <v/>
      </c>
      <c r="DC477" s="161" t="str">
        <f>IF('Formato 4_Ppto'!W497&lt;&gt;"",'Formato 4_Ppto'!W497,"")</f>
        <v/>
      </c>
      <c r="DD477" s="162" t="str">
        <f>IF('Formato 4_Ppto'!X497&lt;&gt;"",'Formato 4_Ppto'!X497,"")</f>
        <v/>
      </c>
      <c r="DE477" s="162" t="str">
        <f>IF('Formato 4_Ppto'!Y497&lt;&gt;"",'Formato 4_Ppto'!Y497,"")</f>
        <v/>
      </c>
      <c r="DF477" s="162" t="str">
        <f>IF('Formato 4_Ppto'!Z497&lt;&gt;"",'Formato 4_Ppto'!Z497,"")</f>
        <v/>
      </c>
      <c r="DG477" s="162" t="str">
        <f>IF('Formato 4_Ppto'!AA497&lt;&gt;"",'Formato 4_Ppto'!AA497,"")</f>
        <v/>
      </c>
      <c r="DH477" s="162" t="str">
        <f>IF('Formato 4_Ppto'!AB497&lt;&gt;"",'Formato 4_Ppto'!AB497,"")</f>
        <v/>
      </c>
      <c r="DI477" s="162" t="str">
        <f>IF('Formato 4_Ppto'!AC497&lt;&gt;"",'Formato 4_Ppto'!AC497,"")</f>
        <v/>
      </c>
      <c r="DJ477" s="162" t="str">
        <f>IF('Formato 4_Ppto'!AD497&lt;&gt;"",'Formato 4_Ppto'!AD497,"")</f>
        <v/>
      </c>
      <c r="DK477" s="162" t="str">
        <f>IF('Formato 4_Ppto'!AE497&lt;&gt;"",'Formato 4_Ppto'!AE497,"")</f>
        <v/>
      </c>
      <c r="DL477" s="162" t="str">
        <f>IF('Formato 4_Ppto'!AF497&lt;&gt;"",'Formato 4_Ppto'!AF497,"")</f>
        <v/>
      </c>
      <c r="DM477" s="162" t="str">
        <f>IF('Formato 4_Ppto'!AG497&lt;&gt;"",'Formato 4_Ppto'!AG497,"")</f>
        <v/>
      </c>
      <c r="DN477" s="162" t="str">
        <f>IF('Formato 4_Ppto'!AH497&lt;&gt;"",'Formato 4_Ppto'!AH497,"")</f>
        <v/>
      </c>
      <c r="DO477" s="162" t="str">
        <f>IF('Formato 4_Ppto'!AI497&lt;&gt;"",'Formato 4_Ppto'!AI497,"")</f>
        <v/>
      </c>
      <c r="DP477" s="163" t="str">
        <f>IF('Formato 4_Ppto'!AJ497&lt;&gt;"",'Formato 4_Ppto'!AJ497,"")</f>
        <v/>
      </c>
    </row>
    <row r="478" spans="2:120" x14ac:dyDescent="0.3">
      <c r="B478" s="13" t="str">
        <f>IF(OR(Tabla6[[#This Row],[IDA]]="",Tabla6[[#This Row],[IDT]]="",Tabla6[[#This Row],[IDI]]=""),"",Tabla6[[#This Row],[IDA]]&amp;"."&amp;Tabla6[[#This Row],[IDT]]&amp;"."&amp;Tabla6[[#This Row],[IDI]])</f>
        <v/>
      </c>
      <c r="C478" s="13" t="str">
        <f>IF(Formato_02!$B$14&lt;&gt;"",0,"")</f>
        <v/>
      </c>
      <c r="D478" s="13" t="str">
        <f>IF(Formato_02!$H$9&lt;&gt;"",Formato_02!$H$9,"")</f>
        <v/>
      </c>
      <c r="E478" s="24" t="str">
        <f t="shared" si="56"/>
        <v/>
      </c>
      <c r="F478" s="24" t="str">
        <f>IF(Formato_02!$B$14&lt;&gt;"",Formato_02!$B$14,"")</f>
        <v/>
      </c>
      <c r="G478" s="22" t="str">
        <f>IF('Formato 3_Gantt'!C483&lt;&gt;"",'Formato 3_Gantt'!C483,"")</f>
        <v/>
      </c>
      <c r="H478" s="13" t="str">
        <f>IF('Formato 3_Gantt'!D$8&lt;&gt;"",'Formato 3_Gantt'!D$8,"")</f>
        <v/>
      </c>
      <c r="I478" s="13" t="str">
        <f>IF('Formato 3_Gantt'!E$8&lt;&gt;"",'Formato 3_Gantt'!E$8,"")</f>
        <v/>
      </c>
      <c r="J478" s="13" t="str">
        <f>IF('Formato 3_Gantt'!F$8&lt;&gt;"",'Formato 3_Gantt'!F$8,"")</f>
        <v/>
      </c>
      <c r="K478" s="158" t="str">
        <f>IF('Formato 3_Gantt'!G$8&lt;&gt;"",'Formato 3_Gantt'!G$8,"")</f>
        <v/>
      </c>
      <c r="L478" s="158" t="str">
        <f>IF('Formato 3_Gantt'!H$8&lt;&gt;"",'Formato 3_Gantt'!H$8,"")</f>
        <v/>
      </c>
      <c r="M478" s="13" t="str">
        <f>IF('Formato 3_Gantt'!BL$8&lt;&gt;"",'Formato 3_Gantt'!BL$8,"")</f>
        <v/>
      </c>
      <c r="N478" s="13" t="str">
        <f>IF('Formato 3_Gantt'!BM$8&lt;&gt;"",'Formato 3_Gantt'!BM$8,"")</f>
        <v/>
      </c>
      <c r="O478" s="13" t="str">
        <f>IF('Formato 3_Gantt'!BN$8&lt;&gt;"",'Formato 3_Gantt'!BN$8,"")</f>
        <v/>
      </c>
      <c r="P478" s="13" t="str">
        <f>IF('Formato 3_Gantt'!BO$8&lt;&gt;"",'Formato 3_Gantt'!BO$8,"")</f>
        <v/>
      </c>
      <c r="Q478" s="13" t="str">
        <f>IF('Formato 3_Gantt'!BP$8&lt;&gt;"",'Formato 3_Gantt'!BP$8,"")</f>
        <v/>
      </c>
      <c r="R478" s="13" t="str">
        <f>IF('Formato 3_Gantt'!BQ$8&lt;&gt;"",'Formato 3_Gantt'!BQ$8,"")</f>
        <v/>
      </c>
      <c r="S478" s="13" t="str">
        <f>IF('Formato 3_Gantt'!BR$8&lt;&gt;"",'Formato 3_Gantt'!BR$8,"")</f>
        <v/>
      </c>
      <c r="T478" s="13" t="str">
        <f>IF('Formato 3_Gantt'!BS$8&lt;&gt;"",'Formato 3_Gantt'!BS$8,"")</f>
        <v/>
      </c>
      <c r="U478" s="13" t="str">
        <f>IF('Formato 3_Gantt'!BT$8&lt;&gt;"",'Formato 3_Gantt'!BT$8,"")</f>
        <v/>
      </c>
      <c r="V478" s="13" t="str">
        <f>IF('Formato 3_Gantt'!BU$8&lt;&gt;"",'Formato 3_Gantt'!BU$8,"")</f>
        <v/>
      </c>
      <c r="W478" s="13" t="str">
        <f>IF('Formato 3_Gantt'!BV$8&lt;&gt;"",'Formato 3_Gantt'!BV$8,"")</f>
        <v/>
      </c>
      <c r="X478" s="13" t="str">
        <f>IF('Formato 3_Gantt'!BW$8&lt;&gt;"",'Formato 3_Gantt'!BW$8,"")</f>
        <v/>
      </c>
      <c r="Y478" s="13" t="str">
        <f>IF('Formato 3_Gantt'!BX$8&lt;&gt;"",'Formato 3_Gantt'!BX$8,"")</f>
        <v/>
      </c>
      <c r="Z478" s="162" t="str">
        <f>IF(Formato_02!S$15&lt;&gt;"",Formato_02!S$15,"")</f>
        <v/>
      </c>
      <c r="AA478" s="162" t="str">
        <f>IF(Formato_02!T$15&lt;&gt;"",Formato_02!T$15,"")</f>
        <v/>
      </c>
      <c r="AB478" s="162" t="str">
        <f>IF(Formato_02!U$15&lt;&gt;"",Formato_02!U$15,"")</f>
        <v/>
      </c>
      <c r="AC478" s="162" t="str">
        <f>IF(Formato_02!V$15&lt;&gt;"",Formato_02!V$15,"")</f>
        <v/>
      </c>
      <c r="AD478" s="162" t="str">
        <f>IF(Formato_02!W$15&lt;&gt;"",Formato_02!W$15,"")</f>
        <v/>
      </c>
      <c r="AE478" s="162" t="str">
        <f>IF(Formato_02!X$15&lt;&gt;"",Formato_02!X$15,"")</f>
        <v/>
      </c>
      <c r="AF478" s="162" t="str">
        <f>IF(Formato_02!Y$15&lt;&gt;"",Formato_02!Y$15,"")</f>
        <v/>
      </c>
      <c r="AG478" s="162" t="str">
        <f>IF(Formato_02!Z$15&lt;&gt;"",Formato_02!Z$15,"")</f>
        <v/>
      </c>
      <c r="AH478" s="162" t="str">
        <f>IF(Formato_02!AA$15&lt;&gt;"",Formato_02!AA$15,"")</f>
        <v/>
      </c>
      <c r="AI478" s="162" t="str">
        <f>IF(Formato_02!AB$15&lt;&gt;"",Formato_02!AB$15,"")</f>
        <v/>
      </c>
      <c r="AJ478" s="162" t="str">
        <f>IF(Formato_02!AC$15&lt;&gt;"",Formato_02!AC$15,"")</f>
        <v/>
      </c>
      <c r="AK478" s="162" t="str">
        <f>IF(Formato_02!AD$15&lt;&gt;"",Formato_02!AD$15,"")</f>
        <v/>
      </c>
      <c r="AL478" s="162" t="str">
        <f>IF(Formato_02!$N$14&lt;&gt;"",Formato_02!$N$14,"")</f>
        <v/>
      </c>
      <c r="AM478" s="13" t="str">
        <f>IF(Formato_02!$X$4&lt;&gt;"","AN","")</f>
        <v/>
      </c>
      <c r="AN478" s="24" t="str">
        <f t="shared" si="57"/>
        <v/>
      </c>
      <c r="AO478" s="13" t="str">
        <f>IF(Formato_02!$Y$4&lt;&gt;"","P027","")</f>
        <v/>
      </c>
      <c r="AP478" s="24" t="str">
        <f t="shared" si="58"/>
        <v/>
      </c>
      <c r="AQ478" s="13" t="str">
        <f>IF(Formato_02!$Z$4&lt;&gt;"","PNCVG","")</f>
        <v/>
      </c>
      <c r="AR478" s="24" t="str">
        <f t="shared" si="59"/>
        <v/>
      </c>
      <c r="AS478" s="13" t="str">
        <f>IF(Formato_02!$AA$4&lt;&gt;"","PNFF","")</f>
        <v/>
      </c>
      <c r="AT478" s="24" t="str">
        <f t="shared" si="60"/>
        <v/>
      </c>
      <c r="AU478" s="13" t="str">
        <f>IF(Formato_02!$AB$4&lt;&gt;"","PNPAM","")</f>
        <v/>
      </c>
      <c r="AV478" s="24" t="str">
        <f t="shared" si="61"/>
        <v/>
      </c>
      <c r="AW478" s="13" t="str">
        <f>IF(Formato_02!$AC$4&lt;&gt;"","PNAIA","")</f>
        <v/>
      </c>
      <c r="AX478" s="24" t="str">
        <f t="shared" si="62"/>
        <v/>
      </c>
      <c r="AY478" s="13" t="str">
        <f>IF(Formato_02!$AD$4&lt;&gt;"","PIO","")</f>
        <v/>
      </c>
      <c r="AZ478" s="24" t="str">
        <f t="shared" si="63"/>
        <v/>
      </c>
      <c r="BA478" s="13" t="str">
        <f>IF('Formato 3_Gantt'!B$24&lt;&gt;"",'Formato 3_Gantt'!A$24,"")</f>
        <v/>
      </c>
      <c r="BB478" s="24" t="str">
        <f>IF('Formato 3_Gantt'!B$24&lt;&gt;"",'Formato 3_Gantt'!B$24,"")</f>
        <v/>
      </c>
      <c r="BC478" s="22" t="str">
        <f>IF('Formato 3_Gantt'!C$24&lt;&gt;"",'Formato 3_Gantt'!C$24,"")</f>
        <v/>
      </c>
      <c r="BD478" s="13" t="str">
        <f>IF('Formato 3_Gantt'!D$24&lt;&gt;"",'Formato 3_Gantt'!D$24,"")</f>
        <v/>
      </c>
      <c r="BE478" s="161" t="str">
        <f>IF('Formato 3_Gantt'!E$24&lt;&gt;"",'Formato 3_Gantt'!E$24,"")</f>
        <v/>
      </c>
      <c r="BF478" s="13" t="str">
        <f>IF('Formato 3_Gantt'!F$24&lt;&gt;"",'Formato 3_Gantt'!F$24,"")</f>
        <v/>
      </c>
      <c r="BG478" s="158" t="str">
        <f>IF('Formato 3_Gantt'!G$24&lt;&gt;"",'Formato 3_Gantt'!G$24,"")</f>
        <v/>
      </c>
      <c r="BH478" s="158" t="str">
        <f>IF('Formato 3_Gantt'!H$24&lt;&gt;"",'Formato 3_Gantt'!H$24,"")</f>
        <v/>
      </c>
      <c r="BI478" s="161" t="str">
        <f>IF('Formato 3_Gantt'!BL$24&lt;&gt;"",'Formato 3_Gantt'!BL$24,"")</f>
        <v/>
      </c>
      <c r="BJ478" s="161" t="str">
        <f>IF('Formato 3_Gantt'!BM$24&lt;&gt;"",'Formato 3_Gantt'!BM$24,"")</f>
        <v/>
      </c>
      <c r="BK478" s="161" t="str">
        <f>IF('Formato 3_Gantt'!BN$24&lt;&gt;"",'Formato 3_Gantt'!BN$24,"")</f>
        <v/>
      </c>
      <c r="BL478" s="161" t="str">
        <f>IF('Formato 3_Gantt'!BO$24&lt;&gt;"",'Formato 3_Gantt'!BO$24,"")</f>
        <v/>
      </c>
      <c r="BM478" s="161" t="str">
        <f>IF('Formato 3_Gantt'!BP$24&lt;&gt;"",'Formato 3_Gantt'!BP$24,"")</f>
        <v/>
      </c>
      <c r="BN478" s="161" t="str">
        <f>IF('Formato 3_Gantt'!BQ$24&lt;&gt;"",'Formato 3_Gantt'!BQ$24,"")</f>
        <v/>
      </c>
      <c r="BO478" s="161" t="str">
        <f>IF('Formato 3_Gantt'!BR$24&lt;&gt;"",'Formato 3_Gantt'!BR$24,"")</f>
        <v/>
      </c>
      <c r="BP478" s="161" t="str">
        <f>IF('Formato 3_Gantt'!BS$24&lt;&gt;"",'Formato 3_Gantt'!BS$24,"")</f>
        <v/>
      </c>
      <c r="BQ478" s="161" t="str">
        <f>IF('Formato 3_Gantt'!BT$24&lt;&gt;"",'Formato 3_Gantt'!BT$24,"")</f>
        <v/>
      </c>
      <c r="BR478" s="161" t="str">
        <f>IF('Formato 3_Gantt'!BU$24&lt;&gt;"",'Formato 3_Gantt'!BU$24,"")</f>
        <v/>
      </c>
      <c r="BS478" s="161" t="str">
        <f>IF('Formato 3_Gantt'!BV$24&lt;&gt;"",'Formato 3_Gantt'!BV$24,"")</f>
        <v/>
      </c>
      <c r="BT478" s="161" t="str">
        <f>IF('Formato 3_Gantt'!BW$24&lt;&gt;"",'Formato 3_Gantt'!BW$24,"")</f>
        <v/>
      </c>
      <c r="BU478" s="161" t="str">
        <f>IF('Formato 3_Gantt'!BX$24&lt;&gt;"",'Formato 3_Gantt'!BX$24,"")</f>
        <v/>
      </c>
      <c r="BV478" s="163" t="str">
        <f>IF('Formato 4_Ppto'!I$472&lt;&gt;"",'Formato 4_Ppto'!I$472,"")</f>
        <v/>
      </c>
      <c r="BW478" s="162" t="str">
        <f>IF('Formato 4_Ppto'!X$472&lt;&gt;"",'Formato 4_Ppto'!X$472,"")</f>
        <v/>
      </c>
      <c r="BX478" s="162" t="str">
        <f>IF('Formato 4_Ppto'!Y$472&lt;&gt;"",'Formato 4_Ppto'!Y$472,"")</f>
        <v/>
      </c>
      <c r="BY478" s="162" t="str">
        <f>IF('Formato 4_Ppto'!Z$472&lt;&gt;"",'Formato 4_Ppto'!Z$472,"")</f>
        <v/>
      </c>
      <c r="BZ478" s="162" t="str">
        <f>IF('Formato 4_Ppto'!AA$472&lt;&gt;"",'Formato 4_Ppto'!AA$472,"")</f>
        <v/>
      </c>
      <c r="CA478" s="162" t="str">
        <f>IF('Formato 4_Ppto'!AB$472&lt;&gt;"",'Formato 4_Ppto'!AB$472,"")</f>
        <v/>
      </c>
      <c r="CB478" s="162" t="str">
        <f>IF('Formato 4_Ppto'!AC$472&lt;&gt;"",'Formato 4_Ppto'!AC$472,"")</f>
        <v/>
      </c>
      <c r="CC478" s="162" t="str">
        <f>IF('Formato 4_Ppto'!AD$472&lt;&gt;"",'Formato 4_Ppto'!AD$472,"")</f>
        <v/>
      </c>
      <c r="CD478" s="162" t="str">
        <f>IF('Formato 4_Ppto'!AE$472&lt;&gt;"",'Formato 4_Ppto'!AE$472,"")</f>
        <v/>
      </c>
      <c r="CE478" s="162" t="str">
        <f>IF('Formato 4_Ppto'!AF$472&lt;&gt;"",'Formato 4_Ppto'!AF$472,"")</f>
        <v/>
      </c>
      <c r="CF478" s="162" t="str">
        <f>IF('Formato 4_Ppto'!AG$472&lt;&gt;"",'Formato 4_Ppto'!AG$472,"")</f>
        <v/>
      </c>
      <c r="CG478" s="162" t="str">
        <f>IF('Formato 4_Ppto'!AH$472&lt;&gt;"",'Formato 4_Ppto'!AH$472,"")</f>
        <v/>
      </c>
      <c r="CH478" s="162" t="str">
        <f>IF('Formato 4_Ppto'!AI$472&lt;&gt;"",'Formato 4_Ppto'!AI$472,"")</f>
        <v/>
      </c>
      <c r="CI478" s="163" t="str">
        <f>IF('Formato 4_Ppto'!AJ$472&lt;&gt;"",'Formato 4_Ppto'!AJ$472,"")</f>
        <v/>
      </c>
      <c r="CJ478" s="13" t="str">
        <f>IF('Formato 4_Ppto'!B498&lt;&gt;"",'Formato 4_Ppto'!A498,"")</f>
        <v/>
      </c>
      <c r="CK478" s="24" t="str">
        <f>IF('Formato 4_Ppto'!B498&lt;&gt;"",'Formato 4_Ppto'!B498,"")</f>
        <v/>
      </c>
      <c r="CL478" s="22" t="str">
        <f>IF('Formato 4_Ppto'!C498&lt;&gt;"",'Formato 4_Ppto'!C498,"")</f>
        <v/>
      </c>
      <c r="CM478" s="24" t="str">
        <f>IF('Formato 4_Ppto'!D498&lt;&gt;"",'Formato 4_Ppto'!D498,"")</f>
        <v/>
      </c>
      <c r="CN478" s="161" t="str">
        <f>IF('Formato 4_Ppto'!E498&lt;&gt;"",'Formato 4_Ppto'!E498,"")</f>
        <v/>
      </c>
      <c r="CO478" s="161" t="str">
        <f>IF('Formato 4_Ppto'!G498&lt;&gt;"",'Formato 4_Ppto'!G498,"")</f>
        <v/>
      </c>
      <c r="CP478" s="163" t="str">
        <f>IF('Formato 4_Ppto'!I498&lt;&gt;"",'Formato 4_Ppto'!I498,"")</f>
        <v/>
      </c>
      <c r="CQ478" s="161" t="str">
        <f>IF('Formato 4_Ppto'!K498&lt;&gt;"",'Formato 4_Ppto'!K498,"")</f>
        <v/>
      </c>
      <c r="CR478" s="161" t="str">
        <f>IF('Formato 4_Ppto'!L498&lt;&gt;"",'Formato 4_Ppto'!L498,"")</f>
        <v/>
      </c>
      <c r="CS478" s="161" t="str">
        <f>IF('Formato 4_Ppto'!M498&lt;&gt;"",'Formato 4_Ppto'!M498,"")</f>
        <v/>
      </c>
      <c r="CT478" s="161" t="str">
        <f>IF('Formato 4_Ppto'!N498&lt;&gt;"",'Formato 4_Ppto'!N498,"")</f>
        <v/>
      </c>
      <c r="CU478" s="161" t="str">
        <f>IF('Formato 4_Ppto'!O498&lt;&gt;"",'Formato 4_Ppto'!O498,"")</f>
        <v/>
      </c>
      <c r="CV478" s="161" t="str">
        <f>IF('Formato 4_Ppto'!P498&lt;&gt;"",'Formato 4_Ppto'!P498,"")</f>
        <v/>
      </c>
      <c r="CW478" s="161" t="str">
        <f>IF('Formato 4_Ppto'!Q498&lt;&gt;"",'Formato 4_Ppto'!Q498,"")</f>
        <v/>
      </c>
      <c r="CX478" s="161" t="str">
        <f>IF('Formato 4_Ppto'!R498&lt;&gt;"",'Formato 4_Ppto'!R498,"")</f>
        <v/>
      </c>
      <c r="CY478" s="161" t="str">
        <f>IF('Formato 4_Ppto'!S498&lt;&gt;"",'Formato 4_Ppto'!S498,"")</f>
        <v/>
      </c>
      <c r="CZ478" s="161" t="str">
        <f>IF('Formato 4_Ppto'!T498&lt;&gt;"",'Formato 4_Ppto'!T498,"")</f>
        <v/>
      </c>
      <c r="DA478" s="161" t="str">
        <f>IF('Formato 4_Ppto'!U498&lt;&gt;"",'Formato 4_Ppto'!U498,"")</f>
        <v/>
      </c>
      <c r="DB478" s="161" t="str">
        <f>IF('Formato 4_Ppto'!V498&lt;&gt;"",'Formato 4_Ppto'!V498,"")</f>
        <v/>
      </c>
      <c r="DC478" s="161" t="str">
        <f>IF('Formato 4_Ppto'!W498&lt;&gt;"",'Formato 4_Ppto'!W498,"")</f>
        <v/>
      </c>
      <c r="DD478" s="162" t="str">
        <f>IF('Formato 4_Ppto'!X498&lt;&gt;"",'Formato 4_Ppto'!X498,"")</f>
        <v/>
      </c>
      <c r="DE478" s="162" t="str">
        <f>IF('Formato 4_Ppto'!Y498&lt;&gt;"",'Formato 4_Ppto'!Y498,"")</f>
        <v/>
      </c>
      <c r="DF478" s="162" t="str">
        <f>IF('Formato 4_Ppto'!Z498&lt;&gt;"",'Formato 4_Ppto'!Z498,"")</f>
        <v/>
      </c>
      <c r="DG478" s="162" t="str">
        <f>IF('Formato 4_Ppto'!AA498&lt;&gt;"",'Formato 4_Ppto'!AA498,"")</f>
        <v/>
      </c>
      <c r="DH478" s="162" t="str">
        <f>IF('Formato 4_Ppto'!AB498&lt;&gt;"",'Formato 4_Ppto'!AB498,"")</f>
        <v/>
      </c>
      <c r="DI478" s="162" t="str">
        <f>IF('Formato 4_Ppto'!AC498&lt;&gt;"",'Formato 4_Ppto'!AC498,"")</f>
        <v/>
      </c>
      <c r="DJ478" s="162" t="str">
        <f>IF('Formato 4_Ppto'!AD498&lt;&gt;"",'Formato 4_Ppto'!AD498,"")</f>
        <v/>
      </c>
      <c r="DK478" s="162" t="str">
        <f>IF('Formato 4_Ppto'!AE498&lt;&gt;"",'Formato 4_Ppto'!AE498,"")</f>
        <v/>
      </c>
      <c r="DL478" s="162" t="str">
        <f>IF('Formato 4_Ppto'!AF498&lt;&gt;"",'Formato 4_Ppto'!AF498,"")</f>
        <v/>
      </c>
      <c r="DM478" s="162" t="str">
        <f>IF('Formato 4_Ppto'!AG498&lt;&gt;"",'Formato 4_Ppto'!AG498,"")</f>
        <v/>
      </c>
      <c r="DN478" s="162" t="str">
        <f>IF('Formato 4_Ppto'!AH498&lt;&gt;"",'Formato 4_Ppto'!AH498,"")</f>
        <v/>
      </c>
      <c r="DO478" s="162" t="str">
        <f>IF('Formato 4_Ppto'!AI498&lt;&gt;"",'Formato 4_Ppto'!AI498,"")</f>
        <v/>
      </c>
      <c r="DP478" s="163" t="str">
        <f>IF('Formato 4_Ppto'!AJ498&lt;&gt;"",'Formato 4_Ppto'!AJ498,"")</f>
        <v/>
      </c>
    </row>
    <row r="479" spans="2:120" x14ac:dyDescent="0.3">
      <c r="B479" s="13" t="str">
        <f>IF(OR(Tabla6[[#This Row],[IDA]]="",Tabla6[[#This Row],[IDT]]="",Tabla6[[#This Row],[IDI]]=""),"",Tabla6[[#This Row],[IDA]]&amp;"."&amp;Tabla6[[#This Row],[IDT]]&amp;"."&amp;Tabla6[[#This Row],[IDI]])</f>
        <v/>
      </c>
      <c r="C479" s="13" t="str">
        <f>IF(Formato_02!$B$14&lt;&gt;"",0,"")</f>
        <v/>
      </c>
      <c r="D479" s="13" t="str">
        <f>IF(Formato_02!$H$9&lt;&gt;"",Formato_02!$H$9,"")</f>
        <v/>
      </c>
      <c r="E479" s="24" t="str">
        <f t="shared" si="56"/>
        <v/>
      </c>
      <c r="F479" s="24" t="str">
        <f>IF(Formato_02!$B$14&lt;&gt;"",Formato_02!$B$14,"")</f>
        <v/>
      </c>
      <c r="G479" s="22" t="str">
        <f>IF('Formato 3_Gantt'!C484&lt;&gt;"",'Formato 3_Gantt'!C484,"")</f>
        <v/>
      </c>
      <c r="H479" s="13" t="str">
        <f>IF('Formato 3_Gantt'!D$8&lt;&gt;"",'Formato 3_Gantt'!D$8,"")</f>
        <v/>
      </c>
      <c r="I479" s="13" t="str">
        <f>IF('Formato 3_Gantt'!E$8&lt;&gt;"",'Formato 3_Gantt'!E$8,"")</f>
        <v/>
      </c>
      <c r="J479" s="13" t="str">
        <f>IF('Formato 3_Gantt'!F$8&lt;&gt;"",'Formato 3_Gantt'!F$8,"")</f>
        <v/>
      </c>
      <c r="K479" s="158" t="str">
        <f>IF('Formato 3_Gantt'!G$8&lt;&gt;"",'Formato 3_Gantt'!G$8,"")</f>
        <v/>
      </c>
      <c r="L479" s="158" t="str">
        <f>IF('Formato 3_Gantt'!H$8&lt;&gt;"",'Formato 3_Gantt'!H$8,"")</f>
        <v/>
      </c>
      <c r="M479" s="13" t="str">
        <f>IF('Formato 3_Gantt'!BL$8&lt;&gt;"",'Formato 3_Gantt'!BL$8,"")</f>
        <v/>
      </c>
      <c r="N479" s="13" t="str">
        <f>IF('Formato 3_Gantt'!BM$8&lt;&gt;"",'Formato 3_Gantt'!BM$8,"")</f>
        <v/>
      </c>
      <c r="O479" s="13" t="str">
        <f>IF('Formato 3_Gantt'!BN$8&lt;&gt;"",'Formato 3_Gantt'!BN$8,"")</f>
        <v/>
      </c>
      <c r="P479" s="13" t="str">
        <f>IF('Formato 3_Gantt'!BO$8&lt;&gt;"",'Formato 3_Gantt'!BO$8,"")</f>
        <v/>
      </c>
      <c r="Q479" s="13" t="str">
        <f>IF('Formato 3_Gantt'!BP$8&lt;&gt;"",'Formato 3_Gantt'!BP$8,"")</f>
        <v/>
      </c>
      <c r="R479" s="13" t="str">
        <f>IF('Formato 3_Gantt'!BQ$8&lt;&gt;"",'Formato 3_Gantt'!BQ$8,"")</f>
        <v/>
      </c>
      <c r="S479" s="13" t="str">
        <f>IF('Formato 3_Gantt'!BR$8&lt;&gt;"",'Formato 3_Gantt'!BR$8,"")</f>
        <v/>
      </c>
      <c r="T479" s="13" t="str">
        <f>IF('Formato 3_Gantt'!BS$8&lt;&gt;"",'Formato 3_Gantt'!BS$8,"")</f>
        <v/>
      </c>
      <c r="U479" s="13" t="str">
        <f>IF('Formato 3_Gantt'!BT$8&lt;&gt;"",'Formato 3_Gantt'!BT$8,"")</f>
        <v/>
      </c>
      <c r="V479" s="13" t="str">
        <f>IF('Formato 3_Gantt'!BU$8&lt;&gt;"",'Formato 3_Gantt'!BU$8,"")</f>
        <v/>
      </c>
      <c r="W479" s="13" t="str">
        <f>IF('Formato 3_Gantt'!BV$8&lt;&gt;"",'Formato 3_Gantt'!BV$8,"")</f>
        <v/>
      </c>
      <c r="X479" s="13" t="str">
        <f>IF('Formato 3_Gantt'!BW$8&lt;&gt;"",'Formato 3_Gantt'!BW$8,"")</f>
        <v/>
      </c>
      <c r="Y479" s="13" t="str">
        <f>IF('Formato 3_Gantt'!BX$8&lt;&gt;"",'Formato 3_Gantt'!BX$8,"")</f>
        <v/>
      </c>
      <c r="Z479" s="162" t="str">
        <f>IF(Formato_02!S$15&lt;&gt;"",Formato_02!S$15,"")</f>
        <v/>
      </c>
      <c r="AA479" s="162" t="str">
        <f>IF(Formato_02!T$15&lt;&gt;"",Formato_02!T$15,"")</f>
        <v/>
      </c>
      <c r="AB479" s="162" t="str">
        <f>IF(Formato_02!U$15&lt;&gt;"",Formato_02!U$15,"")</f>
        <v/>
      </c>
      <c r="AC479" s="162" t="str">
        <f>IF(Formato_02!V$15&lt;&gt;"",Formato_02!V$15,"")</f>
        <v/>
      </c>
      <c r="AD479" s="162" t="str">
        <f>IF(Formato_02!W$15&lt;&gt;"",Formato_02!W$15,"")</f>
        <v/>
      </c>
      <c r="AE479" s="162" t="str">
        <f>IF(Formato_02!X$15&lt;&gt;"",Formato_02!X$15,"")</f>
        <v/>
      </c>
      <c r="AF479" s="162" t="str">
        <f>IF(Formato_02!Y$15&lt;&gt;"",Formato_02!Y$15,"")</f>
        <v/>
      </c>
      <c r="AG479" s="162" t="str">
        <f>IF(Formato_02!Z$15&lt;&gt;"",Formato_02!Z$15,"")</f>
        <v/>
      </c>
      <c r="AH479" s="162" t="str">
        <f>IF(Formato_02!AA$15&lt;&gt;"",Formato_02!AA$15,"")</f>
        <v/>
      </c>
      <c r="AI479" s="162" t="str">
        <f>IF(Formato_02!AB$15&lt;&gt;"",Formato_02!AB$15,"")</f>
        <v/>
      </c>
      <c r="AJ479" s="162" t="str">
        <f>IF(Formato_02!AC$15&lt;&gt;"",Formato_02!AC$15,"")</f>
        <v/>
      </c>
      <c r="AK479" s="162" t="str">
        <f>IF(Formato_02!AD$15&lt;&gt;"",Formato_02!AD$15,"")</f>
        <v/>
      </c>
      <c r="AL479" s="162" t="str">
        <f>IF(Formato_02!$N$14&lt;&gt;"",Formato_02!$N$14,"")</f>
        <v/>
      </c>
      <c r="AM479" s="13" t="str">
        <f>IF(Formato_02!$X$4&lt;&gt;"","AN","")</f>
        <v/>
      </c>
      <c r="AN479" s="24" t="str">
        <f t="shared" si="57"/>
        <v/>
      </c>
      <c r="AO479" s="13" t="str">
        <f>IF(Formato_02!$Y$4&lt;&gt;"","P027","")</f>
        <v/>
      </c>
      <c r="AP479" s="24" t="str">
        <f t="shared" si="58"/>
        <v/>
      </c>
      <c r="AQ479" s="13" t="str">
        <f>IF(Formato_02!$Z$4&lt;&gt;"","PNCVG","")</f>
        <v/>
      </c>
      <c r="AR479" s="24" t="str">
        <f t="shared" si="59"/>
        <v/>
      </c>
      <c r="AS479" s="13" t="str">
        <f>IF(Formato_02!$AA$4&lt;&gt;"","PNFF","")</f>
        <v/>
      </c>
      <c r="AT479" s="24" t="str">
        <f t="shared" si="60"/>
        <v/>
      </c>
      <c r="AU479" s="13" t="str">
        <f>IF(Formato_02!$AB$4&lt;&gt;"","PNPAM","")</f>
        <v/>
      </c>
      <c r="AV479" s="24" t="str">
        <f t="shared" si="61"/>
        <v/>
      </c>
      <c r="AW479" s="13" t="str">
        <f>IF(Formato_02!$AC$4&lt;&gt;"","PNAIA","")</f>
        <v/>
      </c>
      <c r="AX479" s="24" t="str">
        <f t="shared" si="62"/>
        <v/>
      </c>
      <c r="AY479" s="13" t="str">
        <f>IF(Formato_02!$AD$4&lt;&gt;"","PIO","")</f>
        <v/>
      </c>
      <c r="AZ479" s="24" t="str">
        <f t="shared" si="63"/>
        <v/>
      </c>
      <c r="BA479" s="13" t="str">
        <f>IF('Formato 3_Gantt'!B$24&lt;&gt;"",'Formato 3_Gantt'!A$24,"")</f>
        <v/>
      </c>
      <c r="BB479" s="24" t="str">
        <f>IF('Formato 3_Gantt'!B$24&lt;&gt;"",'Formato 3_Gantt'!B$24,"")</f>
        <v/>
      </c>
      <c r="BC479" s="22" t="str">
        <f>IF('Formato 3_Gantt'!C$24&lt;&gt;"",'Formato 3_Gantt'!C$24,"")</f>
        <v/>
      </c>
      <c r="BD479" s="13" t="str">
        <f>IF('Formato 3_Gantt'!D$24&lt;&gt;"",'Formato 3_Gantt'!D$24,"")</f>
        <v/>
      </c>
      <c r="BE479" s="161" t="str">
        <f>IF('Formato 3_Gantt'!E$24&lt;&gt;"",'Formato 3_Gantt'!E$24,"")</f>
        <v/>
      </c>
      <c r="BF479" s="13" t="str">
        <f>IF('Formato 3_Gantt'!F$24&lt;&gt;"",'Formato 3_Gantt'!F$24,"")</f>
        <v/>
      </c>
      <c r="BG479" s="158" t="str">
        <f>IF('Formato 3_Gantt'!G$24&lt;&gt;"",'Formato 3_Gantt'!G$24,"")</f>
        <v/>
      </c>
      <c r="BH479" s="158" t="str">
        <f>IF('Formato 3_Gantt'!H$24&lt;&gt;"",'Formato 3_Gantt'!H$24,"")</f>
        <v/>
      </c>
      <c r="BI479" s="161" t="str">
        <f>IF('Formato 3_Gantt'!BL$24&lt;&gt;"",'Formato 3_Gantt'!BL$24,"")</f>
        <v/>
      </c>
      <c r="BJ479" s="161" t="str">
        <f>IF('Formato 3_Gantt'!BM$24&lt;&gt;"",'Formato 3_Gantt'!BM$24,"")</f>
        <v/>
      </c>
      <c r="BK479" s="161" t="str">
        <f>IF('Formato 3_Gantt'!BN$24&lt;&gt;"",'Formato 3_Gantt'!BN$24,"")</f>
        <v/>
      </c>
      <c r="BL479" s="161" t="str">
        <f>IF('Formato 3_Gantt'!BO$24&lt;&gt;"",'Formato 3_Gantt'!BO$24,"")</f>
        <v/>
      </c>
      <c r="BM479" s="161" t="str">
        <f>IF('Formato 3_Gantt'!BP$24&lt;&gt;"",'Formato 3_Gantt'!BP$24,"")</f>
        <v/>
      </c>
      <c r="BN479" s="161" t="str">
        <f>IF('Formato 3_Gantt'!BQ$24&lt;&gt;"",'Formato 3_Gantt'!BQ$24,"")</f>
        <v/>
      </c>
      <c r="BO479" s="161" t="str">
        <f>IF('Formato 3_Gantt'!BR$24&lt;&gt;"",'Formato 3_Gantt'!BR$24,"")</f>
        <v/>
      </c>
      <c r="BP479" s="161" t="str">
        <f>IF('Formato 3_Gantt'!BS$24&lt;&gt;"",'Formato 3_Gantt'!BS$24,"")</f>
        <v/>
      </c>
      <c r="BQ479" s="161" t="str">
        <f>IF('Formato 3_Gantt'!BT$24&lt;&gt;"",'Formato 3_Gantt'!BT$24,"")</f>
        <v/>
      </c>
      <c r="BR479" s="161" t="str">
        <f>IF('Formato 3_Gantt'!BU$24&lt;&gt;"",'Formato 3_Gantt'!BU$24,"")</f>
        <v/>
      </c>
      <c r="BS479" s="161" t="str">
        <f>IF('Formato 3_Gantt'!BV$24&lt;&gt;"",'Formato 3_Gantt'!BV$24,"")</f>
        <v/>
      </c>
      <c r="BT479" s="161" t="str">
        <f>IF('Formato 3_Gantt'!BW$24&lt;&gt;"",'Formato 3_Gantt'!BW$24,"")</f>
        <v/>
      </c>
      <c r="BU479" s="161" t="str">
        <f>IF('Formato 3_Gantt'!BX$24&lt;&gt;"",'Formato 3_Gantt'!BX$24,"")</f>
        <v/>
      </c>
      <c r="BV479" s="163" t="str">
        <f>IF('Formato 4_Ppto'!I$472&lt;&gt;"",'Formato 4_Ppto'!I$472,"")</f>
        <v/>
      </c>
      <c r="BW479" s="162" t="str">
        <f>IF('Formato 4_Ppto'!X$472&lt;&gt;"",'Formato 4_Ppto'!X$472,"")</f>
        <v/>
      </c>
      <c r="BX479" s="162" t="str">
        <f>IF('Formato 4_Ppto'!Y$472&lt;&gt;"",'Formato 4_Ppto'!Y$472,"")</f>
        <v/>
      </c>
      <c r="BY479" s="162" t="str">
        <f>IF('Formato 4_Ppto'!Z$472&lt;&gt;"",'Formato 4_Ppto'!Z$472,"")</f>
        <v/>
      </c>
      <c r="BZ479" s="162" t="str">
        <f>IF('Formato 4_Ppto'!AA$472&lt;&gt;"",'Formato 4_Ppto'!AA$472,"")</f>
        <v/>
      </c>
      <c r="CA479" s="162" t="str">
        <f>IF('Formato 4_Ppto'!AB$472&lt;&gt;"",'Formato 4_Ppto'!AB$472,"")</f>
        <v/>
      </c>
      <c r="CB479" s="162" t="str">
        <f>IF('Formato 4_Ppto'!AC$472&lt;&gt;"",'Formato 4_Ppto'!AC$472,"")</f>
        <v/>
      </c>
      <c r="CC479" s="162" t="str">
        <f>IF('Formato 4_Ppto'!AD$472&lt;&gt;"",'Formato 4_Ppto'!AD$472,"")</f>
        <v/>
      </c>
      <c r="CD479" s="162" t="str">
        <f>IF('Formato 4_Ppto'!AE$472&lt;&gt;"",'Formato 4_Ppto'!AE$472,"")</f>
        <v/>
      </c>
      <c r="CE479" s="162" t="str">
        <f>IF('Formato 4_Ppto'!AF$472&lt;&gt;"",'Formato 4_Ppto'!AF$472,"")</f>
        <v/>
      </c>
      <c r="CF479" s="162" t="str">
        <f>IF('Formato 4_Ppto'!AG$472&lt;&gt;"",'Formato 4_Ppto'!AG$472,"")</f>
        <v/>
      </c>
      <c r="CG479" s="162" t="str">
        <f>IF('Formato 4_Ppto'!AH$472&lt;&gt;"",'Formato 4_Ppto'!AH$472,"")</f>
        <v/>
      </c>
      <c r="CH479" s="162" t="str">
        <f>IF('Formato 4_Ppto'!AI$472&lt;&gt;"",'Formato 4_Ppto'!AI$472,"")</f>
        <v/>
      </c>
      <c r="CI479" s="163" t="str">
        <f>IF('Formato 4_Ppto'!AJ$472&lt;&gt;"",'Formato 4_Ppto'!AJ$472,"")</f>
        <v/>
      </c>
      <c r="CJ479" s="13" t="str">
        <f>IF('Formato 4_Ppto'!B499&lt;&gt;"",'Formato 4_Ppto'!A499,"")</f>
        <v/>
      </c>
      <c r="CK479" s="24" t="str">
        <f>IF('Formato 4_Ppto'!B499&lt;&gt;"",'Formato 4_Ppto'!B499,"")</f>
        <v/>
      </c>
      <c r="CL479" s="22" t="str">
        <f>IF('Formato 4_Ppto'!C499&lt;&gt;"",'Formato 4_Ppto'!C499,"")</f>
        <v/>
      </c>
      <c r="CM479" s="24" t="str">
        <f>IF('Formato 4_Ppto'!D499&lt;&gt;"",'Formato 4_Ppto'!D499,"")</f>
        <v/>
      </c>
      <c r="CN479" s="161" t="str">
        <f>IF('Formato 4_Ppto'!E499&lt;&gt;"",'Formato 4_Ppto'!E499,"")</f>
        <v/>
      </c>
      <c r="CO479" s="161" t="str">
        <f>IF('Formato 4_Ppto'!G499&lt;&gt;"",'Formato 4_Ppto'!G499,"")</f>
        <v/>
      </c>
      <c r="CP479" s="163" t="str">
        <f>IF('Formato 4_Ppto'!I499&lt;&gt;"",'Formato 4_Ppto'!I499,"")</f>
        <v/>
      </c>
      <c r="CQ479" s="161" t="str">
        <f>IF('Formato 4_Ppto'!K499&lt;&gt;"",'Formato 4_Ppto'!K499,"")</f>
        <v/>
      </c>
      <c r="CR479" s="161" t="str">
        <f>IF('Formato 4_Ppto'!L499&lt;&gt;"",'Formato 4_Ppto'!L499,"")</f>
        <v/>
      </c>
      <c r="CS479" s="161" t="str">
        <f>IF('Formato 4_Ppto'!M499&lt;&gt;"",'Formato 4_Ppto'!M499,"")</f>
        <v/>
      </c>
      <c r="CT479" s="161" t="str">
        <f>IF('Formato 4_Ppto'!N499&lt;&gt;"",'Formato 4_Ppto'!N499,"")</f>
        <v/>
      </c>
      <c r="CU479" s="161" t="str">
        <f>IF('Formato 4_Ppto'!O499&lt;&gt;"",'Formato 4_Ppto'!O499,"")</f>
        <v/>
      </c>
      <c r="CV479" s="161" t="str">
        <f>IF('Formato 4_Ppto'!P499&lt;&gt;"",'Formato 4_Ppto'!P499,"")</f>
        <v/>
      </c>
      <c r="CW479" s="161" t="str">
        <f>IF('Formato 4_Ppto'!Q499&lt;&gt;"",'Formato 4_Ppto'!Q499,"")</f>
        <v/>
      </c>
      <c r="CX479" s="161" t="str">
        <f>IF('Formato 4_Ppto'!R499&lt;&gt;"",'Formato 4_Ppto'!R499,"")</f>
        <v/>
      </c>
      <c r="CY479" s="161" t="str">
        <f>IF('Formato 4_Ppto'!S499&lt;&gt;"",'Formato 4_Ppto'!S499,"")</f>
        <v/>
      </c>
      <c r="CZ479" s="161" t="str">
        <f>IF('Formato 4_Ppto'!T499&lt;&gt;"",'Formato 4_Ppto'!T499,"")</f>
        <v/>
      </c>
      <c r="DA479" s="161" t="str">
        <f>IF('Formato 4_Ppto'!U499&lt;&gt;"",'Formato 4_Ppto'!U499,"")</f>
        <v/>
      </c>
      <c r="DB479" s="161" t="str">
        <f>IF('Formato 4_Ppto'!V499&lt;&gt;"",'Formato 4_Ppto'!V499,"")</f>
        <v/>
      </c>
      <c r="DC479" s="161" t="str">
        <f>IF('Formato 4_Ppto'!W499&lt;&gt;"",'Formato 4_Ppto'!W499,"")</f>
        <v/>
      </c>
      <c r="DD479" s="162" t="str">
        <f>IF('Formato 4_Ppto'!X499&lt;&gt;"",'Formato 4_Ppto'!X499,"")</f>
        <v/>
      </c>
      <c r="DE479" s="162" t="str">
        <f>IF('Formato 4_Ppto'!Y499&lt;&gt;"",'Formato 4_Ppto'!Y499,"")</f>
        <v/>
      </c>
      <c r="DF479" s="162" t="str">
        <f>IF('Formato 4_Ppto'!Z499&lt;&gt;"",'Formato 4_Ppto'!Z499,"")</f>
        <v/>
      </c>
      <c r="DG479" s="162" t="str">
        <f>IF('Formato 4_Ppto'!AA499&lt;&gt;"",'Formato 4_Ppto'!AA499,"")</f>
        <v/>
      </c>
      <c r="DH479" s="162" t="str">
        <f>IF('Formato 4_Ppto'!AB499&lt;&gt;"",'Formato 4_Ppto'!AB499,"")</f>
        <v/>
      </c>
      <c r="DI479" s="162" t="str">
        <f>IF('Formato 4_Ppto'!AC499&lt;&gt;"",'Formato 4_Ppto'!AC499,"")</f>
        <v/>
      </c>
      <c r="DJ479" s="162" t="str">
        <f>IF('Formato 4_Ppto'!AD499&lt;&gt;"",'Formato 4_Ppto'!AD499,"")</f>
        <v/>
      </c>
      <c r="DK479" s="162" t="str">
        <f>IF('Formato 4_Ppto'!AE499&lt;&gt;"",'Formato 4_Ppto'!AE499,"")</f>
        <v/>
      </c>
      <c r="DL479" s="162" t="str">
        <f>IF('Formato 4_Ppto'!AF499&lt;&gt;"",'Formato 4_Ppto'!AF499,"")</f>
        <v/>
      </c>
      <c r="DM479" s="162" t="str">
        <f>IF('Formato 4_Ppto'!AG499&lt;&gt;"",'Formato 4_Ppto'!AG499,"")</f>
        <v/>
      </c>
      <c r="DN479" s="162" t="str">
        <f>IF('Formato 4_Ppto'!AH499&lt;&gt;"",'Formato 4_Ppto'!AH499,"")</f>
        <v/>
      </c>
      <c r="DO479" s="162" t="str">
        <f>IF('Formato 4_Ppto'!AI499&lt;&gt;"",'Formato 4_Ppto'!AI499,"")</f>
        <v/>
      </c>
      <c r="DP479" s="163" t="str">
        <f>IF('Formato 4_Ppto'!AJ499&lt;&gt;"",'Formato 4_Ppto'!AJ499,"")</f>
        <v/>
      </c>
    </row>
    <row r="480" spans="2:120" x14ac:dyDescent="0.3">
      <c r="B480" s="13" t="str">
        <f>IF(OR(Tabla6[[#This Row],[IDA]]="",Tabla6[[#This Row],[IDT]]="",Tabla6[[#This Row],[IDI]]=""),"",Tabla6[[#This Row],[IDA]]&amp;"."&amp;Tabla6[[#This Row],[IDT]]&amp;"."&amp;Tabla6[[#This Row],[IDI]])</f>
        <v/>
      </c>
      <c r="C480" s="13" t="str">
        <f>IF(Formato_02!$B$14&lt;&gt;"",0,"")</f>
        <v/>
      </c>
      <c r="D480" s="13" t="str">
        <f>IF(Formato_02!$H$9&lt;&gt;"",Formato_02!$H$9,"")</f>
        <v/>
      </c>
      <c r="E480" s="24" t="str">
        <f t="shared" si="56"/>
        <v/>
      </c>
      <c r="F480" s="24" t="str">
        <f>IF(Formato_02!$B$14&lt;&gt;"",Formato_02!$B$14,"")</f>
        <v/>
      </c>
      <c r="G480" s="22" t="str">
        <f>IF('Formato 3_Gantt'!C485&lt;&gt;"",'Formato 3_Gantt'!C485,"")</f>
        <v/>
      </c>
      <c r="H480" s="13" t="str">
        <f>IF('Formato 3_Gantt'!D$8&lt;&gt;"",'Formato 3_Gantt'!D$8,"")</f>
        <v/>
      </c>
      <c r="I480" s="13" t="str">
        <f>IF('Formato 3_Gantt'!E$8&lt;&gt;"",'Formato 3_Gantt'!E$8,"")</f>
        <v/>
      </c>
      <c r="J480" s="13" t="str">
        <f>IF('Formato 3_Gantt'!F$8&lt;&gt;"",'Formato 3_Gantt'!F$8,"")</f>
        <v/>
      </c>
      <c r="K480" s="158" t="str">
        <f>IF('Formato 3_Gantt'!G$8&lt;&gt;"",'Formato 3_Gantt'!G$8,"")</f>
        <v/>
      </c>
      <c r="L480" s="158" t="str">
        <f>IF('Formato 3_Gantt'!H$8&lt;&gt;"",'Formato 3_Gantt'!H$8,"")</f>
        <v/>
      </c>
      <c r="M480" s="13" t="str">
        <f>IF('Formato 3_Gantt'!BL$8&lt;&gt;"",'Formato 3_Gantt'!BL$8,"")</f>
        <v/>
      </c>
      <c r="N480" s="13" t="str">
        <f>IF('Formato 3_Gantt'!BM$8&lt;&gt;"",'Formato 3_Gantt'!BM$8,"")</f>
        <v/>
      </c>
      <c r="O480" s="13" t="str">
        <f>IF('Formato 3_Gantt'!BN$8&lt;&gt;"",'Formato 3_Gantt'!BN$8,"")</f>
        <v/>
      </c>
      <c r="P480" s="13" t="str">
        <f>IF('Formato 3_Gantt'!BO$8&lt;&gt;"",'Formato 3_Gantt'!BO$8,"")</f>
        <v/>
      </c>
      <c r="Q480" s="13" t="str">
        <f>IF('Formato 3_Gantt'!BP$8&lt;&gt;"",'Formato 3_Gantt'!BP$8,"")</f>
        <v/>
      </c>
      <c r="R480" s="13" t="str">
        <f>IF('Formato 3_Gantt'!BQ$8&lt;&gt;"",'Formato 3_Gantt'!BQ$8,"")</f>
        <v/>
      </c>
      <c r="S480" s="13" t="str">
        <f>IF('Formato 3_Gantt'!BR$8&lt;&gt;"",'Formato 3_Gantt'!BR$8,"")</f>
        <v/>
      </c>
      <c r="T480" s="13" t="str">
        <f>IF('Formato 3_Gantt'!BS$8&lt;&gt;"",'Formato 3_Gantt'!BS$8,"")</f>
        <v/>
      </c>
      <c r="U480" s="13" t="str">
        <f>IF('Formato 3_Gantt'!BT$8&lt;&gt;"",'Formato 3_Gantt'!BT$8,"")</f>
        <v/>
      </c>
      <c r="V480" s="13" t="str">
        <f>IF('Formato 3_Gantt'!BU$8&lt;&gt;"",'Formato 3_Gantt'!BU$8,"")</f>
        <v/>
      </c>
      <c r="W480" s="13" t="str">
        <f>IF('Formato 3_Gantt'!BV$8&lt;&gt;"",'Formato 3_Gantt'!BV$8,"")</f>
        <v/>
      </c>
      <c r="X480" s="13" t="str">
        <f>IF('Formato 3_Gantt'!BW$8&lt;&gt;"",'Formato 3_Gantt'!BW$8,"")</f>
        <v/>
      </c>
      <c r="Y480" s="13" t="str">
        <f>IF('Formato 3_Gantt'!BX$8&lt;&gt;"",'Formato 3_Gantt'!BX$8,"")</f>
        <v/>
      </c>
      <c r="Z480" s="162" t="str">
        <f>IF(Formato_02!S$15&lt;&gt;"",Formato_02!S$15,"")</f>
        <v/>
      </c>
      <c r="AA480" s="162" t="str">
        <f>IF(Formato_02!T$15&lt;&gt;"",Formato_02!T$15,"")</f>
        <v/>
      </c>
      <c r="AB480" s="162" t="str">
        <f>IF(Formato_02!U$15&lt;&gt;"",Formato_02!U$15,"")</f>
        <v/>
      </c>
      <c r="AC480" s="162" t="str">
        <f>IF(Formato_02!V$15&lt;&gt;"",Formato_02!V$15,"")</f>
        <v/>
      </c>
      <c r="AD480" s="162" t="str">
        <f>IF(Formato_02!W$15&lt;&gt;"",Formato_02!W$15,"")</f>
        <v/>
      </c>
      <c r="AE480" s="162" t="str">
        <f>IF(Formato_02!X$15&lt;&gt;"",Formato_02!X$15,"")</f>
        <v/>
      </c>
      <c r="AF480" s="162" t="str">
        <f>IF(Formato_02!Y$15&lt;&gt;"",Formato_02!Y$15,"")</f>
        <v/>
      </c>
      <c r="AG480" s="162" t="str">
        <f>IF(Formato_02!Z$15&lt;&gt;"",Formato_02!Z$15,"")</f>
        <v/>
      </c>
      <c r="AH480" s="162" t="str">
        <f>IF(Formato_02!AA$15&lt;&gt;"",Formato_02!AA$15,"")</f>
        <v/>
      </c>
      <c r="AI480" s="162" t="str">
        <f>IF(Formato_02!AB$15&lt;&gt;"",Formato_02!AB$15,"")</f>
        <v/>
      </c>
      <c r="AJ480" s="162" t="str">
        <f>IF(Formato_02!AC$15&lt;&gt;"",Formato_02!AC$15,"")</f>
        <v/>
      </c>
      <c r="AK480" s="162" t="str">
        <f>IF(Formato_02!AD$15&lt;&gt;"",Formato_02!AD$15,"")</f>
        <v/>
      </c>
      <c r="AL480" s="162" t="str">
        <f>IF(Formato_02!$N$14&lt;&gt;"",Formato_02!$N$14,"")</f>
        <v/>
      </c>
      <c r="AM480" s="13" t="str">
        <f>IF(Formato_02!$X$4&lt;&gt;"","AN","")</f>
        <v/>
      </c>
      <c r="AN480" s="24" t="str">
        <f t="shared" si="57"/>
        <v/>
      </c>
      <c r="AO480" s="13" t="str">
        <f>IF(Formato_02!$Y$4&lt;&gt;"","P027","")</f>
        <v/>
      </c>
      <c r="AP480" s="24" t="str">
        <f t="shared" si="58"/>
        <v/>
      </c>
      <c r="AQ480" s="13" t="str">
        <f>IF(Formato_02!$Z$4&lt;&gt;"","PNCVG","")</f>
        <v/>
      </c>
      <c r="AR480" s="24" t="str">
        <f t="shared" si="59"/>
        <v/>
      </c>
      <c r="AS480" s="13" t="str">
        <f>IF(Formato_02!$AA$4&lt;&gt;"","PNFF","")</f>
        <v/>
      </c>
      <c r="AT480" s="24" t="str">
        <f t="shared" si="60"/>
        <v/>
      </c>
      <c r="AU480" s="13" t="str">
        <f>IF(Formato_02!$AB$4&lt;&gt;"","PNPAM","")</f>
        <v/>
      </c>
      <c r="AV480" s="24" t="str">
        <f t="shared" si="61"/>
        <v/>
      </c>
      <c r="AW480" s="13" t="str">
        <f>IF(Formato_02!$AC$4&lt;&gt;"","PNAIA","")</f>
        <v/>
      </c>
      <c r="AX480" s="24" t="str">
        <f t="shared" si="62"/>
        <v/>
      </c>
      <c r="AY480" s="13" t="str">
        <f>IF(Formato_02!$AD$4&lt;&gt;"","PIO","")</f>
        <v/>
      </c>
      <c r="AZ480" s="24" t="str">
        <f t="shared" si="63"/>
        <v/>
      </c>
      <c r="BA480" s="13" t="str">
        <f>IF('Formato 3_Gantt'!B$24&lt;&gt;"",'Formato 3_Gantt'!A$24,"")</f>
        <v/>
      </c>
      <c r="BB480" s="24" t="str">
        <f>IF('Formato 3_Gantt'!B$24&lt;&gt;"",'Formato 3_Gantt'!B$24,"")</f>
        <v/>
      </c>
      <c r="BC480" s="22" t="str">
        <f>IF('Formato 3_Gantt'!C$24&lt;&gt;"",'Formato 3_Gantt'!C$24,"")</f>
        <v/>
      </c>
      <c r="BD480" s="13" t="str">
        <f>IF('Formato 3_Gantt'!D$24&lt;&gt;"",'Formato 3_Gantt'!D$24,"")</f>
        <v/>
      </c>
      <c r="BE480" s="161" t="str">
        <f>IF('Formato 3_Gantt'!E$24&lt;&gt;"",'Formato 3_Gantt'!E$24,"")</f>
        <v/>
      </c>
      <c r="BF480" s="13" t="str">
        <f>IF('Formato 3_Gantt'!F$24&lt;&gt;"",'Formato 3_Gantt'!F$24,"")</f>
        <v/>
      </c>
      <c r="BG480" s="158" t="str">
        <f>IF('Formato 3_Gantt'!G$24&lt;&gt;"",'Formato 3_Gantt'!G$24,"")</f>
        <v/>
      </c>
      <c r="BH480" s="158" t="str">
        <f>IF('Formato 3_Gantt'!H$24&lt;&gt;"",'Formato 3_Gantt'!H$24,"")</f>
        <v/>
      </c>
      <c r="BI480" s="161" t="str">
        <f>IF('Formato 3_Gantt'!BL$24&lt;&gt;"",'Formato 3_Gantt'!BL$24,"")</f>
        <v/>
      </c>
      <c r="BJ480" s="161" t="str">
        <f>IF('Formato 3_Gantt'!BM$24&lt;&gt;"",'Formato 3_Gantt'!BM$24,"")</f>
        <v/>
      </c>
      <c r="BK480" s="161" t="str">
        <f>IF('Formato 3_Gantt'!BN$24&lt;&gt;"",'Formato 3_Gantt'!BN$24,"")</f>
        <v/>
      </c>
      <c r="BL480" s="161" t="str">
        <f>IF('Formato 3_Gantt'!BO$24&lt;&gt;"",'Formato 3_Gantt'!BO$24,"")</f>
        <v/>
      </c>
      <c r="BM480" s="161" t="str">
        <f>IF('Formato 3_Gantt'!BP$24&lt;&gt;"",'Formato 3_Gantt'!BP$24,"")</f>
        <v/>
      </c>
      <c r="BN480" s="161" t="str">
        <f>IF('Formato 3_Gantt'!BQ$24&lt;&gt;"",'Formato 3_Gantt'!BQ$24,"")</f>
        <v/>
      </c>
      <c r="BO480" s="161" t="str">
        <f>IF('Formato 3_Gantt'!BR$24&lt;&gt;"",'Formato 3_Gantt'!BR$24,"")</f>
        <v/>
      </c>
      <c r="BP480" s="161" t="str">
        <f>IF('Formato 3_Gantt'!BS$24&lt;&gt;"",'Formato 3_Gantt'!BS$24,"")</f>
        <v/>
      </c>
      <c r="BQ480" s="161" t="str">
        <f>IF('Formato 3_Gantt'!BT$24&lt;&gt;"",'Formato 3_Gantt'!BT$24,"")</f>
        <v/>
      </c>
      <c r="BR480" s="161" t="str">
        <f>IF('Formato 3_Gantt'!BU$24&lt;&gt;"",'Formato 3_Gantt'!BU$24,"")</f>
        <v/>
      </c>
      <c r="BS480" s="161" t="str">
        <f>IF('Formato 3_Gantt'!BV$24&lt;&gt;"",'Formato 3_Gantt'!BV$24,"")</f>
        <v/>
      </c>
      <c r="BT480" s="161" t="str">
        <f>IF('Formato 3_Gantt'!BW$24&lt;&gt;"",'Formato 3_Gantt'!BW$24,"")</f>
        <v/>
      </c>
      <c r="BU480" s="161" t="str">
        <f>IF('Formato 3_Gantt'!BX$24&lt;&gt;"",'Formato 3_Gantt'!BX$24,"")</f>
        <v/>
      </c>
      <c r="BV480" s="163" t="str">
        <f>IF('Formato 4_Ppto'!I$472&lt;&gt;"",'Formato 4_Ppto'!I$472,"")</f>
        <v/>
      </c>
      <c r="BW480" s="162" t="str">
        <f>IF('Formato 4_Ppto'!X$472&lt;&gt;"",'Formato 4_Ppto'!X$472,"")</f>
        <v/>
      </c>
      <c r="BX480" s="162" t="str">
        <f>IF('Formato 4_Ppto'!Y$472&lt;&gt;"",'Formato 4_Ppto'!Y$472,"")</f>
        <v/>
      </c>
      <c r="BY480" s="162" t="str">
        <f>IF('Formato 4_Ppto'!Z$472&lt;&gt;"",'Formato 4_Ppto'!Z$472,"")</f>
        <v/>
      </c>
      <c r="BZ480" s="162" t="str">
        <f>IF('Formato 4_Ppto'!AA$472&lt;&gt;"",'Formato 4_Ppto'!AA$472,"")</f>
        <v/>
      </c>
      <c r="CA480" s="162" t="str">
        <f>IF('Formato 4_Ppto'!AB$472&lt;&gt;"",'Formato 4_Ppto'!AB$472,"")</f>
        <v/>
      </c>
      <c r="CB480" s="162" t="str">
        <f>IF('Formato 4_Ppto'!AC$472&lt;&gt;"",'Formato 4_Ppto'!AC$472,"")</f>
        <v/>
      </c>
      <c r="CC480" s="162" t="str">
        <f>IF('Formato 4_Ppto'!AD$472&lt;&gt;"",'Formato 4_Ppto'!AD$472,"")</f>
        <v/>
      </c>
      <c r="CD480" s="162" t="str">
        <f>IF('Formato 4_Ppto'!AE$472&lt;&gt;"",'Formato 4_Ppto'!AE$472,"")</f>
        <v/>
      </c>
      <c r="CE480" s="162" t="str">
        <f>IF('Formato 4_Ppto'!AF$472&lt;&gt;"",'Formato 4_Ppto'!AF$472,"")</f>
        <v/>
      </c>
      <c r="CF480" s="162" t="str">
        <f>IF('Formato 4_Ppto'!AG$472&lt;&gt;"",'Formato 4_Ppto'!AG$472,"")</f>
        <v/>
      </c>
      <c r="CG480" s="162" t="str">
        <f>IF('Formato 4_Ppto'!AH$472&lt;&gt;"",'Formato 4_Ppto'!AH$472,"")</f>
        <v/>
      </c>
      <c r="CH480" s="162" t="str">
        <f>IF('Formato 4_Ppto'!AI$472&lt;&gt;"",'Formato 4_Ppto'!AI$472,"")</f>
        <v/>
      </c>
      <c r="CI480" s="163" t="str">
        <f>IF('Formato 4_Ppto'!AJ$472&lt;&gt;"",'Formato 4_Ppto'!AJ$472,"")</f>
        <v/>
      </c>
      <c r="CJ480" s="13" t="str">
        <f>IF('Formato 4_Ppto'!B500&lt;&gt;"",'Formato 4_Ppto'!A500,"")</f>
        <v/>
      </c>
      <c r="CK480" s="24" t="str">
        <f>IF('Formato 4_Ppto'!B500&lt;&gt;"",'Formato 4_Ppto'!B500,"")</f>
        <v/>
      </c>
      <c r="CL480" s="22" t="str">
        <f>IF('Formato 4_Ppto'!C500&lt;&gt;"",'Formato 4_Ppto'!C500,"")</f>
        <v/>
      </c>
      <c r="CM480" s="24" t="str">
        <f>IF('Formato 4_Ppto'!D500&lt;&gt;"",'Formato 4_Ppto'!D500,"")</f>
        <v/>
      </c>
      <c r="CN480" s="161" t="str">
        <f>IF('Formato 4_Ppto'!E500&lt;&gt;"",'Formato 4_Ppto'!E500,"")</f>
        <v/>
      </c>
      <c r="CO480" s="161" t="str">
        <f>IF('Formato 4_Ppto'!G500&lt;&gt;"",'Formato 4_Ppto'!G500,"")</f>
        <v/>
      </c>
      <c r="CP480" s="163" t="str">
        <f>IF('Formato 4_Ppto'!I500&lt;&gt;"",'Formato 4_Ppto'!I500,"")</f>
        <v/>
      </c>
      <c r="CQ480" s="161" t="str">
        <f>IF('Formato 4_Ppto'!K500&lt;&gt;"",'Formato 4_Ppto'!K500,"")</f>
        <v/>
      </c>
      <c r="CR480" s="161" t="str">
        <f>IF('Formato 4_Ppto'!L500&lt;&gt;"",'Formato 4_Ppto'!L500,"")</f>
        <v/>
      </c>
      <c r="CS480" s="161" t="str">
        <f>IF('Formato 4_Ppto'!M500&lt;&gt;"",'Formato 4_Ppto'!M500,"")</f>
        <v/>
      </c>
      <c r="CT480" s="161" t="str">
        <f>IF('Formato 4_Ppto'!N500&lt;&gt;"",'Formato 4_Ppto'!N500,"")</f>
        <v/>
      </c>
      <c r="CU480" s="161" t="str">
        <f>IF('Formato 4_Ppto'!O500&lt;&gt;"",'Formato 4_Ppto'!O500,"")</f>
        <v/>
      </c>
      <c r="CV480" s="161" t="str">
        <f>IF('Formato 4_Ppto'!P500&lt;&gt;"",'Formato 4_Ppto'!P500,"")</f>
        <v/>
      </c>
      <c r="CW480" s="161" t="str">
        <f>IF('Formato 4_Ppto'!Q500&lt;&gt;"",'Formato 4_Ppto'!Q500,"")</f>
        <v/>
      </c>
      <c r="CX480" s="161" t="str">
        <f>IF('Formato 4_Ppto'!R500&lt;&gt;"",'Formato 4_Ppto'!R500,"")</f>
        <v/>
      </c>
      <c r="CY480" s="161" t="str">
        <f>IF('Formato 4_Ppto'!S500&lt;&gt;"",'Formato 4_Ppto'!S500,"")</f>
        <v/>
      </c>
      <c r="CZ480" s="161" t="str">
        <f>IF('Formato 4_Ppto'!T500&lt;&gt;"",'Formato 4_Ppto'!T500,"")</f>
        <v/>
      </c>
      <c r="DA480" s="161" t="str">
        <f>IF('Formato 4_Ppto'!U500&lt;&gt;"",'Formato 4_Ppto'!U500,"")</f>
        <v/>
      </c>
      <c r="DB480" s="161" t="str">
        <f>IF('Formato 4_Ppto'!V500&lt;&gt;"",'Formato 4_Ppto'!V500,"")</f>
        <v/>
      </c>
      <c r="DC480" s="161" t="str">
        <f>IF('Formato 4_Ppto'!W500&lt;&gt;"",'Formato 4_Ppto'!W500,"")</f>
        <v/>
      </c>
      <c r="DD480" s="162" t="str">
        <f>IF('Formato 4_Ppto'!X500&lt;&gt;"",'Formato 4_Ppto'!X500,"")</f>
        <v/>
      </c>
      <c r="DE480" s="162" t="str">
        <f>IF('Formato 4_Ppto'!Y500&lt;&gt;"",'Formato 4_Ppto'!Y500,"")</f>
        <v/>
      </c>
      <c r="DF480" s="162" t="str">
        <f>IF('Formato 4_Ppto'!Z500&lt;&gt;"",'Formato 4_Ppto'!Z500,"")</f>
        <v/>
      </c>
      <c r="DG480" s="162" t="str">
        <f>IF('Formato 4_Ppto'!AA500&lt;&gt;"",'Formato 4_Ppto'!AA500,"")</f>
        <v/>
      </c>
      <c r="DH480" s="162" t="str">
        <f>IF('Formato 4_Ppto'!AB500&lt;&gt;"",'Formato 4_Ppto'!AB500,"")</f>
        <v/>
      </c>
      <c r="DI480" s="162" t="str">
        <f>IF('Formato 4_Ppto'!AC500&lt;&gt;"",'Formato 4_Ppto'!AC500,"")</f>
        <v/>
      </c>
      <c r="DJ480" s="162" t="str">
        <f>IF('Formato 4_Ppto'!AD500&lt;&gt;"",'Formato 4_Ppto'!AD500,"")</f>
        <v/>
      </c>
      <c r="DK480" s="162" t="str">
        <f>IF('Formato 4_Ppto'!AE500&lt;&gt;"",'Formato 4_Ppto'!AE500,"")</f>
        <v/>
      </c>
      <c r="DL480" s="162" t="str">
        <f>IF('Formato 4_Ppto'!AF500&lt;&gt;"",'Formato 4_Ppto'!AF500,"")</f>
        <v/>
      </c>
      <c r="DM480" s="162" t="str">
        <f>IF('Formato 4_Ppto'!AG500&lt;&gt;"",'Formato 4_Ppto'!AG500,"")</f>
        <v/>
      </c>
      <c r="DN480" s="162" t="str">
        <f>IF('Formato 4_Ppto'!AH500&lt;&gt;"",'Formato 4_Ppto'!AH500,"")</f>
        <v/>
      </c>
      <c r="DO480" s="162" t="str">
        <f>IF('Formato 4_Ppto'!AI500&lt;&gt;"",'Formato 4_Ppto'!AI500,"")</f>
        <v/>
      </c>
      <c r="DP480" s="163" t="str">
        <f>IF('Formato 4_Ppto'!AJ500&lt;&gt;"",'Formato 4_Ppto'!AJ500,"")</f>
        <v/>
      </c>
    </row>
    <row r="481" spans="2:120" x14ac:dyDescent="0.3">
      <c r="B481" s="13" t="str">
        <f>IF(OR(Tabla6[[#This Row],[IDA]]="",Tabla6[[#This Row],[IDT]]="",Tabla6[[#This Row],[IDI]]=""),"",Tabla6[[#This Row],[IDA]]&amp;"."&amp;Tabla6[[#This Row],[IDT]]&amp;"."&amp;Tabla6[[#This Row],[IDI]])</f>
        <v/>
      </c>
      <c r="C481" s="13" t="str">
        <f>IF(Formato_02!$B$14&lt;&gt;"",0,"")</f>
        <v/>
      </c>
      <c r="D481" s="13" t="str">
        <f>IF(Formato_02!$H$9&lt;&gt;"",Formato_02!$H$9,"")</f>
        <v/>
      </c>
      <c r="E481" s="24" t="str">
        <f t="shared" si="56"/>
        <v/>
      </c>
      <c r="F481" s="24" t="str">
        <f>IF(Formato_02!$B$14&lt;&gt;"",Formato_02!$B$14,"")</f>
        <v/>
      </c>
      <c r="G481" s="22" t="str">
        <f>IF('Formato 3_Gantt'!C486&lt;&gt;"",'Formato 3_Gantt'!C486,"")</f>
        <v/>
      </c>
      <c r="H481" s="13" t="str">
        <f>IF('Formato 3_Gantt'!D$8&lt;&gt;"",'Formato 3_Gantt'!D$8,"")</f>
        <v/>
      </c>
      <c r="I481" s="13" t="str">
        <f>IF('Formato 3_Gantt'!E$8&lt;&gt;"",'Formato 3_Gantt'!E$8,"")</f>
        <v/>
      </c>
      <c r="J481" s="13" t="str">
        <f>IF('Formato 3_Gantt'!F$8&lt;&gt;"",'Formato 3_Gantt'!F$8,"")</f>
        <v/>
      </c>
      <c r="K481" s="158" t="str">
        <f>IF('Formato 3_Gantt'!G$8&lt;&gt;"",'Formato 3_Gantt'!G$8,"")</f>
        <v/>
      </c>
      <c r="L481" s="158" t="str">
        <f>IF('Formato 3_Gantt'!H$8&lt;&gt;"",'Formato 3_Gantt'!H$8,"")</f>
        <v/>
      </c>
      <c r="M481" s="13" t="str">
        <f>IF('Formato 3_Gantt'!BL$8&lt;&gt;"",'Formato 3_Gantt'!BL$8,"")</f>
        <v/>
      </c>
      <c r="N481" s="13" t="str">
        <f>IF('Formato 3_Gantt'!BM$8&lt;&gt;"",'Formato 3_Gantt'!BM$8,"")</f>
        <v/>
      </c>
      <c r="O481" s="13" t="str">
        <f>IF('Formato 3_Gantt'!BN$8&lt;&gt;"",'Formato 3_Gantt'!BN$8,"")</f>
        <v/>
      </c>
      <c r="P481" s="13" t="str">
        <f>IF('Formato 3_Gantt'!BO$8&lt;&gt;"",'Formato 3_Gantt'!BO$8,"")</f>
        <v/>
      </c>
      <c r="Q481" s="13" t="str">
        <f>IF('Formato 3_Gantt'!BP$8&lt;&gt;"",'Formato 3_Gantt'!BP$8,"")</f>
        <v/>
      </c>
      <c r="R481" s="13" t="str">
        <f>IF('Formato 3_Gantt'!BQ$8&lt;&gt;"",'Formato 3_Gantt'!BQ$8,"")</f>
        <v/>
      </c>
      <c r="S481" s="13" t="str">
        <f>IF('Formato 3_Gantt'!BR$8&lt;&gt;"",'Formato 3_Gantt'!BR$8,"")</f>
        <v/>
      </c>
      <c r="T481" s="13" t="str">
        <f>IF('Formato 3_Gantt'!BS$8&lt;&gt;"",'Formato 3_Gantt'!BS$8,"")</f>
        <v/>
      </c>
      <c r="U481" s="13" t="str">
        <f>IF('Formato 3_Gantt'!BT$8&lt;&gt;"",'Formato 3_Gantt'!BT$8,"")</f>
        <v/>
      </c>
      <c r="V481" s="13" t="str">
        <f>IF('Formato 3_Gantt'!BU$8&lt;&gt;"",'Formato 3_Gantt'!BU$8,"")</f>
        <v/>
      </c>
      <c r="W481" s="13" t="str">
        <f>IF('Formato 3_Gantt'!BV$8&lt;&gt;"",'Formato 3_Gantt'!BV$8,"")</f>
        <v/>
      </c>
      <c r="X481" s="13" t="str">
        <f>IF('Formato 3_Gantt'!BW$8&lt;&gt;"",'Formato 3_Gantt'!BW$8,"")</f>
        <v/>
      </c>
      <c r="Y481" s="13" t="str">
        <f>IF('Formato 3_Gantt'!BX$8&lt;&gt;"",'Formato 3_Gantt'!BX$8,"")</f>
        <v/>
      </c>
      <c r="Z481" s="162" t="str">
        <f>IF(Formato_02!S$15&lt;&gt;"",Formato_02!S$15,"")</f>
        <v/>
      </c>
      <c r="AA481" s="162" t="str">
        <f>IF(Formato_02!T$15&lt;&gt;"",Formato_02!T$15,"")</f>
        <v/>
      </c>
      <c r="AB481" s="162" t="str">
        <f>IF(Formato_02!U$15&lt;&gt;"",Formato_02!U$15,"")</f>
        <v/>
      </c>
      <c r="AC481" s="162" t="str">
        <f>IF(Formato_02!V$15&lt;&gt;"",Formato_02!V$15,"")</f>
        <v/>
      </c>
      <c r="AD481" s="162" t="str">
        <f>IF(Formato_02!W$15&lt;&gt;"",Formato_02!W$15,"")</f>
        <v/>
      </c>
      <c r="AE481" s="162" t="str">
        <f>IF(Formato_02!X$15&lt;&gt;"",Formato_02!X$15,"")</f>
        <v/>
      </c>
      <c r="AF481" s="162" t="str">
        <f>IF(Formato_02!Y$15&lt;&gt;"",Formato_02!Y$15,"")</f>
        <v/>
      </c>
      <c r="AG481" s="162" t="str">
        <f>IF(Formato_02!Z$15&lt;&gt;"",Formato_02!Z$15,"")</f>
        <v/>
      </c>
      <c r="AH481" s="162" t="str">
        <f>IF(Formato_02!AA$15&lt;&gt;"",Formato_02!AA$15,"")</f>
        <v/>
      </c>
      <c r="AI481" s="162" t="str">
        <f>IF(Formato_02!AB$15&lt;&gt;"",Formato_02!AB$15,"")</f>
        <v/>
      </c>
      <c r="AJ481" s="162" t="str">
        <f>IF(Formato_02!AC$15&lt;&gt;"",Formato_02!AC$15,"")</f>
        <v/>
      </c>
      <c r="AK481" s="162" t="str">
        <f>IF(Formato_02!AD$15&lt;&gt;"",Formato_02!AD$15,"")</f>
        <v/>
      </c>
      <c r="AL481" s="162" t="str">
        <f>IF(Formato_02!$N$14&lt;&gt;"",Formato_02!$N$14,"")</f>
        <v/>
      </c>
      <c r="AM481" s="13" t="str">
        <f>IF(Formato_02!$X$4&lt;&gt;"","AN","")</f>
        <v/>
      </c>
      <c r="AN481" s="24" t="str">
        <f t="shared" si="57"/>
        <v/>
      </c>
      <c r="AO481" s="13" t="str">
        <f>IF(Formato_02!$Y$4&lt;&gt;"","P027","")</f>
        <v/>
      </c>
      <c r="AP481" s="24" t="str">
        <f t="shared" si="58"/>
        <v/>
      </c>
      <c r="AQ481" s="13" t="str">
        <f>IF(Formato_02!$Z$4&lt;&gt;"","PNCVG","")</f>
        <v/>
      </c>
      <c r="AR481" s="24" t="str">
        <f t="shared" si="59"/>
        <v/>
      </c>
      <c r="AS481" s="13" t="str">
        <f>IF(Formato_02!$AA$4&lt;&gt;"","PNFF","")</f>
        <v/>
      </c>
      <c r="AT481" s="24" t="str">
        <f t="shared" si="60"/>
        <v/>
      </c>
      <c r="AU481" s="13" t="str">
        <f>IF(Formato_02!$AB$4&lt;&gt;"","PNPAM","")</f>
        <v/>
      </c>
      <c r="AV481" s="24" t="str">
        <f t="shared" si="61"/>
        <v/>
      </c>
      <c r="AW481" s="13" t="str">
        <f>IF(Formato_02!$AC$4&lt;&gt;"","PNAIA","")</f>
        <v/>
      </c>
      <c r="AX481" s="24" t="str">
        <f t="shared" si="62"/>
        <v/>
      </c>
      <c r="AY481" s="13" t="str">
        <f>IF(Formato_02!$AD$4&lt;&gt;"","PIO","")</f>
        <v/>
      </c>
      <c r="AZ481" s="24" t="str">
        <f t="shared" si="63"/>
        <v/>
      </c>
      <c r="BA481" s="13" t="str">
        <f>IF('Formato 3_Gantt'!B$24&lt;&gt;"",'Formato 3_Gantt'!A$24,"")</f>
        <v/>
      </c>
      <c r="BB481" s="24" t="str">
        <f>IF('Formato 3_Gantt'!B$24&lt;&gt;"",'Formato 3_Gantt'!B$24,"")</f>
        <v/>
      </c>
      <c r="BC481" s="22" t="str">
        <f>IF('Formato 3_Gantt'!C$24&lt;&gt;"",'Formato 3_Gantt'!C$24,"")</f>
        <v/>
      </c>
      <c r="BD481" s="13" t="str">
        <f>IF('Formato 3_Gantt'!D$24&lt;&gt;"",'Formato 3_Gantt'!D$24,"")</f>
        <v/>
      </c>
      <c r="BE481" s="161" t="str">
        <f>IF('Formato 3_Gantt'!E$24&lt;&gt;"",'Formato 3_Gantt'!E$24,"")</f>
        <v/>
      </c>
      <c r="BF481" s="13" t="str">
        <f>IF('Formato 3_Gantt'!F$24&lt;&gt;"",'Formato 3_Gantt'!F$24,"")</f>
        <v/>
      </c>
      <c r="BG481" s="158" t="str">
        <f>IF('Formato 3_Gantt'!G$24&lt;&gt;"",'Formato 3_Gantt'!G$24,"")</f>
        <v/>
      </c>
      <c r="BH481" s="158" t="str">
        <f>IF('Formato 3_Gantt'!H$24&lt;&gt;"",'Formato 3_Gantt'!H$24,"")</f>
        <v/>
      </c>
      <c r="BI481" s="161" t="str">
        <f>IF('Formato 3_Gantt'!BL$24&lt;&gt;"",'Formato 3_Gantt'!BL$24,"")</f>
        <v/>
      </c>
      <c r="BJ481" s="161" t="str">
        <f>IF('Formato 3_Gantt'!BM$24&lt;&gt;"",'Formato 3_Gantt'!BM$24,"")</f>
        <v/>
      </c>
      <c r="BK481" s="161" t="str">
        <f>IF('Formato 3_Gantt'!BN$24&lt;&gt;"",'Formato 3_Gantt'!BN$24,"")</f>
        <v/>
      </c>
      <c r="BL481" s="161" t="str">
        <f>IF('Formato 3_Gantt'!BO$24&lt;&gt;"",'Formato 3_Gantt'!BO$24,"")</f>
        <v/>
      </c>
      <c r="BM481" s="161" t="str">
        <f>IF('Formato 3_Gantt'!BP$24&lt;&gt;"",'Formato 3_Gantt'!BP$24,"")</f>
        <v/>
      </c>
      <c r="BN481" s="161" t="str">
        <f>IF('Formato 3_Gantt'!BQ$24&lt;&gt;"",'Formato 3_Gantt'!BQ$24,"")</f>
        <v/>
      </c>
      <c r="BO481" s="161" t="str">
        <f>IF('Formato 3_Gantt'!BR$24&lt;&gt;"",'Formato 3_Gantt'!BR$24,"")</f>
        <v/>
      </c>
      <c r="BP481" s="161" t="str">
        <f>IF('Formato 3_Gantt'!BS$24&lt;&gt;"",'Formato 3_Gantt'!BS$24,"")</f>
        <v/>
      </c>
      <c r="BQ481" s="161" t="str">
        <f>IF('Formato 3_Gantt'!BT$24&lt;&gt;"",'Formato 3_Gantt'!BT$24,"")</f>
        <v/>
      </c>
      <c r="BR481" s="161" t="str">
        <f>IF('Formato 3_Gantt'!BU$24&lt;&gt;"",'Formato 3_Gantt'!BU$24,"")</f>
        <v/>
      </c>
      <c r="BS481" s="161" t="str">
        <f>IF('Formato 3_Gantt'!BV$24&lt;&gt;"",'Formato 3_Gantt'!BV$24,"")</f>
        <v/>
      </c>
      <c r="BT481" s="161" t="str">
        <f>IF('Formato 3_Gantt'!BW$24&lt;&gt;"",'Formato 3_Gantt'!BW$24,"")</f>
        <v/>
      </c>
      <c r="BU481" s="161" t="str">
        <f>IF('Formato 3_Gantt'!BX$24&lt;&gt;"",'Formato 3_Gantt'!BX$24,"")</f>
        <v/>
      </c>
      <c r="BV481" s="163" t="str">
        <f>IF('Formato 4_Ppto'!I$472&lt;&gt;"",'Formato 4_Ppto'!I$472,"")</f>
        <v/>
      </c>
      <c r="BW481" s="162" t="str">
        <f>IF('Formato 4_Ppto'!X$472&lt;&gt;"",'Formato 4_Ppto'!X$472,"")</f>
        <v/>
      </c>
      <c r="BX481" s="162" t="str">
        <f>IF('Formato 4_Ppto'!Y$472&lt;&gt;"",'Formato 4_Ppto'!Y$472,"")</f>
        <v/>
      </c>
      <c r="BY481" s="162" t="str">
        <f>IF('Formato 4_Ppto'!Z$472&lt;&gt;"",'Formato 4_Ppto'!Z$472,"")</f>
        <v/>
      </c>
      <c r="BZ481" s="162" t="str">
        <f>IF('Formato 4_Ppto'!AA$472&lt;&gt;"",'Formato 4_Ppto'!AA$472,"")</f>
        <v/>
      </c>
      <c r="CA481" s="162" t="str">
        <f>IF('Formato 4_Ppto'!AB$472&lt;&gt;"",'Formato 4_Ppto'!AB$472,"")</f>
        <v/>
      </c>
      <c r="CB481" s="162" t="str">
        <f>IF('Formato 4_Ppto'!AC$472&lt;&gt;"",'Formato 4_Ppto'!AC$472,"")</f>
        <v/>
      </c>
      <c r="CC481" s="162" t="str">
        <f>IF('Formato 4_Ppto'!AD$472&lt;&gt;"",'Formato 4_Ppto'!AD$472,"")</f>
        <v/>
      </c>
      <c r="CD481" s="162" t="str">
        <f>IF('Formato 4_Ppto'!AE$472&lt;&gt;"",'Formato 4_Ppto'!AE$472,"")</f>
        <v/>
      </c>
      <c r="CE481" s="162" t="str">
        <f>IF('Formato 4_Ppto'!AF$472&lt;&gt;"",'Formato 4_Ppto'!AF$472,"")</f>
        <v/>
      </c>
      <c r="CF481" s="162" t="str">
        <f>IF('Formato 4_Ppto'!AG$472&lt;&gt;"",'Formato 4_Ppto'!AG$472,"")</f>
        <v/>
      </c>
      <c r="CG481" s="162" t="str">
        <f>IF('Formato 4_Ppto'!AH$472&lt;&gt;"",'Formato 4_Ppto'!AH$472,"")</f>
        <v/>
      </c>
      <c r="CH481" s="162" t="str">
        <f>IF('Formato 4_Ppto'!AI$472&lt;&gt;"",'Formato 4_Ppto'!AI$472,"")</f>
        <v/>
      </c>
      <c r="CI481" s="163" t="str">
        <f>IF('Formato 4_Ppto'!AJ$472&lt;&gt;"",'Formato 4_Ppto'!AJ$472,"")</f>
        <v/>
      </c>
      <c r="CJ481" s="13" t="str">
        <f>IF('Formato 4_Ppto'!B501&lt;&gt;"",'Formato 4_Ppto'!A501,"")</f>
        <v/>
      </c>
      <c r="CK481" s="24" t="str">
        <f>IF('Formato 4_Ppto'!B501&lt;&gt;"",'Formato 4_Ppto'!B501,"")</f>
        <v/>
      </c>
      <c r="CL481" s="22" t="str">
        <f>IF('Formato 4_Ppto'!C501&lt;&gt;"",'Formato 4_Ppto'!C501,"")</f>
        <v/>
      </c>
      <c r="CM481" s="24" t="str">
        <f>IF('Formato 4_Ppto'!D501&lt;&gt;"",'Formato 4_Ppto'!D501,"")</f>
        <v/>
      </c>
      <c r="CN481" s="161" t="str">
        <f>IF('Formato 4_Ppto'!E501&lt;&gt;"",'Formato 4_Ppto'!E501,"")</f>
        <v/>
      </c>
      <c r="CO481" s="161" t="str">
        <f>IF('Formato 4_Ppto'!G501&lt;&gt;"",'Formato 4_Ppto'!G501,"")</f>
        <v/>
      </c>
      <c r="CP481" s="163" t="str">
        <f>IF('Formato 4_Ppto'!I501&lt;&gt;"",'Formato 4_Ppto'!I501,"")</f>
        <v/>
      </c>
      <c r="CQ481" s="161" t="str">
        <f>IF('Formato 4_Ppto'!K501&lt;&gt;"",'Formato 4_Ppto'!K501,"")</f>
        <v/>
      </c>
      <c r="CR481" s="161" t="str">
        <f>IF('Formato 4_Ppto'!L501&lt;&gt;"",'Formato 4_Ppto'!L501,"")</f>
        <v/>
      </c>
      <c r="CS481" s="161" t="str">
        <f>IF('Formato 4_Ppto'!M501&lt;&gt;"",'Formato 4_Ppto'!M501,"")</f>
        <v/>
      </c>
      <c r="CT481" s="161" t="str">
        <f>IF('Formato 4_Ppto'!N501&lt;&gt;"",'Formato 4_Ppto'!N501,"")</f>
        <v/>
      </c>
      <c r="CU481" s="161" t="str">
        <f>IF('Formato 4_Ppto'!O501&lt;&gt;"",'Formato 4_Ppto'!O501,"")</f>
        <v/>
      </c>
      <c r="CV481" s="161" t="str">
        <f>IF('Formato 4_Ppto'!P501&lt;&gt;"",'Formato 4_Ppto'!P501,"")</f>
        <v/>
      </c>
      <c r="CW481" s="161" t="str">
        <f>IF('Formato 4_Ppto'!Q501&lt;&gt;"",'Formato 4_Ppto'!Q501,"")</f>
        <v/>
      </c>
      <c r="CX481" s="161" t="str">
        <f>IF('Formato 4_Ppto'!R501&lt;&gt;"",'Formato 4_Ppto'!R501,"")</f>
        <v/>
      </c>
      <c r="CY481" s="161" t="str">
        <f>IF('Formato 4_Ppto'!S501&lt;&gt;"",'Formato 4_Ppto'!S501,"")</f>
        <v/>
      </c>
      <c r="CZ481" s="161" t="str">
        <f>IF('Formato 4_Ppto'!T501&lt;&gt;"",'Formato 4_Ppto'!T501,"")</f>
        <v/>
      </c>
      <c r="DA481" s="161" t="str">
        <f>IF('Formato 4_Ppto'!U501&lt;&gt;"",'Formato 4_Ppto'!U501,"")</f>
        <v/>
      </c>
      <c r="DB481" s="161" t="str">
        <f>IF('Formato 4_Ppto'!V501&lt;&gt;"",'Formato 4_Ppto'!V501,"")</f>
        <v/>
      </c>
      <c r="DC481" s="161" t="str">
        <f>IF('Formato 4_Ppto'!W501&lt;&gt;"",'Formato 4_Ppto'!W501,"")</f>
        <v/>
      </c>
      <c r="DD481" s="162" t="str">
        <f>IF('Formato 4_Ppto'!X501&lt;&gt;"",'Formato 4_Ppto'!X501,"")</f>
        <v/>
      </c>
      <c r="DE481" s="162" t="str">
        <f>IF('Formato 4_Ppto'!Y501&lt;&gt;"",'Formato 4_Ppto'!Y501,"")</f>
        <v/>
      </c>
      <c r="DF481" s="162" t="str">
        <f>IF('Formato 4_Ppto'!Z501&lt;&gt;"",'Formato 4_Ppto'!Z501,"")</f>
        <v/>
      </c>
      <c r="DG481" s="162" t="str">
        <f>IF('Formato 4_Ppto'!AA501&lt;&gt;"",'Formato 4_Ppto'!AA501,"")</f>
        <v/>
      </c>
      <c r="DH481" s="162" t="str">
        <f>IF('Formato 4_Ppto'!AB501&lt;&gt;"",'Formato 4_Ppto'!AB501,"")</f>
        <v/>
      </c>
      <c r="DI481" s="162" t="str">
        <f>IF('Formato 4_Ppto'!AC501&lt;&gt;"",'Formato 4_Ppto'!AC501,"")</f>
        <v/>
      </c>
      <c r="DJ481" s="162" t="str">
        <f>IF('Formato 4_Ppto'!AD501&lt;&gt;"",'Formato 4_Ppto'!AD501,"")</f>
        <v/>
      </c>
      <c r="DK481" s="162" t="str">
        <f>IF('Formato 4_Ppto'!AE501&lt;&gt;"",'Formato 4_Ppto'!AE501,"")</f>
        <v/>
      </c>
      <c r="DL481" s="162" t="str">
        <f>IF('Formato 4_Ppto'!AF501&lt;&gt;"",'Formato 4_Ppto'!AF501,"")</f>
        <v/>
      </c>
      <c r="DM481" s="162" t="str">
        <f>IF('Formato 4_Ppto'!AG501&lt;&gt;"",'Formato 4_Ppto'!AG501,"")</f>
        <v/>
      </c>
      <c r="DN481" s="162" t="str">
        <f>IF('Formato 4_Ppto'!AH501&lt;&gt;"",'Formato 4_Ppto'!AH501,"")</f>
        <v/>
      </c>
      <c r="DO481" s="162" t="str">
        <f>IF('Formato 4_Ppto'!AI501&lt;&gt;"",'Formato 4_Ppto'!AI501,"")</f>
        <v/>
      </c>
      <c r="DP481" s="163" t="str">
        <f>IF('Formato 4_Ppto'!AJ501&lt;&gt;"",'Formato 4_Ppto'!AJ501,"")</f>
        <v/>
      </c>
    </row>
    <row r="482" spans="2:120" x14ac:dyDescent="0.3">
      <c r="B482" s="164" t="str">
        <f>IF(OR(Tabla6[[#This Row],[IDA]]="",Tabla6[[#This Row],[IDT]]="",Tabla6[[#This Row],[IDI]]=""),"",Tabla6[[#This Row],[IDA]]&amp;"."&amp;Tabla6[[#This Row],[IDT]]&amp;"."&amp;Tabla6[[#This Row],[IDI]])</f>
        <v/>
      </c>
      <c r="C482" s="13" t="str">
        <f>IF(Formato_02!$B$14&lt;&gt;"",0,"")</f>
        <v/>
      </c>
      <c r="D482" s="13" t="str">
        <f>IF(Formato_02!$H$9&lt;&gt;"",Formato_02!$H$9,"")</f>
        <v/>
      </c>
      <c r="E482" s="24" t="str">
        <f t="shared" si="56"/>
        <v/>
      </c>
      <c r="F482" s="24" t="str">
        <f>IF(Formato_02!$B$14&lt;&gt;"",Formato_02!$B$14,"")</f>
        <v/>
      </c>
      <c r="G482" s="22" t="str">
        <f>IF('Formato 3_Gantt'!C487&lt;&gt;"",'Formato 3_Gantt'!C487,"")</f>
        <v/>
      </c>
      <c r="H482" s="13" t="str">
        <f>IF('Formato 3_Gantt'!D$8&lt;&gt;"",'Formato 3_Gantt'!D$8,"")</f>
        <v/>
      </c>
      <c r="I482" s="13" t="str">
        <f>IF('Formato 3_Gantt'!E$8&lt;&gt;"",'Formato 3_Gantt'!E$8,"")</f>
        <v/>
      </c>
      <c r="J482" s="13" t="str">
        <f>IF('Formato 3_Gantt'!F$8&lt;&gt;"",'Formato 3_Gantt'!F$8,"")</f>
        <v/>
      </c>
      <c r="K482" s="158" t="str">
        <f>IF('Formato 3_Gantt'!G$8&lt;&gt;"",'Formato 3_Gantt'!G$8,"")</f>
        <v/>
      </c>
      <c r="L482" s="158" t="str">
        <f>IF('Formato 3_Gantt'!H$8&lt;&gt;"",'Formato 3_Gantt'!H$8,"")</f>
        <v/>
      </c>
      <c r="M482" s="13" t="str">
        <f>IF('Formato 3_Gantt'!BL$8&lt;&gt;"",'Formato 3_Gantt'!BL$8,"")</f>
        <v/>
      </c>
      <c r="N482" s="13" t="str">
        <f>IF('Formato 3_Gantt'!BM$8&lt;&gt;"",'Formato 3_Gantt'!BM$8,"")</f>
        <v/>
      </c>
      <c r="O482" s="13" t="str">
        <f>IF('Formato 3_Gantt'!BN$8&lt;&gt;"",'Formato 3_Gantt'!BN$8,"")</f>
        <v/>
      </c>
      <c r="P482" s="13" t="str">
        <f>IF('Formato 3_Gantt'!BO$8&lt;&gt;"",'Formato 3_Gantt'!BO$8,"")</f>
        <v/>
      </c>
      <c r="Q482" s="13" t="str">
        <f>IF('Formato 3_Gantt'!BP$8&lt;&gt;"",'Formato 3_Gantt'!BP$8,"")</f>
        <v/>
      </c>
      <c r="R482" s="13" t="str">
        <f>IF('Formato 3_Gantt'!BQ$8&lt;&gt;"",'Formato 3_Gantt'!BQ$8,"")</f>
        <v/>
      </c>
      <c r="S482" s="13" t="str">
        <f>IF('Formato 3_Gantt'!BR$8&lt;&gt;"",'Formato 3_Gantt'!BR$8,"")</f>
        <v/>
      </c>
      <c r="T482" s="13" t="str">
        <f>IF('Formato 3_Gantt'!BS$8&lt;&gt;"",'Formato 3_Gantt'!BS$8,"")</f>
        <v/>
      </c>
      <c r="U482" s="13" t="str">
        <f>IF('Formato 3_Gantt'!BT$8&lt;&gt;"",'Formato 3_Gantt'!BT$8,"")</f>
        <v/>
      </c>
      <c r="V482" s="13" t="str">
        <f>IF('Formato 3_Gantt'!BU$8&lt;&gt;"",'Formato 3_Gantt'!BU$8,"")</f>
        <v/>
      </c>
      <c r="W482" s="13" t="str">
        <f>IF('Formato 3_Gantt'!BV$8&lt;&gt;"",'Formato 3_Gantt'!BV$8,"")</f>
        <v/>
      </c>
      <c r="X482" s="13" t="str">
        <f>IF('Formato 3_Gantt'!BW$8&lt;&gt;"",'Formato 3_Gantt'!BW$8,"")</f>
        <v/>
      </c>
      <c r="Y482" s="13" t="str">
        <f>IF('Formato 3_Gantt'!BX$8&lt;&gt;"",'Formato 3_Gantt'!BX$8,"")</f>
        <v/>
      </c>
      <c r="Z482" s="162" t="str">
        <f>IF(Formato_02!S$15&lt;&gt;"",Formato_02!S$15,"")</f>
        <v/>
      </c>
      <c r="AA482" s="162" t="str">
        <f>IF(Formato_02!T$15&lt;&gt;"",Formato_02!T$15,"")</f>
        <v/>
      </c>
      <c r="AB482" s="162" t="str">
        <f>IF(Formato_02!U$15&lt;&gt;"",Formato_02!U$15,"")</f>
        <v/>
      </c>
      <c r="AC482" s="162" t="str">
        <f>IF(Formato_02!V$15&lt;&gt;"",Formato_02!V$15,"")</f>
        <v/>
      </c>
      <c r="AD482" s="162" t="str">
        <f>IF(Formato_02!W$15&lt;&gt;"",Formato_02!W$15,"")</f>
        <v/>
      </c>
      <c r="AE482" s="162" t="str">
        <f>IF(Formato_02!X$15&lt;&gt;"",Formato_02!X$15,"")</f>
        <v/>
      </c>
      <c r="AF482" s="162" t="str">
        <f>IF(Formato_02!Y$15&lt;&gt;"",Formato_02!Y$15,"")</f>
        <v/>
      </c>
      <c r="AG482" s="162" t="str">
        <f>IF(Formato_02!Z$15&lt;&gt;"",Formato_02!Z$15,"")</f>
        <v/>
      </c>
      <c r="AH482" s="162" t="str">
        <f>IF(Formato_02!AA$15&lt;&gt;"",Formato_02!AA$15,"")</f>
        <v/>
      </c>
      <c r="AI482" s="162" t="str">
        <f>IF(Formato_02!AB$15&lt;&gt;"",Formato_02!AB$15,"")</f>
        <v/>
      </c>
      <c r="AJ482" s="162" t="str">
        <f>IF(Formato_02!AC$15&lt;&gt;"",Formato_02!AC$15,"")</f>
        <v/>
      </c>
      <c r="AK482" s="162" t="str">
        <f>IF(Formato_02!AD$15&lt;&gt;"",Formato_02!AD$15,"")</f>
        <v/>
      </c>
      <c r="AL482" s="162" t="str">
        <f>IF(Formato_02!$N$14&lt;&gt;"",Formato_02!$N$14,"")</f>
        <v/>
      </c>
      <c r="AM482" s="13" t="str">
        <f>IF(Formato_02!$X$4&lt;&gt;"","AN","")</f>
        <v/>
      </c>
      <c r="AN482" s="24" t="str">
        <f t="shared" si="57"/>
        <v/>
      </c>
      <c r="AO482" s="13" t="str">
        <f>IF(Formato_02!$Y$4&lt;&gt;"","P027","")</f>
        <v/>
      </c>
      <c r="AP482" s="24" t="str">
        <f t="shared" si="58"/>
        <v/>
      </c>
      <c r="AQ482" s="13" t="str">
        <f>IF(Formato_02!$Z$4&lt;&gt;"","PNCVG","")</f>
        <v/>
      </c>
      <c r="AR482" s="24" t="str">
        <f t="shared" si="59"/>
        <v/>
      </c>
      <c r="AS482" s="13" t="str">
        <f>IF(Formato_02!$AA$4&lt;&gt;"","PNFF","")</f>
        <v/>
      </c>
      <c r="AT482" s="24" t="str">
        <f t="shared" si="60"/>
        <v/>
      </c>
      <c r="AU482" s="13" t="str">
        <f>IF(Formato_02!$AB$4&lt;&gt;"","PNPAM","")</f>
        <v/>
      </c>
      <c r="AV482" s="24" t="str">
        <f t="shared" si="61"/>
        <v/>
      </c>
      <c r="AW482" s="13" t="str">
        <f>IF(Formato_02!$AC$4&lt;&gt;"","PNAIA","")</f>
        <v/>
      </c>
      <c r="AX482" s="24" t="str">
        <f t="shared" si="62"/>
        <v/>
      </c>
      <c r="AY482" s="13" t="str">
        <f>IF(Formato_02!$AD$4&lt;&gt;"","PIO","")</f>
        <v/>
      </c>
      <c r="AZ482" s="24" t="str">
        <f t="shared" si="63"/>
        <v/>
      </c>
      <c r="BA482" s="13" t="str">
        <f>IF('Formato 3_Gantt'!B$24&lt;&gt;"",'Formato 3_Gantt'!A$24,"")</f>
        <v/>
      </c>
      <c r="BB482" s="24" t="str">
        <f>IF('Formato 3_Gantt'!B$24&lt;&gt;"",'Formato 3_Gantt'!B$24,"")</f>
        <v/>
      </c>
      <c r="BC482" s="22" t="str">
        <f>IF('Formato 3_Gantt'!C$24&lt;&gt;"",'Formato 3_Gantt'!C$24,"")</f>
        <v/>
      </c>
      <c r="BD482" s="13" t="str">
        <f>IF('Formato 3_Gantt'!D$24&lt;&gt;"",'Formato 3_Gantt'!D$24,"")</f>
        <v/>
      </c>
      <c r="BE482" s="161" t="str">
        <f>IF('Formato 3_Gantt'!E$24&lt;&gt;"",'Formato 3_Gantt'!E$24,"")</f>
        <v/>
      </c>
      <c r="BF482" s="13" t="str">
        <f>IF('Formato 3_Gantt'!F$24&lt;&gt;"",'Formato 3_Gantt'!F$24,"")</f>
        <v/>
      </c>
      <c r="BG482" s="158" t="str">
        <f>IF('Formato 3_Gantt'!G$24&lt;&gt;"",'Formato 3_Gantt'!G$24,"")</f>
        <v/>
      </c>
      <c r="BH482" s="158" t="str">
        <f>IF('Formato 3_Gantt'!H$24&lt;&gt;"",'Formato 3_Gantt'!H$24,"")</f>
        <v/>
      </c>
      <c r="BI482" s="161" t="str">
        <f>IF('Formato 3_Gantt'!BL$24&lt;&gt;"",'Formato 3_Gantt'!BL$24,"")</f>
        <v/>
      </c>
      <c r="BJ482" s="161" t="str">
        <f>IF('Formato 3_Gantt'!BM$24&lt;&gt;"",'Formato 3_Gantt'!BM$24,"")</f>
        <v/>
      </c>
      <c r="BK482" s="161" t="str">
        <f>IF('Formato 3_Gantt'!BN$24&lt;&gt;"",'Formato 3_Gantt'!BN$24,"")</f>
        <v/>
      </c>
      <c r="BL482" s="161" t="str">
        <f>IF('Formato 3_Gantt'!BO$24&lt;&gt;"",'Formato 3_Gantt'!BO$24,"")</f>
        <v/>
      </c>
      <c r="BM482" s="161" t="str">
        <f>IF('Formato 3_Gantt'!BP$24&lt;&gt;"",'Formato 3_Gantt'!BP$24,"")</f>
        <v/>
      </c>
      <c r="BN482" s="161" t="str">
        <f>IF('Formato 3_Gantt'!BQ$24&lt;&gt;"",'Formato 3_Gantt'!BQ$24,"")</f>
        <v/>
      </c>
      <c r="BO482" s="161" t="str">
        <f>IF('Formato 3_Gantt'!BR$24&lt;&gt;"",'Formato 3_Gantt'!BR$24,"")</f>
        <v/>
      </c>
      <c r="BP482" s="161" t="str">
        <f>IF('Formato 3_Gantt'!BS$24&lt;&gt;"",'Formato 3_Gantt'!BS$24,"")</f>
        <v/>
      </c>
      <c r="BQ482" s="161" t="str">
        <f>IF('Formato 3_Gantt'!BT$24&lt;&gt;"",'Formato 3_Gantt'!BT$24,"")</f>
        <v/>
      </c>
      <c r="BR482" s="161" t="str">
        <f>IF('Formato 3_Gantt'!BU$24&lt;&gt;"",'Formato 3_Gantt'!BU$24,"")</f>
        <v/>
      </c>
      <c r="BS482" s="161" t="str">
        <f>IF('Formato 3_Gantt'!BV$24&lt;&gt;"",'Formato 3_Gantt'!BV$24,"")</f>
        <v/>
      </c>
      <c r="BT482" s="161" t="str">
        <f>IF('Formato 3_Gantt'!BW$24&lt;&gt;"",'Formato 3_Gantt'!BW$24,"")</f>
        <v/>
      </c>
      <c r="BU482" s="161" t="str">
        <f>IF('Formato 3_Gantt'!BX$24&lt;&gt;"",'Formato 3_Gantt'!BX$24,"")</f>
        <v/>
      </c>
      <c r="BV482" s="163" t="str">
        <f>IF('Formato 4_Ppto'!I$472&lt;&gt;"",'Formato 4_Ppto'!I$472,"")</f>
        <v/>
      </c>
      <c r="BW482" s="162" t="str">
        <f>IF('Formato 4_Ppto'!X$472&lt;&gt;"",'Formato 4_Ppto'!X$472,"")</f>
        <v/>
      </c>
      <c r="BX482" s="162" t="str">
        <f>IF('Formato 4_Ppto'!Y$472&lt;&gt;"",'Formato 4_Ppto'!Y$472,"")</f>
        <v/>
      </c>
      <c r="BY482" s="162" t="str">
        <f>IF('Formato 4_Ppto'!Z$472&lt;&gt;"",'Formato 4_Ppto'!Z$472,"")</f>
        <v/>
      </c>
      <c r="BZ482" s="162" t="str">
        <f>IF('Formato 4_Ppto'!AA$472&lt;&gt;"",'Formato 4_Ppto'!AA$472,"")</f>
        <v/>
      </c>
      <c r="CA482" s="162" t="str">
        <f>IF('Formato 4_Ppto'!AB$472&lt;&gt;"",'Formato 4_Ppto'!AB$472,"")</f>
        <v/>
      </c>
      <c r="CB482" s="162" t="str">
        <f>IF('Formato 4_Ppto'!AC$472&lt;&gt;"",'Formato 4_Ppto'!AC$472,"")</f>
        <v/>
      </c>
      <c r="CC482" s="162" t="str">
        <f>IF('Formato 4_Ppto'!AD$472&lt;&gt;"",'Formato 4_Ppto'!AD$472,"")</f>
        <v/>
      </c>
      <c r="CD482" s="162" t="str">
        <f>IF('Formato 4_Ppto'!AE$472&lt;&gt;"",'Formato 4_Ppto'!AE$472,"")</f>
        <v/>
      </c>
      <c r="CE482" s="162" t="str">
        <f>IF('Formato 4_Ppto'!AF$472&lt;&gt;"",'Formato 4_Ppto'!AF$472,"")</f>
        <v/>
      </c>
      <c r="CF482" s="162" t="str">
        <f>IF('Formato 4_Ppto'!AG$472&lt;&gt;"",'Formato 4_Ppto'!AG$472,"")</f>
        <v/>
      </c>
      <c r="CG482" s="162" t="str">
        <f>IF('Formato 4_Ppto'!AH$472&lt;&gt;"",'Formato 4_Ppto'!AH$472,"")</f>
        <v/>
      </c>
      <c r="CH482" s="162" t="str">
        <f>IF('Formato 4_Ppto'!AI$472&lt;&gt;"",'Formato 4_Ppto'!AI$472,"")</f>
        <v/>
      </c>
      <c r="CI482" s="163" t="str">
        <f>IF('Formato 4_Ppto'!AJ$472&lt;&gt;"",'Formato 4_Ppto'!AJ$472,"")</f>
        <v/>
      </c>
      <c r="CJ482" s="13" t="str">
        <f>IF('Formato 4_Ppto'!B502&lt;&gt;"",'Formato 4_Ppto'!A502,"")</f>
        <v/>
      </c>
      <c r="CK482" s="24" t="str">
        <f>IF('Formato 4_Ppto'!B502&lt;&gt;"",'Formato 4_Ppto'!B502,"")</f>
        <v/>
      </c>
      <c r="CL482" s="22" t="str">
        <f>IF('Formato 4_Ppto'!C502&lt;&gt;"",'Formato 4_Ppto'!C502,"")</f>
        <v/>
      </c>
      <c r="CM482" s="24" t="str">
        <f>IF('Formato 4_Ppto'!D502&lt;&gt;"",'Formato 4_Ppto'!D502,"")</f>
        <v/>
      </c>
      <c r="CN482" s="161" t="str">
        <f>IF('Formato 4_Ppto'!E502&lt;&gt;"",'Formato 4_Ppto'!E502,"")</f>
        <v/>
      </c>
      <c r="CO482" s="161" t="str">
        <f>IF('Formato 4_Ppto'!G502&lt;&gt;"",'Formato 4_Ppto'!G502,"")</f>
        <v/>
      </c>
      <c r="CP482" s="163" t="str">
        <f>IF('Formato 4_Ppto'!I502&lt;&gt;"",'Formato 4_Ppto'!I502,"")</f>
        <v/>
      </c>
      <c r="CQ482" s="161" t="str">
        <f>IF('Formato 4_Ppto'!K502&lt;&gt;"",'Formato 4_Ppto'!K502,"")</f>
        <v/>
      </c>
      <c r="CR482" s="161" t="str">
        <f>IF('Formato 4_Ppto'!L502&lt;&gt;"",'Formato 4_Ppto'!L502,"")</f>
        <v/>
      </c>
      <c r="CS482" s="161" t="str">
        <f>IF('Formato 4_Ppto'!M502&lt;&gt;"",'Formato 4_Ppto'!M502,"")</f>
        <v/>
      </c>
      <c r="CT482" s="161" t="str">
        <f>IF('Formato 4_Ppto'!N502&lt;&gt;"",'Formato 4_Ppto'!N502,"")</f>
        <v/>
      </c>
      <c r="CU482" s="161" t="str">
        <f>IF('Formato 4_Ppto'!O502&lt;&gt;"",'Formato 4_Ppto'!O502,"")</f>
        <v/>
      </c>
      <c r="CV482" s="161" t="str">
        <f>IF('Formato 4_Ppto'!P502&lt;&gt;"",'Formato 4_Ppto'!P502,"")</f>
        <v/>
      </c>
      <c r="CW482" s="161" t="str">
        <f>IF('Formato 4_Ppto'!Q502&lt;&gt;"",'Formato 4_Ppto'!Q502,"")</f>
        <v/>
      </c>
      <c r="CX482" s="161" t="str">
        <f>IF('Formato 4_Ppto'!R502&lt;&gt;"",'Formato 4_Ppto'!R502,"")</f>
        <v/>
      </c>
      <c r="CY482" s="161" t="str">
        <f>IF('Formato 4_Ppto'!S502&lt;&gt;"",'Formato 4_Ppto'!S502,"")</f>
        <v/>
      </c>
      <c r="CZ482" s="161" t="str">
        <f>IF('Formato 4_Ppto'!T502&lt;&gt;"",'Formato 4_Ppto'!T502,"")</f>
        <v/>
      </c>
      <c r="DA482" s="161" t="str">
        <f>IF('Formato 4_Ppto'!U502&lt;&gt;"",'Formato 4_Ppto'!U502,"")</f>
        <v/>
      </c>
      <c r="DB482" s="161" t="str">
        <f>IF('Formato 4_Ppto'!V502&lt;&gt;"",'Formato 4_Ppto'!V502,"")</f>
        <v/>
      </c>
      <c r="DC482" s="161" t="str">
        <f>IF('Formato 4_Ppto'!W502&lt;&gt;"",'Formato 4_Ppto'!W502,"")</f>
        <v/>
      </c>
      <c r="DD482" s="162" t="str">
        <f>IF('Formato 4_Ppto'!X502&lt;&gt;"",'Formato 4_Ppto'!X502,"")</f>
        <v/>
      </c>
      <c r="DE482" s="162" t="str">
        <f>IF('Formato 4_Ppto'!Y502&lt;&gt;"",'Formato 4_Ppto'!Y502,"")</f>
        <v/>
      </c>
      <c r="DF482" s="162" t="str">
        <f>IF('Formato 4_Ppto'!Z502&lt;&gt;"",'Formato 4_Ppto'!Z502,"")</f>
        <v/>
      </c>
      <c r="DG482" s="162" t="str">
        <f>IF('Formato 4_Ppto'!AA502&lt;&gt;"",'Formato 4_Ppto'!AA502,"")</f>
        <v/>
      </c>
      <c r="DH482" s="162" t="str">
        <f>IF('Formato 4_Ppto'!AB502&lt;&gt;"",'Formato 4_Ppto'!AB502,"")</f>
        <v/>
      </c>
      <c r="DI482" s="162" t="str">
        <f>IF('Formato 4_Ppto'!AC502&lt;&gt;"",'Formato 4_Ppto'!AC502,"")</f>
        <v/>
      </c>
      <c r="DJ482" s="162" t="str">
        <f>IF('Formato 4_Ppto'!AD502&lt;&gt;"",'Formato 4_Ppto'!AD502,"")</f>
        <v/>
      </c>
      <c r="DK482" s="162" t="str">
        <f>IF('Formato 4_Ppto'!AE502&lt;&gt;"",'Formato 4_Ppto'!AE502,"")</f>
        <v/>
      </c>
      <c r="DL482" s="162" t="str">
        <f>IF('Formato 4_Ppto'!AF502&lt;&gt;"",'Formato 4_Ppto'!AF502,"")</f>
        <v/>
      </c>
      <c r="DM482" s="162" t="str">
        <f>IF('Formato 4_Ppto'!AG502&lt;&gt;"",'Formato 4_Ppto'!AG502,"")</f>
        <v/>
      </c>
      <c r="DN482" s="162" t="str">
        <f>IF('Formato 4_Ppto'!AH502&lt;&gt;"",'Formato 4_Ppto'!AH502,"")</f>
        <v/>
      </c>
      <c r="DO482" s="162" t="str">
        <f>IF('Formato 4_Ppto'!AI502&lt;&gt;"",'Formato 4_Ppto'!AI502,"")</f>
        <v/>
      </c>
      <c r="DP482" s="163" t="str">
        <f>IF('Formato 4_Ppto'!AJ502&lt;&gt;"",'Formato 4_Ppto'!AJ502,"")</f>
        <v/>
      </c>
    </row>
    <row r="483" spans="2:120" x14ac:dyDescent="0.3">
      <c r="B483" s="13" t="str">
        <f>IF(OR(Tabla6[[#This Row],[IDA]]="",Tabla6[[#This Row],[IDT]]="",Tabla6[[#This Row],[IDI]]=""),"",Tabla6[[#This Row],[IDA]]&amp;"."&amp;Tabla6[[#This Row],[IDT]]&amp;"."&amp;Tabla6[[#This Row],[IDI]])</f>
        <v/>
      </c>
      <c r="C483" s="13" t="str">
        <f>IF(Formato_02!$B$14&lt;&gt;"",0,"")</f>
        <v/>
      </c>
      <c r="D483" s="13" t="str">
        <f>IF(Formato_02!$H$9&lt;&gt;"",Formato_02!$H$9,"")</f>
        <v/>
      </c>
      <c r="E483" s="24" t="str">
        <f t="shared" si="56"/>
        <v/>
      </c>
      <c r="F483" s="24" t="str">
        <f>IF(Formato_02!$B$14&lt;&gt;"",Formato_02!$B$14,"")</f>
        <v/>
      </c>
      <c r="G483" s="22" t="str">
        <f>IF('Formato 3_Gantt'!C488&lt;&gt;"",'Formato 3_Gantt'!C488,"")</f>
        <v/>
      </c>
      <c r="H483" s="13" t="str">
        <f>IF('Formato 3_Gantt'!D$8&lt;&gt;"",'Formato 3_Gantt'!D$8,"")</f>
        <v/>
      </c>
      <c r="I483" s="13" t="str">
        <f>IF('Formato 3_Gantt'!E$8&lt;&gt;"",'Formato 3_Gantt'!E$8,"")</f>
        <v/>
      </c>
      <c r="J483" s="13" t="str">
        <f>IF('Formato 3_Gantt'!F$8&lt;&gt;"",'Formato 3_Gantt'!F$8,"")</f>
        <v/>
      </c>
      <c r="K483" s="158" t="str">
        <f>IF('Formato 3_Gantt'!G$8&lt;&gt;"",'Formato 3_Gantt'!G$8,"")</f>
        <v/>
      </c>
      <c r="L483" s="158" t="str">
        <f>IF('Formato 3_Gantt'!H$8&lt;&gt;"",'Formato 3_Gantt'!H$8,"")</f>
        <v/>
      </c>
      <c r="M483" s="13" t="str">
        <f>IF('Formato 3_Gantt'!BL$8&lt;&gt;"",'Formato 3_Gantt'!BL$8,"")</f>
        <v/>
      </c>
      <c r="N483" s="13" t="str">
        <f>IF('Formato 3_Gantt'!BM$8&lt;&gt;"",'Formato 3_Gantt'!BM$8,"")</f>
        <v/>
      </c>
      <c r="O483" s="13" t="str">
        <f>IF('Formato 3_Gantt'!BN$8&lt;&gt;"",'Formato 3_Gantt'!BN$8,"")</f>
        <v/>
      </c>
      <c r="P483" s="13" t="str">
        <f>IF('Formato 3_Gantt'!BO$8&lt;&gt;"",'Formato 3_Gantt'!BO$8,"")</f>
        <v/>
      </c>
      <c r="Q483" s="13" t="str">
        <f>IF('Formato 3_Gantt'!BP$8&lt;&gt;"",'Formato 3_Gantt'!BP$8,"")</f>
        <v/>
      </c>
      <c r="R483" s="13" t="str">
        <f>IF('Formato 3_Gantt'!BQ$8&lt;&gt;"",'Formato 3_Gantt'!BQ$8,"")</f>
        <v/>
      </c>
      <c r="S483" s="13" t="str">
        <f>IF('Formato 3_Gantt'!BR$8&lt;&gt;"",'Formato 3_Gantt'!BR$8,"")</f>
        <v/>
      </c>
      <c r="T483" s="13" t="str">
        <f>IF('Formato 3_Gantt'!BS$8&lt;&gt;"",'Formato 3_Gantt'!BS$8,"")</f>
        <v/>
      </c>
      <c r="U483" s="13" t="str">
        <f>IF('Formato 3_Gantt'!BT$8&lt;&gt;"",'Formato 3_Gantt'!BT$8,"")</f>
        <v/>
      </c>
      <c r="V483" s="13" t="str">
        <f>IF('Formato 3_Gantt'!BU$8&lt;&gt;"",'Formato 3_Gantt'!BU$8,"")</f>
        <v/>
      </c>
      <c r="W483" s="13" t="str">
        <f>IF('Formato 3_Gantt'!BV$8&lt;&gt;"",'Formato 3_Gantt'!BV$8,"")</f>
        <v/>
      </c>
      <c r="X483" s="13" t="str">
        <f>IF('Formato 3_Gantt'!BW$8&lt;&gt;"",'Formato 3_Gantt'!BW$8,"")</f>
        <v/>
      </c>
      <c r="Y483" s="13" t="str">
        <f>IF('Formato 3_Gantt'!BX$8&lt;&gt;"",'Formato 3_Gantt'!BX$8,"")</f>
        <v/>
      </c>
      <c r="Z483" s="162" t="str">
        <f>IF(Formato_02!S$15&lt;&gt;"",Formato_02!S$15,"")</f>
        <v/>
      </c>
      <c r="AA483" s="162" t="str">
        <f>IF(Formato_02!T$15&lt;&gt;"",Formato_02!T$15,"")</f>
        <v/>
      </c>
      <c r="AB483" s="162" t="str">
        <f>IF(Formato_02!U$15&lt;&gt;"",Formato_02!U$15,"")</f>
        <v/>
      </c>
      <c r="AC483" s="162" t="str">
        <f>IF(Formato_02!V$15&lt;&gt;"",Formato_02!V$15,"")</f>
        <v/>
      </c>
      <c r="AD483" s="162" t="str">
        <f>IF(Formato_02!W$15&lt;&gt;"",Formato_02!W$15,"")</f>
        <v/>
      </c>
      <c r="AE483" s="162" t="str">
        <f>IF(Formato_02!X$15&lt;&gt;"",Formato_02!X$15,"")</f>
        <v/>
      </c>
      <c r="AF483" s="162" t="str">
        <f>IF(Formato_02!Y$15&lt;&gt;"",Formato_02!Y$15,"")</f>
        <v/>
      </c>
      <c r="AG483" s="162" t="str">
        <f>IF(Formato_02!Z$15&lt;&gt;"",Formato_02!Z$15,"")</f>
        <v/>
      </c>
      <c r="AH483" s="162" t="str">
        <f>IF(Formato_02!AA$15&lt;&gt;"",Formato_02!AA$15,"")</f>
        <v/>
      </c>
      <c r="AI483" s="162" t="str">
        <f>IF(Formato_02!AB$15&lt;&gt;"",Formato_02!AB$15,"")</f>
        <v/>
      </c>
      <c r="AJ483" s="162" t="str">
        <f>IF(Formato_02!AC$15&lt;&gt;"",Formato_02!AC$15,"")</f>
        <v/>
      </c>
      <c r="AK483" s="162" t="str">
        <f>IF(Formato_02!AD$15&lt;&gt;"",Formato_02!AD$15,"")</f>
        <v/>
      </c>
      <c r="AL483" s="162" t="str">
        <f>IF(Formato_02!$N$14&lt;&gt;"",Formato_02!$N$14,"")</f>
        <v/>
      </c>
      <c r="AM483" s="13" t="str">
        <f>IF(Formato_02!$X$4&lt;&gt;"","AN","")</f>
        <v/>
      </c>
      <c r="AN483" s="24" t="str">
        <f t="shared" si="57"/>
        <v/>
      </c>
      <c r="AO483" s="13" t="str">
        <f>IF(Formato_02!$Y$4&lt;&gt;"","P027","")</f>
        <v/>
      </c>
      <c r="AP483" s="24" t="str">
        <f t="shared" si="58"/>
        <v/>
      </c>
      <c r="AQ483" s="13" t="str">
        <f>IF(Formato_02!$Z$4&lt;&gt;"","PNCVG","")</f>
        <v/>
      </c>
      <c r="AR483" s="24" t="str">
        <f t="shared" si="59"/>
        <v/>
      </c>
      <c r="AS483" s="13" t="str">
        <f>IF(Formato_02!$AA$4&lt;&gt;"","PNFF","")</f>
        <v/>
      </c>
      <c r="AT483" s="24" t="str">
        <f t="shared" si="60"/>
        <v/>
      </c>
      <c r="AU483" s="13" t="str">
        <f>IF(Formato_02!$AB$4&lt;&gt;"","PNPAM","")</f>
        <v/>
      </c>
      <c r="AV483" s="24" t="str">
        <f t="shared" si="61"/>
        <v/>
      </c>
      <c r="AW483" s="13" t="str">
        <f>IF(Formato_02!$AC$4&lt;&gt;"","PNAIA","")</f>
        <v/>
      </c>
      <c r="AX483" s="24" t="str">
        <f t="shared" si="62"/>
        <v/>
      </c>
      <c r="AY483" s="13" t="str">
        <f>IF(Formato_02!$AD$4&lt;&gt;"","PIO","")</f>
        <v/>
      </c>
      <c r="AZ483" s="24" t="str">
        <f t="shared" si="63"/>
        <v/>
      </c>
      <c r="BA483" s="13" t="str">
        <f>IF('Formato 3_Gantt'!B$25&lt;&gt;"",'Formato 3_Gantt'!A$25,"")</f>
        <v/>
      </c>
      <c r="BB483" s="24" t="str">
        <f>IF('Formato 3_Gantt'!B$25&lt;&gt;"",'Formato 3_Gantt'!B$25,"")</f>
        <v/>
      </c>
      <c r="BC483" s="22" t="str">
        <f>IF('Formato 3_Gantt'!C$25&lt;&gt;"",'Formato 3_Gantt'!C$25,"")</f>
        <v/>
      </c>
      <c r="BD483" s="13" t="str">
        <f>IF('Formato 3_Gantt'!D$25&lt;&gt;"",'Formato 3_Gantt'!D$25,"")</f>
        <v/>
      </c>
      <c r="BE483" s="161" t="str">
        <f>IF('Formato 3_Gantt'!E$25&lt;&gt;"",'Formato 3_Gantt'!E$25,"")</f>
        <v/>
      </c>
      <c r="BF483" s="13" t="str">
        <f>IF('Formato 3_Gantt'!F$25&lt;&gt;"",'Formato 3_Gantt'!F$25,"")</f>
        <v/>
      </c>
      <c r="BG483" s="158" t="str">
        <f>IF('Formato 3_Gantt'!G$25&lt;&gt;"",'Formato 3_Gantt'!G$25,"")</f>
        <v/>
      </c>
      <c r="BH483" s="158" t="str">
        <f>IF('Formato 3_Gantt'!H$25&lt;&gt;"",'Formato 3_Gantt'!H$25,"")</f>
        <v/>
      </c>
      <c r="BI483" s="161" t="str">
        <f>IF('Formato 3_Gantt'!BL$25&lt;&gt;"",'Formato 3_Gantt'!BL$25,"")</f>
        <v/>
      </c>
      <c r="BJ483" s="161" t="str">
        <f>IF('Formato 3_Gantt'!BM$25&lt;&gt;"",'Formato 3_Gantt'!BM$25,"")</f>
        <v/>
      </c>
      <c r="BK483" s="161" t="str">
        <f>IF('Formato 3_Gantt'!BN$25&lt;&gt;"",'Formato 3_Gantt'!BN$25,"")</f>
        <v/>
      </c>
      <c r="BL483" s="161" t="str">
        <f>IF('Formato 3_Gantt'!BO$25&lt;&gt;"",'Formato 3_Gantt'!BO$25,"")</f>
        <v/>
      </c>
      <c r="BM483" s="161" t="str">
        <f>IF('Formato 3_Gantt'!BP$25&lt;&gt;"",'Formato 3_Gantt'!BP$25,"")</f>
        <v/>
      </c>
      <c r="BN483" s="161" t="str">
        <f>IF('Formato 3_Gantt'!BQ$25&lt;&gt;"",'Formato 3_Gantt'!BQ$25,"")</f>
        <v/>
      </c>
      <c r="BO483" s="161" t="str">
        <f>IF('Formato 3_Gantt'!BR$25&lt;&gt;"",'Formato 3_Gantt'!BR$25,"")</f>
        <v/>
      </c>
      <c r="BP483" s="161" t="str">
        <f>IF('Formato 3_Gantt'!BS$25&lt;&gt;"",'Formato 3_Gantt'!BS$25,"")</f>
        <v/>
      </c>
      <c r="BQ483" s="161" t="str">
        <f>IF('Formato 3_Gantt'!BT$25&lt;&gt;"",'Formato 3_Gantt'!BT$25,"")</f>
        <v/>
      </c>
      <c r="BR483" s="161" t="str">
        <f>IF('Formato 3_Gantt'!BU$25&lt;&gt;"",'Formato 3_Gantt'!BU$25,"")</f>
        <v/>
      </c>
      <c r="BS483" s="161" t="str">
        <f>IF('Formato 3_Gantt'!BV$25&lt;&gt;"",'Formato 3_Gantt'!BV$25,"")</f>
        <v/>
      </c>
      <c r="BT483" s="161" t="str">
        <f>IF('Formato 3_Gantt'!BW$25&lt;&gt;"",'Formato 3_Gantt'!BW$25,"")</f>
        <v/>
      </c>
      <c r="BU483" s="161" t="str">
        <f>IF('Formato 3_Gantt'!BX$25&lt;&gt;"",'Formato 3_Gantt'!BX$25,"")</f>
        <v/>
      </c>
      <c r="BV483" s="163" t="str">
        <f>IF('Formato 4_Ppto'!I$503&lt;&gt;"",'Formato 4_Ppto'!I$503,"")</f>
        <v/>
      </c>
      <c r="BW483" s="162" t="str">
        <f>IF('Formato 4_Ppto'!X$503&lt;&gt;"",'Formato 4_Ppto'!X$503,"")</f>
        <v/>
      </c>
      <c r="BX483" s="162" t="str">
        <f>IF('Formato 4_Ppto'!Y$503&lt;&gt;"",'Formato 4_Ppto'!Y$503,"")</f>
        <v/>
      </c>
      <c r="BY483" s="162" t="str">
        <f>IF('Formato 4_Ppto'!Z$503&lt;&gt;"",'Formato 4_Ppto'!Z$503,"")</f>
        <v/>
      </c>
      <c r="BZ483" s="162" t="str">
        <f>IF('Formato 4_Ppto'!AA$503&lt;&gt;"",'Formato 4_Ppto'!AA$503,"")</f>
        <v/>
      </c>
      <c r="CA483" s="162" t="str">
        <f>IF('Formato 4_Ppto'!AB$503&lt;&gt;"",'Formato 4_Ppto'!AB$503,"")</f>
        <v/>
      </c>
      <c r="CB483" s="162" t="str">
        <f>IF('Formato 4_Ppto'!AC$503&lt;&gt;"",'Formato 4_Ppto'!AC$503,"")</f>
        <v/>
      </c>
      <c r="CC483" s="162" t="str">
        <f>IF('Formato 4_Ppto'!AD$503&lt;&gt;"",'Formato 4_Ppto'!AD$503,"")</f>
        <v/>
      </c>
      <c r="CD483" s="162" t="str">
        <f>IF('Formato 4_Ppto'!AE$503&lt;&gt;"",'Formato 4_Ppto'!AE$503,"")</f>
        <v/>
      </c>
      <c r="CE483" s="162" t="str">
        <f>IF('Formato 4_Ppto'!AF$503&lt;&gt;"",'Formato 4_Ppto'!AF$503,"")</f>
        <v/>
      </c>
      <c r="CF483" s="162" t="str">
        <f>IF('Formato 4_Ppto'!AG$503&lt;&gt;"",'Formato 4_Ppto'!AG$503,"")</f>
        <v/>
      </c>
      <c r="CG483" s="162" t="str">
        <f>IF('Formato 4_Ppto'!AH$503&lt;&gt;"",'Formato 4_Ppto'!AH$503,"")</f>
        <v/>
      </c>
      <c r="CH483" s="162" t="str">
        <f>IF('Formato 4_Ppto'!AI$503&lt;&gt;"",'Formato 4_Ppto'!AI$503,"")</f>
        <v/>
      </c>
      <c r="CI483" s="163" t="str">
        <f>IF('Formato 4_Ppto'!AJ$503&lt;&gt;"",'Formato 4_Ppto'!AJ$503,"")</f>
        <v/>
      </c>
      <c r="CJ483" s="13" t="str">
        <f>IF('Formato 4_Ppto'!B504&lt;&gt;"",'Formato 4_Ppto'!A504,"")</f>
        <v/>
      </c>
      <c r="CK483" s="24" t="str">
        <f>IF('Formato 4_Ppto'!B504&lt;&gt;"",'Formato 4_Ppto'!B504,"")</f>
        <v/>
      </c>
      <c r="CL483" s="22" t="str">
        <f>IF('Formato 4_Ppto'!C504&lt;&gt;"",'Formato 4_Ppto'!C504,"")</f>
        <v/>
      </c>
      <c r="CM483" s="24" t="str">
        <f>IF('Formato 4_Ppto'!D504&lt;&gt;"",'Formato 4_Ppto'!D504,"")</f>
        <v/>
      </c>
      <c r="CN483" s="161" t="str">
        <f>IF('Formato 4_Ppto'!E504&lt;&gt;"",'Formato 4_Ppto'!E504,"")</f>
        <v/>
      </c>
      <c r="CO483" s="161" t="str">
        <f>IF('Formato 4_Ppto'!G504&lt;&gt;"",'Formato 4_Ppto'!G504,"")</f>
        <v/>
      </c>
      <c r="CP483" s="163" t="str">
        <f>IF('Formato 4_Ppto'!I504&lt;&gt;"",'Formato 4_Ppto'!I504,"")</f>
        <v/>
      </c>
      <c r="CQ483" s="161" t="str">
        <f>IF('Formato 4_Ppto'!K504&lt;&gt;"",'Formato 4_Ppto'!K504,"")</f>
        <v/>
      </c>
      <c r="CR483" s="161" t="str">
        <f>IF('Formato 4_Ppto'!L504&lt;&gt;"",'Formato 4_Ppto'!L504,"")</f>
        <v/>
      </c>
      <c r="CS483" s="161" t="str">
        <f>IF('Formato 4_Ppto'!M504&lt;&gt;"",'Formato 4_Ppto'!M504,"")</f>
        <v/>
      </c>
      <c r="CT483" s="161" t="str">
        <f>IF('Formato 4_Ppto'!N504&lt;&gt;"",'Formato 4_Ppto'!N504,"")</f>
        <v/>
      </c>
      <c r="CU483" s="161" t="str">
        <f>IF('Formato 4_Ppto'!O504&lt;&gt;"",'Formato 4_Ppto'!O504,"")</f>
        <v/>
      </c>
      <c r="CV483" s="161" t="str">
        <f>IF('Formato 4_Ppto'!P504&lt;&gt;"",'Formato 4_Ppto'!P504,"")</f>
        <v/>
      </c>
      <c r="CW483" s="161" t="str">
        <f>IF('Formato 4_Ppto'!Q504&lt;&gt;"",'Formato 4_Ppto'!Q504,"")</f>
        <v/>
      </c>
      <c r="CX483" s="161" t="str">
        <f>IF('Formato 4_Ppto'!R504&lt;&gt;"",'Formato 4_Ppto'!R504,"")</f>
        <v/>
      </c>
      <c r="CY483" s="161" t="str">
        <f>IF('Formato 4_Ppto'!S504&lt;&gt;"",'Formato 4_Ppto'!S504,"")</f>
        <v/>
      </c>
      <c r="CZ483" s="161" t="str">
        <f>IF('Formato 4_Ppto'!T504&lt;&gt;"",'Formato 4_Ppto'!T504,"")</f>
        <v/>
      </c>
      <c r="DA483" s="161" t="str">
        <f>IF('Formato 4_Ppto'!U504&lt;&gt;"",'Formato 4_Ppto'!U504,"")</f>
        <v/>
      </c>
      <c r="DB483" s="161" t="str">
        <f>IF('Formato 4_Ppto'!V504&lt;&gt;"",'Formato 4_Ppto'!V504,"")</f>
        <v/>
      </c>
      <c r="DC483" s="161" t="str">
        <f>IF('Formato 4_Ppto'!W504&lt;&gt;"",'Formato 4_Ppto'!W504,"")</f>
        <v/>
      </c>
      <c r="DD483" s="162" t="str">
        <f>IF('Formato 4_Ppto'!X504&lt;&gt;"",'Formato 4_Ppto'!X504,"")</f>
        <v/>
      </c>
      <c r="DE483" s="162" t="str">
        <f>IF('Formato 4_Ppto'!Y504&lt;&gt;"",'Formato 4_Ppto'!Y504,"")</f>
        <v/>
      </c>
      <c r="DF483" s="162" t="str">
        <f>IF('Formato 4_Ppto'!Z504&lt;&gt;"",'Formato 4_Ppto'!Z504,"")</f>
        <v/>
      </c>
      <c r="DG483" s="162" t="str">
        <f>IF('Formato 4_Ppto'!AA504&lt;&gt;"",'Formato 4_Ppto'!AA504,"")</f>
        <v/>
      </c>
      <c r="DH483" s="162" t="str">
        <f>IF('Formato 4_Ppto'!AB504&lt;&gt;"",'Formato 4_Ppto'!AB504,"")</f>
        <v/>
      </c>
      <c r="DI483" s="162" t="str">
        <f>IF('Formato 4_Ppto'!AC504&lt;&gt;"",'Formato 4_Ppto'!AC504,"")</f>
        <v/>
      </c>
      <c r="DJ483" s="162" t="str">
        <f>IF('Formato 4_Ppto'!AD504&lt;&gt;"",'Formato 4_Ppto'!AD504,"")</f>
        <v/>
      </c>
      <c r="DK483" s="162" t="str">
        <f>IF('Formato 4_Ppto'!AE504&lt;&gt;"",'Formato 4_Ppto'!AE504,"")</f>
        <v/>
      </c>
      <c r="DL483" s="162" t="str">
        <f>IF('Formato 4_Ppto'!AF504&lt;&gt;"",'Formato 4_Ppto'!AF504,"")</f>
        <v/>
      </c>
      <c r="DM483" s="162" t="str">
        <f>IF('Formato 4_Ppto'!AG504&lt;&gt;"",'Formato 4_Ppto'!AG504,"")</f>
        <v/>
      </c>
      <c r="DN483" s="162" t="str">
        <f>IF('Formato 4_Ppto'!AH504&lt;&gt;"",'Formato 4_Ppto'!AH504,"")</f>
        <v/>
      </c>
      <c r="DO483" s="162" t="str">
        <f>IF('Formato 4_Ppto'!AI504&lt;&gt;"",'Formato 4_Ppto'!AI504,"")</f>
        <v/>
      </c>
      <c r="DP483" s="163" t="str">
        <f>IF('Formato 4_Ppto'!AJ504&lt;&gt;"",'Formato 4_Ppto'!AJ504,"")</f>
        <v/>
      </c>
    </row>
    <row r="484" spans="2:120" x14ac:dyDescent="0.3">
      <c r="B484" s="13" t="str">
        <f>IF(OR(Tabla6[[#This Row],[IDA]]="",Tabla6[[#This Row],[IDT]]="",Tabla6[[#This Row],[IDI]]=""),"",Tabla6[[#This Row],[IDA]]&amp;"."&amp;Tabla6[[#This Row],[IDT]]&amp;"."&amp;Tabla6[[#This Row],[IDI]])</f>
        <v/>
      </c>
      <c r="C484" s="13" t="str">
        <f>IF(Formato_02!$B$14&lt;&gt;"",0,"")</f>
        <v/>
      </c>
      <c r="D484" s="13" t="str">
        <f>IF(Formato_02!$H$9&lt;&gt;"",Formato_02!$H$9,"")</f>
        <v/>
      </c>
      <c r="E484" s="24" t="str">
        <f t="shared" si="56"/>
        <v/>
      </c>
      <c r="F484" s="24" t="str">
        <f>IF(Formato_02!$B$14&lt;&gt;"",Formato_02!$B$14,"")</f>
        <v/>
      </c>
      <c r="G484" s="22" t="str">
        <f>IF('Formato 3_Gantt'!C489&lt;&gt;"",'Formato 3_Gantt'!C489,"")</f>
        <v/>
      </c>
      <c r="H484" s="13" t="str">
        <f>IF('Formato 3_Gantt'!D$8&lt;&gt;"",'Formato 3_Gantt'!D$8,"")</f>
        <v/>
      </c>
      <c r="I484" s="13" t="str">
        <f>IF('Formato 3_Gantt'!E$8&lt;&gt;"",'Formato 3_Gantt'!E$8,"")</f>
        <v/>
      </c>
      <c r="J484" s="13" t="str">
        <f>IF('Formato 3_Gantt'!F$8&lt;&gt;"",'Formato 3_Gantt'!F$8,"")</f>
        <v/>
      </c>
      <c r="K484" s="158" t="str">
        <f>IF('Formato 3_Gantt'!G$8&lt;&gt;"",'Formato 3_Gantt'!G$8,"")</f>
        <v/>
      </c>
      <c r="L484" s="158" t="str">
        <f>IF('Formato 3_Gantt'!H$8&lt;&gt;"",'Formato 3_Gantt'!H$8,"")</f>
        <v/>
      </c>
      <c r="M484" s="13" t="str">
        <f>IF('Formato 3_Gantt'!BL$8&lt;&gt;"",'Formato 3_Gantt'!BL$8,"")</f>
        <v/>
      </c>
      <c r="N484" s="13" t="str">
        <f>IF('Formato 3_Gantt'!BM$8&lt;&gt;"",'Formato 3_Gantt'!BM$8,"")</f>
        <v/>
      </c>
      <c r="O484" s="13" t="str">
        <f>IF('Formato 3_Gantt'!BN$8&lt;&gt;"",'Formato 3_Gantt'!BN$8,"")</f>
        <v/>
      </c>
      <c r="P484" s="13" t="str">
        <f>IF('Formato 3_Gantt'!BO$8&lt;&gt;"",'Formato 3_Gantt'!BO$8,"")</f>
        <v/>
      </c>
      <c r="Q484" s="13" t="str">
        <f>IF('Formato 3_Gantt'!BP$8&lt;&gt;"",'Formato 3_Gantt'!BP$8,"")</f>
        <v/>
      </c>
      <c r="R484" s="13" t="str">
        <f>IF('Formato 3_Gantt'!BQ$8&lt;&gt;"",'Formato 3_Gantt'!BQ$8,"")</f>
        <v/>
      </c>
      <c r="S484" s="13" t="str">
        <f>IF('Formato 3_Gantt'!BR$8&lt;&gt;"",'Formato 3_Gantt'!BR$8,"")</f>
        <v/>
      </c>
      <c r="T484" s="13" t="str">
        <f>IF('Formato 3_Gantt'!BS$8&lt;&gt;"",'Formato 3_Gantt'!BS$8,"")</f>
        <v/>
      </c>
      <c r="U484" s="13" t="str">
        <f>IF('Formato 3_Gantt'!BT$8&lt;&gt;"",'Formato 3_Gantt'!BT$8,"")</f>
        <v/>
      </c>
      <c r="V484" s="13" t="str">
        <f>IF('Formato 3_Gantt'!BU$8&lt;&gt;"",'Formato 3_Gantt'!BU$8,"")</f>
        <v/>
      </c>
      <c r="W484" s="13" t="str">
        <f>IF('Formato 3_Gantt'!BV$8&lt;&gt;"",'Formato 3_Gantt'!BV$8,"")</f>
        <v/>
      </c>
      <c r="X484" s="13" t="str">
        <f>IF('Formato 3_Gantt'!BW$8&lt;&gt;"",'Formato 3_Gantt'!BW$8,"")</f>
        <v/>
      </c>
      <c r="Y484" s="13" t="str">
        <f>IF('Formato 3_Gantt'!BX$8&lt;&gt;"",'Formato 3_Gantt'!BX$8,"")</f>
        <v/>
      </c>
      <c r="Z484" s="162" t="str">
        <f>IF(Formato_02!S$15&lt;&gt;"",Formato_02!S$15,"")</f>
        <v/>
      </c>
      <c r="AA484" s="162" t="str">
        <f>IF(Formato_02!T$15&lt;&gt;"",Formato_02!T$15,"")</f>
        <v/>
      </c>
      <c r="AB484" s="162" t="str">
        <f>IF(Formato_02!U$15&lt;&gt;"",Formato_02!U$15,"")</f>
        <v/>
      </c>
      <c r="AC484" s="162" t="str">
        <f>IF(Formato_02!V$15&lt;&gt;"",Formato_02!V$15,"")</f>
        <v/>
      </c>
      <c r="AD484" s="162" t="str">
        <f>IF(Formato_02!W$15&lt;&gt;"",Formato_02!W$15,"")</f>
        <v/>
      </c>
      <c r="AE484" s="162" t="str">
        <f>IF(Formato_02!X$15&lt;&gt;"",Formato_02!X$15,"")</f>
        <v/>
      </c>
      <c r="AF484" s="162" t="str">
        <f>IF(Formato_02!Y$15&lt;&gt;"",Formato_02!Y$15,"")</f>
        <v/>
      </c>
      <c r="AG484" s="162" t="str">
        <f>IF(Formato_02!Z$15&lt;&gt;"",Formato_02!Z$15,"")</f>
        <v/>
      </c>
      <c r="AH484" s="162" t="str">
        <f>IF(Formato_02!AA$15&lt;&gt;"",Formato_02!AA$15,"")</f>
        <v/>
      </c>
      <c r="AI484" s="162" t="str">
        <f>IF(Formato_02!AB$15&lt;&gt;"",Formato_02!AB$15,"")</f>
        <v/>
      </c>
      <c r="AJ484" s="162" t="str">
        <f>IF(Formato_02!AC$15&lt;&gt;"",Formato_02!AC$15,"")</f>
        <v/>
      </c>
      <c r="AK484" s="162" t="str">
        <f>IF(Formato_02!AD$15&lt;&gt;"",Formato_02!AD$15,"")</f>
        <v/>
      </c>
      <c r="AL484" s="162" t="str">
        <f>IF(Formato_02!$N$14&lt;&gt;"",Formato_02!$N$14,"")</f>
        <v/>
      </c>
      <c r="AM484" s="13" t="str">
        <f>IF(Formato_02!$X$4&lt;&gt;"","AN","")</f>
        <v/>
      </c>
      <c r="AN484" s="24" t="str">
        <f t="shared" si="57"/>
        <v/>
      </c>
      <c r="AO484" s="13" t="str">
        <f>IF(Formato_02!$Y$4&lt;&gt;"","P027","")</f>
        <v/>
      </c>
      <c r="AP484" s="24" t="str">
        <f t="shared" si="58"/>
        <v/>
      </c>
      <c r="AQ484" s="13" t="str">
        <f>IF(Formato_02!$Z$4&lt;&gt;"","PNCVG","")</f>
        <v/>
      </c>
      <c r="AR484" s="24" t="str">
        <f t="shared" si="59"/>
        <v/>
      </c>
      <c r="AS484" s="13" t="str">
        <f>IF(Formato_02!$AA$4&lt;&gt;"","PNFF","")</f>
        <v/>
      </c>
      <c r="AT484" s="24" t="str">
        <f t="shared" si="60"/>
        <v/>
      </c>
      <c r="AU484" s="13" t="str">
        <f>IF(Formato_02!$AB$4&lt;&gt;"","PNPAM","")</f>
        <v/>
      </c>
      <c r="AV484" s="24" t="str">
        <f t="shared" si="61"/>
        <v/>
      </c>
      <c r="AW484" s="13" t="str">
        <f>IF(Formato_02!$AC$4&lt;&gt;"","PNAIA","")</f>
        <v/>
      </c>
      <c r="AX484" s="24" t="str">
        <f t="shared" si="62"/>
        <v/>
      </c>
      <c r="AY484" s="13" t="str">
        <f>IF(Formato_02!$AD$4&lt;&gt;"","PIO","")</f>
        <v/>
      </c>
      <c r="AZ484" s="24" t="str">
        <f t="shared" si="63"/>
        <v/>
      </c>
      <c r="BA484" s="13" t="str">
        <f>IF('Formato 3_Gantt'!B$25&lt;&gt;"",'Formato 3_Gantt'!A$25,"")</f>
        <v/>
      </c>
      <c r="BB484" s="24" t="str">
        <f>IF('Formato 3_Gantt'!B$25&lt;&gt;"",'Formato 3_Gantt'!B$25,"")</f>
        <v/>
      </c>
      <c r="BC484" s="22" t="str">
        <f>IF('Formato 3_Gantt'!C$25&lt;&gt;"",'Formato 3_Gantt'!C$25,"")</f>
        <v/>
      </c>
      <c r="BD484" s="13" t="str">
        <f>IF('Formato 3_Gantt'!D$25&lt;&gt;"",'Formato 3_Gantt'!D$25,"")</f>
        <v/>
      </c>
      <c r="BE484" s="161" t="str">
        <f>IF('Formato 3_Gantt'!E$25&lt;&gt;"",'Formato 3_Gantt'!E$25,"")</f>
        <v/>
      </c>
      <c r="BF484" s="13" t="str">
        <f>IF('Formato 3_Gantt'!F$25&lt;&gt;"",'Formato 3_Gantt'!F$25,"")</f>
        <v/>
      </c>
      <c r="BG484" s="158" t="str">
        <f>IF('Formato 3_Gantt'!G$25&lt;&gt;"",'Formato 3_Gantt'!G$25,"")</f>
        <v/>
      </c>
      <c r="BH484" s="158" t="str">
        <f>IF('Formato 3_Gantt'!H$25&lt;&gt;"",'Formato 3_Gantt'!H$25,"")</f>
        <v/>
      </c>
      <c r="BI484" s="161" t="str">
        <f>IF('Formato 3_Gantt'!BL$25&lt;&gt;"",'Formato 3_Gantt'!BL$25,"")</f>
        <v/>
      </c>
      <c r="BJ484" s="161" t="str">
        <f>IF('Formato 3_Gantt'!BM$25&lt;&gt;"",'Formato 3_Gantt'!BM$25,"")</f>
        <v/>
      </c>
      <c r="BK484" s="161" t="str">
        <f>IF('Formato 3_Gantt'!BN$25&lt;&gt;"",'Formato 3_Gantt'!BN$25,"")</f>
        <v/>
      </c>
      <c r="BL484" s="161" t="str">
        <f>IF('Formato 3_Gantt'!BO$25&lt;&gt;"",'Formato 3_Gantt'!BO$25,"")</f>
        <v/>
      </c>
      <c r="BM484" s="161" t="str">
        <f>IF('Formato 3_Gantt'!BP$25&lt;&gt;"",'Formato 3_Gantt'!BP$25,"")</f>
        <v/>
      </c>
      <c r="BN484" s="161" t="str">
        <f>IF('Formato 3_Gantt'!BQ$25&lt;&gt;"",'Formato 3_Gantt'!BQ$25,"")</f>
        <v/>
      </c>
      <c r="BO484" s="161" t="str">
        <f>IF('Formato 3_Gantt'!BR$25&lt;&gt;"",'Formato 3_Gantt'!BR$25,"")</f>
        <v/>
      </c>
      <c r="BP484" s="161" t="str">
        <f>IF('Formato 3_Gantt'!BS$25&lt;&gt;"",'Formato 3_Gantt'!BS$25,"")</f>
        <v/>
      </c>
      <c r="BQ484" s="161" t="str">
        <f>IF('Formato 3_Gantt'!BT$25&lt;&gt;"",'Formato 3_Gantt'!BT$25,"")</f>
        <v/>
      </c>
      <c r="BR484" s="161" t="str">
        <f>IF('Formato 3_Gantt'!BU$25&lt;&gt;"",'Formato 3_Gantt'!BU$25,"")</f>
        <v/>
      </c>
      <c r="BS484" s="161" t="str">
        <f>IF('Formato 3_Gantt'!BV$25&lt;&gt;"",'Formato 3_Gantt'!BV$25,"")</f>
        <v/>
      </c>
      <c r="BT484" s="161" t="str">
        <f>IF('Formato 3_Gantt'!BW$25&lt;&gt;"",'Formato 3_Gantt'!BW$25,"")</f>
        <v/>
      </c>
      <c r="BU484" s="161" t="str">
        <f>IF('Formato 3_Gantt'!BX$25&lt;&gt;"",'Formato 3_Gantt'!BX$25,"")</f>
        <v/>
      </c>
      <c r="BV484" s="163" t="str">
        <f>IF('Formato 4_Ppto'!I$503&lt;&gt;"",'Formato 4_Ppto'!I$503,"")</f>
        <v/>
      </c>
      <c r="BW484" s="162" t="str">
        <f>IF('Formato 4_Ppto'!X$503&lt;&gt;"",'Formato 4_Ppto'!X$503,"")</f>
        <v/>
      </c>
      <c r="BX484" s="162" t="str">
        <f>IF('Formato 4_Ppto'!Y$503&lt;&gt;"",'Formato 4_Ppto'!Y$503,"")</f>
        <v/>
      </c>
      <c r="BY484" s="162" t="str">
        <f>IF('Formato 4_Ppto'!Z$503&lt;&gt;"",'Formato 4_Ppto'!Z$503,"")</f>
        <v/>
      </c>
      <c r="BZ484" s="162" t="str">
        <f>IF('Formato 4_Ppto'!AA$503&lt;&gt;"",'Formato 4_Ppto'!AA$503,"")</f>
        <v/>
      </c>
      <c r="CA484" s="162" t="str">
        <f>IF('Formato 4_Ppto'!AB$503&lt;&gt;"",'Formato 4_Ppto'!AB$503,"")</f>
        <v/>
      </c>
      <c r="CB484" s="162" t="str">
        <f>IF('Formato 4_Ppto'!AC$503&lt;&gt;"",'Formato 4_Ppto'!AC$503,"")</f>
        <v/>
      </c>
      <c r="CC484" s="162" t="str">
        <f>IF('Formato 4_Ppto'!AD$503&lt;&gt;"",'Formato 4_Ppto'!AD$503,"")</f>
        <v/>
      </c>
      <c r="CD484" s="162" t="str">
        <f>IF('Formato 4_Ppto'!AE$503&lt;&gt;"",'Formato 4_Ppto'!AE$503,"")</f>
        <v/>
      </c>
      <c r="CE484" s="162" t="str">
        <f>IF('Formato 4_Ppto'!AF$503&lt;&gt;"",'Formato 4_Ppto'!AF$503,"")</f>
        <v/>
      </c>
      <c r="CF484" s="162" t="str">
        <f>IF('Formato 4_Ppto'!AG$503&lt;&gt;"",'Formato 4_Ppto'!AG$503,"")</f>
        <v/>
      </c>
      <c r="CG484" s="162" t="str">
        <f>IF('Formato 4_Ppto'!AH$503&lt;&gt;"",'Formato 4_Ppto'!AH$503,"")</f>
        <v/>
      </c>
      <c r="CH484" s="162" t="str">
        <f>IF('Formato 4_Ppto'!AI$503&lt;&gt;"",'Formato 4_Ppto'!AI$503,"")</f>
        <v/>
      </c>
      <c r="CI484" s="163" t="str">
        <f>IF('Formato 4_Ppto'!AJ$503&lt;&gt;"",'Formato 4_Ppto'!AJ$503,"")</f>
        <v/>
      </c>
      <c r="CJ484" s="13" t="str">
        <f>IF('Formato 4_Ppto'!B505&lt;&gt;"",'Formato 4_Ppto'!A505,"")</f>
        <v/>
      </c>
      <c r="CK484" s="24" t="str">
        <f>IF('Formato 4_Ppto'!B505&lt;&gt;"",'Formato 4_Ppto'!B505,"")</f>
        <v/>
      </c>
      <c r="CL484" s="22" t="str">
        <f>IF('Formato 4_Ppto'!C505&lt;&gt;"",'Formato 4_Ppto'!C505,"")</f>
        <v/>
      </c>
      <c r="CM484" s="24" t="str">
        <f>IF('Formato 4_Ppto'!D505&lt;&gt;"",'Formato 4_Ppto'!D505,"")</f>
        <v/>
      </c>
      <c r="CN484" s="161" t="str">
        <f>IF('Formato 4_Ppto'!E505&lt;&gt;"",'Formato 4_Ppto'!E505,"")</f>
        <v/>
      </c>
      <c r="CO484" s="161" t="str">
        <f>IF('Formato 4_Ppto'!G505&lt;&gt;"",'Formato 4_Ppto'!G505,"")</f>
        <v/>
      </c>
      <c r="CP484" s="163" t="str">
        <f>IF('Formato 4_Ppto'!I505&lt;&gt;"",'Formato 4_Ppto'!I505,"")</f>
        <v/>
      </c>
      <c r="CQ484" s="161" t="str">
        <f>IF('Formato 4_Ppto'!K505&lt;&gt;"",'Formato 4_Ppto'!K505,"")</f>
        <v/>
      </c>
      <c r="CR484" s="161" t="str">
        <f>IF('Formato 4_Ppto'!L505&lt;&gt;"",'Formato 4_Ppto'!L505,"")</f>
        <v/>
      </c>
      <c r="CS484" s="161" t="str">
        <f>IF('Formato 4_Ppto'!M505&lt;&gt;"",'Formato 4_Ppto'!M505,"")</f>
        <v/>
      </c>
      <c r="CT484" s="161" t="str">
        <f>IF('Formato 4_Ppto'!N505&lt;&gt;"",'Formato 4_Ppto'!N505,"")</f>
        <v/>
      </c>
      <c r="CU484" s="161" t="str">
        <f>IF('Formato 4_Ppto'!O505&lt;&gt;"",'Formato 4_Ppto'!O505,"")</f>
        <v/>
      </c>
      <c r="CV484" s="161" t="str">
        <f>IF('Formato 4_Ppto'!P505&lt;&gt;"",'Formato 4_Ppto'!P505,"")</f>
        <v/>
      </c>
      <c r="CW484" s="161" t="str">
        <f>IF('Formato 4_Ppto'!Q505&lt;&gt;"",'Formato 4_Ppto'!Q505,"")</f>
        <v/>
      </c>
      <c r="CX484" s="161" t="str">
        <f>IF('Formato 4_Ppto'!R505&lt;&gt;"",'Formato 4_Ppto'!R505,"")</f>
        <v/>
      </c>
      <c r="CY484" s="161" t="str">
        <f>IF('Formato 4_Ppto'!S505&lt;&gt;"",'Formato 4_Ppto'!S505,"")</f>
        <v/>
      </c>
      <c r="CZ484" s="161" t="str">
        <f>IF('Formato 4_Ppto'!T505&lt;&gt;"",'Formato 4_Ppto'!T505,"")</f>
        <v/>
      </c>
      <c r="DA484" s="161" t="str">
        <f>IF('Formato 4_Ppto'!U505&lt;&gt;"",'Formato 4_Ppto'!U505,"")</f>
        <v/>
      </c>
      <c r="DB484" s="161" t="str">
        <f>IF('Formato 4_Ppto'!V505&lt;&gt;"",'Formato 4_Ppto'!V505,"")</f>
        <v/>
      </c>
      <c r="DC484" s="161" t="str">
        <f>IF('Formato 4_Ppto'!W505&lt;&gt;"",'Formato 4_Ppto'!W505,"")</f>
        <v/>
      </c>
      <c r="DD484" s="162" t="str">
        <f>IF('Formato 4_Ppto'!X505&lt;&gt;"",'Formato 4_Ppto'!X505,"")</f>
        <v/>
      </c>
      <c r="DE484" s="162" t="str">
        <f>IF('Formato 4_Ppto'!Y505&lt;&gt;"",'Formato 4_Ppto'!Y505,"")</f>
        <v/>
      </c>
      <c r="DF484" s="162" t="str">
        <f>IF('Formato 4_Ppto'!Z505&lt;&gt;"",'Formato 4_Ppto'!Z505,"")</f>
        <v/>
      </c>
      <c r="DG484" s="162" t="str">
        <f>IF('Formato 4_Ppto'!AA505&lt;&gt;"",'Formato 4_Ppto'!AA505,"")</f>
        <v/>
      </c>
      <c r="DH484" s="162" t="str">
        <f>IF('Formato 4_Ppto'!AB505&lt;&gt;"",'Formato 4_Ppto'!AB505,"")</f>
        <v/>
      </c>
      <c r="DI484" s="162" t="str">
        <f>IF('Formato 4_Ppto'!AC505&lt;&gt;"",'Formato 4_Ppto'!AC505,"")</f>
        <v/>
      </c>
      <c r="DJ484" s="162" t="str">
        <f>IF('Formato 4_Ppto'!AD505&lt;&gt;"",'Formato 4_Ppto'!AD505,"")</f>
        <v/>
      </c>
      <c r="DK484" s="162" t="str">
        <f>IF('Formato 4_Ppto'!AE505&lt;&gt;"",'Formato 4_Ppto'!AE505,"")</f>
        <v/>
      </c>
      <c r="DL484" s="162" t="str">
        <f>IF('Formato 4_Ppto'!AF505&lt;&gt;"",'Formato 4_Ppto'!AF505,"")</f>
        <v/>
      </c>
      <c r="DM484" s="162" t="str">
        <f>IF('Formato 4_Ppto'!AG505&lt;&gt;"",'Formato 4_Ppto'!AG505,"")</f>
        <v/>
      </c>
      <c r="DN484" s="162" t="str">
        <f>IF('Formato 4_Ppto'!AH505&lt;&gt;"",'Formato 4_Ppto'!AH505,"")</f>
        <v/>
      </c>
      <c r="DO484" s="162" t="str">
        <f>IF('Formato 4_Ppto'!AI505&lt;&gt;"",'Formato 4_Ppto'!AI505,"")</f>
        <v/>
      </c>
      <c r="DP484" s="163" t="str">
        <f>IF('Formato 4_Ppto'!AJ505&lt;&gt;"",'Formato 4_Ppto'!AJ505,"")</f>
        <v/>
      </c>
    </row>
    <row r="485" spans="2:120" x14ac:dyDescent="0.3">
      <c r="B485" s="13" t="str">
        <f>IF(OR(Tabla6[[#This Row],[IDA]]="",Tabla6[[#This Row],[IDT]]="",Tabla6[[#This Row],[IDI]]=""),"",Tabla6[[#This Row],[IDA]]&amp;"."&amp;Tabla6[[#This Row],[IDT]]&amp;"."&amp;Tabla6[[#This Row],[IDI]])</f>
        <v/>
      </c>
      <c r="C485" s="13" t="str">
        <f>IF(Formato_02!$B$14&lt;&gt;"",0,"")</f>
        <v/>
      </c>
      <c r="D485" s="13" t="str">
        <f>IF(Formato_02!$H$9&lt;&gt;"",Formato_02!$H$9,"")</f>
        <v/>
      </c>
      <c r="E485" s="24" t="str">
        <f t="shared" si="56"/>
        <v/>
      </c>
      <c r="F485" s="24" t="str">
        <f>IF(Formato_02!$B$14&lt;&gt;"",Formato_02!$B$14,"")</f>
        <v/>
      </c>
      <c r="G485" s="22" t="str">
        <f>IF('Formato 3_Gantt'!C490&lt;&gt;"",'Formato 3_Gantt'!C490,"")</f>
        <v/>
      </c>
      <c r="H485" s="13" t="str">
        <f>IF('Formato 3_Gantt'!D$8&lt;&gt;"",'Formato 3_Gantt'!D$8,"")</f>
        <v/>
      </c>
      <c r="I485" s="13" t="str">
        <f>IF('Formato 3_Gantt'!E$8&lt;&gt;"",'Formato 3_Gantt'!E$8,"")</f>
        <v/>
      </c>
      <c r="J485" s="13" t="str">
        <f>IF('Formato 3_Gantt'!F$8&lt;&gt;"",'Formato 3_Gantt'!F$8,"")</f>
        <v/>
      </c>
      <c r="K485" s="158" t="str">
        <f>IF('Formato 3_Gantt'!G$8&lt;&gt;"",'Formato 3_Gantt'!G$8,"")</f>
        <v/>
      </c>
      <c r="L485" s="158" t="str">
        <f>IF('Formato 3_Gantt'!H$8&lt;&gt;"",'Formato 3_Gantt'!H$8,"")</f>
        <v/>
      </c>
      <c r="M485" s="13" t="str">
        <f>IF('Formato 3_Gantt'!BL$8&lt;&gt;"",'Formato 3_Gantt'!BL$8,"")</f>
        <v/>
      </c>
      <c r="N485" s="13" t="str">
        <f>IF('Formato 3_Gantt'!BM$8&lt;&gt;"",'Formato 3_Gantt'!BM$8,"")</f>
        <v/>
      </c>
      <c r="O485" s="13" t="str">
        <f>IF('Formato 3_Gantt'!BN$8&lt;&gt;"",'Formato 3_Gantt'!BN$8,"")</f>
        <v/>
      </c>
      <c r="P485" s="13" t="str">
        <f>IF('Formato 3_Gantt'!BO$8&lt;&gt;"",'Formato 3_Gantt'!BO$8,"")</f>
        <v/>
      </c>
      <c r="Q485" s="13" t="str">
        <f>IF('Formato 3_Gantt'!BP$8&lt;&gt;"",'Formato 3_Gantt'!BP$8,"")</f>
        <v/>
      </c>
      <c r="R485" s="13" t="str">
        <f>IF('Formato 3_Gantt'!BQ$8&lt;&gt;"",'Formato 3_Gantt'!BQ$8,"")</f>
        <v/>
      </c>
      <c r="S485" s="13" t="str">
        <f>IF('Formato 3_Gantt'!BR$8&lt;&gt;"",'Formato 3_Gantt'!BR$8,"")</f>
        <v/>
      </c>
      <c r="T485" s="13" t="str">
        <f>IF('Formato 3_Gantt'!BS$8&lt;&gt;"",'Formato 3_Gantt'!BS$8,"")</f>
        <v/>
      </c>
      <c r="U485" s="13" t="str">
        <f>IF('Formato 3_Gantt'!BT$8&lt;&gt;"",'Formato 3_Gantt'!BT$8,"")</f>
        <v/>
      </c>
      <c r="V485" s="13" t="str">
        <f>IF('Formato 3_Gantt'!BU$8&lt;&gt;"",'Formato 3_Gantt'!BU$8,"")</f>
        <v/>
      </c>
      <c r="W485" s="13" t="str">
        <f>IF('Formato 3_Gantt'!BV$8&lt;&gt;"",'Formato 3_Gantt'!BV$8,"")</f>
        <v/>
      </c>
      <c r="X485" s="13" t="str">
        <f>IF('Formato 3_Gantt'!BW$8&lt;&gt;"",'Formato 3_Gantt'!BW$8,"")</f>
        <v/>
      </c>
      <c r="Y485" s="13" t="str">
        <f>IF('Formato 3_Gantt'!BX$8&lt;&gt;"",'Formato 3_Gantt'!BX$8,"")</f>
        <v/>
      </c>
      <c r="Z485" s="162" t="str">
        <f>IF(Formato_02!S$15&lt;&gt;"",Formato_02!S$15,"")</f>
        <v/>
      </c>
      <c r="AA485" s="162" t="str">
        <f>IF(Formato_02!T$15&lt;&gt;"",Formato_02!T$15,"")</f>
        <v/>
      </c>
      <c r="AB485" s="162" t="str">
        <f>IF(Formato_02!U$15&lt;&gt;"",Formato_02!U$15,"")</f>
        <v/>
      </c>
      <c r="AC485" s="162" t="str">
        <f>IF(Formato_02!V$15&lt;&gt;"",Formato_02!V$15,"")</f>
        <v/>
      </c>
      <c r="AD485" s="162" t="str">
        <f>IF(Formato_02!W$15&lt;&gt;"",Formato_02!W$15,"")</f>
        <v/>
      </c>
      <c r="AE485" s="162" t="str">
        <f>IF(Formato_02!X$15&lt;&gt;"",Formato_02!X$15,"")</f>
        <v/>
      </c>
      <c r="AF485" s="162" t="str">
        <f>IF(Formato_02!Y$15&lt;&gt;"",Formato_02!Y$15,"")</f>
        <v/>
      </c>
      <c r="AG485" s="162" t="str">
        <f>IF(Formato_02!Z$15&lt;&gt;"",Formato_02!Z$15,"")</f>
        <v/>
      </c>
      <c r="AH485" s="162" t="str">
        <f>IF(Formato_02!AA$15&lt;&gt;"",Formato_02!AA$15,"")</f>
        <v/>
      </c>
      <c r="AI485" s="162" t="str">
        <f>IF(Formato_02!AB$15&lt;&gt;"",Formato_02!AB$15,"")</f>
        <v/>
      </c>
      <c r="AJ485" s="162" t="str">
        <f>IF(Formato_02!AC$15&lt;&gt;"",Formato_02!AC$15,"")</f>
        <v/>
      </c>
      <c r="AK485" s="162" t="str">
        <f>IF(Formato_02!AD$15&lt;&gt;"",Formato_02!AD$15,"")</f>
        <v/>
      </c>
      <c r="AL485" s="162" t="str">
        <f>IF(Formato_02!$N$14&lt;&gt;"",Formato_02!$N$14,"")</f>
        <v/>
      </c>
      <c r="AM485" s="13" t="str">
        <f>IF(Formato_02!$X$4&lt;&gt;"","AN","")</f>
        <v/>
      </c>
      <c r="AN485" s="24" t="str">
        <f t="shared" si="57"/>
        <v/>
      </c>
      <c r="AO485" s="13" t="str">
        <f>IF(Formato_02!$Y$4&lt;&gt;"","P027","")</f>
        <v/>
      </c>
      <c r="AP485" s="24" t="str">
        <f t="shared" si="58"/>
        <v/>
      </c>
      <c r="AQ485" s="13" t="str">
        <f>IF(Formato_02!$Z$4&lt;&gt;"","PNCVG","")</f>
        <v/>
      </c>
      <c r="AR485" s="24" t="str">
        <f t="shared" si="59"/>
        <v/>
      </c>
      <c r="AS485" s="13" t="str">
        <f>IF(Formato_02!$AA$4&lt;&gt;"","PNFF","")</f>
        <v/>
      </c>
      <c r="AT485" s="24" t="str">
        <f t="shared" si="60"/>
        <v/>
      </c>
      <c r="AU485" s="13" t="str">
        <f>IF(Formato_02!$AB$4&lt;&gt;"","PNPAM","")</f>
        <v/>
      </c>
      <c r="AV485" s="24" t="str">
        <f t="shared" si="61"/>
        <v/>
      </c>
      <c r="AW485" s="13" t="str">
        <f>IF(Formato_02!$AC$4&lt;&gt;"","PNAIA","")</f>
        <v/>
      </c>
      <c r="AX485" s="24" t="str">
        <f t="shared" si="62"/>
        <v/>
      </c>
      <c r="AY485" s="13" t="str">
        <f>IF(Formato_02!$AD$4&lt;&gt;"","PIO","")</f>
        <v/>
      </c>
      <c r="AZ485" s="24" t="str">
        <f t="shared" si="63"/>
        <v/>
      </c>
      <c r="BA485" s="13" t="str">
        <f>IF('Formato 3_Gantt'!B$25&lt;&gt;"",'Formato 3_Gantt'!A$25,"")</f>
        <v/>
      </c>
      <c r="BB485" s="24" t="str">
        <f>IF('Formato 3_Gantt'!B$25&lt;&gt;"",'Formato 3_Gantt'!B$25,"")</f>
        <v/>
      </c>
      <c r="BC485" s="22" t="str">
        <f>IF('Formato 3_Gantt'!C$25&lt;&gt;"",'Formato 3_Gantt'!C$25,"")</f>
        <v/>
      </c>
      <c r="BD485" s="13" t="str">
        <f>IF('Formato 3_Gantt'!D$25&lt;&gt;"",'Formato 3_Gantt'!D$25,"")</f>
        <v/>
      </c>
      <c r="BE485" s="161" t="str">
        <f>IF('Formato 3_Gantt'!E$25&lt;&gt;"",'Formato 3_Gantt'!E$25,"")</f>
        <v/>
      </c>
      <c r="BF485" s="13" t="str">
        <f>IF('Formato 3_Gantt'!F$25&lt;&gt;"",'Formato 3_Gantt'!F$25,"")</f>
        <v/>
      </c>
      <c r="BG485" s="158" t="str">
        <f>IF('Formato 3_Gantt'!G$25&lt;&gt;"",'Formato 3_Gantt'!G$25,"")</f>
        <v/>
      </c>
      <c r="BH485" s="158" t="str">
        <f>IF('Formato 3_Gantt'!H$25&lt;&gt;"",'Formato 3_Gantt'!H$25,"")</f>
        <v/>
      </c>
      <c r="BI485" s="161" t="str">
        <f>IF('Formato 3_Gantt'!BL$25&lt;&gt;"",'Formato 3_Gantt'!BL$25,"")</f>
        <v/>
      </c>
      <c r="BJ485" s="161" t="str">
        <f>IF('Formato 3_Gantt'!BM$25&lt;&gt;"",'Formato 3_Gantt'!BM$25,"")</f>
        <v/>
      </c>
      <c r="BK485" s="161" t="str">
        <f>IF('Formato 3_Gantt'!BN$25&lt;&gt;"",'Formato 3_Gantt'!BN$25,"")</f>
        <v/>
      </c>
      <c r="BL485" s="161" t="str">
        <f>IF('Formato 3_Gantt'!BO$25&lt;&gt;"",'Formato 3_Gantt'!BO$25,"")</f>
        <v/>
      </c>
      <c r="BM485" s="161" t="str">
        <f>IF('Formato 3_Gantt'!BP$25&lt;&gt;"",'Formato 3_Gantt'!BP$25,"")</f>
        <v/>
      </c>
      <c r="BN485" s="161" t="str">
        <f>IF('Formato 3_Gantt'!BQ$25&lt;&gt;"",'Formato 3_Gantt'!BQ$25,"")</f>
        <v/>
      </c>
      <c r="BO485" s="161" t="str">
        <f>IF('Formato 3_Gantt'!BR$25&lt;&gt;"",'Formato 3_Gantt'!BR$25,"")</f>
        <v/>
      </c>
      <c r="BP485" s="161" t="str">
        <f>IF('Formato 3_Gantt'!BS$25&lt;&gt;"",'Formato 3_Gantt'!BS$25,"")</f>
        <v/>
      </c>
      <c r="BQ485" s="161" t="str">
        <f>IF('Formato 3_Gantt'!BT$25&lt;&gt;"",'Formato 3_Gantt'!BT$25,"")</f>
        <v/>
      </c>
      <c r="BR485" s="161" t="str">
        <f>IF('Formato 3_Gantt'!BU$25&lt;&gt;"",'Formato 3_Gantt'!BU$25,"")</f>
        <v/>
      </c>
      <c r="BS485" s="161" t="str">
        <f>IF('Formato 3_Gantt'!BV$25&lt;&gt;"",'Formato 3_Gantt'!BV$25,"")</f>
        <v/>
      </c>
      <c r="BT485" s="161" t="str">
        <f>IF('Formato 3_Gantt'!BW$25&lt;&gt;"",'Formato 3_Gantt'!BW$25,"")</f>
        <v/>
      </c>
      <c r="BU485" s="161" t="str">
        <f>IF('Formato 3_Gantt'!BX$25&lt;&gt;"",'Formato 3_Gantt'!BX$25,"")</f>
        <v/>
      </c>
      <c r="BV485" s="163" t="str">
        <f>IF('Formato 4_Ppto'!I$503&lt;&gt;"",'Formato 4_Ppto'!I$503,"")</f>
        <v/>
      </c>
      <c r="BW485" s="162" t="str">
        <f>IF('Formato 4_Ppto'!X$503&lt;&gt;"",'Formato 4_Ppto'!X$503,"")</f>
        <v/>
      </c>
      <c r="BX485" s="162" t="str">
        <f>IF('Formato 4_Ppto'!Y$503&lt;&gt;"",'Formato 4_Ppto'!Y$503,"")</f>
        <v/>
      </c>
      <c r="BY485" s="162" t="str">
        <f>IF('Formato 4_Ppto'!Z$503&lt;&gt;"",'Formato 4_Ppto'!Z$503,"")</f>
        <v/>
      </c>
      <c r="BZ485" s="162" t="str">
        <f>IF('Formato 4_Ppto'!AA$503&lt;&gt;"",'Formato 4_Ppto'!AA$503,"")</f>
        <v/>
      </c>
      <c r="CA485" s="162" t="str">
        <f>IF('Formato 4_Ppto'!AB$503&lt;&gt;"",'Formato 4_Ppto'!AB$503,"")</f>
        <v/>
      </c>
      <c r="CB485" s="162" t="str">
        <f>IF('Formato 4_Ppto'!AC$503&lt;&gt;"",'Formato 4_Ppto'!AC$503,"")</f>
        <v/>
      </c>
      <c r="CC485" s="162" t="str">
        <f>IF('Formato 4_Ppto'!AD$503&lt;&gt;"",'Formato 4_Ppto'!AD$503,"")</f>
        <v/>
      </c>
      <c r="CD485" s="162" t="str">
        <f>IF('Formato 4_Ppto'!AE$503&lt;&gt;"",'Formato 4_Ppto'!AE$503,"")</f>
        <v/>
      </c>
      <c r="CE485" s="162" t="str">
        <f>IF('Formato 4_Ppto'!AF$503&lt;&gt;"",'Formato 4_Ppto'!AF$503,"")</f>
        <v/>
      </c>
      <c r="CF485" s="162" t="str">
        <f>IF('Formato 4_Ppto'!AG$503&lt;&gt;"",'Formato 4_Ppto'!AG$503,"")</f>
        <v/>
      </c>
      <c r="CG485" s="162" t="str">
        <f>IF('Formato 4_Ppto'!AH$503&lt;&gt;"",'Formato 4_Ppto'!AH$503,"")</f>
        <v/>
      </c>
      <c r="CH485" s="162" t="str">
        <f>IF('Formato 4_Ppto'!AI$503&lt;&gt;"",'Formato 4_Ppto'!AI$503,"")</f>
        <v/>
      </c>
      <c r="CI485" s="163" t="str">
        <f>IF('Formato 4_Ppto'!AJ$503&lt;&gt;"",'Formato 4_Ppto'!AJ$503,"")</f>
        <v/>
      </c>
      <c r="CJ485" s="13" t="str">
        <f>IF('Formato 4_Ppto'!B506&lt;&gt;"",'Formato 4_Ppto'!A506,"")</f>
        <v/>
      </c>
      <c r="CK485" s="24" t="str">
        <f>IF('Formato 4_Ppto'!B506&lt;&gt;"",'Formato 4_Ppto'!B506,"")</f>
        <v/>
      </c>
      <c r="CL485" s="22" t="str">
        <f>IF('Formato 4_Ppto'!C506&lt;&gt;"",'Formato 4_Ppto'!C506,"")</f>
        <v/>
      </c>
      <c r="CM485" s="24" t="str">
        <f>IF('Formato 4_Ppto'!D506&lt;&gt;"",'Formato 4_Ppto'!D506,"")</f>
        <v/>
      </c>
      <c r="CN485" s="161" t="str">
        <f>IF('Formato 4_Ppto'!E506&lt;&gt;"",'Formato 4_Ppto'!E506,"")</f>
        <v/>
      </c>
      <c r="CO485" s="161" t="str">
        <f>IF('Formato 4_Ppto'!G506&lt;&gt;"",'Formato 4_Ppto'!G506,"")</f>
        <v/>
      </c>
      <c r="CP485" s="163" t="str">
        <f>IF('Formato 4_Ppto'!I506&lt;&gt;"",'Formato 4_Ppto'!I506,"")</f>
        <v/>
      </c>
      <c r="CQ485" s="161" t="str">
        <f>IF('Formato 4_Ppto'!K506&lt;&gt;"",'Formato 4_Ppto'!K506,"")</f>
        <v/>
      </c>
      <c r="CR485" s="161" t="str">
        <f>IF('Formato 4_Ppto'!L506&lt;&gt;"",'Formato 4_Ppto'!L506,"")</f>
        <v/>
      </c>
      <c r="CS485" s="161" t="str">
        <f>IF('Formato 4_Ppto'!M506&lt;&gt;"",'Formato 4_Ppto'!M506,"")</f>
        <v/>
      </c>
      <c r="CT485" s="161" t="str">
        <f>IF('Formato 4_Ppto'!N506&lt;&gt;"",'Formato 4_Ppto'!N506,"")</f>
        <v/>
      </c>
      <c r="CU485" s="161" t="str">
        <f>IF('Formato 4_Ppto'!O506&lt;&gt;"",'Formato 4_Ppto'!O506,"")</f>
        <v/>
      </c>
      <c r="CV485" s="161" t="str">
        <f>IF('Formato 4_Ppto'!P506&lt;&gt;"",'Formato 4_Ppto'!P506,"")</f>
        <v/>
      </c>
      <c r="CW485" s="161" t="str">
        <f>IF('Formato 4_Ppto'!Q506&lt;&gt;"",'Formato 4_Ppto'!Q506,"")</f>
        <v/>
      </c>
      <c r="CX485" s="161" t="str">
        <f>IF('Formato 4_Ppto'!R506&lt;&gt;"",'Formato 4_Ppto'!R506,"")</f>
        <v/>
      </c>
      <c r="CY485" s="161" t="str">
        <f>IF('Formato 4_Ppto'!S506&lt;&gt;"",'Formato 4_Ppto'!S506,"")</f>
        <v/>
      </c>
      <c r="CZ485" s="161" t="str">
        <f>IF('Formato 4_Ppto'!T506&lt;&gt;"",'Formato 4_Ppto'!T506,"")</f>
        <v/>
      </c>
      <c r="DA485" s="161" t="str">
        <f>IF('Formato 4_Ppto'!U506&lt;&gt;"",'Formato 4_Ppto'!U506,"")</f>
        <v/>
      </c>
      <c r="DB485" s="161" t="str">
        <f>IF('Formato 4_Ppto'!V506&lt;&gt;"",'Formato 4_Ppto'!V506,"")</f>
        <v/>
      </c>
      <c r="DC485" s="161" t="str">
        <f>IF('Formato 4_Ppto'!W506&lt;&gt;"",'Formato 4_Ppto'!W506,"")</f>
        <v/>
      </c>
      <c r="DD485" s="162" t="str">
        <f>IF('Formato 4_Ppto'!X506&lt;&gt;"",'Formato 4_Ppto'!X506,"")</f>
        <v/>
      </c>
      <c r="DE485" s="162" t="str">
        <f>IF('Formato 4_Ppto'!Y506&lt;&gt;"",'Formato 4_Ppto'!Y506,"")</f>
        <v/>
      </c>
      <c r="DF485" s="162" t="str">
        <f>IF('Formato 4_Ppto'!Z506&lt;&gt;"",'Formato 4_Ppto'!Z506,"")</f>
        <v/>
      </c>
      <c r="DG485" s="162" t="str">
        <f>IF('Formato 4_Ppto'!AA506&lt;&gt;"",'Formato 4_Ppto'!AA506,"")</f>
        <v/>
      </c>
      <c r="DH485" s="162" t="str">
        <f>IF('Formato 4_Ppto'!AB506&lt;&gt;"",'Formato 4_Ppto'!AB506,"")</f>
        <v/>
      </c>
      <c r="DI485" s="162" t="str">
        <f>IF('Formato 4_Ppto'!AC506&lt;&gt;"",'Formato 4_Ppto'!AC506,"")</f>
        <v/>
      </c>
      <c r="DJ485" s="162" t="str">
        <f>IF('Formato 4_Ppto'!AD506&lt;&gt;"",'Formato 4_Ppto'!AD506,"")</f>
        <v/>
      </c>
      <c r="DK485" s="162" t="str">
        <f>IF('Formato 4_Ppto'!AE506&lt;&gt;"",'Formato 4_Ppto'!AE506,"")</f>
        <v/>
      </c>
      <c r="DL485" s="162" t="str">
        <f>IF('Formato 4_Ppto'!AF506&lt;&gt;"",'Formato 4_Ppto'!AF506,"")</f>
        <v/>
      </c>
      <c r="DM485" s="162" t="str">
        <f>IF('Formato 4_Ppto'!AG506&lt;&gt;"",'Formato 4_Ppto'!AG506,"")</f>
        <v/>
      </c>
      <c r="DN485" s="162" t="str">
        <f>IF('Formato 4_Ppto'!AH506&lt;&gt;"",'Formato 4_Ppto'!AH506,"")</f>
        <v/>
      </c>
      <c r="DO485" s="162" t="str">
        <f>IF('Formato 4_Ppto'!AI506&lt;&gt;"",'Formato 4_Ppto'!AI506,"")</f>
        <v/>
      </c>
      <c r="DP485" s="163" t="str">
        <f>IF('Formato 4_Ppto'!AJ506&lt;&gt;"",'Formato 4_Ppto'!AJ506,"")</f>
        <v/>
      </c>
    </row>
    <row r="486" spans="2:120" x14ac:dyDescent="0.3">
      <c r="B486" s="13" t="str">
        <f>IF(OR(Tabla6[[#This Row],[IDA]]="",Tabla6[[#This Row],[IDT]]="",Tabla6[[#This Row],[IDI]]=""),"",Tabla6[[#This Row],[IDA]]&amp;"."&amp;Tabla6[[#This Row],[IDT]]&amp;"."&amp;Tabla6[[#This Row],[IDI]])</f>
        <v/>
      </c>
      <c r="C486" s="13" t="str">
        <f>IF(Formato_02!$B$14&lt;&gt;"",0,"")</f>
        <v/>
      </c>
      <c r="D486" s="13" t="str">
        <f>IF(Formato_02!$H$9&lt;&gt;"",Formato_02!$H$9,"")</f>
        <v/>
      </c>
      <c r="E486" s="24" t="str">
        <f t="shared" si="56"/>
        <v/>
      </c>
      <c r="F486" s="24" t="str">
        <f>IF(Formato_02!$B$14&lt;&gt;"",Formato_02!$B$14,"")</f>
        <v/>
      </c>
      <c r="G486" s="22" t="str">
        <f>IF('Formato 3_Gantt'!C491&lt;&gt;"",'Formato 3_Gantt'!C491,"")</f>
        <v/>
      </c>
      <c r="H486" s="13" t="str">
        <f>IF('Formato 3_Gantt'!D$8&lt;&gt;"",'Formato 3_Gantt'!D$8,"")</f>
        <v/>
      </c>
      <c r="I486" s="13" t="str">
        <f>IF('Formato 3_Gantt'!E$8&lt;&gt;"",'Formato 3_Gantt'!E$8,"")</f>
        <v/>
      </c>
      <c r="J486" s="13" t="str">
        <f>IF('Formato 3_Gantt'!F$8&lt;&gt;"",'Formato 3_Gantt'!F$8,"")</f>
        <v/>
      </c>
      <c r="K486" s="158" t="str">
        <f>IF('Formato 3_Gantt'!G$8&lt;&gt;"",'Formato 3_Gantt'!G$8,"")</f>
        <v/>
      </c>
      <c r="L486" s="158" t="str">
        <f>IF('Formato 3_Gantt'!H$8&lt;&gt;"",'Formato 3_Gantt'!H$8,"")</f>
        <v/>
      </c>
      <c r="M486" s="13" t="str">
        <f>IF('Formato 3_Gantt'!BL$8&lt;&gt;"",'Formato 3_Gantt'!BL$8,"")</f>
        <v/>
      </c>
      <c r="N486" s="13" t="str">
        <f>IF('Formato 3_Gantt'!BM$8&lt;&gt;"",'Formato 3_Gantt'!BM$8,"")</f>
        <v/>
      </c>
      <c r="O486" s="13" t="str">
        <f>IF('Formato 3_Gantt'!BN$8&lt;&gt;"",'Formato 3_Gantt'!BN$8,"")</f>
        <v/>
      </c>
      <c r="P486" s="13" t="str">
        <f>IF('Formato 3_Gantt'!BO$8&lt;&gt;"",'Formato 3_Gantt'!BO$8,"")</f>
        <v/>
      </c>
      <c r="Q486" s="13" t="str">
        <f>IF('Formato 3_Gantt'!BP$8&lt;&gt;"",'Formato 3_Gantt'!BP$8,"")</f>
        <v/>
      </c>
      <c r="R486" s="13" t="str">
        <f>IF('Formato 3_Gantt'!BQ$8&lt;&gt;"",'Formato 3_Gantt'!BQ$8,"")</f>
        <v/>
      </c>
      <c r="S486" s="13" t="str">
        <f>IF('Formato 3_Gantt'!BR$8&lt;&gt;"",'Formato 3_Gantt'!BR$8,"")</f>
        <v/>
      </c>
      <c r="T486" s="13" t="str">
        <f>IF('Formato 3_Gantt'!BS$8&lt;&gt;"",'Formato 3_Gantt'!BS$8,"")</f>
        <v/>
      </c>
      <c r="U486" s="13" t="str">
        <f>IF('Formato 3_Gantt'!BT$8&lt;&gt;"",'Formato 3_Gantt'!BT$8,"")</f>
        <v/>
      </c>
      <c r="V486" s="13" t="str">
        <f>IF('Formato 3_Gantt'!BU$8&lt;&gt;"",'Formato 3_Gantt'!BU$8,"")</f>
        <v/>
      </c>
      <c r="W486" s="13" t="str">
        <f>IF('Formato 3_Gantt'!BV$8&lt;&gt;"",'Formato 3_Gantt'!BV$8,"")</f>
        <v/>
      </c>
      <c r="X486" s="13" t="str">
        <f>IF('Formato 3_Gantt'!BW$8&lt;&gt;"",'Formato 3_Gantt'!BW$8,"")</f>
        <v/>
      </c>
      <c r="Y486" s="13" t="str">
        <f>IF('Formato 3_Gantt'!BX$8&lt;&gt;"",'Formato 3_Gantt'!BX$8,"")</f>
        <v/>
      </c>
      <c r="Z486" s="162" t="str">
        <f>IF(Formato_02!S$15&lt;&gt;"",Formato_02!S$15,"")</f>
        <v/>
      </c>
      <c r="AA486" s="162" t="str">
        <f>IF(Formato_02!T$15&lt;&gt;"",Formato_02!T$15,"")</f>
        <v/>
      </c>
      <c r="AB486" s="162" t="str">
        <f>IF(Formato_02!U$15&lt;&gt;"",Formato_02!U$15,"")</f>
        <v/>
      </c>
      <c r="AC486" s="162" t="str">
        <f>IF(Formato_02!V$15&lt;&gt;"",Formato_02!V$15,"")</f>
        <v/>
      </c>
      <c r="AD486" s="162" t="str">
        <f>IF(Formato_02!W$15&lt;&gt;"",Formato_02!W$15,"")</f>
        <v/>
      </c>
      <c r="AE486" s="162" t="str">
        <f>IF(Formato_02!X$15&lt;&gt;"",Formato_02!X$15,"")</f>
        <v/>
      </c>
      <c r="AF486" s="162" t="str">
        <f>IF(Formato_02!Y$15&lt;&gt;"",Formato_02!Y$15,"")</f>
        <v/>
      </c>
      <c r="AG486" s="162" t="str">
        <f>IF(Formato_02!Z$15&lt;&gt;"",Formato_02!Z$15,"")</f>
        <v/>
      </c>
      <c r="AH486" s="162" t="str">
        <f>IF(Formato_02!AA$15&lt;&gt;"",Formato_02!AA$15,"")</f>
        <v/>
      </c>
      <c r="AI486" s="162" t="str">
        <f>IF(Formato_02!AB$15&lt;&gt;"",Formato_02!AB$15,"")</f>
        <v/>
      </c>
      <c r="AJ486" s="162" t="str">
        <f>IF(Formato_02!AC$15&lt;&gt;"",Formato_02!AC$15,"")</f>
        <v/>
      </c>
      <c r="AK486" s="162" t="str">
        <f>IF(Formato_02!AD$15&lt;&gt;"",Formato_02!AD$15,"")</f>
        <v/>
      </c>
      <c r="AL486" s="162" t="str">
        <f>IF(Formato_02!$N$14&lt;&gt;"",Formato_02!$N$14,"")</f>
        <v/>
      </c>
      <c r="AM486" s="13" t="str">
        <f>IF(Formato_02!$X$4&lt;&gt;"","AN","")</f>
        <v/>
      </c>
      <c r="AN486" s="24" t="str">
        <f t="shared" si="57"/>
        <v/>
      </c>
      <c r="AO486" s="13" t="str">
        <f>IF(Formato_02!$Y$4&lt;&gt;"","P027","")</f>
        <v/>
      </c>
      <c r="AP486" s="24" t="str">
        <f t="shared" si="58"/>
        <v/>
      </c>
      <c r="AQ486" s="13" t="str">
        <f>IF(Formato_02!$Z$4&lt;&gt;"","PNCVG","")</f>
        <v/>
      </c>
      <c r="AR486" s="24" t="str">
        <f t="shared" si="59"/>
        <v/>
      </c>
      <c r="AS486" s="13" t="str">
        <f>IF(Formato_02!$AA$4&lt;&gt;"","PNFF","")</f>
        <v/>
      </c>
      <c r="AT486" s="24" t="str">
        <f t="shared" si="60"/>
        <v/>
      </c>
      <c r="AU486" s="13" t="str">
        <f>IF(Formato_02!$AB$4&lt;&gt;"","PNPAM","")</f>
        <v/>
      </c>
      <c r="AV486" s="24" t="str">
        <f t="shared" si="61"/>
        <v/>
      </c>
      <c r="AW486" s="13" t="str">
        <f>IF(Formato_02!$AC$4&lt;&gt;"","PNAIA","")</f>
        <v/>
      </c>
      <c r="AX486" s="24" t="str">
        <f t="shared" si="62"/>
        <v/>
      </c>
      <c r="AY486" s="13" t="str">
        <f>IF(Formato_02!$AD$4&lt;&gt;"","PIO","")</f>
        <v/>
      </c>
      <c r="AZ486" s="24" t="str">
        <f t="shared" si="63"/>
        <v/>
      </c>
      <c r="BA486" s="13" t="str">
        <f>IF('Formato 3_Gantt'!B$25&lt;&gt;"",'Formato 3_Gantt'!A$25,"")</f>
        <v/>
      </c>
      <c r="BB486" s="24" t="str">
        <f>IF('Formato 3_Gantt'!B$25&lt;&gt;"",'Formato 3_Gantt'!B$25,"")</f>
        <v/>
      </c>
      <c r="BC486" s="22" t="str">
        <f>IF('Formato 3_Gantt'!C$25&lt;&gt;"",'Formato 3_Gantt'!C$25,"")</f>
        <v/>
      </c>
      <c r="BD486" s="13" t="str">
        <f>IF('Formato 3_Gantt'!D$25&lt;&gt;"",'Formato 3_Gantt'!D$25,"")</f>
        <v/>
      </c>
      <c r="BE486" s="161" t="str">
        <f>IF('Formato 3_Gantt'!E$25&lt;&gt;"",'Formato 3_Gantt'!E$25,"")</f>
        <v/>
      </c>
      <c r="BF486" s="13" t="str">
        <f>IF('Formato 3_Gantt'!F$25&lt;&gt;"",'Formato 3_Gantt'!F$25,"")</f>
        <v/>
      </c>
      <c r="BG486" s="158" t="str">
        <f>IF('Formato 3_Gantt'!G$25&lt;&gt;"",'Formato 3_Gantt'!G$25,"")</f>
        <v/>
      </c>
      <c r="BH486" s="158" t="str">
        <f>IF('Formato 3_Gantt'!H$25&lt;&gt;"",'Formato 3_Gantt'!H$25,"")</f>
        <v/>
      </c>
      <c r="BI486" s="161" t="str">
        <f>IF('Formato 3_Gantt'!BL$25&lt;&gt;"",'Formato 3_Gantt'!BL$25,"")</f>
        <v/>
      </c>
      <c r="BJ486" s="161" t="str">
        <f>IF('Formato 3_Gantt'!BM$25&lt;&gt;"",'Formato 3_Gantt'!BM$25,"")</f>
        <v/>
      </c>
      <c r="BK486" s="161" t="str">
        <f>IF('Formato 3_Gantt'!BN$25&lt;&gt;"",'Formato 3_Gantt'!BN$25,"")</f>
        <v/>
      </c>
      <c r="BL486" s="161" t="str">
        <f>IF('Formato 3_Gantt'!BO$25&lt;&gt;"",'Formato 3_Gantt'!BO$25,"")</f>
        <v/>
      </c>
      <c r="BM486" s="161" t="str">
        <f>IF('Formato 3_Gantt'!BP$25&lt;&gt;"",'Formato 3_Gantt'!BP$25,"")</f>
        <v/>
      </c>
      <c r="BN486" s="161" t="str">
        <f>IF('Formato 3_Gantt'!BQ$25&lt;&gt;"",'Formato 3_Gantt'!BQ$25,"")</f>
        <v/>
      </c>
      <c r="BO486" s="161" t="str">
        <f>IF('Formato 3_Gantt'!BR$25&lt;&gt;"",'Formato 3_Gantt'!BR$25,"")</f>
        <v/>
      </c>
      <c r="BP486" s="161" t="str">
        <f>IF('Formato 3_Gantt'!BS$25&lt;&gt;"",'Formato 3_Gantt'!BS$25,"")</f>
        <v/>
      </c>
      <c r="BQ486" s="161" t="str">
        <f>IF('Formato 3_Gantt'!BT$25&lt;&gt;"",'Formato 3_Gantt'!BT$25,"")</f>
        <v/>
      </c>
      <c r="BR486" s="161" t="str">
        <f>IF('Formato 3_Gantt'!BU$25&lt;&gt;"",'Formato 3_Gantt'!BU$25,"")</f>
        <v/>
      </c>
      <c r="BS486" s="161" t="str">
        <f>IF('Formato 3_Gantt'!BV$25&lt;&gt;"",'Formato 3_Gantt'!BV$25,"")</f>
        <v/>
      </c>
      <c r="BT486" s="161" t="str">
        <f>IF('Formato 3_Gantt'!BW$25&lt;&gt;"",'Formato 3_Gantt'!BW$25,"")</f>
        <v/>
      </c>
      <c r="BU486" s="161" t="str">
        <f>IF('Formato 3_Gantt'!BX$25&lt;&gt;"",'Formato 3_Gantt'!BX$25,"")</f>
        <v/>
      </c>
      <c r="BV486" s="163" t="str">
        <f>IF('Formato 4_Ppto'!I$503&lt;&gt;"",'Formato 4_Ppto'!I$503,"")</f>
        <v/>
      </c>
      <c r="BW486" s="162" t="str">
        <f>IF('Formato 4_Ppto'!X$503&lt;&gt;"",'Formato 4_Ppto'!X$503,"")</f>
        <v/>
      </c>
      <c r="BX486" s="162" t="str">
        <f>IF('Formato 4_Ppto'!Y$503&lt;&gt;"",'Formato 4_Ppto'!Y$503,"")</f>
        <v/>
      </c>
      <c r="BY486" s="162" t="str">
        <f>IF('Formato 4_Ppto'!Z$503&lt;&gt;"",'Formato 4_Ppto'!Z$503,"")</f>
        <v/>
      </c>
      <c r="BZ486" s="162" t="str">
        <f>IF('Formato 4_Ppto'!AA$503&lt;&gt;"",'Formato 4_Ppto'!AA$503,"")</f>
        <v/>
      </c>
      <c r="CA486" s="162" t="str">
        <f>IF('Formato 4_Ppto'!AB$503&lt;&gt;"",'Formato 4_Ppto'!AB$503,"")</f>
        <v/>
      </c>
      <c r="CB486" s="162" t="str">
        <f>IF('Formato 4_Ppto'!AC$503&lt;&gt;"",'Formato 4_Ppto'!AC$503,"")</f>
        <v/>
      </c>
      <c r="CC486" s="162" t="str">
        <f>IF('Formato 4_Ppto'!AD$503&lt;&gt;"",'Formato 4_Ppto'!AD$503,"")</f>
        <v/>
      </c>
      <c r="CD486" s="162" t="str">
        <f>IF('Formato 4_Ppto'!AE$503&lt;&gt;"",'Formato 4_Ppto'!AE$503,"")</f>
        <v/>
      </c>
      <c r="CE486" s="162" t="str">
        <f>IF('Formato 4_Ppto'!AF$503&lt;&gt;"",'Formato 4_Ppto'!AF$503,"")</f>
        <v/>
      </c>
      <c r="CF486" s="162" t="str">
        <f>IF('Formato 4_Ppto'!AG$503&lt;&gt;"",'Formato 4_Ppto'!AG$503,"")</f>
        <v/>
      </c>
      <c r="CG486" s="162" t="str">
        <f>IF('Formato 4_Ppto'!AH$503&lt;&gt;"",'Formato 4_Ppto'!AH$503,"")</f>
        <v/>
      </c>
      <c r="CH486" s="162" t="str">
        <f>IF('Formato 4_Ppto'!AI$503&lt;&gt;"",'Formato 4_Ppto'!AI$503,"")</f>
        <v/>
      </c>
      <c r="CI486" s="163" t="str">
        <f>IF('Formato 4_Ppto'!AJ$503&lt;&gt;"",'Formato 4_Ppto'!AJ$503,"")</f>
        <v/>
      </c>
      <c r="CJ486" s="13" t="str">
        <f>IF('Formato 4_Ppto'!B507&lt;&gt;"",'Formato 4_Ppto'!A507,"")</f>
        <v/>
      </c>
      <c r="CK486" s="24" t="str">
        <f>IF('Formato 4_Ppto'!B507&lt;&gt;"",'Formato 4_Ppto'!B507,"")</f>
        <v/>
      </c>
      <c r="CL486" s="22" t="str">
        <f>IF('Formato 4_Ppto'!C507&lt;&gt;"",'Formato 4_Ppto'!C507,"")</f>
        <v/>
      </c>
      <c r="CM486" s="24" t="str">
        <f>IF('Formato 4_Ppto'!D507&lt;&gt;"",'Formato 4_Ppto'!D507,"")</f>
        <v/>
      </c>
      <c r="CN486" s="161" t="str">
        <f>IF('Formato 4_Ppto'!E507&lt;&gt;"",'Formato 4_Ppto'!E507,"")</f>
        <v/>
      </c>
      <c r="CO486" s="161" t="str">
        <f>IF('Formato 4_Ppto'!G507&lt;&gt;"",'Formato 4_Ppto'!G507,"")</f>
        <v/>
      </c>
      <c r="CP486" s="163" t="str">
        <f>IF('Formato 4_Ppto'!I507&lt;&gt;"",'Formato 4_Ppto'!I507,"")</f>
        <v/>
      </c>
      <c r="CQ486" s="161" t="str">
        <f>IF('Formato 4_Ppto'!K507&lt;&gt;"",'Formato 4_Ppto'!K507,"")</f>
        <v/>
      </c>
      <c r="CR486" s="161" t="str">
        <f>IF('Formato 4_Ppto'!L507&lt;&gt;"",'Formato 4_Ppto'!L507,"")</f>
        <v/>
      </c>
      <c r="CS486" s="161" t="str">
        <f>IF('Formato 4_Ppto'!M507&lt;&gt;"",'Formato 4_Ppto'!M507,"")</f>
        <v/>
      </c>
      <c r="CT486" s="161" t="str">
        <f>IF('Formato 4_Ppto'!N507&lt;&gt;"",'Formato 4_Ppto'!N507,"")</f>
        <v/>
      </c>
      <c r="CU486" s="161" t="str">
        <f>IF('Formato 4_Ppto'!O507&lt;&gt;"",'Formato 4_Ppto'!O507,"")</f>
        <v/>
      </c>
      <c r="CV486" s="161" t="str">
        <f>IF('Formato 4_Ppto'!P507&lt;&gt;"",'Formato 4_Ppto'!P507,"")</f>
        <v/>
      </c>
      <c r="CW486" s="161" t="str">
        <f>IF('Formato 4_Ppto'!Q507&lt;&gt;"",'Formato 4_Ppto'!Q507,"")</f>
        <v/>
      </c>
      <c r="CX486" s="161" t="str">
        <f>IF('Formato 4_Ppto'!R507&lt;&gt;"",'Formato 4_Ppto'!R507,"")</f>
        <v/>
      </c>
      <c r="CY486" s="161" t="str">
        <f>IF('Formato 4_Ppto'!S507&lt;&gt;"",'Formato 4_Ppto'!S507,"")</f>
        <v/>
      </c>
      <c r="CZ486" s="161" t="str">
        <f>IF('Formato 4_Ppto'!T507&lt;&gt;"",'Formato 4_Ppto'!T507,"")</f>
        <v/>
      </c>
      <c r="DA486" s="161" t="str">
        <f>IF('Formato 4_Ppto'!U507&lt;&gt;"",'Formato 4_Ppto'!U507,"")</f>
        <v/>
      </c>
      <c r="DB486" s="161" t="str">
        <f>IF('Formato 4_Ppto'!V507&lt;&gt;"",'Formato 4_Ppto'!V507,"")</f>
        <v/>
      </c>
      <c r="DC486" s="161" t="str">
        <f>IF('Formato 4_Ppto'!W507&lt;&gt;"",'Formato 4_Ppto'!W507,"")</f>
        <v/>
      </c>
      <c r="DD486" s="162" t="str">
        <f>IF('Formato 4_Ppto'!X507&lt;&gt;"",'Formato 4_Ppto'!X507,"")</f>
        <v/>
      </c>
      <c r="DE486" s="162" t="str">
        <f>IF('Formato 4_Ppto'!Y507&lt;&gt;"",'Formato 4_Ppto'!Y507,"")</f>
        <v/>
      </c>
      <c r="DF486" s="162" t="str">
        <f>IF('Formato 4_Ppto'!Z507&lt;&gt;"",'Formato 4_Ppto'!Z507,"")</f>
        <v/>
      </c>
      <c r="DG486" s="162" t="str">
        <f>IF('Formato 4_Ppto'!AA507&lt;&gt;"",'Formato 4_Ppto'!AA507,"")</f>
        <v/>
      </c>
      <c r="DH486" s="162" t="str">
        <f>IF('Formato 4_Ppto'!AB507&lt;&gt;"",'Formato 4_Ppto'!AB507,"")</f>
        <v/>
      </c>
      <c r="DI486" s="162" t="str">
        <f>IF('Formato 4_Ppto'!AC507&lt;&gt;"",'Formato 4_Ppto'!AC507,"")</f>
        <v/>
      </c>
      <c r="DJ486" s="162" t="str">
        <f>IF('Formato 4_Ppto'!AD507&lt;&gt;"",'Formato 4_Ppto'!AD507,"")</f>
        <v/>
      </c>
      <c r="DK486" s="162" t="str">
        <f>IF('Formato 4_Ppto'!AE507&lt;&gt;"",'Formato 4_Ppto'!AE507,"")</f>
        <v/>
      </c>
      <c r="DL486" s="162" t="str">
        <f>IF('Formato 4_Ppto'!AF507&lt;&gt;"",'Formato 4_Ppto'!AF507,"")</f>
        <v/>
      </c>
      <c r="DM486" s="162" t="str">
        <f>IF('Formato 4_Ppto'!AG507&lt;&gt;"",'Formato 4_Ppto'!AG507,"")</f>
        <v/>
      </c>
      <c r="DN486" s="162" t="str">
        <f>IF('Formato 4_Ppto'!AH507&lt;&gt;"",'Formato 4_Ppto'!AH507,"")</f>
        <v/>
      </c>
      <c r="DO486" s="162" t="str">
        <f>IF('Formato 4_Ppto'!AI507&lt;&gt;"",'Formato 4_Ppto'!AI507,"")</f>
        <v/>
      </c>
      <c r="DP486" s="163" t="str">
        <f>IF('Formato 4_Ppto'!AJ507&lt;&gt;"",'Formato 4_Ppto'!AJ507,"")</f>
        <v/>
      </c>
    </row>
    <row r="487" spans="2:120" x14ac:dyDescent="0.3">
      <c r="B487" s="13" t="str">
        <f>IF(OR(Tabla6[[#This Row],[IDA]]="",Tabla6[[#This Row],[IDT]]="",Tabla6[[#This Row],[IDI]]=""),"",Tabla6[[#This Row],[IDA]]&amp;"."&amp;Tabla6[[#This Row],[IDT]]&amp;"."&amp;Tabla6[[#This Row],[IDI]])</f>
        <v/>
      </c>
      <c r="C487" s="13" t="str">
        <f>IF(Formato_02!$B$14&lt;&gt;"",0,"")</f>
        <v/>
      </c>
      <c r="D487" s="13" t="str">
        <f>IF(Formato_02!$H$9&lt;&gt;"",Formato_02!$H$9,"")</f>
        <v/>
      </c>
      <c r="E487" s="24" t="str">
        <f t="shared" si="56"/>
        <v/>
      </c>
      <c r="F487" s="24" t="str">
        <f>IF(Formato_02!$B$14&lt;&gt;"",Formato_02!$B$14,"")</f>
        <v/>
      </c>
      <c r="G487" s="22" t="str">
        <f>IF('Formato 3_Gantt'!C492&lt;&gt;"",'Formato 3_Gantt'!C492,"")</f>
        <v/>
      </c>
      <c r="H487" s="13" t="str">
        <f>IF('Formato 3_Gantt'!D$8&lt;&gt;"",'Formato 3_Gantt'!D$8,"")</f>
        <v/>
      </c>
      <c r="I487" s="13" t="str">
        <f>IF('Formato 3_Gantt'!E$8&lt;&gt;"",'Formato 3_Gantt'!E$8,"")</f>
        <v/>
      </c>
      <c r="J487" s="13" t="str">
        <f>IF('Formato 3_Gantt'!F$8&lt;&gt;"",'Formato 3_Gantt'!F$8,"")</f>
        <v/>
      </c>
      <c r="K487" s="158" t="str">
        <f>IF('Formato 3_Gantt'!G$8&lt;&gt;"",'Formato 3_Gantt'!G$8,"")</f>
        <v/>
      </c>
      <c r="L487" s="158" t="str">
        <f>IF('Formato 3_Gantt'!H$8&lt;&gt;"",'Formato 3_Gantt'!H$8,"")</f>
        <v/>
      </c>
      <c r="M487" s="13" t="str">
        <f>IF('Formato 3_Gantt'!BL$8&lt;&gt;"",'Formato 3_Gantt'!BL$8,"")</f>
        <v/>
      </c>
      <c r="N487" s="13" t="str">
        <f>IF('Formato 3_Gantt'!BM$8&lt;&gt;"",'Formato 3_Gantt'!BM$8,"")</f>
        <v/>
      </c>
      <c r="O487" s="13" t="str">
        <f>IF('Formato 3_Gantt'!BN$8&lt;&gt;"",'Formato 3_Gantt'!BN$8,"")</f>
        <v/>
      </c>
      <c r="P487" s="13" t="str">
        <f>IF('Formato 3_Gantt'!BO$8&lt;&gt;"",'Formato 3_Gantt'!BO$8,"")</f>
        <v/>
      </c>
      <c r="Q487" s="13" t="str">
        <f>IF('Formato 3_Gantt'!BP$8&lt;&gt;"",'Formato 3_Gantt'!BP$8,"")</f>
        <v/>
      </c>
      <c r="R487" s="13" t="str">
        <f>IF('Formato 3_Gantt'!BQ$8&lt;&gt;"",'Formato 3_Gantt'!BQ$8,"")</f>
        <v/>
      </c>
      <c r="S487" s="13" t="str">
        <f>IF('Formato 3_Gantt'!BR$8&lt;&gt;"",'Formato 3_Gantt'!BR$8,"")</f>
        <v/>
      </c>
      <c r="T487" s="13" t="str">
        <f>IF('Formato 3_Gantt'!BS$8&lt;&gt;"",'Formato 3_Gantt'!BS$8,"")</f>
        <v/>
      </c>
      <c r="U487" s="13" t="str">
        <f>IF('Formato 3_Gantt'!BT$8&lt;&gt;"",'Formato 3_Gantt'!BT$8,"")</f>
        <v/>
      </c>
      <c r="V487" s="13" t="str">
        <f>IF('Formato 3_Gantt'!BU$8&lt;&gt;"",'Formato 3_Gantt'!BU$8,"")</f>
        <v/>
      </c>
      <c r="W487" s="13" t="str">
        <f>IF('Formato 3_Gantt'!BV$8&lt;&gt;"",'Formato 3_Gantt'!BV$8,"")</f>
        <v/>
      </c>
      <c r="X487" s="13" t="str">
        <f>IF('Formato 3_Gantt'!BW$8&lt;&gt;"",'Formato 3_Gantt'!BW$8,"")</f>
        <v/>
      </c>
      <c r="Y487" s="13" t="str">
        <f>IF('Formato 3_Gantt'!BX$8&lt;&gt;"",'Formato 3_Gantt'!BX$8,"")</f>
        <v/>
      </c>
      <c r="Z487" s="162" t="str">
        <f>IF(Formato_02!S$15&lt;&gt;"",Formato_02!S$15,"")</f>
        <v/>
      </c>
      <c r="AA487" s="162" t="str">
        <f>IF(Formato_02!T$15&lt;&gt;"",Formato_02!T$15,"")</f>
        <v/>
      </c>
      <c r="AB487" s="162" t="str">
        <f>IF(Formato_02!U$15&lt;&gt;"",Formato_02!U$15,"")</f>
        <v/>
      </c>
      <c r="AC487" s="162" t="str">
        <f>IF(Formato_02!V$15&lt;&gt;"",Formato_02!V$15,"")</f>
        <v/>
      </c>
      <c r="AD487" s="162" t="str">
        <f>IF(Formato_02!W$15&lt;&gt;"",Formato_02!W$15,"")</f>
        <v/>
      </c>
      <c r="AE487" s="162" t="str">
        <f>IF(Formato_02!X$15&lt;&gt;"",Formato_02!X$15,"")</f>
        <v/>
      </c>
      <c r="AF487" s="162" t="str">
        <f>IF(Formato_02!Y$15&lt;&gt;"",Formato_02!Y$15,"")</f>
        <v/>
      </c>
      <c r="AG487" s="162" t="str">
        <f>IF(Formato_02!Z$15&lt;&gt;"",Formato_02!Z$15,"")</f>
        <v/>
      </c>
      <c r="AH487" s="162" t="str">
        <f>IF(Formato_02!AA$15&lt;&gt;"",Formato_02!AA$15,"")</f>
        <v/>
      </c>
      <c r="AI487" s="162" t="str">
        <f>IF(Formato_02!AB$15&lt;&gt;"",Formato_02!AB$15,"")</f>
        <v/>
      </c>
      <c r="AJ487" s="162" t="str">
        <f>IF(Formato_02!AC$15&lt;&gt;"",Formato_02!AC$15,"")</f>
        <v/>
      </c>
      <c r="AK487" s="162" t="str">
        <f>IF(Formato_02!AD$15&lt;&gt;"",Formato_02!AD$15,"")</f>
        <v/>
      </c>
      <c r="AL487" s="162" t="str">
        <f>IF(Formato_02!$N$14&lt;&gt;"",Formato_02!$N$14,"")</f>
        <v/>
      </c>
      <c r="AM487" s="13" t="str">
        <f>IF(Formato_02!$X$4&lt;&gt;"","AN","")</f>
        <v/>
      </c>
      <c r="AN487" s="24" t="str">
        <f t="shared" si="57"/>
        <v/>
      </c>
      <c r="AO487" s="13" t="str">
        <f>IF(Formato_02!$Y$4&lt;&gt;"","P027","")</f>
        <v/>
      </c>
      <c r="AP487" s="24" t="str">
        <f t="shared" si="58"/>
        <v/>
      </c>
      <c r="AQ487" s="13" t="str">
        <f>IF(Formato_02!$Z$4&lt;&gt;"","PNCVG","")</f>
        <v/>
      </c>
      <c r="AR487" s="24" t="str">
        <f t="shared" si="59"/>
        <v/>
      </c>
      <c r="AS487" s="13" t="str">
        <f>IF(Formato_02!$AA$4&lt;&gt;"","PNFF","")</f>
        <v/>
      </c>
      <c r="AT487" s="24" t="str">
        <f t="shared" si="60"/>
        <v/>
      </c>
      <c r="AU487" s="13" t="str">
        <f>IF(Formato_02!$AB$4&lt;&gt;"","PNPAM","")</f>
        <v/>
      </c>
      <c r="AV487" s="24" t="str">
        <f t="shared" si="61"/>
        <v/>
      </c>
      <c r="AW487" s="13" t="str">
        <f>IF(Formato_02!$AC$4&lt;&gt;"","PNAIA","")</f>
        <v/>
      </c>
      <c r="AX487" s="24" t="str">
        <f t="shared" si="62"/>
        <v/>
      </c>
      <c r="AY487" s="13" t="str">
        <f>IF(Formato_02!$AD$4&lt;&gt;"","PIO","")</f>
        <v/>
      </c>
      <c r="AZ487" s="24" t="str">
        <f t="shared" si="63"/>
        <v/>
      </c>
      <c r="BA487" s="13" t="str">
        <f>IF('Formato 3_Gantt'!B$25&lt;&gt;"",'Formato 3_Gantt'!A$25,"")</f>
        <v/>
      </c>
      <c r="BB487" s="24" t="str">
        <f>IF('Formato 3_Gantt'!B$25&lt;&gt;"",'Formato 3_Gantt'!B$25,"")</f>
        <v/>
      </c>
      <c r="BC487" s="22" t="str">
        <f>IF('Formato 3_Gantt'!C$25&lt;&gt;"",'Formato 3_Gantt'!C$25,"")</f>
        <v/>
      </c>
      <c r="BD487" s="13" t="str">
        <f>IF('Formato 3_Gantt'!D$25&lt;&gt;"",'Formato 3_Gantt'!D$25,"")</f>
        <v/>
      </c>
      <c r="BE487" s="161" t="str">
        <f>IF('Formato 3_Gantt'!E$25&lt;&gt;"",'Formato 3_Gantt'!E$25,"")</f>
        <v/>
      </c>
      <c r="BF487" s="13" t="str">
        <f>IF('Formato 3_Gantt'!F$25&lt;&gt;"",'Formato 3_Gantt'!F$25,"")</f>
        <v/>
      </c>
      <c r="BG487" s="158" t="str">
        <f>IF('Formato 3_Gantt'!G$25&lt;&gt;"",'Formato 3_Gantt'!G$25,"")</f>
        <v/>
      </c>
      <c r="BH487" s="158" t="str">
        <f>IF('Formato 3_Gantt'!H$25&lt;&gt;"",'Formato 3_Gantt'!H$25,"")</f>
        <v/>
      </c>
      <c r="BI487" s="161" t="str">
        <f>IF('Formato 3_Gantt'!BL$25&lt;&gt;"",'Formato 3_Gantt'!BL$25,"")</f>
        <v/>
      </c>
      <c r="BJ487" s="161" t="str">
        <f>IF('Formato 3_Gantt'!BM$25&lt;&gt;"",'Formato 3_Gantt'!BM$25,"")</f>
        <v/>
      </c>
      <c r="BK487" s="161" t="str">
        <f>IF('Formato 3_Gantt'!BN$25&lt;&gt;"",'Formato 3_Gantt'!BN$25,"")</f>
        <v/>
      </c>
      <c r="BL487" s="161" t="str">
        <f>IF('Formato 3_Gantt'!BO$25&lt;&gt;"",'Formato 3_Gantt'!BO$25,"")</f>
        <v/>
      </c>
      <c r="BM487" s="161" t="str">
        <f>IF('Formato 3_Gantt'!BP$25&lt;&gt;"",'Formato 3_Gantt'!BP$25,"")</f>
        <v/>
      </c>
      <c r="BN487" s="161" t="str">
        <f>IF('Formato 3_Gantt'!BQ$25&lt;&gt;"",'Formato 3_Gantt'!BQ$25,"")</f>
        <v/>
      </c>
      <c r="BO487" s="161" t="str">
        <f>IF('Formato 3_Gantt'!BR$25&lt;&gt;"",'Formato 3_Gantt'!BR$25,"")</f>
        <v/>
      </c>
      <c r="BP487" s="161" t="str">
        <f>IF('Formato 3_Gantt'!BS$25&lt;&gt;"",'Formato 3_Gantt'!BS$25,"")</f>
        <v/>
      </c>
      <c r="BQ487" s="161" t="str">
        <f>IF('Formato 3_Gantt'!BT$25&lt;&gt;"",'Formato 3_Gantt'!BT$25,"")</f>
        <v/>
      </c>
      <c r="BR487" s="161" t="str">
        <f>IF('Formato 3_Gantt'!BU$25&lt;&gt;"",'Formato 3_Gantt'!BU$25,"")</f>
        <v/>
      </c>
      <c r="BS487" s="161" t="str">
        <f>IF('Formato 3_Gantt'!BV$25&lt;&gt;"",'Formato 3_Gantt'!BV$25,"")</f>
        <v/>
      </c>
      <c r="BT487" s="161" t="str">
        <f>IF('Formato 3_Gantt'!BW$25&lt;&gt;"",'Formato 3_Gantt'!BW$25,"")</f>
        <v/>
      </c>
      <c r="BU487" s="161" t="str">
        <f>IF('Formato 3_Gantt'!BX$25&lt;&gt;"",'Formato 3_Gantt'!BX$25,"")</f>
        <v/>
      </c>
      <c r="BV487" s="163" t="str">
        <f>IF('Formato 4_Ppto'!I$503&lt;&gt;"",'Formato 4_Ppto'!I$503,"")</f>
        <v/>
      </c>
      <c r="BW487" s="162" t="str">
        <f>IF('Formato 4_Ppto'!X$503&lt;&gt;"",'Formato 4_Ppto'!X$503,"")</f>
        <v/>
      </c>
      <c r="BX487" s="162" t="str">
        <f>IF('Formato 4_Ppto'!Y$503&lt;&gt;"",'Formato 4_Ppto'!Y$503,"")</f>
        <v/>
      </c>
      <c r="BY487" s="162" t="str">
        <f>IF('Formato 4_Ppto'!Z$503&lt;&gt;"",'Formato 4_Ppto'!Z$503,"")</f>
        <v/>
      </c>
      <c r="BZ487" s="162" t="str">
        <f>IF('Formato 4_Ppto'!AA$503&lt;&gt;"",'Formato 4_Ppto'!AA$503,"")</f>
        <v/>
      </c>
      <c r="CA487" s="162" t="str">
        <f>IF('Formato 4_Ppto'!AB$503&lt;&gt;"",'Formato 4_Ppto'!AB$503,"")</f>
        <v/>
      </c>
      <c r="CB487" s="162" t="str">
        <f>IF('Formato 4_Ppto'!AC$503&lt;&gt;"",'Formato 4_Ppto'!AC$503,"")</f>
        <v/>
      </c>
      <c r="CC487" s="162" t="str">
        <f>IF('Formato 4_Ppto'!AD$503&lt;&gt;"",'Formato 4_Ppto'!AD$503,"")</f>
        <v/>
      </c>
      <c r="CD487" s="162" t="str">
        <f>IF('Formato 4_Ppto'!AE$503&lt;&gt;"",'Formato 4_Ppto'!AE$503,"")</f>
        <v/>
      </c>
      <c r="CE487" s="162" t="str">
        <f>IF('Formato 4_Ppto'!AF$503&lt;&gt;"",'Formato 4_Ppto'!AF$503,"")</f>
        <v/>
      </c>
      <c r="CF487" s="162" t="str">
        <f>IF('Formato 4_Ppto'!AG$503&lt;&gt;"",'Formato 4_Ppto'!AG$503,"")</f>
        <v/>
      </c>
      <c r="CG487" s="162" t="str">
        <f>IF('Formato 4_Ppto'!AH$503&lt;&gt;"",'Formato 4_Ppto'!AH$503,"")</f>
        <v/>
      </c>
      <c r="CH487" s="162" t="str">
        <f>IF('Formato 4_Ppto'!AI$503&lt;&gt;"",'Formato 4_Ppto'!AI$503,"")</f>
        <v/>
      </c>
      <c r="CI487" s="163" t="str">
        <f>IF('Formato 4_Ppto'!AJ$503&lt;&gt;"",'Formato 4_Ppto'!AJ$503,"")</f>
        <v/>
      </c>
      <c r="CJ487" s="13" t="str">
        <f>IF('Formato 4_Ppto'!B508&lt;&gt;"",'Formato 4_Ppto'!A508,"")</f>
        <v/>
      </c>
      <c r="CK487" s="24" t="str">
        <f>IF('Formato 4_Ppto'!B508&lt;&gt;"",'Formato 4_Ppto'!B508,"")</f>
        <v/>
      </c>
      <c r="CL487" s="22" t="str">
        <f>IF('Formato 4_Ppto'!C508&lt;&gt;"",'Formato 4_Ppto'!C508,"")</f>
        <v/>
      </c>
      <c r="CM487" s="24" t="str">
        <f>IF('Formato 4_Ppto'!D508&lt;&gt;"",'Formato 4_Ppto'!D508,"")</f>
        <v/>
      </c>
      <c r="CN487" s="161" t="str">
        <f>IF('Formato 4_Ppto'!E508&lt;&gt;"",'Formato 4_Ppto'!E508,"")</f>
        <v/>
      </c>
      <c r="CO487" s="161" t="str">
        <f>IF('Formato 4_Ppto'!G508&lt;&gt;"",'Formato 4_Ppto'!G508,"")</f>
        <v/>
      </c>
      <c r="CP487" s="163" t="str">
        <f>IF('Formato 4_Ppto'!I508&lt;&gt;"",'Formato 4_Ppto'!I508,"")</f>
        <v/>
      </c>
      <c r="CQ487" s="161" t="str">
        <f>IF('Formato 4_Ppto'!K508&lt;&gt;"",'Formato 4_Ppto'!K508,"")</f>
        <v/>
      </c>
      <c r="CR487" s="161" t="str">
        <f>IF('Formato 4_Ppto'!L508&lt;&gt;"",'Formato 4_Ppto'!L508,"")</f>
        <v/>
      </c>
      <c r="CS487" s="161" t="str">
        <f>IF('Formato 4_Ppto'!M508&lt;&gt;"",'Formato 4_Ppto'!M508,"")</f>
        <v/>
      </c>
      <c r="CT487" s="161" t="str">
        <f>IF('Formato 4_Ppto'!N508&lt;&gt;"",'Formato 4_Ppto'!N508,"")</f>
        <v/>
      </c>
      <c r="CU487" s="161" t="str">
        <f>IF('Formato 4_Ppto'!O508&lt;&gt;"",'Formato 4_Ppto'!O508,"")</f>
        <v/>
      </c>
      <c r="CV487" s="161" t="str">
        <f>IF('Formato 4_Ppto'!P508&lt;&gt;"",'Formato 4_Ppto'!P508,"")</f>
        <v/>
      </c>
      <c r="CW487" s="161" t="str">
        <f>IF('Formato 4_Ppto'!Q508&lt;&gt;"",'Formato 4_Ppto'!Q508,"")</f>
        <v/>
      </c>
      <c r="CX487" s="161" t="str">
        <f>IF('Formato 4_Ppto'!R508&lt;&gt;"",'Formato 4_Ppto'!R508,"")</f>
        <v/>
      </c>
      <c r="CY487" s="161" t="str">
        <f>IF('Formato 4_Ppto'!S508&lt;&gt;"",'Formato 4_Ppto'!S508,"")</f>
        <v/>
      </c>
      <c r="CZ487" s="161" t="str">
        <f>IF('Formato 4_Ppto'!T508&lt;&gt;"",'Formato 4_Ppto'!T508,"")</f>
        <v/>
      </c>
      <c r="DA487" s="161" t="str">
        <f>IF('Formato 4_Ppto'!U508&lt;&gt;"",'Formato 4_Ppto'!U508,"")</f>
        <v/>
      </c>
      <c r="DB487" s="161" t="str">
        <f>IF('Formato 4_Ppto'!V508&lt;&gt;"",'Formato 4_Ppto'!V508,"")</f>
        <v/>
      </c>
      <c r="DC487" s="161" t="str">
        <f>IF('Formato 4_Ppto'!W508&lt;&gt;"",'Formato 4_Ppto'!W508,"")</f>
        <v/>
      </c>
      <c r="DD487" s="162" t="str">
        <f>IF('Formato 4_Ppto'!X508&lt;&gt;"",'Formato 4_Ppto'!X508,"")</f>
        <v/>
      </c>
      <c r="DE487" s="162" t="str">
        <f>IF('Formato 4_Ppto'!Y508&lt;&gt;"",'Formato 4_Ppto'!Y508,"")</f>
        <v/>
      </c>
      <c r="DF487" s="162" t="str">
        <f>IF('Formato 4_Ppto'!Z508&lt;&gt;"",'Formato 4_Ppto'!Z508,"")</f>
        <v/>
      </c>
      <c r="DG487" s="162" t="str">
        <f>IF('Formato 4_Ppto'!AA508&lt;&gt;"",'Formato 4_Ppto'!AA508,"")</f>
        <v/>
      </c>
      <c r="DH487" s="162" t="str">
        <f>IF('Formato 4_Ppto'!AB508&lt;&gt;"",'Formato 4_Ppto'!AB508,"")</f>
        <v/>
      </c>
      <c r="DI487" s="162" t="str">
        <f>IF('Formato 4_Ppto'!AC508&lt;&gt;"",'Formato 4_Ppto'!AC508,"")</f>
        <v/>
      </c>
      <c r="DJ487" s="162" t="str">
        <f>IF('Formato 4_Ppto'!AD508&lt;&gt;"",'Formato 4_Ppto'!AD508,"")</f>
        <v/>
      </c>
      <c r="DK487" s="162" t="str">
        <f>IF('Formato 4_Ppto'!AE508&lt;&gt;"",'Formato 4_Ppto'!AE508,"")</f>
        <v/>
      </c>
      <c r="DL487" s="162" t="str">
        <f>IF('Formato 4_Ppto'!AF508&lt;&gt;"",'Formato 4_Ppto'!AF508,"")</f>
        <v/>
      </c>
      <c r="DM487" s="162" t="str">
        <f>IF('Formato 4_Ppto'!AG508&lt;&gt;"",'Formato 4_Ppto'!AG508,"")</f>
        <v/>
      </c>
      <c r="DN487" s="162" t="str">
        <f>IF('Formato 4_Ppto'!AH508&lt;&gt;"",'Formato 4_Ppto'!AH508,"")</f>
        <v/>
      </c>
      <c r="DO487" s="162" t="str">
        <f>IF('Formato 4_Ppto'!AI508&lt;&gt;"",'Formato 4_Ppto'!AI508,"")</f>
        <v/>
      </c>
      <c r="DP487" s="163" t="str">
        <f>IF('Formato 4_Ppto'!AJ508&lt;&gt;"",'Formato 4_Ppto'!AJ508,"")</f>
        <v/>
      </c>
    </row>
    <row r="488" spans="2:120" x14ac:dyDescent="0.3">
      <c r="B488" s="13" t="str">
        <f>IF(OR(Tabla6[[#This Row],[IDA]]="",Tabla6[[#This Row],[IDT]]="",Tabla6[[#This Row],[IDI]]=""),"",Tabla6[[#This Row],[IDA]]&amp;"."&amp;Tabla6[[#This Row],[IDT]]&amp;"."&amp;Tabla6[[#This Row],[IDI]])</f>
        <v/>
      </c>
      <c r="C488" s="13" t="str">
        <f>IF(Formato_02!$B$14&lt;&gt;"",0,"")</f>
        <v/>
      </c>
      <c r="D488" s="13" t="str">
        <f>IF(Formato_02!$H$9&lt;&gt;"",Formato_02!$H$9,"")</f>
        <v/>
      </c>
      <c r="E488" s="24" t="str">
        <f t="shared" si="56"/>
        <v/>
      </c>
      <c r="F488" s="24" t="str">
        <f>IF(Formato_02!$B$14&lt;&gt;"",Formato_02!$B$14,"")</f>
        <v/>
      </c>
      <c r="G488" s="22" t="str">
        <f>IF('Formato 3_Gantt'!C493&lt;&gt;"",'Formato 3_Gantt'!C493,"")</f>
        <v/>
      </c>
      <c r="H488" s="13" t="str">
        <f>IF('Formato 3_Gantt'!D$8&lt;&gt;"",'Formato 3_Gantt'!D$8,"")</f>
        <v/>
      </c>
      <c r="I488" s="13" t="str">
        <f>IF('Formato 3_Gantt'!E$8&lt;&gt;"",'Formato 3_Gantt'!E$8,"")</f>
        <v/>
      </c>
      <c r="J488" s="13" t="str">
        <f>IF('Formato 3_Gantt'!F$8&lt;&gt;"",'Formato 3_Gantt'!F$8,"")</f>
        <v/>
      </c>
      <c r="K488" s="158" t="str">
        <f>IF('Formato 3_Gantt'!G$8&lt;&gt;"",'Formato 3_Gantt'!G$8,"")</f>
        <v/>
      </c>
      <c r="L488" s="158" t="str">
        <f>IF('Formato 3_Gantt'!H$8&lt;&gt;"",'Formato 3_Gantt'!H$8,"")</f>
        <v/>
      </c>
      <c r="M488" s="13" t="str">
        <f>IF('Formato 3_Gantt'!BL$8&lt;&gt;"",'Formato 3_Gantt'!BL$8,"")</f>
        <v/>
      </c>
      <c r="N488" s="13" t="str">
        <f>IF('Formato 3_Gantt'!BM$8&lt;&gt;"",'Formato 3_Gantt'!BM$8,"")</f>
        <v/>
      </c>
      <c r="O488" s="13" t="str">
        <f>IF('Formato 3_Gantt'!BN$8&lt;&gt;"",'Formato 3_Gantt'!BN$8,"")</f>
        <v/>
      </c>
      <c r="P488" s="13" t="str">
        <f>IF('Formato 3_Gantt'!BO$8&lt;&gt;"",'Formato 3_Gantt'!BO$8,"")</f>
        <v/>
      </c>
      <c r="Q488" s="13" t="str">
        <f>IF('Formato 3_Gantt'!BP$8&lt;&gt;"",'Formato 3_Gantt'!BP$8,"")</f>
        <v/>
      </c>
      <c r="R488" s="13" t="str">
        <f>IF('Formato 3_Gantt'!BQ$8&lt;&gt;"",'Formato 3_Gantt'!BQ$8,"")</f>
        <v/>
      </c>
      <c r="S488" s="13" t="str">
        <f>IF('Formato 3_Gantt'!BR$8&lt;&gt;"",'Formato 3_Gantt'!BR$8,"")</f>
        <v/>
      </c>
      <c r="T488" s="13" t="str">
        <f>IF('Formato 3_Gantt'!BS$8&lt;&gt;"",'Formato 3_Gantt'!BS$8,"")</f>
        <v/>
      </c>
      <c r="U488" s="13" t="str">
        <f>IF('Formato 3_Gantt'!BT$8&lt;&gt;"",'Formato 3_Gantt'!BT$8,"")</f>
        <v/>
      </c>
      <c r="V488" s="13" t="str">
        <f>IF('Formato 3_Gantt'!BU$8&lt;&gt;"",'Formato 3_Gantt'!BU$8,"")</f>
        <v/>
      </c>
      <c r="W488" s="13" t="str">
        <f>IF('Formato 3_Gantt'!BV$8&lt;&gt;"",'Formato 3_Gantt'!BV$8,"")</f>
        <v/>
      </c>
      <c r="X488" s="13" t="str">
        <f>IF('Formato 3_Gantt'!BW$8&lt;&gt;"",'Formato 3_Gantt'!BW$8,"")</f>
        <v/>
      </c>
      <c r="Y488" s="13" t="str">
        <f>IF('Formato 3_Gantt'!BX$8&lt;&gt;"",'Formato 3_Gantt'!BX$8,"")</f>
        <v/>
      </c>
      <c r="Z488" s="162" t="str">
        <f>IF(Formato_02!S$15&lt;&gt;"",Formato_02!S$15,"")</f>
        <v/>
      </c>
      <c r="AA488" s="162" t="str">
        <f>IF(Formato_02!T$15&lt;&gt;"",Formato_02!T$15,"")</f>
        <v/>
      </c>
      <c r="AB488" s="162" t="str">
        <f>IF(Formato_02!U$15&lt;&gt;"",Formato_02!U$15,"")</f>
        <v/>
      </c>
      <c r="AC488" s="162" t="str">
        <f>IF(Formato_02!V$15&lt;&gt;"",Formato_02!V$15,"")</f>
        <v/>
      </c>
      <c r="AD488" s="162" t="str">
        <f>IF(Formato_02!W$15&lt;&gt;"",Formato_02!W$15,"")</f>
        <v/>
      </c>
      <c r="AE488" s="162" t="str">
        <f>IF(Formato_02!X$15&lt;&gt;"",Formato_02!X$15,"")</f>
        <v/>
      </c>
      <c r="AF488" s="162" t="str">
        <f>IF(Formato_02!Y$15&lt;&gt;"",Formato_02!Y$15,"")</f>
        <v/>
      </c>
      <c r="AG488" s="162" t="str">
        <f>IF(Formato_02!Z$15&lt;&gt;"",Formato_02!Z$15,"")</f>
        <v/>
      </c>
      <c r="AH488" s="162" t="str">
        <f>IF(Formato_02!AA$15&lt;&gt;"",Formato_02!AA$15,"")</f>
        <v/>
      </c>
      <c r="AI488" s="162" t="str">
        <f>IF(Formato_02!AB$15&lt;&gt;"",Formato_02!AB$15,"")</f>
        <v/>
      </c>
      <c r="AJ488" s="162" t="str">
        <f>IF(Formato_02!AC$15&lt;&gt;"",Formato_02!AC$15,"")</f>
        <v/>
      </c>
      <c r="AK488" s="162" t="str">
        <f>IF(Formato_02!AD$15&lt;&gt;"",Formato_02!AD$15,"")</f>
        <v/>
      </c>
      <c r="AL488" s="162" t="str">
        <f>IF(Formato_02!$N$14&lt;&gt;"",Formato_02!$N$14,"")</f>
        <v/>
      </c>
      <c r="AM488" s="13" t="str">
        <f>IF(Formato_02!$X$4&lt;&gt;"","AN","")</f>
        <v/>
      </c>
      <c r="AN488" s="24" t="str">
        <f t="shared" si="57"/>
        <v/>
      </c>
      <c r="AO488" s="13" t="str">
        <f>IF(Formato_02!$Y$4&lt;&gt;"","P027","")</f>
        <v/>
      </c>
      <c r="AP488" s="24" t="str">
        <f t="shared" si="58"/>
        <v/>
      </c>
      <c r="AQ488" s="13" t="str">
        <f>IF(Formato_02!$Z$4&lt;&gt;"","PNCVG","")</f>
        <v/>
      </c>
      <c r="AR488" s="24" t="str">
        <f t="shared" si="59"/>
        <v/>
      </c>
      <c r="AS488" s="13" t="str">
        <f>IF(Formato_02!$AA$4&lt;&gt;"","PNFF","")</f>
        <v/>
      </c>
      <c r="AT488" s="24" t="str">
        <f t="shared" si="60"/>
        <v/>
      </c>
      <c r="AU488" s="13" t="str">
        <f>IF(Formato_02!$AB$4&lt;&gt;"","PNPAM","")</f>
        <v/>
      </c>
      <c r="AV488" s="24" t="str">
        <f t="shared" si="61"/>
        <v/>
      </c>
      <c r="AW488" s="13" t="str">
        <f>IF(Formato_02!$AC$4&lt;&gt;"","PNAIA","")</f>
        <v/>
      </c>
      <c r="AX488" s="24" t="str">
        <f t="shared" si="62"/>
        <v/>
      </c>
      <c r="AY488" s="13" t="str">
        <f>IF(Formato_02!$AD$4&lt;&gt;"","PIO","")</f>
        <v/>
      </c>
      <c r="AZ488" s="24" t="str">
        <f t="shared" si="63"/>
        <v/>
      </c>
      <c r="BA488" s="13" t="str">
        <f>IF('Formato 3_Gantt'!B$25&lt;&gt;"",'Formato 3_Gantt'!A$25,"")</f>
        <v/>
      </c>
      <c r="BB488" s="24" t="str">
        <f>IF('Formato 3_Gantt'!B$25&lt;&gt;"",'Formato 3_Gantt'!B$25,"")</f>
        <v/>
      </c>
      <c r="BC488" s="22" t="str">
        <f>IF('Formato 3_Gantt'!C$25&lt;&gt;"",'Formato 3_Gantt'!C$25,"")</f>
        <v/>
      </c>
      <c r="BD488" s="13" t="str">
        <f>IF('Formato 3_Gantt'!D$25&lt;&gt;"",'Formato 3_Gantt'!D$25,"")</f>
        <v/>
      </c>
      <c r="BE488" s="161" t="str">
        <f>IF('Formato 3_Gantt'!E$25&lt;&gt;"",'Formato 3_Gantt'!E$25,"")</f>
        <v/>
      </c>
      <c r="BF488" s="13" t="str">
        <f>IF('Formato 3_Gantt'!F$25&lt;&gt;"",'Formato 3_Gantt'!F$25,"")</f>
        <v/>
      </c>
      <c r="BG488" s="158" t="str">
        <f>IF('Formato 3_Gantt'!G$25&lt;&gt;"",'Formato 3_Gantt'!G$25,"")</f>
        <v/>
      </c>
      <c r="BH488" s="158" t="str">
        <f>IF('Formato 3_Gantt'!H$25&lt;&gt;"",'Formato 3_Gantt'!H$25,"")</f>
        <v/>
      </c>
      <c r="BI488" s="161" t="str">
        <f>IF('Formato 3_Gantt'!BL$25&lt;&gt;"",'Formato 3_Gantt'!BL$25,"")</f>
        <v/>
      </c>
      <c r="BJ488" s="161" t="str">
        <f>IF('Formato 3_Gantt'!BM$25&lt;&gt;"",'Formato 3_Gantt'!BM$25,"")</f>
        <v/>
      </c>
      <c r="BK488" s="161" t="str">
        <f>IF('Formato 3_Gantt'!BN$25&lt;&gt;"",'Formato 3_Gantt'!BN$25,"")</f>
        <v/>
      </c>
      <c r="BL488" s="161" t="str">
        <f>IF('Formato 3_Gantt'!BO$25&lt;&gt;"",'Formato 3_Gantt'!BO$25,"")</f>
        <v/>
      </c>
      <c r="BM488" s="161" t="str">
        <f>IF('Formato 3_Gantt'!BP$25&lt;&gt;"",'Formato 3_Gantt'!BP$25,"")</f>
        <v/>
      </c>
      <c r="BN488" s="161" t="str">
        <f>IF('Formato 3_Gantt'!BQ$25&lt;&gt;"",'Formato 3_Gantt'!BQ$25,"")</f>
        <v/>
      </c>
      <c r="BO488" s="161" t="str">
        <f>IF('Formato 3_Gantt'!BR$25&lt;&gt;"",'Formato 3_Gantt'!BR$25,"")</f>
        <v/>
      </c>
      <c r="BP488" s="161" t="str">
        <f>IF('Formato 3_Gantt'!BS$25&lt;&gt;"",'Formato 3_Gantt'!BS$25,"")</f>
        <v/>
      </c>
      <c r="BQ488" s="161" t="str">
        <f>IF('Formato 3_Gantt'!BT$25&lt;&gt;"",'Formato 3_Gantt'!BT$25,"")</f>
        <v/>
      </c>
      <c r="BR488" s="161" t="str">
        <f>IF('Formato 3_Gantt'!BU$25&lt;&gt;"",'Formato 3_Gantt'!BU$25,"")</f>
        <v/>
      </c>
      <c r="BS488" s="161" t="str">
        <f>IF('Formato 3_Gantt'!BV$25&lt;&gt;"",'Formato 3_Gantt'!BV$25,"")</f>
        <v/>
      </c>
      <c r="BT488" s="161" t="str">
        <f>IF('Formato 3_Gantt'!BW$25&lt;&gt;"",'Formato 3_Gantt'!BW$25,"")</f>
        <v/>
      </c>
      <c r="BU488" s="161" t="str">
        <f>IF('Formato 3_Gantt'!BX$25&lt;&gt;"",'Formato 3_Gantt'!BX$25,"")</f>
        <v/>
      </c>
      <c r="BV488" s="163" t="str">
        <f>IF('Formato 4_Ppto'!I$503&lt;&gt;"",'Formato 4_Ppto'!I$503,"")</f>
        <v/>
      </c>
      <c r="BW488" s="162" t="str">
        <f>IF('Formato 4_Ppto'!X$503&lt;&gt;"",'Formato 4_Ppto'!X$503,"")</f>
        <v/>
      </c>
      <c r="BX488" s="162" t="str">
        <f>IF('Formato 4_Ppto'!Y$503&lt;&gt;"",'Formato 4_Ppto'!Y$503,"")</f>
        <v/>
      </c>
      <c r="BY488" s="162" t="str">
        <f>IF('Formato 4_Ppto'!Z$503&lt;&gt;"",'Formato 4_Ppto'!Z$503,"")</f>
        <v/>
      </c>
      <c r="BZ488" s="162" t="str">
        <f>IF('Formato 4_Ppto'!AA$503&lt;&gt;"",'Formato 4_Ppto'!AA$503,"")</f>
        <v/>
      </c>
      <c r="CA488" s="162" t="str">
        <f>IF('Formato 4_Ppto'!AB$503&lt;&gt;"",'Formato 4_Ppto'!AB$503,"")</f>
        <v/>
      </c>
      <c r="CB488" s="162" t="str">
        <f>IF('Formato 4_Ppto'!AC$503&lt;&gt;"",'Formato 4_Ppto'!AC$503,"")</f>
        <v/>
      </c>
      <c r="CC488" s="162" t="str">
        <f>IF('Formato 4_Ppto'!AD$503&lt;&gt;"",'Formato 4_Ppto'!AD$503,"")</f>
        <v/>
      </c>
      <c r="CD488" s="162" t="str">
        <f>IF('Formato 4_Ppto'!AE$503&lt;&gt;"",'Formato 4_Ppto'!AE$503,"")</f>
        <v/>
      </c>
      <c r="CE488" s="162" t="str">
        <f>IF('Formato 4_Ppto'!AF$503&lt;&gt;"",'Formato 4_Ppto'!AF$503,"")</f>
        <v/>
      </c>
      <c r="CF488" s="162" t="str">
        <f>IF('Formato 4_Ppto'!AG$503&lt;&gt;"",'Formato 4_Ppto'!AG$503,"")</f>
        <v/>
      </c>
      <c r="CG488" s="162" t="str">
        <f>IF('Formato 4_Ppto'!AH$503&lt;&gt;"",'Formato 4_Ppto'!AH$503,"")</f>
        <v/>
      </c>
      <c r="CH488" s="162" t="str">
        <f>IF('Formato 4_Ppto'!AI$503&lt;&gt;"",'Formato 4_Ppto'!AI$503,"")</f>
        <v/>
      </c>
      <c r="CI488" s="163" t="str">
        <f>IF('Formato 4_Ppto'!AJ$503&lt;&gt;"",'Formato 4_Ppto'!AJ$503,"")</f>
        <v/>
      </c>
      <c r="CJ488" s="13" t="str">
        <f>IF('Formato 4_Ppto'!B509&lt;&gt;"",'Formato 4_Ppto'!A509,"")</f>
        <v/>
      </c>
      <c r="CK488" s="24" t="str">
        <f>IF('Formato 4_Ppto'!B509&lt;&gt;"",'Formato 4_Ppto'!B509,"")</f>
        <v/>
      </c>
      <c r="CL488" s="22" t="str">
        <f>IF('Formato 4_Ppto'!C509&lt;&gt;"",'Formato 4_Ppto'!C509,"")</f>
        <v/>
      </c>
      <c r="CM488" s="24" t="str">
        <f>IF('Formato 4_Ppto'!D509&lt;&gt;"",'Formato 4_Ppto'!D509,"")</f>
        <v/>
      </c>
      <c r="CN488" s="161" t="str">
        <f>IF('Formato 4_Ppto'!E509&lt;&gt;"",'Formato 4_Ppto'!E509,"")</f>
        <v/>
      </c>
      <c r="CO488" s="161" t="str">
        <f>IF('Formato 4_Ppto'!G509&lt;&gt;"",'Formato 4_Ppto'!G509,"")</f>
        <v/>
      </c>
      <c r="CP488" s="163" t="str">
        <f>IF('Formato 4_Ppto'!I509&lt;&gt;"",'Formato 4_Ppto'!I509,"")</f>
        <v/>
      </c>
      <c r="CQ488" s="161" t="str">
        <f>IF('Formato 4_Ppto'!K509&lt;&gt;"",'Formato 4_Ppto'!K509,"")</f>
        <v/>
      </c>
      <c r="CR488" s="161" t="str">
        <f>IF('Formato 4_Ppto'!L509&lt;&gt;"",'Formato 4_Ppto'!L509,"")</f>
        <v/>
      </c>
      <c r="CS488" s="161" t="str">
        <f>IF('Formato 4_Ppto'!M509&lt;&gt;"",'Formato 4_Ppto'!M509,"")</f>
        <v/>
      </c>
      <c r="CT488" s="161" t="str">
        <f>IF('Formato 4_Ppto'!N509&lt;&gt;"",'Formato 4_Ppto'!N509,"")</f>
        <v/>
      </c>
      <c r="CU488" s="161" t="str">
        <f>IF('Formato 4_Ppto'!O509&lt;&gt;"",'Formato 4_Ppto'!O509,"")</f>
        <v/>
      </c>
      <c r="CV488" s="161" t="str">
        <f>IF('Formato 4_Ppto'!P509&lt;&gt;"",'Formato 4_Ppto'!P509,"")</f>
        <v/>
      </c>
      <c r="CW488" s="161" t="str">
        <f>IF('Formato 4_Ppto'!Q509&lt;&gt;"",'Formato 4_Ppto'!Q509,"")</f>
        <v/>
      </c>
      <c r="CX488" s="161" t="str">
        <f>IF('Formato 4_Ppto'!R509&lt;&gt;"",'Formato 4_Ppto'!R509,"")</f>
        <v/>
      </c>
      <c r="CY488" s="161" t="str">
        <f>IF('Formato 4_Ppto'!S509&lt;&gt;"",'Formato 4_Ppto'!S509,"")</f>
        <v/>
      </c>
      <c r="CZ488" s="161" t="str">
        <f>IF('Formato 4_Ppto'!T509&lt;&gt;"",'Formato 4_Ppto'!T509,"")</f>
        <v/>
      </c>
      <c r="DA488" s="161" t="str">
        <f>IF('Formato 4_Ppto'!U509&lt;&gt;"",'Formato 4_Ppto'!U509,"")</f>
        <v/>
      </c>
      <c r="DB488" s="161" t="str">
        <f>IF('Formato 4_Ppto'!V509&lt;&gt;"",'Formato 4_Ppto'!V509,"")</f>
        <v/>
      </c>
      <c r="DC488" s="161" t="str">
        <f>IF('Formato 4_Ppto'!W509&lt;&gt;"",'Formato 4_Ppto'!W509,"")</f>
        <v/>
      </c>
      <c r="DD488" s="162" t="str">
        <f>IF('Formato 4_Ppto'!X509&lt;&gt;"",'Formato 4_Ppto'!X509,"")</f>
        <v/>
      </c>
      <c r="DE488" s="162" t="str">
        <f>IF('Formato 4_Ppto'!Y509&lt;&gt;"",'Formato 4_Ppto'!Y509,"")</f>
        <v/>
      </c>
      <c r="DF488" s="162" t="str">
        <f>IF('Formato 4_Ppto'!Z509&lt;&gt;"",'Formato 4_Ppto'!Z509,"")</f>
        <v/>
      </c>
      <c r="DG488" s="162" t="str">
        <f>IF('Formato 4_Ppto'!AA509&lt;&gt;"",'Formato 4_Ppto'!AA509,"")</f>
        <v/>
      </c>
      <c r="DH488" s="162" t="str">
        <f>IF('Formato 4_Ppto'!AB509&lt;&gt;"",'Formato 4_Ppto'!AB509,"")</f>
        <v/>
      </c>
      <c r="DI488" s="162" t="str">
        <f>IF('Formato 4_Ppto'!AC509&lt;&gt;"",'Formato 4_Ppto'!AC509,"")</f>
        <v/>
      </c>
      <c r="DJ488" s="162" t="str">
        <f>IF('Formato 4_Ppto'!AD509&lt;&gt;"",'Formato 4_Ppto'!AD509,"")</f>
        <v/>
      </c>
      <c r="DK488" s="162" t="str">
        <f>IF('Formato 4_Ppto'!AE509&lt;&gt;"",'Formato 4_Ppto'!AE509,"")</f>
        <v/>
      </c>
      <c r="DL488" s="162" t="str">
        <f>IF('Formato 4_Ppto'!AF509&lt;&gt;"",'Formato 4_Ppto'!AF509,"")</f>
        <v/>
      </c>
      <c r="DM488" s="162" t="str">
        <f>IF('Formato 4_Ppto'!AG509&lt;&gt;"",'Formato 4_Ppto'!AG509,"")</f>
        <v/>
      </c>
      <c r="DN488" s="162" t="str">
        <f>IF('Formato 4_Ppto'!AH509&lt;&gt;"",'Formato 4_Ppto'!AH509,"")</f>
        <v/>
      </c>
      <c r="DO488" s="162" t="str">
        <f>IF('Formato 4_Ppto'!AI509&lt;&gt;"",'Formato 4_Ppto'!AI509,"")</f>
        <v/>
      </c>
      <c r="DP488" s="163" t="str">
        <f>IF('Formato 4_Ppto'!AJ509&lt;&gt;"",'Formato 4_Ppto'!AJ509,"")</f>
        <v/>
      </c>
    </row>
    <row r="489" spans="2:120" x14ac:dyDescent="0.3">
      <c r="B489" s="13" t="str">
        <f>IF(OR(Tabla6[[#This Row],[IDA]]="",Tabla6[[#This Row],[IDT]]="",Tabla6[[#This Row],[IDI]]=""),"",Tabla6[[#This Row],[IDA]]&amp;"."&amp;Tabla6[[#This Row],[IDT]]&amp;"."&amp;Tabla6[[#This Row],[IDI]])</f>
        <v/>
      </c>
      <c r="C489" s="13" t="str">
        <f>IF(Formato_02!$B$14&lt;&gt;"",0,"")</f>
        <v/>
      </c>
      <c r="D489" s="13" t="str">
        <f>IF(Formato_02!$H$9&lt;&gt;"",Formato_02!$H$9,"")</f>
        <v/>
      </c>
      <c r="E489" s="24" t="str">
        <f t="shared" si="56"/>
        <v/>
      </c>
      <c r="F489" s="24" t="str">
        <f>IF(Formato_02!$B$14&lt;&gt;"",Formato_02!$B$14,"")</f>
        <v/>
      </c>
      <c r="G489" s="22" t="str">
        <f>IF('Formato 3_Gantt'!C494&lt;&gt;"",'Formato 3_Gantt'!C494,"")</f>
        <v/>
      </c>
      <c r="H489" s="13" t="str">
        <f>IF('Formato 3_Gantt'!D$8&lt;&gt;"",'Formato 3_Gantt'!D$8,"")</f>
        <v/>
      </c>
      <c r="I489" s="13" t="str">
        <f>IF('Formato 3_Gantt'!E$8&lt;&gt;"",'Formato 3_Gantt'!E$8,"")</f>
        <v/>
      </c>
      <c r="J489" s="13" t="str">
        <f>IF('Formato 3_Gantt'!F$8&lt;&gt;"",'Formato 3_Gantt'!F$8,"")</f>
        <v/>
      </c>
      <c r="K489" s="158" t="str">
        <f>IF('Formato 3_Gantt'!G$8&lt;&gt;"",'Formato 3_Gantt'!G$8,"")</f>
        <v/>
      </c>
      <c r="L489" s="158" t="str">
        <f>IF('Formato 3_Gantt'!H$8&lt;&gt;"",'Formato 3_Gantt'!H$8,"")</f>
        <v/>
      </c>
      <c r="M489" s="13" t="str">
        <f>IF('Formato 3_Gantt'!BL$8&lt;&gt;"",'Formato 3_Gantt'!BL$8,"")</f>
        <v/>
      </c>
      <c r="N489" s="13" t="str">
        <f>IF('Formato 3_Gantt'!BM$8&lt;&gt;"",'Formato 3_Gantt'!BM$8,"")</f>
        <v/>
      </c>
      <c r="O489" s="13" t="str">
        <f>IF('Formato 3_Gantt'!BN$8&lt;&gt;"",'Formato 3_Gantt'!BN$8,"")</f>
        <v/>
      </c>
      <c r="P489" s="13" t="str">
        <f>IF('Formato 3_Gantt'!BO$8&lt;&gt;"",'Formato 3_Gantt'!BO$8,"")</f>
        <v/>
      </c>
      <c r="Q489" s="13" t="str">
        <f>IF('Formato 3_Gantt'!BP$8&lt;&gt;"",'Formato 3_Gantt'!BP$8,"")</f>
        <v/>
      </c>
      <c r="R489" s="13" t="str">
        <f>IF('Formato 3_Gantt'!BQ$8&lt;&gt;"",'Formato 3_Gantt'!BQ$8,"")</f>
        <v/>
      </c>
      <c r="S489" s="13" t="str">
        <f>IF('Formato 3_Gantt'!BR$8&lt;&gt;"",'Formato 3_Gantt'!BR$8,"")</f>
        <v/>
      </c>
      <c r="T489" s="13" t="str">
        <f>IF('Formato 3_Gantt'!BS$8&lt;&gt;"",'Formato 3_Gantt'!BS$8,"")</f>
        <v/>
      </c>
      <c r="U489" s="13" t="str">
        <f>IF('Formato 3_Gantt'!BT$8&lt;&gt;"",'Formato 3_Gantt'!BT$8,"")</f>
        <v/>
      </c>
      <c r="V489" s="13" t="str">
        <f>IF('Formato 3_Gantt'!BU$8&lt;&gt;"",'Formato 3_Gantt'!BU$8,"")</f>
        <v/>
      </c>
      <c r="W489" s="13" t="str">
        <f>IF('Formato 3_Gantt'!BV$8&lt;&gt;"",'Formato 3_Gantt'!BV$8,"")</f>
        <v/>
      </c>
      <c r="X489" s="13" t="str">
        <f>IF('Formato 3_Gantt'!BW$8&lt;&gt;"",'Formato 3_Gantt'!BW$8,"")</f>
        <v/>
      </c>
      <c r="Y489" s="13" t="str">
        <f>IF('Formato 3_Gantt'!BX$8&lt;&gt;"",'Formato 3_Gantt'!BX$8,"")</f>
        <v/>
      </c>
      <c r="Z489" s="162" t="str">
        <f>IF(Formato_02!S$15&lt;&gt;"",Formato_02!S$15,"")</f>
        <v/>
      </c>
      <c r="AA489" s="162" t="str">
        <f>IF(Formato_02!T$15&lt;&gt;"",Formato_02!T$15,"")</f>
        <v/>
      </c>
      <c r="AB489" s="162" t="str">
        <f>IF(Formato_02!U$15&lt;&gt;"",Formato_02!U$15,"")</f>
        <v/>
      </c>
      <c r="AC489" s="162" t="str">
        <f>IF(Formato_02!V$15&lt;&gt;"",Formato_02!V$15,"")</f>
        <v/>
      </c>
      <c r="AD489" s="162" t="str">
        <f>IF(Formato_02!W$15&lt;&gt;"",Formato_02!W$15,"")</f>
        <v/>
      </c>
      <c r="AE489" s="162" t="str">
        <f>IF(Formato_02!X$15&lt;&gt;"",Formato_02!X$15,"")</f>
        <v/>
      </c>
      <c r="AF489" s="162" t="str">
        <f>IF(Formato_02!Y$15&lt;&gt;"",Formato_02!Y$15,"")</f>
        <v/>
      </c>
      <c r="AG489" s="162" t="str">
        <f>IF(Formato_02!Z$15&lt;&gt;"",Formato_02!Z$15,"")</f>
        <v/>
      </c>
      <c r="AH489" s="162" t="str">
        <f>IF(Formato_02!AA$15&lt;&gt;"",Formato_02!AA$15,"")</f>
        <v/>
      </c>
      <c r="AI489" s="162" t="str">
        <f>IF(Formato_02!AB$15&lt;&gt;"",Formato_02!AB$15,"")</f>
        <v/>
      </c>
      <c r="AJ489" s="162" t="str">
        <f>IF(Formato_02!AC$15&lt;&gt;"",Formato_02!AC$15,"")</f>
        <v/>
      </c>
      <c r="AK489" s="162" t="str">
        <f>IF(Formato_02!AD$15&lt;&gt;"",Formato_02!AD$15,"")</f>
        <v/>
      </c>
      <c r="AL489" s="162" t="str">
        <f>IF(Formato_02!$N$14&lt;&gt;"",Formato_02!$N$14,"")</f>
        <v/>
      </c>
      <c r="AM489" s="13" t="str">
        <f>IF(Formato_02!$X$4&lt;&gt;"","AN","")</f>
        <v/>
      </c>
      <c r="AN489" s="24" t="str">
        <f t="shared" si="57"/>
        <v/>
      </c>
      <c r="AO489" s="13" t="str">
        <f>IF(Formato_02!$Y$4&lt;&gt;"","P027","")</f>
        <v/>
      </c>
      <c r="AP489" s="24" t="str">
        <f t="shared" si="58"/>
        <v/>
      </c>
      <c r="AQ489" s="13" t="str">
        <f>IF(Formato_02!$Z$4&lt;&gt;"","PNCVG","")</f>
        <v/>
      </c>
      <c r="AR489" s="24" t="str">
        <f t="shared" si="59"/>
        <v/>
      </c>
      <c r="AS489" s="13" t="str">
        <f>IF(Formato_02!$AA$4&lt;&gt;"","PNFF","")</f>
        <v/>
      </c>
      <c r="AT489" s="24" t="str">
        <f t="shared" si="60"/>
        <v/>
      </c>
      <c r="AU489" s="13" t="str">
        <f>IF(Formato_02!$AB$4&lt;&gt;"","PNPAM","")</f>
        <v/>
      </c>
      <c r="AV489" s="24" t="str">
        <f t="shared" si="61"/>
        <v/>
      </c>
      <c r="AW489" s="13" t="str">
        <f>IF(Formato_02!$AC$4&lt;&gt;"","PNAIA","")</f>
        <v/>
      </c>
      <c r="AX489" s="24" t="str">
        <f t="shared" si="62"/>
        <v/>
      </c>
      <c r="AY489" s="13" t="str">
        <f>IF(Formato_02!$AD$4&lt;&gt;"","PIO","")</f>
        <v/>
      </c>
      <c r="AZ489" s="24" t="str">
        <f t="shared" si="63"/>
        <v/>
      </c>
      <c r="BA489" s="13" t="str">
        <f>IF('Formato 3_Gantt'!B$25&lt;&gt;"",'Formato 3_Gantt'!A$25,"")</f>
        <v/>
      </c>
      <c r="BB489" s="24" t="str">
        <f>IF('Formato 3_Gantt'!B$25&lt;&gt;"",'Formato 3_Gantt'!B$25,"")</f>
        <v/>
      </c>
      <c r="BC489" s="22" t="str">
        <f>IF('Formato 3_Gantt'!C$25&lt;&gt;"",'Formato 3_Gantt'!C$25,"")</f>
        <v/>
      </c>
      <c r="BD489" s="13" t="str">
        <f>IF('Formato 3_Gantt'!D$25&lt;&gt;"",'Formato 3_Gantt'!D$25,"")</f>
        <v/>
      </c>
      <c r="BE489" s="161" t="str">
        <f>IF('Formato 3_Gantt'!E$25&lt;&gt;"",'Formato 3_Gantt'!E$25,"")</f>
        <v/>
      </c>
      <c r="BF489" s="13" t="str">
        <f>IF('Formato 3_Gantt'!F$25&lt;&gt;"",'Formato 3_Gantt'!F$25,"")</f>
        <v/>
      </c>
      <c r="BG489" s="158" t="str">
        <f>IF('Formato 3_Gantt'!G$25&lt;&gt;"",'Formato 3_Gantt'!G$25,"")</f>
        <v/>
      </c>
      <c r="BH489" s="158" t="str">
        <f>IF('Formato 3_Gantt'!H$25&lt;&gt;"",'Formato 3_Gantt'!H$25,"")</f>
        <v/>
      </c>
      <c r="BI489" s="161" t="str">
        <f>IF('Formato 3_Gantt'!BL$25&lt;&gt;"",'Formato 3_Gantt'!BL$25,"")</f>
        <v/>
      </c>
      <c r="BJ489" s="161" t="str">
        <f>IF('Formato 3_Gantt'!BM$25&lt;&gt;"",'Formato 3_Gantt'!BM$25,"")</f>
        <v/>
      </c>
      <c r="BK489" s="161" t="str">
        <f>IF('Formato 3_Gantt'!BN$25&lt;&gt;"",'Formato 3_Gantt'!BN$25,"")</f>
        <v/>
      </c>
      <c r="BL489" s="161" t="str">
        <f>IF('Formato 3_Gantt'!BO$25&lt;&gt;"",'Formato 3_Gantt'!BO$25,"")</f>
        <v/>
      </c>
      <c r="BM489" s="161" t="str">
        <f>IF('Formato 3_Gantt'!BP$25&lt;&gt;"",'Formato 3_Gantt'!BP$25,"")</f>
        <v/>
      </c>
      <c r="BN489" s="161" t="str">
        <f>IF('Formato 3_Gantt'!BQ$25&lt;&gt;"",'Formato 3_Gantt'!BQ$25,"")</f>
        <v/>
      </c>
      <c r="BO489" s="161" t="str">
        <f>IF('Formato 3_Gantt'!BR$25&lt;&gt;"",'Formato 3_Gantt'!BR$25,"")</f>
        <v/>
      </c>
      <c r="BP489" s="161" t="str">
        <f>IF('Formato 3_Gantt'!BS$25&lt;&gt;"",'Formato 3_Gantt'!BS$25,"")</f>
        <v/>
      </c>
      <c r="BQ489" s="161" t="str">
        <f>IF('Formato 3_Gantt'!BT$25&lt;&gt;"",'Formato 3_Gantt'!BT$25,"")</f>
        <v/>
      </c>
      <c r="BR489" s="161" t="str">
        <f>IF('Formato 3_Gantt'!BU$25&lt;&gt;"",'Formato 3_Gantt'!BU$25,"")</f>
        <v/>
      </c>
      <c r="BS489" s="161" t="str">
        <f>IF('Formato 3_Gantt'!BV$25&lt;&gt;"",'Formato 3_Gantt'!BV$25,"")</f>
        <v/>
      </c>
      <c r="BT489" s="161" t="str">
        <f>IF('Formato 3_Gantt'!BW$25&lt;&gt;"",'Formato 3_Gantt'!BW$25,"")</f>
        <v/>
      </c>
      <c r="BU489" s="161" t="str">
        <f>IF('Formato 3_Gantt'!BX$25&lt;&gt;"",'Formato 3_Gantt'!BX$25,"")</f>
        <v/>
      </c>
      <c r="BV489" s="163" t="str">
        <f>IF('Formato 4_Ppto'!I$503&lt;&gt;"",'Formato 4_Ppto'!I$503,"")</f>
        <v/>
      </c>
      <c r="BW489" s="162" t="str">
        <f>IF('Formato 4_Ppto'!X$503&lt;&gt;"",'Formato 4_Ppto'!X$503,"")</f>
        <v/>
      </c>
      <c r="BX489" s="162" t="str">
        <f>IF('Formato 4_Ppto'!Y$503&lt;&gt;"",'Formato 4_Ppto'!Y$503,"")</f>
        <v/>
      </c>
      <c r="BY489" s="162" t="str">
        <f>IF('Formato 4_Ppto'!Z$503&lt;&gt;"",'Formato 4_Ppto'!Z$503,"")</f>
        <v/>
      </c>
      <c r="BZ489" s="162" t="str">
        <f>IF('Formato 4_Ppto'!AA$503&lt;&gt;"",'Formato 4_Ppto'!AA$503,"")</f>
        <v/>
      </c>
      <c r="CA489" s="162" t="str">
        <f>IF('Formato 4_Ppto'!AB$503&lt;&gt;"",'Formato 4_Ppto'!AB$503,"")</f>
        <v/>
      </c>
      <c r="CB489" s="162" t="str">
        <f>IF('Formato 4_Ppto'!AC$503&lt;&gt;"",'Formato 4_Ppto'!AC$503,"")</f>
        <v/>
      </c>
      <c r="CC489" s="162" t="str">
        <f>IF('Formato 4_Ppto'!AD$503&lt;&gt;"",'Formato 4_Ppto'!AD$503,"")</f>
        <v/>
      </c>
      <c r="CD489" s="162" t="str">
        <f>IF('Formato 4_Ppto'!AE$503&lt;&gt;"",'Formato 4_Ppto'!AE$503,"")</f>
        <v/>
      </c>
      <c r="CE489" s="162" t="str">
        <f>IF('Formato 4_Ppto'!AF$503&lt;&gt;"",'Formato 4_Ppto'!AF$503,"")</f>
        <v/>
      </c>
      <c r="CF489" s="162" t="str">
        <f>IF('Formato 4_Ppto'!AG$503&lt;&gt;"",'Formato 4_Ppto'!AG$503,"")</f>
        <v/>
      </c>
      <c r="CG489" s="162" t="str">
        <f>IF('Formato 4_Ppto'!AH$503&lt;&gt;"",'Formato 4_Ppto'!AH$503,"")</f>
        <v/>
      </c>
      <c r="CH489" s="162" t="str">
        <f>IF('Formato 4_Ppto'!AI$503&lt;&gt;"",'Formato 4_Ppto'!AI$503,"")</f>
        <v/>
      </c>
      <c r="CI489" s="163" t="str">
        <f>IF('Formato 4_Ppto'!AJ$503&lt;&gt;"",'Formato 4_Ppto'!AJ$503,"")</f>
        <v/>
      </c>
      <c r="CJ489" s="13" t="str">
        <f>IF('Formato 4_Ppto'!B510&lt;&gt;"",'Formato 4_Ppto'!A510,"")</f>
        <v/>
      </c>
      <c r="CK489" s="24" t="str">
        <f>IF('Formato 4_Ppto'!B510&lt;&gt;"",'Formato 4_Ppto'!B510,"")</f>
        <v/>
      </c>
      <c r="CL489" s="22" t="str">
        <f>IF('Formato 4_Ppto'!C510&lt;&gt;"",'Formato 4_Ppto'!C510,"")</f>
        <v/>
      </c>
      <c r="CM489" s="24" t="str">
        <f>IF('Formato 4_Ppto'!D510&lt;&gt;"",'Formato 4_Ppto'!D510,"")</f>
        <v/>
      </c>
      <c r="CN489" s="161" t="str">
        <f>IF('Formato 4_Ppto'!E510&lt;&gt;"",'Formato 4_Ppto'!E510,"")</f>
        <v/>
      </c>
      <c r="CO489" s="161" t="str">
        <f>IF('Formato 4_Ppto'!G510&lt;&gt;"",'Formato 4_Ppto'!G510,"")</f>
        <v/>
      </c>
      <c r="CP489" s="163" t="str">
        <f>IF('Formato 4_Ppto'!I510&lt;&gt;"",'Formato 4_Ppto'!I510,"")</f>
        <v/>
      </c>
      <c r="CQ489" s="161" t="str">
        <f>IF('Formato 4_Ppto'!K510&lt;&gt;"",'Formato 4_Ppto'!K510,"")</f>
        <v/>
      </c>
      <c r="CR489" s="161" t="str">
        <f>IF('Formato 4_Ppto'!L510&lt;&gt;"",'Formato 4_Ppto'!L510,"")</f>
        <v/>
      </c>
      <c r="CS489" s="161" t="str">
        <f>IF('Formato 4_Ppto'!M510&lt;&gt;"",'Formato 4_Ppto'!M510,"")</f>
        <v/>
      </c>
      <c r="CT489" s="161" t="str">
        <f>IF('Formato 4_Ppto'!N510&lt;&gt;"",'Formato 4_Ppto'!N510,"")</f>
        <v/>
      </c>
      <c r="CU489" s="161" t="str">
        <f>IF('Formato 4_Ppto'!O510&lt;&gt;"",'Formato 4_Ppto'!O510,"")</f>
        <v/>
      </c>
      <c r="CV489" s="161" t="str">
        <f>IF('Formato 4_Ppto'!P510&lt;&gt;"",'Formato 4_Ppto'!P510,"")</f>
        <v/>
      </c>
      <c r="CW489" s="161" t="str">
        <f>IF('Formato 4_Ppto'!Q510&lt;&gt;"",'Formato 4_Ppto'!Q510,"")</f>
        <v/>
      </c>
      <c r="CX489" s="161" t="str">
        <f>IF('Formato 4_Ppto'!R510&lt;&gt;"",'Formato 4_Ppto'!R510,"")</f>
        <v/>
      </c>
      <c r="CY489" s="161" t="str">
        <f>IF('Formato 4_Ppto'!S510&lt;&gt;"",'Formato 4_Ppto'!S510,"")</f>
        <v/>
      </c>
      <c r="CZ489" s="161" t="str">
        <f>IF('Formato 4_Ppto'!T510&lt;&gt;"",'Formato 4_Ppto'!T510,"")</f>
        <v/>
      </c>
      <c r="DA489" s="161" t="str">
        <f>IF('Formato 4_Ppto'!U510&lt;&gt;"",'Formato 4_Ppto'!U510,"")</f>
        <v/>
      </c>
      <c r="DB489" s="161" t="str">
        <f>IF('Formato 4_Ppto'!V510&lt;&gt;"",'Formato 4_Ppto'!V510,"")</f>
        <v/>
      </c>
      <c r="DC489" s="161" t="str">
        <f>IF('Formato 4_Ppto'!W510&lt;&gt;"",'Formato 4_Ppto'!W510,"")</f>
        <v/>
      </c>
      <c r="DD489" s="162" t="str">
        <f>IF('Formato 4_Ppto'!X510&lt;&gt;"",'Formato 4_Ppto'!X510,"")</f>
        <v/>
      </c>
      <c r="DE489" s="162" t="str">
        <f>IF('Formato 4_Ppto'!Y510&lt;&gt;"",'Formato 4_Ppto'!Y510,"")</f>
        <v/>
      </c>
      <c r="DF489" s="162" t="str">
        <f>IF('Formato 4_Ppto'!Z510&lt;&gt;"",'Formato 4_Ppto'!Z510,"")</f>
        <v/>
      </c>
      <c r="DG489" s="162" t="str">
        <f>IF('Formato 4_Ppto'!AA510&lt;&gt;"",'Formato 4_Ppto'!AA510,"")</f>
        <v/>
      </c>
      <c r="DH489" s="162" t="str">
        <f>IF('Formato 4_Ppto'!AB510&lt;&gt;"",'Formato 4_Ppto'!AB510,"")</f>
        <v/>
      </c>
      <c r="DI489" s="162" t="str">
        <f>IF('Formato 4_Ppto'!AC510&lt;&gt;"",'Formato 4_Ppto'!AC510,"")</f>
        <v/>
      </c>
      <c r="DJ489" s="162" t="str">
        <f>IF('Formato 4_Ppto'!AD510&lt;&gt;"",'Formato 4_Ppto'!AD510,"")</f>
        <v/>
      </c>
      <c r="DK489" s="162" t="str">
        <f>IF('Formato 4_Ppto'!AE510&lt;&gt;"",'Formato 4_Ppto'!AE510,"")</f>
        <v/>
      </c>
      <c r="DL489" s="162" t="str">
        <f>IF('Formato 4_Ppto'!AF510&lt;&gt;"",'Formato 4_Ppto'!AF510,"")</f>
        <v/>
      </c>
      <c r="DM489" s="162" t="str">
        <f>IF('Formato 4_Ppto'!AG510&lt;&gt;"",'Formato 4_Ppto'!AG510,"")</f>
        <v/>
      </c>
      <c r="DN489" s="162" t="str">
        <f>IF('Formato 4_Ppto'!AH510&lt;&gt;"",'Formato 4_Ppto'!AH510,"")</f>
        <v/>
      </c>
      <c r="DO489" s="162" t="str">
        <f>IF('Formato 4_Ppto'!AI510&lt;&gt;"",'Formato 4_Ppto'!AI510,"")</f>
        <v/>
      </c>
      <c r="DP489" s="163" t="str">
        <f>IF('Formato 4_Ppto'!AJ510&lt;&gt;"",'Formato 4_Ppto'!AJ510,"")</f>
        <v/>
      </c>
    </row>
    <row r="490" spans="2:120" x14ac:dyDescent="0.3">
      <c r="B490" s="13" t="str">
        <f>IF(OR(Tabla6[[#This Row],[IDA]]="",Tabla6[[#This Row],[IDT]]="",Tabla6[[#This Row],[IDI]]=""),"",Tabla6[[#This Row],[IDA]]&amp;"."&amp;Tabla6[[#This Row],[IDT]]&amp;"."&amp;Tabla6[[#This Row],[IDI]])</f>
        <v/>
      </c>
      <c r="C490" s="13" t="str">
        <f>IF(Formato_02!$B$14&lt;&gt;"",0,"")</f>
        <v/>
      </c>
      <c r="D490" s="13" t="str">
        <f>IF(Formato_02!$H$9&lt;&gt;"",Formato_02!$H$9,"")</f>
        <v/>
      </c>
      <c r="E490" s="24" t="str">
        <f t="shared" si="56"/>
        <v/>
      </c>
      <c r="F490" s="24" t="str">
        <f>IF(Formato_02!$B$14&lt;&gt;"",Formato_02!$B$14,"")</f>
        <v/>
      </c>
      <c r="G490" s="22" t="str">
        <f>IF('Formato 3_Gantt'!C495&lt;&gt;"",'Formato 3_Gantt'!C495,"")</f>
        <v/>
      </c>
      <c r="H490" s="13" t="str">
        <f>IF('Formato 3_Gantt'!D$8&lt;&gt;"",'Formato 3_Gantt'!D$8,"")</f>
        <v/>
      </c>
      <c r="I490" s="13" t="str">
        <f>IF('Formato 3_Gantt'!E$8&lt;&gt;"",'Formato 3_Gantt'!E$8,"")</f>
        <v/>
      </c>
      <c r="J490" s="13" t="str">
        <f>IF('Formato 3_Gantt'!F$8&lt;&gt;"",'Formato 3_Gantt'!F$8,"")</f>
        <v/>
      </c>
      <c r="K490" s="158" t="str">
        <f>IF('Formato 3_Gantt'!G$8&lt;&gt;"",'Formato 3_Gantt'!G$8,"")</f>
        <v/>
      </c>
      <c r="L490" s="158" t="str">
        <f>IF('Formato 3_Gantt'!H$8&lt;&gt;"",'Formato 3_Gantt'!H$8,"")</f>
        <v/>
      </c>
      <c r="M490" s="13" t="str">
        <f>IF('Formato 3_Gantt'!BL$8&lt;&gt;"",'Formato 3_Gantt'!BL$8,"")</f>
        <v/>
      </c>
      <c r="N490" s="13" t="str">
        <f>IF('Formato 3_Gantt'!BM$8&lt;&gt;"",'Formato 3_Gantt'!BM$8,"")</f>
        <v/>
      </c>
      <c r="O490" s="13" t="str">
        <f>IF('Formato 3_Gantt'!BN$8&lt;&gt;"",'Formato 3_Gantt'!BN$8,"")</f>
        <v/>
      </c>
      <c r="P490" s="13" t="str">
        <f>IF('Formato 3_Gantt'!BO$8&lt;&gt;"",'Formato 3_Gantt'!BO$8,"")</f>
        <v/>
      </c>
      <c r="Q490" s="13" t="str">
        <f>IF('Formato 3_Gantt'!BP$8&lt;&gt;"",'Formato 3_Gantt'!BP$8,"")</f>
        <v/>
      </c>
      <c r="R490" s="13" t="str">
        <f>IF('Formato 3_Gantt'!BQ$8&lt;&gt;"",'Formato 3_Gantt'!BQ$8,"")</f>
        <v/>
      </c>
      <c r="S490" s="13" t="str">
        <f>IF('Formato 3_Gantt'!BR$8&lt;&gt;"",'Formato 3_Gantt'!BR$8,"")</f>
        <v/>
      </c>
      <c r="T490" s="13" t="str">
        <f>IF('Formato 3_Gantt'!BS$8&lt;&gt;"",'Formato 3_Gantt'!BS$8,"")</f>
        <v/>
      </c>
      <c r="U490" s="13" t="str">
        <f>IF('Formato 3_Gantt'!BT$8&lt;&gt;"",'Formato 3_Gantt'!BT$8,"")</f>
        <v/>
      </c>
      <c r="V490" s="13" t="str">
        <f>IF('Formato 3_Gantt'!BU$8&lt;&gt;"",'Formato 3_Gantt'!BU$8,"")</f>
        <v/>
      </c>
      <c r="W490" s="13" t="str">
        <f>IF('Formato 3_Gantt'!BV$8&lt;&gt;"",'Formato 3_Gantt'!BV$8,"")</f>
        <v/>
      </c>
      <c r="X490" s="13" t="str">
        <f>IF('Formato 3_Gantt'!BW$8&lt;&gt;"",'Formato 3_Gantt'!BW$8,"")</f>
        <v/>
      </c>
      <c r="Y490" s="13" t="str">
        <f>IF('Formato 3_Gantt'!BX$8&lt;&gt;"",'Formato 3_Gantt'!BX$8,"")</f>
        <v/>
      </c>
      <c r="Z490" s="162" t="str">
        <f>IF(Formato_02!S$15&lt;&gt;"",Formato_02!S$15,"")</f>
        <v/>
      </c>
      <c r="AA490" s="162" t="str">
        <f>IF(Formato_02!T$15&lt;&gt;"",Formato_02!T$15,"")</f>
        <v/>
      </c>
      <c r="AB490" s="162" t="str">
        <f>IF(Formato_02!U$15&lt;&gt;"",Formato_02!U$15,"")</f>
        <v/>
      </c>
      <c r="AC490" s="162" t="str">
        <f>IF(Formato_02!V$15&lt;&gt;"",Formato_02!V$15,"")</f>
        <v/>
      </c>
      <c r="AD490" s="162" t="str">
        <f>IF(Formato_02!W$15&lt;&gt;"",Formato_02!W$15,"")</f>
        <v/>
      </c>
      <c r="AE490" s="162" t="str">
        <f>IF(Formato_02!X$15&lt;&gt;"",Formato_02!X$15,"")</f>
        <v/>
      </c>
      <c r="AF490" s="162" t="str">
        <f>IF(Formato_02!Y$15&lt;&gt;"",Formato_02!Y$15,"")</f>
        <v/>
      </c>
      <c r="AG490" s="162" t="str">
        <f>IF(Formato_02!Z$15&lt;&gt;"",Formato_02!Z$15,"")</f>
        <v/>
      </c>
      <c r="AH490" s="162" t="str">
        <f>IF(Formato_02!AA$15&lt;&gt;"",Formato_02!AA$15,"")</f>
        <v/>
      </c>
      <c r="AI490" s="162" t="str">
        <f>IF(Formato_02!AB$15&lt;&gt;"",Formato_02!AB$15,"")</f>
        <v/>
      </c>
      <c r="AJ490" s="162" t="str">
        <f>IF(Formato_02!AC$15&lt;&gt;"",Formato_02!AC$15,"")</f>
        <v/>
      </c>
      <c r="AK490" s="162" t="str">
        <f>IF(Formato_02!AD$15&lt;&gt;"",Formato_02!AD$15,"")</f>
        <v/>
      </c>
      <c r="AL490" s="162" t="str">
        <f>IF(Formato_02!$N$14&lt;&gt;"",Formato_02!$N$14,"")</f>
        <v/>
      </c>
      <c r="AM490" s="13" t="str">
        <f>IF(Formato_02!$X$4&lt;&gt;"","AN","")</f>
        <v/>
      </c>
      <c r="AN490" s="24" t="str">
        <f t="shared" si="57"/>
        <v/>
      </c>
      <c r="AO490" s="13" t="str">
        <f>IF(Formato_02!$Y$4&lt;&gt;"","P027","")</f>
        <v/>
      </c>
      <c r="AP490" s="24" t="str">
        <f t="shared" si="58"/>
        <v/>
      </c>
      <c r="AQ490" s="13" t="str">
        <f>IF(Formato_02!$Z$4&lt;&gt;"","PNCVG","")</f>
        <v/>
      </c>
      <c r="AR490" s="24" t="str">
        <f t="shared" si="59"/>
        <v/>
      </c>
      <c r="AS490" s="13" t="str">
        <f>IF(Formato_02!$AA$4&lt;&gt;"","PNFF","")</f>
        <v/>
      </c>
      <c r="AT490" s="24" t="str">
        <f t="shared" si="60"/>
        <v/>
      </c>
      <c r="AU490" s="13" t="str">
        <f>IF(Formato_02!$AB$4&lt;&gt;"","PNPAM","")</f>
        <v/>
      </c>
      <c r="AV490" s="24" t="str">
        <f t="shared" si="61"/>
        <v/>
      </c>
      <c r="AW490" s="13" t="str">
        <f>IF(Formato_02!$AC$4&lt;&gt;"","PNAIA","")</f>
        <v/>
      </c>
      <c r="AX490" s="24" t="str">
        <f t="shared" si="62"/>
        <v/>
      </c>
      <c r="AY490" s="13" t="str">
        <f>IF(Formato_02!$AD$4&lt;&gt;"","PIO","")</f>
        <v/>
      </c>
      <c r="AZ490" s="24" t="str">
        <f t="shared" si="63"/>
        <v/>
      </c>
      <c r="BA490" s="13" t="str">
        <f>IF('Formato 3_Gantt'!B$25&lt;&gt;"",'Formato 3_Gantt'!A$25,"")</f>
        <v/>
      </c>
      <c r="BB490" s="24" t="str">
        <f>IF('Formato 3_Gantt'!B$25&lt;&gt;"",'Formato 3_Gantt'!B$25,"")</f>
        <v/>
      </c>
      <c r="BC490" s="22" t="str">
        <f>IF('Formato 3_Gantt'!C$25&lt;&gt;"",'Formato 3_Gantt'!C$25,"")</f>
        <v/>
      </c>
      <c r="BD490" s="13" t="str">
        <f>IF('Formato 3_Gantt'!D$25&lt;&gt;"",'Formato 3_Gantt'!D$25,"")</f>
        <v/>
      </c>
      <c r="BE490" s="161" t="str">
        <f>IF('Formato 3_Gantt'!E$25&lt;&gt;"",'Formato 3_Gantt'!E$25,"")</f>
        <v/>
      </c>
      <c r="BF490" s="13" t="str">
        <f>IF('Formato 3_Gantt'!F$25&lt;&gt;"",'Formato 3_Gantt'!F$25,"")</f>
        <v/>
      </c>
      <c r="BG490" s="158" t="str">
        <f>IF('Formato 3_Gantt'!G$25&lt;&gt;"",'Formato 3_Gantt'!G$25,"")</f>
        <v/>
      </c>
      <c r="BH490" s="158" t="str">
        <f>IF('Formato 3_Gantt'!H$25&lt;&gt;"",'Formato 3_Gantt'!H$25,"")</f>
        <v/>
      </c>
      <c r="BI490" s="161" t="str">
        <f>IF('Formato 3_Gantt'!BL$25&lt;&gt;"",'Formato 3_Gantt'!BL$25,"")</f>
        <v/>
      </c>
      <c r="BJ490" s="161" t="str">
        <f>IF('Formato 3_Gantt'!BM$25&lt;&gt;"",'Formato 3_Gantt'!BM$25,"")</f>
        <v/>
      </c>
      <c r="BK490" s="161" t="str">
        <f>IF('Formato 3_Gantt'!BN$25&lt;&gt;"",'Formato 3_Gantt'!BN$25,"")</f>
        <v/>
      </c>
      <c r="BL490" s="161" t="str">
        <f>IF('Formato 3_Gantt'!BO$25&lt;&gt;"",'Formato 3_Gantt'!BO$25,"")</f>
        <v/>
      </c>
      <c r="BM490" s="161" t="str">
        <f>IF('Formato 3_Gantt'!BP$25&lt;&gt;"",'Formato 3_Gantt'!BP$25,"")</f>
        <v/>
      </c>
      <c r="BN490" s="161" t="str">
        <f>IF('Formato 3_Gantt'!BQ$25&lt;&gt;"",'Formato 3_Gantt'!BQ$25,"")</f>
        <v/>
      </c>
      <c r="BO490" s="161" t="str">
        <f>IF('Formato 3_Gantt'!BR$25&lt;&gt;"",'Formato 3_Gantt'!BR$25,"")</f>
        <v/>
      </c>
      <c r="BP490" s="161" t="str">
        <f>IF('Formato 3_Gantt'!BS$25&lt;&gt;"",'Formato 3_Gantt'!BS$25,"")</f>
        <v/>
      </c>
      <c r="BQ490" s="161" t="str">
        <f>IF('Formato 3_Gantt'!BT$25&lt;&gt;"",'Formato 3_Gantt'!BT$25,"")</f>
        <v/>
      </c>
      <c r="BR490" s="161" t="str">
        <f>IF('Formato 3_Gantt'!BU$25&lt;&gt;"",'Formato 3_Gantt'!BU$25,"")</f>
        <v/>
      </c>
      <c r="BS490" s="161" t="str">
        <f>IF('Formato 3_Gantt'!BV$25&lt;&gt;"",'Formato 3_Gantt'!BV$25,"")</f>
        <v/>
      </c>
      <c r="BT490" s="161" t="str">
        <f>IF('Formato 3_Gantt'!BW$25&lt;&gt;"",'Formato 3_Gantt'!BW$25,"")</f>
        <v/>
      </c>
      <c r="BU490" s="161" t="str">
        <f>IF('Formato 3_Gantt'!BX$25&lt;&gt;"",'Formato 3_Gantt'!BX$25,"")</f>
        <v/>
      </c>
      <c r="BV490" s="163" t="str">
        <f>IF('Formato 4_Ppto'!I$503&lt;&gt;"",'Formato 4_Ppto'!I$503,"")</f>
        <v/>
      </c>
      <c r="BW490" s="162" t="str">
        <f>IF('Formato 4_Ppto'!X$503&lt;&gt;"",'Formato 4_Ppto'!X$503,"")</f>
        <v/>
      </c>
      <c r="BX490" s="162" t="str">
        <f>IF('Formato 4_Ppto'!Y$503&lt;&gt;"",'Formato 4_Ppto'!Y$503,"")</f>
        <v/>
      </c>
      <c r="BY490" s="162" t="str">
        <f>IF('Formato 4_Ppto'!Z$503&lt;&gt;"",'Formato 4_Ppto'!Z$503,"")</f>
        <v/>
      </c>
      <c r="BZ490" s="162" t="str">
        <f>IF('Formato 4_Ppto'!AA$503&lt;&gt;"",'Formato 4_Ppto'!AA$503,"")</f>
        <v/>
      </c>
      <c r="CA490" s="162" t="str">
        <f>IF('Formato 4_Ppto'!AB$503&lt;&gt;"",'Formato 4_Ppto'!AB$503,"")</f>
        <v/>
      </c>
      <c r="CB490" s="162" t="str">
        <f>IF('Formato 4_Ppto'!AC$503&lt;&gt;"",'Formato 4_Ppto'!AC$503,"")</f>
        <v/>
      </c>
      <c r="CC490" s="162" t="str">
        <f>IF('Formato 4_Ppto'!AD$503&lt;&gt;"",'Formato 4_Ppto'!AD$503,"")</f>
        <v/>
      </c>
      <c r="CD490" s="162" t="str">
        <f>IF('Formato 4_Ppto'!AE$503&lt;&gt;"",'Formato 4_Ppto'!AE$503,"")</f>
        <v/>
      </c>
      <c r="CE490" s="162" t="str">
        <f>IF('Formato 4_Ppto'!AF$503&lt;&gt;"",'Formato 4_Ppto'!AF$503,"")</f>
        <v/>
      </c>
      <c r="CF490" s="162" t="str">
        <f>IF('Formato 4_Ppto'!AG$503&lt;&gt;"",'Formato 4_Ppto'!AG$503,"")</f>
        <v/>
      </c>
      <c r="CG490" s="162" t="str">
        <f>IF('Formato 4_Ppto'!AH$503&lt;&gt;"",'Formato 4_Ppto'!AH$503,"")</f>
        <v/>
      </c>
      <c r="CH490" s="162" t="str">
        <f>IF('Formato 4_Ppto'!AI$503&lt;&gt;"",'Formato 4_Ppto'!AI$503,"")</f>
        <v/>
      </c>
      <c r="CI490" s="163" t="str">
        <f>IF('Formato 4_Ppto'!AJ$503&lt;&gt;"",'Formato 4_Ppto'!AJ$503,"")</f>
        <v/>
      </c>
      <c r="CJ490" s="13" t="str">
        <f>IF('Formato 4_Ppto'!B511&lt;&gt;"",'Formato 4_Ppto'!A511,"")</f>
        <v/>
      </c>
      <c r="CK490" s="24" t="str">
        <f>IF('Formato 4_Ppto'!B511&lt;&gt;"",'Formato 4_Ppto'!B511,"")</f>
        <v/>
      </c>
      <c r="CL490" s="22" t="str">
        <f>IF('Formato 4_Ppto'!C511&lt;&gt;"",'Formato 4_Ppto'!C511,"")</f>
        <v/>
      </c>
      <c r="CM490" s="24" t="str">
        <f>IF('Formato 4_Ppto'!D511&lt;&gt;"",'Formato 4_Ppto'!D511,"")</f>
        <v/>
      </c>
      <c r="CN490" s="161" t="str">
        <f>IF('Formato 4_Ppto'!E511&lt;&gt;"",'Formato 4_Ppto'!E511,"")</f>
        <v/>
      </c>
      <c r="CO490" s="161" t="str">
        <f>IF('Formato 4_Ppto'!G511&lt;&gt;"",'Formato 4_Ppto'!G511,"")</f>
        <v/>
      </c>
      <c r="CP490" s="163" t="str">
        <f>IF('Formato 4_Ppto'!I511&lt;&gt;"",'Formato 4_Ppto'!I511,"")</f>
        <v/>
      </c>
      <c r="CQ490" s="161" t="str">
        <f>IF('Formato 4_Ppto'!K511&lt;&gt;"",'Formato 4_Ppto'!K511,"")</f>
        <v/>
      </c>
      <c r="CR490" s="161" t="str">
        <f>IF('Formato 4_Ppto'!L511&lt;&gt;"",'Formato 4_Ppto'!L511,"")</f>
        <v/>
      </c>
      <c r="CS490" s="161" t="str">
        <f>IF('Formato 4_Ppto'!M511&lt;&gt;"",'Formato 4_Ppto'!M511,"")</f>
        <v/>
      </c>
      <c r="CT490" s="161" t="str">
        <f>IF('Formato 4_Ppto'!N511&lt;&gt;"",'Formato 4_Ppto'!N511,"")</f>
        <v/>
      </c>
      <c r="CU490" s="161" t="str">
        <f>IF('Formato 4_Ppto'!O511&lt;&gt;"",'Formato 4_Ppto'!O511,"")</f>
        <v/>
      </c>
      <c r="CV490" s="161" t="str">
        <f>IF('Formato 4_Ppto'!P511&lt;&gt;"",'Formato 4_Ppto'!P511,"")</f>
        <v/>
      </c>
      <c r="CW490" s="161" t="str">
        <f>IF('Formato 4_Ppto'!Q511&lt;&gt;"",'Formato 4_Ppto'!Q511,"")</f>
        <v/>
      </c>
      <c r="CX490" s="161" t="str">
        <f>IF('Formato 4_Ppto'!R511&lt;&gt;"",'Formato 4_Ppto'!R511,"")</f>
        <v/>
      </c>
      <c r="CY490" s="161" t="str">
        <f>IF('Formato 4_Ppto'!S511&lt;&gt;"",'Formato 4_Ppto'!S511,"")</f>
        <v/>
      </c>
      <c r="CZ490" s="161" t="str">
        <f>IF('Formato 4_Ppto'!T511&lt;&gt;"",'Formato 4_Ppto'!T511,"")</f>
        <v/>
      </c>
      <c r="DA490" s="161" t="str">
        <f>IF('Formato 4_Ppto'!U511&lt;&gt;"",'Formato 4_Ppto'!U511,"")</f>
        <v/>
      </c>
      <c r="DB490" s="161" t="str">
        <f>IF('Formato 4_Ppto'!V511&lt;&gt;"",'Formato 4_Ppto'!V511,"")</f>
        <v/>
      </c>
      <c r="DC490" s="161" t="str">
        <f>IF('Formato 4_Ppto'!W511&lt;&gt;"",'Formato 4_Ppto'!W511,"")</f>
        <v/>
      </c>
      <c r="DD490" s="162" t="str">
        <f>IF('Formato 4_Ppto'!X511&lt;&gt;"",'Formato 4_Ppto'!X511,"")</f>
        <v/>
      </c>
      <c r="DE490" s="162" t="str">
        <f>IF('Formato 4_Ppto'!Y511&lt;&gt;"",'Formato 4_Ppto'!Y511,"")</f>
        <v/>
      </c>
      <c r="DF490" s="162" t="str">
        <f>IF('Formato 4_Ppto'!Z511&lt;&gt;"",'Formato 4_Ppto'!Z511,"")</f>
        <v/>
      </c>
      <c r="DG490" s="162" t="str">
        <f>IF('Formato 4_Ppto'!AA511&lt;&gt;"",'Formato 4_Ppto'!AA511,"")</f>
        <v/>
      </c>
      <c r="DH490" s="162" t="str">
        <f>IF('Formato 4_Ppto'!AB511&lt;&gt;"",'Formato 4_Ppto'!AB511,"")</f>
        <v/>
      </c>
      <c r="DI490" s="162" t="str">
        <f>IF('Formato 4_Ppto'!AC511&lt;&gt;"",'Formato 4_Ppto'!AC511,"")</f>
        <v/>
      </c>
      <c r="DJ490" s="162" t="str">
        <f>IF('Formato 4_Ppto'!AD511&lt;&gt;"",'Formato 4_Ppto'!AD511,"")</f>
        <v/>
      </c>
      <c r="DK490" s="162" t="str">
        <f>IF('Formato 4_Ppto'!AE511&lt;&gt;"",'Formato 4_Ppto'!AE511,"")</f>
        <v/>
      </c>
      <c r="DL490" s="162" t="str">
        <f>IF('Formato 4_Ppto'!AF511&lt;&gt;"",'Formato 4_Ppto'!AF511,"")</f>
        <v/>
      </c>
      <c r="DM490" s="162" t="str">
        <f>IF('Formato 4_Ppto'!AG511&lt;&gt;"",'Formato 4_Ppto'!AG511,"")</f>
        <v/>
      </c>
      <c r="DN490" s="162" t="str">
        <f>IF('Formato 4_Ppto'!AH511&lt;&gt;"",'Formato 4_Ppto'!AH511,"")</f>
        <v/>
      </c>
      <c r="DO490" s="162" t="str">
        <f>IF('Formato 4_Ppto'!AI511&lt;&gt;"",'Formato 4_Ppto'!AI511,"")</f>
        <v/>
      </c>
      <c r="DP490" s="163" t="str">
        <f>IF('Formato 4_Ppto'!AJ511&lt;&gt;"",'Formato 4_Ppto'!AJ511,"")</f>
        <v/>
      </c>
    </row>
    <row r="491" spans="2:120" x14ac:dyDescent="0.3">
      <c r="B491" s="13" t="str">
        <f>IF(OR(Tabla6[[#This Row],[IDA]]="",Tabla6[[#This Row],[IDT]]="",Tabla6[[#This Row],[IDI]]=""),"",Tabla6[[#This Row],[IDA]]&amp;"."&amp;Tabla6[[#This Row],[IDT]]&amp;"."&amp;Tabla6[[#This Row],[IDI]])</f>
        <v/>
      </c>
      <c r="C491" s="13" t="str">
        <f>IF(Formato_02!$B$14&lt;&gt;"",0,"")</f>
        <v/>
      </c>
      <c r="D491" s="13" t="str">
        <f>IF(Formato_02!$H$9&lt;&gt;"",Formato_02!$H$9,"")</f>
        <v/>
      </c>
      <c r="E491" s="24" t="str">
        <f t="shared" si="56"/>
        <v/>
      </c>
      <c r="F491" s="24" t="str">
        <f>IF(Formato_02!$B$14&lt;&gt;"",Formato_02!$B$14,"")</f>
        <v/>
      </c>
      <c r="G491" s="22" t="str">
        <f>IF('Formato 3_Gantt'!C496&lt;&gt;"",'Formato 3_Gantt'!C496,"")</f>
        <v/>
      </c>
      <c r="H491" s="13" t="str">
        <f>IF('Formato 3_Gantt'!D$8&lt;&gt;"",'Formato 3_Gantt'!D$8,"")</f>
        <v/>
      </c>
      <c r="I491" s="13" t="str">
        <f>IF('Formato 3_Gantt'!E$8&lt;&gt;"",'Formato 3_Gantt'!E$8,"")</f>
        <v/>
      </c>
      <c r="J491" s="13" t="str">
        <f>IF('Formato 3_Gantt'!F$8&lt;&gt;"",'Formato 3_Gantt'!F$8,"")</f>
        <v/>
      </c>
      <c r="K491" s="158" t="str">
        <f>IF('Formato 3_Gantt'!G$8&lt;&gt;"",'Formato 3_Gantt'!G$8,"")</f>
        <v/>
      </c>
      <c r="L491" s="158" t="str">
        <f>IF('Formato 3_Gantt'!H$8&lt;&gt;"",'Formato 3_Gantt'!H$8,"")</f>
        <v/>
      </c>
      <c r="M491" s="13" t="str">
        <f>IF('Formato 3_Gantt'!BL$8&lt;&gt;"",'Formato 3_Gantt'!BL$8,"")</f>
        <v/>
      </c>
      <c r="N491" s="13" t="str">
        <f>IF('Formato 3_Gantt'!BM$8&lt;&gt;"",'Formato 3_Gantt'!BM$8,"")</f>
        <v/>
      </c>
      <c r="O491" s="13" t="str">
        <f>IF('Formato 3_Gantt'!BN$8&lt;&gt;"",'Formato 3_Gantt'!BN$8,"")</f>
        <v/>
      </c>
      <c r="P491" s="13" t="str">
        <f>IF('Formato 3_Gantt'!BO$8&lt;&gt;"",'Formato 3_Gantt'!BO$8,"")</f>
        <v/>
      </c>
      <c r="Q491" s="13" t="str">
        <f>IF('Formato 3_Gantt'!BP$8&lt;&gt;"",'Formato 3_Gantt'!BP$8,"")</f>
        <v/>
      </c>
      <c r="R491" s="13" t="str">
        <f>IF('Formato 3_Gantt'!BQ$8&lt;&gt;"",'Formato 3_Gantt'!BQ$8,"")</f>
        <v/>
      </c>
      <c r="S491" s="13" t="str">
        <f>IF('Formato 3_Gantt'!BR$8&lt;&gt;"",'Formato 3_Gantt'!BR$8,"")</f>
        <v/>
      </c>
      <c r="T491" s="13" t="str">
        <f>IF('Formato 3_Gantt'!BS$8&lt;&gt;"",'Formato 3_Gantt'!BS$8,"")</f>
        <v/>
      </c>
      <c r="U491" s="13" t="str">
        <f>IF('Formato 3_Gantt'!BT$8&lt;&gt;"",'Formato 3_Gantt'!BT$8,"")</f>
        <v/>
      </c>
      <c r="V491" s="13" t="str">
        <f>IF('Formato 3_Gantt'!BU$8&lt;&gt;"",'Formato 3_Gantt'!BU$8,"")</f>
        <v/>
      </c>
      <c r="W491" s="13" t="str">
        <f>IF('Formato 3_Gantt'!BV$8&lt;&gt;"",'Formato 3_Gantt'!BV$8,"")</f>
        <v/>
      </c>
      <c r="X491" s="13" t="str">
        <f>IF('Formato 3_Gantt'!BW$8&lt;&gt;"",'Formato 3_Gantt'!BW$8,"")</f>
        <v/>
      </c>
      <c r="Y491" s="13" t="str">
        <f>IF('Formato 3_Gantt'!BX$8&lt;&gt;"",'Formato 3_Gantt'!BX$8,"")</f>
        <v/>
      </c>
      <c r="Z491" s="162" t="str">
        <f>IF(Formato_02!S$15&lt;&gt;"",Formato_02!S$15,"")</f>
        <v/>
      </c>
      <c r="AA491" s="162" t="str">
        <f>IF(Formato_02!T$15&lt;&gt;"",Formato_02!T$15,"")</f>
        <v/>
      </c>
      <c r="AB491" s="162" t="str">
        <f>IF(Formato_02!U$15&lt;&gt;"",Formato_02!U$15,"")</f>
        <v/>
      </c>
      <c r="AC491" s="162" t="str">
        <f>IF(Formato_02!V$15&lt;&gt;"",Formato_02!V$15,"")</f>
        <v/>
      </c>
      <c r="AD491" s="162" t="str">
        <f>IF(Formato_02!W$15&lt;&gt;"",Formato_02!W$15,"")</f>
        <v/>
      </c>
      <c r="AE491" s="162" t="str">
        <f>IF(Formato_02!X$15&lt;&gt;"",Formato_02!X$15,"")</f>
        <v/>
      </c>
      <c r="AF491" s="162" t="str">
        <f>IF(Formato_02!Y$15&lt;&gt;"",Formato_02!Y$15,"")</f>
        <v/>
      </c>
      <c r="AG491" s="162" t="str">
        <f>IF(Formato_02!Z$15&lt;&gt;"",Formato_02!Z$15,"")</f>
        <v/>
      </c>
      <c r="AH491" s="162" t="str">
        <f>IF(Formato_02!AA$15&lt;&gt;"",Formato_02!AA$15,"")</f>
        <v/>
      </c>
      <c r="AI491" s="162" t="str">
        <f>IF(Formato_02!AB$15&lt;&gt;"",Formato_02!AB$15,"")</f>
        <v/>
      </c>
      <c r="AJ491" s="162" t="str">
        <f>IF(Formato_02!AC$15&lt;&gt;"",Formato_02!AC$15,"")</f>
        <v/>
      </c>
      <c r="AK491" s="162" t="str">
        <f>IF(Formato_02!AD$15&lt;&gt;"",Formato_02!AD$15,"")</f>
        <v/>
      </c>
      <c r="AL491" s="162" t="str">
        <f>IF(Formato_02!$N$14&lt;&gt;"",Formato_02!$N$14,"")</f>
        <v/>
      </c>
      <c r="AM491" s="13" t="str">
        <f>IF(Formato_02!$X$4&lt;&gt;"","AN","")</f>
        <v/>
      </c>
      <c r="AN491" s="24" t="str">
        <f t="shared" si="57"/>
        <v/>
      </c>
      <c r="AO491" s="13" t="str">
        <f>IF(Formato_02!$Y$4&lt;&gt;"","P027","")</f>
        <v/>
      </c>
      <c r="AP491" s="24" t="str">
        <f t="shared" si="58"/>
        <v/>
      </c>
      <c r="AQ491" s="13" t="str">
        <f>IF(Formato_02!$Z$4&lt;&gt;"","PNCVG","")</f>
        <v/>
      </c>
      <c r="AR491" s="24" t="str">
        <f t="shared" si="59"/>
        <v/>
      </c>
      <c r="AS491" s="13" t="str">
        <f>IF(Formato_02!$AA$4&lt;&gt;"","PNFF","")</f>
        <v/>
      </c>
      <c r="AT491" s="24" t="str">
        <f t="shared" si="60"/>
        <v/>
      </c>
      <c r="AU491" s="13" t="str">
        <f>IF(Formato_02!$AB$4&lt;&gt;"","PNPAM","")</f>
        <v/>
      </c>
      <c r="AV491" s="24" t="str">
        <f t="shared" si="61"/>
        <v/>
      </c>
      <c r="AW491" s="13" t="str">
        <f>IF(Formato_02!$AC$4&lt;&gt;"","PNAIA","")</f>
        <v/>
      </c>
      <c r="AX491" s="24" t="str">
        <f t="shared" si="62"/>
        <v/>
      </c>
      <c r="AY491" s="13" t="str">
        <f>IF(Formato_02!$AD$4&lt;&gt;"","PIO","")</f>
        <v/>
      </c>
      <c r="AZ491" s="24" t="str">
        <f t="shared" si="63"/>
        <v/>
      </c>
      <c r="BA491" s="13" t="str">
        <f>IF('Formato 3_Gantt'!B$25&lt;&gt;"",'Formato 3_Gantt'!A$25,"")</f>
        <v/>
      </c>
      <c r="BB491" s="24" t="str">
        <f>IF('Formato 3_Gantt'!B$25&lt;&gt;"",'Formato 3_Gantt'!B$25,"")</f>
        <v/>
      </c>
      <c r="BC491" s="22" t="str">
        <f>IF('Formato 3_Gantt'!C$25&lt;&gt;"",'Formato 3_Gantt'!C$25,"")</f>
        <v/>
      </c>
      <c r="BD491" s="13" t="str">
        <f>IF('Formato 3_Gantt'!D$25&lt;&gt;"",'Formato 3_Gantt'!D$25,"")</f>
        <v/>
      </c>
      <c r="BE491" s="161" t="str">
        <f>IF('Formato 3_Gantt'!E$25&lt;&gt;"",'Formato 3_Gantt'!E$25,"")</f>
        <v/>
      </c>
      <c r="BF491" s="13" t="str">
        <f>IF('Formato 3_Gantt'!F$25&lt;&gt;"",'Formato 3_Gantt'!F$25,"")</f>
        <v/>
      </c>
      <c r="BG491" s="158" t="str">
        <f>IF('Formato 3_Gantt'!G$25&lt;&gt;"",'Formato 3_Gantt'!G$25,"")</f>
        <v/>
      </c>
      <c r="BH491" s="158" t="str">
        <f>IF('Formato 3_Gantt'!H$25&lt;&gt;"",'Formato 3_Gantt'!H$25,"")</f>
        <v/>
      </c>
      <c r="BI491" s="161" t="str">
        <f>IF('Formato 3_Gantt'!BL$25&lt;&gt;"",'Formato 3_Gantt'!BL$25,"")</f>
        <v/>
      </c>
      <c r="BJ491" s="161" t="str">
        <f>IF('Formato 3_Gantt'!BM$25&lt;&gt;"",'Formato 3_Gantt'!BM$25,"")</f>
        <v/>
      </c>
      <c r="BK491" s="161" t="str">
        <f>IF('Formato 3_Gantt'!BN$25&lt;&gt;"",'Formato 3_Gantt'!BN$25,"")</f>
        <v/>
      </c>
      <c r="BL491" s="161" t="str">
        <f>IF('Formato 3_Gantt'!BO$25&lt;&gt;"",'Formato 3_Gantt'!BO$25,"")</f>
        <v/>
      </c>
      <c r="BM491" s="161" t="str">
        <f>IF('Formato 3_Gantt'!BP$25&lt;&gt;"",'Formato 3_Gantt'!BP$25,"")</f>
        <v/>
      </c>
      <c r="BN491" s="161" t="str">
        <f>IF('Formato 3_Gantt'!BQ$25&lt;&gt;"",'Formato 3_Gantt'!BQ$25,"")</f>
        <v/>
      </c>
      <c r="BO491" s="161" t="str">
        <f>IF('Formato 3_Gantt'!BR$25&lt;&gt;"",'Formato 3_Gantt'!BR$25,"")</f>
        <v/>
      </c>
      <c r="BP491" s="161" t="str">
        <f>IF('Formato 3_Gantt'!BS$25&lt;&gt;"",'Formato 3_Gantt'!BS$25,"")</f>
        <v/>
      </c>
      <c r="BQ491" s="161" t="str">
        <f>IF('Formato 3_Gantt'!BT$25&lt;&gt;"",'Formato 3_Gantt'!BT$25,"")</f>
        <v/>
      </c>
      <c r="BR491" s="161" t="str">
        <f>IF('Formato 3_Gantt'!BU$25&lt;&gt;"",'Formato 3_Gantt'!BU$25,"")</f>
        <v/>
      </c>
      <c r="BS491" s="161" t="str">
        <f>IF('Formato 3_Gantt'!BV$25&lt;&gt;"",'Formato 3_Gantt'!BV$25,"")</f>
        <v/>
      </c>
      <c r="BT491" s="161" t="str">
        <f>IF('Formato 3_Gantt'!BW$25&lt;&gt;"",'Formato 3_Gantt'!BW$25,"")</f>
        <v/>
      </c>
      <c r="BU491" s="161" t="str">
        <f>IF('Formato 3_Gantt'!BX$25&lt;&gt;"",'Formato 3_Gantt'!BX$25,"")</f>
        <v/>
      </c>
      <c r="BV491" s="163" t="str">
        <f>IF('Formato 4_Ppto'!I$503&lt;&gt;"",'Formato 4_Ppto'!I$503,"")</f>
        <v/>
      </c>
      <c r="BW491" s="162" t="str">
        <f>IF('Formato 4_Ppto'!X$503&lt;&gt;"",'Formato 4_Ppto'!X$503,"")</f>
        <v/>
      </c>
      <c r="BX491" s="162" t="str">
        <f>IF('Formato 4_Ppto'!Y$503&lt;&gt;"",'Formato 4_Ppto'!Y$503,"")</f>
        <v/>
      </c>
      <c r="BY491" s="162" t="str">
        <f>IF('Formato 4_Ppto'!Z$503&lt;&gt;"",'Formato 4_Ppto'!Z$503,"")</f>
        <v/>
      </c>
      <c r="BZ491" s="162" t="str">
        <f>IF('Formato 4_Ppto'!AA$503&lt;&gt;"",'Formato 4_Ppto'!AA$503,"")</f>
        <v/>
      </c>
      <c r="CA491" s="162" t="str">
        <f>IF('Formato 4_Ppto'!AB$503&lt;&gt;"",'Formato 4_Ppto'!AB$503,"")</f>
        <v/>
      </c>
      <c r="CB491" s="162" t="str">
        <f>IF('Formato 4_Ppto'!AC$503&lt;&gt;"",'Formato 4_Ppto'!AC$503,"")</f>
        <v/>
      </c>
      <c r="CC491" s="162" t="str">
        <f>IF('Formato 4_Ppto'!AD$503&lt;&gt;"",'Formato 4_Ppto'!AD$503,"")</f>
        <v/>
      </c>
      <c r="CD491" s="162" t="str">
        <f>IF('Formato 4_Ppto'!AE$503&lt;&gt;"",'Formato 4_Ppto'!AE$503,"")</f>
        <v/>
      </c>
      <c r="CE491" s="162" t="str">
        <f>IF('Formato 4_Ppto'!AF$503&lt;&gt;"",'Formato 4_Ppto'!AF$503,"")</f>
        <v/>
      </c>
      <c r="CF491" s="162" t="str">
        <f>IF('Formato 4_Ppto'!AG$503&lt;&gt;"",'Formato 4_Ppto'!AG$503,"")</f>
        <v/>
      </c>
      <c r="CG491" s="162" t="str">
        <f>IF('Formato 4_Ppto'!AH$503&lt;&gt;"",'Formato 4_Ppto'!AH$503,"")</f>
        <v/>
      </c>
      <c r="CH491" s="162" t="str">
        <f>IF('Formato 4_Ppto'!AI$503&lt;&gt;"",'Formato 4_Ppto'!AI$503,"")</f>
        <v/>
      </c>
      <c r="CI491" s="163" t="str">
        <f>IF('Formato 4_Ppto'!AJ$503&lt;&gt;"",'Formato 4_Ppto'!AJ$503,"")</f>
        <v/>
      </c>
      <c r="CJ491" s="13" t="str">
        <f>IF('Formato 4_Ppto'!B512&lt;&gt;"",'Formato 4_Ppto'!A512,"")</f>
        <v/>
      </c>
      <c r="CK491" s="24" t="str">
        <f>IF('Formato 4_Ppto'!B512&lt;&gt;"",'Formato 4_Ppto'!B512,"")</f>
        <v/>
      </c>
      <c r="CL491" s="22" t="str">
        <f>IF('Formato 4_Ppto'!C512&lt;&gt;"",'Formato 4_Ppto'!C512,"")</f>
        <v/>
      </c>
      <c r="CM491" s="24" t="str">
        <f>IF('Formato 4_Ppto'!D512&lt;&gt;"",'Formato 4_Ppto'!D512,"")</f>
        <v/>
      </c>
      <c r="CN491" s="161" t="str">
        <f>IF('Formato 4_Ppto'!E512&lt;&gt;"",'Formato 4_Ppto'!E512,"")</f>
        <v/>
      </c>
      <c r="CO491" s="161" t="str">
        <f>IF('Formato 4_Ppto'!G512&lt;&gt;"",'Formato 4_Ppto'!G512,"")</f>
        <v/>
      </c>
      <c r="CP491" s="163" t="str">
        <f>IF('Formato 4_Ppto'!I512&lt;&gt;"",'Formato 4_Ppto'!I512,"")</f>
        <v/>
      </c>
      <c r="CQ491" s="161" t="str">
        <f>IF('Formato 4_Ppto'!K512&lt;&gt;"",'Formato 4_Ppto'!K512,"")</f>
        <v/>
      </c>
      <c r="CR491" s="161" t="str">
        <f>IF('Formato 4_Ppto'!L512&lt;&gt;"",'Formato 4_Ppto'!L512,"")</f>
        <v/>
      </c>
      <c r="CS491" s="161" t="str">
        <f>IF('Formato 4_Ppto'!M512&lt;&gt;"",'Formato 4_Ppto'!M512,"")</f>
        <v/>
      </c>
      <c r="CT491" s="161" t="str">
        <f>IF('Formato 4_Ppto'!N512&lt;&gt;"",'Formato 4_Ppto'!N512,"")</f>
        <v/>
      </c>
      <c r="CU491" s="161" t="str">
        <f>IF('Formato 4_Ppto'!O512&lt;&gt;"",'Formato 4_Ppto'!O512,"")</f>
        <v/>
      </c>
      <c r="CV491" s="161" t="str">
        <f>IF('Formato 4_Ppto'!P512&lt;&gt;"",'Formato 4_Ppto'!P512,"")</f>
        <v/>
      </c>
      <c r="CW491" s="161" t="str">
        <f>IF('Formato 4_Ppto'!Q512&lt;&gt;"",'Formato 4_Ppto'!Q512,"")</f>
        <v/>
      </c>
      <c r="CX491" s="161" t="str">
        <f>IF('Formato 4_Ppto'!R512&lt;&gt;"",'Formato 4_Ppto'!R512,"")</f>
        <v/>
      </c>
      <c r="CY491" s="161" t="str">
        <f>IF('Formato 4_Ppto'!S512&lt;&gt;"",'Formato 4_Ppto'!S512,"")</f>
        <v/>
      </c>
      <c r="CZ491" s="161" t="str">
        <f>IF('Formato 4_Ppto'!T512&lt;&gt;"",'Formato 4_Ppto'!T512,"")</f>
        <v/>
      </c>
      <c r="DA491" s="161" t="str">
        <f>IF('Formato 4_Ppto'!U512&lt;&gt;"",'Formato 4_Ppto'!U512,"")</f>
        <v/>
      </c>
      <c r="DB491" s="161" t="str">
        <f>IF('Formato 4_Ppto'!V512&lt;&gt;"",'Formato 4_Ppto'!V512,"")</f>
        <v/>
      </c>
      <c r="DC491" s="161" t="str">
        <f>IF('Formato 4_Ppto'!W512&lt;&gt;"",'Formato 4_Ppto'!W512,"")</f>
        <v/>
      </c>
      <c r="DD491" s="162" t="str">
        <f>IF('Formato 4_Ppto'!X512&lt;&gt;"",'Formato 4_Ppto'!X512,"")</f>
        <v/>
      </c>
      <c r="DE491" s="162" t="str">
        <f>IF('Formato 4_Ppto'!Y512&lt;&gt;"",'Formato 4_Ppto'!Y512,"")</f>
        <v/>
      </c>
      <c r="DF491" s="162" t="str">
        <f>IF('Formato 4_Ppto'!Z512&lt;&gt;"",'Formato 4_Ppto'!Z512,"")</f>
        <v/>
      </c>
      <c r="DG491" s="162" t="str">
        <f>IF('Formato 4_Ppto'!AA512&lt;&gt;"",'Formato 4_Ppto'!AA512,"")</f>
        <v/>
      </c>
      <c r="DH491" s="162" t="str">
        <f>IF('Formato 4_Ppto'!AB512&lt;&gt;"",'Formato 4_Ppto'!AB512,"")</f>
        <v/>
      </c>
      <c r="DI491" s="162" t="str">
        <f>IF('Formato 4_Ppto'!AC512&lt;&gt;"",'Formato 4_Ppto'!AC512,"")</f>
        <v/>
      </c>
      <c r="DJ491" s="162" t="str">
        <f>IF('Formato 4_Ppto'!AD512&lt;&gt;"",'Formato 4_Ppto'!AD512,"")</f>
        <v/>
      </c>
      <c r="DK491" s="162" t="str">
        <f>IF('Formato 4_Ppto'!AE512&lt;&gt;"",'Formato 4_Ppto'!AE512,"")</f>
        <v/>
      </c>
      <c r="DL491" s="162" t="str">
        <f>IF('Formato 4_Ppto'!AF512&lt;&gt;"",'Formato 4_Ppto'!AF512,"")</f>
        <v/>
      </c>
      <c r="DM491" s="162" t="str">
        <f>IF('Formato 4_Ppto'!AG512&lt;&gt;"",'Formato 4_Ppto'!AG512,"")</f>
        <v/>
      </c>
      <c r="DN491" s="162" t="str">
        <f>IF('Formato 4_Ppto'!AH512&lt;&gt;"",'Formato 4_Ppto'!AH512,"")</f>
        <v/>
      </c>
      <c r="DO491" s="162" t="str">
        <f>IF('Formato 4_Ppto'!AI512&lt;&gt;"",'Formato 4_Ppto'!AI512,"")</f>
        <v/>
      </c>
      <c r="DP491" s="163" t="str">
        <f>IF('Formato 4_Ppto'!AJ512&lt;&gt;"",'Formato 4_Ppto'!AJ512,"")</f>
        <v/>
      </c>
    </row>
    <row r="492" spans="2:120" x14ac:dyDescent="0.3">
      <c r="B492" s="13" t="str">
        <f>IF(OR(Tabla6[[#This Row],[IDA]]="",Tabla6[[#This Row],[IDT]]="",Tabla6[[#This Row],[IDI]]=""),"",Tabla6[[#This Row],[IDA]]&amp;"."&amp;Tabla6[[#This Row],[IDT]]&amp;"."&amp;Tabla6[[#This Row],[IDI]])</f>
        <v/>
      </c>
      <c r="C492" s="13" t="str">
        <f>IF(Formato_02!$B$14&lt;&gt;"",0,"")</f>
        <v/>
      </c>
      <c r="D492" s="13" t="str">
        <f>IF(Formato_02!$H$9&lt;&gt;"",Formato_02!$H$9,"")</f>
        <v/>
      </c>
      <c r="E492" s="24" t="str">
        <f t="shared" si="56"/>
        <v/>
      </c>
      <c r="F492" s="24" t="str">
        <f>IF(Formato_02!$B$14&lt;&gt;"",Formato_02!$B$14,"")</f>
        <v/>
      </c>
      <c r="G492" s="22" t="str">
        <f>IF('Formato 3_Gantt'!C497&lt;&gt;"",'Formato 3_Gantt'!C497,"")</f>
        <v/>
      </c>
      <c r="H492" s="13" t="str">
        <f>IF('Formato 3_Gantt'!D$8&lt;&gt;"",'Formato 3_Gantt'!D$8,"")</f>
        <v/>
      </c>
      <c r="I492" s="13" t="str">
        <f>IF('Formato 3_Gantt'!E$8&lt;&gt;"",'Formato 3_Gantt'!E$8,"")</f>
        <v/>
      </c>
      <c r="J492" s="13" t="str">
        <f>IF('Formato 3_Gantt'!F$8&lt;&gt;"",'Formato 3_Gantt'!F$8,"")</f>
        <v/>
      </c>
      <c r="K492" s="158" t="str">
        <f>IF('Formato 3_Gantt'!G$8&lt;&gt;"",'Formato 3_Gantt'!G$8,"")</f>
        <v/>
      </c>
      <c r="L492" s="158" t="str">
        <f>IF('Formato 3_Gantt'!H$8&lt;&gt;"",'Formato 3_Gantt'!H$8,"")</f>
        <v/>
      </c>
      <c r="M492" s="13" t="str">
        <f>IF('Formato 3_Gantt'!BL$8&lt;&gt;"",'Formato 3_Gantt'!BL$8,"")</f>
        <v/>
      </c>
      <c r="N492" s="13" t="str">
        <f>IF('Formato 3_Gantt'!BM$8&lt;&gt;"",'Formato 3_Gantt'!BM$8,"")</f>
        <v/>
      </c>
      <c r="O492" s="13" t="str">
        <f>IF('Formato 3_Gantt'!BN$8&lt;&gt;"",'Formato 3_Gantt'!BN$8,"")</f>
        <v/>
      </c>
      <c r="P492" s="13" t="str">
        <f>IF('Formato 3_Gantt'!BO$8&lt;&gt;"",'Formato 3_Gantt'!BO$8,"")</f>
        <v/>
      </c>
      <c r="Q492" s="13" t="str">
        <f>IF('Formato 3_Gantt'!BP$8&lt;&gt;"",'Formato 3_Gantt'!BP$8,"")</f>
        <v/>
      </c>
      <c r="R492" s="13" t="str">
        <f>IF('Formato 3_Gantt'!BQ$8&lt;&gt;"",'Formato 3_Gantt'!BQ$8,"")</f>
        <v/>
      </c>
      <c r="S492" s="13" t="str">
        <f>IF('Formato 3_Gantt'!BR$8&lt;&gt;"",'Formato 3_Gantt'!BR$8,"")</f>
        <v/>
      </c>
      <c r="T492" s="13" t="str">
        <f>IF('Formato 3_Gantt'!BS$8&lt;&gt;"",'Formato 3_Gantt'!BS$8,"")</f>
        <v/>
      </c>
      <c r="U492" s="13" t="str">
        <f>IF('Formato 3_Gantt'!BT$8&lt;&gt;"",'Formato 3_Gantt'!BT$8,"")</f>
        <v/>
      </c>
      <c r="V492" s="13" t="str">
        <f>IF('Formato 3_Gantt'!BU$8&lt;&gt;"",'Formato 3_Gantt'!BU$8,"")</f>
        <v/>
      </c>
      <c r="W492" s="13" t="str">
        <f>IF('Formato 3_Gantt'!BV$8&lt;&gt;"",'Formato 3_Gantt'!BV$8,"")</f>
        <v/>
      </c>
      <c r="X492" s="13" t="str">
        <f>IF('Formato 3_Gantt'!BW$8&lt;&gt;"",'Formato 3_Gantt'!BW$8,"")</f>
        <v/>
      </c>
      <c r="Y492" s="13" t="str">
        <f>IF('Formato 3_Gantt'!BX$8&lt;&gt;"",'Formato 3_Gantt'!BX$8,"")</f>
        <v/>
      </c>
      <c r="Z492" s="162" t="str">
        <f>IF(Formato_02!S$15&lt;&gt;"",Formato_02!S$15,"")</f>
        <v/>
      </c>
      <c r="AA492" s="162" t="str">
        <f>IF(Formato_02!T$15&lt;&gt;"",Formato_02!T$15,"")</f>
        <v/>
      </c>
      <c r="AB492" s="162" t="str">
        <f>IF(Formato_02!U$15&lt;&gt;"",Formato_02!U$15,"")</f>
        <v/>
      </c>
      <c r="AC492" s="162" t="str">
        <f>IF(Formato_02!V$15&lt;&gt;"",Formato_02!V$15,"")</f>
        <v/>
      </c>
      <c r="AD492" s="162" t="str">
        <f>IF(Formato_02!W$15&lt;&gt;"",Formato_02!W$15,"")</f>
        <v/>
      </c>
      <c r="AE492" s="162" t="str">
        <f>IF(Formato_02!X$15&lt;&gt;"",Formato_02!X$15,"")</f>
        <v/>
      </c>
      <c r="AF492" s="162" t="str">
        <f>IF(Formato_02!Y$15&lt;&gt;"",Formato_02!Y$15,"")</f>
        <v/>
      </c>
      <c r="AG492" s="162" t="str">
        <f>IF(Formato_02!Z$15&lt;&gt;"",Formato_02!Z$15,"")</f>
        <v/>
      </c>
      <c r="AH492" s="162" t="str">
        <f>IF(Formato_02!AA$15&lt;&gt;"",Formato_02!AA$15,"")</f>
        <v/>
      </c>
      <c r="AI492" s="162" t="str">
        <f>IF(Formato_02!AB$15&lt;&gt;"",Formato_02!AB$15,"")</f>
        <v/>
      </c>
      <c r="AJ492" s="162" t="str">
        <f>IF(Formato_02!AC$15&lt;&gt;"",Formato_02!AC$15,"")</f>
        <v/>
      </c>
      <c r="AK492" s="162" t="str">
        <f>IF(Formato_02!AD$15&lt;&gt;"",Formato_02!AD$15,"")</f>
        <v/>
      </c>
      <c r="AL492" s="162" t="str">
        <f>IF(Formato_02!$N$14&lt;&gt;"",Formato_02!$N$14,"")</f>
        <v/>
      </c>
      <c r="AM492" s="13" t="str">
        <f>IF(Formato_02!$X$4&lt;&gt;"","AN","")</f>
        <v/>
      </c>
      <c r="AN492" s="24" t="str">
        <f t="shared" si="57"/>
        <v/>
      </c>
      <c r="AO492" s="13" t="str">
        <f>IF(Formato_02!$Y$4&lt;&gt;"","P027","")</f>
        <v/>
      </c>
      <c r="AP492" s="24" t="str">
        <f t="shared" si="58"/>
        <v/>
      </c>
      <c r="AQ492" s="13" t="str">
        <f>IF(Formato_02!$Z$4&lt;&gt;"","PNCVG","")</f>
        <v/>
      </c>
      <c r="AR492" s="24" t="str">
        <f t="shared" si="59"/>
        <v/>
      </c>
      <c r="AS492" s="13" t="str">
        <f>IF(Formato_02!$AA$4&lt;&gt;"","PNFF","")</f>
        <v/>
      </c>
      <c r="AT492" s="24" t="str">
        <f t="shared" si="60"/>
        <v/>
      </c>
      <c r="AU492" s="13" t="str">
        <f>IF(Formato_02!$AB$4&lt;&gt;"","PNPAM","")</f>
        <v/>
      </c>
      <c r="AV492" s="24" t="str">
        <f t="shared" si="61"/>
        <v/>
      </c>
      <c r="AW492" s="13" t="str">
        <f>IF(Formato_02!$AC$4&lt;&gt;"","PNAIA","")</f>
        <v/>
      </c>
      <c r="AX492" s="24" t="str">
        <f t="shared" si="62"/>
        <v/>
      </c>
      <c r="AY492" s="13" t="str">
        <f>IF(Formato_02!$AD$4&lt;&gt;"","PIO","")</f>
        <v/>
      </c>
      <c r="AZ492" s="24" t="str">
        <f t="shared" si="63"/>
        <v/>
      </c>
      <c r="BA492" s="13" t="str">
        <f>IF('Formato 3_Gantt'!B$25&lt;&gt;"",'Formato 3_Gantt'!A$25,"")</f>
        <v/>
      </c>
      <c r="BB492" s="24" t="str">
        <f>IF('Formato 3_Gantt'!B$25&lt;&gt;"",'Formato 3_Gantt'!B$25,"")</f>
        <v/>
      </c>
      <c r="BC492" s="22" t="str">
        <f>IF('Formato 3_Gantt'!C$25&lt;&gt;"",'Formato 3_Gantt'!C$25,"")</f>
        <v/>
      </c>
      <c r="BD492" s="13" t="str">
        <f>IF('Formato 3_Gantt'!D$25&lt;&gt;"",'Formato 3_Gantt'!D$25,"")</f>
        <v/>
      </c>
      <c r="BE492" s="161" t="str">
        <f>IF('Formato 3_Gantt'!E$25&lt;&gt;"",'Formato 3_Gantt'!E$25,"")</f>
        <v/>
      </c>
      <c r="BF492" s="13" t="str">
        <f>IF('Formato 3_Gantt'!F$25&lt;&gt;"",'Formato 3_Gantt'!F$25,"")</f>
        <v/>
      </c>
      <c r="BG492" s="158" t="str">
        <f>IF('Formato 3_Gantt'!G$25&lt;&gt;"",'Formato 3_Gantt'!G$25,"")</f>
        <v/>
      </c>
      <c r="BH492" s="158" t="str">
        <f>IF('Formato 3_Gantt'!H$25&lt;&gt;"",'Formato 3_Gantt'!H$25,"")</f>
        <v/>
      </c>
      <c r="BI492" s="161" t="str">
        <f>IF('Formato 3_Gantt'!BL$25&lt;&gt;"",'Formato 3_Gantt'!BL$25,"")</f>
        <v/>
      </c>
      <c r="BJ492" s="161" t="str">
        <f>IF('Formato 3_Gantt'!BM$25&lt;&gt;"",'Formato 3_Gantt'!BM$25,"")</f>
        <v/>
      </c>
      <c r="BK492" s="161" t="str">
        <f>IF('Formato 3_Gantt'!BN$25&lt;&gt;"",'Formato 3_Gantt'!BN$25,"")</f>
        <v/>
      </c>
      <c r="BL492" s="161" t="str">
        <f>IF('Formato 3_Gantt'!BO$25&lt;&gt;"",'Formato 3_Gantt'!BO$25,"")</f>
        <v/>
      </c>
      <c r="BM492" s="161" t="str">
        <f>IF('Formato 3_Gantt'!BP$25&lt;&gt;"",'Formato 3_Gantt'!BP$25,"")</f>
        <v/>
      </c>
      <c r="BN492" s="161" t="str">
        <f>IF('Formato 3_Gantt'!BQ$25&lt;&gt;"",'Formato 3_Gantt'!BQ$25,"")</f>
        <v/>
      </c>
      <c r="BO492" s="161" t="str">
        <f>IF('Formato 3_Gantt'!BR$25&lt;&gt;"",'Formato 3_Gantt'!BR$25,"")</f>
        <v/>
      </c>
      <c r="BP492" s="161" t="str">
        <f>IF('Formato 3_Gantt'!BS$25&lt;&gt;"",'Formato 3_Gantt'!BS$25,"")</f>
        <v/>
      </c>
      <c r="BQ492" s="161" t="str">
        <f>IF('Formato 3_Gantt'!BT$25&lt;&gt;"",'Formato 3_Gantt'!BT$25,"")</f>
        <v/>
      </c>
      <c r="BR492" s="161" t="str">
        <f>IF('Formato 3_Gantt'!BU$25&lt;&gt;"",'Formato 3_Gantt'!BU$25,"")</f>
        <v/>
      </c>
      <c r="BS492" s="161" t="str">
        <f>IF('Formato 3_Gantt'!BV$25&lt;&gt;"",'Formato 3_Gantt'!BV$25,"")</f>
        <v/>
      </c>
      <c r="BT492" s="161" t="str">
        <f>IF('Formato 3_Gantt'!BW$25&lt;&gt;"",'Formato 3_Gantt'!BW$25,"")</f>
        <v/>
      </c>
      <c r="BU492" s="161" t="str">
        <f>IF('Formato 3_Gantt'!BX$25&lt;&gt;"",'Formato 3_Gantt'!BX$25,"")</f>
        <v/>
      </c>
      <c r="BV492" s="163" t="str">
        <f>IF('Formato 4_Ppto'!I$503&lt;&gt;"",'Formato 4_Ppto'!I$503,"")</f>
        <v/>
      </c>
      <c r="BW492" s="162" t="str">
        <f>IF('Formato 4_Ppto'!X$503&lt;&gt;"",'Formato 4_Ppto'!X$503,"")</f>
        <v/>
      </c>
      <c r="BX492" s="162" t="str">
        <f>IF('Formato 4_Ppto'!Y$503&lt;&gt;"",'Formato 4_Ppto'!Y$503,"")</f>
        <v/>
      </c>
      <c r="BY492" s="162" t="str">
        <f>IF('Formato 4_Ppto'!Z$503&lt;&gt;"",'Formato 4_Ppto'!Z$503,"")</f>
        <v/>
      </c>
      <c r="BZ492" s="162" t="str">
        <f>IF('Formato 4_Ppto'!AA$503&lt;&gt;"",'Formato 4_Ppto'!AA$503,"")</f>
        <v/>
      </c>
      <c r="CA492" s="162" t="str">
        <f>IF('Formato 4_Ppto'!AB$503&lt;&gt;"",'Formato 4_Ppto'!AB$503,"")</f>
        <v/>
      </c>
      <c r="CB492" s="162" t="str">
        <f>IF('Formato 4_Ppto'!AC$503&lt;&gt;"",'Formato 4_Ppto'!AC$503,"")</f>
        <v/>
      </c>
      <c r="CC492" s="162" t="str">
        <f>IF('Formato 4_Ppto'!AD$503&lt;&gt;"",'Formato 4_Ppto'!AD$503,"")</f>
        <v/>
      </c>
      <c r="CD492" s="162" t="str">
        <f>IF('Formato 4_Ppto'!AE$503&lt;&gt;"",'Formato 4_Ppto'!AE$503,"")</f>
        <v/>
      </c>
      <c r="CE492" s="162" t="str">
        <f>IF('Formato 4_Ppto'!AF$503&lt;&gt;"",'Formato 4_Ppto'!AF$503,"")</f>
        <v/>
      </c>
      <c r="CF492" s="162" t="str">
        <f>IF('Formato 4_Ppto'!AG$503&lt;&gt;"",'Formato 4_Ppto'!AG$503,"")</f>
        <v/>
      </c>
      <c r="CG492" s="162" t="str">
        <f>IF('Formato 4_Ppto'!AH$503&lt;&gt;"",'Formato 4_Ppto'!AH$503,"")</f>
        <v/>
      </c>
      <c r="CH492" s="162" t="str">
        <f>IF('Formato 4_Ppto'!AI$503&lt;&gt;"",'Formato 4_Ppto'!AI$503,"")</f>
        <v/>
      </c>
      <c r="CI492" s="163" t="str">
        <f>IF('Formato 4_Ppto'!AJ$503&lt;&gt;"",'Formato 4_Ppto'!AJ$503,"")</f>
        <v/>
      </c>
      <c r="CJ492" s="13" t="str">
        <f>IF('Formato 4_Ppto'!B513&lt;&gt;"",'Formato 4_Ppto'!A513,"")</f>
        <v/>
      </c>
      <c r="CK492" s="24" t="str">
        <f>IF('Formato 4_Ppto'!B513&lt;&gt;"",'Formato 4_Ppto'!B513,"")</f>
        <v/>
      </c>
      <c r="CL492" s="22" t="str">
        <f>IF('Formato 4_Ppto'!C513&lt;&gt;"",'Formato 4_Ppto'!C513,"")</f>
        <v/>
      </c>
      <c r="CM492" s="24" t="str">
        <f>IF('Formato 4_Ppto'!D513&lt;&gt;"",'Formato 4_Ppto'!D513,"")</f>
        <v/>
      </c>
      <c r="CN492" s="161" t="str">
        <f>IF('Formato 4_Ppto'!E513&lt;&gt;"",'Formato 4_Ppto'!E513,"")</f>
        <v/>
      </c>
      <c r="CO492" s="161" t="str">
        <f>IF('Formato 4_Ppto'!G513&lt;&gt;"",'Formato 4_Ppto'!G513,"")</f>
        <v/>
      </c>
      <c r="CP492" s="163" t="str">
        <f>IF('Formato 4_Ppto'!I513&lt;&gt;"",'Formato 4_Ppto'!I513,"")</f>
        <v/>
      </c>
      <c r="CQ492" s="161" t="str">
        <f>IF('Formato 4_Ppto'!K513&lt;&gt;"",'Formato 4_Ppto'!K513,"")</f>
        <v/>
      </c>
      <c r="CR492" s="161" t="str">
        <f>IF('Formato 4_Ppto'!L513&lt;&gt;"",'Formato 4_Ppto'!L513,"")</f>
        <v/>
      </c>
      <c r="CS492" s="161" t="str">
        <f>IF('Formato 4_Ppto'!M513&lt;&gt;"",'Formato 4_Ppto'!M513,"")</f>
        <v/>
      </c>
      <c r="CT492" s="161" t="str">
        <f>IF('Formato 4_Ppto'!N513&lt;&gt;"",'Formato 4_Ppto'!N513,"")</f>
        <v/>
      </c>
      <c r="CU492" s="161" t="str">
        <f>IF('Formato 4_Ppto'!O513&lt;&gt;"",'Formato 4_Ppto'!O513,"")</f>
        <v/>
      </c>
      <c r="CV492" s="161" t="str">
        <f>IF('Formato 4_Ppto'!P513&lt;&gt;"",'Formato 4_Ppto'!P513,"")</f>
        <v/>
      </c>
      <c r="CW492" s="161" t="str">
        <f>IF('Formato 4_Ppto'!Q513&lt;&gt;"",'Formato 4_Ppto'!Q513,"")</f>
        <v/>
      </c>
      <c r="CX492" s="161" t="str">
        <f>IF('Formato 4_Ppto'!R513&lt;&gt;"",'Formato 4_Ppto'!R513,"")</f>
        <v/>
      </c>
      <c r="CY492" s="161" t="str">
        <f>IF('Formato 4_Ppto'!S513&lt;&gt;"",'Formato 4_Ppto'!S513,"")</f>
        <v/>
      </c>
      <c r="CZ492" s="161" t="str">
        <f>IF('Formato 4_Ppto'!T513&lt;&gt;"",'Formato 4_Ppto'!T513,"")</f>
        <v/>
      </c>
      <c r="DA492" s="161" t="str">
        <f>IF('Formato 4_Ppto'!U513&lt;&gt;"",'Formato 4_Ppto'!U513,"")</f>
        <v/>
      </c>
      <c r="DB492" s="161" t="str">
        <f>IF('Formato 4_Ppto'!V513&lt;&gt;"",'Formato 4_Ppto'!V513,"")</f>
        <v/>
      </c>
      <c r="DC492" s="161" t="str">
        <f>IF('Formato 4_Ppto'!W513&lt;&gt;"",'Formato 4_Ppto'!W513,"")</f>
        <v/>
      </c>
      <c r="DD492" s="162" t="str">
        <f>IF('Formato 4_Ppto'!X513&lt;&gt;"",'Formato 4_Ppto'!X513,"")</f>
        <v/>
      </c>
      <c r="DE492" s="162" t="str">
        <f>IF('Formato 4_Ppto'!Y513&lt;&gt;"",'Formato 4_Ppto'!Y513,"")</f>
        <v/>
      </c>
      <c r="DF492" s="162" t="str">
        <f>IF('Formato 4_Ppto'!Z513&lt;&gt;"",'Formato 4_Ppto'!Z513,"")</f>
        <v/>
      </c>
      <c r="DG492" s="162" t="str">
        <f>IF('Formato 4_Ppto'!AA513&lt;&gt;"",'Formato 4_Ppto'!AA513,"")</f>
        <v/>
      </c>
      <c r="DH492" s="162" t="str">
        <f>IF('Formato 4_Ppto'!AB513&lt;&gt;"",'Formato 4_Ppto'!AB513,"")</f>
        <v/>
      </c>
      <c r="DI492" s="162" t="str">
        <f>IF('Formato 4_Ppto'!AC513&lt;&gt;"",'Formato 4_Ppto'!AC513,"")</f>
        <v/>
      </c>
      <c r="DJ492" s="162" t="str">
        <f>IF('Formato 4_Ppto'!AD513&lt;&gt;"",'Formato 4_Ppto'!AD513,"")</f>
        <v/>
      </c>
      <c r="DK492" s="162" t="str">
        <f>IF('Formato 4_Ppto'!AE513&lt;&gt;"",'Formato 4_Ppto'!AE513,"")</f>
        <v/>
      </c>
      <c r="DL492" s="162" t="str">
        <f>IF('Formato 4_Ppto'!AF513&lt;&gt;"",'Formato 4_Ppto'!AF513,"")</f>
        <v/>
      </c>
      <c r="DM492" s="162" t="str">
        <f>IF('Formato 4_Ppto'!AG513&lt;&gt;"",'Formato 4_Ppto'!AG513,"")</f>
        <v/>
      </c>
      <c r="DN492" s="162" t="str">
        <f>IF('Formato 4_Ppto'!AH513&lt;&gt;"",'Formato 4_Ppto'!AH513,"")</f>
        <v/>
      </c>
      <c r="DO492" s="162" t="str">
        <f>IF('Formato 4_Ppto'!AI513&lt;&gt;"",'Formato 4_Ppto'!AI513,"")</f>
        <v/>
      </c>
      <c r="DP492" s="163" t="str">
        <f>IF('Formato 4_Ppto'!AJ513&lt;&gt;"",'Formato 4_Ppto'!AJ513,"")</f>
        <v/>
      </c>
    </row>
    <row r="493" spans="2:120" x14ac:dyDescent="0.3">
      <c r="B493" s="13" t="str">
        <f>IF(OR(Tabla6[[#This Row],[IDA]]="",Tabla6[[#This Row],[IDT]]="",Tabla6[[#This Row],[IDI]]=""),"",Tabla6[[#This Row],[IDA]]&amp;"."&amp;Tabla6[[#This Row],[IDT]]&amp;"."&amp;Tabla6[[#This Row],[IDI]])</f>
        <v/>
      </c>
      <c r="C493" s="13" t="str">
        <f>IF(Formato_02!$B$14&lt;&gt;"",0,"")</f>
        <v/>
      </c>
      <c r="D493" s="13" t="str">
        <f>IF(Formato_02!$H$9&lt;&gt;"",Formato_02!$H$9,"")</f>
        <v/>
      </c>
      <c r="E493" s="24" t="str">
        <f t="shared" si="56"/>
        <v/>
      </c>
      <c r="F493" s="24" t="str">
        <f>IF(Formato_02!$B$14&lt;&gt;"",Formato_02!$B$14,"")</f>
        <v/>
      </c>
      <c r="G493" s="22" t="str">
        <f>IF('Formato 3_Gantt'!C498&lt;&gt;"",'Formato 3_Gantt'!C498,"")</f>
        <v/>
      </c>
      <c r="H493" s="13" t="str">
        <f>IF('Formato 3_Gantt'!D$8&lt;&gt;"",'Formato 3_Gantt'!D$8,"")</f>
        <v/>
      </c>
      <c r="I493" s="13" t="str">
        <f>IF('Formato 3_Gantt'!E$8&lt;&gt;"",'Formato 3_Gantt'!E$8,"")</f>
        <v/>
      </c>
      <c r="J493" s="13" t="str">
        <f>IF('Formato 3_Gantt'!F$8&lt;&gt;"",'Formato 3_Gantt'!F$8,"")</f>
        <v/>
      </c>
      <c r="K493" s="158" t="str">
        <f>IF('Formato 3_Gantt'!G$8&lt;&gt;"",'Formato 3_Gantt'!G$8,"")</f>
        <v/>
      </c>
      <c r="L493" s="158" t="str">
        <f>IF('Formato 3_Gantt'!H$8&lt;&gt;"",'Formato 3_Gantt'!H$8,"")</f>
        <v/>
      </c>
      <c r="M493" s="13" t="str">
        <f>IF('Formato 3_Gantt'!BL$8&lt;&gt;"",'Formato 3_Gantt'!BL$8,"")</f>
        <v/>
      </c>
      <c r="N493" s="13" t="str">
        <f>IF('Formato 3_Gantt'!BM$8&lt;&gt;"",'Formato 3_Gantt'!BM$8,"")</f>
        <v/>
      </c>
      <c r="O493" s="13" t="str">
        <f>IF('Formato 3_Gantt'!BN$8&lt;&gt;"",'Formato 3_Gantt'!BN$8,"")</f>
        <v/>
      </c>
      <c r="P493" s="13" t="str">
        <f>IF('Formato 3_Gantt'!BO$8&lt;&gt;"",'Formato 3_Gantt'!BO$8,"")</f>
        <v/>
      </c>
      <c r="Q493" s="13" t="str">
        <f>IF('Formato 3_Gantt'!BP$8&lt;&gt;"",'Formato 3_Gantt'!BP$8,"")</f>
        <v/>
      </c>
      <c r="R493" s="13" t="str">
        <f>IF('Formato 3_Gantt'!BQ$8&lt;&gt;"",'Formato 3_Gantt'!BQ$8,"")</f>
        <v/>
      </c>
      <c r="S493" s="13" t="str">
        <f>IF('Formato 3_Gantt'!BR$8&lt;&gt;"",'Formato 3_Gantt'!BR$8,"")</f>
        <v/>
      </c>
      <c r="T493" s="13" t="str">
        <f>IF('Formato 3_Gantt'!BS$8&lt;&gt;"",'Formato 3_Gantt'!BS$8,"")</f>
        <v/>
      </c>
      <c r="U493" s="13" t="str">
        <f>IF('Formato 3_Gantt'!BT$8&lt;&gt;"",'Formato 3_Gantt'!BT$8,"")</f>
        <v/>
      </c>
      <c r="V493" s="13" t="str">
        <f>IF('Formato 3_Gantt'!BU$8&lt;&gt;"",'Formato 3_Gantt'!BU$8,"")</f>
        <v/>
      </c>
      <c r="W493" s="13" t="str">
        <f>IF('Formato 3_Gantt'!BV$8&lt;&gt;"",'Formato 3_Gantt'!BV$8,"")</f>
        <v/>
      </c>
      <c r="X493" s="13" t="str">
        <f>IF('Formato 3_Gantt'!BW$8&lt;&gt;"",'Formato 3_Gantt'!BW$8,"")</f>
        <v/>
      </c>
      <c r="Y493" s="13" t="str">
        <f>IF('Formato 3_Gantt'!BX$8&lt;&gt;"",'Formato 3_Gantt'!BX$8,"")</f>
        <v/>
      </c>
      <c r="Z493" s="162" t="str">
        <f>IF(Formato_02!S$15&lt;&gt;"",Formato_02!S$15,"")</f>
        <v/>
      </c>
      <c r="AA493" s="162" t="str">
        <f>IF(Formato_02!T$15&lt;&gt;"",Formato_02!T$15,"")</f>
        <v/>
      </c>
      <c r="AB493" s="162" t="str">
        <f>IF(Formato_02!U$15&lt;&gt;"",Formato_02!U$15,"")</f>
        <v/>
      </c>
      <c r="AC493" s="162" t="str">
        <f>IF(Formato_02!V$15&lt;&gt;"",Formato_02!V$15,"")</f>
        <v/>
      </c>
      <c r="AD493" s="162" t="str">
        <f>IF(Formato_02!W$15&lt;&gt;"",Formato_02!W$15,"")</f>
        <v/>
      </c>
      <c r="AE493" s="162" t="str">
        <f>IF(Formato_02!X$15&lt;&gt;"",Formato_02!X$15,"")</f>
        <v/>
      </c>
      <c r="AF493" s="162" t="str">
        <f>IF(Formato_02!Y$15&lt;&gt;"",Formato_02!Y$15,"")</f>
        <v/>
      </c>
      <c r="AG493" s="162" t="str">
        <f>IF(Formato_02!Z$15&lt;&gt;"",Formato_02!Z$15,"")</f>
        <v/>
      </c>
      <c r="AH493" s="162" t="str">
        <f>IF(Formato_02!AA$15&lt;&gt;"",Formato_02!AA$15,"")</f>
        <v/>
      </c>
      <c r="AI493" s="162" t="str">
        <f>IF(Formato_02!AB$15&lt;&gt;"",Formato_02!AB$15,"")</f>
        <v/>
      </c>
      <c r="AJ493" s="162" t="str">
        <f>IF(Formato_02!AC$15&lt;&gt;"",Formato_02!AC$15,"")</f>
        <v/>
      </c>
      <c r="AK493" s="162" t="str">
        <f>IF(Formato_02!AD$15&lt;&gt;"",Formato_02!AD$15,"")</f>
        <v/>
      </c>
      <c r="AL493" s="162" t="str">
        <f>IF(Formato_02!$N$14&lt;&gt;"",Formato_02!$N$14,"")</f>
        <v/>
      </c>
      <c r="AM493" s="13" t="str">
        <f>IF(Formato_02!$X$4&lt;&gt;"","AN","")</f>
        <v/>
      </c>
      <c r="AN493" s="24" t="str">
        <f t="shared" si="57"/>
        <v/>
      </c>
      <c r="AO493" s="13" t="str">
        <f>IF(Formato_02!$Y$4&lt;&gt;"","P027","")</f>
        <v/>
      </c>
      <c r="AP493" s="24" t="str">
        <f t="shared" si="58"/>
        <v/>
      </c>
      <c r="AQ493" s="13" t="str">
        <f>IF(Formato_02!$Z$4&lt;&gt;"","PNCVG","")</f>
        <v/>
      </c>
      <c r="AR493" s="24" t="str">
        <f t="shared" si="59"/>
        <v/>
      </c>
      <c r="AS493" s="13" t="str">
        <f>IF(Formato_02!$AA$4&lt;&gt;"","PNFF","")</f>
        <v/>
      </c>
      <c r="AT493" s="24" t="str">
        <f t="shared" si="60"/>
        <v/>
      </c>
      <c r="AU493" s="13" t="str">
        <f>IF(Formato_02!$AB$4&lt;&gt;"","PNPAM","")</f>
        <v/>
      </c>
      <c r="AV493" s="24" t="str">
        <f t="shared" si="61"/>
        <v/>
      </c>
      <c r="AW493" s="13" t="str">
        <f>IF(Formato_02!$AC$4&lt;&gt;"","PNAIA","")</f>
        <v/>
      </c>
      <c r="AX493" s="24" t="str">
        <f t="shared" si="62"/>
        <v/>
      </c>
      <c r="AY493" s="13" t="str">
        <f>IF(Formato_02!$AD$4&lt;&gt;"","PIO","")</f>
        <v/>
      </c>
      <c r="AZ493" s="24" t="str">
        <f t="shared" si="63"/>
        <v/>
      </c>
      <c r="BA493" s="13" t="str">
        <f>IF('Formato 3_Gantt'!B$25&lt;&gt;"",'Formato 3_Gantt'!A$25,"")</f>
        <v/>
      </c>
      <c r="BB493" s="24" t="str">
        <f>IF('Formato 3_Gantt'!B$25&lt;&gt;"",'Formato 3_Gantt'!B$25,"")</f>
        <v/>
      </c>
      <c r="BC493" s="22" t="str">
        <f>IF('Formato 3_Gantt'!C$25&lt;&gt;"",'Formato 3_Gantt'!C$25,"")</f>
        <v/>
      </c>
      <c r="BD493" s="13" t="str">
        <f>IF('Formato 3_Gantt'!D$25&lt;&gt;"",'Formato 3_Gantt'!D$25,"")</f>
        <v/>
      </c>
      <c r="BE493" s="161" t="str">
        <f>IF('Formato 3_Gantt'!E$25&lt;&gt;"",'Formato 3_Gantt'!E$25,"")</f>
        <v/>
      </c>
      <c r="BF493" s="13" t="str">
        <f>IF('Formato 3_Gantt'!F$25&lt;&gt;"",'Formato 3_Gantt'!F$25,"")</f>
        <v/>
      </c>
      <c r="BG493" s="158" t="str">
        <f>IF('Formato 3_Gantt'!G$25&lt;&gt;"",'Formato 3_Gantt'!G$25,"")</f>
        <v/>
      </c>
      <c r="BH493" s="158" t="str">
        <f>IF('Formato 3_Gantt'!H$25&lt;&gt;"",'Formato 3_Gantt'!H$25,"")</f>
        <v/>
      </c>
      <c r="BI493" s="161" t="str">
        <f>IF('Formato 3_Gantt'!BL$25&lt;&gt;"",'Formato 3_Gantt'!BL$25,"")</f>
        <v/>
      </c>
      <c r="BJ493" s="161" t="str">
        <f>IF('Formato 3_Gantt'!BM$25&lt;&gt;"",'Formato 3_Gantt'!BM$25,"")</f>
        <v/>
      </c>
      <c r="BK493" s="161" t="str">
        <f>IF('Formato 3_Gantt'!BN$25&lt;&gt;"",'Formato 3_Gantt'!BN$25,"")</f>
        <v/>
      </c>
      <c r="BL493" s="161" t="str">
        <f>IF('Formato 3_Gantt'!BO$25&lt;&gt;"",'Formato 3_Gantt'!BO$25,"")</f>
        <v/>
      </c>
      <c r="BM493" s="161" t="str">
        <f>IF('Formato 3_Gantt'!BP$25&lt;&gt;"",'Formato 3_Gantt'!BP$25,"")</f>
        <v/>
      </c>
      <c r="BN493" s="161" t="str">
        <f>IF('Formato 3_Gantt'!BQ$25&lt;&gt;"",'Formato 3_Gantt'!BQ$25,"")</f>
        <v/>
      </c>
      <c r="BO493" s="161" t="str">
        <f>IF('Formato 3_Gantt'!BR$25&lt;&gt;"",'Formato 3_Gantt'!BR$25,"")</f>
        <v/>
      </c>
      <c r="BP493" s="161" t="str">
        <f>IF('Formato 3_Gantt'!BS$25&lt;&gt;"",'Formato 3_Gantt'!BS$25,"")</f>
        <v/>
      </c>
      <c r="BQ493" s="161" t="str">
        <f>IF('Formato 3_Gantt'!BT$25&lt;&gt;"",'Formato 3_Gantt'!BT$25,"")</f>
        <v/>
      </c>
      <c r="BR493" s="161" t="str">
        <f>IF('Formato 3_Gantt'!BU$25&lt;&gt;"",'Formato 3_Gantt'!BU$25,"")</f>
        <v/>
      </c>
      <c r="BS493" s="161" t="str">
        <f>IF('Formato 3_Gantt'!BV$25&lt;&gt;"",'Formato 3_Gantt'!BV$25,"")</f>
        <v/>
      </c>
      <c r="BT493" s="161" t="str">
        <f>IF('Formato 3_Gantt'!BW$25&lt;&gt;"",'Formato 3_Gantt'!BW$25,"")</f>
        <v/>
      </c>
      <c r="BU493" s="161" t="str">
        <f>IF('Formato 3_Gantt'!BX$25&lt;&gt;"",'Formato 3_Gantt'!BX$25,"")</f>
        <v/>
      </c>
      <c r="BV493" s="163" t="str">
        <f>IF('Formato 4_Ppto'!I$503&lt;&gt;"",'Formato 4_Ppto'!I$503,"")</f>
        <v/>
      </c>
      <c r="BW493" s="162" t="str">
        <f>IF('Formato 4_Ppto'!X$503&lt;&gt;"",'Formato 4_Ppto'!X$503,"")</f>
        <v/>
      </c>
      <c r="BX493" s="162" t="str">
        <f>IF('Formato 4_Ppto'!Y$503&lt;&gt;"",'Formato 4_Ppto'!Y$503,"")</f>
        <v/>
      </c>
      <c r="BY493" s="162" t="str">
        <f>IF('Formato 4_Ppto'!Z$503&lt;&gt;"",'Formato 4_Ppto'!Z$503,"")</f>
        <v/>
      </c>
      <c r="BZ493" s="162" t="str">
        <f>IF('Formato 4_Ppto'!AA$503&lt;&gt;"",'Formato 4_Ppto'!AA$503,"")</f>
        <v/>
      </c>
      <c r="CA493" s="162" t="str">
        <f>IF('Formato 4_Ppto'!AB$503&lt;&gt;"",'Formato 4_Ppto'!AB$503,"")</f>
        <v/>
      </c>
      <c r="CB493" s="162" t="str">
        <f>IF('Formato 4_Ppto'!AC$503&lt;&gt;"",'Formato 4_Ppto'!AC$503,"")</f>
        <v/>
      </c>
      <c r="CC493" s="162" t="str">
        <f>IF('Formato 4_Ppto'!AD$503&lt;&gt;"",'Formato 4_Ppto'!AD$503,"")</f>
        <v/>
      </c>
      <c r="CD493" s="162" t="str">
        <f>IF('Formato 4_Ppto'!AE$503&lt;&gt;"",'Formato 4_Ppto'!AE$503,"")</f>
        <v/>
      </c>
      <c r="CE493" s="162" t="str">
        <f>IF('Formato 4_Ppto'!AF$503&lt;&gt;"",'Formato 4_Ppto'!AF$503,"")</f>
        <v/>
      </c>
      <c r="CF493" s="162" t="str">
        <f>IF('Formato 4_Ppto'!AG$503&lt;&gt;"",'Formato 4_Ppto'!AG$503,"")</f>
        <v/>
      </c>
      <c r="CG493" s="162" t="str">
        <f>IF('Formato 4_Ppto'!AH$503&lt;&gt;"",'Formato 4_Ppto'!AH$503,"")</f>
        <v/>
      </c>
      <c r="CH493" s="162" t="str">
        <f>IF('Formato 4_Ppto'!AI$503&lt;&gt;"",'Formato 4_Ppto'!AI$503,"")</f>
        <v/>
      </c>
      <c r="CI493" s="163" t="str">
        <f>IF('Formato 4_Ppto'!AJ$503&lt;&gt;"",'Formato 4_Ppto'!AJ$503,"")</f>
        <v/>
      </c>
      <c r="CJ493" s="13" t="str">
        <f>IF('Formato 4_Ppto'!B514&lt;&gt;"",'Formato 4_Ppto'!A514,"")</f>
        <v/>
      </c>
      <c r="CK493" s="24" t="str">
        <f>IF('Formato 4_Ppto'!B514&lt;&gt;"",'Formato 4_Ppto'!B514,"")</f>
        <v/>
      </c>
      <c r="CL493" s="22" t="str">
        <f>IF('Formato 4_Ppto'!C514&lt;&gt;"",'Formato 4_Ppto'!C514,"")</f>
        <v/>
      </c>
      <c r="CM493" s="24" t="str">
        <f>IF('Formato 4_Ppto'!D514&lt;&gt;"",'Formato 4_Ppto'!D514,"")</f>
        <v/>
      </c>
      <c r="CN493" s="161" t="str">
        <f>IF('Formato 4_Ppto'!E514&lt;&gt;"",'Formato 4_Ppto'!E514,"")</f>
        <v/>
      </c>
      <c r="CO493" s="161" t="str">
        <f>IF('Formato 4_Ppto'!G514&lt;&gt;"",'Formato 4_Ppto'!G514,"")</f>
        <v/>
      </c>
      <c r="CP493" s="163" t="str">
        <f>IF('Formato 4_Ppto'!I514&lt;&gt;"",'Formato 4_Ppto'!I514,"")</f>
        <v/>
      </c>
      <c r="CQ493" s="161" t="str">
        <f>IF('Formato 4_Ppto'!K514&lt;&gt;"",'Formato 4_Ppto'!K514,"")</f>
        <v/>
      </c>
      <c r="CR493" s="161" t="str">
        <f>IF('Formato 4_Ppto'!L514&lt;&gt;"",'Formato 4_Ppto'!L514,"")</f>
        <v/>
      </c>
      <c r="CS493" s="161" t="str">
        <f>IF('Formato 4_Ppto'!M514&lt;&gt;"",'Formato 4_Ppto'!M514,"")</f>
        <v/>
      </c>
      <c r="CT493" s="161" t="str">
        <f>IF('Formato 4_Ppto'!N514&lt;&gt;"",'Formato 4_Ppto'!N514,"")</f>
        <v/>
      </c>
      <c r="CU493" s="161" t="str">
        <f>IF('Formato 4_Ppto'!O514&lt;&gt;"",'Formato 4_Ppto'!O514,"")</f>
        <v/>
      </c>
      <c r="CV493" s="161" t="str">
        <f>IF('Formato 4_Ppto'!P514&lt;&gt;"",'Formato 4_Ppto'!P514,"")</f>
        <v/>
      </c>
      <c r="CW493" s="161" t="str">
        <f>IF('Formato 4_Ppto'!Q514&lt;&gt;"",'Formato 4_Ppto'!Q514,"")</f>
        <v/>
      </c>
      <c r="CX493" s="161" t="str">
        <f>IF('Formato 4_Ppto'!R514&lt;&gt;"",'Formato 4_Ppto'!R514,"")</f>
        <v/>
      </c>
      <c r="CY493" s="161" t="str">
        <f>IF('Formato 4_Ppto'!S514&lt;&gt;"",'Formato 4_Ppto'!S514,"")</f>
        <v/>
      </c>
      <c r="CZ493" s="161" t="str">
        <f>IF('Formato 4_Ppto'!T514&lt;&gt;"",'Formato 4_Ppto'!T514,"")</f>
        <v/>
      </c>
      <c r="DA493" s="161" t="str">
        <f>IF('Formato 4_Ppto'!U514&lt;&gt;"",'Formato 4_Ppto'!U514,"")</f>
        <v/>
      </c>
      <c r="DB493" s="161" t="str">
        <f>IF('Formato 4_Ppto'!V514&lt;&gt;"",'Formato 4_Ppto'!V514,"")</f>
        <v/>
      </c>
      <c r="DC493" s="161" t="str">
        <f>IF('Formato 4_Ppto'!W514&lt;&gt;"",'Formato 4_Ppto'!W514,"")</f>
        <v/>
      </c>
      <c r="DD493" s="162" t="str">
        <f>IF('Formato 4_Ppto'!X514&lt;&gt;"",'Formato 4_Ppto'!X514,"")</f>
        <v/>
      </c>
      <c r="DE493" s="162" t="str">
        <f>IF('Formato 4_Ppto'!Y514&lt;&gt;"",'Formato 4_Ppto'!Y514,"")</f>
        <v/>
      </c>
      <c r="DF493" s="162" t="str">
        <f>IF('Formato 4_Ppto'!Z514&lt;&gt;"",'Formato 4_Ppto'!Z514,"")</f>
        <v/>
      </c>
      <c r="DG493" s="162" t="str">
        <f>IF('Formato 4_Ppto'!AA514&lt;&gt;"",'Formato 4_Ppto'!AA514,"")</f>
        <v/>
      </c>
      <c r="DH493" s="162" t="str">
        <f>IF('Formato 4_Ppto'!AB514&lt;&gt;"",'Formato 4_Ppto'!AB514,"")</f>
        <v/>
      </c>
      <c r="DI493" s="162" t="str">
        <f>IF('Formato 4_Ppto'!AC514&lt;&gt;"",'Formato 4_Ppto'!AC514,"")</f>
        <v/>
      </c>
      <c r="DJ493" s="162" t="str">
        <f>IF('Formato 4_Ppto'!AD514&lt;&gt;"",'Formato 4_Ppto'!AD514,"")</f>
        <v/>
      </c>
      <c r="DK493" s="162" t="str">
        <f>IF('Formato 4_Ppto'!AE514&lt;&gt;"",'Formato 4_Ppto'!AE514,"")</f>
        <v/>
      </c>
      <c r="DL493" s="162" t="str">
        <f>IF('Formato 4_Ppto'!AF514&lt;&gt;"",'Formato 4_Ppto'!AF514,"")</f>
        <v/>
      </c>
      <c r="DM493" s="162" t="str">
        <f>IF('Formato 4_Ppto'!AG514&lt;&gt;"",'Formato 4_Ppto'!AG514,"")</f>
        <v/>
      </c>
      <c r="DN493" s="162" t="str">
        <f>IF('Formato 4_Ppto'!AH514&lt;&gt;"",'Formato 4_Ppto'!AH514,"")</f>
        <v/>
      </c>
      <c r="DO493" s="162" t="str">
        <f>IF('Formato 4_Ppto'!AI514&lt;&gt;"",'Formato 4_Ppto'!AI514,"")</f>
        <v/>
      </c>
      <c r="DP493" s="163" t="str">
        <f>IF('Formato 4_Ppto'!AJ514&lt;&gt;"",'Formato 4_Ppto'!AJ514,"")</f>
        <v/>
      </c>
    </row>
    <row r="494" spans="2:120" x14ac:dyDescent="0.3">
      <c r="B494" s="13" t="str">
        <f>IF(OR(Tabla6[[#This Row],[IDA]]="",Tabla6[[#This Row],[IDT]]="",Tabla6[[#This Row],[IDI]]=""),"",Tabla6[[#This Row],[IDA]]&amp;"."&amp;Tabla6[[#This Row],[IDT]]&amp;"."&amp;Tabla6[[#This Row],[IDI]])</f>
        <v/>
      </c>
      <c r="C494" s="13" t="str">
        <f>IF(Formato_02!$B$14&lt;&gt;"",0,"")</f>
        <v/>
      </c>
      <c r="D494" s="13" t="str">
        <f>IF(Formato_02!$H$9&lt;&gt;"",Formato_02!$H$9,"")</f>
        <v/>
      </c>
      <c r="E494" s="24" t="str">
        <f t="shared" si="56"/>
        <v/>
      </c>
      <c r="F494" s="24" t="str">
        <f>IF(Formato_02!$B$14&lt;&gt;"",Formato_02!$B$14,"")</f>
        <v/>
      </c>
      <c r="G494" s="22" t="str">
        <f>IF('Formato 3_Gantt'!C499&lt;&gt;"",'Formato 3_Gantt'!C499,"")</f>
        <v/>
      </c>
      <c r="H494" s="13" t="str">
        <f>IF('Formato 3_Gantt'!D$8&lt;&gt;"",'Formato 3_Gantt'!D$8,"")</f>
        <v/>
      </c>
      <c r="I494" s="13" t="str">
        <f>IF('Formato 3_Gantt'!E$8&lt;&gt;"",'Formato 3_Gantt'!E$8,"")</f>
        <v/>
      </c>
      <c r="J494" s="13" t="str">
        <f>IF('Formato 3_Gantt'!F$8&lt;&gt;"",'Formato 3_Gantt'!F$8,"")</f>
        <v/>
      </c>
      <c r="K494" s="158" t="str">
        <f>IF('Formato 3_Gantt'!G$8&lt;&gt;"",'Formato 3_Gantt'!G$8,"")</f>
        <v/>
      </c>
      <c r="L494" s="158" t="str">
        <f>IF('Formato 3_Gantt'!H$8&lt;&gt;"",'Formato 3_Gantt'!H$8,"")</f>
        <v/>
      </c>
      <c r="M494" s="13" t="str">
        <f>IF('Formato 3_Gantt'!BL$8&lt;&gt;"",'Formato 3_Gantt'!BL$8,"")</f>
        <v/>
      </c>
      <c r="N494" s="13" t="str">
        <f>IF('Formato 3_Gantt'!BM$8&lt;&gt;"",'Formato 3_Gantt'!BM$8,"")</f>
        <v/>
      </c>
      <c r="O494" s="13" t="str">
        <f>IF('Formato 3_Gantt'!BN$8&lt;&gt;"",'Formato 3_Gantt'!BN$8,"")</f>
        <v/>
      </c>
      <c r="P494" s="13" t="str">
        <f>IF('Formato 3_Gantt'!BO$8&lt;&gt;"",'Formato 3_Gantt'!BO$8,"")</f>
        <v/>
      </c>
      <c r="Q494" s="13" t="str">
        <f>IF('Formato 3_Gantt'!BP$8&lt;&gt;"",'Formato 3_Gantt'!BP$8,"")</f>
        <v/>
      </c>
      <c r="R494" s="13" t="str">
        <f>IF('Formato 3_Gantt'!BQ$8&lt;&gt;"",'Formato 3_Gantt'!BQ$8,"")</f>
        <v/>
      </c>
      <c r="S494" s="13" t="str">
        <f>IF('Formato 3_Gantt'!BR$8&lt;&gt;"",'Formato 3_Gantt'!BR$8,"")</f>
        <v/>
      </c>
      <c r="T494" s="13" t="str">
        <f>IF('Formato 3_Gantt'!BS$8&lt;&gt;"",'Formato 3_Gantt'!BS$8,"")</f>
        <v/>
      </c>
      <c r="U494" s="13" t="str">
        <f>IF('Formato 3_Gantt'!BT$8&lt;&gt;"",'Formato 3_Gantt'!BT$8,"")</f>
        <v/>
      </c>
      <c r="V494" s="13" t="str">
        <f>IF('Formato 3_Gantt'!BU$8&lt;&gt;"",'Formato 3_Gantt'!BU$8,"")</f>
        <v/>
      </c>
      <c r="W494" s="13" t="str">
        <f>IF('Formato 3_Gantt'!BV$8&lt;&gt;"",'Formato 3_Gantt'!BV$8,"")</f>
        <v/>
      </c>
      <c r="X494" s="13" t="str">
        <f>IF('Formato 3_Gantt'!BW$8&lt;&gt;"",'Formato 3_Gantt'!BW$8,"")</f>
        <v/>
      </c>
      <c r="Y494" s="13" t="str">
        <f>IF('Formato 3_Gantt'!BX$8&lt;&gt;"",'Formato 3_Gantt'!BX$8,"")</f>
        <v/>
      </c>
      <c r="Z494" s="162" t="str">
        <f>IF(Formato_02!S$15&lt;&gt;"",Formato_02!S$15,"")</f>
        <v/>
      </c>
      <c r="AA494" s="162" t="str">
        <f>IF(Formato_02!T$15&lt;&gt;"",Formato_02!T$15,"")</f>
        <v/>
      </c>
      <c r="AB494" s="162" t="str">
        <f>IF(Formato_02!U$15&lt;&gt;"",Formato_02!U$15,"")</f>
        <v/>
      </c>
      <c r="AC494" s="162" t="str">
        <f>IF(Formato_02!V$15&lt;&gt;"",Formato_02!V$15,"")</f>
        <v/>
      </c>
      <c r="AD494" s="162" t="str">
        <f>IF(Formato_02!W$15&lt;&gt;"",Formato_02!W$15,"")</f>
        <v/>
      </c>
      <c r="AE494" s="162" t="str">
        <f>IF(Formato_02!X$15&lt;&gt;"",Formato_02!X$15,"")</f>
        <v/>
      </c>
      <c r="AF494" s="162" t="str">
        <f>IF(Formato_02!Y$15&lt;&gt;"",Formato_02!Y$15,"")</f>
        <v/>
      </c>
      <c r="AG494" s="162" t="str">
        <f>IF(Formato_02!Z$15&lt;&gt;"",Formato_02!Z$15,"")</f>
        <v/>
      </c>
      <c r="AH494" s="162" t="str">
        <f>IF(Formato_02!AA$15&lt;&gt;"",Formato_02!AA$15,"")</f>
        <v/>
      </c>
      <c r="AI494" s="162" t="str">
        <f>IF(Formato_02!AB$15&lt;&gt;"",Formato_02!AB$15,"")</f>
        <v/>
      </c>
      <c r="AJ494" s="162" t="str">
        <f>IF(Formato_02!AC$15&lt;&gt;"",Formato_02!AC$15,"")</f>
        <v/>
      </c>
      <c r="AK494" s="162" t="str">
        <f>IF(Formato_02!AD$15&lt;&gt;"",Formato_02!AD$15,"")</f>
        <v/>
      </c>
      <c r="AL494" s="162" t="str">
        <f>IF(Formato_02!$N$14&lt;&gt;"",Formato_02!$N$14,"")</f>
        <v/>
      </c>
      <c r="AM494" s="13" t="str">
        <f>IF(Formato_02!$X$4&lt;&gt;"","AN","")</f>
        <v/>
      </c>
      <c r="AN494" s="24" t="str">
        <f t="shared" si="57"/>
        <v/>
      </c>
      <c r="AO494" s="13" t="str">
        <f>IF(Formato_02!$Y$4&lt;&gt;"","P027","")</f>
        <v/>
      </c>
      <c r="AP494" s="24" t="str">
        <f t="shared" si="58"/>
        <v/>
      </c>
      <c r="AQ494" s="13" t="str">
        <f>IF(Formato_02!$Z$4&lt;&gt;"","PNCVG","")</f>
        <v/>
      </c>
      <c r="AR494" s="24" t="str">
        <f t="shared" si="59"/>
        <v/>
      </c>
      <c r="AS494" s="13" t="str">
        <f>IF(Formato_02!$AA$4&lt;&gt;"","PNFF","")</f>
        <v/>
      </c>
      <c r="AT494" s="24" t="str">
        <f t="shared" si="60"/>
        <v/>
      </c>
      <c r="AU494" s="13" t="str">
        <f>IF(Formato_02!$AB$4&lt;&gt;"","PNPAM","")</f>
        <v/>
      </c>
      <c r="AV494" s="24" t="str">
        <f t="shared" si="61"/>
        <v/>
      </c>
      <c r="AW494" s="13" t="str">
        <f>IF(Formato_02!$AC$4&lt;&gt;"","PNAIA","")</f>
        <v/>
      </c>
      <c r="AX494" s="24" t="str">
        <f t="shared" si="62"/>
        <v/>
      </c>
      <c r="AY494" s="13" t="str">
        <f>IF(Formato_02!$AD$4&lt;&gt;"","PIO","")</f>
        <v/>
      </c>
      <c r="AZ494" s="24" t="str">
        <f t="shared" si="63"/>
        <v/>
      </c>
      <c r="BA494" s="13" t="str">
        <f>IF('Formato 3_Gantt'!B$25&lt;&gt;"",'Formato 3_Gantt'!A$25,"")</f>
        <v/>
      </c>
      <c r="BB494" s="24" t="str">
        <f>IF('Formato 3_Gantt'!B$25&lt;&gt;"",'Formato 3_Gantt'!B$25,"")</f>
        <v/>
      </c>
      <c r="BC494" s="22" t="str">
        <f>IF('Formato 3_Gantt'!C$25&lt;&gt;"",'Formato 3_Gantt'!C$25,"")</f>
        <v/>
      </c>
      <c r="BD494" s="13" t="str">
        <f>IF('Formato 3_Gantt'!D$25&lt;&gt;"",'Formato 3_Gantt'!D$25,"")</f>
        <v/>
      </c>
      <c r="BE494" s="161" t="str">
        <f>IF('Formato 3_Gantt'!E$25&lt;&gt;"",'Formato 3_Gantt'!E$25,"")</f>
        <v/>
      </c>
      <c r="BF494" s="13" t="str">
        <f>IF('Formato 3_Gantt'!F$25&lt;&gt;"",'Formato 3_Gantt'!F$25,"")</f>
        <v/>
      </c>
      <c r="BG494" s="158" t="str">
        <f>IF('Formato 3_Gantt'!G$25&lt;&gt;"",'Formato 3_Gantt'!G$25,"")</f>
        <v/>
      </c>
      <c r="BH494" s="158" t="str">
        <f>IF('Formato 3_Gantt'!H$25&lt;&gt;"",'Formato 3_Gantt'!H$25,"")</f>
        <v/>
      </c>
      <c r="BI494" s="161" t="str">
        <f>IF('Formato 3_Gantt'!BL$25&lt;&gt;"",'Formato 3_Gantt'!BL$25,"")</f>
        <v/>
      </c>
      <c r="BJ494" s="161" t="str">
        <f>IF('Formato 3_Gantt'!BM$25&lt;&gt;"",'Formato 3_Gantt'!BM$25,"")</f>
        <v/>
      </c>
      <c r="BK494" s="161" t="str">
        <f>IF('Formato 3_Gantt'!BN$25&lt;&gt;"",'Formato 3_Gantt'!BN$25,"")</f>
        <v/>
      </c>
      <c r="BL494" s="161" t="str">
        <f>IF('Formato 3_Gantt'!BO$25&lt;&gt;"",'Formato 3_Gantt'!BO$25,"")</f>
        <v/>
      </c>
      <c r="BM494" s="161" t="str">
        <f>IF('Formato 3_Gantt'!BP$25&lt;&gt;"",'Formato 3_Gantt'!BP$25,"")</f>
        <v/>
      </c>
      <c r="BN494" s="161" t="str">
        <f>IF('Formato 3_Gantt'!BQ$25&lt;&gt;"",'Formato 3_Gantt'!BQ$25,"")</f>
        <v/>
      </c>
      <c r="BO494" s="161" t="str">
        <f>IF('Formato 3_Gantt'!BR$25&lt;&gt;"",'Formato 3_Gantt'!BR$25,"")</f>
        <v/>
      </c>
      <c r="BP494" s="161" t="str">
        <f>IF('Formato 3_Gantt'!BS$25&lt;&gt;"",'Formato 3_Gantt'!BS$25,"")</f>
        <v/>
      </c>
      <c r="BQ494" s="161" t="str">
        <f>IF('Formato 3_Gantt'!BT$25&lt;&gt;"",'Formato 3_Gantt'!BT$25,"")</f>
        <v/>
      </c>
      <c r="BR494" s="161" t="str">
        <f>IF('Formato 3_Gantt'!BU$25&lt;&gt;"",'Formato 3_Gantt'!BU$25,"")</f>
        <v/>
      </c>
      <c r="BS494" s="161" t="str">
        <f>IF('Formato 3_Gantt'!BV$25&lt;&gt;"",'Formato 3_Gantt'!BV$25,"")</f>
        <v/>
      </c>
      <c r="BT494" s="161" t="str">
        <f>IF('Formato 3_Gantt'!BW$25&lt;&gt;"",'Formato 3_Gantt'!BW$25,"")</f>
        <v/>
      </c>
      <c r="BU494" s="161" t="str">
        <f>IF('Formato 3_Gantt'!BX$25&lt;&gt;"",'Formato 3_Gantt'!BX$25,"")</f>
        <v/>
      </c>
      <c r="BV494" s="163" t="str">
        <f>IF('Formato 4_Ppto'!I$503&lt;&gt;"",'Formato 4_Ppto'!I$503,"")</f>
        <v/>
      </c>
      <c r="BW494" s="162" t="str">
        <f>IF('Formato 4_Ppto'!X$503&lt;&gt;"",'Formato 4_Ppto'!X$503,"")</f>
        <v/>
      </c>
      <c r="BX494" s="162" t="str">
        <f>IF('Formato 4_Ppto'!Y$503&lt;&gt;"",'Formato 4_Ppto'!Y$503,"")</f>
        <v/>
      </c>
      <c r="BY494" s="162" t="str">
        <f>IF('Formato 4_Ppto'!Z$503&lt;&gt;"",'Formato 4_Ppto'!Z$503,"")</f>
        <v/>
      </c>
      <c r="BZ494" s="162" t="str">
        <f>IF('Formato 4_Ppto'!AA$503&lt;&gt;"",'Formato 4_Ppto'!AA$503,"")</f>
        <v/>
      </c>
      <c r="CA494" s="162" t="str">
        <f>IF('Formato 4_Ppto'!AB$503&lt;&gt;"",'Formato 4_Ppto'!AB$503,"")</f>
        <v/>
      </c>
      <c r="CB494" s="162" t="str">
        <f>IF('Formato 4_Ppto'!AC$503&lt;&gt;"",'Formato 4_Ppto'!AC$503,"")</f>
        <v/>
      </c>
      <c r="CC494" s="162" t="str">
        <f>IF('Formato 4_Ppto'!AD$503&lt;&gt;"",'Formato 4_Ppto'!AD$503,"")</f>
        <v/>
      </c>
      <c r="CD494" s="162" t="str">
        <f>IF('Formato 4_Ppto'!AE$503&lt;&gt;"",'Formato 4_Ppto'!AE$503,"")</f>
        <v/>
      </c>
      <c r="CE494" s="162" t="str">
        <f>IF('Formato 4_Ppto'!AF$503&lt;&gt;"",'Formato 4_Ppto'!AF$503,"")</f>
        <v/>
      </c>
      <c r="CF494" s="162" t="str">
        <f>IF('Formato 4_Ppto'!AG$503&lt;&gt;"",'Formato 4_Ppto'!AG$503,"")</f>
        <v/>
      </c>
      <c r="CG494" s="162" t="str">
        <f>IF('Formato 4_Ppto'!AH$503&lt;&gt;"",'Formato 4_Ppto'!AH$503,"")</f>
        <v/>
      </c>
      <c r="CH494" s="162" t="str">
        <f>IF('Formato 4_Ppto'!AI$503&lt;&gt;"",'Formato 4_Ppto'!AI$503,"")</f>
        <v/>
      </c>
      <c r="CI494" s="163" t="str">
        <f>IF('Formato 4_Ppto'!AJ$503&lt;&gt;"",'Formato 4_Ppto'!AJ$503,"")</f>
        <v/>
      </c>
      <c r="CJ494" s="13" t="str">
        <f>IF('Formato 4_Ppto'!B515&lt;&gt;"",'Formato 4_Ppto'!A515,"")</f>
        <v/>
      </c>
      <c r="CK494" s="24" t="str">
        <f>IF('Formato 4_Ppto'!B515&lt;&gt;"",'Formato 4_Ppto'!B515,"")</f>
        <v/>
      </c>
      <c r="CL494" s="22" t="str">
        <f>IF('Formato 4_Ppto'!C515&lt;&gt;"",'Formato 4_Ppto'!C515,"")</f>
        <v/>
      </c>
      <c r="CM494" s="24" t="str">
        <f>IF('Formato 4_Ppto'!D515&lt;&gt;"",'Formato 4_Ppto'!D515,"")</f>
        <v/>
      </c>
      <c r="CN494" s="161" t="str">
        <f>IF('Formato 4_Ppto'!E515&lt;&gt;"",'Formato 4_Ppto'!E515,"")</f>
        <v/>
      </c>
      <c r="CO494" s="161" t="str">
        <f>IF('Formato 4_Ppto'!G515&lt;&gt;"",'Formato 4_Ppto'!G515,"")</f>
        <v/>
      </c>
      <c r="CP494" s="163" t="str">
        <f>IF('Formato 4_Ppto'!I515&lt;&gt;"",'Formato 4_Ppto'!I515,"")</f>
        <v/>
      </c>
      <c r="CQ494" s="161" t="str">
        <f>IF('Formato 4_Ppto'!K515&lt;&gt;"",'Formato 4_Ppto'!K515,"")</f>
        <v/>
      </c>
      <c r="CR494" s="161" t="str">
        <f>IF('Formato 4_Ppto'!L515&lt;&gt;"",'Formato 4_Ppto'!L515,"")</f>
        <v/>
      </c>
      <c r="CS494" s="161" t="str">
        <f>IF('Formato 4_Ppto'!M515&lt;&gt;"",'Formato 4_Ppto'!M515,"")</f>
        <v/>
      </c>
      <c r="CT494" s="161" t="str">
        <f>IF('Formato 4_Ppto'!N515&lt;&gt;"",'Formato 4_Ppto'!N515,"")</f>
        <v/>
      </c>
      <c r="CU494" s="161" t="str">
        <f>IF('Formato 4_Ppto'!O515&lt;&gt;"",'Formato 4_Ppto'!O515,"")</f>
        <v/>
      </c>
      <c r="CV494" s="161" t="str">
        <f>IF('Formato 4_Ppto'!P515&lt;&gt;"",'Formato 4_Ppto'!P515,"")</f>
        <v/>
      </c>
      <c r="CW494" s="161" t="str">
        <f>IF('Formato 4_Ppto'!Q515&lt;&gt;"",'Formato 4_Ppto'!Q515,"")</f>
        <v/>
      </c>
      <c r="CX494" s="161" t="str">
        <f>IF('Formato 4_Ppto'!R515&lt;&gt;"",'Formato 4_Ppto'!R515,"")</f>
        <v/>
      </c>
      <c r="CY494" s="161" t="str">
        <f>IF('Formato 4_Ppto'!S515&lt;&gt;"",'Formato 4_Ppto'!S515,"")</f>
        <v/>
      </c>
      <c r="CZ494" s="161" t="str">
        <f>IF('Formato 4_Ppto'!T515&lt;&gt;"",'Formato 4_Ppto'!T515,"")</f>
        <v/>
      </c>
      <c r="DA494" s="161" t="str">
        <f>IF('Formato 4_Ppto'!U515&lt;&gt;"",'Formato 4_Ppto'!U515,"")</f>
        <v/>
      </c>
      <c r="DB494" s="161" t="str">
        <f>IF('Formato 4_Ppto'!V515&lt;&gt;"",'Formato 4_Ppto'!V515,"")</f>
        <v/>
      </c>
      <c r="DC494" s="161" t="str">
        <f>IF('Formato 4_Ppto'!W515&lt;&gt;"",'Formato 4_Ppto'!W515,"")</f>
        <v/>
      </c>
      <c r="DD494" s="162" t="str">
        <f>IF('Formato 4_Ppto'!X515&lt;&gt;"",'Formato 4_Ppto'!X515,"")</f>
        <v/>
      </c>
      <c r="DE494" s="162" t="str">
        <f>IF('Formato 4_Ppto'!Y515&lt;&gt;"",'Formato 4_Ppto'!Y515,"")</f>
        <v/>
      </c>
      <c r="DF494" s="162" t="str">
        <f>IF('Formato 4_Ppto'!Z515&lt;&gt;"",'Formato 4_Ppto'!Z515,"")</f>
        <v/>
      </c>
      <c r="DG494" s="162" t="str">
        <f>IF('Formato 4_Ppto'!AA515&lt;&gt;"",'Formato 4_Ppto'!AA515,"")</f>
        <v/>
      </c>
      <c r="DH494" s="162" t="str">
        <f>IF('Formato 4_Ppto'!AB515&lt;&gt;"",'Formato 4_Ppto'!AB515,"")</f>
        <v/>
      </c>
      <c r="DI494" s="162" t="str">
        <f>IF('Formato 4_Ppto'!AC515&lt;&gt;"",'Formato 4_Ppto'!AC515,"")</f>
        <v/>
      </c>
      <c r="DJ494" s="162" t="str">
        <f>IF('Formato 4_Ppto'!AD515&lt;&gt;"",'Formato 4_Ppto'!AD515,"")</f>
        <v/>
      </c>
      <c r="DK494" s="162" t="str">
        <f>IF('Formato 4_Ppto'!AE515&lt;&gt;"",'Formato 4_Ppto'!AE515,"")</f>
        <v/>
      </c>
      <c r="DL494" s="162" t="str">
        <f>IF('Formato 4_Ppto'!AF515&lt;&gt;"",'Formato 4_Ppto'!AF515,"")</f>
        <v/>
      </c>
      <c r="DM494" s="162" t="str">
        <f>IF('Formato 4_Ppto'!AG515&lt;&gt;"",'Formato 4_Ppto'!AG515,"")</f>
        <v/>
      </c>
      <c r="DN494" s="162" t="str">
        <f>IF('Formato 4_Ppto'!AH515&lt;&gt;"",'Formato 4_Ppto'!AH515,"")</f>
        <v/>
      </c>
      <c r="DO494" s="162" t="str">
        <f>IF('Formato 4_Ppto'!AI515&lt;&gt;"",'Formato 4_Ppto'!AI515,"")</f>
        <v/>
      </c>
      <c r="DP494" s="163" t="str">
        <f>IF('Formato 4_Ppto'!AJ515&lt;&gt;"",'Formato 4_Ppto'!AJ515,"")</f>
        <v/>
      </c>
    </row>
    <row r="495" spans="2:120" x14ac:dyDescent="0.3">
      <c r="B495" s="13" t="str">
        <f>IF(OR(Tabla6[[#This Row],[IDA]]="",Tabla6[[#This Row],[IDT]]="",Tabla6[[#This Row],[IDI]]=""),"",Tabla6[[#This Row],[IDA]]&amp;"."&amp;Tabla6[[#This Row],[IDT]]&amp;"."&amp;Tabla6[[#This Row],[IDI]])</f>
        <v/>
      </c>
      <c r="C495" s="13" t="str">
        <f>IF(Formato_02!$B$14&lt;&gt;"",0,"")</f>
        <v/>
      </c>
      <c r="D495" s="13" t="str">
        <f>IF(Formato_02!$H$9&lt;&gt;"",Formato_02!$H$9,"")</f>
        <v/>
      </c>
      <c r="E495" s="24" t="str">
        <f t="shared" si="56"/>
        <v/>
      </c>
      <c r="F495" s="24" t="str">
        <f>IF(Formato_02!$B$14&lt;&gt;"",Formato_02!$B$14,"")</f>
        <v/>
      </c>
      <c r="G495" s="22" t="str">
        <f>IF('Formato 3_Gantt'!C500&lt;&gt;"",'Formato 3_Gantt'!C500,"")</f>
        <v/>
      </c>
      <c r="H495" s="13" t="str">
        <f>IF('Formato 3_Gantt'!D$8&lt;&gt;"",'Formato 3_Gantt'!D$8,"")</f>
        <v/>
      </c>
      <c r="I495" s="13" t="str">
        <f>IF('Formato 3_Gantt'!E$8&lt;&gt;"",'Formato 3_Gantt'!E$8,"")</f>
        <v/>
      </c>
      <c r="J495" s="13" t="str">
        <f>IF('Formato 3_Gantt'!F$8&lt;&gt;"",'Formato 3_Gantt'!F$8,"")</f>
        <v/>
      </c>
      <c r="K495" s="158" t="str">
        <f>IF('Formato 3_Gantt'!G$8&lt;&gt;"",'Formato 3_Gantt'!G$8,"")</f>
        <v/>
      </c>
      <c r="L495" s="158" t="str">
        <f>IF('Formato 3_Gantt'!H$8&lt;&gt;"",'Formato 3_Gantt'!H$8,"")</f>
        <v/>
      </c>
      <c r="M495" s="13" t="str">
        <f>IF('Formato 3_Gantt'!BL$8&lt;&gt;"",'Formato 3_Gantt'!BL$8,"")</f>
        <v/>
      </c>
      <c r="N495" s="13" t="str">
        <f>IF('Formato 3_Gantt'!BM$8&lt;&gt;"",'Formato 3_Gantt'!BM$8,"")</f>
        <v/>
      </c>
      <c r="O495" s="13" t="str">
        <f>IF('Formato 3_Gantt'!BN$8&lt;&gt;"",'Formato 3_Gantt'!BN$8,"")</f>
        <v/>
      </c>
      <c r="P495" s="13" t="str">
        <f>IF('Formato 3_Gantt'!BO$8&lt;&gt;"",'Formato 3_Gantt'!BO$8,"")</f>
        <v/>
      </c>
      <c r="Q495" s="13" t="str">
        <f>IF('Formato 3_Gantt'!BP$8&lt;&gt;"",'Formato 3_Gantt'!BP$8,"")</f>
        <v/>
      </c>
      <c r="R495" s="13" t="str">
        <f>IF('Formato 3_Gantt'!BQ$8&lt;&gt;"",'Formato 3_Gantt'!BQ$8,"")</f>
        <v/>
      </c>
      <c r="S495" s="13" t="str">
        <f>IF('Formato 3_Gantt'!BR$8&lt;&gt;"",'Formato 3_Gantt'!BR$8,"")</f>
        <v/>
      </c>
      <c r="T495" s="13" t="str">
        <f>IF('Formato 3_Gantt'!BS$8&lt;&gt;"",'Formato 3_Gantt'!BS$8,"")</f>
        <v/>
      </c>
      <c r="U495" s="13" t="str">
        <f>IF('Formato 3_Gantt'!BT$8&lt;&gt;"",'Formato 3_Gantt'!BT$8,"")</f>
        <v/>
      </c>
      <c r="V495" s="13" t="str">
        <f>IF('Formato 3_Gantt'!BU$8&lt;&gt;"",'Formato 3_Gantt'!BU$8,"")</f>
        <v/>
      </c>
      <c r="W495" s="13" t="str">
        <f>IF('Formato 3_Gantt'!BV$8&lt;&gt;"",'Formato 3_Gantt'!BV$8,"")</f>
        <v/>
      </c>
      <c r="X495" s="13" t="str">
        <f>IF('Formato 3_Gantt'!BW$8&lt;&gt;"",'Formato 3_Gantt'!BW$8,"")</f>
        <v/>
      </c>
      <c r="Y495" s="13" t="str">
        <f>IF('Formato 3_Gantt'!BX$8&lt;&gt;"",'Formato 3_Gantt'!BX$8,"")</f>
        <v/>
      </c>
      <c r="Z495" s="162" t="str">
        <f>IF(Formato_02!S$15&lt;&gt;"",Formato_02!S$15,"")</f>
        <v/>
      </c>
      <c r="AA495" s="162" t="str">
        <f>IF(Formato_02!T$15&lt;&gt;"",Formato_02!T$15,"")</f>
        <v/>
      </c>
      <c r="AB495" s="162" t="str">
        <f>IF(Formato_02!U$15&lt;&gt;"",Formato_02!U$15,"")</f>
        <v/>
      </c>
      <c r="AC495" s="162" t="str">
        <f>IF(Formato_02!V$15&lt;&gt;"",Formato_02!V$15,"")</f>
        <v/>
      </c>
      <c r="AD495" s="162" t="str">
        <f>IF(Formato_02!W$15&lt;&gt;"",Formato_02!W$15,"")</f>
        <v/>
      </c>
      <c r="AE495" s="162" t="str">
        <f>IF(Formato_02!X$15&lt;&gt;"",Formato_02!X$15,"")</f>
        <v/>
      </c>
      <c r="AF495" s="162" t="str">
        <f>IF(Formato_02!Y$15&lt;&gt;"",Formato_02!Y$15,"")</f>
        <v/>
      </c>
      <c r="AG495" s="162" t="str">
        <f>IF(Formato_02!Z$15&lt;&gt;"",Formato_02!Z$15,"")</f>
        <v/>
      </c>
      <c r="AH495" s="162" t="str">
        <f>IF(Formato_02!AA$15&lt;&gt;"",Formato_02!AA$15,"")</f>
        <v/>
      </c>
      <c r="AI495" s="162" t="str">
        <f>IF(Formato_02!AB$15&lt;&gt;"",Formato_02!AB$15,"")</f>
        <v/>
      </c>
      <c r="AJ495" s="162" t="str">
        <f>IF(Formato_02!AC$15&lt;&gt;"",Formato_02!AC$15,"")</f>
        <v/>
      </c>
      <c r="AK495" s="162" t="str">
        <f>IF(Formato_02!AD$15&lt;&gt;"",Formato_02!AD$15,"")</f>
        <v/>
      </c>
      <c r="AL495" s="162" t="str">
        <f>IF(Formato_02!$N$14&lt;&gt;"",Formato_02!$N$14,"")</f>
        <v/>
      </c>
      <c r="AM495" s="13" t="str">
        <f>IF(Formato_02!$X$4&lt;&gt;"","AN","")</f>
        <v/>
      </c>
      <c r="AN495" s="24" t="str">
        <f t="shared" si="57"/>
        <v/>
      </c>
      <c r="AO495" s="13" t="str">
        <f>IF(Formato_02!$Y$4&lt;&gt;"","P027","")</f>
        <v/>
      </c>
      <c r="AP495" s="24" t="str">
        <f t="shared" si="58"/>
        <v/>
      </c>
      <c r="AQ495" s="13" t="str">
        <f>IF(Formato_02!$Z$4&lt;&gt;"","PNCVG","")</f>
        <v/>
      </c>
      <c r="AR495" s="24" t="str">
        <f t="shared" si="59"/>
        <v/>
      </c>
      <c r="AS495" s="13" t="str">
        <f>IF(Formato_02!$AA$4&lt;&gt;"","PNFF","")</f>
        <v/>
      </c>
      <c r="AT495" s="24" t="str">
        <f t="shared" si="60"/>
        <v/>
      </c>
      <c r="AU495" s="13" t="str">
        <f>IF(Formato_02!$AB$4&lt;&gt;"","PNPAM","")</f>
        <v/>
      </c>
      <c r="AV495" s="24" t="str">
        <f t="shared" si="61"/>
        <v/>
      </c>
      <c r="AW495" s="13" t="str">
        <f>IF(Formato_02!$AC$4&lt;&gt;"","PNAIA","")</f>
        <v/>
      </c>
      <c r="AX495" s="24" t="str">
        <f t="shared" si="62"/>
        <v/>
      </c>
      <c r="AY495" s="13" t="str">
        <f>IF(Formato_02!$AD$4&lt;&gt;"","PIO","")</f>
        <v/>
      </c>
      <c r="AZ495" s="24" t="str">
        <f t="shared" si="63"/>
        <v/>
      </c>
      <c r="BA495" s="13" t="str">
        <f>IF('Formato 3_Gantt'!B$25&lt;&gt;"",'Formato 3_Gantt'!A$25,"")</f>
        <v/>
      </c>
      <c r="BB495" s="24" t="str">
        <f>IF('Formato 3_Gantt'!B$25&lt;&gt;"",'Formato 3_Gantt'!B$25,"")</f>
        <v/>
      </c>
      <c r="BC495" s="22" t="str">
        <f>IF('Formato 3_Gantt'!C$25&lt;&gt;"",'Formato 3_Gantt'!C$25,"")</f>
        <v/>
      </c>
      <c r="BD495" s="13" t="str">
        <f>IF('Formato 3_Gantt'!D$25&lt;&gt;"",'Formato 3_Gantt'!D$25,"")</f>
        <v/>
      </c>
      <c r="BE495" s="161" t="str">
        <f>IF('Formato 3_Gantt'!E$25&lt;&gt;"",'Formato 3_Gantt'!E$25,"")</f>
        <v/>
      </c>
      <c r="BF495" s="13" t="str">
        <f>IF('Formato 3_Gantt'!F$25&lt;&gt;"",'Formato 3_Gantt'!F$25,"")</f>
        <v/>
      </c>
      <c r="BG495" s="158" t="str">
        <f>IF('Formato 3_Gantt'!G$25&lt;&gt;"",'Formato 3_Gantt'!G$25,"")</f>
        <v/>
      </c>
      <c r="BH495" s="158" t="str">
        <f>IF('Formato 3_Gantt'!H$25&lt;&gt;"",'Formato 3_Gantt'!H$25,"")</f>
        <v/>
      </c>
      <c r="BI495" s="161" t="str">
        <f>IF('Formato 3_Gantt'!BL$25&lt;&gt;"",'Formato 3_Gantt'!BL$25,"")</f>
        <v/>
      </c>
      <c r="BJ495" s="161" t="str">
        <f>IF('Formato 3_Gantt'!BM$25&lt;&gt;"",'Formato 3_Gantt'!BM$25,"")</f>
        <v/>
      </c>
      <c r="BK495" s="161" t="str">
        <f>IF('Formato 3_Gantt'!BN$25&lt;&gt;"",'Formato 3_Gantt'!BN$25,"")</f>
        <v/>
      </c>
      <c r="BL495" s="161" t="str">
        <f>IF('Formato 3_Gantt'!BO$25&lt;&gt;"",'Formato 3_Gantt'!BO$25,"")</f>
        <v/>
      </c>
      <c r="BM495" s="161" t="str">
        <f>IF('Formato 3_Gantt'!BP$25&lt;&gt;"",'Formato 3_Gantt'!BP$25,"")</f>
        <v/>
      </c>
      <c r="BN495" s="161" t="str">
        <f>IF('Formato 3_Gantt'!BQ$25&lt;&gt;"",'Formato 3_Gantt'!BQ$25,"")</f>
        <v/>
      </c>
      <c r="BO495" s="161" t="str">
        <f>IF('Formato 3_Gantt'!BR$25&lt;&gt;"",'Formato 3_Gantt'!BR$25,"")</f>
        <v/>
      </c>
      <c r="BP495" s="161" t="str">
        <f>IF('Formato 3_Gantt'!BS$25&lt;&gt;"",'Formato 3_Gantt'!BS$25,"")</f>
        <v/>
      </c>
      <c r="BQ495" s="161" t="str">
        <f>IF('Formato 3_Gantt'!BT$25&lt;&gt;"",'Formato 3_Gantt'!BT$25,"")</f>
        <v/>
      </c>
      <c r="BR495" s="161" t="str">
        <f>IF('Formato 3_Gantt'!BU$25&lt;&gt;"",'Formato 3_Gantt'!BU$25,"")</f>
        <v/>
      </c>
      <c r="BS495" s="161" t="str">
        <f>IF('Formato 3_Gantt'!BV$25&lt;&gt;"",'Formato 3_Gantt'!BV$25,"")</f>
        <v/>
      </c>
      <c r="BT495" s="161" t="str">
        <f>IF('Formato 3_Gantt'!BW$25&lt;&gt;"",'Formato 3_Gantt'!BW$25,"")</f>
        <v/>
      </c>
      <c r="BU495" s="161" t="str">
        <f>IF('Formato 3_Gantt'!BX$25&lt;&gt;"",'Formato 3_Gantt'!BX$25,"")</f>
        <v/>
      </c>
      <c r="BV495" s="163" t="str">
        <f>IF('Formato 4_Ppto'!I$503&lt;&gt;"",'Formato 4_Ppto'!I$503,"")</f>
        <v/>
      </c>
      <c r="BW495" s="162" t="str">
        <f>IF('Formato 4_Ppto'!X$503&lt;&gt;"",'Formato 4_Ppto'!X$503,"")</f>
        <v/>
      </c>
      <c r="BX495" s="162" t="str">
        <f>IF('Formato 4_Ppto'!Y$503&lt;&gt;"",'Formato 4_Ppto'!Y$503,"")</f>
        <v/>
      </c>
      <c r="BY495" s="162" t="str">
        <f>IF('Formato 4_Ppto'!Z$503&lt;&gt;"",'Formato 4_Ppto'!Z$503,"")</f>
        <v/>
      </c>
      <c r="BZ495" s="162" t="str">
        <f>IF('Formato 4_Ppto'!AA$503&lt;&gt;"",'Formato 4_Ppto'!AA$503,"")</f>
        <v/>
      </c>
      <c r="CA495" s="162" t="str">
        <f>IF('Formato 4_Ppto'!AB$503&lt;&gt;"",'Formato 4_Ppto'!AB$503,"")</f>
        <v/>
      </c>
      <c r="CB495" s="162" t="str">
        <f>IF('Formato 4_Ppto'!AC$503&lt;&gt;"",'Formato 4_Ppto'!AC$503,"")</f>
        <v/>
      </c>
      <c r="CC495" s="162" t="str">
        <f>IF('Formato 4_Ppto'!AD$503&lt;&gt;"",'Formato 4_Ppto'!AD$503,"")</f>
        <v/>
      </c>
      <c r="CD495" s="162" t="str">
        <f>IF('Formato 4_Ppto'!AE$503&lt;&gt;"",'Formato 4_Ppto'!AE$503,"")</f>
        <v/>
      </c>
      <c r="CE495" s="162" t="str">
        <f>IF('Formato 4_Ppto'!AF$503&lt;&gt;"",'Formato 4_Ppto'!AF$503,"")</f>
        <v/>
      </c>
      <c r="CF495" s="162" t="str">
        <f>IF('Formato 4_Ppto'!AG$503&lt;&gt;"",'Formato 4_Ppto'!AG$503,"")</f>
        <v/>
      </c>
      <c r="CG495" s="162" t="str">
        <f>IF('Formato 4_Ppto'!AH$503&lt;&gt;"",'Formato 4_Ppto'!AH$503,"")</f>
        <v/>
      </c>
      <c r="CH495" s="162" t="str">
        <f>IF('Formato 4_Ppto'!AI$503&lt;&gt;"",'Formato 4_Ppto'!AI$503,"")</f>
        <v/>
      </c>
      <c r="CI495" s="163" t="str">
        <f>IF('Formato 4_Ppto'!AJ$503&lt;&gt;"",'Formato 4_Ppto'!AJ$503,"")</f>
        <v/>
      </c>
      <c r="CJ495" s="13" t="str">
        <f>IF('Formato 4_Ppto'!B516&lt;&gt;"",'Formato 4_Ppto'!A516,"")</f>
        <v/>
      </c>
      <c r="CK495" s="24" t="str">
        <f>IF('Formato 4_Ppto'!B516&lt;&gt;"",'Formato 4_Ppto'!B516,"")</f>
        <v/>
      </c>
      <c r="CL495" s="22" t="str">
        <f>IF('Formato 4_Ppto'!C516&lt;&gt;"",'Formato 4_Ppto'!C516,"")</f>
        <v/>
      </c>
      <c r="CM495" s="24" t="str">
        <f>IF('Formato 4_Ppto'!D516&lt;&gt;"",'Formato 4_Ppto'!D516,"")</f>
        <v/>
      </c>
      <c r="CN495" s="161" t="str">
        <f>IF('Formato 4_Ppto'!E516&lt;&gt;"",'Formato 4_Ppto'!E516,"")</f>
        <v/>
      </c>
      <c r="CO495" s="161" t="str">
        <f>IF('Formato 4_Ppto'!G516&lt;&gt;"",'Formato 4_Ppto'!G516,"")</f>
        <v/>
      </c>
      <c r="CP495" s="163" t="str">
        <f>IF('Formato 4_Ppto'!I516&lt;&gt;"",'Formato 4_Ppto'!I516,"")</f>
        <v/>
      </c>
      <c r="CQ495" s="161" t="str">
        <f>IF('Formato 4_Ppto'!K516&lt;&gt;"",'Formato 4_Ppto'!K516,"")</f>
        <v/>
      </c>
      <c r="CR495" s="161" t="str">
        <f>IF('Formato 4_Ppto'!L516&lt;&gt;"",'Formato 4_Ppto'!L516,"")</f>
        <v/>
      </c>
      <c r="CS495" s="161" t="str">
        <f>IF('Formato 4_Ppto'!M516&lt;&gt;"",'Formato 4_Ppto'!M516,"")</f>
        <v/>
      </c>
      <c r="CT495" s="161" t="str">
        <f>IF('Formato 4_Ppto'!N516&lt;&gt;"",'Formato 4_Ppto'!N516,"")</f>
        <v/>
      </c>
      <c r="CU495" s="161" t="str">
        <f>IF('Formato 4_Ppto'!O516&lt;&gt;"",'Formato 4_Ppto'!O516,"")</f>
        <v/>
      </c>
      <c r="CV495" s="161" t="str">
        <f>IF('Formato 4_Ppto'!P516&lt;&gt;"",'Formato 4_Ppto'!P516,"")</f>
        <v/>
      </c>
      <c r="CW495" s="161" t="str">
        <f>IF('Formato 4_Ppto'!Q516&lt;&gt;"",'Formato 4_Ppto'!Q516,"")</f>
        <v/>
      </c>
      <c r="CX495" s="161" t="str">
        <f>IF('Formato 4_Ppto'!R516&lt;&gt;"",'Formato 4_Ppto'!R516,"")</f>
        <v/>
      </c>
      <c r="CY495" s="161" t="str">
        <f>IF('Formato 4_Ppto'!S516&lt;&gt;"",'Formato 4_Ppto'!S516,"")</f>
        <v/>
      </c>
      <c r="CZ495" s="161" t="str">
        <f>IF('Formato 4_Ppto'!T516&lt;&gt;"",'Formato 4_Ppto'!T516,"")</f>
        <v/>
      </c>
      <c r="DA495" s="161" t="str">
        <f>IF('Formato 4_Ppto'!U516&lt;&gt;"",'Formato 4_Ppto'!U516,"")</f>
        <v/>
      </c>
      <c r="DB495" s="161" t="str">
        <f>IF('Formato 4_Ppto'!V516&lt;&gt;"",'Formato 4_Ppto'!V516,"")</f>
        <v/>
      </c>
      <c r="DC495" s="161" t="str">
        <f>IF('Formato 4_Ppto'!W516&lt;&gt;"",'Formato 4_Ppto'!W516,"")</f>
        <v/>
      </c>
      <c r="DD495" s="162" t="str">
        <f>IF('Formato 4_Ppto'!X516&lt;&gt;"",'Formato 4_Ppto'!X516,"")</f>
        <v/>
      </c>
      <c r="DE495" s="162" t="str">
        <f>IF('Formato 4_Ppto'!Y516&lt;&gt;"",'Formato 4_Ppto'!Y516,"")</f>
        <v/>
      </c>
      <c r="DF495" s="162" t="str">
        <f>IF('Formato 4_Ppto'!Z516&lt;&gt;"",'Formato 4_Ppto'!Z516,"")</f>
        <v/>
      </c>
      <c r="DG495" s="162" t="str">
        <f>IF('Formato 4_Ppto'!AA516&lt;&gt;"",'Formato 4_Ppto'!AA516,"")</f>
        <v/>
      </c>
      <c r="DH495" s="162" t="str">
        <f>IF('Formato 4_Ppto'!AB516&lt;&gt;"",'Formato 4_Ppto'!AB516,"")</f>
        <v/>
      </c>
      <c r="DI495" s="162" t="str">
        <f>IF('Formato 4_Ppto'!AC516&lt;&gt;"",'Formato 4_Ppto'!AC516,"")</f>
        <v/>
      </c>
      <c r="DJ495" s="162" t="str">
        <f>IF('Formato 4_Ppto'!AD516&lt;&gt;"",'Formato 4_Ppto'!AD516,"")</f>
        <v/>
      </c>
      <c r="DK495" s="162" t="str">
        <f>IF('Formato 4_Ppto'!AE516&lt;&gt;"",'Formato 4_Ppto'!AE516,"")</f>
        <v/>
      </c>
      <c r="DL495" s="162" t="str">
        <f>IF('Formato 4_Ppto'!AF516&lt;&gt;"",'Formato 4_Ppto'!AF516,"")</f>
        <v/>
      </c>
      <c r="DM495" s="162" t="str">
        <f>IF('Formato 4_Ppto'!AG516&lt;&gt;"",'Formato 4_Ppto'!AG516,"")</f>
        <v/>
      </c>
      <c r="DN495" s="162" t="str">
        <f>IF('Formato 4_Ppto'!AH516&lt;&gt;"",'Formato 4_Ppto'!AH516,"")</f>
        <v/>
      </c>
      <c r="DO495" s="162" t="str">
        <f>IF('Formato 4_Ppto'!AI516&lt;&gt;"",'Formato 4_Ppto'!AI516,"")</f>
        <v/>
      </c>
      <c r="DP495" s="163" t="str">
        <f>IF('Formato 4_Ppto'!AJ516&lt;&gt;"",'Formato 4_Ppto'!AJ516,"")</f>
        <v/>
      </c>
    </row>
    <row r="496" spans="2:120" x14ac:dyDescent="0.3">
      <c r="B496" s="13" t="str">
        <f>IF(OR(Tabla6[[#This Row],[IDA]]="",Tabla6[[#This Row],[IDT]]="",Tabla6[[#This Row],[IDI]]=""),"",Tabla6[[#This Row],[IDA]]&amp;"."&amp;Tabla6[[#This Row],[IDT]]&amp;"."&amp;Tabla6[[#This Row],[IDI]])</f>
        <v/>
      </c>
      <c r="C496" s="13" t="str">
        <f>IF(Formato_02!$B$14&lt;&gt;"",0,"")</f>
        <v/>
      </c>
      <c r="D496" s="13" t="str">
        <f>IF(Formato_02!$H$9&lt;&gt;"",Formato_02!$H$9,"")</f>
        <v/>
      </c>
      <c r="E496" s="24" t="str">
        <f t="shared" si="56"/>
        <v/>
      </c>
      <c r="F496" s="24" t="str">
        <f>IF(Formato_02!$B$14&lt;&gt;"",Formato_02!$B$14,"")</f>
        <v/>
      </c>
      <c r="G496" s="22" t="str">
        <f>IF('Formato 3_Gantt'!C501&lt;&gt;"",'Formato 3_Gantt'!C501,"")</f>
        <v/>
      </c>
      <c r="H496" s="13" t="str">
        <f>IF('Formato 3_Gantt'!D$8&lt;&gt;"",'Formato 3_Gantt'!D$8,"")</f>
        <v/>
      </c>
      <c r="I496" s="13" t="str">
        <f>IF('Formato 3_Gantt'!E$8&lt;&gt;"",'Formato 3_Gantt'!E$8,"")</f>
        <v/>
      </c>
      <c r="J496" s="13" t="str">
        <f>IF('Formato 3_Gantt'!F$8&lt;&gt;"",'Formato 3_Gantt'!F$8,"")</f>
        <v/>
      </c>
      <c r="K496" s="158" t="str">
        <f>IF('Formato 3_Gantt'!G$8&lt;&gt;"",'Formato 3_Gantt'!G$8,"")</f>
        <v/>
      </c>
      <c r="L496" s="158" t="str">
        <f>IF('Formato 3_Gantt'!H$8&lt;&gt;"",'Formato 3_Gantt'!H$8,"")</f>
        <v/>
      </c>
      <c r="M496" s="13" t="str">
        <f>IF('Formato 3_Gantt'!BL$8&lt;&gt;"",'Formato 3_Gantt'!BL$8,"")</f>
        <v/>
      </c>
      <c r="N496" s="13" t="str">
        <f>IF('Formato 3_Gantt'!BM$8&lt;&gt;"",'Formato 3_Gantt'!BM$8,"")</f>
        <v/>
      </c>
      <c r="O496" s="13" t="str">
        <f>IF('Formato 3_Gantt'!BN$8&lt;&gt;"",'Formato 3_Gantt'!BN$8,"")</f>
        <v/>
      </c>
      <c r="P496" s="13" t="str">
        <f>IF('Formato 3_Gantt'!BO$8&lt;&gt;"",'Formato 3_Gantt'!BO$8,"")</f>
        <v/>
      </c>
      <c r="Q496" s="13" t="str">
        <f>IF('Formato 3_Gantt'!BP$8&lt;&gt;"",'Formato 3_Gantt'!BP$8,"")</f>
        <v/>
      </c>
      <c r="R496" s="13" t="str">
        <f>IF('Formato 3_Gantt'!BQ$8&lt;&gt;"",'Formato 3_Gantt'!BQ$8,"")</f>
        <v/>
      </c>
      <c r="S496" s="13" t="str">
        <f>IF('Formato 3_Gantt'!BR$8&lt;&gt;"",'Formato 3_Gantt'!BR$8,"")</f>
        <v/>
      </c>
      <c r="T496" s="13" t="str">
        <f>IF('Formato 3_Gantt'!BS$8&lt;&gt;"",'Formato 3_Gantt'!BS$8,"")</f>
        <v/>
      </c>
      <c r="U496" s="13" t="str">
        <f>IF('Formato 3_Gantt'!BT$8&lt;&gt;"",'Formato 3_Gantt'!BT$8,"")</f>
        <v/>
      </c>
      <c r="V496" s="13" t="str">
        <f>IF('Formato 3_Gantt'!BU$8&lt;&gt;"",'Formato 3_Gantt'!BU$8,"")</f>
        <v/>
      </c>
      <c r="W496" s="13" t="str">
        <f>IF('Formato 3_Gantt'!BV$8&lt;&gt;"",'Formato 3_Gantt'!BV$8,"")</f>
        <v/>
      </c>
      <c r="X496" s="13" t="str">
        <f>IF('Formato 3_Gantt'!BW$8&lt;&gt;"",'Formato 3_Gantt'!BW$8,"")</f>
        <v/>
      </c>
      <c r="Y496" s="13" t="str">
        <f>IF('Formato 3_Gantt'!BX$8&lt;&gt;"",'Formato 3_Gantt'!BX$8,"")</f>
        <v/>
      </c>
      <c r="Z496" s="162" t="str">
        <f>IF(Formato_02!S$15&lt;&gt;"",Formato_02!S$15,"")</f>
        <v/>
      </c>
      <c r="AA496" s="162" t="str">
        <f>IF(Formato_02!T$15&lt;&gt;"",Formato_02!T$15,"")</f>
        <v/>
      </c>
      <c r="AB496" s="162" t="str">
        <f>IF(Formato_02!U$15&lt;&gt;"",Formato_02!U$15,"")</f>
        <v/>
      </c>
      <c r="AC496" s="162" t="str">
        <f>IF(Formato_02!V$15&lt;&gt;"",Formato_02!V$15,"")</f>
        <v/>
      </c>
      <c r="AD496" s="162" t="str">
        <f>IF(Formato_02!W$15&lt;&gt;"",Formato_02!W$15,"")</f>
        <v/>
      </c>
      <c r="AE496" s="162" t="str">
        <f>IF(Formato_02!X$15&lt;&gt;"",Formato_02!X$15,"")</f>
        <v/>
      </c>
      <c r="AF496" s="162" t="str">
        <f>IF(Formato_02!Y$15&lt;&gt;"",Formato_02!Y$15,"")</f>
        <v/>
      </c>
      <c r="AG496" s="162" t="str">
        <f>IF(Formato_02!Z$15&lt;&gt;"",Formato_02!Z$15,"")</f>
        <v/>
      </c>
      <c r="AH496" s="162" t="str">
        <f>IF(Formato_02!AA$15&lt;&gt;"",Formato_02!AA$15,"")</f>
        <v/>
      </c>
      <c r="AI496" s="162" t="str">
        <f>IF(Formato_02!AB$15&lt;&gt;"",Formato_02!AB$15,"")</f>
        <v/>
      </c>
      <c r="AJ496" s="162" t="str">
        <f>IF(Formato_02!AC$15&lt;&gt;"",Formato_02!AC$15,"")</f>
        <v/>
      </c>
      <c r="AK496" s="162" t="str">
        <f>IF(Formato_02!AD$15&lt;&gt;"",Formato_02!AD$15,"")</f>
        <v/>
      </c>
      <c r="AL496" s="162" t="str">
        <f>IF(Formato_02!$N$14&lt;&gt;"",Formato_02!$N$14,"")</f>
        <v/>
      </c>
      <c r="AM496" s="13" t="str">
        <f>IF(Formato_02!$X$4&lt;&gt;"","AN","")</f>
        <v/>
      </c>
      <c r="AN496" s="24" t="str">
        <f t="shared" si="57"/>
        <v/>
      </c>
      <c r="AO496" s="13" t="str">
        <f>IF(Formato_02!$Y$4&lt;&gt;"","P027","")</f>
        <v/>
      </c>
      <c r="AP496" s="24" t="str">
        <f t="shared" si="58"/>
        <v/>
      </c>
      <c r="AQ496" s="13" t="str">
        <f>IF(Formato_02!$Z$4&lt;&gt;"","PNCVG","")</f>
        <v/>
      </c>
      <c r="AR496" s="24" t="str">
        <f t="shared" si="59"/>
        <v/>
      </c>
      <c r="AS496" s="13" t="str">
        <f>IF(Formato_02!$AA$4&lt;&gt;"","PNFF","")</f>
        <v/>
      </c>
      <c r="AT496" s="24" t="str">
        <f t="shared" si="60"/>
        <v/>
      </c>
      <c r="AU496" s="13" t="str">
        <f>IF(Formato_02!$AB$4&lt;&gt;"","PNPAM","")</f>
        <v/>
      </c>
      <c r="AV496" s="24" t="str">
        <f t="shared" si="61"/>
        <v/>
      </c>
      <c r="AW496" s="13" t="str">
        <f>IF(Formato_02!$AC$4&lt;&gt;"","PNAIA","")</f>
        <v/>
      </c>
      <c r="AX496" s="24" t="str">
        <f t="shared" si="62"/>
        <v/>
      </c>
      <c r="AY496" s="13" t="str">
        <f>IF(Formato_02!$AD$4&lt;&gt;"","PIO","")</f>
        <v/>
      </c>
      <c r="AZ496" s="24" t="str">
        <f t="shared" si="63"/>
        <v/>
      </c>
      <c r="BA496" s="13" t="str">
        <f>IF('Formato 3_Gantt'!B$25&lt;&gt;"",'Formato 3_Gantt'!A$25,"")</f>
        <v/>
      </c>
      <c r="BB496" s="24" t="str">
        <f>IF('Formato 3_Gantt'!B$25&lt;&gt;"",'Formato 3_Gantt'!B$25,"")</f>
        <v/>
      </c>
      <c r="BC496" s="22" t="str">
        <f>IF('Formato 3_Gantt'!C$25&lt;&gt;"",'Formato 3_Gantt'!C$25,"")</f>
        <v/>
      </c>
      <c r="BD496" s="13" t="str">
        <f>IF('Formato 3_Gantt'!D$25&lt;&gt;"",'Formato 3_Gantt'!D$25,"")</f>
        <v/>
      </c>
      <c r="BE496" s="161" t="str">
        <f>IF('Formato 3_Gantt'!E$25&lt;&gt;"",'Formato 3_Gantt'!E$25,"")</f>
        <v/>
      </c>
      <c r="BF496" s="13" t="str">
        <f>IF('Formato 3_Gantt'!F$25&lt;&gt;"",'Formato 3_Gantt'!F$25,"")</f>
        <v/>
      </c>
      <c r="BG496" s="158" t="str">
        <f>IF('Formato 3_Gantt'!G$25&lt;&gt;"",'Formato 3_Gantt'!G$25,"")</f>
        <v/>
      </c>
      <c r="BH496" s="158" t="str">
        <f>IF('Formato 3_Gantt'!H$25&lt;&gt;"",'Formato 3_Gantt'!H$25,"")</f>
        <v/>
      </c>
      <c r="BI496" s="161" t="str">
        <f>IF('Formato 3_Gantt'!BL$25&lt;&gt;"",'Formato 3_Gantt'!BL$25,"")</f>
        <v/>
      </c>
      <c r="BJ496" s="161" t="str">
        <f>IF('Formato 3_Gantt'!BM$25&lt;&gt;"",'Formato 3_Gantt'!BM$25,"")</f>
        <v/>
      </c>
      <c r="BK496" s="161" t="str">
        <f>IF('Formato 3_Gantt'!BN$25&lt;&gt;"",'Formato 3_Gantt'!BN$25,"")</f>
        <v/>
      </c>
      <c r="BL496" s="161" t="str">
        <f>IF('Formato 3_Gantt'!BO$25&lt;&gt;"",'Formato 3_Gantt'!BO$25,"")</f>
        <v/>
      </c>
      <c r="BM496" s="161" t="str">
        <f>IF('Formato 3_Gantt'!BP$25&lt;&gt;"",'Formato 3_Gantt'!BP$25,"")</f>
        <v/>
      </c>
      <c r="BN496" s="161" t="str">
        <f>IF('Formato 3_Gantt'!BQ$25&lt;&gt;"",'Formato 3_Gantt'!BQ$25,"")</f>
        <v/>
      </c>
      <c r="BO496" s="161" t="str">
        <f>IF('Formato 3_Gantt'!BR$25&lt;&gt;"",'Formato 3_Gantt'!BR$25,"")</f>
        <v/>
      </c>
      <c r="BP496" s="161" t="str">
        <f>IF('Formato 3_Gantt'!BS$25&lt;&gt;"",'Formato 3_Gantt'!BS$25,"")</f>
        <v/>
      </c>
      <c r="BQ496" s="161" t="str">
        <f>IF('Formato 3_Gantt'!BT$25&lt;&gt;"",'Formato 3_Gantt'!BT$25,"")</f>
        <v/>
      </c>
      <c r="BR496" s="161" t="str">
        <f>IF('Formato 3_Gantt'!BU$25&lt;&gt;"",'Formato 3_Gantt'!BU$25,"")</f>
        <v/>
      </c>
      <c r="BS496" s="161" t="str">
        <f>IF('Formato 3_Gantt'!BV$25&lt;&gt;"",'Formato 3_Gantt'!BV$25,"")</f>
        <v/>
      </c>
      <c r="BT496" s="161" t="str">
        <f>IF('Formato 3_Gantt'!BW$25&lt;&gt;"",'Formato 3_Gantt'!BW$25,"")</f>
        <v/>
      </c>
      <c r="BU496" s="161" t="str">
        <f>IF('Formato 3_Gantt'!BX$25&lt;&gt;"",'Formato 3_Gantt'!BX$25,"")</f>
        <v/>
      </c>
      <c r="BV496" s="163" t="str">
        <f>IF('Formato 4_Ppto'!I$503&lt;&gt;"",'Formato 4_Ppto'!I$503,"")</f>
        <v/>
      </c>
      <c r="BW496" s="162" t="str">
        <f>IF('Formato 4_Ppto'!X$503&lt;&gt;"",'Formato 4_Ppto'!X$503,"")</f>
        <v/>
      </c>
      <c r="BX496" s="162" t="str">
        <f>IF('Formato 4_Ppto'!Y$503&lt;&gt;"",'Formato 4_Ppto'!Y$503,"")</f>
        <v/>
      </c>
      <c r="BY496" s="162" t="str">
        <f>IF('Formato 4_Ppto'!Z$503&lt;&gt;"",'Formato 4_Ppto'!Z$503,"")</f>
        <v/>
      </c>
      <c r="BZ496" s="162" t="str">
        <f>IF('Formato 4_Ppto'!AA$503&lt;&gt;"",'Formato 4_Ppto'!AA$503,"")</f>
        <v/>
      </c>
      <c r="CA496" s="162" t="str">
        <f>IF('Formato 4_Ppto'!AB$503&lt;&gt;"",'Formato 4_Ppto'!AB$503,"")</f>
        <v/>
      </c>
      <c r="CB496" s="162" t="str">
        <f>IF('Formato 4_Ppto'!AC$503&lt;&gt;"",'Formato 4_Ppto'!AC$503,"")</f>
        <v/>
      </c>
      <c r="CC496" s="162" t="str">
        <f>IF('Formato 4_Ppto'!AD$503&lt;&gt;"",'Formato 4_Ppto'!AD$503,"")</f>
        <v/>
      </c>
      <c r="CD496" s="162" t="str">
        <f>IF('Formato 4_Ppto'!AE$503&lt;&gt;"",'Formato 4_Ppto'!AE$503,"")</f>
        <v/>
      </c>
      <c r="CE496" s="162" t="str">
        <f>IF('Formato 4_Ppto'!AF$503&lt;&gt;"",'Formato 4_Ppto'!AF$503,"")</f>
        <v/>
      </c>
      <c r="CF496" s="162" t="str">
        <f>IF('Formato 4_Ppto'!AG$503&lt;&gt;"",'Formato 4_Ppto'!AG$503,"")</f>
        <v/>
      </c>
      <c r="CG496" s="162" t="str">
        <f>IF('Formato 4_Ppto'!AH$503&lt;&gt;"",'Formato 4_Ppto'!AH$503,"")</f>
        <v/>
      </c>
      <c r="CH496" s="162" t="str">
        <f>IF('Formato 4_Ppto'!AI$503&lt;&gt;"",'Formato 4_Ppto'!AI$503,"")</f>
        <v/>
      </c>
      <c r="CI496" s="163" t="str">
        <f>IF('Formato 4_Ppto'!AJ$503&lt;&gt;"",'Formato 4_Ppto'!AJ$503,"")</f>
        <v/>
      </c>
      <c r="CJ496" s="13" t="str">
        <f>IF('Formato 4_Ppto'!B517&lt;&gt;"",'Formato 4_Ppto'!A517,"")</f>
        <v/>
      </c>
      <c r="CK496" s="24" t="str">
        <f>IF('Formato 4_Ppto'!B517&lt;&gt;"",'Formato 4_Ppto'!B517,"")</f>
        <v/>
      </c>
      <c r="CL496" s="22" t="str">
        <f>IF('Formato 4_Ppto'!C517&lt;&gt;"",'Formato 4_Ppto'!C517,"")</f>
        <v/>
      </c>
      <c r="CM496" s="24" t="str">
        <f>IF('Formato 4_Ppto'!D517&lt;&gt;"",'Formato 4_Ppto'!D517,"")</f>
        <v/>
      </c>
      <c r="CN496" s="161" t="str">
        <f>IF('Formato 4_Ppto'!E517&lt;&gt;"",'Formato 4_Ppto'!E517,"")</f>
        <v/>
      </c>
      <c r="CO496" s="161" t="str">
        <f>IF('Formato 4_Ppto'!G517&lt;&gt;"",'Formato 4_Ppto'!G517,"")</f>
        <v/>
      </c>
      <c r="CP496" s="163" t="str">
        <f>IF('Formato 4_Ppto'!I517&lt;&gt;"",'Formato 4_Ppto'!I517,"")</f>
        <v/>
      </c>
      <c r="CQ496" s="161" t="str">
        <f>IF('Formato 4_Ppto'!K517&lt;&gt;"",'Formato 4_Ppto'!K517,"")</f>
        <v/>
      </c>
      <c r="CR496" s="161" t="str">
        <f>IF('Formato 4_Ppto'!L517&lt;&gt;"",'Formato 4_Ppto'!L517,"")</f>
        <v/>
      </c>
      <c r="CS496" s="161" t="str">
        <f>IF('Formato 4_Ppto'!M517&lt;&gt;"",'Formato 4_Ppto'!M517,"")</f>
        <v/>
      </c>
      <c r="CT496" s="161" t="str">
        <f>IF('Formato 4_Ppto'!N517&lt;&gt;"",'Formato 4_Ppto'!N517,"")</f>
        <v/>
      </c>
      <c r="CU496" s="161" t="str">
        <f>IF('Formato 4_Ppto'!O517&lt;&gt;"",'Formato 4_Ppto'!O517,"")</f>
        <v/>
      </c>
      <c r="CV496" s="161" t="str">
        <f>IF('Formato 4_Ppto'!P517&lt;&gt;"",'Formato 4_Ppto'!P517,"")</f>
        <v/>
      </c>
      <c r="CW496" s="161" t="str">
        <f>IF('Formato 4_Ppto'!Q517&lt;&gt;"",'Formato 4_Ppto'!Q517,"")</f>
        <v/>
      </c>
      <c r="CX496" s="161" t="str">
        <f>IF('Formato 4_Ppto'!R517&lt;&gt;"",'Formato 4_Ppto'!R517,"")</f>
        <v/>
      </c>
      <c r="CY496" s="161" t="str">
        <f>IF('Formato 4_Ppto'!S517&lt;&gt;"",'Formato 4_Ppto'!S517,"")</f>
        <v/>
      </c>
      <c r="CZ496" s="161" t="str">
        <f>IF('Formato 4_Ppto'!T517&lt;&gt;"",'Formato 4_Ppto'!T517,"")</f>
        <v/>
      </c>
      <c r="DA496" s="161" t="str">
        <f>IF('Formato 4_Ppto'!U517&lt;&gt;"",'Formato 4_Ppto'!U517,"")</f>
        <v/>
      </c>
      <c r="DB496" s="161" t="str">
        <f>IF('Formato 4_Ppto'!V517&lt;&gt;"",'Formato 4_Ppto'!V517,"")</f>
        <v/>
      </c>
      <c r="DC496" s="161" t="str">
        <f>IF('Formato 4_Ppto'!W517&lt;&gt;"",'Formato 4_Ppto'!W517,"")</f>
        <v/>
      </c>
      <c r="DD496" s="162" t="str">
        <f>IF('Formato 4_Ppto'!X517&lt;&gt;"",'Formato 4_Ppto'!X517,"")</f>
        <v/>
      </c>
      <c r="DE496" s="162" t="str">
        <f>IF('Formato 4_Ppto'!Y517&lt;&gt;"",'Formato 4_Ppto'!Y517,"")</f>
        <v/>
      </c>
      <c r="DF496" s="162" t="str">
        <f>IF('Formato 4_Ppto'!Z517&lt;&gt;"",'Formato 4_Ppto'!Z517,"")</f>
        <v/>
      </c>
      <c r="DG496" s="162" t="str">
        <f>IF('Formato 4_Ppto'!AA517&lt;&gt;"",'Formato 4_Ppto'!AA517,"")</f>
        <v/>
      </c>
      <c r="DH496" s="162" t="str">
        <f>IF('Formato 4_Ppto'!AB517&lt;&gt;"",'Formato 4_Ppto'!AB517,"")</f>
        <v/>
      </c>
      <c r="DI496" s="162" t="str">
        <f>IF('Formato 4_Ppto'!AC517&lt;&gt;"",'Formato 4_Ppto'!AC517,"")</f>
        <v/>
      </c>
      <c r="DJ496" s="162" t="str">
        <f>IF('Formato 4_Ppto'!AD517&lt;&gt;"",'Formato 4_Ppto'!AD517,"")</f>
        <v/>
      </c>
      <c r="DK496" s="162" t="str">
        <f>IF('Formato 4_Ppto'!AE517&lt;&gt;"",'Formato 4_Ppto'!AE517,"")</f>
        <v/>
      </c>
      <c r="DL496" s="162" t="str">
        <f>IF('Formato 4_Ppto'!AF517&lt;&gt;"",'Formato 4_Ppto'!AF517,"")</f>
        <v/>
      </c>
      <c r="DM496" s="162" t="str">
        <f>IF('Formato 4_Ppto'!AG517&lt;&gt;"",'Formato 4_Ppto'!AG517,"")</f>
        <v/>
      </c>
      <c r="DN496" s="162" t="str">
        <f>IF('Formato 4_Ppto'!AH517&lt;&gt;"",'Formato 4_Ppto'!AH517,"")</f>
        <v/>
      </c>
      <c r="DO496" s="162" t="str">
        <f>IF('Formato 4_Ppto'!AI517&lt;&gt;"",'Formato 4_Ppto'!AI517,"")</f>
        <v/>
      </c>
      <c r="DP496" s="163" t="str">
        <f>IF('Formato 4_Ppto'!AJ517&lt;&gt;"",'Formato 4_Ppto'!AJ517,"")</f>
        <v/>
      </c>
    </row>
    <row r="497" spans="2:120" x14ac:dyDescent="0.3">
      <c r="B497" s="13" t="str">
        <f>IF(OR(Tabla6[[#This Row],[IDA]]="",Tabla6[[#This Row],[IDT]]="",Tabla6[[#This Row],[IDI]]=""),"",Tabla6[[#This Row],[IDA]]&amp;"."&amp;Tabla6[[#This Row],[IDT]]&amp;"."&amp;Tabla6[[#This Row],[IDI]])</f>
        <v/>
      </c>
      <c r="C497" s="13" t="str">
        <f>IF(Formato_02!$B$14&lt;&gt;"",0,"")</f>
        <v/>
      </c>
      <c r="D497" s="13" t="str">
        <f>IF(Formato_02!$H$9&lt;&gt;"",Formato_02!$H$9,"")</f>
        <v/>
      </c>
      <c r="E497" s="24" t="str">
        <f t="shared" si="56"/>
        <v/>
      </c>
      <c r="F497" s="24" t="str">
        <f>IF(Formato_02!$B$14&lt;&gt;"",Formato_02!$B$14,"")</f>
        <v/>
      </c>
      <c r="G497" s="22" t="str">
        <f>IF('Formato 3_Gantt'!C502&lt;&gt;"",'Formato 3_Gantt'!C502,"")</f>
        <v/>
      </c>
      <c r="H497" s="13" t="str">
        <f>IF('Formato 3_Gantt'!D$8&lt;&gt;"",'Formato 3_Gantt'!D$8,"")</f>
        <v/>
      </c>
      <c r="I497" s="13" t="str">
        <f>IF('Formato 3_Gantt'!E$8&lt;&gt;"",'Formato 3_Gantt'!E$8,"")</f>
        <v/>
      </c>
      <c r="J497" s="13" t="str">
        <f>IF('Formato 3_Gantt'!F$8&lt;&gt;"",'Formato 3_Gantt'!F$8,"")</f>
        <v/>
      </c>
      <c r="K497" s="158" t="str">
        <f>IF('Formato 3_Gantt'!G$8&lt;&gt;"",'Formato 3_Gantt'!G$8,"")</f>
        <v/>
      </c>
      <c r="L497" s="158" t="str">
        <f>IF('Formato 3_Gantt'!H$8&lt;&gt;"",'Formato 3_Gantt'!H$8,"")</f>
        <v/>
      </c>
      <c r="M497" s="13" t="str">
        <f>IF('Formato 3_Gantt'!BL$8&lt;&gt;"",'Formato 3_Gantt'!BL$8,"")</f>
        <v/>
      </c>
      <c r="N497" s="13" t="str">
        <f>IF('Formato 3_Gantt'!BM$8&lt;&gt;"",'Formato 3_Gantt'!BM$8,"")</f>
        <v/>
      </c>
      <c r="O497" s="13" t="str">
        <f>IF('Formato 3_Gantt'!BN$8&lt;&gt;"",'Formato 3_Gantt'!BN$8,"")</f>
        <v/>
      </c>
      <c r="P497" s="13" t="str">
        <f>IF('Formato 3_Gantt'!BO$8&lt;&gt;"",'Formato 3_Gantt'!BO$8,"")</f>
        <v/>
      </c>
      <c r="Q497" s="13" t="str">
        <f>IF('Formato 3_Gantt'!BP$8&lt;&gt;"",'Formato 3_Gantt'!BP$8,"")</f>
        <v/>
      </c>
      <c r="R497" s="13" t="str">
        <f>IF('Formato 3_Gantt'!BQ$8&lt;&gt;"",'Formato 3_Gantt'!BQ$8,"")</f>
        <v/>
      </c>
      <c r="S497" s="13" t="str">
        <f>IF('Formato 3_Gantt'!BR$8&lt;&gt;"",'Formato 3_Gantt'!BR$8,"")</f>
        <v/>
      </c>
      <c r="T497" s="13" t="str">
        <f>IF('Formato 3_Gantt'!BS$8&lt;&gt;"",'Formato 3_Gantt'!BS$8,"")</f>
        <v/>
      </c>
      <c r="U497" s="13" t="str">
        <f>IF('Formato 3_Gantt'!BT$8&lt;&gt;"",'Formato 3_Gantt'!BT$8,"")</f>
        <v/>
      </c>
      <c r="V497" s="13" t="str">
        <f>IF('Formato 3_Gantt'!BU$8&lt;&gt;"",'Formato 3_Gantt'!BU$8,"")</f>
        <v/>
      </c>
      <c r="W497" s="13" t="str">
        <f>IF('Formato 3_Gantt'!BV$8&lt;&gt;"",'Formato 3_Gantt'!BV$8,"")</f>
        <v/>
      </c>
      <c r="X497" s="13" t="str">
        <f>IF('Formato 3_Gantt'!BW$8&lt;&gt;"",'Formato 3_Gantt'!BW$8,"")</f>
        <v/>
      </c>
      <c r="Y497" s="13" t="str">
        <f>IF('Formato 3_Gantt'!BX$8&lt;&gt;"",'Formato 3_Gantt'!BX$8,"")</f>
        <v/>
      </c>
      <c r="Z497" s="162" t="str">
        <f>IF(Formato_02!S$15&lt;&gt;"",Formato_02!S$15,"")</f>
        <v/>
      </c>
      <c r="AA497" s="162" t="str">
        <f>IF(Formato_02!T$15&lt;&gt;"",Formato_02!T$15,"")</f>
        <v/>
      </c>
      <c r="AB497" s="162" t="str">
        <f>IF(Formato_02!U$15&lt;&gt;"",Formato_02!U$15,"")</f>
        <v/>
      </c>
      <c r="AC497" s="162" t="str">
        <f>IF(Formato_02!V$15&lt;&gt;"",Formato_02!V$15,"")</f>
        <v/>
      </c>
      <c r="AD497" s="162" t="str">
        <f>IF(Formato_02!W$15&lt;&gt;"",Formato_02!W$15,"")</f>
        <v/>
      </c>
      <c r="AE497" s="162" t="str">
        <f>IF(Formato_02!X$15&lt;&gt;"",Formato_02!X$15,"")</f>
        <v/>
      </c>
      <c r="AF497" s="162" t="str">
        <f>IF(Formato_02!Y$15&lt;&gt;"",Formato_02!Y$15,"")</f>
        <v/>
      </c>
      <c r="AG497" s="162" t="str">
        <f>IF(Formato_02!Z$15&lt;&gt;"",Formato_02!Z$15,"")</f>
        <v/>
      </c>
      <c r="AH497" s="162" t="str">
        <f>IF(Formato_02!AA$15&lt;&gt;"",Formato_02!AA$15,"")</f>
        <v/>
      </c>
      <c r="AI497" s="162" t="str">
        <f>IF(Formato_02!AB$15&lt;&gt;"",Formato_02!AB$15,"")</f>
        <v/>
      </c>
      <c r="AJ497" s="162" t="str">
        <f>IF(Formato_02!AC$15&lt;&gt;"",Formato_02!AC$15,"")</f>
        <v/>
      </c>
      <c r="AK497" s="162" t="str">
        <f>IF(Formato_02!AD$15&lt;&gt;"",Formato_02!AD$15,"")</f>
        <v/>
      </c>
      <c r="AL497" s="162" t="str">
        <f>IF(Formato_02!$N$14&lt;&gt;"",Formato_02!$N$14,"")</f>
        <v/>
      </c>
      <c r="AM497" s="13" t="str">
        <f>IF(Formato_02!$X$4&lt;&gt;"","AN","")</f>
        <v/>
      </c>
      <c r="AN497" s="24" t="str">
        <f t="shared" si="57"/>
        <v/>
      </c>
      <c r="AO497" s="13" t="str">
        <f>IF(Formato_02!$Y$4&lt;&gt;"","P027","")</f>
        <v/>
      </c>
      <c r="AP497" s="24" t="str">
        <f t="shared" si="58"/>
        <v/>
      </c>
      <c r="AQ497" s="13" t="str">
        <f>IF(Formato_02!$Z$4&lt;&gt;"","PNCVG","")</f>
        <v/>
      </c>
      <c r="AR497" s="24" t="str">
        <f t="shared" si="59"/>
        <v/>
      </c>
      <c r="AS497" s="13" t="str">
        <f>IF(Formato_02!$AA$4&lt;&gt;"","PNFF","")</f>
        <v/>
      </c>
      <c r="AT497" s="24" t="str">
        <f t="shared" si="60"/>
        <v/>
      </c>
      <c r="AU497" s="13" t="str">
        <f>IF(Formato_02!$AB$4&lt;&gt;"","PNPAM","")</f>
        <v/>
      </c>
      <c r="AV497" s="24" t="str">
        <f t="shared" si="61"/>
        <v/>
      </c>
      <c r="AW497" s="13" t="str">
        <f>IF(Formato_02!$AC$4&lt;&gt;"","PNAIA","")</f>
        <v/>
      </c>
      <c r="AX497" s="24" t="str">
        <f t="shared" si="62"/>
        <v/>
      </c>
      <c r="AY497" s="13" t="str">
        <f>IF(Formato_02!$AD$4&lt;&gt;"","PIO","")</f>
        <v/>
      </c>
      <c r="AZ497" s="24" t="str">
        <f t="shared" si="63"/>
        <v/>
      </c>
      <c r="BA497" s="13" t="str">
        <f>IF('Formato 3_Gantt'!B$25&lt;&gt;"",'Formato 3_Gantt'!A$25,"")</f>
        <v/>
      </c>
      <c r="BB497" s="24" t="str">
        <f>IF('Formato 3_Gantt'!B$25&lt;&gt;"",'Formato 3_Gantt'!B$25,"")</f>
        <v/>
      </c>
      <c r="BC497" s="22" t="str">
        <f>IF('Formato 3_Gantt'!C$25&lt;&gt;"",'Formato 3_Gantt'!C$25,"")</f>
        <v/>
      </c>
      <c r="BD497" s="13" t="str">
        <f>IF('Formato 3_Gantt'!D$25&lt;&gt;"",'Formato 3_Gantt'!D$25,"")</f>
        <v/>
      </c>
      <c r="BE497" s="161" t="str">
        <f>IF('Formato 3_Gantt'!E$25&lt;&gt;"",'Formato 3_Gantt'!E$25,"")</f>
        <v/>
      </c>
      <c r="BF497" s="13" t="str">
        <f>IF('Formato 3_Gantt'!F$25&lt;&gt;"",'Formato 3_Gantt'!F$25,"")</f>
        <v/>
      </c>
      <c r="BG497" s="158" t="str">
        <f>IF('Formato 3_Gantt'!G$25&lt;&gt;"",'Formato 3_Gantt'!G$25,"")</f>
        <v/>
      </c>
      <c r="BH497" s="158" t="str">
        <f>IF('Formato 3_Gantt'!H$25&lt;&gt;"",'Formato 3_Gantt'!H$25,"")</f>
        <v/>
      </c>
      <c r="BI497" s="161" t="str">
        <f>IF('Formato 3_Gantt'!BL$25&lt;&gt;"",'Formato 3_Gantt'!BL$25,"")</f>
        <v/>
      </c>
      <c r="BJ497" s="161" t="str">
        <f>IF('Formato 3_Gantt'!BM$25&lt;&gt;"",'Formato 3_Gantt'!BM$25,"")</f>
        <v/>
      </c>
      <c r="BK497" s="161" t="str">
        <f>IF('Formato 3_Gantt'!BN$25&lt;&gt;"",'Formato 3_Gantt'!BN$25,"")</f>
        <v/>
      </c>
      <c r="BL497" s="161" t="str">
        <f>IF('Formato 3_Gantt'!BO$25&lt;&gt;"",'Formato 3_Gantt'!BO$25,"")</f>
        <v/>
      </c>
      <c r="BM497" s="161" t="str">
        <f>IF('Formato 3_Gantt'!BP$25&lt;&gt;"",'Formato 3_Gantt'!BP$25,"")</f>
        <v/>
      </c>
      <c r="BN497" s="161" t="str">
        <f>IF('Formato 3_Gantt'!BQ$25&lt;&gt;"",'Formato 3_Gantt'!BQ$25,"")</f>
        <v/>
      </c>
      <c r="BO497" s="161" t="str">
        <f>IF('Formato 3_Gantt'!BR$25&lt;&gt;"",'Formato 3_Gantt'!BR$25,"")</f>
        <v/>
      </c>
      <c r="BP497" s="161" t="str">
        <f>IF('Formato 3_Gantt'!BS$25&lt;&gt;"",'Formato 3_Gantt'!BS$25,"")</f>
        <v/>
      </c>
      <c r="BQ497" s="161" t="str">
        <f>IF('Formato 3_Gantt'!BT$25&lt;&gt;"",'Formato 3_Gantt'!BT$25,"")</f>
        <v/>
      </c>
      <c r="BR497" s="161" t="str">
        <f>IF('Formato 3_Gantt'!BU$25&lt;&gt;"",'Formato 3_Gantt'!BU$25,"")</f>
        <v/>
      </c>
      <c r="BS497" s="161" t="str">
        <f>IF('Formato 3_Gantt'!BV$25&lt;&gt;"",'Formato 3_Gantt'!BV$25,"")</f>
        <v/>
      </c>
      <c r="BT497" s="161" t="str">
        <f>IF('Formato 3_Gantt'!BW$25&lt;&gt;"",'Formato 3_Gantt'!BW$25,"")</f>
        <v/>
      </c>
      <c r="BU497" s="161" t="str">
        <f>IF('Formato 3_Gantt'!BX$25&lt;&gt;"",'Formato 3_Gantt'!BX$25,"")</f>
        <v/>
      </c>
      <c r="BV497" s="163" t="str">
        <f>IF('Formato 4_Ppto'!I$503&lt;&gt;"",'Formato 4_Ppto'!I$503,"")</f>
        <v/>
      </c>
      <c r="BW497" s="162" t="str">
        <f>IF('Formato 4_Ppto'!X$503&lt;&gt;"",'Formato 4_Ppto'!X$503,"")</f>
        <v/>
      </c>
      <c r="BX497" s="162" t="str">
        <f>IF('Formato 4_Ppto'!Y$503&lt;&gt;"",'Formato 4_Ppto'!Y$503,"")</f>
        <v/>
      </c>
      <c r="BY497" s="162" t="str">
        <f>IF('Formato 4_Ppto'!Z$503&lt;&gt;"",'Formato 4_Ppto'!Z$503,"")</f>
        <v/>
      </c>
      <c r="BZ497" s="162" t="str">
        <f>IF('Formato 4_Ppto'!AA$503&lt;&gt;"",'Formato 4_Ppto'!AA$503,"")</f>
        <v/>
      </c>
      <c r="CA497" s="162" t="str">
        <f>IF('Formato 4_Ppto'!AB$503&lt;&gt;"",'Formato 4_Ppto'!AB$503,"")</f>
        <v/>
      </c>
      <c r="CB497" s="162" t="str">
        <f>IF('Formato 4_Ppto'!AC$503&lt;&gt;"",'Formato 4_Ppto'!AC$503,"")</f>
        <v/>
      </c>
      <c r="CC497" s="162" t="str">
        <f>IF('Formato 4_Ppto'!AD$503&lt;&gt;"",'Formato 4_Ppto'!AD$503,"")</f>
        <v/>
      </c>
      <c r="CD497" s="162" t="str">
        <f>IF('Formato 4_Ppto'!AE$503&lt;&gt;"",'Formato 4_Ppto'!AE$503,"")</f>
        <v/>
      </c>
      <c r="CE497" s="162" t="str">
        <f>IF('Formato 4_Ppto'!AF$503&lt;&gt;"",'Formato 4_Ppto'!AF$503,"")</f>
        <v/>
      </c>
      <c r="CF497" s="162" t="str">
        <f>IF('Formato 4_Ppto'!AG$503&lt;&gt;"",'Formato 4_Ppto'!AG$503,"")</f>
        <v/>
      </c>
      <c r="CG497" s="162" t="str">
        <f>IF('Formato 4_Ppto'!AH$503&lt;&gt;"",'Formato 4_Ppto'!AH$503,"")</f>
        <v/>
      </c>
      <c r="CH497" s="162" t="str">
        <f>IF('Formato 4_Ppto'!AI$503&lt;&gt;"",'Formato 4_Ppto'!AI$503,"")</f>
        <v/>
      </c>
      <c r="CI497" s="163" t="str">
        <f>IF('Formato 4_Ppto'!AJ$503&lt;&gt;"",'Formato 4_Ppto'!AJ$503,"")</f>
        <v/>
      </c>
      <c r="CJ497" s="13" t="str">
        <f>IF('Formato 4_Ppto'!B518&lt;&gt;"",'Formato 4_Ppto'!A518,"")</f>
        <v/>
      </c>
      <c r="CK497" s="24" t="str">
        <f>IF('Formato 4_Ppto'!B518&lt;&gt;"",'Formato 4_Ppto'!B518,"")</f>
        <v/>
      </c>
      <c r="CL497" s="22" t="str">
        <f>IF('Formato 4_Ppto'!C518&lt;&gt;"",'Formato 4_Ppto'!C518,"")</f>
        <v/>
      </c>
      <c r="CM497" s="24" t="str">
        <f>IF('Formato 4_Ppto'!D518&lt;&gt;"",'Formato 4_Ppto'!D518,"")</f>
        <v/>
      </c>
      <c r="CN497" s="161" t="str">
        <f>IF('Formato 4_Ppto'!E518&lt;&gt;"",'Formato 4_Ppto'!E518,"")</f>
        <v/>
      </c>
      <c r="CO497" s="161" t="str">
        <f>IF('Formato 4_Ppto'!G518&lt;&gt;"",'Formato 4_Ppto'!G518,"")</f>
        <v/>
      </c>
      <c r="CP497" s="163" t="str">
        <f>IF('Formato 4_Ppto'!I518&lt;&gt;"",'Formato 4_Ppto'!I518,"")</f>
        <v/>
      </c>
      <c r="CQ497" s="161" t="str">
        <f>IF('Formato 4_Ppto'!K518&lt;&gt;"",'Formato 4_Ppto'!K518,"")</f>
        <v/>
      </c>
      <c r="CR497" s="161" t="str">
        <f>IF('Formato 4_Ppto'!L518&lt;&gt;"",'Formato 4_Ppto'!L518,"")</f>
        <v/>
      </c>
      <c r="CS497" s="161" t="str">
        <f>IF('Formato 4_Ppto'!M518&lt;&gt;"",'Formato 4_Ppto'!M518,"")</f>
        <v/>
      </c>
      <c r="CT497" s="161" t="str">
        <f>IF('Formato 4_Ppto'!N518&lt;&gt;"",'Formato 4_Ppto'!N518,"")</f>
        <v/>
      </c>
      <c r="CU497" s="161" t="str">
        <f>IF('Formato 4_Ppto'!O518&lt;&gt;"",'Formato 4_Ppto'!O518,"")</f>
        <v/>
      </c>
      <c r="CV497" s="161" t="str">
        <f>IF('Formato 4_Ppto'!P518&lt;&gt;"",'Formato 4_Ppto'!P518,"")</f>
        <v/>
      </c>
      <c r="CW497" s="161" t="str">
        <f>IF('Formato 4_Ppto'!Q518&lt;&gt;"",'Formato 4_Ppto'!Q518,"")</f>
        <v/>
      </c>
      <c r="CX497" s="161" t="str">
        <f>IF('Formato 4_Ppto'!R518&lt;&gt;"",'Formato 4_Ppto'!R518,"")</f>
        <v/>
      </c>
      <c r="CY497" s="161" t="str">
        <f>IF('Formato 4_Ppto'!S518&lt;&gt;"",'Formato 4_Ppto'!S518,"")</f>
        <v/>
      </c>
      <c r="CZ497" s="161" t="str">
        <f>IF('Formato 4_Ppto'!T518&lt;&gt;"",'Formato 4_Ppto'!T518,"")</f>
        <v/>
      </c>
      <c r="DA497" s="161" t="str">
        <f>IF('Formato 4_Ppto'!U518&lt;&gt;"",'Formato 4_Ppto'!U518,"")</f>
        <v/>
      </c>
      <c r="DB497" s="161" t="str">
        <f>IF('Formato 4_Ppto'!V518&lt;&gt;"",'Formato 4_Ppto'!V518,"")</f>
        <v/>
      </c>
      <c r="DC497" s="161" t="str">
        <f>IF('Formato 4_Ppto'!W518&lt;&gt;"",'Formato 4_Ppto'!W518,"")</f>
        <v/>
      </c>
      <c r="DD497" s="162" t="str">
        <f>IF('Formato 4_Ppto'!X518&lt;&gt;"",'Formato 4_Ppto'!X518,"")</f>
        <v/>
      </c>
      <c r="DE497" s="162" t="str">
        <f>IF('Formato 4_Ppto'!Y518&lt;&gt;"",'Formato 4_Ppto'!Y518,"")</f>
        <v/>
      </c>
      <c r="DF497" s="162" t="str">
        <f>IF('Formato 4_Ppto'!Z518&lt;&gt;"",'Formato 4_Ppto'!Z518,"")</f>
        <v/>
      </c>
      <c r="DG497" s="162" t="str">
        <f>IF('Formato 4_Ppto'!AA518&lt;&gt;"",'Formato 4_Ppto'!AA518,"")</f>
        <v/>
      </c>
      <c r="DH497" s="162" t="str">
        <f>IF('Formato 4_Ppto'!AB518&lt;&gt;"",'Formato 4_Ppto'!AB518,"")</f>
        <v/>
      </c>
      <c r="DI497" s="162" t="str">
        <f>IF('Formato 4_Ppto'!AC518&lt;&gt;"",'Formato 4_Ppto'!AC518,"")</f>
        <v/>
      </c>
      <c r="DJ497" s="162" t="str">
        <f>IF('Formato 4_Ppto'!AD518&lt;&gt;"",'Formato 4_Ppto'!AD518,"")</f>
        <v/>
      </c>
      <c r="DK497" s="162" t="str">
        <f>IF('Formato 4_Ppto'!AE518&lt;&gt;"",'Formato 4_Ppto'!AE518,"")</f>
        <v/>
      </c>
      <c r="DL497" s="162" t="str">
        <f>IF('Formato 4_Ppto'!AF518&lt;&gt;"",'Formato 4_Ppto'!AF518,"")</f>
        <v/>
      </c>
      <c r="DM497" s="162" t="str">
        <f>IF('Formato 4_Ppto'!AG518&lt;&gt;"",'Formato 4_Ppto'!AG518,"")</f>
        <v/>
      </c>
      <c r="DN497" s="162" t="str">
        <f>IF('Formato 4_Ppto'!AH518&lt;&gt;"",'Formato 4_Ppto'!AH518,"")</f>
        <v/>
      </c>
      <c r="DO497" s="162" t="str">
        <f>IF('Formato 4_Ppto'!AI518&lt;&gt;"",'Formato 4_Ppto'!AI518,"")</f>
        <v/>
      </c>
      <c r="DP497" s="163" t="str">
        <f>IF('Formato 4_Ppto'!AJ518&lt;&gt;"",'Formato 4_Ppto'!AJ518,"")</f>
        <v/>
      </c>
    </row>
    <row r="498" spans="2:120" x14ac:dyDescent="0.3">
      <c r="B498" s="13" t="str">
        <f>IF(OR(Tabla6[[#This Row],[IDA]]="",Tabla6[[#This Row],[IDT]]="",Tabla6[[#This Row],[IDI]]=""),"",Tabla6[[#This Row],[IDA]]&amp;"."&amp;Tabla6[[#This Row],[IDT]]&amp;"."&amp;Tabla6[[#This Row],[IDI]])</f>
        <v/>
      </c>
      <c r="C498" s="13" t="str">
        <f>IF(Formato_02!$B$14&lt;&gt;"",0,"")</f>
        <v/>
      </c>
      <c r="D498" s="13" t="str">
        <f>IF(Formato_02!$H$9&lt;&gt;"",Formato_02!$H$9,"")</f>
        <v/>
      </c>
      <c r="E498" s="24" t="str">
        <f t="shared" si="56"/>
        <v/>
      </c>
      <c r="F498" s="24" t="str">
        <f>IF(Formato_02!$B$14&lt;&gt;"",Formato_02!$B$14,"")</f>
        <v/>
      </c>
      <c r="G498" s="22" t="str">
        <f>IF('Formato 3_Gantt'!C503&lt;&gt;"",'Formato 3_Gantt'!C503,"")</f>
        <v/>
      </c>
      <c r="H498" s="13" t="str">
        <f>IF('Formato 3_Gantt'!D$8&lt;&gt;"",'Formato 3_Gantt'!D$8,"")</f>
        <v/>
      </c>
      <c r="I498" s="13" t="str">
        <f>IF('Formato 3_Gantt'!E$8&lt;&gt;"",'Formato 3_Gantt'!E$8,"")</f>
        <v/>
      </c>
      <c r="J498" s="13" t="str">
        <f>IF('Formato 3_Gantt'!F$8&lt;&gt;"",'Formato 3_Gantt'!F$8,"")</f>
        <v/>
      </c>
      <c r="K498" s="158" t="str">
        <f>IF('Formato 3_Gantt'!G$8&lt;&gt;"",'Formato 3_Gantt'!G$8,"")</f>
        <v/>
      </c>
      <c r="L498" s="158" t="str">
        <f>IF('Formato 3_Gantt'!H$8&lt;&gt;"",'Formato 3_Gantt'!H$8,"")</f>
        <v/>
      </c>
      <c r="M498" s="13" t="str">
        <f>IF('Formato 3_Gantt'!BL$8&lt;&gt;"",'Formato 3_Gantt'!BL$8,"")</f>
        <v/>
      </c>
      <c r="N498" s="13" t="str">
        <f>IF('Formato 3_Gantt'!BM$8&lt;&gt;"",'Formato 3_Gantt'!BM$8,"")</f>
        <v/>
      </c>
      <c r="O498" s="13" t="str">
        <f>IF('Formato 3_Gantt'!BN$8&lt;&gt;"",'Formato 3_Gantt'!BN$8,"")</f>
        <v/>
      </c>
      <c r="P498" s="13" t="str">
        <f>IF('Formato 3_Gantt'!BO$8&lt;&gt;"",'Formato 3_Gantt'!BO$8,"")</f>
        <v/>
      </c>
      <c r="Q498" s="13" t="str">
        <f>IF('Formato 3_Gantt'!BP$8&lt;&gt;"",'Formato 3_Gantt'!BP$8,"")</f>
        <v/>
      </c>
      <c r="R498" s="13" t="str">
        <f>IF('Formato 3_Gantt'!BQ$8&lt;&gt;"",'Formato 3_Gantt'!BQ$8,"")</f>
        <v/>
      </c>
      <c r="S498" s="13" t="str">
        <f>IF('Formato 3_Gantt'!BR$8&lt;&gt;"",'Formato 3_Gantt'!BR$8,"")</f>
        <v/>
      </c>
      <c r="T498" s="13" t="str">
        <f>IF('Formato 3_Gantt'!BS$8&lt;&gt;"",'Formato 3_Gantt'!BS$8,"")</f>
        <v/>
      </c>
      <c r="U498" s="13" t="str">
        <f>IF('Formato 3_Gantt'!BT$8&lt;&gt;"",'Formato 3_Gantt'!BT$8,"")</f>
        <v/>
      </c>
      <c r="V498" s="13" t="str">
        <f>IF('Formato 3_Gantt'!BU$8&lt;&gt;"",'Formato 3_Gantt'!BU$8,"")</f>
        <v/>
      </c>
      <c r="W498" s="13" t="str">
        <f>IF('Formato 3_Gantt'!BV$8&lt;&gt;"",'Formato 3_Gantt'!BV$8,"")</f>
        <v/>
      </c>
      <c r="X498" s="13" t="str">
        <f>IF('Formato 3_Gantt'!BW$8&lt;&gt;"",'Formato 3_Gantt'!BW$8,"")</f>
        <v/>
      </c>
      <c r="Y498" s="13" t="str">
        <f>IF('Formato 3_Gantt'!BX$8&lt;&gt;"",'Formato 3_Gantt'!BX$8,"")</f>
        <v/>
      </c>
      <c r="Z498" s="162" t="str">
        <f>IF(Formato_02!S$15&lt;&gt;"",Formato_02!S$15,"")</f>
        <v/>
      </c>
      <c r="AA498" s="162" t="str">
        <f>IF(Formato_02!T$15&lt;&gt;"",Formato_02!T$15,"")</f>
        <v/>
      </c>
      <c r="AB498" s="162" t="str">
        <f>IF(Formato_02!U$15&lt;&gt;"",Formato_02!U$15,"")</f>
        <v/>
      </c>
      <c r="AC498" s="162" t="str">
        <f>IF(Formato_02!V$15&lt;&gt;"",Formato_02!V$15,"")</f>
        <v/>
      </c>
      <c r="AD498" s="162" t="str">
        <f>IF(Formato_02!W$15&lt;&gt;"",Formato_02!W$15,"")</f>
        <v/>
      </c>
      <c r="AE498" s="162" t="str">
        <f>IF(Formato_02!X$15&lt;&gt;"",Formato_02!X$15,"")</f>
        <v/>
      </c>
      <c r="AF498" s="162" t="str">
        <f>IF(Formato_02!Y$15&lt;&gt;"",Formato_02!Y$15,"")</f>
        <v/>
      </c>
      <c r="AG498" s="162" t="str">
        <f>IF(Formato_02!Z$15&lt;&gt;"",Formato_02!Z$15,"")</f>
        <v/>
      </c>
      <c r="AH498" s="162" t="str">
        <f>IF(Formato_02!AA$15&lt;&gt;"",Formato_02!AA$15,"")</f>
        <v/>
      </c>
      <c r="AI498" s="162" t="str">
        <f>IF(Formato_02!AB$15&lt;&gt;"",Formato_02!AB$15,"")</f>
        <v/>
      </c>
      <c r="AJ498" s="162" t="str">
        <f>IF(Formato_02!AC$15&lt;&gt;"",Formato_02!AC$15,"")</f>
        <v/>
      </c>
      <c r="AK498" s="162" t="str">
        <f>IF(Formato_02!AD$15&lt;&gt;"",Formato_02!AD$15,"")</f>
        <v/>
      </c>
      <c r="AL498" s="162" t="str">
        <f>IF(Formato_02!$N$14&lt;&gt;"",Formato_02!$N$14,"")</f>
        <v/>
      </c>
      <c r="AM498" s="13" t="str">
        <f>IF(Formato_02!$X$4&lt;&gt;"","AN","")</f>
        <v/>
      </c>
      <c r="AN498" s="24" t="str">
        <f t="shared" si="57"/>
        <v/>
      </c>
      <c r="AO498" s="13" t="str">
        <f>IF(Formato_02!$Y$4&lt;&gt;"","P027","")</f>
        <v/>
      </c>
      <c r="AP498" s="24" t="str">
        <f t="shared" si="58"/>
        <v/>
      </c>
      <c r="AQ498" s="13" t="str">
        <f>IF(Formato_02!$Z$4&lt;&gt;"","PNCVG","")</f>
        <v/>
      </c>
      <c r="AR498" s="24" t="str">
        <f t="shared" si="59"/>
        <v/>
      </c>
      <c r="AS498" s="13" t="str">
        <f>IF(Formato_02!$AA$4&lt;&gt;"","PNFF","")</f>
        <v/>
      </c>
      <c r="AT498" s="24" t="str">
        <f t="shared" si="60"/>
        <v/>
      </c>
      <c r="AU498" s="13" t="str">
        <f>IF(Formato_02!$AB$4&lt;&gt;"","PNPAM","")</f>
        <v/>
      </c>
      <c r="AV498" s="24" t="str">
        <f t="shared" si="61"/>
        <v/>
      </c>
      <c r="AW498" s="13" t="str">
        <f>IF(Formato_02!$AC$4&lt;&gt;"","PNAIA","")</f>
        <v/>
      </c>
      <c r="AX498" s="24" t="str">
        <f t="shared" si="62"/>
        <v/>
      </c>
      <c r="AY498" s="13" t="str">
        <f>IF(Formato_02!$AD$4&lt;&gt;"","PIO","")</f>
        <v/>
      </c>
      <c r="AZ498" s="24" t="str">
        <f t="shared" si="63"/>
        <v/>
      </c>
      <c r="BA498" s="13" t="str">
        <f>IF('Formato 3_Gantt'!B$25&lt;&gt;"",'Formato 3_Gantt'!A$25,"")</f>
        <v/>
      </c>
      <c r="BB498" s="24" t="str">
        <f>IF('Formato 3_Gantt'!B$25&lt;&gt;"",'Formato 3_Gantt'!B$25,"")</f>
        <v/>
      </c>
      <c r="BC498" s="22" t="str">
        <f>IF('Formato 3_Gantt'!C$25&lt;&gt;"",'Formato 3_Gantt'!C$25,"")</f>
        <v/>
      </c>
      <c r="BD498" s="13" t="str">
        <f>IF('Formato 3_Gantt'!D$25&lt;&gt;"",'Formato 3_Gantt'!D$25,"")</f>
        <v/>
      </c>
      <c r="BE498" s="161" t="str">
        <f>IF('Formato 3_Gantt'!E$25&lt;&gt;"",'Formato 3_Gantt'!E$25,"")</f>
        <v/>
      </c>
      <c r="BF498" s="13" t="str">
        <f>IF('Formato 3_Gantt'!F$25&lt;&gt;"",'Formato 3_Gantt'!F$25,"")</f>
        <v/>
      </c>
      <c r="BG498" s="158" t="str">
        <f>IF('Formato 3_Gantt'!G$25&lt;&gt;"",'Formato 3_Gantt'!G$25,"")</f>
        <v/>
      </c>
      <c r="BH498" s="158" t="str">
        <f>IF('Formato 3_Gantt'!H$25&lt;&gt;"",'Formato 3_Gantt'!H$25,"")</f>
        <v/>
      </c>
      <c r="BI498" s="161" t="str">
        <f>IF('Formato 3_Gantt'!BL$25&lt;&gt;"",'Formato 3_Gantt'!BL$25,"")</f>
        <v/>
      </c>
      <c r="BJ498" s="161" t="str">
        <f>IF('Formato 3_Gantt'!BM$25&lt;&gt;"",'Formato 3_Gantt'!BM$25,"")</f>
        <v/>
      </c>
      <c r="BK498" s="161" t="str">
        <f>IF('Formato 3_Gantt'!BN$25&lt;&gt;"",'Formato 3_Gantt'!BN$25,"")</f>
        <v/>
      </c>
      <c r="BL498" s="161" t="str">
        <f>IF('Formato 3_Gantt'!BO$25&lt;&gt;"",'Formato 3_Gantt'!BO$25,"")</f>
        <v/>
      </c>
      <c r="BM498" s="161" t="str">
        <f>IF('Formato 3_Gantt'!BP$25&lt;&gt;"",'Formato 3_Gantt'!BP$25,"")</f>
        <v/>
      </c>
      <c r="BN498" s="161" t="str">
        <f>IF('Formato 3_Gantt'!BQ$25&lt;&gt;"",'Formato 3_Gantt'!BQ$25,"")</f>
        <v/>
      </c>
      <c r="BO498" s="161" t="str">
        <f>IF('Formato 3_Gantt'!BR$25&lt;&gt;"",'Formato 3_Gantt'!BR$25,"")</f>
        <v/>
      </c>
      <c r="BP498" s="161" t="str">
        <f>IF('Formato 3_Gantt'!BS$25&lt;&gt;"",'Formato 3_Gantt'!BS$25,"")</f>
        <v/>
      </c>
      <c r="BQ498" s="161" t="str">
        <f>IF('Formato 3_Gantt'!BT$25&lt;&gt;"",'Formato 3_Gantt'!BT$25,"")</f>
        <v/>
      </c>
      <c r="BR498" s="161" t="str">
        <f>IF('Formato 3_Gantt'!BU$25&lt;&gt;"",'Formato 3_Gantt'!BU$25,"")</f>
        <v/>
      </c>
      <c r="BS498" s="161" t="str">
        <f>IF('Formato 3_Gantt'!BV$25&lt;&gt;"",'Formato 3_Gantt'!BV$25,"")</f>
        <v/>
      </c>
      <c r="BT498" s="161" t="str">
        <f>IF('Formato 3_Gantt'!BW$25&lt;&gt;"",'Formato 3_Gantt'!BW$25,"")</f>
        <v/>
      </c>
      <c r="BU498" s="161" t="str">
        <f>IF('Formato 3_Gantt'!BX$25&lt;&gt;"",'Formato 3_Gantt'!BX$25,"")</f>
        <v/>
      </c>
      <c r="BV498" s="163" t="str">
        <f>IF('Formato 4_Ppto'!I$503&lt;&gt;"",'Formato 4_Ppto'!I$503,"")</f>
        <v/>
      </c>
      <c r="BW498" s="162" t="str">
        <f>IF('Formato 4_Ppto'!X$503&lt;&gt;"",'Formato 4_Ppto'!X$503,"")</f>
        <v/>
      </c>
      <c r="BX498" s="162" t="str">
        <f>IF('Formato 4_Ppto'!Y$503&lt;&gt;"",'Formato 4_Ppto'!Y$503,"")</f>
        <v/>
      </c>
      <c r="BY498" s="162" t="str">
        <f>IF('Formato 4_Ppto'!Z$503&lt;&gt;"",'Formato 4_Ppto'!Z$503,"")</f>
        <v/>
      </c>
      <c r="BZ498" s="162" t="str">
        <f>IF('Formato 4_Ppto'!AA$503&lt;&gt;"",'Formato 4_Ppto'!AA$503,"")</f>
        <v/>
      </c>
      <c r="CA498" s="162" t="str">
        <f>IF('Formato 4_Ppto'!AB$503&lt;&gt;"",'Formato 4_Ppto'!AB$503,"")</f>
        <v/>
      </c>
      <c r="CB498" s="162" t="str">
        <f>IF('Formato 4_Ppto'!AC$503&lt;&gt;"",'Formato 4_Ppto'!AC$503,"")</f>
        <v/>
      </c>
      <c r="CC498" s="162" t="str">
        <f>IF('Formato 4_Ppto'!AD$503&lt;&gt;"",'Formato 4_Ppto'!AD$503,"")</f>
        <v/>
      </c>
      <c r="CD498" s="162" t="str">
        <f>IF('Formato 4_Ppto'!AE$503&lt;&gt;"",'Formato 4_Ppto'!AE$503,"")</f>
        <v/>
      </c>
      <c r="CE498" s="162" t="str">
        <f>IF('Formato 4_Ppto'!AF$503&lt;&gt;"",'Formato 4_Ppto'!AF$503,"")</f>
        <v/>
      </c>
      <c r="CF498" s="162" t="str">
        <f>IF('Formato 4_Ppto'!AG$503&lt;&gt;"",'Formato 4_Ppto'!AG$503,"")</f>
        <v/>
      </c>
      <c r="CG498" s="162" t="str">
        <f>IF('Formato 4_Ppto'!AH$503&lt;&gt;"",'Formato 4_Ppto'!AH$503,"")</f>
        <v/>
      </c>
      <c r="CH498" s="162" t="str">
        <f>IF('Formato 4_Ppto'!AI$503&lt;&gt;"",'Formato 4_Ppto'!AI$503,"")</f>
        <v/>
      </c>
      <c r="CI498" s="163" t="str">
        <f>IF('Formato 4_Ppto'!AJ$503&lt;&gt;"",'Formato 4_Ppto'!AJ$503,"")</f>
        <v/>
      </c>
      <c r="CJ498" s="13" t="str">
        <f>IF('Formato 4_Ppto'!B519&lt;&gt;"",'Formato 4_Ppto'!A519,"")</f>
        <v/>
      </c>
      <c r="CK498" s="24" t="str">
        <f>IF('Formato 4_Ppto'!B519&lt;&gt;"",'Formato 4_Ppto'!B519,"")</f>
        <v/>
      </c>
      <c r="CL498" s="22" t="str">
        <f>IF('Formato 4_Ppto'!C519&lt;&gt;"",'Formato 4_Ppto'!C519,"")</f>
        <v/>
      </c>
      <c r="CM498" s="24" t="str">
        <f>IF('Formato 4_Ppto'!D519&lt;&gt;"",'Formato 4_Ppto'!D519,"")</f>
        <v/>
      </c>
      <c r="CN498" s="161" t="str">
        <f>IF('Formato 4_Ppto'!E519&lt;&gt;"",'Formato 4_Ppto'!E519,"")</f>
        <v/>
      </c>
      <c r="CO498" s="161" t="str">
        <f>IF('Formato 4_Ppto'!G519&lt;&gt;"",'Formato 4_Ppto'!G519,"")</f>
        <v/>
      </c>
      <c r="CP498" s="163" t="str">
        <f>IF('Formato 4_Ppto'!I519&lt;&gt;"",'Formato 4_Ppto'!I519,"")</f>
        <v/>
      </c>
      <c r="CQ498" s="161" t="str">
        <f>IF('Formato 4_Ppto'!K519&lt;&gt;"",'Formato 4_Ppto'!K519,"")</f>
        <v/>
      </c>
      <c r="CR498" s="161" t="str">
        <f>IF('Formato 4_Ppto'!L519&lt;&gt;"",'Formato 4_Ppto'!L519,"")</f>
        <v/>
      </c>
      <c r="CS498" s="161" t="str">
        <f>IF('Formato 4_Ppto'!M519&lt;&gt;"",'Formato 4_Ppto'!M519,"")</f>
        <v/>
      </c>
      <c r="CT498" s="161" t="str">
        <f>IF('Formato 4_Ppto'!N519&lt;&gt;"",'Formato 4_Ppto'!N519,"")</f>
        <v/>
      </c>
      <c r="CU498" s="161" t="str">
        <f>IF('Formato 4_Ppto'!O519&lt;&gt;"",'Formato 4_Ppto'!O519,"")</f>
        <v/>
      </c>
      <c r="CV498" s="161" t="str">
        <f>IF('Formato 4_Ppto'!P519&lt;&gt;"",'Formato 4_Ppto'!P519,"")</f>
        <v/>
      </c>
      <c r="CW498" s="161" t="str">
        <f>IF('Formato 4_Ppto'!Q519&lt;&gt;"",'Formato 4_Ppto'!Q519,"")</f>
        <v/>
      </c>
      <c r="CX498" s="161" t="str">
        <f>IF('Formato 4_Ppto'!R519&lt;&gt;"",'Formato 4_Ppto'!R519,"")</f>
        <v/>
      </c>
      <c r="CY498" s="161" t="str">
        <f>IF('Formato 4_Ppto'!S519&lt;&gt;"",'Formato 4_Ppto'!S519,"")</f>
        <v/>
      </c>
      <c r="CZ498" s="161" t="str">
        <f>IF('Formato 4_Ppto'!T519&lt;&gt;"",'Formato 4_Ppto'!T519,"")</f>
        <v/>
      </c>
      <c r="DA498" s="161" t="str">
        <f>IF('Formato 4_Ppto'!U519&lt;&gt;"",'Formato 4_Ppto'!U519,"")</f>
        <v/>
      </c>
      <c r="DB498" s="161" t="str">
        <f>IF('Formato 4_Ppto'!V519&lt;&gt;"",'Formato 4_Ppto'!V519,"")</f>
        <v/>
      </c>
      <c r="DC498" s="161" t="str">
        <f>IF('Formato 4_Ppto'!W519&lt;&gt;"",'Formato 4_Ppto'!W519,"")</f>
        <v/>
      </c>
      <c r="DD498" s="162" t="str">
        <f>IF('Formato 4_Ppto'!X519&lt;&gt;"",'Formato 4_Ppto'!X519,"")</f>
        <v/>
      </c>
      <c r="DE498" s="162" t="str">
        <f>IF('Formato 4_Ppto'!Y519&lt;&gt;"",'Formato 4_Ppto'!Y519,"")</f>
        <v/>
      </c>
      <c r="DF498" s="162" t="str">
        <f>IF('Formato 4_Ppto'!Z519&lt;&gt;"",'Formato 4_Ppto'!Z519,"")</f>
        <v/>
      </c>
      <c r="DG498" s="162" t="str">
        <f>IF('Formato 4_Ppto'!AA519&lt;&gt;"",'Formato 4_Ppto'!AA519,"")</f>
        <v/>
      </c>
      <c r="DH498" s="162" t="str">
        <f>IF('Formato 4_Ppto'!AB519&lt;&gt;"",'Formato 4_Ppto'!AB519,"")</f>
        <v/>
      </c>
      <c r="DI498" s="162" t="str">
        <f>IF('Formato 4_Ppto'!AC519&lt;&gt;"",'Formato 4_Ppto'!AC519,"")</f>
        <v/>
      </c>
      <c r="DJ498" s="162" t="str">
        <f>IF('Formato 4_Ppto'!AD519&lt;&gt;"",'Formato 4_Ppto'!AD519,"")</f>
        <v/>
      </c>
      <c r="DK498" s="162" t="str">
        <f>IF('Formato 4_Ppto'!AE519&lt;&gt;"",'Formato 4_Ppto'!AE519,"")</f>
        <v/>
      </c>
      <c r="DL498" s="162" t="str">
        <f>IF('Formato 4_Ppto'!AF519&lt;&gt;"",'Formato 4_Ppto'!AF519,"")</f>
        <v/>
      </c>
      <c r="DM498" s="162" t="str">
        <f>IF('Formato 4_Ppto'!AG519&lt;&gt;"",'Formato 4_Ppto'!AG519,"")</f>
        <v/>
      </c>
      <c r="DN498" s="162" t="str">
        <f>IF('Formato 4_Ppto'!AH519&lt;&gt;"",'Formato 4_Ppto'!AH519,"")</f>
        <v/>
      </c>
      <c r="DO498" s="162" t="str">
        <f>IF('Formato 4_Ppto'!AI519&lt;&gt;"",'Formato 4_Ppto'!AI519,"")</f>
        <v/>
      </c>
      <c r="DP498" s="163" t="str">
        <f>IF('Formato 4_Ppto'!AJ519&lt;&gt;"",'Formato 4_Ppto'!AJ519,"")</f>
        <v/>
      </c>
    </row>
    <row r="499" spans="2:120" x14ac:dyDescent="0.3">
      <c r="B499" s="13" t="str">
        <f>IF(OR(Tabla6[[#This Row],[IDA]]="",Tabla6[[#This Row],[IDT]]="",Tabla6[[#This Row],[IDI]]=""),"",Tabla6[[#This Row],[IDA]]&amp;"."&amp;Tabla6[[#This Row],[IDT]]&amp;"."&amp;Tabla6[[#This Row],[IDI]])</f>
        <v/>
      </c>
      <c r="C499" s="13" t="str">
        <f>IF(Formato_02!$B$14&lt;&gt;"",0,"")</f>
        <v/>
      </c>
      <c r="D499" s="13" t="str">
        <f>IF(Formato_02!$H$9&lt;&gt;"",Formato_02!$H$9,"")</f>
        <v/>
      </c>
      <c r="E499" s="24" t="str">
        <f t="shared" si="56"/>
        <v/>
      </c>
      <c r="F499" s="24" t="str">
        <f>IF(Formato_02!$B$14&lt;&gt;"",Formato_02!$B$14,"")</f>
        <v/>
      </c>
      <c r="G499" s="22" t="str">
        <f>IF('Formato 3_Gantt'!C504&lt;&gt;"",'Formato 3_Gantt'!C504,"")</f>
        <v/>
      </c>
      <c r="H499" s="13" t="str">
        <f>IF('Formato 3_Gantt'!D$8&lt;&gt;"",'Formato 3_Gantt'!D$8,"")</f>
        <v/>
      </c>
      <c r="I499" s="13" t="str">
        <f>IF('Formato 3_Gantt'!E$8&lt;&gt;"",'Formato 3_Gantt'!E$8,"")</f>
        <v/>
      </c>
      <c r="J499" s="13" t="str">
        <f>IF('Formato 3_Gantt'!F$8&lt;&gt;"",'Formato 3_Gantt'!F$8,"")</f>
        <v/>
      </c>
      <c r="K499" s="158" t="str">
        <f>IF('Formato 3_Gantt'!G$8&lt;&gt;"",'Formato 3_Gantt'!G$8,"")</f>
        <v/>
      </c>
      <c r="L499" s="158" t="str">
        <f>IF('Formato 3_Gantt'!H$8&lt;&gt;"",'Formato 3_Gantt'!H$8,"")</f>
        <v/>
      </c>
      <c r="M499" s="13" t="str">
        <f>IF('Formato 3_Gantt'!BL$8&lt;&gt;"",'Formato 3_Gantt'!BL$8,"")</f>
        <v/>
      </c>
      <c r="N499" s="13" t="str">
        <f>IF('Formato 3_Gantt'!BM$8&lt;&gt;"",'Formato 3_Gantt'!BM$8,"")</f>
        <v/>
      </c>
      <c r="O499" s="13" t="str">
        <f>IF('Formato 3_Gantt'!BN$8&lt;&gt;"",'Formato 3_Gantt'!BN$8,"")</f>
        <v/>
      </c>
      <c r="P499" s="13" t="str">
        <f>IF('Formato 3_Gantt'!BO$8&lt;&gt;"",'Formato 3_Gantt'!BO$8,"")</f>
        <v/>
      </c>
      <c r="Q499" s="13" t="str">
        <f>IF('Formato 3_Gantt'!BP$8&lt;&gt;"",'Formato 3_Gantt'!BP$8,"")</f>
        <v/>
      </c>
      <c r="R499" s="13" t="str">
        <f>IF('Formato 3_Gantt'!BQ$8&lt;&gt;"",'Formato 3_Gantt'!BQ$8,"")</f>
        <v/>
      </c>
      <c r="S499" s="13" t="str">
        <f>IF('Formato 3_Gantt'!BR$8&lt;&gt;"",'Formato 3_Gantt'!BR$8,"")</f>
        <v/>
      </c>
      <c r="T499" s="13" t="str">
        <f>IF('Formato 3_Gantt'!BS$8&lt;&gt;"",'Formato 3_Gantt'!BS$8,"")</f>
        <v/>
      </c>
      <c r="U499" s="13" t="str">
        <f>IF('Formato 3_Gantt'!BT$8&lt;&gt;"",'Formato 3_Gantt'!BT$8,"")</f>
        <v/>
      </c>
      <c r="V499" s="13" t="str">
        <f>IF('Formato 3_Gantt'!BU$8&lt;&gt;"",'Formato 3_Gantt'!BU$8,"")</f>
        <v/>
      </c>
      <c r="W499" s="13" t="str">
        <f>IF('Formato 3_Gantt'!BV$8&lt;&gt;"",'Formato 3_Gantt'!BV$8,"")</f>
        <v/>
      </c>
      <c r="X499" s="13" t="str">
        <f>IF('Formato 3_Gantt'!BW$8&lt;&gt;"",'Formato 3_Gantt'!BW$8,"")</f>
        <v/>
      </c>
      <c r="Y499" s="13" t="str">
        <f>IF('Formato 3_Gantt'!BX$8&lt;&gt;"",'Formato 3_Gantt'!BX$8,"")</f>
        <v/>
      </c>
      <c r="Z499" s="162" t="str">
        <f>IF(Formato_02!S$15&lt;&gt;"",Formato_02!S$15,"")</f>
        <v/>
      </c>
      <c r="AA499" s="162" t="str">
        <f>IF(Formato_02!T$15&lt;&gt;"",Formato_02!T$15,"")</f>
        <v/>
      </c>
      <c r="AB499" s="162" t="str">
        <f>IF(Formato_02!U$15&lt;&gt;"",Formato_02!U$15,"")</f>
        <v/>
      </c>
      <c r="AC499" s="162" t="str">
        <f>IF(Formato_02!V$15&lt;&gt;"",Formato_02!V$15,"")</f>
        <v/>
      </c>
      <c r="AD499" s="162" t="str">
        <f>IF(Formato_02!W$15&lt;&gt;"",Formato_02!W$15,"")</f>
        <v/>
      </c>
      <c r="AE499" s="162" t="str">
        <f>IF(Formato_02!X$15&lt;&gt;"",Formato_02!X$15,"")</f>
        <v/>
      </c>
      <c r="AF499" s="162" t="str">
        <f>IF(Formato_02!Y$15&lt;&gt;"",Formato_02!Y$15,"")</f>
        <v/>
      </c>
      <c r="AG499" s="162" t="str">
        <f>IF(Formato_02!Z$15&lt;&gt;"",Formato_02!Z$15,"")</f>
        <v/>
      </c>
      <c r="AH499" s="162" t="str">
        <f>IF(Formato_02!AA$15&lt;&gt;"",Formato_02!AA$15,"")</f>
        <v/>
      </c>
      <c r="AI499" s="162" t="str">
        <f>IF(Formato_02!AB$15&lt;&gt;"",Formato_02!AB$15,"")</f>
        <v/>
      </c>
      <c r="AJ499" s="162" t="str">
        <f>IF(Formato_02!AC$15&lt;&gt;"",Formato_02!AC$15,"")</f>
        <v/>
      </c>
      <c r="AK499" s="162" t="str">
        <f>IF(Formato_02!AD$15&lt;&gt;"",Formato_02!AD$15,"")</f>
        <v/>
      </c>
      <c r="AL499" s="162" t="str">
        <f>IF(Formato_02!$N$14&lt;&gt;"",Formato_02!$N$14,"")</f>
        <v/>
      </c>
      <c r="AM499" s="13" t="str">
        <f>IF(Formato_02!$X$4&lt;&gt;"","AN","")</f>
        <v/>
      </c>
      <c r="AN499" s="24" t="str">
        <f t="shared" si="57"/>
        <v/>
      </c>
      <c r="AO499" s="13" t="str">
        <f>IF(Formato_02!$Y$4&lt;&gt;"","P027","")</f>
        <v/>
      </c>
      <c r="AP499" s="24" t="str">
        <f t="shared" si="58"/>
        <v/>
      </c>
      <c r="AQ499" s="13" t="str">
        <f>IF(Formato_02!$Z$4&lt;&gt;"","PNCVG","")</f>
        <v/>
      </c>
      <c r="AR499" s="24" t="str">
        <f t="shared" si="59"/>
        <v/>
      </c>
      <c r="AS499" s="13" t="str">
        <f>IF(Formato_02!$AA$4&lt;&gt;"","PNFF","")</f>
        <v/>
      </c>
      <c r="AT499" s="24" t="str">
        <f t="shared" si="60"/>
        <v/>
      </c>
      <c r="AU499" s="13" t="str">
        <f>IF(Formato_02!$AB$4&lt;&gt;"","PNPAM","")</f>
        <v/>
      </c>
      <c r="AV499" s="24" t="str">
        <f t="shared" si="61"/>
        <v/>
      </c>
      <c r="AW499" s="13" t="str">
        <f>IF(Formato_02!$AC$4&lt;&gt;"","PNAIA","")</f>
        <v/>
      </c>
      <c r="AX499" s="24" t="str">
        <f t="shared" si="62"/>
        <v/>
      </c>
      <c r="AY499" s="13" t="str">
        <f>IF(Formato_02!$AD$4&lt;&gt;"","PIO","")</f>
        <v/>
      </c>
      <c r="AZ499" s="24" t="str">
        <f t="shared" si="63"/>
        <v/>
      </c>
      <c r="BA499" s="13" t="str">
        <f>IF('Formato 3_Gantt'!B$25&lt;&gt;"",'Formato 3_Gantt'!A$25,"")</f>
        <v/>
      </c>
      <c r="BB499" s="24" t="str">
        <f>IF('Formato 3_Gantt'!B$25&lt;&gt;"",'Formato 3_Gantt'!B$25,"")</f>
        <v/>
      </c>
      <c r="BC499" s="22" t="str">
        <f>IF('Formato 3_Gantt'!C$25&lt;&gt;"",'Formato 3_Gantt'!C$25,"")</f>
        <v/>
      </c>
      <c r="BD499" s="13" t="str">
        <f>IF('Formato 3_Gantt'!D$25&lt;&gt;"",'Formato 3_Gantt'!D$25,"")</f>
        <v/>
      </c>
      <c r="BE499" s="161" t="str">
        <f>IF('Formato 3_Gantt'!E$25&lt;&gt;"",'Formato 3_Gantt'!E$25,"")</f>
        <v/>
      </c>
      <c r="BF499" s="13" t="str">
        <f>IF('Formato 3_Gantt'!F$25&lt;&gt;"",'Formato 3_Gantt'!F$25,"")</f>
        <v/>
      </c>
      <c r="BG499" s="158" t="str">
        <f>IF('Formato 3_Gantt'!G$25&lt;&gt;"",'Formato 3_Gantt'!G$25,"")</f>
        <v/>
      </c>
      <c r="BH499" s="158" t="str">
        <f>IF('Formato 3_Gantt'!H$25&lt;&gt;"",'Formato 3_Gantt'!H$25,"")</f>
        <v/>
      </c>
      <c r="BI499" s="161" t="str">
        <f>IF('Formato 3_Gantt'!BL$25&lt;&gt;"",'Formato 3_Gantt'!BL$25,"")</f>
        <v/>
      </c>
      <c r="BJ499" s="161" t="str">
        <f>IF('Formato 3_Gantt'!BM$25&lt;&gt;"",'Formato 3_Gantt'!BM$25,"")</f>
        <v/>
      </c>
      <c r="BK499" s="161" t="str">
        <f>IF('Formato 3_Gantt'!BN$25&lt;&gt;"",'Formato 3_Gantt'!BN$25,"")</f>
        <v/>
      </c>
      <c r="BL499" s="161" t="str">
        <f>IF('Formato 3_Gantt'!BO$25&lt;&gt;"",'Formato 3_Gantt'!BO$25,"")</f>
        <v/>
      </c>
      <c r="BM499" s="161" t="str">
        <f>IF('Formato 3_Gantt'!BP$25&lt;&gt;"",'Formato 3_Gantt'!BP$25,"")</f>
        <v/>
      </c>
      <c r="BN499" s="161" t="str">
        <f>IF('Formato 3_Gantt'!BQ$25&lt;&gt;"",'Formato 3_Gantt'!BQ$25,"")</f>
        <v/>
      </c>
      <c r="BO499" s="161" t="str">
        <f>IF('Formato 3_Gantt'!BR$25&lt;&gt;"",'Formato 3_Gantt'!BR$25,"")</f>
        <v/>
      </c>
      <c r="BP499" s="161" t="str">
        <f>IF('Formato 3_Gantt'!BS$25&lt;&gt;"",'Formato 3_Gantt'!BS$25,"")</f>
        <v/>
      </c>
      <c r="BQ499" s="161" t="str">
        <f>IF('Formato 3_Gantt'!BT$25&lt;&gt;"",'Formato 3_Gantt'!BT$25,"")</f>
        <v/>
      </c>
      <c r="BR499" s="161" t="str">
        <f>IF('Formato 3_Gantt'!BU$25&lt;&gt;"",'Formato 3_Gantt'!BU$25,"")</f>
        <v/>
      </c>
      <c r="BS499" s="161" t="str">
        <f>IF('Formato 3_Gantt'!BV$25&lt;&gt;"",'Formato 3_Gantt'!BV$25,"")</f>
        <v/>
      </c>
      <c r="BT499" s="161" t="str">
        <f>IF('Formato 3_Gantt'!BW$25&lt;&gt;"",'Formato 3_Gantt'!BW$25,"")</f>
        <v/>
      </c>
      <c r="BU499" s="161" t="str">
        <f>IF('Formato 3_Gantt'!BX$25&lt;&gt;"",'Formato 3_Gantt'!BX$25,"")</f>
        <v/>
      </c>
      <c r="BV499" s="163" t="str">
        <f>IF('Formato 4_Ppto'!I$503&lt;&gt;"",'Formato 4_Ppto'!I$503,"")</f>
        <v/>
      </c>
      <c r="BW499" s="162" t="str">
        <f>IF('Formato 4_Ppto'!X$503&lt;&gt;"",'Formato 4_Ppto'!X$503,"")</f>
        <v/>
      </c>
      <c r="BX499" s="162" t="str">
        <f>IF('Formato 4_Ppto'!Y$503&lt;&gt;"",'Formato 4_Ppto'!Y$503,"")</f>
        <v/>
      </c>
      <c r="BY499" s="162" t="str">
        <f>IF('Formato 4_Ppto'!Z$503&lt;&gt;"",'Formato 4_Ppto'!Z$503,"")</f>
        <v/>
      </c>
      <c r="BZ499" s="162" t="str">
        <f>IF('Formato 4_Ppto'!AA$503&lt;&gt;"",'Formato 4_Ppto'!AA$503,"")</f>
        <v/>
      </c>
      <c r="CA499" s="162" t="str">
        <f>IF('Formato 4_Ppto'!AB$503&lt;&gt;"",'Formato 4_Ppto'!AB$503,"")</f>
        <v/>
      </c>
      <c r="CB499" s="162" t="str">
        <f>IF('Formato 4_Ppto'!AC$503&lt;&gt;"",'Formato 4_Ppto'!AC$503,"")</f>
        <v/>
      </c>
      <c r="CC499" s="162" t="str">
        <f>IF('Formato 4_Ppto'!AD$503&lt;&gt;"",'Formato 4_Ppto'!AD$503,"")</f>
        <v/>
      </c>
      <c r="CD499" s="162" t="str">
        <f>IF('Formato 4_Ppto'!AE$503&lt;&gt;"",'Formato 4_Ppto'!AE$503,"")</f>
        <v/>
      </c>
      <c r="CE499" s="162" t="str">
        <f>IF('Formato 4_Ppto'!AF$503&lt;&gt;"",'Formato 4_Ppto'!AF$503,"")</f>
        <v/>
      </c>
      <c r="CF499" s="162" t="str">
        <f>IF('Formato 4_Ppto'!AG$503&lt;&gt;"",'Formato 4_Ppto'!AG$503,"")</f>
        <v/>
      </c>
      <c r="CG499" s="162" t="str">
        <f>IF('Formato 4_Ppto'!AH$503&lt;&gt;"",'Formato 4_Ppto'!AH$503,"")</f>
        <v/>
      </c>
      <c r="CH499" s="162" t="str">
        <f>IF('Formato 4_Ppto'!AI$503&lt;&gt;"",'Formato 4_Ppto'!AI$503,"")</f>
        <v/>
      </c>
      <c r="CI499" s="163" t="str">
        <f>IF('Formato 4_Ppto'!AJ$503&lt;&gt;"",'Formato 4_Ppto'!AJ$503,"")</f>
        <v/>
      </c>
      <c r="CJ499" s="13" t="str">
        <f>IF('Formato 4_Ppto'!B520&lt;&gt;"",'Formato 4_Ppto'!A520,"")</f>
        <v/>
      </c>
      <c r="CK499" s="24" t="str">
        <f>IF('Formato 4_Ppto'!B520&lt;&gt;"",'Formato 4_Ppto'!B520,"")</f>
        <v/>
      </c>
      <c r="CL499" s="22" t="str">
        <f>IF('Formato 4_Ppto'!C520&lt;&gt;"",'Formato 4_Ppto'!C520,"")</f>
        <v/>
      </c>
      <c r="CM499" s="24" t="str">
        <f>IF('Formato 4_Ppto'!D520&lt;&gt;"",'Formato 4_Ppto'!D520,"")</f>
        <v/>
      </c>
      <c r="CN499" s="161" t="str">
        <f>IF('Formato 4_Ppto'!E520&lt;&gt;"",'Formato 4_Ppto'!E520,"")</f>
        <v/>
      </c>
      <c r="CO499" s="161" t="str">
        <f>IF('Formato 4_Ppto'!G520&lt;&gt;"",'Formato 4_Ppto'!G520,"")</f>
        <v/>
      </c>
      <c r="CP499" s="163" t="str">
        <f>IF('Formato 4_Ppto'!I520&lt;&gt;"",'Formato 4_Ppto'!I520,"")</f>
        <v/>
      </c>
      <c r="CQ499" s="161" t="str">
        <f>IF('Formato 4_Ppto'!K520&lt;&gt;"",'Formato 4_Ppto'!K520,"")</f>
        <v/>
      </c>
      <c r="CR499" s="161" t="str">
        <f>IF('Formato 4_Ppto'!L520&lt;&gt;"",'Formato 4_Ppto'!L520,"")</f>
        <v/>
      </c>
      <c r="CS499" s="161" t="str">
        <f>IF('Formato 4_Ppto'!M520&lt;&gt;"",'Formato 4_Ppto'!M520,"")</f>
        <v/>
      </c>
      <c r="CT499" s="161" t="str">
        <f>IF('Formato 4_Ppto'!N520&lt;&gt;"",'Formato 4_Ppto'!N520,"")</f>
        <v/>
      </c>
      <c r="CU499" s="161" t="str">
        <f>IF('Formato 4_Ppto'!O520&lt;&gt;"",'Formato 4_Ppto'!O520,"")</f>
        <v/>
      </c>
      <c r="CV499" s="161" t="str">
        <f>IF('Formato 4_Ppto'!P520&lt;&gt;"",'Formato 4_Ppto'!P520,"")</f>
        <v/>
      </c>
      <c r="CW499" s="161" t="str">
        <f>IF('Formato 4_Ppto'!Q520&lt;&gt;"",'Formato 4_Ppto'!Q520,"")</f>
        <v/>
      </c>
      <c r="CX499" s="161" t="str">
        <f>IF('Formato 4_Ppto'!R520&lt;&gt;"",'Formato 4_Ppto'!R520,"")</f>
        <v/>
      </c>
      <c r="CY499" s="161" t="str">
        <f>IF('Formato 4_Ppto'!S520&lt;&gt;"",'Formato 4_Ppto'!S520,"")</f>
        <v/>
      </c>
      <c r="CZ499" s="161" t="str">
        <f>IF('Formato 4_Ppto'!T520&lt;&gt;"",'Formato 4_Ppto'!T520,"")</f>
        <v/>
      </c>
      <c r="DA499" s="161" t="str">
        <f>IF('Formato 4_Ppto'!U520&lt;&gt;"",'Formato 4_Ppto'!U520,"")</f>
        <v/>
      </c>
      <c r="DB499" s="161" t="str">
        <f>IF('Formato 4_Ppto'!V520&lt;&gt;"",'Formato 4_Ppto'!V520,"")</f>
        <v/>
      </c>
      <c r="DC499" s="161" t="str">
        <f>IF('Formato 4_Ppto'!W520&lt;&gt;"",'Formato 4_Ppto'!W520,"")</f>
        <v/>
      </c>
      <c r="DD499" s="162" t="str">
        <f>IF('Formato 4_Ppto'!X520&lt;&gt;"",'Formato 4_Ppto'!X520,"")</f>
        <v/>
      </c>
      <c r="DE499" s="162" t="str">
        <f>IF('Formato 4_Ppto'!Y520&lt;&gt;"",'Formato 4_Ppto'!Y520,"")</f>
        <v/>
      </c>
      <c r="DF499" s="162" t="str">
        <f>IF('Formato 4_Ppto'!Z520&lt;&gt;"",'Formato 4_Ppto'!Z520,"")</f>
        <v/>
      </c>
      <c r="DG499" s="162" t="str">
        <f>IF('Formato 4_Ppto'!AA520&lt;&gt;"",'Formato 4_Ppto'!AA520,"")</f>
        <v/>
      </c>
      <c r="DH499" s="162" t="str">
        <f>IF('Formato 4_Ppto'!AB520&lt;&gt;"",'Formato 4_Ppto'!AB520,"")</f>
        <v/>
      </c>
      <c r="DI499" s="162" t="str">
        <f>IF('Formato 4_Ppto'!AC520&lt;&gt;"",'Formato 4_Ppto'!AC520,"")</f>
        <v/>
      </c>
      <c r="DJ499" s="162" t="str">
        <f>IF('Formato 4_Ppto'!AD520&lt;&gt;"",'Formato 4_Ppto'!AD520,"")</f>
        <v/>
      </c>
      <c r="DK499" s="162" t="str">
        <f>IF('Formato 4_Ppto'!AE520&lt;&gt;"",'Formato 4_Ppto'!AE520,"")</f>
        <v/>
      </c>
      <c r="DL499" s="162" t="str">
        <f>IF('Formato 4_Ppto'!AF520&lt;&gt;"",'Formato 4_Ppto'!AF520,"")</f>
        <v/>
      </c>
      <c r="DM499" s="162" t="str">
        <f>IF('Formato 4_Ppto'!AG520&lt;&gt;"",'Formato 4_Ppto'!AG520,"")</f>
        <v/>
      </c>
      <c r="DN499" s="162" t="str">
        <f>IF('Formato 4_Ppto'!AH520&lt;&gt;"",'Formato 4_Ppto'!AH520,"")</f>
        <v/>
      </c>
      <c r="DO499" s="162" t="str">
        <f>IF('Formato 4_Ppto'!AI520&lt;&gt;"",'Formato 4_Ppto'!AI520,"")</f>
        <v/>
      </c>
      <c r="DP499" s="163" t="str">
        <f>IF('Formato 4_Ppto'!AJ520&lt;&gt;"",'Formato 4_Ppto'!AJ520,"")</f>
        <v/>
      </c>
    </row>
    <row r="500" spans="2:120" x14ac:dyDescent="0.3">
      <c r="B500" s="13" t="str">
        <f>IF(OR(Tabla6[[#This Row],[IDA]]="",Tabla6[[#This Row],[IDT]]="",Tabla6[[#This Row],[IDI]]=""),"",Tabla6[[#This Row],[IDA]]&amp;"."&amp;Tabla6[[#This Row],[IDT]]&amp;"."&amp;Tabla6[[#This Row],[IDI]])</f>
        <v/>
      </c>
      <c r="C500" s="13" t="str">
        <f>IF(Formato_02!$B$14&lt;&gt;"",0,"")</f>
        <v/>
      </c>
      <c r="D500" s="13" t="str">
        <f>IF(Formato_02!$H$9&lt;&gt;"",Formato_02!$H$9,"")</f>
        <v/>
      </c>
      <c r="E500" s="24" t="str">
        <f t="shared" si="56"/>
        <v/>
      </c>
      <c r="F500" s="24" t="str">
        <f>IF(Formato_02!$B$14&lt;&gt;"",Formato_02!$B$14,"")</f>
        <v/>
      </c>
      <c r="G500" s="22" t="str">
        <f>IF('Formato 3_Gantt'!C505&lt;&gt;"",'Formato 3_Gantt'!C505,"")</f>
        <v/>
      </c>
      <c r="H500" s="13" t="str">
        <f>IF('Formato 3_Gantt'!D$8&lt;&gt;"",'Formato 3_Gantt'!D$8,"")</f>
        <v/>
      </c>
      <c r="I500" s="13" t="str">
        <f>IF('Formato 3_Gantt'!E$8&lt;&gt;"",'Formato 3_Gantt'!E$8,"")</f>
        <v/>
      </c>
      <c r="J500" s="13" t="str">
        <f>IF('Formato 3_Gantt'!F$8&lt;&gt;"",'Formato 3_Gantt'!F$8,"")</f>
        <v/>
      </c>
      <c r="K500" s="158" t="str">
        <f>IF('Formato 3_Gantt'!G$8&lt;&gt;"",'Formato 3_Gantt'!G$8,"")</f>
        <v/>
      </c>
      <c r="L500" s="158" t="str">
        <f>IF('Formato 3_Gantt'!H$8&lt;&gt;"",'Formato 3_Gantt'!H$8,"")</f>
        <v/>
      </c>
      <c r="M500" s="13" t="str">
        <f>IF('Formato 3_Gantt'!BL$8&lt;&gt;"",'Formato 3_Gantt'!BL$8,"")</f>
        <v/>
      </c>
      <c r="N500" s="13" t="str">
        <f>IF('Formato 3_Gantt'!BM$8&lt;&gt;"",'Formato 3_Gantt'!BM$8,"")</f>
        <v/>
      </c>
      <c r="O500" s="13" t="str">
        <f>IF('Formato 3_Gantt'!BN$8&lt;&gt;"",'Formato 3_Gantt'!BN$8,"")</f>
        <v/>
      </c>
      <c r="P500" s="13" t="str">
        <f>IF('Formato 3_Gantt'!BO$8&lt;&gt;"",'Formato 3_Gantt'!BO$8,"")</f>
        <v/>
      </c>
      <c r="Q500" s="13" t="str">
        <f>IF('Formato 3_Gantt'!BP$8&lt;&gt;"",'Formato 3_Gantt'!BP$8,"")</f>
        <v/>
      </c>
      <c r="R500" s="13" t="str">
        <f>IF('Formato 3_Gantt'!BQ$8&lt;&gt;"",'Formato 3_Gantt'!BQ$8,"")</f>
        <v/>
      </c>
      <c r="S500" s="13" t="str">
        <f>IF('Formato 3_Gantt'!BR$8&lt;&gt;"",'Formato 3_Gantt'!BR$8,"")</f>
        <v/>
      </c>
      <c r="T500" s="13" t="str">
        <f>IF('Formato 3_Gantt'!BS$8&lt;&gt;"",'Formato 3_Gantt'!BS$8,"")</f>
        <v/>
      </c>
      <c r="U500" s="13" t="str">
        <f>IF('Formato 3_Gantt'!BT$8&lt;&gt;"",'Formato 3_Gantt'!BT$8,"")</f>
        <v/>
      </c>
      <c r="V500" s="13" t="str">
        <f>IF('Formato 3_Gantt'!BU$8&lt;&gt;"",'Formato 3_Gantt'!BU$8,"")</f>
        <v/>
      </c>
      <c r="W500" s="13" t="str">
        <f>IF('Formato 3_Gantt'!BV$8&lt;&gt;"",'Formato 3_Gantt'!BV$8,"")</f>
        <v/>
      </c>
      <c r="X500" s="13" t="str">
        <f>IF('Formato 3_Gantt'!BW$8&lt;&gt;"",'Formato 3_Gantt'!BW$8,"")</f>
        <v/>
      </c>
      <c r="Y500" s="13" t="str">
        <f>IF('Formato 3_Gantt'!BX$8&lt;&gt;"",'Formato 3_Gantt'!BX$8,"")</f>
        <v/>
      </c>
      <c r="Z500" s="162" t="str">
        <f>IF(Formato_02!S$15&lt;&gt;"",Formato_02!S$15,"")</f>
        <v/>
      </c>
      <c r="AA500" s="162" t="str">
        <f>IF(Formato_02!T$15&lt;&gt;"",Formato_02!T$15,"")</f>
        <v/>
      </c>
      <c r="AB500" s="162" t="str">
        <f>IF(Formato_02!U$15&lt;&gt;"",Formato_02!U$15,"")</f>
        <v/>
      </c>
      <c r="AC500" s="162" t="str">
        <f>IF(Formato_02!V$15&lt;&gt;"",Formato_02!V$15,"")</f>
        <v/>
      </c>
      <c r="AD500" s="162" t="str">
        <f>IF(Formato_02!W$15&lt;&gt;"",Formato_02!W$15,"")</f>
        <v/>
      </c>
      <c r="AE500" s="162" t="str">
        <f>IF(Formato_02!X$15&lt;&gt;"",Formato_02!X$15,"")</f>
        <v/>
      </c>
      <c r="AF500" s="162" t="str">
        <f>IF(Formato_02!Y$15&lt;&gt;"",Formato_02!Y$15,"")</f>
        <v/>
      </c>
      <c r="AG500" s="162" t="str">
        <f>IF(Formato_02!Z$15&lt;&gt;"",Formato_02!Z$15,"")</f>
        <v/>
      </c>
      <c r="AH500" s="162" t="str">
        <f>IF(Formato_02!AA$15&lt;&gt;"",Formato_02!AA$15,"")</f>
        <v/>
      </c>
      <c r="AI500" s="162" t="str">
        <f>IF(Formato_02!AB$15&lt;&gt;"",Formato_02!AB$15,"")</f>
        <v/>
      </c>
      <c r="AJ500" s="162" t="str">
        <f>IF(Formato_02!AC$15&lt;&gt;"",Formato_02!AC$15,"")</f>
        <v/>
      </c>
      <c r="AK500" s="162" t="str">
        <f>IF(Formato_02!AD$15&lt;&gt;"",Formato_02!AD$15,"")</f>
        <v/>
      </c>
      <c r="AL500" s="162" t="str">
        <f>IF(Formato_02!$N$14&lt;&gt;"",Formato_02!$N$14,"")</f>
        <v/>
      </c>
      <c r="AM500" s="13" t="str">
        <f>IF(Formato_02!$X$4&lt;&gt;"","AN","")</f>
        <v/>
      </c>
      <c r="AN500" s="24" t="str">
        <f t="shared" si="57"/>
        <v/>
      </c>
      <c r="AO500" s="13" t="str">
        <f>IF(Formato_02!$Y$4&lt;&gt;"","P027","")</f>
        <v/>
      </c>
      <c r="AP500" s="24" t="str">
        <f t="shared" si="58"/>
        <v/>
      </c>
      <c r="AQ500" s="13" t="str">
        <f>IF(Formato_02!$Z$4&lt;&gt;"","PNCVG","")</f>
        <v/>
      </c>
      <c r="AR500" s="24" t="str">
        <f t="shared" si="59"/>
        <v/>
      </c>
      <c r="AS500" s="13" t="str">
        <f>IF(Formato_02!$AA$4&lt;&gt;"","PNFF","")</f>
        <v/>
      </c>
      <c r="AT500" s="24" t="str">
        <f t="shared" si="60"/>
        <v/>
      </c>
      <c r="AU500" s="13" t="str">
        <f>IF(Formato_02!$AB$4&lt;&gt;"","PNPAM","")</f>
        <v/>
      </c>
      <c r="AV500" s="24" t="str">
        <f t="shared" si="61"/>
        <v/>
      </c>
      <c r="AW500" s="13" t="str">
        <f>IF(Formato_02!$AC$4&lt;&gt;"","PNAIA","")</f>
        <v/>
      </c>
      <c r="AX500" s="24" t="str">
        <f t="shared" si="62"/>
        <v/>
      </c>
      <c r="AY500" s="13" t="str">
        <f>IF(Formato_02!$AD$4&lt;&gt;"","PIO","")</f>
        <v/>
      </c>
      <c r="AZ500" s="24" t="str">
        <f t="shared" si="63"/>
        <v/>
      </c>
      <c r="BA500" s="13" t="str">
        <f>IF('Formato 3_Gantt'!B$25&lt;&gt;"",'Formato 3_Gantt'!A$25,"")</f>
        <v/>
      </c>
      <c r="BB500" s="24" t="str">
        <f>IF('Formato 3_Gantt'!B$25&lt;&gt;"",'Formato 3_Gantt'!B$25,"")</f>
        <v/>
      </c>
      <c r="BC500" s="22" t="str">
        <f>IF('Formato 3_Gantt'!C$25&lt;&gt;"",'Formato 3_Gantt'!C$25,"")</f>
        <v/>
      </c>
      <c r="BD500" s="13" t="str">
        <f>IF('Formato 3_Gantt'!D$25&lt;&gt;"",'Formato 3_Gantt'!D$25,"")</f>
        <v/>
      </c>
      <c r="BE500" s="161" t="str">
        <f>IF('Formato 3_Gantt'!E$25&lt;&gt;"",'Formato 3_Gantt'!E$25,"")</f>
        <v/>
      </c>
      <c r="BF500" s="13" t="str">
        <f>IF('Formato 3_Gantt'!F$25&lt;&gt;"",'Formato 3_Gantt'!F$25,"")</f>
        <v/>
      </c>
      <c r="BG500" s="158" t="str">
        <f>IF('Formato 3_Gantt'!G$25&lt;&gt;"",'Formato 3_Gantt'!G$25,"")</f>
        <v/>
      </c>
      <c r="BH500" s="158" t="str">
        <f>IF('Formato 3_Gantt'!H$25&lt;&gt;"",'Formato 3_Gantt'!H$25,"")</f>
        <v/>
      </c>
      <c r="BI500" s="161" t="str">
        <f>IF('Formato 3_Gantt'!BL$25&lt;&gt;"",'Formato 3_Gantt'!BL$25,"")</f>
        <v/>
      </c>
      <c r="BJ500" s="161" t="str">
        <f>IF('Formato 3_Gantt'!BM$25&lt;&gt;"",'Formato 3_Gantt'!BM$25,"")</f>
        <v/>
      </c>
      <c r="BK500" s="161" t="str">
        <f>IF('Formato 3_Gantt'!BN$25&lt;&gt;"",'Formato 3_Gantt'!BN$25,"")</f>
        <v/>
      </c>
      <c r="BL500" s="161" t="str">
        <f>IF('Formato 3_Gantt'!BO$25&lt;&gt;"",'Formato 3_Gantt'!BO$25,"")</f>
        <v/>
      </c>
      <c r="BM500" s="161" t="str">
        <f>IF('Formato 3_Gantt'!BP$25&lt;&gt;"",'Formato 3_Gantt'!BP$25,"")</f>
        <v/>
      </c>
      <c r="BN500" s="161" t="str">
        <f>IF('Formato 3_Gantt'!BQ$25&lt;&gt;"",'Formato 3_Gantt'!BQ$25,"")</f>
        <v/>
      </c>
      <c r="BO500" s="161" t="str">
        <f>IF('Formato 3_Gantt'!BR$25&lt;&gt;"",'Formato 3_Gantt'!BR$25,"")</f>
        <v/>
      </c>
      <c r="BP500" s="161" t="str">
        <f>IF('Formato 3_Gantt'!BS$25&lt;&gt;"",'Formato 3_Gantt'!BS$25,"")</f>
        <v/>
      </c>
      <c r="BQ500" s="161" t="str">
        <f>IF('Formato 3_Gantt'!BT$25&lt;&gt;"",'Formato 3_Gantt'!BT$25,"")</f>
        <v/>
      </c>
      <c r="BR500" s="161" t="str">
        <f>IF('Formato 3_Gantt'!BU$25&lt;&gt;"",'Formato 3_Gantt'!BU$25,"")</f>
        <v/>
      </c>
      <c r="BS500" s="161" t="str">
        <f>IF('Formato 3_Gantt'!BV$25&lt;&gt;"",'Formato 3_Gantt'!BV$25,"")</f>
        <v/>
      </c>
      <c r="BT500" s="161" t="str">
        <f>IF('Formato 3_Gantt'!BW$25&lt;&gt;"",'Formato 3_Gantt'!BW$25,"")</f>
        <v/>
      </c>
      <c r="BU500" s="161" t="str">
        <f>IF('Formato 3_Gantt'!BX$25&lt;&gt;"",'Formato 3_Gantt'!BX$25,"")</f>
        <v/>
      </c>
      <c r="BV500" s="163" t="str">
        <f>IF('Formato 4_Ppto'!I$503&lt;&gt;"",'Formato 4_Ppto'!I$503,"")</f>
        <v/>
      </c>
      <c r="BW500" s="162" t="str">
        <f>IF('Formato 4_Ppto'!X$503&lt;&gt;"",'Formato 4_Ppto'!X$503,"")</f>
        <v/>
      </c>
      <c r="BX500" s="162" t="str">
        <f>IF('Formato 4_Ppto'!Y$503&lt;&gt;"",'Formato 4_Ppto'!Y$503,"")</f>
        <v/>
      </c>
      <c r="BY500" s="162" t="str">
        <f>IF('Formato 4_Ppto'!Z$503&lt;&gt;"",'Formato 4_Ppto'!Z$503,"")</f>
        <v/>
      </c>
      <c r="BZ500" s="162" t="str">
        <f>IF('Formato 4_Ppto'!AA$503&lt;&gt;"",'Formato 4_Ppto'!AA$503,"")</f>
        <v/>
      </c>
      <c r="CA500" s="162" t="str">
        <f>IF('Formato 4_Ppto'!AB$503&lt;&gt;"",'Formato 4_Ppto'!AB$503,"")</f>
        <v/>
      </c>
      <c r="CB500" s="162" t="str">
        <f>IF('Formato 4_Ppto'!AC$503&lt;&gt;"",'Formato 4_Ppto'!AC$503,"")</f>
        <v/>
      </c>
      <c r="CC500" s="162" t="str">
        <f>IF('Formato 4_Ppto'!AD$503&lt;&gt;"",'Formato 4_Ppto'!AD$503,"")</f>
        <v/>
      </c>
      <c r="CD500" s="162" t="str">
        <f>IF('Formato 4_Ppto'!AE$503&lt;&gt;"",'Formato 4_Ppto'!AE$503,"")</f>
        <v/>
      </c>
      <c r="CE500" s="162" t="str">
        <f>IF('Formato 4_Ppto'!AF$503&lt;&gt;"",'Formato 4_Ppto'!AF$503,"")</f>
        <v/>
      </c>
      <c r="CF500" s="162" t="str">
        <f>IF('Formato 4_Ppto'!AG$503&lt;&gt;"",'Formato 4_Ppto'!AG$503,"")</f>
        <v/>
      </c>
      <c r="CG500" s="162" t="str">
        <f>IF('Formato 4_Ppto'!AH$503&lt;&gt;"",'Formato 4_Ppto'!AH$503,"")</f>
        <v/>
      </c>
      <c r="CH500" s="162" t="str">
        <f>IF('Formato 4_Ppto'!AI$503&lt;&gt;"",'Formato 4_Ppto'!AI$503,"")</f>
        <v/>
      </c>
      <c r="CI500" s="163" t="str">
        <f>IF('Formato 4_Ppto'!AJ$503&lt;&gt;"",'Formato 4_Ppto'!AJ$503,"")</f>
        <v/>
      </c>
      <c r="CJ500" s="13" t="str">
        <f>IF('Formato 4_Ppto'!B521&lt;&gt;"",'Formato 4_Ppto'!A521,"")</f>
        <v/>
      </c>
      <c r="CK500" s="24" t="str">
        <f>IF('Formato 4_Ppto'!B521&lt;&gt;"",'Formato 4_Ppto'!B521,"")</f>
        <v/>
      </c>
      <c r="CL500" s="22" t="str">
        <f>IF('Formato 4_Ppto'!C521&lt;&gt;"",'Formato 4_Ppto'!C521,"")</f>
        <v/>
      </c>
      <c r="CM500" s="24" t="str">
        <f>IF('Formato 4_Ppto'!D521&lt;&gt;"",'Formato 4_Ppto'!D521,"")</f>
        <v/>
      </c>
      <c r="CN500" s="161" t="str">
        <f>IF('Formato 4_Ppto'!E521&lt;&gt;"",'Formato 4_Ppto'!E521,"")</f>
        <v/>
      </c>
      <c r="CO500" s="161" t="str">
        <f>IF('Formato 4_Ppto'!G521&lt;&gt;"",'Formato 4_Ppto'!G521,"")</f>
        <v/>
      </c>
      <c r="CP500" s="163" t="str">
        <f>IF('Formato 4_Ppto'!I521&lt;&gt;"",'Formato 4_Ppto'!I521,"")</f>
        <v/>
      </c>
      <c r="CQ500" s="161" t="str">
        <f>IF('Formato 4_Ppto'!K521&lt;&gt;"",'Formato 4_Ppto'!K521,"")</f>
        <v/>
      </c>
      <c r="CR500" s="161" t="str">
        <f>IF('Formato 4_Ppto'!L521&lt;&gt;"",'Formato 4_Ppto'!L521,"")</f>
        <v/>
      </c>
      <c r="CS500" s="161" t="str">
        <f>IF('Formato 4_Ppto'!M521&lt;&gt;"",'Formato 4_Ppto'!M521,"")</f>
        <v/>
      </c>
      <c r="CT500" s="161" t="str">
        <f>IF('Formato 4_Ppto'!N521&lt;&gt;"",'Formato 4_Ppto'!N521,"")</f>
        <v/>
      </c>
      <c r="CU500" s="161" t="str">
        <f>IF('Formato 4_Ppto'!O521&lt;&gt;"",'Formato 4_Ppto'!O521,"")</f>
        <v/>
      </c>
      <c r="CV500" s="161" t="str">
        <f>IF('Formato 4_Ppto'!P521&lt;&gt;"",'Formato 4_Ppto'!P521,"")</f>
        <v/>
      </c>
      <c r="CW500" s="161" t="str">
        <f>IF('Formato 4_Ppto'!Q521&lt;&gt;"",'Formato 4_Ppto'!Q521,"")</f>
        <v/>
      </c>
      <c r="CX500" s="161" t="str">
        <f>IF('Formato 4_Ppto'!R521&lt;&gt;"",'Formato 4_Ppto'!R521,"")</f>
        <v/>
      </c>
      <c r="CY500" s="161" t="str">
        <f>IF('Formato 4_Ppto'!S521&lt;&gt;"",'Formato 4_Ppto'!S521,"")</f>
        <v/>
      </c>
      <c r="CZ500" s="161" t="str">
        <f>IF('Formato 4_Ppto'!T521&lt;&gt;"",'Formato 4_Ppto'!T521,"")</f>
        <v/>
      </c>
      <c r="DA500" s="161" t="str">
        <f>IF('Formato 4_Ppto'!U521&lt;&gt;"",'Formato 4_Ppto'!U521,"")</f>
        <v/>
      </c>
      <c r="DB500" s="161" t="str">
        <f>IF('Formato 4_Ppto'!V521&lt;&gt;"",'Formato 4_Ppto'!V521,"")</f>
        <v/>
      </c>
      <c r="DC500" s="161" t="str">
        <f>IF('Formato 4_Ppto'!W521&lt;&gt;"",'Formato 4_Ppto'!W521,"")</f>
        <v/>
      </c>
      <c r="DD500" s="162" t="str">
        <f>IF('Formato 4_Ppto'!X521&lt;&gt;"",'Formato 4_Ppto'!X521,"")</f>
        <v/>
      </c>
      <c r="DE500" s="162" t="str">
        <f>IF('Formato 4_Ppto'!Y521&lt;&gt;"",'Formato 4_Ppto'!Y521,"")</f>
        <v/>
      </c>
      <c r="DF500" s="162" t="str">
        <f>IF('Formato 4_Ppto'!Z521&lt;&gt;"",'Formato 4_Ppto'!Z521,"")</f>
        <v/>
      </c>
      <c r="DG500" s="162" t="str">
        <f>IF('Formato 4_Ppto'!AA521&lt;&gt;"",'Formato 4_Ppto'!AA521,"")</f>
        <v/>
      </c>
      <c r="DH500" s="162" t="str">
        <f>IF('Formato 4_Ppto'!AB521&lt;&gt;"",'Formato 4_Ppto'!AB521,"")</f>
        <v/>
      </c>
      <c r="DI500" s="162" t="str">
        <f>IF('Formato 4_Ppto'!AC521&lt;&gt;"",'Formato 4_Ppto'!AC521,"")</f>
        <v/>
      </c>
      <c r="DJ500" s="162" t="str">
        <f>IF('Formato 4_Ppto'!AD521&lt;&gt;"",'Formato 4_Ppto'!AD521,"")</f>
        <v/>
      </c>
      <c r="DK500" s="162" t="str">
        <f>IF('Formato 4_Ppto'!AE521&lt;&gt;"",'Formato 4_Ppto'!AE521,"")</f>
        <v/>
      </c>
      <c r="DL500" s="162" t="str">
        <f>IF('Formato 4_Ppto'!AF521&lt;&gt;"",'Formato 4_Ppto'!AF521,"")</f>
        <v/>
      </c>
      <c r="DM500" s="162" t="str">
        <f>IF('Formato 4_Ppto'!AG521&lt;&gt;"",'Formato 4_Ppto'!AG521,"")</f>
        <v/>
      </c>
      <c r="DN500" s="162" t="str">
        <f>IF('Formato 4_Ppto'!AH521&lt;&gt;"",'Formato 4_Ppto'!AH521,"")</f>
        <v/>
      </c>
      <c r="DO500" s="162" t="str">
        <f>IF('Formato 4_Ppto'!AI521&lt;&gt;"",'Formato 4_Ppto'!AI521,"")</f>
        <v/>
      </c>
      <c r="DP500" s="163" t="str">
        <f>IF('Formato 4_Ppto'!AJ521&lt;&gt;"",'Formato 4_Ppto'!AJ521,"")</f>
        <v/>
      </c>
    </row>
    <row r="501" spans="2:120" x14ac:dyDescent="0.3">
      <c r="B501" s="13" t="str">
        <f>IF(OR(Tabla6[[#This Row],[IDA]]="",Tabla6[[#This Row],[IDT]]="",Tabla6[[#This Row],[IDI]]=""),"",Tabla6[[#This Row],[IDA]]&amp;"."&amp;Tabla6[[#This Row],[IDT]]&amp;"."&amp;Tabla6[[#This Row],[IDI]])</f>
        <v/>
      </c>
      <c r="C501" s="13" t="str">
        <f>IF(Formato_02!$B$14&lt;&gt;"",0,"")</f>
        <v/>
      </c>
      <c r="D501" s="13" t="str">
        <f>IF(Formato_02!$H$9&lt;&gt;"",Formato_02!$H$9,"")</f>
        <v/>
      </c>
      <c r="E501" s="24" t="str">
        <f t="shared" si="56"/>
        <v/>
      </c>
      <c r="F501" s="24" t="str">
        <f>IF(Formato_02!$B$14&lt;&gt;"",Formato_02!$B$14,"")</f>
        <v/>
      </c>
      <c r="G501" s="22" t="str">
        <f>IF('Formato 3_Gantt'!C506&lt;&gt;"",'Formato 3_Gantt'!C506,"")</f>
        <v/>
      </c>
      <c r="H501" s="13" t="str">
        <f>IF('Formato 3_Gantt'!D$8&lt;&gt;"",'Formato 3_Gantt'!D$8,"")</f>
        <v/>
      </c>
      <c r="I501" s="13" t="str">
        <f>IF('Formato 3_Gantt'!E$8&lt;&gt;"",'Formato 3_Gantt'!E$8,"")</f>
        <v/>
      </c>
      <c r="J501" s="13" t="str">
        <f>IF('Formato 3_Gantt'!F$8&lt;&gt;"",'Formato 3_Gantt'!F$8,"")</f>
        <v/>
      </c>
      <c r="K501" s="158" t="str">
        <f>IF('Formato 3_Gantt'!G$8&lt;&gt;"",'Formato 3_Gantt'!G$8,"")</f>
        <v/>
      </c>
      <c r="L501" s="158" t="str">
        <f>IF('Formato 3_Gantt'!H$8&lt;&gt;"",'Formato 3_Gantt'!H$8,"")</f>
        <v/>
      </c>
      <c r="M501" s="13" t="str">
        <f>IF('Formato 3_Gantt'!BL$8&lt;&gt;"",'Formato 3_Gantt'!BL$8,"")</f>
        <v/>
      </c>
      <c r="N501" s="13" t="str">
        <f>IF('Formato 3_Gantt'!BM$8&lt;&gt;"",'Formato 3_Gantt'!BM$8,"")</f>
        <v/>
      </c>
      <c r="O501" s="13" t="str">
        <f>IF('Formato 3_Gantt'!BN$8&lt;&gt;"",'Formato 3_Gantt'!BN$8,"")</f>
        <v/>
      </c>
      <c r="P501" s="13" t="str">
        <f>IF('Formato 3_Gantt'!BO$8&lt;&gt;"",'Formato 3_Gantt'!BO$8,"")</f>
        <v/>
      </c>
      <c r="Q501" s="13" t="str">
        <f>IF('Formato 3_Gantt'!BP$8&lt;&gt;"",'Formato 3_Gantt'!BP$8,"")</f>
        <v/>
      </c>
      <c r="R501" s="13" t="str">
        <f>IF('Formato 3_Gantt'!BQ$8&lt;&gt;"",'Formato 3_Gantt'!BQ$8,"")</f>
        <v/>
      </c>
      <c r="S501" s="13" t="str">
        <f>IF('Formato 3_Gantt'!BR$8&lt;&gt;"",'Formato 3_Gantt'!BR$8,"")</f>
        <v/>
      </c>
      <c r="T501" s="13" t="str">
        <f>IF('Formato 3_Gantt'!BS$8&lt;&gt;"",'Formato 3_Gantt'!BS$8,"")</f>
        <v/>
      </c>
      <c r="U501" s="13" t="str">
        <f>IF('Formato 3_Gantt'!BT$8&lt;&gt;"",'Formato 3_Gantt'!BT$8,"")</f>
        <v/>
      </c>
      <c r="V501" s="13" t="str">
        <f>IF('Formato 3_Gantt'!BU$8&lt;&gt;"",'Formato 3_Gantt'!BU$8,"")</f>
        <v/>
      </c>
      <c r="W501" s="13" t="str">
        <f>IF('Formato 3_Gantt'!BV$8&lt;&gt;"",'Formato 3_Gantt'!BV$8,"")</f>
        <v/>
      </c>
      <c r="X501" s="13" t="str">
        <f>IF('Formato 3_Gantt'!BW$8&lt;&gt;"",'Formato 3_Gantt'!BW$8,"")</f>
        <v/>
      </c>
      <c r="Y501" s="13" t="str">
        <f>IF('Formato 3_Gantt'!BX$8&lt;&gt;"",'Formato 3_Gantt'!BX$8,"")</f>
        <v/>
      </c>
      <c r="Z501" s="162" t="str">
        <f>IF(Formato_02!S$15&lt;&gt;"",Formato_02!S$15,"")</f>
        <v/>
      </c>
      <c r="AA501" s="162" t="str">
        <f>IF(Formato_02!T$15&lt;&gt;"",Formato_02!T$15,"")</f>
        <v/>
      </c>
      <c r="AB501" s="162" t="str">
        <f>IF(Formato_02!U$15&lt;&gt;"",Formato_02!U$15,"")</f>
        <v/>
      </c>
      <c r="AC501" s="162" t="str">
        <f>IF(Formato_02!V$15&lt;&gt;"",Formato_02!V$15,"")</f>
        <v/>
      </c>
      <c r="AD501" s="162" t="str">
        <f>IF(Formato_02!W$15&lt;&gt;"",Formato_02!W$15,"")</f>
        <v/>
      </c>
      <c r="AE501" s="162" t="str">
        <f>IF(Formato_02!X$15&lt;&gt;"",Formato_02!X$15,"")</f>
        <v/>
      </c>
      <c r="AF501" s="162" t="str">
        <f>IF(Formato_02!Y$15&lt;&gt;"",Formato_02!Y$15,"")</f>
        <v/>
      </c>
      <c r="AG501" s="162" t="str">
        <f>IF(Formato_02!Z$15&lt;&gt;"",Formato_02!Z$15,"")</f>
        <v/>
      </c>
      <c r="AH501" s="162" t="str">
        <f>IF(Formato_02!AA$15&lt;&gt;"",Formato_02!AA$15,"")</f>
        <v/>
      </c>
      <c r="AI501" s="162" t="str">
        <f>IF(Formato_02!AB$15&lt;&gt;"",Formato_02!AB$15,"")</f>
        <v/>
      </c>
      <c r="AJ501" s="162" t="str">
        <f>IF(Formato_02!AC$15&lt;&gt;"",Formato_02!AC$15,"")</f>
        <v/>
      </c>
      <c r="AK501" s="162" t="str">
        <f>IF(Formato_02!AD$15&lt;&gt;"",Formato_02!AD$15,"")</f>
        <v/>
      </c>
      <c r="AL501" s="162" t="str">
        <f>IF(Formato_02!$N$14&lt;&gt;"",Formato_02!$N$14,"")</f>
        <v/>
      </c>
      <c r="AM501" s="13" t="str">
        <f>IF(Formato_02!$X$4&lt;&gt;"","AN","")</f>
        <v/>
      </c>
      <c r="AN501" s="24" t="str">
        <f t="shared" si="57"/>
        <v/>
      </c>
      <c r="AO501" s="13" t="str">
        <f>IF(Formato_02!$Y$4&lt;&gt;"","P027","")</f>
        <v/>
      </c>
      <c r="AP501" s="24" t="str">
        <f t="shared" si="58"/>
        <v/>
      </c>
      <c r="AQ501" s="13" t="str">
        <f>IF(Formato_02!$Z$4&lt;&gt;"","PNCVG","")</f>
        <v/>
      </c>
      <c r="AR501" s="24" t="str">
        <f t="shared" si="59"/>
        <v/>
      </c>
      <c r="AS501" s="13" t="str">
        <f>IF(Formato_02!$AA$4&lt;&gt;"","PNFF","")</f>
        <v/>
      </c>
      <c r="AT501" s="24" t="str">
        <f t="shared" si="60"/>
        <v/>
      </c>
      <c r="AU501" s="13" t="str">
        <f>IF(Formato_02!$AB$4&lt;&gt;"","PNPAM","")</f>
        <v/>
      </c>
      <c r="AV501" s="24" t="str">
        <f t="shared" si="61"/>
        <v/>
      </c>
      <c r="AW501" s="13" t="str">
        <f>IF(Formato_02!$AC$4&lt;&gt;"","PNAIA","")</f>
        <v/>
      </c>
      <c r="AX501" s="24" t="str">
        <f t="shared" si="62"/>
        <v/>
      </c>
      <c r="AY501" s="13" t="str">
        <f>IF(Formato_02!$AD$4&lt;&gt;"","PIO","")</f>
        <v/>
      </c>
      <c r="AZ501" s="24" t="str">
        <f t="shared" si="63"/>
        <v/>
      </c>
      <c r="BA501" s="13" t="str">
        <f>IF('Formato 3_Gantt'!B$25&lt;&gt;"",'Formato 3_Gantt'!A$25,"")</f>
        <v/>
      </c>
      <c r="BB501" s="24" t="str">
        <f>IF('Formato 3_Gantt'!B$25&lt;&gt;"",'Formato 3_Gantt'!B$25,"")</f>
        <v/>
      </c>
      <c r="BC501" s="22" t="str">
        <f>IF('Formato 3_Gantt'!C$25&lt;&gt;"",'Formato 3_Gantt'!C$25,"")</f>
        <v/>
      </c>
      <c r="BD501" s="13" t="str">
        <f>IF('Formato 3_Gantt'!D$25&lt;&gt;"",'Formato 3_Gantt'!D$25,"")</f>
        <v/>
      </c>
      <c r="BE501" s="161" t="str">
        <f>IF('Formato 3_Gantt'!E$25&lt;&gt;"",'Formato 3_Gantt'!E$25,"")</f>
        <v/>
      </c>
      <c r="BF501" s="13" t="str">
        <f>IF('Formato 3_Gantt'!F$25&lt;&gt;"",'Formato 3_Gantt'!F$25,"")</f>
        <v/>
      </c>
      <c r="BG501" s="158" t="str">
        <f>IF('Formato 3_Gantt'!G$25&lt;&gt;"",'Formato 3_Gantt'!G$25,"")</f>
        <v/>
      </c>
      <c r="BH501" s="158" t="str">
        <f>IF('Formato 3_Gantt'!H$25&lt;&gt;"",'Formato 3_Gantt'!H$25,"")</f>
        <v/>
      </c>
      <c r="BI501" s="161" t="str">
        <f>IF('Formato 3_Gantt'!BL$25&lt;&gt;"",'Formato 3_Gantt'!BL$25,"")</f>
        <v/>
      </c>
      <c r="BJ501" s="161" t="str">
        <f>IF('Formato 3_Gantt'!BM$25&lt;&gt;"",'Formato 3_Gantt'!BM$25,"")</f>
        <v/>
      </c>
      <c r="BK501" s="161" t="str">
        <f>IF('Formato 3_Gantt'!BN$25&lt;&gt;"",'Formato 3_Gantt'!BN$25,"")</f>
        <v/>
      </c>
      <c r="BL501" s="161" t="str">
        <f>IF('Formato 3_Gantt'!BO$25&lt;&gt;"",'Formato 3_Gantt'!BO$25,"")</f>
        <v/>
      </c>
      <c r="BM501" s="161" t="str">
        <f>IF('Formato 3_Gantt'!BP$25&lt;&gt;"",'Formato 3_Gantt'!BP$25,"")</f>
        <v/>
      </c>
      <c r="BN501" s="161" t="str">
        <f>IF('Formato 3_Gantt'!BQ$25&lt;&gt;"",'Formato 3_Gantt'!BQ$25,"")</f>
        <v/>
      </c>
      <c r="BO501" s="161" t="str">
        <f>IF('Formato 3_Gantt'!BR$25&lt;&gt;"",'Formato 3_Gantt'!BR$25,"")</f>
        <v/>
      </c>
      <c r="BP501" s="161" t="str">
        <f>IF('Formato 3_Gantt'!BS$25&lt;&gt;"",'Formato 3_Gantt'!BS$25,"")</f>
        <v/>
      </c>
      <c r="BQ501" s="161" t="str">
        <f>IF('Formato 3_Gantt'!BT$25&lt;&gt;"",'Formato 3_Gantt'!BT$25,"")</f>
        <v/>
      </c>
      <c r="BR501" s="161" t="str">
        <f>IF('Formato 3_Gantt'!BU$25&lt;&gt;"",'Formato 3_Gantt'!BU$25,"")</f>
        <v/>
      </c>
      <c r="BS501" s="161" t="str">
        <f>IF('Formato 3_Gantt'!BV$25&lt;&gt;"",'Formato 3_Gantt'!BV$25,"")</f>
        <v/>
      </c>
      <c r="BT501" s="161" t="str">
        <f>IF('Formato 3_Gantt'!BW$25&lt;&gt;"",'Formato 3_Gantt'!BW$25,"")</f>
        <v/>
      </c>
      <c r="BU501" s="161" t="str">
        <f>IF('Formato 3_Gantt'!BX$25&lt;&gt;"",'Formato 3_Gantt'!BX$25,"")</f>
        <v/>
      </c>
      <c r="BV501" s="163" t="str">
        <f>IF('Formato 4_Ppto'!I$503&lt;&gt;"",'Formato 4_Ppto'!I$503,"")</f>
        <v/>
      </c>
      <c r="BW501" s="162" t="str">
        <f>IF('Formato 4_Ppto'!X$503&lt;&gt;"",'Formato 4_Ppto'!X$503,"")</f>
        <v/>
      </c>
      <c r="BX501" s="162" t="str">
        <f>IF('Formato 4_Ppto'!Y$503&lt;&gt;"",'Formato 4_Ppto'!Y$503,"")</f>
        <v/>
      </c>
      <c r="BY501" s="162" t="str">
        <f>IF('Formato 4_Ppto'!Z$503&lt;&gt;"",'Formato 4_Ppto'!Z$503,"")</f>
        <v/>
      </c>
      <c r="BZ501" s="162" t="str">
        <f>IF('Formato 4_Ppto'!AA$503&lt;&gt;"",'Formato 4_Ppto'!AA$503,"")</f>
        <v/>
      </c>
      <c r="CA501" s="162" t="str">
        <f>IF('Formato 4_Ppto'!AB$503&lt;&gt;"",'Formato 4_Ppto'!AB$503,"")</f>
        <v/>
      </c>
      <c r="CB501" s="162" t="str">
        <f>IF('Formato 4_Ppto'!AC$503&lt;&gt;"",'Formato 4_Ppto'!AC$503,"")</f>
        <v/>
      </c>
      <c r="CC501" s="162" t="str">
        <f>IF('Formato 4_Ppto'!AD$503&lt;&gt;"",'Formato 4_Ppto'!AD$503,"")</f>
        <v/>
      </c>
      <c r="CD501" s="162" t="str">
        <f>IF('Formato 4_Ppto'!AE$503&lt;&gt;"",'Formato 4_Ppto'!AE$503,"")</f>
        <v/>
      </c>
      <c r="CE501" s="162" t="str">
        <f>IF('Formato 4_Ppto'!AF$503&lt;&gt;"",'Formato 4_Ppto'!AF$503,"")</f>
        <v/>
      </c>
      <c r="CF501" s="162" t="str">
        <f>IF('Formato 4_Ppto'!AG$503&lt;&gt;"",'Formato 4_Ppto'!AG$503,"")</f>
        <v/>
      </c>
      <c r="CG501" s="162" t="str">
        <f>IF('Formato 4_Ppto'!AH$503&lt;&gt;"",'Formato 4_Ppto'!AH$503,"")</f>
        <v/>
      </c>
      <c r="CH501" s="162" t="str">
        <f>IF('Formato 4_Ppto'!AI$503&lt;&gt;"",'Formato 4_Ppto'!AI$503,"")</f>
        <v/>
      </c>
      <c r="CI501" s="163" t="str">
        <f>IF('Formato 4_Ppto'!AJ$503&lt;&gt;"",'Formato 4_Ppto'!AJ$503,"")</f>
        <v/>
      </c>
      <c r="CJ501" s="13" t="str">
        <f>IF('Formato 4_Ppto'!B522&lt;&gt;"",'Formato 4_Ppto'!A522,"")</f>
        <v/>
      </c>
      <c r="CK501" s="24" t="str">
        <f>IF('Formato 4_Ppto'!B522&lt;&gt;"",'Formato 4_Ppto'!B522,"")</f>
        <v/>
      </c>
      <c r="CL501" s="22" t="str">
        <f>IF('Formato 4_Ppto'!C522&lt;&gt;"",'Formato 4_Ppto'!C522,"")</f>
        <v/>
      </c>
      <c r="CM501" s="24" t="str">
        <f>IF('Formato 4_Ppto'!D522&lt;&gt;"",'Formato 4_Ppto'!D522,"")</f>
        <v/>
      </c>
      <c r="CN501" s="161" t="str">
        <f>IF('Formato 4_Ppto'!E522&lt;&gt;"",'Formato 4_Ppto'!E522,"")</f>
        <v/>
      </c>
      <c r="CO501" s="161" t="str">
        <f>IF('Formato 4_Ppto'!G522&lt;&gt;"",'Formato 4_Ppto'!G522,"")</f>
        <v/>
      </c>
      <c r="CP501" s="163" t="str">
        <f>IF('Formato 4_Ppto'!I522&lt;&gt;"",'Formato 4_Ppto'!I522,"")</f>
        <v/>
      </c>
      <c r="CQ501" s="161" t="str">
        <f>IF('Formato 4_Ppto'!K522&lt;&gt;"",'Formato 4_Ppto'!K522,"")</f>
        <v/>
      </c>
      <c r="CR501" s="161" t="str">
        <f>IF('Formato 4_Ppto'!L522&lt;&gt;"",'Formato 4_Ppto'!L522,"")</f>
        <v/>
      </c>
      <c r="CS501" s="161" t="str">
        <f>IF('Formato 4_Ppto'!M522&lt;&gt;"",'Formato 4_Ppto'!M522,"")</f>
        <v/>
      </c>
      <c r="CT501" s="161" t="str">
        <f>IF('Formato 4_Ppto'!N522&lt;&gt;"",'Formato 4_Ppto'!N522,"")</f>
        <v/>
      </c>
      <c r="CU501" s="161" t="str">
        <f>IF('Formato 4_Ppto'!O522&lt;&gt;"",'Formato 4_Ppto'!O522,"")</f>
        <v/>
      </c>
      <c r="CV501" s="161" t="str">
        <f>IF('Formato 4_Ppto'!P522&lt;&gt;"",'Formato 4_Ppto'!P522,"")</f>
        <v/>
      </c>
      <c r="CW501" s="161" t="str">
        <f>IF('Formato 4_Ppto'!Q522&lt;&gt;"",'Formato 4_Ppto'!Q522,"")</f>
        <v/>
      </c>
      <c r="CX501" s="161" t="str">
        <f>IF('Formato 4_Ppto'!R522&lt;&gt;"",'Formato 4_Ppto'!R522,"")</f>
        <v/>
      </c>
      <c r="CY501" s="161" t="str">
        <f>IF('Formato 4_Ppto'!S522&lt;&gt;"",'Formato 4_Ppto'!S522,"")</f>
        <v/>
      </c>
      <c r="CZ501" s="161" t="str">
        <f>IF('Formato 4_Ppto'!T522&lt;&gt;"",'Formato 4_Ppto'!T522,"")</f>
        <v/>
      </c>
      <c r="DA501" s="161" t="str">
        <f>IF('Formato 4_Ppto'!U522&lt;&gt;"",'Formato 4_Ppto'!U522,"")</f>
        <v/>
      </c>
      <c r="DB501" s="161" t="str">
        <f>IF('Formato 4_Ppto'!V522&lt;&gt;"",'Formato 4_Ppto'!V522,"")</f>
        <v/>
      </c>
      <c r="DC501" s="161" t="str">
        <f>IF('Formato 4_Ppto'!W522&lt;&gt;"",'Formato 4_Ppto'!W522,"")</f>
        <v/>
      </c>
      <c r="DD501" s="162" t="str">
        <f>IF('Formato 4_Ppto'!X522&lt;&gt;"",'Formato 4_Ppto'!X522,"")</f>
        <v/>
      </c>
      <c r="DE501" s="162" t="str">
        <f>IF('Formato 4_Ppto'!Y522&lt;&gt;"",'Formato 4_Ppto'!Y522,"")</f>
        <v/>
      </c>
      <c r="DF501" s="162" t="str">
        <f>IF('Formato 4_Ppto'!Z522&lt;&gt;"",'Formato 4_Ppto'!Z522,"")</f>
        <v/>
      </c>
      <c r="DG501" s="162" t="str">
        <f>IF('Formato 4_Ppto'!AA522&lt;&gt;"",'Formato 4_Ppto'!AA522,"")</f>
        <v/>
      </c>
      <c r="DH501" s="162" t="str">
        <f>IF('Formato 4_Ppto'!AB522&lt;&gt;"",'Formato 4_Ppto'!AB522,"")</f>
        <v/>
      </c>
      <c r="DI501" s="162" t="str">
        <f>IF('Formato 4_Ppto'!AC522&lt;&gt;"",'Formato 4_Ppto'!AC522,"")</f>
        <v/>
      </c>
      <c r="DJ501" s="162" t="str">
        <f>IF('Formato 4_Ppto'!AD522&lt;&gt;"",'Formato 4_Ppto'!AD522,"")</f>
        <v/>
      </c>
      <c r="DK501" s="162" t="str">
        <f>IF('Formato 4_Ppto'!AE522&lt;&gt;"",'Formato 4_Ppto'!AE522,"")</f>
        <v/>
      </c>
      <c r="DL501" s="162" t="str">
        <f>IF('Formato 4_Ppto'!AF522&lt;&gt;"",'Formato 4_Ppto'!AF522,"")</f>
        <v/>
      </c>
      <c r="DM501" s="162" t="str">
        <f>IF('Formato 4_Ppto'!AG522&lt;&gt;"",'Formato 4_Ppto'!AG522,"")</f>
        <v/>
      </c>
      <c r="DN501" s="162" t="str">
        <f>IF('Formato 4_Ppto'!AH522&lt;&gt;"",'Formato 4_Ppto'!AH522,"")</f>
        <v/>
      </c>
      <c r="DO501" s="162" t="str">
        <f>IF('Formato 4_Ppto'!AI522&lt;&gt;"",'Formato 4_Ppto'!AI522,"")</f>
        <v/>
      </c>
      <c r="DP501" s="163" t="str">
        <f>IF('Formato 4_Ppto'!AJ522&lt;&gt;"",'Formato 4_Ppto'!AJ522,"")</f>
        <v/>
      </c>
    </row>
    <row r="502" spans="2:120" x14ac:dyDescent="0.3">
      <c r="B502" s="13" t="str">
        <f>IF(OR(Tabla6[[#This Row],[IDA]]="",Tabla6[[#This Row],[IDT]]="",Tabla6[[#This Row],[IDI]]=""),"",Tabla6[[#This Row],[IDA]]&amp;"."&amp;Tabla6[[#This Row],[IDT]]&amp;"."&amp;Tabla6[[#This Row],[IDI]])</f>
        <v/>
      </c>
      <c r="C502" s="13" t="str">
        <f>IF(Formato_02!$B$14&lt;&gt;"",0,"")</f>
        <v/>
      </c>
      <c r="D502" s="13" t="str">
        <f>IF(Formato_02!$H$9&lt;&gt;"",Formato_02!$H$9,"")</f>
        <v/>
      </c>
      <c r="E502" s="24" t="str">
        <f t="shared" si="56"/>
        <v/>
      </c>
      <c r="F502" s="24" t="str">
        <f>IF(Formato_02!$B$14&lt;&gt;"",Formato_02!$B$14,"")</f>
        <v/>
      </c>
      <c r="G502" s="22" t="str">
        <f>IF('Formato 3_Gantt'!C507&lt;&gt;"",'Formato 3_Gantt'!C507,"")</f>
        <v/>
      </c>
      <c r="H502" s="13" t="str">
        <f>IF('Formato 3_Gantt'!D$8&lt;&gt;"",'Formato 3_Gantt'!D$8,"")</f>
        <v/>
      </c>
      <c r="I502" s="13" t="str">
        <f>IF('Formato 3_Gantt'!E$8&lt;&gt;"",'Formato 3_Gantt'!E$8,"")</f>
        <v/>
      </c>
      <c r="J502" s="13" t="str">
        <f>IF('Formato 3_Gantt'!F$8&lt;&gt;"",'Formato 3_Gantt'!F$8,"")</f>
        <v/>
      </c>
      <c r="K502" s="158" t="str">
        <f>IF('Formato 3_Gantt'!G$8&lt;&gt;"",'Formato 3_Gantt'!G$8,"")</f>
        <v/>
      </c>
      <c r="L502" s="158" t="str">
        <f>IF('Formato 3_Gantt'!H$8&lt;&gt;"",'Formato 3_Gantt'!H$8,"")</f>
        <v/>
      </c>
      <c r="M502" s="13" t="str">
        <f>IF('Formato 3_Gantt'!BL$8&lt;&gt;"",'Formato 3_Gantt'!BL$8,"")</f>
        <v/>
      </c>
      <c r="N502" s="13" t="str">
        <f>IF('Formato 3_Gantt'!BM$8&lt;&gt;"",'Formato 3_Gantt'!BM$8,"")</f>
        <v/>
      </c>
      <c r="O502" s="13" t="str">
        <f>IF('Formato 3_Gantt'!BN$8&lt;&gt;"",'Formato 3_Gantt'!BN$8,"")</f>
        <v/>
      </c>
      <c r="P502" s="13" t="str">
        <f>IF('Formato 3_Gantt'!BO$8&lt;&gt;"",'Formato 3_Gantt'!BO$8,"")</f>
        <v/>
      </c>
      <c r="Q502" s="13" t="str">
        <f>IF('Formato 3_Gantt'!BP$8&lt;&gt;"",'Formato 3_Gantt'!BP$8,"")</f>
        <v/>
      </c>
      <c r="R502" s="13" t="str">
        <f>IF('Formato 3_Gantt'!BQ$8&lt;&gt;"",'Formato 3_Gantt'!BQ$8,"")</f>
        <v/>
      </c>
      <c r="S502" s="13" t="str">
        <f>IF('Formato 3_Gantt'!BR$8&lt;&gt;"",'Formato 3_Gantt'!BR$8,"")</f>
        <v/>
      </c>
      <c r="T502" s="13" t="str">
        <f>IF('Formato 3_Gantt'!BS$8&lt;&gt;"",'Formato 3_Gantt'!BS$8,"")</f>
        <v/>
      </c>
      <c r="U502" s="13" t="str">
        <f>IF('Formato 3_Gantt'!BT$8&lt;&gt;"",'Formato 3_Gantt'!BT$8,"")</f>
        <v/>
      </c>
      <c r="V502" s="13" t="str">
        <f>IF('Formato 3_Gantt'!BU$8&lt;&gt;"",'Formato 3_Gantt'!BU$8,"")</f>
        <v/>
      </c>
      <c r="W502" s="13" t="str">
        <f>IF('Formato 3_Gantt'!BV$8&lt;&gt;"",'Formato 3_Gantt'!BV$8,"")</f>
        <v/>
      </c>
      <c r="X502" s="13" t="str">
        <f>IF('Formato 3_Gantt'!BW$8&lt;&gt;"",'Formato 3_Gantt'!BW$8,"")</f>
        <v/>
      </c>
      <c r="Y502" s="13" t="str">
        <f>IF('Formato 3_Gantt'!BX$8&lt;&gt;"",'Formato 3_Gantt'!BX$8,"")</f>
        <v/>
      </c>
      <c r="Z502" s="162" t="str">
        <f>IF(Formato_02!S$15&lt;&gt;"",Formato_02!S$15,"")</f>
        <v/>
      </c>
      <c r="AA502" s="162" t="str">
        <f>IF(Formato_02!T$15&lt;&gt;"",Formato_02!T$15,"")</f>
        <v/>
      </c>
      <c r="AB502" s="162" t="str">
        <f>IF(Formato_02!U$15&lt;&gt;"",Formato_02!U$15,"")</f>
        <v/>
      </c>
      <c r="AC502" s="162" t="str">
        <f>IF(Formato_02!V$15&lt;&gt;"",Formato_02!V$15,"")</f>
        <v/>
      </c>
      <c r="AD502" s="162" t="str">
        <f>IF(Formato_02!W$15&lt;&gt;"",Formato_02!W$15,"")</f>
        <v/>
      </c>
      <c r="AE502" s="162" t="str">
        <f>IF(Formato_02!X$15&lt;&gt;"",Formato_02!X$15,"")</f>
        <v/>
      </c>
      <c r="AF502" s="162" t="str">
        <f>IF(Formato_02!Y$15&lt;&gt;"",Formato_02!Y$15,"")</f>
        <v/>
      </c>
      <c r="AG502" s="162" t="str">
        <f>IF(Formato_02!Z$15&lt;&gt;"",Formato_02!Z$15,"")</f>
        <v/>
      </c>
      <c r="AH502" s="162" t="str">
        <f>IF(Formato_02!AA$15&lt;&gt;"",Formato_02!AA$15,"")</f>
        <v/>
      </c>
      <c r="AI502" s="162" t="str">
        <f>IF(Formato_02!AB$15&lt;&gt;"",Formato_02!AB$15,"")</f>
        <v/>
      </c>
      <c r="AJ502" s="162" t="str">
        <f>IF(Formato_02!AC$15&lt;&gt;"",Formato_02!AC$15,"")</f>
        <v/>
      </c>
      <c r="AK502" s="162" t="str">
        <f>IF(Formato_02!AD$15&lt;&gt;"",Formato_02!AD$15,"")</f>
        <v/>
      </c>
      <c r="AL502" s="162" t="str">
        <f>IF(Formato_02!$N$14&lt;&gt;"",Formato_02!$N$14,"")</f>
        <v/>
      </c>
      <c r="AM502" s="13" t="str">
        <f>IF(Formato_02!$X$4&lt;&gt;"","AN","")</f>
        <v/>
      </c>
      <c r="AN502" s="24" t="str">
        <f t="shared" si="57"/>
        <v/>
      </c>
      <c r="AO502" s="13" t="str">
        <f>IF(Formato_02!$Y$4&lt;&gt;"","P027","")</f>
        <v/>
      </c>
      <c r="AP502" s="24" t="str">
        <f t="shared" si="58"/>
        <v/>
      </c>
      <c r="AQ502" s="13" t="str">
        <f>IF(Formato_02!$Z$4&lt;&gt;"","PNCVG","")</f>
        <v/>
      </c>
      <c r="AR502" s="24" t="str">
        <f t="shared" si="59"/>
        <v/>
      </c>
      <c r="AS502" s="13" t="str">
        <f>IF(Formato_02!$AA$4&lt;&gt;"","PNFF","")</f>
        <v/>
      </c>
      <c r="AT502" s="24" t="str">
        <f t="shared" si="60"/>
        <v/>
      </c>
      <c r="AU502" s="13" t="str">
        <f>IF(Formato_02!$AB$4&lt;&gt;"","PNPAM","")</f>
        <v/>
      </c>
      <c r="AV502" s="24" t="str">
        <f t="shared" si="61"/>
        <v/>
      </c>
      <c r="AW502" s="13" t="str">
        <f>IF(Formato_02!$AC$4&lt;&gt;"","PNAIA","")</f>
        <v/>
      </c>
      <c r="AX502" s="24" t="str">
        <f t="shared" si="62"/>
        <v/>
      </c>
      <c r="AY502" s="13" t="str">
        <f>IF(Formato_02!$AD$4&lt;&gt;"","PIO","")</f>
        <v/>
      </c>
      <c r="AZ502" s="24" t="str">
        <f t="shared" si="63"/>
        <v/>
      </c>
      <c r="BA502" s="13" t="str">
        <f>IF('Formato 3_Gantt'!B$25&lt;&gt;"",'Formato 3_Gantt'!A$25,"")</f>
        <v/>
      </c>
      <c r="BB502" s="24" t="str">
        <f>IF('Formato 3_Gantt'!B$25&lt;&gt;"",'Formato 3_Gantt'!B$25,"")</f>
        <v/>
      </c>
      <c r="BC502" s="22" t="str">
        <f>IF('Formato 3_Gantt'!C$25&lt;&gt;"",'Formato 3_Gantt'!C$25,"")</f>
        <v/>
      </c>
      <c r="BD502" s="13" t="str">
        <f>IF('Formato 3_Gantt'!D$25&lt;&gt;"",'Formato 3_Gantt'!D$25,"")</f>
        <v/>
      </c>
      <c r="BE502" s="161" t="str">
        <f>IF('Formato 3_Gantt'!E$25&lt;&gt;"",'Formato 3_Gantt'!E$25,"")</f>
        <v/>
      </c>
      <c r="BF502" s="13" t="str">
        <f>IF('Formato 3_Gantt'!F$25&lt;&gt;"",'Formato 3_Gantt'!F$25,"")</f>
        <v/>
      </c>
      <c r="BG502" s="158" t="str">
        <f>IF('Formato 3_Gantt'!G$25&lt;&gt;"",'Formato 3_Gantt'!G$25,"")</f>
        <v/>
      </c>
      <c r="BH502" s="158" t="str">
        <f>IF('Formato 3_Gantt'!H$25&lt;&gt;"",'Formato 3_Gantt'!H$25,"")</f>
        <v/>
      </c>
      <c r="BI502" s="161" t="str">
        <f>IF('Formato 3_Gantt'!BL$25&lt;&gt;"",'Formato 3_Gantt'!BL$25,"")</f>
        <v/>
      </c>
      <c r="BJ502" s="161" t="str">
        <f>IF('Formato 3_Gantt'!BM$25&lt;&gt;"",'Formato 3_Gantt'!BM$25,"")</f>
        <v/>
      </c>
      <c r="BK502" s="161" t="str">
        <f>IF('Formato 3_Gantt'!BN$25&lt;&gt;"",'Formato 3_Gantt'!BN$25,"")</f>
        <v/>
      </c>
      <c r="BL502" s="161" t="str">
        <f>IF('Formato 3_Gantt'!BO$25&lt;&gt;"",'Formato 3_Gantt'!BO$25,"")</f>
        <v/>
      </c>
      <c r="BM502" s="161" t="str">
        <f>IF('Formato 3_Gantt'!BP$25&lt;&gt;"",'Formato 3_Gantt'!BP$25,"")</f>
        <v/>
      </c>
      <c r="BN502" s="161" t="str">
        <f>IF('Formato 3_Gantt'!BQ$25&lt;&gt;"",'Formato 3_Gantt'!BQ$25,"")</f>
        <v/>
      </c>
      <c r="BO502" s="161" t="str">
        <f>IF('Formato 3_Gantt'!BR$25&lt;&gt;"",'Formato 3_Gantt'!BR$25,"")</f>
        <v/>
      </c>
      <c r="BP502" s="161" t="str">
        <f>IF('Formato 3_Gantt'!BS$25&lt;&gt;"",'Formato 3_Gantt'!BS$25,"")</f>
        <v/>
      </c>
      <c r="BQ502" s="161" t="str">
        <f>IF('Formato 3_Gantt'!BT$25&lt;&gt;"",'Formato 3_Gantt'!BT$25,"")</f>
        <v/>
      </c>
      <c r="BR502" s="161" t="str">
        <f>IF('Formato 3_Gantt'!BU$25&lt;&gt;"",'Formato 3_Gantt'!BU$25,"")</f>
        <v/>
      </c>
      <c r="BS502" s="161" t="str">
        <f>IF('Formato 3_Gantt'!BV$25&lt;&gt;"",'Formato 3_Gantt'!BV$25,"")</f>
        <v/>
      </c>
      <c r="BT502" s="161" t="str">
        <f>IF('Formato 3_Gantt'!BW$25&lt;&gt;"",'Formato 3_Gantt'!BW$25,"")</f>
        <v/>
      </c>
      <c r="BU502" s="161" t="str">
        <f>IF('Formato 3_Gantt'!BX$25&lt;&gt;"",'Formato 3_Gantt'!BX$25,"")</f>
        <v/>
      </c>
      <c r="BV502" s="163" t="str">
        <f>IF('Formato 4_Ppto'!I$503&lt;&gt;"",'Formato 4_Ppto'!I$503,"")</f>
        <v/>
      </c>
      <c r="BW502" s="162" t="str">
        <f>IF('Formato 4_Ppto'!X$503&lt;&gt;"",'Formato 4_Ppto'!X$503,"")</f>
        <v/>
      </c>
      <c r="BX502" s="162" t="str">
        <f>IF('Formato 4_Ppto'!Y$503&lt;&gt;"",'Formato 4_Ppto'!Y$503,"")</f>
        <v/>
      </c>
      <c r="BY502" s="162" t="str">
        <f>IF('Formato 4_Ppto'!Z$503&lt;&gt;"",'Formato 4_Ppto'!Z$503,"")</f>
        <v/>
      </c>
      <c r="BZ502" s="162" t="str">
        <f>IF('Formato 4_Ppto'!AA$503&lt;&gt;"",'Formato 4_Ppto'!AA$503,"")</f>
        <v/>
      </c>
      <c r="CA502" s="162" t="str">
        <f>IF('Formato 4_Ppto'!AB$503&lt;&gt;"",'Formato 4_Ppto'!AB$503,"")</f>
        <v/>
      </c>
      <c r="CB502" s="162" t="str">
        <f>IF('Formato 4_Ppto'!AC$503&lt;&gt;"",'Formato 4_Ppto'!AC$503,"")</f>
        <v/>
      </c>
      <c r="CC502" s="162" t="str">
        <f>IF('Formato 4_Ppto'!AD$503&lt;&gt;"",'Formato 4_Ppto'!AD$503,"")</f>
        <v/>
      </c>
      <c r="CD502" s="162" t="str">
        <f>IF('Formato 4_Ppto'!AE$503&lt;&gt;"",'Formato 4_Ppto'!AE$503,"")</f>
        <v/>
      </c>
      <c r="CE502" s="162" t="str">
        <f>IF('Formato 4_Ppto'!AF$503&lt;&gt;"",'Formato 4_Ppto'!AF$503,"")</f>
        <v/>
      </c>
      <c r="CF502" s="162" t="str">
        <f>IF('Formato 4_Ppto'!AG$503&lt;&gt;"",'Formato 4_Ppto'!AG$503,"")</f>
        <v/>
      </c>
      <c r="CG502" s="162" t="str">
        <f>IF('Formato 4_Ppto'!AH$503&lt;&gt;"",'Formato 4_Ppto'!AH$503,"")</f>
        <v/>
      </c>
      <c r="CH502" s="162" t="str">
        <f>IF('Formato 4_Ppto'!AI$503&lt;&gt;"",'Formato 4_Ppto'!AI$503,"")</f>
        <v/>
      </c>
      <c r="CI502" s="163" t="str">
        <f>IF('Formato 4_Ppto'!AJ$503&lt;&gt;"",'Formato 4_Ppto'!AJ$503,"")</f>
        <v/>
      </c>
      <c r="CJ502" s="13" t="str">
        <f>IF('Formato 4_Ppto'!B523&lt;&gt;"",'Formato 4_Ppto'!A523,"")</f>
        <v/>
      </c>
      <c r="CK502" s="24" t="str">
        <f>IF('Formato 4_Ppto'!B523&lt;&gt;"",'Formato 4_Ppto'!B523,"")</f>
        <v/>
      </c>
      <c r="CL502" s="22" t="str">
        <f>IF('Formato 4_Ppto'!C523&lt;&gt;"",'Formato 4_Ppto'!C523,"")</f>
        <v/>
      </c>
      <c r="CM502" s="24" t="str">
        <f>IF('Formato 4_Ppto'!D523&lt;&gt;"",'Formato 4_Ppto'!D523,"")</f>
        <v/>
      </c>
      <c r="CN502" s="161" t="str">
        <f>IF('Formato 4_Ppto'!E523&lt;&gt;"",'Formato 4_Ppto'!E523,"")</f>
        <v/>
      </c>
      <c r="CO502" s="161" t="str">
        <f>IF('Formato 4_Ppto'!G523&lt;&gt;"",'Formato 4_Ppto'!G523,"")</f>
        <v/>
      </c>
      <c r="CP502" s="163" t="str">
        <f>IF('Formato 4_Ppto'!I523&lt;&gt;"",'Formato 4_Ppto'!I523,"")</f>
        <v/>
      </c>
      <c r="CQ502" s="161" t="str">
        <f>IF('Formato 4_Ppto'!K523&lt;&gt;"",'Formato 4_Ppto'!K523,"")</f>
        <v/>
      </c>
      <c r="CR502" s="161" t="str">
        <f>IF('Formato 4_Ppto'!L523&lt;&gt;"",'Formato 4_Ppto'!L523,"")</f>
        <v/>
      </c>
      <c r="CS502" s="161" t="str">
        <f>IF('Formato 4_Ppto'!M523&lt;&gt;"",'Formato 4_Ppto'!M523,"")</f>
        <v/>
      </c>
      <c r="CT502" s="161" t="str">
        <f>IF('Formato 4_Ppto'!N523&lt;&gt;"",'Formato 4_Ppto'!N523,"")</f>
        <v/>
      </c>
      <c r="CU502" s="161" t="str">
        <f>IF('Formato 4_Ppto'!O523&lt;&gt;"",'Formato 4_Ppto'!O523,"")</f>
        <v/>
      </c>
      <c r="CV502" s="161" t="str">
        <f>IF('Formato 4_Ppto'!P523&lt;&gt;"",'Formato 4_Ppto'!P523,"")</f>
        <v/>
      </c>
      <c r="CW502" s="161" t="str">
        <f>IF('Formato 4_Ppto'!Q523&lt;&gt;"",'Formato 4_Ppto'!Q523,"")</f>
        <v/>
      </c>
      <c r="CX502" s="161" t="str">
        <f>IF('Formato 4_Ppto'!R523&lt;&gt;"",'Formato 4_Ppto'!R523,"")</f>
        <v/>
      </c>
      <c r="CY502" s="161" t="str">
        <f>IF('Formato 4_Ppto'!S523&lt;&gt;"",'Formato 4_Ppto'!S523,"")</f>
        <v/>
      </c>
      <c r="CZ502" s="161" t="str">
        <f>IF('Formato 4_Ppto'!T523&lt;&gt;"",'Formato 4_Ppto'!T523,"")</f>
        <v/>
      </c>
      <c r="DA502" s="161" t="str">
        <f>IF('Formato 4_Ppto'!U523&lt;&gt;"",'Formato 4_Ppto'!U523,"")</f>
        <v/>
      </c>
      <c r="DB502" s="161" t="str">
        <f>IF('Formato 4_Ppto'!V523&lt;&gt;"",'Formato 4_Ppto'!V523,"")</f>
        <v/>
      </c>
      <c r="DC502" s="161" t="str">
        <f>IF('Formato 4_Ppto'!W523&lt;&gt;"",'Formato 4_Ppto'!W523,"")</f>
        <v/>
      </c>
      <c r="DD502" s="162" t="str">
        <f>IF('Formato 4_Ppto'!X523&lt;&gt;"",'Formato 4_Ppto'!X523,"")</f>
        <v/>
      </c>
      <c r="DE502" s="162" t="str">
        <f>IF('Formato 4_Ppto'!Y523&lt;&gt;"",'Formato 4_Ppto'!Y523,"")</f>
        <v/>
      </c>
      <c r="DF502" s="162" t="str">
        <f>IF('Formato 4_Ppto'!Z523&lt;&gt;"",'Formato 4_Ppto'!Z523,"")</f>
        <v/>
      </c>
      <c r="DG502" s="162" t="str">
        <f>IF('Formato 4_Ppto'!AA523&lt;&gt;"",'Formato 4_Ppto'!AA523,"")</f>
        <v/>
      </c>
      <c r="DH502" s="162" t="str">
        <f>IF('Formato 4_Ppto'!AB523&lt;&gt;"",'Formato 4_Ppto'!AB523,"")</f>
        <v/>
      </c>
      <c r="DI502" s="162" t="str">
        <f>IF('Formato 4_Ppto'!AC523&lt;&gt;"",'Formato 4_Ppto'!AC523,"")</f>
        <v/>
      </c>
      <c r="DJ502" s="162" t="str">
        <f>IF('Formato 4_Ppto'!AD523&lt;&gt;"",'Formato 4_Ppto'!AD523,"")</f>
        <v/>
      </c>
      <c r="DK502" s="162" t="str">
        <f>IF('Formato 4_Ppto'!AE523&lt;&gt;"",'Formato 4_Ppto'!AE523,"")</f>
        <v/>
      </c>
      <c r="DL502" s="162" t="str">
        <f>IF('Formato 4_Ppto'!AF523&lt;&gt;"",'Formato 4_Ppto'!AF523,"")</f>
        <v/>
      </c>
      <c r="DM502" s="162" t="str">
        <f>IF('Formato 4_Ppto'!AG523&lt;&gt;"",'Formato 4_Ppto'!AG523,"")</f>
        <v/>
      </c>
      <c r="DN502" s="162" t="str">
        <f>IF('Formato 4_Ppto'!AH523&lt;&gt;"",'Formato 4_Ppto'!AH523,"")</f>
        <v/>
      </c>
      <c r="DO502" s="162" t="str">
        <f>IF('Formato 4_Ppto'!AI523&lt;&gt;"",'Formato 4_Ppto'!AI523,"")</f>
        <v/>
      </c>
      <c r="DP502" s="163" t="str">
        <f>IF('Formato 4_Ppto'!AJ523&lt;&gt;"",'Formato 4_Ppto'!AJ523,"")</f>
        <v/>
      </c>
    </row>
    <row r="503" spans="2:120" x14ac:dyDescent="0.3">
      <c r="B503" s="13" t="str">
        <f>IF(OR(Tabla6[[#This Row],[IDA]]="",Tabla6[[#This Row],[IDT]]="",Tabla6[[#This Row],[IDI]]=""),"",Tabla6[[#This Row],[IDA]]&amp;"."&amp;Tabla6[[#This Row],[IDT]]&amp;"."&amp;Tabla6[[#This Row],[IDI]])</f>
        <v/>
      </c>
      <c r="C503" s="13" t="str">
        <f>IF(Formato_02!$B$14&lt;&gt;"",0,"")</f>
        <v/>
      </c>
      <c r="D503" s="13" t="str">
        <f>IF(Formato_02!$H$9&lt;&gt;"",Formato_02!$H$9,"")</f>
        <v/>
      </c>
      <c r="E503" s="24" t="str">
        <f t="shared" si="56"/>
        <v/>
      </c>
      <c r="F503" s="24" t="str">
        <f>IF(Formato_02!$B$14&lt;&gt;"",Formato_02!$B$14,"")</f>
        <v/>
      </c>
      <c r="G503" s="22" t="str">
        <f>IF('Formato 3_Gantt'!C508&lt;&gt;"",'Formato 3_Gantt'!C508,"")</f>
        <v/>
      </c>
      <c r="H503" s="13" t="str">
        <f>IF('Formato 3_Gantt'!D$8&lt;&gt;"",'Formato 3_Gantt'!D$8,"")</f>
        <v/>
      </c>
      <c r="I503" s="13" t="str">
        <f>IF('Formato 3_Gantt'!E$8&lt;&gt;"",'Formato 3_Gantt'!E$8,"")</f>
        <v/>
      </c>
      <c r="J503" s="13" t="str">
        <f>IF('Formato 3_Gantt'!F$8&lt;&gt;"",'Formato 3_Gantt'!F$8,"")</f>
        <v/>
      </c>
      <c r="K503" s="158" t="str">
        <f>IF('Formato 3_Gantt'!G$8&lt;&gt;"",'Formato 3_Gantt'!G$8,"")</f>
        <v/>
      </c>
      <c r="L503" s="158" t="str">
        <f>IF('Formato 3_Gantt'!H$8&lt;&gt;"",'Formato 3_Gantt'!H$8,"")</f>
        <v/>
      </c>
      <c r="M503" s="13" t="str">
        <f>IF('Formato 3_Gantt'!BL$8&lt;&gt;"",'Formato 3_Gantt'!BL$8,"")</f>
        <v/>
      </c>
      <c r="N503" s="13" t="str">
        <f>IF('Formato 3_Gantt'!BM$8&lt;&gt;"",'Formato 3_Gantt'!BM$8,"")</f>
        <v/>
      </c>
      <c r="O503" s="13" t="str">
        <f>IF('Formato 3_Gantt'!BN$8&lt;&gt;"",'Formato 3_Gantt'!BN$8,"")</f>
        <v/>
      </c>
      <c r="P503" s="13" t="str">
        <f>IF('Formato 3_Gantt'!BO$8&lt;&gt;"",'Formato 3_Gantt'!BO$8,"")</f>
        <v/>
      </c>
      <c r="Q503" s="13" t="str">
        <f>IF('Formato 3_Gantt'!BP$8&lt;&gt;"",'Formato 3_Gantt'!BP$8,"")</f>
        <v/>
      </c>
      <c r="R503" s="13" t="str">
        <f>IF('Formato 3_Gantt'!BQ$8&lt;&gt;"",'Formato 3_Gantt'!BQ$8,"")</f>
        <v/>
      </c>
      <c r="S503" s="13" t="str">
        <f>IF('Formato 3_Gantt'!BR$8&lt;&gt;"",'Formato 3_Gantt'!BR$8,"")</f>
        <v/>
      </c>
      <c r="T503" s="13" t="str">
        <f>IF('Formato 3_Gantt'!BS$8&lt;&gt;"",'Formato 3_Gantt'!BS$8,"")</f>
        <v/>
      </c>
      <c r="U503" s="13" t="str">
        <f>IF('Formato 3_Gantt'!BT$8&lt;&gt;"",'Formato 3_Gantt'!BT$8,"")</f>
        <v/>
      </c>
      <c r="V503" s="13" t="str">
        <f>IF('Formato 3_Gantt'!BU$8&lt;&gt;"",'Formato 3_Gantt'!BU$8,"")</f>
        <v/>
      </c>
      <c r="W503" s="13" t="str">
        <f>IF('Formato 3_Gantt'!BV$8&lt;&gt;"",'Formato 3_Gantt'!BV$8,"")</f>
        <v/>
      </c>
      <c r="X503" s="13" t="str">
        <f>IF('Formato 3_Gantt'!BW$8&lt;&gt;"",'Formato 3_Gantt'!BW$8,"")</f>
        <v/>
      </c>
      <c r="Y503" s="13" t="str">
        <f>IF('Formato 3_Gantt'!BX$8&lt;&gt;"",'Formato 3_Gantt'!BX$8,"")</f>
        <v/>
      </c>
      <c r="Z503" s="162" t="str">
        <f>IF(Formato_02!S$15&lt;&gt;"",Formato_02!S$15,"")</f>
        <v/>
      </c>
      <c r="AA503" s="162" t="str">
        <f>IF(Formato_02!T$15&lt;&gt;"",Formato_02!T$15,"")</f>
        <v/>
      </c>
      <c r="AB503" s="162" t="str">
        <f>IF(Formato_02!U$15&lt;&gt;"",Formato_02!U$15,"")</f>
        <v/>
      </c>
      <c r="AC503" s="162" t="str">
        <f>IF(Formato_02!V$15&lt;&gt;"",Formato_02!V$15,"")</f>
        <v/>
      </c>
      <c r="AD503" s="162" t="str">
        <f>IF(Formato_02!W$15&lt;&gt;"",Formato_02!W$15,"")</f>
        <v/>
      </c>
      <c r="AE503" s="162" t="str">
        <f>IF(Formato_02!X$15&lt;&gt;"",Formato_02!X$15,"")</f>
        <v/>
      </c>
      <c r="AF503" s="162" t="str">
        <f>IF(Formato_02!Y$15&lt;&gt;"",Formato_02!Y$15,"")</f>
        <v/>
      </c>
      <c r="AG503" s="162" t="str">
        <f>IF(Formato_02!Z$15&lt;&gt;"",Formato_02!Z$15,"")</f>
        <v/>
      </c>
      <c r="AH503" s="162" t="str">
        <f>IF(Formato_02!AA$15&lt;&gt;"",Formato_02!AA$15,"")</f>
        <v/>
      </c>
      <c r="AI503" s="162" t="str">
        <f>IF(Formato_02!AB$15&lt;&gt;"",Formato_02!AB$15,"")</f>
        <v/>
      </c>
      <c r="AJ503" s="162" t="str">
        <f>IF(Formato_02!AC$15&lt;&gt;"",Formato_02!AC$15,"")</f>
        <v/>
      </c>
      <c r="AK503" s="162" t="str">
        <f>IF(Formato_02!AD$15&lt;&gt;"",Formato_02!AD$15,"")</f>
        <v/>
      </c>
      <c r="AL503" s="162" t="str">
        <f>IF(Formato_02!$N$14&lt;&gt;"",Formato_02!$N$14,"")</f>
        <v/>
      </c>
      <c r="AM503" s="13" t="str">
        <f>IF(Formato_02!$X$4&lt;&gt;"","AN","")</f>
        <v/>
      </c>
      <c r="AN503" s="24" t="str">
        <f t="shared" si="57"/>
        <v/>
      </c>
      <c r="AO503" s="13" t="str">
        <f>IF(Formato_02!$Y$4&lt;&gt;"","P027","")</f>
        <v/>
      </c>
      <c r="AP503" s="24" t="str">
        <f t="shared" si="58"/>
        <v/>
      </c>
      <c r="AQ503" s="13" t="str">
        <f>IF(Formato_02!$Z$4&lt;&gt;"","PNCVG","")</f>
        <v/>
      </c>
      <c r="AR503" s="24" t="str">
        <f t="shared" si="59"/>
        <v/>
      </c>
      <c r="AS503" s="13" t="str">
        <f>IF(Formato_02!$AA$4&lt;&gt;"","PNFF","")</f>
        <v/>
      </c>
      <c r="AT503" s="24" t="str">
        <f t="shared" si="60"/>
        <v/>
      </c>
      <c r="AU503" s="13" t="str">
        <f>IF(Formato_02!$AB$4&lt;&gt;"","PNPAM","")</f>
        <v/>
      </c>
      <c r="AV503" s="24" t="str">
        <f t="shared" si="61"/>
        <v/>
      </c>
      <c r="AW503" s="13" t="str">
        <f>IF(Formato_02!$AC$4&lt;&gt;"","PNAIA","")</f>
        <v/>
      </c>
      <c r="AX503" s="24" t="str">
        <f t="shared" si="62"/>
        <v/>
      </c>
      <c r="AY503" s="13" t="str">
        <f>IF(Formato_02!$AD$4&lt;&gt;"","PIO","")</f>
        <v/>
      </c>
      <c r="AZ503" s="24" t="str">
        <f t="shared" si="63"/>
        <v/>
      </c>
      <c r="BA503" s="13" t="str">
        <f>IF('Formato 3_Gantt'!B$25&lt;&gt;"",'Formato 3_Gantt'!A$25,"")</f>
        <v/>
      </c>
      <c r="BB503" s="24" t="str">
        <f>IF('Formato 3_Gantt'!B$25&lt;&gt;"",'Formato 3_Gantt'!B$25,"")</f>
        <v/>
      </c>
      <c r="BC503" s="22" t="str">
        <f>IF('Formato 3_Gantt'!C$25&lt;&gt;"",'Formato 3_Gantt'!C$25,"")</f>
        <v/>
      </c>
      <c r="BD503" s="13" t="str">
        <f>IF('Formato 3_Gantt'!D$25&lt;&gt;"",'Formato 3_Gantt'!D$25,"")</f>
        <v/>
      </c>
      <c r="BE503" s="161" t="str">
        <f>IF('Formato 3_Gantt'!E$25&lt;&gt;"",'Formato 3_Gantt'!E$25,"")</f>
        <v/>
      </c>
      <c r="BF503" s="13" t="str">
        <f>IF('Formato 3_Gantt'!F$25&lt;&gt;"",'Formato 3_Gantt'!F$25,"")</f>
        <v/>
      </c>
      <c r="BG503" s="158" t="str">
        <f>IF('Formato 3_Gantt'!G$25&lt;&gt;"",'Formato 3_Gantt'!G$25,"")</f>
        <v/>
      </c>
      <c r="BH503" s="158" t="str">
        <f>IF('Formato 3_Gantt'!H$25&lt;&gt;"",'Formato 3_Gantt'!H$25,"")</f>
        <v/>
      </c>
      <c r="BI503" s="161" t="str">
        <f>IF('Formato 3_Gantt'!BL$25&lt;&gt;"",'Formato 3_Gantt'!BL$25,"")</f>
        <v/>
      </c>
      <c r="BJ503" s="161" t="str">
        <f>IF('Formato 3_Gantt'!BM$25&lt;&gt;"",'Formato 3_Gantt'!BM$25,"")</f>
        <v/>
      </c>
      <c r="BK503" s="161" t="str">
        <f>IF('Formato 3_Gantt'!BN$25&lt;&gt;"",'Formato 3_Gantt'!BN$25,"")</f>
        <v/>
      </c>
      <c r="BL503" s="161" t="str">
        <f>IF('Formato 3_Gantt'!BO$25&lt;&gt;"",'Formato 3_Gantt'!BO$25,"")</f>
        <v/>
      </c>
      <c r="BM503" s="161" t="str">
        <f>IF('Formato 3_Gantt'!BP$25&lt;&gt;"",'Formato 3_Gantt'!BP$25,"")</f>
        <v/>
      </c>
      <c r="BN503" s="161" t="str">
        <f>IF('Formato 3_Gantt'!BQ$25&lt;&gt;"",'Formato 3_Gantt'!BQ$25,"")</f>
        <v/>
      </c>
      <c r="BO503" s="161" t="str">
        <f>IF('Formato 3_Gantt'!BR$25&lt;&gt;"",'Formato 3_Gantt'!BR$25,"")</f>
        <v/>
      </c>
      <c r="BP503" s="161" t="str">
        <f>IF('Formato 3_Gantt'!BS$25&lt;&gt;"",'Formato 3_Gantt'!BS$25,"")</f>
        <v/>
      </c>
      <c r="BQ503" s="161" t="str">
        <f>IF('Formato 3_Gantt'!BT$25&lt;&gt;"",'Formato 3_Gantt'!BT$25,"")</f>
        <v/>
      </c>
      <c r="BR503" s="161" t="str">
        <f>IF('Formato 3_Gantt'!BU$25&lt;&gt;"",'Formato 3_Gantt'!BU$25,"")</f>
        <v/>
      </c>
      <c r="BS503" s="161" t="str">
        <f>IF('Formato 3_Gantt'!BV$25&lt;&gt;"",'Formato 3_Gantt'!BV$25,"")</f>
        <v/>
      </c>
      <c r="BT503" s="161" t="str">
        <f>IF('Formato 3_Gantt'!BW$25&lt;&gt;"",'Formato 3_Gantt'!BW$25,"")</f>
        <v/>
      </c>
      <c r="BU503" s="161" t="str">
        <f>IF('Formato 3_Gantt'!BX$25&lt;&gt;"",'Formato 3_Gantt'!BX$25,"")</f>
        <v/>
      </c>
      <c r="BV503" s="163" t="str">
        <f>IF('Formato 4_Ppto'!I$503&lt;&gt;"",'Formato 4_Ppto'!I$503,"")</f>
        <v/>
      </c>
      <c r="BW503" s="162" t="str">
        <f>IF('Formato 4_Ppto'!X$503&lt;&gt;"",'Formato 4_Ppto'!X$503,"")</f>
        <v/>
      </c>
      <c r="BX503" s="162" t="str">
        <f>IF('Formato 4_Ppto'!Y$503&lt;&gt;"",'Formato 4_Ppto'!Y$503,"")</f>
        <v/>
      </c>
      <c r="BY503" s="162" t="str">
        <f>IF('Formato 4_Ppto'!Z$503&lt;&gt;"",'Formato 4_Ppto'!Z$503,"")</f>
        <v/>
      </c>
      <c r="BZ503" s="162" t="str">
        <f>IF('Formato 4_Ppto'!AA$503&lt;&gt;"",'Formato 4_Ppto'!AA$503,"")</f>
        <v/>
      </c>
      <c r="CA503" s="162" t="str">
        <f>IF('Formato 4_Ppto'!AB$503&lt;&gt;"",'Formato 4_Ppto'!AB$503,"")</f>
        <v/>
      </c>
      <c r="CB503" s="162" t="str">
        <f>IF('Formato 4_Ppto'!AC$503&lt;&gt;"",'Formato 4_Ppto'!AC$503,"")</f>
        <v/>
      </c>
      <c r="CC503" s="162" t="str">
        <f>IF('Formato 4_Ppto'!AD$503&lt;&gt;"",'Formato 4_Ppto'!AD$503,"")</f>
        <v/>
      </c>
      <c r="CD503" s="162" t="str">
        <f>IF('Formato 4_Ppto'!AE$503&lt;&gt;"",'Formato 4_Ppto'!AE$503,"")</f>
        <v/>
      </c>
      <c r="CE503" s="162" t="str">
        <f>IF('Formato 4_Ppto'!AF$503&lt;&gt;"",'Formato 4_Ppto'!AF$503,"")</f>
        <v/>
      </c>
      <c r="CF503" s="162" t="str">
        <f>IF('Formato 4_Ppto'!AG$503&lt;&gt;"",'Formato 4_Ppto'!AG$503,"")</f>
        <v/>
      </c>
      <c r="CG503" s="162" t="str">
        <f>IF('Formato 4_Ppto'!AH$503&lt;&gt;"",'Formato 4_Ppto'!AH$503,"")</f>
        <v/>
      </c>
      <c r="CH503" s="162" t="str">
        <f>IF('Formato 4_Ppto'!AI$503&lt;&gt;"",'Formato 4_Ppto'!AI$503,"")</f>
        <v/>
      </c>
      <c r="CI503" s="163" t="str">
        <f>IF('Formato 4_Ppto'!AJ$503&lt;&gt;"",'Formato 4_Ppto'!AJ$503,"")</f>
        <v/>
      </c>
      <c r="CJ503" s="13" t="str">
        <f>IF('Formato 4_Ppto'!B524&lt;&gt;"",'Formato 4_Ppto'!A524,"")</f>
        <v/>
      </c>
      <c r="CK503" s="24" t="str">
        <f>IF('Formato 4_Ppto'!B524&lt;&gt;"",'Formato 4_Ppto'!B524,"")</f>
        <v/>
      </c>
      <c r="CL503" s="22" t="str">
        <f>IF('Formato 4_Ppto'!C524&lt;&gt;"",'Formato 4_Ppto'!C524,"")</f>
        <v/>
      </c>
      <c r="CM503" s="24" t="str">
        <f>IF('Formato 4_Ppto'!D524&lt;&gt;"",'Formato 4_Ppto'!D524,"")</f>
        <v/>
      </c>
      <c r="CN503" s="161" t="str">
        <f>IF('Formato 4_Ppto'!E524&lt;&gt;"",'Formato 4_Ppto'!E524,"")</f>
        <v/>
      </c>
      <c r="CO503" s="161" t="str">
        <f>IF('Formato 4_Ppto'!G524&lt;&gt;"",'Formato 4_Ppto'!G524,"")</f>
        <v/>
      </c>
      <c r="CP503" s="163" t="str">
        <f>IF('Formato 4_Ppto'!I524&lt;&gt;"",'Formato 4_Ppto'!I524,"")</f>
        <v/>
      </c>
      <c r="CQ503" s="161" t="str">
        <f>IF('Formato 4_Ppto'!K524&lt;&gt;"",'Formato 4_Ppto'!K524,"")</f>
        <v/>
      </c>
      <c r="CR503" s="161" t="str">
        <f>IF('Formato 4_Ppto'!L524&lt;&gt;"",'Formato 4_Ppto'!L524,"")</f>
        <v/>
      </c>
      <c r="CS503" s="161" t="str">
        <f>IF('Formato 4_Ppto'!M524&lt;&gt;"",'Formato 4_Ppto'!M524,"")</f>
        <v/>
      </c>
      <c r="CT503" s="161" t="str">
        <f>IF('Formato 4_Ppto'!N524&lt;&gt;"",'Formato 4_Ppto'!N524,"")</f>
        <v/>
      </c>
      <c r="CU503" s="161" t="str">
        <f>IF('Formato 4_Ppto'!O524&lt;&gt;"",'Formato 4_Ppto'!O524,"")</f>
        <v/>
      </c>
      <c r="CV503" s="161" t="str">
        <f>IF('Formato 4_Ppto'!P524&lt;&gt;"",'Formato 4_Ppto'!P524,"")</f>
        <v/>
      </c>
      <c r="CW503" s="161" t="str">
        <f>IF('Formato 4_Ppto'!Q524&lt;&gt;"",'Formato 4_Ppto'!Q524,"")</f>
        <v/>
      </c>
      <c r="CX503" s="161" t="str">
        <f>IF('Formato 4_Ppto'!R524&lt;&gt;"",'Formato 4_Ppto'!R524,"")</f>
        <v/>
      </c>
      <c r="CY503" s="161" t="str">
        <f>IF('Formato 4_Ppto'!S524&lt;&gt;"",'Formato 4_Ppto'!S524,"")</f>
        <v/>
      </c>
      <c r="CZ503" s="161" t="str">
        <f>IF('Formato 4_Ppto'!T524&lt;&gt;"",'Formato 4_Ppto'!T524,"")</f>
        <v/>
      </c>
      <c r="DA503" s="161" t="str">
        <f>IF('Formato 4_Ppto'!U524&lt;&gt;"",'Formato 4_Ppto'!U524,"")</f>
        <v/>
      </c>
      <c r="DB503" s="161" t="str">
        <f>IF('Formato 4_Ppto'!V524&lt;&gt;"",'Formato 4_Ppto'!V524,"")</f>
        <v/>
      </c>
      <c r="DC503" s="161" t="str">
        <f>IF('Formato 4_Ppto'!W524&lt;&gt;"",'Formato 4_Ppto'!W524,"")</f>
        <v/>
      </c>
      <c r="DD503" s="162" t="str">
        <f>IF('Formato 4_Ppto'!X524&lt;&gt;"",'Formato 4_Ppto'!X524,"")</f>
        <v/>
      </c>
      <c r="DE503" s="162" t="str">
        <f>IF('Formato 4_Ppto'!Y524&lt;&gt;"",'Formato 4_Ppto'!Y524,"")</f>
        <v/>
      </c>
      <c r="DF503" s="162" t="str">
        <f>IF('Formato 4_Ppto'!Z524&lt;&gt;"",'Formato 4_Ppto'!Z524,"")</f>
        <v/>
      </c>
      <c r="DG503" s="162" t="str">
        <f>IF('Formato 4_Ppto'!AA524&lt;&gt;"",'Formato 4_Ppto'!AA524,"")</f>
        <v/>
      </c>
      <c r="DH503" s="162" t="str">
        <f>IF('Formato 4_Ppto'!AB524&lt;&gt;"",'Formato 4_Ppto'!AB524,"")</f>
        <v/>
      </c>
      <c r="DI503" s="162" t="str">
        <f>IF('Formato 4_Ppto'!AC524&lt;&gt;"",'Formato 4_Ppto'!AC524,"")</f>
        <v/>
      </c>
      <c r="DJ503" s="162" t="str">
        <f>IF('Formato 4_Ppto'!AD524&lt;&gt;"",'Formato 4_Ppto'!AD524,"")</f>
        <v/>
      </c>
      <c r="DK503" s="162" t="str">
        <f>IF('Formato 4_Ppto'!AE524&lt;&gt;"",'Formato 4_Ppto'!AE524,"")</f>
        <v/>
      </c>
      <c r="DL503" s="162" t="str">
        <f>IF('Formato 4_Ppto'!AF524&lt;&gt;"",'Formato 4_Ppto'!AF524,"")</f>
        <v/>
      </c>
      <c r="DM503" s="162" t="str">
        <f>IF('Formato 4_Ppto'!AG524&lt;&gt;"",'Formato 4_Ppto'!AG524,"")</f>
        <v/>
      </c>
      <c r="DN503" s="162" t="str">
        <f>IF('Formato 4_Ppto'!AH524&lt;&gt;"",'Formato 4_Ppto'!AH524,"")</f>
        <v/>
      </c>
      <c r="DO503" s="162" t="str">
        <f>IF('Formato 4_Ppto'!AI524&lt;&gt;"",'Formato 4_Ppto'!AI524,"")</f>
        <v/>
      </c>
      <c r="DP503" s="163" t="str">
        <f>IF('Formato 4_Ppto'!AJ524&lt;&gt;"",'Formato 4_Ppto'!AJ524,"")</f>
        <v/>
      </c>
    </row>
    <row r="504" spans="2:120" x14ac:dyDescent="0.3">
      <c r="B504" s="13" t="str">
        <f>IF(OR(Tabla6[[#This Row],[IDA]]="",Tabla6[[#This Row],[IDT]]="",Tabla6[[#This Row],[IDI]]=""),"",Tabla6[[#This Row],[IDA]]&amp;"."&amp;Tabla6[[#This Row],[IDT]]&amp;"."&amp;Tabla6[[#This Row],[IDI]])</f>
        <v/>
      </c>
      <c r="C504" s="13" t="str">
        <f>IF(Formato_02!$B$14&lt;&gt;"",0,"")</f>
        <v/>
      </c>
      <c r="D504" s="13" t="str">
        <f>IF(Formato_02!$H$9&lt;&gt;"",Formato_02!$H$9,"")</f>
        <v/>
      </c>
      <c r="E504" s="24" t="str">
        <f t="shared" si="56"/>
        <v/>
      </c>
      <c r="F504" s="24" t="str">
        <f>IF(Formato_02!$B$14&lt;&gt;"",Formato_02!$B$14,"")</f>
        <v/>
      </c>
      <c r="G504" s="22" t="str">
        <f>IF('Formato 3_Gantt'!C509&lt;&gt;"",'Formato 3_Gantt'!C509,"")</f>
        <v/>
      </c>
      <c r="H504" s="13" t="str">
        <f>IF('Formato 3_Gantt'!D$8&lt;&gt;"",'Formato 3_Gantt'!D$8,"")</f>
        <v/>
      </c>
      <c r="I504" s="13" t="str">
        <f>IF('Formato 3_Gantt'!E$8&lt;&gt;"",'Formato 3_Gantt'!E$8,"")</f>
        <v/>
      </c>
      <c r="J504" s="13" t="str">
        <f>IF('Formato 3_Gantt'!F$8&lt;&gt;"",'Formato 3_Gantt'!F$8,"")</f>
        <v/>
      </c>
      <c r="K504" s="158" t="str">
        <f>IF('Formato 3_Gantt'!G$8&lt;&gt;"",'Formato 3_Gantt'!G$8,"")</f>
        <v/>
      </c>
      <c r="L504" s="158" t="str">
        <f>IF('Formato 3_Gantt'!H$8&lt;&gt;"",'Formato 3_Gantt'!H$8,"")</f>
        <v/>
      </c>
      <c r="M504" s="13" t="str">
        <f>IF('Formato 3_Gantt'!BL$8&lt;&gt;"",'Formato 3_Gantt'!BL$8,"")</f>
        <v/>
      </c>
      <c r="N504" s="13" t="str">
        <f>IF('Formato 3_Gantt'!BM$8&lt;&gt;"",'Formato 3_Gantt'!BM$8,"")</f>
        <v/>
      </c>
      <c r="O504" s="13" t="str">
        <f>IF('Formato 3_Gantt'!BN$8&lt;&gt;"",'Formato 3_Gantt'!BN$8,"")</f>
        <v/>
      </c>
      <c r="P504" s="13" t="str">
        <f>IF('Formato 3_Gantt'!BO$8&lt;&gt;"",'Formato 3_Gantt'!BO$8,"")</f>
        <v/>
      </c>
      <c r="Q504" s="13" t="str">
        <f>IF('Formato 3_Gantt'!BP$8&lt;&gt;"",'Formato 3_Gantt'!BP$8,"")</f>
        <v/>
      </c>
      <c r="R504" s="13" t="str">
        <f>IF('Formato 3_Gantt'!BQ$8&lt;&gt;"",'Formato 3_Gantt'!BQ$8,"")</f>
        <v/>
      </c>
      <c r="S504" s="13" t="str">
        <f>IF('Formato 3_Gantt'!BR$8&lt;&gt;"",'Formato 3_Gantt'!BR$8,"")</f>
        <v/>
      </c>
      <c r="T504" s="13" t="str">
        <f>IF('Formato 3_Gantt'!BS$8&lt;&gt;"",'Formato 3_Gantt'!BS$8,"")</f>
        <v/>
      </c>
      <c r="U504" s="13" t="str">
        <f>IF('Formato 3_Gantt'!BT$8&lt;&gt;"",'Formato 3_Gantt'!BT$8,"")</f>
        <v/>
      </c>
      <c r="V504" s="13" t="str">
        <f>IF('Formato 3_Gantt'!BU$8&lt;&gt;"",'Formato 3_Gantt'!BU$8,"")</f>
        <v/>
      </c>
      <c r="W504" s="13" t="str">
        <f>IF('Formato 3_Gantt'!BV$8&lt;&gt;"",'Formato 3_Gantt'!BV$8,"")</f>
        <v/>
      </c>
      <c r="X504" s="13" t="str">
        <f>IF('Formato 3_Gantt'!BW$8&lt;&gt;"",'Formato 3_Gantt'!BW$8,"")</f>
        <v/>
      </c>
      <c r="Y504" s="13" t="str">
        <f>IF('Formato 3_Gantt'!BX$8&lt;&gt;"",'Formato 3_Gantt'!BX$8,"")</f>
        <v/>
      </c>
      <c r="Z504" s="162" t="str">
        <f>IF(Formato_02!S$15&lt;&gt;"",Formato_02!S$15,"")</f>
        <v/>
      </c>
      <c r="AA504" s="162" t="str">
        <f>IF(Formato_02!T$15&lt;&gt;"",Formato_02!T$15,"")</f>
        <v/>
      </c>
      <c r="AB504" s="162" t="str">
        <f>IF(Formato_02!U$15&lt;&gt;"",Formato_02!U$15,"")</f>
        <v/>
      </c>
      <c r="AC504" s="162" t="str">
        <f>IF(Formato_02!V$15&lt;&gt;"",Formato_02!V$15,"")</f>
        <v/>
      </c>
      <c r="AD504" s="162" t="str">
        <f>IF(Formato_02!W$15&lt;&gt;"",Formato_02!W$15,"")</f>
        <v/>
      </c>
      <c r="AE504" s="162" t="str">
        <f>IF(Formato_02!X$15&lt;&gt;"",Formato_02!X$15,"")</f>
        <v/>
      </c>
      <c r="AF504" s="162" t="str">
        <f>IF(Formato_02!Y$15&lt;&gt;"",Formato_02!Y$15,"")</f>
        <v/>
      </c>
      <c r="AG504" s="162" t="str">
        <f>IF(Formato_02!Z$15&lt;&gt;"",Formato_02!Z$15,"")</f>
        <v/>
      </c>
      <c r="AH504" s="162" t="str">
        <f>IF(Formato_02!AA$15&lt;&gt;"",Formato_02!AA$15,"")</f>
        <v/>
      </c>
      <c r="AI504" s="162" t="str">
        <f>IF(Formato_02!AB$15&lt;&gt;"",Formato_02!AB$15,"")</f>
        <v/>
      </c>
      <c r="AJ504" s="162" t="str">
        <f>IF(Formato_02!AC$15&lt;&gt;"",Formato_02!AC$15,"")</f>
        <v/>
      </c>
      <c r="AK504" s="162" t="str">
        <f>IF(Formato_02!AD$15&lt;&gt;"",Formato_02!AD$15,"")</f>
        <v/>
      </c>
      <c r="AL504" s="162" t="str">
        <f>IF(Formato_02!$N$14&lt;&gt;"",Formato_02!$N$14,"")</f>
        <v/>
      </c>
      <c r="AM504" s="13" t="str">
        <f>IF(Formato_02!$X$4&lt;&gt;"","AN","")</f>
        <v/>
      </c>
      <c r="AN504" s="24" t="str">
        <f t="shared" si="57"/>
        <v/>
      </c>
      <c r="AO504" s="13" t="str">
        <f>IF(Formato_02!$Y$4&lt;&gt;"","P027","")</f>
        <v/>
      </c>
      <c r="AP504" s="24" t="str">
        <f t="shared" si="58"/>
        <v/>
      </c>
      <c r="AQ504" s="13" t="str">
        <f>IF(Formato_02!$Z$4&lt;&gt;"","PNCVG","")</f>
        <v/>
      </c>
      <c r="AR504" s="24" t="str">
        <f t="shared" si="59"/>
        <v/>
      </c>
      <c r="AS504" s="13" t="str">
        <f>IF(Formato_02!$AA$4&lt;&gt;"","PNFF","")</f>
        <v/>
      </c>
      <c r="AT504" s="24" t="str">
        <f t="shared" si="60"/>
        <v/>
      </c>
      <c r="AU504" s="13" t="str">
        <f>IF(Formato_02!$AB$4&lt;&gt;"","PNPAM","")</f>
        <v/>
      </c>
      <c r="AV504" s="24" t="str">
        <f t="shared" si="61"/>
        <v/>
      </c>
      <c r="AW504" s="13" t="str">
        <f>IF(Formato_02!$AC$4&lt;&gt;"","PNAIA","")</f>
        <v/>
      </c>
      <c r="AX504" s="24" t="str">
        <f t="shared" si="62"/>
        <v/>
      </c>
      <c r="AY504" s="13" t="str">
        <f>IF(Formato_02!$AD$4&lt;&gt;"","PIO","")</f>
        <v/>
      </c>
      <c r="AZ504" s="24" t="str">
        <f t="shared" si="63"/>
        <v/>
      </c>
      <c r="BA504" s="13" t="str">
        <f>IF('Formato 3_Gantt'!B$25&lt;&gt;"",'Formato 3_Gantt'!A$25,"")</f>
        <v/>
      </c>
      <c r="BB504" s="24" t="str">
        <f>IF('Formato 3_Gantt'!B$25&lt;&gt;"",'Formato 3_Gantt'!B$25,"")</f>
        <v/>
      </c>
      <c r="BC504" s="22" t="str">
        <f>IF('Formato 3_Gantt'!C$25&lt;&gt;"",'Formato 3_Gantt'!C$25,"")</f>
        <v/>
      </c>
      <c r="BD504" s="13" t="str">
        <f>IF('Formato 3_Gantt'!D$25&lt;&gt;"",'Formato 3_Gantt'!D$25,"")</f>
        <v/>
      </c>
      <c r="BE504" s="161" t="str">
        <f>IF('Formato 3_Gantt'!E$25&lt;&gt;"",'Formato 3_Gantt'!E$25,"")</f>
        <v/>
      </c>
      <c r="BF504" s="13" t="str">
        <f>IF('Formato 3_Gantt'!F$25&lt;&gt;"",'Formato 3_Gantt'!F$25,"")</f>
        <v/>
      </c>
      <c r="BG504" s="158" t="str">
        <f>IF('Formato 3_Gantt'!G$25&lt;&gt;"",'Formato 3_Gantt'!G$25,"")</f>
        <v/>
      </c>
      <c r="BH504" s="158" t="str">
        <f>IF('Formato 3_Gantt'!H$25&lt;&gt;"",'Formato 3_Gantt'!H$25,"")</f>
        <v/>
      </c>
      <c r="BI504" s="161" t="str">
        <f>IF('Formato 3_Gantt'!BL$25&lt;&gt;"",'Formato 3_Gantt'!BL$25,"")</f>
        <v/>
      </c>
      <c r="BJ504" s="161" t="str">
        <f>IF('Formato 3_Gantt'!BM$25&lt;&gt;"",'Formato 3_Gantt'!BM$25,"")</f>
        <v/>
      </c>
      <c r="BK504" s="161" t="str">
        <f>IF('Formato 3_Gantt'!BN$25&lt;&gt;"",'Formato 3_Gantt'!BN$25,"")</f>
        <v/>
      </c>
      <c r="BL504" s="161" t="str">
        <f>IF('Formato 3_Gantt'!BO$25&lt;&gt;"",'Formato 3_Gantt'!BO$25,"")</f>
        <v/>
      </c>
      <c r="BM504" s="161" t="str">
        <f>IF('Formato 3_Gantt'!BP$25&lt;&gt;"",'Formato 3_Gantt'!BP$25,"")</f>
        <v/>
      </c>
      <c r="BN504" s="161" t="str">
        <f>IF('Formato 3_Gantt'!BQ$25&lt;&gt;"",'Formato 3_Gantt'!BQ$25,"")</f>
        <v/>
      </c>
      <c r="BO504" s="161" t="str">
        <f>IF('Formato 3_Gantt'!BR$25&lt;&gt;"",'Formato 3_Gantt'!BR$25,"")</f>
        <v/>
      </c>
      <c r="BP504" s="161" t="str">
        <f>IF('Formato 3_Gantt'!BS$25&lt;&gt;"",'Formato 3_Gantt'!BS$25,"")</f>
        <v/>
      </c>
      <c r="BQ504" s="161" t="str">
        <f>IF('Formato 3_Gantt'!BT$25&lt;&gt;"",'Formato 3_Gantt'!BT$25,"")</f>
        <v/>
      </c>
      <c r="BR504" s="161" t="str">
        <f>IF('Formato 3_Gantt'!BU$25&lt;&gt;"",'Formato 3_Gantt'!BU$25,"")</f>
        <v/>
      </c>
      <c r="BS504" s="161" t="str">
        <f>IF('Formato 3_Gantt'!BV$25&lt;&gt;"",'Formato 3_Gantt'!BV$25,"")</f>
        <v/>
      </c>
      <c r="BT504" s="161" t="str">
        <f>IF('Formato 3_Gantt'!BW$25&lt;&gt;"",'Formato 3_Gantt'!BW$25,"")</f>
        <v/>
      </c>
      <c r="BU504" s="161" t="str">
        <f>IF('Formato 3_Gantt'!BX$25&lt;&gt;"",'Formato 3_Gantt'!BX$25,"")</f>
        <v/>
      </c>
      <c r="BV504" s="163" t="str">
        <f>IF('Formato 4_Ppto'!I$503&lt;&gt;"",'Formato 4_Ppto'!I$503,"")</f>
        <v/>
      </c>
      <c r="BW504" s="162" t="str">
        <f>IF('Formato 4_Ppto'!X$503&lt;&gt;"",'Formato 4_Ppto'!X$503,"")</f>
        <v/>
      </c>
      <c r="BX504" s="162" t="str">
        <f>IF('Formato 4_Ppto'!Y$503&lt;&gt;"",'Formato 4_Ppto'!Y$503,"")</f>
        <v/>
      </c>
      <c r="BY504" s="162" t="str">
        <f>IF('Formato 4_Ppto'!Z$503&lt;&gt;"",'Formato 4_Ppto'!Z$503,"")</f>
        <v/>
      </c>
      <c r="BZ504" s="162" t="str">
        <f>IF('Formato 4_Ppto'!AA$503&lt;&gt;"",'Formato 4_Ppto'!AA$503,"")</f>
        <v/>
      </c>
      <c r="CA504" s="162" t="str">
        <f>IF('Formato 4_Ppto'!AB$503&lt;&gt;"",'Formato 4_Ppto'!AB$503,"")</f>
        <v/>
      </c>
      <c r="CB504" s="162" t="str">
        <f>IF('Formato 4_Ppto'!AC$503&lt;&gt;"",'Formato 4_Ppto'!AC$503,"")</f>
        <v/>
      </c>
      <c r="CC504" s="162" t="str">
        <f>IF('Formato 4_Ppto'!AD$503&lt;&gt;"",'Formato 4_Ppto'!AD$503,"")</f>
        <v/>
      </c>
      <c r="CD504" s="162" t="str">
        <f>IF('Formato 4_Ppto'!AE$503&lt;&gt;"",'Formato 4_Ppto'!AE$503,"")</f>
        <v/>
      </c>
      <c r="CE504" s="162" t="str">
        <f>IF('Formato 4_Ppto'!AF$503&lt;&gt;"",'Formato 4_Ppto'!AF$503,"")</f>
        <v/>
      </c>
      <c r="CF504" s="162" t="str">
        <f>IF('Formato 4_Ppto'!AG$503&lt;&gt;"",'Formato 4_Ppto'!AG$503,"")</f>
        <v/>
      </c>
      <c r="CG504" s="162" t="str">
        <f>IF('Formato 4_Ppto'!AH$503&lt;&gt;"",'Formato 4_Ppto'!AH$503,"")</f>
        <v/>
      </c>
      <c r="CH504" s="162" t="str">
        <f>IF('Formato 4_Ppto'!AI$503&lt;&gt;"",'Formato 4_Ppto'!AI$503,"")</f>
        <v/>
      </c>
      <c r="CI504" s="163" t="str">
        <f>IF('Formato 4_Ppto'!AJ$503&lt;&gt;"",'Formato 4_Ppto'!AJ$503,"")</f>
        <v/>
      </c>
      <c r="CJ504" s="13" t="str">
        <f>IF('Formato 4_Ppto'!B525&lt;&gt;"",'Formato 4_Ppto'!A525,"")</f>
        <v/>
      </c>
      <c r="CK504" s="24" t="str">
        <f>IF('Formato 4_Ppto'!B525&lt;&gt;"",'Formato 4_Ppto'!B525,"")</f>
        <v/>
      </c>
      <c r="CL504" s="22" t="str">
        <f>IF('Formato 4_Ppto'!C525&lt;&gt;"",'Formato 4_Ppto'!C525,"")</f>
        <v/>
      </c>
      <c r="CM504" s="24" t="str">
        <f>IF('Formato 4_Ppto'!D525&lt;&gt;"",'Formato 4_Ppto'!D525,"")</f>
        <v/>
      </c>
      <c r="CN504" s="161" t="str">
        <f>IF('Formato 4_Ppto'!E525&lt;&gt;"",'Formato 4_Ppto'!E525,"")</f>
        <v/>
      </c>
      <c r="CO504" s="161" t="str">
        <f>IF('Formato 4_Ppto'!G525&lt;&gt;"",'Formato 4_Ppto'!G525,"")</f>
        <v/>
      </c>
      <c r="CP504" s="163" t="str">
        <f>IF('Formato 4_Ppto'!I525&lt;&gt;"",'Formato 4_Ppto'!I525,"")</f>
        <v/>
      </c>
      <c r="CQ504" s="161" t="str">
        <f>IF('Formato 4_Ppto'!K525&lt;&gt;"",'Formato 4_Ppto'!K525,"")</f>
        <v/>
      </c>
      <c r="CR504" s="161" t="str">
        <f>IF('Formato 4_Ppto'!L525&lt;&gt;"",'Formato 4_Ppto'!L525,"")</f>
        <v/>
      </c>
      <c r="CS504" s="161" t="str">
        <f>IF('Formato 4_Ppto'!M525&lt;&gt;"",'Formato 4_Ppto'!M525,"")</f>
        <v/>
      </c>
      <c r="CT504" s="161" t="str">
        <f>IF('Formato 4_Ppto'!N525&lt;&gt;"",'Formato 4_Ppto'!N525,"")</f>
        <v/>
      </c>
      <c r="CU504" s="161" t="str">
        <f>IF('Formato 4_Ppto'!O525&lt;&gt;"",'Formato 4_Ppto'!O525,"")</f>
        <v/>
      </c>
      <c r="CV504" s="161" t="str">
        <f>IF('Formato 4_Ppto'!P525&lt;&gt;"",'Formato 4_Ppto'!P525,"")</f>
        <v/>
      </c>
      <c r="CW504" s="161" t="str">
        <f>IF('Formato 4_Ppto'!Q525&lt;&gt;"",'Formato 4_Ppto'!Q525,"")</f>
        <v/>
      </c>
      <c r="CX504" s="161" t="str">
        <f>IF('Formato 4_Ppto'!R525&lt;&gt;"",'Formato 4_Ppto'!R525,"")</f>
        <v/>
      </c>
      <c r="CY504" s="161" t="str">
        <f>IF('Formato 4_Ppto'!S525&lt;&gt;"",'Formato 4_Ppto'!S525,"")</f>
        <v/>
      </c>
      <c r="CZ504" s="161" t="str">
        <f>IF('Formato 4_Ppto'!T525&lt;&gt;"",'Formato 4_Ppto'!T525,"")</f>
        <v/>
      </c>
      <c r="DA504" s="161" t="str">
        <f>IF('Formato 4_Ppto'!U525&lt;&gt;"",'Formato 4_Ppto'!U525,"")</f>
        <v/>
      </c>
      <c r="DB504" s="161" t="str">
        <f>IF('Formato 4_Ppto'!V525&lt;&gt;"",'Formato 4_Ppto'!V525,"")</f>
        <v/>
      </c>
      <c r="DC504" s="161" t="str">
        <f>IF('Formato 4_Ppto'!W525&lt;&gt;"",'Formato 4_Ppto'!W525,"")</f>
        <v/>
      </c>
      <c r="DD504" s="162" t="str">
        <f>IF('Formato 4_Ppto'!X525&lt;&gt;"",'Formato 4_Ppto'!X525,"")</f>
        <v/>
      </c>
      <c r="DE504" s="162" t="str">
        <f>IF('Formato 4_Ppto'!Y525&lt;&gt;"",'Formato 4_Ppto'!Y525,"")</f>
        <v/>
      </c>
      <c r="DF504" s="162" t="str">
        <f>IF('Formato 4_Ppto'!Z525&lt;&gt;"",'Formato 4_Ppto'!Z525,"")</f>
        <v/>
      </c>
      <c r="DG504" s="162" t="str">
        <f>IF('Formato 4_Ppto'!AA525&lt;&gt;"",'Formato 4_Ppto'!AA525,"")</f>
        <v/>
      </c>
      <c r="DH504" s="162" t="str">
        <f>IF('Formato 4_Ppto'!AB525&lt;&gt;"",'Formato 4_Ppto'!AB525,"")</f>
        <v/>
      </c>
      <c r="DI504" s="162" t="str">
        <f>IF('Formato 4_Ppto'!AC525&lt;&gt;"",'Formato 4_Ppto'!AC525,"")</f>
        <v/>
      </c>
      <c r="DJ504" s="162" t="str">
        <f>IF('Formato 4_Ppto'!AD525&lt;&gt;"",'Formato 4_Ppto'!AD525,"")</f>
        <v/>
      </c>
      <c r="DK504" s="162" t="str">
        <f>IF('Formato 4_Ppto'!AE525&lt;&gt;"",'Formato 4_Ppto'!AE525,"")</f>
        <v/>
      </c>
      <c r="DL504" s="162" t="str">
        <f>IF('Formato 4_Ppto'!AF525&lt;&gt;"",'Formato 4_Ppto'!AF525,"")</f>
        <v/>
      </c>
      <c r="DM504" s="162" t="str">
        <f>IF('Formato 4_Ppto'!AG525&lt;&gt;"",'Formato 4_Ppto'!AG525,"")</f>
        <v/>
      </c>
      <c r="DN504" s="162" t="str">
        <f>IF('Formato 4_Ppto'!AH525&lt;&gt;"",'Formato 4_Ppto'!AH525,"")</f>
        <v/>
      </c>
      <c r="DO504" s="162" t="str">
        <f>IF('Formato 4_Ppto'!AI525&lt;&gt;"",'Formato 4_Ppto'!AI525,"")</f>
        <v/>
      </c>
      <c r="DP504" s="163" t="str">
        <f>IF('Formato 4_Ppto'!AJ525&lt;&gt;"",'Formato 4_Ppto'!AJ525,"")</f>
        <v/>
      </c>
    </row>
    <row r="505" spans="2:120" x14ac:dyDescent="0.3">
      <c r="B505" s="13" t="str">
        <f>IF(OR(Tabla6[[#This Row],[IDA]]="",Tabla6[[#This Row],[IDT]]="",Tabla6[[#This Row],[IDI]]=""),"",Tabla6[[#This Row],[IDA]]&amp;"."&amp;Tabla6[[#This Row],[IDT]]&amp;"."&amp;Tabla6[[#This Row],[IDI]])</f>
        <v/>
      </c>
      <c r="C505" s="13" t="str">
        <f>IF(Formato_02!$B$14&lt;&gt;"",0,"")</f>
        <v/>
      </c>
      <c r="D505" s="13" t="str">
        <f>IF(Formato_02!$H$9&lt;&gt;"",Formato_02!$H$9,"")</f>
        <v/>
      </c>
      <c r="E505" s="24" t="str">
        <f t="shared" si="56"/>
        <v/>
      </c>
      <c r="F505" s="24" t="str">
        <f>IF(Formato_02!$B$14&lt;&gt;"",Formato_02!$B$14,"")</f>
        <v/>
      </c>
      <c r="G505" s="22" t="str">
        <f>IF('Formato 3_Gantt'!C510&lt;&gt;"",'Formato 3_Gantt'!C510,"")</f>
        <v/>
      </c>
      <c r="H505" s="13" t="str">
        <f>IF('Formato 3_Gantt'!D$8&lt;&gt;"",'Formato 3_Gantt'!D$8,"")</f>
        <v/>
      </c>
      <c r="I505" s="13" t="str">
        <f>IF('Formato 3_Gantt'!E$8&lt;&gt;"",'Formato 3_Gantt'!E$8,"")</f>
        <v/>
      </c>
      <c r="J505" s="13" t="str">
        <f>IF('Formato 3_Gantt'!F$8&lt;&gt;"",'Formato 3_Gantt'!F$8,"")</f>
        <v/>
      </c>
      <c r="K505" s="158" t="str">
        <f>IF('Formato 3_Gantt'!G$8&lt;&gt;"",'Formato 3_Gantt'!G$8,"")</f>
        <v/>
      </c>
      <c r="L505" s="158" t="str">
        <f>IF('Formato 3_Gantt'!H$8&lt;&gt;"",'Formato 3_Gantt'!H$8,"")</f>
        <v/>
      </c>
      <c r="M505" s="13" t="str">
        <f>IF('Formato 3_Gantt'!BL$8&lt;&gt;"",'Formato 3_Gantt'!BL$8,"")</f>
        <v/>
      </c>
      <c r="N505" s="13" t="str">
        <f>IF('Formato 3_Gantt'!BM$8&lt;&gt;"",'Formato 3_Gantt'!BM$8,"")</f>
        <v/>
      </c>
      <c r="O505" s="13" t="str">
        <f>IF('Formato 3_Gantt'!BN$8&lt;&gt;"",'Formato 3_Gantt'!BN$8,"")</f>
        <v/>
      </c>
      <c r="P505" s="13" t="str">
        <f>IF('Formato 3_Gantt'!BO$8&lt;&gt;"",'Formato 3_Gantt'!BO$8,"")</f>
        <v/>
      </c>
      <c r="Q505" s="13" t="str">
        <f>IF('Formato 3_Gantt'!BP$8&lt;&gt;"",'Formato 3_Gantt'!BP$8,"")</f>
        <v/>
      </c>
      <c r="R505" s="13" t="str">
        <f>IF('Formato 3_Gantt'!BQ$8&lt;&gt;"",'Formato 3_Gantt'!BQ$8,"")</f>
        <v/>
      </c>
      <c r="S505" s="13" t="str">
        <f>IF('Formato 3_Gantt'!BR$8&lt;&gt;"",'Formato 3_Gantt'!BR$8,"")</f>
        <v/>
      </c>
      <c r="T505" s="13" t="str">
        <f>IF('Formato 3_Gantt'!BS$8&lt;&gt;"",'Formato 3_Gantt'!BS$8,"")</f>
        <v/>
      </c>
      <c r="U505" s="13" t="str">
        <f>IF('Formato 3_Gantt'!BT$8&lt;&gt;"",'Formato 3_Gantt'!BT$8,"")</f>
        <v/>
      </c>
      <c r="V505" s="13" t="str">
        <f>IF('Formato 3_Gantt'!BU$8&lt;&gt;"",'Formato 3_Gantt'!BU$8,"")</f>
        <v/>
      </c>
      <c r="W505" s="13" t="str">
        <f>IF('Formato 3_Gantt'!BV$8&lt;&gt;"",'Formato 3_Gantt'!BV$8,"")</f>
        <v/>
      </c>
      <c r="X505" s="13" t="str">
        <f>IF('Formato 3_Gantt'!BW$8&lt;&gt;"",'Formato 3_Gantt'!BW$8,"")</f>
        <v/>
      </c>
      <c r="Y505" s="13" t="str">
        <f>IF('Formato 3_Gantt'!BX$8&lt;&gt;"",'Formato 3_Gantt'!BX$8,"")</f>
        <v/>
      </c>
      <c r="Z505" s="162" t="str">
        <f>IF(Formato_02!S$15&lt;&gt;"",Formato_02!S$15,"")</f>
        <v/>
      </c>
      <c r="AA505" s="162" t="str">
        <f>IF(Formato_02!T$15&lt;&gt;"",Formato_02!T$15,"")</f>
        <v/>
      </c>
      <c r="AB505" s="162" t="str">
        <f>IF(Formato_02!U$15&lt;&gt;"",Formato_02!U$15,"")</f>
        <v/>
      </c>
      <c r="AC505" s="162" t="str">
        <f>IF(Formato_02!V$15&lt;&gt;"",Formato_02!V$15,"")</f>
        <v/>
      </c>
      <c r="AD505" s="162" t="str">
        <f>IF(Formato_02!W$15&lt;&gt;"",Formato_02!W$15,"")</f>
        <v/>
      </c>
      <c r="AE505" s="162" t="str">
        <f>IF(Formato_02!X$15&lt;&gt;"",Formato_02!X$15,"")</f>
        <v/>
      </c>
      <c r="AF505" s="162" t="str">
        <f>IF(Formato_02!Y$15&lt;&gt;"",Formato_02!Y$15,"")</f>
        <v/>
      </c>
      <c r="AG505" s="162" t="str">
        <f>IF(Formato_02!Z$15&lt;&gt;"",Formato_02!Z$15,"")</f>
        <v/>
      </c>
      <c r="AH505" s="162" t="str">
        <f>IF(Formato_02!AA$15&lt;&gt;"",Formato_02!AA$15,"")</f>
        <v/>
      </c>
      <c r="AI505" s="162" t="str">
        <f>IF(Formato_02!AB$15&lt;&gt;"",Formato_02!AB$15,"")</f>
        <v/>
      </c>
      <c r="AJ505" s="162" t="str">
        <f>IF(Formato_02!AC$15&lt;&gt;"",Formato_02!AC$15,"")</f>
        <v/>
      </c>
      <c r="AK505" s="162" t="str">
        <f>IF(Formato_02!AD$15&lt;&gt;"",Formato_02!AD$15,"")</f>
        <v/>
      </c>
      <c r="AL505" s="162" t="str">
        <f>IF(Formato_02!$N$14&lt;&gt;"",Formato_02!$N$14,"")</f>
        <v/>
      </c>
      <c r="AM505" s="13" t="str">
        <f>IF(Formato_02!$X$4&lt;&gt;"","AN","")</f>
        <v/>
      </c>
      <c r="AN505" s="24" t="str">
        <f t="shared" si="57"/>
        <v/>
      </c>
      <c r="AO505" s="13" t="str">
        <f>IF(Formato_02!$Y$4&lt;&gt;"","P027","")</f>
        <v/>
      </c>
      <c r="AP505" s="24" t="str">
        <f t="shared" si="58"/>
        <v/>
      </c>
      <c r="AQ505" s="13" t="str">
        <f>IF(Formato_02!$Z$4&lt;&gt;"","PNCVG","")</f>
        <v/>
      </c>
      <c r="AR505" s="24" t="str">
        <f t="shared" si="59"/>
        <v/>
      </c>
      <c r="AS505" s="13" t="str">
        <f>IF(Formato_02!$AA$4&lt;&gt;"","PNFF","")</f>
        <v/>
      </c>
      <c r="AT505" s="24" t="str">
        <f t="shared" si="60"/>
        <v/>
      </c>
      <c r="AU505" s="13" t="str">
        <f>IF(Formato_02!$AB$4&lt;&gt;"","PNPAM","")</f>
        <v/>
      </c>
      <c r="AV505" s="24" t="str">
        <f t="shared" si="61"/>
        <v/>
      </c>
      <c r="AW505" s="13" t="str">
        <f>IF(Formato_02!$AC$4&lt;&gt;"","PNAIA","")</f>
        <v/>
      </c>
      <c r="AX505" s="24" t="str">
        <f t="shared" si="62"/>
        <v/>
      </c>
      <c r="AY505" s="13" t="str">
        <f>IF(Formato_02!$AD$4&lt;&gt;"","PIO","")</f>
        <v/>
      </c>
      <c r="AZ505" s="24" t="str">
        <f t="shared" si="63"/>
        <v/>
      </c>
      <c r="BA505" s="13" t="str">
        <f>IF('Formato 3_Gantt'!B$25&lt;&gt;"",'Formato 3_Gantt'!A$25,"")</f>
        <v/>
      </c>
      <c r="BB505" s="24" t="str">
        <f>IF('Formato 3_Gantt'!B$25&lt;&gt;"",'Formato 3_Gantt'!B$25,"")</f>
        <v/>
      </c>
      <c r="BC505" s="22" t="str">
        <f>IF('Formato 3_Gantt'!C$25&lt;&gt;"",'Formato 3_Gantt'!C$25,"")</f>
        <v/>
      </c>
      <c r="BD505" s="13" t="str">
        <f>IF('Formato 3_Gantt'!D$25&lt;&gt;"",'Formato 3_Gantt'!D$25,"")</f>
        <v/>
      </c>
      <c r="BE505" s="161" t="str">
        <f>IF('Formato 3_Gantt'!E$25&lt;&gt;"",'Formato 3_Gantt'!E$25,"")</f>
        <v/>
      </c>
      <c r="BF505" s="13" t="str">
        <f>IF('Formato 3_Gantt'!F$25&lt;&gt;"",'Formato 3_Gantt'!F$25,"")</f>
        <v/>
      </c>
      <c r="BG505" s="158" t="str">
        <f>IF('Formato 3_Gantt'!G$25&lt;&gt;"",'Formato 3_Gantt'!G$25,"")</f>
        <v/>
      </c>
      <c r="BH505" s="158" t="str">
        <f>IF('Formato 3_Gantt'!H$25&lt;&gt;"",'Formato 3_Gantt'!H$25,"")</f>
        <v/>
      </c>
      <c r="BI505" s="161" t="str">
        <f>IF('Formato 3_Gantt'!BL$25&lt;&gt;"",'Formato 3_Gantt'!BL$25,"")</f>
        <v/>
      </c>
      <c r="BJ505" s="161" t="str">
        <f>IF('Formato 3_Gantt'!BM$25&lt;&gt;"",'Formato 3_Gantt'!BM$25,"")</f>
        <v/>
      </c>
      <c r="BK505" s="161" t="str">
        <f>IF('Formato 3_Gantt'!BN$25&lt;&gt;"",'Formato 3_Gantt'!BN$25,"")</f>
        <v/>
      </c>
      <c r="BL505" s="161" t="str">
        <f>IF('Formato 3_Gantt'!BO$25&lt;&gt;"",'Formato 3_Gantt'!BO$25,"")</f>
        <v/>
      </c>
      <c r="BM505" s="161" t="str">
        <f>IF('Formato 3_Gantt'!BP$25&lt;&gt;"",'Formato 3_Gantt'!BP$25,"")</f>
        <v/>
      </c>
      <c r="BN505" s="161" t="str">
        <f>IF('Formato 3_Gantt'!BQ$25&lt;&gt;"",'Formato 3_Gantt'!BQ$25,"")</f>
        <v/>
      </c>
      <c r="BO505" s="161" t="str">
        <f>IF('Formato 3_Gantt'!BR$25&lt;&gt;"",'Formato 3_Gantt'!BR$25,"")</f>
        <v/>
      </c>
      <c r="BP505" s="161" t="str">
        <f>IF('Formato 3_Gantt'!BS$25&lt;&gt;"",'Formato 3_Gantt'!BS$25,"")</f>
        <v/>
      </c>
      <c r="BQ505" s="161" t="str">
        <f>IF('Formato 3_Gantt'!BT$25&lt;&gt;"",'Formato 3_Gantt'!BT$25,"")</f>
        <v/>
      </c>
      <c r="BR505" s="161" t="str">
        <f>IF('Formato 3_Gantt'!BU$25&lt;&gt;"",'Formato 3_Gantt'!BU$25,"")</f>
        <v/>
      </c>
      <c r="BS505" s="161" t="str">
        <f>IF('Formato 3_Gantt'!BV$25&lt;&gt;"",'Formato 3_Gantt'!BV$25,"")</f>
        <v/>
      </c>
      <c r="BT505" s="161" t="str">
        <f>IF('Formato 3_Gantt'!BW$25&lt;&gt;"",'Formato 3_Gantt'!BW$25,"")</f>
        <v/>
      </c>
      <c r="BU505" s="161" t="str">
        <f>IF('Formato 3_Gantt'!BX$25&lt;&gt;"",'Formato 3_Gantt'!BX$25,"")</f>
        <v/>
      </c>
      <c r="BV505" s="163" t="str">
        <f>IF('Formato 4_Ppto'!I$503&lt;&gt;"",'Formato 4_Ppto'!I$503,"")</f>
        <v/>
      </c>
      <c r="BW505" s="162" t="str">
        <f>IF('Formato 4_Ppto'!X$503&lt;&gt;"",'Formato 4_Ppto'!X$503,"")</f>
        <v/>
      </c>
      <c r="BX505" s="162" t="str">
        <f>IF('Formato 4_Ppto'!Y$503&lt;&gt;"",'Formato 4_Ppto'!Y$503,"")</f>
        <v/>
      </c>
      <c r="BY505" s="162" t="str">
        <f>IF('Formato 4_Ppto'!Z$503&lt;&gt;"",'Formato 4_Ppto'!Z$503,"")</f>
        <v/>
      </c>
      <c r="BZ505" s="162" t="str">
        <f>IF('Formato 4_Ppto'!AA$503&lt;&gt;"",'Formato 4_Ppto'!AA$503,"")</f>
        <v/>
      </c>
      <c r="CA505" s="162" t="str">
        <f>IF('Formato 4_Ppto'!AB$503&lt;&gt;"",'Formato 4_Ppto'!AB$503,"")</f>
        <v/>
      </c>
      <c r="CB505" s="162" t="str">
        <f>IF('Formato 4_Ppto'!AC$503&lt;&gt;"",'Formato 4_Ppto'!AC$503,"")</f>
        <v/>
      </c>
      <c r="CC505" s="162" t="str">
        <f>IF('Formato 4_Ppto'!AD$503&lt;&gt;"",'Formato 4_Ppto'!AD$503,"")</f>
        <v/>
      </c>
      <c r="CD505" s="162" t="str">
        <f>IF('Formato 4_Ppto'!AE$503&lt;&gt;"",'Formato 4_Ppto'!AE$503,"")</f>
        <v/>
      </c>
      <c r="CE505" s="162" t="str">
        <f>IF('Formato 4_Ppto'!AF$503&lt;&gt;"",'Formato 4_Ppto'!AF$503,"")</f>
        <v/>
      </c>
      <c r="CF505" s="162" t="str">
        <f>IF('Formato 4_Ppto'!AG$503&lt;&gt;"",'Formato 4_Ppto'!AG$503,"")</f>
        <v/>
      </c>
      <c r="CG505" s="162" t="str">
        <f>IF('Formato 4_Ppto'!AH$503&lt;&gt;"",'Formato 4_Ppto'!AH$503,"")</f>
        <v/>
      </c>
      <c r="CH505" s="162" t="str">
        <f>IF('Formato 4_Ppto'!AI$503&lt;&gt;"",'Formato 4_Ppto'!AI$503,"")</f>
        <v/>
      </c>
      <c r="CI505" s="163" t="str">
        <f>IF('Formato 4_Ppto'!AJ$503&lt;&gt;"",'Formato 4_Ppto'!AJ$503,"")</f>
        <v/>
      </c>
      <c r="CJ505" s="13" t="str">
        <f>IF('Formato 4_Ppto'!B526&lt;&gt;"",'Formato 4_Ppto'!A526,"")</f>
        <v/>
      </c>
      <c r="CK505" s="24" t="str">
        <f>IF('Formato 4_Ppto'!B526&lt;&gt;"",'Formato 4_Ppto'!B526,"")</f>
        <v/>
      </c>
      <c r="CL505" s="22" t="str">
        <f>IF('Formato 4_Ppto'!C526&lt;&gt;"",'Formato 4_Ppto'!C526,"")</f>
        <v/>
      </c>
      <c r="CM505" s="24" t="str">
        <f>IF('Formato 4_Ppto'!D526&lt;&gt;"",'Formato 4_Ppto'!D526,"")</f>
        <v/>
      </c>
      <c r="CN505" s="161" t="str">
        <f>IF('Formato 4_Ppto'!E526&lt;&gt;"",'Formato 4_Ppto'!E526,"")</f>
        <v/>
      </c>
      <c r="CO505" s="161" t="str">
        <f>IF('Formato 4_Ppto'!G526&lt;&gt;"",'Formato 4_Ppto'!G526,"")</f>
        <v/>
      </c>
      <c r="CP505" s="163" t="str">
        <f>IF('Formato 4_Ppto'!I526&lt;&gt;"",'Formato 4_Ppto'!I526,"")</f>
        <v/>
      </c>
      <c r="CQ505" s="161" t="str">
        <f>IF('Formato 4_Ppto'!K526&lt;&gt;"",'Formato 4_Ppto'!K526,"")</f>
        <v/>
      </c>
      <c r="CR505" s="161" t="str">
        <f>IF('Formato 4_Ppto'!L526&lt;&gt;"",'Formato 4_Ppto'!L526,"")</f>
        <v/>
      </c>
      <c r="CS505" s="161" t="str">
        <f>IF('Formato 4_Ppto'!M526&lt;&gt;"",'Formato 4_Ppto'!M526,"")</f>
        <v/>
      </c>
      <c r="CT505" s="161" t="str">
        <f>IF('Formato 4_Ppto'!N526&lt;&gt;"",'Formato 4_Ppto'!N526,"")</f>
        <v/>
      </c>
      <c r="CU505" s="161" t="str">
        <f>IF('Formato 4_Ppto'!O526&lt;&gt;"",'Formato 4_Ppto'!O526,"")</f>
        <v/>
      </c>
      <c r="CV505" s="161" t="str">
        <f>IF('Formato 4_Ppto'!P526&lt;&gt;"",'Formato 4_Ppto'!P526,"")</f>
        <v/>
      </c>
      <c r="CW505" s="161" t="str">
        <f>IF('Formato 4_Ppto'!Q526&lt;&gt;"",'Formato 4_Ppto'!Q526,"")</f>
        <v/>
      </c>
      <c r="CX505" s="161" t="str">
        <f>IF('Formato 4_Ppto'!R526&lt;&gt;"",'Formato 4_Ppto'!R526,"")</f>
        <v/>
      </c>
      <c r="CY505" s="161" t="str">
        <f>IF('Formato 4_Ppto'!S526&lt;&gt;"",'Formato 4_Ppto'!S526,"")</f>
        <v/>
      </c>
      <c r="CZ505" s="161" t="str">
        <f>IF('Formato 4_Ppto'!T526&lt;&gt;"",'Formato 4_Ppto'!T526,"")</f>
        <v/>
      </c>
      <c r="DA505" s="161" t="str">
        <f>IF('Formato 4_Ppto'!U526&lt;&gt;"",'Formato 4_Ppto'!U526,"")</f>
        <v/>
      </c>
      <c r="DB505" s="161" t="str">
        <f>IF('Formato 4_Ppto'!V526&lt;&gt;"",'Formato 4_Ppto'!V526,"")</f>
        <v/>
      </c>
      <c r="DC505" s="161" t="str">
        <f>IF('Formato 4_Ppto'!W526&lt;&gt;"",'Formato 4_Ppto'!W526,"")</f>
        <v/>
      </c>
      <c r="DD505" s="162" t="str">
        <f>IF('Formato 4_Ppto'!X526&lt;&gt;"",'Formato 4_Ppto'!X526,"")</f>
        <v/>
      </c>
      <c r="DE505" s="162" t="str">
        <f>IF('Formato 4_Ppto'!Y526&lt;&gt;"",'Formato 4_Ppto'!Y526,"")</f>
        <v/>
      </c>
      <c r="DF505" s="162" t="str">
        <f>IF('Formato 4_Ppto'!Z526&lt;&gt;"",'Formato 4_Ppto'!Z526,"")</f>
        <v/>
      </c>
      <c r="DG505" s="162" t="str">
        <f>IF('Formato 4_Ppto'!AA526&lt;&gt;"",'Formato 4_Ppto'!AA526,"")</f>
        <v/>
      </c>
      <c r="DH505" s="162" t="str">
        <f>IF('Formato 4_Ppto'!AB526&lt;&gt;"",'Formato 4_Ppto'!AB526,"")</f>
        <v/>
      </c>
      <c r="DI505" s="162" t="str">
        <f>IF('Formato 4_Ppto'!AC526&lt;&gt;"",'Formato 4_Ppto'!AC526,"")</f>
        <v/>
      </c>
      <c r="DJ505" s="162" t="str">
        <f>IF('Formato 4_Ppto'!AD526&lt;&gt;"",'Formato 4_Ppto'!AD526,"")</f>
        <v/>
      </c>
      <c r="DK505" s="162" t="str">
        <f>IF('Formato 4_Ppto'!AE526&lt;&gt;"",'Formato 4_Ppto'!AE526,"")</f>
        <v/>
      </c>
      <c r="DL505" s="162" t="str">
        <f>IF('Formato 4_Ppto'!AF526&lt;&gt;"",'Formato 4_Ppto'!AF526,"")</f>
        <v/>
      </c>
      <c r="DM505" s="162" t="str">
        <f>IF('Formato 4_Ppto'!AG526&lt;&gt;"",'Formato 4_Ppto'!AG526,"")</f>
        <v/>
      </c>
      <c r="DN505" s="162" t="str">
        <f>IF('Formato 4_Ppto'!AH526&lt;&gt;"",'Formato 4_Ppto'!AH526,"")</f>
        <v/>
      </c>
      <c r="DO505" s="162" t="str">
        <f>IF('Formato 4_Ppto'!AI526&lt;&gt;"",'Formato 4_Ppto'!AI526,"")</f>
        <v/>
      </c>
      <c r="DP505" s="163" t="str">
        <f>IF('Formato 4_Ppto'!AJ526&lt;&gt;"",'Formato 4_Ppto'!AJ526,"")</f>
        <v/>
      </c>
    </row>
    <row r="506" spans="2:120" x14ac:dyDescent="0.3">
      <c r="B506" s="13" t="str">
        <f>IF(OR(Tabla6[[#This Row],[IDA]]="",Tabla6[[#This Row],[IDT]]="",Tabla6[[#This Row],[IDI]]=""),"",Tabla6[[#This Row],[IDA]]&amp;"."&amp;Tabla6[[#This Row],[IDT]]&amp;"."&amp;Tabla6[[#This Row],[IDI]])</f>
        <v/>
      </c>
      <c r="C506" s="13" t="str">
        <f>IF(Formato_02!$B$14&lt;&gt;"",0,"")</f>
        <v/>
      </c>
      <c r="D506" s="13" t="str">
        <f>IF(Formato_02!$H$9&lt;&gt;"",Formato_02!$H$9,"")</f>
        <v/>
      </c>
      <c r="E506" s="24" t="str">
        <f t="shared" si="56"/>
        <v/>
      </c>
      <c r="F506" s="24" t="str">
        <f>IF(Formato_02!$B$14&lt;&gt;"",Formato_02!$B$14,"")</f>
        <v/>
      </c>
      <c r="G506" s="22" t="str">
        <f>IF('Formato 3_Gantt'!C511&lt;&gt;"",'Formato 3_Gantt'!C511,"")</f>
        <v/>
      </c>
      <c r="H506" s="13" t="str">
        <f>IF('Formato 3_Gantt'!D$8&lt;&gt;"",'Formato 3_Gantt'!D$8,"")</f>
        <v/>
      </c>
      <c r="I506" s="13" t="str">
        <f>IF('Formato 3_Gantt'!E$8&lt;&gt;"",'Formato 3_Gantt'!E$8,"")</f>
        <v/>
      </c>
      <c r="J506" s="13" t="str">
        <f>IF('Formato 3_Gantt'!F$8&lt;&gt;"",'Formato 3_Gantt'!F$8,"")</f>
        <v/>
      </c>
      <c r="K506" s="158" t="str">
        <f>IF('Formato 3_Gantt'!G$8&lt;&gt;"",'Formato 3_Gantt'!G$8,"")</f>
        <v/>
      </c>
      <c r="L506" s="158" t="str">
        <f>IF('Formato 3_Gantt'!H$8&lt;&gt;"",'Formato 3_Gantt'!H$8,"")</f>
        <v/>
      </c>
      <c r="M506" s="13" t="str">
        <f>IF('Formato 3_Gantt'!BL$8&lt;&gt;"",'Formato 3_Gantt'!BL$8,"")</f>
        <v/>
      </c>
      <c r="N506" s="13" t="str">
        <f>IF('Formato 3_Gantt'!BM$8&lt;&gt;"",'Formato 3_Gantt'!BM$8,"")</f>
        <v/>
      </c>
      <c r="O506" s="13" t="str">
        <f>IF('Formato 3_Gantt'!BN$8&lt;&gt;"",'Formato 3_Gantt'!BN$8,"")</f>
        <v/>
      </c>
      <c r="P506" s="13" t="str">
        <f>IF('Formato 3_Gantt'!BO$8&lt;&gt;"",'Formato 3_Gantt'!BO$8,"")</f>
        <v/>
      </c>
      <c r="Q506" s="13" t="str">
        <f>IF('Formato 3_Gantt'!BP$8&lt;&gt;"",'Formato 3_Gantt'!BP$8,"")</f>
        <v/>
      </c>
      <c r="R506" s="13" t="str">
        <f>IF('Formato 3_Gantt'!BQ$8&lt;&gt;"",'Formato 3_Gantt'!BQ$8,"")</f>
        <v/>
      </c>
      <c r="S506" s="13" t="str">
        <f>IF('Formato 3_Gantt'!BR$8&lt;&gt;"",'Formato 3_Gantt'!BR$8,"")</f>
        <v/>
      </c>
      <c r="T506" s="13" t="str">
        <f>IF('Formato 3_Gantt'!BS$8&lt;&gt;"",'Formato 3_Gantt'!BS$8,"")</f>
        <v/>
      </c>
      <c r="U506" s="13" t="str">
        <f>IF('Formato 3_Gantt'!BT$8&lt;&gt;"",'Formato 3_Gantt'!BT$8,"")</f>
        <v/>
      </c>
      <c r="V506" s="13" t="str">
        <f>IF('Formato 3_Gantt'!BU$8&lt;&gt;"",'Formato 3_Gantt'!BU$8,"")</f>
        <v/>
      </c>
      <c r="W506" s="13" t="str">
        <f>IF('Formato 3_Gantt'!BV$8&lt;&gt;"",'Formato 3_Gantt'!BV$8,"")</f>
        <v/>
      </c>
      <c r="X506" s="13" t="str">
        <f>IF('Formato 3_Gantt'!BW$8&lt;&gt;"",'Formato 3_Gantt'!BW$8,"")</f>
        <v/>
      </c>
      <c r="Y506" s="13" t="str">
        <f>IF('Formato 3_Gantt'!BX$8&lt;&gt;"",'Formato 3_Gantt'!BX$8,"")</f>
        <v/>
      </c>
      <c r="Z506" s="162" t="str">
        <f>IF(Formato_02!S$15&lt;&gt;"",Formato_02!S$15,"")</f>
        <v/>
      </c>
      <c r="AA506" s="162" t="str">
        <f>IF(Formato_02!T$15&lt;&gt;"",Formato_02!T$15,"")</f>
        <v/>
      </c>
      <c r="AB506" s="162" t="str">
        <f>IF(Formato_02!U$15&lt;&gt;"",Formato_02!U$15,"")</f>
        <v/>
      </c>
      <c r="AC506" s="162" t="str">
        <f>IF(Formato_02!V$15&lt;&gt;"",Formato_02!V$15,"")</f>
        <v/>
      </c>
      <c r="AD506" s="162" t="str">
        <f>IF(Formato_02!W$15&lt;&gt;"",Formato_02!W$15,"")</f>
        <v/>
      </c>
      <c r="AE506" s="162" t="str">
        <f>IF(Formato_02!X$15&lt;&gt;"",Formato_02!X$15,"")</f>
        <v/>
      </c>
      <c r="AF506" s="162" t="str">
        <f>IF(Formato_02!Y$15&lt;&gt;"",Formato_02!Y$15,"")</f>
        <v/>
      </c>
      <c r="AG506" s="162" t="str">
        <f>IF(Formato_02!Z$15&lt;&gt;"",Formato_02!Z$15,"")</f>
        <v/>
      </c>
      <c r="AH506" s="162" t="str">
        <f>IF(Formato_02!AA$15&lt;&gt;"",Formato_02!AA$15,"")</f>
        <v/>
      </c>
      <c r="AI506" s="162" t="str">
        <f>IF(Formato_02!AB$15&lt;&gt;"",Formato_02!AB$15,"")</f>
        <v/>
      </c>
      <c r="AJ506" s="162" t="str">
        <f>IF(Formato_02!AC$15&lt;&gt;"",Formato_02!AC$15,"")</f>
        <v/>
      </c>
      <c r="AK506" s="162" t="str">
        <f>IF(Formato_02!AD$15&lt;&gt;"",Formato_02!AD$15,"")</f>
        <v/>
      </c>
      <c r="AL506" s="162" t="str">
        <f>IF(Formato_02!$N$14&lt;&gt;"",Formato_02!$N$14,"")</f>
        <v/>
      </c>
      <c r="AM506" s="13" t="str">
        <f>IF(Formato_02!$X$4&lt;&gt;"","AN","")</f>
        <v/>
      </c>
      <c r="AN506" s="24" t="str">
        <f t="shared" si="57"/>
        <v/>
      </c>
      <c r="AO506" s="13" t="str">
        <f>IF(Formato_02!$Y$4&lt;&gt;"","P027","")</f>
        <v/>
      </c>
      <c r="AP506" s="24" t="str">
        <f t="shared" si="58"/>
        <v/>
      </c>
      <c r="AQ506" s="13" t="str">
        <f>IF(Formato_02!$Z$4&lt;&gt;"","PNCVG","")</f>
        <v/>
      </c>
      <c r="AR506" s="24" t="str">
        <f t="shared" si="59"/>
        <v/>
      </c>
      <c r="AS506" s="13" t="str">
        <f>IF(Formato_02!$AA$4&lt;&gt;"","PNFF","")</f>
        <v/>
      </c>
      <c r="AT506" s="24" t="str">
        <f t="shared" si="60"/>
        <v/>
      </c>
      <c r="AU506" s="13" t="str">
        <f>IF(Formato_02!$AB$4&lt;&gt;"","PNPAM","")</f>
        <v/>
      </c>
      <c r="AV506" s="24" t="str">
        <f t="shared" si="61"/>
        <v/>
      </c>
      <c r="AW506" s="13" t="str">
        <f>IF(Formato_02!$AC$4&lt;&gt;"","PNAIA","")</f>
        <v/>
      </c>
      <c r="AX506" s="24" t="str">
        <f t="shared" si="62"/>
        <v/>
      </c>
      <c r="AY506" s="13" t="str">
        <f>IF(Formato_02!$AD$4&lt;&gt;"","PIO","")</f>
        <v/>
      </c>
      <c r="AZ506" s="24" t="str">
        <f t="shared" si="63"/>
        <v/>
      </c>
      <c r="BA506" s="13" t="str">
        <f>IF('Formato 3_Gantt'!B$25&lt;&gt;"",'Formato 3_Gantt'!A$25,"")</f>
        <v/>
      </c>
      <c r="BB506" s="24" t="str">
        <f>IF('Formato 3_Gantt'!B$25&lt;&gt;"",'Formato 3_Gantt'!B$25,"")</f>
        <v/>
      </c>
      <c r="BC506" s="22" t="str">
        <f>IF('Formato 3_Gantt'!C$25&lt;&gt;"",'Formato 3_Gantt'!C$25,"")</f>
        <v/>
      </c>
      <c r="BD506" s="13" t="str">
        <f>IF('Formato 3_Gantt'!D$25&lt;&gt;"",'Formato 3_Gantt'!D$25,"")</f>
        <v/>
      </c>
      <c r="BE506" s="161" t="str">
        <f>IF('Formato 3_Gantt'!E$25&lt;&gt;"",'Formato 3_Gantt'!E$25,"")</f>
        <v/>
      </c>
      <c r="BF506" s="13" t="str">
        <f>IF('Formato 3_Gantt'!F$25&lt;&gt;"",'Formato 3_Gantt'!F$25,"")</f>
        <v/>
      </c>
      <c r="BG506" s="158" t="str">
        <f>IF('Formato 3_Gantt'!G$25&lt;&gt;"",'Formato 3_Gantt'!G$25,"")</f>
        <v/>
      </c>
      <c r="BH506" s="158" t="str">
        <f>IF('Formato 3_Gantt'!H$25&lt;&gt;"",'Formato 3_Gantt'!H$25,"")</f>
        <v/>
      </c>
      <c r="BI506" s="161" t="str">
        <f>IF('Formato 3_Gantt'!BL$25&lt;&gt;"",'Formato 3_Gantt'!BL$25,"")</f>
        <v/>
      </c>
      <c r="BJ506" s="161" t="str">
        <f>IF('Formato 3_Gantt'!BM$25&lt;&gt;"",'Formato 3_Gantt'!BM$25,"")</f>
        <v/>
      </c>
      <c r="BK506" s="161" t="str">
        <f>IF('Formato 3_Gantt'!BN$25&lt;&gt;"",'Formato 3_Gantt'!BN$25,"")</f>
        <v/>
      </c>
      <c r="BL506" s="161" t="str">
        <f>IF('Formato 3_Gantt'!BO$25&lt;&gt;"",'Formato 3_Gantt'!BO$25,"")</f>
        <v/>
      </c>
      <c r="BM506" s="161" t="str">
        <f>IF('Formato 3_Gantt'!BP$25&lt;&gt;"",'Formato 3_Gantt'!BP$25,"")</f>
        <v/>
      </c>
      <c r="BN506" s="161" t="str">
        <f>IF('Formato 3_Gantt'!BQ$25&lt;&gt;"",'Formato 3_Gantt'!BQ$25,"")</f>
        <v/>
      </c>
      <c r="BO506" s="161" t="str">
        <f>IF('Formato 3_Gantt'!BR$25&lt;&gt;"",'Formato 3_Gantt'!BR$25,"")</f>
        <v/>
      </c>
      <c r="BP506" s="161" t="str">
        <f>IF('Formato 3_Gantt'!BS$25&lt;&gt;"",'Formato 3_Gantt'!BS$25,"")</f>
        <v/>
      </c>
      <c r="BQ506" s="161" t="str">
        <f>IF('Formato 3_Gantt'!BT$25&lt;&gt;"",'Formato 3_Gantt'!BT$25,"")</f>
        <v/>
      </c>
      <c r="BR506" s="161" t="str">
        <f>IF('Formato 3_Gantt'!BU$25&lt;&gt;"",'Formato 3_Gantt'!BU$25,"")</f>
        <v/>
      </c>
      <c r="BS506" s="161" t="str">
        <f>IF('Formato 3_Gantt'!BV$25&lt;&gt;"",'Formato 3_Gantt'!BV$25,"")</f>
        <v/>
      </c>
      <c r="BT506" s="161" t="str">
        <f>IF('Formato 3_Gantt'!BW$25&lt;&gt;"",'Formato 3_Gantt'!BW$25,"")</f>
        <v/>
      </c>
      <c r="BU506" s="161" t="str">
        <f>IF('Formato 3_Gantt'!BX$25&lt;&gt;"",'Formato 3_Gantt'!BX$25,"")</f>
        <v/>
      </c>
      <c r="BV506" s="163" t="str">
        <f>IF('Formato 4_Ppto'!I$503&lt;&gt;"",'Formato 4_Ppto'!I$503,"")</f>
        <v/>
      </c>
      <c r="BW506" s="162" t="str">
        <f>IF('Formato 4_Ppto'!X$503&lt;&gt;"",'Formato 4_Ppto'!X$503,"")</f>
        <v/>
      </c>
      <c r="BX506" s="162" t="str">
        <f>IF('Formato 4_Ppto'!Y$503&lt;&gt;"",'Formato 4_Ppto'!Y$503,"")</f>
        <v/>
      </c>
      <c r="BY506" s="162" t="str">
        <f>IF('Formato 4_Ppto'!Z$503&lt;&gt;"",'Formato 4_Ppto'!Z$503,"")</f>
        <v/>
      </c>
      <c r="BZ506" s="162" t="str">
        <f>IF('Formato 4_Ppto'!AA$503&lt;&gt;"",'Formato 4_Ppto'!AA$503,"")</f>
        <v/>
      </c>
      <c r="CA506" s="162" t="str">
        <f>IF('Formato 4_Ppto'!AB$503&lt;&gt;"",'Formato 4_Ppto'!AB$503,"")</f>
        <v/>
      </c>
      <c r="CB506" s="162" t="str">
        <f>IF('Formato 4_Ppto'!AC$503&lt;&gt;"",'Formato 4_Ppto'!AC$503,"")</f>
        <v/>
      </c>
      <c r="CC506" s="162" t="str">
        <f>IF('Formato 4_Ppto'!AD$503&lt;&gt;"",'Formato 4_Ppto'!AD$503,"")</f>
        <v/>
      </c>
      <c r="CD506" s="162" t="str">
        <f>IF('Formato 4_Ppto'!AE$503&lt;&gt;"",'Formato 4_Ppto'!AE$503,"")</f>
        <v/>
      </c>
      <c r="CE506" s="162" t="str">
        <f>IF('Formato 4_Ppto'!AF$503&lt;&gt;"",'Formato 4_Ppto'!AF$503,"")</f>
        <v/>
      </c>
      <c r="CF506" s="162" t="str">
        <f>IF('Formato 4_Ppto'!AG$503&lt;&gt;"",'Formato 4_Ppto'!AG$503,"")</f>
        <v/>
      </c>
      <c r="CG506" s="162" t="str">
        <f>IF('Formato 4_Ppto'!AH$503&lt;&gt;"",'Formato 4_Ppto'!AH$503,"")</f>
        <v/>
      </c>
      <c r="CH506" s="162" t="str">
        <f>IF('Formato 4_Ppto'!AI$503&lt;&gt;"",'Formato 4_Ppto'!AI$503,"")</f>
        <v/>
      </c>
      <c r="CI506" s="163" t="str">
        <f>IF('Formato 4_Ppto'!AJ$503&lt;&gt;"",'Formato 4_Ppto'!AJ$503,"")</f>
        <v/>
      </c>
      <c r="CJ506" s="13" t="str">
        <f>IF('Formato 4_Ppto'!B527&lt;&gt;"",'Formato 4_Ppto'!A527,"")</f>
        <v/>
      </c>
      <c r="CK506" s="24" t="str">
        <f>IF('Formato 4_Ppto'!B527&lt;&gt;"",'Formato 4_Ppto'!B527,"")</f>
        <v/>
      </c>
      <c r="CL506" s="22" t="str">
        <f>IF('Formato 4_Ppto'!C527&lt;&gt;"",'Formato 4_Ppto'!C527,"")</f>
        <v/>
      </c>
      <c r="CM506" s="24" t="str">
        <f>IF('Formato 4_Ppto'!D527&lt;&gt;"",'Formato 4_Ppto'!D527,"")</f>
        <v/>
      </c>
      <c r="CN506" s="161" t="str">
        <f>IF('Formato 4_Ppto'!E527&lt;&gt;"",'Formato 4_Ppto'!E527,"")</f>
        <v/>
      </c>
      <c r="CO506" s="161" t="str">
        <f>IF('Formato 4_Ppto'!G527&lt;&gt;"",'Formato 4_Ppto'!G527,"")</f>
        <v/>
      </c>
      <c r="CP506" s="163" t="str">
        <f>IF('Formato 4_Ppto'!I527&lt;&gt;"",'Formato 4_Ppto'!I527,"")</f>
        <v/>
      </c>
      <c r="CQ506" s="161" t="str">
        <f>IF('Formato 4_Ppto'!K527&lt;&gt;"",'Formato 4_Ppto'!K527,"")</f>
        <v/>
      </c>
      <c r="CR506" s="161" t="str">
        <f>IF('Formato 4_Ppto'!L527&lt;&gt;"",'Formato 4_Ppto'!L527,"")</f>
        <v/>
      </c>
      <c r="CS506" s="161" t="str">
        <f>IF('Formato 4_Ppto'!M527&lt;&gt;"",'Formato 4_Ppto'!M527,"")</f>
        <v/>
      </c>
      <c r="CT506" s="161" t="str">
        <f>IF('Formato 4_Ppto'!N527&lt;&gt;"",'Formato 4_Ppto'!N527,"")</f>
        <v/>
      </c>
      <c r="CU506" s="161" t="str">
        <f>IF('Formato 4_Ppto'!O527&lt;&gt;"",'Formato 4_Ppto'!O527,"")</f>
        <v/>
      </c>
      <c r="CV506" s="161" t="str">
        <f>IF('Formato 4_Ppto'!P527&lt;&gt;"",'Formato 4_Ppto'!P527,"")</f>
        <v/>
      </c>
      <c r="CW506" s="161" t="str">
        <f>IF('Formato 4_Ppto'!Q527&lt;&gt;"",'Formato 4_Ppto'!Q527,"")</f>
        <v/>
      </c>
      <c r="CX506" s="161" t="str">
        <f>IF('Formato 4_Ppto'!R527&lt;&gt;"",'Formato 4_Ppto'!R527,"")</f>
        <v/>
      </c>
      <c r="CY506" s="161" t="str">
        <f>IF('Formato 4_Ppto'!S527&lt;&gt;"",'Formato 4_Ppto'!S527,"")</f>
        <v/>
      </c>
      <c r="CZ506" s="161" t="str">
        <f>IF('Formato 4_Ppto'!T527&lt;&gt;"",'Formato 4_Ppto'!T527,"")</f>
        <v/>
      </c>
      <c r="DA506" s="161" t="str">
        <f>IF('Formato 4_Ppto'!U527&lt;&gt;"",'Formato 4_Ppto'!U527,"")</f>
        <v/>
      </c>
      <c r="DB506" s="161" t="str">
        <f>IF('Formato 4_Ppto'!V527&lt;&gt;"",'Formato 4_Ppto'!V527,"")</f>
        <v/>
      </c>
      <c r="DC506" s="161" t="str">
        <f>IF('Formato 4_Ppto'!W527&lt;&gt;"",'Formato 4_Ppto'!W527,"")</f>
        <v/>
      </c>
      <c r="DD506" s="162" t="str">
        <f>IF('Formato 4_Ppto'!X527&lt;&gt;"",'Formato 4_Ppto'!X527,"")</f>
        <v/>
      </c>
      <c r="DE506" s="162" t="str">
        <f>IF('Formato 4_Ppto'!Y527&lt;&gt;"",'Formato 4_Ppto'!Y527,"")</f>
        <v/>
      </c>
      <c r="DF506" s="162" t="str">
        <f>IF('Formato 4_Ppto'!Z527&lt;&gt;"",'Formato 4_Ppto'!Z527,"")</f>
        <v/>
      </c>
      <c r="DG506" s="162" t="str">
        <f>IF('Formato 4_Ppto'!AA527&lt;&gt;"",'Formato 4_Ppto'!AA527,"")</f>
        <v/>
      </c>
      <c r="DH506" s="162" t="str">
        <f>IF('Formato 4_Ppto'!AB527&lt;&gt;"",'Formato 4_Ppto'!AB527,"")</f>
        <v/>
      </c>
      <c r="DI506" s="162" t="str">
        <f>IF('Formato 4_Ppto'!AC527&lt;&gt;"",'Formato 4_Ppto'!AC527,"")</f>
        <v/>
      </c>
      <c r="DJ506" s="162" t="str">
        <f>IF('Formato 4_Ppto'!AD527&lt;&gt;"",'Formato 4_Ppto'!AD527,"")</f>
        <v/>
      </c>
      <c r="DK506" s="162" t="str">
        <f>IF('Formato 4_Ppto'!AE527&lt;&gt;"",'Formato 4_Ppto'!AE527,"")</f>
        <v/>
      </c>
      <c r="DL506" s="162" t="str">
        <f>IF('Formato 4_Ppto'!AF527&lt;&gt;"",'Formato 4_Ppto'!AF527,"")</f>
        <v/>
      </c>
      <c r="DM506" s="162" t="str">
        <f>IF('Formato 4_Ppto'!AG527&lt;&gt;"",'Formato 4_Ppto'!AG527,"")</f>
        <v/>
      </c>
      <c r="DN506" s="162" t="str">
        <f>IF('Formato 4_Ppto'!AH527&lt;&gt;"",'Formato 4_Ppto'!AH527,"")</f>
        <v/>
      </c>
      <c r="DO506" s="162" t="str">
        <f>IF('Formato 4_Ppto'!AI527&lt;&gt;"",'Formato 4_Ppto'!AI527,"")</f>
        <v/>
      </c>
      <c r="DP506" s="163" t="str">
        <f>IF('Formato 4_Ppto'!AJ527&lt;&gt;"",'Formato 4_Ppto'!AJ527,"")</f>
        <v/>
      </c>
    </row>
    <row r="507" spans="2:120" x14ac:dyDescent="0.3">
      <c r="B507" s="13" t="str">
        <f>IF(OR(Tabla6[[#This Row],[IDA]]="",Tabla6[[#This Row],[IDT]]="",Tabla6[[#This Row],[IDI]]=""),"",Tabla6[[#This Row],[IDA]]&amp;"."&amp;Tabla6[[#This Row],[IDT]]&amp;"."&amp;Tabla6[[#This Row],[IDI]])</f>
        <v/>
      </c>
      <c r="C507" s="13" t="str">
        <f>IF(Formato_02!$B$14&lt;&gt;"",0,"")</f>
        <v/>
      </c>
      <c r="D507" s="13" t="str">
        <f>IF(Formato_02!$H$9&lt;&gt;"",Formato_02!$H$9,"")</f>
        <v/>
      </c>
      <c r="E507" s="24" t="str">
        <f t="shared" si="56"/>
        <v/>
      </c>
      <c r="F507" s="24" t="str">
        <f>IF(Formato_02!$B$14&lt;&gt;"",Formato_02!$B$14,"")</f>
        <v/>
      </c>
      <c r="G507" s="22" t="str">
        <f>IF('Formato 3_Gantt'!C512&lt;&gt;"",'Formato 3_Gantt'!C512,"")</f>
        <v/>
      </c>
      <c r="H507" s="13" t="str">
        <f>IF('Formato 3_Gantt'!D$8&lt;&gt;"",'Formato 3_Gantt'!D$8,"")</f>
        <v/>
      </c>
      <c r="I507" s="13" t="str">
        <f>IF('Formato 3_Gantt'!E$8&lt;&gt;"",'Formato 3_Gantt'!E$8,"")</f>
        <v/>
      </c>
      <c r="J507" s="13" t="str">
        <f>IF('Formato 3_Gantt'!F$8&lt;&gt;"",'Formato 3_Gantt'!F$8,"")</f>
        <v/>
      </c>
      <c r="K507" s="158" t="str">
        <f>IF('Formato 3_Gantt'!G$8&lt;&gt;"",'Formato 3_Gantt'!G$8,"")</f>
        <v/>
      </c>
      <c r="L507" s="158" t="str">
        <f>IF('Formato 3_Gantt'!H$8&lt;&gt;"",'Formato 3_Gantt'!H$8,"")</f>
        <v/>
      </c>
      <c r="M507" s="13" t="str">
        <f>IF('Formato 3_Gantt'!BL$8&lt;&gt;"",'Formato 3_Gantt'!BL$8,"")</f>
        <v/>
      </c>
      <c r="N507" s="13" t="str">
        <f>IF('Formato 3_Gantt'!BM$8&lt;&gt;"",'Formato 3_Gantt'!BM$8,"")</f>
        <v/>
      </c>
      <c r="O507" s="13" t="str">
        <f>IF('Formato 3_Gantt'!BN$8&lt;&gt;"",'Formato 3_Gantt'!BN$8,"")</f>
        <v/>
      </c>
      <c r="P507" s="13" t="str">
        <f>IF('Formato 3_Gantt'!BO$8&lt;&gt;"",'Formato 3_Gantt'!BO$8,"")</f>
        <v/>
      </c>
      <c r="Q507" s="13" t="str">
        <f>IF('Formato 3_Gantt'!BP$8&lt;&gt;"",'Formato 3_Gantt'!BP$8,"")</f>
        <v/>
      </c>
      <c r="R507" s="13" t="str">
        <f>IF('Formato 3_Gantt'!BQ$8&lt;&gt;"",'Formato 3_Gantt'!BQ$8,"")</f>
        <v/>
      </c>
      <c r="S507" s="13" t="str">
        <f>IF('Formato 3_Gantt'!BR$8&lt;&gt;"",'Formato 3_Gantt'!BR$8,"")</f>
        <v/>
      </c>
      <c r="T507" s="13" t="str">
        <f>IF('Formato 3_Gantt'!BS$8&lt;&gt;"",'Formato 3_Gantt'!BS$8,"")</f>
        <v/>
      </c>
      <c r="U507" s="13" t="str">
        <f>IF('Formato 3_Gantt'!BT$8&lt;&gt;"",'Formato 3_Gantt'!BT$8,"")</f>
        <v/>
      </c>
      <c r="V507" s="13" t="str">
        <f>IF('Formato 3_Gantt'!BU$8&lt;&gt;"",'Formato 3_Gantt'!BU$8,"")</f>
        <v/>
      </c>
      <c r="W507" s="13" t="str">
        <f>IF('Formato 3_Gantt'!BV$8&lt;&gt;"",'Formato 3_Gantt'!BV$8,"")</f>
        <v/>
      </c>
      <c r="X507" s="13" t="str">
        <f>IF('Formato 3_Gantt'!BW$8&lt;&gt;"",'Formato 3_Gantt'!BW$8,"")</f>
        <v/>
      </c>
      <c r="Y507" s="13" t="str">
        <f>IF('Formato 3_Gantt'!BX$8&lt;&gt;"",'Formato 3_Gantt'!BX$8,"")</f>
        <v/>
      </c>
      <c r="Z507" s="162" t="str">
        <f>IF(Formato_02!S$15&lt;&gt;"",Formato_02!S$15,"")</f>
        <v/>
      </c>
      <c r="AA507" s="162" t="str">
        <f>IF(Formato_02!T$15&lt;&gt;"",Formato_02!T$15,"")</f>
        <v/>
      </c>
      <c r="AB507" s="162" t="str">
        <f>IF(Formato_02!U$15&lt;&gt;"",Formato_02!U$15,"")</f>
        <v/>
      </c>
      <c r="AC507" s="162" t="str">
        <f>IF(Formato_02!V$15&lt;&gt;"",Formato_02!V$15,"")</f>
        <v/>
      </c>
      <c r="AD507" s="162" t="str">
        <f>IF(Formato_02!W$15&lt;&gt;"",Formato_02!W$15,"")</f>
        <v/>
      </c>
      <c r="AE507" s="162" t="str">
        <f>IF(Formato_02!X$15&lt;&gt;"",Formato_02!X$15,"")</f>
        <v/>
      </c>
      <c r="AF507" s="162" t="str">
        <f>IF(Formato_02!Y$15&lt;&gt;"",Formato_02!Y$15,"")</f>
        <v/>
      </c>
      <c r="AG507" s="162" t="str">
        <f>IF(Formato_02!Z$15&lt;&gt;"",Formato_02!Z$15,"")</f>
        <v/>
      </c>
      <c r="AH507" s="162" t="str">
        <f>IF(Formato_02!AA$15&lt;&gt;"",Formato_02!AA$15,"")</f>
        <v/>
      </c>
      <c r="AI507" s="162" t="str">
        <f>IF(Formato_02!AB$15&lt;&gt;"",Formato_02!AB$15,"")</f>
        <v/>
      </c>
      <c r="AJ507" s="162" t="str">
        <f>IF(Formato_02!AC$15&lt;&gt;"",Formato_02!AC$15,"")</f>
        <v/>
      </c>
      <c r="AK507" s="162" t="str">
        <f>IF(Formato_02!AD$15&lt;&gt;"",Formato_02!AD$15,"")</f>
        <v/>
      </c>
      <c r="AL507" s="162" t="str">
        <f>IF(Formato_02!$N$14&lt;&gt;"",Formato_02!$N$14,"")</f>
        <v/>
      </c>
      <c r="AM507" s="13" t="str">
        <f>IF(Formato_02!$X$4&lt;&gt;"","AN","")</f>
        <v/>
      </c>
      <c r="AN507" s="24" t="str">
        <f t="shared" si="57"/>
        <v/>
      </c>
      <c r="AO507" s="13" t="str">
        <f>IF(Formato_02!$Y$4&lt;&gt;"","P027","")</f>
        <v/>
      </c>
      <c r="AP507" s="24" t="str">
        <f t="shared" si="58"/>
        <v/>
      </c>
      <c r="AQ507" s="13" t="str">
        <f>IF(Formato_02!$Z$4&lt;&gt;"","PNCVG","")</f>
        <v/>
      </c>
      <c r="AR507" s="24" t="str">
        <f t="shared" si="59"/>
        <v/>
      </c>
      <c r="AS507" s="13" t="str">
        <f>IF(Formato_02!$AA$4&lt;&gt;"","PNFF","")</f>
        <v/>
      </c>
      <c r="AT507" s="24" t="str">
        <f t="shared" si="60"/>
        <v/>
      </c>
      <c r="AU507" s="13" t="str">
        <f>IF(Formato_02!$AB$4&lt;&gt;"","PNPAM","")</f>
        <v/>
      </c>
      <c r="AV507" s="24" t="str">
        <f t="shared" si="61"/>
        <v/>
      </c>
      <c r="AW507" s="13" t="str">
        <f>IF(Formato_02!$AC$4&lt;&gt;"","PNAIA","")</f>
        <v/>
      </c>
      <c r="AX507" s="24" t="str">
        <f t="shared" si="62"/>
        <v/>
      </c>
      <c r="AY507" s="13" t="str">
        <f>IF(Formato_02!$AD$4&lt;&gt;"","PIO","")</f>
        <v/>
      </c>
      <c r="AZ507" s="24" t="str">
        <f t="shared" si="63"/>
        <v/>
      </c>
      <c r="BA507" s="13" t="str">
        <f>IF('Formato 3_Gantt'!B$25&lt;&gt;"",'Formato 3_Gantt'!A$25,"")</f>
        <v/>
      </c>
      <c r="BB507" s="24" t="str">
        <f>IF('Formato 3_Gantt'!B$25&lt;&gt;"",'Formato 3_Gantt'!B$25,"")</f>
        <v/>
      </c>
      <c r="BC507" s="22" t="str">
        <f>IF('Formato 3_Gantt'!C$25&lt;&gt;"",'Formato 3_Gantt'!C$25,"")</f>
        <v/>
      </c>
      <c r="BD507" s="13" t="str">
        <f>IF('Formato 3_Gantt'!D$25&lt;&gt;"",'Formato 3_Gantt'!D$25,"")</f>
        <v/>
      </c>
      <c r="BE507" s="161" t="str">
        <f>IF('Formato 3_Gantt'!E$25&lt;&gt;"",'Formato 3_Gantt'!E$25,"")</f>
        <v/>
      </c>
      <c r="BF507" s="13" t="str">
        <f>IF('Formato 3_Gantt'!F$25&lt;&gt;"",'Formato 3_Gantt'!F$25,"")</f>
        <v/>
      </c>
      <c r="BG507" s="158" t="str">
        <f>IF('Formato 3_Gantt'!G$25&lt;&gt;"",'Formato 3_Gantt'!G$25,"")</f>
        <v/>
      </c>
      <c r="BH507" s="158" t="str">
        <f>IF('Formato 3_Gantt'!H$25&lt;&gt;"",'Formato 3_Gantt'!H$25,"")</f>
        <v/>
      </c>
      <c r="BI507" s="161" t="str">
        <f>IF('Formato 3_Gantt'!BL$25&lt;&gt;"",'Formato 3_Gantt'!BL$25,"")</f>
        <v/>
      </c>
      <c r="BJ507" s="161" t="str">
        <f>IF('Formato 3_Gantt'!BM$25&lt;&gt;"",'Formato 3_Gantt'!BM$25,"")</f>
        <v/>
      </c>
      <c r="BK507" s="161" t="str">
        <f>IF('Formato 3_Gantt'!BN$25&lt;&gt;"",'Formato 3_Gantt'!BN$25,"")</f>
        <v/>
      </c>
      <c r="BL507" s="161" t="str">
        <f>IF('Formato 3_Gantt'!BO$25&lt;&gt;"",'Formato 3_Gantt'!BO$25,"")</f>
        <v/>
      </c>
      <c r="BM507" s="161" t="str">
        <f>IF('Formato 3_Gantt'!BP$25&lt;&gt;"",'Formato 3_Gantt'!BP$25,"")</f>
        <v/>
      </c>
      <c r="BN507" s="161" t="str">
        <f>IF('Formato 3_Gantt'!BQ$25&lt;&gt;"",'Formato 3_Gantt'!BQ$25,"")</f>
        <v/>
      </c>
      <c r="BO507" s="161" t="str">
        <f>IF('Formato 3_Gantt'!BR$25&lt;&gt;"",'Formato 3_Gantt'!BR$25,"")</f>
        <v/>
      </c>
      <c r="BP507" s="161" t="str">
        <f>IF('Formato 3_Gantt'!BS$25&lt;&gt;"",'Formato 3_Gantt'!BS$25,"")</f>
        <v/>
      </c>
      <c r="BQ507" s="161" t="str">
        <f>IF('Formato 3_Gantt'!BT$25&lt;&gt;"",'Formato 3_Gantt'!BT$25,"")</f>
        <v/>
      </c>
      <c r="BR507" s="161" t="str">
        <f>IF('Formato 3_Gantt'!BU$25&lt;&gt;"",'Formato 3_Gantt'!BU$25,"")</f>
        <v/>
      </c>
      <c r="BS507" s="161" t="str">
        <f>IF('Formato 3_Gantt'!BV$25&lt;&gt;"",'Formato 3_Gantt'!BV$25,"")</f>
        <v/>
      </c>
      <c r="BT507" s="161" t="str">
        <f>IF('Formato 3_Gantt'!BW$25&lt;&gt;"",'Formato 3_Gantt'!BW$25,"")</f>
        <v/>
      </c>
      <c r="BU507" s="161" t="str">
        <f>IF('Formato 3_Gantt'!BX$25&lt;&gt;"",'Formato 3_Gantt'!BX$25,"")</f>
        <v/>
      </c>
      <c r="BV507" s="163" t="str">
        <f>IF('Formato 4_Ppto'!I$503&lt;&gt;"",'Formato 4_Ppto'!I$503,"")</f>
        <v/>
      </c>
      <c r="BW507" s="162" t="str">
        <f>IF('Formato 4_Ppto'!X$503&lt;&gt;"",'Formato 4_Ppto'!X$503,"")</f>
        <v/>
      </c>
      <c r="BX507" s="162" t="str">
        <f>IF('Formato 4_Ppto'!Y$503&lt;&gt;"",'Formato 4_Ppto'!Y$503,"")</f>
        <v/>
      </c>
      <c r="BY507" s="162" t="str">
        <f>IF('Formato 4_Ppto'!Z$503&lt;&gt;"",'Formato 4_Ppto'!Z$503,"")</f>
        <v/>
      </c>
      <c r="BZ507" s="162" t="str">
        <f>IF('Formato 4_Ppto'!AA$503&lt;&gt;"",'Formato 4_Ppto'!AA$503,"")</f>
        <v/>
      </c>
      <c r="CA507" s="162" t="str">
        <f>IF('Formato 4_Ppto'!AB$503&lt;&gt;"",'Formato 4_Ppto'!AB$503,"")</f>
        <v/>
      </c>
      <c r="CB507" s="162" t="str">
        <f>IF('Formato 4_Ppto'!AC$503&lt;&gt;"",'Formato 4_Ppto'!AC$503,"")</f>
        <v/>
      </c>
      <c r="CC507" s="162" t="str">
        <f>IF('Formato 4_Ppto'!AD$503&lt;&gt;"",'Formato 4_Ppto'!AD$503,"")</f>
        <v/>
      </c>
      <c r="CD507" s="162" t="str">
        <f>IF('Formato 4_Ppto'!AE$503&lt;&gt;"",'Formato 4_Ppto'!AE$503,"")</f>
        <v/>
      </c>
      <c r="CE507" s="162" t="str">
        <f>IF('Formato 4_Ppto'!AF$503&lt;&gt;"",'Formato 4_Ppto'!AF$503,"")</f>
        <v/>
      </c>
      <c r="CF507" s="162" t="str">
        <f>IF('Formato 4_Ppto'!AG$503&lt;&gt;"",'Formato 4_Ppto'!AG$503,"")</f>
        <v/>
      </c>
      <c r="CG507" s="162" t="str">
        <f>IF('Formato 4_Ppto'!AH$503&lt;&gt;"",'Formato 4_Ppto'!AH$503,"")</f>
        <v/>
      </c>
      <c r="CH507" s="162" t="str">
        <f>IF('Formato 4_Ppto'!AI$503&lt;&gt;"",'Formato 4_Ppto'!AI$503,"")</f>
        <v/>
      </c>
      <c r="CI507" s="163" t="str">
        <f>IF('Formato 4_Ppto'!AJ$503&lt;&gt;"",'Formato 4_Ppto'!AJ$503,"")</f>
        <v/>
      </c>
      <c r="CJ507" s="13" t="str">
        <f>IF('Formato 4_Ppto'!B528&lt;&gt;"",'Formato 4_Ppto'!A528,"")</f>
        <v/>
      </c>
      <c r="CK507" s="24" t="str">
        <f>IF('Formato 4_Ppto'!B528&lt;&gt;"",'Formato 4_Ppto'!B528,"")</f>
        <v/>
      </c>
      <c r="CL507" s="22" t="str">
        <f>IF('Formato 4_Ppto'!C528&lt;&gt;"",'Formato 4_Ppto'!C528,"")</f>
        <v/>
      </c>
      <c r="CM507" s="24" t="str">
        <f>IF('Formato 4_Ppto'!D528&lt;&gt;"",'Formato 4_Ppto'!D528,"")</f>
        <v/>
      </c>
      <c r="CN507" s="161" t="str">
        <f>IF('Formato 4_Ppto'!E528&lt;&gt;"",'Formato 4_Ppto'!E528,"")</f>
        <v/>
      </c>
      <c r="CO507" s="161" t="str">
        <f>IF('Formato 4_Ppto'!G528&lt;&gt;"",'Formato 4_Ppto'!G528,"")</f>
        <v/>
      </c>
      <c r="CP507" s="163" t="str">
        <f>IF('Formato 4_Ppto'!I528&lt;&gt;"",'Formato 4_Ppto'!I528,"")</f>
        <v/>
      </c>
      <c r="CQ507" s="161" t="str">
        <f>IF('Formato 4_Ppto'!K528&lt;&gt;"",'Formato 4_Ppto'!K528,"")</f>
        <v/>
      </c>
      <c r="CR507" s="161" t="str">
        <f>IF('Formato 4_Ppto'!L528&lt;&gt;"",'Formato 4_Ppto'!L528,"")</f>
        <v/>
      </c>
      <c r="CS507" s="161" t="str">
        <f>IF('Formato 4_Ppto'!M528&lt;&gt;"",'Formato 4_Ppto'!M528,"")</f>
        <v/>
      </c>
      <c r="CT507" s="161" t="str">
        <f>IF('Formato 4_Ppto'!N528&lt;&gt;"",'Formato 4_Ppto'!N528,"")</f>
        <v/>
      </c>
      <c r="CU507" s="161" t="str">
        <f>IF('Formato 4_Ppto'!O528&lt;&gt;"",'Formato 4_Ppto'!O528,"")</f>
        <v/>
      </c>
      <c r="CV507" s="161" t="str">
        <f>IF('Formato 4_Ppto'!P528&lt;&gt;"",'Formato 4_Ppto'!P528,"")</f>
        <v/>
      </c>
      <c r="CW507" s="161" t="str">
        <f>IF('Formato 4_Ppto'!Q528&lt;&gt;"",'Formato 4_Ppto'!Q528,"")</f>
        <v/>
      </c>
      <c r="CX507" s="161" t="str">
        <f>IF('Formato 4_Ppto'!R528&lt;&gt;"",'Formato 4_Ppto'!R528,"")</f>
        <v/>
      </c>
      <c r="CY507" s="161" t="str">
        <f>IF('Formato 4_Ppto'!S528&lt;&gt;"",'Formato 4_Ppto'!S528,"")</f>
        <v/>
      </c>
      <c r="CZ507" s="161" t="str">
        <f>IF('Formato 4_Ppto'!T528&lt;&gt;"",'Formato 4_Ppto'!T528,"")</f>
        <v/>
      </c>
      <c r="DA507" s="161" t="str">
        <f>IF('Formato 4_Ppto'!U528&lt;&gt;"",'Formato 4_Ppto'!U528,"")</f>
        <v/>
      </c>
      <c r="DB507" s="161" t="str">
        <f>IF('Formato 4_Ppto'!V528&lt;&gt;"",'Formato 4_Ppto'!V528,"")</f>
        <v/>
      </c>
      <c r="DC507" s="161" t="str">
        <f>IF('Formato 4_Ppto'!W528&lt;&gt;"",'Formato 4_Ppto'!W528,"")</f>
        <v/>
      </c>
      <c r="DD507" s="162" t="str">
        <f>IF('Formato 4_Ppto'!X528&lt;&gt;"",'Formato 4_Ppto'!X528,"")</f>
        <v/>
      </c>
      <c r="DE507" s="162" t="str">
        <f>IF('Formato 4_Ppto'!Y528&lt;&gt;"",'Formato 4_Ppto'!Y528,"")</f>
        <v/>
      </c>
      <c r="DF507" s="162" t="str">
        <f>IF('Formato 4_Ppto'!Z528&lt;&gt;"",'Formato 4_Ppto'!Z528,"")</f>
        <v/>
      </c>
      <c r="DG507" s="162" t="str">
        <f>IF('Formato 4_Ppto'!AA528&lt;&gt;"",'Formato 4_Ppto'!AA528,"")</f>
        <v/>
      </c>
      <c r="DH507" s="162" t="str">
        <f>IF('Formato 4_Ppto'!AB528&lt;&gt;"",'Formato 4_Ppto'!AB528,"")</f>
        <v/>
      </c>
      <c r="DI507" s="162" t="str">
        <f>IF('Formato 4_Ppto'!AC528&lt;&gt;"",'Formato 4_Ppto'!AC528,"")</f>
        <v/>
      </c>
      <c r="DJ507" s="162" t="str">
        <f>IF('Formato 4_Ppto'!AD528&lt;&gt;"",'Formato 4_Ppto'!AD528,"")</f>
        <v/>
      </c>
      <c r="DK507" s="162" t="str">
        <f>IF('Formato 4_Ppto'!AE528&lt;&gt;"",'Formato 4_Ppto'!AE528,"")</f>
        <v/>
      </c>
      <c r="DL507" s="162" t="str">
        <f>IF('Formato 4_Ppto'!AF528&lt;&gt;"",'Formato 4_Ppto'!AF528,"")</f>
        <v/>
      </c>
      <c r="DM507" s="162" t="str">
        <f>IF('Formato 4_Ppto'!AG528&lt;&gt;"",'Formato 4_Ppto'!AG528,"")</f>
        <v/>
      </c>
      <c r="DN507" s="162" t="str">
        <f>IF('Formato 4_Ppto'!AH528&lt;&gt;"",'Formato 4_Ppto'!AH528,"")</f>
        <v/>
      </c>
      <c r="DO507" s="162" t="str">
        <f>IF('Formato 4_Ppto'!AI528&lt;&gt;"",'Formato 4_Ppto'!AI528,"")</f>
        <v/>
      </c>
      <c r="DP507" s="163" t="str">
        <f>IF('Formato 4_Ppto'!AJ528&lt;&gt;"",'Formato 4_Ppto'!AJ528,"")</f>
        <v/>
      </c>
    </row>
    <row r="508" spans="2:120" x14ac:dyDescent="0.3">
      <c r="B508" s="13" t="str">
        <f>IF(OR(Tabla6[[#This Row],[IDA]]="",Tabla6[[#This Row],[IDT]]="",Tabla6[[#This Row],[IDI]]=""),"",Tabla6[[#This Row],[IDA]]&amp;"."&amp;Tabla6[[#This Row],[IDT]]&amp;"."&amp;Tabla6[[#This Row],[IDI]])</f>
        <v/>
      </c>
      <c r="C508" s="13" t="str">
        <f>IF(Formato_02!$B$14&lt;&gt;"",0,"")</f>
        <v/>
      </c>
      <c r="D508" s="13" t="str">
        <f>IF(Formato_02!$H$9&lt;&gt;"",Formato_02!$H$9,"")</f>
        <v/>
      </c>
      <c r="E508" s="24" t="str">
        <f t="shared" si="56"/>
        <v/>
      </c>
      <c r="F508" s="24" t="str">
        <f>IF(Formato_02!$B$14&lt;&gt;"",Formato_02!$B$14,"")</f>
        <v/>
      </c>
      <c r="G508" s="22" t="str">
        <f>IF('Formato 3_Gantt'!C513&lt;&gt;"",'Formato 3_Gantt'!C513,"")</f>
        <v/>
      </c>
      <c r="H508" s="13" t="str">
        <f>IF('Formato 3_Gantt'!D$8&lt;&gt;"",'Formato 3_Gantt'!D$8,"")</f>
        <v/>
      </c>
      <c r="I508" s="13" t="str">
        <f>IF('Formato 3_Gantt'!E$8&lt;&gt;"",'Formato 3_Gantt'!E$8,"")</f>
        <v/>
      </c>
      <c r="J508" s="13" t="str">
        <f>IF('Formato 3_Gantt'!F$8&lt;&gt;"",'Formato 3_Gantt'!F$8,"")</f>
        <v/>
      </c>
      <c r="K508" s="158" t="str">
        <f>IF('Formato 3_Gantt'!G$8&lt;&gt;"",'Formato 3_Gantt'!G$8,"")</f>
        <v/>
      </c>
      <c r="L508" s="158" t="str">
        <f>IF('Formato 3_Gantt'!H$8&lt;&gt;"",'Formato 3_Gantt'!H$8,"")</f>
        <v/>
      </c>
      <c r="M508" s="13" t="str">
        <f>IF('Formato 3_Gantt'!BL$8&lt;&gt;"",'Formato 3_Gantt'!BL$8,"")</f>
        <v/>
      </c>
      <c r="N508" s="13" t="str">
        <f>IF('Formato 3_Gantt'!BM$8&lt;&gt;"",'Formato 3_Gantt'!BM$8,"")</f>
        <v/>
      </c>
      <c r="O508" s="13" t="str">
        <f>IF('Formato 3_Gantt'!BN$8&lt;&gt;"",'Formato 3_Gantt'!BN$8,"")</f>
        <v/>
      </c>
      <c r="P508" s="13" t="str">
        <f>IF('Formato 3_Gantt'!BO$8&lt;&gt;"",'Formato 3_Gantt'!BO$8,"")</f>
        <v/>
      </c>
      <c r="Q508" s="13" t="str">
        <f>IF('Formato 3_Gantt'!BP$8&lt;&gt;"",'Formato 3_Gantt'!BP$8,"")</f>
        <v/>
      </c>
      <c r="R508" s="13" t="str">
        <f>IF('Formato 3_Gantt'!BQ$8&lt;&gt;"",'Formato 3_Gantt'!BQ$8,"")</f>
        <v/>
      </c>
      <c r="S508" s="13" t="str">
        <f>IF('Formato 3_Gantt'!BR$8&lt;&gt;"",'Formato 3_Gantt'!BR$8,"")</f>
        <v/>
      </c>
      <c r="T508" s="13" t="str">
        <f>IF('Formato 3_Gantt'!BS$8&lt;&gt;"",'Formato 3_Gantt'!BS$8,"")</f>
        <v/>
      </c>
      <c r="U508" s="13" t="str">
        <f>IF('Formato 3_Gantt'!BT$8&lt;&gt;"",'Formato 3_Gantt'!BT$8,"")</f>
        <v/>
      </c>
      <c r="V508" s="13" t="str">
        <f>IF('Formato 3_Gantt'!BU$8&lt;&gt;"",'Formato 3_Gantt'!BU$8,"")</f>
        <v/>
      </c>
      <c r="W508" s="13" t="str">
        <f>IF('Formato 3_Gantt'!BV$8&lt;&gt;"",'Formato 3_Gantt'!BV$8,"")</f>
        <v/>
      </c>
      <c r="X508" s="13" t="str">
        <f>IF('Formato 3_Gantt'!BW$8&lt;&gt;"",'Formato 3_Gantt'!BW$8,"")</f>
        <v/>
      </c>
      <c r="Y508" s="13" t="str">
        <f>IF('Formato 3_Gantt'!BX$8&lt;&gt;"",'Formato 3_Gantt'!BX$8,"")</f>
        <v/>
      </c>
      <c r="Z508" s="162" t="str">
        <f>IF(Formato_02!S$15&lt;&gt;"",Formato_02!S$15,"")</f>
        <v/>
      </c>
      <c r="AA508" s="162" t="str">
        <f>IF(Formato_02!T$15&lt;&gt;"",Formato_02!T$15,"")</f>
        <v/>
      </c>
      <c r="AB508" s="162" t="str">
        <f>IF(Formato_02!U$15&lt;&gt;"",Formato_02!U$15,"")</f>
        <v/>
      </c>
      <c r="AC508" s="162" t="str">
        <f>IF(Formato_02!V$15&lt;&gt;"",Formato_02!V$15,"")</f>
        <v/>
      </c>
      <c r="AD508" s="162" t="str">
        <f>IF(Formato_02!W$15&lt;&gt;"",Formato_02!W$15,"")</f>
        <v/>
      </c>
      <c r="AE508" s="162" t="str">
        <f>IF(Formato_02!X$15&lt;&gt;"",Formato_02!X$15,"")</f>
        <v/>
      </c>
      <c r="AF508" s="162" t="str">
        <f>IF(Formato_02!Y$15&lt;&gt;"",Formato_02!Y$15,"")</f>
        <v/>
      </c>
      <c r="AG508" s="162" t="str">
        <f>IF(Formato_02!Z$15&lt;&gt;"",Formato_02!Z$15,"")</f>
        <v/>
      </c>
      <c r="AH508" s="162" t="str">
        <f>IF(Formato_02!AA$15&lt;&gt;"",Formato_02!AA$15,"")</f>
        <v/>
      </c>
      <c r="AI508" s="162" t="str">
        <f>IF(Formato_02!AB$15&lt;&gt;"",Formato_02!AB$15,"")</f>
        <v/>
      </c>
      <c r="AJ508" s="162" t="str">
        <f>IF(Formato_02!AC$15&lt;&gt;"",Formato_02!AC$15,"")</f>
        <v/>
      </c>
      <c r="AK508" s="162" t="str">
        <f>IF(Formato_02!AD$15&lt;&gt;"",Formato_02!AD$15,"")</f>
        <v/>
      </c>
      <c r="AL508" s="162" t="str">
        <f>IF(Formato_02!$N$14&lt;&gt;"",Formato_02!$N$14,"")</f>
        <v/>
      </c>
      <c r="AM508" s="13" t="str">
        <f>IF(Formato_02!$X$4&lt;&gt;"","AN","")</f>
        <v/>
      </c>
      <c r="AN508" s="24" t="str">
        <f t="shared" si="57"/>
        <v/>
      </c>
      <c r="AO508" s="13" t="str">
        <f>IF(Formato_02!$Y$4&lt;&gt;"","P027","")</f>
        <v/>
      </c>
      <c r="AP508" s="24" t="str">
        <f t="shared" si="58"/>
        <v/>
      </c>
      <c r="AQ508" s="13" t="str">
        <f>IF(Formato_02!$Z$4&lt;&gt;"","PNCVG","")</f>
        <v/>
      </c>
      <c r="AR508" s="24" t="str">
        <f t="shared" si="59"/>
        <v/>
      </c>
      <c r="AS508" s="13" t="str">
        <f>IF(Formato_02!$AA$4&lt;&gt;"","PNFF","")</f>
        <v/>
      </c>
      <c r="AT508" s="24" t="str">
        <f t="shared" si="60"/>
        <v/>
      </c>
      <c r="AU508" s="13" t="str">
        <f>IF(Formato_02!$AB$4&lt;&gt;"","PNPAM","")</f>
        <v/>
      </c>
      <c r="AV508" s="24" t="str">
        <f t="shared" si="61"/>
        <v/>
      </c>
      <c r="AW508" s="13" t="str">
        <f>IF(Formato_02!$AC$4&lt;&gt;"","PNAIA","")</f>
        <v/>
      </c>
      <c r="AX508" s="24" t="str">
        <f t="shared" si="62"/>
        <v/>
      </c>
      <c r="AY508" s="13" t="str">
        <f>IF(Formato_02!$AD$4&lt;&gt;"","PIO","")</f>
        <v/>
      </c>
      <c r="AZ508" s="24" t="str">
        <f t="shared" si="63"/>
        <v/>
      </c>
      <c r="BA508" s="13" t="str">
        <f>IF('Formato 3_Gantt'!B$25&lt;&gt;"",'Formato 3_Gantt'!A$25,"")</f>
        <v/>
      </c>
      <c r="BB508" s="24" t="str">
        <f>IF('Formato 3_Gantt'!B$25&lt;&gt;"",'Formato 3_Gantt'!B$25,"")</f>
        <v/>
      </c>
      <c r="BC508" s="22" t="str">
        <f>IF('Formato 3_Gantt'!C$25&lt;&gt;"",'Formato 3_Gantt'!C$25,"")</f>
        <v/>
      </c>
      <c r="BD508" s="13" t="str">
        <f>IF('Formato 3_Gantt'!D$25&lt;&gt;"",'Formato 3_Gantt'!D$25,"")</f>
        <v/>
      </c>
      <c r="BE508" s="161" t="str">
        <f>IF('Formato 3_Gantt'!E$25&lt;&gt;"",'Formato 3_Gantt'!E$25,"")</f>
        <v/>
      </c>
      <c r="BF508" s="13" t="str">
        <f>IF('Formato 3_Gantt'!F$25&lt;&gt;"",'Formato 3_Gantt'!F$25,"")</f>
        <v/>
      </c>
      <c r="BG508" s="158" t="str">
        <f>IF('Formato 3_Gantt'!G$25&lt;&gt;"",'Formato 3_Gantt'!G$25,"")</f>
        <v/>
      </c>
      <c r="BH508" s="158" t="str">
        <f>IF('Formato 3_Gantt'!H$25&lt;&gt;"",'Formato 3_Gantt'!H$25,"")</f>
        <v/>
      </c>
      <c r="BI508" s="161" t="str">
        <f>IF('Formato 3_Gantt'!BL$25&lt;&gt;"",'Formato 3_Gantt'!BL$25,"")</f>
        <v/>
      </c>
      <c r="BJ508" s="161" t="str">
        <f>IF('Formato 3_Gantt'!BM$25&lt;&gt;"",'Formato 3_Gantt'!BM$25,"")</f>
        <v/>
      </c>
      <c r="BK508" s="161" t="str">
        <f>IF('Formato 3_Gantt'!BN$25&lt;&gt;"",'Formato 3_Gantt'!BN$25,"")</f>
        <v/>
      </c>
      <c r="BL508" s="161" t="str">
        <f>IF('Formato 3_Gantt'!BO$25&lt;&gt;"",'Formato 3_Gantt'!BO$25,"")</f>
        <v/>
      </c>
      <c r="BM508" s="161" t="str">
        <f>IF('Formato 3_Gantt'!BP$25&lt;&gt;"",'Formato 3_Gantt'!BP$25,"")</f>
        <v/>
      </c>
      <c r="BN508" s="161" t="str">
        <f>IF('Formato 3_Gantt'!BQ$25&lt;&gt;"",'Formato 3_Gantt'!BQ$25,"")</f>
        <v/>
      </c>
      <c r="BO508" s="161" t="str">
        <f>IF('Formato 3_Gantt'!BR$25&lt;&gt;"",'Formato 3_Gantt'!BR$25,"")</f>
        <v/>
      </c>
      <c r="BP508" s="161" t="str">
        <f>IF('Formato 3_Gantt'!BS$25&lt;&gt;"",'Formato 3_Gantt'!BS$25,"")</f>
        <v/>
      </c>
      <c r="BQ508" s="161" t="str">
        <f>IF('Formato 3_Gantt'!BT$25&lt;&gt;"",'Formato 3_Gantt'!BT$25,"")</f>
        <v/>
      </c>
      <c r="BR508" s="161" t="str">
        <f>IF('Formato 3_Gantt'!BU$25&lt;&gt;"",'Formato 3_Gantt'!BU$25,"")</f>
        <v/>
      </c>
      <c r="BS508" s="161" t="str">
        <f>IF('Formato 3_Gantt'!BV$25&lt;&gt;"",'Formato 3_Gantt'!BV$25,"")</f>
        <v/>
      </c>
      <c r="BT508" s="161" t="str">
        <f>IF('Formato 3_Gantt'!BW$25&lt;&gt;"",'Formato 3_Gantt'!BW$25,"")</f>
        <v/>
      </c>
      <c r="BU508" s="161" t="str">
        <f>IF('Formato 3_Gantt'!BX$25&lt;&gt;"",'Formato 3_Gantt'!BX$25,"")</f>
        <v/>
      </c>
      <c r="BV508" s="163" t="str">
        <f>IF('Formato 4_Ppto'!I$503&lt;&gt;"",'Formato 4_Ppto'!I$503,"")</f>
        <v/>
      </c>
      <c r="BW508" s="162" t="str">
        <f>IF('Formato 4_Ppto'!X$503&lt;&gt;"",'Formato 4_Ppto'!X$503,"")</f>
        <v/>
      </c>
      <c r="BX508" s="162" t="str">
        <f>IF('Formato 4_Ppto'!Y$503&lt;&gt;"",'Formato 4_Ppto'!Y$503,"")</f>
        <v/>
      </c>
      <c r="BY508" s="162" t="str">
        <f>IF('Formato 4_Ppto'!Z$503&lt;&gt;"",'Formato 4_Ppto'!Z$503,"")</f>
        <v/>
      </c>
      <c r="BZ508" s="162" t="str">
        <f>IF('Formato 4_Ppto'!AA$503&lt;&gt;"",'Formato 4_Ppto'!AA$503,"")</f>
        <v/>
      </c>
      <c r="CA508" s="162" t="str">
        <f>IF('Formato 4_Ppto'!AB$503&lt;&gt;"",'Formato 4_Ppto'!AB$503,"")</f>
        <v/>
      </c>
      <c r="CB508" s="162" t="str">
        <f>IF('Formato 4_Ppto'!AC$503&lt;&gt;"",'Formato 4_Ppto'!AC$503,"")</f>
        <v/>
      </c>
      <c r="CC508" s="162" t="str">
        <f>IF('Formato 4_Ppto'!AD$503&lt;&gt;"",'Formato 4_Ppto'!AD$503,"")</f>
        <v/>
      </c>
      <c r="CD508" s="162" t="str">
        <f>IF('Formato 4_Ppto'!AE$503&lt;&gt;"",'Formato 4_Ppto'!AE$503,"")</f>
        <v/>
      </c>
      <c r="CE508" s="162" t="str">
        <f>IF('Formato 4_Ppto'!AF$503&lt;&gt;"",'Formato 4_Ppto'!AF$503,"")</f>
        <v/>
      </c>
      <c r="CF508" s="162" t="str">
        <f>IF('Formato 4_Ppto'!AG$503&lt;&gt;"",'Formato 4_Ppto'!AG$503,"")</f>
        <v/>
      </c>
      <c r="CG508" s="162" t="str">
        <f>IF('Formato 4_Ppto'!AH$503&lt;&gt;"",'Formato 4_Ppto'!AH$503,"")</f>
        <v/>
      </c>
      <c r="CH508" s="162" t="str">
        <f>IF('Formato 4_Ppto'!AI$503&lt;&gt;"",'Formato 4_Ppto'!AI$503,"")</f>
        <v/>
      </c>
      <c r="CI508" s="163" t="str">
        <f>IF('Formato 4_Ppto'!AJ$503&lt;&gt;"",'Formato 4_Ppto'!AJ$503,"")</f>
        <v/>
      </c>
      <c r="CJ508" s="13" t="str">
        <f>IF('Formato 4_Ppto'!B529&lt;&gt;"",'Formato 4_Ppto'!A529,"")</f>
        <v/>
      </c>
      <c r="CK508" s="24" t="str">
        <f>IF('Formato 4_Ppto'!B529&lt;&gt;"",'Formato 4_Ppto'!B529,"")</f>
        <v/>
      </c>
      <c r="CL508" s="22" t="str">
        <f>IF('Formato 4_Ppto'!C529&lt;&gt;"",'Formato 4_Ppto'!C529,"")</f>
        <v/>
      </c>
      <c r="CM508" s="24" t="str">
        <f>IF('Formato 4_Ppto'!D529&lt;&gt;"",'Formato 4_Ppto'!D529,"")</f>
        <v/>
      </c>
      <c r="CN508" s="161" t="str">
        <f>IF('Formato 4_Ppto'!E529&lt;&gt;"",'Formato 4_Ppto'!E529,"")</f>
        <v/>
      </c>
      <c r="CO508" s="161" t="str">
        <f>IF('Formato 4_Ppto'!G529&lt;&gt;"",'Formato 4_Ppto'!G529,"")</f>
        <v/>
      </c>
      <c r="CP508" s="163" t="str">
        <f>IF('Formato 4_Ppto'!I529&lt;&gt;"",'Formato 4_Ppto'!I529,"")</f>
        <v/>
      </c>
      <c r="CQ508" s="161" t="str">
        <f>IF('Formato 4_Ppto'!K529&lt;&gt;"",'Formato 4_Ppto'!K529,"")</f>
        <v/>
      </c>
      <c r="CR508" s="161" t="str">
        <f>IF('Formato 4_Ppto'!L529&lt;&gt;"",'Formato 4_Ppto'!L529,"")</f>
        <v/>
      </c>
      <c r="CS508" s="161" t="str">
        <f>IF('Formato 4_Ppto'!M529&lt;&gt;"",'Formato 4_Ppto'!M529,"")</f>
        <v/>
      </c>
      <c r="CT508" s="161" t="str">
        <f>IF('Formato 4_Ppto'!N529&lt;&gt;"",'Formato 4_Ppto'!N529,"")</f>
        <v/>
      </c>
      <c r="CU508" s="161" t="str">
        <f>IF('Formato 4_Ppto'!O529&lt;&gt;"",'Formato 4_Ppto'!O529,"")</f>
        <v/>
      </c>
      <c r="CV508" s="161" t="str">
        <f>IF('Formato 4_Ppto'!P529&lt;&gt;"",'Formato 4_Ppto'!P529,"")</f>
        <v/>
      </c>
      <c r="CW508" s="161" t="str">
        <f>IF('Formato 4_Ppto'!Q529&lt;&gt;"",'Formato 4_Ppto'!Q529,"")</f>
        <v/>
      </c>
      <c r="CX508" s="161" t="str">
        <f>IF('Formato 4_Ppto'!R529&lt;&gt;"",'Formato 4_Ppto'!R529,"")</f>
        <v/>
      </c>
      <c r="CY508" s="161" t="str">
        <f>IF('Formato 4_Ppto'!S529&lt;&gt;"",'Formato 4_Ppto'!S529,"")</f>
        <v/>
      </c>
      <c r="CZ508" s="161" t="str">
        <f>IF('Formato 4_Ppto'!T529&lt;&gt;"",'Formato 4_Ppto'!T529,"")</f>
        <v/>
      </c>
      <c r="DA508" s="161" t="str">
        <f>IF('Formato 4_Ppto'!U529&lt;&gt;"",'Formato 4_Ppto'!U529,"")</f>
        <v/>
      </c>
      <c r="DB508" s="161" t="str">
        <f>IF('Formato 4_Ppto'!V529&lt;&gt;"",'Formato 4_Ppto'!V529,"")</f>
        <v/>
      </c>
      <c r="DC508" s="161" t="str">
        <f>IF('Formato 4_Ppto'!W529&lt;&gt;"",'Formato 4_Ppto'!W529,"")</f>
        <v/>
      </c>
      <c r="DD508" s="162" t="str">
        <f>IF('Formato 4_Ppto'!X529&lt;&gt;"",'Formato 4_Ppto'!X529,"")</f>
        <v/>
      </c>
      <c r="DE508" s="162" t="str">
        <f>IF('Formato 4_Ppto'!Y529&lt;&gt;"",'Formato 4_Ppto'!Y529,"")</f>
        <v/>
      </c>
      <c r="DF508" s="162" t="str">
        <f>IF('Formato 4_Ppto'!Z529&lt;&gt;"",'Formato 4_Ppto'!Z529,"")</f>
        <v/>
      </c>
      <c r="DG508" s="162" t="str">
        <f>IF('Formato 4_Ppto'!AA529&lt;&gt;"",'Formato 4_Ppto'!AA529,"")</f>
        <v/>
      </c>
      <c r="DH508" s="162" t="str">
        <f>IF('Formato 4_Ppto'!AB529&lt;&gt;"",'Formato 4_Ppto'!AB529,"")</f>
        <v/>
      </c>
      <c r="DI508" s="162" t="str">
        <f>IF('Formato 4_Ppto'!AC529&lt;&gt;"",'Formato 4_Ppto'!AC529,"")</f>
        <v/>
      </c>
      <c r="DJ508" s="162" t="str">
        <f>IF('Formato 4_Ppto'!AD529&lt;&gt;"",'Formato 4_Ppto'!AD529,"")</f>
        <v/>
      </c>
      <c r="DK508" s="162" t="str">
        <f>IF('Formato 4_Ppto'!AE529&lt;&gt;"",'Formato 4_Ppto'!AE529,"")</f>
        <v/>
      </c>
      <c r="DL508" s="162" t="str">
        <f>IF('Formato 4_Ppto'!AF529&lt;&gt;"",'Formato 4_Ppto'!AF529,"")</f>
        <v/>
      </c>
      <c r="DM508" s="162" t="str">
        <f>IF('Formato 4_Ppto'!AG529&lt;&gt;"",'Formato 4_Ppto'!AG529,"")</f>
        <v/>
      </c>
      <c r="DN508" s="162" t="str">
        <f>IF('Formato 4_Ppto'!AH529&lt;&gt;"",'Formato 4_Ppto'!AH529,"")</f>
        <v/>
      </c>
      <c r="DO508" s="162" t="str">
        <f>IF('Formato 4_Ppto'!AI529&lt;&gt;"",'Formato 4_Ppto'!AI529,"")</f>
        <v/>
      </c>
      <c r="DP508" s="163" t="str">
        <f>IF('Formato 4_Ppto'!AJ529&lt;&gt;"",'Formato 4_Ppto'!AJ529,"")</f>
        <v/>
      </c>
    </row>
    <row r="509" spans="2:120" x14ac:dyDescent="0.3">
      <c r="B509" s="13" t="str">
        <f>IF(OR(Tabla6[[#This Row],[IDA]]="",Tabla6[[#This Row],[IDT]]="",Tabla6[[#This Row],[IDI]]=""),"",Tabla6[[#This Row],[IDA]]&amp;"."&amp;Tabla6[[#This Row],[IDT]]&amp;"."&amp;Tabla6[[#This Row],[IDI]])</f>
        <v/>
      </c>
      <c r="C509" s="13" t="str">
        <f>IF(Formato_02!$B$14&lt;&gt;"",0,"")</f>
        <v/>
      </c>
      <c r="D509" s="13" t="str">
        <f>IF(Formato_02!$H$9&lt;&gt;"",Formato_02!$H$9,"")</f>
        <v/>
      </c>
      <c r="E509" s="24" t="str">
        <f t="shared" si="56"/>
        <v/>
      </c>
      <c r="F509" s="24" t="str">
        <f>IF(Formato_02!$B$14&lt;&gt;"",Formato_02!$B$14,"")</f>
        <v/>
      </c>
      <c r="G509" s="22" t="str">
        <f>IF('Formato 3_Gantt'!C514&lt;&gt;"",'Formato 3_Gantt'!C514,"")</f>
        <v/>
      </c>
      <c r="H509" s="13" t="str">
        <f>IF('Formato 3_Gantt'!D$8&lt;&gt;"",'Formato 3_Gantt'!D$8,"")</f>
        <v/>
      </c>
      <c r="I509" s="13" t="str">
        <f>IF('Formato 3_Gantt'!E$8&lt;&gt;"",'Formato 3_Gantt'!E$8,"")</f>
        <v/>
      </c>
      <c r="J509" s="13" t="str">
        <f>IF('Formato 3_Gantt'!F$8&lt;&gt;"",'Formato 3_Gantt'!F$8,"")</f>
        <v/>
      </c>
      <c r="K509" s="158" t="str">
        <f>IF('Formato 3_Gantt'!G$8&lt;&gt;"",'Formato 3_Gantt'!G$8,"")</f>
        <v/>
      </c>
      <c r="L509" s="158" t="str">
        <f>IF('Formato 3_Gantt'!H$8&lt;&gt;"",'Formato 3_Gantt'!H$8,"")</f>
        <v/>
      </c>
      <c r="M509" s="13" t="str">
        <f>IF('Formato 3_Gantt'!BL$8&lt;&gt;"",'Formato 3_Gantt'!BL$8,"")</f>
        <v/>
      </c>
      <c r="N509" s="13" t="str">
        <f>IF('Formato 3_Gantt'!BM$8&lt;&gt;"",'Formato 3_Gantt'!BM$8,"")</f>
        <v/>
      </c>
      <c r="O509" s="13" t="str">
        <f>IF('Formato 3_Gantt'!BN$8&lt;&gt;"",'Formato 3_Gantt'!BN$8,"")</f>
        <v/>
      </c>
      <c r="P509" s="13" t="str">
        <f>IF('Formato 3_Gantt'!BO$8&lt;&gt;"",'Formato 3_Gantt'!BO$8,"")</f>
        <v/>
      </c>
      <c r="Q509" s="13" t="str">
        <f>IF('Formato 3_Gantt'!BP$8&lt;&gt;"",'Formato 3_Gantt'!BP$8,"")</f>
        <v/>
      </c>
      <c r="R509" s="13" t="str">
        <f>IF('Formato 3_Gantt'!BQ$8&lt;&gt;"",'Formato 3_Gantt'!BQ$8,"")</f>
        <v/>
      </c>
      <c r="S509" s="13" t="str">
        <f>IF('Formato 3_Gantt'!BR$8&lt;&gt;"",'Formato 3_Gantt'!BR$8,"")</f>
        <v/>
      </c>
      <c r="T509" s="13" t="str">
        <f>IF('Formato 3_Gantt'!BS$8&lt;&gt;"",'Formato 3_Gantt'!BS$8,"")</f>
        <v/>
      </c>
      <c r="U509" s="13" t="str">
        <f>IF('Formato 3_Gantt'!BT$8&lt;&gt;"",'Formato 3_Gantt'!BT$8,"")</f>
        <v/>
      </c>
      <c r="V509" s="13" t="str">
        <f>IF('Formato 3_Gantt'!BU$8&lt;&gt;"",'Formato 3_Gantt'!BU$8,"")</f>
        <v/>
      </c>
      <c r="W509" s="13" t="str">
        <f>IF('Formato 3_Gantt'!BV$8&lt;&gt;"",'Formato 3_Gantt'!BV$8,"")</f>
        <v/>
      </c>
      <c r="X509" s="13" t="str">
        <f>IF('Formato 3_Gantt'!BW$8&lt;&gt;"",'Formato 3_Gantt'!BW$8,"")</f>
        <v/>
      </c>
      <c r="Y509" s="13" t="str">
        <f>IF('Formato 3_Gantt'!BX$8&lt;&gt;"",'Formato 3_Gantt'!BX$8,"")</f>
        <v/>
      </c>
      <c r="Z509" s="162" t="str">
        <f>IF(Formato_02!S$15&lt;&gt;"",Formato_02!S$15,"")</f>
        <v/>
      </c>
      <c r="AA509" s="162" t="str">
        <f>IF(Formato_02!T$15&lt;&gt;"",Formato_02!T$15,"")</f>
        <v/>
      </c>
      <c r="AB509" s="162" t="str">
        <f>IF(Formato_02!U$15&lt;&gt;"",Formato_02!U$15,"")</f>
        <v/>
      </c>
      <c r="AC509" s="162" t="str">
        <f>IF(Formato_02!V$15&lt;&gt;"",Formato_02!V$15,"")</f>
        <v/>
      </c>
      <c r="AD509" s="162" t="str">
        <f>IF(Formato_02!W$15&lt;&gt;"",Formato_02!W$15,"")</f>
        <v/>
      </c>
      <c r="AE509" s="162" t="str">
        <f>IF(Formato_02!X$15&lt;&gt;"",Formato_02!X$15,"")</f>
        <v/>
      </c>
      <c r="AF509" s="162" t="str">
        <f>IF(Formato_02!Y$15&lt;&gt;"",Formato_02!Y$15,"")</f>
        <v/>
      </c>
      <c r="AG509" s="162" t="str">
        <f>IF(Formato_02!Z$15&lt;&gt;"",Formato_02!Z$15,"")</f>
        <v/>
      </c>
      <c r="AH509" s="162" t="str">
        <f>IF(Formato_02!AA$15&lt;&gt;"",Formato_02!AA$15,"")</f>
        <v/>
      </c>
      <c r="AI509" s="162" t="str">
        <f>IF(Formato_02!AB$15&lt;&gt;"",Formato_02!AB$15,"")</f>
        <v/>
      </c>
      <c r="AJ509" s="162" t="str">
        <f>IF(Formato_02!AC$15&lt;&gt;"",Formato_02!AC$15,"")</f>
        <v/>
      </c>
      <c r="AK509" s="162" t="str">
        <f>IF(Formato_02!AD$15&lt;&gt;"",Formato_02!AD$15,"")</f>
        <v/>
      </c>
      <c r="AL509" s="162" t="str">
        <f>IF(Formato_02!$N$14&lt;&gt;"",Formato_02!$N$14,"")</f>
        <v/>
      </c>
      <c r="AM509" s="13" t="str">
        <f>IF(Formato_02!$X$4&lt;&gt;"","AN","")</f>
        <v/>
      </c>
      <c r="AN509" s="24" t="str">
        <f t="shared" si="57"/>
        <v/>
      </c>
      <c r="AO509" s="13" t="str">
        <f>IF(Formato_02!$Y$4&lt;&gt;"","P027","")</f>
        <v/>
      </c>
      <c r="AP509" s="24" t="str">
        <f t="shared" si="58"/>
        <v/>
      </c>
      <c r="AQ509" s="13" t="str">
        <f>IF(Formato_02!$Z$4&lt;&gt;"","PNCVG","")</f>
        <v/>
      </c>
      <c r="AR509" s="24" t="str">
        <f t="shared" si="59"/>
        <v/>
      </c>
      <c r="AS509" s="13" t="str">
        <f>IF(Formato_02!$AA$4&lt;&gt;"","PNFF","")</f>
        <v/>
      </c>
      <c r="AT509" s="24" t="str">
        <f t="shared" si="60"/>
        <v/>
      </c>
      <c r="AU509" s="13" t="str">
        <f>IF(Formato_02!$AB$4&lt;&gt;"","PNPAM","")</f>
        <v/>
      </c>
      <c r="AV509" s="24" t="str">
        <f t="shared" si="61"/>
        <v/>
      </c>
      <c r="AW509" s="13" t="str">
        <f>IF(Formato_02!$AC$4&lt;&gt;"","PNAIA","")</f>
        <v/>
      </c>
      <c r="AX509" s="24" t="str">
        <f t="shared" si="62"/>
        <v/>
      </c>
      <c r="AY509" s="13" t="str">
        <f>IF(Formato_02!$AD$4&lt;&gt;"","PIO","")</f>
        <v/>
      </c>
      <c r="AZ509" s="24" t="str">
        <f t="shared" si="63"/>
        <v/>
      </c>
      <c r="BA509" s="13" t="str">
        <f>IF('Formato 3_Gantt'!B$25&lt;&gt;"",'Formato 3_Gantt'!A$25,"")</f>
        <v/>
      </c>
      <c r="BB509" s="24" t="str">
        <f>IF('Formato 3_Gantt'!B$25&lt;&gt;"",'Formato 3_Gantt'!B$25,"")</f>
        <v/>
      </c>
      <c r="BC509" s="22" t="str">
        <f>IF('Formato 3_Gantt'!C$25&lt;&gt;"",'Formato 3_Gantt'!C$25,"")</f>
        <v/>
      </c>
      <c r="BD509" s="13" t="str">
        <f>IF('Formato 3_Gantt'!D$25&lt;&gt;"",'Formato 3_Gantt'!D$25,"")</f>
        <v/>
      </c>
      <c r="BE509" s="161" t="str">
        <f>IF('Formato 3_Gantt'!E$25&lt;&gt;"",'Formato 3_Gantt'!E$25,"")</f>
        <v/>
      </c>
      <c r="BF509" s="13" t="str">
        <f>IF('Formato 3_Gantt'!F$25&lt;&gt;"",'Formato 3_Gantt'!F$25,"")</f>
        <v/>
      </c>
      <c r="BG509" s="158" t="str">
        <f>IF('Formato 3_Gantt'!G$25&lt;&gt;"",'Formato 3_Gantt'!G$25,"")</f>
        <v/>
      </c>
      <c r="BH509" s="158" t="str">
        <f>IF('Formato 3_Gantt'!H$25&lt;&gt;"",'Formato 3_Gantt'!H$25,"")</f>
        <v/>
      </c>
      <c r="BI509" s="161" t="str">
        <f>IF('Formato 3_Gantt'!BL$25&lt;&gt;"",'Formato 3_Gantt'!BL$25,"")</f>
        <v/>
      </c>
      <c r="BJ509" s="161" t="str">
        <f>IF('Formato 3_Gantt'!BM$25&lt;&gt;"",'Formato 3_Gantt'!BM$25,"")</f>
        <v/>
      </c>
      <c r="BK509" s="161" t="str">
        <f>IF('Formato 3_Gantt'!BN$25&lt;&gt;"",'Formato 3_Gantt'!BN$25,"")</f>
        <v/>
      </c>
      <c r="BL509" s="161" t="str">
        <f>IF('Formato 3_Gantt'!BO$25&lt;&gt;"",'Formato 3_Gantt'!BO$25,"")</f>
        <v/>
      </c>
      <c r="BM509" s="161" t="str">
        <f>IF('Formato 3_Gantt'!BP$25&lt;&gt;"",'Formato 3_Gantt'!BP$25,"")</f>
        <v/>
      </c>
      <c r="BN509" s="161" t="str">
        <f>IF('Formato 3_Gantt'!BQ$25&lt;&gt;"",'Formato 3_Gantt'!BQ$25,"")</f>
        <v/>
      </c>
      <c r="BO509" s="161" t="str">
        <f>IF('Formato 3_Gantt'!BR$25&lt;&gt;"",'Formato 3_Gantt'!BR$25,"")</f>
        <v/>
      </c>
      <c r="BP509" s="161" t="str">
        <f>IF('Formato 3_Gantt'!BS$25&lt;&gt;"",'Formato 3_Gantt'!BS$25,"")</f>
        <v/>
      </c>
      <c r="BQ509" s="161" t="str">
        <f>IF('Formato 3_Gantt'!BT$25&lt;&gt;"",'Formato 3_Gantt'!BT$25,"")</f>
        <v/>
      </c>
      <c r="BR509" s="161" t="str">
        <f>IF('Formato 3_Gantt'!BU$25&lt;&gt;"",'Formato 3_Gantt'!BU$25,"")</f>
        <v/>
      </c>
      <c r="BS509" s="161" t="str">
        <f>IF('Formato 3_Gantt'!BV$25&lt;&gt;"",'Formato 3_Gantt'!BV$25,"")</f>
        <v/>
      </c>
      <c r="BT509" s="161" t="str">
        <f>IF('Formato 3_Gantt'!BW$25&lt;&gt;"",'Formato 3_Gantt'!BW$25,"")</f>
        <v/>
      </c>
      <c r="BU509" s="161" t="str">
        <f>IF('Formato 3_Gantt'!BX$25&lt;&gt;"",'Formato 3_Gantt'!BX$25,"")</f>
        <v/>
      </c>
      <c r="BV509" s="163" t="str">
        <f>IF('Formato 4_Ppto'!I$503&lt;&gt;"",'Formato 4_Ppto'!I$503,"")</f>
        <v/>
      </c>
      <c r="BW509" s="162" t="str">
        <f>IF('Formato 4_Ppto'!X$503&lt;&gt;"",'Formato 4_Ppto'!X$503,"")</f>
        <v/>
      </c>
      <c r="BX509" s="162" t="str">
        <f>IF('Formato 4_Ppto'!Y$503&lt;&gt;"",'Formato 4_Ppto'!Y$503,"")</f>
        <v/>
      </c>
      <c r="BY509" s="162" t="str">
        <f>IF('Formato 4_Ppto'!Z$503&lt;&gt;"",'Formato 4_Ppto'!Z$503,"")</f>
        <v/>
      </c>
      <c r="BZ509" s="162" t="str">
        <f>IF('Formato 4_Ppto'!AA$503&lt;&gt;"",'Formato 4_Ppto'!AA$503,"")</f>
        <v/>
      </c>
      <c r="CA509" s="162" t="str">
        <f>IF('Formato 4_Ppto'!AB$503&lt;&gt;"",'Formato 4_Ppto'!AB$503,"")</f>
        <v/>
      </c>
      <c r="CB509" s="162" t="str">
        <f>IF('Formato 4_Ppto'!AC$503&lt;&gt;"",'Formato 4_Ppto'!AC$503,"")</f>
        <v/>
      </c>
      <c r="CC509" s="162" t="str">
        <f>IF('Formato 4_Ppto'!AD$503&lt;&gt;"",'Formato 4_Ppto'!AD$503,"")</f>
        <v/>
      </c>
      <c r="CD509" s="162" t="str">
        <f>IF('Formato 4_Ppto'!AE$503&lt;&gt;"",'Formato 4_Ppto'!AE$503,"")</f>
        <v/>
      </c>
      <c r="CE509" s="162" t="str">
        <f>IF('Formato 4_Ppto'!AF$503&lt;&gt;"",'Formato 4_Ppto'!AF$503,"")</f>
        <v/>
      </c>
      <c r="CF509" s="162" t="str">
        <f>IF('Formato 4_Ppto'!AG$503&lt;&gt;"",'Formato 4_Ppto'!AG$503,"")</f>
        <v/>
      </c>
      <c r="CG509" s="162" t="str">
        <f>IF('Formato 4_Ppto'!AH$503&lt;&gt;"",'Formato 4_Ppto'!AH$503,"")</f>
        <v/>
      </c>
      <c r="CH509" s="162" t="str">
        <f>IF('Formato 4_Ppto'!AI$503&lt;&gt;"",'Formato 4_Ppto'!AI$503,"")</f>
        <v/>
      </c>
      <c r="CI509" s="163" t="str">
        <f>IF('Formato 4_Ppto'!AJ$503&lt;&gt;"",'Formato 4_Ppto'!AJ$503,"")</f>
        <v/>
      </c>
      <c r="CJ509" s="13" t="str">
        <f>IF('Formato 4_Ppto'!B530&lt;&gt;"",'Formato 4_Ppto'!A530,"")</f>
        <v/>
      </c>
      <c r="CK509" s="24" t="str">
        <f>IF('Formato 4_Ppto'!B530&lt;&gt;"",'Formato 4_Ppto'!B530,"")</f>
        <v/>
      </c>
      <c r="CL509" s="22" t="str">
        <f>IF('Formato 4_Ppto'!C530&lt;&gt;"",'Formato 4_Ppto'!C530,"")</f>
        <v/>
      </c>
      <c r="CM509" s="24" t="str">
        <f>IF('Formato 4_Ppto'!D530&lt;&gt;"",'Formato 4_Ppto'!D530,"")</f>
        <v/>
      </c>
      <c r="CN509" s="161" t="str">
        <f>IF('Formato 4_Ppto'!E530&lt;&gt;"",'Formato 4_Ppto'!E530,"")</f>
        <v/>
      </c>
      <c r="CO509" s="161" t="str">
        <f>IF('Formato 4_Ppto'!G530&lt;&gt;"",'Formato 4_Ppto'!G530,"")</f>
        <v/>
      </c>
      <c r="CP509" s="163" t="str">
        <f>IF('Formato 4_Ppto'!I530&lt;&gt;"",'Formato 4_Ppto'!I530,"")</f>
        <v/>
      </c>
      <c r="CQ509" s="161" t="str">
        <f>IF('Formato 4_Ppto'!K530&lt;&gt;"",'Formato 4_Ppto'!K530,"")</f>
        <v/>
      </c>
      <c r="CR509" s="161" t="str">
        <f>IF('Formato 4_Ppto'!L530&lt;&gt;"",'Formato 4_Ppto'!L530,"")</f>
        <v/>
      </c>
      <c r="CS509" s="161" t="str">
        <f>IF('Formato 4_Ppto'!M530&lt;&gt;"",'Formato 4_Ppto'!M530,"")</f>
        <v/>
      </c>
      <c r="CT509" s="161" t="str">
        <f>IF('Formato 4_Ppto'!N530&lt;&gt;"",'Formato 4_Ppto'!N530,"")</f>
        <v/>
      </c>
      <c r="CU509" s="161" t="str">
        <f>IF('Formato 4_Ppto'!O530&lt;&gt;"",'Formato 4_Ppto'!O530,"")</f>
        <v/>
      </c>
      <c r="CV509" s="161" t="str">
        <f>IF('Formato 4_Ppto'!P530&lt;&gt;"",'Formato 4_Ppto'!P530,"")</f>
        <v/>
      </c>
      <c r="CW509" s="161" t="str">
        <f>IF('Formato 4_Ppto'!Q530&lt;&gt;"",'Formato 4_Ppto'!Q530,"")</f>
        <v/>
      </c>
      <c r="CX509" s="161" t="str">
        <f>IF('Formato 4_Ppto'!R530&lt;&gt;"",'Formato 4_Ppto'!R530,"")</f>
        <v/>
      </c>
      <c r="CY509" s="161" t="str">
        <f>IF('Formato 4_Ppto'!S530&lt;&gt;"",'Formato 4_Ppto'!S530,"")</f>
        <v/>
      </c>
      <c r="CZ509" s="161" t="str">
        <f>IF('Formato 4_Ppto'!T530&lt;&gt;"",'Formato 4_Ppto'!T530,"")</f>
        <v/>
      </c>
      <c r="DA509" s="161" t="str">
        <f>IF('Formato 4_Ppto'!U530&lt;&gt;"",'Formato 4_Ppto'!U530,"")</f>
        <v/>
      </c>
      <c r="DB509" s="161" t="str">
        <f>IF('Formato 4_Ppto'!V530&lt;&gt;"",'Formato 4_Ppto'!V530,"")</f>
        <v/>
      </c>
      <c r="DC509" s="161" t="str">
        <f>IF('Formato 4_Ppto'!W530&lt;&gt;"",'Formato 4_Ppto'!W530,"")</f>
        <v/>
      </c>
      <c r="DD509" s="162" t="str">
        <f>IF('Formato 4_Ppto'!X530&lt;&gt;"",'Formato 4_Ppto'!X530,"")</f>
        <v/>
      </c>
      <c r="DE509" s="162" t="str">
        <f>IF('Formato 4_Ppto'!Y530&lt;&gt;"",'Formato 4_Ppto'!Y530,"")</f>
        <v/>
      </c>
      <c r="DF509" s="162" t="str">
        <f>IF('Formato 4_Ppto'!Z530&lt;&gt;"",'Formato 4_Ppto'!Z530,"")</f>
        <v/>
      </c>
      <c r="DG509" s="162" t="str">
        <f>IF('Formato 4_Ppto'!AA530&lt;&gt;"",'Formato 4_Ppto'!AA530,"")</f>
        <v/>
      </c>
      <c r="DH509" s="162" t="str">
        <f>IF('Formato 4_Ppto'!AB530&lt;&gt;"",'Formato 4_Ppto'!AB530,"")</f>
        <v/>
      </c>
      <c r="DI509" s="162" t="str">
        <f>IF('Formato 4_Ppto'!AC530&lt;&gt;"",'Formato 4_Ppto'!AC530,"")</f>
        <v/>
      </c>
      <c r="DJ509" s="162" t="str">
        <f>IF('Formato 4_Ppto'!AD530&lt;&gt;"",'Formato 4_Ppto'!AD530,"")</f>
        <v/>
      </c>
      <c r="DK509" s="162" t="str">
        <f>IF('Formato 4_Ppto'!AE530&lt;&gt;"",'Formato 4_Ppto'!AE530,"")</f>
        <v/>
      </c>
      <c r="DL509" s="162" t="str">
        <f>IF('Formato 4_Ppto'!AF530&lt;&gt;"",'Formato 4_Ppto'!AF530,"")</f>
        <v/>
      </c>
      <c r="DM509" s="162" t="str">
        <f>IF('Formato 4_Ppto'!AG530&lt;&gt;"",'Formato 4_Ppto'!AG530,"")</f>
        <v/>
      </c>
      <c r="DN509" s="162" t="str">
        <f>IF('Formato 4_Ppto'!AH530&lt;&gt;"",'Formato 4_Ppto'!AH530,"")</f>
        <v/>
      </c>
      <c r="DO509" s="162" t="str">
        <f>IF('Formato 4_Ppto'!AI530&lt;&gt;"",'Formato 4_Ppto'!AI530,"")</f>
        <v/>
      </c>
      <c r="DP509" s="163" t="str">
        <f>IF('Formato 4_Ppto'!AJ530&lt;&gt;"",'Formato 4_Ppto'!AJ530,"")</f>
        <v/>
      </c>
    </row>
    <row r="510" spans="2:120" x14ac:dyDescent="0.3">
      <c r="B510" s="13" t="str">
        <f>IF(OR(Tabla6[[#This Row],[IDA]]="",Tabla6[[#This Row],[IDT]]="",Tabla6[[#This Row],[IDI]]=""),"",Tabla6[[#This Row],[IDA]]&amp;"."&amp;Tabla6[[#This Row],[IDT]]&amp;"."&amp;Tabla6[[#This Row],[IDI]])</f>
        <v/>
      </c>
      <c r="C510" s="13" t="str">
        <f>IF(Formato_02!$B$14&lt;&gt;"",0,"")</f>
        <v/>
      </c>
      <c r="D510" s="13" t="str">
        <f>IF(Formato_02!$H$9&lt;&gt;"",Formato_02!$H$9,"")</f>
        <v/>
      </c>
      <c r="E510" s="24" t="str">
        <f t="shared" si="56"/>
        <v/>
      </c>
      <c r="F510" s="24" t="str">
        <f>IF(Formato_02!$B$14&lt;&gt;"",Formato_02!$B$14,"")</f>
        <v/>
      </c>
      <c r="G510" s="22" t="str">
        <f>IF('Formato 3_Gantt'!C515&lt;&gt;"",'Formato 3_Gantt'!C515,"")</f>
        <v/>
      </c>
      <c r="H510" s="13" t="str">
        <f>IF('Formato 3_Gantt'!D$8&lt;&gt;"",'Formato 3_Gantt'!D$8,"")</f>
        <v/>
      </c>
      <c r="I510" s="13" t="str">
        <f>IF('Formato 3_Gantt'!E$8&lt;&gt;"",'Formato 3_Gantt'!E$8,"")</f>
        <v/>
      </c>
      <c r="J510" s="13" t="str">
        <f>IF('Formato 3_Gantt'!F$8&lt;&gt;"",'Formato 3_Gantt'!F$8,"")</f>
        <v/>
      </c>
      <c r="K510" s="158" t="str">
        <f>IF('Formato 3_Gantt'!G$8&lt;&gt;"",'Formato 3_Gantt'!G$8,"")</f>
        <v/>
      </c>
      <c r="L510" s="158" t="str">
        <f>IF('Formato 3_Gantt'!H$8&lt;&gt;"",'Formato 3_Gantt'!H$8,"")</f>
        <v/>
      </c>
      <c r="M510" s="13" t="str">
        <f>IF('Formato 3_Gantt'!BL$8&lt;&gt;"",'Formato 3_Gantt'!BL$8,"")</f>
        <v/>
      </c>
      <c r="N510" s="13" t="str">
        <f>IF('Formato 3_Gantt'!BM$8&lt;&gt;"",'Formato 3_Gantt'!BM$8,"")</f>
        <v/>
      </c>
      <c r="O510" s="13" t="str">
        <f>IF('Formato 3_Gantt'!BN$8&lt;&gt;"",'Formato 3_Gantt'!BN$8,"")</f>
        <v/>
      </c>
      <c r="P510" s="13" t="str">
        <f>IF('Formato 3_Gantt'!BO$8&lt;&gt;"",'Formato 3_Gantt'!BO$8,"")</f>
        <v/>
      </c>
      <c r="Q510" s="13" t="str">
        <f>IF('Formato 3_Gantt'!BP$8&lt;&gt;"",'Formato 3_Gantt'!BP$8,"")</f>
        <v/>
      </c>
      <c r="R510" s="13" t="str">
        <f>IF('Formato 3_Gantt'!BQ$8&lt;&gt;"",'Formato 3_Gantt'!BQ$8,"")</f>
        <v/>
      </c>
      <c r="S510" s="13" t="str">
        <f>IF('Formato 3_Gantt'!BR$8&lt;&gt;"",'Formato 3_Gantt'!BR$8,"")</f>
        <v/>
      </c>
      <c r="T510" s="13" t="str">
        <f>IF('Formato 3_Gantt'!BS$8&lt;&gt;"",'Formato 3_Gantt'!BS$8,"")</f>
        <v/>
      </c>
      <c r="U510" s="13" t="str">
        <f>IF('Formato 3_Gantt'!BT$8&lt;&gt;"",'Formato 3_Gantt'!BT$8,"")</f>
        <v/>
      </c>
      <c r="V510" s="13" t="str">
        <f>IF('Formato 3_Gantt'!BU$8&lt;&gt;"",'Formato 3_Gantt'!BU$8,"")</f>
        <v/>
      </c>
      <c r="W510" s="13" t="str">
        <f>IF('Formato 3_Gantt'!BV$8&lt;&gt;"",'Formato 3_Gantt'!BV$8,"")</f>
        <v/>
      </c>
      <c r="X510" s="13" t="str">
        <f>IF('Formato 3_Gantt'!BW$8&lt;&gt;"",'Formato 3_Gantt'!BW$8,"")</f>
        <v/>
      </c>
      <c r="Y510" s="13" t="str">
        <f>IF('Formato 3_Gantt'!BX$8&lt;&gt;"",'Formato 3_Gantt'!BX$8,"")</f>
        <v/>
      </c>
      <c r="Z510" s="162" t="str">
        <f>IF(Formato_02!S$15&lt;&gt;"",Formato_02!S$15,"")</f>
        <v/>
      </c>
      <c r="AA510" s="162" t="str">
        <f>IF(Formato_02!T$15&lt;&gt;"",Formato_02!T$15,"")</f>
        <v/>
      </c>
      <c r="AB510" s="162" t="str">
        <f>IF(Formato_02!U$15&lt;&gt;"",Formato_02!U$15,"")</f>
        <v/>
      </c>
      <c r="AC510" s="162" t="str">
        <f>IF(Formato_02!V$15&lt;&gt;"",Formato_02!V$15,"")</f>
        <v/>
      </c>
      <c r="AD510" s="162" t="str">
        <f>IF(Formato_02!W$15&lt;&gt;"",Formato_02!W$15,"")</f>
        <v/>
      </c>
      <c r="AE510" s="162" t="str">
        <f>IF(Formato_02!X$15&lt;&gt;"",Formato_02!X$15,"")</f>
        <v/>
      </c>
      <c r="AF510" s="162" t="str">
        <f>IF(Formato_02!Y$15&lt;&gt;"",Formato_02!Y$15,"")</f>
        <v/>
      </c>
      <c r="AG510" s="162" t="str">
        <f>IF(Formato_02!Z$15&lt;&gt;"",Formato_02!Z$15,"")</f>
        <v/>
      </c>
      <c r="AH510" s="162" t="str">
        <f>IF(Formato_02!AA$15&lt;&gt;"",Formato_02!AA$15,"")</f>
        <v/>
      </c>
      <c r="AI510" s="162" t="str">
        <f>IF(Formato_02!AB$15&lt;&gt;"",Formato_02!AB$15,"")</f>
        <v/>
      </c>
      <c r="AJ510" s="162" t="str">
        <f>IF(Formato_02!AC$15&lt;&gt;"",Formato_02!AC$15,"")</f>
        <v/>
      </c>
      <c r="AK510" s="162" t="str">
        <f>IF(Formato_02!AD$15&lt;&gt;"",Formato_02!AD$15,"")</f>
        <v/>
      </c>
      <c r="AL510" s="162" t="str">
        <f>IF(Formato_02!$N$14&lt;&gt;"",Formato_02!$N$14,"")</f>
        <v/>
      </c>
      <c r="AM510" s="13" t="str">
        <f>IF(Formato_02!$X$4&lt;&gt;"","AN","")</f>
        <v/>
      </c>
      <c r="AN510" s="24" t="str">
        <f t="shared" si="57"/>
        <v/>
      </c>
      <c r="AO510" s="13" t="str">
        <f>IF(Formato_02!$Y$4&lt;&gt;"","P027","")</f>
        <v/>
      </c>
      <c r="AP510" s="24" t="str">
        <f t="shared" si="58"/>
        <v/>
      </c>
      <c r="AQ510" s="13" t="str">
        <f>IF(Formato_02!$Z$4&lt;&gt;"","PNCVG","")</f>
        <v/>
      </c>
      <c r="AR510" s="24" t="str">
        <f t="shared" si="59"/>
        <v/>
      </c>
      <c r="AS510" s="13" t="str">
        <f>IF(Formato_02!$AA$4&lt;&gt;"","PNFF","")</f>
        <v/>
      </c>
      <c r="AT510" s="24" t="str">
        <f t="shared" si="60"/>
        <v/>
      </c>
      <c r="AU510" s="13" t="str">
        <f>IF(Formato_02!$AB$4&lt;&gt;"","PNPAM","")</f>
        <v/>
      </c>
      <c r="AV510" s="24" t="str">
        <f t="shared" si="61"/>
        <v/>
      </c>
      <c r="AW510" s="13" t="str">
        <f>IF(Formato_02!$AC$4&lt;&gt;"","PNAIA","")</f>
        <v/>
      </c>
      <c r="AX510" s="24" t="str">
        <f t="shared" si="62"/>
        <v/>
      </c>
      <c r="AY510" s="13" t="str">
        <f>IF(Formato_02!$AD$4&lt;&gt;"","PIO","")</f>
        <v/>
      </c>
      <c r="AZ510" s="24" t="str">
        <f t="shared" si="63"/>
        <v/>
      </c>
      <c r="BA510" s="13" t="str">
        <f>IF('Formato 3_Gantt'!B$25&lt;&gt;"",'Formato 3_Gantt'!A$25,"")</f>
        <v/>
      </c>
      <c r="BB510" s="24" t="str">
        <f>IF('Formato 3_Gantt'!B$25&lt;&gt;"",'Formato 3_Gantt'!B$25,"")</f>
        <v/>
      </c>
      <c r="BC510" s="22" t="str">
        <f>IF('Formato 3_Gantt'!C$25&lt;&gt;"",'Formato 3_Gantt'!C$25,"")</f>
        <v/>
      </c>
      <c r="BD510" s="13" t="str">
        <f>IF('Formato 3_Gantt'!D$25&lt;&gt;"",'Formato 3_Gantt'!D$25,"")</f>
        <v/>
      </c>
      <c r="BE510" s="161" t="str">
        <f>IF('Formato 3_Gantt'!E$25&lt;&gt;"",'Formato 3_Gantt'!E$25,"")</f>
        <v/>
      </c>
      <c r="BF510" s="13" t="str">
        <f>IF('Formato 3_Gantt'!F$25&lt;&gt;"",'Formato 3_Gantt'!F$25,"")</f>
        <v/>
      </c>
      <c r="BG510" s="158" t="str">
        <f>IF('Formato 3_Gantt'!G$25&lt;&gt;"",'Formato 3_Gantt'!G$25,"")</f>
        <v/>
      </c>
      <c r="BH510" s="158" t="str">
        <f>IF('Formato 3_Gantt'!H$25&lt;&gt;"",'Formato 3_Gantt'!H$25,"")</f>
        <v/>
      </c>
      <c r="BI510" s="161" t="str">
        <f>IF('Formato 3_Gantt'!BL$25&lt;&gt;"",'Formato 3_Gantt'!BL$25,"")</f>
        <v/>
      </c>
      <c r="BJ510" s="161" t="str">
        <f>IF('Formato 3_Gantt'!BM$25&lt;&gt;"",'Formato 3_Gantt'!BM$25,"")</f>
        <v/>
      </c>
      <c r="BK510" s="161" t="str">
        <f>IF('Formato 3_Gantt'!BN$25&lt;&gt;"",'Formato 3_Gantt'!BN$25,"")</f>
        <v/>
      </c>
      <c r="BL510" s="161" t="str">
        <f>IF('Formato 3_Gantt'!BO$25&lt;&gt;"",'Formato 3_Gantt'!BO$25,"")</f>
        <v/>
      </c>
      <c r="BM510" s="161" t="str">
        <f>IF('Formato 3_Gantt'!BP$25&lt;&gt;"",'Formato 3_Gantt'!BP$25,"")</f>
        <v/>
      </c>
      <c r="BN510" s="161" t="str">
        <f>IF('Formato 3_Gantt'!BQ$25&lt;&gt;"",'Formato 3_Gantt'!BQ$25,"")</f>
        <v/>
      </c>
      <c r="BO510" s="161" t="str">
        <f>IF('Formato 3_Gantt'!BR$25&lt;&gt;"",'Formato 3_Gantt'!BR$25,"")</f>
        <v/>
      </c>
      <c r="BP510" s="161" t="str">
        <f>IF('Formato 3_Gantt'!BS$25&lt;&gt;"",'Formato 3_Gantt'!BS$25,"")</f>
        <v/>
      </c>
      <c r="BQ510" s="161" t="str">
        <f>IF('Formato 3_Gantt'!BT$25&lt;&gt;"",'Formato 3_Gantt'!BT$25,"")</f>
        <v/>
      </c>
      <c r="BR510" s="161" t="str">
        <f>IF('Formato 3_Gantt'!BU$25&lt;&gt;"",'Formato 3_Gantt'!BU$25,"")</f>
        <v/>
      </c>
      <c r="BS510" s="161" t="str">
        <f>IF('Formato 3_Gantt'!BV$25&lt;&gt;"",'Formato 3_Gantt'!BV$25,"")</f>
        <v/>
      </c>
      <c r="BT510" s="161" t="str">
        <f>IF('Formato 3_Gantt'!BW$25&lt;&gt;"",'Formato 3_Gantt'!BW$25,"")</f>
        <v/>
      </c>
      <c r="BU510" s="161" t="str">
        <f>IF('Formato 3_Gantt'!BX$25&lt;&gt;"",'Formato 3_Gantt'!BX$25,"")</f>
        <v/>
      </c>
      <c r="BV510" s="163" t="str">
        <f>IF('Formato 4_Ppto'!I$503&lt;&gt;"",'Formato 4_Ppto'!I$503,"")</f>
        <v/>
      </c>
      <c r="BW510" s="162" t="str">
        <f>IF('Formato 4_Ppto'!X$503&lt;&gt;"",'Formato 4_Ppto'!X$503,"")</f>
        <v/>
      </c>
      <c r="BX510" s="162" t="str">
        <f>IF('Formato 4_Ppto'!Y$503&lt;&gt;"",'Formato 4_Ppto'!Y$503,"")</f>
        <v/>
      </c>
      <c r="BY510" s="162" t="str">
        <f>IF('Formato 4_Ppto'!Z$503&lt;&gt;"",'Formato 4_Ppto'!Z$503,"")</f>
        <v/>
      </c>
      <c r="BZ510" s="162" t="str">
        <f>IF('Formato 4_Ppto'!AA$503&lt;&gt;"",'Formato 4_Ppto'!AA$503,"")</f>
        <v/>
      </c>
      <c r="CA510" s="162" t="str">
        <f>IF('Formato 4_Ppto'!AB$503&lt;&gt;"",'Formato 4_Ppto'!AB$503,"")</f>
        <v/>
      </c>
      <c r="CB510" s="162" t="str">
        <f>IF('Formato 4_Ppto'!AC$503&lt;&gt;"",'Formato 4_Ppto'!AC$503,"")</f>
        <v/>
      </c>
      <c r="CC510" s="162" t="str">
        <f>IF('Formato 4_Ppto'!AD$503&lt;&gt;"",'Formato 4_Ppto'!AD$503,"")</f>
        <v/>
      </c>
      <c r="CD510" s="162" t="str">
        <f>IF('Formato 4_Ppto'!AE$503&lt;&gt;"",'Formato 4_Ppto'!AE$503,"")</f>
        <v/>
      </c>
      <c r="CE510" s="162" t="str">
        <f>IF('Formato 4_Ppto'!AF$503&lt;&gt;"",'Formato 4_Ppto'!AF$503,"")</f>
        <v/>
      </c>
      <c r="CF510" s="162" t="str">
        <f>IF('Formato 4_Ppto'!AG$503&lt;&gt;"",'Formato 4_Ppto'!AG$503,"")</f>
        <v/>
      </c>
      <c r="CG510" s="162" t="str">
        <f>IF('Formato 4_Ppto'!AH$503&lt;&gt;"",'Formato 4_Ppto'!AH$503,"")</f>
        <v/>
      </c>
      <c r="CH510" s="162" t="str">
        <f>IF('Formato 4_Ppto'!AI$503&lt;&gt;"",'Formato 4_Ppto'!AI$503,"")</f>
        <v/>
      </c>
      <c r="CI510" s="163" t="str">
        <f>IF('Formato 4_Ppto'!AJ$503&lt;&gt;"",'Formato 4_Ppto'!AJ$503,"")</f>
        <v/>
      </c>
      <c r="CJ510" s="13" t="str">
        <f>IF('Formato 4_Ppto'!B531&lt;&gt;"",'Formato 4_Ppto'!A531,"")</f>
        <v/>
      </c>
      <c r="CK510" s="24" t="str">
        <f>IF('Formato 4_Ppto'!B531&lt;&gt;"",'Formato 4_Ppto'!B531,"")</f>
        <v/>
      </c>
      <c r="CL510" s="22" t="str">
        <f>IF('Formato 4_Ppto'!C531&lt;&gt;"",'Formato 4_Ppto'!C531,"")</f>
        <v/>
      </c>
      <c r="CM510" s="24" t="str">
        <f>IF('Formato 4_Ppto'!D531&lt;&gt;"",'Formato 4_Ppto'!D531,"")</f>
        <v/>
      </c>
      <c r="CN510" s="161" t="str">
        <f>IF('Formato 4_Ppto'!E531&lt;&gt;"",'Formato 4_Ppto'!E531,"")</f>
        <v/>
      </c>
      <c r="CO510" s="161" t="str">
        <f>IF('Formato 4_Ppto'!G531&lt;&gt;"",'Formato 4_Ppto'!G531,"")</f>
        <v/>
      </c>
      <c r="CP510" s="163" t="str">
        <f>IF('Formato 4_Ppto'!I531&lt;&gt;"",'Formato 4_Ppto'!I531,"")</f>
        <v/>
      </c>
      <c r="CQ510" s="161" t="str">
        <f>IF('Formato 4_Ppto'!K531&lt;&gt;"",'Formato 4_Ppto'!K531,"")</f>
        <v/>
      </c>
      <c r="CR510" s="161" t="str">
        <f>IF('Formato 4_Ppto'!L531&lt;&gt;"",'Formato 4_Ppto'!L531,"")</f>
        <v/>
      </c>
      <c r="CS510" s="161" t="str">
        <f>IF('Formato 4_Ppto'!M531&lt;&gt;"",'Formato 4_Ppto'!M531,"")</f>
        <v/>
      </c>
      <c r="CT510" s="161" t="str">
        <f>IF('Formato 4_Ppto'!N531&lt;&gt;"",'Formato 4_Ppto'!N531,"")</f>
        <v/>
      </c>
      <c r="CU510" s="161" t="str">
        <f>IF('Formato 4_Ppto'!O531&lt;&gt;"",'Formato 4_Ppto'!O531,"")</f>
        <v/>
      </c>
      <c r="CV510" s="161" t="str">
        <f>IF('Formato 4_Ppto'!P531&lt;&gt;"",'Formato 4_Ppto'!P531,"")</f>
        <v/>
      </c>
      <c r="CW510" s="161" t="str">
        <f>IF('Formato 4_Ppto'!Q531&lt;&gt;"",'Formato 4_Ppto'!Q531,"")</f>
        <v/>
      </c>
      <c r="CX510" s="161" t="str">
        <f>IF('Formato 4_Ppto'!R531&lt;&gt;"",'Formato 4_Ppto'!R531,"")</f>
        <v/>
      </c>
      <c r="CY510" s="161" t="str">
        <f>IF('Formato 4_Ppto'!S531&lt;&gt;"",'Formato 4_Ppto'!S531,"")</f>
        <v/>
      </c>
      <c r="CZ510" s="161" t="str">
        <f>IF('Formato 4_Ppto'!T531&lt;&gt;"",'Formato 4_Ppto'!T531,"")</f>
        <v/>
      </c>
      <c r="DA510" s="161" t="str">
        <f>IF('Formato 4_Ppto'!U531&lt;&gt;"",'Formato 4_Ppto'!U531,"")</f>
        <v/>
      </c>
      <c r="DB510" s="161" t="str">
        <f>IF('Formato 4_Ppto'!V531&lt;&gt;"",'Formato 4_Ppto'!V531,"")</f>
        <v/>
      </c>
      <c r="DC510" s="161" t="str">
        <f>IF('Formato 4_Ppto'!W531&lt;&gt;"",'Formato 4_Ppto'!W531,"")</f>
        <v/>
      </c>
      <c r="DD510" s="162" t="str">
        <f>IF('Formato 4_Ppto'!X531&lt;&gt;"",'Formato 4_Ppto'!X531,"")</f>
        <v/>
      </c>
      <c r="DE510" s="162" t="str">
        <f>IF('Formato 4_Ppto'!Y531&lt;&gt;"",'Formato 4_Ppto'!Y531,"")</f>
        <v/>
      </c>
      <c r="DF510" s="162" t="str">
        <f>IF('Formato 4_Ppto'!Z531&lt;&gt;"",'Formato 4_Ppto'!Z531,"")</f>
        <v/>
      </c>
      <c r="DG510" s="162" t="str">
        <f>IF('Formato 4_Ppto'!AA531&lt;&gt;"",'Formato 4_Ppto'!AA531,"")</f>
        <v/>
      </c>
      <c r="DH510" s="162" t="str">
        <f>IF('Formato 4_Ppto'!AB531&lt;&gt;"",'Formato 4_Ppto'!AB531,"")</f>
        <v/>
      </c>
      <c r="DI510" s="162" t="str">
        <f>IF('Formato 4_Ppto'!AC531&lt;&gt;"",'Formato 4_Ppto'!AC531,"")</f>
        <v/>
      </c>
      <c r="DJ510" s="162" t="str">
        <f>IF('Formato 4_Ppto'!AD531&lt;&gt;"",'Formato 4_Ppto'!AD531,"")</f>
        <v/>
      </c>
      <c r="DK510" s="162" t="str">
        <f>IF('Formato 4_Ppto'!AE531&lt;&gt;"",'Formato 4_Ppto'!AE531,"")</f>
        <v/>
      </c>
      <c r="DL510" s="162" t="str">
        <f>IF('Formato 4_Ppto'!AF531&lt;&gt;"",'Formato 4_Ppto'!AF531,"")</f>
        <v/>
      </c>
      <c r="DM510" s="162" t="str">
        <f>IF('Formato 4_Ppto'!AG531&lt;&gt;"",'Formato 4_Ppto'!AG531,"")</f>
        <v/>
      </c>
      <c r="DN510" s="162" t="str">
        <f>IF('Formato 4_Ppto'!AH531&lt;&gt;"",'Formato 4_Ppto'!AH531,"")</f>
        <v/>
      </c>
      <c r="DO510" s="162" t="str">
        <f>IF('Formato 4_Ppto'!AI531&lt;&gt;"",'Formato 4_Ppto'!AI531,"")</f>
        <v/>
      </c>
      <c r="DP510" s="163" t="str">
        <f>IF('Formato 4_Ppto'!AJ531&lt;&gt;"",'Formato 4_Ppto'!AJ531,"")</f>
        <v/>
      </c>
    </row>
    <row r="511" spans="2:120" x14ac:dyDescent="0.3">
      <c r="B511" s="13" t="str">
        <f>IF(OR(Tabla6[[#This Row],[IDA]]="",Tabla6[[#This Row],[IDT]]="",Tabla6[[#This Row],[IDI]]=""),"",Tabla6[[#This Row],[IDA]]&amp;"."&amp;Tabla6[[#This Row],[IDT]]&amp;"."&amp;Tabla6[[#This Row],[IDI]])</f>
        <v/>
      </c>
      <c r="C511" s="13" t="str">
        <f>IF(Formato_02!$B$14&lt;&gt;"",0,"")</f>
        <v/>
      </c>
      <c r="D511" s="13" t="str">
        <f>IF(Formato_02!$H$9&lt;&gt;"",Formato_02!$H$9,"")</f>
        <v/>
      </c>
      <c r="E511" s="24" t="str">
        <f t="shared" si="56"/>
        <v/>
      </c>
      <c r="F511" s="24" t="str">
        <f>IF(Formato_02!$B$14&lt;&gt;"",Formato_02!$B$14,"")</f>
        <v/>
      </c>
      <c r="G511" s="22" t="str">
        <f>IF('Formato 3_Gantt'!C516&lt;&gt;"",'Formato 3_Gantt'!C516,"")</f>
        <v/>
      </c>
      <c r="H511" s="13" t="str">
        <f>IF('Formato 3_Gantt'!D$8&lt;&gt;"",'Formato 3_Gantt'!D$8,"")</f>
        <v/>
      </c>
      <c r="I511" s="13" t="str">
        <f>IF('Formato 3_Gantt'!E$8&lt;&gt;"",'Formato 3_Gantt'!E$8,"")</f>
        <v/>
      </c>
      <c r="J511" s="13" t="str">
        <f>IF('Formato 3_Gantt'!F$8&lt;&gt;"",'Formato 3_Gantt'!F$8,"")</f>
        <v/>
      </c>
      <c r="K511" s="158" t="str">
        <f>IF('Formato 3_Gantt'!G$8&lt;&gt;"",'Formato 3_Gantt'!G$8,"")</f>
        <v/>
      </c>
      <c r="L511" s="158" t="str">
        <f>IF('Formato 3_Gantt'!H$8&lt;&gt;"",'Formato 3_Gantt'!H$8,"")</f>
        <v/>
      </c>
      <c r="M511" s="13" t="str">
        <f>IF('Formato 3_Gantt'!BL$8&lt;&gt;"",'Formato 3_Gantt'!BL$8,"")</f>
        <v/>
      </c>
      <c r="N511" s="13" t="str">
        <f>IF('Formato 3_Gantt'!BM$8&lt;&gt;"",'Formato 3_Gantt'!BM$8,"")</f>
        <v/>
      </c>
      <c r="O511" s="13" t="str">
        <f>IF('Formato 3_Gantt'!BN$8&lt;&gt;"",'Formato 3_Gantt'!BN$8,"")</f>
        <v/>
      </c>
      <c r="P511" s="13" t="str">
        <f>IF('Formato 3_Gantt'!BO$8&lt;&gt;"",'Formato 3_Gantt'!BO$8,"")</f>
        <v/>
      </c>
      <c r="Q511" s="13" t="str">
        <f>IF('Formato 3_Gantt'!BP$8&lt;&gt;"",'Formato 3_Gantt'!BP$8,"")</f>
        <v/>
      </c>
      <c r="R511" s="13" t="str">
        <f>IF('Formato 3_Gantt'!BQ$8&lt;&gt;"",'Formato 3_Gantt'!BQ$8,"")</f>
        <v/>
      </c>
      <c r="S511" s="13" t="str">
        <f>IF('Formato 3_Gantt'!BR$8&lt;&gt;"",'Formato 3_Gantt'!BR$8,"")</f>
        <v/>
      </c>
      <c r="T511" s="13" t="str">
        <f>IF('Formato 3_Gantt'!BS$8&lt;&gt;"",'Formato 3_Gantt'!BS$8,"")</f>
        <v/>
      </c>
      <c r="U511" s="13" t="str">
        <f>IF('Formato 3_Gantt'!BT$8&lt;&gt;"",'Formato 3_Gantt'!BT$8,"")</f>
        <v/>
      </c>
      <c r="V511" s="13" t="str">
        <f>IF('Formato 3_Gantt'!BU$8&lt;&gt;"",'Formato 3_Gantt'!BU$8,"")</f>
        <v/>
      </c>
      <c r="W511" s="13" t="str">
        <f>IF('Formato 3_Gantt'!BV$8&lt;&gt;"",'Formato 3_Gantt'!BV$8,"")</f>
        <v/>
      </c>
      <c r="X511" s="13" t="str">
        <f>IF('Formato 3_Gantt'!BW$8&lt;&gt;"",'Formato 3_Gantt'!BW$8,"")</f>
        <v/>
      </c>
      <c r="Y511" s="13" t="str">
        <f>IF('Formato 3_Gantt'!BX$8&lt;&gt;"",'Formato 3_Gantt'!BX$8,"")</f>
        <v/>
      </c>
      <c r="Z511" s="162" t="str">
        <f>IF(Formato_02!S$15&lt;&gt;"",Formato_02!S$15,"")</f>
        <v/>
      </c>
      <c r="AA511" s="162" t="str">
        <f>IF(Formato_02!T$15&lt;&gt;"",Formato_02!T$15,"")</f>
        <v/>
      </c>
      <c r="AB511" s="162" t="str">
        <f>IF(Formato_02!U$15&lt;&gt;"",Formato_02!U$15,"")</f>
        <v/>
      </c>
      <c r="AC511" s="162" t="str">
        <f>IF(Formato_02!V$15&lt;&gt;"",Formato_02!V$15,"")</f>
        <v/>
      </c>
      <c r="AD511" s="162" t="str">
        <f>IF(Formato_02!W$15&lt;&gt;"",Formato_02!W$15,"")</f>
        <v/>
      </c>
      <c r="AE511" s="162" t="str">
        <f>IF(Formato_02!X$15&lt;&gt;"",Formato_02!X$15,"")</f>
        <v/>
      </c>
      <c r="AF511" s="162" t="str">
        <f>IF(Formato_02!Y$15&lt;&gt;"",Formato_02!Y$15,"")</f>
        <v/>
      </c>
      <c r="AG511" s="162" t="str">
        <f>IF(Formato_02!Z$15&lt;&gt;"",Formato_02!Z$15,"")</f>
        <v/>
      </c>
      <c r="AH511" s="162" t="str">
        <f>IF(Formato_02!AA$15&lt;&gt;"",Formato_02!AA$15,"")</f>
        <v/>
      </c>
      <c r="AI511" s="162" t="str">
        <f>IF(Formato_02!AB$15&lt;&gt;"",Formato_02!AB$15,"")</f>
        <v/>
      </c>
      <c r="AJ511" s="162" t="str">
        <f>IF(Formato_02!AC$15&lt;&gt;"",Formato_02!AC$15,"")</f>
        <v/>
      </c>
      <c r="AK511" s="162" t="str">
        <f>IF(Formato_02!AD$15&lt;&gt;"",Formato_02!AD$15,"")</f>
        <v/>
      </c>
      <c r="AL511" s="162" t="str">
        <f>IF(Formato_02!$N$14&lt;&gt;"",Formato_02!$N$14,"")</f>
        <v/>
      </c>
      <c r="AM511" s="13" t="str">
        <f>IF(Formato_02!$X$4&lt;&gt;"","AN","")</f>
        <v/>
      </c>
      <c r="AN511" s="24" t="str">
        <f t="shared" si="57"/>
        <v/>
      </c>
      <c r="AO511" s="13" t="str">
        <f>IF(Formato_02!$Y$4&lt;&gt;"","P027","")</f>
        <v/>
      </c>
      <c r="AP511" s="24" t="str">
        <f t="shared" si="58"/>
        <v/>
      </c>
      <c r="AQ511" s="13" t="str">
        <f>IF(Formato_02!$Z$4&lt;&gt;"","PNCVG","")</f>
        <v/>
      </c>
      <c r="AR511" s="24" t="str">
        <f t="shared" si="59"/>
        <v/>
      </c>
      <c r="AS511" s="13" t="str">
        <f>IF(Formato_02!$AA$4&lt;&gt;"","PNFF","")</f>
        <v/>
      </c>
      <c r="AT511" s="24" t="str">
        <f t="shared" si="60"/>
        <v/>
      </c>
      <c r="AU511" s="13" t="str">
        <f>IF(Formato_02!$AB$4&lt;&gt;"","PNPAM","")</f>
        <v/>
      </c>
      <c r="AV511" s="24" t="str">
        <f t="shared" si="61"/>
        <v/>
      </c>
      <c r="AW511" s="13" t="str">
        <f>IF(Formato_02!$AC$4&lt;&gt;"","PNAIA","")</f>
        <v/>
      </c>
      <c r="AX511" s="24" t="str">
        <f t="shared" si="62"/>
        <v/>
      </c>
      <c r="AY511" s="13" t="str">
        <f>IF(Formato_02!$AD$4&lt;&gt;"","PIO","")</f>
        <v/>
      </c>
      <c r="AZ511" s="24" t="str">
        <f t="shared" si="63"/>
        <v/>
      </c>
      <c r="BA511" s="13" t="str">
        <f>IF('Formato 3_Gantt'!B$25&lt;&gt;"",'Formato 3_Gantt'!A$25,"")</f>
        <v/>
      </c>
      <c r="BB511" s="24" t="str">
        <f>IF('Formato 3_Gantt'!B$25&lt;&gt;"",'Formato 3_Gantt'!B$25,"")</f>
        <v/>
      </c>
      <c r="BC511" s="22" t="str">
        <f>IF('Formato 3_Gantt'!C$25&lt;&gt;"",'Formato 3_Gantt'!C$25,"")</f>
        <v/>
      </c>
      <c r="BD511" s="13" t="str">
        <f>IF('Formato 3_Gantt'!D$25&lt;&gt;"",'Formato 3_Gantt'!D$25,"")</f>
        <v/>
      </c>
      <c r="BE511" s="161" t="str">
        <f>IF('Formato 3_Gantt'!E$25&lt;&gt;"",'Formato 3_Gantt'!E$25,"")</f>
        <v/>
      </c>
      <c r="BF511" s="13" t="str">
        <f>IF('Formato 3_Gantt'!F$25&lt;&gt;"",'Formato 3_Gantt'!F$25,"")</f>
        <v/>
      </c>
      <c r="BG511" s="158" t="str">
        <f>IF('Formato 3_Gantt'!G$25&lt;&gt;"",'Formato 3_Gantt'!G$25,"")</f>
        <v/>
      </c>
      <c r="BH511" s="158" t="str">
        <f>IF('Formato 3_Gantt'!H$25&lt;&gt;"",'Formato 3_Gantt'!H$25,"")</f>
        <v/>
      </c>
      <c r="BI511" s="161" t="str">
        <f>IF('Formato 3_Gantt'!BL$25&lt;&gt;"",'Formato 3_Gantt'!BL$25,"")</f>
        <v/>
      </c>
      <c r="BJ511" s="161" t="str">
        <f>IF('Formato 3_Gantt'!BM$25&lt;&gt;"",'Formato 3_Gantt'!BM$25,"")</f>
        <v/>
      </c>
      <c r="BK511" s="161" t="str">
        <f>IF('Formato 3_Gantt'!BN$25&lt;&gt;"",'Formato 3_Gantt'!BN$25,"")</f>
        <v/>
      </c>
      <c r="BL511" s="161" t="str">
        <f>IF('Formato 3_Gantt'!BO$25&lt;&gt;"",'Formato 3_Gantt'!BO$25,"")</f>
        <v/>
      </c>
      <c r="BM511" s="161" t="str">
        <f>IF('Formato 3_Gantt'!BP$25&lt;&gt;"",'Formato 3_Gantt'!BP$25,"")</f>
        <v/>
      </c>
      <c r="BN511" s="161" t="str">
        <f>IF('Formato 3_Gantt'!BQ$25&lt;&gt;"",'Formato 3_Gantt'!BQ$25,"")</f>
        <v/>
      </c>
      <c r="BO511" s="161" t="str">
        <f>IF('Formato 3_Gantt'!BR$25&lt;&gt;"",'Formato 3_Gantt'!BR$25,"")</f>
        <v/>
      </c>
      <c r="BP511" s="161" t="str">
        <f>IF('Formato 3_Gantt'!BS$25&lt;&gt;"",'Formato 3_Gantt'!BS$25,"")</f>
        <v/>
      </c>
      <c r="BQ511" s="161" t="str">
        <f>IF('Formato 3_Gantt'!BT$25&lt;&gt;"",'Formato 3_Gantt'!BT$25,"")</f>
        <v/>
      </c>
      <c r="BR511" s="161" t="str">
        <f>IF('Formato 3_Gantt'!BU$25&lt;&gt;"",'Formato 3_Gantt'!BU$25,"")</f>
        <v/>
      </c>
      <c r="BS511" s="161" t="str">
        <f>IF('Formato 3_Gantt'!BV$25&lt;&gt;"",'Formato 3_Gantt'!BV$25,"")</f>
        <v/>
      </c>
      <c r="BT511" s="161" t="str">
        <f>IF('Formato 3_Gantt'!BW$25&lt;&gt;"",'Formato 3_Gantt'!BW$25,"")</f>
        <v/>
      </c>
      <c r="BU511" s="161" t="str">
        <f>IF('Formato 3_Gantt'!BX$25&lt;&gt;"",'Formato 3_Gantt'!BX$25,"")</f>
        <v/>
      </c>
      <c r="BV511" s="163" t="str">
        <f>IF('Formato 4_Ppto'!I$503&lt;&gt;"",'Formato 4_Ppto'!I$503,"")</f>
        <v/>
      </c>
      <c r="BW511" s="162" t="str">
        <f>IF('Formato 4_Ppto'!X$503&lt;&gt;"",'Formato 4_Ppto'!X$503,"")</f>
        <v/>
      </c>
      <c r="BX511" s="162" t="str">
        <f>IF('Formato 4_Ppto'!Y$503&lt;&gt;"",'Formato 4_Ppto'!Y$503,"")</f>
        <v/>
      </c>
      <c r="BY511" s="162" t="str">
        <f>IF('Formato 4_Ppto'!Z$503&lt;&gt;"",'Formato 4_Ppto'!Z$503,"")</f>
        <v/>
      </c>
      <c r="BZ511" s="162" t="str">
        <f>IF('Formato 4_Ppto'!AA$503&lt;&gt;"",'Formato 4_Ppto'!AA$503,"")</f>
        <v/>
      </c>
      <c r="CA511" s="162" t="str">
        <f>IF('Formato 4_Ppto'!AB$503&lt;&gt;"",'Formato 4_Ppto'!AB$503,"")</f>
        <v/>
      </c>
      <c r="CB511" s="162" t="str">
        <f>IF('Formato 4_Ppto'!AC$503&lt;&gt;"",'Formato 4_Ppto'!AC$503,"")</f>
        <v/>
      </c>
      <c r="CC511" s="162" t="str">
        <f>IF('Formato 4_Ppto'!AD$503&lt;&gt;"",'Formato 4_Ppto'!AD$503,"")</f>
        <v/>
      </c>
      <c r="CD511" s="162" t="str">
        <f>IF('Formato 4_Ppto'!AE$503&lt;&gt;"",'Formato 4_Ppto'!AE$503,"")</f>
        <v/>
      </c>
      <c r="CE511" s="162" t="str">
        <f>IF('Formato 4_Ppto'!AF$503&lt;&gt;"",'Formato 4_Ppto'!AF$503,"")</f>
        <v/>
      </c>
      <c r="CF511" s="162" t="str">
        <f>IF('Formato 4_Ppto'!AG$503&lt;&gt;"",'Formato 4_Ppto'!AG$503,"")</f>
        <v/>
      </c>
      <c r="CG511" s="162" t="str">
        <f>IF('Formato 4_Ppto'!AH$503&lt;&gt;"",'Formato 4_Ppto'!AH$503,"")</f>
        <v/>
      </c>
      <c r="CH511" s="162" t="str">
        <f>IF('Formato 4_Ppto'!AI$503&lt;&gt;"",'Formato 4_Ppto'!AI$503,"")</f>
        <v/>
      </c>
      <c r="CI511" s="163" t="str">
        <f>IF('Formato 4_Ppto'!AJ$503&lt;&gt;"",'Formato 4_Ppto'!AJ$503,"")</f>
        <v/>
      </c>
      <c r="CJ511" s="13" t="str">
        <f>IF('Formato 4_Ppto'!B532&lt;&gt;"",'Formato 4_Ppto'!A532,"")</f>
        <v/>
      </c>
      <c r="CK511" s="24" t="str">
        <f>IF('Formato 4_Ppto'!B532&lt;&gt;"",'Formato 4_Ppto'!B532,"")</f>
        <v/>
      </c>
      <c r="CL511" s="22" t="str">
        <f>IF('Formato 4_Ppto'!C532&lt;&gt;"",'Formato 4_Ppto'!C532,"")</f>
        <v/>
      </c>
      <c r="CM511" s="24" t="str">
        <f>IF('Formato 4_Ppto'!D532&lt;&gt;"",'Formato 4_Ppto'!D532,"")</f>
        <v/>
      </c>
      <c r="CN511" s="161" t="str">
        <f>IF('Formato 4_Ppto'!E532&lt;&gt;"",'Formato 4_Ppto'!E532,"")</f>
        <v/>
      </c>
      <c r="CO511" s="161" t="str">
        <f>IF('Formato 4_Ppto'!G532&lt;&gt;"",'Formato 4_Ppto'!G532,"")</f>
        <v/>
      </c>
      <c r="CP511" s="163" t="str">
        <f>IF('Formato 4_Ppto'!I532&lt;&gt;"",'Formato 4_Ppto'!I532,"")</f>
        <v/>
      </c>
      <c r="CQ511" s="161" t="str">
        <f>IF('Formato 4_Ppto'!K532&lt;&gt;"",'Formato 4_Ppto'!K532,"")</f>
        <v/>
      </c>
      <c r="CR511" s="161" t="str">
        <f>IF('Formato 4_Ppto'!L532&lt;&gt;"",'Formato 4_Ppto'!L532,"")</f>
        <v/>
      </c>
      <c r="CS511" s="161" t="str">
        <f>IF('Formato 4_Ppto'!M532&lt;&gt;"",'Formato 4_Ppto'!M532,"")</f>
        <v/>
      </c>
      <c r="CT511" s="161" t="str">
        <f>IF('Formato 4_Ppto'!N532&lt;&gt;"",'Formato 4_Ppto'!N532,"")</f>
        <v/>
      </c>
      <c r="CU511" s="161" t="str">
        <f>IF('Formato 4_Ppto'!O532&lt;&gt;"",'Formato 4_Ppto'!O532,"")</f>
        <v/>
      </c>
      <c r="CV511" s="161" t="str">
        <f>IF('Formato 4_Ppto'!P532&lt;&gt;"",'Formato 4_Ppto'!P532,"")</f>
        <v/>
      </c>
      <c r="CW511" s="161" t="str">
        <f>IF('Formato 4_Ppto'!Q532&lt;&gt;"",'Formato 4_Ppto'!Q532,"")</f>
        <v/>
      </c>
      <c r="CX511" s="161" t="str">
        <f>IF('Formato 4_Ppto'!R532&lt;&gt;"",'Formato 4_Ppto'!R532,"")</f>
        <v/>
      </c>
      <c r="CY511" s="161" t="str">
        <f>IF('Formato 4_Ppto'!S532&lt;&gt;"",'Formato 4_Ppto'!S532,"")</f>
        <v/>
      </c>
      <c r="CZ511" s="161" t="str">
        <f>IF('Formato 4_Ppto'!T532&lt;&gt;"",'Formato 4_Ppto'!T532,"")</f>
        <v/>
      </c>
      <c r="DA511" s="161" t="str">
        <f>IF('Formato 4_Ppto'!U532&lt;&gt;"",'Formato 4_Ppto'!U532,"")</f>
        <v/>
      </c>
      <c r="DB511" s="161" t="str">
        <f>IF('Formato 4_Ppto'!V532&lt;&gt;"",'Formato 4_Ppto'!V532,"")</f>
        <v/>
      </c>
      <c r="DC511" s="161" t="str">
        <f>IF('Formato 4_Ppto'!W532&lt;&gt;"",'Formato 4_Ppto'!W532,"")</f>
        <v/>
      </c>
      <c r="DD511" s="162" t="str">
        <f>IF('Formato 4_Ppto'!X532&lt;&gt;"",'Formato 4_Ppto'!X532,"")</f>
        <v/>
      </c>
      <c r="DE511" s="162" t="str">
        <f>IF('Formato 4_Ppto'!Y532&lt;&gt;"",'Formato 4_Ppto'!Y532,"")</f>
        <v/>
      </c>
      <c r="DF511" s="162" t="str">
        <f>IF('Formato 4_Ppto'!Z532&lt;&gt;"",'Formato 4_Ppto'!Z532,"")</f>
        <v/>
      </c>
      <c r="DG511" s="162" t="str">
        <f>IF('Formato 4_Ppto'!AA532&lt;&gt;"",'Formato 4_Ppto'!AA532,"")</f>
        <v/>
      </c>
      <c r="DH511" s="162" t="str">
        <f>IF('Formato 4_Ppto'!AB532&lt;&gt;"",'Formato 4_Ppto'!AB532,"")</f>
        <v/>
      </c>
      <c r="DI511" s="162" t="str">
        <f>IF('Formato 4_Ppto'!AC532&lt;&gt;"",'Formato 4_Ppto'!AC532,"")</f>
        <v/>
      </c>
      <c r="DJ511" s="162" t="str">
        <f>IF('Formato 4_Ppto'!AD532&lt;&gt;"",'Formato 4_Ppto'!AD532,"")</f>
        <v/>
      </c>
      <c r="DK511" s="162" t="str">
        <f>IF('Formato 4_Ppto'!AE532&lt;&gt;"",'Formato 4_Ppto'!AE532,"")</f>
        <v/>
      </c>
      <c r="DL511" s="162" t="str">
        <f>IF('Formato 4_Ppto'!AF532&lt;&gt;"",'Formato 4_Ppto'!AF532,"")</f>
        <v/>
      </c>
      <c r="DM511" s="162" t="str">
        <f>IF('Formato 4_Ppto'!AG532&lt;&gt;"",'Formato 4_Ppto'!AG532,"")</f>
        <v/>
      </c>
      <c r="DN511" s="162" t="str">
        <f>IF('Formato 4_Ppto'!AH532&lt;&gt;"",'Formato 4_Ppto'!AH532,"")</f>
        <v/>
      </c>
      <c r="DO511" s="162" t="str">
        <f>IF('Formato 4_Ppto'!AI532&lt;&gt;"",'Formato 4_Ppto'!AI532,"")</f>
        <v/>
      </c>
      <c r="DP511" s="163" t="str">
        <f>IF('Formato 4_Ppto'!AJ532&lt;&gt;"",'Formato 4_Ppto'!AJ532,"")</f>
        <v/>
      </c>
    </row>
    <row r="512" spans="2:120" x14ac:dyDescent="0.3">
      <c r="B512" s="164" t="str">
        <f>IF(OR(Tabla6[[#This Row],[IDA]]="",Tabla6[[#This Row],[IDT]]="",Tabla6[[#This Row],[IDI]]=""),"",Tabla6[[#This Row],[IDA]]&amp;"."&amp;Tabla6[[#This Row],[IDT]]&amp;"."&amp;Tabla6[[#This Row],[IDI]])</f>
        <v/>
      </c>
      <c r="C512" s="13" t="str">
        <f>IF(Formato_02!$B$14&lt;&gt;"",0,"")</f>
        <v/>
      </c>
      <c r="D512" s="13" t="str">
        <f>IF(Formato_02!$H$9&lt;&gt;"",Formato_02!$H$9,"")</f>
        <v/>
      </c>
      <c r="E512" s="24" t="str">
        <f t="shared" si="56"/>
        <v/>
      </c>
      <c r="F512" s="24" t="str">
        <f>IF(Formato_02!$B$14&lt;&gt;"",Formato_02!$B$14,"")</f>
        <v/>
      </c>
      <c r="G512" s="22" t="str">
        <f>IF('Formato 3_Gantt'!C517&lt;&gt;"",'Formato 3_Gantt'!C517,"")</f>
        <v/>
      </c>
      <c r="H512" s="13" t="str">
        <f>IF('Formato 3_Gantt'!D$8&lt;&gt;"",'Formato 3_Gantt'!D$8,"")</f>
        <v/>
      </c>
      <c r="I512" s="13" t="str">
        <f>IF('Formato 3_Gantt'!E$8&lt;&gt;"",'Formato 3_Gantt'!E$8,"")</f>
        <v/>
      </c>
      <c r="J512" s="13" t="str">
        <f>IF('Formato 3_Gantt'!F$8&lt;&gt;"",'Formato 3_Gantt'!F$8,"")</f>
        <v/>
      </c>
      <c r="K512" s="158" t="str">
        <f>IF('Formato 3_Gantt'!G$8&lt;&gt;"",'Formato 3_Gantt'!G$8,"")</f>
        <v/>
      </c>
      <c r="L512" s="158" t="str">
        <f>IF('Formato 3_Gantt'!H$8&lt;&gt;"",'Formato 3_Gantt'!H$8,"")</f>
        <v/>
      </c>
      <c r="M512" s="13" t="str">
        <f>IF('Formato 3_Gantt'!BL$8&lt;&gt;"",'Formato 3_Gantt'!BL$8,"")</f>
        <v/>
      </c>
      <c r="N512" s="13" t="str">
        <f>IF('Formato 3_Gantt'!BM$8&lt;&gt;"",'Formato 3_Gantt'!BM$8,"")</f>
        <v/>
      </c>
      <c r="O512" s="13" t="str">
        <f>IF('Formato 3_Gantt'!BN$8&lt;&gt;"",'Formato 3_Gantt'!BN$8,"")</f>
        <v/>
      </c>
      <c r="P512" s="13" t="str">
        <f>IF('Formato 3_Gantt'!BO$8&lt;&gt;"",'Formato 3_Gantt'!BO$8,"")</f>
        <v/>
      </c>
      <c r="Q512" s="13" t="str">
        <f>IF('Formato 3_Gantt'!BP$8&lt;&gt;"",'Formato 3_Gantt'!BP$8,"")</f>
        <v/>
      </c>
      <c r="R512" s="13" t="str">
        <f>IF('Formato 3_Gantt'!BQ$8&lt;&gt;"",'Formato 3_Gantt'!BQ$8,"")</f>
        <v/>
      </c>
      <c r="S512" s="13" t="str">
        <f>IF('Formato 3_Gantt'!BR$8&lt;&gt;"",'Formato 3_Gantt'!BR$8,"")</f>
        <v/>
      </c>
      <c r="T512" s="13" t="str">
        <f>IF('Formato 3_Gantt'!BS$8&lt;&gt;"",'Formato 3_Gantt'!BS$8,"")</f>
        <v/>
      </c>
      <c r="U512" s="13" t="str">
        <f>IF('Formato 3_Gantt'!BT$8&lt;&gt;"",'Formato 3_Gantt'!BT$8,"")</f>
        <v/>
      </c>
      <c r="V512" s="13" t="str">
        <f>IF('Formato 3_Gantt'!BU$8&lt;&gt;"",'Formato 3_Gantt'!BU$8,"")</f>
        <v/>
      </c>
      <c r="W512" s="13" t="str">
        <f>IF('Formato 3_Gantt'!BV$8&lt;&gt;"",'Formato 3_Gantt'!BV$8,"")</f>
        <v/>
      </c>
      <c r="X512" s="13" t="str">
        <f>IF('Formato 3_Gantt'!BW$8&lt;&gt;"",'Formato 3_Gantt'!BW$8,"")</f>
        <v/>
      </c>
      <c r="Y512" s="13" t="str">
        <f>IF('Formato 3_Gantt'!BX$8&lt;&gt;"",'Formato 3_Gantt'!BX$8,"")</f>
        <v/>
      </c>
      <c r="Z512" s="162" t="str">
        <f>IF(Formato_02!S$15&lt;&gt;"",Formato_02!S$15,"")</f>
        <v/>
      </c>
      <c r="AA512" s="162" t="str">
        <f>IF(Formato_02!T$15&lt;&gt;"",Formato_02!T$15,"")</f>
        <v/>
      </c>
      <c r="AB512" s="162" t="str">
        <f>IF(Formato_02!U$15&lt;&gt;"",Formato_02!U$15,"")</f>
        <v/>
      </c>
      <c r="AC512" s="162" t="str">
        <f>IF(Formato_02!V$15&lt;&gt;"",Formato_02!V$15,"")</f>
        <v/>
      </c>
      <c r="AD512" s="162" t="str">
        <f>IF(Formato_02!W$15&lt;&gt;"",Formato_02!W$15,"")</f>
        <v/>
      </c>
      <c r="AE512" s="162" t="str">
        <f>IF(Formato_02!X$15&lt;&gt;"",Formato_02!X$15,"")</f>
        <v/>
      </c>
      <c r="AF512" s="162" t="str">
        <f>IF(Formato_02!Y$15&lt;&gt;"",Formato_02!Y$15,"")</f>
        <v/>
      </c>
      <c r="AG512" s="162" t="str">
        <f>IF(Formato_02!Z$15&lt;&gt;"",Formato_02!Z$15,"")</f>
        <v/>
      </c>
      <c r="AH512" s="162" t="str">
        <f>IF(Formato_02!AA$15&lt;&gt;"",Formato_02!AA$15,"")</f>
        <v/>
      </c>
      <c r="AI512" s="162" t="str">
        <f>IF(Formato_02!AB$15&lt;&gt;"",Formato_02!AB$15,"")</f>
        <v/>
      </c>
      <c r="AJ512" s="162" t="str">
        <f>IF(Formato_02!AC$15&lt;&gt;"",Formato_02!AC$15,"")</f>
        <v/>
      </c>
      <c r="AK512" s="162" t="str">
        <f>IF(Formato_02!AD$15&lt;&gt;"",Formato_02!AD$15,"")</f>
        <v/>
      </c>
      <c r="AL512" s="162" t="str">
        <f>IF(Formato_02!$N$14&lt;&gt;"",Formato_02!$N$14,"")</f>
        <v/>
      </c>
      <c r="AM512" s="13" t="str">
        <f>IF(Formato_02!$X$4&lt;&gt;"","AN","")</f>
        <v/>
      </c>
      <c r="AN512" s="24" t="str">
        <f t="shared" si="57"/>
        <v/>
      </c>
      <c r="AO512" s="13" t="str">
        <f>IF(Formato_02!$Y$4&lt;&gt;"","P027","")</f>
        <v/>
      </c>
      <c r="AP512" s="24" t="str">
        <f t="shared" si="58"/>
        <v/>
      </c>
      <c r="AQ512" s="13" t="str">
        <f>IF(Formato_02!$Z$4&lt;&gt;"","PNCVG","")</f>
        <v/>
      </c>
      <c r="AR512" s="24" t="str">
        <f t="shared" si="59"/>
        <v/>
      </c>
      <c r="AS512" s="13" t="str">
        <f>IF(Formato_02!$AA$4&lt;&gt;"","PNFF","")</f>
        <v/>
      </c>
      <c r="AT512" s="24" t="str">
        <f t="shared" si="60"/>
        <v/>
      </c>
      <c r="AU512" s="13" t="str">
        <f>IF(Formato_02!$AB$4&lt;&gt;"","PNPAM","")</f>
        <v/>
      </c>
      <c r="AV512" s="24" t="str">
        <f t="shared" si="61"/>
        <v/>
      </c>
      <c r="AW512" s="13" t="str">
        <f>IF(Formato_02!$AC$4&lt;&gt;"","PNAIA","")</f>
        <v/>
      </c>
      <c r="AX512" s="24" t="str">
        <f t="shared" si="62"/>
        <v/>
      </c>
      <c r="AY512" s="13" t="str">
        <f>IF(Formato_02!$AD$4&lt;&gt;"","PIO","")</f>
        <v/>
      </c>
      <c r="AZ512" s="24" t="str">
        <f t="shared" si="63"/>
        <v/>
      </c>
      <c r="BA512" s="13" t="str">
        <f>IF('Formato 3_Gantt'!B$25&lt;&gt;"",'Formato 3_Gantt'!A$25,"")</f>
        <v/>
      </c>
      <c r="BB512" s="24" t="str">
        <f>IF('Formato 3_Gantt'!B$25&lt;&gt;"",'Formato 3_Gantt'!B$25,"")</f>
        <v/>
      </c>
      <c r="BC512" s="22" t="str">
        <f>IF('Formato 3_Gantt'!C$25&lt;&gt;"",'Formato 3_Gantt'!C$25,"")</f>
        <v/>
      </c>
      <c r="BD512" s="13" t="str">
        <f>IF('Formato 3_Gantt'!D$25&lt;&gt;"",'Formato 3_Gantt'!D$25,"")</f>
        <v/>
      </c>
      <c r="BE512" s="161" t="str">
        <f>IF('Formato 3_Gantt'!E$25&lt;&gt;"",'Formato 3_Gantt'!E$25,"")</f>
        <v/>
      </c>
      <c r="BF512" s="13" t="str">
        <f>IF('Formato 3_Gantt'!F$25&lt;&gt;"",'Formato 3_Gantt'!F$25,"")</f>
        <v/>
      </c>
      <c r="BG512" s="158" t="str">
        <f>IF('Formato 3_Gantt'!G$25&lt;&gt;"",'Formato 3_Gantt'!G$25,"")</f>
        <v/>
      </c>
      <c r="BH512" s="158" t="str">
        <f>IF('Formato 3_Gantt'!H$25&lt;&gt;"",'Formato 3_Gantt'!H$25,"")</f>
        <v/>
      </c>
      <c r="BI512" s="161" t="str">
        <f>IF('Formato 3_Gantt'!BL$25&lt;&gt;"",'Formato 3_Gantt'!BL$25,"")</f>
        <v/>
      </c>
      <c r="BJ512" s="161" t="str">
        <f>IF('Formato 3_Gantt'!BM$25&lt;&gt;"",'Formato 3_Gantt'!BM$25,"")</f>
        <v/>
      </c>
      <c r="BK512" s="161" t="str">
        <f>IF('Formato 3_Gantt'!BN$25&lt;&gt;"",'Formato 3_Gantt'!BN$25,"")</f>
        <v/>
      </c>
      <c r="BL512" s="161" t="str">
        <f>IF('Formato 3_Gantt'!BO$25&lt;&gt;"",'Formato 3_Gantt'!BO$25,"")</f>
        <v/>
      </c>
      <c r="BM512" s="161" t="str">
        <f>IF('Formato 3_Gantt'!BP$25&lt;&gt;"",'Formato 3_Gantt'!BP$25,"")</f>
        <v/>
      </c>
      <c r="BN512" s="161" t="str">
        <f>IF('Formato 3_Gantt'!BQ$25&lt;&gt;"",'Formato 3_Gantt'!BQ$25,"")</f>
        <v/>
      </c>
      <c r="BO512" s="161" t="str">
        <f>IF('Formato 3_Gantt'!BR$25&lt;&gt;"",'Formato 3_Gantt'!BR$25,"")</f>
        <v/>
      </c>
      <c r="BP512" s="161" t="str">
        <f>IF('Formato 3_Gantt'!BS$25&lt;&gt;"",'Formato 3_Gantt'!BS$25,"")</f>
        <v/>
      </c>
      <c r="BQ512" s="161" t="str">
        <f>IF('Formato 3_Gantt'!BT$25&lt;&gt;"",'Formato 3_Gantt'!BT$25,"")</f>
        <v/>
      </c>
      <c r="BR512" s="161" t="str">
        <f>IF('Formato 3_Gantt'!BU$25&lt;&gt;"",'Formato 3_Gantt'!BU$25,"")</f>
        <v/>
      </c>
      <c r="BS512" s="161" t="str">
        <f>IF('Formato 3_Gantt'!BV$25&lt;&gt;"",'Formato 3_Gantt'!BV$25,"")</f>
        <v/>
      </c>
      <c r="BT512" s="161" t="str">
        <f>IF('Formato 3_Gantt'!BW$25&lt;&gt;"",'Formato 3_Gantt'!BW$25,"")</f>
        <v/>
      </c>
      <c r="BU512" s="161" t="str">
        <f>IF('Formato 3_Gantt'!BX$25&lt;&gt;"",'Formato 3_Gantt'!BX$25,"")</f>
        <v/>
      </c>
      <c r="BV512" s="163" t="str">
        <f>IF('Formato 4_Ppto'!I$503&lt;&gt;"",'Formato 4_Ppto'!I$503,"")</f>
        <v/>
      </c>
      <c r="BW512" s="162" t="str">
        <f>IF('Formato 4_Ppto'!X$503&lt;&gt;"",'Formato 4_Ppto'!X$503,"")</f>
        <v/>
      </c>
      <c r="BX512" s="162" t="str">
        <f>IF('Formato 4_Ppto'!Y$503&lt;&gt;"",'Formato 4_Ppto'!Y$503,"")</f>
        <v/>
      </c>
      <c r="BY512" s="162" t="str">
        <f>IF('Formato 4_Ppto'!Z$503&lt;&gt;"",'Formato 4_Ppto'!Z$503,"")</f>
        <v/>
      </c>
      <c r="BZ512" s="162" t="str">
        <f>IF('Formato 4_Ppto'!AA$503&lt;&gt;"",'Formato 4_Ppto'!AA$503,"")</f>
        <v/>
      </c>
      <c r="CA512" s="162" t="str">
        <f>IF('Formato 4_Ppto'!AB$503&lt;&gt;"",'Formato 4_Ppto'!AB$503,"")</f>
        <v/>
      </c>
      <c r="CB512" s="162" t="str">
        <f>IF('Formato 4_Ppto'!AC$503&lt;&gt;"",'Formato 4_Ppto'!AC$503,"")</f>
        <v/>
      </c>
      <c r="CC512" s="162" t="str">
        <f>IF('Formato 4_Ppto'!AD$503&lt;&gt;"",'Formato 4_Ppto'!AD$503,"")</f>
        <v/>
      </c>
      <c r="CD512" s="162" t="str">
        <f>IF('Formato 4_Ppto'!AE$503&lt;&gt;"",'Formato 4_Ppto'!AE$503,"")</f>
        <v/>
      </c>
      <c r="CE512" s="162" t="str">
        <f>IF('Formato 4_Ppto'!AF$503&lt;&gt;"",'Formato 4_Ppto'!AF$503,"")</f>
        <v/>
      </c>
      <c r="CF512" s="162" t="str">
        <f>IF('Formato 4_Ppto'!AG$503&lt;&gt;"",'Formato 4_Ppto'!AG$503,"")</f>
        <v/>
      </c>
      <c r="CG512" s="162" t="str">
        <f>IF('Formato 4_Ppto'!AH$503&lt;&gt;"",'Formato 4_Ppto'!AH$503,"")</f>
        <v/>
      </c>
      <c r="CH512" s="162" t="str">
        <f>IF('Formato 4_Ppto'!AI$503&lt;&gt;"",'Formato 4_Ppto'!AI$503,"")</f>
        <v/>
      </c>
      <c r="CI512" s="163" t="str">
        <f>IF('Formato 4_Ppto'!AJ$503&lt;&gt;"",'Formato 4_Ppto'!AJ$503,"")</f>
        <v/>
      </c>
      <c r="CJ512" s="13" t="str">
        <f>IF('Formato 4_Ppto'!B533&lt;&gt;"",'Formato 4_Ppto'!A533,"")</f>
        <v/>
      </c>
      <c r="CK512" s="24" t="str">
        <f>IF('Formato 4_Ppto'!B533&lt;&gt;"",'Formato 4_Ppto'!B533,"")</f>
        <v/>
      </c>
      <c r="CL512" s="22" t="str">
        <f>IF('Formato 4_Ppto'!C533&lt;&gt;"",'Formato 4_Ppto'!C533,"")</f>
        <v/>
      </c>
      <c r="CM512" s="24" t="str">
        <f>IF('Formato 4_Ppto'!D533&lt;&gt;"",'Formato 4_Ppto'!D533,"")</f>
        <v/>
      </c>
      <c r="CN512" s="161" t="str">
        <f>IF('Formato 4_Ppto'!E533&lt;&gt;"",'Formato 4_Ppto'!E533,"")</f>
        <v/>
      </c>
      <c r="CO512" s="161" t="str">
        <f>IF('Formato 4_Ppto'!G533&lt;&gt;"",'Formato 4_Ppto'!G533,"")</f>
        <v/>
      </c>
      <c r="CP512" s="163" t="str">
        <f>IF('Formato 4_Ppto'!I533&lt;&gt;"",'Formato 4_Ppto'!I533,"")</f>
        <v/>
      </c>
      <c r="CQ512" s="161" t="str">
        <f>IF('Formato 4_Ppto'!K533&lt;&gt;"",'Formato 4_Ppto'!K533,"")</f>
        <v/>
      </c>
      <c r="CR512" s="161" t="str">
        <f>IF('Formato 4_Ppto'!L533&lt;&gt;"",'Formato 4_Ppto'!L533,"")</f>
        <v/>
      </c>
      <c r="CS512" s="161" t="str">
        <f>IF('Formato 4_Ppto'!M533&lt;&gt;"",'Formato 4_Ppto'!M533,"")</f>
        <v/>
      </c>
      <c r="CT512" s="161" t="str">
        <f>IF('Formato 4_Ppto'!N533&lt;&gt;"",'Formato 4_Ppto'!N533,"")</f>
        <v/>
      </c>
      <c r="CU512" s="161" t="str">
        <f>IF('Formato 4_Ppto'!O533&lt;&gt;"",'Formato 4_Ppto'!O533,"")</f>
        <v/>
      </c>
      <c r="CV512" s="161" t="str">
        <f>IF('Formato 4_Ppto'!P533&lt;&gt;"",'Formato 4_Ppto'!P533,"")</f>
        <v/>
      </c>
      <c r="CW512" s="161" t="str">
        <f>IF('Formato 4_Ppto'!Q533&lt;&gt;"",'Formato 4_Ppto'!Q533,"")</f>
        <v/>
      </c>
      <c r="CX512" s="161" t="str">
        <f>IF('Formato 4_Ppto'!R533&lt;&gt;"",'Formato 4_Ppto'!R533,"")</f>
        <v/>
      </c>
      <c r="CY512" s="161" t="str">
        <f>IF('Formato 4_Ppto'!S533&lt;&gt;"",'Formato 4_Ppto'!S533,"")</f>
        <v/>
      </c>
      <c r="CZ512" s="161" t="str">
        <f>IF('Formato 4_Ppto'!T533&lt;&gt;"",'Formato 4_Ppto'!T533,"")</f>
        <v/>
      </c>
      <c r="DA512" s="161" t="str">
        <f>IF('Formato 4_Ppto'!U533&lt;&gt;"",'Formato 4_Ppto'!U533,"")</f>
        <v/>
      </c>
      <c r="DB512" s="161" t="str">
        <f>IF('Formato 4_Ppto'!V533&lt;&gt;"",'Formato 4_Ppto'!V533,"")</f>
        <v/>
      </c>
      <c r="DC512" s="161" t="str">
        <f>IF('Formato 4_Ppto'!W533&lt;&gt;"",'Formato 4_Ppto'!W533,"")</f>
        <v/>
      </c>
      <c r="DD512" s="162" t="str">
        <f>IF('Formato 4_Ppto'!X533&lt;&gt;"",'Formato 4_Ppto'!X533,"")</f>
        <v/>
      </c>
      <c r="DE512" s="162" t="str">
        <f>IF('Formato 4_Ppto'!Y533&lt;&gt;"",'Formato 4_Ppto'!Y533,"")</f>
        <v/>
      </c>
      <c r="DF512" s="162" t="str">
        <f>IF('Formato 4_Ppto'!Z533&lt;&gt;"",'Formato 4_Ppto'!Z533,"")</f>
        <v/>
      </c>
      <c r="DG512" s="162" t="str">
        <f>IF('Formato 4_Ppto'!AA533&lt;&gt;"",'Formato 4_Ppto'!AA533,"")</f>
        <v/>
      </c>
      <c r="DH512" s="162" t="str">
        <f>IF('Formato 4_Ppto'!AB533&lt;&gt;"",'Formato 4_Ppto'!AB533,"")</f>
        <v/>
      </c>
      <c r="DI512" s="162" t="str">
        <f>IF('Formato 4_Ppto'!AC533&lt;&gt;"",'Formato 4_Ppto'!AC533,"")</f>
        <v/>
      </c>
      <c r="DJ512" s="162" t="str">
        <f>IF('Formato 4_Ppto'!AD533&lt;&gt;"",'Formato 4_Ppto'!AD533,"")</f>
        <v/>
      </c>
      <c r="DK512" s="162" t="str">
        <f>IF('Formato 4_Ppto'!AE533&lt;&gt;"",'Formato 4_Ppto'!AE533,"")</f>
        <v/>
      </c>
      <c r="DL512" s="162" t="str">
        <f>IF('Formato 4_Ppto'!AF533&lt;&gt;"",'Formato 4_Ppto'!AF533,"")</f>
        <v/>
      </c>
      <c r="DM512" s="162" t="str">
        <f>IF('Formato 4_Ppto'!AG533&lt;&gt;"",'Formato 4_Ppto'!AG533,"")</f>
        <v/>
      </c>
      <c r="DN512" s="162" t="str">
        <f>IF('Formato 4_Ppto'!AH533&lt;&gt;"",'Formato 4_Ppto'!AH533,"")</f>
        <v/>
      </c>
      <c r="DO512" s="162" t="str">
        <f>IF('Formato 4_Ppto'!AI533&lt;&gt;"",'Formato 4_Ppto'!AI533,"")</f>
        <v/>
      </c>
      <c r="DP512" s="163" t="str">
        <f>IF('Formato 4_Ppto'!AJ533&lt;&gt;"",'Formato 4_Ppto'!AJ533,"")</f>
        <v/>
      </c>
    </row>
    <row r="513" spans="2:120" x14ac:dyDescent="0.3">
      <c r="B513" s="13" t="str">
        <f>IF(OR(Tabla6[[#This Row],[IDA]]="",Tabla6[[#This Row],[IDT]]="",Tabla6[[#This Row],[IDI]]=""),"",Tabla6[[#This Row],[IDA]]&amp;"."&amp;Tabla6[[#This Row],[IDT]]&amp;"."&amp;Tabla6[[#This Row],[IDI]])</f>
        <v/>
      </c>
      <c r="C513" s="13" t="str">
        <f>IF(Formato_02!$B$14&lt;&gt;"",0,"")</f>
        <v/>
      </c>
      <c r="D513" s="13" t="str">
        <f>IF(Formato_02!$H$9&lt;&gt;"",Formato_02!$H$9,"")</f>
        <v/>
      </c>
      <c r="E513" s="24" t="str">
        <f t="shared" si="56"/>
        <v/>
      </c>
      <c r="F513" s="24" t="str">
        <f>IF(Formato_02!$B$14&lt;&gt;"",Formato_02!$B$14,"")</f>
        <v/>
      </c>
      <c r="G513" s="22" t="str">
        <f>IF('Formato 3_Gantt'!C518&lt;&gt;"",'Formato 3_Gantt'!C518,"")</f>
        <v/>
      </c>
      <c r="H513" s="13" t="str">
        <f>IF('Formato 3_Gantt'!D$8&lt;&gt;"",'Formato 3_Gantt'!D$8,"")</f>
        <v/>
      </c>
      <c r="I513" s="13" t="str">
        <f>IF('Formato 3_Gantt'!E$8&lt;&gt;"",'Formato 3_Gantt'!E$8,"")</f>
        <v/>
      </c>
      <c r="J513" s="13" t="str">
        <f>IF('Formato 3_Gantt'!F$8&lt;&gt;"",'Formato 3_Gantt'!F$8,"")</f>
        <v/>
      </c>
      <c r="K513" s="158" t="str">
        <f>IF('Formato 3_Gantt'!G$8&lt;&gt;"",'Formato 3_Gantt'!G$8,"")</f>
        <v/>
      </c>
      <c r="L513" s="158" t="str">
        <f>IF('Formato 3_Gantt'!H$8&lt;&gt;"",'Formato 3_Gantt'!H$8,"")</f>
        <v/>
      </c>
      <c r="M513" s="13" t="str">
        <f>IF('Formato 3_Gantt'!BL$8&lt;&gt;"",'Formato 3_Gantt'!BL$8,"")</f>
        <v/>
      </c>
      <c r="N513" s="13" t="str">
        <f>IF('Formato 3_Gantt'!BM$8&lt;&gt;"",'Formato 3_Gantt'!BM$8,"")</f>
        <v/>
      </c>
      <c r="O513" s="13" t="str">
        <f>IF('Formato 3_Gantt'!BN$8&lt;&gt;"",'Formato 3_Gantt'!BN$8,"")</f>
        <v/>
      </c>
      <c r="P513" s="13" t="str">
        <f>IF('Formato 3_Gantt'!BO$8&lt;&gt;"",'Formato 3_Gantt'!BO$8,"")</f>
        <v/>
      </c>
      <c r="Q513" s="13" t="str">
        <f>IF('Formato 3_Gantt'!BP$8&lt;&gt;"",'Formato 3_Gantt'!BP$8,"")</f>
        <v/>
      </c>
      <c r="R513" s="13" t="str">
        <f>IF('Formato 3_Gantt'!BQ$8&lt;&gt;"",'Formato 3_Gantt'!BQ$8,"")</f>
        <v/>
      </c>
      <c r="S513" s="13" t="str">
        <f>IF('Formato 3_Gantt'!BR$8&lt;&gt;"",'Formato 3_Gantt'!BR$8,"")</f>
        <v/>
      </c>
      <c r="T513" s="13" t="str">
        <f>IF('Formato 3_Gantt'!BS$8&lt;&gt;"",'Formato 3_Gantt'!BS$8,"")</f>
        <v/>
      </c>
      <c r="U513" s="13" t="str">
        <f>IF('Formato 3_Gantt'!BT$8&lt;&gt;"",'Formato 3_Gantt'!BT$8,"")</f>
        <v/>
      </c>
      <c r="V513" s="13" t="str">
        <f>IF('Formato 3_Gantt'!BU$8&lt;&gt;"",'Formato 3_Gantt'!BU$8,"")</f>
        <v/>
      </c>
      <c r="W513" s="13" t="str">
        <f>IF('Formato 3_Gantt'!BV$8&lt;&gt;"",'Formato 3_Gantt'!BV$8,"")</f>
        <v/>
      </c>
      <c r="X513" s="13" t="str">
        <f>IF('Formato 3_Gantt'!BW$8&lt;&gt;"",'Formato 3_Gantt'!BW$8,"")</f>
        <v/>
      </c>
      <c r="Y513" s="13" t="str">
        <f>IF('Formato 3_Gantt'!BX$8&lt;&gt;"",'Formato 3_Gantt'!BX$8,"")</f>
        <v/>
      </c>
      <c r="Z513" s="162" t="str">
        <f>IF(Formato_02!S$15&lt;&gt;"",Formato_02!S$15,"")</f>
        <v/>
      </c>
      <c r="AA513" s="162" t="str">
        <f>IF(Formato_02!T$15&lt;&gt;"",Formato_02!T$15,"")</f>
        <v/>
      </c>
      <c r="AB513" s="162" t="str">
        <f>IF(Formato_02!U$15&lt;&gt;"",Formato_02!U$15,"")</f>
        <v/>
      </c>
      <c r="AC513" s="162" t="str">
        <f>IF(Formato_02!V$15&lt;&gt;"",Formato_02!V$15,"")</f>
        <v/>
      </c>
      <c r="AD513" s="162" t="str">
        <f>IF(Formato_02!W$15&lt;&gt;"",Formato_02!W$15,"")</f>
        <v/>
      </c>
      <c r="AE513" s="162" t="str">
        <f>IF(Formato_02!X$15&lt;&gt;"",Formato_02!X$15,"")</f>
        <v/>
      </c>
      <c r="AF513" s="162" t="str">
        <f>IF(Formato_02!Y$15&lt;&gt;"",Formato_02!Y$15,"")</f>
        <v/>
      </c>
      <c r="AG513" s="162" t="str">
        <f>IF(Formato_02!Z$15&lt;&gt;"",Formato_02!Z$15,"")</f>
        <v/>
      </c>
      <c r="AH513" s="162" t="str">
        <f>IF(Formato_02!AA$15&lt;&gt;"",Formato_02!AA$15,"")</f>
        <v/>
      </c>
      <c r="AI513" s="162" t="str">
        <f>IF(Formato_02!AB$15&lt;&gt;"",Formato_02!AB$15,"")</f>
        <v/>
      </c>
      <c r="AJ513" s="162" t="str">
        <f>IF(Formato_02!AC$15&lt;&gt;"",Formato_02!AC$15,"")</f>
        <v/>
      </c>
      <c r="AK513" s="162" t="str">
        <f>IF(Formato_02!AD$15&lt;&gt;"",Formato_02!AD$15,"")</f>
        <v/>
      </c>
      <c r="AL513" s="162" t="str">
        <f>IF(Formato_02!$N$14&lt;&gt;"",Formato_02!$N$14,"")</f>
        <v/>
      </c>
      <c r="AM513" s="13" t="str">
        <f>IF(Formato_02!$X$4&lt;&gt;"","AN","")</f>
        <v/>
      </c>
      <c r="AN513" s="24" t="str">
        <f t="shared" si="57"/>
        <v/>
      </c>
      <c r="AO513" s="13" t="str">
        <f>IF(Formato_02!$Y$4&lt;&gt;"","P027","")</f>
        <v/>
      </c>
      <c r="AP513" s="24" t="str">
        <f t="shared" si="58"/>
        <v/>
      </c>
      <c r="AQ513" s="13" t="str">
        <f>IF(Formato_02!$Z$4&lt;&gt;"","PNCVG","")</f>
        <v/>
      </c>
      <c r="AR513" s="24" t="str">
        <f t="shared" si="59"/>
        <v/>
      </c>
      <c r="AS513" s="13" t="str">
        <f>IF(Formato_02!$AA$4&lt;&gt;"","PNFF","")</f>
        <v/>
      </c>
      <c r="AT513" s="24" t="str">
        <f t="shared" si="60"/>
        <v/>
      </c>
      <c r="AU513" s="13" t="str">
        <f>IF(Formato_02!$AB$4&lt;&gt;"","PNPAM","")</f>
        <v/>
      </c>
      <c r="AV513" s="24" t="str">
        <f t="shared" si="61"/>
        <v/>
      </c>
      <c r="AW513" s="13" t="str">
        <f>IF(Formato_02!$AC$4&lt;&gt;"","PNAIA","")</f>
        <v/>
      </c>
      <c r="AX513" s="24" t="str">
        <f t="shared" si="62"/>
        <v/>
      </c>
      <c r="AY513" s="13" t="str">
        <f>IF(Formato_02!$AD$4&lt;&gt;"","PIO","")</f>
        <v/>
      </c>
      <c r="AZ513" s="24" t="str">
        <f t="shared" si="63"/>
        <v/>
      </c>
      <c r="BA513" s="13" t="str">
        <f>IF('Formato 3_Gantt'!B$26&lt;&gt;"",'Formato 3_Gantt'!A$26,"")</f>
        <v/>
      </c>
      <c r="BB513" s="24" t="str">
        <f>IF('Formato 3_Gantt'!B$26&lt;&gt;"",'Formato 3_Gantt'!B$26,"")</f>
        <v/>
      </c>
      <c r="BC513" s="22" t="str">
        <f>IF('Formato 3_Gantt'!C$26&lt;&gt;"",'Formato 3_Gantt'!C$26,"")</f>
        <v/>
      </c>
      <c r="BD513" s="13" t="str">
        <f>IF('Formato 3_Gantt'!D$26&lt;&gt;"",'Formato 3_Gantt'!D$26,"")</f>
        <v/>
      </c>
      <c r="BE513" s="161" t="str">
        <f>IF('Formato 3_Gantt'!E$26&lt;&gt;"",'Formato 3_Gantt'!E$26,"")</f>
        <v/>
      </c>
      <c r="BF513" s="13" t="str">
        <f>IF('Formato 3_Gantt'!F$26&lt;&gt;"",'Formato 3_Gantt'!F$26,"")</f>
        <v/>
      </c>
      <c r="BG513" s="158" t="str">
        <f>IF('Formato 3_Gantt'!G$26&lt;&gt;"",'Formato 3_Gantt'!G$26,"")</f>
        <v/>
      </c>
      <c r="BH513" s="158" t="str">
        <f>IF('Formato 3_Gantt'!H$26&lt;&gt;"",'Formato 3_Gantt'!H$26,"")</f>
        <v/>
      </c>
      <c r="BI513" s="161" t="str">
        <f>IF('Formato 3_Gantt'!BL$26&lt;&gt;"",'Formato 3_Gantt'!BL$26,"")</f>
        <v/>
      </c>
      <c r="BJ513" s="161" t="str">
        <f>IF('Formato 3_Gantt'!BM$26&lt;&gt;"",'Formato 3_Gantt'!BM$26,"")</f>
        <v/>
      </c>
      <c r="BK513" s="161" t="str">
        <f>IF('Formato 3_Gantt'!BN$26&lt;&gt;"",'Formato 3_Gantt'!BN$26,"")</f>
        <v/>
      </c>
      <c r="BL513" s="161" t="str">
        <f>IF('Formato 3_Gantt'!BO$26&lt;&gt;"",'Formato 3_Gantt'!BO$26,"")</f>
        <v/>
      </c>
      <c r="BM513" s="161" t="str">
        <f>IF('Formato 3_Gantt'!BP$26&lt;&gt;"",'Formato 3_Gantt'!BP$26,"")</f>
        <v/>
      </c>
      <c r="BN513" s="161" t="str">
        <f>IF('Formato 3_Gantt'!BQ$26&lt;&gt;"",'Formato 3_Gantt'!BQ$26,"")</f>
        <v/>
      </c>
      <c r="BO513" s="161" t="str">
        <f>IF('Formato 3_Gantt'!BR$26&lt;&gt;"",'Formato 3_Gantt'!BR$26,"")</f>
        <v/>
      </c>
      <c r="BP513" s="161" t="str">
        <f>IF('Formato 3_Gantt'!BS$26&lt;&gt;"",'Formato 3_Gantt'!BS$26,"")</f>
        <v/>
      </c>
      <c r="BQ513" s="161" t="str">
        <f>IF('Formato 3_Gantt'!BT$26&lt;&gt;"",'Formato 3_Gantt'!BT$26,"")</f>
        <v/>
      </c>
      <c r="BR513" s="161" t="str">
        <f>IF('Formato 3_Gantt'!BU$26&lt;&gt;"",'Formato 3_Gantt'!BU$26,"")</f>
        <v/>
      </c>
      <c r="BS513" s="161" t="str">
        <f>IF('Formato 3_Gantt'!BV$26&lt;&gt;"",'Formato 3_Gantt'!BV$26,"")</f>
        <v/>
      </c>
      <c r="BT513" s="161" t="str">
        <f>IF('Formato 3_Gantt'!BW$26&lt;&gt;"",'Formato 3_Gantt'!BW$26,"")</f>
        <v/>
      </c>
      <c r="BU513" s="161" t="str">
        <f>IF('Formato 3_Gantt'!BX$26&lt;&gt;"",'Formato 3_Gantt'!BX$26,"")</f>
        <v/>
      </c>
      <c r="BV513" s="163" t="str">
        <f>IF('Formato 4_Ppto'!I$534&lt;&gt;"",'Formato 4_Ppto'!I$534,"")</f>
        <v/>
      </c>
      <c r="BW513" s="162" t="str">
        <f>IF('Formato 4_Ppto'!X$534&lt;&gt;"",'Formato 4_Ppto'!X$534,"")</f>
        <v/>
      </c>
      <c r="BX513" s="162" t="str">
        <f>IF('Formato 4_Ppto'!Y$534&lt;&gt;"",'Formato 4_Ppto'!Y$534,"")</f>
        <v/>
      </c>
      <c r="BY513" s="162" t="str">
        <f>IF('Formato 4_Ppto'!Z$534&lt;&gt;"",'Formato 4_Ppto'!Z$534,"")</f>
        <v/>
      </c>
      <c r="BZ513" s="162" t="str">
        <f>IF('Formato 4_Ppto'!AA$534&lt;&gt;"",'Formato 4_Ppto'!AA$534,"")</f>
        <v/>
      </c>
      <c r="CA513" s="162" t="str">
        <f>IF('Formato 4_Ppto'!AB$534&lt;&gt;"",'Formato 4_Ppto'!AB$534,"")</f>
        <v/>
      </c>
      <c r="CB513" s="162" t="str">
        <f>IF('Formato 4_Ppto'!AC$534&lt;&gt;"",'Formato 4_Ppto'!AC$534,"")</f>
        <v/>
      </c>
      <c r="CC513" s="162" t="str">
        <f>IF('Formato 4_Ppto'!AD$534&lt;&gt;"",'Formato 4_Ppto'!AD$534,"")</f>
        <v/>
      </c>
      <c r="CD513" s="162" t="str">
        <f>IF('Formato 4_Ppto'!AE$534&lt;&gt;"",'Formato 4_Ppto'!AE$534,"")</f>
        <v/>
      </c>
      <c r="CE513" s="162" t="str">
        <f>IF('Formato 4_Ppto'!AF$534&lt;&gt;"",'Formato 4_Ppto'!AF$534,"")</f>
        <v/>
      </c>
      <c r="CF513" s="162" t="str">
        <f>IF('Formato 4_Ppto'!AG$534&lt;&gt;"",'Formato 4_Ppto'!AG$534,"")</f>
        <v/>
      </c>
      <c r="CG513" s="162" t="str">
        <f>IF('Formato 4_Ppto'!AH$534&lt;&gt;"",'Formato 4_Ppto'!AH$534,"")</f>
        <v/>
      </c>
      <c r="CH513" s="162" t="str">
        <f>IF('Formato 4_Ppto'!AI$534&lt;&gt;"",'Formato 4_Ppto'!AI$534,"")</f>
        <v/>
      </c>
      <c r="CI513" s="163" t="str">
        <f>IF('Formato 4_Ppto'!AJ$534&lt;&gt;"",'Formato 4_Ppto'!AJ$534,"")</f>
        <v/>
      </c>
      <c r="CJ513" s="13" t="str">
        <f>IF('Formato 4_Ppto'!B535&lt;&gt;"",'Formato 4_Ppto'!A535,"")</f>
        <v/>
      </c>
      <c r="CK513" s="24" t="str">
        <f>IF('Formato 4_Ppto'!B535&lt;&gt;"",'Formato 4_Ppto'!B535,"")</f>
        <v/>
      </c>
      <c r="CL513" s="22" t="str">
        <f>IF('Formato 4_Ppto'!C535&lt;&gt;"",'Formato 4_Ppto'!C535,"")</f>
        <v/>
      </c>
      <c r="CM513" s="24" t="str">
        <f>IF('Formato 4_Ppto'!D535&lt;&gt;"",'Formato 4_Ppto'!D535,"")</f>
        <v/>
      </c>
      <c r="CN513" s="161" t="str">
        <f>IF('Formato 4_Ppto'!E535&lt;&gt;"",'Formato 4_Ppto'!E535,"")</f>
        <v/>
      </c>
      <c r="CO513" s="161" t="str">
        <f>IF('Formato 4_Ppto'!G535&lt;&gt;"",'Formato 4_Ppto'!G535,"")</f>
        <v/>
      </c>
      <c r="CP513" s="163" t="str">
        <f>IF('Formato 4_Ppto'!I535&lt;&gt;"",'Formato 4_Ppto'!I535,"")</f>
        <v/>
      </c>
      <c r="CQ513" s="161" t="str">
        <f>IF('Formato 4_Ppto'!K535&lt;&gt;"",'Formato 4_Ppto'!K535,"")</f>
        <v/>
      </c>
      <c r="CR513" s="161" t="str">
        <f>IF('Formato 4_Ppto'!L535&lt;&gt;"",'Formato 4_Ppto'!L535,"")</f>
        <v/>
      </c>
      <c r="CS513" s="161" t="str">
        <f>IF('Formato 4_Ppto'!M535&lt;&gt;"",'Formato 4_Ppto'!M535,"")</f>
        <v/>
      </c>
      <c r="CT513" s="161" t="str">
        <f>IF('Formato 4_Ppto'!N535&lt;&gt;"",'Formato 4_Ppto'!N535,"")</f>
        <v/>
      </c>
      <c r="CU513" s="161" t="str">
        <f>IF('Formato 4_Ppto'!O535&lt;&gt;"",'Formato 4_Ppto'!O535,"")</f>
        <v/>
      </c>
      <c r="CV513" s="161" t="str">
        <f>IF('Formato 4_Ppto'!P535&lt;&gt;"",'Formato 4_Ppto'!P535,"")</f>
        <v/>
      </c>
      <c r="CW513" s="161" t="str">
        <f>IF('Formato 4_Ppto'!Q535&lt;&gt;"",'Formato 4_Ppto'!Q535,"")</f>
        <v/>
      </c>
      <c r="CX513" s="161" t="str">
        <f>IF('Formato 4_Ppto'!R535&lt;&gt;"",'Formato 4_Ppto'!R535,"")</f>
        <v/>
      </c>
      <c r="CY513" s="161" t="str">
        <f>IF('Formato 4_Ppto'!S535&lt;&gt;"",'Formato 4_Ppto'!S535,"")</f>
        <v/>
      </c>
      <c r="CZ513" s="161" t="str">
        <f>IF('Formato 4_Ppto'!T535&lt;&gt;"",'Formato 4_Ppto'!T535,"")</f>
        <v/>
      </c>
      <c r="DA513" s="161" t="str">
        <f>IF('Formato 4_Ppto'!U535&lt;&gt;"",'Formato 4_Ppto'!U535,"")</f>
        <v/>
      </c>
      <c r="DB513" s="161" t="str">
        <f>IF('Formato 4_Ppto'!V535&lt;&gt;"",'Formato 4_Ppto'!V535,"")</f>
        <v/>
      </c>
      <c r="DC513" s="161" t="str">
        <f>IF('Formato 4_Ppto'!W535&lt;&gt;"",'Formato 4_Ppto'!W535,"")</f>
        <v/>
      </c>
      <c r="DD513" s="162" t="str">
        <f>IF('Formato 4_Ppto'!X535&lt;&gt;"",'Formato 4_Ppto'!X535,"")</f>
        <v/>
      </c>
      <c r="DE513" s="162" t="str">
        <f>IF('Formato 4_Ppto'!Y535&lt;&gt;"",'Formato 4_Ppto'!Y535,"")</f>
        <v/>
      </c>
      <c r="DF513" s="162" t="str">
        <f>IF('Formato 4_Ppto'!Z535&lt;&gt;"",'Formato 4_Ppto'!Z535,"")</f>
        <v/>
      </c>
      <c r="DG513" s="162" t="str">
        <f>IF('Formato 4_Ppto'!AA535&lt;&gt;"",'Formato 4_Ppto'!AA535,"")</f>
        <v/>
      </c>
      <c r="DH513" s="162" t="str">
        <f>IF('Formato 4_Ppto'!AB535&lt;&gt;"",'Formato 4_Ppto'!AB535,"")</f>
        <v/>
      </c>
      <c r="DI513" s="162" t="str">
        <f>IF('Formato 4_Ppto'!AC535&lt;&gt;"",'Formato 4_Ppto'!AC535,"")</f>
        <v/>
      </c>
      <c r="DJ513" s="162" t="str">
        <f>IF('Formato 4_Ppto'!AD535&lt;&gt;"",'Formato 4_Ppto'!AD535,"")</f>
        <v/>
      </c>
      <c r="DK513" s="162" t="str">
        <f>IF('Formato 4_Ppto'!AE535&lt;&gt;"",'Formato 4_Ppto'!AE535,"")</f>
        <v/>
      </c>
      <c r="DL513" s="162" t="str">
        <f>IF('Formato 4_Ppto'!AF535&lt;&gt;"",'Formato 4_Ppto'!AF535,"")</f>
        <v/>
      </c>
      <c r="DM513" s="162" t="str">
        <f>IF('Formato 4_Ppto'!AG535&lt;&gt;"",'Formato 4_Ppto'!AG535,"")</f>
        <v/>
      </c>
      <c r="DN513" s="162" t="str">
        <f>IF('Formato 4_Ppto'!AH535&lt;&gt;"",'Formato 4_Ppto'!AH535,"")</f>
        <v/>
      </c>
      <c r="DO513" s="162" t="str">
        <f>IF('Formato 4_Ppto'!AI535&lt;&gt;"",'Formato 4_Ppto'!AI535,"")</f>
        <v/>
      </c>
      <c r="DP513" s="163" t="str">
        <f>IF('Formato 4_Ppto'!AJ535&lt;&gt;"",'Formato 4_Ppto'!AJ535,"")</f>
        <v/>
      </c>
    </row>
    <row r="514" spans="2:120" x14ac:dyDescent="0.3">
      <c r="B514" s="13" t="str">
        <f>IF(OR(Tabla6[[#This Row],[IDA]]="",Tabla6[[#This Row],[IDT]]="",Tabla6[[#This Row],[IDI]]=""),"",Tabla6[[#This Row],[IDA]]&amp;"."&amp;Tabla6[[#This Row],[IDT]]&amp;"."&amp;Tabla6[[#This Row],[IDI]])</f>
        <v/>
      </c>
      <c r="C514" s="13" t="str">
        <f>IF(Formato_02!$B$14&lt;&gt;"",0,"")</f>
        <v/>
      </c>
      <c r="D514" s="13" t="str">
        <f>IF(Formato_02!$H$9&lt;&gt;"",Formato_02!$H$9,"")</f>
        <v/>
      </c>
      <c r="E514" s="24" t="str">
        <f t="shared" si="56"/>
        <v/>
      </c>
      <c r="F514" s="24" t="str">
        <f>IF(Formato_02!$B$14&lt;&gt;"",Formato_02!$B$14,"")</f>
        <v/>
      </c>
      <c r="G514" s="22" t="str">
        <f>IF('Formato 3_Gantt'!C519&lt;&gt;"",'Formato 3_Gantt'!C519,"")</f>
        <v/>
      </c>
      <c r="H514" s="13" t="str">
        <f>IF('Formato 3_Gantt'!D$8&lt;&gt;"",'Formato 3_Gantt'!D$8,"")</f>
        <v/>
      </c>
      <c r="I514" s="13" t="str">
        <f>IF('Formato 3_Gantt'!E$8&lt;&gt;"",'Formato 3_Gantt'!E$8,"")</f>
        <v/>
      </c>
      <c r="J514" s="13" t="str">
        <f>IF('Formato 3_Gantt'!F$8&lt;&gt;"",'Formato 3_Gantt'!F$8,"")</f>
        <v/>
      </c>
      <c r="K514" s="158" t="str">
        <f>IF('Formato 3_Gantt'!G$8&lt;&gt;"",'Formato 3_Gantt'!G$8,"")</f>
        <v/>
      </c>
      <c r="L514" s="158" t="str">
        <f>IF('Formato 3_Gantt'!H$8&lt;&gt;"",'Formato 3_Gantt'!H$8,"")</f>
        <v/>
      </c>
      <c r="M514" s="13" t="str">
        <f>IF('Formato 3_Gantt'!BL$8&lt;&gt;"",'Formato 3_Gantt'!BL$8,"")</f>
        <v/>
      </c>
      <c r="N514" s="13" t="str">
        <f>IF('Formato 3_Gantt'!BM$8&lt;&gt;"",'Formato 3_Gantt'!BM$8,"")</f>
        <v/>
      </c>
      <c r="O514" s="13" t="str">
        <f>IF('Formato 3_Gantt'!BN$8&lt;&gt;"",'Formato 3_Gantt'!BN$8,"")</f>
        <v/>
      </c>
      <c r="P514" s="13" t="str">
        <f>IF('Formato 3_Gantt'!BO$8&lt;&gt;"",'Formato 3_Gantt'!BO$8,"")</f>
        <v/>
      </c>
      <c r="Q514" s="13" t="str">
        <f>IF('Formato 3_Gantt'!BP$8&lt;&gt;"",'Formato 3_Gantt'!BP$8,"")</f>
        <v/>
      </c>
      <c r="R514" s="13" t="str">
        <f>IF('Formato 3_Gantt'!BQ$8&lt;&gt;"",'Formato 3_Gantt'!BQ$8,"")</f>
        <v/>
      </c>
      <c r="S514" s="13" t="str">
        <f>IF('Formato 3_Gantt'!BR$8&lt;&gt;"",'Formato 3_Gantt'!BR$8,"")</f>
        <v/>
      </c>
      <c r="T514" s="13" t="str">
        <f>IF('Formato 3_Gantt'!BS$8&lt;&gt;"",'Formato 3_Gantt'!BS$8,"")</f>
        <v/>
      </c>
      <c r="U514" s="13" t="str">
        <f>IF('Formato 3_Gantt'!BT$8&lt;&gt;"",'Formato 3_Gantt'!BT$8,"")</f>
        <v/>
      </c>
      <c r="V514" s="13" t="str">
        <f>IF('Formato 3_Gantt'!BU$8&lt;&gt;"",'Formato 3_Gantt'!BU$8,"")</f>
        <v/>
      </c>
      <c r="W514" s="13" t="str">
        <f>IF('Formato 3_Gantt'!BV$8&lt;&gt;"",'Formato 3_Gantt'!BV$8,"")</f>
        <v/>
      </c>
      <c r="X514" s="13" t="str">
        <f>IF('Formato 3_Gantt'!BW$8&lt;&gt;"",'Formato 3_Gantt'!BW$8,"")</f>
        <v/>
      </c>
      <c r="Y514" s="13" t="str">
        <f>IF('Formato 3_Gantt'!BX$8&lt;&gt;"",'Formato 3_Gantt'!BX$8,"")</f>
        <v/>
      </c>
      <c r="Z514" s="162" t="str">
        <f>IF(Formato_02!S$15&lt;&gt;"",Formato_02!S$15,"")</f>
        <v/>
      </c>
      <c r="AA514" s="162" t="str">
        <f>IF(Formato_02!T$15&lt;&gt;"",Formato_02!T$15,"")</f>
        <v/>
      </c>
      <c r="AB514" s="162" t="str">
        <f>IF(Formato_02!U$15&lt;&gt;"",Formato_02!U$15,"")</f>
        <v/>
      </c>
      <c r="AC514" s="162" t="str">
        <f>IF(Formato_02!V$15&lt;&gt;"",Formato_02!V$15,"")</f>
        <v/>
      </c>
      <c r="AD514" s="162" t="str">
        <f>IF(Formato_02!W$15&lt;&gt;"",Formato_02!W$15,"")</f>
        <v/>
      </c>
      <c r="AE514" s="162" t="str">
        <f>IF(Formato_02!X$15&lt;&gt;"",Formato_02!X$15,"")</f>
        <v/>
      </c>
      <c r="AF514" s="162" t="str">
        <f>IF(Formato_02!Y$15&lt;&gt;"",Formato_02!Y$15,"")</f>
        <v/>
      </c>
      <c r="AG514" s="162" t="str">
        <f>IF(Formato_02!Z$15&lt;&gt;"",Formato_02!Z$15,"")</f>
        <v/>
      </c>
      <c r="AH514" s="162" t="str">
        <f>IF(Formato_02!AA$15&lt;&gt;"",Formato_02!AA$15,"")</f>
        <v/>
      </c>
      <c r="AI514" s="162" t="str">
        <f>IF(Formato_02!AB$15&lt;&gt;"",Formato_02!AB$15,"")</f>
        <v/>
      </c>
      <c r="AJ514" s="162" t="str">
        <f>IF(Formato_02!AC$15&lt;&gt;"",Formato_02!AC$15,"")</f>
        <v/>
      </c>
      <c r="AK514" s="162" t="str">
        <f>IF(Formato_02!AD$15&lt;&gt;"",Formato_02!AD$15,"")</f>
        <v/>
      </c>
      <c r="AL514" s="162" t="str">
        <f>IF(Formato_02!$N$14&lt;&gt;"",Formato_02!$N$14,"")</f>
        <v/>
      </c>
      <c r="AM514" s="13" t="str">
        <f>IF(Formato_02!$X$4&lt;&gt;"","AN","")</f>
        <v/>
      </c>
      <c r="AN514" s="24" t="str">
        <f t="shared" si="57"/>
        <v/>
      </c>
      <c r="AO514" s="13" t="str">
        <f>IF(Formato_02!$Y$4&lt;&gt;"","P027","")</f>
        <v/>
      </c>
      <c r="AP514" s="24" t="str">
        <f t="shared" si="58"/>
        <v/>
      </c>
      <c r="AQ514" s="13" t="str">
        <f>IF(Formato_02!$Z$4&lt;&gt;"","PNCVG","")</f>
        <v/>
      </c>
      <c r="AR514" s="24" t="str">
        <f t="shared" si="59"/>
        <v/>
      </c>
      <c r="AS514" s="13" t="str">
        <f>IF(Formato_02!$AA$4&lt;&gt;"","PNFF","")</f>
        <v/>
      </c>
      <c r="AT514" s="24" t="str">
        <f t="shared" si="60"/>
        <v/>
      </c>
      <c r="AU514" s="13" t="str">
        <f>IF(Formato_02!$AB$4&lt;&gt;"","PNPAM","")</f>
        <v/>
      </c>
      <c r="AV514" s="24" t="str">
        <f t="shared" si="61"/>
        <v/>
      </c>
      <c r="AW514" s="13" t="str">
        <f>IF(Formato_02!$AC$4&lt;&gt;"","PNAIA","")</f>
        <v/>
      </c>
      <c r="AX514" s="24" t="str">
        <f t="shared" si="62"/>
        <v/>
      </c>
      <c r="AY514" s="13" t="str">
        <f>IF(Formato_02!$AD$4&lt;&gt;"","PIO","")</f>
        <v/>
      </c>
      <c r="AZ514" s="24" t="str">
        <f t="shared" si="63"/>
        <v/>
      </c>
      <c r="BA514" s="13" t="str">
        <f>IF('Formato 3_Gantt'!B$26&lt;&gt;"",'Formato 3_Gantt'!A$26,"")</f>
        <v/>
      </c>
      <c r="BB514" s="24" t="str">
        <f>IF('Formato 3_Gantt'!B$26&lt;&gt;"",'Formato 3_Gantt'!B$26,"")</f>
        <v/>
      </c>
      <c r="BC514" s="22" t="str">
        <f>IF('Formato 3_Gantt'!C$26&lt;&gt;"",'Formato 3_Gantt'!C$26,"")</f>
        <v/>
      </c>
      <c r="BD514" s="13" t="str">
        <f>IF('Formato 3_Gantt'!D$26&lt;&gt;"",'Formato 3_Gantt'!D$26,"")</f>
        <v/>
      </c>
      <c r="BE514" s="161" t="str">
        <f>IF('Formato 3_Gantt'!E$26&lt;&gt;"",'Formato 3_Gantt'!E$26,"")</f>
        <v/>
      </c>
      <c r="BF514" s="13" t="str">
        <f>IF('Formato 3_Gantt'!F$26&lt;&gt;"",'Formato 3_Gantt'!F$26,"")</f>
        <v/>
      </c>
      <c r="BG514" s="158" t="str">
        <f>IF('Formato 3_Gantt'!G$26&lt;&gt;"",'Formato 3_Gantt'!G$26,"")</f>
        <v/>
      </c>
      <c r="BH514" s="158" t="str">
        <f>IF('Formato 3_Gantt'!H$26&lt;&gt;"",'Formato 3_Gantt'!H$26,"")</f>
        <v/>
      </c>
      <c r="BI514" s="161" t="str">
        <f>IF('Formato 3_Gantt'!BL$26&lt;&gt;"",'Formato 3_Gantt'!BL$26,"")</f>
        <v/>
      </c>
      <c r="BJ514" s="161" t="str">
        <f>IF('Formato 3_Gantt'!BM$26&lt;&gt;"",'Formato 3_Gantt'!BM$26,"")</f>
        <v/>
      </c>
      <c r="BK514" s="161" t="str">
        <f>IF('Formato 3_Gantt'!BN$26&lt;&gt;"",'Formato 3_Gantt'!BN$26,"")</f>
        <v/>
      </c>
      <c r="BL514" s="161" t="str">
        <f>IF('Formato 3_Gantt'!BO$26&lt;&gt;"",'Formato 3_Gantt'!BO$26,"")</f>
        <v/>
      </c>
      <c r="BM514" s="161" t="str">
        <f>IF('Formato 3_Gantt'!BP$26&lt;&gt;"",'Formato 3_Gantt'!BP$26,"")</f>
        <v/>
      </c>
      <c r="BN514" s="161" t="str">
        <f>IF('Formato 3_Gantt'!BQ$26&lt;&gt;"",'Formato 3_Gantt'!BQ$26,"")</f>
        <v/>
      </c>
      <c r="BO514" s="161" t="str">
        <f>IF('Formato 3_Gantt'!BR$26&lt;&gt;"",'Formato 3_Gantt'!BR$26,"")</f>
        <v/>
      </c>
      <c r="BP514" s="161" t="str">
        <f>IF('Formato 3_Gantt'!BS$26&lt;&gt;"",'Formato 3_Gantt'!BS$26,"")</f>
        <v/>
      </c>
      <c r="BQ514" s="161" t="str">
        <f>IF('Formato 3_Gantt'!BT$26&lt;&gt;"",'Formato 3_Gantt'!BT$26,"")</f>
        <v/>
      </c>
      <c r="BR514" s="161" t="str">
        <f>IF('Formato 3_Gantt'!BU$26&lt;&gt;"",'Formato 3_Gantt'!BU$26,"")</f>
        <v/>
      </c>
      <c r="BS514" s="161" t="str">
        <f>IF('Formato 3_Gantt'!BV$26&lt;&gt;"",'Formato 3_Gantt'!BV$26,"")</f>
        <v/>
      </c>
      <c r="BT514" s="161" t="str">
        <f>IF('Formato 3_Gantt'!BW$26&lt;&gt;"",'Formato 3_Gantt'!BW$26,"")</f>
        <v/>
      </c>
      <c r="BU514" s="161" t="str">
        <f>IF('Formato 3_Gantt'!BX$26&lt;&gt;"",'Formato 3_Gantt'!BX$26,"")</f>
        <v/>
      </c>
      <c r="BV514" s="163" t="str">
        <f>IF('Formato 4_Ppto'!I$534&lt;&gt;"",'Formato 4_Ppto'!I$534,"")</f>
        <v/>
      </c>
      <c r="BW514" s="162" t="str">
        <f>IF('Formato 4_Ppto'!X$534&lt;&gt;"",'Formato 4_Ppto'!X$534,"")</f>
        <v/>
      </c>
      <c r="BX514" s="162" t="str">
        <f>IF('Formato 4_Ppto'!Y$534&lt;&gt;"",'Formato 4_Ppto'!Y$534,"")</f>
        <v/>
      </c>
      <c r="BY514" s="162" t="str">
        <f>IF('Formato 4_Ppto'!Z$534&lt;&gt;"",'Formato 4_Ppto'!Z$534,"")</f>
        <v/>
      </c>
      <c r="BZ514" s="162" t="str">
        <f>IF('Formato 4_Ppto'!AA$534&lt;&gt;"",'Formato 4_Ppto'!AA$534,"")</f>
        <v/>
      </c>
      <c r="CA514" s="162" t="str">
        <f>IF('Formato 4_Ppto'!AB$534&lt;&gt;"",'Formato 4_Ppto'!AB$534,"")</f>
        <v/>
      </c>
      <c r="CB514" s="162" t="str">
        <f>IF('Formato 4_Ppto'!AC$534&lt;&gt;"",'Formato 4_Ppto'!AC$534,"")</f>
        <v/>
      </c>
      <c r="CC514" s="162" t="str">
        <f>IF('Formato 4_Ppto'!AD$534&lt;&gt;"",'Formato 4_Ppto'!AD$534,"")</f>
        <v/>
      </c>
      <c r="CD514" s="162" t="str">
        <f>IF('Formato 4_Ppto'!AE$534&lt;&gt;"",'Formato 4_Ppto'!AE$534,"")</f>
        <v/>
      </c>
      <c r="CE514" s="162" t="str">
        <f>IF('Formato 4_Ppto'!AF$534&lt;&gt;"",'Formato 4_Ppto'!AF$534,"")</f>
        <v/>
      </c>
      <c r="CF514" s="162" t="str">
        <f>IF('Formato 4_Ppto'!AG$534&lt;&gt;"",'Formato 4_Ppto'!AG$534,"")</f>
        <v/>
      </c>
      <c r="CG514" s="162" t="str">
        <f>IF('Formato 4_Ppto'!AH$534&lt;&gt;"",'Formato 4_Ppto'!AH$534,"")</f>
        <v/>
      </c>
      <c r="CH514" s="162" t="str">
        <f>IF('Formato 4_Ppto'!AI$534&lt;&gt;"",'Formato 4_Ppto'!AI$534,"")</f>
        <v/>
      </c>
      <c r="CI514" s="163" t="str">
        <f>IF('Formato 4_Ppto'!AJ$534&lt;&gt;"",'Formato 4_Ppto'!AJ$534,"")</f>
        <v/>
      </c>
      <c r="CJ514" s="13" t="str">
        <f>IF('Formato 4_Ppto'!B536&lt;&gt;"",'Formato 4_Ppto'!A536,"")</f>
        <v/>
      </c>
      <c r="CK514" s="24" t="str">
        <f>IF('Formato 4_Ppto'!B536&lt;&gt;"",'Formato 4_Ppto'!B536,"")</f>
        <v/>
      </c>
      <c r="CL514" s="22" t="str">
        <f>IF('Formato 4_Ppto'!C536&lt;&gt;"",'Formato 4_Ppto'!C536,"")</f>
        <v/>
      </c>
      <c r="CM514" s="24" t="str">
        <f>IF('Formato 4_Ppto'!D536&lt;&gt;"",'Formato 4_Ppto'!D536,"")</f>
        <v/>
      </c>
      <c r="CN514" s="161" t="str">
        <f>IF('Formato 4_Ppto'!E536&lt;&gt;"",'Formato 4_Ppto'!E536,"")</f>
        <v/>
      </c>
      <c r="CO514" s="161" t="str">
        <f>IF('Formato 4_Ppto'!G536&lt;&gt;"",'Formato 4_Ppto'!G536,"")</f>
        <v/>
      </c>
      <c r="CP514" s="163" t="str">
        <f>IF('Formato 4_Ppto'!I536&lt;&gt;"",'Formato 4_Ppto'!I536,"")</f>
        <v/>
      </c>
      <c r="CQ514" s="161" t="str">
        <f>IF('Formato 4_Ppto'!K536&lt;&gt;"",'Formato 4_Ppto'!K536,"")</f>
        <v/>
      </c>
      <c r="CR514" s="161" t="str">
        <f>IF('Formato 4_Ppto'!L536&lt;&gt;"",'Formato 4_Ppto'!L536,"")</f>
        <v/>
      </c>
      <c r="CS514" s="161" t="str">
        <f>IF('Formato 4_Ppto'!M536&lt;&gt;"",'Formato 4_Ppto'!M536,"")</f>
        <v/>
      </c>
      <c r="CT514" s="161" t="str">
        <f>IF('Formato 4_Ppto'!N536&lt;&gt;"",'Formato 4_Ppto'!N536,"")</f>
        <v/>
      </c>
      <c r="CU514" s="161" t="str">
        <f>IF('Formato 4_Ppto'!O536&lt;&gt;"",'Formato 4_Ppto'!O536,"")</f>
        <v/>
      </c>
      <c r="CV514" s="161" t="str">
        <f>IF('Formato 4_Ppto'!P536&lt;&gt;"",'Formato 4_Ppto'!P536,"")</f>
        <v/>
      </c>
      <c r="CW514" s="161" t="str">
        <f>IF('Formato 4_Ppto'!Q536&lt;&gt;"",'Formato 4_Ppto'!Q536,"")</f>
        <v/>
      </c>
      <c r="CX514" s="161" t="str">
        <f>IF('Formato 4_Ppto'!R536&lt;&gt;"",'Formato 4_Ppto'!R536,"")</f>
        <v/>
      </c>
      <c r="CY514" s="161" t="str">
        <f>IF('Formato 4_Ppto'!S536&lt;&gt;"",'Formato 4_Ppto'!S536,"")</f>
        <v/>
      </c>
      <c r="CZ514" s="161" t="str">
        <f>IF('Formato 4_Ppto'!T536&lt;&gt;"",'Formato 4_Ppto'!T536,"")</f>
        <v/>
      </c>
      <c r="DA514" s="161" t="str">
        <f>IF('Formato 4_Ppto'!U536&lt;&gt;"",'Formato 4_Ppto'!U536,"")</f>
        <v/>
      </c>
      <c r="DB514" s="161" t="str">
        <f>IF('Formato 4_Ppto'!V536&lt;&gt;"",'Formato 4_Ppto'!V536,"")</f>
        <v/>
      </c>
      <c r="DC514" s="161" t="str">
        <f>IF('Formato 4_Ppto'!W536&lt;&gt;"",'Formato 4_Ppto'!W536,"")</f>
        <v/>
      </c>
      <c r="DD514" s="162" t="str">
        <f>IF('Formato 4_Ppto'!X536&lt;&gt;"",'Formato 4_Ppto'!X536,"")</f>
        <v/>
      </c>
      <c r="DE514" s="162" t="str">
        <f>IF('Formato 4_Ppto'!Y536&lt;&gt;"",'Formato 4_Ppto'!Y536,"")</f>
        <v/>
      </c>
      <c r="DF514" s="162" t="str">
        <f>IF('Formato 4_Ppto'!Z536&lt;&gt;"",'Formato 4_Ppto'!Z536,"")</f>
        <v/>
      </c>
      <c r="DG514" s="162" t="str">
        <f>IF('Formato 4_Ppto'!AA536&lt;&gt;"",'Formato 4_Ppto'!AA536,"")</f>
        <v/>
      </c>
      <c r="DH514" s="162" t="str">
        <f>IF('Formato 4_Ppto'!AB536&lt;&gt;"",'Formato 4_Ppto'!AB536,"")</f>
        <v/>
      </c>
      <c r="DI514" s="162" t="str">
        <f>IF('Formato 4_Ppto'!AC536&lt;&gt;"",'Formato 4_Ppto'!AC536,"")</f>
        <v/>
      </c>
      <c r="DJ514" s="162" t="str">
        <f>IF('Formato 4_Ppto'!AD536&lt;&gt;"",'Formato 4_Ppto'!AD536,"")</f>
        <v/>
      </c>
      <c r="DK514" s="162" t="str">
        <f>IF('Formato 4_Ppto'!AE536&lt;&gt;"",'Formato 4_Ppto'!AE536,"")</f>
        <v/>
      </c>
      <c r="DL514" s="162" t="str">
        <f>IF('Formato 4_Ppto'!AF536&lt;&gt;"",'Formato 4_Ppto'!AF536,"")</f>
        <v/>
      </c>
      <c r="DM514" s="162" t="str">
        <f>IF('Formato 4_Ppto'!AG536&lt;&gt;"",'Formato 4_Ppto'!AG536,"")</f>
        <v/>
      </c>
      <c r="DN514" s="162" t="str">
        <f>IF('Formato 4_Ppto'!AH536&lt;&gt;"",'Formato 4_Ppto'!AH536,"")</f>
        <v/>
      </c>
      <c r="DO514" s="162" t="str">
        <f>IF('Formato 4_Ppto'!AI536&lt;&gt;"",'Formato 4_Ppto'!AI536,"")</f>
        <v/>
      </c>
      <c r="DP514" s="163" t="str">
        <f>IF('Formato 4_Ppto'!AJ536&lt;&gt;"",'Formato 4_Ppto'!AJ536,"")</f>
        <v/>
      </c>
    </row>
    <row r="515" spans="2:120" x14ac:dyDescent="0.3">
      <c r="B515" s="13" t="str">
        <f>IF(OR(Tabla6[[#This Row],[IDA]]="",Tabla6[[#This Row],[IDT]]="",Tabla6[[#This Row],[IDI]]=""),"",Tabla6[[#This Row],[IDA]]&amp;"."&amp;Tabla6[[#This Row],[IDT]]&amp;"."&amp;Tabla6[[#This Row],[IDI]])</f>
        <v/>
      </c>
      <c r="C515" s="13" t="str">
        <f>IF(Formato_02!$B$14&lt;&gt;"",0,"")</f>
        <v/>
      </c>
      <c r="D515" s="13" t="str">
        <f>IF(Formato_02!$H$9&lt;&gt;"",Formato_02!$H$9,"")</f>
        <v/>
      </c>
      <c r="E515" s="24" t="str">
        <f t="shared" ref="E515:E578" si="64">IFERROR(VLOOKUP($D515,DOU,2,0),"")</f>
        <v/>
      </c>
      <c r="F515" s="24" t="str">
        <f>IF(Formato_02!$B$14&lt;&gt;"",Formato_02!$B$14,"")</f>
        <v/>
      </c>
      <c r="G515" s="22" t="str">
        <f>IF('Formato 3_Gantt'!C520&lt;&gt;"",'Formato 3_Gantt'!C520,"")</f>
        <v/>
      </c>
      <c r="H515" s="13" t="str">
        <f>IF('Formato 3_Gantt'!D$8&lt;&gt;"",'Formato 3_Gantt'!D$8,"")</f>
        <v/>
      </c>
      <c r="I515" s="13" t="str">
        <f>IF('Formato 3_Gantt'!E$8&lt;&gt;"",'Formato 3_Gantt'!E$8,"")</f>
        <v/>
      </c>
      <c r="J515" s="13" t="str">
        <f>IF('Formato 3_Gantt'!F$8&lt;&gt;"",'Formato 3_Gantt'!F$8,"")</f>
        <v/>
      </c>
      <c r="K515" s="158" t="str">
        <f>IF('Formato 3_Gantt'!G$8&lt;&gt;"",'Formato 3_Gantt'!G$8,"")</f>
        <v/>
      </c>
      <c r="L515" s="158" t="str">
        <f>IF('Formato 3_Gantt'!H$8&lt;&gt;"",'Formato 3_Gantt'!H$8,"")</f>
        <v/>
      </c>
      <c r="M515" s="13" t="str">
        <f>IF('Formato 3_Gantt'!BL$8&lt;&gt;"",'Formato 3_Gantt'!BL$8,"")</f>
        <v/>
      </c>
      <c r="N515" s="13" t="str">
        <f>IF('Formato 3_Gantt'!BM$8&lt;&gt;"",'Formato 3_Gantt'!BM$8,"")</f>
        <v/>
      </c>
      <c r="O515" s="13" t="str">
        <f>IF('Formato 3_Gantt'!BN$8&lt;&gt;"",'Formato 3_Gantt'!BN$8,"")</f>
        <v/>
      </c>
      <c r="P515" s="13" t="str">
        <f>IF('Formato 3_Gantt'!BO$8&lt;&gt;"",'Formato 3_Gantt'!BO$8,"")</f>
        <v/>
      </c>
      <c r="Q515" s="13" t="str">
        <f>IF('Formato 3_Gantt'!BP$8&lt;&gt;"",'Formato 3_Gantt'!BP$8,"")</f>
        <v/>
      </c>
      <c r="R515" s="13" t="str">
        <f>IF('Formato 3_Gantt'!BQ$8&lt;&gt;"",'Formato 3_Gantt'!BQ$8,"")</f>
        <v/>
      </c>
      <c r="S515" s="13" t="str">
        <f>IF('Formato 3_Gantt'!BR$8&lt;&gt;"",'Formato 3_Gantt'!BR$8,"")</f>
        <v/>
      </c>
      <c r="T515" s="13" t="str">
        <f>IF('Formato 3_Gantt'!BS$8&lt;&gt;"",'Formato 3_Gantt'!BS$8,"")</f>
        <v/>
      </c>
      <c r="U515" s="13" t="str">
        <f>IF('Formato 3_Gantt'!BT$8&lt;&gt;"",'Formato 3_Gantt'!BT$8,"")</f>
        <v/>
      </c>
      <c r="V515" s="13" t="str">
        <f>IF('Formato 3_Gantt'!BU$8&lt;&gt;"",'Formato 3_Gantt'!BU$8,"")</f>
        <v/>
      </c>
      <c r="W515" s="13" t="str">
        <f>IF('Formato 3_Gantt'!BV$8&lt;&gt;"",'Formato 3_Gantt'!BV$8,"")</f>
        <v/>
      </c>
      <c r="X515" s="13" t="str">
        <f>IF('Formato 3_Gantt'!BW$8&lt;&gt;"",'Formato 3_Gantt'!BW$8,"")</f>
        <v/>
      </c>
      <c r="Y515" s="13" t="str">
        <f>IF('Formato 3_Gantt'!BX$8&lt;&gt;"",'Formato 3_Gantt'!BX$8,"")</f>
        <v/>
      </c>
      <c r="Z515" s="162" t="str">
        <f>IF(Formato_02!S$15&lt;&gt;"",Formato_02!S$15,"")</f>
        <v/>
      </c>
      <c r="AA515" s="162" t="str">
        <f>IF(Formato_02!T$15&lt;&gt;"",Formato_02!T$15,"")</f>
        <v/>
      </c>
      <c r="AB515" s="162" t="str">
        <f>IF(Formato_02!U$15&lt;&gt;"",Formato_02!U$15,"")</f>
        <v/>
      </c>
      <c r="AC515" s="162" t="str">
        <f>IF(Formato_02!V$15&lt;&gt;"",Formato_02!V$15,"")</f>
        <v/>
      </c>
      <c r="AD515" s="162" t="str">
        <f>IF(Formato_02!W$15&lt;&gt;"",Formato_02!W$15,"")</f>
        <v/>
      </c>
      <c r="AE515" s="162" t="str">
        <f>IF(Formato_02!X$15&lt;&gt;"",Formato_02!X$15,"")</f>
        <v/>
      </c>
      <c r="AF515" s="162" t="str">
        <f>IF(Formato_02!Y$15&lt;&gt;"",Formato_02!Y$15,"")</f>
        <v/>
      </c>
      <c r="AG515" s="162" t="str">
        <f>IF(Formato_02!Z$15&lt;&gt;"",Formato_02!Z$15,"")</f>
        <v/>
      </c>
      <c r="AH515" s="162" t="str">
        <f>IF(Formato_02!AA$15&lt;&gt;"",Formato_02!AA$15,"")</f>
        <v/>
      </c>
      <c r="AI515" s="162" t="str">
        <f>IF(Formato_02!AB$15&lt;&gt;"",Formato_02!AB$15,"")</f>
        <v/>
      </c>
      <c r="AJ515" s="162" t="str">
        <f>IF(Formato_02!AC$15&lt;&gt;"",Formato_02!AC$15,"")</f>
        <v/>
      </c>
      <c r="AK515" s="162" t="str">
        <f>IF(Formato_02!AD$15&lt;&gt;"",Formato_02!AD$15,"")</f>
        <v/>
      </c>
      <c r="AL515" s="162" t="str">
        <f>IF(Formato_02!$N$14&lt;&gt;"",Formato_02!$N$14,"")</f>
        <v/>
      </c>
      <c r="AM515" s="13" t="str">
        <f>IF(Formato_02!$X$4&lt;&gt;"","AN","")</f>
        <v/>
      </c>
      <c r="AN515" s="24" t="str">
        <f t="shared" ref="AN515:AN578" si="65">IFERROR(VLOOKUP($AM515,PLAN,2,0),"")</f>
        <v/>
      </c>
      <c r="AO515" s="13" t="str">
        <f>IF(Formato_02!$Y$4&lt;&gt;"","P027","")</f>
        <v/>
      </c>
      <c r="AP515" s="24" t="str">
        <f t="shared" ref="AP515:AP578" si="66">IFERROR(VLOOKUP($AO515,PLAN,2,0),"")</f>
        <v/>
      </c>
      <c r="AQ515" s="13" t="str">
        <f>IF(Formato_02!$Z$4&lt;&gt;"","PNCVG","")</f>
        <v/>
      </c>
      <c r="AR515" s="24" t="str">
        <f t="shared" ref="AR515:AR578" si="67">IFERROR(VLOOKUP($AQ515,PLAN,2,0),"")</f>
        <v/>
      </c>
      <c r="AS515" s="13" t="str">
        <f>IF(Formato_02!$AA$4&lt;&gt;"","PNFF","")</f>
        <v/>
      </c>
      <c r="AT515" s="24" t="str">
        <f t="shared" ref="AT515:AT578" si="68">IFERROR(VLOOKUP($AS515,PLAN,2,0),"")</f>
        <v/>
      </c>
      <c r="AU515" s="13" t="str">
        <f>IF(Formato_02!$AB$4&lt;&gt;"","PNPAM","")</f>
        <v/>
      </c>
      <c r="AV515" s="24" t="str">
        <f t="shared" ref="AV515:AV578" si="69">IFERROR(VLOOKUP($AU515,PLAN,2,0),"")</f>
        <v/>
      </c>
      <c r="AW515" s="13" t="str">
        <f>IF(Formato_02!$AC$4&lt;&gt;"","PNAIA","")</f>
        <v/>
      </c>
      <c r="AX515" s="24" t="str">
        <f t="shared" ref="AX515:AX578" si="70">IFERROR(VLOOKUP($AW515,PLAN,2,0),"")</f>
        <v/>
      </c>
      <c r="AY515" s="13" t="str">
        <f>IF(Formato_02!$AD$4&lt;&gt;"","PIO","")</f>
        <v/>
      </c>
      <c r="AZ515" s="24" t="str">
        <f t="shared" ref="AZ515:AZ578" si="71">IFERROR(VLOOKUP($AY515,PLAN,2,0),"")</f>
        <v/>
      </c>
      <c r="BA515" s="13" t="str">
        <f>IF('Formato 3_Gantt'!B$26&lt;&gt;"",'Formato 3_Gantt'!A$26,"")</f>
        <v/>
      </c>
      <c r="BB515" s="24" t="str">
        <f>IF('Formato 3_Gantt'!B$26&lt;&gt;"",'Formato 3_Gantt'!B$26,"")</f>
        <v/>
      </c>
      <c r="BC515" s="22" t="str">
        <f>IF('Formato 3_Gantt'!C$26&lt;&gt;"",'Formato 3_Gantt'!C$26,"")</f>
        <v/>
      </c>
      <c r="BD515" s="13" t="str">
        <f>IF('Formato 3_Gantt'!D$26&lt;&gt;"",'Formato 3_Gantt'!D$26,"")</f>
        <v/>
      </c>
      <c r="BE515" s="161" t="str">
        <f>IF('Formato 3_Gantt'!E$26&lt;&gt;"",'Formato 3_Gantt'!E$26,"")</f>
        <v/>
      </c>
      <c r="BF515" s="13" t="str">
        <f>IF('Formato 3_Gantt'!F$26&lt;&gt;"",'Formato 3_Gantt'!F$26,"")</f>
        <v/>
      </c>
      <c r="BG515" s="158" t="str">
        <f>IF('Formato 3_Gantt'!G$26&lt;&gt;"",'Formato 3_Gantt'!G$26,"")</f>
        <v/>
      </c>
      <c r="BH515" s="158" t="str">
        <f>IF('Formato 3_Gantt'!H$26&lt;&gt;"",'Formato 3_Gantt'!H$26,"")</f>
        <v/>
      </c>
      <c r="BI515" s="161" t="str">
        <f>IF('Formato 3_Gantt'!BL$26&lt;&gt;"",'Formato 3_Gantt'!BL$26,"")</f>
        <v/>
      </c>
      <c r="BJ515" s="161" t="str">
        <f>IF('Formato 3_Gantt'!BM$26&lt;&gt;"",'Formato 3_Gantt'!BM$26,"")</f>
        <v/>
      </c>
      <c r="BK515" s="161" t="str">
        <f>IF('Formato 3_Gantt'!BN$26&lt;&gt;"",'Formato 3_Gantt'!BN$26,"")</f>
        <v/>
      </c>
      <c r="BL515" s="161" t="str">
        <f>IF('Formato 3_Gantt'!BO$26&lt;&gt;"",'Formato 3_Gantt'!BO$26,"")</f>
        <v/>
      </c>
      <c r="BM515" s="161" t="str">
        <f>IF('Formato 3_Gantt'!BP$26&lt;&gt;"",'Formato 3_Gantt'!BP$26,"")</f>
        <v/>
      </c>
      <c r="BN515" s="161" t="str">
        <f>IF('Formato 3_Gantt'!BQ$26&lt;&gt;"",'Formato 3_Gantt'!BQ$26,"")</f>
        <v/>
      </c>
      <c r="BO515" s="161" t="str">
        <f>IF('Formato 3_Gantt'!BR$26&lt;&gt;"",'Formato 3_Gantt'!BR$26,"")</f>
        <v/>
      </c>
      <c r="BP515" s="161" t="str">
        <f>IF('Formato 3_Gantt'!BS$26&lt;&gt;"",'Formato 3_Gantt'!BS$26,"")</f>
        <v/>
      </c>
      <c r="BQ515" s="161" t="str">
        <f>IF('Formato 3_Gantt'!BT$26&lt;&gt;"",'Formato 3_Gantt'!BT$26,"")</f>
        <v/>
      </c>
      <c r="BR515" s="161" t="str">
        <f>IF('Formato 3_Gantt'!BU$26&lt;&gt;"",'Formato 3_Gantt'!BU$26,"")</f>
        <v/>
      </c>
      <c r="BS515" s="161" t="str">
        <f>IF('Formato 3_Gantt'!BV$26&lt;&gt;"",'Formato 3_Gantt'!BV$26,"")</f>
        <v/>
      </c>
      <c r="BT515" s="161" t="str">
        <f>IF('Formato 3_Gantt'!BW$26&lt;&gt;"",'Formato 3_Gantt'!BW$26,"")</f>
        <v/>
      </c>
      <c r="BU515" s="161" t="str">
        <f>IF('Formato 3_Gantt'!BX$26&lt;&gt;"",'Formato 3_Gantt'!BX$26,"")</f>
        <v/>
      </c>
      <c r="BV515" s="163" t="str">
        <f>IF('Formato 4_Ppto'!I$534&lt;&gt;"",'Formato 4_Ppto'!I$534,"")</f>
        <v/>
      </c>
      <c r="BW515" s="162" t="str">
        <f>IF('Formato 4_Ppto'!X$534&lt;&gt;"",'Formato 4_Ppto'!X$534,"")</f>
        <v/>
      </c>
      <c r="BX515" s="162" t="str">
        <f>IF('Formato 4_Ppto'!Y$534&lt;&gt;"",'Formato 4_Ppto'!Y$534,"")</f>
        <v/>
      </c>
      <c r="BY515" s="162" t="str">
        <f>IF('Formato 4_Ppto'!Z$534&lt;&gt;"",'Formato 4_Ppto'!Z$534,"")</f>
        <v/>
      </c>
      <c r="BZ515" s="162" t="str">
        <f>IF('Formato 4_Ppto'!AA$534&lt;&gt;"",'Formato 4_Ppto'!AA$534,"")</f>
        <v/>
      </c>
      <c r="CA515" s="162" t="str">
        <f>IF('Formato 4_Ppto'!AB$534&lt;&gt;"",'Formato 4_Ppto'!AB$534,"")</f>
        <v/>
      </c>
      <c r="CB515" s="162" t="str">
        <f>IF('Formato 4_Ppto'!AC$534&lt;&gt;"",'Formato 4_Ppto'!AC$534,"")</f>
        <v/>
      </c>
      <c r="CC515" s="162" t="str">
        <f>IF('Formato 4_Ppto'!AD$534&lt;&gt;"",'Formato 4_Ppto'!AD$534,"")</f>
        <v/>
      </c>
      <c r="CD515" s="162" t="str">
        <f>IF('Formato 4_Ppto'!AE$534&lt;&gt;"",'Formato 4_Ppto'!AE$534,"")</f>
        <v/>
      </c>
      <c r="CE515" s="162" t="str">
        <f>IF('Formato 4_Ppto'!AF$534&lt;&gt;"",'Formato 4_Ppto'!AF$534,"")</f>
        <v/>
      </c>
      <c r="CF515" s="162" t="str">
        <f>IF('Formato 4_Ppto'!AG$534&lt;&gt;"",'Formato 4_Ppto'!AG$534,"")</f>
        <v/>
      </c>
      <c r="CG515" s="162" t="str">
        <f>IF('Formato 4_Ppto'!AH$534&lt;&gt;"",'Formato 4_Ppto'!AH$534,"")</f>
        <v/>
      </c>
      <c r="CH515" s="162" t="str">
        <f>IF('Formato 4_Ppto'!AI$534&lt;&gt;"",'Formato 4_Ppto'!AI$534,"")</f>
        <v/>
      </c>
      <c r="CI515" s="163" t="str">
        <f>IF('Formato 4_Ppto'!AJ$534&lt;&gt;"",'Formato 4_Ppto'!AJ$534,"")</f>
        <v/>
      </c>
      <c r="CJ515" s="13" t="str">
        <f>IF('Formato 4_Ppto'!B537&lt;&gt;"",'Formato 4_Ppto'!A537,"")</f>
        <v/>
      </c>
      <c r="CK515" s="24" t="str">
        <f>IF('Formato 4_Ppto'!B537&lt;&gt;"",'Formato 4_Ppto'!B537,"")</f>
        <v/>
      </c>
      <c r="CL515" s="22" t="str">
        <f>IF('Formato 4_Ppto'!C537&lt;&gt;"",'Formato 4_Ppto'!C537,"")</f>
        <v/>
      </c>
      <c r="CM515" s="24" t="str">
        <f>IF('Formato 4_Ppto'!D537&lt;&gt;"",'Formato 4_Ppto'!D537,"")</f>
        <v/>
      </c>
      <c r="CN515" s="161" t="str">
        <f>IF('Formato 4_Ppto'!E537&lt;&gt;"",'Formato 4_Ppto'!E537,"")</f>
        <v/>
      </c>
      <c r="CO515" s="161" t="str">
        <f>IF('Formato 4_Ppto'!G537&lt;&gt;"",'Formato 4_Ppto'!G537,"")</f>
        <v/>
      </c>
      <c r="CP515" s="163" t="str">
        <f>IF('Formato 4_Ppto'!I537&lt;&gt;"",'Formato 4_Ppto'!I537,"")</f>
        <v/>
      </c>
      <c r="CQ515" s="161" t="str">
        <f>IF('Formato 4_Ppto'!K537&lt;&gt;"",'Formato 4_Ppto'!K537,"")</f>
        <v/>
      </c>
      <c r="CR515" s="161" t="str">
        <f>IF('Formato 4_Ppto'!L537&lt;&gt;"",'Formato 4_Ppto'!L537,"")</f>
        <v/>
      </c>
      <c r="CS515" s="161" t="str">
        <f>IF('Formato 4_Ppto'!M537&lt;&gt;"",'Formato 4_Ppto'!M537,"")</f>
        <v/>
      </c>
      <c r="CT515" s="161" t="str">
        <f>IF('Formato 4_Ppto'!N537&lt;&gt;"",'Formato 4_Ppto'!N537,"")</f>
        <v/>
      </c>
      <c r="CU515" s="161" t="str">
        <f>IF('Formato 4_Ppto'!O537&lt;&gt;"",'Formato 4_Ppto'!O537,"")</f>
        <v/>
      </c>
      <c r="CV515" s="161" t="str">
        <f>IF('Formato 4_Ppto'!P537&lt;&gt;"",'Formato 4_Ppto'!P537,"")</f>
        <v/>
      </c>
      <c r="CW515" s="161" t="str">
        <f>IF('Formato 4_Ppto'!Q537&lt;&gt;"",'Formato 4_Ppto'!Q537,"")</f>
        <v/>
      </c>
      <c r="CX515" s="161" t="str">
        <f>IF('Formato 4_Ppto'!R537&lt;&gt;"",'Formato 4_Ppto'!R537,"")</f>
        <v/>
      </c>
      <c r="CY515" s="161" t="str">
        <f>IF('Formato 4_Ppto'!S537&lt;&gt;"",'Formato 4_Ppto'!S537,"")</f>
        <v/>
      </c>
      <c r="CZ515" s="161" t="str">
        <f>IF('Formato 4_Ppto'!T537&lt;&gt;"",'Formato 4_Ppto'!T537,"")</f>
        <v/>
      </c>
      <c r="DA515" s="161" t="str">
        <f>IF('Formato 4_Ppto'!U537&lt;&gt;"",'Formato 4_Ppto'!U537,"")</f>
        <v/>
      </c>
      <c r="DB515" s="161" t="str">
        <f>IF('Formato 4_Ppto'!V537&lt;&gt;"",'Formato 4_Ppto'!V537,"")</f>
        <v/>
      </c>
      <c r="DC515" s="161" t="str">
        <f>IF('Formato 4_Ppto'!W537&lt;&gt;"",'Formato 4_Ppto'!W537,"")</f>
        <v/>
      </c>
      <c r="DD515" s="162" t="str">
        <f>IF('Formato 4_Ppto'!X537&lt;&gt;"",'Formato 4_Ppto'!X537,"")</f>
        <v/>
      </c>
      <c r="DE515" s="162" t="str">
        <f>IF('Formato 4_Ppto'!Y537&lt;&gt;"",'Formato 4_Ppto'!Y537,"")</f>
        <v/>
      </c>
      <c r="DF515" s="162" t="str">
        <f>IF('Formato 4_Ppto'!Z537&lt;&gt;"",'Formato 4_Ppto'!Z537,"")</f>
        <v/>
      </c>
      <c r="DG515" s="162" t="str">
        <f>IF('Formato 4_Ppto'!AA537&lt;&gt;"",'Formato 4_Ppto'!AA537,"")</f>
        <v/>
      </c>
      <c r="DH515" s="162" t="str">
        <f>IF('Formato 4_Ppto'!AB537&lt;&gt;"",'Formato 4_Ppto'!AB537,"")</f>
        <v/>
      </c>
      <c r="DI515" s="162" t="str">
        <f>IF('Formato 4_Ppto'!AC537&lt;&gt;"",'Formato 4_Ppto'!AC537,"")</f>
        <v/>
      </c>
      <c r="DJ515" s="162" t="str">
        <f>IF('Formato 4_Ppto'!AD537&lt;&gt;"",'Formato 4_Ppto'!AD537,"")</f>
        <v/>
      </c>
      <c r="DK515" s="162" t="str">
        <f>IF('Formato 4_Ppto'!AE537&lt;&gt;"",'Formato 4_Ppto'!AE537,"")</f>
        <v/>
      </c>
      <c r="DL515" s="162" t="str">
        <f>IF('Formato 4_Ppto'!AF537&lt;&gt;"",'Formato 4_Ppto'!AF537,"")</f>
        <v/>
      </c>
      <c r="DM515" s="162" t="str">
        <f>IF('Formato 4_Ppto'!AG537&lt;&gt;"",'Formato 4_Ppto'!AG537,"")</f>
        <v/>
      </c>
      <c r="DN515" s="162" t="str">
        <f>IF('Formato 4_Ppto'!AH537&lt;&gt;"",'Formato 4_Ppto'!AH537,"")</f>
        <v/>
      </c>
      <c r="DO515" s="162" t="str">
        <f>IF('Formato 4_Ppto'!AI537&lt;&gt;"",'Formato 4_Ppto'!AI537,"")</f>
        <v/>
      </c>
      <c r="DP515" s="163" t="str">
        <f>IF('Formato 4_Ppto'!AJ537&lt;&gt;"",'Formato 4_Ppto'!AJ537,"")</f>
        <v/>
      </c>
    </row>
    <row r="516" spans="2:120" x14ac:dyDescent="0.3">
      <c r="B516" s="13" t="str">
        <f>IF(OR(Tabla6[[#This Row],[IDA]]="",Tabla6[[#This Row],[IDT]]="",Tabla6[[#This Row],[IDI]]=""),"",Tabla6[[#This Row],[IDA]]&amp;"."&amp;Tabla6[[#This Row],[IDT]]&amp;"."&amp;Tabla6[[#This Row],[IDI]])</f>
        <v/>
      </c>
      <c r="C516" s="13" t="str">
        <f>IF(Formato_02!$B$14&lt;&gt;"",0,"")</f>
        <v/>
      </c>
      <c r="D516" s="13" t="str">
        <f>IF(Formato_02!$H$9&lt;&gt;"",Formato_02!$H$9,"")</f>
        <v/>
      </c>
      <c r="E516" s="24" t="str">
        <f t="shared" si="64"/>
        <v/>
      </c>
      <c r="F516" s="24" t="str">
        <f>IF(Formato_02!$B$14&lt;&gt;"",Formato_02!$B$14,"")</f>
        <v/>
      </c>
      <c r="G516" s="22" t="str">
        <f>IF('Formato 3_Gantt'!C521&lt;&gt;"",'Formato 3_Gantt'!C521,"")</f>
        <v/>
      </c>
      <c r="H516" s="13" t="str">
        <f>IF('Formato 3_Gantt'!D$8&lt;&gt;"",'Formato 3_Gantt'!D$8,"")</f>
        <v/>
      </c>
      <c r="I516" s="13" t="str">
        <f>IF('Formato 3_Gantt'!E$8&lt;&gt;"",'Formato 3_Gantt'!E$8,"")</f>
        <v/>
      </c>
      <c r="J516" s="13" t="str">
        <f>IF('Formato 3_Gantt'!F$8&lt;&gt;"",'Formato 3_Gantt'!F$8,"")</f>
        <v/>
      </c>
      <c r="K516" s="158" t="str">
        <f>IF('Formato 3_Gantt'!G$8&lt;&gt;"",'Formato 3_Gantt'!G$8,"")</f>
        <v/>
      </c>
      <c r="L516" s="158" t="str">
        <f>IF('Formato 3_Gantt'!H$8&lt;&gt;"",'Formato 3_Gantt'!H$8,"")</f>
        <v/>
      </c>
      <c r="M516" s="13" t="str">
        <f>IF('Formato 3_Gantt'!BL$8&lt;&gt;"",'Formato 3_Gantt'!BL$8,"")</f>
        <v/>
      </c>
      <c r="N516" s="13" t="str">
        <f>IF('Formato 3_Gantt'!BM$8&lt;&gt;"",'Formato 3_Gantt'!BM$8,"")</f>
        <v/>
      </c>
      <c r="O516" s="13" t="str">
        <f>IF('Formato 3_Gantt'!BN$8&lt;&gt;"",'Formato 3_Gantt'!BN$8,"")</f>
        <v/>
      </c>
      <c r="P516" s="13" t="str">
        <f>IF('Formato 3_Gantt'!BO$8&lt;&gt;"",'Formato 3_Gantt'!BO$8,"")</f>
        <v/>
      </c>
      <c r="Q516" s="13" t="str">
        <f>IF('Formato 3_Gantt'!BP$8&lt;&gt;"",'Formato 3_Gantt'!BP$8,"")</f>
        <v/>
      </c>
      <c r="R516" s="13" t="str">
        <f>IF('Formato 3_Gantt'!BQ$8&lt;&gt;"",'Formato 3_Gantt'!BQ$8,"")</f>
        <v/>
      </c>
      <c r="S516" s="13" t="str">
        <f>IF('Formato 3_Gantt'!BR$8&lt;&gt;"",'Formato 3_Gantt'!BR$8,"")</f>
        <v/>
      </c>
      <c r="T516" s="13" t="str">
        <f>IF('Formato 3_Gantt'!BS$8&lt;&gt;"",'Formato 3_Gantt'!BS$8,"")</f>
        <v/>
      </c>
      <c r="U516" s="13" t="str">
        <f>IF('Formato 3_Gantt'!BT$8&lt;&gt;"",'Formato 3_Gantt'!BT$8,"")</f>
        <v/>
      </c>
      <c r="V516" s="13" t="str">
        <f>IF('Formato 3_Gantt'!BU$8&lt;&gt;"",'Formato 3_Gantt'!BU$8,"")</f>
        <v/>
      </c>
      <c r="W516" s="13" t="str">
        <f>IF('Formato 3_Gantt'!BV$8&lt;&gt;"",'Formato 3_Gantt'!BV$8,"")</f>
        <v/>
      </c>
      <c r="X516" s="13" t="str">
        <f>IF('Formato 3_Gantt'!BW$8&lt;&gt;"",'Formato 3_Gantt'!BW$8,"")</f>
        <v/>
      </c>
      <c r="Y516" s="13" t="str">
        <f>IF('Formato 3_Gantt'!BX$8&lt;&gt;"",'Formato 3_Gantt'!BX$8,"")</f>
        <v/>
      </c>
      <c r="Z516" s="162" t="str">
        <f>IF(Formato_02!S$15&lt;&gt;"",Formato_02!S$15,"")</f>
        <v/>
      </c>
      <c r="AA516" s="162" t="str">
        <f>IF(Formato_02!T$15&lt;&gt;"",Formato_02!T$15,"")</f>
        <v/>
      </c>
      <c r="AB516" s="162" t="str">
        <f>IF(Formato_02!U$15&lt;&gt;"",Formato_02!U$15,"")</f>
        <v/>
      </c>
      <c r="AC516" s="162" t="str">
        <f>IF(Formato_02!V$15&lt;&gt;"",Formato_02!V$15,"")</f>
        <v/>
      </c>
      <c r="AD516" s="162" t="str">
        <f>IF(Formato_02!W$15&lt;&gt;"",Formato_02!W$15,"")</f>
        <v/>
      </c>
      <c r="AE516" s="162" t="str">
        <f>IF(Formato_02!X$15&lt;&gt;"",Formato_02!X$15,"")</f>
        <v/>
      </c>
      <c r="AF516" s="162" t="str">
        <f>IF(Formato_02!Y$15&lt;&gt;"",Formato_02!Y$15,"")</f>
        <v/>
      </c>
      <c r="AG516" s="162" t="str">
        <f>IF(Formato_02!Z$15&lt;&gt;"",Formato_02!Z$15,"")</f>
        <v/>
      </c>
      <c r="AH516" s="162" t="str">
        <f>IF(Formato_02!AA$15&lt;&gt;"",Formato_02!AA$15,"")</f>
        <v/>
      </c>
      <c r="AI516" s="162" t="str">
        <f>IF(Formato_02!AB$15&lt;&gt;"",Formato_02!AB$15,"")</f>
        <v/>
      </c>
      <c r="AJ516" s="162" t="str">
        <f>IF(Formato_02!AC$15&lt;&gt;"",Formato_02!AC$15,"")</f>
        <v/>
      </c>
      <c r="AK516" s="162" t="str">
        <f>IF(Formato_02!AD$15&lt;&gt;"",Formato_02!AD$15,"")</f>
        <v/>
      </c>
      <c r="AL516" s="162" t="str">
        <f>IF(Formato_02!$N$14&lt;&gt;"",Formato_02!$N$14,"")</f>
        <v/>
      </c>
      <c r="AM516" s="13" t="str">
        <f>IF(Formato_02!$X$4&lt;&gt;"","AN","")</f>
        <v/>
      </c>
      <c r="AN516" s="24" t="str">
        <f t="shared" si="65"/>
        <v/>
      </c>
      <c r="AO516" s="13" t="str">
        <f>IF(Formato_02!$Y$4&lt;&gt;"","P027","")</f>
        <v/>
      </c>
      <c r="AP516" s="24" t="str">
        <f t="shared" si="66"/>
        <v/>
      </c>
      <c r="AQ516" s="13" t="str">
        <f>IF(Formato_02!$Z$4&lt;&gt;"","PNCVG","")</f>
        <v/>
      </c>
      <c r="AR516" s="24" t="str">
        <f t="shared" si="67"/>
        <v/>
      </c>
      <c r="AS516" s="13" t="str">
        <f>IF(Formato_02!$AA$4&lt;&gt;"","PNFF","")</f>
        <v/>
      </c>
      <c r="AT516" s="24" t="str">
        <f t="shared" si="68"/>
        <v/>
      </c>
      <c r="AU516" s="13" t="str">
        <f>IF(Formato_02!$AB$4&lt;&gt;"","PNPAM","")</f>
        <v/>
      </c>
      <c r="AV516" s="24" t="str">
        <f t="shared" si="69"/>
        <v/>
      </c>
      <c r="AW516" s="13" t="str">
        <f>IF(Formato_02!$AC$4&lt;&gt;"","PNAIA","")</f>
        <v/>
      </c>
      <c r="AX516" s="24" t="str">
        <f t="shared" si="70"/>
        <v/>
      </c>
      <c r="AY516" s="13" t="str">
        <f>IF(Formato_02!$AD$4&lt;&gt;"","PIO","")</f>
        <v/>
      </c>
      <c r="AZ516" s="24" t="str">
        <f t="shared" si="71"/>
        <v/>
      </c>
      <c r="BA516" s="13" t="str">
        <f>IF('Formato 3_Gantt'!B$26&lt;&gt;"",'Formato 3_Gantt'!A$26,"")</f>
        <v/>
      </c>
      <c r="BB516" s="24" t="str">
        <f>IF('Formato 3_Gantt'!B$26&lt;&gt;"",'Formato 3_Gantt'!B$26,"")</f>
        <v/>
      </c>
      <c r="BC516" s="22" t="str">
        <f>IF('Formato 3_Gantt'!C$26&lt;&gt;"",'Formato 3_Gantt'!C$26,"")</f>
        <v/>
      </c>
      <c r="BD516" s="13" t="str">
        <f>IF('Formato 3_Gantt'!D$26&lt;&gt;"",'Formato 3_Gantt'!D$26,"")</f>
        <v/>
      </c>
      <c r="BE516" s="161" t="str">
        <f>IF('Formato 3_Gantt'!E$26&lt;&gt;"",'Formato 3_Gantt'!E$26,"")</f>
        <v/>
      </c>
      <c r="BF516" s="13" t="str">
        <f>IF('Formato 3_Gantt'!F$26&lt;&gt;"",'Formato 3_Gantt'!F$26,"")</f>
        <v/>
      </c>
      <c r="BG516" s="158" t="str">
        <f>IF('Formato 3_Gantt'!G$26&lt;&gt;"",'Formato 3_Gantt'!G$26,"")</f>
        <v/>
      </c>
      <c r="BH516" s="158" t="str">
        <f>IF('Formato 3_Gantt'!H$26&lt;&gt;"",'Formato 3_Gantt'!H$26,"")</f>
        <v/>
      </c>
      <c r="BI516" s="161" t="str">
        <f>IF('Formato 3_Gantt'!BL$26&lt;&gt;"",'Formato 3_Gantt'!BL$26,"")</f>
        <v/>
      </c>
      <c r="BJ516" s="161" t="str">
        <f>IF('Formato 3_Gantt'!BM$26&lt;&gt;"",'Formato 3_Gantt'!BM$26,"")</f>
        <v/>
      </c>
      <c r="BK516" s="161" t="str">
        <f>IF('Formato 3_Gantt'!BN$26&lt;&gt;"",'Formato 3_Gantt'!BN$26,"")</f>
        <v/>
      </c>
      <c r="BL516" s="161" t="str">
        <f>IF('Formato 3_Gantt'!BO$26&lt;&gt;"",'Formato 3_Gantt'!BO$26,"")</f>
        <v/>
      </c>
      <c r="BM516" s="161" t="str">
        <f>IF('Formato 3_Gantt'!BP$26&lt;&gt;"",'Formato 3_Gantt'!BP$26,"")</f>
        <v/>
      </c>
      <c r="BN516" s="161" t="str">
        <f>IF('Formato 3_Gantt'!BQ$26&lt;&gt;"",'Formato 3_Gantt'!BQ$26,"")</f>
        <v/>
      </c>
      <c r="BO516" s="161" t="str">
        <f>IF('Formato 3_Gantt'!BR$26&lt;&gt;"",'Formato 3_Gantt'!BR$26,"")</f>
        <v/>
      </c>
      <c r="BP516" s="161" t="str">
        <f>IF('Formato 3_Gantt'!BS$26&lt;&gt;"",'Formato 3_Gantt'!BS$26,"")</f>
        <v/>
      </c>
      <c r="BQ516" s="161" t="str">
        <f>IF('Formato 3_Gantt'!BT$26&lt;&gt;"",'Formato 3_Gantt'!BT$26,"")</f>
        <v/>
      </c>
      <c r="BR516" s="161" t="str">
        <f>IF('Formato 3_Gantt'!BU$26&lt;&gt;"",'Formato 3_Gantt'!BU$26,"")</f>
        <v/>
      </c>
      <c r="BS516" s="161" t="str">
        <f>IF('Formato 3_Gantt'!BV$26&lt;&gt;"",'Formato 3_Gantt'!BV$26,"")</f>
        <v/>
      </c>
      <c r="BT516" s="161" t="str">
        <f>IF('Formato 3_Gantt'!BW$26&lt;&gt;"",'Formato 3_Gantt'!BW$26,"")</f>
        <v/>
      </c>
      <c r="BU516" s="161" t="str">
        <f>IF('Formato 3_Gantt'!BX$26&lt;&gt;"",'Formato 3_Gantt'!BX$26,"")</f>
        <v/>
      </c>
      <c r="BV516" s="163" t="str">
        <f>IF('Formato 4_Ppto'!I$534&lt;&gt;"",'Formato 4_Ppto'!I$534,"")</f>
        <v/>
      </c>
      <c r="BW516" s="162" t="str">
        <f>IF('Formato 4_Ppto'!X$534&lt;&gt;"",'Formato 4_Ppto'!X$534,"")</f>
        <v/>
      </c>
      <c r="BX516" s="162" t="str">
        <f>IF('Formato 4_Ppto'!Y$534&lt;&gt;"",'Formato 4_Ppto'!Y$534,"")</f>
        <v/>
      </c>
      <c r="BY516" s="162" t="str">
        <f>IF('Formato 4_Ppto'!Z$534&lt;&gt;"",'Formato 4_Ppto'!Z$534,"")</f>
        <v/>
      </c>
      <c r="BZ516" s="162" t="str">
        <f>IF('Formato 4_Ppto'!AA$534&lt;&gt;"",'Formato 4_Ppto'!AA$534,"")</f>
        <v/>
      </c>
      <c r="CA516" s="162" t="str">
        <f>IF('Formato 4_Ppto'!AB$534&lt;&gt;"",'Formato 4_Ppto'!AB$534,"")</f>
        <v/>
      </c>
      <c r="CB516" s="162" t="str">
        <f>IF('Formato 4_Ppto'!AC$534&lt;&gt;"",'Formato 4_Ppto'!AC$534,"")</f>
        <v/>
      </c>
      <c r="CC516" s="162" t="str">
        <f>IF('Formato 4_Ppto'!AD$534&lt;&gt;"",'Formato 4_Ppto'!AD$534,"")</f>
        <v/>
      </c>
      <c r="CD516" s="162" t="str">
        <f>IF('Formato 4_Ppto'!AE$534&lt;&gt;"",'Formato 4_Ppto'!AE$534,"")</f>
        <v/>
      </c>
      <c r="CE516" s="162" t="str">
        <f>IF('Formato 4_Ppto'!AF$534&lt;&gt;"",'Formato 4_Ppto'!AF$534,"")</f>
        <v/>
      </c>
      <c r="CF516" s="162" t="str">
        <f>IF('Formato 4_Ppto'!AG$534&lt;&gt;"",'Formato 4_Ppto'!AG$534,"")</f>
        <v/>
      </c>
      <c r="CG516" s="162" t="str">
        <f>IF('Formato 4_Ppto'!AH$534&lt;&gt;"",'Formato 4_Ppto'!AH$534,"")</f>
        <v/>
      </c>
      <c r="CH516" s="162" t="str">
        <f>IF('Formato 4_Ppto'!AI$534&lt;&gt;"",'Formato 4_Ppto'!AI$534,"")</f>
        <v/>
      </c>
      <c r="CI516" s="163" t="str">
        <f>IF('Formato 4_Ppto'!AJ$534&lt;&gt;"",'Formato 4_Ppto'!AJ$534,"")</f>
        <v/>
      </c>
      <c r="CJ516" s="13" t="str">
        <f>IF('Formato 4_Ppto'!B538&lt;&gt;"",'Formato 4_Ppto'!A538,"")</f>
        <v/>
      </c>
      <c r="CK516" s="24" t="str">
        <f>IF('Formato 4_Ppto'!B538&lt;&gt;"",'Formato 4_Ppto'!B538,"")</f>
        <v/>
      </c>
      <c r="CL516" s="22" t="str">
        <f>IF('Formato 4_Ppto'!C538&lt;&gt;"",'Formato 4_Ppto'!C538,"")</f>
        <v/>
      </c>
      <c r="CM516" s="24" t="str">
        <f>IF('Formato 4_Ppto'!D538&lt;&gt;"",'Formato 4_Ppto'!D538,"")</f>
        <v/>
      </c>
      <c r="CN516" s="161" t="str">
        <f>IF('Formato 4_Ppto'!E538&lt;&gt;"",'Formato 4_Ppto'!E538,"")</f>
        <v/>
      </c>
      <c r="CO516" s="161" t="str">
        <f>IF('Formato 4_Ppto'!G538&lt;&gt;"",'Formato 4_Ppto'!G538,"")</f>
        <v/>
      </c>
      <c r="CP516" s="163" t="str">
        <f>IF('Formato 4_Ppto'!I538&lt;&gt;"",'Formato 4_Ppto'!I538,"")</f>
        <v/>
      </c>
      <c r="CQ516" s="161" t="str">
        <f>IF('Formato 4_Ppto'!K538&lt;&gt;"",'Formato 4_Ppto'!K538,"")</f>
        <v/>
      </c>
      <c r="CR516" s="161" t="str">
        <f>IF('Formato 4_Ppto'!L538&lt;&gt;"",'Formato 4_Ppto'!L538,"")</f>
        <v/>
      </c>
      <c r="CS516" s="161" t="str">
        <f>IF('Formato 4_Ppto'!M538&lt;&gt;"",'Formato 4_Ppto'!M538,"")</f>
        <v/>
      </c>
      <c r="CT516" s="161" t="str">
        <f>IF('Formato 4_Ppto'!N538&lt;&gt;"",'Formato 4_Ppto'!N538,"")</f>
        <v/>
      </c>
      <c r="CU516" s="161" t="str">
        <f>IF('Formato 4_Ppto'!O538&lt;&gt;"",'Formato 4_Ppto'!O538,"")</f>
        <v/>
      </c>
      <c r="CV516" s="161" t="str">
        <f>IF('Formato 4_Ppto'!P538&lt;&gt;"",'Formato 4_Ppto'!P538,"")</f>
        <v/>
      </c>
      <c r="CW516" s="161" t="str">
        <f>IF('Formato 4_Ppto'!Q538&lt;&gt;"",'Formato 4_Ppto'!Q538,"")</f>
        <v/>
      </c>
      <c r="CX516" s="161" t="str">
        <f>IF('Formato 4_Ppto'!R538&lt;&gt;"",'Formato 4_Ppto'!R538,"")</f>
        <v/>
      </c>
      <c r="CY516" s="161" t="str">
        <f>IF('Formato 4_Ppto'!S538&lt;&gt;"",'Formato 4_Ppto'!S538,"")</f>
        <v/>
      </c>
      <c r="CZ516" s="161" t="str">
        <f>IF('Formato 4_Ppto'!T538&lt;&gt;"",'Formato 4_Ppto'!T538,"")</f>
        <v/>
      </c>
      <c r="DA516" s="161" t="str">
        <f>IF('Formato 4_Ppto'!U538&lt;&gt;"",'Formato 4_Ppto'!U538,"")</f>
        <v/>
      </c>
      <c r="DB516" s="161" t="str">
        <f>IF('Formato 4_Ppto'!V538&lt;&gt;"",'Formato 4_Ppto'!V538,"")</f>
        <v/>
      </c>
      <c r="DC516" s="161" t="str">
        <f>IF('Formato 4_Ppto'!W538&lt;&gt;"",'Formato 4_Ppto'!W538,"")</f>
        <v/>
      </c>
      <c r="DD516" s="162" t="str">
        <f>IF('Formato 4_Ppto'!X538&lt;&gt;"",'Formato 4_Ppto'!X538,"")</f>
        <v/>
      </c>
      <c r="DE516" s="162" t="str">
        <f>IF('Formato 4_Ppto'!Y538&lt;&gt;"",'Formato 4_Ppto'!Y538,"")</f>
        <v/>
      </c>
      <c r="DF516" s="162" t="str">
        <f>IF('Formato 4_Ppto'!Z538&lt;&gt;"",'Formato 4_Ppto'!Z538,"")</f>
        <v/>
      </c>
      <c r="DG516" s="162" t="str">
        <f>IF('Formato 4_Ppto'!AA538&lt;&gt;"",'Formato 4_Ppto'!AA538,"")</f>
        <v/>
      </c>
      <c r="DH516" s="162" t="str">
        <f>IF('Formato 4_Ppto'!AB538&lt;&gt;"",'Formato 4_Ppto'!AB538,"")</f>
        <v/>
      </c>
      <c r="DI516" s="162" t="str">
        <f>IF('Formato 4_Ppto'!AC538&lt;&gt;"",'Formato 4_Ppto'!AC538,"")</f>
        <v/>
      </c>
      <c r="DJ516" s="162" t="str">
        <f>IF('Formato 4_Ppto'!AD538&lt;&gt;"",'Formato 4_Ppto'!AD538,"")</f>
        <v/>
      </c>
      <c r="DK516" s="162" t="str">
        <f>IF('Formato 4_Ppto'!AE538&lt;&gt;"",'Formato 4_Ppto'!AE538,"")</f>
        <v/>
      </c>
      <c r="DL516" s="162" t="str">
        <f>IF('Formato 4_Ppto'!AF538&lt;&gt;"",'Formato 4_Ppto'!AF538,"")</f>
        <v/>
      </c>
      <c r="DM516" s="162" t="str">
        <f>IF('Formato 4_Ppto'!AG538&lt;&gt;"",'Formato 4_Ppto'!AG538,"")</f>
        <v/>
      </c>
      <c r="DN516" s="162" t="str">
        <f>IF('Formato 4_Ppto'!AH538&lt;&gt;"",'Formato 4_Ppto'!AH538,"")</f>
        <v/>
      </c>
      <c r="DO516" s="162" t="str">
        <f>IF('Formato 4_Ppto'!AI538&lt;&gt;"",'Formato 4_Ppto'!AI538,"")</f>
        <v/>
      </c>
      <c r="DP516" s="163" t="str">
        <f>IF('Formato 4_Ppto'!AJ538&lt;&gt;"",'Formato 4_Ppto'!AJ538,"")</f>
        <v/>
      </c>
    </row>
    <row r="517" spans="2:120" x14ac:dyDescent="0.3">
      <c r="B517" s="13" t="str">
        <f>IF(OR(Tabla6[[#This Row],[IDA]]="",Tabla6[[#This Row],[IDT]]="",Tabla6[[#This Row],[IDI]]=""),"",Tabla6[[#This Row],[IDA]]&amp;"."&amp;Tabla6[[#This Row],[IDT]]&amp;"."&amp;Tabla6[[#This Row],[IDI]])</f>
        <v/>
      </c>
      <c r="C517" s="13" t="str">
        <f>IF(Formato_02!$B$14&lt;&gt;"",0,"")</f>
        <v/>
      </c>
      <c r="D517" s="13" t="str">
        <f>IF(Formato_02!$H$9&lt;&gt;"",Formato_02!$H$9,"")</f>
        <v/>
      </c>
      <c r="E517" s="24" t="str">
        <f t="shared" si="64"/>
        <v/>
      </c>
      <c r="F517" s="24" t="str">
        <f>IF(Formato_02!$B$14&lt;&gt;"",Formato_02!$B$14,"")</f>
        <v/>
      </c>
      <c r="G517" s="22" t="str">
        <f>IF('Formato 3_Gantt'!C522&lt;&gt;"",'Formato 3_Gantt'!C522,"")</f>
        <v/>
      </c>
      <c r="H517" s="13" t="str">
        <f>IF('Formato 3_Gantt'!D$8&lt;&gt;"",'Formato 3_Gantt'!D$8,"")</f>
        <v/>
      </c>
      <c r="I517" s="13" t="str">
        <f>IF('Formato 3_Gantt'!E$8&lt;&gt;"",'Formato 3_Gantt'!E$8,"")</f>
        <v/>
      </c>
      <c r="J517" s="13" t="str">
        <f>IF('Formato 3_Gantt'!F$8&lt;&gt;"",'Formato 3_Gantt'!F$8,"")</f>
        <v/>
      </c>
      <c r="K517" s="158" t="str">
        <f>IF('Formato 3_Gantt'!G$8&lt;&gt;"",'Formato 3_Gantt'!G$8,"")</f>
        <v/>
      </c>
      <c r="L517" s="158" t="str">
        <f>IF('Formato 3_Gantt'!H$8&lt;&gt;"",'Formato 3_Gantt'!H$8,"")</f>
        <v/>
      </c>
      <c r="M517" s="13" t="str">
        <f>IF('Formato 3_Gantt'!BL$8&lt;&gt;"",'Formato 3_Gantt'!BL$8,"")</f>
        <v/>
      </c>
      <c r="N517" s="13" t="str">
        <f>IF('Formato 3_Gantt'!BM$8&lt;&gt;"",'Formato 3_Gantt'!BM$8,"")</f>
        <v/>
      </c>
      <c r="O517" s="13" t="str">
        <f>IF('Formato 3_Gantt'!BN$8&lt;&gt;"",'Formato 3_Gantt'!BN$8,"")</f>
        <v/>
      </c>
      <c r="P517" s="13" t="str">
        <f>IF('Formato 3_Gantt'!BO$8&lt;&gt;"",'Formato 3_Gantt'!BO$8,"")</f>
        <v/>
      </c>
      <c r="Q517" s="13" t="str">
        <f>IF('Formato 3_Gantt'!BP$8&lt;&gt;"",'Formato 3_Gantt'!BP$8,"")</f>
        <v/>
      </c>
      <c r="R517" s="13" t="str">
        <f>IF('Formato 3_Gantt'!BQ$8&lt;&gt;"",'Formato 3_Gantt'!BQ$8,"")</f>
        <v/>
      </c>
      <c r="S517" s="13" t="str">
        <f>IF('Formato 3_Gantt'!BR$8&lt;&gt;"",'Formato 3_Gantt'!BR$8,"")</f>
        <v/>
      </c>
      <c r="T517" s="13" t="str">
        <f>IF('Formato 3_Gantt'!BS$8&lt;&gt;"",'Formato 3_Gantt'!BS$8,"")</f>
        <v/>
      </c>
      <c r="U517" s="13" t="str">
        <f>IF('Formato 3_Gantt'!BT$8&lt;&gt;"",'Formato 3_Gantt'!BT$8,"")</f>
        <v/>
      </c>
      <c r="V517" s="13" t="str">
        <f>IF('Formato 3_Gantt'!BU$8&lt;&gt;"",'Formato 3_Gantt'!BU$8,"")</f>
        <v/>
      </c>
      <c r="W517" s="13" t="str">
        <f>IF('Formato 3_Gantt'!BV$8&lt;&gt;"",'Formato 3_Gantt'!BV$8,"")</f>
        <v/>
      </c>
      <c r="X517" s="13" t="str">
        <f>IF('Formato 3_Gantt'!BW$8&lt;&gt;"",'Formato 3_Gantt'!BW$8,"")</f>
        <v/>
      </c>
      <c r="Y517" s="13" t="str">
        <f>IF('Formato 3_Gantt'!BX$8&lt;&gt;"",'Formato 3_Gantt'!BX$8,"")</f>
        <v/>
      </c>
      <c r="Z517" s="162" t="str">
        <f>IF(Formato_02!S$15&lt;&gt;"",Formato_02!S$15,"")</f>
        <v/>
      </c>
      <c r="AA517" s="162" t="str">
        <f>IF(Formato_02!T$15&lt;&gt;"",Formato_02!T$15,"")</f>
        <v/>
      </c>
      <c r="AB517" s="162" t="str">
        <f>IF(Formato_02!U$15&lt;&gt;"",Formato_02!U$15,"")</f>
        <v/>
      </c>
      <c r="AC517" s="162" t="str">
        <f>IF(Formato_02!V$15&lt;&gt;"",Formato_02!V$15,"")</f>
        <v/>
      </c>
      <c r="AD517" s="162" t="str">
        <f>IF(Formato_02!W$15&lt;&gt;"",Formato_02!W$15,"")</f>
        <v/>
      </c>
      <c r="AE517" s="162" t="str">
        <f>IF(Formato_02!X$15&lt;&gt;"",Formato_02!X$15,"")</f>
        <v/>
      </c>
      <c r="AF517" s="162" t="str">
        <f>IF(Formato_02!Y$15&lt;&gt;"",Formato_02!Y$15,"")</f>
        <v/>
      </c>
      <c r="AG517" s="162" t="str">
        <f>IF(Formato_02!Z$15&lt;&gt;"",Formato_02!Z$15,"")</f>
        <v/>
      </c>
      <c r="AH517" s="162" t="str">
        <f>IF(Formato_02!AA$15&lt;&gt;"",Formato_02!AA$15,"")</f>
        <v/>
      </c>
      <c r="AI517" s="162" t="str">
        <f>IF(Formato_02!AB$15&lt;&gt;"",Formato_02!AB$15,"")</f>
        <v/>
      </c>
      <c r="AJ517" s="162" t="str">
        <f>IF(Formato_02!AC$15&lt;&gt;"",Formato_02!AC$15,"")</f>
        <v/>
      </c>
      <c r="AK517" s="162" t="str">
        <f>IF(Formato_02!AD$15&lt;&gt;"",Formato_02!AD$15,"")</f>
        <v/>
      </c>
      <c r="AL517" s="162" t="str">
        <f>IF(Formato_02!$N$14&lt;&gt;"",Formato_02!$N$14,"")</f>
        <v/>
      </c>
      <c r="AM517" s="13" t="str">
        <f>IF(Formato_02!$X$4&lt;&gt;"","AN","")</f>
        <v/>
      </c>
      <c r="AN517" s="24" t="str">
        <f t="shared" si="65"/>
        <v/>
      </c>
      <c r="AO517" s="13" t="str">
        <f>IF(Formato_02!$Y$4&lt;&gt;"","P027","")</f>
        <v/>
      </c>
      <c r="AP517" s="24" t="str">
        <f t="shared" si="66"/>
        <v/>
      </c>
      <c r="AQ517" s="13" t="str">
        <f>IF(Formato_02!$Z$4&lt;&gt;"","PNCVG","")</f>
        <v/>
      </c>
      <c r="AR517" s="24" t="str">
        <f t="shared" si="67"/>
        <v/>
      </c>
      <c r="AS517" s="13" t="str">
        <f>IF(Formato_02!$AA$4&lt;&gt;"","PNFF","")</f>
        <v/>
      </c>
      <c r="AT517" s="24" t="str">
        <f t="shared" si="68"/>
        <v/>
      </c>
      <c r="AU517" s="13" t="str">
        <f>IF(Formato_02!$AB$4&lt;&gt;"","PNPAM","")</f>
        <v/>
      </c>
      <c r="AV517" s="24" t="str">
        <f t="shared" si="69"/>
        <v/>
      </c>
      <c r="AW517" s="13" t="str">
        <f>IF(Formato_02!$AC$4&lt;&gt;"","PNAIA","")</f>
        <v/>
      </c>
      <c r="AX517" s="24" t="str">
        <f t="shared" si="70"/>
        <v/>
      </c>
      <c r="AY517" s="13" t="str">
        <f>IF(Formato_02!$AD$4&lt;&gt;"","PIO","")</f>
        <v/>
      </c>
      <c r="AZ517" s="24" t="str">
        <f t="shared" si="71"/>
        <v/>
      </c>
      <c r="BA517" s="13" t="str">
        <f>IF('Formato 3_Gantt'!B$26&lt;&gt;"",'Formato 3_Gantt'!A$26,"")</f>
        <v/>
      </c>
      <c r="BB517" s="24" t="str">
        <f>IF('Formato 3_Gantt'!B$26&lt;&gt;"",'Formato 3_Gantt'!B$26,"")</f>
        <v/>
      </c>
      <c r="BC517" s="22" t="str">
        <f>IF('Formato 3_Gantt'!C$26&lt;&gt;"",'Formato 3_Gantt'!C$26,"")</f>
        <v/>
      </c>
      <c r="BD517" s="13" t="str">
        <f>IF('Formato 3_Gantt'!D$26&lt;&gt;"",'Formato 3_Gantt'!D$26,"")</f>
        <v/>
      </c>
      <c r="BE517" s="161" t="str">
        <f>IF('Formato 3_Gantt'!E$26&lt;&gt;"",'Formato 3_Gantt'!E$26,"")</f>
        <v/>
      </c>
      <c r="BF517" s="13" t="str">
        <f>IF('Formato 3_Gantt'!F$26&lt;&gt;"",'Formato 3_Gantt'!F$26,"")</f>
        <v/>
      </c>
      <c r="BG517" s="158" t="str">
        <f>IF('Formato 3_Gantt'!G$26&lt;&gt;"",'Formato 3_Gantt'!G$26,"")</f>
        <v/>
      </c>
      <c r="BH517" s="158" t="str">
        <f>IF('Formato 3_Gantt'!H$26&lt;&gt;"",'Formato 3_Gantt'!H$26,"")</f>
        <v/>
      </c>
      <c r="BI517" s="161" t="str">
        <f>IF('Formato 3_Gantt'!BL$26&lt;&gt;"",'Formato 3_Gantt'!BL$26,"")</f>
        <v/>
      </c>
      <c r="BJ517" s="161" t="str">
        <f>IF('Formato 3_Gantt'!BM$26&lt;&gt;"",'Formato 3_Gantt'!BM$26,"")</f>
        <v/>
      </c>
      <c r="BK517" s="161" t="str">
        <f>IF('Formato 3_Gantt'!BN$26&lt;&gt;"",'Formato 3_Gantt'!BN$26,"")</f>
        <v/>
      </c>
      <c r="BL517" s="161" t="str">
        <f>IF('Formato 3_Gantt'!BO$26&lt;&gt;"",'Formato 3_Gantt'!BO$26,"")</f>
        <v/>
      </c>
      <c r="BM517" s="161" t="str">
        <f>IF('Formato 3_Gantt'!BP$26&lt;&gt;"",'Formato 3_Gantt'!BP$26,"")</f>
        <v/>
      </c>
      <c r="BN517" s="161" t="str">
        <f>IF('Formato 3_Gantt'!BQ$26&lt;&gt;"",'Formato 3_Gantt'!BQ$26,"")</f>
        <v/>
      </c>
      <c r="BO517" s="161" t="str">
        <f>IF('Formato 3_Gantt'!BR$26&lt;&gt;"",'Formato 3_Gantt'!BR$26,"")</f>
        <v/>
      </c>
      <c r="BP517" s="161" t="str">
        <f>IF('Formato 3_Gantt'!BS$26&lt;&gt;"",'Formato 3_Gantt'!BS$26,"")</f>
        <v/>
      </c>
      <c r="BQ517" s="161" t="str">
        <f>IF('Formato 3_Gantt'!BT$26&lt;&gt;"",'Formato 3_Gantt'!BT$26,"")</f>
        <v/>
      </c>
      <c r="BR517" s="161" t="str">
        <f>IF('Formato 3_Gantt'!BU$26&lt;&gt;"",'Formato 3_Gantt'!BU$26,"")</f>
        <v/>
      </c>
      <c r="BS517" s="161" t="str">
        <f>IF('Formato 3_Gantt'!BV$26&lt;&gt;"",'Formato 3_Gantt'!BV$26,"")</f>
        <v/>
      </c>
      <c r="BT517" s="161" t="str">
        <f>IF('Formato 3_Gantt'!BW$26&lt;&gt;"",'Formato 3_Gantt'!BW$26,"")</f>
        <v/>
      </c>
      <c r="BU517" s="161" t="str">
        <f>IF('Formato 3_Gantt'!BX$26&lt;&gt;"",'Formato 3_Gantt'!BX$26,"")</f>
        <v/>
      </c>
      <c r="BV517" s="163" t="str">
        <f>IF('Formato 4_Ppto'!I$534&lt;&gt;"",'Formato 4_Ppto'!I$534,"")</f>
        <v/>
      </c>
      <c r="BW517" s="162" t="str">
        <f>IF('Formato 4_Ppto'!X$534&lt;&gt;"",'Formato 4_Ppto'!X$534,"")</f>
        <v/>
      </c>
      <c r="BX517" s="162" t="str">
        <f>IF('Formato 4_Ppto'!Y$534&lt;&gt;"",'Formato 4_Ppto'!Y$534,"")</f>
        <v/>
      </c>
      <c r="BY517" s="162" t="str">
        <f>IF('Formato 4_Ppto'!Z$534&lt;&gt;"",'Formato 4_Ppto'!Z$534,"")</f>
        <v/>
      </c>
      <c r="BZ517" s="162" t="str">
        <f>IF('Formato 4_Ppto'!AA$534&lt;&gt;"",'Formato 4_Ppto'!AA$534,"")</f>
        <v/>
      </c>
      <c r="CA517" s="162" t="str">
        <f>IF('Formato 4_Ppto'!AB$534&lt;&gt;"",'Formato 4_Ppto'!AB$534,"")</f>
        <v/>
      </c>
      <c r="CB517" s="162" t="str">
        <f>IF('Formato 4_Ppto'!AC$534&lt;&gt;"",'Formato 4_Ppto'!AC$534,"")</f>
        <v/>
      </c>
      <c r="CC517" s="162" t="str">
        <f>IF('Formato 4_Ppto'!AD$534&lt;&gt;"",'Formato 4_Ppto'!AD$534,"")</f>
        <v/>
      </c>
      <c r="CD517" s="162" t="str">
        <f>IF('Formato 4_Ppto'!AE$534&lt;&gt;"",'Formato 4_Ppto'!AE$534,"")</f>
        <v/>
      </c>
      <c r="CE517" s="162" t="str">
        <f>IF('Formato 4_Ppto'!AF$534&lt;&gt;"",'Formato 4_Ppto'!AF$534,"")</f>
        <v/>
      </c>
      <c r="CF517" s="162" t="str">
        <f>IF('Formato 4_Ppto'!AG$534&lt;&gt;"",'Formato 4_Ppto'!AG$534,"")</f>
        <v/>
      </c>
      <c r="CG517" s="162" t="str">
        <f>IF('Formato 4_Ppto'!AH$534&lt;&gt;"",'Formato 4_Ppto'!AH$534,"")</f>
        <v/>
      </c>
      <c r="CH517" s="162" t="str">
        <f>IF('Formato 4_Ppto'!AI$534&lt;&gt;"",'Formato 4_Ppto'!AI$534,"")</f>
        <v/>
      </c>
      <c r="CI517" s="163" t="str">
        <f>IF('Formato 4_Ppto'!AJ$534&lt;&gt;"",'Formato 4_Ppto'!AJ$534,"")</f>
        <v/>
      </c>
      <c r="CJ517" s="13" t="str">
        <f>IF('Formato 4_Ppto'!B539&lt;&gt;"",'Formato 4_Ppto'!A539,"")</f>
        <v/>
      </c>
      <c r="CK517" s="24" t="str">
        <f>IF('Formato 4_Ppto'!B539&lt;&gt;"",'Formato 4_Ppto'!B539,"")</f>
        <v/>
      </c>
      <c r="CL517" s="22" t="str">
        <f>IF('Formato 4_Ppto'!C539&lt;&gt;"",'Formato 4_Ppto'!C539,"")</f>
        <v/>
      </c>
      <c r="CM517" s="24" t="str">
        <f>IF('Formato 4_Ppto'!D539&lt;&gt;"",'Formato 4_Ppto'!D539,"")</f>
        <v/>
      </c>
      <c r="CN517" s="161" t="str">
        <f>IF('Formato 4_Ppto'!E539&lt;&gt;"",'Formato 4_Ppto'!E539,"")</f>
        <v/>
      </c>
      <c r="CO517" s="161" t="str">
        <f>IF('Formato 4_Ppto'!G539&lt;&gt;"",'Formato 4_Ppto'!G539,"")</f>
        <v/>
      </c>
      <c r="CP517" s="163" t="str">
        <f>IF('Formato 4_Ppto'!I539&lt;&gt;"",'Formato 4_Ppto'!I539,"")</f>
        <v/>
      </c>
      <c r="CQ517" s="161" t="str">
        <f>IF('Formato 4_Ppto'!K539&lt;&gt;"",'Formato 4_Ppto'!K539,"")</f>
        <v/>
      </c>
      <c r="CR517" s="161" t="str">
        <f>IF('Formato 4_Ppto'!L539&lt;&gt;"",'Formato 4_Ppto'!L539,"")</f>
        <v/>
      </c>
      <c r="CS517" s="161" t="str">
        <f>IF('Formato 4_Ppto'!M539&lt;&gt;"",'Formato 4_Ppto'!M539,"")</f>
        <v/>
      </c>
      <c r="CT517" s="161" t="str">
        <f>IF('Formato 4_Ppto'!N539&lt;&gt;"",'Formato 4_Ppto'!N539,"")</f>
        <v/>
      </c>
      <c r="CU517" s="161" t="str">
        <f>IF('Formato 4_Ppto'!O539&lt;&gt;"",'Formato 4_Ppto'!O539,"")</f>
        <v/>
      </c>
      <c r="CV517" s="161" t="str">
        <f>IF('Formato 4_Ppto'!P539&lt;&gt;"",'Formato 4_Ppto'!P539,"")</f>
        <v/>
      </c>
      <c r="CW517" s="161" t="str">
        <f>IF('Formato 4_Ppto'!Q539&lt;&gt;"",'Formato 4_Ppto'!Q539,"")</f>
        <v/>
      </c>
      <c r="CX517" s="161" t="str">
        <f>IF('Formato 4_Ppto'!R539&lt;&gt;"",'Formato 4_Ppto'!R539,"")</f>
        <v/>
      </c>
      <c r="CY517" s="161" t="str">
        <f>IF('Formato 4_Ppto'!S539&lt;&gt;"",'Formato 4_Ppto'!S539,"")</f>
        <v/>
      </c>
      <c r="CZ517" s="161" t="str">
        <f>IF('Formato 4_Ppto'!T539&lt;&gt;"",'Formato 4_Ppto'!T539,"")</f>
        <v/>
      </c>
      <c r="DA517" s="161" t="str">
        <f>IF('Formato 4_Ppto'!U539&lt;&gt;"",'Formato 4_Ppto'!U539,"")</f>
        <v/>
      </c>
      <c r="DB517" s="161" t="str">
        <f>IF('Formato 4_Ppto'!V539&lt;&gt;"",'Formato 4_Ppto'!V539,"")</f>
        <v/>
      </c>
      <c r="DC517" s="161" t="str">
        <f>IF('Formato 4_Ppto'!W539&lt;&gt;"",'Formato 4_Ppto'!W539,"")</f>
        <v/>
      </c>
      <c r="DD517" s="162" t="str">
        <f>IF('Formato 4_Ppto'!X539&lt;&gt;"",'Formato 4_Ppto'!X539,"")</f>
        <v/>
      </c>
      <c r="DE517" s="162" t="str">
        <f>IF('Formato 4_Ppto'!Y539&lt;&gt;"",'Formato 4_Ppto'!Y539,"")</f>
        <v/>
      </c>
      <c r="DF517" s="162" t="str">
        <f>IF('Formato 4_Ppto'!Z539&lt;&gt;"",'Formato 4_Ppto'!Z539,"")</f>
        <v/>
      </c>
      <c r="DG517" s="162" t="str">
        <f>IF('Formato 4_Ppto'!AA539&lt;&gt;"",'Formato 4_Ppto'!AA539,"")</f>
        <v/>
      </c>
      <c r="DH517" s="162" t="str">
        <f>IF('Formato 4_Ppto'!AB539&lt;&gt;"",'Formato 4_Ppto'!AB539,"")</f>
        <v/>
      </c>
      <c r="DI517" s="162" t="str">
        <f>IF('Formato 4_Ppto'!AC539&lt;&gt;"",'Formato 4_Ppto'!AC539,"")</f>
        <v/>
      </c>
      <c r="DJ517" s="162" t="str">
        <f>IF('Formato 4_Ppto'!AD539&lt;&gt;"",'Formato 4_Ppto'!AD539,"")</f>
        <v/>
      </c>
      <c r="DK517" s="162" t="str">
        <f>IF('Formato 4_Ppto'!AE539&lt;&gt;"",'Formato 4_Ppto'!AE539,"")</f>
        <v/>
      </c>
      <c r="DL517" s="162" t="str">
        <f>IF('Formato 4_Ppto'!AF539&lt;&gt;"",'Formato 4_Ppto'!AF539,"")</f>
        <v/>
      </c>
      <c r="DM517" s="162" t="str">
        <f>IF('Formato 4_Ppto'!AG539&lt;&gt;"",'Formato 4_Ppto'!AG539,"")</f>
        <v/>
      </c>
      <c r="DN517" s="162" t="str">
        <f>IF('Formato 4_Ppto'!AH539&lt;&gt;"",'Formato 4_Ppto'!AH539,"")</f>
        <v/>
      </c>
      <c r="DO517" s="162" t="str">
        <f>IF('Formato 4_Ppto'!AI539&lt;&gt;"",'Formato 4_Ppto'!AI539,"")</f>
        <v/>
      </c>
      <c r="DP517" s="163" t="str">
        <f>IF('Formato 4_Ppto'!AJ539&lt;&gt;"",'Formato 4_Ppto'!AJ539,"")</f>
        <v/>
      </c>
    </row>
    <row r="518" spans="2:120" x14ac:dyDescent="0.3">
      <c r="B518" s="13" t="str">
        <f>IF(OR(Tabla6[[#This Row],[IDA]]="",Tabla6[[#This Row],[IDT]]="",Tabla6[[#This Row],[IDI]]=""),"",Tabla6[[#This Row],[IDA]]&amp;"."&amp;Tabla6[[#This Row],[IDT]]&amp;"."&amp;Tabla6[[#This Row],[IDI]])</f>
        <v/>
      </c>
      <c r="C518" s="13" t="str">
        <f>IF(Formato_02!$B$14&lt;&gt;"",0,"")</f>
        <v/>
      </c>
      <c r="D518" s="13" t="str">
        <f>IF(Formato_02!$H$9&lt;&gt;"",Formato_02!$H$9,"")</f>
        <v/>
      </c>
      <c r="E518" s="24" t="str">
        <f t="shared" si="64"/>
        <v/>
      </c>
      <c r="F518" s="24" t="str">
        <f>IF(Formato_02!$B$14&lt;&gt;"",Formato_02!$B$14,"")</f>
        <v/>
      </c>
      <c r="G518" s="22" t="str">
        <f>IF('Formato 3_Gantt'!C523&lt;&gt;"",'Formato 3_Gantt'!C523,"")</f>
        <v/>
      </c>
      <c r="H518" s="13" t="str">
        <f>IF('Formato 3_Gantt'!D$8&lt;&gt;"",'Formato 3_Gantt'!D$8,"")</f>
        <v/>
      </c>
      <c r="I518" s="13" t="str">
        <f>IF('Formato 3_Gantt'!E$8&lt;&gt;"",'Formato 3_Gantt'!E$8,"")</f>
        <v/>
      </c>
      <c r="J518" s="13" t="str">
        <f>IF('Formato 3_Gantt'!F$8&lt;&gt;"",'Formato 3_Gantt'!F$8,"")</f>
        <v/>
      </c>
      <c r="K518" s="158" t="str">
        <f>IF('Formato 3_Gantt'!G$8&lt;&gt;"",'Formato 3_Gantt'!G$8,"")</f>
        <v/>
      </c>
      <c r="L518" s="158" t="str">
        <f>IF('Formato 3_Gantt'!H$8&lt;&gt;"",'Formato 3_Gantt'!H$8,"")</f>
        <v/>
      </c>
      <c r="M518" s="13" t="str">
        <f>IF('Formato 3_Gantt'!BL$8&lt;&gt;"",'Formato 3_Gantt'!BL$8,"")</f>
        <v/>
      </c>
      <c r="N518" s="13" t="str">
        <f>IF('Formato 3_Gantt'!BM$8&lt;&gt;"",'Formato 3_Gantt'!BM$8,"")</f>
        <v/>
      </c>
      <c r="O518" s="13" t="str">
        <f>IF('Formato 3_Gantt'!BN$8&lt;&gt;"",'Formato 3_Gantt'!BN$8,"")</f>
        <v/>
      </c>
      <c r="P518" s="13" t="str">
        <f>IF('Formato 3_Gantt'!BO$8&lt;&gt;"",'Formato 3_Gantt'!BO$8,"")</f>
        <v/>
      </c>
      <c r="Q518" s="13" t="str">
        <f>IF('Formato 3_Gantt'!BP$8&lt;&gt;"",'Formato 3_Gantt'!BP$8,"")</f>
        <v/>
      </c>
      <c r="R518" s="13" t="str">
        <f>IF('Formato 3_Gantt'!BQ$8&lt;&gt;"",'Formato 3_Gantt'!BQ$8,"")</f>
        <v/>
      </c>
      <c r="S518" s="13" t="str">
        <f>IF('Formato 3_Gantt'!BR$8&lt;&gt;"",'Formato 3_Gantt'!BR$8,"")</f>
        <v/>
      </c>
      <c r="T518" s="13" t="str">
        <f>IF('Formato 3_Gantt'!BS$8&lt;&gt;"",'Formato 3_Gantt'!BS$8,"")</f>
        <v/>
      </c>
      <c r="U518" s="13" t="str">
        <f>IF('Formato 3_Gantt'!BT$8&lt;&gt;"",'Formato 3_Gantt'!BT$8,"")</f>
        <v/>
      </c>
      <c r="V518" s="13" t="str">
        <f>IF('Formato 3_Gantt'!BU$8&lt;&gt;"",'Formato 3_Gantt'!BU$8,"")</f>
        <v/>
      </c>
      <c r="W518" s="13" t="str">
        <f>IF('Formato 3_Gantt'!BV$8&lt;&gt;"",'Formato 3_Gantt'!BV$8,"")</f>
        <v/>
      </c>
      <c r="X518" s="13" t="str">
        <f>IF('Formato 3_Gantt'!BW$8&lt;&gt;"",'Formato 3_Gantt'!BW$8,"")</f>
        <v/>
      </c>
      <c r="Y518" s="13" t="str">
        <f>IF('Formato 3_Gantt'!BX$8&lt;&gt;"",'Formato 3_Gantt'!BX$8,"")</f>
        <v/>
      </c>
      <c r="Z518" s="162" t="str">
        <f>IF(Formato_02!S$15&lt;&gt;"",Formato_02!S$15,"")</f>
        <v/>
      </c>
      <c r="AA518" s="162" t="str">
        <f>IF(Formato_02!T$15&lt;&gt;"",Formato_02!T$15,"")</f>
        <v/>
      </c>
      <c r="AB518" s="162" t="str">
        <f>IF(Formato_02!U$15&lt;&gt;"",Formato_02!U$15,"")</f>
        <v/>
      </c>
      <c r="AC518" s="162" t="str">
        <f>IF(Formato_02!V$15&lt;&gt;"",Formato_02!V$15,"")</f>
        <v/>
      </c>
      <c r="AD518" s="162" t="str">
        <f>IF(Formato_02!W$15&lt;&gt;"",Formato_02!W$15,"")</f>
        <v/>
      </c>
      <c r="AE518" s="162" t="str">
        <f>IF(Formato_02!X$15&lt;&gt;"",Formato_02!X$15,"")</f>
        <v/>
      </c>
      <c r="AF518" s="162" t="str">
        <f>IF(Formato_02!Y$15&lt;&gt;"",Formato_02!Y$15,"")</f>
        <v/>
      </c>
      <c r="AG518" s="162" t="str">
        <f>IF(Formato_02!Z$15&lt;&gt;"",Formato_02!Z$15,"")</f>
        <v/>
      </c>
      <c r="AH518" s="162" t="str">
        <f>IF(Formato_02!AA$15&lt;&gt;"",Formato_02!AA$15,"")</f>
        <v/>
      </c>
      <c r="AI518" s="162" t="str">
        <f>IF(Formato_02!AB$15&lt;&gt;"",Formato_02!AB$15,"")</f>
        <v/>
      </c>
      <c r="AJ518" s="162" t="str">
        <f>IF(Formato_02!AC$15&lt;&gt;"",Formato_02!AC$15,"")</f>
        <v/>
      </c>
      <c r="AK518" s="162" t="str">
        <f>IF(Formato_02!AD$15&lt;&gt;"",Formato_02!AD$15,"")</f>
        <v/>
      </c>
      <c r="AL518" s="162" t="str">
        <f>IF(Formato_02!$N$14&lt;&gt;"",Formato_02!$N$14,"")</f>
        <v/>
      </c>
      <c r="AM518" s="13" t="str">
        <f>IF(Formato_02!$X$4&lt;&gt;"","AN","")</f>
        <v/>
      </c>
      <c r="AN518" s="24" t="str">
        <f t="shared" si="65"/>
        <v/>
      </c>
      <c r="AO518" s="13" t="str">
        <f>IF(Formato_02!$Y$4&lt;&gt;"","P027","")</f>
        <v/>
      </c>
      <c r="AP518" s="24" t="str">
        <f t="shared" si="66"/>
        <v/>
      </c>
      <c r="AQ518" s="13" t="str">
        <f>IF(Formato_02!$Z$4&lt;&gt;"","PNCVG","")</f>
        <v/>
      </c>
      <c r="AR518" s="24" t="str">
        <f t="shared" si="67"/>
        <v/>
      </c>
      <c r="AS518" s="13" t="str">
        <f>IF(Formato_02!$AA$4&lt;&gt;"","PNFF","")</f>
        <v/>
      </c>
      <c r="AT518" s="24" t="str">
        <f t="shared" si="68"/>
        <v/>
      </c>
      <c r="AU518" s="13" t="str">
        <f>IF(Formato_02!$AB$4&lt;&gt;"","PNPAM","")</f>
        <v/>
      </c>
      <c r="AV518" s="24" t="str">
        <f t="shared" si="69"/>
        <v/>
      </c>
      <c r="AW518" s="13" t="str">
        <f>IF(Formato_02!$AC$4&lt;&gt;"","PNAIA","")</f>
        <v/>
      </c>
      <c r="AX518" s="24" t="str">
        <f t="shared" si="70"/>
        <v/>
      </c>
      <c r="AY518" s="13" t="str">
        <f>IF(Formato_02!$AD$4&lt;&gt;"","PIO","")</f>
        <v/>
      </c>
      <c r="AZ518" s="24" t="str">
        <f t="shared" si="71"/>
        <v/>
      </c>
      <c r="BA518" s="13" t="str">
        <f>IF('Formato 3_Gantt'!B$26&lt;&gt;"",'Formato 3_Gantt'!A$26,"")</f>
        <v/>
      </c>
      <c r="BB518" s="24" t="str">
        <f>IF('Formato 3_Gantt'!B$26&lt;&gt;"",'Formato 3_Gantt'!B$26,"")</f>
        <v/>
      </c>
      <c r="BC518" s="22" t="str">
        <f>IF('Formato 3_Gantt'!C$26&lt;&gt;"",'Formato 3_Gantt'!C$26,"")</f>
        <v/>
      </c>
      <c r="BD518" s="13" t="str">
        <f>IF('Formato 3_Gantt'!D$26&lt;&gt;"",'Formato 3_Gantt'!D$26,"")</f>
        <v/>
      </c>
      <c r="BE518" s="161" t="str">
        <f>IF('Formato 3_Gantt'!E$26&lt;&gt;"",'Formato 3_Gantt'!E$26,"")</f>
        <v/>
      </c>
      <c r="BF518" s="13" t="str">
        <f>IF('Formato 3_Gantt'!F$26&lt;&gt;"",'Formato 3_Gantt'!F$26,"")</f>
        <v/>
      </c>
      <c r="BG518" s="158" t="str">
        <f>IF('Formato 3_Gantt'!G$26&lt;&gt;"",'Formato 3_Gantt'!G$26,"")</f>
        <v/>
      </c>
      <c r="BH518" s="158" t="str">
        <f>IF('Formato 3_Gantt'!H$26&lt;&gt;"",'Formato 3_Gantt'!H$26,"")</f>
        <v/>
      </c>
      <c r="BI518" s="161" t="str">
        <f>IF('Formato 3_Gantt'!BL$26&lt;&gt;"",'Formato 3_Gantt'!BL$26,"")</f>
        <v/>
      </c>
      <c r="BJ518" s="161" t="str">
        <f>IF('Formato 3_Gantt'!BM$26&lt;&gt;"",'Formato 3_Gantt'!BM$26,"")</f>
        <v/>
      </c>
      <c r="BK518" s="161" t="str">
        <f>IF('Formato 3_Gantt'!BN$26&lt;&gt;"",'Formato 3_Gantt'!BN$26,"")</f>
        <v/>
      </c>
      <c r="BL518" s="161" t="str">
        <f>IF('Formato 3_Gantt'!BO$26&lt;&gt;"",'Formato 3_Gantt'!BO$26,"")</f>
        <v/>
      </c>
      <c r="BM518" s="161" t="str">
        <f>IF('Formato 3_Gantt'!BP$26&lt;&gt;"",'Formato 3_Gantt'!BP$26,"")</f>
        <v/>
      </c>
      <c r="BN518" s="161" t="str">
        <f>IF('Formato 3_Gantt'!BQ$26&lt;&gt;"",'Formato 3_Gantt'!BQ$26,"")</f>
        <v/>
      </c>
      <c r="BO518" s="161" t="str">
        <f>IF('Formato 3_Gantt'!BR$26&lt;&gt;"",'Formato 3_Gantt'!BR$26,"")</f>
        <v/>
      </c>
      <c r="BP518" s="161" t="str">
        <f>IF('Formato 3_Gantt'!BS$26&lt;&gt;"",'Formato 3_Gantt'!BS$26,"")</f>
        <v/>
      </c>
      <c r="BQ518" s="161" t="str">
        <f>IF('Formato 3_Gantt'!BT$26&lt;&gt;"",'Formato 3_Gantt'!BT$26,"")</f>
        <v/>
      </c>
      <c r="BR518" s="161" t="str">
        <f>IF('Formato 3_Gantt'!BU$26&lt;&gt;"",'Formato 3_Gantt'!BU$26,"")</f>
        <v/>
      </c>
      <c r="BS518" s="161" t="str">
        <f>IF('Formato 3_Gantt'!BV$26&lt;&gt;"",'Formato 3_Gantt'!BV$26,"")</f>
        <v/>
      </c>
      <c r="BT518" s="161" t="str">
        <f>IF('Formato 3_Gantt'!BW$26&lt;&gt;"",'Formato 3_Gantt'!BW$26,"")</f>
        <v/>
      </c>
      <c r="BU518" s="161" t="str">
        <f>IF('Formato 3_Gantt'!BX$26&lt;&gt;"",'Formato 3_Gantt'!BX$26,"")</f>
        <v/>
      </c>
      <c r="BV518" s="163" t="str">
        <f>IF('Formato 4_Ppto'!I$534&lt;&gt;"",'Formato 4_Ppto'!I$534,"")</f>
        <v/>
      </c>
      <c r="BW518" s="162" t="str">
        <f>IF('Formato 4_Ppto'!X$534&lt;&gt;"",'Formato 4_Ppto'!X$534,"")</f>
        <v/>
      </c>
      <c r="BX518" s="162" t="str">
        <f>IF('Formato 4_Ppto'!Y$534&lt;&gt;"",'Formato 4_Ppto'!Y$534,"")</f>
        <v/>
      </c>
      <c r="BY518" s="162" t="str">
        <f>IF('Formato 4_Ppto'!Z$534&lt;&gt;"",'Formato 4_Ppto'!Z$534,"")</f>
        <v/>
      </c>
      <c r="BZ518" s="162" t="str">
        <f>IF('Formato 4_Ppto'!AA$534&lt;&gt;"",'Formato 4_Ppto'!AA$534,"")</f>
        <v/>
      </c>
      <c r="CA518" s="162" t="str">
        <f>IF('Formato 4_Ppto'!AB$534&lt;&gt;"",'Formato 4_Ppto'!AB$534,"")</f>
        <v/>
      </c>
      <c r="CB518" s="162" t="str">
        <f>IF('Formato 4_Ppto'!AC$534&lt;&gt;"",'Formato 4_Ppto'!AC$534,"")</f>
        <v/>
      </c>
      <c r="CC518" s="162" t="str">
        <f>IF('Formato 4_Ppto'!AD$534&lt;&gt;"",'Formato 4_Ppto'!AD$534,"")</f>
        <v/>
      </c>
      <c r="CD518" s="162" t="str">
        <f>IF('Formato 4_Ppto'!AE$534&lt;&gt;"",'Formato 4_Ppto'!AE$534,"")</f>
        <v/>
      </c>
      <c r="CE518" s="162" t="str">
        <f>IF('Formato 4_Ppto'!AF$534&lt;&gt;"",'Formato 4_Ppto'!AF$534,"")</f>
        <v/>
      </c>
      <c r="CF518" s="162" t="str">
        <f>IF('Formato 4_Ppto'!AG$534&lt;&gt;"",'Formato 4_Ppto'!AG$534,"")</f>
        <v/>
      </c>
      <c r="CG518" s="162" t="str">
        <f>IF('Formato 4_Ppto'!AH$534&lt;&gt;"",'Formato 4_Ppto'!AH$534,"")</f>
        <v/>
      </c>
      <c r="CH518" s="162" t="str">
        <f>IF('Formato 4_Ppto'!AI$534&lt;&gt;"",'Formato 4_Ppto'!AI$534,"")</f>
        <v/>
      </c>
      <c r="CI518" s="163" t="str">
        <f>IF('Formato 4_Ppto'!AJ$534&lt;&gt;"",'Formato 4_Ppto'!AJ$534,"")</f>
        <v/>
      </c>
      <c r="CJ518" s="13" t="str">
        <f>IF('Formato 4_Ppto'!B540&lt;&gt;"",'Formato 4_Ppto'!A540,"")</f>
        <v/>
      </c>
      <c r="CK518" s="24" t="str">
        <f>IF('Formato 4_Ppto'!B540&lt;&gt;"",'Formato 4_Ppto'!B540,"")</f>
        <v/>
      </c>
      <c r="CL518" s="22" t="str">
        <f>IF('Formato 4_Ppto'!C540&lt;&gt;"",'Formato 4_Ppto'!C540,"")</f>
        <v/>
      </c>
      <c r="CM518" s="24" t="str">
        <f>IF('Formato 4_Ppto'!D540&lt;&gt;"",'Formato 4_Ppto'!D540,"")</f>
        <v/>
      </c>
      <c r="CN518" s="161" t="str">
        <f>IF('Formato 4_Ppto'!E540&lt;&gt;"",'Formato 4_Ppto'!E540,"")</f>
        <v/>
      </c>
      <c r="CO518" s="161" t="str">
        <f>IF('Formato 4_Ppto'!G540&lt;&gt;"",'Formato 4_Ppto'!G540,"")</f>
        <v/>
      </c>
      <c r="CP518" s="163" t="str">
        <f>IF('Formato 4_Ppto'!I540&lt;&gt;"",'Formato 4_Ppto'!I540,"")</f>
        <v/>
      </c>
      <c r="CQ518" s="161" t="str">
        <f>IF('Formato 4_Ppto'!K540&lt;&gt;"",'Formato 4_Ppto'!K540,"")</f>
        <v/>
      </c>
      <c r="CR518" s="161" t="str">
        <f>IF('Formato 4_Ppto'!L540&lt;&gt;"",'Formato 4_Ppto'!L540,"")</f>
        <v/>
      </c>
      <c r="CS518" s="161" t="str">
        <f>IF('Formato 4_Ppto'!M540&lt;&gt;"",'Formato 4_Ppto'!M540,"")</f>
        <v/>
      </c>
      <c r="CT518" s="161" t="str">
        <f>IF('Formato 4_Ppto'!N540&lt;&gt;"",'Formato 4_Ppto'!N540,"")</f>
        <v/>
      </c>
      <c r="CU518" s="161" t="str">
        <f>IF('Formato 4_Ppto'!O540&lt;&gt;"",'Formato 4_Ppto'!O540,"")</f>
        <v/>
      </c>
      <c r="CV518" s="161" t="str">
        <f>IF('Formato 4_Ppto'!P540&lt;&gt;"",'Formato 4_Ppto'!P540,"")</f>
        <v/>
      </c>
      <c r="CW518" s="161" t="str">
        <f>IF('Formato 4_Ppto'!Q540&lt;&gt;"",'Formato 4_Ppto'!Q540,"")</f>
        <v/>
      </c>
      <c r="CX518" s="161" t="str">
        <f>IF('Formato 4_Ppto'!R540&lt;&gt;"",'Formato 4_Ppto'!R540,"")</f>
        <v/>
      </c>
      <c r="CY518" s="161" t="str">
        <f>IF('Formato 4_Ppto'!S540&lt;&gt;"",'Formato 4_Ppto'!S540,"")</f>
        <v/>
      </c>
      <c r="CZ518" s="161" t="str">
        <f>IF('Formato 4_Ppto'!T540&lt;&gt;"",'Formato 4_Ppto'!T540,"")</f>
        <v/>
      </c>
      <c r="DA518" s="161" t="str">
        <f>IF('Formato 4_Ppto'!U540&lt;&gt;"",'Formato 4_Ppto'!U540,"")</f>
        <v/>
      </c>
      <c r="DB518" s="161" t="str">
        <f>IF('Formato 4_Ppto'!V540&lt;&gt;"",'Formato 4_Ppto'!V540,"")</f>
        <v/>
      </c>
      <c r="DC518" s="161" t="str">
        <f>IF('Formato 4_Ppto'!W540&lt;&gt;"",'Formato 4_Ppto'!W540,"")</f>
        <v/>
      </c>
      <c r="DD518" s="162" t="str">
        <f>IF('Formato 4_Ppto'!X540&lt;&gt;"",'Formato 4_Ppto'!X540,"")</f>
        <v/>
      </c>
      <c r="DE518" s="162" t="str">
        <f>IF('Formato 4_Ppto'!Y540&lt;&gt;"",'Formato 4_Ppto'!Y540,"")</f>
        <v/>
      </c>
      <c r="DF518" s="162" t="str">
        <f>IF('Formato 4_Ppto'!Z540&lt;&gt;"",'Formato 4_Ppto'!Z540,"")</f>
        <v/>
      </c>
      <c r="DG518" s="162" t="str">
        <f>IF('Formato 4_Ppto'!AA540&lt;&gt;"",'Formato 4_Ppto'!AA540,"")</f>
        <v/>
      </c>
      <c r="DH518" s="162" t="str">
        <f>IF('Formato 4_Ppto'!AB540&lt;&gt;"",'Formato 4_Ppto'!AB540,"")</f>
        <v/>
      </c>
      <c r="DI518" s="162" t="str">
        <f>IF('Formato 4_Ppto'!AC540&lt;&gt;"",'Formato 4_Ppto'!AC540,"")</f>
        <v/>
      </c>
      <c r="DJ518" s="162" t="str">
        <f>IF('Formato 4_Ppto'!AD540&lt;&gt;"",'Formato 4_Ppto'!AD540,"")</f>
        <v/>
      </c>
      <c r="DK518" s="162" t="str">
        <f>IF('Formato 4_Ppto'!AE540&lt;&gt;"",'Formato 4_Ppto'!AE540,"")</f>
        <v/>
      </c>
      <c r="DL518" s="162" t="str">
        <f>IF('Formato 4_Ppto'!AF540&lt;&gt;"",'Formato 4_Ppto'!AF540,"")</f>
        <v/>
      </c>
      <c r="DM518" s="162" t="str">
        <f>IF('Formato 4_Ppto'!AG540&lt;&gt;"",'Formato 4_Ppto'!AG540,"")</f>
        <v/>
      </c>
      <c r="DN518" s="162" t="str">
        <f>IF('Formato 4_Ppto'!AH540&lt;&gt;"",'Formato 4_Ppto'!AH540,"")</f>
        <v/>
      </c>
      <c r="DO518" s="162" t="str">
        <f>IF('Formato 4_Ppto'!AI540&lt;&gt;"",'Formato 4_Ppto'!AI540,"")</f>
        <v/>
      </c>
      <c r="DP518" s="163" t="str">
        <f>IF('Formato 4_Ppto'!AJ540&lt;&gt;"",'Formato 4_Ppto'!AJ540,"")</f>
        <v/>
      </c>
    </row>
    <row r="519" spans="2:120" x14ac:dyDescent="0.3">
      <c r="B519" s="13" t="str">
        <f>IF(OR(Tabla6[[#This Row],[IDA]]="",Tabla6[[#This Row],[IDT]]="",Tabla6[[#This Row],[IDI]]=""),"",Tabla6[[#This Row],[IDA]]&amp;"."&amp;Tabla6[[#This Row],[IDT]]&amp;"."&amp;Tabla6[[#This Row],[IDI]])</f>
        <v/>
      </c>
      <c r="C519" s="13" t="str">
        <f>IF(Formato_02!$B$14&lt;&gt;"",0,"")</f>
        <v/>
      </c>
      <c r="D519" s="13" t="str">
        <f>IF(Formato_02!$H$9&lt;&gt;"",Formato_02!$H$9,"")</f>
        <v/>
      </c>
      <c r="E519" s="24" t="str">
        <f t="shared" si="64"/>
        <v/>
      </c>
      <c r="F519" s="24" t="str">
        <f>IF(Formato_02!$B$14&lt;&gt;"",Formato_02!$B$14,"")</f>
        <v/>
      </c>
      <c r="G519" s="22" t="str">
        <f>IF('Formato 3_Gantt'!C524&lt;&gt;"",'Formato 3_Gantt'!C524,"")</f>
        <v/>
      </c>
      <c r="H519" s="13" t="str">
        <f>IF('Formato 3_Gantt'!D$8&lt;&gt;"",'Formato 3_Gantt'!D$8,"")</f>
        <v/>
      </c>
      <c r="I519" s="13" t="str">
        <f>IF('Formato 3_Gantt'!E$8&lt;&gt;"",'Formato 3_Gantt'!E$8,"")</f>
        <v/>
      </c>
      <c r="J519" s="13" t="str">
        <f>IF('Formato 3_Gantt'!F$8&lt;&gt;"",'Formato 3_Gantt'!F$8,"")</f>
        <v/>
      </c>
      <c r="K519" s="158" t="str">
        <f>IF('Formato 3_Gantt'!G$8&lt;&gt;"",'Formato 3_Gantt'!G$8,"")</f>
        <v/>
      </c>
      <c r="L519" s="158" t="str">
        <f>IF('Formato 3_Gantt'!H$8&lt;&gt;"",'Formato 3_Gantt'!H$8,"")</f>
        <v/>
      </c>
      <c r="M519" s="13" t="str">
        <f>IF('Formato 3_Gantt'!BL$8&lt;&gt;"",'Formato 3_Gantt'!BL$8,"")</f>
        <v/>
      </c>
      <c r="N519" s="13" t="str">
        <f>IF('Formato 3_Gantt'!BM$8&lt;&gt;"",'Formato 3_Gantt'!BM$8,"")</f>
        <v/>
      </c>
      <c r="O519" s="13" t="str">
        <f>IF('Formato 3_Gantt'!BN$8&lt;&gt;"",'Formato 3_Gantt'!BN$8,"")</f>
        <v/>
      </c>
      <c r="P519" s="13" t="str">
        <f>IF('Formato 3_Gantt'!BO$8&lt;&gt;"",'Formato 3_Gantt'!BO$8,"")</f>
        <v/>
      </c>
      <c r="Q519" s="13" t="str">
        <f>IF('Formato 3_Gantt'!BP$8&lt;&gt;"",'Formato 3_Gantt'!BP$8,"")</f>
        <v/>
      </c>
      <c r="R519" s="13" t="str">
        <f>IF('Formato 3_Gantt'!BQ$8&lt;&gt;"",'Formato 3_Gantt'!BQ$8,"")</f>
        <v/>
      </c>
      <c r="S519" s="13" t="str">
        <f>IF('Formato 3_Gantt'!BR$8&lt;&gt;"",'Formato 3_Gantt'!BR$8,"")</f>
        <v/>
      </c>
      <c r="T519" s="13" t="str">
        <f>IF('Formato 3_Gantt'!BS$8&lt;&gt;"",'Formato 3_Gantt'!BS$8,"")</f>
        <v/>
      </c>
      <c r="U519" s="13" t="str">
        <f>IF('Formato 3_Gantt'!BT$8&lt;&gt;"",'Formato 3_Gantt'!BT$8,"")</f>
        <v/>
      </c>
      <c r="V519" s="13" t="str">
        <f>IF('Formato 3_Gantt'!BU$8&lt;&gt;"",'Formato 3_Gantt'!BU$8,"")</f>
        <v/>
      </c>
      <c r="W519" s="13" t="str">
        <f>IF('Formato 3_Gantt'!BV$8&lt;&gt;"",'Formato 3_Gantt'!BV$8,"")</f>
        <v/>
      </c>
      <c r="X519" s="13" t="str">
        <f>IF('Formato 3_Gantt'!BW$8&lt;&gt;"",'Formato 3_Gantt'!BW$8,"")</f>
        <v/>
      </c>
      <c r="Y519" s="13" t="str">
        <f>IF('Formato 3_Gantt'!BX$8&lt;&gt;"",'Formato 3_Gantt'!BX$8,"")</f>
        <v/>
      </c>
      <c r="Z519" s="162" t="str">
        <f>IF(Formato_02!S$15&lt;&gt;"",Formato_02!S$15,"")</f>
        <v/>
      </c>
      <c r="AA519" s="162" t="str">
        <f>IF(Formato_02!T$15&lt;&gt;"",Formato_02!T$15,"")</f>
        <v/>
      </c>
      <c r="AB519" s="162" t="str">
        <f>IF(Formato_02!U$15&lt;&gt;"",Formato_02!U$15,"")</f>
        <v/>
      </c>
      <c r="AC519" s="162" t="str">
        <f>IF(Formato_02!V$15&lt;&gt;"",Formato_02!V$15,"")</f>
        <v/>
      </c>
      <c r="AD519" s="162" t="str">
        <f>IF(Formato_02!W$15&lt;&gt;"",Formato_02!W$15,"")</f>
        <v/>
      </c>
      <c r="AE519" s="162" t="str">
        <f>IF(Formato_02!X$15&lt;&gt;"",Formato_02!X$15,"")</f>
        <v/>
      </c>
      <c r="AF519" s="162" t="str">
        <f>IF(Formato_02!Y$15&lt;&gt;"",Formato_02!Y$15,"")</f>
        <v/>
      </c>
      <c r="AG519" s="162" t="str">
        <f>IF(Formato_02!Z$15&lt;&gt;"",Formato_02!Z$15,"")</f>
        <v/>
      </c>
      <c r="AH519" s="162" t="str">
        <f>IF(Formato_02!AA$15&lt;&gt;"",Formato_02!AA$15,"")</f>
        <v/>
      </c>
      <c r="AI519" s="162" t="str">
        <f>IF(Formato_02!AB$15&lt;&gt;"",Formato_02!AB$15,"")</f>
        <v/>
      </c>
      <c r="AJ519" s="162" t="str">
        <f>IF(Formato_02!AC$15&lt;&gt;"",Formato_02!AC$15,"")</f>
        <v/>
      </c>
      <c r="AK519" s="162" t="str">
        <f>IF(Formato_02!AD$15&lt;&gt;"",Formato_02!AD$15,"")</f>
        <v/>
      </c>
      <c r="AL519" s="162" t="str">
        <f>IF(Formato_02!$N$14&lt;&gt;"",Formato_02!$N$14,"")</f>
        <v/>
      </c>
      <c r="AM519" s="13" t="str">
        <f>IF(Formato_02!$X$4&lt;&gt;"","AN","")</f>
        <v/>
      </c>
      <c r="AN519" s="24" t="str">
        <f t="shared" si="65"/>
        <v/>
      </c>
      <c r="AO519" s="13" t="str">
        <f>IF(Formato_02!$Y$4&lt;&gt;"","P027","")</f>
        <v/>
      </c>
      <c r="AP519" s="24" t="str">
        <f t="shared" si="66"/>
        <v/>
      </c>
      <c r="AQ519" s="13" t="str">
        <f>IF(Formato_02!$Z$4&lt;&gt;"","PNCVG","")</f>
        <v/>
      </c>
      <c r="AR519" s="24" t="str">
        <f t="shared" si="67"/>
        <v/>
      </c>
      <c r="AS519" s="13" t="str">
        <f>IF(Formato_02!$AA$4&lt;&gt;"","PNFF","")</f>
        <v/>
      </c>
      <c r="AT519" s="24" t="str">
        <f t="shared" si="68"/>
        <v/>
      </c>
      <c r="AU519" s="13" t="str">
        <f>IF(Formato_02!$AB$4&lt;&gt;"","PNPAM","")</f>
        <v/>
      </c>
      <c r="AV519" s="24" t="str">
        <f t="shared" si="69"/>
        <v/>
      </c>
      <c r="AW519" s="13" t="str">
        <f>IF(Formato_02!$AC$4&lt;&gt;"","PNAIA","")</f>
        <v/>
      </c>
      <c r="AX519" s="24" t="str">
        <f t="shared" si="70"/>
        <v/>
      </c>
      <c r="AY519" s="13" t="str">
        <f>IF(Formato_02!$AD$4&lt;&gt;"","PIO","")</f>
        <v/>
      </c>
      <c r="AZ519" s="24" t="str">
        <f t="shared" si="71"/>
        <v/>
      </c>
      <c r="BA519" s="13" t="str">
        <f>IF('Formato 3_Gantt'!B$26&lt;&gt;"",'Formato 3_Gantt'!A$26,"")</f>
        <v/>
      </c>
      <c r="BB519" s="24" t="str">
        <f>IF('Formato 3_Gantt'!B$26&lt;&gt;"",'Formato 3_Gantt'!B$26,"")</f>
        <v/>
      </c>
      <c r="BC519" s="22" t="str">
        <f>IF('Formato 3_Gantt'!C$26&lt;&gt;"",'Formato 3_Gantt'!C$26,"")</f>
        <v/>
      </c>
      <c r="BD519" s="13" t="str">
        <f>IF('Formato 3_Gantt'!D$26&lt;&gt;"",'Formato 3_Gantt'!D$26,"")</f>
        <v/>
      </c>
      <c r="BE519" s="161" t="str">
        <f>IF('Formato 3_Gantt'!E$26&lt;&gt;"",'Formato 3_Gantt'!E$26,"")</f>
        <v/>
      </c>
      <c r="BF519" s="13" t="str">
        <f>IF('Formato 3_Gantt'!F$26&lt;&gt;"",'Formato 3_Gantt'!F$26,"")</f>
        <v/>
      </c>
      <c r="BG519" s="158" t="str">
        <f>IF('Formato 3_Gantt'!G$26&lt;&gt;"",'Formato 3_Gantt'!G$26,"")</f>
        <v/>
      </c>
      <c r="BH519" s="158" t="str">
        <f>IF('Formato 3_Gantt'!H$26&lt;&gt;"",'Formato 3_Gantt'!H$26,"")</f>
        <v/>
      </c>
      <c r="BI519" s="161" t="str">
        <f>IF('Formato 3_Gantt'!BL$26&lt;&gt;"",'Formato 3_Gantt'!BL$26,"")</f>
        <v/>
      </c>
      <c r="BJ519" s="161" t="str">
        <f>IF('Formato 3_Gantt'!BM$26&lt;&gt;"",'Formato 3_Gantt'!BM$26,"")</f>
        <v/>
      </c>
      <c r="BK519" s="161" t="str">
        <f>IF('Formato 3_Gantt'!BN$26&lt;&gt;"",'Formato 3_Gantt'!BN$26,"")</f>
        <v/>
      </c>
      <c r="BL519" s="161" t="str">
        <f>IF('Formato 3_Gantt'!BO$26&lt;&gt;"",'Formato 3_Gantt'!BO$26,"")</f>
        <v/>
      </c>
      <c r="BM519" s="161" t="str">
        <f>IF('Formato 3_Gantt'!BP$26&lt;&gt;"",'Formato 3_Gantt'!BP$26,"")</f>
        <v/>
      </c>
      <c r="BN519" s="161" t="str">
        <f>IF('Formato 3_Gantt'!BQ$26&lt;&gt;"",'Formato 3_Gantt'!BQ$26,"")</f>
        <v/>
      </c>
      <c r="BO519" s="161" t="str">
        <f>IF('Formato 3_Gantt'!BR$26&lt;&gt;"",'Formato 3_Gantt'!BR$26,"")</f>
        <v/>
      </c>
      <c r="BP519" s="161" t="str">
        <f>IF('Formato 3_Gantt'!BS$26&lt;&gt;"",'Formato 3_Gantt'!BS$26,"")</f>
        <v/>
      </c>
      <c r="BQ519" s="161" t="str">
        <f>IF('Formato 3_Gantt'!BT$26&lt;&gt;"",'Formato 3_Gantt'!BT$26,"")</f>
        <v/>
      </c>
      <c r="BR519" s="161" t="str">
        <f>IF('Formato 3_Gantt'!BU$26&lt;&gt;"",'Formato 3_Gantt'!BU$26,"")</f>
        <v/>
      </c>
      <c r="BS519" s="161" t="str">
        <f>IF('Formato 3_Gantt'!BV$26&lt;&gt;"",'Formato 3_Gantt'!BV$26,"")</f>
        <v/>
      </c>
      <c r="BT519" s="161" t="str">
        <f>IF('Formato 3_Gantt'!BW$26&lt;&gt;"",'Formato 3_Gantt'!BW$26,"")</f>
        <v/>
      </c>
      <c r="BU519" s="161" t="str">
        <f>IF('Formato 3_Gantt'!BX$26&lt;&gt;"",'Formato 3_Gantt'!BX$26,"")</f>
        <v/>
      </c>
      <c r="BV519" s="163" t="str">
        <f>IF('Formato 4_Ppto'!I$534&lt;&gt;"",'Formato 4_Ppto'!I$534,"")</f>
        <v/>
      </c>
      <c r="BW519" s="162" t="str">
        <f>IF('Formato 4_Ppto'!X$534&lt;&gt;"",'Formato 4_Ppto'!X$534,"")</f>
        <v/>
      </c>
      <c r="BX519" s="162" t="str">
        <f>IF('Formato 4_Ppto'!Y$534&lt;&gt;"",'Formato 4_Ppto'!Y$534,"")</f>
        <v/>
      </c>
      <c r="BY519" s="162" t="str">
        <f>IF('Formato 4_Ppto'!Z$534&lt;&gt;"",'Formato 4_Ppto'!Z$534,"")</f>
        <v/>
      </c>
      <c r="BZ519" s="162" t="str">
        <f>IF('Formato 4_Ppto'!AA$534&lt;&gt;"",'Formato 4_Ppto'!AA$534,"")</f>
        <v/>
      </c>
      <c r="CA519" s="162" t="str">
        <f>IF('Formato 4_Ppto'!AB$534&lt;&gt;"",'Formato 4_Ppto'!AB$534,"")</f>
        <v/>
      </c>
      <c r="CB519" s="162" t="str">
        <f>IF('Formato 4_Ppto'!AC$534&lt;&gt;"",'Formato 4_Ppto'!AC$534,"")</f>
        <v/>
      </c>
      <c r="CC519" s="162" t="str">
        <f>IF('Formato 4_Ppto'!AD$534&lt;&gt;"",'Formato 4_Ppto'!AD$534,"")</f>
        <v/>
      </c>
      <c r="CD519" s="162" t="str">
        <f>IF('Formato 4_Ppto'!AE$534&lt;&gt;"",'Formato 4_Ppto'!AE$534,"")</f>
        <v/>
      </c>
      <c r="CE519" s="162" t="str">
        <f>IF('Formato 4_Ppto'!AF$534&lt;&gt;"",'Formato 4_Ppto'!AF$534,"")</f>
        <v/>
      </c>
      <c r="CF519" s="162" t="str">
        <f>IF('Formato 4_Ppto'!AG$534&lt;&gt;"",'Formato 4_Ppto'!AG$534,"")</f>
        <v/>
      </c>
      <c r="CG519" s="162" t="str">
        <f>IF('Formato 4_Ppto'!AH$534&lt;&gt;"",'Formato 4_Ppto'!AH$534,"")</f>
        <v/>
      </c>
      <c r="CH519" s="162" t="str">
        <f>IF('Formato 4_Ppto'!AI$534&lt;&gt;"",'Formato 4_Ppto'!AI$534,"")</f>
        <v/>
      </c>
      <c r="CI519" s="163" t="str">
        <f>IF('Formato 4_Ppto'!AJ$534&lt;&gt;"",'Formato 4_Ppto'!AJ$534,"")</f>
        <v/>
      </c>
      <c r="CJ519" s="13" t="str">
        <f>IF('Formato 4_Ppto'!B541&lt;&gt;"",'Formato 4_Ppto'!A541,"")</f>
        <v/>
      </c>
      <c r="CK519" s="24" t="str">
        <f>IF('Formato 4_Ppto'!B541&lt;&gt;"",'Formato 4_Ppto'!B541,"")</f>
        <v/>
      </c>
      <c r="CL519" s="22" t="str">
        <f>IF('Formato 4_Ppto'!C541&lt;&gt;"",'Formato 4_Ppto'!C541,"")</f>
        <v/>
      </c>
      <c r="CM519" s="24" t="str">
        <f>IF('Formato 4_Ppto'!D541&lt;&gt;"",'Formato 4_Ppto'!D541,"")</f>
        <v/>
      </c>
      <c r="CN519" s="161" t="str">
        <f>IF('Formato 4_Ppto'!E541&lt;&gt;"",'Formato 4_Ppto'!E541,"")</f>
        <v/>
      </c>
      <c r="CO519" s="161" t="str">
        <f>IF('Formato 4_Ppto'!G541&lt;&gt;"",'Formato 4_Ppto'!G541,"")</f>
        <v/>
      </c>
      <c r="CP519" s="163" t="str">
        <f>IF('Formato 4_Ppto'!I541&lt;&gt;"",'Formato 4_Ppto'!I541,"")</f>
        <v/>
      </c>
      <c r="CQ519" s="161" t="str">
        <f>IF('Formato 4_Ppto'!K541&lt;&gt;"",'Formato 4_Ppto'!K541,"")</f>
        <v/>
      </c>
      <c r="CR519" s="161" t="str">
        <f>IF('Formato 4_Ppto'!L541&lt;&gt;"",'Formato 4_Ppto'!L541,"")</f>
        <v/>
      </c>
      <c r="CS519" s="161" t="str">
        <f>IF('Formato 4_Ppto'!M541&lt;&gt;"",'Formato 4_Ppto'!M541,"")</f>
        <v/>
      </c>
      <c r="CT519" s="161" t="str">
        <f>IF('Formato 4_Ppto'!N541&lt;&gt;"",'Formato 4_Ppto'!N541,"")</f>
        <v/>
      </c>
      <c r="CU519" s="161" t="str">
        <f>IF('Formato 4_Ppto'!O541&lt;&gt;"",'Formato 4_Ppto'!O541,"")</f>
        <v/>
      </c>
      <c r="CV519" s="161" t="str">
        <f>IF('Formato 4_Ppto'!P541&lt;&gt;"",'Formato 4_Ppto'!P541,"")</f>
        <v/>
      </c>
      <c r="CW519" s="161" t="str">
        <f>IF('Formato 4_Ppto'!Q541&lt;&gt;"",'Formato 4_Ppto'!Q541,"")</f>
        <v/>
      </c>
      <c r="CX519" s="161" t="str">
        <f>IF('Formato 4_Ppto'!R541&lt;&gt;"",'Formato 4_Ppto'!R541,"")</f>
        <v/>
      </c>
      <c r="CY519" s="161" t="str">
        <f>IF('Formato 4_Ppto'!S541&lt;&gt;"",'Formato 4_Ppto'!S541,"")</f>
        <v/>
      </c>
      <c r="CZ519" s="161" t="str">
        <f>IF('Formato 4_Ppto'!T541&lt;&gt;"",'Formato 4_Ppto'!T541,"")</f>
        <v/>
      </c>
      <c r="DA519" s="161" t="str">
        <f>IF('Formato 4_Ppto'!U541&lt;&gt;"",'Formato 4_Ppto'!U541,"")</f>
        <v/>
      </c>
      <c r="DB519" s="161" t="str">
        <f>IF('Formato 4_Ppto'!V541&lt;&gt;"",'Formato 4_Ppto'!V541,"")</f>
        <v/>
      </c>
      <c r="DC519" s="161" t="str">
        <f>IF('Formato 4_Ppto'!W541&lt;&gt;"",'Formato 4_Ppto'!W541,"")</f>
        <v/>
      </c>
      <c r="DD519" s="162" t="str">
        <f>IF('Formato 4_Ppto'!X541&lt;&gt;"",'Formato 4_Ppto'!X541,"")</f>
        <v/>
      </c>
      <c r="DE519" s="162" t="str">
        <f>IF('Formato 4_Ppto'!Y541&lt;&gt;"",'Formato 4_Ppto'!Y541,"")</f>
        <v/>
      </c>
      <c r="DF519" s="162" t="str">
        <f>IF('Formato 4_Ppto'!Z541&lt;&gt;"",'Formato 4_Ppto'!Z541,"")</f>
        <v/>
      </c>
      <c r="DG519" s="162" t="str">
        <f>IF('Formato 4_Ppto'!AA541&lt;&gt;"",'Formato 4_Ppto'!AA541,"")</f>
        <v/>
      </c>
      <c r="DH519" s="162" t="str">
        <f>IF('Formato 4_Ppto'!AB541&lt;&gt;"",'Formato 4_Ppto'!AB541,"")</f>
        <v/>
      </c>
      <c r="DI519" s="162" t="str">
        <f>IF('Formato 4_Ppto'!AC541&lt;&gt;"",'Formato 4_Ppto'!AC541,"")</f>
        <v/>
      </c>
      <c r="DJ519" s="162" t="str">
        <f>IF('Formato 4_Ppto'!AD541&lt;&gt;"",'Formato 4_Ppto'!AD541,"")</f>
        <v/>
      </c>
      <c r="DK519" s="162" t="str">
        <f>IF('Formato 4_Ppto'!AE541&lt;&gt;"",'Formato 4_Ppto'!AE541,"")</f>
        <v/>
      </c>
      <c r="DL519" s="162" t="str">
        <f>IF('Formato 4_Ppto'!AF541&lt;&gt;"",'Formato 4_Ppto'!AF541,"")</f>
        <v/>
      </c>
      <c r="DM519" s="162" t="str">
        <f>IF('Formato 4_Ppto'!AG541&lt;&gt;"",'Formato 4_Ppto'!AG541,"")</f>
        <v/>
      </c>
      <c r="DN519" s="162" t="str">
        <f>IF('Formato 4_Ppto'!AH541&lt;&gt;"",'Formato 4_Ppto'!AH541,"")</f>
        <v/>
      </c>
      <c r="DO519" s="162" t="str">
        <f>IF('Formato 4_Ppto'!AI541&lt;&gt;"",'Formato 4_Ppto'!AI541,"")</f>
        <v/>
      </c>
      <c r="DP519" s="163" t="str">
        <f>IF('Formato 4_Ppto'!AJ541&lt;&gt;"",'Formato 4_Ppto'!AJ541,"")</f>
        <v/>
      </c>
    </row>
    <row r="520" spans="2:120" x14ac:dyDescent="0.3">
      <c r="B520" s="13" t="str">
        <f>IF(OR(Tabla6[[#This Row],[IDA]]="",Tabla6[[#This Row],[IDT]]="",Tabla6[[#This Row],[IDI]]=""),"",Tabla6[[#This Row],[IDA]]&amp;"."&amp;Tabla6[[#This Row],[IDT]]&amp;"."&amp;Tabla6[[#This Row],[IDI]])</f>
        <v/>
      </c>
      <c r="C520" s="13" t="str">
        <f>IF(Formato_02!$B$14&lt;&gt;"",0,"")</f>
        <v/>
      </c>
      <c r="D520" s="13" t="str">
        <f>IF(Formato_02!$H$9&lt;&gt;"",Formato_02!$H$9,"")</f>
        <v/>
      </c>
      <c r="E520" s="24" t="str">
        <f t="shared" si="64"/>
        <v/>
      </c>
      <c r="F520" s="24" t="str">
        <f>IF(Formato_02!$B$14&lt;&gt;"",Formato_02!$B$14,"")</f>
        <v/>
      </c>
      <c r="G520" s="22" t="str">
        <f>IF('Formato 3_Gantt'!C525&lt;&gt;"",'Formato 3_Gantt'!C525,"")</f>
        <v/>
      </c>
      <c r="H520" s="13" t="str">
        <f>IF('Formato 3_Gantt'!D$8&lt;&gt;"",'Formato 3_Gantt'!D$8,"")</f>
        <v/>
      </c>
      <c r="I520" s="13" t="str">
        <f>IF('Formato 3_Gantt'!E$8&lt;&gt;"",'Formato 3_Gantt'!E$8,"")</f>
        <v/>
      </c>
      <c r="J520" s="13" t="str">
        <f>IF('Formato 3_Gantt'!F$8&lt;&gt;"",'Formato 3_Gantt'!F$8,"")</f>
        <v/>
      </c>
      <c r="K520" s="158" t="str">
        <f>IF('Formato 3_Gantt'!G$8&lt;&gt;"",'Formato 3_Gantt'!G$8,"")</f>
        <v/>
      </c>
      <c r="L520" s="158" t="str">
        <f>IF('Formato 3_Gantt'!H$8&lt;&gt;"",'Formato 3_Gantt'!H$8,"")</f>
        <v/>
      </c>
      <c r="M520" s="13" t="str">
        <f>IF('Formato 3_Gantt'!BL$8&lt;&gt;"",'Formato 3_Gantt'!BL$8,"")</f>
        <v/>
      </c>
      <c r="N520" s="13" t="str">
        <f>IF('Formato 3_Gantt'!BM$8&lt;&gt;"",'Formato 3_Gantt'!BM$8,"")</f>
        <v/>
      </c>
      <c r="O520" s="13" t="str">
        <f>IF('Formato 3_Gantt'!BN$8&lt;&gt;"",'Formato 3_Gantt'!BN$8,"")</f>
        <v/>
      </c>
      <c r="P520" s="13" t="str">
        <f>IF('Formato 3_Gantt'!BO$8&lt;&gt;"",'Formato 3_Gantt'!BO$8,"")</f>
        <v/>
      </c>
      <c r="Q520" s="13" t="str">
        <f>IF('Formato 3_Gantt'!BP$8&lt;&gt;"",'Formato 3_Gantt'!BP$8,"")</f>
        <v/>
      </c>
      <c r="R520" s="13" t="str">
        <f>IF('Formato 3_Gantt'!BQ$8&lt;&gt;"",'Formato 3_Gantt'!BQ$8,"")</f>
        <v/>
      </c>
      <c r="S520" s="13" t="str">
        <f>IF('Formato 3_Gantt'!BR$8&lt;&gt;"",'Formato 3_Gantt'!BR$8,"")</f>
        <v/>
      </c>
      <c r="T520" s="13" t="str">
        <f>IF('Formato 3_Gantt'!BS$8&lt;&gt;"",'Formato 3_Gantt'!BS$8,"")</f>
        <v/>
      </c>
      <c r="U520" s="13" t="str">
        <f>IF('Formato 3_Gantt'!BT$8&lt;&gt;"",'Formato 3_Gantt'!BT$8,"")</f>
        <v/>
      </c>
      <c r="V520" s="13" t="str">
        <f>IF('Formato 3_Gantt'!BU$8&lt;&gt;"",'Formato 3_Gantt'!BU$8,"")</f>
        <v/>
      </c>
      <c r="W520" s="13" t="str">
        <f>IF('Formato 3_Gantt'!BV$8&lt;&gt;"",'Formato 3_Gantt'!BV$8,"")</f>
        <v/>
      </c>
      <c r="X520" s="13" t="str">
        <f>IF('Formato 3_Gantt'!BW$8&lt;&gt;"",'Formato 3_Gantt'!BW$8,"")</f>
        <v/>
      </c>
      <c r="Y520" s="13" t="str">
        <f>IF('Formato 3_Gantt'!BX$8&lt;&gt;"",'Formato 3_Gantt'!BX$8,"")</f>
        <v/>
      </c>
      <c r="Z520" s="162" t="str">
        <f>IF(Formato_02!S$15&lt;&gt;"",Formato_02!S$15,"")</f>
        <v/>
      </c>
      <c r="AA520" s="162" t="str">
        <f>IF(Formato_02!T$15&lt;&gt;"",Formato_02!T$15,"")</f>
        <v/>
      </c>
      <c r="AB520" s="162" t="str">
        <f>IF(Formato_02!U$15&lt;&gt;"",Formato_02!U$15,"")</f>
        <v/>
      </c>
      <c r="AC520" s="162" t="str">
        <f>IF(Formato_02!V$15&lt;&gt;"",Formato_02!V$15,"")</f>
        <v/>
      </c>
      <c r="AD520" s="162" t="str">
        <f>IF(Formato_02!W$15&lt;&gt;"",Formato_02!W$15,"")</f>
        <v/>
      </c>
      <c r="AE520" s="162" t="str">
        <f>IF(Formato_02!X$15&lt;&gt;"",Formato_02!X$15,"")</f>
        <v/>
      </c>
      <c r="AF520" s="162" t="str">
        <f>IF(Formato_02!Y$15&lt;&gt;"",Formato_02!Y$15,"")</f>
        <v/>
      </c>
      <c r="AG520" s="162" t="str">
        <f>IF(Formato_02!Z$15&lt;&gt;"",Formato_02!Z$15,"")</f>
        <v/>
      </c>
      <c r="AH520" s="162" t="str">
        <f>IF(Formato_02!AA$15&lt;&gt;"",Formato_02!AA$15,"")</f>
        <v/>
      </c>
      <c r="AI520" s="162" t="str">
        <f>IF(Formato_02!AB$15&lt;&gt;"",Formato_02!AB$15,"")</f>
        <v/>
      </c>
      <c r="AJ520" s="162" t="str">
        <f>IF(Formato_02!AC$15&lt;&gt;"",Formato_02!AC$15,"")</f>
        <v/>
      </c>
      <c r="AK520" s="162" t="str">
        <f>IF(Formato_02!AD$15&lt;&gt;"",Formato_02!AD$15,"")</f>
        <v/>
      </c>
      <c r="AL520" s="162" t="str">
        <f>IF(Formato_02!$N$14&lt;&gt;"",Formato_02!$N$14,"")</f>
        <v/>
      </c>
      <c r="AM520" s="13" t="str">
        <f>IF(Formato_02!$X$4&lt;&gt;"","AN","")</f>
        <v/>
      </c>
      <c r="AN520" s="24" t="str">
        <f t="shared" si="65"/>
        <v/>
      </c>
      <c r="AO520" s="13" t="str">
        <f>IF(Formato_02!$Y$4&lt;&gt;"","P027","")</f>
        <v/>
      </c>
      <c r="AP520" s="24" t="str">
        <f t="shared" si="66"/>
        <v/>
      </c>
      <c r="AQ520" s="13" t="str">
        <f>IF(Formato_02!$Z$4&lt;&gt;"","PNCVG","")</f>
        <v/>
      </c>
      <c r="AR520" s="24" t="str">
        <f t="shared" si="67"/>
        <v/>
      </c>
      <c r="AS520" s="13" t="str">
        <f>IF(Formato_02!$AA$4&lt;&gt;"","PNFF","")</f>
        <v/>
      </c>
      <c r="AT520" s="24" t="str">
        <f t="shared" si="68"/>
        <v/>
      </c>
      <c r="AU520" s="13" t="str">
        <f>IF(Formato_02!$AB$4&lt;&gt;"","PNPAM","")</f>
        <v/>
      </c>
      <c r="AV520" s="24" t="str">
        <f t="shared" si="69"/>
        <v/>
      </c>
      <c r="AW520" s="13" t="str">
        <f>IF(Formato_02!$AC$4&lt;&gt;"","PNAIA","")</f>
        <v/>
      </c>
      <c r="AX520" s="24" t="str">
        <f t="shared" si="70"/>
        <v/>
      </c>
      <c r="AY520" s="13" t="str">
        <f>IF(Formato_02!$AD$4&lt;&gt;"","PIO","")</f>
        <v/>
      </c>
      <c r="AZ520" s="24" t="str">
        <f t="shared" si="71"/>
        <v/>
      </c>
      <c r="BA520" s="13" t="str">
        <f>IF('Formato 3_Gantt'!B$26&lt;&gt;"",'Formato 3_Gantt'!A$26,"")</f>
        <v/>
      </c>
      <c r="BB520" s="24" t="str">
        <f>IF('Formato 3_Gantt'!B$26&lt;&gt;"",'Formato 3_Gantt'!B$26,"")</f>
        <v/>
      </c>
      <c r="BC520" s="22" t="str">
        <f>IF('Formato 3_Gantt'!C$26&lt;&gt;"",'Formato 3_Gantt'!C$26,"")</f>
        <v/>
      </c>
      <c r="BD520" s="13" t="str">
        <f>IF('Formato 3_Gantt'!D$26&lt;&gt;"",'Formato 3_Gantt'!D$26,"")</f>
        <v/>
      </c>
      <c r="BE520" s="161" t="str">
        <f>IF('Formato 3_Gantt'!E$26&lt;&gt;"",'Formato 3_Gantt'!E$26,"")</f>
        <v/>
      </c>
      <c r="BF520" s="13" t="str">
        <f>IF('Formato 3_Gantt'!F$26&lt;&gt;"",'Formato 3_Gantt'!F$26,"")</f>
        <v/>
      </c>
      <c r="BG520" s="158" t="str">
        <f>IF('Formato 3_Gantt'!G$26&lt;&gt;"",'Formato 3_Gantt'!G$26,"")</f>
        <v/>
      </c>
      <c r="BH520" s="158" t="str">
        <f>IF('Formato 3_Gantt'!H$26&lt;&gt;"",'Formato 3_Gantt'!H$26,"")</f>
        <v/>
      </c>
      <c r="BI520" s="161" t="str">
        <f>IF('Formato 3_Gantt'!BL$26&lt;&gt;"",'Formato 3_Gantt'!BL$26,"")</f>
        <v/>
      </c>
      <c r="BJ520" s="161" t="str">
        <f>IF('Formato 3_Gantt'!BM$26&lt;&gt;"",'Formato 3_Gantt'!BM$26,"")</f>
        <v/>
      </c>
      <c r="BK520" s="161" t="str">
        <f>IF('Formato 3_Gantt'!BN$26&lt;&gt;"",'Formato 3_Gantt'!BN$26,"")</f>
        <v/>
      </c>
      <c r="BL520" s="161" t="str">
        <f>IF('Formato 3_Gantt'!BO$26&lt;&gt;"",'Formato 3_Gantt'!BO$26,"")</f>
        <v/>
      </c>
      <c r="BM520" s="161" t="str">
        <f>IF('Formato 3_Gantt'!BP$26&lt;&gt;"",'Formato 3_Gantt'!BP$26,"")</f>
        <v/>
      </c>
      <c r="BN520" s="161" t="str">
        <f>IF('Formato 3_Gantt'!BQ$26&lt;&gt;"",'Formato 3_Gantt'!BQ$26,"")</f>
        <v/>
      </c>
      <c r="BO520" s="161" t="str">
        <f>IF('Formato 3_Gantt'!BR$26&lt;&gt;"",'Formato 3_Gantt'!BR$26,"")</f>
        <v/>
      </c>
      <c r="BP520" s="161" t="str">
        <f>IF('Formato 3_Gantt'!BS$26&lt;&gt;"",'Formato 3_Gantt'!BS$26,"")</f>
        <v/>
      </c>
      <c r="BQ520" s="161" t="str">
        <f>IF('Formato 3_Gantt'!BT$26&lt;&gt;"",'Formato 3_Gantt'!BT$26,"")</f>
        <v/>
      </c>
      <c r="BR520" s="161" t="str">
        <f>IF('Formato 3_Gantt'!BU$26&lt;&gt;"",'Formato 3_Gantt'!BU$26,"")</f>
        <v/>
      </c>
      <c r="BS520" s="161" t="str">
        <f>IF('Formato 3_Gantt'!BV$26&lt;&gt;"",'Formato 3_Gantt'!BV$26,"")</f>
        <v/>
      </c>
      <c r="BT520" s="161" t="str">
        <f>IF('Formato 3_Gantt'!BW$26&lt;&gt;"",'Formato 3_Gantt'!BW$26,"")</f>
        <v/>
      </c>
      <c r="BU520" s="161" t="str">
        <f>IF('Formato 3_Gantt'!BX$26&lt;&gt;"",'Formato 3_Gantt'!BX$26,"")</f>
        <v/>
      </c>
      <c r="BV520" s="163" t="str">
        <f>IF('Formato 4_Ppto'!I$534&lt;&gt;"",'Formato 4_Ppto'!I$534,"")</f>
        <v/>
      </c>
      <c r="BW520" s="162" t="str">
        <f>IF('Formato 4_Ppto'!X$534&lt;&gt;"",'Formato 4_Ppto'!X$534,"")</f>
        <v/>
      </c>
      <c r="BX520" s="162" t="str">
        <f>IF('Formato 4_Ppto'!Y$534&lt;&gt;"",'Formato 4_Ppto'!Y$534,"")</f>
        <v/>
      </c>
      <c r="BY520" s="162" t="str">
        <f>IF('Formato 4_Ppto'!Z$534&lt;&gt;"",'Formato 4_Ppto'!Z$534,"")</f>
        <v/>
      </c>
      <c r="BZ520" s="162" t="str">
        <f>IF('Formato 4_Ppto'!AA$534&lt;&gt;"",'Formato 4_Ppto'!AA$534,"")</f>
        <v/>
      </c>
      <c r="CA520" s="162" t="str">
        <f>IF('Formato 4_Ppto'!AB$534&lt;&gt;"",'Formato 4_Ppto'!AB$534,"")</f>
        <v/>
      </c>
      <c r="CB520" s="162" t="str">
        <f>IF('Formato 4_Ppto'!AC$534&lt;&gt;"",'Formato 4_Ppto'!AC$534,"")</f>
        <v/>
      </c>
      <c r="CC520" s="162" t="str">
        <f>IF('Formato 4_Ppto'!AD$534&lt;&gt;"",'Formato 4_Ppto'!AD$534,"")</f>
        <v/>
      </c>
      <c r="CD520" s="162" t="str">
        <f>IF('Formato 4_Ppto'!AE$534&lt;&gt;"",'Formato 4_Ppto'!AE$534,"")</f>
        <v/>
      </c>
      <c r="CE520" s="162" t="str">
        <f>IF('Formato 4_Ppto'!AF$534&lt;&gt;"",'Formato 4_Ppto'!AF$534,"")</f>
        <v/>
      </c>
      <c r="CF520" s="162" t="str">
        <f>IF('Formato 4_Ppto'!AG$534&lt;&gt;"",'Formato 4_Ppto'!AG$534,"")</f>
        <v/>
      </c>
      <c r="CG520" s="162" t="str">
        <f>IF('Formato 4_Ppto'!AH$534&lt;&gt;"",'Formato 4_Ppto'!AH$534,"")</f>
        <v/>
      </c>
      <c r="CH520" s="162" t="str">
        <f>IF('Formato 4_Ppto'!AI$534&lt;&gt;"",'Formato 4_Ppto'!AI$534,"")</f>
        <v/>
      </c>
      <c r="CI520" s="163" t="str">
        <f>IF('Formato 4_Ppto'!AJ$534&lt;&gt;"",'Formato 4_Ppto'!AJ$534,"")</f>
        <v/>
      </c>
      <c r="CJ520" s="13" t="str">
        <f>IF('Formato 4_Ppto'!B542&lt;&gt;"",'Formato 4_Ppto'!A542,"")</f>
        <v/>
      </c>
      <c r="CK520" s="24" t="str">
        <f>IF('Formato 4_Ppto'!B542&lt;&gt;"",'Formato 4_Ppto'!B542,"")</f>
        <v/>
      </c>
      <c r="CL520" s="22" t="str">
        <f>IF('Formato 4_Ppto'!C542&lt;&gt;"",'Formato 4_Ppto'!C542,"")</f>
        <v/>
      </c>
      <c r="CM520" s="24" t="str">
        <f>IF('Formato 4_Ppto'!D542&lt;&gt;"",'Formato 4_Ppto'!D542,"")</f>
        <v/>
      </c>
      <c r="CN520" s="161" t="str">
        <f>IF('Formato 4_Ppto'!E542&lt;&gt;"",'Formato 4_Ppto'!E542,"")</f>
        <v/>
      </c>
      <c r="CO520" s="161" t="str">
        <f>IF('Formato 4_Ppto'!G542&lt;&gt;"",'Formato 4_Ppto'!G542,"")</f>
        <v/>
      </c>
      <c r="CP520" s="163" t="str">
        <f>IF('Formato 4_Ppto'!I542&lt;&gt;"",'Formato 4_Ppto'!I542,"")</f>
        <v/>
      </c>
      <c r="CQ520" s="161" t="str">
        <f>IF('Formato 4_Ppto'!K542&lt;&gt;"",'Formato 4_Ppto'!K542,"")</f>
        <v/>
      </c>
      <c r="CR520" s="161" t="str">
        <f>IF('Formato 4_Ppto'!L542&lt;&gt;"",'Formato 4_Ppto'!L542,"")</f>
        <v/>
      </c>
      <c r="CS520" s="161" t="str">
        <f>IF('Formato 4_Ppto'!M542&lt;&gt;"",'Formato 4_Ppto'!M542,"")</f>
        <v/>
      </c>
      <c r="CT520" s="161" t="str">
        <f>IF('Formato 4_Ppto'!N542&lt;&gt;"",'Formato 4_Ppto'!N542,"")</f>
        <v/>
      </c>
      <c r="CU520" s="161" t="str">
        <f>IF('Formato 4_Ppto'!O542&lt;&gt;"",'Formato 4_Ppto'!O542,"")</f>
        <v/>
      </c>
      <c r="CV520" s="161" t="str">
        <f>IF('Formato 4_Ppto'!P542&lt;&gt;"",'Formato 4_Ppto'!P542,"")</f>
        <v/>
      </c>
      <c r="CW520" s="161" t="str">
        <f>IF('Formato 4_Ppto'!Q542&lt;&gt;"",'Formato 4_Ppto'!Q542,"")</f>
        <v/>
      </c>
      <c r="CX520" s="161" t="str">
        <f>IF('Formato 4_Ppto'!R542&lt;&gt;"",'Formato 4_Ppto'!R542,"")</f>
        <v/>
      </c>
      <c r="CY520" s="161" t="str">
        <f>IF('Formato 4_Ppto'!S542&lt;&gt;"",'Formato 4_Ppto'!S542,"")</f>
        <v/>
      </c>
      <c r="CZ520" s="161" t="str">
        <f>IF('Formato 4_Ppto'!T542&lt;&gt;"",'Formato 4_Ppto'!T542,"")</f>
        <v/>
      </c>
      <c r="DA520" s="161" t="str">
        <f>IF('Formato 4_Ppto'!U542&lt;&gt;"",'Formato 4_Ppto'!U542,"")</f>
        <v/>
      </c>
      <c r="DB520" s="161" t="str">
        <f>IF('Formato 4_Ppto'!V542&lt;&gt;"",'Formato 4_Ppto'!V542,"")</f>
        <v/>
      </c>
      <c r="DC520" s="161" t="str">
        <f>IF('Formato 4_Ppto'!W542&lt;&gt;"",'Formato 4_Ppto'!W542,"")</f>
        <v/>
      </c>
      <c r="DD520" s="162" t="str">
        <f>IF('Formato 4_Ppto'!X542&lt;&gt;"",'Formato 4_Ppto'!X542,"")</f>
        <v/>
      </c>
      <c r="DE520" s="162" t="str">
        <f>IF('Formato 4_Ppto'!Y542&lt;&gt;"",'Formato 4_Ppto'!Y542,"")</f>
        <v/>
      </c>
      <c r="DF520" s="162" t="str">
        <f>IF('Formato 4_Ppto'!Z542&lt;&gt;"",'Formato 4_Ppto'!Z542,"")</f>
        <v/>
      </c>
      <c r="DG520" s="162" t="str">
        <f>IF('Formato 4_Ppto'!AA542&lt;&gt;"",'Formato 4_Ppto'!AA542,"")</f>
        <v/>
      </c>
      <c r="DH520" s="162" t="str">
        <f>IF('Formato 4_Ppto'!AB542&lt;&gt;"",'Formato 4_Ppto'!AB542,"")</f>
        <v/>
      </c>
      <c r="DI520" s="162" t="str">
        <f>IF('Formato 4_Ppto'!AC542&lt;&gt;"",'Formato 4_Ppto'!AC542,"")</f>
        <v/>
      </c>
      <c r="DJ520" s="162" t="str">
        <f>IF('Formato 4_Ppto'!AD542&lt;&gt;"",'Formato 4_Ppto'!AD542,"")</f>
        <v/>
      </c>
      <c r="DK520" s="162" t="str">
        <f>IF('Formato 4_Ppto'!AE542&lt;&gt;"",'Formato 4_Ppto'!AE542,"")</f>
        <v/>
      </c>
      <c r="DL520" s="162" t="str">
        <f>IF('Formato 4_Ppto'!AF542&lt;&gt;"",'Formato 4_Ppto'!AF542,"")</f>
        <v/>
      </c>
      <c r="DM520" s="162" t="str">
        <f>IF('Formato 4_Ppto'!AG542&lt;&gt;"",'Formato 4_Ppto'!AG542,"")</f>
        <v/>
      </c>
      <c r="DN520" s="162" t="str">
        <f>IF('Formato 4_Ppto'!AH542&lt;&gt;"",'Formato 4_Ppto'!AH542,"")</f>
        <v/>
      </c>
      <c r="DO520" s="162" t="str">
        <f>IF('Formato 4_Ppto'!AI542&lt;&gt;"",'Formato 4_Ppto'!AI542,"")</f>
        <v/>
      </c>
      <c r="DP520" s="163" t="str">
        <f>IF('Formato 4_Ppto'!AJ542&lt;&gt;"",'Formato 4_Ppto'!AJ542,"")</f>
        <v/>
      </c>
    </row>
    <row r="521" spans="2:120" x14ac:dyDescent="0.3">
      <c r="B521" s="13" t="str">
        <f>IF(OR(Tabla6[[#This Row],[IDA]]="",Tabla6[[#This Row],[IDT]]="",Tabla6[[#This Row],[IDI]]=""),"",Tabla6[[#This Row],[IDA]]&amp;"."&amp;Tabla6[[#This Row],[IDT]]&amp;"."&amp;Tabla6[[#This Row],[IDI]])</f>
        <v/>
      </c>
      <c r="C521" s="13" t="str">
        <f>IF(Formato_02!$B$14&lt;&gt;"",0,"")</f>
        <v/>
      </c>
      <c r="D521" s="13" t="str">
        <f>IF(Formato_02!$H$9&lt;&gt;"",Formato_02!$H$9,"")</f>
        <v/>
      </c>
      <c r="E521" s="24" t="str">
        <f t="shared" si="64"/>
        <v/>
      </c>
      <c r="F521" s="24" t="str">
        <f>IF(Formato_02!$B$14&lt;&gt;"",Formato_02!$B$14,"")</f>
        <v/>
      </c>
      <c r="G521" s="22" t="str">
        <f>IF('Formato 3_Gantt'!C526&lt;&gt;"",'Formato 3_Gantt'!C526,"")</f>
        <v/>
      </c>
      <c r="H521" s="13" t="str">
        <f>IF('Formato 3_Gantt'!D$8&lt;&gt;"",'Formato 3_Gantt'!D$8,"")</f>
        <v/>
      </c>
      <c r="I521" s="13" t="str">
        <f>IF('Formato 3_Gantt'!E$8&lt;&gt;"",'Formato 3_Gantt'!E$8,"")</f>
        <v/>
      </c>
      <c r="J521" s="13" t="str">
        <f>IF('Formato 3_Gantt'!F$8&lt;&gt;"",'Formato 3_Gantt'!F$8,"")</f>
        <v/>
      </c>
      <c r="K521" s="158" t="str">
        <f>IF('Formato 3_Gantt'!G$8&lt;&gt;"",'Formato 3_Gantt'!G$8,"")</f>
        <v/>
      </c>
      <c r="L521" s="158" t="str">
        <f>IF('Formato 3_Gantt'!H$8&lt;&gt;"",'Formato 3_Gantt'!H$8,"")</f>
        <v/>
      </c>
      <c r="M521" s="13" t="str">
        <f>IF('Formato 3_Gantt'!BL$8&lt;&gt;"",'Formato 3_Gantt'!BL$8,"")</f>
        <v/>
      </c>
      <c r="N521" s="13" t="str">
        <f>IF('Formato 3_Gantt'!BM$8&lt;&gt;"",'Formato 3_Gantt'!BM$8,"")</f>
        <v/>
      </c>
      <c r="O521" s="13" t="str">
        <f>IF('Formato 3_Gantt'!BN$8&lt;&gt;"",'Formato 3_Gantt'!BN$8,"")</f>
        <v/>
      </c>
      <c r="P521" s="13" t="str">
        <f>IF('Formato 3_Gantt'!BO$8&lt;&gt;"",'Formato 3_Gantt'!BO$8,"")</f>
        <v/>
      </c>
      <c r="Q521" s="13" t="str">
        <f>IF('Formato 3_Gantt'!BP$8&lt;&gt;"",'Formato 3_Gantt'!BP$8,"")</f>
        <v/>
      </c>
      <c r="R521" s="13" t="str">
        <f>IF('Formato 3_Gantt'!BQ$8&lt;&gt;"",'Formato 3_Gantt'!BQ$8,"")</f>
        <v/>
      </c>
      <c r="S521" s="13" t="str">
        <f>IF('Formato 3_Gantt'!BR$8&lt;&gt;"",'Formato 3_Gantt'!BR$8,"")</f>
        <v/>
      </c>
      <c r="T521" s="13" t="str">
        <f>IF('Formato 3_Gantt'!BS$8&lt;&gt;"",'Formato 3_Gantt'!BS$8,"")</f>
        <v/>
      </c>
      <c r="U521" s="13" t="str">
        <f>IF('Formato 3_Gantt'!BT$8&lt;&gt;"",'Formato 3_Gantt'!BT$8,"")</f>
        <v/>
      </c>
      <c r="V521" s="13" t="str">
        <f>IF('Formato 3_Gantt'!BU$8&lt;&gt;"",'Formato 3_Gantt'!BU$8,"")</f>
        <v/>
      </c>
      <c r="W521" s="13" t="str">
        <f>IF('Formato 3_Gantt'!BV$8&lt;&gt;"",'Formato 3_Gantt'!BV$8,"")</f>
        <v/>
      </c>
      <c r="X521" s="13" t="str">
        <f>IF('Formato 3_Gantt'!BW$8&lt;&gt;"",'Formato 3_Gantt'!BW$8,"")</f>
        <v/>
      </c>
      <c r="Y521" s="13" t="str">
        <f>IF('Formato 3_Gantt'!BX$8&lt;&gt;"",'Formato 3_Gantt'!BX$8,"")</f>
        <v/>
      </c>
      <c r="Z521" s="162" t="str">
        <f>IF(Formato_02!S$15&lt;&gt;"",Formato_02!S$15,"")</f>
        <v/>
      </c>
      <c r="AA521" s="162" t="str">
        <f>IF(Formato_02!T$15&lt;&gt;"",Formato_02!T$15,"")</f>
        <v/>
      </c>
      <c r="AB521" s="162" t="str">
        <f>IF(Formato_02!U$15&lt;&gt;"",Formato_02!U$15,"")</f>
        <v/>
      </c>
      <c r="AC521" s="162" t="str">
        <f>IF(Formato_02!V$15&lt;&gt;"",Formato_02!V$15,"")</f>
        <v/>
      </c>
      <c r="AD521" s="162" t="str">
        <f>IF(Formato_02!W$15&lt;&gt;"",Formato_02!W$15,"")</f>
        <v/>
      </c>
      <c r="AE521" s="162" t="str">
        <f>IF(Formato_02!X$15&lt;&gt;"",Formato_02!X$15,"")</f>
        <v/>
      </c>
      <c r="AF521" s="162" t="str">
        <f>IF(Formato_02!Y$15&lt;&gt;"",Formato_02!Y$15,"")</f>
        <v/>
      </c>
      <c r="AG521" s="162" t="str">
        <f>IF(Formato_02!Z$15&lt;&gt;"",Formato_02!Z$15,"")</f>
        <v/>
      </c>
      <c r="AH521" s="162" t="str">
        <f>IF(Formato_02!AA$15&lt;&gt;"",Formato_02!AA$15,"")</f>
        <v/>
      </c>
      <c r="AI521" s="162" t="str">
        <f>IF(Formato_02!AB$15&lt;&gt;"",Formato_02!AB$15,"")</f>
        <v/>
      </c>
      <c r="AJ521" s="162" t="str">
        <f>IF(Formato_02!AC$15&lt;&gt;"",Formato_02!AC$15,"")</f>
        <v/>
      </c>
      <c r="AK521" s="162" t="str">
        <f>IF(Formato_02!AD$15&lt;&gt;"",Formato_02!AD$15,"")</f>
        <v/>
      </c>
      <c r="AL521" s="162" t="str">
        <f>IF(Formato_02!$N$14&lt;&gt;"",Formato_02!$N$14,"")</f>
        <v/>
      </c>
      <c r="AM521" s="13" t="str">
        <f>IF(Formato_02!$X$4&lt;&gt;"","AN","")</f>
        <v/>
      </c>
      <c r="AN521" s="24" t="str">
        <f t="shared" si="65"/>
        <v/>
      </c>
      <c r="AO521" s="13" t="str">
        <f>IF(Formato_02!$Y$4&lt;&gt;"","P027","")</f>
        <v/>
      </c>
      <c r="AP521" s="24" t="str">
        <f t="shared" si="66"/>
        <v/>
      </c>
      <c r="AQ521" s="13" t="str">
        <f>IF(Formato_02!$Z$4&lt;&gt;"","PNCVG","")</f>
        <v/>
      </c>
      <c r="AR521" s="24" t="str">
        <f t="shared" si="67"/>
        <v/>
      </c>
      <c r="AS521" s="13" t="str">
        <f>IF(Formato_02!$AA$4&lt;&gt;"","PNFF","")</f>
        <v/>
      </c>
      <c r="AT521" s="24" t="str">
        <f t="shared" si="68"/>
        <v/>
      </c>
      <c r="AU521" s="13" t="str">
        <f>IF(Formato_02!$AB$4&lt;&gt;"","PNPAM","")</f>
        <v/>
      </c>
      <c r="AV521" s="24" t="str">
        <f t="shared" si="69"/>
        <v/>
      </c>
      <c r="AW521" s="13" t="str">
        <f>IF(Formato_02!$AC$4&lt;&gt;"","PNAIA","")</f>
        <v/>
      </c>
      <c r="AX521" s="24" t="str">
        <f t="shared" si="70"/>
        <v/>
      </c>
      <c r="AY521" s="13" t="str">
        <f>IF(Formato_02!$AD$4&lt;&gt;"","PIO","")</f>
        <v/>
      </c>
      <c r="AZ521" s="24" t="str">
        <f t="shared" si="71"/>
        <v/>
      </c>
      <c r="BA521" s="13" t="str">
        <f>IF('Formato 3_Gantt'!B$26&lt;&gt;"",'Formato 3_Gantt'!A$26,"")</f>
        <v/>
      </c>
      <c r="BB521" s="24" t="str">
        <f>IF('Formato 3_Gantt'!B$26&lt;&gt;"",'Formato 3_Gantt'!B$26,"")</f>
        <v/>
      </c>
      <c r="BC521" s="22" t="str">
        <f>IF('Formato 3_Gantt'!C$26&lt;&gt;"",'Formato 3_Gantt'!C$26,"")</f>
        <v/>
      </c>
      <c r="BD521" s="13" t="str">
        <f>IF('Formato 3_Gantt'!D$26&lt;&gt;"",'Formato 3_Gantt'!D$26,"")</f>
        <v/>
      </c>
      <c r="BE521" s="161" t="str">
        <f>IF('Formato 3_Gantt'!E$26&lt;&gt;"",'Formato 3_Gantt'!E$26,"")</f>
        <v/>
      </c>
      <c r="BF521" s="13" t="str">
        <f>IF('Formato 3_Gantt'!F$26&lt;&gt;"",'Formato 3_Gantt'!F$26,"")</f>
        <v/>
      </c>
      <c r="BG521" s="158" t="str">
        <f>IF('Formato 3_Gantt'!G$26&lt;&gt;"",'Formato 3_Gantt'!G$26,"")</f>
        <v/>
      </c>
      <c r="BH521" s="158" t="str">
        <f>IF('Formato 3_Gantt'!H$26&lt;&gt;"",'Formato 3_Gantt'!H$26,"")</f>
        <v/>
      </c>
      <c r="BI521" s="161" t="str">
        <f>IF('Formato 3_Gantt'!BL$26&lt;&gt;"",'Formato 3_Gantt'!BL$26,"")</f>
        <v/>
      </c>
      <c r="BJ521" s="161" t="str">
        <f>IF('Formato 3_Gantt'!BM$26&lt;&gt;"",'Formato 3_Gantt'!BM$26,"")</f>
        <v/>
      </c>
      <c r="BK521" s="161" t="str">
        <f>IF('Formato 3_Gantt'!BN$26&lt;&gt;"",'Formato 3_Gantt'!BN$26,"")</f>
        <v/>
      </c>
      <c r="BL521" s="161" t="str">
        <f>IF('Formato 3_Gantt'!BO$26&lt;&gt;"",'Formato 3_Gantt'!BO$26,"")</f>
        <v/>
      </c>
      <c r="BM521" s="161" t="str">
        <f>IF('Formato 3_Gantt'!BP$26&lt;&gt;"",'Formato 3_Gantt'!BP$26,"")</f>
        <v/>
      </c>
      <c r="BN521" s="161" t="str">
        <f>IF('Formato 3_Gantt'!BQ$26&lt;&gt;"",'Formato 3_Gantt'!BQ$26,"")</f>
        <v/>
      </c>
      <c r="BO521" s="161" t="str">
        <f>IF('Formato 3_Gantt'!BR$26&lt;&gt;"",'Formato 3_Gantt'!BR$26,"")</f>
        <v/>
      </c>
      <c r="BP521" s="161" t="str">
        <f>IF('Formato 3_Gantt'!BS$26&lt;&gt;"",'Formato 3_Gantt'!BS$26,"")</f>
        <v/>
      </c>
      <c r="BQ521" s="161" t="str">
        <f>IF('Formato 3_Gantt'!BT$26&lt;&gt;"",'Formato 3_Gantt'!BT$26,"")</f>
        <v/>
      </c>
      <c r="BR521" s="161" t="str">
        <f>IF('Formato 3_Gantt'!BU$26&lt;&gt;"",'Formato 3_Gantt'!BU$26,"")</f>
        <v/>
      </c>
      <c r="BS521" s="161" t="str">
        <f>IF('Formato 3_Gantt'!BV$26&lt;&gt;"",'Formato 3_Gantt'!BV$26,"")</f>
        <v/>
      </c>
      <c r="BT521" s="161" t="str">
        <f>IF('Formato 3_Gantt'!BW$26&lt;&gt;"",'Formato 3_Gantt'!BW$26,"")</f>
        <v/>
      </c>
      <c r="BU521" s="161" t="str">
        <f>IF('Formato 3_Gantt'!BX$26&lt;&gt;"",'Formato 3_Gantt'!BX$26,"")</f>
        <v/>
      </c>
      <c r="BV521" s="163" t="str">
        <f>IF('Formato 4_Ppto'!I$534&lt;&gt;"",'Formato 4_Ppto'!I$534,"")</f>
        <v/>
      </c>
      <c r="BW521" s="162" t="str">
        <f>IF('Formato 4_Ppto'!X$534&lt;&gt;"",'Formato 4_Ppto'!X$534,"")</f>
        <v/>
      </c>
      <c r="BX521" s="162" t="str">
        <f>IF('Formato 4_Ppto'!Y$534&lt;&gt;"",'Formato 4_Ppto'!Y$534,"")</f>
        <v/>
      </c>
      <c r="BY521" s="162" t="str">
        <f>IF('Formato 4_Ppto'!Z$534&lt;&gt;"",'Formato 4_Ppto'!Z$534,"")</f>
        <v/>
      </c>
      <c r="BZ521" s="162" t="str">
        <f>IF('Formato 4_Ppto'!AA$534&lt;&gt;"",'Formato 4_Ppto'!AA$534,"")</f>
        <v/>
      </c>
      <c r="CA521" s="162" t="str">
        <f>IF('Formato 4_Ppto'!AB$534&lt;&gt;"",'Formato 4_Ppto'!AB$534,"")</f>
        <v/>
      </c>
      <c r="CB521" s="162" t="str">
        <f>IF('Formato 4_Ppto'!AC$534&lt;&gt;"",'Formato 4_Ppto'!AC$534,"")</f>
        <v/>
      </c>
      <c r="CC521" s="162" t="str">
        <f>IF('Formato 4_Ppto'!AD$534&lt;&gt;"",'Formato 4_Ppto'!AD$534,"")</f>
        <v/>
      </c>
      <c r="CD521" s="162" t="str">
        <f>IF('Formato 4_Ppto'!AE$534&lt;&gt;"",'Formato 4_Ppto'!AE$534,"")</f>
        <v/>
      </c>
      <c r="CE521" s="162" t="str">
        <f>IF('Formato 4_Ppto'!AF$534&lt;&gt;"",'Formato 4_Ppto'!AF$534,"")</f>
        <v/>
      </c>
      <c r="CF521" s="162" t="str">
        <f>IF('Formato 4_Ppto'!AG$534&lt;&gt;"",'Formato 4_Ppto'!AG$534,"")</f>
        <v/>
      </c>
      <c r="CG521" s="162" t="str">
        <f>IF('Formato 4_Ppto'!AH$534&lt;&gt;"",'Formato 4_Ppto'!AH$534,"")</f>
        <v/>
      </c>
      <c r="CH521" s="162" t="str">
        <f>IF('Formato 4_Ppto'!AI$534&lt;&gt;"",'Formato 4_Ppto'!AI$534,"")</f>
        <v/>
      </c>
      <c r="CI521" s="163" t="str">
        <f>IF('Formato 4_Ppto'!AJ$534&lt;&gt;"",'Formato 4_Ppto'!AJ$534,"")</f>
        <v/>
      </c>
      <c r="CJ521" s="13" t="str">
        <f>IF('Formato 4_Ppto'!B543&lt;&gt;"",'Formato 4_Ppto'!A543,"")</f>
        <v/>
      </c>
      <c r="CK521" s="24" t="str">
        <f>IF('Formato 4_Ppto'!B543&lt;&gt;"",'Formato 4_Ppto'!B543,"")</f>
        <v/>
      </c>
      <c r="CL521" s="22" t="str">
        <f>IF('Formato 4_Ppto'!C543&lt;&gt;"",'Formato 4_Ppto'!C543,"")</f>
        <v/>
      </c>
      <c r="CM521" s="24" t="str">
        <f>IF('Formato 4_Ppto'!D543&lt;&gt;"",'Formato 4_Ppto'!D543,"")</f>
        <v/>
      </c>
      <c r="CN521" s="161" t="str">
        <f>IF('Formato 4_Ppto'!E543&lt;&gt;"",'Formato 4_Ppto'!E543,"")</f>
        <v/>
      </c>
      <c r="CO521" s="161" t="str">
        <f>IF('Formato 4_Ppto'!G543&lt;&gt;"",'Formato 4_Ppto'!G543,"")</f>
        <v/>
      </c>
      <c r="CP521" s="163" t="str">
        <f>IF('Formato 4_Ppto'!I543&lt;&gt;"",'Formato 4_Ppto'!I543,"")</f>
        <v/>
      </c>
      <c r="CQ521" s="161" t="str">
        <f>IF('Formato 4_Ppto'!K543&lt;&gt;"",'Formato 4_Ppto'!K543,"")</f>
        <v/>
      </c>
      <c r="CR521" s="161" t="str">
        <f>IF('Formato 4_Ppto'!L543&lt;&gt;"",'Formato 4_Ppto'!L543,"")</f>
        <v/>
      </c>
      <c r="CS521" s="161" t="str">
        <f>IF('Formato 4_Ppto'!M543&lt;&gt;"",'Formato 4_Ppto'!M543,"")</f>
        <v/>
      </c>
      <c r="CT521" s="161" t="str">
        <f>IF('Formato 4_Ppto'!N543&lt;&gt;"",'Formato 4_Ppto'!N543,"")</f>
        <v/>
      </c>
      <c r="CU521" s="161" t="str">
        <f>IF('Formato 4_Ppto'!O543&lt;&gt;"",'Formato 4_Ppto'!O543,"")</f>
        <v/>
      </c>
      <c r="CV521" s="161" t="str">
        <f>IF('Formato 4_Ppto'!P543&lt;&gt;"",'Formato 4_Ppto'!P543,"")</f>
        <v/>
      </c>
      <c r="CW521" s="161" t="str">
        <f>IF('Formato 4_Ppto'!Q543&lt;&gt;"",'Formato 4_Ppto'!Q543,"")</f>
        <v/>
      </c>
      <c r="CX521" s="161" t="str">
        <f>IF('Formato 4_Ppto'!R543&lt;&gt;"",'Formato 4_Ppto'!R543,"")</f>
        <v/>
      </c>
      <c r="CY521" s="161" t="str">
        <f>IF('Formato 4_Ppto'!S543&lt;&gt;"",'Formato 4_Ppto'!S543,"")</f>
        <v/>
      </c>
      <c r="CZ521" s="161" t="str">
        <f>IF('Formato 4_Ppto'!T543&lt;&gt;"",'Formato 4_Ppto'!T543,"")</f>
        <v/>
      </c>
      <c r="DA521" s="161" t="str">
        <f>IF('Formato 4_Ppto'!U543&lt;&gt;"",'Formato 4_Ppto'!U543,"")</f>
        <v/>
      </c>
      <c r="DB521" s="161" t="str">
        <f>IF('Formato 4_Ppto'!V543&lt;&gt;"",'Formato 4_Ppto'!V543,"")</f>
        <v/>
      </c>
      <c r="DC521" s="161" t="str">
        <f>IF('Formato 4_Ppto'!W543&lt;&gt;"",'Formato 4_Ppto'!W543,"")</f>
        <v/>
      </c>
      <c r="DD521" s="162" t="str">
        <f>IF('Formato 4_Ppto'!X543&lt;&gt;"",'Formato 4_Ppto'!X543,"")</f>
        <v/>
      </c>
      <c r="DE521" s="162" t="str">
        <f>IF('Formato 4_Ppto'!Y543&lt;&gt;"",'Formato 4_Ppto'!Y543,"")</f>
        <v/>
      </c>
      <c r="DF521" s="162" t="str">
        <f>IF('Formato 4_Ppto'!Z543&lt;&gt;"",'Formato 4_Ppto'!Z543,"")</f>
        <v/>
      </c>
      <c r="DG521" s="162" t="str">
        <f>IF('Formato 4_Ppto'!AA543&lt;&gt;"",'Formato 4_Ppto'!AA543,"")</f>
        <v/>
      </c>
      <c r="DH521" s="162" t="str">
        <f>IF('Formato 4_Ppto'!AB543&lt;&gt;"",'Formato 4_Ppto'!AB543,"")</f>
        <v/>
      </c>
      <c r="DI521" s="162" t="str">
        <f>IF('Formato 4_Ppto'!AC543&lt;&gt;"",'Formato 4_Ppto'!AC543,"")</f>
        <v/>
      </c>
      <c r="DJ521" s="162" t="str">
        <f>IF('Formato 4_Ppto'!AD543&lt;&gt;"",'Formato 4_Ppto'!AD543,"")</f>
        <v/>
      </c>
      <c r="DK521" s="162" t="str">
        <f>IF('Formato 4_Ppto'!AE543&lt;&gt;"",'Formato 4_Ppto'!AE543,"")</f>
        <v/>
      </c>
      <c r="DL521" s="162" t="str">
        <f>IF('Formato 4_Ppto'!AF543&lt;&gt;"",'Formato 4_Ppto'!AF543,"")</f>
        <v/>
      </c>
      <c r="DM521" s="162" t="str">
        <f>IF('Formato 4_Ppto'!AG543&lt;&gt;"",'Formato 4_Ppto'!AG543,"")</f>
        <v/>
      </c>
      <c r="DN521" s="162" t="str">
        <f>IF('Formato 4_Ppto'!AH543&lt;&gt;"",'Formato 4_Ppto'!AH543,"")</f>
        <v/>
      </c>
      <c r="DO521" s="162" t="str">
        <f>IF('Formato 4_Ppto'!AI543&lt;&gt;"",'Formato 4_Ppto'!AI543,"")</f>
        <v/>
      </c>
      <c r="DP521" s="163" t="str">
        <f>IF('Formato 4_Ppto'!AJ543&lt;&gt;"",'Formato 4_Ppto'!AJ543,"")</f>
        <v/>
      </c>
    </row>
    <row r="522" spans="2:120" x14ac:dyDescent="0.3">
      <c r="B522" s="13" t="str">
        <f>IF(OR(Tabla6[[#This Row],[IDA]]="",Tabla6[[#This Row],[IDT]]="",Tabla6[[#This Row],[IDI]]=""),"",Tabla6[[#This Row],[IDA]]&amp;"."&amp;Tabla6[[#This Row],[IDT]]&amp;"."&amp;Tabla6[[#This Row],[IDI]])</f>
        <v/>
      </c>
      <c r="C522" s="13" t="str">
        <f>IF(Formato_02!$B$14&lt;&gt;"",0,"")</f>
        <v/>
      </c>
      <c r="D522" s="13" t="str">
        <f>IF(Formato_02!$H$9&lt;&gt;"",Formato_02!$H$9,"")</f>
        <v/>
      </c>
      <c r="E522" s="24" t="str">
        <f t="shared" si="64"/>
        <v/>
      </c>
      <c r="F522" s="24" t="str">
        <f>IF(Formato_02!$B$14&lt;&gt;"",Formato_02!$B$14,"")</f>
        <v/>
      </c>
      <c r="G522" s="22" t="str">
        <f>IF('Formato 3_Gantt'!C527&lt;&gt;"",'Formato 3_Gantt'!C527,"")</f>
        <v/>
      </c>
      <c r="H522" s="13" t="str">
        <f>IF('Formato 3_Gantt'!D$8&lt;&gt;"",'Formato 3_Gantt'!D$8,"")</f>
        <v/>
      </c>
      <c r="I522" s="13" t="str">
        <f>IF('Formato 3_Gantt'!E$8&lt;&gt;"",'Formato 3_Gantt'!E$8,"")</f>
        <v/>
      </c>
      <c r="J522" s="13" t="str">
        <f>IF('Formato 3_Gantt'!F$8&lt;&gt;"",'Formato 3_Gantt'!F$8,"")</f>
        <v/>
      </c>
      <c r="K522" s="158" t="str">
        <f>IF('Formato 3_Gantt'!G$8&lt;&gt;"",'Formato 3_Gantt'!G$8,"")</f>
        <v/>
      </c>
      <c r="L522" s="158" t="str">
        <f>IF('Formato 3_Gantt'!H$8&lt;&gt;"",'Formato 3_Gantt'!H$8,"")</f>
        <v/>
      </c>
      <c r="M522" s="13" t="str">
        <f>IF('Formato 3_Gantt'!BL$8&lt;&gt;"",'Formato 3_Gantt'!BL$8,"")</f>
        <v/>
      </c>
      <c r="N522" s="13" t="str">
        <f>IF('Formato 3_Gantt'!BM$8&lt;&gt;"",'Formato 3_Gantt'!BM$8,"")</f>
        <v/>
      </c>
      <c r="O522" s="13" t="str">
        <f>IF('Formato 3_Gantt'!BN$8&lt;&gt;"",'Formato 3_Gantt'!BN$8,"")</f>
        <v/>
      </c>
      <c r="P522" s="13" t="str">
        <f>IF('Formato 3_Gantt'!BO$8&lt;&gt;"",'Formato 3_Gantt'!BO$8,"")</f>
        <v/>
      </c>
      <c r="Q522" s="13" t="str">
        <f>IF('Formato 3_Gantt'!BP$8&lt;&gt;"",'Formato 3_Gantt'!BP$8,"")</f>
        <v/>
      </c>
      <c r="R522" s="13" t="str">
        <f>IF('Formato 3_Gantt'!BQ$8&lt;&gt;"",'Formato 3_Gantt'!BQ$8,"")</f>
        <v/>
      </c>
      <c r="S522" s="13" t="str">
        <f>IF('Formato 3_Gantt'!BR$8&lt;&gt;"",'Formato 3_Gantt'!BR$8,"")</f>
        <v/>
      </c>
      <c r="T522" s="13" t="str">
        <f>IF('Formato 3_Gantt'!BS$8&lt;&gt;"",'Formato 3_Gantt'!BS$8,"")</f>
        <v/>
      </c>
      <c r="U522" s="13" t="str">
        <f>IF('Formato 3_Gantt'!BT$8&lt;&gt;"",'Formato 3_Gantt'!BT$8,"")</f>
        <v/>
      </c>
      <c r="V522" s="13" t="str">
        <f>IF('Formato 3_Gantt'!BU$8&lt;&gt;"",'Formato 3_Gantt'!BU$8,"")</f>
        <v/>
      </c>
      <c r="W522" s="13" t="str">
        <f>IF('Formato 3_Gantt'!BV$8&lt;&gt;"",'Formato 3_Gantt'!BV$8,"")</f>
        <v/>
      </c>
      <c r="X522" s="13" t="str">
        <f>IF('Formato 3_Gantt'!BW$8&lt;&gt;"",'Formato 3_Gantt'!BW$8,"")</f>
        <v/>
      </c>
      <c r="Y522" s="13" t="str">
        <f>IF('Formato 3_Gantt'!BX$8&lt;&gt;"",'Formato 3_Gantt'!BX$8,"")</f>
        <v/>
      </c>
      <c r="Z522" s="162" t="str">
        <f>IF(Formato_02!S$15&lt;&gt;"",Formato_02!S$15,"")</f>
        <v/>
      </c>
      <c r="AA522" s="162" t="str">
        <f>IF(Formato_02!T$15&lt;&gt;"",Formato_02!T$15,"")</f>
        <v/>
      </c>
      <c r="AB522" s="162" t="str">
        <f>IF(Formato_02!U$15&lt;&gt;"",Formato_02!U$15,"")</f>
        <v/>
      </c>
      <c r="AC522" s="162" t="str">
        <f>IF(Formato_02!V$15&lt;&gt;"",Formato_02!V$15,"")</f>
        <v/>
      </c>
      <c r="AD522" s="162" t="str">
        <f>IF(Formato_02!W$15&lt;&gt;"",Formato_02!W$15,"")</f>
        <v/>
      </c>
      <c r="AE522" s="162" t="str">
        <f>IF(Formato_02!X$15&lt;&gt;"",Formato_02!X$15,"")</f>
        <v/>
      </c>
      <c r="AF522" s="162" t="str">
        <f>IF(Formato_02!Y$15&lt;&gt;"",Formato_02!Y$15,"")</f>
        <v/>
      </c>
      <c r="AG522" s="162" t="str">
        <f>IF(Formato_02!Z$15&lt;&gt;"",Formato_02!Z$15,"")</f>
        <v/>
      </c>
      <c r="AH522" s="162" t="str">
        <f>IF(Formato_02!AA$15&lt;&gt;"",Formato_02!AA$15,"")</f>
        <v/>
      </c>
      <c r="AI522" s="162" t="str">
        <f>IF(Formato_02!AB$15&lt;&gt;"",Formato_02!AB$15,"")</f>
        <v/>
      </c>
      <c r="AJ522" s="162" t="str">
        <f>IF(Formato_02!AC$15&lt;&gt;"",Formato_02!AC$15,"")</f>
        <v/>
      </c>
      <c r="AK522" s="162" t="str">
        <f>IF(Formato_02!AD$15&lt;&gt;"",Formato_02!AD$15,"")</f>
        <v/>
      </c>
      <c r="AL522" s="162" t="str">
        <f>IF(Formato_02!$N$14&lt;&gt;"",Formato_02!$N$14,"")</f>
        <v/>
      </c>
      <c r="AM522" s="13" t="str">
        <f>IF(Formato_02!$X$4&lt;&gt;"","AN","")</f>
        <v/>
      </c>
      <c r="AN522" s="24" t="str">
        <f t="shared" si="65"/>
        <v/>
      </c>
      <c r="AO522" s="13" t="str">
        <f>IF(Formato_02!$Y$4&lt;&gt;"","P027","")</f>
        <v/>
      </c>
      <c r="AP522" s="24" t="str">
        <f t="shared" si="66"/>
        <v/>
      </c>
      <c r="AQ522" s="13" t="str">
        <f>IF(Formato_02!$Z$4&lt;&gt;"","PNCVG","")</f>
        <v/>
      </c>
      <c r="AR522" s="24" t="str">
        <f t="shared" si="67"/>
        <v/>
      </c>
      <c r="AS522" s="13" t="str">
        <f>IF(Formato_02!$AA$4&lt;&gt;"","PNFF","")</f>
        <v/>
      </c>
      <c r="AT522" s="24" t="str">
        <f t="shared" si="68"/>
        <v/>
      </c>
      <c r="AU522" s="13" t="str">
        <f>IF(Formato_02!$AB$4&lt;&gt;"","PNPAM","")</f>
        <v/>
      </c>
      <c r="AV522" s="24" t="str">
        <f t="shared" si="69"/>
        <v/>
      </c>
      <c r="AW522" s="13" t="str">
        <f>IF(Formato_02!$AC$4&lt;&gt;"","PNAIA","")</f>
        <v/>
      </c>
      <c r="AX522" s="24" t="str">
        <f t="shared" si="70"/>
        <v/>
      </c>
      <c r="AY522" s="13" t="str">
        <f>IF(Formato_02!$AD$4&lt;&gt;"","PIO","")</f>
        <v/>
      </c>
      <c r="AZ522" s="24" t="str">
        <f t="shared" si="71"/>
        <v/>
      </c>
      <c r="BA522" s="13" t="str">
        <f>IF('Formato 3_Gantt'!B$26&lt;&gt;"",'Formato 3_Gantt'!A$26,"")</f>
        <v/>
      </c>
      <c r="BB522" s="24" t="str">
        <f>IF('Formato 3_Gantt'!B$26&lt;&gt;"",'Formato 3_Gantt'!B$26,"")</f>
        <v/>
      </c>
      <c r="BC522" s="22" t="str">
        <f>IF('Formato 3_Gantt'!C$26&lt;&gt;"",'Formato 3_Gantt'!C$26,"")</f>
        <v/>
      </c>
      <c r="BD522" s="13" t="str">
        <f>IF('Formato 3_Gantt'!D$26&lt;&gt;"",'Formato 3_Gantt'!D$26,"")</f>
        <v/>
      </c>
      <c r="BE522" s="161" t="str">
        <f>IF('Formato 3_Gantt'!E$26&lt;&gt;"",'Formato 3_Gantt'!E$26,"")</f>
        <v/>
      </c>
      <c r="BF522" s="13" t="str">
        <f>IF('Formato 3_Gantt'!F$26&lt;&gt;"",'Formato 3_Gantt'!F$26,"")</f>
        <v/>
      </c>
      <c r="BG522" s="158" t="str">
        <f>IF('Formato 3_Gantt'!G$26&lt;&gt;"",'Formato 3_Gantt'!G$26,"")</f>
        <v/>
      </c>
      <c r="BH522" s="158" t="str">
        <f>IF('Formato 3_Gantt'!H$26&lt;&gt;"",'Formato 3_Gantt'!H$26,"")</f>
        <v/>
      </c>
      <c r="BI522" s="161" t="str">
        <f>IF('Formato 3_Gantt'!BL$26&lt;&gt;"",'Formato 3_Gantt'!BL$26,"")</f>
        <v/>
      </c>
      <c r="BJ522" s="161" t="str">
        <f>IF('Formato 3_Gantt'!BM$26&lt;&gt;"",'Formato 3_Gantt'!BM$26,"")</f>
        <v/>
      </c>
      <c r="BK522" s="161" t="str">
        <f>IF('Formato 3_Gantt'!BN$26&lt;&gt;"",'Formato 3_Gantt'!BN$26,"")</f>
        <v/>
      </c>
      <c r="BL522" s="161" t="str">
        <f>IF('Formato 3_Gantt'!BO$26&lt;&gt;"",'Formato 3_Gantt'!BO$26,"")</f>
        <v/>
      </c>
      <c r="BM522" s="161" t="str">
        <f>IF('Formato 3_Gantt'!BP$26&lt;&gt;"",'Formato 3_Gantt'!BP$26,"")</f>
        <v/>
      </c>
      <c r="BN522" s="161" t="str">
        <f>IF('Formato 3_Gantt'!BQ$26&lt;&gt;"",'Formato 3_Gantt'!BQ$26,"")</f>
        <v/>
      </c>
      <c r="BO522" s="161" t="str">
        <f>IF('Formato 3_Gantt'!BR$26&lt;&gt;"",'Formato 3_Gantt'!BR$26,"")</f>
        <v/>
      </c>
      <c r="BP522" s="161" t="str">
        <f>IF('Formato 3_Gantt'!BS$26&lt;&gt;"",'Formato 3_Gantt'!BS$26,"")</f>
        <v/>
      </c>
      <c r="BQ522" s="161" t="str">
        <f>IF('Formato 3_Gantt'!BT$26&lt;&gt;"",'Formato 3_Gantt'!BT$26,"")</f>
        <v/>
      </c>
      <c r="BR522" s="161" t="str">
        <f>IF('Formato 3_Gantt'!BU$26&lt;&gt;"",'Formato 3_Gantt'!BU$26,"")</f>
        <v/>
      </c>
      <c r="BS522" s="161" t="str">
        <f>IF('Formato 3_Gantt'!BV$26&lt;&gt;"",'Formato 3_Gantt'!BV$26,"")</f>
        <v/>
      </c>
      <c r="BT522" s="161" t="str">
        <f>IF('Formato 3_Gantt'!BW$26&lt;&gt;"",'Formato 3_Gantt'!BW$26,"")</f>
        <v/>
      </c>
      <c r="BU522" s="161" t="str">
        <f>IF('Formato 3_Gantt'!BX$26&lt;&gt;"",'Formato 3_Gantt'!BX$26,"")</f>
        <v/>
      </c>
      <c r="BV522" s="163" t="str">
        <f>IF('Formato 4_Ppto'!I$534&lt;&gt;"",'Formato 4_Ppto'!I$534,"")</f>
        <v/>
      </c>
      <c r="BW522" s="162" t="str">
        <f>IF('Formato 4_Ppto'!X$534&lt;&gt;"",'Formato 4_Ppto'!X$534,"")</f>
        <v/>
      </c>
      <c r="BX522" s="162" t="str">
        <f>IF('Formato 4_Ppto'!Y$534&lt;&gt;"",'Formato 4_Ppto'!Y$534,"")</f>
        <v/>
      </c>
      <c r="BY522" s="162" t="str">
        <f>IF('Formato 4_Ppto'!Z$534&lt;&gt;"",'Formato 4_Ppto'!Z$534,"")</f>
        <v/>
      </c>
      <c r="BZ522" s="162" t="str">
        <f>IF('Formato 4_Ppto'!AA$534&lt;&gt;"",'Formato 4_Ppto'!AA$534,"")</f>
        <v/>
      </c>
      <c r="CA522" s="162" t="str">
        <f>IF('Formato 4_Ppto'!AB$534&lt;&gt;"",'Formato 4_Ppto'!AB$534,"")</f>
        <v/>
      </c>
      <c r="CB522" s="162" t="str">
        <f>IF('Formato 4_Ppto'!AC$534&lt;&gt;"",'Formato 4_Ppto'!AC$534,"")</f>
        <v/>
      </c>
      <c r="CC522" s="162" t="str">
        <f>IF('Formato 4_Ppto'!AD$534&lt;&gt;"",'Formato 4_Ppto'!AD$534,"")</f>
        <v/>
      </c>
      <c r="CD522" s="162" t="str">
        <f>IF('Formato 4_Ppto'!AE$534&lt;&gt;"",'Formato 4_Ppto'!AE$534,"")</f>
        <v/>
      </c>
      <c r="CE522" s="162" t="str">
        <f>IF('Formato 4_Ppto'!AF$534&lt;&gt;"",'Formato 4_Ppto'!AF$534,"")</f>
        <v/>
      </c>
      <c r="CF522" s="162" t="str">
        <f>IF('Formato 4_Ppto'!AG$534&lt;&gt;"",'Formato 4_Ppto'!AG$534,"")</f>
        <v/>
      </c>
      <c r="CG522" s="162" t="str">
        <f>IF('Formato 4_Ppto'!AH$534&lt;&gt;"",'Formato 4_Ppto'!AH$534,"")</f>
        <v/>
      </c>
      <c r="CH522" s="162" t="str">
        <f>IF('Formato 4_Ppto'!AI$534&lt;&gt;"",'Formato 4_Ppto'!AI$534,"")</f>
        <v/>
      </c>
      <c r="CI522" s="163" t="str">
        <f>IF('Formato 4_Ppto'!AJ$534&lt;&gt;"",'Formato 4_Ppto'!AJ$534,"")</f>
        <v/>
      </c>
      <c r="CJ522" s="13" t="str">
        <f>IF('Formato 4_Ppto'!B544&lt;&gt;"",'Formato 4_Ppto'!A544,"")</f>
        <v/>
      </c>
      <c r="CK522" s="24" t="str">
        <f>IF('Formato 4_Ppto'!B544&lt;&gt;"",'Formato 4_Ppto'!B544,"")</f>
        <v/>
      </c>
      <c r="CL522" s="22" t="str">
        <f>IF('Formato 4_Ppto'!C544&lt;&gt;"",'Formato 4_Ppto'!C544,"")</f>
        <v/>
      </c>
      <c r="CM522" s="24" t="str">
        <f>IF('Formato 4_Ppto'!D544&lt;&gt;"",'Formato 4_Ppto'!D544,"")</f>
        <v/>
      </c>
      <c r="CN522" s="161" t="str">
        <f>IF('Formato 4_Ppto'!E544&lt;&gt;"",'Formato 4_Ppto'!E544,"")</f>
        <v/>
      </c>
      <c r="CO522" s="161" t="str">
        <f>IF('Formato 4_Ppto'!G544&lt;&gt;"",'Formato 4_Ppto'!G544,"")</f>
        <v/>
      </c>
      <c r="CP522" s="163" t="str">
        <f>IF('Formato 4_Ppto'!I544&lt;&gt;"",'Formato 4_Ppto'!I544,"")</f>
        <v/>
      </c>
      <c r="CQ522" s="161" t="str">
        <f>IF('Formato 4_Ppto'!K544&lt;&gt;"",'Formato 4_Ppto'!K544,"")</f>
        <v/>
      </c>
      <c r="CR522" s="161" t="str">
        <f>IF('Formato 4_Ppto'!L544&lt;&gt;"",'Formato 4_Ppto'!L544,"")</f>
        <v/>
      </c>
      <c r="CS522" s="161" t="str">
        <f>IF('Formato 4_Ppto'!M544&lt;&gt;"",'Formato 4_Ppto'!M544,"")</f>
        <v/>
      </c>
      <c r="CT522" s="161" t="str">
        <f>IF('Formato 4_Ppto'!N544&lt;&gt;"",'Formato 4_Ppto'!N544,"")</f>
        <v/>
      </c>
      <c r="CU522" s="161" t="str">
        <f>IF('Formato 4_Ppto'!O544&lt;&gt;"",'Formato 4_Ppto'!O544,"")</f>
        <v/>
      </c>
      <c r="CV522" s="161" t="str">
        <f>IF('Formato 4_Ppto'!P544&lt;&gt;"",'Formato 4_Ppto'!P544,"")</f>
        <v/>
      </c>
      <c r="CW522" s="161" t="str">
        <f>IF('Formato 4_Ppto'!Q544&lt;&gt;"",'Formato 4_Ppto'!Q544,"")</f>
        <v/>
      </c>
      <c r="CX522" s="161" t="str">
        <f>IF('Formato 4_Ppto'!R544&lt;&gt;"",'Formato 4_Ppto'!R544,"")</f>
        <v/>
      </c>
      <c r="CY522" s="161" t="str">
        <f>IF('Formato 4_Ppto'!S544&lt;&gt;"",'Formato 4_Ppto'!S544,"")</f>
        <v/>
      </c>
      <c r="CZ522" s="161" t="str">
        <f>IF('Formato 4_Ppto'!T544&lt;&gt;"",'Formato 4_Ppto'!T544,"")</f>
        <v/>
      </c>
      <c r="DA522" s="161" t="str">
        <f>IF('Formato 4_Ppto'!U544&lt;&gt;"",'Formato 4_Ppto'!U544,"")</f>
        <v/>
      </c>
      <c r="DB522" s="161" t="str">
        <f>IF('Formato 4_Ppto'!V544&lt;&gt;"",'Formato 4_Ppto'!V544,"")</f>
        <v/>
      </c>
      <c r="DC522" s="161" t="str">
        <f>IF('Formato 4_Ppto'!W544&lt;&gt;"",'Formato 4_Ppto'!W544,"")</f>
        <v/>
      </c>
      <c r="DD522" s="162" t="str">
        <f>IF('Formato 4_Ppto'!X544&lt;&gt;"",'Formato 4_Ppto'!X544,"")</f>
        <v/>
      </c>
      <c r="DE522" s="162" t="str">
        <f>IF('Formato 4_Ppto'!Y544&lt;&gt;"",'Formato 4_Ppto'!Y544,"")</f>
        <v/>
      </c>
      <c r="DF522" s="162" t="str">
        <f>IF('Formato 4_Ppto'!Z544&lt;&gt;"",'Formato 4_Ppto'!Z544,"")</f>
        <v/>
      </c>
      <c r="DG522" s="162" t="str">
        <f>IF('Formato 4_Ppto'!AA544&lt;&gt;"",'Formato 4_Ppto'!AA544,"")</f>
        <v/>
      </c>
      <c r="DH522" s="162" t="str">
        <f>IF('Formato 4_Ppto'!AB544&lt;&gt;"",'Formato 4_Ppto'!AB544,"")</f>
        <v/>
      </c>
      <c r="DI522" s="162" t="str">
        <f>IF('Formato 4_Ppto'!AC544&lt;&gt;"",'Formato 4_Ppto'!AC544,"")</f>
        <v/>
      </c>
      <c r="DJ522" s="162" t="str">
        <f>IF('Formato 4_Ppto'!AD544&lt;&gt;"",'Formato 4_Ppto'!AD544,"")</f>
        <v/>
      </c>
      <c r="DK522" s="162" t="str">
        <f>IF('Formato 4_Ppto'!AE544&lt;&gt;"",'Formato 4_Ppto'!AE544,"")</f>
        <v/>
      </c>
      <c r="DL522" s="162" t="str">
        <f>IF('Formato 4_Ppto'!AF544&lt;&gt;"",'Formato 4_Ppto'!AF544,"")</f>
        <v/>
      </c>
      <c r="DM522" s="162" t="str">
        <f>IF('Formato 4_Ppto'!AG544&lt;&gt;"",'Formato 4_Ppto'!AG544,"")</f>
        <v/>
      </c>
      <c r="DN522" s="162" t="str">
        <f>IF('Formato 4_Ppto'!AH544&lt;&gt;"",'Formato 4_Ppto'!AH544,"")</f>
        <v/>
      </c>
      <c r="DO522" s="162" t="str">
        <f>IF('Formato 4_Ppto'!AI544&lt;&gt;"",'Formato 4_Ppto'!AI544,"")</f>
        <v/>
      </c>
      <c r="DP522" s="163" t="str">
        <f>IF('Formato 4_Ppto'!AJ544&lt;&gt;"",'Formato 4_Ppto'!AJ544,"")</f>
        <v/>
      </c>
    </row>
    <row r="523" spans="2:120" x14ac:dyDescent="0.3">
      <c r="B523" s="13" t="str">
        <f>IF(OR(Tabla6[[#This Row],[IDA]]="",Tabla6[[#This Row],[IDT]]="",Tabla6[[#This Row],[IDI]]=""),"",Tabla6[[#This Row],[IDA]]&amp;"."&amp;Tabla6[[#This Row],[IDT]]&amp;"."&amp;Tabla6[[#This Row],[IDI]])</f>
        <v/>
      </c>
      <c r="C523" s="13" t="str">
        <f>IF(Formato_02!$B$14&lt;&gt;"",0,"")</f>
        <v/>
      </c>
      <c r="D523" s="13" t="str">
        <f>IF(Formato_02!$H$9&lt;&gt;"",Formato_02!$H$9,"")</f>
        <v/>
      </c>
      <c r="E523" s="24" t="str">
        <f t="shared" si="64"/>
        <v/>
      </c>
      <c r="F523" s="24" t="str">
        <f>IF(Formato_02!$B$14&lt;&gt;"",Formato_02!$B$14,"")</f>
        <v/>
      </c>
      <c r="G523" s="22" t="str">
        <f>IF('Formato 3_Gantt'!C528&lt;&gt;"",'Formato 3_Gantt'!C528,"")</f>
        <v/>
      </c>
      <c r="H523" s="13" t="str">
        <f>IF('Formato 3_Gantt'!D$8&lt;&gt;"",'Formato 3_Gantt'!D$8,"")</f>
        <v/>
      </c>
      <c r="I523" s="13" t="str">
        <f>IF('Formato 3_Gantt'!E$8&lt;&gt;"",'Formato 3_Gantt'!E$8,"")</f>
        <v/>
      </c>
      <c r="J523" s="13" t="str">
        <f>IF('Formato 3_Gantt'!F$8&lt;&gt;"",'Formato 3_Gantt'!F$8,"")</f>
        <v/>
      </c>
      <c r="K523" s="158" t="str">
        <f>IF('Formato 3_Gantt'!G$8&lt;&gt;"",'Formato 3_Gantt'!G$8,"")</f>
        <v/>
      </c>
      <c r="L523" s="158" t="str">
        <f>IF('Formato 3_Gantt'!H$8&lt;&gt;"",'Formato 3_Gantt'!H$8,"")</f>
        <v/>
      </c>
      <c r="M523" s="13" t="str">
        <f>IF('Formato 3_Gantt'!BL$8&lt;&gt;"",'Formato 3_Gantt'!BL$8,"")</f>
        <v/>
      </c>
      <c r="N523" s="13" t="str">
        <f>IF('Formato 3_Gantt'!BM$8&lt;&gt;"",'Formato 3_Gantt'!BM$8,"")</f>
        <v/>
      </c>
      <c r="O523" s="13" t="str">
        <f>IF('Formato 3_Gantt'!BN$8&lt;&gt;"",'Formato 3_Gantt'!BN$8,"")</f>
        <v/>
      </c>
      <c r="P523" s="13" t="str">
        <f>IF('Formato 3_Gantt'!BO$8&lt;&gt;"",'Formato 3_Gantt'!BO$8,"")</f>
        <v/>
      </c>
      <c r="Q523" s="13" t="str">
        <f>IF('Formato 3_Gantt'!BP$8&lt;&gt;"",'Formato 3_Gantt'!BP$8,"")</f>
        <v/>
      </c>
      <c r="R523" s="13" t="str">
        <f>IF('Formato 3_Gantt'!BQ$8&lt;&gt;"",'Formato 3_Gantt'!BQ$8,"")</f>
        <v/>
      </c>
      <c r="S523" s="13" t="str">
        <f>IF('Formato 3_Gantt'!BR$8&lt;&gt;"",'Formato 3_Gantt'!BR$8,"")</f>
        <v/>
      </c>
      <c r="T523" s="13" t="str">
        <f>IF('Formato 3_Gantt'!BS$8&lt;&gt;"",'Formato 3_Gantt'!BS$8,"")</f>
        <v/>
      </c>
      <c r="U523" s="13" t="str">
        <f>IF('Formato 3_Gantt'!BT$8&lt;&gt;"",'Formato 3_Gantt'!BT$8,"")</f>
        <v/>
      </c>
      <c r="V523" s="13" t="str">
        <f>IF('Formato 3_Gantt'!BU$8&lt;&gt;"",'Formato 3_Gantt'!BU$8,"")</f>
        <v/>
      </c>
      <c r="W523" s="13" t="str">
        <f>IF('Formato 3_Gantt'!BV$8&lt;&gt;"",'Formato 3_Gantt'!BV$8,"")</f>
        <v/>
      </c>
      <c r="X523" s="13" t="str">
        <f>IF('Formato 3_Gantt'!BW$8&lt;&gt;"",'Formato 3_Gantt'!BW$8,"")</f>
        <v/>
      </c>
      <c r="Y523" s="13" t="str">
        <f>IF('Formato 3_Gantt'!BX$8&lt;&gt;"",'Formato 3_Gantt'!BX$8,"")</f>
        <v/>
      </c>
      <c r="Z523" s="162" t="str">
        <f>IF(Formato_02!S$15&lt;&gt;"",Formato_02!S$15,"")</f>
        <v/>
      </c>
      <c r="AA523" s="162" t="str">
        <f>IF(Formato_02!T$15&lt;&gt;"",Formato_02!T$15,"")</f>
        <v/>
      </c>
      <c r="AB523" s="162" t="str">
        <f>IF(Formato_02!U$15&lt;&gt;"",Formato_02!U$15,"")</f>
        <v/>
      </c>
      <c r="AC523" s="162" t="str">
        <f>IF(Formato_02!V$15&lt;&gt;"",Formato_02!V$15,"")</f>
        <v/>
      </c>
      <c r="AD523" s="162" t="str">
        <f>IF(Formato_02!W$15&lt;&gt;"",Formato_02!W$15,"")</f>
        <v/>
      </c>
      <c r="AE523" s="162" t="str">
        <f>IF(Formato_02!X$15&lt;&gt;"",Formato_02!X$15,"")</f>
        <v/>
      </c>
      <c r="AF523" s="162" t="str">
        <f>IF(Formato_02!Y$15&lt;&gt;"",Formato_02!Y$15,"")</f>
        <v/>
      </c>
      <c r="AG523" s="162" t="str">
        <f>IF(Formato_02!Z$15&lt;&gt;"",Formato_02!Z$15,"")</f>
        <v/>
      </c>
      <c r="AH523" s="162" t="str">
        <f>IF(Formato_02!AA$15&lt;&gt;"",Formato_02!AA$15,"")</f>
        <v/>
      </c>
      <c r="AI523" s="162" t="str">
        <f>IF(Formato_02!AB$15&lt;&gt;"",Formato_02!AB$15,"")</f>
        <v/>
      </c>
      <c r="AJ523" s="162" t="str">
        <f>IF(Formato_02!AC$15&lt;&gt;"",Formato_02!AC$15,"")</f>
        <v/>
      </c>
      <c r="AK523" s="162" t="str">
        <f>IF(Formato_02!AD$15&lt;&gt;"",Formato_02!AD$15,"")</f>
        <v/>
      </c>
      <c r="AL523" s="162" t="str">
        <f>IF(Formato_02!$N$14&lt;&gt;"",Formato_02!$N$14,"")</f>
        <v/>
      </c>
      <c r="AM523" s="13" t="str">
        <f>IF(Formato_02!$X$4&lt;&gt;"","AN","")</f>
        <v/>
      </c>
      <c r="AN523" s="24" t="str">
        <f t="shared" si="65"/>
        <v/>
      </c>
      <c r="AO523" s="13" t="str">
        <f>IF(Formato_02!$Y$4&lt;&gt;"","P027","")</f>
        <v/>
      </c>
      <c r="AP523" s="24" t="str">
        <f t="shared" si="66"/>
        <v/>
      </c>
      <c r="AQ523" s="13" t="str">
        <f>IF(Formato_02!$Z$4&lt;&gt;"","PNCVG","")</f>
        <v/>
      </c>
      <c r="AR523" s="24" t="str">
        <f t="shared" si="67"/>
        <v/>
      </c>
      <c r="AS523" s="13" t="str">
        <f>IF(Formato_02!$AA$4&lt;&gt;"","PNFF","")</f>
        <v/>
      </c>
      <c r="AT523" s="24" t="str">
        <f t="shared" si="68"/>
        <v/>
      </c>
      <c r="AU523" s="13" t="str">
        <f>IF(Formato_02!$AB$4&lt;&gt;"","PNPAM","")</f>
        <v/>
      </c>
      <c r="AV523" s="24" t="str">
        <f t="shared" si="69"/>
        <v/>
      </c>
      <c r="AW523" s="13" t="str">
        <f>IF(Formato_02!$AC$4&lt;&gt;"","PNAIA","")</f>
        <v/>
      </c>
      <c r="AX523" s="24" t="str">
        <f t="shared" si="70"/>
        <v/>
      </c>
      <c r="AY523" s="13" t="str">
        <f>IF(Formato_02!$AD$4&lt;&gt;"","PIO","")</f>
        <v/>
      </c>
      <c r="AZ523" s="24" t="str">
        <f t="shared" si="71"/>
        <v/>
      </c>
      <c r="BA523" s="13" t="str">
        <f>IF('Formato 3_Gantt'!B$26&lt;&gt;"",'Formato 3_Gantt'!A$26,"")</f>
        <v/>
      </c>
      <c r="BB523" s="24" t="str">
        <f>IF('Formato 3_Gantt'!B$26&lt;&gt;"",'Formato 3_Gantt'!B$26,"")</f>
        <v/>
      </c>
      <c r="BC523" s="22" t="str">
        <f>IF('Formato 3_Gantt'!C$26&lt;&gt;"",'Formato 3_Gantt'!C$26,"")</f>
        <v/>
      </c>
      <c r="BD523" s="13" t="str">
        <f>IF('Formato 3_Gantt'!D$26&lt;&gt;"",'Formato 3_Gantt'!D$26,"")</f>
        <v/>
      </c>
      <c r="BE523" s="161" t="str">
        <f>IF('Formato 3_Gantt'!E$26&lt;&gt;"",'Formato 3_Gantt'!E$26,"")</f>
        <v/>
      </c>
      <c r="BF523" s="13" t="str">
        <f>IF('Formato 3_Gantt'!F$26&lt;&gt;"",'Formato 3_Gantt'!F$26,"")</f>
        <v/>
      </c>
      <c r="BG523" s="158" t="str">
        <f>IF('Formato 3_Gantt'!G$26&lt;&gt;"",'Formato 3_Gantt'!G$26,"")</f>
        <v/>
      </c>
      <c r="BH523" s="158" t="str">
        <f>IF('Formato 3_Gantt'!H$26&lt;&gt;"",'Formato 3_Gantt'!H$26,"")</f>
        <v/>
      </c>
      <c r="BI523" s="161" t="str">
        <f>IF('Formato 3_Gantt'!BL$26&lt;&gt;"",'Formato 3_Gantt'!BL$26,"")</f>
        <v/>
      </c>
      <c r="BJ523" s="161" t="str">
        <f>IF('Formato 3_Gantt'!BM$26&lt;&gt;"",'Formato 3_Gantt'!BM$26,"")</f>
        <v/>
      </c>
      <c r="BK523" s="161" t="str">
        <f>IF('Formato 3_Gantt'!BN$26&lt;&gt;"",'Formato 3_Gantt'!BN$26,"")</f>
        <v/>
      </c>
      <c r="BL523" s="161" t="str">
        <f>IF('Formato 3_Gantt'!BO$26&lt;&gt;"",'Formato 3_Gantt'!BO$26,"")</f>
        <v/>
      </c>
      <c r="BM523" s="161" t="str">
        <f>IF('Formato 3_Gantt'!BP$26&lt;&gt;"",'Formato 3_Gantt'!BP$26,"")</f>
        <v/>
      </c>
      <c r="BN523" s="161" t="str">
        <f>IF('Formato 3_Gantt'!BQ$26&lt;&gt;"",'Formato 3_Gantt'!BQ$26,"")</f>
        <v/>
      </c>
      <c r="BO523" s="161" t="str">
        <f>IF('Formato 3_Gantt'!BR$26&lt;&gt;"",'Formato 3_Gantt'!BR$26,"")</f>
        <v/>
      </c>
      <c r="BP523" s="161" t="str">
        <f>IF('Formato 3_Gantt'!BS$26&lt;&gt;"",'Formato 3_Gantt'!BS$26,"")</f>
        <v/>
      </c>
      <c r="BQ523" s="161" t="str">
        <f>IF('Formato 3_Gantt'!BT$26&lt;&gt;"",'Formato 3_Gantt'!BT$26,"")</f>
        <v/>
      </c>
      <c r="BR523" s="161" t="str">
        <f>IF('Formato 3_Gantt'!BU$26&lt;&gt;"",'Formato 3_Gantt'!BU$26,"")</f>
        <v/>
      </c>
      <c r="BS523" s="161" t="str">
        <f>IF('Formato 3_Gantt'!BV$26&lt;&gt;"",'Formato 3_Gantt'!BV$26,"")</f>
        <v/>
      </c>
      <c r="BT523" s="161" t="str">
        <f>IF('Formato 3_Gantt'!BW$26&lt;&gt;"",'Formato 3_Gantt'!BW$26,"")</f>
        <v/>
      </c>
      <c r="BU523" s="161" t="str">
        <f>IF('Formato 3_Gantt'!BX$26&lt;&gt;"",'Formato 3_Gantt'!BX$26,"")</f>
        <v/>
      </c>
      <c r="BV523" s="163" t="str">
        <f>IF('Formato 4_Ppto'!I$534&lt;&gt;"",'Formato 4_Ppto'!I$534,"")</f>
        <v/>
      </c>
      <c r="BW523" s="162" t="str">
        <f>IF('Formato 4_Ppto'!X$534&lt;&gt;"",'Formato 4_Ppto'!X$534,"")</f>
        <v/>
      </c>
      <c r="BX523" s="162" t="str">
        <f>IF('Formato 4_Ppto'!Y$534&lt;&gt;"",'Formato 4_Ppto'!Y$534,"")</f>
        <v/>
      </c>
      <c r="BY523" s="162" t="str">
        <f>IF('Formato 4_Ppto'!Z$534&lt;&gt;"",'Formato 4_Ppto'!Z$534,"")</f>
        <v/>
      </c>
      <c r="BZ523" s="162" t="str">
        <f>IF('Formato 4_Ppto'!AA$534&lt;&gt;"",'Formato 4_Ppto'!AA$534,"")</f>
        <v/>
      </c>
      <c r="CA523" s="162" t="str">
        <f>IF('Formato 4_Ppto'!AB$534&lt;&gt;"",'Formato 4_Ppto'!AB$534,"")</f>
        <v/>
      </c>
      <c r="CB523" s="162" t="str">
        <f>IF('Formato 4_Ppto'!AC$534&lt;&gt;"",'Formato 4_Ppto'!AC$534,"")</f>
        <v/>
      </c>
      <c r="CC523" s="162" t="str">
        <f>IF('Formato 4_Ppto'!AD$534&lt;&gt;"",'Formato 4_Ppto'!AD$534,"")</f>
        <v/>
      </c>
      <c r="CD523" s="162" t="str">
        <f>IF('Formato 4_Ppto'!AE$534&lt;&gt;"",'Formato 4_Ppto'!AE$534,"")</f>
        <v/>
      </c>
      <c r="CE523" s="162" t="str">
        <f>IF('Formato 4_Ppto'!AF$534&lt;&gt;"",'Formato 4_Ppto'!AF$534,"")</f>
        <v/>
      </c>
      <c r="CF523" s="162" t="str">
        <f>IF('Formato 4_Ppto'!AG$534&lt;&gt;"",'Formato 4_Ppto'!AG$534,"")</f>
        <v/>
      </c>
      <c r="CG523" s="162" t="str">
        <f>IF('Formato 4_Ppto'!AH$534&lt;&gt;"",'Formato 4_Ppto'!AH$534,"")</f>
        <v/>
      </c>
      <c r="CH523" s="162" t="str">
        <f>IF('Formato 4_Ppto'!AI$534&lt;&gt;"",'Formato 4_Ppto'!AI$534,"")</f>
        <v/>
      </c>
      <c r="CI523" s="163" t="str">
        <f>IF('Formato 4_Ppto'!AJ$534&lt;&gt;"",'Formato 4_Ppto'!AJ$534,"")</f>
        <v/>
      </c>
      <c r="CJ523" s="13" t="str">
        <f>IF('Formato 4_Ppto'!B545&lt;&gt;"",'Formato 4_Ppto'!A545,"")</f>
        <v/>
      </c>
      <c r="CK523" s="24" t="str">
        <f>IF('Formato 4_Ppto'!B545&lt;&gt;"",'Formato 4_Ppto'!B545,"")</f>
        <v/>
      </c>
      <c r="CL523" s="22" t="str">
        <f>IF('Formato 4_Ppto'!C545&lt;&gt;"",'Formato 4_Ppto'!C545,"")</f>
        <v/>
      </c>
      <c r="CM523" s="24" t="str">
        <f>IF('Formato 4_Ppto'!D545&lt;&gt;"",'Formato 4_Ppto'!D545,"")</f>
        <v/>
      </c>
      <c r="CN523" s="161" t="str">
        <f>IF('Formato 4_Ppto'!E545&lt;&gt;"",'Formato 4_Ppto'!E545,"")</f>
        <v/>
      </c>
      <c r="CO523" s="161" t="str">
        <f>IF('Formato 4_Ppto'!G545&lt;&gt;"",'Formato 4_Ppto'!G545,"")</f>
        <v/>
      </c>
      <c r="CP523" s="163" t="str">
        <f>IF('Formato 4_Ppto'!I545&lt;&gt;"",'Formato 4_Ppto'!I545,"")</f>
        <v/>
      </c>
      <c r="CQ523" s="161" t="str">
        <f>IF('Formato 4_Ppto'!K545&lt;&gt;"",'Formato 4_Ppto'!K545,"")</f>
        <v/>
      </c>
      <c r="CR523" s="161" t="str">
        <f>IF('Formato 4_Ppto'!L545&lt;&gt;"",'Formato 4_Ppto'!L545,"")</f>
        <v/>
      </c>
      <c r="CS523" s="161" t="str">
        <f>IF('Formato 4_Ppto'!M545&lt;&gt;"",'Formato 4_Ppto'!M545,"")</f>
        <v/>
      </c>
      <c r="CT523" s="161" t="str">
        <f>IF('Formato 4_Ppto'!N545&lt;&gt;"",'Formato 4_Ppto'!N545,"")</f>
        <v/>
      </c>
      <c r="CU523" s="161" t="str">
        <f>IF('Formato 4_Ppto'!O545&lt;&gt;"",'Formato 4_Ppto'!O545,"")</f>
        <v/>
      </c>
      <c r="CV523" s="161" t="str">
        <f>IF('Formato 4_Ppto'!P545&lt;&gt;"",'Formato 4_Ppto'!P545,"")</f>
        <v/>
      </c>
      <c r="CW523" s="161" t="str">
        <f>IF('Formato 4_Ppto'!Q545&lt;&gt;"",'Formato 4_Ppto'!Q545,"")</f>
        <v/>
      </c>
      <c r="CX523" s="161" t="str">
        <f>IF('Formato 4_Ppto'!R545&lt;&gt;"",'Formato 4_Ppto'!R545,"")</f>
        <v/>
      </c>
      <c r="CY523" s="161" t="str">
        <f>IF('Formato 4_Ppto'!S545&lt;&gt;"",'Formato 4_Ppto'!S545,"")</f>
        <v/>
      </c>
      <c r="CZ523" s="161" t="str">
        <f>IF('Formato 4_Ppto'!T545&lt;&gt;"",'Formato 4_Ppto'!T545,"")</f>
        <v/>
      </c>
      <c r="DA523" s="161" t="str">
        <f>IF('Formato 4_Ppto'!U545&lt;&gt;"",'Formato 4_Ppto'!U545,"")</f>
        <v/>
      </c>
      <c r="DB523" s="161" t="str">
        <f>IF('Formato 4_Ppto'!V545&lt;&gt;"",'Formato 4_Ppto'!V545,"")</f>
        <v/>
      </c>
      <c r="DC523" s="161" t="str">
        <f>IF('Formato 4_Ppto'!W545&lt;&gt;"",'Formato 4_Ppto'!W545,"")</f>
        <v/>
      </c>
      <c r="DD523" s="162" t="str">
        <f>IF('Formato 4_Ppto'!X545&lt;&gt;"",'Formato 4_Ppto'!X545,"")</f>
        <v/>
      </c>
      <c r="DE523" s="162" t="str">
        <f>IF('Formato 4_Ppto'!Y545&lt;&gt;"",'Formato 4_Ppto'!Y545,"")</f>
        <v/>
      </c>
      <c r="DF523" s="162" t="str">
        <f>IF('Formato 4_Ppto'!Z545&lt;&gt;"",'Formato 4_Ppto'!Z545,"")</f>
        <v/>
      </c>
      <c r="DG523" s="162" t="str">
        <f>IF('Formato 4_Ppto'!AA545&lt;&gt;"",'Formato 4_Ppto'!AA545,"")</f>
        <v/>
      </c>
      <c r="DH523" s="162" t="str">
        <f>IF('Formato 4_Ppto'!AB545&lt;&gt;"",'Formato 4_Ppto'!AB545,"")</f>
        <v/>
      </c>
      <c r="DI523" s="162" t="str">
        <f>IF('Formato 4_Ppto'!AC545&lt;&gt;"",'Formato 4_Ppto'!AC545,"")</f>
        <v/>
      </c>
      <c r="DJ523" s="162" t="str">
        <f>IF('Formato 4_Ppto'!AD545&lt;&gt;"",'Formato 4_Ppto'!AD545,"")</f>
        <v/>
      </c>
      <c r="DK523" s="162" t="str">
        <f>IF('Formato 4_Ppto'!AE545&lt;&gt;"",'Formato 4_Ppto'!AE545,"")</f>
        <v/>
      </c>
      <c r="DL523" s="162" t="str">
        <f>IF('Formato 4_Ppto'!AF545&lt;&gt;"",'Formato 4_Ppto'!AF545,"")</f>
        <v/>
      </c>
      <c r="DM523" s="162" t="str">
        <f>IF('Formato 4_Ppto'!AG545&lt;&gt;"",'Formato 4_Ppto'!AG545,"")</f>
        <v/>
      </c>
      <c r="DN523" s="162" t="str">
        <f>IF('Formato 4_Ppto'!AH545&lt;&gt;"",'Formato 4_Ppto'!AH545,"")</f>
        <v/>
      </c>
      <c r="DO523" s="162" t="str">
        <f>IF('Formato 4_Ppto'!AI545&lt;&gt;"",'Formato 4_Ppto'!AI545,"")</f>
        <v/>
      </c>
      <c r="DP523" s="163" t="str">
        <f>IF('Formato 4_Ppto'!AJ545&lt;&gt;"",'Formato 4_Ppto'!AJ545,"")</f>
        <v/>
      </c>
    </row>
    <row r="524" spans="2:120" x14ac:dyDescent="0.3">
      <c r="B524" s="13" t="str">
        <f>IF(OR(Tabla6[[#This Row],[IDA]]="",Tabla6[[#This Row],[IDT]]="",Tabla6[[#This Row],[IDI]]=""),"",Tabla6[[#This Row],[IDA]]&amp;"."&amp;Tabla6[[#This Row],[IDT]]&amp;"."&amp;Tabla6[[#This Row],[IDI]])</f>
        <v/>
      </c>
      <c r="C524" s="13" t="str">
        <f>IF(Formato_02!$B$14&lt;&gt;"",0,"")</f>
        <v/>
      </c>
      <c r="D524" s="13" t="str">
        <f>IF(Formato_02!$H$9&lt;&gt;"",Formato_02!$H$9,"")</f>
        <v/>
      </c>
      <c r="E524" s="24" t="str">
        <f t="shared" si="64"/>
        <v/>
      </c>
      <c r="F524" s="24" t="str">
        <f>IF(Formato_02!$B$14&lt;&gt;"",Formato_02!$B$14,"")</f>
        <v/>
      </c>
      <c r="G524" s="22" t="str">
        <f>IF('Formato 3_Gantt'!C529&lt;&gt;"",'Formato 3_Gantt'!C529,"")</f>
        <v/>
      </c>
      <c r="H524" s="13" t="str">
        <f>IF('Formato 3_Gantt'!D$8&lt;&gt;"",'Formato 3_Gantt'!D$8,"")</f>
        <v/>
      </c>
      <c r="I524" s="13" t="str">
        <f>IF('Formato 3_Gantt'!E$8&lt;&gt;"",'Formato 3_Gantt'!E$8,"")</f>
        <v/>
      </c>
      <c r="J524" s="13" t="str">
        <f>IF('Formato 3_Gantt'!F$8&lt;&gt;"",'Formato 3_Gantt'!F$8,"")</f>
        <v/>
      </c>
      <c r="K524" s="158" t="str">
        <f>IF('Formato 3_Gantt'!G$8&lt;&gt;"",'Formato 3_Gantt'!G$8,"")</f>
        <v/>
      </c>
      <c r="L524" s="158" t="str">
        <f>IF('Formato 3_Gantt'!H$8&lt;&gt;"",'Formato 3_Gantt'!H$8,"")</f>
        <v/>
      </c>
      <c r="M524" s="13" t="str">
        <f>IF('Formato 3_Gantt'!BL$8&lt;&gt;"",'Formato 3_Gantt'!BL$8,"")</f>
        <v/>
      </c>
      <c r="N524" s="13" t="str">
        <f>IF('Formato 3_Gantt'!BM$8&lt;&gt;"",'Formato 3_Gantt'!BM$8,"")</f>
        <v/>
      </c>
      <c r="O524" s="13" t="str">
        <f>IF('Formato 3_Gantt'!BN$8&lt;&gt;"",'Formato 3_Gantt'!BN$8,"")</f>
        <v/>
      </c>
      <c r="P524" s="13" t="str">
        <f>IF('Formato 3_Gantt'!BO$8&lt;&gt;"",'Formato 3_Gantt'!BO$8,"")</f>
        <v/>
      </c>
      <c r="Q524" s="13" t="str">
        <f>IF('Formato 3_Gantt'!BP$8&lt;&gt;"",'Formato 3_Gantt'!BP$8,"")</f>
        <v/>
      </c>
      <c r="R524" s="13" t="str">
        <f>IF('Formato 3_Gantt'!BQ$8&lt;&gt;"",'Formato 3_Gantt'!BQ$8,"")</f>
        <v/>
      </c>
      <c r="S524" s="13" t="str">
        <f>IF('Formato 3_Gantt'!BR$8&lt;&gt;"",'Formato 3_Gantt'!BR$8,"")</f>
        <v/>
      </c>
      <c r="T524" s="13" t="str">
        <f>IF('Formato 3_Gantt'!BS$8&lt;&gt;"",'Formato 3_Gantt'!BS$8,"")</f>
        <v/>
      </c>
      <c r="U524" s="13" t="str">
        <f>IF('Formato 3_Gantt'!BT$8&lt;&gt;"",'Formato 3_Gantt'!BT$8,"")</f>
        <v/>
      </c>
      <c r="V524" s="13" t="str">
        <f>IF('Formato 3_Gantt'!BU$8&lt;&gt;"",'Formato 3_Gantt'!BU$8,"")</f>
        <v/>
      </c>
      <c r="W524" s="13" t="str">
        <f>IF('Formato 3_Gantt'!BV$8&lt;&gt;"",'Formato 3_Gantt'!BV$8,"")</f>
        <v/>
      </c>
      <c r="X524" s="13" t="str">
        <f>IF('Formato 3_Gantt'!BW$8&lt;&gt;"",'Formato 3_Gantt'!BW$8,"")</f>
        <v/>
      </c>
      <c r="Y524" s="13" t="str">
        <f>IF('Formato 3_Gantt'!BX$8&lt;&gt;"",'Formato 3_Gantt'!BX$8,"")</f>
        <v/>
      </c>
      <c r="Z524" s="162" t="str">
        <f>IF(Formato_02!S$15&lt;&gt;"",Formato_02!S$15,"")</f>
        <v/>
      </c>
      <c r="AA524" s="162" t="str">
        <f>IF(Formato_02!T$15&lt;&gt;"",Formato_02!T$15,"")</f>
        <v/>
      </c>
      <c r="AB524" s="162" t="str">
        <f>IF(Formato_02!U$15&lt;&gt;"",Formato_02!U$15,"")</f>
        <v/>
      </c>
      <c r="AC524" s="162" t="str">
        <f>IF(Formato_02!V$15&lt;&gt;"",Formato_02!V$15,"")</f>
        <v/>
      </c>
      <c r="AD524" s="162" t="str">
        <f>IF(Formato_02!W$15&lt;&gt;"",Formato_02!W$15,"")</f>
        <v/>
      </c>
      <c r="AE524" s="162" t="str">
        <f>IF(Formato_02!X$15&lt;&gt;"",Formato_02!X$15,"")</f>
        <v/>
      </c>
      <c r="AF524" s="162" t="str">
        <f>IF(Formato_02!Y$15&lt;&gt;"",Formato_02!Y$15,"")</f>
        <v/>
      </c>
      <c r="AG524" s="162" t="str">
        <f>IF(Formato_02!Z$15&lt;&gt;"",Formato_02!Z$15,"")</f>
        <v/>
      </c>
      <c r="AH524" s="162" t="str">
        <f>IF(Formato_02!AA$15&lt;&gt;"",Formato_02!AA$15,"")</f>
        <v/>
      </c>
      <c r="AI524" s="162" t="str">
        <f>IF(Formato_02!AB$15&lt;&gt;"",Formato_02!AB$15,"")</f>
        <v/>
      </c>
      <c r="AJ524" s="162" t="str">
        <f>IF(Formato_02!AC$15&lt;&gt;"",Formato_02!AC$15,"")</f>
        <v/>
      </c>
      <c r="AK524" s="162" t="str">
        <f>IF(Formato_02!AD$15&lt;&gt;"",Formato_02!AD$15,"")</f>
        <v/>
      </c>
      <c r="AL524" s="162" t="str">
        <f>IF(Formato_02!$N$14&lt;&gt;"",Formato_02!$N$14,"")</f>
        <v/>
      </c>
      <c r="AM524" s="13" t="str">
        <f>IF(Formato_02!$X$4&lt;&gt;"","AN","")</f>
        <v/>
      </c>
      <c r="AN524" s="24" t="str">
        <f t="shared" si="65"/>
        <v/>
      </c>
      <c r="AO524" s="13" t="str">
        <f>IF(Formato_02!$Y$4&lt;&gt;"","P027","")</f>
        <v/>
      </c>
      <c r="AP524" s="24" t="str">
        <f t="shared" si="66"/>
        <v/>
      </c>
      <c r="AQ524" s="13" t="str">
        <f>IF(Formato_02!$Z$4&lt;&gt;"","PNCVG","")</f>
        <v/>
      </c>
      <c r="AR524" s="24" t="str">
        <f t="shared" si="67"/>
        <v/>
      </c>
      <c r="AS524" s="13" t="str">
        <f>IF(Formato_02!$AA$4&lt;&gt;"","PNFF","")</f>
        <v/>
      </c>
      <c r="AT524" s="24" t="str">
        <f t="shared" si="68"/>
        <v/>
      </c>
      <c r="AU524" s="13" t="str">
        <f>IF(Formato_02!$AB$4&lt;&gt;"","PNPAM","")</f>
        <v/>
      </c>
      <c r="AV524" s="24" t="str">
        <f t="shared" si="69"/>
        <v/>
      </c>
      <c r="AW524" s="13" t="str">
        <f>IF(Formato_02!$AC$4&lt;&gt;"","PNAIA","")</f>
        <v/>
      </c>
      <c r="AX524" s="24" t="str">
        <f t="shared" si="70"/>
        <v/>
      </c>
      <c r="AY524" s="13" t="str">
        <f>IF(Formato_02!$AD$4&lt;&gt;"","PIO","")</f>
        <v/>
      </c>
      <c r="AZ524" s="24" t="str">
        <f t="shared" si="71"/>
        <v/>
      </c>
      <c r="BA524" s="13" t="str">
        <f>IF('Formato 3_Gantt'!B$26&lt;&gt;"",'Formato 3_Gantt'!A$26,"")</f>
        <v/>
      </c>
      <c r="BB524" s="24" t="str">
        <f>IF('Formato 3_Gantt'!B$26&lt;&gt;"",'Formato 3_Gantt'!B$26,"")</f>
        <v/>
      </c>
      <c r="BC524" s="22" t="str">
        <f>IF('Formato 3_Gantt'!C$26&lt;&gt;"",'Formato 3_Gantt'!C$26,"")</f>
        <v/>
      </c>
      <c r="BD524" s="13" t="str">
        <f>IF('Formato 3_Gantt'!D$26&lt;&gt;"",'Formato 3_Gantt'!D$26,"")</f>
        <v/>
      </c>
      <c r="BE524" s="161" t="str">
        <f>IF('Formato 3_Gantt'!E$26&lt;&gt;"",'Formato 3_Gantt'!E$26,"")</f>
        <v/>
      </c>
      <c r="BF524" s="13" t="str">
        <f>IF('Formato 3_Gantt'!F$26&lt;&gt;"",'Formato 3_Gantt'!F$26,"")</f>
        <v/>
      </c>
      <c r="BG524" s="158" t="str">
        <f>IF('Formato 3_Gantt'!G$26&lt;&gt;"",'Formato 3_Gantt'!G$26,"")</f>
        <v/>
      </c>
      <c r="BH524" s="158" t="str">
        <f>IF('Formato 3_Gantt'!H$26&lt;&gt;"",'Formato 3_Gantt'!H$26,"")</f>
        <v/>
      </c>
      <c r="BI524" s="161" t="str">
        <f>IF('Formato 3_Gantt'!BL$26&lt;&gt;"",'Formato 3_Gantt'!BL$26,"")</f>
        <v/>
      </c>
      <c r="BJ524" s="161" t="str">
        <f>IF('Formato 3_Gantt'!BM$26&lt;&gt;"",'Formato 3_Gantt'!BM$26,"")</f>
        <v/>
      </c>
      <c r="BK524" s="161" t="str">
        <f>IF('Formato 3_Gantt'!BN$26&lt;&gt;"",'Formato 3_Gantt'!BN$26,"")</f>
        <v/>
      </c>
      <c r="BL524" s="161" t="str">
        <f>IF('Formato 3_Gantt'!BO$26&lt;&gt;"",'Formato 3_Gantt'!BO$26,"")</f>
        <v/>
      </c>
      <c r="BM524" s="161" t="str">
        <f>IF('Formato 3_Gantt'!BP$26&lt;&gt;"",'Formato 3_Gantt'!BP$26,"")</f>
        <v/>
      </c>
      <c r="BN524" s="161" t="str">
        <f>IF('Formato 3_Gantt'!BQ$26&lt;&gt;"",'Formato 3_Gantt'!BQ$26,"")</f>
        <v/>
      </c>
      <c r="BO524" s="161" t="str">
        <f>IF('Formato 3_Gantt'!BR$26&lt;&gt;"",'Formato 3_Gantt'!BR$26,"")</f>
        <v/>
      </c>
      <c r="BP524" s="161" t="str">
        <f>IF('Formato 3_Gantt'!BS$26&lt;&gt;"",'Formato 3_Gantt'!BS$26,"")</f>
        <v/>
      </c>
      <c r="BQ524" s="161" t="str">
        <f>IF('Formato 3_Gantt'!BT$26&lt;&gt;"",'Formato 3_Gantt'!BT$26,"")</f>
        <v/>
      </c>
      <c r="BR524" s="161" t="str">
        <f>IF('Formato 3_Gantt'!BU$26&lt;&gt;"",'Formato 3_Gantt'!BU$26,"")</f>
        <v/>
      </c>
      <c r="BS524" s="161" t="str">
        <f>IF('Formato 3_Gantt'!BV$26&lt;&gt;"",'Formato 3_Gantt'!BV$26,"")</f>
        <v/>
      </c>
      <c r="BT524" s="161" t="str">
        <f>IF('Formato 3_Gantt'!BW$26&lt;&gt;"",'Formato 3_Gantt'!BW$26,"")</f>
        <v/>
      </c>
      <c r="BU524" s="161" t="str">
        <f>IF('Formato 3_Gantt'!BX$26&lt;&gt;"",'Formato 3_Gantt'!BX$26,"")</f>
        <v/>
      </c>
      <c r="BV524" s="163" t="str">
        <f>IF('Formato 4_Ppto'!I$534&lt;&gt;"",'Formato 4_Ppto'!I$534,"")</f>
        <v/>
      </c>
      <c r="BW524" s="162" t="str">
        <f>IF('Formato 4_Ppto'!X$534&lt;&gt;"",'Formato 4_Ppto'!X$534,"")</f>
        <v/>
      </c>
      <c r="BX524" s="162" t="str">
        <f>IF('Formato 4_Ppto'!Y$534&lt;&gt;"",'Formato 4_Ppto'!Y$534,"")</f>
        <v/>
      </c>
      <c r="BY524" s="162" t="str">
        <f>IF('Formato 4_Ppto'!Z$534&lt;&gt;"",'Formato 4_Ppto'!Z$534,"")</f>
        <v/>
      </c>
      <c r="BZ524" s="162" t="str">
        <f>IF('Formato 4_Ppto'!AA$534&lt;&gt;"",'Formato 4_Ppto'!AA$534,"")</f>
        <v/>
      </c>
      <c r="CA524" s="162" t="str">
        <f>IF('Formato 4_Ppto'!AB$534&lt;&gt;"",'Formato 4_Ppto'!AB$534,"")</f>
        <v/>
      </c>
      <c r="CB524" s="162" t="str">
        <f>IF('Formato 4_Ppto'!AC$534&lt;&gt;"",'Formato 4_Ppto'!AC$534,"")</f>
        <v/>
      </c>
      <c r="CC524" s="162" t="str">
        <f>IF('Formato 4_Ppto'!AD$534&lt;&gt;"",'Formato 4_Ppto'!AD$534,"")</f>
        <v/>
      </c>
      <c r="CD524" s="162" t="str">
        <f>IF('Formato 4_Ppto'!AE$534&lt;&gt;"",'Formato 4_Ppto'!AE$534,"")</f>
        <v/>
      </c>
      <c r="CE524" s="162" t="str">
        <f>IF('Formato 4_Ppto'!AF$534&lt;&gt;"",'Formato 4_Ppto'!AF$534,"")</f>
        <v/>
      </c>
      <c r="CF524" s="162" t="str">
        <f>IF('Formato 4_Ppto'!AG$534&lt;&gt;"",'Formato 4_Ppto'!AG$534,"")</f>
        <v/>
      </c>
      <c r="CG524" s="162" t="str">
        <f>IF('Formato 4_Ppto'!AH$534&lt;&gt;"",'Formato 4_Ppto'!AH$534,"")</f>
        <v/>
      </c>
      <c r="CH524" s="162" t="str">
        <f>IF('Formato 4_Ppto'!AI$534&lt;&gt;"",'Formato 4_Ppto'!AI$534,"")</f>
        <v/>
      </c>
      <c r="CI524" s="163" t="str">
        <f>IF('Formato 4_Ppto'!AJ$534&lt;&gt;"",'Formato 4_Ppto'!AJ$534,"")</f>
        <v/>
      </c>
      <c r="CJ524" s="13" t="str">
        <f>IF('Formato 4_Ppto'!B546&lt;&gt;"",'Formato 4_Ppto'!A546,"")</f>
        <v/>
      </c>
      <c r="CK524" s="24" t="str">
        <f>IF('Formato 4_Ppto'!B546&lt;&gt;"",'Formato 4_Ppto'!B546,"")</f>
        <v/>
      </c>
      <c r="CL524" s="22" t="str">
        <f>IF('Formato 4_Ppto'!C546&lt;&gt;"",'Formato 4_Ppto'!C546,"")</f>
        <v/>
      </c>
      <c r="CM524" s="24" t="str">
        <f>IF('Formato 4_Ppto'!D546&lt;&gt;"",'Formato 4_Ppto'!D546,"")</f>
        <v/>
      </c>
      <c r="CN524" s="161" t="str">
        <f>IF('Formato 4_Ppto'!E546&lt;&gt;"",'Formato 4_Ppto'!E546,"")</f>
        <v/>
      </c>
      <c r="CO524" s="161" t="str">
        <f>IF('Formato 4_Ppto'!G546&lt;&gt;"",'Formato 4_Ppto'!G546,"")</f>
        <v/>
      </c>
      <c r="CP524" s="163" t="str">
        <f>IF('Formato 4_Ppto'!I546&lt;&gt;"",'Formato 4_Ppto'!I546,"")</f>
        <v/>
      </c>
      <c r="CQ524" s="161" t="str">
        <f>IF('Formato 4_Ppto'!K546&lt;&gt;"",'Formato 4_Ppto'!K546,"")</f>
        <v/>
      </c>
      <c r="CR524" s="161" t="str">
        <f>IF('Formato 4_Ppto'!L546&lt;&gt;"",'Formato 4_Ppto'!L546,"")</f>
        <v/>
      </c>
      <c r="CS524" s="161" t="str">
        <f>IF('Formato 4_Ppto'!M546&lt;&gt;"",'Formato 4_Ppto'!M546,"")</f>
        <v/>
      </c>
      <c r="CT524" s="161" t="str">
        <f>IF('Formato 4_Ppto'!N546&lt;&gt;"",'Formato 4_Ppto'!N546,"")</f>
        <v/>
      </c>
      <c r="CU524" s="161" t="str">
        <f>IF('Formato 4_Ppto'!O546&lt;&gt;"",'Formato 4_Ppto'!O546,"")</f>
        <v/>
      </c>
      <c r="CV524" s="161" t="str">
        <f>IF('Formato 4_Ppto'!P546&lt;&gt;"",'Formato 4_Ppto'!P546,"")</f>
        <v/>
      </c>
      <c r="CW524" s="161" t="str">
        <f>IF('Formato 4_Ppto'!Q546&lt;&gt;"",'Formato 4_Ppto'!Q546,"")</f>
        <v/>
      </c>
      <c r="CX524" s="161" t="str">
        <f>IF('Formato 4_Ppto'!R546&lt;&gt;"",'Formato 4_Ppto'!R546,"")</f>
        <v/>
      </c>
      <c r="CY524" s="161" t="str">
        <f>IF('Formato 4_Ppto'!S546&lt;&gt;"",'Formato 4_Ppto'!S546,"")</f>
        <v/>
      </c>
      <c r="CZ524" s="161" t="str">
        <f>IF('Formato 4_Ppto'!T546&lt;&gt;"",'Formato 4_Ppto'!T546,"")</f>
        <v/>
      </c>
      <c r="DA524" s="161" t="str">
        <f>IF('Formato 4_Ppto'!U546&lt;&gt;"",'Formato 4_Ppto'!U546,"")</f>
        <v/>
      </c>
      <c r="DB524" s="161" t="str">
        <f>IF('Formato 4_Ppto'!V546&lt;&gt;"",'Formato 4_Ppto'!V546,"")</f>
        <v/>
      </c>
      <c r="DC524" s="161" t="str">
        <f>IF('Formato 4_Ppto'!W546&lt;&gt;"",'Formato 4_Ppto'!W546,"")</f>
        <v/>
      </c>
      <c r="DD524" s="162" t="str">
        <f>IF('Formato 4_Ppto'!X546&lt;&gt;"",'Formato 4_Ppto'!X546,"")</f>
        <v/>
      </c>
      <c r="DE524" s="162" t="str">
        <f>IF('Formato 4_Ppto'!Y546&lt;&gt;"",'Formato 4_Ppto'!Y546,"")</f>
        <v/>
      </c>
      <c r="DF524" s="162" t="str">
        <f>IF('Formato 4_Ppto'!Z546&lt;&gt;"",'Formato 4_Ppto'!Z546,"")</f>
        <v/>
      </c>
      <c r="DG524" s="162" t="str">
        <f>IF('Formato 4_Ppto'!AA546&lt;&gt;"",'Formato 4_Ppto'!AA546,"")</f>
        <v/>
      </c>
      <c r="DH524" s="162" t="str">
        <f>IF('Formato 4_Ppto'!AB546&lt;&gt;"",'Formato 4_Ppto'!AB546,"")</f>
        <v/>
      </c>
      <c r="DI524" s="162" t="str">
        <f>IF('Formato 4_Ppto'!AC546&lt;&gt;"",'Formato 4_Ppto'!AC546,"")</f>
        <v/>
      </c>
      <c r="DJ524" s="162" t="str">
        <f>IF('Formato 4_Ppto'!AD546&lt;&gt;"",'Formato 4_Ppto'!AD546,"")</f>
        <v/>
      </c>
      <c r="DK524" s="162" t="str">
        <f>IF('Formato 4_Ppto'!AE546&lt;&gt;"",'Formato 4_Ppto'!AE546,"")</f>
        <v/>
      </c>
      <c r="DL524" s="162" t="str">
        <f>IF('Formato 4_Ppto'!AF546&lt;&gt;"",'Formato 4_Ppto'!AF546,"")</f>
        <v/>
      </c>
      <c r="DM524" s="162" t="str">
        <f>IF('Formato 4_Ppto'!AG546&lt;&gt;"",'Formato 4_Ppto'!AG546,"")</f>
        <v/>
      </c>
      <c r="DN524" s="162" t="str">
        <f>IF('Formato 4_Ppto'!AH546&lt;&gt;"",'Formato 4_Ppto'!AH546,"")</f>
        <v/>
      </c>
      <c r="DO524" s="162" t="str">
        <f>IF('Formato 4_Ppto'!AI546&lt;&gt;"",'Formato 4_Ppto'!AI546,"")</f>
        <v/>
      </c>
      <c r="DP524" s="163" t="str">
        <f>IF('Formato 4_Ppto'!AJ546&lt;&gt;"",'Formato 4_Ppto'!AJ546,"")</f>
        <v/>
      </c>
    </row>
    <row r="525" spans="2:120" x14ac:dyDescent="0.3">
      <c r="B525" s="13" t="str">
        <f>IF(OR(Tabla6[[#This Row],[IDA]]="",Tabla6[[#This Row],[IDT]]="",Tabla6[[#This Row],[IDI]]=""),"",Tabla6[[#This Row],[IDA]]&amp;"."&amp;Tabla6[[#This Row],[IDT]]&amp;"."&amp;Tabla6[[#This Row],[IDI]])</f>
        <v/>
      </c>
      <c r="C525" s="13" t="str">
        <f>IF(Formato_02!$B$14&lt;&gt;"",0,"")</f>
        <v/>
      </c>
      <c r="D525" s="13" t="str">
        <f>IF(Formato_02!$H$9&lt;&gt;"",Formato_02!$H$9,"")</f>
        <v/>
      </c>
      <c r="E525" s="24" t="str">
        <f t="shared" si="64"/>
        <v/>
      </c>
      <c r="F525" s="24" t="str">
        <f>IF(Formato_02!$B$14&lt;&gt;"",Formato_02!$B$14,"")</f>
        <v/>
      </c>
      <c r="G525" s="22" t="str">
        <f>IF('Formato 3_Gantt'!C530&lt;&gt;"",'Formato 3_Gantt'!C530,"")</f>
        <v/>
      </c>
      <c r="H525" s="13" t="str">
        <f>IF('Formato 3_Gantt'!D$8&lt;&gt;"",'Formato 3_Gantt'!D$8,"")</f>
        <v/>
      </c>
      <c r="I525" s="13" t="str">
        <f>IF('Formato 3_Gantt'!E$8&lt;&gt;"",'Formato 3_Gantt'!E$8,"")</f>
        <v/>
      </c>
      <c r="J525" s="13" t="str">
        <f>IF('Formato 3_Gantt'!F$8&lt;&gt;"",'Formato 3_Gantt'!F$8,"")</f>
        <v/>
      </c>
      <c r="K525" s="158" t="str">
        <f>IF('Formato 3_Gantt'!G$8&lt;&gt;"",'Formato 3_Gantt'!G$8,"")</f>
        <v/>
      </c>
      <c r="L525" s="158" t="str">
        <f>IF('Formato 3_Gantt'!H$8&lt;&gt;"",'Formato 3_Gantt'!H$8,"")</f>
        <v/>
      </c>
      <c r="M525" s="13" t="str">
        <f>IF('Formato 3_Gantt'!BL$8&lt;&gt;"",'Formato 3_Gantt'!BL$8,"")</f>
        <v/>
      </c>
      <c r="N525" s="13" t="str">
        <f>IF('Formato 3_Gantt'!BM$8&lt;&gt;"",'Formato 3_Gantt'!BM$8,"")</f>
        <v/>
      </c>
      <c r="O525" s="13" t="str">
        <f>IF('Formato 3_Gantt'!BN$8&lt;&gt;"",'Formato 3_Gantt'!BN$8,"")</f>
        <v/>
      </c>
      <c r="P525" s="13" t="str">
        <f>IF('Formato 3_Gantt'!BO$8&lt;&gt;"",'Formato 3_Gantt'!BO$8,"")</f>
        <v/>
      </c>
      <c r="Q525" s="13" t="str">
        <f>IF('Formato 3_Gantt'!BP$8&lt;&gt;"",'Formato 3_Gantt'!BP$8,"")</f>
        <v/>
      </c>
      <c r="R525" s="13" t="str">
        <f>IF('Formato 3_Gantt'!BQ$8&lt;&gt;"",'Formato 3_Gantt'!BQ$8,"")</f>
        <v/>
      </c>
      <c r="S525" s="13" t="str">
        <f>IF('Formato 3_Gantt'!BR$8&lt;&gt;"",'Formato 3_Gantt'!BR$8,"")</f>
        <v/>
      </c>
      <c r="T525" s="13" t="str">
        <f>IF('Formato 3_Gantt'!BS$8&lt;&gt;"",'Formato 3_Gantt'!BS$8,"")</f>
        <v/>
      </c>
      <c r="U525" s="13" t="str">
        <f>IF('Formato 3_Gantt'!BT$8&lt;&gt;"",'Formato 3_Gantt'!BT$8,"")</f>
        <v/>
      </c>
      <c r="V525" s="13" t="str">
        <f>IF('Formato 3_Gantt'!BU$8&lt;&gt;"",'Formato 3_Gantt'!BU$8,"")</f>
        <v/>
      </c>
      <c r="W525" s="13" t="str">
        <f>IF('Formato 3_Gantt'!BV$8&lt;&gt;"",'Formato 3_Gantt'!BV$8,"")</f>
        <v/>
      </c>
      <c r="X525" s="13" t="str">
        <f>IF('Formato 3_Gantt'!BW$8&lt;&gt;"",'Formato 3_Gantt'!BW$8,"")</f>
        <v/>
      </c>
      <c r="Y525" s="13" t="str">
        <f>IF('Formato 3_Gantt'!BX$8&lt;&gt;"",'Formato 3_Gantt'!BX$8,"")</f>
        <v/>
      </c>
      <c r="Z525" s="162" t="str">
        <f>IF(Formato_02!S$15&lt;&gt;"",Formato_02!S$15,"")</f>
        <v/>
      </c>
      <c r="AA525" s="162" t="str">
        <f>IF(Formato_02!T$15&lt;&gt;"",Formato_02!T$15,"")</f>
        <v/>
      </c>
      <c r="AB525" s="162" t="str">
        <f>IF(Formato_02!U$15&lt;&gt;"",Formato_02!U$15,"")</f>
        <v/>
      </c>
      <c r="AC525" s="162" t="str">
        <f>IF(Formato_02!V$15&lt;&gt;"",Formato_02!V$15,"")</f>
        <v/>
      </c>
      <c r="AD525" s="162" t="str">
        <f>IF(Formato_02!W$15&lt;&gt;"",Formato_02!W$15,"")</f>
        <v/>
      </c>
      <c r="AE525" s="162" t="str">
        <f>IF(Formato_02!X$15&lt;&gt;"",Formato_02!X$15,"")</f>
        <v/>
      </c>
      <c r="AF525" s="162" t="str">
        <f>IF(Formato_02!Y$15&lt;&gt;"",Formato_02!Y$15,"")</f>
        <v/>
      </c>
      <c r="AG525" s="162" t="str">
        <f>IF(Formato_02!Z$15&lt;&gt;"",Formato_02!Z$15,"")</f>
        <v/>
      </c>
      <c r="AH525" s="162" t="str">
        <f>IF(Formato_02!AA$15&lt;&gt;"",Formato_02!AA$15,"")</f>
        <v/>
      </c>
      <c r="AI525" s="162" t="str">
        <f>IF(Formato_02!AB$15&lt;&gt;"",Formato_02!AB$15,"")</f>
        <v/>
      </c>
      <c r="AJ525" s="162" t="str">
        <f>IF(Formato_02!AC$15&lt;&gt;"",Formato_02!AC$15,"")</f>
        <v/>
      </c>
      <c r="AK525" s="162" t="str">
        <f>IF(Formato_02!AD$15&lt;&gt;"",Formato_02!AD$15,"")</f>
        <v/>
      </c>
      <c r="AL525" s="162" t="str">
        <f>IF(Formato_02!$N$14&lt;&gt;"",Formato_02!$N$14,"")</f>
        <v/>
      </c>
      <c r="AM525" s="13" t="str">
        <f>IF(Formato_02!$X$4&lt;&gt;"","AN","")</f>
        <v/>
      </c>
      <c r="AN525" s="24" t="str">
        <f t="shared" si="65"/>
        <v/>
      </c>
      <c r="AO525" s="13" t="str">
        <f>IF(Formato_02!$Y$4&lt;&gt;"","P027","")</f>
        <v/>
      </c>
      <c r="AP525" s="24" t="str">
        <f t="shared" si="66"/>
        <v/>
      </c>
      <c r="AQ525" s="13" t="str">
        <f>IF(Formato_02!$Z$4&lt;&gt;"","PNCVG","")</f>
        <v/>
      </c>
      <c r="AR525" s="24" t="str">
        <f t="shared" si="67"/>
        <v/>
      </c>
      <c r="AS525" s="13" t="str">
        <f>IF(Formato_02!$AA$4&lt;&gt;"","PNFF","")</f>
        <v/>
      </c>
      <c r="AT525" s="24" t="str">
        <f t="shared" si="68"/>
        <v/>
      </c>
      <c r="AU525" s="13" t="str">
        <f>IF(Formato_02!$AB$4&lt;&gt;"","PNPAM","")</f>
        <v/>
      </c>
      <c r="AV525" s="24" t="str">
        <f t="shared" si="69"/>
        <v/>
      </c>
      <c r="AW525" s="13" t="str">
        <f>IF(Formato_02!$AC$4&lt;&gt;"","PNAIA","")</f>
        <v/>
      </c>
      <c r="AX525" s="24" t="str">
        <f t="shared" si="70"/>
        <v/>
      </c>
      <c r="AY525" s="13" t="str">
        <f>IF(Formato_02!$AD$4&lt;&gt;"","PIO","")</f>
        <v/>
      </c>
      <c r="AZ525" s="24" t="str">
        <f t="shared" si="71"/>
        <v/>
      </c>
      <c r="BA525" s="13" t="str">
        <f>IF('Formato 3_Gantt'!B$26&lt;&gt;"",'Formato 3_Gantt'!A$26,"")</f>
        <v/>
      </c>
      <c r="BB525" s="24" t="str">
        <f>IF('Formato 3_Gantt'!B$26&lt;&gt;"",'Formato 3_Gantt'!B$26,"")</f>
        <v/>
      </c>
      <c r="BC525" s="22" t="str">
        <f>IF('Formato 3_Gantt'!C$26&lt;&gt;"",'Formato 3_Gantt'!C$26,"")</f>
        <v/>
      </c>
      <c r="BD525" s="13" t="str">
        <f>IF('Formato 3_Gantt'!D$26&lt;&gt;"",'Formato 3_Gantt'!D$26,"")</f>
        <v/>
      </c>
      <c r="BE525" s="161" t="str">
        <f>IF('Formato 3_Gantt'!E$26&lt;&gt;"",'Formato 3_Gantt'!E$26,"")</f>
        <v/>
      </c>
      <c r="BF525" s="13" t="str">
        <f>IF('Formato 3_Gantt'!F$26&lt;&gt;"",'Formato 3_Gantt'!F$26,"")</f>
        <v/>
      </c>
      <c r="BG525" s="158" t="str">
        <f>IF('Formato 3_Gantt'!G$26&lt;&gt;"",'Formato 3_Gantt'!G$26,"")</f>
        <v/>
      </c>
      <c r="BH525" s="158" t="str">
        <f>IF('Formato 3_Gantt'!H$26&lt;&gt;"",'Formato 3_Gantt'!H$26,"")</f>
        <v/>
      </c>
      <c r="BI525" s="161" t="str">
        <f>IF('Formato 3_Gantt'!BL$26&lt;&gt;"",'Formato 3_Gantt'!BL$26,"")</f>
        <v/>
      </c>
      <c r="BJ525" s="161" t="str">
        <f>IF('Formato 3_Gantt'!BM$26&lt;&gt;"",'Formato 3_Gantt'!BM$26,"")</f>
        <v/>
      </c>
      <c r="BK525" s="161" t="str">
        <f>IF('Formato 3_Gantt'!BN$26&lt;&gt;"",'Formato 3_Gantt'!BN$26,"")</f>
        <v/>
      </c>
      <c r="BL525" s="161" t="str">
        <f>IF('Formato 3_Gantt'!BO$26&lt;&gt;"",'Formato 3_Gantt'!BO$26,"")</f>
        <v/>
      </c>
      <c r="BM525" s="161" t="str">
        <f>IF('Formato 3_Gantt'!BP$26&lt;&gt;"",'Formato 3_Gantt'!BP$26,"")</f>
        <v/>
      </c>
      <c r="BN525" s="161" t="str">
        <f>IF('Formato 3_Gantt'!BQ$26&lt;&gt;"",'Formato 3_Gantt'!BQ$26,"")</f>
        <v/>
      </c>
      <c r="BO525" s="161" t="str">
        <f>IF('Formato 3_Gantt'!BR$26&lt;&gt;"",'Formato 3_Gantt'!BR$26,"")</f>
        <v/>
      </c>
      <c r="BP525" s="161" t="str">
        <f>IF('Formato 3_Gantt'!BS$26&lt;&gt;"",'Formato 3_Gantt'!BS$26,"")</f>
        <v/>
      </c>
      <c r="BQ525" s="161" t="str">
        <f>IF('Formato 3_Gantt'!BT$26&lt;&gt;"",'Formato 3_Gantt'!BT$26,"")</f>
        <v/>
      </c>
      <c r="BR525" s="161" t="str">
        <f>IF('Formato 3_Gantt'!BU$26&lt;&gt;"",'Formato 3_Gantt'!BU$26,"")</f>
        <v/>
      </c>
      <c r="BS525" s="161" t="str">
        <f>IF('Formato 3_Gantt'!BV$26&lt;&gt;"",'Formato 3_Gantt'!BV$26,"")</f>
        <v/>
      </c>
      <c r="BT525" s="161" t="str">
        <f>IF('Formato 3_Gantt'!BW$26&lt;&gt;"",'Formato 3_Gantt'!BW$26,"")</f>
        <v/>
      </c>
      <c r="BU525" s="161" t="str">
        <f>IF('Formato 3_Gantt'!BX$26&lt;&gt;"",'Formato 3_Gantt'!BX$26,"")</f>
        <v/>
      </c>
      <c r="BV525" s="163" t="str">
        <f>IF('Formato 4_Ppto'!I$534&lt;&gt;"",'Formato 4_Ppto'!I$534,"")</f>
        <v/>
      </c>
      <c r="BW525" s="162" t="str">
        <f>IF('Formato 4_Ppto'!X$534&lt;&gt;"",'Formato 4_Ppto'!X$534,"")</f>
        <v/>
      </c>
      <c r="BX525" s="162" t="str">
        <f>IF('Formato 4_Ppto'!Y$534&lt;&gt;"",'Formato 4_Ppto'!Y$534,"")</f>
        <v/>
      </c>
      <c r="BY525" s="162" t="str">
        <f>IF('Formato 4_Ppto'!Z$534&lt;&gt;"",'Formato 4_Ppto'!Z$534,"")</f>
        <v/>
      </c>
      <c r="BZ525" s="162" t="str">
        <f>IF('Formato 4_Ppto'!AA$534&lt;&gt;"",'Formato 4_Ppto'!AA$534,"")</f>
        <v/>
      </c>
      <c r="CA525" s="162" t="str">
        <f>IF('Formato 4_Ppto'!AB$534&lt;&gt;"",'Formato 4_Ppto'!AB$534,"")</f>
        <v/>
      </c>
      <c r="CB525" s="162" t="str">
        <f>IF('Formato 4_Ppto'!AC$534&lt;&gt;"",'Formato 4_Ppto'!AC$534,"")</f>
        <v/>
      </c>
      <c r="CC525" s="162" t="str">
        <f>IF('Formato 4_Ppto'!AD$534&lt;&gt;"",'Formato 4_Ppto'!AD$534,"")</f>
        <v/>
      </c>
      <c r="CD525" s="162" t="str">
        <f>IF('Formato 4_Ppto'!AE$534&lt;&gt;"",'Formato 4_Ppto'!AE$534,"")</f>
        <v/>
      </c>
      <c r="CE525" s="162" t="str">
        <f>IF('Formato 4_Ppto'!AF$534&lt;&gt;"",'Formato 4_Ppto'!AF$534,"")</f>
        <v/>
      </c>
      <c r="CF525" s="162" t="str">
        <f>IF('Formato 4_Ppto'!AG$534&lt;&gt;"",'Formato 4_Ppto'!AG$534,"")</f>
        <v/>
      </c>
      <c r="CG525" s="162" t="str">
        <f>IF('Formato 4_Ppto'!AH$534&lt;&gt;"",'Formato 4_Ppto'!AH$534,"")</f>
        <v/>
      </c>
      <c r="CH525" s="162" t="str">
        <f>IF('Formato 4_Ppto'!AI$534&lt;&gt;"",'Formato 4_Ppto'!AI$534,"")</f>
        <v/>
      </c>
      <c r="CI525" s="163" t="str">
        <f>IF('Formato 4_Ppto'!AJ$534&lt;&gt;"",'Formato 4_Ppto'!AJ$534,"")</f>
        <v/>
      </c>
      <c r="CJ525" s="13" t="str">
        <f>IF('Formato 4_Ppto'!B547&lt;&gt;"",'Formato 4_Ppto'!A547,"")</f>
        <v/>
      </c>
      <c r="CK525" s="24" t="str">
        <f>IF('Formato 4_Ppto'!B547&lt;&gt;"",'Formato 4_Ppto'!B547,"")</f>
        <v/>
      </c>
      <c r="CL525" s="22" t="str">
        <f>IF('Formato 4_Ppto'!C547&lt;&gt;"",'Formato 4_Ppto'!C547,"")</f>
        <v/>
      </c>
      <c r="CM525" s="24" t="str">
        <f>IF('Formato 4_Ppto'!D547&lt;&gt;"",'Formato 4_Ppto'!D547,"")</f>
        <v/>
      </c>
      <c r="CN525" s="161" t="str">
        <f>IF('Formato 4_Ppto'!E547&lt;&gt;"",'Formato 4_Ppto'!E547,"")</f>
        <v/>
      </c>
      <c r="CO525" s="161" t="str">
        <f>IF('Formato 4_Ppto'!G547&lt;&gt;"",'Formato 4_Ppto'!G547,"")</f>
        <v/>
      </c>
      <c r="CP525" s="163" t="str">
        <f>IF('Formato 4_Ppto'!I547&lt;&gt;"",'Formato 4_Ppto'!I547,"")</f>
        <v/>
      </c>
      <c r="CQ525" s="161" t="str">
        <f>IF('Formato 4_Ppto'!K547&lt;&gt;"",'Formato 4_Ppto'!K547,"")</f>
        <v/>
      </c>
      <c r="CR525" s="161" t="str">
        <f>IF('Formato 4_Ppto'!L547&lt;&gt;"",'Formato 4_Ppto'!L547,"")</f>
        <v/>
      </c>
      <c r="CS525" s="161" t="str">
        <f>IF('Formato 4_Ppto'!M547&lt;&gt;"",'Formato 4_Ppto'!M547,"")</f>
        <v/>
      </c>
      <c r="CT525" s="161" t="str">
        <f>IF('Formato 4_Ppto'!N547&lt;&gt;"",'Formato 4_Ppto'!N547,"")</f>
        <v/>
      </c>
      <c r="CU525" s="161" t="str">
        <f>IF('Formato 4_Ppto'!O547&lt;&gt;"",'Formato 4_Ppto'!O547,"")</f>
        <v/>
      </c>
      <c r="CV525" s="161" t="str">
        <f>IF('Formato 4_Ppto'!P547&lt;&gt;"",'Formato 4_Ppto'!P547,"")</f>
        <v/>
      </c>
      <c r="CW525" s="161" t="str">
        <f>IF('Formato 4_Ppto'!Q547&lt;&gt;"",'Formato 4_Ppto'!Q547,"")</f>
        <v/>
      </c>
      <c r="CX525" s="161" t="str">
        <f>IF('Formato 4_Ppto'!R547&lt;&gt;"",'Formato 4_Ppto'!R547,"")</f>
        <v/>
      </c>
      <c r="CY525" s="161" t="str">
        <f>IF('Formato 4_Ppto'!S547&lt;&gt;"",'Formato 4_Ppto'!S547,"")</f>
        <v/>
      </c>
      <c r="CZ525" s="161" t="str">
        <f>IF('Formato 4_Ppto'!T547&lt;&gt;"",'Formato 4_Ppto'!T547,"")</f>
        <v/>
      </c>
      <c r="DA525" s="161" t="str">
        <f>IF('Formato 4_Ppto'!U547&lt;&gt;"",'Formato 4_Ppto'!U547,"")</f>
        <v/>
      </c>
      <c r="DB525" s="161" t="str">
        <f>IF('Formato 4_Ppto'!V547&lt;&gt;"",'Formato 4_Ppto'!V547,"")</f>
        <v/>
      </c>
      <c r="DC525" s="161" t="str">
        <f>IF('Formato 4_Ppto'!W547&lt;&gt;"",'Formato 4_Ppto'!W547,"")</f>
        <v/>
      </c>
      <c r="DD525" s="162" t="str">
        <f>IF('Formato 4_Ppto'!X547&lt;&gt;"",'Formato 4_Ppto'!X547,"")</f>
        <v/>
      </c>
      <c r="DE525" s="162" t="str">
        <f>IF('Formato 4_Ppto'!Y547&lt;&gt;"",'Formato 4_Ppto'!Y547,"")</f>
        <v/>
      </c>
      <c r="DF525" s="162" t="str">
        <f>IF('Formato 4_Ppto'!Z547&lt;&gt;"",'Formato 4_Ppto'!Z547,"")</f>
        <v/>
      </c>
      <c r="DG525" s="162" t="str">
        <f>IF('Formato 4_Ppto'!AA547&lt;&gt;"",'Formato 4_Ppto'!AA547,"")</f>
        <v/>
      </c>
      <c r="DH525" s="162" t="str">
        <f>IF('Formato 4_Ppto'!AB547&lt;&gt;"",'Formato 4_Ppto'!AB547,"")</f>
        <v/>
      </c>
      <c r="DI525" s="162" t="str">
        <f>IF('Formato 4_Ppto'!AC547&lt;&gt;"",'Formato 4_Ppto'!AC547,"")</f>
        <v/>
      </c>
      <c r="DJ525" s="162" t="str">
        <f>IF('Formato 4_Ppto'!AD547&lt;&gt;"",'Formato 4_Ppto'!AD547,"")</f>
        <v/>
      </c>
      <c r="DK525" s="162" t="str">
        <f>IF('Formato 4_Ppto'!AE547&lt;&gt;"",'Formato 4_Ppto'!AE547,"")</f>
        <v/>
      </c>
      <c r="DL525" s="162" t="str">
        <f>IF('Formato 4_Ppto'!AF547&lt;&gt;"",'Formato 4_Ppto'!AF547,"")</f>
        <v/>
      </c>
      <c r="DM525" s="162" t="str">
        <f>IF('Formato 4_Ppto'!AG547&lt;&gt;"",'Formato 4_Ppto'!AG547,"")</f>
        <v/>
      </c>
      <c r="DN525" s="162" t="str">
        <f>IF('Formato 4_Ppto'!AH547&lt;&gt;"",'Formato 4_Ppto'!AH547,"")</f>
        <v/>
      </c>
      <c r="DO525" s="162" t="str">
        <f>IF('Formato 4_Ppto'!AI547&lt;&gt;"",'Formato 4_Ppto'!AI547,"")</f>
        <v/>
      </c>
      <c r="DP525" s="163" t="str">
        <f>IF('Formato 4_Ppto'!AJ547&lt;&gt;"",'Formato 4_Ppto'!AJ547,"")</f>
        <v/>
      </c>
    </row>
    <row r="526" spans="2:120" x14ac:dyDescent="0.3">
      <c r="B526" s="13" t="str">
        <f>IF(OR(Tabla6[[#This Row],[IDA]]="",Tabla6[[#This Row],[IDT]]="",Tabla6[[#This Row],[IDI]]=""),"",Tabla6[[#This Row],[IDA]]&amp;"."&amp;Tabla6[[#This Row],[IDT]]&amp;"."&amp;Tabla6[[#This Row],[IDI]])</f>
        <v/>
      </c>
      <c r="C526" s="13" t="str">
        <f>IF(Formato_02!$B$14&lt;&gt;"",0,"")</f>
        <v/>
      </c>
      <c r="D526" s="13" t="str">
        <f>IF(Formato_02!$H$9&lt;&gt;"",Formato_02!$H$9,"")</f>
        <v/>
      </c>
      <c r="E526" s="24" t="str">
        <f t="shared" si="64"/>
        <v/>
      </c>
      <c r="F526" s="24" t="str">
        <f>IF(Formato_02!$B$14&lt;&gt;"",Formato_02!$B$14,"")</f>
        <v/>
      </c>
      <c r="G526" s="22" t="str">
        <f>IF('Formato 3_Gantt'!C531&lt;&gt;"",'Formato 3_Gantt'!C531,"")</f>
        <v/>
      </c>
      <c r="H526" s="13" t="str">
        <f>IF('Formato 3_Gantt'!D$8&lt;&gt;"",'Formato 3_Gantt'!D$8,"")</f>
        <v/>
      </c>
      <c r="I526" s="13" t="str">
        <f>IF('Formato 3_Gantt'!E$8&lt;&gt;"",'Formato 3_Gantt'!E$8,"")</f>
        <v/>
      </c>
      <c r="J526" s="13" t="str">
        <f>IF('Formato 3_Gantt'!F$8&lt;&gt;"",'Formato 3_Gantt'!F$8,"")</f>
        <v/>
      </c>
      <c r="K526" s="158" t="str">
        <f>IF('Formato 3_Gantt'!G$8&lt;&gt;"",'Formato 3_Gantt'!G$8,"")</f>
        <v/>
      </c>
      <c r="L526" s="158" t="str">
        <f>IF('Formato 3_Gantt'!H$8&lt;&gt;"",'Formato 3_Gantt'!H$8,"")</f>
        <v/>
      </c>
      <c r="M526" s="13" t="str">
        <f>IF('Formato 3_Gantt'!BL$8&lt;&gt;"",'Formato 3_Gantt'!BL$8,"")</f>
        <v/>
      </c>
      <c r="N526" s="13" t="str">
        <f>IF('Formato 3_Gantt'!BM$8&lt;&gt;"",'Formato 3_Gantt'!BM$8,"")</f>
        <v/>
      </c>
      <c r="O526" s="13" t="str">
        <f>IF('Formato 3_Gantt'!BN$8&lt;&gt;"",'Formato 3_Gantt'!BN$8,"")</f>
        <v/>
      </c>
      <c r="P526" s="13" t="str">
        <f>IF('Formato 3_Gantt'!BO$8&lt;&gt;"",'Formato 3_Gantt'!BO$8,"")</f>
        <v/>
      </c>
      <c r="Q526" s="13" t="str">
        <f>IF('Formato 3_Gantt'!BP$8&lt;&gt;"",'Formato 3_Gantt'!BP$8,"")</f>
        <v/>
      </c>
      <c r="R526" s="13" t="str">
        <f>IF('Formato 3_Gantt'!BQ$8&lt;&gt;"",'Formato 3_Gantt'!BQ$8,"")</f>
        <v/>
      </c>
      <c r="S526" s="13" t="str">
        <f>IF('Formato 3_Gantt'!BR$8&lt;&gt;"",'Formato 3_Gantt'!BR$8,"")</f>
        <v/>
      </c>
      <c r="T526" s="13" t="str">
        <f>IF('Formato 3_Gantt'!BS$8&lt;&gt;"",'Formato 3_Gantt'!BS$8,"")</f>
        <v/>
      </c>
      <c r="U526" s="13" t="str">
        <f>IF('Formato 3_Gantt'!BT$8&lt;&gt;"",'Formato 3_Gantt'!BT$8,"")</f>
        <v/>
      </c>
      <c r="V526" s="13" t="str">
        <f>IF('Formato 3_Gantt'!BU$8&lt;&gt;"",'Formato 3_Gantt'!BU$8,"")</f>
        <v/>
      </c>
      <c r="W526" s="13" t="str">
        <f>IF('Formato 3_Gantt'!BV$8&lt;&gt;"",'Formato 3_Gantt'!BV$8,"")</f>
        <v/>
      </c>
      <c r="X526" s="13" t="str">
        <f>IF('Formato 3_Gantt'!BW$8&lt;&gt;"",'Formato 3_Gantt'!BW$8,"")</f>
        <v/>
      </c>
      <c r="Y526" s="13" t="str">
        <f>IF('Formato 3_Gantt'!BX$8&lt;&gt;"",'Formato 3_Gantt'!BX$8,"")</f>
        <v/>
      </c>
      <c r="Z526" s="162" t="str">
        <f>IF(Formato_02!S$15&lt;&gt;"",Formato_02!S$15,"")</f>
        <v/>
      </c>
      <c r="AA526" s="162" t="str">
        <f>IF(Formato_02!T$15&lt;&gt;"",Formato_02!T$15,"")</f>
        <v/>
      </c>
      <c r="AB526" s="162" t="str">
        <f>IF(Formato_02!U$15&lt;&gt;"",Formato_02!U$15,"")</f>
        <v/>
      </c>
      <c r="AC526" s="162" t="str">
        <f>IF(Formato_02!V$15&lt;&gt;"",Formato_02!V$15,"")</f>
        <v/>
      </c>
      <c r="AD526" s="162" t="str">
        <f>IF(Formato_02!W$15&lt;&gt;"",Formato_02!W$15,"")</f>
        <v/>
      </c>
      <c r="AE526" s="162" t="str">
        <f>IF(Formato_02!X$15&lt;&gt;"",Formato_02!X$15,"")</f>
        <v/>
      </c>
      <c r="AF526" s="162" t="str">
        <f>IF(Formato_02!Y$15&lt;&gt;"",Formato_02!Y$15,"")</f>
        <v/>
      </c>
      <c r="AG526" s="162" t="str">
        <f>IF(Formato_02!Z$15&lt;&gt;"",Formato_02!Z$15,"")</f>
        <v/>
      </c>
      <c r="AH526" s="162" t="str">
        <f>IF(Formato_02!AA$15&lt;&gt;"",Formato_02!AA$15,"")</f>
        <v/>
      </c>
      <c r="AI526" s="162" t="str">
        <f>IF(Formato_02!AB$15&lt;&gt;"",Formato_02!AB$15,"")</f>
        <v/>
      </c>
      <c r="AJ526" s="162" t="str">
        <f>IF(Formato_02!AC$15&lt;&gt;"",Formato_02!AC$15,"")</f>
        <v/>
      </c>
      <c r="AK526" s="162" t="str">
        <f>IF(Formato_02!AD$15&lt;&gt;"",Formato_02!AD$15,"")</f>
        <v/>
      </c>
      <c r="AL526" s="162" t="str">
        <f>IF(Formato_02!$N$14&lt;&gt;"",Formato_02!$N$14,"")</f>
        <v/>
      </c>
      <c r="AM526" s="13" t="str">
        <f>IF(Formato_02!$X$4&lt;&gt;"","AN","")</f>
        <v/>
      </c>
      <c r="AN526" s="24" t="str">
        <f t="shared" si="65"/>
        <v/>
      </c>
      <c r="AO526" s="13" t="str">
        <f>IF(Formato_02!$Y$4&lt;&gt;"","P027","")</f>
        <v/>
      </c>
      <c r="AP526" s="24" t="str">
        <f t="shared" si="66"/>
        <v/>
      </c>
      <c r="AQ526" s="13" t="str">
        <f>IF(Formato_02!$Z$4&lt;&gt;"","PNCVG","")</f>
        <v/>
      </c>
      <c r="AR526" s="24" t="str">
        <f t="shared" si="67"/>
        <v/>
      </c>
      <c r="AS526" s="13" t="str">
        <f>IF(Formato_02!$AA$4&lt;&gt;"","PNFF","")</f>
        <v/>
      </c>
      <c r="AT526" s="24" t="str">
        <f t="shared" si="68"/>
        <v/>
      </c>
      <c r="AU526" s="13" t="str">
        <f>IF(Formato_02!$AB$4&lt;&gt;"","PNPAM","")</f>
        <v/>
      </c>
      <c r="AV526" s="24" t="str">
        <f t="shared" si="69"/>
        <v/>
      </c>
      <c r="AW526" s="13" t="str">
        <f>IF(Formato_02!$AC$4&lt;&gt;"","PNAIA","")</f>
        <v/>
      </c>
      <c r="AX526" s="24" t="str">
        <f t="shared" si="70"/>
        <v/>
      </c>
      <c r="AY526" s="13" t="str">
        <f>IF(Formato_02!$AD$4&lt;&gt;"","PIO","")</f>
        <v/>
      </c>
      <c r="AZ526" s="24" t="str">
        <f t="shared" si="71"/>
        <v/>
      </c>
      <c r="BA526" s="13" t="str">
        <f>IF('Formato 3_Gantt'!B$26&lt;&gt;"",'Formato 3_Gantt'!A$26,"")</f>
        <v/>
      </c>
      <c r="BB526" s="24" t="str">
        <f>IF('Formato 3_Gantt'!B$26&lt;&gt;"",'Formato 3_Gantt'!B$26,"")</f>
        <v/>
      </c>
      <c r="BC526" s="22" t="str">
        <f>IF('Formato 3_Gantt'!C$26&lt;&gt;"",'Formato 3_Gantt'!C$26,"")</f>
        <v/>
      </c>
      <c r="BD526" s="13" t="str">
        <f>IF('Formato 3_Gantt'!D$26&lt;&gt;"",'Formato 3_Gantt'!D$26,"")</f>
        <v/>
      </c>
      <c r="BE526" s="161" t="str">
        <f>IF('Formato 3_Gantt'!E$26&lt;&gt;"",'Formato 3_Gantt'!E$26,"")</f>
        <v/>
      </c>
      <c r="BF526" s="13" t="str">
        <f>IF('Formato 3_Gantt'!F$26&lt;&gt;"",'Formato 3_Gantt'!F$26,"")</f>
        <v/>
      </c>
      <c r="BG526" s="158" t="str">
        <f>IF('Formato 3_Gantt'!G$26&lt;&gt;"",'Formato 3_Gantt'!G$26,"")</f>
        <v/>
      </c>
      <c r="BH526" s="158" t="str">
        <f>IF('Formato 3_Gantt'!H$26&lt;&gt;"",'Formato 3_Gantt'!H$26,"")</f>
        <v/>
      </c>
      <c r="BI526" s="161" t="str">
        <f>IF('Formato 3_Gantt'!BL$26&lt;&gt;"",'Formato 3_Gantt'!BL$26,"")</f>
        <v/>
      </c>
      <c r="BJ526" s="161" t="str">
        <f>IF('Formato 3_Gantt'!BM$26&lt;&gt;"",'Formato 3_Gantt'!BM$26,"")</f>
        <v/>
      </c>
      <c r="BK526" s="161" t="str">
        <f>IF('Formato 3_Gantt'!BN$26&lt;&gt;"",'Formato 3_Gantt'!BN$26,"")</f>
        <v/>
      </c>
      <c r="BL526" s="161" t="str">
        <f>IF('Formato 3_Gantt'!BO$26&lt;&gt;"",'Formato 3_Gantt'!BO$26,"")</f>
        <v/>
      </c>
      <c r="BM526" s="161" t="str">
        <f>IF('Formato 3_Gantt'!BP$26&lt;&gt;"",'Formato 3_Gantt'!BP$26,"")</f>
        <v/>
      </c>
      <c r="BN526" s="161" t="str">
        <f>IF('Formato 3_Gantt'!BQ$26&lt;&gt;"",'Formato 3_Gantt'!BQ$26,"")</f>
        <v/>
      </c>
      <c r="BO526" s="161" t="str">
        <f>IF('Formato 3_Gantt'!BR$26&lt;&gt;"",'Formato 3_Gantt'!BR$26,"")</f>
        <v/>
      </c>
      <c r="BP526" s="161" t="str">
        <f>IF('Formato 3_Gantt'!BS$26&lt;&gt;"",'Formato 3_Gantt'!BS$26,"")</f>
        <v/>
      </c>
      <c r="BQ526" s="161" t="str">
        <f>IF('Formato 3_Gantt'!BT$26&lt;&gt;"",'Formato 3_Gantt'!BT$26,"")</f>
        <v/>
      </c>
      <c r="BR526" s="161" t="str">
        <f>IF('Formato 3_Gantt'!BU$26&lt;&gt;"",'Formato 3_Gantt'!BU$26,"")</f>
        <v/>
      </c>
      <c r="BS526" s="161" t="str">
        <f>IF('Formato 3_Gantt'!BV$26&lt;&gt;"",'Formato 3_Gantt'!BV$26,"")</f>
        <v/>
      </c>
      <c r="BT526" s="161" t="str">
        <f>IF('Formato 3_Gantt'!BW$26&lt;&gt;"",'Formato 3_Gantt'!BW$26,"")</f>
        <v/>
      </c>
      <c r="BU526" s="161" t="str">
        <f>IF('Formato 3_Gantt'!BX$26&lt;&gt;"",'Formato 3_Gantt'!BX$26,"")</f>
        <v/>
      </c>
      <c r="BV526" s="163" t="str">
        <f>IF('Formato 4_Ppto'!I$534&lt;&gt;"",'Formato 4_Ppto'!I$534,"")</f>
        <v/>
      </c>
      <c r="BW526" s="162" t="str">
        <f>IF('Formato 4_Ppto'!X$534&lt;&gt;"",'Formato 4_Ppto'!X$534,"")</f>
        <v/>
      </c>
      <c r="BX526" s="162" t="str">
        <f>IF('Formato 4_Ppto'!Y$534&lt;&gt;"",'Formato 4_Ppto'!Y$534,"")</f>
        <v/>
      </c>
      <c r="BY526" s="162" t="str">
        <f>IF('Formato 4_Ppto'!Z$534&lt;&gt;"",'Formato 4_Ppto'!Z$534,"")</f>
        <v/>
      </c>
      <c r="BZ526" s="162" t="str">
        <f>IF('Formato 4_Ppto'!AA$534&lt;&gt;"",'Formato 4_Ppto'!AA$534,"")</f>
        <v/>
      </c>
      <c r="CA526" s="162" t="str">
        <f>IF('Formato 4_Ppto'!AB$534&lt;&gt;"",'Formato 4_Ppto'!AB$534,"")</f>
        <v/>
      </c>
      <c r="CB526" s="162" t="str">
        <f>IF('Formato 4_Ppto'!AC$534&lt;&gt;"",'Formato 4_Ppto'!AC$534,"")</f>
        <v/>
      </c>
      <c r="CC526" s="162" t="str">
        <f>IF('Formato 4_Ppto'!AD$534&lt;&gt;"",'Formato 4_Ppto'!AD$534,"")</f>
        <v/>
      </c>
      <c r="CD526" s="162" t="str">
        <f>IF('Formato 4_Ppto'!AE$534&lt;&gt;"",'Formato 4_Ppto'!AE$534,"")</f>
        <v/>
      </c>
      <c r="CE526" s="162" t="str">
        <f>IF('Formato 4_Ppto'!AF$534&lt;&gt;"",'Formato 4_Ppto'!AF$534,"")</f>
        <v/>
      </c>
      <c r="CF526" s="162" t="str">
        <f>IF('Formato 4_Ppto'!AG$534&lt;&gt;"",'Formato 4_Ppto'!AG$534,"")</f>
        <v/>
      </c>
      <c r="CG526" s="162" t="str">
        <f>IF('Formato 4_Ppto'!AH$534&lt;&gt;"",'Formato 4_Ppto'!AH$534,"")</f>
        <v/>
      </c>
      <c r="CH526" s="162" t="str">
        <f>IF('Formato 4_Ppto'!AI$534&lt;&gt;"",'Formato 4_Ppto'!AI$534,"")</f>
        <v/>
      </c>
      <c r="CI526" s="163" t="str">
        <f>IF('Formato 4_Ppto'!AJ$534&lt;&gt;"",'Formato 4_Ppto'!AJ$534,"")</f>
        <v/>
      </c>
      <c r="CJ526" s="13" t="str">
        <f>IF('Formato 4_Ppto'!B548&lt;&gt;"",'Formato 4_Ppto'!A548,"")</f>
        <v/>
      </c>
      <c r="CK526" s="24" t="str">
        <f>IF('Formato 4_Ppto'!B548&lt;&gt;"",'Formato 4_Ppto'!B548,"")</f>
        <v/>
      </c>
      <c r="CL526" s="22" t="str">
        <f>IF('Formato 4_Ppto'!C548&lt;&gt;"",'Formato 4_Ppto'!C548,"")</f>
        <v/>
      </c>
      <c r="CM526" s="24" t="str">
        <f>IF('Formato 4_Ppto'!D548&lt;&gt;"",'Formato 4_Ppto'!D548,"")</f>
        <v/>
      </c>
      <c r="CN526" s="161" t="str">
        <f>IF('Formato 4_Ppto'!E548&lt;&gt;"",'Formato 4_Ppto'!E548,"")</f>
        <v/>
      </c>
      <c r="CO526" s="161" t="str">
        <f>IF('Formato 4_Ppto'!G548&lt;&gt;"",'Formato 4_Ppto'!G548,"")</f>
        <v/>
      </c>
      <c r="CP526" s="163" t="str">
        <f>IF('Formato 4_Ppto'!I548&lt;&gt;"",'Formato 4_Ppto'!I548,"")</f>
        <v/>
      </c>
      <c r="CQ526" s="161" t="str">
        <f>IF('Formato 4_Ppto'!K548&lt;&gt;"",'Formato 4_Ppto'!K548,"")</f>
        <v/>
      </c>
      <c r="CR526" s="161" t="str">
        <f>IF('Formato 4_Ppto'!L548&lt;&gt;"",'Formato 4_Ppto'!L548,"")</f>
        <v/>
      </c>
      <c r="CS526" s="161" t="str">
        <f>IF('Formato 4_Ppto'!M548&lt;&gt;"",'Formato 4_Ppto'!M548,"")</f>
        <v/>
      </c>
      <c r="CT526" s="161" t="str">
        <f>IF('Formato 4_Ppto'!N548&lt;&gt;"",'Formato 4_Ppto'!N548,"")</f>
        <v/>
      </c>
      <c r="CU526" s="161" t="str">
        <f>IF('Formato 4_Ppto'!O548&lt;&gt;"",'Formato 4_Ppto'!O548,"")</f>
        <v/>
      </c>
      <c r="CV526" s="161" t="str">
        <f>IF('Formato 4_Ppto'!P548&lt;&gt;"",'Formato 4_Ppto'!P548,"")</f>
        <v/>
      </c>
      <c r="CW526" s="161" t="str">
        <f>IF('Formato 4_Ppto'!Q548&lt;&gt;"",'Formato 4_Ppto'!Q548,"")</f>
        <v/>
      </c>
      <c r="CX526" s="161" t="str">
        <f>IF('Formato 4_Ppto'!R548&lt;&gt;"",'Formato 4_Ppto'!R548,"")</f>
        <v/>
      </c>
      <c r="CY526" s="161" t="str">
        <f>IF('Formato 4_Ppto'!S548&lt;&gt;"",'Formato 4_Ppto'!S548,"")</f>
        <v/>
      </c>
      <c r="CZ526" s="161" t="str">
        <f>IF('Formato 4_Ppto'!T548&lt;&gt;"",'Formato 4_Ppto'!T548,"")</f>
        <v/>
      </c>
      <c r="DA526" s="161" t="str">
        <f>IF('Formato 4_Ppto'!U548&lt;&gt;"",'Formato 4_Ppto'!U548,"")</f>
        <v/>
      </c>
      <c r="DB526" s="161" t="str">
        <f>IF('Formato 4_Ppto'!V548&lt;&gt;"",'Formato 4_Ppto'!V548,"")</f>
        <v/>
      </c>
      <c r="DC526" s="161" t="str">
        <f>IF('Formato 4_Ppto'!W548&lt;&gt;"",'Formato 4_Ppto'!W548,"")</f>
        <v/>
      </c>
      <c r="DD526" s="162" t="str">
        <f>IF('Formato 4_Ppto'!X548&lt;&gt;"",'Formato 4_Ppto'!X548,"")</f>
        <v/>
      </c>
      <c r="DE526" s="162" t="str">
        <f>IF('Formato 4_Ppto'!Y548&lt;&gt;"",'Formato 4_Ppto'!Y548,"")</f>
        <v/>
      </c>
      <c r="DF526" s="162" t="str">
        <f>IF('Formato 4_Ppto'!Z548&lt;&gt;"",'Formato 4_Ppto'!Z548,"")</f>
        <v/>
      </c>
      <c r="DG526" s="162" t="str">
        <f>IF('Formato 4_Ppto'!AA548&lt;&gt;"",'Formato 4_Ppto'!AA548,"")</f>
        <v/>
      </c>
      <c r="DH526" s="162" t="str">
        <f>IF('Formato 4_Ppto'!AB548&lt;&gt;"",'Formato 4_Ppto'!AB548,"")</f>
        <v/>
      </c>
      <c r="DI526" s="162" t="str">
        <f>IF('Formato 4_Ppto'!AC548&lt;&gt;"",'Formato 4_Ppto'!AC548,"")</f>
        <v/>
      </c>
      <c r="DJ526" s="162" t="str">
        <f>IF('Formato 4_Ppto'!AD548&lt;&gt;"",'Formato 4_Ppto'!AD548,"")</f>
        <v/>
      </c>
      <c r="DK526" s="162" t="str">
        <f>IF('Formato 4_Ppto'!AE548&lt;&gt;"",'Formato 4_Ppto'!AE548,"")</f>
        <v/>
      </c>
      <c r="DL526" s="162" t="str">
        <f>IF('Formato 4_Ppto'!AF548&lt;&gt;"",'Formato 4_Ppto'!AF548,"")</f>
        <v/>
      </c>
      <c r="DM526" s="162" t="str">
        <f>IF('Formato 4_Ppto'!AG548&lt;&gt;"",'Formato 4_Ppto'!AG548,"")</f>
        <v/>
      </c>
      <c r="DN526" s="162" t="str">
        <f>IF('Formato 4_Ppto'!AH548&lt;&gt;"",'Formato 4_Ppto'!AH548,"")</f>
        <v/>
      </c>
      <c r="DO526" s="162" t="str">
        <f>IF('Formato 4_Ppto'!AI548&lt;&gt;"",'Formato 4_Ppto'!AI548,"")</f>
        <v/>
      </c>
      <c r="DP526" s="163" t="str">
        <f>IF('Formato 4_Ppto'!AJ548&lt;&gt;"",'Formato 4_Ppto'!AJ548,"")</f>
        <v/>
      </c>
    </row>
    <row r="527" spans="2:120" x14ac:dyDescent="0.3">
      <c r="B527" s="13" t="str">
        <f>IF(OR(Tabla6[[#This Row],[IDA]]="",Tabla6[[#This Row],[IDT]]="",Tabla6[[#This Row],[IDI]]=""),"",Tabla6[[#This Row],[IDA]]&amp;"."&amp;Tabla6[[#This Row],[IDT]]&amp;"."&amp;Tabla6[[#This Row],[IDI]])</f>
        <v/>
      </c>
      <c r="C527" s="13" t="str">
        <f>IF(Formato_02!$B$14&lt;&gt;"",0,"")</f>
        <v/>
      </c>
      <c r="D527" s="13" t="str">
        <f>IF(Formato_02!$H$9&lt;&gt;"",Formato_02!$H$9,"")</f>
        <v/>
      </c>
      <c r="E527" s="24" t="str">
        <f t="shared" si="64"/>
        <v/>
      </c>
      <c r="F527" s="24" t="str">
        <f>IF(Formato_02!$B$14&lt;&gt;"",Formato_02!$B$14,"")</f>
        <v/>
      </c>
      <c r="G527" s="22" t="str">
        <f>IF('Formato 3_Gantt'!C532&lt;&gt;"",'Formato 3_Gantt'!C532,"")</f>
        <v/>
      </c>
      <c r="H527" s="13" t="str">
        <f>IF('Formato 3_Gantt'!D$8&lt;&gt;"",'Formato 3_Gantt'!D$8,"")</f>
        <v/>
      </c>
      <c r="I527" s="13" t="str">
        <f>IF('Formato 3_Gantt'!E$8&lt;&gt;"",'Formato 3_Gantt'!E$8,"")</f>
        <v/>
      </c>
      <c r="J527" s="13" t="str">
        <f>IF('Formato 3_Gantt'!F$8&lt;&gt;"",'Formato 3_Gantt'!F$8,"")</f>
        <v/>
      </c>
      <c r="K527" s="158" t="str">
        <f>IF('Formato 3_Gantt'!G$8&lt;&gt;"",'Formato 3_Gantt'!G$8,"")</f>
        <v/>
      </c>
      <c r="L527" s="158" t="str">
        <f>IF('Formato 3_Gantt'!H$8&lt;&gt;"",'Formato 3_Gantt'!H$8,"")</f>
        <v/>
      </c>
      <c r="M527" s="13" t="str">
        <f>IF('Formato 3_Gantt'!BL$8&lt;&gt;"",'Formato 3_Gantt'!BL$8,"")</f>
        <v/>
      </c>
      <c r="N527" s="13" t="str">
        <f>IF('Formato 3_Gantt'!BM$8&lt;&gt;"",'Formato 3_Gantt'!BM$8,"")</f>
        <v/>
      </c>
      <c r="O527" s="13" t="str">
        <f>IF('Formato 3_Gantt'!BN$8&lt;&gt;"",'Formato 3_Gantt'!BN$8,"")</f>
        <v/>
      </c>
      <c r="P527" s="13" t="str">
        <f>IF('Formato 3_Gantt'!BO$8&lt;&gt;"",'Formato 3_Gantt'!BO$8,"")</f>
        <v/>
      </c>
      <c r="Q527" s="13" t="str">
        <f>IF('Formato 3_Gantt'!BP$8&lt;&gt;"",'Formato 3_Gantt'!BP$8,"")</f>
        <v/>
      </c>
      <c r="R527" s="13" t="str">
        <f>IF('Formato 3_Gantt'!BQ$8&lt;&gt;"",'Formato 3_Gantt'!BQ$8,"")</f>
        <v/>
      </c>
      <c r="S527" s="13" t="str">
        <f>IF('Formato 3_Gantt'!BR$8&lt;&gt;"",'Formato 3_Gantt'!BR$8,"")</f>
        <v/>
      </c>
      <c r="T527" s="13" t="str">
        <f>IF('Formato 3_Gantt'!BS$8&lt;&gt;"",'Formato 3_Gantt'!BS$8,"")</f>
        <v/>
      </c>
      <c r="U527" s="13" t="str">
        <f>IF('Formato 3_Gantt'!BT$8&lt;&gt;"",'Formato 3_Gantt'!BT$8,"")</f>
        <v/>
      </c>
      <c r="V527" s="13" t="str">
        <f>IF('Formato 3_Gantt'!BU$8&lt;&gt;"",'Formato 3_Gantt'!BU$8,"")</f>
        <v/>
      </c>
      <c r="W527" s="13" t="str">
        <f>IF('Formato 3_Gantt'!BV$8&lt;&gt;"",'Formato 3_Gantt'!BV$8,"")</f>
        <v/>
      </c>
      <c r="X527" s="13" t="str">
        <f>IF('Formato 3_Gantt'!BW$8&lt;&gt;"",'Formato 3_Gantt'!BW$8,"")</f>
        <v/>
      </c>
      <c r="Y527" s="13" t="str">
        <f>IF('Formato 3_Gantt'!BX$8&lt;&gt;"",'Formato 3_Gantt'!BX$8,"")</f>
        <v/>
      </c>
      <c r="Z527" s="162" t="str">
        <f>IF(Formato_02!S$15&lt;&gt;"",Formato_02!S$15,"")</f>
        <v/>
      </c>
      <c r="AA527" s="162" t="str">
        <f>IF(Formato_02!T$15&lt;&gt;"",Formato_02!T$15,"")</f>
        <v/>
      </c>
      <c r="AB527" s="162" t="str">
        <f>IF(Formato_02!U$15&lt;&gt;"",Formato_02!U$15,"")</f>
        <v/>
      </c>
      <c r="AC527" s="162" t="str">
        <f>IF(Formato_02!V$15&lt;&gt;"",Formato_02!V$15,"")</f>
        <v/>
      </c>
      <c r="AD527" s="162" t="str">
        <f>IF(Formato_02!W$15&lt;&gt;"",Formato_02!W$15,"")</f>
        <v/>
      </c>
      <c r="AE527" s="162" t="str">
        <f>IF(Formato_02!X$15&lt;&gt;"",Formato_02!X$15,"")</f>
        <v/>
      </c>
      <c r="AF527" s="162" t="str">
        <f>IF(Formato_02!Y$15&lt;&gt;"",Formato_02!Y$15,"")</f>
        <v/>
      </c>
      <c r="AG527" s="162" t="str">
        <f>IF(Formato_02!Z$15&lt;&gt;"",Formato_02!Z$15,"")</f>
        <v/>
      </c>
      <c r="AH527" s="162" t="str">
        <f>IF(Formato_02!AA$15&lt;&gt;"",Formato_02!AA$15,"")</f>
        <v/>
      </c>
      <c r="AI527" s="162" t="str">
        <f>IF(Formato_02!AB$15&lt;&gt;"",Formato_02!AB$15,"")</f>
        <v/>
      </c>
      <c r="AJ527" s="162" t="str">
        <f>IF(Formato_02!AC$15&lt;&gt;"",Formato_02!AC$15,"")</f>
        <v/>
      </c>
      <c r="AK527" s="162" t="str">
        <f>IF(Formato_02!AD$15&lt;&gt;"",Formato_02!AD$15,"")</f>
        <v/>
      </c>
      <c r="AL527" s="162" t="str">
        <f>IF(Formato_02!$N$14&lt;&gt;"",Formato_02!$N$14,"")</f>
        <v/>
      </c>
      <c r="AM527" s="13" t="str">
        <f>IF(Formato_02!$X$4&lt;&gt;"","AN","")</f>
        <v/>
      </c>
      <c r="AN527" s="24" t="str">
        <f t="shared" si="65"/>
        <v/>
      </c>
      <c r="AO527" s="13" t="str">
        <f>IF(Formato_02!$Y$4&lt;&gt;"","P027","")</f>
        <v/>
      </c>
      <c r="AP527" s="24" t="str">
        <f t="shared" si="66"/>
        <v/>
      </c>
      <c r="AQ527" s="13" t="str">
        <f>IF(Formato_02!$Z$4&lt;&gt;"","PNCVG","")</f>
        <v/>
      </c>
      <c r="AR527" s="24" t="str">
        <f t="shared" si="67"/>
        <v/>
      </c>
      <c r="AS527" s="13" t="str">
        <f>IF(Formato_02!$AA$4&lt;&gt;"","PNFF","")</f>
        <v/>
      </c>
      <c r="AT527" s="24" t="str">
        <f t="shared" si="68"/>
        <v/>
      </c>
      <c r="AU527" s="13" t="str">
        <f>IF(Formato_02!$AB$4&lt;&gt;"","PNPAM","")</f>
        <v/>
      </c>
      <c r="AV527" s="24" t="str">
        <f t="shared" si="69"/>
        <v/>
      </c>
      <c r="AW527" s="13" t="str">
        <f>IF(Formato_02!$AC$4&lt;&gt;"","PNAIA","")</f>
        <v/>
      </c>
      <c r="AX527" s="24" t="str">
        <f t="shared" si="70"/>
        <v/>
      </c>
      <c r="AY527" s="13" t="str">
        <f>IF(Formato_02!$AD$4&lt;&gt;"","PIO","")</f>
        <v/>
      </c>
      <c r="AZ527" s="24" t="str">
        <f t="shared" si="71"/>
        <v/>
      </c>
      <c r="BA527" s="13" t="str">
        <f>IF('Formato 3_Gantt'!B$26&lt;&gt;"",'Formato 3_Gantt'!A$26,"")</f>
        <v/>
      </c>
      <c r="BB527" s="24" t="str">
        <f>IF('Formato 3_Gantt'!B$26&lt;&gt;"",'Formato 3_Gantt'!B$26,"")</f>
        <v/>
      </c>
      <c r="BC527" s="22" t="str">
        <f>IF('Formato 3_Gantt'!C$26&lt;&gt;"",'Formato 3_Gantt'!C$26,"")</f>
        <v/>
      </c>
      <c r="BD527" s="13" t="str">
        <f>IF('Formato 3_Gantt'!D$26&lt;&gt;"",'Formato 3_Gantt'!D$26,"")</f>
        <v/>
      </c>
      <c r="BE527" s="161" t="str">
        <f>IF('Formato 3_Gantt'!E$26&lt;&gt;"",'Formato 3_Gantt'!E$26,"")</f>
        <v/>
      </c>
      <c r="BF527" s="13" t="str">
        <f>IF('Formato 3_Gantt'!F$26&lt;&gt;"",'Formato 3_Gantt'!F$26,"")</f>
        <v/>
      </c>
      <c r="BG527" s="158" t="str">
        <f>IF('Formato 3_Gantt'!G$26&lt;&gt;"",'Formato 3_Gantt'!G$26,"")</f>
        <v/>
      </c>
      <c r="BH527" s="158" t="str">
        <f>IF('Formato 3_Gantt'!H$26&lt;&gt;"",'Formato 3_Gantt'!H$26,"")</f>
        <v/>
      </c>
      <c r="BI527" s="161" t="str">
        <f>IF('Formato 3_Gantt'!BL$26&lt;&gt;"",'Formato 3_Gantt'!BL$26,"")</f>
        <v/>
      </c>
      <c r="BJ527" s="161" t="str">
        <f>IF('Formato 3_Gantt'!BM$26&lt;&gt;"",'Formato 3_Gantt'!BM$26,"")</f>
        <v/>
      </c>
      <c r="BK527" s="161" t="str">
        <f>IF('Formato 3_Gantt'!BN$26&lt;&gt;"",'Formato 3_Gantt'!BN$26,"")</f>
        <v/>
      </c>
      <c r="BL527" s="161" t="str">
        <f>IF('Formato 3_Gantt'!BO$26&lt;&gt;"",'Formato 3_Gantt'!BO$26,"")</f>
        <v/>
      </c>
      <c r="BM527" s="161" t="str">
        <f>IF('Formato 3_Gantt'!BP$26&lt;&gt;"",'Formato 3_Gantt'!BP$26,"")</f>
        <v/>
      </c>
      <c r="BN527" s="161" t="str">
        <f>IF('Formato 3_Gantt'!BQ$26&lt;&gt;"",'Formato 3_Gantt'!BQ$26,"")</f>
        <v/>
      </c>
      <c r="BO527" s="161" t="str">
        <f>IF('Formato 3_Gantt'!BR$26&lt;&gt;"",'Formato 3_Gantt'!BR$26,"")</f>
        <v/>
      </c>
      <c r="BP527" s="161" t="str">
        <f>IF('Formato 3_Gantt'!BS$26&lt;&gt;"",'Formato 3_Gantt'!BS$26,"")</f>
        <v/>
      </c>
      <c r="BQ527" s="161" t="str">
        <f>IF('Formato 3_Gantt'!BT$26&lt;&gt;"",'Formato 3_Gantt'!BT$26,"")</f>
        <v/>
      </c>
      <c r="BR527" s="161" t="str">
        <f>IF('Formato 3_Gantt'!BU$26&lt;&gt;"",'Formato 3_Gantt'!BU$26,"")</f>
        <v/>
      </c>
      <c r="BS527" s="161" t="str">
        <f>IF('Formato 3_Gantt'!BV$26&lt;&gt;"",'Formato 3_Gantt'!BV$26,"")</f>
        <v/>
      </c>
      <c r="BT527" s="161" t="str">
        <f>IF('Formato 3_Gantt'!BW$26&lt;&gt;"",'Formato 3_Gantt'!BW$26,"")</f>
        <v/>
      </c>
      <c r="BU527" s="161" t="str">
        <f>IF('Formato 3_Gantt'!BX$26&lt;&gt;"",'Formato 3_Gantt'!BX$26,"")</f>
        <v/>
      </c>
      <c r="BV527" s="163" t="str">
        <f>IF('Formato 4_Ppto'!I$534&lt;&gt;"",'Formato 4_Ppto'!I$534,"")</f>
        <v/>
      </c>
      <c r="BW527" s="162" t="str">
        <f>IF('Formato 4_Ppto'!X$534&lt;&gt;"",'Formato 4_Ppto'!X$534,"")</f>
        <v/>
      </c>
      <c r="BX527" s="162" t="str">
        <f>IF('Formato 4_Ppto'!Y$534&lt;&gt;"",'Formato 4_Ppto'!Y$534,"")</f>
        <v/>
      </c>
      <c r="BY527" s="162" t="str">
        <f>IF('Formato 4_Ppto'!Z$534&lt;&gt;"",'Formato 4_Ppto'!Z$534,"")</f>
        <v/>
      </c>
      <c r="BZ527" s="162" t="str">
        <f>IF('Formato 4_Ppto'!AA$534&lt;&gt;"",'Formato 4_Ppto'!AA$534,"")</f>
        <v/>
      </c>
      <c r="CA527" s="162" t="str">
        <f>IF('Formato 4_Ppto'!AB$534&lt;&gt;"",'Formato 4_Ppto'!AB$534,"")</f>
        <v/>
      </c>
      <c r="CB527" s="162" t="str">
        <f>IF('Formato 4_Ppto'!AC$534&lt;&gt;"",'Formato 4_Ppto'!AC$534,"")</f>
        <v/>
      </c>
      <c r="CC527" s="162" t="str">
        <f>IF('Formato 4_Ppto'!AD$534&lt;&gt;"",'Formato 4_Ppto'!AD$534,"")</f>
        <v/>
      </c>
      <c r="CD527" s="162" t="str">
        <f>IF('Formato 4_Ppto'!AE$534&lt;&gt;"",'Formato 4_Ppto'!AE$534,"")</f>
        <v/>
      </c>
      <c r="CE527" s="162" t="str">
        <f>IF('Formato 4_Ppto'!AF$534&lt;&gt;"",'Formato 4_Ppto'!AF$534,"")</f>
        <v/>
      </c>
      <c r="CF527" s="162" t="str">
        <f>IF('Formato 4_Ppto'!AG$534&lt;&gt;"",'Formato 4_Ppto'!AG$534,"")</f>
        <v/>
      </c>
      <c r="CG527" s="162" t="str">
        <f>IF('Formato 4_Ppto'!AH$534&lt;&gt;"",'Formato 4_Ppto'!AH$534,"")</f>
        <v/>
      </c>
      <c r="CH527" s="162" t="str">
        <f>IF('Formato 4_Ppto'!AI$534&lt;&gt;"",'Formato 4_Ppto'!AI$534,"")</f>
        <v/>
      </c>
      <c r="CI527" s="163" t="str">
        <f>IF('Formato 4_Ppto'!AJ$534&lt;&gt;"",'Formato 4_Ppto'!AJ$534,"")</f>
        <v/>
      </c>
      <c r="CJ527" s="13" t="str">
        <f>IF('Formato 4_Ppto'!B549&lt;&gt;"",'Formato 4_Ppto'!A549,"")</f>
        <v/>
      </c>
      <c r="CK527" s="24" t="str">
        <f>IF('Formato 4_Ppto'!B549&lt;&gt;"",'Formato 4_Ppto'!B549,"")</f>
        <v/>
      </c>
      <c r="CL527" s="22" t="str">
        <f>IF('Formato 4_Ppto'!C549&lt;&gt;"",'Formato 4_Ppto'!C549,"")</f>
        <v/>
      </c>
      <c r="CM527" s="24" t="str">
        <f>IF('Formato 4_Ppto'!D549&lt;&gt;"",'Formato 4_Ppto'!D549,"")</f>
        <v/>
      </c>
      <c r="CN527" s="161" t="str">
        <f>IF('Formato 4_Ppto'!E549&lt;&gt;"",'Formato 4_Ppto'!E549,"")</f>
        <v/>
      </c>
      <c r="CO527" s="161" t="str">
        <f>IF('Formato 4_Ppto'!G549&lt;&gt;"",'Formato 4_Ppto'!G549,"")</f>
        <v/>
      </c>
      <c r="CP527" s="163" t="str">
        <f>IF('Formato 4_Ppto'!I549&lt;&gt;"",'Formato 4_Ppto'!I549,"")</f>
        <v/>
      </c>
      <c r="CQ527" s="161" t="str">
        <f>IF('Formato 4_Ppto'!K549&lt;&gt;"",'Formato 4_Ppto'!K549,"")</f>
        <v/>
      </c>
      <c r="CR527" s="161" t="str">
        <f>IF('Formato 4_Ppto'!L549&lt;&gt;"",'Formato 4_Ppto'!L549,"")</f>
        <v/>
      </c>
      <c r="CS527" s="161" t="str">
        <f>IF('Formato 4_Ppto'!M549&lt;&gt;"",'Formato 4_Ppto'!M549,"")</f>
        <v/>
      </c>
      <c r="CT527" s="161" t="str">
        <f>IF('Formato 4_Ppto'!N549&lt;&gt;"",'Formato 4_Ppto'!N549,"")</f>
        <v/>
      </c>
      <c r="CU527" s="161" t="str">
        <f>IF('Formato 4_Ppto'!O549&lt;&gt;"",'Formato 4_Ppto'!O549,"")</f>
        <v/>
      </c>
      <c r="CV527" s="161" t="str">
        <f>IF('Formato 4_Ppto'!P549&lt;&gt;"",'Formato 4_Ppto'!P549,"")</f>
        <v/>
      </c>
      <c r="CW527" s="161" t="str">
        <f>IF('Formato 4_Ppto'!Q549&lt;&gt;"",'Formato 4_Ppto'!Q549,"")</f>
        <v/>
      </c>
      <c r="CX527" s="161" t="str">
        <f>IF('Formato 4_Ppto'!R549&lt;&gt;"",'Formato 4_Ppto'!R549,"")</f>
        <v/>
      </c>
      <c r="CY527" s="161" t="str">
        <f>IF('Formato 4_Ppto'!S549&lt;&gt;"",'Formato 4_Ppto'!S549,"")</f>
        <v/>
      </c>
      <c r="CZ527" s="161" t="str">
        <f>IF('Formato 4_Ppto'!T549&lt;&gt;"",'Formato 4_Ppto'!T549,"")</f>
        <v/>
      </c>
      <c r="DA527" s="161" t="str">
        <f>IF('Formato 4_Ppto'!U549&lt;&gt;"",'Formato 4_Ppto'!U549,"")</f>
        <v/>
      </c>
      <c r="DB527" s="161" t="str">
        <f>IF('Formato 4_Ppto'!V549&lt;&gt;"",'Formato 4_Ppto'!V549,"")</f>
        <v/>
      </c>
      <c r="DC527" s="161" t="str">
        <f>IF('Formato 4_Ppto'!W549&lt;&gt;"",'Formato 4_Ppto'!W549,"")</f>
        <v/>
      </c>
      <c r="DD527" s="162" t="str">
        <f>IF('Formato 4_Ppto'!X549&lt;&gt;"",'Formato 4_Ppto'!X549,"")</f>
        <v/>
      </c>
      <c r="DE527" s="162" t="str">
        <f>IF('Formato 4_Ppto'!Y549&lt;&gt;"",'Formato 4_Ppto'!Y549,"")</f>
        <v/>
      </c>
      <c r="DF527" s="162" t="str">
        <f>IF('Formato 4_Ppto'!Z549&lt;&gt;"",'Formato 4_Ppto'!Z549,"")</f>
        <v/>
      </c>
      <c r="DG527" s="162" t="str">
        <f>IF('Formato 4_Ppto'!AA549&lt;&gt;"",'Formato 4_Ppto'!AA549,"")</f>
        <v/>
      </c>
      <c r="DH527" s="162" t="str">
        <f>IF('Formato 4_Ppto'!AB549&lt;&gt;"",'Formato 4_Ppto'!AB549,"")</f>
        <v/>
      </c>
      <c r="DI527" s="162" t="str">
        <f>IF('Formato 4_Ppto'!AC549&lt;&gt;"",'Formato 4_Ppto'!AC549,"")</f>
        <v/>
      </c>
      <c r="DJ527" s="162" t="str">
        <f>IF('Formato 4_Ppto'!AD549&lt;&gt;"",'Formato 4_Ppto'!AD549,"")</f>
        <v/>
      </c>
      <c r="DK527" s="162" t="str">
        <f>IF('Formato 4_Ppto'!AE549&lt;&gt;"",'Formato 4_Ppto'!AE549,"")</f>
        <v/>
      </c>
      <c r="DL527" s="162" t="str">
        <f>IF('Formato 4_Ppto'!AF549&lt;&gt;"",'Formato 4_Ppto'!AF549,"")</f>
        <v/>
      </c>
      <c r="DM527" s="162" t="str">
        <f>IF('Formato 4_Ppto'!AG549&lt;&gt;"",'Formato 4_Ppto'!AG549,"")</f>
        <v/>
      </c>
      <c r="DN527" s="162" t="str">
        <f>IF('Formato 4_Ppto'!AH549&lt;&gt;"",'Formato 4_Ppto'!AH549,"")</f>
        <v/>
      </c>
      <c r="DO527" s="162" t="str">
        <f>IF('Formato 4_Ppto'!AI549&lt;&gt;"",'Formato 4_Ppto'!AI549,"")</f>
        <v/>
      </c>
      <c r="DP527" s="163" t="str">
        <f>IF('Formato 4_Ppto'!AJ549&lt;&gt;"",'Formato 4_Ppto'!AJ549,"")</f>
        <v/>
      </c>
    </row>
    <row r="528" spans="2:120" x14ac:dyDescent="0.3">
      <c r="B528" s="13" t="str">
        <f>IF(OR(Tabla6[[#This Row],[IDA]]="",Tabla6[[#This Row],[IDT]]="",Tabla6[[#This Row],[IDI]]=""),"",Tabla6[[#This Row],[IDA]]&amp;"."&amp;Tabla6[[#This Row],[IDT]]&amp;"."&amp;Tabla6[[#This Row],[IDI]])</f>
        <v/>
      </c>
      <c r="C528" s="13" t="str">
        <f>IF(Formato_02!$B$14&lt;&gt;"",0,"")</f>
        <v/>
      </c>
      <c r="D528" s="13" t="str">
        <f>IF(Formato_02!$H$9&lt;&gt;"",Formato_02!$H$9,"")</f>
        <v/>
      </c>
      <c r="E528" s="24" t="str">
        <f t="shared" si="64"/>
        <v/>
      </c>
      <c r="F528" s="24" t="str">
        <f>IF(Formato_02!$B$14&lt;&gt;"",Formato_02!$B$14,"")</f>
        <v/>
      </c>
      <c r="G528" s="22" t="str">
        <f>IF('Formato 3_Gantt'!C533&lt;&gt;"",'Formato 3_Gantt'!C533,"")</f>
        <v/>
      </c>
      <c r="H528" s="13" t="str">
        <f>IF('Formato 3_Gantt'!D$8&lt;&gt;"",'Formato 3_Gantt'!D$8,"")</f>
        <v/>
      </c>
      <c r="I528" s="13" t="str">
        <f>IF('Formato 3_Gantt'!E$8&lt;&gt;"",'Formato 3_Gantt'!E$8,"")</f>
        <v/>
      </c>
      <c r="J528" s="13" t="str">
        <f>IF('Formato 3_Gantt'!F$8&lt;&gt;"",'Formato 3_Gantt'!F$8,"")</f>
        <v/>
      </c>
      <c r="K528" s="158" t="str">
        <f>IF('Formato 3_Gantt'!G$8&lt;&gt;"",'Formato 3_Gantt'!G$8,"")</f>
        <v/>
      </c>
      <c r="L528" s="158" t="str">
        <f>IF('Formato 3_Gantt'!H$8&lt;&gt;"",'Formato 3_Gantt'!H$8,"")</f>
        <v/>
      </c>
      <c r="M528" s="13" t="str">
        <f>IF('Formato 3_Gantt'!BL$8&lt;&gt;"",'Formato 3_Gantt'!BL$8,"")</f>
        <v/>
      </c>
      <c r="N528" s="13" t="str">
        <f>IF('Formato 3_Gantt'!BM$8&lt;&gt;"",'Formato 3_Gantt'!BM$8,"")</f>
        <v/>
      </c>
      <c r="O528" s="13" t="str">
        <f>IF('Formato 3_Gantt'!BN$8&lt;&gt;"",'Formato 3_Gantt'!BN$8,"")</f>
        <v/>
      </c>
      <c r="P528" s="13" t="str">
        <f>IF('Formato 3_Gantt'!BO$8&lt;&gt;"",'Formato 3_Gantt'!BO$8,"")</f>
        <v/>
      </c>
      <c r="Q528" s="13" t="str">
        <f>IF('Formato 3_Gantt'!BP$8&lt;&gt;"",'Formato 3_Gantt'!BP$8,"")</f>
        <v/>
      </c>
      <c r="R528" s="13" t="str">
        <f>IF('Formato 3_Gantt'!BQ$8&lt;&gt;"",'Formato 3_Gantt'!BQ$8,"")</f>
        <v/>
      </c>
      <c r="S528" s="13" t="str">
        <f>IF('Formato 3_Gantt'!BR$8&lt;&gt;"",'Formato 3_Gantt'!BR$8,"")</f>
        <v/>
      </c>
      <c r="T528" s="13" t="str">
        <f>IF('Formato 3_Gantt'!BS$8&lt;&gt;"",'Formato 3_Gantt'!BS$8,"")</f>
        <v/>
      </c>
      <c r="U528" s="13" t="str">
        <f>IF('Formato 3_Gantt'!BT$8&lt;&gt;"",'Formato 3_Gantt'!BT$8,"")</f>
        <v/>
      </c>
      <c r="V528" s="13" t="str">
        <f>IF('Formato 3_Gantt'!BU$8&lt;&gt;"",'Formato 3_Gantt'!BU$8,"")</f>
        <v/>
      </c>
      <c r="W528" s="13" t="str">
        <f>IF('Formato 3_Gantt'!BV$8&lt;&gt;"",'Formato 3_Gantt'!BV$8,"")</f>
        <v/>
      </c>
      <c r="X528" s="13" t="str">
        <f>IF('Formato 3_Gantt'!BW$8&lt;&gt;"",'Formato 3_Gantt'!BW$8,"")</f>
        <v/>
      </c>
      <c r="Y528" s="13" t="str">
        <f>IF('Formato 3_Gantt'!BX$8&lt;&gt;"",'Formato 3_Gantt'!BX$8,"")</f>
        <v/>
      </c>
      <c r="Z528" s="162" t="str">
        <f>IF(Formato_02!S$15&lt;&gt;"",Formato_02!S$15,"")</f>
        <v/>
      </c>
      <c r="AA528" s="162" t="str">
        <f>IF(Formato_02!T$15&lt;&gt;"",Formato_02!T$15,"")</f>
        <v/>
      </c>
      <c r="AB528" s="162" t="str">
        <f>IF(Formato_02!U$15&lt;&gt;"",Formato_02!U$15,"")</f>
        <v/>
      </c>
      <c r="AC528" s="162" t="str">
        <f>IF(Formato_02!V$15&lt;&gt;"",Formato_02!V$15,"")</f>
        <v/>
      </c>
      <c r="AD528" s="162" t="str">
        <f>IF(Formato_02!W$15&lt;&gt;"",Formato_02!W$15,"")</f>
        <v/>
      </c>
      <c r="AE528" s="162" t="str">
        <f>IF(Formato_02!X$15&lt;&gt;"",Formato_02!X$15,"")</f>
        <v/>
      </c>
      <c r="AF528" s="162" t="str">
        <f>IF(Formato_02!Y$15&lt;&gt;"",Formato_02!Y$15,"")</f>
        <v/>
      </c>
      <c r="AG528" s="162" t="str">
        <f>IF(Formato_02!Z$15&lt;&gt;"",Formato_02!Z$15,"")</f>
        <v/>
      </c>
      <c r="AH528" s="162" t="str">
        <f>IF(Formato_02!AA$15&lt;&gt;"",Formato_02!AA$15,"")</f>
        <v/>
      </c>
      <c r="AI528" s="162" t="str">
        <f>IF(Formato_02!AB$15&lt;&gt;"",Formato_02!AB$15,"")</f>
        <v/>
      </c>
      <c r="AJ528" s="162" t="str">
        <f>IF(Formato_02!AC$15&lt;&gt;"",Formato_02!AC$15,"")</f>
        <v/>
      </c>
      <c r="AK528" s="162" t="str">
        <f>IF(Formato_02!AD$15&lt;&gt;"",Formato_02!AD$15,"")</f>
        <v/>
      </c>
      <c r="AL528" s="162" t="str">
        <f>IF(Formato_02!$N$14&lt;&gt;"",Formato_02!$N$14,"")</f>
        <v/>
      </c>
      <c r="AM528" s="13" t="str">
        <f>IF(Formato_02!$X$4&lt;&gt;"","AN","")</f>
        <v/>
      </c>
      <c r="AN528" s="24" t="str">
        <f t="shared" si="65"/>
        <v/>
      </c>
      <c r="AO528" s="13" t="str">
        <f>IF(Formato_02!$Y$4&lt;&gt;"","P027","")</f>
        <v/>
      </c>
      <c r="AP528" s="24" t="str">
        <f t="shared" si="66"/>
        <v/>
      </c>
      <c r="AQ528" s="13" t="str">
        <f>IF(Formato_02!$Z$4&lt;&gt;"","PNCVG","")</f>
        <v/>
      </c>
      <c r="AR528" s="24" t="str">
        <f t="shared" si="67"/>
        <v/>
      </c>
      <c r="AS528" s="13" t="str">
        <f>IF(Formato_02!$AA$4&lt;&gt;"","PNFF","")</f>
        <v/>
      </c>
      <c r="AT528" s="24" t="str">
        <f t="shared" si="68"/>
        <v/>
      </c>
      <c r="AU528" s="13" t="str">
        <f>IF(Formato_02!$AB$4&lt;&gt;"","PNPAM","")</f>
        <v/>
      </c>
      <c r="AV528" s="24" t="str">
        <f t="shared" si="69"/>
        <v/>
      </c>
      <c r="AW528" s="13" t="str">
        <f>IF(Formato_02!$AC$4&lt;&gt;"","PNAIA","")</f>
        <v/>
      </c>
      <c r="AX528" s="24" t="str">
        <f t="shared" si="70"/>
        <v/>
      </c>
      <c r="AY528" s="13" t="str">
        <f>IF(Formato_02!$AD$4&lt;&gt;"","PIO","")</f>
        <v/>
      </c>
      <c r="AZ528" s="24" t="str">
        <f t="shared" si="71"/>
        <v/>
      </c>
      <c r="BA528" s="13" t="str">
        <f>IF('Formato 3_Gantt'!B$26&lt;&gt;"",'Formato 3_Gantt'!A$26,"")</f>
        <v/>
      </c>
      <c r="BB528" s="24" t="str">
        <f>IF('Formato 3_Gantt'!B$26&lt;&gt;"",'Formato 3_Gantt'!B$26,"")</f>
        <v/>
      </c>
      <c r="BC528" s="22" t="str">
        <f>IF('Formato 3_Gantt'!C$26&lt;&gt;"",'Formato 3_Gantt'!C$26,"")</f>
        <v/>
      </c>
      <c r="BD528" s="13" t="str">
        <f>IF('Formato 3_Gantt'!D$26&lt;&gt;"",'Formato 3_Gantt'!D$26,"")</f>
        <v/>
      </c>
      <c r="BE528" s="161" t="str">
        <f>IF('Formato 3_Gantt'!E$26&lt;&gt;"",'Formato 3_Gantt'!E$26,"")</f>
        <v/>
      </c>
      <c r="BF528" s="13" t="str">
        <f>IF('Formato 3_Gantt'!F$26&lt;&gt;"",'Formato 3_Gantt'!F$26,"")</f>
        <v/>
      </c>
      <c r="BG528" s="158" t="str">
        <f>IF('Formato 3_Gantt'!G$26&lt;&gt;"",'Formato 3_Gantt'!G$26,"")</f>
        <v/>
      </c>
      <c r="BH528" s="158" t="str">
        <f>IF('Formato 3_Gantt'!H$26&lt;&gt;"",'Formato 3_Gantt'!H$26,"")</f>
        <v/>
      </c>
      <c r="BI528" s="161" t="str">
        <f>IF('Formato 3_Gantt'!BL$26&lt;&gt;"",'Formato 3_Gantt'!BL$26,"")</f>
        <v/>
      </c>
      <c r="BJ528" s="161" t="str">
        <f>IF('Formato 3_Gantt'!BM$26&lt;&gt;"",'Formato 3_Gantt'!BM$26,"")</f>
        <v/>
      </c>
      <c r="BK528" s="161" t="str">
        <f>IF('Formato 3_Gantt'!BN$26&lt;&gt;"",'Formato 3_Gantt'!BN$26,"")</f>
        <v/>
      </c>
      <c r="BL528" s="161" t="str">
        <f>IF('Formato 3_Gantt'!BO$26&lt;&gt;"",'Formato 3_Gantt'!BO$26,"")</f>
        <v/>
      </c>
      <c r="BM528" s="161" t="str">
        <f>IF('Formato 3_Gantt'!BP$26&lt;&gt;"",'Formato 3_Gantt'!BP$26,"")</f>
        <v/>
      </c>
      <c r="BN528" s="161" t="str">
        <f>IF('Formato 3_Gantt'!BQ$26&lt;&gt;"",'Formato 3_Gantt'!BQ$26,"")</f>
        <v/>
      </c>
      <c r="BO528" s="161" t="str">
        <f>IF('Formato 3_Gantt'!BR$26&lt;&gt;"",'Formato 3_Gantt'!BR$26,"")</f>
        <v/>
      </c>
      <c r="BP528" s="161" t="str">
        <f>IF('Formato 3_Gantt'!BS$26&lt;&gt;"",'Formato 3_Gantt'!BS$26,"")</f>
        <v/>
      </c>
      <c r="BQ528" s="161" t="str">
        <f>IF('Formato 3_Gantt'!BT$26&lt;&gt;"",'Formato 3_Gantt'!BT$26,"")</f>
        <v/>
      </c>
      <c r="BR528" s="161" t="str">
        <f>IF('Formato 3_Gantt'!BU$26&lt;&gt;"",'Formato 3_Gantt'!BU$26,"")</f>
        <v/>
      </c>
      <c r="BS528" s="161" t="str">
        <f>IF('Formato 3_Gantt'!BV$26&lt;&gt;"",'Formato 3_Gantt'!BV$26,"")</f>
        <v/>
      </c>
      <c r="BT528" s="161" t="str">
        <f>IF('Formato 3_Gantt'!BW$26&lt;&gt;"",'Formato 3_Gantt'!BW$26,"")</f>
        <v/>
      </c>
      <c r="BU528" s="161" t="str">
        <f>IF('Formato 3_Gantt'!BX$26&lt;&gt;"",'Formato 3_Gantt'!BX$26,"")</f>
        <v/>
      </c>
      <c r="BV528" s="163" t="str">
        <f>IF('Formato 4_Ppto'!I$534&lt;&gt;"",'Formato 4_Ppto'!I$534,"")</f>
        <v/>
      </c>
      <c r="BW528" s="162" t="str">
        <f>IF('Formato 4_Ppto'!X$534&lt;&gt;"",'Formato 4_Ppto'!X$534,"")</f>
        <v/>
      </c>
      <c r="BX528" s="162" t="str">
        <f>IF('Formato 4_Ppto'!Y$534&lt;&gt;"",'Formato 4_Ppto'!Y$534,"")</f>
        <v/>
      </c>
      <c r="BY528" s="162" t="str">
        <f>IF('Formato 4_Ppto'!Z$534&lt;&gt;"",'Formato 4_Ppto'!Z$534,"")</f>
        <v/>
      </c>
      <c r="BZ528" s="162" t="str">
        <f>IF('Formato 4_Ppto'!AA$534&lt;&gt;"",'Formato 4_Ppto'!AA$534,"")</f>
        <v/>
      </c>
      <c r="CA528" s="162" t="str">
        <f>IF('Formato 4_Ppto'!AB$534&lt;&gt;"",'Formato 4_Ppto'!AB$534,"")</f>
        <v/>
      </c>
      <c r="CB528" s="162" t="str">
        <f>IF('Formato 4_Ppto'!AC$534&lt;&gt;"",'Formato 4_Ppto'!AC$534,"")</f>
        <v/>
      </c>
      <c r="CC528" s="162" t="str">
        <f>IF('Formato 4_Ppto'!AD$534&lt;&gt;"",'Formato 4_Ppto'!AD$534,"")</f>
        <v/>
      </c>
      <c r="CD528" s="162" t="str">
        <f>IF('Formato 4_Ppto'!AE$534&lt;&gt;"",'Formato 4_Ppto'!AE$534,"")</f>
        <v/>
      </c>
      <c r="CE528" s="162" t="str">
        <f>IF('Formato 4_Ppto'!AF$534&lt;&gt;"",'Formato 4_Ppto'!AF$534,"")</f>
        <v/>
      </c>
      <c r="CF528" s="162" t="str">
        <f>IF('Formato 4_Ppto'!AG$534&lt;&gt;"",'Formato 4_Ppto'!AG$534,"")</f>
        <v/>
      </c>
      <c r="CG528" s="162" t="str">
        <f>IF('Formato 4_Ppto'!AH$534&lt;&gt;"",'Formato 4_Ppto'!AH$534,"")</f>
        <v/>
      </c>
      <c r="CH528" s="162" t="str">
        <f>IF('Formato 4_Ppto'!AI$534&lt;&gt;"",'Formato 4_Ppto'!AI$534,"")</f>
        <v/>
      </c>
      <c r="CI528" s="163" t="str">
        <f>IF('Formato 4_Ppto'!AJ$534&lt;&gt;"",'Formato 4_Ppto'!AJ$534,"")</f>
        <v/>
      </c>
      <c r="CJ528" s="13" t="str">
        <f>IF('Formato 4_Ppto'!B550&lt;&gt;"",'Formato 4_Ppto'!A550,"")</f>
        <v/>
      </c>
      <c r="CK528" s="24" t="str">
        <f>IF('Formato 4_Ppto'!B550&lt;&gt;"",'Formato 4_Ppto'!B550,"")</f>
        <v/>
      </c>
      <c r="CL528" s="22" t="str">
        <f>IF('Formato 4_Ppto'!C550&lt;&gt;"",'Formato 4_Ppto'!C550,"")</f>
        <v/>
      </c>
      <c r="CM528" s="24" t="str">
        <f>IF('Formato 4_Ppto'!D550&lt;&gt;"",'Formato 4_Ppto'!D550,"")</f>
        <v/>
      </c>
      <c r="CN528" s="161" t="str">
        <f>IF('Formato 4_Ppto'!E550&lt;&gt;"",'Formato 4_Ppto'!E550,"")</f>
        <v/>
      </c>
      <c r="CO528" s="161" t="str">
        <f>IF('Formato 4_Ppto'!G550&lt;&gt;"",'Formato 4_Ppto'!G550,"")</f>
        <v/>
      </c>
      <c r="CP528" s="163" t="str">
        <f>IF('Formato 4_Ppto'!I550&lt;&gt;"",'Formato 4_Ppto'!I550,"")</f>
        <v/>
      </c>
      <c r="CQ528" s="161" t="str">
        <f>IF('Formato 4_Ppto'!K550&lt;&gt;"",'Formato 4_Ppto'!K550,"")</f>
        <v/>
      </c>
      <c r="CR528" s="161" t="str">
        <f>IF('Formato 4_Ppto'!L550&lt;&gt;"",'Formato 4_Ppto'!L550,"")</f>
        <v/>
      </c>
      <c r="CS528" s="161" t="str">
        <f>IF('Formato 4_Ppto'!M550&lt;&gt;"",'Formato 4_Ppto'!M550,"")</f>
        <v/>
      </c>
      <c r="CT528" s="161" t="str">
        <f>IF('Formato 4_Ppto'!N550&lt;&gt;"",'Formato 4_Ppto'!N550,"")</f>
        <v/>
      </c>
      <c r="CU528" s="161" t="str">
        <f>IF('Formato 4_Ppto'!O550&lt;&gt;"",'Formato 4_Ppto'!O550,"")</f>
        <v/>
      </c>
      <c r="CV528" s="161" t="str">
        <f>IF('Formato 4_Ppto'!P550&lt;&gt;"",'Formato 4_Ppto'!P550,"")</f>
        <v/>
      </c>
      <c r="CW528" s="161" t="str">
        <f>IF('Formato 4_Ppto'!Q550&lt;&gt;"",'Formato 4_Ppto'!Q550,"")</f>
        <v/>
      </c>
      <c r="CX528" s="161" t="str">
        <f>IF('Formato 4_Ppto'!R550&lt;&gt;"",'Formato 4_Ppto'!R550,"")</f>
        <v/>
      </c>
      <c r="CY528" s="161" t="str">
        <f>IF('Formato 4_Ppto'!S550&lt;&gt;"",'Formato 4_Ppto'!S550,"")</f>
        <v/>
      </c>
      <c r="CZ528" s="161" t="str">
        <f>IF('Formato 4_Ppto'!T550&lt;&gt;"",'Formato 4_Ppto'!T550,"")</f>
        <v/>
      </c>
      <c r="DA528" s="161" t="str">
        <f>IF('Formato 4_Ppto'!U550&lt;&gt;"",'Formato 4_Ppto'!U550,"")</f>
        <v/>
      </c>
      <c r="DB528" s="161" t="str">
        <f>IF('Formato 4_Ppto'!V550&lt;&gt;"",'Formato 4_Ppto'!V550,"")</f>
        <v/>
      </c>
      <c r="DC528" s="161" t="str">
        <f>IF('Formato 4_Ppto'!W550&lt;&gt;"",'Formato 4_Ppto'!W550,"")</f>
        <v/>
      </c>
      <c r="DD528" s="162" t="str">
        <f>IF('Formato 4_Ppto'!X550&lt;&gt;"",'Formato 4_Ppto'!X550,"")</f>
        <v/>
      </c>
      <c r="DE528" s="162" t="str">
        <f>IF('Formato 4_Ppto'!Y550&lt;&gt;"",'Formato 4_Ppto'!Y550,"")</f>
        <v/>
      </c>
      <c r="DF528" s="162" t="str">
        <f>IF('Formato 4_Ppto'!Z550&lt;&gt;"",'Formato 4_Ppto'!Z550,"")</f>
        <v/>
      </c>
      <c r="DG528" s="162" t="str">
        <f>IF('Formato 4_Ppto'!AA550&lt;&gt;"",'Formato 4_Ppto'!AA550,"")</f>
        <v/>
      </c>
      <c r="DH528" s="162" t="str">
        <f>IF('Formato 4_Ppto'!AB550&lt;&gt;"",'Formato 4_Ppto'!AB550,"")</f>
        <v/>
      </c>
      <c r="DI528" s="162" t="str">
        <f>IF('Formato 4_Ppto'!AC550&lt;&gt;"",'Formato 4_Ppto'!AC550,"")</f>
        <v/>
      </c>
      <c r="DJ528" s="162" t="str">
        <f>IF('Formato 4_Ppto'!AD550&lt;&gt;"",'Formato 4_Ppto'!AD550,"")</f>
        <v/>
      </c>
      <c r="DK528" s="162" t="str">
        <f>IF('Formato 4_Ppto'!AE550&lt;&gt;"",'Formato 4_Ppto'!AE550,"")</f>
        <v/>
      </c>
      <c r="DL528" s="162" t="str">
        <f>IF('Formato 4_Ppto'!AF550&lt;&gt;"",'Formato 4_Ppto'!AF550,"")</f>
        <v/>
      </c>
      <c r="DM528" s="162" t="str">
        <f>IF('Formato 4_Ppto'!AG550&lt;&gt;"",'Formato 4_Ppto'!AG550,"")</f>
        <v/>
      </c>
      <c r="DN528" s="162" t="str">
        <f>IF('Formato 4_Ppto'!AH550&lt;&gt;"",'Formato 4_Ppto'!AH550,"")</f>
        <v/>
      </c>
      <c r="DO528" s="162" t="str">
        <f>IF('Formato 4_Ppto'!AI550&lt;&gt;"",'Formato 4_Ppto'!AI550,"")</f>
        <v/>
      </c>
      <c r="DP528" s="163" t="str">
        <f>IF('Formato 4_Ppto'!AJ550&lt;&gt;"",'Formato 4_Ppto'!AJ550,"")</f>
        <v/>
      </c>
    </row>
    <row r="529" spans="2:120" x14ac:dyDescent="0.3">
      <c r="B529" s="13" t="str">
        <f>IF(OR(Tabla6[[#This Row],[IDA]]="",Tabla6[[#This Row],[IDT]]="",Tabla6[[#This Row],[IDI]]=""),"",Tabla6[[#This Row],[IDA]]&amp;"."&amp;Tabla6[[#This Row],[IDT]]&amp;"."&amp;Tabla6[[#This Row],[IDI]])</f>
        <v/>
      </c>
      <c r="C529" s="13" t="str">
        <f>IF(Formato_02!$B$14&lt;&gt;"",0,"")</f>
        <v/>
      </c>
      <c r="D529" s="13" t="str">
        <f>IF(Formato_02!$H$9&lt;&gt;"",Formato_02!$H$9,"")</f>
        <v/>
      </c>
      <c r="E529" s="24" t="str">
        <f t="shared" si="64"/>
        <v/>
      </c>
      <c r="F529" s="24" t="str">
        <f>IF(Formato_02!$B$14&lt;&gt;"",Formato_02!$B$14,"")</f>
        <v/>
      </c>
      <c r="G529" s="22" t="str">
        <f>IF('Formato 3_Gantt'!C534&lt;&gt;"",'Formato 3_Gantt'!C534,"")</f>
        <v/>
      </c>
      <c r="H529" s="13" t="str">
        <f>IF('Formato 3_Gantt'!D$8&lt;&gt;"",'Formato 3_Gantt'!D$8,"")</f>
        <v/>
      </c>
      <c r="I529" s="13" t="str">
        <f>IF('Formato 3_Gantt'!E$8&lt;&gt;"",'Formato 3_Gantt'!E$8,"")</f>
        <v/>
      </c>
      <c r="J529" s="13" t="str">
        <f>IF('Formato 3_Gantt'!F$8&lt;&gt;"",'Formato 3_Gantt'!F$8,"")</f>
        <v/>
      </c>
      <c r="K529" s="158" t="str">
        <f>IF('Formato 3_Gantt'!G$8&lt;&gt;"",'Formato 3_Gantt'!G$8,"")</f>
        <v/>
      </c>
      <c r="L529" s="158" t="str">
        <f>IF('Formato 3_Gantt'!H$8&lt;&gt;"",'Formato 3_Gantt'!H$8,"")</f>
        <v/>
      </c>
      <c r="M529" s="13" t="str">
        <f>IF('Formato 3_Gantt'!BL$8&lt;&gt;"",'Formato 3_Gantt'!BL$8,"")</f>
        <v/>
      </c>
      <c r="N529" s="13" t="str">
        <f>IF('Formato 3_Gantt'!BM$8&lt;&gt;"",'Formato 3_Gantt'!BM$8,"")</f>
        <v/>
      </c>
      <c r="O529" s="13" t="str">
        <f>IF('Formato 3_Gantt'!BN$8&lt;&gt;"",'Formato 3_Gantt'!BN$8,"")</f>
        <v/>
      </c>
      <c r="P529" s="13" t="str">
        <f>IF('Formato 3_Gantt'!BO$8&lt;&gt;"",'Formato 3_Gantt'!BO$8,"")</f>
        <v/>
      </c>
      <c r="Q529" s="13" t="str">
        <f>IF('Formato 3_Gantt'!BP$8&lt;&gt;"",'Formato 3_Gantt'!BP$8,"")</f>
        <v/>
      </c>
      <c r="R529" s="13" t="str">
        <f>IF('Formato 3_Gantt'!BQ$8&lt;&gt;"",'Formato 3_Gantt'!BQ$8,"")</f>
        <v/>
      </c>
      <c r="S529" s="13" t="str">
        <f>IF('Formato 3_Gantt'!BR$8&lt;&gt;"",'Formato 3_Gantt'!BR$8,"")</f>
        <v/>
      </c>
      <c r="T529" s="13" t="str">
        <f>IF('Formato 3_Gantt'!BS$8&lt;&gt;"",'Formato 3_Gantt'!BS$8,"")</f>
        <v/>
      </c>
      <c r="U529" s="13" t="str">
        <f>IF('Formato 3_Gantt'!BT$8&lt;&gt;"",'Formato 3_Gantt'!BT$8,"")</f>
        <v/>
      </c>
      <c r="V529" s="13" t="str">
        <f>IF('Formato 3_Gantt'!BU$8&lt;&gt;"",'Formato 3_Gantt'!BU$8,"")</f>
        <v/>
      </c>
      <c r="W529" s="13" t="str">
        <f>IF('Formato 3_Gantt'!BV$8&lt;&gt;"",'Formato 3_Gantt'!BV$8,"")</f>
        <v/>
      </c>
      <c r="X529" s="13" t="str">
        <f>IF('Formato 3_Gantt'!BW$8&lt;&gt;"",'Formato 3_Gantt'!BW$8,"")</f>
        <v/>
      </c>
      <c r="Y529" s="13" t="str">
        <f>IF('Formato 3_Gantt'!BX$8&lt;&gt;"",'Formato 3_Gantt'!BX$8,"")</f>
        <v/>
      </c>
      <c r="Z529" s="162" t="str">
        <f>IF(Formato_02!S$15&lt;&gt;"",Formato_02!S$15,"")</f>
        <v/>
      </c>
      <c r="AA529" s="162" t="str">
        <f>IF(Formato_02!T$15&lt;&gt;"",Formato_02!T$15,"")</f>
        <v/>
      </c>
      <c r="AB529" s="162" t="str">
        <f>IF(Formato_02!U$15&lt;&gt;"",Formato_02!U$15,"")</f>
        <v/>
      </c>
      <c r="AC529" s="162" t="str">
        <f>IF(Formato_02!V$15&lt;&gt;"",Formato_02!V$15,"")</f>
        <v/>
      </c>
      <c r="AD529" s="162" t="str">
        <f>IF(Formato_02!W$15&lt;&gt;"",Formato_02!W$15,"")</f>
        <v/>
      </c>
      <c r="AE529" s="162" t="str">
        <f>IF(Formato_02!X$15&lt;&gt;"",Formato_02!X$15,"")</f>
        <v/>
      </c>
      <c r="AF529" s="162" t="str">
        <f>IF(Formato_02!Y$15&lt;&gt;"",Formato_02!Y$15,"")</f>
        <v/>
      </c>
      <c r="AG529" s="162" t="str">
        <f>IF(Formato_02!Z$15&lt;&gt;"",Formato_02!Z$15,"")</f>
        <v/>
      </c>
      <c r="AH529" s="162" t="str">
        <f>IF(Formato_02!AA$15&lt;&gt;"",Formato_02!AA$15,"")</f>
        <v/>
      </c>
      <c r="AI529" s="162" t="str">
        <f>IF(Formato_02!AB$15&lt;&gt;"",Formato_02!AB$15,"")</f>
        <v/>
      </c>
      <c r="AJ529" s="162" t="str">
        <f>IF(Formato_02!AC$15&lt;&gt;"",Formato_02!AC$15,"")</f>
        <v/>
      </c>
      <c r="AK529" s="162" t="str">
        <f>IF(Formato_02!AD$15&lt;&gt;"",Formato_02!AD$15,"")</f>
        <v/>
      </c>
      <c r="AL529" s="162" t="str">
        <f>IF(Formato_02!$N$14&lt;&gt;"",Formato_02!$N$14,"")</f>
        <v/>
      </c>
      <c r="AM529" s="13" t="str">
        <f>IF(Formato_02!$X$4&lt;&gt;"","AN","")</f>
        <v/>
      </c>
      <c r="AN529" s="24" t="str">
        <f t="shared" si="65"/>
        <v/>
      </c>
      <c r="AO529" s="13" t="str">
        <f>IF(Formato_02!$Y$4&lt;&gt;"","P027","")</f>
        <v/>
      </c>
      <c r="AP529" s="24" t="str">
        <f t="shared" si="66"/>
        <v/>
      </c>
      <c r="AQ529" s="13" t="str">
        <f>IF(Formato_02!$Z$4&lt;&gt;"","PNCVG","")</f>
        <v/>
      </c>
      <c r="AR529" s="24" t="str">
        <f t="shared" si="67"/>
        <v/>
      </c>
      <c r="AS529" s="13" t="str">
        <f>IF(Formato_02!$AA$4&lt;&gt;"","PNFF","")</f>
        <v/>
      </c>
      <c r="AT529" s="24" t="str">
        <f t="shared" si="68"/>
        <v/>
      </c>
      <c r="AU529" s="13" t="str">
        <f>IF(Formato_02!$AB$4&lt;&gt;"","PNPAM","")</f>
        <v/>
      </c>
      <c r="AV529" s="24" t="str">
        <f t="shared" si="69"/>
        <v/>
      </c>
      <c r="AW529" s="13" t="str">
        <f>IF(Formato_02!$AC$4&lt;&gt;"","PNAIA","")</f>
        <v/>
      </c>
      <c r="AX529" s="24" t="str">
        <f t="shared" si="70"/>
        <v/>
      </c>
      <c r="AY529" s="13" t="str">
        <f>IF(Formato_02!$AD$4&lt;&gt;"","PIO","")</f>
        <v/>
      </c>
      <c r="AZ529" s="24" t="str">
        <f t="shared" si="71"/>
        <v/>
      </c>
      <c r="BA529" s="13" t="str">
        <f>IF('Formato 3_Gantt'!B$26&lt;&gt;"",'Formato 3_Gantt'!A$26,"")</f>
        <v/>
      </c>
      <c r="BB529" s="24" t="str">
        <f>IF('Formato 3_Gantt'!B$26&lt;&gt;"",'Formato 3_Gantt'!B$26,"")</f>
        <v/>
      </c>
      <c r="BC529" s="22" t="str">
        <f>IF('Formato 3_Gantt'!C$26&lt;&gt;"",'Formato 3_Gantt'!C$26,"")</f>
        <v/>
      </c>
      <c r="BD529" s="13" t="str">
        <f>IF('Formato 3_Gantt'!D$26&lt;&gt;"",'Formato 3_Gantt'!D$26,"")</f>
        <v/>
      </c>
      <c r="BE529" s="161" t="str">
        <f>IF('Formato 3_Gantt'!E$26&lt;&gt;"",'Formato 3_Gantt'!E$26,"")</f>
        <v/>
      </c>
      <c r="BF529" s="13" t="str">
        <f>IF('Formato 3_Gantt'!F$26&lt;&gt;"",'Formato 3_Gantt'!F$26,"")</f>
        <v/>
      </c>
      <c r="BG529" s="158" t="str">
        <f>IF('Formato 3_Gantt'!G$26&lt;&gt;"",'Formato 3_Gantt'!G$26,"")</f>
        <v/>
      </c>
      <c r="BH529" s="158" t="str">
        <f>IF('Formato 3_Gantt'!H$26&lt;&gt;"",'Formato 3_Gantt'!H$26,"")</f>
        <v/>
      </c>
      <c r="BI529" s="161" t="str">
        <f>IF('Formato 3_Gantt'!BL$26&lt;&gt;"",'Formato 3_Gantt'!BL$26,"")</f>
        <v/>
      </c>
      <c r="BJ529" s="161" t="str">
        <f>IF('Formato 3_Gantt'!BM$26&lt;&gt;"",'Formato 3_Gantt'!BM$26,"")</f>
        <v/>
      </c>
      <c r="BK529" s="161" t="str">
        <f>IF('Formato 3_Gantt'!BN$26&lt;&gt;"",'Formato 3_Gantt'!BN$26,"")</f>
        <v/>
      </c>
      <c r="BL529" s="161" t="str">
        <f>IF('Formato 3_Gantt'!BO$26&lt;&gt;"",'Formato 3_Gantt'!BO$26,"")</f>
        <v/>
      </c>
      <c r="BM529" s="161" t="str">
        <f>IF('Formato 3_Gantt'!BP$26&lt;&gt;"",'Formato 3_Gantt'!BP$26,"")</f>
        <v/>
      </c>
      <c r="BN529" s="161" t="str">
        <f>IF('Formato 3_Gantt'!BQ$26&lt;&gt;"",'Formato 3_Gantt'!BQ$26,"")</f>
        <v/>
      </c>
      <c r="BO529" s="161" t="str">
        <f>IF('Formato 3_Gantt'!BR$26&lt;&gt;"",'Formato 3_Gantt'!BR$26,"")</f>
        <v/>
      </c>
      <c r="BP529" s="161" t="str">
        <f>IF('Formato 3_Gantt'!BS$26&lt;&gt;"",'Formato 3_Gantt'!BS$26,"")</f>
        <v/>
      </c>
      <c r="BQ529" s="161" t="str">
        <f>IF('Formato 3_Gantt'!BT$26&lt;&gt;"",'Formato 3_Gantt'!BT$26,"")</f>
        <v/>
      </c>
      <c r="BR529" s="161" t="str">
        <f>IF('Formato 3_Gantt'!BU$26&lt;&gt;"",'Formato 3_Gantt'!BU$26,"")</f>
        <v/>
      </c>
      <c r="BS529" s="161" t="str">
        <f>IF('Formato 3_Gantt'!BV$26&lt;&gt;"",'Formato 3_Gantt'!BV$26,"")</f>
        <v/>
      </c>
      <c r="BT529" s="161" t="str">
        <f>IF('Formato 3_Gantt'!BW$26&lt;&gt;"",'Formato 3_Gantt'!BW$26,"")</f>
        <v/>
      </c>
      <c r="BU529" s="161" t="str">
        <f>IF('Formato 3_Gantt'!BX$26&lt;&gt;"",'Formato 3_Gantt'!BX$26,"")</f>
        <v/>
      </c>
      <c r="BV529" s="163" t="str">
        <f>IF('Formato 4_Ppto'!I$534&lt;&gt;"",'Formato 4_Ppto'!I$534,"")</f>
        <v/>
      </c>
      <c r="BW529" s="162" t="str">
        <f>IF('Formato 4_Ppto'!X$534&lt;&gt;"",'Formato 4_Ppto'!X$534,"")</f>
        <v/>
      </c>
      <c r="BX529" s="162" t="str">
        <f>IF('Formato 4_Ppto'!Y$534&lt;&gt;"",'Formato 4_Ppto'!Y$534,"")</f>
        <v/>
      </c>
      <c r="BY529" s="162" t="str">
        <f>IF('Formato 4_Ppto'!Z$534&lt;&gt;"",'Formato 4_Ppto'!Z$534,"")</f>
        <v/>
      </c>
      <c r="BZ529" s="162" t="str">
        <f>IF('Formato 4_Ppto'!AA$534&lt;&gt;"",'Formato 4_Ppto'!AA$534,"")</f>
        <v/>
      </c>
      <c r="CA529" s="162" t="str">
        <f>IF('Formato 4_Ppto'!AB$534&lt;&gt;"",'Formato 4_Ppto'!AB$534,"")</f>
        <v/>
      </c>
      <c r="CB529" s="162" t="str">
        <f>IF('Formato 4_Ppto'!AC$534&lt;&gt;"",'Formato 4_Ppto'!AC$534,"")</f>
        <v/>
      </c>
      <c r="CC529" s="162" t="str">
        <f>IF('Formato 4_Ppto'!AD$534&lt;&gt;"",'Formato 4_Ppto'!AD$534,"")</f>
        <v/>
      </c>
      <c r="CD529" s="162" t="str">
        <f>IF('Formato 4_Ppto'!AE$534&lt;&gt;"",'Formato 4_Ppto'!AE$534,"")</f>
        <v/>
      </c>
      <c r="CE529" s="162" t="str">
        <f>IF('Formato 4_Ppto'!AF$534&lt;&gt;"",'Formato 4_Ppto'!AF$534,"")</f>
        <v/>
      </c>
      <c r="CF529" s="162" t="str">
        <f>IF('Formato 4_Ppto'!AG$534&lt;&gt;"",'Formato 4_Ppto'!AG$534,"")</f>
        <v/>
      </c>
      <c r="CG529" s="162" t="str">
        <f>IF('Formato 4_Ppto'!AH$534&lt;&gt;"",'Formato 4_Ppto'!AH$534,"")</f>
        <v/>
      </c>
      <c r="CH529" s="162" t="str">
        <f>IF('Formato 4_Ppto'!AI$534&lt;&gt;"",'Formato 4_Ppto'!AI$534,"")</f>
        <v/>
      </c>
      <c r="CI529" s="163" t="str">
        <f>IF('Formato 4_Ppto'!AJ$534&lt;&gt;"",'Formato 4_Ppto'!AJ$534,"")</f>
        <v/>
      </c>
      <c r="CJ529" s="13" t="str">
        <f>IF('Formato 4_Ppto'!B551&lt;&gt;"",'Formato 4_Ppto'!A551,"")</f>
        <v/>
      </c>
      <c r="CK529" s="24" t="str">
        <f>IF('Formato 4_Ppto'!B551&lt;&gt;"",'Formato 4_Ppto'!B551,"")</f>
        <v/>
      </c>
      <c r="CL529" s="22" t="str">
        <f>IF('Formato 4_Ppto'!C551&lt;&gt;"",'Formato 4_Ppto'!C551,"")</f>
        <v/>
      </c>
      <c r="CM529" s="24" t="str">
        <f>IF('Formato 4_Ppto'!D551&lt;&gt;"",'Formato 4_Ppto'!D551,"")</f>
        <v/>
      </c>
      <c r="CN529" s="161" t="str">
        <f>IF('Formato 4_Ppto'!E551&lt;&gt;"",'Formato 4_Ppto'!E551,"")</f>
        <v/>
      </c>
      <c r="CO529" s="161" t="str">
        <f>IF('Formato 4_Ppto'!G551&lt;&gt;"",'Formato 4_Ppto'!G551,"")</f>
        <v/>
      </c>
      <c r="CP529" s="163" t="str">
        <f>IF('Formato 4_Ppto'!I551&lt;&gt;"",'Formato 4_Ppto'!I551,"")</f>
        <v/>
      </c>
      <c r="CQ529" s="161" t="str">
        <f>IF('Formato 4_Ppto'!K551&lt;&gt;"",'Formato 4_Ppto'!K551,"")</f>
        <v/>
      </c>
      <c r="CR529" s="161" t="str">
        <f>IF('Formato 4_Ppto'!L551&lt;&gt;"",'Formato 4_Ppto'!L551,"")</f>
        <v/>
      </c>
      <c r="CS529" s="161" t="str">
        <f>IF('Formato 4_Ppto'!M551&lt;&gt;"",'Formato 4_Ppto'!M551,"")</f>
        <v/>
      </c>
      <c r="CT529" s="161" t="str">
        <f>IF('Formato 4_Ppto'!N551&lt;&gt;"",'Formato 4_Ppto'!N551,"")</f>
        <v/>
      </c>
      <c r="CU529" s="161" t="str">
        <f>IF('Formato 4_Ppto'!O551&lt;&gt;"",'Formato 4_Ppto'!O551,"")</f>
        <v/>
      </c>
      <c r="CV529" s="161" t="str">
        <f>IF('Formato 4_Ppto'!P551&lt;&gt;"",'Formato 4_Ppto'!P551,"")</f>
        <v/>
      </c>
      <c r="CW529" s="161" t="str">
        <f>IF('Formato 4_Ppto'!Q551&lt;&gt;"",'Formato 4_Ppto'!Q551,"")</f>
        <v/>
      </c>
      <c r="CX529" s="161" t="str">
        <f>IF('Formato 4_Ppto'!R551&lt;&gt;"",'Formato 4_Ppto'!R551,"")</f>
        <v/>
      </c>
      <c r="CY529" s="161" t="str">
        <f>IF('Formato 4_Ppto'!S551&lt;&gt;"",'Formato 4_Ppto'!S551,"")</f>
        <v/>
      </c>
      <c r="CZ529" s="161" t="str">
        <f>IF('Formato 4_Ppto'!T551&lt;&gt;"",'Formato 4_Ppto'!T551,"")</f>
        <v/>
      </c>
      <c r="DA529" s="161" t="str">
        <f>IF('Formato 4_Ppto'!U551&lt;&gt;"",'Formato 4_Ppto'!U551,"")</f>
        <v/>
      </c>
      <c r="DB529" s="161" t="str">
        <f>IF('Formato 4_Ppto'!V551&lt;&gt;"",'Formato 4_Ppto'!V551,"")</f>
        <v/>
      </c>
      <c r="DC529" s="161" t="str">
        <f>IF('Formato 4_Ppto'!W551&lt;&gt;"",'Formato 4_Ppto'!W551,"")</f>
        <v/>
      </c>
      <c r="DD529" s="162" t="str">
        <f>IF('Formato 4_Ppto'!X551&lt;&gt;"",'Formato 4_Ppto'!X551,"")</f>
        <v/>
      </c>
      <c r="DE529" s="162" t="str">
        <f>IF('Formato 4_Ppto'!Y551&lt;&gt;"",'Formato 4_Ppto'!Y551,"")</f>
        <v/>
      </c>
      <c r="DF529" s="162" t="str">
        <f>IF('Formato 4_Ppto'!Z551&lt;&gt;"",'Formato 4_Ppto'!Z551,"")</f>
        <v/>
      </c>
      <c r="DG529" s="162" t="str">
        <f>IF('Formato 4_Ppto'!AA551&lt;&gt;"",'Formato 4_Ppto'!AA551,"")</f>
        <v/>
      </c>
      <c r="DH529" s="162" t="str">
        <f>IF('Formato 4_Ppto'!AB551&lt;&gt;"",'Formato 4_Ppto'!AB551,"")</f>
        <v/>
      </c>
      <c r="DI529" s="162" t="str">
        <f>IF('Formato 4_Ppto'!AC551&lt;&gt;"",'Formato 4_Ppto'!AC551,"")</f>
        <v/>
      </c>
      <c r="DJ529" s="162" t="str">
        <f>IF('Formato 4_Ppto'!AD551&lt;&gt;"",'Formato 4_Ppto'!AD551,"")</f>
        <v/>
      </c>
      <c r="DK529" s="162" t="str">
        <f>IF('Formato 4_Ppto'!AE551&lt;&gt;"",'Formato 4_Ppto'!AE551,"")</f>
        <v/>
      </c>
      <c r="DL529" s="162" t="str">
        <f>IF('Formato 4_Ppto'!AF551&lt;&gt;"",'Formato 4_Ppto'!AF551,"")</f>
        <v/>
      </c>
      <c r="DM529" s="162" t="str">
        <f>IF('Formato 4_Ppto'!AG551&lt;&gt;"",'Formato 4_Ppto'!AG551,"")</f>
        <v/>
      </c>
      <c r="DN529" s="162" t="str">
        <f>IF('Formato 4_Ppto'!AH551&lt;&gt;"",'Formato 4_Ppto'!AH551,"")</f>
        <v/>
      </c>
      <c r="DO529" s="162" t="str">
        <f>IF('Formato 4_Ppto'!AI551&lt;&gt;"",'Formato 4_Ppto'!AI551,"")</f>
        <v/>
      </c>
      <c r="DP529" s="163" t="str">
        <f>IF('Formato 4_Ppto'!AJ551&lt;&gt;"",'Formato 4_Ppto'!AJ551,"")</f>
        <v/>
      </c>
    </row>
    <row r="530" spans="2:120" x14ac:dyDescent="0.3">
      <c r="B530" s="13" t="str">
        <f>IF(OR(Tabla6[[#This Row],[IDA]]="",Tabla6[[#This Row],[IDT]]="",Tabla6[[#This Row],[IDI]]=""),"",Tabla6[[#This Row],[IDA]]&amp;"."&amp;Tabla6[[#This Row],[IDT]]&amp;"."&amp;Tabla6[[#This Row],[IDI]])</f>
        <v/>
      </c>
      <c r="C530" s="13" t="str">
        <f>IF(Formato_02!$B$14&lt;&gt;"",0,"")</f>
        <v/>
      </c>
      <c r="D530" s="13" t="str">
        <f>IF(Formato_02!$H$9&lt;&gt;"",Formato_02!$H$9,"")</f>
        <v/>
      </c>
      <c r="E530" s="24" t="str">
        <f t="shared" si="64"/>
        <v/>
      </c>
      <c r="F530" s="24" t="str">
        <f>IF(Formato_02!$B$14&lt;&gt;"",Formato_02!$B$14,"")</f>
        <v/>
      </c>
      <c r="G530" s="22" t="str">
        <f>IF('Formato 3_Gantt'!C535&lt;&gt;"",'Formato 3_Gantt'!C535,"")</f>
        <v/>
      </c>
      <c r="H530" s="13" t="str">
        <f>IF('Formato 3_Gantt'!D$8&lt;&gt;"",'Formato 3_Gantt'!D$8,"")</f>
        <v/>
      </c>
      <c r="I530" s="13" t="str">
        <f>IF('Formato 3_Gantt'!E$8&lt;&gt;"",'Formato 3_Gantt'!E$8,"")</f>
        <v/>
      </c>
      <c r="J530" s="13" t="str">
        <f>IF('Formato 3_Gantt'!F$8&lt;&gt;"",'Formato 3_Gantt'!F$8,"")</f>
        <v/>
      </c>
      <c r="K530" s="158" t="str">
        <f>IF('Formato 3_Gantt'!G$8&lt;&gt;"",'Formato 3_Gantt'!G$8,"")</f>
        <v/>
      </c>
      <c r="L530" s="158" t="str">
        <f>IF('Formato 3_Gantt'!H$8&lt;&gt;"",'Formato 3_Gantt'!H$8,"")</f>
        <v/>
      </c>
      <c r="M530" s="13" t="str">
        <f>IF('Formato 3_Gantt'!BL$8&lt;&gt;"",'Formato 3_Gantt'!BL$8,"")</f>
        <v/>
      </c>
      <c r="N530" s="13" t="str">
        <f>IF('Formato 3_Gantt'!BM$8&lt;&gt;"",'Formato 3_Gantt'!BM$8,"")</f>
        <v/>
      </c>
      <c r="O530" s="13" t="str">
        <f>IF('Formato 3_Gantt'!BN$8&lt;&gt;"",'Formato 3_Gantt'!BN$8,"")</f>
        <v/>
      </c>
      <c r="P530" s="13" t="str">
        <f>IF('Formato 3_Gantt'!BO$8&lt;&gt;"",'Formato 3_Gantt'!BO$8,"")</f>
        <v/>
      </c>
      <c r="Q530" s="13" t="str">
        <f>IF('Formato 3_Gantt'!BP$8&lt;&gt;"",'Formato 3_Gantt'!BP$8,"")</f>
        <v/>
      </c>
      <c r="R530" s="13" t="str">
        <f>IF('Formato 3_Gantt'!BQ$8&lt;&gt;"",'Formato 3_Gantt'!BQ$8,"")</f>
        <v/>
      </c>
      <c r="S530" s="13" t="str">
        <f>IF('Formato 3_Gantt'!BR$8&lt;&gt;"",'Formato 3_Gantt'!BR$8,"")</f>
        <v/>
      </c>
      <c r="T530" s="13" t="str">
        <f>IF('Formato 3_Gantt'!BS$8&lt;&gt;"",'Formato 3_Gantt'!BS$8,"")</f>
        <v/>
      </c>
      <c r="U530" s="13" t="str">
        <f>IF('Formato 3_Gantt'!BT$8&lt;&gt;"",'Formato 3_Gantt'!BT$8,"")</f>
        <v/>
      </c>
      <c r="V530" s="13" t="str">
        <f>IF('Formato 3_Gantt'!BU$8&lt;&gt;"",'Formato 3_Gantt'!BU$8,"")</f>
        <v/>
      </c>
      <c r="W530" s="13" t="str">
        <f>IF('Formato 3_Gantt'!BV$8&lt;&gt;"",'Formato 3_Gantt'!BV$8,"")</f>
        <v/>
      </c>
      <c r="X530" s="13" t="str">
        <f>IF('Formato 3_Gantt'!BW$8&lt;&gt;"",'Formato 3_Gantt'!BW$8,"")</f>
        <v/>
      </c>
      <c r="Y530" s="13" t="str">
        <f>IF('Formato 3_Gantt'!BX$8&lt;&gt;"",'Formato 3_Gantt'!BX$8,"")</f>
        <v/>
      </c>
      <c r="Z530" s="162" t="str">
        <f>IF(Formato_02!S$15&lt;&gt;"",Formato_02!S$15,"")</f>
        <v/>
      </c>
      <c r="AA530" s="162" t="str">
        <f>IF(Formato_02!T$15&lt;&gt;"",Formato_02!T$15,"")</f>
        <v/>
      </c>
      <c r="AB530" s="162" t="str">
        <f>IF(Formato_02!U$15&lt;&gt;"",Formato_02!U$15,"")</f>
        <v/>
      </c>
      <c r="AC530" s="162" t="str">
        <f>IF(Formato_02!V$15&lt;&gt;"",Formato_02!V$15,"")</f>
        <v/>
      </c>
      <c r="AD530" s="162" t="str">
        <f>IF(Formato_02!W$15&lt;&gt;"",Formato_02!W$15,"")</f>
        <v/>
      </c>
      <c r="AE530" s="162" t="str">
        <f>IF(Formato_02!X$15&lt;&gt;"",Formato_02!X$15,"")</f>
        <v/>
      </c>
      <c r="AF530" s="162" t="str">
        <f>IF(Formato_02!Y$15&lt;&gt;"",Formato_02!Y$15,"")</f>
        <v/>
      </c>
      <c r="AG530" s="162" t="str">
        <f>IF(Formato_02!Z$15&lt;&gt;"",Formato_02!Z$15,"")</f>
        <v/>
      </c>
      <c r="AH530" s="162" t="str">
        <f>IF(Formato_02!AA$15&lt;&gt;"",Formato_02!AA$15,"")</f>
        <v/>
      </c>
      <c r="AI530" s="162" t="str">
        <f>IF(Formato_02!AB$15&lt;&gt;"",Formato_02!AB$15,"")</f>
        <v/>
      </c>
      <c r="AJ530" s="162" t="str">
        <f>IF(Formato_02!AC$15&lt;&gt;"",Formato_02!AC$15,"")</f>
        <v/>
      </c>
      <c r="AK530" s="162" t="str">
        <f>IF(Formato_02!AD$15&lt;&gt;"",Formato_02!AD$15,"")</f>
        <v/>
      </c>
      <c r="AL530" s="162" t="str">
        <f>IF(Formato_02!$N$14&lt;&gt;"",Formato_02!$N$14,"")</f>
        <v/>
      </c>
      <c r="AM530" s="13" t="str">
        <f>IF(Formato_02!$X$4&lt;&gt;"","AN","")</f>
        <v/>
      </c>
      <c r="AN530" s="24" t="str">
        <f t="shared" si="65"/>
        <v/>
      </c>
      <c r="AO530" s="13" t="str">
        <f>IF(Formato_02!$Y$4&lt;&gt;"","P027","")</f>
        <v/>
      </c>
      <c r="AP530" s="24" t="str">
        <f t="shared" si="66"/>
        <v/>
      </c>
      <c r="AQ530" s="13" t="str">
        <f>IF(Formato_02!$Z$4&lt;&gt;"","PNCVG","")</f>
        <v/>
      </c>
      <c r="AR530" s="24" t="str">
        <f t="shared" si="67"/>
        <v/>
      </c>
      <c r="AS530" s="13" t="str">
        <f>IF(Formato_02!$AA$4&lt;&gt;"","PNFF","")</f>
        <v/>
      </c>
      <c r="AT530" s="24" t="str">
        <f t="shared" si="68"/>
        <v/>
      </c>
      <c r="AU530" s="13" t="str">
        <f>IF(Formato_02!$AB$4&lt;&gt;"","PNPAM","")</f>
        <v/>
      </c>
      <c r="AV530" s="24" t="str">
        <f t="shared" si="69"/>
        <v/>
      </c>
      <c r="AW530" s="13" t="str">
        <f>IF(Formato_02!$AC$4&lt;&gt;"","PNAIA","")</f>
        <v/>
      </c>
      <c r="AX530" s="24" t="str">
        <f t="shared" si="70"/>
        <v/>
      </c>
      <c r="AY530" s="13" t="str">
        <f>IF(Formato_02!$AD$4&lt;&gt;"","PIO","")</f>
        <v/>
      </c>
      <c r="AZ530" s="24" t="str">
        <f t="shared" si="71"/>
        <v/>
      </c>
      <c r="BA530" s="13" t="str">
        <f>IF('Formato 3_Gantt'!B$26&lt;&gt;"",'Formato 3_Gantt'!A$26,"")</f>
        <v/>
      </c>
      <c r="BB530" s="24" t="str">
        <f>IF('Formato 3_Gantt'!B$26&lt;&gt;"",'Formato 3_Gantt'!B$26,"")</f>
        <v/>
      </c>
      <c r="BC530" s="22" t="str">
        <f>IF('Formato 3_Gantt'!C$26&lt;&gt;"",'Formato 3_Gantt'!C$26,"")</f>
        <v/>
      </c>
      <c r="BD530" s="13" t="str">
        <f>IF('Formato 3_Gantt'!D$26&lt;&gt;"",'Formato 3_Gantt'!D$26,"")</f>
        <v/>
      </c>
      <c r="BE530" s="161" t="str">
        <f>IF('Formato 3_Gantt'!E$26&lt;&gt;"",'Formato 3_Gantt'!E$26,"")</f>
        <v/>
      </c>
      <c r="BF530" s="13" t="str">
        <f>IF('Formato 3_Gantt'!F$26&lt;&gt;"",'Formato 3_Gantt'!F$26,"")</f>
        <v/>
      </c>
      <c r="BG530" s="158" t="str">
        <f>IF('Formato 3_Gantt'!G$26&lt;&gt;"",'Formato 3_Gantt'!G$26,"")</f>
        <v/>
      </c>
      <c r="BH530" s="158" t="str">
        <f>IF('Formato 3_Gantt'!H$26&lt;&gt;"",'Formato 3_Gantt'!H$26,"")</f>
        <v/>
      </c>
      <c r="BI530" s="161" t="str">
        <f>IF('Formato 3_Gantt'!BL$26&lt;&gt;"",'Formato 3_Gantt'!BL$26,"")</f>
        <v/>
      </c>
      <c r="BJ530" s="161" t="str">
        <f>IF('Formato 3_Gantt'!BM$26&lt;&gt;"",'Formato 3_Gantt'!BM$26,"")</f>
        <v/>
      </c>
      <c r="BK530" s="161" t="str">
        <f>IF('Formato 3_Gantt'!BN$26&lt;&gt;"",'Formato 3_Gantt'!BN$26,"")</f>
        <v/>
      </c>
      <c r="BL530" s="161" t="str">
        <f>IF('Formato 3_Gantt'!BO$26&lt;&gt;"",'Formato 3_Gantt'!BO$26,"")</f>
        <v/>
      </c>
      <c r="BM530" s="161" t="str">
        <f>IF('Formato 3_Gantt'!BP$26&lt;&gt;"",'Formato 3_Gantt'!BP$26,"")</f>
        <v/>
      </c>
      <c r="BN530" s="161" t="str">
        <f>IF('Formato 3_Gantt'!BQ$26&lt;&gt;"",'Formato 3_Gantt'!BQ$26,"")</f>
        <v/>
      </c>
      <c r="BO530" s="161" t="str">
        <f>IF('Formato 3_Gantt'!BR$26&lt;&gt;"",'Formato 3_Gantt'!BR$26,"")</f>
        <v/>
      </c>
      <c r="BP530" s="161" t="str">
        <f>IF('Formato 3_Gantt'!BS$26&lt;&gt;"",'Formato 3_Gantt'!BS$26,"")</f>
        <v/>
      </c>
      <c r="BQ530" s="161" t="str">
        <f>IF('Formato 3_Gantt'!BT$26&lt;&gt;"",'Formato 3_Gantt'!BT$26,"")</f>
        <v/>
      </c>
      <c r="BR530" s="161" t="str">
        <f>IF('Formato 3_Gantt'!BU$26&lt;&gt;"",'Formato 3_Gantt'!BU$26,"")</f>
        <v/>
      </c>
      <c r="BS530" s="161" t="str">
        <f>IF('Formato 3_Gantt'!BV$26&lt;&gt;"",'Formato 3_Gantt'!BV$26,"")</f>
        <v/>
      </c>
      <c r="BT530" s="161" t="str">
        <f>IF('Formato 3_Gantt'!BW$26&lt;&gt;"",'Formato 3_Gantt'!BW$26,"")</f>
        <v/>
      </c>
      <c r="BU530" s="161" t="str">
        <f>IF('Formato 3_Gantt'!BX$26&lt;&gt;"",'Formato 3_Gantt'!BX$26,"")</f>
        <v/>
      </c>
      <c r="BV530" s="163" t="str">
        <f>IF('Formato 4_Ppto'!I$534&lt;&gt;"",'Formato 4_Ppto'!I$534,"")</f>
        <v/>
      </c>
      <c r="BW530" s="162" t="str">
        <f>IF('Formato 4_Ppto'!X$534&lt;&gt;"",'Formato 4_Ppto'!X$534,"")</f>
        <v/>
      </c>
      <c r="BX530" s="162" t="str">
        <f>IF('Formato 4_Ppto'!Y$534&lt;&gt;"",'Formato 4_Ppto'!Y$534,"")</f>
        <v/>
      </c>
      <c r="BY530" s="162" t="str">
        <f>IF('Formato 4_Ppto'!Z$534&lt;&gt;"",'Formato 4_Ppto'!Z$534,"")</f>
        <v/>
      </c>
      <c r="BZ530" s="162" t="str">
        <f>IF('Formato 4_Ppto'!AA$534&lt;&gt;"",'Formato 4_Ppto'!AA$534,"")</f>
        <v/>
      </c>
      <c r="CA530" s="162" t="str">
        <f>IF('Formato 4_Ppto'!AB$534&lt;&gt;"",'Formato 4_Ppto'!AB$534,"")</f>
        <v/>
      </c>
      <c r="CB530" s="162" t="str">
        <f>IF('Formato 4_Ppto'!AC$534&lt;&gt;"",'Formato 4_Ppto'!AC$534,"")</f>
        <v/>
      </c>
      <c r="CC530" s="162" t="str">
        <f>IF('Formato 4_Ppto'!AD$534&lt;&gt;"",'Formato 4_Ppto'!AD$534,"")</f>
        <v/>
      </c>
      <c r="CD530" s="162" t="str">
        <f>IF('Formato 4_Ppto'!AE$534&lt;&gt;"",'Formato 4_Ppto'!AE$534,"")</f>
        <v/>
      </c>
      <c r="CE530" s="162" t="str">
        <f>IF('Formato 4_Ppto'!AF$534&lt;&gt;"",'Formato 4_Ppto'!AF$534,"")</f>
        <v/>
      </c>
      <c r="CF530" s="162" t="str">
        <f>IF('Formato 4_Ppto'!AG$534&lt;&gt;"",'Formato 4_Ppto'!AG$534,"")</f>
        <v/>
      </c>
      <c r="CG530" s="162" t="str">
        <f>IF('Formato 4_Ppto'!AH$534&lt;&gt;"",'Formato 4_Ppto'!AH$534,"")</f>
        <v/>
      </c>
      <c r="CH530" s="162" t="str">
        <f>IF('Formato 4_Ppto'!AI$534&lt;&gt;"",'Formato 4_Ppto'!AI$534,"")</f>
        <v/>
      </c>
      <c r="CI530" s="163" t="str">
        <f>IF('Formato 4_Ppto'!AJ$534&lt;&gt;"",'Formato 4_Ppto'!AJ$534,"")</f>
        <v/>
      </c>
      <c r="CJ530" s="13" t="str">
        <f>IF('Formato 4_Ppto'!B552&lt;&gt;"",'Formato 4_Ppto'!A552,"")</f>
        <v/>
      </c>
      <c r="CK530" s="24" t="str">
        <f>IF('Formato 4_Ppto'!B552&lt;&gt;"",'Formato 4_Ppto'!B552,"")</f>
        <v/>
      </c>
      <c r="CL530" s="22" t="str">
        <f>IF('Formato 4_Ppto'!C552&lt;&gt;"",'Formato 4_Ppto'!C552,"")</f>
        <v/>
      </c>
      <c r="CM530" s="24" t="str">
        <f>IF('Formato 4_Ppto'!D552&lt;&gt;"",'Formato 4_Ppto'!D552,"")</f>
        <v/>
      </c>
      <c r="CN530" s="161" t="str">
        <f>IF('Formato 4_Ppto'!E552&lt;&gt;"",'Formato 4_Ppto'!E552,"")</f>
        <v/>
      </c>
      <c r="CO530" s="161" t="str">
        <f>IF('Formato 4_Ppto'!G552&lt;&gt;"",'Formato 4_Ppto'!G552,"")</f>
        <v/>
      </c>
      <c r="CP530" s="163" t="str">
        <f>IF('Formato 4_Ppto'!I552&lt;&gt;"",'Formato 4_Ppto'!I552,"")</f>
        <v/>
      </c>
      <c r="CQ530" s="161" t="str">
        <f>IF('Formato 4_Ppto'!K552&lt;&gt;"",'Formato 4_Ppto'!K552,"")</f>
        <v/>
      </c>
      <c r="CR530" s="161" t="str">
        <f>IF('Formato 4_Ppto'!L552&lt;&gt;"",'Formato 4_Ppto'!L552,"")</f>
        <v/>
      </c>
      <c r="CS530" s="161" t="str">
        <f>IF('Formato 4_Ppto'!M552&lt;&gt;"",'Formato 4_Ppto'!M552,"")</f>
        <v/>
      </c>
      <c r="CT530" s="161" t="str">
        <f>IF('Formato 4_Ppto'!N552&lt;&gt;"",'Formato 4_Ppto'!N552,"")</f>
        <v/>
      </c>
      <c r="CU530" s="161" t="str">
        <f>IF('Formato 4_Ppto'!O552&lt;&gt;"",'Formato 4_Ppto'!O552,"")</f>
        <v/>
      </c>
      <c r="CV530" s="161" t="str">
        <f>IF('Formato 4_Ppto'!P552&lt;&gt;"",'Formato 4_Ppto'!P552,"")</f>
        <v/>
      </c>
      <c r="CW530" s="161" t="str">
        <f>IF('Formato 4_Ppto'!Q552&lt;&gt;"",'Formato 4_Ppto'!Q552,"")</f>
        <v/>
      </c>
      <c r="CX530" s="161" t="str">
        <f>IF('Formato 4_Ppto'!R552&lt;&gt;"",'Formato 4_Ppto'!R552,"")</f>
        <v/>
      </c>
      <c r="CY530" s="161" t="str">
        <f>IF('Formato 4_Ppto'!S552&lt;&gt;"",'Formato 4_Ppto'!S552,"")</f>
        <v/>
      </c>
      <c r="CZ530" s="161" t="str">
        <f>IF('Formato 4_Ppto'!T552&lt;&gt;"",'Formato 4_Ppto'!T552,"")</f>
        <v/>
      </c>
      <c r="DA530" s="161" t="str">
        <f>IF('Formato 4_Ppto'!U552&lt;&gt;"",'Formato 4_Ppto'!U552,"")</f>
        <v/>
      </c>
      <c r="DB530" s="161" t="str">
        <f>IF('Formato 4_Ppto'!V552&lt;&gt;"",'Formato 4_Ppto'!V552,"")</f>
        <v/>
      </c>
      <c r="DC530" s="161" t="str">
        <f>IF('Formato 4_Ppto'!W552&lt;&gt;"",'Formato 4_Ppto'!W552,"")</f>
        <v/>
      </c>
      <c r="DD530" s="162" t="str">
        <f>IF('Formato 4_Ppto'!X552&lt;&gt;"",'Formato 4_Ppto'!X552,"")</f>
        <v/>
      </c>
      <c r="DE530" s="162" t="str">
        <f>IF('Formato 4_Ppto'!Y552&lt;&gt;"",'Formato 4_Ppto'!Y552,"")</f>
        <v/>
      </c>
      <c r="DF530" s="162" t="str">
        <f>IF('Formato 4_Ppto'!Z552&lt;&gt;"",'Formato 4_Ppto'!Z552,"")</f>
        <v/>
      </c>
      <c r="DG530" s="162" t="str">
        <f>IF('Formato 4_Ppto'!AA552&lt;&gt;"",'Formato 4_Ppto'!AA552,"")</f>
        <v/>
      </c>
      <c r="DH530" s="162" t="str">
        <f>IF('Formato 4_Ppto'!AB552&lt;&gt;"",'Formato 4_Ppto'!AB552,"")</f>
        <v/>
      </c>
      <c r="DI530" s="162" t="str">
        <f>IF('Formato 4_Ppto'!AC552&lt;&gt;"",'Formato 4_Ppto'!AC552,"")</f>
        <v/>
      </c>
      <c r="DJ530" s="162" t="str">
        <f>IF('Formato 4_Ppto'!AD552&lt;&gt;"",'Formato 4_Ppto'!AD552,"")</f>
        <v/>
      </c>
      <c r="DK530" s="162" t="str">
        <f>IF('Formato 4_Ppto'!AE552&lt;&gt;"",'Formato 4_Ppto'!AE552,"")</f>
        <v/>
      </c>
      <c r="DL530" s="162" t="str">
        <f>IF('Formato 4_Ppto'!AF552&lt;&gt;"",'Formato 4_Ppto'!AF552,"")</f>
        <v/>
      </c>
      <c r="DM530" s="162" t="str">
        <f>IF('Formato 4_Ppto'!AG552&lt;&gt;"",'Formato 4_Ppto'!AG552,"")</f>
        <v/>
      </c>
      <c r="DN530" s="162" t="str">
        <f>IF('Formato 4_Ppto'!AH552&lt;&gt;"",'Formato 4_Ppto'!AH552,"")</f>
        <v/>
      </c>
      <c r="DO530" s="162" t="str">
        <f>IF('Formato 4_Ppto'!AI552&lt;&gt;"",'Formato 4_Ppto'!AI552,"")</f>
        <v/>
      </c>
      <c r="DP530" s="163" t="str">
        <f>IF('Formato 4_Ppto'!AJ552&lt;&gt;"",'Formato 4_Ppto'!AJ552,"")</f>
        <v/>
      </c>
    </row>
    <row r="531" spans="2:120" x14ac:dyDescent="0.3">
      <c r="B531" s="13" t="str">
        <f>IF(OR(Tabla6[[#This Row],[IDA]]="",Tabla6[[#This Row],[IDT]]="",Tabla6[[#This Row],[IDI]]=""),"",Tabla6[[#This Row],[IDA]]&amp;"."&amp;Tabla6[[#This Row],[IDT]]&amp;"."&amp;Tabla6[[#This Row],[IDI]])</f>
        <v/>
      </c>
      <c r="C531" s="13" t="str">
        <f>IF(Formato_02!$B$14&lt;&gt;"",0,"")</f>
        <v/>
      </c>
      <c r="D531" s="13" t="str">
        <f>IF(Formato_02!$H$9&lt;&gt;"",Formato_02!$H$9,"")</f>
        <v/>
      </c>
      <c r="E531" s="24" t="str">
        <f t="shared" si="64"/>
        <v/>
      </c>
      <c r="F531" s="24" t="str">
        <f>IF(Formato_02!$B$14&lt;&gt;"",Formato_02!$B$14,"")</f>
        <v/>
      </c>
      <c r="G531" s="22" t="str">
        <f>IF('Formato 3_Gantt'!C536&lt;&gt;"",'Formato 3_Gantt'!C536,"")</f>
        <v/>
      </c>
      <c r="H531" s="13" t="str">
        <f>IF('Formato 3_Gantt'!D$8&lt;&gt;"",'Formato 3_Gantt'!D$8,"")</f>
        <v/>
      </c>
      <c r="I531" s="13" t="str">
        <f>IF('Formato 3_Gantt'!E$8&lt;&gt;"",'Formato 3_Gantt'!E$8,"")</f>
        <v/>
      </c>
      <c r="J531" s="13" t="str">
        <f>IF('Formato 3_Gantt'!F$8&lt;&gt;"",'Formato 3_Gantt'!F$8,"")</f>
        <v/>
      </c>
      <c r="K531" s="158" t="str">
        <f>IF('Formato 3_Gantt'!G$8&lt;&gt;"",'Formato 3_Gantt'!G$8,"")</f>
        <v/>
      </c>
      <c r="L531" s="158" t="str">
        <f>IF('Formato 3_Gantt'!H$8&lt;&gt;"",'Formato 3_Gantt'!H$8,"")</f>
        <v/>
      </c>
      <c r="M531" s="13" t="str">
        <f>IF('Formato 3_Gantt'!BL$8&lt;&gt;"",'Formato 3_Gantt'!BL$8,"")</f>
        <v/>
      </c>
      <c r="N531" s="13" t="str">
        <f>IF('Formato 3_Gantt'!BM$8&lt;&gt;"",'Formato 3_Gantt'!BM$8,"")</f>
        <v/>
      </c>
      <c r="O531" s="13" t="str">
        <f>IF('Formato 3_Gantt'!BN$8&lt;&gt;"",'Formato 3_Gantt'!BN$8,"")</f>
        <v/>
      </c>
      <c r="P531" s="13" t="str">
        <f>IF('Formato 3_Gantt'!BO$8&lt;&gt;"",'Formato 3_Gantt'!BO$8,"")</f>
        <v/>
      </c>
      <c r="Q531" s="13" t="str">
        <f>IF('Formato 3_Gantt'!BP$8&lt;&gt;"",'Formato 3_Gantt'!BP$8,"")</f>
        <v/>
      </c>
      <c r="R531" s="13" t="str">
        <f>IF('Formato 3_Gantt'!BQ$8&lt;&gt;"",'Formato 3_Gantt'!BQ$8,"")</f>
        <v/>
      </c>
      <c r="S531" s="13" t="str">
        <f>IF('Formato 3_Gantt'!BR$8&lt;&gt;"",'Formato 3_Gantt'!BR$8,"")</f>
        <v/>
      </c>
      <c r="T531" s="13" t="str">
        <f>IF('Formato 3_Gantt'!BS$8&lt;&gt;"",'Formato 3_Gantt'!BS$8,"")</f>
        <v/>
      </c>
      <c r="U531" s="13" t="str">
        <f>IF('Formato 3_Gantt'!BT$8&lt;&gt;"",'Formato 3_Gantt'!BT$8,"")</f>
        <v/>
      </c>
      <c r="V531" s="13" t="str">
        <f>IF('Formato 3_Gantt'!BU$8&lt;&gt;"",'Formato 3_Gantt'!BU$8,"")</f>
        <v/>
      </c>
      <c r="W531" s="13" t="str">
        <f>IF('Formato 3_Gantt'!BV$8&lt;&gt;"",'Formato 3_Gantt'!BV$8,"")</f>
        <v/>
      </c>
      <c r="X531" s="13" t="str">
        <f>IF('Formato 3_Gantt'!BW$8&lt;&gt;"",'Formato 3_Gantt'!BW$8,"")</f>
        <v/>
      </c>
      <c r="Y531" s="13" t="str">
        <f>IF('Formato 3_Gantt'!BX$8&lt;&gt;"",'Formato 3_Gantt'!BX$8,"")</f>
        <v/>
      </c>
      <c r="Z531" s="162" t="str">
        <f>IF(Formato_02!S$15&lt;&gt;"",Formato_02!S$15,"")</f>
        <v/>
      </c>
      <c r="AA531" s="162" t="str">
        <f>IF(Formato_02!T$15&lt;&gt;"",Formato_02!T$15,"")</f>
        <v/>
      </c>
      <c r="AB531" s="162" t="str">
        <f>IF(Formato_02!U$15&lt;&gt;"",Formato_02!U$15,"")</f>
        <v/>
      </c>
      <c r="AC531" s="162" t="str">
        <f>IF(Formato_02!V$15&lt;&gt;"",Formato_02!V$15,"")</f>
        <v/>
      </c>
      <c r="AD531" s="162" t="str">
        <f>IF(Formato_02!W$15&lt;&gt;"",Formato_02!W$15,"")</f>
        <v/>
      </c>
      <c r="AE531" s="162" t="str">
        <f>IF(Formato_02!X$15&lt;&gt;"",Formato_02!X$15,"")</f>
        <v/>
      </c>
      <c r="AF531" s="162" t="str">
        <f>IF(Formato_02!Y$15&lt;&gt;"",Formato_02!Y$15,"")</f>
        <v/>
      </c>
      <c r="AG531" s="162" t="str">
        <f>IF(Formato_02!Z$15&lt;&gt;"",Formato_02!Z$15,"")</f>
        <v/>
      </c>
      <c r="AH531" s="162" t="str">
        <f>IF(Formato_02!AA$15&lt;&gt;"",Formato_02!AA$15,"")</f>
        <v/>
      </c>
      <c r="AI531" s="162" t="str">
        <f>IF(Formato_02!AB$15&lt;&gt;"",Formato_02!AB$15,"")</f>
        <v/>
      </c>
      <c r="AJ531" s="162" t="str">
        <f>IF(Formato_02!AC$15&lt;&gt;"",Formato_02!AC$15,"")</f>
        <v/>
      </c>
      <c r="AK531" s="162" t="str">
        <f>IF(Formato_02!AD$15&lt;&gt;"",Formato_02!AD$15,"")</f>
        <v/>
      </c>
      <c r="AL531" s="162" t="str">
        <f>IF(Formato_02!$N$14&lt;&gt;"",Formato_02!$N$14,"")</f>
        <v/>
      </c>
      <c r="AM531" s="13" t="str">
        <f>IF(Formato_02!$X$4&lt;&gt;"","AN","")</f>
        <v/>
      </c>
      <c r="AN531" s="24" t="str">
        <f t="shared" si="65"/>
        <v/>
      </c>
      <c r="AO531" s="13" t="str">
        <f>IF(Formato_02!$Y$4&lt;&gt;"","P027","")</f>
        <v/>
      </c>
      <c r="AP531" s="24" t="str">
        <f t="shared" si="66"/>
        <v/>
      </c>
      <c r="AQ531" s="13" t="str">
        <f>IF(Formato_02!$Z$4&lt;&gt;"","PNCVG","")</f>
        <v/>
      </c>
      <c r="AR531" s="24" t="str">
        <f t="shared" si="67"/>
        <v/>
      </c>
      <c r="AS531" s="13" t="str">
        <f>IF(Formato_02!$AA$4&lt;&gt;"","PNFF","")</f>
        <v/>
      </c>
      <c r="AT531" s="24" t="str">
        <f t="shared" si="68"/>
        <v/>
      </c>
      <c r="AU531" s="13" t="str">
        <f>IF(Formato_02!$AB$4&lt;&gt;"","PNPAM","")</f>
        <v/>
      </c>
      <c r="AV531" s="24" t="str">
        <f t="shared" si="69"/>
        <v/>
      </c>
      <c r="AW531" s="13" t="str">
        <f>IF(Formato_02!$AC$4&lt;&gt;"","PNAIA","")</f>
        <v/>
      </c>
      <c r="AX531" s="24" t="str">
        <f t="shared" si="70"/>
        <v/>
      </c>
      <c r="AY531" s="13" t="str">
        <f>IF(Formato_02!$AD$4&lt;&gt;"","PIO","")</f>
        <v/>
      </c>
      <c r="AZ531" s="24" t="str">
        <f t="shared" si="71"/>
        <v/>
      </c>
      <c r="BA531" s="13" t="str">
        <f>IF('Formato 3_Gantt'!B$26&lt;&gt;"",'Formato 3_Gantt'!A$26,"")</f>
        <v/>
      </c>
      <c r="BB531" s="24" t="str">
        <f>IF('Formato 3_Gantt'!B$26&lt;&gt;"",'Formato 3_Gantt'!B$26,"")</f>
        <v/>
      </c>
      <c r="BC531" s="22" t="str">
        <f>IF('Formato 3_Gantt'!C$26&lt;&gt;"",'Formato 3_Gantt'!C$26,"")</f>
        <v/>
      </c>
      <c r="BD531" s="13" t="str">
        <f>IF('Formato 3_Gantt'!D$26&lt;&gt;"",'Formato 3_Gantt'!D$26,"")</f>
        <v/>
      </c>
      <c r="BE531" s="161" t="str">
        <f>IF('Formato 3_Gantt'!E$26&lt;&gt;"",'Formato 3_Gantt'!E$26,"")</f>
        <v/>
      </c>
      <c r="BF531" s="13" t="str">
        <f>IF('Formato 3_Gantt'!F$26&lt;&gt;"",'Formato 3_Gantt'!F$26,"")</f>
        <v/>
      </c>
      <c r="BG531" s="158" t="str">
        <f>IF('Formato 3_Gantt'!G$26&lt;&gt;"",'Formato 3_Gantt'!G$26,"")</f>
        <v/>
      </c>
      <c r="BH531" s="158" t="str">
        <f>IF('Formato 3_Gantt'!H$26&lt;&gt;"",'Formato 3_Gantt'!H$26,"")</f>
        <v/>
      </c>
      <c r="BI531" s="161" t="str">
        <f>IF('Formato 3_Gantt'!BL$26&lt;&gt;"",'Formato 3_Gantt'!BL$26,"")</f>
        <v/>
      </c>
      <c r="BJ531" s="161" t="str">
        <f>IF('Formato 3_Gantt'!BM$26&lt;&gt;"",'Formato 3_Gantt'!BM$26,"")</f>
        <v/>
      </c>
      <c r="BK531" s="161" t="str">
        <f>IF('Formato 3_Gantt'!BN$26&lt;&gt;"",'Formato 3_Gantt'!BN$26,"")</f>
        <v/>
      </c>
      <c r="BL531" s="161" t="str">
        <f>IF('Formato 3_Gantt'!BO$26&lt;&gt;"",'Formato 3_Gantt'!BO$26,"")</f>
        <v/>
      </c>
      <c r="BM531" s="161" t="str">
        <f>IF('Formato 3_Gantt'!BP$26&lt;&gt;"",'Formato 3_Gantt'!BP$26,"")</f>
        <v/>
      </c>
      <c r="BN531" s="161" t="str">
        <f>IF('Formato 3_Gantt'!BQ$26&lt;&gt;"",'Formato 3_Gantt'!BQ$26,"")</f>
        <v/>
      </c>
      <c r="BO531" s="161" t="str">
        <f>IF('Formato 3_Gantt'!BR$26&lt;&gt;"",'Formato 3_Gantt'!BR$26,"")</f>
        <v/>
      </c>
      <c r="BP531" s="161" t="str">
        <f>IF('Formato 3_Gantt'!BS$26&lt;&gt;"",'Formato 3_Gantt'!BS$26,"")</f>
        <v/>
      </c>
      <c r="BQ531" s="161" t="str">
        <f>IF('Formato 3_Gantt'!BT$26&lt;&gt;"",'Formato 3_Gantt'!BT$26,"")</f>
        <v/>
      </c>
      <c r="BR531" s="161" t="str">
        <f>IF('Formato 3_Gantt'!BU$26&lt;&gt;"",'Formato 3_Gantt'!BU$26,"")</f>
        <v/>
      </c>
      <c r="BS531" s="161" t="str">
        <f>IF('Formato 3_Gantt'!BV$26&lt;&gt;"",'Formato 3_Gantt'!BV$26,"")</f>
        <v/>
      </c>
      <c r="BT531" s="161" t="str">
        <f>IF('Formato 3_Gantt'!BW$26&lt;&gt;"",'Formato 3_Gantt'!BW$26,"")</f>
        <v/>
      </c>
      <c r="BU531" s="161" t="str">
        <f>IF('Formato 3_Gantt'!BX$26&lt;&gt;"",'Formato 3_Gantt'!BX$26,"")</f>
        <v/>
      </c>
      <c r="BV531" s="163" t="str">
        <f>IF('Formato 4_Ppto'!I$534&lt;&gt;"",'Formato 4_Ppto'!I$534,"")</f>
        <v/>
      </c>
      <c r="BW531" s="162" t="str">
        <f>IF('Formato 4_Ppto'!X$534&lt;&gt;"",'Formato 4_Ppto'!X$534,"")</f>
        <v/>
      </c>
      <c r="BX531" s="162" t="str">
        <f>IF('Formato 4_Ppto'!Y$534&lt;&gt;"",'Formato 4_Ppto'!Y$534,"")</f>
        <v/>
      </c>
      <c r="BY531" s="162" t="str">
        <f>IF('Formato 4_Ppto'!Z$534&lt;&gt;"",'Formato 4_Ppto'!Z$534,"")</f>
        <v/>
      </c>
      <c r="BZ531" s="162" t="str">
        <f>IF('Formato 4_Ppto'!AA$534&lt;&gt;"",'Formato 4_Ppto'!AA$534,"")</f>
        <v/>
      </c>
      <c r="CA531" s="162" t="str">
        <f>IF('Formato 4_Ppto'!AB$534&lt;&gt;"",'Formato 4_Ppto'!AB$534,"")</f>
        <v/>
      </c>
      <c r="CB531" s="162" t="str">
        <f>IF('Formato 4_Ppto'!AC$534&lt;&gt;"",'Formato 4_Ppto'!AC$534,"")</f>
        <v/>
      </c>
      <c r="CC531" s="162" t="str">
        <f>IF('Formato 4_Ppto'!AD$534&lt;&gt;"",'Formato 4_Ppto'!AD$534,"")</f>
        <v/>
      </c>
      <c r="CD531" s="162" t="str">
        <f>IF('Formato 4_Ppto'!AE$534&lt;&gt;"",'Formato 4_Ppto'!AE$534,"")</f>
        <v/>
      </c>
      <c r="CE531" s="162" t="str">
        <f>IF('Formato 4_Ppto'!AF$534&lt;&gt;"",'Formato 4_Ppto'!AF$534,"")</f>
        <v/>
      </c>
      <c r="CF531" s="162" t="str">
        <f>IF('Formato 4_Ppto'!AG$534&lt;&gt;"",'Formato 4_Ppto'!AG$534,"")</f>
        <v/>
      </c>
      <c r="CG531" s="162" t="str">
        <f>IF('Formato 4_Ppto'!AH$534&lt;&gt;"",'Formato 4_Ppto'!AH$534,"")</f>
        <v/>
      </c>
      <c r="CH531" s="162" t="str">
        <f>IF('Formato 4_Ppto'!AI$534&lt;&gt;"",'Formato 4_Ppto'!AI$534,"")</f>
        <v/>
      </c>
      <c r="CI531" s="163" t="str">
        <f>IF('Formato 4_Ppto'!AJ$534&lt;&gt;"",'Formato 4_Ppto'!AJ$534,"")</f>
        <v/>
      </c>
      <c r="CJ531" s="13" t="str">
        <f>IF('Formato 4_Ppto'!B553&lt;&gt;"",'Formato 4_Ppto'!A553,"")</f>
        <v/>
      </c>
      <c r="CK531" s="24" t="str">
        <f>IF('Formato 4_Ppto'!B553&lt;&gt;"",'Formato 4_Ppto'!B553,"")</f>
        <v/>
      </c>
      <c r="CL531" s="22" t="str">
        <f>IF('Formato 4_Ppto'!C553&lt;&gt;"",'Formato 4_Ppto'!C553,"")</f>
        <v/>
      </c>
      <c r="CM531" s="24" t="str">
        <f>IF('Formato 4_Ppto'!D553&lt;&gt;"",'Formato 4_Ppto'!D553,"")</f>
        <v/>
      </c>
      <c r="CN531" s="161" t="str">
        <f>IF('Formato 4_Ppto'!E553&lt;&gt;"",'Formato 4_Ppto'!E553,"")</f>
        <v/>
      </c>
      <c r="CO531" s="161" t="str">
        <f>IF('Formato 4_Ppto'!G553&lt;&gt;"",'Formato 4_Ppto'!G553,"")</f>
        <v/>
      </c>
      <c r="CP531" s="163" t="str">
        <f>IF('Formato 4_Ppto'!I553&lt;&gt;"",'Formato 4_Ppto'!I553,"")</f>
        <v/>
      </c>
      <c r="CQ531" s="161" t="str">
        <f>IF('Formato 4_Ppto'!K553&lt;&gt;"",'Formato 4_Ppto'!K553,"")</f>
        <v/>
      </c>
      <c r="CR531" s="161" t="str">
        <f>IF('Formato 4_Ppto'!L553&lt;&gt;"",'Formato 4_Ppto'!L553,"")</f>
        <v/>
      </c>
      <c r="CS531" s="161" t="str">
        <f>IF('Formato 4_Ppto'!M553&lt;&gt;"",'Formato 4_Ppto'!M553,"")</f>
        <v/>
      </c>
      <c r="CT531" s="161" t="str">
        <f>IF('Formato 4_Ppto'!N553&lt;&gt;"",'Formato 4_Ppto'!N553,"")</f>
        <v/>
      </c>
      <c r="CU531" s="161" t="str">
        <f>IF('Formato 4_Ppto'!O553&lt;&gt;"",'Formato 4_Ppto'!O553,"")</f>
        <v/>
      </c>
      <c r="CV531" s="161" t="str">
        <f>IF('Formato 4_Ppto'!P553&lt;&gt;"",'Formato 4_Ppto'!P553,"")</f>
        <v/>
      </c>
      <c r="CW531" s="161" t="str">
        <f>IF('Formato 4_Ppto'!Q553&lt;&gt;"",'Formato 4_Ppto'!Q553,"")</f>
        <v/>
      </c>
      <c r="CX531" s="161" t="str">
        <f>IF('Formato 4_Ppto'!R553&lt;&gt;"",'Formato 4_Ppto'!R553,"")</f>
        <v/>
      </c>
      <c r="CY531" s="161" t="str">
        <f>IF('Formato 4_Ppto'!S553&lt;&gt;"",'Formato 4_Ppto'!S553,"")</f>
        <v/>
      </c>
      <c r="CZ531" s="161" t="str">
        <f>IF('Formato 4_Ppto'!T553&lt;&gt;"",'Formato 4_Ppto'!T553,"")</f>
        <v/>
      </c>
      <c r="DA531" s="161" t="str">
        <f>IF('Formato 4_Ppto'!U553&lt;&gt;"",'Formato 4_Ppto'!U553,"")</f>
        <v/>
      </c>
      <c r="DB531" s="161" t="str">
        <f>IF('Formato 4_Ppto'!V553&lt;&gt;"",'Formato 4_Ppto'!V553,"")</f>
        <v/>
      </c>
      <c r="DC531" s="161" t="str">
        <f>IF('Formato 4_Ppto'!W553&lt;&gt;"",'Formato 4_Ppto'!W553,"")</f>
        <v/>
      </c>
      <c r="DD531" s="162" t="str">
        <f>IF('Formato 4_Ppto'!X553&lt;&gt;"",'Formato 4_Ppto'!X553,"")</f>
        <v/>
      </c>
      <c r="DE531" s="162" t="str">
        <f>IF('Formato 4_Ppto'!Y553&lt;&gt;"",'Formato 4_Ppto'!Y553,"")</f>
        <v/>
      </c>
      <c r="DF531" s="162" t="str">
        <f>IF('Formato 4_Ppto'!Z553&lt;&gt;"",'Formato 4_Ppto'!Z553,"")</f>
        <v/>
      </c>
      <c r="DG531" s="162" t="str">
        <f>IF('Formato 4_Ppto'!AA553&lt;&gt;"",'Formato 4_Ppto'!AA553,"")</f>
        <v/>
      </c>
      <c r="DH531" s="162" t="str">
        <f>IF('Formato 4_Ppto'!AB553&lt;&gt;"",'Formato 4_Ppto'!AB553,"")</f>
        <v/>
      </c>
      <c r="DI531" s="162" t="str">
        <f>IF('Formato 4_Ppto'!AC553&lt;&gt;"",'Formato 4_Ppto'!AC553,"")</f>
        <v/>
      </c>
      <c r="DJ531" s="162" t="str">
        <f>IF('Formato 4_Ppto'!AD553&lt;&gt;"",'Formato 4_Ppto'!AD553,"")</f>
        <v/>
      </c>
      <c r="DK531" s="162" t="str">
        <f>IF('Formato 4_Ppto'!AE553&lt;&gt;"",'Formato 4_Ppto'!AE553,"")</f>
        <v/>
      </c>
      <c r="DL531" s="162" t="str">
        <f>IF('Formato 4_Ppto'!AF553&lt;&gt;"",'Formato 4_Ppto'!AF553,"")</f>
        <v/>
      </c>
      <c r="DM531" s="162" t="str">
        <f>IF('Formato 4_Ppto'!AG553&lt;&gt;"",'Formato 4_Ppto'!AG553,"")</f>
        <v/>
      </c>
      <c r="DN531" s="162" t="str">
        <f>IF('Formato 4_Ppto'!AH553&lt;&gt;"",'Formato 4_Ppto'!AH553,"")</f>
        <v/>
      </c>
      <c r="DO531" s="162" t="str">
        <f>IF('Formato 4_Ppto'!AI553&lt;&gt;"",'Formato 4_Ppto'!AI553,"")</f>
        <v/>
      </c>
      <c r="DP531" s="163" t="str">
        <f>IF('Formato 4_Ppto'!AJ553&lt;&gt;"",'Formato 4_Ppto'!AJ553,"")</f>
        <v/>
      </c>
    </row>
    <row r="532" spans="2:120" x14ac:dyDescent="0.3">
      <c r="B532" s="13" t="str">
        <f>IF(OR(Tabla6[[#This Row],[IDA]]="",Tabla6[[#This Row],[IDT]]="",Tabla6[[#This Row],[IDI]]=""),"",Tabla6[[#This Row],[IDA]]&amp;"."&amp;Tabla6[[#This Row],[IDT]]&amp;"."&amp;Tabla6[[#This Row],[IDI]])</f>
        <v/>
      </c>
      <c r="C532" s="13" t="str">
        <f>IF(Formato_02!$B$14&lt;&gt;"",0,"")</f>
        <v/>
      </c>
      <c r="D532" s="13" t="str">
        <f>IF(Formato_02!$H$9&lt;&gt;"",Formato_02!$H$9,"")</f>
        <v/>
      </c>
      <c r="E532" s="24" t="str">
        <f t="shared" si="64"/>
        <v/>
      </c>
      <c r="F532" s="24" t="str">
        <f>IF(Formato_02!$B$14&lt;&gt;"",Formato_02!$B$14,"")</f>
        <v/>
      </c>
      <c r="G532" s="22" t="str">
        <f>IF('Formato 3_Gantt'!C537&lt;&gt;"",'Formato 3_Gantt'!C537,"")</f>
        <v/>
      </c>
      <c r="H532" s="13" t="str">
        <f>IF('Formato 3_Gantt'!D$8&lt;&gt;"",'Formato 3_Gantt'!D$8,"")</f>
        <v/>
      </c>
      <c r="I532" s="13" t="str">
        <f>IF('Formato 3_Gantt'!E$8&lt;&gt;"",'Formato 3_Gantt'!E$8,"")</f>
        <v/>
      </c>
      <c r="J532" s="13" t="str">
        <f>IF('Formato 3_Gantt'!F$8&lt;&gt;"",'Formato 3_Gantt'!F$8,"")</f>
        <v/>
      </c>
      <c r="K532" s="158" t="str">
        <f>IF('Formato 3_Gantt'!G$8&lt;&gt;"",'Formato 3_Gantt'!G$8,"")</f>
        <v/>
      </c>
      <c r="L532" s="158" t="str">
        <f>IF('Formato 3_Gantt'!H$8&lt;&gt;"",'Formato 3_Gantt'!H$8,"")</f>
        <v/>
      </c>
      <c r="M532" s="13" t="str">
        <f>IF('Formato 3_Gantt'!BL$8&lt;&gt;"",'Formato 3_Gantt'!BL$8,"")</f>
        <v/>
      </c>
      <c r="N532" s="13" t="str">
        <f>IF('Formato 3_Gantt'!BM$8&lt;&gt;"",'Formato 3_Gantt'!BM$8,"")</f>
        <v/>
      </c>
      <c r="O532" s="13" t="str">
        <f>IF('Formato 3_Gantt'!BN$8&lt;&gt;"",'Formato 3_Gantt'!BN$8,"")</f>
        <v/>
      </c>
      <c r="P532" s="13" t="str">
        <f>IF('Formato 3_Gantt'!BO$8&lt;&gt;"",'Formato 3_Gantt'!BO$8,"")</f>
        <v/>
      </c>
      <c r="Q532" s="13" t="str">
        <f>IF('Formato 3_Gantt'!BP$8&lt;&gt;"",'Formato 3_Gantt'!BP$8,"")</f>
        <v/>
      </c>
      <c r="R532" s="13" t="str">
        <f>IF('Formato 3_Gantt'!BQ$8&lt;&gt;"",'Formato 3_Gantt'!BQ$8,"")</f>
        <v/>
      </c>
      <c r="S532" s="13" t="str">
        <f>IF('Formato 3_Gantt'!BR$8&lt;&gt;"",'Formato 3_Gantt'!BR$8,"")</f>
        <v/>
      </c>
      <c r="T532" s="13" t="str">
        <f>IF('Formato 3_Gantt'!BS$8&lt;&gt;"",'Formato 3_Gantt'!BS$8,"")</f>
        <v/>
      </c>
      <c r="U532" s="13" t="str">
        <f>IF('Formato 3_Gantt'!BT$8&lt;&gt;"",'Formato 3_Gantt'!BT$8,"")</f>
        <v/>
      </c>
      <c r="V532" s="13" t="str">
        <f>IF('Formato 3_Gantt'!BU$8&lt;&gt;"",'Formato 3_Gantt'!BU$8,"")</f>
        <v/>
      </c>
      <c r="W532" s="13" t="str">
        <f>IF('Formato 3_Gantt'!BV$8&lt;&gt;"",'Formato 3_Gantt'!BV$8,"")</f>
        <v/>
      </c>
      <c r="X532" s="13" t="str">
        <f>IF('Formato 3_Gantt'!BW$8&lt;&gt;"",'Formato 3_Gantt'!BW$8,"")</f>
        <v/>
      </c>
      <c r="Y532" s="13" t="str">
        <f>IF('Formato 3_Gantt'!BX$8&lt;&gt;"",'Formato 3_Gantt'!BX$8,"")</f>
        <v/>
      </c>
      <c r="Z532" s="162" t="str">
        <f>IF(Formato_02!S$15&lt;&gt;"",Formato_02!S$15,"")</f>
        <v/>
      </c>
      <c r="AA532" s="162" t="str">
        <f>IF(Formato_02!T$15&lt;&gt;"",Formato_02!T$15,"")</f>
        <v/>
      </c>
      <c r="AB532" s="162" t="str">
        <f>IF(Formato_02!U$15&lt;&gt;"",Formato_02!U$15,"")</f>
        <v/>
      </c>
      <c r="AC532" s="162" t="str">
        <f>IF(Formato_02!V$15&lt;&gt;"",Formato_02!V$15,"")</f>
        <v/>
      </c>
      <c r="AD532" s="162" t="str">
        <f>IF(Formato_02!W$15&lt;&gt;"",Formato_02!W$15,"")</f>
        <v/>
      </c>
      <c r="AE532" s="162" t="str">
        <f>IF(Formato_02!X$15&lt;&gt;"",Formato_02!X$15,"")</f>
        <v/>
      </c>
      <c r="AF532" s="162" t="str">
        <f>IF(Formato_02!Y$15&lt;&gt;"",Formato_02!Y$15,"")</f>
        <v/>
      </c>
      <c r="AG532" s="162" t="str">
        <f>IF(Formato_02!Z$15&lt;&gt;"",Formato_02!Z$15,"")</f>
        <v/>
      </c>
      <c r="AH532" s="162" t="str">
        <f>IF(Formato_02!AA$15&lt;&gt;"",Formato_02!AA$15,"")</f>
        <v/>
      </c>
      <c r="AI532" s="162" t="str">
        <f>IF(Formato_02!AB$15&lt;&gt;"",Formato_02!AB$15,"")</f>
        <v/>
      </c>
      <c r="AJ532" s="162" t="str">
        <f>IF(Formato_02!AC$15&lt;&gt;"",Formato_02!AC$15,"")</f>
        <v/>
      </c>
      <c r="AK532" s="162" t="str">
        <f>IF(Formato_02!AD$15&lt;&gt;"",Formato_02!AD$15,"")</f>
        <v/>
      </c>
      <c r="AL532" s="162" t="str">
        <f>IF(Formato_02!$N$14&lt;&gt;"",Formato_02!$N$14,"")</f>
        <v/>
      </c>
      <c r="AM532" s="13" t="str">
        <f>IF(Formato_02!$X$4&lt;&gt;"","AN","")</f>
        <v/>
      </c>
      <c r="AN532" s="24" t="str">
        <f t="shared" si="65"/>
        <v/>
      </c>
      <c r="AO532" s="13" t="str">
        <f>IF(Formato_02!$Y$4&lt;&gt;"","P027","")</f>
        <v/>
      </c>
      <c r="AP532" s="24" t="str">
        <f t="shared" si="66"/>
        <v/>
      </c>
      <c r="AQ532" s="13" t="str">
        <f>IF(Formato_02!$Z$4&lt;&gt;"","PNCVG","")</f>
        <v/>
      </c>
      <c r="AR532" s="24" t="str">
        <f t="shared" si="67"/>
        <v/>
      </c>
      <c r="AS532" s="13" t="str">
        <f>IF(Formato_02!$AA$4&lt;&gt;"","PNFF","")</f>
        <v/>
      </c>
      <c r="AT532" s="24" t="str">
        <f t="shared" si="68"/>
        <v/>
      </c>
      <c r="AU532" s="13" t="str">
        <f>IF(Formato_02!$AB$4&lt;&gt;"","PNPAM","")</f>
        <v/>
      </c>
      <c r="AV532" s="24" t="str">
        <f t="shared" si="69"/>
        <v/>
      </c>
      <c r="AW532" s="13" t="str">
        <f>IF(Formato_02!$AC$4&lt;&gt;"","PNAIA","")</f>
        <v/>
      </c>
      <c r="AX532" s="24" t="str">
        <f t="shared" si="70"/>
        <v/>
      </c>
      <c r="AY532" s="13" t="str">
        <f>IF(Formato_02!$AD$4&lt;&gt;"","PIO","")</f>
        <v/>
      </c>
      <c r="AZ532" s="24" t="str">
        <f t="shared" si="71"/>
        <v/>
      </c>
      <c r="BA532" s="13" t="str">
        <f>IF('Formato 3_Gantt'!B$26&lt;&gt;"",'Formato 3_Gantt'!A$26,"")</f>
        <v/>
      </c>
      <c r="BB532" s="24" t="str">
        <f>IF('Formato 3_Gantt'!B$26&lt;&gt;"",'Formato 3_Gantt'!B$26,"")</f>
        <v/>
      </c>
      <c r="BC532" s="22" t="str">
        <f>IF('Formato 3_Gantt'!C$26&lt;&gt;"",'Formato 3_Gantt'!C$26,"")</f>
        <v/>
      </c>
      <c r="BD532" s="13" t="str">
        <f>IF('Formato 3_Gantt'!D$26&lt;&gt;"",'Formato 3_Gantt'!D$26,"")</f>
        <v/>
      </c>
      <c r="BE532" s="161" t="str">
        <f>IF('Formato 3_Gantt'!E$26&lt;&gt;"",'Formato 3_Gantt'!E$26,"")</f>
        <v/>
      </c>
      <c r="BF532" s="13" t="str">
        <f>IF('Formato 3_Gantt'!F$26&lt;&gt;"",'Formato 3_Gantt'!F$26,"")</f>
        <v/>
      </c>
      <c r="BG532" s="158" t="str">
        <f>IF('Formato 3_Gantt'!G$26&lt;&gt;"",'Formato 3_Gantt'!G$26,"")</f>
        <v/>
      </c>
      <c r="BH532" s="158" t="str">
        <f>IF('Formato 3_Gantt'!H$26&lt;&gt;"",'Formato 3_Gantt'!H$26,"")</f>
        <v/>
      </c>
      <c r="BI532" s="161" t="str">
        <f>IF('Formato 3_Gantt'!BL$26&lt;&gt;"",'Formato 3_Gantt'!BL$26,"")</f>
        <v/>
      </c>
      <c r="BJ532" s="161" t="str">
        <f>IF('Formato 3_Gantt'!BM$26&lt;&gt;"",'Formato 3_Gantt'!BM$26,"")</f>
        <v/>
      </c>
      <c r="BK532" s="161" t="str">
        <f>IF('Formato 3_Gantt'!BN$26&lt;&gt;"",'Formato 3_Gantt'!BN$26,"")</f>
        <v/>
      </c>
      <c r="BL532" s="161" t="str">
        <f>IF('Formato 3_Gantt'!BO$26&lt;&gt;"",'Formato 3_Gantt'!BO$26,"")</f>
        <v/>
      </c>
      <c r="BM532" s="161" t="str">
        <f>IF('Formato 3_Gantt'!BP$26&lt;&gt;"",'Formato 3_Gantt'!BP$26,"")</f>
        <v/>
      </c>
      <c r="BN532" s="161" t="str">
        <f>IF('Formato 3_Gantt'!BQ$26&lt;&gt;"",'Formato 3_Gantt'!BQ$26,"")</f>
        <v/>
      </c>
      <c r="BO532" s="161" t="str">
        <f>IF('Formato 3_Gantt'!BR$26&lt;&gt;"",'Formato 3_Gantt'!BR$26,"")</f>
        <v/>
      </c>
      <c r="BP532" s="161" t="str">
        <f>IF('Formato 3_Gantt'!BS$26&lt;&gt;"",'Formato 3_Gantt'!BS$26,"")</f>
        <v/>
      </c>
      <c r="BQ532" s="161" t="str">
        <f>IF('Formato 3_Gantt'!BT$26&lt;&gt;"",'Formato 3_Gantt'!BT$26,"")</f>
        <v/>
      </c>
      <c r="BR532" s="161" t="str">
        <f>IF('Formato 3_Gantt'!BU$26&lt;&gt;"",'Formato 3_Gantt'!BU$26,"")</f>
        <v/>
      </c>
      <c r="BS532" s="161" t="str">
        <f>IF('Formato 3_Gantt'!BV$26&lt;&gt;"",'Formato 3_Gantt'!BV$26,"")</f>
        <v/>
      </c>
      <c r="BT532" s="161" t="str">
        <f>IF('Formato 3_Gantt'!BW$26&lt;&gt;"",'Formato 3_Gantt'!BW$26,"")</f>
        <v/>
      </c>
      <c r="BU532" s="161" t="str">
        <f>IF('Formato 3_Gantt'!BX$26&lt;&gt;"",'Formato 3_Gantt'!BX$26,"")</f>
        <v/>
      </c>
      <c r="BV532" s="163" t="str">
        <f>IF('Formato 4_Ppto'!I$534&lt;&gt;"",'Formato 4_Ppto'!I$534,"")</f>
        <v/>
      </c>
      <c r="BW532" s="162" t="str">
        <f>IF('Formato 4_Ppto'!X$534&lt;&gt;"",'Formato 4_Ppto'!X$534,"")</f>
        <v/>
      </c>
      <c r="BX532" s="162" t="str">
        <f>IF('Formato 4_Ppto'!Y$534&lt;&gt;"",'Formato 4_Ppto'!Y$534,"")</f>
        <v/>
      </c>
      <c r="BY532" s="162" t="str">
        <f>IF('Formato 4_Ppto'!Z$534&lt;&gt;"",'Formato 4_Ppto'!Z$534,"")</f>
        <v/>
      </c>
      <c r="BZ532" s="162" t="str">
        <f>IF('Formato 4_Ppto'!AA$534&lt;&gt;"",'Formato 4_Ppto'!AA$534,"")</f>
        <v/>
      </c>
      <c r="CA532" s="162" t="str">
        <f>IF('Formato 4_Ppto'!AB$534&lt;&gt;"",'Formato 4_Ppto'!AB$534,"")</f>
        <v/>
      </c>
      <c r="CB532" s="162" t="str">
        <f>IF('Formato 4_Ppto'!AC$534&lt;&gt;"",'Formato 4_Ppto'!AC$534,"")</f>
        <v/>
      </c>
      <c r="CC532" s="162" t="str">
        <f>IF('Formato 4_Ppto'!AD$534&lt;&gt;"",'Formato 4_Ppto'!AD$534,"")</f>
        <v/>
      </c>
      <c r="CD532" s="162" t="str">
        <f>IF('Formato 4_Ppto'!AE$534&lt;&gt;"",'Formato 4_Ppto'!AE$534,"")</f>
        <v/>
      </c>
      <c r="CE532" s="162" t="str">
        <f>IF('Formato 4_Ppto'!AF$534&lt;&gt;"",'Formato 4_Ppto'!AF$534,"")</f>
        <v/>
      </c>
      <c r="CF532" s="162" t="str">
        <f>IF('Formato 4_Ppto'!AG$534&lt;&gt;"",'Formato 4_Ppto'!AG$534,"")</f>
        <v/>
      </c>
      <c r="CG532" s="162" t="str">
        <f>IF('Formato 4_Ppto'!AH$534&lt;&gt;"",'Formato 4_Ppto'!AH$534,"")</f>
        <v/>
      </c>
      <c r="CH532" s="162" t="str">
        <f>IF('Formato 4_Ppto'!AI$534&lt;&gt;"",'Formato 4_Ppto'!AI$534,"")</f>
        <v/>
      </c>
      <c r="CI532" s="163" t="str">
        <f>IF('Formato 4_Ppto'!AJ$534&lt;&gt;"",'Formato 4_Ppto'!AJ$534,"")</f>
        <v/>
      </c>
      <c r="CJ532" s="13" t="str">
        <f>IF('Formato 4_Ppto'!B554&lt;&gt;"",'Formato 4_Ppto'!A554,"")</f>
        <v/>
      </c>
      <c r="CK532" s="24" t="str">
        <f>IF('Formato 4_Ppto'!B554&lt;&gt;"",'Formato 4_Ppto'!B554,"")</f>
        <v/>
      </c>
      <c r="CL532" s="22" t="str">
        <f>IF('Formato 4_Ppto'!C554&lt;&gt;"",'Formato 4_Ppto'!C554,"")</f>
        <v/>
      </c>
      <c r="CM532" s="24" t="str">
        <f>IF('Formato 4_Ppto'!D554&lt;&gt;"",'Formato 4_Ppto'!D554,"")</f>
        <v/>
      </c>
      <c r="CN532" s="161" t="str">
        <f>IF('Formato 4_Ppto'!E554&lt;&gt;"",'Formato 4_Ppto'!E554,"")</f>
        <v/>
      </c>
      <c r="CO532" s="161" t="str">
        <f>IF('Formato 4_Ppto'!G554&lt;&gt;"",'Formato 4_Ppto'!G554,"")</f>
        <v/>
      </c>
      <c r="CP532" s="163" t="str">
        <f>IF('Formato 4_Ppto'!I554&lt;&gt;"",'Formato 4_Ppto'!I554,"")</f>
        <v/>
      </c>
      <c r="CQ532" s="161" t="str">
        <f>IF('Formato 4_Ppto'!K554&lt;&gt;"",'Formato 4_Ppto'!K554,"")</f>
        <v/>
      </c>
      <c r="CR532" s="161" t="str">
        <f>IF('Formato 4_Ppto'!L554&lt;&gt;"",'Formato 4_Ppto'!L554,"")</f>
        <v/>
      </c>
      <c r="CS532" s="161" t="str">
        <f>IF('Formato 4_Ppto'!M554&lt;&gt;"",'Formato 4_Ppto'!M554,"")</f>
        <v/>
      </c>
      <c r="CT532" s="161" t="str">
        <f>IF('Formato 4_Ppto'!N554&lt;&gt;"",'Formato 4_Ppto'!N554,"")</f>
        <v/>
      </c>
      <c r="CU532" s="161" t="str">
        <f>IF('Formato 4_Ppto'!O554&lt;&gt;"",'Formato 4_Ppto'!O554,"")</f>
        <v/>
      </c>
      <c r="CV532" s="161" t="str">
        <f>IF('Formato 4_Ppto'!P554&lt;&gt;"",'Formato 4_Ppto'!P554,"")</f>
        <v/>
      </c>
      <c r="CW532" s="161" t="str">
        <f>IF('Formato 4_Ppto'!Q554&lt;&gt;"",'Formato 4_Ppto'!Q554,"")</f>
        <v/>
      </c>
      <c r="CX532" s="161" t="str">
        <f>IF('Formato 4_Ppto'!R554&lt;&gt;"",'Formato 4_Ppto'!R554,"")</f>
        <v/>
      </c>
      <c r="CY532" s="161" t="str">
        <f>IF('Formato 4_Ppto'!S554&lt;&gt;"",'Formato 4_Ppto'!S554,"")</f>
        <v/>
      </c>
      <c r="CZ532" s="161" t="str">
        <f>IF('Formato 4_Ppto'!T554&lt;&gt;"",'Formato 4_Ppto'!T554,"")</f>
        <v/>
      </c>
      <c r="DA532" s="161" t="str">
        <f>IF('Formato 4_Ppto'!U554&lt;&gt;"",'Formato 4_Ppto'!U554,"")</f>
        <v/>
      </c>
      <c r="DB532" s="161" t="str">
        <f>IF('Formato 4_Ppto'!V554&lt;&gt;"",'Formato 4_Ppto'!V554,"")</f>
        <v/>
      </c>
      <c r="DC532" s="161" t="str">
        <f>IF('Formato 4_Ppto'!W554&lt;&gt;"",'Formato 4_Ppto'!W554,"")</f>
        <v/>
      </c>
      <c r="DD532" s="162" t="str">
        <f>IF('Formato 4_Ppto'!X554&lt;&gt;"",'Formato 4_Ppto'!X554,"")</f>
        <v/>
      </c>
      <c r="DE532" s="162" t="str">
        <f>IF('Formato 4_Ppto'!Y554&lt;&gt;"",'Formato 4_Ppto'!Y554,"")</f>
        <v/>
      </c>
      <c r="DF532" s="162" t="str">
        <f>IF('Formato 4_Ppto'!Z554&lt;&gt;"",'Formato 4_Ppto'!Z554,"")</f>
        <v/>
      </c>
      <c r="DG532" s="162" t="str">
        <f>IF('Formato 4_Ppto'!AA554&lt;&gt;"",'Formato 4_Ppto'!AA554,"")</f>
        <v/>
      </c>
      <c r="DH532" s="162" t="str">
        <f>IF('Formato 4_Ppto'!AB554&lt;&gt;"",'Formato 4_Ppto'!AB554,"")</f>
        <v/>
      </c>
      <c r="DI532" s="162" t="str">
        <f>IF('Formato 4_Ppto'!AC554&lt;&gt;"",'Formato 4_Ppto'!AC554,"")</f>
        <v/>
      </c>
      <c r="DJ532" s="162" t="str">
        <f>IF('Formato 4_Ppto'!AD554&lt;&gt;"",'Formato 4_Ppto'!AD554,"")</f>
        <v/>
      </c>
      <c r="DK532" s="162" t="str">
        <f>IF('Formato 4_Ppto'!AE554&lt;&gt;"",'Formato 4_Ppto'!AE554,"")</f>
        <v/>
      </c>
      <c r="DL532" s="162" t="str">
        <f>IF('Formato 4_Ppto'!AF554&lt;&gt;"",'Formato 4_Ppto'!AF554,"")</f>
        <v/>
      </c>
      <c r="DM532" s="162" t="str">
        <f>IF('Formato 4_Ppto'!AG554&lt;&gt;"",'Formato 4_Ppto'!AG554,"")</f>
        <v/>
      </c>
      <c r="DN532" s="162" t="str">
        <f>IF('Formato 4_Ppto'!AH554&lt;&gt;"",'Formato 4_Ppto'!AH554,"")</f>
        <v/>
      </c>
      <c r="DO532" s="162" t="str">
        <f>IF('Formato 4_Ppto'!AI554&lt;&gt;"",'Formato 4_Ppto'!AI554,"")</f>
        <v/>
      </c>
      <c r="DP532" s="163" t="str">
        <f>IF('Formato 4_Ppto'!AJ554&lt;&gt;"",'Formato 4_Ppto'!AJ554,"")</f>
        <v/>
      </c>
    </row>
    <row r="533" spans="2:120" x14ac:dyDescent="0.3">
      <c r="B533" s="13" t="str">
        <f>IF(OR(Tabla6[[#This Row],[IDA]]="",Tabla6[[#This Row],[IDT]]="",Tabla6[[#This Row],[IDI]]=""),"",Tabla6[[#This Row],[IDA]]&amp;"."&amp;Tabla6[[#This Row],[IDT]]&amp;"."&amp;Tabla6[[#This Row],[IDI]])</f>
        <v/>
      </c>
      <c r="C533" s="13" t="str">
        <f>IF(Formato_02!$B$14&lt;&gt;"",0,"")</f>
        <v/>
      </c>
      <c r="D533" s="13" t="str">
        <f>IF(Formato_02!$H$9&lt;&gt;"",Formato_02!$H$9,"")</f>
        <v/>
      </c>
      <c r="E533" s="24" t="str">
        <f t="shared" si="64"/>
        <v/>
      </c>
      <c r="F533" s="24" t="str">
        <f>IF(Formato_02!$B$14&lt;&gt;"",Formato_02!$B$14,"")</f>
        <v/>
      </c>
      <c r="G533" s="22" t="str">
        <f>IF('Formato 3_Gantt'!C538&lt;&gt;"",'Formato 3_Gantt'!C538,"")</f>
        <v/>
      </c>
      <c r="H533" s="13" t="str">
        <f>IF('Formato 3_Gantt'!D$8&lt;&gt;"",'Formato 3_Gantt'!D$8,"")</f>
        <v/>
      </c>
      <c r="I533" s="13" t="str">
        <f>IF('Formato 3_Gantt'!E$8&lt;&gt;"",'Formato 3_Gantt'!E$8,"")</f>
        <v/>
      </c>
      <c r="J533" s="13" t="str">
        <f>IF('Formato 3_Gantt'!F$8&lt;&gt;"",'Formato 3_Gantt'!F$8,"")</f>
        <v/>
      </c>
      <c r="K533" s="158" t="str">
        <f>IF('Formato 3_Gantt'!G$8&lt;&gt;"",'Formato 3_Gantt'!G$8,"")</f>
        <v/>
      </c>
      <c r="L533" s="158" t="str">
        <f>IF('Formato 3_Gantt'!H$8&lt;&gt;"",'Formato 3_Gantt'!H$8,"")</f>
        <v/>
      </c>
      <c r="M533" s="13" t="str">
        <f>IF('Formato 3_Gantt'!BL$8&lt;&gt;"",'Formato 3_Gantt'!BL$8,"")</f>
        <v/>
      </c>
      <c r="N533" s="13" t="str">
        <f>IF('Formato 3_Gantt'!BM$8&lt;&gt;"",'Formato 3_Gantt'!BM$8,"")</f>
        <v/>
      </c>
      <c r="O533" s="13" t="str">
        <f>IF('Formato 3_Gantt'!BN$8&lt;&gt;"",'Formato 3_Gantt'!BN$8,"")</f>
        <v/>
      </c>
      <c r="P533" s="13" t="str">
        <f>IF('Formato 3_Gantt'!BO$8&lt;&gt;"",'Formato 3_Gantt'!BO$8,"")</f>
        <v/>
      </c>
      <c r="Q533" s="13" t="str">
        <f>IF('Formato 3_Gantt'!BP$8&lt;&gt;"",'Formato 3_Gantt'!BP$8,"")</f>
        <v/>
      </c>
      <c r="R533" s="13" t="str">
        <f>IF('Formato 3_Gantt'!BQ$8&lt;&gt;"",'Formato 3_Gantt'!BQ$8,"")</f>
        <v/>
      </c>
      <c r="S533" s="13" t="str">
        <f>IF('Formato 3_Gantt'!BR$8&lt;&gt;"",'Formato 3_Gantt'!BR$8,"")</f>
        <v/>
      </c>
      <c r="T533" s="13" t="str">
        <f>IF('Formato 3_Gantt'!BS$8&lt;&gt;"",'Formato 3_Gantt'!BS$8,"")</f>
        <v/>
      </c>
      <c r="U533" s="13" t="str">
        <f>IF('Formato 3_Gantt'!BT$8&lt;&gt;"",'Formato 3_Gantt'!BT$8,"")</f>
        <v/>
      </c>
      <c r="V533" s="13" t="str">
        <f>IF('Formato 3_Gantt'!BU$8&lt;&gt;"",'Formato 3_Gantt'!BU$8,"")</f>
        <v/>
      </c>
      <c r="W533" s="13" t="str">
        <f>IF('Formato 3_Gantt'!BV$8&lt;&gt;"",'Formato 3_Gantt'!BV$8,"")</f>
        <v/>
      </c>
      <c r="X533" s="13" t="str">
        <f>IF('Formato 3_Gantt'!BW$8&lt;&gt;"",'Formato 3_Gantt'!BW$8,"")</f>
        <v/>
      </c>
      <c r="Y533" s="13" t="str">
        <f>IF('Formato 3_Gantt'!BX$8&lt;&gt;"",'Formato 3_Gantt'!BX$8,"")</f>
        <v/>
      </c>
      <c r="Z533" s="162" t="str">
        <f>IF(Formato_02!S$15&lt;&gt;"",Formato_02!S$15,"")</f>
        <v/>
      </c>
      <c r="AA533" s="162" t="str">
        <f>IF(Formato_02!T$15&lt;&gt;"",Formato_02!T$15,"")</f>
        <v/>
      </c>
      <c r="AB533" s="162" t="str">
        <f>IF(Formato_02!U$15&lt;&gt;"",Formato_02!U$15,"")</f>
        <v/>
      </c>
      <c r="AC533" s="162" t="str">
        <f>IF(Formato_02!V$15&lt;&gt;"",Formato_02!V$15,"")</f>
        <v/>
      </c>
      <c r="AD533" s="162" t="str">
        <f>IF(Formato_02!W$15&lt;&gt;"",Formato_02!W$15,"")</f>
        <v/>
      </c>
      <c r="AE533" s="162" t="str">
        <f>IF(Formato_02!X$15&lt;&gt;"",Formato_02!X$15,"")</f>
        <v/>
      </c>
      <c r="AF533" s="162" t="str">
        <f>IF(Formato_02!Y$15&lt;&gt;"",Formato_02!Y$15,"")</f>
        <v/>
      </c>
      <c r="AG533" s="162" t="str">
        <f>IF(Formato_02!Z$15&lt;&gt;"",Formato_02!Z$15,"")</f>
        <v/>
      </c>
      <c r="AH533" s="162" t="str">
        <f>IF(Formato_02!AA$15&lt;&gt;"",Formato_02!AA$15,"")</f>
        <v/>
      </c>
      <c r="AI533" s="162" t="str">
        <f>IF(Formato_02!AB$15&lt;&gt;"",Formato_02!AB$15,"")</f>
        <v/>
      </c>
      <c r="AJ533" s="162" t="str">
        <f>IF(Formato_02!AC$15&lt;&gt;"",Formato_02!AC$15,"")</f>
        <v/>
      </c>
      <c r="AK533" s="162" t="str">
        <f>IF(Formato_02!AD$15&lt;&gt;"",Formato_02!AD$15,"")</f>
        <v/>
      </c>
      <c r="AL533" s="162" t="str">
        <f>IF(Formato_02!$N$14&lt;&gt;"",Formato_02!$N$14,"")</f>
        <v/>
      </c>
      <c r="AM533" s="13" t="str">
        <f>IF(Formato_02!$X$4&lt;&gt;"","AN","")</f>
        <v/>
      </c>
      <c r="AN533" s="24" t="str">
        <f t="shared" si="65"/>
        <v/>
      </c>
      <c r="AO533" s="13" t="str">
        <f>IF(Formato_02!$Y$4&lt;&gt;"","P027","")</f>
        <v/>
      </c>
      <c r="AP533" s="24" t="str">
        <f t="shared" si="66"/>
        <v/>
      </c>
      <c r="AQ533" s="13" t="str">
        <f>IF(Formato_02!$Z$4&lt;&gt;"","PNCVG","")</f>
        <v/>
      </c>
      <c r="AR533" s="24" t="str">
        <f t="shared" si="67"/>
        <v/>
      </c>
      <c r="AS533" s="13" t="str">
        <f>IF(Formato_02!$AA$4&lt;&gt;"","PNFF","")</f>
        <v/>
      </c>
      <c r="AT533" s="24" t="str">
        <f t="shared" si="68"/>
        <v/>
      </c>
      <c r="AU533" s="13" t="str">
        <f>IF(Formato_02!$AB$4&lt;&gt;"","PNPAM","")</f>
        <v/>
      </c>
      <c r="AV533" s="24" t="str">
        <f t="shared" si="69"/>
        <v/>
      </c>
      <c r="AW533" s="13" t="str">
        <f>IF(Formato_02!$AC$4&lt;&gt;"","PNAIA","")</f>
        <v/>
      </c>
      <c r="AX533" s="24" t="str">
        <f t="shared" si="70"/>
        <v/>
      </c>
      <c r="AY533" s="13" t="str">
        <f>IF(Formato_02!$AD$4&lt;&gt;"","PIO","")</f>
        <v/>
      </c>
      <c r="AZ533" s="24" t="str">
        <f t="shared" si="71"/>
        <v/>
      </c>
      <c r="BA533" s="13" t="str">
        <f>IF('Formato 3_Gantt'!B$26&lt;&gt;"",'Formato 3_Gantt'!A$26,"")</f>
        <v/>
      </c>
      <c r="BB533" s="24" t="str">
        <f>IF('Formato 3_Gantt'!B$26&lt;&gt;"",'Formato 3_Gantt'!B$26,"")</f>
        <v/>
      </c>
      <c r="BC533" s="22" t="str">
        <f>IF('Formato 3_Gantt'!C$26&lt;&gt;"",'Formato 3_Gantt'!C$26,"")</f>
        <v/>
      </c>
      <c r="BD533" s="13" t="str">
        <f>IF('Formato 3_Gantt'!D$26&lt;&gt;"",'Formato 3_Gantt'!D$26,"")</f>
        <v/>
      </c>
      <c r="BE533" s="161" t="str">
        <f>IF('Formato 3_Gantt'!E$26&lt;&gt;"",'Formato 3_Gantt'!E$26,"")</f>
        <v/>
      </c>
      <c r="BF533" s="13" t="str">
        <f>IF('Formato 3_Gantt'!F$26&lt;&gt;"",'Formato 3_Gantt'!F$26,"")</f>
        <v/>
      </c>
      <c r="BG533" s="158" t="str">
        <f>IF('Formato 3_Gantt'!G$26&lt;&gt;"",'Formato 3_Gantt'!G$26,"")</f>
        <v/>
      </c>
      <c r="BH533" s="158" t="str">
        <f>IF('Formato 3_Gantt'!H$26&lt;&gt;"",'Formato 3_Gantt'!H$26,"")</f>
        <v/>
      </c>
      <c r="BI533" s="161" t="str">
        <f>IF('Formato 3_Gantt'!BL$26&lt;&gt;"",'Formato 3_Gantt'!BL$26,"")</f>
        <v/>
      </c>
      <c r="BJ533" s="161" t="str">
        <f>IF('Formato 3_Gantt'!BM$26&lt;&gt;"",'Formato 3_Gantt'!BM$26,"")</f>
        <v/>
      </c>
      <c r="BK533" s="161" t="str">
        <f>IF('Formato 3_Gantt'!BN$26&lt;&gt;"",'Formato 3_Gantt'!BN$26,"")</f>
        <v/>
      </c>
      <c r="BL533" s="161" t="str">
        <f>IF('Formato 3_Gantt'!BO$26&lt;&gt;"",'Formato 3_Gantt'!BO$26,"")</f>
        <v/>
      </c>
      <c r="BM533" s="161" t="str">
        <f>IF('Formato 3_Gantt'!BP$26&lt;&gt;"",'Formato 3_Gantt'!BP$26,"")</f>
        <v/>
      </c>
      <c r="BN533" s="161" t="str">
        <f>IF('Formato 3_Gantt'!BQ$26&lt;&gt;"",'Formato 3_Gantt'!BQ$26,"")</f>
        <v/>
      </c>
      <c r="BO533" s="161" t="str">
        <f>IF('Formato 3_Gantt'!BR$26&lt;&gt;"",'Formato 3_Gantt'!BR$26,"")</f>
        <v/>
      </c>
      <c r="BP533" s="161" t="str">
        <f>IF('Formato 3_Gantt'!BS$26&lt;&gt;"",'Formato 3_Gantt'!BS$26,"")</f>
        <v/>
      </c>
      <c r="BQ533" s="161" t="str">
        <f>IF('Formato 3_Gantt'!BT$26&lt;&gt;"",'Formato 3_Gantt'!BT$26,"")</f>
        <v/>
      </c>
      <c r="BR533" s="161" t="str">
        <f>IF('Formato 3_Gantt'!BU$26&lt;&gt;"",'Formato 3_Gantt'!BU$26,"")</f>
        <v/>
      </c>
      <c r="BS533" s="161" t="str">
        <f>IF('Formato 3_Gantt'!BV$26&lt;&gt;"",'Formato 3_Gantt'!BV$26,"")</f>
        <v/>
      </c>
      <c r="BT533" s="161" t="str">
        <f>IF('Formato 3_Gantt'!BW$26&lt;&gt;"",'Formato 3_Gantt'!BW$26,"")</f>
        <v/>
      </c>
      <c r="BU533" s="161" t="str">
        <f>IF('Formato 3_Gantt'!BX$26&lt;&gt;"",'Formato 3_Gantt'!BX$26,"")</f>
        <v/>
      </c>
      <c r="BV533" s="163" t="str">
        <f>IF('Formato 4_Ppto'!I$534&lt;&gt;"",'Formato 4_Ppto'!I$534,"")</f>
        <v/>
      </c>
      <c r="BW533" s="162" t="str">
        <f>IF('Formato 4_Ppto'!X$534&lt;&gt;"",'Formato 4_Ppto'!X$534,"")</f>
        <v/>
      </c>
      <c r="BX533" s="162" t="str">
        <f>IF('Formato 4_Ppto'!Y$534&lt;&gt;"",'Formato 4_Ppto'!Y$534,"")</f>
        <v/>
      </c>
      <c r="BY533" s="162" t="str">
        <f>IF('Formato 4_Ppto'!Z$534&lt;&gt;"",'Formato 4_Ppto'!Z$534,"")</f>
        <v/>
      </c>
      <c r="BZ533" s="162" t="str">
        <f>IF('Formato 4_Ppto'!AA$534&lt;&gt;"",'Formato 4_Ppto'!AA$534,"")</f>
        <v/>
      </c>
      <c r="CA533" s="162" t="str">
        <f>IF('Formato 4_Ppto'!AB$534&lt;&gt;"",'Formato 4_Ppto'!AB$534,"")</f>
        <v/>
      </c>
      <c r="CB533" s="162" t="str">
        <f>IF('Formato 4_Ppto'!AC$534&lt;&gt;"",'Formato 4_Ppto'!AC$534,"")</f>
        <v/>
      </c>
      <c r="CC533" s="162" t="str">
        <f>IF('Formato 4_Ppto'!AD$534&lt;&gt;"",'Formato 4_Ppto'!AD$534,"")</f>
        <v/>
      </c>
      <c r="CD533" s="162" t="str">
        <f>IF('Formato 4_Ppto'!AE$534&lt;&gt;"",'Formato 4_Ppto'!AE$534,"")</f>
        <v/>
      </c>
      <c r="CE533" s="162" t="str">
        <f>IF('Formato 4_Ppto'!AF$534&lt;&gt;"",'Formato 4_Ppto'!AF$534,"")</f>
        <v/>
      </c>
      <c r="CF533" s="162" t="str">
        <f>IF('Formato 4_Ppto'!AG$534&lt;&gt;"",'Formato 4_Ppto'!AG$534,"")</f>
        <v/>
      </c>
      <c r="CG533" s="162" t="str">
        <f>IF('Formato 4_Ppto'!AH$534&lt;&gt;"",'Formato 4_Ppto'!AH$534,"")</f>
        <v/>
      </c>
      <c r="CH533" s="162" t="str">
        <f>IF('Formato 4_Ppto'!AI$534&lt;&gt;"",'Formato 4_Ppto'!AI$534,"")</f>
        <v/>
      </c>
      <c r="CI533" s="163" t="str">
        <f>IF('Formato 4_Ppto'!AJ$534&lt;&gt;"",'Formato 4_Ppto'!AJ$534,"")</f>
        <v/>
      </c>
      <c r="CJ533" s="13" t="str">
        <f>IF('Formato 4_Ppto'!B555&lt;&gt;"",'Formato 4_Ppto'!A555,"")</f>
        <v/>
      </c>
      <c r="CK533" s="24" t="str">
        <f>IF('Formato 4_Ppto'!B555&lt;&gt;"",'Formato 4_Ppto'!B555,"")</f>
        <v/>
      </c>
      <c r="CL533" s="22" t="str">
        <f>IF('Formato 4_Ppto'!C555&lt;&gt;"",'Formato 4_Ppto'!C555,"")</f>
        <v/>
      </c>
      <c r="CM533" s="24" t="str">
        <f>IF('Formato 4_Ppto'!D555&lt;&gt;"",'Formato 4_Ppto'!D555,"")</f>
        <v/>
      </c>
      <c r="CN533" s="161" t="str">
        <f>IF('Formato 4_Ppto'!E555&lt;&gt;"",'Formato 4_Ppto'!E555,"")</f>
        <v/>
      </c>
      <c r="CO533" s="161" t="str">
        <f>IF('Formato 4_Ppto'!G555&lt;&gt;"",'Formato 4_Ppto'!G555,"")</f>
        <v/>
      </c>
      <c r="CP533" s="163" t="str">
        <f>IF('Formato 4_Ppto'!I555&lt;&gt;"",'Formato 4_Ppto'!I555,"")</f>
        <v/>
      </c>
      <c r="CQ533" s="161" t="str">
        <f>IF('Formato 4_Ppto'!K555&lt;&gt;"",'Formato 4_Ppto'!K555,"")</f>
        <v/>
      </c>
      <c r="CR533" s="161" t="str">
        <f>IF('Formato 4_Ppto'!L555&lt;&gt;"",'Formato 4_Ppto'!L555,"")</f>
        <v/>
      </c>
      <c r="CS533" s="161" t="str">
        <f>IF('Formato 4_Ppto'!M555&lt;&gt;"",'Formato 4_Ppto'!M555,"")</f>
        <v/>
      </c>
      <c r="CT533" s="161" t="str">
        <f>IF('Formato 4_Ppto'!N555&lt;&gt;"",'Formato 4_Ppto'!N555,"")</f>
        <v/>
      </c>
      <c r="CU533" s="161" t="str">
        <f>IF('Formato 4_Ppto'!O555&lt;&gt;"",'Formato 4_Ppto'!O555,"")</f>
        <v/>
      </c>
      <c r="CV533" s="161" t="str">
        <f>IF('Formato 4_Ppto'!P555&lt;&gt;"",'Formato 4_Ppto'!P555,"")</f>
        <v/>
      </c>
      <c r="CW533" s="161" t="str">
        <f>IF('Formato 4_Ppto'!Q555&lt;&gt;"",'Formato 4_Ppto'!Q555,"")</f>
        <v/>
      </c>
      <c r="CX533" s="161" t="str">
        <f>IF('Formato 4_Ppto'!R555&lt;&gt;"",'Formato 4_Ppto'!R555,"")</f>
        <v/>
      </c>
      <c r="CY533" s="161" t="str">
        <f>IF('Formato 4_Ppto'!S555&lt;&gt;"",'Formato 4_Ppto'!S555,"")</f>
        <v/>
      </c>
      <c r="CZ533" s="161" t="str">
        <f>IF('Formato 4_Ppto'!T555&lt;&gt;"",'Formato 4_Ppto'!T555,"")</f>
        <v/>
      </c>
      <c r="DA533" s="161" t="str">
        <f>IF('Formato 4_Ppto'!U555&lt;&gt;"",'Formato 4_Ppto'!U555,"")</f>
        <v/>
      </c>
      <c r="DB533" s="161" t="str">
        <f>IF('Formato 4_Ppto'!V555&lt;&gt;"",'Formato 4_Ppto'!V555,"")</f>
        <v/>
      </c>
      <c r="DC533" s="161" t="str">
        <f>IF('Formato 4_Ppto'!W555&lt;&gt;"",'Formato 4_Ppto'!W555,"")</f>
        <v/>
      </c>
      <c r="DD533" s="162" t="str">
        <f>IF('Formato 4_Ppto'!X555&lt;&gt;"",'Formato 4_Ppto'!X555,"")</f>
        <v/>
      </c>
      <c r="DE533" s="162" t="str">
        <f>IF('Formato 4_Ppto'!Y555&lt;&gt;"",'Formato 4_Ppto'!Y555,"")</f>
        <v/>
      </c>
      <c r="DF533" s="162" t="str">
        <f>IF('Formato 4_Ppto'!Z555&lt;&gt;"",'Formato 4_Ppto'!Z555,"")</f>
        <v/>
      </c>
      <c r="DG533" s="162" t="str">
        <f>IF('Formato 4_Ppto'!AA555&lt;&gt;"",'Formato 4_Ppto'!AA555,"")</f>
        <v/>
      </c>
      <c r="DH533" s="162" t="str">
        <f>IF('Formato 4_Ppto'!AB555&lt;&gt;"",'Formato 4_Ppto'!AB555,"")</f>
        <v/>
      </c>
      <c r="DI533" s="162" t="str">
        <f>IF('Formato 4_Ppto'!AC555&lt;&gt;"",'Formato 4_Ppto'!AC555,"")</f>
        <v/>
      </c>
      <c r="DJ533" s="162" t="str">
        <f>IF('Formato 4_Ppto'!AD555&lt;&gt;"",'Formato 4_Ppto'!AD555,"")</f>
        <v/>
      </c>
      <c r="DK533" s="162" t="str">
        <f>IF('Formato 4_Ppto'!AE555&lt;&gt;"",'Formato 4_Ppto'!AE555,"")</f>
        <v/>
      </c>
      <c r="DL533" s="162" t="str">
        <f>IF('Formato 4_Ppto'!AF555&lt;&gt;"",'Formato 4_Ppto'!AF555,"")</f>
        <v/>
      </c>
      <c r="DM533" s="162" t="str">
        <f>IF('Formato 4_Ppto'!AG555&lt;&gt;"",'Formato 4_Ppto'!AG555,"")</f>
        <v/>
      </c>
      <c r="DN533" s="162" t="str">
        <f>IF('Formato 4_Ppto'!AH555&lt;&gt;"",'Formato 4_Ppto'!AH555,"")</f>
        <v/>
      </c>
      <c r="DO533" s="162" t="str">
        <f>IF('Formato 4_Ppto'!AI555&lt;&gt;"",'Formato 4_Ppto'!AI555,"")</f>
        <v/>
      </c>
      <c r="DP533" s="163" t="str">
        <f>IF('Formato 4_Ppto'!AJ555&lt;&gt;"",'Formato 4_Ppto'!AJ555,"")</f>
        <v/>
      </c>
    </row>
    <row r="534" spans="2:120" x14ac:dyDescent="0.3">
      <c r="B534" s="13" t="str">
        <f>IF(OR(Tabla6[[#This Row],[IDA]]="",Tabla6[[#This Row],[IDT]]="",Tabla6[[#This Row],[IDI]]=""),"",Tabla6[[#This Row],[IDA]]&amp;"."&amp;Tabla6[[#This Row],[IDT]]&amp;"."&amp;Tabla6[[#This Row],[IDI]])</f>
        <v/>
      </c>
      <c r="C534" s="13" t="str">
        <f>IF(Formato_02!$B$14&lt;&gt;"",0,"")</f>
        <v/>
      </c>
      <c r="D534" s="13" t="str">
        <f>IF(Formato_02!$H$9&lt;&gt;"",Formato_02!$H$9,"")</f>
        <v/>
      </c>
      <c r="E534" s="24" t="str">
        <f t="shared" si="64"/>
        <v/>
      </c>
      <c r="F534" s="24" t="str">
        <f>IF(Formato_02!$B$14&lt;&gt;"",Formato_02!$B$14,"")</f>
        <v/>
      </c>
      <c r="G534" s="22" t="str">
        <f>IF('Formato 3_Gantt'!C539&lt;&gt;"",'Formato 3_Gantt'!C539,"")</f>
        <v/>
      </c>
      <c r="H534" s="13" t="str">
        <f>IF('Formato 3_Gantt'!D$8&lt;&gt;"",'Formato 3_Gantt'!D$8,"")</f>
        <v/>
      </c>
      <c r="I534" s="13" t="str">
        <f>IF('Formato 3_Gantt'!E$8&lt;&gt;"",'Formato 3_Gantt'!E$8,"")</f>
        <v/>
      </c>
      <c r="J534" s="13" t="str">
        <f>IF('Formato 3_Gantt'!F$8&lt;&gt;"",'Formato 3_Gantt'!F$8,"")</f>
        <v/>
      </c>
      <c r="K534" s="158" t="str">
        <f>IF('Formato 3_Gantt'!G$8&lt;&gt;"",'Formato 3_Gantt'!G$8,"")</f>
        <v/>
      </c>
      <c r="L534" s="158" t="str">
        <f>IF('Formato 3_Gantt'!H$8&lt;&gt;"",'Formato 3_Gantt'!H$8,"")</f>
        <v/>
      </c>
      <c r="M534" s="13" t="str">
        <f>IF('Formato 3_Gantt'!BL$8&lt;&gt;"",'Formato 3_Gantt'!BL$8,"")</f>
        <v/>
      </c>
      <c r="N534" s="13" t="str">
        <f>IF('Formato 3_Gantt'!BM$8&lt;&gt;"",'Formato 3_Gantt'!BM$8,"")</f>
        <v/>
      </c>
      <c r="O534" s="13" t="str">
        <f>IF('Formato 3_Gantt'!BN$8&lt;&gt;"",'Formato 3_Gantt'!BN$8,"")</f>
        <v/>
      </c>
      <c r="P534" s="13" t="str">
        <f>IF('Formato 3_Gantt'!BO$8&lt;&gt;"",'Formato 3_Gantt'!BO$8,"")</f>
        <v/>
      </c>
      <c r="Q534" s="13" t="str">
        <f>IF('Formato 3_Gantt'!BP$8&lt;&gt;"",'Formato 3_Gantt'!BP$8,"")</f>
        <v/>
      </c>
      <c r="R534" s="13" t="str">
        <f>IF('Formato 3_Gantt'!BQ$8&lt;&gt;"",'Formato 3_Gantt'!BQ$8,"")</f>
        <v/>
      </c>
      <c r="S534" s="13" t="str">
        <f>IF('Formato 3_Gantt'!BR$8&lt;&gt;"",'Formato 3_Gantt'!BR$8,"")</f>
        <v/>
      </c>
      <c r="T534" s="13" t="str">
        <f>IF('Formato 3_Gantt'!BS$8&lt;&gt;"",'Formato 3_Gantt'!BS$8,"")</f>
        <v/>
      </c>
      <c r="U534" s="13" t="str">
        <f>IF('Formato 3_Gantt'!BT$8&lt;&gt;"",'Formato 3_Gantt'!BT$8,"")</f>
        <v/>
      </c>
      <c r="V534" s="13" t="str">
        <f>IF('Formato 3_Gantt'!BU$8&lt;&gt;"",'Formato 3_Gantt'!BU$8,"")</f>
        <v/>
      </c>
      <c r="W534" s="13" t="str">
        <f>IF('Formato 3_Gantt'!BV$8&lt;&gt;"",'Formato 3_Gantt'!BV$8,"")</f>
        <v/>
      </c>
      <c r="X534" s="13" t="str">
        <f>IF('Formato 3_Gantt'!BW$8&lt;&gt;"",'Formato 3_Gantt'!BW$8,"")</f>
        <v/>
      </c>
      <c r="Y534" s="13" t="str">
        <f>IF('Formato 3_Gantt'!BX$8&lt;&gt;"",'Formato 3_Gantt'!BX$8,"")</f>
        <v/>
      </c>
      <c r="Z534" s="162" t="str">
        <f>IF(Formato_02!S$15&lt;&gt;"",Formato_02!S$15,"")</f>
        <v/>
      </c>
      <c r="AA534" s="162" t="str">
        <f>IF(Formato_02!T$15&lt;&gt;"",Formato_02!T$15,"")</f>
        <v/>
      </c>
      <c r="AB534" s="162" t="str">
        <f>IF(Formato_02!U$15&lt;&gt;"",Formato_02!U$15,"")</f>
        <v/>
      </c>
      <c r="AC534" s="162" t="str">
        <f>IF(Formato_02!V$15&lt;&gt;"",Formato_02!V$15,"")</f>
        <v/>
      </c>
      <c r="AD534" s="162" t="str">
        <f>IF(Formato_02!W$15&lt;&gt;"",Formato_02!W$15,"")</f>
        <v/>
      </c>
      <c r="AE534" s="162" t="str">
        <f>IF(Formato_02!X$15&lt;&gt;"",Formato_02!X$15,"")</f>
        <v/>
      </c>
      <c r="AF534" s="162" t="str">
        <f>IF(Formato_02!Y$15&lt;&gt;"",Formato_02!Y$15,"")</f>
        <v/>
      </c>
      <c r="AG534" s="162" t="str">
        <f>IF(Formato_02!Z$15&lt;&gt;"",Formato_02!Z$15,"")</f>
        <v/>
      </c>
      <c r="AH534" s="162" t="str">
        <f>IF(Formato_02!AA$15&lt;&gt;"",Formato_02!AA$15,"")</f>
        <v/>
      </c>
      <c r="AI534" s="162" t="str">
        <f>IF(Formato_02!AB$15&lt;&gt;"",Formato_02!AB$15,"")</f>
        <v/>
      </c>
      <c r="AJ534" s="162" t="str">
        <f>IF(Formato_02!AC$15&lt;&gt;"",Formato_02!AC$15,"")</f>
        <v/>
      </c>
      <c r="AK534" s="162" t="str">
        <f>IF(Formato_02!AD$15&lt;&gt;"",Formato_02!AD$15,"")</f>
        <v/>
      </c>
      <c r="AL534" s="162" t="str">
        <f>IF(Formato_02!$N$14&lt;&gt;"",Formato_02!$N$14,"")</f>
        <v/>
      </c>
      <c r="AM534" s="13" t="str">
        <f>IF(Formato_02!$X$4&lt;&gt;"","AN","")</f>
        <v/>
      </c>
      <c r="AN534" s="24" t="str">
        <f t="shared" si="65"/>
        <v/>
      </c>
      <c r="AO534" s="13" t="str">
        <f>IF(Formato_02!$Y$4&lt;&gt;"","P027","")</f>
        <v/>
      </c>
      <c r="AP534" s="24" t="str">
        <f t="shared" si="66"/>
        <v/>
      </c>
      <c r="AQ534" s="13" t="str">
        <f>IF(Formato_02!$Z$4&lt;&gt;"","PNCVG","")</f>
        <v/>
      </c>
      <c r="AR534" s="24" t="str">
        <f t="shared" si="67"/>
        <v/>
      </c>
      <c r="AS534" s="13" t="str">
        <f>IF(Formato_02!$AA$4&lt;&gt;"","PNFF","")</f>
        <v/>
      </c>
      <c r="AT534" s="24" t="str">
        <f t="shared" si="68"/>
        <v/>
      </c>
      <c r="AU534" s="13" t="str">
        <f>IF(Formato_02!$AB$4&lt;&gt;"","PNPAM","")</f>
        <v/>
      </c>
      <c r="AV534" s="24" t="str">
        <f t="shared" si="69"/>
        <v/>
      </c>
      <c r="AW534" s="13" t="str">
        <f>IF(Formato_02!$AC$4&lt;&gt;"","PNAIA","")</f>
        <v/>
      </c>
      <c r="AX534" s="24" t="str">
        <f t="shared" si="70"/>
        <v/>
      </c>
      <c r="AY534" s="13" t="str">
        <f>IF(Formato_02!$AD$4&lt;&gt;"","PIO","")</f>
        <v/>
      </c>
      <c r="AZ534" s="24" t="str">
        <f t="shared" si="71"/>
        <v/>
      </c>
      <c r="BA534" s="13" t="str">
        <f>IF('Formato 3_Gantt'!B$26&lt;&gt;"",'Formato 3_Gantt'!A$26,"")</f>
        <v/>
      </c>
      <c r="BB534" s="24" t="str">
        <f>IF('Formato 3_Gantt'!B$26&lt;&gt;"",'Formato 3_Gantt'!B$26,"")</f>
        <v/>
      </c>
      <c r="BC534" s="22" t="str">
        <f>IF('Formato 3_Gantt'!C$26&lt;&gt;"",'Formato 3_Gantt'!C$26,"")</f>
        <v/>
      </c>
      <c r="BD534" s="13" t="str">
        <f>IF('Formato 3_Gantt'!D$26&lt;&gt;"",'Formato 3_Gantt'!D$26,"")</f>
        <v/>
      </c>
      <c r="BE534" s="161" t="str">
        <f>IF('Formato 3_Gantt'!E$26&lt;&gt;"",'Formato 3_Gantt'!E$26,"")</f>
        <v/>
      </c>
      <c r="BF534" s="13" t="str">
        <f>IF('Formato 3_Gantt'!F$26&lt;&gt;"",'Formato 3_Gantt'!F$26,"")</f>
        <v/>
      </c>
      <c r="BG534" s="158" t="str">
        <f>IF('Formato 3_Gantt'!G$26&lt;&gt;"",'Formato 3_Gantt'!G$26,"")</f>
        <v/>
      </c>
      <c r="BH534" s="158" t="str">
        <f>IF('Formato 3_Gantt'!H$26&lt;&gt;"",'Formato 3_Gantt'!H$26,"")</f>
        <v/>
      </c>
      <c r="BI534" s="161" t="str">
        <f>IF('Formato 3_Gantt'!BL$26&lt;&gt;"",'Formato 3_Gantt'!BL$26,"")</f>
        <v/>
      </c>
      <c r="BJ534" s="161" t="str">
        <f>IF('Formato 3_Gantt'!BM$26&lt;&gt;"",'Formato 3_Gantt'!BM$26,"")</f>
        <v/>
      </c>
      <c r="BK534" s="161" t="str">
        <f>IF('Formato 3_Gantt'!BN$26&lt;&gt;"",'Formato 3_Gantt'!BN$26,"")</f>
        <v/>
      </c>
      <c r="BL534" s="161" t="str">
        <f>IF('Formato 3_Gantt'!BO$26&lt;&gt;"",'Formato 3_Gantt'!BO$26,"")</f>
        <v/>
      </c>
      <c r="BM534" s="161" t="str">
        <f>IF('Formato 3_Gantt'!BP$26&lt;&gt;"",'Formato 3_Gantt'!BP$26,"")</f>
        <v/>
      </c>
      <c r="BN534" s="161" t="str">
        <f>IF('Formato 3_Gantt'!BQ$26&lt;&gt;"",'Formato 3_Gantt'!BQ$26,"")</f>
        <v/>
      </c>
      <c r="BO534" s="161" t="str">
        <f>IF('Formato 3_Gantt'!BR$26&lt;&gt;"",'Formato 3_Gantt'!BR$26,"")</f>
        <v/>
      </c>
      <c r="BP534" s="161" t="str">
        <f>IF('Formato 3_Gantt'!BS$26&lt;&gt;"",'Formato 3_Gantt'!BS$26,"")</f>
        <v/>
      </c>
      <c r="BQ534" s="161" t="str">
        <f>IF('Formato 3_Gantt'!BT$26&lt;&gt;"",'Formato 3_Gantt'!BT$26,"")</f>
        <v/>
      </c>
      <c r="BR534" s="161" t="str">
        <f>IF('Formato 3_Gantt'!BU$26&lt;&gt;"",'Formato 3_Gantt'!BU$26,"")</f>
        <v/>
      </c>
      <c r="BS534" s="161" t="str">
        <f>IF('Formato 3_Gantt'!BV$26&lt;&gt;"",'Formato 3_Gantt'!BV$26,"")</f>
        <v/>
      </c>
      <c r="BT534" s="161" t="str">
        <f>IF('Formato 3_Gantt'!BW$26&lt;&gt;"",'Formato 3_Gantt'!BW$26,"")</f>
        <v/>
      </c>
      <c r="BU534" s="161" t="str">
        <f>IF('Formato 3_Gantt'!BX$26&lt;&gt;"",'Formato 3_Gantt'!BX$26,"")</f>
        <v/>
      </c>
      <c r="BV534" s="163" t="str">
        <f>IF('Formato 4_Ppto'!I$534&lt;&gt;"",'Formato 4_Ppto'!I$534,"")</f>
        <v/>
      </c>
      <c r="BW534" s="162" t="str">
        <f>IF('Formato 4_Ppto'!X$534&lt;&gt;"",'Formato 4_Ppto'!X$534,"")</f>
        <v/>
      </c>
      <c r="BX534" s="162" t="str">
        <f>IF('Formato 4_Ppto'!Y$534&lt;&gt;"",'Formato 4_Ppto'!Y$534,"")</f>
        <v/>
      </c>
      <c r="BY534" s="162" t="str">
        <f>IF('Formato 4_Ppto'!Z$534&lt;&gt;"",'Formato 4_Ppto'!Z$534,"")</f>
        <v/>
      </c>
      <c r="BZ534" s="162" t="str">
        <f>IF('Formato 4_Ppto'!AA$534&lt;&gt;"",'Formato 4_Ppto'!AA$534,"")</f>
        <v/>
      </c>
      <c r="CA534" s="162" t="str">
        <f>IF('Formato 4_Ppto'!AB$534&lt;&gt;"",'Formato 4_Ppto'!AB$534,"")</f>
        <v/>
      </c>
      <c r="CB534" s="162" t="str">
        <f>IF('Formato 4_Ppto'!AC$534&lt;&gt;"",'Formato 4_Ppto'!AC$534,"")</f>
        <v/>
      </c>
      <c r="CC534" s="162" t="str">
        <f>IF('Formato 4_Ppto'!AD$534&lt;&gt;"",'Formato 4_Ppto'!AD$534,"")</f>
        <v/>
      </c>
      <c r="CD534" s="162" t="str">
        <f>IF('Formato 4_Ppto'!AE$534&lt;&gt;"",'Formato 4_Ppto'!AE$534,"")</f>
        <v/>
      </c>
      <c r="CE534" s="162" t="str">
        <f>IF('Formato 4_Ppto'!AF$534&lt;&gt;"",'Formato 4_Ppto'!AF$534,"")</f>
        <v/>
      </c>
      <c r="CF534" s="162" t="str">
        <f>IF('Formato 4_Ppto'!AG$534&lt;&gt;"",'Formato 4_Ppto'!AG$534,"")</f>
        <v/>
      </c>
      <c r="CG534" s="162" t="str">
        <f>IF('Formato 4_Ppto'!AH$534&lt;&gt;"",'Formato 4_Ppto'!AH$534,"")</f>
        <v/>
      </c>
      <c r="CH534" s="162" t="str">
        <f>IF('Formato 4_Ppto'!AI$534&lt;&gt;"",'Formato 4_Ppto'!AI$534,"")</f>
        <v/>
      </c>
      <c r="CI534" s="163" t="str">
        <f>IF('Formato 4_Ppto'!AJ$534&lt;&gt;"",'Formato 4_Ppto'!AJ$534,"")</f>
        <v/>
      </c>
      <c r="CJ534" s="13" t="str">
        <f>IF('Formato 4_Ppto'!B556&lt;&gt;"",'Formato 4_Ppto'!A556,"")</f>
        <v/>
      </c>
      <c r="CK534" s="24" t="str">
        <f>IF('Formato 4_Ppto'!B556&lt;&gt;"",'Formato 4_Ppto'!B556,"")</f>
        <v/>
      </c>
      <c r="CL534" s="22" t="str">
        <f>IF('Formato 4_Ppto'!C556&lt;&gt;"",'Formato 4_Ppto'!C556,"")</f>
        <v/>
      </c>
      <c r="CM534" s="24" t="str">
        <f>IF('Formato 4_Ppto'!D556&lt;&gt;"",'Formato 4_Ppto'!D556,"")</f>
        <v/>
      </c>
      <c r="CN534" s="161" t="str">
        <f>IF('Formato 4_Ppto'!E556&lt;&gt;"",'Formato 4_Ppto'!E556,"")</f>
        <v/>
      </c>
      <c r="CO534" s="161" t="str">
        <f>IF('Formato 4_Ppto'!G556&lt;&gt;"",'Formato 4_Ppto'!G556,"")</f>
        <v/>
      </c>
      <c r="CP534" s="163" t="str">
        <f>IF('Formato 4_Ppto'!I556&lt;&gt;"",'Formato 4_Ppto'!I556,"")</f>
        <v/>
      </c>
      <c r="CQ534" s="161" t="str">
        <f>IF('Formato 4_Ppto'!K556&lt;&gt;"",'Formato 4_Ppto'!K556,"")</f>
        <v/>
      </c>
      <c r="CR534" s="161" t="str">
        <f>IF('Formato 4_Ppto'!L556&lt;&gt;"",'Formato 4_Ppto'!L556,"")</f>
        <v/>
      </c>
      <c r="CS534" s="161" t="str">
        <f>IF('Formato 4_Ppto'!M556&lt;&gt;"",'Formato 4_Ppto'!M556,"")</f>
        <v/>
      </c>
      <c r="CT534" s="161" t="str">
        <f>IF('Formato 4_Ppto'!N556&lt;&gt;"",'Formato 4_Ppto'!N556,"")</f>
        <v/>
      </c>
      <c r="CU534" s="161" t="str">
        <f>IF('Formato 4_Ppto'!O556&lt;&gt;"",'Formato 4_Ppto'!O556,"")</f>
        <v/>
      </c>
      <c r="CV534" s="161" t="str">
        <f>IF('Formato 4_Ppto'!P556&lt;&gt;"",'Formato 4_Ppto'!P556,"")</f>
        <v/>
      </c>
      <c r="CW534" s="161" t="str">
        <f>IF('Formato 4_Ppto'!Q556&lt;&gt;"",'Formato 4_Ppto'!Q556,"")</f>
        <v/>
      </c>
      <c r="CX534" s="161" t="str">
        <f>IF('Formato 4_Ppto'!R556&lt;&gt;"",'Formato 4_Ppto'!R556,"")</f>
        <v/>
      </c>
      <c r="CY534" s="161" t="str">
        <f>IF('Formato 4_Ppto'!S556&lt;&gt;"",'Formato 4_Ppto'!S556,"")</f>
        <v/>
      </c>
      <c r="CZ534" s="161" t="str">
        <f>IF('Formato 4_Ppto'!T556&lt;&gt;"",'Formato 4_Ppto'!T556,"")</f>
        <v/>
      </c>
      <c r="DA534" s="161" t="str">
        <f>IF('Formato 4_Ppto'!U556&lt;&gt;"",'Formato 4_Ppto'!U556,"")</f>
        <v/>
      </c>
      <c r="DB534" s="161" t="str">
        <f>IF('Formato 4_Ppto'!V556&lt;&gt;"",'Formato 4_Ppto'!V556,"")</f>
        <v/>
      </c>
      <c r="DC534" s="161" t="str">
        <f>IF('Formato 4_Ppto'!W556&lt;&gt;"",'Formato 4_Ppto'!W556,"")</f>
        <v/>
      </c>
      <c r="DD534" s="162" t="str">
        <f>IF('Formato 4_Ppto'!X556&lt;&gt;"",'Formato 4_Ppto'!X556,"")</f>
        <v/>
      </c>
      <c r="DE534" s="162" t="str">
        <f>IF('Formato 4_Ppto'!Y556&lt;&gt;"",'Formato 4_Ppto'!Y556,"")</f>
        <v/>
      </c>
      <c r="DF534" s="162" t="str">
        <f>IF('Formato 4_Ppto'!Z556&lt;&gt;"",'Formato 4_Ppto'!Z556,"")</f>
        <v/>
      </c>
      <c r="DG534" s="162" t="str">
        <f>IF('Formato 4_Ppto'!AA556&lt;&gt;"",'Formato 4_Ppto'!AA556,"")</f>
        <v/>
      </c>
      <c r="DH534" s="162" t="str">
        <f>IF('Formato 4_Ppto'!AB556&lt;&gt;"",'Formato 4_Ppto'!AB556,"")</f>
        <v/>
      </c>
      <c r="DI534" s="162" t="str">
        <f>IF('Formato 4_Ppto'!AC556&lt;&gt;"",'Formato 4_Ppto'!AC556,"")</f>
        <v/>
      </c>
      <c r="DJ534" s="162" t="str">
        <f>IF('Formato 4_Ppto'!AD556&lt;&gt;"",'Formato 4_Ppto'!AD556,"")</f>
        <v/>
      </c>
      <c r="DK534" s="162" t="str">
        <f>IF('Formato 4_Ppto'!AE556&lt;&gt;"",'Formato 4_Ppto'!AE556,"")</f>
        <v/>
      </c>
      <c r="DL534" s="162" t="str">
        <f>IF('Formato 4_Ppto'!AF556&lt;&gt;"",'Formato 4_Ppto'!AF556,"")</f>
        <v/>
      </c>
      <c r="DM534" s="162" t="str">
        <f>IF('Formato 4_Ppto'!AG556&lt;&gt;"",'Formato 4_Ppto'!AG556,"")</f>
        <v/>
      </c>
      <c r="DN534" s="162" t="str">
        <f>IF('Formato 4_Ppto'!AH556&lt;&gt;"",'Formato 4_Ppto'!AH556,"")</f>
        <v/>
      </c>
      <c r="DO534" s="162" t="str">
        <f>IF('Formato 4_Ppto'!AI556&lt;&gt;"",'Formato 4_Ppto'!AI556,"")</f>
        <v/>
      </c>
      <c r="DP534" s="163" t="str">
        <f>IF('Formato 4_Ppto'!AJ556&lt;&gt;"",'Formato 4_Ppto'!AJ556,"")</f>
        <v/>
      </c>
    </row>
    <row r="535" spans="2:120" x14ac:dyDescent="0.3">
      <c r="B535" s="13" t="str">
        <f>IF(OR(Tabla6[[#This Row],[IDA]]="",Tabla6[[#This Row],[IDT]]="",Tabla6[[#This Row],[IDI]]=""),"",Tabla6[[#This Row],[IDA]]&amp;"."&amp;Tabla6[[#This Row],[IDT]]&amp;"."&amp;Tabla6[[#This Row],[IDI]])</f>
        <v/>
      </c>
      <c r="C535" s="13" t="str">
        <f>IF(Formato_02!$B$14&lt;&gt;"",0,"")</f>
        <v/>
      </c>
      <c r="D535" s="13" t="str">
        <f>IF(Formato_02!$H$9&lt;&gt;"",Formato_02!$H$9,"")</f>
        <v/>
      </c>
      <c r="E535" s="24" t="str">
        <f t="shared" si="64"/>
        <v/>
      </c>
      <c r="F535" s="24" t="str">
        <f>IF(Formato_02!$B$14&lt;&gt;"",Formato_02!$B$14,"")</f>
        <v/>
      </c>
      <c r="G535" s="22" t="str">
        <f>IF('Formato 3_Gantt'!C540&lt;&gt;"",'Formato 3_Gantt'!C540,"")</f>
        <v/>
      </c>
      <c r="H535" s="13" t="str">
        <f>IF('Formato 3_Gantt'!D$8&lt;&gt;"",'Formato 3_Gantt'!D$8,"")</f>
        <v/>
      </c>
      <c r="I535" s="13" t="str">
        <f>IF('Formato 3_Gantt'!E$8&lt;&gt;"",'Formato 3_Gantt'!E$8,"")</f>
        <v/>
      </c>
      <c r="J535" s="13" t="str">
        <f>IF('Formato 3_Gantt'!F$8&lt;&gt;"",'Formato 3_Gantt'!F$8,"")</f>
        <v/>
      </c>
      <c r="K535" s="158" t="str">
        <f>IF('Formato 3_Gantt'!G$8&lt;&gt;"",'Formato 3_Gantt'!G$8,"")</f>
        <v/>
      </c>
      <c r="L535" s="158" t="str">
        <f>IF('Formato 3_Gantt'!H$8&lt;&gt;"",'Formato 3_Gantt'!H$8,"")</f>
        <v/>
      </c>
      <c r="M535" s="13" t="str">
        <f>IF('Formato 3_Gantt'!BL$8&lt;&gt;"",'Formato 3_Gantt'!BL$8,"")</f>
        <v/>
      </c>
      <c r="N535" s="13" t="str">
        <f>IF('Formato 3_Gantt'!BM$8&lt;&gt;"",'Formato 3_Gantt'!BM$8,"")</f>
        <v/>
      </c>
      <c r="O535" s="13" t="str">
        <f>IF('Formato 3_Gantt'!BN$8&lt;&gt;"",'Formato 3_Gantt'!BN$8,"")</f>
        <v/>
      </c>
      <c r="P535" s="13" t="str">
        <f>IF('Formato 3_Gantt'!BO$8&lt;&gt;"",'Formato 3_Gantt'!BO$8,"")</f>
        <v/>
      </c>
      <c r="Q535" s="13" t="str">
        <f>IF('Formato 3_Gantt'!BP$8&lt;&gt;"",'Formato 3_Gantt'!BP$8,"")</f>
        <v/>
      </c>
      <c r="R535" s="13" t="str">
        <f>IF('Formato 3_Gantt'!BQ$8&lt;&gt;"",'Formato 3_Gantt'!BQ$8,"")</f>
        <v/>
      </c>
      <c r="S535" s="13" t="str">
        <f>IF('Formato 3_Gantt'!BR$8&lt;&gt;"",'Formato 3_Gantt'!BR$8,"")</f>
        <v/>
      </c>
      <c r="T535" s="13" t="str">
        <f>IF('Formato 3_Gantt'!BS$8&lt;&gt;"",'Formato 3_Gantt'!BS$8,"")</f>
        <v/>
      </c>
      <c r="U535" s="13" t="str">
        <f>IF('Formato 3_Gantt'!BT$8&lt;&gt;"",'Formato 3_Gantt'!BT$8,"")</f>
        <v/>
      </c>
      <c r="V535" s="13" t="str">
        <f>IF('Formato 3_Gantt'!BU$8&lt;&gt;"",'Formato 3_Gantt'!BU$8,"")</f>
        <v/>
      </c>
      <c r="W535" s="13" t="str">
        <f>IF('Formato 3_Gantt'!BV$8&lt;&gt;"",'Formato 3_Gantt'!BV$8,"")</f>
        <v/>
      </c>
      <c r="X535" s="13" t="str">
        <f>IF('Formato 3_Gantt'!BW$8&lt;&gt;"",'Formato 3_Gantt'!BW$8,"")</f>
        <v/>
      </c>
      <c r="Y535" s="13" t="str">
        <f>IF('Formato 3_Gantt'!BX$8&lt;&gt;"",'Formato 3_Gantt'!BX$8,"")</f>
        <v/>
      </c>
      <c r="Z535" s="162" t="str">
        <f>IF(Formato_02!S$15&lt;&gt;"",Formato_02!S$15,"")</f>
        <v/>
      </c>
      <c r="AA535" s="162" t="str">
        <f>IF(Formato_02!T$15&lt;&gt;"",Formato_02!T$15,"")</f>
        <v/>
      </c>
      <c r="AB535" s="162" t="str">
        <f>IF(Formato_02!U$15&lt;&gt;"",Formato_02!U$15,"")</f>
        <v/>
      </c>
      <c r="AC535" s="162" t="str">
        <f>IF(Formato_02!V$15&lt;&gt;"",Formato_02!V$15,"")</f>
        <v/>
      </c>
      <c r="AD535" s="162" t="str">
        <f>IF(Formato_02!W$15&lt;&gt;"",Formato_02!W$15,"")</f>
        <v/>
      </c>
      <c r="AE535" s="162" t="str">
        <f>IF(Formato_02!X$15&lt;&gt;"",Formato_02!X$15,"")</f>
        <v/>
      </c>
      <c r="AF535" s="162" t="str">
        <f>IF(Formato_02!Y$15&lt;&gt;"",Formato_02!Y$15,"")</f>
        <v/>
      </c>
      <c r="AG535" s="162" t="str">
        <f>IF(Formato_02!Z$15&lt;&gt;"",Formato_02!Z$15,"")</f>
        <v/>
      </c>
      <c r="AH535" s="162" t="str">
        <f>IF(Formato_02!AA$15&lt;&gt;"",Formato_02!AA$15,"")</f>
        <v/>
      </c>
      <c r="AI535" s="162" t="str">
        <f>IF(Formato_02!AB$15&lt;&gt;"",Formato_02!AB$15,"")</f>
        <v/>
      </c>
      <c r="AJ535" s="162" t="str">
        <f>IF(Formato_02!AC$15&lt;&gt;"",Formato_02!AC$15,"")</f>
        <v/>
      </c>
      <c r="AK535" s="162" t="str">
        <f>IF(Formato_02!AD$15&lt;&gt;"",Formato_02!AD$15,"")</f>
        <v/>
      </c>
      <c r="AL535" s="162" t="str">
        <f>IF(Formato_02!$N$14&lt;&gt;"",Formato_02!$N$14,"")</f>
        <v/>
      </c>
      <c r="AM535" s="13" t="str">
        <f>IF(Formato_02!$X$4&lt;&gt;"","AN","")</f>
        <v/>
      </c>
      <c r="AN535" s="24" t="str">
        <f t="shared" si="65"/>
        <v/>
      </c>
      <c r="AO535" s="13" t="str">
        <f>IF(Formato_02!$Y$4&lt;&gt;"","P027","")</f>
        <v/>
      </c>
      <c r="AP535" s="24" t="str">
        <f t="shared" si="66"/>
        <v/>
      </c>
      <c r="AQ535" s="13" t="str">
        <f>IF(Formato_02!$Z$4&lt;&gt;"","PNCVG","")</f>
        <v/>
      </c>
      <c r="AR535" s="24" t="str">
        <f t="shared" si="67"/>
        <v/>
      </c>
      <c r="AS535" s="13" t="str">
        <f>IF(Formato_02!$AA$4&lt;&gt;"","PNFF","")</f>
        <v/>
      </c>
      <c r="AT535" s="24" t="str">
        <f t="shared" si="68"/>
        <v/>
      </c>
      <c r="AU535" s="13" t="str">
        <f>IF(Formato_02!$AB$4&lt;&gt;"","PNPAM","")</f>
        <v/>
      </c>
      <c r="AV535" s="24" t="str">
        <f t="shared" si="69"/>
        <v/>
      </c>
      <c r="AW535" s="13" t="str">
        <f>IF(Formato_02!$AC$4&lt;&gt;"","PNAIA","")</f>
        <v/>
      </c>
      <c r="AX535" s="24" t="str">
        <f t="shared" si="70"/>
        <v/>
      </c>
      <c r="AY535" s="13" t="str">
        <f>IF(Formato_02!$AD$4&lt;&gt;"","PIO","")</f>
        <v/>
      </c>
      <c r="AZ535" s="24" t="str">
        <f t="shared" si="71"/>
        <v/>
      </c>
      <c r="BA535" s="13" t="str">
        <f>IF('Formato 3_Gantt'!B$26&lt;&gt;"",'Formato 3_Gantt'!A$26,"")</f>
        <v/>
      </c>
      <c r="BB535" s="24" t="str">
        <f>IF('Formato 3_Gantt'!B$26&lt;&gt;"",'Formato 3_Gantt'!B$26,"")</f>
        <v/>
      </c>
      <c r="BC535" s="22" t="str">
        <f>IF('Formato 3_Gantt'!C$26&lt;&gt;"",'Formato 3_Gantt'!C$26,"")</f>
        <v/>
      </c>
      <c r="BD535" s="13" t="str">
        <f>IF('Formato 3_Gantt'!D$26&lt;&gt;"",'Formato 3_Gantt'!D$26,"")</f>
        <v/>
      </c>
      <c r="BE535" s="161" t="str">
        <f>IF('Formato 3_Gantt'!E$26&lt;&gt;"",'Formato 3_Gantt'!E$26,"")</f>
        <v/>
      </c>
      <c r="BF535" s="13" t="str">
        <f>IF('Formato 3_Gantt'!F$26&lt;&gt;"",'Formato 3_Gantt'!F$26,"")</f>
        <v/>
      </c>
      <c r="BG535" s="158" t="str">
        <f>IF('Formato 3_Gantt'!G$26&lt;&gt;"",'Formato 3_Gantt'!G$26,"")</f>
        <v/>
      </c>
      <c r="BH535" s="158" t="str">
        <f>IF('Formato 3_Gantt'!H$26&lt;&gt;"",'Formato 3_Gantt'!H$26,"")</f>
        <v/>
      </c>
      <c r="BI535" s="161" t="str">
        <f>IF('Formato 3_Gantt'!BL$26&lt;&gt;"",'Formato 3_Gantt'!BL$26,"")</f>
        <v/>
      </c>
      <c r="BJ535" s="161" t="str">
        <f>IF('Formato 3_Gantt'!BM$26&lt;&gt;"",'Formato 3_Gantt'!BM$26,"")</f>
        <v/>
      </c>
      <c r="BK535" s="161" t="str">
        <f>IF('Formato 3_Gantt'!BN$26&lt;&gt;"",'Formato 3_Gantt'!BN$26,"")</f>
        <v/>
      </c>
      <c r="BL535" s="161" t="str">
        <f>IF('Formato 3_Gantt'!BO$26&lt;&gt;"",'Formato 3_Gantt'!BO$26,"")</f>
        <v/>
      </c>
      <c r="BM535" s="161" t="str">
        <f>IF('Formato 3_Gantt'!BP$26&lt;&gt;"",'Formato 3_Gantt'!BP$26,"")</f>
        <v/>
      </c>
      <c r="BN535" s="161" t="str">
        <f>IF('Formato 3_Gantt'!BQ$26&lt;&gt;"",'Formato 3_Gantt'!BQ$26,"")</f>
        <v/>
      </c>
      <c r="BO535" s="161" t="str">
        <f>IF('Formato 3_Gantt'!BR$26&lt;&gt;"",'Formato 3_Gantt'!BR$26,"")</f>
        <v/>
      </c>
      <c r="BP535" s="161" t="str">
        <f>IF('Formato 3_Gantt'!BS$26&lt;&gt;"",'Formato 3_Gantt'!BS$26,"")</f>
        <v/>
      </c>
      <c r="BQ535" s="161" t="str">
        <f>IF('Formato 3_Gantt'!BT$26&lt;&gt;"",'Formato 3_Gantt'!BT$26,"")</f>
        <v/>
      </c>
      <c r="BR535" s="161" t="str">
        <f>IF('Formato 3_Gantt'!BU$26&lt;&gt;"",'Formato 3_Gantt'!BU$26,"")</f>
        <v/>
      </c>
      <c r="BS535" s="161" t="str">
        <f>IF('Formato 3_Gantt'!BV$26&lt;&gt;"",'Formato 3_Gantt'!BV$26,"")</f>
        <v/>
      </c>
      <c r="BT535" s="161" t="str">
        <f>IF('Formato 3_Gantt'!BW$26&lt;&gt;"",'Formato 3_Gantt'!BW$26,"")</f>
        <v/>
      </c>
      <c r="BU535" s="161" t="str">
        <f>IF('Formato 3_Gantt'!BX$26&lt;&gt;"",'Formato 3_Gantt'!BX$26,"")</f>
        <v/>
      </c>
      <c r="BV535" s="163" t="str">
        <f>IF('Formato 4_Ppto'!I$534&lt;&gt;"",'Formato 4_Ppto'!I$534,"")</f>
        <v/>
      </c>
      <c r="BW535" s="162" t="str">
        <f>IF('Formato 4_Ppto'!X$534&lt;&gt;"",'Formato 4_Ppto'!X$534,"")</f>
        <v/>
      </c>
      <c r="BX535" s="162" t="str">
        <f>IF('Formato 4_Ppto'!Y$534&lt;&gt;"",'Formato 4_Ppto'!Y$534,"")</f>
        <v/>
      </c>
      <c r="BY535" s="162" t="str">
        <f>IF('Formato 4_Ppto'!Z$534&lt;&gt;"",'Formato 4_Ppto'!Z$534,"")</f>
        <v/>
      </c>
      <c r="BZ535" s="162" t="str">
        <f>IF('Formato 4_Ppto'!AA$534&lt;&gt;"",'Formato 4_Ppto'!AA$534,"")</f>
        <v/>
      </c>
      <c r="CA535" s="162" t="str">
        <f>IF('Formato 4_Ppto'!AB$534&lt;&gt;"",'Formato 4_Ppto'!AB$534,"")</f>
        <v/>
      </c>
      <c r="CB535" s="162" t="str">
        <f>IF('Formato 4_Ppto'!AC$534&lt;&gt;"",'Formato 4_Ppto'!AC$534,"")</f>
        <v/>
      </c>
      <c r="CC535" s="162" t="str">
        <f>IF('Formato 4_Ppto'!AD$534&lt;&gt;"",'Formato 4_Ppto'!AD$534,"")</f>
        <v/>
      </c>
      <c r="CD535" s="162" t="str">
        <f>IF('Formato 4_Ppto'!AE$534&lt;&gt;"",'Formato 4_Ppto'!AE$534,"")</f>
        <v/>
      </c>
      <c r="CE535" s="162" t="str">
        <f>IF('Formato 4_Ppto'!AF$534&lt;&gt;"",'Formato 4_Ppto'!AF$534,"")</f>
        <v/>
      </c>
      <c r="CF535" s="162" t="str">
        <f>IF('Formato 4_Ppto'!AG$534&lt;&gt;"",'Formato 4_Ppto'!AG$534,"")</f>
        <v/>
      </c>
      <c r="CG535" s="162" t="str">
        <f>IF('Formato 4_Ppto'!AH$534&lt;&gt;"",'Formato 4_Ppto'!AH$534,"")</f>
        <v/>
      </c>
      <c r="CH535" s="162" t="str">
        <f>IF('Formato 4_Ppto'!AI$534&lt;&gt;"",'Formato 4_Ppto'!AI$534,"")</f>
        <v/>
      </c>
      <c r="CI535" s="163" t="str">
        <f>IF('Formato 4_Ppto'!AJ$534&lt;&gt;"",'Formato 4_Ppto'!AJ$534,"")</f>
        <v/>
      </c>
      <c r="CJ535" s="13" t="str">
        <f>IF('Formato 4_Ppto'!B557&lt;&gt;"",'Formato 4_Ppto'!A557,"")</f>
        <v/>
      </c>
      <c r="CK535" s="24" t="str">
        <f>IF('Formato 4_Ppto'!B557&lt;&gt;"",'Formato 4_Ppto'!B557,"")</f>
        <v/>
      </c>
      <c r="CL535" s="22" t="str">
        <f>IF('Formato 4_Ppto'!C557&lt;&gt;"",'Formato 4_Ppto'!C557,"")</f>
        <v/>
      </c>
      <c r="CM535" s="24" t="str">
        <f>IF('Formato 4_Ppto'!D557&lt;&gt;"",'Formato 4_Ppto'!D557,"")</f>
        <v/>
      </c>
      <c r="CN535" s="161" t="str">
        <f>IF('Formato 4_Ppto'!E557&lt;&gt;"",'Formato 4_Ppto'!E557,"")</f>
        <v/>
      </c>
      <c r="CO535" s="161" t="str">
        <f>IF('Formato 4_Ppto'!G557&lt;&gt;"",'Formato 4_Ppto'!G557,"")</f>
        <v/>
      </c>
      <c r="CP535" s="163" t="str">
        <f>IF('Formato 4_Ppto'!I557&lt;&gt;"",'Formato 4_Ppto'!I557,"")</f>
        <v/>
      </c>
      <c r="CQ535" s="161" t="str">
        <f>IF('Formato 4_Ppto'!K557&lt;&gt;"",'Formato 4_Ppto'!K557,"")</f>
        <v/>
      </c>
      <c r="CR535" s="161" t="str">
        <f>IF('Formato 4_Ppto'!L557&lt;&gt;"",'Formato 4_Ppto'!L557,"")</f>
        <v/>
      </c>
      <c r="CS535" s="161" t="str">
        <f>IF('Formato 4_Ppto'!M557&lt;&gt;"",'Formato 4_Ppto'!M557,"")</f>
        <v/>
      </c>
      <c r="CT535" s="161" t="str">
        <f>IF('Formato 4_Ppto'!N557&lt;&gt;"",'Formato 4_Ppto'!N557,"")</f>
        <v/>
      </c>
      <c r="CU535" s="161" t="str">
        <f>IF('Formato 4_Ppto'!O557&lt;&gt;"",'Formato 4_Ppto'!O557,"")</f>
        <v/>
      </c>
      <c r="CV535" s="161" t="str">
        <f>IF('Formato 4_Ppto'!P557&lt;&gt;"",'Formato 4_Ppto'!P557,"")</f>
        <v/>
      </c>
      <c r="CW535" s="161" t="str">
        <f>IF('Formato 4_Ppto'!Q557&lt;&gt;"",'Formato 4_Ppto'!Q557,"")</f>
        <v/>
      </c>
      <c r="CX535" s="161" t="str">
        <f>IF('Formato 4_Ppto'!R557&lt;&gt;"",'Formato 4_Ppto'!R557,"")</f>
        <v/>
      </c>
      <c r="CY535" s="161" t="str">
        <f>IF('Formato 4_Ppto'!S557&lt;&gt;"",'Formato 4_Ppto'!S557,"")</f>
        <v/>
      </c>
      <c r="CZ535" s="161" t="str">
        <f>IF('Formato 4_Ppto'!T557&lt;&gt;"",'Formato 4_Ppto'!T557,"")</f>
        <v/>
      </c>
      <c r="DA535" s="161" t="str">
        <f>IF('Formato 4_Ppto'!U557&lt;&gt;"",'Formato 4_Ppto'!U557,"")</f>
        <v/>
      </c>
      <c r="DB535" s="161" t="str">
        <f>IF('Formato 4_Ppto'!V557&lt;&gt;"",'Formato 4_Ppto'!V557,"")</f>
        <v/>
      </c>
      <c r="DC535" s="161" t="str">
        <f>IF('Formato 4_Ppto'!W557&lt;&gt;"",'Formato 4_Ppto'!W557,"")</f>
        <v/>
      </c>
      <c r="DD535" s="162" t="str">
        <f>IF('Formato 4_Ppto'!X557&lt;&gt;"",'Formato 4_Ppto'!X557,"")</f>
        <v/>
      </c>
      <c r="DE535" s="162" t="str">
        <f>IF('Formato 4_Ppto'!Y557&lt;&gt;"",'Formato 4_Ppto'!Y557,"")</f>
        <v/>
      </c>
      <c r="DF535" s="162" t="str">
        <f>IF('Formato 4_Ppto'!Z557&lt;&gt;"",'Formato 4_Ppto'!Z557,"")</f>
        <v/>
      </c>
      <c r="DG535" s="162" t="str">
        <f>IF('Formato 4_Ppto'!AA557&lt;&gt;"",'Formato 4_Ppto'!AA557,"")</f>
        <v/>
      </c>
      <c r="DH535" s="162" t="str">
        <f>IF('Formato 4_Ppto'!AB557&lt;&gt;"",'Formato 4_Ppto'!AB557,"")</f>
        <v/>
      </c>
      <c r="DI535" s="162" t="str">
        <f>IF('Formato 4_Ppto'!AC557&lt;&gt;"",'Formato 4_Ppto'!AC557,"")</f>
        <v/>
      </c>
      <c r="DJ535" s="162" t="str">
        <f>IF('Formato 4_Ppto'!AD557&lt;&gt;"",'Formato 4_Ppto'!AD557,"")</f>
        <v/>
      </c>
      <c r="DK535" s="162" t="str">
        <f>IF('Formato 4_Ppto'!AE557&lt;&gt;"",'Formato 4_Ppto'!AE557,"")</f>
        <v/>
      </c>
      <c r="DL535" s="162" t="str">
        <f>IF('Formato 4_Ppto'!AF557&lt;&gt;"",'Formato 4_Ppto'!AF557,"")</f>
        <v/>
      </c>
      <c r="DM535" s="162" t="str">
        <f>IF('Formato 4_Ppto'!AG557&lt;&gt;"",'Formato 4_Ppto'!AG557,"")</f>
        <v/>
      </c>
      <c r="DN535" s="162" t="str">
        <f>IF('Formato 4_Ppto'!AH557&lt;&gt;"",'Formato 4_Ppto'!AH557,"")</f>
        <v/>
      </c>
      <c r="DO535" s="162" t="str">
        <f>IF('Formato 4_Ppto'!AI557&lt;&gt;"",'Formato 4_Ppto'!AI557,"")</f>
        <v/>
      </c>
      <c r="DP535" s="163" t="str">
        <f>IF('Formato 4_Ppto'!AJ557&lt;&gt;"",'Formato 4_Ppto'!AJ557,"")</f>
        <v/>
      </c>
    </row>
    <row r="536" spans="2:120" x14ac:dyDescent="0.3">
      <c r="B536" s="13" t="str">
        <f>IF(OR(Tabla6[[#This Row],[IDA]]="",Tabla6[[#This Row],[IDT]]="",Tabla6[[#This Row],[IDI]]=""),"",Tabla6[[#This Row],[IDA]]&amp;"."&amp;Tabla6[[#This Row],[IDT]]&amp;"."&amp;Tabla6[[#This Row],[IDI]])</f>
        <v/>
      </c>
      <c r="C536" s="13" t="str">
        <f>IF(Formato_02!$B$14&lt;&gt;"",0,"")</f>
        <v/>
      </c>
      <c r="D536" s="13" t="str">
        <f>IF(Formato_02!$H$9&lt;&gt;"",Formato_02!$H$9,"")</f>
        <v/>
      </c>
      <c r="E536" s="24" t="str">
        <f t="shared" si="64"/>
        <v/>
      </c>
      <c r="F536" s="24" t="str">
        <f>IF(Formato_02!$B$14&lt;&gt;"",Formato_02!$B$14,"")</f>
        <v/>
      </c>
      <c r="G536" s="22" t="str">
        <f>IF('Formato 3_Gantt'!C541&lt;&gt;"",'Formato 3_Gantt'!C541,"")</f>
        <v/>
      </c>
      <c r="H536" s="13" t="str">
        <f>IF('Formato 3_Gantt'!D$8&lt;&gt;"",'Formato 3_Gantt'!D$8,"")</f>
        <v/>
      </c>
      <c r="I536" s="13" t="str">
        <f>IF('Formato 3_Gantt'!E$8&lt;&gt;"",'Formato 3_Gantt'!E$8,"")</f>
        <v/>
      </c>
      <c r="J536" s="13" t="str">
        <f>IF('Formato 3_Gantt'!F$8&lt;&gt;"",'Formato 3_Gantt'!F$8,"")</f>
        <v/>
      </c>
      <c r="K536" s="158" t="str">
        <f>IF('Formato 3_Gantt'!G$8&lt;&gt;"",'Formato 3_Gantt'!G$8,"")</f>
        <v/>
      </c>
      <c r="L536" s="158" t="str">
        <f>IF('Formato 3_Gantt'!H$8&lt;&gt;"",'Formato 3_Gantt'!H$8,"")</f>
        <v/>
      </c>
      <c r="M536" s="13" t="str">
        <f>IF('Formato 3_Gantt'!BL$8&lt;&gt;"",'Formato 3_Gantt'!BL$8,"")</f>
        <v/>
      </c>
      <c r="N536" s="13" t="str">
        <f>IF('Formato 3_Gantt'!BM$8&lt;&gt;"",'Formato 3_Gantt'!BM$8,"")</f>
        <v/>
      </c>
      <c r="O536" s="13" t="str">
        <f>IF('Formato 3_Gantt'!BN$8&lt;&gt;"",'Formato 3_Gantt'!BN$8,"")</f>
        <v/>
      </c>
      <c r="P536" s="13" t="str">
        <f>IF('Formato 3_Gantt'!BO$8&lt;&gt;"",'Formato 3_Gantt'!BO$8,"")</f>
        <v/>
      </c>
      <c r="Q536" s="13" t="str">
        <f>IF('Formato 3_Gantt'!BP$8&lt;&gt;"",'Formato 3_Gantt'!BP$8,"")</f>
        <v/>
      </c>
      <c r="R536" s="13" t="str">
        <f>IF('Formato 3_Gantt'!BQ$8&lt;&gt;"",'Formato 3_Gantt'!BQ$8,"")</f>
        <v/>
      </c>
      <c r="S536" s="13" t="str">
        <f>IF('Formato 3_Gantt'!BR$8&lt;&gt;"",'Formato 3_Gantt'!BR$8,"")</f>
        <v/>
      </c>
      <c r="T536" s="13" t="str">
        <f>IF('Formato 3_Gantt'!BS$8&lt;&gt;"",'Formato 3_Gantt'!BS$8,"")</f>
        <v/>
      </c>
      <c r="U536" s="13" t="str">
        <f>IF('Formato 3_Gantt'!BT$8&lt;&gt;"",'Formato 3_Gantt'!BT$8,"")</f>
        <v/>
      </c>
      <c r="V536" s="13" t="str">
        <f>IF('Formato 3_Gantt'!BU$8&lt;&gt;"",'Formato 3_Gantt'!BU$8,"")</f>
        <v/>
      </c>
      <c r="W536" s="13" t="str">
        <f>IF('Formato 3_Gantt'!BV$8&lt;&gt;"",'Formato 3_Gantt'!BV$8,"")</f>
        <v/>
      </c>
      <c r="X536" s="13" t="str">
        <f>IF('Formato 3_Gantt'!BW$8&lt;&gt;"",'Formato 3_Gantt'!BW$8,"")</f>
        <v/>
      </c>
      <c r="Y536" s="13" t="str">
        <f>IF('Formato 3_Gantt'!BX$8&lt;&gt;"",'Formato 3_Gantt'!BX$8,"")</f>
        <v/>
      </c>
      <c r="Z536" s="162" t="str">
        <f>IF(Formato_02!S$15&lt;&gt;"",Formato_02!S$15,"")</f>
        <v/>
      </c>
      <c r="AA536" s="162" t="str">
        <f>IF(Formato_02!T$15&lt;&gt;"",Formato_02!T$15,"")</f>
        <v/>
      </c>
      <c r="AB536" s="162" t="str">
        <f>IF(Formato_02!U$15&lt;&gt;"",Formato_02!U$15,"")</f>
        <v/>
      </c>
      <c r="AC536" s="162" t="str">
        <f>IF(Formato_02!V$15&lt;&gt;"",Formato_02!V$15,"")</f>
        <v/>
      </c>
      <c r="AD536" s="162" t="str">
        <f>IF(Formato_02!W$15&lt;&gt;"",Formato_02!W$15,"")</f>
        <v/>
      </c>
      <c r="AE536" s="162" t="str">
        <f>IF(Formato_02!X$15&lt;&gt;"",Formato_02!X$15,"")</f>
        <v/>
      </c>
      <c r="AF536" s="162" t="str">
        <f>IF(Formato_02!Y$15&lt;&gt;"",Formato_02!Y$15,"")</f>
        <v/>
      </c>
      <c r="AG536" s="162" t="str">
        <f>IF(Formato_02!Z$15&lt;&gt;"",Formato_02!Z$15,"")</f>
        <v/>
      </c>
      <c r="AH536" s="162" t="str">
        <f>IF(Formato_02!AA$15&lt;&gt;"",Formato_02!AA$15,"")</f>
        <v/>
      </c>
      <c r="AI536" s="162" t="str">
        <f>IF(Formato_02!AB$15&lt;&gt;"",Formato_02!AB$15,"")</f>
        <v/>
      </c>
      <c r="AJ536" s="162" t="str">
        <f>IF(Formato_02!AC$15&lt;&gt;"",Formato_02!AC$15,"")</f>
        <v/>
      </c>
      <c r="AK536" s="162" t="str">
        <f>IF(Formato_02!AD$15&lt;&gt;"",Formato_02!AD$15,"")</f>
        <v/>
      </c>
      <c r="AL536" s="162" t="str">
        <f>IF(Formato_02!$N$14&lt;&gt;"",Formato_02!$N$14,"")</f>
        <v/>
      </c>
      <c r="AM536" s="13" t="str">
        <f>IF(Formato_02!$X$4&lt;&gt;"","AN","")</f>
        <v/>
      </c>
      <c r="AN536" s="24" t="str">
        <f t="shared" si="65"/>
        <v/>
      </c>
      <c r="AO536" s="13" t="str">
        <f>IF(Formato_02!$Y$4&lt;&gt;"","P027","")</f>
        <v/>
      </c>
      <c r="AP536" s="24" t="str">
        <f t="shared" si="66"/>
        <v/>
      </c>
      <c r="AQ536" s="13" t="str">
        <f>IF(Formato_02!$Z$4&lt;&gt;"","PNCVG","")</f>
        <v/>
      </c>
      <c r="AR536" s="24" t="str">
        <f t="shared" si="67"/>
        <v/>
      </c>
      <c r="AS536" s="13" t="str">
        <f>IF(Formato_02!$AA$4&lt;&gt;"","PNFF","")</f>
        <v/>
      </c>
      <c r="AT536" s="24" t="str">
        <f t="shared" si="68"/>
        <v/>
      </c>
      <c r="AU536" s="13" t="str">
        <f>IF(Formato_02!$AB$4&lt;&gt;"","PNPAM","")</f>
        <v/>
      </c>
      <c r="AV536" s="24" t="str">
        <f t="shared" si="69"/>
        <v/>
      </c>
      <c r="AW536" s="13" t="str">
        <f>IF(Formato_02!$AC$4&lt;&gt;"","PNAIA","")</f>
        <v/>
      </c>
      <c r="AX536" s="24" t="str">
        <f t="shared" si="70"/>
        <v/>
      </c>
      <c r="AY536" s="13" t="str">
        <f>IF(Formato_02!$AD$4&lt;&gt;"","PIO","")</f>
        <v/>
      </c>
      <c r="AZ536" s="24" t="str">
        <f t="shared" si="71"/>
        <v/>
      </c>
      <c r="BA536" s="13" t="str">
        <f>IF('Formato 3_Gantt'!B$26&lt;&gt;"",'Formato 3_Gantt'!A$26,"")</f>
        <v/>
      </c>
      <c r="BB536" s="24" t="str">
        <f>IF('Formato 3_Gantt'!B$26&lt;&gt;"",'Formato 3_Gantt'!B$26,"")</f>
        <v/>
      </c>
      <c r="BC536" s="22" t="str">
        <f>IF('Formato 3_Gantt'!C$26&lt;&gt;"",'Formato 3_Gantt'!C$26,"")</f>
        <v/>
      </c>
      <c r="BD536" s="13" t="str">
        <f>IF('Formato 3_Gantt'!D$26&lt;&gt;"",'Formato 3_Gantt'!D$26,"")</f>
        <v/>
      </c>
      <c r="BE536" s="161" t="str">
        <f>IF('Formato 3_Gantt'!E$26&lt;&gt;"",'Formato 3_Gantt'!E$26,"")</f>
        <v/>
      </c>
      <c r="BF536" s="13" t="str">
        <f>IF('Formato 3_Gantt'!F$26&lt;&gt;"",'Formato 3_Gantt'!F$26,"")</f>
        <v/>
      </c>
      <c r="BG536" s="158" t="str">
        <f>IF('Formato 3_Gantt'!G$26&lt;&gt;"",'Formato 3_Gantt'!G$26,"")</f>
        <v/>
      </c>
      <c r="BH536" s="158" t="str">
        <f>IF('Formato 3_Gantt'!H$26&lt;&gt;"",'Formato 3_Gantt'!H$26,"")</f>
        <v/>
      </c>
      <c r="BI536" s="161" t="str">
        <f>IF('Formato 3_Gantt'!BL$26&lt;&gt;"",'Formato 3_Gantt'!BL$26,"")</f>
        <v/>
      </c>
      <c r="BJ536" s="161" t="str">
        <f>IF('Formato 3_Gantt'!BM$26&lt;&gt;"",'Formato 3_Gantt'!BM$26,"")</f>
        <v/>
      </c>
      <c r="BK536" s="161" t="str">
        <f>IF('Formato 3_Gantt'!BN$26&lt;&gt;"",'Formato 3_Gantt'!BN$26,"")</f>
        <v/>
      </c>
      <c r="BL536" s="161" t="str">
        <f>IF('Formato 3_Gantt'!BO$26&lt;&gt;"",'Formato 3_Gantt'!BO$26,"")</f>
        <v/>
      </c>
      <c r="BM536" s="161" t="str">
        <f>IF('Formato 3_Gantt'!BP$26&lt;&gt;"",'Formato 3_Gantt'!BP$26,"")</f>
        <v/>
      </c>
      <c r="BN536" s="161" t="str">
        <f>IF('Formato 3_Gantt'!BQ$26&lt;&gt;"",'Formato 3_Gantt'!BQ$26,"")</f>
        <v/>
      </c>
      <c r="BO536" s="161" t="str">
        <f>IF('Formato 3_Gantt'!BR$26&lt;&gt;"",'Formato 3_Gantt'!BR$26,"")</f>
        <v/>
      </c>
      <c r="BP536" s="161" t="str">
        <f>IF('Formato 3_Gantt'!BS$26&lt;&gt;"",'Formato 3_Gantt'!BS$26,"")</f>
        <v/>
      </c>
      <c r="BQ536" s="161" t="str">
        <f>IF('Formato 3_Gantt'!BT$26&lt;&gt;"",'Formato 3_Gantt'!BT$26,"")</f>
        <v/>
      </c>
      <c r="BR536" s="161" t="str">
        <f>IF('Formato 3_Gantt'!BU$26&lt;&gt;"",'Formato 3_Gantt'!BU$26,"")</f>
        <v/>
      </c>
      <c r="BS536" s="161" t="str">
        <f>IF('Formato 3_Gantt'!BV$26&lt;&gt;"",'Formato 3_Gantt'!BV$26,"")</f>
        <v/>
      </c>
      <c r="BT536" s="161" t="str">
        <f>IF('Formato 3_Gantt'!BW$26&lt;&gt;"",'Formato 3_Gantt'!BW$26,"")</f>
        <v/>
      </c>
      <c r="BU536" s="161" t="str">
        <f>IF('Formato 3_Gantt'!BX$26&lt;&gt;"",'Formato 3_Gantt'!BX$26,"")</f>
        <v/>
      </c>
      <c r="BV536" s="163" t="str">
        <f>IF('Formato 4_Ppto'!I$534&lt;&gt;"",'Formato 4_Ppto'!I$534,"")</f>
        <v/>
      </c>
      <c r="BW536" s="162" t="str">
        <f>IF('Formato 4_Ppto'!X$534&lt;&gt;"",'Formato 4_Ppto'!X$534,"")</f>
        <v/>
      </c>
      <c r="BX536" s="162" t="str">
        <f>IF('Formato 4_Ppto'!Y$534&lt;&gt;"",'Formato 4_Ppto'!Y$534,"")</f>
        <v/>
      </c>
      <c r="BY536" s="162" t="str">
        <f>IF('Formato 4_Ppto'!Z$534&lt;&gt;"",'Formato 4_Ppto'!Z$534,"")</f>
        <v/>
      </c>
      <c r="BZ536" s="162" t="str">
        <f>IF('Formato 4_Ppto'!AA$534&lt;&gt;"",'Formato 4_Ppto'!AA$534,"")</f>
        <v/>
      </c>
      <c r="CA536" s="162" t="str">
        <f>IF('Formato 4_Ppto'!AB$534&lt;&gt;"",'Formato 4_Ppto'!AB$534,"")</f>
        <v/>
      </c>
      <c r="CB536" s="162" t="str">
        <f>IF('Formato 4_Ppto'!AC$534&lt;&gt;"",'Formato 4_Ppto'!AC$534,"")</f>
        <v/>
      </c>
      <c r="CC536" s="162" t="str">
        <f>IF('Formato 4_Ppto'!AD$534&lt;&gt;"",'Formato 4_Ppto'!AD$534,"")</f>
        <v/>
      </c>
      <c r="CD536" s="162" t="str">
        <f>IF('Formato 4_Ppto'!AE$534&lt;&gt;"",'Formato 4_Ppto'!AE$534,"")</f>
        <v/>
      </c>
      <c r="CE536" s="162" t="str">
        <f>IF('Formato 4_Ppto'!AF$534&lt;&gt;"",'Formato 4_Ppto'!AF$534,"")</f>
        <v/>
      </c>
      <c r="CF536" s="162" t="str">
        <f>IF('Formato 4_Ppto'!AG$534&lt;&gt;"",'Formato 4_Ppto'!AG$534,"")</f>
        <v/>
      </c>
      <c r="CG536" s="162" t="str">
        <f>IF('Formato 4_Ppto'!AH$534&lt;&gt;"",'Formato 4_Ppto'!AH$534,"")</f>
        <v/>
      </c>
      <c r="CH536" s="162" t="str">
        <f>IF('Formato 4_Ppto'!AI$534&lt;&gt;"",'Formato 4_Ppto'!AI$534,"")</f>
        <v/>
      </c>
      <c r="CI536" s="163" t="str">
        <f>IF('Formato 4_Ppto'!AJ$534&lt;&gt;"",'Formato 4_Ppto'!AJ$534,"")</f>
        <v/>
      </c>
      <c r="CJ536" s="13" t="str">
        <f>IF('Formato 4_Ppto'!B558&lt;&gt;"",'Formato 4_Ppto'!A558,"")</f>
        <v/>
      </c>
      <c r="CK536" s="24" t="str">
        <f>IF('Formato 4_Ppto'!B558&lt;&gt;"",'Formato 4_Ppto'!B558,"")</f>
        <v/>
      </c>
      <c r="CL536" s="22" t="str">
        <f>IF('Formato 4_Ppto'!C558&lt;&gt;"",'Formato 4_Ppto'!C558,"")</f>
        <v/>
      </c>
      <c r="CM536" s="24" t="str">
        <f>IF('Formato 4_Ppto'!D558&lt;&gt;"",'Formato 4_Ppto'!D558,"")</f>
        <v/>
      </c>
      <c r="CN536" s="161" t="str">
        <f>IF('Formato 4_Ppto'!E558&lt;&gt;"",'Formato 4_Ppto'!E558,"")</f>
        <v/>
      </c>
      <c r="CO536" s="161" t="str">
        <f>IF('Formato 4_Ppto'!G558&lt;&gt;"",'Formato 4_Ppto'!G558,"")</f>
        <v/>
      </c>
      <c r="CP536" s="163" t="str">
        <f>IF('Formato 4_Ppto'!I558&lt;&gt;"",'Formato 4_Ppto'!I558,"")</f>
        <v/>
      </c>
      <c r="CQ536" s="161" t="str">
        <f>IF('Formato 4_Ppto'!K558&lt;&gt;"",'Formato 4_Ppto'!K558,"")</f>
        <v/>
      </c>
      <c r="CR536" s="161" t="str">
        <f>IF('Formato 4_Ppto'!L558&lt;&gt;"",'Formato 4_Ppto'!L558,"")</f>
        <v/>
      </c>
      <c r="CS536" s="161" t="str">
        <f>IF('Formato 4_Ppto'!M558&lt;&gt;"",'Formato 4_Ppto'!M558,"")</f>
        <v/>
      </c>
      <c r="CT536" s="161" t="str">
        <f>IF('Formato 4_Ppto'!N558&lt;&gt;"",'Formato 4_Ppto'!N558,"")</f>
        <v/>
      </c>
      <c r="CU536" s="161" t="str">
        <f>IF('Formato 4_Ppto'!O558&lt;&gt;"",'Formato 4_Ppto'!O558,"")</f>
        <v/>
      </c>
      <c r="CV536" s="161" t="str">
        <f>IF('Formato 4_Ppto'!P558&lt;&gt;"",'Formato 4_Ppto'!P558,"")</f>
        <v/>
      </c>
      <c r="CW536" s="161" t="str">
        <f>IF('Formato 4_Ppto'!Q558&lt;&gt;"",'Formato 4_Ppto'!Q558,"")</f>
        <v/>
      </c>
      <c r="CX536" s="161" t="str">
        <f>IF('Formato 4_Ppto'!R558&lt;&gt;"",'Formato 4_Ppto'!R558,"")</f>
        <v/>
      </c>
      <c r="CY536" s="161" t="str">
        <f>IF('Formato 4_Ppto'!S558&lt;&gt;"",'Formato 4_Ppto'!S558,"")</f>
        <v/>
      </c>
      <c r="CZ536" s="161" t="str">
        <f>IF('Formato 4_Ppto'!T558&lt;&gt;"",'Formato 4_Ppto'!T558,"")</f>
        <v/>
      </c>
      <c r="DA536" s="161" t="str">
        <f>IF('Formato 4_Ppto'!U558&lt;&gt;"",'Formato 4_Ppto'!U558,"")</f>
        <v/>
      </c>
      <c r="DB536" s="161" t="str">
        <f>IF('Formato 4_Ppto'!V558&lt;&gt;"",'Formato 4_Ppto'!V558,"")</f>
        <v/>
      </c>
      <c r="DC536" s="161" t="str">
        <f>IF('Formato 4_Ppto'!W558&lt;&gt;"",'Formato 4_Ppto'!W558,"")</f>
        <v/>
      </c>
      <c r="DD536" s="162" t="str">
        <f>IF('Formato 4_Ppto'!X558&lt;&gt;"",'Formato 4_Ppto'!X558,"")</f>
        <v/>
      </c>
      <c r="DE536" s="162" t="str">
        <f>IF('Formato 4_Ppto'!Y558&lt;&gt;"",'Formato 4_Ppto'!Y558,"")</f>
        <v/>
      </c>
      <c r="DF536" s="162" t="str">
        <f>IF('Formato 4_Ppto'!Z558&lt;&gt;"",'Formato 4_Ppto'!Z558,"")</f>
        <v/>
      </c>
      <c r="DG536" s="162" t="str">
        <f>IF('Formato 4_Ppto'!AA558&lt;&gt;"",'Formato 4_Ppto'!AA558,"")</f>
        <v/>
      </c>
      <c r="DH536" s="162" t="str">
        <f>IF('Formato 4_Ppto'!AB558&lt;&gt;"",'Formato 4_Ppto'!AB558,"")</f>
        <v/>
      </c>
      <c r="DI536" s="162" t="str">
        <f>IF('Formato 4_Ppto'!AC558&lt;&gt;"",'Formato 4_Ppto'!AC558,"")</f>
        <v/>
      </c>
      <c r="DJ536" s="162" t="str">
        <f>IF('Formato 4_Ppto'!AD558&lt;&gt;"",'Formato 4_Ppto'!AD558,"")</f>
        <v/>
      </c>
      <c r="DK536" s="162" t="str">
        <f>IF('Formato 4_Ppto'!AE558&lt;&gt;"",'Formato 4_Ppto'!AE558,"")</f>
        <v/>
      </c>
      <c r="DL536" s="162" t="str">
        <f>IF('Formato 4_Ppto'!AF558&lt;&gt;"",'Formato 4_Ppto'!AF558,"")</f>
        <v/>
      </c>
      <c r="DM536" s="162" t="str">
        <f>IF('Formato 4_Ppto'!AG558&lt;&gt;"",'Formato 4_Ppto'!AG558,"")</f>
        <v/>
      </c>
      <c r="DN536" s="162" t="str">
        <f>IF('Formato 4_Ppto'!AH558&lt;&gt;"",'Formato 4_Ppto'!AH558,"")</f>
        <v/>
      </c>
      <c r="DO536" s="162" t="str">
        <f>IF('Formato 4_Ppto'!AI558&lt;&gt;"",'Formato 4_Ppto'!AI558,"")</f>
        <v/>
      </c>
      <c r="DP536" s="163" t="str">
        <f>IF('Formato 4_Ppto'!AJ558&lt;&gt;"",'Formato 4_Ppto'!AJ558,"")</f>
        <v/>
      </c>
    </row>
    <row r="537" spans="2:120" x14ac:dyDescent="0.3">
      <c r="B537" s="13" t="str">
        <f>IF(OR(Tabla6[[#This Row],[IDA]]="",Tabla6[[#This Row],[IDT]]="",Tabla6[[#This Row],[IDI]]=""),"",Tabla6[[#This Row],[IDA]]&amp;"."&amp;Tabla6[[#This Row],[IDT]]&amp;"."&amp;Tabla6[[#This Row],[IDI]])</f>
        <v/>
      </c>
      <c r="C537" s="13" t="str">
        <f>IF(Formato_02!$B$14&lt;&gt;"",0,"")</f>
        <v/>
      </c>
      <c r="D537" s="13" t="str">
        <f>IF(Formato_02!$H$9&lt;&gt;"",Formato_02!$H$9,"")</f>
        <v/>
      </c>
      <c r="E537" s="24" t="str">
        <f t="shared" si="64"/>
        <v/>
      </c>
      <c r="F537" s="24" t="str">
        <f>IF(Formato_02!$B$14&lt;&gt;"",Formato_02!$B$14,"")</f>
        <v/>
      </c>
      <c r="G537" s="22" t="str">
        <f>IF('Formato 3_Gantt'!C542&lt;&gt;"",'Formato 3_Gantt'!C542,"")</f>
        <v/>
      </c>
      <c r="H537" s="13" t="str">
        <f>IF('Formato 3_Gantt'!D$8&lt;&gt;"",'Formato 3_Gantt'!D$8,"")</f>
        <v/>
      </c>
      <c r="I537" s="13" t="str">
        <f>IF('Formato 3_Gantt'!E$8&lt;&gt;"",'Formato 3_Gantt'!E$8,"")</f>
        <v/>
      </c>
      <c r="J537" s="13" t="str">
        <f>IF('Formato 3_Gantt'!F$8&lt;&gt;"",'Formato 3_Gantt'!F$8,"")</f>
        <v/>
      </c>
      <c r="K537" s="158" t="str">
        <f>IF('Formato 3_Gantt'!G$8&lt;&gt;"",'Formato 3_Gantt'!G$8,"")</f>
        <v/>
      </c>
      <c r="L537" s="158" t="str">
        <f>IF('Formato 3_Gantt'!H$8&lt;&gt;"",'Formato 3_Gantt'!H$8,"")</f>
        <v/>
      </c>
      <c r="M537" s="13" t="str">
        <f>IF('Formato 3_Gantt'!BL$8&lt;&gt;"",'Formato 3_Gantt'!BL$8,"")</f>
        <v/>
      </c>
      <c r="N537" s="13" t="str">
        <f>IF('Formato 3_Gantt'!BM$8&lt;&gt;"",'Formato 3_Gantt'!BM$8,"")</f>
        <v/>
      </c>
      <c r="O537" s="13" t="str">
        <f>IF('Formato 3_Gantt'!BN$8&lt;&gt;"",'Formato 3_Gantt'!BN$8,"")</f>
        <v/>
      </c>
      <c r="P537" s="13" t="str">
        <f>IF('Formato 3_Gantt'!BO$8&lt;&gt;"",'Formato 3_Gantt'!BO$8,"")</f>
        <v/>
      </c>
      <c r="Q537" s="13" t="str">
        <f>IF('Formato 3_Gantt'!BP$8&lt;&gt;"",'Formato 3_Gantt'!BP$8,"")</f>
        <v/>
      </c>
      <c r="R537" s="13" t="str">
        <f>IF('Formato 3_Gantt'!BQ$8&lt;&gt;"",'Formato 3_Gantt'!BQ$8,"")</f>
        <v/>
      </c>
      <c r="S537" s="13" t="str">
        <f>IF('Formato 3_Gantt'!BR$8&lt;&gt;"",'Formato 3_Gantt'!BR$8,"")</f>
        <v/>
      </c>
      <c r="T537" s="13" t="str">
        <f>IF('Formato 3_Gantt'!BS$8&lt;&gt;"",'Formato 3_Gantt'!BS$8,"")</f>
        <v/>
      </c>
      <c r="U537" s="13" t="str">
        <f>IF('Formato 3_Gantt'!BT$8&lt;&gt;"",'Formato 3_Gantt'!BT$8,"")</f>
        <v/>
      </c>
      <c r="V537" s="13" t="str">
        <f>IF('Formato 3_Gantt'!BU$8&lt;&gt;"",'Formato 3_Gantt'!BU$8,"")</f>
        <v/>
      </c>
      <c r="W537" s="13" t="str">
        <f>IF('Formato 3_Gantt'!BV$8&lt;&gt;"",'Formato 3_Gantt'!BV$8,"")</f>
        <v/>
      </c>
      <c r="X537" s="13" t="str">
        <f>IF('Formato 3_Gantt'!BW$8&lt;&gt;"",'Formato 3_Gantt'!BW$8,"")</f>
        <v/>
      </c>
      <c r="Y537" s="13" t="str">
        <f>IF('Formato 3_Gantt'!BX$8&lt;&gt;"",'Formato 3_Gantt'!BX$8,"")</f>
        <v/>
      </c>
      <c r="Z537" s="162" t="str">
        <f>IF(Formato_02!S$15&lt;&gt;"",Formato_02!S$15,"")</f>
        <v/>
      </c>
      <c r="AA537" s="162" t="str">
        <f>IF(Formato_02!T$15&lt;&gt;"",Formato_02!T$15,"")</f>
        <v/>
      </c>
      <c r="AB537" s="162" t="str">
        <f>IF(Formato_02!U$15&lt;&gt;"",Formato_02!U$15,"")</f>
        <v/>
      </c>
      <c r="AC537" s="162" t="str">
        <f>IF(Formato_02!V$15&lt;&gt;"",Formato_02!V$15,"")</f>
        <v/>
      </c>
      <c r="AD537" s="162" t="str">
        <f>IF(Formato_02!W$15&lt;&gt;"",Formato_02!W$15,"")</f>
        <v/>
      </c>
      <c r="AE537" s="162" t="str">
        <f>IF(Formato_02!X$15&lt;&gt;"",Formato_02!X$15,"")</f>
        <v/>
      </c>
      <c r="AF537" s="162" t="str">
        <f>IF(Formato_02!Y$15&lt;&gt;"",Formato_02!Y$15,"")</f>
        <v/>
      </c>
      <c r="AG537" s="162" t="str">
        <f>IF(Formato_02!Z$15&lt;&gt;"",Formato_02!Z$15,"")</f>
        <v/>
      </c>
      <c r="AH537" s="162" t="str">
        <f>IF(Formato_02!AA$15&lt;&gt;"",Formato_02!AA$15,"")</f>
        <v/>
      </c>
      <c r="AI537" s="162" t="str">
        <f>IF(Formato_02!AB$15&lt;&gt;"",Formato_02!AB$15,"")</f>
        <v/>
      </c>
      <c r="AJ537" s="162" t="str">
        <f>IF(Formato_02!AC$15&lt;&gt;"",Formato_02!AC$15,"")</f>
        <v/>
      </c>
      <c r="AK537" s="162" t="str">
        <f>IF(Formato_02!AD$15&lt;&gt;"",Formato_02!AD$15,"")</f>
        <v/>
      </c>
      <c r="AL537" s="162" t="str">
        <f>IF(Formato_02!$N$14&lt;&gt;"",Formato_02!$N$14,"")</f>
        <v/>
      </c>
      <c r="AM537" s="13" t="str">
        <f>IF(Formato_02!$X$4&lt;&gt;"","AN","")</f>
        <v/>
      </c>
      <c r="AN537" s="24" t="str">
        <f t="shared" si="65"/>
        <v/>
      </c>
      <c r="AO537" s="13" t="str">
        <f>IF(Formato_02!$Y$4&lt;&gt;"","P027","")</f>
        <v/>
      </c>
      <c r="AP537" s="24" t="str">
        <f t="shared" si="66"/>
        <v/>
      </c>
      <c r="AQ537" s="13" t="str">
        <f>IF(Formato_02!$Z$4&lt;&gt;"","PNCVG","")</f>
        <v/>
      </c>
      <c r="AR537" s="24" t="str">
        <f t="shared" si="67"/>
        <v/>
      </c>
      <c r="AS537" s="13" t="str">
        <f>IF(Formato_02!$AA$4&lt;&gt;"","PNFF","")</f>
        <v/>
      </c>
      <c r="AT537" s="24" t="str">
        <f t="shared" si="68"/>
        <v/>
      </c>
      <c r="AU537" s="13" t="str">
        <f>IF(Formato_02!$AB$4&lt;&gt;"","PNPAM","")</f>
        <v/>
      </c>
      <c r="AV537" s="24" t="str">
        <f t="shared" si="69"/>
        <v/>
      </c>
      <c r="AW537" s="13" t="str">
        <f>IF(Formato_02!$AC$4&lt;&gt;"","PNAIA","")</f>
        <v/>
      </c>
      <c r="AX537" s="24" t="str">
        <f t="shared" si="70"/>
        <v/>
      </c>
      <c r="AY537" s="13" t="str">
        <f>IF(Formato_02!$AD$4&lt;&gt;"","PIO","")</f>
        <v/>
      </c>
      <c r="AZ537" s="24" t="str">
        <f t="shared" si="71"/>
        <v/>
      </c>
      <c r="BA537" s="13" t="str">
        <f>IF('Formato 3_Gantt'!B$26&lt;&gt;"",'Formato 3_Gantt'!A$26,"")</f>
        <v/>
      </c>
      <c r="BB537" s="24" t="str">
        <f>IF('Formato 3_Gantt'!B$26&lt;&gt;"",'Formato 3_Gantt'!B$26,"")</f>
        <v/>
      </c>
      <c r="BC537" s="22" t="str">
        <f>IF('Formato 3_Gantt'!C$26&lt;&gt;"",'Formato 3_Gantt'!C$26,"")</f>
        <v/>
      </c>
      <c r="BD537" s="13" t="str">
        <f>IF('Formato 3_Gantt'!D$26&lt;&gt;"",'Formato 3_Gantt'!D$26,"")</f>
        <v/>
      </c>
      <c r="BE537" s="161" t="str">
        <f>IF('Formato 3_Gantt'!E$26&lt;&gt;"",'Formato 3_Gantt'!E$26,"")</f>
        <v/>
      </c>
      <c r="BF537" s="13" t="str">
        <f>IF('Formato 3_Gantt'!F$26&lt;&gt;"",'Formato 3_Gantt'!F$26,"")</f>
        <v/>
      </c>
      <c r="BG537" s="158" t="str">
        <f>IF('Formato 3_Gantt'!G$26&lt;&gt;"",'Formato 3_Gantt'!G$26,"")</f>
        <v/>
      </c>
      <c r="BH537" s="158" t="str">
        <f>IF('Formato 3_Gantt'!H$26&lt;&gt;"",'Formato 3_Gantt'!H$26,"")</f>
        <v/>
      </c>
      <c r="BI537" s="161" t="str">
        <f>IF('Formato 3_Gantt'!BL$26&lt;&gt;"",'Formato 3_Gantt'!BL$26,"")</f>
        <v/>
      </c>
      <c r="BJ537" s="161" t="str">
        <f>IF('Formato 3_Gantt'!BM$26&lt;&gt;"",'Formato 3_Gantt'!BM$26,"")</f>
        <v/>
      </c>
      <c r="BK537" s="161" t="str">
        <f>IF('Formato 3_Gantt'!BN$26&lt;&gt;"",'Formato 3_Gantt'!BN$26,"")</f>
        <v/>
      </c>
      <c r="BL537" s="161" t="str">
        <f>IF('Formato 3_Gantt'!BO$26&lt;&gt;"",'Formato 3_Gantt'!BO$26,"")</f>
        <v/>
      </c>
      <c r="BM537" s="161" t="str">
        <f>IF('Formato 3_Gantt'!BP$26&lt;&gt;"",'Formato 3_Gantt'!BP$26,"")</f>
        <v/>
      </c>
      <c r="BN537" s="161" t="str">
        <f>IF('Formato 3_Gantt'!BQ$26&lt;&gt;"",'Formato 3_Gantt'!BQ$26,"")</f>
        <v/>
      </c>
      <c r="BO537" s="161" t="str">
        <f>IF('Formato 3_Gantt'!BR$26&lt;&gt;"",'Formato 3_Gantt'!BR$26,"")</f>
        <v/>
      </c>
      <c r="BP537" s="161" t="str">
        <f>IF('Formato 3_Gantt'!BS$26&lt;&gt;"",'Formato 3_Gantt'!BS$26,"")</f>
        <v/>
      </c>
      <c r="BQ537" s="161" t="str">
        <f>IF('Formato 3_Gantt'!BT$26&lt;&gt;"",'Formato 3_Gantt'!BT$26,"")</f>
        <v/>
      </c>
      <c r="BR537" s="161" t="str">
        <f>IF('Formato 3_Gantt'!BU$26&lt;&gt;"",'Formato 3_Gantt'!BU$26,"")</f>
        <v/>
      </c>
      <c r="BS537" s="161" t="str">
        <f>IF('Formato 3_Gantt'!BV$26&lt;&gt;"",'Formato 3_Gantt'!BV$26,"")</f>
        <v/>
      </c>
      <c r="BT537" s="161" t="str">
        <f>IF('Formato 3_Gantt'!BW$26&lt;&gt;"",'Formato 3_Gantt'!BW$26,"")</f>
        <v/>
      </c>
      <c r="BU537" s="161" t="str">
        <f>IF('Formato 3_Gantt'!BX$26&lt;&gt;"",'Formato 3_Gantt'!BX$26,"")</f>
        <v/>
      </c>
      <c r="BV537" s="163" t="str">
        <f>IF('Formato 4_Ppto'!I$534&lt;&gt;"",'Formato 4_Ppto'!I$534,"")</f>
        <v/>
      </c>
      <c r="BW537" s="162" t="str">
        <f>IF('Formato 4_Ppto'!X$534&lt;&gt;"",'Formato 4_Ppto'!X$534,"")</f>
        <v/>
      </c>
      <c r="BX537" s="162" t="str">
        <f>IF('Formato 4_Ppto'!Y$534&lt;&gt;"",'Formato 4_Ppto'!Y$534,"")</f>
        <v/>
      </c>
      <c r="BY537" s="162" t="str">
        <f>IF('Formato 4_Ppto'!Z$534&lt;&gt;"",'Formato 4_Ppto'!Z$534,"")</f>
        <v/>
      </c>
      <c r="BZ537" s="162" t="str">
        <f>IF('Formato 4_Ppto'!AA$534&lt;&gt;"",'Formato 4_Ppto'!AA$534,"")</f>
        <v/>
      </c>
      <c r="CA537" s="162" t="str">
        <f>IF('Formato 4_Ppto'!AB$534&lt;&gt;"",'Formato 4_Ppto'!AB$534,"")</f>
        <v/>
      </c>
      <c r="CB537" s="162" t="str">
        <f>IF('Formato 4_Ppto'!AC$534&lt;&gt;"",'Formato 4_Ppto'!AC$534,"")</f>
        <v/>
      </c>
      <c r="CC537" s="162" t="str">
        <f>IF('Formato 4_Ppto'!AD$534&lt;&gt;"",'Formato 4_Ppto'!AD$534,"")</f>
        <v/>
      </c>
      <c r="CD537" s="162" t="str">
        <f>IF('Formato 4_Ppto'!AE$534&lt;&gt;"",'Formato 4_Ppto'!AE$534,"")</f>
        <v/>
      </c>
      <c r="CE537" s="162" t="str">
        <f>IF('Formato 4_Ppto'!AF$534&lt;&gt;"",'Formato 4_Ppto'!AF$534,"")</f>
        <v/>
      </c>
      <c r="CF537" s="162" t="str">
        <f>IF('Formato 4_Ppto'!AG$534&lt;&gt;"",'Formato 4_Ppto'!AG$534,"")</f>
        <v/>
      </c>
      <c r="CG537" s="162" t="str">
        <f>IF('Formato 4_Ppto'!AH$534&lt;&gt;"",'Formato 4_Ppto'!AH$534,"")</f>
        <v/>
      </c>
      <c r="CH537" s="162" t="str">
        <f>IF('Formato 4_Ppto'!AI$534&lt;&gt;"",'Formato 4_Ppto'!AI$534,"")</f>
        <v/>
      </c>
      <c r="CI537" s="163" t="str">
        <f>IF('Formato 4_Ppto'!AJ$534&lt;&gt;"",'Formato 4_Ppto'!AJ$534,"")</f>
        <v/>
      </c>
      <c r="CJ537" s="13" t="str">
        <f>IF('Formato 4_Ppto'!B559&lt;&gt;"",'Formato 4_Ppto'!A559,"")</f>
        <v/>
      </c>
      <c r="CK537" s="24" t="str">
        <f>IF('Formato 4_Ppto'!B559&lt;&gt;"",'Formato 4_Ppto'!B559,"")</f>
        <v/>
      </c>
      <c r="CL537" s="22" t="str">
        <f>IF('Formato 4_Ppto'!C559&lt;&gt;"",'Formato 4_Ppto'!C559,"")</f>
        <v/>
      </c>
      <c r="CM537" s="24" t="str">
        <f>IF('Formato 4_Ppto'!D559&lt;&gt;"",'Formato 4_Ppto'!D559,"")</f>
        <v/>
      </c>
      <c r="CN537" s="161" t="str">
        <f>IF('Formato 4_Ppto'!E559&lt;&gt;"",'Formato 4_Ppto'!E559,"")</f>
        <v/>
      </c>
      <c r="CO537" s="161" t="str">
        <f>IF('Formato 4_Ppto'!G559&lt;&gt;"",'Formato 4_Ppto'!G559,"")</f>
        <v/>
      </c>
      <c r="CP537" s="163" t="str">
        <f>IF('Formato 4_Ppto'!I559&lt;&gt;"",'Formato 4_Ppto'!I559,"")</f>
        <v/>
      </c>
      <c r="CQ537" s="161" t="str">
        <f>IF('Formato 4_Ppto'!K559&lt;&gt;"",'Formato 4_Ppto'!K559,"")</f>
        <v/>
      </c>
      <c r="CR537" s="161" t="str">
        <f>IF('Formato 4_Ppto'!L559&lt;&gt;"",'Formato 4_Ppto'!L559,"")</f>
        <v/>
      </c>
      <c r="CS537" s="161" t="str">
        <f>IF('Formato 4_Ppto'!M559&lt;&gt;"",'Formato 4_Ppto'!M559,"")</f>
        <v/>
      </c>
      <c r="CT537" s="161" t="str">
        <f>IF('Formato 4_Ppto'!N559&lt;&gt;"",'Formato 4_Ppto'!N559,"")</f>
        <v/>
      </c>
      <c r="CU537" s="161" t="str">
        <f>IF('Formato 4_Ppto'!O559&lt;&gt;"",'Formato 4_Ppto'!O559,"")</f>
        <v/>
      </c>
      <c r="CV537" s="161" t="str">
        <f>IF('Formato 4_Ppto'!P559&lt;&gt;"",'Formato 4_Ppto'!P559,"")</f>
        <v/>
      </c>
      <c r="CW537" s="161" t="str">
        <f>IF('Formato 4_Ppto'!Q559&lt;&gt;"",'Formato 4_Ppto'!Q559,"")</f>
        <v/>
      </c>
      <c r="CX537" s="161" t="str">
        <f>IF('Formato 4_Ppto'!R559&lt;&gt;"",'Formato 4_Ppto'!R559,"")</f>
        <v/>
      </c>
      <c r="CY537" s="161" t="str">
        <f>IF('Formato 4_Ppto'!S559&lt;&gt;"",'Formato 4_Ppto'!S559,"")</f>
        <v/>
      </c>
      <c r="CZ537" s="161" t="str">
        <f>IF('Formato 4_Ppto'!T559&lt;&gt;"",'Formato 4_Ppto'!T559,"")</f>
        <v/>
      </c>
      <c r="DA537" s="161" t="str">
        <f>IF('Formato 4_Ppto'!U559&lt;&gt;"",'Formato 4_Ppto'!U559,"")</f>
        <v/>
      </c>
      <c r="DB537" s="161" t="str">
        <f>IF('Formato 4_Ppto'!V559&lt;&gt;"",'Formato 4_Ppto'!V559,"")</f>
        <v/>
      </c>
      <c r="DC537" s="161" t="str">
        <f>IF('Formato 4_Ppto'!W559&lt;&gt;"",'Formato 4_Ppto'!W559,"")</f>
        <v/>
      </c>
      <c r="DD537" s="162" t="str">
        <f>IF('Formato 4_Ppto'!X559&lt;&gt;"",'Formato 4_Ppto'!X559,"")</f>
        <v/>
      </c>
      <c r="DE537" s="162" t="str">
        <f>IF('Formato 4_Ppto'!Y559&lt;&gt;"",'Formato 4_Ppto'!Y559,"")</f>
        <v/>
      </c>
      <c r="DF537" s="162" t="str">
        <f>IF('Formato 4_Ppto'!Z559&lt;&gt;"",'Formato 4_Ppto'!Z559,"")</f>
        <v/>
      </c>
      <c r="DG537" s="162" t="str">
        <f>IF('Formato 4_Ppto'!AA559&lt;&gt;"",'Formato 4_Ppto'!AA559,"")</f>
        <v/>
      </c>
      <c r="DH537" s="162" t="str">
        <f>IF('Formato 4_Ppto'!AB559&lt;&gt;"",'Formato 4_Ppto'!AB559,"")</f>
        <v/>
      </c>
      <c r="DI537" s="162" t="str">
        <f>IF('Formato 4_Ppto'!AC559&lt;&gt;"",'Formato 4_Ppto'!AC559,"")</f>
        <v/>
      </c>
      <c r="DJ537" s="162" t="str">
        <f>IF('Formato 4_Ppto'!AD559&lt;&gt;"",'Formato 4_Ppto'!AD559,"")</f>
        <v/>
      </c>
      <c r="DK537" s="162" t="str">
        <f>IF('Formato 4_Ppto'!AE559&lt;&gt;"",'Formato 4_Ppto'!AE559,"")</f>
        <v/>
      </c>
      <c r="DL537" s="162" t="str">
        <f>IF('Formato 4_Ppto'!AF559&lt;&gt;"",'Formato 4_Ppto'!AF559,"")</f>
        <v/>
      </c>
      <c r="DM537" s="162" t="str">
        <f>IF('Formato 4_Ppto'!AG559&lt;&gt;"",'Formato 4_Ppto'!AG559,"")</f>
        <v/>
      </c>
      <c r="DN537" s="162" t="str">
        <f>IF('Formato 4_Ppto'!AH559&lt;&gt;"",'Formato 4_Ppto'!AH559,"")</f>
        <v/>
      </c>
      <c r="DO537" s="162" t="str">
        <f>IF('Formato 4_Ppto'!AI559&lt;&gt;"",'Formato 4_Ppto'!AI559,"")</f>
        <v/>
      </c>
      <c r="DP537" s="163" t="str">
        <f>IF('Formato 4_Ppto'!AJ559&lt;&gt;"",'Formato 4_Ppto'!AJ559,"")</f>
        <v/>
      </c>
    </row>
    <row r="538" spans="2:120" x14ac:dyDescent="0.3">
      <c r="B538" s="13" t="str">
        <f>IF(OR(Tabla6[[#This Row],[IDA]]="",Tabla6[[#This Row],[IDT]]="",Tabla6[[#This Row],[IDI]]=""),"",Tabla6[[#This Row],[IDA]]&amp;"."&amp;Tabla6[[#This Row],[IDT]]&amp;"."&amp;Tabla6[[#This Row],[IDI]])</f>
        <v/>
      </c>
      <c r="C538" s="13" t="str">
        <f>IF(Formato_02!$B$14&lt;&gt;"",0,"")</f>
        <v/>
      </c>
      <c r="D538" s="13" t="str">
        <f>IF(Formato_02!$H$9&lt;&gt;"",Formato_02!$H$9,"")</f>
        <v/>
      </c>
      <c r="E538" s="24" t="str">
        <f t="shared" si="64"/>
        <v/>
      </c>
      <c r="F538" s="24" t="str">
        <f>IF(Formato_02!$B$14&lt;&gt;"",Formato_02!$B$14,"")</f>
        <v/>
      </c>
      <c r="G538" s="22" t="str">
        <f>IF('Formato 3_Gantt'!C543&lt;&gt;"",'Formato 3_Gantt'!C543,"")</f>
        <v/>
      </c>
      <c r="H538" s="13" t="str">
        <f>IF('Formato 3_Gantt'!D$8&lt;&gt;"",'Formato 3_Gantt'!D$8,"")</f>
        <v/>
      </c>
      <c r="I538" s="13" t="str">
        <f>IF('Formato 3_Gantt'!E$8&lt;&gt;"",'Formato 3_Gantt'!E$8,"")</f>
        <v/>
      </c>
      <c r="J538" s="13" t="str">
        <f>IF('Formato 3_Gantt'!F$8&lt;&gt;"",'Formato 3_Gantt'!F$8,"")</f>
        <v/>
      </c>
      <c r="K538" s="158" t="str">
        <f>IF('Formato 3_Gantt'!G$8&lt;&gt;"",'Formato 3_Gantt'!G$8,"")</f>
        <v/>
      </c>
      <c r="L538" s="158" t="str">
        <f>IF('Formato 3_Gantt'!H$8&lt;&gt;"",'Formato 3_Gantt'!H$8,"")</f>
        <v/>
      </c>
      <c r="M538" s="13" t="str">
        <f>IF('Formato 3_Gantt'!BL$8&lt;&gt;"",'Formato 3_Gantt'!BL$8,"")</f>
        <v/>
      </c>
      <c r="N538" s="13" t="str">
        <f>IF('Formato 3_Gantt'!BM$8&lt;&gt;"",'Formato 3_Gantt'!BM$8,"")</f>
        <v/>
      </c>
      <c r="O538" s="13" t="str">
        <f>IF('Formato 3_Gantt'!BN$8&lt;&gt;"",'Formato 3_Gantt'!BN$8,"")</f>
        <v/>
      </c>
      <c r="P538" s="13" t="str">
        <f>IF('Formato 3_Gantt'!BO$8&lt;&gt;"",'Formato 3_Gantt'!BO$8,"")</f>
        <v/>
      </c>
      <c r="Q538" s="13" t="str">
        <f>IF('Formato 3_Gantt'!BP$8&lt;&gt;"",'Formato 3_Gantt'!BP$8,"")</f>
        <v/>
      </c>
      <c r="R538" s="13" t="str">
        <f>IF('Formato 3_Gantt'!BQ$8&lt;&gt;"",'Formato 3_Gantt'!BQ$8,"")</f>
        <v/>
      </c>
      <c r="S538" s="13" t="str">
        <f>IF('Formato 3_Gantt'!BR$8&lt;&gt;"",'Formato 3_Gantt'!BR$8,"")</f>
        <v/>
      </c>
      <c r="T538" s="13" t="str">
        <f>IF('Formato 3_Gantt'!BS$8&lt;&gt;"",'Formato 3_Gantt'!BS$8,"")</f>
        <v/>
      </c>
      <c r="U538" s="13" t="str">
        <f>IF('Formato 3_Gantt'!BT$8&lt;&gt;"",'Formato 3_Gantt'!BT$8,"")</f>
        <v/>
      </c>
      <c r="V538" s="13" t="str">
        <f>IF('Formato 3_Gantt'!BU$8&lt;&gt;"",'Formato 3_Gantt'!BU$8,"")</f>
        <v/>
      </c>
      <c r="W538" s="13" t="str">
        <f>IF('Formato 3_Gantt'!BV$8&lt;&gt;"",'Formato 3_Gantt'!BV$8,"")</f>
        <v/>
      </c>
      <c r="X538" s="13" t="str">
        <f>IF('Formato 3_Gantt'!BW$8&lt;&gt;"",'Formato 3_Gantt'!BW$8,"")</f>
        <v/>
      </c>
      <c r="Y538" s="13" t="str">
        <f>IF('Formato 3_Gantt'!BX$8&lt;&gt;"",'Formato 3_Gantt'!BX$8,"")</f>
        <v/>
      </c>
      <c r="Z538" s="162" t="str">
        <f>IF(Formato_02!S$15&lt;&gt;"",Formato_02!S$15,"")</f>
        <v/>
      </c>
      <c r="AA538" s="162" t="str">
        <f>IF(Formato_02!T$15&lt;&gt;"",Formato_02!T$15,"")</f>
        <v/>
      </c>
      <c r="AB538" s="162" t="str">
        <f>IF(Formato_02!U$15&lt;&gt;"",Formato_02!U$15,"")</f>
        <v/>
      </c>
      <c r="AC538" s="162" t="str">
        <f>IF(Formato_02!V$15&lt;&gt;"",Formato_02!V$15,"")</f>
        <v/>
      </c>
      <c r="AD538" s="162" t="str">
        <f>IF(Formato_02!W$15&lt;&gt;"",Formato_02!W$15,"")</f>
        <v/>
      </c>
      <c r="AE538" s="162" t="str">
        <f>IF(Formato_02!X$15&lt;&gt;"",Formato_02!X$15,"")</f>
        <v/>
      </c>
      <c r="AF538" s="162" t="str">
        <f>IF(Formato_02!Y$15&lt;&gt;"",Formato_02!Y$15,"")</f>
        <v/>
      </c>
      <c r="AG538" s="162" t="str">
        <f>IF(Formato_02!Z$15&lt;&gt;"",Formato_02!Z$15,"")</f>
        <v/>
      </c>
      <c r="AH538" s="162" t="str">
        <f>IF(Formato_02!AA$15&lt;&gt;"",Formato_02!AA$15,"")</f>
        <v/>
      </c>
      <c r="AI538" s="162" t="str">
        <f>IF(Formato_02!AB$15&lt;&gt;"",Formato_02!AB$15,"")</f>
        <v/>
      </c>
      <c r="AJ538" s="162" t="str">
        <f>IF(Formato_02!AC$15&lt;&gt;"",Formato_02!AC$15,"")</f>
        <v/>
      </c>
      <c r="AK538" s="162" t="str">
        <f>IF(Formato_02!AD$15&lt;&gt;"",Formato_02!AD$15,"")</f>
        <v/>
      </c>
      <c r="AL538" s="162" t="str">
        <f>IF(Formato_02!$N$14&lt;&gt;"",Formato_02!$N$14,"")</f>
        <v/>
      </c>
      <c r="AM538" s="13" t="str">
        <f>IF(Formato_02!$X$4&lt;&gt;"","AN","")</f>
        <v/>
      </c>
      <c r="AN538" s="24" t="str">
        <f t="shared" si="65"/>
        <v/>
      </c>
      <c r="AO538" s="13" t="str">
        <f>IF(Formato_02!$Y$4&lt;&gt;"","P027","")</f>
        <v/>
      </c>
      <c r="AP538" s="24" t="str">
        <f t="shared" si="66"/>
        <v/>
      </c>
      <c r="AQ538" s="13" t="str">
        <f>IF(Formato_02!$Z$4&lt;&gt;"","PNCVG","")</f>
        <v/>
      </c>
      <c r="AR538" s="24" t="str">
        <f t="shared" si="67"/>
        <v/>
      </c>
      <c r="AS538" s="13" t="str">
        <f>IF(Formato_02!$AA$4&lt;&gt;"","PNFF","")</f>
        <v/>
      </c>
      <c r="AT538" s="24" t="str">
        <f t="shared" si="68"/>
        <v/>
      </c>
      <c r="AU538" s="13" t="str">
        <f>IF(Formato_02!$AB$4&lt;&gt;"","PNPAM","")</f>
        <v/>
      </c>
      <c r="AV538" s="24" t="str">
        <f t="shared" si="69"/>
        <v/>
      </c>
      <c r="AW538" s="13" t="str">
        <f>IF(Formato_02!$AC$4&lt;&gt;"","PNAIA","")</f>
        <v/>
      </c>
      <c r="AX538" s="24" t="str">
        <f t="shared" si="70"/>
        <v/>
      </c>
      <c r="AY538" s="13" t="str">
        <f>IF(Formato_02!$AD$4&lt;&gt;"","PIO","")</f>
        <v/>
      </c>
      <c r="AZ538" s="24" t="str">
        <f t="shared" si="71"/>
        <v/>
      </c>
      <c r="BA538" s="13" t="str">
        <f>IF('Formato 3_Gantt'!B$26&lt;&gt;"",'Formato 3_Gantt'!A$26,"")</f>
        <v/>
      </c>
      <c r="BB538" s="24" t="str">
        <f>IF('Formato 3_Gantt'!B$26&lt;&gt;"",'Formato 3_Gantt'!B$26,"")</f>
        <v/>
      </c>
      <c r="BC538" s="22" t="str">
        <f>IF('Formato 3_Gantt'!C$26&lt;&gt;"",'Formato 3_Gantt'!C$26,"")</f>
        <v/>
      </c>
      <c r="BD538" s="13" t="str">
        <f>IF('Formato 3_Gantt'!D$26&lt;&gt;"",'Formato 3_Gantt'!D$26,"")</f>
        <v/>
      </c>
      <c r="BE538" s="161" t="str">
        <f>IF('Formato 3_Gantt'!E$26&lt;&gt;"",'Formato 3_Gantt'!E$26,"")</f>
        <v/>
      </c>
      <c r="BF538" s="13" t="str">
        <f>IF('Formato 3_Gantt'!F$26&lt;&gt;"",'Formato 3_Gantt'!F$26,"")</f>
        <v/>
      </c>
      <c r="BG538" s="158" t="str">
        <f>IF('Formato 3_Gantt'!G$26&lt;&gt;"",'Formato 3_Gantt'!G$26,"")</f>
        <v/>
      </c>
      <c r="BH538" s="158" t="str">
        <f>IF('Formato 3_Gantt'!H$26&lt;&gt;"",'Formato 3_Gantt'!H$26,"")</f>
        <v/>
      </c>
      <c r="BI538" s="161" t="str">
        <f>IF('Formato 3_Gantt'!BL$26&lt;&gt;"",'Formato 3_Gantt'!BL$26,"")</f>
        <v/>
      </c>
      <c r="BJ538" s="161" t="str">
        <f>IF('Formato 3_Gantt'!BM$26&lt;&gt;"",'Formato 3_Gantt'!BM$26,"")</f>
        <v/>
      </c>
      <c r="BK538" s="161" t="str">
        <f>IF('Formato 3_Gantt'!BN$26&lt;&gt;"",'Formato 3_Gantt'!BN$26,"")</f>
        <v/>
      </c>
      <c r="BL538" s="161" t="str">
        <f>IF('Formato 3_Gantt'!BO$26&lt;&gt;"",'Formato 3_Gantt'!BO$26,"")</f>
        <v/>
      </c>
      <c r="BM538" s="161" t="str">
        <f>IF('Formato 3_Gantt'!BP$26&lt;&gt;"",'Formato 3_Gantt'!BP$26,"")</f>
        <v/>
      </c>
      <c r="BN538" s="161" t="str">
        <f>IF('Formato 3_Gantt'!BQ$26&lt;&gt;"",'Formato 3_Gantt'!BQ$26,"")</f>
        <v/>
      </c>
      <c r="BO538" s="161" t="str">
        <f>IF('Formato 3_Gantt'!BR$26&lt;&gt;"",'Formato 3_Gantt'!BR$26,"")</f>
        <v/>
      </c>
      <c r="BP538" s="161" t="str">
        <f>IF('Formato 3_Gantt'!BS$26&lt;&gt;"",'Formato 3_Gantt'!BS$26,"")</f>
        <v/>
      </c>
      <c r="BQ538" s="161" t="str">
        <f>IF('Formato 3_Gantt'!BT$26&lt;&gt;"",'Formato 3_Gantt'!BT$26,"")</f>
        <v/>
      </c>
      <c r="BR538" s="161" t="str">
        <f>IF('Formato 3_Gantt'!BU$26&lt;&gt;"",'Formato 3_Gantt'!BU$26,"")</f>
        <v/>
      </c>
      <c r="BS538" s="161" t="str">
        <f>IF('Formato 3_Gantt'!BV$26&lt;&gt;"",'Formato 3_Gantt'!BV$26,"")</f>
        <v/>
      </c>
      <c r="BT538" s="161" t="str">
        <f>IF('Formato 3_Gantt'!BW$26&lt;&gt;"",'Formato 3_Gantt'!BW$26,"")</f>
        <v/>
      </c>
      <c r="BU538" s="161" t="str">
        <f>IF('Formato 3_Gantt'!BX$26&lt;&gt;"",'Formato 3_Gantt'!BX$26,"")</f>
        <v/>
      </c>
      <c r="BV538" s="163" t="str">
        <f>IF('Formato 4_Ppto'!I$534&lt;&gt;"",'Formato 4_Ppto'!I$534,"")</f>
        <v/>
      </c>
      <c r="BW538" s="162" t="str">
        <f>IF('Formato 4_Ppto'!X$534&lt;&gt;"",'Formato 4_Ppto'!X$534,"")</f>
        <v/>
      </c>
      <c r="BX538" s="162" t="str">
        <f>IF('Formato 4_Ppto'!Y$534&lt;&gt;"",'Formato 4_Ppto'!Y$534,"")</f>
        <v/>
      </c>
      <c r="BY538" s="162" t="str">
        <f>IF('Formato 4_Ppto'!Z$534&lt;&gt;"",'Formato 4_Ppto'!Z$534,"")</f>
        <v/>
      </c>
      <c r="BZ538" s="162" t="str">
        <f>IF('Formato 4_Ppto'!AA$534&lt;&gt;"",'Formato 4_Ppto'!AA$534,"")</f>
        <v/>
      </c>
      <c r="CA538" s="162" t="str">
        <f>IF('Formato 4_Ppto'!AB$534&lt;&gt;"",'Formato 4_Ppto'!AB$534,"")</f>
        <v/>
      </c>
      <c r="CB538" s="162" t="str">
        <f>IF('Formato 4_Ppto'!AC$534&lt;&gt;"",'Formato 4_Ppto'!AC$534,"")</f>
        <v/>
      </c>
      <c r="CC538" s="162" t="str">
        <f>IF('Formato 4_Ppto'!AD$534&lt;&gt;"",'Formato 4_Ppto'!AD$534,"")</f>
        <v/>
      </c>
      <c r="CD538" s="162" t="str">
        <f>IF('Formato 4_Ppto'!AE$534&lt;&gt;"",'Formato 4_Ppto'!AE$534,"")</f>
        <v/>
      </c>
      <c r="CE538" s="162" t="str">
        <f>IF('Formato 4_Ppto'!AF$534&lt;&gt;"",'Formato 4_Ppto'!AF$534,"")</f>
        <v/>
      </c>
      <c r="CF538" s="162" t="str">
        <f>IF('Formato 4_Ppto'!AG$534&lt;&gt;"",'Formato 4_Ppto'!AG$534,"")</f>
        <v/>
      </c>
      <c r="CG538" s="162" t="str">
        <f>IF('Formato 4_Ppto'!AH$534&lt;&gt;"",'Formato 4_Ppto'!AH$534,"")</f>
        <v/>
      </c>
      <c r="CH538" s="162" t="str">
        <f>IF('Formato 4_Ppto'!AI$534&lt;&gt;"",'Formato 4_Ppto'!AI$534,"")</f>
        <v/>
      </c>
      <c r="CI538" s="163" t="str">
        <f>IF('Formato 4_Ppto'!AJ$534&lt;&gt;"",'Formato 4_Ppto'!AJ$534,"")</f>
        <v/>
      </c>
      <c r="CJ538" s="13" t="str">
        <f>IF('Formato 4_Ppto'!B560&lt;&gt;"",'Formato 4_Ppto'!A560,"")</f>
        <v/>
      </c>
      <c r="CK538" s="24" t="str">
        <f>IF('Formato 4_Ppto'!B560&lt;&gt;"",'Formato 4_Ppto'!B560,"")</f>
        <v/>
      </c>
      <c r="CL538" s="22" t="str">
        <f>IF('Formato 4_Ppto'!C560&lt;&gt;"",'Formato 4_Ppto'!C560,"")</f>
        <v/>
      </c>
      <c r="CM538" s="24" t="str">
        <f>IF('Formato 4_Ppto'!D560&lt;&gt;"",'Formato 4_Ppto'!D560,"")</f>
        <v/>
      </c>
      <c r="CN538" s="161" t="str">
        <f>IF('Formato 4_Ppto'!E560&lt;&gt;"",'Formato 4_Ppto'!E560,"")</f>
        <v/>
      </c>
      <c r="CO538" s="161" t="str">
        <f>IF('Formato 4_Ppto'!G560&lt;&gt;"",'Formato 4_Ppto'!G560,"")</f>
        <v/>
      </c>
      <c r="CP538" s="163" t="str">
        <f>IF('Formato 4_Ppto'!I560&lt;&gt;"",'Formato 4_Ppto'!I560,"")</f>
        <v/>
      </c>
      <c r="CQ538" s="161" t="str">
        <f>IF('Formato 4_Ppto'!K560&lt;&gt;"",'Formato 4_Ppto'!K560,"")</f>
        <v/>
      </c>
      <c r="CR538" s="161" t="str">
        <f>IF('Formato 4_Ppto'!L560&lt;&gt;"",'Formato 4_Ppto'!L560,"")</f>
        <v/>
      </c>
      <c r="CS538" s="161" t="str">
        <f>IF('Formato 4_Ppto'!M560&lt;&gt;"",'Formato 4_Ppto'!M560,"")</f>
        <v/>
      </c>
      <c r="CT538" s="161" t="str">
        <f>IF('Formato 4_Ppto'!N560&lt;&gt;"",'Formato 4_Ppto'!N560,"")</f>
        <v/>
      </c>
      <c r="CU538" s="161" t="str">
        <f>IF('Formato 4_Ppto'!O560&lt;&gt;"",'Formato 4_Ppto'!O560,"")</f>
        <v/>
      </c>
      <c r="CV538" s="161" t="str">
        <f>IF('Formato 4_Ppto'!P560&lt;&gt;"",'Formato 4_Ppto'!P560,"")</f>
        <v/>
      </c>
      <c r="CW538" s="161" t="str">
        <f>IF('Formato 4_Ppto'!Q560&lt;&gt;"",'Formato 4_Ppto'!Q560,"")</f>
        <v/>
      </c>
      <c r="CX538" s="161" t="str">
        <f>IF('Formato 4_Ppto'!R560&lt;&gt;"",'Formato 4_Ppto'!R560,"")</f>
        <v/>
      </c>
      <c r="CY538" s="161" t="str">
        <f>IF('Formato 4_Ppto'!S560&lt;&gt;"",'Formato 4_Ppto'!S560,"")</f>
        <v/>
      </c>
      <c r="CZ538" s="161" t="str">
        <f>IF('Formato 4_Ppto'!T560&lt;&gt;"",'Formato 4_Ppto'!T560,"")</f>
        <v/>
      </c>
      <c r="DA538" s="161" t="str">
        <f>IF('Formato 4_Ppto'!U560&lt;&gt;"",'Formato 4_Ppto'!U560,"")</f>
        <v/>
      </c>
      <c r="DB538" s="161" t="str">
        <f>IF('Formato 4_Ppto'!V560&lt;&gt;"",'Formato 4_Ppto'!V560,"")</f>
        <v/>
      </c>
      <c r="DC538" s="161" t="str">
        <f>IF('Formato 4_Ppto'!W560&lt;&gt;"",'Formato 4_Ppto'!W560,"")</f>
        <v/>
      </c>
      <c r="DD538" s="162" t="str">
        <f>IF('Formato 4_Ppto'!X560&lt;&gt;"",'Formato 4_Ppto'!X560,"")</f>
        <v/>
      </c>
      <c r="DE538" s="162" t="str">
        <f>IF('Formato 4_Ppto'!Y560&lt;&gt;"",'Formato 4_Ppto'!Y560,"")</f>
        <v/>
      </c>
      <c r="DF538" s="162" t="str">
        <f>IF('Formato 4_Ppto'!Z560&lt;&gt;"",'Formato 4_Ppto'!Z560,"")</f>
        <v/>
      </c>
      <c r="DG538" s="162" t="str">
        <f>IF('Formato 4_Ppto'!AA560&lt;&gt;"",'Formato 4_Ppto'!AA560,"")</f>
        <v/>
      </c>
      <c r="DH538" s="162" t="str">
        <f>IF('Formato 4_Ppto'!AB560&lt;&gt;"",'Formato 4_Ppto'!AB560,"")</f>
        <v/>
      </c>
      <c r="DI538" s="162" t="str">
        <f>IF('Formato 4_Ppto'!AC560&lt;&gt;"",'Formato 4_Ppto'!AC560,"")</f>
        <v/>
      </c>
      <c r="DJ538" s="162" t="str">
        <f>IF('Formato 4_Ppto'!AD560&lt;&gt;"",'Formato 4_Ppto'!AD560,"")</f>
        <v/>
      </c>
      <c r="DK538" s="162" t="str">
        <f>IF('Formato 4_Ppto'!AE560&lt;&gt;"",'Formato 4_Ppto'!AE560,"")</f>
        <v/>
      </c>
      <c r="DL538" s="162" t="str">
        <f>IF('Formato 4_Ppto'!AF560&lt;&gt;"",'Formato 4_Ppto'!AF560,"")</f>
        <v/>
      </c>
      <c r="DM538" s="162" t="str">
        <f>IF('Formato 4_Ppto'!AG560&lt;&gt;"",'Formato 4_Ppto'!AG560,"")</f>
        <v/>
      </c>
      <c r="DN538" s="162" t="str">
        <f>IF('Formato 4_Ppto'!AH560&lt;&gt;"",'Formato 4_Ppto'!AH560,"")</f>
        <v/>
      </c>
      <c r="DO538" s="162" t="str">
        <f>IF('Formato 4_Ppto'!AI560&lt;&gt;"",'Formato 4_Ppto'!AI560,"")</f>
        <v/>
      </c>
      <c r="DP538" s="163" t="str">
        <f>IF('Formato 4_Ppto'!AJ560&lt;&gt;"",'Formato 4_Ppto'!AJ560,"")</f>
        <v/>
      </c>
    </row>
    <row r="539" spans="2:120" x14ac:dyDescent="0.3">
      <c r="B539" s="13" t="str">
        <f>IF(OR(Tabla6[[#This Row],[IDA]]="",Tabla6[[#This Row],[IDT]]="",Tabla6[[#This Row],[IDI]]=""),"",Tabla6[[#This Row],[IDA]]&amp;"."&amp;Tabla6[[#This Row],[IDT]]&amp;"."&amp;Tabla6[[#This Row],[IDI]])</f>
        <v/>
      </c>
      <c r="C539" s="13" t="str">
        <f>IF(Formato_02!$B$14&lt;&gt;"",0,"")</f>
        <v/>
      </c>
      <c r="D539" s="13" t="str">
        <f>IF(Formato_02!$H$9&lt;&gt;"",Formato_02!$H$9,"")</f>
        <v/>
      </c>
      <c r="E539" s="24" t="str">
        <f t="shared" si="64"/>
        <v/>
      </c>
      <c r="F539" s="24" t="str">
        <f>IF(Formato_02!$B$14&lt;&gt;"",Formato_02!$B$14,"")</f>
        <v/>
      </c>
      <c r="G539" s="22" t="str">
        <f>IF('Formato 3_Gantt'!C544&lt;&gt;"",'Formato 3_Gantt'!C544,"")</f>
        <v/>
      </c>
      <c r="H539" s="13" t="str">
        <f>IF('Formato 3_Gantt'!D$8&lt;&gt;"",'Formato 3_Gantt'!D$8,"")</f>
        <v/>
      </c>
      <c r="I539" s="13" t="str">
        <f>IF('Formato 3_Gantt'!E$8&lt;&gt;"",'Formato 3_Gantt'!E$8,"")</f>
        <v/>
      </c>
      <c r="J539" s="13" t="str">
        <f>IF('Formato 3_Gantt'!F$8&lt;&gt;"",'Formato 3_Gantt'!F$8,"")</f>
        <v/>
      </c>
      <c r="K539" s="158" t="str">
        <f>IF('Formato 3_Gantt'!G$8&lt;&gt;"",'Formato 3_Gantt'!G$8,"")</f>
        <v/>
      </c>
      <c r="L539" s="158" t="str">
        <f>IF('Formato 3_Gantt'!H$8&lt;&gt;"",'Formato 3_Gantt'!H$8,"")</f>
        <v/>
      </c>
      <c r="M539" s="13" t="str">
        <f>IF('Formato 3_Gantt'!BL$8&lt;&gt;"",'Formato 3_Gantt'!BL$8,"")</f>
        <v/>
      </c>
      <c r="N539" s="13" t="str">
        <f>IF('Formato 3_Gantt'!BM$8&lt;&gt;"",'Formato 3_Gantt'!BM$8,"")</f>
        <v/>
      </c>
      <c r="O539" s="13" t="str">
        <f>IF('Formato 3_Gantt'!BN$8&lt;&gt;"",'Formato 3_Gantt'!BN$8,"")</f>
        <v/>
      </c>
      <c r="P539" s="13" t="str">
        <f>IF('Formato 3_Gantt'!BO$8&lt;&gt;"",'Formato 3_Gantt'!BO$8,"")</f>
        <v/>
      </c>
      <c r="Q539" s="13" t="str">
        <f>IF('Formato 3_Gantt'!BP$8&lt;&gt;"",'Formato 3_Gantt'!BP$8,"")</f>
        <v/>
      </c>
      <c r="R539" s="13" t="str">
        <f>IF('Formato 3_Gantt'!BQ$8&lt;&gt;"",'Formato 3_Gantt'!BQ$8,"")</f>
        <v/>
      </c>
      <c r="S539" s="13" t="str">
        <f>IF('Formato 3_Gantt'!BR$8&lt;&gt;"",'Formato 3_Gantt'!BR$8,"")</f>
        <v/>
      </c>
      <c r="T539" s="13" t="str">
        <f>IF('Formato 3_Gantt'!BS$8&lt;&gt;"",'Formato 3_Gantt'!BS$8,"")</f>
        <v/>
      </c>
      <c r="U539" s="13" t="str">
        <f>IF('Formato 3_Gantt'!BT$8&lt;&gt;"",'Formato 3_Gantt'!BT$8,"")</f>
        <v/>
      </c>
      <c r="V539" s="13" t="str">
        <f>IF('Formato 3_Gantt'!BU$8&lt;&gt;"",'Formato 3_Gantt'!BU$8,"")</f>
        <v/>
      </c>
      <c r="W539" s="13" t="str">
        <f>IF('Formato 3_Gantt'!BV$8&lt;&gt;"",'Formato 3_Gantt'!BV$8,"")</f>
        <v/>
      </c>
      <c r="X539" s="13" t="str">
        <f>IF('Formato 3_Gantt'!BW$8&lt;&gt;"",'Formato 3_Gantt'!BW$8,"")</f>
        <v/>
      </c>
      <c r="Y539" s="13" t="str">
        <f>IF('Formato 3_Gantt'!BX$8&lt;&gt;"",'Formato 3_Gantt'!BX$8,"")</f>
        <v/>
      </c>
      <c r="Z539" s="162" t="str">
        <f>IF(Formato_02!S$15&lt;&gt;"",Formato_02!S$15,"")</f>
        <v/>
      </c>
      <c r="AA539" s="162" t="str">
        <f>IF(Formato_02!T$15&lt;&gt;"",Formato_02!T$15,"")</f>
        <v/>
      </c>
      <c r="AB539" s="162" t="str">
        <f>IF(Formato_02!U$15&lt;&gt;"",Formato_02!U$15,"")</f>
        <v/>
      </c>
      <c r="AC539" s="162" t="str">
        <f>IF(Formato_02!V$15&lt;&gt;"",Formato_02!V$15,"")</f>
        <v/>
      </c>
      <c r="AD539" s="162" t="str">
        <f>IF(Formato_02!W$15&lt;&gt;"",Formato_02!W$15,"")</f>
        <v/>
      </c>
      <c r="AE539" s="162" t="str">
        <f>IF(Formato_02!X$15&lt;&gt;"",Formato_02!X$15,"")</f>
        <v/>
      </c>
      <c r="AF539" s="162" t="str">
        <f>IF(Formato_02!Y$15&lt;&gt;"",Formato_02!Y$15,"")</f>
        <v/>
      </c>
      <c r="AG539" s="162" t="str">
        <f>IF(Formato_02!Z$15&lt;&gt;"",Formato_02!Z$15,"")</f>
        <v/>
      </c>
      <c r="AH539" s="162" t="str">
        <f>IF(Formato_02!AA$15&lt;&gt;"",Formato_02!AA$15,"")</f>
        <v/>
      </c>
      <c r="AI539" s="162" t="str">
        <f>IF(Formato_02!AB$15&lt;&gt;"",Formato_02!AB$15,"")</f>
        <v/>
      </c>
      <c r="AJ539" s="162" t="str">
        <f>IF(Formato_02!AC$15&lt;&gt;"",Formato_02!AC$15,"")</f>
        <v/>
      </c>
      <c r="AK539" s="162" t="str">
        <f>IF(Formato_02!AD$15&lt;&gt;"",Formato_02!AD$15,"")</f>
        <v/>
      </c>
      <c r="AL539" s="162" t="str">
        <f>IF(Formato_02!$N$14&lt;&gt;"",Formato_02!$N$14,"")</f>
        <v/>
      </c>
      <c r="AM539" s="13" t="str">
        <f>IF(Formato_02!$X$4&lt;&gt;"","AN","")</f>
        <v/>
      </c>
      <c r="AN539" s="24" t="str">
        <f t="shared" si="65"/>
        <v/>
      </c>
      <c r="AO539" s="13" t="str">
        <f>IF(Formato_02!$Y$4&lt;&gt;"","P027","")</f>
        <v/>
      </c>
      <c r="AP539" s="24" t="str">
        <f t="shared" si="66"/>
        <v/>
      </c>
      <c r="AQ539" s="13" t="str">
        <f>IF(Formato_02!$Z$4&lt;&gt;"","PNCVG","")</f>
        <v/>
      </c>
      <c r="AR539" s="24" t="str">
        <f t="shared" si="67"/>
        <v/>
      </c>
      <c r="AS539" s="13" t="str">
        <f>IF(Formato_02!$AA$4&lt;&gt;"","PNFF","")</f>
        <v/>
      </c>
      <c r="AT539" s="24" t="str">
        <f t="shared" si="68"/>
        <v/>
      </c>
      <c r="AU539" s="13" t="str">
        <f>IF(Formato_02!$AB$4&lt;&gt;"","PNPAM","")</f>
        <v/>
      </c>
      <c r="AV539" s="24" t="str">
        <f t="shared" si="69"/>
        <v/>
      </c>
      <c r="AW539" s="13" t="str">
        <f>IF(Formato_02!$AC$4&lt;&gt;"","PNAIA","")</f>
        <v/>
      </c>
      <c r="AX539" s="24" t="str">
        <f t="shared" si="70"/>
        <v/>
      </c>
      <c r="AY539" s="13" t="str">
        <f>IF(Formato_02!$AD$4&lt;&gt;"","PIO","")</f>
        <v/>
      </c>
      <c r="AZ539" s="24" t="str">
        <f t="shared" si="71"/>
        <v/>
      </c>
      <c r="BA539" s="13" t="str">
        <f>IF('Formato 3_Gantt'!B$26&lt;&gt;"",'Formato 3_Gantt'!A$26,"")</f>
        <v/>
      </c>
      <c r="BB539" s="24" t="str">
        <f>IF('Formato 3_Gantt'!B$26&lt;&gt;"",'Formato 3_Gantt'!B$26,"")</f>
        <v/>
      </c>
      <c r="BC539" s="22" t="str">
        <f>IF('Formato 3_Gantt'!C$26&lt;&gt;"",'Formato 3_Gantt'!C$26,"")</f>
        <v/>
      </c>
      <c r="BD539" s="13" t="str">
        <f>IF('Formato 3_Gantt'!D$26&lt;&gt;"",'Formato 3_Gantt'!D$26,"")</f>
        <v/>
      </c>
      <c r="BE539" s="161" t="str">
        <f>IF('Formato 3_Gantt'!E$26&lt;&gt;"",'Formato 3_Gantt'!E$26,"")</f>
        <v/>
      </c>
      <c r="BF539" s="13" t="str">
        <f>IF('Formato 3_Gantt'!F$26&lt;&gt;"",'Formato 3_Gantt'!F$26,"")</f>
        <v/>
      </c>
      <c r="BG539" s="158" t="str">
        <f>IF('Formato 3_Gantt'!G$26&lt;&gt;"",'Formato 3_Gantt'!G$26,"")</f>
        <v/>
      </c>
      <c r="BH539" s="158" t="str">
        <f>IF('Formato 3_Gantt'!H$26&lt;&gt;"",'Formato 3_Gantt'!H$26,"")</f>
        <v/>
      </c>
      <c r="BI539" s="161" t="str">
        <f>IF('Formato 3_Gantt'!BL$26&lt;&gt;"",'Formato 3_Gantt'!BL$26,"")</f>
        <v/>
      </c>
      <c r="BJ539" s="161" t="str">
        <f>IF('Formato 3_Gantt'!BM$26&lt;&gt;"",'Formato 3_Gantt'!BM$26,"")</f>
        <v/>
      </c>
      <c r="BK539" s="161" t="str">
        <f>IF('Formato 3_Gantt'!BN$26&lt;&gt;"",'Formato 3_Gantt'!BN$26,"")</f>
        <v/>
      </c>
      <c r="BL539" s="161" t="str">
        <f>IF('Formato 3_Gantt'!BO$26&lt;&gt;"",'Formato 3_Gantt'!BO$26,"")</f>
        <v/>
      </c>
      <c r="BM539" s="161" t="str">
        <f>IF('Formato 3_Gantt'!BP$26&lt;&gt;"",'Formato 3_Gantt'!BP$26,"")</f>
        <v/>
      </c>
      <c r="BN539" s="161" t="str">
        <f>IF('Formato 3_Gantt'!BQ$26&lt;&gt;"",'Formato 3_Gantt'!BQ$26,"")</f>
        <v/>
      </c>
      <c r="BO539" s="161" t="str">
        <f>IF('Formato 3_Gantt'!BR$26&lt;&gt;"",'Formato 3_Gantt'!BR$26,"")</f>
        <v/>
      </c>
      <c r="BP539" s="161" t="str">
        <f>IF('Formato 3_Gantt'!BS$26&lt;&gt;"",'Formato 3_Gantt'!BS$26,"")</f>
        <v/>
      </c>
      <c r="BQ539" s="161" t="str">
        <f>IF('Formato 3_Gantt'!BT$26&lt;&gt;"",'Formato 3_Gantt'!BT$26,"")</f>
        <v/>
      </c>
      <c r="BR539" s="161" t="str">
        <f>IF('Formato 3_Gantt'!BU$26&lt;&gt;"",'Formato 3_Gantt'!BU$26,"")</f>
        <v/>
      </c>
      <c r="BS539" s="161" t="str">
        <f>IF('Formato 3_Gantt'!BV$26&lt;&gt;"",'Formato 3_Gantt'!BV$26,"")</f>
        <v/>
      </c>
      <c r="BT539" s="161" t="str">
        <f>IF('Formato 3_Gantt'!BW$26&lt;&gt;"",'Formato 3_Gantt'!BW$26,"")</f>
        <v/>
      </c>
      <c r="BU539" s="161" t="str">
        <f>IF('Formato 3_Gantt'!BX$26&lt;&gt;"",'Formato 3_Gantt'!BX$26,"")</f>
        <v/>
      </c>
      <c r="BV539" s="163" t="str">
        <f>IF('Formato 4_Ppto'!I$534&lt;&gt;"",'Formato 4_Ppto'!I$534,"")</f>
        <v/>
      </c>
      <c r="BW539" s="162" t="str">
        <f>IF('Formato 4_Ppto'!X$534&lt;&gt;"",'Formato 4_Ppto'!X$534,"")</f>
        <v/>
      </c>
      <c r="BX539" s="162" t="str">
        <f>IF('Formato 4_Ppto'!Y$534&lt;&gt;"",'Formato 4_Ppto'!Y$534,"")</f>
        <v/>
      </c>
      <c r="BY539" s="162" t="str">
        <f>IF('Formato 4_Ppto'!Z$534&lt;&gt;"",'Formato 4_Ppto'!Z$534,"")</f>
        <v/>
      </c>
      <c r="BZ539" s="162" t="str">
        <f>IF('Formato 4_Ppto'!AA$534&lt;&gt;"",'Formato 4_Ppto'!AA$534,"")</f>
        <v/>
      </c>
      <c r="CA539" s="162" t="str">
        <f>IF('Formato 4_Ppto'!AB$534&lt;&gt;"",'Formato 4_Ppto'!AB$534,"")</f>
        <v/>
      </c>
      <c r="CB539" s="162" t="str">
        <f>IF('Formato 4_Ppto'!AC$534&lt;&gt;"",'Formato 4_Ppto'!AC$534,"")</f>
        <v/>
      </c>
      <c r="CC539" s="162" t="str">
        <f>IF('Formato 4_Ppto'!AD$534&lt;&gt;"",'Formato 4_Ppto'!AD$534,"")</f>
        <v/>
      </c>
      <c r="CD539" s="162" t="str">
        <f>IF('Formato 4_Ppto'!AE$534&lt;&gt;"",'Formato 4_Ppto'!AE$534,"")</f>
        <v/>
      </c>
      <c r="CE539" s="162" t="str">
        <f>IF('Formato 4_Ppto'!AF$534&lt;&gt;"",'Formato 4_Ppto'!AF$534,"")</f>
        <v/>
      </c>
      <c r="CF539" s="162" t="str">
        <f>IF('Formato 4_Ppto'!AG$534&lt;&gt;"",'Formato 4_Ppto'!AG$534,"")</f>
        <v/>
      </c>
      <c r="CG539" s="162" t="str">
        <f>IF('Formato 4_Ppto'!AH$534&lt;&gt;"",'Formato 4_Ppto'!AH$534,"")</f>
        <v/>
      </c>
      <c r="CH539" s="162" t="str">
        <f>IF('Formato 4_Ppto'!AI$534&lt;&gt;"",'Formato 4_Ppto'!AI$534,"")</f>
        <v/>
      </c>
      <c r="CI539" s="163" t="str">
        <f>IF('Formato 4_Ppto'!AJ$534&lt;&gt;"",'Formato 4_Ppto'!AJ$534,"")</f>
        <v/>
      </c>
      <c r="CJ539" s="13" t="str">
        <f>IF('Formato 4_Ppto'!B561&lt;&gt;"",'Formato 4_Ppto'!A561,"")</f>
        <v/>
      </c>
      <c r="CK539" s="24" t="str">
        <f>IF('Formato 4_Ppto'!B561&lt;&gt;"",'Formato 4_Ppto'!B561,"")</f>
        <v/>
      </c>
      <c r="CL539" s="22" t="str">
        <f>IF('Formato 4_Ppto'!C561&lt;&gt;"",'Formato 4_Ppto'!C561,"")</f>
        <v/>
      </c>
      <c r="CM539" s="24" t="str">
        <f>IF('Formato 4_Ppto'!D561&lt;&gt;"",'Formato 4_Ppto'!D561,"")</f>
        <v/>
      </c>
      <c r="CN539" s="161" t="str">
        <f>IF('Formato 4_Ppto'!E561&lt;&gt;"",'Formato 4_Ppto'!E561,"")</f>
        <v/>
      </c>
      <c r="CO539" s="161" t="str">
        <f>IF('Formato 4_Ppto'!G561&lt;&gt;"",'Formato 4_Ppto'!G561,"")</f>
        <v/>
      </c>
      <c r="CP539" s="163" t="str">
        <f>IF('Formato 4_Ppto'!I561&lt;&gt;"",'Formato 4_Ppto'!I561,"")</f>
        <v/>
      </c>
      <c r="CQ539" s="161" t="str">
        <f>IF('Formato 4_Ppto'!K561&lt;&gt;"",'Formato 4_Ppto'!K561,"")</f>
        <v/>
      </c>
      <c r="CR539" s="161" t="str">
        <f>IF('Formato 4_Ppto'!L561&lt;&gt;"",'Formato 4_Ppto'!L561,"")</f>
        <v/>
      </c>
      <c r="CS539" s="161" t="str">
        <f>IF('Formato 4_Ppto'!M561&lt;&gt;"",'Formato 4_Ppto'!M561,"")</f>
        <v/>
      </c>
      <c r="CT539" s="161" t="str">
        <f>IF('Formato 4_Ppto'!N561&lt;&gt;"",'Formato 4_Ppto'!N561,"")</f>
        <v/>
      </c>
      <c r="CU539" s="161" t="str">
        <f>IF('Formato 4_Ppto'!O561&lt;&gt;"",'Formato 4_Ppto'!O561,"")</f>
        <v/>
      </c>
      <c r="CV539" s="161" t="str">
        <f>IF('Formato 4_Ppto'!P561&lt;&gt;"",'Formato 4_Ppto'!P561,"")</f>
        <v/>
      </c>
      <c r="CW539" s="161" t="str">
        <f>IF('Formato 4_Ppto'!Q561&lt;&gt;"",'Formato 4_Ppto'!Q561,"")</f>
        <v/>
      </c>
      <c r="CX539" s="161" t="str">
        <f>IF('Formato 4_Ppto'!R561&lt;&gt;"",'Formato 4_Ppto'!R561,"")</f>
        <v/>
      </c>
      <c r="CY539" s="161" t="str">
        <f>IF('Formato 4_Ppto'!S561&lt;&gt;"",'Formato 4_Ppto'!S561,"")</f>
        <v/>
      </c>
      <c r="CZ539" s="161" t="str">
        <f>IF('Formato 4_Ppto'!T561&lt;&gt;"",'Formato 4_Ppto'!T561,"")</f>
        <v/>
      </c>
      <c r="DA539" s="161" t="str">
        <f>IF('Formato 4_Ppto'!U561&lt;&gt;"",'Formato 4_Ppto'!U561,"")</f>
        <v/>
      </c>
      <c r="DB539" s="161" t="str">
        <f>IF('Formato 4_Ppto'!V561&lt;&gt;"",'Formato 4_Ppto'!V561,"")</f>
        <v/>
      </c>
      <c r="DC539" s="161" t="str">
        <f>IF('Formato 4_Ppto'!W561&lt;&gt;"",'Formato 4_Ppto'!W561,"")</f>
        <v/>
      </c>
      <c r="DD539" s="162" t="str">
        <f>IF('Formato 4_Ppto'!X561&lt;&gt;"",'Formato 4_Ppto'!X561,"")</f>
        <v/>
      </c>
      <c r="DE539" s="162" t="str">
        <f>IF('Formato 4_Ppto'!Y561&lt;&gt;"",'Formato 4_Ppto'!Y561,"")</f>
        <v/>
      </c>
      <c r="DF539" s="162" t="str">
        <f>IF('Formato 4_Ppto'!Z561&lt;&gt;"",'Formato 4_Ppto'!Z561,"")</f>
        <v/>
      </c>
      <c r="DG539" s="162" t="str">
        <f>IF('Formato 4_Ppto'!AA561&lt;&gt;"",'Formato 4_Ppto'!AA561,"")</f>
        <v/>
      </c>
      <c r="DH539" s="162" t="str">
        <f>IF('Formato 4_Ppto'!AB561&lt;&gt;"",'Formato 4_Ppto'!AB561,"")</f>
        <v/>
      </c>
      <c r="DI539" s="162" t="str">
        <f>IF('Formato 4_Ppto'!AC561&lt;&gt;"",'Formato 4_Ppto'!AC561,"")</f>
        <v/>
      </c>
      <c r="DJ539" s="162" t="str">
        <f>IF('Formato 4_Ppto'!AD561&lt;&gt;"",'Formato 4_Ppto'!AD561,"")</f>
        <v/>
      </c>
      <c r="DK539" s="162" t="str">
        <f>IF('Formato 4_Ppto'!AE561&lt;&gt;"",'Formato 4_Ppto'!AE561,"")</f>
        <v/>
      </c>
      <c r="DL539" s="162" t="str">
        <f>IF('Formato 4_Ppto'!AF561&lt;&gt;"",'Formato 4_Ppto'!AF561,"")</f>
        <v/>
      </c>
      <c r="DM539" s="162" t="str">
        <f>IF('Formato 4_Ppto'!AG561&lt;&gt;"",'Formato 4_Ppto'!AG561,"")</f>
        <v/>
      </c>
      <c r="DN539" s="162" t="str">
        <f>IF('Formato 4_Ppto'!AH561&lt;&gt;"",'Formato 4_Ppto'!AH561,"")</f>
        <v/>
      </c>
      <c r="DO539" s="162" t="str">
        <f>IF('Formato 4_Ppto'!AI561&lt;&gt;"",'Formato 4_Ppto'!AI561,"")</f>
        <v/>
      </c>
      <c r="DP539" s="163" t="str">
        <f>IF('Formato 4_Ppto'!AJ561&lt;&gt;"",'Formato 4_Ppto'!AJ561,"")</f>
        <v/>
      </c>
    </row>
    <row r="540" spans="2:120" x14ac:dyDescent="0.3">
      <c r="B540" s="13" t="str">
        <f>IF(OR(Tabla6[[#This Row],[IDA]]="",Tabla6[[#This Row],[IDT]]="",Tabla6[[#This Row],[IDI]]=""),"",Tabla6[[#This Row],[IDA]]&amp;"."&amp;Tabla6[[#This Row],[IDT]]&amp;"."&amp;Tabla6[[#This Row],[IDI]])</f>
        <v/>
      </c>
      <c r="C540" s="13" t="str">
        <f>IF(Formato_02!$B$14&lt;&gt;"",0,"")</f>
        <v/>
      </c>
      <c r="D540" s="13" t="str">
        <f>IF(Formato_02!$H$9&lt;&gt;"",Formato_02!$H$9,"")</f>
        <v/>
      </c>
      <c r="E540" s="24" t="str">
        <f t="shared" si="64"/>
        <v/>
      </c>
      <c r="F540" s="24" t="str">
        <f>IF(Formato_02!$B$14&lt;&gt;"",Formato_02!$B$14,"")</f>
        <v/>
      </c>
      <c r="G540" s="22" t="str">
        <f>IF('Formato 3_Gantt'!C545&lt;&gt;"",'Formato 3_Gantt'!C545,"")</f>
        <v/>
      </c>
      <c r="H540" s="13" t="str">
        <f>IF('Formato 3_Gantt'!D$8&lt;&gt;"",'Formato 3_Gantt'!D$8,"")</f>
        <v/>
      </c>
      <c r="I540" s="13" t="str">
        <f>IF('Formato 3_Gantt'!E$8&lt;&gt;"",'Formato 3_Gantt'!E$8,"")</f>
        <v/>
      </c>
      <c r="J540" s="13" t="str">
        <f>IF('Formato 3_Gantt'!F$8&lt;&gt;"",'Formato 3_Gantt'!F$8,"")</f>
        <v/>
      </c>
      <c r="K540" s="158" t="str">
        <f>IF('Formato 3_Gantt'!G$8&lt;&gt;"",'Formato 3_Gantt'!G$8,"")</f>
        <v/>
      </c>
      <c r="L540" s="158" t="str">
        <f>IF('Formato 3_Gantt'!H$8&lt;&gt;"",'Formato 3_Gantt'!H$8,"")</f>
        <v/>
      </c>
      <c r="M540" s="13" t="str">
        <f>IF('Formato 3_Gantt'!BL$8&lt;&gt;"",'Formato 3_Gantt'!BL$8,"")</f>
        <v/>
      </c>
      <c r="N540" s="13" t="str">
        <f>IF('Formato 3_Gantt'!BM$8&lt;&gt;"",'Formato 3_Gantt'!BM$8,"")</f>
        <v/>
      </c>
      <c r="O540" s="13" t="str">
        <f>IF('Formato 3_Gantt'!BN$8&lt;&gt;"",'Formato 3_Gantt'!BN$8,"")</f>
        <v/>
      </c>
      <c r="P540" s="13" t="str">
        <f>IF('Formato 3_Gantt'!BO$8&lt;&gt;"",'Formato 3_Gantt'!BO$8,"")</f>
        <v/>
      </c>
      <c r="Q540" s="13" t="str">
        <f>IF('Formato 3_Gantt'!BP$8&lt;&gt;"",'Formato 3_Gantt'!BP$8,"")</f>
        <v/>
      </c>
      <c r="R540" s="13" t="str">
        <f>IF('Formato 3_Gantt'!BQ$8&lt;&gt;"",'Formato 3_Gantt'!BQ$8,"")</f>
        <v/>
      </c>
      <c r="S540" s="13" t="str">
        <f>IF('Formato 3_Gantt'!BR$8&lt;&gt;"",'Formato 3_Gantt'!BR$8,"")</f>
        <v/>
      </c>
      <c r="T540" s="13" t="str">
        <f>IF('Formato 3_Gantt'!BS$8&lt;&gt;"",'Formato 3_Gantt'!BS$8,"")</f>
        <v/>
      </c>
      <c r="U540" s="13" t="str">
        <f>IF('Formato 3_Gantt'!BT$8&lt;&gt;"",'Formato 3_Gantt'!BT$8,"")</f>
        <v/>
      </c>
      <c r="V540" s="13" t="str">
        <f>IF('Formato 3_Gantt'!BU$8&lt;&gt;"",'Formato 3_Gantt'!BU$8,"")</f>
        <v/>
      </c>
      <c r="W540" s="13" t="str">
        <f>IF('Formato 3_Gantt'!BV$8&lt;&gt;"",'Formato 3_Gantt'!BV$8,"")</f>
        <v/>
      </c>
      <c r="X540" s="13" t="str">
        <f>IF('Formato 3_Gantt'!BW$8&lt;&gt;"",'Formato 3_Gantt'!BW$8,"")</f>
        <v/>
      </c>
      <c r="Y540" s="13" t="str">
        <f>IF('Formato 3_Gantt'!BX$8&lt;&gt;"",'Formato 3_Gantt'!BX$8,"")</f>
        <v/>
      </c>
      <c r="Z540" s="162" t="str">
        <f>IF(Formato_02!S$15&lt;&gt;"",Formato_02!S$15,"")</f>
        <v/>
      </c>
      <c r="AA540" s="162" t="str">
        <f>IF(Formato_02!T$15&lt;&gt;"",Formato_02!T$15,"")</f>
        <v/>
      </c>
      <c r="AB540" s="162" t="str">
        <f>IF(Formato_02!U$15&lt;&gt;"",Formato_02!U$15,"")</f>
        <v/>
      </c>
      <c r="AC540" s="162" t="str">
        <f>IF(Formato_02!V$15&lt;&gt;"",Formato_02!V$15,"")</f>
        <v/>
      </c>
      <c r="AD540" s="162" t="str">
        <f>IF(Formato_02!W$15&lt;&gt;"",Formato_02!W$15,"")</f>
        <v/>
      </c>
      <c r="AE540" s="162" t="str">
        <f>IF(Formato_02!X$15&lt;&gt;"",Formato_02!X$15,"")</f>
        <v/>
      </c>
      <c r="AF540" s="162" t="str">
        <f>IF(Formato_02!Y$15&lt;&gt;"",Formato_02!Y$15,"")</f>
        <v/>
      </c>
      <c r="AG540" s="162" t="str">
        <f>IF(Formato_02!Z$15&lt;&gt;"",Formato_02!Z$15,"")</f>
        <v/>
      </c>
      <c r="AH540" s="162" t="str">
        <f>IF(Formato_02!AA$15&lt;&gt;"",Formato_02!AA$15,"")</f>
        <v/>
      </c>
      <c r="AI540" s="162" t="str">
        <f>IF(Formato_02!AB$15&lt;&gt;"",Formato_02!AB$15,"")</f>
        <v/>
      </c>
      <c r="AJ540" s="162" t="str">
        <f>IF(Formato_02!AC$15&lt;&gt;"",Formato_02!AC$15,"")</f>
        <v/>
      </c>
      <c r="AK540" s="162" t="str">
        <f>IF(Formato_02!AD$15&lt;&gt;"",Formato_02!AD$15,"")</f>
        <v/>
      </c>
      <c r="AL540" s="162" t="str">
        <f>IF(Formato_02!$N$14&lt;&gt;"",Formato_02!$N$14,"")</f>
        <v/>
      </c>
      <c r="AM540" s="13" t="str">
        <f>IF(Formato_02!$X$4&lt;&gt;"","AN","")</f>
        <v/>
      </c>
      <c r="AN540" s="24" t="str">
        <f t="shared" si="65"/>
        <v/>
      </c>
      <c r="AO540" s="13" t="str">
        <f>IF(Formato_02!$Y$4&lt;&gt;"","P027","")</f>
        <v/>
      </c>
      <c r="AP540" s="24" t="str">
        <f t="shared" si="66"/>
        <v/>
      </c>
      <c r="AQ540" s="13" t="str">
        <f>IF(Formato_02!$Z$4&lt;&gt;"","PNCVG","")</f>
        <v/>
      </c>
      <c r="AR540" s="24" t="str">
        <f t="shared" si="67"/>
        <v/>
      </c>
      <c r="AS540" s="13" t="str">
        <f>IF(Formato_02!$AA$4&lt;&gt;"","PNFF","")</f>
        <v/>
      </c>
      <c r="AT540" s="24" t="str">
        <f t="shared" si="68"/>
        <v/>
      </c>
      <c r="AU540" s="13" t="str">
        <f>IF(Formato_02!$AB$4&lt;&gt;"","PNPAM","")</f>
        <v/>
      </c>
      <c r="AV540" s="24" t="str">
        <f t="shared" si="69"/>
        <v/>
      </c>
      <c r="AW540" s="13" t="str">
        <f>IF(Formato_02!$AC$4&lt;&gt;"","PNAIA","")</f>
        <v/>
      </c>
      <c r="AX540" s="24" t="str">
        <f t="shared" si="70"/>
        <v/>
      </c>
      <c r="AY540" s="13" t="str">
        <f>IF(Formato_02!$AD$4&lt;&gt;"","PIO","")</f>
        <v/>
      </c>
      <c r="AZ540" s="24" t="str">
        <f t="shared" si="71"/>
        <v/>
      </c>
      <c r="BA540" s="13" t="str">
        <f>IF('Formato 3_Gantt'!B$26&lt;&gt;"",'Formato 3_Gantt'!A$26,"")</f>
        <v/>
      </c>
      <c r="BB540" s="24" t="str">
        <f>IF('Formato 3_Gantt'!B$26&lt;&gt;"",'Formato 3_Gantt'!B$26,"")</f>
        <v/>
      </c>
      <c r="BC540" s="22" t="str">
        <f>IF('Formato 3_Gantt'!C$26&lt;&gt;"",'Formato 3_Gantt'!C$26,"")</f>
        <v/>
      </c>
      <c r="BD540" s="13" t="str">
        <f>IF('Formato 3_Gantt'!D$26&lt;&gt;"",'Formato 3_Gantt'!D$26,"")</f>
        <v/>
      </c>
      <c r="BE540" s="161" t="str">
        <f>IF('Formato 3_Gantt'!E$26&lt;&gt;"",'Formato 3_Gantt'!E$26,"")</f>
        <v/>
      </c>
      <c r="BF540" s="13" t="str">
        <f>IF('Formato 3_Gantt'!F$26&lt;&gt;"",'Formato 3_Gantt'!F$26,"")</f>
        <v/>
      </c>
      <c r="BG540" s="158" t="str">
        <f>IF('Formato 3_Gantt'!G$26&lt;&gt;"",'Formato 3_Gantt'!G$26,"")</f>
        <v/>
      </c>
      <c r="BH540" s="158" t="str">
        <f>IF('Formato 3_Gantt'!H$26&lt;&gt;"",'Formato 3_Gantt'!H$26,"")</f>
        <v/>
      </c>
      <c r="BI540" s="161" t="str">
        <f>IF('Formato 3_Gantt'!BL$26&lt;&gt;"",'Formato 3_Gantt'!BL$26,"")</f>
        <v/>
      </c>
      <c r="BJ540" s="161" t="str">
        <f>IF('Formato 3_Gantt'!BM$26&lt;&gt;"",'Formato 3_Gantt'!BM$26,"")</f>
        <v/>
      </c>
      <c r="BK540" s="161" t="str">
        <f>IF('Formato 3_Gantt'!BN$26&lt;&gt;"",'Formato 3_Gantt'!BN$26,"")</f>
        <v/>
      </c>
      <c r="BL540" s="161" t="str">
        <f>IF('Formato 3_Gantt'!BO$26&lt;&gt;"",'Formato 3_Gantt'!BO$26,"")</f>
        <v/>
      </c>
      <c r="BM540" s="161" t="str">
        <f>IF('Formato 3_Gantt'!BP$26&lt;&gt;"",'Formato 3_Gantt'!BP$26,"")</f>
        <v/>
      </c>
      <c r="BN540" s="161" t="str">
        <f>IF('Formato 3_Gantt'!BQ$26&lt;&gt;"",'Formato 3_Gantt'!BQ$26,"")</f>
        <v/>
      </c>
      <c r="BO540" s="161" t="str">
        <f>IF('Formato 3_Gantt'!BR$26&lt;&gt;"",'Formato 3_Gantt'!BR$26,"")</f>
        <v/>
      </c>
      <c r="BP540" s="161" t="str">
        <f>IF('Formato 3_Gantt'!BS$26&lt;&gt;"",'Formato 3_Gantt'!BS$26,"")</f>
        <v/>
      </c>
      <c r="BQ540" s="161" t="str">
        <f>IF('Formato 3_Gantt'!BT$26&lt;&gt;"",'Formato 3_Gantt'!BT$26,"")</f>
        <v/>
      </c>
      <c r="BR540" s="161" t="str">
        <f>IF('Formato 3_Gantt'!BU$26&lt;&gt;"",'Formato 3_Gantt'!BU$26,"")</f>
        <v/>
      </c>
      <c r="BS540" s="161" t="str">
        <f>IF('Formato 3_Gantt'!BV$26&lt;&gt;"",'Formato 3_Gantt'!BV$26,"")</f>
        <v/>
      </c>
      <c r="BT540" s="161" t="str">
        <f>IF('Formato 3_Gantt'!BW$26&lt;&gt;"",'Formato 3_Gantt'!BW$26,"")</f>
        <v/>
      </c>
      <c r="BU540" s="161" t="str">
        <f>IF('Formato 3_Gantt'!BX$26&lt;&gt;"",'Formato 3_Gantt'!BX$26,"")</f>
        <v/>
      </c>
      <c r="BV540" s="163" t="str">
        <f>IF('Formato 4_Ppto'!I$534&lt;&gt;"",'Formato 4_Ppto'!I$534,"")</f>
        <v/>
      </c>
      <c r="BW540" s="162" t="str">
        <f>IF('Formato 4_Ppto'!X$534&lt;&gt;"",'Formato 4_Ppto'!X$534,"")</f>
        <v/>
      </c>
      <c r="BX540" s="162" t="str">
        <f>IF('Formato 4_Ppto'!Y$534&lt;&gt;"",'Formato 4_Ppto'!Y$534,"")</f>
        <v/>
      </c>
      <c r="BY540" s="162" t="str">
        <f>IF('Formato 4_Ppto'!Z$534&lt;&gt;"",'Formato 4_Ppto'!Z$534,"")</f>
        <v/>
      </c>
      <c r="BZ540" s="162" t="str">
        <f>IF('Formato 4_Ppto'!AA$534&lt;&gt;"",'Formato 4_Ppto'!AA$534,"")</f>
        <v/>
      </c>
      <c r="CA540" s="162" t="str">
        <f>IF('Formato 4_Ppto'!AB$534&lt;&gt;"",'Formato 4_Ppto'!AB$534,"")</f>
        <v/>
      </c>
      <c r="CB540" s="162" t="str">
        <f>IF('Formato 4_Ppto'!AC$534&lt;&gt;"",'Formato 4_Ppto'!AC$534,"")</f>
        <v/>
      </c>
      <c r="CC540" s="162" t="str">
        <f>IF('Formato 4_Ppto'!AD$534&lt;&gt;"",'Formato 4_Ppto'!AD$534,"")</f>
        <v/>
      </c>
      <c r="CD540" s="162" t="str">
        <f>IF('Formato 4_Ppto'!AE$534&lt;&gt;"",'Formato 4_Ppto'!AE$534,"")</f>
        <v/>
      </c>
      <c r="CE540" s="162" t="str">
        <f>IF('Formato 4_Ppto'!AF$534&lt;&gt;"",'Formato 4_Ppto'!AF$534,"")</f>
        <v/>
      </c>
      <c r="CF540" s="162" t="str">
        <f>IF('Formato 4_Ppto'!AG$534&lt;&gt;"",'Formato 4_Ppto'!AG$534,"")</f>
        <v/>
      </c>
      <c r="CG540" s="162" t="str">
        <f>IF('Formato 4_Ppto'!AH$534&lt;&gt;"",'Formato 4_Ppto'!AH$534,"")</f>
        <v/>
      </c>
      <c r="CH540" s="162" t="str">
        <f>IF('Formato 4_Ppto'!AI$534&lt;&gt;"",'Formato 4_Ppto'!AI$534,"")</f>
        <v/>
      </c>
      <c r="CI540" s="163" t="str">
        <f>IF('Formato 4_Ppto'!AJ$534&lt;&gt;"",'Formato 4_Ppto'!AJ$534,"")</f>
        <v/>
      </c>
      <c r="CJ540" s="13" t="str">
        <f>IF('Formato 4_Ppto'!B562&lt;&gt;"",'Formato 4_Ppto'!A562,"")</f>
        <v/>
      </c>
      <c r="CK540" s="24" t="str">
        <f>IF('Formato 4_Ppto'!B562&lt;&gt;"",'Formato 4_Ppto'!B562,"")</f>
        <v/>
      </c>
      <c r="CL540" s="22" t="str">
        <f>IF('Formato 4_Ppto'!C562&lt;&gt;"",'Formato 4_Ppto'!C562,"")</f>
        <v/>
      </c>
      <c r="CM540" s="24" t="str">
        <f>IF('Formato 4_Ppto'!D562&lt;&gt;"",'Formato 4_Ppto'!D562,"")</f>
        <v/>
      </c>
      <c r="CN540" s="161" t="str">
        <f>IF('Formato 4_Ppto'!E562&lt;&gt;"",'Formato 4_Ppto'!E562,"")</f>
        <v/>
      </c>
      <c r="CO540" s="161" t="str">
        <f>IF('Formato 4_Ppto'!G562&lt;&gt;"",'Formato 4_Ppto'!G562,"")</f>
        <v/>
      </c>
      <c r="CP540" s="163" t="str">
        <f>IF('Formato 4_Ppto'!I562&lt;&gt;"",'Formato 4_Ppto'!I562,"")</f>
        <v/>
      </c>
      <c r="CQ540" s="161" t="str">
        <f>IF('Formato 4_Ppto'!K562&lt;&gt;"",'Formato 4_Ppto'!K562,"")</f>
        <v/>
      </c>
      <c r="CR540" s="161" t="str">
        <f>IF('Formato 4_Ppto'!L562&lt;&gt;"",'Formato 4_Ppto'!L562,"")</f>
        <v/>
      </c>
      <c r="CS540" s="161" t="str">
        <f>IF('Formato 4_Ppto'!M562&lt;&gt;"",'Formato 4_Ppto'!M562,"")</f>
        <v/>
      </c>
      <c r="CT540" s="161" t="str">
        <f>IF('Formato 4_Ppto'!N562&lt;&gt;"",'Formato 4_Ppto'!N562,"")</f>
        <v/>
      </c>
      <c r="CU540" s="161" t="str">
        <f>IF('Formato 4_Ppto'!O562&lt;&gt;"",'Formato 4_Ppto'!O562,"")</f>
        <v/>
      </c>
      <c r="CV540" s="161" t="str">
        <f>IF('Formato 4_Ppto'!P562&lt;&gt;"",'Formato 4_Ppto'!P562,"")</f>
        <v/>
      </c>
      <c r="CW540" s="161" t="str">
        <f>IF('Formato 4_Ppto'!Q562&lt;&gt;"",'Formato 4_Ppto'!Q562,"")</f>
        <v/>
      </c>
      <c r="CX540" s="161" t="str">
        <f>IF('Formato 4_Ppto'!R562&lt;&gt;"",'Formato 4_Ppto'!R562,"")</f>
        <v/>
      </c>
      <c r="CY540" s="161" t="str">
        <f>IF('Formato 4_Ppto'!S562&lt;&gt;"",'Formato 4_Ppto'!S562,"")</f>
        <v/>
      </c>
      <c r="CZ540" s="161" t="str">
        <f>IF('Formato 4_Ppto'!T562&lt;&gt;"",'Formato 4_Ppto'!T562,"")</f>
        <v/>
      </c>
      <c r="DA540" s="161" t="str">
        <f>IF('Formato 4_Ppto'!U562&lt;&gt;"",'Formato 4_Ppto'!U562,"")</f>
        <v/>
      </c>
      <c r="DB540" s="161" t="str">
        <f>IF('Formato 4_Ppto'!V562&lt;&gt;"",'Formato 4_Ppto'!V562,"")</f>
        <v/>
      </c>
      <c r="DC540" s="161" t="str">
        <f>IF('Formato 4_Ppto'!W562&lt;&gt;"",'Formato 4_Ppto'!W562,"")</f>
        <v/>
      </c>
      <c r="DD540" s="162" t="str">
        <f>IF('Formato 4_Ppto'!X562&lt;&gt;"",'Formato 4_Ppto'!X562,"")</f>
        <v/>
      </c>
      <c r="DE540" s="162" t="str">
        <f>IF('Formato 4_Ppto'!Y562&lt;&gt;"",'Formato 4_Ppto'!Y562,"")</f>
        <v/>
      </c>
      <c r="DF540" s="162" t="str">
        <f>IF('Formato 4_Ppto'!Z562&lt;&gt;"",'Formato 4_Ppto'!Z562,"")</f>
        <v/>
      </c>
      <c r="DG540" s="162" t="str">
        <f>IF('Formato 4_Ppto'!AA562&lt;&gt;"",'Formato 4_Ppto'!AA562,"")</f>
        <v/>
      </c>
      <c r="DH540" s="162" t="str">
        <f>IF('Formato 4_Ppto'!AB562&lt;&gt;"",'Formato 4_Ppto'!AB562,"")</f>
        <v/>
      </c>
      <c r="DI540" s="162" t="str">
        <f>IF('Formato 4_Ppto'!AC562&lt;&gt;"",'Formato 4_Ppto'!AC562,"")</f>
        <v/>
      </c>
      <c r="DJ540" s="162" t="str">
        <f>IF('Formato 4_Ppto'!AD562&lt;&gt;"",'Formato 4_Ppto'!AD562,"")</f>
        <v/>
      </c>
      <c r="DK540" s="162" t="str">
        <f>IF('Formato 4_Ppto'!AE562&lt;&gt;"",'Formato 4_Ppto'!AE562,"")</f>
        <v/>
      </c>
      <c r="DL540" s="162" t="str">
        <f>IF('Formato 4_Ppto'!AF562&lt;&gt;"",'Formato 4_Ppto'!AF562,"")</f>
        <v/>
      </c>
      <c r="DM540" s="162" t="str">
        <f>IF('Formato 4_Ppto'!AG562&lt;&gt;"",'Formato 4_Ppto'!AG562,"")</f>
        <v/>
      </c>
      <c r="DN540" s="162" t="str">
        <f>IF('Formato 4_Ppto'!AH562&lt;&gt;"",'Formato 4_Ppto'!AH562,"")</f>
        <v/>
      </c>
      <c r="DO540" s="162" t="str">
        <f>IF('Formato 4_Ppto'!AI562&lt;&gt;"",'Formato 4_Ppto'!AI562,"")</f>
        <v/>
      </c>
      <c r="DP540" s="163" t="str">
        <f>IF('Formato 4_Ppto'!AJ562&lt;&gt;"",'Formato 4_Ppto'!AJ562,"")</f>
        <v/>
      </c>
    </row>
    <row r="541" spans="2:120" x14ac:dyDescent="0.3">
      <c r="B541" s="13" t="str">
        <f>IF(OR(Tabla6[[#This Row],[IDA]]="",Tabla6[[#This Row],[IDT]]="",Tabla6[[#This Row],[IDI]]=""),"",Tabla6[[#This Row],[IDA]]&amp;"."&amp;Tabla6[[#This Row],[IDT]]&amp;"."&amp;Tabla6[[#This Row],[IDI]])</f>
        <v/>
      </c>
      <c r="C541" s="13" t="str">
        <f>IF(Formato_02!$B$14&lt;&gt;"",0,"")</f>
        <v/>
      </c>
      <c r="D541" s="13" t="str">
        <f>IF(Formato_02!$H$9&lt;&gt;"",Formato_02!$H$9,"")</f>
        <v/>
      </c>
      <c r="E541" s="24" t="str">
        <f t="shared" si="64"/>
        <v/>
      </c>
      <c r="F541" s="24" t="str">
        <f>IF(Formato_02!$B$14&lt;&gt;"",Formato_02!$B$14,"")</f>
        <v/>
      </c>
      <c r="G541" s="22" t="str">
        <f>IF('Formato 3_Gantt'!C546&lt;&gt;"",'Formato 3_Gantt'!C546,"")</f>
        <v/>
      </c>
      <c r="H541" s="13" t="str">
        <f>IF('Formato 3_Gantt'!D$8&lt;&gt;"",'Formato 3_Gantt'!D$8,"")</f>
        <v/>
      </c>
      <c r="I541" s="13" t="str">
        <f>IF('Formato 3_Gantt'!E$8&lt;&gt;"",'Formato 3_Gantt'!E$8,"")</f>
        <v/>
      </c>
      <c r="J541" s="13" t="str">
        <f>IF('Formato 3_Gantt'!F$8&lt;&gt;"",'Formato 3_Gantt'!F$8,"")</f>
        <v/>
      </c>
      <c r="K541" s="158" t="str">
        <f>IF('Formato 3_Gantt'!G$8&lt;&gt;"",'Formato 3_Gantt'!G$8,"")</f>
        <v/>
      </c>
      <c r="L541" s="158" t="str">
        <f>IF('Formato 3_Gantt'!H$8&lt;&gt;"",'Formato 3_Gantt'!H$8,"")</f>
        <v/>
      </c>
      <c r="M541" s="13" t="str">
        <f>IF('Formato 3_Gantt'!BL$8&lt;&gt;"",'Formato 3_Gantt'!BL$8,"")</f>
        <v/>
      </c>
      <c r="N541" s="13" t="str">
        <f>IF('Formato 3_Gantt'!BM$8&lt;&gt;"",'Formato 3_Gantt'!BM$8,"")</f>
        <v/>
      </c>
      <c r="O541" s="13" t="str">
        <f>IF('Formato 3_Gantt'!BN$8&lt;&gt;"",'Formato 3_Gantt'!BN$8,"")</f>
        <v/>
      </c>
      <c r="P541" s="13" t="str">
        <f>IF('Formato 3_Gantt'!BO$8&lt;&gt;"",'Formato 3_Gantt'!BO$8,"")</f>
        <v/>
      </c>
      <c r="Q541" s="13" t="str">
        <f>IF('Formato 3_Gantt'!BP$8&lt;&gt;"",'Formato 3_Gantt'!BP$8,"")</f>
        <v/>
      </c>
      <c r="R541" s="13" t="str">
        <f>IF('Formato 3_Gantt'!BQ$8&lt;&gt;"",'Formato 3_Gantt'!BQ$8,"")</f>
        <v/>
      </c>
      <c r="S541" s="13" t="str">
        <f>IF('Formato 3_Gantt'!BR$8&lt;&gt;"",'Formato 3_Gantt'!BR$8,"")</f>
        <v/>
      </c>
      <c r="T541" s="13" t="str">
        <f>IF('Formato 3_Gantt'!BS$8&lt;&gt;"",'Formato 3_Gantt'!BS$8,"")</f>
        <v/>
      </c>
      <c r="U541" s="13" t="str">
        <f>IF('Formato 3_Gantt'!BT$8&lt;&gt;"",'Formato 3_Gantt'!BT$8,"")</f>
        <v/>
      </c>
      <c r="V541" s="13" t="str">
        <f>IF('Formato 3_Gantt'!BU$8&lt;&gt;"",'Formato 3_Gantt'!BU$8,"")</f>
        <v/>
      </c>
      <c r="W541" s="13" t="str">
        <f>IF('Formato 3_Gantt'!BV$8&lt;&gt;"",'Formato 3_Gantt'!BV$8,"")</f>
        <v/>
      </c>
      <c r="X541" s="13" t="str">
        <f>IF('Formato 3_Gantt'!BW$8&lt;&gt;"",'Formato 3_Gantt'!BW$8,"")</f>
        <v/>
      </c>
      <c r="Y541" s="13" t="str">
        <f>IF('Formato 3_Gantt'!BX$8&lt;&gt;"",'Formato 3_Gantt'!BX$8,"")</f>
        <v/>
      </c>
      <c r="Z541" s="162" t="str">
        <f>IF(Formato_02!S$15&lt;&gt;"",Formato_02!S$15,"")</f>
        <v/>
      </c>
      <c r="AA541" s="162" t="str">
        <f>IF(Formato_02!T$15&lt;&gt;"",Formato_02!T$15,"")</f>
        <v/>
      </c>
      <c r="AB541" s="162" t="str">
        <f>IF(Formato_02!U$15&lt;&gt;"",Formato_02!U$15,"")</f>
        <v/>
      </c>
      <c r="AC541" s="162" t="str">
        <f>IF(Formato_02!V$15&lt;&gt;"",Formato_02!V$15,"")</f>
        <v/>
      </c>
      <c r="AD541" s="162" t="str">
        <f>IF(Formato_02!W$15&lt;&gt;"",Formato_02!W$15,"")</f>
        <v/>
      </c>
      <c r="AE541" s="162" t="str">
        <f>IF(Formato_02!X$15&lt;&gt;"",Formato_02!X$15,"")</f>
        <v/>
      </c>
      <c r="AF541" s="162" t="str">
        <f>IF(Formato_02!Y$15&lt;&gt;"",Formato_02!Y$15,"")</f>
        <v/>
      </c>
      <c r="AG541" s="162" t="str">
        <f>IF(Formato_02!Z$15&lt;&gt;"",Formato_02!Z$15,"")</f>
        <v/>
      </c>
      <c r="AH541" s="162" t="str">
        <f>IF(Formato_02!AA$15&lt;&gt;"",Formato_02!AA$15,"")</f>
        <v/>
      </c>
      <c r="AI541" s="162" t="str">
        <f>IF(Formato_02!AB$15&lt;&gt;"",Formato_02!AB$15,"")</f>
        <v/>
      </c>
      <c r="AJ541" s="162" t="str">
        <f>IF(Formato_02!AC$15&lt;&gt;"",Formato_02!AC$15,"")</f>
        <v/>
      </c>
      <c r="AK541" s="162" t="str">
        <f>IF(Formato_02!AD$15&lt;&gt;"",Formato_02!AD$15,"")</f>
        <v/>
      </c>
      <c r="AL541" s="162" t="str">
        <f>IF(Formato_02!$N$14&lt;&gt;"",Formato_02!$N$14,"")</f>
        <v/>
      </c>
      <c r="AM541" s="13" t="str">
        <f>IF(Formato_02!$X$4&lt;&gt;"","AN","")</f>
        <v/>
      </c>
      <c r="AN541" s="24" t="str">
        <f t="shared" si="65"/>
        <v/>
      </c>
      <c r="AO541" s="13" t="str">
        <f>IF(Formato_02!$Y$4&lt;&gt;"","P027","")</f>
        <v/>
      </c>
      <c r="AP541" s="24" t="str">
        <f t="shared" si="66"/>
        <v/>
      </c>
      <c r="AQ541" s="13" t="str">
        <f>IF(Formato_02!$Z$4&lt;&gt;"","PNCVG","")</f>
        <v/>
      </c>
      <c r="AR541" s="24" t="str">
        <f t="shared" si="67"/>
        <v/>
      </c>
      <c r="AS541" s="13" t="str">
        <f>IF(Formato_02!$AA$4&lt;&gt;"","PNFF","")</f>
        <v/>
      </c>
      <c r="AT541" s="24" t="str">
        <f t="shared" si="68"/>
        <v/>
      </c>
      <c r="AU541" s="13" t="str">
        <f>IF(Formato_02!$AB$4&lt;&gt;"","PNPAM","")</f>
        <v/>
      </c>
      <c r="AV541" s="24" t="str">
        <f t="shared" si="69"/>
        <v/>
      </c>
      <c r="AW541" s="13" t="str">
        <f>IF(Formato_02!$AC$4&lt;&gt;"","PNAIA","")</f>
        <v/>
      </c>
      <c r="AX541" s="24" t="str">
        <f t="shared" si="70"/>
        <v/>
      </c>
      <c r="AY541" s="13" t="str">
        <f>IF(Formato_02!$AD$4&lt;&gt;"","PIO","")</f>
        <v/>
      </c>
      <c r="AZ541" s="24" t="str">
        <f t="shared" si="71"/>
        <v/>
      </c>
      <c r="BA541" s="13" t="str">
        <f>IF('Formato 3_Gantt'!B$26&lt;&gt;"",'Formato 3_Gantt'!A$26,"")</f>
        <v/>
      </c>
      <c r="BB541" s="24" t="str">
        <f>IF('Formato 3_Gantt'!B$26&lt;&gt;"",'Formato 3_Gantt'!B$26,"")</f>
        <v/>
      </c>
      <c r="BC541" s="22" t="str">
        <f>IF('Formato 3_Gantt'!C$26&lt;&gt;"",'Formato 3_Gantt'!C$26,"")</f>
        <v/>
      </c>
      <c r="BD541" s="13" t="str">
        <f>IF('Formato 3_Gantt'!D$26&lt;&gt;"",'Formato 3_Gantt'!D$26,"")</f>
        <v/>
      </c>
      <c r="BE541" s="161" t="str">
        <f>IF('Formato 3_Gantt'!E$26&lt;&gt;"",'Formato 3_Gantt'!E$26,"")</f>
        <v/>
      </c>
      <c r="BF541" s="13" t="str">
        <f>IF('Formato 3_Gantt'!F$26&lt;&gt;"",'Formato 3_Gantt'!F$26,"")</f>
        <v/>
      </c>
      <c r="BG541" s="158" t="str">
        <f>IF('Formato 3_Gantt'!G$26&lt;&gt;"",'Formato 3_Gantt'!G$26,"")</f>
        <v/>
      </c>
      <c r="BH541" s="158" t="str">
        <f>IF('Formato 3_Gantt'!H$26&lt;&gt;"",'Formato 3_Gantt'!H$26,"")</f>
        <v/>
      </c>
      <c r="BI541" s="161" t="str">
        <f>IF('Formato 3_Gantt'!BL$26&lt;&gt;"",'Formato 3_Gantt'!BL$26,"")</f>
        <v/>
      </c>
      <c r="BJ541" s="161" t="str">
        <f>IF('Formato 3_Gantt'!BM$26&lt;&gt;"",'Formato 3_Gantt'!BM$26,"")</f>
        <v/>
      </c>
      <c r="BK541" s="161" t="str">
        <f>IF('Formato 3_Gantt'!BN$26&lt;&gt;"",'Formato 3_Gantt'!BN$26,"")</f>
        <v/>
      </c>
      <c r="BL541" s="161" t="str">
        <f>IF('Formato 3_Gantt'!BO$26&lt;&gt;"",'Formato 3_Gantt'!BO$26,"")</f>
        <v/>
      </c>
      <c r="BM541" s="161" t="str">
        <f>IF('Formato 3_Gantt'!BP$26&lt;&gt;"",'Formato 3_Gantt'!BP$26,"")</f>
        <v/>
      </c>
      <c r="BN541" s="161" t="str">
        <f>IF('Formato 3_Gantt'!BQ$26&lt;&gt;"",'Formato 3_Gantt'!BQ$26,"")</f>
        <v/>
      </c>
      <c r="BO541" s="161" t="str">
        <f>IF('Formato 3_Gantt'!BR$26&lt;&gt;"",'Formato 3_Gantt'!BR$26,"")</f>
        <v/>
      </c>
      <c r="BP541" s="161" t="str">
        <f>IF('Formato 3_Gantt'!BS$26&lt;&gt;"",'Formato 3_Gantt'!BS$26,"")</f>
        <v/>
      </c>
      <c r="BQ541" s="161" t="str">
        <f>IF('Formato 3_Gantt'!BT$26&lt;&gt;"",'Formato 3_Gantt'!BT$26,"")</f>
        <v/>
      </c>
      <c r="BR541" s="161" t="str">
        <f>IF('Formato 3_Gantt'!BU$26&lt;&gt;"",'Formato 3_Gantt'!BU$26,"")</f>
        <v/>
      </c>
      <c r="BS541" s="161" t="str">
        <f>IF('Formato 3_Gantt'!BV$26&lt;&gt;"",'Formato 3_Gantt'!BV$26,"")</f>
        <v/>
      </c>
      <c r="BT541" s="161" t="str">
        <f>IF('Formato 3_Gantt'!BW$26&lt;&gt;"",'Formato 3_Gantt'!BW$26,"")</f>
        <v/>
      </c>
      <c r="BU541" s="161" t="str">
        <f>IF('Formato 3_Gantt'!BX$26&lt;&gt;"",'Formato 3_Gantt'!BX$26,"")</f>
        <v/>
      </c>
      <c r="BV541" s="163" t="str">
        <f>IF('Formato 4_Ppto'!I$534&lt;&gt;"",'Formato 4_Ppto'!I$534,"")</f>
        <v/>
      </c>
      <c r="BW541" s="162" t="str">
        <f>IF('Formato 4_Ppto'!X$534&lt;&gt;"",'Formato 4_Ppto'!X$534,"")</f>
        <v/>
      </c>
      <c r="BX541" s="162" t="str">
        <f>IF('Formato 4_Ppto'!Y$534&lt;&gt;"",'Formato 4_Ppto'!Y$534,"")</f>
        <v/>
      </c>
      <c r="BY541" s="162" t="str">
        <f>IF('Formato 4_Ppto'!Z$534&lt;&gt;"",'Formato 4_Ppto'!Z$534,"")</f>
        <v/>
      </c>
      <c r="BZ541" s="162" t="str">
        <f>IF('Formato 4_Ppto'!AA$534&lt;&gt;"",'Formato 4_Ppto'!AA$534,"")</f>
        <v/>
      </c>
      <c r="CA541" s="162" t="str">
        <f>IF('Formato 4_Ppto'!AB$534&lt;&gt;"",'Formato 4_Ppto'!AB$534,"")</f>
        <v/>
      </c>
      <c r="CB541" s="162" t="str">
        <f>IF('Formato 4_Ppto'!AC$534&lt;&gt;"",'Formato 4_Ppto'!AC$534,"")</f>
        <v/>
      </c>
      <c r="CC541" s="162" t="str">
        <f>IF('Formato 4_Ppto'!AD$534&lt;&gt;"",'Formato 4_Ppto'!AD$534,"")</f>
        <v/>
      </c>
      <c r="CD541" s="162" t="str">
        <f>IF('Formato 4_Ppto'!AE$534&lt;&gt;"",'Formato 4_Ppto'!AE$534,"")</f>
        <v/>
      </c>
      <c r="CE541" s="162" t="str">
        <f>IF('Formato 4_Ppto'!AF$534&lt;&gt;"",'Formato 4_Ppto'!AF$534,"")</f>
        <v/>
      </c>
      <c r="CF541" s="162" t="str">
        <f>IF('Formato 4_Ppto'!AG$534&lt;&gt;"",'Formato 4_Ppto'!AG$534,"")</f>
        <v/>
      </c>
      <c r="CG541" s="162" t="str">
        <f>IF('Formato 4_Ppto'!AH$534&lt;&gt;"",'Formato 4_Ppto'!AH$534,"")</f>
        <v/>
      </c>
      <c r="CH541" s="162" t="str">
        <f>IF('Formato 4_Ppto'!AI$534&lt;&gt;"",'Formato 4_Ppto'!AI$534,"")</f>
        <v/>
      </c>
      <c r="CI541" s="163" t="str">
        <f>IF('Formato 4_Ppto'!AJ$534&lt;&gt;"",'Formato 4_Ppto'!AJ$534,"")</f>
        <v/>
      </c>
      <c r="CJ541" s="13" t="str">
        <f>IF('Formato 4_Ppto'!B563&lt;&gt;"",'Formato 4_Ppto'!A563,"")</f>
        <v/>
      </c>
      <c r="CK541" s="24" t="str">
        <f>IF('Formato 4_Ppto'!B563&lt;&gt;"",'Formato 4_Ppto'!B563,"")</f>
        <v/>
      </c>
      <c r="CL541" s="22" t="str">
        <f>IF('Formato 4_Ppto'!C563&lt;&gt;"",'Formato 4_Ppto'!C563,"")</f>
        <v/>
      </c>
      <c r="CM541" s="24" t="str">
        <f>IF('Formato 4_Ppto'!D563&lt;&gt;"",'Formato 4_Ppto'!D563,"")</f>
        <v/>
      </c>
      <c r="CN541" s="161" t="str">
        <f>IF('Formato 4_Ppto'!E563&lt;&gt;"",'Formato 4_Ppto'!E563,"")</f>
        <v/>
      </c>
      <c r="CO541" s="161" t="str">
        <f>IF('Formato 4_Ppto'!G563&lt;&gt;"",'Formato 4_Ppto'!G563,"")</f>
        <v/>
      </c>
      <c r="CP541" s="163" t="str">
        <f>IF('Formato 4_Ppto'!I563&lt;&gt;"",'Formato 4_Ppto'!I563,"")</f>
        <v/>
      </c>
      <c r="CQ541" s="161" t="str">
        <f>IF('Formato 4_Ppto'!K563&lt;&gt;"",'Formato 4_Ppto'!K563,"")</f>
        <v/>
      </c>
      <c r="CR541" s="161" t="str">
        <f>IF('Formato 4_Ppto'!L563&lt;&gt;"",'Formato 4_Ppto'!L563,"")</f>
        <v/>
      </c>
      <c r="CS541" s="161" t="str">
        <f>IF('Formato 4_Ppto'!M563&lt;&gt;"",'Formato 4_Ppto'!M563,"")</f>
        <v/>
      </c>
      <c r="CT541" s="161" t="str">
        <f>IF('Formato 4_Ppto'!N563&lt;&gt;"",'Formato 4_Ppto'!N563,"")</f>
        <v/>
      </c>
      <c r="CU541" s="161" t="str">
        <f>IF('Formato 4_Ppto'!O563&lt;&gt;"",'Formato 4_Ppto'!O563,"")</f>
        <v/>
      </c>
      <c r="CV541" s="161" t="str">
        <f>IF('Formato 4_Ppto'!P563&lt;&gt;"",'Formato 4_Ppto'!P563,"")</f>
        <v/>
      </c>
      <c r="CW541" s="161" t="str">
        <f>IF('Formato 4_Ppto'!Q563&lt;&gt;"",'Formato 4_Ppto'!Q563,"")</f>
        <v/>
      </c>
      <c r="CX541" s="161" t="str">
        <f>IF('Formato 4_Ppto'!R563&lt;&gt;"",'Formato 4_Ppto'!R563,"")</f>
        <v/>
      </c>
      <c r="CY541" s="161" t="str">
        <f>IF('Formato 4_Ppto'!S563&lt;&gt;"",'Formato 4_Ppto'!S563,"")</f>
        <v/>
      </c>
      <c r="CZ541" s="161" t="str">
        <f>IF('Formato 4_Ppto'!T563&lt;&gt;"",'Formato 4_Ppto'!T563,"")</f>
        <v/>
      </c>
      <c r="DA541" s="161" t="str">
        <f>IF('Formato 4_Ppto'!U563&lt;&gt;"",'Formato 4_Ppto'!U563,"")</f>
        <v/>
      </c>
      <c r="DB541" s="161" t="str">
        <f>IF('Formato 4_Ppto'!V563&lt;&gt;"",'Formato 4_Ppto'!V563,"")</f>
        <v/>
      </c>
      <c r="DC541" s="161" t="str">
        <f>IF('Formato 4_Ppto'!W563&lt;&gt;"",'Formato 4_Ppto'!W563,"")</f>
        <v/>
      </c>
      <c r="DD541" s="162" t="str">
        <f>IF('Formato 4_Ppto'!X563&lt;&gt;"",'Formato 4_Ppto'!X563,"")</f>
        <v/>
      </c>
      <c r="DE541" s="162" t="str">
        <f>IF('Formato 4_Ppto'!Y563&lt;&gt;"",'Formato 4_Ppto'!Y563,"")</f>
        <v/>
      </c>
      <c r="DF541" s="162" t="str">
        <f>IF('Formato 4_Ppto'!Z563&lt;&gt;"",'Formato 4_Ppto'!Z563,"")</f>
        <v/>
      </c>
      <c r="DG541" s="162" t="str">
        <f>IF('Formato 4_Ppto'!AA563&lt;&gt;"",'Formato 4_Ppto'!AA563,"")</f>
        <v/>
      </c>
      <c r="DH541" s="162" t="str">
        <f>IF('Formato 4_Ppto'!AB563&lt;&gt;"",'Formato 4_Ppto'!AB563,"")</f>
        <v/>
      </c>
      <c r="DI541" s="162" t="str">
        <f>IF('Formato 4_Ppto'!AC563&lt;&gt;"",'Formato 4_Ppto'!AC563,"")</f>
        <v/>
      </c>
      <c r="DJ541" s="162" t="str">
        <f>IF('Formato 4_Ppto'!AD563&lt;&gt;"",'Formato 4_Ppto'!AD563,"")</f>
        <v/>
      </c>
      <c r="DK541" s="162" t="str">
        <f>IF('Formato 4_Ppto'!AE563&lt;&gt;"",'Formato 4_Ppto'!AE563,"")</f>
        <v/>
      </c>
      <c r="DL541" s="162" t="str">
        <f>IF('Formato 4_Ppto'!AF563&lt;&gt;"",'Formato 4_Ppto'!AF563,"")</f>
        <v/>
      </c>
      <c r="DM541" s="162" t="str">
        <f>IF('Formato 4_Ppto'!AG563&lt;&gt;"",'Formato 4_Ppto'!AG563,"")</f>
        <v/>
      </c>
      <c r="DN541" s="162" t="str">
        <f>IF('Formato 4_Ppto'!AH563&lt;&gt;"",'Formato 4_Ppto'!AH563,"")</f>
        <v/>
      </c>
      <c r="DO541" s="162" t="str">
        <f>IF('Formato 4_Ppto'!AI563&lt;&gt;"",'Formato 4_Ppto'!AI563,"")</f>
        <v/>
      </c>
      <c r="DP541" s="163" t="str">
        <f>IF('Formato 4_Ppto'!AJ563&lt;&gt;"",'Formato 4_Ppto'!AJ563,"")</f>
        <v/>
      </c>
    </row>
    <row r="542" spans="2:120" x14ac:dyDescent="0.3">
      <c r="B542" s="164" t="str">
        <f>IF(OR(Tabla6[[#This Row],[IDA]]="",Tabla6[[#This Row],[IDT]]="",Tabla6[[#This Row],[IDI]]=""),"",Tabla6[[#This Row],[IDA]]&amp;"."&amp;Tabla6[[#This Row],[IDT]]&amp;"."&amp;Tabla6[[#This Row],[IDI]])</f>
        <v/>
      </c>
      <c r="C542" s="13" t="str">
        <f>IF(Formato_02!$B$14&lt;&gt;"",0,"")</f>
        <v/>
      </c>
      <c r="D542" s="13" t="str">
        <f>IF(Formato_02!$H$9&lt;&gt;"",Formato_02!$H$9,"")</f>
        <v/>
      </c>
      <c r="E542" s="24" t="str">
        <f t="shared" si="64"/>
        <v/>
      </c>
      <c r="F542" s="24" t="str">
        <f>IF(Formato_02!$B$14&lt;&gt;"",Formato_02!$B$14,"")</f>
        <v/>
      </c>
      <c r="G542" s="22" t="str">
        <f>IF('Formato 3_Gantt'!C547&lt;&gt;"",'Formato 3_Gantt'!C547,"")</f>
        <v/>
      </c>
      <c r="H542" s="13" t="str">
        <f>IF('Formato 3_Gantt'!D$8&lt;&gt;"",'Formato 3_Gantt'!D$8,"")</f>
        <v/>
      </c>
      <c r="I542" s="13" t="str">
        <f>IF('Formato 3_Gantt'!E$8&lt;&gt;"",'Formato 3_Gantt'!E$8,"")</f>
        <v/>
      </c>
      <c r="J542" s="13" t="str">
        <f>IF('Formato 3_Gantt'!F$8&lt;&gt;"",'Formato 3_Gantt'!F$8,"")</f>
        <v/>
      </c>
      <c r="K542" s="158" t="str">
        <f>IF('Formato 3_Gantt'!G$8&lt;&gt;"",'Formato 3_Gantt'!G$8,"")</f>
        <v/>
      </c>
      <c r="L542" s="158" t="str">
        <f>IF('Formato 3_Gantt'!H$8&lt;&gt;"",'Formato 3_Gantt'!H$8,"")</f>
        <v/>
      </c>
      <c r="M542" s="13" t="str">
        <f>IF('Formato 3_Gantt'!BL$8&lt;&gt;"",'Formato 3_Gantt'!BL$8,"")</f>
        <v/>
      </c>
      <c r="N542" s="13" t="str">
        <f>IF('Formato 3_Gantt'!BM$8&lt;&gt;"",'Formato 3_Gantt'!BM$8,"")</f>
        <v/>
      </c>
      <c r="O542" s="13" t="str">
        <f>IF('Formato 3_Gantt'!BN$8&lt;&gt;"",'Formato 3_Gantt'!BN$8,"")</f>
        <v/>
      </c>
      <c r="P542" s="13" t="str">
        <f>IF('Formato 3_Gantt'!BO$8&lt;&gt;"",'Formato 3_Gantt'!BO$8,"")</f>
        <v/>
      </c>
      <c r="Q542" s="13" t="str">
        <f>IF('Formato 3_Gantt'!BP$8&lt;&gt;"",'Formato 3_Gantt'!BP$8,"")</f>
        <v/>
      </c>
      <c r="R542" s="13" t="str">
        <f>IF('Formato 3_Gantt'!BQ$8&lt;&gt;"",'Formato 3_Gantt'!BQ$8,"")</f>
        <v/>
      </c>
      <c r="S542" s="13" t="str">
        <f>IF('Formato 3_Gantt'!BR$8&lt;&gt;"",'Formato 3_Gantt'!BR$8,"")</f>
        <v/>
      </c>
      <c r="T542" s="13" t="str">
        <f>IF('Formato 3_Gantt'!BS$8&lt;&gt;"",'Formato 3_Gantt'!BS$8,"")</f>
        <v/>
      </c>
      <c r="U542" s="13" t="str">
        <f>IF('Formato 3_Gantt'!BT$8&lt;&gt;"",'Formato 3_Gantt'!BT$8,"")</f>
        <v/>
      </c>
      <c r="V542" s="13" t="str">
        <f>IF('Formato 3_Gantt'!BU$8&lt;&gt;"",'Formato 3_Gantt'!BU$8,"")</f>
        <v/>
      </c>
      <c r="W542" s="13" t="str">
        <f>IF('Formato 3_Gantt'!BV$8&lt;&gt;"",'Formato 3_Gantt'!BV$8,"")</f>
        <v/>
      </c>
      <c r="X542" s="13" t="str">
        <f>IF('Formato 3_Gantt'!BW$8&lt;&gt;"",'Formato 3_Gantt'!BW$8,"")</f>
        <v/>
      </c>
      <c r="Y542" s="13" t="str">
        <f>IF('Formato 3_Gantt'!BX$8&lt;&gt;"",'Formato 3_Gantt'!BX$8,"")</f>
        <v/>
      </c>
      <c r="Z542" s="162" t="str">
        <f>IF(Formato_02!S$15&lt;&gt;"",Formato_02!S$15,"")</f>
        <v/>
      </c>
      <c r="AA542" s="162" t="str">
        <f>IF(Formato_02!T$15&lt;&gt;"",Formato_02!T$15,"")</f>
        <v/>
      </c>
      <c r="AB542" s="162" t="str">
        <f>IF(Formato_02!U$15&lt;&gt;"",Formato_02!U$15,"")</f>
        <v/>
      </c>
      <c r="AC542" s="162" t="str">
        <f>IF(Formato_02!V$15&lt;&gt;"",Formato_02!V$15,"")</f>
        <v/>
      </c>
      <c r="AD542" s="162" t="str">
        <f>IF(Formato_02!W$15&lt;&gt;"",Formato_02!W$15,"")</f>
        <v/>
      </c>
      <c r="AE542" s="162" t="str">
        <f>IF(Formato_02!X$15&lt;&gt;"",Formato_02!X$15,"")</f>
        <v/>
      </c>
      <c r="AF542" s="162" t="str">
        <f>IF(Formato_02!Y$15&lt;&gt;"",Formato_02!Y$15,"")</f>
        <v/>
      </c>
      <c r="AG542" s="162" t="str">
        <f>IF(Formato_02!Z$15&lt;&gt;"",Formato_02!Z$15,"")</f>
        <v/>
      </c>
      <c r="AH542" s="162" t="str">
        <f>IF(Formato_02!AA$15&lt;&gt;"",Formato_02!AA$15,"")</f>
        <v/>
      </c>
      <c r="AI542" s="162" t="str">
        <f>IF(Formato_02!AB$15&lt;&gt;"",Formato_02!AB$15,"")</f>
        <v/>
      </c>
      <c r="AJ542" s="162" t="str">
        <f>IF(Formato_02!AC$15&lt;&gt;"",Formato_02!AC$15,"")</f>
        <v/>
      </c>
      <c r="AK542" s="162" t="str">
        <f>IF(Formato_02!AD$15&lt;&gt;"",Formato_02!AD$15,"")</f>
        <v/>
      </c>
      <c r="AL542" s="162" t="str">
        <f>IF(Formato_02!$N$14&lt;&gt;"",Formato_02!$N$14,"")</f>
        <v/>
      </c>
      <c r="AM542" s="13" t="str">
        <f>IF(Formato_02!$X$4&lt;&gt;"","AN","")</f>
        <v/>
      </c>
      <c r="AN542" s="24" t="str">
        <f t="shared" si="65"/>
        <v/>
      </c>
      <c r="AO542" s="13" t="str">
        <f>IF(Formato_02!$Y$4&lt;&gt;"","P027","")</f>
        <v/>
      </c>
      <c r="AP542" s="24" t="str">
        <f t="shared" si="66"/>
        <v/>
      </c>
      <c r="AQ542" s="13" t="str">
        <f>IF(Formato_02!$Z$4&lt;&gt;"","PNCVG","")</f>
        <v/>
      </c>
      <c r="AR542" s="24" t="str">
        <f t="shared" si="67"/>
        <v/>
      </c>
      <c r="AS542" s="13" t="str">
        <f>IF(Formato_02!$AA$4&lt;&gt;"","PNFF","")</f>
        <v/>
      </c>
      <c r="AT542" s="24" t="str">
        <f t="shared" si="68"/>
        <v/>
      </c>
      <c r="AU542" s="13" t="str">
        <f>IF(Formato_02!$AB$4&lt;&gt;"","PNPAM","")</f>
        <v/>
      </c>
      <c r="AV542" s="24" t="str">
        <f t="shared" si="69"/>
        <v/>
      </c>
      <c r="AW542" s="13" t="str">
        <f>IF(Formato_02!$AC$4&lt;&gt;"","PNAIA","")</f>
        <v/>
      </c>
      <c r="AX542" s="24" t="str">
        <f t="shared" si="70"/>
        <v/>
      </c>
      <c r="AY542" s="13" t="str">
        <f>IF(Formato_02!$AD$4&lt;&gt;"","PIO","")</f>
        <v/>
      </c>
      <c r="AZ542" s="24" t="str">
        <f t="shared" si="71"/>
        <v/>
      </c>
      <c r="BA542" s="13" t="str">
        <f>IF('Formato 3_Gantt'!B$26&lt;&gt;"",'Formato 3_Gantt'!A$26,"")</f>
        <v/>
      </c>
      <c r="BB542" s="24" t="str">
        <f>IF('Formato 3_Gantt'!B$26&lt;&gt;"",'Formato 3_Gantt'!B$26,"")</f>
        <v/>
      </c>
      <c r="BC542" s="22" t="str">
        <f>IF('Formato 3_Gantt'!C$26&lt;&gt;"",'Formato 3_Gantt'!C$26,"")</f>
        <v/>
      </c>
      <c r="BD542" s="13" t="str">
        <f>IF('Formato 3_Gantt'!D$26&lt;&gt;"",'Formato 3_Gantt'!D$26,"")</f>
        <v/>
      </c>
      <c r="BE542" s="161" t="str">
        <f>IF('Formato 3_Gantt'!E$26&lt;&gt;"",'Formato 3_Gantt'!E$26,"")</f>
        <v/>
      </c>
      <c r="BF542" s="13" t="str">
        <f>IF('Formato 3_Gantt'!F$26&lt;&gt;"",'Formato 3_Gantt'!F$26,"")</f>
        <v/>
      </c>
      <c r="BG542" s="158" t="str">
        <f>IF('Formato 3_Gantt'!G$26&lt;&gt;"",'Formato 3_Gantt'!G$26,"")</f>
        <v/>
      </c>
      <c r="BH542" s="158" t="str">
        <f>IF('Formato 3_Gantt'!H$26&lt;&gt;"",'Formato 3_Gantt'!H$26,"")</f>
        <v/>
      </c>
      <c r="BI542" s="161" t="str">
        <f>IF('Formato 3_Gantt'!BL$26&lt;&gt;"",'Formato 3_Gantt'!BL$26,"")</f>
        <v/>
      </c>
      <c r="BJ542" s="161" t="str">
        <f>IF('Formato 3_Gantt'!BM$26&lt;&gt;"",'Formato 3_Gantt'!BM$26,"")</f>
        <v/>
      </c>
      <c r="BK542" s="161" t="str">
        <f>IF('Formato 3_Gantt'!BN$26&lt;&gt;"",'Formato 3_Gantt'!BN$26,"")</f>
        <v/>
      </c>
      <c r="BL542" s="161" t="str">
        <f>IF('Formato 3_Gantt'!BO$26&lt;&gt;"",'Formato 3_Gantt'!BO$26,"")</f>
        <v/>
      </c>
      <c r="BM542" s="161" t="str">
        <f>IF('Formato 3_Gantt'!BP$26&lt;&gt;"",'Formato 3_Gantt'!BP$26,"")</f>
        <v/>
      </c>
      <c r="BN542" s="161" t="str">
        <f>IF('Formato 3_Gantt'!BQ$26&lt;&gt;"",'Formato 3_Gantt'!BQ$26,"")</f>
        <v/>
      </c>
      <c r="BO542" s="161" t="str">
        <f>IF('Formato 3_Gantt'!BR$26&lt;&gt;"",'Formato 3_Gantt'!BR$26,"")</f>
        <v/>
      </c>
      <c r="BP542" s="161" t="str">
        <f>IF('Formato 3_Gantt'!BS$26&lt;&gt;"",'Formato 3_Gantt'!BS$26,"")</f>
        <v/>
      </c>
      <c r="BQ542" s="161" t="str">
        <f>IF('Formato 3_Gantt'!BT$26&lt;&gt;"",'Formato 3_Gantt'!BT$26,"")</f>
        <v/>
      </c>
      <c r="BR542" s="161" t="str">
        <f>IF('Formato 3_Gantt'!BU$26&lt;&gt;"",'Formato 3_Gantt'!BU$26,"")</f>
        <v/>
      </c>
      <c r="BS542" s="161" t="str">
        <f>IF('Formato 3_Gantt'!BV$26&lt;&gt;"",'Formato 3_Gantt'!BV$26,"")</f>
        <v/>
      </c>
      <c r="BT542" s="161" t="str">
        <f>IF('Formato 3_Gantt'!BW$26&lt;&gt;"",'Formato 3_Gantt'!BW$26,"")</f>
        <v/>
      </c>
      <c r="BU542" s="161" t="str">
        <f>IF('Formato 3_Gantt'!BX$26&lt;&gt;"",'Formato 3_Gantt'!BX$26,"")</f>
        <v/>
      </c>
      <c r="BV542" s="163" t="str">
        <f>IF('Formato 4_Ppto'!I$534&lt;&gt;"",'Formato 4_Ppto'!I$534,"")</f>
        <v/>
      </c>
      <c r="BW542" s="162" t="str">
        <f>IF('Formato 4_Ppto'!X$534&lt;&gt;"",'Formato 4_Ppto'!X$534,"")</f>
        <v/>
      </c>
      <c r="BX542" s="162" t="str">
        <f>IF('Formato 4_Ppto'!Y$534&lt;&gt;"",'Formato 4_Ppto'!Y$534,"")</f>
        <v/>
      </c>
      <c r="BY542" s="162" t="str">
        <f>IF('Formato 4_Ppto'!Z$534&lt;&gt;"",'Formato 4_Ppto'!Z$534,"")</f>
        <v/>
      </c>
      <c r="BZ542" s="162" t="str">
        <f>IF('Formato 4_Ppto'!AA$534&lt;&gt;"",'Formato 4_Ppto'!AA$534,"")</f>
        <v/>
      </c>
      <c r="CA542" s="162" t="str">
        <f>IF('Formato 4_Ppto'!AB$534&lt;&gt;"",'Formato 4_Ppto'!AB$534,"")</f>
        <v/>
      </c>
      <c r="CB542" s="162" t="str">
        <f>IF('Formato 4_Ppto'!AC$534&lt;&gt;"",'Formato 4_Ppto'!AC$534,"")</f>
        <v/>
      </c>
      <c r="CC542" s="162" t="str">
        <f>IF('Formato 4_Ppto'!AD$534&lt;&gt;"",'Formato 4_Ppto'!AD$534,"")</f>
        <v/>
      </c>
      <c r="CD542" s="162" t="str">
        <f>IF('Formato 4_Ppto'!AE$534&lt;&gt;"",'Formato 4_Ppto'!AE$534,"")</f>
        <v/>
      </c>
      <c r="CE542" s="162" t="str">
        <f>IF('Formato 4_Ppto'!AF$534&lt;&gt;"",'Formato 4_Ppto'!AF$534,"")</f>
        <v/>
      </c>
      <c r="CF542" s="162" t="str">
        <f>IF('Formato 4_Ppto'!AG$534&lt;&gt;"",'Formato 4_Ppto'!AG$534,"")</f>
        <v/>
      </c>
      <c r="CG542" s="162" t="str">
        <f>IF('Formato 4_Ppto'!AH$534&lt;&gt;"",'Formato 4_Ppto'!AH$534,"")</f>
        <v/>
      </c>
      <c r="CH542" s="162" t="str">
        <f>IF('Formato 4_Ppto'!AI$534&lt;&gt;"",'Formato 4_Ppto'!AI$534,"")</f>
        <v/>
      </c>
      <c r="CI542" s="163" t="str">
        <f>IF('Formato 4_Ppto'!AJ$534&lt;&gt;"",'Formato 4_Ppto'!AJ$534,"")</f>
        <v/>
      </c>
      <c r="CJ542" s="13" t="str">
        <f>IF('Formato 4_Ppto'!B564&lt;&gt;"",'Formato 4_Ppto'!A564,"")</f>
        <v/>
      </c>
      <c r="CK542" s="24" t="str">
        <f>IF('Formato 4_Ppto'!B564&lt;&gt;"",'Formato 4_Ppto'!B564,"")</f>
        <v/>
      </c>
      <c r="CL542" s="22" t="str">
        <f>IF('Formato 4_Ppto'!C564&lt;&gt;"",'Formato 4_Ppto'!C564,"")</f>
        <v/>
      </c>
      <c r="CM542" s="24" t="str">
        <f>IF('Formato 4_Ppto'!D564&lt;&gt;"",'Formato 4_Ppto'!D564,"")</f>
        <v/>
      </c>
      <c r="CN542" s="161" t="str">
        <f>IF('Formato 4_Ppto'!E564&lt;&gt;"",'Formato 4_Ppto'!E564,"")</f>
        <v/>
      </c>
      <c r="CO542" s="161" t="str">
        <f>IF('Formato 4_Ppto'!G564&lt;&gt;"",'Formato 4_Ppto'!G564,"")</f>
        <v/>
      </c>
      <c r="CP542" s="163" t="str">
        <f>IF('Formato 4_Ppto'!I564&lt;&gt;"",'Formato 4_Ppto'!I564,"")</f>
        <v/>
      </c>
      <c r="CQ542" s="161" t="str">
        <f>IF('Formato 4_Ppto'!K564&lt;&gt;"",'Formato 4_Ppto'!K564,"")</f>
        <v/>
      </c>
      <c r="CR542" s="161" t="str">
        <f>IF('Formato 4_Ppto'!L564&lt;&gt;"",'Formato 4_Ppto'!L564,"")</f>
        <v/>
      </c>
      <c r="CS542" s="161" t="str">
        <f>IF('Formato 4_Ppto'!M564&lt;&gt;"",'Formato 4_Ppto'!M564,"")</f>
        <v/>
      </c>
      <c r="CT542" s="161" t="str">
        <f>IF('Formato 4_Ppto'!N564&lt;&gt;"",'Formato 4_Ppto'!N564,"")</f>
        <v/>
      </c>
      <c r="CU542" s="161" t="str">
        <f>IF('Formato 4_Ppto'!O564&lt;&gt;"",'Formato 4_Ppto'!O564,"")</f>
        <v/>
      </c>
      <c r="CV542" s="161" t="str">
        <f>IF('Formato 4_Ppto'!P564&lt;&gt;"",'Formato 4_Ppto'!P564,"")</f>
        <v/>
      </c>
      <c r="CW542" s="161" t="str">
        <f>IF('Formato 4_Ppto'!Q564&lt;&gt;"",'Formato 4_Ppto'!Q564,"")</f>
        <v/>
      </c>
      <c r="CX542" s="161" t="str">
        <f>IF('Formato 4_Ppto'!R564&lt;&gt;"",'Formato 4_Ppto'!R564,"")</f>
        <v/>
      </c>
      <c r="CY542" s="161" t="str">
        <f>IF('Formato 4_Ppto'!S564&lt;&gt;"",'Formato 4_Ppto'!S564,"")</f>
        <v/>
      </c>
      <c r="CZ542" s="161" t="str">
        <f>IF('Formato 4_Ppto'!T564&lt;&gt;"",'Formato 4_Ppto'!T564,"")</f>
        <v/>
      </c>
      <c r="DA542" s="161" t="str">
        <f>IF('Formato 4_Ppto'!U564&lt;&gt;"",'Formato 4_Ppto'!U564,"")</f>
        <v/>
      </c>
      <c r="DB542" s="161" t="str">
        <f>IF('Formato 4_Ppto'!V564&lt;&gt;"",'Formato 4_Ppto'!V564,"")</f>
        <v/>
      </c>
      <c r="DC542" s="161" t="str">
        <f>IF('Formato 4_Ppto'!W564&lt;&gt;"",'Formato 4_Ppto'!W564,"")</f>
        <v/>
      </c>
      <c r="DD542" s="162" t="str">
        <f>IF('Formato 4_Ppto'!X564&lt;&gt;"",'Formato 4_Ppto'!X564,"")</f>
        <v/>
      </c>
      <c r="DE542" s="162" t="str">
        <f>IF('Formato 4_Ppto'!Y564&lt;&gt;"",'Formato 4_Ppto'!Y564,"")</f>
        <v/>
      </c>
      <c r="DF542" s="162" t="str">
        <f>IF('Formato 4_Ppto'!Z564&lt;&gt;"",'Formato 4_Ppto'!Z564,"")</f>
        <v/>
      </c>
      <c r="DG542" s="162" t="str">
        <f>IF('Formato 4_Ppto'!AA564&lt;&gt;"",'Formato 4_Ppto'!AA564,"")</f>
        <v/>
      </c>
      <c r="DH542" s="162" t="str">
        <f>IF('Formato 4_Ppto'!AB564&lt;&gt;"",'Formato 4_Ppto'!AB564,"")</f>
        <v/>
      </c>
      <c r="DI542" s="162" t="str">
        <f>IF('Formato 4_Ppto'!AC564&lt;&gt;"",'Formato 4_Ppto'!AC564,"")</f>
        <v/>
      </c>
      <c r="DJ542" s="162" t="str">
        <f>IF('Formato 4_Ppto'!AD564&lt;&gt;"",'Formato 4_Ppto'!AD564,"")</f>
        <v/>
      </c>
      <c r="DK542" s="162" t="str">
        <f>IF('Formato 4_Ppto'!AE564&lt;&gt;"",'Formato 4_Ppto'!AE564,"")</f>
        <v/>
      </c>
      <c r="DL542" s="162" t="str">
        <f>IF('Formato 4_Ppto'!AF564&lt;&gt;"",'Formato 4_Ppto'!AF564,"")</f>
        <v/>
      </c>
      <c r="DM542" s="162" t="str">
        <f>IF('Formato 4_Ppto'!AG564&lt;&gt;"",'Formato 4_Ppto'!AG564,"")</f>
        <v/>
      </c>
      <c r="DN542" s="162" t="str">
        <f>IF('Formato 4_Ppto'!AH564&lt;&gt;"",'Formato 4_Ppto'!AH564,"")</f>
        <v/>
      </c>
      <c r="DO542" s="162" t="str">
        <f>IF('Formato 4_Ppto'!AI564&lt;&gt;"",'Formato 4_Ppto'!AI564,"")</f>
        <v/>
      </c>
      <c r="DP542" s="163" t="str">
        <f>IF('Formato 4_Ppto'!AJ564&lt;&gt;"",'Formato 4_Ppto'!AJ564,"")</f>
        <v/>
      </c>
    </row>
    <row r="543" spans="2:120" x14ac:dyDescent="0.3">
      <c r="B543" s="13" t="str">
        <f>IF(OR(Tabla6[[#This Row],[IDA]]="",Tabla6[[#This Row],[IDT]]="",Tabla6[[#This Row],[IDI]]=""),"",Tabla6[[#This Row],[IDA]]&amp;"."&amp;Tabla6[[#This Row],[IDT]]&amp;"."&amp;Tabla6[[#This Row],[IDI]])</f>
        <v/>
      </c>
      <c r="C543" s="13" t="str">
        <f>IF(Formato_02!$B$14&lt;&gt;"",0,"")</f>
        <v/>
      </c>
      <c r="D543" s="13" t="str">
        <f>IF(Formato_02!$H$9&lt;&gt;"",Formato_02!$H$9,"")</f>
        <v/>
      </c>
      <c r="E543" s="24" t="str">
        <f t="shared" si="64"/>
        <v/>
      </c>
      <c r="F543" s="24" t="str">
        <f>IF(Formato_02!$B$14&lt;&gt;"",Formato_02!$B$14,"")</f>
        <v/>
      </c>
      <c r="G543" s="22" t="str">
        <f>IF('Formato 3_Gantt'!C548&lt;&gt;"",'Formato 3_Gantt'!C548,"")</f>
        <v/>
      </c>
      <c r="H543" s="13" t="str">
        <f>IF('Formato 3_Gantt'!D$8&lt;&gt;"",'Formato 3_Gantt'!D$8,"")</f>
        <v/>
      </c>
      <c r="I543" s="13" t="str">
        <f>IF('Formato 3_Gantt'!E$8&lt;&gt;"",'Formato 3_Gantt'!E$8,"")</f>
        <v/>
      </c>
      <c r="J543" s="13" t="str">
        <f>IF('Formato 3_Gantt'!F$8&lt;&gt;"",'Formato 3_Gantt'!F$8,"")</f>
        <v/>
      </c>
      <c r="K543" s="158" t="str">
        <f>IF('Formato 3_Gantt'!G$8&lt;&gt;"",'Formato 3_Gantt'!G$8,"")</f>
        <v/>
      </c>
      <c r="L543" s="158" t="str">
        <f>IF('Formato 3_Gantt'!H$8&lt;&gt;"",'Formato 3_Gantt'!H$8,"")</f>
        <v/>
      </c>
      <c r="M543" s="13" t="str">
        <f>IF('Formato 3_Gantt'!BL$8&lt;&gt;"",'Formato 3_Gantt'!BL$8,"")</f>
        <v/>
      </c>
      <c r="N543" s="13" t="str">
        <f>IF('Formato 3_Gantt'!BM$8&lt;&gt;"",'Formato 3_Gantt'!BM$8,"")</f>
        <v/>
      </c>
      <c r="O543" s="13" t="str">
        <f>IF('Formato 3_Gantt'!BN$8&lt;&gt;"",'Formato 3_Gantt'!BN$8,"")</f>
        <v/>
      </c>
      <c r="P543" s="13" t="str">
        <f>IF('Formato 3_Gantt'!BO$8&lt;&gt;"",'Formato 3_Gantt'!BO$8,"")</f>
        <v/>
      </c>
      <c r="Q543" s="13" t="str">
        <f>IF('Formato 3_Gantt'!BP$8&lt;&gt;"",'Formato 3_Gantt'!BP$8,"")</f>
        <v/>
      </c>
      <c r="R543" s="13" t="str">
        <f>IF('Formato 3_Gantt'!BQ$8&lt;&gt;"",'Formato 3_Gantt'!BQ$8,"")</f>
        <v/>
      </c>
      <c r="S543" s="13" t="str">
        <f>IF('Formato 3_Gantt'!BR$8&lt;&gt;"",'Formato 3_Gantt'!BR$8,"")</f>
        <v/>
      </c>
      <c r="T543" s="13" t="str">
        <f>IF('Formato 3_Gantt'!BS$8&lt;&gt;"",'Formato 3_Gantt'!BS$8,"")</f>
        <v/>
      </c>
      <c r="U543" s="13" t="str">
        <f>IF('Formato 3_Gantt'!BT$8&lt;&gt;"",'Formato 3_Gantt'!BT$8,"")</f>
        <v/>
      </c>
      <c r="V543" s="13" t="str">
        <f>IF('Formato 3_Gantt'!BU$8&lt;&gt;"",'Formato 3_Gantt'!BU$8,"")</f>
        <v/>
      </c>
      <c r="W543" s="13" t="str">
        <f>IF('Formato 3_Gantt'!BV$8&lt;&gt;"",'Formato 3_Gantt'!BV$8,"")</f>
        <v/>
      </c>
      <c r="X543" s="13" t="str">
        <f>IF('Formato 3_Gantt'!BW$8&lt;&gt;"",'Formato 3_Gantt'!BW$8,"")</f>
        <v/>
      </c>
      <c r="Y543" s="13" t="str">
        <f>IF('Formato 3_Gantt'!BX$8&lt;&gt;"",'Formato 3_Gantt'!BX$8,"")</f>
        <v/>
      </c>
      <c r="Z543" s="162" t="str">
        <f>IF(Formato_02!S$15&lt;&gt;"",Formato_02!S$15,"")</f>
        <v/>
      </c>
      <c r="AA543" s="162" t="str">
        <f>IF(Formato_02!T$15&lt;&gt;"",Formato_02!T$15,"")</f>
        <v/>
      </c>
      <c r="AB543" s="162" t="str">
        <f>IF(Formato_02!U$15&lt;&gt;"",Formato_02!U$15,"")</f>
        <v/>
      </c>
      <c r="AC543" s="162" t="str">
        <f>IF(Formato_02!V$15&lt;&gt;"",Formato_02!V$15,"")</f>
        <v/>
      </c>
      <c r="AD543" s="162" t="str">
        <f>IF(Formato_02!W$15&lt;&gt;"",Formato_02!W$15,"")</f>
        <v/>
      </c>
      <c r="AE543" s="162" t="str">
        <f>IF(Formato_02!X$15&lt;&gt;"",Formato_02!X$15,"")</f>
        <v/>
      </c>
      <c r="AF543" s="162" t="str">
        <f>IF(Formato_02!Y$15&lt;&gt;"",Formato_02!Y$15,"")</f>
        <v/>
      </c>
      <c r="AG543" s="162" t="str">
        <f>IF(Formato_02!Z$15&lt;&gt;"",Formato_02!Z$15,"")</f>
        <v/>
      </c>
      <c r="AH543" s="162" t="str">
        <f>IF(Formato_02!AA$15&lt;&gt;"",Formato_02!AA$15,"")</f>
        <v/>
      </c>
      <c r="AI543" s="162" t="str">
        <f>IF(Formato_02!AB$15&lt;&gt;"",Formato_02!AB$15,"")</f>
        <v/>
      </c>
      <c r="AJ543" s="162" t="str">
        <f>IF(Formato_02!AC$15&lt;&gt;"",Formato_02!AC$15,"")</f>
        <v/>
      </c>
      <c r="AK543" s="162" t="str">
        <f>IF(Formato_02!AD$15&lt;&gt;"",Formato_02!AD$15,"")</f>
        <v/>
      </c>
      <c r="AL543" s="162" t="str">
        <f>IF(Formato_02!$N$14&lt;&gt;"",Formato_02!$N$14,"")</f>
        <v/>
      </c>
      <c r="AM543" s="13" t="str">
        <f>IF(Formato_02!$X$4&lt;&gt;"","AN","")</f>
        <v/>
      </c>
      <c r="AN543" s="24" t="str">
        <f t="shared" si="65"/>
        <v/>
      </c>
      <c r="AO543" s="13" t="str">
        <f>IF(Formato_02!$Y$4&lt;&gt;"","P027","")</f>
        <v/>
      </c>
      <c r="AP543" s="24" t="str">
        <f t="shared" si="66"/>
        <v/>
      </c>
      <c r="AQ543" s="13" t="str">
        <f>IF(Formato_02!$Z$4&lt;&gt;"","PNCVG","")</f>
        <v/>
      </c>
      <c r="AR543" s="24" t="str">
        <f t="shared" si="67"/>
        <v/>
      </c>
      <c r="AS543" s="13" t="str">
        <f>IF(Formato_02!$AA$4&lt;&gt;"","PNFF","")</f>
        <v/>
      </c>
      <c r="AT543" s="24" t="str">
        <f t="shared" si="68"/>
        <v/>
      </c>
      <c r="AU543" s="13" t="str">
        <f>IF(Formato_02!$AB$4&lt;&gt;"","PNPAM","")</f>
        <v/>
      </c>
      <c r="AV543" s="24" t="str">
        <f t="shared" si="69"/>
        <v/>
      </c>
      <c r="AW543" s="13" t="str">
        <f>IF(Formato_02!$AC$4&lt;&gt;"","PNAIA","")</f>
        <v/>
      </c>
      <c r="AX543" s="24" t="str">
        <f t="shared" si="70"/>
        <v/>
      </c>
      <c r="AY543" s="13" t="str">
        <f>IF(Formato_02!$AD$4&lt;&gt;"","PIO","")</f>
        <v/>
      </c>
      <c r="AZ543" s="24" t="str">
        <f t="shared" si="71"/>
        <v/>
      </c>
      <c r="BA543" s="13" t="str">
        <f>IF('Formato 3_Gantt'!B$27&lt;&gt;"",'Formato 3_Gantt'!A$27,"")</f>
        <v/>
      </c>
      <c r="BB543" s="24" t="str">
        <f>IF('Formato 3_Gantt'!B$27&lt;&gt;"",'Formato 3_Gantt'!B$27,"")</f>
        <v/>
      </c>
      <c r="BC543" s="22" t="str">
        <f>IF('Formato 3_Gantt'!C$27&lt;&gt;"",'Formato 3_Gantt'!C$27,"")</f>
        <v/>
      </c>
      <c r="BD543" s="13" t="str">
        <f>IF('Formato 3_Gantt'!D$27&lt;&gt;"",'Formato 3_Gantt'!D$27,"")</f>
        <v/>
      </c>
      <c r="BE543" s="161" t="str">
        <f>IF('Formato 3_Gantt'!E$27&lt;&gt;"",'Formato 3_Gantt'!E$27,"")</f>
        <v/>
      </c>
      <c r="BF543" s="13" t="str">
        <f>IF('Formato 3_Gantt'!F$27&lt;&gt;"",'Formato 3_Gantt'!F$27,"")</f>
        <v/>
      </c>
      <c r="BG543" s="158" t="str">
        <f>IF('Formato 3_Gantt'!G$27&lt;&gt;"",'Formato 3_Gantt'!G$27,"")</f>
        <v/>
      </c>
      <c r="BH543" s="158" t="str">
        <f>IF('Formato 3_Gantt'!H$27&lt;&gt;"",'Formato 3_Gantt'!H$27,"")</f>
        <v/>
      </c>
      <c r="BI543" s="161" t="str">
        <f>IF('Formato 3_Gantt'!BL$27&lt;&gt;"",'Formato 3_Gantt'!BL$27,"")</f>
        <v/>
      </c>
      <c r="BJ543" s="161" t="str">
        <f>IF('Formato 3_Gantt'!BM$27&lt;&gt;"",'Formato 3_Gantt'!BM$27,"")</f>
        <v/>
      </c>
      <c r="BK543" s="161" t="str">
        <f>IF('Formato 3_Gantt'!BN$27&lt;&gt;"",'Formato 3_Gantt'!BN$27,"")</f>
        <v/>
      </c>
      <c r="BL543" s="161" t="str">
        <f>IF('Formato 3_Gantt'!BO$27&lt;&gt;"",'Formato 3_Gantt'!BO$27,"")</f>
        <v/>
      </c>
      <c r="BM543" s="161" t="str">
        <f>IF('Formato 3_Gantt'!BP$27&lt;&gt;"",'Formato 3_Gantt'!BP$27,"")</f>
        <v/>
      </c>
      <c r="BN543" s="161" t="str">
        <f>IF('Formato 3_Gantt'!BQ$27&lt;&gt;"",'Formato 3_Gantt'!BQ$27,"")</f>
        <v/>
      </c>
      <c r="BO543" s="161" t="str">
        <f>IF('Formato 3_Gantt'!BR$27&lt;&gt;"",'Formato 3_Gantt'!BR$27,"")</f>
        <v/>
      </c>
      <c r="BP543" s="161" t="str">
        <f>IF('Formato 3_Gantt'!BS$27&lt;&gt;"",'Formato 3_Gantt'!BS$27,"")</f>
        <v/>
      </c>
      <c r="BQ543" s="161" t="str">
        <f>IF('Formato 3_Gantt'!BT$27&lt;&gt;"",'Formato 3_Gantt'!BT$27,"")</f>
        <v/>
      </c>
      <c r="BR543" s="161" t="str">
        <f>IF('Formato 3_Gantt'!BU$27&lt;&gt;"",'Formato 3_Gantt'!BU$27,"")</f>
        <v/>
      </c>
      <c r="BS543" s="161" t="str">
        <f>IF('Formato 3_Gantt'!BV$27&lt;&gt;"",'Formato 3_Gantt'!BV$27,"")</f>
        <v/>
      </c>
      <c r="BT543" s="161" t="str">
        <f>IF('Formato 3_Gantt'!BW$27&lt;&gt;"",'Formato 3_Gantt'!BW$27,"")</f>
        <v/>
      </c>
      <c r="BU543" s="161" t="str">
        <f>IF('Formato 3_Gantt'!BX$27&lt;&gt;"",'Formato 3_Gantt'!BX$27,"")</f>
        <v/>
      </c>
      <c r="BV543" s="163" t="str">
        <f>IF('Formato 4_Ppto'!I$565&lt;&gt;"",'Formato 4_Ppto'!I$565,"")</f>
        <v/>
      </c>
      <c r="BW543" s="162" t="str">
        <f>IF('Formato 4_Ppto'!X$565&lt;&gt;"",'Formato 4_Ppto'!X$565,"")</f>
        <v/>
      </c>
      <c r="BX543" s="162" t="str">
        <f>IF('Formato 4_Ppto'!Y$565&lt;&gt;"",'Formato 4_Ppto'!Y$565,"")</f>
        <v/>
      </c>
      <c r="BY543" s="162" t="str">
        <f>IF('Formato 4_Ppto'!Z$565&lt;&gt;"",'Formato 4_Ppto'!Z$565,"")</f>
        <v/>
      </c>
      <c r="BZ543" s="162" t="str">
        <f>IF('Formato 4_Ppto'!AA$565&lt;&gt;"",'Formato 4_Ppto'!AA$565,"")</f>
        <v/>
      </c>
      <c r="CA543" s="162" t="str">
        <f>IF('Formato 4_Ppto'!AB$565&lt;&gt;"",'Formato 4_Ppto'!AB$565,"")</f>
        <v/>
      </c>
      <c r="CB543" s="162" t="str">
        <f>IF('Formato 4_Ppto'!AC$565&lt;&gt;"",'Formato 4_Ppto'!AC$565,"")</f>
        <v/>
      </c>
      <c r="CC543" s="162" t="str">
        <f>IF('Formato 4_Ppto'!AD$565&lt;&gt;"",'Formato 4_Ppto'!AD$565,"")</f>
        <v/>
      </c>
      <c r="CD543" s="162" t="str">
        <f>IF('Formato 4_Ppto'!AE$565&lt;&gt;"",'Formato 4_Ppto'!AE$565,"")</f>
        <v/>
      </c>
      <c r="CE543" s="162" t="str">
        <f>IF('Formato 4_Ppto'!AF$565&lt;&gt;"",'Formato 4_Ppto'!AF$565,"")</f>
        <v/>
      </c>
      <c r="CF543" s="162" t="str">
        <f>IF('Formato 4_Ppto'!AG$565&lt;&gt;"",'Formato 4_Ppto'!AG$565,"")</f>
        <v/>
      </c>
      <c r="CG543" s="162" t="str">
        <f>IF('Formato 4_Ppto'!AH$565&lt;&gt;"",'Formato 4_Ppto'!AH$565,"")</f>
        <v/>
      </c>
      <c r="CH543" s="162" t="str">
        <f>IF('Formato 4_Ppto'!AI$565&lt;&gt;"",'Formato 4_Ppto'!AI$565,"")</f>
        <v/>
      </c>
      <c r="CI543" s="163" t="str">
        <f>IF('Formato 4_Ppto'!AJ$565&lt;&gt;"",'Formato 4_Ppto'!AJ$565,"")</f>
        <v/>
      </c>
      <c r="CJ543" s="13" t="str">
        <f>IF('Formato 4_Ppto'!B566&lt;&gt;"",'Formato 4_Ppto'!A566,"")</f>
        <v/>
      </c>
      <c r="CK543" s="24" t="str">
        <f>IF('Formato 4_Ppto'!B566&lt;&gt;"",'Formato 4_Ppto'!B566,"")</f>
        <v/>
      </c>
      <c r="CL543" s="22" t="str">
        <f>IF('Formato 4_Ppto'!C566&lt;&gt;"",'Formato 4_Ppto'!C566,"")</f>
        <v/>
      </c>
      <c r="CM543" s="24" t="str">
        <f>IF('Formato 4_Ppto'!D566&lt;&gt;"",'Formato 4_Ppto'!D566,"")</f>
        <v/>
      </c>
      <c r="CN543" s="161" t="str">
        <f>IF('Formato 4_Ppto'!E566&lt;&gt;"",'Formato 4_Ppto'!E566,"")</f>
        <v/>
      </c>
      <c r="CO543" s="161" t="str">
        <f>IF('Formato 4_Ppto'!G566&lt;&gt;"",'Formato 4_Ppto'!G566,"")</f>
        <v/>
      </c>
      <c r="CP543" s="163" t="str">
        <f>IF('Formato 4_Ppto'!I566&lt;&gt;"",'Formato 4_Ppto'!I566,"")</f>
        <v/>
      </c>
      <c r="CQ543" s="161" t="str">
        <f>IF('Formato 4_Ppto'!K566&lt;&gt;"",'Formato 4_Ppto'!K566,"")</f>
        <v/>
      </c>
      <c r="CR543" s="161" t="str">
        <f>IF('Formato 4_Ppto'!L566&lt;&gt;"",'Formato 4_Ppto'!L566,"")</f>
        <v/>
      </c>
      <c r="CS543" s="161" t="str">
        <f>IF('Formato 4_Ppto'!M566&lt;&gt;"",'Formato 4_Ppto'!M566,"")</f>
        <v/>
      </c>
      <c r="CT543" s="161" t="str">
        <f>IF('Formato 4_Ppto'!N566&lt;&gt;"",'Formato 4_Ppto'!N566,"")</f>
        <v/>
      </c>
      <c r="CU543" s="161" t="str">
        <f>IF('Formato 4_Ppto'!O566&lt;&gt;"",'Formato 4_Ppto'!O566,"")</f>
        <v/>
      </c>
      <c r="CV543" s="161" t="str">
        <f>IF('Formato 4_Ppto'!P566&lt;&gt;"",'Formato 4_Ppto'!P566,"")</f>
        <v/>
      </c>
      <c r="CW543" s="161" t="str">
        <f>IF('Formato 4_Ppto'!Q566&lt;&gt;"",'Formato 4_Ppto'!Q566,"")</f>
        <v/>
      </c>
      <c r="CX543" s="161" t="str">
        <f>IF('Formato 4_Ppto'!R566&lt;&gt;"",'Formato 4_Ppto'!R566,"")</f>
        <v/>
      </c>
      <c r="CY543" s="161" t="str">
        <f>IF('Formato 4_Ppto'!S566&lt;&gt;"",'Formato 4_Ppto'!S566,"")</f>
        <v/>
      </c>
      <c r="CZ543" s="161" t="str">
        <f>IF('Formato 4_Ppto'!T566&lt;&gt;"",'Formato 4_Ppto'!T566,"")</f>
        <v/>
      </c>
      <c r="DA543" s="161" t="str">
        <f>IF('Formato 4_Ppto'!U566&lt;&gt;"",'Formato 4_Ppto'!U566,"")</f>
        <v/>
      </c>
      <c r="DB543" s="161" t="str">
        <f>IF('Formato 4_Ppto'!V566&lt;&gt;"",'Formato 4_Ppto'!V566,"")</f>
        <v/>
      </c>
      <c r="DC543" s="161" t="str">
        <f>IF('Formato 4_Ppto'!W566&lt;&gt;"",'Formato 4_Ppto'!W566,"")</f>
        <v/>
      </c>
      <c r="DD543" s="162" t="str">
        <f>IF('Formato 4_Ppto'!X566&lt;&gt;"",'Formato 4_Ppto'!X566,"")</f>
        <v/>
      </c>
      <c r="DE543" s="162" t="str">
        <f>IF('Formato 4_Ppto'!Y566&lt;&gt;"",'Formato 4_Ppto'!Y566,"")</f>
        <v/>
      </c>
      <c r="DF543" s="162" t="str">
        <f>IF('Formato 4_Ppto'!Z566&lt;&gt;"",'Formato 4_Ppto'!Z566,"")</f>
        <v/>
      </c>
      <c r="DG543" s="162" t="str">
        <f>IF('Formato 4_Ppto'!AA566&lt;&gt;"",'Formato 4_Ppto'!AA566,"")</f>
        <v/>
      </c>
      <c r="DH543" s="162" t="str">
        <f>IF('Formato 4_Ppto'!AB566&lt;&gt;"",'Formato 4_Ppto'!AB566,"")</f>
        <v/>
      </c>
      <c r="DI543" s="162" t="str">
        <f>IF('Formato 4_Ppto'!AC566&lt;&gt;"",'Formato 4_Ppto'!AC566,"")</f>
        <v/>
      </c>
      <c r="DJ543" s="162" t="str">
        <f>IF('Formato 4_Ppto'!AD566&lt;&gt;"",'Formato 4_Ppto'!AD566,"")</f>
        <v/>
      </c>
      <c r="DK543" s="162" t="str">
        <f>IF('Formato 4_Ppto'!AE566&lt;&gt;"",'Formato 4_Ppto'!AE566,"")</f>
        <v/>
      </c>
      <c r="DL543" s="162" t="str">
        <f>IF('Formato 4_Ppto'!AF566&lt;&gt;"",'Formato 4_Ppto'!AF566,"")</f>
        <v/>
      </c>
      <c r="DM543" s="162" t="str">
        <f>IF('Formato 4_Ppto'!AG566&lt;&gt;"",'Formato 4_Ppto'!AG566,"")</f>
        <v/>
      </c>
      <c r="DN543" s="162" t="str">
        <f>IF('Formato 4_Ppto'!AH566&lt;&gt;"",'Formato 4_Ppto'!AH566,"")</f>
        <v/>
      </c>
      <c r="DO543" s="162" t="str">
        <f>IF('Formato 4_Ppto'!AI566&lt;&gt;"",'Formato 4_Ppto'!AI566,"")</f>
        <v/>
      </c>
      <c r="DP543" s="163" t="str">
        <f>IF('Formato 4_Ppto'!AJ566&lt;&gt;"",'Formato 4_Ppto'!AJ566,"")</f>
        <v/>
      </c>
    </row>
    <row r="544" spans="2:120" x14ac:dyDescent="0.3">
      <c r="B544" s="13" t="str">
        <f>IF(OR(Tabla6[[#This Row],[IDA]]="",Tabla6[[#This Row],[IDT]]="",Tabla6[[#This Row],[IDI]]=""),"",Tabla6[[#This Row],[IDA]]&amp;"."&amp;Tabla6[[#This Row],[IDT]]&amp;"."&amp;Tabla6[[#This Row],[IDI]])</f>
        <v/>
      </c>
      <c r="C544" s="13" t="str">
        <f>IF(Formato_02!$B$14&lt;&gt;"",0,"")</f>
        <v/>
      </c>
      <c r="D544" s="13" t="str">
        <f>IF(Formato_02!$H$9&lt;&gt;"",Formato_02!$H$9,"")</f>
        <v/>
      </c>
      <c r="E544" s="24" t="str">
        <f t="shared" si="64"/>
        <v/>
      </c>
      <c r="F544" s="24" t="str">
        <f>IF(Formato_02!$B$14&lt;&gt;"",Formato_02!$B$14,"")</f>
        <v/>
      </c>
      <c r="G544" s="22" t="str">
        <f>IF('Formato 3_Gantt'!C549&lt;&gt;"",'Formato 3_Gantt'!C549,"")</f>
        <v/>
      </c>
      <c r="H544" s="13" t="str">
        <f>IF('Formato 3_Gantt'!D$8&lt;&gt;"",'Formato 3_Gantt'!D$8,"")</f>
        <v/>
      </c>
      <c r="I544" s="13" t="str">
        <f>IF('Formato 3_Gantt'!E$8&lt;&gt;"",'Formato 3_Gantt'!E$8,"")</f>
        <v/>
      </c>
      <c r="J544" s="13" t="str">
        <f>IF('Formato 3_Gantt'!F$8&lt;&gt;"",'Formato 3_Gantt'!F$8,"")</f>
        <v/>
      </c>
      <c r="K544" s="158" t="str">
        <f>IF('Formato 3_Gantt'!G$8&lt;&gt;"",'Formato 3_Gantt'!G$8,"")</f>
        <v/>
      </c>
      <c r="L544" s="158" t="str">
        <f>IF('Formato 3_Gantt'!H$8&lt;&gt;"",'Formato 3_Gantt'!H$8,"")</f>
        <v/>
      </c>
      <c r="M544" s="13" t="str">
        <f>IF('Formato 3_Gantt'!BL$8&lt;&gt;"",'Formato 3_Gantt'!BL$8,"")</f>
        <v/>
      </c>
      <c r="N544" s="13" t="str">
        <f>IF('Formato 3_Gantt'!BM$8&lt;&gt;"",'Formato 3_Gantt'!BM$8,"")</f>
        <v/>
      </c>
      <c r="O544" s="13" t="str">
        <f>IF('Formato 3_Gantt'!BN$8&lt;&gt;"",'Formato 3_Gantt'!BN$8,"")</f>
        <v/>
      </c>
      <c r="P544" s="13" t="str">
        <f>IF('Formato 3_Gantt'!BO$8&lt;&gt;"",'Formato 3_Gantt'!BO$8,"")</f>
        <v/>
      </c>
      <c r="Q544" s="13" t="str">
        <f>IF('Formato 3_Gantt'!BP$8&lt;&gt;"",'Formato 3_Gantt'!BP$8,"")</f>
        <v/>
      </c>
      <c r="R544" s="13" t="str">
        <f>IF('Formato 3_Gantt'!BQ$8&lt;&gt;"",'Formato 3_Gantt'!BQ$8,"")</f>
        <v/>
      </c>
      <c r="S544" s="13" t="str">
        <f>IF('Formato 3_Gantt'!BR$8&lt;&gt;"",'Formato 3_Gantt'!BR$8,"")</f>
        <v/>
      </c>
      <c r="T544" s="13" t="str">
        <f>IF('Formato 3_Gantt'!BS$8&lt;&gt;"",'Formato 3_Gantt'!BS$8,"")</f>
        <v/>
      </c>
      <c r="U544" s="13" t="str">
        <f>IF('Formato 3_Gantt'!BT$8&lt;&gt;"",'Formato 3_Gantt'!BT$8,"")</f>
        <v/>
      </c>
      <c r="V544" s="13" t="str">
        <f>IF('Formato 3_Gantt'!BU$8&lt;&gt;"",'Formato 3_Gantt'!BU$8,"")</f>
        <v/>
      </c>
      <c r="W544" s="13" t="str">
        <f>IF('Formato 3_Gantt'!BV$8&lt;&gt;"",'Formato 3_Gantt'!BV$8,"")</f>
        <v/>
      </c>
      <c r="X544" s="13" t="str">
        <f>IF('Formato 3_Gantt'!BW$8&lt;&gt;"",'Formato 3_Gantt'!BW$8,"")</f>
        <v/>
      </c>
      <c r="Y544" s="13" t="str">
        <f>IF('Formato 3_Gantt'!BX$8&lt;&gt;"",'Formato 3_Gantt'!BX$8,"")</f>
        <v/>
      </c>
      <c r="Z544" s="162" t="str">
        <f>IF(Formato_02!S$15&lt;&gt;"",Formato_02!S$15,"")</f>
        <v/>
      </c>
      <c r="AA544" s="162" t="str">
        <f>IF(Formato_02!T$15&lt;&gt;"",Formato_02!T$15,"")</f>
        <v/>
      </c>
      <c r="AB544" s="162" t="str">
        <f>IF(Formato_02!U$15&lt;&gt;"",Formato_02!U$15,"")</f>
        <v/>
      </c>
      <c r="AC544" s="162" t="str">
        <f>IF(Formato_02!V$15&lt;&gt;"",Formato_02!V$15,"")</f>
        <v/>
      </c>
      <c r="AD544" s="162" t="str">
        <f>IF(Formato_02!W$15&lt;&gt;"",Formato_02!W$15,"")</f>
        <v/>
      </c>
      <c r="AE544" s="162" t="str">
        <f>IF(Formato_02!X$15&lt;&gt;"",Formato_02!X$15,"")</f>
        <v/>
      </c>
      <c r="AF544" s="162" t="str">
        <f>IF(Formato_02!Y$15&lt;&gt;"",Formato_02!Y$15,"")</f>
        <v/>
      </c>
      <c r="AG544" s="162" t="str">
        <f>IF(Formato_02!Z$15&lt;&gt;"",Formato_02!Z$15,"")</f>
        <v/>
      </c>
      <c r="AH544" s="162" t="str">
        <f>IF(Formato_02!AA$15&lt;&gt;"",Formato_02!AA$15,"")</f>
        <v/>
      </c>
      <c r="AI544" s="162" t="str">
        <f>IF(Formato_02!AB$15&lt;&gt;"",Formato_02!AB$15,"")</f>
        <v/>
      </c>
      <c r="AJ544" s="162" t="str">
        <f>IF(Formato_02!AC$15&lt;&gt;"",Formato_02!AC$15,"")</f>
        <v/>
      </c>
      <c r="AK544" s="162" t="str">
        <f>IF(Formato_02!AD$15&lt;&gt;"",Formato_02!AD$15,"")</f>
        <v/>
      </c>
      <c r="AL544" s="162" t="str">
        <f>IF(Formato_02!$N$14&lt;&gt;"",Formato_02!$N$14,"")</f>
        <v/>
      </c>
      <c r="AM544" s="13" t="str">
        <f>IF(Formato_02!$X$4&lt;&gt;"","AN","")</f>
        <v/>
      </c>
      <c r="AN544" s="24" t="str">
        <f t="shared" si="65"/>
        <v/>
      </c>
      <c r="AO544" s="13" t="str">
        <f>IF(Formato_02!$Y$4&lt;&gt;"","P027","")</f>
        <v/>
      </c>
      <c r="AP544" s="24" t="str">
        <f t="shared" si="66"/>
        <v/>
      </c>
      <c r="AQ544" s="13" t="str">
        <f>IF(Formato_02!$Z$4&lt;&gt;"","PNCVG","")</f>
        <v/>
      </c>
      <c r="AR544" s="24" t="str">
        <f t="shared" si="67"/>
        <v/>
      </c>
      <c r="AS544" s="13" t="str">
        <f>IF(Formato_02!$AA$4&lt;&gt;"","PNFF","")</f>
        <v/>
      </c>
      <c r="AT544" s="24" t="str">
        <f t="shared" si="68"/>
        <v/>
      </c>
      <c r="AU544" s="13" t="str">
        <f>IF(Formato_02!$AB$4&lt;&gt;"","PNPAM","")</f>
        <v/>
      </c>
      <c r="AV544" s="24" t="str">
        <f t="shared" si="69"/>
        <v/>
      </c>
      <c r="AW544" s="13" t="str">
        <f>IF(Formato_02!$AC$4&lt;&gt;"","PNAIA","")</f>
        <v/>
      </c>
      <c r="AX544" s="24" t="str">
        <f t="shared" si="70"/>
        <v/>
      </c>
      <c r="AY544" s="13" t="str">
        <f>IF(Formato_02!$AD$4&lt;&gt;"","PIO","")</f>
        <v/>
      </c>
      <c r="AZ544" s="24" t="str">
        <f t="shared" si="71"/>
        <v/>
      </c>
      <c r="BA544" s="13" t="str">
        <f>IF('Formato 3_Gantt'!B$27&lt;&gt;"",'Formato 3_Gantt'!A$27,"")</f>
        <v/>
      </c>
      <c r="BB544" s="24" t="str">
        <f>IF('Formato 3_Gantt'!B$27&lt;&gt;"",'Formato 3_Gantt'!B$27,"")</f>
        <v/>
      </c>
      <c r="BC544" s="22" t="str">
        <f>IF('Formato 3_Gantt'!C$27&lt;&gt;"",'Formato 3_Gantt'!C$27,"")</f>
        <v/>
      </c>
      <c r="BD544" s="13" t="str">
        <f>IF('Formato 3_Gantt'!D$27&lt;&gt;"",'Formato 3_Gantt'!D$27,"")</f>
        <v/>
      </c>
      <c r="BE544" s="161" t="str">
        <f>IF('Formato 3_Gantt'!E$27&lt;&gt;"",'Formato 3_Gantt'!E$27,"")</f>
        <v/>
      </c>
      <c r="BF544" s="13" t="str">
        <f>IF('Formato 3_Gantt'!F$27&lt;&gt;"",'Formato 3_Gantt'!F$27,"")</f>
        <v/>
      </c>
      <c r="BG544" s="158" t="str">
        <f>IF('Formato 3_Gantt'!G$27&lt;&gt;"",'Formato 3_Gantt'!G$27,"")</f>
        <v/>
      </c>
      <c r="BH544" s="158" t="str">
        <f>IF('Formato 3_Gantt'!H$27&lt;&gt;"",'Formato 3_Gantt'!H$27,"")</f>
        <v/>
      </c>
      <c r="BI544" s="161" t="str">
        <f>IF('Formato 3_Gantt'!BL$27&lt;&gt;"",'Formato 3_Gantt'!BL$27,"")</f>
        <v/>
      </c>
      <c r="BJ544" s="161" t="str">
        <f>IF('Formato 3_Gantt'!BM$27&lt;&gt;"",'Formato 3_Gantt'!BM$27,"")</f>
        <v/>
      </c>
      <c r="BK544" s="161" t="str">
        <f>IF('Formato 3_Gantt'!BN$27&lt;&gt;"",'Formato 3_Gantt'!BN$27,"")</f>
        <v/>
      </c>
      <c r="BL544" s="161" t="str">
        <f>IF('Formato 3_Gantt'!BO$27&lt;&gt;"",'Formato 3_Gantt'!BO$27,"")</f>
        <v/>
      </c>
      <c r="BM544" s="161" t="str">
        <f>IF('Formato 3_Gantt'!BP$27&lt;&gt;"",'Formato 3_Gantt'!BP$27,"")</f>
        <v/>
      </c>
      <c r="BN544" s="161" t="str">
        <f>IF('Formato 3_Gantt'!BQ$27&lt;&gt;"",'Formato 3_Gantt'!BQ$27,"")</f>
        <v/>
      </c>
      <c r="BO544" s="161" t="str">
        <f>IF('Formato 3_Gantt'!BR$27&lt;&gt;"",'Formato 3_Gantt'!BR$27,"")</f>
        <v/>
      </c>
      <c r="BP544" s="161" t="str">
        <f>IF('Formato 3_Gantt'!BS$27&lt;&gt;"",'Formato 3_Gantt'!BS$27,"")</f>
        <v/>
      </c>
      <c r="BQ544" s="161" t="str">
        <f>IF('Formato 3_Gantt'!BT$27&lt;&gt;"",'Formato 3_Gantt'!BT$27,"")</f>
        <v/>
      </c>
      <c r="BR544" s="161" t="str">
        <f>IF('Formato 3_Gantt'!BU$27&lt;&gt;"",'Formato 3_Gantt'!BU$27,"")</f>
        <v/>
      </c>
      <c r="BS544" s="161" t="str">
        <f>IF('Formato 3_Gantt'!BV$27&lt;&gt;"",'Formato 3_Gantt'!BV$27,"")</f>
        <v/>
      </c>
      <c r="BT544" s="161" t="str">
        <f>IF('Formato 3_Gantt'!BW$27&lt;&gt;"",'Formato 3_Gantt'!BW$27,"")</f>
        <v/>
      </c>
      <c r="BU544" s="161" t="str">
        <f>IF('Formato 3_Gantt'!BX$27&lt;&gt;"",'Formato 3_Gantt'!BX$27,"")</f>
        <v/>
      </c>
      <c r="BV544" s="163" t="str">
        <f>IF('Formato 4_Ppto'!I$565&lt;&gt;"",'Formato 4_Ppto'!I$565,"")</f>
        <v/>
      </c>
      <c r="BW544" s="162" t="str">
        <f>IF('Formato 4_Ppto'!X$565&lt;&gt;"",'Formato 4_Ppto'!X$565,"")</f>
        <v/>
      </c>
      <c r="BX544" s="162" t="str">
        <f>IF('Formato 4_Ppto'!Y$565&lt;&gt;"",'Formato 4_Ppto'!Y$565,"")</f>
        <v/>
      </c>
      <c r="BY544" s="162" t="str">
        <f>IF('Formato 4_Ppto'!Z$565&lt;&gt;"",'Formato 4_Ppto'!Z$565,"")</f>
        <v/>
      </c>
      <c r="BZ544" s="162" t="str">
        <f>IF('Formato 4_Ppto'!AA$565&lt;&gt;"",'Formato 4_Ppto'!AA$565,"")</f>
        <v/>
      </c>
      <c r="CA544" s="162" t="str">
        <f>IF('Formato 4_Ppto'!AB$565&lt;&gt;"",'Formato 4_Ppto'!AB$565,"")</f>
        <v/>
      </c>
      <c r="CB544" s="162" t="str">
        <f>IF('Formato 4_Ppto'!AC$565&lt;&gt;"",'Formato 4_Ppto'!AC$565,"")</f>
        <v/>
      </c>
      <c r="CC544" s="162" t="str">
        <f>IF('Formato 4_Ppto'!AD$565&lt;&gt;"",'Formato 4_Ppto'!AD$565,"")</f>
        <v/>
      </c>
      <c r="CD544" s="162" t="str">
        <f>IF('Formato 4_Ppto'!AE$565&lt;&gt;"",'Formato 4_Ppto'!AE$565,"")</f>
        <v/>
      </c>
      <c r="CE544" s="162" t="str">
        <f>IF('Formato 4_Ppto'!AF$565&lt;&gt;"",'Formato 4_Ppto'!AF$565,"")</f>
        <v/>
      </c>
      <c r="CF544" s="162" t="str">
        <f>IF('Formato 4_Ppto'!AG$565&lt;&gt;"",'Formato 4_Ppto'!AG$565,"")</f>
        <v/>
      </c>
      <c r="CG544" s="162" t="str">
        <f>IF('Formato 4_Ppto'!AH$565&lt;&gt;"",'Formato 4_Ppto'!AH$565,"")</f>
        <v/>
      </c>
      <c r="CH544" s="162" t="str">
        <f>IF('Formato 4_Ppto'!AI$565&lt;&gt;"",'Formato 4_Ppto'!AI$565,"")</f>
        <v/>
      </c>
      <c r="CI544" s="163" t="str">
        <f>IF('Formato 4_Ppto'!AJ$565&lt;&gt;"",'Formato 4_Ppto'!AJ$565,"")</f>
        <v/>
      </c>
      <c r="CJ544" s="13" t="str">
        <f>IF('Formato 4_Ppto'!B567&lt;&gt;"",'Formato 4_Ppto'!A567,"")</f>
        <v/>
      </c>
      <c r="CK544" s="24" t="str">
        <f>IF('Formato 4_Ppto'!B567&lt;&gt;"",'Formato 4_Ppto'!B567,"")</f>
        <v/>
      </c>
      <c r="CL544" s="22" t="str">
        <f>IF('Formato 4_Ppto'!C567&lt;&gt;"",'Formato 4_Ppto'!C567,"")</f>
        <v/>
      </c>
      <c r="CM544" s="24" t="str">
        <f>IF('Formato 4_Ppto'!D567&lt;&gt;"",'Formato 4_Ppto'!D567,"")</f>
        <v/>
      </c>
      <c r="CN544" s="161" t="str">
        <f>IF('Formato 4_Ppto'!E567&lt;&gt;"",'Formato 4_Ppto'!E567,"")</f>
        <v/>
      </c>
      <c r="CO544" s="161" t="str">
        <f>IF('Formato 4_Ppto'!G567&lt;&gt;"",'Formato 4_Ppto'!G567,"")</f>
        <v/>
      </c>
      <c r="CP544" s="163" t="str">
        <f>IF('Formato 4_Ppto'!I567&lt;&gt;"",'Formato 4_Ppto'!I567,"")</f>
        <v/>
      </c>
      <c r="CQ544" s="161" t="str">
        <f>IF('Formato 4_Ppto'!K567&lt;&gt;"",'Formato 4_Ppto'!K567,"")</f>
        <v/>
      </c>
      <c r="CR544" s="161" t="str">
        <f>IF('Formato 4_Ppto'!L567&lt;&gt;"",'Formato 4_Ppto'!L567,"")</f>
        <v/>
      </c>
      <c r="CS544" s="161" t="str">
        <f>IF('Formato 4_Ppto'!M567&lt;&gt;"",'Formato 4_Ppto'!M567,"")</f>
        <v/>
      </c>
      <c r="CT544" s="161" t="str">
        <f>IF('Formato 4_Ppto'!N567&lt;&gt;"",'Formato 4_Ppto'!N567,"")</f>
        <v/>
      </c>
      <c r="CU544" s="161" t="str">
        <f>IF('Formato 4_Ppto'!O567&lt;&gt;"",'Formato 4_Ppto'!O567,"")</f>
        <v/>
      </c>
      <c r="CV544" s="161" t="str">
        <f>IF('Formato 4_Ppto'!P567&lt;&gt;"",'Formato 4_Ppto'!P567,"")</f>
        <v/>
      </c>
      <c r="CW544" s="161" t="str">
        <f>IF('Formato 4_Ppto'!Q567&lt;&gt;"",'Formato 4_Ppto'!Q567,"")</f>
        <v/>
      </c>
      <c r="CX544" s="161" t="str">
        <f>IF('Formato 4_Ppto'!R567&lt;&gt;"",'Formato 4_Ppto'!R567,"")</f>
        <v/>
      </c>
      <c r="CY544" s="161" t="str">
        <f>IF('Formato 4_Ppto'!S567&lt;&gt;"",'Formato 4_Ppto'!S567,"")</f>
        <v/>
      </c>
      <c r="CZ544" s="161" t="str">
        <f>IF('Formato 4_Ppto'!T567&lt;&gt;"",'Formato 4_Ppto'!T567,"")</f>
        <v/>
      </c>
      <c r="DA544" s="161" t="str">
        <f>IF('Formato 4_Ppto'!U567&lt;&gt;"",'Formato 4_Ppto'!U567,"")</f>
        <v/>
      </c>
      <c r="DB544" s="161" t="str">
        <f>IF('Formato 4_Ppto'!V567&lt;&gt;"",'Formato 4_Ppto'!V567,"")</f>
        <v/>
      </c>
      <c r="DC544" s="161" t="str">
        <f>IF('Formato 4_Ppto'!W567&lt;&gt;"",'Formato 4_Ppto'!W567,"")</f>
        <v/>
      </c>
      <c r="DD544" s="162" t="str">
        <f>IF('Formato 4_Ppto'!X567&lt;&gt;"",'Formato 4_Ppto'!X567,"")</f>
        <v/>
      </c>
      <c r="DE544" s="162" t="str">
        <f>IF('Formato 4_Ppto'!Y567&lt;&gt;"",'Formato 4_Ppto'!Y567,"")</f>
        <v/>
      </c>
      <c r="DF544" s="162" t="str">
        <f>IF('Formato 4_Ppto'!Z567&lt;&gt;"",'Formato 4_Ppto'!Z567,"")</f>
        <v/>
      </c>
      <c r="DG544" s="162" t="str">
        <f>IF('Formato 4_Ppto'!AA567&lt;&gt;"",'Formato 4_Ppto'!AA567,"")</f>
        <v/>
      </c>
      <c r="DH544" s="162" t="str">
        <f>IF('Formato 4_Ppto'!AB567&lt;&gt;"",'Formato 4_Ppto'!AB567,"")</f>
        <v/>
      </c>
      <c r="DI544" s="162" t="str">
        <f>IF('Formato 4_Ppto'!AC567&lt;&gt;"",'Formato 4_Ppto'!AC567,"")</f>
        <v/>
      </c>
      <c r="DJ544" s="162" t="str">
        <f>IF('Formato 4_Ppto'!AD567&lt;&gt;"",'Formato 4_Ppto'!AD567,"")</f>
        <v/>
      </c>
      <c r="DK544" s="162" t="str">
        <f>IF('Formato 4_Ppto'!AE567&lt;&gt;"",'Formato 4_Ppto'!AE567,"")</f>
        <v/>
      </c>
      <c r="DL544" s="162" t="str">
        <f>IF('Formato 4_Ppto'!AF567&lt;&gt;"",'Formato 4_Ppto'!AF567,"")</f>
        <v/>
      </c>
      <c r="DM544" s="162" t="str">
        <f>IF('Formato 4_Ppto'!AG567&lt;&gt;"",'Formato 4_Ppto'!AG567,"")</f>
        <v/>
      </c>
      <c r="DN544" s="162" t="str">
        <f>IF('Formato 4_Ppto'!AH567&lt;&gt;"",'Formato 4_Ppto'!AH567,"")</f>
        <v/>
      </c>
      <c r="DO544" s="162" t="str">
        <f>IF('Formato 4_Ppto'!AI567&lt;&gt;"",'Formato 4_Ppto'!AI567,"")</f>
        <v/>
      </c>
      <c r="DP544" s="163" t="str">
        <f>IF('Formato 4_Ppto'!AJ567&lt;&gt;"",'Formato 4_Ppto'!AJ567,"")</f>
        <v/>
      </c>
    </row>
    <row r="545" spans="2:120" x14ac:dyDescent="0.3">
      <c r="B545" s="13" t="str">
        <f>IF(OR(Tabla6[[#This Row],[IDA]]="",Tabla6[[#This Row],[IDT]]="",Tabla6[[#This Row],[IDI]]=""),"",Tabla6[[#This Row],[IDA]]&amp;"."&amp;Tabla6[[#This Row],[IDT]]&amp;"."&amp;Tabla6[[#This Row],[IDI]])</f>
        <v/>
      </c>
      <c r="C545" s="13" t="str">
        <f>IF(Formato_02!$B$14&lt;&gt;"",0,"")</f>
        <v/>
      </c>
      <c r="D545" s="13" t="str">
        <f>IF(Formato_02!$H$9&lt;&gt;"",Formato_02!$H$9,"")</f>
        <v/>
      </c>
      <c r="E545" s="24" t="str">
        <f t="shared" si="64"/>
        <v/>
      </c>
      <c r="F545" s="24" t="str">
        <f>IF(Formato_02!$B$14&lt;&gt;"",Formato_02!$B$14,"")</f>
        <v/>
      </c>
      <c r="G545" s="22" t="str">
        <f>IF('Formato 3_Gantt'!C550&lt;&gt;"",'Formato 3_Gantt'!C550,"")</f>
        <v/>
      </c>
      <c r="H545" s="13" t="str">
        <f>IF('Formato 3_Gantt'!D$8&lt;&gt;"",'Formato 3_Gantt'!D$8,"")</f>
        <v/>
      </c>
      <c r="I545" s="13" t="str">
        <f>IF('Formato 3_Gantt'!E$8&lt;&gt;"",'Formato 3_Gantt'!E$8,"")</f>
        <v/>
      </c>
      <c r="J545" s="13" t="str">
        <f>IF('Formato 3_Gantt'!F$8&lt;&gt;"",'Formato 3_Gantt'!F$8,"")</f>
        <v/>
      </c>
      <c r="K545" s="158" t="str">
        <f>IF('Formato 3_Gantt'!G$8&lt;&gt;"",'Formato 3_Gantt'!G$8,"")</f>
        <v/>
      </c>
      <c r="L545" s="158" t="str">
        <f>IF('Formato 3_Gantt'!H$8&lt;&gt;"",'Formato 3_Gantt'!H$8,"")</f>
        <v/>
      </c>
      <c r="M545" s="13" t="str">
        <f>IF('Formato 3_Gantt'!BL$8&lt;&gt;"",'Formato 3_Gantt'!BL$8,"")</f>
        <v/>
      </c>
      <c r="N545" s="13" t="str">
        <f>IF('Formato 3_Gantt'!BM$8&lt;&gt;"",'Formato 3_Gantt'!BM$8,"")</f>
        <v/>
      </c>
      <c r="O545" s="13" t="str">
        <f>IF('Formato 3_Gantt'!BN$8&lt;&gt;"",'Formato 3_Gantt'!BN$8,"")</f>
        <v/>
      </c>
      <c r="P545" s="13" t="str">
        <f>IF('Formato 3_Gantt'!BO$8&lt;&gt;"",'Formato 3_Gantt'!BO$8,"")</f>
        <v/>
      </c>
      <c r="Q545" s="13" t="str">
        <f>IF('Formato 3_Gantt'!BP$8&lt;&gt;"",'Formato 3_Gantt'!BP$8,"")</f>
        <v/>
      </c>
      <c r="R545" s="13" t="str">
        <f>IF('Formato 3_Gantt'!BQ$8&lt;&gt;"",'Formato 3_Gantt'!BQ$8,"")</f>
        <v/>
      </c>
      <c r="S545" s="13" t="str">
        <f>IF('Formato 3_Gantt'!BR$8&lt;&gt;"",'Formato 3_Gantt'!BR$8,"")</f>
        <v/>
      </c>
      <c r="T545" s="13" t="str">
        <f>IF('Formato 3_Gantt'!BS$8&lt;&gt;"",'Formato 3_Gantt'!BS$8,"")</f>
        <v/>
      </c>
      <c r="U545" s="13" t="str">
        <f>IF('Formato 3_Gantt'!BT$8&lt;&gt;"",'Formato 3_Gantt'!BT$8,"")</f>
        <v/>
      </c>
      <c r="V545" s="13" t="str">
        <f>IF('Formato 3_Gantt'!BU$8&lt;&gt;"",'Formato 3_Gantt'!BU$8,"")</f>
        <v/>
      </c>
      <c r="W545" s="13" t="str">
        <f>IF('Formato 3_Gantt'!BV$8&lt;&gt;"",'Formato 3_Gantt'!BV$8,"")</f>
        <v/>
      </c>
      <c r="X545" s="13" t="str">
        <f>IF('Formato 3_Gantt'!BW$8&lt;&gt;"",'Formato 3_Gantt'!BW$8,"")</f>
        <v/>
      </c>
      <c r="Y545" s="13" t="str">
        <f>IF('Formato 3_Gantt'!BX$8&lt;&gt;"",'Formato 3_Gantt'!BX$8,"")</f>
        <v/>
      </c>
      <c r="Z545" s="162" t="str">
        <f>IF(Formato_02!S$15&lt;&gt;"",Formato_02!S$15,"")</f>
        <v/>
      </c>
      <c r="AA545" s="162" t="str">
        <f>IF(Formato_02!T$15&lt;&gt;"",Formato_02!T$15,"")</f>
        <v/>
      </c>
      <c r="AB545" s="162" t="str">
        <f>IF(Formato_02!U$15&lt;&gt;"",Formato_02!U$15,"")</f>
        <v/>
      </c>
      <c r="AC545" s="162" t="str">
        <f>IF(Formato_02!V$15&lt;&gt;"",Formato_02!V$15,"")</f>
        <v/>
      </c>
      <c r="AD545" s="162" t="str">
        <f>IF(Formato_02!W$15&lt;&gt;"",Formato_02!W$15,"")</f>
        <v/>
      </c>
      <c r="AE545" s="162" t="str">
        <f>IF(Formato_02!X$15&lt;&gt;"",Formato_02!X$15,"")</f>
        <v/>
      </c>
      <c r="AF545" s="162" t="str">
        <f>IF(Formato_02!Y$15&lt;&gt;"",Formato_02!Y$15,"")</f>
        <v/>
      </c>
      <c r="AG545" s="162" t="str">
        <f>IF(Formato_02!Z$15&lt;&gt;"",Formato_02!Z$15,"")</f>
        <v/>
      </c>
      <c r="AH545" s="162" t="str">
        <f>IF(Formato_02!AA$15&lt;&gt;"",Formato_02!AA$15,"")</f>
        <v/>
      </c>
      <c r="AI545" s="162" t="str">
        <f>IF(Formato_02!AB$15&lt;&gt;"",Formato_02!AB$15,"")</f>
        <v/>
      </c>
      <c r="AJ545" s="162" t="str">
        <f>IF(Formato_02!AC$15&lt;&gt;"",Formato_02!AC$15,"")</f>
        <v/>
      </c>
      <c r="AK545" s="162" t="str">
        <f>IF(Formato_02!AD$15&lt;&gt;"",Formato_02!AD$15,"")</f>
        <v/>
      </c>
      <c r="AL545" s="162" t="str">
        <f>IF(Formato_02!$N$14&lt;&gt;"",Formato_02!$N$14,"")</f>
        <v/>
      </c>
      <c r="AM545" s="13" t="str">
        <f>IF(Formato_02!$X$4&lt;&gt;"","AN","")</f>
        <v/>
      </c>
      <c r="AN545" s="24" t="str">
        <f t="shared" si="65"/>
        <v/>
      </c>
      <c r="AO545" s="13" t="str">
        <f>IF(Formato_02!$Y$4&lt;&gt;"","P027","")</f>
        <v/>
      </c>
      <c r="AP545" s="24" t="str">
        <f t="shared" si="66"/>
        <v/>
      </c>
      <c r="AQ545" s="13" t="str">
        <f>IF(Formato_02!$Z$4&lt;&gt;"","PNCVG","")</f>
        <v/>
      </c>
      <c r="AR545" s="24" t="str">
        <f t="shared" si="67"/>
        <v/>
      </c>
      <c r="AS545" s="13" t="str">
        <f>IF(Formato_02!$AA$4&lt;&gt;"","PNFF","")</f>
        <v/>
      </c>
      <c r="AT545" s="24" t="str">
        <f t="shared" si="68"/>
        <v/>
      </c>
      <c r="AU545" s="13" t="str">
        <f>IF(Formato_02!$AB$4&lt;&gt;"","PNPAM","")</f>
        <v/>
      </c>
      <c r="AV545" s="24" t="str">
        <f t="shared" si="69"/>
        <v/>
      </c>
      <c r="AW545" s="13" t="str">
        <f>IF(Formato_02!$AC$4&lt;&gt;"","PNAIA","")</f>
        <v/>
      </c>
      <c r="AX545" s="24" t="str">
        <f t="shared" si="70"/>
        <v/>
      </c>
      <c r="AY545" s="13" t="str">
        <f>IF(Formato_02!$AD$4&lt;&gt;"","PIO","")</f>
        <v/>
      </c>
      <c r="AZ545" s="24" t="str">
        <f t="shared" si="71"/>
        <v/>
      </c>
      <c r="BA545" s="13" t="str">
        <f>IF('Formato 3_Gantt'!B$27&lt;&gt;"",'Formato 3_Gantt'!A$27,"")</f>
        <v/>
      </c>
      <c r="BB545" s="24" t="str">
        <f>IF('Formato 3_Gantt'!B$27&lt;&gt;"",'Formato 3_Gantt'!B$27,"")</f>
        <v/>
      </c>
      <c r="BC545" s="22" t="str">
        <f>IF('Formato 3_Gantt'!C$27&lt;&gt;"",'Formato 3_Gantt'!C$27,"")</f>
        <v/>
      </c>
      <c r="BD545" s="13" t="str">
        <f>IF('Formato 3_Gantt'!D$27&lt;&gt;"",'Formato 3_Gantt'!D$27,"")</f>
        <v/>
      </c>
      <c r="BE545" s="161" t="str">
        <f>IF('Formato 3_Gantt'!E$27&lt;&gt;"",'Formato 3_Gantt'!E$27,"")</f>
        <v/>
      </c>
      <c r="BF545" s="13" t="str">
        <f>IF('Formato 3_Gantt'!F$27&lt;&gt;"",'Formato 3_Gantt'!F$27,"")</f>
        <v/>
      </c>
      <c r="BG545" s="158" t="str">
        <f>IF('Formato 3_Gantt'!G$27&lt;&gt;"",'Formato 3_Gantt'!G$27,"")</f>
        <v/>
      </c>
      <c r="BH545" s="158" t="str">
        <f>IF('Formato 3_Gantt'!H$27&lt;&gt;"",'Formato 3_Gantt'!H$27,"")</f>
        <v/>
      </c>
      <c r="BI545" s="161" t="str">
        <f>IF('Formato 3_Gantt'!BL$27&lt;&gt;"",'Formato 3_Gantt'!BL$27,"")</f>
        <v/>
      </c>
      <c r="BJ545" s="161" t="str">
        <f>IF('Formato 3_Gantt'!BM$27&lt;&gt;"",'Formato 3_Gantt'!BM$27,"")</f>
        <v/>
      </c>
      <c r="BK545" s="161" t="str">
        <f>IF('Formato 3_Gantt'!BN$27&lt;&gt;"",'Formato 3_Gantt'!BN$27,"")</f>
        <v/>
      </c>
      <c r="BL545" s="161" t="str">
        <f>IF('Formato 3_Gantt'!BO$27&lt;&gt;"",'Formato 3_Gantt'!BO$27,"")</f>
        <v/>
      </c>
      <c r="BM545" s="161" t="str">
        <f>IF('Formato 3_Gantt'!BP$27&lt;&gt;"",'Formato 3_Gantt'!BP$27,"")</f>
        <v/>
      </c>
      <c r="BN545" s="161" t="str">
        <f>IF('Formato 3_Gantt'!BQ$27&lt;&gt;"",'Formato 3_Gantt'!BQ$27,"")</f>
        <v/>
      </c>
      <c r="BO545" s="161" t="str">
        <f>IF('Formato 3_Gantt'!BR$27&lt;&gt;"",'Formato 3_Gantt'!BR$27,"")</f>
        <v/>
      </c>
      <c r="BP545" s="161" t="str">
        <f>IF('Formato 3_Gantt'!BS$27&lt;&gt;"",'Formato 3_Gantt'!BS$27,"")</f>
        <v/>
      </c>
      <c r="BQ545" s="161" t="str">
        <f>IF('Formato 3_Gantt'!BT$27&lt;&gt;"",'Formato 3_Gantt'!BT$27,"")</f>
        <v/>
      </c>
      <c r="BR545" s="161" t="str">
        <f>IF('Formato 3_Gantt'!BU$27&lt;&gt;"",'Formato 3_Gantt'!BU$27,"")</f>
        <v/>
      </c>
      <c r="BS545" s="161" t="str">
        <f>IF('Formato 3_Gantt'!BV$27&lt;&gt;"",'Formato 3_Gantt'!BV$27,"")</f>
        <v/>
      </c>
      <c r="BT545" s="161" t="str">
        <f>IF('Formato 3_Gantt'!BW$27&lt;&gt;"",'Formato 3_Gantt'!BW$27,"")</f>
        <v/>
      </c>
      <c r="BU545" s="161" t="str">
        <f>IF('Formato 3_Gantt'!BX$27&lt;&gt;"",'Formato 3_Gantt'!BX$27,"")</f>
        <v/>
      </c>
      <c r="BV545" s="163" t="str">
        <f>IF('Formato 4_Ppto'!I$565&lt;&gt;"",'Formato 4_Ppto'!I$565,"")</f>
        <v/>
      </c>
      <c r="BW545" s="162" t="str">
        <f>IF('Formato 4_Ppto'!X$565&lt;&gt;"",'Formato 4_Ppto'!X$565,"")</f>
        <v/>
      </c>
      <c r="BX545" s="162" t="str">
        <f>IF('Formato 4_Ppto'!Y$565&lt;&gt;"",'Formato 4_Ppto'!Y$565,"")</f>
        <v/>
      </c>
      <c r="BY545" s="162" t="str">
        <f>IF('Formato 4_Ppto'!Z$565&lt;&gt;"",'Formato 4_Ppto'!Z$565,"")</f>
        <v/>
      </c>
      <c r="BZ545" s="162" t="str">
        <f>IF('Formato 4_Ppto'!AA$565&lt;&gt;"",'Formato 4_Ppto'!AA$565,"")</f>
        <v/>
      </c>
      <c r="CA545" s="162" t="str">
        <f>IF('Formato 4_Ppto'!AB$565&lt;&gt;"",'Formato 4_Ppto'!AB$565,"")</f>
        <v/>
      </c>
      <c r="CB545" s="162" t="str">
        <f>IF('Formato 4_Ppto'!AC$565&lt;&gt;"",'Formato 4_Ppto'!AC$565,"")</f>
        <v/>
      </c>
      <c r="CC545" s="162" t="str">
        <f>IF('Formato 4_Ppto'!AD$565&lt;&gt;"",'Formato 4_Ppto'!AD$565,"")</f>
        <v/>
      </c>
      <c r="CD545" s="162" t="str">
        <f>IF('Formato 4_Ppto'!AE$565&lt;&gt;"",'Formato 4_Ppto'!AE$565,"")</f>
        <v/>
      </c>
      <c r="CE545" s="162" t="str">
        <f>IF('Formato 4_Ppto'!AF$565&lt;&gt;"",'Formato 4_Ppto'!AF$565,"")</f>
        <v/>
      </c>
      <c r="CF545" s="162" t="str">
        <f>IF('Formato 4_Ppto'!AG$565&lt;&gt;"",'Formato 4_Ppto'!AG$565,"")</f>
        <v/>
      </c>
      <c r="CG545" s="162" t="str">
        <f>IF('Formato 4_Ppto'!AH$565&lt;&gt;"",'Formato 4_Ppto'!AH$565,"")</f>
        <v/>
      </c>
      <c r="CH545" s="162" t="str">
        <f>IF('Formato 4_Ppto'!AI$565&lt;&gt;"",'Formato 4_Ppto'!AI$565,"")</f>
        <v/>
      </c>
      <c r="CI545" s="163" t="str">
        <f>IF('Formato 4_Ppto'!AJ$565&lt;&gt;"",'Formato 4_Ppto'!AJ$565,"")</f>
        <v/>
      </c>
      <c r="CJ545" s="13" t="str">
        <f>IF('Formato 4_Ppto'!B568&lt;&gt;"",'Formato 4_Ppto'!A568,"")</f>
        <v/>
      </c>
      <c r="CK545" s="24" t="str">
        <f>IF('Formato 4_Ppto'!B568&lt;&gt;"",'Formato 4_Ppto'!B568,"")</f>
        <v/>
      </c>
      <c r="CL545" s="22" t="str">
        <f>IF('Formato 4_Ppto'!C568&lt;&gt;"",'Formato 4_Ppto'!C568,"")</f>
        <v/>
      </c>
      <c r="CM545" s="24" t="str">
        <f>IF('Formato 4_Ppto'!D568&lt;&gt;"",'Formato 4_Ppto'!D568,"")</f>
        <v/>
      </c>
      <c r="CN545" s="161" t="str">
        <f>IF('Formato 4_Ppto'!E568&lt;&gt;"",'Formato 4_Ppto'!E568,"")</f>
        <v/>
      </c>
      <c r="CO545" s="161" t="str">
        <f>IF('Formato 4_Ppto'!G568&lt;&gt;"",'Formato 4_Ppto'!G568,"")</f>
        <v/>
      </c>
      <c r="CP545" s="163" t="str">
        <f>IF('Formato 4_Ppto'!I568&lt;&gt;"",'Formato 4_Ppto'!I568,"")</f>
        <v/>
      </c>
      <c r="CQ545" s="161" t="str">
        <f>IF('Formato 4_Ppto'!K568&lt;&gt;"",'Formato 4_Ppto'!K568,"")</f>
        <v/>
      </c>
      <c r="CR545" s="161" t="str">
        <f>IF('Formato 4_Ppto'!L568&lt;&gt;"",'Formato 4_Ppto'!L568,"")</f>
        <v/>
      </c>
      <c r="CS545" s="161" t="str">
        <f>IF('Formato 4_Ppto'!M568&lt;&gt;"",'Formato 4_Ppto'!M568,"")</f>
        <v/>
      </c>
      <c r="CT545" s="161" t="str">
        <f>IF('Formato 4_Ppto'!N568&lt;&gt;"",'Formato 4_Ppto'!N568,"")</f>
        <v/>
      </c>
      <c r="CU545" s="161" t="str">
        <f>IF('Formato 4_Ppto'!O568&lt;&gt;"",'Formato 4_Ppto'!O568,"")</f>
        <v/>
      </c>
      <c r="CV545" s="161" t="str">
        <f>IF('Formato 4_Ppto'!P568&lt;&gt;"",'Formato 4_Ppto'!P568,"")</f>
        <v/>
      </c>
      <c r="CW545" s="161" t="str">
        <f>IF('Formato 4_Ppto'!Q568&lt;&gt;"",'Formato 4_Ppto'!Q568,"")</f>
        <v/>
      </c>
      <c r="CX545" s="161" t="str">
        <f>IF('Formato 4_Ppto'!R568&lt;&gt;"",'Formato 4_Ppto'!R568,"")</f>
        <v/>
      </c>
      <c r="CY545" s="161" t="str">
        <f>IF('Formato 4_Ppto'!S568&lt;&gt;"",'Formato 4_Ppto'!S568,"")</f>
        <v/>
      </c>
      <c r="CZ545" s="161" t="str">
        <f>IF('Formato 4_Ppto'!T568&lt;&gt;"",'Formato 4_Ppto'!T568,"")</f>
        <v/>
      </c>
      <c r="DA545" s="161" t="str">
        <f>IF('Formato 4_Ppto'!U568&lt;&gt;"",'Formato 4_Ppto'!U568,"")</f>
        <v/>
      </c>
      <c r="DB545" s="161" t="str">
        <f>IF('Formato 4_Ppto'!V568&lt;&gt;"",'Formato 4_Ppto'!V568,"")</f>
        <v/>
      </c>
      <c r="DC545" s="161" t="str">
        <f>IF('Formato 4_Ppto'!W568&lt;&gt;"",'Formato 4_Ppto'!W568,"")</f>
        <v/>
      </c>
      <c r="DD545" s="162" t="str">
        <f>IF('Formato 4_Ppto'!X568&lt;&gt;"",'Formato 4_Ppto'!X568,"")</f>
        <v/>
      </c>
      <c r="DE545" s="162" t="str">
        <f>IF('Formato 4_Ppto'!Y568&lt;&gt;"",'Formato 4_Ppto'!Y568,"")</f>
        <v/>
      </c>
      <c r="DF545" s="162" t="str">
        <f>IF('Formato 4_Ppto'!Z568&lt;&gt;"",'Formato 4_Ppto'!Z568,"")</f>
        <v/>
      </c>
      <c r="DG545" s="162" t="str">
        <f>IF('Formato 4_Ppto'!AA568&lt;&gt;"",'Formato 4_Ppto'!AA568,"")</f>
        <v/>
      </c>
      <c r="DH545" s="162" t="str">
        <f>IF('Formato 4_Ppto'!AB568&lt;&gt;"",'Formato 4_Ppto'!AB568,"")</f>
        <v/>
      </c>
      <c r="DI545" s="162" t="str">
        <f>IF('Formato 4_Ppto'!AC568&lt;&gt;"",'Formato 4_Ppto'!AC568,"")</f>
        <v/>
      </c>
      <c r="DJ545" s="162" t="str">
        <f>IF('Formato 4_Ppto'!AD568&lt;&gt;"",'Formato 4_Ppto'!AD568,"")</f>
        <v/>
      </c>
      <c r="DK545" s="162" t="str">
        <f>IF('Formato 4_Ppto'!AE568&lt;&gt;"",'Formato 4_Ppto'!AE568,"")</f>
        <v/>
      </c>
      <c r="DL545" s="162" t="str">
        <f>IF('Formato 4_Ppto'!AF568&lt;&gt;"",'Formato 4_Ppto'!AF568,"")</f>
        <v/>
      </c>
      <c r="DM545" s="162" t="str">
        <f>IF('Formato 4_Ppto'!AG568&lt;&gt;"",'Formato 4_Ppto'!AG568,"")</f>
        <v/>
      </c>
      <c r="DN545" s="162" t="str">
        <f>IF('Formato 4_Ppto'!AH568&lt;&gt;"",'Formato 4_Ppto'!AH568,"")</f>
        <v/>
      </c>
      <c r="DO545" s="162" t="str">
        <f>IF('Formato 4_Ppto'!AI568&lt;&gt;"",'Formato 4_Ppto'!AI568,"")</f>
        <v/>
      </c>
      <c r="DP545" s="163" t="str">
        <f>IF('Formato 4_Ppto'!AJ568&lt;&gt;"",'Formato 4_Ppto'!AJ568,"")</f>
        <v/>
      </c>
    </row>
    <row r="546" spans="2:120" x14ac:dyDescent="0.3">
      <c r="B546" s="13" t="str">
        <f>IF(OR(Tabla6[[#This Row],[IDA]]="",Tabla6[[#This Row],[IDT]]="",Tabla6[[#This Row],[IDI]]=""),"",Tabla6[[#This Row],[IDA]]&amp;"."&amp;Tabla6[[#This Row],[IDT]]&amp;"."&amp;Tabla6[[#This Row],[IDI]])</f>
        <v/>
      </c>
      <c r="C546" s="13" t="str">
        <f>IF(Formato_02!$B$14&lt;&gt;"",0,"")</f>
        <v/>
      </c>
      <c r="D546" s="13" t="str">
        <f>IF(Formato_02!$H$9&lt;&gt;"",Formato_02!$H$9,"")</f>
        <v/>
      </c>
      <c r="E546" s="24" t="str">
        <f t="shared" si="64"/>
        <v/>
      </c>
      <c r="F546" s="24" t="str">
        <f>IF(Formato_02!$B$14&lt;&gt;"",Formato_02!$B$14,"")</f>
        <v/>
      </c>
      <c r="G546" s="22" t="str">
        <f>IF('Formato 3_Gantt'!C551&lt;&gt;"",'Formato 3_Gantt'!C551,"")</f>
        <v/>
      </c>
      <c r="H546" s="13" t="str">
        <f>IF('Formato 3_Gantt'!D$8&lt;&gt;"",'Formato 3_Gantt'!D$8,"")</f>
        <v/>
      </c>
      <c r="I546" s="13" t="str">
        <f>IF('Formato 3_Gantt'!E$8&lt;&gt;"",'Formato 3_Gantt'!E$8,"")</f>
        <v/>
      </c>
      <c r="J546" s="13" t="str">
        <f>IF('Formato 3_Gantt'!F$8&lt;&gt;"",'Formato 3_Gantt'!F$8,"")</f>
        <v/>
      </c>
      <c r="K546" s="158" t="str">
        <f>IF('Formato 3_Gantt'!G$8&lt;&gt;"",'Formato 3_Gantt'!G$8,"")</f>
        <v/>
      </c>
      <c r="L546" s="158" t="str">
        <f>IF('Formato 3_Gantt'!H$8&lt;&gt;"",'Formato 3_Gantt'!H$8,"")</f>
        <v/>
      </c>
      <c r="M546" s="13" t="str">
        <f>IF('Formato 3_Gantt'!BL$8&lt;&gt;"",'Formato 3_Gantt'!BL$8,"")</f>
        <v/>
      </c>
      <c r="N546" s="13" t="str">
        <f>IF('Formato 3_Gantt'!BM$8&lt;&gt;"",'Formato 3_Gantt'!BM$8,"")</f>
        <v/>
      </c>
      <c r="O546" s="13" t="str">
        <f>IF('Formato 3_Gantt'!BN$8&lt;&gt;"",'Formato 3_Gantt'!BN$8,"")</f>
        <v/>
      </c>
      <c r="P546" s="13" t="str">
        <f>IF('Formato 3_Gantt'!BO$8&lt;&gt;"",'Formato 3_Gantt'!BO$8,"")</f>
        <v/>
      </c>
      <c r="Q546" s="13" t="str">
        <f>IF('Formato 3_Gantt'!BP$8&lt;&gt;"",'Formato 3_Gantt'!BP$8,"")</f>
        <v/>
      </c>
      <c r="R546" s="13" t="str">
        <f>IF('Formato 3_Gantt'!BQ$8&lt;&gt;"",'Formato 3_Gantt'!BQ$8,"")</f>
        <v/>
      </c>
      <c r="S546" s="13" t="str">
        <f>IF('Formato 3_Gantt'!BR$8&lt;&gt;"",'Formato 3_Gantt'!BR$8,"")</f>
        <v/>
      </c>
      <c r="T546" s="13" t="str">
        <f>IF('Formato 3_Gantt'!BS$8&lt;&gt;"",'Formato 3_Gantt'!BS$8,"")</f>
        <v/>
      </c>
      <c r="U546" s="13" t="str">
        <f>IF('Formato 3_Gantt'!BT$8&lt;&gt;"",'Formato 3_Gantt'!BT$8,"")</f>
        <v/>
      </c>
      <c r="V546" s="13" t="str">
        <f>IF('Formato 3_Gantt'!BU$8&lt;&gt;"",'Formato 3_Gantt'!BU$8,"")</f>
        <v/>
      </c>
      <c r="W546" s="13" t="str">
        <f>IF('Formato 3_Gantt'!BV$8&lt;&gt;"",'Formato 3_Gantt'!BV$8,"")</f>
        <v/>
      </c>
      <c r="X546" s="13" t="str">
        <f>IF('Formato 3_Gantt'!BW$8&lt;&gt;"",'Formato 3_Gantt'!BW$8,"")</f>
        <v/>
      </c>
      <c r="Y546" s="13" t="str">
        <f>IF('Formato 3_Gantt'!BX$8&lt;&gt;"",'Formato 3_Gantt'!BX$8,"")</f>
        <v/>
      </c>
      <c r="Z546" s="162" t="str">
        <f>IF(Formato_02!S$15&lt;&gt;"",Formato_02!S$15,"")</f>
        <v/>
      </c>
      <c r="AA546" s="162" t="str">
        <f>IF(Formato_02!T$15&lt;&gt;"",Formato_02!T$15,"")</f>
        <v/>
      </c>
      <c r="AB546" s="162" t="str">
        <f>IF(Formato_02!U$15&lt;&gt;"",Formato_02!U$15,"")</f>
        <v/>
      </c>
      <c r="AC546" s="162" t="str">
        <f>IF(Formato_02!V$15&lt;&gt;"",Formato_02!V$15,"")</f>
        <v/>
      </c>
      <c r="AD546" s="162" t="str">
        <f>IF(Formato_02!W$15&lt;&gt;"",Formato_02!W$15,"")</f>
        <v/>
      </c>
      <c r="AE546" s="162" t="str">
        <f>IF(Formato_02!X$15&lt;&gt;"",Formato_02!X$15,"")</f>
        <v/>
      </c>
      <c r="AF546" s="162" t="str">
        <f>IF(Formato_02!Y$15&lt;&gt;"",Formato_02!Y$15,"")</f>
        <v/>
      </c>
      <c r="AG546" s="162" t="str">
        <f>IF(Formato_02!Z$15&lt;&gt;"",Formato_02!Z$15,"")</f>
        <v/>
      </c>
      <c r="AH546" s="162" t="str">
        <f>IF(Formato_02!AA$15&lt;&gt;"",Formato_02!AA$15,"")</f>
        <v/>
      </c>
      <c r="AI546" s="162" t="str">
        <f>IF(Formato_02!AB$15&lt;&gt;"",Formato_02!AB$15,"")</f>
        <v/>
      </c>
      <c r="AJ546" s="162" t="str">
        <f>IF(Formato_02!AC$15&lt;&gt;"",Formato_02!AC$15,"")</f>
        <v/>
      </c>
      <c r="AK546" s="162" t="str">
        <f>IF(Formato_02!AD$15&lt;&gt;"",Formato_02!AD$15,"")</f>
        <v/>
      </c>
      <c r="AL546" s="162" t="str">
        <f>IF(Formato_02!$N$14&lt;&gt;"",Formato_02!$N$14,"")</f>
        <v/>
      </c>
      <c r="AM546" s="13" t="str">
        <f>IF(Formato_02!$X$4&lt;&gt;"","AN","")</f>
        <v/>
      </c>
      <c r="AN546" s="24" t="str">
        <f t="shared" si="65"/>
        <v/>
      </c>
      <c r="AO546" s="13" t="str">
        <f>IF(Formato_02!$Y$4&lt;&gt;"","P027","")</f>
        <v/>
      </c>
      <c r="AP546" s="24" t="str">
        <f t="shared" si="66"/>
        <v/>
      </c>
      <c r="AQ546" s="13" t="str">
        <f>IF(Formato_02!$Z$4&lt;&gt;"","PNCVG","")</f>
        <v/>
      </c>
      <c r="AR546" s="24" t="str">
        <f t="shared" si="67"/>
        <v/>
      </c>
      <c r="AS546" s="13" t="str">
        <f>IF(Formato_02!$AA$4&lt;&gt;"","PNFF","")</f>
        <v/>
      </c>
      <c r="AT546" s="24" t="str">
        <f t="shared" si="68"/>
        <v/>
      </c>
      <c r="AU546" s="13" t="str">
        <f>IF(Formato_02!$AB$4&lt;&gt;"","PNPAM","")</f>
        <v/>
      </c>
      <c r="AV546" s="24" t="str">
        <f t="shared" si="69"/>
        <v/>
      </c>
      <c r="AW546" s="13" t="str">
        <f>IF(Formato_02!$AC$4&lt;&gt;"","PNAIA","")</f>
        <v/>
      </c>
      <c r="AX546" s="24" t="str">
        <f t="shared" si="70"/>
        <v/>
      </c>
      <c r="AY546" s="13" t="str">
        <f>IF(Formato_02!$AD$4&lt;&gt;"","PIO","")</f>
        <v/>
      </c>
      <c r="AZ546" s="24" t="str">
        <f t="shared" si="71"/>
        <v/>
      </c>
      <c r="BA546" s="13" t="str">
        <f>IF('Formato 3_Gantt'!B$27&lt;&gt;"",'Formato 3_Gantt'!A$27,"")</f>
        <v/>
      </c>
      <c r="BB546" s="24" t="str">
        <f>IF('Formato 3_Gantt'!B$27&lt;&gt;"",'Formato 3_Gantt'!B$27,"")</f>
        <v/>
      </c>
      <c r="BC546" s="22" t="str">
        <f>IF('Formato 3_Gantt'!C$27&lt;&gt;"",'Formato 3_Gantt'!C$27,"")</f>
        <v/>
      </c>
      <c r="BD546" s="13" t="str">
        <f>IF('Formato 3_Gantt'!D$27&lt;&gt;"",'Formato 3_Gantt'!D$27,"")</f>
        <v/>
      </c>
      <c r="BE546" s="161" t="str">
        <f>IF('Formato 3_Gantt'!E$27&lt;&gt;"",'Formato 3_Gantt'!E$27,"")</f>
        <v/>
      </c>
      <c r="BF546" s="13" t="str">
        <f>IF('Formato 3_Gantt'!F$27&lt;&gt;"",'Formato 3_Gantt'!F$27,"")</f>
        <v/>
      </c>
      <c r="BG546" s="158" t="str">
        <f>IF('Formato 3_Gantt'!G$27&lt;&gt;"",'Formato 3_Gantt'!G$27,"")</f>
        <v/>
      </c>
      <c r="BH546" s="158" t="str">
        <f>IF('Formato 3_Gantt'!H$27&lt;&gt;"",'Formato 3_Gantt'!H$27,"")</f>
        <v/>
      </c>
      <c r="BI546" s="161" t="str">
        <f>IF('Formato 3_Gantt'!BL$27&lt;&gt;"",'Formato 3_Gantt'!BL$27,"")</f>
        <v/>
      </c>
      <c r="BJ546" s="161" t="str">
        <f>IF('Formato 3_Gantt'!BM$27&lt;&gt;"",'Formato 3_Gantt'!BM$27,"")</f>
        <v/>
      </c>
      <c r="BK546" s="161" t="str">
        <f>IF('Formato 3_Gantt'!BN$27&lt;&gt;"",'Formato 3_Gantt'!BN$27,"")</f>
        <v/>
      </c>
      <c r="BL546" s="161" t="str">
        <f>IF('Formato 3_Gantt'!BO$27&lt;&gt;"",'Formato 3_Gantt'!BO$27,"")</f>
        <v/>
      </c>
      <c r="BM546" s="161" t="str">
        <f>IF('Formato 3_Gantt'!BP$27&lt;&gt;"",'Formato 3_Gantt'!BP$27,"")</f>
        <v/>
      </c>
      <c r="BN546" s="161" t="str">
        <f>IF('Formato 3_Gantt'!BQ$27&lt;&gt;"",'Formato 3_Gantt'!BQ$27,"")</f>
        <v/>
      </c>
      <c r="BO546" s="161" t="str">
        <f>IF('Formato 3_Gantt'!BR$27&lt;&gt;"",'Formato 3_Gantt'!BR$27,"")</f>
        <v/>
      </c>
      <c r="BP546" s="161" t="str">
        <f>IF('Formato 3_Gantt'!BS$27&lt;&gt;"",'Formato 3_Gantt'!BS$27,"")</f>
        <v/>
      </c>
      <c r="BQ546" s="161" t="str">
        <f>IF('Formato 3_Gantt'!BT$27&lt;&gt;"",'Formato 3_Gantt'!BT$27,"")</f>
        <v/>
      </c>
      <c r="BR546" s="161" t="str">
        <f>IF('Formato 3_Gantt'!BU$27&lt;&gt;"",'Formato 3_Gantt'!BU$27,"")</f>
        <v/>
      </c>
      <c r="BS546" s="161" t="str">
        <f>IF('Formato 3_Gantt'!BV$27&lt;&gt;"",'Formato 3_Gantt'!BV$27,"")</f>
        <v/>
      </c>
      <c r="BT546" s="161" t="str">
        <f>IF('Formato 3_Gantt'!BW$27&lt;&gt;"",'Formato 3_Gantt'!BW$27,"")</f>
        <v/>
      </c>
      <c r="BU546" s="161" t="str">
        <f>IF('Formato 3_Gantt'!BX$27&lt;&gt;"",'Formato 3_Gantt'!BX$27,"")</f>
        <v/>
      </c>
      <c r="BV546" s="163" t="str">
        <f>IF('Formato 4_Ppto'!I$565&lt;&gt;"",'Formato 4_Ppto'!I$565,"")</f>
        <v/>
      </c>
      <c r="BW546" s="162" t="str">
        <f>IF('Formato 4_Ppto'!X$565&lt;&gt;"",'Formato 4_Ppto'!X$565,"")</f>
        <v/>
      </c>
      <c r="BX546" s="162" t="str">
        <f>IF('Formato 4_Ppto'!Y$565&lt;&gt;"",'Formato 4_Ppto'!Y$565,"")</f>
        <v/>
      </c>
      <c r="BY546" s="162" t="str">
        <f>IF('Formato 4_Ppto'!Z$565&lt;&gt;"",'Formato 4_Ppto'!Z$565,"")</f>
        <v/>
      </c>
      <c r="BZ546" s="162" t="str">
        <f>IF('Formato 4_Ppto'!AA$565&lt;&gt;"",'Formato 4_Ppto'!AA$565,"")</f>
        <v/>
      </c>
      <c r="CA546" s="162" t="str">
        <f>IF('Formato 4_Ppto'!AB$565&lt;&gt;"",'Formato 4_Ppto'!AB$565,"")</f>
        <v/>
      </c>
      <c r="CB546" s="162" t="str">
        <f>IF('Formato 4_Ppto'!AC$565&lt;&gt;"",'Formato 4_Ppto'!AC$565,"")</f>
        <v/>
      </c>
      <c r="CC546" s="162" t="str">
        <f>IF('Formato 4_Ppto'!AD$565&lt;&gt;"",'Formato 4_Ppto'!AD$565,"")</f>
        <v/>
      </c>
      <c r="CD546" s="162" t="str">
        <f>IF('Formato 4_Ppto'!AE$565&lt;&gt;"",'Formato 4_Ppto'!AE$565,"")</f>
        <v/>
      </c>
      <c r="CE546" s="162" t="str">
        <f>IF('Formato 4_Ppto'!AF$565&lt;&gt;"",'Formato 4_Ppto'!AF$565,"")</f>
        <v/>
      </c>
      <c r="CF546" s="162" t="str">
        <f>IF('Formato 4_Ppto'!AG$565&lt;&gt;"",'Formato 4_Ppto'!AG$565,"")</f>
        <v/>
      </c>
      <c r="CG546" s="162" t="str">
        <f>IF('Formato 4_Ppto'!AH$565&lt;&gt;"",'Formato 4_Ppto'!AH$565,"")</f>
        <v/>
      </c>
      <c r="CH546" s="162" t="str">
        <f>IF('Formato 4_Ppto'!AI$565&lt;&gt;"",'Formato 4_Ppto'!AI$565,"")</f>
        <v/>
      </c>
      <c r="CI546" s="163" t="str">
        <f>IF('Formato 4_Ppto'!AJ$565&lt;&gt;"",'Formato 4_Ppto'!AJ$565,"")</f>
        <v/>
      </c>
      <c r="CJ546" s="13" t="str">
        <f>IF('Formato 4_Ppto'!B569&lt;&gt;"",'Formato 4_Ppto'!A569,"")</f>
        <v/>
      </c>
      <c r="CK546" s="24" t="str">
        <f>IF('Formato 4_Ppto'!B569&lt;&gt;"",'Formato 4_Ppto'!B569,"")</f>
        <v/>
      </c>
      <c r="CL546" s="22" t="str">
        <f>IF('Formato 4_Ppto'!C569&lt;&gt;"",'Formato 4_Ppto'!C569,"")</f>
        <v/>
      </c>
      <c r="CM546" s="24" t="str">
        <f>IF('Formato 4_Ppto'!D569&lt;&gt;"",'Formato 4_Ppto'!D569,"")</f>
        <v/>
      </c>
      <c r="CN546" s="161" t="str">
        <f>IF('Formato 4_Ppto'!E569&lt;&gt;"",'Formato 4_Ppto'!E569,"")</f>
        <v/>
      </c>
      <c r="CO546" s="161" t="str">
        <f>IF('Formato 4_Ppto'!G569&lt;&gt;"",'Formato 4_Ppto'!G569,"")</f>
        <v/>
      </c>
      <c r="CP546" s="163" t="str">
        <f>IF('Formato 4_Ppto'!I569&lt;&gt;"",'Formato 4_Ppto'!I569,"")</f>
        <v/>
      </c>
      <c r="CQ546" s="161" t="str">
        <f>IF('Formato 4_Ppto'!K569&lt;&gt;"",'Formato 4_Ppto'!K569,"")</f>
        <v/>
      </c>
      <c r="CR546" s="161" t="str">
        <f>IF('Formato 4_Ppto'!L569&lt;&gt;"",'Formato 4_Ppto'!L569,"")</f>
        <v/>
      </c>
      <c r="CS546" s="161" t="str">
        <f>IF('Formato 4_Ppto'!M569&lt;&gt;"",'Formato 4_Ppto'!M569,"")</f>
        <v/>
      </c>
      <c r="CT546" s="161" t="str">
        <f>IF('Formato 4_Ppto'!N569&lt;&gt;"",'Formato 4_Ppto'!N569,"")</f>
        <v/>
      </c>
      <c r="CU546" s="161" t="str">
        <f>IF('Formato 4_Ppto'!O569&lt;&gt;"",'Formato 4_Ppto'!O569,"")</f>
        <v/>
      </c>
      <c r="CV546" s="161" t="str">
        <f>IF('Formato 4_Ppto'!P569&lt;&gt;"",'Formato 4_Ppto'!P569,"")</f>
        <v/>
      </c>
      <c r="CW546" s="161" t="str">
        <f>IF('Formato 4_Ppto'!Q569&lt;&gt;"",'Formato 4_Ppto'!Q569,"")</f>
        <v/>
      </c>
      <c r="CX546" s="161" t="str">
        <f>IF('Formato 4_Ppto'!R569&lt;&gt;"",'Formato 4_Ppto'!R569,"")</f>
        <v/>
      </c>
      <c r="CY546" s="161" t="str">
        <f>IF('Formato 4_Ppto'!S569&lt;&gt;"",'Formato 4_Ppto'!S569,"")</f>
        <v/>
      </c>
      <c r="CZ546" s="161" t="str">
        <f>IF('Formato 4_Ppto'!T569&lt;&gt;"",'Formato 4_Ppto'!T569,"")</f>
        <v/>
      </c>
      <c r="DA546" s="161" t="str">
        <f>IF('Formato 4_Ppto'!U569&lt;&gt;"",'Formato 4_Ppto'!U569,"")</f>
        <v/>
      </c>
      <c r="DB546" s="161" t="str">
        <f>IF('Formato 4_Ppto'!V569&lt;&gt;"",'Formato 4_Ppto'!V569,"")</f>
        <v/>
      </c>
      <c r="DC546" s="161" t="str">
        <f>IF('Formato 4_Ppto'!W569&lt;&gt;"",'Formato 4_Ppto'!W569,"")</f>
        <v/>
      </c>
      <c r="DD546" s="162" t="str">
        <f>IF('Formato 4_Ppto'!X569&lt;&gt;"",'Formato 4_Ppto'!X569,"")</f>
        <v/>
      </c>
      <c r="DE546" s="162" t="str">
        <f>IF('Formato 4_Ppto'!Y569&lt;&gt;"",'Formato 4_Ppto'!Y569,"")</f>
        <v/>
      </c>
      <c r="DF546" s="162" t="str">
        <f>IF('Formato 4_Ppto'!Z569&lt;&gt;"",'Formato 4_Ppto'!Z569,"")</f>
        <v/>
      </c>
      <c r="DG546" s="162" t="str">
        <f>IF('Formato 4_Ppto'!AA569&lt;&gt;"",'Formato 4_Ppto'!AA569,"")</f>
        <v/>
      </c>
      <c r="DH546" s="162" t="str">
        <f>IF('Formato 4_Ppto'!AB569&lt;&gt;"",'Formato 4_Ppto'!AB569,"")</f>
        <v/>
      </c>
      <c r="DI546" s="162" t="str">
        <f>IF('Formato 4_Ppto'!AC569&lt;&gt;"",'Formato 4_Ppto'!AC569,"")</f>
        <v/>
      </c>
      <c r="DJ546" s="162" t="str">
        <f>IF('Formato 4_Ppto'!AD569&lt;&gt;"",'Formato 4_Ppto'!AD569,"")</f>
        <v/>
      </c>
      <c r="DK546" s="162" t="str">
        <f>IF('Formato 4_Ppto'!AE569&lt;&gt;"",'Formato 4_Ppto'!AE569,"")</f>
        <v/>
      </c>
      <c r="DL546" s="162" t="str">
        <f>IF('Formato 4_Ppto'!AF569&lt;&gt;"",'Formato 4_Ppto'!AF569,"")</f>
        <v/>
      </c>
      <c r="DM546" s="162" t="str">
        <f>IF('Formato 4_Ppto'!AG569&lt;&gt;"",'Formato 4_Ppto'!AG569,"")</f>
        <v/>
      </c>
      <c r="DN546" s="162" t="str">
        <f>IF('Formato 4_Ppto'!AH569&lt;&gt;"",'Formato 4_Ppto'!AH569,"")</f>
        <v/>
      </c>
      <c r="DO546" s="162" t="str">
        <f>IF('Formato 4_Ppto'!AI569&lt;&gt;"",'Formato 4_Ppto'!AI569,"")</f>
        <v/>
      </c>
      <c r="DP546" s="163" t="str">
        <f>IF('Formato 4_Ppto'!AJ569&lt;&gt;"",'Formato 4_Ppto'!AJ569,"")</f>
        <v/>
      </c>
    </row>
    <row r="547" spans="2:120" x14ac:dyDescent="0.3">
      <c r="B547" s="13" t="str">
        <f>IF(OR(Tabla6[[#This Row],[IDA]]="",Tabla6[[#This Row],[IDT]]="",Tabla6[[#This Row],[IDI]]=""),"",Tabla6[[#This Row],[IDA]]&amp;"."&amp;Tabla6[[#This Row],[IDT]]&amp;"."&amp;Tabla6[[#This Row],[IDI]])</f>
        <v/>
      </c>
      <c r="C547" s="13" t="str">
        <f>IF(Formato_02!$B$14&lt;&gt;"",0,"")</f>
        <v/>
      </c>
      <c r="D547" s="13" t="str">
        <f>IF(Formato_02!$H$9&lt;&gt;"",Formato_02!$H$9,"")</f>
        <v/>
      </c>
      <c r="E547" s="24" t="str">
        <f t="shared" si="64"/>
        <v/>
      </c>
      <c r="F547" s="24" t="str">
        <f>IF(Formato_02!$B$14&lt;&gt;"",Formato_02!$B$14,"")</f>
        <v/>
      </c>
      <c r="G547" s="22" t="str">
        <f>IF('Formato 3_Gantt'!C552&lt;&gt;"",'Formato 3_Gantt'!C552,"")</f>
        <v/>
      </c>
      <c r="H547" s="13" t="str">
        <f>IF('Formato 3_Gantt'!D$8&lt;&gt;"",'Formato 3_Gantt'!D$8,"")</f>
        <v/>
      </c>
      <c r="I547" s="13" t="str">
        <f>IF('Formato 3_Gantt'!E$8&lt;&gt;"",'Formato 3_Gantt'!E$8,"")</f>
        <v/>
      </c>
      <c r="J547" s="13" t="str">
        <f>IF('Formato 3_Gantt'!F$8&lt;&gt;"",'Formato 3_Gantt'!F$8,"")</f>
        <v/>
      </c>
      <c r="K547" s="158" t="str">
        <f>IF('Formato 3_Gantt'!G$8&lt;&gt;"",'Formato 3_Gantt'!G$8,"")</f>
        <v/>
      </c>
      <c r="L547" s="158" t="str">
        <f>IF('Formato 3_Gantt'!H$8&lt;&gt;"",'Formato 3_Gantt'!H$8,"")</f>
        <v/>
      </c>
      <c r="M547" s="13" t="str">
        <f>IF('Formato 3_Gantt'!BL$8&lt;&gt;"",'Formato 3_Gantt'!BL$8,"")</f>
        <v/>
      </c>
      <c r="N547" s="13" t="str">
        <f>IF('Formato 3_Gantt'!BM$8&lt;&gt;"",'Formato 3_Gantt'!BM$8,"")</f>
        <v/>
      </c>
      <c r="O547" s="13" t="str">
        <f>IF('Formato 3_Gantt'!BN$8&lt;&gt;"",'Formato 3_Gantt'!BN$8,"")</f>
        <v/>
      </c>
      <c r="P547" s="13" t="str">
        <f>IF('Formato 3_Gantt'!BO$8&lt;&gt;"",'Formato 3_Gantt'!BO$8,"")</f>
        <v/>
      </c>
      <c r="Q547" s="13" t="str">
        <f>IF('Formato 3_Gantt'!BP$8&lt;&gt;"",'Formato 3_Gantt'!BP$8,"")</f>
        <v/>
      </c>
      <c r="R547" s="13" t="str">
        <f>IF('Formato 3_Gantt'!BQ$8&lt;&gt;"",'Formato 3_Gantt'!BQ$8,"")</f>
        <v/>
      </c>
      <c r="S547" s="13" t="str">
        <f>IF('Formato 3_Gantt'!BR$8&lt;&gt;"",'Formato 3_Gantt'!BR$8,"")</f>
        <v/>
      </c>
      <c r="T547" s="13" t="str">
        <f>IF('Formato 3_Gantt'!BS$8&lt;&gt;"",'Formato 3_Gantt'!BS$8,"")</f>
        <v/>
      </c>
      <c r="U547" s="13" t="str">
        <f>IF('Formato 3_Gantt'!BT$8&lt;&gt;"",'Formato 3_Gantt'!BT$8,"")</f>
        <v/>
      </c>
      <c r="V547" s="13" t="str">
        <f>IF('Formato 3_Gantt'!BU$8&lt;&gt;"",'Formato 3_Gantt'!BU$8,"")</f>
        <v/>
      </c>
      <c r="W547" s="13" t="str">
        <f>IF('Formato 3_Gantt'!BV$8&lt;&gt;"",'Formato 3_Gantt'!BV$8,"")</f>
        <v/>
      </c>
      <c r="X547" s="13" t="str">
        <f>IF('Formato 3_Gantt'!BW$8&lt;&gt;"",'Formato 3_Gantt'!BW$8,"")</f>
        <v/>
      </c>
      <c r="Y547" s="13" t="str">
        <f>IF('Formato 3_Gantt'!BX$8&lt;&gt;"",'Formato 3_Gantt'!BX$8,"")</f>
        <v/>
      </c>
      <c r="Z547" s="162" t="str">
        <f>IF(Formato_02!S$15&lt;&gt;"",Formato_02!S$15,"")</f>
        <v/>
      </c>
      <c r="AA547" s="162" t="str">
        <f>IF(Formato_02!T$15&lt;&gt;"",Formato_02!T$15,"")</f>
        <v/>
      </c>
      <c r="AB547" s="162" t="str">
        <f>IF(Formato_02!U$15&lt;&gt;"",Formato_02!U$15,"")</f>
        <v/>
      </c>
      <c r="AC547" s="162" t="str">
        <f>IF(Formato_02!V$15&lt;&gt;"",Formato_02!V$15,"")</f>
        <v/>
      </c>
      <c r="AD547" s="162" t="str">
        <f>IF(Formato_02!W$15&lt;&gt;"",Formato_02!W$15,"")</f>
        <v/>
      </c>
      <c r="AE547" s="162" t="str">
        <f>IF(Formato_02!X$15&lt;&gt;"",Formato_02!X$15,"")</f>
        <v/>
      </c>
      <c r="AF547" s="162" t="str">
        <f>IF(Formato_02!Y$15&lt;&gt;"",Formato_02!Y$15,"")</f>
        <v/>
      </c>
      <c r="AG547" s="162" t="str">
        <f>IF(Formato_02!Z$15&lt;&gt;"",Formato_02!Z$15,"")</f>
        <v/>
      </c>
      <c r="AH547" s="162" t="str">
        <f>IF(Formato_02!AA$15&lt;&gt;"",Formato_02!AA$15,"")</f>
        <v/>
      </c>
      <c r="AI547" s="162" t="str">
        <f>IF(Formato_02!AB$15&lt;&gt;"",Formato_02!AB$15,"")</f>
        <v/>
      </c>
      <c r="AJ547" s="162" t="str">
        <f>IF(Formato_02!AC$15&lt;&gt;"",Formato_02!AC$15,"")</f>
        <v/>
      </c>
      <c r="AK547" s="162" t="str">
        <f>IF(Formato_02!AD$15&lt;&gt;"",Formato_02!AD$15,"")</f>
        <v/>
      </c>
      <c r="AL547" s="162" t="str">
        <f>IF(Formato_02!$N$14&lt;&gt;"",Formato_02!$N$14,"")</f>
        <v/>
      </c>
      <c r="AM547" s="13" t="str">
        <f>IF(Formato_02!$X$4&lt;&gt;"","AN","")</f>
        <v/>
      </c>
      <c r="AN547" s="24" t="str">
        <f t="shared" si="65"/>
        <v/>
      </c>
      <c r="AO547" s="13" t="str">
        <f>IF(Formato_02!$Y$4&lt;&gt;"","P027","")</f>
        <v/>
      </c>
      <c r="AP547" s="24" t="str">
        <f t="shared" si="66"/>
        <v/>
      </c>
      <c r="AQ547" s="13" t="str">
        <f>IF(Formato_02!$Z$4&lt;&gt;"","PNCVG","")</f>
        <v/>
      </c>
      <c r="AR547" s="24" t="str">
        <f t="shared" si="67"/>
        <v/>
      </c>
      <c r="AS547" s="13" t="str">
        <f>IF(Formato_02!$AA$4&lt;&gt;"","PNFF","")</f>
        <v/>
      </c>
      <c r="AT547" s="24" t="str">
        <f t="shared" si="68"/>
        <v/>
      </c>
      <c r="AU547" s="13" t="str">
        <f>IF(Formato_02!$AB$4&lt;&gt;"","PNPAM","")</f>
        <v/>
      </c>
      <c r="AV547" s="24" t="str">
        <f t="shared" si="69"/>
        <v/>
      </c>
      <c r="AW547" s="13" t="str">
        <f>IF(Formato_02!$AC$4&lt;&gt;"","PNAIA","")</f>
        <v/>
      </c>
      <c r="AX547" s="24" t="str">
        <f t="shared" si="70"/>
        <v/>
      </c>
      <c r="AY547" s="13" t="str">
        <f>IF(Formato_02!$AD$4&lt;&gt;"","PIO","")</f>
        <v/>
      </c>
      <c r="AZ547" s="24" t="str">
        <f t="shared" si="71"/>
        <v/>
      </c>
      <c r="BA547" s="13" t="str">
        <f>IF('Formato 3_Gantt'!B$27&lt;&gt;"",'Formato 3_Gantt'!A$27,"")</f>
        <v/>
      </c>
      <c r="BB547" s="24" t="str">
        <f>IF('Formato 3_Gantt'!B$27&lt;&gt;"",'Formato 3_Gantt'!B$27,"")</f>
        <v/>
      </c>
      <c r="BC547" s="22" t="str">
        <f>IF('Formato 3_Gantt'!C$27&lt;&gt;"",'Formato 3_Gantt'!C$27,"")</f>
        <v/>
      </c>
      <c r="BD547" s="13" t="str">
        <f>IF('Formato 3_Gantt'!D$27&lt;&gt;"",'Formato 3_Gantt'!D$27,"")</f>
        <v/>
      </c>
      <c r="BE547" s="161" t="str">
        <f>IF('Formato 3_Gantt'!E$27&lt;&gt;"",'Formato 3_Gantt'!E$27,"")</f>
        <v/>
      </c>
      <c r="BF547" s="13" t="str">
        <f>IF('Formato 3_Gantt'!F$27&lt;&gt;"",'Formato 3_Gantt'!F$27,"")</f>
        <v/>
      </c>
      <c r="BG547" s="158" t="str">
        <f>IF('Formato 3_Gantt'!G$27&lt;&gt;"",'Formato 3_Gantt'!G$27,"")</f>
        <v/>
      </c>
      <c r="BH547" s="158" t="str">
        <f>IF('Formato 3_Gantt'!H$27&lt;&gt;"",'Formato 3_Gantt'!H$27,"")</f>
        <v/>
      </c>
      <c r="BI547" s="161" t="str">
        <f>IF('Formato 3_Gantt'!BL$27&lt;&gt;"",'Formato 3_Gantt'!BL$27,"")</f>
        <v/>
      </c>
      <c r="BJ547" s="161" t="str">
        <f>IF('Formato 3_Gantt'!BM$27&lt;&gt;"",'Formato 3_Gantt'!BM$27,"")</f>
        <v/>
      </c>
      <c r="BK547" s="161" t="str">
        <f>IF('Formato 3_Gantt'!BN$27&lt;&gt;"",'Formato 3_Gantt'!BN$27,"")</f>
        <v/>
      </c>
      <c r="BL547" s="161" t="str">
        <f>IF('Formato 3_Gantt'!BO$27&lt;&gt;"",'Formato 3_Gantt'!BO$27,"")</f>
        <v/>
      </c>
      <c r="BM547" s="161" t="str">
        <f>IF('Formato 3_Gantt'!BP$27&lt;&gt;"",'Formato 3_Gantt'!BP$27,"")</f>
        <v/>
      </c>
      <c r="BN547" s="161" t="str">
        <f>IF('Formato 3_Gantt'!BQ$27&lt;&gt;"",'Formato 3_Gantt'!BQ$27,"")</f>
        <v/>
      </c>
      <c r="BO547" s="161" t="str">
        <f>IF('Formato 3_Gantt'!BR$27&lt;&gt;"",'Formato 3_Gantt'!BR$27,"")</f>
        <v/>
      </c>
      <c r="BP547" s="161" t="str">
        <f>IF('Formato 3_Gantt'!BS$27&lt;&gt;"",'Formato 3_Gantt'!BS$27,"")</f>
        <v/>
      </c>
      <c r="BQ547" s="161" t="str">
        <f>IF('Formato 3_Gantt'!BT$27&lt;&gt;"",'Formato 3_Gantt'!BT$27,"")</f>
        <v/>
      </c>
      <c r="BR547" s="161" t="str">
        <f>IF('Formato 3_Gantt'!BU$27&lt;&gt;"",'Formato 3_Gantt'!BU$27,"")</f>
        <v/>
      </c>
      <c r="BS547" s="161" t="str">
        <f>IF('Formato 3_Gantt'!BV$27&lt;&gt;"",'Formato 3_Gantt'!BV$27,"")</f>
        <v/>
      </c>
      <c r="BT547" s="161" t="str">
        <f>IF('Formato 3_Gantt'!BW$27&lt;&gt;"",'Formato 3_Gantt'!BW$27,"")</f>
        <v/>
      </c>
      <c r="BU547" s="161" t="str">
        <f>IF('Formato 3_Gantt'!BX$27&lt;&gt;"",'Formato 3_Gantt'!BX$27,"")</f>
        <v/>
      </c>
      <c r="BV547" s="163" t="str">
        <f>IF('Formato 4_Ppto'!I$565&lt;&gt;"",'Formato 4_Ppto'!I$565,"")</f>
        <v/>
      </c>
      <c r="BW547" s="162" t="str">
        <f>IF('Formato 4_Ppto'!X$565&lt;&gt;"",'Formato 4_Ppto'!X$565,"")</f>
        <v/>
      </c>
      <c r="BX547" s="162" t="str">
        <f>IF('Formato 4_Ppto'!Y$565&lt;&gt;"",'Formato 4_Ppto'!Y$565,"")</f>
        <v/>
      </c>
      <c r="BY547" s="162" t="str">
        <f>IF('Formato 4_Ppto'!Z$565&lt;&gt;"",'Formato 4_Ppto'!Z$565,"")</f>
        <v/>
      </c>
      <c r="BZ547" s="162" t="str">
        <f>IF('Formato 4_Ppto'!AA$565&lt;&gt;"",'Formato 4_Ppto'!AA$565,"")</f>
        <v/>
      </c>
      <c r="CA547" s="162" t="str">
        <f>IF('Formato 4_Ppto'!AB$565&lt;&gt;"",'Formato 4_Ppto'!AB$565,"")</f>
        <v/>
      </c>
      <c r="CB547" s="162" t="str">
        <f>IF('Formato 4_Ppto'!AC$565&lt;&gt;"",'Formato 4_Ppto'!AC$565,"")</f>
        <v/>
      </c>
      <c r="CC547" s="162" t="str">
        <f>IF('Formato 4_Ppto'!AD$565&lt;&gt;"",'Formato 4_Ppto'!AD$565,"")</f>
        <v/>
      </c>
      <c r="CD547" s="162" t="str">
        <f>IF('Formato 4_Ppto'!AE$565&lt;&gt;"",'Formato 4_Ppto'!AE$565,"")</f>
        <v/>
      </c>
      <c r="CE547" s="162" t="str">
        <f>IF('Formato 4_Ppto'!AF$565&lt;&gt;"",'Formato 4_Ppto'!AF$565,"")</f>
        <v/>
      </c>
      <c r="CF547" s="162" t="str">
        <f>IF('Formato 4_Ppto'!AG$565&lt;&gt;"",'Formato 4_Ppto'!AG$565,"")</f>
        <v/>
      </c>
      <c r="CG547" s="162" t="str">
        <f>IF('Formato 4_Ppto'!AH$565&lt;&gt;"",'Formato 4_Ppto'!AH$565,"")</f>
        <v/>
      </c>
      <c r="CH547" s="162" t="str">
        <f>IF('Formato 4_Ppto'!AI$565&lt;&gt;"",'Formato 4_Ppto'!AI$565,"")</f>
        <v/>
      </c>
      <c r="CI547" s="163" t="str">
        <f>IF('Formato 4_Ppto'!AJ$565&lt;&gt;"",'Formato 4_Ppto'!AJ$565,"")</f>
        <v/>
      </c>
      <c r="CJ547" s="13" t="str">
        <f>IF('Formato 4_Ppto'!B570&lt;&gt;"",'Formato 4_Ppto'!A570,"")</f>
        <v/>
      </c>
      <c r="CK547" s="24" t="str">
        <f>IF('Formato 4_Ppto'!B570&lt;&gt;"",'Formato 4_Ppto'!B570,"")</f>
        <v/>
      </c>
      <c r="CL547" s="22" t="str">
        <f>IF('Formato 4_Ppto'!C570&lt;&gt;"",'Formato 4_Ppto'!C570,"")</f>
        <v/>
      </c>
      <c r="CM547" s="24" t="str">
        <f>IF('Formato 4_Ppto'!D570&lt;&gt;"",'Formato 4_Ppto'!D570,"")</f>
        <v/>
      </c>
      <c r="CN547" s="161" t="str">
        <f>IF('Formato 4_Ppto'!E570&lt;&gt;"",'Formato 4_Ppto'!E570,"")</f>
        <v/>
      </c>
      <c r="CO547" s="161" t="str">
        <f>IF('Formato 4_Ppto'!G570&lt;&gt;"",'Formato 4_Ppto'!G570,"")</f>
        <v/>
      </c>
      <c r="CP547" s="163" t="str">
        <f>IF('Formato 4_Ppto'!I570&lt;&gt;"",'Formato 4_Ppto'!I570,"")</f>
        <v/>
      </c>
      <c r="CQ547" s="161" t="str">
        <f>IF('Formato 4_Ppto'!K570&lt;&gt;"",'Formato 4_Ppto'!K570,"")</f>
        <v/>
      </c>
      <c r="CR547" s="161" t="str">
        <f>IF('Formato 4_Ppto'!L570&lt;&gt;"",'Formato 4_Ppto'!L570,"")</f>
        <v/>
      </c>
      <c r="CS547" s="161" t="str">
        <f>IF('Formato 4_Ppto'!M570&lt;&gt;"",'Formato 4_Ppto'!M570,"")</f>
        <v/>
      </c>
      <c r="CT547" s="161" t="str">
        <f>IF('Formato 4_Ppto'!N570&lt;&gt;"",'Formato 4_Ppto'!N570,"")</f>
        <v/>
      </c>
      <c r="CU547" s="161" t="str">
        <f>IF('Formato 4_Ppto'!O570&lt;&gt;"",'Formato 4_Ppto'!O570,"")</f>
        <v/>
      </c>
      <c r="CV547" s="161" t="str">
        <f>IF('Formato 4_Ppto'!P570&lt;&gt;"",'Formato 4_Ppto'!P570,"")</f>
        <v/>
      </c>
      <c r="CW547" s="161" t="str">
        <f>IF('Formato 4_Ppto'!Q570&lt;&gt;"",'Formato 4_Ppto'!Q570,"")</f>
        <v/>
      </c>
      <c r="CX547" s="161" t="str">
        <f>IF('Formato 4_Ppto'!R570&lt;&gt;"",'Formato 4_Ppto'!R570,"")</f>
        <v/>
      </c>
      <c r="CY547" s="161" t="str">
        <f>IF('Formato 4_Ppto'!S570&lt;&gt;"",'Formato 4_Ppto'!S570,"")</f>
        <v/>
      </c>
      <c r="CZ547" s="161" t="str">
        <f>IF('Formato 4_Ppto'!T570&lt;&gt;"",'Formato 4_Ppto'!T570,"")</f>
        <v/>
      </c>
      <c r="DA547" s="161" t="str">
        <f>IF('Formato 4_Ppto'!U570&lt;&gt;"",'Formato 4_Ppto'!U570,"")</f>
        <v/>
      </c>
      <c r="DB547" s="161" t="str">
        <f>IF('Formato 4_Ppto'!V570&lt;&gt;"",'Formato 4_Ppto'!V570,"")</f>
        <v/>
      </c>
      <c r="DC547" s="161" t="str">
        <f>IF('Formato 4_Ppto'!W570&lt;&gt;"",'Formato 4_Ppto'!W570,"")</f>
        <v/>
      </c>
      <c r="DD547" s="162" t="str">
        <f>IF('Formato 4_Ppto'!X570&lt;&gt;"",'Formato 4_Ppto'!X570,"")</f>
        <v/>
      </c>
      <c r="DE547" s="162" t="str">
        <f>IF('Formato 4_Ppto'!Y570&lt;&gt;"",'Formato 4_Ppto'!Y570,"")</f>
        <v/>
      </c>
      <c r="DF547" s="162" t="str">
        <f>IF('Formato 4_Ppto'!Z570&lt;&gt;"",'Formato 4_Ppto'!Z570,"")</f>
        <v/>
      </c>
      <c r="DG547" s="162" t="str">
        <f>IF('Formato 4_Ppto'!AA570&lt;&gt;"",'Formato 4_Ppto'!AA570,"")</f>
        <v/>
      </c>
      <c r="DH547" s="162" t="str">
        <f>IF('Formato 4_Ppto'!AB570&lt;&gt;"",'Formato 4_Ppto'!AB570,"")</f>
        <v/>
      </c>
      <c r="DI547" s="162" t="str">
        <f>IF('Formato 4_Ppto'!AC570&lt;&gt;"",'Formato 4_Ppto'!AC570,"")</f>
        <v/>
      </c>
      <c r="DJ547" s="162" t="str">
        <f>IF('Formato 4_Ppto'!AD570&lt;&gt;"",'Formato 4_Ppto'!AD570,"")</f>
        <v/>
      </c>
      <c r="DK547" s="162" t="str">
        <f>IF('Formato 4_Ppto'!AE570&lt;&gt;"",'Formato 4_Ppto'!AE570,"")</f>
        <v/>
      </c>
      <c r="DL547" s="162" t="str">
        <f>IF('Formato 4_Ppto'!AF570&lt;&gt;"",'Formato 4_Ppto'!AF570,"")</f>
        <v/>
      </c>
      <c r="DM547" s="162" t="str">
        <f>IF('Formato 4_Ppto'!AG570&lt;&gt;"",'Formato 4_Ppto'!AG570,"")</f>
        <v/>
      </c>
      <c r="DN547" s="162" t="str">
        <f>IF('Formato 4_Ppto'!AH570&lt;&gt;"",'Formato 4_Ppto'!AH570,"")</f>
        <v/>
      </c>
      <c r="DO547" s="162" t="str">
        <f>IF('Formato 4_Ppto'!AI570&lt;&gt;"",'Formato 4_Ppto'!AI570,"")</f>
        <v/>
      </c>
      <c r="DP547" s="163" t="str">
        <f>IF('Formato 4_Ppto'!AJ570&lt;&gt;"",'Formato 4_Ppto'!AJ570,"")</f>
        <v/>
      </c>
    </row>
    <row r="548" spans="2:120" x14ac:dyDescent="0.3">
      <c r="B548" s="13" t="str">
        <f>IF(OR(Tabla6[[#This Row],[IDA]]="",Tabla6[[#This Row],[IDT]]="",Tabla6[[#This Row],[IDI]]=""),"",Tabla6[[#This Row],[IDA]]&amp;"."&amp;Tabla6[[#This Row],[IDT]]&amp;"."&amp;Tabla6[[#This Row],[IDI]])</f>
        <v/>
      </c>
      <c r="C548" s="13" t="str">
        <f>IF(Formato_02!$B$14&lt;&gt;"",0,"")</f>
        <v/>
      </c>
      <c r="D548" s="13" t="str">
        <f>IF(Formato_02!$H$9&lt;&gt;"",Formato_02!$H$9,"")</f>
        <v/>
      </c>
      <c r="E548" s="24" t="str">
        <f t="shared" si="64"/>
        <v/>
      </c>
      <c r="F548" s="24" t="str">
        <f>IF(Formato_02!$B$14&lt;&gt;"",Formato_02!$B$14,"")</f>
        <v/>
      </c>
      <c r="G548" s="22" t="str">
        <f>IF('Formato 3_Gantt'!C553&lt;&gt;"",'Formato 3_Gantt'!C553,"")</f>
        <v/>
      </c>
      <c r="H548" s="13" t="str">
        <f>IF('Formato 3_Gantt'!D$8&lt;&gt;"",'Formato 3_Gantt'!D$8,"")</f>
        <v/>
      </c>
      <c r="I548" s="13" t="str">
        <f>IF('Formato 3_Gantt'!E$8&lt;&gt;"",'Formato 3_Gantt'!E$8,"")</f>
        <v/>
      </c>
      <c r="J548" s="13" t="str">
        <f>IF('Formato 3_Gantt'!F$8&lt;&gt;"",'Formato 3_Gantt'!F$8,"")</f>
        <v/>
      </c>
      <c r="K548" s="158" t="str">
        <f>IF('Formato 3_Gantt'!G$8&lt;&gt;"",'Formato 3_Gantt'!G$8,"")</f>
        <v/>
      </c>
      <c r="L548" s="158" t="str">
        <f>IF('Formato 3_Gantt'!H$8&lt;&gt;"",'Formato 3_Gantt'!H$8,"")</f>
        <v/>
      </c>
      <c r="M548" s="13" t="str">
        <f>IF('Formato 3_Gantt'!BL$8&lt;&gt;"",'Formato 3_Gantt'!BL$8,"")</f>
        <v/>
      </c>
      <c r="N548" s="13" t="str">
        <f>IF('Formato 3_Gantt'!BM$8&lt;&gt;"",'Formato 3_Gantt'!BM$8,"")</f>
        <v/>
      </c>
      <c r="O548" s="13" t="str">
        <f>IF('Formato 3_Gantt'!BN$8&lt;&gt;"",'Formato 3_Gantt'!BN$8,"")</f>
        <v/>
      </c>
      <c r="P548" s="13" t="str">
        <f>IF('Formato 3_Gantt'!BO$8&lt;&gt;"",'Formato 3_Gantt'!BO$8,"")</f>
        <v/>
      </c>
      <c r="Q548" s="13" t="str">
        <f>IF('Formato 3_Gantt'!BP$8&lt;&gt;"",'Formato 3_Gantt'!BP$8,"")</f>
        <v/>
      </c>
      <c r="R548" s="13" t="str">
        <f>IF('Formato 3_Gantt'!BQ$8&lt;&gt;"",'Formato 3_Gantt'!BQ$8,"")</f>
        <v/>
      </c>
      <c r="S548" s="13" t="str">
        <f>IF('Formato 3_Gantt'!BR$8&lt;&gt;"",'Formato 3_Gantt'!BR$8,"")</f>
        <v/>
      </c>
      <c r="T548" s="13" t="str">
        <f>IF('Formato 3_Gantt'!BS$8&lt;&gt;"",'Formato 3_Gantt'!BS$8,"")</f>
        <v/>
      </c>
      <c r="U548" s="13" t="str">
        <f>IF('Formato 3_Gantt'!BT$8&lt;&gt;"",'Formato 3_Gantt'!BT$8,"")</f>
        <v/>
      </c>
      <c r="V548" s="13" t="str">
        <f>IF('Formato 3_Gantt'!BU$8&lt;&gt;"",'Formato 3_Gantt'!BU$8,"")</f>
        <v/>
      </c>
      <c r="W548" s="13" t="str">
        <f>IF('Formato 3_Gantt'!BV$8&lt;&gt;"",'Formato 3_Gantt'!BV$8,"")</f>
        <v/>
      </c>
      <c r="X548" s="13" t="str">
        <f>IF('Formato 3_Gantt'!BW$8&lt;&gt;"",'Formato 3_Gantt'!BW$8,"")</f>
        <v/>
      </c>
      <c r="Y548" s="13" t="str">
        <f>IF('Formato 3_Gantt'!BX$8&lt;&gt;"",'Formato 3_Gantt'!BX$8,"")</f>
        <v/>
      </c>
      <c r="Z548" s="162" t="str">
        <f>IF(Formato_02!S$15&lt;&gt;"",Formato_02!S$15,"")</f>
        <v/>
      </c>
      <c r="AA548" s="162" t="str">
        <f>IF(Formato_02!T$15&lt;&gt;"",Formato_02!T$15,"")</f>
        <v/>
      </c>
      <c r="AB548" s="162" t="str">
        <f>IF(Formato_02!U$15&lt;&gt;"",Formato_02!U$15,"")</f>
        <v/>
      </c>
      <c r="AC548" s="162" t="str">
        <f>IF(Formato_02!V$15&lt;&gt;"",Formato_02!V$15,"")</f>
        <v/>
      </c>
      <c r="AD548" s="162" t="str">
        <f>IF(Formato_02!W$15&lt;&gt;"",Formato_02!W$15,"")</f>
        <v/>
      </c>
      <c r="AE548" s="162" t="str">
        <f>IF(Formato_02!X$15&lt;&gt;"",Formato_02!X$15,"")</f>
        <v/>
      </c>
      <c r="AF548" s="162" t="str">
        <f>IF(Formato_02!Y$15&lt;&gt;"",Formato_02!Y$15,"")</f>
        <v/>
      </c>
      <c r="AG548" s="162" t="str">
        <f>IF(Formato_02!Z$15&lt;&gt;"",Formato_02!Z$15,"")</f>
        <v/>
      </c>
      <c r="AH548" s="162" t="str">
        <f>IF(Formato_02!AA$15&lt;&gt;"",Formato_02!AA$15,"")</f>
        <v/>
      </c>
      <c r="AI548" s="162" t="str">
        <f>IF(Formato_02!AB$15&lt;&gt;"",Formato_02!AB$15,"")</f>
        <v/>
      </c>
      <c r="AJ548" s="162" t="str">
        <f>IF(Formato_02!AC$15&lt;&gt;"",Formato_02!AC$15,"")</f>
        <v/>
      </c>
      <c r="AK548" s="162" t="str">
        <f>IF(Formato_02!AD$15&lt;&gt;"",Formato_02!AD$15,"")</f>
        <v/>
      </c>
      <c r="AL548" s="162" t="str">
        <f>IF(Formato_02!$N$14&lt;&gt;"",Formato_02!$N$14,"")</f>
        <v/>
      </c>
      <c r="AM548" s="13" t="str">
        <f>IF(Formato_02!$X$4&lt;&gt;"","AN","")</f>
        <v/>
      </c>
      <c r="AN548" s="24" t="str">
        <f t="shared" si="65"/>
        <v/>
      </c>
      <c r="AO548" s="13" t="str">
        <f>IF(Formato_02!$Y$4&lt;&gt;"","P027","")</f>
        <v/>
      </c>
      <c r="AP548" s="24" t="str">
        <f t="shared" si="66"/>
        <v/>
      </c>
      <c r="AQ548" s="13" t="str">
        <f>IF(Formato_02!$Z$4&lt;&gt;"","PNCVG","")</f>
        <v/>
      </c>
      <c r="AR548" s="24" t="str">
        <f t="shared" si="67"/>
        <v/>
      </c>
      <c r="AS548" s="13" t="str">
        <f>IF(Formato_02!$AA$4&lt;&gt;"","PNFF","")</f>
        <v/>
      </c>
      <c r="AT548" s="24" t="str">
        <f t="shared" si="68"/>
        <v/>
      </c>
      <c r="AU548" s="13" t="str">
        <f>IF(Formato_02!$AB$4&lt;&gt;"","PNPAM","")</f>
        <v/>
      </c>
      <c r="AV548" s="24" t="str">
        <f t="shared" si="69"/>
        <v/>
      </c>
      <c r="AW548" s="13" t="str">
        <f>IF(Formato_02!$AC$4&lt;&gt;"","PNAIA","")</f>
        <v/>
      </c>
      <c r="AX548" s="24" t="str">
        <f t="shared" si="70"/>
        <v/>
      </c>
      <c r="AY548" s="13" t="str">
        <f>IF(Formato_02!$AD$4&lt;&gt;"","PIO","")</f>
        <v/>
      </c>
      <c r="AZ548" s="24" t="str">
        <f t="shared" si="71"/>
        <v/>
      </c>
      <c r="BA548" s="13" t="str">
        <f>IF('Formato 3_Gantt'!B$27&lt;&gt;"",'Formato 3_Gantt'!A$27,"")</f>
        <v/>
      </c>
      <c r="BB548" s="24" t="str">
        <f>IF('Formato 3_Gantt'!B$27&lt;&gt;"",'Formato 3_Gantt'!B$27,"")</f>
        <v/>
      </c>
      <c r="BC548" s="22" t="str">
        <f>IF('Formato 3_Gantt'!C$27&lt;&gt;"",'Formato 3_Gantt'!C$27,"")</f>
        <v/>
      </c>
      <c r="BD548" s="13" t="str">
        <f>IF('Formato 3_Gantt'!D$27&lt;&gt;"",'Formato 3_Gantt'!D$27,"")</f>
        <v/>
      </c>
      <c r="BE548" s="161" t="str">
        <f>IF('Formato 3_Gantt'!E$27&lt;&gt;"",'Formato 3_Gantt'!E$27,"")</f>
        <v/>
      </c>
      <c r="BF548" s="13" t="str">
        <f>IF('Formato 3_Gantt'!F$27&lt;&gt;"",'Formato 3_Gantt'!F$27,"")</f>
        <v/>
      </c>
      <c r="BG548" s="158" t="str">
        <f>IF('Formato 3_Gantt'!G$27&lt;&gt;"",'Formato 3_Gantt'!G$27,"")</f>
        <v/>
      </c>
      <c r="BH548" s="158" t="str">
        <f>IF('Formato 3_Gantt'!H$27&lt;&gt;"",'Formato 3_Gantt'!H$27,"")</f>
        <v/>
      </c>
      <c r="BI548" s="161" t="str">
        <f>IF('Formato 3_Gantt'!BL$27&lt;&gt;"",'Formato 3_Gantt'!BL$27,"")</f>
        <v/>
      </c>
      <c r="BJ548" s="161" t="str">
        <f>IF('Formato 3_Gantt'!BM$27&lt;&gt;"",'Formato 3_Gantt'!BM$27,"")</f>
        <v/>
      </c>
      <c r="BK548" s="161" t="str">
        <f>IF('Formato 3_Gantt'!BN$27&lt;&gt;"",'Formato 3_Gantt'!BN$27,"")</f>
        <v/>
      </c>
      <c r="BL548" s="161" t="str">
        <f>IF('Formato 3_Gantt'!BO$27&lt;&gt;"",'Formato 3_Gantt'!BO$27,"")</f>
        <v/>
      </c>
      <c r="BM548" s="161" t="str">
        <f>IF('Formato 3_Gantt'!BP$27&lt;&gt;"",'Formato 3_Gantt'!BP$27,"")</f>
        <v/>
      </c>
      <c r="BN548" s="161" t="str">
        <f>IF('Formato 3_Gantt'!BQ$27&lt;&gt;"",'Formato 3_Gantt'!BQ$27,"")</f>
        <v/>
      </c>
      <c r="BO548" s="161" t="str">
        <f>IF('Formato 3_Gantt'!BR$27&lt;&gt;"",'Formato 3_Gantt'!BR$27,"")</f>
        <v/>
      </c>
      <c r="BP548" s="161" t="str">
        <f>IF('Formato 3_Gantt'!BS$27&lt;&gt;"",'Formato 3_Gantt'!BS$27,"")</f>
        <v/>
      </c>
      <c r="BQ548" s="161" t="str">
        <f>IF('Formato 3_Gantt'!BT$27&lt;&gt;"",'Formato 3_Gantt'!BT$27,"")</f>
        <v/>
      </c>
      <c r="BR548" s="161" t="str">
        <f>IF('Formato 3_Gantt'!BU$27&lt;&gt;"",'Formato 3_Gantt'!BU$27,"")</f>
        <v/>
      </c>
      <c r="BS548" s="161" t="str">
        <f>IF('Formato 3_Gantt'!BV$27&lt;&gt;"",'Formato 3_Gantt'!BV$27,"")</f>
        <v/>
      </c>
      <c r="BT548" s="161" t="str">
        <f>IF('Formato 3_Gantt'!BW$27&lt;&gt;"",'Formato 3_Gantt'!BW$27,"")</f>
        <v/>
      </c>
      <c r="BU548" s="161" t="str">
        <f>IF('Formato 3_Gantt'!BX$27&lt;&gt;"",'Formato 3_Gantt'!BX$27,"")</f>
        <v/>
      </c>
      <c r="BV548" s="163" t="str">
        <f>IF('Formato 4_Ppto'!I$565&lt;&gt;"",'Formato 4_Ppto'!I$565,"")</f>
        <v/>
      </c>
      <c r="BW548" s="162" t="str">
        <f>IF('Formato 4_Ppto'!X$565&lt;&gt;"",'Formato 4_Ppto'!X$565,"")</f>
        <v/>
      </c>
      <c r="BX548" s="162" t="str">
        <f>IF('Formato 4_Ppto'!Y$565&lt;&gt;"",'Formato 4_Ppto'!Y$565,"")</f>
        <v/>
      </c>
      <c r="BY548" s="162" t="str">
        <f>IF('Formato 4_Ppto'!Z$565&lt;&gt;"",'Formato 4_Ppto'!Z$565,"")</f>
        <v/>
      </c>
      <c r="BZ548" s="162" t="str">
        <f>IF('Formato 4_Ppto'!AA$565&lt;&gt;"",'Formato 4_Ppto'!AA$565,"")</f>
        <v/>
      </c>
      <c r="CA548" s="162" t="str">
        <f>IF('Formato 4_Ppto'!AB$565&lt;&gt;"",'Formato 4_Ppto'!AB$565,"")</f>
        <v/>
      </c>
      <c r="CB548" s="162" t="str">
        <f>IF('Formato 4_Ppto'!AC$565&lt;&gt;"",'Formato 4_Ppto'!AC$565,"")</f>
        <v/>
      </c>
      <c r="CC548" s="162" t="str">
        <f>IF('Formato 4_Ppto'!AD$565&lt;&gt;"",'Formato 4_Ppto'!AD$565,"")</f>
        <v/>
      </c>
      <c r="CD548" s="162" t="str">
        <f>IF('Formato 4_Ppto'!AE$565&lt;&gt;"",'Formato 4_Ppto'!AE$565,"")</f>
        <v/>
      </c>
      <c r="CE548" s="162" t="str">
        <f>IF('Formato 4_Ppto'!AF$565&lt;&gt;"",'Formato 4_Ppto'!AF$565,"")</f>
        <v/>
      </c>
      <c r="CF548" s="162" t="str">
        <f>IF('Formato 4_Ppto'!AG$565&lt;&gt;"",'Formato 4_Ppto'!AG$565,"")</f>
        <v/>
      </c>
      <c r="CG548" s="162" t="str">
        <f>IF('Formato 4_Ppto'!AH$565&lt;&gt;"",'Formato 4_Ppto'!AH$565,"")</f>
        <v/>
      </c>
      <c r="CH548" s="162" t="str">
        <f>IF('Formato 4_Ppto'!AI$565&lt;&gt;"",'Formato 4_Ppto'!AI$565,"")</f>
        <v/>
      </c>
      <c r="CI548" s="163" t="str">
        <f>IF('Formato 4_Ppto'!AJ$565&lt;&gt;"",'Formato 4_Ppto'!AJ$565,"")</f>
        <v/>
      </c>
      <c r="CJ548" s="13" t="str">
        <f>IF('Formato 4_Ppto'!B571&lt;&gt;"",'Formato 4_Ppto'!A571,"")</f>
        <v/>
      </c>
      <c r="CK548" s="24" t="str">
        <f>IF('Formato 4_Ppto'!B571&lt;&gt;"",'Formato 4_Ppto'!B571,"")</f>
        <v/>
      </c>
      <c r="CL548" s="22" t="str">
        <f>IF('Formato 4_Ppto'!C571&lt;&gt;"",'Formato 4_Ppto'!C571,"")</f>
        <v/>
      </c>
      <c r="CM548" s="24" t="str">
        <f>IF('Formato 4_Ppto'!D571&lt;&gt;"",'Formato 4_Ppto'!D571,"")</f>
        <v/>
      </c>
      <c r="CN548" s="161" t="str">
        <f>IF('Formato 4_Ppto'!E571&lt;&gt;"",'Formato 4_Ppto'!E571,"")</f>
        <v/>
      </c>
      <c r="CO548" s="161" t="str">
        <f>IF('Formato 4_Ppto'!G571&lt;&gt;"",'Formato 4_Ppto'!G571,"")</f>
        <v/>
      </c>
      <c r="CP548" s="163" t="str">
        <f>IF('Formato 4_Ppto'!I571&lt;&gt;"",'Formato 4_Ppto'!I571,"")</f>
        <v/>
      </c>
      <c r="CQ548" s="161" t="str">
        <f>IF('Formato 4_Ppto'!K571&lt;&gt;"",'Formato 4_Ppto'!K571,"")</f>
        <v/>
      </c>
      <c r="CR548" s="161" t="str">
        <f>IF('Formato 4_Ppto'!L571&lt;&gt;"",'Formato 4_Ppto'!L571,"")</f>
        <v/>
      </c>
      <c r="CS548" s="161" t="str">
        <f>IF('Formato 4_Ppto'!M571&lt;&gt;"",'Formato 4_Ppto'!M571,"")</f>
        <v/>
      </c>
      <c r="CT548" s="161" t="str">
        <f>IF('Formato 4_Ppto'!N571&lt;&gt;"",'Formato 4_Ppto'!N571,"")</f>
        <v/>
      </c>
      <c r="CU548" s="161" t="str">
        <f>IF('Formato 4_Ppto'!O571&lt;&gt;"",'Formato 4_Ppto'!O571,"")</f>
        <v/>
      </c>
      <c r="CV548" s="161" t="str">
        <f>IF('Formato 4_Ppto'!P571&lt;&gt;"",'Formato 4_Ppto'!P571,"")</f>
        <v/>
      </c>
      <c r="CW548" s="161" t="str">
        <f>IF('Formato 4_Ppto'!Q571&lt;&gt;"",'Formato 4_Ppto'!Q571,"")</f>
        <v/>
      </c>
      <c r="CX548" s="161" t="str">
        <f>IF('Formato 4_Ppto'!R571&lt;&gt;"",'Formato 4_Ppto'!R571,"")</f>
        <v/>
      </c>
      <c r="CY548" s="161" t="str">
        <f>IF('Formato 4_Ppto'!S571&lt;&gt;"",'Formato 4_Ppto'!S571,"")</f>
        <v/>
      </c>
      <c r="CZ548" s="161" t="str">
        <f>IF('Formato 4_Ppto'!T571&lt;&gt;"",'Formato 4_Ppto'!T571,"")</f>
        <v/>
      </c>
      <c r="DA548" s="161" t="str">
        <f>IF('Formato 4_Ppto'!U571&lt;&gt;"",'Formato 4_Ppto'!U571,"")</f>
        <v/>
      </c>
      <c r="DB548" s="161" t="str">
        <f>IF('Formato 4_Ppto'!V571&lt;&gt;"",'Formato 4_Ppto'!V571,"")</f>
        <v/>
      </c>
      <c r="DC548" s="161" t="str">
        <f>IF('Formato 4_Ppto'!W571&lt;&gt;"",'Formato 4_Ppto'!W571,"")</f>
        <v/>
      </c>
      <c r="DD548" s="162" t="str">
        <f>IF('Formato 4_Ppto'!X571&lt;&gt;"",'Formato 4_Ppto'!X571,"")</f>
        <v/>
      </c>
      <c r="DE548" s="162" t="str">
        <f>IF('Formato 4_Ppto'!Y571&lt;&gt;"",'Formato 4_Ppto'!Y571,"")</f>
        <v/>
      </c>
      <c r="DF548" s="162" t="str">
        <f>IF('Formato 4_Ppto'!Z571&lt;&gt;"",'Formato 4_Ppto'!Z571,"")</f>
        <v/>
      </c>
      <c r="DG548" s="162" t="str">
        <f>IF('Formato 4_Ppto'!AA571&lt;&gt;"",'Formato 4_Ppto'!AA571,"")</f>
        <v/>
      </c>
      <c r="DH548" s="162" t="str">
        <f>IF('Formato 4_Ppto'!AB571&lt;&gt;"",'Formato 4_Ppto'!AB571,"")</f>
        <v/>
      </c>
      <c r="DI548" s="162" t="str">
        <f>IF('Formato 4_Ppto'!AC571&lt;&gt;"",'Formato 4_Ppto'!AC571,"")</f>
        <v/>
      </c>
      <c r="DJ548" s="162" t="str">
        <f>IF('Formato 4_Ppto'!AD571&lt;&gt;"",'Formato 4_Ppto'!AD571,"")</f>
        <v/>
      </c>
      <c r="DK548" s="162" t="str">
        <f>IF('Formato 4_Ppto'!AE571&lt;&gt;"",'Formato 4_Ppto'!AE571,"")</f>
        <v/>
      </c>
      <c r="DL548" s="162" t="str">
        <f>IF('Formato 4_Ppto'!AF571&lt;&gt;"",'Formato 4_Ppto'!AF571,"")</f>
        <v/>
      </c>
      <c r="DM548" s="162" t="str">
        <f>IF('Formato 4_Ppto'!AG571&lt;&gt;"",'Formato 4_Ppto'!AG571,"")</f>
        <v/>
      </c>
      <c r="DN548" s="162" t="str">
        <f>IF('Formato 4_Ppto'!AH571&lt;&gt;"",'Formato 4_Ppto'!AH571,"")</f>
        <v/>
      </c>
      <c r="DO548" s="162" t="str">
        <f>IF('Formato 4_Ppto'!AI571&lt;&gt;"",'Formato 4_Ppto'!AI571,"")</f>
        <v/>
      </c>
      <c r="DP548" s="163" t="str">
        <f>IF('Formato 4_Ppto'!AJ571&lt;&gt;"",'Formato 4_Ppto'!AJ571,"")</f>
        <v/>
      </c>
    </row>
    <row r="549" spans="2:120" x14ac:dyDescent="0.3">
      <c r="B549" s="13" t="str">
        <f>IF(OR(Tabla6[[#This Row],[IDA]]="",Tabla6[[#This Row],[IDT]]="",Tabla6[[#This Row],[IDI]]=""),"",Tabla6[[#This Row],[IDA]]&amp;"."&amp;Tabla6[[#This Row],[IDT]]&amp;"."&amp;Tabla6[[#This Row],[IDI]])</f>
        <v/>
      </c>
      <c r="C549" s="13" t="str">
        <f>IF(Formato_02!$B$14&lt;&gt;"",0,"")</f>
        <v/>
      </c>
      <c r="D549" s="13" t="str">
        <f>IF(Formato_02!$H$9&lt;&gt;"",Formato_02!$H$9,"")</f>
        <v/>
      </c>
      <c r="E549" s="24" t="str">
        <f t="shared" si="64"/>
        <v/>
      </c>
      <c r="F549" s="24" t="str">
        <f>IF(Formato_02!$B$14&lt;&gt;"",Formato_02!$B$14,"")</f>
        <v/>
      </c>
      <c r="G549" s="22" t="str">
        <f>IF('Formato 3_Gantt'!C554&lt;&gt;"",'Formato 3_Gantt'!C554,"")</f>
        <v/>
      </c>
      <c r="H549" s="13" t="str">
        <f>IF('Formato 3_Gantt'!D$8&lt;&gt;"",'Formato 3_Gantt'!D$8,"")</f>
        <v/>
      </c>
      <c r="I549" s="13" t="str">
        <f>IF('Formato 3_Gantt'!E$8&lt;&gt;"",'Formato 3_Gantt'!E$8,"")</f>
        <v/>
      </c>
      <c r="J549" s="13" t="str">
        <f>IF('Formato 3_Gantt'!F$8&lt;&gt;"",'Formato 3_Gantt'!F$8,"")</f>
        <v/>
      </c>
      <c r="K549" s="158" t="str">
        <f>IF('Formato 3_Gantt'!G$8&lt;&gt;"",'Formato 3_Gantt'!G$8,"")</f>
        <v/>
      </c>
      <c r="L549" s="158" t="str">
        <f>IF('Formato 3_Gantt'!H$8&lt;&gt;"",'Formato 3_Gantt'!H$8,"")</f>
        <v/>
      </c>
      <c r="M549" s="13" t="str">
        <f>IF('Formato 3_Gantt'!BL$8&lt;&gt;"",'Formato 3_Gantt'!BL$8,"")</f>
        <v/>
      </c>
      <c r="N549" s="13" t="str">
        <f>IF('Formato 3_Gantt'!BM$8&lt;&gt;"",'Formato 3_Gantt'!BM$8,"")</f>
        <v/>
      </c>
      <c r="O549" s="13" t="str">
        <f>IF('Formato 3_Gantt'!BN$8&lt;&gt;"",'Formato 3_Gantt'!BN$8,"")</f>
        <v/>
      </c>
      <c r="P549" s="13" t="str">
        <f>IF('Formato 3_Gantt'!BO$8&lt;&gt;"",'Formato 3_Gantt'!BO$8,"")</f>
        <v/>
      </c>
      <c r="Q549" s="13" t="str">
        <f>IF('Formato 3_Gantt'!BP$8&lt;&gt;"",'Formato 3_Gantt'!BP$8,"")</f>
        <v/>
      </c>
      <c r="R549" s="13" t="str">
        <f>IF('Formato 3_Gantt'!BQ$8&lt;&gt;"",'Formato 3_Gantt'!BQ$8,"")</f>
        <v/>
      </c>
      <c r="S549" s="13" t="str">
        <f>IF('Formato 3_Gantt'!BR$8&lt;&gt;"",'Formato 3_Gantt'!BR$8,"")</f>
        <v/>
      </c>
      <c r="T549" s="13" t="str">
        <f>IF('Formato 3_Gantt'!BS$8&lt;&gt;"",'Formato 3_Gantt'!BS$8,"")</f>
        <v/>
      </c>
      <c r="U549" s="13" t="str">
        <f>IF('Formato 3_Gantt'!BT$8&lt;&gt;"",'Formato 3_Gantt'!BT$8,"")</f>
        <v/>
      </c>
      <c r="V549" s="13" t="str">
        <f>IF('Formato 3_Gantt'!BU$8&lt;&gt;"",'Formato 3_Gantt'!BU$8,"")</f>
        <v/>
      </c>
      <c r="W549" s="13" t="str">
        <f>IF('Formato 3_Gantt'!BV$8&lt;&gt;"",'Formato 3_Gantt'!BV$8,"")</f>
        <v/>
      </c>
      <c r="X549" s="13" t="str">
        <f>IF('Formato 3_Gantt'!BW$8&lt;&gt;"",'Formato 3_Gantt'!BW$8,"")</f>
        <v/>
      </c>
      <c r="Y549" s="13" t="str">
        <f>IF('Formato 3_Gantt'!BX$8&lt;&gt;"",'Formato 3_Gantt'!BX$8,"")</f>
        <v/>
      </c>
      <c r="Z549" s="162" t="str">
        <f>IF(Formato_02!S$15&lt;&gt;"",Formato_02!S$15,"")</f>
        <v/>
      </c>
      <c r="AA549" s="162" t="str">
        <f>IF(Formato_02!T$15&lt;&gt;"",Formato_02!T$15,"")</f>
        <v/>
      </c>
      <c r="AB549" s="162" t="str">
        <f>IF(Formato_02!U$15&lt;&gt;"",Formato_02!U$15,"")</f>
        <v/>
      </c>
      <c r="AC549" s="162" t="str">
        <f>IF(Formato_02!V$15&lt;&gt;"",Formato_02!V$15,"")</f>
        <v/>
      </c>
      <c r="AD549" s="162" t="str">
        <f>IF(Formato_02!W$15&lt;&gt;"",Formato_02!W$15,"")</f>
        <v/>
      </c>
      <c r="AE549" s="162" t="str">
        <f>IF(Formato_02!X$15&lt;&gt;"",Formato_02!X$15,"")</f>
        <v/>
      </c>
      <c r="AF549" s="162" t="str">
        <f>IF(Formato_02!Y$15&lt;&gt;"",Formato_02!Y$15,"")</f>
        <v/>
      </c>
      <c r="AG549" s="162" t="str">
        <f>IF(Formato_02!Z$15&lt;&gt;"",Formato_02!Z$15,"")</f>
        <v/>
      </c>
      <c r="AH549" s="162" t="str">
        <f>IF(Formato_02!AA$15&lt;&gt;"",Formato_02!AA$15,"")</f>
        <v/>
      </c>
      <c r="AI549" s="162" t="str">
        <f>IF(Formato_02!AB$15&lt;&gt;"",Formato_02!AB$15,"")</f>
        <v/>
      </c>
      <c r="AJ549" s="162" t="str">
        <f>IF(Formato_02!AC$15&lt;&gt;"",Formato_02!AC$15,"")</f>
        <v/>
      </c>
      <c r="AK549" s="162" t="str">
        <f>IF(Formato_02!AD$15&lt;&gt;"",Formato_02!AD$15,"")</f>
        <v/>
      </c>
      <c r="AL549" s="162" t="str">
        <f>IF(Formato_02!$N$14&lt;&gt;"",Formato_02!$N$14,"")</f>
        <v/>
      </c>
      <c r="AM549" s="13" t="str">
        <f>IF(Formato_02!$X$4&lt;&gt;"","AN","")</f>
        <v/>
      </c>
      <c r="AN549" s="24" t="str">
        <f t="shared" si="65"/>
        <v/>
      </c>
      <c r="AO549" s="13" t="str">
        <f>IF(Formato_02!$Y$4&lt;&gt;"","P027","")</f>
        <v/>
      </c>
      <c r="AP549" s="24" t="str">
        <f t="shared" si="66"/>
        <v/>
      </c>
      <c r="AQ549" s="13" t="str">
        <f>IF(Formato_02!$Z$4&lt;&gt;"","PNCVG","")</f>
        <v/>
      </c>
      <c r="AR549" s="24" t="str">
        <f t="shared" si="67"/>
        <v/>
      </c>
      <c r="AS549" s="13" t="str">
        <f>IF(Formato_02!$AA$4&lt;&gt;"","PNFF","")</f>
        <v/>
      </c>
      <c r="AT549" s="24" t="str">
        <f t="shared" si="68"/>
        <v/>
      </c>
      <c r="AU549" s="13" t="str">
        <f>IF(Formato_02!$AB$4&lt;&gt;"","PNPAM","")</f>
        <v/>
      </c>
      <c r="AV549" s="24" t="str">
        <f t="shared" si="69"/>
        <v/>
      </c>
      <c r="AW549" s="13" t="str">
        <f>IF(Formato_02!$AC$4&lt;&gt;"","PNAIA","")</f>
        <v/>
      </c>
      <c r="AX549" s="24" t="str">
        <f t="shared" si="70"/>
        <v/>
      </c>
      <c r="AY549" s="13" t="str">
        <f>IF(Formato_02!$AD$4&lt;&gt;"","PIO","")</f>
        <v/>
      </c>
      <c r="AZ549" s="24" t="str">
        <f t="shared" si="71"/>
        <v/>
      </c>
      <c r="BA549" s="13" t="str">
        <f>IF('Formato 3_Gantt'!B$27&lt;&gt;"",'Formato 3_Gantt'!A$27,"")</f>
        <v/>
      </c>
      <c r="BB549" s="24" t="str">
        <f>IF('Formato 3_Gantt'!B$27&lt;&gt;"",'Formato 3_Gantt'!B$27,"")</f>
        <v/>
      </c>
      <c r="BC549" s="22" t="str">
        <f>IF('Formato 3_Gantt'!C$27&lt;&gt;"",'Formato 3_Gantt'!C$27,"")</f>
        <v/>
      </c>
      <c r="BD549" s="13" t="str">
        <f>IF('Formato 3_Gantt'!D$27&lt;&gt;"",'Formato 3_Gantt'!D$27,"")</f>
        <v/>
      </c>
      <c r="BE549" s="161" t="str">
        <f>IF('Formato 3_Gantt'!E$27&lt;&gt;"",'Formato 3_Gantt'!E$27,"")</f>
        <v/>
      </c>
      <c r="BF549" s="13" t="str">
        <f>IF('Formato 3_Gantt'!F$27&lt;&gt;"",'Formato 3_Gantt'!F$27,"")</f>
        <v/>
      </c>
      <c r="BG549" s="158" t="str">
        <f>IF('Formato 3_Gantt'!G$27&lt;&gt;"",'Formato 3_Gantt'!G$27,"")</f>
        <v/>
      </c>
      <c r="BH549" s="158" t="str">
        <f>IF('Formato 3_Gantt'!H$27&lt;&gt;"",'Formato 3_Gantt'!H$27,"")</f>
        <v/>
      </c>
      <c r="BI549" s="161" t="str">
        <f>IF('Formato 3_Gantt'!BL$27&lt;&gt;"",'Formato 3_Gantt'!BL$27,"")</f>
        <v/>
      </c>
      <c r="BJ549" s="161" t="str">
        <f>IF('Formato 3_Gantt'!BM$27&lt;&gt;"",'Formato 3_Gantt'!BM$27,"")</f>
        <v/>
      </c>
      <c r="BK549" s="161" t="str">
        <f>IF('Formato 3_Gantt'!BN$27&lt;&gt;"",'Formato 3_Gantt'!BN$27,"")</f>
        <v/>
      </c>
      <c r="BL549" s="161" t="str">
        <f>IF('Formato 3_Gantt'!BO$27&lt;&gt;"",'Formato 3_Gantt'!BO$27,"")</f>
        <v/>
      </c>
      <c r="BM549" s="161" t="str">
        <f>IF('Formato 3_Gantt'!BP$27&lt;&gt;"",'Formato 3_Gantt'!BP$27,"")</f>
        <v/>
      </c>
      <c r="BN549" s="161" t="str">
        <f>IF('Formato 3_Gantt'!BQ$27&lt;&gt;"",'Formato 3_Gantt'!BQ$27,"")</f>
        <v/>
      </c>
      <c r="BO549" s="161" t="str">
        <f>IF('Formato 3_Gantt'!BR$27&lt;&gt;"",'Formato 3_Gantt'!BR$27,"")</f>
        <v/>
      </c>
      <c r="BP549" s="161" t="str">
        <f>IF('Formato 3_Gantt'!BS$27&lt;&gt;"",'Formato 3_Gantt'!BS$27,"")</f>
        <v/>
      </c>
      <c r="BQ549" s="161" t="str">
        <f>IF('Formato 3_Gantt'!BT$27&lt;&gt;"",'Formato 3_Gantt'!BT$27,"")</f>
        <v/>
      </c>
      <c r="BR549" s="161" t="str">
        <f>IF('Formato 3_Gantt'!BU$27&lt;&gt;"",'Formato 3_Gantt'!BU$27,"")</f>
        <v/>
      </c>
      <c r="BS549" s="161" t="str">
        <f>IF('Formato 3_Gantt'!BV$27&lt;&gt;"",'Formato 3_Gantt'!BV$27,"")</f>
        <v/>
      </c>
      <c r="BT549" s="161" t="str">
        <f>IF('Formato 3_Gantt'!BW$27&lt;&gt;"",'Formato 3_Gantt'!BW$27,"")</f>
        <v/>
      </c>
      <c r="BU549" s="161" t="str">
        <f>IF('Formato 3_Gantt'!BX$27&lt;&gt;"",'Formato 3_Gantt'!BX$27,"")</f>
        <v/>
      </c>
      <c r="BV549" s="163" t="str">
        <f>IF('Formato 4_Ppto'!I$565&lt;&gt;"",'Formato 4_Ppto'!I$565,"")</f>
        <v/>
      </c>
      <c r="BW549" s="162" t="str">
        <f>IF('Formato 4_Ppto'!X$565&lt;&gt;"",'Formato 4_Ppto'!X$565,"")</f>
        <v/>
      </c>
      <c r="BX549" s="162" t="str">
        <f>IF('Formato 4_Ppto'!Y$565&lt;&gt;"",'Formato 4_Ppto'!Y$565,"")</f>
        <v/>
      </c>
      <c r="BY549" s="162" t="str">
        <f>IF('Formato 4_Ppto'!Z$565&lt;&gt;"",'Formato 4_Ppto'!Z$565,"")</f>
        <v/>
      </c>
      <c r="BZ549" s="162" t="str">
        <f>IF('Formato 4_Ppto'!AA$565&lt;&gt;"",'Formato 4_Ppto'!AA$565,"")</f>
        <v/>
      </c>
      <c r="CA549" s="162" t="str">
        <f>IF('Formato 4_Ppto'!AB$565&lt;&gt;"",'Formato 4_Ppto'!AB$565,"")</f>
        <v/>
      </c>
      <c r="CB549" s="162" t="str">
        <f>IF('Formato 4_Ppto'!AC$565&lt;&gt;"",'Formato 4_Ppto'!AC$565,"")</f>
        <v/>
      </c>
      <c r="CC549" s="162" t="str">
        <f>IF('Formato 4_Ppto'!AD$565&lt;&gt;"",'Formato 4_Ppto'!AD$565,"")</f>
        <v/>
      </c>
      <c r="CD549" s="162" t="str">
        <f>IF('Formato 4_Ppto'!AE$565&lt;&gt;"",'Formato 4_Ppto'!AE$565,"")</f>
        <v/>
      </c>
      <c r="CE549" s="162" t="str">
        <f>IF('Formato 4_Ppto'!AF$565&lt;&gt;"",'Formato 4_Ppto'!AF$565,"")</f>
        <v/>
      </c>
      <c r="CF549" s="162" t="str">
        <f>IF('Formato 4_Ppto'!AG$565&lt;&gt;"",'Formato 4_Ppto'!AG$565,"")</f>
        <v/>
      </c>
      <c r="CG549" s="162" t="str">
        <f>IF('Formato 4_Ppto'!AH$565&lt;&gt;"",'Formato 4_Ppto'!AH$565,"")</f>
        <v/>
      </c>
      <c r="CH549" s="162" t="str">
        <f>IF('Formato 4_Ppto'!AI$565&lt;&gt;"",'Formato 4_Ppto'!AI$565,"")</f>
        <v/>
      </c>
      <c r="CI549" s="163" t="str">
        <f>IF('Formato 4_Ppto'!AJ$565&lt;&gt;"",'Formato 4_Ppto'!AJ$565,"")</f>
        <v/>
      </c>
      <c r="CJ549" s="13" t="str">
        <f>IF('Formato 4_Ppto'!B572&lt;&gt;"",'Formato 4_Ppto'!A572,"")</f>
        <v/>
      </c>
      <c r="CK549" s="24" t="str">
        <f>IF('Formato 4_Ppto'!B572&lt;&gt;"",'Formato 4_Ppto'!B572,"")</f>
        <v/>
      </c>
      <c r="CL549" s="22" t="str">
        <f>IF('Formato 4_Ppto'!C572&lt;&gt;"",'Formato 4_Ppto'!C572,"")</f>
        <v/>
      </c>
      <c r="CM549" s="24" t="str">
        <f>IF('Formato 4_Ppto'!D572&lt;&gt;"",'Formato 4_Ppto'!D572,"")</f>
        <v/>
      </c>
      <c r="CN549" s="161" t="str">
        <f>IF('Formato 4_Ppto'!E572&lt;&gt;"",'Formato 4_Ppto'!E572,"")</f>
        <v/>
      </c>
      <c r="CO549" s="161" t="str">
        <f>IF('Formato 4_Ppto'!G572&lt;&gt;"",'Formato 4_Ppto'!G572,"")</f>
        <v/>
      </c>
      <c r="CP549" s="163" t="str">
        <f>IF('Formato 4_Ppto'!I572&lt;&gt;"",'Formato 4_Ppto'!I572,"")</f>
        <v/>
      </c>
      <c r="CQ549" s="161" t="str">
        <f>IF('Formato 4_Ppto'!K572&lt;&gt;"",'Formato 4_Ppto'!K572,"")</f>
        <v/>
      </c>
      <c r="CR549" s="161" t="str">
        <f>IF('Formato 4_Ppto'!L572&lt;&gt;"",'Formato 4_Ppto'!L572,"")</f>
        <v/>
      </c>
      <c r="CS549" s="161" t="str">
        <f>IF('Formato 4_Ppto'!M572&lt;&gt;"",'Formato 4_Ppto'!M572,"")</f>
        <v/>
      </c>
      <c r="CT549" s="161" t="str">
        <f>IF('Formato 4_Ppto'!N572&lt;&gt;"",'Formato 4_Ppto'!N572,"")</f>
        <v/>
      </c>
      <c r="CU549" s="161" t="str">
        <f>IF('Formato 4_Ppto'!O572&lt;&gt;"",'Formato 4_Ppto'!O572,"")</f>
        <v/>
      </c>
      <c r="CV549" s="161" t="str">
        <f>IF('Formato 4_Ppto'!P572&lt;&gt;"",'Formato 4_Ppto'!P572,"")</f>
        <v/>
      </c>
      <c r="CW549" s="161" t="str">
        <f>IF('Formato 4_Ppto'!Q572&lt;&gt;"",'Formato 4_Ppto'!Q572,"")</f>
        <v/>
      </c>
      <c r="CX549" s="161" t="str">
        <f>IF('Formato 4_Ppto'!R572&lt;&gt;"",'Formato 4_Ppto'!R572,"")</f>
        <v/>
      </c>
      <c r="CY549" s="161" t="str">
        <f>IF('Formato 4_Ppto'!S572&lt;&gt;"",'Formato 4_Ppto'!S572,"")</f>
        <v/>
      </c>
      <c r="CZ549" s="161" t="str">
        <f>IF('Formato 4_Ppto'!T572&lt;&gt;"",'Formato 4_Ppto'!T572,"")</f>
        <v/>
      </c>
      <c r="DA549" s="161" t="str">
        <f>IF('Formato 4_Ppto'!U572&lt;&gt;"",'Formato 4_Ppto'!U572,"")</f>
        <v/>
      </c>
      <c r="DB549" s="161" t="str">
        <f>IF('Formato 4_Ppto'!V572&lt;&gt;"",'Formato 4_Ppto'!V572,"")</f>
        <v/>
      </c>
      <c r="DC549" s="161" t="str">
        <f>IF('Formato 4_Ppto'!W572&lt;&gt;"",'Formato 4_Ppto'!W572,"")</f>
        <v/>
      </c>
      <c r="DD549" s="162" t="str">
        <f>IF('Formato 4_Ppto'!X572&lt;&gt;"",'Formato 4_Ppto'!X572,"")</f>
        <v/>
      </c>
      <c r="DE549" s="162" t="str">
        <f>IF('Formato 4_Ppto'!Y572&lt;&gt;"",'Formato 4_Ppto'!Y572,"")</f>
        <v/>
      </c>
      <c r="DF549" s="162" t="str">
        <f>IF('Formato 4_Ppto'!Z572&lt;&gt;"",'Formato 4_Ppto'!Z572,"")</f>
        <v/>
      </c>
      <c r="DG549" s="162" t="str">
        <f>IF('Formato 4_Ppto'!AA572&lt;&gt;"",'Formato 4_Ppto'!AA572,"")</f>
        <v/>
      </c>
      <c r="DH549" s="162" t="str">
        <f>IF('Formato 4_Ppto'!AB572&lt;&gt;"",'Formato 4_Ppto'!AB572,"")</f>
        <v/>
      </c>
      <c r="DI549" s="162" t="str">
        <f>IF('Formato 4_Ppto'!AC572&lt;&gt;"",'Formato 4_Ppto'!AC572,"")</f>
        <v/>
      </c>
      <c r="DJ549" s="162" t="str">
        <f>IF('Formato 4_Ppto'!AD572&lt;&gt;"",'Formato 4_Ppto'!AD572,"")</f>
        <v/>
      </c>
      <c r="DK549" s="162" t="str">
        <f>IF('Formato 4_Ppto'!AE572&lt;&gt;"",'Formato 4_Ppto'!AE572,"")</f>
        <v/>
      </c>
      <c r="DL549" s="162" t="str">
        <f>IF('Formato 4_Ppto'!AF572&lt;&gt;"",'Formato 4_Ppto'!AF572,"")</f>
        <v/>
      </c>
      <c r="DM549" s="162" t="str">
        <f>IF('Formato 4_Ppto'!AG572&lt;&gt;"",'Formato 4_Ppto'!AG572,"")</f>
        <v/>
      </c>
      <c r="DN549" s="162" t="str">
        <f>IF('Formato 4_Ppto'!AH572&lt;&gt;"",'Formato 4_Ppto'!AH572,"")</f>
        <v/>
      </c>
      <c r="DO549" s="162" t="str">
        <f>IF('Formato 4_Ppto'!AI572&lt;&gt;"",'Formato 4_Ppto'!AI572,"")</f>
        <v/>
      </c>
      <c r="DP549" s="163" t="str">
        <f>IF('Formato 4_Ppto'!AJ572&lt;&gt;"",'Formato 4_Ppto'!AJ572,"")</f>
        <v/>
      </c>
    </row>
    <row r="550" spans="2:120" x14ac:dyDescent="0.3">
      <c r="B550" s="13" t="str">
        <f>IF(OR(Tabla6[[#This Row],[IDA]]="",Tabla6[[#This Row],[IDT]]="",Tabla6[[#This Row],[IDI]]=""),"",Tabla6[[#This Row],[IDA]]&amp;"."&amp;Tabla6[[#This Row],[IDT]]&amp;"."&amp;Tabla6[[#This Row],[IDI]])</f>
        <v/>
      </c>
      <c r="C550" s="13" t="str">
        <f>IF(Formato_02!$B$14&lt;&gt;"",0,"")</f>
        <v/>
      </c>
      <c r="D550" s="13" t="str">
        <f>IF(Formato_02!$H$9&lt;&gt;"",Formato_02!$H$9,"")</f>
        <v/>
      </c>
      <c r="E550" s="24" t="str">
        <f t="shared" si="64"/>
        <v/>
      </c>
      <c r="F550" s="24" t="str">
        <f>IF(Formato_02!$B$14&lt;&gt;"",Formato_02!$B$14,"")</f>
        <v/>
      </c>
      <c r="G550" s="22" t="str">
        <f>IF('Formato 3_Gantt'!C555&lt;&gt;"",'Formato 3_Gantt'!C555,"")</f>
        <v/>
      </c>
      <c r="H550" s="13" t="str">
        <f>IF('Formato 3_Gantt'!D$8&lt;&gt;"",'Formato 3_Gantt'!D$8,"")</f>
        <v/>
      </c>
      <c r="I550" s="13" t="str">
        <f>IF('Formato 3_Gantt'!E$8&lt;&gt;"",'Formato 3_Gantt'!E$8,"")</f>
        <v/>
      </c>
      <c r="J550" s="13" t="str">
        <f>IF('Formato 3_Gantt'!F$8&lt;&gt;"",'Formato 3_Gantt'!F$8,"")</f>
        <v/>
      </c>
      <c r="K550" s="158" t="str">
        <f>IF('Formato 3_Gantt'!G$8&lt;&gt;"",'Formato 3_Gantt'!G$8,"")</f>
        <v/>
      </c>
      <c r="L550" s="158" t="str">
        <f>IF('Formato 3_Gantt'!H$8&lt;&gt;"",'Formato 3_Gantt'!H$8,"")</f>
        <v/>
      </c>
      <c r="M550" s="13" t="str">
        <f>IF('Formato 3_Gantt'!BL$8&lt;&gt;"",'Formato 3_Gantt'!BL$8,"")</f>
        <v/>
      </c>
      <c r="N550" s="13" t="str">
        <f>IF('Formato 3_Gantt'!BM$8&lt;&gt;"",'Formato 3_Gantt'!BM$8,"")</f>
        <v/>
      </c>
      <c r="O550" s="13" t="str">
        <f>IF('Formato 3_Gantt'!BN$8&lt;&gt;"",'Formato 3_Gantt'!BN$8,"")</f>
        <v/>
      </c>
      <c r="P550" s="13" t="str">
        <f>IF('Formato 3_Gantt'!BO$8&lt;&gt;"",'Formato 3_Gantt'!BO$8,"")</f>
        <v/>
      </c>
      <c r="Q550" s="13" t="str">
        <f>IF('Formato 3_Gantt'!BP$8&lt;&gt;"",'Formato 3_Gantt'!BP$8,"")</f>
        <v/>
      </c>
      <c r="R550" s="13" t="str">
        <f>IF('Formato 3_Gantt'!BQ$8&lt;&gt;"",'Formato 3_Gantt'!BQ$8,"")</f>
        <v/>
      </c>
      <c r="S550" s="13" t="str">
        <f>IF('Formato 3_Gantt'!BR$8&lt;&gt;"",'Formato 3_Gantt'!BR$8,"")</f>
        <v/>
      </c>
      <c r="T550" s="13" t="str">
        <f>IF('Formato 3_Gantt'!BS$8&lt;&gt;"",'Formato 3_Gantt'!BS$8,"")</f>
        <v/>
      </c>
      <c r="U550" s="13" t="str">
        <f>IF('Formato 3_Gantt'!BT$8&lt;&gt;"",'Formato 3_Gantt'!BT$8,"")</f>
        <v/>
      </c>
      <c r="V550" s="13" t="str">
        <f>IF('Formato 3_Gantt'!BU$8&lt;&gt;"",'Formato 3_Gantt'!BU$8,"")</f>
        <v/>
      </c>
      <c r="W550" s="13" t="str">
        <f>IF('Formato 3_Gantt'!BV$8&lt;&gt;"",'Formato 3_Gantt'!BV$8,"")</f>
        <v/>
      </c>
      <c r="X550" s="13" t="str">
        <f>IF('Formato 3_Gantt'!BW$8&lt;&gt;"",'Formato 3_Gantt'!BW$8,"")</f>
        <v/>
      </c>
      <c r="Y550" s="13" t="str">
        <f>IF('Formato 3_Gantt'!BX$8&lt;&gt;"",'Formato 3_Gantt'!BX$8,"")</f>
        <v/>
      </c>
      <c r="Z550" s="162" t="str">
        <f>IF(Formato_02!S$15&lt;&gt;"",Formato_02!S$15,"")</f>
        <v/>
      </c>
      <c r="AA550" s="162" t="str">
        <f>IF(Formato_02!T$15&lt;&gt;"",Formato_02!T$15,"")</f>
        <v/>
      </c>
      <c r="AB550" s="162" t="str">
        <f>IF(Formato_02!U$15&lt;&gt;"",Formato_02!U$15,"")</f>
        <v/>
      </c>
      <c r="AC550" s="162" t="str">
        <f>IF(Formato_02!V$15&lt;&gt;"",Formato_02!V$15,"")</f>
        <v/>
      </c>
      <c r="AD550" s="162" t="str">
        <f>IF(Formato_02!W$15&lt;&gt;"",Formato_02!W$15,"")</f>
        <v/>
      </c>
      <c r="AE550" s="162" t="str">
        <f>IF(Formato_02!X$15&lt;&gt;"",Formato_02!X$15,"")</f>
        <v/>
      </c>
      <c r="AF550" s="162" t="str">
        <f>IF(Formato_02!Y$15&lt;&gt;"",Formato_02!Y$15,"")</f>
        <v/>
      </c>
      <c r="AG550" s="162" t="str">
        <f>IF(Formato_02!Z$15&lt;&gt;"",Formato_02!Z$15,"")</f>
        <v/>
      </c>
      <c r="AH550" s="162" t="str">
        <f>IF(Formato_02!AA$15&lt;&gt;"",Formato_02!AA$15,"")</f>
        <v/>
      </c>
      <c r="AI550" s="162" t="str">
        <f>IF(Formato_02!AB$15&lt;&gt;"",Formato_02!AB$15,"")</f>
        <v/>
      </c>
      <c r="AJ550" s="162" t="str">
        <f>IF(Formato_02!AC$15&lt;&gt;"",Formato_02!AC$15,"")</f>
        <v/>
      </c>
      <c r="AK550" s="162" t="str">
        <f>IF(Formato_02!AD$15&lt;&gt;"",Formato_02!AD$15,"")</f>
        <v/>
      </c>
      <c r="AL550" s="162" t="str">
        <f>IF(Formato_02!$N$14&lt;&gt;"",Formato_02!$N$14,"")</f>
        <v/>
      </c>
      <c r="AM550" s="13" t="str">
        <f>IF(Formato_02!$X$4&lt;&gt;"","AN","")</f>
        <v/>
      </c>
      <c r="AN550" s="24" t="str">
        <f t="shared" si="65"/>
        <v/>
      </c>
      <c r="AO550" s="13" t="str">
        <f>IF(Formato_02!$Y$4&lt;&gt;"","P027","")</f>
        <v/>
      </c>
      <c r="AP550" s="24" t="str">
        <f t="shared" si="66"/>
        <v/>
      </c>
      <c r="AQ550" s="13" t="str">
        <f>IF(Formato_02!$Z$4&lt;&gt;"","PNCVG","")</f>
        <v/>
      </c>
      <c r="AR550" s="24" t="str">
        <f t="shared" si="67"/>
        <v/>
      </c>
      <c r="AS550" s="13" t="str">
        <f>IF(Formato_02!$AA$4&lt;&gt;"","PNFF","")</f>
        <v/>
      </c>
      <c r="AT550" s="24" t="str">
        <f t="shared" si="68"/>
        <v/>
      </c>
      <c r="AU550" s="13" t="str">
        <f>IF(Formato_02!$AB$4&lt;&gt;"","PNPAM","")</f>
        <v/>
      </c>
      <c r="AV550" s="24" t="str">
        <f t="shared" si="69"/>
        <v/>
      </c>
      <c r="AW550" s="13" t="str">
        <f>IF(Formato_02!$AC$4&lt;&gt;"","PNAIA","")</f>
        <v/>
      </c>
      <c r="AX550" s="24" t="str">
        <f t="shared" si="70"/>
        <v/>
      </c>
      <c r="AY550" s="13" t="str">
        <f>IF(Formato_02!$AD$4&lt;&gt;"","PIO","")</f>
        <v/>
      </c>
      <c r="AZ550" s="24" t="str">
        <f t="shared" si="71"/>
        <v/>
      </c>
      <c r="BA550" s="13" t="str">
        <f>IF('Formato 3_Gantt'!B$27&lt;&gt;"",'Formato 3_Gantt'!A$27,"")</f>
        <v/>
      </c>
      <c r="BB550" s="24" t="str">
        <f>IF('Formato 3_Gantt'!B$27&lt;&gt;"",'Formato 3_Gantt'!B$27,"")</f>
        <v/>
      </c>
      <c r="BC550" s="22" t="str">
        <f>IF('Formato 3_Gantt'!C$27&lt;&gt;"",'Formato 3_Gantt'!C$27,"")</f>
        <v/>
      </c>
      <c r="BD550" s="13" t="str">
        <f>IF('Formato 3_Gantt'!D$27&lt;&gt;"",'Formato 3_Gantt'!D$27,"")</f>
        <v/>
      </c>
      <c r="BE550" s="161" t="str">
        <f>IF('Formato 3_Gantt'!E$27&lt;&gt;"",'Formato 3_Gantt'!E$27,"")</f>
        <v/>
      </c>
      <c r="BF550" s="13" t="str">
        <f>IF('Formato 3_Gantt'!F$27&lt;&gt;"",'Formato 3_Gantt'!F$27,"")</f>
        <v/>
      </c>
      <c r="BG550" s="158" t="str">
        <f>IF('Formato 3_Gantt'!G$27&lt;&gt;"",'Formato 3_Gantt'!G$27,"")</f>
        <v/>
      </c>
      <c r="BH550" s="158" t="str">
        <f>IF('Formato 3_Gantt'!H$27&lt;&gt;"",'Formato 3_Gantt'!H$27,"")</f>
        <v/>
      </c>
      <c r="BI550" s="161" t="str">
        <f>IF('Formato 3_Gantt'!BL$27&lt;&gt;"",'Formato 3_Gantt'!BL$27,"")</f>
        <v/>
      </c>
      <c r="BJ550" s="161" t="str">
        <f>IF('Formato 3_Gantt'!BM$27&lt;&gt;"",'Formato 3_Gantt'!BM$27,"")</f>
        <v/>
      </c>
      <c r="BK550" s="161" t="str">
        <f>IF('Formato 3_Gantt'!BN$27&lt;&gt;"",'Formato 3_Gantt'!BN$27,"")</f>
        <v/>
      </c>
      <c r="BL550" s="161" t="str">
        <f>IF('Formato 3_Gantt'!BO$27&lt;&gt;"",'Formato 3_Gantt'!BO$27,"")</f>
        <v/>
      </c>
      <c r="BM550" s="161" t="str">
        <f>IF('Formato 3_Gantt'!BP$27&lt;&gt;"",'Formato 3_Gantt'!BP$27,"")</f>
        <v/>
      </c>
      <c r="BN550" s="161" t="str">
        <f>IF('Formato 3_Gantt'!BQ$27&lt;&gt;"",'Formato 3_Gantt'!BQ$27,"")</f>
        <v/>
      </c>
      <c r="BO550" s="161" t="str">
        <f>IF('Formato 3_Gantt'!BR$27&lt;&gt;"",'Formato 3_Gantt'!BR$27,"")</f>
        <v/>
      </c>
      <c r="BP550" s="161" t="str">
        <f>IF('Formato 3_Gantt'!BS$27&lt;&gt;"",'Formato 3_Gantt'!BS$27,"")</f>
        <v/>
      </c>
      <c r="BQ550" s="161" t="str">
        <f>IF('Formato 3_Gantt'!BT$27&lt;&gt;"",'Formato 3_Gantt'!BT$27,"")</f>
        <v/>
      </c>
      <c r="BR550" s="161" t="str">
        <f>IF('Formato 3_Gantt'!BU$27&lt;&gt;"",'Formato 3_Gantt'!BU$27,"")</f>
        <v/>
      </c>
      <c r="BS550" s="161" t="str">
        <f>IF('Formato 3_Gantt'!BV$27&lt;&gt;"",'Formato 3_Gantt'!BV$27,"")</f>
        <v/>
      </c>
      <c r="BT550" s="161" t="str">
        <f>IF('Formato 3_Gantt'!BW$27&lt;&gt;"",'Formato 3_Gantt'!BW$27,"")</f>
        <v/>
      </c>
      <c r="BU550" s="161" t="str">
        <f>IF('Formato 3_Gantt'!BX$27&lt;&gt;"",'Formato 3_Gantt'!BX$27,"")</f>
        <v/>
      </c>
      <c r="BV550" s="163" t="str">
        <f>IF('Formato 4_Ppto'!I$565&lt;&gt;"",'Formato 4_Ppto'!I$565,"")</f>
        <v/>
      </c>
      <c r="BW550" s="162" t="str">
        <f>IF('Formato 4_Ppto'!X$565&lt;&gt;"",'Formato 4_Ppto'!X$565,"")</f>
        <v/>
      </c>
      <c r="BX550" s="162" t="str">
        <f>IF('Formato 4_Ppto'!Y$565&lt;&gt;"",'Formato 4_Ppto'!Y$565,"")</f>
        <v/>
      </c>
      <c r="BY550" s="162" t="str">
        <f>IF('Formato 4_Ppto'!Z$565&lt;&gt;"",'Formato 4_Ppto'!Z$565,"")</f>
        <v/>
      </c>
      <c r="BZ550" s="162" t="str">
        <f>IF('Formato 4_Ppto'!AA$565&lt;&gt;"",'Formato 4_Ppto'!AA$565,"")</f>
        <v/>
      </c>
      <c r="CA550" s="162" t="str">
        <f>IF('Formato 4_Ppto'!AB$565&lt;&gt;"",'Formato 4_Ppto'!AB$565,"")</f>
        <v/>
      </c>
      <c r="CB550" s="162" t="str">
        <f>IF('Formato 4_Ppto'!AC$565&lt;&gt;"",'Formato 4_Ppto'!AC$565,"")</f>
        <v/>
      </c>
      <c r="CC550" s="162" t="str">
        <f>IF('Formato 4_Ppto'!AD$565&lt;&gt;"",'Formato 4_Ppto'!AD$565,"")</f>
        <v/>
      </c>
      <c r="CD550" s="162" t="str">
        <f>IF('Formato 4_Ppto'!AE$565&lt;&gt;"",'Formato 4_Ppto'!AE$565,"")</f>
        <v/>
      </c>
      <c r="CE550" s="162" t="str">
        <f>IF('Formato 4_Ppto'!AF$565&lt;&gt;"",'Formato 4_Ppto'!AF$565,"")</f>
        <v/>
      </c>
      <c r="CF550" s="162" t="str">
        <f>IF('Formato 4_Ppto'!AG$565&lt;&gt;"",'Formato 4_Ppto'!AG$565,"")</f>
        <v/>
      </c>
      <c r="CG550" s="162" t="str">
        <f>IF('Formato 4_Ppto'!AH$565&lt;&gt;"",'Formato 4_Ppto'!AH$565,"")</f>
        <v/>
      </c>
      <c r="CH550" s="162" t="str">
        <f>IF('Formato 4_Ppto'!AI$565&lt;&gt;"",'Formato 4_Ppto'!AI$565,"")</f>
        <v/>
      </c>
      <c r="CI550" s="163" t="str">
        <f>IF('Formato 4_Ppto'!AJ$565&lt;&gt;"",'Formato 4_Ppto'!AJ$565,"")</f>
        <v/>
      </c>
      <c r="CJ550" s="13" t="str">
        <f>IF('Formato 4_Ppto'!B573&lt;&gt;"",'Formato 4_Ppto'!A573,"")</f>
        <v/>
      </c>
      <c r="CK550" s="24" t="str">
        <f>IF('Formato 4_Ppto'!B573&lt;&gt;"",'Formato 4_Ppto'!B573,"")</f>
        <v/>
      </c>
      <c r="CL550" s="22" t="str">
        <f>IF('Formato 4_Ppto'!C573&lt;&gt;"",'Formato 4_Ppto'!C573,"")</f>
        <v/>
      </c>
      <c r="CM550" s="24" t="str">
        <f>IF('Formato 4_Ppto'!D573&lt;&gt;"",'Formato 4_Ppto'!D573,"")</f>
        <v/>
      </c>
      <c r="CN550" s="161" t="str">
        <f>IF('Formato 4_Ppto'!E573&lt;&gt;"",'Formato 4_Ppto'!E573,"")</f>
        <v/>
      </c>
      <c r="CO550" s="161" t="str">
        <f>IF('Formato 4_Ppto'!G573&lt;&gt;"",'Formato 4_Ppto'!G573,"")</f>
        <v/>
      </c>
      <c r="CP550" s="163" t="str">
        <f>IF('Formato 4_Ppto'!I573&lt;&gt;"",'Formato 4_Ppto'!I573,"")</f>
        <v/>
      </c>
      <c r="CQ550" s="161" t="str">
        <f>IF('Formato 4_Ppto'!K573&lt;&gt;"",'Formato 4_Ppto'!K573,"")</f>
        <v/>
      </c>
      <c r="CR550" s="161" t="str">
        <f>IF('Formato 4_Ppto'!L573&lt;&gt;"",'Formato 4_Ppto'!L573,"")</f>
        <v/>
      </c>
      <c r="CS550" s="161" t="str">
        <f>IF('Formato 4_Ppto'!M573&lt;&gt;"",'Formato 4_Ppto'!M573,"")</f>
        <v/>
      </c>
      <c r="CT550" s="161" t="str">
        <f>IF('Formato 4_Ppto'!N573&lt;&gt;"",'Formato 4_Ppto'!N573,"")</f>
        <v/>
      </c>
      <c r="CU550" s="161" t="str">
        <f>IF('Formato 4_Ppto'!O573&lt;&gt;"",'Formato 4_Ppto'!O573,"")</f>
        <v/>
      </c>
      <c r="CV550" s="161" t="str">
        <f>IF('Formato 4_Ppto'!P573&lt;&gt;"",'Formato 4_Ppto'!P573,"")</f>
        <v/>
      </c>
      <c r="CW550" s="161" t="str">
        <f>IF('Formato 4_Ppto'!Q573&lt;&gt;"",'Formato 4_Ppto'!Q573,"")</f>
        <v/>
      </c>
      <c r="CX550" s="161" t="str">
        <f>IF('Formato 4_Ppto'!R573&lt;&gt;"",'Formato 4_Ppto'!R573,"")</f>
        <v/>
      </c>
      <c r="CY550" s="161" t="str">
        <f>IF('Formato 4_Ppto'!S573&lt;&gt;"",'Formato 4_Ppto'!S573,"")</f>
        <v/>
      </c>
      <c r="CZ550" s="161" t="str">
        <f>IF('Formato 4_Ppto'!T573&lt;&gt;"",'Formato 4_Ppto'!T573,"")</f>
        <v/>
      </c>
      <c r="DA550" s="161" t="str">
        <f>IF('Formato 4_Ppto'!U573&lt;&gt;"",'Formato 4_Ppto'!U573,"")</f>
        <v/>
      </c>
      <c r="DB550" s="161" t="str">
        <f>IF('Formato 4_Ppto'!V573&lt;&gt;"",'Formato 4_Ppto'!V573,"")</f>
        <v/>
      </c>
      <c r="DC550" s="161" t="str">
        <f>IF('Formato 4_Ppto'!W573&lt;&gt;"",'Formato 4_Ppto'!W573,"")</f>
        <v/>
      </c>
      <c r="DD550" s="162" t="str">
        <f>IF('Formato 4_Ppto'!X573&lt;&gt;"",'Formato 4_Ppto'!X573,"")</f>
        <v/>
      </c>
      <c r="DE550" s="162" t="str">
        <f>IF('Formato 4_Ppto'!Y573&lt;&gt;"",'Formato 4_Ppto'!Y573,"")</f>
        <v/>
      </c>
      <c r="DF550" s="162" t="str">
        <f>IF('Formato 4_Ppto'!Z573&lt;&gt;"",'Formato 4_Ppto'!Z573,"")</f>
        <v/>
      </c>
      <c r="DG550" s="162" t="str">
        <f>IF('Formato 4_Ppto'!AA573&lt;&gt;"",'Formato 4_Ppto'!AA573,"")</f>
        <v/>
      </c>
      <c r="DH550" s="162" t="str">
        <f>IF('Formato 4_Ppto'!AB573&lt;&gt;"",'Formato 4_Ppto'!AB573,"")</f>
        <v/>
      </c>
      <c r="DI550" s="162" t="str">
        <f>IF('Formato 4_Ppto'!AC573&lt;&gt;"",'Formato 4_Ppto'!AC573,"")</f>
        <v/>
      </c>
      <c r="DJ550" s="162" t="str">
        <f>IF('Formato 4_Ppto'!AD573&lt;&gt;"",'Formato 4_Ppto'!AD573,"")</f>
        <v/>
      </c>
      <c r="DK550" s="162" t="str">
        <f>IF('Formato 4_Ppto'!AE573&lt;&gt;"",'Formato 4_Ppto'!AE573,"")</f>
        <v/>
      </c>
      <c r="DL550" s="162" t="str">
        <f>IF('Formato 4_Ppto'!AF573&lt;&gt;"",'Formato 4_Ppto'!AF573,"")</f>
        <v/>
      </c>
      <c r="DM550" s="162" t="str">
        <f>IF('Formato 4_Ppto'!AG573&lt;&gt;"",'Formato 4_Ppto'!AG573,"")</f>
        <v/>
      </c>
      <c r="DN550" s="162" t="str">
        <f>IF('Formato 4_Ppto'!AH573&lt;&gt;"",'Formato 4_Ppto'!AH573,"")</f>
        <v/>
      </c>
      <c r="DO550" s="162" t="str">
        <f>IF('Formato 4_Ppto'!AI573&lt;&gt;"",'Formato 4_Ppto'!AI573,"")</f>
        <v/>
      </c>
      <c r="DP550" s="163" t="str">
        <f>IF('Formato 4_Ppto'!AJ573&lt;&gt;"",'Formato 4_Ppto'!AJ573,"")</f>
        <v/>
      </c>
    </row>
    <row r="551" spans="2:120" x14ac:dyDescent="0.3">
      <c r="B551" s="13" t="str">
        <f>IF(OR(Tabla6[[#This Row],[IDA]]="",Tabla6[[#This Row],[IDT]]="",Tabla6[[#This Row],[IDI]]=""),"",Tabla6[[#This Row],[IDA]]&amp;"."&amp;Tabla6[[#This Row],[IDT]]&amp;"."&amp;Tabla6[[#This Row],[IDI]])</f>
        <v/>
      </c>
      <c r="C551" s="13" t="str">
        <f>IF(Formato_02!$B$14&lt;&gt;"",0,"")</f>
        <v/>
      </c>
      <c r="D551" s="13" t="str">
        <f>IF(Formato_02!$H$9&lt;&gt;"",Formato_02!$H$9,"")</f>
        <v/>
      </c>
      <c r="E551" s="24" t="str">
        <f t="shared" si="64"/>
        <v/>
      </c>
      <c r="F551" s="24" t="str">
        <f>IF(Formato_02!$B$14&lt;&gt;"",Formato_02!$B$14,"")</f>
        <v/>
      </c>
      <c r="G551" s="22" t="str">
        <f>IF('Formato 3_Gantt'!C556&lt;&gt;"",'Formato 3_Gantt'!C556,"")</f>
        <v/>
      </c>
      <c r="H551" s="13" t="str">
        <f>IF('Formato 3_Gantt'!D$8&lt;&gt;"",'Formato 3_Gantt'!D$8,"")</f>
        <v/>
      </c>
      <c r="I551" s="13" t="str">
        <f>IF('Formato 3_Gantt'!E$8&lt;&gt;"",'Formato 3_Gantt'!E$8,"")</f>
        <v/>
      </c>
      <c r="J551" s="13" t="str">
        <f>IF('Formato 3_Gantt'!F$8&lt;&gt;"",'Formato 3_Gantt'!F$8,"")</f>
        <v/>
      </c>
      <c r="K551" s="158" t="str">
        <f>IF('Formato 3_Gantt'!G$8&lt;&gt;"",'Formato 3_Gantt'!G$8,"")</f>
        <v/>
      </c>
      <c r="L551" s="158" t="str">
        <f>IF('Formato 3_Gantt'!H$8&lt;&gt;"",'Formato 3_Gantt'!H$8,"")</f>
        <v/>
      </c>
      <c r="M551" s="13" t="str">
        <f>IF('Formato 3_Gantt'!BL$8&lt;&gt;"",'Formato 3_Gantt'!BL$8,"")</f>
        <v/>
      </c>
      <c r="N551" s="13" t="str">
        <f>IF('Formato 3_Gantt'!BM$8&lt;&gt;"",'Formato 3_Gantt'!BM$8,"")</f>
        <v/>
      </c>
      <c r="O551" s="13" t="str">
        <f>IF('Formato 3_Gantt'!BN$8&lt;&gt;"",'Formato 3_Gantt'!BN$8,"")</f>
        <v/>
      </c>
      <c r="P551" s="13" t="str">
        <f>IF('Formato 3_Gantt'!BO$8&lt;&gt;"",'Formato 3_Gantt'!BO$8,"")</f>
        <v/>
      </c>
      <c r="Q551" s="13" t="str">
        <f>IF('Formato 3_Gantt'!BP$8&lt;&gt;"",'Formato 3_Gantt'!BP$8,"")</f>
        <v/>
      </c>
      <c r="R551" s="13" t="str">
        <f>IF('Formato 3_Gantt'!BQ$8&lt;&gt;"",'Formato 3_Gantt'!BQ$8,"")</f>
        <v/>
      </c>
      <c r="S551" s="13" t="str">
        <f>IF('Formato 3_Gantt'!BR$8&lt;&gt;"",'Formato 3_Gantt'!BR$8,"")</f>
        <v/>
      </c>
      <c r="T551" s="13" t="str">
        <f>IF('Formato 3_Gantt'!BS$8&lt;&gt;"",'Formato 3_Gantt'!BS$8,"")</f>
        <v/>
      </c>
      <c r="U551" s="13" t="str">
        <f>IF('Formato 3_Gantt'!BT$8&lt;&gt;"",'Formato 3_Gantt'!BT$8,"")</f>
        <v/>
      </c>
      <c r="V551" s="13" t="str">
        <f>IF('Formato 3_Gantt'!BU$8&lt;&gt;"",'Formato 3_Gantt'!BU$8,"")</f>
        <v/>
      </c>
      <c r="W551" s="13" t="str">
        <f>IF('Formato 3_Gantt'!BV$8&lt;&gt;"",'Formato 3_Gantt'!BV$8,"")</f>
        <v/>
      </c>
      <c r="X551" s="13" t="str">
        <f>IF('Formato 3_Gantt'!BW$8&lt;&gt;"",'Formato 3_Gantt'!BW$8,"")</f>
        <v/>
      </c>
      <c r="Y551" s="13" t="str">
        <f>IF('Formato 3_Gantt'!BX$8&lt;&gt;"",'Formato 3_Gantt'!BX$8,"")</f>
        <v/>
      </c>
      <c r="Z551" s="162" t="str">
        <f>IF(Formato_02!S$15&lt;&gt;"",Formato_02!S$15,"")</f>
        <v/>
      </c>
      <c r="AA551" s="162" t="str">
        <f>IF(Formato_02!T$15&lt;&gt;"",Formato_02!T$15,"")</f>
        <v/>
      </c>
      <c r="AB551" s="162" t="str">
        <f>IF(Formato_02!U$15&lt;&gt;"",Formato_02!U$15,"")</f>
        <v/>
      </c>
      <c r="AC551" s="162" t="str">
        <f>IF(Formato_02!V$15&lt;&gt;"",Formato_02!V$15,"")</f>
        <v/>
      </c>
      <c r="AD551" s="162" t="str">
        <f>IF(Formato_02!W$15&lt;&gt;"",Formato_02!W$15,"")</f>
        <v/>
      </c>
      <c r="AE551" s="162" t="str">
        <f>IF(Formato_02!X$15&lt;&gt;"",Formato_02!X$15,"")</f>
        <v/>
      </c>
      <c r="AF551" s="162" t="str">
        <f>IF(Formato_02!Y$15&lt;&gt;"",Formato_02!Y$15,"")</f>
        <v/>
      </c>
      <c r="AG551" s="162" t="str">
        <f>IF(Formato_02!Z$15&lt;&gt;"",Formato_02!Z$15,"")</f>
        <v/>
      </c>
      <c r="AH551" s="162" t="str">
        <f>IF(Formato_02!AA$15&lt;&gt;"",Formato_02!AA$15,"")</f>
        <v/>
      </c>
      <c r="AI551" s="162" t="str">
        <f>IF(Formato_02!AB$15&lt;&gt;"",Formato_02!AB$15,"")</f>
        <v/>
      </c>
      <c r="AJ551" s="162" t="str">
        <f>IF(Formato_02!AC$15&lt;&gt;"",Formato_02!AC$15,"")</f>
        <v/>
      </c>
      <c r="AK551" s="162" t="str">
        <f>IF(Formato_02!AD$15&lt;&gt;"",Formato_02!AD$15,"")</f>
        <v/>
      </c>
      <c r="AL551" s="162" t="str">
        <f>IF(Formato_02!$N$14&lt;&gt;"",Formato_02!$N$14,"")</f>
        <v/>
      </c>
      <c r="AM551" s="13" t="str">
        <f>IF(Formato_02!$X$4&lt;&gt;"","AN","")</f>
        <v/>
      </c>
      <c r="AN551" s="24" t="str">
        <f t="shared" si="65"/>
        <v/>
      </c>
      <c r="AO551" s="13" t="str">
        <f>IF(Formato_02!$Y$4&lt;&gt;"","P027","")</f>
        <v/>
      </c>
      <c r="AP551" s="24" t="str">
        <f t="shared" si="66"/>
        <v/>
      </c>
      <c r="AQ551" s="13" t="str">
        <f>IF(Formato_02!$Z$4&lt;&gt;"","PNCVG","")</f>
        <v/>
      </c>
      <c r="AR551" s="24" t="str">
        <f t="shared" si="67"/>
        <v/>
      </c>
      <c r="AS551" s="13" t="str">
        <f>IF(Formato_02!$AA$4&lt;&gt;"","PNFF","")</f>
        <v/>
      </c>
      <c r="AT551" s="24" t="str">
        <f t="shared" si="68"/>
        <v/>
      </c>
      <c r="AU551" s="13" t="str">
        <f>IF(Formato_02!$AB$4&lt;&gt;"","PNPAM","")</f>
        <v/>
      </c>
      <c r="AV551" s="24" t="str">
        <f t="shared" si="69"/>
        <v/>
      </c>
      <c r="AW551" s="13" t="str">
        <f>IF(Formato_02!$AC$4&lt;&gt;"","PNAIA","")</f>
        <v/>
      </c>
      <c r="AX551" s="24" t="str">
        <f t="shared" si="70"/>
        <v/>
      </c>
      <c r="AY551" s="13" t="str">
        <f>IF(Formato_02!$AD$4&lt;&gt;"","PIO","")</f>
        <v/>
      </c>
      <c r="AZ551" s="24" t="str">
        <f t="shared" si="71"/>
        <v/>
      </c>
      <c r="BA551" s="13" t="str">
        <f>IF('Formato 3_Gantt'!B$27&lt;&gt;"",'Formato 3_Gantt'!A$27,"")</f>
        <v/>
      </c>
      <c r="BB551" s="24" t="str">
        <f>IF('Formato 3_Gantt'!B$27&lt;&gt;"",'Formato 3_Gantt'!B$27,"")</f>
        <v/>
      </c>
      <c r="BC551" s="22" t="str">
        <f>IF('Formato 3_Gantt'!C$27&lt;&gt;"",'Formato 3_Gantt'!C$27,"")</f>
        <v/>
      </c>
      <c r="BD551" s="13" t="str">
        <f>IF('Formato 3_Gantt'!D$27&lt;&gt;"",'Formato 3_Gantt'!D$27,"")</f>
        <v/>
      </c>
      <c r="BE551" s="161" t="str">
        <f>IF('Formato 3_Gantt'!E$27&lt;&gt;"",'Formato 3_Gantt'!E$27,"")</f>
        <v/>
      </c>
      <c r="BF551" s="13" t="str">
        <f>IF('Formato 3_Gantt'!F$27&lt;&gt;"",'Formato 3_Gantt'!F$27,"")</f>
        <v/>
      </c>
      <c r="BG551" s="158" t="str">
        <f>IF('Formato 3_Gantt'!G$27&lt;&gt;"",'Formato 3_Gantt'!G$27,"")</f>
        <v/>
      </c>
      <c r="BH551" s="158" t="str">
        <f>IF('Formato 3_Gantt'!H$27&lt;&gt;"",'Formato 3_Gantt'!H$27,"")</f>
        <v/>
      </c>
      <c r="BI551" s="161" t="str">
        <f>IF('Formato 3_Gantt'!BL$27&lt;&gt;"",'Formato 3_Gantt'!BL$27,"")</f>
        <v/>
      </c>
      <c r="BJ551" s="161" t="str">
        <f>IF('Formato 3_Gantt'!BM$27&lt;&gt;"",'Formato 3_Gantt'!BM$27,"")</f>
        <v/>
      </c>
      <c r="BK551" s="161" t="str">
        <f>IF('Formato 3_Gantt'!BN$27&lt;&gt;"",'Formato 3_Gantt'!BN$27,"")</f>
        <v/>
      </c>
      <c r="BL551" s="161" t="str">
        <f>IF('Formato 3_Gantt'!BO$27&lt;&gt;"",'Formato 3_Gantt'!BO$27,"")</f>
        <v/>
      </c>
      <c r="BM551" s="161" t="str">
        <f>IF('Formato 3_Gantt'!BP$27&lt;&gt;"",'Formato 3_Gantt'!BP$27,"")</f>
        <v/>
      </c>
      <c r="BN551" s="161" t="str">
        <f>IF('Formato 3_Gantt'!BQ$27&lt;&gt;"",'Formato 3_Gantt'!BQ$27,"")</f>
        <v/>
      </c>
      <c r="BO551" s="161" t="str">
        <f>IF('Formato 3_Gantt'!BR$27&lt;&gt;"",'Formato 3_Gantt'!BR$27,"")</f>
        <v/>
      </c>
      <c r="BP551" s="161" t="str">
        <f>IF('Formato 3_Gantt'!BS$27&lt;&gt;"",'Formato 3_Gantt'!BS$27,"")</f>
        <v/>
      </c>
      <c r="BQ551" s="161" t="str">
        <f>IF('Formato 3_Gantt'!BT$27&lt;&gt;"",'Formato 3_Gantt'!BT$27,"")</f>
        <v/>
      </c>
      <c r="BR551" s="161" t="str">
        <f>IF('Formato 3_Gantt'!BU$27&lt;&gt;"",'Formato 3_Gantt'!BU$27,"")</f>
        <v/>
      </c>
      <c r="BS551" s="161" t="str">
        <f>IF('Formato 3_Gantt'!BV$27&lt;&gt;"",'Formato 3_Gantt'!BV$27,"")</f>
        <v/>
      </c>
      <c r="BT551" s="161" t="str">
        <f>IF('Formato 3_Gantt'!BW$27&lt;&gt;"",'Formato 3_Gantt'!BW$27,"")</f>
        <v/>
      </c>
      <c r="BU551" s="161" t="str">
        <f>IF('Formato 3_Gantt'!BX$27&lt;&gt;"",'Formato 3_Gantt'!BX$27,"")</f>
        <v/>
      </c>
      <c r="BV551" s="163" t="str">
        <f>IF('Formato 4_Ppto'!I$565&lt;&gt;"",'Formato 4_Ppto'!I$565,"")</f>
        <v/>
      </c>
      <c r="BW551" s="162" t="str">
        <f>IF('Formato 4_Ppto'!X$565&lt;&gt;"",'Formato 4_Ppto'!X$565,"")</f>
        <v/>
      </c>
      <c r="BX551" s="162" t="str">
        <f>IF('Formato 4_Ppto'!Y$565&lt;&gt;"",'Formato 4_Ppto'!Y$565,"")</f>
        <v/>
      </c>
      <c r="BY551" s="162" t="str">
        <f>IF('Formato 4_Ppto'!Z$565&lt;&gt;"",'Formato 4_Ppto'!Z$565,"")</f>
        <v/>
      </c>
      <c r="BZ551" s="162" t="str">
        <f>IF('Formato 4_Ppto'!AA$565&lt;&gt;"",'Formato 4_Ppto'!AA$565,"")</f>
        <v/>
      </c>
      <c r="CA551" s="162" t="str">
        <f>IF('Formato 4_Ppto'!AB$565&lt;&gt;"",'Formato 4_Ppto'!AB$565,"")</f>
        <v/>
      </c>
      <c r="CB551" s="162" t="str">
        <f>IF('Formato 4_Ppto'!AC$565&lt;&gt;"",'Formato 4_Ppto'!AC$565,"")</f>
        <v/>
      </c>
      <c r="CC551" s="162" t="str">
        <f>IF('Formato 4_Ppto'!AD$565&lt;&gt;"",'Formato 4_Ppto'!AD$565,"")</f>
        <v/>
      </c>
      <c r="CD551" s="162" t="str">
        <f>IF('Formato 4_Ppto'!AE$565&lt;&gt;"",'Formato 4_Ppto'!AE$565,"")</f>
        <v/>
      </c>
      <c r="CE551" s="162" t="str">
        <f>IF('Formato 4_Ppto'!AF$565&lt;&gt;"",'Formato 4_Ppto'!AF$565,"")</f>
        <v/>
      </c>
      <c r="CF551" s="162" t="str">
        <f>IF('Formato 4_Ppto'!AG$565&lt;&gt;"",'Formato 4_Ppto'!AG$565,"")</f>
        <v/>
      </c>
      <c r="CG551" s="162" t="str">
        <f>IF('Formato 4_Ppto'!AH$565&lt;&gt;"",'Formato 4_Ppto'!AH$565,"")</f>
        <v/>
      </c>
      <c r="CH551" s="162" t="str">
        <f>IF('Formato 4_Ppto'!AI$565&lt;&gt;"",'Formato 4_Ppto'!AI$565,"")</f>
        <v/>
      </c>
      <c r="CI551" s="163" t="str">
        <f>IF('Formato 4_Ppto'!AJ$565&lt;&gt;"",'Formato 4_Ppto'!AJ$565,"")</f>
        <v/>
      </c>
      <c r="CJ551" s="13" t="str">
        <f>IF('Formato 4_Ppto'!B574&lt;&gt;"",'Formato 4_Ppto'!A574,"")</f>
        <v/>
      </c>
      <c r="CK551" s="24" t="str">
        <f>IF('Formato 4_Ppto'!B574&lt;&gt;"",'Formato 4_Ppto'!B574,"")</f>
        <v/>
      </c>
      <c r="CL551" s="22" t="str">
        <f>IF('Formato 4_Ppto'!C574&lt;&gt;"",'Formato 4_Ppto'!C574,"")</f>
        <v/>
      </c>
      <c r="CM551" s="24" t="str">
        <f>IF('Formato 4_Ppto'!D574&lt;&gt;"",'Formato 4_Ppto'!D574,"")</f>
        <v/>
      </c>
      <c r="CN551" s="161" t="str">
        <f>IF('Formato 4_Ppto'!E574&lt;&gt;"",'Formato 4_Ppto'!E574,"")</f>
        <v/>
      </c>
      <c r="CO551" s="161" t="str">
        <f>IF('Formato 4_Ppto'!G574&lt;&gt;"",'Formato 4_Ppto'!G574,"")</f>
        <v/>
      </c>
      <c r="CP551" s="163" t="str">
        <f>IF('Formato 4_Ppto'!I574&lt;&gt;"",'Formato 4_Ppto'!I574,"")</f>
        <v/>
      </c>
      <c r="CQ551" s="161" t="str">
        <f>IF('Formato 4_Ppto'!K574&lt;&gt;"",'Formato 4_Ppto'!K574,"")</f>
        <v/>
      </c>
      <c r="CR551" s="161" t="str">
        <f>IF('Formato 4_Ppto'!L574&lt;&gt;"",'Formato 4_Ppto'!L574,"")</f>
        <v/>
      </c>
      <c r="CS551" s="161" t="str">
        <f>IF('Formato 4_Ppto'!M574&lt;&gt;"",'Formato 4_Ppto'!M574,"")</f>
        <v/>
      </c>
      <c r="CT551" s="161" t="str">
        <f>IF('Formato 4_Ppto'!N574&lt;&gt;"",'Formato 4_Ppto'!N574,"")</f>
        <v/>
      </c>
      <c r="CU551" s="161" t="str">
        <f>IF('Formato 4_Ppto'!O574&lt;&gt;"",'Formato 4_Ppto'!O574,"")</f>
        <v/>
      </c>
      <c r="CV551" s="161" t="str">
        <f>IF('Formato 4_Ppto'!P574&lt;&gt;"",'Formato 4_Ppto'!P574,"")</f>
        <v/>
      </c>
      <c r="CW551" s="161" t="str">
        <f>IF('Formato 4_Ppto'!Q574&lt;&gt;"",'Formato 4_Ppto'!Q574,"")</f>
        <v/>
      </c>
      <c r="CX551" s="161" t="str">
        <f>IF('Formato 4_Ppto'!R574&lt;&gt;"",'Formato 4_Ppto'!R574,"")</f>
        <v/>
      </c>
      <c r="CY551" s="161" t="str">
        <f>IF('Formato 4_Ppto'!S574&lt;&gt;"",'Formato 4_Ppto'!S574,"")</f>
        <v/>
      </c>
      <c r="CZ551" s="161" t="str">
        <f>IF('Formato 4_Ppto'!T574&lt;&gt;"",'Formato 4_Ppto'!T574,"")</f>
        <v/>
      </c>
      <c r="DA551" s="161" t="str">
        <f>IF('Formato 4_Ppto'!U574&lt;&gt;"",'Formato 4_Ppto'!U574,"")</f>
        <v/>
      </c>
      <c r="DB551" s="161" t="str">
        <f>IF('Formato 4_Ppto'!V574&lt;&gt;"",'Formato 4_Ppto'!V574,"")</f>
        <v/>
      </c>
      <c r="DC551" s="161" t="str">
        <f>IF('Formato 4_Ppto'!W574&lt;&gt;"",'Formato 4_Ppto'!W574,"")</f>
        <v/>
      </c>
      <c r="DD551" s="162" t="str">
        <f>IF('Formato 4_Ppto'!X574&lt;&gt;"",'Formato 4_Ppto'!X574,"")</f>
        <v/>
      </c>
      <c r="DE551" s="162" t="str">
        <f>IF('Formato 4_Ppto'!Y574&lt;&gt;"",'Formato 4_Ppto'!Y574,"")</f>
        <v/>
      </c>
      <c r="DF551" s="162" t="str">
        <f>IF('Formato 4_Ppto'!Z574&lt;&gt;"",'Formato 4_Ppto'!Z574,"")</f>
        <v/>
      </c>
      <c r="DG551" s="162" t="str">
        <f>IF('Formato 4_Ppto'!AA574&lt;&gt;"",'Formato 4_Ppto'!AA574,"")</f>
        <v/>
      </c>
      <c r="DH551" s="162" t="str">
        <f>IF('Formato 4_Ppto'!AB574&lt;&gt;"",'Formato 4_Ppto'!AB574,"")</f>
        <v/>
      </c>
      <c r="DI551" s="162" t="str">
        <f>IF('Formato 4_Ppto'!AC574&lt;&gt;"",'Formato 4_Ppto'!AC574,"")</f>
        <v/>
      </c>
      <c r="DJ551" s="162" t="str">
        <f>IF('Formato 4_Ppto'!AD574&lt;&gt;"",'Formato 4_Ppto'!AD574,"")</f>
        <v/>
      </c>
      <c r="DK551" s="162" t="str">
        <f>IF('Formato 4_Ppto'!AE574&lt;&gt;"",'Formato 4_Ppto'!AE574,"")</f>
        <v/>
      </c>
      <c r="DL551" s="162" t="str">
        <f>IF('Formato 4_Ppto'!AF574&lt;&gt;"",'Formato 4_Ppto'!AF574,"")</f>
        <v/>
      </c>
      <c r="DM551" s="162" t="str">
        <f>IF('Formato 4_Ppto'!AG574&lt;&gt;"",'Formato 4_Ppto'!AG574,"")</f>
        <v/>
      </c>
      <c r="DN551" s="162" t="str">
        <f>IF('Formato 4_Ppto'!AH574&lt;&gt;"",'Formato 4_Ppto'!AH574,"")</f>
        <v/>
      </c>
      <c r="DO551" s="162" t="str">
        <f>IF('Formato 4_Ppto'!AI574&lt;&gt;"",'Formato 4_Ppto'!AI574,"")</f>
        <v/>
      </c>
      <c r="DP551" s="163" t="str">
        <f>IF('Formato 4_Ppto'!AJ574&lt;&gt;"",'Formato 4_Ppto'!AJ574,"")</f>
        <v/>
      </c>
    </row>
    <row r="552" spans="2:120" x14ac:dyDescent="0.3">
      <c r="B552" s="13" t="str">
        <f>IF(OR(Tabla6[[#This Row],[IDA]]="",Tabla6[[#This Row],[IDT]]="",Tabla6[[#This Row],[IDI]]=""),"",Tabla6[[#This Row],[IDA]]&amp;"."&amp;Tabla6[[#This Row],[IDT]]&amp;"."&amp;Tabla6[[#This Row],[IDI]])</f>
        <v/>
      </c>
      <c r="C552" s="13" t="str">
        <f>IF(Formato_02!$B$14&lt;&gt;"",0,"")</f>
        <v/>
      </c>
      <c r="D552" s="13" t="str">
        <f>IF(Formato_02!$H$9&lt;&gt;"",Formato_02!$H$9,"")</f>
        <v/>
      </c>
      <c r="E552" s="24" t="str">
        <f t="shared" si="64"/>
        <v/>
      </c>
      <c r="F552" s="24" t="str">
        <f>IF(Formato_02!$B$14&lt;&gt;"",Formato_02!$B$14,"")</f>
        <v/>
      </c>
      <c r="G552" s="22" t="str">
        <f>IF('Formato 3_Gantt'!C557&lt;&gt;"",'Formato 3_Gantt'!C557,"")</f>
        <v/>
      </c>
      <c r="H552" s="13" t="str">
        <f>IF('Formato 3_Gantt'!D$8&lt;&gt;"",'Formato 3_Gantt'!D$8,"")</f>
        <v/>
      </c>
      <c r="I552" s="13" t="str">
        <f>IF('Formato 3_Gantt'!E$8&lt;&gt;"",'Formato 3_Gantt'!E$8,"")</f>
        <v/>
      </c>
      <c r="J552" s="13" t="str">
        <f>IF('Formato 3_Gantt'!F$8&lt;&gt;"",'Formato 3_Gantt'!F$8,"")</f>
        <v/>
      </c>
      <c r="K552" s="158" t="str">
        <f>IF('Formato 3_Gantt'!G$8&lt;&gt;"",'Formato 3_Gantt'!G$8,"")</f>
        <v/>
      </c>
      <c r="L552" s="158" t="str">
        <f>IF('Formato 3_Gantt'!H$8&lt;&gt;"",'Formato 3_Gantt'!H$8,"")</f>
        <v/>
      </c>
      <c r="M552" s="13" t="str">
        <f>IF('Formato 3_Gantt'!BL$8&lt;&gt;"",'Formato 3_Gantt'!BL$8,"")</f>
        <v/>
      </c>
      <c r="N552" s="13" t="str">
        <f>IF('Formato 3_Gantt'!BM$8&lt;&gt;"",'Formato 3_Gantt'!BM$8,"")</f>
        <v/>
      </c>
      <c r="O552" s="13" t="str">
        <f>IF('Formato 3_Gantt'!BN$8&lt;&gt;"",'Formato 3_Gantt'!BN$8,"")</f>
        <v/>
      </c>
      <c r="P552" s="13" t="str">
        <f>IF('Formato 3_Gantt'!BO$8&lt;&gt;"",'Formato 3_Gantt'!BO$8,"")</f>
        <v/>
      </c>
      <c r="Q552" s="13" t="str">
        <f>IF('Formato 3_Gantt'!BP$8&lt;&gt;"",'Formato 3_Gantt'!BP$8,"")</f>
        <v/>
      </c>
      <c r="R552" s="13" t="str">
        <f>IF('Formato 3_Gantt'!BQ$8&lt;&gt;"",'Formato 3_Gantt'!BQ$8,"")</f>
        <v/>
      </c>
      <c r="S552" s="13" t="str">
        <f>IF('Formato 3_Gantt'!BR$8&lt;&gt;"",'Formato 3_Gantt'!BR$8,"")</f>
        <v/>
      </c>
      <c r="T552" s="13" t="str">
        <f>IF('Formato 3_Gantt'!BS$8&lt;&gt;"",'Formato 3_Gantt'!BS$8,"")</f>
        <v/>
      </c>
      <c r="U552" s="13" t="str">
        <f>IF('Formato 3_Gantt'!BT$8&lt;&gt;"",'Formato 3_Gantt'!BT$8,"")</f>
        <v/>
      </c>
      <c r="V552" s="13" t="str">
        <f>IF('Formato 3_Gantt'!BU$8&lt;&gt;"",'Formato 3_Gantt'!BU$8,"")</f>
        <v/>
      </c>
      <c r="W552" s="13" t="str">
        <f>IF('Formato 3_Gantt'!BV$8&lt;&gt;"",'Formato 3_Gantt'!BV$8,"")</f>
        <v/>
      </c>
      <c r="X552" s="13" t="str">
        <f>IF('Formato 3_Gantt'!BW$8&lt;&gt;"",'Formato 3_Gantt'!BW$8,"")</f>
        <v/>
      </c>
      <c r="Y552" s="13" t="str">
        <f>IF('Formato 3_Gantt'!BX$8&lt;&gt;"",'Formato 3_Gantt'!BX$8,"")</f>
        <v/>
      </c>
      <c r="Z552" s="162" t="str">
        <f>IF(Formato_02!S$15&lt;&gt;"",Formato_02!S$15,"")</f>
        <v/>
      </c>
      <c r="AA552" s="162" t="str">
        <f>IF(Formato_02!T$15&lt;&gt;"",Formato_02!T$15,"")</f>
        <v/>
      </c>
      <c r="AB552" s="162" t="str">
        <f>IF(Formato_02!U$15&lt;&gt;"",Formato_02!U$15,"")</f>
        <v/>
      </c>
      <c r="AC552" s="162" t="str">
        <f>IF(Formato_02!V$15&lt;&gt;"",Formato_02!V$15,"")</f>
        <v/>
      </c>
      <c r="AD552" s="162" t="str">
        <f>IF(Formato_02!W$15&lt;&gt;"",Formato_02!W$15,"")</f>
        <v/>
      </c>
      <c r="AE552" s="162" t="str">
        <f>IF(Formato_02!X$15&lt;&gt;"",Formato_02!X$15,"")</f>
        <v/>
      </c>
      <c r="AF552" s="162" t="str">
        <f>IF(Formato_02!Y$15&lt;&gt;"",Formato_02!Y$15,"")</f>
        <v/>
      </c>
      <c r="AG552" s="162" t="str">
        <f>IF(Formato_02!Z$15&lt;&gt;"",Formato_02!Z$15,"")</f>
        <v/>
      </c>
      <c r="AH552" s="162" t="str">
        <f>IF(Formato_02!AA$15&lt;&gt;"",Formato_02!AA$15,"")</f>
        <v/>
      </c>
      <c r="AI552" s="162" t="str">
        <f>IF(Formato_02!AB$15&lt;&gt;"",Formato_02!AB$15,"")</f>
        <v/>
      </c>
      <c r="AJ552" s="162" t="str">
        <f>IF(Formato_02!AC$15&lt;&gt;"",Formato_02!AC$15,"")</f>
        <v/>
      </c>
      <c r="AK552" s="162" t="str">
        <f>IF(Formato_02!AD$15&lt;&gt;"",Formato_02!AD$15,"")</f>
        <v/>
      </c>
      <c r="AL552" s="162" t="str">
        <f>IF(Formato_02!$N$14&lt;&gt;"",Formato_02!$N$14,"")</f>
        <v/>
      </c>
      <c r="AM552" s="13" t="str">
        <f>IF(Formato_02!$X$4&lt;&gt;"","AN","")</f>
        <v/>
      </c>
      <c r="AN552" s="24" t="str">
        <f t="shared" si="65"/>
        <v/>
      </c>
      <c r="AO552" s="13" t="str">
        <f>IF(Formato_02!$Y$4&lt;&gt;"","P027","")</f>
        <v/>
      </c>
      <c r="AP552" s="24" t="str">
        <f t="shared" si="66"/>
        <v/>
      </c>
      <c r="AQ552" s="13" t="str">
        <f>IF(Formato_02!$Z$4&lt;&gt;"","PNCVG","")</f>
        <v/>
      </c>
      <c r="AR552" s="24" t="str">
        <f t="shared" si="67"/>
        <v/>
      </c>
      <c r="AS552" s="13" t="str">
        <f>IF(Formato_02!$AA$4&lt;&gt;"","PNFF","")</f>
        <v/>
      </c>
      <c r="AT552" s="24" t="str">
        <f t="shared" si="68"/>
        <v/>
      </c>
      <c r="AU552" s="13" t="str">
        <f>IF(Formato_02!$AB$4&lt;&gt;"","PNPAM","")</f>
        <v/>
      </c>
      <c r="AV552" s="24" t="str">
        <f t="shared" si="69"/>
        <v/>
      </c>
      <c r="AW552" s="13" t="str">
        <f>IF(Formato_02!$AC$4&lt;&gt;"","PNAIA","")</f>
        <v/>
      </c>
      <c r="AX552" s="24" t="str">
        <f t="shared" si="70"/>
        <v/>
      </c>
      <c r="AY552" s="13" t="str">
        <f>IF(Formato_02!$AD$4&lt;&gt;"","PIO","")</f>
        <v/>
      </c>
      <c r="AZ552" s="24" t="str">
        <f t="shared" si="71"/>
        <v/>
      </c>
      <c r="BA552" s="13" t="str">
        <f>IF('Formato 3_Gantt'!B$27&lt;&gt;"",'Formato 3_Gantt'!A$27,"")</f>
        <v/>
      </c>
      <c r="BB552" s="24" t="str">
        <f>IF('Formato 3_Gantt'!B$27&lt;&gt;"",'Formato 3_Gantt'!B$27,"")</f>
        <v/>
      </c>
      <c r="BC552" s="22" t="str">
        <f>IF('Formato 3_Gantt'!C$27&lt;&gt;"",'Formato 3_Gantt'!C$27,"")</f>
        <v/>
      </c>
      <c r="BD552" s="13" t="str">
        <f>IF('Formato 3_Gantt'!D$27&lt;&gt;"",'Formato 3_Gantt'!D$27,"")</f>
        <v/>
      </c>
      <c r="BE552" s="161" t="str">
        <f>IF('Formato 3_Gantt'!E$27&lt;&gt;"",'Formato 3_Gantt'!E$27,"")</f>
        <v/>
      </c>
      <c r="BF552" s="13" t="str">
        <f>IF('Formato 3_Gantt'!F$27&lt;&gt;"",'Formato 3_Gantt'!F$27,"")</f>
        <v/>
      </c>
      <c r="BG552" s="158" t="str">
        <f>IF('Formato 3_Gantt'!G$27&lt;&gt;"",'Formato 3_Gantt'!G$27,"")</f>
        <v/>
      </c>
      <c r="BH552" s="158" t="str">
        <f>IF('Formato 3_Gantt'!H$27&lt;&gt;"",'Formato 3_Gantt'!H$27,"")</f>
        <v/>
      </c>
      <c r="BI552" s="161" t="str">
        <f>IF('Formato 3_Gantt'!BL$27&lt;&gt;"",'Formato 3_Gantt'!BL$27,"")</f>
        <v/>
      </c>
      <c r="BJ552" s="161" t="str">
        <f>IF('Formato 3_Gantt'!BM$27&lt;&gt;"",'Formato 3_Gantt'!BM$27,"")</f>
        <v/>
      </c>
      <c r="BK552" s="161" t="str">
        <f>IF('Formato 3_Gantt'!BN$27&lt;&gt;"",'Formato 3_Gantt'!BN$27,"")</f>
        <v/>
      </c>
      <c r="BL552" s="161" t="str">
        <f>IF('Formato 3_Gantt'!BO$27&lt;&gt;"",'Formato 3_Gantt'!BO$27,"")</f>
        <v/>
      </c>
      <c r="BM552" s="161" t="str">
        <f>IF('Formato 3_Gantt'!BP$27&lt;&gt;"",'Formato 3_Gantt'!BP$27,"")</f>
        <v/>
      </c>
      <c r="BN552" s="161" t="str">
        <f>IF('Formato 3_Gantt'!BQ$27&lt;&gt;"",'Formato 3_Gantt'!BQ$27,"")</f>
        <v/>
      </c>
      <c r="BO552" s="161" t="str">
        <f>IF('Formato 3_Gantt'!BR$27&lt;&gt;"",'Formato 3_Gantt'!BR$27,"")</f>
        <v/>
      </c>
      <c r="BP552" s="161" t="str">
        <f>IF('Formato 3_Gantt'!BS$27&lt;&gt;"",'Formato 3_Gantt'!BS$27,"")</f>
        <v/>
      </c>
      <c r="BQ552" s="161" t="str">
        <f>IF('Formato 3_Gantt'!BT$27&lt;&gt;"",'Formato 3_Gantt'!BT$27,"")</f>
        <v/>
      </c>
      <c r="BR552" s="161" t="str">
        <f>IF('Formato 3_Gantt'!BU$27&lt;&gt;"",'Formato 3_Gantt'!BU$27,"")</f>
        <v/>
      </c>
      <c r="BS552" s="161" t="str">
        <f>IF('Formato 3_Gantt'!BV$27&lt;&gt;"",'Formato 3_Gantt'!BV$27,"")</f>
        <v/>
      </c>
      <c r="BT552" s="161" t="str">
        <f>IF('Formato 3_Gantt'!BW$27&lt;&gt;"",'Formato 3_Gantt'!BW$27,"")</f>
        <v/>
      </c>
      <c r="BU552" s="161" t="str">
        <f>IF('Formato 3_Gantt'!BX$27&lt;&gt;"",'Formato 3_Gantt'!BX$27,"")</f>
        <v/>
      </c>
      <c r="BV552" s="163" t="str">
        <f>IF('Formato 4_Ppto'!I$565&lt;&gt;"",'Formato 4_Ppto'!I$565,"")</f>
        <v/>
      </c>
      <c r="BW552" s="162" t="str">
        <f>IF('Formato 4_Ppto'!X$565&lt;&gt;"",'Formato 4_Ppto'!X$565,"")</f>
        <v/>
      </c>
      <c r="BX552" s="162" t="str">
        <f>IF('Formato 4_Ppto'!Y$565&lt;&gt;"",'Formato 4_Ppto'!Y$565,"")</f>
        <v/>
      </c>
      <c r="BY552" s="162" t="str">
        <f>IF('Formato 4_Ppto'!Z$565&lt;&gt;"",'Formato 4_Ppto'!Z$565,"")</f>
        <v/>
      </c>
      <c r="BZ552" s="162" t="str">
        <f>IF('Formato 4_Ppto'!AA$565&lt;&gt;"",'Formato 4_Ppto'!AA$565,"")</f>
        <v/>
      </c>
      <c r="CA552" s="162" t="str">
        <f>IF('Formato 4_Ppto'!AB$565&lt;&gt;"",'Formato 4_Ppto'!AB$565,"")</f>
        <v/>
      </c>
      <c r="CB552" s="162" t="str">
        <f>IF('Formato 4_Ppto'!AC$565&lt;&gt;"",'Formato 4_Ppto'!AC$565,"")</f>
        <v/>
      </c>
      <c r="CC552" s="162" t="str">
        <f>IF('Formato 4_Ppto'!AD$565&lt;&gt;"",'Formato 4_Ppto'!AD$565,"")</f>
        <v/>
      </c>
      <c r="CD552" s="162" t="str">
        <f>IF('Formato 4_Ppto'!AE$565&lt;&gt;"",'Formato 4_Ppto'!AE$565,"")</f>
        <v/>
      </c>
      <c r="CE552" s="162" t="str">
        <f>IF('Formato 4_Ppto'!AF$565&lt;&gt;"",'Formato 4_Ppto'!AF$565,"")</f>
        <v/>
      </c>
      <c r="CF552" s="162" t="str">
        <f>IF('Formato 4_Ppto'!AG$565&lt;&gt;"",'Formato 4_Ppto'!AG$565,"")</f>
        <v/>
      </c>
      <c r="CG552" s="162" t="str">
        <f>IF('Formato 4_Ppto'!AH$565&lt;&gt;"",'Formato 4_Ppto'!AH$565,"")</f>
        <v/>
      </c>
      <c r="CH552" s="162" t="str">
        <f>IF('Formato 4_Ppto'!AI$565&lt;&gt;"",'Formato 4_Ppto'!AI$565,"")</f>
        <v/>
      </c>
      <c r="CI552" s="163" t="str">
        <f>IF('Formato 4_Ppto'!AJ$565&lt;&gt;"",'Formato 4_Ppto'!AJ$565,"")</f>
        <v/>
      </c>
      <c r="CJ552" s="13" t="str">
        <f>IF('Formato 4_Ppto'!B575&lt;&gt;"",'Formato 4_Ppto'!A575,"")</f>
        <v/>
      </c>
      <c r="CK552" s="24" t="str">
        <f>IF('Formato 4_Ppto'!B575&lt;&gt;"",'Formato 4_Ppto'!B575,"")</f>
        <v/>
      </c>
      <c r="CL552" s="22" t="str">
        <f>IF('Formato 4_Ppto'!C575&lt;&gt;"",'Formato 4_Ppto'!C575,"")</f>
        <v/>
      </c>
      <c r="CM552" s="24" t="str">
        <f>IF('Formato 4_Ppto'!D575&lt;&gt;"",'Formato 4_Ppto'!D575,"")</f>
        <v/>
      </c>
      <c r="CN552" s="161" t="str">
        <f>IF('Formato 4_Ppto'!E575&lt;&gt;"",'Formato 4_Ppto'!E575,"")</f>
        <v/>
      </c>
      <c r="CO552" s="161" t="str">
        <f>IF('Formato 4_Ppto'!G575&lt;&gt;"",'Formato 4_Ppto'!G575,"")</f>
        <v/>
      </c>
      <c r="CP552" s="163" t="str">
        <f>IF('Formato 4_Ppto'!I575&lt;&gt;"",'Formato 4_Ppto'!I575,"")</f>
        <v/>
      </c>
      <c r="CQ552" s="161" t="str">
        <f>IF('Formato 4_Ppto'!K575&lt;&gt;"",'Formato 4_Ppto'!K575,"")</f>
        <v/>
      </c>
      <c r="CR552" s="161" t="str">
        <f>IF('Formato 4_Ppto'!L575&lt;&gt;"",'Formato 4_Ppto'!L575,"")</f>
        <v/>
      </c>
      <c r="CS552" s="161" t="str">
        <f>IF('Formato 4_Ppto'!M575&lt;&gt;"",'Formato 4_Ppto'!M575,"")</f>
        <v/>
      </c>
      <c r="CT552" s="161" t="str">
        <f>IF('Formato 4_Ppto'!N575&lt;&gt;"",'Formato 4_Ppto'!N575,"")</f>
        <v/>
      </c>
      <c r="CU552" s="161" t="str">
        <f>IF('Formato 4_Ppto'!O575&lt;&gt;"",'Formato 4_Ppto'!O575,"")</f>
        <v/>
      </c>
      <c r="CV552" s="161" t="str">
        <f>IF('Formato 4_Ppto'!P575&lt;&gt;"",'Formato 4_Ppto'!P575,"")</f>
        <v/>
      </c>
      <c r="CW552" s="161" t="str">
        <f>IF('Formato 4_Ppto'!Q575&lt;&gt;"",'Formato 4_Ppto'!Q575,"")</f>
        <v/>
      </c>
      <c r="CX552" s="161" t="str">
        <f>IF('Formato 4_Ppto'!R575&lt;&gt;"",'Formato 4_Ppto'!R575,"")</f>
        <v/>
      </c>
      <c r="CY552" s="161" t="str">
        <f>IF('Formato 4_Ppto'!S575&lt;&gt;"",'Formato 4_Ppto'!S575,"")</f>
        <v/>
      </c>
      <c r="CZ552" s="161" t="str">
        <f>IF('Formato 4_Ppto'!T575&lt;&gt;"",'Formato 4_Ppto'!T575,"")</f>
        <v/>
      </c>
      <c r="DA552" s="161" t="str">
        <f>IF('Formato 4_Ppto'!U575&lt;&gt;"",'Formato 4_Ppto'!U575,"")</f>
        <v/>
      </c>
      <c r="DB552" s="161" t="str">
        <f>IF('Formato 4_Ppto'!V575&lt;&gt;"",'Formato 4_Ppto'!V575,"")</f>
        <v/>
      </c>
      <c r="DC552" s="161" t="str">
        <f>IF('Formato 4_Ppto'!W575&lt;&gt;"",'Formato 4_Ppto'!W575,"")</f>
        <v/>
      </c>
      <c r="DD552" s="162" t="str">
        <f>IF('Formato 4_Ppto'!X575&lt;&gt;"",'Formato 4_Ppto'!X575,"")</f>
        <v/>
      </c>
      <c r="DE552" s="162" t="str">
        <f>IF('Formato 4_Ppto'!Y575&lt;&gt;"",'Formato 4_Ppto'!Y575,"")</f>
        <v/>
      </c>
      <c r="DF552" s="162" t="str">
        <f>IF('Formato 4_Ppto'!Z575&lt;&gt;"",'Formato 4_Ppto'!Z575,"")</f>
        <v/>
      </c>
      <c r="DG552" s="162" t="str">
        <f>IF('Formato 4_Ppto'!AA575&lt;&gt;"",'Formato 4_Ppto'!AA575,"")</f>
        <v/>
      </c>
      <c r="DH552" s="162" t="str">
        <f>IF('Formato 4_Ppto'!AB575&lt;&gt;"",'Formato 4_Ppto'!AB575,"")</f>
        <v/>
      </c>
      <c r="DI552" s="162" t="str">
        <f>IF('Formato 4_Ppto'!AC575&lt;&gt;"",'Formato 4_Ppto'!AC575,"")</f>
        <v/>
      </c>
      <c r="DJ552" s="162" t="str">
        <f>IF('Formato 4_Ppto'!AD575&lt;&gt;"",'Formato 4_Ppto'!AD575,"")</f>
        <v/>
      </c>
      <c r="DK552" s="162" t="str">
        <f>IF('Formato 4_Ppto'!AE575&lt;&gt;"",'Formato 4_Ppto'!AE575,"")</f>
        <v/>
      </c>
      <c r="DL552" s="162" t="str">
        <f>IF('Formato 4_Ppto'!AF575&lt;&gt;"",'Formato 4_Ppto'!AF575,"")</f>
        <v/>
      </c>
      <c r="DM552" s="162" t="str">
        <f>IF('Formato 4_Ppto'!AG575&lt;&gt;"",'Formato 4_Ppto'!AG575,"")</f>
        <v/>
      </c>
      <c r="DN552" s="162" t="str">
        <f>IF('Formato 4_Ppto'!AH575&lt;&gt;"",'Formato 4_Ppto'!AH575,"")</f>
        <v/>
      </c>
      <c r="DO552" s="162" t="str">
        <f>IF('Formato 4_Ppto'!AI575&lt;&gt;"",'Formato 4_Ppto'!AI575,"")</f>
        <v/>
      </c>
      <c r="DP552" s="163" t="str">
        <f>IF('Formato 4_Ppto'!AJ575&lt;&gt;"",'Formato 4_Ppto'!AJ575,"")</f>
        <v/>
      </c>
    </row>
    <row r="553" spans="2:120" x14ac:dyDescent="0.3">
      <c r="B553" s="13" t="str">
        <f>IF(OR(Tabla6[[#This Row],[IDA]]="",Tabla6[[#This Row],[IDT]]="",Tabla6[[#This Row],[IDI]]=""),"",Tabla6[[#This Row],[IDA]]&amp;"."&amp;Tabla6[[#This Row],[IDT]]&amp;"."&amp;Tabla6[[#This Row],[IDI]])</f>
        <v/>
      </c>
      <c r="C553" s="13" t="str">
        <f>IF(Formato_02!$B$14&lt;&gt;"",0,"")</f>
        <v/>
      </c>
      <c r="D553" s="13" t="str">
        <f>IF(Formato_02!$H$9&lt;&gt;"",Formato_02!$H$9,"")</f>
        <v/>
      </c>
      <c r="E553" s="24" t="str">
        <f t="shared" si="64"/>
        <v/>
      </c>
      <c r="F553" s="24" t="str">
        <f>IF(Formato_02!$B$14&lt;&gt;"",Formato_02!$B$14,"")</f>
        <v/>
      </c>
      <c r="G553" s="22" t="str">
        <f>IF('Formato 3_Gantt'!C558&lt;&gt;"",'Formato 3_Gantt'!C558,"")</f>
        <v/>
      </c>
      <c r="H553" s="13" t="str">
        <f>IF('Formato 3_Gantt'!D$8&lt;&gt;"",'Formato 3_Gantt'!D$8,"")</f>
        <v/>
      </c>
      <c r="I553" s="13" t="str">
        <f>IF('Formato 3_Gantt'!E$8&lt;&gt;"",'Formato 3_Gantt'!E$8,"")</f>
        <v/>
      </c>
      <c r="J553" s="13" t="str">
        <f>IF('Formato 3_Gantt'!F$8&lt;&gt;"",'Formato 3_Gantt'!F$8,"")</f>
        <v/>
      </c>
      <c r="K553" s="158" t="str">
        <f>IF('Formato 3_Gantt'!G$8&lt;&gt;"",'Formato 3_Gantt'!G$8,"")</f>
        <v/>
      </c>
      <c r="L553" s="158" t="str">
        <f>IF('Formato 3_Gantt'!H$8&lt;&gt;"",'Formato 3_Gantt'!H$8,"")</f>
        <v/>
      </c>
      <c r="M553" s="13" t="str">
        <f>IF('Formato 3_Gantt'!BL$8&lt;&gt;"",'Formato 3_Gantt'!BL$8,"")</f>
        <v/>
      </c>
      <c r="N553" s="13" t="str">
        <f>IF('Formato 3_Gantt'!BM$8&lt;&gt;"",'Formato 3_Gantt'!BM$8,"")</f>
        <v/>
      </c>
      <c r="O553" s="13" t="str">
        <f>IF('Formato 3_Gantt'!BN$8&lt;&gt;"",'Formato 3_Gantt'!BN$8,"")</f>
        <v/>
      </c>
      <c r="P553" s="13" t="str">
        <f>IF('Formato 3_Gantt'!BO$8&lt;&gt;"",'Formato 3_Gantt'!BO$8,"")</f>
        <v/>
      </c>
      <c r="Q553" s="13" t="str">
        <f>IF('Formato 3_Gantt'!BP$8&lt;&gt;"",'Formato 3_Gantt'!BP$8,"")</f>
        <v/>
      </c>
      <c r="R553" s="13" t="str">
        <f>IF('Formato 3_Gantt'!BQ$8&lt;&gt;"",'Formato 3_Gantt'!BQ$8,"")</f>
        <v/>
      </c>
      <c r="S553" s="13" t="str">
        <f>IF('Formato 3_Gantt'!BR$8&lt;&gt;"",'Formato 3_Gantt'!BR$8,"")</f>
        <v/>
      </c>
      <c r="T553" s="13" t="str">
        <f>IF('Formato 3_Gantt'!BS$8&lt;&gt;"",'Formato 3_Gantt'!BS$8,"")</f>
        <v/>
      </c>
      <c r="U553" s="13" t="str">
        <f>IF('Formato 3_Gantt'!BT$8&lt;&gt;"",'Formato 3_Gantt'!BT$8,"")</f>
        <v/>
      </c>
      <c r="V553" s="13" t="str">
        <f>IF('Formato 3_Gantt'!BU$8&lt;&gt;"",'Formato 3_Gantt'!BU$8,"")</f>
        <v/>
      </c>
      <c r="W553" s="13" t="str">
        <f>IF('Formato 3_Gantt'!BV$8&lt;&gt;"",'Formato 3_Gantt'!BV$8,"")</f>
        <v/>
      </c>
      <c r="X553" s="13" t="str">
        <f>IF('Formato 3_Gantt'!BW$8&lt;&gt;"",'Formato 3_Gantt'!BW$8,"")</f>
        <v/>
      </c>
      <c r="Y553" s="13" t="str">
        <f>IF('Formato 3_Gantt'!BX$8&lt;&gt;"",'Formato 3_Gantt'!BX$8,"")</f>
        <v/>
      </c>
      <c r="Z553" s="162" t="str">
        <f>IF(Formato_02!S$15&lt;&gt;"",Formato_02!S$15,"")</f>
        <v/>
      </c>
      <c r="AA553" s="162" t="str">
        <f>IF(Formato_02!T$15&lt;&gt;"",Formato_02!T$15,"")</f>
        <v/>
      </c>
      <c r="AB553" s="162" t="str">
        <f>IF(Formato_02!U$15&lt;&gt;"",Formato_02!U$15,"")</f>
        <v/>
      </c>
      <c r="AC553" s="162" t="str">
        <f>IF(Formato_02!V$15&lt;&gt;"",Formato_02!V$15,"")</f>
        <v/>
      </c>
      <c r="AD553" s="162" t="str">
        <f>IF(Formato_02!W$15&lt;&gt;"",Formato_02!W$15,"")</f>
        <v/>
      </c>
      <c r="AE553" s="162" t="str">
        <f>IF(Formato_02!X$15&lt;&gt;"",Formato_02!X$15,"")</f>
        <v/>
      </c>
      <c r="AF553" s="162" t="str">
        <f>IF(Formato_02!Y$15&lt;&gt;"",Formato_02!Y$15,"")</f>
        <v/>
      </c>
      <c r="AG553" s="162" t="str">
        <f>IF(Formato_02!Z$15&lt;&gt;"",Formato_02!Z$15,"")</f>
        <v/>
      </c>
      <c r="AH553" s="162" t="str">
        <f>IF(Formato_02!AA$15&lt;&gt;"",Formato_02!AA$15,"")</f>
        <v/>
      </c>
      <c r="AI553" s="162" t="str">
        <f>IF(Formato_02!AB$15&lt;&gt;"",Formato_02!AB$15,"")</f>
        <v/>
      </c>
      <c r="AJ553" s="162" t="str">
        <f>IF(Formato_02!AC$15&lt;&gt;"",Formato_02!AC$15,"")</f>
        <v/>
      </c>
      <c r="AK553" s="162" t="str">
        <f>IF(Formato_02!AD$15&lt;&gt;"",Formato_02!AD$15,"")</f>
        <v/>
      </c>
      <c r="AL553" s="162" t="str">
        <f>IF(Formato_02!$N$14&lt;&gt;"",Formato_02!$N$14,"")</f>
        <v/>
      </c>
      <c r="AM553" s="13" t="str">
        <f>IF(Formato_02!$X$4&lt;&gt;"","AN","")</f>
        <v/>
      </c>
      <c r="AN553" s="24" t="str">
        <f t="shared" si="65"/>
        <v/>
      </c>
      <c r="AO553" s="13" t="str">
        <f>IF(Formato_02!$Y$4&lt;&gt;"","P027","")</f>
        <v/>
      </c>
      <c r="AP553" s="24" t="str">
        <f t="shared" si="66"/>
        <v/>
      </c>
      <c r="AQ553" s="13" t="str">
        <f>IF(Formato_02!$Z$4&lt;&gt;"","PNCVG","")</f>
        <v/>
      </c>
      <c r="AR553" s="24" t="str">
        <f t="shared" si="67"/>
        <v/>
      </c>
      <c r="AS553" s="13" t="str">
        <f>IF(Formato_02!$AA$4&lt;&gt;"","PNFF","")</f>
        <v/>
      </c>
      <c r="AT553" s="24" t="str">
        <f t="shared" si="68"/>
        <v/>
      </c>
      <c r="AU553" s="13" t="str">
        <f>IF(Formato_02!$AB$4&lt;&gt;"","PNPAM","")</f>
        <v/>
      </c>
      <c r="AV553" s="24" t="str">
        <f t="shared" si="69"/>
        <v/>
      </c>
      <c r="AW553" s="13" t="str">
        <f>IF(Formato_02!$AC$4&lt;&gt;"","PNAIA","")</f>
        <v/>
      </c>
      <c r="AX553" s="24" t="str">
        <f t="shared" si="70"/>
        <v/>
      </c>
      <c r="AY553" s="13" t="str">
        <f>IF(Formato_02!$AD$4&lt;&gt;"","PIO","")</f>
        <v/>
      </c>
      <c r="AZ553" s="24" t="str">
        <f t="shared" si="71"/>
        <v/>
      </c>
      <c r="BA553" s="13" t="str">
        <f>IF('Formato 3_Gantt'!B$27&lt;&gt;"",'Formato 3_Gantt'!A$27,"")</f>
        <v/>
      </c>
      <c r="BB553" s="24" t="str">
        <f>IF('Formato 3_Gantt'!B$27&lt;&gt;"",'Formato 3_Gantt'!B$27,"")</f>
        <v/>
      </c>
      <c r="BC553" s="22" t="str">
        <f>IF('Formato 3_Gantt'!C$27&lt;&gt;"",'Formato 3_Gantt'!C$27,"")</f>
        <v/>
      </c>
      <c r="BD553" s="13" t="str">
        <f>IF('Formato 3_Gantt'!D$27&lt;&gt;"",'Formato 3_Gantt'!D$27,"")</f>
        <v/>
      </c>
      <c r="BE553" s="161" t="str">
        <f>IF('Formato 3_Gantt'!E$27&lt;&gt;"",'Formato 3_Gantt'!E$27,"")</f>
        <v/>
      </c>
      <c r="BF553" s="13" t="str">
        <f>IF('Formato 3_Gantt'!F$27&lt;&gt;"",'Formato 3_Gantt'!F$27,"")</f>
        <v/>
      </c>
      <c r="BG553" s="158" t="str">
        <f>IF('Formato 3_Gantt'!G$27&lt;&gt;"",'Formato 3_Gantt'!G$27,"")</f>
        <v/>
      </c>
      <c r="BH553" s="158" t="str">
        <f>IF('Formato 3_Gantt'!H$27&lt;&gt;"",'Formato 3_Gantt'!H$27,"")</f>
        <v/>
      </c>
      <c r="BI553" s="161" t="str">
        <f>IF('Formato 3_Gantt'!BL$27&lt;&gt;"",'Formato 3_Gantt'!BL$27,"")</f>
        <v/>
      </c>
      <c r="BJ553" s="161" t="str">
        <f>IF('Formato 3_Gantt'!BM$27&lt;&gt;"",'Formato 3_Gantt'!BM$27,"")</f>
        <v/>
      </c>
      <c r="BK553" s="161" t="str">
        <f>IF('Formato 3_Gantt'!BN$27&lt;&gt;"",'Formato 3_Gantt'!BN$27,"")</f>
        <v/>
      </c>
      <c r="BL553" s="161" t="str">
        <f>IF('Formato 3_Gantt'!BO$27&lt;&gt;"",'Formato 3_Gantt'!BO$27,"")</f>
        <v/>
      </c>
      <c r="BM553" s="161" t="str">
        <f>IF('Formato 3_Gantt'!BP$27&lt;&gt;"",'Formato 3_Gantt'!BP$27,"")</f>
        <v/>
      </c>
      <c r="BN553" s="161" t="str">
        <f>IF('Formato 3_Gantt'!BQ$27&lt;&gt;"",'Formato 3_Gantt'!BQ$27,"")</f>
        <v/>
      </c>
      <c r="BO553" s="161" t="str">
        <f>IF('Formato 3_Gantt'!BR$27&lt;&gt;"",'Formato 3_Gantt'!BR$27,"")</f>
        <v/>
      </c>
      <c r="BP553" s="161" t="str">
        <f>IF('Formato 3_Gantt'!BS$27&lt;&gt;"",'Formato 3_Gantt'!BS$27,"")</f>
        <v/>
      </c>
      <c r="BQ553" s="161" t="str">
        <f>IF('Formato 3_Gantt'!BT$27&lt;&gt;"",'Formato 3_Gantt'!BT$27,"")</f>
        <v/>
      </c>
      <c r="BR553" s="161" t="str">
        <f>IF('Formato 3_Gantt'!BU$27&lt;&gt;"",'Formato 3_Gantt'!BU$27,"")</f>
        <v/>
      </c>
      <c r="BS553" s="161" t="str">
        <f>IF('Formato 3_Gantt'!BV$27&lt;&gt;"",'Formato 3_Gantt'!BV$27,"")</f>
        <v/>
      </c>
      <c r="BT553" s="161" t="str">
        <f>IF('Formato 3_Gantt'!BW$27&lt;&gt;"",'Formato 3_Gantt'!BW$27,"")</f>
        <v/>
      </c>
      <c r="BU553" s="161" t="str">
        <f>IF('Formato 3_Gantt'!BX$27&lt;&gt;"",'Formato 3_Gantt'!BX$27,"")</f>
        <v/>
      </c>
      <c r="BV553" s="163" t="str">
        <f>IF('Formato 4_Ppto'!I$565&lt;&gt;"",'Formato 4_Ppto'!I$565,"")</f>
        <v/>
      </c>
      <c r="BW553" s="162" t="str">
        <f>IF('Formato 4_Ppto'!X$565&lt;&gt;"",'Formato 4_Ppto'!X$565,"")</f>
        <v/>
      </c>
      <c r="BX553" s="162" t="str">
        <f>IF('Formato 4_Ppto'!Y$565&lt;&gt;"",'Formato 4_Ppto'!Y$565,"")</f>
        <v/>
      </c>
      <c r="BY553" s="162" t="str">
        <f>IF('Formato 4_Ppto'!Z$565&lt;&gt;"",'Formato 4_Ppto'!Z$565,"")</f>
        <v/>
      </c>
      <c r="BZ553" s="162" t="str">
        <f>IF('Formato 4_Ppto'!AA$565&lt;&gt;"",'Formato 4_Ppto'!AA$565,"")</f>
        <v/>
      </c>
      <c r="CA553" s="162" t="str">
        <f>IF('Formato 4_Ppto'!AB$565&lt;&gt;"",'Formato 4_Ppto'!AB$565,"")</f>
        <v/>
      </c>
      <c r="CB553" s="162" t="str">
        <f>IF('Formato 4_Ppto'!AC$565&lt;&gt;"",'Formato 4_Ppto'!AC$565,"")</f>
        <v/>
      </c>
      <c r="CC553" s="162" t="str">
        <f>IF('Formato 4_Ppto'!AD$565&lt;&gt;"",'Formato 4_Ppto'!AD$565,"")</f>
        <v/>
      </c>
      <c r="CD553" s="162" t="str">
        <f>IF('Formato 4_Ppto'!AE$565&lt;&gt;"",'Formato 4_Ppto'!AE$565,"")</f>
        <v/>
      </c>
      <c r="CE553" s="162" t="str">
        <f>IF('Formato 4_Ppto'!AF$565&lt;&gt;"",'Formato 4_Ppto'!AF$565,"")</f>
        <v/>
      </c>
      <c r="CF553" s="162" t="str">
        <f>IF('Formato 4_Ppto'!AG$565&lt;&gt;"",'Formato 4_Ppto'!AG$565,"")</f>
        <v/>
      </c>
      <c r="CG553" s="162" t="str">
        <f>IF('Formato 4_Ppto'!AH$565&lt;&gt;"",'Formato 4_Ppto'!AH$565,"")</f>
        <v/>
      </c>
      <c r="CH553" s="162" t="str">
        <f>IF('Formato 4_Ppto'!AI$565&lt;&gt;"",'Formato 4_Ppto'!AI$565,"")</f>
        <v/>
      </c>
      <c r="CI553" s="163" t="str">
        <f>IF('Formato 4_Ppto'!AJ$565&lt;&gt;"",'Formato 4_Ppto'!AJ$565,"")</f>
        <v/>
      </c>
      <c r="CJ553" s="13" t="str">
        <f>IF('Formato 4_Ppto'!B576&lt;&gt;"",'Formato 4_Ppto'!A576,"")</f>
        <v/>
      </c>
      <c r="CK553" s="24" t="str">
        <f>IF('Formato 4_Ppto'!B576&lt;&gt;"",'Formato 4_Ppto'!B576,"")</f>
        <v/>
      </c>
      <c r="CL553" s="22" t="str">
        <f>IF('Formato 4_Ppto'!C576&lt;&gt;"",'Formato 4_Ppto'!C576,"")</f>
        <v/>
      </c>
      <c r="CM553" s="24" t="str">
        <f>IF('Formato 4_Ppto'!D576&lt;&gt;"",'Formato 4_Ppto'!D576,"")</f>
        <v/>
      </c>
      <c r="CN553" s="161" t="str">
        <f>IF('Formato 4_Ppto'!E576&lt;&gt;"",'Formato 4_Ppto'!E576,"")</f>
        <v/>
      </c>
      <c r="CO553" s="161" t="str">
        <f>IF('Formato 4_Ppto'!G576&lt;&gt;"",'Formato 4_Ppto'!G576,"")</f>
        <v/>
      </c>
      <c r="CP553" s="163" t="str">
        <f>IF('Formato 4_Ppto'!I576&lt;&gt;"",'Formato 4_Ppto'!I576,"")</f>
        <v/>
      </c>
      <c r="CQ553" s="161" t="str">
        <f>IF('Formato 4_Ppto'!K576&lt;&gt;"",'Formato 4_Ppto'!K576,"")</f>
        <v/>
      </c>
      <c r="CR553" s="161" t="str">
        <f>IF('Formato 4_Ppto'!L576&lt;&gt;"",'Formato 4_Ppto'!L576,"")</f>
        <v/>
      </c>
      <c r="CS553" s="161" t="str">
        <f>IF('Formato 4_Ppto'!M576&lt;&gt;"",'Formato 4_Ppto'!M576,"")</f>
        <v/>
      </c>
      <c r="CT553" s="161" t="str">
        <f>IF('Formato 4_Ppto'!N576&lt;&gt;"",'Formato 4_Ppto'!N576,"")</f>
        <v/>
      </c>
      <c r="CU553" s="161" t="str">
        <f>IF('Formato 4_Ppto'!O576&lt;&gt;"",'Formato 4_Ppto'!O576,"")</f>
        <v/>
      </c>
      <c r="CV553" s="161" t="str">
        <f>IF('Formato 4_Ppto'!P576&lt;&gt;"",'Formato 4_Ppto'!P576,"")</f>
        <v/>
      </c>
      <c r="CW553" s="161" t="str">
        <f>IF('Formato 4_Ppto'!Q576&lt;&gt;"",'Formato 4_Ppto'!Q576,"")</f>
        <v/>
      </c>
      <c r="CX553" s="161" t="str">
        <f>IF('Formato 4_Ppto'!R576&lt;&gt;"",'Formato 4_Ppto'!R576,"")</f>
        <v/>
      </c>
      <c r="CY553" s="161" t="str">
        <f>IF('Formato 4_Ppto'!S576&lt;&gt;"",'Formato 4_Ppto'!S576,"")</f>
        <v/>
      </c>
      <c r="CZ553" s="161" t="str">
        <f>IF('Formato 4_Ppto'!T576&lt;&gt;"",'Formato 4_Ppto'!T576,"")</f>
        <v/>
      </c>
      <c r="DA553" s="161" t="str">
        <f>IF('Formato 4_Ppto'!U576&lt;&gt;"",'Formato 4_Ppto'!U576,"")</f>
        <v/>
      </c>
      <c r="DB553" s="161" t="str">
        <f>IF('Formato 4_Ppto'!V576&lt;&gt;"",'Formato 4_Ppto'!V576,"")</f>
        <v/>
      </c>
      <c r="DC553" s="161" t="str">
        <f>IF('Formato 4_Ppto'!W576&lt;&gt;"",'Formato 4_Ppto'!W576,"")</f>
        <v/>
      </c>
      <c r="DD553" s="162" t="str">
        <f>IF('Formato 4_Ppto'!X576&lt;&gt;"",'Formato 4_Ppto'!X576,"")</f>
        <v/>
      </c>
      <c r="DE553" s="162" t="str">
        <f>IF('Formato 4_Ppto'!Y576&lt;&gt;"",'Formato 4_Ppto'!Y576,"")</f>
        <v/>
      </c>
      <c r="DF553" s="162" t="str">
        <f>IF('Formato 4_Ppto'!Z576&lt;&gt;"",'Formato 4_Ppto'!Z576,"")</f>
        <v/>
      </c>
      <c r="DG553" s="162" t="str">
        <f>IF('Formato 4_Ppto'!AA576&lt;&gt;"",'Formato 4_Ppto'!AA576,"")</f>
        <v/>
      </c>
      <c r="DH553" s="162" t="str">
        <f>IF('Formato 4_Ppto'!AB576&lt;&gt;"",'Formato 4_Ppto'!AB576,"")</f>
        <v/>
      </c>
      <c r="DI553" s="162" t="str">
        <f>IF('Formato 4_Ppto'!AC576&lt;&gt;"",'Formato 4_Ppto'!AC576,"")</f>
        <v/>
      </c>
      <c r="DJ553" s="162" t="str">
        <f>IF('Formato 4_Ppto'!AD576&lt;&gt;"",'Formato 4_Ppto'!AD576,"")</f>
        <v/>
      </c>
      <c r="DK553" s="162" t="str">
        <f>IF('Formato 4_Ppto'!AE576&lt;&gt;"",'Formato 4_Ppto'!AE576,"")</f>
        <v/>
      </c>
      <c r="DL553" s="162" t="str">
        <f>IF('Formato 4_Ppto'!AF576&lt;&gt;"",'Formato 4_Ppto'!AF576,"")</f>
        <v/>
      </c>
      <c r="DM553" s="162" t="str">
        <f>IF('Formato 4_Ppto'!AG576&lt;&gt;"",'Formato 4_Ppto'!AG576,"")</f>
        <v/>
      </c>
      <c r="DN553" s="162" t="str">
        <f>IF('Formato 4_Ppto'!AH576&lt;&gt;"",'Formato 4_Ppto'!AH576,"")</f>
        <v/>
      </c>
      <c r="DO553" s="162" t="str">
        <f>IF('Formato 4_Ppto'!AI576&lt;&gt;"",'Formato 4_Ppto'!AI576,"")</f>
        <v/>
      </c>
      <c r="DP553" s="163" t="str">
        <f>IF('Formato 4_Ppto'!AJ576&lt;&gt;"",'Formato 4_Ppto'!AJ576,"")</f>
        <v/>
      </c>
    </row>
    <row r="554" spans="2:120" x14ac:dyDescent="0.3">
      <c r="B554" s="13" t="str">
        <f>IF(OR(Tabla6[[#This Row],[IDA]]="",Tabla6[[#This Row],[IDT]]="",Tabla6[[#This Row],[IDI]]=""),"",Tabla6[[#This Row],[IDA]]&amp;"."&amp;Tabla6[[#This Row],[IDT]]&amp;"."&amp;Tabla6[[#This Row],[IDI]])</f>
        <v/>
      </c>
      <c r="C554" s="13" t="str">
        <f>IF(Formato_02!$B$14&lt;&gt;"",0,"")</f>
        <v/>
      </c>
      <c r="D554" s="13" t="str">
        <f>IF(Formato_02!$H$9&lt;&gt;"",Formato_02!$H$9,"")</f>
        <v/>
      </c>
      <c r="E554" s="24" t="str">
        <f t="shared" si="64"/>
        <v/>
      </c>
      <c r="F554" s="24" t="str">
        <f>IF(Formato_02!$B$14&lt;&gt;"",Formato_02!$B$14,"")</f>
        <v/>
      </c>
      <c r="G554" s="22" t="str">
        <f>IF('Formato 3_Gantt'!C559&lt;&gt;"",'Formato 3_Gantt'!C559,"")</f>
        <v/>
      </c>
      <c r="H554" s="13" t="str">
        <f>IF('Formato 3_Gantt'!D$8&lt;&gt;"",'Formato 3_Gantt'!D$8,"")</f>
        <v/>
      </c>
      <c r="I554" s="13" t="str">
        <f>IF('Formato 3_Gantt'!E$8&lt;&gt;"",'Formato 3_Gantt'!E$8,"")</f>
        <v/>
      </c>
      <c r="J554" s="13" t="str">
        <f>IF('Formato 3_Gantt'!F$8&lt;&gt;"",'Formato 3_Gantt'!F$8,"")</f>
        <v/>
      </c>
      <c r="K554" s="158" t="str">
        <f>IF('Formato 3_Gantt'!G$8&lt;&gt;"",'Formato 3_Gantt'!G$8,"")</f>
        <v/>
      </c>
      <c r="L554" s="158" t="str">
        <f>IF('Formato 3_Gantt'!H$8&lt;&gt;"",'Formato 3_Gantt'!H$8,"")</f>
        <v/>
      </c>
      <c r="M554" s="13" t="str">
        <f>IF('Formato 3_Gantt'!BL$8&lt;&gt;"",'Formato 3_Gantt'!BL$8,"")</f>
        <v/>
      </c>
      <c r="N554" s="13" t="str">
        <f>IF('Formato 3_Gantt'!BM$8&lt;&gt;"",'Formato 3_Gantt'!BM$8,"")</f>
        <v/>
      </c>
      <c r="O554" s="13" t="str">
        <f>IF('Formato 3_Gantt'!BN$8&lt;&gt;"",'Formato 3_Gantt'!BN$8,"")</f>
        <v/>
      </c>
      <c r="P554" s="13" t="str">
        <f>IF('Formato 3_Gantt'!BO$8&lt;&gt;"",'Formato 3_Gantt'!BO$8,"")</f>
        <v/>
      </c>
      <c r="Q554" s="13" t="str">
        <f>IF('Formato 3_Gantt'!BP$8&lt;&gt;"",'Formato 3_Gantt'!BP$8,"")</f>
        <v/>
      </c>
      <c r="R554" s="13" t="str">
        <f>IF('Formato 3_Gantt'!BQ$8&lt;&gt;"",'Formato 3_Gantt'!BQ$8,"")</f>
        <v/>
      </c>
      <c r="S554" s="13" t="str">
        <f>IF('Formato 3_Gantt'!BR$8&lt;&gt;"",'Formato 3_Gantt'!BR$8,"")</f>
        <v/>
      </c>
      <c r="T554" s="13" t="str">
        <f>IF('Formato 3_Gantt'!BS$8&lt;&gt;"",'Formato 3_Gantt'!BS$8,"")</f>
        <v/>
      </c>
      <c r="U554" s="13" t="str">
        <f>IF('Formato 3_Gantt'!BT$8&lt;&gt;"",'Formato 3_Gantt'!BT$8,"")</f>
        <v/>
      </c>
      <c r="V554" s="13" t="str">
        <f>IF('Formato 3_Gantt'!BU$8&lt;&gt;"",'Formato 3_Gantt'!BU$8,"")</f>
        <v/>
      </c>
      <c r="W554" s="13" t="str">
        <f>IF('Formato 3_Gantt'!BV$8&lt;&gt;"",'Formato 3_Gantt'!BV$8,"")</f>
        <v/>
      </c>
      <c r="X554" s="13" t="str">
        <f>IF('Formato 3_Gantt'!BW$8&lt;&gt;"",'Formato 3_Gantt'!BW$8,"")</f>
        <v/>
      </c>
      <c r="Y554" s="13" t="str">
        <f>IF('Formato 3_Gantt'!BX$8&lt;&gt;"",'Formato 3_Gantt'!BX$8,"")</f>
        <v/>
      </c>
      <c r="Z554" s="162" t="str">
        <f>IF(Formato_02!S$15&lt;&gt;"",Formato_02!S$15,"")</f>
        <v/>
      </c>
      <c r="AA554" s="162" t="str">
        <f>IF(Formato_02!T$15&lt;&gt;"",Formato_02!T$15,"")</f>
        <v/>
      </c>
      <c r="AB554" s="162" t="str">
        <f>IF(Formato_02!U$15&lt;&gt;"",Formato_02!U$15,"")</f>
        <v/>
      </c>
      <c r="AC554" s="162" t="str">
        <f>IF(Formato_02!V$15&lt;&gt;"",Formato_02!V$15,"")</f>
        <v/>
      </c>
      <c r="AD554" s="162" t="str">
        <f>IF(Formato_02!W$15&lt;&gt;"",Formato_02!W$15,"")</f>
        <v/>
      </c>
      <c r="AE554" s="162" t="str">
        <f>IF(Formato_02!X$15&lt;&gt;"",Formato_02!X$15,"")</f>
        <v/>
      </c>
      <c r="AF554" s="162" t="str">
        <f>IF(Formato_02!Y$15&lt;&gt;"",Formato_02!Y$15,"")</f>
        <v/>
      </c>
      <c r="AG554" s="162" t="str">
        <f>IF(Formato_02!Z$15&lt;&gt;"",Formato_02!Z$15,"")</f>
        <v/>
      </c>
      <c r="AH554" s="162" t="str">
        <f>IF(Formato_02!AA$15&lt;&gt;"",Formato_02!AA$15,"")</f>
        <v/>
      </c>
      <c r="AI554" s="162" t="str">
        <f>IF(Formato_02!AB$15&lt;&gt;"",Formato_02!AB$15,"")</f>
        <v/>
      </c>
      <c r="AJ554" s="162" t="str">
        <f>IF(Formato_02!AC$15&lt;&gt;"",Formato_02!AC$15,"")</f>
        <v/>
      </c>
      <c r="AK554" s="162" t="str">
        <f>IF(Formato_02!AD$15&lt;&gt;"",Formato_02!AD$15,"")</f>
        <v/>
      </c>
      <c r="AL554" s="162" t="str">
        <f>IF(Formato_02!$N$14&lt;&gt;"",Formato_02!$N$14,"")</f>
        <v/>
      </c>
      <c r="AM554" s="13" t="str">
        <f>IF(Formato_02!$X$4&lt;&gt;"","AN","")</f>
        <v/>
      </c>
      <c r="AN554" s="24" t="str">
        <f t="shared" si="65"/>
        <v/>
      </c>
      <c r="AO554" s="13" t="str">
        <f>IF(Formato_02!$Y$4&lt;&gt;"","P027","")</f>
        <v/>
      </c>
      <c r="AP554" s="24" t="str">
        <f t="shared" si="66"/>
        <v/>
      </c>
      <c r="AQ554" s="13" t="str">
        <f>IF(Formato_02!$Z$4&lt;&gt;"","PNCVG","")</f>
        <v/>
      </c>
      <c r="AR554" s="24" t="str">
        <f t="shared" si="67"/>
        <v/>
      </c>
      <c r="AS554" s="13" t="str">
        <f>IF(Formato_02!$AA$4&lt;&gt;"","PNFF","")</f>
        <v/>
      </c>
      <c r="AT554" s="24" t="str">
        <f t="shared" si="68"/>
        <v/>
      </c>
      <c r="AU554" s="13" t="str">
        <f>IF(Formato_02!$AB$4&lt;&gt;"","PNPAM","")</f>
        <v/>
      </c>
      <c r="AV554" s="24" t="str">
        <f t="shared" si="69"/>
        <v/>
      </c>
      <c r="AW554" s="13" t="str">
        <f>IF(Formato_02!$AC$4&lt;&gt;"","PNAIA","")</f>
        <v/>
      </c>
      <c r="AX554" s="24" t="str">
        <f t="shared" si="70"/>
        <v/>
      </c>
      <c r="AY554" s="13" t="str">
        <f>IF(Formato_02!$AD$4&lt;&gt;"","PIO","")</f>
        <v/>
      </c>
      <c r="AZ554" s="24" t="str">
        <f t="shared" si="71"/>
        <v/>
      </c>
      <c r="BA554" s="13" t="str">
        <f>IF('Formato 3_Gantt'!B$27&lt;&gt;"",'Formato 3_Gantt'!A$27,"")</f>
        <v/>
      </c>
      <c r="BB554" s="24" t="str">
        <f>IF('Formato 3_Gantt'!B$27&lt;&gt;"",'Formato 3_Gantt'!B$27,"")</f>
        <v/>
      </c>
      <c r="BC554" s="22" t="str">
        <f>IF('Formato 3_Gantt'!C$27&lt;&gt;"",'Formato 3_Gantt'!C$27,"")</f>
        <v/>
      </c>
      <c r="BD554" s="13" t="str">
        <f>IF('Formato 3_Gantt'!D$27&lt;&gt;"",'Formato 3_Gantt'!D$27,"")</f>
        <v/>
      </c>
      <c r="BE554" s="161" t="str">
        <f>IF('Formato 3_Gantt'!E$27&lt;&gt;"",'Formato 3_Gantt'!E$27,"")</f>
        <v/>
      </c>
      <c r="BF554" s="13" t="str">
        <f>IF('Formato 3_Gantt'!F$27&lt;&gt;"",'Formato 3_Gantt'!F$27,"")</f>
        <v/>
      </c>
      <c r="BG554" s="158" t="str">
        <f>IF('Formato 3_Gantt'!G$27&lt;&gt;"",'Formato 3_Gantt'!G$27,"")</f>
        <v/>
      </c>
      <c r="BH554" s="158" t="str">
        <f>IF('Formato 3_Gantt'!H$27&lt;&gt;"",'Formato 3_Gantt'!H$27,"")</f>
        <v/>
      </c>
      <c r="BI554" s="161" t="str">
        <f>IF('Formato 3_Gantt'!BL$27&lt;&gt;"",'Formato 3_Gantt'!BL$27,"")</f>
        <v/>
      </c>
      <c r="BJ554" s="161" t="str">
        <f>IF('Formato 3_Gantt'!BM$27&lt;&gt;"",'Formato 3_Gantt'!BM$27,"")</f>
        <v/>
      </c>
      <c r="BK554" s="161" t="str">
        <f>IF('Formato 3_Gantt'!BN$27&lt;&gt;"",'Formato 3_Gantt'!BN$27,"")</f>
        <v/>
      </c>
      <c r="BL554" s="161" t="str">
        <f>IF('Formato 3_Gantt'!BO$27&lt;&gt;"",'Formato 3_Gantt'!BO$27,"")</f>
        <v/>
      </c>
      <c r="BM554" s="161" t="str">
        <f>IF('Formato 3_Gantt'!BP$27&lt;&gt;"",'Formato 3_Gantt'!BP$27,"")</f>
        <v/>
      </c>
      <c r="BN554" s="161" t="str">
        <f>IF('Formato 3_Gantt'!BQ$27&lt;&gt;"",'Formato 3_Gantt'!BQ$27,"")</f>
        <v/>
      </c>
      <c r="BO554" s="161" t="str">
        <f>IF('Formato 3_Gantt'!BR$27&lt;&gt;"",'Formato 3_Gantt'!BR$27,"")</f>
        <v/>
      </c>
      <c r="BP554" s="161" t="str">
        <f>IF('Formato 3_Gantt'!BS$27&lt;&gt;"",'Formato 3_Gantt'!BS$27,"")</f>
        <v/>
      </c>
      <c r="BQ554" s="161" t="str">
        <f>IF('Formato 3_Gantt'!BT$27&lt;&gt;"",'Formato 3_Gantt'!BT$27,"")</f>
        <v/>
      </c>
      <c r="BR554" s="161" t="str">
        <f>IF('Formato 3_Gantt'!BU$27&lt;&gt;"",'Formato 3_Gantt'!BU$27,"")</f>
        <v/>
      </c>
      <c r="BS554" s="161" t="str">
        <f>IF('Formato 3_Gantt'!BV$27&lt;&gt;"",'Formato 3_Gantt'!BV$27,"")</f>
        <v/>
      </c>
      <c r="BT554" s="161" t="str">
        <f>IF('Formato 3_Gantt'!BW$27&lt;&gt;"",'Formato 3_Gantt'!BW$27,"")</f>
        <v/>
      </c>
      <c r="BU554" s="161" t="str">
        <f>IF('Formato 3_Gantt'!BX$27&lt;&gt;"",'Formato 3_Gantt'!BX$27,"")</f>
        <v/>
      </c>
      <c r="BV554" s="163" t="str">
        <f>IF('Formato 4_Ppto'!I$565&lt;&gt;"",'Formato 4_Ppto'!I$565,"")</f>
        <v/>
      </c>
      <c r="BW554" s="162" t="str">
        <f>IF('Formato 4_Ppto'!X$565&lt;&gt;"",'Formato 4_Ppto'!X$565,"")</f>
        <v/>
      </c>
      <c r="BX554" s="162" t="str">
        <f>IF('Formato 4_Ppto'!Y$565&lt;&gt;"",'Formato 4_Ppto'!Y$565,"")</f>
        <v/>
      </c>
      <c r="BY554" s="162" t="str">
        <f>IF('Formato 4_Ppto'!Z$565&lt;&gt;"",'Formato 4_Ppto'!Z$565,"")</f>
        <v/>
      </c>
      <c r="BZ554" s="162" t="str">
        <f>IF('Formato 4_Ppto'!AA$565&lt;&gt;"",'Formato 4_Ppto'!AA$565,"")</f>
        <v/>
      </c>
      <c r="CA554" s="162" t="str">
        <f>IF('Formato 4_Ppto'!AB$565&lt;&gt;"",'Formato 4_Ppto'!AB$565,"")</f>
        <v/>
      </c>
      <c r="CB554" s="162" t="str">
        <f>IF('Formato 4_Ppto'!AC$565&lt;&gt;"",'Formato 4_Ppto'!AC$565,"")</f>
        <v/>
      </c>
      <c r="CC554" s="162" t="str">
        <f>IF('Formato 4_Ppto'!AD$565&lt;&gt;"",'Formato 4_Ppto'!AD$565,"")</f>
        <v/>
      </c>
      <c r="CD554" s="162" t="str">
        <f>IF('Formato 4_Ppto'!AE$565&lt;&gt;"",'Formato 4_Ppto'!AE$565,"")</f>
        <v/>
      </c>
      <c r="CE554" s="162" t="str">
        <f>IF('Formato 4_Ppto'!AF$565&lt;&gt;"",'Formato 4_Ppto'!AF$565,"")</f>
        <v/>
      </c>
      <c r="CF554" s="162" t="str">
        <f>IF('Formato 4_Ppto'!AG$565&lt;&gt;"",'Formato 4_Ppto'!AG$565,"")</f>
        <v/>
      </c>
      <c r="CG554" s="162" t="str">
        <f>IF('Formato 4_Ppto'!AH$565&lt;&gt;"",'Formato 4_Ppto'!AH$565,"")</f>
        <v/>
      </c>
      <c r="CH554" s="162" t="str">
        <f>IF('Formato 4_Ppto'!AI$565&lt;&gt;"",'Formato 4_Ppto'!AI$565,"")</f>
        <v/>
      </c>
      <c r="CI554" s="163" t="str">
        <f>IF('Formato 4_Ppto'!AJ$565&lt;&gt;"",'Formato 4_Ppto'!AJ$565,"")</f>
        <v/>
      </c>
      <c r="CJ554" s="13" t="str">
        <f>IF('Formato 4_Ppto'!B577&lt;&gt;"",'Formato 4_Ppto'!A577,"")</f>
        <v/>
      </c>
      <c r="CK554" s="24" t="str">
        <f>IF('Formato 4_Ppto'!B577&lt;&gt;"",'Formato 4_Ppto'!B577,"")</f>
        <v/>
      </c>
      <c r="CL554" s="22" t="str">
        <f>IF('Formato 4_Ppto'!C577&lt;&gt;"",'Formato 4_Ppto'!C577,"")</f>
        <v/>
      </c>
      <c r="CM554" s="24" t="str">
        <f>IF('Formato 4_Ppto'!D577&lt;&gt;"",'Formato 4_Ppto'!D577,"")</f>
        <v/>
      </c>
      <c r="CN554" s="161" t="str">
        <f>IF('Formato 4_Ppto'!E577&lt;&gt;"",'Formato 4_Ppto'!E577,"")</f>
        <v/>
      </c>
      <c r="CO554" s="161" t="str">
        <f>IF('Formato 4_Ppto'!G577&lt;&gt;"",'Formato 4_Ppto'!G577,"")</f>
        <v/>
      </c>
      <c r="CP554" s="163" t="str">
        <f>IF('Formato 4_Ppto'!I577&lt;&gt;"",'Formato 4_Ppto'!I577,"")</f>
        <v/>
      </c>
      <c r="CQ554" s="161" t="str">
        <f>IF('Formato 4_Ppto'!K577&lt;&gt;"",'Formato 4_Ppto'!K577,"")</f>
        <v/>
      </c>
      <c r="CR554" s="161" t="str">
        <f>IF('Formato 4_Ppto'!L577&lt;&gt;"",'Formato 4_Ppto'!L577,"")</f>
        <v/>
      </c>
      <c r="CS554" s="161" t="str">
        <f>IF('Formato 4_Ppto'!M577&lt;&gt;"",'Formato 4_Ppto'!M577,"")</f>
        <v/>
      </c>
      <c r="CT554" s="161" t="str">
        <f>IF('Formato 4_Ppto'!N577&lt;&gt;"",'Formato 4_Ppto'!N577,"")</f>
        <v/>
      </c>
      <c r="CU554" s="161" t="str">
        <f>IF('Formato 4_Ppto'!O577&lt;&gt;"",'Formato 4_Ppto'!O577,"")</f>
        <v/>
      </c>
      <c r="CV554" s="161" t="str">
        <f>IF('Formato 4_Ppto'!P577&lt;&gt;"",'Formato 4_Ppto'!P577,"")</f>
        <v/>
      </c>
      <c r="CW554" s="161" t="str">
        <f>IF('Formato 4_Ppto'!Q577&lt;&gt;"",'Formato 4_Ppto'!Q577,"")</f>
        <v/>
      </c>
      <c r="CX554" s="161" t="str">
        <f>IF('Formato 4_Ppto'!R577&lt;&gt;"",'Formato 4_Ppto'!R577,"")</f>
        <v/>
      </c>
      <c r="CY554" s="161" t="str">
        <f>IF('Formato 4_Ppto'!S577&lt;&gt;"",'Formato 4_Ppto'!S577,"")</f>
        <v/>
      </c>
      <c r="CZ554" s="161" t="str">
        <f>IF('Formato 4_Ppto'!T577&lt;&gt;"",'Formato 4_Ppto'!T577,"")</f>
        <v/>
      </c>
      <c r="DA554" s="161" t="str">
        <f>IF('Formato 4_Ppto'!U577&lt;&gt;"",'Formato 4_Ppto'!U577,"")</f>
        <v/>
      </c>
      <c r="DB554" s="161" t="str">
        <f>IF('Formato 4_Ppto'!V577&lt;&gt;"",'Formato 4_Ppto'!V577,"")</f>
        <v/>
      </c>
      <c r="DC554" s="161" t="str">
        <f>IF('Formato 4_Ppto'!W577&lt;&gt;"",'Formato 4_Ppto'!W577,"")</f>
        <v/>
      </c>
      <c r="DD554" s="162" t="str">
        <f>IF('Formato 4_Ppto'!X577&lt;&gt;"",'Formato 4_Ppto'!X577,"")</f>
        <v/>
      </c>
      <c r="DE554" s="162" t="str">
        <f>IF('Formato 4_Ppto'!Y577&lt;&gt;"",'Formato 4_Ppto'!Y577,"")</f>
        <v/>
      </c>
      <c r="DF554" s="162" t="str">
        <f>IF('Formato 4_Ppto'!Z577&lt;&gt;"",'Formato 4_Ppto'!Z577,"")</f>
        <v/>
      </c>
      <c r="DG554" s="162" t="str">
        <f>IF('Formato 4_Ppto'!AA577&lt;&gt;"",'Formato 4_Ppto'!AA577,"")</f>
        <v/>
      </c>
      <c r="DH554" s="162" t="str">
        <f>IF('Formato 4_Ppto'!AB577&lt;&gt;"",'Formato 4_Ppto'!AB577,"")</f>
        <v/>
      </c>
      <c r="DI554" s="162" t="str">
        <f>IF('Formato 4_Ppto'!AC577&lt;&gt;"",'Formato 4_Ppto'!AC577,"")</f>
        <v/>
      </c>
      <c r="DJ554" s="162" t="str">
        <f>IF('Formato 4_Ppto'!AD577&lt;&gt;"",'Formato 4_Ppto'!AD577,"")</f>
        <v/>
      </c>
      <c r="DK554" s="162" t="str">
        <f>IF('Formato 4_Ppto'!AE577&lt;&gt;"",'Formato 4_Ppto'!AE577,"")</f>
        <v/>
      </c>
      <c r="DL554" s="162" t="str">
        <f>IF('Formato 4_Ppto'!AF577&lt;&gt;"",'Formato 4_Ppto'!AF577,"")</f>
        <v/>
      </c>
      <c r="DM554" s="162" t="str">
        <f>IF('Formato 4_Ppto'!AG577&lt;&gt;"",'Formato 4_Ppto'!AG577,"")</f>
        <v/>
      </c>
      <c r="DN554" s="162" t="str">
        <f>IF('Formato 4_Ppto'!AH577&lt;&gt;"",'Formato 4_Ppto'!AH577,"")</f>
        <v/>
      </c>
      <c r="DO554" s="162" t="str">
        <f>IF('Formato 4_Ppto'!AI577&lt;&gt;"",'Formato 4_Ppto'!AI577,"")</f>
        <v/>
      </c>
      <c r="DP554" s="163" t="str">
        <f>IF('Formato 4_Ppto'!AJ577&lt;&gt;"",'Formato 4_Ppto'!AJ577,"")</f>
        <v/>
      </c>
    </row>
    <row r="555" spans="2:120" x14ac:dyDescent="0.3">
      <c r="B555" s="13" t="str">
        <f>IF(OR(Tabla6[[#This Row],[IDA]]="",Tabla6[[#This Row],[IDT]]="",Tabla6[[#This Row],[IDI]]=""),"",Tabla6[[#This Row],[IDA]]&amp;"."&amp;Tabla6[[#This Row],[IDT]]&amp;"."&amp;Tabla6[[#This Row],[IDI]])</f>
        <v/>
      </c>
      <c r="C555" s="13" t="str">
        <f>IF(Formato_02!$B$14&lt;&gt;"",0,"")</f>
        <v/>
      </c>
      <c r="D555" s="13" t="str">
        <f>IF(Formato_02!$H$9&lt;&gt;"",Formato_02!$H$9,"")</f>
        <v/>
      </c>
      <c r="E555" s="24" t="str">
        <f t="shared" si="64"/>
        <v/>
      </c>
      <c r="F555" s="24" t="str">
        <f>IF(Formato_02!$B$14&lt;&gt;"",Formato_02!$B$14,"")</f>
        <v/>
      </c>
      <c r="G555" s="22" t="str">
        <f>IF('Formato 3_Gantt'!C560&lt;&gt;"",'Formato 3_Gantt'!C560,"")</f>
        <v/>
      </c>
      <c r="H555" s="13" t="str">
        <f>IF('Formato 3_Gantt'!D$8&lt;&gt;"",'Formato 3_Gantt'!D$8,"")</f>
        <v/>
      </c>
      <c r="I555" s="13" t="str">
        <f>IF('Formato 3_Gantt'!E$8&lt;&gt;"",'Formato 3_Gantt'!E$8,"")</f>
        <v/>
      </c>
      <c r="J555" s="13" t="str">
        <f>IF('Formato 3_Gantt'!F$8&lt;&gt;"",'Formato 3_Gantt'!F$8,"")</f>
        <v/>
      </c>
      <c r="K555" s="158" t="str">
        <f>IF('Formato 3_Gantt'!G$8&lt;&gt;"",'Formato 3_Gantt'!G$8,"")</f>
        <v/>
      </c>
      <c r="L555" s="158" t="str">
        <f>IF('Formato 3_Gantt'!H$8&lt;&gt;"",'Formato 3_Gantt'!H$8,"")</f>
        <v/>
      </c>
      <c r="M555" s="13" t="str">
        <f>IF('Formato 3_Gantt'!BL$8&lt;&gt;"",'Formato 3_Gantt'!BL$8,"")</f>
        <v/>
      </c>
      <c r="N555" s="13" t="str">
        <f>IF('Formato 3_Gantt'!BM$8&lt;&gt;"",'Formato 3_Gantt'!BM$8,"")</f>
        <v/>
      </c>
      <c r="O555" s="13" t="str">
        <f>IF('Formato 3_Gantt'!BN$8&lt;&gt;"",'Formato 3_Gantt'!BN$8,"")</f>
        <v/>
      </c>
      <c r="P555" s="13" t="str">
        <f>IF('Formato 3_Gantt'!BO$8&lt;&gt;"",'Formato 3_Gantt'!BO$8,"")</f>
        <v/>
      </c>
      <c r="Q555" s="13" t="str">
        <f>IF('Formato 3_Gantt'!BP$8&lt;&gt;"",'Formato 3_Gantt'!BP$8,"")</f>
        <v/>
      </c>
      <c r="R555" s="13" t="str">
        <f>IF('Formato 3_Gantt'!BQ$8&lt;&gt;"",'Formato 3_Gantt'!BQ$8,"")</f>
        <v/>
      </c>
      <c r="S555" s="13" t="str">
        <f>IF('Formato 3_Gantt'!BR$8&lt;&gt;"",'Formato 3_Gantt'!BR$8,"")</f>
        <v/>
      </c>
      <c r="T555" s="13" t="str">
        <f>IF('Formato 3_Gantt'!BS$8&lt;&gt;"",'Formato 3_Gantt'!BS$8,"")</f>
        <v/>
      </c>
      <c r="U555" s="13" t="str">
        <f>IF('Formato 3_Gantt'!BT$8&lt;&gt;"",'Formato 3_Gantt'!BT$8,"")</f>
        <v/>
      </c>
      <c r="V555" s="13" t="str">
        <f>IF('Formato 3_Gantt'!BU$8&lt;&gt;"",'Formato 3_Gantt'!BU$8,"")</f>
        <v/>
      </c>
      <c r="W555" s="13" t="str">
        <f>IF('Formato 3_Gantt'!BV$8&lt;&gt;"",'Formato 3_Gantt'!BV$8,"")</f>
        <v/>
      </c>
      <c r="X555" s="13" t="str">
        <f>IF('Formato 3_Gantt'!BW$8&lt;&gt;"",'Formato 3_Gantt'!BW$8,"")</f>
        <v/>
      </c>
      <c r="Y555" s="13" t="str">
        <f>IF('Formato 3_Gantt'!BX$8&lt;&gt;"",'Formato 3_Gantt'!BX$8,"")</f>
        <v/>
      </c>
      <c r="Z555" s="162" t="str">
        <f>IF(Formato_02!S$15&lt;&gt;"",Formato_02!S$15,"")</f>
        <v/>
      </c>
      <c r="AA555" s="162" t="str">
        <f>IF(Formato_02!T$15&lt;&gt;"",Formato_02!T$15,"")</f>
        <v/>
      </c>
      <c r="AB555" s="162" t="str">
        <f>IF(Formato_02!U$15&lt;&gt;"",Formato_02!U$15,"")</f>
        <v/>
      </c>
      <c r="AC555" s="162" t="str">
        <f>IF(Formato_02!V$15&lt;&gt;"",Formato_02!V$15,"")</f>
        <v/>
      </c>
      <c r="AD555" s="162" t="str">
        <f>IF(Formato_02!W$15&lt;&gt;"",Formato_02!W$15,"")</f>
        <v/>
      </c>
      <c r="AE555" s="162" t="str">
        <f>IF(Formato_02!X$15&lt;&gt;"",Formato_02!X$15,"")</f>
        <v/>
      </c>
      <c r="AF555" s="162" t="str">
        <f>IF(Formato_02!Y$15&lt;&gt;"",Formato_02!Y$15,"")</f>
        <v/>
      </c>
      <c r="AG555" s="162" t="str">
        <f>IF(Formato_02!Z$15&lt;&gt;"",Formato_02!Z$15,"")</f>
        <v/>
      </c>
      <c r="AH555" s="162" t="str">
        <f>IF(Formato_02!AA$15&lt;&gt;"",Formato_02!AA$15,"")</f>
        <v/>
      </c>
      <c r="AI555" s="162" t="str">
        <f>IF(Formato_02!AB$15&lt;&gt;"",Formato_02!AB$15,"")</f>
        <v/>
      </c>
      <c r="AJ555" s="162" t="str">
        <f>IF(Formato_02!AC$15&lt;&gt;"",Formato_02!AC$15,"")</f>
        <v/>
      </c>
      <c r="AK555" s="162" t="str">
        <f>IF(Formato_02!AD$15&lt;&gt;"",Formato_02!AD$15,"")</f>
        <v/>
      </c>
      <c r="AL555" s="162" t="str">
        <f>IF(Formato_02!$N$14&lt;&gt;"",Formato_02!$N$14,"")</f>
        <v/>
      </c>
      <c r="AM555" s="13" t="str">
        <f>IF(Formato_02!$X$4&lt;&gt;"","AN","")</f>
        <v/>
      </c>
      <c r="AN555" s="24" t="str">
        <f t="shared" si="65"/>
        <v/>
      </c>
      <c r="AO555" s="13" t="str">
        <f>IF(Formato_02!$Y$4&lt;&gt;"","P027","")</f>
        <v/>
      </c>
      <c r="AP555" s="24" t="str">
        <f t="shared" si="66"/>
        <v/>
      </c>
      <c r="AQ555" s="13" t="str">
        <f>IF(Formato_02!$Z$4&lt;&gt;"","PNCVG","")</f>
        <v/>
      </c>
      <c r="AR555" s="24" t="str">
        <f t="shared" si="67"/>
        <v/>
      </c>
      <c r="AS555" s="13" t="str">
        <f>IF(Formato_02!$AA$4&lt;&gt;"","PNFF","")</f>
        <v/>
      </c>
      <c r="AT555" s="24" t="str">
        <f t="shared" si="68"/>
        <v/>
      </c>
      <c r="AU555" s="13" t="str">
        <f>IF(Formato_02!$AB$4&lt;&gt;"","PNPAM","")</f>
        <v/>
      </c>
      <c r="AV555" s="24" t="str">
        <f t="shared" si="69"/>
        <v/>
      </c>
      <c r="AW555" s="13" t="str">
        <f>IF(Formato_02!$AC$4&lt;&gt;"","PNAIA","")</f>
        <v/>
      </c>
      <c r="AX555" s="24" t="str">
        <f t="shared" si="70"/>
        <v/>
      </c>
      <c r="AY555" s="13" t="str">
        <f>IF(Formato_02!$AD$4&lt;&gt;"","PIO","")</f>
        <v/>
      </c>
      <c r="AZ555" s="24" t="str">
        <f t="shared" si="71"/>
        <v/>
      </c>
      <c r="BA555" s="13" t="str">
        <f>IF('Formato 3_Gantt'!B$27&lt;&gt;"",'Formato 3_Gantt'!A$27,"")</f>
        <v/>
      </c>
      <c r="BB555" s="24" t="str">
        <f>IF('Formato 3_Gantt'!B$27&lt;&gt;"",'Formato 3_Gantt'!B$27,"")</f>
        <v/>
      </c>
      <c r="BC555" s="22" t="str">
        <f>IF('Formato 3_Gantt'!C$27&lt;&gt;"",'Formato 3_Gantt'!C$27,"")</f>
        <v/>
      </c>
      <c r="BD555" s="13" t="str">
        <f>IF('Formato 3_Gantt'!D$27&lt;&gt;"",'Formato 3_Gantt'!D$27,"")</f>
        <v/>
      </c>
      <c r="BE555" s="161" t="str">
        <f>IF('Formato 3_Gantt'!E$27&lt;&gt;"",'Formato 3_Gantt'!E$27,"")</f>
        <v/>
      </c>
      <c r="BF555" s="13" t="str">
        <f>IF('Formato 3_Gantt'!F$27&lt;&gt;"",'Formato 3_Gantt'!F$27,"")</f>
        <v/>
      </c>
      <c r="BG555" s="158" t="str">
        <f>IF('Formato 3_Gantt'!G$27&lt;&gt;"",'Formato 3_Gantt'!G$27,"")</f>
        <v/>
      </c>
      <c r="BH555" s="158" t="str">
        <f>IF('Formato 3_Gantt'!H$27&lt;&gt;"",'Formato 3_Gantt'!H$27,"")</f>
        <v/>
      </c>
      <c r="BI555" s="161" t="str">
        <f>IF('Formato 3_Gantt'!BL$27&lt;&gt;"",'Formato 3_Gantt'!BL$27,"")</f>
        <v/>
      </c>
      <c r="BJ555" s="161" t="str">
        <f>IF('Formato 3_Gantt'!BM$27&lt;&gt;"",'Formato 3_Gantt'!BM$27,"")</f>
        <v/>
      </c>
      <c r="BK555" s="161" t="str">
        <f>IF('Formato 3_Gantt'!BN$27&lt;&gt;"",'Formato 3_Gantt'!BN$27,"")</f>
        <v/>
      </c>
      <c r="BL555" s="161" t="str">
        <f>IF('Formato 3_Gantt'!BO$27&lt;&gt;"",'Formato 3_Gantt'!BO$27,"")</f>
        <v/>
      </c>
      <c r="BM555" s="161" t="str">
        <f>IF('Formato 3_Gantt'!BP$27&lt;&gt;"",'Formato 3_Gantt'!BP$27,"")</f>
        <v/>
      </c>
      <c r="BN555" s="161" t="str">
        <f>IF('Formato 3_Gantt'!BQ$27&lt;&gt;"",'Formato 3_Gantt'!BQ$27,"")</f>
        <v/>
      </c>
      <c r="BO555" s="161" t="str">
        <f>IF('Formato 3_Gantt'!BR$27&lt;&gt;"",'Formato 3_Gantt'!BR$27,"")</f>
        <v/>
      </c>
      <c r="BP555" s="161" t="str">
        <f>IF('Formato 3_Gantt'!BS$27&lt;&gt;"",'Formato 3_Gantt'!BS$27,"")</f>
        <v/>
      </c>
      <c r="BQ555" s="161" t="str">
        <f>IF('Formato 3_Gantt'!BT$27&lt;&gt;"",'Formato 3_Gantt'!BT$27,"")</f>
        <v/>
      </c>
      <c r="BR555" s="161" t="str">
        <f>IF('Formato 3_Gantt'!BU$27&lt;&gt;"",'Formato 3_Gantt'!BU$27,"")</f>
        <v/>
      </c>
      <c r="BS555" s="161" t="str">
        <f>IF('Formato 3_Gantt'!BV$27&lt;&gt;"",'Formato 3_Gantt'!BV$27,"")</f>
        <v/>
      </c>
      <c r="BT555" s="161" t="str">
        <f>IF('Formato 3_Gantt'!BW$27&lt;&gt;"",'Formato 3_Gantt'!BW$27,"")</f>
        <v/>
      </c>
      <c r="BU555" s="161" t="str">
        <f>IF('Formato 3_Gantt'!BX$27&lt;&gt;"",'Formato 3_Gantt'!BX$27,"")</f>
        <v/>
      </c>
      <c r="BV555" s="163" t="str">
        <f>IF('Formato 4_Ppto'!I$565&lt;&gt;"",'Formato 4_Ppto'!I$565,"")</f>
        <v/>
      </c>
      <c r="BW555" s="162" t="str">
        <f>IF('Formato 4_Ppto'!X$565&lt;&gt;"",'Formato 4_Ppto'!X$565,"")</f>
        <v/>
      </c>
      <c r="BX555" s="162" t="str">
        <f>IF('Formato 4_Ppto'!Y$565&lt;&gt;"",'Formato 4_Ppto'!Y$565,"")</f>
        <v/>
      </c>
      <c r="BY555" s="162" t="str">
        <f>IF('Formato 4_Ppto'!Z$565&lt;&gt;"",'Formato 4_Ppto'!Z$565,"")</f>
        <v/>
      </c>
      <c r="BZ555" s="162" t="str">
        <f>IF('Formato 4_Ppto'!AA$565&lt;&gt;"",'Formato 4_Ppto'!AA$565,"")</f>
        <v/>
      </c>
      <c r="CA555" s="162" t="str">
        <f>IF('Formato 4_Ppto'!AB$565&lt;&gt;"",'Formato 4_Ppto'!AB$565,"")</f>
        <v/>
      </c>
      <c r="CB555" s="162" t="str">
        <f>IF('Formato 4_Ppto'!AC$565&lt;&gt;"",'Formato 4_Ppto'!AC$565,"")</f>
        <v/>
      </c>
      <c r="CC555" s="162" t="str">
        <f>IF('Formato 4_Ppto'!AD$565&lt;&gt;"",'Formato 4_Ppto'!AD$565,"")</f>
        <v/>
      </c>
      <c r="CD555" s="162" t="str">
        <f>IF('Formato 4_Ppto'!AE$565&lt;&gt;"",'Formato 4_Ppto'!AE$565,"")</f>
        <v/>
      </c>
      <c r="CE555" s="162" t="str">
        <f>IF('Formato 4_Ppto'!AF$565&lt;&gt;"",'Formato 4_Ppto'!AF$565,"")</f>
        <v/>
      </c>
      <c r="CF555" s="162" t="str">
        <f>IF('Formato 4_Ppto'!AG$565&lt;&gt;"",'Formato 4_Ppto'!AG$565,"")</f>
        <v/>
      </c>
      <c r="CG555" s="162" t="str">
        <f>IF('Formato 4_Ppto'!AH$565&lt;&gt;"",'Formato 4_Ppto'!AH$565,"")</f>
        <v/>
      </c>
      <c r="CH555" s="162" t="str">
        <f>IF('Formato 4_Ppto'!AI$565&lt;&gt;"",'Formato 4_Ppto'!AI$565,"")</f>
        <v/>
      </c>
      <c r="CI555" s="163" t="str">
        <f>IF('Formato 4_Ppto'!AJ$565&lt;&gt;"",'Formato 4_Ppto'!AJ$565,"")</f>
        <v/>
      </c>
      <c r="CJ555" s="13" t="str">
        <f>IF('Formato 4_Ppto'!B578&lt;&gt;"",'Formato 4_Ppto'!A578,"")</f>
        <v/>
      </c>
      <c r="CK555" s="24" t="str">
        <f>IF('Formato 4_Ppto'!B578&lt;&gt;"",'Formato 4_Ppto'!B578,"")</f>
        <v/>
      </c>
      <c r="CL555" s="22" t="str">
        <f>IF('Formato 4_Ppto'!C578&lt;&gt;"",'Formato 4_Ppto'!C578,"")</f>
        <v/>
      </c>
      <c r="CM555" s="24" t="str">
        <f>IF('Formato 4_Ppto'!D578&lt;&gt;"",'Formato 4_Ppto'!D578,"")</f>
        <v/>
      </c>
      <c r="CN555" s="161" t="str">
        <f>IF('Formato 4_Ppto'!E578&lt;&gt;"",'Formato 4_Ppto'!E578,"")</f>
        <v/>
      </c>
      <c r="CO555" s="161" t="str">
        <f>IF('Formato 4_Ppto'!G578&lt;&gt;"",'Formato 4_Ppto'!G578,"")</f>
        <v/>
      </c>
      <c r="CP555" s="163" t="str">
        <f>IF('Formato 4_Ppto'!I578&lt;&gt;"",'Formato 4_Ppto'!I578,"")</f>
        <v/>
      </c>
      <c r="CQ555" s="161" t="str">
        <f>IF('Formato 4_Ppto'!K578&lt;&gt;"",'Formato 4_Ppto'!K578,"")</f>
        <v/>
      </c>
      <c r="CR555" s="161" t="str">
        <f>IF('Formato 4_Ppto'!L578&lt;&gt;"",'Formato 4_Ppto'!L578,"")</f>
        <v/>
      </c>
      <c r="CS555" s="161" t="str">
        <f>IF('Formato 4_Ppto'!M578&lt;&gt;"",'Formato 4_Ppto'!M578,"")</f>
        <v/>
      </c>
      <c r="CT555" s="161" t="str">
        <f>IF('Formato 4_Ppto'!N578&lt;&gt;"",'Formato 4_Ppto'!N578,"")</f>
        <v/>
      </c>
      <c r="CU555" s="161" t="str">
        <f>IF('Formato 4_Ppto'!O578&lt;&gt;"",'Formato 4_Ppto'!O578,"")</f>
        <v/>
      </c>
      <c r="CV555" s="161" t="str">
        <f>IF('Formato 4_Ppto'!P578&lt;&gt;"",'Formato 4_Ppto'!P578,"")</f>
        <v/>
      </c>
      <c r="CW555" s="161" t="str">
        <f>IF('Formato 4_Ppto'!Q578&lt;&gt;"",'Formato 4_Ppto'!Q578,"")</f>
        <v/>
      </c>
      <c r="CX555" s="161" t="str">
        <f>IF('Formato 4_Ppto'!R578&lt;&gt;"",'Formato 4_Ppto'!R578,"")</f>
        <v/>
      </c>
      <c r="CY555" s="161" t="str">
        <f>IF('Formato 4_Ppto'!S578&lt;&gt;"",'Formato 4_Ppto'!S578,"")</f>
        <v/>
      </c>
      <c r="CZ555" s="161" t="str">
        <f>IF('Formato 4_Ppto'!T578&lt;&gt;"",'Formato 4_Ppto'!T578,"")</f>
        <v/>
      </c>
      <c r="DA555" s="161" t="str">
        <f>IF('Formato 4_Ppto'!U578&lt;&gt;"",'Formato 4_Ppto'!U578,"")</f>
        <v/>
      </c>
      <c r="DB555" s="161" t="str">
        <f>IF('Formato 4_Ppto'!V578&lt;&gt;"",'Formato 4_Ppto'!V578,"")</f>
        <v/>
      </c>
      <c r="DC555" s="161" t="str">
        <f>IF('Formato 4_Ppto'!W578&lt;&gt;"",'Formato 4_Ppto'!W578,"")</f>
        <v/>
      </c>
      <c r="DD555" s="162" t="str">
        <f>IF('Formato 4_Ppto'!X578&lt;&gt;"",'Formato 4_Ppto'!X578,"")</f>
        <v/>
      </c>
      <c r="DE555" s="162" t="str">
        <f>IF('Formato 4_Ppto'!Y578&lt;&gt;"",'Formato 4_Ppto'!Y578,"")</f>
        <v/>
      </c>
      <c r="DF555" s="162" t="str">
        <f>IF('Formato 4_Ppto'!Z578&lt;&gt;"",'Formato 4_Ppto'!Z578,"")</f>
        <v/>
      </c>
      <c r="DG555" s="162" t="str">
        <f>IF('Formato 4_Ppto'!AA578&lt;&gt;"",'Formato 4_Ppto'!AA578,"")</f>
        <v/>
      </c>
      <c r="DH555" s="162" t="str">
        <f>IF('Formato 4_Ppto'!AB578&lt;&gt;"",'Formato 4_Ppto'!AB578,"")</f>
        <v/>
      </c>
      <c r="DI555" s="162" t="str">
        <f>IF('Formato 4_Ppto'!AC578&lt;&gt;"",'Formato 4_Ppto'!AC578,"")</f>
        <v/>
      </c>
      <c r="DJ555" s="162" t="str">
        <f>IF('Formato 4_Ppto'!AD578&lt;&gt;"",'Formato 4_Ppto'!AD578,"")</f>
        <v/>
      </c>
      <c r="DK555" s="162" t="str">
        <f>IF('Formato 4_Ppto'!AE578&lt;&gt;"",'Formato 4_Ppto'!AE578,"")</f>
        <v/>
      </c>
      <c r="DL555" s="162" t="str">
        <f>IF('Formato 4_Ppto'!AF578&lt;&gt;"",'Formato 4_Ppto'!AF578,"")</f>
        <v/>
      </c>
      <c r="DM555" s="162" t="str">
        <f>IF('Formato 4_Ppto'!AG578&lt;&gt;"",'Formato 4_Ppto'!AG578,"")</f>
        <v/>
      </c>
      <c r="DN555" s="162" t="str">
        <f>IF('Formato 4_Ppto'!AH578&lt;&gt;"",'Formato 4_Ppto'!AH578,"")</f>
        <v/>
      </c>
      <c r="DO555" s="162" t="str">
        <f>IF('Formato 4_Ppto'!AI578&lt;&gt;"",'Formato 4_Ppto'!AI578,"")</f>
        <v/>
      </c>
      <c r="DP555" s="163" t="str">
        <f>IF('Formato 4_Ppto'!AJ578&lt;&gt;"",'Formato 4_Ppto'!AJ578,"")</f>
        <v/>
      </c>
    </row>
    <row r="556" spans="2:120" x14ac:dyDescent="0.3">
      <c r="B556" s="13" t="str">
        <f>IF(OR(Tabla6[[#This Row],[IDA]]="",Tabla6[[#This Row],[IDT]]="",Tabla6[[#This Row],[IDI]]=""),"",Tabla6[[#This Row],[IDA]]&amp;"."&amp;Tabla6[[#This Row],[IDT]]&amp;"."&amp;Tabla6[[#This Row],[IDI]])</f>
        <v/>
      </c>
      <c r="C556" s="13" t="str">
        <f>IF(Formato_02!$B$14&lt;&gt;"",0,"")</f>
        <v/>
      </c>
      <c r="D556" s="13" t="str">
        <f>IF(Formato_02!$H$9&lt;&gt;"",Formato_02!$H$9,"")</f>
        <v/>
      </c>
      <c r="E556" s="24" t="str">
        <f t="shared" si="64"/>
        <v/>
      </c>
      <c r="F556" s="24" t="str">
        <f>IF(Formato_02!$B$14&lt;&gt;"",Formato_02!$B$14,"")</f>
        <v/>
      </c>
      <c r="G556" s="22" t="str">
        <f>IF('Formato 3_Gantt'!C561&lt;&gt;"",'Formato 3_Gantt'!C561,"")</f>
        <v/>
      </c>
      <c r="H556" s="13" t="str">
        <f>IF('Formato 3_Gantt'!D$8&lt;&gt;"",'Formato 3_Gantt'!D$8,"")</f>
        <v/>
      </c>
      <c r="I556" s="13" t="str">
        <f>IF('Formato 3_Gantt'!E$8&lt;&gt;"",'Formato 3_Gantt'!E$8,"")</f>
        <v/>
      </c>
      <c r="J556" s="13" t="str">
        <f>IF('Formato 3_Gantt'!F$8&lt;&gt;"",'Formato 3_Gantt'!F$8,"")</f>
        <v/>
      </c>
      <c r="K556" s="158" t="str">
        <f>IF('Formato 3_Gantt'!G$8&lt;&gt;"",'Formato 3_Gantt'!G$8,"")</f>
        <v/>
      </c>
      <c r="L556" s="158" t="str">
        <f>IF('Formato 3_Gantt'!H$8&lt;&gt;"",'Formato 3_Gantt'!H$8,"")</f>
        <v/>
      </c>
      <c r="M556" s="13" t="str">
        <f>IF('Formato 3_Gantt'!BL$8&lt;&gt;"",'Formato 3_Gantt'!BL$8,"")</f>
        <v/>
      </c>
      <c r="N556" s="13" t="str">
        <f>IF('Formato 3_Gantt'!BM$8&lt;&gt;"",'Formato 3_Gantt'!BM$8,"")</f>
        <v/>
      </c>
      <c r="O556" s="13" t="str">
        <f>IF('Formato 3_Gantt'!BN$8&lt;&gt;"",'Formato 3_Gantt'!BN$8,"")</f>
        <v/>
      </c>
      <c r="P556" s="13" t="str">
        <f>IF('Formato 3_Gantt'!BO$8&lt;&gt;"",'Formato 3_Gantt'!BO$8,"")</f>
        <v/>
      </c>
      <c r="Q556" s="13" t="str">
        <f>IF('Formato 3_Gantt'!BP$8&lt;&gt;"",'Formato 3_Gantt'!BP$8,"")</f>
        <v/>
      </c>
      <c r="R556" s="13" t="str">
        <f>IF('Formato 3_Gantt'!BQ$8&lt;&gt;"",'Formato 3_Gantt'!BQ$8,"")</f>
        <v/>
      </c>
      <c r="S556" s="13" t="str">
        <f>IF('Formato 3_Gantt'!BR$8&lt;&gt;"",'Formato 3_Gantt'!BR$8,"")</f>
        <v/>
      </c>
      <c r="T556" s="13" t="str">
        <f>IF('Formato 3_Gantt'!BS$8&lt;&gt;"",'Formato 3_Gantt'!BS$8,"")</f>
        <v/>
      </c>
      <c r="U556" s="13" t="str">
        <f>IF('Formato 3_Gantt'!BT$8&lt;&gt;"",'Formato 3_Gantt'!BT$8,"")</f>
        <v/>
      </c>
      <c r="V556" s="13" t="str">
        <f>IF('Formato 3_Gantt'!BU$8&lt;&gt;"",'Formato 3_Gantt'!BU$8,"")</f>
        <v/>
      </c>
      <c r="W556" s="13" t="str">
        <f>IF('Formato 3_Gantt'!BV$8&lt;&gt;"",'Formato 3_Gantt'!BV$8,"")</f>
        <v/>
      </c>
      <c r="X556" s="13" t="str">
        <f>IF('Formato 3_Gantt'!BW$8&lt;&gt;"",'Formato 3_Gantt'!BW$8,"")</f>
        <v/>
      </c>
      <c r="Y556" s="13" t="str">
        <f>IF('Formato 3_Gantt'!BX$8&lt;&gt;"",'Formato 3_Gantt'!BX$8,"")</f>
        <v/>
      </c>
      <c r="Z556" s="162" t="str">
        <f>IF(Formato_02!S$15&lt;&gt;"",Formato_02!S$15,"")</f>
        <v/>
      </c>
      <c r="AA556" s="162" t="str">
        <f>IF(Formato_02!T$15&lt;&gt;"",Formato_02!T$15,"")</f>
        <v/>
      </c>
      <c r="AB556" s="162" t="str">
        <f>IF(Formato_02!U$15&lt;&gt;"",Formato_02!U$15,"")</f>
        <v/>
      </c>
      <c r="AC556" s="162" t="str">
        <f>IF(Formato_02!V$15&lt;&gt;"",Formato_02!V$15,"")</f>
        <v/>
      </c>
      <c r="AD556" s="162" t="str">
        <f>IF(Formato_02!W$15&lt;&gt;"",Formato_02!W$15,"")</f>
        <v/>
      </c>
      <c r="AE556" s="162" t="str">
        <f>IF(Formato_02!X$15&lt;&gt;"",Formato_02!X$15,"")</f>
        <v/>
      </c>
      <c r="AF556" s="162" t="str">
        <f>IF(Formato_02!Y$15&lt;&gt;"",Formato_02!Y$15,"")</f>
        <v/>
      </c>
      <c r="AG556" s="162" t="str">
        <f>IF(Formato_02!Z$15&lt;&gt;"",Formato_02!Z$15,"")</f>
        <v/>
      </c>
      <c r="AH556" s="162" t="str">
        <f>IF(Formato_02!AA$15&lt;&gt;"",Formato_02!AA$15,"")</f>
        <v/>
      </c>
      <c r="AI556" s="162" t="str">
        <f>IF(Formato_02!AB$15&lt;&gt;"",Formato_02!AB$15,"")</f>
        <v/>
      </c>
      <c r="AJ556" s="162" t="str">
        <f>IF(Formato_02!AC$15&lt;&gt;"",Formato_02!AC$15,"")</f>
        <v/>
      </c>
      <c r="AK556" s="162" t="str">
        <f>IF(Formato_02!AD$15&lt;&gt;"",Formato_02!AD$15,"")</f>
        <v/>
      </c>
      <c r="AL556" s="162" t="str">
        <f>IF(Formato_02!$N$14&lt;&gt;"",Formato_02!$N$14,"")</f>
        <v/>
      </c>
      <c r="AM556" s="13" t="str">
        <f>IF(Formato_02!$X$4&lt;&gt;"","AN","")</f>
        <v/>
      </c>
      <c r="AN556" s="24" t="str">
        <f t="shared" si="65"/>
        <v/>
      </c>
      <c r="AO556" s="13" t="str">
        <f>IF(Formato_02!$Y$4&lt;&gt;"","P027","")</f>
        <v/>
      </c>
      <c r="AP556" s="24" t="str">
        <f t="shared" si="66"/>
        <v/>
      </c>
      <c r="AQ556" s="13" t="str">
        <f>IF(Formato_02!$Z$4&lt;&gt;"","PNCVG","")</f>
        <v/>
      </c>
      <c r="AR556" s="24" t="str">
        <f t="shared" si="67"/>
        <v/>
      </c>
      <c r="AS556" s="13" t="str">
        <f>IF(Formato_02!$AA$4&lt;&gt;"","PNFF","")</f>
        <v/>
      </c>
      <c r="AT556" s="24" t="str">
        <f t="shared" si="68"/>
        <v/>
      </c>
      <c r="AU556" s="13" t="str">
        <f>IF(Formato_02!$AB$4&lt;&gt;"","PNPAM","")</f>
        <v/>
      </c>
      <c r="AV556" s="24" t="str">
        <f t="shared" si="69"/>
        <v/>
      </c>
      <c r="AW556" s="13" t="str">
        <f>IF(Formato_02!$AC$4&lt;&gt;"","PNAIA","")</f>
        <v/>
      </c>
      <c r="AX556" s="24" t="str">
        <f t="shared" si="70"/>
        <v/>
      </c>
      <c r="AY556" s="13" t="str">
        <f>IF(Formato_02!$AD$4&lt;&gt;"","PIO","")</f>
        <v/>
      </c>
      <c r="AZ556" s="24" t="str">
        <f t="shared" si="71"/>
        <v/>
      </c>
      <c r="BA556" s="13" t="str">
        <f>IF('Formato 3_Gantt'!B$27&lt;&gt;"",'Formato 3_Gantt'!A$27,"")</f>
        <v/>
      </c>
      <c r="BB556" s="24" t="str">
        <f>IF('Formato 3_Gantt'!B$27&lt;&gt;"",'Formato 3_Gantt'!B$27,"")</f>
        <v/>
      </c>
      <c r="BC556" s="22" t="str">
        <f>IF('Formato 3_Gantt'!C$27&lt;&gt;"",'Formato 3_Gantt'!C$27,"")</f>
        <v/>
      </c>
      <c r="BD556" s="13" t="str">
        <f>IF('Formato 3_Gantt'!D$27&lt;&gt;"",'Formato 3_Gantt'!D$27,"")</f>
        <v/>
      </c>
      <c r="BE556" s="161" t="str">
        <f>IF('Formato 3_Gantt'!E$27&lt;&gt;"",'Formato 3_Gantt'!E$27,"")</f>
        <v/>
      </c>
      <c r="BF556" s="13" t="str">
        <f>IF('Formato 3_Gantt'!F$27&lt;&gt;"",'Formato 3_Gantt'!F$27,"")</f>
        <v/>
      </c>
      <c r="BG556" s="158" t="str">
        <f>IF('Formato 3_Gantt'!G$27&lt;&gt;"",'Formato 3_Gantt'!G$27,"")</f>
        <v/>
      </c>
      <c r="BH556" s="158" t="str">
        <f>IF('Formato 3_Gantt'!H$27&lt;&gt;"",'Formato 3_Gantt'!H$27,"")</f>
        <v/>
      </c>
      <c r="BI556" s="161" t="str">
        <f>IF('Formato 3_Gantt'!BL$27&lt;&gt;"",'Formato 3_Gantt'!BL$27,"")</f>
        <v/>
      </c>
      <c r="BJ556" s="161" t="str">
        <f>IF('Formato 3_Gantt'!BM$27&lt;&gt;"",'Formato 3_Gantt'!BM$27,"")</f>
        <v/>
      </c>
      <c r="BK556" s="161" t="str">
        <f>IF('Formato 3_Gantt'!BN$27&lt;&gt;"",'Formato 3_Gantt'!BN$27,"")</f>
        <v/>
      </c>
      <c r="BL556" s="161" t="str">
        <f>IF('Formato 3_Gantt'!BO$27&lt;&gt;"",'Formato 3_Gantt'!BO$27,"")</f>
        <v/>
      </c>
      <c r="BM556" s="161" t="str">
        <f>IF('Formato 3_Gantt'!BP$27&lt;&gt;"",'Formato 3_Gantt'!BP$27,"")</f>
        <v/>
      </c>
      <c r="BN556" s="161" t="str">
        <f>IF('Formato 3_Gantt'!BQ$27&lt;&gt;"",'Formato 3_Gantt'!BQ$27,"")</f>
        <v/>
      </c>
      <c r="BO556" s="161" t="str">
        <f>IF('Formato 3_Gantt'!BR$27&lt;&gt;"",'Formato 3_Gantt'!BR$27,"")</f>
        <v/>
      </c>
      <c r="BP556" s="161" t="str">
        <f>IF('Formato 3_Gantt'!BS$27&lt;&gt;"",'Formato 3_Gantt'!BS$27,"")</f>
        <v/>
      </c>
      <c r="BQ556" s="161" t="str">
        <f>IF('Formato 3_Gantt'!BT$27&lt;&gt;"",'Formato 3_Gantt'!BT$27,"")</f>
        <v/>
      </c>
      <c r="BR556" s="161" t="str">
        <f>IF('Formato 3_Gantt'!BU$27&lt;&gt;"",'Formato 3_Gantt'!BU$27,"")</f>
        <v/>
      </c>
      <c r="BS556" s="161" t="str">
        <f>IF('Formato 3_Gantt'!BV$27&lt;&gt;"",'Formato 3_Gantt'!BV$27,"")</f>
        <v/>
      </c>
      <c r="BT556" s="161" t="str">
        <f>IF('Formato 3_Gantt'!BW$27&lt;&gt;"",'Formato 3_Gantt'!BW$27,"")</f>
        <v/>
      </c>
      <c r="BU556" s="161" t="str">
        <f>IF('Formato 3_Gantt'!BX$27&lt;&gt;"",'Formato 3_Gantt'!BX$27,"")</f>
        <v/>
      </c>
      <c r="BV556" s="163" t="str">
        <f>IF('Formato 4_Ppto'!I$565&lt;&gt;"",'Formato 4_Ppto'!I$565,"")</f>
        <v/>
      </c>
      <c r="BW556" s="162" t="str">
        <f>IF('Formato 4_Ppto'!X$565&lt;&gt;"",'Formato 4_Ppto'!X$565,"")</f>
        <v/>
      </c>
      <c r="BX556" s="162" t="str">
        <f>IF('Formato 4_Ppto'!Y$565&lt;&gt;"",'Formato 4_Ppto'!Y$565,"")</f>
        <v/>
      </c>
      <c r="BY556" s="162" t="str">
        <f>IF('Formato 4_Ppto'!Z$565&lt;&gt;"",'Formato 4_Ppto'!Z$565,"")</f>
        <v/>
      </c>
      <c r="BZ556" s="162" t="str">
        <f>IF('Formato 4_Ppto'!AA$565&lt;&gt;"",'Formato 4_Ppto'!AA$565,"")</f>
        <v/>
      </c>
      <c r="CA556" s="162" t="str">
        <f>IF('Formato 4_Ppto'!AB$565&lt;&gt;"",'Formato 4_Ppto'!AB$565,"")</f>
        <v/>
      </c>
      <c r="CB556" s="162" t="str">
        <f>IF('Formato 4_Ppto'!AC$565&lt;&gt;"",'Formato 4_Ppto'!AC$565,"")</f>
        <v/>
      </c>
      <c r="CC556" s="162" t="str">
        <f>IF('Formato 4_Ppto'!AD$565&lt;&gt;"",'Formato 4_Ppto'!AD$565,"")</f>
        <v/>
      </c>
      <c r="CD556" s="162" t="str">
        <f>IF('Formato 4_Ppto'!AE$565&lt;&gt;"",'Formato 4_Ppto'!AE$565,"")</f>
        <v/>
      </c>
      <c r="CE556" s="162" t="str">
        <f>IF('Formato 4_Ppto'!AF$565&lt;&gt;"",'Formato 4_Ppto'!AF$565,"")</f>
        <v/>
      </c>
      <c r="CF556" s="162" t="str">
        <f>IF('Formato 4_Ppto'!AG$565&lt;&gt;"",'Formato 4_Ppto'!AG$565,"")</f>
        <v/>
      </c>
      <c r="CG556" s="162" t="str">
        <f>IF('Formato 4_Ppto'!AH$565&lt;&gt;"",'Formato 4_Ppto'!AH$565,"")</f>
        <v/>
      </c>
      <c r="CH556" s="162" t="str">
        <f>IF('Formato 4_Ppto'!AI$565&lt;&gt;"",'Formato 4_Ppto'!AI$565,"")</f>
        <v/>
      </c>
      <c r="CI556" s="163" t="str">
        <f>IF('Formato 4_Ppto'!AJ$565&lt;&gt;"",'Formato 4_Ppto'!AJ$565,"")</f>
        <v/>
      </c>
      <c r="CJ556" s="13" t="str">
        <f>IF('Formato 4_Ppto'!B579&lt;&gt;"",'Formato 4_Ppto'!A579,"")</f>
        <v/>
      </c>
      <c r="CK556" s="24" t="str">
        <f>IF('Formato 4_Ppto'!B579&lt;&gt;"",'Formato 4_Ppto'!B579,"")</f>
        <v/>
      </c>
      <c r="CL556" s="22" t="str">
        <f>IF('Formato 4_Ppto'!C579&lt;&gt;"",'Formato 4_Ppto'!C579,"")</f>
        <v/>
      </c>
      <c r="CM556" s="24" t="str">
        <f>IF('Formato 4_Ppto'!D579&lt;&gt;"",'Formato 4_Ppto'!D579,"")</f>
        <v/>
      </c>
      <c r="CN556" s="161" t="str">
        <f>IF('Formato 4_Ppto'!E579&lt;&gt;"",'Formato 4_Ppto'!E579,"")</f>
        <v/>
      </c>
      <c r="CO556" s="161" t="str">
        <f>IF('Formato 4_Ppto'!G579&lt;&gt;"",'Formato 4_Ppto'!G579,"")</f>
        <v/>
      </c>
      <c r="CP556" s="163" t="str">
        <f>IF('Formato 4_Ppto'!I579&lt;&gt;"",'Formato 4_Ppto'!I579,"")</f>
        <v/>
      </c>
      <c r="CQ556" s="161" t="str">
        <f>IF('Formato 4_Ppto'!K579&lt;&gt;"",'Formato 4_Ppto'!K579,"")</f>
        <v/>
      </c>
      <c r="CR556" s="161" t="str">
        <f>IF('Formato 4_Ppto'!L579&lt;&gt;"",'Formato 4_Ppto'!L579,"")</f>
        <v/>
      </c>
      <c r="CS556" s="161" t="str">
        <f>IF('Formato 4_Ppto'!M579&lt;&gt;"",'Formato 4_Ppto'!M579,"")</f>
        <v/>
      </c>
      <c r="CT556" s="161" t="str">
        <f>IF('Formato 4_Ppto'!N579&lt;&gt;"",'Formato 4_Ppto'!N579,"")</f>
        <v/>
      </c>
      <c r="CU556" s="161" t="str">
        <f>IF('Formato 4_Ppto'!O579&lt;&gt;"",'Formato 4_Ppto'!O579,"")</f>
        <v/>
      </c>
      <c r="CV556" s="161" t="str">
        <f>IF('Formato 4_Ppto'!P579&lt;&gt;"",'Formato 4_Ppto'!P579,"")</f>
        <v/>
      </c>
      <c r="CW556" s="161" t="str">
        <f>IF('Formato 4_Ppto'!Q579&lt;&gt;"",'Formato 4_Ppto'!Q579,"")</f>
        <v/>
      </c>
      <c r="CX556" s="161" t="str">
        <f>IF('Formato 4_Ppto'!R579&lt;&gt;"",'Formato 4_Ppto'!R579,"")</f>
        <v/>
      </c>
      <c r="CY556" s="161" t="str">
        <f>IF('Formato 4_Ppto'!S579&lt;&gt;"",'Formato 4_Ppto'!S579,"")</f>
        <v/>
      </c>
      <c r="CZ556" s="161" t="str">
        <f>IF('Formato 4_Ppto'!T579&lt;&gt;"",'Formato 4_Ppto'!T579,"")</f>
        <v/>
      </c>
      <c r="DA556" s="161" t="str">
        <f>IF('Formato 4_Ppto'!U579&lt;&gt;"",'Formato 4_Ppto'!U579,"")</f>
        <v/>
      </c>
      <c r="DB556" s="161" t="str">
        <f>IF('Formato 4_Ppto'!V579&lt;&gt;"",'Formato 4_Ppto'!V579,"")</f>
        <v/>
      </c>
      <c r="DC556" s="161" t="str">
        <f>IF('Formato 4_Ppto'!W579&lt;&gt;"",'Formato 4_Ppto'!W579,"")</f>
        <v/>
      </c>
      <c r="DD556" s="162" t="str">
        <f>IF('Formato 4_Ppto'!X579&lt;&gt;"",'Formato 4_Ppto'!X579,"")</f>
        <v/>
      </c>
      <c r="DE556" s="162" t="str">
        <f>IF('Formato 4_Ppto'!Y579&lt;&gt;"",'Formato 4_Ppto'!Y579,"")</f>
        <v/>
      </c>
      <c r="DF556" s="162" t="str">
        <f>IF('Formato 4_Ppto'!Z579&lt;&gt;"",'Formato 4_Ppto'!Z579,"")</f>
        <v/>
      </c>
      <c r="DG556" s="162" t="str">
        <f>IF('Formato 4_Ppto'!AA579&lt;&gt;"",'Formato 4_Ppto'!AA579,"")</f>
        <v/>
      </c>
      <c r="DH556" s="162" t="str">
        <f>IF('Formato 4_Ppto'!AB579&lt;&gt;"",'Formato 4_Ppto'!AB579,"")</f>
        <v/>
      </c>
      <c r="DI556" s="162" t="str">
        <f>IF('Formato 4_Ppto'!AC579&lt;&gt;"",'Formato 4_Ppto'!AC579,"")</f>
        <v/>
      </c>
      <c r="DJ556" s="162" t="str">
        <f>IF('Formato 4_Ppto'!AD579&lt;&gt;"",'Formato 4_Ppto'!AD579,"")</f>
        <v/>
      </c>
      <c r="DK556" s="162" t="str">
        <f>IF('Formato 4_Ppto'!AE579&lt;&gt;"",'Formato 4_Ppto'!AE579,"")</f>
        <v/>
      </c>
      <c r="DL556" s="162" t="str">
        <f>IF('Formato 4_Ppto'!AF579&lt;&gt;"",'Formato 4_Ppto'!AF579,"")</f>
        <v/>
      </c>
      <c r="DM556" s="162" t="str">
        <f>IF('Formato 4_Ppto'!AG579&lt;&gt;"",'Formato 4_Ppto'!AG579,"")</f>
        <v/>
      </c>
      <c r="DN556" s="162" t="str">
        <f>IF('Formato 4_Ppto'!AH579&lt;&gt;"",'Formato 4_Ppto'!AH579,"")</f>
        <v/>
      </c>
      <c r="DO556" s="162" t="str">
        <f>IF('Formato 4_Ppto'!AI579&lt;&gt;"",'Formato 4_Ppto'!AI579,"")</f>
        <v/>
      </c>
      <c r="DP556" s="163" t="str">
        <f>IF('Formato 4_Ppto'!AJ579&lt;&gt;"",'Formato 4_Ppto'!AJ579,"")</f>
        <v/>
      </c>
    </row>
    <row r="557" spans="2:120" x14ac:dyDescent="0.3">
      <c r="B557" s="13" t="str">
        <f>IF(OR(Tabla6[[#This Row],[IDA]]="",Tabla6[[#This Row],[IDT]]="",Tabla6[[#This Row],[IDI]]=""),"",Tabla6[[#This Row],[IDA]]&amp;"."&amp;Tabla6[[#This Row],[IDT]]&amp;"."&amp;Tabla6[[#This Row],[IDI]])</f>
        <v/>
      </c>
      <c r="C557" s="13" t="str">
        <f>IF(Formato_02!$B$14&lt;&gt;"",0,"")</f>
        <v/>
      </c>
      <c r="D557" s="13" t="str">
        <f>IF(Formato_02!$H$9&lt;&gt;"",Formato_02!$H$9,"")</f>
        <v/>
      </c>
      <c r="E557" s="24" t="str">
        <f t="shared" si="64"/>
        <v/>
      </c>
      <c r="F557" s="24" t="str">
        <f>IF(Formato_02!$B$14&lt;&gt;"",Formato_02!$B$14,"")</f>
        <v/>
      </c>
      <c r="G557" s="22" t="str">
        <f>IF('Formato 3_Gantt'!C562&lt;&gt;"",'Formato 3_Gantt'!C562,"")</f>
        <v/>
      </c>
      <c r="H557" s="13" t="str">
        <f>IF('Formato 3_Gantt'!D$8&lt;&gt;"",'Formato 3_Gantt'!D$8,"")</f>
        <v/>
      </c>
      <c r="I557" s="13" t="str">
        <f>IF('Formato 3_Gantt'!E$8&lt;&gt;"",'Formato 3_Gantt'!E$8,"")</f>
        <v/>
      </c>
      <c r="J557" s="13" t="str">
        <f>IF('Formato 3_Gantt'!F$8&lt;&gt;"",'Formato 3_Gantt'!F$8,"")</f>
        <v/>
      </c>
      <c r="K557" s="158" t="str">
        <f>IF('Formato 3_Gantt'!G$8&lt;&gt;"",'Formato 3_Gantt'!G$8,"")</f>
        <v/>
      </c>
      <c r="L557" s="158" t="str">
        <f>IF('Formato 3_Gantt'!H$8&lt;&gt;"",'Formato 3_Gantt'!H$8,"")</f>
        <v/>
      </c>
      <c r="M557" s="13" t="str">
        <f>IF('Formato 3_Gantt'!BL$8&lt;&gt;"",'Formato 3_Gantt'!BL$8,"")</f>
        <v/>
      </c>
      <c r="N557" s="13" t="str">
        <f>IF('Formato 3_Gantt'!BM$8&lt;&gt;"",'Formato 3_Gantt'!BM$8,"")</f>
        <v/>
      </c>
      <c r="O557" s="13" t="str">
        <f>IF('Formato 3_Gantt'!BN$8&lt;&gt;"",'Formato 3_Gantt'!BN$8,"")</f>
        <v/>
      </c>
      <c r="P557" s="13" t="str">
        <f>IF('Formato 3_Gantt'!BO$8&lt;&gt;"",'Formato 3_Gantt'!BO$8,"")</f>
        <v/>
      </c>
      <c r="Q557" s="13" t="str">
        <f>IF('Formato 3_Gantt'!BP$8&lt;&gt;"",'Formato 3_Gantt'!BP$8,"")</f>
        <v/>
      </c>
      <c r="R557" s="13" t="str">
        <f>IF('Formato 3_Gantt'!BQ$8&lt;&gt;"",'Formato 3_Gantt'!BQ$8,"")</f>
        <v/>
      </c>
      <c r="S557" s="13" t="str">
        <f>IF('Formato 3_Gantt'!BR$8&lt;&gt;"",'Formato 3_Gantt'!BR$8,"")</f>
        <v/>
      </c>
      <c r="T557" s="13" t="str">
        <f>IF('Formato 3_Gantt'!BS$8&lt;&gt;"",'Formato 3_Gantt'!BS$8,"")</f>
        <v/>
      </c>
      <c r="U557" s="13" t="str">
        <f>IF('Formato 3_Gantt'!BT$8&lt;&gt;"",'Formato 3_Gantt'!BT$8,"")</f>
        <v/>
      </c>
      <c r="V557" s="13" t="str">
        <f>IF('Formato 3_Gantt'!BU$8&lt;&gt;"",'Formato 3_Gantt'!BU$8,"")</f>
        <v/>
      </c>
      <c r="W557" s="13" t="str">
        <f>IF('Formato 3_Gantt'!BV$8&lt;&gt;"",'Formato 3_Gantt'!BV$8,"")</f>
        <v/>
      </c>
      <c r="X557" s="13" t="str">
        <f>IF('Formato 3_Gantt'!BW$8&lt;&gt;"",'Formato 3_Gantt'!BW$8,"")</f>
        <v/>
      </c>
      <c r="Y557" s="13" t="str">
        <f>IF('Formato 3_Gantt'!BX$8&lt;&gt;"",'Formato 3_Gantt'!BX$8,"")</f>
        <v/>
      </c>
      <c r="Z557" s="162" t="str">
        <f>IF(Formato_02!S$15&lt;&gt;"",Formato_02!S$15,"")</f>
        <v/>
      </c>
      <c r="AA557" s="162" t="str">
        <f>IF(Formato_02!T$15&lt;&gt;"",Formato_02!T$15,"")</f>
        <v/>
      </c>
      <c r="AB557" s="162" t="str">
        <f>IF(Formato_02!U$15&lt;&gt;"",Formato_02!U$15,"")</f>
        <v/>
      </c>
      <c r="AC557" s="162" t="str">
        <f>IF(Formato_02!V$15&lt;&gt;"",Formato_02!V$15,"")</f>
        <v/>
      </c>
      <c r="AD557" s="162" t="str">
        <f>IF(Formato_02!W$15&lt;&gt;"",Formato_02!W$15,"")</f>
        <v/>
      </c>
      <c r="AE557" s="162" t="str">
        <f>IF(Formato_02!X$15&lt;&gt;"",Formato_02!X$15,"")</f>
        <v/>
      </c>
      <c r="AF557" s="162" t="str">
        <f>IF(Formato_02!Y$15&lt;&gt;"",Formato_02!Y$15,"")</f>
        <v/>
      </c>
      <c r="AG557" s="162" t="str">
        <f>IF(Formato_02!Z$15&lt;&gt;"",Formato_02!Z$15,"")</f>
        <v/>
      </c>
      <c r="AH557" s="162" t="str">
        <f>IF(Formato_02!AA$15&lt;&gt;"",Formato_02!AA$15,"")</f>
        <v/>
      </c>
      <c r="AI557" s="162" t="str">
        <f>IF(Formato_02!AB$15&lt;&gt;"",Formato_02!AB$15,"")</f>
        <v/>
      </c>
      <c r="AJ557" s="162" t="str">
        <f>IF(Formato_02!AC$15&lt;&gt;"",Formato_02!AC$15,"")</f>
        <v/>
      </c>
      <c r="AK557" s="162" t="str">
        <f>IF(Formato_02!AD$15&lt;&gt;"",Formato_02!AD$15,"")</f>
        <v/>
      </c>
      <c r="AL557" s="162" t="str">
        <f>IF(Formato_02!$N$14&lt;&gt;"",Formato_02!$N$14,"")</f>
        <v/>
      </c>
      <c r="AM557" s="13" t="str">
        <f>IF(Formato_02!$X$4&lt;&gt;"","AN","")</f>
        <v/>
      </c>
      <c r="AN557" s="24" t="str">
        <f t="shared" si="65"/>
        <v/>
      </c>
      <c r="AO557" s="13" t="str">
        <f>IF(Formato_02!$Y$4&lt;&gt;"","P027","")</f>
        <v/>
      </c>
      <c r="AP557" s="24" t="str">
        <f t="shared" si="66"/>
        <v/>
      </c>
      <c r="AQ557" s="13" t="str">
        <f>IF(Formato_02!$Z$4&lt;&gt;"","PNCVG","")</f>
        <v/>
      </c>
      <c r="AR557" s="24" t="str">
        <f t="shared" si="67"/>
        <v/>
      </c>
      <c r="AS557" s="13" t="str">
        <f>IF(Formato_02!$AA$4&lt;&gt;"","PNFF","")</f>
        <v/>
      </c>
      <c r="AT557" s="24" t="str">
        <f t="shared" si="68"/>
        <v/>
      </c>
      <c r="AU557" s="13" t="str">
        <f>IF(Formato_02!$AB$4&lt;&gt;"","PNPAM","")</f>
        <v/>
      </c>
      <c r="AV557" s="24" t="str">
        <f t="shared" si="69"/>
        <v/>
      </c>
      <c r="AW557" s="13" t="str">
        <f>IF(Formato_02!$AC$4&lt;&gt;"","PNAIA","")</f>
        <v/>
      </c>
      <c r="AX557" s="24" t="str">
        <f t="shared" si="70"/>
        <v/>
      </c>
      <c r="AY557" s="13" t="str">
        <f>IF(Formato_02!$AD$4&lt;&gt;"","PIO","")</f>
        <v/>
      </c>
      <c r="AZ557" s="24" t="str">
        <f t="shared" si="71"/>
        <v/>
      </c>
      <c r="BA557" s="13" t="str">
        <f>IF('Formato 3_Gantt'!B$27&lt;&gt;"",'Formato 3_Gantt'!A$27,"")</f>
        <v/>
      </c>
      <c r="BB557" s="24" t="str">
        <f>IF('Formato 3_Gantt'!B$27&lt;&gt;"",'Formato 3_Gantt'!B$27,"")</f>
        <v/>
      </c>
      <c r="BC557" s="22" t="str">
        <f>IF('Formato 3_Gantt'!C$27&lt;&gt;"",'Formato 3_Gantt'!C$27,"")</f>
        <v/>
      </c>
      <c r="BD557" s="13" t="str">
        <f>IF('Formato 3_Gantt'!D$27&lt;&gt;"",'Formato 3_Gantt'!D$27,"")</f>
        <v/>
      </c>
      <c r="BE557" s="161" t="str">
        <f>IF('Formato 3_Gantt'!E$27&lt;&gt;"",'Formato 3_Gantt'!E$27,"")</f>
        <v/>
      </c>
      <c r="BF557" s="13" t="str">
        <f>IF('Formato 3_Gantt'!F$27&lt;&gt;"",'Formato 3_Gantt'!F$27,"")</f>
        <v/>
      </c>
      <c r="BG557" s="158" t="str">
        <f>IF('Formato 3_Gantt'!G$27&lt;&gt;"",'Formato 3_Gantt'!G$27,"")</f>
        <v/>
      </c>
      <c r="BH557" s="158" t="str">
        <f>IF('Formato 3_Gantt'!H$27&lt;&gt;"",'Formato 3_Gantt'!H$27,"")</f>
        <v/>
      </c>
      <c r="BI557" s="161" t="str">
        <f>IF('Formato 3_Gantt'!BL$27&lt;&gt;"",'Formato 3_Gantt'!BL$27,"")</f>
        <v/>
      </c>
      <c r="BJ557" s="161" t="str">
        <f>IF('Formato 3_Gantt'!BM$27&lt;&gt;"",'Formato 3_Gantt'!BM$27,"")</f>
        <v/>
      </c>
      <c r="BK557" s="161" t="str">
        <f>IF('Formato 3_Gantt'!BN$27&lt;&gt;"",'Formato 3_Gantt'!BN$27,"")</f>
        <v/>
      </c>
      <c r="BL557" s="161" t="str">
        <f>IF('Formato 3_Gantt'!BO$27&lt;&gt;"",'Formato 3_Gantt'!BO$27,"")</f>
        <v/>
      </c>
      <c r="BM557" s="161" t="str">
        <f>IF('Formato 3_Gantt'!BP$27&lt;&gt;"",'Formato 3_Gantt'!BP$27,"")</f>
        <v/>
      </c>
      <c r="BN557" s="161" t="str">
        <f>IF('Formato 3_Gantt'!BQ$27&lt;&gt;"",'Formato 3_Gantt'!BQ$27,"")</f>
        <v/>
      </c>
      <c r="BO557" s="161" t="str">
        <f>IF('Formato 3_Gantt'!BR$27&lt;&gt;"",'Formato 3_Gantt'!BR$27,"")</f>
        <v/>
      </c>
      <c r="BP557" s="161" t="str">
        <f>IF('Formato 3_Gantt'!BS$27&lt;&gt;"",'Formato 3_Gantt'!BS$27,"")</f>
        <v/>
      </c>
      <c r="BQ557" s="161" t="str">
        <f>IF('Formato 3_Gantt'!BT$27&lt;&gt;"",'Formato 3_Gantt'!BT$27,"")</f>
        <v/>
      </c>
      <c r="BR557" s="161" t="str">
        <f>IF('Formato 3_Gantt'!BU$27&lt;&gt;"",'Formato 3_Gantt'!BU$27,"")</f>
        <v/>
      </c>
      <c r="BS557" s="161" t="str">
        <f>IF('Formato 3_Gantt'!BV$27&lt;&gt;"",'Formato 3_Gantt'!BV$27,"")</f>
        <v/>
      </c>
      <c r="BT557" s="161" t="str">
        <f>IF('Formato 3_Gantt'!BW$27&lt;&gt;"",'Formato 3_Gantt'!BW$27,"")</f>
        <v/>
      </c>
      <c r="BU557" s="161" t="str">
        <f>IF('Formato 3_Gantt'!BX$27&lt;&gt;"",'Formato 3_Gantt'!BX$27,"")</f>
        <v/>
      </c>
      <c r="BV557" s="163" t="str">
        <f>IF('Formato 4_Ppto'!I$565&lt;&gt;"",'Formato 4_Ppto'!I$565,"")</f>
        <v/>
      </c>
      <c r="BW557" s="162" t="str">
        <f>IF('Formato 4_Ppto'!X$565&lt;&gt;"",'Formato 4_Ppto'!X$565,"")</f>
        <v/>
      </c>
      <c r="BX557" s="162" t="str">
        <f>IF('Formato 4_Ppto'!Y$565&lt;&gt;"",'Formato 4_Ppto'!Y$565,"")</f>
        <v/>
      </c>
      <c r="BY557" s="162" t="str">
        <f>IF('Formato 4_Ppto'!Z$565&lt;&gt;"",'Formato 4_Ppto'!Z$565,"")</f>
        <v/>
      </c>
      <c r="BZ557" s="162" t="str">
        <f>IF('Formato 4_Ppto'!AA$565&lt;&gt;"",'Formato 4_Ppto'!AA$565,"")</f>
        <v/>
      </c>
      <c r="CA557" s="162" t="str">
        <f>IF('Formato 4_Ppto'!AB$565&lt;&gt;"",'Formato 4_Ppto'!AB$565,"")</f>
        <v/>
      </c>
      <c r="CB557" s="162" t="str">
        <f>IF('Formato 4_Ppto'!AC$565&lt;&gt;"",'Formato 4_Ppto'!AC$565,"")</f>
        <v/>
      </c>
      <c r="CC557" s="162" t="str">
        <f>IF('Formato 4_Ppto'!AD$565&lt;&gt;"",'Formato 4_Ppto'!AD$565,"")</f>
        <v/>
      </c>
      <c r="CD557" s="162" t="str">
        <f>IF('Formato 4_Ppto'!AE$565&lt;&gt;"",'Formato 4_Ppto'!AE$565,"")</f>
        <v/>
      </c>
      <c r="CE557" s="162" t="str">
        <f>IF('Formato 4_Ppto'!AF$565&lt;&gt;"",'Formato 4_Ppto'!AF$565,"")</f>
        <v/>
      </c>
      <c r="CF557" s="162" t="str">
        <f>IF('Formato 4_Ppto'!AG$565&lt;&gt;"",'Formato 4_Ppto'!AG$565,"")</f>
        <v/>
      </c>
      <c r="CG557" s="162" t="str">
        <f>IF('Formato 4_Ppto'!AH$565&lt;&gt;"",'Formato 4_Ppto'!AH$565,"")</f>
        <v/>
      </c>
      <c r="CH557" s="162" t="str">
        <f>IF('Formato 4_Ppto'!AI$565&lt;&gt;"",'Formato 4_Ppto'!AI$565,"")</f>
        <v/>
      </c>
      <c r="CI557" s="163" t="str">
        <f>IF('Formato 4_Ppto'!AJ$565&lt;&gt;"",'Formato 4_Ppto'!AJ$565,"")</f>
        <v/>
      </c>
      <c r="CJ557" s="13" t="str">
        <f>IF('Formato 4_Ppto'!B580&lt;&gt;"",'Formato 4_Ppto'!A580,"")</f>
        <v/>
      </c>
      <c r="CK557" s="24" t="str">
        <f>IF('Formato 4_Ppto'!B580&lt;&gt;"",'Formato 4_Ppto'!B580,"")</f>
        <v/>
      </c>
      <c r="CL557" s="22" t="str">
        <f>IF('Formato 4_Ppto'!C580&lt;&gt;"",'Formato 4_Ppto'!C580,"")</f>
        <v/>
      </c>
      <c r="CM557" s="24" t="str">
        <f>IF('Formato 4_Ppto'!D580&lt;&gt;"",'Formato 4_Ppto'!D580,"")</f>
        <v/>
      </c>
      <c r="CN557" s="161" t="str">
        <f>IF('Formato 4_Ppto'!E580&lt;&gt;"",'Formato 4_Ppto'!E580,"")</f>
        <v/>
      </c>
      <c r="CO557" s="161" t="str">
        <f>IF('Formato 4_Ppto'!G580&lt;&gt;"",'Formato 4_Ppto'!G580,"")</f>
        <v/>
      </c>
      <c r="CP557" s="163" t="str">
        <f>IF('Formato 4_Ppto'!I580&lt;&gt;"",'Formato 4_Ppto'!I580,"")</f>
        <v/>
      </c>
      <c r="CQ557" s="161" t="str">
        <f>IF('Formato 4_Ppto'!K580&lt;&gt;"",'Formato 4_Ppto'!K580,"")</f>
        <v/>
      </c>
      <c r="CR557" s="161" t="str">
        <f>IF('Formato 4_Ppto'!L580&lt;&gt;"",'Formato 4_Ppto'!L580,"")</f>
        <v/>
      </c>
      <c r="CS557" s="161" t="str">
        <f>IF('Formato 4_Ppto'!M580&lt;&gt;"",'Formato 4_Ppto'!M580,"")</f>
        <v/>
      </c>
      <c r="CT557" s="161" t="str">
        <f>IF('Formato 4_Ppto'!N580&lt;&gt;"",'Formato 4_Ppto'!N580,"")</f>
        <v/>
      </c>
      <c r="CU557" s="161" t="str">
        <f>IF('Formato 4_Ppto'!O580&lt;&gt;"",'Formato 4_Ppto'!O580,"")</f>
        <v/>
      </c>
      <c r="CV557" s="161" t="str">
        <f>IF('Formato 4_Ppto'!P580&lt;&gt;"",'Formato 4_Ppto'!P580,"")</f>
        <v/>
      </c>
      <c r="CW557" s="161" t="str">
        <f>IF('Formato 4_Ppto'!Q580&lt;&gt;"",'Formato 4_Ppto'!Q580,"")</f>
        <v/>
      </c>
      <c r="CX557" s="161" t="str">
        <f>IF('Formato 4_Ppto'!R580&lt;&gt;"",'Formato 4_Ppto'!R580,"")</f>
        <v/>
      </c>
      <c r="CY557" s="161" t="str">
        <f>IF('Formato 4_Ppto'!S580&lt;&gt;"",'Formato 4_Ppto'!S580,"")</f>
        <v/>
      </c>
      <c r="CZ557" s="161" t="str">
        <f>IF('Formato 4_Ppto'!T580&lt;&gt;"",'Formato 4_Ppto'!T580,"")</f>
        <v/>
      </c>
      <c r="DA557" s="161" t="str">
        <f>IF('Formato 4_Ppto'!U580&lt;&gt;"",'Formato 4_Ppto'!U580,"")</f>
        <v/>
      </c>
      <c r="DB557" s="161" t="str">
        <f>IF('Formato 4_Ppto'!V580&lt;&gt;"",'Formato 4_Ppto'!V580,"")</f>
        <v/>
      </c>
      <c r="DC557" s="161" t="str">
        <f>IF('Formato 4_Ppto'!W580&lt;&gt;"",'Formato 4_Ppto'!W580,"")</f>
        <v/>
      </c>
      <c r="DD557" s="162" t="str">
        <f>IF('Formato 4_Ppto'!X580&lt;&gt;"",'Formato 4_Ppto'!X580,"")</f>
        <v/>
      </c>
      <c r="DE557" s="162" t="str">
        <f>IF('Formato 4_Ppto'!Y580&lt;&gt;"",'Formato 4_Ppto'!Y580,"")</f>
        <v/>
      </c>
      <c r="DF557" s="162" t="str">
        <f>IF('Formato 4_Ppto'!Z580&lt;&gt;"",'Formato 4_Ppto'!Z580,"")</f>
        <v/>
      </c>
      <c r="DG557" s="162" t="str">
        <f>IF('Formato 4_Ppto'!AA580&lt;&gt;"",'Formato 4_Ppto'!AA580,"")</f>
        <v/>
      </c>
      <c r="DH557" s="162" t="str">
        <f>IF('Formato 4_Ppto'!AB580&lt;&gt;"",'Formato 4_Ppto'!AB580,"")</f>
        <v/>
      </c>
      <c r="DI557" s="162" t="str">
        <f>IF('Formato 4_Ppto'!AC580&lt;&gt;"",'Formato 4_Ppto'!AC580,"")</f>
        <v/>
      </c>
      <c r="DJ557" s="162" t="str">
        <f>IF('Formato 4_Ppto'!AD580&lt;&gt;"",'Formato 4_Ppto'!AD580,"")</f>
        <v/>
      </c>
      <c r="DK557" s="162" t="str">
        <f>IF('Formato 4_Ppto'!AE580&lt;&gt;"",'Formato 4_Ppto'!AE580,"")</f>
        <v/>
      </c>
      <c r="DL557" s="162" t="str">
        <f>IF('Formato 4_Ppto'!AF580&lt;&gt;"",'Formato 4_Ppto'!AF580,"")</f>
        <v/>
      </c>
      <c r="DM557" s="162" t="str">
        <f>IF('Formato 4_Ppto'!AG580&lt;&gt;"",'Formato 4_Ppto'!AG580,"")</f>
        <v/>
      </c>
      <c r="DN557" s="162" t="str">
        <f>IF('Formato 4_Ppto'!AH580&lt;&gt;"",'Formato 4_Ppto'!AH580,"")</f>
        <v/>
      </c>
      <c r="DO557" s="162" t="str">
        <f>IF('Formato 4_Ppto'!AI580&lt;&gt;"",'Formato 4_Ppto'!AI580,"")</f>
        <v/>
      </c>
      <c r="DP557" s="163" t="str">
        <f>IF('Formato 4_Ppto'!AJ580&lt;&gt;"",'Formato 4_Ppto'!AJ580,"")</f>
        <v/>
      </c>
    </row>
    <row r="558" spans="2:120" x14ac:dyDescent="0.3">
      <c r="B558" s="13" t="str">
        <f>IF(OR(Tabla6[[#This Row],[IDA]]="",Tabla6[[#This Row],[IDT]]="",Tabla6[[#This Row],[IDI]]=""),"",Tabla6[[#This Row],[IDA]]&amp;"."&amp;Tabla6[[#This Row],[IDT]]&amp;"."&amp;Tabla6[[#This Row],[IDI]])</f>
        <v/>
      </c>
      <c r="C558" s="13" t="str">
        <f>IF(Formato_02!$B$14&lt;&gt;"",0,"")</f>
        <v/>
      </c>
      <c r="D558" s="13" t="str">
        <f>IF(Formato_02!$H$9&lt;&gt;"",Formato_02!$H$9,"")</f>
        <v/>
      </c>
      <c r="E558" s="24" t="str">
        <f t="shared" si="64"/>
        <v/>
      </c>
      <c r="F558" s="24" t="str">
        <f>IF(Formato_02!$B$14&lt;&gt;"",Formato_02!$B$14,"")</f>
        <v/>
      </c>
      <c r="G558" s="22" t="str">
        <f>IF('Formato 3_Gantt'!C563&lt;&gt;"",'Formato 3_Gantt'!C563,"")</f>
        <v/>
      </c>
      <c r="H558" s="13" t="str">
        <f>IF('Formato 3_Gantt'!D$8&lt;&gt;"",'Formato 3_Gantt'!D$8,"")</f>
        <v/>
      </c>
      <c r="I558" s="13" t="str">
        <f>IF('Formato 3_Gantt'!E$8&lt;&gt;"",'Formato 3_Gantt'!E$8,"")</f>
        <v/>
      </c>
      <c r="J558" s="13" t="str">
        <f>IF('Formato 3_Gantt'!F$8&lt;&gt;"",'Formato 3_Gantt'!F$8,"")</f>
        <v/>
      </c>
      <c r="K558" s="158" t="str">
        <f>IF('Formato 3_Gantt'!G$8&lt;&gt;"",'Formato 3_Gantt'!G$8,"")</f>
        <v/>
      </c>
      <c r="L558" s="158" t="str">
        <f>IF('Formato 3_Gantt'!H$8&lt;&gt;"",'Formato 3_Gantt'!H$8,"")</f>
        <v/>
      </c>
      <c r="M558" s="13" t="str">
        <f>IF('Formato 3_Gantt'!BL$8&lt;&gt;"",'Formato 3_Gantt'!BL$8,"")</f>
        <v/>
      </c>
      <c r="N558" s="13" t="str">
        <f>IF('Formato 3_Gantt'!BM$8&lt;&gt;"",'Formato 3_Gantt'!BM$8,"")</f>
        <v/>
      </c>
      <c r="O558" s="13" t="str">
        <f>IF('Formato 3_Gantt'!BN$8&lt;&gt;"",'Formato 3_Gantt'!BN$8,"")</f>
        <v/>
      </c>
      <c r="P558" s="13" t="str">
        <f>IF('Formato 3_Gantt'!BO$8&lt;&gt;"",'Formato 3_Gantt'!BO$8,"")</f>
        <v/>
      </c>
      <c r="Q558" s="13" t="str">
        <f>IF('Formato 3_Gantt'!BP$8&lt;&gt;"",'Formato 3_Gantt'!BP$8,"")</f>
        <v/>
      </c>
      <c r="R558" s="13" t="str">
        <f>IF('Formato 3_Gantt'!BQ$8&lt;&gt;"",'Formato 3_Gantt'!BQ$8,"")</f>
        <v/>
      </c>
      <c r="S558" s="13" t="str">
        <f>IF('Formato 3_Gantt'!BR$8&lt;&gt;"",'Formato 3_Gantt'!BR$8,"")</f>
        <v/>
      </c>
      <c r="T558" s="13" t="str">
        <f>IF('Formato 3_Gantt'!BS$8&lt;&gt;"",'Formato 3_Gantt'!BS$8,"")</f>
        <v/>
      </c>
      <c r="U558" s="13" t="str">
        <f>IF('Formato 3_Gantt'!BT$8&lt;&gt;"",'Formato 3_Gantt'!BT$8,"")</f>
        <v/>
      </c>
      <c r="V558" s="13" t="str">
        <f>IF('Formato 3_Gantt'!BU$8&lt;&gt;"",'Formato 3_Gantt'!BU$8,"")</f>
        <v/>
      </c>
      <c r="W558" s="13" t="str">
        <f>IF('Formato 3_Gantt'!BV$8&lt;&gt;"",'Formato 3_Gantt'!BV$8,"")</f>
        <v/>
      </c>
      <c r="X558" s="13" t="str">
        <f>IF('Formato 3_Gantt'!BW$8&lt;&gt;"",'Formato 3_Gantt'!BW$8,"")</f>
        <v/>
      </c>
      <c r="Y558" s="13" t="str">
        <f>IF('Formato 3_Gantt'!BX$8&lt;&gt;"",'Formato 3_Gantt'!BX$8,"")</f>
        <v/>
      </c>
      <c r="Z558" s="162" t="str">
        <f>IF(Formato_02!S$15&lt;&gt;"",Formato_02!S$15,"")</f>
        <v/>
      </c>
      <c r="AA558" s="162" t="str">
        <f>IF(Formato_02!T$15&lt;&gt;"",Formato_02!T$15,"")</f>
        <v/>
      </c>
      <c r="AB558" s="162" t="str">
        <f>IF(Formato_02!U$15&lt;&gt;"",Formato_02!U$15,"")</f>
        <v/>
      </c>
      <c r="AC558" s="162" t="str">
        <f>IF(Formato_02!V$15&lt;&gt;"",Formato_02!V$15,"")</f>
        <v/>
      </c>
      <c r="AD558" s="162" t="str">
        <f>IF(Formato_02!W$15&lt;&gt;"",Formato_02!W$15,"")</f>
        <v/>
      </c>
      <c r="AE558" s="162" t="str">
        <f>IF(Formato_02!X$15&lt;&gt;"",Formato_02!X$15,"")</f>
        <v/>
      </c>
      <c r="AF558" s="162" t="str">
        <f>IF(Formato_02!Y$15&lt;&gt;"",Formato_02!Y$15,"")</f>
        <v/>
      </c>
      <c r="AG558" s="162" t="str">
        <f>IF(Formato_02!Z$15&lt;&gt;"",Formato_02!Z$15,"")</f>
        <v/>
      </c>
      <c r="AH558" s="162" t="str">
        <f>IF(Formato_02!AA$15&lt;&gt;"",Formato_02!AA$15,"")</f>
        <v/>
      </c>
      <c r="AI558" s="162" t="str">
        <f>IF(Formato_02!AB$15&lt;&gt;"",Formato_02!AB$15,"")</f>
        <v/>
      </c>
      <c r="AJ558" s="162" t="str">
        <f>IF(Formato_02!AC$15&lt;&gt;"",Formato_02!AC$15,"")</f>
        <v/>
      </c>
      <c r="AK558" s="162" t="str">
        <f>IF(Formato_02!AD$15&lt;&gt;"",Formato_02!AD$15,"")</f>
        <v/>
      </c>
      <c r="AL558" s="162" t="str">
        <f>IF(Formato_02!$N$14&lt;&gt;"",Formato_02!$N$14,"")</f>
        <v/>
      </c>
      <c r="AM558" s="13" t="str">
        <f>IF(Formato_02!$X$4&lt;&gt;"","AN","")</f>
        <v/>
      </c>
      <c r="AN558" s="24" t="str">
        <f t="shared" si="65"/>
        <v/>
      </c>
      <c r="AO558" s="13" t="str">
        <f>IF(Formato_02!$Y$4&lt;&gt;"","P027","")</f>
        <v/>
      </c>
      <c r="AP558" s="24" t="str">
        <f t="shared" si="66"/>
        <v/>
      </c>
      <c r="AQ558" s="13" t="str">
        <f>IF(Formato_02!$Z$4&lt;&gt;"","PNCVG","")</f>
        <v/>
      </c>
      <c r="AR558" s="24" t="str">
        <f t="shared" si="67"/>
        <v/>
      </c>
      <c r="AS558" s="13" t="str">
        <f>IF(Formato_02!$AA$4&lt;&gt;"","PNFF","")</f>
        <v/>
      </c>
      <c r="AT558" s="24" t="str">
        <f t="shared" si="68"/>
        <v/>
      </c>
      <c r="AU558" s="13" t="str">
        <f>IF(Formato_02!$AB$4&lt;&gt;"","PNPAM","")</f>
        <v/>
      </c>
      <c r="AV558" s="24" t="str">
        <f t="shared" si="69"/>
        <v/>
      </c>
      <c r="AW558" s="13" t="str">
        <f>IF(Formato_02!$AC$4&lt;&gt;"","PNAIA","")</f>
        <v/>
      </c>
      <c r="AX558" s="24" t="str">
        <f t="shared" si="70"/>
        <v/>
      </c>
      <c r="AY558" s="13" t="str">
        <f>IF(Formato_02!$AD$4&lt;&gt;"","PIO","")</f>
        <v/>
      </c>
      <c r="AZ558" s="24" t="str">
        <f t="shared" si="71"/>
        <v/>
      </c>
      <c r="BA558" s="13" t="str">
        <f>IF('Formato 3_Gantt'!B$27&lt;&gt;"",'Formato 3_Gantt'!A$27,"")</f>
        <v/>
      </c>
      <c r="BB558" s="24" t="str">
        <f>IF('Formato 3_Gantt'!B$27&lt;&gt;"",'Formato 3_Gantt'!B$27,"")</f>
        <v/>
      </c>
      <c r="BC558" s="22" t="str">
        <f>IF('Formato 3_Gantt'!C$27&lt;&gt;"",'Formato 3_Gantt'!C$27,"")</f>
        <v/>
      </c>
      <c r="BD558" s="13" t="str">
        <f>IF('Formato 3_Gantt'!D$27&lt;&gt;"",'Formato 3_Gantt'!D$27,"")</f>
        <v/>
      </c>
      <c r="BE558" s="161" t="str">
        <f>IF('Formato 3_Gantt'!E$27&lt;&gt;"",'Formato 3_Gantt'!E$27,"")</f>
        <v/>
      </c>
      <c r="BF558" s="13" t="str">
        <f>IF('Formato 3_Gantt'!F$27&lt;&gt;"",'Formato 3_Gantt'!F$27,"")</f>
        <v/>
      </c>
      <c r="BG558" s="158" t="str">
        <f>IF('Formato 3_Gantt'!G$27&lt;&gt;"",'Formato 3_Gantt'!G$27,"")</f>
        <v/>
      </c>
      <c r="BH558" s="158" t="str">
        <f>IF('Formato 3_Gantt'!H$27&lt;&gt;"",'Formato 3_Gantt'!H$27,"")</f>
        <v/>
      </c>
      <c r="BI558" s="161" t="str">
        <f>IF('Formato 3_Gantt'!BL$27&lt;&gt;"",'Formato 3_Gantt'!BL$27,"")</f>
        <v/>
      </c>
      <c r="BJ558" s="161" t="str">
        <f>IF('Formato 3_Gantt'!BM$27&lt;&gt;"",'Formato 3_Gantt'!BM$27,"")</f>
        <v/>
      </c>
      <c r="BK558" s="161" t="str">
        <f>IF('Formato 3_Gantt'!BN$27&lt;&gt;"",'Formato 3_Gantt'!BN$27,"")</f>
        <v/>
      </c>
      <c r="BL558" s="161" t="str">
        <f>IF('Formato 3_Gantt'!BO$27&lt;&gt;"",'Formato 3_Gantt'!BO$27,"")</f>
        <v/>
      </c>
      <c r="BM558" s="161" t="str">
        <f>IF('Formato 3_Gantt'!BP$27&lt;&gt;"",'Formato 3_Gantt'!BP$27,"")</f>
        <v/>
      </c>
      <c r="BN558" s="161" t="str">
        <f>IF('Formato 3_Gantt'!BQ$27&lt;&gt;"",'Formato 3_Gantt'!BQ$27,"")</f>
        <v/>
      </c>
      <c r="BO558" s="161" t="str">
        <f>IF('Formato 3_Gantt'!BR$27&lt;&gt;"",'Formato 3_Gantt'!BR$27,"")</f>
        <v/>
      </c>
      <c r="BP558" s="161" t="str">
        <f>IF('Formato 3_Gantt'!BS$27&lt;&gt;"",'Formato 3_Gantt'!BS$27,"")</f>
        <v/>
      </c>
      <c r="BQ558" s="161" t="str">
        <f>IF('Formato 3_Gantt'!BT$27&lt;&gt;"",'Formato 3_Gantt'!BT$27,"")</f>
        <v/>
      </c>
      <c r="BR558" s="161" t="str">
        <f>IF('Formato 3_Gantt'!BU$27&lt;&gt;"",'Formato 3_Gantt'!BU$27,"")</f>
        <v/>
      </c>
      <c r="BS558" s="161" t="str">
        <f>IF('Formato 3_Gantt'!BV$27&lt;&gt;"",'Formato 3_Gantt'!BV$27,"")</f>
        <v/>
      </c>
      <c r="BT558" s="161" t="str">
        <f>IF('Formato 3_Gantt'!BW$27&lt;&gt;"",'Formato 3_Gantt'!BW$27,"")</f>
        <v/>
      </c>
      <c r="BU558" s="161" t="str">
        <f>IF('Formato 3_Gantt'!BX$27&lt;&gt;"",'Formato 3_Gantt'!BX$27,"")</f>
        <v/>
      </c>
      <c r="BV558" s="163" t="str">
        <f>IF('Formato 4_Ppto'!I$565&lt;&gt;"",'Formato 4_Ppto'!I$565,"")</f>
        <v/>
      </c>
      <c r="BW558" s="162" t="str">
        <f>IF('Formato 4_Ppto'!X$565&lt;&gt;"",'Formato 4_Ppto'!X$565,"")</f>
        <v/>
      </c>
      <c r="BX558" s="162" t="str">
        <f>IF('Formato 4_Ppto'!Y$565&lt;&gt;"",'Formato 4_Ppto'!Y$565,"")</f>
        <v/>
      </c>
      <c r="BY558" s="162" t="str">
        <f>IF('Formato 4_Ppto'!Z$565&lt;&gt;"",'Formato 4_Ppto'!Z$565,"")</f>
        <v/>
      </c>
      <c r="BZ558" s="162" t="str">
        <f>IF('Formato 4_Ppto'!AA$565&lt;&gt;"",'Formato 4_Ppto'!AA$565,"")</f>
        <v/>
      </c>
      <c r="CA558" s="162" t="str">
        <f>IF('Formato 4_Ppto'!AB$565&lt;&gt;"",'Formato 4_Ppto'!AB$565,"")</f>
        <v/>
      </c>
      <c r="CB558" s="162" t="str">
        <f>IF('Formato 4_Ppto'!AC$565&lt;&gt;"",'Formato 4_Ppto'!AC$565,"")</f>
        <v/>
      </c>
      <c r="CC558" s="162" t="str">
        <f>IF('Formato 4_Ppto'!AD$565&lt;&gt;"",'Formato 4_Ppto'!AD$565,"")</f>
        <v/>
      </c>
      <c r="CD558" s="162" t="str">
        <f>IF('Formato 4_Ppto'!AE$565&lt;&gt;"",'Formato 4_Ppto'!AE$565,"")</f>
        <v/>
      </c>
      <c r="CE558" s="162" t="str">
        <f>IF('Formato 4_Ppto'!AF$565&lt;&gt;"",'Formato 4_Ppto'!AF$565,"")</f>
        <v/>
      </c>
      <c r="CF558" s="162" t="str">
        <f>IF('Formato 4_Ppto'!AG$565&lt;&gt;"",'Formato 4_Ppto'!AG$565,"")</f>
        <v/>
      </c>
      <c r="CG558" s="162" t="str">
        <f>IF('Formato 4_Ppto'!AH$565&lt;&gt;"",'Formato 4_Ppto'!AH$565,"")</f>
        <v/>
      </c>
      <c r="CH558" s="162" t="str">
        <f>IF('Formato 4_Ppto'!AI$565&lt;&gt;"",'Formato 4_Ppto'!AI$565,"")</f>
        <v/>
      </c>
      <c r="CI558" s="163" t="str">
        <f>IF('Formato 4_Ppto'!AJ$565&lt;&gt;"",'Formato 4_Ppto'!AJ$565,"")</f>
        <v/>
      </c>
      <c r="CJ558" s="13" t="str">
        <f>IF('Formato 4_Ppto'!B581&lt;&gt;"",'Formato 4_Ppto'!A581,"")</f>
        <v/>
      </c>
      <c r="CK558" s="24" t="str">
        <f>IF('Formato 4_Ppto'!B581&lt;&gt;"",'Formato 4_Ppto'!B581,"")</f>
        <v/>
      </c>
      <c r="CL558" s="22" t="str">
        <f>IF('Formato 4_Ppto'!C581&lt;&gt;"",'Formato 4_Ppto'!C581,"")</f>
        <v/>
      </c>
      <c r="CM558" s="24" t="str">
        <f>IF('Formato 4_Ppto'!D581&lt;&gt;"",'Formato 4_Ppto'!D581,"")</f>
        <v/>
      </c>
      <c r="CN558" s="161" t="str">
        <f>IF('Formato 4_Ppto'!E581&lt;&gt;"",'Formato 4_Ppto'!E581,"")</f>
        <v/>
      </c>
      <c r="CO558" s="161" t="str">
        <f>IF('Formato 4_Ppto'!G581&lt;&gt;"",'Formato 4_Ppto'!G581,"")</f>
        <v/>
      </c>
      <c r="CP558" s="163" t="str">
        <f>IF('Formato 4_Ppto'!I581&lt;&gt;"",'Formato 4_Ppto'!I581,"")</f>
        <v/>
      </c>
      <c r="CQ558" s="161" t="str">
        <f>IF('Formato 4_Ppto'!K581&lt;&gt;"",'Formato 4_Ppto'!K581,"")</f>
        <v/>
      </c>
      <c r="CR558" s="161" t="str">
        <f>IF('Formato 4_Ppto'!L581&lt;&gt;"",'Formato 4_Ppto'!L581,"")</f>
        <v/>
      </c>
      <c r="CS558" s="161" t="str">
        <f>IF('Formato 4_Ppto'!M581&lt;&gt;"",'Formato 4_Ppto'!M581,"")</f>
        <v/>
      </c>
      <c r="CT558" s="161" t="str">
        <f>IF('Formato 4_Ppto'!N581&lt;&gt;"",'Formato 4_Ppto'!N581,"")</f>
        <v/>
      </c>
      <c r="CU558" s="161" t="str">
        <f>IF('Formato 4_Ppto'!O581&lt;&gt;"",'Formato 4_Ppto'!O581,"")</f>
        <v/>
      </c>
      <c r="CV558" s="161" t="str">
        <f>IF('Formato 4_Ppto'!P581&lt;&gt;"",'Formato 4_Ppto'!P581,"")</f>
        <v/>
      </c>
      <c r="CW558" s="161" t="str">
        <f>IF('Formato 4_Ppto'!Q581&lt;&gt;"",'Formato 4_Ppto'!Q581,"")</f>
        <v/>
      </c>
      <c r="CX558" s="161" t="str">
        <f>IF('Formato 4_Ppto'!R581&lt;&gt;"",'Formato 4_Ppto'!R581,"")</f>
        <v/>
      </c>
      <c r="CY558" s="161" t="str">
        <f>IF('Formato 4_Ppto'!S581&lt;&gt;"",'Formato 4_Ppto'!S581,"")</f>
        <v/>
      </c>
      <c r="CZ558" s="161" t="str">
        <f>IF('Formato 4_Ppto'!T581&lt;&gt;"",'Formato 4_Ppto'!T581,"")</f>
        <v/>
      </c>
      <c r="DA558" s="161" t="str">
        <f>IF('Formato 4_Ppto'!U581&lt;&gt;"",'Formato 4_Ppto'!U581,"")</f>
        <v/>
      </c>
      <c r="DB558" s="161" t="str">
        <f>IF('Formato 4_Ppto'!V581&lt;&gt;"",'Formato 4_Ppto'!V581,"")</f>
        <v/>
      </c>
      <c r="DC558" s="161" t="str">
        <f>IF('Formato 4_Ppto'!W581&lt;&gt;"",'Formato 4_Ppto'!W581,"")</f>
        <v/>
      </c>
      <c r="DD558" s="162" t="str">
        <f>IF('Formato 4_Ppto'!X581&lt;&gt;"",'Formato 4_Ppto'!X581,"")</f>
        <v/>
      </c>
      <c r="DE558" s="162" t="str">
        <f>IF('Formato 4_Ppto'!Y581&lt;&gt;"",'Formato 4_Ppto'!Y581,"")</f>
        <v/>
      </c>
      <c r="DF558" s="162" t="str">
        <f>IF('Formato 4_Ppto'!Z581&lt;&gt;"",'Formato 4_Ppto'!Z581,"")</f>
        <v/>
      </c>
      <c r="DG558" s="162" t="str">
        <f>IF('Formato 4_Ppto'!AA581&lt;&gt;"",'Formato 4_Ppto'!AA581,"")</f>
        <v/>
      </c>
      <c r="DH558" s="162" t="str">
        <f>IF('Formato 4_Ppto'!AB581&lt;&gt;"",'Formato 4_Ppto'!AB581,"")</f>
        <v/>
      </c>
      <c r="DI558" s="162" t="str">
        <f>IF('Formato 4_Ppto'!AC581&lt;&gt;"",'Formato 4_Ppto'!AC581,"")</f>
        <v/>
      </c>
      <c r="DJ558" s="162" t="str">
        <f>IF('Formato 4_Ppto'!AD581&lt;&gt;"",'Formato 4_Ppto'!AD581,"")</f>
        <v/>
      </c>
      <c r="DK558" s="162" t="str">
        <f>IF('Formato 4_Ppto'!AE581&lt;&gt;"",'Formato 4_Ppto'!AE581,"")</f>
        <v/>
      </c>
      <c r="DL558" s="162" t="str">
        <f>IF('Formato 4_Ppto'!AF581&lt;&gt;"",'Formato 4_Ppto'!AF581,"")</f>
        <v/>
      </c>
      <c r="DM558" s="162" t="str">
        <f>IF('Formato 4_Ppto'!AG581&lt;&gt;"",'Formato 4_Ppto'!AG581,"")</f>
        <v/>
      </c>
      <c r="DN558" s="162" t="str">
        <f>IF('Formato 4_Ppto'!AH581&lt;&gt;"",'Formato 4_Ppto'!AH581,"")</f>
        <v/>
      </c>
      <c r="DO558" s="162" t="str">
        <f>IF('Formato 4_Ppto'!AI581&lt;&gt;"",'Formato 4_Ppto'!AI581,"")</f>
        <v/>
      </c>
      <c r="DP558" s="163" t="str">
        <f>IF('Formato 4_Ppto'!AJ581&lt;&gt;"",'Formato 4_Ppto'!AJ581,"")</f>
        <v/>
      </c>
    </row>
    <row r="559" spans="2:120" x14ac:dyDescent="0.3">
      <c r="B559" s="13" t="str">
        <f>IF(OR(Tabla6[[#This Row],[IDA]]="",Tabla6[[#This Row],[IDT]]="",Tabla6[[#This Row],[IDI]]=""),"",Tabla6[[#This Row],[IDA]]&amp;"."&amp;Tabla6[[#This Row],[IDT]]&amp;"."&amp;Tabla6[[#This Row],[IDI]])</f>
        <v/>
      </c>
      <c r="C559" s="13" t="str">
        <f>IF(Formato_02!$B$14&lt;&gt;"",0,"")</f>
        <v/>
      </c>
      <c r="D559" s="13" t="str">
        <f>IF(Formato_02!$H$9&lt;&gt;"",Formato_02!$H$9,"")</f>
        <v/>
      </c>
      <c r="E559" s="24" t="str">
        <f t="shared" si="64"/>
        <v/>
      </c>
      <c r="F559" s="24" t="str">
        <f>IF(Formato_02!$B$14&lt;&gt;"",Formato_02!$B$14,"")</f>
        <v/>
      </c>
      <c r="G559" s="22" t="str">
        <f>IF('Formato 3_Gantt'!C564&lt;&gt;"",'Formato 3_Gantt'!C564,"")</f>
        <v/>
      </c>
      <c r="H559" s="13" t="str">
        <f>IF('Formato 3_Gantt'!D$8&lt;&gt;"",'Formato 3_Gantt'!D$8,"")</f>
        <v/>
      </c>
      <c r="I559" s="13" t="str">
        <f>IF('Formato 3_Gantt'!E$8&lt;&gt;"",'Formato 3_Gantt'!E$8,"")</f>
        <v/>
      </c>
      <c r="J559" s="13" t="str">
        <f>IF('Formato 3_Gantt'!F$8&lt;&gt;"",'Formato 3_Gantt'!F$8,"")</f>
        <v/>
      </c>
      <c r="K559" s="158" t="str">
        <f>IF('Formato 3_Gantt'!G$8&lt;&gt;"",'Formato 3_Gantt'!G$8,"")</f>
        <v/>
      </c>
      <c r="L559" s="158" t="str">
        <f>IF('Formato 3_Gantt'!H$8&lt;&gt;"",'Formato 3_Gantt'!H$8,"")</f>
        <v/>
      </c>
      <c r="M559" s="13" t="str">
        <f>IF('Formato 3_Gantt'!BL$8&lt;&gt;"",'Formato 3_Gantt'!BL$8,"")</f>
        <v/>
      </c>
      <c r="N559" s="13" t="str">
        <f>IF('Formato 3_Gantt'!BM$8&lt;&gt;"",'Formato 3_Gantt'!BM$8,"")</f>
        <v/>
      </c>
      <c r="O559" s="13" t="str">
        <f>IF('Formato 3_Gantt'!BN$8&lt;&gt;"",'Formato 3_Gantt'!BN$8,"")</f>
        <v/>
      </c>
      <c r="P559" s="13" t="str">
        <f>IF('Formato 3_Gantt'!BO$8&lt;&gt;"",'Formato 3_Gantt'!BO$8,"")</f>
        <v/>
      </c>
      <c r="Q559" s="13" t="str">
        <f>IF('Formato 3_Gantt'!BP$8&lt;&gt;"",'Formato 3_Gantt'!BP$8,"")</f>
        <v/>
      </c>
      <c r="R559" s="13" t="str">
        <f>IF('Formato 3_Gantt'!BQ$8&lt;&gt;"",'Formato 3_Gantt'!BQ$8,"")</f>
        <v/>
      </c>
      <c r="S559" s="13" t="str">
        <f>IF('Formato 3_Gantt'!BR$8&lt;&gt;"",'Formato 3_Gantt'!BR$8,"")</f>
        <v/>
      </c>
      <c r="T559" s="13" t="str">
        <f>IF('Formato 3_Gantt'!BS$8&lt;&gt;"",'Formato 3_Gantt'!BS$8,"")</f>
        <v/>
      </c>
      <c r="U559" s="13" t="str">
        <f>IF('Formato 3_Gantt'!BT$8&lt;&gt;"",'Formato 3_Gantt'!BT$8,"")</f>
        <v/>
      </c>
      <c r="V559" s="13" t="str">
        <f>IF('Formato 3_Gantt'!BU$8&lt;&gt;"",'Formato 3_Gantt'!BU$8,"")</f>
        <v/>
      </c>
      <c r="W559" s="13" t="str">
        <f>IF('Formato 3_Gantt'!BV$8&lt;&gt;"",'Formato 3_Gantt'!BV$8,"")</f>
        <v/>
      </c>
      <c r="X559" s="13" t="str">
        <f>IF('Formato 3_Gantt'!BW$8&lt;&gt;"",'Formato 3_Gantt'!BW$8,"")</f>
        <v/>
      </c>
      <c r="Y559" s="13" t="str">
        <f>IF('Formato 3_Gantt'!BX$8&lt;&gt;"",'Formato 3_Gantt'!BX$8,"")</f>
        <v/>
      </c>
      <c r="Z559" s="162" t="str">
        <f>IF(Formato_02!S$15&lt;&gt;"",Formato_02!S$15,"")</f>
        <v/>
      </c>
      <c r="AA559" s="162" t="str">
        <f>IF(Formato_02!T$15&lt;&gt;"",Formato_02!T$15,"")</f>
        <v/>
      </c>
      <c r="AB559" s="162" t="str">
        <f>IF(Formato_02!U$15&lt;&gt;"",Formato_02!U$15,"")</f>
        <v/>
      </c>
      <c r="AC559" s="162" t="str">
        <f>IF(Formato_02!V$15&lt;&gt;"",Formato_02!V$15,"")</f>
        <v/>
      </c>
      <c r="AD559" s="162" t="str">
        <f>IF(Formato_02!W$15&lt;&gt;"",Formato_02!W$15,"")</f>
        <v/>
      </c>
      <c r="AE559" s="162" t="str">
        <f>IF(Formato_02!X$15&lt;&gt;"",Formato_02!X$15,"")</f>
        <v/>
      </c>
      <c r="AF559" s="162" t="str">
        <f>IF(Formato_02!Y$15&lt;&gt;"",Formato_02!Y$15,"")</f>
        <v/>
      </c>
      <c r="AG559" s="162" t="str">
        <f>IF(Formato_02!Z$15&lt;&gt;"",Formato_02!Z$15,"")</f>
        <v/>
      </c>
      <c r="AH559" s="162" t="str">
        <f>IF(Formato_02!AA$15&lt;&gt;"",Formato_02!AA$15,"")</f>
        <v/>
      </c>
      <c r="AI559" s="162" t="str">
        <f>IF(Formato_02!AB$15&lt;&gt;"",Formato_02!AB$15,"")</f>
        <v/>
      </c>
      <c r="AJ559" s="162" t="str">
        <f>IF(Formato_02!AC$15&lt;&gt;"",Formato_02!AC$15,"")</f>
        <v/>
      </c>
      <c r="AK559" s="162" t="str">
        <f>IF(Formato_02!AD$15&lt;&gt;"",Formato_02!AD$15,"")</f>
        <v/>
      </c>
      <c r="AL559" s="162" t="str">
        <f>IF(Formato_02!$N$14&lt;&gt;"",Formato_02!$N$14,"")</f>
        <v/>
      </c>
      <c r="AM559" s="13" t="str">
        <f>IF(Formato_02!$X$4&lt;&gt;"","AN","")</f>
        <v/>
      </c>
      <c r="AN559" s="24" t="str">
        <f t="shared" si="65"/>
        <v/>
      </c>
      <c r="AO559" s="13" t="str">
        <f>IF(Formato_02!$Y$4&lt;&gt;"","P027","")</f>
        <v/>
      </c>
      <c r="AP559" s="24" t="str">
        <f t="shared" si="66"/>
        <v/>
      </c>
      <c r="AQ559" s="13" t="str">
        <f>IF(Formato_02!$Z$4&lt;&gt;"","PNCVG","")</f>
        <v/>
      </c>
      <c r="AR559" s="24" t="str">
        <f t="shared" si="67"/>
        <v/>
      </c>
      <c r="AS559" s="13" t="str">
        <f>IF(Formato_02!$AA$4&lt;&gt;"","PNFF","")</f>
        <v/>
      </c>
      <c r="AT559" s="24" t="str">
        <f t="shared" si="68"/>
        <v/>
      </c>
      <c r="AU559" s="13" t="str">
        <f>IF(Formato_02!$AB$4&lt;&gt;"","PNPAM","")</f>
        <v/>
      </c>
      <c r="AV559" s="24" t="str">
        <f t="shared" si="69"/>
        <v/>
      </c>
      <c r="AW559" s="13" t="str">
        <f>IF(Formato_02!$AC$4&lt;&gt;"","PNAIA","")</f>
        <v/>
      </c>
      <c r="AX559" s="24" t="str">
        <f t="shared" si="70"/>
        <v/>
      </c>
      <c r="AY559" s="13" t="str">
        <f>IF(Formato_02!$AD$4&lt;&gt;"","PIO","")</f>
        <v/>
      </c>
      <c r="AZ559" s="24" t="str">
        <f t="shared" si="71"/>
        <v/>
      </c>
      <c r="BA559" s="13" t="str">
        <f>IF('Formato 3_Gantt'!B$27&lt;&gt;"",'Formato 3_Gantt'!A$27,"")</f>
        <v/>
      </c>
      <c r="BB559" s="24" t="str">
        <f>IF('Formato 3_Gantt'!B$27&lt;&gt;"",'Formato 3_Gantt'!B$27,"")</f>
        <v/>
      </c>
      <c r="BC559" s="22" t="str">
        <f>IF('Formato 3_Gantt'!C$27&lt;&gt;"",'Formato 3_Gantt'!C$27,"")</f>
        <v/>
      </c>
      <c r="BD559" s="13" t="str">
        <f>IF('Formato 3_Gantt'!D$27&lt;&gt;"",'Formato 3_Gantt'!D$27,"")</f>
        <v/>
      </c>
      <c r="BE559" s="161" t="str">
        <f>IF('Formato 3_Gantt'!E$27&lt;&gt;"",'Formato 3_Gantt'!E$27,"")</f>
        <v/>
      </c>
      <c r="BF559" s="13" t="str">
        <f>IF('Formato 3_Gantt'!F$27&lt;&gt;"",'Formato 3_Gantt'!F$27,"")</f>
        <v/>
      </c>
      <c r="BG559" s="158" t="str">
        <f>IF('Formato 3_Gantt'!G$27&lt;&gt;"",'Formato 3_Gantt'!G$27,"")</f>
        <v/>
      </c>
      <c r="BH559" s="158" t="str">
        <f>IF('Formato 3_Gantt'!H$27&lt;&gt;"",'Formato 3_Gantt'!H$27,"")</f>
        <v/>
      </c>
      <c r="BI559" s="161" t="str">
        <f>IF('Formato 3_Gantt'!BL$27&lt;&gt;"",'Formato 3_Gantt'!BL$27,"")</f>
        <v/>
      </c>
      <c r="BJ559" s="161" t="str">
        <f>IF('Formato 3_Gantt'!BM$27&lt;&gt;"",'Formato 3_Gantt'!BM$27,"")</f>
        <v/>
      </c>
      <c r="BK559" s="161" t="str">
        <f>IF('Formato 3_Gantt'!BN$27&lt;&gt;"",'Formato 3_Gantt'!BN$27,"")</f>
        <v/>
      </c>
      <c r="BL559" s="161" t="str">
        <f>IF('Formato 3_Gantt'!BO$27&lt;&gt;"",'Formato 3_Gantt'!BO$27,"")</f>
        <v/>
      </c>
      <c r="BM559" s="161" t="str">
        <f>IF('Formato 3_Gantt'!BP$27&lt;&gt;"",'Formato 3_Gantt'!BP$27,"")</f>
        <v/>
      </c>
      <c r="BN559" s="161" t="str">
        <f>IF('Formato 3_Gantt'!BQ$27&lt;&gt;"",'Formato 3_Gantt'!BQ$27,"")</f>
        <v/>
      </c>
      <c r="BO559" s="161" t="str">
        <f>IF('Formato 3_Gantt'!BR$27&lt;&gt;"",'Formato 3_Gantt'!BR$27,"")</f>
        <v/>
      </c>
      <c r="BP559" s="161" t="str">
        <f>IF('Formato 3_Gantt'!BS$27&lt;&gt;"",'Formato 3_Gantt'!BS$27,"")</f>
        <v/>
      </c>
      <c r="BQ559" s="161" t="str">
        <f>IF('Formato 3_Gantt'!BT$27&lt;&gt;"",'Formato 3_Gantt'!BT$27,"")</f>
        <v/>
      </c>
      <c r="BR559" s="161" t="str">
        <f>IF('Formato 3_Gantt'!BU$27&lt;&gt;"",'Formato 3_Gantt'!BU$27,"")</f>
        <v/>
      </c>
      <c r="BS559" s="161" t="str">
        <f>IF('Formato 3_Gantt'!BV$27&lt;&gt;"",'Formato 3_Gantt'!BV$27,"")</f>
        <v/>
      </c>
      <c r="BT559" s="161" t="str">
        <f>IF('Formato 3_Gantt'!BW$27&lt;&gt;"",'Formato 3_Gantt'!BW$27,"")</f>
        <v/>
      </c>
      <c r="BU559" s="161" t="str">
        <f>IF('Formato 3_Gantt'!BX$27&lt;&gt;"",'Formato 3_Gantt'!BX$27,"")</f>
        <v/>
      </c>
      <c r="BV559" s="163" t="str">
        <f>IF('Formato 4_Ppto'!I$565&lt;&gt;"",'Formato 4_Ppto'!I$565,"")</f>
        <v/>
      </c>
      <c r="BW559" s="162" t="str">
        <f>IF('Formato 4_Ppto'!X$565&lt;&gt;"",'Formato 4_Ppto'!X$565,"")</f>
        <v/>
      </c>
      <c r="BX559" s="162" t="str">
        <f>IF('Formato 4_Ppto'!Y$565&lt;&gt;"",'Formato 4_Ppto'!Y$565,"")</f>
        <v/>
      </c>
      <c r="BY559" s="162" t="str">
        <f>IF('Formato 4_Ppto'!Z$565&lt;&gt;"",'Formato 4_Ppto'!Z$565,"")</f>
        <v/>
      </c>
      <c r="BZ559" s="162" t="str">
        <f>IF('Formato 4_Ppto'!AA$565&lt;&gt;"",'Formato 4_Ppto'!AA$565,"")</f>
        <v/>
      </c>
      <c r="CA559" s="162" t="str">
        <f>IF('Formato 4_Ppto'!AB$565&lt;&gt;"",'Formato 4_Ppto'!AB$565,"")</f>
        <v/>
      </c>
      <c r="CB559" s="162" t="str">
        <f>IF('Formato 4_Ppto'!AC$565&lt;&gt;"",'Formato 4_Ppto'!AC$565,"")</f>
        <v/>
      </c>
      <c r="CC559" s="162" t="str">
        <f>IF('Formato 4_Ppto'!AD$565&lt;&gt;"",'Formato 4_Ppto'!AD$565,"")</f>
        <v/>
      </c>
      <c r="CD559" s="162" t="str">
        <f>IF('Formato 4_Ppto'!AE$565&lt;&gt;"",'Formato 4_Ppto'!AE$565,"")</f>
        <v/>
      </c>
      <c r="CE559" s="162" t="str">
        <f>IF('Formato 4_Ppto'!AF$565&lt;&gt;"",'Formato 4_Ppto'!AF$565,"")</f>
        <v/>
      </c>
      <c r="CF559" s="162" t="str">
        <f>IF('Formato 4_Ppto'!AG$565&lt;&gt;"",'Formato 4_Ppto'!AG$565,"")</f>
        <v/>
      </c>
      <c r="CG559" s="162" t="str">
        <f>IF('Formato 4_Ppto'!AH$565&lt;&gt;"",'Formato 4_Ppto'!AH$565,"")</f>
        <v/>
      </c>
      <c r="CH559" s="162" t="str">
        <f>IF('Formato 4_Ppto'!AI$565&lt;&gt;"",'Formato 4_Ppto'!AI$565,"")</f>
        <v/>
      </c>
      <c r="CI559" s="163" t="str">
        <f>IF('Formato 4_Ppto'!AJ$565&lt;&gt;"",'Formato 4_Ppto'!AJ$565,"")</f>
        <v/>
      </c>
      <c r="CJ559" s="13" t="str">
        <f>IF('Formato 4_Ppto'!B582&lt;&gt;"",'Formato 4_Ppto'!A582,"")</f>
        <v/>
      </c>
      <c r="CK559" s="24" t="str">
        <f>IF('Formato 4_Ppto'!B582&lt;&gt;"",'Formato 4_Ppto'!B582,"")</f>
        <v/>
      </c>
      <c r="CL559" s="22" t="str">
        <f>IF('Formato 4_Ppto'!C582&lt;&gt;"",'Formato 4_Ppto'!C582,"")</f>
        <v/>
      </c>
      <c r="CM559" s="24" t="str">
        <f>IF('Formato 4_Ppto'!D582&lt;&gt;"",'Formato 4_Ppto'!D582,"")</f>
        <v/>
      </c>
      <c r="CN559" s="161" t="str">
        <f>IF('Formato 4_Ppto'!E582&lt;&gt;"",'Formato 4_Ppto'!E582,"")</f>
        <v/>
      </c>
      <c r="CO559" s="161" t="str">
        <f>IF('Formato 4_Ppto'!G582&lt;&gt;"",'Formato 4_Ppto'!G582,"")</f>
        <v/>
      </c>
      <c r="CP559" s="163" t="str">
        <f>IF('Formato 4_Ppto'!I582&lt;&gt;"",'Formato 4_Ppto'!I582,"")</f>
        <v/>
      </c>
      <c r="CQ559" s="161" t="str">
        <f>IF('Formato 4_Ppto'!K582&lt;&gt;"",'Formato 4_Ppto'!K582,"")</f>
        <v/>
      </c>
      <c r="CR559" s="161" t="str">
        <f>IF('Formato 4_Ppto'!L582&lt;&gt;"",'Formato 4_Ppto'!L582,"")</f>
        <v/>
      </c>
      <c r="CS559" s="161" t="str">
        <f>IF('Formato 4_Ppto'!M582&lt;&gt;"",'Formato 4_Ppto'!M582,"")</f>
        <v/>
      </c>
      <c r="CT559" s="161" t="str">
        <f>IF('Formato 4_Ppto'!N582&lt;&gt;"",'Formato 4_Ppto'!N582,"")</f>
        <v/>
      </c>
      <c r="CU559" s="161" t="str">
        <f>IF('Formato 4_Ppto'!O582&lt;&gt;"",'Formato 4_Ppto'!O582,"")</f>
        <v/>
      </c>
      <c r="CV559" s="161" t="str">
        <f>IF('Formato 4_Ppto'!P582&lt;&gt;"",'Formato 4_Ppto'!P582,"")</f>
        <v/>
      </c>
      <c r="CW559" s="161" t="str">
        <f>IF('Formato 4_Ppto'!Q582&lt;&gt;"",'Formato 4_Ppto'!Q582,"")</f>
        <v/>
      </c>
      <c r="CX559" s="161" t="str">
        <f>IF('Formato 4_Ppto'!R582&lt;&gt;"",'Formato 4_Ppto'!R582,"")</f>
        <v/>
      </c>
      <c r="CY559" s="161" t="str">
        <f>IF('Formato 4_Ppto'!S582&lt;&gt;"",'Formato 4_Ppto'!S582,"")</f>
        <v/>
      </c>
      <c r="CZ559" s="161" t="str">
        <f>IF('Formato 4_Ppto'!T582&lt;&gt;"",'Formato 4_Ppto'!T582,"")</f>
        <v/>
      </c>
      <c r="DA559" s="161" t="str">
        <f>IF('Formato 4_Ppto'!U582&lt;&gt;"",'Formato 4_Ppto'!U582,"")</f>
        <v/>
      </c>
      <c r="DB559" s="161" t="str">
        <f>IF('Formato 4_Ppto'!V582&lt;&gt;"",'Formato 4_Ppto'!V582,"")</f>
        <v/>
      </c>
      <c r="DC559" s="161" t="str">
        <f>IF('Formato 4_Ppto'!W582&lt;&gt;"",'Formato 4_Ppto'!W582,"")</f>
        <v/>
      </c>
      <c r="DD559" s="162" t="str">
        <f>IF('Formato 4_Ppto'!X582&lt;&gt;"",'Formato 4_Ppto'!X582,"")</f>
        <v/>
      </c>
      <c r="DE559" s="162" t="str">
        <f>IF('Formato 4_Ppto'!Y582&lt;&gt;"",'Formato 4_Ppto'!Y582,"")</f>
        <v/>
      </c>
      <c r="DF559" s="162" t="str">
        <f>IF('Formato 4_Ppto'!Z582&lt;&gt;"",'Formato 4_Ppto'!Z582,"")</f>
        <v/>
      </c>
      <c r="DG559" s="162" t="str">
        <f>IF('Formato 4_Ppto'!AA582&lt;&gt;"",'Formato 4_Ppto'!AA582,"")</f>
        <v/>
      </c>
      <c r="DH559" s="162" t="str">
        <f>IF('Formato 4_Ppto'!AB582&lt;&gt;"",'Formato 4_Ppto'!AB582,"")</f>
        <v/>
      </c>
      <c r="DI559" s="162" t="str">
        <f>IF('Formato 4_Ppto'!AC582&lt;&gt;"",'Formato 4_Ppto'!AC582,"")</f>
        <v/>
      </c>
      <c r="DJ559" s="162" t="str">
        <f>IF('Formato 4_Ppto'!AD582&lt;&gt;"",'Formato 4_Ppto'!AD582,"")</f>
        <v/>
      </c>
      <c r="DK559" s="162" t="str">
        <f>IF('Formato 4_Ppto'!AE582&lt;&gt;"",'Formato 4_Ppto'!AE582,"")</f>
        <v/>
      </c>
      <c r="DL559" s="162" t="str">
        <f>IF('Formato 4_Ppto'!AF582&lt;&gt;"",'Formato 4_Ppto'!AF582,"")</f>
        <v/>
      </c>
      <c r="DM559" s="162" t="str">
        <f>IF('Formato 4_Ppto'!AG582&lt;&gt;"",'Formato 4_Ppto'!AG582,"")</f>
        <v/>
      </c>
      <c r="DN559" s="162" t="str">
        <f>IF('Formato 4_Ppto'!AH582&lt;&gt;"",'Formato 4_Ppto'!AH582,"")</f>
        <v/>
      </c>
      <c r="DO559" s="162" t="str">
        <f>IF('Formato 4_Ppto'!AI582&lt;&gt;"",'Formato 4_Ppto'!AI582,"")</f>
        <v/>
      </c>
      <c r="DP559" s="163" t="str">
        <f>IF('Formato 4_Ppto'!AJ582&lt;&gt;"",'Formato 4_Ppto'!AJ582,"")</f>
        <v/>
      </c>
    </row>
    <row r="560" spans="2:120" x14ac:dyDescent="0.3">
      <c r="B560" s="13" t="str">
        <f>IF(OR(Tabla6[[#This Row],[IDA]]="",Tabla6[[#This Row],[IDT]]="",Tabla6[[#This Row],[IDI]]=""),"",Tabla6[[#This Row],[IDA]]&amp;"."&amp;Tabla6[[#This Row],[IDT]]&amp;"."&amp;Tabla6[[#This Row],[IDI]])</f>
        <v/>
      </c>
      <c r="C560" s="13" t="str">
        <f>IF(Formato_02!$B$14&lt;&gt;"",0,"")</f>
        <v/>
      </c>
      <c r="D560" s="13" t="str">
        <f>IF(Formato_02!$H$9&lt;&gt;"",Formato_02!$H$9,"")</f>
        <v/>
      </c>
      <c r="E560" s="24" t="str">
        <f t="shared" si="64"/>
        <v/>
      </c>
      <c r="F560" s="24" t="str">
        <f>IF(Formato_02!$B$14&lt;&gt;"",Formato_02!$B$14,"")</f>
        <v/>
      </c>
      <c r="G560" s="22" t="str">
        <f>IF('Formato 3_Gantt'!C565&lt;&gt;"",'Formato 3_Gantt'!C565,"")</f>
        <v/>
      </c>
      <c r="H560" s="13" t="str">
        <f>IF('Formato 3_Gantt'!D$8&lt;&gt;"",'Formato 3_Gantt'!D$8,"")</f>
        <v/>
      </c>
      <c r="I560" s="13" t="str">
        <f>IF('Formato 3_Gantt'!E$8&lt;&gt;"",'Formato 3_Gantt'!E$8,"")</f>
        <v/>
      </c>
      <c r="J560" s="13" t="str">
        <f>IF('Formato 3_Gantt'!F$8&lt;&gt;"",'Formato 3_Gantt'!F$8,"")</f>
        <v/>
      </c>
      <c r="K560" s="158" t="str">
        <f>IF('Formato 3_Gantt'!G$8&lt;&gt;"",'Formato 3_Gantt'!G$8,"")</f>
        <v/>
      </c>
      <c r="L560" s="158" t="str">
        <f>IF('Formato 3_Gantt'!H$8&lt;&gt;"",'Formato 3_Gantt'!H$8,"")</f>
        <v/>
      </c>
      <c r="M560" s="13" t="str">
        <f>IF('Formato 3_Gantt'!BL$8&lt;&gt;"",'Formato 3_Gantt'!BL$8,"")</f>
        <v/>
      </c>
      <c r="N560" s="13" t="str">
        <f>IF('Formato 3_Gantt'!BM$8&lt;&gt;"",'Formato 3_Gantt'!BM$8,"")</f>
        <v/>
      </c>
      <c r="O560" s="13" t="str">
        <f>IF('Formato 3_Gantt'!BN$8&lt;&gt;"",'Formato 3_Gantt'!BN$8,"")</f>
        <v/>
      </c>
      <c r="P560" s="13" t="str">
        <f>IF('Formato 3_Gantt'!BO$8&lt;&gt;"",'Formato 3_Gantt'!BO$8,"")</f>
        <v/>
      </c>
      <c r="Q560" s="13" t="str">
        <f>IF('Formato 3_Gantt'!BP$8&lt;&gt;"",'Formato 3_Gantt'!BP$8,"")</f>
        <v/>
      </c>
      <c r="R560" s="13" t="str">
        <f>IF('Formato 3_Gantt'!BQ$8&lt;&gt;"",'Formato 3_Gantt'!BQ$8,"")</f>
        <v/>
      </c>
      <c r="S560" s="13" t="str">
        <f>IF('Formato 3_Gantt'!BR$8&lt;&gt;"",'Formato 3_Gantt'!BR$8,"")</f>
        <v/>
      </c>
      <c r="T560" s="13" t="str">
        <f>IF('Formato 3_Gantt'!BS$8&lt;&gt;"",'Formato 3_Gantt'!BS$8,"")</f>
        <v/>
      </c>
      <c r="U560" s="13" t="str">
        <f>IF('Formato 3_Gantt'!BT$8&lt;&gt;"",'Formato 3_Gantt'!BT$8,"")</f>
        <v/>
      </c>
      <c r="V560" s="13" t="str">
        <f>IF('Formato 3_Gantt'!BU$8&lt;&gt;"",'Formato 3_Gantt'!BU$8,"")</f>
        <v/>
      </c>
      <c r="W560" s="13" t="str">
        <f>IF('Formato 3_Gantt'!BV$8&lt;&gt;"",'Formato 3_Gantt'!BV$8,"")</f>
        <v/>
      </c>
      <c r="X560" s="13" t="str">
        <f>IF('Formato 3_Gantt'!BW$8&lt;&gt;"",'Formato 3_Gantt'!BW$8,"")</f>
        <v/>
      </c>
      <c r="Y560" s="13" t="str">
        <f>IF('Formato 3_Gantt'!BX$8&lt;&gt;"",'Formato 3_Gantt'!BX$8,"")</f>
        <v/>
      </c>
      <c r="Z560" s="162" t="str">
        <f>IF(Formato_02!S$15&lt;&gt;"",Formato_02!S$15,"")</f>
        <v/>
      </c>
      <c r="AA560" s="162" t="str">
        <f>IF(Formato_02!T$15&lt;&gt;"",Formato_02!T$15,"")</f>
        <v/>
      </c>
      <c r="AB560" s="162" t="str">
        <f>IF(Formato_02!U$15&lt;&gt;"",Formato_02!U$15,"")</f>
        <v/>
      </c>
      <c r="AC560" s="162" t="str">
        <f>IF(Formato_02!V$15&lt;&gt;"",Formato_02!V$15,"")</f>
        <v/>
      </c>
      <c r="AD560" s="162" t="str">
        <f>IF(Formato_02!W$15&lt;&gt;"",Formato_02!W$15,"")</f>
        <v/>
      </c>
      <c r="AE560" s="162" t="str">
        <f>IF(Formato_02!X$15&lt;&gt;"",Formato_02!X$15,"")</f>
        <v/>
      </c>
      <c r="AF560" s="162" t="str">
        <f>IF(Formato_02!Y$15&lt;&gt;"",Formato_02!Y$15,"")</f>
        <v/>
      </c>
      <c r="AG560" s="162" t="str">
        <f>IF(Formato_02!Z$15&lt;&gt;"",Formato_02!Z$15,"")</f>
        <v/>
      </c>
      <c r="AH560" s="162" t="str">
        <f>IF(Formato_02!AA$15&lt;&gt;"",Formato_02!AA$15,"")</f>
        <v/>
      </c>
      <c r="AI560" s="162" t="str">
        <f>IF(Formato_02!AB$15&lt;&gt;"",Formato_02!AB$15,"")</f>
        <v/>
      </c>
      <c r="AJ560" s="162" t="str">
        <f>IF(Formato_02!AC$15&lt;&gt;"",Formato_02!AC$15,"")</f>
        <v/>
      </c>
      <c r="AK560" s="162" t="str">
        <f>IF(Formato_02!AD$15&lt;&gt;"",Formato_02!AD$15,"")</f>
        <v/>
      </c>
      <c r="AL560" s="162" t="str">
        <f>IF(Formato_02!$N$14&lt;&gt;"",Formato_02!$N$14,"")</f>
        <v/>
      </c>
      <c r="AM560" s="13" t="str">
        <f>IF(Formato_02!$X$4&lt;&gt;"","AN","")</f>
        <v/>
      </c>
      <c r="AN560" s="24" t="str">
        <f t="shared" si="65"/>
        <v/>
      </c>
      <c r="AO560" s="13" t="str">
        <f>IF(Formato_02!$Y$4&lt;&gt;"","P027","")</f>
        <v/>
      </c>
      <c r="AP560" s="24" t="str">
        <f t="shared" si="66"/>
        <v/>
      </c>
      <c r="AQ560" s="13" t="str">
        <f>IF(Formato_02!$Z$4&lt;&gt;"","PNCVG","")</f>
        <v/>
      </c>
      <c r="AR560" s="24" t="str">
        <f t="shared" si="67"/>
        <v/>
      </c>
      <c r="AS560" s="13" t="str">
        <f>IF(Formato_02!$AA$4&lt;&gt;"","PNFF","")</f>
        <v/>
      </c>
      <c r="AT560" s="24" t="str">
        <f t="shared" si="68"/>
        <v/>
      </c>
      <c r="AU560" s="13" t="str">
        <f>IF(Formato_02!$AB$4&lt;&gt;"","PNPAM","")</f>
        <v/>
      </c>
      <c r="AV560" s="24" t="str">
        <f t="shared" si="69"/>
        <v/>
      </c>
      <c r="AW560" s="13" t="str">
        <f>IF(Formato_02!$AC$4&lt;&gt;"","PNAIA","")</f>
        <v/>
      </c>
      <c r="AX560" s="24" t="str">
        <f t="shared" si="70"/>
        <v/>
      </c>
      <c r="AY560" s="13" t="str">
        <f>IF(Formato_02!$AD$4&lt;&gt;"","PIO","")</f>
        <v/>
      </c>
      <c r="AZ560" s="24" t="str">
        <f t="shared" si="71"/>
        <v/>
      </c>
      <c r="BA560" s="13" t="str">
        <f>IF('Formato 3_Gantt'!B$27&lt;&gt;"",'Formato 3_Gantt'!A$27,"")</f>
        <v/>
      </c>
      <c r="BB560" s="24" t="str">
        <f>IF('Formato 3_Gantt'!B$27&lt;&gt;"",'Formato 3_Gantt'!B$27,"")</f>
        <v/>
      </c>
      <c r="BC560" s="22" t="str">
        <f>IF('Formato 3_Gantt'!C$27&lt;&gt;"",'Formato 3_Gantt'!C$27,"")</f>
        <v/>
      </c>
      <c r="BD560" s="13" t="str">
        <f>IF('Formato 3_Gantt'!D$27&lt;&gt;"",'Formato 3_Gantt'!D$27,"")</f>
        <v/>
      </c>
      <c r="BE560" s="161" t="str">
        <f>IF('Formato 3_Gantt'!E$27&lt;&gt;"",'Formato 3_Gantt'!E$27,"")</f>
        <v/>
      </c>
      <c r="BF560" s="13" t="str">
        <f>IF('Formato 3_Gantt'!F$27&lt;&gt;"",'Formato 3_Gantt'!F$27,"")</f>
        <v/>
      </c>
      <c r="BG560" s="158" t="str">
        <f>IF('Formato 3_Gantt'!G$27&lt;&gt;"",'Formato 3_Gantt'!G$27,"")</f>
        <v/>
      </c>
      <c r="BH560" s="158" t="str">
        <f>IF('Formato 3_Gantt'!H$27&lt;&gt;"",'Formato 3_Gantt'!H$27,"")</f>
        <v/>
      </c>
      <c r="BI560" s="161" t="str">
        <f>IF('Formato 3_Gantt'!BL$27&lt;&gt;"",'Formato 3_Gantt'!BL$27,"")</f>
        <v/>
      </c>
      <c r="BJ560" s="161" t="str">
        <f>IF('Formato 3_Gantt'!BM$27&lt;&gt;"",'Formato 3_Gantt'!BM$27,"")</f>
        <v/>
      </c>
      <c r="BK560" s="161" t="str">
        <f>IF('Formato 3_Gantt'!BN$27&lt;&gt;"",'Formato 3_Gantt'!BN$27,"")</f>
        <v/>
      </c>
      <c r="BL560" s="161" t="str">
        <f>IF('Formato 3_Gantt'!BO$27&lt;&gt;"",'Formato 3_Gantt'!BO$27,"")</f>
        <v/>
      </c>
      <c r="BM560" s="161" t="str">
        <f>IF('Formato 3_Gantt'!BP$27&lt;&gt;"",'Formato 3_Gantt'!BP$27,"")</f>
        <v/>
      </c>
      <c r="BN560" s="161" t="str">
        <f>IF('Formato 3_Gantt'!BQ$27&lt;&gt;"",'Formato 3_Gantt'!BQ$27,"")</f>
        <v/>
      </c>
      <c r="BO560" s="161" t="str">
        <f>IF('Formato 3_Gantt'!BR$27&lt;&gt;"",'Formato 3_Gantt'!BR$27,"")</f>
        <v/>
      </c>
      <c r="BP560" s="161" t="str">
        <f>IF('Formato 3_Gantt'!BS$27&lt;&gt;"",'Formato 3_Gantt'!BS$27,"")</f>
        <v/>
      </c>
      <c r="BQ560" s="161" t="str">
        <f>IF('Formato 3_Gantt'!BT$27&lt;&gt;"",'Formato 3_Gantt'!BT$27,"")</f>
        <v/>
      </c>
      <c r="BR560" s="161" t="str">
        <f>IF('Formato 3_Gantt'!BU$27&lt;&gt;"",'Formato 3_Gantt'!BU$27,"")</f>
        <v/>
      </c>
      <c r="BS560" s="161" t="str">
        <f>IF('Formato 3_Gantt'!BV$27&lt;&gt;"",'Formato 3_Gantt'!BV$27,"")</f>
        <v/>
      </c>
      <c r="BT560" s="161" t="str">
        <f>IF('Formato 3_Gantt'!BW$27&lt;&gt;"",'Formato 3_Gantt'!BW$27,"")</f>
        <v/>
      </c>
      <c r="BU560" s="161" t="str">
        <f>IF('Formato 3_Gantt'!BX$27&lt;&gt;"",'Formato 3_Gantt'!BX$27,"")</f>
        <v/>
      </c>
      <c r="BV560" s="163" t="str">
        <f>IF('Formato 4_Ppto'!I$565&lt;&gt;"",'Formato 4_Ppto'!I$565,"")</f>
        <v/>
      </c>
      <c r="BW560" s="162" t="str">
        <f>IF('Formato 4_Ppto'!X$565&lt;&gt;"",'Formato 4_Ppto'!X$565,"")</f>
        <v/>
      </c>
      <c r="BX560" s="162" t="str">
        <f>IF('Formato 4_Ppto'!Y$565&lt;&gt;"",'Formato 4_Ppto'!Y$565,"")</f>
        <v/>
      </c>
      <c r="BY560" s="162" t="str">
        <f>IF('Formato 4_Ppto'!Z$565&lt;&gt;"",'Formato 4_Ppto'!Z$565,"")</f>
        <v/>
      </c>
      <c r="BZ560" s="162" t="str">
        <f>IF('Formato 4_Ppto'!AA$565&lt;&gt;"",'Formato 4_Ppto'!AA$565,"")</f>
        <v/>
      </c>
      <c r="CA560" s="162" t="str">
        <f>IF('Formato 4_Ppto'!AB$565&lt;&gt;"",'Formato 4_Ppto'!AB$565,"")</f>
        <v/>
      </c>
      <c r="CB560" s="162" t="str">
        <f>IF('Formato 4_Ppto'!AC$565&lt;&gt;"",'Formato 4_Ppto'!AC$565,"")</f>
        <v/>
      </c>
      <c r="CC560" s="162" t="str">
        <f>IF('Formato 4_Ppto'!AD$565&lt;&gt;"",'Formato 4_Ppto'!AD$565,"")</f>
        <v/>
      </c>
      <c r="CD560" s="162" t="str">
        <f>IF('Formato 4_Ppto'!AE$565&lt;&gt;"",'Formato 4_Ppto'!AE$565,"")</f>
        <v/>
      </c>
      <c r="CE560" s="162" t="str">
        <f>IF('Formato 4_Ppto'!AF$565&lt;&gt;"",'Formato 4_Ppto'!AF$565,"")</f>
        <v/>
      </c>
      <c r="CF560" s="162" t="str">
        <f>IF('Formato 4_Ppto'!AG$565&lt;&gt;"",'Formato 4_Ppto'!AG$565,"")</f>
        <v/>
      </c>
      <c r="CG560" s="162" t="str">
        <f>IF('Formato 4_Ppto'!AH$565&lt;&gt;"",'Formato 4_Ppto'!AH$565,"")</f>
        <v/>
      </c>
      <c r="CH560" s="162" t="str">
        <f>IF('Formato 4_Ppto'!AI$565&lt;&gt;"",'Formato 4_Ppto'!AI$565,"")</f>
        <v/>
      </c>
      <c r="CI560" s="163" t="str">
        <f>IF('Formato 4_Ppto'!AJ$565&lt;&gt;"",'Formato 4_Ppto'!AJ$565,"")</f>
        <v/>
      </c>
      <c r="CJ560" s="13" t="str">
        <f>IF('Formato 4_Ppto'!B583&lt;&gt;"",'Formato 4_Ppto'!A583,"")</f>
        <v/>
      </c>
      <c r="CK560" s="24" t="str">
        <f>IF('Formato 4_Ppto'!B583&lt;&gt;"",'Formato 4_Ppto'!B583,"")</f>
        <v/>
      </c>
      <c r="CL560" s="22" t="str">
        <f>IF('Formato 4_Ppto'!C583&lt;&gt;"",'Formato 4_Ppto'!C583,"")</f>
        <v/>
      </c>
      <c r="CM560" s="24" t="str">
        <f>IF('Formato 4_Ppto'!D583&lt;&gt;"",'Formato 4_Ppto'!D583,"")</f>
        <v/>
      </c>
      <c r="CN560" s="161" t="str">
        <f>IF('Formato 4_Ppto'!E583&lt;&gt;"",'Formato 4_Ppto'!E583,"")</f>
        <v/>
      </c>
      <c r="CO560" s="161" t="str">
        <f>IF('Formato 4_Ppto'!G583&lt;&gt;"",'Formato 4_Ppto'!G583,"")</f>
        <v/>
      </c>
      <c r="CP560" s="163" t="str">
        <f>IF('Formato 4_Ppto'!I583&lt;&gt;"",'Formato 4_Ppto'!I583,"")</f>
        <v/>
      </c>
      <c r="CQ560" s="161" t="str">
        <f>IF('Formato 4_Ppto'!K583&lt;&gt;"",'Formato 4_Ppto'!K583,"")</f>
        <v/>
      </c>
      <c r="CR560" s="161" t="str">
        <f>IF('Formato 4_Ppto'!L583&lt;&gt;"",'Formato 4_Ppto'!L583,"")</f>
        <v/>
      </c>
      <c r="CS560" s="161" t="str">
        <f>IF('Formato 4_Ppto'!M583&lt;&gt;"",'Formato 4_Ppto'!M583,"")</f>
        <v/>
      </c>
      <c r="CT560" s="161" t="str">
        <f>IF('Formato 4_Ppto'!N583&lt;&gt;"",'Formato 4_Ppto'!N583,"")</f>
        <v/>
      </c>
      <c r="CU560" s="161" t="str">
        <f>IF('Formato 4_Ppto'!O583&lt;&gt;"",'Formato 4_Ppto'!O583,"")</f>
        <v/>
      </c>
      <c r="CV560" s="161" t="str">
        <f>IF('Formato 4_Ppto'!P583&lt;&gt;"",'Formato 4_Ppto'!P583,"")</f>
        <v/>
      </c>
      <c r="CW560" s="161" t="str">
        <f>IF('Formato 4_Ppto'!Q583&lt;&gt;"",'Formato 4_Ppto'!Q583,"")</f>
        <v/>
      </c>
      <c r="CX560" s="161" t="str">
        <f>IF('Formato 4_Ppto'!R583&lt;&gt;"",'Formato 4_Ppto'!R583,"")</f>
        <v/>
      </c>
      <c r="CY560" s="161" t="str">
        <f>IF('Formato 4_Ppto'!S583&lt;&gt;"",'Formato 4_Ppto'!S583,"")</f>
        <v/>
      </c>
      <c r="CZ560" s="161" t="str">
        <f>IF('Formato 4_Ppto'!T583&lt;&gt;"",'Formato 4_Ppto'!T583,"")</f>
        <v/>
      </c>
      <c r="DA560" s="161" t="str">
        <f>IF('Formato 4_Ppto'!U583&lt;&gt;"",'Formato 4_Ppto'!U583,"")</f>
        <v/>
      </c>
      <c r="DB560" s="161" t="str">
        <f>IF('Formato 4_Ppto'!V583&lt;&gt;"",'Formato 4_Ppto'!V583,"")</f>
        <v/>
      </c>
      <c r="DC560" s="161" t="str">
        <f>IF('Formato 4_Ppto'!W583&lt;&gt;"",'Formato 4_Ppto'!W583,"")</f>
        <v/>
      </c>
      <c r="DD560" s="162" t="str">
        <f>IF('Formato 4_Ppto'!X583&lt;&gt;"",'Formato 4_Ppto'!X583,"")</f>
        <v/>
      </c>
      <c r="DE560" s="162" t="str">
        <f>IF('Formato 4_Ppto'!Y583&lt;&gt;"",'Formato 4_Ppto'!Y583,"")</f>
        <v/>
      </c>
      <c r="DF560" s="162" t="str">
        <f>IF('Formato 4_Ppto'!Z583&lt;&gt;"",'Formato 4_Ppto'!Z583,"")</f>
        <v/>
      </c>
      <c r="DG560" s="162" t="str">
        <f>IF('Formato 4_Ppto'!AA583&lt;&gt;"",'Formato 4_Ppto'!AA583,"")</f>
        <v/>
      </c>
      <c r="DH560" s="162" t="str">
        <f>IF('Formato 4_Ppto'!AB583&lt;&gt;"",'Formato 4_Ppto'!AB583,"")</f>
        <v/>
      </c>
      <c r="DI560" s="162" t="str">
        <f>IF('Formato 4_Ppto'!AC583&lt;&gt;"",'Formato 4_Ppto'!AC583,"")</f>
        <v/>
      </c>
      <c r="DJ560" s="162" t="str">
        <f>IF('Formato 4_Ppto'!AD583&lt;&gt;"",'Formato 4_Ppto'!AD583,"")</f>
        <v/>
      </c>
      <c r="DK560" s="162" t="str">
        <f>IF('Formato 4_Ppto'!AE583&lt;&gt;"",'Formato 4_Ppto'!AE583,"")</f>
        <v/>
      </c>
      <c r="DL560" s="162" t="str">
        <f>IF('Formato 4_Ppto'!AF583&lt;&gt;"",'Formato 4_Ppto'!AF583,"")</f>
        <v/>
      </c>
      <c r="DM560" s="162" t="str">
        <f>IF('Formato 4_Ppto'!AG583&lt;&gt;"",'Formato 4_Ppto'!AG583,"")</f>
        <v/>
      </c>
      <c r="DN560" s="162" t="str">
        <f>IF('Formato 4_Ppto'!AH583&lt;&gt;"",'Formato 4_Ppto'!AH583,"")</f>
        <v/>
      </c>
      <c r="DO560" s="162" t="str">
        <f>IF('Formato 4_Ppto'!AI583&lt;&gt;"",'Formato 4_Ppto'!AI583,"")</f>
        <v/>
      </c>
      <c r="DP560" s="163" t="str">
        <f>IF('Formato 4_Ppto'!AJ583&lt;&gt;"",'Formato 4_Ppto'!AJ583,"")</f>
        <v/>
      </c>
    </row>
    <row r="561" spans="2:120" x14ac:dyDescent="0.3">
      <c r="B561" s="13" t="str">
        <f>IF(OR(Tabla6[[#This Row],[IDA]]="",Tabla6[[#This Row],[IDT]]="",Tabla6[[#This Row],[IDI]]=""),"",Tabla6[[#This Row],[IDA]]&amp;"."&amp;Tabla6[[#This Row],[IDT]]&amp;"."&amp;Tabla6[[#This Row],[IDI]])</f>
        <v/>
      </c>
      <c r="C561" s="13" t="str">
        <f>IF(Formato_02!$B$14&lt;&gt;"",0,"")</f>
        <v/>
      </c>
      <c r="D561" s="13" t="str">
        <f>IF(Formato_02!$H$9&lt;&gt;"",Formato_02!$H$9,"")</f>
        <v/>
      </c>
      <c r="E561" s="24" t="str">
        <f t="shared" si="64"/>
        <v/>
      </c>
      <c r="F561" s="24" t="str">
        <f>IF(Formato_02!$B$14&lt;&gt;"",Formato_02!$B$14,"")</f>
        <v/>
      </c>
      <c r="G561" s="22" t="str">
        <f>IF('Formato 3_Gantt'!C566&lt;&gt;"",'Formato 3_Gantt'!C566,"")</f>
        <v/>
      </c>
      <c r="H561" s="13" t="str">
        <f>IF('Formato 3_Gantt'!D$8&lt;&gt;"",'Formato 3_Gantt'!D$8,"")</f>
        <v/>
      </c>
      <c r="I561" s="13" t="str">
        <f>IF('Formato 3_Gantt'!E$8&lt;&gt;"",'Formato 3_Gantt'!E$8,"")</f>
        <v/>
      </c>
      <c r="J561" s="13" t="str">
        <f>IF('Formato 3_Gantt'!F$8&lt;&gt;"",'Formato 3_Gantt'!F$8,"")</f>
        <v/>
      </c>
      <c r="K561" s="158" t="str">
        <f>IF('Formato 3_Gantt'!G$8&lt;&gt;"",'Formato 3_Gantt'!G$8,"")</f>
        <v/>
      </c>
      <c r="L561" s="158" t="str">
        <f>IF('Formato 3_Gantt'!H$8&lt;&gt;"",'Formato 3_Gantt'!H$8,"")</f>
        <v/>
      </c>
      <c r="M561" s="13" t="str">
        <f>IF('Formato 3_Gantt'!BL$8&lt;&gt;"",'Formato 3_Gantt'!BL$8,"")</f>
        <v/>
      </c>
      <c r="N561" s="13" t="str">
        <f>IF('Formato 3_Gantt'!BM$8&lt;&gt;"",'Formato 3_Gantt'!BM$8,"")</f>
        <v/>
      </c>
      <c r="O561" s="13" t="str">
        <f>IF('Formato 3_Gantt'!BN$8&lt;&gt;"",'Formato 3_Gantt'!BN$8,"")</f>
        <v/>
      </c>
      <c r="P561" s="13" t="str">
        <f>IF('Formato 3_Gantt'!BO$8&lt;&gt;"",'Formato 3_Gantt'!BO$8,"")</f>
        <v/>
      </c>
      <c r="Q561" s="13" t="str">
        <f>IF('Formato 3_Gantt'!BP$8&lt;&gt;"",'Formato 3_Gantt'!BP$8,"")</f>
        <v/>
      </c>
      <c r="R561" s="13" t="str">
        <f>IF('Formato 3_Gantt'!BQ$8&lt;&gt;"",'Formato 3_Gantt'!BQ$8,"")</f>
        <v/>
      </c>
      <c r="S561" s="13" t="str">
        <f>IF('Formato 3_Gantt'!BR$8&lt;&gt;"",'Formato 3_Gantt'!BR$8,"")</f>
        <v/>
      </c>
      <c r="T561" s="13" t="str">
        <f>IF('Formato 3_Gantt'!BS$8&lt;&gt;"",'Formato 3_Gantt'!BS$8,"")</f>
        <v/>
      </c>
      <c r="U561" s="13" t="str">
        <f>IF('Formato 3_Gantt'!BT$8&lt;&gt;"",'Formato 3_Gantt'!BT$8,"")</f>
        <v/>
      </c>
      <c r="V561" s="13" t="str">
        <f>IF('Formato 3_Gantt'!BU$8&lt;&gt;"",'Formato 3_Gantt'!BU$8,"")</f>
        <v/>
      </c>
      <c r="W561" s="13" t="str">
        <f>IF('Formato 3_Gantt'!BV$8&lt;&gt;"",'Formato 3_Gantt'!BV$8,"")</f>
        <v/>
      </c>
      <c r="X561" s="13" t="str">
        <f>IF('Formato 3_Gantt'!BW$8&lt;&gt;"",'Formato 3_Gantt'!BW$8,"")</f>
        <v/>
      </c>
      <c r="Y561" s="13" t="str">
        <f>IF('Formato 3_Gantt'!BX$8&lt;&gt;"",'Formato 3_Gantt'!BX$8,"")</f>
        <v/>
      </c>
      <c r="Z561" s="162" t="str">
        <f>IF(Formato_02!S$15&lt;&gt;"",Formato_02!S$15,"")</f>
        <v/>
      </c>
      <c r="AA561" s="162" t="str">
        <f>IF(Formato_02!T$15&lt;&gt;"",Formato_02!T$15,"")</f>
        <v/>
      </c>
      <c r="AB561" s="162" t="str">
        <f>IF(Formato_02!U$15&lt;&gt;"",Formato_02!U$15,"")</f>
        <v/>
      </c>
      <c r="AC561" s="162" t="str">
        <f>IF(Formato_02!V$15&lt;&gt;"",Formato_02!V$15,"")</f>
        <v/>
      </c>
      <c r="AD561" s="162" t="str">
        <f>IF(Formato_02!W$15&lt;&gt;"",Formato_02!W$15,"")</f>
        <v/>
      </c>
      <c r="AE561" s="162" t="str">
        <f>IF(Formato_02!X$15&lt;&gt;"",Formato_02!X$15,"")</f>
        <v/>
      </c>
      <c r="AF561" s="162" t="str">
        <f>IF(Formato_02!Y$15&lt;&gt;"",Formato_02!Y$15,"")</f>
        <v/>
      </c>
      <c r="AG561" s="162" t="str">
        <f>IF(Formato_02!Z$15&lt;&gt;"",Formato_02!Z$15,"")</f>
        <v/>
      </c>
      <c r="AH561" s="162" t="str">
        <f>IF(Formato_02!AA$15&lt;&gt;"",Formato_02!AA$15,"")</f>
        <v/>
      </c>
      <c r="AI561" s="162" t="str">
        <f>IF(Formato_02!AB$15&lt;&gt;"",Formato_02!AB$15,"")</f>
        <v/>
      </c>
      <c r="AJ561" s="162" t="str">
        <f>IF(Formato_02!AC$15&lt;&gt;"",Formato_02!AC$15,"")</f>
        <v/>
      </c>
      <c r="AK561" s="162" t="str">
        <f>IF(Formato_02!AD$15&lt;&gt;"",Formato_02!AD$15,"")</f>
        <v/>
      </c>
      <c r="AL561" s="162" t="str">
        <f>IF(Formato_02!$N$14&lt;&gt;"",Formato_02!$N$14,"")</f>
        <v/>
      </c>
      <c r="AM561" s="13" t="str">
        <f>IF(Formato_02!$X$4&lt;&gt;"","AN","")</f>
        <v/>
      </c>
      <c r="AN561" s="24" t="str">
        <f t="shared" si="65"/>
        <v/>
      </c>
      <c r="AO561" s="13" t="str">
        <f>IF(Formato_02!$Y$4&lt;&gt;"","P027","")</f>
        <v/>
      </c>
      <c r="AP561" s="24" t="str">
        <f t="shared" si="66"/>
        <v/>
      </c>
      <c r="AQ561" s="13" t="str">
        <f>IF(Formato_02!$Z$4&lt;&gt;"","PNCVG","")</f>
        <v/>
      </c>
      <c r="AR561" s="24" t="str">
        <f t="shared" si="67"/>
        <v/>
      </c>
      <c r="AS561" s="13" t="str">
        <f>IF(Formato_02!$AA$4&lt;&gt;"","PNFF","")</f>
        <v/>
      </c>
      <c r="AT561" s="24" t="str">
        <f t="shared" si="68"/>
        <v/>
      </c>
      <c r="AU561" s="13" t="str">
        <f>IF(Formato_02!$AB$4&lt;&gt;"","PNPAM","")</f>
        <v/>
      </c>
      <c r="AV561" s="24" t="str">
        <f t="shared" si="69"/>
        <v/>
      </c>
      <c r="AW561" s="13" t="str">
        <f>IF(Formato_02!$AC$4&lt;&gt;"","PNAIA","")</f>
        <v/>
      </c>
      <c r="AX561" s="24" t="str">
        <f t="shared" si="70"/>
        <v/>
      </c>
      <c r="AY561" s="13" t="str">
        <f>IF(Formato_02!$AD$4&lt;&gt;"","PIO","")</f>
        <v/>
      </c>
      <c r="AZ561" s="24" t="str">
        <f t="shared" si="71"/>
        <v/>
      </c>
      <c r="BA561" s="13" t="str">
        <f>IF('Formato 3_Gantt'!B$27&lt;&gt;"",'Formato 3_Gantt'!A$27,"")</f>
        <v/>
      </c>
      <c r="BB561" s="24" t="str">
        <f>IF('Formato 3_Gantt'!B$27&lt;&gt;"",'Formato 3_Gantt'!B$27,"")</f>
        <v/>
      </c>
      <c r="BC561" s="22" t="str">
        <f>IF('Formato 3_Gantt'!C$27&lt;&gt;"",'Formato 3_Gantt'!C$27,"")</f>
        <v/>
      </c>
      <c r="BD561" s="13" t="str">
        <f>IF('Formato 3_Gantt'!D$27&lt;&gt;"",'Formato 3_Gantt'!D$27,"")</f>
        <v/>
      </c>
      <c r="BE561" s="161" t="str">
        <f>IF('Formato 3_Gantt'!E$27&lt;&gt;"",'Formato 3_Gantt'!E$27,"")</f>
        <v/>
      </c>
      <c r="BF561" s="13" t="str">
        <f>IF('Formato 3_Gantt'!F$27&lt;&gt;"",'Formato 3_Gantt'!F$27,"")</f>
        <v/>
      </c>
      <c r="BG561" s="158" t="str">
        <f>IF('Formato 3_Gantt'!G$27&lt;&gt;"",'Formato 3_Gantt'!G$27,"")</f>
        <v/>
      </c>
      <c r="BH561" s="158" t="str">
        <f>IF('Formato 3_Gantt'!H$27&lt;&gt;"",'Formato 3_Gantt'!H$27,"")</f>
        <v/>
      </c>
      <c r="BI561" s="161" t="str">
        <f>IF('Formato 3_Gantt'!BL$27&lt;&gt;"",'Formato 3_Gantt'!BL$27,"")</f>
        <v/>
      </c>
      <c r="BJ561" s="161" t="str">
        <f>IF('Formato 3_Gantt'!BM$27&lt;&gt;"",'Formato 3_Gantt'!BM$27,"")</f>
        <v/>
      </c>
      <c r="BK561" s="161" t="str">
        <f>IF('Formato 3_Gantt'!BN$27&lt;&gt;"",'Formato 3_Gantt'!BN$27,"")</f>
        <v/>
      </c>
      <c r="BL561" s="161" t="str">
        <f>IF('Formato 3_Gantt'!BO$27&lt;&gt;"",'Formato 3_Gantt'!BO$27,"")</f>
        <v/>
      </c>
      <c r="BM561" s="161" t="str">
        <f>IF('Formato 3_Gantt'!BP$27&lt;&gt;"",'Formato 3_Gantt'!BP$27,"")</f>
        <v/>
      </c>
      <c r="BN561" s="161" t="str">
        <f>IF('Formato 3_Gantt'!BQ$27&lt;&gt;"",'Formato 3_Gantt'!BQ$27,"")</f>
        <v/>
      </c>
      <c r="BO561" s="161" t="str">
        <f>IF('Formato 3_Gantt'!BR$27&lt;&gt;"",'Formato 3_Gantt'!BR$27,"")</f>
        <v/>
      </c>
      <c r="BP561" s="161" t="str">
        <f>IF('Formato 3_Gantt'!BS$27&lt;&gt;"",'Formato 3_Gantt'!BS$27,"")</f>
        <v/>
      </c>
      <c r="BQ561" s="161" t="str">
        <f>IF('Formato 3_Gantt'!BT$27&lt;&gt;"",'Formato 3_Gantt'!BT$27,"")</f>
        <v/>
      </c>
      <c r="BR561" s="161" t="str">
        <f>IF('Formato 3_Gantt'!BU$27&lt;&gt;"",'Formato 3_Gantt'!BU$27,"")</f>
        <v/>
      </c>
      <c r="BS561" s="161" t="str">
        <f>IF('Formato 3_Gantt'!BV$27&lt;&gt;"",'Formato 3_Gantt'!BV$27,"")</f>
        <v/>
      </c>
      <c r="BT561" s="161" t="str">
        <f>IF('Formato 3_Gantt'!BW$27&lt;&gt;"",'Formato 3_Gantt'!BW$27,"")</f>
        <v/>
      </c>
      <c r="BU561" s="161" t="str">
        <f>IF('Formato 3_Gantt'!BX$27&lt;&gt;"",'Formato 3_Gantt'!BX$27,"")</f>
        <v/>
      </c>
      <c r="BV561" s="163" t="str">
        <f>IF('Formato 4_Ppto'!I$565&lt;&gt;"",'Formato 4_Ppto'!I$565,"")</f>
        <v/>
      </c>
      <c r="BW561" s="162" t="str">
        <f>IF('Formato 4_Ppto'!X$565&lt;&gt;"",'Formato 4_Ppto'!X$565,"")</f>
        <v/>
      </c>
      <c r="BX561" s="162" t="str">
        <f>IF('Formato 4_Ppto'!Y$565&lt;&gt;"",'Formato 4_Ppto'!Y$565,"")</f>
        <v/>
      </c>
      <c r="BY561" s="162" t="str">
        <f>IF('Formato 4_Ppto'!Z$565&lt;&gt;"",'Formato 4_Ppto'!Z$565,"")</f>
        <v/>
      </c>
      <c r="BZ561" s="162" t="str">
        <f>IF('Formato 4_Ppto'!AA$565&lt;&gt;"",'Formato 4_Ppto'!AA$565,"")</f>
        <v/>
      </c>
      <c r="CA561" s="162" t="str">
        <f>IF('Formato 4_Ppto'!AB$565&lt;&gt;"",'Formato 4_Ppto'!AB$565,"")</f>
        <v/>
      </c>
      <c r="CB561" s="162" t="str">
        <f>IF('Formato 4_Ppto'!AC$565&lt;&gt;"",'Formato 4_Ppto'!AC$565,"")</f>
        <v/>
      </c>
      <c r="CC561" s="162" t="str">
        <f>IF('Formato 4_Ppto'!AD$565&lt;&gt;"",'Formato 4_Ppto'!AD$565,"")</f>
        <v/>
      </c>
      <c r="CD561" s="162" t="str">
        <f>IF('Formato 4_Ppto'!AE$565&lt;&gt;"",'Formato 4_Ppto'!AE$565,"")</f>
        <v/>
      </c>
      <c r="CE561" s="162" t="str">
        <f>IF('Formato 4_Ppto'!AF$565&lt;&gt;"",'Formato 4_Ppto'!AF$565,"")</f>
        <v/>
      </c>
      <c r="CF561" s="162" t="str">
        <f>IF('Formato 4_Ppto'!AG$565&lt;&gt;"",'Formato 4_Ppto'!AG$565,"")</f>
        <v/>
      </c>
      <c r="CG561" s="162" t="str">
        <f>IF('Formato 4_Ppto'!AH$565&lt;&gt;"",'Formato 4_Ppto'!AH$565,"")</f>
        <v/>
      </c>
      <c r="CH561" s="162" t="str">
        <f>IF('Formato 4_Ppto'!AI$565&lt;&gt;"",'Formato 4_Ppto'!AI$565,"")</f>
        <v/>
      </c>
      <c r="CI561" s="163" t="str">
        <f>IF('Formato 4_Ppto'!AJ$565&lt;&gt;"",'Formato 4_Ppto'!AJ$565,"")</f>
        <v/>
      </c>
      <c r="CJ561" s="13" t="str">
        <f>IF('Formato 4_Ppto'!B584&lt;&gt;"",'Formato 4_Ppto'!A584,"")</f>
        <v/>
      </c>
      <c r="CK561" s="24" t="str">
        <f>IF('Formato 4_Ppto'!B584&lt;&gt;"",'Formato 4_Ppto'!B584,"")</f>
        <v/>
      </c>
      <c r="CL561" s="22" t="str">
        <f>IF('Formato 4_Ppto'!C584&lt;&gt;"",'Formato 4_Ppto'!C584,"")</f>
        <v/>
      </c>
      <c r="CM561" s="24" t="str">
        <f>IF('Formato 4_Ppto'!D584&lt;&gt;"",'Formato 4_Ppto'!D584,"")</f>
        <v/>
      </c>
      <c r="CN561" s="161" t="str">
        <f>IF('Formato 4_Ppto'!E584&lt;&gt;"",'Formato 4_Ppto'!E584,"")</f>
        <v/>
      </c>
      <c r="CO561" s="161" t="str">
        <f>IF('Formato 4_Ppto'!G584&lt;&gt;"",'Formato 4_Ppto'!G584,"")</f>
        <v/>
      </c>
      <c r="CP561" s="163" t="str">
        <f>IF('Formato 4_Ppto'!I584&lt;&gt;"",'Formato 4_Ppto'!I584,"")</f>
        <v/>
      </c>
      <c r="CQ561" s="161" t="str">
        <f>IF('Formato 4_Ppto'!K584&lt;&gt;"",'Formato 4_Ppto'!K584,"")</f>
        <v/>
      </c>
      <c r="CR561" s="161" t="str">
        <f>IF('Formato 4_Ppto'!L584&lt;&gt;"",'Formato 4_Ppto'!L584,"")</f>
        <v/>
      </c>
      <c r="CS561" s="161" t="str">
        <f>IF('Formato 4_Ppto'!M584&lt;&gt;"",'Formato 4_Ppto'!M584,"")</f>
        <v/>
      </c>
      <c r="CT561" s="161" t="str">
        <f>IF('Formato 4_Ppto'!N584&lt;&gt;"",'Formato 4_Ppto'!N584,"")</f>
        <v/>
      </c>
      <c r="CU561" s="161" t="str">
        <f>IF('Formato 4_Ppto'!O584&lt;&gt;"",'Formato 4_Ppto'!O584,"")</f>
        <v/>
      </c>
      <c r="CV561" s="161" t="str">
        <f>IF('Formato 4_Ppto'!P584&lt;&gt;"",'Formato 4_Ppto'!P584,"")</f>
        <v/>
      </c>
      <c r="CW561" s="161" t="str">
        <f>IF('Formato 4_Ppto'!Q584&lt;&gt;"",'Formato 4_Ppto'!Q584,"")</f>
        <v/>
      </c>
      <c r="CX561" s="161" t="str">
        <f>IF('Formato 4_Ppto'!R584&lt;&gt;"",'Formato 4_Ppto'!R584,"")</f>
        <v/>
      </c>
      <c r="CY561" s="161" t="str">
        <f>IF('Formato 4_Ppto'!S584&lt;&gt;"",'Formato 4_Ppto'!S584,"")</f>
        <v/>
      </c>
      <c r="CZ561" s="161" t="str">
        <f>IF('Formato 4_Ppto'!T584&lt;&gt;"",'Formato 4_Ppto'!T584,"")</f>
        <v/>
      </c>
      <c r="DA561" s="161" t="str">
        <f>IF('Formato 4_Ppto'!U584&lt;&gt;"",'Formato 4_Ppto'!U584,"")</f>
        <v/>
      </c>
      <c r="DB561" s="161" t="str">
        <f>IF('Formato 4_Ppto'!V584&lt;&gt;"",'Formato 4_Ppto'!V584,"")</f>
        <v/>
      </c>
      <c r="DC561" s="161" t="str">
        <f>IF('Formato 4_Ppto'!W584&lt;&gt;"",'Formato 4_Ppto'!W584,"")</f>
        <v/>
      </c>
      <c r="DD561" s="162" t="str">
        <f>IF('Formato 4_Ppto'!X584&lt;&gt;"",'Formato 4_Ppto'!X584,"")</f>
        <v/>
      </c>
      <c r="DE561" s="162" t="str">
        <f>IF('Formato 4_Ppto'!Y584&lt;&gt;"",'Formato 4_Ppto'!Y584,"")</f>
        <v/>
      </c>
      <c r="DF561" s="162" t="str">
        <f>IF('Formato 4_Ppto'!Z584&lt;&gt;"",'Formato 4_Ppto'!Z584,"")</f>
        <v/>
      </c>
      <c r="DG561" s="162" t="str">
        <f>IF('Formato 4_Ppto'!AA584&lt;&gt;"",'Formato 4_Ppto'!AA584,"")</f>
        <v/>
      </c>
      <c r="DH561" s="162" t="str">
        <f>IF('Formato 4_Ppto'!AB584&lt;&gt;"",'Formato 4_Ppto'!AB584,"")</f>
        <v/>
      </c>
      <c r="DI561" s="162" t="str">
        <f>IF('Formato 4_Ppto'!AC584&lt;&gt;"",'Formato 4_Ppto'!AC584,"")</f>
        <v/>
      </c>
      <c r="DJ561" s="162" t="str">
        <f>IF('Formato 4_Ppto'!AD584&lt;&gt;"",'Formato 4_Ppto'!AD584,"")</f>
        <v/>
      </c>
      <c r="DK561" s="162" t="str">
        <f>IF('Formato 4_Ppto'!AE584&lt;&gt;"",'Formato 4_Ppto'!AE584,"")</f>
        <v/>
      </c>
      <c r="DL561" s="162" t="str">
        <f>IF('Formato 4_Ppto'!AF584&lt;&gt;"",'Formato 4_Ppto'!AF584,"")</f>
        <v/>
      </c>
      <c r="DM561" s="162" t="str">
        <f>IF('Formato 4_Ppto'!AG584&lt;&gt;"",'Formato 4_Ppto'!AG584,"")</f>
        <v/>
      </c>
      <c r="DN561" s="162" t="str">
        <f>IF('Formato 4_Ppto'!AH584&lt;&gt;"",'Formato 4_Ppto'!AH584,"")</f>
        <v/>
      </c>
      <c r="DO561" s="162" t="str">
        <f>IF('Formato 4_Ppto'!AI584&lt;&gt;"",'Formato 4_Ppto'!AI584,"")</f>
        <v/>
      </c>
      <c r="DP561" s="163" t="str">
        <f>IF('Formato 4_Ppto'!AJ584&lt;&gt;"",'Formato 4_Ppto'!AJ584,"")</f>
        <v/>
      </c>
    </row>
    <row r="562" spans="2:120" x14ac:dyDescent="0.3">
      <c r="B562" s="13" t="str">
        <f>IF(OR(Tabla6[[#This Row],[IDA]]="",Tabla6[[#This Row],[IDT]]="",Tabla6[[#This Row],[IDI]]=""),"",Tabla6[[#This Row],[IDA]]&amp;"."&amp;Tabla6[[#This Row],[IDT]]&amp;"."&amp;Tabla6[[#This Row],[IDI]])</f>
        <v/>
      </c>
      <c r="C562" s="13" t="str">
        <f>IF(Formato_02!$B$14&lt;&gt;"",0,"")</f>
        <v/>
      </c>
      <c r="D562" s="13" t="str">
        <f>IF(Formato_02!$H$9&lt;&gt;"",Formato_02!$H$9,"")</f>
        <v/>
      </c>
      <c r="E562" s="24" t="str">
        <f t="shared" si="64"/>
        <v/>
      </c>
      <c r="F562" s="24" t="str">
        <f>IF(Formato_02!$B$14&lt;&gt;"",Formato_02!$B$14,"")</f>
        <v/>
      </c>
      <c r="G562" s="22" t="str">
        <f>IF('Formato 3_Gantt'!C567&lt;&gt;"",'Formato 3_Gantt'!C567,"")</f>
        <v/>
      </c>
      <c r="H562" s="13" t="str">
        <f>IF('Formato 3_Gantt'!D$8&lt;&gt;"",'Formato 3_Gantt'!D$8,"")</f>
        <v/>
      </c>
      <c r="I562" s="13" t="str">
        <f>IF('Formato 3_Gantt'!E$8&lt;&gt;"",'Formato 3_Gantt'!E$8,"")</f>
        <v/>
      </c>
      <c r="J562" s="13" t="str">
        <f>IF('Formato 3_Gantt'!F$8&lt;&gt;"",'Formato 3_Gantt'!F$8,"")</f>
        <v/>
      </c>
      <c r="K562" s="158" t="str">
        <f>IF('Formato 3_Gantt'!G$8&lt;&gt;"",'Formato 3_Gantt'!G$8,"")</f>
        <v/>
      </c>
      <c r="L562" s="158" t="str">
        <f>IF('Formato 3_Gantt'!H$8&lt;&gt;"",'Formato 3_Gantt'!H$8,"")</f>
        <v/>
      </c>
      <c r="M562" s="13" t="str">
        <f>IF('Formato 3_Gantt'!BL$8&lt;&gt;"",'Formato 3_Gantt'!BL$8,"")</f>
        <v/>
      </c>
      <c r="N562" s="13" t="str">
        <f>IF('Formato 3_Gantt'!BM$8&lt;&gt;"",'Formato 3_Gantt'!BM$8,"")</f>
        <v/>
      </c>
      <c r="O562" s="13" t="str">
        <f>IF('Formato 3_Gantt'!BN$8&lt;&gt;"",'Formato 3_Gantt'!BN$8,"")</f>
        <v/>
      </c>
      <c r="P562" s="13" t="str">
        <f>IF('Formato 3_Gantt'!BO$8&lt;&gt;"",'Formato 3_Gantt'!BO$8,"")</f>
        <v/>
      </c>
      <c r="Q562" s="13" t="str">
        <f>IF('Formato 3_Gantt'!BP$8&lt;&gt;"",'Formato 3_Gantt'!BP$8,"")</f>
        <v/>
      </c>
      <c r="R562" s="13" t="str">
        <f>IF('Formato 3_Gantt'!BQ$8&lt;&gt;"",'Formato 3_Gantt'!BQ$8,"")</f>
        <v/>
      </c>
      <c r="S562" s="13" t="str">
        <f>IF('Formato 3_Gantt'!BR$8&lt;&gt;"",'Formato 3_Gantt'!BR$8,"")</f>
        <v/>
      </c>
      <c r="T562" s="13" t="str">
        <f>IF('Formato 3_Gantt'!BS$8&lt;&gt;"",'Formato 3_Gantt'!BS$8,"")</f>
        <v/>
      </c>
      <c r="U562" s="13" t="str">
        <f>IF('Formato 3_Gantt'!BT$8&lt;&gt;"",'Formato 3_Gantt'!BT$8,"")</f>
        <v/>
      </c>
      <c r="V562" s="13" t="str">
        <f>IF('Formato 3_Gantt'!BU$8&lt;&gt;"",'Formato 3_Gantt'!BU$8,"")</f>
        <v/>
      </c>
      <c r="W562" s="13" t="str">
        <f>IF('Formato 3_Gantt'!BV$8&lt;&gt;"",'Formato 3_Gantt'!BV$8,"")</f>
        <v/>
      </c>
      <c r="X562" s="13" t="str">
        <f>IF('Formato 3_Gantt'!BW$8&lt;&gt;"",'Formato 3_Gantt'!BW$8,"")</f>
        <v/>
      </c>
      <c r="Y562" s="13" t="str">
        <f>IF('Formato 3_Gantt'!BX$8&lt;&gt;"",'Formato 3_Gantt'!BX$8,"")</f>
        <v/>
      </c>
      <c r="Z562" s="162" t="str">
        <f>IF(Formato_02!S$15&lt;&gt;"",Formato_02!S$15,"")</f>
        <v/>
      </c>
      <c r="AA562" s="162" t="str">
        <f>IF(Formato_02!T$15&lt;&gt;"",Formato_02!T$15,"")</f>
        <v/>
      </c>
      <c r="AB562" s="162" t="str">
        <f>IF(Formato_02!U$15&lt;&gt;"",Formato_02!U$15,"")</f>
        <v/>
      </c>
      <c r="AC562" s="162" t="str">
        <f>IF(Formato_02!V$15&lt;&gt;"",Formato_02!V$15,"")</f>
        <v/>
      </c>
      <c r="AD562" s="162" t="str">
        <f>IF(Formato_02!W$15&lt;&gt;"",Formato_02!W$15,"")</f>
        <v/>
      </c>
      <c r="AE562" s="162" t="str">
        <f>IF(Formato_02!X$15&lt;&gt;"",Formato_02!X$15,"")</f>
        <v/>
      </c>
      <c r="AF562" s="162" t="str">
        <f>IF(Formato_02!Y$15&lt;&gt;"",Formato_02!Y$15,"")</f>
        <v/>
      </c>
      <c r="AG562" s="162" t="str">
        <f>IF(Formato_02!Z$15&lt;&gt;"",Formato_02!Z$15,"")</f>
        <v/>
      </c>
      <c r="AH562" s="162" t="str">
        <f>IF(Formato_02!AA$15&lt;&gt;"",Formato_02!AA$15,"")</f>
        <v/>
      </c>
      <c r="AI562" s="162" t="str">
        <f>IF(Formato_02!AB$15&lt;&gt;"",Formato_02!AB$15,"")</f>
        <v/>
      </c>
      <c r="AJ562" s="162" t="str">
        <f>IF(Formato_02!AC$15&lt;&gt;"",Formato_02!AC$15,"")</f>
        <v/>
      </c>
      <c r="AK562" s="162" t="str">
        <f>IF(Formato_02!AD$15&lt;&gt;"",Formato_02!AD$15,"")</f>
        <v/>
      </c>
      <c r="AL562" s="162" t="str">
        <f>IF(Formato_02!$N$14&lt;&gt;"",Formato_02!$N$14,"")</f>
        <v/>
      </c>
      <c r="AM562" s="13" t="str">
        <f>IF(Formato_02!$X$4&lt;&gt;"","AN","")</f>
        <v/>
      </c>
      <c r="AN562" s="24" t="str">
        <f t="shared" si="65"/>
        <v/>
      </c>
      <c r="AO562" s="13" t="str">
        <f>IF(Formato_02!$Y$4&lt;&gt;"","P027","")</f>
        <v/>
      </c>
      <c r="AP562" s="24" t="str">
        <f t="shared" si="66"/>
        <v/>
      </c>
      <c r="AQ562" s="13" t="str">
        <f>IF(Formato_02!$Z$4&lt;&gt;"","PNCVG","")</f>
        <v/>
      </c>
      <c r="AR562" s="24" t="str">
        <f t="shared" si="67"/>
        <v/>
      </c>
      <c r="AS562" s="13" t="str">
        <f>IF(Formato_02!$AA$4&lt;&gt;"","PNFF","")</f>
        <v/>
      </c>
      <c r="AT562" s="24" t="str">
        <f t="shared" si="68"/>
        <v/>
      </c>
      <c r="AU562" s="13" t="str">
        <f>IF(Formato_02!$AB$4&lt;&gt;"","PNPAM","")</f>
        <v/>
      </c>
      <c r="AV562" s="24" t="str">
        <f t="shared" si="69"/>
        <v/>
      </c>
      <c r="AW562" s="13" t="str">
        <f>IF(Formato_02!$AC$4&lt;&gt;"","PNAIA","")</f>
        <v/>
      </c>
      <c r="AX562" s="24" t="str">
        <f t="shared" si="70"/>
        <v/>
      </c>
      <c r="AY562" s="13" t="str">
        <f>IF(Formato_02!$AD$4&lt;&gt;"","PIO","")</f>
        <v/>
      </c>
      <c r="AZ562" s="24" t="str">
        <f t="shared" si="71"/>
        <v/>
      </c>
      <c r="BA562" s="13" t="str">
        <f>IF('Formato 3_Gantt'!B$27&lt;&gt;"",'Formato 3_Gantt'!A$27,"")</f>
        <v/>
      </c>
      <c r="BB562" s="24" t="str">
        <f>IF('Formato 3_Gantt'!B$27&lt;&gt;"",'Formato 3_Gantt'!B$27,"")</f>
        <v/>
      </c>
      <c r="BC562" s="22" t="str">
        <f>IF('Formato 3_Gantt'!C$27&lt;&gt;"",'Formato 3_Gantt'!C$27,"")</f>
        <v/>
      </c>
      <c r="BD562" s="13" t="str">
        <f>IF('Formato 3_Gantt'!D$27&lt;&gt;"",'Formato 3_Gantt'!D$27,"")</f>
        <v/>
      </c>
      <c r="BE562" s="161" t="str">
        <f>IF('Formato 3_Gantt'!E$27&lt;&gt;"",'Formato 3_Gantt'!E$27,"")</f>
        <v/>
      </c>
      <c r="BF562" s="13" t="str">
        <f>IF('Formato 3_Gantt'!F$27&lt;&gt;"",'Formato 3_Gantt'!F$27,"")</f>
        <v/>
      </c>
      <c r="BG562" s="158" t="str">
        <f>IF('Formato 3_Gantt'!G$27&lt;&gt;"",'Formato 3_Gantt'!G$27,"")</f>
        <v/>
      </c>
      <c r="BH562" s="158" t="str">
        <f>IF('Formato 3_Gantt'!H$27&lt;&gt;"",'Formato 3_Gantt'!H$27,"")</f>
        <v/>
      </c>
      <c r="BI562" s="161" t="str">
        <f>IF('Formato 3_Gantt'!BL$27&lt;&gt;"",'Formato 3_Gantt'!BL$27,"")</f>
        <v/>
      </c>
      <c r="BJ562" s="161" t="str">
        <f>IF('Formato 3_Gantt'!BM$27&lt;&gt;"",'Formato 3_Gantt'!BM$27,"")</f>
        <v/>
      </c>
      <c r="BK562" s="161" t="str">
        <f>IF('Formato 3_Gantt'!BN$27&lt;&gt;"",'Formato 3_Gantt'!BN$27,"")</f>
        <v/>
      </c>
      <c r="BL562" s="161" t="str">
        <f>IF('Formato 3_Gantt'!BO$27&lt;&gt;"",'Formato 3_Gantt'!BO$27,"")</f>
        <v/>
      </c>
      <c r="BM562" s="161" t="str">
        <f>IF('Formato 3_Gantt'!BP$27&lt;&gt;"",'Formato 3_Gantt'!BP$27,"")</f>
        <v/>
      </c>
      <c r="BN562" s="161" t="str">
        <f>IF('Formato 3_Gantt'!BQ$27&lt;&gt;"",'Formato 3_Gantt'!BQ$27,"")</f>
        <v/>
      </c>
      <c r="BO562" s="161" t="str">
        <f>IF('Formato 3_Gantt'!BR$27&lt;&gt;"",'Formato 3_Gantt'!BR$27,"")</f>
        <v/>
      </c>
      <c r="BP562" s="161" t="str">
        <f>IF('Formato 3_Gantt'!BS$27&lt;&gt;"",'Formato 3_Gantt'!BS$27,"")</f>
        <v/>
      </c>
      <c r="BQ562" s="161" t="str">
        <f>IF('Formato 3_Gantt'!BT$27&lt;&gt;"",'Formato 3_Gantt'!BT$27,"")</f>
        <v/>
      </c>
      <c r="BR562" s="161" t="str">
        <f>IF('Formato 3_Gantt'!BU$27&lt;&gt;"",'Formato 3_Gantt'!BU$27,"")</f>
        <v/>
      </c>
      <c r="BS562" s="161" t="str">
        <f>IF('Formato 3_Gantt'!BV$27&lt;&gt;"",'Formato 3_Gantt'!BV$27,"")</f>
        <v/>
      </c>
      <c r="BT562" s="161" t="str">
        <f>IF('Formato 3_Gantt'!BW$27&lt;&gt;"",'Formato 3_Gantt'!BW$27,"")</f>
        <v/>
      </c>
      <c r="BU562" s="161" t="str">
        <f>IF('Formato 3_Gantt'!BX$27&lt;&gt;"",'Formato 3_Gantt'!BX$27,"")</f>
        <v/>
      </c>
      <c r="BV562" s="163" t="str">
        <f>IF('Formato 4_Ppto'!I$565&lt;&gt;"",'Formato 4_Ppto'!I$565,"")</f>
        <v/>
      </c>
      <c r="BW562" s="162" t="str">
        <f>IF('Formato 4_Ppto'!X$565&lt;&gt;"",'Formato 4_Ppto'!X$565,"")</f>
        <v/>
      </c>
      <c r="BX562" s="162" t="str">
        <f>IF('Formato 4_Ppto'!Y$565&lt;&gt;"",'Formato 4_Ppto'!Y$565,"")</f>
        <v/>
      </c>
      <c r="BY562" s="162" t="str">
        <f>IF('Formato 4_Ppto'!Z$565&lt;&gt;"",'Formato 4_Ppto'!Z$565,"")</f>
        <v/>
      </c>
      <c r="BZ562" s="162" t="str">
        <f>IF('Formato 4_Ppto'!AA$565&lt;&gt;"",'Formato 4_Ppto'!AA$565,"")</f>
        <v/>
      </c>
      <c r="CA562" s="162" t="str">
        <f>IF('Formato 4_Ppto'!AB$565&lt;&gt;"",'Formato 4_Ppto'!AB$565,"")</f>
        <v/>
      </c>
      <c r="CB562" s="162" t="str">
        <f>IF('Formato 4_Ppto'!AC$565&lt;&gt;"",'Formato 4_Ppto'!AC$565,"")</f>
        <v/>
      </c>
      <c r="CC562" s="162" t="str">
        <f>IF('Formato 4_Ppto'!AD$565&lt;&gt;"",'Formato 4_Ppto'!AD$565,"")</f>
        <v/>
      </c>
      <c r="CD562" s="162" t="str">
        <f>IF('Formato 4_Ppto'!AE$565&lt;&gt;"",'Formato 4_Ppto'!AE$565,"")</f>
        <v/>
      </c>
      <c r="CE562" s="162" t="str">
        <f>IF('Formato 4_Ppto'!AF$565&lt;&gt;"",'Formato 4_Ppto'!AF$565,"")</f>
        <v/>
      </c>
      <c r="CF562" s="162" t="str">
        <f>IF('Formato 4_Ppto'!AG$565&lt;&gt;"",'Formato 4_Ppto'!AG$565,"")</f>
        <v/>
      </c>
      <c r="CG562" s="162" t="str">
        <f>IF('Formato 4_Ppto'!AH$565&lt;&gt;"",'Formato 4_Ppto'!AH$565,"")</f>
        <v/>
      </c>
      <c r="CH562" s="162" t="str">
        <f>IF('Formato 4_Ppto'!AI$565&lt;&gt;"",'Formato 4_Ppto'!AI$565,"")</f>
        <v/>
      </c>
      <c r="CI562" s="163" t="str">
        <f>IF('Formato 4_Ppto'!AJ$565&lt;&gt;"",'Formato 4_Ppto'!AJ$565,"")</f>
        <v/>
      </c>
      <c r="CJ562" s="13" t="str">
        <f>IF('Formato 4_Ppto'!B585&lt;&gt;"",'Formato 4_Ppto'!A585,"")</f>
        <v/>
      </c>
      <c r="CK562" s="24" t="str">
        <f>IF('Formato 4_Ppto'!B585&lt;&gt;"",'Formato 4_Ppto'!B585,"")</f>
        <v/>
      </c>
      <c r="CL562" s="22" t="str">
        <f>IF('Formato 4_Ppto'!C585&lt;&gt;"",'Formato 4_Ppto'!C585,"")</f>
        <v/>
      </c>
      <c r="CM562" s="24" t="str">
        <f>IF('Formato 4_Ppto'!D585&lt;&gt;"",'Formato 4_Ppto'!D585,"")</f>
        <v/>
      </c>
      <c r="CN562" s="161" t="str">
        <f>IF('Formato 4_Ppto'!E585&lt;&gt;"",'Formato 4_Ppto'!E585,"")</f>
        <v/>
      </c>
      <c r="CO562" s="161" t="str">
        <f>IF('Formato 4_Ppto'!G585&lt;&gt;"",'Formato 4_Ppto'!G585,"")</f>
        <v/>
      </c>
      <c r="CP562" s="163" t="str">
        <f>IF('Formato 4_Ppto'!I585&lt;&gt;"",'Formato 4_Ppto'!I585,"")</f>
        <v/>
      </c>
      <c r="CQ562" s="161" t="str">
        <f>IF('Formato 4_Ppto'!K585&lt;&gt;"",'Formato 4_Ppto'!K585,"")</f>
        <v/>
      </c>
      <c r="CR562" s="161" t="str">
        <f>IF('Formato 4_Ppto'!L585&lt;&gt;"",'Formato 4_Ppto'!L585,"")</f>
        <v/>
      </c>
      <c r="CS562" s="161" t="str">
        <f>IF('Formato 4_Ppto'!M585&lt;&gt;"",'Formato 4_Ppto'!M585,"")</f>
        <v/>
      </c>
      <c r="CT562" s="161" t="str">
        <f>IF('Formato 4_Ppto'!N585&lt;&gt;"",'Formato 4_Ppto'!N585,"")</f>
        <v/>
      </c>
      <c r="CU562" s="161" t="str">
        <f>IF('Formato 4_Ppto'!O585&lt;&gt;"",'Formato 4_Ppto'!O585,"")</f>
        <v/>
      </c>
      <c r="CV562" s="161" t="str">
        <f>IF('Formato 4_Ppto'!P585&lt;&gt;"",'Formato 4_Ppto'!P585,"")</f>
        <v/>
      </c>
      <c r="CW562" s="161" t="str">
        <f>IF('Formato 4_Ppto'!Q585&lt;&gt;"",'Formato 4_Ppto'!Q585,"")</f>
        <v/>
      </c>
      <c r="CX562" s="161" t="str">
        <f>IF('Formato 4_Ppto'!R585&lt;&gt;"",'Formato 4_Ppto'!R585,"")</f>
        <v/>
      </c>
      <c r="CY562" s="161" t="str">
        <f>IF('Formato 4_Ppto'!S585&lt;&gt;"",'Formato 4_Ppto'!S585,"")</f>
        <v/>
      </c>
      <c r="CZ562" s="161" t="str">
        <f>IF('Formato 4_Ppto'!T585&lt;&gt;"",'Formato 4_Ppto'!T585,"")</f>
        <v/>
      </c>
      <c r="DA562" s="161" t="str">
        <f>IF('Formato 4_Ppto'!U585&lt;&gt;"",'Formato 4_Ppto'!U585,"")</f>
        <v/>
      </c>
      <c r="DB562" s="161" t="str">
        <f>IF('Formato 4_Ppto'!V585&lt;&gt;"",'Formato 4_Ppto'!V585,"")</f>
        <v/>
      </c>
      <c r="DC562" s="161" t="str">
        <f>IF('Formato 4_Ppto'!W585&lt;&gt;"",'Formato 4_Ppto'!W585,"")</f>
        <v/>
      </c>
      <c r="DD562" s="162" t="str">
        <f>IF('Formato 4_Ppto'!X585&lt;&gt;"",'Formato 4_Ppto'!X585,"")</f>
        <v/>
      </c>
      <c r="DE562" s="162" t="str">
        <f>IF('Formato 4_Ppto'!Y585&lt;&gt;"",'Formato 4_Ppto'!Y585,"")</f>
        <v/>
      </c>
      <c r="DF562" s="162" t="str">
        <f>IF('Formato 4_Ppto'!Z585&lt;&gt;"",'Formato 4_Ppto'!Z585,"")</f>
        <v/>
      </c>
      <c r="DG562" s="162" t="str">
        <f>IF('Formato 4_Ppto'!AA585&lt;&gt;"",'Formato 4_Ppto'!AA585,"")</f>
        <v/>
      </c>
      <c r="DH562" s="162" t="str">
        <f>IF('Formato 4_Ppto'!AB585&lt;&gt;"",'Formato 4_Ppto'!AB585,"")</f>
        <v/>
      </c>
      <c r="DI562" s="162" t="str">
        <f>IF('Formato 4_Ppto'!AC585&lt;&gt;"",'Formato 4_Ppto'!AC585,"")</f>
        <v/>
      </c>
      <c r="DJ562" s="162" t="str">
        <f>IF('Formato 4_Ppto'!AD585&lt;&gt;"",'Formato 4_Ppto'!AD585,"")</f>
        <v/>
      </c>
      <c r="DK562" s="162" t="str">
        <f>IF('Formato 4_Ppto'!AE585&lt;&gt;"",'Formato 4_Ppto'!AE585,"")</f>
        <v/>
      </c>
      <c r="DL562" s="162" t="str">
        <f>IF('Formato 4_Ppto'!AF585&lt;&gt;"",'Formato 4_Ppto'!AF585,"")</f>
        <v/>
      </c>
      <c r="DM562" s="162" t="str">
        <f>IF('Formato 4_Ppto'!AG585&lt;&gt;"",'Formato 4_Ppto'!AG585,"")</f>
        <v/>
      </c>
      <c r="DN562" s="162" t="str">
        <f>IF('Formato 4_Ppto'!AH585&lt;&gt;"",'Formato 4_Ppto'!AH585,"")</f>
        <v/>
      </c>
      <c r="DO562" s="162" t="str">
        <f>IF('Formato 4_Ppto'!AI585&lt;&gt;"",'Formato 4_Ppto'!AI585,"")</f>
        <v/>
      </c>
      <c r="DP562" s="163" t="str">
        <f>IF('Formato 4_Ppto'!AJ585&lt;&gt;"",'Formato 4_Ppto'!AJ585,"")</f>
        <v/>
      </c>
    </row>
    <row r="563" spans="2:120" x14ac:dyDescent="0.3">
      <c r="B563" s="13" t="str">
        <f>IF(OR(Tabla6[[#This Row],[IDA]]="",Tabla6[[#This Row],[IDT]]="",Tabla6[[#This Row],[IDI]]=""),"",Tabla6[[#This Row],[IDA]]&amp;"."&amp;Tabla6[[#This Row],[IDT]]&amp;"."&amp;Tabla6[[#This Row],[IDI]])</f>
        <v/>
      </c>
      <c r="C563" s="13" t="str">
        <f>IF(Formato_02!$B$14&lt;&gt;"",0,"")</f>
        <v/>
      </c>
      <c r="D563" s="13" t="str">
        <f>IF(Formato_02!$H$9&lt;&gt;"",Formato_02!$H$9,"")</f>
        <v/>
      </c>
      <c r="E563" s="24" t="str">
        <f t="shared" si="64"/>
        <v/>
      </c>
      <c r="F563" s="24" t="str">
        <f>IF(Formato_02!$B$14&lt;&gt;"",Formato_02!$B$14,"")</f>
        <v/>
      </c>
      <c r="G563" s="22" t="str">
        <f>IF('Formato 3_Gantt'!C568&lt;&gt;"",'Formato 3_Gantt'!C568,"")</f>
        <v/>
      </c>
      <c r="H563" s="13" t="str">
        <f>IF('Formato 3_Gantt'!D$8&lt;&gt;"",'Formato 3_Gantt'!D$8,"")</f>
        <v/>
      </c>
      <c r="I563" s="13" t="str">
        <f>IF('Formato 3_Gantt'!E$8&lt;&gt;"",'Formato 3_Gantt'!E$8,"")</f>
        <v/>
      </c>
      <c r="J563" s="13" t="str">
        <f>IF('Formato 3_Gantt'!F$8&lt;&gt;"",'Formato 3_Gantt'!F$8,"")</f>
        <v/>
      </c>
      <c r="K563" s="158" t="str">
        <f>IF('Formato 3_Gantt'!G$8&lt;&gt;"",'Formato 3_Gantt'!G$8,"")</f>
        <v/>
      </c>
      <c r="L563" s="158" t="str">
        <f>IF('Formato 3_Gantt'!H$8&lt;&gt;"",'Formato 3_Gantt'!H$8,"")</f>
        <v/>
      </c>
      <c r="M563" s="13" t="str">
        <f>IF('Formato 3_Gantt'!BL$8&lt;&gt;"",'Formato 3_Gantt'!BL$8,"")</f>
        <v/>
      </c>
      <c r="N563" s="13" t="str">
        <f>IF('Formato 3_Gantt'!BM$8&lt;&gt;"",'Formato 3_Gantt'!BM$8,"")</f>
        <v/>
      </c>
      <c r="O563" s="13" t="str">
        <f>IF('Formato 3_Gantt'!BN$8&lt;&gt;"",'Formato 3_Gantt'!BN$8,"")</f>
        <v/>
      </c>
      <c r="P563" s="13" t="str">
        <f>IF('Formato 3_Gantt'!BO$8&lt;&gt;"",'Formato 3_Gantt'!BO$8,"")</f>
        <v/>
      </c>
      <c r="Q563" s="13" t="str">
        <f>IF('Formato 3_Gantt'!BP$8&lt;&gt;"",'Formato 3_Gantt'!BP$8,"")</f>
        <v/>
      </c>
      <c r="R563" s="13" t="str">
        <f>IF('Formato 3_Gantt'!BQ$8&lt;&gt;"",'Formato 3_Gantt'!BQ$8,"")</f>
        <v/>
      </c>
      <c r="S563" s="13" t="str">
        <f>IF('Formato 3_Gantt'!BR$8&lt;&gt;"",'Formato 3_Gantt'!BR$8,"")</f>
        <v/>
      </c>
      <c r="T563" s="13" t="str">
        <f>IF('Formato 3_Gantt'!BS$8&lt;&gt;"",'Formato 3_Gantt'!BS$8,"")</f>
        <v/>
      </c>
      <c r="U563" s="13" t="str">
        <f>IF('Formato 3_Gantt'!BT$8&lt;&gt;"",'Formato 3_Gantt'!BT$8,"")</f>
        <v/>
      </c>
      <c r="V563" s="13" t="str">
        <f>IF('Formato 3_Gantt'!BU$8&lt;&gt;"",'Formato 3_Gantt'!BU$8,"")</f>
        <v/>
      </c>
      <c r="W563" s="13" t="str">
        <f>IF('Formato 3_Gantt'!BV$8&lt;&gt;"",'Formato 3_Gantt'!BV$8,"")</f>
        <v/>
      </c>
      <c r="X563" s="13" t="str">
        <f>IF('Formato 3_Gantt'!BW$8&lt;&gt;"",'Formato 3_Gantt'!BW$8,"")</f>
        <v/>
      </c>
      <c r="Y563" s="13" t="str">
        <f>IF('Formato 3_Gantt'!BX$8&lt;&gt;"",'Formato 3_Gantt'!BX$8,"")</f>
        <v/>
      </c>
      <c r="Z563" s="162" t="str">
        <f>IF(Formato_02!S$15&lt;&gt;"",Formato_02!S$15,"")</f>
        <v/>
      </c>
      <c r="AA563" s="162" t="str">
        <f>IF(Formato_02!T$15&lt;&gt;"",Formato_02!T$15,"")</f>
        <v/>
      </c>
      <c r="AB563" s="162" t="str">
        <f>IF(Formato_02!U$15&lt;&gt;"",Formato_02!U$15,"")</f>
        <v/>
      </c>
      <c r="AC563" s="162" t="str">
        <f>IF(Formato_02!V$15&lt;&gt;"",Formato_02!V$15,"")</f>
        <v/>
      </c>
      <c r="AD563" s="162" t="str">
        <f>IF(Formato_02!W$15&lt;&gt;"",Formato_02!W$15,"")</f>
        <v/>
      </c>
      <c r="AE563" s="162" t="str">
        <f>IF(Formato_02!X$15&lt;&gt;"",Formato_02!X$15,"")</f>
        <v/>
      </c>
      <c r="AF563" s="162" t="str">
        <f>IF(Formato_02!Y$15&lt;&gt;"",Formato_02!Y$15,"")</f>
        <v/>
      </c>
      <c r="AG563" s="162" t="str">
        <f>IF(Formato_02!Z$15&lt;&gt;"",Formato_02!Z$15,"")</f>
        <v/>
      </c>
      <c r="AH563" s="162" t="str">
        <f>IF(Formato_02!AA$15&lt;&gt;"",Formato_02!AA$15,"")</f>
        <v/>
      </c>
      <c r="AI563" s="162" t="str">
        <f>IF(Formato_02!AB$15&lt;&gt;"",Formato_02!AB$15,"")</f>
        <v/>
      </c>
      <c r="AJ563" s="162" t="str">
        <f>IF(Formato_02!AC$15&lt;&gt;"",Formato_02!AC$15,"")</f>
        <v/>
      </c>
      <c r="AK563" s="162" t="str">
        <f>IF(Formato_02!AD$15&lt;&gt;"",Formato_02!AD$15,"")</f>
        <v/>
      </c>
      <c r="AL563" s="162" t="str">
        <f>IF(Formato_02!$N$14&lt;&gt;"",Formato_02!$N$14,"")</f>
        <v/>
      </c>
      <c r="AM563" s="13" t="str">
        <f>IF(Formato_02!$X$4&lt;&gt;"","AN","")</f>
        <v/>
      </c>
      <c r="AN563" s="24" t="str">
        <f t="shared" si="65"/>
        <v/>
      </c>
      <c r="AO563" s="13" t="str">
        <f>IF(Formato_02!$Y$4&lt;&gt;"","P027","")</f>
        <v/>
      </c>
      <c r="AP563" s="24" t="str">
        <f t="shared" si="66"/>
        <v/>
      </c>
      <c r="AQ563" s="13" t="str">
        <f>IF(Formato_02!$Z$4&lt;&gt;"","PNCVG","")</f>
        <v/>
      </c>
      <c r="AR563" s="24" t="str">
        <f t="shared" si="67"/>
        <v/>
      </c>
      <c r="AS563" s="13" t="str">
        <f>IF(Formato_02!$AA$4&lt;&gt;"","PNFF","")</f>
        <v/>
      </c>
      <c r="AT563" s="24" t="str">
        <f t="shared" si="68"/>
        <v/>
      </c>
      <c r="AU563" s="13" t="str">
        <f>IF(Formato_02!$AB$4&lt;&gt;"","PNPAM","")</f>
        <v/>
      </c>
      <c r="AV563" s="24" t="str">
        <f t="shared" si="69"/>
        <v/>
      </c>
      <c r="AW563" s="13" t="str">
        <f>IF(Formato_02!$AC$4&lt;&gt;"","PNAIA","")</f>
        <v/>
      </c>
      <c r="AX563" s="24" t="str">
        <f t="shared" si="70"/>
        <v/>
      </c>
      <c r="AY563" s="13" t="str">
        <f>IF(Formato_02!$AD$4&lt;&gt;"","PIO","")</f>
        <v/>
      </c>
      <c r="AZ563" s="24" t="str">
        <f t="shared" si="71"/>
        <v/>
      </c>
      <c r="BA563" s="13" t="str">
        <f>IF('Formato 3_Gantt'!B$27&lt;&gt;"",'Formato 3_Gantt'!A$27,"")</f>
        <v/>
      </c>
      <c r="BB563" s="24" t="str">
        <f>IF('Formato 3_Gantt'!B$27&lt;&gt;"",'Formato 3_Gantt'!B$27,"")</f>
        <v/>
      </c>
      <c r="BC563" s="22" t="str">
        <f>IF('Formato 3_Gantt'!C$27&lt;&gt;"",'Formato 3_Gantt'!C$27,"")</f>
        <v/>
      </c>
      <c r="BD563" s="13" t="str">
        <f>IF('Formato 3_Gantt'!D$27&lt;&gt;"",'Formato 3_Gantt'!D$27,"")</f>
        <v/>
      </c>
      <c r="BE563" s="161" t="str">
        <f>IF('Formato 3_Gantt'!E$27&lt;&gt;"",'Formato 3_Gantt'!E$27,"")</f>
        <v/>
      </c>
      <c r="BF563" s="13" t="str">
        <f>IF('Formato 3_Gantt'!F$27&lt;&gt;"",'Formato 3_Gantt'!F$27,"")</f>
        <v/>
      </c>
      <c r="BG563" s="158" t="str">
        <f>IF('Formato 3_Gantt'!G$27&lt;&gt;"",'Formato 3_Gantt'!G$27,"")</f>
        <v/>
      </c>
      <c r="BH563" s="158" t="str">
        <f>IF('Formato 3_Gantt'!H$27&lt;&gt;"",'Formato 3_Gantt'!H$27,"")</f>
        <v/>
      </c>
      <c r="BI563" s="161" t="str">
        <f>IF('Formato 3_Gantt'!BL$27&lt;&gt;"",'Formato 3_Gantt'!BL$27,"")</f>
        <v/>
      </c>
      <c r="BJ563" s="161" t="str">
        <f>IF('Formato 3_Gantt'!BM$27&lt;&gt;"",'Formato 3_Gantt'!BM$27,"")</f>
        <v/>
      </c>
      <c r="BK563" s="161" t="str">
        <f>IF('Formato 3_Gantt'!BN$27&lt;&gt;"",'Formato 3_Gantt'!BN$27,"")</f>
        <v/>
      </c>
      <c r="BL563" s="161" t="str">
        <f>IF('Formato 3_Gantt'!BO$27&lt;&gt;"",'Formato 3_Gantt'!BO$27,"")</f>
        <v/>
      </c>
      <c r="BM563" s="161" t="str">
        <f>IF('Formato 3_Gantt'!BP$27&lt;&gt;"",'Formato 3_Gantt'!BP$27,"")</f>
        <v/>
      </c>
      <c r="BN563" s="161" t="str">
        <f>IF('Formato 3_Gantt'!BQ$27&lt;&gt;"",'Formato 3_Gantt'!BQ$27,"")</f>
        <v/>
      </c>
      <c r="BO563" s="161" t="str">
        <f>IF('Formato 3_Gantt'!BR$27&lt;&gt;"",'Formato 3_Gantt'!BR$27,"")</f>
        <v/>
      </c>
      <c r="BP563" s="161" t="str">
        <f>IF('Formato 3_Gantt'!BS$27&lt;&gt;"",'Formato 3_Gantt'!BS$27,"")</f>
        <v/>
      </c>
      <c r="BQ563" s="161" t="str">
        <f>IF('Formato 3_Gantt'!BT$27&lt;&gt;"",'Formato 3_Gantt'!BT$27,"")</f>
        <v/>
      </c>
      <c r="BR563" s="161" t="str">
        <f>IF('Formato 3_Gantt'!BU$27&lt;&gt;"",'Formato 3_Gantt'!BU$27,"")</f>
        <v/>
      </c>
      <c r="BS563" s="161" t="str">
        <f>IF('Formato 3_Gantt'!BV$27&lt;&gt;"",'Formato 3_Gantt'!BV$27,"")</f>
        <v/>
      </c>
      <c r="BT563" s="161" t="str">
        <f>IF('Formato 3_Gantt'!BW$27&lt;&gt;"",'Formato 3_Gantt'!BW$27,"")</f>
        <v/>
      </c>
      <c r="BU563" s="161" t="str">
        <f>IF('Formato 3_Gantt'!BX$27&lt;&gt;"",'Formato 3_Gantt'!BX$27,"")</f>
        <v/>
      </c>
      <c r="BV563" s="163" t="str">
        <f>IF('Formato 4_Ppto'!I$565&lt;&gt;"",'Formato 4_Ppto'!I$565,"")</f>
        <v/>
      </c>
      <c r="BW563" s="162" t="str">
        <f>IF('Formato 4_Ppto'!X$565&lt;&gt;"",'Formato 4_Ppto'!X$565,"")</f>
        <v/>
      </c>
      <c r="BX563" s="162" t="str">
        <f>IF('Formato 4_Ppto'!Y$565&lt;&gt;"",'Formato 4_Ppto'!Y$565,"")</f>
        <v/>
      </c>
      <c r="BY563" s="162" t="str">
        <f>IF('Formato 4_Ppto'!Z$565&lt;&gt;"",'Formato 4_Ppto'!Z$565,"")</f>
        <v/>
      </c>
      <c r="BZ563" s="162" t="str">
        <f>IF('Formato 4_Ppto'!AA$565&lt;&gt;"",'Formato 4_Ppto'!AA$565,"")</f>
        <v/>
      </c>
      <c r="CA563" s="162" t="str">
        <f>IF('Formato 4_Ppto'!AB$565&lt;&gt;"",'Formato 4_Ppto'!AB$565,"")</f>
        <v/>
      </c>
      <c r="CB563" s="162" t="str">
        <f>IF('Formato 4_Ppto'!AC$565&lt;&gt;"",'Formato 4_Ppto'!AC$565,"")</f>
        <v/>
      </c>
      <c r="CC563" s="162" t="str">
        <f>IF('Formato 4_Ppto'!AD$565&lt;&gt;"",'Formato 4_Ppto'!AD$565,"")</f>
        <v/>
      </c>
      <c r="CD563" s="162" t="str">
        <f>IF('Formato 4_Ppto'!AE$565&lt;&gt;"",'Formato 4_Ppto'!AE$565,"")</f>
        <v/>
      </c>
      <c r="CE563" s="162" t="str">
        <f>IF('Formato 4_Ppto'!AF$565&lt;&gt;"",'Formato 4_Ppto'!AF$565,"")</f>
        <v/>
      </c>
      <c r="CF563" s="162" t="str">
        <f>IF('Formato 4_Ppto'!AG$565&lt;&gt;"",'Formato 4_Ppto'!AG$565,"")</f>
        <v/>
      </c>
      <c r="CG563" s="162" t="str">
        <f>IF('Formato 4_Ppto'!AH$565&lt;&gt;"",'Formato 4_Ppto'!AH$565,"")</f>
        <v/>
      </c>
      <c r="CH563" s="162" t="str">
        <f>IF('Formato 4_Ppto'!AI$565&lt;&gt;"",'Formato 4_Ppto'!AI$565,"")</f>
        <v/>
      </c>
      <c r="CI563" s="163" t="str">
        <f>IF('Formato 4_Ppto'!AJ$565&lt;&gt;"",'Formato 4_Ppto'!AJ$565,"")</f>
        <v/>
      </c>
      <c r="CJ563" s="13" t="str">
        <f>IF('Formato 4_Ppto'!B586&lt;&gt;"",'Formato 4_Ppto'!A586,"")</f>
        <v/>
      </c>
      <c r="CK563" s="24" t="str">
        <f>IF('Formato 4_Ppto'!B586&lt;&gt;"",'Formato 4_Ppto'!B586,"")</f>
        <v/>
      </c>
      <c r="CL563" s="22" t="str">
        <f>IF('Formato 4_Ppto'!C586&lt;&gt;"",'Formato 4_Ppto'!C586,"")</f>
        <v/>
      </c>
      <c r="CM563" s="24" t="str">
        <f>IF('Formato 4_Ppto'!D586&lt;&gt;"",'Formato 4_Ppto'!D586,"")</f>
        <v/>
      </c>
      <c r="CN563" s="161" t="str">
        <f>IF('Formato 4_Ppto'!E586&lt;&gt;"",'Formato 4_Ppto'!E586,"")</f>
        <v/>
      </c>
      <c r="CO563" s="161" t="str">
        <f>IF('Formato 4_Ppto'!G586&lt;&gt;"",'Formato 4_Ppto'!G586,"")</f>
        <v/>
      </c>
      <c r="CP563" s="163" t="str">
        <f>IF('Formato 4_Ppto'!I586&lt;&gt;"",'Formato 4_Ppto'!I586,"")</f>
        <v/>
      </c>
      <c r="CQ563" s="161" t="str">
        <f>IF('Formato 4_Ppto'!K586&lt;&gt;"",'Formato 4_Ppto'!K586,"")</f>
        <v/>
      </c>
      <c r="CR563" s="161" t="str">
        <f>IF('Formato 4_Ppto'!L586&lt;&gt;"",'Formato 4_Ppto'!L586,"")</f>
        <v/>
      </c>
      <c r="CS563" s="161" t="str">
        <f>IF('Formato 4_Ppto'!M586&lt;&gt;"",'Formato 4_Ppto'!M586,"")</f>
        <v/>
      </c>
      <c r="CT563" s="161" t="str">
        <f>IF('Formato 4_Ppto'!N586&lt;&gt;"",'Formato 4_Ppto'!N586,"")</f>
        <v/>
      </c>
      <c r="CU563" s="161" t="str">
        <f>IF('Formato 4_Ppto'!O586&lt;&gt;"",'Formato 4_Ppto'!O586,"")</f>
        <v/>
      </c>
      <c r="CV563" s="161" t="str">
        <f>IF('Formato 4_Ppto'!P586&lt;&gt;"",'Formato 4_Ppto'!P586,"")</f>
        <v/>
      </c>
      <c r="CW563" s="161" t="str">
        <f>IF('Formato 4_Ppto'!Q586&lt;&gt;"",'Formato 4_Ppto'!Q586,"")</f>
        <v/>
      </c>
      <c r="CX563" s="161" t="str">
        <f>IF('Formato 4_Ppto'!R586&lt;&gt;"",'Formato 4_Ppto'!R586,"")</f>
        <v/>
      </c>
      <c r="CY563" s="161" t="str">
        <f>IF('Formato 4_Ppto'!S586&lt;&gt;"",'Formato 4_Ppto'!S586,"")</f>
        <v/>
      </c>
      <c r="CZ563" s="161" t="str">
        <f>IF('Formato 4_Ppto'!T586&lt;&gt;"",'Formato 4_Ppto'!T586,"")</f>
        <v/>
      </c>
      <c r="DA563" s="161" t="str">
        <f>IF('Formato 4_Ppto'!U586&lt;&gt;"",'Formato 4_Ppto'!U586,"")</f>
        <v/>
      </c>
      <c r="DB563" s="161" t="str">
        <f>IF('Formato 4_Ppto'!V586&lt;&gt;"",'Formato 4_Ppto'!V586,"")</f>
        <v/>
      </c>
      <c r="DC563" s="161" t="str">
        <f>IF('Formato 4_Ppto'!W586&lt;&gt;"",'Formato 4_Ppto'!W586,"")</f>
        <v/>
      </c>
      <c r="DD563" s="162" t="str">
        <f>IF('Formato 4_Ppto'!X586&lt;&gt;"",'Formato 4_Ppto'!X586,"")</f>
        <v/>
      </c>
      <c r="DE563" s="162" t="str">
        <f>IF('Formato 4_Ppto'!Y586&lt;&gt;"",'Formato 4_Ppto'!Y586,"")</f>
        <v/>
      </c>
      <c r="DF563" s="162" t="str">
        <f>IF('Formato 4_Ppto'!Z586&lt;&gt;"",'Formato 4_Ppto'!Z586,"")</f>
        <v/>
      </c>
      <c r="DG563" s="162" t="str">
        <f>IF('Formato 4_Ppto'!AA586&lt;&gt;"",'Formato 4_Ppto'!AA586,"")</f>
        <v/>
      </c>
      <c r="DH563" s="162" t="str">
        <f>IF('Formato 4_Ppto'!AB586&lt;&gt;"",'Formato 4_Ppto'!AB586,"")</f>
        <v/>
      </c>
      <c r="DI563" s="162" t="str">
        <f>IF('Formato 4_Ppto'!AC586&lt;&gt;"",'Formato 4_Ppto'!AC586,"")</f>
        <v/>
      </c>
      <c r="DJ563" s="162" t="str">
        <f>IF('Formato 4_Ppto'!AD586&lt;&gt;"",'Formato 4_Ppto'!AD586,"")</f>
        <v/>
      </c>
      <c r="DK563" s="162" t="str">
        <f>IF('Formato 4_Ppto'!AE586&lt;&gt;"",'Formato 4_Ppto'!AE586,"")</f>
        <v/>
      </c>
      <c r="DL563" s="162" t="str">
        <f>IF('Formato 4_Ppto'!AF586&lt;&gt;"",'Formato 4_Ppto'!AF586,"")</f>
        <v/>
      </c>
      <c r="DM563" s="162" t="str">
        <f>IF('Formato 4_Ppto'!AG586&lt;&gt;"",'Formato 4_Ppto'!AG586,"")</f>
        <v/>
      </c>
      <c r="DN563" s="162" t="str">
        <f>IF('Formato 4_Ppto'!AH586&lt;&gt;"",'Formato 4_Ppto'!AH586,"")</f>
        <v/>
      </c>
      <c r="DO563" s="162" t="str">
        <f>IF('Formato 4_Ppto'!AI586&lt;&gt;"",'Formato 4_Ppto'!AI586,"")</f>
        <v/>
      </c>
      <c r="DP563" s="163" t="str">
        <f>IF('Formato 4_Ppto'!AJ586&lt;&gt;"",'Formato 4_Ppto'!AJ586,"")</f>
        <v/>
      </c>
    </row>
    <row r="564" spans="2:120" x14ac:dyDescent="0.3">
      <c r="B564" s="13" t="str">
        <f>IF(OR(Tabla6[[#This Row],[IDA]]="",Tabla6[[#This Row],[IDT]]="",Tabla6[[#This Row],[IDI]]=""),"",Tabla6[[#This Row],[IDA]]&amp;"."&amp;Tabla6[[#This Row],[IDT]]&amp;"."&amp;Tabla6[[#This Row],[IDI]])</f>
        <v/>
      </c>
      <c r="C564" s="13" t="str">
        <f>IF(Formato_02!$B$14&lt;&gt;"",0,"")</f>
        <v/>
      </c>
      <c r="D564" s="13" t="str">
        <f>IF(Formato_02!$H$9&lt;&gt;"",Formato_02!$H$9,"")</f>
        <v/>
      </c>
      <c r="E564" s="24" t="str">
        <f t="shared" si="64"/>
        <v/>
      </c>
      <c r="F564" s="24" t="str">
        <f>IF(Formato_02!$B$14&lt;&gt;"",Formato_02!$B$14,"")</f>
        <v/>
      </c>
      <c r="G564" s="22" t="str">
        <f>IF('Formato 3_Gantt'!C569&lt;&gt;"",'Formato 3_Gantt'!C569,"")</f>
        <v/>
      </c>
      <c r="H564" s="13" t="str">
        <f>IF('Formato 3_Gantt'!D$8&lt;&gt;"",'Formato 3_Gantt'!D$8,"")</f>
        <v/>
      </c>
      <c r="I564" s="13" t="str">
        <f>IF('Formato 3_Gantt'!E$8&lt;&gt;"",'Formato 3_Gantt'!E$8,"")</f>
        <v/>
      </c>
      <c r="J564" s="13" t="str">
        <f>IF('Formato 3_Gantt'!F$8&lt;&gt;"",'Formato 3_Gantt'!F$8,"")</f>
        <v/>
      </c>
      <c r="K564" s="158" t="str">
        <f>IF('Formato 3_Gantt'!G$8&lt;&gt;"",'Formato 3_Gantt'!G$8,"")</f>
        <v/>
      </c>
      <c r="L564" s="158" t="str">
        <f>IF('Formato 3_Gantt'!H$8&lt;&gt;"",'Formato 3_Gantt'!H$8,"")</f>
        <v/>
      </c>
      <c r="M564" s="13" t="str">
        <f>IF('Formato 3_Gantt'!BL$8&lt;&gt;"",'Formato 3_Gantt'!BL$8,"")</f>
        <v/>
      </c>
      <c r="N564" s="13" t="str">
        <f>IF('Formato 3_Gantt'!BM$8&lt;&gt;"",'Formato 3_Gantt'!BM$8,"")</f>
        <v/>
      </c>
      <c r="O564" s="13" t="str">
        <f>IF('Formato 3_Gantt'!BN$8&lt;&gt;"",'Formato 3_Gantt'!BN$8,"")</f>
        <v/>
      </c>
      <c r="P564" s="13" t="str">
        <f>IF('Formato 3_Gantt'!BO$8&lt;&gt;"",'Formato 3_Gantt'!BO$8,"")</f>
        <v/>
      </c>
      <c r="Q564" s="13" t="str">
        <f>IF('Formato 3_Gantt'!BP$8&lt;&gt;"",'Formato 3_Gantt'!BP$8,"")</f>
        <v/>
      </c>
      <c r="R564" s="13" t="str">
        <f>IF('Formato 3_Gantt'!BQ$8&lt;&gt;"",'Formato 3_Gantt'!BQ$8,"")</f>
        <v/>
      </c>
      <c r="S564" s="13" t="str">
        <f>IF('Formato 3_Gantt'!BR$8&lt;&gt;"",'Formato 3_Gantt'!BR$8,"")</f>
        <v/>
      </c>
      <c r="T564" s="13" t="str">
        <f>IF('Formato 3_Gantt'!BS$8&lt;&gt;"",'Formato 3_Gantt'!BS$8,"")</f>
        <v/>
      </c>
      <c r="U564" s="13" t="str">
        <f>IF('Formato 3_Gantt'!BT$8&lt;&gt;"",'Formato 3_Gantt'!BT$8,"")</f>
        <v/>
      </c>
      <c r="V564" s="13" t="str">
        <f>IF('Formato 3_Gantt'!BU$8&lt;&gt;"",'Formato 3_Gantt'!BU$8,"")</f>
        <v/>
      </c>
      <c r="W564" s="13" t="str">
        <f>IF('Formato 3_Gantt'!BV$8&lt;&gt;"",'Formato 3_Gantt'!BV$8,"")</f>
        <v/>
      </c>
      <c r="X564" s="13" t="str">
        <f>IF('Formato 3_Gantt'!BW$8&lt;&gt;"",'Formato 3_Gantt'!BW$8,"")</f>
        <v/>
      </c>
      <c r="Y564" s="13" t="str">
        <f>IF('Formato 3_Gantt'!BX$8&lt;&gt;"",'Formato 3_Gantt'!BX$8,"")</f>
        <v/>
      </c>
      <c r="Z564" s="162" t="str">
        <f>IF(Formato_02!S$15&lt;&gt;"",Formato_02!S$15,"")</f>
        <v/>
      </c>
      <c r="AA564" s="162" t="str">
        <f>IF(Formato_02!T$15&lt;&gt;"",Formato_02!T$15,"")</f>
        <v/>
      </c>
      <c r="AB564" s="162" t="str">
        <f>IF(Formato_02!U$15&lt;&gt;"",Formato_02!U$15,"")</f>
        <v/>
      </c>
      <c r="AC564" s="162" t="str">
        <f>IF(Formato_02!V$15&lt;&gt;"",Formato_02!V$15,"")</f>
        <v/>
      </c>
      <c r="AD564" s="162" t="str">
        <f>IF(Formato_02!W$15&lt;&gt;"",Formato_02!W$15,"")</f>
        <v/>
      </c>
      <c r="AE564" s="162" t="str">
        <f>IF(Formato_02!X$15&lt;&gt;"",Formato_02!X$15,"")</f>
        <v/>
      </c>
      <c r="AF564" s="162" t="str">
        <f>IF(Formato_02!Y$15&lt;&gt;"",Formato_02!Y$15,"")</f>
        <v/>
      </c>
      <c r="AG564" s="162" t="str">
        <f>IF(Formato_02!Z$15&lt;&gt;"",Formato_02!Z$15,"")</f>
        <v/>
      </c>
      <c r="AH564" s="162" t="str">
        <f>IF(Formato_02!AA$15&lt;&gt;"",Formato_02!AA$15,"")</f>
        <v/>
      </c>
      <c r="AI564" s="162" t="str">
        <f>IF(Formato_02!AB$15&lt;&gt;"",Formato_02!AB$15,"")</f>
        <v/>
      </c>
      <c r="AJ564" s="162" t="str">
        <f>IF(Formato_02!AC$15&lt;&gt;"",Formato_02!AC$15,"")</f>
        <v/>
      </c>
      <c r="AK564" s="162" t="str">
        <f>IF(Formato_02!AD$15&lt;&gt;"",Formato_02!AD$15,"")</f>
        <v/>
      </c>
      <c r="AL564" s="162" t="str">
        <f>IF(Formato_02!$N$14&lt;&gt;"",Formato_02!$N$14,"")</f>
        <v/>
      </c>
      <c r="AM564" s="13" t="str">
        <f>IF(Formato_02!$X$4&lt;&gt;"","AN","")</f>
        <v/>
      </c>
      <c r="AN564" s="24" t="str">
        <f t="shared" si="65"/>
        <v/>
      </c>
      <c r="AO564" s="13" t="str">
        <f>IF(Formato_02!$Y$4&lt;&gt;"","P027","")</f>
        <v/>
      </c>
      <c r="AP564" s="24" t="str">
        <f t="shared" si="66"/>
        <v/>
      </c>
      <c r="AQ564" s="13" t="str">
        <f>IF(Formato_02!$Z$4&lt;&gt;"","PNCVG","")</f>
        <v/>
      </c>
      <c r="AR564" s="24" t="str">
        <f t="shared" si="67"/>
        <v/>
      </c>
      <c r="AS564" s="13" t="str">
        <f>IF(Formato_02!$AA$4&lt;&gt;"","PNFF","")</f>
        <v/>
      </c>
      <c r="AT564" s="24" t="str">
        <f t="shared" si="68"/>
        <v/>
      </c>
      <c r="AU564" s="13" t="str">
        <f>IF(Formato_02!$AB$4&lt;&gt;"","PNPAM","")</f>
        <v/>
      </c>
      <c r="AV564" s="24" t="str">
        <f t="shared" si="69"/>
        <v/>
      </c>
      <c r="AW564" s="13" t="str">
        <f>IF(Formato_02!$AC$4&lt;&gt;"","PNAIA","")</f>
        <v/>
      </c>
      <c r="AX564" s="24" t="str">
        <f t="shared" si="70"/>
        <v/>
      </c>
      <c r="AY564" s="13" t="str">
        <f>IF(Formato_02!$AD$4&lt;&gt;"","PIO","")</f>
        <v/>
      </c>
      <c r="AZ564" s="24" t="str">
        <f t="shared" si="71"/>
        <v/>
      </c>
      <c r="BA564" s="13" t="str">
        <f>IF('Formato 3_Gantt'!B$27&lt;&gt;"",'Formato 3_Gantt'!A$27,"")</f>
        <v/>
      </c>
      <c r="BB564" s="24" t="str">
        <f>IF('Formato 3_Gantt'!B$27&lt;&gt;"",'Formato 3_Gantt'!B$27,"")</f>
        <v/>
      </c>
      <c r="BC564" s="22" t="str">
        <f>IF('Formato 3_Gantt'!C$27&lt;&gt;"",'Formato 3_Gantt'!C$27,"")</f>
        <v/>
      </c>
      <c r="BD564" s="13" t="str">
        <f>IF('Formato 3_Gantt'!D$27&lt;&gt;"",'Formato 3_Gantt'!D$27,"")</f>
        <v/>
      </c>
      <c r="BE564" s="161" t="str">
        <f>IF('Formato 3_Gantt'!E$27&lt;&gt;"",'Formato 3_Gantt'!E$27,"")</f>
        <v/>
      </c>
      <c r="BF564" s="13" t="str">
        <f>IF('Formato 3_Gantt'!F$27&lt;&gt;"",'Formato 3_Gantt'!F$27,"")</f>
        <v/>
      </c>
      <c r="BG564" s="158" t="str">
        <f>IF('Formato 3_Gantt'!G$27&lt;&gt;"",'Formato 3_Gantt'!G$27,"")</f>
        <v/>
      </c>
      <c r="BH564" s="158" t="str">
        <f>IF('Formato 3_Gantt'!H$27&lt;&gt;"",'Formato 3_Gantt'!H$27,"")</f>
        <v/>
      </c>
      <c r="BI564" s="161" t="str">
        <f>IF('Formato 3_Gantt'!BL$27&lt;&gt;"",'Formato 3_Gantt'!BL$27,"")</f>
        <v/>
      </c>
      <c r="BJ564" s="161" t="str">
        <f>IF('Formato 3_Gantt'!BM$27&lt;&gt;"",'Formato 3_Gantt'!BM$27,"")</f>
        <v/>
      </c>
      <c r="BK564" s="161" t="str">
        <f>IF('Formato 3_Gantt'!BN$27&lt;&gt;"",'Formato 3_Gantt'!BN$27,"")</f>
        <v/>
      </c>
      <c r="BL564" s="161" t="str">
        <f>IF('Formato 3_Gantt'!BO$27&lt;&gt;"",'Formato 3_Gantt'!BO$27,"")</f>
        <v/>
      </c>
      <c r="BM564" s="161" t="str">
        <f>IF('Formato 3_Gantt'!BP$27&lt;&gt;"",'Formato 3_Gantt'!BP$27,"")</f>
        <v/>
      </c>
      <c r="BN564" s="161" t="str">
        <f>IF('Formato 3_Gantt'!BQ$27&lt;&gt;"",'Formato 3_Gantt'!BQ$27,"")</f>
        <v/>
      </c>
      <c r="BO564" s="161" t="str">
        <f>IF('Formato 3_Gantt'!BR$27&lt;&gt;"",'Formato 3_Gantt'!BR$27,"")</f>
        <v/>
      </c>
      <c r="BP564" s="161" t="str">
        <f>IF('Formato 3_Gantt'!BS$27&lt;&gt;"",'Formato 3_Gantt'!BS$27,"")</f>
        <v/>
      </c>
      <c r="BQ564" s="161" t="str">
        <f>IF('Formato 3_Gantt'!BT$27&lt;&gt;"",'Formato 3_Gantt'!BT$27,"")</f>
        <v/>
      </c>
      <c r="BR564" s="161" t="str">
        <f>IF('Formato 3_Gantt'!BU$27&lt;&gt;"",'Formato 3_Gantt'!BU$27,"")</f>
        <v/>
      </c>
      <c r="BS564" s="161" t="str">
        <f>IF('Formato 3_Gantt'!BV$27&lt;&gt;"",'Formato 3_Gantt'!BV$27,"")</f>
        <v/>
      </c>
      <c r="BT564" s="161" t="str">
        <f>IF('Formato 3_Gantt'!BW$27&lt;&gt;"",'Formato 3_Gantt'!BW$27,"")</f>
        <v/>
      </c>
      <c r="BU564" s="161" t="str">
        <f>IF('Formato 3_Gantt'!BX$27&lt;&gt;"",'Formato 3_Gantt'!BX$27,"")</f>
        <v/>
      </c>
      <c r="BV564" s="163" t="str">
        <f>IF('Formato 4_Ppto'!I$565&lt;&gt;"",'Formato 4_Ppto'!I$565,"")</f>
        <v/>
      </c>
      <c r="BW564" s="162" t="str">
        <f>IF('Formato 4_Ppto'!X$565&lt;&gt;"",'Formato 4_Ppto'!X$565,"")</f>
        <v/>
      </c>
      <c r="BX564" s="162" t="str">
        <f>IF('Formato 4_Ppto'!Y$565&lt;&gt;"",'Formato 4_Ppto'!Y$565,"")</f>
        <v/>
      </c>
      <c r="BY564" s="162" t="str">
        <f>IF('Formato 4_Ppto'!Z$565&lt;&gt;"",'Formato 4_Ppto'!Z$565,"")</f>
        <v/>
      </c>
      <c r="BZ564" s="162" t="str">
        <f>IF('Formato 4_Ppto'!AA$565&lt;&gt;"",'Formato 4_Ppto'!AA$565,"")</f>
        <v/>
      </c>
      <c r="CA564" s="162" t="str">
        <f>IF('Formato 4_Ppto'!AB$565&lt;&gt;"",'Formato 4_Ppto'!AB$565,"")</f>
        <v/>
      </c>
      <c r="CB564" s="162" t="str">
        <f>IF('Formato 4_Ppto'!AC$565&lt;&gt;"",'Formato 4_Ppto'!AC$565,"")</f>
        <v/>
      </c>
      <c r="CC564" s="162" t="str">
        <f>IF('Formato 4_Ppto'!AD$565&lt;&gt;"",'Formato 4_Ppto'!AD$565,"")</f>
        <v/>
      </c>
      <c r="CD564" s="162" t="str">
        <f>IF('Formato 4_Ppto'!AE$565&lt;&gt;"",'Formato 4_Ppto'!AE$565,"")</f>
        <v/>
      </c>
      <c r="CE564" s="162" t="str">
        <f>IF('Formato 4_Ppto'!AF$565&lt;&gt;"",'Formato 4_Ppto'!AF$565,"")</f>
        <v/>
      </c>
      <c r="CF564" s="162" t="str">
        <f>IF('Formato 4_Ppto'!AG$565&lt;&gt;"",'Formato 4_Ppto'!AG$565,"")</f>
        <v/>
      </c>
      <c r="CG564" s="162" t="str">
        <f>IF('Formato 4_Ppto'!AH$565&lt;&gt;"",'Formato 4_Ppto'!AH$565,"")</f>
        <v/>
      </c>
      <c r="CH564" s="162" t="str">
        <f>IF('Formato 4_Ppto'!AI$565&lt;&gt;"",'Formato 4_Ppto'!AI$565,"")</f>
        <v/>
      </c>
      <c r="CI564" s="163" t="str">
        <f>IF('Formato 4_Ppto'!AJ$565&lt;&gt;"",'Formato 4_Ppto'!AJ$565,"")</f>
        <v/>
      </c>
      <c r="CJ564" s="13" t="str">
        <f>IF('Formato 4_Ppto'!B587&lt;&gt;"",'Formato 4_Ppto'!A587,"")</f>
        <v/>
      </c>
      <c r="CK564" s="24" t="str">
        <f>IF('Formato 4_Ppto'!B587&lt;&gt;"",'Formato 4_Ppto'!B587,"")</f>
        <v/>
      </c>
      <c r="CL564" s="22" t="str">
        <f>IF('Formato 4_Ppto'!C587&lt;&gt;"",'Formato 4_Ppto'!C587,"")</f>
        <v/>
      </c>
      <c r="CM564" s="24" t="str">
        <f>IF('Formato 4_Ppto'!D587&lt;&gt;"",'Formato 4_Ppto'!D587,"")</f>
        <v/>
      </c>
      <c r="CN564" s="161" t="str">
        <f>IF('Formato 4_Ppto'!E587&lt;&gt;"",'Formato 4_Ppto'!E587,"")</f>
        <v/>
      </c>
      <c r="CO564" s="161" t="str">
        <f>IF('Formato 4_Ppto'!G587&lt;&gt;"",'Formato 4_Ppto'!G587,"")</f>
        <v/>
      </c>
      <c r="CP564" s="163" t="str">
        <f>IF('Formato 4_Ppto'!I587&lt;&gt;"",'Formato 4_Ppto'!I587,"")</f>
        <v/>
      </c>
      <c r="CQ564" s="161" t="str">
        <f>IF('Formato 4_Ppto'!K587&lt;&gt;"",'Formato 4_Ppto'!K587,"")</f>
        <v/>
      </c>
      <c r="CR564" s="161" t="str">
        <f>IF('Formato 4_Ppto'!L587&lt;&gt;"",'Formato 4_Ppto'!L587,"")</f>
        <v/>
      </c>
      <c r="CS564" s="161" t="str">
        <f>IF('Formato 4_Ppto'!M587&lt;&gt;"",'Formato 4_Ppto'!M587,"")</f>
        <v/>
      </c>
      <c r="CT564" s="161" t="str">
        <f>IF('Formato 4_Ppto'!N587&lt;&gt;"",'Formato 4_Ppto'!N587,"")</f>
        <v/>
      </c>
      <c r="CU564" s="161" t="str">
        <f>IF('Formato 4_Ppto'!O587&lt;&gt;"",'Formato 4_Ppto'!O587,"")</f>
        <v/>
      </c>
      <c r="CV564" s="161" t="str">
        <f>IF('Formato 4_Ppto'!P587&lt;&gt;"",'Formato 4_Ppto'!P587,"")</f>
        <v/>
      </c>
      <c r="CW564" s="161" t="str">
        <f>IF('Formato 4_Ppto'!Q587&lt;&gt;"",'Formato 4_Ppto'!Q587,"")</f>
        <v/>
      </c>
      <c r="CX564" s="161" t="str">
        <f>IF('Formato 4_Ppto'!R587&lt;&gt;"",'Formato 4_Ppto'!R587,"")</f>
        <v/>
      </c>
      <c r="CY564" s="161" t="str">
        <f>IF('Formato 4_Ppto'!S587&lt;&gt;"",'Formato 4_Ppto'!S587,"")</f>
        <v/>
      </c>
      <c r="CZ564" s="161" t="str">
        <f>IF('Formato 4_Ppto'!T587&lt;&gt;"",'Formato 4_Ppto'!T587,"")</f>
        <v/>
      </c>
      <c r="DA564" s="161" t="str">
        <f>IF('Formato 4_Ppto'!U587&lt;&gt;"",'Formato 4_Ppto'!U587,"")</f>
        <v/>
      </c>
      <c r="DB564" s="161" t="str">
        <f>IF('Formato 4_Ppto'!V587&lt;&gt;"",'Formato 4_Ppto'!V587,"")</f>
        <v/>
      </c>
      <c r="DC564" s="161" t="str">
        <f>IF('Formato 4_Ppto'!W587&lt;&gt;"",'Formato 4_Ppto'!W587,"")</f>
        <v/>
      </c>
      <c r="DD564" s="162" t="str">
        <f>IF('Formato 4_Ppto'!X587&lt;&gt;"",'Formato 4_Ppto'!X587,"")</f>
        <v/>
      </c>
      <c r="DE564" s="162" t="str">
        <f>IF('Formato 4_Ppto'!Y587&lt;&gt;"",'Formato 4_Ppto'!Y587,"")</f>
        <v/>
      </c>
      <c r="DF564" s="162" t="str">
        <f>IF('Formato 4_Ppto'!Z587&lt;&gt;"",'Formato 4_Ppto'!Z587,"")</f>
        <v/>
      </c>
      <c r="DG564" s="162" t="str">
        <f>IF('Formato 4_Ppto'!AA587&lt;&gt;"",'Formato 4_Ppto'!AA587,"")</f>
        <v/>
      </c>
      <c r="DH564" s="162" t="str">
        <f>IF('Formato 4_Ppto'!AB587&lt;&gt;"",'Formato 4_Ppto'!AB587,"")</f>
        <v/>
      </c>
      <c r="DI564" s="162" t="str">
        <f>IF('Formato 4_Ppto'!AC587&lt;&gt;"",'Formato 4_Ppto'!AC587,"")</f>
        <v/>
      </c>
      <c r="DJ564" s="162" t="str">
        <f>IF('Formato 4_Ppto'!AD587&lt;&gt;"",'Formato 4_Ppto'!AD587,"")</f>
        <v/>
      </c>
      <c r="DK564" s="162" t="str">
        <f>IF('Formato 4_Ppto'!AE587&lt;&gt;"",'Formato 4_Ppto'!AE587,"")</f>
        <v/>
      </c>
      <c r="DL564" s="162" t="str">
        <f>IF('Formato 4_Ppto'!AF587&lt;&gt;"",'Formato 4_Ppto'!AF587,"")</f>
        <v/>
      </c>
      <c r="DM564" s="162" t="str">
        <f>IF('Formato 4_Ppto'!AG587&lt;&gt;"",'Formato 4_Ppto'!AG587,"")</f>
        <v/>
      </c>
      <c r="DN564" s="162" t="str">
        <f>IF('Formato 4_Ppto'!AH587&lt;&gt;"",'Formato 4_Ppto'!AH587,"")</f>
        <v/>
      </c>
      <c r="DO564" s="162" t="str">
        <f>IF('Formato 4_Ppto'!AI587&lt;&gt;"",'Formato 4_Ppto'!AI587,"")</f>
        <v/>
      </c>
      <c r="DP564" s="163" t="str">
        <f>IF('Formato 4_Ppto'!AJ587&lt;&gt;"",'Formato 4_Ppto'!AJ587,"")</f>
        <v/>
      </c>
    </row>
    <row r="565" spans="2:120" x14ac:dyDescent="0.3">
      <c r="B565" s="13" t="str">
        <f>IF(OR(Tabla6[[#This Row],[IDA]]="",Tabla6[[#This Row],[IDT]]="",Tabla6[[#This Row],[IDI]]=""),"",Tabla6[[#This Row],[IDA]]&amp;"."&amp;Tabla6[[#This Row],[IDT]]&amp;"."&amp;Tabla6[[#This Row],[IDI]])</f>
        <v/>
      </c>
      <c r="C565" s="13" t="str">
        <f>IF(Formato_02!$B$14&lt;&gt;"",0,"")</f>
        <v/>
      </c>
      <c r="D565" s="13" t="str">
        <f>IF(Formato_02!$H$9&lt;&gt;"",Formato_02!$H$9,"")</f>
        <v/>
      </c>
      <c r="E565" s="24" t="str">
        <f t="shared" si="64"/>
        <v/>
      </c>
      <c r="F565" s="24" t="str">
        <f>IF(Formato_02!$B$14&lt;&gt;"",Formato_02!$B$14,"")</f>
        <v/>
      </c>
      <c r="G565" s="22" t="str">
        <f>IF('Formato 3_Gantt'!C570&lt;&gt;"",'Formato 3_Gantt'!C570,"")</f>
        <v/>
      </c>
      <c r="H565" s="13" t="str">
        <f>IF('Formato 3_Gantt'!D$8&lt;&gt;"",'Formato 3_Gantt'!D$8,"")</f>
        <v/>
      </c>
      <c r="I565" s="13" t="str">
        <f>IF('Formato 3_Gantt'!E$8&lt;&gt;"",'Formato 3_Gantt'!E$8,"")</f>
        <v/>
      </c>
      <c r="J565" s="13" t="str">
        <f>IF('Formato 3_Gantt'!F$8&lt;&gt;"",'Formato 3_Gantt'!F$8,"")</f>
        <v/>
      </c>
      <c r="K565" s="158" t="str">
        <f>IF('Formato 3_Gantt'!G$8&lt;&gt;"",'Formato 3_Gantt'!G$8,"")</f>
        <v/>
      </c>
      <c r="L565" s="158" t="str">
        <f>IF('Formato 3_Gantt'!H$8&lt;&gt;"",'Formato 3_Gantt'!H$8,"")</f>
        <v/>
      </c>
      <c r="M565" s="13" t="str">
        <f>IF('Formato 3_Gantt'!BL$8&lt;&gt;"",'Formato 3_Gantt'!BL$8,"")</f>
        <v/>
      </c>
      <c r="N565" s="13" t="str">
        <f>IF('Formato 3_Gantt'!BM$8&lt;&gt;"",'Formato 3_Gantt'!BM$8,"")</f>
        <v/>
      </c>
      <c r="O565" s="13" t="str">
        <f>IF('Formato 3_Gantt'!BN$8&lt;&gt;"",'Formato 3_Gantt'!BN$8,"")</f>
        <v/>
      </c>
      <c r="P565" s="13" t="str">
        <f>IF('Formato 3_Gantt'!BO$8&lt;&gt;"",'Formato 3_Gantt'!BO$8,"")</f>
        <v/>
      </c>
      <c r="Q565" s="13" t="str">
        <f>IF('Formato 3_Gantt'!BP$8&lt;&gt;"",'Formato 3_Gantt'!BP$8,"")</f>
        <v/>
      </c>
      <c r="R565" s="13" t="str">
        <f>IF('Formato 3_Gantt'!BQ$8&lt;&gt;"",'Formato 3_Gantt'!BQ$8,"")</f>
        <v/>
      </c>
      <c r="S565" s="13" t="str">
        <f>IF('Formato 3_Gantt'!BR$8&lt;&gt;"",'Formato 3_Gantt'!BR$8,"")</f>
        <v/>
      </c>
      <c r="T565" s="13" t="str">
        <f>IF('Formato 3_Gantt'!BS$8&lt;&gt;"",'Formato 3_Gantt'!BS$8,"")</f>
        <v/>
      </c>
      <c r="U565" s="13" t="str">
        <f>IF('Formato 3_Gantt'!BT$8&lt;&gt;"",'Formato 3_Gantt'!BT$8,"")</f>
        <v/>
      </c>
      <c r="V565" s="13" t="str">
        <f>IF('Formato 3_Gantt'!BU$8&lt;&gt;"",'Formato 3_Gantt'!BU$8,"")</f>
        <v/>
      </c>
      <c r="W565" s="13" t="str">
        <f>IF('Formato 3_Gantt'!BV$8&lt;&gt;"",'Formato 3_Gantt'!BV$8,"")</f>
        <v/>
      </c>
      <c r="X565" s="13" t="str">
        <f>IF('Formato 3_Gantt'!BW$8&lt;&gt;"",'Formato 3_Gantt'!BW$8,"")</f>
        <v/>
      </c>
      <c r="Y565" s="13" t="str">
        <f>IF('Formato 3_Gantt'!BX$8&lt;&gt;"",'Formato 3_Gantt'!BX$8,"")</f>
        <v/>
      </c>
      <c r="Z565" s="162" t="str">
        <f>IF(Formato_02!S$15&lt;&gt;"",Formato_02!S$15,"")</f>
        <v/>
      </c>
      <c r="AA565" s="162" t="str">
        <f>IF(Formato_02!T$15&lt;&gt;"",Formato_02!T$15,"")</f>
        <v/>
      </c>
      <c r="AB565" s="162" t="str">
        <f>IF(Formato_02!U$15&lt;&gt;"",Formato_02!U$15,"")</f>
        <v/>
      </c>
      <c r="AC565" s="162" t="str">
        <f>IF(Formato_02!V$15&lt;&gt;"",Formato_02!V$15,"")</f>
        <v/>
      </c>
      <c r="AD565" s="162" t="str">
        <f>IF(Formato_02!W$15&lt;&gt;"",Formato_02!W$15,"")</f>
        <v/>
      </c>
      <c r="AE565" s="162" t="str">
        <f>IF(Formato_02!X$15&lt;&gt;"",Formato_02!X$15,"")</f>
        <v/>
      </c>
      <c r="AF565" s="162" t="str">
        <f>IF(Formato_02!Y$15&lt;&gt;"",Formato_02!Y$15,"")</f>
        <v/>
      </c>
      <c r="AG565" s="162" t="str">
        <f>IF(Formato_02!Z$15&lt;&gt;"",Formato_02!Z$15,"")</f>
        <v/>
      </c>
      <c r="AH565" s="162" t="str">
        <f>IF(Formato_02!AA$15&lt;&gt;"",Formato_02!AA$15,"")</f>
        <v/>
      </c>
      <c r="AI565" s="162" t="str">
        <f>IF(Formato_02!AB$15&lt;&gt;"",Formato_02!AB$15,"")</f>
        <v/>
      </c>
      <c r="AJ565" s="162" t="str">
        <f>IF(Formato_02!AC$15&lt;&gt;"",Formato_02!AC$15,"")</f>
        <v/>
      </c>
      <c r="AK565" s="162" t="str">
        <f>IF(Formato_02!AD$15&lt;&gt;"",Formato_02!AD$15,"")</f>
        <v/>
      </c>
      <c r="AL565" s="162" t="str">
        <f>IF(Formato_02!$N$14&lt;&gt;"",Formato_02!$N$14,"")</f>
        <v/>
      </c>
      <c r="AM565" s="13" t="str">
        <f>IF(Formato_02!$X$4&lt;&gt;"","AN","")</f>
        <v/>
      </c>
      <c r="AN565" s="24" t="str">
        <f t="shared" si="65"/>
        <v/>
      </c>
      <c r="AO565" s="13" t="str">
        <f>IF(Formato_02!$Y$4&lt;&gt;"","P027","")</f>
        <v/>
      </c>
      <c r="AP565" s="24" t="str">
        <f t="shared" si="66"/>
        <v/>
      </c>
      <c r="AQ565" s="13" t="str">
        <f>IF(Formato_02!$Z$4&lt;&gt;"","PNCVG","")</f>
        <v/>
      </c>
      <c r="AR565" s="24" t="str">
        <f t="shared" si="67"/>
        <v/>
      </c>
      <c r="AS565" s="13" t="str">
        <f>IF(Formato_02!$AA$4&lt;&gt;"","PNFF","")</f>
        <v/>
      </c>
      <c r="AT565" s="24" t="str">
        <f t="shared" si="68"/>
        <v/>
      </c>
      <c r="AU565" s="13" t="str">
        <f>IF(Formato_02!$AB$4&lt;&gt;"","PNPAM","")</f>
        <v/>
      </c>
      <c r="AV565" s="24" t="str">
        <f t="shared" si="69"/>
        <v/>
      </c>
      <c r="AW565" s="13" t="str">
        <f>IF(Formato_02!$AC$4&lt;&gt;"","PNAIA","")</f>
        <v/>
      </c>
      <c r="AX565" s="24" t="str">
        <f t="shared" si="70"/>
        <v/>
      </c>
      <c r="AY565" s="13" t="str">
        <f>IF(Formato_02!$AD$4&lt;&gt;"","PIO","")</f>
        <v/>
      </c>
      <c r="AZ565" s="24" t="str">
        <f t="shared" si="71"/>
        <v/>
      </c>
      <c r="BA565" s="13" t="str">
        <f>IF('Formato 3_Gantt'!B$27&lt;&gt;"",'Formato 3_Gantt'!A$27,"")</f>
        <v/>
      </c>
      <c r="BB565" s="24" t="str">
        <f>IF('Formato 3_Gantt'!B$27&lt;&gt;"",'Formato 3_Gantt'!B$27,"")</f>
        <v/>
      </c>
      <c r="BC565" s="22" t="str">
        <f>IF('Formato 3_Gantt'!C$27&lt;&gt;"",'Formato 3_Gantt'!C$27,"")</f>
        <v/>
      </c>
      <c r="BD565" s="13" t="str">
        <f>IF('Formato 3_Gantt'!D$27&lt;&gt;"",'Formato 3_Gantt'!D$27,"")</f>
        <v/>
      </c>
      <c r="BE565" s="161" t="str">
        <f>IF('Formato 3_Gantt'!E$27&lt;&gt;"",'Formato 3_Gantt'!E$27,"")</f>
        <v/>
      </c>
      <c r="BF565" s="13" t="str">
        <f>IF('Formato 3_Gantt'!F$27&lt;&gt;"",'Formato 3_Gantt'!F$27,"")</f>
        <v/>
      </c>
      <c r="BG565" s="158" t="str">
        <f>IF('Formato 3_Gantt'!G$27&lt;&gt;"",'Formato 3_Gantt'!G$27,"")</f>
        <v/>
      </c>
      <c r="BH565" s="158" t="str">
        <f>IF('Formato 3_Gantt'!H$27&lt;&gt;"",'Formato 3_Gantt'!H$27,"")</f>
        <v/>
      </c>
      <c r="BI565" s="161" t="str">
        <f>IF('Formato 3_Gantt'!BL$27&lt;&gt;"",'Formato 3_Gantt'!BL$27,"")</f>
        <v/>
      </c>
      <c r="BJ565" s="161" t="str">
        <f>IF('Formato 3_Gantt'!BM$27&lt;&gt;"",'Formato 3_Gantt'!BM$27,"")</f>
        <v/>
      </c>
      <c r="BK565" s="161" t="str">
        <f>IF('Formato 3_Gantt'!BN$27&lt;&gt;"",'Formato 3_Gantt'!BN$27,"")</f>
        <v/>
      </c>
      <c r="BL565" s="161" t="str">
        <f>IF('Formato 3_Gantt'!BO$27&lt;&gt;"",'Formato 3_Gantt'!BO$27,"")</f>
        <v/>
      </c>
      <c r="BM565" s="161" t="str">
        <f>IF('Formato 3_Gantt'!BP$27&lt;&gt;"",'Formato 3_Gantt'!BP$27,"")</f>
        <v/>
      </c>
      <c r="BN565" s="161" t="str">
        <f>IF('Formato 3_Gantt'!BQ$27&lt;&gt;"",'Formato 3_Gantt'!BQ$27,"")</f>
        <v/>
      </c>
      <c r="BO565" s="161" t="str">
        <f>IF('Formato 3_Gantt'!BR$27&lt;&gt;"",'Formato 3_Gantt'!BR$27,"")</f>
        <v/>
      </c>
      <c r="BP565" s="161" t="str">
        <f>IF('Formato 3_Gantt'!BS$27&lt;&gt;"",'Formato 3_Gantt'!BS$27,"")</f>
        <v/>
      </c>
      <c r="BQ565" s="161" t="str">
        <f>IF('Formato 3_Gantt'!BT$27&lt;&gt;"",'Formato 3_Gantt'!BT$27,"")</f>
        <v/>
      </c>
      <c r="BR565" s="161" t="str">
        <f>IF('Formato 3_Gantt'!BU$27&lt;&gt;"",'Formato 3_Gantt'!BU$27,"")</f>
        <v/>
      </c>
      <c r="BS565" s="161" t="str">
        <f>IF('Formato 3_Gantt'!BV$27&lt;&gt;"",'Formato 3_Gantt'!BV$27,"")</f>
        <v/>
      </c>
      <c r="BT565" s="161" t="str">
        <f>IF('Formato 3_Gantt'!BW$27&lt;&gt;"",'Formato 3_Gantt'!BW$27,"")</f>
        <v/>
      </c>
      <c r="BU565" s="161" t="str">
        <f>IF('Formato 3_Gantt'!BX$27&lt;&gt;"",'Formato 3_Gantt'!BX$27,"")</f>
        <v/>
      </c>
      <c r="BV565" s="163" t="str">
        <f>IF('Formato 4_Ppto'!I$565&lt;&gt;"",'Formato 4_Ppto'!I$565,"")</f>
        <v/>
      </c>
      <c r="BW565" s="162" t="str">
        <f>IF('Formato 4_Ppto'!X$565&lt;&gt;"",'Formato 4_Ppto'!X$565,"")</f>
        <v/>
      </c>
      <c r="BX565" s="162" t="str">
        <f>IF('Formato 4_Ppto'!Y$565&lt;&gt;"",'Formato 4_Ppto'!Y$565,"")</f>
        <v/>
      </c>
      <c r="BY565" s="162" t="str">
        <f>IF('Formato 4_Ppto'!Z$565&lt;&gt;"",'Formato 4_Ppto'!Z$565,"")</f>
        <v/>
      </c>
      <c r="BZ565" s="162" t="str">
        <f>IF('Formato 4_Ppto'!AA$565&lt;&gt;"",'Formato 4_Ppto'!AA$565,"")</f>
        <v/>
      </c>
      <c r="CA565" s="162" t="str">
        <f>IF('Formato 4_Ppto'!AB$565&lt;&gt;"",'Formato 4_Ppto'!AB$565,"")</f>
        <v/>
      </c>
      <c r="CB565" s="162" t="str">
        <f>IF('Formato 4_Ppto'!AC$565&lt;&gt;"",'Formato 4_Ppto'!AC$565,"")</f>
        <v/>
      </c>
      <c r="CC565" s="162" t="str">
        <f>IF('Formato 4_Ppto'!AD$565&lt;&gt;"",'Formato 4_Ppto'!AD$565,"")</f>
        <v/>
      </c>
      <c r="CD565" s="162" t="str">
        <f>IF('Formato 4_Ppto'!AE$565&lt;&gt;"",'Formato 4_Ppto'!AE$565,"")</f>
        <v/>
      </c>
      <c r="CE565" s="162" t="str">
        <f>IF('Formato 4_Ppto'!AF$565&lt;&gt;"",'Formato 4_Ppto'!AF$565,"")</f>
        <v/>
      </c>
      <c r="CF565" s="162" t="str">
        <f>IF('Formato 4_Ppto'!AG$565&lt;&gt;"",'Formato 4_Ppto'!AG$565,"")</f>
        <v/>
      </c>
      <c r="CG565" s="162" t="str">
        <f>IF('Formato 4_Ppto'!AH$565&lt;&gt;"",'Formato 4_Ppto'!AH$565,"")</f>
        <v/>
      </c>
      <c r="CH565" s="162" t="str">
        <f>IF('Formato 4_Ppto'!AI$565&lt;&gt;"",'Formato 4_Ppto'!AI$565,"")</f>
        <v/>
      </c>
      <c r="CI565" s="163" t="str">
        <f>IF('Formato 4_Ppto'!AJ$565&lt;&gt;"",'Formato 4_Ppto'!AJ$565,"")</f>
        <v/>
      </c>
      <c r="CJ565" s="13" t="str">
        <f>IF('Formato 4_Ppto'!B588&lt;&gt;"",'Formato 4_Ppto'!A588,"")</f>
        <v/>
      </c>
      <c r="CK565" s="24" t="str">
        <f>IF('Formato 4_Ppto'!B588&lt;&gt;"",'Formato 4_Ppto'!B588,"")</f>
        <v/>
      </c>
      <c r="CL565" s="22" t="str">
        <f>IF('Formato 4_Ppto'!C588&lt;&gt;"",'Formato 4_Ppto'!C588,"")</f>
        <v/>
      </c>
      <c r="CM565" s="24" t="str">
        <f>IF('Formato 4_Ppto'!D588&lt;&gt;"",'Formato 4_Ppto'!D588,"")</f>
        <v/>
      </c>
      <c r="CN565" s="161" t="str">
        <f>IF('Formato 4_Ppto'!E588&lt;&gt;"",'Formato 4_Ppto'!E588,"")</f>
        <v/>
      </c>
      <c r="CO565" s="161" t="str">
        <f>IF('Formato 4_Ppto'!G588&lt;&gt;"",'Formato 4_Ppto'!G588,"")</f>
        <v/>
      </c>
      <c r="CP565" s="163" t="str">
        <f>IF('Formato 4_Ppto'!I588&lt;&gt;"",'Formato 4_Ppto'!I588,"")</f>
        <v/>
      </c>
      <c r="CQ565" s="161" t="str">
        <f>IF('Formato 4_Ppto'!K588&lt;&gt;"",'Formato 4_Ppto'!K588,"")</f>
        <v/>
      </c>
      <c r="CR565" s="161" t="str">
        <f>IF('Formato 4_Ppto'!L588&lt;&gt;"",'Formato 4_Ppto'!L588,"")</f>
        <v/>
      </c>
      <c r="CS565" s="161" t="str">
        <f>IF('Formato 4_Ppto'!M588&lt;&gt;"",'Formato 4_Ppto'!M588,"")</f>
        <v/>
      </c>
      <c r="CT565" s="161" t="str">
        <f>IF('Formato 4_Ppto'!N588&lt;&gt;"",'Formato 4_Ppto'!N588,"")</f>
        <v/>
      </c>
      <c r="CU565" s="161" t="str">
        <f>IF('Formato 4_Ppto'!O588&lt;&gt;"",'Formato 4_Ppto'!O588,"")</f>
        <v/>
      </c>
      <c r="CV565" s="161" t="str">
        <f>IF('Formato 4_Ppto'!P588&lt;&gt;"",'Formato 4_Ppto'!P588,"")</f>
        <v/>
      </c>
      <c r="CW565" s="161" t="str">
        <f>IF('Formato 4_Ppto'!Q588&lt;&gt;"",'Formato 4_Ppto'!Q588,"")</f>
        <v/>
      </c>
      <c r="CX565" s="161" t="str">
        <f>IF('Formato 4_Ppto'!R588&lt;&gt;"",'Formato 4_Ppto'!R588,"")</f>
        <v/>
      </c>
      <c r="CY565" s="161" t="str">
        <f>IF('Formato 4_Ppto'!S588&lt;&gt;"",'Formato 4_Ppto'!S588,"")</f>
        <v/>
      </c>
      <c r="CZ565" s="161" t="str">
        <f>IF('Formato 4_Ppto'!T588&lt;&gt;"",'Formato 4_Ppto'!T588,"")</f>
        <v/>
      </c>
      <c r="DA565" s="161" t="str">
        <f>IF('Formato 4_Ppto'!U588&lt;&gt;"",'Formato 4_Ppto'!U588,"")</f>
        <v/>
      </c>
      <c r="DB565" s="161" t="str">
        <f>IF('Formato 4_Ppto'!V588&lt;&gt;"",'Formato 4_Ppto'!V588,"")</f>
        <v/>
      </c>
      <c r="DC565" s="161" t="str">
        <f>IF('Formato 4_Ppto'!W588&lt;&gt;"",'Formato 4_Ppto'!W588,"")</f>
        <v/>
      </c>
      <c r="DD565" s="162" t="str">
        <f>IF('Formato 4_Ppto'!X588&lt;&gt;"",'Formato 4_Ppto'!X588,"")</f>
        <v/>
      </c>
      <c r="DE565" s="162" t="str">
        <f>IF('Formato 4_Ppto'!Y588&lt;&gt;"",'Formato 4_Ppto'!Y588,"")</f>
        <v/>
      </c>
      <c r="DF565" s="162" t="str">
        <f>IF('Formato 4_Ppto'!Z588&lt;&gt;"",'Formato 4_Ppto'!Z588,"")</f>
        <v/>
      </c>
      <c r="DG565" s="162" t="str">
        <f>IF('Formato 4_Ppto'!AA588&lt;&gt;"",'Formato 4_Ppto'!AA588,"")</f>
        <v/>
      </c>
      <c r="DH565" s="162" t="str">
        <f>IF('Formato 4_Ppto'!AB588&lt;&gt;"",'Formato 4_Ppto'!AB588,"")</f>
        <v/>
      </c>
      <c r="DI565" s="162" t="str">
        <f>IF('Formato 4_Ppto'!AC588&lt;&gt;"",'Formato 4_Ppto'!AC588,"")</f>
        <v/>
      </c>
      <c r="DJ565" s="162" t="str">
        <f>IF('Formato 4_Ppto'!AD588&lt;&gt;"",'Formato 4_Ppto'!AD588,"")</f>
        <v/>
      </c>
      <c r="DK565" s="162" t="str">
        <f>IF('Formato 4_Ppto'!AE588&lt;&gt;"",'Formato 4_Ppto'!AE588,"")</f>
        <v/>
      </c>
      <c r="DL565" s="162" t="str">
        <f>IF('Formato 4_Ppto'!AF588&lt;&gt;"",'Formato 4_Ppto'!AF588,"")</f>
        <v/>
      </c>
      <c r="DM565" s="162" t="str">
        <f>IF('Formato 4_Ppto'!AG588&lt;&gt;"",'Formato 4_Ppto'!AG588,"")</f>
        <v/>
      </c>
      <c r="DN565" s="162" t="str">
        <f>IF('Formato 4_Ppto'!AH588&lt;&gt;"",'Formato 4_Ppto'!AH588,"")</f>
        <v/>
      </c>
      <c r="DO565" s="162" t="str">
        <f>IF('Formato 4_Ppto'!AI588&lt;&gt;"",'Formato 4_Ppto'!AI588,"")</f>
        <v/>
      </c>
      <c r="DP565" s="163" t="str">
        <f>IF('Formato 4_Ppto'!AJ588&lt;&gt;"",'Formato 4_Ppto'!AJ588,"")</f>
        <v/>
      </c>
    </row>
    <row r="566" spans="2:120" x14ac:dyDescent="0.3">
      <c r="B566" s="13" t="str">
        <f>IF(OR(Tabla6[[#This Row],[IDA]]="",Tabla6[[#This Row],[IDT]]="",Tabla6[[#This Row],[IDI]]=""),"",Tabla6[[#This Row],[IDA]]&amp;"."&amp;Tabla6[[#This Row],[IDT]]&amp;"."&amp;Tabla6[[#This Row],[IDI]])</f>
        <v/>
      </c>
      <c r="C566" s="13" t="str">
        <f>IF(Formato_02!$B$14&lt;&gt;"",0,"")</f>
        <v/>
      </c>
      <c r="D566" s="13" t="str">
        <f>IF(Formato_02!$H$9&lt;&gt;"",Formato_02!$H$9,"")</f>
        <v/>
      </c>
      <c r="E566" s="24" t="str">
        <f t="shared" si="64"/>
        <v/>
      </c>
      <c r="F566" s="24" t="str">
        <f>IF(Formato_02!$B$14&lt;&gt;"",Formato_02!$B$14,"")</f>
        <v/>
      </c>
      <c r="G566" s="22" t="str">
        <f>IF('Formato 3_Gantt'!C571&lt;&gt;"",'Formato 3_Gantt'!C571,"")</f>
        <v/>
      </c>
      <c r="H566" s="13" t="str">
        <f>IF('Formato 3_Gantt'!D$8&lt;&gt;"",'Formato 3_Gantt'!D$8,"")</f>
        <v/>
      </c>
      <c r="I566" s="13" t="str">
        <f>IF('Formato 3_Gantt'!E$8&lt;&gt;"",'Formato 3_Gantt'!E$8,"")</f>
        <v/>
      </c>
      <c r="J566" s="13" t="str">
        <f>IF('Formato 3_Gantt'!F$8&lt;&gt;"",'Formato 3_Gantt'!F$8,"")</f>
        <v/>
      </c>
      <c r="K566" s="158" t="str">
        <f>IF('Formato 3_Gantt'!G$8&lt;&gt;"",'Formato 3_Gantt'!G$8,"")</f>
        <v/>
      </c>
      <c r="L566" s="158" t="str">
        <f>IF('Formato 3_Gantt'!H$8&lt;&gt;"",'Formato 3_Gantt'!H$8,"")</f>
        <v/>
      </c>
      <c r="M566" s="13" t="str">
        <f>IF('Formato 3_Gantt'!BL$8&lt;&gt;"",'Formato 3_Gantt'!BL$8,"")</f>
        <v/>
      </c>
      <c r="N566" s="13" t="str">
        <f>IF('Formato 3_Gantt'!BM$8&lt;&gt;"",'Formato 3_Gantt'!BM$8,"")</f>
        <v/>
      </c>
      <c r="O566" s="13" t="str">
        <f>IF('Formato 3_Gantt'!BN$8&lt;&gt;"",'Formato 3_Gantt'!BN$8,"")</f>
        <v/>
      </c>
      <c r="P566" s="13" t="str">
        <f>IF('Formato 3_Gantt'!BO$8&lt;&gt;"",'Formato 3_Gantt'!BO$8,"")</f>
        <v/>
      </c>
      <c r="Q566" s="13" t="str">
        <f>IF('Formato 3_Gantt'!BP$8&lt;&gt;"",'Formato 3_Gantt'!BP$8,"")</f>
        <v/>
      </c>
      <c r="R566" s="13" t="str">
        <f>IF('Formato 3_Gantt'!BQ$8&lt;&gt;"",'Formato 3_Gantt'!BQ$8,"")</f>
        <v/>
      </c>
      <c r="S566" s="13" t="str">
        <f>IF('Formato 3_Gantt'!BR$8&lt;&gt;"",'Formato 3_Gantt'!BR$8,"")</f>
        <v/>
      </c>
      <c r="T566" s="13" t="str">
        <f>IF('Formato 3_Gantt'!BS$8&lt;&gt;"",'Formato 3_Gantt'!BS$8,"")</f>
        <v/>
      </c>
      <c r="U566" s="13" t="str">
        <f>IF('Formato 3_Gantt'!BT$8&lt;&gt;"",'Formato 3_Gantt'!BT$8,"")</f>
        <v/>
      </c>
      <c r="V566" s="13" t="str">
        <f>IF('Formato 3_Gantt'!BU$8&lt;&gt;"",'Formato 3_Gantt'!BU$8,"")</f>
        <v/>
      </c>
      <c r="W566" s="13" t="str">
        <f>IF('Formato 3_Gantt'!BV$8&lt;&gt;"",'Formato 3_Gantt'!BV$8,"")</f>
        <v/>
      </c>
      <c r="X566" s="13" t="str">
        <f>IF('Formato 3_Gantt'!BW$8&lt;&gt;"",'Formato 3_Gantt'!BW$8,"")</f>
        <v/>
      </c>
      <c r="Y566" s="13" t="str">
        <f>IF('Formato 3_Gantt'!BX$8&lt;&gt;"",'Formato 3_Gantt'!BX$8,"")</f>
        <v/>
      </c>
      <c r="Z566" s="162" t="str">
        <f>IF(Formato_02!S$15&lt;&gt;"",Formato_02!S$15,"")</f>
        <v/>
      </c>
      <c r="AA566" s="162" t="str">
        <f>IF(Formato_02!T$15&lt;&gt;"",Formato_02!T$15,"")</f>
        <v/>
      </c>
      <c r="AB566" s="162" t="str">
        <f>IF(Formato_02!U$15&lt;&gt;"",Formato_02!U$15,"")</f>
        <v/>
      </c>
      <c r="AC566" s="162" t="str">
        <f>IF(Formato_02!V$15&lt;&gt;"",Formato_02!V$15,"")</f>
        <v/>
      </c>
      <c r="AD566" s="162" t="str">
        <f>IF(Formato_02!W$15&lt;&gt;"",Formato_02!W$15,"")</f>
        <v/>
      </c>
      <c r="AE566" s="162" t="str">
        <f>IF(Formato_02!X$15&lt;&gt;"",Formato_02!X$15,"")</f>
        <v/>
      </c>
      <c r="AF566" s="162" t="str">
        <f>IF(Formato_02!Y$15&lt;&gt;"",Formato_02!Y$15,"")</f>
        <v/>
      </c>
      <c r="AG566" s="162" t="str">
        <f>IF(Formato_02!Z$15&lt;&gt;"",Formato_02!Z$15,"")</f>
        <v/>
      </c>
      <c r="AH566" s="162" t="str">
        <f>IF(Formato_02!AA$15&lt;&gt;"",Formato_02!AA$15,"")</f>
        <v/>
      </c>
      <c r="AI566" s="162" t="str">
        <f>IF(Formato_02!AB$15&lt;&gt;"",Formato_02!AB$15,"")</f>
        <v/>
      </c>
      <c r="AJ566" s="162" t="str">
        <f>IF(Formato_02!AC$15&lt;&gt;"",Formato_02!AC$15,"")</f>
        <v/>
      </c>
      <c r="AK566" s="162" t="str">
        <f>IF(Formato_02!AD$15&lt;&gt;"",Formato_02!AD$15,"")</f>
        <v/>
      </c>
      <c r="AL566" s="162" t="str">
        <f>IF(Formato_02!$N$14&lt;&gt;"",Formato_02!$N$14,"")</f>
        <v/>
      </c>
      <c r="AM566" s="13" t="str">
        <f>IF(Formato_02!$X$4&lt;&gt;"","AN","")</f>
        <v/>
      </c>
      <c r="AN566" s="24" t="str">
        <f t="shared" si="65"/>
        <v/>
      </c>
      <c r="AO566" s="13" t="str">
        <f>IF(Formato_02!$Y$4&lt;&gt;"","P027","")</f>
        <v/>
      </c>
      <c r="AP566" s="24" t="str">
        <f t="shared" si="66"/>
        <v/>
      </c>
      <c r="AQ566" s="13" t="str">
        <f>IF(Formato_02!$Z$4&lt;&gt;"","PNCVG","")</f>
        <v/>
      </c>
      <c r="AR566" s="24" t="str">
        <f t="shared" si="67"/>
        <v/>
      </c>
      <c r="AS566" s="13" t="str">
        <f>IF(Formato_02!$AA$4&lt;&gt;"","PNFF","")</f>
        <v/>
      </c>
      <c r="AT566" s="24" t="str">
        <f t="shared" si="68"/>
        <v/>
      </c>
      <c r="AU566" s="13" t="str">
        <f>IF(Formato_02!$AB$4&lt;&gt;"","PNPAM","")</f>
        <v/>
      </c>
      <c r="AV566" s="24" t="str">
        <f t="shared" si="69"/>
        <v/>
      </c>
      <c r="AW566" s="13" t="str">
        <f>IF(Formato_02!$AC$4&lt;&gt;"","PNAIA","")</f>
        <v/>
      </c>
      <c r="AX566" s="24" t="str">
        <f t="shared" si="70"/>
        <v/>
      </c>
      <c r="AY566" s="13" t="str">
        <f>IF(Formato_02!$AD$4&lt;&gt;"","PIO","")</f>
        <v/>
      </c>
      <c r="AZ566" s="24" t="str">
        <f t="shared" si="71"/>
        <v/>
      </c>
      <c r="BA566" s="13" t="str">
        <f>IF('Formato 3_Gantt'!B$27&lt;&gt;"",'Formato 3_Gantt'!A$27,"")</f>
        <v/>
      </c>
      <c r="BB566" s="24" t="str">
        <f>IF('Formato 3_Gantt'!B$27&lt;&gt;"",'Formato 3_Gantt'!B$27,"")</f>
        <v/>
      </c>
      <c r="BC566" s="22" t="str">
        <f>IF('Formato 3_Gantt'!C$27&lt;&gt;"",'Formato 3_Gantt'!C$27,"")</f>
        <v/>
      </c>
      <c r="BD566" s="13" t="str">
        <f>IF('Formato 3_Gantt'!D$27&lt;&gt;"",'Formato 3_Gantt'!D$27,"")</f>
        <v/>
      </c>
      <c r="BE566" s="161" t="str">
        <f>IF('Formato 3_Gantt'!E$27&lt;&gt;"",'Formato 3_Gantt'!E$27,"")</f>
        <v/>
      </c>
      <c r="BF566" s="13" t="str">
        <f>IF('Formato 3_Gantt'!F$27&lt;&gt;"",'Formato 3_Gantt'!F$27,"")</f>
        <v/>
      </c>
      <c r="BG566" s="158" t="str">
        <f>IF('Formato 3_Gantt'!G$27&lt;&gt;"",'Formato 3_Gantt'!G$27,"")</f>
        <v/>
      </c>
      <c r="BH566" s="158" t="str">
        <f>IF('Formato 3_Gantt'!H$27&lt;&gt;"",'Formato 3_Gantt'!H$27,"")</f>
        <v/>
      </c>
      <c r="BI566" s="161" t="str">
        <f>IF('Formato 3_Gantt'!BL$27&lt;&gt;"",'Formato 3_Gantt'!BL$27,"")</f>
        <v/>
      </c>
      <c r="BJ566" s="161" t="str">
        <f>IF('Formato 3_Gantt'!BM$27&lt;&gt;"",'Formato 3_Gantt'!BM$27,"")</f>
        <v/>
      </c>
      <c r="BK566" s="161" t="str">
        <f>IF('Formato 3_Gantt'!BN$27&lt;&gt;"",'Formato 3_Gantt'!BN$27,"")</f>
        <v/>
      </c>
      <c r="BL566" s="161" t="str">
        <f>IF('Formato 3_Gantt'!BO$27&lt;&gt;"",'Formato 3_Gantt'!BO$27,"")</f>
        <v/>
      </c>
      <c r="BM566" s="161" t="str">
        <f>IF('Formato 3_Gantt'!BP$27&lt;&gt;"",'Formato 3_Gantt'!BP$27,"")</f>
        <v/>
      </c>
      <c r="BN566" s="161" t="str">
        <f>IF('Formato 3_Gantt'!BQ$27&lt;&gt;"",'Formato 3_Gantt'!BQ$27,"")</f>
        <v/>
      </c>
      <c r="BO566" s="161" t="str">
        <f>IF('Formato 3_Gantt'!BR$27&lt;&gt;"",'Formato 3_Gantt'!BR$27,"")</f>
        <v/>
      </c>
      <c r="BP566" s="161" t="str">
        <f>IF('Formato 3_Gantt'!BS$27&lt;&gt;"",'Formato 3_Gantt'!BS$27,"")</f>
        <v/>
      </c>
      <c r="BQ566" s="161" t="str">
        <f>IF('Formato 3_Gantt'!BT$27&lt;&gt;"",'Formato 3_Gantt'!BT$27,"")</f>
        <v/>
      </c>
      <c r="BR566" s="161" t="str">
        <f>IF('Formato 3_Gantt'!BU$27&lt;&gt;"",'Formato 3_Gantt'!BU$27,"")</f>
        <v/>
      </c>
      <c r="BS566" s="161" t="str">
        <f>IF('Formato 3_Gantt'!BV$27&lt;&gt;"",'Formato 3_Gantt'!BV$27,"")</f>
        <v/>
      </c>
      <c r="BT566" s="161" t="str">
        <f>IF('Formato 3_Gantt'!BW$27&lt;&gt;"",'Formato 3_Gantt'!BW$27,"")</f>
        <v/>
      </c>
      <c r="BU566" s="161" t="str">
        <f>IF('Formato 3_Gantt'!BX$27&lt;&gt;"",'Formato 3_Gantt'!BX$27,"")</f>
        <v/>
      </c>
      <c r="BV566" s="163" t="str">
        <f>IF('Formato 4_Ppto'!I$565&lt;&gt;"",'Formato 4_Ppto'!I$565,"")</f>
        <v/>
      </c>
      <c r="BW566" s="162" t="str">
        <f>IF('Formato 4_Ppto'!X$565&lt;&gt;"",'Formato 4_Ppto'!X$565,"")</f>
        <v/>
      </c>
      <c r="BX566" s="162" t="str">
        <f>IF('Formato 4_Ppto'!Y$565&lt;&gt;"",'Formato 4_Ppto'!Y$565,"")</f>
        <v/>
      </c>
      <c r="BY566" s="162" t="str">
        <f>IF('Formato 4_Ppto'!Z$565&lt;&gt;"",'Formato 4_Ppto'!Z$565,"")</f>
        <v/>
      </c>
      <c r="BZ566" s="162" t="str">
        <f>IF('Formato 4_Ppto'!AA$565&lt;&gt;"",'Formato 4_Ppto'!AA$565,"")</f>
        <v/>
      </c>
      <c r="CA566" s="162" t="str">
        <f>IF('Formato 4_Ppto'!AB$565&lt;&gt;"",'Formato 4_Ppto'!AB$565,"")</f>
        <v/>
      </c>
      <c r="CB566" s="162" t="str">
        <f>IF('Formato 4_Ppto'!AC$565&lt;&gt;"",'Formato 4_Ppto'!AC$565,"")</f>
        <v/>
      </c>
      <c r="CC566" s="162" t="str">
        <f>IF('Formato 4_Ppto'!AD$565&lt;&gt;"",'Formato 4_Ppto'!AD$565,"")</f>
        <v/>
      </c>
      <c r="CD566" s="162" t="str">
        <f>IF('Formato 4_Ppto'!AE$565&lt;&gt;"",'Formato 4_Ppto'!AE$565,"")</f>
        <v/>
      </c>
      <c r="CE566" s="162" t="str">
        <f>IF('Formato 4_Ppto'!AF$565&lt;&gt;"",'Formato 4_Ppto'!AF$565,"")</f>
        <v/>
      </c>
      <c r="CF566" s="162" t="str">
        <f>IF('Formato 4_Ppto'!AG$565&lt;&gt;"",'Formato 4_Ppto'!AG$565,"")</f>
        <v/>
      </c>
      <c r="CG566" s="162" t="str">
        <f>IF('Formato 4_Ppto'!AH$565&lt;&gt;"",'Formato 4_Ppto'!AH$565,"")</f>
        <v/>
      </c>
      <c r="CH566" s="162" t="str">
        <f>IF('Formato 4_Ppto'!AI$565&lt;&gt;"",'Formato 4_Ppto'!AI$565,"")</f>
        <v/>
      </c>
      <c r="CI566" s="163" t="str">
        <f>IF('Formato 4_Ppto'!AJ$565&lt;&gt;"",'Formato 4_Ppto'!AJ$565,"")</f>
        <v/>
      </c>
      <c r="CJ566" s="13" t="str">
        <f>IF('Formato 4_Ppto'!B589&lt;&gt;"",'Formato 4_Ppto'!A589,"")</f>
        <v/>
      </c>
      <c r="CK566" s="24" t="str">
        <f>IF('Formato 4_Ppto'!B589&lt;&gt;"",'Formato 4_Ppto'!B589,"")</f>
        <v/>
      </c>
      <c r="CL566" s="22" t="str">
        <f>IF('Formato 4_Ppto'!C589&lt;&gt;"",'Formato 4_Ppto'!C589,"")</f>
        <v/>
      </c>
      <c r="CM566" s="24" t="str">
        <f>IF('Formato 4_Ppto'!D589&lt;&gt;"",'Formato 4_Ppto'!D589,"")</f>
        <v/>
      </c>
      <c r="CN566" s="161" t="str">
        <f>IF('Formato 4_Ppto'!E589&lt;&gt;"",'Formato 4_Ppto'!E589,"")</f>
        <v/>
      </c>
      <c r="CO566" s="161" t="str">
        <f>IF('Formato 4_Ppto'!G589&lt;&gt;"",'Formato 4_Ppto'!G589,"")</f>
        <v/>
      </c>
      <c r="CP566" s="163" t="str">
        <f>IF('Formato 4_Ppto'!I589&lt;&gt;"",'Formato 4_Ppto'!I589,"")</f>
        <v/>
      </c>
      <c r="CQ566" s="161" t="str">
        <f>IF('Formato 4_Ppto'!K589&lt;&gt;"",'Formato 4_Ppto'!K589,"")</f>
        <v/>
      </c>
      <c r="CR566" s="161" t="str">
        <f>IF('Formato 4_Ppto'!L589&lt;&gt;"",'Formato 4_Ppto'!L589,"")</f>
        <v/>
      </c>
      <c r="CS566" s="161" t="str">
        <f>IF('Formato 4_Ppto'!M589&lt;&gt;"",'Formato 4_Ppto'!M589,"")</f>
        <v/>
      </c>
      <c r="CT566" s="161" t="str">
        <f>IF('Formato 4_Ppto'!N589&lt;&gt;"",'Formato 4_Ppto'!N589,"")</f>
        <v/>
      </c>
      <c r="CU566" s="161" t="str">
        <f>IF('Formato 4_Ppto'!O589&lt;&gt;"",'Formato 4_Ppto'!O589,"")</f>
        <v/>
      </c>
      <c r="CV566" s="161" t="str">
        <f>IF('Formato 4_Ppto'!P589&lt;&gt;"",'Formato 4_Ppto'!P589,"")</f>
        <v/>
      </c>
      <c r="CW566" s="161" t="str">
        <f>IF('Formato 4_Ppto'!Q589&lt;&gt;"",'Formato 4_Ppto'!Q589,"")</f>
        <v/>
      </c>
      <c r="CX566" s="161" t="str">
        <f>IF('Formato 4_Ppto'!R589&lt;&gt;"",'Formato 4_Ppto'!R589,"")</f>
        <v/>
      </c>
      <c r="CY566" s="161" t="str">
        <f>IF('Formato 4_Ppto'!S589&lt;&gt;"",'Formato 4_Ppto'!S589,"")</f>
        <v/>
      </c>
      <c r="CZ566" s="161" t="str">
        <f>IF('Formato 4_Ppto'!T589&lt;&gt;"",'Formato 4_Ppto'!T589,"")</f>
        <v/>
      </c>
      <c r="DA566" s="161" t="str">
        <f>IF('Formato 4_Ppto'!U589&lt;&gt;"",'Formato 4_Ppto'!U589,"")</f>
        <v/>
      </c>
      <c r="DB566" s="161" t="str">
        <f>IF('Formato 4_Ppto'!V589&lt;&gt;"",'Formato 4_Ppto'!V589,"")</f>
        <v/>
      </c>
      <c r="DC566" s="161" t="str">
        <f>IF('Formato 4_Ppto'!W589&lt;&gt;"",'Formato 4_Ppto'!W589,"")</f>
        <v/>
      </c>
      <c r="DD566" s="162" t="str">
        <f>IF('Formato 4_Ppto'!X589&lt;&gt;"",'Formato 4_Ppto'!X589,"")</f>
        <v/>
      </c>
      <c r="DE566" s="162" t="str">
        <f>IF('Formato 4_Ppto'!Y589&lt;&gt;"",'Formato 4_Ppto'!Y589,"")</f>
        <v/>
      </c>
      <c r="DF566" s="162" t="str">
        <f>IF('Formato 4_Ppto'!Z589&lt;&gt;"",'Formato 4_Ppto'!Z589,"")</f>
        <v/>
      </c>
      <c r="DG566" s="162" t="str">
        <f>IF('Formato 4_Ppto'!AA589&lt;&gt;"",'Formato 4_Ppto'!AA589,"")</f>
        <v/>
      </c>
      <c r="DH566" s="162" t="str">
        <f>IF('Formato 4_Ppto'!AB589&lt;&gt;"",'Formato 4_Ppto'!AB589,"")</f>
        <v/>
      </c>
      <c r="DI566" s="162" t="str">
        <f>IF('Formato 4_Ppto'!AC589&lt;&gt;"",'Formato 4_Ppto'!AC589,"")</f>
        <v/>
      </c>
      <c r="DJ566" s="162" t="str">
        <f>IF('Formato 4_Ppto'!AD589&lt;&gt;"",'Formato 4_Ppto'!AD589,"")</f>
        <v/>
      </c>
      <c r="DK566" s="162" t="str">
        <f>IF('Formato 4_Ppto'!AE589&lt;&gt;"",'Formato 4_Ppto'!AE589,"")</f>
        <v/>
      </c>
      <c r="DL566" s="162" t="str">
        <f>IF('Formato 4_Ppto'!AF589&lt;&gt;"",'Formato 4_Ppto'!AF589,"")</f>
        <v/>
      </c>
      <c r="DM566" s="162" t="str">
        <f>IF('Formato 4_Ppto'!AG589&lt;&gt;"",'Formato 4_Ppto'!AG589,"")</f>
        <v/>
      </c>
      <c r="DN566" s="162" t="str">
        <f>IF('Formato 4_Ppto'!AH589&lt;&gt;"",'Formato 4_Ppto'!AH589,"")</f>
        <v/>
      </c>
      <c r="DO566" s="162" t="str">
        <f>IF('Formato 4_Ppto'!AI589&lt;&gt;"",'Formato 4_Ppto'!AI589,"")</f>
        <v/>
      </c>
      <c r="DP566" s="163" t="str">
        <f>IF('Formato 4_Ppto'!AJ589&lt;&gt;"",'Formato 4_Ppto'!AJ589,"")</f>
        <v/>
      </c>
    </row>
    <row r="567" spans="2:120" x14ac:dyDescent="0.3">
      <c r="B567" s="13" t="str">
        <f>IF(OR(Tabla6[[#This Row],[IDA]]="",Tabla6[[#This Row],[IDT]]="",Tabla6[[#This Row],[IDI]]=""),"",Tabla6[[#This Row],[IDA]]&amp;"."&amp;Tabla6[[#This Row],[IDT]]&amp;"."&amp;Tabla6[[#This Row],[IDI]])</f>
        <v/>
      </c>
      <c r="C567" s="13" t="str">
        <f>IF(Formato_02!$B$14&lt;&gt;"",0,"")</f>
        <v/>
      </c>
      <c r="D567" s="13" t="str">
        <f>IF(Formato_02!$H$9&lt;&gt;"",Formato_02!$H$9,"")</f>
        <v/>
      </c>
      <c r="E567" s="24" t="str">
        <f t="shared" si="64"/>
        <v/>
      </c>
      <c r="F567" s="24" t="str">
        <f>IF(Formato_02!$B$14&lt;&gt;"",Formato_02!$B$14,"")</f>
        <v/>
      </c>
      <c r="G567" s="22" t="str">
        <f>IF('Formato 3_Gantt'!C572&lt;&gt;"",'Formato 3_Gantt'!C572,"")</f>
        <v/>
      </c>
      <c r="H567" s="13" t="str">
        <f>IF('Formato 3_Gantt'!D$8&lt;&gt;"",'Formato 3_Gantt'!D$8,"")</f>
        <v/>
      </c>
      <c r="I567" s="13" t="str">
        <f>IF('Formato 3_Gantt'!E$8&lt;&gt;"",'Formato 3_Gantt'!E$8,"")</f>
        <v/>
      </c>
      <c r="J567" s="13" t="str">
        <f>IF('Formato 3_Gantt'!F$8&lt;&gt;"",'Formato 3_Gantt'!F$8,"")</f>
        <v/>
      </c>
      <c r="K567" s="158" t="str">
        <f>IF('Formato 3_Gantt'!G$8&lt;&gt;"",'Formato 3_Gantt'!G$8,"")</f>
        <v/>
      </c>
      <c r="L567" s="158" t="str">
        <f>IF('Formato 3_Gantt'!H$8&lt;&gt;"",'Formato 3_Gantt'!H$8,"")</f>
        <v/>
      </c>
      <c r="M567" s="13" t="str">
        <f>IF('Formato 3_Gantt'!BL$8&lt;&gt;"",'Formato 3_Gantt'!BL$8,"")</f>
        <v/>
      </c>
      <c r="N567" s="13" t="str">
        <f>IF('Formato 3_Gantt'!BM$8&lt;&gt;"",'Formato 3_Gantt'!BM$8,"")</f>
        <v/>
      </c>
      <c r="O567" s="13" t="str">
        <f>IF('Formato 3_Gantt'!BN$8&lt;&gt;"",'Formato 3_Gantt'!BN$8,"")</f>
        <v/>
      </c>
      <c r="P567" s="13" t="str">
        <f>IF('Formato 3_Gantt'!BO$8&lt;&gt;"",'Formato 3_Gantt'!BO$8,"")</f>
        <v/>
      </c>
      <c r="Q567" s="13" t="str">
        <f>IF('Formato 3_Gantt'!BP$8&lt;&gt;"",'Formato 3_Gantt'!BP$8,"")</f>
        <v/>
      </c>
      <c r="R567" s="13" t="str">
        <f>IF('Formato 3_Gantt'!BQ$8&lt;&gt;"",'Formato 3_Gantt'!BQ$8,"")</f>
        <v/>
      </c>
      <c r="S567" s="13" t="str">
        <f>IF('Formato 3_Gantt'!BR$8&lt;&gt;"",'Formato 3_Gantt'!BR$8,"")</f>
        <v/>
      </c>
      <c r="T567" s="13" t="str">
        <f>IF('Formato 3_Gantt'!BS$8&lt;&gt;"",'Formato 3_Gantt'!BS$8,"")</f>
        <v/>
      </c>
      <c r="U567" s="13" t="str">
        <f>IF('Formato 3_Gantt'!BT$8&lt;&gt;"",'Formato 3_Gantt'!BT$8,"")</f>
        <v/>
      </c>
      <c r="V567" s="13" t="str">
        <f>IF('Formato 3_Gantt'!BU$8&lt;&gt;"",'Formato 3_Gantt'!BU$8,"")</f>
        <v/>
      </c>
      <c r="W567" s="13" t="str">
        <f>IF('Formato 3_Gantt'!BV$8&lt;&gt;"",'Formato 3_Gantt'!BV$8,"")</f>
        <v/>
      </c>
      <c r="X567" s="13" t="str">
        <f>IF('Formato 3_Gantt'!BW$8&lt;&gt;"",'Formato 3_Gantt'!BW$8,"")</f>
        <v/>
      </c>
      <c r="Y567" s="13" t="str">
        <f>IF('Formato 3_Gantt'!BX$8&lt;&gt;"",'Formato 3_Gantt'!BX$8,"")</f>
        <v/>
      </c>
      <c r="Z567" s="162" t="str">
        <f>IF(Formato_02!S$15&lt;&gt;"",Formato_02!S$15,"")</f>
        <v/>
      </c>
      <c r="AA567" s="162" t="str">
        <f>IF(Formato_02!T$15&lt;&gt;"",Formato_02!T$15,"")</f>
        <v/>
      </c>
      <c r="AB567" s="162" t="str">
        <f>IF(Formato_02!U$15&lt;&gt;"",Formato_02!U$15,"")</f>
        <v/>
      </c>
      <c r="AC567" s="162" t="str">
        <f>IF(Formato_02!V$15&lt;&gt;"",Formato_02!V$15,"")</f>
        <v/>
      </c>
      <c r="AD567" s="162" t="str">
        <f>IF(Formato_02!W$15&lt;&gt;"",Formato_02!W$15,"")</f>
        <v/>
      </c>
      <c r="AE567" s="162" t="str">
        <f>IF(Formato_02!X$15&lt;&gt;"",Formato_02!X$15,"")</f>
        <v/>
      </c>
      <c r="AF567" s="162" t="str">
        <f>IF(Formato_02!Y$15&lt;&gt;"",Formato_02!Y$15,"")</f>
        <v/>
      </c>
      <c r="AG567" s="162" t="str">
        <f>IF(Formato_02!Z$15&lt;&gt;"",Formato_02!Z$15,"")</f>
        <v/>
      </c>
      <c r="AH567" s="162" t="str">
        <f>IF(Formato_02!AA$15&lt;&gt;"",Formato_02!AA$15,"")</f>
        <v/>
      </c>
      <c r="AI567" s="162" t="str">
        <f>IF(Formato_02!AB$15&lt;&gt;"",Formato_02!AB$15,"")</f>
        <v/>
      </c>
      <c r="AJ567" s="162" t="str">
        <f>IF(Formato_02!AC$15&lt;&gt;"",Formato_02!AC$15,"")</f>
        <v/>
      </c>
      <c r="AK567" s="162" t="str">
        <f>IF(Formato_02!AD$15&lt;&gt;"",Formato_02!AD$15,"")</f>
        <v/>
      </c>
      <c r="AL567" s="162" t="str">
        <f>IF(Formato_02!$N$14&lt;&gt;"",Formato_02!$N$14,"")</f>
        <v/>
      </c>
      <c r="AM567" s="13" t="str">
        <f>IF(Formato_02!$X$4&lt;&gt;"","AN","")</f>
        <v/>
      </c>
      <c r="AN567" s="24" t="str">
        <f t="shared" si="65"/>
        <v/>
      </c>
      <c r="AO567" s="13" t="str">
        <f>IF(Formato_02!$Y$4&lt;&gt;"","P027","")</f>
        <v/>
      </c>
      <c r="AP567" s="24" t="str">
        <f t="shared" si="66"/>
        <v/>
      </c>
      <c r="AQ567" s="13" t="str">
        <f>IF(Formato_02!$Z$4&lt;&gt;"","PNCVG","")</f>
        <v/>
      </c>
      <c r="AR567" s="24" t="str">
        <f t="shared" si="67"/>
        <v/>
      </c>
      <c r="AS567" s="13" t="str">
        <f>IF(Formato_02!$AA$4&lt;&gt;"","PNFF","")</f>
        <v/>
      </c>
      <c r="AT567" s="24" t="str">
        <f t="shared" si="68"/>
        <v/>
      </c>
      <c r="AU567" s="13" t="str">
        <f>IF(Formato_02!$AB$4&lt;&gt;"","PNPAM","")</f>
        <v/>
      </c>
      <c r="AV567" s="24" t="str">
        <f t="shared" si="69"/>
        <v/>
      </c>
      <c r="AW567" s="13" t="str">
        <f>IF(Formato_02!$AC$4&lt;&gt;"","PNAIA","")</f>
        <v/>
      </c>
      <c r="AX567" s="24" t="str">
        <f t="shared" si="70"/>
        <v/>
      </c>
      <c r="AY567" s="13" t="str">
        <f>IF(Formato_02!$AD$4&lt;&gt;"","PIO","")</f>
        <v/>
      </c>
      <c r="AZ567" s="24" t="str">
        <f t="shared" si="71"/>
        <v/>
      </c>
      <c r="BA567" s="13" t="str">
        <f>IF('Formato 3_Gantt'!B$27&lt;&gt;"",'Formato 3_Gantt'!A$27,"")</f>
        <v/>
      </c>
      <c r="BB567" s="24" t="str">
        <f>IF('Formato 3_Gantt'!B$27&lt;&gt;"",'Formato 3_Gantt'!B$27,"")</f>
        <v/>
      </c>
      <c r="BC567" s="22" t="str">
        <f>IF('Formato 3_Gantt'!C$27&lt;&gt;"",'Formato 3_Gantt'!C$27,"")</f>
        <v/>
      </c>
      <c r="BD567" s="13" t="str">
        <f>IF('Formato 3_Gantt'!D$27&lt;&gt;"",'Formato 3_Gantt'!D$27,"")</f>
        <v/>
      </c>
      <c r="BE567" s="161" t="str">
        <f>IF('Formato 3_Gantt'!E$27&lt;&gt;"",'Formato 3_Gantt'!E$27,"")</f>
        <v/>
      </c>
      <c r="BF567" s="13" t="str">
        <f>IF('Formato 3_Gantt'!F$27&lt;&gt;"",'Formato 3_Gantt'!F$27,"")</f>
        <v/>
      </c>
      <c r="BG567" s="158" t="str">
        <f>IF('Formato 3_Gantt'!G$27&lt;&gt;"",'Formato 3_Gantt'!G$27,"")</f>
        <v/>
      </c>
      <c r="BH567" s="158" t="str">
        <f>IF('Formato 3_Gantt'!H$27&lt;&gt;"",'Formato 3_Gantt'!H$27,"")</f>
        <v/>
      </c>
      <c r="BI567" s="161" t="str">
        <f>IF('Formato 3_Gantt'!BL$27&lt;&gt;"",'Formato 3_Gantt'!BL$27,"")</f>
        <v/>
      </c>
      <c r="BJ567" s="161" t="str">
        <f>IF('Formato 3_Gantt'!BM$27&lt;&gt;"",'Formato 3_Gantt'!BM$27,"")</f>
        <v/>
      </c>
      <c r="BK567" s="161" t="str">
        <f>IF('Formato 3_Gantt'!BN$27&lt;&gt;"",'Formato 3_Gantt'!BN$27,"")</f>
        <v/>
      </c>
      <c r="BL567" s="161" t="str">
        <f>IF('Formato 3_Gantt'!BO$27&lt;&gt;"",'Formato 3_Gantt'!BO$27,"")</f>
        <v/>
      </c>
      <c r="BM567" s="161" t="str">
        <f>IF('Formato 3_Gantt'!BP$27&lt;&gt;"",'Formato 3_Gantt'!BP$27,"")</f>
        <v/>
      </c>
      <c r="BN567" s="161" t="str">
        <f>IF('Formato 3_Gantt'!BQ$27&lt;&gt;"",'Formato 3_Gantt'!BQ$27,"")</f>
        <v/>
      </c>
      <c r="BO567" s="161" t="str">
        <f>IF('Formato 3_Gantt'!BR$27&lt;&gt;"",'Formato 3_Gantt'!BR$27,"")</f>
        <v/>
      </c>
      <c r="BP567" s="161" t="str">
        <f>IF('Formato 3_Gantt'!BS$27&lt;&gt;"",'Formato 3_Gantt'!BS$27,"")</f>
        <v/>
      </c>
      <c r="BQ567" s="161" t="str">
        <f>IF('Formato 3_Gantt'!BT$27&lt;&gt;"",'Formato 3_Gantt'!BT$27,"")</f>
        <v/>
      </c>
      <c r="BR567" s="161" t="str">
        <f>IF('Formato 3_Gantt'!BU$27&lt;&gt;"",'Formato 3_Gantt'!BU$27,"")</f>
        <v/>
      </c>
      <c r="BS567" s="161" t="str">
        <f>IF('Formato 3_Gantt'!BV$27&lt;&gt;"",'Formato 3_Gantt'!BV$27,"")</f>
        <v/>
      </c>
      <c r="BT567" s="161" t="str">
        <f>IF('Formato 3_Gantt'!BW$27&lt;&gt;"",'Formato 3_Gantt'!BW$27,"")</f>
        <v/>
      </c>
      <c r="BU567" s="161" t="str">
        <f>IF('Formato 3_Gantt'!BX$27&lt;&gt;"",'Formato 3_Gantt'!BX$27,"")</f>
        <v/>
      </c>
      <c r="BV567" s="163" t="str">
        <f>IF('Formato 4_Ppto'!I$565&lt;&gt;"",'Formato 4_Ppto'!I$565,"")</f>
        <v/>
      </c>
      <c r="BW567" s="162" t="str">
        <f>IF('Formato 4_Ppto'!X$565&lt;&gt;"",'Formato 4_Ppto'!X$565,"")</f>
        <v/>
      </c>
      <c r="BX567" s="162" t="str">
        <f>IF('Formato 4_Ppto'!Y$565&lt;&gt;"",'Formato 4_Ppto'!Y$565,"")</f>
        <v/>
      </c>
      <c r="BY567" s="162" t="str">
        <f>IF('Formato 4_Ppto'!Z$565&lt;&gt;"",'Formato 4_Ppto'!Z$565,"")</f>
        <v/>
      </c>
      <c r="BZ567" s="162" t="str">
        <f>IF('Formato 4_Ppto'!AA$565&lt;&gt;"",'Formato 4_Ppto'!AA$565,"")</f>
        <v/>
      </c>
      <c r="CA567" s="162" t="str">
        <f>IF('Formato 4_Ppto'!AB$565&lt;&gt;"",'Formato 4_Ppto'!AB$565,"")</f>
        <v/>
      </c>
      <c r="CB567" s="162" t="str">
        <f>IF('Formato 4_Ppto'!AC$565&lt;&gt;"",'Formato 4_Ppto'!AC$565,"")</f>
        <v/>
      </c>
      <c r="CC567" s="162" t="str">
        <f>IF('Formato 4_Ppto'!AD$565&lt;&gt;"",'Formato 4_Ppto'!AD$565,"")</f>
        <v/>
      </c>
      <c r="CD567" s="162" t="str">
        <f>IF('Formato 4_Ppto'!AE$565&lt;&gt;"",'Formato 4_Ppto'!AE$565,"")</f>
        <v/>
      </c>
      <c r="CE567" s="162" t="str">
        <f>IF('Formato 4_Ppto'!AF$565&lt;&gt;"",'Formato 4_Ppto'!AF$565,"")</f>
        <v/>
      </c>
      <c r="CF567" s="162" t="str">
        <f>IF('Formato 4_Ppto'!AG$565&lt;&gt;"",'Formato 4_Ppto'!AG$565,"")</f>
        <v/>
      </c>
      <c r="CG567" s="162" t="str">
        <f>IF('Formato 4_Ppto'!AH$565&lt;&gt;"",'Formato 4_Ppto'!AH$565,"")</f>
        <v/>
      </c>
      <c r="CH567" s="162" t="str">
        <f>IF('Formato 4_Ppto'!AI$565&lt;&gt;"",'Formato 4_Ppto'!AI$565,"")</f>
        <v/>
      </c>
      <c r="CI567" s="163" t="str">
        <f>IF('Formato 4_Ppto'!AJ$565&lt;&gt;"",'Formato 4_Ppto'!AJ$565,"")</f>
        <v/>
      </c>
      <c r="CJ567" s="13" t="str">
        <f>IF('Formato 4_Ppto'!B590&lt;&gt;"",'Formato 4_Ppto'!A590,"")</f>
        <v/>
      </c>
      <c r="CK567" s="24" t="str">
        <f>IF('Formato 4_Ppto'!B590&lt;&gt;"",'Formato 4_Ppto'!B590,"")</f>
        <v/>
      </c>
      <c r="CL567" s="22" t="str">
        <f>IF('Formato 4_Ppto'!C590&lt;&gt;"",'Formato 4_Ppto'!C590,"")</f>
        <v/>
      </c>
      <c r="CM567" s="24" t="str">
        <f>IF('Formato 4_Ppto'!D590&lt;&gt;"",'Formato 4_Ppto'!D590,"")</f>
        <v/>
      </c>
      <c r="CN567" s="161" t="str">
        <f>IF('Formato 4_Ppto'!E590&lt;&gt;"",'Formato 4_Ppto'!E590,"")</f>
        <v/>
      </c>
      <c r="CO567" s="161" t="str">
        <f>IF('Formato 4_Ppto'!G590&lt;&gt;"",'Formato 4_Ppto'!G590,"")</f>
        <v/>
      </c>
      <c r="CP567" s="163" t="str">
        <f>IF('Formato 4_Ppto'!I590&lt;&gt;"",'Formato 4_Ppto'!I590,"")</f>
        <v/>
      </c>
      <c r="CQ567" s="161" t="str">
        <f>IF('Formato 4_Ppto'!K590&lt;&gt;"",'Formato 4_Ppto'!K590,"")</f>
        <v/>
      </c>
      <c r="CR567" s="161" t="str">
        <f>IF('Formato 4_Ppto'!L590&lt;&gt;"",'Formato 4_Ppto'!L590,"")</f>
        <v/>
      </c>
      <c r="CS567" s="161" t="str">
        <f>IF('Formato 4_Ppto'!M590&lt;&gt;"",'Formato 4_Ppto'!M590,"")</f>
        <v/>
      </c>
      <c r="CT567" s="161" t="str">
        <f>IF('Formato 4_Ppto'!N590&lt;&gt;"",'Formato 4_Ppto'!N590,"")</f>
        <v/>
      </c>
      <c r="CU567" s="161" t="str">
        <f>IF('Formato 4_Ppto'!O590&lt;&gt;"",'Formato 4_Ppto'!O590,"")</f>
        <v/>
      </c>
      <c r="CV567" s="161" t="str">
        <f>IF('Formato 4_Ppto'!P590&lt;&gt;"",'Formato 4_Ppto'!P590,"")</f>
        <v/>
      </c>
      <c r="CW567" s="161" t="str">
        <f>IF('Formato 4_Ppto'!Q590&lt;&gt;"",'Formato 4_Ppto'!Q590,"")</f>
        <v/>
      </c>
      <c r="CX567" s="161" t="str">
        <f>IF('Formato 4_Ppto'!R590&lt;&gt;"",'Formato 4_Ppto'!R590,"")</f>
        <v/>
      </c>
      <c r="CY567" s="161" t="str">
        <f>IF('Formato 4_Ppto'!S590&lt;&gt;"",'Formato 4_Ppto'!S590,"")</f>
        <v/>
      </c>
      <c r="CZ567" s="161" t="str">
        <f>IF('Formato 4_Ppto'!T590&lt;&gt;"",'Formato 4_Ppto'!T590,"")</f>
        <v/>
      </c>
      <c r="DA567" s="161" t="str">
        <f>IF('Formato 4_Ppto'!U590&lt;&gt;"",'Formato 4_Ppto'!U590,"")</f>
        <v/>
      </c>
      <c r="DB567" s="161" t="str">
        <f>IF('Formato 4_Ppto'!V590&lt;&gt;"",'Formato 4_Ppto'!V590,"")</f>
        <v/>
      </c>
      <c r="DC567" s="161" t="str">
        <f>IF('Formato 4_Ppto'!W590&lt;&gt;"",'Formato 4_Ppto'!W590,"")</f>
        <v/>
      </c>
      <c r="DD567" s="162" t="str">
        <f>IF('Formato 4_Ppto'!X590&lt;&gt;"",'Formato 4_Ppto'!X590,"")</f>
        <v/>
      </c>
      <c r="DE567" s="162" t="str">
        <f>IF('Formato 4_Ppto'!Y590&lt;&gt;"",'Formato 4_Ppto'!Y590,"")</f>
        <v/>
      </c>
      <c r="DF567" s="162" t="str">
        <f>IF('Formato 4_Ppto'!Z590&lt;&gt;"",'Formato 4_Ppto'!Z590,"")</f>
        <v/>
      </c>
      <c r="DG567" s="162" t="str">
        <f>IF('Formato 4_Ppto'!AA590&lt;&gt;"",'Formato 4_Ppto'!AA590,"")</f>
        <v/>
      </c>
      <c r="DH567" s="162" t="str">
        <f>IF('Formato 4_Ppto'!AB590&lt;&gt;"",'Formato 4_Ppto'!AB590,"")</f>
        <v/>
      </c>
      <c r="DI567" s="162" t="str">
        <f>IF('Formato 4_Ppto'!AC590&lt;&gt;"",'Formato 4_Ppto'!AC590,"")</f>
        <v/>
      </c>
      <c r="DJ567" s="162" t="str">
        <f>IF('Formato 4_Ppto'!AD590&lt;&gt;"",'Formato 4_Ppto'!AD590,"")</f>
        <v/>
      </c>
      <c r="DK567" s="162" t="str">
        <f>IF('Formato 4_Ppto'!AE590&lt;&gt;"",'Formato 4_Ppto'!AE590,"")</f>
        <v/>
      </c>
      <c r="DL567" s="162" t="str">
        <f>IF('Formato 4_Ppto'!AF590&lt;&gt;"",'Formato 4_Ppto'!AF590,"")</f>
        <v/>
      </c>
      <c r="DM567" s="162" t="str">
        <f>IF('Formato 4_Ppto'!AG590&lt;&gt;"",'Formato 4_Ppto'!AG590,"")</f>
        <v/>
      </c>
      <c r="DN567" s="162" t="str">
        <f>IF('Formato 4_Ppto'!AH590&lt;&gt;"",'Formato 4_Ppto'!AH590,"")</f>
        <v/>
      </c>
      <c r="DO567" s="162" t="str">
        <f>IF('Formato 4_Ppto'!AI590&lt;&gt;"",'Formato 4_Ppto'!AI590,"")</f>
        <v/>
      </c>
      <c r="DP567" s="163" t="str">
        <f>IF('Formato 4_Ppto'!AJ590&lt;&gt;"",'Formato 4_Ppto'!AJ590,"")</f>
        <v/>
      </c>
    </row>
    <row r="568" spans="2:120" x14ac:dyDescent="0.3">
      <c r="B568" s="13" t="str">
        <f>IF(OR(Tabla6[[#This Row],[IDA]]="",Tabla6[[#This Row],[IDT]]="",Tabla6[[#This Row],[IDI]]=""),"",Tabla6[[#This Row],[IDA]]&amp;"."&amp;Tabla6[[#This Row],[IDT]]&amp;"."&amp;Tabla6[[#This Row],[IDI]])</f>
        <v/>
      </c>
      <c r="C568" s="13" t="str">
        <f>IF(Formato_02!$B$14&lt;&gt;"",0,"")</f>
        <v/>
      </c>
      <c r="D568" s="13" t="str">
        <f>IF(Formato_02!$H$9&lt;&gt;"",Formato_02!$H$9,"")</f>
        <v/>
      </c>
      <c r="E568" s="24" t="str">
        <f t="shared" si="64"/>
        <v/>
      </c>
      <c r="F568" s="24" t="str">
        <f>IF(Formato_02!$B$14&lt;&gt;"",Formato_02!$B$14,"")</f>
        <v/>
      </c>
      <c r="G568" s="22" t="str">
        <f>IF('Formato 3_Gantt'!C573&lt;&gt;"",'Formato 3_Gantt'!C573,"")</f>
        <v/>
      </c>
      <c r="H568" s="13" t="str">
        <f>IF('Formato 3_Gantt'!D$8&lt;&gt;"",'Formato 3_Gantt'!D$8,"")</f>
        <v/>
      </c>
      <c r="I568" s="13" t="str">
        <f>IF('Formato 3_Gantt'!E$8&lt;&gt;"",'Formato 3_Gantt'!E$8,"")</f>
        <v/>
      </c>
      <c r="J568" s="13" t="str">
        <f>IF('Formato 3_Gantt'!F$8&lt;&gt;"",'Formato 3_Gantt'!F$8,"")</f>
        <v/>
      </c>
      <c r="K568" s="158" t="str">
        <f>IF('Formato 3_Gantt'!G$8&lt;&gt;"",'Formato 3_Gantt'!G$8,"")</f>
        <v/>
      </c>
      <c r="L568" s="158" t="str">
        <f>IF('Formato 3_Gantt'!H$8&lt;&gt;"",'Formato 3_Gantt'!H$8,"")</f>
        <v/>
      </c>
      <c r="M568" s="13" t="str">
        <f>IF('Formato 3_Gantt'!BL$8&lt;&gt;"",'Formato 3_Gantt'!BL$8,"")</f>
        <v/>
      </c>
      <c r="N568" s="13" t="str">
        <f>IF('Formato 3_Gantt'!BM$8&lt;&gt;"",'Formato 3_Gantt'!BM$8,"")</f>
        <v/>
      </c>
      <c r="O568" s="13" t="str">
        <f>IF('Formato 3_Gantt'!BN$8&lt;&gt;"",'Formato 3_Gantt'!BN$8,"")</f>
        <v/>
      </c>
      <c r="P568" s="13" t="str">
        <f>IF('Formato 3_Gantt'!BO$8&lt;&gt;"",'Formato 3_Gantt'!BO$8,"")</f>
        <v/>
      </c>
      <c r="Q568" s="13" t="str">
        <f>IF('Formato 3_Gantt'!BP$8&lt;&gt;"",'Formato 3_Gantt'!BP$8,"")</f>
        <v/>
      </c>
      <c r="R568" s="13" t="str">
        <f>IF('Formato 3_Gantt'!BQ$8&lt;&gt;"",'Formato 3_Gantt'!BQ$8,"")</f>
        <v/>
      </c>
      <c r="S568" s="13" t="str">
        <f>IF('Formato 3_Gantt'!BR$8&lt;&gt;"",'Formato 3_Gantt'!BR$8,"")</f>
        <v/>
      </c>
      <c r="T568" s="13" t="str">
        <f>IF('Formato 3_Gantt'!BS$8&lt;&gt;"",'Formato 3_Gantt'!BS$8,"")</f>
        <v/>
      </c>
      <c r="U568" s="13" t="str">
        <f>IF('Formato 3_Gantt'!BT$8&lt;&gt;"",'Formato 3_Gantt'!BT$8,"")</f>
        <v/>
      </c>
      <c r="V568" s="13" t="str">
        <f>IF('Formato 3_Gantt'!BU$8&lt;&gt;"",'Formato 3_Gantt'!BU$8,"")</f>
        <v/>
      </c>
      <c r="W568" s="13" t="str">
        <f>IF('Formato 3_Gantt'!BV$8&lt;&gt;"",'Formato 3_Gantt'!BV$8,"")</f>
        <v/>
      </c>
      <c r="X568" s="13" t="str">
        <f>IF('Formato 3_Gantt'!BW$8&lt;&gt;"",'Formato 3_Gantt'!BW$8,"")</f>
        <v/>
      </c>
      <c r="Y568" s="13" t="str">
        <f>IF('Formato 3_Gantt'!BX$8&lt;&gt;"",'Formato 3_Gantt'!BX$8,"")</f>
        <v/>
      </c>
      <c r="Z568" s="162" t="str">
        <f>IF(Formato_02!S$15&lt;&gt;"",Formato_02!S$15,"")</f>
        <v/>
      </c>
      <c r="AA568" s="162" t="str">
        <f>IF(Formato_02!T$15&lt;&gt;"",Formato_02!T$15,"")</f>
        <v/>
      </c>
      <c r="AB568" s="162" t="str">
        <f>IF(Formato_02!U$15&lt;&gt;"",Formato_02!U$15,"")</f>
        <v/>
      </c>
      <c r="AC568" s="162" t="str">
        <f>IF(Formato_02!V$15&lt;&gt;"",Formato_02!V$15,"")</f>
        <v/>
      </c>
      <c r="AD568" s="162" t="str">
        <f>IF(Formato_02!W$15&lt;&gt;"",Formato_02!W$15,"")</f>
        <v/>
      </c>
      <c r="AE568" s="162" t="str">
        <f>IF(Formato_02!X$15&lt;&gt;"",Formato_02!X$15,"")</f>
        <v/>
      </c>
      <c r="AF568" s="162" t="str">
        <f>IF(Formato_02!Y$15&lt;&gt;"",Formato_02!Y$15,"")</f>
        <v/>
      </c>
      <c r="AG568" s="162" t="str">
        <f>IF(Formato_02!Z$15&lt;&gt;"",Formato_02!Z$15,"")</f>
        <v/>
      </c>
      <c r="AH568" s="162" t="str">
        <f>IF(Formato_02!AA$15&lt;&gt;"",Formato_02!AA$15,"")</f>
        <v/>
      </c>
      <c r="AI568" s="162" t="str">
        <f>IF(Formato_02!AB$15&lt;&gt;"",Formato_02!AB$15,"")</f>
        <v/>
      </c>
      <c r="AJ568" s="162" t="str">
        <f>IF(Formato_02!AC$15&lt;&gt;"",Formato_02!AC$15,"")</f>
        <v/>
      </c>
      <c r="AK568" s="162" t="str">
        <f>IF(Formato_02!AD$15&lt;&gt;"",Formato_02!AD$15,"")</f>
        <v/>
      </c>
      <c r="AL568" s="162" t="str">
        <f>IF(Formato_02!$N$14&lt;&gt;"",Formato_02!$N$14,"")</f>
        <v/>
      </c>
      <c r="AM568" s="13" t="str">
        <f>IF(Formato_02!$X$4&lt;&gt;"","AN","")</f>
        <v/>
      </c>
      <c r="AN568" s="24" t="str">
        <f t="shared" si="65"/>
        <v/>
      </c>
      <c r="AO568" s="13" t="str">
        <f>IF(Formato_02!$Y$4&lt;&gt;"","P027","")</f>
        <v/>
      </c>
      <c r="AP568" s="24" t="str">
        <f t="shared" si="66"/>
        <v/>
      </c>
      <c r="AQ568" s="13" t="str">
        <f>IF(Formato_02!$Z$4&lt;&gt;"","PNCVG","")</f>
        <v/>
      </c>
      <c r="AR568" s="24" t="str">
        <f t="shared" si="67"/>
        <v/>
      </c>
      <c r="AS568" s="13" t="str">
        <f>IF(Formato_02!$AA$4&lt;&gt;"","PNFF","")</f>
        <v/>
      </c>
      <c r="AT568" s="24" t="str">
        <f t="shared" si="68"/>
        <v/>
      </c>
      <c r="AU568" s="13" t="str">
        <f>IF(Formato_02!$AB$4&lt;&gt;"","PNPAM","")</f>
        <v/>
      </c>
      <c r="AV568" s="24" t="str">
        <f t="shared" si="69"/>
        <v/>
      </c>
      <c r="AW568" s="13" t="str">
        <f>IF(Formato_02!$AC$4&lt;&gt;"","PNAIA","")</f>
        <v/>
      </c>
      <c r="AX568" s="24" t="str">
        <f t="shared" si="70"/>
        <v/>
      </c>
      <c r="AY568" s="13" t="str">
        <f>IF(Formato_02!$AD$4&lt;&gt;"","PIO","")</f>
        <v/>
      </c>
      <c r="AZ568" s="24" t="str">
        <f t="shared" si="71"/>
        <v/>
      </c>
      <c r="BA568" s="13" t="str">
        <f>IF('Formato 3_Gantt'!B$27&lt;&gt;"",'Formato 3_Gantt'!A$27,"")</f>
        <v/>
      </c>
      <c r="BB568" s="24" t="str">
        <f>IF('Formato 3_Gantt'!B$27&lt;&gt;"",'Formato 3_Gantt'!B$27,"")</f>
        <v/>
      </c>
      <c r="BC568" s="22" t="str">
        <f>IF('Formato 3_Gantt'!C$27&lt;&gt;"",'Formato 3_Gantt'!C$27,"")</f>
        <v/>
      </c>
      <c r="BD568" s="13" t="str">
        <f>IF('Formato 3_Gantt'!D$27&lt;&gt;"",'Formato 3_Gantt'!D$27,"")</f>
        <v/>
      </c>
      <c r="BE568" s="161" t="str">
        <f>IF('Formato 3_Gantt'!E$27&lt;&gt;"",'Formato 3_Gantt'!E$27,"")</f>
        <v/>
      </c>
      <c r="BF568" s="13" t="str">
        <f>IF('Formato 3_Gantt'!F$27&lt;&gt;"",'Formato 3_Gantt'!F$27,"")</f>
        <v/>
      </c>
      <c r="BG568" s="158" t="str">
        <f>IF('Formato 3_Gantt'!G$27&lt;&gt;"",'Formato 3_Gantt'!G$27,"")</f>
        <v/>
      </c>
      <c r="BH568" s="158" t="str">
        <f>IF('Formato 3_Gantt'!H$27&lt;&gt;"",'Formato 3_Gantt'!H$27,"")</f>
        <v/>
      </c>
      <c r="BI568" s="161" t="str">
        <f>IF('Formato 3_Gantt'!BL$27&lt;&gt;"",'Formato 3_Gantt'!BL$27,"")</f>
        <v/>
      </c>
      <c r="BJ568" s="161" t="str">
        <f>IF('Formato 3_Gantt'!BM$27&lt;&gt;"",'Formato 3_Gantt'!BM$27,"")</f>
        <v/>
      </c>
      <c r="BK568" s="161" t="str">
        <f>IF('Formato 3_Gantt'!BN$27&lt;&gt;"",'Formato 3_Gantt'!BN$27,"")</f>
        <v/>
      </c>
      <c r="BL568" s="161" t="str">
        <f>IF('Formato 3_Gantt'!BO$27&lt;&gt;"",'Formato 3_Gantt'!BO$27,"")</f>
        <v/>
      </c>
      <c r="BM568" s="161" t="str">
        <f>IF('Formato 3_Gantt'!BP$27&lt;&gt;"",'Formato 3_Gantt'!BP$27,"")</f>
        <v/>
      </c>
      <c r="BN568" s="161" t="str">
        <f>IF('Formato 3_Gantt'!BQ$27&lt;&gt;"",'Formato 3_Gantt'!BQ$27,"")</f>
        <v/>
      </c>
      <c r="BO568" s="161" t="str">
        <f>IF('Formato 3_Gantt'!BR$27&lt;&gt;"",'Formato 3_Gantt'!BR$27,"")</f>
        <v/>
      </c>
      <c r="BP568" s="161" t="str">
        <f>IF('Formato 3_Gantt'!BS$27&lt;&gt;"",'Formato 3_Gantt'!BS$27,"")</f>
        <v/>
      </c>
      <c r="BQ568" s="161" t="str">
        <f>IF('Formato 3_Gantt'!BT$27&lt;&gt;"",'Formato 3_Gantt'!BT$27,"")</f>
        <v/>
      </c>
      <c r="BR568" s="161" t="str">
        <f>IF('Formato 3_Gantt'!BU$27&lt;&gt;"",'Formato 3_Gantt'!BU$27,"")</f>
        <v/>
      </c>
      <c r="BS568" s="161" t="str">
        <f>IF('Formato 3_Gantt'!BV$27&lt;&gt;"",'Formato 3_Gantt'!BV$27,"")</f>
        <v/>
      </c>
      <c r="BT568" s="161" t="str">
        <f>IF('Formato 3_Gantt'!BW$27&lt;&gt;"",'Formato 3_Gantt'!BW$27,"")</f>
        <v/>
      </c>
      <c r="BU568" s="161" t="str">
        <f>IF('Formato 3_Gantt'!BX$27&lt;&gt;"",'Formato 3_Gantt'!BX$27,"")</f>
        <v/>
      </c>
      <c r="BV568" s="163" t="str">
        <f>IF('Formato 4_Ppto'!I$565&lt;&gt;"",'Formato 4_Ppto'!I$565,"")</f>
        <v/>
      </c>
      <c r="BW568" s="162" t="str">
        <f>IF('Formato 4_Ppto'!X$565&lt;&gt;"",'Formato 4_Ppto'!X$565,"")</f>
        <v/>
      </c>
      <c r="BX568" s="162" t="str">
        <f>IF('Formato 4_Ppto'!Y$565&lt;&gt;"",'Formato 4_Ppto'!Y$565,"")</f>
        <v/>
      </c>
      <c r="BY568" s="162" t="str">
        <f>IF('Formato 4_Ppto'!Z$565&lt;&gt;"",'Formato 4_Ppto'!Z$565,"")</f>
        <v/>
      </c>
      <c r="BZ568" s="162" t="str">
        <f>IF('Formato 4_Ppto'!AA$565&lt;&gt;"",'Formato 4_Ppto'!AA$565,"")</f>
        <v/>
      </c>
      <c r="CA568" s="162" t="str">
        <f>IF('Formato 4_Ppto'!AB$565&lt;&gt;"",'Formato 4_Ppto'!AB$565,"")</f>
        <v/>
      </c>
      <c r="CB568" s="162" t="str">
        <f>IF('Formato 4_Ppto'!AC$565&lt;&gt;"",'Formato 4_Ppto'!AC$565,"")</f>
        <v/>
      </c>
      <c r="CC568" s="162" t="str">
        <f>IF('Formato 4_Ppto'!AD$565&lt;&gt;"",'Formato 4_Ppto'!AD$565,"")</f>
        <v/>
      </c>
      <c r="CD568" s="162" t="str">
        <f>IF('Formato 4_Ppto'!AE$565&lt;&gt;"",'Formato 4_Ppto'!AE$565,"")</f>
        <v/>
      </c>
      <c r="CE568" s="162" t="str">
        <f>IF('Formato 4_Ppto'!AF$565&lt;&gt;"",'Formato 4_Ppto'!AF$565,"")</f>
        <v/>
      </c>
      <c r="CF568" s="162" t="str">
        <f>IF('Formato 4_Ppto'!AG$565&lt;&gt;"",'Formato 4_Ppto'!AG$565,"")</f>
        <v/>
      </c>
      <c r="CG568" s="162" t="str">
        <f>IF('Formato 4_Ppto'!AH$565&lt;&gt;"",'Formato 4_Ppto'!AH$565,"")</f>
        <v/>
      </c>
      <c r="CH568" s="162" t="str">
        <f>IF('Formato 4_Ppto'!AI$565&lt;&gt;"",'Formato 4_Ppto'!AI$565,"")</f>
        <v/>
      </c>
      <c r="CI568" s="163" t="str">
        <f>IF('Formato 4_Ppto'!AJ$565&lt;&gt;"",'Formato 4_Ppto'!AJ$565,"")</f>
        <v/>
      </c>
      <c r="CJ568" s="13" t="str">
        <f>IF('Formato 4_Ppto'!B591&lt;&gt;"",'Formato 4_Ppto'!A591,"")</f>
        <v/>
      </c>
      <c r="CK568" s="24" t="str">
        <f>IF('Formato 4_Ppto'!B591&lt;&gt;"",'Formato 4_Ppto'!B591,"")</f>
        <v/>
      </c>
      <c r="CL568" s="22" t="str">
        <f>IF('Formato 4_Ppto'!C591&lt;&gt;"",'Formato 4_Ppto'!C591,"")</f>
        <v/>
      </c>
      <c r="CM568" s="24" t="str">
        <f>IF('Formato 4_Ppto'!D591&lt;&gt;"",'Formato 4_Ppto'!D591,"")</f>
        <v/>
      </c>
      <c r="CN568" s="161" t="str">
        <f>IF('Formato 4_Ppto'!E591&lt;&gt;"",'Formato 4_Ppto'!E591,"")</f>
        <v/>
      </c>
      <c r="CO568" s="161" t="str">
        <f>IF('Formato 4_Ppto'!G591&lt;&gt;"",'Formato 4_Ppto'!G591,"")</f>
        <v/>
      </c>
      <c r="CP568" s="163" t="str">
        <f>IF('Formato 4_Ppto'!I591&lt;&gt;"",'Formato 4_Ppto'!I591,"")</f>
        <v/>
      </c>
      <c r="CQ568" s="161" t="str">
        <f>IF('Formato 4_Ppto'!K591&lt;&gt;"",'Formato 4_Ppto'!K591,"")</f>
        <v/>
      </c>
      <c r="CR568" s="161" t="str">
        <f>IF('Formato 4_Ppto'!L591&lt;&gt;"",'Formato 4_Ppto'!L591,"")</f>
        <v/>
      </c>
      <c r="CS568" s="161" t="str">
        <f>IF('Formato 4_Ppto'!M591&lt;&gt;"",'Formato 4_Ppto'!M591,"")</f>
        <v/>
      </c>
      <c r="CT568" s="161" t="str">
        <f>IF('Formato 4_Ppto'!N591&lt;&gt;"",'Formato 4_Ppto'!N591,"")</f>
        <v/>
      </c>
      <c r="CU568" s="161" t="str">
        <f>IF('Formato 4_Ppto'!O591&lt;&gt;"",'Formato 4_Ppto'!O591,"")</f>
        <v/>
      </c>
      <c r="CV568" s="161" t="str">
        <f>IF('Formato 4_Ppto'!P591&lt;&gt;"",'Formato 4_Ppto'!P591,"")</f>
        <v/>
      </c>
      <c r="CW568" s="161" t="str">
        <f>IF('Formato 4_Ppto'!Q591&lt;&gt;"",'Formato 4_Ppto'!Q591,"")</f>
        <v/>
      </c>
      <c r="CX568" s="161" t="str">
        <f>IF('Formato 4_Ppto'!R591&lt;&gt;"",'Formato 4_Ppto'!R591,"")</f>
        <v/>
      </c>
      <c r="CY568" s="161" t="str">
        <f>IF('Formato 4_Ppto'!S591&lt;&gt;"",'Formato 4_Ppto'!S591,"")</f>
        <v/>
      </c>
      <c r="CZ568" s="161" t="str">
        <f>IF('Formato 4_Ppto'!T591&lt;&gt;"",'Formato 4_Ppto'!T591,"")</f>
        <v/>
      </c>
      <c r="DA568" s="161" t="str">
        <f>IF('Formato 4_Ppto'!U591&lt;&gt;"",'Formato 4_Ppto'!U591,"")</f>
        <v/>
      </c>
      <c r="DB568" s="161" t="str">
        <f>IF('Formato 4_Ppto'!V591&lt;&gt;"",'Formato 4_Ppto'!V591,"")</f>
        <v/>
      </c>
      <c r="DC568" s="161" t="str">
        <f>IF('Formato 4_Ppto'!W591&lt;&gt;"",'Formato 4_Ppto'!W591,"")</f>
        <v/>
      </c>
      <c r="DD568" s="162" t="str">
        <f>IF('Formato 4_Ppto'!X591&lt;&gt;"",'Formato 4_Ppto'!X591,"")</f>
        <v/>
      </c>
      <c r="DE568" s="162" t="str">
        <f>IF('Formato 4_Ppto'!Y591&lt;&gt;"",'Formato 4_Ppto'!Y591,"")</f>
        <v/>
      </c>
      <c r="DF568" s="162" t="str">
        <f>IF('Formato 4_Ppto'!Z591&lt;&gt;"",'Formato 4_Ppto'!Z591,"")</f>
        <v/>
      </c>
      <c r="DG568" s="162" t="str">
        <f>IF('Formato 4_Ppto'!AA591&lt;&gt;"",'Formato 4_Ppto'!AA591,"")</f>
        <v/>
      </c>
      <c r="DH568" s="162" t="str">
        <f>IF('Formato 4_Ppto'!AB591&lt;&gt;"",'Formato 4_Ppto'!AB591,"")</f>
        <v/>
      </c>
      <c r="DI568" s="162" t="str">
        <f>IF('Formato 4_Ppto'!AC591&lt;&gt;"",'Formato 4_Ppto'!AC591,"")</f>
        <v/>
      </c>
      <c r="DJ568" s="162" t="str">
        <f>IF('Formato 4_Ppto'!AD591&lt;&gt;"",'Formato 4_Ppto'!AD591,"")</f>
        <v/>
      </c>
      <c r="DK568" s="162" t="str">
        <f>IF('Formato 4_Ppto'!AE591&lt;&gt;"",'Formato 4_Ppto'!AE591,"")</f>
        <v/>
      </c>
      <c r="DL568" s="162" t="str">
        <f>IF('Formato 4_Ppto'!AF591&lt;&gt;"",'Formato 4_Ppto'!AF591,"")</f>
        <v/>
      </c>
      <c r="DM568" s="162" t="str">
        <f>IF('Formato 4_Ppto'!AG591&lt;&gt;"",'Formato 4_Ppto'!AG591,"")</f>
        <v/>
      </c>
      <c r="DN568" s="162" t="str">
        <f>IF('Formato 4_Ppto'!AH591&lt;&gt;"",'Formato 4_Ppto'!AH591,"")</f>
        <v/>
      </c>
      <c r="DO568" s="162" t="str">
        <f>IF('Formato 4_Ppto'!AI591&lt;&gt;"",'Formato 4_Ppto'!AI591,"")</f>
        <v/>
      </c>
      <c r="DP568" s="163" t="str">
        <f>IF('Formato 4_Ppto'!AJ591&lt;&gt;"",'Formato 4_Ppto'!AJ591,"")</f>
        <v/>
      </c>
    </row>
    <row r="569" spans="2:120" x14ac:dyDescent="0.3">
      <c r="B569" s="13" t="str">
        <f>IF(OR(Tabla6[[#This Row],[IDA]]="",Tabla6[[#This Row],[IDT]]="",Tabla6[[#This Row],[IDI]]=""),"",Tabla6[[#This Row],[IDA]]&amp;"."&amp;Tabla6[[#This Row],[IDT]]&amp;"."&amp;Tabla6[[#This Row],[IDI]])</f>
        <v/>
      </c>
      <c r="C569" s="13" t="str">
        <f>IF(Formato_02!$B$14&lt;&gt;"",0,"")</f>
        <v/>
      </c>
      <c r="D569" s="13" t="str">
        <f>IF(Formato_02!$H$9&lt;&gt;"",Formato_02!$H$9,"")</f>
        <v/>
      </c>
      <c r="E569" s="24" t="str">
        <f t="shared" si="64"/>
        <v/>
      </c>
      <c r="F569" s="24" t="str">
        <f>IF(Formato_02!$B$14&lt;&gt;"",Formato_02!$B$14,"")</f>
        <v/>
      </c>
      <c r="G569" s="22" t="str">
        <f>IF('Formato 3_Gantt'!C574&lt;&gt;"",'Formato 3_Gantt'!C574,"")</f>
        <v/>
      </c>
      <c r="H569" s="13" t="str">
        <f>IF('Formato 3_Gantt'!D$8&lt;&gt;"",'Formato 3_Gantt'!D$8,"")</f>
        <v/>
      </c>
      <c r="I569" s="13" t="str">
        <f>IF('Formato 3_Gantt'!E$8&lt;&gt;"",'Formato 3_Gantt'!E$8,"")</f>
        <v/>
      </c>
      <c r="J569" s="13" t="str">
        <f>IF('Formato 3_Gantt'!F$8&lt;&gt;"",'Formato 3_Gantt'!F$8,"")</f>
        <v/>
      </c>
      <c r="K569" s="158" t="str">
        <f>IF('Formato 3_Gantt'!G$8&lt;&gt;"",'Formato 3_Gantt'!G$8,"")</f>
        <v/>
      </c>
      <c r="L569" s="158" t="str">
        <f>IF('Formato 3_Gantt'!H$8&lt;&gt;"",'Formato 3_Gantt'!H$8,"")</f>
        <v/>
      </c>
      <c r="M569" s="13" t="str">
        <f>IF('Formato 3_Gantt'!BL$8&lt;&gt;"",'Formato 3_Gantt'!BL$8,"")</f>
        <v/>
      </c>
      <c r="N569" s="13" t="str">
        <f>IF('Formato 3_Gantt'!BM$8&lt;&gt;"",'Formato 3_Gantt'!BM$8,"")</f>
        <v/>
      </c>
      <c r="O569" s="13" t="str">
        <f>IF('Formato 3_Gantt'!BN$8&lt;&gt;"",'Formato 3_Gantt'!BN$8,"")</f>
        <v/>
      </c>
      <c r="P569" s="13" t="str">
        <f>IF('Formato 3_Gantt'!BO$8&lt;&gt;"",'Formato 3_Gantt'!BO$8,"")</f>
        <v/>
      </c>
      <c r="Q569" s="13" t="str">
        <f>IF('Formato 3_Gantt'!BP$8&lt;&gt;"",'Formato 3_Gantt'!BP$8,"")</f>
        <v/>
      </c>
      <c r="R569" s="13" t="str">
        <f>IF('Formato 3_Gantt'!BQ$8&lt;&gt;"",'Formato 3_Gantt'!BQ$8,"")</f>
        <v/>
      </c>
      <c r="S569" s="13" t="str">
        <f>IF('Formato 3_Gantt'!BR$8&lt;&gt;"",'Formato 3_Gantt'!BR$8,"")</f>
        <v/>
      </c>
      <c r="T569" s="13" t="str">
        <f>IF('Formato 3_Gantt'!BS$8&lt;&gt;"",'Formato 3_Gantt'!BS$8,"")</f>
        <v/>
      </c>
      <c r="U569" s="13" t="str">
        <f>IF('Formato 3_Gantt'!BT$8&lt;&gt;"",'Formato 3_Gantt'!BT$8,"")</f>
        <v/>
      </c>
      <c r="V569" s="13" t="str">
        <f>IF('Formato 3_Gantt'!BU$8&lt;&gt;"",'Formato 3_Gantt'!BU$8,"")</f>
        <v/>
      </c>
      <c r="W569" s="13" t="str">
        <f>IF('Formato 3_Gantt'!BV$8&lt;&gt;"",'Formato 3_Gantt'!BV$8,"")</f>
        <v/>
      </c>
      <c r="X569" s="13" t="str">
        <f>IF('Formato 3_Gantt'!BW$8&lt;&gt;"",'Formato 3_Gantt'!BW$8,"")</f>
        <v/>
      </c>
      <c r="Y569" s="13" t="str">
        <f>IF('Formato 3_Gantt'!BX$8&lt;&gt;"",'Formato 3_Gantt'!BX$8,"")</f>
        <v/>
      </c>
      <c r="Z569" s="162" t="str">
        <f>IF(Formato_02!S$15&lt;&gt;"",Formato_02!S$15,"")</f>
        <v/>
      </c>
      <c r="AA569" s="162" t="str">
        <f>IF(Formato_02!T$15&lt;&gt;"",Formato_02!T$15,"")</f>
        <v/>
      </c>
      <c r="AB569" s="162" t="str">
        <f>IF(Formato_02!U$15&lt;&gt;"",Formato_02!U$15,"")</f>
        <v/>
      </c>
      <c r="AC569" s="162" t="str">
        <f>IF(Formato_02!V$15&lt;&gt;"",Formato_02!V$15,"")</f>
        <v/>
      </c>
      <c r="AD569" s="162" t="str">
        <f>IF(Formato_02!W$15&lt;&gt;"",Formato_02!W$15,"")</f>
        <v/>
      </c>
      <c r="AE569" s="162" t="str">
        <f>IF(Formato_02!X$15&lt;&gt;"",Formato_02!X$15,"")</f>
        <v/>
      </c>
      <c r="AF569" s="162" t="str">
        <f>IF(Formato_02!Y$15&lt;&gt;"",Formato_02!Y$15,"")</f>
        <v/>
      </c>
      <c r="AG569" s="162" t="str">
        <f>IF(Formato_02!Z$15&lt;&gt;"",Formato_02!Z$15,"")</f>
        <v/>
      </c>
      <c r="AH569" s="162" t="str">
        <f>IF(Formato_02!AA$15&lt;&gt;"",Formato_02!AA$15,"")</f>
        <v/>
      </c>
      <c r="AI569" s="162" t="str">
        <f>IF(Formato_02!AB$15&lt;&gt;"",Formato_02!AB$15,"")</f>
        <v/>
      </c>
      <c r="AJ569" s="162" t="str">
        <f>IF(Formato_02!AC$15&lt;&gt;"",Formato_02!AC$15,"")</f>
        <v/>
      </c>
      <c r="AK569" s="162" t="str">
        <f>IF(Formato_02!AD$15&lt;&gt;"",Formato_02!AD$15,"")</f>
        <v/>
      </c>
      <c r="AL569" s="162" t="str">
        <f>IF(Formato_02!$N$14&lt;&gt;"",Formato_02!$N$14,"")</f>
        <v/>
      </c>
      <c r="AM569" s="13" t="str">
        <f>IF(Formato_02!$X$4&lt;&gt;"","AN","")</f>
        <v/>
      </c>
      <c r="AN569" s="24" t="str">
        <f t="shared" si="65"/>
        <v/>
      </c>
      <c r="AO569" s="13" t="str">
        <f>IF(Formato_02!$Y$4&lt;&gt;"","P027","")</f>
        <v/>
      </c>
      <c r="AP569" s="24" t="str">
        <f t="shared" si="66"/>
        <v/>
      </c>
      <c r="AQ569" s="13" t="str">
        <f>IF(Formato_02!$Z$4&lt;&gt;"","PNCVG","")</f>
        <v/>
      </c>
      <c r="AR569" s="24" t="str">
        <f t="shared" si="67"/>
        <v/>
      </c>
      <c r="AS569" s="13" t="str">
        <f>IF(Formato_02!$AA$4&lt;&gt;"","PNFF","")</f>
        <v/>
      </c>
      <c r="AT569" s="24" t="str">
        <f t="shared" si="68"/>
        <v/>
      </c>
      <c r="AU569" s="13" t="str">
        <f>IF(Formato_02!$AB$4&lt;&gt;"","PNPAM","")</f>
        <v/>
      </c>
      <c r="AV569" s="24" t="str">
        <f t="shared" si="69"/>
        <v/>
      </c>
      <c r="AW569" s="13" t="str">
        <f>IF(Formato_02!$AC$4&lt;&gt;"","PNAIA","")</f>
        <v/>
      </c>
      <c r="AX569" s="24" t="str">
        <f t="shared" si="70"/>
        <v/>
      </c>
      <c r="AY569" s="13" t="str">
        <f>IF(Formato_02!$AD$4&lt;&gt;"","PIO","")</f>
        <v/>
      </c>
      <c r="AZ569" s="24" t="str">
        <f t="shared" si="71"/>
        <v/>
      </c>
      <c r="BA569" s="13" t="str">
        <f>IF('Formato 3_Gantt'!B$27&lt;&gt;"",'Formato 3_Gantt'!A$27,"")</f>
        <v/>
      </c>
      <c r="BB569" s="24" t="str">
        <f>IF('Formato 3_Gantt'!B$27&lt;&gt;"",'Formato 3_Gantt'!B$27,"")</f>
        <v/>
      </c>
      <c r="BC569" s="22" t="str">
        <f>IF('Formato 3_Gantt'!C$27&lt;&gt;"",'Formato 3_Gantt'!C$27,"")</f>
        <v/>
      </c>
      <c r="BD569" s="13" t="str">
        <f>IF('Formato 3_Gantt'!D$27&lt;&gt;"",'Formato 3_Gantt'!D$27,"")</f>
        <v/>
      </c>
      <c r="BE569" s="161" t="str">
        <f>IF('Formato 3_Gantt'!E$27&lt;&gt;"",'Formato 3_Gantt'!E$27,"")</f>
        <v/>
      </c>
      <c r="BF569" s="13" t="str">
        <f>IF('Formato 3_Gantt'!F$27&lt;&gt;"",'Formato 3_Gantt'!F$27,"")</f>
        <v/>
      </c>
      <c r="BG569" s="158" t="str">
        <f>IF('Formato 3_Gantt'!G$27&lt;&gt;"",'Formato 3_Gantt'!G$27,"")</f>
        <v/>
      </c>
      <c r="BH569" s="158" t="str">
        <f>IF('Formato 3_Gantt'!H$27&lt;&gt;"",'Formato 3_Gantt'!H$27,"")</f>
        <v/>
      </c>
      <c r="BI569" s="161" t="str">
        <f>IF('Formato 3_Gantt'!BL$27&lt;&gt;"",'Formato 3_Gantt'!BL$27,"")</f>
        <v/>
      </c>
      <c r="BJ569" s="161" t="str">
        <f>IF('Formato 3_Gantt'!BM$27&lt;&gt;"",'Formato 3_Gantt'!BM$27,"")</f>
        <v/>
      </c>
      <c r="BK569" s="161" t="str">
        <f>IF('Formato 3_Gantt'!BN$27&lt;&gt;"",'Formato 3_Gantt'!BN$27,"")</f>
        <v/>
      </c>
      <c r="BL569" s="161" t="str">
        <f>IF('Formato 3_Gantt'!BO$27&lt;&gt;"",'Formato 3_Gantt'!BO$27,"")</f>
        <v/>
      </c>
      <c r="BM569" s="161" t="str">
        <f>IF('Formato 3_Gantt'!BP$27&lt;&gt;"",'Formato 3_Gantt'!BP$27,"")</f>
        <v/>
      </c>
      <c r="BN569" s="161" t="str">
        <f>IF('Formato 3_Gantt'!BQ$27&lt;&gt;"",'Formato 3_Gantt'!BQ$27,"")</f>
        <v/>
      </c>
      <c r="BO569" s="161" t="str">
        <f>IF('Formato 3_Gantt'!BR$27&lt;&gt;"",'Formato 3_Gantt'!BR$27,"")</f>
        <v/>
      </c>
      <c r="BP569" s="161" t="str">
        <f>IF('Formato 3_Gantt'!BS$27&lt;&gt;"",'Formato 3_Gantt'!BS$27,"")</f>
        <v/>
      </c>
      <c r="BQ569" s="161" t="str">
        <f>IF('Formato 3_Gantt'!BT$27&lt;&gt;"",'Formato 3_Gantt'!BT$27,"")</f>
        <v/>
      </c>
      <c r="BR569" s="161" t="str">
        <f>IF('Formato 3_Gantt'!BU$27&lt;&gt;"",'Formato 3_Gantt'!BU$27,"")</f>
        <v/>
      </c>
      <c r="BS569" s="161" t="str">
        <f>IF('Formato 3_Gantt'!BV$27&lt;&gt;"",'Formato 3_Gantt'!BV$27,"")</f>
        <v/>
      </c>
      <c r="BT569" s="161" t="str">
        <f>IF('Formato 3_Gantt'!BW$27&lt;&gt;"",'Formato 3_Gantt'!BW$27,"")</f>
        <v/>
      </c>
      <c r="BU569" s="161" t="str">
        <f>IF('Formato 3_Gantt'!BX$27&lt;&gt;"",'Formato 3_Gantt'!BX$27,"")</f>
        <v/>
      </c>
      <c r="BV569" s="163" t="str">
        <f>IF('Formato 4_Ppto'!I$565&lt;&gt;"",'Formato 4_Ppto'!I$565,"")</f>
        <v/>
      </c>
      <c r="BW569" s="162" t="str">
        <f>IF('Formato 4_Ppto'!X$565&lt;&gt;"",'Formato 4_Ppto'!X$565,"")</f>
        <v/>
      </c>
      <c r="BX569" s="162" t="str">
        <f>IF('Formato 4_Ppto'!Y$565&lt;&gt;"",'Formato 4_Ppto'!Y$565,"")</f>
        <v/>
      </c>
      <c r="BY569" s="162" t="str">
        <f>IF('Formato 4_Ppto'!Z$565&lt;&gt;"",'Formato 4_Ppto'!Z$565,"")</f>
        <v/>
      </c>
      <c r="BZ569" s="162" t="str">
        <f>IF('Formato 4_Ppto'!AA$565&lt;&gt;"",'Formato 4_Ppto'!AA$565,"")</f>
        <v/>
      </c>
      <c r="CA569" s="162" t="str">
        <f>IF('Formato 4_Ppto'!AB$565&lt;&gt;"",'Formato 4_Ppto'!AB$565,"")</f>
        <v/>
      </c>
      <c r="CB569" s="162" t="str">
        <f>IF('Formato 4_Ppto'!AC$565&lt;&gt;"",'Formato 4_Ppto'!AC$565,"")</f>
        <v/>
      </c>
      <c r="CC569" s="162" t="str">
        <f>IF('Formato 4_Ppto'!AD$565&lt;&gt;"",'Formato 4_Ppto'!AD$565,"")</f>
        <v/>
      </c>
      <c r="CD569" s="162" t="str">
        <f>IF('Formato 4_Ppto'!AE$565&lt;&gt;"",'Formato 4_Ppto'!AE$565,"")</f>
        <v/>
      </c>
      <c r="CE569" s="162" t="str">
        <f>IF('Formato 4_Ppto'!AF$565&lt;&gt;"",'Formato 4_Ppto'!AF$565,"")</f>
        <v/>
      </c>
      <c r="CF569" s="162" t="str">
        <f>IF('Formato 4_Ppto'!AG$565&lt;&gt;"",'Formato 4_Ppto'!AG$565,"")</f>
        <v/>
      </c>
      <c r="CG569" s="162" t="str">
        <f>IF('Formato 4_Ppto'!AH$565&lt;&gt;"",'Formato 4_Ppto'!AH$565,"")</f>
        <v/>
      </c>
      <c r="CH569" s="162" t="str">
        <f>IF('Formato 4_Ppto'!AI$565&lt;&gt;"",'Formato 4_Ppto'!AI$565,"")</f>
        <v/>
      </c>
      <c r="CI569" s="163" t="str">
        <f>IF('Formato 4_Ppto'!AJ$565&lt;&gt;"",'Formato 4_Ppto'!AJ$565,"")</f>
        <v/>
      </c>
      <c r="CJ569" s="13" t="str">
        <f>IF('Formato 4_Ppto'!B592&lt;&gt;"",'Formato 4_Ppto'!A592,"")</f>
        <v/>
      </c>
      <c r="CK569" s="24" t="str">
        <f>IF('Formato 4_Ppto'!B592&lt;&gt;"",'Formato 4_Ppto'!B592,"")</f>
        <v/>
      </c>
      <c r="CL569" s="22" t="str">
        <f>IF('Formato 4_Ppto'!C592&lt;&gt;"",'Formato 4_Ppto'!C592,"")</f>
        <v/>
      </c>
      <c r="CM569" s="24" t="str">
        <f>IF('Formato 4_Ppto'!D592&lt;&gt;"",'Formato 4_Ppto'!D592,"")</f>
        <v/>
      </c>
      <c r="CN569" s="161" t="str">
        <f>IF('Formato 4_Ppto'!E592&lt;&gt;"",'Formato 4_Ppto'!E592,"")</f>
        <v/>
      </c>
      <c r="CO569" s="161" t="str">
        <f>IF('Formato 4_Ppto'!G592&lt;&gt;"",'Formato 4_Ppto'!G592,"")</f>
        <v/>
      </c>
      <c r="CP569" s="163" t="str">
        <f>IF('Formato 4_Ppto'!I592&lt;&gt;"",'Formato 4_Ppto'!I592,"")</f>
        <v/>
      </c>
      <c r="CQ569" s="161" t="str">
        <f>IF('Formato 4_Ppto'!K592&lt;&gt;"",'Formato 4_Ppto'!K592,"")</f>
        <v/>
      </c>
      <c r="CR569" s="161" t="str">
        <f>IF('Formato 4_Ppto'!L592&lt;&gt;"",'Formato 4_Ppto'!L592,"")</f>
        <v/>
      </c>
      <c r="CS569" s="161" t="str">
        <f>IF('Formato 4_Ppto'!M592&lt;&gt;"",'Formato 4_Ppto'!M592,"")</f>
        <v/>
      </c>
      <c r="CT569" s="161" t="str">
        <f>IF('Formato 4_Ppto'!N592&lt;&gt;"",'Formato 4_Ppto'!N592,"")</f>
        <v/>
      </c>
      <c r="CU569" s="161" t="str">
        <f>IF('Formato 4_Ppto'!O592&lt;&gt;"",'Formato 4_Ppto'!O592,"")</f>
        <v/>
      </c>
      <c r="CV569" s="161" t="str">
        <f>IF('Formato 4_Ppto'!P592&lt;&gt;"",'Formato 4_Ppto'!P592,"")</f>
        <v/>
      </c>
      <c r="CW569" s="161" t="str">
        <f>IF('Formato 4_Ppto'!Q592&lt;&gt;"",'Formato 4_Ppto'!Q592,"")</f>
        <v/>
      </c>
      <c r="CX569" s="161" t="str">
        <f>IF('Formato 4_Ppto'!R592&lt;&gt;"",'Formato 4_Ppto'!R592,"")</f>
        <v/>
      </c>
      <c r="CY569" s="161" t="str">
        <f>IF('Formato 4_Ppto'!S592&lt;&gt;"",'Formato 4_Ppto'!S592,"")</f>
        <v/>
      </c>
      <c r="CZ569" s="161" t="str">
        <f>IF('Formato 4_Ppto'!T592&lt;&gt;"",'Formato 4_Ppto'!T592,"")</f>
        <v/>
      </c>
      <c r="DA569" s="161" t="str">
        <f>IF('Formato 4_Ppto'!U592&lt;&gt;"",'Formato 4_Ppto'!U592,"")</f>
        <v/>
      </c>
      <c r="DB569" s="161" t="str">
        <f>IF('Formato 4_Ppto'!V592&lt;&gt;"",'Formato 4_Ppto'!V592,"")</f>
        <v/>
      </c>
      <c r="DC569" s="161" t="str">
        <f>IF('Formato 4_Ppto'!W592&lt;&gt;"",'Formato 4_Ppto'!W592,"")</f>
        <v/>
      </c>
      <c r="DD569" s="162" t="str">
        <f>IF('Formato 4_Ppto'!X592&lt;&gt;"",'Formato 4_Ppto'!X592,"")</f>
        <v/>
      </c>
      <c r="DE569" s="162" t="str">
        <f>IF('Formato 4_Ppto'!Y592&lt;&gt;"",'Formato 4_Ppto'!Y592,"")</f>
        <v/>
      </c>
      <c r="DF569" s="162" t="str">
        <f>IF('Formato 4_Ppto'!Z592&lt;&gt;"",'Formato 4_Ppto'!Z592,"")</f>
        <v/>
      </c>
      <c r="DG569" s="162" t="str">
        <f>IF('Formato 4_Ppto'!AA592&lt;&gt;"",'Formato 4_Ppto'!AA592,"")</f>
        <v/>
      </c>
      <c r="DH569" s="162" t="str">
        <f>IF('Formato 4_Ppto'!AB592&lt;&gt;"",'Formato 4_Ppto'!AB592,"")</f>
        <v/>
      </c>
      <c r="DI569" s="162" t="str">
        <f>IF('Formato 4_Ppto'!AC592&lt;&gt;"",'Formato 4_Ppto'!AC592,"")</f>
        <v/>
      </c>
      <c r="DJ569" s="162" t="str">
        <f>IF('Formato 4_Ppto'!AD592&lt;&gt;"",'Formato 4_Ppto'!AD592,"")</f>
        <v/>
      </c>
      <c r="DK569" s="162" t="str">
        <f>IF('Formato 4_Ppto'!AE592&lt;&gt;"",'Formato 4_Ppto'!AE592,"")</f>
        <v/>
      </c>
      <c r="DL569" s="162" t="str">
        <f>IF('Formato 4_Ppto'!AF592&lt;&gt;"",'Formato 4_Ppto'!AF592,"")</f>
        <v/>
      </c>
      <c r="DM569" s="162" t="str">
        <f>IF('Formato 4_Ppto'!AG592&lt;&gt;"",'Formato 4_Ppto'!AG592,"")</f>
        <v/>
      </c>
      <c r="DN569" s="162" t="str">
        <f>IF('Formato 4_Ppto'!AH592&lt;&gt;"",'Formato 4_Ppto'!AH592,"")</f>
        <v/>
      </c>
      <c r="DO569" s="162" t="str">
        <f>IF('Formato 4_Ppto'!AI592&lt;&gt;"",'Formato 4_Ppto'!AI592,"")</f>
        <v/>
      </c>
      <c r="DP569" s="163" t="str">
        <f>IF('Formato 4_Ppto'!AJ592&lt;&gt;"",'Formato 4_Ppto'!AJ592,"")</f>
        <v/>
      </c>
    </row>
    <row r="570" spans="2:120" x14ac:dyDescent="0.3">
      <c r="B570" s="13" t="str">
        <f>IF(OR(Tabla6[[#This Row],[IDA]]="",Tabla6[[#This Row],[IDT]]="",Tabla6[[#This Row],[IDI]]=""),"",Tabla6[[#This Row],[IDA]]&amp;"."&amp;Tabla6[[#This Row],[IDT]]&amp;"."&amp;Tabla6[[#This Row],[IDI]])</f>
        <v/>
      </c>
      <c r="C570" s="13" t="str">
        <f>IF(Formato_02!$B$14&lt;&gt;"",0,"")</f>
        <v/>
      </c>
      <c r="D570" s="13" t="str">
        <f>IF(Formato_02!$H$9&lt;&gt;"",Formato_02!$H$9,"")</f>
        <v/>
      </c>
      <c r="E570" s="24" t="str">
        <f t="shared" si="64"/>
        <v/>
      </c>
      <c r="F570" s="24" t="str">
        <f>IF(Formato_02!$B$14&lt;&gt;"",Formato_02!$B$14,"")</f>
        <v/>
      </c>
      <c r="G570" s="22" t="str">
        <f>IF('Formato 3_Gantt'!C575&lt;&gt;"",'Formato 3_Gantt'!C575,"")</f>
        <v/>
      </c>
      <c r="H570" s="13" t="str">
        <f>IF('Formato 3_Gantt'!D$8&lt;&gt;"",'Formato 3_Gantt'!D$8,"")</f>
        <v/>
      </c>
      <c r="I570" s="13" t="str">
        <f>IF('Formato 3_Gantt'!E$8&lt;&gt;"",'Formato 3_Gantt'!E$8,"")</f>
        <v/>
      </c>
      <c r="J570" s="13" t="str">
        <f>IF('Formato 3_Gantt'!F$8&lt;&gt;"",'Formato 3_Gantt'!F$8,"")</f>
        <v/>
      </c>
      <c r="K570" s="158" t="str">
        <f>IF('Formato 3_Gantt'!G$8&lt;&gt;"",'Formato 3_Gantt'!G$8,"")</f>
        <v/>
      </c>
      <c r="L570" s="158" t="str">
        <f>IF('Formato 3_Gantt'!H$8&lt;&gt;"",'Formato 3_Gantt'!H$8,"")</f>
        <v/>
      </c>
      <c r="M570" s="13" t="str">
        <f>IF('Formato 3_Gantt'!BL$8&lt;&gt;"",'Formato 3_Gantt'!BL$8,"")</f>
        <v/>
      </c>
      <c r="N570" s="13" t="str">
        <f>IF('Formato 3_Gantt'!BM$8&lt;&gt;"",'Formato 3_Gantt'!BM$8,"")</f>
        <v/>
      </c>
      <c r="O570" s="13" t="str">
        <f>IF('Formato 3_Gantt'!BN$8&lt;&gt;"",'Formato 3_Gantt'!BN$8,"")</f>
        <v/>
      </c>
      <c r="P570" s="13" t="str">
        <f>IF('Formato 3_Gantt'!BO$8&lt;&gt;"",'Formato 3_Gantt'!BO$8,"")</f>
        <v/>
      </c>
      <c r="Q570" s="13" t="str">
        <f>IF('Formato 3_Gantt'!BP$8&lt;&gt;"",'Formato 3_Gantt'!BP$8,"")</f>
        <v/>
      </c>
      <c r="R570" s="13" t="str">
        <f>IF('Formato 3_Gantt'!BQ$8&lt;&gt;"",'Formato 3_Gantt'!BQ$8,"")</f>
        <v/>
      </c>
      <c r="S570" s="13" t="str">
        <f>IF('Formato 3_Gantt'!BR$8&lt;&gt;"",'Formato 3_Gantt'!BR$8,"")</f>
        <v/>
      </c>
      <c r="T570" s="13" t="str">
        <f>IF('Formato 3_Gantt'!BS$8&lt;&gt;"",'Formato 3_Gantt'!BS$8,"")</f>
        <v/>
      </c>
      <c r="U570" s="13" t="str">
        <f>IF('Formato 3_Gantt'!BT$8&lt;&gt;"",'Formato 3_Gantt'!BT$8,"")</f>
        <v/>
      </c>
      <c r="V570" s="13" t="str">
        <f>IF('Formato 3_Gantt'!BU$8&lt;&gt;"",'Formato 3_Gantt'!BU$8,"")</f>
        <v/>
      </c>
      <c r="W570" s="13" t="str">
        <f>IF('Formato 3_Gantt'!BV$8&lt;&gt;"",'Formato 3_Gantt'!BV$8,"")</f>
        <v/>
      </c>
      <c r="X570" s="13" t="str">
        <f>IF('Formato 3_Gantt'!BW$8&lt;&gt;"",'Formato 3_Gantt'!BW$8,"")</f>
        <v/>
      </c>
      <c r="Y570" s="13" t="str">
        <f>IF('Formato 3_Gantt'!BX$8&lt;&gt;"",'Formato 3_Gantt'!BX$8,"")</f>
        <v/>
      </c>
      <c r="Z570" s="162" t="str">
        <f>IF(Formato_02!S$15&lt;&gt;"",Formato_02!S$15,"")</f>
        <v/>
      </c>
      <c r="AA570" s="162" t="str">
        <f>IF(Formato_02!T$15&lt;&gt;"",Formato_02!T$15,"")</f>
        <v/>
      </c>
      <c r="AB570" s="162" t="str">
        <f>IF(Formato_02!U$15&lt;&gt;"",Formato_02!U$15,"")</f>
        <v/>
      </c>
      <c r="AC570" s="162" t="str">
        <f>IF(Formato_02!V$15&lt;&gt;"",Formato_02!V$15,"")</f>
        <v/>
      </c>
      <c r="AD570" s="162" t="str">
        <f>IF(Formato_02!W$15&lt;&gt;"",Formato_02!W$15,"")</f>
        <v/>
      </c>
      <c r="AE570" s="162" t="str">
        <f>IF(Formato_02!X$15&lt;&gt;"",Formato_02!X$15,"")</f>
        <v/>
      </c>
      <c r="AF570" s="162" t="str">
        <f>IF(Formato_02!Y$15&lt;&gt;"",Formato_02!Y$15,"")</f>
        <v/>
      </c>
      <c r="AG570" s="162" t="str">
        <f>IF(Formato_02!Z$15&lt;&gt;"",Formato_02!Z$15,"")</f>
        <v/>
      </c>
      <c r="AH570" s="162" t="str">
        <f>IF(Formato_02!AA$15&lt;&gt;"",Formato_02!AA$15,"")</f>
        <v/>
      </c>
      <c r="AI570" s="162" t="str">
        <f>IF(Formato_02!AB$15&lt;&gt;"",Formato_02!AB$15,"")</f>
        <v/>
      </c>
      <c r="AJ570" s="162" t="str">
        <f>IF(Formato_02!AC$15&lt;&gt;"",Formato_02!AC$15,"")</f>
        <v/>
      </c>
      <c r="AK570" s="162" t="str">
        <f>IF(Formato_02!AD$15&lt;&gt;"",Formato_02!AD$15,"")</f>
        <v/>
      </c>
      <c r="AL570" s="162" t="str">
        <f>IF(Formato_02!$N$14&lt;&gt;"",Formato_02!$N$14,"")</f>
        <v/>
      </c>
      <c r="AM570" s="13" t="str">
        <f>IF(Formato_02!$X$4&lt;&gt;"","AN","")</f>
        <v/>
      </c>
      <c r="AN570" s="24" t="str">
        <f t="shared" si="65"/>
        <v/>
      </c>
      <c r="AO570" s="13" t="str">
        <f>IF(Formato_02!$Y$4&lt;&gt;"","P027","")</f>
        <v/>
      </c>
      <c r="AP570" s="24" t="str">
        <f t="shared" si="66"/>
        <v/>
      </c>
      <c r="AQ570" s="13" t="str">
        <f>IF(Formato_02!$Z$4&lt;&gt;"","PNCVG","")</f>
        <v/>
      </c>
      <c r="AR570" s="24" t="str">
        <f t="shared" si="67"/>
        <v/>
      </c>
      <c r="AS570" s="13" t="str">
        <f>IF(Formato_02!$AA$4&lt;&gt;"","PNFF","")</f>
        <v/>
      </c>
      <c r="AT570" s="24" t="str">
        <f t="shared" si="68"/>
        <v/>
      </c>
      <c r="AU570" s="13" t="str">
        <f>IF(Formato_02!$AB$4&lt;&gt;"","PNPAM","")</f>
        <v/>
      </c>
      <c r="AV570" s="24" t="str">
        <f t="shared" si="69"/>
        <v/>
      </c>
      <c r="AW570" s="13" t="str">
        <f>IF(Formato_02!$AC$4&lt;&gt;"","PNAIA","")</f>
        <v/>
      </c>
      <c r="AX570" s="24" t="str">
        <f t="shared" si="70"/>
        <v/>
      </c>
      <c r="AY570" s="13" t="str">
        <f>IF(Formato_02!$AD$4&lt;&gt;"","PIO","")</f>
        <v/>
      </c>
      <c r="AZ570" s="24" t="str">
        <f t="shared" si="71"/>
        <v/>
      </c>
      <c r="BA570" s="13" t="str">
        <f>IF('Formato 3_Gantt'!B$27&lt;&gt;"",'Formato 3_Gantt'!A$27,"")</f>
        <v/>
      </c>
      <c r="BB570" s="24" t="str">
        <f>IF('Formato 3_Gantt'!B$27&lt;&gt;"",'Formato 3_Gantt'!B$27,"")</f>
        <v/>
      </c>
      <c r="BC570" s="22" t="str">
        <f>IF('Formato 3_Gantt'!C$27&lt;&gt;"",'Formato 3_Gantt'!C$27,"")</f>
        <v/>
      </c>
      <c r="BD570" s="13" t="str">
        <f>IF('Formato 3_Gantt'!D$27&lt;&gt;"",'Formato 3_Gantt'!D$27,"")</f>
        <v/>
      </c>
      <c r="BE570" s="161" t="str">
        <f>IF('Formato 3_Gantt'!E$27&lt;&gt;"",'Formato 3_Gantt'!E$27,"")</f>
        <v/>
      </c>
      <c r="BF570" s="13" t="str">
        <f>IF('Formato 3_Gantt'!F$27&lt;&gt;"",'Formato 3_Gantt'!F$27,"")</f>
        <v/>
      </c>
      <c r="BG570" s="158" t="str">
        <f>IF('Formato 3_Gantt'!G$27&lt;&gt;"",'Formato 3_Gantt'!G$27,"")</f>
        <v/>
      </c>
      <c r="BH570" s="158" t="str">
        <f>IF('Formato 3_Gantt'!H$27&lt;&gt;"",'Formato 3_Gantt'!H$27,"")</f>
        <v/>
      </c>
      <c r="BI570" s="161" t="str">
        <f>IF('Formato 3_Gantt'!BL$27&lt;&gt;"",'Formato 3_Gantt'!BL$27,"")</f>
        <v/>
      </c>
      <c r="BJ570" s="161" t="str">
        <f>IF('Formato 3_Gantt'!BM$27&lt;&gt;"",'Formato 3_Gantt'!BM$27,"")</f>
        <v/>
      </c>
      <c r="BK570" s="161" t="str">
        <f>IF('Formato 3_Gantt'!BN$27&lt;&gt;"",'Formato 3_Gantt'!BN$27,"")</f>
        <v/>
      </c>
      <c r="BL570" s="161" t="str">
        <f>IF('Formato 3_Gantt'!BO$27&lt;&gt;"",'Formato 3_Gantt'!BO$27,"")</f>
        <v/>
      </c>
      <c r="BM570" s="161" t="str">
        <f>IF('Formato 3_Gantt'!BP$27&lt;&gt;"",'Formato 3_Gantt'!BP$27,"")</f>
        <v/>
      </c>
      <c r="BN570" s="161" t="str">
        <f>IF('Formato 3_Gantt'!BQ$27&lt;&gt;"",'Formato 3_Gantt'!BQ$27,"")</f>
        <v/>
      </c>
      <c r="BO570" s="161" t="str">
        <f>IF('Formato 3_Gantt'!BR$27&lt;&gt;"",'Formato 3_Gantt'!BR$27,"")</f>
        <v/>
      </c>
      <c r="BP570" s="161" t="str">
        <f>IF('Formato 3_Gantt'!BS$27&lt;&gt;"",'Formato 3_Gantt'!BS$27,"")</f>
        <v/>
      </c>
      <c r="BQ570" s="161" t="str">
        <f>IF('Formato 3_Gantt'!BT$27&lt;&gt;"",'Formato 3_Gantt'!BT$27,"")</f>
        <v/>
      </c>
      <c r="BR570" s="161" t="str">
        <f>IF('Formato 3_Gantt'!BU$27&lt;&gt;"",'Formato 3_Gantt'!BU$27,"")</f>
        <v/>
      </c>
      <c r="BS570" s="161" t="str">
        <f>IF('Formato 3_Gantt'!BV$27&lt;&gt;"",'Formato 3_Gantt'!BV$27,"")</f>
        <v/>
      </c>
      <c r="BT570" s="161" t="str">
        <f>IF('Formato 3_Gantt'!BW$27&lt;&gt;"",'Formato 3_Gantt'!BW$27,"")</f>
        <v/>
      </c>
      <c r="BU570" s="161" t="str">
        <f>IF('Formato 3_Gantt'!BX$27&lt;&gt;"",'Formato 3_Gantt'!BX$27,"")</f>
        <v/>
      </c>
      <c r="BV570" s="163" t="str">
        <f>IF('Formato 4_Ppto'!I$565&lt;&gt;"",'Formato 4_Ppto'!I$565,"")</f>
        <v/>
      </c>
      <c r="BW570" s="162" t="str">
        <f>IF('Formato 4_Ppto'!X$565&lt;&gt;"",'Formato 4_Ppto'!X$565,"")</f>
        <v/>
      </c>
      <c r="BX570" s="162" t="str">
        <f>IF('Formato 4_Ppto'!Y$565&lt;&gt;"",'Formato 4_Ppto'!Y$565,"")</f>
        <v/>
      </c>
      <c r="BY570" s="162" t="str">
        <f>IF('Formato 4_Ppto'!Z$565&lt;&gt;"",'Formato 4_Ppto'!Z$565,"")</f>
        <v/>
      </c>
      <c r="BZ570" s="162" t="str">
        <f>IF('Formato 4_Ppto'!AA$565&lt;&gt;"",'Formato 4_Ppto'!AA$565,"")</f>
        <v/>
      </c>
      <c r="CA570" s="162" t="str">
        <f>IF('Formato 4_Ppto'!AB$565&lt;&gt;"",'Formato 4_Ppto'!AB$565,"")</f>
        <v/>
      </c>
      <c r="CB570" s="162" t="str">
        <f>IF('Formato 4_Ppto'!AC$565&lt;&gt;"",'Formato 4_Ppto'!AC$565,"")</f>
        <v/>
      </c>
      <c r="CC570" s="162" t="str">
        <f>IF('Formato 4_Ppto'!AD$565&lt;&gt;"",'Formato 4_Ppto'!AD$565,"")</f>
        <v/>
      </c>
      <c r="CD570" s="162" t="str">
        <f>IF('Formato 4_Ppto'!AE$565&lt;&gt;"",'Formato 4_Ppto'!AE$565,"")</f>
        <v/>
      </c>
      <c r="CE570" s="162" t="str">
        <f>IF('Formato 4_Ppto'!AF$565&lt;&gt;"",'Formato 4_Ppto'!AF$565,"")</f>
        <v/>
      </c>
      <c r="CF570" s="162" t="str">
        <f>IF('Formato 4_Ppto'!AG$565&lt;&gt;"",'Formato 4_Ppto'!AG$565,"")</f>
        <v/>
      </c>
      <c r="CG570" s="162" t="str">
        <f>IF('Formato 4_Ppto'!AH$565&lt;&gt;"",'Formato 4_Ppto'!AH$565,"")</f>
        <v/>
      </c>
      <c r="CH570" s="162" t="str">
        <f>IF('Formato 4_Ppto'!AI$565&lt;&gt;"",'Formato 4_Ppto'!AI$565,"")</f>
        <v/>
      </c>
      <c r="CI570" s="163" t="str">
        <f>IF('Formato 4_Ppto'!AJ$565&lt;&gt;"",'Formato 4_Ppto'!AJ$565,"")</f>
        <v/>
      </c>
      <c r="CJ570" s="13" t="str">
        <f>IF('Formato 4_Ppto'!B593&lt;&gt;"",'Formato 4_Ppto'!A593,"")</f>
        <v/>
      </c>
      <c r="CK570" s="24" t="str">
        <f>IF('Formato 4_Ppto'!B593&lt;&gt;"",'Formato 4_Ppto'!B593,"")</f>
        <v/>
      </c>
      <c r="CL570" s="22" t="str">
        <f>IF('Formato 4_Ppto'!C593&lt;&gt;"",'Formato 4_Ppto'!C593,"")</f>
        <v/>
      </c>
      <c r="CM570" s="24" t="str">
        <f>IF('Formato 4_Ppto'!D593&lt;&gt;"",'Formato 4_Ppto'!D593,"")</f>
        <v/>
      </c>
      <c r="CN570" s="161" t="str">
        <f>IF('Formato 4_Ppto'!E593&lt;&gt;"",'Formato 4_Ppto'!E593,"")</f>
        <v/>
      </c>
      <c r="CO570" s="161" t="str">
        <f>IF('Formato 4_Ppto'!G593&lt;&gt;"",'Formato 4_Ppto'!G593,"")</f>
        <v/>
      </c>
      <c r="CP570" s="163" t="str">
        <f>IF('Formato 4_Ppto'!I593&lt;&gt;"",'Formato 4_Ppto'!I593,"")</f>
        <v/>
      </c>
      <c r="CQ570" s="161" t="str">
        <f>IF('Formato 4_Ppto'!K593&lt;&gt;"",'Formato 4_Ppto'!K593,"")</f>
        <v/>
      </c>
      <c r="CR570" s="161" t="str">
        <f>IF('Formato 4_Ppto'!L593&lt;&gt;"",'Formato 4_Ppto'!L593,"")</f>
        <v/>
      </c>
      <c r="CS570" s="161" t="str">
        <f>IF('Formato 4_Ppto'!M593&lt;&gt;"",'Formato 4_Ppto'!M593,"")</f>
        <v/>
      </c>
      <c r="CT570" s="161" t="str">
        <f>IF('Formato 4_Ppto'!N593&lt;&gt;"",'Formato 4_Ppto'!N593,"")</f>
        <v/>
      </c>
      <c r="CU570" s="161" t="str">
        <f>IF('Formato 4_Ppto'!O593&lt;&gt;"",'Formato 4_Ppto'!O593,"")</f>
        <v/>
      </c>
      <c r="CV570" s="161" t="str">
        <f>IF('Formato 4_Ppto'!P593&lt;&gt;"",'Formato 4_Ppto'!P593,"")</f>
        <v/>
      </c>
      <c r="CW570" s="161" t="str">
        <f>IF('Formato 4_Ppto'!Q593&lt;&gt;"",'Formato 4_Ppto'!Q593,"")</f>
        <v/>
      </c>
      <c r="CX570" s="161" t="str">
        <f>IF('Formato 4_Ppto'!R593&lt;&gt;"",'Formato 4_Ppto'!R593,"")</f>
        <v/>
      </c>
      <c r="CY570" s="161" t="str">
        <f>IF('Formato 4_Ppto'!S593&lt;&gt;"",'Formato 4_Ppto'!S593,"")</f>
        <v/>
      </c>
      <c r="CZ570" s="161" t="str">
        <f>IF('Formato 4_Ppto'!T593&lt;&gt;"",'Formato 4_Ppto'!T593,"")</f>
        <v/>
      </c>
      <c r="DA570" s="161" t="str">
        <f>IF('Formato 4_Ppto'!U593&lt;&gt;"",'Formato 4_Ppto'!U593,"")</f>
        <v/>
      </c>
      <c r="DB570" s="161" t="str">
        <f>IF('Formato 4_Ppto'!V593&lt;&gt;"",'Formato 4_Ppto'!V593,"")</f>
        <v/>
      </c>
      <c r="DC570" s="161" t="str">
        <f>IF('Formato 4_Ppto'!W593&lt;&gt;"",'Formato 4_Ppto'!W593,"")</f>
        <v/>
      </c>
      <c r="DD570" s="162" t="str">
        <f>IF('Formato 4_Ppto'!X593&lt;&gt;"",'Formato 4_Ppto'!X593,"")</f>
        <v/>
      </c>
      <c r="DE570" s="162" t="str">
        <f>IF('Formato 4_Ppto'!Y593&lt;&gt;"",'Formato 4_Ppto'!Y593,"")</f>
        <v/>
      </c>
      <c r="DF570" s="162" t="str">
        <f>IF('Formato 4_Ppto'!Z593&lt;&gt;"",'Formato 4_Ppto'!Z593,"")</f>
        <v/>
      </c>
      <c r="DG570" s="162" t="str">
        <f>IF('Formato 4_Ppto'!AA593&lt;&gt;"",'Formato 4_Ppto'!AA593,"")</f>
        <v/>
      </c>
      <c r="DH570" s="162" t="str">
        <f>IF('Formato 4_Ppto'!AB593&lt;&gt;"",'Formato 4_Ppto'!AB593,"")</f>
        <v/>
      </c>
      <c r="DI570" s="162" t="str">
        <f>IF('Formato 4_Ppto'!AC593&lt;&gt;"",'Formato 4_Ppto'!AC593,"")</f>
        <v/>
      </c>
      <c r="DJ570" s="162" t="str">
        <f>IF('Formato 4_Ppto'!AD593&lt;&gt;"",'Formato 4_Ppto'!AD593,"")</f>
        <v/>
      </c>
      <c r="DK570" s="162" t="str">
        <f>IF('Formato 4_Ppto'!AE593&lt;&gt;"",'Formato 4_Ppto'!AE593,"")</f>
        <v/>
      </c>
      <c r="DL570" s="162" t="str">
        <f>IF('Formato 4_Ppto'!AF593&lt;&gt;"",'Formato 4_Ppto'!AF593,"")</f>
        <v/>
      </c>
      <c r="DM570" s="162" t="str">
        <f>IF('Formato 4_Ppto'!AG593&lt;&gt;"",'Formato 4_Ppto'!AG593,"")</f>
        <v/>
      </c>
      <c r="DN570" s="162" t="str">
        <f>IF('Formato 4_Ppto'!AH593&lt;&gt;"",'Formato 4_Ppto'!AH593,"")</f>
        <v/>
      </c>
      <c r="DO570" s="162" t="str">
        <f>IF('Formato 4_Ppto'!AI593&lt;&gt;"",'Formato 4_Ppto'!AI593,"")</f>
        <v/>
      </c>
      <c r="DP570" s="163" t="str">
        <f>IF('Formato 4_Ppto'!AJ593&lt;&gt;"",'Formato 4_Ppto'!AJ593,"")</f>
        <v/>
      </c>
    </row>
    <row r="571" spans="2:120" x14ac:dyDescent="0.3">
      <c r="B571" s="13" t="str">
        <f>IF(OR(Tabla6[[#This Row],[IDA]]="",Tabla6[[#This Row],[IDT]]="",Tabla6[[#This Row],[IDI]]=""),"",Tabla6[[#This Row],[IDA]]&amp;"."&amp;Tabla6[[#This Row],[IDT]]&amp;"."&amp;Tabla6[[#This Row],[IDI]])</f>
        <v/>
      </c>
      <c r="C571" s="13" t="str">
        <f>IF(Formato_02!$B$14&lt;&gt;"",0,"")</f>
        <v/>
      </c>
      <c r="D571" s="13" t="str">
        <f>IF(Formato_02!$H$9&lt;&gt;"",Formato_02!$H$9,"")</f>
        <v/>
      </c>
      <c r="E571" s="24" t="str">
        <f t="shared" si="64"/>
        <v/>
      </c>
      <c r="F571" s="24" t="str">
        <f>IF(Formato_02!$B$14&lt;&gt;"",Formato_02!$B$14,"")</f>
        <v/>
      </c>
      <c r="G571" s="22" t="str">
        <f>IF('Formato 3_Gantt'!C576&lt;&gt;"",'Formato 3_Gantt'!C576,"")</f>
        <v/>
      </c>
      <c r="H571" s="13" t="str">
        <f>IF('Formato 3_Gantt'!D$8&lt;&gt;"",'Formato 3_Gantt'!D$8,"")</f>
        <v/>
      </c>
      <c r="I571" s="13" t="str">
        <f>IF('Formato 3_Gantt'!E$8&lt;&gt;"",'Formato 3_Gantt'!E$8,"")</f>
        <v/>
      </c>
      <c r="J571" s="13" t="str">
        <f>IF('Formato 3_Gantt'!F$8&lt;&gt;"",'Formato 3_Gantt'!F$8,"")</f>
        <v/>
      </c>
      <c r="K571" s="158" t="str">
        <f>IF('Formato 3_Gantt'!G$8&lt;&gt;"",'Formato 3_Gantt'!G$8,"")</f>
        <v/>
      </c>
      <c r="L571" s="158" t="str">
        <f>IF('Formato 3_Gantt'!H$8&lt;&gt;"",'Formato 3_Gantt'!H$8,"")</f>
        <v/>
      </c>
      <c r="M571" s="13" t="str">
        <f>IF('Formato 3_Gantt'!BL$8&lt;&gt;"",'Formato 3_Gantt'!BL$8,"")</f>
        <v/>
      </c>
      <c r="N571" s="13" t="str">
        <f>IF('Formato 3_Gantt'!BM$8&lt;&gt;"",'Formato 3_Gantt'!BM$8,"")</f>
        <v/>
      </c>
      <c r="O571" s="13" t="str">
        <f>IF('Formato 3_Gantt'!BN$8&lt;&gt;"",'Formato 3_Gantt'!BN$8,"")</f>
        <v/>
      </c>
      <c r="P571" s="13" t="str">
        <f>IF('Formato 3_Gantt'!BO$8&lt;&gt;"",'Formato 3_Gantt'!BO$8,"")</f>
        <v/>
      </c>
      <c r="Q571" s="13" t="str">
        <f>IF('Formato 3_Gantt'!BP$8&lt;&gt;"",'Formato 3_Gantt'!BP$8,"")</f>
        <v/>
      </c>
      <c r="R571" s="13" t="str">
        <f>IF('Formato 3_Gantt'!BQ$8&lt;&gt;"",'Formato 3_Gantt'!BQ$8,"")</f>
        <v/>
      </c>
      <c r="S571" s="13" t="str">
        <f>IF('Formato 3_Gantt'!BR$8&lt;&gt;"",'Formato 3_Gantt'!BR$8,"")</f>
        <v/>
      </c>
      <c r="T571" s="13" t="str">
        <f>IF('Formato 3_Gantt'!BS$8&lt;&gt;"",'Formato 3_Gantt'!BS$8,"")</f>
        <v/>
      </c>
      <c r="U571" s="13" t="str">
        <f>IF('Formato 3_Gantt'!BT$8&lt;&gt;"",'Formato 3_Gantt'!BT$8,"")</f>
        <v/>
      </c>
      <c r="V571" s="13" t="str">
        <f>IF('Formato 3_Gantt'!BU$8&lt;&gt;"",'Formato 3_Gantt'!BU$8,"")</f>
        <v/>
      </c>
      <c r="W571" s="13" t="str">
        <f>IF('Formato 3_Gantt'!BV$8&lt;&gt;"",'Formato 3_Gantt'!BV$8,"")</f>
        <v/>
      </c>
      <c r="X571" s="13" t="str">
        <f>IF('Formato 3_Gantt'!BW$8&lt;&gt;"",'Formato 3_Gantt'!BW$8,"")</f>
        <v/>
      </c>
      <c r="Y571" s="13" t="str">
        <f>IF('Formato 3_Gantt'!BX$8&lt;&gt;"",'Formato 3_Gantt'!BX$8,"")</f>
        <v/>
      </c>
      <c r="Z571" s="162" t="str">
        <f>IF(Formato_02!S$15&lt;&gt;"",Formato_02!S$15,"")</f>
        <v/>
      </c>
      <c r="AA571" s="162" t="str">
        <f>IF(Formato_02!T$15&lt;&gt;"",Formato_02!T$15,"")</f>
        <v/>
      </c>
      <c r="AB571" s="162" t="str">
        <f>IF(Formato_02!U$15&lt;&gt;"",Formato_02!U$15,"")</f>
        <v/>
      </c>
      <c r="AC571" s="162" t="str">
        <f>IF(Formato_02!V$15&lt;&gt;"",Formato_02!V$15,"")</f>
        <v/>
      </c>
      <c r="AD571" s="162" t="str">
        <f>IF(Formato_02!W$15&lt;&gt;"",Formato_02!W$15,"")</f>
        <v/>
      </c>
      <c r="AE571" s="162" t="str">
        <f>IF(Formato_02!X$15&lt;&gt;"",Formato_02!X$15,"")</f>
        <v/>
      </c>
      <c r="AF571" s="162" t="str">
        <f>IF(Formato_02!Y$15&lt;&gt;"",Formato_02!Y$15,"")</f>
        <v/>
      </c>
      <c r="AG571" s="162" t="str">
        <f>IF(Formato_02!Z$15&lt;&gt;"",Formato_02!Z$15,"")</f>
        <v/>
      </c>
      <c r="AH571" s="162" t="str">
        <f>IF(Formato_02!AA$15&lt;&gt;"",Formato_02!AA$15,"")</f>
        <v/>
      </c>
      <c r="AI571" s="162" t="str">
        <f>IF(Formato_02!AB$15&lt;&gt;"",Formato_02!AB$15,"")</f>
        <v/>
      </c>
      <c r="AJ571" s="162" t="str">
        <f>IF(Formato_02!AC$15&lt;&gt;"",Formato_02!AC$15,"")</f>
        <v/>
      </c>
      <c r="AK571" s="162" t="str">
        <f>IF(Formato_02!AD$15&lt;&gt;"",Formato_02!AD$15,"")</f>
        <v/>
      </c>
      <c r="AL571" s="162" t="str">
        <f>IF(Formato_02!$N$14&lt;&gt;"",Formato_02!$N$14,"")</f>
        <v/>
      </c>
      <c r="AM571" s="13" t="str">
        <f>IF(Formato_02!$X$4&lt;&gt;"","AN","")</f>
        <v/>
      </c>
      <c r="AN571" s="24" t="str">
        <f t="shared" si="65"/>
        <v/>
      </c>
      <c r="AO571" s="13" t="str">
        <f>IF(Formato_02!$Y$4&lt;&gt;"","P027","")</f>
        <v/>
      </c>
      <c r="AP571" s="24" t="str">
        <f t="shared" si="66"/>
        <v/>
      </c>
      <c r="AQ571" s="13" t="str">
        <f>IF(Formato_02!$Z$4&lt;&gt;"","PNCVG","")</f>
        <v/>
      </c>
      <c r="AR571" s="24" t="str">
        <f t="shared" si="67"/>
        <v/>
      </c>
      <c r="AS571" s="13" t="str">
        <f>IF(Formato_02!$AA$4&lt;&gt;"","PNFF","")</f>
        <v/>
      </c>
      <c r="AT571" s="24" t="str">
        <f t="shared" si="68"/>
        <v/>
      </c>
      <c r="AU571" s="13" t="str">
        <f>IF(Formato_02!$AB$4&lt;&gt;"","PNPAM","")</f>
        <v/>
      </c>
      <c r="AV571" s="24" t="str">
        <f t="shared" si="69"/>
        <v/>
      </c>
      <c r="AW571" s="13" t="str">
        <f>IF(Formato_02!$AC$4&lt;&gt;"","PNAIA","")</f>
        <v/>
      </c>
      <c r="AX571" s="24" t="str">
        <f t="shared" si="70"/>
        <v/>
      </c>
      <c r="AY571" s="13" t="str">
        <f>IF(Formato_02!$AD$4&lt;&gt;"","PIO","")</f>
        <v/>
      </c>
      <c r="AZ571" s="24" t="str">
        <f t="shared" si="71"/>
        <v/>
      </c>
      <c r="BA571" s="13" t="str">
        <f>IF('Formato 3_Gantt'!B$27&lt;&gt;"",'Formato 3_Gantt'!A$27,"")</f>
        <v/>
      </c>
      <c r="BB571" s="24" t="str">
        <f>IF('Formato 3_Gantt'!B$27&lt;&gt;"",'Formato 3_Gantt'!B$27,"")</f>
        <v/>
      </c>
      <c r="BC571" s="22" t="str">
        <f>IF('Formato 3_Gantt'!C$27&lt;&gt;"",'Formato 3_Gantt'!C$27,"")</f>
        <v/>
      </c>
      <c r="BD571" s="13" t="str">
        <f>IF('Formato 3_Gantt'!D$27&lt;&gt;"",'Formato 3_Gantt'!D$27,"")</f>
        <v/>
      </c>
      <c r="BE571" s="161" t="str">
        <f>IF('Formato 3_Gantt'!E$27&lt;&gt;"",'Formato 3_Gantt'!E$27,"")</f>
        <v/>
      </c>
      <c r="BF571" s="13" t="str">
        <f>IF('Formato 3_Gantt'!F$27&lt;&gt;"",'Formato 3_Gantt'!F$27,"")</f>
        <v/>
      </c>
      <c r="BG571" s="158" t="str">
        <f>IF('Formato 3_Gantt'!G$27&lt;&gt;"",'Formato 3_Gantt'!G$27,"")</f>
        <v/>
      </c>
      <c r="BH571" s="158" t="str">
        <f>IF('Formato 3_Gantt'!H$27&lt;&gt;"",'Formato 3_Gantt'!H$27,"")</f>
        <v/>
      </c>
      <c r="BI571" s="161" t="str">
        <f>IF('Formato 3_Gantt'!BL$27&lt;&gt;"",'Formato 3_Gantt'!BL$27,"")</f>
        <v/>
      </c>
      <c r="BJ571" s="161" t="str">
        <f>IF('Formato 3_Gantt'!BM$27&lt;&gt;"",'Formato 3_Gantt'!BM$27,"")</f>
        <v/>
      </c>
      <c r="BK571" s="161" t="str">
        <f>IF('Formato 3_Gantt'!BN$27&lt;&gt;"",'Formato 3_Gantt'!BN$27,"")</f>
        <v/>
      </c>
      <c r="BL571" s="161" t="str">
        <f>IF('Formato 3_Gantt'!BO$27&lt;&gt;"",'Formato 3_Gantt'!BO$27,"")</f>
        <v/>
      </c>
      <c r="BM571" s="161" t="str">
        <f>IF('Formato 3_Gantt'!BP$27&lt;&gt;"",'Formato 3_Gantt'!BP$27,"")</f>
        <v/>
      </c>
      <c r="BN571" s="161" t="str">
        <f>IF('Formato 3_Gantt'!BQ$27&lt;&gt;"",'Formato 3_Gantt'!BQ$27,"")</f>
        <v/>
      </c>
      <c r="BO571" s="161" t="str">
        <f>IF('Formato 3_Gantt'!BR$27&lt;&gt;"",'Formato 3_Gantt'!BR$27,"")</f>
        <v/>
      </c>
      <c r="BP571" s="161" t="str">
        <f>IF('Formato 3_Gantt'!BS$27&lt;&gt;"",'Formato 3_Gantt'!BS$27,"")</f>
        <v/>
      </c>
      <c r="BQ571" s="161" t="str">
        <f>IF('Formato 3_Gantt'!BT$27&lt;&gt;"",'Formato 3_Gantt'!BT$27,"")</f>
        <v/>
      </c>
      <c r="BR571" s="161" t="str">
        <f>IF('Formato 3_Gantt'!BU$27&lt;&gt;"",'Formato 3_Gantt'!BU$27,"")</f>
        <v/>
      </c>
      <c r="BS571" s="161" t="str">
        <f>IF('Formato 3_Gantt'!BV$27&lt;&gt;"",'Formato 3_Gantt'!BV$27,"")</f>
        <v/>
      </c>
      <c r="BT571" s="161" t="str">
        <f>IF('Formato 3_Gantt'!BW$27&lt;&gt;"",'Formato 3_Gantt'!BW$27,"")</f>
        <v/>
      </c>
      <c r="BU571" s="161" t="str">
        <f>IF('Formato 3_Gantt'!BX$27&lt;&gt;"",'Formato 3_Gantt'!BX$27,"")</f>
        <v/>
      </c>
      <c r="BV571" s="163" t="str">
        <f>IF('Formato 4_Ppto'!I$565&lt;&gt;"",'Formato 4_Ppto'!I$565,"")</f>
        <v/>
      </c>
      <c r="BW571" s="162" t="str">
        <f>IF('Formato 4_Ppto'!X$565&lt;&gt;"",'Formato 4_Ppto'!X$565,"")</f>
        <v/>
      </c>
      <c r="BX571" s="162" t="str">
        <f>IF('Formato 4_Ppto'!Y$565&lt;&gt;"",'Formato 4_Ppto'!Y$565,"")</f>
        <v/>
      </c>
      <c r="BY571" s="162" t="str">
        <f>IF('Formato 4_Ppto'!Z$565&lt;&gt;"",'Formato 4_Ppto'!Z$565,"")</f>
        <v/>
      </c>
      <c r="BZ571" s="162" t="str">
        <f>IF('Formato 4_Ppto'!AA$565&lt;&gt;"",'Formato 4_Ppto'!AA$565,"")</f>
        <v/>
      </c>
      <c r="CA571" s="162" t="str">
        <f>IF('Formato 4_Ppto'!AB$565&lt;&gt;"",'Formato 4_Ppto'!AB$565,"")</f>
        <v/>
      </c>
      <c r="CB571" s="162" t="str">
        <f>IF('Formato 4_Ppto'!AC$565&lt;&gt;"",'Formato 4_Ppto'!AC$565,"")</f>
        <v/>
      </c>
      <c r="CC571" s="162" t="str">
        <f>IF('Formato 4_Ppto'!AD$565&lt;&gt;"",'Formato 4_Ppto'!AD$565,"")</f>
        <v/>
      </c>
      <c r="CD571" s="162" t="str">
        <f>IF('Formato 4_Ppto'!AE$565&lt;&gt;"",'Formato 4_Ppto'!AE$565,"")</f>
        <v/>
      </c>
      <c r="CE571" s="162" t="str">
        <f>IF('Formato 4_Ppto'!AF$565&lt;&gt;"",'Formato 4_Ppto'!AF$565,"")</f>
        <v/>
      </c>
      <c r="CF571" s="162" t="str">
        <f>IF('Formato 4_Ppto'!AG$565&lt;&gt;"",'Formato 4_Ppto'!AG$565,"")</f>
        <v/>
      </c>
      <c r="CG571" s="162" t="str">
        <f>IF('Formato 4_Ppto'!AH$565&lt;&gt;"",'Formato 4_Ppto'!AH$565,"")</f>
        <v/>
      </c>
      <c r="CH571" s="162" t="str">
        <f>IF('Formato 4_Ppto'!AI$565&lt;&gt;"",'Formato 4_Ppto'!AI$565,"")</f>
        <v/>
      </c>
      <c r="CI571" s="163" t="str">
        <f>IF('Formato 4_Ppto'!AJ$565&lt;&gt;"",'Formato 4_Ppto'!AJ$565,"")</f>
        <v/>
      </c>
      <c r="CJ571" s="13" t="str">
        <f>IF('Formato 4_Ppto'!B594&lt;&gt;"",'Formato 4_Ppto'!A594,"")</f>
        <v/>
      </c>
      <c r="CK571" s="24" t="str">
        <f>IF('Formato 4_Ppto'!B594&lt;&gt;"",'Formato 4_Ppto'!B594,"")</f>
        <v/>
      </c>
      <c r="CL571" s="22" t="str">
        <f>IF('Formato 4_Ppto'!C594&lt;&gt;"",'Formato 4_Ppto'!C594,"")</f>
        <v/>
      </c>
      <c r="CM571" s="24" t="str">
        <f>IF('Formato 4_Ppto'!D594&lt;&gt;"",'Formato 4_Ppto'!D594,"")</f>
        <v/>
      </c>
      <c r="CN571" s="161" t="str">
        <f>IF('Formato 4_Ppto'!E594&lt;&gt;"",'Formato 4_Ppto'!E594,"")</f>
        <v/>
      </c>
      <c r="CO571" s="161" t="str">
        <f>IF('Formato 4_Ppto'!G594&lt;&gt;"",'Formato 4_Ppto'!G594,"")</f>
        <v/>
      </c>
      <c r="CP571" s="163" t="str">
        <f>IF('Formato 4_Ppto'!I594&lt;&gt;"",'Formato 4_Ppto'!I594,"")</f>
        <v/>
      </c>
      <c r="CQ571" s="161" t="str">
        <f>IF('Formato 4_Ppto'!K594&lt;&gt;"",'Formato 4_Ppto'!K594,"")</f>
        <v/>
      </c>
      <c r="CR571" s="161" t="str">
        <f>IF('Formato 4_Ppto'!L594&lt;&gt;"",'Formato 4_Ppto'!L594,"")</f>
        <v/>
      </c>
      <c r="CS571" s="161" t="str">
        <f>IF('Formato 4_Ppto'!M594&lt;&gt;"",'Formato 4_Ppto'!M594,"")</f>
        <v/>
      </c>
      <c r="CT571" s="161" t="str">
        <f>IF('Formato 4_Ppto'!N594&lt;&gt;"",'Formato 4_Ppto'!N594,"")</f>
        <v/>
      </c>
      <c r="CU571" s="161" t="str">
        <f>IF('Formato 4_Ppto'!O594&lt;&gt;"",'Formato 4_Ppto'!O594,"")</f>
        <v/>
      </c>
      <c r="CV571" s="161" t="str">
        <f>IF('Formato 4_Ppto'!P594&lt;&gt;"",'Formato 4_Ppto'!P594,"")</f>
        <v/>
      </c>
      <c r="CW571" s="161" t="str">
        <f>IF('Formato 4_Ppto'!Q594&lt;&gt;"",'Formato 4_Ppto'!Q594,"")</f>
        <v/>
      </c>
      <c r="CX571" s="161" t="str">
        <f>IF('Formato 4_Ppto'!R594&lt;&gt;"",'Formato 4_Ppto'!R594,"")</f>
        <v/>
      </c>
      <c r="CY571" s="161" t="str">
        <f>IF('Formato 4_Ppto'!S594&lt;&gt;"",'Formato 4_Ppto'!S594,"")</f>
        <v/>
      </c>
      <c r="CZ571" s="161" t="str">
        <f>IF('Formato 4_Ppto'!T594&lt;&gt;"",'Formato 4_Ppto'!T594,"")</f>
        <v/>
      </c>
      <c r="DA571" s="161" t="str">
        <f>IF('Formato 4_Ppto'!U594&lt;&gt;"",'Formato 4_Ppto'!U594,"")</f>
        <v/>
      </c>
      <c r="DB571" s="161" t="str">
        <f>IF('Formato 4_Ppto'!V594&lt;&gt;"",'Formato 4_Ppto'!V594,"")</f>
        <v/>
      </c>
      <c r="DC571" s="161" t="str">
        <f>IF('Formato 4_Ppto'!W594&lt;&gt;"",'Formato 4_Ppto'!W594,"")</f>
        <v/>
      </c>
      <c r="DD571" s="162" t="str">
        <f>IF('Formato 4_Ppto'!X594&lt;&gt;"",'Formato 4_Ppto'!X594,"")</f>
        <v/>
      </c>
      <c r="DE571" s="162" t="str">
        <f>IF('Formato 4_Ppto'!Y594&lt;&gt;"",'Formato 4_Ppto'!Y594,"")</f>
        <v/>
      </c>
      <c r="DF571" s="162" t="str">
        <f>IF('Formato 4_Ppto'!Z594&lt;&gt;"",'Formato 4_Ppto'!Z594,"")</f>
        <v/>
      </c>
      <c r="DG571" s="162" t="str">
        <f>IF('Formato 4_Ppto'!AA594&lt;&gt;"",'Formato 4_Ppto'!AA594,"")</f>
        <v/>
      </c>
      <c r="DH571" s="162" t="str">
        <f>IF('Formato 4_Ppto'!AB594&lt;&gt;"",'Formato 4_Ppto'!AB594,"")</f>
        <v/>
      </c>
      <c r="DI571" s="162" t="str">
        <f>IF('Formato 4_Ppto'!AC594&lt;&gt;"",'Formato 4_Ppto'!AC594,"")</f>
        <v/>
      </c>
      <c r="DJ571" s="162" t="str">
        <f>IF('Formato 4_Ppto'!AD594&lt;&gt;"",'Formato 4_Ppto'!AD594,"")</f>
        <v/>
      </c>
      <c r="DK571" s="162" t="str">
        <f>IF('Formato 4_Ppto'!AE594&lt;&gt;"",'Formato 4_Ppto'!AE594,"")</f>
        <v/>
      </c>
      <c r="DL571" s="162" t="str">
        <f>IF('Formato 4_Ppto'!AF594&lt;&gt;"",'Formato 4_Ppto'!AF594,"")</f>
        <v/>
      </c>
      <c r="DM571" s="162" t="str">
        <f>IF('Formato 4_Ppto'!AG594&lt;&gt;"",'Formato 4_Ppto'!AG594,"")</f>
        <v/>
      </c>
      <c r="DN571" s="162" t="str">
        <f>IF('Formato 4_Ppto'!AH594&lt;&gt;"",'Formato 4_Ppto'!AH594,"")</f>
        <v/>
      </c>
      <c r="DO571" s="162" t="str">
        <f>IF('Formato 4_Ppto'!AI594&lt;&gt;"",'Formato 4_Ppto'!AI594,"")</f>
        <v/>
      </c>
      <c r="DP571" s="163" t="str">
        <f>IF('Formato 4_Ppto'!AJ594&lt;&gt;"",'Formato 4_Ppto'!AJ594,"")</f>
        <v/>
      </c>
    </row>
    <row r="572" spans="2:120" x14ac:dyDescent="0.3">
      <c r="B572" s="164" t="str">
        <f>IF(OR(Tabla6[[#This Row],[IDA]]="",Tabla6[[#This Row],[IDT]]="",Tabla6[[#This Row],[IDI]]=""),"",Tabla6[[#This Row],[IDA]]&amp;"."&amp;Tabla6[[#This Row],[IDT]]&amp;"."&amp;Tabla6[[#This Row],[IDI]])</f>
        <v/>
      </c>
      <c r="C572" s="13" t="str">
        <f>IF(Formato_02!$B$14&lt;&gt;"",0,"")</f>
        <v/>
      </c>
      <c r="D572" s="13" t="str">
        <f>IF(Formato_02!$H$9&lt;&gt;"",Formato_02!$H$9,"")</f>
        <v/>
      </c>
      <c r="E572" s="24" t="str">
        <f t="shared" si="64"/>
        <v/>
      </c>
      <c r="F572" s="24" t="str">
        <f>IF(Formato_02!$B$14&lt;&gt;"",Formato_02!$B$14,"")</f>
        <v/>
      </c>
      <c r="G572" s="22" t="str">
        <f>IF('Formato 3_Gantt'!C577&lt;&gt;"",'Formato 3_Gantt'!C577,"")</f>
        <v/>
      </c>
      <c r="H572" s="13" t="str">
        <f>IF('Formato 3_Gantt'!D$8&lt;&gt;"",'Formato 3_Gantt'!D$8,"")</f>
        <v/>
      </c>
      <c r="I572" s="13" t="str">
        <f>IF('Formato 3_Gantt'!E$8&lt;&gt;"",'Formato 3_Gantt'!E$8,"")</f>
        <v/>
      </c>
      <c r="J572" s="13" t="str">
        <f>IF('Formato 3_Gantt'!F$8&lt;&gt;"",'Formato 3_Gantt'!F$8,"")</f>
        <v/>
      </c>
      <c r="K572" s="158" t="str">
        <f>IF('Formato 3_Gantt'!G$8&lt;&gt;"",'Formato 3_Gantt'!G$8,"")</f>
        <v/>
      </c>
      <c r="L572" s="158" t="str">
        <f>IF('Formato 3_Gantt'!H$8&lt;&gt;"",'Formato 3_Gantt'!H$8,"")</f>
        <v/>
      </c>
      <c r="M572" s="13" t="str">
        <f>IF('Formato 3_Gantt'!BL$8&lt;&gt;"",'Formato 3_Gantt'!BL$8,"")</f>
        <v/>
      </c>
      <c r="N572" s="13" t="str">
        <f>IF('Formato 3_Gantt'!BM$8&lt;&gt;"",'Formato 3_Gantt'!BM$8,"")</f>
        <v/>
      </c>
      <c r="O572" s="13" t="str">
        <f>IF('Formato 3_Gantt'!BN$8&lt;&gt;"",'Formato 3_Gantt'!BN$8,"")</f>
        <v/>
      </c>
      <c r="P572" s="13" t="str">
        <f>IF('Formato 3_Gantt'!BO$8&lt;&gt;"",'Formato 3_Gantt'!BO$8,"")</f>
        <v/>
      </c>
      <c r="Q572" s="13" t="str">
        <f>IF('Formato 3_Gantt'!BP$8&lt;&gt;"",'Formato 3_Gantt'!BP$8,"")</f>
        <v/>
      </c>
      <c r="R572" s="13" t="str">
        <f>IF('Formato 3_Gantt'!BQ$8&lt;&gt;"",'Formato 3_Gantt'!BQ$8,"")</f>
        <v/>
      </c>
      <c r="S572" s="13" t="str">
        <f>IF('Formato 3_Gantt'!BR$8&lt;&gt;"",'Formato 3_Gantt'!BR$8,"")</f>
        <v/>
      </c>
      <c r="T572" s="13" t="str">
        <f>IF('Formato 3_Gantt'!BS$8&lt;&gt;"",'Formato 3_Gantt'!BS$8,"")</f>
        <v/>
      </c>
      <c r="U572" s="13" t="str">
        <f>IF('Formato 3_Gantt'!BT$8&lt;&gt;"",'Formato 3_Gantt'!BT$8,"")</f>
        <v/>
      </c>
      <c r="V572" s="13" t="str">
        <f>IF('Formato 3_Gantt'!BU$8&lt;&gt;"",'Formato 3_Gantt'!BU$8,"")</f>
        <v/>
      </c>
      <c r="W572" s="13" t="str">
        <f>IF('Formato 3_Gantt'!BV$8&lt;&gt;"",'Formato 3_Gantt'!BV$8,"")</f>
        <v/>
      </c>
      <c r="X572" s="13" t="str">
        <f>IF('Formato 3_Gantt'!BW$8&lt;&gt;"",'Formato 3_Gantt'!BW$8,"")</f>
        <v/>
      </c>
      <c r="Y572" s="13" t="str">
        <f>IF('Formato 3_Gantt'!BX$8&lt;&gt;"",'Formato 3_Gantt'!BX$8,"")</f>
        <v/>
      </c>
      <c r="Z572" s="162" t="str">
        <f>IF(Formato_02!S$15&lt;&gt;"",Formato_02!S$15,"")</f>
        <v/>
      </c>
      <c r="AA572" s="162" t="str">
        <f>IF(Formato_02!T$15&lt;&gt;"",Formato_02!T$15,"")</f>
        <v/>
      </c>
      <c r="AB572" s="162" t="str">
        <f>IF(Formato_02!U$15&lt;&gt;"",Formato_02!U$15,"")</f>
        <v/>
      </c>
      <c r="AC572" s="162" t="str">
        <f>IF(Formato_02!V$15&lt;&gt;"",Formato_02!V$15,"")</f>
        <v/>
      </c>
      <c r="AD572" s="162" t="str">
        <f>IF(Formato_02!W$15&lt;&gt;"",Formato_02!W$15,"")</f>
        <v/>
      </c>
      <c r="AE572" s="162" t="str">
        <f>IF(Formato_02!X$15&lt;&gt;"",Formato_02!X$15,"")</f>
        <v/>
      </c>
      <c r="AF572" s="162" t="str">
        <f>IF(Formato_02!Y$15&lt;&gt;"",Formato_02!Y$15,"")</f>
        <v/>
      </c>
      <c r="AG572" s="162" t="str">
        <f>IF(Formato_02!Z$15&lt;&gt;"",Formato_02!Z$15,"")</f>
        <v/>
      </c>
      <c r="AH572" s="162" t="str">
        <f>IF(Formato_02!AA$15&lt;&gt;"",Formato_02!AA$15,"")</f>
        <v/>
      </c>
      <c r="AI572" s="162" t="str">
        <f>IF(Formato_02!AB$15&lt;&gt;"",Formato_02!AB$15,"")</f>
        <v/>
      </c>
      <c r="AJ572" s="162" t="str">
        <f>IF(Formato_02!AC$15&lt;&gt;"",Formato_02!AC$15,"")</f>
        <v/>
      </c>
      <c r="AK572" s="162" t="str">
        <f>IF(Formato_02!AD$15&lt;&gt;"",Formato_02!AD$15,"")</f>
        <v/>
      </c>
      <c r="AL572" s="162" t="str">
        <f>IF(Formato_02!$N$14&lt;&gt;"",Formato_02!$N$14,"")</f>
        <v/>
      </c>
      <c r="AM572" s="13" t="str">
        <f>IF(Formato_02!$X$4&lt;&gt;"","AN","")</f>
        <v/>
      </c>
      <c r="AN572" s="24" t="str">
        <f t="shared" si="65"/>
        <v/>
      </c>
      <c r="AO572" s="13" t="str">
        <f>IF(Formato_02!$Y$4&lt;&gt;"","P027","")</f>
        <v/>
      </c>
      <c r="AP572" s="24" t="str">
        <f t="shared" si="66"/>
        <v/>
      </c>
      <c r="AQ572" s="13" t="str">
        <f>IF(Formato_02!$Z$4&lt;&gt;"","PNCVG","")</f>
        <v/>
      </c>
      <c r="AR572" s="24" t="str">
        <f t="shared" si="67"/>
        <v/>
      </c>
      <c r="AS572" s="13" t="str">
        <f>IF(Formato_02!$AA$4&lt;&gt;"","PNFF","")</f>
        <v/>
      </c>
      <c r="AT572" s="24" t="str">
        <f t="shared" si="68"/>
        <v/>
      </c>
      <c r="AU572" s="13" t="str">
        <f>IF(Formato_02!$AB$4&lt;&gt;"","PNPAM","")</f>
        <v/>
      </c>
      <c r="AV572" s="24" t="str">
        <f t="shared" si="69"/>
        <v/>
      </c>
      <c r="AW572" s="13" t="str">
        <f>IF(Formato_02!$AC$4&lt;&gt;"","PNAIA","")</f>
        <v/>
      </c>
      <c r="AX572" s="24" t="str">
        <f t="shared" si="70"/>
        <v/>
      </c>
      <c r="AY572" s="13" t="str">
        <f>IF(Formato_02!$AD$4&lt;&gt;"","PIO","")</f>
        <v/>
      </c>
      <c r="AZ572" s="24" t="str">
        <f t="shared" si="71"/>
        <v/>
      </c>
      <c r="BA572" s="13" t="str">
        <f>IF('Formato 3_Gantt'!B$27&lt;&gt;"",'Formato 3_Gantt'!A$27,"")</f>
        <v/>
      </c>
      <c r="BB572" s="24" t="str">
        <f>IF('Formato 3_Gantt'!B$27&lt;&gt;"",'Formato 3_Gantt'!B$27,"")</f>
        <v/>
      </c>
      <c r="BC572" s="22" t="str">
        <f>IF('Formato 3_Gantt'!C$27&lt;&gt;"",'Formato 3_Gantt'!C$27,"")</f>
        <v/>
      </c>
      <c r="BD572" s="13" t="str">
        <f>IF('Formato 3_Gantt'!D$27&lt;&gt;"",'Formato 3_Gantt'!D$27,"")</f>
        <v/>
      </c>
      <c r="BE572" s="161" t="str">
        <f>IF('Formato 3_Gantt'!E$27&lt;&gt;"",'Formato 3_Gantt'!E$27,"")</f>
        <v/>
      </c>
      <c r="BF572" s="13" t="str">
        <f>IF('Formato 3_Gantt'!F$27&lt;&gt;"",'Formato 3_Gantt'!F$27,"")</f>
        <v/>
      </c>
      <c r="BG572" s="158" t="str">
        <f>IF('Formato 3_Gantt'!G$27&lt;&gt;"",'Formato 3_Gantt'!G$27,"")</f>
        <v/>
      </c>
      <c r="BH572" s="158" t="str">
        <f>IF('Formato 3_Gantt'!H$27&lt;&gt;"",'Formato 3_Gantt'!H$27,"")</f>
        <v/>
      </c>
      <c r="BI572" s="161" t="str">
        <f>IF('Formato 3_Gantt'!BL$27&lt;&gt;"",'Formato 3_Gantt'!BL$27,"")</f>
        <v/>
      </c>
      <c r="BJ572" s="161" t="str">
        <f>IF('Formato 3_Gantt'!BM$27&lt;&gt;"",'Formato 3_Gantt'!BM$27,"")</f>
        <v/>
      </c>
      <c r="BK572" s="161" t="str">
        <f>IF('Formato 3_Gantt'!BN$27&lt;&gt;"",'Formato 3_Gantt'!BN$27,"")</f>
        <v/>
      </c>
      <c r="BL572" s="161" t="str">
        <f>IF('Formato 3_Gantt'!BO$27&lt;&gt;"",'Formato 3_Gantt'!BO$27,"")</f>
        <v/>
      </c>
      <c r="BM572" s="161" t="str">
        <f>IF('Formato 3_Gantt'!BP$27&lt;&gt;"",'Formato 3_Gantt'!BP$27,"")</f>
        <v/>
      </c>
      <c r="BN572" s="161" t="str">
        <f>IF('Formato 3_Gantt'!BQ$27&lt;&gt;"",'Formato 3_Gantt'!BQ$27,"")</f>
        <v/>
      </c>
      <c r="BO572" s="161" t="str">
        <f>IF('Formato 3_Gantt'!BR$27&lt;&gt;"",'Formato 3_Gantt'!BR$27,"")</f>
        <v/>
      </c>
      <c r="BP572" s="161" t="str">
        <f>IF('Formato 3_Gantt'!BS$27&lt;&gt;"",'Formato 3_Gantt'!BS$27,"")</f>
        <v/>
      </c>
      <c r="BQ572" s="161" t="str">
        <f>IF('Formato 3_Gantt'!BT$27&lt;&gt;"",'Formato 3_Gantt'!BT$27,"")</f>
        <v/>
      </c>
      <c r="BR572" s="161" t="str">
        <f>IF('Formato 3_Gantt'!BU$27&lt;&gt;"",'Formato 3_Gantt'!BU$27,"")</f>
        <v/>
      </c>
      <c r="BS572" s="161" t="str">
        <f>IF('Formato 3_Gantt'!BV$27&lt;&gt;"",'Formato 3_Gantt'!BV$27,"")</f>
        <v/>
      </c>
      <c r="BT572" s="161" t="str">
        <f>IF('Formato 3_Gantt'!BW$27&lt;&gt;"",'Formato 3_Gantt'!BW$27,"")</f>
        <v/>
      </c>
      <c r="BU572" s="161" t="str">
        <f>IF('Formato 3_Gantt'!BX$27&lt;&gt;"",'Formato 3_Gantt'!BX$27,"")</f>
        <v/>
      </c>
      <c r="BV572" s="163" t="str">
        <f>IF('Formato 4_Ppto'!I$565&lt;&gt;"",'Formato 4_Ppto'!I$565,"")</f>
        <v/>
      </c>
      <c r="BW572" s="162" t="str">
        <f>IF('Formato 4_Ppto'!X$565&lt;&gt;"",'Formato 4_Ppto'!X$565,"")</f>
        <v/>
      </c>
      <c r="BX572" s="162" t="str">
        <f>IF('Formato 4_Ppto'!Y$565&lt;&gt;"",'Formato 4_Ppto'!Y$565,"")</f>
        <v/>
      </c>
      <c r="BY572" s="162" t="str">
        <f>IF('Formato 4_Ppto'!Z$565&lt;&gt;"",'Formato 4_Ppto'!Z$565,"")</f>
        <v/>
      </c>
      <c r="BZ572" s="162" t="str">
        <f>IF('Formato 4_Ppto'!AA$565&lt;&gt;"",'Formato 4_Ppto'!AA$565,"")</f>
        <v/>
      </c>
      <c r="CA572" s="162" t="str">
        <f>IF('Formato 4_Ppto'!AB$565&lt;&gt;"",'Formato 4_Ppto'!AB$565,"")</f>
        <v/>
      </c>
      <c r="CB572" s="162" t="str">
        <f>IF('Formato 4_Ppto'!AC$565&lt;&gt;"",'Formato 4_Ppto'!AC$565,"")</f>
        <v/>
      </c>
      <c r="CC572" s="162" t="str">
        <f>IF('Formato 4_Ppto'!AD$565&lt;&gt;"",'Formato 4_Ppto'!AD$565,"")</f>
        <v/>
      </c>
      <c r="CD572" s="162" t="str">
        <f>IF('Formato 4_Ppto'!AE$565&lt;&gt;"",'Formato 4_Ppto'!AE$565,"")</f>
        <v/>
      </c>
      <c r="CE572" s="162" t="str">
        <f>IF('Formato 4_Ppto'!AF$565&lt;&gt;"",'Formato 4_Ppto'!AF$565,"")</f>
        <v/>
      </c>
      <c r="CF572" s="162" t="str">
        <f>IF('Formato 4_Ppto'!AG$565&lt;&gt;"",'Formato 4_Ppto'!AG$565,"")</f>
        <v/>
      </c>
      <c r="CG572" s="162" t="str">
        <f>IF('Formato 4_Ppto'!AH$565&lt;&gt;"",'Formato 4_Ppto'!AH$565,"")</f>
        <v/>
      </c>
      <c r="CH572" s="162" t="str">
        <f>IF('Formato 4_Ppto'!AI$565&lt;&gt;"",'Formato 4_Ppto'!AI$565,"")</f>
        <v/>
      </c>
      <c r="CI572" s="163" t="str">
        <f>IF('Formato 4_Ppto'!AJ$565&lt;&gt;"",'Formato 4_Ppto'!AJ$565,"")</f>
        <v/>
      </c>
      <c r="CJ572" s="13" t="str">
        <f>IF('Formato 4_Ppto'!B595&lt;&gt;"",'Formato 4_Ppto'!A595,"")</f>
        <v/>
      </c>
      <c r="CK572" s="24" t="str">
        <f>IF('Formato 4_Ppto'!B595&lt;&gt;"",'Formato 4_Ppto'!B595,"")</f>
        <v/>
      </c>
      <c r="CL572" s="22" t="str">
        <f>IF('Formato 4_Ppto'!C595&lt;&gt;"",'Formato 4_Ppto'!C595,"")</f>
        <v/>
      </c>
      <c r="CM572" s="24" t="str">
        <f>IF('Formato 4_Ppto'!D595&lt;&gt;"",'Formato 4_Ppto'!D595,"")</f>
        <v/>
      </c>
      <c r="CN572" s="161" t="str">
        <f>IF('Formato 4_Ppto'!E595&lt;&gt;"",'Formato 4_Ppto'!E595,"")</f>
        <v/>
      </c>
      <c r="CO572" s="161" t="str">
        <f>IF('Formato 4_Ppto'!G595&lt;&gt;"",'Formato 4_Ppto'!G595,"")</f>
        <v/>
      </c>
      <c r="CP572" s="163" t="str">
        <f>IF('Formato 4_Ppto'!I595&lt;&gt;"",'Formato 4_Ppto'!I595,"")</f>
        <v/>
      </c>
      <c r="CQ572" s="161" t="str">
        <f>IF('Formato 4_Ppto'!K595&lt;&gt;"",'Formato 4_Ppto'!K595,"")</f>
        <v/>
      </c>
      <c r="CR572" s="161" t="str">
        <f>IF('Formato 4_Ppto'!L595&lt;&gt;"",'Formato 4_Ppto'!L595,"")</f>
        <v/>
      </c>
      <c r="CS572" s="161" t="str">
        <f>IF('Formato 4_Ppto'!M595&lt;&gt;"",'Formato 4_Ppto'!M595,"")</f>
        <v/>
      </c>
      <c r="CT572" s="161" t="str">
        <f>IF('Formato 4_Ppto'!N595&lt;&gt;"",'Formato 4_Ppto'!N595,"")</f>
        <v/>
      </c>
      <c r="CU572" s="161" t="str">
        <f>IF('Formato 4_Ppto'!O595&lt;&gt;"",'Formato 4_Ppto'!O595,"")</f>
        <v/>
      </c>
      <c r="CV572" s="161" t="str">
        <f>IF('Formato 4_Ppto'!P595&lt;&gt;"",'Formato 4_Ppto'!P595,"")</f>
        <v/>
      </c>
      <c r="CW572" s="161" t="str">
        <f>IF('Formato 4_Ppto'!Q595&lt;&gt;"",'Formato 4_Ppto'!Q595,"")</f>
        <v/>
      </c>
      <c r="CX572" s="161" t="str">
        <f>IF('Formato 4_Ppto'!R595&lt;&gt;"",'Formato 4_Ppto'!R595,"")</f>
        <v/>
      </c>
      <c r="CY572" s="161" t="str">
        <f>IF('Formato 4_Ppto'!S595&lt;&gt;"",'Formato 4_Ppto'!S595,"")</f>
        <v/>
      </c>
      <c r="CZ572" s="161" t="str">
        <f>IF('Formato 4_Ppto'!T595&lt;&gt;"",'Formato 4_Ppto'!T595,"")</f>
        <v/>
      </c>
      <c r="DA572" s="161" t="str">
        <f>IF('Formato 4_Ppto'!U595&lt;&gt;"",'Formato 4_Ppto'!U595,"")</f>
        <v/>
      </c>
      <c r="DB572" s="161" t="str">
        <f>IF('Formato 4_Ppto'!V595&lt;&gt;"",'Formato 4_Ppto'!V595,"")</f>
        <v/>
      </c>
      <c r="DC572" s="161" t="str">
        <f>IF('Formato 4_Ppto'!W595&lt;&gt;"",'Formato 4_Ppto'!W595,"")</f>
        <v/>
      </c>
      <c r="DD572" s="162" t="str">
        <f>IF('Formato 4_Ppto'!X595&lt;&gt;"",'Formato 4_Ppto'!X595,"")</f>
        <v/>
      </c>
      <c r="DE572" s="162" t="str">
        <f>IF('Formato 4_Ppto'!Y595&lt;&gt;"",'Formato 4_Ppto'!Y595,"")</f>
        <v/>
      </c>
      <c r="DF572" s="162" t="str">
        <f>IF('Formato 4_Ppto'!Z595&lt;&gt;"",'Formato 4_Ppto'!Z595,"")</f>
        <v/>
      </c>
      <c r="DG572" s="162" t="str">
        <f>IF('Formato 4_Ppto'!AA595&lt;&gt;"",'Formato 4_Ppto'!AA595,"")</f>
        <v/>
      </c>
      <c r="DH572" s="162" t="str">
        <f>IF('Formato 4_Ppto'!AB595&lt;&gt;"",'Formato 4_Ppto'!AB595,"")</f>
        <v/>
      </c>
      <c r="DI572" s="162" t="str">
        <f>IF('Formato 4_Ppto'!AC595&lt;&gt;"",'Formato 4_Ppto'!AC595,"")</f>
        <v/>
      </c>
      <c r="DJ572" s="162" t="str">
        <f>IF('Formato 4_Ppto'!AD595&lt;&gt;"",'Formato 4_Ppto'!AD595,"")</f>
        <v/>
      </c>
      <c r="DK572" s="162" t="str">
        <f>IF('Formato 4_Ppto'!AE595&lt;&gt;"",'Formato 4_Ppto'!AE595,"")</f>
        <v/>
      </c>
      <c r="DL572" s="162" t="str">
        <f>IF('Formato 4_Ppto'!AF595&lt;&gt;"",'Formato 4_Ppto'!AF595,"")</f>
        <v/>
      </c>
      <c r="DM572" s="162" t="str">
        <f>IF('Formato 4_Ppto'!AG595&lt;&gt;"",'Formato 4_Ppto'!AG595,"")</f>
        <v/>
      </c>
      <c r="DN572" s="162" t="str">
        <f>IF('Formato 4_Ppto'!AH595&lt;&gt;"",'Formato 4_Ppto'!AH595,"")</f>
        <v/>
      </c>
      <c r="DO572" s="162" t="str">
        <f>IF('Formato 4_Ppto'!AI595&lt;&gt;"",'Formato 4_Ppto'!AI595,"")</f>
        <v/>
      </c>
      <c r="DP572" s="163" t="str">
        <f>IF('Formato 4_Ppto'!AJ595&lt;&gt;"",'Formato 4_Ppto'!AJ595,"")</f>
        <v/>
      </c>
    </row>
    <row r="573" spans="2:120" x14ac:dyDescent="0.3">
      <c r="B573" s="13" t="str">
        <f>IF(OR(Tabla6[[#This Row],[IDA]]="",Tabla6[[#This Row],[IDT]]="",Tabla6[[#This Row],[IDI]]=""),"",Tabla6[[#This Row],[IDA]]&amp;"."&amp;Tabla6[[#This Row],[IDT]]&amp;"."&amp;Tabla6[[#This Row],[IDI]])</f>
        <v/>
      </c>
      <c r="C573" s="13" t="str">
        <f>IF(Formato_02!$B$14&lt;&gt;"",0,"")</f>
        <v/>
      </c>
      <c r="D573" s="13" t="str">
        <f>IF(Formato_02!$H$9&lt;&gt;"",Formato_02!$H$9,"")</f>
        <v/>
      </c>
      <c r="E573" s="24" t="str">
        <f t="shared" si="64"/>
        <v/>
      </c>
      <c r="F573" s="24" t="str">
        <f>IF(Formato_02!$B$14&lt;&gt;"",Formato_02!$B$14,"")</f>
        <v/>
      </c>
      <c r="G573" s="22" t="str">
        <f>IF('Formato 3_Gantt'!C578&lt;&gt;"",'Formato 3_Gantt'!C578,"")</f>
        <v/>
      </c>
      <c r="H573" s="13" t="str">
        <f>IF('Formato 3_Gantt'!D$8&lt;&gt;"",'Formato 3_Gantt'!D$8,"")</f>
        <v/>
      </c>
      <c r="I573" s="13" t="str">
        <f>IF('Formato 3_Gantt'!E$8&lt;&gt;"",'Formato 3_Gantt'!E$8,"")</f>
        <v/>
      </c>
      <c r="J573" s="13" t="str">
        <f>IF('Formato 3_Gantt'!F$8&lt;&gt;"",'Formato 3_Gantt'!F$8,"")</f>
        <v/>
      </c>
      <c r="K573" s="158" t="str">
        <f>IF('Formato 3_Gantt'!G$8&lt;&gt;"",'Formato 3_Gantt'!G$8,"")</f>
        <v/>
      </c>
      <c r="L573" s="158" t="str">
        <f>IF('Formato 3_Gantt'!H$8&lt;&gt;"",'Formato 3_Gantt'!H$8,"")</f>
        <v/>
      </c>
      <c r="M573" s="13" t="str">
        <f>IF('Formato 3_Gantt'!BL$8&lt;&gt;"",'Formato 3_Gantt'!BL$8,"")</f>
        <v/>
      </c>
      <c r="N573" s="13" t="str">
        <f>IF('Formato 3_Gantt'!BM$8&lt;&gt;"",'Formato 3_Gantt'!BM$8,"")</f>
        <v/>
      </c>
      <c r="O573" s="13" t="str">
        <f>IF('Formato 3_Gantt'!BN$8&lt;&gt;"",'Formato 3_Gantt'!BN$8,"")</f>
        <v/>
      </c>
      <c r="P573" s="13" t="str">
        <f>IF('Formato 3_Gantt'!BO$8&lt;&gt;"",'Formato 3_Gantt'!BO$8,"")</f>
        <v/>
      </c>
      <c r="Q573" s="13" t="str">
        <f>IF('Formato 3_Gantt'!BP$8&lt;&gt;"",'Formato 3_Gantt'!BP$8,"")</f>
        <v/>
      </c>
      <c r="R573" s="13" t="str">
        <f>IF('Formato 3_Gantt'!BQ$8&lt;&gt;"",'Formato 3_Gantt'!BQ$8,"")</f>
        <v/>
      </c>
      <c r="S573" s="13" t="str">
        <f>IF('Formato 3_Gantt'!BR$8&lt;&gt;"",'Formato 3_Gantt'!BR$8,"")</f>
        <v/>
      </c>
      <c r="T573" s="13" t="str">
        <f>IF('Formato 3_Gantt'!BS$8&lt;&gt;"",'Formato 3_Gantt'!BS$8,"")</f>
        <v/>
      </c>
      <c r="U573" s="13" t="str">
        <f>IF('Formato 3_Gantt'!BT$8&lt;&gt;"",'Formato 3_Gantt'!BT$8,"")</f>
        <v/>
      </c>
      <c r="V573" s="13" t="str">
        <f>IF('Formato 3_Gantt'!BU$8&lt;&gt;"",'Formato 3_Gantt'!BU$8,"")</f>
        <v/>
      </c>
      <c r="W573" s="13" t="str">
        <f>IF('Formato 3_Gantt'!BV$8&lt;&gt;"",'Formato 3_Gantt'!BV$8,"")</f>
        <v/>
      </c>
      <c r="X573" s="13" t="str">
        <f>IF('Formato 3_Gantt'!BW$8&lt;&gt;"",'Formato 3_Gantt'!BW$8,"")</f>
        <v/>
      </c>
      <c r="Y573" s="13" t="str">
        <f>IF('Formato 3_Gantt'!BX$8&lt;&gt;"",'Formato 3_Gantt'!BX$8,"")</f>
        <v/>
      </c>
      <c r="Z573" s="162" t="str">
        <f>IF(Formato_02!S$15&lt;&gt;"",Formato_02!S$15,"")</f>
        <v/>
      </c>
      <c r="AA573" s="162" t="str">
        <f>IF(Formato_02!T$15&lt;&gt;"",Formato_02!T$15,"")</f>
        <v/>
      </c>
      <c r="AB573" s="162" t="str">
        <f>IF(Formato_02!U$15&lt;&gt;"",Formato_02!U$15,"")</f>
        <v/>
      </c>
      <c r="AC573" s="162" t="str">
        <f>IF(Formato_02!V$15&lt;&gt;"",Formato_02!V$15,"")</f>
        <v/>
      </c>
      <c r="AD573" s="162" t="str">
        <f>IF(Formato_02!W$15&lt;&gt;"",Formato_02!W$15,"")</f>
        <v/>
      </c>
      <c r="AE573" s="162" t="str">
        <f>IF(Formato_02!X$15&lt;&gt;"",Formato_02!X$15,"")</f>
        <v/>
      </c>
      <c r="AF573" s="162" t="str">
        <f>IF(Formato_02!Y$15&lt;&gt;"",Formato_02!Y$15,"")</f>
        <v/>
      </c>
      <c r="AG573" s="162" t="str">
        <f>IF(Formato_02!Z$15&lt;&gt;"",Formato_02!Z$15,"")</f>
        <v/>
      </c>
      <c r="AH573" s="162" t="str">
        <f>IF(Formato_02!AA$15&lt;&gt;"",Formato_02!AA$15,"")</f>
        <v/>
      </c>
      <c r="AI573" s="162" t="str">
        <f>IF(Formato_02!AB$15&lt;&gt;"",Formato_02!AB$15,"")</f>
        <v/>
      </c>
      <c r="AJ573" s="162" t="str">
        <f>IF(Formato_02!AC$15&lt;&gt;"",Formato_02!AC$15,"")</f>
        <v/>
      </c>
      <c r="AK573" s="162" t="str">
        <f>IF(Formato_02!AD$15&lt;&gt;"",Formato_02!AD$15,"")</f>
        <v/>
      </c>
      <c r="AL573" s="162" t="str">
        <f>IF(Formato_02!$N$14&lt;&gt;"",Formato_02!$N$14,"")</f>
        <v/>
      </c>
      <c r="AM573" s="13" t="str">
        <f>IF(Formato_02!$X$4&lt;&gt;"","AN","")</f>
        <v/>
      </c>
      <c r="AN573" s="24" t="str">
        <f t="shared" si="65"/>
        <v/>
      </c>
      <c r="AO573" s="13" t="str">
        <f>IF(Formato_02!$Y$4&lt;&gt;"","P027","")</f>
        <v/>
      </c>
      <c r="AP573" s="24" t="str">
        <f t="shared" si="66"/>
        <v/>
      </c>
      <c r="AQ573" s="13" t="str">
        <f>IF(Formato_02!$Z$4&lt;&gt;"","PNCVG","")</f>
        <v/>
      </c>
      <c r="AR573" s="24" t="str">
        <f t="shared" si="67"/>
        <v/>
      </c>
      <c r="AS573" s="13" t="str">
        <f>IF(Formato_02!$AA$4&lt;&gt;"","PNFF","")</f>
        <v/>
      </c>
      <c r="AT573" s="24" t="str">
        <f t="shared" si="68"/>
        <v/>
      </c>
      <c r="AU573" s="13" t="str">
        <f>IF(Formato_02!$AB$4&lt;&gt;"","PNPAM","")</f>
        <v/>
      </c>
      <c r="AV573" s="24" t="str">
        <f t="shared" si="69"/>
        <v/>
      </c>
      <c r="AW573" s="13" t="str">
        <f>IF(Formato_02!$AC$4&lt;&gt;"","PNAIA","")</f>
        <v/>
      </c>
      <c r="AX573" s="24" t="str">
        <f t="shared" si="70"/>
        <v/>
      </c>
      <c r="AY573" s="13" t="str">
        <f>IF(Formato_02!$AD$4&lt;&gt;"","PIO","")</f>
        <v/>
      </c>
      <c r="AZ573" s="24" t="str">
        <f t="shared" si="71"/>
        <v/>
      </c>
      <c r="BA573" s="13" t="str">
        <f>IF('Formato 3_Gantt'!B$28&lt;&gt;"",'Formato 3_Gantt'!A$28,"")</f>
        <v/>
      </c>
      <c r="BB573" s="24" t="str">
        <f>IF('Formato 3_Gantt'!B$28&lt;&gt;"",'Formato 3_Gantt'!B$28,"")</f>
        <v/>
      </c>
      <c r="BC573" s="22" t="str">
        <f>IF('Formato 3_Gantt'!C$28&lt;&gt;"",'Formato 3_Gantt'!C$28,"")</f>
        <v/>
      </c>
      <c r="BD573" s="13" t="str">
        <f>IF('Formato 3_Gantt'!D$28&lt;&gt;"",'Formato 3_Gantt'!D$28,"")</f>
        <v/>
      </c>
      <c r="BE573" s="161" t="str">
        <f>IF('Formato 3_Gantt'!E$28&lt;&gt;"",'Formato 3_Gantt'!E$28,"")</f>
        <v/>
      </c>
      <c r="BF573" s="13" t="str">
        <f>IF('Formato 3_Gantt'!F$28&lt;&gt;"",'Formato 3_Gantt'!F$28,"")</f>
        <v/>
      </c>
      <c r="BG573" s="158" t="str">
        <f>IF('Formato 3_Gantt'!G$28&lt;&gt;"",'Formato 3_Gantt'!G$28,"")</f>
        <v/>
      </c>
      <c r="BH573" s="158" t="str">
        <f>IF('Formato 3_Gantt'!H$28&lt;&gt;"",'Formato 3_Gantt'!H$28,"")</f>
        <v/>
      </c>
      <c r="BI573" s="161" t="str">
        <f>IF('Formato 3_Gantt'!BL$28&lt;&gt;"",'Formato 3_Gantt'!BL$28,"")</f>
        <v/>
      </c>
      <c r="BJ573" s="161" t="str">
        <f>IF('Formato 3_Gantt'!BM$28&lt;&gt;"",'Formato 3_Gantt'!BM$28,"")</f>
        <v/>
      </c>
      <c r="BK573" s="161" t="str">
        <f>IF('Formato 3_Gantt'!BN$28&lt;&gt;"",'Formato 3_Gantt'!BN$28,"")</f>
        <v/>
      </c>
      <c r="BL573" s="161" t="str">
        <f>IF('Formato 3_Gantt'!BO$28&lt;&gt;"",'Formato 3_Gantt'!BO$28,"")</f>
        <v/>
      </c>
      <c r="BM573" s="161" t="str">
        <f>IF('Formato 3_Gantt'!BP$28&lt;&gt;"",'Formato 3_Gantt'!BP$28,"")</f>
        <v/>
      </c>
      <c r="BN573" s="161" t="str">
        <f>IF('Formato 3_Gantt'!BQ$28&lt;&gt;"",'Formato 3_Gantt'!BQ$28,"")</f>
        <v/>
      </c>
      <c r="BO573" s="161" t="str">
        <f>IF('Formato 3_Gantt'!BR$28&lt;&gt;"",'Formato 3_Gantt'!BR$28,"")</f>
        <v/>
      </c>
      <c r="BP573" s="161" t="str">
        <f>IF('Formato 3_Gantt'!BS$28&lt;&gt;"",'Formato 3_Gantt'!BS$28,"")</f>
        <v/>
      </c>
      <c r="BQ573" s="161" t="str">
        <f>IF('Formato 3_Gantt'!BT$28&lt;&gt;"",'Formato 3_Gantt'!BT$28,"")</f>
        <v/>
      </c>
      <c r="BR573" s="161" t="str">
        <f>IF('Formato 3_Gantt'!BU$28&lt;&gt;"",'Formato 3_Gantt'!BU$28,"")</f>
        <v/>
      </c>
      <c r="BS573" s="161" t="str">
        <f>IF('Formato 3_Gantt'!BV$28&lt;&gt;"",'Formato 3_Gantt'!BV$28,"")</f>
        <v/>
      </c>
      <c r="BT573" s="161" t="str">
        <f>IF('Formato 3_Gantt'!BW$28&lt;&gt;"",'Formato 3_Gantt'!BW$28,"")</f>
        <v/>
      </c>
      <c r="BU573" s="161" t="str">
        <f>IF('Formato 3_Gantt'!BX$28&lt;&gt;"",'Formato 3_Gantt'!BX$28,"")</f>
        <v/>
      </c>
      <c r="BV573" s="163" t="str">
        <f>IF('Formato 4_Ppto'!I$596&lt;&gt;"",'Formato 4_Ppto'!I$596,"")</f>
        <v/>
      </c>
      <c r="BW573" s="162" t="str">
        <f>IF('Formato 4_Ppto'!X$596&lt;&gt;"",'Formato 4_Ppto'!X$596,"")</f>
        <v/>
      </c>
      <c r="BX573" s="162" t="str">
        <f>IF('Formato 4_Ppto'!Y$596&lt;&gt;"",'Formato 4_Ppto'!Y$596,"")</f>
        <v/>
      </c>
      <c r="BY573" s="162" t="str">
        <f>IF('Formato 4_Ppto'!Z$596&lt;&gt;"",'Formato 4_Ppto'!Z$596,"")</f>
        <v/>
      </c>
      <c r="BZ573" s="162" t="str">
        <f>IF('Formato 4_Ppto'!AA$596&lt;&gt;"",'Formato 4_Ppto'!AA$596,"")</f>
        <v/>
      </c>
      <c r="CA573" s="162" t="str">
        <f>IF('Formato 4_Ppto'!AB$596&lt;&gt;"",'Formato 4_Ppto'!AB$596,"")</f>
        <v/>
      </c>
      <c r="CB573" s="162" t="str">
        <f>IF('Formato 4_Ppto'!AC$596&lt;&gt;"",'Formato 4_Ppto'!AC$596,"")</f>
        <v/>
      </c>
      <c r="CC573" s="162" t="str">
        <f>IF('Formato 4_Ppto'!AD$596&lt;&gt;"",'Formato 4_Ppto'!AD$596,"")</f>
        <v/>
      </c>
      <c r="CD573" s="162" t="str">
        <f>IF('Formato 4_Ppto'!AE$596&lt;&gt;"",'Formato 4_Ppto'!AE$596,"")</f>
        <v/>
      </c>
      <c r="CE573" s="162" t="str">
        <f>IF('Formato 4_Ppto'!AF$596&lt;&gt;"",'Formato 4_Ppto'!AF$596,"")</f>
        <v/>
      </c>
      <c r="CF573" s="162" t="str">
        <f>IF('Formato 4_Ppto'!AG$596&lt;&gt;"",'Formato 4_Ppto'!AG$596,"")</f>
        <v/>
      </c>
      <c r="CG573" s="162" t="str">
        <f>IF('Formato 4_Ppto'!AH$596&lt;&gt;"",'Formato 4_Ppto'!AH$596,"")</f>
        <v/>
      </c>
      <c r="CH573" s="162" t="str">
        <f>IF('Formato 4_Ppto'!AI$596&lt;&gt;"",'Formato 4_Ppto'!AI$596,"")</f>
        <v/>
      </c>
      <c r="CI573" s="163" t="str">
        <f>IF('Formato 4_Ppto'!AJ$596&lt;&gt;"",'Formato 4_Ppto'!AJ$596,"")</f>
        <v/>
      </c>
      <c r="CJ573" s="13" t="str">
        <f>IF('Formato 4_Ppto'!B597&lt;&gt;"",'Formato 4_Ppto'!A597,"")</f>
        <v/>
      </c>
      <c r="CK573" s="24" t="str">
        <f>IF('Formato 4_Ppto'!B597&lt;&gt;"",'Formato 4_Ppto'!B597,"")</f>
        <v/>
      </c>
      <c r="CL573" s="22" t="str">
        <f>IF('Formato 4_Ppto'!C597&lt;&gt;"",'Formato 4_Ppto'!C597,"")</f>
        <v/>
      </c>
      <c r="CM573" s="24" t="str">
        <f>IF('Formato 4_Ppto'!D597&lt;&gt;"",'Formato 4_Ppto'!D597,"")</f>
        <v/>
      </c>
      <c r="CN573" s="161" t="str">
        <f>IF('Formato 4_Ppto'!E597&lt;&gt;"",'Formato 4_Ppto'!E597,"")</f>
        <v/>
      </c>
      <c r="CO573" s="161" t="str">
        <f>IF('Formato 4_Ppto'!G597&lt;&gt;"",'Formato 4_Ppto'!G597,"")</f>
        <v/>
      </c>
      <c r="CP573" s="163" t="str">
        <f>IF('Formato 4_Ppto'!I597&lt;&gt;"",'Formato 4_Ppto'!I597,"")</f>
        <v/>
      </c>
      <c r="CQ573" s="161" t="str">
        <f>IF('Formato 4_Ppto'!K597&lt;&gt;"",'Formato 4_Ppto'!K597,"")</f>
        <v/>
      </c>
      <c r="CR573" s="161" t="str">
        <f>IF('Formato 4_Ppto'!L597&lt;&gt;"",'Formato 4_Ppto'!L597,"")</f>
        <v/>
      </c>
      <c r="CS573" s="161" t="str">
        <f>IF('Formato 4_Ppto'!M597&lt;&gt;"",'Formato 4_Ppto'!M597,"")</f>
        <v/>
      </c>
      <c r="CT573" s="161" t="str">
        <f>IF('Formato 4_Ppto'!N597&lt;&gt;"",'Formato 4_Ppto'!N597,"")</f>
        <v/>
      </c>
      <c r="CU573" s="161" t="str">
        <f>IF('Formato 4_Ppto'!O597&lt;&gt;"",'Formato 4_Ppto'!O597,"")</f>
        <v/>
      </c>
      <c r="CV573" s="161" t="str">
        <f>IF('Formato 4_Ppto'!P597&lt;&gt;"",'Formato 4_Ppto'!P597,"")</f>
        <v/>
      </c>
      <c r="CW573" s="161" t="str">
        <f>IF('Formato 4_Ppto'!Q597&lt;&gt;"",'Formato 4_Ppto'!Q597,"")</f>
        <v/>
      </c>
      <c r="CX573" s="161" t="str">
        <f>IF('Formato 4_Ppto'!R597&lt;&gt;"",'Formato 4_Ppto'!R597,"")</f>
        <v/>
      </c>
      <c r="CY573" s="161" t="str">
        <f>IF('Formato 4_Ppto'!S597&lt;&gt;"",'Formato 4_Ppto'!S597,"")</f>
        <v/>
      </c>
      <c r="CZ573" s="161" t="str">
        <f>IF('Formato 4_Ppto'!T597&lt;&gt;"",'Formato 4_Ppto'!T597,"")</f>
        <v/>
      </c>
      <c r="DA573" s="161" t="str">
        <f>IF('Formato 4_Ppto'!U597&lt;&gt;"",'Formato 4_Ppto'!U597,"")</f>
        <v/>
      </c>
      <c r="DB573" s="161" t="str">
        <f>IF('Formato 4_Ppto'!V597&lt;&gt;"",'Formato 4_Ppto'!V597,"")</f>
        <v/>
      </c>
      <c r="DC573" s="161" t="str">
        <f>IF('Formato 4_Ppto'!W597&lt;&gt;"",'Formato 4_Ppto'!W597,"")</f>
        <v/>
      </c>
      <c r="DD573" s="162" t="str">
        <f>IF('Formato 4_Ppto'!X597&lt;&gt;"",'Formato 4_Ppto'!X597,"")</f>
        <v/>
      </c>
      <c r="DE573" s="162" t="str">
        <f>IF('Formato 4_Ppto'!Y597&lt;&gt;"",'Formato 4_Ppto'!Y597,"")</f>
        <v/>
      </c>
      <c r="DF573" s="162" t="str">
        <f>IF('Formato 4_Ppto'!Z597&lt;&gt;"",'Formato 4_Ppto'!Z597,"")</f>
        <v/>
      </c>
      <c r="DG573" s="162" t="str">
        <f>IF('Formato 4_Ppto'!AA597&lt;&gt;"",'Formato 4_Ppto'!AA597,"")</f>
        <v/>
      </c>
      <c r="DH573" s="162" t="str">
        <f>IF('Formato 4_Ppto'!AB597&lt;&gt;"",'Formato 4_Ppto'!AB597,"")</f>
        <v/>
      </c>
      <c r="DI573" s="162" t="str">
        <f>IF('Formato 4_Ppto'!AC597&lt;&gt;"",'Formato 4_Ppto'!AC597,"")</f>
        <v/>
      </c>
      <c r="DJ573" s="162" t="str">
        <f>IF('Formato 4_Ppto'!AD597&lt;&gt;"",'Formato 4_Ppto'!AD597,"")</f>
        <v/>
      </c>
      <c r="DK573" s="162" t="str">
        <f>IF('Formato 4_Ppto'!AE597&lt;&gt;"",'Formato 4_Ppto'!AE597,"")</f>
        <v/>
      </c>
      <c r="DL573" s="162" t="str">
        <f>IF('Formato 4_Ppto'!AF597&lt;&gt;"",'Formato 4_Ppto'!AF597,"")</f>
        <v/>
      </c>
      <c r="DM573" s="162" t="str">
        <f>IF('Formato 4_Ppto'!AG597&lt;&gt;"",'Formato 4_Ppto'!AG597,"")</f>
        <v/>
      </c>
      <c r="DN573" s="162" t="str">
        <f>IF('Formato 4_Ppto'!AH597&lt;&gt;"",'Formato 4_Ppto'!AH597,"")</f>
        <v/>
      </c>
      <c r="DO573" s="162" t="str">
        <f>IF('Formato 4_Ppto'!AI597&lt;&gt;"",'Formato 4_Ppto'!AI597,"")</f>
        <v/>
      </c>
      <c r="DP573" s="163" t="str">
        <f>IF('Formato 4_Ppto'!AJ597&lt;&gt;"",'Formato 4_Ppto'!AJ597,"")</f>
        <v/>
      </c>
    </row>
    <row r="574" spans="2:120" x14ac:dyDescent="0.3">
      <c r="B574" s="13" t="str">
        <f>IF(OR(Tabla6[[#This Row],[IDA]]="",Tabla6[[#This Row],[IDT]]="",Tabla6[[#This Row],[IDI]]=""),"",Tabla6[[#This Row],[IDA]]&amp;"."&amp;Tabla6[[#This Row],[IDT]]&amp;"."&amp;Tabla6[[#This Row],[IDI]])</f>
        <v/>
      </c>
      <c r="C574" s="13" t="str">
        <f>IF(Formato_02!$B$14&lt;&gt;"",0,"")</f>
        <v/>
      </c>
      <c r="D574" s="13" t="str">
        <f>IF(Formato_02!$H$9&lt;&gt;"",Formato_02!$H$9,"")</f>
        <v/>
      </c>
      <c r="E574" s="24" t="str">
        <f t="shared" si="64"/>
        <v/>
      </c>
      <c r="F574" s="24" t="str">
        <f>IF(Formato_02!$B$14&lt;&gt;"",Formato_02!$B$14,"")</f>
        <v/>
      </c>
      <c r="G574" s="22" t="str">
        <f>IF('Formato 3_Gantt'!C579&lt;&gt;"",'Formato 3_Gantt'!C579,"")</f>
        <v/>
      </c>
      <c r="H574" s="13" t="str">
        <f>IF('Formato 3_Gantt'!D$8&lt;&gt;"",'Formato 3_Gantt'!D$8,"")</f>
        <v/>
      </c>
      <c r="I574" s="13" t="str">
        <f>IF('Formato 3_Gantt'!E$8&lt;&gt;"",'Formato 3_Gantt'!E$8,"")</f>
        <v/>
      </c>
      <c r="J574" s="13" t="str">
        <f>IF('Formato 3_Gantt'!F$8&lt;&gt;"",'Formato 3_Gantt'!F$8,"")</f>
        <v/>
      </c>
      <c r="K574" s="158" t="str">
        <f>IF('Formato 3_Gantt'!G$8&lt;&gt;"",'Formato 3_Gantt'!G$8,"")</f>
        <v/>
      </c>
      <c r="L574" s="158" t="str">
        <f>IF('Formato 3_Gantt'!H$8&lt;&gt;"",'Formato 3_Gantt'!H$8,"")</f>
        <v/>
      </c>
      <c r="M574" s="13" t="str">
        <f>IF('Formato 3_Gantt'!BL$8&lt;&gt;"",'Formato 3_Gantt'!BL$8,"")</f>
        <v/>
      </c>
      <c r="N574" s="13" t="str">
        <f>IF('Formato 3_Gantt'!BM$8&lt;&gt;"",'Formato 3_Gantt'!BM$8,"")</f>
        <v/>
      </c>
      <c r="O574" s="13" t="str">
        <f>IF('Formato 3_Gantt'!BN$8&lt;&gt;"",'Formato 3_Gantt'!BN$8,"")</f>
        <v/>
      </c>
      <c r="P574" s="13" t="str">
        <f>IF('Formato 3_Gantt'!BO$8&lt;&gt;"",'Formato 3_Gantt'!BO$8,"")</f>
        <v/>
      </c>
      <c r="Q574" s="13" t="str">
        <f>IF('Formato 3_Gantt'!BP$8&lt;&gt;"",'Formato 3_Gantt'!BP$8,"")</f>
        <v/>
      </c>
      <c r="R574" s="13" t="str">
        <f>IF('Formato 3_Gantt'!BQ$8&lt;&gt;"",'Formato 3_Gantt'!BQ$8,"")</f>
        <v/>
      </c>
      <c r="S574" s="13" t="str">
        <f>IF('Formato 3_Gantt'!BR$8&lt;&gt;"",'Formato 3_Gantt'!BR$8,"")</f>
        <v/>
      </c>
      <c r="T574" s="13" t="str">
        <f>IF('Formato 3_Gantt'!BS$8&lt;&gt;"",'Formato 3_Gantt'!BS$8,"")</f>
        <v/>
      </c>
      <c r="U574" s="13" t="str">
        <f>IF('Formato 3_Gantt'!BT$8&lt;&gt;"",'Formato 3_Gantt'!BT$8,"")</f>
        <v/>
      </c>
      <c r="V574" s="13" t="str">
        <f>IF('Formato 3_Gantt'!BU$8&lt;&gt;"",'Formato 3_Gantt'!BU$8,"")</f>
        <v/>
      </c>
      <c r="W574" s="13" t="str">
        <f>IF('Formato 3_Gantt'!BV$8&lt;&gt;"",'Formato 3_Gantt'!BV$8,"")</f>
        <v/>
      </c>
      <c r="X574" s="13" t="str">
        <f>IF('Formato 3_Gantt'!BW$8&lt;&gt;"",'Formato 3_Gantt'!BW$8,"")</f>
        <v/>
      </c>
      <c r="Y574" s="13" t="str">
        <f>IF('Formato 3_Gantt'!BX$8&lt;&gt;"",'Formato 3_Gantt'!BX$8,"")</f>
        <v/>
      </c>
      <c r="Z574" s="162" t="str">
        <f>IF(Formato_02!S$15&lt;&gt;"",Formato_02!S$15,"")</f>
        <v/>
      </c>
      <c r="AA574" s="162" t="str">
        <f>IF(Formato_02!T$15&lt;&gt;"",Formato_02!T$15,"")</f>
        <v/>
      </c>
      <c r="AB574" s="162" t="str">
        <f>IF(Formato_02!U$15&lt;&gt;"",Formato_02!U$15,"")</f>
        <v/>
      </c>
      <c r="AC574" s="162" t="str">
        <f>IF(Formato_02!V$15&lt;&gt;"",Formato_02!V$15,"")</f>
        <v/>
      </c>
      <c r="AD574" s="162" t="str">
        <f>IF(Formato_02!W$15&lt;&gt;"",Formato_02!W$15,"")</f>
        <v/>
      </c>
      <c r="AE574" s="162" t="str">
        <f>IF(Formato_02!X$15&lt;&gt;"",Formato_02!X$15,"")</f>
        <v/>
      </c>
      <c r="AF574" s="162" t="str">
        <f>IF(Formato_02!Y$15&lt;&gt;"",Formato_02!Y$15,"")</f>
        <v/>
      </c>
      <c r="AG574" s="162" t="str">
        <f>IF(Formato_02!Z$15&lt;&gt;"",Formato_02!Z$15,"")</f>
        <v/>
      </c>
      <c r="AH574" s="162" t="str">
        <f>IF(Formato_02!AA$15&lt;&gt;"",Formato_02!AA$15,"")</f>
        <v/>
      </c>
      <c r="AI574" s="162" t="str">
        <f>IF(Formato_02!AB$15&lt;&gt;"",Formato_02!AB$15,"")</f>
        <v/>
      </c>
      <c r="AJ574" s="162" t="str">
        <f>IF(Formato_02!AC$15&lt;&gt;"",Formato_02!AC$15,"")</f>
        <v/>
      </c>
      <c r="AK574" s="162" t="str">
        <f>IF(Formato_02!AD$15&lt;&gt;"",Formato_02!AD$15,"")</f>
        <v/>
      </c>
      <c r="AL574" s="162" t="str">
        <f>IF(Formato_02!$N$14&lt;&gt;"",Formato_02!$N$14,"")</f>
        <v/>
      </c>
      <c r="AM574" s="13" t="str">
        <f>IF(Formato_02!$X$4&lt;&gt;"","AN","")</f>
        <v/>
      </c>
      <c r="AN574" s="24" t="str">
        <f t="shared" si="65"/>
        <v/>
      </c>
      <c r="AO574" s="13" t="str">
        <f>IF(Formato_02!$Y$4&lt;&gt;"","P027","")</f>
        <v/>
      </c>
      <c r="AP574" s="24" t="str">
        <f t="shared" si="66"/>
        <v/>
      </c>
      <c r="AQ574" s="13" t="str">
        <f>IF(Formato_02!$Z$4&lt;&gt;"","PNCVG","")</f>
        <v/>
      </c>
      <c r="AR574" s="24" t="str">
        <f t="shared" si="67"/>
        <v/>
      </c>
      <c r="AS574" s="13" t="str">
        <f>IF(Formato_02!$AA$4&lt;&gt;"","PNFF","")</f>
        <v/>
      </c>
      <c r="AT574" s="24" t="str">
        <f t="shared" si="68"/>
        <v/>
      </c>
      <c r="AU574" s="13" t="str">
        <f>IF(Formato_02!$AB$4&lt;&gt;"","PNPAM","")</f>
        <v/>
      </c>
      <c r="AV574" s="24" t="str">
        <f t="shared" si="69"/>
        <v/>
      </c>
      <c r="AW574" s="13" t="str">
        <f>IF(Formato_02!$AC$4&lt;&gt;"","PNAIA","")</f>
        <v/>
      </c>
      <c r="AX574" s="24" t="str">
        <f t="shared" si="70"/>
        <v/>
      </c>
      <c r="AY574" s="13" t="str">
        <f>IF(Formato_02!$AD$4&lt;&gt;"","PIO","")</f>
        <v/>
      </c>
      <c r="AZ574" s="24" t="str">
        <f t="shared" si="71"/>
        <v/>
      </c>
      <c r="BA574" s="13" t="str">
        <f>IF('Formato 3_Gantt'!B$28&lt;&gt;"",'Formato 3_Gantt'!A$28,"")</f>
        <v/>
      </c>
      <c r="BB574" s="24" t="str">
        <f>IF('Formato 3_Gantt'!B$28&lt;&gt;"",'Formato 3_Gantt'!B$28,"")</f>
        <v/>
      </c>
      <c r="BC574" s="22" t="str">
        <f>IF('Formato 3_Gantt'!C$28&lt;&gt;"",'Formato 3_Gantt'!C$28,"")</f>
        <v/>
      </c>
      <c r="BD574" s="13" t="str">
        <f>IF('Formato 3_Gantt'!D$28&lt;&gt;"",'Formato 3_Gantt'!D$28,"")</f>
        <v/>
      </c>
      <c r="BE574" s="161" t="str">
        <f>IF('Formato 3_Gantt'!E$28&lt;&gt;"",'Formato 3_Gantt'!E$28,"")</f>
        <v/>
      </c>
      <c r="BF574" s="13" t="str">
        <f>IF('Formato 3_Gantt'!F$28&lt;&gt;"",'Formato 3_Gantt'!F$28,"")</f>
        <v/>
      </c>
      <c r="BG574" s="158" t="str">
        <f>IF('Formato 3_Gantt'!G$28&lt;&gt;"",'Formato 3_Gantt'!G$28,"")</f>
        <v/>
      </c>
      <c r="BH574" s="158" t="str">
        <f>IF('Formato 3_Gantt'!H$28&lt;&gt;"",'Formato 3_Gantt'!H$28,"")</f>
        <v/>
      </c>
      <c r="BI574" s="161" t="str">
        <f>IF('Formato 3_Gantt'!BL$28&lt;&gt;"",'Formato 3_Gantt'!BL$28,"")</f>
        <v/>
      </c>
      <c r="BJ574" s="161" t="str">
        <f>IF('Formato 3_Gantt'!BM$28&lt;&gt;"",'Formato 3_Gantt'!BM$28,"")</f>
        <v/>
      </c>
      <c r="BK574" s="161" t="str">
        <f>IF('Formato 3_Gantt'!BN$28&lt;&gt;"",'Formato 3_Gantt'!BN$28,"")</f>
        <v/>
      </c>
      <c r="BL574" s="161" t="str">
        <f>IF('Formato 3_Gantt'!BO$28&lt;&gt;"",'Formato 3_Gantt'!BO$28,"")</f>
        <v/>
      </c>
      <c r="BM574" s="161" t="str">
        <f>IF('Formato 3_Gantt'!BP$28&lt;&gt;"",'Formato 3_Gantt'!BP$28,"")</f>
        <v/>
      </c>
      <c r="BN574" s="161" t="str">
        <f>IF('Formato 3_Gantt'!BQ$28&lt;&gt;"",'Formato 3_Gantt'!BQ$28,"")</f>
        <v/>
      </c>
      <c r="BO574" s="161" t="str">
        <f>IF('Formato 3_Gantt'!BR$28&lt;&gt;"",'Formato 3_Gantt'!BR$28,"")</f>
        <v/>
      </c>
      <c r="BP574" s="161" t="str">
        <f>IF('Formato 3_Gantt'!BS$28&lt;&gt;"",'Formato 3_Gantt'!BS$28,"")</f>
        <v/>
      </c>
      <c r="BQ574" s="161" t="str">
        <f>IF('Formato 3_Gantt'!BT$28&lt;&gt;"",'Formato 3_Gantt'!BT$28,"")</f>
        <v/>
      </c>
      <c r="BR574" s="161" t="str">
        <f>IF('Formato 3_Gantt'!BU$28&lt;&gt;"",'Formato 3_Gantt'!BU$28,"")</f>
        <v/>
      </c>
      <c r="BS574" s="161" t="str">
        <f>IF('Formato 3_Gantt'!BV$28&lt;&gt;"",'Formato 3_Gantt'!BV$28,"")</f>
        <v/>
      </c>
      <c r="BT574" s="161" t="str">
        <f>IF('Formato 3_Gantt'!BW$28&lt;&gt;"",'Formato 3_Gantt'!BW$28,"")</f>
        <v/>
      </c>
      <c r="BU574" s="161" t="str">
        <f>IF('Formato 3_Gantt'!BX$28&lt;&gt;"",'Formato 3_Gantt'!BX$28,"")</f>
        <v/>
      </c>
      <c r="BV574" s="163" t="str">
        <f>IF('Formato 4_Ppto'!I$596&lt;&gt;"",'Formato 4_Ppto'!I$596,"")</f>
        <v/>
      </c>
      <c r="BW574" s="162" t="str">
        <f>IF('Formato 4_Ppto'!X$596&lt;&gt;"",'Formato 4_Ppto'!X$596,"")</f>
        <v/>
      </c>
      <c r="BX574" s="162" t="str">
        <f>IF('Formato 4_Ppto'!Y$596&lt;&gt;"",'Formato 4_Ppto'!Y$596,"")</f>
        <v/>
      </c>
      <c r="BY574" s="162" t="str">
        <f>IF('Formato 4_Ppto'!Z$596&lt;&gt;"",'Formato 4_Ppto'!Z$596,"")</f>
        <v/>
      </c>
      <c r="BZ574" s="162" t="str">
        <f>IF('Formato 4_Ppto'!AA$596&lt;&gt;"",'Formato 4_Ppto'!AA$596,"")</f>
        <v/>
      </c>
      <c r="CA574" s="162" t="str">
        <f>IF('Formato 4_Ppto'!AB$596&lt;&gt;"",'Formato 4_Ppto'!AB$596,"")</f>
        <v/>
      </c>
      <c r="CB574" s="162" t="str">
        <f>IF('Formato 4_Ppto'!AC$596&lt;&gt;"",'Formato 4_Ppto'!AC$596,"")</f>
        <v/>
      </c>
      <c r="CC574" s="162" t="str">
        <f>IF('Formato 4_Ppto'!AD$596&lt;&gt;"",'Formato 4_Ppto'!AD$596,"")</f>
        <v/>
      </c>
      <c r="CD574" s="162" t="str">
        <f>IF('Formato 4_Ppto'!AE$596&lt;&gt;"",'Formato 4_Ppto'!AE$596,"")</f>
        <v/>
      </c>
      <c r="CE574" s="162" t="str">
        <f>IF('Formato 4_Ppto'!AF$596&lt;&gt;"",'Formato 4_Ppto'!AF$596,"")</f>
        <v/>
      </c>
      <c r="CF574" s="162" t="str">
        <f>IF('Formato 4_Ppto'!AG$596&lt;&gt;"",'Formato 4_Ppto'!AG$596,"")</f>
        <v/>
      </c>
      <c r="CG574" s="162" t="str">
        <f>IF('Formato 4_Ppto'!AH$596&lt;&gt;"",'Formato 4_Ppto'!AH$596,"")</f>
        <v/>
      </c>
      <c r="CH574" s="162" t="str">
        <f>IF('Formato 4_Ppto'!AI$596&lt;&gt;"",'Formato 4_Ppto'!AI$596,"")</f>
        <v/>
      </c>
      <c r="CI574" s="163" t="str">
        <f>IF('Formato 4_Ppto'!AJ$596&lt;&gt;"",'Formato 4_Ppto'!AJ$596,"")</f>
        <v/>
      </c>
      <c r="CJ574" s="13" t="str">
        <f>IF('Formato 4_Ppto'!B598&lt;&gt;"",'Formato 4_Ppto'!A598,"")</f>
        <v/>
      </c>
      <c r="CK574" s="24" t="str">
        <f>IF('Formato 4_Ppto'!B598&lt;&gt;"",'Formato 4_Ppto'!B598,"")</f>
        <v/>
      </c>
      <c r="CL574" s="22" t="str">
        <f>IF('Formato 4_Ppto'!C598&lt;&gt;"",'Formato 4_Ppto'!C598,"")</f>
        <v/>
      </c>
      <c r="CM574" s="24" t="str">
        <f>IF('Formato 4_Ppto'!D598&lt;&gt;"",'Formato 4_Ppto'!D598,"")</f>
        <v/>
      </c>
      <c r="CN574" s="161" t="str">
        <f>IF('Formato 4_Ppto'!E598&lt;&gt;"",'Formato 4_Ppto'!E598,"")</f>
        <v/>
      </c>
      <c r="CO574" s="161" t="str">
        <f>IF('Formato 4_Ppto'!G598&lt;&gt;"",'Formato 4_Ppto'!G598,"")</f>
        <v/>
      </c>
      <c r="CP574" s="163" t="str">
        <f>IF('Formato 4_Ppto'!I598&lt;&gt;"",'Formato 4_Ppto'!I598,"")</f>
        <v/>
      </c>
      <c r="CQ574" s="161" t="str">
        <f>IF('Formato 4_Ppto'!K598&lt;&gt;"",'Formato 4_Ppto'!K598,"")</f>
        <v/>
      </c>
      <c r="CR574" s="161" t="str">
        <f>IF('Formato 4_Ppto'!L598&lt;&gt;"",'Formato 4_Ppto'!L598,"")</f>
        <v/>
      </c>
      <c r="CS574" s="161" t="str">
        <f>IF('Formato 4_Ppto'!M598&lt;&gt;"",'Formato 4_Ppto'!M598,"")</f>
        <v/>
      </c>
      <c r="CT574" s="161" t="str">
        <f>IF('Formato 4_Ppto'!N598&lt;&gt;"",'Formato 4_Ppto'!N598,"")</f>
        <v/>
      </c>
      <c r="CU574" s="161" t="str">
        <f>IF('Formato 4_Ppto'!O598&lt;&gt;"",'Formato 4_Ppto'!O598,"")</f>
        <v/>
      </c>
      <c r="CV574" s="161" t="str">
        <f>IF('Formato 4_Ppto'!P598&lt;&gt;"",'Formato 4_Ppto'!P598,"")</f>
        <v/>
      </c>
      <c r="CW574" s="161" t="str">
        <f>IF('Formato 4_Ppto'!Q598&lt;&gt;"",'Formato 4_Ppto'!Q598,"")</f>
        <v/>
      </c>
      <c r="CX574" s="161" t="str">
        <f>IF('Formato 4_Ppto'!R598&lt;&gt;"",'Formato 4_Ppto'!R598,"")</f>
        <v/>
      </c>
      <c r="CY574" s="161" t="str">
        <f>IF('Formato 4_Ppto'!S598&lt;&gt;"",'Formato 4_Ppto'!S598,"")</f>
        <v/>
      </c>
      <c r="CZ574" s="161" t="str">
        <f>IF('Formato 4_Ppto'!T598&lt;&gt;"",'Formato 4_Ppto'!T598,"")</f>
        <v/>
      </c>
      <c r="DA574" s="161" t="str">
        <f>IF('Formato 4_Ppto'!U598&lt;&gt;"",'Formato 4_Ppto'!U598,"")</f>
        <v/>
      </c>
      <c r="DB574" s="161" t="str">
        <f>IF('Formato 4_Ppto'!V598&lt;&gt;"",'Formato 4_Ppto'!V598,"")</f>
        <v/>
      </c>
      <c r="DC574" s="161" t="str">
        <f>IF('Formato 4_Ppto'!W598&lt;&gt;"",'Formato 4_Ppto'!W598,"")</f>
        <v/>
      </c>
      <c r="DD574" s="162" t="str">
        <f>IF('Formato 4_Ppto'!X598&lt;&gt;"",'Formato 4_Ppto'!X598,"")</f>
        <v/>
      </c>
      <c r="DE574" s="162" t="str">
        <f>IF('Formato 4_Ppto'!Y598&lt;&gt;"",'Formato 4_Ppto'!Y598,"")</f>
        <v/>
      </c>
      <c r="DF574" s="162" t="str">
        <f>IF('Formato 4_Ppto'!Z598&lt;&gt;"",'Formato 4_Ppto'!Z598,"")</f>
        <v/>
      </c>
      <c r="DG574" s="162" t="str">
        <f>IF('Formato 4_Ppto'!AA598&lt;&gt;"",'Formato 4_Ppto'!AA598,"")</f>
        <v/>
      </c>
      <c r="DH574" s="162" t="str">
        <f>IF('Formato 4_Ppto'!AB598&lt;&gt;"",'Formato 4_Ppto'!AB598,"")</f>
        <v/>
      </c>
      <c r="DI574" s="162" t="str">
        <f>IF('Formato 4_Ppto'!AC598&lt;&gt;"",'Formato 4_Ppto'!AC598,"")</f>
        <v/>
      </c>
      <c r="DJ574" s="162" t="str">
        <f>IF('Formato 4_Ppto'!AD598&lt;&gt;"",'Formato 4_Ppto'!AD598,"")</f>
        <v/>
      </c>
      <c r="DK574" s="162" t="str">
        <f>IF('Formato 4_Ppto'!AE598&lt;&gt;"",'Formato 4_Ppto'!AE598,"")</f>
        <v/>
      </c>
      <c r="DL574" s="162" t="str">
        <f>IF('Formato 4_Ppto'!AF598&lt;&gt;"",'Formato 4_Ppto'!AF598,"")</f>
        <v/>
      </c>
      <c r="DM574" s="162" t="str">
        <f>IF('Formato 4_Ppto'!AG598&lt;&gt;"",'Formato 4_Ppto'!AG598,"")</f>
        <v/>
      </c>
      <c r="DN574" s="162" t="str">
        <f>IF('Formato 4_Ppto'!AH598&lt;&gt;"",'Formato 4_Ppto'!AH598,"")</f>
        <v/>
      </c>
      <c r="DO574" s="162" t="str">
        <f>IF('Formato 4_Ppto'!AI598&lt;&gt;"",'Formato 4_Ppto'!AI598,"")</f>
        <v/>
      </c>
      <c r="DP574" s="163" t="str">
        <f>IF('Formato 4_Ppto'!AJ598&lt;&gt;"",'Formato 4_Ppto'!AJ598,"")</f>
        <v/>
      </c>
    </row>
    <row r="575" spans="2:120" x14ac:dyDescent="0.3">
      <c r="B575" s="13" t="str">
        <f>IF(OR(Tabla6[[#This Row],[IDA]]="",Tabla6[[#This Row],[IDT]]="",Tabla6[[#This Row],[IDI]]=""),"",Tabla6[[#This Row],[IDA]]&amp;"."&amp;Tabla6[[#This Row],[IDT]]&amp;"."&amp;Tabla6[[#This Row],[IDI]])</f>
        <v/>
      </c>
      <c r="C575" s="13" t="str">
        <f>IF(Formato_02!$B$14&lt;&gt;"",0,"")</f>
        <v/>
      </c>
      <c r="D575" s="13" t="str">
        <f>IF(Formato_02!$H$9&lt;&gt;"",Formato_02!$H$9,"")</f>
        <v/>
      </c>
      <c r="E575" s="24" t="str">
        <f t="shared" si="64"/>
        <v/>
      </c>
      <c r="F575" s="24" t="str">
        <f>IF(Formato_02!$B$14&lt;&gt;"",Formato_02!$B$14,"")</f>
        <v/>
      </c>
      <c r="G575" s="22" t="str">
        <f>IF('Formato 3_Gantt'!C580&lt;&gt;"",'Formato 3_Gantt'!C580,"")</f>
        <v/>
      </c>
      <c r="H575" s="13" t="str">
        <f>IF('Formato 3_Gantt'!D$8&lt;&gt;"",'Formato 3_Gantt'!D$8,"")</f>
        <v/>
      </c>
      <c r="I575" s="13" t="str">
        <f>IF('Formato 3_Gantt'!E$8&lt;&gt;"",'Formato 3_Gantt'!E$8,"")</f>
        <v/>
      </c>
      <c r="J575" s="13" t="str">
        <f>IF('Formato 3_Gantt'!F$8&lt;&gt;"",'Formato 3_Gantt'!F$8,"")</f>
        <v/>
      </c>
      <c r="K575" s="158" t="str">
        <f>IF('Formato 3_Gantt'!G$8&lt;&gt;"",'Formato 3_Gantt'!G$8,"")</f>
        <v/>
      </c>
      <c r="L575" s="158" t="str">
        <f>IF('Formato 3_Gantt'!H$8&lt;&gt;"",'Formato 3_Gantt'!H$8,"")</f>
        <v/>
      </c>
      <c r="M575" s="13" t="str">
        <f>IF('Formato 3_Gantt'!BL$8&lt;&gt;"",'Formato 3_Gantt'!BL$8,"")</f>
        <v/>
      </c>
      <c r="N575" s="13" t="str">
        <f>IF('Formato 3_Gantt'!BM$8&lt;&gt;"",'Formato 3_Gantt'!BM$8,"")</f>
        <v/>
      </c>
      <c r="O575" s="13" t="str">
        <f>IF('Formato 3_Gantt'!BN$8&lt;&gt;"",'Formato 3_Gantt'!BN$8,"")</f>
        <v/>
      </c>
      <c r="P575" s="13" t="str">
        <f>IF('Formato 3_Gantt'!BO$8&lt;&gt;"",'Formato 3_Gantt'!BO$8,"")</f>
        <v/>
      </c>
      <c r="Q575" s="13" t="str">
        <f>IF('Formato 3_Gantt'!BP$8&lt;&gt;"",'Formato 3_Gantt'!BP$8,"")</f>
        <v/>
      </c>
      <c r="R575" s="13" t="str">
        <f>IF('Formato 3_Gantt'!BQ$8&lt;&gt;"",'Formato 3_Gantt'!BQ$8,"")</f>
        <v/>
      </c>
      <c r="S575" s="13" t="str">
        <f>IF('Formato 3_Gantt'!BR$8&lt;&gt;"",'Formato 3_Gantt'!BR$8,"")</f>
        <v/>
      </c>
      <c r="T575" s="13" t="str">
        <f>IF('Formato 3_Gantt'!BS$8&lt;&gt;"",'Formato 3_Gantt'!BS$8,"")</f>
        <v/>
      </c>
      <c r="U575" s="13" t="str">
        <f>IF('Formato 3_Gantt'!BT$8&lt;&gt;"",'Formato 3_Gantt'!BT$8,"")</f>
        <v/>
      </c>
      <c r="V575" s="13" t="str">
        <f>IF('Formato 3_Gantt'!BU$8&lt;&gt;"",'Formato 3_Gantt'!BU$8,"")</f>
        <v/>
      </c>
      <c r="W575" s="13" t="str">
        <f>IF('Formato 3_Gantt'!BV$8&lt;&gt;"",'Formato 3_Gantt'!BV$8,"")</f>
        <v/>
      </c>
      <c r="X575" s="13" t="str">
        <f>IF('Formato 3_Gantt'!BW$8&lt;&gt;"",'Formato 3_Gantt'!BW$8,"")</f>
        <v/>
      </c>
      <c r="Y575" s="13" t="str">
        <f>IF('Formato 3_Gantt'!BX$8&lt;&gt;"",'Formato 3_Gantt'!BX$8,"")</f>
        <v/>
      </c>
      <c r="Z575" s="162" t="str">
        <f>IF(Formato_02!S$15&lt;&gt;"",Formato_02!S$15,"")</f>
        <v/>
      </c>
      <c r="AA575" s="162" t="str">
        <f>IF(Formato_02!T$15&lt;&gt;"",Formato_02!T$15,"")</f>
        <v/>
      </c>
      <c r="AB575" s="162" t="str">
        <f>IF(Formato_02!U$15&lt;&gt;"",Formato_02!U$15,"")</f>
        <v/>
      </c>
      <c r="AC575" s="162" t="str">
        <f>IF(Formato_02!V$15&lt;&gt;"",Formato_02!V$15,"")</f>
        <v/>
      </c>
      <c r="AD575" s="162" t="str">
        <f>IF(Formato_02!W$15&lt;&gt;"",Formato_02!W$15,"")</f>
        <v/>
      </c>
      <c r="AE575" s="162" t="str">
        <f>IF(Formato_02!X$15&lt;&gt;"",Formato_02!X$15,"")</f>
        <v/>
      </c>
      <c r="AF575" s="162" t="str">
        <f>IF(Formato_02!Y$15&lt;&gt;"",Formato_02!Y$15,"")</f>
        <v/>
      </c>
      <c r="AG575" s="162" t="str">
        <f>IF(Formato_02!Z$15&lt;&gt;"",Formato_02!Z$15,"")</f>
        <v/>
      </c>
      <c r="AH575" s="162" t="str">
        <f>IF(Formato_02!AA$15&lt;&gt;"",Formato_02!AA$15,"")</f>
        <v/>
      </c>
      <c r="AI575" s="162" t="str">
        <f>IF(Formato_02!AB$15&lt;&gt;"",Formato_02!AB$15,"")</f>
        <v/>
      </c>
      <c r="AJ575" s="162" t="str">
        <f>IF(Formato_02!AC$15&lt;&gt;"",Formato_02!AC$15,"")</f>
        <v/>
      </c>
      <c r="AK575" s="162" t="str">
        <f>IF(Formato_02!AD$15&lt;&gt;"",Formato_02!AD$15,"")</f>
        <v/>
      </c>
      <c r="AL575" s="162" t="str">
        <f>IF(Formato_02!$N$14&lt;&gt;"",Formato_02!$N$14,"")</f>
        <v/>
      </c>
      <c r="AM575" s="13" t="str">
        <f>IF(Formato_02!$X$4&lt;&gt;"","AN","")</f>
        <v/>
      </c>
      <c r="AN575" s="24" t="str">
        <f t="shared" si="65"/>
        <v/>
      </c>
      <c r="AO575" s="13" t="str">
        <f>IF(Formato_02!$Y$4&lt;&gt;"","P027","")</f>
        <v/>
      </c>
      <c r="AP575" s="24" t="str">
        <f t="shared" si="66"/>
        <v/>
      </c>
      <c r="AQ575" s="13" t="str">
        <f>IF(Formato_02!$Z$4&lt;&gt;"","PNCVG","")</f>
        <v/>
      </c>
      <c r="AR575" s="24" t="str">
        <f t="shared" si="67"/>
        <v/>
      </c>
      <c r="AS575" s="13" t="str">
        <f>IF(Formato_02!$AA$4&lt;&gt;"","PNFF","")</f>
        <v/>
      </c>
      <c r="AT575" s="24" t="str">
        <f t="shared" si="68"/>
        <v/>
      </c>
      <c r="AU575" s="13" t="str">
        <f>IF(Formato_02!$AB$4&lt;&gt;"","PNPAM","")</f>
        <v/>
      </c>
      <c r="AV575" s="24" t="str">
        <f t="shared" si="69"/>
        <v/>
      </c>
      <c r="AW575" s="13" t="str">
        <f>IF(Formato_02!$AC$4&lt;&gt;"","PNAIA","")</f>
        <v/>
      </c>
      <c r="AX575" s="24" t="str">
        <f t="shared" si="70"/>
        <v/>
      </c>
      <c r="AY575" s="13" t="str">
        <f>IF(Formato_02!$AD$4&lt;&gt;"","PIO","")</f>
        <v/>
      </c>
      <c r="AZ575" s="24" t="str">
        <f t="shared" si="71"/>
        <v/>
      </c>
      <c r="BA575" s="13" t="str">
        <f>IF('Formato 3_Gantt'!B$28&lt;&gt;"",'Formato 3_Gantt'!A$28,"")</f>
        <v/>
      </c>
      <c r="BB575" s="24" t="str">
        <f>IF('Formato 3_Gantt'!B$28&lt;&gt;"",'Formato 3_Gantt'!B$28,"")</f>
        <v/>
      </c>
      <c r="BC575" s="22" t="str">
        <f>IF('Formato 3_Gantt'!C$28&lt;&gt;"",'Formato 3_Gantt'!C$28,"")</f>
        <v/>
      </c>
      <c r="BD575" s="13" t="str">
        <f>IF('Formato 3_Gantt'!D$28&lt;&gt;"",'Formato 3_Gantt'!D$28,"")</f>
        <v/>
      </c>
      <c r="BE575" s="161" t="str">
        <f>IF('Formato 3_Gantt'!E$28&lt;&gt;"",'Formato 3_Gantt'!E$28,"")</f>
        <v/>
      </c>
      <c r="BF575" s="13" t="str">
        <f>IF('Formato 3_Gantt'!F$28&lt;&gt;"",'Formato 3_Gantt'!F$28,"")</f>
        <v/>
      </c>
      <c r="BG575" s="158" t="str">
        <f>IF('Formato 3_Gantt'!G$28&lt;&gt;"",'Formato 3_Gantt'!G$28,"")</f>
        <v/>
      </c>
      <c r="BH575" s="158" t="str">
        <f>IF('Formato 3_Gantt'!H$28&lt;&gt;"",'Formato 3_Gantt'!H$28,"")</f>
        <v/>
      </c>
      <c r="BI575" s="161" t="str">
        <f>IF('Formato 3_Gantt'!BL$28&lt;&gt;"",'Formato 3_Gantt'!BL$28,"")</f>
        <v/>
      </c>
      <c r="BJ575" s="161" t="str">
        <f>IF('Formato 3_Gantt'!BM$28&lt;&gt;"",'Formato 3_Gantt'!BM$28,"")</f>
        <v/>
      </c>
      <c r="BK575" s="161" t="str">
        <f>IF('Formato 3_Gantt'!BN$28&lt;&gt;"",'Formato 3_Gantt'!BN$28,"")</f>
        <v/>
      </c>
      <c r="BL575" s="161" t="str">
        <f>IF('Formato 3_Gantt'!BO$28&lt;&gt;"",'Formato 3_Gantt'!BO$28,"")</f>
        <v/>
      </c>
      <c r="BM575" s="161" t="str">
        <f>IF('Formato 3_Gantt'!BP$28&lt;&gt;"",'Formato 3_Gantt'!BP$28,"")</f>
        <v/>
      </c>
      <c r="BN575" s="161" t="str">
        <f>IF('Formato 3_Gantt'!BQ$28&lt;&gt;"",'Formato 3_Gantt'!BQ$28,"")</f>
        <v/>
      </c>
      <c r="BO575" s="161" t="str">
        <f>IF('Formato 3_Gantt'!BR$28&lt;&gt;"",'Formato 3_Gantt'!BR$28,"")</f>
        <v/>
      </c>
      <c r="BP575" s="161" t="str">
        <f>IF('Formato 3_Gantt'!BS$28&lt;&gt;"",'Formato 3_Gantt'!BS$28,"")</f>
        <v/>
      </c>
      <c r="BQ575" s="161" t="str">
        <f>IF('Formato 3_Gantt'!BT$28&lt;&gt;"",'Formato 3_Gantt'!BT$28,"")</f>
        <v/>
      </c>
      <c r="BR575" s="161" t="str">
        <f>IF('Formato 3_Gantt'!BU$28&lt;&gt;"",'Formato 3_Gantt'!BU$28,"")</f>
        <v/>
      </c>
      <c r="BS575" s="161" t="str">
        <f>IF('Formato 3_Gantt'!BV$28&lt;&gt;"",'Formato 3_Gantt'!BV$28,"")</f>
        <v/>
      </c>
      <c r="BT575" s="161" t="str">
        <f>IF('Formato 3_Gantt'!BW$28&lt;&gt;"",'Formato 3_Gantt'!BW$28,"")</f>
        <v/>
      </c>
      <c r="BU575" s="161" t="str">
        <f>IF('Formato 3_Gantt'!BX$28&lt;&gt;"",'Formato 3_Gantt'!BX$28,"")</f>
        <v/>
      </c>
      <c r="BV575" s="163" t="str">
        <f>IF('Formato 4_Ppto'!I$596&lt;&gt;"",'Formato 4_Ppto'!I$596,"")</f>
        <v/>
      </c>
      <c r="BW575" s="162" t="str">
        <f>IF('Formato 4_Ppto'!X$596&lt;&gt;"",'Formato 4_Ppto'!X$596,"")</f>
        <v/>
      </c>
      <c r="BX575" s="162" t="str">
        <f>IF('Formato 4_Ppto'!Y$596&lt;&gt;"",'Formato 4_Ppto'!Y$596,"")</f>
        <v/>
      </c>
      <c r="BY575" s="162" t="str">
        <f>IF('Formato 4_Ppto'!Z$596&lt;&gt;"",'Formato 4_Ppto'!Z$596,"")</f>
        <v/>
      </c>
      <c r="BZ575" s="162" t="str">
        <f>IF('Formato 4_Ppto'!AA$596&lt;&gt;"",'Formato 4_Ppto'!AA$596,"")</f>
        <v/>
      </c>
      <c r="CA575" s="162" t="str">
        <f>IF('Formato 4_Ppto'!AB$596&lt;&gt;"",'Formato 4_Ppto'!AB$596,"")</f>
        <v/>
      </c>
      <c r="CB575" s="162" t="str">
        <f>IF('Formato 4_Ppto'!AC$596&lt;&gt;"",'Formato 4_Ppto'!AC$596,"")</f>
        <v/>
      </c>
      <c r="CC575" s="162" t="str">
        <f>IF('Formato 4_Ppto'!AD$596&lt;&gt;"",'Formato 4_Ppto'!AD$596,"")</f>
        <v/>
      </c>
      <c r="CD575" s="162" t="str">
        <f>IF('Formato 4_Ppto'!AE$596&lt;&gt;"",'Formato 4_Ppto'!AE$596,"")</f>
        <v/>
      </c>
      <c r="CE575" s="162" t="str">
        <f>IF('Formato 4_Ppto'!AF$596&lt;&gt;"",'Formato 4_Ppto'!AF$596,"")</f>
        <v/>
      </c>
      <c r="CF575" s="162" t="str">
        <f>IF('Formato 4_Ppto'!AG$596&lt;&gt;"",'Formato 4_Ppto'!AG$596,"")</f>
        <v/>
      </c>
      <c r="CG575" s="162" t="str">
        <f>IF('Formato 4_Ppto'!AH$596&lt;&gt;"",'Formato 4_Ppto'!AH$596,"")</f>
        <v/>
      </c>
      <c r="CH575" s="162" t="str">
        <f>IF('Formato 4_Ppto'!AI$596&lt;&gt;"",'Formato 4_Ppto'!AI$596,"")</f>
        <v/>
      </c>
      <c r="CI575" s="163" t="str">
        <f>IF('Formato 4_Ppto'!AJ$596&lt;&gt;"",'Formato 4_Ppto'!AJ$596,"")</f>
        <v/>
      </c>
      <c r="CJ575" s="13" t="str">
        <f>IF('Formato 4_Ppto'!B599&lt;&gt;"",'Formato 4_Ppto'!A599,"")</f>
        <v/>
      </c>
      <c r="CK575" s="24" t="str">
        <f>IF('Formato 4_Ppto'!B599&lt;&gt;"",'Formato 4_Ppto'!B599,"")</f>
        <v/>
      </c>
      <c r="CL575" s="22" t="str">
        <f>IF('Formato 4_Ppto'!C599&lt;&gt;"",'Formato 4_Ppto'!C599,"")</f>
        <v/>
      </c>
      <c r="CM575" s="24" t="str">
        <f>IF('Formato 4_Ppto'!D599&lt;&gt;"",'Formato 4_Ppto'!D599,"")</f>
        <v/>
      </c>
      <c r="CN575" s="161" t="str">
        <f>IF('Formato 4_Ppto'!E599&lt;&gt;"",'Formato 4_Ppto'!E599,"")</f>
        <v/>
      </c>
      <c r="CO575" s="161" t="str">
        <f>IF('Formato 4_Ppto'!G599&lt;&gt;"",'Formato 4_Ppto'!G599,"")</f>
        <v/>
      </c>
      <c r="CP575" s="163" t="str">
        <f>IF('Formato 4_Ppto'!I599&lt;&gt;"",'Formato 4_Ppto'!I599,"")</f>
        <v/>
      </c>
      <c r="CQ575" s="161" t="str">
        <f>IF('Formato 4_Ppto'!K599&lt;&gt;"",'Formato 4_Ppto'!K599,"")</f>
        <v/>
      </c>
      <c r="CR575" s="161" t="str">
        <f>IF('Formato 4_Ppto'!L599&lt;&gt;"",'Formato 4_Ppto'!L599,"")</f>
        <v/>
      </c>
      <c r="CS575" s="161" t="str">
        <f>IF('Formato 4_Ppto'!M599&lt;&gt;"",'Formato 4_Ppto'!M599,"")</f>
        <v/>
      </c>
      <c r="CT575" s="161" t="str">
        <f>IF('Formato 4_Ppto'!N599&lt;&gt;"",'Formato 4_Ppto'!N599,"")</f>
        <v/>
      </c>
      <c r="CU575" s="161" t="str">
        <f>IF('Formato 4_Ppto'!O599&lt;&gt;"",'Formato 4_Ppto'!O599,"")</f>
        <v/>
      </c>
      <c r="CV575" s="161" t="str">
        <f>IF('Formato 4_Ppto'!P599&lt;&gt;"",'Formato 4_Ppto'!P599,"")</f>
        <v/>
      </c>
      <c r="CW575" s="161" t="str">
        <f>IF('Formato 4_Ppto'!Q599&lt;&gt;"",'Formato 4_Ppto'!Q599,"")</f>
        <v/>
      </c>
      <c r="CX575" s="161" t="str">
        <f>IF('Formato 4_Ppto'!R599&lt;&gt;"",'Formato 4_Ppto'!R599,"")</f>
        <v/>
      </c>
      <c r="CY575" s="161" t="str">
        <f>IF('Formato 4_Ppto'!S599&lt;&gt;"",'Formato 4_Ppto'!S599,"")</f>
        <v/>
      </c>
      <c r="CZ575" s="161" t="str">
        <f>IF('Formato 4_Ppto'!T599&lt;&gt;"",'Formato 4_Ppto'!T599,"")</f>
        <v/>
      </c>
      <c r="DA575" s="161" t="str">
        <f>IF('Formato 4_Ppto'!U599&lt;&gt;"",'Formato 4_Ppto'!U599,"")</f>
        <v/>
      </c>
      <c r="DB575" s="161" t="str">
        <f>IF('Formato 4_Ppto'!V599&lt;&gt;"",'Formato 4_Ppto'!V599,"")</f>
        <v/>
      </c>
      <c r="DC575" s="161" t="str">
        <f>IF('Formato 4_Ppto'!W599&lt;&gt;"",'Formato 4_Ppto'!W599,"")</f>
        <v/>
      </c>
      <c r="DD575" s="162" t="str">
        <f>IF('Formato 4_Ppto'!X599&lt;&gt;"",'Formato 4_Ppto'!X599,"")</f>
        <v/>
      </c>
      <c r="DE575" s="162" t="str">
        <f>IF('Formato 4_Ppto'!Y599&lt;&gt;"",'Formato 4_Ppto'!Y599,"")</f>
        <v/>
      </c>
      <c r="DF575" s="162" t="str">
        <f>IF('Formato 4_Ppto'!Z599&lt;&gt;"",'Formato 4_Ppto'!Z599,"")</f>
        <v/>
      </c>
      <c r="DG575" s="162" t="str">
        <f>IF('Formato 4_Ppto'!AA599&lt;&gt;"",'Formato 4_Ppto'!AA599,"")</f>
        <v/>
      </c>
      <c r="DH575" s="162" t="str">
        <f>IF('Formato 4_Ppto'!AB599&lt;&gt;"",'Formato 4_Ppto'!AB599,"")</f>
        <v/>
      </c>
      <c r="DI575" s="162" t="str">
        <f>IF('Formato 4_Ppto'!AC599&lt;&gt;"",'Formato 4_Ppto'!AC599,"")</f>
        <v/>
      </c>
      <c r="DJ575" s="162" t="str">
        <f>IF('Formato 4_Ppto'!AD599&lt;&gt;"",'Formato 4_Ppto'!AD599,"")</f>
        <v/>
      </c>
      <c r="DK575" s="162" t="str">
        <f>IF('Formato 4_Ppto'!AE599&lt;&gt;"",'Formato 4_Ppto'!AE599,"")</f>
        <v/>
      </c>
      <c r="DL575" s="162" t="str">
        <f>IF('Formato 4_Ppto'!AF599&lt;&gt;"",'Formato 4_Ppto'!AF599,"")</f>
        <v/>
      </c>
      <c r="DM575" s="162" t="str">
        <f>IF('Formato 4_Ppto'!AG599&lt;&gt;"",'Formato 4_Ppto'!AG599,"")</f>
        <v/>
      </c>
      <c r="DN575" s="162" t="str">
        <f>IF('Formato 4_Ppto'!AH599&lt;&gt;"",'Formato 4_Ppto'!AH599,"")</f>
        <v/>
      </c>
      <c r="DO575" s="162" t="str">
        <f>IF('Formato 4_Ppto'!AI599&lt;&gt;"",'Formato 4_Ppto'!AI599,"")</f>
        <v/>
      </c>
      <c r="DP575" s="163" t="str">
        <f>IF('Formato 4_Ppto'!AJ599&lt;&gt;"",'Formato 4_Ppto'!AJ599,"")</f>
        <v/>
      </c>
    </row>
    <row r="576" spans="2:120" x14ac:dyDescent="0.3">
      <c r="B576" s="13" t="str">
        <f>IF(OR(Tabla6[[#This Row],[IDA]]="",Tabla6[[#This Row],[IDT]]="",Tabla6[[#This Row],[IDI]]=""),"",Tabla6[[#This Row],[IDA]]&amp;"."&amp;Tabla6[[#This Row],[IDT]]&amp;"."&amp;Tabla6[[#This Row],[IDI]])</f>
        <v/>
      </c>
      <c r="C576" s="13" t="str">
        <f>IF(Formato_02!$B$14&lt;&gt;"",0,"")</f>
        <v/>
      </c>
      <c r="D576" s="13" t="str">
        <f>IF(Formato_02!$H$9&lt;&gt;"",Formato_02!$H$9,"")</f>
        <v/>
      </c>
      <c r="E576" s="24" t="str">
        <f t="shared" si="64"/>
        <v/>
      </c>
      <c r="F576" s="24" t="str">
        <f>IF(Formato_02!$B$14&lt;&gt;"",Formato_02!$B$14,"")</f>
        <v/>
      </c>
      <c r="G576" s="22" t="str">
        <f>IF('Formato 3_Gantt'!C581&lt;&gt;"",'Formato 3_Gantt'!C581,"")</f>
        <v/>
      </c>
      <c r="H576" s="13" t="str">
        <f>IF('Formato 3_Gantt'!D$8&lt;&gt;"",'Formato 3_Gantt'!D$8,"")</f>
        <v/>
      </c>
      <c r="I576" s="13" t="str">
        <f>IF('Formato 3_Gantt'!E$8&lt;&gt;"",'Formato 3_Gantt'!E$8,"")</f>
        <v/>
      </c>
      <c r="J576" s="13" t="str">
        <f>IF('Formato 3_Gantt'!F$8&lt;&gt;"",'Formato 3_Gantt'!F$8,"")</f>
        <v/>
      </c>
      <c r="K576" s="158" t="str">
        <f>IF('Formato 3_Gantt'!G$8&lt;&gt;"",'Formato 3_Gantt'!G$8,"")</f>
        <v/>
      </c>
      <c r="L576" s="158" t="str">
        <f>IF('Formato 3_Gantt'!H$8&lt;&gt;"",'Formato 3_Gantt'!H$8,"")</f>
        <v/>
      </c>
      <c r="M576" s="13" t="str">
        <f>IF('Formato 3_Gantt'!BL$8&lt;&gt;"",'Formato 3_Gantt'!BL$8,"")</f>
        <v/>
      </c>
      <c r="N576" s="13" t="str">
        <f>IF('Formato 3_Gantt'!BM$8&lt;&gt;"",'Formato 3_Gantt'!BM$8,"")</f>
        <v/>
      </c>
      <c r="O576" s="13" t="str">
        <f>IF('Formato 3_Gantt'!BN$8&lt;&gt;"",'Formato 3_Gantt'!BN$8,"")</f>
        <v/>
      </c>
      <c r="P576" s="13" t="str">
        <f>IF('Formato 3_Gantt'!BO$8&lt;&gt;"",'Formato 3_Gantt'!BO$8,"")</f>
        <v/>
      </c>
      <c r="Q576" s="13" t="str">
        <f>IF('Formato 3_Gantt'!BP$8&lt;&gt;"",'Formato 3_Gantt'!BP$8,"")</f>
        <v/>
      </c>
      <c r="R576" s="13" t="str">
        <f>IF('Formato 3_Gantt'!BQ$8&lt;&gt;"",'Formato 3_Gantt'!BQ$8,"")</f>
        <v/>
      </c>
      <c r="S576" s="13" t="str">
        <f>IF('Formato 3_Gantt'!BR$8&lt;&gt;"",'Formato 3_Gantt'!BR$8,"")</f>
        <v/>
      </c>
      <c r="T576" s="13" t="str">
        <f>IF('Formato 3_Gantt'!BS$8&lt;&gt;"",'Formato 3_Gantt'!BS$8,"")</f>
        <v/>
      </c>
      <c r="U576" s="13" t="str">
        <f>IF('Formato 3_Gantt'!BT$8&lt;&gt;"",'Formato 3_Gantt'!BT$8,"")</f>
        <v/>
      </c>
      <c r="V576" s="13" t="str">
        <f>IF('Formato 3_Gantt'!BU$8&lt;&gt;"",'Formato 3_Gantt'!BU$8,"")</f>
        <v/>
      </c>
      <c r="W576" s="13" t="str">
        <f>IF('Formato 3_Gantt'!BV$8&lt;&gt;"",'Formato 3_Gantt'!BV$8,"")</f>
        <v/>
      </c>
      <c r="X576" s="13" t="str">
        <f>IF('Formato 3_Gantt'!BW$8&lt;&gt;"",'Formato 3_Gantt'!BW$8,"")</f>
        <v/>
      </c>
      <c r="Y576" s="13" t="str">
        <f>IF('Formato 3_Gantt'!BX$8&lt;&gt;"",'Formato 3_Gantt'!BX$8,"")</f>
        <v/>
      </c>
      <c r="Z576" s="162" t="str">
        <f>IF(Formato_02!S$15&lt;&gt;"",Formato_02!S$15,"")</f>
        <v/>
      </c>
      <c r="AA576" s="162" t="str">
        <f>IF(Formato_02!T$15&lt;&gt;"",Formato_02!T$15,"")</f>
        <v/>
      </c>
      <c r="AB576" s="162" t="str">
        <f>IF(Formato_02!U$15&lt;&gt;"",Formato_02!U$15,"")</f>
        <v/>
      </c>
      <c r="AC576" s="162" t="str">
        <f>IF(Formato_02!V$15&lt;&gt;"",Formato_02!V$15,"")</f>
        <v/>
      </c>
      <c r="AD576" s="162" t="str">
        <f>IF(Formato_02!W$15&lt;&gt;"",Formato_02!W$15,"")</f>
        <v/>
      </c>
      <c r="AE576" s="162" t="str">
        <f>IF(Formato_02!X$15&lt;&gt;"",Formato_02!X$15,"")</f>
        <v/>
      </c>
      <c r="AF576" s="162" t="str">
        <f>IF(Formato_02!Y$15&lt;&gt;"",Formato_02!Y$15,"")</f>
        <v/>
      </c>
      <c r="AG576" s="162" t="str">
        <f>IF(Formato_02!Z$15&lt;&gt;"",Formato_02!Z$15,"")</f>
        <v/>
      </c>
      <c r="AH576" s="162" t="str">
        <f>IF(Formato_02!AA$15&lt;&gt;"",Formato_02!AA$15,"")</f>
        <v/>
      </c>
      <c r="AI576" s="162" t="str">
        <f>IF(Formato_02!AB$15&lt;&gt;"",Formato_02!AB$15,"")</f>
        <v/>
      </c>
      <c r="AJ576" s="162" t="str">
        <f>IF(Formato_02!AC$15&lt;&gt;"",Formato_02!AC$15,"")</f>
        <v/>
      </c>
      <c r="AK576" s="162" t="str">
        <f>IF(Formato_02!AD$15&lt;&gt;"",Formato_02!AD$15,"")</f>
        <v/>
      </c>
      <c r="AL576" s="162" t="str">
        <f>IF(Formato_02!$N$14&lt;&gt;"",Formato_02!$N$14,"")</f>
        <v/>
      </c>
      <c r="AM576" s="13" t="str">
        <f>IF(Formato_02!$X$4&lt;&gt;"","AN","")</f>
        <v/>
      </c>
      <c r="AN576" s="24" t="str">
        <f t="shared" si="65"/>
        <v/>
      </c>
      <c r="AO576" s="13" t="str">
        <f>IF(Formato_02!$Y$4&lt;&gt;"","P027","")</f>
        <v/>
      </c>
      <c r="AP576" s="24" t="str">
        <f t="shared" si="66"/>
        <v/>
      </c>
      <c r="AQ576" s="13" t="str">
        <f>IF(Formato_02!$Z$4&lt;&gt;"","PNCVG","")</f>
        <v/>
      </c>
      <c r="AR576" s="24" t="str">
        <f t="shared" si="67"/>
        <v/>
      </c>
      <c r="AS576" s="13" t="str">
        <f>IF(Formato_02!$AA$4&lt;&gt;"","PNFF","")</f>
        <v/>
      </c>
      <c r="AT576" s="24" t="str">
        <f t="shared" si="68"/>
        <v/>
      </c>
      <c r="AU576" s="13" t="str">
        <f>IF(Formato_02!$AB$4&lt;&gt;"","PNPAM","")</f>
        <v/>
      </c>
      <c r="AV576" s="24" t="str">
        <f t="shared" si="69"/>
        <v/>
      </c>
      <c r="AW576" s="13" t="str">
        <f>IF(Formato_02!$AC$4&lt;&gt;"","PNAIA","")</f>
        <v/>
      </c>
      <c r="AX576" s="24" t="str">
        <f t="shared" si="70"/>
        <v/>
      </c>
      <c r="AY576" s="13" t="str">
        <f>IF(Formato_02!$AD$4&lt;&gt;"","PIO","")</f>
        <v/>
      </c>
      <c r="AZ576" s="24" t="str">
        <f t="shared" si="71"/>
        <v/>
      </c>
      <c r="BA576" s="13" t="str">
        <f>IF('Formato 3_Gantt'!B$28&lt;&gt;"",'Formato 3_Gantt'!A$28,"")</f>
        <v/>
      </c>
      <c r="BB576" s="24" t="str">
        <f>IF('Formato 3_Gantt'!B$28&lt;&gt;"",'Formato 3_Gantt'!B$28,"")</f>
        <v/>
      </c>
      <c r="BC576" s="22" t="str">
        <f>IF('Formato 3_Gantt'!C$28&lt;&gt;"",'Formato 3_Gantt'!C$28,"")</f>
        <v/>
      </c>
      <c r="BD576" s="13" t="str">
        <f>IF('Formato 3_Gantt'!D$28&lt;&gt;"",'Formato 3_Gantt'!D$28,"")</f>
        <v/>
      </c>
      <c r="BE576" s="161" t="str">
        <f>IF('Formato 3_Gantt'!E$28&lt;&gt;"",'Formato 3_Gantt'!E$28,"")</f>
        <v/>
      </c>
      <c r="BF576" s="13" t="str">
        <f>IF('Formato 3_Gantt'!F$28&lt;&gt;"",'Formato 3_Gantt'!F$28,"")</f>
        <v/>
      </c>
      <c r="BG576" s="158" t="str">
        <f>IF('Formato 3_Gantt'!G$28&lt;&gt;"",'Formato 3_Gantt'!G$28,"")</f>
        <v/>
      </c>
      <c r="BH576" s="158" t="str">
        <f>IF('Formato 3_Gantt'!H$28&lt;&gt;"",'Formato 3_Gantt'!H$28,"")</f>
        <v/>
      </c>
      <c r="BI576" s="161" t="str">
        <f>IF('Formato 3_Gantt'!BL$28&lt;&gt;"",'Formato 3_Gantt'!BL$28,"")</f>
        <v/>
      </c>
      <c r="BJ576" s="161" t="str">
        <f>IF('Formato 3_Gantt'!BM$28&lt;&gt;"",'Formato 3_Gantt'!BM$28,"")</f>
        <v/>
      </c>
      <c r="BK576" s="161" t="str">
        <f>IF('Formato 3_Gantt'!BN$28&lt;&gt;"",'Formato 3_Gantt'!BN$28,"")</f>
        <v/>
      </c>
      <c r="BL576" s="161" t="str">
        <f>IF('Formato 3_Gantt'!BO$28&lt;&gt;"",'Formato 3_Gantt'!BO$28,"")</f>
        <v/>
      </c>
      <c r="BM576" s="161" t="str">
        <f>IF('Formato 3_Gantt'!BP$28&lt;&gt;"",'Formato 3_Gantt'!BP$28,"")</f>
        <v/>
      </c>
      <c r="BN576" s="161" t="str">
        <f>IF('Formato 3_Gantt'!BQ$28&lt;&gt;"",'Formato 3_Gantt'!BQ$28,"")</f>
        <v/>
      </c>
      <c r="BO576" s="161" t="str">
        <f>IF('Formato 3_Gantt'!BR$28&lt;&gt;"",'Formato 3_Gantt'!BR$28,"")</f>
        <v/>
      </c>
      <c r="BP576" s="161" t="str">
        <f>IF('Formato 3_Gantt'!BS$28&lt;&gt;"",'Formato 3_Gantt'!BS$28,"")</f>
        <v/>
      </c>
      <c r="BQ576" s="161" t="str">
        <f>IF('Formato 3_Gantt'!BT$28&lt;&gt;"",'Formato 3_Gantt'!BT$28,"")</f>
        <v/>
      </c>
      <c r="BR576" s="161" t="str">
        <f>IF('Formato 3_Gantt'!BU$28&lt;&gt;"",'Formato 3_Gantt'!BU$28,"")</f>
        <v/>
      </c>
      <c r="BS576" s="161" t="str">
        <f>IF('Formato 3_Gantt'!BV$28&lt;&gt;"",'Formato 3_Gantt'!BV$28,"")</f>
        <v/>
      </c>
      <c r="BT576" s="161" t="str">
        <f>IF('Formato 3_Gantt'!BW$28&lt;&gt;"",'Formato 3_Gantt'!BW$28,"")</f>
        <v/>
      </c>
      <c r="BU576" s="161" t="str">
        <f>IF('Formato 3_Gantt'!BX$28&lt;&gt;"",'Formato 3_Gantt'!BX$28,"")</f>
        <v/>
      </c>
      <c r="BV576" s="163" t="str">
        <f>IF('Formato 4_Ppto'!I$596&lt;&gt;"",'Formato 4_Ppto'!I$596,"")</f>
        <v/>
      </c>
      <c r="BW576" s="162" t="str">
        <f>IF('Formato 4_Ppto'!X$596&lt;&gt;"",'Formato 4_Ppto'!X$596,"")</f>
        <v/>
      </c>
      <c r="BX576" s="162" t="str">
        <f>IF('Formato 4_Ppto'!Y$596&lt;&gt;"",'Formato 4_Ppto'!Y$596,"")</f>
        <v/>
      </c>
      <c r="BY576" s="162" t="str">
        <f>IF('Formato 4_Ppto'!Z$596&lt;&gt;"",'Formato 4_Ppto'!Z$596,"")</f>
        <v/>
      </c>
      <c r="BZ576" s="162" t="str">
        <f>IF('Formato 4_Ppto'!AA$596&lt;&gt;"",'Formato 4_Ppto'!AA$596,"")</f>
        <v/>
      </c>
      <c r="CA576" s="162" t="str">
        <f>IF('Formato 4_Ppto'!AB$596&lt;&gt;"",'Formato 4_Ppto'!AB$596,"")</f>
        <v/>
      </c>
      <c r="CB576" s="162" t="str">
        <f>IF('Formato 4_Ppto'!AC$596&lt;&gt;"",'Formato 4_Ppto'!AC$596,"")</f>
        <v/>
      </c>
      <c r="CC576" s="162" t="str">
        <f>IF('Formato 4_Ppto'!AD$596&lt;&gt;"",'Formato 4_Ppto'!AD$596,"")</f>
        <v/>
      </c>
      <c r="CD576" s="162" t="str">
        <f>IF('Formato 4_Ppto'!AE$596&lt;&gt;"",'Formato 4_Ppto'!AE$596,"")</f>
        <v/>
      </c>
      <c r="CE576" s="162" t="str">
        <f>IF('Formato 4_Ppto'!AF$596&lt;&gt;"",'Formato 4_Ppto'!AF$596,"")</f>
        <v/>
      </c>
      <c r="CF576" s="162" t="str">
        <f>IF('Formato 4_Ppto'!AG$596&lt;&gt;"",'Formato 4_Ppto'!AG$596,"")</f>
        <v/>
      </c>
      <c r="CG576" s="162" t="str">
        <f>IF('Formato 4_Ppto'!AH$596&lt;&gt;"",'Formato 4_Ppto'!AH$596,"")</f>
        <v/>
      </c>
      <c r="CH576" s="162" t="str">
        <f>IF('Formato 4_Ppto'!AI$596&lt;&gt;"",'Formato 4_Ppto'!AI$596,"")</f>
        <v/>
      </c>
      <c r="CI576" s="163" t="str">
        <f>IF('Formato 4_Ppto'!AJ$596&lt;&gt;"",'Formato 4_Ppto'!AJ$596,"")</f>
        <v/>
      </c>
      <c r="CJ576" s="13" t="str">
        <f>IF('Formato 4_Ppto'!B600&lt;&gt;"",'Formato 4_Ppto'!A600,"")</f>
        <v/>
      </c>
      <c r="CK576" s="24" t="str">
        <f>IF('Formato 4_Ppto'!B600&lt;&gt;"",'Formato 4_Ppto'!B600,"")</f>
        <v/>
      </c>
      <c r="CL576" s="22" t="str">
        <f>IF('Formato 4_Ppto'!C600&lt;&gt;"",'Formato 4_Ppto'!C600,"")</f>
        <v/>
      </c>
      <c r="CM576" s="24" t="str">
        <f>IF('Formato 4_Ppto'!D600&lt;&gt;"",'Formato 4_Ppto'!D600,"")</f>
        <v/>
      </c>
      <c r="CN576" s="161" t="str">
        <f>IF('Formato 4_Ppto'!E600&lt;&gt;"",'Formato 4_Ppto'!E600,"")</f>
        <v/>
      </c>
      <c r="CO576" s="161" t="str">
        <f>IF('Formato 4_Ppto'!G600&lt;&gt;"",'Formato 4_Ppto'!G600,"")</f>
        <v/>
      </c>
      <c r="CP576" s="163" t="str">
        <f>IF('Formato 4_Ppto'!I600&lt;&gt;"",'Formato 4_Ppto'!I600,"")</f>
        <v/>
      </c>
      <c r="CQ576" s="161" t="str">
        <f>IF('Formato 4_Ppto'!K600&lt;&gt;"",'Formato 4_Ppto'!K600,"")</f>
        <v/>
      </c>
      <c r="CR576" s="161" t="str">
        <f>IF('Formato 4_Ppto'!L600&lt;&gt;"",'Formato 4_Ppto'!L600,"")</f>
        <v/>
      </c>
      <c r="CS576" s="161" t="str">
        <f>IF('Formato 4_Ppto'!M600&lt;&gt;"",'Formato 4_Ppto'!M600,"")</f>
        <v/>
      </c>
      <c r="CT576" s="161" t="str">
        <f>IF('Formato 4_Ppto'!N600&lt;&gt;"",'Formato 4_Ppto'!N600,"")</f>
        <v/>
      </c>
      <c r="CU576" s="161" t="str">
        <f>IF('Formato 4_Ppto'!O600&lt;&gt;"",'Formato 4_Ppto'!O600,"")</f>
        <v/>
      </c>
      <c r="CV576" s="161" t="str">
        <f>IF('Formato 4_Ppto'!P600&lt;&gt;"",'Formato 4_Ppto'!P600,"")</f>
        <v/>
      </c>
      <c r="CW576" s="161" t="str">
        <f>IF('Formato 4_Ppto'!Q600&lt;&gt;"",'Formato 4_Ppto'!Q600,"")</f>
        <v/>
      </c>
      <c r="CX576" s="161" t="str">
        <f>IF('Formato 4_Ppto'!R600&lt;&gt;"",'Formato 4_Ppto'!R600,"")</f>
        <v/>
      </c>
      <c r="CY576" s="161" t="str">
        <f>IF('Formato 4_Ppto'!S600&lt;&gt;"",'Formato 4_Ppto'!S600,"")</f>
        <v/>
      </c>
      <c r="CZ576" s="161" t="str">
        <f>IF('Formato 4_Ppto'!T600&lt;&gt;"",'Formato 4_Ppto'!T600,"")</f>
        <v/>
      </c>
      <c r="DA576" s="161" t="str">
        <f>IF('Formato 4_Ppto'!U600&lt;&gt;"",'Formato 4_Ppto'!U600,"")</f>
        <v/>
      </c>
      <c r="DB576" s="161" t="str">
        <f>IF('Formato 4_Ppto'!V600&lt;&gt;"",'Formato 4_Ppto'!V600,"")</f>
        <v/>
      </c>
      <c r="DC576" s="161" t="str">
        <f>IF('Formato 4_Ppto'!W600&lt;&gt;"",'Formato 4_Ppto'!W600,"")</f>
        <v/>
      </c>
      <c r="DD576" s="162" t="str">
        <f>IF('Formato 4_Ppto'!X600&lt;&gt;"",'Formato 4_Ppto'!X600,"")</f>
        <v/>
      </c>
      <c r="DE576" s="162" t="str">
        <f>IF('Formato 4_Ppto'!Y600&lt;&gt;"",'Formato 4_Ppto'!Y600,"")</f>
        <v/>
      </c>
      <c r="DF576" s="162" t="str">
        <f>IF('Formato 4_Ppto'!Z600&lt;&gt;"",'Formato 4_Ppto'!Z600,"")</f>
        <v/>
      </c>
      <c r="DG576" s="162" t="str">
        <f>IF('Formato 4_Ppto'!AA600&lt;&gt;"",'Formato 4_Ppto'!AA600,"")</f>
        <v/>
      </c>
      <c r="DH576" s="162" t="str">
        <f>IF('Formato 4_Ppto'!AB600&lt;&gt;"",'Formato 4_Ppto'!AB600,"")</f>
        <v/>
      </c>
      <c r="DI576" s="162" t="str">
        <f>IF('Formato 4_Ppto'!AC600&lt;&gt;"",'Formato 4_Ppto'!AC600,"")</f>
        <v/>
      </c>
      <c r="DJ576" s="162" t="str">
        <f>IF('Formato 4_Ppto'!AD600&lt;&gt;"",'Formato 4_Ppto'!AD600,"")</f>
        <v/>
      </c>
      <c r="DK576" s="162" t="str">
        <f>IF('Formato 4_Ppto'!AE600&lt;&gt;"",'Formato 4_Ppto'!AE600,"")</f>
        <v/>
      </c>
      <c r="DL576" s="162" t="str">
        <f>IF('Formato 4_Ppto'!AF600&lt;&gt;"",'Formato 4_Ppto'!AF600,"")</f>
        <v/>
      </c>
      <c r="DM576" s="162" t="str">
        <f>IF('Formato 4_Ppto'!AG600&lt;&gt;"",'Formato 4_Ppto'!AG600,"")</f>
        <v/>
      </c>
      <c r="DN576" s="162" t="str">
        <f>IF('Formato 4_Ppto'!AH600&lt;&gt;"",'Formato 4_Ppto'!AH600,"")</f>
        <v/>
      </c>
      <c r="DO576" s="162" t="str">
        <f>IF('Formato 4_Ppto'!AI600&lt;&gt;"",'Formato 4_Ppto'!AI600,"")</f>
        <v/>
      </c>
      <c r="DP576" s="163" t="str">
        <f>IF('Formato 4_Ppto'!AJ600&lt;&gt;"",'Formato 4_Ppto'!AJ600,"")</f>
        <v/>
      </c>
    </row>
    <row r="577" spans="2:120" x14ac:dyDescent="0.3">
      <c r="B577" s="13" t="str">
        <f>IF(OR(Tabla6[[#This Row],[IDA]]="",Tabla6[[#This Row],[IDT]]="",Tabla6[[#This Row],[IDI]]=""),"",Tabla6[[#This Row],[IDA]]&amp;"."&amp;Tabla6[[#This Row],[IDT]]&amp;"."&amp;Tabla6[[#This Row],[IDI]])</f>
        <v/>
      </c>
      <c r="C577" s="13" t="str">
        <f>IF(Formato_02!$B$14&lt;&gt;"",0,"")</f>
        <v/>
      </c>
      <c r="D577" s="13" t="str">
        <f>IF(Formato_02!$H$9&lt;&gt;"",Formato_02!$H$9,"")</f>
        <v/>
      </c>
      <c r="E577" s="24" t="str">
        <f t="shared" si="64"/>
        <v/>
      </c>
      <c r="F577" s="24" t="str">
        <f>IF(Formato_02!$B$14&lt;&gt;"",Formato_02!$B$14,"")</f>
        <v/>
      </c>
      <c r="G577" s="22" t="str">
        <f>IF('Formato 3_Gantt'!C582&lt;&gt;"",'Formato 3_Gantt'!C582,"")</f>
        <v/>
      </c>
      <c r="H577" s="13" t="str">
        <f>IF('Formato 3_Gantt'!D$8&lt;&gt;"",'Formato 3_Gantt'!D$8,"")</f>
        <v/>
      </c>
      <c r="I577" s="13" t="str">
        <f>IF('Formato 3_Gantt'!E$8&lt;&gt;"",'Formato 3_Gantt'!E$8,"")</f>
        <v/>
      </c>
      <c r="J577" s="13" t="str">
        <f>IF('Formato 3_Gantt'!F$8&lt;&gt;"",'Formato 3_Gantt'!F$8,"")</f>
        <v/>
      </c>
      <c r="K577" s="158" t="str">
        <f>IF('Formato 3_Gantt'!G$8&lt;&gt;"",'Formato 3_Gantt'!G$8,"")</f>
        <v/>
      </c>
      <c r="L577" s="158" t="str">
        <f>IF('Formato 3_Gantt'!H$8&lt;&gt;"",'Formato 3_Gantt'!H$8,"")</f>
        <v/>
      </c>
      <c r="M577" s="13" t="str">
        <f>IF('Formato 3_Gantt'!BL$8&lt;&gt;"",'Formato 3_Gantt'!BL$8,"")</f>
        <v/>
      </c>
      <c r="N577" s="13" t="str">
        <f>IF('Formato 3_Gantt'!BM$8&lt;&gt;"",'Formato 3_Gantt'!BM$8,"")</f>
        <v/>
      </c>
      <c r="O577" s="13" t="str">
        <f>IF('Formato 3_Gantt'!BN$8&lt;&gt;"",'Formato 3_Gantt'!BN$8,"")</f>
        <v/>
      </c>
      <c r="P577" s="13" t="str">
        <f>IF('Formato 3_Gantt'!BO$8&lt;&gt;"",'Formato 3_Gantt'!BO$8,"")</f>
        <v/>
      </c>
      <c r="Q577" s="13" t="str">
        <f>IF('Formato 3_Gantt'!BP$8&lt;&gt;"",'Formato 3_Gantt'!BP$8,"")</f>
        <v/>
      </c>
      <c r="R577" s="13" t="str">
        <f>IF('Formato 3_Gantt'!BQ$8&lt;&gt;"",'Formato 3_Gantt'!BQ$8,"")</f>
        <v/>
      </c>
      <c r="S577" s="13" t="str">
        <f>IF('Formato 3_Gantt'!BR$8&lt;&gt;"",'Formato 3_Gantt'!BR$8,"")</f>
        <v/>
      </c>
      <c r="T577" s="13" t="str">
        <f>IF('Formato 3_Gantt'!BS$8&lt;&gt;"",'Formato 3_Gantt'!BS$8,"")</f>
        <v/>
      </c>
      <c r="U577" s="13" t="str">
        <f>IF('Formato 3_Gantt'!BT$8&lt;&gt;"",'Formato 3_Gantt'!BT$8,"")</f>
        <v/>
      </c>
      <c r="V577" s="13" t="str">
        <f>IF('Formato 3_Gantt'!BU$8&lt;&gt;"",'Formato 3_Gantt'!BU$8,"")</f>
        <v/>
      </c>
      <c r="W577" s="13" t="str">
        <f>IF('Formato 3_Gantt'!BV$8&lt;&gt;"",'Formato 3_Gantt'!BV$8,"")</f>
        <v/>
      </c>
      <c r="X577" s="13" t="str">
        <f>IF('Formato 3_Gantt'!BW$8&lt;&gt;"",'Formato 3_Gantt'!BW$8,"")</f>
        <v/>
      </c>
      <c r="Y577" s="13" t="str">
        <f>IF('Formato 3_Gantt'!BX$8&lt;&gt;"",'Formato 3_Gantt'!BX$8,"")</f>
        <v/>
      </c>
      <c r="Z577" s="162" t="str">
        <f>IF(Formato_02!S$15&lt;&gt;"",Formato_02!S$15,"")</f>
        <v/>
      </c>
      <c r="AA577" s="162" t="str">
        <f>IF(Formato_02!T$15&lt;&gt;"",Formato_02!T$15,"")</f>
        <v/>
      </c>
      <c r="AB577" s="162" t="str">
        <f>IF(Formato_02!U$15&lt;&gt;"",Formato_02!U$15,"")</f>
        <v/>
      </c>
      <c r="AC577" s="162" t="str">
        <f>IF(Formato_02!V$15&lt;&gt;"",Formato_02!V$15,"")</f>
        <v/>
      </c>
      <c r="AD577" s="162" t="str">
        <f>IF(Formato_02!W$15&lt;&gt;"",Formato_02!W$15,"")</f>
        <v/>
      </c>
      <c r="AE577" s="162" t="str">
        <f>IF(Formato_02!X$15&lt;&gt;"",Formato_02!X$15,"")</f>
        <v/>
      </c>
      <c r="AF577" s="162" t="str">
        <f>IF(Formato_02!Y$15&lt;&gt;"",Formato_02!Y$15,"")</f>
        <v/>
      </c>
      <c r="AG577" s="162" t="str">
        <f>IF(Formato_02!Z$15&lt;&gt;"",Formato_02!Z$15,"")</f>
        <v/>
      </c>
      <c r="AH577" s="162" t="str">
        <f>IF(Formato_02!AA$15&lt;&gt;"",Formato_02!AA$15,"")</f>
        <v/>
      </c>
      <c r="AI577" s="162" t="str">
        <f>IF(Formato_02!AB$15&lt;&gt;"",Formato_02!AB$15,"")</f>
        <v/>
      </c>
      <c r="AJ577" s="162" t="str">
        <f>IF(Formato_02!AC$15&lt;&gt;"",Formato_02!AC$15,"")</f>
        <v/>
      </c>
      <c r="AK577" s="162" t="str">
        <f>IF(Formato_02!AD$15&lt;&gt;"",Formato_02!AD$15,"")</f>
        <v/>
      </c>
      <c r="AL577" s="162" t="str">
        <f>IF(Formato_02!$N$14&lt;&gt;"",Formato_02!$N$14,"")</f>
        <v/>
      </c>
      <c r="AM577" s="13" t="str">
        <f>IF(Formato_02!$X$4&lt;&gt;"","AN","")</f>
        <v/>
      </c>
      <c r="AN577" s="24" t="str">
        <f t="shared" si="65"/>
        <v/>
      </c>
      <c r="AO577" s="13" t="str">
        <f>IF(Formato_02!$Y$4&lt;&gt;"","P027","")</f>
        <v/>
      </c>
      <c r="AP577" s="24" t="str">
        <f t="shared" si="66"/>
        <v/>
      </c>
      <c r="AQ577" s="13" t="str">
        <f>IF(Formato_02!$Z$4&lt;&gt;"","PNCVG","")</f>
        <v/>
      </c>
      <c r="AR577" s="24" t="str">
        <f t="shared" si="67"/>
        <v/>
      </c>
      <c r="AS577" s="13" t="str">
        <f>IF(Formato_02!$AA$4&lt;&gt;"","PNFF","")</f>
        <v/>
      </c>
      <c r="AT577" s="24" t="str">
        <f t="shared" si="68"/>
        <v/>
      </c>
      <c r="AU577" s="13" t="str">
        <f>IF(Formato_02!$AB$4&lt;&gt;"","PNPAM","")</f>
        <v/>
      </c>
      <c r="AV577" s="24" t="str">
        <f t="shared" si="69"/>
        <v/>
      </c>
      <c r="AW577" s="13" t="str">
        <f>IF(Formato_02!$AC$4&lt;&gt;"","PNAIA","")</f>
        <v/>
      </c>
      <c r="AX577" s="24" t="str">
        <f t="shared" si="70"/>
        <v/>
      </c>
      <c r="AY577" s="13" t="str">
        <f>IF(Formato_02!$AD$4&lt;&gt;"","PIO","")</f>
        <v/>
      </c>
      <c r="AZ577" s="24" t="str">
        <f t="shared" si="71"/>
        <v/>
      </c>
      <c r="BA577" s="13" t="str">
        <f>IF('Formato 3_Gantt'!B$28&lt;&gt;"",'Formato 3_Gantt'!A$28,"")</f>
        <v/>
      </c>
      <c r="BB577" s="24" t="str">
        <f>IF('Formato 3_Gantt'!B$28&lt;&gt;"",'Formato 3_Gantt'!B$28,"")</f>
        <v/>
      </c>
      <c r="BC577" s="22" t="str">
        <f>IF('Formato 3_Gantt'!C$28&lt;&gt;"",'Formato 3_Gantt'!C$28,"")</f>
        <v/>
      </c>
      <c r="BD577" s="13" t="str">
        <f>IF('Formato 3_Gantt'!D$28&lt;&gt;"",'Formato 3_Gantt'!D$28,"")</f>
        <v/>
      </c>
      <c r="BE577" s="161" t="str">
        <f>IF('Formato 3_Gantt'!E$28&lt;&gt;"",'Formato 3_Gantt'!E$28,"")</f>
        <v/>
      </c>
      <c r="BF577" s="13" t="str">
        <f>IF('Formato 3_Gantt'!F$28&lt;&gt;"",'Formato 3_Gantt'!F$28,"")</f>
        <v/>
      </c>
      <c r="BG577" s="158" t="str">
        <f>IF('Formato 3_Gantt'!G$28&lt;&gt;"",'Formato 3_Gantt'!G$28,"")</f>
        <v/>
      </c>
      <c r="BH577" s="158" t="str">
        <f>IF('Formato 3_Gantt'!H$28&lt;&gt;"",'Formato 3_Gantt'!H$28,"")</f>
        <v/>
      </c>
      <c r="BI577" s="161" t="str">
        <f>IF('Formato 3_Gantt'!BL$28&lt;&gt;"",'Formato 3_Gantt'!BL$28,"")</f>
        <v/>
      </c>
      <c r="BJ577" s="161" t="str">
        <f>IF('Formato 3_Gantt'!BM$28&lt;&gt;"",'Formato 3_Gantt'!BM$28,"")</f>
        <v/>
      </c>
      <c r="BK577" s="161" t="str">
        <f>IF('Formato 3_Gantt'!BN$28&lt;&gt;"",'Formato 3_Gantt'!BN$28,"")</f>
        <v/>
      </c>
      <c r="BL577" s="161" t="str">
        <f>IF('Formato 3_Gantt'!BO$28&lt;&gt;"",'Formato 3_Gantt'!BO$28,"")</f>
        <v/>
      </c>
      <c r="BM577" s="161" t="str">
        <f>IF('Formato 3_Gantt'!BP$28&lt;&gt;"",'Formato 3_Gantt'!BP$28,"")</f>
        <v/>
      </c>
      <c r="BN577" s="161" t="str">
        <f>IF('Formato 3_Gantt'!BQ$28&lt;&gt;"",'Formato 3_Gantt'!BQ$28,"")</f>
        <v/>
      </c>
      <c r="BO577" s="161" t="str">
        <f>IF('Formato 3_Gantt'!BR$28&lt;&gt;"",'Formato 3_Gantt'!BR$28,"")</f>
        <v/>
      </c>
      <c r="BP577" s="161" t="str">
        <f>IF('Formato 3_Gantt'!BS$28&lt;&gt;"",'Formato 3_Gantt'!BS$28,"")</f>
        <v/>
      </c>
      <c r="BQ577" s="161" t="str">
        <f>IF('Formato 3_Gantt'!BT$28&lt;&gt;"",'Formato 3_Gantt'!BT$28,"")</f>
        <v/>
      </c>
      <c r="BR577" s="161" t="str">
        <f>IF('Formato 3_Gantt'!BU$28&lt;&gt;"",'Formato 3_Gantt'!BU$28,"")</f>
        <v/>
      </c>
      <c r="BS577" s="161" t="str">
        <f>IF('Formato 3_Gantt'!BV$28&lt;&gt;"",'Formato 3_Gantt'!BV$28,"")</f>
        <v/>
      </c>
      <c r="BT577" s="161" t="str">
        <f>IF('Formato 3_Gantt'!BW$28&lt;&gt;"",'Formato 3_Gantt'!BW$28,"")</f>
        <v/>
      </c>
      <c r="BU577" s="161" t="str">
        <f>IF('Formato 3_Gantt'!BX$28&lt;&gt;"",'Formato 3_Gantt'!BX$28,"")</f>
        <v/>
      </c>
      <c r="BV577" s="163" t="str">
        <f>IF('Formato 4_Ppto'!I$596&lt;&gt;"",'Formato 4_Ppto'!I$596,"")</f>
        <v/>
      </c>
      <c r="BW577" s="162" t="str">
        <f>IF('Formato 4_Ppto'!X$596&lt;&gt;"",'Formato 4_Ppto'!X$596,"")</f>
        <v/>
      </c>
      <c r="BX577" s="162" t="str">
        <f>IF('Formato 4_Ppto'!Y$596&lt;&gt;"",'Formato 4_Ppto'!Y$596,"")</f>
        <v/>
      </c>
      <c r="BY577" s="162" t="str">
        <f>IF('Formato 4_Ppto'!Z$596&lt;&gt;"",'Formato 4_Ppto'!Z$596,"")</f>
        <v/>
      </c>
      <c r="BZ577" s="162" t="str">
        <f>IF('Formato 4_Ppto'!AA$596&lt;&gt;"",'Formato 4_Ppto'!AA$596,"")</f>
        <v/>
      </c>
      <c r="CA577" s="162" t="str">
        <f>IF('Formato 4_Ppto'!AB$596&lt;&gt;"",'Formato 4_Ppto'!AB$596,"")</f>
        <v/>
      </c>
      <c r="CB577" s="162" t="str">
        <f>IF('Formato 4_Ppto'!AC$596&lt;&gt;"",'Formato 4_Ppto'!AC$596,"")</f>
        <v/>
      </c>
      <c r="CC577" s="162" t="str">
        <f>IF('Formato 4_Ppto'!AD$596&lt;&gt;"",'Formato 4_Ppto'!AD$596,"")</f>
        <v/>
      </c>
      <c r="CD577" s="162" t="str">
        <f>IF('Formato 4_Ppto'!AE$596&lt;&gt;"",'Formato 4_Ppto'!AE$596,"")</f>
        <v/>
      </c>
      <c r="CE577" s="162" t="str">
        <f>IF('Formato 4_Ppto'!AF$596&lt;&gt;"",'Formato 4_Ppto'!AF$596,"")</f>
        <v/>
      </c>
      <c r="CF577" s="162" t="str">
        <f>IF('Formato 4_Ppto'!AG$596&lt;&gt;"",'Formato 4_Ppto'!AG$596,"")</f>
        <v/>
      </c>
      <c r="CG577" s="162" t="str">
        <f>IF('Formato 4_Ppto'!AH$596&lt;&gt;"",'Formato 4_Ppto'!AH$596,"")</f>
        <v/>
      </c>
      <c r="CH577" s="162" t="str">
        <f>IF('Formato 4_Ppto'!AI$596&lt;&gt;"",'Formato 4_Ppto'!AI$596,"")</f>
        <v/>
      </c>
      <c r="CI577" s="163" t="str">
        <f>IF('Formato 4_Ppto'!AJ$596&lt;&gt;"",'Formato 4_Ppto'!AJ$596,"")</f>
        <v/>
      </c>
      <c r="CJ577" s="13" t="str">
        <f>IF('Formato 4_Ppto'!B601&lt;&gt;"",'Formato 4_Ppto'!A601,"")</f>
        <v/>
      </c>
      <c r="CK577" s="24" t="str">
        <f>IF('Formato 4_Ppto'!B601&lt;&gt;"",'Formato 4_Ppto'!B601,"")</f>
        <v/>
      </c>
      <c r="CL577" s="22" t="str">
        <f>IF('Formato 4_Ppto'!C601&lt;&gt;"",'Formato 4_Ppto'!C601,"")</f>
        <v/>
      </c>
      <c r="CM577" s="24" t="str">
        <f>IF('Formato 4_Ppto'!D601&lt;&gt;"",'Formato 4_Ppto'!D601,"")</f>
        <v/>
      </c>
      <c r="CN577" s="161" t="str">
        <f>IF('Formato 4_Ppto'!E601&lt;&gt;"",'Formato 4_Ppto'!E601,"")</f>
        <v/>
      </c>
      <c r="CO577" s="161" t="str">
        <f>IF('Formato 4_Ppto'!G601&lt;&gt;"",'Formato 4_Ppto'!G601,"")</f>
        <v/>
      </c>
      <c r="CP577" s="163" t="str">
        <f>IF('Formato 4_Ppto'!I601&lt;&gt;"",'Formato 4_Ppto'!I601,"")</f>
        <v/>
      </c>
      <c r="CQ577" s="161" t="str">
        <f>IF('Formato 4_Ppto'!K601&lt;&gt;"",'Formato 4_Ppto'!K601,"")</f>
        <v/>
      </c>
      <c r="CR577" s="161" t="str">
        <f>IF('Formato 4_Ppto'!L601&lt;&gt;"",'Formato 4_Ppto'!L601,"")</f>
        <v/>
      </c>
      <c r="CS577" s="161" t="str">
        <f>IF('Formato 4_Ppto'!M601&lt;&gt;"",'Formato 4_Ppto'!M601,"")</f>
        <v/>
      </c>
      <c r="CT577" s="161" t="str">
        <f>IF('Formato 4_Ppto'!N601&lt;&gt;"",'Formato 4_Ppto'!N601,"")</f>
        <v/>
      </c>
      <c r="CU577" s="161" t="str">
        <f>IF('Formato 4_Ppto'!O601&lt;&gt;"",'Formato 4_Ppto'!O601,"")</f>
        <v/>
      </c>
      <c r="CV577" s="161" t="str">
        <f>IF('Formato 4_Ppto'!P601&lt;&gt;"",'Formato 4_Ppto'!P601,"")</f>
        <v/>
      </c>
      <c r="CW577" s="161" t="str">
        <f>IF('Formato 4_Ppto'!Q601&lt;&gt;"",'Formato 4_Ppto'!Q601,"")</f>
        <v/>
      </c>
      <c r="CX577" s="161" t="str">
        <f>IF('Formato 4_Ppto'!R601&lt;&gt;"",'Formato 4_Ppto'!R601,"")</f>
        <v/>
      </c>
      <c r="CY577" s="161" t="str">
        <f>IF('Formato 4_Ppto'!S601&lt;&gt;"",'Formato 4_Ppto'!S601,"")</f>
        <v/>
      </c>
      <c r="CZ577" s="161" t="str">
        <f>IF('Formato 4_Ppto'!T601&lt;&gt;"",'Formato 4_Ppto'!T601,"")</f>
        <v/>
      </c>
      <c r="DA577" s="161" t="str">
        <f>IF('Formato 4_Ppto'!U601&lt;&gt;"",'Formato 4_Ppto'!U601,"")</f>
        <v/>
      </c>
      <c r="DB577" s="161" t="str">
        <f>IF('Formato 4_Ppto'!V601&lt;&gt;"",'Formato 4_Ppto'!V601,"")</f>
        <v/>
      </c>
      <c r="DC577" s="161" t="str">
        <f>IF('Formato 4_Ppto'!W601&lt;&gt;"",'Formato 4_Ppto'!W601,"")</f>
        <v/>
      </c>
      <c r="DD577" s="162" t="str">
        <f>IF('Formato 4_Ppto'!X601&lt;&gt;"",'Formato 4_Ppto'!X601,"")</f>
        <v/>
      </c>
      <c r="DE577" s="162" t="str">
        <f>IF('Formato 4_Ppto'!Y601&lt;&gt;"",'Formato 4_Ppto'!Y601,"")</f>
        <v/>
      </c>
      <c r="DF577" s="162" t="str">
        <f>IF('Formato 4_Ppto'!Z601&lt;&gt;"",'Formato 4_Ppto'!Z601,"")</f>
        <v/>
      </c>
      <c r="DG577" s="162" t="str">
        <f>IF('Formato 4_Ppto'!AA601&lt;&gt;"",'Formato 4_Ppto'!AA601,"")</f>
        <v/>
      </c>
      <c r="DH577" s="162" t="str">
        <f>IF('Formato 4_Ppto'!AB601&lt;&gt;"",'Formato 4_Ppto'!AB601,"")</f>
        <v/>
      </c>
      <c r="DI577" s="162" t="str">
        <f>IF('Formato 4_Ppto'!AC601&lt;&gt;"",'Formato 4_Ppto'!AC601,"")</f>
        <v/>
      </c>
      <c r="DJ577" s="162" t="str">
        <f>IF('Formato 4_Ppto'!AD601&lt;&gt;"",'Formato 4_Ppto'!AD601,"")</f>
        <v/>
      </c>
      <c r="DK577" s="162" t="str">
        <f>IF('Formato 4_Ppto'!AE601&lt;&gt;"",'Formato 4_Ppto'!AE601,"")</f>
        <v/>
      </c>
      <c r="DL577" s="162" t="str">
        <f>IF('Formato 4_Ppto'!AF601&lt;&gt;"",'Formato 4_Ppto'!AF601,"")</f>
        <v/>
      </c>
      <c r="DM577" s="162" t="str">
        <f>IF('Formato 4_Ppto'!AG601&lt;&gt;"",'Formato 4_Ppto'!AG601,"")</f>
        <v/>
      </c>
      <c r="DN577" s="162" t="str">
        <f>IF('Formato 4_Ppto'!AH601&lt;&gt;"",'Formato 4_Ppto'!AH601,"")</f>
        <v/>
      </c>
      <c r="DO577" s="162" t="str">
        <f>IF('Formato 4_Ppto'!AI601&lt;&gt;"",'Formato 4_Ppto'!AI601,"")</f>
        <v/>
      </c>
      <c r="DP577" s="163" t="str">
        <f>IF('Formato 4_Ppto'!AJ601&lt;&gt;"",'Formato 4_Ppto'!AJ601,"")</f>
        <v/>
      </c>
    </row>
    <row r="578" spans="2:120" x14ac:dyDescent="0.3">
      <c r="B578" s="13" t="str">
        <f>IF(OR(Tabla6[[#This Row],[IDA]]="",Tabla6[[#This Row],[IDT]]="",Tabla6[[#This Row],[IDI]]=""),"",Tabla6[[#This Row],[IDA]]&amp;"."&amp;Tabla6[[#This Row],[IDT]]&amp;"."&amp;Tabla6[[#This Row],[IDI]])</f>
        <v/>
      </c>
      <c r="C578" s="13" t="str">
        <f>IF(Formato_02!$B$14&lt;&gt;"",0,"")</f>
        <v/>
      </c>
      <c r="D578" s="13" t="str">
        <f>IF(Formato_02!$H$9&lt;&gt;"",Formato_02!$H$9,"")</f>
        <v/>
      </c>
      <c r="E578" s="24" t="str">
        <f t="shared" si="64"/>
        <v/>
      </c>
      <c r="F578" s="24" t="str">
        <f>IF(Formato_02!$B$14&lt;&gt;"",Formato_02!$B$14,"")</f>
        <v/>
      </c>
      <c r="G578" s="22" t="str">
        <f>IF('Formato 3_Gantt'!C583&lt;&gt;"",'Formato 3_Gantt'!C583,"")</f>
        <v/>
      </c>
      <c r="H578" s="13" t="str">
        <f>IF('Formato 3_Gantt'!D$8&lt;&gt;"",'Formato 3_Gantt'!D$8,"")</f>
        <v/>
      </c>
      <c r="I578" s="13" t="str">
        <f>IF('Formato 3_Gantt'!E$8&lt;&gt;"",'Formato 3_Gantt'!E$8,"")</f>
        <v/>
      </c>
      <c r="J578" s="13" t="str">
        <f>IF('Formato 3_Gantt'!F$8&lt;&gt;"",'Formato 3_Gantt'!F$8,"")</f>
        <v/>
      </c>
      <c r="K578" s="158" t="str">
        <f>IF('Formato 3_Gantt'!G$8&lt;&gt;"",'Formato 3_Gantt'!G$8,"")</f>
        <v/>
      </c>
      <c r="L578" s="158" t="str">
        <f>IF('Formato 3_Gantt'!H$8&lt;&gt;"",'Formato 3_Gantt'!H$8,"")</f>
        <v/>
      </c>
      <c r="M578" s="13" t="str">
        <f>IF('Formato 3_Gantt'!BL$8&lt;&gt;"",'Formato 3_Gantt'!BL$8,"")</f>
        <v/>
      </c>
      <c r="N578" s="13" t="str">
        <f>IF('Formato 3_Gantt'!BM$8&lt;&gt;"",'Formato 3_Gantt'!BM$8,"")</f>
        <v/>
      </c>
      <c r="O578" s="13" t="str">
        <f>IF('Formato 3_Gantt'!BN$8&lt;&gt;"",'Formato 3_Gantt'!BN$8,"")</f>
        <v/>
      </c>
      <c r="P578" s="13" t="str">
        <f>IF('Formato 3_Gantt'!BO$8&lt;&gt;"",'Formato 3_Gantt'!BO$8,"")</f>
        <v/>
      </c>
      <c r="Q578" s="13" t="str">
        <f>IF('Formato 3_Gantt'!BP$8&lt;&gt;"",'Formato 3_Gantt'!BP$8,"")</f>
        <v/>
      </c>
      <c r="R578" s="13" t="str">
        <f>IF('Formato 3_Gantt'!BQ$8&lt;&gt;"",'Formato 3_Gantt'!BQ$8,"")</f>
        <v/>
      </c>
      <c r="S578" s="13" t="str">
        <f>IF('Formato 3_Gantt'!BR$8&lt;&gt;"",'Formato 3_Gantt'!BR$8,"")</f>
        <v/>
      </c>
      <c r="T578" s="13" t="str">
        <f>IF('Formato 3_Gantt'!BS$8&lt;&gt;"",'Formato 3_Gantt'!BS$8,"")</f>
        <v/>
      </c>
      <c r="U578" s="13" t="str">
        <f>IF('Formato 3_Gantt'!BT$8&lt;&gt;"",'Formato 3_Gantt'!BT$8,"")</f>
        <v/>
      </c>
      <c r="V578" s="13" t="str">
        <f>IF('Formato 3_Gantt'!BU$8&lt;&gt;"",'Formato 3_Gantt'!BU$8,"")</f>
        <v/>
      </c>
      <c r="W578" s="13" t="str">
        <f>IF('Formato 3_Gantt'!BV$8&lt;&gt;"",'Formato 3_Gantt'!BV$8,"")</f>
        <v/>
      </c>
      <c r="X578" s="13" t="str">
        <f>IF('Formato 3_Gantt'!BW$8&lt;&gt;"",'Formato 3_Gantt'!BW$8,"")</f>
        <v/>
      </c>
      <c r="Y578" s="13" t="str">
        <f>IF('Formato 3_Gantt'!BX$8&lt;&gt;"",'Formato 3_Gantt'!BX$8,"")</f>
        <v/>
      </c>
      <c r="Z578" s="162" t="str">
        <f>IF(Formato_02!S$15&lt;&gt;"",Formato_02!S$15,"")</f>
        <v/>
      </c>
      <c r="AA578" s="162" t="str">
        <f>IF(Formato_02!T$15&lt;&gt;"",Formato_02!T$15,"")</f>
        <v/>
      </c>
      <c r="AB578" s="162" t="str">
        <f>IF(Formato_02!U$15&lt;&gt;"",Formato_02!U$15,"")</f>
        <v/>
      </c>
      <c r="AC578" s="162" t="str">
        <f>IF(Formato_02!V$15&lt;&gt;"",Formato_02!V$15,"")</f>
        <v/>
      </c>
      <c r="AD578" s="162" t="str">
        <f>IF(Formato_02!W$15&lt;&gt;"",Formato_02!W$15,"")</f>
        <v/>
      </c>
      <c r="AE578" s="162" t="str">
        <f>IF(Formato_02!X$15&lt;&gt;"",Formato_02!X$15,"")</f>
        <v/>
      </c>
      <c r="AF578" s="162" t="str">
        <f>IF(Formato_02!Y$15&lt;&gt;"",Formato_02!Y$15,"")</f>
        <v/>
      </c>
      <c r="AG578" s="162" t="str">
        <f>IF(Formato_02!Z$15&lt;&gt;"",Formato_02!Z$15,"")</f>
        <v/>
      </c>
      <c r="AH578" s="162" t="str">
        <f>IF(Formato_02!AA$15&lt;&gt;"",Formato_02!AA$15,"")</f>
        <v/>
      </c>
      <c r="AI578" s="162" t="str">
        <f>IF(Formato_02!AB$15&lt;&gt;"",Formato_02!AB$15,"")</f>
        <v/>
      </c>
      <c r="AJ578" s="162" t="str">
        <f>IF(Formato_02!AC$15&lt;&gt;"",Formato_02!AC$15,"")</f>
        <v/>
      </c>
      <c r="AK578" s="162" t="str">
        <f>IF(Formato_02!AD$15&lt;&gt;"",Formato_02!AD$15,"")</f>
        <v/>
      </c>
      <c r="AL578" s="162" t="str">
        <f>IF(Formato_02!$N$14&lt;&gt;"",Formato_02!$N$14,"")</f>
        <v/>
      </c>
      <c r="AM578" s="13" t="str">
        <f>IF(Formato_02!$X$4&lt;&gt;"","AN","")</f>
        <v/>
      </c>
      <c r="AN578" s="24" t="str">
        <f t="shared" si="65"/>
        <v/>
      </c>
      <c r="AO578" s="13" t="str">
        <f>IF(Formato_02!$Y$4&lt;&gt;"","P027","")</f>
        <v/>
      </c>
      <c r="AP578" s="24" t="str">
        <f t="shared" si="66"/>
        <v/>
      </c>
      <c r="AQ578" s="13" t="str">
        <f>IF(Formato_02!$Z$4&lt;&gt;"","PNCVG","")</f>
        <v/>
      </c>
      <c r="AR578" s="24" t="str">
        <f t="shared" si="67"/>
        <v/>
      </c>
      <c r="AS578" s="13" t="str">
        <f>IF(Formato_02!$AA$4&lt;&gt;"","PNFF","")</f>
        <v/>
      </c>
      <c r="AT578" s="24" t="str">
        <f t="shared" si="68"/>
        <v/>
      </c>
      <c r="AU578" s="13" t="str">
        <f>IF(Formato_02!$AB$4&lt;&gt;"","PNPAM","")</f>
        <v/>
      </c>
      <c r="AV578" s="24" t="str">
        <f t="shared" si="69"/>
        <v/>
      </c>
      <c r="AW578" s="13" t="str">
        <f>IF(Formato_02!$AC$4&lt;&gt;"","PNAIA","")</f>
        <v/>
      </c>
      <c r="AX578" s="24" t="str">
        <f t="shared" si="70"/>
        <v/>
      </c>
      <c r="AY578" s="13" t="str">
        <f>IF(Formato_02!$AD$4&lt;&gt;"","PIO","")</f>
        <v/>
      </c>
      <c r="AZ578" s="24" t="str">
        <f t="shared" si="71"/>
        <v/>
      </c>
      <c r="BA578" s="13" t="str">
        <f>IF('Formato 3_Gantt'!B$28&lt;&gt;"",'Formato 3_Gantt'!A$28,"")</f>
        <v/>
      </c>
      <c r="BB578" s="24" t="str">
        <f>IF('Formato 3_Gantt'!B$28&lt;&gt;"",'Formato 3_Gantt'!B$28,"")</f>
        <v/>
      </c>
      <c r="BC578" s="22" t="str">
        <f>IF('Formato 3_Gantt'!C$28&lt;&gt;"",'Formato 3_Gantt'!C$28,"")</f>
        <v/>
      </c>
      <c r="BD578" s="13" t="str">
        <f>IF('Formato 3_Gantt'!D$28&lt;&gt;"",'Formato 3_Gantt'!D$28,"")</f>
        <v/>
      </c>
      <c r="BE578" s="161" t="str">
        <f>IF('Formato 3_Gantt'!E$28&lt;&gt;"",'Formato 3_Gantt'!E$28,"")</f>
        <v/>
      </c>
      <c r="BF578" s="13" t="str">
        <f>IF('Formato 3_Gantt'!F$28&lt;&gt;"",'Formato 3_Gantt'!F$28,"")</f>
        <v/>
      </c>
      <c r="BG578" s="158" t="str">
        <f>IF('Formato 3_Gantt'!G$28&lt;&gt;"",'Formato 3_Gantt'!G$28,"")</f>
        <v/>
      </c>
      <c r="BH578" s="158" t="str">
        <f>IF('Formato 3_Gantt'!H$28&lt;&gt;"",'Formato 3_Gantt'!H$28,"")</f>
        <v/>
      </c>
      <c r="BI578" s="161" t="str">
        <f>IF('Formato 3_Gantt'!BL$28&lt;&gt;"",'Formato 3_Gantt'!BL$28,"")</f>
        <v/>
      </c>
      <c r="BJ578" s="161" t="str">
        <f>IF('Formato 3_Gantt'!BM$28&lt;&gt;"",'Formato 3_Gantt'!BM$28,"")</f>
        <v/>
      </c>
      <c r="BK578" s="161" t="str">
        <f>IF('Formato 3_Gantt'!BN$28&lt;&gt;"",'Formato 3_Gantt'!BN$28,"")</f>
        <v/>
      </c>
      <c r="BL578" s="161" t="str">
        <f>IF('Formato 3_Gantt'!BO$28&lt;&gt;"",'Formato 3_Gantt'!BO$28,"")</f>
        <v/>
      </c>
      <c r="BM578" s="161" t="str">
        <f>IF('Formato 3_Gantt'!BP$28&lt;&gt;"",'Formato 3_Gantt'!BP$28,"")</f>
        <v/>
      </c>
      <c r="BN578" s="161" t="str">
        <f>IF('Formato 3_Gantt'!BQ$28&lt;&gt;"",'Formato 3_Gantt'!BQ$28,"")</f>
        <v/>
      </c>
      <c r="BO578" s="161" t="str">
        <f>IF('Formato 3_Gantt'!BR$28&lt;&gt;"",'Formato 3_Gantt'!BR$28,"")</f>
        <v/>
      </c>
      <c r="BP578" s="161" t="str">
        <f>IF('Formato 3_Gantt'!BS$28&lt;&gt;"",'Formato 3_Gantt'!BS$28,"")</f>
        <v/>
      </c>
      <c r="BQ578" s="161" t="str">
        <f>IF('Formato 3_Gantt'!BT$28&lt;&gt;"",'Formato 3_Gantt'!BT$28,"")</f>
        <v/>
      </c>
      <c r="BR578" s="161" t="str">
        <f>IF('Formato 3_Gantt'!BU$28&lt;&gt;"",'Formato 3_Gantt'!BU$28,"")</f>
        <v/>
      </c>
      <c r="BS578" s="161" t="str">
        <f>IF('Formato 3_Gantt'!BV$28&lt;&gt;"",'Formato 3_Gantt'!BV$28,"")</f>
        <v/>
      </c>
      <c r="BT578" s="161" t="str">
        <f>IF('Formato 3_Gantt'!BW$28&lt;&gt;"",'Formato 3_Gantt'!BW$28,"")</f>
        <v/>
      </c>
      <c r="BU578" s="161" t="str">
        <f>IF('Formato 3_Gantt'!BX$28&lt;&gt;"",'Formato 3_Gantt'!BX$28,"")</f>
        <v/>
      </c>
      <c r="BV578" s="163" t="str">
        <f>IF('Formato 4_Ppto'!I$596&lt;&gt;"",'Formato 4_Ppto'!I$596,"")</f>
        <v/>
      </c>
      <c r="BW578" s="162" t="str">
        <f>IF('Formato 4_Ppto'!X$596&lt;&gt;"",'Formato 4_Ppto'!X$596,"")</f>
        <v/>
      </c>
      <c r="BX578" s="162" t="str">
        <f>IF('Formato 4_Ppto'!Y$596&lt;&gt;"",'Formato 4_Ppto'!Y$596,"")</f>
        <v/>
      </c>
      <c r="BY578" s="162" t="str">
        <f>IF('Formato 4_Ppto'!Z$596&lt;&gt;"",'Formato 4_Ppto'!Z$596,"")</f>
        <v/>
      </c>
      <c r="BZ578" s="162" t="str">
        <f>IF('Formato 4_Ppto'!AA$596&lt;&gt;"",'Formato 4_Ppto'!AA$596,"")</f>
        <v/>
      </c>
      <c r="CA578" s="162" t="str">
        <f>IF('Formato 4_Ppto'!AB$596&lt;&gt;"",'Formato 4_Ppto'!AB$596,"")</f>
        <v/>
      </c>
      <c r="CB578" s="162" t="str">
        <f>IF('Formato 4_Ppto'!AC$596&lt;&gt;"",'Formato 4_Ppto'!AC$596,"")</f>
        <v/>
      </c>
      <c r="CC578" s="162" t="str">
        <f>IF('Formato 4_Ppto'!AD$596&lt;&gt;"",'Formato 4_Ppto'!AD$596,"")</f>
        <v/>
      </c>
      <c r="CD578" s="162" t="str">
        <f>IF('Formato 4_Ppto'!AE$596&lt;&gt;"",'Formato 4_Ppto'!AE$596,"")</f>
        <v/>
      </c>
      <c r="CE578" s="162" t="str">
        <f>IF('Formato 4_Ppto'!AF$596&lt;&gt;"",'Formato 4_Ppto'!AF$596,"")</f>
        <v/>
      </c>
      <c r="CF578" s="162" t="str">
        <f>IF('Formato 4_Ppto'!AG$596&lt;&gt;"",'Formato 4_Ppto'!AG$596,"")</f>
        <v/>
      </c>
      <c r="CG578" s="162" t="str">
        <f>IF('Formato 4_Ppto'!AH$596&lt;&gt;"",'Formato 4_Ppto'!AH$596,"")</f>
        <v/>
      </c>
      <c r="CH578" s="162" t="str">
        <f>IF('Formato 4_Ppto'!AI$596&lt;&gt;"",'Formato 4_Ppto'!AI$596,"")</f>
        <v/>
      </c>
      <c r="CI578" s="163" t="str">
        <f>IF('Formato 4_Ppto'!AJ$596&lt;&gt;"",'Formato 4_Ppto'!AJ$596,"")</f>
        <v/>
      </c>
      <c r="CJ578" s="13" t="str">
        <f>IF('Formato 4_Ppto'!B602&lt;&gt;"",'Formato 4_Ppto'!A602,"")</f>
        <v/>
      </c>
      <c r="CK578" s="24" t="str">
        <f>IF('Formato 4_Ppto'!B602&lt;&gt;"",'Formato 4_Ppto'!B602,"")</f>
        <v/>
      </c>
      <c r="CL578" s="22" t="str">
        <f>IF('Formato 4_Ppto'!C602&lt;&gt;"",'Formato 4_Ppto'!C602,"")</f>
        <v/>
      </c>
      <c r="CM578" s="24" t="str">
        <f>IF('Formato 4_Ppto'!D602&lt;&gt;"",'Formato 4_Ppto'!D602,"")</f>
        <v/>
      </c>
      <c r="CN578" s="161" t="str">
        <f>IF('Formato 4_Ppto'!E602&lt;&gt;"",'Formato 4_Ppto'!E602,"")</f>
        <v/>
      </c>
      <c r="CO578" s="161" t="str">
        <f>IF('Formato 4_Ppto'!G602&lt;&gt;"",'Formato 4_Ppto'!G602,"")</f>
        <v/>
      </c>
      <c r="CP578" s="163" t="str">
        <f>IF('Formato 4_Ppto'!I602&lt;&gt;"",'Formato 4_Ppto'!I602,"")</f>
        <v/>
      </c>
      <c r="CQ578" s="161" t="str">
        <f>IF('Formato 4_Ppto'!K602&lt;&gt;"",'Formato 4_Ppto'!K602,"")</f>
        <v/>
      </c>
      <c r="CR578" s="161" t="str">
        <f>IF('Formato 4_Ppto'!L602&lt;&gt;"",'Formato 4_Ppto'!L602,"")</f>
        <v/>
      </c>
      <c r="CS578" s="161" t="str">
        <f>IF('Formato 4_Ppto'!M602&lt;&gt;"",'Formato 4_Ppto'!M602,"")</f>
        <v/>
      </c>
      <c r="CT578" s="161" t="str">
        <f>IF('Formato 4_Ppto'!N602&lt;&gt;"",'Formato 4_Ppto'!N602,"")</f>
        <v/>
      </c>
      <c r="CU578" s="161" t="str">
        <f>IF('Formato 4_Ppto'!O602&lt;&gt;"",'Formato 4_Ppto'!O602,"")</f>
        <v/>
      </c>
      <c r="CV578" s="161" t="str">
        <f>IF('Formato 4_Ppto'!P602&lt;&gt;"",'Formato 4_Ppto'!P602,"")</f>
        <v/>
      </c>
      <c r="CW578" s="161" t="str">
        <f>IF('Formato 4_Ppto'!Q602&lt;&gt;"",'Formato 4_Ppto'!Q602,"")</f>
        <v/>
      </c>
      <c r="CX578" s="161" t="str">
        <f>IF('Formato 4_Ppto'!R602&lt;&gt;"",'Formato 4_Ppto'!R602,"")</f>
        <v/>
      </c>
      <c r="CY578" s="161" t="str">
        <f>IF('Formato 4_Ppto'!S602&lt;&gt;"",'Formato 4_Ppto'!S602,"")</f>
        <v/>
      </c>
      <c r="CZ578" s="161" t="str">
        <f>IF('Formato 4_Ppto'!T602&lt;&gt;"",'Formato 4_Ppto'!T602,"")</f>
        <v/>
      </c>
      <c r="DA578" s="161" t="str">
        <f>IF('Formato 4_Ppto'!U602&lt;&gt;"",'Formato 4_Ppto'!U602,"")</f>
        <v/>
      </c>
      <c r="DB578" s="161" t="str">
        <f>IF('Formato 4_Ppto'!V602&lt;&gt;"",'Formato 4_Ppto'!V602,"")</f>
        <v/>
      </c>
      <c r="DC578" s="161" t="str">
        <f>IF('Formato 4_Ppto'!W602&lt;&gt;"",'Formato 4_Ppto'!W602,"")</f>
        <v/>
      </c>
      <c r="DD578" s="162" t="str">
        <f>IF('Formato 4_Ppto'!X602&lt;&gt;"",'Formato 4_Ppto'!X602,"")</f>
        <v/>
      </c>
      <c r="DE578" s="162" t="str">
        <f>IF('Formato 4_Ppto'!Y602&lt;&gt;"",'Formato 4_Ppto'!Y602,"")</f>
        <v/>
      </c>
      <c r="DF578" s="162" t="str">
        <f>IF('Formato 4_Ppto'!Z602&lt;&gt;"",'Formato 4_Ppto'!Z602,"")</f>
        <v/>
      </c>
      <c r="DG578" s="162" t="str">
        <f>IF('Formato 4_Ppto'!AA602&lt;&gt;"",'Formato 4_Ppto'!AA602,"")</f>
        <v/>
      </c>
      <c r="DH578" s="162" t="str">
        <f>IF('Formato 4_Ppto'!AB602&lt;&gt;"",'Formato 4_Ppto'!AB602,"")</f>
        <v/>
      </c>
      <c r="DI578" s="162" t="str">
        <f>IF('Formato 4_Ppto'!AC602&lt;&gt;"",'Formato 4_Ppto'!AC602,"")</f>
        <v/>
      </c>
      <c r="DJ578" s="162" t="str">
        <f>IF('Formato 4_Ppto'!AD602&lt;&gt;"",'Formato 4_Ppto'!AD602,"")</f>
        <v/>
      </c>
      <c r="DK578" s="162" t="str">
        <f>IF('Formato 4_Ppto'!AE602&lt;&gt;"",'Formato 4_Ppto'!AE602,"")</f>
        <v/>
      </c>
      <c r="DL578" s="162" t="str">
        <f>IF('Formato 4_Ppto'!AF602&lt;&gt;"",'Formato 4_Ppto'!AF602,"")</f>
        <v/>
      </c>
      <c r="DM578" s="162" t="str">
        <f>IF('Formato 4_Ppto'!AG602&lt;&gt;"",'Formato 4_Ppto'!AG602,"")</f>
        <v/>
      </c>
      <c r="DN578" s="162" t="str">
        <f>IF('Formato 4_Ppto'!AH602&lt;&gt;"",'Formato 4_Ppto'!AH602,"")</f>
        <v/>
      </c>
      <c r="DO578" s="162" t="str">
        <f>IF('Formato 4_Ppto'!AI602&lt;&gt;"",'Formato 4_Ppto'!AI602,"")</f>
        <v/>
      </c>
      <c r="DP578" s="163" t="str">
        <f>IF('Formato 4_Ppto'!AJ602&lt;&gt;"",'Formato 4_Ppto'!AJ602,"")</f>
        <v/>
      </c>
    </row>
    <row r="579" spans="2:120" x14ac:dyDescent="0.3">
      <c r="B579" s="13" t="str">
        <f>IF(OR(Tabla6[[#This Row],[IDA]]="",Tabla6[[#This Row],[IDT]]="",Tabla6[[#This Row],[IDI]]=""),"",Tabla6[[#This Row],[IDA]]&amp;"."&amp;Tabla6[[#This Row],[IDT]]&amp;"."&amp;Tabla6[[#This Row],[IDI]])</f>
        <v/>
      </c>
      <c r="C579" s="13" t="str">
        <f>IF(Formato_02!$B$14&lt;&gt;"",0,"")</f>
        <v/>
      </c>
      <c r="D579" s="13" t="str">
        <f>IF(Formato_02!$H$9&lt;&gt;"",Formato_02!$H$9,"")</f>
        <v/>
      </c>
      <c r="E579" s="24" t="str">
        <f t="shared" ref="E579:E642" si="72">IFERROR(VLOOKUP($D579,DOU,2,0),"")</f>
        <v/>
      </c>
      <c r="F579" s="24" t="str">
        <f>IF(Formato_02!$B$14&lt;&gt;"",Formato_02!$B$14,"")</f>
        <v/>
      </c>
      <c r="G579" s="22" t="str">
        <f>IF('Formato 3_Gantt'!C584&lt;&gt;"",'Formato 3_Gantt'!C584,"")</f>
        <v/>
      </c>
      <c r="H579" s="13" t="str">
        <f>IF('Formato 3_Gantt'!D$8&lt;&gt;"",'Formato 3_Gantt'!D$8,"")</f>
        <v/>
      </c>
      <c r="I579" s="13" t="str">
        <f>IF('Formato 3_Gantt'!E$8&lt;&gt;"",'Formato 3_Gantt'!E$8,"")</f>
        <v/>
      </c>
      <c r="J579" s="13" t="str">
        <f>IF('Formato 3_Gantt'!F$8&lt;&gt;"",'Formato 3_Gantt'!F$8,"")</f>
        <v/>
      </c>
      <c r="K579" s="158" t="str">
        <f>IF('Formato 3_Gantt'!G$8&lt;&gt;"",'Formato 3_Gantt'!G$8,"")</f>
        <v/>
      </c>
      <c r="L579" s="158" t="str">
        <f>IF('Formato 3_Gantt'!H$8&lt;&gt;"",'Formato 3_Gantt'!H$8,"")</f>
        <v/>
      </c>
      <c r="M579" s="13" t="str">
        <f>IF('Formato 3_Gantt'!BL$8&lt;&gt;"",'Formato 3_Gantt'!BL$8,"")</f>
        <v/>
      </c>
      <c r="N579" s="13" t="str">
        <f>IF('Formato 3_Gantt'!BM$8&lt;&gt;"",'Formato 3_Gantt'!BM$8,"")</f>
        <v/>
      </c>
      <c r="O579" s="13" t="str">
        <f>IF('Formato 3_Gantt'!BN$8&lt;&gt;"",'Formato 3_Gantt'!BN$8,"")</f>
        <v/>
      </c>
      <c r="P579" s="13" t="str">
        <f>IF('Formato 3_Gantt'!BO$8&lt;&gt;"",'Formato 3_Gantt'!BO$8,"")</f>
        <v/>
      </c>
      <c r="Q579" s="13" t="str">
        <f>IF('Formato 3_Gantt'!BP$8&lt;&gt;"",'Formato 3_Gantt'!BP$8,"")</f>
        <v/>
      </c>
      <c r="R579" s="13" t="str">
        <f>IF('Formato 3_Gantt'!BQ$8&lt;&gt;"",'Formato 3_Gantt'!BQ$8,"")</f>
        <v/>
      </c>
      <c r="S579" s="13" t="str">
        <f>IF('Formato 3_Gantt'!BR$8&lt;&gt;"",'Formato 3_Gantt'!BR$8,"")</f>
        <v/>
      </c>
      <c r="T579" s="13" t="str">
        <f>IF('Formato 3_Gantt'!BS$8&lt;&gt;"",'Formato 3_Gantt'!BS$8,"")</f>
        <v/>
      </c>
      <c r="U579" s="13" t="str">
        <f>IF('Formato 3_Gantt'!BT$8&lt;&gt;"",'Formato 3_Gantt'!BT$8,"")</f>
        <v/>
      </c>
      <c r="V579" s="13" t="str">
        <f>IF('Formato 3_Gantt'!BU$8&lt;&gt;"",'Formato 3_Gantt'!BU$8,"")</f>
        <v/>
      </c>
      <c r="W579" s="13" t="str">
        <f>IF('Formato 3_Gantt'!BV$8&lt;&gt;"",'Formato 3_Gantt'!BV$8,"")</f>
        <v/>
      </c>
      <c r="X579" s="13" t="str">
        <f>IF('Formato 3_Gantt'!BW$8&lt;&gt;"",'Formato 3_Gantt'!BW$8,"")</f>
        <v/>
      </c>
      <c r="Y579" s="13" t="str">
        <f>IF('Formato 3_Gantt'!BX$8&lt;&gt;"",'Formato 3_Gantt'!BX$8,"")</f>
        <v/>
      </c>
      <c r="Z579" s="162" t="str">
        <f>IF(Formato_02!S$15&lt;&gt;"",Formato_02!S$15,"")</f>
        <v/>
      </c>
      <c r="AA579" s="162" t="str">
        <f>IF(Formato_02!T$15&lt;&gt;"",Formato_02!T$15,"")</f>
        <v/>
      </c>
      <c r="AB579" s="162" t="str">
        <f>IF(Formato_02!U$15&lt;&gt;"",Formato_02!U$15,"")</f>
        <v/>
      </c>
      <c r="AC579" s="162" t="str">
        <f>IF(Formato_02!V$15&lt;&gt;"",Formato_02!V$15,"")</f>
        <v/>
      </c>
      <c r="AD579" s="162" t="str">
        <f>IF(Formato_02!W$15&lt;&gt;"",Formato_02!W$15,"")</f>
        <v/>
      </c>
      <c r="AE579" s="162" t="str">
        <f>IF(Formato_02!X$15&lt;&gt;"",Formato_02!X$15,"")</f>
        <v/>
      </c>
      <c r="AF579" s="162" t="str">
        <f>IF(Formato_02!Y$15&lt;&gt;"",Formato_02!Y$15,"")</f>
        <v/>
      </c>
      <c r="AG579" s="162" t="str">
        <f>IF(Formato_02!Z$15&lt;&gt;"",Formato_02!Z$15,"")</f>
        <v/>
      </c>
      <c r="AH579" s="162" t="str">
        <f>IF(Formato_02!AA$15&lt;&gt;"",Formato_02!AA$15,"")</f>
        <v/>
      </c>
      <c r="AI579" s="162" t="str">
        <f>IF(Formato_02!AB$15&lt;&gt;"",Formato_02!AB$15,"")</f>
        <v/>
      </c>
      <c r="AJ579" s="162" t="str">
        <f>IF(Formato_02!AC$15&lt;&gt;"",Formato_02!AC$15,"")</f>
        <v/>
      </c>
      <c r="AK579" s="162" t="str">
        <f>IF(Formato_02!AD$15&lt;&gt;"",Formato_02!AD$15,"")</f>
        <v/>
      </c>
      <c r="AL579" s="162" t="str">
        <f>IF(Formato_02!$N$14&lt;&gt;"",Formato_02!$N$14,"")</f>
        <v/>
      </c>
      <c r="AM579" s="13" t="str">
        <f>IF(Formato_02!$X$4&lt;&gt;"","AN","")</f>
        <v/>
      </c>
      <c r="AN579" s="24" t="str">
        <f t="shared" ref="AN579:AN642" si="73">IFERROR(VLOOKUP($AM579,PLAN,2,0),"")</f>
        <v/>
      </c>
      <c r="AO579" s="13" t="str">
        <f>IF(Formato_02!$Y$4&lt;&gt;"","P027","")</f>
        <v/>
      </c>
      <c r="AP579" s="24" t="str">
        <f t="shared" ref="AP579:AP642" si="74">IFERROR(VLOOKUP($AO579,PLAN,2,0),"")</f>
        <v/>
      </c>
      <c r="AQ579" s="13" t="str">
        <f>IF(Formato_02!$Z$4&lt;&gt;"","PNCVG","")</f>
        <v/>
      </c>
      <c r="AR579" s="24" t="str">
        <f t="shared" ref="AR579:AR642" si="75">IFERROR(VLOOKUP($AQ579,PLAN,2,0),"")</f>
        <v/>
      </c>
      <c r="AS579" s="13" t="str">
        <f>IF(Formato_02!$AA$4&lt;&gt;"","PNFF","")</f>
        <v/>
      </c>
      <c r="AT579" s="24" t="str">
        <f t="shared" ref="AT579:AT642" si="76">IFERROR(VLOOKUP($AS579,PLAN,2,0),"")</f>
        <v/>
      </c>
      <c r="AU579" s="13" t="str">
        <f>IF(Formato_02!$AB$4&lt;&gt;"","PNPAM","")</f>
        <v/>
      </c>
      <c r="AV579" s="24" t="str">
        <f t="shared" ref="AV579:AV642" si="77">IFERROR(VLOOKUP($AU579,PLAN,2,0),"")</f>
        <v/>
      </c>
      <c r="AW579" s="13" t="str">
        <f>IF(Formato_02!$AC$4&lt;&gt;"","PNAIA","")</f>
        <v/>
      </c>
      <c r="AX579" s="24" t="str">
        <f t="shared" ref="AX579:AX642" si="78">IFERROR(VLOOKUP($AW579,PLAN,2,0),"")</f>
        <v/>
      </c>
      <c r="AY579" s="13" t="str">
        <f>IF(Formato_02!$AD$4&lt;&gt;"","PIO","")</f>
        <v/>
      </c>
      <c r="AZ579" s="24" t="str">
        <f t="shared" ref="AZ579:AZ642" si="79">IFERROR(VLOOKUP($AY579,PLAN,2,0),"")</f>
        <v/>
      </c>
      <c r="BA579" s="13" t="str">
        <f>IF('Formato 3_Gantt'!B$28&lt;&gt;"",'Formato 3_Gantt'!A$28,"")</f>
        <v/>
      </c>
      <c r="BB579" s="24" t="str">
        <f>IF('Formato 3_Gantt'!B$28&lt;&gt;"",'Formato 3_Gantt'!B$28,"")</f>
        <v/>
      </c>
      <c r="BC579" s="22" t="str">
        <f>IF('Formato 3_Gantt'!C$28&lt;&gt;"",'Formato 3_Gantt'!C$28,"")</f>
        <v/>
      </c>
      <c r="BD579" s="13" t="str">
        <f>IF('Formato 3_Gantt'!D$28&lt;&gt;"",'Formato 3_Gantt'!D$28,"")</f>
        <v/>
      </c>
      <c r="BE579" s="161" t="str">
        <f>IF('Formato 3_Gantt'!E$28&lt;&gt;"",'Formato 3_Gantt'!E$28,"")</f>
        <v/>
      </c>
      <c r="BF579" s="13" t="str">
        <f>IF('Formato 3_Gantt'!F$28&lt;&gt;"",'Formato 3_Gantt'!F$28,"")</f>
        <v/>
      </c>
      <c r="BG579" s="158" t="str">
        <f>IF('Formato 3_Gantt'!G$28&lt;&gt;"",'Formato 3_Gantt'!G$28,"")</f>
        <v/>
      </c>
      <c r="BH579" s="158" t="str">
        <f>IF('Formato 3_Gantt'!H$28&lt;&gt;"",'Formato 3_Gantt'!H$28,"")</f>
        <v/>
      </c>
      <c r="BI579" s="161" t="str">
        <f>IF('Formato 3_Gantt'!BL$28&lt;&gt;"",'Formato 3_Gantt'!BL$28,"")</f>
        <v/>
      </c>
      <c r="BJ579" s="161" t="str">
        <f>IF('Formato 3_Gantt'!BM$28&lt;&gt;"",'Formato 3_Gantt'!BM$28,"")</f>
        <v/>
      </c>
      <c r="BK579" s="161" t="str">
        <f>IF('Formato 3_Gantt'!BN$28&lt;&gt;"",'Formato 3_Gantt'!BN$28,"")</f>
        <v/>
      </c>
      <c r="BL579" s="161" t="str">
        <f>IF('Formato 3_Gantt'!BO$28&lt;&gt;"",'Formato 3_Gantt'!BO$28,"")</f>
        <v/>
      </c>
      <c r="BM579" s="161" t="str">
        <f>IF('Formato 3_Gantt'!BP$28&lt;&gt;"",'Formato 3_Gantt'!BP$28,"")</f>
        <v/>
      </c>
      <c r="BN579" s="161" t="str">
        <f>IF('Formato 3_Gantt'!BQ$28&lt;&gt;"",'Formato 3_Gantt'!BQ$28,"")</f>
        <v/>
      </c>
      <c r="BO579" s="161" t="str">
        <f>IF('Formato 3_Gantt'!BR$28&lt;&gt;"",'Formato 3_Gantt'!BR$28,"")</f>
        <v/>
      </c>
      <c r="BP579" s="161" t="str">
        <f>IF('Formato 3_Gantt'!BS$28&lt;&gt;"",'Formato 3_Gantt'!BS$28,"")</f>
        <v/>
      </c>
      <c r="BQ579" s="161" t="str">
        <f>IF('Formato 3_Gantt'!BT$28&lt;&gt;"",'Formato 3_Gantt'!BT$28,"")</f>
        <v/>
      </c>
      <c r="BR579" s="161" t="str">
        <f>IF('Formato 3_Gantt'!BU$28&lt;&gt;"",'Formato 3_Gantt'!BU$28,"")</f>
        <v/>
      </c>
      <c r="BS579" s="161" t="str">
        <f>IF('Formato 3_Gantt'!BV$28&lt;&gt;"",'Formato 3_Gantt'!BV$28,"")</f>
        <v/>
      </c>
      <c r="BT579" s="161" t="str">
        <f>IF('Formato 3_Gantt'!BW$28&lt;&gt;"",'Formato 3_Gantt'!BW$28,"")</f>
        <v/>
      </c>
      <c r="BU579" s="161" t="str">
        <f>IF('Formato 3_Gantt'!BX$28&lt;&gt;"",'Formato 3_Gantt'!BX$28,"")</f>
        <v/>
      </c>
      <c r="BV579" s="163" t="str">
        <f>IF('Formato 4_Ppto'!I$596&lt;&gt;"",'Formato 4_Ppto'!I$596,"")</f>
        <v/>
      </c>
      <c r="BW579" s="162" t="str">
        <f>IF('Formato 4_Ppto'!X$596&lt;&gt;"",'Formato 4_Ppto'!X$596,"")</f>
        <v/>
      </c>
      <c r="BX579" s="162" t="str">
        <f>IF('Formato 4_Ppto'!Y$596&lt;&gt;"",'Formato 4_Ppto'!Y$596,"")</f>
        <v/>
      </c>
      <c r="BY579" s="162" t="str">
        <f>IF('Formato 4_Ppto'!Z$596&lt;&gt;"",'Formato 4_Ppto'!Z$596,"")</f>
        <v/>
      </c>
      <c r="BZ579" s="162" t="str">
        <f>IF('Formato 4_Ppto'!AA$596&lt;&gt;"",'Formato 4_Ppto'!AA$596,"")</f>
        <v/>
      </c>
      <c r="CA579" s="162" t="str">
        <f>IF('Formato 4_Ppto'!AB$596&lt;&gt;"",'Formato 4_Ppto'!AB$596,"")</f>
        <v/>
      </c>
      <c r="CB579" s="162" t="str">
        <f>IF('Formato 4_Ppto'!AC$596&lt;&gt;"",'Formato 4_Ppto'!AC$596,"")</f>
        <v/>
      </c>
      <c r="CC579" s="162" t="str">
        <f>IF('Formato 4_Ppto'!AD$596&lt;&gt;"",'Formato 4_Ppto'!AD$596,"")</f>
        <v/>
      </c>
      <c r="CD579" s="162" t="str">
        <f>IF('Formato 4_Ppto'!AE$596&lt;&gt;"",'Formato 4_Ppto'!AE$596,"")</f>
        <v/>
      </c>
      <c r="CE579" s="162" t="str">
        <f>IF('Formato 4_Ppto'!AF$596&lt;&gt;"",'Formato 4_Ppto'!AF$596,"")</f>
        <v/>
      </c>
      <c r="CF579" s="162" t="str">
        <f>IF('Formato 4_Ppto'!AG$596&lt;&gt;"",'Formato 4_Ppto'!AG$596,"")</f>
        <v/>
      </c>
      <c r="CG579" s="162" t="str">
        <f>IF('Formato 4_Ppto'!AH$596&lt;&gt;"",'Formato 4_Ppto'!AH$596,"")</f>
        <v/>
      </c>
      <c r="CH579" s="162" t="str">
        <f>IF('Formato 4_Ppto'!AI$596&lt;&gt;"",'Formato 4_Ppto'!AI$596,"")</f>
        <v/>
      </c>
      <c r="CI579" s="163" t="str">
        <f>IF('Formato 4_Ppto'!AJ$596&lt;&gt;"",'Formato 4_Ppto'!AJ$596,"")</f>
        <v/>
      </c>
      <c r="CJ579" s="13" t="str">
        <f>IF('Formato 4_Ppto'!B603&lt;&gt;"",'Formato 4_Ppto'!A603,"")</f>
        <v/>
      </c>
      <c r="CK579" s="24" t="str">
        <f>IF('Formato 4_Ppto'!B603&lt;&gt;"",'Formato 4_Ppto'!B603,"")</f>
        <v/>
      </c>
      <c r="CL579" s="22" t="str">
        <f>IF('Formato 4_Ppto'!C603&lt;&gt;"",'Formato 4_Ppto'!C603,"")</f>
        <v/>
      </c>
      <c r="CM579" s="24" t="str">
        <f>IF('Formato 4_Ppto'!D603&lt;&gt;"",'Formato 4_Ppto'!D603,"")</f>
        <v/>
      </c>
      <c r="CN579" s="161" t="str">
        <f>IF('Formato 4_Ppto'!E603&lt;&gt;"",'Formato 4_Ppto'!E603,"")</f>
        <v/>
      </c>
      <c r="CO579" s="161" t="str">
        <f>IF('Formato 4_Ppto'!G603&lt;&gt;"",'Formato 4_Ppto'!G603,"")</f>
        <v/>
      </c>
      <c r="CP579" s="163" t="str">
        <f>IF('Formato 4_Ppto'!I603&lt;&gt;"",'Formato 4_Ppto'!I603,"")</f>
        <v/>
      </c>
      <c r="CQ579" s="161" t="str">
        <f>IF('Formato 4_Ppto'!K603&lt;&gt;"",'Formato 4_Ppto'!K603,"")</f>
        <v/>
      </c>
      <c r="CR579" s="161" t="str">
        <f>IF('Formato 4_Ppto'!L603&lt;&gt;"",'Formato 4_Ppto'!L603,"")</f>
        <v/>
      </c>
      <c r="CS579" s="161" t="str">
        <f>IF('Formato 4_Ppto'!M603&lt;&gt;"",'Formato 4_Ppto'!M603,"")</f>
        <v/>
      </c>
      <c r="CT579" s="161" t="str">
        <f>IF('Formato 4_Ppto'!N603&lt;&gt;"",'Formato 4_Ppto'!N603,"")</f>
        <v/>
      </c>
      <c r="CU579" s="161" t="str">
        <f>IF('Formato 4_Ppto'!O603&lt;&gt;"",'Formato 4_Ppto'!O603,"")</f>
        <v/>
      </c>
      <c r="CV579" s="161" t="str">
        <f>IF('Formato 4_Ppto'!P603&lt;&gt;"",'Formato 4_Ppto'!P603,"")</f>
        <v/>
      </c>
      <c r="CW579" s="161" t="str">
        <f>IF('Formato 4_Ppto'!Q603&lt;&gt;"",'Formato 4_Ppto'!Q603,"")</f>
        <v/>
      </c>
      <c r="CX579" s="161" t="str">
        <f>IF('Formato 4_Ppto'!R603&lt;&gt;"",'Formato 4_Ppto'!R603,"")</f>
        <v/>
      </c>
      <c r="CY579" s="161" t="str">
        <f>IF('Formato 4_Ppto'!S603&lt;&gt;"",'Formato 4_Ppto'!S603,"")</f>
        <v/>
      </c>
      <c r="CZ579" s="161" t="str">
        <f>IF('Formato 4_Ppto'!T603&lt;&gt;"",'Formato 4_Ppto'!T603,"")</f>
        <v/>
      </c>
      <c r="DA579" s="161" t="str">
        <f>IF('Formato 4_Ppto'!U603&lt;&gt;"",'Formato 4_Ppto'!U603,"")</f>
        <v/>
      </c>
      <c r="DB579" s="161" t="str">
        <f>IF('Formato 4_Ppto'!V603&lt;&gt;"",'Formato 4_Ppto'!V603,"")</f>
        <v/>
      </c>
      <c r="DC579" s="161" t="str">
        <f>IF('Formato 4_Ppto'!W603&lt;&gt;"",'Formato 4_Ppto'!W603,"")</f>
        <v/>
      </c>
      <c r="DD579" s="162" t="str">
        <f>IF('Formato 4_Ppto'!X603&lt;&gt;"",'Formato 4_Ppto'!X603,"")</f>
        <v/>
      </c>
      <c r="DE579" s="162" t="str">
        <f>IF('Formato 4_Ppto'!Y603&lt;&gt;"",'Formato 4_Ppto'!Y603,"")</f>
        <v/>
      </c>
      <c r="DF579" s="162" t="str">
        <f>IF('Formato 4_Ppto'!Z603&lt;&gt;"",'Formato 4_Ppto'!Z603,"")</f>
        <v/>
      </c>
      <c r="DG579" s="162" t="str">
        <f>IF('Formato 4_Ppto'!AA603&lt;&gt;"",'Formato 4_Ppto'!AA603,"")</f>
        <v/>
      </c>
      <c r="DH579" s="162" t="str">
        <f>IF('Formato 4_Ppto'!AB603&lt;&gt;"",'Formato 4_Ppto'!AB603,"")</f>
        <v/>
      </c>
      <c r="DI579" s="162" t="str">
        <f>IF('Formato 4_Ppto'!AC603&lt;&gt;"",'Formato 4_Ppto'!AC603,"")</f>
        <v/>
      </c>
      <c r="DJ579" s="162" t="str">
        <f>IF('Formato 4_Ppto'!AD603&lt;&gt;"",'Formato 4_Ppto'!AD603,"")</f>
        <v/>
      </c>
      <c r="DK579" s="162" t="str">
        <f>IF('Formato 4_Ppto'!AE603&lt;&gt;"",'Formato 4_Ppto'!AE603,"")</f>
        <v/>
      </c>
      <c r="DL579" s="162" t="str">
        <f>IF('Formato 4_Ppto'!AF603&lt;&gt;"",'Formato 4_Ppto'!AF603,"")</f>
        <v/>
      </c>
      <c r="DM579" s="162" t="str">
        <f>IF('Formato 4_Ppto'!AG603&lt;&gt;"",'Formato 4_Ppto'!AG603,"")</f>
        <v/>
      </c>
      <c r="DN579" s="162" t="str">
        <f>IF('Formato 4_Ppto'!AH603&lt;&gt;"",'Formato 4_Ppto'!AH603,"")</f>
        <v/>
      </c>
      <c r="DO579" s="162" t="str">
        <f>IF('Formato 4_Ppto'!AI603&lt;&gt;"",'Formato 4_Ppto'!AI603,"")</f>
        <v/>
      </c>
      <c r="DP579" s="163" t="str">
        <f>IF('Formato 4_Ppto'!AJ603&lt;&gt;"",'Formato 4_Ppto'!AJ603,"")</f>
        <v/>
      </c>
    </row>
    <row r="580" spans="2:120" x14ac:dyDescent="0.3">
      <c r="B580" s="13" t="str">
        <f>IF(OR(Tabla6[[#This Row],[IDA]]="",Tabla6[[#This Row],[IDT]]="",Tabla6[[#This Row],[IDI]]=""),"",Tabla6[[#This Row],[IDA]]&amp;"."&amp;Tabla6[[#This Row],[IDT]]&amp;"."&amp;Tabla6[[#This Row],[IDI]])</f>
        <v/>
      </c>
      <c r="C580" s="13" t="str">
        <f>IF(Formato_02!$B$14&lt;&gt;"",0,"")</f>
        <v/>
      </c>
      <c r="D580" s="13" t="str">
        <f>IF(Formato_02!$H$9&lt;&gt;"",Formato_02!$H$9,"")</f>
        <v/>
      </c>
      <c r="E580" s="24" t="str">
        <f t="shared" si="72"/>
        <v/>
      </c>
      <c r="F580" s="24" t="str">
        <f>IF(Formato_02!$B$14&lt;&gt;"",Formato_02!$B$14,"")</f>
        <v/>
      </c>
      <c r="G580" s="22" t="str">
        <f>IF('Formato 3_Gantt'!C585&lt;&gt;"",'Formato 3_Gantt'!C585,"")</f>
        <v/>
      </c>
      <c r="H580" s="13" t="str">
        <f>IF('Formato 3_Gantt'!D$8&lt;&gt;"",'Formato 3_Gantt'!D$8,"")</f>
        <v/>
      </c>
      <c r="I580" s="13" t="str">
        <f>IF('Formato 3_Gantt'!E$8&lt;&gt;"",'Formato 3_Gantt'!E$8,"")</f>
        <v/>
      </c>
      <c r="J580" s="13" t="str">
        <f>IF('Formato 3_Gantt'!F$8&lt;&gt;"",'Formato 3_Gantt'!F$8,"")</f>
        <v/>
      </c>
      <c r="K580" s="158" t="str">
        <f>IF('Formato 3_Gantt'!G$8&lt;&gt;"",'Formato 3_Gantt'!G$8,"")</f>
        <v/>
      </c>
      <c r="L580" s="158" t="str">
        <f>IF('Formato 3_Gantt'!H$8&lt;&gt;"",'Formato 3_Gantt'!H$8,"")</f>
        <v/>
      </c>
      <c r="M580" s="13" t="str">
        <f>IF('Formato 3_Gantt'!BL$8&lt;&gt;"",'Formato 3_Gantt'!BL$8,"")</f>
        <v/>
      </c>
      <c r="N580" s="13" t="str">
        <f>IF('Formato 3_Gantt'!BM$8&lt;&gt;"",'Formato 3_Gantt'!BM$8,"")</f>
        <v/>
      </c>
      <c r="O580" s="13" t="str">
        <f>IF('Formato 3_Gantt'!BN$8&lt;&gt;"",'Formato 3_Gantt'!BN$8,"")</f>
        <v/>
      </c>
      <c r="P580" s="13" t="str">
        <f>IF('Formato 3_Gantt'!BO$8&lt;&gt;"",'Formato 3_Gantt'!BO$8,"")</f>
        <v/>
      </c>
      <c r="Q580" s="13" t="str">
        <f>IF('Formato 3_Gantt'!BP$8&lt;&gt;"",'Formato 3_Gantt'!BP$8,"")</f>
        <v/>
      </c>
      <c r="R580" s="13" t="str">
        <f>IF('Formato 3_Gantt'!BQ$8&lt;&gt;"",'Formato 3_Gantt'!BQ$8,"")</f>
        <v/>
      </c>
      <c r="S580" s="13" t="str">
        <f>IF('Formato 3_Gantt'!BR$8&lt;&gt;"",'Formato 3_Gantt'!BR$8,"")</f>
        <v/>
      </c>
      <c r="T580" s="13" t="str">
        <f>IF('Formato 3_Gantt'!BS$8&lt;&gt;"",'Formato 3_Gantt'!BS$8,"")</f>
        <v/>
      </c>
      <c r="U580" s="13" t="str">
        <f>IF('Formato 3_Gantt'!BT$8&lt;&gt;"",'Formato 3_Gantt'!BT$8,"")</f>
        <v/>
      </c>
      <c r="V580" s="13" t="str">
        <f>IF('Formato 3_Gantt'!BU$8&lt;&gt;"",'Formato 3_Gantt'!BU$8,"")</f>
        <v/>
      </c>
      <c r="W580" s="13" t="str">
        <f>IF('Formato 3_Gantt'!BV$8&lt;&gt;"",'Formato 3_Gantt'!BV$8,"")</f>
        <v/>
      </c>
      <c r="X580" s="13" t="str">
        <f>IF('Formato 3_Gantt'!BW$8&lt;&gt;"",'Formato 3_Gantt'!BW$8,"")</f>
        <v/>
      </c>
      <c r="Y580" s="13" t="str">
        <f>IF('Formato 3_Gantt'!BX$8&lt;&gt;"",'Formato 3_Gantt'!BX$8,"")</f>
        <v/>
      </c>
      <c r="Z580" s="162" t="str">
        <f>IF(Formato_02!S$15&lt;&gt;"",Formato_02!S$15,"")</f>
        <v/>
      </c>
      <c r="AA580" s="162" t="str">
        <f>IF(Formato_02!T$15&lt;&gt;"",Formato_02!T$15,"")</f>
        <v/>
      </c>
      <c r="AB580" s="162" t="str">
        <f>IF(Formato_02!U$15&lt;&gt;"",Formato_02!U$15,"")</f>
        <v/>
      </c>
      <c r="AC580" s="162" t="str">
        <f>IF(Formato_02!V$15&lt;&gt;"",Formato_02!V$15,"")</f>
        <v/>
      </c>
      <c r="AD580" s="162" t="str">
        <f>IF(Formato_02!W$15&lt;&gt;"",Formato_02!W$15,"")</f>
        <v/>
      </c>
      <c r="AE580" s="162" t="str">
        <f>IF(Formato_02!X$15&lt;&gt;"",Formato_02!X$15,"")</f>
        <v/>
      </c>
      <c r="AF580" s="162" t="str">
        <f>IF(Formato_02!Y$15&lt;&gt;"",Formato_02!Y$15,"")</f>
        <v/>
      </c>
      <c r="AG580" s="162" t="str">
        <f>IF(Formato_02!Z$15&lt;&gt;"",Formato_02!Z$15,"")</f>
        <v/>
      </c>
      <c r="AH580" s="162" t="str">
        <f>IF(Formato_02!AA$15&lt;&gt;"",Formato_02!AA$15,"")</f>
        <v/>
      </c>
      <c r="AI580" s="162" t="str">
        <f>IF(Formato_02!AB$15&lt;&gt;"",Formato_02!AB$15,"")</f>
        <v/>
      </c>
      <c r="AJ580" s="162" t="str">
        <f>IF(Formato_02!AC$15&lt;&gt;"",Formato_02!AC$15,"")</f>
        <v/>
      </c>
      <c r="AK580" s="162" t="str">
        <f>IF(Formato_02!AD$15&lt;&gt;"",Formato_02!AD$15,"")</f>
        <v/>
      </c>
      <c r="AL580" s="162" t="str">
        <f>IF(Formato_02!$N$14&lt;&gt;"",Formato_02!$N$14,"")</f>
        <v/>
      </c>
      <c r="AM580" s="13" t="str">
        <f>IF(Formato_02!$X$4&lt;&gt;"","AN","")</f>
        <v/>
      </c>
      <c r="AN580" s="24" t="str">
        <f t="shared" si="73"/>
        <v/>
      </c>
      <c r="AO580" s="13" t="str">
        <f>IF(Formato_02!$Y$4&lt;&gt;"","P027","")</f>
        <v/>
      </c>
      <c r="AP580" s="24" t="str">
        <f t="shared" si="74"/>
        <v/>
      </c>
      <c r="AQ580" s="13" t="str">
        <f>IF(Formato_02!$Z$4&lt;&gt;"","PNCVG","")</f>
        <v/>
      </c>
      <c r="AR580" s="24" t="str">
        <f t="shared" si="75"/>
        <v/>
      </c>
      <c r="AS580" s="13" t="str">
        <f>IF(Formato_02!$AA$4&lt;&gt;"","PNFF","")</f>
        <v/>
      </c>
      <c r="AT580" s="24" t="str">
        <f t="shared" si="76"/>
        <v/>
      </c>
      <c r="AU580" s="13" t="str">
        <f>IF(Formato_02!$AB$4&lt;&gt;"","PNPAM","")</f>
        <v/>
      </c>
      <c r="AV580" s="24" t="str">
        <f t="shared" si="77"/>
        <v/>
      </c>
      <c r="AW580" s="13" t="str">
        <f>IF(Formato_02!$AC$4&lt;&gt;"","PNAIA","")</f>
        <v/>
      </c>
      <c r="AX580" s="24" t="str">
        <f t="shared" si="78"/>
        <v/>
      </c>
      <c r="AY580" s="13" t="str">
        <f>IF(Formato_02!$AD$4&lt;&gt;"","PIO","")</f>
        <v/>
      </c>
      <c r="AZ580" s="24" t="str">
        <f t="shared" si="79"/>
        <v/>
      </c>
      <c r="BA580" s="13" t="str">
        <f>IF('Formato 3_Gantt'!B$28&lt;&gt;"",'Formato 3_Gantt'!A$28,"")</f>
        <v/>
      </c>
      <c r="BB580" s="24" t="str">
        <f>IF('Formato 3_Gantt'!B$28&lt;&gt;"",'Formato 3_Gantt'!B$28,"")</f>
        <v/>
      </c>
      <c r="BC580" s="22" t="str">
        <f>IF('Formato 3_Gantt'!C$28&lt;&gt;"",'Formato 3_Gantt'!C$28,"")</f>
        <v/>
      </c>
      <c r="BD580" s="13" t="str">
        <f>IF('Formato 3_Gantt'!D$28&lt;&gt;"",'Formato 3_Gantt'!D$28,"")</f>
        <v/>
      </c>
      <c r="BE580" s="161" t="str">
        <f>IF('Formato 3_Gantt'!E$28&lt;&gt;"",'Formato 3_Gantt'!E$28,"")</f>
        <v/>
      </c>
      <c r="BF580" s="13" t="str">
        <f>IF('Formato 3_Gantt'!F$28&lt;&gt;"",'Formato 3_Gantt'!F$28,"")</f>
        <v/>
      </c>
      <c r="BG580" s="158" t="str">
        <f>IF('Formato 3_Gantt'!G$28&lt;&gt;"",'Formato 3_Gantt'!G$28,"")</f>
        <v/>
      </c>
      <c r="BH580" s="158" t="str">
        <f>IF('Formato 3_Gantt'!H$28&lt;&gt;"",'Formato 3_Gantt'!H$28,"")</f>
        <v/>
      </c>
      <c r="BI580" s="161" t="str">
        <f>IF('Formato 3_Gantt'!BL$28&lt;&gt;"",'Formato 3_Gantt'!BL$28,"")</f>
        <v/>
      </c>
      <c r="BJ580" s="161" t="str">
        <f>IF('Formato 3_Gantt'!BM$28&lt;&gt;"",'Formato 3_Gantt'!BM$28,"")</f>
        <v/>
      </c>
      <c r="BK580" s="161" t="str">
        <f>IF('Formato 3_Gantt'!BN$28&lt;&gt;"",'Formato 3_Gantt'!BN$28,"")</f>
        <v/>
      </c>
      <c r="BL580" s="161" t="str">
        <f>IF('Formato 3_Gantt'!BO$28&lt;&gt;"",'Formato 3_Gantt'!BO$28,"")</f>
        <v/>
      </c>
      <c r="BM580" s="161" t="str">
        <f>IF('Formato 3_Gantt'!BP$28&lt;&gt;"",'Formato 3_Gantt'!BP$28,"")</f>
        <v/>
      </c>
      <c r="BN580" s="161" t="str">
        <f>IF('Formato 3_Gantt'!BQ$28&lt;&gt;"",'Formato 3_Gantt'!BQ$28,"")</f>
        <v/>
      </c>
      <c r="BO580" s="161" t="str">
        <f>IF('Formato 3_Gantt'!BR$28&lt;&gt;"",'Formato 3_Gantt'!BR$28,"")</f>
        <v/>
      </c>
      <c r="BP580" s="161" t="str">
        <f>IF('Formato 3_Gantt'!BS$28&lt;&gt;"",'Formato 3_Gantt'!BS$28,"")</f>
        <v/>
      </c>
      <c r="BQ580" s="161" t="str">
        <f>IF('Formato 3_Gantt'!BT$28&lt;&gt;"",'Formato 3_Gantt'!BT$28,"")</f>
        <v/>
      </c>
      <c r="BR580" s="161" t="str">
        <f>IF('Formato 3_Gantt'!BU$28&lt;&gt;"",'Formato 3_Gantt'!BU$28,"")</f>
        <v/>
      </c>
      <c r="BS580" s="161" t="str">
        <f>IF('Formato 3_Gantt'!BV$28&lt;&gt;"",'Formato 3_Gantt'!BV$28,"")</f>
        <v/>
      </c>
      <c r="BT580" s="161" t="str">
        <f>IF('Formato 3_Gantt'!BW$28&lt;&gt;"",'Formato 3_Gantt'!BW$28,"")</f>
        <v/>
      </c>
      <c r="BU580" s="161" t="str">
        <f>IF('Formato 3_Gantt'!BX$28&lt;&gt;"",'Formato 3_Gantt'!BX$28,"")</f>
        <v/>
      </c>
      <c r="BV580" s="163" t="str">
        <f>IF('Formato 4_Ppto'!I$596&lt;&gt;"",'Formato 4_Ppto'!I$596,"")</f>
        <v/>
      </c>
      <c r="BW580" s="162" t="str">
        <f>IF('Formato 4_Ppto'!X$596&lt;&gt;"",'Formato 4_Ppto'!X$596,"")</f>
        <v/>
      </c>
      <c r="BX580" s="162" t="str">
        <f>IF('Formato 4_Ppto'!Y$596&lt;&gt;"",'Formato 4_Ppto'!Y$596,"")</f>
        <v/>
      </c>
      <c r="BY580" s="162" t="str">
        <f>IF('Formato 4_Ppto'!Z$596&lt;&gt;"",'Formato 4_Ppto'!Z$596,"")</f>
        <v/>
      </c>
      <c r="BZ580" s="162" t="str">
        <f>IF('Formato 4_Ppto'!AA$596&lt;&gt;"",'Formato 4_Ppto'!AA$596,"")</f>
        <v/>
      </c>
      <c r="CA580" s="162" t="str">
        <f>IF('Formato 4_Ppto'!AB$596&lt;&gt;"",'Formato 4_Ppto'!AB$596,"")</f>
        <v/>
      </c>
      <c r="CB580" s="162" t="str">
        <f>IF('Formato 4_Ppto'!AC$596&lt;&gt;"",'Formato 4_Ppto'!AC$596,"")</f>
        <v/>
      </c>
      <c r="CC580" s="162" t="str">
        <f>IF('Formato 4_Ppto'!AD$596&lt;&gt;"",'Formato 4_Ppto'!AD$596,"")</f>
        <v/>
      </c>
      <c r="CD580" s="162" t="str">
        <f>IF('Formato 4_Ppto'!AE$596&lt;&gt;"",'Formato 4_Ppto'!AE$596,"")</f>
        <v/>
      </c>
      <c r="CE580" s="162" t="str">
        <f>IF('Formato 4_Ppto'!AF$596&lt;&gt;"",'Formato 4_Ppto'!AF$596,"")</f>
        <v/>
      </c>
      <c r="CF580" s="162" t="str">
        <f>IF('Formato 4_Ppto'!AG$596&lt;&gt;"",'Formato 4_Ppto'!AG$596,"")</f>
        <v/>
      </c>
      <c r="CG580" s="162" t="str">
        <f>IF('Formato 4_Ppto'!AH$596&lt;&gt;"",'Formato 4_Ppto'!AH$596,"")</f>
        <v/>
      </c>
      <c r="CH580" s="162" t="str">
        <f>IF('Formato 4_Ppto'!AI$596&lt;&gt;"",'Formato 4_Ppto'!AI$596,"")</f>
        <v/>
      </c>
      <c r="CI580" s="163" t="str">
        <f>IF('Formato 4_Ppto'!AJ$596&lt;&gt;"",'Formato 4_Ppto'!AJ$596,"")</f>
        <v/>
      </c>
      <c r="CJ580" s="13" t="str">
        <f>IF('Formato 4_Ppto'!B604&lt;&gt;"",'Formato 4_Ppto'!A604,"")</f>
        <v/>
      </c>
      <c r="CK580" s="24" t="str">
        <f>IF('Formato 4_Ppto'!B604&lt;&gt;"",'Formato 4_Ppto'!B604,"")</f>
        <v/>
      </c>
      <c r="CL580" s="22" t="str">
        <f>IF('Formato 4_Ppto'!C604&lt;&gt;"",'Formato 4_Ppto'!C604,"")</f>
        <v/>
      </c>
      <c r="CM580" s="24" t="str">
        <f>IF('Formato 4_Ppto'!D604&lt;&gt;"",'Formato 4_Ppto'!D604,"")</f>
        <v/>
      </c>
      <c r="CN580" s="161" t="str">
        <f>IF('Formato 4_Ppto'!E604&lt;&gt;"",'Formato 4_Ppto'!E604,"")</f>
        <v/>
      </c>
      <c r="CO580" s="161" t="str">
        <f>IF('Formato 4_Ppto'!G604&lt;&gt;"",'Formato 4_Ppto'!G604,"")</f>
        <v/>
      </c>
      <c r="CP580" s="163" t="str">
        <f>IF('Formato 4_Ppto'!I604&lt;&gt;"",'Formato 4_Ppto'!I604,"")</f>
        <v/>
      </c>
      <c r="CQ580" s="161" t="str">
        <f>IF('Formato 4_Ppto'!K604&lt;&gt;"",'Formato 4_Ppto'!K604,"")</f>
        <v/>
      </c>
      <c r="CR580" s="161" t="str">
        <f>IF('Formato 4_Ppto'!L604&lt;&gt;"",'Formato 4_Ppto'!L604,"")</f>
        <v/>
      </c>
      <c r="CS580" s="161" t="str">
        <f>IF('Formato 4_Ppto'!M604&lt;&gt;"",'Formato 4_Ppto'!M604,"")</f>
        <v/>
      </c>
      <c r="CT580" s="161" t="str">
        <f>IF('Formato 4_Ppto'!N604&lt;&gt;"",'Formato 4_Ppto'!N604,"")</f>
        <v/>
      </c>
      <c r="CU580" s="161" t="str">
        <f>IF('Formato 4_Ppto'!O604&lt;&gt;"",'Formato 4_Ppto'!O604,"")</f>
        <v/>
      </c>
      <c r="CV580" s="161" t="str">
        <f>IF('Formato 4_Ppto'!P604&lt;&gt;"",'Formato 4_Ppto'!P604,"")</f>
        <v/>
      </c>
      <c r="CW580" s="161" t="str">
        <f>IF('Formato 4_Ppto'!Q604&lt;&gt;"",'Formato 4_Ppto'!Q604,"")</f>
        <v/>
      </c>
      <c r="CX580" s="161" t="str">
        <f>IF('Formato 4_Ppto'!R604&lt;&gt;"",'Formato 4_Ppto'!R604,"")</f>
        <v/>
      </c>
      <c r="CY580" s="161" t="str">
        <f>IF('Formato 4_Ppto'!S604&lt;&gt;"",'Formato 4_Ppto'!S604,"")</f>
        <v/>
      </c>
      <c r="CZ580" s="161" t="str">
        <f>IF('Formato 4_Ppto'!T604&lt;&gt;"",'Formato 4_Ppto'!T604,"")</f>
        <v/>
      </c>
      <c r="DA580" s="161" t="str">
        <f>IF('Formato 4_Ppto'!U604&lt;&gt;"",'Formato 4_Ppto'!U604,"")</f>
        <v/>
      </c>
      <c r="DB580" s="161" t="str">
        <f>IF('Formato 4_Ppto'!V604&lt;&gt;"",'Formato 4_Ppto'!V604,"")</f>
        <v/>
      </c>
      <c r="DC580" s="161" t="str">
        <f>IF('Formato 4_Ppto'!W604&lt;&gt;"",'Formato 4_Ppto'!W604,"")</f>
        <v/>
      </c>
      <c r="DD580" s="162" t="str">
        <f>IF('Formato 4_Ppto'!X604&lt;&gt;"",'Formato 4_Ppto'!X604,"")</f>
        <v/>
      </c>
      <c r="DE580" s="162" t="str">
        <f>IF('Formato 4_Ppto'!Y604&lt;&gt;"",'Formato 4_Ppto'!Y604,"")</f>
        <v/>
      </c>
      <c r="DF580" s="162" t="str">
        <f>IF('Formato 4_Ppto'!Z604&lt;&gt;"",'Formato 4_Ppto'!Z604,"")</f>
        <v/>
      </c>
      <c r="DG580" s="162" t="str">
        <f>IF('Formato 4_Ppto'!AA604&lt;&gt;"",'Formato 4_Ppto'!AA604,"")</f>
        <v/>
      </c>
      <c r="DH580" s="162" t="str">
        <f>IF('Formato 4_Ppto'!AB604&lt;&gt;"",'Formato 4_Ppto'!AB604,"")</f>
        <v/>
      </c>
      <c r="DI580" s="162" t="str">
        <f>IF('Formato 4_Ppto'!AC604&lt;&gt;"",'Formato 4_Ppto'!AC604,"")</f>
        <v/>
      </c>
      <c r="DJ580" s="162" t="str">
        <f>IF('Formato 4_Ppto'!AD604&lt;&gt;"",'Formato 4_Ppto'!AD604,"")</f>
        <v/>
      </c>
      <c r="DK580" s="162" t="str">
        <f>IF('Formato 4_Ppto'!AE604&lt;&gt;"",'Formato 4_Ppto'!AE604,"")</f>
        <v/>
      </c>
      <c r="DL580" s="162" t="str">
        <f>IF('Formato 4_Ppto'!AF604&lt;&gt;"",'Formato 4_Ppto'!AF604,"")</f>
        <v/>
      </c>
      <c r="DM580" s="162" t="str">
        <f>IF('Formato 4_Ppto'!AG604&lt;&gt;"",'Formato 4_Ppto'!AG604,"")</f>
        <v/>
      </c>
      <c r="DN580" s="162" t="str">
        <f>IF('Formato 4_Ppto'!AH604&lt;&gt;"",'Formato 4_Ppto'!AH604,"")</f>
        <v/>
      </c>
      <c r="DO580" s="162" t="str">
        <f>IF('Formato 4_Ppto'!AI604&lt;&gt;"",'Formato 4_Ppto'!AI604,"")</f>
        <v/>
      </c>
      <c r="DP580" s="163" t="str">
        <f>IF('Formato 4_Ppto'!AJ604&lt;&gt;"",'Formato 4_Ppto'!AJ604,"")</f>
        <v/>
      </c>
    </row>
    <row r="581" spans="2:120" x14ac:dyDescent="0.3">
      <c r="B581" s="13" t="str">
        <f>IF(OR(Tabla6[[#This Row],[IDA]]="",Tabla6[[#This Row],[IDT]]="",Tabla6[[#This Row],[IDI]]=""),"",Tabla6[[#This Row],[IDA]]&amp;"."&amp;Tabla6[[#This Row],[IDT]]&amp;"."&amp;Tabla6[[#This Row],[IDI]])</f>
        <v/>
      </c>
      <c r="C581" s="13" t="str">
        <f>IF(Formato_02!$B$14&lt;&gt;"",0,"")</f>
        <v/>
      </c>
      <c r="D581" s="13" t="str">
        <f>IF(Formato_02!$H$9&lt;&gt;"",Formato_02!$H$9,"")</f>
        <v/>
      </c>
      <c r="E581" s="24" t="str">
        <f t="shared" si="72"/>
        <v/>
      </c>
      <c r="F581" s="24" t="str">
        <f>IF(Formato_02!$B$14&lt;&gt;"",Formato_02!$B$14,"")</f>
        <v/>
      </c>
      <c r="G581" s="22" t="str">
        <f>IF('Formato 3_Gantt'!C586&lt;&gt;"",'Formato 3_Gantt'!C586,"")</f>
        <v/>
      </c>
      <c r="H581" s="13" t="str">
        <f>IF('Formato 3_Gantt'!D$8&lt;&gt;"",'Formato 3_Gantt'!D$8,"")</f>
        <v/>
      </c>
      <c r="I581" s="13" t="str">
        <f>IF('Formato 3_Gantt'!E$8&lt;&gt;"",'Formato 3_Gantt'!E$8,"")</f>
        <v/>
      </c>
      <c r="J581" s="13" t="str">
        <f>IF('Formato 3_Gantt'!F$8&lt;&gt;"",'Formato 3_Gantt'!F$8,"")</f>
        <v/>
      </c>
      <c r="K581" s="158" t="str">
        <f>IF('Formato 3_Gantt'!G$8&lt;&gt;"",'Formato 3_Gantt'!G$8,"")</f>
        <v/>
      </c>
      <c r="L581" s="158" t="str">
        <f>IF('Formato 3_Gantt'!H$8&lt;&gt;"",'Formato 3_Gantt'!H$8,"")</f>
        <v/>
      </c>
      <c r="M581" s="13" t="str">
        <f>IF('Formato 3_Gantt'!BL$8&lt;&gt;"",'Formato 3_Gantt'!BL$8,"")</f>
        <v/>
      </c>
      <c r="N581" s="13" t="str">
        <f>IF('Formato 3_Gantt'!BM$8&lt;&gt;"",'Formato 3_Gantt'!BM$8,"")</f>
        <v/>
      </c>
      <c r="O581" s="13" t="str">
        <f>IF('Formato 3_Gantt'!BN$8&lt;&gt;"",'Formato 3_Gantt'!BN$8,"")</f>
        <v/>
      </c>
      <c r="P581" s="13" t="str">
        <f>IF('Formato 3_Gantt'!BO$8&lt;&gt;"",'Formato 3_Gantt'!BO$8,"")</f>
        <v/>
      </c>
      <c r="Q581" s="13" t="str">
        <f>IF('Formato 3_Gantt'!BP$8&lt;&gt;"",'Formato 3_Gantt'!BP$8,"")</f>
        <v/>
      </c>
      <c r="R581" s="13" t="str">
        <f>IF('Formato 3_Gantt'!BQ$8&lt;&gt;"",'Formato 3_Gantt'!BQ$8,"")</f>
        <v/>
      </c>
      <c r="S581" s="13" t="str">
        <f>IF('Formato 3_Gantt'!BR$8&lt;&gt;"",'Formato 3_Gantt'!BR$8,"")</f>
        <v/>
      </c>
      <c r="T581" s="13" t="str">
        <f>IF('Formato 3_Gantt'!BS$8&lt;&gt;"",'Formato 3_Gantt'!BS$8,"")</f>
        <v/>
      </c>
      <c r="U581" s="13" t="str">
        <f>IF('Formato 3_Gantt'!BT$8&lt;&gt;"",'Formato 3_Gantt'!BT$8,"")</f>
        <v/>
      </c>
      <c r="V581" s="13" t="str">
        <f>IF('Formato 3_Gantt'!BU$8&lt;&gt;"",'Formato 3_Gantt'!BU$8,"")</f>
        <v/>
      </c>
      <c r="W581" s="13" t="str">
        <f>IF('Formato 3_Gantt'!BV$8&lt;&gt;"",'Formato 3_Gantt'!BV$8,"")</f>
        <v/>
      </c>
      <c r="X581" s="13" t="str">
        <f>IF('Formato 3_Gantt'!BW$8&lt;&gt;"",'Formato 3_Gantt'!BW$8,"")</f>
        <v/>
      </c>
      <c r="Y581" s="13" t="str">
        <f>IF('Formato 3_Gantt'!BX$8&lt;&gt;"",'Formato 3_Gantt'!BX$8,"")</f>
        <v/>
      </c>
      <c r="Z581" s="162" t="str">
        <f>IF(Formato_02!S$15&lt;&gt;"",Formato_02!S$15,"")</f>
        <v/>
      </c>
      <c r="AA581" s="162" t="str">
        <f>IF(Formato_02!T$15&lt;&gt;"",Formato_02!T$15,"")</f>
        <v/>
      </c>
      <c r="AB581" s="162" t="str">
        <f>IF(Formato_02!U$15&lt;&gt;"",Formato_02!U$15,"")</f>
        <v/>
      </c>
      <c r="AC581" s="162" t="str">
        <f>IF(Formato_02!V$15&lt;&gt;"",Formato_02!V$15,"")</f>
        <v/>
      </c>
      <c r="AD581" s="162" t="str">
        <f>IF(Formato_02!W$15&lt;&gt;"",Formato_02!W$15,"")</f>
        <v/>
      </c>
      <c r="AE581" s="162" t="str">
        <f>IF(Formato_02!X$15&lt;&gt;"",Formato_02!X$15,"")</f>
        <v/>
      </c>
      <c r="AF581" s="162" t="str">
        <f>IF(Formato_02!Y$15&lt;&gt;"",Formato_02!Y$15,"")</f>
        <v/>
      </c>
      <c r="AG581" s="162" t="str">
        <f>IF(Formato_02!Z$15&lt;&gt;"",Formato_02!Z$15,"")</f>
        <v/>
      </c>
      <c r="AH581" s="162" t="str">
        <f>IF(Formato_02!AA$15&lt;&gt;"",Formato_02!AA$15,"")</f>
        <v/>
      </c>
      <c r="AI581" s="162" t="str">
        <f>IF(Formato_02!AB$15&lt;&gt;"",Formato_02!AB$15,"")</f>
        <v/>
      </c>
      <c r="AJ581" s="162" t="str">
        <f>IF(Formato_02!AC$15&lt;&gt;"",Formato_02!AC$15,"")</f>
        <v/>
      </c>
      <c r="AK581" s="162" t="str">
        <f>IF(Formato_02!AD$15&lt;&gt;"",Formato_02!AD$15,"")</f>
        <v/>
      </c>
      <c r="AL581" s="162" t="str">
        <f>IF(Formato_02!$N$14&lt;&gt;"",Formato_02!$N$14,"")</f>
        <v/>
      </c>
      <c r="AM581" s="13" t="str">
        <f>IF(Formato_02!$X$4&lt;&gt;"","AN","")</f>
        <v/>
      </c>
      <c r="AN581" s="24" t="str">
        <f t="shared" si="73"/>
        <v/>
      </c>
      <c r="AO581" s="13" t="str">
        <f>IF(Formato_02!$Y$4&lt;&gt;"","P027","")</f>
        <v/>
      </c>
      <c r="AP581" s="24" t="str">
        <f t="shared" si="74"/>
        <v/>
      </c>
      <c r="AQ581" s="13" t="str">
        <f>IF(Formato_02!$Z$4&lt;&gt;"","PNCVG","")</f>
        <v/>
      </c>
      <c r="AR581" s="24" t="str">
        <f t="shared" si="75"/>
        <v/>
      </c>
      <c r="AS581" s="13" t="str">
        <f>IF(Formato_02!$AA$4&lt;&gt;"","PNFF","")</f>
        <v/>
      </c>
      <c r="AT581" s="24" t="str">
        <f t="shared" si="76"/>
        <v/>
      </c>
      <c r="AU581" s="13" t="str">
        <f>IF(Formato_02!$AB$4&lt;&gt;"","PNPAM","")</f>
        <v/>
      </c>
      <c r="AV581" s="24" t="str">
        <f t="shared" si="77"/>
        <v/>
      </c>
      <c r="AW581" s="13" t="str">
        <f>IF(Formato_02!$AC$4&lt;&gt;"","PNAIA","")</f>
        <v/>
      </c>
      <c r="AX581" s="24" t="str">
        <f t="shared" si="78"/>
        <v/>
      </c>
      <c r="AY581" s="13" t="str">
        <f>IF(Formato_02!$AD$4&lt;&gt;"","PIO","")</f>
        <v/>
      </c>
      <c r="AZ581" s="24" t="str">
        <f t="shared" si="79"/>
        <v/>
      </c>
      <c r="BA581" s="13" t="str">
        <f>IF('Formato 3_Gantt'!B$28&lt;&gt;"",'Formato 3_Gantt'!A$28,"")</f>
        <v/>
      </c>
      <c r="BB581" s="24" t="str">
        <f>IF('Formato 3_Gantt'!B$28&lt;&gt;"",'Formato 3_Gantt'!B$28,"")</f>
        <v/>
      </c>
      <c r="BC581" s="22" t="str">
        <f>IF('Formato 3_Gantt'!C$28&lt;&gt;"",'Formato 3_Gantt'!C$28,"")</f>
        <v/>
      </c>
      <c r="BD581" s="13" t="str">
        <f>IF('Formato 3_Gantt'!D$28&lt;&gt;"",'Formato 3_Gantt'!D$28,"")</f>
        <v/>
      </c>
      <c r="BE581" s="161" t="str">
        <f>IF('Formato 3_Gantt'!E$28&lt;&gt;"",'Formato 3_Gantt'!E$28,"")</f>
        <v/>
      </c>
      <c r="BF581" s="13" t="str">
        <f>IF('Formato 3_Gantt'!F$28&lt;&gt;"",'Formato 3_Gantt'!F$28,"")</f>
        <v/>
      </c>
      <c r="BG581" s="158" t="str">
        <f>IF('Formato 3_Gantt'!G$28&lt;&gt;"",'Formato 3_Gantt'!G$28,"")</f>
        <v/>
      </c>
      <c r="BH581" s="158" t="str">
        <f>IF('Formato 3_Gantt'!H$28&lt;&gt;"",'Formato 3_Gantt'!H$28,"")</f>
        <v/>
      </c>
      <c r="BI581" s="161" t="str">
        <f>IF('Formato 3_Gantt'!BL$28&lt;&gt;"",'Formato 3_Gantt'!BL$28,"")</f>
        <v/>
      </c>
      <c r="BJ581" s="161" t="str">
        <f>IF('Formato 3_Gantt'!BM$28&lt;&gt;"",'Formato 3_Gantt'!BM$28,"")</f>
        <v/>
      </c>
      <c r="BK581" s="161" t="str">
        <f>IF('Formato 3_Gantt'!BN$28&lt;&gt;"",'Formato 3_Gantt'!BN$28,"")</f>
        <v/>
      </c>
      <c r="BL581" s="161" t="str">
        <f>IF('Formato 3_Gantt'!BO$28&lt;&gt;"",'Formato 3_Gantt'!BO$28,"")</f>
        <v/>
      </c>
      <c r="BM581" s="161" t="str">
        <f>IF('Formato 3_Gantt'!BP$28&lt;&gt;"",'Formato 3_Gantt'!BP$28,"")</f>
        <v/>
      </c>
      <c r="BN581" s="161" t="str">
        <f>IF('Formato 3_Gantt'!BQ$28&lt;&gt;"",'Formato 3_Gantt'!BQ$28,"")</f>
        <v/>
      </c>
      <c r="BO581" s="161" t="str">
        <f>IF('Formato 3_Gantt'!BR$28&lt;&gt;"",'Formato 3_Gantt'!BR$28,"")</f>
        <v/>
      </c>
      <c r="BP581" s="161" t="str">
        <f>IF('Formato 3_Gantt'!BS$28&lt;&gt;"",'Formato 3_Gantt'!BS$28,"")</f>
        <v/>
      </c>
      <c r="BQ581" s="161" t="str">
        <f>IF('Formato 3_Gantt'!BT$28&lt;&gt;"",'Formato 3_Gantt'!BT$28,"")</f>
        <v/>
      </c>
      <c r="BR581" s="161" t="str">
        <f>IF('Formato 3_Gantt'!BU$28&lt;&gt;"",'Formato 3_Gantt'!BU$28,"")</f>
        <v/>
      </c>
      <c r="BS581" s="161" t="str">
        <f>IF('Formato 3_Gantt'!BV$28&lt;&gt;"",'Formato 3_Gantt'!BV$28,"")</f>
        <v/>
      </c>
      <c r="BT581" s="161" t="str">
        <f>IF('Formato 3_Gantt'!BW$28&lt;&gt;"",'Formato 3_Gantt'!BW$28,"")</f>
        <v/>
      </c>
      <c r="BU581" s="161" t="str">
        <f>IF('Formato 3_Gantt'!BX$28&lt;&gt;"",'Formato 3_Gantt'!BX$28,"")</f>
        <v/>
      </c>
      <c r="BV581" s="163" t="str">
        <f>IF('Formato 4_Ppto'!I$596&lt;&gt;"",'Formato 4_Ppto'!I$596,"")</f>
        <v/>
      </c>
      <c r="BW581" s="162" t="str">
        <f>IF('Formato 4_Ppto'!X$596&lt;&gt;"",'Formato 4_Ppto'!X$596,"")</f>
        <v/>
      </c>
      <c r="BX581" s="162" t="str">
        <f>IF('Formato 4_Ppto'!Y$596&lt;&gt;"",'Formato 4_Ppto'!Y$596,"")</f>
        <v/>
      </c>
      <c r="BY581" s="162" t="str">
        <f>IF('Formato 4_Ppto'!Z$596&lt;&gt;"",'Formato 4_Ppto'!Z$596,"")</f>
        <v/>
      </c>
      <c r="BZ581" s="162" t="str">
        <f>IF('Formato 4_Ppto'!AA$596&lt;&gt;"",'Formato 4_Ppto'!AA$596,"")</f>
        <v/>
      </c>
      <c r="CA581" s="162" t="str">
        <f>IF('Formato 4_Ppto'!AB$596&lt;&gt;"",'Formato 4_Ppto'!AB$596,"")</f>
        <v/>
      </c>
      <c r="CB581" s="162" t="str">
        <f>IF('Formato 4_Ppto'!AC$596&lt;&gt;"",'Formato 4_Ppto'!AC$596,"")</f>
        <v/>
      </c>
      <c r="CC581" s="162" t="str">
        <f>IF('Formato 4_Ppto'!AD$596&lt;&gt;"",'Formato 4_Ppto'!AD$596,"")</f>
        <v/>
      </c>
      <c r="CD581" s="162" t="str">
        <f>IF('Formato 4_Ppto'!AE$596&lt;&gt;"",'Formato 4_Ppto'!AE$596,"")</f>
        <v/>
      </c>
      <c r="CE581" s="162" t="str">
        <f>IF('Formato 4_Ppto'!AF$596&lt;&gt;"",'Formato 4_Ppto'!AF$596,"")</f>
        <v/>
      </c>
      <c r="CF581" s="162" t="str">
        <f>IF('Formato 4_Ppto'!AG$596&lt;&gt;"",'Formato 4_Ppto'!AG$596,"")</f>
        <v/>
      </c>
      <c r="CG581" s="162" t="str">
        <f>IF('Formato 4_Ppto'!AH$596&lt;&gt;"",'Formato 4_Ppto'!AH$596,"")</f>
        <v/>
      </c>
      <c r="CH581" s="162" t="str">
        <f>IF('Formato 4_Ppto'!AI$596&lt;&gt;"",'Formato 4_Ppto'!AI$596,"")</f>
        <v/>
      </c>
      <c r="CI581" s="163" t="str">
        <f>IF('Formato 4_Ppto'!AJ$596&lt;&gt;"",'Formato 4_Ppto'!AJ$596,"")</f>
        <v/>
      </c>
      <c r="CJ581" s="13" t="str">
        <f>IF('Formato 4_Ppto'!B605&lt;&gt;"",'Formato 4_Ppto'!A605,"")</f>
        <v/>
      </c>
      <c r="CK581" s="24" t="str">
        <f>IF('Formato 4_Ppto'!B605&lt;&gt;"",'Formato 4_Ppto'!B605,"")</f>
        <v/>
      </c>
      <c r="CL581" s="22" t="str">
        <f>IF('Formato 4_Ppto'!C605&lt;&gt;"",'Formato 4_Ppto'!C605,"")</f>
        <v/>
      </c>
      <c r="CM581" s="24" t="str">
        <f>IF('Formato 4_Ppto'!D605&lt;&gt;"",'Formato 4_Ppto'!D605,"")</f>
        <v/>
      </c>
      <c r="CN581" s="161" t="str">
        <f>IF('Formato 4_Ppto'!E605&lt;&gt;"",'Formato 4_Ppto'!E605,"")</f>
        <v/>
      </c>
      <c r="CO581" s="161" t="str">
        <f>IF('Formato 4_Ppto'!G605&lt;&gt;"",'Formato 4_Ppto'!G605,"")</f>
        <v/>
      </c>
      <c r="CP581" s="163" t="str">
        <f>IF('Formato 4_Ppto'!I605&lt;&gt;"",'Formato 4_Ppto'!I605,"")</f>
        <v/>
      </c>
      <c r="CQ581" s="161" t="str">
        <f>IF('Formato 4_Ppto'!K605&lt;&gt;"",'Formato 4_Ppto'!K605,"")</f>
        <v/>
      </c>
      <c r="CR581" s="161" t="str">
        <f>IF('Formato 4_Ppto'!L605&lt;&gt;"",'Formato 4_Ppto'!L605,"")</f>
        <v/>
      </c>
      <c r="CS581" s="161" t="str">
        <f>IF('Formato 4_Ppto'!M605&lt;&gt;"",'Formato 4_Ppto'!M605,"")</f>
        <v/>
      </c>
      <c r="CT581" s="161" t="str">
        <f>IF('Formato 4_Ppto'!N605&lt;&gt;"",'Formato 4_Ppto'!N605,"")</f>
        <v/>
      </c>
      <c r="CU581" s="161" t="str">
        <f>IF('Formato 4_Ppto'!O605&lt;&gt;"",'Formato 4_Ppto'!O605,"")</f>
        <v/>
      </c>
      <c r="CV581" s="161" t="str">
        <f>IF('Formato 4_Ppto'!P605&lt;&gt;"",'Formato 4_Ppto'!P605,"")</f>
        <v/>
      </c>
      <c r="CW581" s="161" t="str">
        <f>IF('Formato 4_Ppto'!Q605&lt;&gt;"",'Formato 4_Ppto'!Q605,"")</f>
        <v/>
      </c>
      <c r="CX581" s="161" t="str">
        <f>IF('Formato 4_Ppto'!R605&lt;&gt;"",'Formato 4_Ppto'!R605,"")</f>
        <v/>
      </c>
      <c r="CY581" s="161" t="str">
        <f>IF('Formato 4_Ppto'!S605&lt;&gt;"",'Formato 4_Ppto'!S605,"")</f>
        <v/>
      </c>
      <c r="CZ581" s="161" t="str">
        <f>IF('Formato 4_Ppto'!T605&lt;&gt;"",'Formato 4_Ppto'!T605,"")</f>
        <v/>
      </c>
      <c r="DA581" s="161" t="str">
        <f>IF('Formato 4_Ppto'!U605&lt;&gt;"",'Formato 4_Ppto'!U605,"")</f>
        <v/>
      </c>
      <c r="DB581" s="161" t="str">
        <f>IF('Formato 4_Ppto'!V605&lt;&gt;"",'Formato 4_Ppto'!V605,"")</f>
        <v/>
      </c>
      <c r="DC581" s="161" t="str">
        <f>IF('Formato 4_Ppto'!W605&lt;&gt;"",'Formato 4_Ppto'!W605,"")</f>
        <v/>
      </c>
      <c r="DD581" s="162" t="str">
        <f>IF('Formato 4_Ppto'!X605&lt;&gt;"",'Formato 4_Ppto'!X605,"")</f>
        <v/>
      </c>
      <c r="DE581" s="162" t="str">
        <f>IF('Formato 4_Ppto'!Y605&lt;&gt;"",'Formato 4_Ppto'!Y605,"")</f>
        <v/>
      </c>
      <c r="DF581" s="162" t="str">
        <f>IF('Formato 4_Ppto'!Z605&lt;&gt;"",'Formato 4_Ppto'!Z605,"")</f>
        <v/>
      </c>
      <c r="DG581" s="162" t="str">
        <f>IF('Formato 4_Ppto'!AA605&lt;&gt;"",'Formato 4_Ppto'!AA605,"")</f>
        <v/>
      </c>
      <c r="DH581" s="162" t="str">
        <f>IF('Formato 4_Ppto'!AB605&lt;&gt;"",'Formato 4_Ppto'!AB605,"")</f>
        <v/>
      </c>
      <c r="DI581" s="162" t="str">
        <f>IF('Formato 4_Ppto'!AC605&lt;&gt;"",'Formato 4_Ppto'!AC605,"")</f>
        <v/>
      </c>
      <c r="DJ581" s="162" t="str">
        <f>IF('Formato 4_Ppto'!AD605&lt;&gt;"",'Formato 4_Ppto'!AD605,"")</f>
        <v/>
      </c>
      <c r="DK581" s="162" t="str">
        <f>IF('Formato 4_Ppto'!AE605&lt;&gt;"",'Formato 4_Ppto'!AE605,"")</f>
        <v/>
      </c>
      <c r="DL581" s="162" t="str">
        <f>IF('Formato 4_Ppto'!AF605&lt;&gt;"",'Formato 4_Ppto'!AF605,"")</f>
        <v/>
      </c>
      <c r="DM581" s="162" t="str">
        <f>IF('Formato 4_Ppto'!AG605&lt;&gt;"",'Formato 4_Ppto'!AG605,"")</f>
        <v/>
      </c>
      <c r="DN581" s="162" t="str">
        <f>IF('Formato 4_Ppto'!AH605&lt;&gt;"",'Formato 4_Ppto'!AH605,"")</f>
        <v/>
      </c>
      <c r="DO581" s="162" t="str">
        <f>IF('Formato 4_Ppto'!AI605&lt;&gt;"",'Formato 4_Ppto'!AI605,"")</f>
        <v/>
      </c>
      <c r="DP581" s="163" t="str">
        <f>IF('Formato 4_Ppto'!AJ605&lt;&gt;"",'Formato 4_Ppto'!AJ605,"")</f>
        <v/>
      </c>
    </row>
    <row r="582" spans="2:120" x14ac:dyDescent="0.3">
      <c r="B582" s="13" t="str">
        <f>IF(OR(Tabla6[[#This Row],[IDA]]="",Tabla6[[#This Row],[IDT]]="",Tabla6[[#This Row],[IDI]]=""),"",Tabla6[[#This Row],[IDA]]&amp;"."&amp;Tabla6[[#This Row],[IDT]]&amp;"."&amp;Tabla6[[#This Row],[IDI]])</f>
        <v/>
      </c>
      <c r="C582" s="13" t="str">
        <f>IF(Formato_02!$B$14&lt;&gt;"",0,"")</f>
        <v/>
      </c>
      <c r="D582" s="13" t="str">
        <f>IF(Formato_02!$H$9&lt;&gt;"",Formato_02!$H$9,"")</f>
        <v/>
      </c>
      <c r="E582" s="24" t="str">
        <f t="shared" si="72"/>
        <v/>
      </c>
      <c r="F582" s="24" t="str">
        <f>IF(Formato_02!$B$14&lt;&gt;"",Formato_02!$B$14,"")</f>
        <v/>
      </c>
      <c r="G582" s="22" t="str">
        <f>IF('Formato 3_Gantt'!C587&lt;&gt;"",'Formato 3_Gantt'!C587,"")</f>
        <v/>
      </c>
      <c r="H582" s="13" t="str">
        <f>IF('Formato 3_Gantt'!D$8&lt;&gt;"",'Formato 3_Gantt'!D$8,"")</f>
        <v/>
      </c>
      <c r="I582" s="13" t="str">
        <f>IF('Formato 3_Gantt'!E$8&lt;&gt;"",'Formato 3_Gantt'!E$8,"")</f>
        <v/>
      </c>
      <c r="J582" s="13" t="str">
        <f>IF('Formato 3_Gantt'!F$8&lt;&gt;"",'Formato 3_Gantt'!F$8,"")</f>
        <v/>
      </c>
      <c r="K582" s="158" t="str">
        <f>IF('Formato 3_Gantt'!G$8&lt;&gt;"",'Formato 3_Gantt'!G$8,"")</f>
        <v/>
      </c>
      <c r="L582" s="158" t="str">
        <f>IF('Formato 3_Gantt'!H$8&lt;&gt;"",'Formato 3_Gantt'!H$8,"")</f>
        <v/>
      </c>
      <c r="M582" s="13" t="str">
        <f>IF('Formato 3_Gantt'!BL$8&lt;&gt;"",'Formato 3_Gantt'!BL$8,"")</f>
        <v/>
      </c>
      <c r="N582" s="13" t="str">
        <f>IF('Formato 3_Gantt'!BM$8&lt;&gt;"",'Formato 3_Gantt'!BM$8,"")</f>
        <v/>
      </c>
      <c r="O582" s="13" t="str">
        <f>IF('Formato 3_Gantt'!BN$8&lt;&gt;"",'Formato 3_Gantt'!BN$8,"")</f>
        <v/>
      </c>
      <c r="P582" s="13" t="str">
        <f>IF('Formato 3_Gantt'!BO$8&lt;&gt;"",'Formato 3_Gantt'!BO$8,"")</f>
        <v/>
      </c>
      <c r="Q582" s="13" t="str">
        <f>IF('Formato 3_Gantt'!BP$8&lt;&gt;"",'Formato 3_Gantt'!BP$8,"")</f>
        <v/>
      </c>
      <c r="R582" s="13" t="str">
        <f>IF('Formato 3_Gantt'!BQ$8&lt;&gt;"",'Formato 3_Gantt'!BQ$8,"")</f>
        <v/>
      </c>
      <c r="S582" s="13" t="str">
        <f>IF('Formato 3_Gantt'!BR$8&lt;&gt;"",'Formato 3_Gantt'!BR$8,"")</f>
        <v/>
      </c>
      <c r="T582" s="13" t="str">
        <f>IF('Formato 3_Gantt'!BS$8&lt;&gt;"",'Formato 3_Gantt'!BS$8,"")</f>
        <v/>
      </c>
      <c r="U582" s="13" t="str">
        <f>IF('Formato 3_Gantt'!BT$8&lt;&gt;"",'Formato 3_Gantt'!BT$8,"")</f>
        <v/>
      </c>
      <c r="V582" s="13" t="str">
        <f>IF('Formato 3_Gantt'!BU$8&lt;&gt;"",'Formato 3_Gantt'!BU$8,"")</f>
        <v/>
      </c>
      <c r="W582" s="13" t="str">
        <f>IF('Formato 3_Gantt'!BV$8&lt;&gt;"",'Formato 3_Gantt'!BV$8,"")</f>
        <v/>
      </c>
      <c r="X582" s="13" t="str">
        <f>IF('Formato 3_Gantt'!BW$8&lt;&gt;"",'Formato 3_Gantt'!BW$8,"")</f>
        <v/>
      </c>
      <c r="Y582" s="13" t="str">
        <f>IF('Formato 3_Gantt'!BX$8&lt;&gt;"",'Formato 3_Gantt'!BX$8,"")</f>
        <v/>
      </c>
      <c r="Z582" s="162" t="str">
        <f>IF(Formato_02!S$15&lt;&gt;"",Formato_02!S$15,"")</f>
        <v/>
      </c>
      <c r="AA582" s="162" t="str">
        <f>IF(Formato_02!T$15&lt;&gt;"",Formato_02!T$15,"")</f>
        <v/>
      </c>
      <c r="AB582" s="162" t="str">
        <f>IF(Formato_02!U$15&lt;&gt;"",Formato_02!U$15,"")</f>
        <v/>
      </c>
      <c r="AC582" s="162" t="str">
        <f>IF(Formato_02!V$15&lt;&gt;"",Formato_02!V$15,"")</f>
        <v/>
      </c>
      <c r="AD582" s="162" t="str">
        <f>IF(Formato_02!W$15&lt;&gt;"",Formato_02!W$15,"")</f>
        <v/>
      </c>
      <c r="AE582" s="162" t="str">
        <f>IF(Formato_02!X$15&lt;&gt;"",Formato_02!X$15,"")</f>
        <v/>
      </c>
      <c r="AF582" s="162" t="str">
        <f>IF(Formato_02!Y$15&lt;&gt;"",Formato_02!Y$15,"")</f>
        <v/>
      </c>
      <c r="AG582" s="162" t="str">
        <f>IF(Formato_02!Z$15&lt;&gt;"",Formato_02!Z$15,"")</f>
        <v/>
      </c>
      <c r="AH582" s="162" t="str">
        <f>IF(Formato_02!AA$15&lt;&gt;"",Formato_02!AA$15,"")</f>
        <v/>
      </c>
      <c r="AI582" s="162" t="str">
        <f>IF(Formato_02!AB$15&lt;&gt;"",Formato_02!AB$15,"")</f>
        <v/>
      </c>
      <c r="AJ582" s="162" t="str">
        <f>IF(Formato_02!AC$15&lt;&gt;"",Formato_02!AC$15,"")</f>
        <v/>
      </c>
      <c r="AK582" s="162" t="str">
        <f>IF(Formato_02!AD$15&lt;&gt;"",Formato_02!AD$15,"")</f>
        <v/>
      </c>
      <c r="AL582" s="162" t="str">
        <f>IF(Formato_02!$N$14&lt;&gt;"",Formato_02!$N$14,"")</f>
        <v/>
      </c>
      <c r="AM582" s="13" t="str">
        <f>IF(Formato_02!$X$4&lt;&gt;"","AN","")</f>
        <v/>
      </c>
      <c r="AN582" s="24" t="str">
        <f t="shared" si="73"/>
        <v/>
      </c>
      <c r="AO582" s="13" t="str">
        <f>IF(Formato_02!$Y$4&lt;&gt;"","P027","")</f>
        <v/>
      </c>
      <c r="AP582" s="24" t="str">
        <f t="shared" si="74"/>
        <v/>
      </c>
      <c r="AQ582" s="13" t="str">
        <f>IF(Formato_02!$Z$4&lt;&gt;"","PNCVG","")</f>
        <v/>
      </c>
      <c r="AR582" s="24" t="str">
        <f t="shared" si="75"/>
        <v/>
      </c>
      <c r="AS582" s="13" t="str">
        <f>IF(Formato_02!$AA$4&lt;&gt;"","PNFF","")</f>
        <v/>
      </c>
      <c r="AT582" s="24" t="str">
        <f t="shared" si="76"/>
        <v/>
      </c>
      <c r="AU582" s="13" t="str">
        <f>IF(Formato_02!$AB$4&lt;&gt;"","PNPAM","")</f>
        <v/>
      </c>
      <c r="AV582" s="24" t="str">
        <f t="shared" si="77"/>
        <v/>
      </c>
      <c r="AW582" s="13" t="str">
        <f>IF(Formato_02!$AC$4&lt;&gt;"","PNAIA","")</f>
        <v/>
      </c>
      <c r="AX582" s="24" t="str">
        <f t="shared" si="78"/>
        <v/>
      </c>
      <c r="AY582" s="13" t="str">
        <f>IF(Formato_02!$AD$4&lt;&gt;"","PIO","")</f>
        <v/>
      </c>
      <c r="AZ582" s="24" t="str">
        <f t="shared" si="79"/>
        <v/>
      </c>
      <c r="BA582" s="13" t="str">
        <f>IF('Formato 3_Gantt'!B$28&lt;&gt;"",'Formato 3_Gantt'!A$28,"")</f>
        <v/>
      </c>
      <c r="BB582" s="24" t="str">
        <f>IF('Formato 3_Gantt'!B$28&lt;&gt;"",'Formato 3_Gantt'!B$28,"")</f>
        <v/>
      </c>
      <c r="BC582" s="22" t="str">
        <f>IF('Formato 3_Gantt'!C$28&lt;&gt;"",'Formato 3_Gantt'!C$28,"")</f>
        <v/>
      </c>
      <c r="BD582" s="13" t="str">
        <f>IF('Formato 3_Gantt'!D$28&lt;&gt;"",'Formato 3_Gantt'!D$28,"")</f>
        <v/>
      </c>
      <c r="BE582" s="161" t="str">
        <f>IF('Formato 3_Gantt'!E$28&lt;&gt;"",'Formato 3_Gantt'!E$28,"")</f>
        <v/>
      </c>
      <c r="BF582" s="13" t="str">
        <f>IF('Formato 3_Gantt'!F$28&lt;&gt;"",'Formato 3_Gantt'!F$28,"")</f>
        <v/>
      </c>
      <c r="BG582" s="158" t="str">
        <f>IF('Formato 3_Gantt'!G$28&lt;&gt;"",'Formato 3_Gantt'!G$28,"")</f>
        <v/>
      </c>
      <c r="BH582" s="158" t="str">
        <f>IF('Formato 3_Gantt'!H$28&lt;&gt;"",'Formato 3_Gantt'!H$28,"")</f>
        <v/>
      </c>
      <c r="BI582" s="161" t="str">
        <f>IF('Formato 3_Gantt'!BL$28&lt;&gt;"",'Formato 3_Gantt'!BL$28,"")</f>
        <v/>
      </c>
      <c r="BJ582" s="161" t="str">
        <f>IF('Formato 3_Gantt'!BM$28&lt;&gt;"",'Formato 3_Gantt'!BM$28,"")</f>
        <v/>
      </c>
      <c r="BK582" s="161" t="str">
        <f>IF('Formato 3_Gantt'!BN$28&lt;&gt;"",'Formato 3_Gantt'!BN$28,"")</f>
        <v/>
      </c>
      <c r="BL582" s="161" t="str">
        <f>IF('Formato 3_Gantt'!BO$28&lt;&gt;"",'Formato 3_Gantt'!BO$28,"")</f>
        <v/>
      </c>
      <c r="BM582" s="161" t="str">
        <f>IF('Formato 3_Gantt'!BP$28&lt;&gt;"",'Formato 3_Gantt'!BP$28,"")</f>
        <v/>
      </c>
      <c r="BN582" s="161" t="str">
        <f>IF('Formato 3_Gantt'!BQ$28&lt;&gt;"",'Formato 3_Gantt'!BQ$28,"")</f>
        <v/>
      </c>
      <c r="BO582" s="161" t="str">
        <f>IF('Formato 3_Gantt'!BR$28&lt;&gt;"",'Formato 3_Gantt'!BR$28,"")</f>
        <v/>
      </c>
      <c r="BP582" s="161" t="str">
        <f>IF('Formato 3_Gantt'!BS$28&lt;&gt;"",'Formato 3_Gantt'!BS$28,"")</f>
        <v/>
      </c>
      <c r="BQ582" s="161" t="str">
        <f>IF('Formato 3_Gantt'!BT$28&lt;&gt;"",'Formato 3_Gantt'!BT$28,"")</f>
        <v/>
      </c>
      <c r="BR582" s="161" t="str">
        <f>IF('Formato 3_Gantt'!BU$28&lt;&gt;"",'Formato 3_Gantt'!BU$28,"")</f>
        <v/>
      </c>
      <c r="BS582" s="161" t="str">
        <f>IF('Formato 3_Gantt'!BV$28&lt;&gt;"",'Formato 3_Gantt'!BV$28,"")</f>
        <v/>
      </c>
      <c r="BT582" s="161" t="str">
        <f>IF('Formato 3_Gantt'!BW$28&lt;&gt;"",'Formato 3_Gantt'!BW$28,"")</f>
        <v/>
      </c>
      <c r="BU582" s="161" t="str">
        <f>IF('Formato 3_Gantt'!BX$28&lt;&gt;"",'Formato 3_Gantt'!BX$28,"")</f>
        <v/>
      </c>
      <c r="BV582" s="163" t="str">
        <f>IF('Formato 4_Ppto'!I$596&lt;&gt;"",'Formato 4_Ppto'!I$596,"")</f>
        <v/>
      </c>
      <c r="BW582" s="162" t="str">
        <f>IF('Formato 4_Ppto'!X$596&lt;&gt;"",'Formato 4_Ppto'!X$596,"")</f>
        <v/>
      </c>
      <c r="BX582" s="162" t="str">
        <f>IF('Formato 4_Ppto'!Y$596&lt;&gt;"",'Formato 4_Ppto'!Y$596,"")</f>
        <v/>
      </c>
      <c r="BY582" s="162" t="str">
        <f>IF('Formato 4_Ppto'!Z$596&lt;&gt;"",'Formato 4_Ppto'!Z$596,"")</f>
        <v/>
      </c>
      <c r="BZ582" s="162" t="str">
        <f>IF('Formato 4_Ppto'!AA$596&lt;&gt;"",'Formato 4_Ppto'!AA$596,"")</f>
        <v/>
      </c>
      <c r="CA582" s="162" t="str">
        <f>IF('Formato 4_Ppto'!AB$596&lt;&gt;"",'Formato 4_Ppto'!AB$596,"")</f>
        <v/>
      </c>
      <c r="CB582" s="162" t="str">
        <f>IF('Formato 4_Ppto'!AC$596&lt;&gt;"",'Formato 4_Ppto'!AC$596,"")</f>
        <v/>
      </c>
      <c r="CC582" s="162" t="str">
        <f>IF('Formato 4_Ppto'!AD$596&lt;&gt;"",'Formato 4_Ppto'!AD$596,"")</f>
        <v/>
      </c>
      <c r="CD582" s="162" t="str">
        <f>IF('Formato 4_Ppto'!AE$596&lt;&gt;"",'Formato 4_Ppto'!AE$596,"")</f>
        <v/>
      </c>
      <c r="CE582" s="162" t="str">
        <f>IF('Formato 4_Ppto'!AF$596&lt;&gt;"",'Formato 4_Ppto'!AF$596,"")</f>
        <v/>
      </c>
      <c r="CF582" s="162" t="str">
        <f>IF('Formato 4_Ppto'!AG$596&lt;&gt;"",'Formato 4_Ppto'!AG$596,"")</f>
        <v/>
      </c>
      <c r="CG582" s="162" t="str">
        <f>IF('Formato 4_Ppto'!AH$596&lt;&gt;"",'Formato 4_Ppto'!AH$596,"")</f>
        <v/>
      </c>
      <c r="CH582" s="162" t="str">
        <f>IF('Formato 4_Ppto'!AI$596&lt;&gt;"",'Formato 4_Ppto'!AI$596,"")</f>
        <v/>
      </c>
      <c r="CI582" s="163" t="str">
        <f>IF('Formato 4_Ppto'!AJ$596&lt;&gt;"",'Formato 4_Ppto'!AJ$596,"")</f>
        <v/>
      </c>
      <c r="CJ582" s="13" t="str">
        <f>IF('Formato 4_Ppto'!B606&lt;&gt;"",'Formato 4_Ppto'!A606,"")</f>
        <v/>
      </c>
      <c r="CK582" s="24" t="str">
        <f>IF('Formato 4_Ppto'!B606&lt;&gt;"",'Formato 4_Ppto'!B606,"")</f>
        <v/>
      </c>
      <c r="CL582" s="22" t="str">
        <f>IF('Formato 4_Ppto'!C606&lt;&gt;"",'Formato 4_Ppto'!C606,"")</f>
        <v/>
      </c>
      <c r="CM582" s="24" t="str">
        <f>IF('Formato 4_Ppto'!D606&lt;&gt;"",'Formato 4_Ppto'!D606,"")</f>
        <v/>
      </c>
      <c r="CN582" s="161" t="str">
        <f>IF('Formato 4_Ppto'!E606&lt;&gt;"",'Formato 4_Ppto'!E606,"")</f>
        <v/>
      </c>
      <c r="CO582" s="161" t="str">
        <f>IF('Formato 4_Ppto'!G606&lt;&gt;"",'Formato 4_Ppto'!G606,"")</f>
        <v/>
      </c>
      <c r="CP582" s="163" t="str">
        <f>IF('Formato 4_Ppto'!I606&lt;&gt;"",'Formato 4_Ppto'!I606,"")</f>
        <v/>
      </c>
      <c r="CQ582" s="161" t="str">
        <f>IF('Formato 4_Ppto'!K606&lt;&gt;"",'Formato 4_Ppto'!K606,"")</f>
        <v/>
      </c>
      <c r="CR582" s="161" t="str">
        <f>IF('Formato 4_Ppto'!L606&lt;&gt;"",'Formato 4_Ppto'!L606,"")</f>
        <v/>
      </c>
      <c r="CS582" s="161" t="str">
        <f>IF('Formato 4_Ppto'!M606&lt;&gt;"",'Formato 4_Ppto'!M606,"")</f>
        <v/>
      </c>
      <c r="CT582" s="161" t="str">
        <f>IF('Formato 4_Ppto'!N606&lt;&gt;"",'Formato 4_Ppto'!N606,"")</f>
        <v/>
      </c>
      <c r="CU582" s="161" t="str">
        <f>IF('Formato 4_Ppto'!O606&lt;&gt;"",'Formato 4_Ppto'!O606,"")</f>
        <v/>
      </c>
      <c r="CV582" s="161" t="str">
        <f>IF('Formato 4_Ppto'!P606&lt;&gt;"",'Formato 4_Ppto'!P606,"")</f>
        <v/>
      </c>
      <c r="CW582" s="161" t="str">
        <f>IF('Formato 4_Ppto'!Q606&lt;&gt;"",'Formato 4_Ppto'!Q606,"")</f>
        <v/>
      </c>
      <c r="CX582" s="161" t="str">
        <f>IF('Formato 4_Ppto'!R606&lt;&gt;"",'Formato 4_Ppto'!R606,"")</f>
        <v/>
      </c>
      <c r="CY582" s="161" t="str">
        <f>IF('Formato 4_Ppto'!S606&lt;&gt;"",'Formato 4_Ppto'!S606,"")</f>
        <v/>
      </c>
      <c r="CZ582" s="161" t="str">
        <f>IF('Formato 4_Ppto'!T606&lt;&gt;"",'Formato 4_Ppto'!T606,"")</f>
        <v/>
      </c>
      <c r="DA582" s="161" t="str">
        <f>IF('Formato 4_Ppto'!U606&lt;&gt;"",'Formato 4_Ppto'!U606,"")</f>
        <v/>
      </c>
      <c r="DB582" s="161" t="str">
        <f>IF('Formato 4_Ppto'!V606&lt;&gt;"",'Formato 4_Ppto'!V606,"")</f>
        <v/>
      </c>
      <c r="DC582" s="161" t="str">
        <f>IF('Formato 4_Ppto'!W606&lt;&gt;"",'Formato 4_Ppto'!W606,"")</f>
        <v/>
      </c>
      <c r="DD582" s="162" t="str">
        <f>IF('Formato 4_Ppto'!X606&lt;&gt;"",'Formato 4_Ppto'!X606,"")</f>
        <v/>
      </c>
      <c r="DE582" s="162" t="str">
        <f>IF('Formato 4_Ppto'!Y606&lt;&gt;"",'Formato 4_Ppto'!Y606,"")</f>
        <v/>
      </c>
      <c r="DF582" s="162" t="str">
        <f>IF('Formato 4_Ppto'!Z606&lt;&gt;"",'Formato 4_Ppto'!Z606,"")</f>
        <v/>
      </c>
      <c r="DG582" s="162" t="str">
        <f>IF('Formato 4_Ppto'!AA606&lt;&gt;"",'Formato 4_Ppto'!AA606,"")</f>
        <v/>
      </c>
      <c r="DH582" s="162" t="str">
        <f>IF('Formato 4_Ppto'!AB606&lt;&gt;"",'Formato 4_Ppto'!AB606,"")</f>
        <v/>
      </c>
      <c r="DI582" s="162" t="str">
        <f>IF('Formato 4_Ppto'!AC606&lt;&gt;"",'Formato 4_Ppto'!AC606,"")</f>
        <v/>
      </c>
      <c r="DJ582" s="162" t="str">
        <f>IF('Formato 4_Ppto'!AD606&lt;&gt;"",'Formato 4_Ppto'!AD606,"")</f>
        <v/>
      </c>
      <c r="DK582" s="162" t="str">
        <f>IF('Formato 4_Ppto'!AE606&lt;&gt;"",'Formato 4_Ppto'!AE606,"")</f>
        <v/>
      </c>
      <c r="DL582" s="162" t="str">
        <f>IF('Formato 4_Ppto'!AF606&lt;&gt;"",'Formato 4_Ppto'!AF606,"")</f>
        <v/>
      </c>
      <c r="DM582" s="162" t="str">
        <f>IF('Formato 4_Ppto'!AG606&lt;&gt;"",'Formato 4_Ppto'!AG606,"")</f>
        <v/>
      </c>
      <c r="DN582" s="162" t="str">
        <f>IF('Formato 4_Ppto'!AH606&lt;&gt;"",'Formato 4_Ppto'!AH606,"")</f>
        <v/>
      </c>
      <c r="DO582" s="162" t="str">
        <f>IF('Formato 4_Ppto'!AI606&lt;&gt;"",'Formato 4_Ppto'!AI606,"")</f>
        <v/>
      </c>
      <c r="DP582" s="163" t="str">
        <f>IF('Formato 4_Ppto'!AJ606&lt;&gt;"",'Formato 4_Ppto'!AJ606,"")</f>
        <v/>
      </c>
    </row>
    <row r="583" spans="2:120" x14ac:dyDescent="0.3">
      <c r="B583" s="13" t="str">
        <f>IF(OR(Tabla6[[#This Row],[IDA]]="",Tabla6[[#This Row],[IDT]]="",Tabla6[[#This Row],[IDI]]=""),"",Tabla6[[#This Row],[IDA]]&amp;"."&amp;Tabla6[[#This Row],[IDT]]&amp;"."&amp;Tabla6[[#This Row],[IDI]])</f>
        <v/>
      </c>
      <c r="C583" s="13" t="str">
        <f>IF(Formato_02!$B$14&lt;&gt;"",0,"")</f>
        <v/>
      </c>
      <c r="D583" s="13" t="str">
        <f>IF(Formato_02!$H$9&lt;&gt;"",Formato_02!$H$9,"")</f>
        <v/>
      </c>
      <c r="E583" s="24" t="str">
        <f t="shared" si="72"/>
        <v/>
      </c>
      <c r="F583" s="24" t="str">
        <f>IF(Formato_02!$B$14&lt;&gt;"",Formato_02!$B$14,"")</f>
        <v/>
      </c>
      <c r="G583" s="22" t="str">
        <f>IF('Formato 3_Gantt'!C588&lt;&gt;"",'Formato 3_Gantt'!C588,"")</f>
        <v/>
      </c>
      <c r="H583" s="13" t="str">
        <f>IF('Formato 3_Gantt'!D$8&lt;&gt;"",'Formato 3_Gantt'!D$8,"")</f>
        <v/>
      </c>
      <c r="I583" s="13" t="str">
        <f>IF('Formato 3_Gantt'!E$8&lt;&gt;"",'Formato 3_Gantt'!E$8,"")</f>
        <v/>
      </c>
      <c r="J583" s="13" t="str">
        <f>IF('Formato 3_Gantt'!F$8&lt;&gt;"",'Formato 3_Gantt'!F$8,"")</f>
        <v/>
      </c>
      <c r="K583" s="158" t="str">
        <f>IF('Formato 3_Gantt'!G$8&lt;&gt;"",'Formato 3_Gantt'!G$8,"")</f>
        <v/>
      </c>
      <c r="L583" s="158" t="str">
        <f>IF('Formato 3_Gantt'!H$8&lt;&gt;"",'Formato 3_Gantt'!H$8,"")</f>
        <v/>
      </c>
      <c r="M583" s="13" t="str">
        <f>IF('Formato 3_Gantt'!BL$8&lt;&gt;"",'Formato 3_Gantt'!BL$8,"")</f>
        <v/>
      </c>
      <c r="N583" s="13" t="str">
        <f>IF('Formato 3_Gantt'!BM$8&lt;&gt;"",'Formato 3_Gantt'!BM$8,"")</f>
        <v/>
      </c>
      <c r="O583" s="13" t="str">
        <f>IF('Formato 3_Gantt'!BN$8&lt;&gt;"",'Formato 3_Gantt'!BN$8,"")</f>
        <v/>
      </c>
      <c r="P583" s="13" t="str">
        <f>IF('Formato 3_Gantt'!BO$8&lt;&gt;"",'Formato 3_Gantt'!BO$8,"")</f>
        <v/>
      </c>
      <c r="Q583" s="13" t="str">
        <f>IF('Formato 3_Gantt'!BP$8&lt;&gt;"",'Formato 3_Gantt'!BP$8,"")</f>
        <v/>
      </c>
      <c r="R583" s="13" t="str">
        <f>IF('Formato 3_Gantt'!BQ$8&lt;&gt;"",'Formato 3_Gantt'!BQ$8,"")</f>
        <v/>
      </c>
      <c r="S583" s="13" t="str">
        <f>IF('Formato 3_Gantt'!BR$8&lt;&gt;"",'Formato 3_Gantt'!BR$8,"")</f>
        <v/>
      </c>
      <c r="T583" s="13" t="str">
        <f>IF('Formato 3_Gantt'!BS$8&lt;&gt;"",'Formato 3_Gantt'!BS$8,"")</f>
        <v/>
      </c>
      <c r="U583" s="13" t="str">
        <f>IF('Formato 3_Gantt'!BT$8&lt;&gt;"",'Formato 3_Gantt'!BT$8,"")</f>
        <v/>
      </c>
      <c r="V583" s="13" t="str">
        <f>IF('Formato 3_Gantt'!BU$8&lt;&gt;"",'Formato 3_Gantt'!BU$8,"")</f>
        <v/>
      </c>
      <c r="W583" s="13" t="str">
        <f>IF('Formato 3_Gantt'!BV$8&lt;&gt;"",'Formato 3_Gantt'!BV$8,"")</f>
        <v/>
      </c>
      <c r="X583" s="13" t="str">
        <f>IF('Formato 3_Gantt'!BW$8&lt;&gt;"",'Formato 3_Gantt'!BW$8,"")</f>
        <v/>
      </c>
      <c r="Y583" s="13" t="str">
        <f>IF('Formato 3_Gantt'!BX$8&lt;&gt;"",'Formato 3_Gantt'!BX$8,"")</f>
        <v/>
      </c>
      <c r="Z583" s="162" t="str">
        <f>IF(Formato_02!S$15&lt;&gt;"",Formato_02!S$15,"")</f>
        <v/>
      </c>
      <c r="AA583" s="162" t="str">
        <f>IF(Formato_02!T$15&lt;&gt;"",Formato_02!T$15,"")</f>
        <v/>
      </c>
      <c r="AB583" s="162" t="str">
        <f>IF(Formato_02!U$15&lt;&gt;"",Formato_02!U$15,"")</f>
        <v/>
      </c>
      <c r="AC583" s="162" t="str">
        <f>IF(Formato_02!V$15&lt;&gt;"",Formato_02!V$15,"")</f>
        <v/>
      </c>
      <c r="AD583" s="162" t="str">
        <f>IF(Formato_02!W$15&lt;&gt;"",Formato_02!W$15,"")</f>
        <v/>
      </c>
      <c r="AE583" s="162" t="str">
        <f>IF(Formato_02!X$15&lt;&gt;"",Formato_02!X$15,"")</f>
        <v/>
      </c>
      <c r="AF583" s="162" t="str">
        <f>IF(Formato_02!Y$15&lt;&gt;"",Formato_02!Y$15,"")</f>
        <v/>
      </c>
      <c r="AG583" s="162" t="str">
        <f>IF(Formato_02!Z$15&lt;&gt;"",Formato_02!Z$15,"")</f>
        <v/>
      </c>
      <c r="AH583" s="162" t="str">
        <f>IF(Formato_02!AA$15&lt;&gt;"",Formato_02!AA$15,"")</f>
        <v/>
      </c>
      <c r="AI583" s="162" t="str">
        <f>IF(Formato_02!AB$15&lt;&gt;"",Formato_02!AB$15,"")</f>
        <v/>
      </c>
      <c r="AJ583" s="162" t="str">
        <f>IF(Formato_02!AC$15&lt;&gt;"",Formato_02!AC$15,"")</f>
        <v/>
      </c>
      <c r="AK583" s="162" t="str">
        <f>IF(Formato_02!AD$15&lt;&gt;"",Formato_02!AD$15,"")</f>
        <v/>
      </c>
      <c r="AL583" s="162" t="str">
        <f>IF(Formato_02!$N$14&lt;&gt;"",Formato_02!$N$14,"")</f>
        <v/>
      </c>
      <c r="AM583" s="13" t="str">
        <f>IF(Formato_02!$X$4&lt;&gt;"","AN","")</f>
        <v/>
      </c>
      <c r="AN583" s="24" t="str">
        <f t="shared" si="73"/>
        <v/>
      </c>
      <c r="AO583" s="13" t="str">
        <f>IF(Formato_02!$Y$4&lt;&gt;"","P027","")</f>
        <v/>
      </c>
      <c r="AP583" s="24" t="str">
        <f t="shared" si="74"/>
        <v/>
      </c>
      <c r="AQ583" s="13" t="str">
        <f>IF(Formato_02!$Z$4&lt;&gt;"","PNCVG","")</f>
        <v/>
      </c>
      <c r="AR583" s="24" t="str">
        <f t="shared" si="75"/>
        <v/>
      </c>
      <c r="AS583" s="13" t="str">
        <f>IF(Formato_02!$AA$4&lt;&gt;"","PNFF","")</f>
        <v/>
      </c>
      <c r="AT583" s="24" t="str">
        <f t="shared" si="76"/>
        <v/>
      </c>
      <c r="AU583" s="13" t="str">
        <f>IF(Formato_02!$AB$4&lt;&gt;"","PNPAM","")</f>
        <v/>
      </c>
      <c r="AV583" s="24" t="str">
        <f t="shared" si="77"/>
        <v/>
      </c>
      <c r="AW583" s="13" t="str">
        <f>IF(Formato_02!$AC$4&lt;&gt;"","PNAIA","")</f>
        <v/>
      </c>
      <c r="AX583" s="24" t="str">
        <f t="shared" si="78"/>
        <v/>
      </c>
      <c r="AY583" s="13" t="str">
        <f>IF(Formato_02!$AD$4&lt;&gt;"","PIO","")</f>
        <v/>
      </c>
      <c r="AZ583" s="24" t="str">
        <f t="shared" si="79"/>
        <v/>
      </c>
      <c r="BA583" s="13" t="str">
        <f>IF('Formato 3_Gantt'!B$28&lt;&gt;"",'Formato 3_Gantt'!A$28,"")</f>
        <v/>
      </c>
      <c r="BB583" s="24" t="str">
        <f>IF('Formato 3_Gantt'!B$28&lt;&gt;"",'Formato 3_Gantt'!B$28,"")</f>
        <v/>
      </c>
      <c r="BC583" s="22" t="str">
        <f>IF('Formato 3_Gantt'!C$28&lt;&gt;"",'Formato 3_Gantt'!C$28,"")</f>
        <v/>
      </c>
      <c r="BD583" s="13" t="str">
        <f>IF('Formato 3_Gantt'!D$28&lt;&gt;"",'Formato 3_Gantt'!D$28,"")</f>
        <v/>
      </c>
      <c r="BE583" s="161" t="str">
        <f>IF('Formato 3_Gantt'!E$28&lt;&gt;"",'Formato 3_Gantt'!E$28,"")</f>
        <v/>
      </c>
      <c r="BF583" s="13" t="str">
        <f>IF('Formato 3_Gantt'!F$28&lt;&gt;"",'Formato 3_Gantt'!F$28,"")</f>
        <v/>
      </c>
      <c r="BG583" s="158" t="str">
        <f>IF('Formato 3_Gantt'!G$28&lt;&gt;"",'Formato 3_Gantt'!G$28,"")</f>
        <v/>
      </c>
      <c r="BH583" s="158" t="str">
        <f>IF('Formato 3_Gantt'!H$28&lt;&gt;"",'Formato 3_Gantt'!H$28,"")</f>
        <v/>
      </c>
      <c r="BI583" s="161" t="str">
        <f>IF('Formato 3_Gantt'!BL$28&lt;&gt;"",'Formato 3_Gantt'!BL$28,"")</f>
        <v/>
      </c>
      <c r="BJ583" s="161" t="str">
        <f>IF('Formato 3_Gantt'!BM$28&lt;&gt;"",'Formato 3_Gantt'!BM$28,"")</f>
        <v/>
      </c>
      <c r="BK583" s="161" t="str">
        <f>IF('Formato 3_Gantt'!BN$28&lt;&gt;"",'Formato 3_Gantt'!BN$28,"")</f>
        <v/>
      </c>
      <c r="BL583" s="161" t="str">
        <f>IF('Formato 3_Gantt'!BO$28&lt;&gt;"",'Formato 3_Gantt'!BO$28,"")</f>
        <v/>
      </c>
      <c r="BM583" s="161" t="str">
        <f>IF('Formato 3_Gantt'!BP$28&lt;&gt;"",'Formato 3_Gantt'!BP$28,"")</f>
        <v/>
      </c>
      <c r="BN583" s="161" t="str">
        <f>IF('Formato 3_Gantt'!BQ$28&lt;&gt;"",'Formato 3_Gantt'!BQ$28,"")</f>
        <v/>
      </c>
      <c r="BO583" s="161" t="str">
        <f>IF('Formato 3_Gantt'!BR$28&lt;&gt;"",'Formato 3_Gantt'!BR$28,"")</f>
        <v/>
      </c>
      <c r="BP583" s="161" t="str">
        <f>IF('Formato 3_Gantt'!BS$28&lt;&gt;"",'Formato 3_Gantt'!BS$28,"")</f>
        <v/>
      </c>
      <c r="BQ583" s="161" t="str">
        <f>IF('Formato 3_Gantt'!BT$28&lt;&gt;"",'Formato 3_Gantt'!BT$28,"")</f>
        <v/>
      </c>
      <c r="BR583" s="161" t="str">
        <f>IF('Formato 3_Gantt'!BU$28&lt;&gt;"",'Formato 3_Gantt'!BU$28,"")</f>
        <v/>
      </c>
      <c r="BS583" s="161" t="str">
        <f>IF('Formato 3_Gantt'!BV$28&lt;&gt;"",'Formato 3_Gantt'!BV$28,"")</f>
        <v/>
      </c>
      <c r="BT583" s="161" t="str">
        <f>IF('Formato 3_Gantt'!BW$28&lt;&gt;"",'Formato 3_Gantt'!BW$28,"")</f>
        <v/>
      </c>
      <c r="BU583" s="161" t="str">
        <f>IF('Formato 3_Gantt'!BX$28&lt;&gt;"",'Formato 3_Gantt'!BX$28,"")</f>
        <v/>
      </c>
      <c r="BV583" s="163" t="str">
        <f>IF('Formato 4_Ppto'!I$596&lt;&gt;"",'Formato 4_Ppto'!I$596,"")</f>
        <v/>
      </c>
      <c r="BW583" s="162" t="str">
        <f>IF('Formato 4_Ppto'!X$596&lt;&gt;"",'Formato 4_Ppto'!X$596,"")</f>
        <v/>
      </c>
      <c r="BX583" s="162" t="str">
        <f>IF('Formato 4_Ppto'!Y$596&lt;&gt;"",'Formato 4_Ppto'!Y$596,"")</f>
        <v/>
      </c>
      <c r="BY583" s="162" t="str">
        <f>IF('Formato 4_Ppto'!Z$596&lt;&gt;"",'Formato 4_Ppto'!Z$596,"")</f>
        <v/>
      </c>
      <c r="BZ583" s="162" t="str">
        <f>IF('Formato 4_Ppto'!AA$596&lt;&gt;"",'Formato 4_Ppto'!AA$596,"")</f>
        <v/>
      </c>
      <c r="CA583" s="162" t="str">
        <f>IF('Formato 4_Ppto'!AB$596&lt;&gt;"",'Formato 4_Ppto'!AB$596,"")</f>
        <v/>
      </c>
      <c r="CB583" s="162" t="str">
        <f>IF('Formato 4_Ppto'!AC$596&lt;&gt;"",'Formato 4_Ppto'!AC$596,"")</f>
        <v/>
      </c>
      <c r="CC583" s="162" t="str">
        <f>IF('Formato 4_Ppto'!AD$596&lt;&gt;"",'Formato 4_Ppto'!AD$596,"")</f>
        <v/>
      </c>
      <c r="CD583" s="162" t="str">
        <f>IF('Formato 4_Ppto'!AE$596&lt;&gt;"",'Formato 4_Ppto'!AE$596,"")</f>
        <v/>
      </c>
      <c r="CE583" s="162" t="str">
        <f>IF('Formato 4_Ppto'!AF$596&lt;&gt;"",'Formato 4_Ppto'!AF$596,"")</f>
        <v/>
      </c>
      <c r="CF583" s="162" t="str">
        <f>IF('Formato 4_Ppto'!AG$596&lt;&gt;"",'Formato 4_Ppto'!AG$596,"")</f>
        <v/>
      </c>
      <c r="CG583" s="162" t="str">
        <f>IF('Formato 4_Ppto'!AH$596&lt;&gt;"",'Formato 4_Ppto'!AH$596,"")</f>
        <v/>
      </c>
      <c r="CH583" s="162" t="str">
        <f>IF('Formato 4_Ppto'!AI$596&lt;&gt;"",'Formato 4_Ppto'!AI$596,"")</f>
        <v/>
      </c>
      <c r="CI583" s="163" t="str">
        <f>IF('Formato 4_Ppto'!AJ$596&lt;&gt;"",'Formato 4_Ppto'!AJ$596,"")</f>
        <v/>
      </c>
      <c r="CJ583" s="13" t="str">
        <f>IF('Formato 4_Ppto'!B607&lt;&gt;"",'Formato 4_Ppto'!A607,"")</f>
        <v/>
      </c>
      <c r="CK583" s="24" t="str">
        <f>IF('Formato 4_Ppto'!B607&lt;&gt;"",'Formato 4_Ppto'!B607,"")</f>
        <v/>
      </c>
      <c r="CL583" s="22" t="str">
        <f>IF('Formato 4_Ppto'!C607&lt;&gt;"",'Formato 4_Ppto'!C607,"")</f>
        <v/>
      </c>
      <c r="CM583" s="24" t="str">
        <f>IF('Formato 4_Ppto'!D607&lt;&gt;"",'Formato 4_Ppto'!D607,"")</f>
        <v/>
      </c>
      <c r="CN583" s="161" t="str">
        <f>IF('Formato 4_Ppto'!E607&lt;&gt;"",'Formato 4_Ppto'!E607,"")</f>
        <v/>
      </c>
      <c r="CO583" s="161" t="str">
        <f>IF('Formato 4_Ppto'!G607&lt;&gt;"",'Formato 4_Ppto'!G607,"")</f>
        <v/>
      </c>
      <c r="CP583" s="163" t="str">
        <f>IF('Formato 4_Ppto'!I607&lt;&gt;"",'Formato 4_Ppto'!I607,"")</f>
        <v/>
      </c>
      <c r="CQ583" s="161" t="str">
        <f>IF('Formato 4_Ppto'!K607&lt;&gt;"",'Formato 4_Ppto'!K607,"")</f>
        <v/>
      </c>
      <c r="CR583" s="161" t="str">
        <f>IF('Formato 4_Ppto'!L607&lt;&gt;"",'Formato 4_Ppto'!L607,"")</f>
        <v/>
      </c>
      <c r="CS583" s="161" t="str">
        <f>IF('Formato 4_Ppto'!M607&lt;&gt;"",'Formato 4_Ppto'!M607,"")</f>
        <v/>
      </c>
      <c r="CT583" s="161" t="str">
        <f>IF('Formato 4_Ppto'!N607&lt;&gt;"",'Formato 4_Ppto'!N607,"")</f>
        <v/>
      </c>
      <c r="CU583" s="161" t="str">
        <f>IF('Formato 4_Ppto'!O607&lt;&gt;"",'Formato 4_Ppto'!O607,"")</f>
        <v/>
      </c>
      <c r="CV583" s="161" t="str">
        <f>IF('Formato 4_Ppto'!P607&lt;&gt;"",'Formato 4_Ppto'!P607,"")</f>
        <v/>
      </c>
      <c r="CW583" s="161" t="str">
        <f>IF('Formato 4_Ppto'!Q607&lt;&gt;"",'Formato 4_Ppto'!Q607,"")</f>
        <v/>
      </c>
      <c r="CX583" s="161" t="str">
        <f>IF('Formato 4_Ppto'!R607&lt;&gt;"",'Formato 4_Ppto'!R607,"")</f>
        <v/>
      </c>
      <c r="CY583" s="161" t="str">
        <f>IF('Formato 4_Ppto'!S607&lt;&gt;"",'Formato 4_Ppto'!S607,"")</f>
        <v/>
      </c>
      <c r="CZ583" s="161" t="str">
        <f>IF('Formato 4_Ppto'!T607&lt;&gt;"",'Formato 4_Ppto'!T607,"")</f>
        <v/>
      </c>
      <c r="DA583" s="161" t="str">
        <f>IF('Formato 4_Ppto'!U607&lt;&gt;"",'Formato 4_Ppto'!U607,"")</f>
        <v/>
      </c>
      <c r="DB583" s="161" t="str">
        <f>IF('Formato 4_Ppto'!V607&lt;&gt;"",'Formato 4_Ppto'!V607,"")</f>
        <v/>
      </c>
      <c r="DC583" s="161" t="str">
        <f>IF('Formato 4_Ppto'!W607&lt;&gt;"",'Formato 4_Ppto'!W607,"")</f>
        <v/>
      </c>
      <c r="DD583" s="162" t="str">
        <f>IF('Formato 4_Ppto'!X607&lt;&gt;"",'Formato 4_Ppto'!X607,"")</f>
        <v/>
      </c>
      <c r="DE583" s="162" t="str">
        <f>IF('Formato 4_Ppto'!Y607&lt;&gt;"",'Formato 4_Ppto'!Y607,"")</f>
        <v/>
      </c>
      <c r="DF583" s="162" t="str">
        <f>IF('Formato 4_Ppto'!Z607&lt;&gt;"",'Formato 4_Ppto'!Z607,"")</f>
        <v/>
      </c>
      <c r="DG583" s="162" t="str">
        <f>IF('Formato 4_Ppto'!AA607&lt;&gt;"",'Formato 4_Ppto'!AA607,"")</f>
        <v/>
      </c>
      <c r="DH583" s="162" t="str">
        <f>IF('Formato 4_Ppto'!AB607&lt;&gt;"",'Formato 4_Ppto'!AB607,"")</f>
        <v/>
      </c>
      <c r="DI583" s="162" t="str">
        <f>IF('Formato 4_Ppto'!AC607&lt;&gt;"",'Formato 4_Ppto'!AC607,"")</f>
        <v/>
      </c>
      <c r="DJ583" s="162" t="str">
        <f>IF('Formato 4_Ppto'!AD607&lt;&gt;"",'Formato 4_Ppto'!AD607,"")</f>
        <v/>
      </c>
      <c r="DK583" s="162" t="str">
        <f>IF('Formato 4_Ppto'!AE607&lt;&gt;"",'Formato 4_Ppto'!AE607,"")</f>
        <v/>
      </c>
      <c r="DL583" s="162" t="str">
        <f>IF('Formato 4_Ppto'!AF607&lt;&gt;"",'Formato 4_Ppto'!AF607,"")</f>
        <v/>
      </c>
      <c r="DM583" s="162" t="str">
        <f>IF('Formato 4_Ppto'!AG607&lt;&gt;"",'Formato 4_Ppto'!AG607,"")</f>
        <v/>
      </c>
      <c r="DN583" s="162" t="str">
        <f>IF('Formato 4_Ppto'!AH607&lt;&gt;"",'Formato 4_Ppto'!AH607,"")</f>
        <v/>
      </c>
      <c r="DO583" s="162" t="str">
        <f>IF('Formato 4_Ppto'!AI607&lt;&gt;"",'Formato 4_Ppto'!AI607,"")</f>
        <v/>
      </c>
      <c r="DP583" s="163" t="str">
        <f>IF('Formato 4_Ppto'!AJ607&lt;&gt;"",'Formato 4_Ppto'!AJ607,"")</f>
        <v/>
      </c>
    </row>
    <row r="584" spans="2:120" x14ac:dyDescent="0.3">
      <c r="B584" s="13" t="str">
        <f>IF(OR(Tabla6[[#This Row],[IDA]]="",Tabla6[[#This Row],[IDT]]="",Tabla6[[#This Row],[IDI]]=""),"",Tabla6[[#This Row],[IDA]]&amp;"."&amp;Tabla6[[#This Row],[IDT]]&amp;"."&amp;Tabla6[[#This Row],[IDI]])</f>
        <v/>
      </c>
      <c r="C584" s="13" t="str">
        <f>IF(Formato_02!$B$14&lt;&gt;"",0,"")</f>
        <v/>
      </c>
      <c r="D584" s="13" t="str">
        <f>IF(Formato_02!$H$9&lt;&gt;"",Formato_02!$H$9,"")</f>
        <v/>
      </c>
      <c r="E584" s="24" t="str">
        <f t="shared" si="72"/>
        <v/>
      </c>
      <c r="F584" s="24" t="str">
        <f>IF(Formato_02!$B$14&lt;&gt;"",Formato_02!$B$14,"")</f>
        <v/>
      </c>
      <c r="G584" s="22" t="str">
        <f>IF('Formato 3_Gantt'!C589&lt;&gt;"",'Formato 3_Gantt'!C589,"")</f>
        <v/>
      </c>
      <c r="H584" s="13" t="str">
        <f>IF('Formato 3_Gantt'!D$8&lt;&gt;"",'Formato 3_Gantt'!D$8,"")</f>
        <v/>
      </c>
      <c r="I584" s="13" t="str">
        <f>IF('Formato 3_Gantt'!E$8&lt;&gt;"",'Formato 3_Gantt'!E$8,"")</f>
        <v/>
      </c>
      <c r="J584" s="13" t="str">
        <f>IF('Formato 3_Gantt'!F$8&lt;&gt;"",'Formato 3_Gantt'!F$8,"")</f>
        <v/>
      </c>
      <c r="K584" s="158" t="str">
        <f>IF('Formato 3_Gantt'!G$8&lt;&gt;"",'Formato 3_Gantt'!G$8,"")</f>
        <v/>
      </c>
      <c r="L584" s="158" t="str">
        <f>IF('Formato 3_Gantt'!H$8&lt;&gt;"",'Formato 3_Gantt'!H$8,"")</f>
        <v/>
      </c>
      <c r="M584" s="13" t="str">
        <f>IF('Formato 3_Gantt'!BL$8&lt;&gt;"",'Formato 3_Gantt'!BL$8,"")</f>
        <v/>
      </c>
      <c r="N584" s="13" t="str">
        <f>IF('Formato 3_Gantt'!BM$8&lt;&gt;"",'Formato 3_Gantt'!BM$8,"")</f>
        <v/>
      </c>
      <c r="O584" s="13" t="str">
        <f>IF('Formato 3_Gantt'!BN$8&lt;&gt;"",'Formato 3_Gantt'!BN$8,"")</f>
        <v/>
      </c>
      <c r="P584" s="13" t="str">
        <f>IF('Formato 3_Gantt'!BO$8&lt;&gt;"",'Formato 3_Gantt'!BO$8,"")</f>
        <v/>
      </c>
      <c r="Q584" s="13" t="str">
        <f>IF('Formato 3_Gantt'!BP$8&lt;&gt;"",'Formato 3_Gantt'!BP$8,"")</f>
        <v/>
      </c>
      <c r="R584" s="13" t="str">
        <f>IF('Formato 3_Gantt'!BQ$8&lt;&gt;"",'Formato 3_Gantt'!BQ$8,"")</f>
        <v/>
      </c>
      <c r="S584" s="13" t="str">
        <f>IF('Formato 3_Gantt'!BR$8&lt;&gt;"",'Formato 3_Gantt'!BR$8,"")</f>
        <v/>
      </c>
      <c r="T584" s="13" t="str">
        <f>IF('Formato 3_Gantt'!BS$8&lt;&gt;"",'Formato 3_Gantt'!BS$8,"")</f>
        <v/>
      </c>
      <c r="U584" s="13" t="str">
        <f>IF('Formato 3_Gantt'!BT$8&lt;&gt;"",'Formato 3_Gantt'!BT$8,"")</f>
        <v/>
      </c>
      <c r="V584" s="13" t="str">
        <f>IF('Formato 3_Gantt'!BU$8&lt;&gt;"",'Formato 3_Gantt'!BU$8,"")</f>
        <v/>
      </c>
      <c r="W584" s="13" t="str">
        <f>IF('Formato 3_Gantt'!BV$8&lt;&gt;"",'Formato 3_Gantt'!BV$8,"")</f>
        <v/>
      </c>
      <c r="X584" s="13" t="str">
        <f>IF('Formato 3_Gantt'!BW$8&lt;&gt;"",'Formato 3_Gantt'!BW$8,"")</f>
        <v/>
      </c>
      <c r="Y584" s="13" t="str">
        <f>IF('Formato 3_Gantt'!BX$8&lt;&gt;"",'Formato 3_Gantt'!BX$8,"")</f>
        <v/>
      </c>
      <c r="Z584" s="162" t="str">
        <f>IF(Formato_02!S$15&lt;&gt;"",Formato_02!S$15,"")</f>
        <v/>
      </c>
      <c r="AA584" s="162" t="str">
        <f>IF(Formato_02!T$15&lt;&gt;"",Formato_02!T$15,"")</f>
        <v/>
      </c>
      <c r="AB584" s="162" t="str">
        <f>IF(Formato_02!U$15&lt;&gt;"",Formato_02!U$15,"")</f>
        <v/>
      </c>
      <c r="AC584" s="162" t="str">
        <f>IF(Formato_02!V$15&lt;&gt;"",Formato_02!V$15,"")</f>
        <v/>
      </c>
      <c r="AD584" s="162" t="str">
        <f>IF(Formato_02!W$15&lt;&gt;"",Formato_02!W$15,"")</f>
        <v/>
      </c>
      <c r="AE584" s="162" t="str">
        <f>IF(Formato_02!X$15&lt;&gt;"",Formato_02!X$15,"")</f>
        <v/>
      </c>
      <c r="AF584" s="162" t="str">
        <f>IF(Formato_02!Y$15&lt;&gt;"",Formato_02!Y$15,"")</f>
        <v/>
      </c>
      <c r="AG584" s="162" t="str">
        <f>IF(Formato_02!Z$15&lt;&gt;"",Formato_02!Z$15,"")</f>
        <v/>
      </c>
      <c r="AH584" s="162" t="str">
        <f>IF(Formato_02!AA$15&lt;&gt;"",Formato_02!AA$15,"")</f>
        <v/>
      </c>
      <c r="AI584" s="162" t="str">
        <f>IF(Formato_02!AB$15&lt;&gt;"",Formato_02!AB$15,"")</f>
        <v/>
      </c>
      <c r="AJ584" s="162" t="str">
        <f>IF(Formato_02!AC$15&lt;&gt;"",Formato_02!AC$15,"")</f>
        <v/>
      </c>
      <c r="AK584" s="162" t="str">
        <f>IF(Formato_02!AD$15&lt;&gt;"",Formato_02!AD$15,"")</f>
        <v/>
      </c>
      <c r="AL584" s="162" t="str">
        <f>IF(Formato_02!$N$14&lt;&gt;"",Formato_02!$N$14,"")</f>
        <v/>
      </c>
      <c r="AM584" s="13" t="str">
        <f>IF(Formato_02!$X$4&lt;&gt;"","AN","")</f>
        <v/>
      </c>
      <c r="AN584" s="24" t="str">
        <f t="shared" si="73"/>
        <v/>
      </c>
      <c r="AO584" s="13" t="str">
        <f>IF(Formato_02!$Y$4&lt;&gt;"","P027","")</f>
        <v/>
      </c>
      <c r="AP584" s="24" t="str">
        <f t="shared" si="74"/>
        <v/>
      </c>
      <c r="AQ584" s="13" t="str">
        <f>IF(Formato_02!$Z$4&lt;&gt;"","PNCVG","")</f>
        <v/>
      </c>
      <c r="AR584" s="24" t="str">
        <f t="shared" si="75"/>
        <v/>
      </c>
      <c r="AS584" s="13" t="str">
        <f>IF(Formato_02!$AA$4&lt;&gt;"","PNFF","")</f>
        <v/>
      </c>
      <c r="AT584" s="24" t="str">
        <f t="shared" si="76"/>
        <v/>
      </c>
      <c r="AU584" s="13" t="str">
        <f>IF(Formato_02!$AB$4&lt;&gt;"","PNPAM","")</f>
        <v/>
      </c>
      <c r="AV584" s="24" t="str">
        <f t="shared" si="77"/>
        <v/>
      </c>
      <c r="AW584" s="13" t="str">
        <f>IF(Formato_02!$AC$4&lt;&gt;"","PNAIA","")</f>
        <v/>
      </c>
      <c r="AX584" s="24" t="str">
        <f t="shared" si="78"/>
        <v/>
      </c>
      <c r="AY584" s="13" t="str">
        <f>IF(Formato_02!$AD$4&lt;&gt;"","PIO","")</f>
        <v/>
      </c>
      <c r="AZ584" s="24" t="str">
        <f t="shared" si="79"/>
        <v/>
      </c>
      <c r="BA584" s="13" t="str">
        <f>IF('Formato 3_Gantt'!B$28&lt;&gt;"",'Formato 3_Gantt'!A$28,"")</f>
        <v/>
      </c>
      <c r="BB584" s="24" t="str">
        <f>IF('Formato 3_Gantt'!B$28&lt;&gt;"",'Formato 3_Gantt'!B$28,"")</f>
        <v/>
      </c>
      <c r="BC584" s="22" t="str">
        <f>IF('Formato 3_Gantt'!C$28&lt;&gt;"",'Formato 3_Gantt'!C$28,"")</f>
        <v/>
      </c>
      <c r="BD584" s="13" t="str">
        <f>IF('Formato 3_Gantt'!D$28&lt;&gt;"",'Formato 3_Gantt'!D$28,"")</f>
        <v/>
      </c>
      <c r="BE584" s="161" t="str">
        <f>IF('Formato 3_Gantt'!E$28&lt;&gt;"",'Formato 3_Gantt'!E$28,"")</f>
        <v/>
      </c>
      <c r="BF584" s="13" t="str">
        <f>IF('Formato 3_Gantt'!F$28&lt;&gt;"",'Formato 3_Gantt'!F$28,"")</f>
        <v/>
      </c>
      <c r="BG584" s="158" t="str">
        <f>IF('Formato 3_Gantt'!G$28&lt;&gt;"",'Formato 3_Gantt'!G$28,"")</f>
        <v/>
      </c>
      <c r="BH584" s="158" t="str">
        <f>IF('Formato 3_Gantt'!H$28&lt;&gt;"",'Formato 3_Gantt'!H$28,"")</f>
        <v/>
      </c>
      <c r="BI584" s="161" t="str">
        <f>IF('Formato 3_Gantt'!BL$28&lt;&gt;"",'Formato 3_Gantt'!BL$28,"")</f>
        <v/>
      </c>
      <c r="BJ584" s="161" t="str">
        <f>IF('Formato 3_Gantt'!BM$28&lt;&gt;"",'Formato 3_Gantt'!BM$28,"")</f>
        <v/>
      </c>
      <c r="BK584" s="161" t="str">
        <f>IF('Formato 3_Gantt'!BN$28&lt;&gt;"",'Formato 3_Gantt'!BN$28,"")</f>
        <v/>
      </c>
      <c r="BL584" s="161" t="str">
        <f>IF('Formato 3_Gantt'!BO$28&lt;&gt;"",'Formato 3_Gantt'!BO$28,"")</f>
        <v/>
      </c>
      <c r="BM584" s="161" t="str">
        <f>IF('Formato 3_Gantt'!BP$28&lt;&gt;"",'Formato 3_Gantt'!BP$28,"")</f>
        <v/>
      </c>
      <c r="BN584" s="161" t="str">
        <f>IF('Formato 3_Gantt'!BQ$28&lt;&gt;"",'Formato 3_Gantt'!BQ$28,"")</f>
        <v/>
      </c>
      <c r="BO584" s="161" t="str">
        <f>IF('Formato 3_Gantt'!BR$28&lt;&gt;"",'Formato 3_Gantt'!BR$28,"")</f>
        <v/>
      </c>
      <c r="BP584" s="161" t="str">
        <f>IF('Formato 3_Gantt'!BS$28&lt;&gt;"",'Formato 3_Gantt'!BS$28,"")</f>
        <v/>
      </c>
      <c r="BQ584" s="161" t="str">
        <f>IF('Formato 3_Gantt'!BT$28&lt;&gt;"",'Formato 3_Gantt'!BT$28,"")</f>
        <v/>
      </c>
      <c r="BR584" s="161" t="str">
        <f>IF('Formato 3_Gantt'!BU$28&lt;&gt;"",'Formato 3_Gantt'!BU$28,"")</f>
        <v/>
      </c>
      <c r="BS584" s="161" t="str">
        <f>IF('Formato 3_Gantt'!BV$28&lt;&gt;"",'Formato 3_Gantt'!BV$28,"")</f>
        <v/>
      </c>
      <c r="BT584" s="161" t="str">
        <f>IF('Formato 3_Gantt'!BW$28&lt;&gt;"",'Formato 3_Gantt'!BW$28,"")</f>
        <v/>
      </c>
      <c r="BU584" s="161" t="str">
        <f>IF('Formato 3_Gantt'!BX$28&lt;&gt;"",'Formato 3_Gantt'!BX$28,"")</f>
        <v/>
      </c>
      <c r="BV584" s="163" t="str">
        <f>IF('Formato 4_Ppto'!I$596&lt;&gt;"",'Formato 4_Ppto'!I$596,"")</f>
        <v/>
      </c>
      <c r="BW584" s="162" t="str">
        <f>IF('Formato 4_Ppto'!X$596&lt;&gt;"",'Formato 4_Ppto'!X$596,"")</f>
        <v/>
      </c>
      <c r="BX584" s="162" t="str">
        <f>IF('Formato 4_Ppto'!Y$596&lt;&gt;"",'Formato 4_Ppto'!Y$596,"")</f>
        <v/>
      </c>
      <c r="BY584" s="162" t="str">
        <f>IF('Formato 4_Ppto'!Z$596&lt;&gt;"",'Formato 4_Ppto'!Z$596,"")</f>
        <v/>
      </c>
      <c r="BZ584" s="162" t="str">
        <f>IF('Formato 4_Ppto'!AA$596&lt;&gt;"",'Formato 4_Ppto'!AA$596,"")</f>
        <v/>
      </c>
      <c r="CA584" s="162" t="str">
        <f>IF('Formato 4_Ppto'!AB$596&lt;&gt;"",'Formato 4_Ppto'!AB$596,"")</f>
        <v/>
      </c>
      <c r="CB584" s="162" t="str">
        <f>IF('Formato 4_Ppto'!AC$596&lt;&gt;"",'Formato 4_Ppto'!AC$596,"")</f>
        <v/>
      </c>
      <c r="CC584" s="162" t="str">
        <f>IF('Formato 4_Ppto'!AD$596&lt;&gt;"",'Formato 4_Ppto'!AD$596,"")</f>
        <v/>
      </c>
      <c r="CD584" s="162" t="str">
        <f>IF('Formato 4_Ppto'!AE$596&lt;&gt;"",'Formato 4_Ppto'!AE$596,"")</f>
        <v/>
      </c>
      <c r="CE584" s="162" t="str">
        <f>IF('Formato 4_Ppto'!AF$596&lt;&gt;"",'Formato 4_Ppto'!AF$596,"")</f>
        <v/>
      </c>
      <c r="CF584" s="162" t="str">
        <f>IF('Formato 4_Ppto'!AG$596&lt;&gt;"",'Formato 4_Ppto'!AG$596,"")</f>
        <v/>
      </c>
      <c r="CG584" s="162" t="str">
        <f>IF('Formato 4_Ppto'!AH$596&lt;&gt;"",'Formato 4_Ppto'!AH$596,"")</f>
        <v/>
      </c>
      <c r="CH584" s="162" t="str">
        <f>IF('Formato 4_Ppto'!AI$596&lt;&gt;"",'Formato 4_Ppto'!AI$596,"")</f>
        <v/>
      </c>
      <c r="CI584" s="163" t="str">
        <f>IF('Formato 4_Ppto'!AJ$596&lt;&gt;"",'Formato 4_Ppto'!AJ$596,"")</f>
        <v/>
      </c>
      <c r="CJ584" s="13" t="str">
        <f>IF('Formato 4_Ppto'!B608&lt;&gt;"",'Formato 4_Ppto'!A608,"")</f>
        <v/>
      </c>
      <c r="CK584" s="24" t="str">
        <f>IF('Formato 4_Ppto'!B608&lt;&gt;"",'Formato 4_Ppto'!B608,"")</f>
        <v/>
      </c>
      <c r="CL584" s="22" t="str">
        <f>IF('Formato 4_Ppto'!C608&lt;&gt;"",'Formato 4_Ppto'!C608,"")</f>
        <v/>
      </c>
      <c r="CM584" s="24" t="str">
        <f>IF('Formato 4_Ppto'!D608&lt;&gt;"",'Formato 4_Ppto'!D608,"")</f>
        <v/>
      </c>
      <c r="CN584" s="161" t="str">
        <f>IF('Formato 4_Ppto'!E608&lt;&gt;"",'Formato 4_Ppto'!E608,"")</f>
        <v/>
      </c>
      <c r="CO584" s="161" t="str">
        <f>IF('Formato 4_Ppto'!G608&lt;&gt;"",'Formato 4_Ppto'!G608,"")</f>
        <v/>
      </c>
      <c r="CP584" s="163" t="str">
        <f>IF('Formato 4_Ppto'!I608&lt;&gt;"",'Formato 4_Ppto'!I608,"")</f>
        <v/>
      </c>
      <c r="CQ584" s="161" t="str">
        <f>IF('Formato 4_Ppto'!K608&lt;&gt;"",'Formato 4_Ppto'!K608,"")</f>
        <v/>
      </c>
      <c r="CR584" s="161" t="str">
        <f>IF('Formato 4_Ppto'!L608&lt;&gt;"",'Formato 4_Ppto'!L608,"")</f>
        <v/>
      </c>
      <c r="CS584" s="161" t="str">
        <f>IF('Formato 4_Ppto'!M608&lt;&gt;"",'Formato 4_Ppto'!M608,"")</f>
        <v/>
      </c>
      <c r="CT584" s="161" t="str">
        <f>IF('Formato 4_Ppto'!N608&lt;&gt;"",'Formato 4_Ppto'!N608,"")</f>
        <v/>
      </c>
      <c r="CU584" s="161" t="str">
        <f>IF('Formato 4_Ppto'!O608&lt;&gt;"",'Formato 4_Ppto'!O608,"")</f>
        <v/>
      </c>
      <c r="CV584" s="161" t="str">
        <f>IF('Formato 4_Ppto'!P608&lt;&gt;"",'Formato 4_Ppto'!P608,"")</f>
        <v/>
      </c>
      <c r="CW584" s="161" t="str">
        <f>IF('Formato 4_Ppto'!Q608&lt;&gt;"",'Formato 4_Ppto'!Q608,"")</f>
        <v/>
      </c>
      <c r="CX584" s="161" t="str">
        <f>IF('Formato 4_Ppto'!R608&lt;&gt;"",'Formato 4_Ppto'!R608,"")</f>
        <v/>
      </c>
      <c r="CY584" s="161" t="str">
        <f>IF('Formato 4_Ppto'!S608&lt;&gt;"",'Formato 4_Ppto'!S608,"")</f>
        <v/>
      </c>
      <c r="CZ584" s="161" t="str">
        <f>IF('Formato 4_Ppto'!T608&lt;&gt;"",'Formato 4_Ppto'!T608,"")</f>
        <v/>
      </c>
      <c r="DA584" s="161" t="str">
        <f>IF('Formato 4_Ppto'!U608&lt;&gt;"",'Formato 4_Ppto'!U608,"")</f>
        <v/>
      </c>
      <c r="DB584" s="161" t="str">
        <f>IF('Formato 4_Ppto'!V608&lt;&gt;"",'Formato 4_Ppto'!V608,"")</f>
        <v/>
      </c>
      <c r="DC584" s="161" t="str">
        <f>IF('Formato 4_Ppto'!W608&lt;&gt;"",'Formato 4_Ppto'!W608,"")</f>
        <v/>
      </c>
      <c r="DD584" s="162" t="str">
        <f>IF('Formato 4_Ppto'!X608&lt;&gt;"",'Formato 4_Ppto'!X608,"")</f>
        <v/>
      </c>
      <c r="DE584" s="162" t="str">
        <f>IF('Formato 4_Ppto'!Y608&lt;&gt;"",'Formato 4_Ppto'!Y608,"")</f>
        <v/>
      </c>
      <c r="DF584" s="162" t="str">
        <f>IF('Formato 4_Ppto'!Z608&lt;&gt;"",'Formato 4_Ppto'!Z608,"")</f>
        <v/>
      </c>
      <c r="DG584" s="162" t="str">
        <f>IF('Formato 4_Ppto'!AA608&lt;&gt;"",'Formato 4_Ppto'!AA608,"")</f>
        <v/>
      </c>
      <c r="DH584" s="162" t="str">
        <f>IF('Formato 4_Ppto'!AB608&lt;&gt;"",'Formato 4_Ppto'!AB608,"")</f>
        <v/>
      </c>
      <c r="DI584" s="162" t="str">
        <f>IF('Formato 4_Ppto'!AC608&lt;&gt;"",'Formato 4_Ppto'!AC608,"")</f>
        <v/>
      </c>
      <c r="DJ584" s="162" t="str">
        <f>IF('Formato 4_Ppto'!AD608&lt;&gt;"",'Formato 4_Ppto'!AD608,"")</f>
        <v/>
      </c>
      <c r="DK584" s="162" t="str">
        <f>IF('Formato 4_Ppto'!AE608&lt;&gt;"",'Formato 4_Ppto'!AE608,"")</f>
        <v/>
      </c>
      <c r="DL584" s="162" t="str">
        <f>IF('Formato 4_Ppto'!AF608&lt;&gt;"",'Formato 4_Ppto'!AF608,"")</f>
        <v/>
      </c>
      <c r="DM584" s="162" t="str">
        <f>IF('Formato 4_Ppto'!AG608&lt;&gt;"",'Formato 4_Ppto'!AG608,"")</f>
        <v/>
      </c>
      <c r="DN584" s="162" t="str">
        <f>IF('Formato 4_Ppto'!AH608&lt;&gt;"",'Formato 4_Ppto'!AH608,"")</f>
        <v/>
      </c>
      <c r="DO584" s="162" t="str">
        <f>IF('Formato 4_Ppto'!AI608&lt;&gt;"",'Formato 4_Ppto'!AI608,"")</f>
        <v/>
      </c>
      <c r="DP584" s="163" t="str">
        <f>IF('Formato 4_Ppto'!AJ608&lt;&gt;"",'Formato 4_Ppto'!AJ608,"")</f>
        <v/>
      </c>
    </row>
    <row r="585" spans="2:120" x14ac:dyDescent="0.3">
      <c r="B585" s="13" t="str">
        <f>IF(OR(Tabla6[[#This Row],[IDA]]="",Tabla6[[#This Row],[IDT]]="",Tabla6[[#This Row],[IDI]]=""),"",Tabla6[[#This Row],[IDA]]&amp;"."&amp;Tabla6[[#This Row],[IDT]]&amp;"."&amp;Tabla6[[#This Row],[IDI]])</f>
        <v/>
      </c>
      <c r="C585" s="13" t="str">
        <f>IF(Formato_02!$B$14&lt;&gt;"",0,"")</f>
        <v/>
      </c>
      <c r="D585" s="13" t="str">
        <f>IF(Formato_02!$H$9&lt;&gt;"",Formato_02!$H$9,"")</f>
        <v/>
      </c>
      <c r="E585" s="24" t="str">
        <f t="shared" si="72"/>
        <v/>
      </c>
      <c r="F585" s="24" t="str">
        <f>IF(Formato_02!$B$14&lt;&gt;"",Formato_02!$B$14,"")</f>
        <v/>
      </c>
      <c r="G585" s="22" t="str">
        <f>IF('Formato 3_Gantt'!C590&lt;&gt;"",'Formato 3_Gantt'!C590,"")</f>
        <v/>
      </c>
      <c r="H585" s="13" t="str">
        <f>IF('Formato 3_Gantt'!D$8&lt;&gt;"",'Formato 3_Gantt'!D$8,"")</f>
        <v/>
      </c>
      <c r="I585" s="13" t="str">
        <f>IF('Formato 3_Gantt'!E$8&lt;&gt;"",'Formato 3_Gantt'!E$8,"")</f>
        <v/>
      </c>
      <c r="J585" s="13" t="str">
        <f>IF('Formato 3_Gantt'!F$8&lt;&gt;"",'Formato 3_Gantt'!F$8,"")</f>
        <v/>
      </c>
      <c r="K585" s="158" t="str">
        <f>IF('Formato 3_Gantt'!G$8&lt;&gt;"",'Formato 3_Gantt'!G$8,"")</f>
        <v/>
      </c>
      <c r="L585" s="158" t="str">
        <f>IF('Formato 3_Gantt'!H$8&lt;&gt;"",'Formato 3_Gantt'!H$8,"")</f>
        <v/>
      </c>
      <c r="M585" s="13" t="str">
        <f>IF('Formato 3_Gantt'!BL$8&lt;&gt;"",'Formato 3_Gantt'!BL$8,"")</f>
        <v/>
      </c>
      <c r="N585" s="13" t="str">
        <f>IF('Formato 3_Gantt'!BM$8&lt;&gt;"",'Formato 3_Gantt'!BM$8,"")</f>
        <v/>
      </c>
      <c r="O585" s="13" t="str">
        <f>IF('Formato 3_Gantt'!BN$8&lt;&gt;"",'Formato 3_Gantt'!BN$8,"")</f>
        <v/>
      </c>
      <c r="P585" s="13" t="str">
        <f>IF('Formato 3_Gantt'!BO$8&lt;&gt;"",'Formato 3_Gantt'!BO$8,"")</f>
        <v/>
      </c>
      <c r="Q585" s="13" t="str">
        <f>IF('Formato 3_Gantt'!BP$8&lt;&gt;"",'Formato 3_Gantt'!BP$8,"")</f>
        <v/>
      </c>
      <c r="R585" s="13" t="str">
        <f>IF('Formato 3_Gantt'!BQ$8&lt;&gt;"",'Formato 3_Gantt'!BQ$8,"")</f>
        <v/>
      </c>
      <c r="S585" s="13" t="str">
        <f>IF('Formato 3_Gantt'!BR$8&lt;&gt;"",'Formato 3_Gantt'!BR$8,"")</f>
        <v/>
      </c>
      <c r="T585" s="13" t="str">
        <f>IF('Formato 3_Gantt'!BS$8&lt;&gt;"",'Formato 3_Gantt'!BS$8,"")</f>
        <v/>
      </c>
      <c r="U585" s="13" t="str">
        <f>IF('Formato 3_Gantt'!BT$8&lt;&gt;"",'Formato 3_Gantt'!BT$8,"")</f>
        <v/>
      </c>
      <c r="V585" s="13" t="str">
        <f>IF('Formato 3_Gantt'!BU$8&lt;&gt;"",'Formato 3_Gantt'!BU$8,"")</f>
        <v/>
      </c>
      <c r="W585" s="13" t="str">
        <f>IF('Formato 3_Gantt'!BV$8&lt;&gt;"",'Formato 3_Gantt'!BV$8,"")</f>
        <v/>
      </c>
      <c r="X585" s="13" t="str">
        <f>IF('Formato 3_Gantt'!BW$8&lt;&gt;"",'Formato 3_Gantt'!BW$8,"")</f>
        <v/>
      </c>
      <c r="Y585" s="13" t="str">
        <f>IF('Formato 3_Gantt'!BX$8&lt;&gt;"",'Formato 3_Gantt'!BX$8,"")</f>
        <v/>
      </c>
      <c r="Z585" s="162" t="str">
        <f>IF(Formato_02!S$15&lt;&gt;"",Formato_02!S$15,"")</f>
        <v/>
      </c>
      <c r="AA585" s="162" t="str">
        <f>IF(Formato_02!T$15&lt;&gt;"",Formato_02!T$15,"")</f>
        <v/>
      </c>
      <c r="AB585" s="162" t="str">
        <f>IF(Formato_02!U$15&lt;&gt;"",Formato_02!U$15,"")</f>
        <v/>
      </c>
      <c r="AC585" s="162" t="str">
        <f>IF(Formato_02!V$15&lt;&gt;"",Formato_02!V$15,"")</f>
        <v/>
      </c>
      <c r="AD585" s="162" t="str">
        <f>IF(Formato_02!W$15&lt;&gt;"",Formato_02!W$15,"")</f>
        <v/>
      </c>
      <c r="AE585" s="162" t="str">
        <f>IF(Formato_02!X$15&lt;&gt;"",Formato_02!X$15,"")</f>
        <v/>
      </c>
      <c r="AF585" s="162" t="str">
        <f>IF(Formato_02!Y$15&lt;&gt;"",Formato_02!Y$15,"")</f>
        <v/>
      </c>
      <c r="AG585" s="162" t="str">
        <f>IF(Formato_02!Z$15&lt;&gt;"",Formato_02!Z$15,"")</f>
        <v/>
      </c>
      <c r="AH585" s="162" t="str">
        <f>IF(Formato_02!AA$15&lt;&gt;"",Formato_02!AA$15,"")</f>
        <v/>
      </c>
      <c r="AI585" s="162" t="str">
        <f>IF(Formato_02!AB$15&lt;&gt;"",Formato_02!AB$15,"")</f>
        <v/>
      </c>
      <c r="AJ585" s="162" t="str">
        <f>IF(Formato_02!AC$15&lt;&gt;"",Formato_02!AC$15,"")</f>
        <v/>
      </c>
      <c r="AK585" s="162" t="str">
        <f>IF(Formato_02!AD$15&lt;&gt;"",Formato_02!AD$15,"")</f>
        <v/>
      </c>
      <c r="AL585" s="162" t="str">
        <f>IF(Formato_02!$N$14&lt;&gt;"",Formato_02!$N$14,"")</f>
        <v/>
      </c>
      <c r="AM585" s="13" t="str">
        <f>IF(Formato_02!$X$4&lt;&gt;"","AN","")</f>
        <v/>
      </c>
      <c r="AN585" s="24" t="str">
        <f t="shared" si="73"/>
        <v/>
      </c>
      <c r="AO585" s="13" t="str">
        <f>IF(Formato_02!$Y$4&lt;&gt;"","P027","")</f>
        <v/>
      </c>
      <c r="AP585" s="24" t="str">
        <f t="shared" si="74"/>
        <v/>
      </c>
      <c r="AQ585" s="13" t="str">
        <f>IF(Formato_02!$Z$4&lt;&gt;"","PNCVG","")</f>
        <v/>
      </c>
      <c r="AR585" s="24" t="str">
        <f t="shared" si="75"/>
        <v/>
      </c>
      <c r="AS585" s="13" t="str">
        <f>IF(Formato_02!$AA$4&lt;&gt;"","PNFF","")</f>
        <v/>
      </c>
      <c r="AT585" s="24" t="str">
        <f t="shared" si="76"/>
        <v/>
      </c>
      <c r="AU585" s="13" t="str">
        <f>IF(Formato_02!$AB$4&lt;&gt;"","PNPAM","")</f>
        <v/>
      </c>
      <c r="AV585" s="24" t="str">
        <f t="shared" si="77"/>
        <v/>
      </c>
      <c r="AW585" s="13" t="str">
        <f>IF(Formato_02!$AC$4&lt;&gt;"","PNAIA","")</f>
        <v/>
      </c>
      <c r="AX585" s="24" t="str">
        <f t="shared" si="78"/>
        <v/>
      </c>
      <c r="AY585" s="13" t="str">
        <f>IF(Formato_02!$AD$4&lt;&gt;"","PIO","")</f>
        <v/>
      </c>
      <c r="AZ585" s="24" t="str">
        <f t="shared" si="79"/>
        <v/>
      </c>
      <c r="BA585" s="13" t="str">
        <f>IF('Formato 3_Gantt'!B$28&lt;&gt;"",'Formato 3_Gantt'!A$28,"")</f>
        <v/>
      </c>
      <c r="BB585" s="24" t="str">
        <f>IF('Formato 3_Gantt'!B$28&lt;&gt;"",'Formato 3_Gantt'!B$28,"")</f>
        <v/>
      </c>
      <c r="BC585" s="22" t="str">
        <f>IF('Formato 3_Gantt'!C$28&lt;&gt;"",'Formato 3_Gantt'!C$28,"")</f>
        <v/>
      </c>
      <c r="BD585" s="13" t="str">
        <f>IF('Formato 3_Gantt'!D$28&lt;&gt;"",'Formato 3_Gantt'!D$28,"")</f>
        <v/>
      </c>
      <c r="BE585" s="161" t="str">
        <f>IF('Formato 3_Gantt'!E$28&lt;&gt;"",'Formato 3_Gantt'!E$28,"")</f>
        <v/>
      </c>
      <c r="BF585" s="13" t="str">
        <f>IF('Formato 3_Gantt'!F$28&lt;&gt;"",'Formato 3_Gantt'!F$28,"")</f>
        <v/>
      </c>
      <c r="BG585" s="158" t="str">
        <f>IF('Formato 3_Gantt'!G$28&lt;&gt;"",'Formato 3_Gantt'!G$28,"")</f>
        <v/>
      </c>
      <c r="BH585" s="158" t="str">
        <f>IF('Formato 3_Gantt'!H$28&lt;&gt;"",'Formato 3_Gantt'!H$28,"")</f>
        <v/>
      </c>
      <c r="BI585" s="161" t="str">
        <f>IF('Formato 3_Gantt'!BL$28&lt;&gt;"",'Formato 3_Gantt'!BL$28,"")</f>
        <v/>
      </c>
      <c r="BJ585" s="161" t="str">
        <f>IF('Formato 3_Gantt'!BM$28&lt;&gt;"",'Formato 3_Gantt'!BM$28,"")</f>
        <v/>
      </c>
      <c r="BK585" s="161" t="str">
        <f>IF('Formato 3_Gantt'!BN$28&lt;&gt;"",'Formato 3_Gantt'!BN$28,"")</f>
        <v/>
      </c>
      <c r="BL585" s="161" t="str">
        <f>IF('Formato 3_Gantt'!BO$28&lt;&gt;"",'Formato 3_Gantt'!BO$28,"")</f>
        <v/>
      </c>
      <c r="BM585" s="161" t="str">
        <f>IF('Formato 3_Gantt'!BP$28&lt;&gt;"",'Formato 3_Gantt'!BP$28,"")</f>
        <v/>
      </c>
      <c r="BN585" s="161" t="str">
        <f>IF('Formato 3_Gantt'!BQ$28&lt;&gt;"",'Formato 3_Gantt'!BQ$28,"")</f>
        <v/>
      </c>
      <c r="BO585" s="161" t="str">
        <f>IF('Formato 3_Gantt'!BR$28&lt;&gt;"",'Formato 3_Gantt'!BR$28,"")</f>
        <v/>
      </c>
      <c r="BP585" s="161" t="str">
        <f>IF('Formato 3_Gantt'!BS$28&lt;&gt;"",'Formato 3_Gantt'!BS$28,"")</f>
        <v/>
      </c>
      <c r="BQ585" s="161" t="str">
        <f>IF('Formato 3_Gantt'!BT$28&lt;&gt;"",'Formato 3_Gantt'!BT$28,"")</f>
        <v/>
      </c>
      <c r="BR585" s="161" t="str">
        <f>IF('Formato 3_Gantt'!BU$28&lt;&gt;"",'Formato 3_Gantt'!BU$28,"")</f>
        <v/>
      </c>
      <c r="BS585" s="161" t="str">
        <f>IF('Formato 3_Gantt'!BV$28&lt;&gt;"",'Formato 3_Gantt'!BV$28,"")</f>
        <v/>
      </c>
      <c r="BT585" s="161" t="str">
        <f>IF('Formato 3_Gantt'!BW$28&lt;&gt;"",'Formato 3_Gantt'!BW$28,"")</f>
        <v/>
      </c>
      <c r="BU585" s="161" t="str">
        <f>IF('Formato 3_Gantt'!BX$28&lt;&gt;"",'Formato 3_Gantt'!BX$28,"")</f>
        <v/>
      </c>
      <c r="BV585" s="163" t="str">
        <f>IF('Formato 4_Ppto'!I$596&lt;&gt;"",'Formato 4_Ppto'!I$596,"")</f>
        <v/>
      </c>
      <c r="BW585" s="162" t="str">
        <f>IF('Formato 4_Ppto'!X$596&lt;&gt;"",'Formato 4_Ppto'!X$596,"")</f>
        <v/>
      </c>
      <c r="BX585" s="162" t="str">
        <f>IF('Formato 4_Ppto'!Y$596&lt;&gt;"",'Formato 4_Ppto'!Y$596,"")</f>
        <v/>
      </c>
      <c r="BY585" s="162" t="str">
        <f>IF('Formato 4_Ppto'!Z$596&lt;&gt;"",'Formato 4_Ppto'!Z$596,"")</f>
        <v/>
      </c>
      <c r="BZ585" s="162" t="str">
        <f>IF('Formato 4_Ppto'!AA$596&lt;&gt;"",'Formato 4_Ppto'!AA$596,"")</f>
        <v/>
      </c>
      <c r="CA585" s="162" t="str">
        <f>IF('Formato 4_Ppto'!AB$596&lt;&gt;"",'Formato 4_Ppto'!AB$596,"")</f>
        <v/>
      </c>
      <c r="CB585" s="162" t="str">
        <f>IF('Formato 4_Ppto'!AC$596&lt;&gt;"",'Formato 4_Ppto'!AC$596,"")</f>
        <v/>
      </c>
      <c r="CC585" s="162" t="str">
        <f>IF('Formato 4_Ppto'!AD$596&lt;&gt;"",'Formato 4_Ppto'!AD$596,"")</f>
        <v/>
      </c>
      <c r="CD585" s="162" t="str">
        <f>IF('Formato 4_Ppto'!AE$596&lt;&gt;"",'Formato 4_Ppto'!AE$596,"")</f>
        <v/>
      </c>
      <c r="CE585" s="162" t="str">
        <f>IF('Formato 4_Ppto'!AF$596&lt;&gt;"",'Formato 4_Ppto'!AF$596,"")</f>
        <v/>
      </c>
      <c r="CF585" s="162" t="str">
        <f>IF('Formato 4_Ppto'!AG$596&lt;&gt;"",'Formato 4_Ppto'!AG$596,"")</f>
        <v/>
      </c>
      <c r="CG585" s="162" t="str">
        <f>IF('Formato 4_Ppto'!AH$596&lt;&gt;"",'Formato 4_Ppto'!AH$596,"")</f>
        <v/>
      </c>
      <c r="CH585" s="162" t="str">
        <f>IF('Formato 4_Ppto'!AI$596&lt;&gt;"",'Formato 4_Ppto'!AI$596,"")</f>
        <v/>
      </c>
      <c r="CI585" s="163" t="str">
        <f>IF('Formato 4_Ppto'!AJ$596&lt;&gt;"",'Formato 4_Ppto'!AJ$596,"")</f>
        <v/>
      </c>
      <c r="CJ585" s="13" t="str">
        <f>IF('Formato 4_Ppto'!B609&lt;&gt;"",'Formato 4_Ppto'!A609,"")</f>
        <v/>
      </c>
      <c r="CK585" s="24" t="str">
        <f>IF('Formato 4_Ppto'!B609&lt;&gt;"",'Formato 4_Ppto'!B609,"")</f>
        <v/>
      </c>
      <c r="CL585" s="22" t="str">
        <f>IF('Formato 4_Ppto'!C609&lt;&gt;"",'Formato 4_Ppto'!C609,"")</f>
        <v/>
      </c>
      <c r="CM585" s="24" t="str">
        <f>IF('Formato 4_Ppto'!D609&lt;&gt;"",'Formato 4_Ppto'!D609,"")</f>
        <v/>
      </c>
      <c r="CN585" s="161" t="str">
        <f>IF('Formato 4_Ppto'!E609&lt;&gt;"",'Formato 4_Ppto'!E609,"")</f>
        <v/>
      </c>
      <c r="CO585" s="161" t="str">
        <f>IF('Formato 4_Ppto'!G609&lt;&gt;"",'Formato 4_Ppto'!G609,"")</f>
        <v/>
      </c>
      <c r="CP585" s="163" t="str">
        <f>IF('Formato 4_Ppto'!I609&lt;&gt;"",'Formato 4_Ppto'!I609,"")</f>
        <v/>
      </c>
      <c r="CQ585" s="161" t="str">
        <f>IF('Formato 4_Ppto'!K609&lt;&gt;"",'Formato 4_Ppto'!K609,"")</f>
        <v/>
      </c>
      <c r="CR585" s="161" t="str">
        <f>IF('Formato 4_Ppto'!L609&lt;&gt;"",'Formato 4_Ppto'!L609,"")</f>
        <v/>
      </c>
      <c r="CS585" s="161" t="str">
        <f>IF('Formato 4_Ppto'!M609&lt;&gt;"",'Formato 4_Ppto'!M609,"")</f>
        <v/>
      </c>
      <c r="CT585" s="161" t="str">
        <f>IF('Formato 4_Ppto'!N609&lt;&gt;"",'Formato 4_Ppto'!N609,"")</f>
        <v/>
      </c>
      <c r="CU585" s="161" t="str">
        <f>IF('Formato 4_Ppto'!O609&lt;&gt;"",'Formato 4_Ppto'!O609,"")</f>
        <v/>
      </c>
      <c r="CV585" s="161" t="str">
        <f>IF('Formato 4_Ppto'!P609&lt;&gt;"",'Formato 4_Ppto'!P609,"")</f>
        <v/>
      </c>
      <c r="CW585" s="161" t="str">
        <f>IF('Formato 4_Ppto'!Q609&lt;&gt;"",'Formato 4_Ppto'!Q609,"")</f>
        <v/>
      </c>
      <c r="CX585" s="161" t="str">
        <f>IF('Formato 4_Ppto'!R609&lt;&gt;"",'Formato 4_Ppto'!R609,"")</f>
        <v/>
      </c>
      <c r="CY585" s="161" t="str">
        <f>IF('Formato 4_Ppto'!S609&lt;&gt;"",'Formato 4_Ppto'!S609,"")</f>
        <v/>
      </c>
      <c r="CZ585" s="161" t="str">
        <f>IF('Formato 4_Ppto'!T609&lt;&gt;"",'Formato 4_Ppto'!T609,"")</f>
        <v/>
      </c>
      <c r="DA585" s="161" t="str">
        <f>IF('Formato 4_Ppto'!U609&lt;&gt;"",'Formato 4_Ppto'!U609,"")</f>
        <v/>
      </c>
      <c r="DB585" s="161" t="str">
        <f>IF('Formato 4_Ppto'!V609&lt;&gt;"",'Formato 4_Ppto'!V609,"")</f>
        <v/>
      </c>
      <c r="DC585" s="161" t="str">
        <f>IF('Formato 4_Ppto'!W609&lt;&gt;"",'Formato 4_Ppto'!W609,"")</f>
        <v/>
      </c>
      <c r="DD585" s="162" t="str">
        <f>IF('Formato 4_Ppto'!X609&lt;&gt;"",'Formato 4_Ppto'!X609,"")</f>
        <v/>
      </c>
      <c r="DE585" s="162" t="str">
        <f>IF('Formato 4_Ppto'!Y609&lt;&gt;"",'Formato 4_Ppto'!Y609,"")</f>
        <v/>
      </c>
      <c r="DF585" s="162" t="str">
        <f>IF('Formato 4_Ppto'!Z609&lt;&gt;"",'Formato 4_Ppto'!Z609,"")</f>
        <v/>
      </c>
      <c r="DG585" s="162" t="str">
        <f>IF('Formato 4_Ppto'!AA609&lt;&gt;"",'Formato 4_Ppto'!AA609,"")</f>
        <v/>
      </c>
      <c r="DH585" s="162" t="str">
        <f>IF('Formato 4_Ppto'!AB609&lt;&gt;"",'Formato 4_Ppto'!AB609,"")</f>
        <v/>
      </c>
      <c r="DI585" s="162" t="str">
        <f>IF('Formato 4_Ppto'!AC609&lt;&gt;"",'Formato 4_Ppto'!AC609,"")</f>
        <v/>
      </c>
      <c r="DJ585" s="162" t="str">
        <f>IF('Formato 4_Ppto'!AD609&lt;&gt;"",'Formato 4_Ppto'!AD609,"")</f>
        <v/>
      </c>
      <c r="DK585" s="162" t="str">
        <f>IF('Formato 4_Ppto'!AE609&lt;&gt;"",'Formato 4_Ppto'!AE609,"")</f>
        <v/>
      </c>
      <c r="DL585" s="162" t="str">
        <f>IF('Formato 4_Ppto'!AF609&lt;&gt;"",'Formato 4_Ppto'!AF609,"")</f>
        <v/>
      </c>
      <c r="DM585" s="162" t="str">
        <f>IF('Formato 4_Ppto'!AG609&lt;&gt;"",'Formato 4_Ppto'!AG609,"")</f>
        <v/>
      </c>
      <c r="DN585" s="162" t="str">
        <f>IF('Formato 4_Ppto'!AH609&lt;&gt;"",'Formato 4_Ppto'!AH609,"")</f>
        <v/>
      </c>
      <c r="DO585" s="162" t="str">
        <f>IF('Formato 4_Ppto'!AI609&lt;&gt;"",'Formato 4_Ppto'!AI609,"")</f>
        <v/>
      </c>
      <c r="DP585" s="163" t="str">
        <f>IF('Formato 4_Ppto'!AJ609&lt;&gt;"",'Formato 4_Ppto'!AJ609,"")</f>
        <v/>
      </c>
    </row>
    <row r="586" spans="2:120" x14ac:dyDescent="0.3">
      <c r="B586" s="13" t="str">
        <f>IF(OR(Tabla6[[#This Row],[IDA]]="",Tabla6[[#This Row],[IDT]]="",Tabla6[[#This Row],[IDI]]=""),"",Tabla6[[#This Row],[IDA]]&amp;"."&amp;Tabla6[[#This Row],[IDT]]&amp;"."&amp;Tabla6[[#This Row],[IDI]])</f>
        <v/>
      </c>
      <c r="C586" s="13" t="str">
        <f>IF(Formato_02!$B$14&lt;&gt;"",0,"")</f>
        <v/>
      </c>
      <c r="D586" s="13" t="str">
        <f>IF(Formato_02!$H$9&lt;&gt;"",Formato_02!$H$9,"")</f>
        <v/>
      </c>
      <c r="E586" s="24" t="str">
        <f t="shared" si="72"/>
        <v/>
      </c>
      <c r="F586" s="24" t="str">
        <f>IF(Formato_02!$B$14&lt;&gt;"",Formato_02!$B$14,"")</f>
        <v/>
      </c>
      <c r="G586" s="22" t="str">
        <f>IF('Formato 3_Gantt'!C591&lt;&gt;"",'Formato 3_Gantt'!C591,"")</f>
        <v/>
      </c>
      <c r="H586" s="13" t="str">
        <f>IF('Formato 3_Gantt'!D$8&lt;&gt;"",'Formato 3_Gantt'!D$8,"")</f>
        <v/>
      </c>
      <c r="I586" s="13" t="str">
        <f>IF('Formato 3_Gantt'!E$8&lt;&gt;"",'Formato 3_Gantt'!E$8,"")</f>
        <v/>
      </c>
      <c r="J586" s="13" t="str">
        <f>IF('Formato 3_Gantt'!F$8&lt;&gt;"",'Formato 3_Gantt'!F$8,"")</f>
        <v/>
      </c>
      <c r="K586" s="158" t="str">
        <f>IF('Formato 3_Gantt'!G$8&lt;&gt;"",'Formato 3_Gantt'!G$8,"")</f>
        <v/>
      </c>
      <c r="L586" s="158" t="str">
        <f>IF('Formato 3_Gantt'!H$8&lt;&gt;"",'Formato 3_Gantt'!H$8,"")</f>
        <v/>
      </c>
      <c r="M586" s="13" t="str">
        <f>IF('Formato 3_Gantt'!BL$8&lt;&gt;"",'Formato 3_Gantt'!BL$8,"")</f>
        <v/>
      </c>
      <c r="N586" s="13" t="str">
        <f>IF('Formato 3_Gantt'!BM$8&lt;&gt;"",'Formato 3_Gantt'!BM$8,"")</f>
        <v/>
      </c>
      <c r="O586" s="13" t="str">
        <f>IF('Formato 3_Gantt'!BN$8&lt;&gt;"",'Formato 3_Gantt'!BN$8,"")</f>
        <v/>
      </c>
      <c r="P586" s="13" t="str">
        <f>IF('Formato 3_Gantt'!BO$8&lt;&gt;"",'Formato 3_Gantt'!BO$8,"")</f>
        <v/>
      </c>
      <c r="Q586" s="13" t="str">
        <f>IF('Formato 3_Gantt'!BP$8&lt;&gt;"",'Formato 3_Gantt'!BP$8,"")</f>
        <v/>
      </c>
      <c r="R586" s="13" t="str">
        <f>IF('Formato 3_Gantt'!BQ$8&lt;&gt;"",'Formato 3_Gantt'!BQ$8,"")</f>
        <v/>
      </c>
      <c r="S586" s="13" t="str">
        <f>IF('Formato 3_Gantt'!BR$8&lt;&gt;"",'Formato 3_Gantt'!BR$8,"")</f>
        <v/>
      </c>
      <c r="T586" s="13" t="str">
        <f>IF('Formato 3_Gantt'!BS$8&lt;&gt;"",'Formato 3_Gantt'!BS$8,"")</f>
        <v/>
      </c>
      <c r="U586" s="13" t="str">
        <f>IF('Formato 3_Gantt'!BT$8&lt;&gt;"",'Formato 3_Gantt'!BT$8,"")</f>
        <v/>
      </c>
      <c r="V586" s="13" t="str">
        <f>IF('Formato 3_Gantt'!BU$8&lt;&gt;"",'Formato 3_Gantt'!BU$8,"")</f>
        <v/>
      </c>
      <c r="W586" s="13" t="str">
        <f>IF('Formato 3_Gantt'!BV$8&lt;&gt;"",'Formato 3_Gantt'!BV$8,"")</f>
        <v/>
      </c>
      <c r="X586" s="13" t="str">
        <f>IF('Formato 3_Gantt'!BW$8&lt;&gt;"",'Formato 3_Gantt'!BW$8,"")</f>
        <v/>
      </c>
      <c r="Y586" s="13" t="str">
        <f>IF('Formato 3_Gantt'!BX$8&lt;&gt;"",'Formato 3_Gantt'!BX$8,"")</f>
        <v/>
      </c>
      <c r="Z586" s="162" t="str">
        <f>IF(Formato_02!S$15&lt;&gt;"",Formato_02!S$15,"")</f>
        <v/>
      </c>
      <c r="AA586" s="162" t="str">
        <f>IF(Formato_02!T$15&lt;&gt;"",Formato_02!T$15,"")</f>
        <v/>
      </c>
      <c r="AB586" s="162" t="str">
        <f>IF(Formato_02!U$15&lt;&gt;"",Formato_02!U$15,"")</f>
        <v/>
      </c>
      <c r="AC586" s="162" t="str">
        <f>IF(Formato_02!V$15&lt;&gt;"",Formato_02!V$15,"")</f>
        <v/>
      </c>
      <c r="AD586" s="162" t="str">
        <f>IF(Formato_02!W$15&lt;&gt;"",Formato_02!W$15,"")</f>
        <v/>
      </c>
      <c r="AE586" s="162" t="str">
        <f>IF(Formato_02!X$15&lt;&gt;"",Formato_02!X$15,"")</f>
        <v/>
      </c>
      <c r="AF586" s="162" t="str">
        <f>IF(Formato_02!Y$15&lt;&gt;"",Formato_02!Y$15,"")</f>
        <v/>
      </c>
      <c r="AG586" s="162" t="str">
        <f>IF(Formato_02!Z$15&lt;&gt;"",Formato_02!Z$15,"")</f>
        <v/>
      </c>
      <c r="AH586" s="162" t="str">
        <f>IF(Formato_02!AA$15&lt;&gt;"",Formato_02!AA$15,"")</f>
        <v/>
      </c>
      <c r="AI586" s="162" t="str">
        <f>IF(Formato_02!AB$15&lt;&gt;"",Formato_02!AB$15,"")</f>
        <v/>
      </c>
      <c r="AJ586" s="162" t="str">
        <f>IF(Formato_02!AC$15&lt;&gt;"",Formato_02!AC$15,"")</f>
        <v/>
      </c>
      <c r="AK586" s="162" t="str">
        <f>IF(Formato_02!AD$15&lt;&gt;"",Formato_02!AD$15,"")</f>
        <v/>
      </c>
      <c r="AL586" s="162" t="str">
        <f>IF(Formato_02!$N$14&lt;&gt;"",Formato_02!$N$14,"")</f>
        <v/>
      </c>
      <c r="AM586" s="13" t="str">
        <f>IF(Formato_02!$X$4&lt;&gt;"","AN","")</f>
        <v/>
      </c>
      <c r="AN586" s="24" t="str">
        <f t="shared" si="73"/>
        <v/>
      </c>
      <c r="AO586" s="13" t="str">
        <f>IF(Formato_02!$Y$4&lt;&gt;"","P027","")</f>
        <v/>
      </c>
      <c r="AP586" s="24" t="str">
        <f t="shared" si="74"/>
        <v/>
      </c>
      <c r="AQ586" s="13" t="str">
        <f>IF(Formato_02!$Z$4&lt;&gt;"","PNCVG","")</f>
        <v/>
      </c>
      <c r="AR586" s="24" t="str">
        <f t="shared" si="75"/>
        <v/>
      </c>
      <c r="AS586" s="13" t="str">
        <f>IF(Formato_02!$AA$4&lt;&gt;"","PNFF","")</f>
        <v/>
      </c>
      <c r="AT586" s="24" t="str">
        <f t="shared" si="76"/>
        <v/>
      </c>
      <c r="AU586" s="13" t="str">
        <f>IF(Formato_02!$AB$4&lt;&gt;"","PNPAM","")</f>
        <v/>
      </c>
      <c r="AV586" s="24" t="str">
        <f t="shared" si="77"/>
        <v/>
      </c>
      <c r="AW586" s="13" t="str">
        <f>IF(Formato_02!$AC$4&lt;&gt;"","PNAIA","")</f>
        <v/>
      </c>
      <c r="AX586" s="24" t="str">
        <f t="shared" si="78"/>
        <v/>
      </c>
      <c r="AY586" s="13" t="str">
        <f>IF(Formato_02!$AD$4&lt;&gt;"","PIO","")</f>
        <v/>
      </c>
      <c r="AZ586" s="24" t="str">
        <f t="shared" si="79"/>
        <v/>
      </c>
      <c r="BA586" s="13" t="str">
        <f>IF('Formato 3_Gantt'!B$28&lt;&gt;"",'Formato 3_Gantt'!A$28,"")</f>
        <v/>
      </c>
      <c r="BB586" s="24" t="str">
        <f>IF('Formato 3_Gantt'!B$28&lt;&gt;"",'Formato 3_Gantt'!B$28,"")</f>
        <v/>
      </c>
      <c r="BC586" s="22" t="str">
        <f>IF('Formato 3_Gantt'!C$28&lt;&gt;"",'Formato 3_Gantt'!C$28,"")</f>
        <v/>
      </c>
      <c r="BD586" s="13" t="str">
        <f>IF('Formato 3_Gantt'!D$28&lt;&gt;"",'Formato 3_Gantt'!D$28,"")</f>
        <v/>
      </c>
      <c r="BE586" s="161" t="str">
        <f>IF('Formato 3_Gantt'!E$28&lt;&gt;"",'Formato 3_Gantt'!E$28,"")</f>
        <v/>
      </c>
      <c r="BF586" s="13" t="str">
        <f>IF('Formato 3_Gantt'!F$28&lt;&gt;"",'Formato 3_Gantt'!F$28,"")</f>
        <v/>
      </c>
      <c r="BG586" s="158" t="str">
        <f>IF('Formato 3_Gantt'!G$28&lt;&gt;"",'Formato 3_Gantt'!G$28,"")</f>
        <v/>
      </c>
      <c r="BH586" s="158" t="str">
        <f>IF('Formato 3_Gantt'!H$28&lt;&gt;"",'Formato 3_Gantt'!H$28,"")</f>
        <v/>
      </c>
      <c r="BI586" s="161" t="str">
        <f>IF('Formato 3_Gantt'!BL$28&lt;&gt;"",'Formato 3_Gantt'!BL$28,"")</f>
        <v/>
      </c>
      <c r="BJ586" s="161" t="str">
        <f>IF('Formato 3_Gantt'!BM$28&lt;&gt;"",'Formato 3_Gantt'!BM$28,"")</f>
        <v/>
      </c>
      <c r="BK586" s="161" t="str">
        <f>IF('Formato 3_Gantt'!BN$28&lt;&gt;"",'Formato 3_Gantt'!BN$28,"")</f>
        <v/>
      </c>
      <c r="BL586" s="161" t="str">
        <f>IF('Formato 3_Gantt'!BO$28&lt;&gt;"",'Formato 3_Gantt'!BO$28,"")</f>
        <v/>
      </c>
      <c r="BM586" s="161" t="str">
        <f>IF('Formato 3_Gantt'!BP$28&lt;&gt;"",'Formato 3_Gantt'!BP$28,"")</f>
        <v/>
      </c>
      <c r="BN586" s="161" t="str">
        <f>IF('Formato 3_Gantt'!BQ$28&lt;&gt;"",'Formato 3_Gantt'!BQ$28,"")</f>
        <v/>
      </c>
      <c r="BO586" s="161" t="str">
        <f>IF('Formato 3_Gantt'!BR$28&lt;&gt;"",'Formato 3_Gantt'!BR$28,"")</f>
        <v/>
      </c>
      <c r="BP586" s="161" t="str">
        <f>IF('Formato 3_Gantt'!BS$28&lt;&gt;"",'Formato 3_Gantt'!BS$28,"")</f>
        <v/>
      </c>
      <c r="BQ586" s="161" t="str">
        <f>IF('Formato 3_Gantt'!BT$28&lt;&gt;"",'Formato 3_Gantt'!BT$28,"")</f>
        <v/>
      </c>
      <c r="BR586" s="161" t="str">
        <f>IF('Formato 3_Gantt'!BU$28&lt;&gt;"",'Formato 3_Gantt'!BU$28,"")</f>
        <v/>
      </c>
      <c r="BS586" s="161" t="str">
        <f>IF('Formato 3_Gantt'!BV$28&lt;&gt;"",'Formato 3_Gantt'!BV$28,"")</f>
        <v/>
      </c>
      <c r="BT586" s="161" t="str">
        <f>IF('Formato 3_Gantt'!BW$28&lt;&gt;"",'Formato 3_Gantt'!BW$28,"")</f>
        <v/>
      </c>
      <c r="BU586" s="161" t="str">
        <f>IF('Formato 3_Gantt'!BX$28&lt;&gt;"",'Formato 3_Gantt'!BX$28,"")</f>
        <v/>
      </c>
      <c r="BV586" s="163" t="str">
        <f>IF('Formato 4_Ppto'!I$596&lt;&gt;"",'Formato 4_Ppto'!I$596,"")</f>
        <v/>
      </c>
      <c r="BW586" s="162" t="str">
        <f>IF('Formato 4_Ppto'!X$596&lt;&gt;"",'Formato 4_Ppto'!X$596,"")</f>
        <v/>
      </c>
      <c r="BX586" s="162" t="str">
        <f>IF('Formato 4_Ppto'!Y$596&lt;&gt;"",'Formato 4_Ppto'!Y$596,"")</f>
        <v/>
      </c>
      <c r="BY586" s="162" t="str">
        <f>IF('Formato 4_Ppto'!Z$596&lt;&gt;"",'Formato 4_Ppto'!Z$596,"")</f>
        <v/>
      </c>
      <c r="BZ586" s="162" t="str">
        <f>IF('Formato 4_Ppto'!AA$596&lt;&gt;"",'Formato 4_Ppto'!AA$596,"")</f>
        <v/>
      </c>
      <c r="CA586" s="162" t="str">
        <f>IF('Formato 4_Ppto'!AB$596&lt;&gt;"",'Formato 4_Ppto'!AB$596,"")</f>
        <v/>
      </c>
      <c r="CB586" s="162" t="str">
        <f>IF('Formato 4_Ppto'!AC$596&lt;&gt;"",'Formato 4_Ppto'!AC$596,"")</f>
        <v/>
      </c>
      <c r="CC586" s="162" t="str">
        <f>IF('Formato 4_Ppto'!AD$596&lt;&gt;"",'Formato 4_Ppto'!AD$596,"")</f>
        <v/>
      </c>
      <c r="CD586" s="162" t="str">
        <f>IF('Formato 4_Ppto'!AE$596&lt;&gt;"",'Formato 4_Ppto'!AE$596,"")</f>
        <v/>
      </c>
      <c r="CE586" s="162" t="str">
        <f>IF('Formato 4_Ppto'!AF$596&lt;&gt;"",'Formato 4_Ppto'!AF$596,"")</f>
        <v/>
      </c>
      <c r="CF586" s="162" t="str">
        <f>IF('Formato 4_Ppto'!AG$596&lt;&gt;"",'Formato 4_Ppto'!AG$596,"")</f>
        <v/>
      </c>
      <c r="CG586" s="162" t="str">
        <f>IF('Formato 4_Ppto'!AH$596&lt;&gt;"",'Formato 4_Ppto'!AH$596,"")</f>
        <v/>
      </c>
      <c r="CH586" s="162" t="str">
        <f>IF('Formato 4_Ppto'!AI$596&lt;&gt;"",'Formato 4_Ppto'!AI$596,"")</f>
        <v/>
      </c>
      <c r="CI586" s="163" t="str">
        <f>IF('Formato 4_Ppto'!AJ$596&lt;&gt;"",'Formato 4_Ppto'!AJ$596,"")</f>
        <v/>
      </c>
      <c r="CJ586" s="13" t="str">
        <f>IF('Formato 4_Ppto'!B610&lt;&gt;"",'Formato 4_Ppto'!A610,"")</f>
        <v/>
      </c>
      <c r="CK586" s="24" t="str">
        <f>IF('Formato 4_Ppto'!B610&lt;&gt;"",'Formato 4_Ppto'!B610,"")</f>
        <v/>
      </c>
      <c r="CL586" s="22" t="str">
        <f>IF('Formato 4_Ppto'!C610&lt;&gt;"",'Formato 4_Ppto'!C610,"")</f>
        <v/>
      </c>
      <c r="CM586" s="24" t="str">
        <f>IF('Formato 4_Ppto'!D610&lt;&gt;"",'Formato 4_Ppto'!D610,"")</f>
        <v/>
      </c>
      <c r="CN586" s="161" t="str">
        <f>IF('Formato 4_Ppto'!E610&lt;&gt;"",'Formato 4_Ppto'!E610,"")</f>
        <v/>
      </c>
      <c r="CO586" s="161" t="str">
        <f>IF('Formato 4_Ppto'!G610&lt;&gt;"",'Formato 4_Ppto'!G610,"")</f>
        <v/>
      </c>
      <c r="CP586" s="163" t="str">
        <f>IF('Formato 4_Ppto'!I610&lt;&gt;"",'Formato 4_Ppto'!I610,"")</f>
        <v/>
      </c>
      <c r="CQ586" s="161" t="str">
        <f>IF('Formato 4_Ppto'!K610&lt;&gt;"",'Formato 4_Ppto'!K610,"")</f>
        <v/>
      </c>
      <c r="CR586" s="161" t="str">
        <f>IF('Formato 4_Ppto'!L610&lt;&gt;"",'Formato 4_Ppto'!L610,"")</f>
        <v/>
      </c>
      <c r="CS586" s="161" t="str">
        <f>IF('Formato 4_Ppto'!M610&lt;&gt;"",'Formato 4_Ppto'!M610,"")</f>
        <v/>
      </c>
      <c r="CT586" s="161" t="str">
        <f>IF('Formato 4_Ppto'!N610&lt;&gt;"",'Formato 4_Ppto'!N610,"")</f>
        <v/>
      </c>
      <c r="CU586" s="161" t="str">
        <f>IF('Formato 4_Ppto'!O610&lt;&gt;"",'Formato 4_Ppto'!O610,"")</f>
        <v/>
      </c>
      <c r="CV586" s="161" t="str">
        <f>IF('Formato 4_Ppto'!P610&lt;&gt;"",'Formato 4_Ppto'!P610,"")</f>
        <v/>
      </c>
      <c r="CW586" s="161" t="str">
        <f>IF('Formato 4_Ppto'!Q610&lt;&gt;"",'Formato 4_Ppto'!Q610,"")</f>
        <v/>
      </c>
      <c r="CX586" s="161" t="str">
        <f>IF('Formato 4_Ppto'!R610&lt;&gt;"",'Formato 4_Ppto'!R610,"")</f>
        <v/>
      </c>
      <c r="CY586" s="161" t="str">
        <f>IF('Formato 4_Ppto'!S610&lt;&gt;"",'Formato 4_Ppto'!S610,"")</f>
        <v/>
      </c>
      <c r="CZ586" s="161" t="str">
        <f>IF('Formato 4_Ppto'!T610&lt;&gt;"",'Formato 4_Ppto'!T610,"")</f>
        <v/>
      </c>
      <c r="DA586" s="161" t="str">
        <f>IF('Formato 4_Ppto'!U610&lt;&gt;"",'Formato 4_Ppto'!U610,"")</f>
        <v/>
      </c>
      <c r="DB586" s="161" t="str">
        <f>IF('Formato 4_Ppto'!V610&lt;&gt;"",'Formato 4_Ppto'!V610,"")</f>
        <v/>
      </c>
      <c r="DC586" s="161" t="str">
        <f>IF('Formato 4_Ppto'!W610&lt;&gt;"",'Formato 4_Ppto'!W610,"")</f>
        <v/>
      </c>
      <c r="DD586" s="162" t="str">
        <f>IF('Formato 4_Ppto'!X610&lt;&gt;"",'Formato 4_Ppto'!X610,"")</f>
        <v/>
      </c>
      <c r="DE586" s="162" t="str">
        <f>IF('Formato 4_Ppto'!Y610&lt;&gt;"",'Formato 4_Ppto'!Y610,"")</f>
        <v/>
      </c>
      <c r="DF586" s="162" t="str">
        <f>IF('Formato 4_Ppto'!Z610&lt;&gt;"",'Formato 4_Ppto'!Z610,"")</f>
        <v/>
      </c>
      <c r="DG586" s="162" t="str">
        <f>IF('Formato 4_Ppto'!AA610&lt;&gt;"",'Formato 4_Ppto'!AA610,"")</f>
        <v/>
      </c>
      <c r="DH586" s="162" t="str">
        <f>IF('Formato 4_Ppto'!AB610&lt;&gt;"",'Formato 4_Ppto'!AB610,"")</f>
        <v/>
      </c>
      <c r="DI586" s="162" t="str">
        <f>IF('Formato 4_Ppto'!AC610&lt;&gt;"",'Formato 4_Ppto'!AC610,"")</f>
        <v/>
      </c>
      <c r="DJ586" s="162" t="str">
        <f>IF('Formato 4_Ppto'!AD610&lt;&gt;"",'Formato 4_Ppto'!AD610,"")</f>
        <v/>
      </c>
      <c r="DK586" s="162" t="str">
        <f>IF('Formato 4_Ppto'!AE610&lt;&gt;"",'Formato 4_Ppto'!AE610,"")</f>
        <v/>
      </c>
      <c r="DL586" s="162" t="str">
        <f>IF('Formato 4_Ppto'!AF610&lt;&gt;"",'Formato 4_Ppto'!AF610,"")</f>
        <v/>
      </c>
      <c r="DM586" s="162" t="str">
        <f>IF('Formato 4_Ppto'!AG610&lt;&gt;"",'Formato 4_Ppto'!AG610,"")</f>
        <v/>
      </c>
      <c r="DN586" s="162" t="str">
        <f>IF('Formato 4_Ppto'!AH610&lt;&gt;"",'Formato 4_Ppto'!AH610,"")</f>
        <v/>
      </c>
      <c r="DO586" s="162" t="str">
        <f>IF('Formato 4_Ppto'!AI610&lt;&gt;"",'Formato 4_Ppto'!AI610,"")</f>
        <v/>
      </c>
      <c r="DP586" s="163" t="str">
        <f>IF('Formato 4_Ppto'!AJ610&lt;&gt;"",'Formato 4_Ppto'!AJ610,"")</f>
        <v/>
      </c>
    </row>
    <row r="587" spans="2:120" x14ac:dyDescent="0.3">
      <c r="B587" s="13" t="str">
        <f>IF(OR(Tabla6[[#This Row],[IDA]]="",Tabla6[[#This Row],[IDT]]="",Tabla6[[#This Row],[IDI]]=""),"",Tabla6[[#This Row],[IDA]]&amp;"."&amp;Tabla6[[#This Row],[IDT]]&amp;"."&amp;Tabla6[[#This Row],[IDI]])</f>
        <v/>
      </c>
      <c r="C587" s="13" t="str">
        <f>IF(Formato_02!$B$14&lt;&gt;"",0,"")</f>
        <v/>
      </c>
      <c r="D587" s="13" t="str">
        <f>IF(Formato_02!$H$9&lt;&gt;"",Formato_02!$H$9,"")</f>
        <v/>
      </c>
      <c r="E587" s="24" t="str">
        <f t="shared" si="72"/>
        <v/>
      </c>
      <c r="F587" s="24" t="str">
        <f>IF(Formato_02!$B$14&lt;&gt;"",Formato_02!$B$14,"")</f>
        <v/>
      </c>
      <c r="G587" s="22" t="str">
        <f>IF('Formato 3_Gantt'!C592&lt;&gt;"",'Formato 3_Gantt'!C592,"")</f>
        <v/>
      </c>
      <c r="H587" s="13" t="str">
        <f>IF('Formato 3_Gantt'!D$8&lt;&gt;"",'Formato 3_Gantt'!D$8,"")</f>
        <v/>
      </c>
      <c r="I587" s="13" t="str">
        <f>IF('Formato 3_Gantt'!E$8&lt;&gt;"",'Formato 3_Gantt'!E$8,"")</f>
        <v/>
      </c>
      <c r="J587" s="13" t="str">
        <f>IF('Formato 3_Gantt'!F$8&lt;&gt;"",'Formato 3_Gantt'!F$8,"")</f>
        <v/>
      </c>
      <c r="K587" s="158" t="str">
        <f>IF('Formato 3_Gantt'!G$8&lt;&gt;"",'Formato 3_Gantt'!G$8,"")</f>
        <v/>
      </c>
      <c r="L587" s="158" t="str">
        <f>IF('Formato 3_Gantt'!H$8&lt;&gt;"",'Formato 3_Gantt'!H$8,"")</f>
        <v/>
      </c>
      <c r="M587" s="13" t="str">
        <f>IF('Formato 3_Gantt'!BL$8&lt;&gt;"",'Formato 3_Gantt'!BL$8,"")</f>
        <v/>
      </c>
      <c r="N587" s="13" t="str">
        <f>IF('Formato 3_Gantt'!BM$8&lt;&gt;"",'Formato 3_Gantt'!BM$8,"")</f>
        <v/>
      </c>
      <c r="O587" s="13" t="str">
        <f>IF('Formato 3_Gantt'!BN$8&lt;&gt;"",'Formato 3_Gantt'!BN$8,"")</f>
        <v/>
      </c>
      <c r="P587" s="13" t="str">
        <f>IF('Formato 3_Gantt'!BO$8&lt;&gt;"",'Formato 3_Gantt'!BO$8,"")</f>
        <v/>
      </c>
      <c r="Q587" s="13" t="str">
        <f>IF('Formato 3_Gantt'!BP$8&lt;&gt;"",'Formato 3_Gantt'!BP$8,"")</f>
        <v/>
      </c>
      <c r="R587" s="13" t="str">
        <f>IF('Formato 3_Gantt'!BQ$8&lt;&gt;"",'Formato 3_Gantt'!BQ$8,"")</f>
        <v/>
      </c>
      <c r="S587" s="13" t="str">
        <f>IF('Formato 3_Gantt'!BR$8&lt;&gt;"",'Formato 3_Gantt'!BR$8,"")</f>
        <v/>
      </c>
      <c r="T587" s="13" t="str">
        <f>IF('Formato 3_Gantt'!BS$8&lt;&gt;"",'Formato 3_Gantt'!BS$8,"")</f>
        <v/>
      </c>
      <c r="U587" s="13" t="str">
        <f>IF('Formato 3_Gantt'!BT$8&lt;&gt;"",'Formato 3_Gantt'!BT$8,"")</f>
        <v/>
      </c>
      <c r="V587" s="13" t="str">
        <f>IF('Formato 3_Gantt'!BU$8&lt;&gt;"",'Formato 3_Gantt'!BU$8,"")</f>
        <v/>
      </c>
      <c r="W587" s="13" t="str">
        <f>IF('Formato 3_Gantt'!BV$8&lt;&gt;"",'Formato 3_Gantt'!BV$8,"")</f>
        <v/>
      </c>
      <c r="X587" s="13" t="str">
        <f>IF('Formato 3_Gantt'!BW$8&lt;&gt;"",'Formato 3_Gantt'!BW$8,"")</f>
        <v/>
      </c>
      <c r="Y587" s="13" t="str">
        <f>IF('Formato 3_Gantt'!BX$8&lt;&gt;"",'Formato 3_Gantt'!BX$8,"")</f>
        <v/>
      </c>
      <c r="Z587" s="162" t="str">
        <f>IF(Formato_02!S$15&lt;&gt;"",Formato_02!S$15,"")</f>
        <v/>
      </c>
      <c r="AA587" s="162" t="str">
        <f>IF(Formato_02!T$15&lt;&gt;"",Formato_02!T$15,"")</f>
        <v/>
      </c>
      <c r="AB587" s="162" t="str">
        <f>IF(Formato_02!U$15&lt;&gt;"",Formato_02!U$15,"")</f>
        <v/>
      </c>
      <c r="AC587" s="162" t="str">
        <f>IF(Formato_02!V$15&lt;&gt;"",Formato_02!V$15,"")</f>
        <v/>
      </c>
      <c r="AD587" s="162" t="str">
        <f>IF(Formato_02!W$15&lt;&gt;"",Formato_02!W$15,"")</f>
        <v/>
      </c>
      <c r="AE587" s="162" t="str">
        <f>IF(Formato_02!X$15&lt;&gt;"",Formato_02!X$15,"")</f>
        <v/>
      </c>
      <c r="AF587" s="162" t="str">
        <f>IF(Formato_02!Y$15&lt;&gt;"",Formato_02!Y$15,"")</f>
        <v/>
      </c>
      <c r="AG587" s="162" t="str">
        <f>IF(Formato_02!Z$15&lt;&gt;"",Formato_02!Z$15,"")</f>
        <v/>
      </c>
      <c r="AH587" s="162" t="str">
        <f>IF(Formato_02!AA$15&lt;&gt;"",Formato_02!AA$15,"")</f>
        <v/>
      </c>
      <c r="AI587" s="162" t="str">
        <f>IF(Formato_02!AB$15&lt;&gt;"",Formato_02!AB$15,"")</f>
        <v/>
      </c>
      <c r="AJ587" s="162" t="str">
        <f>IF(Formato_02!AC$15&lt;&gt;"",Formato_02!AC$15,"")</f>
        <v/>
      </c>
      <c r="AK587" s="162" t="str">
        <f>IF(Formato_02!AD$15&lt;&gt;"",Formato_02!AD$15,"")</f>
        <v/>
      </c>
      <c r="AL587" s="162" t="str">
        <f>IF(Formato_02!$N$14&lt;&gt;"",Formato_02!$N$14,"")</f>
        <v/>
      </c>
      <c r="AM587" s="13" t="str">
        <f>IF(Formato_02!$X$4&lt;&gt;"","AN","")</f>
        <v/>
      </c>
      <c r="AN587" s="24" t="str">
        <f t="shared" si="73"/>
        <v/>
      </c>
      <c r="AO587" s="13" t="str">
        <f>IF(Formato_02!$Y$4&lt;&gt;"","P027","")</f>
        <v/>
      </c>
      <c r="AP587" s="24" t="str">
        <f t="shared" si="74"/>
        <v/>
      </c>
      <c r="AQ587" s="13" t="str">
        <f>IF(Formato_02!$Z$4&lt;&gt;"","PNCVG","")</f>
        <v/>
      </c>
      <c r="AR587" s="24" t="str">
        <f t="shared" si="75"/>
        <v/>
      </c>
      <c r="AS587" s="13" t="str">
        <f>IF(Formato_02!$AA$4&lt;&gt;"","PNFF","")</f>
        <v/>
      </c>
      <c r="AT587" s="24" t="str">
        <f t="shared" si="76"/>
        <v/>
      </c>
      <c r="AU587" s="13" t="str">
        <f>IF(Formato_02!$AB$4&lt;&gt;"","PNPAM","")</f>
        <v/>
      </c>
      <c r="AV587" s="24" t="str">
        <f t="shared" si="77"/>
        <v/>
      </c>
      <c r="AW587" s="13" t="str">
        <f>IF(Formato_02!$AC$4&lt;&gt;"","PNAIA","")</f>
        <v/>
      </c>
      <c r="AX587" s="24" t="str">
        <f t="shared" si="78"/>
        <v/>
      </c>
      <c r="AY587" s="13" t="str">
        <f>IF(Formato_02!$AD$4&lt;&gt;"","PIO","")</f>
        <v/>
      </c>
      <c r="AZ587" s="24" t="str">
        <f t="shared" si="79"/>
        <v/>
      </c>
      <c r="BA587" s="13" t="str">
        <f>IF('Formato 3_Gantt'!B$28&lt;&gt;"",'Formato 3_Gantt'!A$28,"")</f>
        <v/>
      </c>
      <c r="BB587" s="24" t="str">
        <f>IF('Formato 3_Gantt'!B$28&lt;&gt;"",'Formato 3_Gantt'!B$28,"")</f>
        <v/>
      </c>
      <c r="BC587" s="22" t="str">
        <f>IF('Formato 3_Gantt'!C$28&lt;&gt;"",'Formato 3_Gantt'!C$28,"")</f>
        <v/>
      </c>
      <c r="BD587" s="13" t="str">
        <f>IF('Formato 3_Gantt'!D$28&lt;&gt;"",'Formato 3_Gantt'!D$28,"")</f>
        <v/>
      </c>
      <c r="BE587" s="161" t="str">
        <f>IF('Formato 3_Gantt'!E$28&lt;&gt;"",'Formato 3_Gantt'!E$28,"")</f>
        <v/>
      </c>
      <c r="BF587" s="13" t="str">
        <f>IF('Formato 3_Gantt'!F$28&lt;&gt;"",'Formato 3_Gantt'!F$28,"")</f>
        <v/>
      </c>
      <c r="BG587" s="158" t="str">
        <f>IF('Formato 3_Gantt'!G$28&lt;&gt;"",'Formato 3_Gantt'!G$28,"")</f>
        <v/>
      </c>
      <c r="BH587" s="158" t="str">
        <f>IF('Formato 3_Gantt'!H$28&lt;&gt;"",'Formato 3_Gantt'!H$28,"")</f>
        <v/>
      </c>
      <c r="BI587" s="161" t="str">
        <f>IF('Formato 3_Gantt'!BL$28&lt;&gt;"",'Formato 3_Gantt'!BL$28,"")</f>
        <v/>
      </c>
      <c r="BJ587" s="161" t="str">
        <f>IF('Formato 3_Gantt'!BM$28&lt;&gt;"",'Formato 3_Gantt'!BM$28,"")</f>
        <v/>
      </c>
      <c r="BK587" s="161" t="str">
        <f>IF('Formato 3_Gantt'!BN$28&lt;&gt;"",'Formato 3_Gantt'!BN$28,"")</f>
        <v/>
      </c>
      <c r="BL587" s="161" t="str">
        <f>IF('Formato 3_Gantt'!BO$28&lt;&gt;"",'Formato 3_Gantt'!BO$28,"")</f>
        <v/>
      </c>
      <c r="BM587" s="161" t="str">
        <f>IF('Formato 3_Gantt'!BP$28&lt;&gt;"",'Formato 3_Gantt'!BP$28,"")</f>
        <v/>
      </c>
      <c r="BN587" s="161" t="str">
        <f>IF('Formato 3_Gantt'!BQ$28&lt;&gt;"",'Formato 3_Gantt'!BQ$28,"")</f>
        <v/>
      </c>
      <c r="BO587" s="161" t="str">
        <f>IF('Formato 3_Gantt'!BR$28&lt;&gt;"",'Formato 3_Gantt'!BR$28,"")</f>
        <v/>
      </c>
      <c r="BP587" s="161" t="str">
        <f>IF('Formato 3_Gantt'!BS$28&lt;&gt;"",'Formato 3_Gantt'!BS$28,"")</f>
        <v/>
      </c>
      <c r="BQ587" s="161" t="str">
        <f>IF('Formato 3_Gantt'!BT$28&lt;&gt;"",'Formato 3_Gantt'!BT$28,"")</f>
        <v/>
      </c>
      <c r="BR587" s="161" t="str">
        <f>IF('Formato 3_Gantt'!BU$28&lt;&gt;"",'Formato 3_Gantt'!BU$28,"")</f>
        <v/>
      </c>
      <c r="BS587" s="161" t="str">
        <f>IF('Formato 3_Gantt'!BV$28&lt;&gt;"",'Formato 3_Gantt'!BV$28,"")</f>
        <v/>
      </c>
      <c r="BT587" s="161" t="str">
        <f>IF('Formato 3_Gantt'!BW$28&lt;&gt;"",'Formato 3_Gantt'!BW$28,"")</f>
        <v/>
      </c>
      <c r="BU587" s="161" t="str">
        <f>IF('Formato 3_Gantt'!BX$28&lt;&gt;"",'Formato 3_Gantt'!BX$28,"")</f>
        <v/>
      </c>
      <c r="BV587" s="163" t="str">
        <f>IF('Formato 4_Ppto'!I$596&lt;&gt;"",'Formato 4_Ppto'!I$596,"")</f>
        <v/>
      </c>
      <c r="BW587" s="162" t="str">
        <f>IF('Formato 4_Ppto'!X$596&lt;&gt;"",'Formato 4_Ppto'!X$596,"")</f>
        <v/>
      </c>
      <c r="BX587" s="162" t="str">
        <f>IF('Formato 4_Ppto'!Y$596&lt;&gt;"",'Formato 4_Ppto'!Y$596,"")</f>
        <v/>
      </c>
      <c r="BY587" s="162" t="str">
        <f>IF('Formato 4_Ppto'!Z$596&lt;&gt;"",'Formato 4_Ppto'!Z$596,"")</f>
        <v/>
      </c>
      <c r="BZ587" s="162" t="str">
        <f>IF('Formato 4_Ppto'!AA$596&lt;&gt;"",'Formato 4_Ppto'!AA$596,"")</f>
        <v/>
      </c>
      <c r="CA587" s="162" t="str">
        <f>IF('Formato 4_Ppto'!AB$596&lt;&gt;"",'Formato 4_Ppto'!AB$596,"")</f>
        <v/>
      </c>
      <c r="CB587" s="162" t="str">
        <f>IF('Formato 4_Ppto'!AC$596&lt;&gt;"",'Formato 4_Ppto'!AC$596,"")</f>
        <v/>
      </c>
      <c r="CC587" s="162" t="str">
        <f>IF('Formato 4_Ppto'!AD$596&lt;&gt;"",'Formato 4_Ppto'!AD$596,"")</f>
        <v/>
      </c>
      <c r="CD587" s="162" t="str">
        <f>IF('Formato 4_Ppto'!AE$596&lt;&gt;"",'Formato 4_Ppto'!AE$596,"")</f>
        <v/>
      </c>
      <c r="CE587" s="162" t="str">
        <f>IF('Formato 4_Ppto'!AF$596&lt;&gt;"",'Formato 4_Ppto'!AF$596,"")</f>
        <v/>
      </c>
      <c r="CF587" s="162" t="str">
        <f>IF('Formato 4_Ppto'!AG$596&lt;&gt;"",'Formato 4_Ppto'!AG$596,"")</f>
        <v/>
      </c>
      <c r="CG587" s="162" t="str">
        <f>IF('Formato 4_Ppto'!AH$596&lt;&gt;"",'Formato 4_Ppto'!AH$596,"")</f>
        <v/>
      </c>
      <c r="CH587" s="162" t="str">
        <f>IF('Formato 4_Ppto'!AI$596&lt;&gt;"",'Formato 4_Ppto'!AI$596,"")</f>
        <v/>
      </c>
      <c r="CI587" s="163" t="str">
        <f>IF('Formato 4_Ppto'!AJ$596&lt;&gt;"",'Formato 4_Ppto'!AJ$596,"")</f>
        <v/>
      </c>
      <c r="CJ587" s="13" t="str">
        <f>IF('Formato 4_Ppto'!B611&lt;&gt;"",'Formato 4_Ppto'!A611,"")</f>
        <v/>
      </c>
      <c r="CK587" s="24" t="str">
        <f>IF('Formato 4_Ppto'!B611&lt;&gt;"",'Formato 4_Ppto'!B611,"")</f>
        <v/>
      </c>
      <c r="CL587" s="22" t="str">
        <f>IF('Formato 4_Ppto'!C611&lt;&gt;"",'Formato 4_Ppto'!C611,"")</f>
        <v/>
      </c>
      <c r="CM587" s="24" t="str">
        <f>IF('Formato 4_Ppto'!D611&lt;&gt;"",'Formato 4_Ppto'!D611,"")</f>
        <v/>
      </c>
      <c r="CN587" s="161" t="str">
        <f>IF('Formato 4_Ppto'!E611&lt;&gt;"",'Formato 4_Ppto'!E611,"")</f>
        <v/>
      </c>
      <c r="CO587" s="161" t="str">
        <f>IF('Formato 4_Ppto'!G611&lt;&gt;"",'Formato 4_Ppto'!G611,"")</f>
        <v/>
      </c>
      <c r="CP587" s="163" t="str">
        <f>IF('Formato 4_Ppto'!I611&lt;&gt;"",'Formato 4_Ppto'!I611,"")</f>
        <v/>
      </c>
      <c r="CQ587" s="161" t="str">
        <f>IF('Formato 4_Ppto'!K611&lt;&gt;"",'Formato 4_Ppto'!K611,"")</f>
        <v/>
      </c>
      <c r="CR587" s="161" t="str">
        <f>IF('Formato 4_Ppto'!L611&lt;&gt;"",'Formato 4_Ppto'!L611,"")</f>
        <v/>
      </c>
      <c r="CS587" s="161" t="str">
        <f>IF('Formato 4_Ppto'!M611&lt;&gt;"",'Formato 4_Ppto'!M611,"")</f>
        <v/>
      </c>
      <c r="CT587" s="161" t="str">
        <f>IF('Formato 4_Ppto'!N611&lt;&gt;"",'Formato 4_Ppto'!N611,"")</f>
        <v/>
      </c>
      <c r="CU587" s="161" t="str">
        <f>IF('Formato 4_Ppto'!O611&lt;&gt;"",'Formato 4_Ppto'!O611,"")</f>
        <v/>
      </c>
      <c r="CV587" s="161" t="str">
        <f>IF('Formato 4_Ppto'!P611&lt;&gt;"",'Formato 4_Ppto'!P611,"")</f>
        <v/>
      </c>
      <c r="CW587" s="161" t="str">
        <f>IF('Formato 4_Ppto'!Q611&lt;&gt;"",'Formato 4_Ppto'!Q611,"")</f>
        <v/>
      </c>
      <c r="CX587" s="161" t="str">
        <f>IF('Formato 4_Ppto'!R611&lt;&gt;"",'Formato 4_Ppto'!R611,"")</f>
        <v/>
      </c>
      <c r="CY587" s="161" t="str">
        <f>IF('Formato 4_Ppto'!S611&lt;&gt;"",'Formato 4_Ppto'!S611,"")</f>
        <v/>
      </c>
      <c r="CZ587" s="161" t="str">
        <f>IF('Formato 4_Ppto'!T611&lt;&gt;"",'Formato 4_Ppto'!T611,"")</f>
        <v/>
      </c>
      <c r="DA587" s="161" t="str">
        <f>IF('Formato 4_Ppto'!U611&lt;&gt;"",'Formato 4_Ppto'!U611,"")</f>
        <v/>
      </c>
      <c r="DB587" s="161" t="str">
        <f>IF('Formato 4_Ppto'!V611&lt;&gt;"",'Formato 4_Ppto'!V611,"")</f>
        <v/>
      </c>
      <c r="DC587" s="161" t="str">
        <f>IF('Formato 4_Ppto'!W611&lt;&gt;"",'Formato 4_Ppto'!W611,"")</f>
        <v/>
      </c>
      <c r="DD587" s="162" t="str">
        <f>IF('Formato 4_Ppto'!X611&lt;&gt;"",'Formato 4_Ppto'!X611,"")</f>
        <v/>
      </c>
      <c r="DE587" s="162" t="str">
        <f>IF('Formato 4_Ppto'!Y611&lt;&gt;"",'Formato 4_Ppto'!Y611,"")</f>
        <v/>
      </c>
      <c r="DF587" s="162" t="str">
        <f>IF('Formato 4_Ppto'!Z611&lt;&gt;"",'Formato 4_Ppto'!Z611,"")</f>
        <v/>
      </c>
      <c r="DG587" s="162" t="str">
        <f>IF('Formato 4_Ppto'!AA611&lt;&gt;"",'Formato 4_Ppto'!AA611,"")</f>
        <v/>
      </c>
      <c r="DH587" s="162" t="str">
        <f>IF('Formato 4_Ppto'!AB611&lt;&gt;"",'Formato 4_Ppto'!AB611,"")</f>
        <v/>
      </c>
      <c r="DI587" s="162" t="str">
        <f>IF('Formato 4_Ppto'!AC611&lt;&gt;"",'Formato 4_Ppto'!AC611,"")</f>
        <v/>
      </c>
      <c r="DJ587" s="162" t="str">
        <f>IF('Formato 4_Ppto'!AD611&lt;&gt;"",'Formato 4_Ppto'!AD611,"")</f>
        <v/>
      </c>
      <c r="DK587" s="162" t="str">
        <f>IF('Formato 4_Ppto'!AE611&lt;&gt;"",'Formato 4_Ppto'!AE611,"")</f>
        <v/>
      </c>
      <c r="DL587" s="162" t="str">
        <f>IF('Formato 4_Ppto'!AF611&lt;&gt;"",'Formato 4_Ppto'!AF611,"")</f>
        <v/>
      </c>
      <c r="DM587" s="162" t="str">
        <f>IF('Formato 4_Ppto'!AG611&lt;&gt;"",'Formato 4_Ppto'!AG611,"")</f>
        <v/>
      </c>
      <c r="DN587" s="162" t="str">
        <f>IF('Formato 4_Ppto'!AH611&lt;&gt;"",'Formato 4_Ppto'!AH611,"")</f>
        <v/>
      </c>
      <c r="DO587" s="162" t="str">
        <f>IF('Formato 4_Ppto'!AI611&lt;&gt;"",'Formato 4_Ppto'!AI611,"")</f>
        <v/>
      </c>
      <c r="DP587" s="163" t="str">
        <f>IF('Formato 4_Ppto'!AJ611&lt;&gt;"",'Formato 4_Ppto'!AJ611,"")</f>
        <v/>
      </c>
    </row>
    <row r="588" spans="2:120" x14ac:dyDescent="0.3">
      <c r="B588" s="13" t="str">
        <f>IF(OR(Tabla6[[#This Row],[IDA]]="",Tabla6[[#This Row],[IDT]]="",Tabla6[[#This Row],[IDI]]=""),"",Tabla6[[#This Row],[IDA]]&amp;"."&amp;Tabla6[[#This Row],[IDT]]&amp;"."&amp;Tabla6[[#This Row],[IDI]])</f>
        <v/>
      </c>
      <c r="C588" s="13" t="str">
        <f>IF(Formato_02!$B$14&lt;&gt;"",0,"")</f>
        <v/>
      </c>
      <c r="D588" s="13" t="str">
        <f>IF(Formato_02!$H$9&lt;&gt;"",Formato_02!$H$9,"")</f>
        <v/>
      </c>
      <c r="E588" s="24" t="str">
        <f t="shared" si="72"/>
        <v/>
      </c>
      <c r="F588" s="24" t="str">
        <f>IF(Formato_02!$B$14&lt;&gt;"",Formato_02!$B$14,"")</f>
        <v/>
      </c>
      <c r="G588" s="22" t="str">
        <f>IF('Formato 3_Gantt'!C593&lt;&gt;"",'Formato 3_Gantt'!C593,"")</f>
        <v/>
      </c>
      <c r="H588" s="13" t="str">
        <f>IF('Formato 3_Gantt'!D$8&lt;&gt;"",'Formato 3_Gantt'!D$8,"")</f>
        <v/>
      </c>
      <c r="I588" s="13" t="str">
        <f>IF('Formato 3_Gantt'!E$8&lt;&gt;"",'Formato 3_Gantt'!E$8,"")</f>
        <v/>
      </c>
      <c r="J588" s="13" t="str">
        <f>IF('Formato 3_Gantt'!F$8&lt;&gt;"",'Formato 3_Gantt'!F$8,"")</f>
        <v/>
      </c>
      <c r="K588" s="158" t="str">
        <f>IF('Formato 3_Gantt'!G$8&lt;&gt;"",'Formato 3_Gantt'!G$8,"")</f>
        <v/>
      </c>
      <c r="L588" s="158" t="str">
        <f>IF('Formato 3_Gantt'!H$8&lt;&gt;"",'Formato 3_Gantt'!H$8,"")</f>
        <v/>
      </c>
      <c r="M588" s="13" t="str">
        <f>IF('Formato 3_Gantt'!BL$8&lt;&gt;"",'Formato 3_Gantt'!BL$8,"")</f>
        <v/>
      </c>
      <c r="N588" s="13" t="str">
        <f>IF('Formato 3_Gantt'!BM$8&lt;&gt;"",'Formato 3_Gantt'!BM$8,"")</f>
        <v/>
      </c>
      <c r="O588" s="13" t="str">
        <f>IF('Formato 3_Gantt'!BN$8&lt;&gt;"",'Formato 3_Gantt'!BN$8,"")</f>
        <v/>
      </c>
      <c r="P588" s="13" t="str">
        <f>IF('Formato 3_Gantt'!BO$8&lt;&gt;"",'Formato 3_Gantt'!BO$8,"")</f>
        <v/>
      </c>
      <c r="Q588" s="13" t="str">
        <f>IF('Formato 3_Gantt'!BP$8&lt;&gt;"",'Formato 3_Gantt'!BP$8,"")</f>
        <v/>
      </c>
      <c r="R588" s="13" t="str">
        <f>IF('Formato 3_Gantt'!BQ$8&lt;&gt;"",'Formato 3_Gantt'!BQ$8,"")</f>
        <v/>
      </c>
      <c r="S588" s="13" t="str">
        <f>IF('Formato 3_Gantt'!BR$8&lt;&gt;"",'Formato 3_Gantt'!BR$8,"")</f>
        <v/>
      </c>
      <c r="T588" s="13" t="str">
        <f>IF('Formato 3_Gantt'!BS$8&lt;&gt;"",'Formato 3_Gantt'!BS$8,"")</f>
        <v/>
      </c>
      <c r="U588" s="13" t="str">
        <f>IF('Formato 3_Gantt'!BT$8&lt;&gt;"",'Formato 3_Gantt'!BT$8,"")</f>
        <v/>
      </c>
      <c r="V588" s="13" t="str">
        <f>IF('Formato 3_Gantt'!BU$8&lt;&gt;"",'Formato 3_Gantt'!BU$8,"")</f>
        <v/>
      </c>
      <c r="W588" s="13" t="str">
        <f>IF('Formato 3_Gantt'!BV$8&lt;&gt;"",'Formato 3_Gantt'!BV$8,"")</f>
        <v/>
      </c>
      <c r="X588" s="13" t="str">
        <f>IF('Formato 3_Gantt'!BW$8&lt;&gt;"",'Formato 3_Gantt'!BW$8,"")</f>
        <v/>
      </c>
      <c r="Y588" s="13" t="str">
        <f>IF('Formato 3_Gantt'!BX$8&lt;&gt;"",'Formato 3_Gantt'!BX$8,"")</f>
        <v/>
      </c>
      <c r="Z588" s="162" t="str">
        <f>IF(Formato_02!S$15&lt;&gt;"",Formato_02!S$15,"")</f>
        <v/>
      </c>
      <c r="AA588" s="162" t="str">
        <f>IF(Formato_02!T$15&lt;&gt;"",Formato_02!T$15,"")</f>
        <v/>
      </c>
      <c r="AB588" s="162" t="str">
        <f>IF(Formato_02!U$15&lt;&gt;"",Formato_02!U$15,"")</f>
        <v/>
      </c>
      <c r="AC588" s="162" t="str">
        <f>IF(Formato_02!V$15&lt;&gt;"",Formato_02!V$15,"")</f>
        <v/>
      </c>
      <c r="AD588" s="162" t="str">
        <f>IF(Formato_02!W$15&lt;&gt;"",Formato_02!W$15,"")</f>
        <v/>
      </c>
      <c r="AE588" s="162" t="str">
        <f>IF(Formato_02!X$15&lt;&gt;"",Formato_02!X$15,"")</f>
        <v/>
      </c>
      <c r="AF588" s="162" t="str">
        <f>IF(Formato_02!Y$15&lt;&gt;"",Formato_02!Y$15,"")</f>
        <v/>
      </c>
      <c r="AG588" s="162" t="str">
        <f>IF(Formato_02!Z$15&lt;&gt;"",Formato_02!Z$15,"")</f>
        <v/>
      </c>
      <c r="AH588" s="162" t="str">
        <f>IF(Formato_02!AA$15&lt;&gt;"",Formato_02!AA$15,"")</f>
        <v/>
      </c>
      <c r="AI588" s="162" t="str">
        <f>IF(Formato_02!AB$15&lt;&gt;"",Formato_02!AB$15,"")</f>
        <v/>
      </c>
      <c r="AJ588" s="162" t="str">
        <f>IF(Formato_02!AC$15&lt;&gt;"",Formato_02!AC$15,"")</f>
        <v/>
      </c>
      <c r="AK588" s="162" t="str">
        <f>IF(Formato_02!AD$15&lt;&gt;"",Formato_02!AD$15,"")</f>
        <v/>
      </c>
      <c r="AL588" s="162" t="str">
        <f>IF(Formato_02!$N$14&lt;&gt;"",Formato_02!$N$14,"")</f>
        <v/>
      </c>
      <c r="AM588" s="13" t="str">
        <f>IF(Formato_02!$X$4&lt;&gt;"","AN","")</f>
        <v/>
      </c>
      <c r="AN588" s="24" t="str">
        <f t="shared" si="73"/>
        <v/>
      </c>
      <c r="AO588" s="13" t="str">
        <f>IF(Formato_02!$Y$4&lt;&gt;"","P027","")</f>
        <v/>
      </c>
      <c r="AP588" s="24" t="str">
        <f t="shared" si="74"/>
        <v/>
      </c>
      <c r="AQ588" s="13" t="str">
        <f>IF(Formato_02!$Z$4&lt;&gt;"","PNCVG","")</f>
        <v/>
      </c>
      <c r="AR588" s="24" t="str">
        <f t="shared" si="75"/>
        <v/>
      </c>
      <c r="AS588" s="13" t="str">
        <f>IF(Formato_02!$AA$4&lt;&gt;"","PNFF","")</f>
        <v/>
      </c>
      <c r="AT588" s="24" t="str">
        <f t="shared" si="76"/>
        <v/>
      </c>
      <c r="AU588" s="13" t="str">
        <f>IF(Formato_02!$AB$4&lt;&gt;"","PNPAM","")</f>
        <v/>
      </c>
      <c r="AV588" s="24" t="str">
        <f t="shared" si="77"/>
        <v/>
      </c>
      <c r="AW588" s="13" t="str">
        <f>IF(Formato_02!$AC$4&lt;&gt;"","PNAIA","")</f>
        <v/>
      </c>
      <c r="AX588" s="24" t="str">
        <f t="shared" si="78"/>
        <v/>
      </c>
      <c r="AY588" s="13" t="str">
        <f>IF(Formato_02!$AD$4&lt;&gt;"","PIO","")</f>
        <v/>
      </c>
      <c r="AZ588" s="24" t="str">
        <f t="shared" si="79"/>
        <v/>
      </c>
      <c r="BA588" s="13" t="str">
        <f>IF('Formato 3_Gantt'!B$28&lt;&gt;"",'Formato 3_Gantt'!A$28,"")</f>
        <v/>
      </c>
      <c r="BB588" s="24" t="str">
        <f>IF('Formato 3_Gantt'!B$28&lt;&gt;"",'Formato 3_Gantt'!B$28,"")</f>
        <v/>
      </c>
      <c r="BC588" s="22" t="str">
        <f>IF('Formato 3_Gantt'!C$28&lt;&gt;"",'Formato 3_Gantt'!C$28,"")</f>
        <v/>
      </c>
      <c r="BD588" s="13" t="str">
        <f>IF('Formato 3_Gantt'!D$28&lt;&gt;"",'Formato 3_Gantt'!D$28,"")</f>
        <v/>
      </c>
      <c r="BE588" s="161" t="str">
        <f>IF('Formato 3_Gantt'!E$28&lt;&gt;"",'Formato 3_Gantt'!E$28,"")</f>
        <v/>
      </c>
      <c r="BF588" s="13" t="str">
        <f>IF('Formato 3_Gantt'!F$28&lt;&gt;"",'Formato 3_Gantt'!F$28,"")</f>
        <v/>
      </c>
      <c r="BG588" s="158" t="str">
        <f>IF('Formato 3_Gantt'!G$28&lt;&gt;"",'Formato 3_Gantt'!G$28,"")</f>
        <v/>
      </c>
      <c r="BH588" s="158" t="str">
        <f>IF('Formato 3_Gantt'!H$28&lt;&gt;"",'Formato 3_Gantt'!H$28,"")</f>
        <v/>
      </c>
      <c r="BI588" s="161" t="str">
        <f>IF('Formato 3_Gantt'!BL$28&lt;&gt;"",'Formato 3_Gantt'!BL$28,"")</f>
        <v/>
      </c>
      <c r="BJ588" s="161" t="str">
        <f>IF('Formato 3_Gantt'!BM$28&lt;&gt;"",'Formato 3_Gantt'!BM$28,"")</f>
        <v/>
      </c>
      <c r="BK588" s="161" t="str">
        <f>IF('Formato 3_Gantt'!BN$28&lt;&gt;"",'Formato 3_Gantt'!BN$28,"")</f>
        <v/>
      </c>
      <c r="BL588" s="161" t="str">
        <f>IF('Formato 3_Gantt'!BO$28&lt;&gt;"",'Formato 3_Gantt'!BO$28,"")</f>
        <v/>
      </c>
      <c r="BM588" s="161" t="str">
        <f>IF('Formato 3_Gantt'!BP$28&lt;&gt;"",'Formato 3_Gantt'!BP$28,"")</f>
        <v/>
      </c>
      <c r="BN588" s="161" t="str">
        <f>IF('Formato 3_Gantt'!BQ$28&lt;&gt;"",'Formato 3_Gantt'!BQ$28,"")</f>
        <v/>
      </c>
      <c r="BO588" s="161" t="str">
        <f>IF('Formato 3_Gantt'!BR$28&lt;&gt;"",'Formato 3_Gantt'!BR$28,"")</f>
        <v/>
      </c>
      <c r="BP588" s="161" t="str">
        <f>IF('Formato 3_Gantt'!BS$28&lt;&gt;"",'Formato 3_Gantt'!BS$28,"")</f>
        <v/>
      </c>
      <c r="BQ588" s="161" t="str">
        <f>IF('Formato 3_Gantt'!BT$28&lt;&gt;"",'Formato 3_Gantt'!BT$28,"")</f>
        <v/>
      </c>
      <c r="BR588" s="161" t="str">
        <f>IF('Formato 3_Gantt'!BU$28&lt;&gt;"",'Formato 3_Gantt'!BU$28,"")</f>
        <v/>
      </c>
      <c r="BS588" s="161" t="str">
        <f>IF('Formato 3_Gantt'!BV$28&lt;&gt;"",'Formato 3_Gantt'!BV$28,"")</f>
        <v/>
      </c>
      <c r="BT588" s="161" t="str">
        <f>IF('Formato 3_Gantt'!BW$28&lt;&gt;"",'Formato 3_Gantt'!BW$28,"")</f>
        <v/>
      </c>
      <c r="BU588" s="161" t="str">
        <f>IF('Formato 3_Gantt'!BX$28&lt;&gt;"",'Formato 3_Gantt'!BX$28,"")</f>
        <v/>
      </c>
      <c r="BV588" s="163" t="str">
        <f>IF('Formato 4_Ppto'!I$596&lt;&gt;"",'Formato 4_Ppto'!I$596,"")</f>
        <v/>
      </c>
      <c r="BW588" s="162" t="str">
        <f>IF('Formato 4_Ppto'!X$596&lt;&gt;"",'Formato 4_Ppto'!X$596,"")</f>
        <v/>
      </c>
      <c r="BX588" s="162" t="str">
        <f>IF('Formato 4_Ppto'!Y$596&lt;&gt;"",'Formato 4_Ppto'!Y$596,"")</f>
        <v/>
      </c>
      <c r="BY588" s="162" t="str">
        <f>IF('Formato 4_Ppto'!Z$596&lt;&gt;"",'Formato 4_Ppto'!Z$596,"")</f>
        <v/>
      </c>
      <c r="BZ588" s="162" t="str">
        <f>IF('Formato 4_Ppto'!AA$596&lt;&gt;"",'Formato 4_Ppto'!AA$596,"")</f>
        <v/>
      </c>
      <c r="CA588" s="162" t="str">
        <f>IF('Formato 4_Ppto'!AB$596&lt;&gt;"",'Formato 4_Ppto'!AB$596,"")</f>
        <v/>
      </c>
      <c r="CB588" s="162" t="str">
        <f>IF('Formato 4_Ppto'!AC$596&lt;&gt;"",'Formato 4_Ppto'!AC$596,"")</f>
        <v/>
      </c>
      <c r="CC588" s="162" t="str">
        <f>IF('Formato 4_Ppto'!AD$596&lt;&gt;"",'Formato 4_Ppto'!AD$596,"")</f>
        <v/>
      </c>
      <c r="CD588" s="162" t="str">
        <f>IF('Formato 4_Ppto'!AE$596&lt;&gt;"",'Formato 4_Ppto'!AE$596,"")</f>
        <v/>
      </c>
      <c r="CE588" s="162" t="str">
        <f>IF('Formato 4_Ppto'!AF$596&lt;&gt;"",'Formato 4_Ppto'!AF$596,"")</f>
        <v/>
      </c>
      <c r="CF588" s="162" t="str">
        <f>IF('Formato 4_Ppto'!AG$596&lt;&gt;"",'Formato 4_Ppto'!AG$596,"")</f>
        <v/>
      </c>
      <c r="CG588" s="162" t="str">
        <f>IF('Formato 4_Ppto'!AH$596&lt;&gt;"",'Formato 4_Ppto'!AH$596,"")</f>
        <v/>
      </c>
      <c r="CH588" s="162" t="str">
        <f>IF('Formato 4_Ppto'!AI$596&lt;&gt;"",'Formato 4_Ppto'!AI$596,"")</f>
        <v/>
      </c>
      <c r="CI588" s="163" t="str">
        <f>IF('Formato 4_Ppto'!AJ$596&lt;&gt;"",'Formato 4_Ppto'!AJ$596,"")</f>
        <v/>
      </c>
      <c r="CJ588" s="13" t="str">
        <f>IF('Formato 4_Ppto'!B612&lt;&gt;"",'Formato 4_Ppto'!A612,"")</f>
        <v/>
      </c>
      <c r="CK588" s="24" t="str">
        <f>IF('Formato 4_Ppto'!B612&lt;&gt;"",'Formato 4_Ppto'!B612,"")</f>
        <v/>
      </c>
      <c r="CL588" s="22" t="str">
        <f>IF('Formato 4_Ppto'!C612&lt;&gt;"",'Formato 4_Ppto'!C612,"")</f>
        <v/>
      </c>
      <c r="CM588" s="24" t="str">
        <f>IF('Formato 4_Ppto'!D612&lt;&gt;"",'Formato 4_Ppto'!D612,"")</f>
        <v/>
      </c>
      <c r="CN588" s="161" t="str">
        <f>IF('Formato 4_Ppto'!E612&lt;&gt;"",'Formato 4_Ppto'!E612,"")</f>
        <v/>
      </c>
      <c r="CO588" s="161" t="str">
        <f>IF('Formato 4_Ppto'!G612&lt;&gt;"",'Formato 4_Ppto'!G612,"")</f>
        <v/>
      </c>
      <c r="CP588" s="163" t="str">
        <f>IF('Formato 4_Ppto'!I612&lt;&gt;"",'Formato 4_Ppto'!I612,"")</f>
        <v/>
      </c>
      <c r="CQ588" s="161" t="str">
        <f>IF('Formato 4_Ppto'!K612&lt;&gt;"",'Formato 4_Ppto'!K612,"")</f>
        <v/>
      </c>
      <c r="CR588" s="161" t="str">
        <f>IF('Formato 4_Ppto'!L612&lt;&gt;"",'Formato 4_Ppto'!L612,"")</f>
        <v/>
      </c>
      <c r="CS588" s="161" t="str">
        <f>IF('Formato 4_Ppto'!M612&lt;&gt;"",'Formato 4_Ppto'!M612,"")</f>
        <v/>
      </c>
      <c r="CT588" s="161" t="str">
        <f>IF('Formato 4_Ppto'!N612&lt;&gt;"",'Formato 4_Ppto'!N612,"")</f>
        <v/>
      </c>
      <c r="CU588" s="161" t="str">
        <f>IF('Formato 4_Ppto'!O612&lt;&gt;"",'Formato 4_Ppto'!O612,"")</f>
        <v/>
      </c>
      <c r="CV588" s="161" t="str">
        <f>IF('Formato 4_Ppto'!P612&lt;&gt;"",'Formato 4_Ppto'!P612,"")</f>
        <v/>
      </c>
      <c r="CW588" s="161" t="str">
        <f>IF('Formato 4_Ppto'!Q612&lt;&gt;"",'Formato 4_Ppto'!Q612,"")</f>
        <v/>
      </c>
      <c r="CX588" s="161" t="str">
        <f>IF('Formato 4_Ppto'!R612&lt;&gt;"",'Formato 4_Ppto'!R612,"")</f>
        <v/>
      </c>
      <c r="CY588" s="161" t="str">
        <f>IF('Formato 4_Ppto'!S612&lt;&gt;"",'Formato 4_Ppto'!S612,"")</f>
        <v/>
      </c>
      <c r="CZ588" s="161" t="str">
        <f>IF('Formato 4_Ppto'!T612&lt;&gt;"",'Formato 4_Ppto'!T612,"")</f>
        <v/>
      </c>
      <c r="DA588" s="161" t="str">
        <f>IF('Formato 4_Ppto'!U612&lt;&gt;"",'Formato 4_Ppto'!U612,"")</f>
        <v/>
      </c>
      <c r="DB588" s="161" t="str">
        <f>IF('Formato 4_Ppto'!V612&lt;&gt;"",'Formato 4_Ppto'!V612,"")</f>
        <v/>
      </c>
      <c r="DC588" s="161" t="str">
        <f>IF('Formato 4_Ppto'!W612&lt;&gt;"",'Formato 4_Ppto'!W612,"")</f>
        <v/>
      </c>
      <c r="DD588" s="162" t="str">
        <f>IF('Formato 4_Ppto'!X612&lt;&gt;"",'Formato 4_Ppto'!X612,"")</f>
        <v/>
      </c>
      <c r="DE588" s="162" t="str">
        <f>IF('Formato 4_Ppto'!Y612&lt;&gt;"",'Formato 4_Ppto'!Y612,"")</f>
        <v/>
      </c>
      <c r="DF588" s="162" t="str">
        <f>IF('Formato 4_Ppto'!Z612&lt;&gt;"",'Formato 4_Ppto'!Z612,"")</f>
        <v/>
      </c>
      <c r="DG588" s="162" t="str">
        <f>IF('Formato 4_Ppto'!AA612&lt;&gt;"",'Formato 4_Ppto'!AA612,"")</f>
        <v/>
      </c>
      <c r="DH588" s="162" t="str">
        <f>IF('Formato 4_Ppto'!AB612&lt;&gt;"",'Formato 4_Ppto'!AB612,"")</f>
        <v/>
      </c>
      <c r="DI588" s="162" t="str">
        <f>IF('Formato 4_Ppto'!AC612&lt;&gt;"",'Formato 4_Ppto'!AC612,"")</f>
        <v/>
      </c>
      <c r="DJ588" s="162" t="str">
        <f>IF('Formato 4_Ppto'!AD612&lt;&gt;"",'Formato 4_Ppto'!AD612,"")</f>
        <v/>
      </c>
      <c r="DK588" s="162" t="str">
        <f>IF('Formato 4_Ppto'!AE612&lt;&gt;"",'Formato 4_Ppto'!AE612,"")</f>
        <v/>
      </c>
      <c r="DL588" s="162" t="str">
        <f>IF('Formato 4_Ppto'!AF612&lt;&gt;"",'Formato 4_Ppto'!AF612,"")</f>
        <v/>
      </c>
      <c r="DM588" s="162" t="str">
        <f>IF('Formato 4_Ppto'!AG612&lt;&gt;"",'Formato 4_Ppto'!AG612,"")</f>
        <v/>
      </c>
      <c r="DN588" s="162" t="str">
        <f>IF('Formato 4_Ppto'!AH612&lt;&gt;"",'Formato 4_Ppto'!AH612,"")</f>
        <v/>
      </c>
      <c r="DO588" s="162" t="str">
        <f>IF('Formato 4_Ppto'!AI612&lt;&gt;"",'Formato 4_Ppto'!AI612,"")</f>
        <v/>
      </c>
      <c r="DP588" s="163" t="str">
        <f>IF('Formato 4_Ppto'!AJ612&lt;&gt;"",'Formato 4_Ppto'!AJ612,"")</f>
        <v/>
      </c>
    </row>
    <row r="589" spans="2:120" x14ac:dyDescent="0.3">
      <c r="B589" s="13" t="str">
        <f>IF(OR(Tabla6[[#This Row],[IDA]]="",Tabla6[[#This Row],[IDT]]="",Tabla6[[#This Row],[IDI]]=""),"",Tabla6[[#This Row],[IDA]]&amp;"."&amp;Tabla6[[#This Row],[IDT]]&amp;"."&amp;Tabla6[[#This Row],[IDI]])</f>
        <v/>
      </c>
      <c r="C589" s="13" t="str">
        <f>IF(Formato_02!$B$14&lt;&gt;"",0,"")</f>
        <v/>
      </c>
      <c r="D589" s="13" t="str">
        <f>IF(Formato_02!$H$9&lt;&gt;"",Formato_02!$H$9,"")</f>
        <v/>
      </c>
      <c r="E589" s="24" t="str">
        <f t="shared" si="72"/>
        <v/>
      </c>
      <c r="F589" s="24" t="str">
        <f>IF(Formato_02!$B$14&lt;&gt;"",Formato_02!$B$14,"")</f>
        <v/>
      </c>
      <c r="G589" s="22" t="str">
        <f>IF('Formato 3_Gantt'!C594&lt;&gt;"",'Formato 3_Gantt'!C594,"")</f>
        <v/>
      </c>
      <c r="H589" s="13" t="str">
        <f>IF('Formato 3_Gantt'!D$8&lt;&gt;"",'Formato 3_Gantt'!D$8,"")</f>
        <v/>
      </c>
      <c r="I589" s="13" t="str">
        <f>IF('Formato 3_Gantt'!E$8&lt;&gt;"",'Formato 3_Gantt'!E$8,"")</f>
        <v/>
      </c>
      <c r="J589" s="13" t="str">
        <f>IF('Formato 3_Gantt'!F$8&lt;&gt;"",'Formato 3_Gantt'!F$8,"")</f>
        <v/>
      </c>
      <c r="K589" s="158" t="str">
        <f>IF('Formato 3_Gantt'!G$8&lt;&gt;"",'Formato 3_Gantt'!G$8,"")</f>
        <v/>
      </c>
      <c r="L589" s="158" t="str">
        <f>IF('Formato 3_Gantt'!H$8&lt;&gt;"",'Formato 3_Gantt'!H$8,"")</f>
        <v/>
      </c>
      <c r="M589" s="13" t="str">
        <f>IF('Formato 3_Gantt'!BL$8&lt;&gt;"",'Formato 3_Gantt'!BL$8,"")</f>
        <v/>
      </c>
      <c r="N589" s="13" t="str">
        <f>IF('Formato 3_Gantt'!BM$8&lt;&gt;"",'Formato 3_Gantt'!BM$8,"")</f>
        <v/>
      </c>
      <c r="O589" s="13" t="str">
        <f>IF('Formato 3_Gantt'!BN$8&lt;&gt;"",'Formato 3_Gantt'!BN$8,"")</f>
        <v/>
      </c>
      <c r="P589" s="13" t="str">
        <f>IF('Formato 3_Gantt'!BO$8&lt;&gt;"",'Formato 3_Gantt'!BO$8,"")</f>
        <v/>
      </c>
      <c r="Q589" s="13" t="str">
        <f>IF('Formato 3_Gantt'!BP$8&lt;&gt;"",'Formato 3_Gantt'!BP$8,"")</f>
        <v/>
      </c>
      <c r="R589" s="13" t="str">
        <f>IF('Formato 3_Gantt'!BQ$8&lt;&gt;"",'Formato 3_Gantt'!BQ$8,"")</f>
        <v/>
      </c>
      <c r="S589" s="13" t="str">
        <f>IF('Formato 3_Gantt'!BR$8&lt;&gt;"",'Formato 3_Gantt'!BR$8,"")</f>
        <v/>
      </c>
      <c r="T589" s="13" t="str">
        <f>IF('Formato 3_Gantt'!BS$8&lt;&gt;"",'Formato 3_Gantt'!BS$8,"")</f>
        <v/>
      </c>
      <c r="U589" s="13" t="str">
        <f>IF('Formato 3_Gantt'!BT$8&lt;&gt;"",'Formato 3_Gantt'!BT$8,"")</f>
        <v/>
      </c>
      <c r="V589" s="13" t="str">
        <f>IF('Formato 3_Gantt'!BU$8&lt;&gt;"",'Formato 3_Gantt'!BU$8,"")</f>
        <v/>
      </c>
      <c r="W589" s="13" t="str">
        <f>IF('Formato 3_Gantt'!BV$8&lt;&gt;"",'Formato 3_Gantt'!BV$8,"")</f>
        <v/>
      </c>
      <c r="X589" s="13" t="str">
        <f>IF('Formato 3_Gantt'!BW$8&lt;&gt;"",'Formato 3_Gantt'!BW$8,"")</f>
        <v/>
      </c>
      <c r="Y589" s="13" t="str">
        <f>IF('Formato 3_Gantt'!BX$8&lt;&gt;"",'Formato 3_Gantt'!BX$8,"")</f>
        <v/>
      </c>
      <c r="Z589" s="162" t="str">
        <f>IF(Formato_02!S$15&lt;&gt;"",Formato_02!S$15,"")</f>
        <v/>
      </c>
      <c r="AA589" s="162" t="str">
        <f>IF(Formato_02!T$15&lt;&gt;"",Formato_02!T$15,"")</f>
        <v/>
      </c>
      <c r="AB589" s="162" t="str">
        <f>IF(Formato_02!U$15&lt;&gt;"",Formato_02!U$15,"")</f>
        <v/>
      </c>
      <c r="AC589" s="162" t="str">
        <f>IF(Formato_02!V$15&lt;&gt;"",Formato_02!V$15,"")</f>
        <v/>
      </c>
      <c r="AD589" s="162" t="str">
        <f>IF(Formato_02!W$15&lt;&gt;"",Formato_02!W$15,"")</f>
        <v/>
      </c>
      <c r="AE589" s="162" t="str">
        <f>IF(Formato_02!X$15&lt;&gt;"",Formato_02!X$15,"")</f>
        <v/>
      </c>
      <c r="AF589" s="162" t="str">
        <f>IF(Formato_02!Y$15&lt;&gt;"",Formato_02!Y$15,"")</f>
        <v/>
      </c>
      <c r="AG589" s="162" t="str">
        <f>IF(Formato_02!Z$15&lt;&gt;"",Formato_02!Z$15,"")</f>
        <v/>
      </c>
      <c r="AH589" s="162" t="str">
        <f>IF(Formato_02!AA$15&lt;&gt;"",Formato_02!AA$15,"")</f>
        <v/>
      </c>
      <c r="AI589" s="162" t="str">
        <f>IF(Formato_02!AB$15&lt;&gt;"",Formato_02!AB$15,"")</f>
        <v/>
      </c>
      <c r="AJ589" s="162" t="str">
        <f>IF(Formato_02!AC$15&lt;&gt;"",Formato_02!AC$15,"")</f>
        <v/>
      </c>
      <c r="AK589" s="162" t="str">
        <f>IF(Formato_02!AD$15&lt;&gt;"",Formato_02!AD$15,"")</f>
        <v/>
      </c>
      <c r="AL589" s="162" t="str">
        <f>IF(Formato_02!$N$14&lt;&gt;"",Formato_02!$N$14,"")</f>
        <v/>
      </c>
      <c r="AM589" s="13" t="str">
        <f>IF(Formato_02!$X$4&lt;&gt;"","AN","")</f>
        <v/>
      </c>
      <c r="AN589" s="24" t="str">
        <f t="shared" si="73"/>
        <v/>
      </c>
      <c r="AO589" s="13" t="str">
        <f>IF(Formato_02!$Y$4&lt;&gt;"","P027","")</f>
        <v/>
      </c>
      <c r="AP589" s="24" t="str">
        <f t="shared" si="74"/>
        <v/>
      </c>
      <c r="AQ589" s="13" t="str">
        <f>IF(Formato_02!$Z$4&lt;&gt;"","PNCVG","")</f>
        <v/>
      </c>
      <c r="AR589" s="24" t="str">
        <f t="shared" si="75"/>
        <v/>
      </c>
      <c r="AS589" s="13" t="str">
        <f>IF(Formato_02!$AA$4&lt;&gt;"","PNFF","")</f>
        <v/>
      </c>
      <c r="AT589" s="24" t="str">
        <f t="shared" si="76"/>
        <v/>
      </c>
      <c r="AU589" s="13" t="str">
        <f>IF(Formato_02!$AB$4&lt;&gt;"","PNPAM","")</f>
        <v/>
      </c>
      <c r="AV589" s="24" t="str">
        <f t="shared" si="77"/>
        <v/>
      </c>
      <c r="AW589" s="13" t="str">
        <f>IF(Formato_02!$AC$4&lt;&gt;"","PNAIA","")</f>
        <v/>
      </c>
      <c r="AX589" s="24" t="str">
        <f t="shared" si="78"/>
        <v/>
      </c>
      <c r="AY589" s="13" t="str">
        <f>IF(Formato_02!$AD$4&lt;&gt;"","PIO","")</f>
        <v/>
      </c>
      <c r="AZ589" s="24" t="str">
        <f t="shared" si="79"/>
        <v/>
      </c>
      <c r="BA589" s="13" t="str">
        <f>IF('Formato 3_Gantt'!B$28&lt;&gt;"",'Formato 3_Gantt'!A$28,"")</f>
        <v/>
      </c>
      <c r="BB589" s="24" t="str">
        <f>IF('Formato 3_Gantt'!B$28&lt;&gt;"",'Formato 3_Gantt'!B$28,"")</f>
        <v/>
      </c>
      <c r="BC589" s="22" t="str">
        <f>IF('Formato 3_Gantt'!C$28&lt;&gt;"",'Formato 3_Gantt'!C$28,"")</f>
        <v/>
      </c>
      <c r="BD589" s="13" t="str">
        <f>IF('Formato 3_Gantt'!D$28&lt;&gt;"",'Formato 3_Gantt'!D$28,"")</f>
        <v/>
      </c>
      <c r="BE589" s="161" t="str">
        <f>IF('Formato 3_Gantt'!E$28&lt;&gt;"",'Formato 3_Gantt'!E$28,"")</f>
        <v/>
      </c>
      <c r="BF589" s="13" t="str">
        <f>IF('Formato 3_Gantt'!F$28&lt;&gt;"",'Formato 3_Gantt'!F$28,"")</f>
        <v/>
      </c>
      <c r="BG589" s="158" t="str">
        <f>IF('Formato 3_Gantt'!G$28&lt;&gt;"",'Formato 3_Gantt'!G$28,"")</f>
        <v/>
      </c>
      <c r="BH589" s="158" t="str">
        <f>IF('Formato 3_Gantt'!H$28&lt;&gt;"",'Formato 3_Gantt'!H$28,"")</f>
        <v/>
      </c>
      <c r="BI589" s="161" t="str">
        <f>IF('Formato 3_Gantt'!BL$28&lt;&gt;"",'Formato 3_Gantt'!BL$28,"")</f>
        <v/>
      </c>
      <c r="BJ589" s="161" t="str">
        <f>IF('Formato 3_Gantt'!BM$28&lt;&gt;"",'Formato 3_Gantt'!BM$28,"")</f>
        <v/>
      </c>
      <c r="BK589" s="161" t="str">
        <f>IF('Formato 3_Gantt'!BN$28&lt;&gt;"",'Formato 3_Gantt'!BN$28,"")</f>
        <v/>
      </c>
      <c r="BL589" s="161" t="str">
        <f>IF('Formato 3_Gantt'!BO$28&lt;&gt;"",'Formato 3_Gantt'!BO$28,"")</f>
        <v/>
      </c>
      <c r="BM589" s="161" t="str">
        <f>IF('Formato 3_Gantt'!BP$28&lt;&gt;"",'Formato 3_Gantt'!BP$28,"")</f>
        <v/>
      </c>
      <c r="BN589" s="161" t="str">
        <f>IF('Formato 3_Gantt'!BQ$28&lt;&gt;"",'Formato 3_Gantt'!BQ$28,"")</f>
        <v/>
      </c>
      <c r="BO589" s="161" t="str">
        <f>IF('Formato 3_Gantt'!BR$28&lt;&gt;"",'Formato 3_Gantt'!BR$28,"")</f>
        <v/>
      </c>
      <c r="BP589" s="161" t="str">
        <f>IF('Formato 3_Gantt'!BS$28&lt;&gt;"",'Formato 3_Gantt'!BS$28,"")</f>
        <v/>
      </c>
      <c r="BQ589" s="161" t="str">
        <f>IF('Formato 3_Gantt'!BT$28&lt;&gt;"",'Formato 3_Gantt'!BT$28,"")</f>
        <v/>
      </c>
      <c r="BR589" s="161" t="str">
        <f>IF('Formato 3_Gantt'!BU$28&lt;&gt;"",'Formato 3_Gantt'!BU$28,"")</f>
        <v/>
      </c>
      <c r="BS589" s="161" t="str">
        <f>IF('Formato 3_Gantt'!BV$28&lt;&gt;"",'Formato 3_Gantt'!BV$28,"")</f>
        <v/>
      </c>
      <c r="BT589" s="161" t="str">
        <f>IF('Formato 3_Gantt'!BW$28&lt;&gt;"",'Formato 3_Gantt'!BW$28,"")</f>
        <v/>
      </c>
      <c r="BU589" s="161" t="str">
        <f>IF('Formato 3_Gantt'!BX$28&lt;&gt;"",'Formato 3_Gantt'!BX$28,"")</f>
        <v/>
      </c>
      <c r="BV589" s="163" t="str">
        <f>IF('Formato 4_Ppto'!I$596&lt;&gt;"",'Formato 4_Ppto'!I$596,"")</f>
        <v/>
      </c>
      <c r="BW589" s="162" t="str">
        <f>IF('Formato 4_Ppto'!X$596&lt;&gt;"",'Formato 4_Ppto'!X$596,"")</f>
        <v/>
      </c>
      <c r="BX589" s="162" t="str">
        <f>IF('Formato 4_Ppto'!Y$596&lt;&gt;"",'Formato 4_Ppto'!Y$596,"")</f>
        <v/>
      </c>
      <c r="BY589" s="162" t="str">
        <f>IF('Formato 4_Ppto'!Z$596&lt;&gt;"",'Formato 4_Ppto'!Z$596,"")</f>
        <v/>
      </c>
      <c r="BZ589" s="162" t="str">
        <f>IF('Formato 4_Ppto'!AA$596&lt;&gt;"",'Formato 4_Ppto'!AA$596,"")</f>
        <v/>
      </c>
      <c r="CA589" s="162" t="str">
        <f>IF('Formato 4_Ppto'!AB$596&lt;&gt;"",'Formato 4_Ppto'!AB$596,"")</f>
        <v/>
      </c>
      <c r="CB589" s="162" t="str">
        <f>IF('Formato 4_Ppto'!AC$596&lt;&gt;"",'Formato 4_Ppto'!AC$596,"")</f>
        <v/>
      </c>
      <c r="CC589" s="162" t="str">
        <f>IF('Formato 4_Ppto'!AD$596&lt;&gt;"",'Formato 4_Ppto'!AD$596,"")</f>
        <v/>
      </c>
      <c r="CD589" s="162" t="str">
        <f>IF('Formato 4_Ppto'!AE$596&lt;&gt;"",'Formato 4_Ppto'!AE$596,"")</f>
        <v/>
      </c>
      <c r="CE589" s="162" t="str">
        <f>IF('Formato 4_Ppto'!AF$596&lt;&gt;"",'Formato 4_Ppto'!AF$596,"")</f>
        <v/>
      </c>
      <c r="CF589" s="162" t="str">
        <f>IF('Formato 4_Ppto'!AG$596&lt;&gt;"",'Formato 4_Ppto'!AG$596,"")</f>
        <v/>
      </c>
      <c r="CG589" s="162" t="str">
        <f>IF('Formato 4_Ppto'!AH$596&lt;&gt;"",'Formato 4_Ppto'!AH$596,"")</f>
        <v/>
      </c>
      <c r="CH589" s="162" t="str">
        <f>IF('Formato 4_Ppto'!AI$596&lt;&gt;"",'Formato 4_Ppto'!AI$596,"")</f>
        <v/>
      </c>
      <c r="CI589" s="163" t="str">
        <f>IF('Formato 4_Ppto'!AJ$596&lt;&gt;"",'Formato 4_Ppto'!AJ$596,"")</f>
        <v/>
      </c>
      <c r="CJ589" s="13" t="str">
        <f>IF('Formato 4_Ppto'!B613&lt;&gt;"",'Formato 4_Ppto'!A613,"")</f>
        <v/>
      </c>
      <c r="CK589" s="24" t="str">
        <f>IF('Formato 4_Ppto'!B613&lt;&gt;"",'Formato 4_Ppto'!B613,"")</f>
        <v/>
      </c>
      <c r="CL589" s="22" t="str">
        <f>IF('Formato 4_Ppto'!C613&lt;&gt;"",'Formato 4_Ppto'!C613,"")</f>
        <v/>
      </c>
      <c r="CM589" s="24" t="str">
        <f>IF('Formato 4_Ppto'!D613&lt;&gt;"",'Formato 4_Ppto'!D613,"")</f>
        <v/>
      </c>
      <c r="CN589" s="161" t="str">
        <f>IF('Formato 4_Ppto'!E613&lt;&gt;"",'Formato 4_Ppto'!E613,"")</f>
        <v/>
      </c>
      <c r="CO589" s="161" t="str">
        <f>IF('Formato 4_Ppto'!G613&lt;&gt;"",'Formato 4_Ppto'!G613,"")</f>
        <v/>
      </c>
      <c r="CP589" s="163" t="str">
        <f>IF('Formato 4_Ppto'!I613&lt;&gt;"",'Formato 4_Ppto'!I613,"")</f>
        <v/>
      </c>
      <c r="CQ589" s="161" t="str">
        <f>IF('Formato 4_Ppto'!K613&lt;&gt;"",'Formato 4_Ppto'!K613,"")</f>
        <v/>
      </c>
      <c r="CR589" s="161" t="str">
        <f>IF('Formato 4_Ppto'!L613&lt;&gt;"",'Formato 4_Ppto'!L613,"")</f>
        <v/>
      </c>
      <c r="CS589" s="161" t="str">
        <f>IF('Formato 4_Ppto'!M613&lt;&gt;"",'Formato 4_Ppto'!M613,"")</f>
        <v/>
      </c>
      <c r="CT589" s="161" t="str">
        <f>IF('Formato 4_Ppto'!N613&lt;&gt;"",'Formato 4_Ppto'!N613,"")</f>
        <v/>
      </c>
      <c r="CU589" s="161" t="str">
        <f>IF('Formato 4_Ppto'!O613&lt;&gt;"",'Formato 4_Ppto'!O613,"")</f>
        <v/>
      </c>
      <c r="CV589" s="161" t="str">
        <f>IF('Formato 4_Ppto'!P613&lt;&gt;"",'Formato 4_Ppto'!P613,"")</f>
        <v/>
      </c>
      <c r="CW589" s="161" t="str">
        <f>IF('Formato 4_Ppto'!Q613&lt;&gt;"",'Formato 4_Ppto'!Q613,"")</f>
        <v/>
      </c>
      <c r="CX589" s="161" t="str">
        <f>IF('Formato 4_Ppto'!R613&lt;&gt;"",'Formato 4_Ppto'!R613,"")</f>
        <v/>
      </c>
      <c r="CY589" s="161" t="str">
        <f>IF('Formato 4_Ppto'!S613&lt;&gt;"",'Formato 4_Ppto'!S613,"")</f>
        <v/>
      </c>
      <c r="CZ589" s="161" t="str">
        <f>IF('Formato 4_Ppto'!T613&lt;&gt;"",'Formato 4_Ppto'!T613,"")</f>
        <v/>
      </c>
      <c r="DA589" s="161" t="str">
        <f>IF('Formato 4_Ppto'!U613&lt;&gt;"",'Formato 4_Ppto'!U613,"")</f>
        <v/>
      </c>
      <c r="DB589" s="161" t="str">
        <f>IF('Formato 4_Ppto'!V613&lt;&gt;"",'Formato 4_Ppto'!V613,"")</f>
        <v/>
      </c>
      <c r="DC589" s="161" t="str">
        <f>IF('Formato 4_Ppto'!W613&lt;&gt;"",'Formato 4_Ppto'!W613,"")</f>
        <v/>
      </c>
      <c r="DD589" s="162" t="str">
        <f>IF('Formato 4_Ppto'!X613&lt;&gt;"",'Formato 4_Ppto'!X613,"")</f>
        <v/>
      </c>
      <c r="DE589" s="162" t="str">
        <f>IF('Formato 4_Ppto'!Y613&lt;&gt;"",'Formato 4_Ppto'!Y613,"")</f>
        <v/>
      </c>
      <c r="DF589" s="162" t="str">
        <f>IF('Formato 4_Ppto'!Z613&lt;&gt;"",'Formato 4_Ppto'!Z613,"")</f>
        <v/>
      </c>
      <c r="DG589" s="162" t="str">
        <f>IF('Formato 4_Ppto'!AA613&lt;&gt;"",'Formato 4_Ppto'!AA613,"")</f>
        <v/>
      </c>
      <c r="DH589" s="162" t="str">
        <f>IF('Formato 4_Ppto'!AB613&lt;&gt;"",'Formato 4_Ppto'!AB613,"")</f>
        <v/>
      </c>
      <c r="DI589" s="162" t="str">
        <f>IF('Formato 4_Ppto'!AC613&lt;&gt;"",'Formato 4_Ppto'!AC613,"")</f>
        <v/>
      </c>
      <c r="DJ589" s="162" t="str">
        <f>IF('Formato 4_Ppto'!AD613&lt;&gt;"",'Formato 4_Ppto'!AD613,"")</f>
        <v/>
      </c>
      <c r="DK589" s="162" t="str">
        <f>IF('Formato 4_Ppto'!AE613&lt;&gt;"",'Formato 4_Ppto'!AE613,"")</f>
        <v/>
      </c>
      <c r="DL589" s="162" t="str">
        <f>IF('Formato 4_Ppto'!AF613&lt;&gt;"",'Formato 4_Ppto'!AF613,"")</f>
        <v/>
      </c>
      <c r="DM589" s="162" t="str">
        <f>IF('Formato 4_Ppto'!AG613&lt;&gt;"",'Formato 4_Ppto'!AG613,"")</f>
        <v/>
      </c>
      <c r="DN589" s="162" t="str">
        <f>IF('Formato 4_Ppto'!AH613&lt;&gt;"",'Formato 4_Ppto'!AH613,"")</f>
        <v/>
      </c>
      <c r="DO589" s="162" t="str">
        <f>IF('Formato 4_Ppto'!AI613&lt;&gt;"",'Formato 4_Ppto'!AI613,"")</f>
        <v/>
      </c>
      <c r="DP589" s="163" t="str">
        <f>IF('Formato 4_Ppto'!AJ613&lt;&gt;"",'Formato 4_Ppto'!AJ613,"")</f>
        <v/>
      </c>
    </row>
    <row r="590" spans="2:120" x14ac:dyDescent="0.3">
      <c r="B590" s="13" t="str">
        <f>IF(OR(Tabla6[[#This Row],[IDA]]="",Tabla6[[#This Row],[IDT]]="",Tabla6[[#This Row],[IDI]]=""),"",Tabla6[[#This Row],[IDA]]&amp;"."&amp;Tabla6[[#This Row],[IDT]]&amp;"."&amp;Tabla6[[#This Row],[IDI]])</f>
        <v/>
      </c>
      <c r="C590" s="13" t="str">
        <f>IF(Formato_02!$B$14&lt;&gt;"",0,"")</f>
        <v/>
      </c>
      <c r="D590" s="13" t="str">
        <f>IF(Formato_02!$H$9&lt;&gt;"",Formato_02!$H$9,"")</f>
        <v/>
      </c>
      <c r="E590" s="24" t="str">
        <f t="shared" si="72"/>
        <v/>
      </c>
      <c r="F590" s="24" t="str">
        <f>IF(Formato_02!$B$14&lt;&gt;"",Formato_02!$B$14,"")</f>
        <v/>
      </c>
      <c r="G590" s="22" t="str">
        <f>IF('Formato 3_Gantt'!C595&lt;&gt;"",'Formato 3_Gantt'!C595,"")</f>
        <v/>
      </c>
      <c r="H590" s="13" t="str">
        <f>IF('Formato 3_Gantt'!D$8&lt;&gt;"",'Formato 3_Gantt'!D$8,"")</f>
        <v/>
      </c>
      <c r="I590" s="13" t="str">
        <f>IF('Formato 3_Gantt'!E$8&lt;&gt;"",'Formato 3_Gantt'!E$8,"")</f>
        <v/>
      </c>
      <c r="J590" s="13" t="str">
        <f>IF('Formato 3_Gantt'!F$8&lt;&gt;"",'Formato 3_Gantt'!F$8,"")</f>
        <v/>
      </c>
      <c r="K590" s="158" t="str">
        <f>IF('Formato 3_Gantt'!G$8&lt;&gt;"",'Formato 3_Gantt'!G$8,"")</f>
        <v/>
      </c>
      <c r="L590" s="158" t="str">
        <f>IF('Formato 3_Gantt'!H$8&lt;&gt;"",'Formato 3_Gantt'!H$8,"")</f>
        <v/>
      </c>
      <c r="M590" s="13" t="str">
        <f>IF('Formato 3_Gantt'!BL$8&lt;&gt;"",'Formato 3_Gantt'!BL$8,"")</f>
        <v/>
      </c>
      <c r="N590" s="13" t="str">
        <f>IF('Formato 3_Gantt'!BM$8&lt;&gt;"",'Formato 3_Gantt'!BM$8,"")</f>
        <v/>
      </c>
      <c r="O590" s="13" t="str">
        <f>IF('Formato 3_Gantt'!BN$8&lt;&gt;"",'Formato 3_Gantt'!BN$8,"")</f>
        <v/>
      </c>
      <c r="P590" s="13" t="str">
        <f>IF('Formato 3_Gantt'!BO$8&lt;&gt;"",'Formato 3_Gantt'!BO$8,"")</f>
        <v/>
      </c>
      <c r="Q590" s="13" t="str">
        <f>IF('Formato 3_Gantt'!BP$8&lt;&gt;"",'Formato 3_Gantt'!BP$8,"")</f>
        <v/>
      </c>
      <c r="R590" s="13" t="str">
        <f>IF('Formato 3_Gantt'!BQ$8&lt;&gt;"",'Formato 3_Gantt'!BQ$8,"")</f>
        <v/>
      </c>
      <c r="S590" s="13" t="str">
        <f>IF('Formato 3_Gantt'!BR$8&lt;&gt;"",'Formato 3_Gantt'!BR$8,"")</f>
        <v/>
      </c>
      <c r="T590" s="13" t="str">
        <f>IF('Formato 3_Gantt'!BS$8&lt;&gt;"",'Formato 3_Gantt'!BS$8,"")</f>
        <v/>
      </c>
      <c r="U590" s="13" t="str">
        <f>IF('Formato 3_Gantt'!BT$8&lt;&gt;"",'Formato 3_Gantt'!BT$8,"")</f>
        <v/>
      </c>
      <c r="V590" s="13" t="str">
        <f>IF('Formato 3_Gantt'!BU$8&lt;&gt;"",'Formato 3_Gantt'!BU$8,"")</f>
        <v/>
      </c>
      <c r="W590" s="13" t="str">
        <f>IF('Formato 3_Gantt'!BV$8&lt;&gt;"",'Formato 3_Gantt'!BV$8,"")</f>
        <v/>
      </c>
      <c r="X590" s="13" t="str">
        <f>IF('Formato 3_Gantt'!BW$8&lt;&gt;"",'Formato 3_Gantt'!BW$8,"")</f>
        <v/>
      </c>
      <c r="Y590" s="13" t="str">
        <f>IF('Formato 3_Gantt'!BX$8&lt;&gt;"",'Formato 3_Gantt'!BX$8,"")</f>
        <v/>
      </c>
      <c r="Z590" s="162" t="str">
        <f>IF(Formato_02!S$15&lt;&gt;"",Formato_02!S$15,"")</f>
        <v/>
      </c>
      <c r="AA590" s="162" t="str">
        <f>IF(Formato_02!T$15&lt;&gt;"",Formato_02!T$15,"")</f>
        <v/>
      </c>
      <c r="AB590" s="162" t="str">
        <f>IF(Formato_02!U$15&lt;&gt;"",Formato_02!U$15,"")</f>
        <v/>
      </c>
      <c r="AC590" s="162" t="str">
        <f>IF(Formato_02!V$15&lt;&gt;"",Formato_02!V$15,"")</f>
        <v/>
      </c>
      <c r="AD590" s="162" t="str">
        <f>IF(Formato_02!W$15&lt;&gt;"",Formato_02!W$15,"")</f>
        <v/>
      </c>
      <c r="AE590" s="162" t="str">
        <f>IF(Formato_02!X$15&lt;&gt;"",Formato_02!X$15,"")</f>
        <v/>
      </c>
      <c r="AF590" s="162" t="str">
        <f>IF(Formato_02!Y$15&lt;&gt;"",Formato_02!Y$15,"")</f>
        <v/>
      </c>
      <c r="AG590" s="162" t="str">
        <f>IF(Formato_02!Z$15&lt;&gt;"",Formato_02!Z$15,"")</f>
        <v/>
      </c>
      <c r="AH590" s="162" t="str">
        <f>IF(Formato_02!AA$15&lt;&gt;"",Formato_02!AA$15,"")</f>
        <v/>
      </c>
      <c r="AI590" s="162" t="str">
        <f>IF(Formato_02!AB$15&lt;&gt;"",Formato_02!AB$15,"")</f>
        <v/>
      </c>
      <c r="AJ590" s="162" t="str">
        <f>IF(Formato_02!AC$15&lt;&gt;"",Formato_02!AC$15,"")</f>
        <v/>
      </c>
      <c r="AK590" s="162" t="str">
        <f>IF(Formato_02!AD$15&lt;&gt;"",Formato_02!AD$15,"")</f>
        <v/>
      </c>
      <c r="AL590" s="162" t="str">
        <f>IF(Formato_02!$N$14&lt;&gt;"",Formato_02!$N$14,"")</f>
        <v/>
      </c>
      <c r="AM590" s="13" t="str">
        <f>IF(Formato_02!$X$4&lt;&gt;"","AN","")</f>
        <v/>
      </c>
      <c r="AN590" s="24" t="str">
        <f t="shared" si="73"/>
        <v/>
      </c>
      <c r="AO590" s="13" t="str">
        <f>IF(Formato_02!$Y$4&lt;&gt;"","P027","")</f>
        <v/>
      </c>
      <c r="AP590" s="24" t="str">
        <f t="shared" si="74"/>
        <v/>
      </c>
      <c r="AQ590" s="13" t="str">
        <f>IF(Formato_02!$Z$4&lt;&gt;"","PNCVG","")</f>
        <v/>
      </c>
      <c r="AR590" s="24" t="str">
        <f t="shared" si="75"/>
        <v/>
      </c>
      <c r="AS590" s="13" t="str">
        <f>IF(Formato_02!$AA$4&lt;&gt;"","PNFF","")</f>
        <v/>
      </c>
      <c r="AT590" s="24" t="str">
        <f t="shared" si="76"/>
        <v/>
      </c>
      <c r="AU590" s="13" t="str">
        <f>IF(Formato_02!$AB$4&lt;&gt;"","PNPAM","")</f>
        <v/>
      </c>
      <c r="AV590" s="24" t="str">
        <f t="shared" si="77"/>
        <v/>
      </c>
      <c r="AW590" s="13" t="str">
        <f>IF(Formato_02!$AC$4&lt;&gt;"","PNAIA","")</f>
        <v/>
      </c>
      <c r="AX590" s="24" t="str">
        <f t="shared" si="78"/>
        <v/>
      </c>
      <c r="AY590" s="13" t="str">
        <f>IF(Formato_02!$AD$4&lt;&gt;"","PIO","")</f>
        <v/>
      </c>
      <c r="AZ590" s="24" t="str">
        <f t="shared" si="79"/>
        <v/>
      </c>
      <c r="BA590" s="13" t="str">
        <f>IF('Formato 3_Gantt'!B$28&lt;&gt;"",'Formato 3_Gantt'!A$28,"")</f>
        <v/>
      </c>
      <c r="BB590" s="24" t="str">
        <f>IF('Formato 3_Gantt'!B$28&lt;&gt;"",'Formato 3_Gantt'!B$28,"")</f>
        <v/>
      </c>
      <c r="BC590" s="22" t="str">
        <f>IF('Formato 3_Gantt'!C$28&lt;&gt;"",'Formato 3_Gantt'!C$28,"")</f>
        <v/>
      </c>
      <c r="BD590" s="13" t="str">
        <f>IF('Formato 3_Gantt'!D$28&lt;&gt;"",'Formato 3_Gantt'!D$28,"")</f>
        <v/>
      </c>
      <c r="BE590" s="161" t="str">
        <f>IF('Formato 3_Gantt'!E$28&lt;&gt;"",'Formato 3_Gantt'!E$28,"")</f>
        <v/>
      </c>
      <c r="BF590" s="13" t="str">
        <f>IF('Formato 3_Gantt'!F$28&lt;&gt;"",'Formato 3_Gantt'!F$28,"")</f>
        <v/>
      </c>
      <c r="BG590" s="158" t="str">
        <f>IF('Formato 3_Gantt'!G$28&lt;&gt;"",'Formato 3_Gantt'!G$28,"")</f>
        <v/>
      </c>
      <c r="BH590" s="158" t="str">
        <f>IF('Formato 3_Gantt'!H$28&lt;&gt;"",'Formato 3_Gantt'!H$28,"")</f>
        <v/>
      </c>
      <c r="BI590" s="161" t="str">
        <f>IF('Formato 3_Gantt'!BL$28&lt;&gt;"",'Formato 3_Gantt'!BL$28,"")</f>
        <v/>
      </c>
      <c r="BJ590" s="161" t="str">
        <f>IF('Formato 3_Gantt'!BM$28&lt;&gt;"",'Formato 3_Gantt'!BM$28,"")</f>
        <v/>
      </c>
      <c r="BK590" s="161" t="str">
        <f>IF('Formato 3_Gantt'!BN$28&lt;&gt;"",'Formato 3_Gantt'!BN$28,"")</f>
        <v/>
      </c>
      <c r="BL590" s="161" t="str">
        <f>IF('Formato 3_Gantt'!BO$28&lt;&gt;"",'Formato 3_Gantt'!BO$28,"")</f>
        <v/>
      </c>
      <c r="BM590" s="161" t="str">
        <f>IF('Formato 3_Gantt'!BP$28&lt;&gt;"",'Formato 3_Gantt'!BP$28,"")</f>
        <v/>
      </c>
      <c r="BN590" s="161" t="str">
        <f>IF('Formato 3_Gantt'!BQ$28&lt;&gt;"",'Formato 3_Gantt'!BQ$28,"")</f>
        <v/>
      </c>
      <c r="BO590" s="161" t="str">
        <f>IF('Formato 3_Gantt'!BR$28&lt;&gt;"",'Formato 3_Gantt'!BR$28,"")</f>
        <v/>
      </c>
      <c r="BP590" s="161" t="str">
        <f>IF('Formato 3_Gantt'!BS$28&lt;&gt;"",'Formato 3_Gantt'!BS$28,"")</f>
        <v/>
      </c>
      <c r="BQ590" s="161" t="str">
        <f>IF('Formato 3_Gantt'!BT$28&lt;&gt;"",'Formato 3_Gantt'!BT$28,"")</f>
        <v/>
      </c>
      <c r="BR590" s="161" t="str">
        <f>IF('Formato 3_Gantt'!BU$28&lt;&gt;"",'Formato 3_Gantt'!BU$28,"")</f>
        <v/>
      </c>
      <c r="BS590" s="161" t="str">
        <f>IF('Formato 3_Gantt'!BV$28&lt;&gt;"",'Formato 3_Gantt'!BV$28,"")</f>
        <v/>
      </c>
      <c r="BT590" s="161" t="str">
        <f>IF('Formato 3_Gantt'!BW$28&lt;&gt;"",'Formato 3_Gantt'!BW$28,"")</f>
        <v/>
      </c>
      <c r="BU590" s="161" t="str">
        <f>IF('Formato 3_Gantt'!BX$28&lt;&gt;"",'Formato 3_Gantt'!BX$28,"")</f>
        <v/>
      </c>
      <c r="BV590" s="163" t="str">
        <f>IF('Formato 4_Ppto'!I$596&lt;&gt;"",'Formato 4_Ppto'!I$596,"")</f>
        <v/>
      </c>
      <c r="BW590" s="162" t="str">
        <f>IF('Formato 4_Ppto'!X$596&lt;&gt;"",'Formato 4_Ppto'!X$596,"")</f>
        <v/>
      </c>
      <c r="BX590" s="162" t="str">
        <f>IF('Formato 4_Ppto'!Y$596&lt;&gt;"",'Formato 4_Ppto'!Y$596,"")</f>
        <v/>
      </c>
      <c r="BY590" s="162" t="str">
        <f>IF('Formato 4_Ppto'!Z$596&lt;&gt;"",'Formato 4_Ppto'!Z$596,"")</f>
        <v/>
      </c>
      <c r="BZ590" s="162" t="str">
        <f>IF('Formato 4_Ppto'!AA$596&lt;&gt;"",'Formato 4_Ppto'!AA$596,"")</f>
        <v/>
      </c>
      <c r="CA590" s="162" t="str">
        <f>IF('Formato 4_Ppto'!AB$596&lt;&gt;"",'Formato 4_Ppto'!AB$596,"")</f>
        <v/>
      </c>
      <c r="CB590" s="162" t="str">
        <f>IF('Formato 4_Ppto'!AC$596&lt;&gt;"",'Formato 4_Ppto'!AC$596,"")</f>
        <v/>
      </c>
      <c r="CC590" s="162" t="str">
        <f>IF('Formato 4_Ppto'!AD$596&lt;&gt;"",'Formato 4_Ppto'!AD$596,"")</f>
        <v/>
      </c>
      <c r="CD590" s="162" t="str">
        <f>IF('Formato 4_Ppto'!AE$596&lt;&gt;"",'Formato 4_Ppto'!AE$596,"")</f>
        <v/>
      </c>
      <c r="CE590" s="162" t="str">
        <f>IF('Formato 4_Ppto'!AF$596&lt;&gt;"",'Formato 4_Ppto'!AF$596,"")</f>
        <v/>
      </c>
      <c r="CF590" s="162" t="str">
        <f>IF('Formato 4_Ppto'!AG$596&lt;&gt;"",'Formato 4_Ppto'!AG$596,"")</f>
        <v/>
      </c>
      <c r="CG590" s="162" t="str">
        <f>IF('Formato 4_Ppto'!AH$596&lt;&gt;"",'Formato 4_Ppto'!AH$596,"")</f>
        <v/>
      </c>
      <c r="CH590" s="162" t="str">
        <f>IF('Formato 4_Ppto'!AI$596&lt;&gt;"",'Formato 4_Ppto'!AI$596,"")</f>
        <v/>
      </c>
      <c r="CI590" s="163" t="str">
        <f>IF('Formato 4_Ppto'!AJ$596&lt;&gt;"",'Formato 4_Ppto'!AJ$596,"")</f>
        <v/>
      </c>
      <c r="CJ590" s="13" t="str">
        <f>IF('Formato 4_Ppto'!B614&lt;&gt;"",'Formato 4_Ppto'!A614,"")</f>
        <v/>
      </c>
      <c r="CK590" s="24" t="str">
        <f>IF('Formato 4_Ppto'!B614&lt;&gt;"",'Formato 4_Ppto'!B614,"")</f>
        <v/>
      </c>
      <c r="CL590" s="22" t="str">
        <f>IF('Formato 4_Ppto'!C614&lt;&gt;"",'Formato 4_Ppto'!C614,"")</f>
        <v/>
      </c>
      <c r="CM590" s="24" t="str">
        <f>IF('Formato 4_Ppto'!D614&lt;&gt;"",'Formato 4_Ppto'!D614,"")</f>
        <v/>
      </c>
      <c r="CN590" s="161" t="str">
        <f>IF('Formato 4_Ppto'!E614&lt;&gt;"",'Formato 4_Ppto'!E614,"")</f>
        <v/>
      </c>
      <c r="CO590" s="161" t="str">
        <f>IF('Formato 4_Ppto'!G614&lt;&gt;"",'Formato 4_Ppto'!G614,"")</f>
        <v/>
      </c>
      <c r="CP590" s="163" t="str">
        <f>IF('Formato 4_Ppto'!I614&lt;&gt;"",'Formato 4_Ppto'!I614,"")</f>
        <v/>
      </c>
      <c r="CQ590" s="161" t="str">
        <f>IF('Formato 4_Ppto'!K614&lt;&gt;"",'Formato 4_Ppto'!K614,"")</f>
        <v/>
      </c>
      <c r="CR590" s="161" t="str">
        <f>IF('Formato 4_Ppto'!L614&lt;&gt;"",'Formato 4_Ppto'!L614,"")</f>
        <v/>
      </c>
      <c r="CS590" s="161" t="str">
        <f>IF('Formato 4_Ppto'!M614&lt;&gt;"",'Formato 4_Ppto'!M614,"")</f>
        <v/>
      </c>
      <c r="CT590" s="161" t="str">
        <f>IF('Formato 4_Ppto'!N614&lt;&gt;"",'Formato 4_Ppto'!N614,"")</f>
        <v/>
      </c>
      <c r="CU590" s="161" t="str">
        <f>IF('Formato 4_Ppto'!O614&lt;&gt;"",'Formato 4_Ppto'!O614,"")</f>
        <v/>
      </c>
      <c r="CV590" s="161" t="str">
        <f>IF('Formato 4_Ppto'!P614&lt;&gt;"",'Formato 4_Ppto'!P614,"")</f>
        <v/>
      </c>
      <c r="CW590" s="161" t="str">
        <f>IF('Formato 4_Ppto'!Q614&lt;&gt;"",'Formato 4_Ppto'!Q614,"")</f>
        <v/>
      </c>
      <c r="CX590" s="161" t="str">
        <f>IF('Formato 4_Ppto'!R614&lt;&gt;"",'Formato 4_Ppto'!R614,"")</f>
        <v/>
      </c>
      <c r="CY590" s="161" t="str">
        <f>IF('Formato 4_Ppto'!S614&lt;&gt;"",'Formato 4_Ppto'!S614,"")</f>
        <v/>
      </c>
      <c r="CZ590" s="161" t="str">
        <f>IF('Formato 4_Ppto'!T614&lt;&gt;"",'Formato 4_Ppto'!T614,"")</f>
        <v/>
      </c>
      <c r="DA590" s="161" t="str">
        <f>IF('Formato 4_Ppto'!U614&lt;&gt;"",'Formato 4_Ppto'!U614,"")</f>
        <v/>
      </c>
      <c r="DB590" s="161" t="str">
        <f>IF('Formato 4_Ppto'!V614&lt;&gt;"",'Formato 4_Ppto'!V614,"")</f>
        <v/>
      </c>
      <c r="DC590" s="161" t="str">
        <f>IF('Formato 4_Ppto'!W614&lt;&gt;"",'Formato 4_Ppto'!W614,"")</f>
        <v/>
      </c>
      <c r="DD590" s="162" t="str">
        <f>IF('Formato 4_Ppto'!X614&lt;&gt;"",'Formato 4_Ppto'!X614,"")</f>
        <v/>
      </c>
      <c r="DE590" s="162" t="str">
        <f>IF('Formato 4_Ppto'!Y614&lt;&gt;"",'Formato 4_Ppto'!Y614,"")</f>
        <v/>
      </c>
      <c r="DF590" s="162" t="str">
        <f>IF('Formato 4_Ppto'!Z614&lt;&gt;"",'Formato 4_Ppto'!Z614,"")</f>
        <v/>
      </c>
      <c r="DG590" s="162" t="str">
        <f>IF('Formato 4_Ppto'!AA614&lt;&gt;"",'Formato 4_Ppto'!AA614,"")</f>
        <v/>
      </c>
      <c r="DH590" s="162" t="str">
        <f>IF('Formato 4_Ppto'!AB614&lt;&gt;"",'Formato 4_Ppto'!AB614,"")</f>
        <v/>
      </c>
      <c r="DI590" s="162" t="str">
        <f>IF('Formato 4_Ppto'!AC614&lt;&gt;"",'Formato 4_Ppto'!AC614,"")</f>
        <v/>
      </c>
      <c r="DJ590" s="162" t="str">
        <f>IF('Formato 4_Ppto'!AD614&lt;&gt;"",'Formato 4_Ppto'!AD614,"")</f>
        <v/>
      </c>
      <c r="DK590" s="162" t="str">
        <f>IF('Formato 4_Ppto'!AE614&lt;&gt;"",'Formato 4_Ppto'!AE614,"")</f>
        <v/>
      </c>
      <c r="DL590" s="162" t="str">
        <f>IF('Formato 4_Ppto'!AF614&lt;&gt;"",'Formato 4_Ppto'!AF614,"")</f>
        <v/>
      </c>
      <c r="DM590" s="162" t="str">
        <f>IF('Formato 4_Ppto'!AG614&lt;&gt;"",'Formato 4_Ppto'!AG614,"")</f>
        <v/>
      </c>
      <c r="DN590" s="162" t="str">
        <f>IF('Formato 4_Ppto'!AH614&lt;&gt;"",'Formato 4_Ppto'!AH614,"")</f>
        <v/>
      </c>
      <c r="DO590" s="162" t="str">
        <f>IF('Formato 4_Ppto'!AI614&lt;&gt;"",'Formato 4_Ppto'!AI614,"")</f>
        <v/>
      </c>
      <c r="DP590" s="163" t="str">
        <f>IF('Formato 4_Ppto'!AJ614&lt;&gt;"",'Formato 4_Ppto'!AJ614,"")</f>
        <v/>
      </c>
    </row>
    <row r="591" spans="2:120" x14ac:dyDescent="0.3">
      <c r="B591" s="13" t="str">
        <f>IF(OR(Tabla6[[#This Row],[IDA]]="",Tabla6[[#This Row],[IDT]]="",Tabla6[[#This Row],[IDI]]=""),"",Tabla6[[#This Row],[IDA]]&amp;"."&amp;Tabla6[[#This Row],[IDT]]&amp;"."&amp;Tabla6[[#This Row],[IDI]])</f>
        <v/>
      </c>
      <c r="C591" s="13" t="str">
        <f>IF(Formato_02!$B$14&lt;&gt;"",0,"")</f>
        <v/>
      </c>
      <c r="D591" s="13" t="str">
        <f>IF(Formato_02!$H$9&lt;&gt;"",Formato_02!$H$9,"")</f>
        <v/>
      </c>
      <c r="E591" s="24" t="str">
        <f t="shared" si="72"/>
        <v/>
      </c>
      <c r="F591" s="24" t="str">
        <f>IF(Formato_02!$B$14&lt;&gt;"",Formato_02!$B$14,"")</f>
        <v/>
      </c>
      <c r="G591" s="22" t="str">
        <f>IF('Formato 3_Gantt'!C596&lt;&gt;"",'Formato 3_Gantt'!C596,"")</f>
        <v/>
      </c>
      <c r="H591" s="13" t="str">
        <f>IF('Formato 3_Gantt'!D$8&lt;&gt;"",'Formato 3_Gantt'!D$8,"")</f>
        <v/>
      </c>
      <c r="I591" s="13" t="str">
        <f>IF('Formato 3_Gantt'!E$8&lt;&gt;"",'Formato 3_Gantt'!E$8,"")</f>
        <v/>
      </c>
      <c r="J591" s="13" t="str">
        <f>IF('Formato 3_Gantt'!F$8&lt;&gt;"",'Formato 3_Gantt'!F$8,"")</f>
        <v/>
      </c>
      <c r="K591" s="158" t="str">
        <f>IF('Formato 3_Gantt'!G$8&lt;&gt;"",'Formato 3_Gantt'!G$8,"")</f>
        <v/>
      </c>
      <c r="L591" s="158" t="str">
        <f>IF('Formato 3_Gantt'!H$8&lt;&gt;"",'Formato 3_Gantt'!H$8,"")</f>
        <v/>
      </c>
      <c r="M591" s="13" t="str">
        <f>IF('Formato 3_Gantt'!BL$8&lt;&gt;"",'Formato 3_Gantt'!BL$8,"")</f>
        <v/>
      </c>
      <c r="N591" s="13" t="str">
        <f>IF('Formato 3_Gantt'!BM$8&lt;&gt;"",'Formato 3_Gantt'!BM$8,"")</f>
        <v/>
      </c>
      <c r="O591" s="13" t="str">
        <f>IF('Formato 3_Gantt'!BN$8&lt;&gt;"",'Formato 3_Gantt'!BN$8,"")</f>
        <v/>
      </c>
      <c r="P591" s="13" t="str">
        <f>IF('Formato 3_Gantt'!BO$8&lt;&gt;"",'Formato 3_Gantt'!BO$8,"")</f>
        <v/>
      </c>
      <c r="Q591" s="13" t="str">
        <f>IF('Formato 3_Gantt'!BP$8&lt;&gt;"",'Formato 3_Gantt'!BP$8,"")</f>
        <v/>
      </c>
      <c r="R591" s="13" t="str">
        <f>IF('Formato 3_Gantt'!BQ$8&lt;&gt;"",'Formato 3_Gantt'!BQ$8,"")</f>
        <v/>
      </c>
      <c r="S591" s="13" t="str">
        <f>IF('Formato 3_Gantt'!BR$8&lt;&gt;"",'Formato 3_Gantt'!BR$8,"")</f>
        <v/>
      </c>
      <c r="T591" s="13" t="str">
        <f>IF('Formato 3_Gantt'!BS$8&lt;&gt;"",'Formato 3_Gantt'!BS$8,"")</f>
        <v/>
      </c>
      <c r="U591" s="13" t="str">
        <f>IF('Formato 3_Gantt'!BT$8&lt;&gt;"",'Formato 3_Gantt'!BT$8,"")</f>
        <v/>
      </c>
      <c r="V591" s="13" t="str">
        <f>IF('Formato 3_Gantt'!BU$8&lt;&gt;"",'Formato 3_Gantt'!BU$8,"")</f>
        <v/>
      </c>
      <c r="W591" s="13" t="str">
        <f>IF('Formato 3_Gantt'!BV$8&lt;&gt;"",'Formato 3_Gantt'!BV$8,"")</f>
        <v/>
      </c>
      <c r="X591" s="13" t="str">
        <f>IF('Formato 3_Gantt'!BW$8&lt;&gt;"",'Formato 3_Gantt'!BW$8,"")</f>
        <v/>
      </c>
      <c r="Y591" s="13" t="str">
        <f>IF('Formato 3_Gantt'!BX$8&lt;&gt;"",'Formato 3_Gantt'!BX$8,"")</f>
        <v/>
      </c>
      <c r="Z591" s="162" t="str">
        <f>IF(Formato_02!S$15&lt;&gt;"",Formato_02!S$15,"")</f>
        <v/>
      </c>
      <c r="AA591" s="162" t="str">
        <f>IF(Formato_02!T$15&lt;&gt;"",Formato_02!T$15,"")</f>
        <v/>
      </c>
      <c r="AB591" s="162" t="str">
        <f>IF(Formato_02!U$15&lt;&gt;"",Formato_02!U$15,"")</f>
        <v/>
      </c>
      <c r="AC591" s="162" t="str">
        <f>IF(Formato_02!V$15&lt;&gt;"",Formato_02!V$15,"")</f>
        <v/>
      </c>
      <c r="AD591" s="162" t="str">
        <f>IF(Formato_02!W$15&lt;&gt;"",Formato_02!W$15,"")</f>
        <v/>
      </c>
      <c r="AE591" s="162" t="str">
        <f>IF(Formato_02!X$15&lt;&gt;"",Formato_02!X$15,"")</f>
        <v/>
      </c>
      <c r="AF591" s="162" t="str">
        <f>IF(Formato_02!Y$15&lt;&gt;"",Formato_02!Y$15,"")</f>
        <v/>
      </c>
      <c r="AG591" s="162" t="str">
        <f>IF(Formato_02!Z$15&lt;&gt;"",Formato_02!Z$15,"")</f>
        <v/>
      </c>
      <c r="AH591" s="162" t="str">
        <f>IF(Formato_02!AA$15&lt;&gt;"",Formato_02!AA$15,"")</f>
        <v/>
      </c>
      <c r="AI591" s="162" t="str">
        <f>IF(Formato_02!AB$15&lt;&gt;"",Formato_02!AB$15,"")</f>
        <v/>
      </c>
      <c r="AJ591" s="162" t="str">
        <f>IF(Formato_02!AC$15&lt;&gt;"",Formato_02!AC$15,"")</f>
        <v/>
      </c>
      <c r="AK591" s="162" t="str">
        <f>IF(Formato_02!AD$15&lt;&gt;"",Formato_02!AD$15,"")</f>
        <v/>
      </c>
      <c r="AL591" s="162" t="str">
        <f>IF(Formato_02!$N$14&lt;&gt;"",Formato_02!$N$14,"")</f>
        <v/>
      </c>
      <c r="AM591" s="13" t="str">
        <f>IF(Formato_02!$X$4&lt;&gt;"","AN","")</f>
        <v/>
      </c>
      <c r="AN591" s="24" t="str">
        <f t="shared" si="73"/>
        <v/>
      </c>
      <c r="AO591" s="13" t="str">
        <f>IF(Formato_02!$Y$4&lt;&gt;"","P027","")</f>
        <v/>
      </c>
      <c r="AP591" s="24" t="str">
        <f t="shared" si="74"/>
        <v/>
      </c>
      <c r="AQ591" s="13" t="str">
        <f>IF(Formato_02!$Z$4&lt;&gt;"","PNCVG","")</f>
        <v/>
      </c>
      <c r="AR591" s="24" t="str">
        <f t="shared" si="75"/>
        <v/>
      </c>
      <c r="AS591" s="13" t="str">
        <f>IF(Formato_02!$AA$4&lt;&gt;"","PNFF","")</f>
        <v/>
      </c>
      <c r="AT591" s="24" t="str">
        <f t="shared" si="76"/>
        <v/>
      </c>
      <c r="AU591" s="13" t="str">
        <f>IF(Formato_02!$AB$4&lt;&gt;"","PNPAM","")</f>
        <v/>
      </c>
      <c r="AV591" s="24" t="str">
        <f t="shared" si="77"/>
        <v/>
      </c>
      <c r="AW591" s="13" t="str">
        <f>IF(Formato_02!$AC$4&lt;&gt;"","PNAIA","")</f>
        <v/>
      </c>
      <c r="AX591" s="24" t="str">
        <f t="shared" si="78"/>
        <v/>
      </c>
      <c r="AY591" s="13" t="str">
        <f>IF(Formato_02!$AD$4&lt;&gt;"","PIO","")</f>
        <v/>
      </c>
      <c r="AZ591" s="24" t="str">
        <f t="shared" si="79"/>
        <v/>
      </c>
      <c r="BA591" s="13" t="str">
        <f>IF('Formato 3_Gantt'!B$28&lt;&gt;"",'Formato 3_Gantt'!A$28,"")</f>
        <v/>
      </c>
      <c r="BB591" s="24" t="str">
        <f>IF('Formato 3_Gantt'!B$28&lt;&gt;"",'Formato 3_Gantt'!B$28,"")</f>
        <v/>
      </c>
      <c r="BC591" s="22" t="str">
        <f>IF('Formato 3_Gantt'!C$28&lt;&gt;"",'Formato 3_Gantt'!C$28,"")</f>
        <v/>
      </c>
      <c r="BD591" s="13" t="str">
        <f>IF('Formato 3_Gantt'!D$28&lt;&gt;"",'Formato 3_Gantt'!D$28,"")</f>
        <v/>
      </c>
      <c r="BE591" s="161" t="str">
        <f>IF('Formato 3_Gantt'!E$28&lt;&gt;"",'Formato 3_Gantt'!E$28,"")</f>
        <v/>
      </c>
      <c r="BF591" s="13" t="str">
        <f>IF('Formato 3_Gantt'!F$28&lt;&gt;"",'Formato 3_Gantt'!F$28,"")</f>
        <v/>
      </c>
      <c r="BG591" s="158" t="str">
        <f>IF('Formato 3_Gantt'!G$28&lt;&gt;"",'Formato 3_Gantt'!G$28,"")</f>
        <v/>
      </c>
      <c r="BH591" s="158" t="str">
        <f>IF('Formato 3_Gantt'!H$28&lt;&gt;"",'Formato 3_Gantt'!H$28,"")</f>
        <v/>
      </c>
      <c r="BI591" s="161" t="str">
        <f>IF('Formato 3_Gantt'!BL$28&lt;&gt;"",'Formato 3_Gantt'!BL$28,"")</f>
        <v/>
      </c>
      <c r="BJ591" s="161" t="str">
        <f>IF('Formato 3_Gantt'!BM$28&lt;&gt;"",'Formato 3_Gantt'!BM$28,"")</f>
        <v/>
      </c>
      <c r="BK591" s="161" t="str">
        <f>IF('Formato 3_Gantt'!BN$28&lt;&gt;"",'Formato 3_Gantt'!BN$28,"")</f>
        <v/>
      </c>
      <c r="BL591" s="161" t="str">
        <f>IF('Formato 3_Gantt'!BO$28&lt;&gt;"",'Formato 3_Gantt'!BO$28,"")</f>
        <v/>
      </c>
      <c r="BM591" s="161" t="str">
        <f>IF('Formato 3_Gantt'!BP$28&lt;&gt;"",'Formato 3_Gantt'!BP$28,"")</f>
        <v/>
      </c>
      <c r="BN591" s="161" t="str">
        <f>IF('Formato 3_Gantt'!BQ$28&lt;&gt;"",'Formato 3_Gantt'!BQ$28,"")</f>
        <v/>
      </c>
      <c r="BO591" s="161" t="str">
        <f>IF('Formato 3_Gantt'!BR$28&lt;&gt;"",'Formato 3_Gantt'!BR$28,"")</f>
        <v/>
      </c>
      <c r="BP591" s="161" t="str">
        <f>IF('Formato 3_Gantt'!BS$28&lt;&gt;"",'Formato 3_Gantt'!BS$28,"")</f>
        <v/>
      </c>
      <c r="BQ591" s="161" t="str">
        <f>IF('Formato 3_Gantt'!BT$28&lt;&gt;"",'Formato 3_Gantt'!BT$28,"")</f>
        <v/>
      </c>
      <c r="BR591" s="161" t="str">
        <f>IF('Formato 3_Gantt'!BU$28&lt;&gt;"",'Formato 3_Gantt'!BU$28,"")</f>
        <v/>
      </c>
      <c r="BS591" s="161" t="str">
        <f>IF('Formato 3_Gantt'!BV$28&lt;&gt;"",'Formato 3_Gantt'!BV$28,"")</f>
        <v/>
      </c>
      <c r="BT591" s="161" t="str">
        <f>IF('Formato 3_Gantt'!BW$28&lt;&gt;"",'Formato 3_Gantt'!BW$28,"")</f>
        <v/>
      </c>
      <c r="BU591" s="161" t="str">
        <f>IF('Formato 3_Gantt'!BX$28&lt;&gt;"",'Formato 3_Gantt'!BX$28,"")</f>
        <v/>
      </c>
      <c r="BV591" s="163" t="str">
        <f>IF('Formato 4_Ppto'!I$596&lt;&gt;"",'Formato 4_Ppto'!I$596,"")</f>
        <v/>
      </c>
      <c r="BW591" s="162" t="str">
        <f>IF('Formato 4_Ppto'!X$596&lt;&gt;"",'Formato 4_Ppto'!X$596,"")</f>
        <v/>
      </c>
      <c r="BX591" s="162" t="str">
        <f>IF('Formato 4_Ppto'!Y$596&lt;&gt;"",'Formato 4_Ppto'!Y$596,"")</f>
        <v/>
      </c>
      <c r="BY591" s="162" t="str">
        <f>IF('Formato 4_Ppto'!Z$596&lt;&gt;"",'Formato 4_Ppto'!Z$596,"")</f>
        <v/>
      </c>
      <c r="BZ591" s="162" t="str">
        <f>IF('Formato 4_Ppto'!AA$596&lt;&gt;"",'Formato 4_Ppto'!AA$596,"")</f>
        <v/>
      </c>
      <c r="CA591" s="162" t="str">
        <f>IF('Formato 4_Ppto'!AB$596&lt;&gt;"",'Formato 4_Ppto'!AB$596,"")</f>
        <v/>
      </c>
      <c r="CB591" s="162" t="str">
        <f>IF('Formato 4_Ppto'!AC$596&lt;&gt;"",'Formato 4_Ppto'!AC$596,"")</f>
        <v/>
      </c>
      <c r="CC591" s="162" t="str">
        <f>IF('Formato 4_Ppto'!AD$596&lt;&gt;"",'Formato 4_Ppto'!AD$596,"")</f>
        <v/>
      </c>
      <c r="CD591" s="162" t="str">
        <f>IF('Formato 4_Ppto'!AE$596&lt;&gt;"",'Formato 4_Ppto'!AE$596,"")</f>
        <v/>
      </c>
      <c r="CE591" s="162" t="str">
        <f>IF('Formato 4_Ppto'!AF$596&lt;&gt;"",'Formato 4_Ppto'!AF$596,"")</f>
        <v/>
      </c>
      <c r="CF591" s="162" t="str">
        <f>IF('Formato 4_Ppto'!AG$596&lt;&gt;"",'Formato 4_Ppto'!AG$596,"")</f>
        <v/>
      </c>
      <c r="CG591" s="162" t="str">
        <f>IF('Formato 4_Ppto'!AH$596&lt;&gt;"",'Formato 4_Ppto'!AH$596,"")</f>
        <v/>
      </c>
      <c r="CH591" s="162" t="str">
        <f>IF('Formato 4_Ppto'!AI$596&lt;&gt;"",'Formato 4_Ppto'!AI$596,"")</f>
        <v/>
      </c>
      <c r="CI591" s="163" t="str">
        <f>IF('Formato 4_Ppto'!AJ$596&lt;&gt;"",'Formato 4_Ppto'!AJ$596,"")</f>
        <v/>
      </c>
      <c r="CJ591" s="13" t="str">
        <f>IF('Formato 4_Ppto'!B615&lt;&gt;"",'Formato 4_Ppto'!A615,"")</f>
        <v/>
      </c>
      <c r="CK591" s="24" t="str">
        <f>IF('Formato 4_Ppto'!B615&lt;&gt;"",'Formato 4_Ppto'!B615,"")</f>
        <v/>
      </c>
      <c r="CL591" s="22" t="str">
        <f>IF('Formato 4_Ppto'!C615&lt;&gt;"",'Formato 4_Ppto'!C615,"")</f>
        <v/>
      </c>
      <c r="CM591" s="24" t="str">
        <f>IF('Formato 4_Ppto'!D615&lt;&gt;"",'Formato 4_Ppto'!D615,"")</f>
        <v/>
      </c>
      <c r="CN591" s="161" t="str">
        <f>IF('Formato 4_Ppto'!E615&lt;&gt;"",'Formato 4_Ppto'!E615,"")</f>
        <v/>
      </c>
      <c r="CO591" s="161" t="str">
        <f>IF('Formato 4_Ppto'!G615&lt;&gt;"",'Formato 4_Ppto'!G615,"")</f>
        <v/>
      </c>
      <c r="CP591" s="163" t="str">
        <f>IF('Formato 4_Ppto'!I615&lt;&gt;"",'Formato 4_Ppto'!I615,"")</f>
        <v/>
      </c>
      <c r="CQ591" s="161" t="str">
        <f>IF('Formato 4_Ppto'!K615&lt;&gt;"",'Formato 4_Ppto'!K615,"")</f>
        <v/>
      </c>
      <c r="CR591" s="161" t="str">
        <f>IF('Formato 4_Ppto'!L615&lt;&gt;"",'Formato 4_Ppto'!L615,"")</f>
        <v/>
      </c>
      <c r="CS591" s="161" t="str">
        <f>IF('Formato 4_Ppto'!M615&lt;&gt;"",'Formato 4_Ppto'!M615,"")</f>
        <v/>
      </c>
      <c r="CT591" s="161" t="str">
        <f>IF('Formato 4_Ppto'!N615&lt;&gt;"",'Formato 4_Ppto'!N615,"")</f>
        <v/>
      </c>
      <c r="CU591" s="161" t="str">
        <f>IF('Formato 4_Ppto'!O615&lt;&gt;"",'Formato 4_Ppto'!O615,"")</f>
        <v/>
      </c>
      <c r="CV591" s="161" t="str">
        <f>IF('Formato 4_Ppto'!P615&lt;&gt;"",'Formato 4_Ppto'!P615,"")</f>
        <v/>
      </c>
      <c r="CW591" s="161" t="str">
        <f>IF('Formato 4_Ppto'!Q615&lt;&gt;"",'Formato 4_Ppto'!Q615,"")</f>
        <v/>
      </c>
      <c r="CX591" s="161" t="str">
        <f>IF('Formato 4_Ppto'!R615&lt;&gt;"",'Formato 4_Ppto'!R615,"")</f>
        <v/>
      </c>
      <c r="CY591" s="161" t="str">
        <f>IF('Formato 4_Ppto'!S615&lt;&gt;"",'Formato 4_Ppto'!S615,"")</f>
        <v/>
      </c>
      <c r="CZ591" s="161" t="str">
        <f>IF('Formato 4_Ppto'!T615&lt;&gt;"",'Formato 4_Ppto'!T615,"")</f>
        <v/>
      </c>
      <c r="DA591" s="161" t="str">
        <f>IF('Formato 4_Ppto'!U615&lt;&gt;"",'Formato 4_Ppto'!U615,"")</f>
        <v/>
      </c>
      <c r="DB591" s="161" t="str">
        <f>IF('Formato 4_Ppto'!V615&lt;&gt;"",'Formato 4_Ppto'!V615,"")</f>
        <v/>
      </c>
      <c r="DC591" s="161" t="str">
        <f>IF('Formato 4_Ppto'!W615&lt;&gt;"",'Formato 4_Ppto'!W615,"")</f>
        <v/>
      </c>
      <c r="DD591" s="162" t="str">
        <f>IF('Formato 4_Ppto'!X615&lt;&gt;"",'Formato 4_Ppto'!X615,"")</f>
        <v/>
      </c>
      <c r="DE591" s="162" t="str">
        <f>IF('Formato 4_Ppto'!Y615&lt;&gt;"",'Formato 4_Ppto'!Y615,"")</f>
        <v/>
      </c>
      <c r="DF591" s="162" t="str">
        <f>IF('Formato 4_Ppto'!Z615&lt;&gt;"",'Formato 4_Ppto'!Z615,"")</f>
        <v/>
      </c>
      <c r="DG591" s="162" t="str">
        <f>IF('Formato 4_Ppto'!AA615&lt;&gt;"",'Formato 4_Ppto'!AA615,"")</f>
        <v/>
      </c>
      <c r="DH591" s="162" t="str">
        <f>IF('Formato 4_Ppto'!AB615&lt;&gt;"",'Formato 4_Ppto'!AB615,"")</f>
        <v/>
      </c>
      <c r="DI591" s="162" t="str">
        <f>IF('Formato 4_Ppto'!AC615&lt;&gt;"",'Formato 4_Ppto'!AC615,"")</f>
        <v/>
      </c>
      <c r="DJ591" s="162" t="str">
        <f>IF('Formato 4_Ppto'!AD615&lt;&gt;"",'Formato 4_Ppto'!AD615,"")</f>
        <v/>
      </c>
      <c r="DK591" s="162" t="str">
        <f>IF('Formato 4_Ppto'!AE615&lt;&gt;"",'Formato 4_Ppto'!AE615,"")</f>
        <v/>
      </c>
      <c r="DL591" s="162" t="str">
        <f>IF('Formato 4_Ppto'!AF615&lt;&gt;"",'Formato 4_Ppto'!AF615,"")</f>
        <v/>
      </c>
      <c r="DM591" s="162" t="str">
        <f>IF('Formato 4_Ppto'!AG615&lt;&gt;"",'Formato 4_Ppto'!AG615,"")</f>
        <v/>
      </c>
      <c r="DN591" s="162" t="str">
        <f>IF('Formato 4_Ppto'!AH615&lt;&gt;"",'Formato 4_Ppto'!AH615,"")</f>
        <v/>
      </c>
      <c r="DO591" s="162" t="str">
        <f>IF('Formato 4_Ppto'!AI615&lt;&gt;"",'Formato 4_Ppto'!AI615,"")</f>
        <v/>
      </c>
      <c r="DP591" s="163" t="str">
        <f>IF('Formato 4_Ppto'!AJ615&lt;&gt;"",'Formato 4_Ppto'!AJ615,"")</f>
        <v/>
      </c>
    </row>
    <row r="592" spans="2:120" x14ac:dyDescent="0.3">
      <c r="B592" s="13" t="str">
        <f>IF(OR(Tabla6[[#This Row],[IDA]]="",Tabla6[[#This Row],[IDT]]="",Tabla6[[#This Row],[IDI]]=""),"",Tabla6[[#This Row],[IDA]]&amp;"."&amp;Tabla6[[#This Row],[IDT]]&amp;"."&amp;Tabla6[[#This Row],[IDI]])</f>
        <v/>
      </c>
      <c r="C592" s="13" t="str">
        <f>IF(Formato_02!$B$14&lt;&gt;"",0,"")</f>
        <v/>
      </c>
      <c r="D592" s="13" t="str">
        <f>IF(Formato_02!$H$9&lt;&gt;"",Formato_02!$H$9,"")</f>
        <v/>
      </c>
      <c r="E592" s="24" t="str">
        <f t="shared" si="72"/>
        <v/>
      </c>
      <c r="F592" s="24" t="str">
        <f>IF(Formato_02!$B$14&lt;&gt;"",Formato_02!$B$14,"")</f>
        <v/>
      </c>
      <c r="G592" s="22" t="str">
        <f>IF('Formato 3_Gantt'!C597&lt;&gt;"",'Formato 3_Gantt'!C597,"")</f>
        <v/>
      </c>
      <c r="H592" s="13" t="str">
        <f>IF('Formato 3_Gantt'!D$8&lt;&gt;"",'Formato 3_Gantt'!D$8,"")</f>
        <v/>
      </c>
      <c r="I592" s="13" t="str">
        <f>IF('Formato 3_Gantt'!E$8&lt;&gt;"",'Formato 3_Gantt'!E$8,"")</f>
        <v/>
      </c>
      <c r="J592" s="13" t="str">
        <f>IF('Formato 3_Gantt'!F$8&lt;&gt;"",'Formato 3_Gantt'!F$8,"")</f>
        <v/>
      </c>
      <c r="K592" s="158" t="str">
        <f>IF('Formato 3_Gantt'!G$8&lt;&gt;"",'Formato 3_Gantt'!G$8,"")</f>
        <v/>
      </c>
      <c r="L592" s="158" t="str">
        <f>IF('Formato 3_Gantt'!H$8&lt;&gt;"",'Formato 3_Gantt'!H$8,"")</f>
        <v/>
      </c>
      <c r="M592" s="13" t="str">
        <f>IF('Formato 3_Gantt'!BL$8&lt;&gt;"",'Formato 3_Gantt'!BL$8,"")</f>
        <v/>
      </c>
      <c r="N592" s="13" t="str">
        <f>IF('Formato 3_Gantt'!BM$8&lt;&gt;"",'Formato 3_Gantt'!BM$8,"")</f>
        <v/>
      </c>
      <c r="O592" s="13" t="str">
        <f>IF('Formato 3_Gantt'!BN$8&lt;&gt;"",'Formato 3_Gantt'!BN$8,"")</f>
        <v/>
      </c>
      <c r="P592" s="13" t="str">
        <f>IF('Formato 3_Gantt'!BO$8&lt;&gt;"",'Formato 3_Gantt'!BO$8,"")</f>
        <v/>
      </c>
      <c r="Q592" s="13" t="str">
        <f>IF('Formato 3_Gantt'!BP$8&lt;&gt;"",'Formato 3_Gantt'!BP$8,"")</f>
        <v/>
      </c>
      <c r="R592" s="13" t="str">
        <f>IF('Formato 3_Gantt'!BQ$8&lt;&gt;"",'Formato 3_Gantt'!BQ$8,"")</f>
        <v/>
      </c>
      <c r="S592" s="13" t="str">
        <f>IF('Formato 3_Gantt'!BR$8&lt;&gt;"",'Formato 3_Gantt'!BR$8,"")</f>
        <v/>
      </c>
      <c r="T592" s="13" t="str">
        <f>IF('Formato 3_Gantt'!BS$8&lt;&gt;"",'Formato 3_Gantt'!BS$8,"")</f>
        <v/>
      </c>
      <c r="U592" s="13" t="str">
        <f>IF('Formato 3_Gantt'!BT$8&lt;&gt;"",'Formato 3_Gantt'!BT$8,"")</f>
        <v/>
      </c>
      <c r="V592" s="13" t="str">
        <f>IF('Formato 3_Gantt'!BU$8&lt;&gt;"",'Formato 3_Gantt'!BU$8,"")</f>
        <v/>
      </c>
      <c r="W592" s="13" t="str">
        <f>IF('Formato 3_Gantt'!BV$8&lt;&gt;"",'Formato 3_Gantt'!BV$8,"")</f>
        <v/>
      </c>
      <c r="X592" s="13" t="str">
        <f>IF('Formato 3_Gantt'!BW$8&lt;&gt;"",'Formato 3_Gantt'!BW$8,"")</f>
        <v/>
      </c>
      <c r="Y592" s="13" t="str">
        <f>IF('Formato 3_Gantt'!BX$8&lt;&gt;"",'Formato 3_Gantt'!BX$8,"")</f>
        <v/>
      </c>
      <c r="Z592" s="162" t="str">
        <f>IF(Formato_02!S$15&lt;&gt;"",Formato_02!S$15,"")</f>
        <v/>
      </c>
      <c r="AA592" s="162" t="str">
        <f>IF(Formato_02!T$15&lt;&gt;"",Formato_02!T$15,"")</f>
        <v/>
      </c>
      <c r="AB592" s="162" t="str">
        <f>IF(Formato_02!U$15&lt;&gt;"",Formato_02!U$15,"")</f>
        <v/>
      </c>
      <c r="AC592" s="162" t="str">
        <f>IF(Formato_02!V$15&lt;&gt;"",Formato_02!V$15,"")</f>
        <v/>
      </c>
      <c r="AD592" s="162" t="str">
        <f>IF(Formato_02!W$15&lt;&gt;"",Formato_02!W$15,"")</f>
        <v/>
      </c>
      <c r="AE592" s="162" t="str">
        <f>IF(Formato_02!X$15&lt;&gt;"",Formato_02!X$15,"")</f>
        <v/>
      </c>
      <c r="AF592" s="162" t="str">
        <f>IF(Formato_02!Y$15&lt;&gt;"",Formato_02!Y$15,"")</f>
        <v/>
      </c>
      <c r="AG592" s="162" t="str">
        <f>IF(Formato_02!Z$15&lt;&gt;"",Formato_02!Z$15,"")</f>
        <v/>
      </c>
      <c r="AH592" s="162" t="str">
        <f>IF(Formato_02!AA$15&lt;&gt;"",Formato_02!AA$15,"")</f>
        <v/>
      </c>
      <c r="AI592" s="162" t="str">
        <f>IF(Formato_02!AB$15&lt;&gt;"",Formato_02!AB$15,"")</f>
        <v/>
      </c>
      <c r="AJ592" s="162" t="str">
        <f>IF(Formato_02!AC$15&lt;&gt;"",Formato_02!AC$15,"")</f>
        <v/>
      </c>
      <c r="AK592" s="162" t="str">
        <f>IF(Formato_02!AD$15&lt;&gt;"",Formato_02!AD$15,"")</f>
        <v/>
      </c>
      <c r="AL592" s="162" t="str">
        <f>IF(Formato_02!$N$14&lt;&gt;"",Formato_02!$N$14,"")</f>
        <v/>
      </c>
      <c r="AM592" s="13" t="str">
        <f>IF(Formato_02!$X$4&lt;&gt;"","AN","")</f>
        <v/>
      </c>
      <c r="AN592" s="24" t="str">
        <f t="shared" si="73"/>
        <v/>
      </c>
      <c r="AO592" s="13" t="str">
        <f>IF(Formato_02!$Y$4&lt;&gt;"","P027","")</f>
        <v/>
      </c>
      <c r="AP592" s="24" t="str">
        <f t="shared" si="74"/>
        <v/>
      </c>
      <c r="AQ592" s="13" t="str">
        <f>IF(Formato_02!$Z$4&lt;&gt;"","PNCVG","")</f>
        <v/>
      </c>
      <c r="AR592" s="24" t="str">
        <f t="shared" si="75"/>
        <v/>
      </c>
      <c r="AS592" s="13" t="str">
        <f>IF(Formato_02!$AA$4&lt;&gt;"","PNFF","")</f>
        <v/>
      </c>
      <c r="AT592" s="24" t="str">
        <f t="shared" si="76"/>
        <v/>
      </c>
      <c r="AU592" s="13" t="str">
        <f>IF(Formato_02!$AB$4&lt;&gt;"","PNPAM","")</f>
        <v/>
      </c>
      <c r="AV592" s="24" t="str">
        <f t="shared" si="77"/>
        <v/>
      </c>
      <c r="AW592" s="13" t="str">
        <f>IF(Formato_02!$AC$4&lt;&gt;"","PNAIA","")</f>
        <v/>
      </c>
      <c r="AX592" s="24" t="str">
        <f t="shared" si="78"/>
        <v/>
      </c>
      <c r="AY592" s="13" t="str">
        <f>IF(Formato_02!$AD$4&lt;&gt;"","PIO","")</f>
        <v/>
      </c>
      <c r="AZ592" s="24" t="str">
        <f t="shared" si="79"/>
        <v/>
      </c>
      <c r="BA592" s="13" t="str">
        <f>IF('Formato 3_Gantt'!B$28&lt;&gt;"",'Formato 3_Gantt'!A$28,"")</f>
        <v/>
      </c>
      <c r="BB592" s="24" t="str">
        <f>IF('Formato 3_Gantt'!B$28&lt;&gt;"",'Formato 3_Gantt'!B$28,"")</f>
        <v/>
      </c>
      <c r="BC592" s="22" t="str">
        <f>IF('Formato 3_Gantt'!C$28&lt;&gt;"",'Formato 3_Gantt'!C$28,"")</f>
        <v/>
      </c>
      <c r="BD592" s="13" t="str">
        <f>IF('Formato 3_Gantt'!D$28&lt;&gt;"",'Formato 3_Gantt'!D$28,"")</f>
        <v/>
      </c>
      <c r="BE592" s="161" t="str">
        <f>IF('Formato 3_Gantt'!E$28&lt;&gt;"",'Formato 3_Gantt'!E$28,"")</f>
        <v/>
      </c>
      <c r="BF592" s="13" t="str">
        <f>IF('Formato 3_Gantt'!F$28&lt;&gt;"",'Formato 3_Gantt'!F$28,"")</f>
        <v/>
      </c>
      <c r="BG592" s="158" t="str">
        <f>IF('Formato 3_Gantt'!G$28&lt;&gt;"",'Formato 3_Gantt'!G$28,"")</f>
        <v/>
      </c>
      <c r="BH592" s="158" t="str">
        <f>IF('Formato 3_Gantt'!H$28&lt;&gt;"",'Formato 3_Gantt'!H$28,"")</f>
        <v/>
      </c>
      <c r="BI592" s="161" t="str">
        <f>IF('Formato 3_Gantt'!BL$28&lt;&gt;"",'Formato 3_Gantt'!BL$28,"")</f>
        <v/>
      </c>
      <c r="BJ592" s="161" t="str">
        <f>IF('Formato 3_Gantt'!BM$28&lt;&gt;"",'Formato 3_Gantt'!BM$28,"")</f>
        <v/>
      </c>
      <c r="BK592" s="161" t="str">
        <f>IF('Formato 3_Gantt'!BN$28&lt;&gt;"",'Formato 3_Gantt'!BN$28,"")</f>
        <v/>
      </c>
      <c r="BL592" s="161" t="str">
        <f>IF('Formato 3_Gantt'!BO$28&lt;&gt;"",'Formato 3_Gantt'!BO$28,"")</f>
        <v/>
      </c>
      <c r="BM592" s="161" t="str">
        <f>IF('Formato 3_Gantt'!BP$28&lt;&gt;"",'Formato 3_Gantt'!BP$28,"")</f>
        <v/>
      </c>
      <c r="BN592" s="161" t="str">
        <f>IF('Formato 3_Gantt'!BQ$28&lt;&gt;"",'Formato 3_Gantt'!BQ$28,"")</f>
        <v/>
      </c>
      <c r="BO592" s="161" t="str">
        <f>IF('Formato 3_Gantt'!BR$28&lt;&gt;"",'Formato 3_Gantt'!BR$28,"")</f>
        <v/>
      </c>
      <c r="BP592" s="161" t="str">
        <f>IF('Formato 3_Gantt'!BS$28&lt;&gt;"",'Formato 3_Gantt'!BS$28,"")</f>
        <v/>
      </c>
      <c r="BQ592" s="161" t="str">
        <f>IF('Formato 3_Gantt'!BT$28&lt;&gt;"",'Formato 3_Gantt'!BT$28,"")</f>
        <v/>
      </c>
      <c r="BR592" s="161" t="str">
        <f>IF('Formato 3_Gantt'!BU$28&lt;&gt;"",'Formato 3_Gantt'!BU$28,"")</f>
        <v/>
      </c>
      <c r="BS592" s="161" t="str">
        <f>IF('Formato 3_Gantt'!BV$28&lt;&gt;"",'Formato 3_Gantt'!BV$28,"")</f>
        <v/>
      </c>
      <c r="BT592" s="161" t="str">
        <f>IF('Formato 3_Gantt'!BW$28&lt;&gt;"",'Formato 3_Gantt'!BW$28,"")</f>
        <v/>
      </c>
      <c r="BU592" s="161" t="str">
        <f>IF('Formato 3_Gantt'!BX$28&lt;&gt;"",'Formato 3_Gantt'!BX$28,"")</f>
        <v/>
      </c>
      <c r="BV592" s="163" t="str">
        <f>IF('Formato 4_Ppto'!I$596&lt;&gt;"",'Formato 4_Ppto'!I$596,"")</f>
        <v/>
      </c>
      <c r="BW592" s="162" t="str">
        <f>IF('Formato 4_Ppto'!X$596&lt;&gt;"",'Formato 4_Ppto'!X$596,"")</f>
        <v/>
      </c>
      <c r="BX592" s="162" t="str">
        <f>IF('Formato 4_Ppto'!Y$596&lt;&gt;"",'Formato 4_Ppto'!Y$596,"")</f>
        <v/>
      </c>
      <c r="BY592" s="162" t="str">
        <f>IF('Formato 4_Ppto'!Z$596&lt;&gt;"",'Formato 4_Ppto'!Z$596,"")</f>
        <v/>
      </c>
      <c r="BZ592" s="162" t="str">
        <f>IF('Formato 4_Ppto'!AA$596&lt;&gt;"",'Formato 4_Ppto'!AA$596,"")</f>
        <v/>
      </c>
      <c r="CA592" s="162" t="str">
        <f>IF('Formato 4_Ppto'!AB$596&lt;&gt;"",'Formato 4_Ppto'!AB$596,"")</f>
        <v/>
      </c>
      <c r="CB592" s="162" t="str">
        <f>IF('Formato 4_Ppto'!AC$596&lt;&gt;"",'Formato 4_Ppto'!AC$596,"")</f>
        <v/>
      </c>
      <c r="CC592" s="162" t="str">
        <f>IF('Formato 4_Ppto'!AD$596&lt;&gt;"",'Formato 4_Ppto'!AD$596,"")</f>
        <v/>
      </c>
      <c r="CD592" s="162" t="str">
        <f>IF('Formato 4_Ppto'!AE$596&lt;&gt;"",'Formato 4_Ppto'!AE$596,"")</f>
        <v/>
      </c>
      <c r="CE592" s="162" t="str">
        <f>IF('Formato 4_Ppto'!AF$596&lt;&gt;"",'Formato 4_Ppto'!AF$596,"")</f>
        <v/>
      </c>
      <c r="CF592" s="162" t="str">
        <f>IF('Formato 4_Ppto'!AG$596&lt;&gt;"",'Formato 4_Ppto'!AG$596,"")</f>
        <v/>
      </c>
      <c r="CG592" s="162" t="str">
        <f>IF('Formato 4_Ppto'!AH$596&lt;&gt;"",'Formato 4_Ppto'!AH$596,"")</f>
        <v/>
      </c>
      <c r="CH592" s="162" t="str">
        <f>IF('Formato 4_Ppto'!AI$596&lt;&gt;"",'Formato 4_Ppto'!AI$596,"")</f>
        <v/>
      </c>
      <c r="CI592" s="163" t="str">
        <f>IF('Formato 4_Ppto'!AJ$596&lt;&gt;"",'Formato 4_Ppto'!AJ$596,"")</f>
        <v/>
      </c>
      <c r="CJ592" s="13" t="str">
        <f>IF('Formato 4_Ppto'!B616&lt;&gt;"",'Formato 4_Ppto'!A616,"")</f>
        <v/>
      </c>
      <c r="CK592" s="24" t="str">
        <f>IF('Formato 4_Ppto'!B616&lt;&gt;"",'Formato 4_Ppto'!B616,"")</f>
        <v/>
      </c>
      <c r="CL592" s="22" t="str">
        <f>IF('Formato 4_Ppto'!C616&lt;&gt;"",'Formato 4_Ppto'!C616,"")</f>
        <v/>
      </c>
      <c r="CM592" s="24" t="str">
        <f>IF('Formato 4_Ppto'!D616&lt;&gt;"",'Formato 4_Ppto'!D616,"")</f>
        <v/>
      </c>
      <c r="CN592" s="161" t="str">
        <f>IF('Formato 4_Ppto'!E616&lt;&gt;"",'Formato 4_Ppto'!E616,"")</f>
        <v/>
      </c>
      <c r="CO592" s="161" t="str">
        <f>IF('Formato 4_Ppto'!G616&lt;&gt;"",'Formato 4_Ppto'!G616,"")</f>
        <v/>
      </c>
      <c r="CP592" s="163" t="str">
        <f>IF('Formato 4_Ppto'!I616&lt;&gt;"",'Formato 4_Ppto'!I616,"")</f>
        <v/>
      </c>
      <c r="CQ592" s="161" t="str">
        <f>IF('Formato 4_Ppto'!K616&lt;&gt;"",'Formato 4_Ppto'!K616,"")</f>
        <v/>
      </c>
      <c r="CR592" s="161" t="str">
        <f>IF('Formato 4_Ppto'!L616&lt;&gt;"",'Formato 4_Ppto'!L616,"")</f>
        <v/>
      </c>
      <c r="CS592" s="161" t="str">
        <f>IF('Formato 4_Ppto'!M616&lt;&gt;"",'Formato 4_Ppto'!M616,"")</f>
        <v/>
      </c>
      <c r="CT592" s="161" t="str">
        <f>IF('Formato 4_Ppto'!N616&lt;&gt;"",'Formato 4_Ppto'!N616,"")</f>
        <v/>
      </c>
      <c r="CU592" s="161" t="str">
        <f>IF('Formato 4_Ppto'!O616&lt;&gt;"",'Formato 4_Ppto'!O616,"")</f>
        <v/>
      </c>
      <c r="CV592" s="161" t="str">
        <f>IF('Formato 4_Ppto'!P616&lt;&gt;"",'Formato 4_Ppto'!P616,"")</f>
        <v/>
      </c>
      <c r="CW592" s="161" t="str">
        <f>IF('Formato 4_Ppto'!Q616&lt;&gt;"",'Formato 4_Ppto'!Q616,"")</f>
        <v/>
      </c>
      <c r="CX592" s="161" t="str">
        <f>IF('Formato 4_Ppto'!R616&lt;&gt;"",'Formato 4_Ppto'!R616,"")</f>
        <v/>
      </c>
      <c r="CY592" s="161" t="str">
        <f>IF('Formato 4_Ppto'!S616&lt;&gt;"",'Formato 4_Ppto'!S616,"")</f>
        <v/>
      </c>
      <c r="CZ592" s="161" t="str">
        <f>IF('Formato 4_Ppto'!T616&lt;&gt;"",'Formato 4_Ppto'!T616,"")</f>
        <v/>
      </c>
      <c r="DA592" s="161" t="str">
        <f>IF('Formato 4_Ppto'!U616&lt;&gt;"",'Formato 4_Ppto'!U616,"")</f>
        <v/>
      </c>
      <c r="DB592" s="161" t="str">
        <f>IF('Formato 4_Ppto'!V616&lt;&gt;"",'Formato 4_Ppto'!V616,"")</f>
        <v/>
      </c>
      <c r="DC592" s="161" t="str">
        <f>IF('Formato 4_Ppto'!W616&lt;&gt;"",'Formato 4_Ppto'!W616,"")</f>
        <v/>
      </c>
      <c r="DD592" s="162" t="str">
        <f>IF('Formato 4_Ppto'!X616&lt;&gt;"",'Formato 4_Ppto'!X616,"")</f>
        <v/>
      </c>
      <c r="DE592" s="162" t="str">
        <f>IF('Formato 4_Ppto'!Y616&lt;&gt;"",'Formato 4_Ppto'!Y616,"")</f>
        <v/>
      </c>
      <c r="DF592" s="162" t="str">
        <f>IF('Formato 4_Ppto'!Z616&lt;&gt;"",'Formato 4_Ppto'!Z616,"")</f>
        <v/>
      </c>
      <c r="DG592" s="162" t="str">
        <f>IF('Formato 4_Ppto'!AA616&lt;&gt;"",'Formato 4_Ppto'!AA616,"")</f>
        <v/>
      </c>
      <c r="DH592" s="162" t="str">
        <f>IF('Formato 4_Ppto'!AB616&lt;&gt;"",'Formato 4_Ppto'!AB616,"")</f>
        <v/>
      </c>
      <c r="DI592" s="162" t="str">
        <f>IF('Formato 4_Ppto'!AC616&lt;&gt;"",'Formato 4_Ppto'!AC616,"")</f>
        <v/>
      </c>
      <c r="DJ592" s="162" t="str">
        <f>IF('Formato 4_Ppto'!AD616&lt;&gt;"",'Formato 4_Ppto'!AD616,"")</f>
        <v/>
      </c>
      <c r="DK592" s="162" t="str">
        <f>IF('Formato 4_Ppto'!AE616&lt;&gt;"",'Formato 4_Ppto'!AE616,"")</f>
        <v/>
      </c>
      <c r="DL592" s="162" t="str">
        <f>IF('Formato 4_Ppto'!AF616&lt;&gt;"",'Formato 4_Ppto'!AF616,"")</f>
        <v/>
      </c>
      <c r="DM592" s="162" t="str">
        <f>IF('Formato 4_Ppto'!AG616&lt;&gt;"",'Formato 4_Ppto'!AG616,"")</f>
        <v/>
      </c>
      <c r="DN592" s="162" t="str">
        <f>IF('Formato 4_Ppto'!AH616&lt;&gt;"",'Formato 4_Ppto'!AH616,"")</f>
        <v/>
      </c>
      <c r="DO592" s="162" t="str">
        <f>IF('Formato 4_Ppto'!AI616&lt;&gt;"",'Formato 4_Ppto'!AI616,"")</f>
        <v/>
      </c>
      <c r="DP592" s="163" t="str">
        <f>IF('Formato 4_Ppto'!AJ616&lt;&gt;"",'Formato 4_Ppto'!AJ616,"")</f>
        <v/>
      </c>
    </row>
    <row r="593" spans="2:120" x14ac:dyDescent="0.3">
      <c r="B593" s="13" t="str">
        <f>IF(OR(Tabla6[[#This Row],[IDA]]="",Tabla6[[#This Row],[IDT]]="",Tabla6[[#This Row],[IDI]]=""),"",Tabla6[[#This Row],[IDA]]&amp;"."&amp;Tabla6[[#This Row],[IDT]]&amp;"."&amp;Tabla6[[#This Row],[IDI]])</f>
        <v/>
      </c>
      <c r="C593" s="13" t="str">
        <f>IF(Formato_02!$B$14&lt;&gt;"",0,"")</f>
        <v/>
      </c>
      <c r="D593" s="13" t="str">
        <f>IF(Formato_02!$H$9&lt;&gt;"",Formato_02!$H$9,"")</f>
        <v/>
      </c>
      <c r="E593" s="24" t="str">
        <f t="shared" si="72"/>
        <v/>
      </c>
      <c r="F593" s="24" t="str">
        <f>IF(Formato_02!$B$14&lt;&gt;"",Formato_02!$B$14,"")</f>
        <v/>
      </c>
      <c r="G593" s="22" t="str">
        <f>IF('Formato 3_Gantt'!C598&lt;&gt;"",'Formato 3_Gantt'!C598,"")</f>
        <v/>
      </c>
      <c r="H593" s="13" t="str">
        <f>IF('Formato 3_Gantt'!D$8&lt;&gt;"",'Formato 3_Gantt'!D$8,"")</f>
        <v/>
      </c>
      <c r="I593" s="13" t="str">
        <f>IF('Formato 3_Gantt'!E$8&lt;&gt;"",'Formato 3_Gantt'!E$8,"")</f>
        <v/>
      </c>
      <c r="J593" s="13" t="str">
        <f>IF('Formato 3_Gantt'!F$8&lt;&gt;"",'Formato 3_Gantt'!F$8,"")</f>
        <v/>
      </c>
      <c r="K593" s="158" t="str">
        <f>IF('Formato 3_Gantt'!G$8&lt;&gt;"",'Formato 3_Gantt'!G$8,"")</f>
        <v/>
      </c>
      <c r="L593" s="158" t="str">
        <f>IF('Formato 3_Gantt'!H$8&lt;&gt;"",'Formato 3_Gantt'!H$8,"")</f>
        <v/>
      </c>
      <c r="M593" s="13" t="str">
        <f>IF('Formato 3_Gantt'!BL$8&lt;&gt;"",'Formato 3_Gantt'!BL$8,"")</f>
        <v/>
      </c>
      <c r="N593" s="13" t="str">
        <f>IF('Formato 3_Gantt'!BM$8&lt;&gt;"",'Formato 3_Gantt'!BM$8,"")</f>
        <v/>
      </c>
      <c r="O593" s="13" t="str">
        <f>IF('Formato 3_Gantt'!BN$8&lt;&gt;"",'Formato 3_Gantt'!BN$8,"")</f>
        <v/>
      </c>
      <c r="P593" s="13" t="str">
        <f>IF('Formato 3_Gantt'!BO$8&lt;&gt;"",'Formato 3_Gantt'!BO$8,"")</f>
        <v/>
      </c>
      <c r="Q593" s="13" t="str">
        <f>IF('Formato 3_Gantt'!BP$8&lt;&gt;"",'Formato 3_Gantt'!BP$8,"")</f>
        <v/>
      </c>
      <c r="R593" s="13" t="str">
        <f>IF('Formato 3_Gantt'!BQ$8&lt;&gt;"",'Formato 3_Gantt'!BQ$8,"")</f>
        <v/>
      </c>
      <c r="S593" s="13" t="str">
        <f>IF('Formato 3_Gantt'!BR$8&lt;&gt;"",'Formato 3_Gantt'!BR$8,"")</f>
        <v/>
      </c>
      <c r="T593" s="13" t="str">
        <f>IF('Formato 3_Gantt'!BS$8&lt;&gt;"",'Formato 3_Gantt'!BS$8,"")</f>
        <v/>
      </c>
      <c r="U593" s="13" t="str">
        <f>IF('Formato 3_Gantt'!BT$8&lt;&gt;"",'Formato 3_Gantt'!BT$8,"")</f>
        <v/>
      </c>
      <c r="V593" s="13" t="str">
        <f>IF('Formato 3_Gantt'!BU$8&lt;&gt;"",'Formato 3_Gantt'!BU$8,"")</f>
        <v/>
      </c>
      <c r="W593" s="13" t="str">
        <f>IF('Formato 3_Gantt'!BV$8&lt;&gt;"",'Formato 3_Gantt'!BV$8,"")</f>
        <v/>
      </c>
      <c r="X593" s="13" t="str">
        <f>IF('Formato 3_Gantt'!BW$8&lt;&gt;"",'Formato 3_Gantt'!BW$8,"")</f>
        <v/>
      </c>
      <c r="Y593" s="13" t="str">
        <f>IF('Formato 3_Gantt'!BX$8&lt;&gt;"",'Formato 3_Gantt'!BX$8,"")</f>
        <v/>
      </c>
      <c r="Z593" s="162" t="str">
        <f>IF(Formato_02!S$15&lt;&gt;"",Formato_02!S$15,"")</f>
        <v/>
      </c>
      <c r="AA593" s="162" t="str">
        <f>IF(Formato_02!T$15&lt;&gt;"",Formato_02!T$15,"")</f>
        <v/>
      </c>
      <c r="AB593" s="162" t="str">
        <f>IF(Formato_02!U$15&lt;&gt;"",Formato_02!U$15,"")</f>
        <v/>
      </c>
      <c r="AC593" s="162" t="str">
        <f>IF(Formato_02!V$15&lt;&gt;"",Formato_02!V$15,"")</f>
        <v/>
      </c>
      <c r="AD593" s="162" t="str">
        <f>IF(Formato_02!W$15&lt;&gt;"",Formato_02!W$15,"")</f>
        <v/>
      </c>
      <c r="AE593" s="162" t="str">
        <f>IF(Formato_02!X$15&lt;&gt;"",Formato_02!X$15,"")</f>
        <v/>
      </c>
      <c r="AF593" s="162" t="str">
        <f>IF(Formato_02!Y$15&lt;&gt;"",Formato_02!Y$15,"")</f>
        <v/>
      </c>
      <c r="AG593" s="162" t="str">
        <f>IF(Formato_02!Z$15&lt;&gt;"",Formato_02!Z$15,"")</f>
        <v/>
      </c>
      <c r="AH593" s="162" t="str">
        <f>IF(Formato_02!AA$15&lt;&gt;"",Formato_02!AA$15,"")</f>
        <v/>
      </c>
      <c r="AI593" s="162" t="str">
        <f>IF(Formato_02!AB$15&lt;&gt;"",Formato_02!AB$15,"")</f>
        <v/>
      </c>
      <c r="AJ593" s="162" t="str">
        <f>IF(Formato_02!AC$15&lt;&gt;"",Formato_02!AC$15,"")</f>
        <v/>
      </c>
      <c r="AK593" s="162" t="str">
        <f>IF(Formato_02!AD$15&lt;&gt;"",Formato_02!AD$15,"")</f>
        <v/>
      </c>
      <c r="AL593" s="162" t="str">
        <f>IF(Formato_02!$N$14&lt;&gt;"",Formato_02!$N$14,"")</f>
        <v/>
      </c>
      <c r="AM593" s="13" t="str">
        <f>IF(Formato_02!$X$4&lt;&gt;"","AN","")</f>
        <v/>
      </c>
      <c r="AN593" s="24" t="str">
        <f t="shared" si="73"/>
        <v/>
      </c>
      <c r="AO593" s="13" t="str">
        <f>IF(Formato_02!$Y$4&lt;&gt;"","P027","")</f>
        <v/>
      </c>
      <c r="AP593" s="24" t="str">
        <f t="shared" si="74"/>
        <v/>
      </c>
      <c r="AQ593" s="13" t="str">
        <f>IF(Formato_02!$Z$4&lt;&gt;"","PNCVG","")</f>
        <v/>
      </c>
      <c r="AR593" s="24" t="str">
        <f t="shared" si="75"/>
        <v/>
      </c>
      <c r="AS593" s="13" t="str">
        <f>IF(Formato_02!$AA$4&lt;&gt;"","PNFF","")</f>
        <v/>
      </c>
      <c r="AT593" s="24" t="str">
        <f t="shared" si="76"/>
        <v/>
      </c>
      <c r="AU593" s="13" t="str">
        <f>IF(Formato_02!$AB$4&lt;&gt;"","PNPAM","")</f>
        <v/>
      </c>
      <c r="AV593" s="24" t="str">
        <f t="shared" si="77"/>
        <v/>
      </c>
      <c r="AW593" s="13" t="str">
        <f>IF(Formato_02!$AC$4&lt;&gt;"","PNAIA","")</f>
        <v/>
      </c>
      <c r="AX593" s="24" t="str">
        <f t="shared" si="78"/>
        <v/>
      </c>
      <c r="AY593" s="13" t="str">
        <f>IF(Formato_02!$AD$4&lt;&gt;"","PIO","")</f>
        <v/>
      </c>
      <c r="AZ593" s="24" t="str">
        <f t="shared" si="79"/>
        <v/>
      </c>
      <c r="BA593" s="13" t="str">
        <f>IF('Formato 3_Gantt'!B$28&lt;&gt;"",'Formato 3_Gantt'!A$28,"")</f>
        <v/>
      </c>
      <c r="BB593" s="24" t="str">
        <f>IF('Formato 3_Gantt'!B$28&lt;&gt;"",'Formato 3_Gantt'!B$28,"")</f>
        <v/>
      </c>
      <c r="BC593" s="22" t="str">
        <f>IF('Formato 3_Gantt'!C$28&lt;&gt;"",'Formato 3_Gantt'!C$28,"")</f>
        <v/>
      </c>
      <c r="BD593" s="13" t="str">
        <f>IF('Formato 3_Gantt'!D$28&lt;&gt;"",'Formato 3_Gantt'!D$28,"")</f>
        <v/>
      </c>
      <c r="BE593" s="161" t="str">
        <f>IF('Formato 3_Gantt'!E$28&lt;&gt;"",'Formato 3_Gantt'!E$28,"")</f>
        <v/>
      </c>
      <c r="BF593" s="13" t="str">
        <f>IF('Formato 3_Gantt'!F$28&lt;&gt;"",'Formato 3_Gantt'!F$28,"")</f>
        <v/>
      </c>
      <c r="BG593" s="158" t="str">
        <f>IF('Formato 3_Gantt'!G$28&lt;&gt;"",'Formato 3_Gantt'!G$28,"")</f>
        <v/>
      </c>
      <c r="BH593" s="158" t="str">
        <f>IF('Formato 3_Gantt'!H$28&lt;&gt;"",'Formato 3_Gantt'!H$28,"")</f>
        <v/>
      </c>
      <c r="BI593" s="161" t="str">
        <f>IF('Formato 3_Gantt'!BL$28&lt;&gt;"",'Formato 3_Gantt'!BL$28,"")</f>
        <v/>
      </c>
      <c r="BJ593" s="161" t="str">
        <f>IF('Formato 3_Gantt'!BM$28&lt;&gt;"",'Formato 3_Gantt'!BM$28,"")</f>
        <v/>
      </c>
      <c r="BK593" s="161" t="str">
        <f>IF('Formato 3_Gantt'!BN$28&lt;&gt;"",'Formato 3_Gantt'!BN$28,"")</f>
        <v/>
      </c>
      <c r="BL593" s="161" t="str">
        <f>IF('Formato 3_Gantt'!BO$28&lt;&gt;"",'Formato 3_Gantt'!BO$28,"")</f>
        <v/>
      </c>
      <c r="BM593" s="161" t="str">
        <f>IF('Formato 3_Gantt'!BP$28&lt;&gt;"",'Formato 3_Gantt'!BP$28,"")</f>
        <v/>
      </c>
      <c r="BN593" s="161" t="str">
        <f>IF('Formato 3_Gantt'!BQ$28&lt;&gt;"",'Formato 3_Gantt'!BQ$28,"")</f>
        <v/>
      </c>
      <c r="BO593" s="161" t="str">
        <f>IF('Formato 3_Gantt'!BR$28&lt;&gt;"",'Formato 3_Gantt'!BR$28,"")</f>
        <v/>
      </c>
      <c r="BP593" s="161" t="str">
        <f>IF('Formato 3_Gantt'!BS$28&lt;&gt;"",'Formato 3_Gantt'!BS$28,"")</f>
        <v/>
      </c>
      <c r="BQ593" s="161" t="str">
        <f>IF('Formato 3_Gantt'!BT$28&lt;&gt;"",'Formato 3_Gantt'!BT$28,"")</f>
        <v/>
      </c>
      <c r="BR593" s="161" t="str">
        <f>IF('Formato 3_Gantt'!BU$28&lt;&gt;"",'Formato 3_Gantt'!BU$28,"")</f>
        <v/>
      </c>
      <c r="BS593" s="161" t="str">
        <f>IF('Formato 3_Gantt'!BV$28&lt;&gt;"",'Formato 3_Gantt'!BV$28,"")</f>
        <v/>
      </c>
      <c r="BT593" s="161" t="str">
        <f>IF('Formato 3_Gantt'!BW$28&lt;&gt;"",'Formato 3_Gantt'!BW$28,"")</f>
        <v/>
      </c>
      <c r="BU593" s="161" t="str">
        <f>IF('Formato 3_Gantt'!BX$28&lt;&gt;"",'Formato 3_Gantt'!BX$28,"")</f>
        <v/>
      </c>
      <c r="BV593" s="163" t="str">
        <f>IF('Formato 4_Ppto'!I$596&lt;&gt;"",'Formato 4_Ppto'!I$596,"")</f>
        <v/>
      </c>
      <c r="BW593" s="162" t="str">
        <f>IF('Formato 4_Ppto'!X$596&lt;&gt;"",'Formato 4_Ppto'!X$596,"")</f>
        <v/>
      </c>
      <c r="BX593" s="162" t="str">
        <f>IF('Formato 4_Ppto'!Y$596&lt;&gt;"",'Formato 4_Ppto'!Y$596,"")</f>
        <v/>
      </c>
      <c r="BY593" s="162" t="str">
        <f>IF('Formato 4_Ppto'!Z$596&lt;&gt;"",'Formato 4_Ppto'!Z$596,"")</f>
        <v/>
      </c>
      <c r="BZ593" s="162" t="str">
        <f>IF('Formato 4_Ppto'!AA$596&lt;&gt;"",'Formato 4_Ppto'!AA$596,"")</f>
        <v/>
      </c>
      <c r="CA593" s="162" t="str">
        <f>IF('Formato 4_Ppto'!AB$596&lt;&gt;"",'Formato 4_Ppto'!AB$596,"")</f>
        <v/>
      </c>
      <c r="CB593" s="162" t="str">
        <f>IF('Formato 4_Ppto'!AC$596&lt;&gt;"",'Formato 4_Ppto'!AC$596,"")</f>
        <v/>
      </c>
      <c r="CC593" s="162" t="str">
        <f>IF('Formato 4_Ppto'!AD$596&lt;&gt;"",'Formato 4_Ppto'!AD$596,"")</f>
        <v/>
      </c>
      <c r="CD593" s="162" t="str">
        <f>IF('Formato 4_Ppto'!AE$596&lt;&gt;"",'Formato 4_Ppto'!AE$596,"")</f>
        <v/>
      </c>
      <c r="CE593" s="162" t="str">
        <f>IF('Formato 4_Ppto'!AF$596&lt;&gt;"",'Formato 4_Ppto'!AF$596,"")</f>
        <v/>
      </c>
      <c r="CF593" s="162" t="str">
        <f>IF('Formato 4_Ppto'!AG$596&lt;&gt;"",'Formato 4_Ppto'!AG$596,"")</f>
        <v/>
      </c>
      <c r="CG593" s="162" t="str">
        <f>IF('Formato 4_Ppto'!AH$596&lt;&gt;"",'Formato 4_Ppto'!AH$596,"")</f>
        <v/>
      </c>
      <c r="CH593" s="162" t="str">
        <f>IF('Formato 4_Ppto'!AI$596&lt;&gt;"",'Formato 4_Ppto'!AI$596,"")</f>
        <v/>
      </c>
      <c r="CI593" s="163" t="str">
        <f>IF('Formato 4_Ppto'!AJ$596&lt;&gt;"",'Formato 4_Ppto'!AJ$596,"")</f>
        <v/>
      </c>
      <c r="CJ593" s="13" t="str">
        <f>IF('Formato 4_Ppto'!B617&lt;&gt;"",'Formato 4_Ppto'!A617,"")</f>
        <v/>
      </c>
      <c r="CK593" s="24" t="str">
        <f>IF('Formato 4_Ppto'!B617&lt;&gt;"",'Formato 4_Ppto'!B617,"")</f>
        <v/>
      </c>
      <c r="CL593" s="22" t="str">
        <f>IF('Formato 4_Ppto'!C617&lt;&gt;"",'Formato 4_Ppto'!C617,"")</f>
        <v/>
      </c>
      <c r="CM593" s="24" t="str">
        <f>IF('Formato 4_Ppto'!D617&lt;&gt;"",'Formato 4_Ppto'!D617,"")</f>
        <v/>
      </c>
      <c r="CN593" s="161" t="str">
        <f>IF('Formato 4_Ppto'!E617&lt;&gt;"",'Formato 4_Ppto'!E617,"")</f>
        <v/>
      </c>
      <c r="CO593" s="161" t="str">
        <f>IF('Formato 4_Ppto'!G617&lt;&gt;"",'Formato 4_Ppto'!G617,"")</f>
        <v/>
      </c>
      <c r="CP593" s="163" t="str">
        <f>IF('Formato 4_Ppto'!I617&lt;&gt;"",'Formato 4_Ppto'!I617,"")</f>
        <v/>
      </c>
      <c r="CQ593" s="161" t="str">
        <f>IF('Formato 4_Ppto'!K617&lt;&gt;"",'Formato 4_Ppto'!K617,"")</f>
        <v/>
      </c>
      <c r="CR593" s="161" t="str">
        <f>IF('Formato 4_Ppto'!L617&lt;&gt;"",'Formato 4_Ppto'!L617,"")</f>
        <v/>
      </c>
      <c r="CS593" s="161" t="str">
        <f>IF('Formato 4_Ppto'!M617&lt;&gt;"",'Formato 4_Ppto'!M617,"")</f>
        <v/>
      </c>
      <c r="CT593" s="161" t="str">
        <f>IF('Formato 4_Ppto'!N617&lt;&gt;"",'Formato 4_Ppto'!N617,"")</f>
        <v/>
      </c>
      <c r="CU593" s="161" t="str">
        <f>IF('Formato 4_Ppto'!O617&lt;&gt;"",'Formato 4_Ppto'!O617,"")</f>
        <v/>
      </c>
      <c r="CV593" s="161" t="str">
        <f>IF('Formato 4_Ppto'!P617&lt;&gt;"",'Formato 4_Ppto'!P617,"")</f>
        <v/>
      </c>
      <c r="CW593" s="161" t="str">
        <f>IF('Formato 4_Ppto'!Q617&lt;&gt;"",'Formato 4_Ppto'!Q617,"")</f>
        <v/>
      </c>
      <c r="CX593" s="161" t="str">
        <f>IF('Formato 4_Ppto'!R617&lt;&gt;"",'Formato 4_Ppto'!R617,"")</f>
        <v/>
      </c>
      <c r="CY593" s="161" t="str">
        <f>IF('Formato 4_Ppto'!S617&lt;&gt;"",'Formato 4_Ppto'!S617,"")</f>
        <v/>
      </c>
      <c r="CZ593" s="161" t="str">
        <f>IF('Formato 4_Ppto'!T617&lt;&gt;"",'Formato 4_Ppto'!T617,"")</f>
        <v/>
      </c>
      <c r="DA593" s="161" t="str">
        <f>IF('Formato 4_Ppto'!U617&lt;&gt;"",'Formato 4_Ppto'!U617,"")</f>
        <v/>
      </c>
      <c r="DB593" s="161" t="str">
        <f>IF('Formato 4_Ppto'!V617&lt;&gt;"",'Formato 4_Ppto'!V617,"")</f>
        <v/>
      </c>
      <c r="DC593" s="161" t="str">
        <f>IF('Formato 4_Ppto'!W617&lt;&gt;"",'Formato 4_Ppto'!W617,"")</f>
        <v/>
      </c>
      <c r="DD593" s="162" t="str">
        <f>IF('Formato 4_Ppto'!X617&lt;&gt;"",'Formato 4_Ppto'!X617,"")</f>
        <v/>
      </c>
      <c r="DE593" s="162" t="str">
        <f>IF('Formato 4_Ppto'!Y617&lt;&gt;"",'Formato 4_Ppto'!Y617,"")</f>
        <v/>
      </c>
      <c r="DF593" s="162" t="str">
        <f>IF('Formato 4_Ppto'!Z617&lt;&gt;"",'Formato 4_Ppto'!Z617,"")</f>
        <v/>
      </c>
      <c r="DG593" s="162" t="str">
        <f>IF('Formato 4_Ppto'!AA617&lt;&gt;"",'Formato 4_Ppto'!AA617,"")</f>
        <v/>
      </c>
      <c r="DH593" s="162" t="str">
        <f>IF('Formato 4_Ppto'!AB617&lt;&gt;"",'Formato 4_Ppto'!AB617,"")</f>
        <v/>
      </c>
      <c r="DI593" s="162" t="str">
        <f>IF('Formato 4_Ppto'!AC617&lt;&gt;"",'Formato 4_Ppto'!AC617,"")</f>
        <v/>
      </c>
      <c r="DJ593" s="162" t="str">
        <f>IF('Formato 4_Ppto'!AD617&lt;&gt;"",'Formato 4_Ppto'!AD617,"")</f>
        <v/>
      </c>
      <c r="DK593" s="162" t="str">
        <f>IF('Formato 4_Ppto'!AE617&lt;&gt;"",'Formato 4_Ppto'!AE617,"")</f>
        <v/>
      </c>
      <c r="DL593" s="162" t="str">
        <f>IF('Formato 4_Ppto'!AF617&lt;&gt;"",'Formato 4_Ppto'!AF617,"")</f>
        <v/>
      </c>
      <c r="DM593" s="162" t="str">
        <f>IF('Formato 4_Ppto'!AG617&lt;&gt;"",'Formato 4_Ppto'!AG617,"")</f>
        <v/>
      </c>
      <c r="DN593" s="162" t="str">
        <f>IF('Formato 4_Ppto'!AH617&lt;&gt;"",'Formato 4_Ppto'!AH617,"")</f>
        <v/>
      </c>
      <c r="DO593" s="162" t="str">
        <f>IF('Formato 4_Ppto'!AI617&lt;&gt;"",'Formato 4_Ppto'!AI617,"")</f>
        <v/>
      </c>
      <c r="DP593" s="163" t="str">
        <f>IF('Formato 4_Ppto'!AJ617&lt;&gt;"",'Formato 4_Ppto'!AJ617,"")</f>
        <v/>
      </c>
    </row>
    <row r="594" spans="2:120" x14ac:dyDescent="0.3">
      <c r="B594" s="13" t="str">
        <f>IF(OR(Tabla6[[#This Row],[IDA]]="",Tabla6[[#This Row],[IDT]]="",Tabla6[[#This Row],[IDI]]=""),"",Tabla6[[#This Row],[IDA]]&amp;"."&amp;Tabla6[[#This Row],[IDT]]&amp;"."&amp;Tabla6[[#This Row],[IDI]])</f>
        <v/>
      </c>
      <c r="C594" s="13" t="str">
        <f>IF(Formato_02!$B$14&lt;&gt;"",0,"")</f>
        <v/>
      </c>
      <c r="D594" s="13" t="str">
        <f>IF(Formato_02!$H$9&lt;&gt;"",Formato_02!$H$9,"")</f>
        <v/>
      </c>
      <c r="E594" s="24" t="str">
        <f t="shared" si="72"/>
        <v/>
      </c>
      <c r="F594" s="24" t="str">
        <f>IF(Formato_02!$B$14&lt;&gt;"",Formato_02!$B$14,"")</f>
        <v/>
      </c>
      <c r="G594" s="22" t="str">
        <f>IF('Formato 3_Gantt'!C599&lt;&gt;"",'Formato 3_Gantt'!C599,"")</f>
        <v/>
      </c>
      <c r="H594" s="13" t="str">
        <f>IF('Formato 3_Gantt'!D$8&lt;&gt;"",'Formato 3_Gantt'!D$8,"")</f>
        <v/>
      </c>
      <c r="I594" s="13" t="str">
        <f>IF('Formato 3_Gantt'!E$8&lt;&gt;"",'Formato 3_Gantt'!E$8,"")</f>
        <v/>
      </c>
      <c r="J594" s="13" t="str">
        <f>IF('Formato 3_Gantt'!F$8&lt;&gt;"",'Formato 3_Gantt'!F$8,"")</f>
        <v/>
      </c>
      <c r="K594" s="158" t="str">
        <f>IF('Formato 3_Gantt'!G$8&lt;&gt;"",'Formato 3_Gantt'!G$8,"")</f>
        <v/>
      </c>
      <c r="L594" s="158" t="str">
        <f>IF('Formato 3_Gantt'!H$8&lt;&gt;"",'Formato 3_Gantt'!H$8,"")</f>
        <v/>
      </c>
      <c r="M594" s="13" t="str">
        <f>IF('Formato 3_Gantt'!BL$8&lt;&gt;"",'Formato 3_Gantt'!BL$8,"")</f>
        <v/>
      </c>
      <c r="N594" s="13" t="str">
        <f>IF('Formato 3_Gantt'!BM$8&lt;&gt;"",'Formato 3_Gantt'!BM$8,"")</f>
        <v/>
      </c>
      <c r="O594" s="13" t="str">
        <f>IF('Formato 3_Gantt'!BN$8&lt;&gt;"",'Formato 3_Gantt'!BN$8,"")</f>
        <v/>
      </c>
      <c r="P594" s="13" t="str">
        <f>IF('Formato 3_Gantt'!BO$8&lt;&gt;"",'Formato 3_Gantt'!BO$8,"")</f>
        <v/>
      </c>
      <c r="Q594" s="13" t="str">
        <f>IF('Formato 3_Gantt'!BP$8&lt;&gt;"",'Formato 3_Gantt'!BP$8,"")</f>
        <v/>
      </c>
      <c r="R594" s="13" t="str">
        <f>IF('Formato 3_Gantt'!BQ$8&lt;&gt;"",'Formato 3_Gantt'!BQ$8,"")</f>
        <v/>
      </c>
      <c r="S594" s="13" t="str">
        <f>IF('Formato 3_Gantt'!BR$8&lt;&gt;"",'Formato 3_Gantt'!BR$8,"")</f>
        <v/>
      </c>
      <c r="T594" s="13" t="str">
        <f>IF('Formato 3_Gantt'!BS$8&lt;&gt;"",'Formato 3_Gantt'!BS$8,"")</f>
        <v/>
      </c>
      <c r="U594" s="13" t="str">
        <f>IF('Formato 3_Gantt'!BT$8&lt;&gt;"",'Formato 3_Gantt'!BT$8,"")</f>
        <v/>
      </c>
      <c r="V594" s="13" t="str">
        <f>IF('Formato 3_Gantt'!BU$8&lt;&gt;"",'Formato 3_Gantt'!BU$8,"")</f>
        <v/>
      </c>
      <c r="W594" s="13" t="str">
        <f>IF('Formato 3_Gantt'!BV$8&lt;&gt;"",'Formato 3_Gantt'!BV$8,"")</f>
        <v/>
      </c>
      <c r="X594" s="13" t="str">
        <f>IF('Formato 3_Gantt'!BW$8&lt;&gt;"",'Formato 3_Gantt'!BW$8,"")</f>
        <v/>
      </c>
      <c r="Y594" s="13" t="str">
        <f>IF('Formato 3_Gantt'!BX$8&lt;&gt;"",'Formato 3_Gantt'!BX$8,"")</f>
        <v/>
      </c>
      <c r="Z594" s="162" t="str">
        <f>IF(Formato_02!S$15&lt;&gt;"",Formato_02!S$15,"")</f>
        <v/>
      </c>
      <c r="AA594" s="162" t="str">
        <f>IF(Formato_02!T$15&lt;&gt;"",Formato_02!T$15,"")</f>
        <v/>
      </c>
      <c r="AB594" s="162" t="str">
        <f>IF(Formato_02!U$15&lt;&gt;"",Formato_02!U$15,"")</f>
        <v/>
      </c>
      <c r="AC594" s="162" t="str">
        <f>IF(Formato_02!V$15&lt;&gt;"",Formato_02!V$15,"")</f>
        <v/>
      </c>
      <c r="AD594" s="162" t="str">
        <f>IF(Formato_02!W$15&lt;&gt;"",Formato_02!W$15,"")</f>
        <v/>
      </c>
      <c r="AE594" s="162" t="str">
        <f>IF(Formato_02!X$15&lt;&gt;"",Formato_02!X$15,"")</f>
        <v/>
      </c>
      <c r="AF594" s="162" t="str">
        <f>IF(Formato_02!Y$15&lt;&gt;"",Formato_02!Y$15,"")</f>
        <v/>
      </c>
      <c r="AG594" s="162" t="str">
        <f>IF(Formato_02!Z$15&lt;&gt;"",Formato_02!Z$15,"")</f>
        <v/>
      </c>
      <c r="AH594" s="162" t="str">
        <f>IF(Formato_02!AA$15&lt;&gt;"",Formato_02!AA$15,"")</f>
        <v/>
      </c>
      <c r="AI594" s="162" t="str">
        <f>IF(Formato_02!AB$15&lt;&gt;"",Formato_02!AB$15,"")</f>
        <v/>
      </c>
      <c r="AJ594" s="162" t="str">
        <f>IF(Formato_02!AC$15&lt;&gt;"",Formato_02!AC$15,"")</f>
        <v/>
      </c>
      <c r="AK594" s="162" t="str">
        <f>IF(Formato_02!AD$15&lt;&gt;"",Formato_02!AD$15,"")</f>
        <v/>
      </c>
      <c r="AL594" s="162" t="str">
        <f>IF(Formato_02!$N$14&lt;&gt;"",Formato_02!$N$14,"")</f>
        <v/>
      </c>
      <c r="AM594" s="13" t="str">
        <f>IF(Formato_02!$X$4&lt;&gt;"","AN","")</f>
        <v/>
      </c>
      <c r="AN594" s="24" t="str">
        <f t="shared" si="73"/>
        <v/>
      </c>
      <c r="AO594" s="13" t="str">
        <f>IF(Formato_02!$Y$4&lt;&gt;"","P027","")</f>
        <v/>
      </c>
      <c r="AP594" s="24" t="str">
        <f t="shared" si="74"/>
        <v/>
      </c>
      <c r="AQ594" s="13" t="str">
        <f>IF(Formato_02!$Z$4&lt;&gt;"","PNCVG","")</f>
        <v/>
      </c>
      <c r="AR594" s="24" t="str">
        <f t="shared" si="75"/>
        <v/>
      </c>
      <c r="AS594" s="13" t="str">
        <f>IF(Formato_02!$AA$4&lt;&gt;"","PNFF","")</f>
        <v/>
      </c>
      <c r="AT594" s="24" t="str">
        <f t="shared" si="76"/>
        <v/>
      </c>
      <c r="AU594" s="13" t="str">
        <f>IF(Formato_02!$AB$4&lt;&gt;"","PNPAM","")</f>
        <v/>
      </c>
      <c r="AV594" s="24" t="str">
        <f t="shared" si="77"/>
        <v/>
      </c>
      <c r="AW594" s="13" t="str">
        <f>IF(Formato_02!$AC$4&lt;&gt;"","PNAIA","")</f>
        <v/>
      </c>
      <c r="AX594" s="24" t="str">
        <f t="shared" si="78"/>
        <v/>
      </c>
      <c r="AY594" s="13" t="str">
        <f>IF(Formato_02!$AD$4&lt;&gt;"","PIO","")</f>
        <v/>
      </c>
      <c r="AZ594" s="24" t="str">
        <f t="shared" si="79"/>
        <v/>
      </c>
      <c r="BA594" s="13" t="str">
        <f>IF('Formato 3_Gantt'!B$28&lt;&gt;"",'Formato 3_Gantt'!A$28,"")</f>
        <v/>
      </c>
      <c r="BB594" s="24" t="str">
        <f>IF('Formato 3_Gantt'!B$28&lt;&gt;"",'Formato 3_Gantt'!B$28,"")</f>
        <v/>
      </c>
      <c r="BC594" s="22" t="str">
        <f>IF('Formato 3_Gantt'!C$28&lt;&gt;"",'Formato 3_Gantt'!C$28,"")</f>
        <v/>
      </c>
      <c r="BD594" s="13" t="str">
        <f>IF('Formato 3_Gantt'!D$28&lt;&gt;"",'Formato 3_Gantt'!D$28,"")</f>
        <v/>
      </c>
      <c r="BE594" s="161" t="str">
        <f>IF('Formato 3_Gantt'!E$28&lt;&gt;"",'Formato 3_Gantt'!E$28,"")</f>
        <v/>
      </c>
      <c r="BF594" s="13" t="str">
        <f>IF('Formato 3_Gantt'!F$28&lt;&gt;"",'Formato 3_Gantt'!F$28,"")</f>
        <v/>
      </c>
      <c r="BG594" s="158" t="str">
        <f>IF('Formato 3_Gantt'!G$28&lt;&gt;"",'Formato 3_Gantt'!G$28,"")</f>
        <v/>
      </c>
      <c r="BH594" s="158" t="str">
        <f>IF('Formato 3_Gantt'!H$28&lt;&gt;"",'Formato 3_Gantt'!H$28,"")</f>
        <v/>
      </c>
      <c r="BI594" s="161" t="str">
        <f>IF('Formato 3_Gantt'!BL$28&lt;&gt;"",'Formato 3_Gantt'!BL$28,"")</f>
        <v/>
      </c>
      <c r="BJ594" s="161" t="str">
        <f>IF('Formato 3_Gantt'!BM$28&lt;&gt;"",'Formato 3_Gantt'!BM$28,"")</f>
        <v/>
      </c>
      <c r="BK594" s="161" t="str">
        <f>IF('Formato 3_Gantt'!BN$28&lt;&gt;"",'Formato 3_Gantt'!BN$28,"")</f>
        <v/>
      </c>
      <c r="BL594" s="161" t="str">
        <f>IF('Formato 3_Gantt'!BO$28&lt;&gt;"",'Formato 3_Gantt'!BO$28,"")</f>
        <v/>
      </c>
      <c r="BM594" s="161" t="str">
        <f>IF('Formato 3_Gantt'!BP$28&lt;&gt;"",'Formato 3_Gantt'!BP$28,"")</f>
        <v/>
      </c>
      <c r="BN594" s="161" t="str">
        <f>IF('Formato 3_Gantt'!BQ$28&lt;&gt;"",'Formato 3_Gantt'!BQ$28,"")</f>
        <v/>
      </c>
      <c r="BO594" s="161" t="str">
        <f>IF('Formato 3_Gantt'!BR$28&lt;&gt;"",'Formato 3_Gantt'!BR$28,"")</f>
        <v/>
      </c>
      <c r="BP594" s="161" t="str">
        <f>IF('Formato 3_Gantt'!BS$28&lt;&gt;"",'Formato 3_Gantt'!BS$28,"")</f>
        <v/>
      </c>
      <c r="BQ594" s="161" t="str">
        <f>IF('Formato 3_Gantt'!BT$28&lt;&gt;"",'Formato 3_Gantt'!BT$28,"")</f>
        <v/>
      </c>
      <c r="BR594" s="161" t="str">
        <f>IF('Formato 3_Gantt'!BU$28&lt;&gt;"",'Formato 3_Gantt'!BU$28,"")</f>
        <v/>
      </c>
      <c r="BS594" s="161" t="str">
        <f>IF('Formato 3_Gantt'!BV$28&lt;&gt;"",'Formato 3_Gantt'!BV$28,"")</f>
        <v/>
      </c>
      <c r="BT594" s="161" t="str">
        <f>IF('Formato 3_Gantt'!BW$28&lt;&gt;"",'Formato 3_Gantt'!BW$28,"")</f>
        <v/>
      </c>
      <c r="BU594" s="161" t="str">
        <f>IF('Formato 3_Gantt'!BX$28&lt;&gt;"",'Formato 3_Gantt'!BX$28,"")</f>
        <v/>
      </c>
      <c r="BV594" s="163" t="str">
        <f>IF('Formato 4_Ppto'!I$596&lt;&gt;"",'Formato 4_Ppto'!I$596,"")</f>
        <v/>
      </c>
      <c r="BW594" s="162" t="str">
        <f>IF('Formato 4_Ppto'!X$596&lt;&gt;"",'Formato 4_Ppto'!X$596,"")</f>
        <v/>
      </c>
      <c r="BX594" s="162" t="str">
        <f>IF('Formato 4_Ppto'!Y$596&lt;&gt;"",'Formato 4_Ppto'!Y$596,"")</f>
        <v/>
      </c>
      <c r="BY594" s="162" t="str">
        <f>IF('Formato 4_Ppto'!Z$596&lt;&gt;"",'Formato 4_Ppto'!Z$596,"")</f>
        <v/>
      </c>
      <c r="BZ594" s="162" t="str">
        <f>IF('Formato 4_Ppto'!AA$596&lt;&gt;"",'Formato 4_Ppto'!AA$596,"")</f>
        <v/>
      </c>
      <c r="CA594" s="162" t="str">
        <f>IF('Formato 4_Ppto'!AB$596&lt;&gt;"",'Formato 4_Ppto'!AB$596,"")</f>
        <v/>
      </c>
      <c r="CB594" s="162" t="str">
        <f>IF('Formato 4_Ppto'!AC$596&lt;&gt;"",'Formato 4_Ppto'!AC$596,"")</f>
        <v/>
      </c>
      <c r="CC594" s="162" t="str">
        <f>IF('Formato 4_Ppto'!AD$596&lt;&gt;"",'Formato 4_Ppto'!AD$596,"")</f>
        <v/>
      </c>
      <c r="CD594" s="162" t="str">
        <f>IF('Formato 4_Ppto'!AE$596&lt;&gt;"",'Formato 4_Ppto'!AE$596,"")</f>
        <v/>
      </c>
      <c r="CE594" s="162" t="str">
        <f>IF('Formato 4_Ppto'!AF$596&lt;&gt;"",'Formato 4_Ppto'!AF$596,"")</f>
        <v/>
      </c>
      <c r="CF594" s="162" t="str">
        <f>IF('Formato 4_Ppto'!AG$596&lt;&gt;"",'Formato 4_Ppto'!AG$596,"")</f>
        <v/>
      </c>
      <c r="CG594" s="162" t="str">
        <f>IF('Formato 4_Ppto'!AH$596&lt;&gt;"",'Formato 4_Ppto'!AH$596,"")</f>
        <v/>
      </c>
      <c r="CH594" s="162" t="str">
        <f>IF('Formato 4_Ppto'!AI$596&lt;&gt;"",'Formato 4_Ppto'!AI$596,"")</f>
        <v/>
      </c>
      <c r="CI594" s="163" t="str">
        <f>IF('Formato 4_Ppto'!AJ$596&lt;&gt;"",'Formato 4_Ppto'!AJ$596,"")</f>
        <v/>
      </c>
      <c r="CJ594" s="13" t="str">
        <f>IF('Formato 4_Ppto'!B618&lt;&gt;"",'Formato 4_Ppto'!A618,"")</f>
        <v/>
      </c>
      <c r="CK594" s="24" t="str">
        <f>IF('Formato 4_Ppto'!B618&lt;&gt;"",'Formato 4_Ppto'!B618,"")</f>
        <v/>
      </c>
      <c r="CL594" s="22" t="str">
        <f>IF('Formato 4_Ppto'!C618&lt;&gt;"",'Formato 4_Ppto'!C618,"")</f>
        <v/>
      </c>
      <c r="CM594" s="24" t="str">
        <f>IF('Formato 4_Ppto'!D618&lt;&gt;"",'Formato 4_Ppto'!D618,"")</f>
        <v/>
      </c>
      <c r="CN594" s="161" t="str">
        <f>IF('Formato 4_Ppto'!E618&lt;&gt;"",'Formato 4_Ppto'!E618,"")</f>
        <v/>
      </c>
      <c r="CO594" s="161" t="str">
        <f>IF('Formato 4_Ppto'!G618&lt;&gt;"",'Formato 4_Ppto'!G618,"")</f>
        <v/>
      </c>
      <c r="CP594" s="163" t="str">
        <f>IF('Formato 4_Ppto'!I618&lt;&gt;"",'Formato 4_Ppto'!I618,"")</f>
        <v/>
      </c>
      <c r="CQ594" s="161" t="str">
        <f>IF('Formato 4_Ppto'!K618&lt;&gt;"",'Formato 4_Ppto'!K618,"")</f>
        <v/>
      </c>
      <c r="CR594" s="161" t="str">
        <f>IF('Formato 4_Ppto'!L618&lt;&gt;"",'Formato 4_Ppto'!L618,"")</f>
        <v/>
      </c>
      <c r="CS594" s="161" t="str">
        <f>IF('Formato 4_Ppto'!M618&lt;&gt;"",'Formato 4_Ppto'!M618,"")</f>
        <v/>
      </c>
      <c r="CT594" s="161" t="str">
        <f>IF('Formato 4_Ppto'!N618&lt;&gt;"",'Formato 4_Ppto'!N618,"")</f>
        <v/>
      </c>
      <c r="CU594" s="161" t="str">
        <f>IF('Formato 4_Ppto'!O618&lt;&gt;"",'Formato 4_Ppto'!O618,"")</f>
        <v/>
      </c>
      <c r="CV594" s="161" t="str">
        <f>IF('Formato 4_Ppto'!P618&lt;&gt;"",'Formato 4_Ppto'!P618,"")</f>
        <v/>
      </c>
      <c r="CW594" s="161" t="str">
        <f>IF('Formato 4_Ppto'!Q618&lt;&gt;"",'Formato 4_Ppto'!Q618,"")</f>
        <v/>
      </c>
      <c r="CX594" s="161" t="str">
        <f>IF('Formato 4_Ppto'!R618&lt;&gt;"",'Formato 4_Ppto'!R618,"")</f>
        <v/>
      </c>
      <c r="CY594" s="161" t="str">
        <f>IF('Formato 4_Ppto'!S618&lt;&gt;"",'Formato 4_Ppto'!S618,"")</f>
        <v/>
      </c>
      <c r="CZ594" s="161" t="str">
        <f>IF('Formato 4_Ppto'!T618&lt;&gt;"",'Formato 4_Ppto'!T618,"")</f>
        <v/>
      </c>
      <c r="DA594" s="161" t="str">
        <f>IF('Formato 4_Ppto'!U618&lt;&gt;"",'Formato 4_Ppto'!U618,"")</f>
        <v/>
      </c>
      <c r="DB594" s="161" t="str">
        <f>IF('Formato 4_Ppto'!V618&lt;&gt;"",'Formato 4_Ppto'!V618,"")</f>
        <v/>
      </c>
      <c r="DC594" s="161" t="str">
        <f>IF('Formato 4_Ppto'!W618&lt;&gt;"",'Formato 4_Ppto'!W618,"")</f>
        <v/>
      </c>
      <c r="DD594" s="162" t="str">
        <f>IF('Formato 4_Ppto'!X618&lt;&gt;"",'Formato 4_Ppto'!X618,"")</f>
        <v/>
      </c>
      <c r="DE594" s="162" t="str">
        <f>IF('Formato 4_Ppto'!Y618&lt;&gt;"",'Formato 4_Ppto'!Y618,"")</f>
        <v/>
      </c>
      <c r="DF594" s="162" t="str">
        <f>IF('Formato 4_Ppto'!Z618&lt;&gt;"",'Formato 4_Ppto'!Z618,"")</f>
        <v/>
      </c>
      <c r="DG594" s="162" t="str">
        <f>IF('Formato 4_Ppto'!AA618&lt;&gt;"",'Formato 4_Ppto'!AA618,"")</f>
        <v/>
      </c>
      <c r="DH594" s="162" t="str">
        <f>IF('Formato 4_Ppto'!AB618&lt;&gt;"",'Formato 4_Ppto'!AB618,"")</f>
        <v/>
      </c>
      <c r="DI594" s="162" t="str">
        <f>IF('Formato 4_Ppto'!AC618&lt;&gt;"",'Formato 4_Ppto'!AC618,"")</f>
        <v/>
      </c>
      <c r="DJ594" s="162" t="str">
        <f>IF('Formato 4_Ppto'!AD618&lt;&gt;"",'Formato 4_Ppto'!AD618,"")</f>
        <v/>
      </c>
      <c r="DK594" s="162" t="str">
        <f>IF('Formato 4_Ppto'!AE618&lt;&gt;"",'Formato 4_Ppto'!AE618,"")</f>
        <v/>
      </c>
      <c r="DL594" s="162" t="str">
        <f>IF('Formato 4_Ppto'!AF618&lt;&gt;"",'Formato 4_Ppto'!AF618,"")</f>
        <v/>
      </c>
      <c r="DM594" s="162" t="str">
        <f>IF('Formato 4_Ppto'!AG618&lt;&gt;"",'Formato 4_Ppto'!AG618,"")</f>
        <v/>
      </c>
      <c r="DN594" s="162" t="str">
        <f>IF('Formato 4_Ppto'!AH618&lt;&gt;"",'Formato 4_Ppto'!AH618,"")</f>
        <v/>
      </c>
      <c r="DO594" s="162" t="str">
        <f>IF('Formato 4_Ppto'!AI618&lt;&gt;"",'Formato 4_Ppto'!AI618,"")</f>
        <v/>
      </c>
      <c r="DP594" s="163" t="str">
        <f>IF('Formato 4_Ppto'!AJ618&lt;&gt;"",'Formato 4_Ppto'!AJ618,"")</f>
        <v/>
      </c>
    </row>
    <row r="595" spans="2:120" x14ac:dyDescent="0.3">
      <c r="B595" s="13" t="str">
        <f>IF(OR(Tabla6[[#This Row],[IDA]]="",Tabla6[[#This Row],[IDT]]="",Tabla6[[#This Row],[IDI]]=""),"",Tabla6[[#This Row],[IDA]]&amp;"."&amp;Tabla6[[#This Row],[IDT]]&amp;"."&amp;Tabla6[[#This Row],[IDI]])</f>
        <v/>
      </c>
      <c r="C595" s="13" t="str">
        <f>IF(Formato_02!$B$14&lt;&gt;"",0,"")</f>
        <v/>
      </c>
      <c r="D595" s="13" t="str">
        <f>IF(Formato_02!$H$9&lt;&gt;"",Formato_02!$H$9,"")</f>
        <v/>
      </c>
      <c r="E595" s="24" t="str">
        <f t="shared" si="72"/>
        <v/>
      </c>
      <c r="F595" s="24" t="str">
        <f>IF(Formato_02!$B$14&lt;&gt;"",Formato_02!$B$14,"")</f>
        <v/>
      </c>
      <c r="G595" s="22" t="str">
        <f>IF('Formato 3_Gantt'!C600&lt;&gt;"",'Formato 3_Gantt'!C600,"")</f>
        <v/>
      </c>
      <c r="H595" s="13" t="str">
        <f>IF('Formato 3_Gantt'!D$8&lt;&gt;"",'Formato 3_Gantt'!D$8,"")</f>
        <v/>
      </c>
      <c r="I595" s="13" t="str">
        <f>IF('Formato 3_Gantt'!E$8&lt;&gt;"",'Formato 3_Gantt'!E$8,"")</f>
        <v/>
      </c>
      <c r="J595" s="13" t="str">
        <f>IF('Formato 3_Gantt'!F$8&lt;&gt;"",'Formato 3_Gantt'!F$8,"")</f>
        <v/>
      </c>
      <c r="K595" s="158" t="str">
        <f>IF('Formato 3_Gantt'!G$8&lt;&gt;"",'Formato 3_Gantt'!G$8,"")</f>
        <v/>
      </c>
      <c r="L595" s="158" t="str">
        <f>IF('Formato 3_Gantt'!H$8&lt;&gt;"",'Formato 3_Gantt'!H$8,"")</f>
        <v/>
      </c>
      <c r="M595" s="13" t="str">
        <f>IF('Formato 3_Gantt'!BL$8&lt;&gt;"",'Formato 3_Gantt'!BL$8,"")</f>
        <v/>
      </c>
      <c r="N595" s="13" t="str">
        <f>IF('Formato 3_Gantt'!BM$8&lt;&gt;"",'Formato 3_Gantt'!BM$8,"")</f>
        <v/>
      </c>
      <c r="O595" s="13" t="str">
        <f>IF('Formato 3_Gantt'!BN$8&lt;&gt;"",'Formato 3_Gantt'!BN$8,"")</f>
        <v/>
      </c>
      <c r="P595" s="13" t="str">
        <f>IF('Formato 3_Gantt'!BO$8&lt;&gt;"",'Formato 3_Gantt'!BO$8,"")</f>
        <v/>
      </c>
      <c r="Q595" s="13" t="str">
        <f>IF('Formato 3_Gantt'!BP$8&lt;&gt;"",'Formato 3_Gantt'!BP$8,"")</f>
        <v/>
      </c>
      <c r="R595" s="13" t="str">
        <f>IF('Formato 3_Gantt'!BQ$8&lt;&gt;"",'Formato 3_Gantt'!BQ$8,"")</f>
        <v/>
      </c>
      <c r="S595" s="13" t="str">
        <f>IF('Formato 3_Gantt'!BR$8&lt;&gt;"",'Formato 3_Gantt'!BR$8,"")</f>
        <v/>
      </c>
      <c r="T595" s="13" t="str">
        <f>IF('Formato 3_Gantt'!BS$8&lt;&gt;"",'Formato 3_Gantt'!BS$8,"")</f>
        <v/>
      </c>
      <c r="U595" s="13" t="str">
        <f>IF('Formato 3_Gantt'!BT$8&lt;&gt;"",'Formato 3_Gantt'!BT$8,"")</f>
        <v/>
      </c>
      <c r="V595" s="13" t="str">
        <f>IF('Formato 3_Gantt'!BU$8&lt;&gt;"",'Formato 3_Gantt'!BU$8,"")</f>
        <v/>
      </c>
      <c r="W595" s="13" t="str">
        <f>IF('Formato 3_Gantt'!BV$8&lt;&gt;"",'Formato 3_Gantt'!BV$8,"")</f>
        <v/>
      </c>
      <c r="X595" s="13" t="str">
        <f>IF('Formato 3_Gantt'!BW$8&lt;&gt;"",'Formato 3_Gantt'!BW$8,"")</f>
        <v/>
      </c>
      <c r="Y595" s="13" t="str">
        <f>IF('Formato 3_Gantt'!BX$8&lt;&gt;"",'Formato 3_Gantt'!BX$8,"")</f>
        <v/>
      </c>
      <c r="Z595" s="162" t="str">
        <f>IF(Formato_02!S$15&lt;&gt;"",Formato_02!S$15,"")</f>
        <v/>
      </c>
      <c r="AA595" s="162" t="str">
        <f>IF(Formato_02!T$15&lt;&gt;"",Formato_02!T$15,"")</f>
        <v/>
      </c>
      <c r="AB595" s="162" t="str">
        <f>IF(Formato_02!U$15&lt;&gt;"",Formato_02!U$15,"")</f>
        <v/>
      </c>
      <c r="AC595" s="162" t="str">
        <f>IF(Formato_02!V$15&lt;&gt;"",Formato_02!V$15,"")</f>
        <v/>
      </c>
      <c r="AD595" s="162" t="str">
        <f>IF(Formato_02!W$15&lt;&gt;"",Formato_02!W$15,"")</f>
        <v/>
      </c>
      <c r="AE595" s="162" t="str">
        <f>IF(Formato_02!X$15&lt;&gt;"",Formato_02!X$15,"")</f>
        <v/>
      </c>
      <c r="AF595" s="162" t="str">
        <f>IF(Formato_02!Y$15&lt;&gt;"",Formato_02!Y$15,"")</f>
        <v/>
      </c>
      <c r="AG595" s="162" t="str">
        <f>IF(Formato_02!Z$15&lt;&gt;"",Formato_02!Z$15,"")</f>
        <v/>
      </c>
      <c r="AH595" s="162" t="str">
        <f>IF(Formato_02!AA$15&lt;&gt;"",Formato_02!AA$15,"")</f>
        <v/>
      </c>
      <c r="AI595" s="162" t="str">
        <f>IF(Formato_02!AB$15&lt;&gt;"",Formato_02!AB$15,"")</f>
        <v/>
      </c>
      <c r="AJ595" s="162" t="str">
        <f>IF(Formato_02!AC$15&lt;&gt;"",Formato_02!AC$15,"")</f>
        <v/>
      </c>
      <c r="AK595" s="162" t="str">
        <f>IF(Formato_02!AD$15&lt;&gt;"",Formato_02!AD$15,"")</f>
        <v/>
      </c>
      <c r="AL595" s="162" t="str">
        <f>IF(Formato_02!$N$14&lt;&gt;"",Formato_02!$N$14,"")</f>
        <v/>
      </c>
      <c r="AM595" s="13" t="str">
        <f>IF(Formato_02!$X$4&lt;&gt;"","AN","")</f>
        <v/>
      </c>
      <c r="AN595" s="24" t="str">
        <f t="shared" si="73"/>
        <v/>
      </c>
      <c r="AO595" s="13" t="str">
        <f>IF(Formato_02!$Y$4&lt;&gt;"","P027","")</f>
        <v/>
      </c>
      <c r="AP595" s="24" t="str">
        <f t="shared" si="74"/>
        <v/>
      </c>
      <c r="AQ595" s="13" t="str">
        <f>IF(Formato_02!$Z$4&lt;&gt;"","PNCVG","")</f>
        <v/>
      </c>
      <c r="AR595" s="24" t="str">
        <f t="shared" si="75"/>
        <v/>
      </c>
      <c r="AS595" s="13" t="str">
        <f>IF(Formato_02!$AA$4&lt;&gt;"","PNFF","")</f>
        <v/>
      </c>
      <c r="AT595" s="24" t="str">
        <f t="shared" si="76"/>
        <v/>
      </c>
      <c r="AU595" s="13" t="str">
        <f>IF(Formato_02!$AB$4&lt;&gt;"","PNPAM","")</f>
        <v/>
      </c>
      <c r="AV595" s="24" t="str">
        <f t="shared" si="77"/>
        <v/>
      </c>
      <c r="AW595" s="13" t="str">
        <f>IF(Formato_02!$AC$4&lt;&gt;"","PNAIA","")</f>
        <v/>
      </c>
      <c r="AX595" s="24" t="str">
        <f t="shared" si="78"/>
        <v/>
      </c>
      <c r="AY595" s="13" t="str">
        <f>IF(Formato_02!$AD$4&lt;&gt;"","PIO","")</f>
        <v/>
      </c>
      <c r="AZ595" s="24" t="str">
        <f t="shared" si="79"/>
        <v/>
      </c>
      <c r="BA595" s="13" t="str">
        <f>IF('Formato 3_Gantt'!B$28&lt;&gt;"",'Formato 3_Gantt'!A$28,"")</f>
        <v/>
      </c>
      <c r="BB595" s="24" t="str">
        <f>IF('Formato 3_Gantt'!B$28&lt;&gt;"",'Formato 3_Gantt'!B$28,"")</f>
        <v/>
      </c>
      <c r="BC595" s="22" t="str">
        <f>IF('Formato 3_Gantt'!C$28&lt;&gt;"",'Formato 3_Gantt'!C$28,"")</f>
        <v/>
      </c>
      <c r="BD595" s="13" t="str">
        <f>IF('Formato 3_Gantt'!D$28&lt;&gt;"",'Formato 3_Gantt'!D$28,"")</f>
        <v/>
      </c>
      <c r="BE595" s="161" t="str">
        <f>IF('Formato 3_Gantt'!E$28&lt;&gt;"",'Formato 3_Gantt'!E$28,"")</f>
        <v/>
      </c>
      <c r="BF595" s="13" t="str">
        <f>IF('Formato 3_Gantt'!F$28&lt;&gt;"",'Formato 3_Gantt'!F$28,"")</f>
        <v/>
      </c>
      <c r="BG595" s="158" t="str">
        <f>IF('Formato 3_Gantt'!G$28&lt;&gt;"",'Formato 3_Gantt'!G$28,"")</f>
        <v/>
      </c>
      <c r="BH595" s="158" t="str">
        <f>IF('Formato 3_Gantt'!H$28&lt;&gt;"",'Formato 3_Gantt'!H$28,"")</f>
        <v/>
      </c>
      <c r="BI595" s="161" t="str">
        <f>IF('Formato 3_Gantt'!BL$28&lt;&gt;"",'Formato 3_Gantt'!BL$28,"")</f>
        <v/>
      </c>
      <c r="BJ595" s="161" t="str">
        <f>IF('Formato 3_Gantt'!BM$28&lt;&gt;"",'Formato 3_Gantt'!BM$28,"")</f>
        <v/>
      </c>
      <c r="BK595" s="161" t="str">
        <f>IF('Formato 3_Gantt'!BN$28&lt;&gt;"",'Formato 3_Gantt'!BN$28,"")</f>
        <v/>
      </c>
      <c r="BL595" s="161" t="str">
        <f>IF('Formato 3_Gantt'!BO$28&lt;&gt;"",'Formato 3_Gantt'!BO$28,"")</f>
        <v/>
      </c>
      <c r="BM595" s="161" t="str">
        <f>IF('Formato 3_Gantt'!BP$28&lt;&gt;"",'Formato 3_Gantt'!BP$28,"")</f>
        <v/>
      </c>
      <c r="BN595" s="161" t="str">
        <f>IF('Formato 3_Gantt'!BQ$28&lt;&gt;"",'Formato 3_Gantt'!BQ$28,"")</f>
        <v/>
      </c>
      <c r="BO595" s="161" t="str">
        <f>IF('Formato 3_Gantt'!BR$28&lt;&gt;"",'Formato 3_Gantt'!BR$28,"")</f>
        <v/>
      </c>
      <c r="BP595" s="161" t="str">
        <f>IF('Formato 3_Gantt'!BS$28&lt;&gt;"",'Formato 3_Gantt'!BS$28,"")</f>
        <v/>
      </c>
      <c r="BQ595" s="161" t="str">
        <f>IF('Formato 3_Gantt'!BT$28&lt;&gt;"",'Formato 3_Gantt'!BT$28,"")</f>
        <v/>
      </c>
      <c r="BR595" s="161" t="str">
        <f>IF('Formato 3_Gantt'!BU$28&lt;&gt;"",'Formato 3_Gantt'!BU$28,"")</f>
        <v/>
      </c>
      <c r="BS595" s="161" t="str">
        <f>IF('Formato 3_Gantt'!BV$28&lt;&gt;"",'Formato 3_Gantt'!BV$28,"")</f>
        <v/>
      </c>
      <c r="BT595" s="161" t="str">
        <f>IF('Formato 3_Gantt'!BW$28&lt;&gt;"",'Formato 3_Gantt'!BW$28,"")</f>
        <v/>
      </c>
      <c r="BU595" s="161" t="str">
        <f>IF('Formato 3_Gantt'!BX$28&lt;&gt;"",'Formato 3_Gantt'!BX$28,"")</f>
        <v/>
      </c>
      <c r="BV595" s="163" t="str">
        <f>IF('Formato 4_Ppto'!I$596&lt;&gt;"",'Formato 4_Ppto'!I$596,"")</f>
        <v/>
      </c>
      <c r="BW595" s="162" t="str">
        <f>IF('Formato 4_Ppto'!X$596&lt;&gt;"",'Formato 4_Ppto'!X$596,"")</f>
        <v/>
      </c>
      <c r="BX595" s="162" t="str">
        <f>IF('Formato 4_Ppto'!Y$596&lt;&gt;"",'Formato 4_Ppto'!Y$596,"")</f>
        <v/>
      </c>
      <c r="BY595" s="162" t="str">
        <f>IF('Formato 4_Ppto'!Z$596&lt;&gt;"",'Formato 4_Ppto'!Z$596,"")</f>
        <v/>
      </c>
      <c r="BZ595" s="162" t="str">
        <f>IF('Formato 4_Ppto'!AA$596&lt;&gt;"",'Formato 4_Ppto'!AA$596,"")</f>
        <v/>
      </c>
      <c r="CA595" s="162" t="str">
        <f>IF('Formato 4_Ppto'!AB$596&lt;&gt;"",'Formato 4_Ppto'!AB$596,"")</f>
        <v/>
      </c>
      <c r="CB595" s="162" t="str">
        <f>IF('Formato 4_Ppto'!AC$596&lt;&gt;"",'Formato 4_Ppto'!AC$596,"")</f>
        <v/>
      </c>
      <c r="CC595" s="162" t="str">
        <f>IF('Formato 4_Ppto'!AD$596&lt;&gt;"",'Formato 4_Ppto'!AD$596,"")</f>
        <v/>
      </c>
      <c r="CD595" s="162" t="str">
        <f>IF('Formato 4_Ppto'!AE$596&lt;&gt;"",'Formato 4_Ppto'!AE$596,"")</f>
        <v/>
      </c>
      <c r="CE595" s="162" t="str">
        <f>IF('Formato 4_Ppto'!AF$596&lt;&gt;"",'Formato 4_Ppto'!AF$596,"")</f>
        <v/>
      </c>
      <c r="CF595" s="162" t="str">
        <f>IF('Formato 4_Ppto'!AG$596&lt;&gt;"",'Formato 4_Ppto'!AG$596,"")</f>
        <v/>
      </c>
      <c r="CG595" s="162" t="str">
        <f>IF('Formato 4_Ppto'!AH$596&lt;&gt;"",'Formato 4_Ppto'!AH$596,"")</f>
        <v/>
      </c>
      <c r="CH595" s="162" t="str">
        <f>IF('Formato 4_Ppto'!AI$596&lt;&gt;"",'Formato 4_Ppto'!AI$596,"")</f>
        <v/>
      </c>
      <c r="CI595" s="163" t="str">
        <f>IF('Formato 4_Ppto'!AJ$596&lt;&gt;"",'Formato 4_Ppto'!AJ$596,"")</f>
        <v/>
      </c>
      <c r="CJ595" s="13" t="str">
        <f>IF('Formato 4_Ppto'!B619&lt;&gt;"",'Formato 4_Ppto'!A619,"")</f>
        <v/>
      </c>
      <c r="CK595" s="24" t="str">
        <f>IF('Formato 4_Ppto'!B619&lt;&gt;"",'Formato 4_Ppto'!B619,"")</f>
        <v/>
      </c>
      <c r="CL595" s="22" t="str">
        <f>IF('Formato 4_Ppto'!C619&lt;&gt;"",'Formato 4_Ppto'!C619,"")</f>
        <v/>
      </c>
      <c r="CM595" s="24" t="str">
        <f>IF('Formato 4_Ppto'!D619&lt;&gt;"",'Formato 4_Ppto'!D619,"")</f>
        <v/>
      </c>
      <c r="CN595" s="161" t="str">
        <f>IF('Formato 4_Ppto'!E619&lt;&gt;"",'Formato 4_Ppto'!E619,"")</f>
        <v/>
      </c>
      <c r="CO595" s="161" t="str">
        <f>IF('Formato 4_Ppto'!G619&lt;&gt;"",'Formato 4_Ppto'!G619,"")</f>
        <v/>
      </c>
      <c r="CP595" s="163" t="str">
        <f>IF('Formato 4_Ppto'!I619&lt;&gt;"",'Formato 4_Ppto'!I619,"")</f>
        <v/>
      </c>
      <c r="CQ595" s="161" t="str">
        <f>IF('Formato 4_Ppto'!K619&lt;&gt;"",'Formato 4_Ppto'!K619,"")</f>
        <v/>
      </c>
      <c r="CR595" s="161" t="str">
        <f>IF('Formato 4_Ppto'!L619&lt;&gt;"",'Formato 4_Ppto'!L619,"")</f>
        <v/>
      </c>
      <c r="CS595" s="161" t="str">
        <f>IF('Formato 4_Ppto'!M619&lt;&gt;"",'Formato 4_Ppto'!M619,"")</f>
        <v/>
      </c>
      <c r="CT595" s="161" t="str">
        <f>IF('Formato 4_Ppto'!N619&lt;&gt;"",'Formato 4_Ppto'!N619,"")</f>
        <v/>
      </c>
      <c r="CU595" s="161" t="str">
        <f>IF('Formato 4_Ppto'!O619&lt;&gt;"",'Formato 4_Ppto'!O619,"")</f>
        <v/>
      </c>
      <c r="CV595" s="161" t="str">
        <f>IF('Formato 4_Ppto'!P619&lt;&gt;"",'Formato 4_Ppto'!P619,"")</f>
        <v/>
      </c>
      <c r="CW595" s="161" t="str">
        <f>IF('Formato 4_Ppto'!Q619&lt;&gt;"",'Formato 4_Ppto'!Q619,"")</f>
        <v/>
      </c>
      <c r="CX595" s="161" t="str">
        <f>IF('Formato 4_Ppto'!R619&lt;&gt;"",'Formato 4_Ppto'!R619,"")</f>
        <v/>
      </c>
      <c r="CY595" s="161" t="str">
        <f>IF('Formato 4_Ppto'!S619&lt;&gt;"",'Formato 4_Ppto'!S619,"")</f>
        <v/>
      </c>
      <c r="CZ595" s="161" t="str">
        <f>IF('Formato 4_Ppto'!T619&lt;&gt;"",'Formato 4_Ppto'!T619,"")</f>
        <v/>
      </c>
      <c r="DA595" s="161" t="str">
        <f>IF('Formato 4_Ppto'!U619&lt;&gt;"",'Formato 4_Ppto'!U619,"")</f>
        <v/>
      </c>
      <c r="DB595" s="161" t="str">
        <f>IF('Formato 4_Ppto'!V619&lt;&gt;"",'Formato 4_Ppto'!V619,"")</f>
        <v/>
      </c>
      <c r="DC595" s="161" t="str">
        <f>IF('Formato 4_Ppto'!W619&lt;&gt;"",'Formato 4_Ppto'!W619,"")</f>
        <v/>
      </c>
      <c r="DD595" s="162" t="str">
        <f>IF('Formato 4_Ppto'!X619&lt;&gt;"",'Formato 4_Ppto'!X619,"")</f>
        <v/>
      </c>
      <c r="DE595" s="162" t="str">
        <f>IF('Formato 4_Ppto'!Y619&lt;&gt;"",'Formato 4_Ppto'!Y619,"")</f>
        <v/>
      </c>
      <c r="DF595" s="162" t="str">
        <f>IF('Formato 4_Ppto'!Z619&lt;&gt;"",'Formato 4_Ppto'!Z619,"")</f>
        <v/>
      </c>
      <c r="DG595" s="162" t="str">
        <f>IF('Formato 4_Ppto'!AA619&lt;&gt;"",'Formato 4_Ppto'!AA619,"")</f>
        <v/>
      </c>
      <c r="DH595" s="162" t="str">
        <f>IF('Formato 4_Ppto'!AB619&lt;&gt;"",'Formato 4_Ppto'!AB619,"")</f>
        <v/>
      </c>
      <c r="DI595" s="162" t="str">
        <f>IF('Formato 4_Ppto'!AC619&lt;&gt;"",'Formato 4_Ppto'!AC619,"")</f>
        <v/>
      </c>
      <c r="DJ595" s="162" t="str">
        <f>IF('Formato 4_Ppto'!AD619&lt;&gt;"",'Formato 4_Ppto'!AD619,"")</f>
        <v/>
      </c>
      <c r="DK595" s="162" t="str">
        <f>IF('Formato 4_Ppto'!AE619&lt;&gt;"",'Formato 4_Ppto'!AE619,"")</f>
        <v/>
      </c>
      <c r="DL595" s="162" t="str">
        <f>IF('Formato 4_Ppto'!AF619&lt;&gt;"",'Formato 4_Ppto'!AF619,"")</f>
        <v/>
      </c>
      <c r="DM595" s="162" t="str">
        <f>IF('Formato 4_Ppto'!AG619&lt;&gt;"",'Formato 4_Ppto'!AG619,"")</f>
        <v/>
      </c>
      <c r="DN595" s="162" t="str">
        <f>IF('Formato 4_Ppto'!AH619&lt;&gt;"",'Formato 4_Ppto'!AH619,"")</f>
        <v/>
      </c>
      <c r="DO595" s="162" t="str">
        <f>IF('Formato 4_Ppto'!AI619&lt;&gt;"",'Formato 4_Ppto'!AI619,"")</f>
        <v/>
      </c>
      <c r="DP595" s="163" t="str">
        <f>IF('Formato 4_Ppto'!AJ619&lt;&gt;"",'Formato 4_Ppto'!AJ619,"")</f>
        <v/>
      </c>
    </row>
    <row r="596" spans="2:120" x14ac:dyDescent="0.3">
      <c r="B596" s="13" t="str">
        <f>IF(OR(Tabla6[[#This Row],[IDA]]="",Tabla6[[#This Row],[IDT]]="",Tabla6[[#This Row],[IDI]]=""),"",Tabla6[[#This Row],[IDA]]&amp;"."&amp;Tabla6[[#This Row],[IDT]]&amp;"."&amp;Tabla6[[#This Row],[IDI]])</f>
        <v/>
      </c>
      <c r="C596" s="13" t="str">
        <f>IF(Formato_02!$B$14&lt;&gt;"",0,"")</f>
        <v/>
      </c>
      <c r="D596" s="13" t="str">
        <f>IF(Formato_02!$H$9&lt;&gt;"",Formato_02!$H$9,"")</f>
        <v/>
      </c>
      <c r="E596" s="24" t="str">
        <f t="shared" si="72"/>
        <v/>
      </c>
      <c r="F596" s="24" t="str">
        <f>IF(Formato_02!$B$14&lt;&gt;"",Formato_02!$B$14,"")</f>
        <v/>
      </c>
      <c r="G596" s="22" t="str">
        <f>IF('Formato 3_Gantt'!C601&lt;&gt;"",'Formato 3_Gantt'!C601,"")</f>
        <v/>
      </c>
      <c r="H596" s="13" t="str">
        <f>IF('Formato 3_Gantt'!D$8&lt;&gt;"",'Formato 3_Gantt'!D$8,"")</f>
        <v/>
      </c>
      <c r="I596" s="13" t="str">
        <f>IF('Formato 3_Gantt'!E$8&lt;&gt;"",'Formato 3_Gantt'!E$8,"")</f>
        <v/>
      </c>
      <c r="J596" s="13" t="str">
        <f>IF('Formato 3_Gantt'!F$8&lt;&gt;"",'Formato 3_Gantt'!F$8,"")</f>
        <v/>
      </c>
      <c r="K596" s="158" t="str">
        <f>IF('Formato 3_Gantt'!G$8&lt;&gt;"",'Formato 3_Gantt'!G$8,"")</f>
        <v/>
      </c>
      <c r="L596" s="158" t="str">
        <f>IF('Formato 3_Gantt'!H$8&lt;&gt;"",'Formato 3_Gantt'!H$8,"")</f>
        <v/>
      </c>
      <c r="M596" s="13" t="str">
        <f>IF('Formato 3_Gantt'!BL$8&lt;&gt;"",'Formato 3_Gantt'!BL$8,"")</f>
        <v/>
      </c>
      <c r="N596" s="13" t="str">
        <f>IF('Formato 3_Gantt'!BM$8&lt;&gt;"",'Formato 3_Gantt'!BM$8,"")</f>
        <v/>
      </c>
      <c r="O596" s="13" t="str">
        <f>IF('Formato 3_Gantt'!BN$8&lt;&gt;"",'Formato 3_Gantt'!BN$8,"")</f>
        <v/>
      </c>
      <c r="P596" s="13" t="str">
        <f>IF('Formato 3_Gantt'!BO$8&lt;&gt;"",'Formato 3_Gantt'!BO$8,"")</f>
        <v/>
      </c>
      <c r="Q596" s="13" t="str">
        <f>IF('Formato 3_Gantt'!BP$8&lt;&gt;"",'Formato 3_Gantt'!BP$8,"")</f>
        <v/>
      </c>
      <c r="R596" s="13" t="str">
        <f>IF('Formato 3_Gantt'!BQ$8&lt;&gt;"",'Formato 3_Gantt'!BQ$8,"")</f>
        <v/>
      </c>
      <c r="S596" s="13" t="str">
        <f>IF('Formato 3_Gantt'!BR$8&lt;&gt;"",'Formato 3_Gantt'!BR$8,"")</f>
        <v/>
      </c>
      <c r="T596" s="13" t="str">
        <f>IF('Formato 3_Gantt'!BS$8&lt;&gt;"",'Formato 3_Gantt'!BS$8,"")</f>
        <v/>
      </c>
      <c r="U596" s="13" t="str">
        <f>IF('Formato 3_Gantt'!BT$8&lt;&gt;"",'Formato 3_Gantt'!BT$8,"")</f>
        <v/>
      </c>
      <c r="V596" s="13" t="str">
        <f>IF('Formato 3_Gantt'!BU$8&lt;&gt;"",'Formato 3_Gantt'!BU$8,"")</f>
        <v/>
      </c>
      <c r="W596" s="13" t="str">
        <f>IF('Formato 3_Gantt'!BV$8&lt;&gt;"",'Formato 3_Gantt'!BV$8,"")</f>
        <v/>
      </c>
      <c r="X596" s="13" t="str">
        <f>IF('Formato 3_Gantt'!BW$8&lt;&gt;"",'Formato 3_Gantt'!BW$8,"")</f>
        <v/>
      </c>
      <c r="Y596" s="13" t="str">
        <f>IF('Formato 3_Gantt'!BX$8&lt;&gt;"",'Formato 3_Gantt'!BX$8,"")</f>
        <v/>
      </c>
      <c r="Z596" s="162" t="str">
        <f>IF(Formato_02!S$15&lt;&gt;"",Formato_02!S$15,"")</f>
        <v/>
      </c>
      <c r="AA596" s="162" t="str">
        <f>IF(Formato_02!T$15&lt;&gt;"",Formato_02!T$15,"")</f>
        <v/>
      </c>
      <c r="AB596" s="162" t="str">
        <f>IF(Formato_02!U$15&lt;&gt;"",Formato_02!U$15,"")</f>
        <v/>
      </c>
      <c r="AC596" s="162" t="str">
        <f>IF(Formato_02!V$15&lt;&gt;"",Formato_02!V$15,"")</f>
        <v/>
      </c>
      <c r="AD596" s="162" t="str">
        <f>IF(Formato_02!W$15&lt;&gt;"",Formato_02!W$15,"")</f>
        <v/>
      </c>
      <c r="AE596" s="162" t="str">
        <f>IF(Formato_02!X$15&lt;&gt;"",Formato_02!X$15,"")</f>
        <v/>
      </c>
      <c r="AF596" s="162" t="str">
        <f>IF(Formato_02!Y$15&lt;&gt;"",Formato_02!Y$15,"")</f>
        <v/>
      </c>
      <c r="AG596" s="162" t="str">
        <f>IF(Formato_02!Z$15&lt;&gt;"",Formato_02!Z$15,"")</f>
        <v/>
      </c>
      <c r="AH596" s="162" t="str">
        <f>IF(Formato_02!AA$15&lt;&gt;"",Formato_02!AA$15,"")</f>
        <v/>
      </c>
      <c r="AI596" s="162" t="str">
        <f>IF(Formato_02!AB$15&lt;&gt;"",Formato_02!AB$15,"")</f>
        <v/>
      </c>
      <c r="AJ596" s="162" t="str">
        <f>IF(Formato_02!AC$15&lt;&gt;"",Formato_02!AC$15,"")</f>
        <v/>
      </c>
      <c r="AK596" s="162" t="str">
        <f>IF(Formato_02!AD$15&lt;&gt;"",Formato_02!AD$15,"")</f>
        <v/>
      </c>
      <c r="AL596" s="162" t="str">
        <f>IF(Formato_02!$N$14&lt;&gt;"",Formato_02!$N$14,"")</f>
        <v/>
      </c>
      <c r="AM596" s="13" t="str">
        <f>IF(Formato_02!$X$4&lt;&gt;"","AN","")</f>
        <v/>
      </c>
      <c r="AN596" s="24" t="str">
        <f t="shared" si="73"/>
        <v/>
      </c>
      <c r="AO596" s="13" t="str">
        <f>IF(Formato_02!$Y$4&lt;&gt;"","P027","")</f>
        <v/>
      </c>
      <c r="AP596" s="24" t="str">
        <f t="shared" si="74"/>
        <v/>
      </c>
      <c r="AQ596" s="13" t="str">
        <f>IF(Formato_02!$Z$4&lt;&gt;"","PNCVG","")</f>
        <v/>
      </c>
      <c r="AR596" s="24" t="str">
        <f t="shared" si="75"/>
        <v/>
      </c>
      <c r="AS596" s="13" t="str">
        <f>IF(Formato_02!$AA$4&lt;&gt;"","PNFF","")</f>
        <v/>
      </c>
      <c r="AT596" s="24" t="str">
        <f t="shared" si="76"/>
        <v/>
      </c>
      <c r="AU596" s="13" t="str">
        <f>IF(Formato_02!$AB$4&lt;&gt;"","PNPAM","")</f>
        <v/>
      </c>
      <c r="AV596" s="24" t="str">
        <f t="shared" si="77"/>
        <v/>
      </c>
      <c r="AW596" s="13" t="str">
        <f>IF(Formato_02!$AC$4&lt;&gt;"","PNAIA","")</f>
        <v/>
      </c>
      <c r="AX596" s="24" t="str">
        <f t="shared" si="78"/>
        <v/>
      </c>
      <c r="AY596" s="13" t="str">
        <f>IF(Formato_02!$AD$4&lt;&gt;"","PIO","")</f>
        <v/>
      </c>
      <c r="AZ596" s="24" t="str">
        <f t="shared" si="79"/>
        <v/>
      </c>
      <c r="BA596" s="13" t="str">
        <f>IF('Formato 3_Gantt'!B$28&lt;&gt;"",'Formato 3_Gantt'!A$28,"")</f>
        <v/>
      </c>
      <c r="BB596" s="24" t="str">
        <f>IF('Formato 3_Gantt'!B$28&lt;&gt;"",'Formato 3_Gantt'!B$28,"")</f>
        <v/>
      </c>
      <c r="BC596" s="22" t="str">
        <f>IF('Formato 3_Gantt'!C$28&lt;&gt;"",'Formato 3_Gantt'!C$28,"")</f>
        <v/>
      </c>
      <c r="BD596" s="13" t="str">
        <f>IF('Formato 3_Gantt'!D$28&lt;&gt;"",'Formato 3_Gantt'!D$28,"")</f>
        <v/>
      </c>
      <c r="BE596" s="161" t="str">
        <f>IF('Formato 3_Gantt'!E$28&lt;&gt;"",'Formato 3_Gantt'!E$28,"")</f>
        <v/>
      </c>
      <c r="BF596" s="13" t="str">
        <f>IF('Formato 3_Gantt'!F$28&lt;&gt;"",'Formato 3_Gantt'!F$28,"")</f>
        <v/>
      </c>
      <c r="BG596" s="158" t="str">
        <f>IF('Formato 3_Gantt'!G$28&lt;&gt;"",'Formato 3_Gantt'!G$28,"")</f>
        <v/>
      </c>
      <c r="BH596" s="158" t="str">
        <f>IF('Formato 3_Gantt'!H$28&lt;&gt;"",'Formato 3_Gantt'!H$28,"")</f>
        <v/>
      </c>
      <c r="BI596" s="161" t="str">
        <f>IF('Formato 3_Gantt'!BL$28&lt;&gt;"",'Formato 3_Gantt'!BL$28,"")</f>
        <v/>
      </c>
      <c r="BJ596" s="161" t="str">
        <f>IF('Formato 3_Gantt'!BM$28&lt;&gt;"",'Formato 3_Gantt'!BM$28,"")</f>
        <v/>
      </c>
      <c r="BK596" s="161" t="str">
        <f>IF('Formato 3_Gantt'!BN$28&lt;&gt;"",'Formato 3_Gantt'!BN$28,"")</f>
        <v/>
      </c>
      <c r="BL596" s="161" t="str">
        <f>IF('Formato 3_Gantt'!BO$28&lt;&gt;"",'Formato 3_Gantt'!BO$28,"")</f>
        <v/>
      </c>
      <c r="BM596" s="161" t="str">
        <f>IF('Formato 3_Gantt'!BP$28&lt;&gt;"",'Formato 3_Gantt'!BP$28,"")</f>
        <v/>
      </c>
      <c r="BN596" s="161" t="str">
        <f>IF('Formato 3_Gantt'!BQ$28&lt;&gt;"",'Formato 3_Gantt'!BQ$28,"")</f>
        <v/>
      </c>
      <c r="BO596" s="161" t="str">
        <f>IF('Formato 3_Gantt'!BR$28&lt;&gt;"",'Formato 3_Gantt'!BR$28,"")</f>
        <v/>
      </c>
      <c r="BP596" s="161" t="str">
        <f>IF('Formato 3_Gantt'!BS$28&lt;&gt;"",'Formato 3_Gantt'!BS$28,"")</f>
        <v/>
      </c>
      <c r="BQ596" s="161" t="str">
        <f>IF('Formato 3_Gantt'!BT$28&lt;&gt;"",'Formato 3_Gantt'!BT$28,"")</f>
        <v/>
      </c>
      <c r="BR596" s="161" t="str">
        <f>IF('Formato 3_Gantt'!BU$28&lt;&gt;"",'Formato 3_Gantt'!BU$28,"")</f>
        <v/>
      </c>
      <c r="BS596" s="161" t="str">
        <f>IF('Formato 3_Gantt'!BV$28&lt;&gt;"",'Formato 3_Gantt'!BV$28,"")</f>
        <v/>
      </c>
      <c r="BT596" s="161" t="str">
        <f>IF('Formato 3_Gantt'!BW$28&lt;&gt;"",'Formato 3_Gantt'!BW$28,"")</f>
        <v/>
      </c>
      <c r="BU596" s="161" t="str">
        <f>IF('Formato 3_Gantt'!BX$28&lt;&gt;"",'Formato 3_Gantt'!BX$28,"")</f>
        <v/>
      </c>
      <c r="BV596" s="163" t="str">
        <f>IF('Formato 4_Ppto'!I$596&lt;&gt;"",'Formato 4_Ppto'!I$596,"")</f>
        <v/>
      </c>
      <c r="BW596" s="162" t="str">
        <f>IF('Formato 4_Ppto'!X$596&lt;&gt;"",'Formato 4_Ppto'!X$596,"")</f>
        <v/>
      </c>
      <c r="BX596" s="162" t="str">
        <f>IF('Formato 4_Ppto'!Y$596&lt;&gt;"",'Formato 4_Ppto'!Y$596,"")</f>
        <v/>
      </c>
      <c r="BY596" s="162" t="str">
        <f>IF('Formato 4_Ppto'!Z$596&lt;&gt;"",'Formato 4_Ppto'!Z$596,"")</f>
        <v/>
      </c>
      <c r="BZ596" s="162" t="str">
        <f>IF('Formato 4_Ppto'!AA$596&lt;&gt;"",'Formato 4_Ppto'!AA$596,"")</f>
        <v/>
      </c>
      <c r="CA596" s="162" t="str">
        <f>IF('Formato 4_Ppto'!AB$596&lt;&gt;"",'Formato 4_Ppto'!AB$596,"")</f>
        <v/>
      </c>
      <c r="CB596" s="162" t="str">
        <f>IF('Formato 4_Ppto'!AC$596&lt;&gt;"",'Formato 4_Ppto'!AC$596,"")</f>
        <v/>
      </c>
      <c r="CC596" s="162" t="str">
        <f>IF('Formato 4_Ppto'!AD$596&lt;&gt;"",'Formato 4_Ppto'!AD$596,"")</f>
        <v/>
      </c>
      <c r="CD596" s="162" t="str">
        <f>IF('Formato 4_Ppto'!AE$596&lt;&gt;"",'Formato 4_Ppto'!AE$596,"")</f>
        <v/>
      </c>
      <c r="CE596" s="162" t="str">
        <f>IF('Formato 4_Ppto'!AF$596&lt;&gt;"",'Formato 4_Ppto'!AF$596,"")</f>
        <v/>
      </c>
      <c r="CF596" s="162" t="str">
        <f>IF('Formato 4_Ppto'!AG$596&lt;&gt;"",'Formato 4_Ppto'!AG$596,"")</f>
        <v/>
      </c>
      <c r="CG596" s="162" t="str">
        <f>IF('Formato 4_Ppto'!AH$596&lt;&gt;"",'Formato 4_Ppto'!AH$596,"")</f>
        <v/>
      </c>
      <c r="CH596" s="162" t="str">
        <f>IF('Formato 4_Ppto'!AI$596&lt;&gt;"",'Formato 4_Ppto'!AI$596,"")</f>
        <v/>
      </c>
      <c r="CI596" s="163" t="str">
        <f>IF('Formato 4_Ppto'!AJ$596&lt;&gt;"",'Formato 4_Ppto'!AJ$596,"")</f>
        <v/>
      </c>
      <c r="CJ596" s="13" t="str">
        <f>IF('Formato 4_Ppto'!B620&lt;&gt;"",'Formato 4_Ppto'!A620,"")</f>
        <v/>
      </c>
      <c r="CK596" s="24" t="str">
        <f>IF('Formato 4_Ppto'!B620&lt;&gt;"",'Formato 4_Ppto'!B620,"")</f>
        <v/>
      </c>
      <c r="CL596" s="22" t="str">
        <f>IF('Formato 4_Ppto'!C620&lt;&gt;"",'Formato 4_Ppto'!C620,"")</f>
        <v/>
      </c>
      <c r="CM596" s="24" t="str">
        <f>IF('Formato 4_Ppto'!D620&lt;&gt;"",'Formato 4_Ppto'!D620,"")</f>
        <v/>
      </c>
      <c r="CN596" s="161" t="str">
        <f>IF('Formato 4_Ppto'!E620&lt;&gt;"",'Formato 4_Ppto'!E620,"")</f>
        <v/>
      </c>
      <c r="CO596" s="161" t="str">
        <f>IF('Formato 4_Ppto'!G620&lt;&gt;"",'Formato 4_Ppto'!G620,"")</f>
        <v/>
      </c>
      <c r="CP596" s="163" t="str">
        <f>IF('Formato 4_Ppto'!I620&lt;&gt;"",'Formato 4_Ppto'!I620,"")</f>
        <v/>
      </c>
      <c r="CQ596" s="161" t="str">
        <f>IF('Formato 4_Ppto'!K620&lt;&gt;"",'Formato 4_Ppto'!K620,"")</f>
        <v/>
      </c>
      <c r="CR596" s="161" t="str">
        <f>IF('Formato 4_Ppto'!L620&lt;&gt;"",'Formato 4_Ppto'!L620,"")</f>
        <v/>
      </c>
      <c r="CS596" s="161" t="str">
        <f>IF('Formato 4_Ppto'!M620&lt;&gt;"",'Formato 4_Ppto'!M620,"")</f>
        <v/>
      </c>
      <c r="CT596" s="161" t="str">
        <f>IF('Formato 4_Ppto'!N620&lt;&gt;"",'Formato 4_Ppto'!N620,"")</f>
        <v/>
      </c>
      <c r="CU596" s="161" t="str">
        <f>IF('Formato 4_Ppto'!O620&lt;&gt;"",'Formato 4_Ppto'!O620,"")</f>
        <v/>
      </c>
      <c r="CV596" s="161" t="str">
        <f>IF('Formato 4_Ppto'!P620&lt;&gt;"",'Formato 4_Ppto'!P620,"")</f>
        <v/>
      </c>
      <c r="CW596" s="161" t="str">
        <f>IF('Formato 4_Ppto'!Q620&lt;&gt;"",'Formato 4_Ppto'!Q620,"")</f>
        <v/>
      </c>
      <c r="CX596" s="161" t="str">
        <f>IF('Formato 4_Ppto'!R620&lt;&gt;"",'Formato 4_Ppto'!R620,"")</f>
        <v/>
      </c>
      <c r="CY596" s="161" t="str">
        <f>IF('Formato 4_Ppto'!S620&lt;&gt;"",'Formato 4_Ppto'!S620,"")</f>
        <v/>
      </c>
      <c r="CZ596" s="161" t="str">
        <f>IF('Formato 4_Ppto'!T620&lt;&gt;"",'Formato 4_Ppto'!T620,"")</f>
        <v/>
      </c>
      <c r="DA596" s="161" t="str">
        <f>IF('Formato 4_Ppto'!U620&lt;&gt;"",'Formato 4_Ppto'!U620,"")</f>
        <v/>
      </c>
      <c r="DB596" s="161" t="str">
        <f>IF('Formato 4_Ppto'!V620&lt;&gt;"",'Formato 4_Ppto'!V620,"")</f>
        <v/>
      </c>
      <c r="DC596" s="161" t="str">
        <f>IF('Formato 4_Ppto'!W620&lt;&gt;"",'Formato 4_Ppto'!W620,"")</f>
        <v/>
      </c>
      <c r="DD596" s="162" t="str">
        <f>IF('Formato 4_Ppto'!X620&lt;&gt;"",'Formato 4_Ppto'!X620,"")</f>
        <v/>
      </c>
      <c r="DE596" s="162" t="str">
        <f>IF('Formato 4_Ppto'!Y620&lt;&gt;"",'Formato 4_Ppto'!Y620,"")</f>
        <v/>
      </c>
      <c r="DF596" s="162" t="str">
        <f>IF('Formato 4_Ppto'!Z620&lt;&gt;"",'Formato 4_Ppto'!Z620,"")</f>
        <v/>
      </c>
      <c r="DG596" s="162" t="str">
        <f>IF('Formato 4_Ppto'!AA620&lt;&gt;"",'Formato 4_Ppto'!AA620,"")</f>
        <v/>
      </c>
      <c r="DH596" s="162" t="str">
        <f>IF('Formato 4_Ppto'!AB620&lt;&gt;"",'Formato 4_Ppto'!AB620,"")</f>
        <v/>
      </c>
      <c r="DI596" s="162" t="str">
        <f>IF('Formato 4_Ppto'!AC620&lt;&gt;"",'Formato 4_Ppto'!AC620,"")</f>
        <v/>
      </c>
      <c r="DJ596" s="162" t="str">
        <f>IF('Formato 4_Ppto'!AD620&lt;&gt;"",'Formato 4_Ppto'!AD620,"")</f>
        <v/>
      </c>
      <c r="DK596" s="162" t="str">
        <f>IF('Formato 4_Ppto'!AE620&lt;&gt;"",'Formato 4_Ppto'!AE620,"")</f>
        <v/>
      </c>
      <c r="DL596" s="162" t="str">
        <f>IF('Formato 4_Ppto'!AF620&lt;&gt;"",'Formato 4_Ppto'!AF620,"")</f>
        <v/>
      </c>
      <c r="DM596" s="162" t="str">
        <f>IF('Formato 4_Ppto'!AG620&lt;&gt;"",'Formato 4_Ppto'!AG620,"")</f>
        <v/>
      </c>
      <c r="DN596" s="162" t="str">
        <f>IF('Formato 4_Ppto'!AH620&lt;&gt;"",'Formato 4_Ppto'!AH620,"")</f>
        <v/>
      </c>
      <c r="DO596" s="162" t="str">
        <f>IF('Formato 4_Ppto'!AI620&lt;&gt;"",'Formato 4_Ppto'!AI620,"")</f>
        <v/>
      </c>
      <c r="DP596" s="163" t="str">
        <f>IF('Formato 4_Ppto'!AJ620&lt;&gt;"",'Formato 4_Ppto'!AJ620,"")</f>
        <v/>
      </c>
    </row>
    <row r="597" spans="2:120" x14ac:dyDescent="0.3">
      <c r="B597" s="13" t="str">
        <f>IF(OR(Tabla6[[#This Row],[IDA]]="",Tabla6[[#This Row],[IDT]]="",Tabla6[[#This Row],[IDI]]=""),"",Tabla6[[#This Row],[IDA]]&amp;"."&amp;Tabla6[[#This Row],[IDT]]&amp;"."&amp;Tabla6[[#This Row],[IDI]])</f>
        <v/>
      </c>
      <c r="C597" s="13" t="str">
        <f>IF(Formato_02!$B$14&lt;&gt;"",0,"")</f>
        <v/>
      </c>
      <c r="D597" s="13" t="str">
        <f>IF(Formato_02!$H$9&lt;&gt;"",Formato_02!$H$9,"")</f>
        <v/>
      </c>
      <c r="E597" s="24" t="str">
        <f t="shared" si="72"/>
        <v/>
      </c>
      <c r="F597" s="24" t="str">
        <f>IF(Formato_02!$B$14&lt;&gt;"",Formato_02!$B$14,"")</f>
        <v/>
      </c>
      <c r="G597" s="22" t="str">
        <f>IF('Formato 3_Gantt'!C602&lt;&gt;"",'Formato 3_Gantt'!C602,"")</f>
        <v/>
      </c>
      <c r="H597" s="13" t="str">
        <f>IF('Formato 3_Gantt'!D$8&lt;&gt;"",'Formato 3_Gantt'!D$8,"")</f>
        <v/>
      </c>
      <c r="I597" s="13" t="str">
        <f>IF('Formato 3_Gantt'!E$8&lt;&gt;"",'Formato 3_Gantt'!E$8,"")</f>
        <v/>
      </c>
      <c r="J597" s="13" t="str">
        <f>IF('Formato 3_Gantt'!F$8&lt;&gt;"",'Formato 3_Gantt'!F$8,"")</f>
        <v/>
      </c>
      <c r="K597" s="158" t="str">
        <f>IF('Formato 3_Gantt'!G$8&lt;&gt;"",'Formato 3_Gantt'!G$8,"")</f>
        <v/>
      </c>
      <c r="L597" s="158" t="str">
        <f>IF('Formato 3_Gantt'!H$8&lt;&gt;"",'Formato 3_Gantt'!H$8,"")</f>
        <v/>
      </c>
      <c r="M597" s="13" t="str">
        <f>IF('Formato 3_Gantt'!BL$8&lt;&gt;"",'Formato 3_Gantt'!BL$8,"")</f>
        <v/>
      </c>
      <c r="N597" s="13" t="str">
        <f>IF('Formato 3_Gantt'!BM$8&lt;&gt;"",'Formato 3_Gantt'!BM$8,"")</f>
        <v/>
      </c>
      <c r="O597" s="13" t="str">
        <f>IF('Formato 3_Gantt'!BN$8&lt;&gt;"",'Formato 3_Gantt'!BN$8,"")</f>
        <v/>
      </c>
      <c r="P597" s="13" t="str">
        <f>IF('Formato 3_Gantt'!BO$8&lt;&gt;"",'Formato 3_Gantt'!BO$8,"")</f>
        <v/>
      </c>
      <c r="Q597" s="13" t="str">
        <f>IF('Formato 3_Gantt'!BP$8&lt;&gt;"",'Formato 3_Gantt'!BP$8,"")</f>
        <v/>
      </c>
      <c r="R597" s="13" t="str">
        <f>IF('Formato 3_Gantt'!BQ$8&lt;&gt;"",'Formato 3_Gantt'!BQ$8,"")</f>
        <v/>
      </c>
      <c r="S597" s="13" t="str">
        <f>IF('Formato 3_Gantt'!BR$8&lt;&gt;"",'Formato 3_Gantt'!BR$8,"")</f>
        <v/>
      </c>
      <c r="T597" s="13" t="str">
        <f>IF('Formato 3_Gantt'!BS$8&lt;&gt;"",'Formato 3_Gantt'!BS$8,"")</f>
        <v/>
      </c>
      <c r="U597" s="13" t="str">
        <f>IF('Formato 3_Gantt'!BT$8&lt;&gt;"",'Formato 3_Gantt'!BT$8,"")</f>
        <v/>
      </c>
      <c r="V597" s="13" t="str">
        <f>IF('Formato 3_Gantt'!BU$8&lt;&gt;"",'Formato 3_Gantt'!BU$8,"")</f>
        <v/>
      </c>
      <c r="W597" s="13" t="str">
        <f>IF('Formato 3_Gantt'!BV$8&lt;&gt;"",'Formato 3_Gantt'!BV$8,"")</f>
        <v/>
      </c>
      <c r="X597" s="13" t="str">
        <f>IF('Formato 3_Gantt'!BW$8&lt;&gt;"",'Formato 3_Gantt'!BW$8,"")</f>
        <v/>
      </c>
      <c r="Y597" s="13" t="str">
        <f>IF('Formato 3_Gantt'!BX$8&lt;&gt;"",'Formato 3_Gantt'!BX$8,"")</f>
        <v/>
      </c>
      <c r="Z597" s="162" t="str">
        <f>IF(Formato_02!S$15&lt;&gt;"",Formato_02!S$15,"")</f>
        <v/>
      </c>
      <c r="AA597" s="162" t="str">
        <f>IF(Formato_02!T$15&lt;&gt;"",Formato_02!T$15,"")</f>
        <v/>
      </c>
      <c r="AB597" s="162" t="str">
        <f>IF(Formato_02!U$15&lt;&gt;"",Formato_02!U$15,"")</f>
        <v/>
      </c>
      <c r="AC597" s="162" t="str">
        <f>IF(Formato_02!V$15&lt;&gt;"",Formato_02!V$15,"")</f>
        <v/>
      </c>
      <c r="AD597" s="162" t="str">
        <f>IF(Formato_02!W$15&lt;&gt;"",Formato_02!W$15,"")</f>
        <v/>
      </c>
      <c r="AE597" s="162" t="str">
        <f>IF(Formato_02!X$15&lt;&gt;"",Formato_02!X$15,"")</f>
        <v/>
      </c>
      <c r="AF597" s="162" t="str">
        <f>IF(Formato_02!Y$15&lt;&gt;"",Formato_02!Y$15,"")</f>
        <v/>
      </c>
      <c r="AG597" s="162" t="str">
        <f>IF(Formato_02!Z$15&lt;&gt;"",Formato_02!Z$15,"")</f>
        <v/>
      </c>
      <c r="AH597" s="162" t="str">
        <f>IF(Formato_02!AA$15&lt;&gt;"",Formato_02!AA$15,"")</f>
        <v/>
      </c>
      <c r="AI597" s="162" t="str">
        <f>IF(Formato_02!AB$15&lt;&gt;"",Formato_02!AB$15,"")</f>
        <v/>
      </c>
      <c r="AJ597" s="162" t="str">
        <f>IF(Formato_02!AC$15&lt;&gt;"",Formato_02!AC$15,"")</f>
        <v/>
      </c>
      <c r="AK597" s="162" t="str">
        <f>IF(Formato_02!AD$15&lt;&gt;"",Formato_02!AD$15,"")</f>
        <v/>
      </c>
      <c r="AL597" s="162" t="str">
        <f>IF(Formato_02!$N$14&lt;&gt;"",Formato_02!$N$14,"")</f>
        <v/>
      </c>
      <c r="AM597" s="13" t="str">
        <f>IF(Formato_02!$X$4&lt;&gt;"","AN","")</f>
        <v/>
      </c>
      <c r="AN597" s="24" t="str">
        <f t="shared" si="73"/>
        <v/>
      </c>
      <c r="AO597" s="13" t="str">
        <f>IF(Formato_02!$Y$4&lt;&gt;"","P027","")</f>
        <v/>
      </c>
      <c r="AP597" s="24" t="str">
        <f t="shared" si="74"/>
        <v/>
      </c>
      <c r="AQ597" s="13" t="str">
        <f>IF(Formato_02!$Z$4&lt;&gt;"","PNCVG","")</f>
        <v/>
      </c>
      <c r="AR597" s="24" t="str">
        <f t="shared" si="75"/>
        <v/>
      </c>
      <c r="AS597" s="13" t="str">
        <f>IF(Formato_02!$AA$4&lt;&gt;"","PNFF","")</f>
        <v/>
      </c>
      <c r="AT597" s="24" t="str">
        <f t="shared" si="76"/>
        <v/>
      </c>
      <c r="AU597" s="13" t="str">
        <f>IF(Formato_02!$AB$4&lt;&gt;"","PNPAM","")</f>
        <v/>
      </c>
      <c r="AV597" s="24" t="str">
        <f t="shared" si="77"/>
        <v/>
      </c>
      <c r="AW597" s="13" t="str">
        <f>IF(Formato_02!$AC$4&lt;&gt;"","PNAIA","")</f>
        <v/>
      </c>
      <c r="AX597" s="24" t="str">
        <f t="shared" si="78"/>
        <v/>
      </c>
      <c r="AY597" s="13" t="str">
        <f>IF(Formato_02!$AD$4&lt;&gt;"","PIO","")</f>
        <v/>
      </c>
      <c r="AZ597" s="24" t="str">
        <f t="shared" si="79"/>
        <v/>
      </c>
      <c r="BA597" s="13" t="str">
        <f>IF('Formato 3_Gantt'!B$28&lt;&gt;"",'Formato 3_Gantt'!A$28,"")</f>
        <v/>
      </c>
      <c r="BB597" s="24" t="str">
        <f>IF('Formato 3_Gantt'!B$28&lt;&gt;"",'Formato 3_Gantt'!B$28,"")</f>
        <v/>
      </c>
      <c r="BC597" s="22" t="str">
        <f>IF('Formato 3_Gantt'!C$28&lt;&gt;"",'Formato 3_Gantt'!C$28,"")</f>
        <v/>
      </c>
      <c r="BD597" s="13" t="str">
        <f>IF('Formato 3_Gantt'!D$28&lt;&gt;"",'Formato 3_Gantt'!D$28,"")</f>
        <v/>
      </c>
      <c r="BE597" s="161" t="str">
        <f>IF('Formato 3_Gantt'!E$28&lt;&gt;"",'Formato 3_Gantt'!E$28,"")</f>
        <v/>
      </c>
      <c r="BF597" s="13" t="str">
        <f>IF('Formato 3_Gantt'!F$28&lt;&gt;"",'Formato 3_Gantt'!F$28,"")</f>
        <v/>
      </c>
      <c r="BG597" s="158" t="str">
        <f>IF('Formato 3_Gantt'!G$28&lt;&gt;"",'Formato 3_Gantt'!G$28,"")</f>
        <v/>
      </c>
      <c r="BH597" s="158" t="str">
        <f>IF('Formato 3_Gantt'!H$28&lt;&gt;"",'Formato 3_Gantt'!H$28,"")</f>
        <v/>
      </c>
      <c r="BI597" s="161" t="str">
        <f>IF('Formato 3_Gantt'!BL$28&lt;&gt;"",'Formato 3_Gantt'!BL$28,"")</f>
        <v/>
      </c>
      <c r="BJ597" s="161" t="str">
        <f>IF('Formato 3_Gantt'!BM$28&lt;&gt;"",'Formato 3_Gantt'!BM$28,"")</f>
        <v/>
      </c>
      <c r="BK597" s="161" t="str">
        <f>IF('Formato 3_Gantt'!BN$28&lt;&gt;"",'Formato 3_Gantt'!BN$28,"")</f>
        <v/>
      </c>
      <c r="BL597" s="161" t="str">
        <f>IF('Formato 3_Gantt'!BO$28&lt;&gt;"",'Formato 3_Gantt'!BO$28,"")</f>
        <v/>
      </c>
      <c r="BM597" s="161" t="str">
        <f>IF('Formato 3_Gantt'!BP$28&lt;&gt;"",'Formato 3_Gantt'!BP$28,"")</f>
        <v/>
      </c>
      <c r="BN597" s="161" t="str">
        <f>IF('Formato 3_Gantt'!BQ$28&lt;&gt;"",'Formato 3_Gantt'!BQ$28,"")</f>
        <v/>
      </c>
      <c r="BO597" s="161" t="str">
        <f>IF('Formato 3_Gantt'!BR$28&lt;&gt;"",'Formato 3_Gantt'!BR$28,"")</f>
        <v/>
      </c>
      <c r="BP597" s="161" t="str">
        <f>IF('Formato 3_Gantt'!BS$28&lt;&gt;"",'Formato 3_Gantt'!BS$28,"")</f>
        <v/>
      </c>
      <c r="BQ597" s="161" t="str">
        <f>IF('Formato 3_Gantt'!BT$28&lt;&gt;"",'Formato 3_Gantt'!BT$28,"")</f>
        <v/>
      </c>
      <c r="BR597" s="161" t="str">
        <f>IF('Formato 3_Gantt'!BU$28&lt;&gt;"",'Formato 3_Gantt'!BU$28,"")</f>
        <v/>
      </c>
      <c r="BS597" s="161" t="str">
        <f>IF('Formato 3_Gantt'!BV$28&lt;&gt;"",'Formato 3_Gantt'!BV$28,"")</f>
        <v/>
      </c>
      <c r="BT597" s="161" t="str">
        <f>IF('Formato 3_Gantt'!BW$28&lt;&gt;"",'Formato 3_Gantt'!BW$28,"")</f>
        <v/>
      </c>
      <c r="BU597" s="161" t="str">
        <f>IF('Formato 3_Gantt'!BX$28&lt;&gt;"",'Formato 3_Gantt'!BX$28,"")</f>
        <v/>
      </c>
      <c r="BV597" s="163" t="str">
        <f>IF('Formato 4_Ppto'!I$596&lt;&gt;"",'Formato 4_Ppto'!I$596,"")</f>
        <v/>
      </c>
      <c r="BW597" s="162" t="str">
        <f>IF('Formato 4_Ppto'!X$596&lt;&gt;"",'Formato 4_Ppto'!X$596,"")</f>
        <v/>
      </c>
      <c r="BX597" s="162" t="str">
        <f>IF('Formato 4_Ppto'!Y$596&lt;&gt;"",'Formato 4_Ppto'!Y$596,"")</f>
        <v/>
      </c>
      <c r="BY597" s="162" t="str">
        <f>IF('Formato 4_Ppto'!Z$596&lt;&gt;"",'Formato 4_Ppto'!Z$596,"")</f>
        <v/>
      </c>
      <c r="BZ597" s="162" t="str">
        <f>IF('Formato 4_Ppto'!AA$596&lt;&gt;"",'Formato 4_Ppto'!AA$596,"")</f>
        <v/>
      </c>
      <c r="CA597" s="162" t="str">
        <f>IF('Formato 4_Ppto'!AB$596&lt;&gt;"",'Formato 4_Ppto'!AB$596,"")</f>
        <v/>
      </c>
      <c r="CB597" s="162" t="str">
        <f>IF('Formato 4_Ppto'!AC$596&lt;&gt;"",'Formato 4_Ppto'!AC$596,"")</f>
        <v/>
      </c>
      <c r="CC597" s="162" t="str">
        <f>IF('Formato 4_Ppto'!AD$596&lt;&gt;"",'Formato 4_Ppto'!AD$596,"")</f>
        <v/>
      </c>
      <c r="CD597" s="162" t="str">
        <f>IF('Formato 4_Ppto'!AE$596&lt;&gt;"",'Formato 4_Ppto'!AE$596,"")</f>
        <v/>
      </c>
      <c r="CE597" s="162" t="str">
        <f>IF('Formato 4_Ppto'!AF$596&lt;&gt;"",'Formato 4_Ppto'!AF$596,"")</f>
        <v/>
      </c>
      <c r="CF597" s="162" t="str">
        <f>IF('Formato 4_Ppto'!AG$596&lt;&gt;"",'Formato 4_Ppto'!AG$596,"")</f>
        <v/>
      </c>
      <c r="CG597" s="162" t="str">
        <f>IF('Formato 4_Ppto'!AH$596&lt;&gt;"",'Formato 4_Ppto'!AH$596,"")</f>
        <v/>
      </c>
      <c r="CH597" s="162" t="str">
        <f>IF('Formato 4_Ppto'!AI$596&lt;&gt;"",'Formato 4_Ppto'!AI$596,"")</f>
        <v/>
      </c>
      <c r="CI597" s="163" t="str">
        <f>IF('Formato 4_Ppto'!AJ$596&lt;&gt;"",'Formato 4_Ppto'!AJ$596,"")</f>
        <v/>
      </c>
      <c r="CJ597" s="13" t="str">
        <f>IF('Formato 4_Ppto'!B621&lt;&gt;"",'Formato 4_Ppto'!A621,"")</f>
        <v/>
      </c>
      <c r="CK597" s="24" t="str">
        <f>IF('Formato 4_Ppto'!B621&lt;&gt;"",'Formato 4_Ppto'!B621,"")</f>
        <v/>
      </c>
      <c r="CL597" s="22" t="str">
        <f>IF('Formato 4_Ppto'!C621&lt;&gt;"",'Formato 4_Ppto'!C621,"")</f>
        <v/>
      </c>
      <c r="CM597" s="24" t="str">
        <f>IF('Formato 4_Ppto'!D621&lt;&gt;"",'Formato 4_Ppto'!D621,"")</f>
        <v/>
      </c>
      <c r="CN597" s="161" t="str">
        <f>IF('Formato 4_Ppto'!E621&lt;&gt;"",'Formato 4_Ppto'!E621,"")</f>
        <v/>
      </c>
      <c r="CO597" s="161" t="str">
        <f>IF('Formato 4_Ppto'!G621&lt;&gt;"",'Formato 4_Ppto'!G621,"")</f>
        <v/>
      </c>
      <c r="CP597" s="163" t="str">
        <f>IF('Formato 4_Ppto'!I621&lt;&gt;"",'Formato 4_Ppto'!I621,"")</f>
        <v/>
      </c>
      <c r="CQ597" s="161" t="str">
        <f>IF('Formato 4_Ppto'!K621&lt;&gt;"",'Formato 4_Ppto'!K621,"")</f>
        <v/>
      </c>
      <c r="CR597" s="161" t="str">
        <f>IF('Formato 4_Ppto'!L621&lt;&gt;"",'Formato 4_Ppto'!L621,"")</f>
        <v/>
      </c>
      <c r="CS597" s="161" t="str">
        <f>IF('Formato 4_Ppto'!M621&lt;&gt;"",'Formato 4_Ppto'!M621,"")</f>
        <v/>
      </c>
      <c r="CT597" s="161" t="str">
        <f>IF('Formato 4_Ppto'!N621&lt;&gt;"",'Formato 4_Ppto'!N621,"")</f>
        <v/>
      </c>
      <c r="CU597" s="161" t="str">
        <f>IF('Formato 4_Ppto'!O621&lt;&gt;"",'Formato 4_Ppto'!O621,"")</f>
        <v/>
      </c>
      <c r="CV597" s="161" t="str">
        <f>IF('Formato 4_Ppto'!P621&lt;&gt;"",'Formato 4_Ppto'!P621,"")</f>
        <v/>
      </c>
      <c r="CW597" s="161" t="str">
        <f>IF('Formato 4_Ppto'!Q621&lt;&gt;"",'Formato 4_Ppto'!Q621,"")</f>
        <v/>
      </c>
      <c r="CX597" s="161" t="str">
        <f>IF('Formato 4_Ppto'!R621&lt;&gt;"",'Formato 4_Ppto'!R621,"")</f>
        <v/>
      </c>
      <c r="CY597" s="161" t="str">
        <f>IF('Formato 4_Ppto'!S621&lt;&gt;"",'Formato 4_Ppto'!S621,"")</f>
        <v/>
      </c>
      <c r="CZ597" s="161" t="str">
        <f>IF('Formato 4_Ppto'!T621&lt;&gt;"",'Formato 4_Ppto'!T621,"")</f>
        <v/>
      </c>
      <c r="DA597" s="161" t="str">
        <f>IF('Formato 4_Ppto'!U621&lt;&gt;"",'Formato 4_Ppto'!U621,"")</f>
        <v/>
      </c>
      <c r="DB597" s="161" t="str">
        <f>IF('Formato 4_Ppto'!V621&lt;&gt;"",'Formato 4_Ppto'!V621,"")</f>
        <v/>
      </c>
      <c r="DC597" s="161" t="str">
        <f>IF('Formato 4_Ppto'!W621&lt;&gt;"",'Formato 4_Ppto'!W621,"")</f>
        <v/>
      </c>
      <c r="DD597" s="162" t="str">
        <f>IF('Formato 4_Ppto'!X621&lt;&gt;"",'Formato 4_Ppto'!X621,"")</f>
        <v/>
      </c>
      <c r="DE597" s="162" t="str">
        <f>IF('Formato 4_Ppto'!Y621&lt;&gt;"",'Formato 4_Ppto'!Y621,"")</f>
        <v/>
      </c>
      <c r="DF597" s="162" t="str">
        <f>IF('Formato 4_Ppto'!Z621&lt;&gt;"",'Formato 4_Ppto'!Z621,"")</f>
        <v/>
      </c>
      <c r="DG597" s="162" t="str">
        <f>IF('Formato 4_Ppto'!AA621&lt;&gt;"",'Formato 4_Ppto'!AA621,"")</f>
        <v/>
      </c>
      <c r="DH597" s="162" t="str">
        <f>IF('Formato 4_Ppto'!AB621&lt;&gt;"",'Formato 4_Ppto'!AB621,"")</f>
        <v/>
      </c>
      <c r="DI597" s="162" t="str">
        <f>IF('Formato 4_Ppto'!AC621&lt;&gt;"",'Formato 4_Ppto'!AC621,"")</f>
        <v/>
      </c>
      <c r="DJ597" s="162" t="str">
        <f>IF('Formato 4_Ppto'!AD621&lt;&gt;"",'Formato 4_Ppto'!AD621,"")</f>
        <v/>
      </c>
      <c r="DK597" s="162" t="str">
        <f>IF('Formato 4_Ppto'!AE621&lt;&gt;"",'Formato 4_Ppto'!AE621,"")</f>
        <v/>
      </c>
      <c r="DL597" s="162" t="str">
        <f>IF('Formato 4_Ppto'!AF621&lt;&gt;"",'Formato 4_Ppto'!AF621,"")</f>
        <v/>
      </c>
      <c r="DM597" s="162" t="str">
        <f>IF('Formato 4_Ppto'!AG621&lt;&gt;"",'Formato 4_Ppto'!AG621,"")</f>
        <v/>
      </c>
      <c r="DN597" s="162" t="str">
        <f>IF('Formato 4_Ppto'!AH621&lt;&gt;"",'Formato 4_Ppto'!AH621,"")</f>
        <v/>
      </c>
      <c r="DO597" s="162" t="str">
        <f>IF('Formato 4_Ppto'!AI621&lt;&gt;"",'Formato 4_Ppto'!AI621,"")</f>
        <v/>
      </c>
      <c r="DP597" s="163" t="str">
        <f>IF('Formato 4_Ppto'!AJ621&lt;&gt;"",'Formato 4_Ppto'!AJ621,"")</f>
        <v/>
      </c>
    </row>
    <row r="598" spans="2:120" x14ac:dyDescent="0.3">
      <c r="B598" s="13" t="str">
        <f>IF(OR(Tabla6[[#This Row],[IDA]]="",Tabla6[[#This Row],[IDT]]="",Tabla6[[#This Row],[IDI]]=""),"",Tabla6[[#This Row],[IDA]]&amp;"."&amp;Tabla6[[#This Row],[IDT]]&amp;"."&amp;Tabla6[[#This Row],[IDI]])</f>
        <v/>
      </c>
      <c r="C598" s="13" t="str">
        <f>IF(Formato_02!$B$14&lt;&gt;"",0,"")</f>
        <v/>
      </c>
      <c r="D598" s="13" t="str">
        <f>IF(Formato_02!$H$9&lt;&gt;"",Formato_02!$H$9,"")</f>
        <v/>
      </c>
      <c r="E598" s="24" t="str">
        <f t="shared" si="72"/>
        <v/>
      </c>
      <c r="F598" s="24" t="str">
        <f>IF(Formato_02!$B$14&lt;&gt;"",Formato_02!$B$14,"")</f>
        <v/>
      </c>
      <c r="G598" s="22" t="str">
        <f>IF('Formato 3_Gantt'!C603&lt;&gt;"",'Formato 3_Gantt'!C603,"")</f>
        <v/>
      </c>
      <c r="H598" s="13" t="str">
        <f>IF('Formato 3_Gantt'!D$8&lt;&gt;"",'Formato 3_Gantt'!D$8,"")</f>
        <v/>
      </c>
      <c r="I598" s="13" t="str">
        <f>IF('Formato 3_Gantt'!E$8&lt;&gt;"",'Formato 3_Gantt'!E$8,"")</f>
        <v/>
      </c>
      <c r="J598" s="13" t="str">
        <f>IF('Formato 3_Gantt'!F$8&lt;&gt;"",'Formato 3_Gantt'!F$8,"")</f>
        <v/>
      </c>
      <c r="K598" s="158" t="str">
        <f>IF('Formato 3_Gantt'!G$8&lt;&gt;"",'Formato 3_Gantt'!G$8,"")</f>
        <v/>
      </c>
      <c r="L598" s="158" t="str">
        <f>IF('Formato 3_Gantt'!H$8&lt;&gt;"",'Formato 3_Gantt'!H$8,"")</f>
        <v/>
      </c>
      <c r="M598" s="13" t="str">
        <f>IF('Formato 3_Gantt'!BL$8&lt;&gt;"",'Formato 3_Gantt'!BL$8,"")</f>
        <v/>
      </c>
      <c r="N598" s="13" t="str">
        <f>IF('Formato 3_Gantt'!BM$8&lt;&gt;"",'Formato 3_Gantt'!BM$8,"")</f>
        <v/>
      </c>
      <c r="O598" s="13" t="str">
        <f>IF('Formato 3_Gantt'!BN$8&lt;&gt;"",'Formato 3_Gantt'!BN$8,"")</f>
        <v/>
      </c>
      <c r="P598" s="13" t="str">
        <f>IF('Formato 3_Gantt'!BO$8&lt;&gt;"",'Formato 3_Gantt'!BO$8,"")</f>
        <v/>
      </c>
      <c r="Q598" s="13" t="str">
        <f>IF('Formato 3_Gantt'!BP$8&lt;&gt;"",'Formato 3_Gantt'!BP$8,"")</f>
        <v/>
      </c>
      <c r="R598" s="13" t="str">
        <f>IF('Formato 3_Gantt'!BQ$8&lt;&gt;"",'Formato 3_Gantt'!BQ$8,"")</f>
        <v/>
      </c>
      <c r="S598" s="13" t="str">
        <f>IF('Formato 3_Gantt'!BR$8&lt;&gt;"",'Formato 3_Gantt'!BR$8,"")</f>
        <v/>
      </c>
      <c r="T598" s="13" t="str">
        <f>IF('Formato 3_Gantt'!BS$8&lt;&gt;"",'Formato 3_Gantt'!BS$8,"")</f>
        <v/>
      </c>
      <c r="U598" s="13" t="str">
        <f>IF('Formato 3_Gantt'!BT$8&lt;&gt;"",'Formato 3_Gantt'!BT$8,"")</f>
        <v/>
      </c>
      <c r="V598" s="13" t="str">
        <f>IF('Formato 3_Gantt'!BU$8&lt;&gt;"",'Formato 3_Gantt'!BU$8,"")</f>
        <v/>
      </c>
      <c r="W598" s="13" t="str">
        <f>IF('Formato 3_Gantt'!BV$8&lt;&gt;"",'Formato 3_Gantt'!BV$8,"")</f>
        <v/>
      </c>
      <c r="X598" s="13" t="str">
        <f>IF('Formato 3_Gantt'!BW$8&lt;&gt;"",'Formato 3_Gantt'!BW$8,"")</f>
        <v/>
      </c>
      <c r="Y598" s="13" t="str">
        <f>IF('Formato 3_Gantt'!BX$8&lt;&gt;"",'Formato 3_Gantt'!BX$8,"")</f>
        <v/>
      </c>
      <c r="Z598" s="162" t="str">
        <f>IF(Formato_02!S$15&lt;&gt;"",Formato_02!S$15,"")</f>
        <v/>
      </c>
      <c r="AA598" s="162" t="str">
        <f>IF(Formato_02!T$15&lt;&gt;"",Formato_02!T$15,"")</f>
        <v/>
      </c>
      <c r="AB598" s="162" t="str">
        <f>IF(Formato_02!U$15&lt;&gt;"",Formato_02!U$15,"")</f>
        <v/>
      </c>
      <c r="AC598" s="162" t="str">
        <f>IF(Formato_02!V$15&lt;&gt;"",Formato_02!V$15,"")</f>
        <v/>
      </c>
      <c r="AD598" s="162" t="str">
        <f>IF(Formato_02!W$15&lt;&gt;"",Formato_02!W$15,"")</f>
        <v/>
      </c>
      <c r="AE598" s="162" t="str">
        <f>IF(Formato_02!X$15&lt;&gt;"",Formato_02!X$15,"")</f>
        <v/>
      </c>
      <c r="AF598" s="162" t="str">
        <f>IF(Formato_02!Y$15&lt;&gt;"",Formato_02!Y$15,"")</f>
        <v/>
      </c>
      <c r="AG598" s="162" t="str">
        <f>IF(Formato_02!Z$15&lt;&gt;"",Formato_02!Z$15,"")</f>
        <v/>
      </c>
      <c r="AH598" s="162" t="str">
        <f>IF(Formato_02!AA$15&lt;&gt;"",Formato_02!AA$15,"")</f>
        <v/>
      </c>
      <c r="AI598" s="162" t="str">
        <f>IF(Formato_02!AB$15&lt;&gt;"",Formato_02!AB$15,"")</f>
        <v/>
      </c>
      <c r="AJ598" s="162" t="str">
        <f>IF(Formato_02!AC$15&lt;&gt;"",Formato_02!AC$15,"")</f>
        <v/>
      </c>
      <c r="AK598" s="162" t="str">
        <f>IF(Formato_02!AD$15&lt;&gt;"",Formato_02!AD$15,"")</f>
        <v/>
      </c>
      <c r="AL598" s="162" t="str">
        <f>IF(Formato_02!$N$14&lt;&gt;"",Formato_02!$N$14,"")</f>
        <v/>
      </c>
      <c r="AM598" s="13" t="str">
        <f>IF(Formato_02!$X$4&lt;&gt;"","AN","")</f>
        <v/>
      </c>
      <c r="AN598" s="24" t="str">
        <f t="shared" si="73"/>
        <v/>
      </c>
      <c r="AO598" s="13" t="str">
        <f>IF(Formato_02!$Y$4&lt;&gt;"","P027","")</f>
        <v/>
      </c>
      <c r="AP598" s="24" t="str">
        <f t="shared" si="74"/>
        <v/>
      </c>
      <c r="AQ598" s="13" t="str">
        <f>IF(Formato_02!$Z$4&lt;&gt;"","PNCVG","")</f>
        <v/>
      </c>
      <c r="AR598" s="24" t="str">
        <f t="shared" si="75"/>
        <v/>
      </c>
      <c r="AS598" s="13" t="str">
        <f>IF(Formato_02!$AA$4&lt;&gt;"","PNFF","")</f>
        <v/>
      </c>
      <c r="AT598" s="24" t="str">
        <f t="shared" si="76"/>
        <v/>
      </c>
      <c r="AU598" s="13" t="str">
        <f>IF(Formato_02!$AB$4&lt;&gt;"","PNPAM","")</f>
        <v/>
      </c>
      <c r="AV598" s="24" t="str">
        <f t="shared" si="77"/>
        <v/>
      </c>
      <c r="AW598" s="13" t="str">
        <f>IF(Formato_02!$AC$4&lt;&gt;"","PNAIA","")</f>
        <v/>
      </c>
      <c r="AX598" s="24" t="str">
        <f t="shared" si="78"/>
        <v/>
      </c>
      <c r="AY598" s="13" t="str">
        <f>IF(Formato_02!$AD$4&lt;&gt;"","PIO","")</f>
        <v/>
      </c>
      <c r="AZ598" s="24" t="str">
        <f t="shared" si="79"/>
        <v/>
      </c>
      <c r="BA598" s="13" t="str">
        <f>IF('Formato 3_Gantt'!B$28&lt;&gt;"",'Formato 3_Gantt'!A$28,"")</f>
        <v/>
      </c>
      <c r="BB598" s="24" t="str">
        <f>IF('Formato 3_Gantt'!B$28&lt;&gt;"",'Formato 3_Gantt'!B$28,"")</f>
        <v/>
      </c>
      <c r="BC598" s="22" t="str">
        <f>IF('Formato 3_Gantt'!C$28&lt;&gt;"",'Formato 3_Gantt'!C$28,"")</f>
        <v/>
      </c>
      <c r="BD598" s="13" t="str">
        <f>IF('Formato 3_Gantt'!D$28&lt;&gt;"",'Formato 3_Gantt'!D$28,"")</f>
        <v/>
      </c>
      <c r="BE598" s="161" t="str">
        <f>IF('Formato 3_Gantt'!E$28&lt;&gt;"",'Formato 3_Gantt'!E$28,"")</f>
        <v/>
      </c>
      <c r="BF598" s="13" t="str">
        <f>IF('Formato 3_Gantt'!F$28&lt;&gt;"",'Formato 3_Gantt'!F$28,"")</f>
        <v/>
      </c>
      <c r="BG598" s="158" t="str">
        <f>IF('Formato 3_Gantt'!G$28&lt;&gt;"",'Formato 3_Gantt'!G$28,"")</f>
        <v/>
      </c>
      <c r="BH598" s="158" t="str">
        <f>IF('Formato 3_Gantt'!H$28&lt;&gt;"",'Formato 3_Gantt'!H$28,"")</f>
        <v/>
      </c>
      <c r="BI598" s="161" t="str">
        <f>IF('Formato 3_Gantt'!BL$28&lt;&gt;"",'Formato 3_Gantt'!BL$28,"")</f>
        <v/>
      </c>
      <c r="BJ598" s="161" t="str">
        <f>IF('Formato 3_Gantt'!BM$28&lt;&gt;"",'Formato 3_Gantt'!BM$28,"")</f>
        <v/>
      </c>
      <c r="BK598" s="161" t="str">
        <f>IF('Formato 3_Gantt'!BN$28&lt;&gt;"",'Formato 3_Gantt'!BN$28,"")</f>
        <v/>
      </c>
      <c r="BL598" s="161" t="str">
        <f>IF('Formato 3_Gantt'!BO$28&lt;&gt;"",'Formato 3_Gantt'!BO$28,"")</f>
        <v/>
      </c>
      <c r="BM598" s="161" t="str">
        <f>IF('Formato 3_Gantt'!BP$28&lt;&gt;"",'Formato 3_Gantt'!BP$28,"")</f>
        <v/>
      </c>
      <c r="BN598" s="161" t="str">
        <f>IF('Formato 3_Gantt'!BQ$28&lt;&gt;"",'Formato 3_Gantt'!BQ$28,"")</f>
        <v/>
      </c>
      <c r="BO598" s="161" t="str">
        <f>IF('Formato 3_Gantt'!BR$28&lt;&gt;"",'Formato 3_Gantt'!BR$28,"")</f>
        <v/>
      </c>
      <c r="BP598" s="161" t="str">
        <f>IF('Formato 3_Gantt'!BS$28&lt;&gt;"",'Formato 3_Gantt'!BS$28,"")</f>
        <v/>
      </c>
      <c r="BQ598" s="161" t="str">
        <f>IF('Formato 3_Gantt'!BT$28&lt;&gt;"",'Formato 3_Gantt'!BT$28,"")</f>
        <v/>
      </c>
      <c r="BR598" s="161" t="str">
        <f>IF('Formato 3_Gantt'!BU$28&lt;&gt;"",'Formato 3_Gantt'!BU$28,"")</f>
        <v/>
      </c>
      <c r="BS598" s="161" t="str">
        <f>IF('Formato 3_Gantt'!BV$28&lt;&gt;"",'Formato 3_Gantt'!BV$28,"")</f>
        <v/>
      </c>
      <c r="BT598" s="161" t="str">
        <f>IF('Formato 3_Gantt'!BW$28&lt;&gt;"",'Formato 3_Gantt'!BW$28,"")</f>
        <v/>
      </c>
      <c r="BU598" s="161" t="str">
        <f>IF('Formato 3_Gantt'!BX$28&lt;&gt;"",'Formato 3_Gantt'!BX$28,"")</f>
        <v/>
      </c>
      <c r="BV598" s="163" t="str">
        <f>IF('Formato 4_Ppto'!I$596&lt;&gt;"",'Formato 4_Ppto'!I$596,"")</f>
        <v/>
      </c>
      <c r="BW598" s="162" t="str">
        <f>IF('Formato 4_Ppto'!X$596&lt;&gt;"",'Formato 4_Ppto'!X$596,"")</f>
        <v/>
      </c>
      <c r="BX598" s="162" t="str">
        <f>IF('Formato 4_Ppto'!Y$596&lt;&gt;"",'Formato 4_Ppto'!Y$596,"")</f>
        <v/>
      </c>
      <c r="BY598" s="162" t="str">
        <f>IF('Formato 4_Ppto'!Z$596&lt;&gt;"",'Formato 4_Ppto'!Z$596,"")</f>
        <v/>
      </c>
      <c r="BZ598" s="162" t="str">
        <f>IF('Formato 4_Ppto'!AA$596&lt;&gt;"",'Formato 4_Ppto'!AA$596,"")</f>
        <v/>
      </c>
      <c r="CA598" s="162" t="str">
        <f>IF('Formato 4_Ppto'!AB$596&lt;&gt;"",'Formato 4_Ppto'!AB$596,"")</f>
        <v/>
      </c>
      <c r="CB598" s="162" t="str">
        <f>IF('Formato 4_Ppto'!AC$596&lt;&gt;"",'Formato 4_Ppto'!AC$596,"")</f>
        <v/>
      </c>
      <c r="CC598" s="162" t="str">
        <f>IF('Formato 4_Ppto'!AD$596&lt;&gt;"",'Formato 4_Ppto'!AD$596,"")</f>
        <v/>
      </c>
      <c r="CD598" s="162" t="str">
        <f>IF('Formato 4_Ppto'!AE$596&lt;&gt;"",'Formato 4_Ppto'!AE$596,"")</f>
        <v/>
      </c>
      <c r="CE598" s="162" t="str">
        <f>IF('Formato 4_Ppto'!AF$596&lt;&gt;"",'Formato 4_Ppto'!AF$596,"")</f>
        <v/>
      </c>
      <c r="CF598" s="162" t="str">
        <f>IF('Formato 4_Ppto'!AG$596&lt;&gt;"",'Formato 4_Ppto'!AG$596,"")</f>
        <v/>
      </c>
      <c r="CG598" s="162" t="str">
        <f>IF('Formato 4_Ppto'!AH$596&lt;&gt;"",'Formato 4_Ppto'!AH$596,"")</f>
        <v/>
      </c>
      <c r="CH598" s="162" t="str">
        <f>IF('Formato 4_Ppto'!AI$596&lt;&gt;"",'Formato 4_Ppto'!AI$596,"")</f>
        <v/>
      </c>
      <c r="CI598" s="163" t="str">
        <f>IF('Formato 4_Ppto'!AJ$596&lt;&gt;"",'Formato 4_Ppto'!AJ$596,"")</f>
        <v/>
      </c>
      <c r="CJ598" s="13" t="str">
        <f>IF('Formato 4_Ppto'!B622&lt;&gt;"",'Formato 4_Ppto'!A622,"")</f>
        <v/>
      </c>
      <c r="CK598" s="24" t="str">
        <f>IF('Formato 4_Ppto'!B622&lt;&gt;"",'Formato 4_Ppto'!B622,"")</f>
        <v/>
      </c>
      <c r="CL598" s="22" t="str">
        <f>IF('Formato 4_Ppto'!C622&lt;&gt;"",'Formato 4_Ppto'!C622,"")</f>
        <v/>
      </c>
      <c r="CM598" s="24" t="str">
        <f>IF('Formato 4_Ppto'!D622&lt;&gt;"",'Formato 4_Ppto'!D622,"")</f>
        <v/>
      </c>
      <c r="CN598" s="161" t="str">
        <f>IF('Formato 4_Ppto'!E622&lt;&gt;"",'Formato 4_Ppto'!E622,"")</f>
        <v/>
      </c>
      <c r="CO598" s="161" t="str">
        <f>IF('Formato 4_Ppto'!G622&lt;&gt;"",'Formato 4_Ppto'!G622,"")</f>
        <v/>
      </c>
      <c r="CP598" s="163" t="str">
        <f>IF('Formato 4_Ppto'!I622&lt;&gt;"",'Formato 4_Ppto'!I622,"")</f>
        <v/>
      </c>
      <c r="CQ598" s="161" t="str">
        <f>IF('Formato 4_Ppto'!K622&lt;&gt;"",'Formato 4_Ppto'!K622,"")</f>
        <v/>
      </c>
      <c r="CR598" s="161" t="str">
        <f>IF('Formato 4_Ppto'!L622&lt;&gt;"",'Formato 4_Ppto'!L622,"")</f>
        <v/>
      </c>
      <c r="CS598" s="161" t="str">
        <f>IF('Formato 4_Ppto'!M622&lt;&gt;"",'Formato 4_Ppto'!M622,"")</f>
        <v/>
      </c>
      <c r="CT598" s="161" t="str">
        <f>IF('Formato 4_Ppto'!N622&lt;&gt;"",'Formato 4_Ppto'!N622,"")</f>
        <v/>
      </c>
      <c r="CU598" s="161" t="str">
        <f>IF('Formato 4_Ppto'!O622&lt;&gt;"",'Formato 4_Ppto'!O622,"")</f>
        <v/>
      </c>
      <c r="CV598" s="161" t="str">
        <f>IF('Formato 4_Ppto'!P622&lt;&gt;"",'Formato 4_Ppto'!P622,"")</f>
        <v/>
      </c>
      <c r="CW598" s="161" t="str">
        <f>IF('Formato 4_Ppto'!Q622&lt;&gt;"",'Formato 4_Ppto'!Q622,"")</f>
        <v/>
      </c>
      <c r="CX598" s="161" t="str">
        <f>IF('Formato 4_Ppto'!R622&lt;&gt;"",'Formato 4_Ppto'!R622,"")</f>
        <v/>
      </c>
      <c r="CY598" s="161" t="str">
        <f>IF('Formato 4_Ppto'!S622&lt;&gt;"",'Formato 4_Ppto'!S622,"")</f>
        <v/>
      </c>
      <c r="CZ598" s="161" t="str">
        <f>IF('Formato 4_Ppto'!T622&lt;&gt;"",'Formato 4_Ppto'!T622,"")</f>
        <v/>
      </c>
      <c r="DA598" s="161" t="str">
        <f>IF('Formato 4_Ppto'!U622&lt;&gt;"",'Formato 4_Ppto'!U622,"")</f>
        <v/>
      </c>
      <c r="DB598" s="161" t="str">
        <f>IF('Formato 4_Ppto'!V622&lt;&gt;"",'Formato 4_Ppto'!V622,"")</f>
        <v/>
      </c>
      <c r="DC598" s="161" t="str">
        <f>IF('Formato 4_Ppto'!W622&lt;&gt;"",'Formato 4_Ppto'!W622,"")</f>
        <v/>
      </c>
      <c r="DD598" s="162" t="str">
        <f>IF('Formato 4_Ppto'!X622&lt;&gt;"",'Formato 4_Ppto'!X622,"")</f>
        <v/>
      </c>
      <c r="DE598" s="162" t="str">
        <f>IF('Formato 4_Ppto'!Y622&lt;&gt;"",'Formato 4_Ppto'!Y622,"")</f>
        <v/>
      </c>
      <c r="DF598" s="162" t="str">
        <f>IF('Formato 4_Ppto'!Z622&lt;&gt;"",'Formato 4_Ppto'!Z622,"")</f>
        <v/>
      </c>
      <c r="DG598" s="162" t="str">
        <f>IF('Formato 4_Ppto'!AA622&lt;&gt;"",'Formato 4_Ppto'!AA622,"")</f>
        <v/>
      </c>
      <c r="DH598" s="162" t="str">
        <f>IF('Formato 4_Ppto'!AB622&lt;&gt;"",'Formato 4_Ppto'!AB622,"")</f>
        <v/>
      </c>
      <c r="DI598" s="162" t="str">
        <f>IF('Formato 4_Ppto'!AC622&lt;&gt;"",'Formato 4_Ppto'!AC622,"")</f>
        <v/>
      </c>
      <c r="DJ598" s="162" t="str">
        <f>IF('Formato 4_Ppto'!AD622&lt;&gt;"",'Formato 4_Ppto'!AD622,"")</f>
        <v/>
      </c>
      <c r="DK598" s="162" t="str">
        <f>IF('Formato 4_Ppto'!AE622&lt;&gt;"",'Formato 4_Ppto'!AE622,"")</f>
        <v/>
      </c>
      <c r="DL598" s="162" t="str">
        <f>IF('Formato 4_Ppto'!AF622&lt;&gt;"",'Formato 4_Ppto'!AF622,"")</f>
        <v/>
      </c>
      <c r="DM598" s="162" t="str">
        <f>IF('Formato 4_Ppto'!AG622&lt;&gt;"",'Formato 4_Ppto'!AG622,"")</f>
        <v/>
      </c>
      <c r="DN598" s="162" t="str">
        <f>IF('Formato 4_Ppto'!AH622&lt;&gt;"",'Formato 4_Ppto'!AH622,"")</f>
        <v/>
      </c>
      <c r="DO598" s="162" t="str">
        <f>IF('Formato 4_Ppto'!AI622&lt;&gt;"",'Formato 4_Ppto'!AI622,"")</f>
        <v/>
      </c>
      <c r="DP598" s="163" t="str">
        <f>IF('Formato 4_Ppto'!AJ622&lt;&gt;"",'Formato 4_Ppto'!AJ622,"")</f>
        <v/>
      </c>
    </row>
    <row r="599" spans="2:120" x14ac:dyDescent="0.3">
      <c r="B599" s="13" t="str">
        <f>IF(OR(Tabla6[[#This Row],[IDA]]="",Tabla6[[#This Row],[IDT]]="",Tabla6[[#This Row],[IDI]]=""),"",Tabla6[[#This Row],[IDA]]&amp;"."&amp;Tabla6[[#This Row],[IDT]]&amp;"."&amp;Tabla6[[#This Row],[IDI]])</f>
        <v/>
      </c>
      <c r="C599" s="13" t="str">
        <f>IF(Formato_02!$B$14&lt;&gt;"",0,"")</f>
        <v/>
      </c>
      <c r="D599" s="13" t="str">
        <f>IF(Formato_02!$H$9&lt;&gt;"",Formato_02!$H$9,"")</f>
        <v/>
      </c>
      <c r="E599" s="24" t="str">
        <f t="shared" si="72"/>
        <v/>
      </c>
      <c r="F599" s="24" t="str">
        <f>IF(Formato_02!$B$14&lt;&gt;"",Formato_02!$B$14,"")</f>
        <v/>
      </c>
      <c r="G599" s="22" t="str">
        <f>IF('Formato 3_Gantt'!C604&lt;&gt;"",'Formato 3_Gantt'!C604,"")</f>
        <v/>
      </c>
      <c r="H599" s="13" t="str">
        <f>IF('Formato 3_Gantt'!D$8&lt;&gt;"",'Formato 3_Gantt'!D$8,"")</f>
        <v/>
      </c>
      <c r="I599" s="13" t="str">
        <f>IF('Formato 3_Gantt'!E$8&lt;&gt;"",'Formato 3_Gantt'!E$8,"")</f>
        <v/>
      </c>
      <c r="J599" s="13" t="str">
        <f>IF('Formato 3_Gantt'!F$8&lt;&gt;"",'Formato 3_Gantt'!F$8,"")</f>
        <v/>
      </c>
      <c r="K599" s="158" t="str">
        <f>IF('Formato 3_Gantt'!G$8&lt;&gt;"",'Formato 3_Gantt'!G$8,"")</f>
        <v/>
      </c>
      <c r="L599" s="158" t="str">
        <f>IF('Formato 3_Gantt'!H$8&lt;&gt;"",'Formato 3_Gantt'!H$8,"")</f>
        <v/>
      </c>
      <c r="M599" s="13" t="str">
        <f>IF('Formato 3_Gantt'!BL$8&lt;&gt;"",'Formato 3_Gantt'!BL$8,"")</f>
        <v/>
      </c>
      <c r="N599" s="13" t="str">
        <f>IF('Formato 3_Gantt'!BM$8&lt;&gt;"",'Formato 3_Gantt'!BM$8,"")</f>
        <v/>
      </c>
      <c r="O599" s="13" t="str">
        <f>IF('Formato 3_Gantt'!BN$8&lt;&gt;"",'Formato 3_Gantt'!BN$8,"")</f>
        <v/>
      </c>
      <c r="P599" s="13" t="str">
        <f>IF('Formato 3_Gantt'!BO$8&lt;&gt;"",'Formato 3_Gantt'!BO$8,"")</f>
        <v/>
      </c>
      <c r="Q599" s="13" t="str">
        <f>IF('Formato 3_Gantt'!BP$8&lt;&gt;"",'Formato 3_Gantt'!BP$8,"")</f>
        <v/>
      </c>
      <c r="R599" s="13" t="str">
        <f>IF('Formato 3_Gantt'!BQ$8&lt;&gt;"",'Formato 3_Gantt'!BQ$8,"")</f>
        <v/>
      </c>
      <c r="S599" s="13" t="str">
        <f>IF('Formato 3_Gantt'!BR$8&lt;&gt;"",'Formato 3_Gantt'!BR$8,"")</f>
        <v/>
      </c>
      <c r="T599" s="13" t="str">
        <f>IF('Formato 3_Gantt'!BS$8&lt;&gt;"",'Formato 3_Gantt'!BS$8,"")</f>
        <v/>
      </c>
      <c r="U599" s="13" t="str">
        <f>IF('Formato 3_Gantt'!BT$8&lt;&gt;"",'Formato 3_Gantt'!BT$8,"")</f>
        <v/>
      </c>
      <c r="V599" s="13" t="str">
        <f>IF('Formato 3_Gantt'!BU$8&lt;&gt;"",'Formato 3_Gantt'!BU$8,"")</f>
        <v/>
      </c>
      <c r="W599" s="13" t="str">
        <f>IF('Formato 3_Gantt'!BV$8&lt;&gt;"",'Formato 3_Gantt'!BV$8,"")</f>
        <v/>
      </c>
      <c r="X599" s="13" t="str">
        <f>IF('Formato 3_Gantt'!BW$8&lt;&gt;"",'Formato 3_Gantt'!BW$8,"")</f>
        <v/>
      </c>
      <c r="Y599" s="13" t="str">
        <f>IF('Formato 3_Gantt'!BX$8&lt;&gt;"",'Formato 3_Gantt'!BX$8,"")</f>
        <v/>
      </c>
      <c r="Z599" s="162" t="str">
        <f>IF(Formato_02!S$15&lt;&gt;"",Formato_02!S$15,"")</f>
        <v/>
      </c>
      <c r="AA599" s="162" t="str">
        <f>IF(Formato_02!T$15&lt;&gt;"",Formato_02!T$15,"")</f>
        <v/>
      </c>
      <c r="AB599" s="162" t="str">
        <f>IF(Formato_02!U$15&lt;&gt;"",Formato_02!U$15,"")</f>
        <v/>
      </c>
      <c r="AC599" s="162" t="str">
        <f>IF(Formato_02!V$15&lt;&gt;"",Formato_02!V$15,"")</f>
        <v/>
      </c>
      <c r="AD599" s="162" t="str">
        <f>IF(Formato_02!W$15&lt;&gt;"",Formato_02!W$15,"")</f>
        <v/>
      </c>
      <c r="AE599" s="162" t="str">
        <f>IF(Formato_02!X$15&lt;&gt;"",Formato_02!X$15,"")</f>
        <v/>
      </c>
      <c r="AF599" s="162" t="str">
        <f>IF(Formato_02!Y$15&lt;&gt;"",Formato_02!Y$15,"")</f>
        <v/>
      </c>
      <c r="AG599" s="162" t="str">
        <f>IF(Formato_02!Z$15&lt;&gt;"",Formato_02!Z$15,"")</f>
        <v/>
      </c>
      <c r="AH599" s="162" t="str">
        <f>IF(Formato_02!AA$15&lt;&gt;"",Formato_02!AA$15,"")</f>
        <v/>
      </c>
      <c r="AI599" s="162" t="str">
        <f>IF(Formato_02!AB$15&lt;&gt;"",Formato_02!AB$15,"")</f>
        <v/>
      </c>
      <c r="AJ599" s="162" t="str">
        <f>IF(Formato_02!AC$15&lt;&gt;"",Formato_02!AC$15,"")</f>
        <v/>
      </c>
      <c r="AK599" s="162" t="str">
        <f>IF(Formato_02!AD$15&lt;&gt;"",Formato_02!AD$15,"")</f>
        <v/>
      </c>
      <c r="AL599" s="162" t="str">
        <f>IF(Formato_02!$N$14&lt;&gt;"",Formato_02!$N$14,"")</f>
        <v/>
      </c>
      <c r="AM599" s="13" t="str">
        <f>IF(Formato_02!$X$4&lt;&gt;"","AN","")</f>
        <v/>
      </c>
      <c r="AN599" s="24" t="str">
        <f t="shared" si="73"/>
        <v/>
      </c>
      <c r="AO599" s="13" t="str">
        <f>IF(Formato_02!$Y$4&lt;&gt;"","P027","")</f>
        <v/>
      </c>
      <c r="AP599" s="24" t="str">
        <f t="shared" si="74"/>
        <v/>
      </c>
      <c r="AQ599" s="13" t="str">
        <f>IF(Formato_02!$Z$4&lt;&gt;"","PNCVG","")</f>
        <v/>
      </c>
      <c r="AR599" s="24" t="str">
        <f t="shared" si="75"/>
        <v/>
      </c>
      <c r="AS599" s="13" t="str">
        <f>IF(Formato_02!$AA$4&lt;&gt;"","PNFF","")</f>
        <v/>
      </c>
      <c r="AT599" s="24" t="str">
        <f t="shared" si="76"/>
        <v/>
      </c>
      <c r="AU599" s="13" t="str">
        <f>IF(Formato_02!$AB$4&lt;&gt;"","PNPAM","")</f>
        <v/>
      </c>
      <c r="AV599" s="24" t="str">
        <f t="shared" si="77"/>
        <v/>
      </c>
      <c r="AW599" s="13" t="str">
        <f>IF(Formato_02!$AC$4&lt;&gt;"","PNAIA","")</f>
        <v/>
      </c>
      <c r="AX599" s="24" t="str">
        <f t="shared" si="78"/>
        <v/>
      </c>
      <c r="AY599" s="13" t="str">
        <f>IF(Formato_02!$AD$4&lt;&gt;"","PIO","")</f>
        <v/>
      </c>
      <c r="AZ599" s="24" t="str">
        <f t="shared" si="79"/>
        <v/>
      </c>
      <c r="BA599" s="13" t="str">
        <f>IF('Formato 3_Gantt'!B$28&lt;&gt;"",'Formato 3_Gantt'!A$28,"")</f>
        <v/>
      </c>
      <c r="BB599" s="24" t="str">
        <f>IF('Formato 3_Gantt'!B$28&lt;&gt;"",'Formato 3_Gantt'!B$28,"")</f>
        <v/>
      </c>
      <c r="BC599" s="22" t="str">
        <f>IF('Formato 3_Gantt'!C$28&lt;&gt;"",'Formato 3_Gantt'!C$28,"")</f>
        <v/>
      </c>
      <c r="BD599" s="13" t="str">
        <f>IF('Formato 3_Gantt'!D$28&lt;&gt;"",'Formato 3_Gantt'!D$28,"")</f>
        <v/>
      </c>
      <c r="BE599" s="161" t="str">
        <f>IF('Formato 3_Gantt'!E$28&lt;&gt;"",'Formato 3_Gantt'!E$28,"")</f>
        <v/>
      </c>
      <c r="BF599" s="13" t="str">
        <f>IF('Formato 3_Gantt'!F$28&lt;&gt;"",'Formato 3_Gantt'!F$28,"")</f>
        <v/>
      </c>
      <c r="BG599" s="158" t="str">
        <f>IF('Formato 3_Gantt'!G$28&lt;&gt;"",'Formato 3_Gantt'!G$28,"")</f>
        <v/>
      </c>
      <c r="BH599" s="158" t="str">
        <f>IF('Formato 3_Gantt'!H$28&lt;&gt;"",'Formato 3_Gantt'!H$28,"")</f>
        <v/>
      </c>
      <c r="BI599" s="161" t="str">
        <f>IF('Formato 3_Gantt'!BL$28&lt;&gt;"",'Formato 3_Gantt'!BL$28,"")</f>
        <v/>
      </c>
      <c r="BJ599" s="161" t="str">
        <f>IF('Formato 3_Gantt'!BM$28&lt;&gt;"",'Formato 3_Gantt'!BM$28,"")</f>
        <v/>
      </c>
      <c r="BK599" s="161" t="str">
        <f>IF('Formato 3_Gantt'!BN$28&lt;&gt;"",'Formato 3_Gantt'!BN$28,"")</f>
        <v/>
      </c>
      <c r="BL599" s="161" t="str">
        <f>IF('Formato 3_Gantt'!BO$28&lt;&gt;"",'Formato 3_Gantt'!BO$28,"")</f>
        <v/>
      </c>
      <c r="BM599" s="161" t="str">
        <f>IF('Formato 3_Gantt'!BP$28&lt;&gt;"",'Formato 3_Gantt'!BP$28,"")</f>
        <v/>
      </c>
      <c r="BN599" s="161" t="str">
        <f>IF('Formato 3_Gantt'!BQ$28&lt;&gt;"",'Formato 3_Gantt'!BQ$28,"")</f>
        <v/>
      </c>
      <c r="BO599" s="161" t="str">
        <f>IF('Formato 3_Gantt'!BR$28&lt;&gt;"",'Formato 3_Gantt'!BR$28,"")</f>
        <v/>
      </c>
      <c r="BP599" s="161" t="str">
        <f>IF('Formato 3_Gantt'!BS$28&lt;&gt;"",'Formato 3_Gantt'!BS$28,"")</f>
        <v/>
      </c>
      <c r="BQ599" s="161" t="str">
        <f>IF('Formato 3_Gantt'!BT$28&lt;&gt;"",'Formato 3_Gantt'!BT$28,"")</f>
        <v/>
      </c>
      <c r="BR599" s="161" t="str">
        <f>IF('Formato 3_Gantt'!BU$28&lt;&gt;"",'Formato 3_Gantt'!BU$28,"")</f>
        <v/>
      </c>
      <c r="BS599" s="161" t="str">
        <f>IF('Formato 3_Gantt'!BV$28&lt;&gt;"",'Formato 3_Gantt'!BV$28,"")</f>
        <v/>
      </c>
      <c r="BT599" s="161" t="str">
        <f>IF('Formato 3_Gantt'!BW$28&lt;&gt;"",'Formato 3_Gantt'!BW$28,"")</f>
        <v/>
      </c>
      <c r="BU599" s="161" t="str">
        <f>IF('Formato 3_Gantt'!BX$28&lt;&gt;"",'Formato 3_Gantt'!BX$28,"")</f>
        <v/>
      </c>
      <c r="BV599" s="163" t="str">
        <f>IF('Formato 4_Ppto'!I$596&lt;&gt;"",'Formato 4_Ppto'!I$596,"")</f>
        <v/>
      </c>
      <c r="BW599" s="162" t="str">
        <f>IF('Formato 4_Ppto'!X$596&lt;&gt;"",'Formato 4_Ppto'!X$596,"")</f>
        <v/>
      </c>
      <c r="BX599" s="162" t="str">
        <f>IF('Formato 4_Ppto'!Y$596&lt;&gt;"",'Formato 4_Ppto'!Y$596,"")</f>
        <v/>
      </c>
      <c r="BY599" s="162" t="str">
        <f>IF('Formato 4_Ppto'!Z$596&lt;&gt;"",'Formato 4_Ppto'!Z$596,"")</f>
        <v/>
      </c>
      <c r="BZ599" s="162" t="str">
        <f>IF('Formato 4_Ppto'!AA$596&lt;&gt;"",'Formato 4_Ppto'!AA$596,"")</f>
        <v/>
      </c>
      <c r="CA599" s="162" t="str">
        <f>IF('Formato 4_Ppto'!AB$596&lt;&gt;"",'Formato 4_Ppto'!AB$596,"")</f>
        <v/>
      </c>
      <c r="CB599" s="162" t="str">
        <f>IF('Formato 4_Ppto'!AC$596&lt;&gt;"",'Formato 4_Ppto'!AC$596,"")</f>
        <v/>
      </c>
      <c r="CC599" s="162" t="str">
        <f>IF('Formato 4_Ppto'!AD$596&lt;&gt;"",'Formato 4_Ppto'!AD$596,"")</f>
        <v/>
      </c>
      <c r="CD599" s="162" t="str">
        <f>IF('Formato 4_Ppto'!AE$596&lt;&gt;"",'Formato 4_Ppto'!AE$596,"")</f>
        <v/>
      </c>
      <c r="CE599" s="162" t="str">
        <f>IF('Formato 4_Ppto'!AF$596&lt;&gt;"",'Formato 4_Ppto'!AF$596,"")</f>
        <v/>
      </c>
      <c r="CF599" s="162" t="str">
        <f>IF('Formato 4_Ppto'!AG$596&lt;&gt;"",'Formato 4_Ppto'!AG$596,"")</f>
        <v/>
      </c>
      <c r="CG599" s="162" t="str">
        <f>IF('Formato 4_Ppto'!AH$596&lt;&gt;"",'Formato 4_Ppto'!AH$596,"")</f>
        <v/>
      </c>
      <c r="CH599" s="162" t="str">
        <f>IF('Formato 4_Ppto'!AI$596&lt;&gt;"",'Formato 4_Ppto'!AI$596,"")</f>
        <v/>
      </c>
      <c r="CI599" s="163" t="str">
        <f>IF('Formato 4_Ppto'!AJ$596&lt;&gt;"",'Formato 4_Ppto'!AJ$596,"")</f>
        <v/>
      </c>
      <c r="CJ599" s="13" t="str">
        <f>IF('Formato 4_Ppto'!B623&lt;&gt;"",'Formato 4_Ppto'!A623,"")</f>
        <v/>
      </c>
      <c r="CK599" s="24" t="str">
        <f>IF('Formato 4_Ppto'!B623&lt;&gt;"",'Formato 4_Ppto'!B623,"")</f>
        <v/>
      </c>
      <c r="CL599" s="22" t="str">
        <f>IF('Formato 4_Ppto'!C623&lt;&gt;"",'Formato 4_Ppto'!C623,"")</f>
        <v/>
      </c>
      <c r="CM599" s="24" t="str">
        <f>IF('Formato 4_Ppto'!D623&lt;&gt;"",'Formato 4_Ppto'!D623,"")</f>
        <v/>
      </c>
      <c r="CN599" s="161" t="str">
        <f>IF('Formato 4_Ppto'!E623&lt;&gt;"",'Formato 4_Ppto'!E623,"")</f>
        <v/>
      </c>
      <c r="CO599" s="161" t="str">
        <f>IF('Formato 4_Ppto'!G623&lt;&gt;"",'Formato 4_Ppto'!G623,"")</f>
        <v/>
      </c>
      <c r="CP599" s="163" t="str">
        <f>IF('Formato 4_Ppto'!I623&lt;&gt;"",'Formato 4_Ppto'!I623,"")</f>
        <v/>
      </c>
      <c r="CQ599" s="161" t="str">
        <f>IF('Formato 4_Ppto'!K623&lt;&gt;"",'Formato 4_Ppto'!K623,"")</f>
        <v/>
      </c>
      <c r="CR599" s="161" t="str">
        <f>IF('Formato 4_Ppto'!L623&lt;&gt;"",'Formato 4_Ppto'!L623,"")</f>
        <v/>
      </c>
      <c r="CS599" s="161" t="str">
        <f>IF('Formato 4_Ppto'!M623&lt;&gt;"",'Formato 4_Ppto'!M623,"")</f>
        <v/>
      </c>
      <c r="CT599" s="161" t="str">
        <f>IF('Formato 4_Ppto'!N623&lt;&gt;"",'Formato 4_Ppto'!N623,"")</f>
        <v/>
      </c>
      <c r="CU599" s="161" t="str">
        <f>IF('Formato 4_Ppto'!O623&lt;&gt;"",'Formato 4_Ppto'!O623,"")</f>
        <v/>
      </c>
      <c r="CV599" s="161" t="str">
        <f>IF('Formato 4_Ppto'!P623&lt;&gt;"",'Formato 4_Ppto'!P623,"")</f>
        <v/>
      </c>
      <c r="CW599" s="161" t="str">
        <f>IF('Formato 4_Ppto'!Q623&lt;&gt;"",'Formato 4_Ppto'!Q623,"")</f>
        <v/>
      </c>
      <c r="CX599" s="161" t="str">
        <f>IF('Formato 4_Ppto'!R623&lt;&gt;"",'Formato 4_Ppto'!R623,"")</f>
        <v/>
      </c>
      <c r="CY599" s="161" t="str">
        <f>IF('Formato 4_Ppto'!S623&lt;&gt;"",'Formato 4_Ppto'!S623,"")</f>
        <v/>
      </c>
      <c r="CZ599" s="161" t="str">
        <f>IF('Formato 4_Ppto'!T623&lt;&gt;"",'Formato 4_Ppto'!T623,"")</f>
        <v/>
      </c>
      <c r="DA599" s="161" t="str">
        <f>IF('Formato 4_Ppto'!U623&lt;&gt;"",'Formato 4_Ppto'!U623,"")</f>
        <v/>
      </c>
      <c r="DB599" s="161" t="str">
        <f>IF('Formato 4_Ppto'!V623&lt;&gt;"",'Formato 4_Ppto'!V623,"")</f>
        <v/>
      </c>
      <c r="DC599" s="161" t="str">
        <f>IF('Formato 4_Ppto'!W623&lt;&gt;"",'Formato 4_Ppto'!W623,"")</f>
        <v/>
      </c>
      <c r="DD599" s="162" t="str">
        <f>IF('Formato 4_Ppto'!X623&lt;&gt;"",'Formato 4_Ppto'!X623,"")</f>
        <v/>
      </c>
      <c r="DE599" s="162" t="str">
        <f>IF('Formato 4_Ppto'!Y623&lt;&gt;"",'Formato 4_Ppto'!Y623,"")</f>
        <v/>
      </c>
      <c r="DF599" s="162" t="str">
        <f>IF('Formato 4_Ppto'!Z623&lt;&gt;"",'Formato 4_Ppto'!Z623,"")</f>
        <v/>
      </c>
      <c r="DG599" s="162" t="str">
        <f>IF('Formato 4_Ppto'!AA623&lt;&gt;"",'Formato 4_Ppto'!AA623,"")</f>
        <v/>
      </c>
      <c r="DH599" s="162" t="str">
        <f>IF('Formato 4_Ppto'!AB623&lt;&gt;"",'Formato 4_Ppto'!AB623,"")</f>
        <v/>
      </c>
      <c r="DI599" s="162" t="str">
        <f>IF('Formato 4_Ppto'!AC623&lt;&gt;"",'Formato 4_Ppto'!AC623,"")</f>
        <v/>
      </c>
      <c r="DJ599" s="162" t="str">
        <f>IF('Formato 4_Ppto'!AD623&lt;&gt;"",'Formato 4_Ppto'!AD623,"")</f>
        <v/>
      </c>
      <c r="DK599" s="162" t="str">
        <f>IF('Formato 4_Ppto'!AE623&lt;&gt;"",'Formato 4_Ppto'!AE623,"")</f>
        <v/>
      </c>
      <c r="DL599" s="162" t="str">
        <f>IF('Formato 4_Ppto'!AF623&lt;&gt;"",'Formato 4_Ppto'!AF623,"")</f>
        <v/>
      </c>
      <c r="DM599" s="162" t="str">
        <f>IF('Formato 4_Ppto'!AG623&lt;&gt;"",'Formato 4_Ppto'!AG623,"")</f>
        <v/>
      </c>
      <c r="DN599" s="162" t="str">
        <f>IF('Formato 4_Ppto'!AH623&lt;&gt;"",'Formato 4_Ppto'!AH623,"")</f>
        <v/>
      </c>
      <c r="DO599" s="162" t="str">
        <f>IF('Formato 4_Ppto'!AI623&lt;&gt;"",'Formato 4_Ppto'!AI623,"")</f>
        <v/>
      </c>
      <c r="DP599" s="163" t="str">
        <f>IF('Formato 4_Ppto'!AJ623&lt;&gt;"",'Formato 4_Ppto'!AJ623,"")</f>
        <v/>
      </c>
    </row>
    <row r="600" spans="2:120" x14ac:dyDescent="0.3">
      <c r="B600" s="13" t="str">
        <f>IF(OR(Tabla6[[#This Row],[IDA]]="",Tabla6[[#This Row],[IDT]]="",Tabla6[[#This Row],[IDI]]=""),"",Tabla6[[#This Row],[IDA]]&amp;"."&amp;Tabla6[[#This Row],[IDT]]&amp;"."&amp;Tabla6[[#This Row],[IDI]])</f>
        <v/>
      </c>
      <c r="C600" s="13" t="str">
        <f>IF(Formato_02!$B$14&lt;&gt;"",0,"")</f>
        <v/>
      </c>
      <c r="D600" s="13" t="str">
        <f>IF(Formato_02!$H$9&lt;&gt;"",Formato_02!$H$9,"")</f>
        <v/>
      </c>
      <c r="E600" s="24" t="str">
        <f t="shared" si="72"/>
        <v/>
      </c>
      <c r="F600" s="24" t="str">
        <f>IF(Formato_02!$B$14&lt;&gt;"",Formato_02!$B$14,"")</f>
        <v/>
      </c>
      <c r="G600" s="22" t="str">
        <f>IF('Formato 3_Gantt'!C605&lt;&gt;"",'Formato 3_Gantt'!C605,"")</f>
        <v/>
      </c>
      <c r="H600" s="13" t="str">
        <f>IF('Formato 3_Gantt'!D$8&lt;&gt;"",'Formato 3_Gantt'!D$8,"")</f>
        <v/>
      </c>
      <c r="I600" s="13" t="str">
        <f>IF('Formato 3_Gantt'!E$8&lt;&gt;"",'Formato 3_Gantt'!E$8,"")</f>
        <v/>
      </c>
      <c r="J600" s="13" t="str">
        <f>IF('Formato 3_Gantt'!F$8&lt;&gt;"",'Formato 3_Gantt'!F$8,"")</f>
        <v/>
      </c>
      <c r="K600" s="158" t="str">
        <f>IF('Formato 3_Gantt'!G$8&lt;&gt;"",'Formato 3_Gantt'!G$8,"")</f>
        <v/>
      </c>
      <c r="L600" s="158" t="str">
        <f>IF('Formato 3_Gantt'!H$8&lt;&gt;"",'Formato 3_Gantt'!H$8,"")</f>
        <v/>
      </c>
      <c r="M600" s="13" t="str">
        <f>IF('Formato 3_Gantt'!BL$8&lt;&gt;"",'Formato 3_Gantt'!BL$8,"")</f>
        <v/>
      </c>
      <c r="N600" s="13" t="str">
        <f>IF('Formato 3_Gantt'!BM$8&lt;&gt;"",'Formato 3_Gantt'!BM$8,"")</f>
        <v/>
      </c>
      <c r="O600" s="13" t="str">
        <f>IF('Formato 3_Gantt'!BN$8&lt;&gt;"",'Formato 3_Gantt'!BN$8,"")</f>
        <v/>
      </c>
      <c r="P600" s="13" t="str">
        <f>IF('Formato 3_Gantt'!BO$8&lt;&gt;"",'Formato 3_Gantt'!BO$8,"")</f>
        <v/>
      </c>
      <c r="Q600" s="13" t="str">
        <f>IF('Formato 3_Gantt'!BP$8&lt;&gt;"",'Formato 3_Gantt'!BP$8,"")</f>
        <v/>
      </c>
      <c r="R600" s="13" t="str">
        <f>IF('Formato 3_Gantt'!BQ$8&lt;&gt;"",'Formato 3_Gantt'!BQ$8,"")</f>
        <v/>
      </c>
      <c r="S600" s="13" t="str">
        <f>IF('Formato 3_Gantt'!BR$8&lt;&gt;"",'Formato 3_Gantt'!BR$8,"")</f>
        <v/>
      </c>
      <c r="T600" s="13" t="str">
        <f>IF('Formato 3_Gantt'!BS$8&lt;&gt;"",'Formato 3_Gantt'!BS$8,"")</f>
        <v/>
      </c>
      <c r="U600" s="13" t="str">
        <f>IF('Formato 3_Gantt'!BT$8&lt;&gt;"",'Formato 3_Gantt'!BT$8,"")</f>
        <v/>
      </c>
      <c r="V600" s="13" t="str">
        <f>IF('Formato 3_Gantt'!BU$8&lt;&gt;"",'Formato 3_Gantt'!BU$8,"")</f>
        <v/>
      </c>
      <c r="W600" s="13" t="str">
        <f>IF('Formato 3_Gantt'!BV$8&lt;&gt;"",'Formato 3_Gantt'!BV$8,"")</f>
        <v/>
      </c>
      <c r="X600" s="13" t="str">
        <f>IF('Formato 3_Gantt'!BW$8&lt;&gt;"",'Formato 3_Gantt'!BW$8,"")</f>
        <v/>
      </c>
      <c r="Y600" s="13" t="str">
        <f>IF('Formato 3_Gantt'!BX$8&lt;&gt;"",'Formato 3_Gantt'!BX$8,"")</f>
        <v/>
      </c>
      <c r="Z600" s="162" t="str">
        <f>IF(Formato_02!S$15&lt;&gt;"",Formato_02!S$15,"")</f>
        <v/>
      </c>
      <c r="AA600" s="162" t="str">
        <f>IF(Formato_02!T$15&lt;&gt;"",Formato_02!T$15,"")</f>
        <v/>
      </c>
      <c r="AB600" s="162" t="str">
        <f>IF(Formato_02!U$15&lt;&gt;"",Formato_02!U$15,"")</f>
        <v/>
      </c>
      <c r="AC600" s="162" t="str">
        <f>IF(Formato_02!V$15&lt;&gt;"",Formato_02!V$15,"")</f>
        <v/>
      </c>
      <c r="AD600" s="162" t="str">
        <f>IF(Formato_02!W$15&lt;&gt;"",Formato_02!W$15,"")</f>
        <v/>
      </c>
      <c r="AE600" s="162" t="str">
        <f>IF(Formato_02!X$15&lt;&gt;"",Formato_02!X$15,"")</f>
        <v/>
      </c>
      <c r="AF600" s="162" t="str">
        <f>IF(Formato_02!Y$15&lt;&gt;"",Formato_02!Y$15,"")</f>
        <v/>
      </c>
      <c r="AG600" s="162" t="str">
        <f>IF(Formato_02!Z$15&lt;&gt;"",Formato_02!Z$15,"")</f>
        <v/>
      </c>
      <c r="AH600" s="162" t="str">
        <f>IF(Formato_02!AA$15&lt;&gt;"",Formato_02!AA$15,"")</f>
        <v/>
      </c>
      <c r="AI600" s="162" t="str">
        <f>IF(Formato_02!AB$15&lt;&gt;"",Formato_02!AB$15,"")</f>
        <v/>
      </c>
      <c r="AJ600" s="162" t="str">
        <f>IF(Formato_02!AC$15&lt;&gt;"",Formato_02!AC$15,"")</f>
        <v/>
      </c>
      <c r="AK600" s="162" t="str">
        <f>IF(Formato_02!AD$15&lt;&gt;"",Formato_02!AD$15,"")</f>
        <v/>
      </c>
      <c r="AL600" s="162" t="str">
        <f>IF(Formato_02!$N$14&lt;&gt;"",Formato_02!$N$14,"")</f>
        <v/>
      </c>
      <c r="AM600" s="13" t="str">
        <f>IF(Formato_02!$X$4&lt;&gt;"","AN","")</f>
        <v/>
      </c>
      <c r="AN600" s="24" t="str">
        <f t="shared" si="73"/>
        <v/>
      </c>
      <c r="AO600" s="13" t="str">
        <f>IF(Formato_02!$Y$4&lt;&gt;"","P027","")</f>
        <v/>
      </c>
      <c r="AP600" s="24" t="str">
        <f t="shared" si="74"/>
        <v/>
      </c>
      <c r="AQ600" s="13" t="str">
        <f>IF(Formato_02!$Z$4&lt;&gt;"","PNCVG","")</f>
        <v/>
      </c>
      <c r="AR600" s="24" t="str">
        <f t="shared" si="75"/>
        <v/>
      </c>
      <c r="AS600" s="13" t="str">
        <f>IF(Formato_02!$AA$4&lt;&gt;"","PNFF","")</f>
        <v/>
      </c>
      <c r="AT600" s="24" t="str">
        <f t="shared" si="76"/>
        <v/>
      </c>
      <c r="AU600" s="13" t="str">
        <f>IF(Formato_02!$AB$4&lt;&gt;"","PNPAM","")</f>
        <v/>
      </c>
      <c r="AV600" s="24" t="str">
        <f t="shared" si="77"/>
        <v/>
      </c>
      <c r="AW600" s="13" t="str">
        <f>IF(Formato_02!$AC$4&lt;&gt;"","PNAIA","")</f>
        <v/>
      </c>
      <c r="AX600" s="24" t="str">
        <f t="shared" si="78"/>
        <v/>
      </c>
      <c r="AY600" s="13" t="str">
        <f>IF(Formato_02!$AD$4&lt;&gt;"","PIO","")</f>
        <v/>
      </c>
      <c r="AZ600" s="24" t="str">
        <f t="shared" si="79"/>
        <v/>
      </c>
      <c r="BA600" s="13" t="str">
        <f>IF('Formato 3_Gantt'!B$28&lt;&gt;"",'Formato 3_Gantt'!A$28,"")</f>
        <v/>
      </c>
      <c r="BB600" s="24" t="str">
        <f>IF('Formato 3_Gantt'!B$28&lt;&gt;"",'Formato 3_Gantt'!B$28,"")</f>
        <v/>
      </c>
      <c r="BC600" s="22" t="str">
        <f>IF('Formato 3_Gantt'!C$28&lt;&gt;"",'Formato 3_Gantt'!C$28,"")</f>
        <v/>
      </c>
      <c r="BD600" s="13" t="str">
        <f>IF('Formato 3_Gantt'!D$28&lt;&gt;"",'Formato 3_Gantt'!D$28,"")</f>
        <v/>
      </c>
      <c r="BE600" s="161" t="str">
        <f>IF('Formato 3_Gantt'!E$28&lt;&gt;"",'Formato 3_Gantt'!E$28,"")</f>
        <v/>
      </c>
      <c r="BF600" s="13" t="str">
        <f>IF('Formato 3_Gantt'!F$28&lt;&gt;"",'Formato 3_Gantt'!F$28,"")</f>
        <v/>
      </c>
      <c r="BG600" s="158" t="str">
        <f>IF('Formato 3_Gantt'!G$28&lt;&gt;"",'Formato 3_Gantt'!G$28,"")</f>
        <v/>
      </c>
      <c r="BH600" s="158" t="str">
        <f>IF('Formato 3_Gantt'!H$28&lt;&gt;"",'Formato 3_Gantt'!H$28,"")</f>
        <v/>
      </c>
      <c r="BI600" s="161" t="str">
        <f>IF('Formato 3_Gantt'!BL$28&lt;&gt;"",'Formato 3_Gantt'!BL$28,"")</f>
        <v/>
      </c>
      <c r="BJ600" s="161" t="str">
        <f>IF('Formato 3_Gantt'!BM$28&lt;&gt;"",'Formato 3_Gantt'!BM$28,"")</f>
        <v/>
      </c>
      <c r="BK600" s="161" t="str">
        <f>IF('Formato 3_Gantt'!BN$28&lt;&gt;"",'Formato 3_Gantt'!BN$28,"")</f>
        <v/>
      </c>
      <c r="BL600" s="161" t="str">
        <f>IF('Formato 3_Gantt'!BO$28&lt;&gt;"",'Formato 3_Gantt'!BO$28,"")</f>
        <v/>
      </c>
      <c r="BM600" s="161" t="str">
        <f>IF('Formato 3_Gantt'!BP$28&lt;&gt;"",'Formato 3_Gantt'!BP$28,"")</f>
        <v/>
      </c>
      <c r="BN600" s="161" t="str">
        <f>IF('Formato 3_Gantt'!BQ$28&lt;&gt;"",'Formato 3_Gantt'!BQ$28,"")</f>
        <v/>
      </c>
      <c r="BO600" s="161" t="str">
        <f>IF('Formato 3_Gantt'!BR$28&lt;&gt;"",'Formato 3_Gantt'!BR$28,"")</f>
        <v/>
      </c>
      <c r="BP600" s="161" t="str">
        <f>IF('Formato 3_Gantt'!BS$28&lt;&gt;"",'Formato 3_Gantt'!BS$28,"")</f>
        <v/>
      </c>
      <c r="BQ600" s="161" t="str">
        <f>IF('Formato 3_Gantt'!BT$28&lt;&gt;"",'Formato 3_Gantt'!BT$28,"")</f>
        <v/>
      </c>
      <c r="BR600" s="161" t="str">
        <f>IF('Formato 3_Gantt'!BU$28&lt;&gt;"",'Formato 3_Gantt'!BU$28,"")</f>
        <v/>
      </c>
      <c r="BS600" s="161" t="str">
        <f>IF('Formato 3_Gantt'!BV$28&lt;&gt;"",'Formato 3_Gantt'!BV$28,"")</f>
        <v/>
      </c>
      <c r="BT600" s="161" t="str">
        <f>IF('Formato 3_Gantt'!BW$28&lt;&gt;"",'Formato 3_Gantt'!BW$28,"")</f>
        <v/>
      </c>
      <c r="BU600" s="161" t="str">
        <f>IF('Formato 3_Gantt'!BX$28&lt;&gt;"",'Formato 3_Gantt'!BX$28,"")</f>
        <v/>
      </c>
      <c r="BV600" s="163" t="str">
        <f>IF('Formato 4_Ppto'!I$596&lt;&gt;"",'Formato 4_Ppto'!I$596,"")</f>
        <v/>
      </c>
      <c r="BW600" s="162" t="str">
        <f>IF('Formato 4_Ppto'!X$596&lt;&gt;"",'Formato 4_Ppto'!X$596,"")</f>
        <v/>
      </c>
      <c r="BX600" s="162" t="str">
        <f>IF('Formato 4_Ppto'!Y$596&lt;&gt;"",'Formato 4_Ppto'!Y$596,"")</f>
        <v/>
      </c>
      <c r="BY600" s="162" t="str">
        <f>IF('Formato 4_Ppto'!Z$596&lt;&gt;"",'Formato 4_Ppto'!Z$596,"")</f>
        <v/>
      </c>
      <c r="BZ600" s="162" t="str">
        <f>IF('Formato 4_Ppto'!AA$596&lt;&gt;"",'Formato 4_Ppto'!AA$596,"")</f>
        <v/>
      </c>
      <c r="CA600" s="162" t="str">
        <f>IF('Formato 4_Ppto'!AB$596&lt;&gt;"",'Formato 4_Ppto'!AB$596,"")</f>
        <v/>
      </c>
      <c r="CB600" s="162" t="str">
        <f>IF('Formato 4_Ppto'!AC$596&lt;&gt;"",'Formato 4_Ppto'!AC$596,"")</f>
        <v/>
      </c>
      <c r="CC600" s="162" t="str">
        <f>IF('Formato 4_Ppto'!AD$596&lt;&gt;"",'Formato 4_Ppto'!AD$596,"")</f>
        <v/>
      </c>
      <c r="CD600" s="162" t="str">
        <f>IF('Formato 4_Ppto'!AE$596&lt;&gt;"",'Formato 4_Ppto'!AE$596,"")</f>
        <v/>
      </c>
      <c r="CE600" s="162" t="str">
        <f>IF('Formato 4_Ppto'!AF$596&lt;&gt;"",'Formato 4_Ppto'!AF$596,"")</f>
        <v/>
      </c>
      <c r="CF600" s="162" t="str">
        <f>IF('Formato 4_Ppto'!AG$596&lt;&gt;"",'Formato 4_Ppto'!AG$596,"")</f>
        <v/>
      </c>
      <c r="CG600" s="162" t="str">
        <f>IF('Formato 4_Ppto'!AH$596&lt;&gt;"",'Formato 4_Ppto'!AH$596,"")</f>
        <v/>
      </c>
      <c r="CH600" s="162" t="str">
        <f>IF('Formato 4_Ppto'!AI$596&lt;&gt;"",'Formato 4_Ppto'!AI$596,"")</f>
        <v/>
      </c>
      <c r="CI600" s="163" t="str">
        <f>IF('Formato 4_Ppto'!AJ$596&lt;&gt;"",'Formato 4_Ppto'!AJ$596,"")</f>
        <v/>
      </c>
      <c r="CJ600" s="13" t="str">
        <f>IF('Formato 4_Ppto'!B624&lt;&gt;"",'Formato 4_Ppto'!A624,"")</f>
        <v/>
      </c>
      <c r="CK600" s="24" t="str">
        <f>IF('Formato 4_Ppto'!B624&lt;&gt;"",'Formato 4_Ppto'!B624,"")</f>
        <v/>
      </c>
      <c r="CL600" s="22" t="str">
        <f>IF('Formato 4_Ppto'!C624&lt;&gt;"",'Formato 4_Ppto'!C624,"")</f>
        <v/>
      </c>
      <c r="CM600" s="24" t="str">
        <f>IF('Formato 4_Ppto'!D624&lt;&gt;"",'Formato 4_Ppto'!D624,"")</f>
        <v/>
      </c>
      <c r="CN600" s="161" t="str">
        <f>IF('Formato 4_Ppto'!E624&lt;&gt;"",'Formato 4_Ppto'!E624,"")</f>
        <v/>
      </c>
      <c r="CO600" s="161" t="str">
        <f>IF('Formato 4_Ppto'!G624&lt;&gt;"",'Formato 4_Ppto'!G624,"")</f>
        <v/>
      </c>
      <c r="CP600" s="163" t="str">
        <f>IF('Formato 4_Ppto'!I624&lt;&gt;"",'Formato 4_Ppto'!I624,"")</f>
        <v/>
      </c>
      <c r="CQ600" s="161" t="str">
        <f>IF('Formato 4_Ppto'!K624&lt;&gt;"",'Formato 4_Ppto'!K624,"")</f>
        <v/>
      </c>
      <c r="CR600" s="161" t="str">
        <f>IF('Formato 4_Ppto'!L624&lt;&gt;"",'Formato 4_Ppto'!L624,"")</f>
        <v/>
      </c>
      <c r="CS600" s="161" t="str">
        <f>IF('Formato 4_Ppto'!M624&lt;&gt;"",'Formato 4_Ppto'!M624,"")</f>
        <v/>
      </c>
      <c r="CT600" s="161" t="str">
        <f>IF('Formato 4_Ppto'!N624&lt;&gt;"",'Formato 4_Ppto'!N624,"")</f>
        <v/>
      </c>
      <c r="CU600" s="161" t="str">
        <f>IF('Formato 4_Ppto'!O624&lt;&gt;"",'Formato 4_Ppto'!O624,"")</f>
        <v/>
      </c>
      <c r="CV600" s="161" t="str">
        <f>IF('Formato 4_Ppto'!P624&lt;&gt;"",'Formato 4_Ppto'!P624,"")</f>
        <v/>
      </c>
      <c r="CW600" s="161" t="str">
        <f>IF('Formato 4_Ppto'!Q624&lt;&gt;"",'Formato 4_Ppto'!Q624,"")</f>
        <v/>
      </c>
      <c r="CX600" s="161" t="str">
        <f>IF('Formato 4_Ppto'!R624&lt;&gt;"",'Formato 4_Ppto'!R624,"")</f>
        <v/>
      </c>
      <c r="CY600" s="161" t="str">
        <f>IF('Formato 4_Ppto'!S624&lt;&gt;"",'Formato 4_Ppto'!S624,"")</f>
        <v/>
      </c>
      <c r="CZ600" s="161" t="str">
        <f>IF('Formato 4_Ppto'!T624&lt;&gt;"",'Formato 4_Ppto'!T624,"")</f>
        <v/>
      </c>
      <c r="DA600" s="161" t="str">
        <f>IF('Formato 4_Ppto'!U624&lt;&gt;"",'Formato 4_Ppto'!U624,"")</f>
        <v/>
      </c>
      <c r="DB600" s="161" t="str">
        <f>IF('Formato 4_Ppto'!V624&lt;&gt;"",'Formato 4_Ppto'!V624,"")</f>
        <v/>
      </c>
      <c r="DC600" s="161" t="str">
        <f>IF('Formato 4_Ppto'!W624&lt;&gt;"",'Formato 4_Ppto'!W624,"")</f>
        <v/>
      </c>
      <c r="DD600" s="162" t="str">
        <f>IF('Formato 4_Ppto'!X624&lt;&gt;"",'Formato 4_Ppto'!X624,"")</f>
        <v/>
      </c>
      <c r="DE600" s="162" t="str">
        <f>IF('Formato 4_Ppto'!Y624&lt;&gt;"",'Formato 4_Ppto'!Y624,"")</f>
        <v/>
      </c>
      <c r="DF600" s="162" t="str">
        <f>IF('Formato 4_Ppto'!Z624&lt;&gt;"",'Formato 4_Ppto'!Z624,"")</f>
        <v/>
      </c>
      <c r="DG600" s="162" t="str">
        <f>IF('Formato 4_Ppto'!AA624&lt;&gt;"",'Formato 4_Ppto'!AA624,"")</f>
        <v/>
      </c>
      <c r="DH600" s="162" t="str">
        <f>IF('Formato 4_Ppto'!AB624&lt;&gt;"",'Formato 4_Ppto'!AB624,"")</f>
        <v/>
      </c>
      <c r="DI600" s="162" t="str">
        <f>IF('Formato 4_Ppto'!AC624&lt;&gt;"",'Formato 4_Ppto'!AC624,"")</f>
        <v/>
      </c>
      <c r="DJ600" s="162" t="str">
        <f>IF('Formato 4_Ppto'!AD624&lt;&gt;"",'Formato 4_Ppto'!AD624,"")</f>
        <v/>
      </c>
      <c r="DK600" s="162" t="str">
        <f>IF('Formato 4_Ppto'!AE624&lt;&gt;"",'Formato 4_Ppto'!AE624,"")</f>
        <v/>
      </c>
      <c r="DL600" s="162" t="str">
        <f>IF('Formato 4_Ppto'!AF624&lt;&gt;"",'Formato 4_Ppto'!AF624,"")</f>
        <v/>
      </c>
      <c r="DM600" s="162" t="str">
        <f>IF('Formato 4_Ppto'!AG624&lt;&gt;"",'Formato 4_Ppto'!AG624,"")</f>
        <v/>
      </c>
      <c r="DN600" s="162" t="str">
        <f>IF('Formato 4_Ppto'!AH624&lt;&gt;"",'Formato 4_Ppto'!AH624,"")</f>
        <v/>
      </c>
      <c r="DO600" s="162" t="str">
        <f>IF('Formato 4_Ppto'!AI624&lt;&gt;"",'Formato 4_Ppto'!AI624,"")</f>
        <v/>
      </c>
      <c r="DP600" s="163" t="str">
        <f>IF('Formato 4_Ppto'!AJ624&lt;&gt;"",'Formato 4_Ppto'!AJ624,"")</f>
        <v/>
      </c>
    </row>
    <row r="601" spans="2:120" x14ac:dyDescent="0.3">
      <c r="B601" s="13" t="str">
        <f>IF(OR(Tabla6[[#This Row],[IDA]]="",Tabla6[[#This Row],[IDT]]="",Tabla6[[#This Row],[IDI]]=""),"",Tabla6[[#This Row],[IDA]]&amp;"."&amp;Tabla6[[#This Row],[IDT]]&amp;"."&amp;Tabla6[[#This Row],[IDI]])</f>
        <v/>
      </c>
      <c r="C601" s="13" t="str">
        <f>IF(Formato_02!$B$14&lt;&gt;"",0,"")</f>
        <v/>
      </c>
      <c r="D601" s="13" t="str">
        <f>IF(Formato_02!$H$9&lt;&gt;"",Formato_02!$H$9,"")</f>
        <v/>
      </c>
      <c r="E601" s="24" t="str">
        <f t="shared" si="72"/>
        <v/>
      </c>
      <c r="F601" s="24" t="str">
        <f>IF(Formato_02!$B$14&lt;&gt;"",Formato_02!$B$14,"")</f>
        <v/>
      </c>
      <c r="G601" s="22" t="str">
        <f>IF('Formato 3_Gantt'!C606&lt;&gt;"",'Formato 3_Gantt'!C606,"")</f>
        <v/>
      </c>
      <c r="H601" s="13" t="str">
        <f>IF('Formato 3_Gantt'!D$8&lt;&gt;"",'Formato 3_Gantt'!D$8,"")</f>
        <v/>
      </c>
      <c r="I601" s="13" t="str">
        <f>IF('Formato 3_Gantt'!E$8&lt;&gt;"",'Formato 3_Gantt'!E$8,"")</f>
        <v/>
      </c>
      <c r="J601" s="13" t="str">
        <f>IF('Formato 3_Gantt'!F$8&lt;&gt;"",'Formato 3_Gantt'!F$8,"")</f>
        <v/>
      </c>
      <c r="K601" s="158" t="str">
        <f>IF('Formato 3_Gantt'!G$8&lt;&gt;"",'Formato 3_Gantt'!G$8,"")</f>
        <v/>
      </c>
      <c r="L601" s="158" t="str">
        <f>IF('Formato 3_Gantt'!H$8&lt;&gt;"",'Formato 3_Gantt'!H$8,"")</f>
        <v/>
      </c>
      <c r="M601" s="13" t="str">
        <f>IF('Formato 3_Gantt'!BL$8&lt;&gt;"",'Formato 3_Gantt'!BL$8,"")</f>
        <v/>
      </c>
      <c r="N601" s="13" t="str">
        <f>IF('Formato 3_Gantt'!BM$8&lt;&gt;"",'Formato 3_Gantt'!BM$8,"")</f>
        <v/>
      </c>
      <c r="O601" s="13" t="str">
        <f>IF('Formato 3_Gantt'!BN$8&lt;&gt;"",'Formato 3_Gantt'!BN$8,"")</f>
        <v/>
      </c>
      <c r="P601" s="13" t="str">
        <f>IF('Formato 3_Gantt'!BO$8&lt;&gt;"",'Formato 3_Gantt'!BO$8,"")</f>
        <v/>
      </c>
      <c r="Q601" s="13" t="str">
        <f>IF('Formato 3_Gantt'!BP$8&lt;&gt;"",'Formato 3_Gantt'!BP$8,"")</f>
        <v/>
      </c>
      <c r="R601" s="13" t="str">
        <f>IF('Formato 3_Gantt'!BQ$8&lt;&gt;"",'Formato 3_Gantt'!BQ$8,"")</f>
        <v/>
      </c>
      <c r="S601" s="13" t="str">
        <f>IF('Formato 3_Gantt'!BR$8&lt;&gt;"",'Formato 3_Gantt'!BR$8,"")</f>
        <v/>
      </c>
      <c r="T601" s="13" t="str">
        <f>IF('Formato 3_Gantt'!BS$8&lt;&gt;"",'Formato 3_Gantt'!BS$8,"")</f>
        <v/>
      </c>
      <c r="U601" s="13" t="str">
        <f>IF('Formato 3_Gantt'!BT$8&lt;&gt;"",'Formato 3_Gantt'!BT$8,"")</f>
        <v/>
      </c>
      <c r="V601" s="13" t="str">
        <f>IF('Formato 3_Gantt'!BU$8&lt;&gt;"",'Formato 3_Gantt'!BU$8,"")</f>
        <v/>
      </c>
      <c r="W601" s="13" t="str">
        <f>IF('Formato 3_Gantt'!BV$8&lt;&gt;"",'Formato 3_Gantt'!BV$8,"")</f>
        <v/>
      </c>
      <c r="X601" s="13" t="str">
        <f>IF('Formato 3_Gantt'!BW$8&lt;&gt;"",'Formato 3_Gantt'!BW$8,"")</f>
        <v/>
      </c>
      <c r="Y601" s="13" t="str">
        <f>IF('Formato 3_Gantt'!BX$8&lt;&gt;"",'Formato 3_Gantt'!BX$8,"")</f>
        <v/>
      </c>
      <c r="Z601" s="162" t="str">
        <f>IF(Formato_02!S$15&lt;&gt;"",Formato_02!S$15,"")</f>
        <v/>
      </c>
      <c r="AA601" s="162" t="str">
        <f>IF(Formato_02!T$15&lt;&gt;"",Formato_02!T$15,"")</f>
        <v/>
      </c>
      <c r="AB601" s="162" t="str">
        <f>IF(Formato_02!U$15&lt;&gt;"",Formato_02!U$15,"")</f>
        <v/>
      </c>
      <c r="AC601" s="162" t="str">
        <f>IF(Formato_02!V$15&lt;&gt;"",Formato_02!V$15,"")</f>
        <v/>
      </c>
      <c r="AD601" s="162" t="str">
        <f>IF(Formato_02!W$15&lt;&gt;"",Formato_02!W$15,"")</f>
        <v/>
      </c>
      <c r="AE601" s="162" t="str">
        <f>IF(Formato_02!X$15&lt;&gt;"",Formato_02!X$15,"")</f>
        <v/>
      </c>
      <c r="AF601" s="162" t="str">
        <f>IF(Formato_02!Y$15&lt;&gt;"",Formato_02!Y$15,"")</f>
        <v/>
      </c>
      <c r="AG601" s="162" t="str">
        <f>IF(Formato_02!Z$15&lt;&gt;"",Formato_02!Z$15,"")</f>
        <v/>
      </c>
      <c r="AH601" s="162" t="str">
        <f>IF(Formato_02!AA$15&lt;&gt;"",Formato_02!AA$15,"")</f>
        <v/>
      </c>
      <c r="AI601" s="162" t="str">
        <f>IF(Formato_02!AB$15&lt;&gt;"",Formato_02!AB$15,"")</f>
        <v/>
      </c>
      <c r="AJ601" s="162" t="str">
        <f>IF(Formato_02!AC$15&lt;&gt;"",Formato_02!AC$15,"")</f>
        <v/>
      </c>
      <c r="AK601" s="162" t="str">
        <f>IF(Formato_02!AD$15&lt;&gt;"",Formato_02!AD$15,"")</f>
        <v/>
      </c>
      <c r="AL601" s="162" t="str">
        <f>IF(Formato_02!$N$14&lt;&gt;"",Formato_02!$N$14,"")</f>
        <v/>
      </c>
      <c r="AM601" s="13" t="str">
        <f>IF(Formato_02!$X$4&lt;&gt;"","AN","")</f>
        <v/>
      </c>
      <c r="AN601" s="24" t="str">
        <f t="shared" si="73"/>
        <v/>
      </c>
      <c r="AO601" s="13" t="str">
        <f>IF(Formato_02!$Y$4&lt;&gt;"","P027","")</f>
        <v/>
      </c>
      <c r="AP601" s="24" t="str">
        <f t="shared" si="74"/>
        <v/>
      </c>
      <c r="AQ601" s="13" t="str">
        <f>IF(Formato_02!$Z$4&lt;&gt;"","PNCVG","")</f>
        <v/>
      </c>
      <c r="AR601" s="24" t="str">
        <f t="shared" si="75"/>
        <v/>
      </c>
      <c r="AS601" s="13" t="str">
        <f>IF(Formato_02!$AA$4&lt;&gt;"","PNFF","")</f>
        <v/>
      </c>
      <c r="AT601" s="24" t="str">
        <f t="shared" si="76"/>
        <v/>
      </c>
      <c r="AU601" s="13" t="str">
        <f>IF(Formato_02!$AB$4&lt;&gt;"","PNPAM","")</f>
        <v/>
      </c>
      <c r="AV601" s="24" t="str">
        <f t="shared" si="77"/>
        <v/>
      </c>
      <c r="AW601" s="13" t="str">
        <f>IF(Formato_02!$AC$4&lt;&gt;"","PNAIA","")</f>
        <v/>
      </c>
      <c r="AX601" s="24" t="str">
        <f t="shared" si="78"/>
        <v/>
      </c>
      <c r="AY601" s="13" t="str">
        <f>IF(Formato_02!$AD$4&lt;&gt;"","PIO","")</f>
        <v/>
      </c>
      <c r="AZ601" s="24" t="str">
        <f t="shared" si="79"/>
        <v/>
      </c>
      <c r="BA601" s="13" t="str">
        <f>IF('Formato 3_Gantt'!B$28&lt;&gt;"",'Formato 3_Gantt'!A$28,"")</f>
        <v/>
      </c>
      <c r="BB601" s="24" t="str">
        <f>IF('Formato 3_Gantt'!B$28&lt;&gt;"",'Formato 3_Gantt'!B$28,"")</f>
        <v/>
      </c>
      <c r="BC601" s="22" t="str">
        <f>IF('Formato 3_Gantt'!C$28&lt;&gt;"",'Formato 3_Gantt'!C$28,"")</f>
        <v/>
      </c>
      <c r="BD601" s="13" t="str">
        <f>IF('Formato 3_Gantt'!D$28&lt;&gt;"",'Formato 3_Gantt'!D$28,"")</f>
        <v/>
      </c>
      <c r="BE601" s="161" t="str">
        <f>IF('Formato 3_Gantt'!E$28&lt;&gt;"",'Formato 3_Gantt'!E$28,"")</f>
        <v/>
      </c>
      <c r="BF601" s="13" t="str">
        <f>IF('Formato 3_Gantt'!F$28&lt;&gt;"",'Formato 3_Gantt'!F$28,"")</f>
        <v/>
      </c>
      <c r="BG601" s="158" t="str">
        <f>IF('Formato 3_Gantt'!G$28&lt;&gt;"",'Formato 3_Gantt'!G$28,"")</f>
        <v/>
      </c>
      <c r="BH601" s="158" t="str">
        <f>IF('Formato 3_Gantt'!H$28&lt;&gt;"",'Formato 3_Gantt'!H$28,"")</f>
        <v/>
      </c>
      <c r="BI601" s="161" t="str">
        <f>IF('Formato 3_Gantt'!BL$28&lt;&gt;"",'Formato 3_Gantt'!BL$28,"")</f>
        <v/>
      </c>
      <c r="BJ601" s="161" t="str">
        <f>IF('Formato 3_Gantt'!BM$28&lt;&gt;"",'Formato 3_Gantt'!BM$28,"")</f>
        <v/>
      </c>
      <c r="BK601" s="161" t="str">
        <f>IF('Formato 3_Gantt'!BN$28&lt;&gt;"",'Formato 3_Gantt'!BN$28,"")</f>
        <v/>
      </c>
      <c r="BL601" s="161" t="str">
        <f>IF('Formato 3_Gantt'!BO$28&lt;&gt;"",'Formato 3_Gantt'!BO$28,"")</f>
        <v/>
      </c>
      <c r="BM601" s="161" t="str">
        <f>IF('Formato 3_Gantt'!BP$28&lt;&gt;"",'Formato 3_Gantt'!BP$28,"")</f>
        <v/>
      </c>
      <c r="BN601" s="161" t="str">
        <f>IF('Formato 3_Gantt'!BQ$28&lt;&gt;"",'Formato 3_Gantt'!BQ$28,"")</f>
        <v/>
      </c>
      <c r="BO601" s="161" t="str">
        <f>IF('Formato 3_Gantt'!BR$28&lt;&gt;"",'Formato 3_Gantt'!BR$28,"")</f>
        <v/>
      </c>
      <c r="BP601" s="161" t="str">
        <f>IF('Formato 3_Gantt'!BS$28&lt;&gt;"",'Formato 3_Gantt'!BS$28,"")</f>
        <v/>
      </c>
      <c r="BQ601" s="161" t="str">
        <f>IF('Formato 3_Gantt'!BT$28&lt;&gt;"",'Formato 3_Gantt'!BT$28,"")</f>
        <v/>
      </c>
      <c r="BR601" s="161" t="str">
        <f>IF('Formato 3_Gantt'!BU$28&lt;&gt;"",'Formato 3_Gantt'!BU$28,"")</f>
        <v/>
      </c>
      <c r="BS601" s="161" t="str">
        <f>IF('Formato 3_Gantt'!BV$28&lt;&gt;"",'Formato 3_Gantt'!BV$28,"")</f>
        <v/>
      </c>
      <c r="BT601" s="161" t="str">
        <f>IF('Formato 3_Gantt'!BW$28&lt;&gt;"",'Formato 3_Gantt'!BW$28,"")</f>
        <v/>
      </c>
      <c r="BU601" s="161" t="str">
        <f>IF('Formato 3_Gantt'!BX$28&lt;&gt;"",'Formato 3_Gantt'!BX$28,"")</f>
        <v/>
      </c>
      <c r="BV601" s="163" t="str">
        <f>IF('Formato 4_Ppto'!I$596&lt;&gt;"",'Formato 4_Ppto'!I$596,"")</f>
        <v/>
      </c>
      <c r="BW601" s="162" t="str">
        <f>IF('Formato 4_Ppto'!X$596&lt;&gt;"",'Formato 4_Ppto'!X$596,"")</f>
        <v/>
      </c>
      <c r="BX601" s="162" t="str">
        <f>IF('Formato 4_Ppto'!Y$596&lt;&gt;"",'Formato 4_Ppto'!Y$596,"")</f>
        <v/>
      </c>
      <c r="BY601" s="162" t="str">
        <f>IF('Formato 4_Ppto'!Z$596&lt;&gt;"",'Formato 4_Ppto'!Z$596,"")</f>
        <v/>
      </c>
      <c r="BZ601" s="162" t="str">
        <f>IF('Formato 4_Ppto'!AA$596&lt;&gt;"",'Formato 4_Ppto'!AA$596,"")</f>
        <v/>
      </c>
      <c r="CA601" s="162" t="str">
        <f>IF('Formato 4_Ppto'!AB$596&lt;&gt;"",'Formato 4_Ppto'!AB$596,"")</f>
        <v/>
      </c>
      <c r="CB601" s="162" t="str">
        <f>IF('Formato 4_Ppto'!AC$596&lt;&gt;"",'Formato 4_Ppto'!AC$596,"")</f>
        <v/>
      </c>
      <c r="CC601" s="162" t="str">
        <f>IF('Formato 4_Ppto'!AD$596&lt;&gt;"",'Formato 4_Ppto'!AD$596,"")</f>
        <v/>
      </c>
      <c r="CD601" s="162" t="str">
        <f>IF('Formato 4_Ppto'!AE$596&lt;&gt;"",'Formato 4_Ppto'!AE$596,"")</f>
        <v/>
      </c>
      <c r="CE601" s="162" t="str">
        <f>IF('Formato 4_Ppto'!AF$596&lt;&gt;"",'Formato 4_Ppto'!AF$596,"")</f>
        <v/>
      </c>
      <c r="CF601" s="162" t="str">
        <f>IF('Formato 4_Ppto'!AG$596&lt;&gt;"",'Formato 4_Ppto'!AG$596,"")</f>
        <v/>
      </c>
      <c r="CG601" s="162" t="str">
        <f>IF('Formato 4_Ppto'!AH$596&lt;&gt;"",'Formato 4_Ppto'!AH$596,"")</f>
        <v/>
      </c>
      <c r="CH601" s="162" t="str">
        <f>IF('Formato 4_Ppto'!AI$596&lt;&gt;"",'Formato 4_Ppto'!AI$596,"")</f>
        <v/>
      </c>
      <c r="CI601" s="163" t="str">
        <f>IF('Formato 4_Ppto'!AJ$596&lt;&gt;"",'Formato 4_Ppto'!AJ$596,"")</f>
        <v/>
      </c>
      <c r="CJ601" s="13" t="str">
        <f>IF('Formato 4_Ppto'!B625&lt;&gt;"",'Formato 4_Ppto'!A625,"")</f>
        <v/>
      </c>
      <c r="CK601" s="24" t="str">
        <f>IF('Formato 4_Ppto'!B625&lt;&gt;"",'Formato 4_Ppto'!B625,"")</f>
        <v/>
      </c>
      <c r="CL601" s="22" t="str">
        <f>IF('Formato 4_Ppto'!C625&lt;&gt;"",'Formato 4_Ppto'!C625,"")</f>
        <v/>
      </c>
      <c r="CM601" s="24" t="str">
        <f>IF('Formato 4_Ppto'!D625&lt;&gt;"",'Formato 4_Ppto'!D625,"")</f>
        <v/>
      </c>
      <c r="CN601" s="161" t="str">
        <f>IF('Formato 4_Ppto'!E625&lt;&gt;"",'Formato 4_Ppto'!E625,"")</f>
        <v/>
      </c>
      <c r="CO601" s="161" t="str">
        <f>IF('Formato 4_Ppto'!G625&lt;&gt;"",'Formato 4_Ppto'!G625,"")</f>
        <v/>
      </c>
      <c r="CP601" s="163" t="str">
        <f>IF('Formato 4_Ppto'!I625&lt;&gt;"",'Formato 4_Ppto'!I625,"")</f>
        <v/>
      </c>
      <c r="CQ601" s="161" t="str">
        <f>IF('Formato 4_Ppto'!K625&lt;&gt;"",'Formato 4_Ppto'!K625,"")</f>
        <v/>
      </c>
      <c r="CR601" s="161" t="str">
        <f>IF('Formato 4_Ppto'!L625&lt;&gt;"",'Formato 4_Ppto'!L625,"")</f>
        <v/>
      </c>
      <c r="CS601" s="161" t="str">
        <f>IF('Formato 4_Ppto'!M625&lt;&gt;"",'Formato 4_Ppto'!M625,"")</f>
        <v/>
      </c>
      <c r="CT601" s="161" t="str">
        <f>IF('Formato 4_Ppto'!N625&lt;&gt;"",'Formato 4_Ppto'!N625,"")</f>
        <v/>
      </c>
      <c r="CU601" s="161" t="str">
        <f>IF('Formato 4_Ppto'!O625&lt;&gt;"",'Formato 4_Ppto'!O625,"")</f>
        <v/>
      </c>
      <c r="CV601" s="161" t="str">
        <f>IF('Formato 4_Ppto'!P625&lt;&gt;"",'Formato 4_Ppto'!P625,"")</f>
        <v/>
      </c>
      <c r="CW601" s="161" t="str">
        <f>IF('Formato 4_Ppto'!Q625&lt;&gt;"",'Formato 4_Ppto'!Q625,"")</f>
        <v/>
      </c>
      <c r="CX601" s="161" t="str">
        <f>IF('Formato 4_Ppto'!R625&lt;&gt;"",'Formato 4_Ppto'!R625,"")</f>
        <v/>
      </c>
      <c r="CY601" s="161" t="str">
        <f>IF('Formato 4_Ppto'!S625&lt;&gt;"",'Formato 4_Ppto'!S625,"")</f>
        <v/>
      </c>
      <c r="CZ601" s="161" t="str">
        <f>IF('Formato 4_Ppto'!T625&lt;&gt;"",'Formato 4_Ppto'!T625,"")</f>
        <v/>
      </c>
      <c r="DA601" s="161" t="str">
        <f>IF('Formato 4_Ppto'!U625&lt;&gt;"",'Formato 4_Ppto'!U625,"")</f>
        <v/>
      </c>
      <c r="DB601" s="161" t="str">
        <f>IF('Formato 4_Ppto'!V625&lt;&gt;"",'Formato 4_Ppto'!V625,"")</f>
        <v/>
      </c>
      <c r="DC601" s="161" t="str">
        <f>IF('Formato 4_Ppto'!W625&lt;&gt;"",'Formato 4_Ppto'!W625,"")</f>
        <v/>
      </c>
      <c r="DD601" s="162" t="str">
        <f>IF('Formato 4_Ppto'!X625&lt;&gt;"",'Formato 4_Ppto'!X625,"")</f>
        <v/>
      </c>
      <c r="DE601" s="162" t="str">
        <f>IF('Formato 4_Ppto'!Y625&lt;&gt;"",'Formato 4_Ppto'!Y625,"")</f>
        <v/>
      </c>
      <c r="DF601" s="162" t="str">
        <f>IF('Formato 4_Ppto'!Z625&lt;&gt;"",'Formato 4_Ppto'!Z625,"")</f>
        <v/>
      </c>
      <c r="DG601" s="162" t="str">
        <f>IF('Formato 4_Ppto'!AA625&lt;&gt;"",'Formato 4_Ppto'!AA625,"")</f>
        <v/>
      </c>
      <c r="DH601" s="162" t="str">
        <f>IF('Formato 4_Ppto'!AB625&lt;&gt;"",'Formato 4_Ppto'!AB625,"")</f>
        <v/>
      </c>
      <c r="DI601" s="162" t="str">
        <f>IF('Formato 4_Ppto'!AC625&lt;&gt;"",'Formato 4_Ppto'!AC625,"")</f>
        <v/>
      </c>
      <c r="DJ601" s="162" t="str">
        <f>IF('Formato 4_Ppto'!AD625&lt;&gt;"",'Formato 4_Ppto'!AD625,"")</f>
        <v/>
      </c>
      <c r="DK601" s="162" t="str">
        <f>IF('Formato 4_Ppto'!AE625&lt;&gt;"",'Formato 4_Ppto'!AE625,"")</f>
        <v/>
      </c>
      <c r="DL601" s="162" t="str">
        <f>IF('Formato 4_Ppto'!AF625&lt;&gt;"",'Formato 4_Ppto'!AF625,"")</f>
        <v/>
      </c>
      <c r="DM601" s="162" t="str">
        <f>IF('Formato 4_Ppto'!AG625&lt;&gt;"",'Formato 4_Ppto'!AG625,"")</f>
        <v/>
      </c>
      <c r="DN601" s="162" t="str">
        <f>IF('Formato 4_Ppto'!AH625&lt;&gt;"",'Formato 4_Ppto'!AH625,"")</f>
        <v/>
      </c>
      <c r="DO601" s="162" t="str">
        <f>IF('Formato 4_Ppto'!AI625&lt;&gt;"",'Formato 4_Ppto'!AI625,"")</f>
        <v/>
      </c>
      <c r="DP601" s="163" t="str">
        <f>IF('Formato 4_Ppto'!AJ625&lt;&gt;"",'Formato 4_Ppto'!AJ625,"")</f>
        <v/>
      </c>
    </row>
    <row r="602" spans="2:120" x14ac:dyDescent="0.3">
      <c r="B602" s="164" t="str">
        <f>IF(OR(Tabla6[[#This Row],[IDA]]="",Tabla6[[#This Row],[IDT]]="",Tabla6[[#This Row],[IDI]]=""),"",Tabla6[[#This Row],[IDA]]&amp;"."&amp;Tabla6[[#This Row],[IDT]]&amp;"."&amp;Tabla6[[#This Row],[IDI]])</f>
        <v/>
      </c>
      <c r="C602" s="13" t="str">
        <f>IF(Formato_02!$B$14&lt;&gt;"",0,"")</f>
        <v/>
      </c>
      <c r="D602" s="13" t="str">
        <f>IF(Formato_02!$H$9&lt;&gt;"",Formato_02!$H$9,"")</f>
        <v/>
      </c>
      <c r="E602" s="24" t="str">
        <f t="shared" si="72"/>
        <v/>
      </c>
      <c r="F602" s="24" t="str">
        <f>IF(Formato_02!$B$14&lt;&gt;"",Formato_02!$B$14,"")</f>
        <v/>
      </c>
      <c r="G602" s="22" t="str">
        <f>IF('Formato 3_Gantt'!C607&lt;&gt;"",'Formato 3_Gantt'!C607,"")</f>
        <v/>
      </c>
      <c r="H602" s="13" t="str">
        <f>IF('Formato 3_Gantt'!D$8&lt;&gt;"",'Formato 3_Gantt'!D$8,"")</f>
        <v/>
      </c>
      <c r="I602" s="13" t="str">
        <f>IF('Formato 3_Gantt'!E$8&lt;&gt;"",'Formato 3_Gantt'!E$8,"")</f>
        <v/>
      </c>
      <c r="J602" s="13" t="str">
        <f>IF('Formato 3_Gantt'!F$8&lt;&gt;"",'Formato 3_Gantt'!F$8,"")</f>
        <v/>
      </c>
      <c r="K602" s="158" t="str">
        <f>IF('Formato 3_Gantt'!G$8&lt;&gt;"",'Formato 3_Gantt'!G$8,"")</f>
        <v/>
      </c>
      <c r="L602" s="158" t="str">
        <f>IF('Formato 3_Gantt'!H$8&lt;&gt;"",'Formato 3_Gantt'!H$8,"")</f>
        <v/>
      </c>
      <c r="M602" s="13" t="str">
        <f>IF('Formato 3_Gantt'!BL$8&lt;&gt;"",'Formato 3_Gantt'!BL$8,"")</f>
        <v/>
      </c>
      <c r="N602" s="13" t="str">
        <f>IF('Formato 3_Gantt'!BM$8&lt;&gt;"",'Formato 3_Gantt'!BM$8,"")</f>
        <v/>
      </c>
      <c r="O602" s="13" t="str">
        <f>IF('Formato 3_Gantt'!BN$8&lt;&gt;"",'Formato 3_Gantt'!BN$8,"")</f>
        <v/>
      </c>
      <c r="P602" s="13" t="str">
        <f>IF('Formato 3_Gantt'!BO$8&lt;&gt;"",'Formato 3_Gantt'!BO$8,"")</f>
        <v/>
      </c>
      <c r="Q602" s="13" t="str">
        <f>IF('Formato 3_Gantt'!BP$8&lt;&gt;"",'Formato 3_Gantt'!BP$8,"")</f>
        <v/>
      </c>
      <c r="R602" s="13" t="str">
        <f>IF('Formato 3_Gantt'!BQ$8&lt;&gt;"",'Formato 3_Gantt'!BQ$8,"")</f>
        <v/>
      </c>
      <c r="S602" s="13" t="str">
        <f>IF('Formato 3_Gantt'!BR$8&lt;&gt;"",'Formato 3_Gantt'!BR$8,"")</f>
        <v/>
      </c>
      <c r="T602" s="13" t="str">
        <f>IF('Formato 3_Gantt'!BS$8&lt;&gt;"",'Formato 3_Gantt'!BS$8,"")</f>
        <v/>
      </c>
      <c r="U602" s="13" t="str">
        <f>IF('Formato 3_Gantt'!BT$8&lt;&gt;"",'Formato 3_Gantt'!BT$8,"")</f>
        <v/>
      </c>
      <c r="V602" s="13" t="str">
        <f>IF('Formato 3_Gantt'!BU$8&lt;&gt;"",'Formato 3_Gantt'!BU$8,"")</f>
        <v/>
      </c>
      <c r="W602" s="13" t="str">
        <f>IF('Formato 3_Gantt'!BV$8&lt;&gt;"",'Formato 3_Gantt'!BV$8,"")</f>
        <v/>
      </c>
      <c r="X602" s="13" t="str">
        <f>IF('Formato 3_Gantt'!BW$8&lt;&gt;"",'Formato 3_Gantt'!BW$8,"")</f>
        <v/>
      </c>
      <c r="Y602" s="13" t="str">
        <f>IF('Formato 3_Gantt'!BX$8&lt;&gt;"",'Formato 3_Gantt'!BX$8,"")</f>
        <v/>
      </c>
      <c r="Z602" s="162" t="str">
        <f>IF(Formato_02!S$15&lt;&gt;"",Formato_02!S$15,"")</f>
        <v/>
      </c>
      <c r="AA602" s="162" t="str">
        <f>IF(Formato_02!T$15&lt;&gt;"",Formato_02!T$15,"")</f>
        <v/>
      </c>
      <c r="AB602" s="162" t="str">
        <f>IF(Formato_02!U$15&lt;&gt;"",Formato_02!U$15,"")</f>
        <v/>
      </c>
      <c r="AC602" s="162" t="str">
        <f>IF(Formato_02!V$15&lt;&gt;"",Formato_02!V$15,"")</f>
        <v/>
      </c>
      <c r="AD602" s="162" t="str">
        <f>IF(Formato_02!W$15&lt;&gt;"",Formato_02!W$15,"")</f>
        <v/>
      </c>
      <c r="AE602" s="162" t="str">
        <f>IF(Formato_02!X$15&lt;&gt;"",Formato_02!X$15,"")</f>
        <v/>
      </c>
      <c r="AF602" s="162" t="str">
        <f>IF(Formato_02!Y$15&lt;&gt;"",Formato_02!Y$15,"")</f>
        <v/>
      </c>
      <c r="AG602" s="162" t="str">
        <f>IF(Formato_02!Z$15&lt;&gt;"",Formato_02!Z$15,"")</f>
        <v/>
      </c>
      <c r="AH602" s="162" t="str">
        <f>IF(Formato_02!AA$15&lt;&gt;"",Formato_02!AA$15,"")</f>
        <v/>
      </c>
      <c r="AI602" s="162" t="str">
        <f>IF(Formato_02!AB$15&lt;&gt;"",Formato_02!AB$15,"")</f>
        <v/>
      </c>
      <c r="AJ602" s="162" t="str">
        <f>IF(Formato_02!AC$15&lt;&gt;"",Formato_02!AC$15,"")</f>
        <v/>
      </c>
      <c r="AK602" s="162" t="str">
        <f>IF(Formato_02!AD$15&lt;&gt;"",Formato_02!AD$15,"")</f>
        <v/>
      </c>
      <c r="AL602" s="162" t="str">
        <f>IF(Formato_02!$N$14&lt;&gt;"",Formato_02!$N$14,"")</f>
        <v/>
      </c>
      <c r="AM602" s="13" t="str">
        <f>IF(Formato_02!$X$4&lt;&gt;"","AN","")</f>
        <v/>
      </c>
      <c r="AN602" s="24" t="str">
        <f t="shared" si="73"/>
        <v/>
      </c>
      <c r="AO602" s="13" t="str">
        <f>IF(Formato_02!$Y$4&lt;&gt;"","P027","")</f>
        <v/>
      </c>
      <c r="AP602" s="24" t="str">
        <f t="shared" si="74"/>
        <v/>
      </c>
      <c r="AQ602" s="13" t="str">
        <f>IF(Formato_02!$Z$4&lt;&gt;"","PNCVG","")</f>
        <v/>
      </c>
      <c r="AR602" s="24" t="str">
        <f t="shared" si="75"/>
        <v/>
      </c>
      <c r="AS602" s="13" t="str">
        <f>IF(Formato_02!$AA$4&lt;&gt;"","PNFF","")</f>
        <v/>
      </c>
      <c r="AT602" s="24" t="str">
        <f t="shared" si="76"/>
        <v/>
      </c>
      <c r="AU602" s="13" t="str">
        <f>IF(Formato_02!$AB$4&lt;&gt;"","PNPAM","")</f>
        <v/>
      </c>
      <c r="AV602" s="24" t="str">
        <f t="shared" si="77"/>
        <v/>
      </c>
      <c r="AW602" s="13" t="str">
        <f>IF(Formato_02!$AC$4&lt;&gt;"","PNAIA","")</f>
        <v/>
      </c>
      <c r="AX602" s="24" t="str">
        <f t="shared" si="78"/>
        <v/>
      </c>
      <c r="AY602" s="13" t="str">
        <f>IF(Formato_02!$AD$4&lt;&gt;"","PIO","")</f>
        <v/>
      </c>
      <c r="AZ602" s="24" t="str">
        <f t="shared" si="79"/>
        <v/>
      </c>
      <c r="BA602" s="13" t="str">
        <f>IF('Formato 3_Gantt'!B$28&lt;&gt;"",'Formato 3_Gantt'!A$28,"")</f>
        <v/>
      </c>
      <c r="BB602" s="24" t="str">
        <f>IF('Formato 3_Gantt'!B$28&lt;&gt;"",'Formato 3_Gantt'!B$28,"")</f>
        <v/>
      </c>
      <c r="BC602" s="22" t="str">
        <f>IF('Formato 3_Gantt'!C$28&lt;&gt;"",'Formato 3_Gantt'!C$28,"")</f>
        <v/>
      </c>
      <c r="BD602" s="13" t="str">
        <f>IF('Formato 3_Gantt'!D$28&lt;&gt;"",'Formato 3_Gantt'!D$28,"")</f>
        <v/>
      </c>
      <c r="BE602" s="161" t="str">
        <f>IF('Formato 3_Gantt'!E$28&lt;&gt;"",'Formato 3_Gantt'!E$28,"")</f>
        <v/>
      </c>
      <c r="BF602" s="13" t="str">
        <f>IF('Formato 3_Gantt'!F$28&lt;&gt;"",'Formato 3_Gantt'!F$28,"")</f>
        <v/>
      </c>
      <c r="BG602" s="158" t="str">
        <f>IF('Formato 3_Gantt'!G$28&lt;&gt;"",'Formato 3_Gantt'!G$28,"")</f>
        <v/>
      </c>
      <c r="BH602" s="158" t="str">
        <f>IF('Formato 3_Gantt'!H$28&lt;&gt;"",'Formato 3_Gantt'!H$28,"")</f>
        <v/>
      </c>
      <c r="BI602" s="161" t="str">
        <f>IF('Formato 3_Gantt'!BL$28&lt;&gt;"",'Formato 3_Gantt'!BL$28,"")</f>
        <v/>
      </c>
      <c r="BJ602" s="161" t="str">
        <f>IF('Formato 3_Gantt'!BM$28&lt;&gt;"",'Formato 3_Gantt'!BM$28,"")</f>
        <v/>
      </c>
      <c r="BK602" s="161" t="str">
        <f>IF('Formato 3_Gantt'!BN$28&lt;&gt;"",'Formato 3_Gantt'!BN$28,"")</f>
        <v/>
      </c>
      <c r="BL602" s="161" t="str">
        <f>IF('Formato 3_Gantt'!BO$28&lt;&gt;"",'Formato 3_Gantt'!BO$28,"")</f>
        <v/>
      </c>
      <c r="BM602" s="161" t="str">
        <f>IF('Formato 3_Gantt'!BP$28&lt;&gt;"",'Formato 3_Gantt'!BP$28,"")</f>
        <v/>
      </c>
      <c r="BN602" s="161" t="str">
        <f>IF('Formato 3_Gantt'!BQ$28&lt;&gt;"",'Formato 3_Gantt'!BQ$28,"")</f>
        <v/>
      </c>
      <c r="BO602" s="161" t="str">
        <f>IF('Formato 3_Gantt'!BR$28&lt;&gt;"",'Formato 3_Gantt'!BR$28,"")</f>
        <v/>
      </c>
      <c r="BP602" s="161" t="str">
        <f>IF('Formato 3_Gantt'!BS$28&lt;&gt;"",'Formato 3_Gantt'!BS$28,"")</f>
        <v/>
      </c>
      <c r="BQ602" s="161" t="str">
        <f>IF('Formato 3_Gantt'!BT$28&lt;&gt;"",'Formato 3_Gantt'!BT$28,"")</f>
        <v/>
      </c>
      <c r="BR602" s="161" t="str">
        <f>IF('Formato 3_Gantt'!BU$28&lt;&gt;"",'Formato 3_Gantt'!BU$28,"")</f>
        <v/>
      </c>
      <c r="BS602" s="161" t="str">
        <f>IF('Formato 3_Gantt'!BV$28&lt;&gt;"",'Formato 3_Gantt'!BV$28,"")</f>
        <v/>
      </c>
      <c r="BT602" s="161" t="str">
        <f>IF('Formato 3_Gantt'!BW$28&lt;&gt;"",'Formato 3_Gantt'!BW$28,"")</f>
        <v/>
      </c>
      <c r="BU602" s="161" t="str">
        <f>IF('Formato 3_Gantt'!BX$28&lt;&gt;"",'Formato 3_Gantt'!BX$28,"")</f>
        <v/>
      </c>
      <c r="BV602" s="163" t="str">
        <f>IF('Formato 4_Ppto'!I$596&lt;&gt;"",'Formato 4_Ppto'!I$596,"")</f>
        <v/>
      </c>
      <c r="BW602" s="162" t="str">
        <f>IF('Formato 4_Ppto'!X$596&lt;&gt;"",'Formato 4_Ppto'!X$596,"")</f>
        <v/>
      </c>
      <c r="BX602" s="162" t="str">
        <f>IF('Formato 4_Ppto'!Y$596&lt;&gt;"",'Formato 4_Ppto'!Y$596,"")</f>
        <v/>
      </c>
      <c r="BY602" s="162" t="str">
        <f>IF('Formato 4_Ppto'!Z$596&lt;&gt;"",'Formato 4_Ppto'!Z$596,"")</f>
        <v/>
      </c>
      <c r="BZ602" s="162" t="str">
        <f>IF('Formato 4_Ppto'!AA$596&lt;&gt;"",'Formato 4_Ppto'!AA$596,"")</f>
        <v/>
      </c>
      <c r="CA602" s="162" t="str">
        <f>IF('Formato 4_Ppto'!AB$596&lt;&gt;"",'Formato 4_Ppto'!AB$596,"")</f>
        <v/>
      </c>
      <c r="CB602" s="162" t="str">
        <f>IF('Formato 4_Ppto'!AC$596&lt;&gt;"",'Formato 4_Ppto'!AC$596,"")</f>
        <v/>
      </c>
      <c r="CC602" s="162" t="str">
        <f>IF('Formato 4_Ppto'!AD$596&lt;&gt;"",'Formato 4_Ppto'!AD$596,"")</f>
        <v/>
      </c>
      <c r="CD602" s="162" t="str">
        <f>IF('Formato 4_Ppto'!AE$596&lt;&gt;"",'Formato 4_Ppto'!AE$596,"")</f>
        <v/>
      </c>
      <c r="CE602" s="162" t="str">
        <f>IF('Formato 4_Ppto'!AF$596&lt;&gt;"",'Formato 4_Ppto'!AF$596,"")</f>
        <v/>
      </c>
      <c r="CF602" s="162" t="str">
        <f>IF('Formato 4_Ppto'!AG$596&lt;&gt;"",'Formato 4_Ppto'!AG$596,"")</f>
        <v/>
      </c>
      <c r="CG602" s="162" t="str">
        <f>IF('Formato 4_Ppto'!AH$596&lt;&gt;"",'Formato 4_Ppto'!AH$596,"")</f>
        <v/>
      </c>
      <c r="CH602" s="162" t="str">
        <f>IF('Formato 4_Ppto'!AI$596&lt;&gt;"",'Formato 4_Ppto'!AI$596,"")</f>
        <v/>
      </c>
      <c r="CI602" s="163" t="str">
        <f>IF('Formato 4_Ppto'!AJ$596&lt;&gt;"",'Formato 4_Ppto'!AJ$596,"")</f>
        <v/>
      </c>
      <c r="CJ602" s="13" t="str">
        <f>IF('Formato 4_Ppto'!B626&lt;&gt;"",'Formato 4_Ppto'!A626,"")</f>
        <v/>
      </c>
      <c r="CK602" s="24" t="str">
        <f>IF('Formato 4_Ppto'!B626&lt;&gt;"",'Formato 4_Ppto'!B626,"")</f>
        <v/>
      </c>
      <c r="CL602" s="22" t="str">
        <f>IF('Formato 4_Ppto'!C626&lt;&gt;"",'Formato 4_Ppto'!C626,"")</f>
        <v/>
      </c>
      <c r="CM602" s="24" t="str">
        <f>IF('Formato 4_Ppto'!D626&lt;&gt;"",'Formato 4_Ppto'!D626,"")</f>
        <v/>
      </c>
      <c r="CN602" s="161" t="str">
        <f>IF('Formato 4_Ppto'!E626&lt;&gt;"",'Formato 4_Ppto'!E626,"")</f>
        <v/>
      </c>
      <c r="CO602" s="161" t="str">
        <f>IF('Formato 4_Ppto'!G626&lt;&gt;"",'Formato 4_Ppto'!G626,"")</f>
        <v/>
      </c>
      <c r="CP602" s="163" t="str">
        <f>IF('Formato 4_Ppto'!I626&lt;&gt;"",'Formato 4_Ppto'!I626,"")</f>
        <v/>
      </c>
      <c r="CQ602" s="161" t="str">
        <f>IF('Formato 4_Ppto'!K626&lt;&gt;"",'Formato 4_Ppto'!K626,"")</f>
        <v/>
      </c>
      <c r="CR602" s="161" t="str">
        <f>IF('Formato 4_Ppto'!L626&lt;&gt;"",'Formato 4_Ppto'!L626,"")</f>
        <v/>
      </c>
      <c r="CS602" s="161" t="str">
        <f>IF('Formato 4_Ppto'!M626&lt;&gt;"",'Formato 4_Ppto'!M626,"")</f>
        <v/>
      </c>
      <c r="CT602" s="161" t="str">
        <f>IF('Formato 4_Ppto'!N626&lt;&gt;"",'Formato 4_Ppto'!N626,"")</f>
        <v/>
      </c>
      <c r="CU602" s="161" t="str">
        <f>IF('Formato 4_Ppto'!O626&lt;&gt;"",'Formato 4_Ppto'!O626,"")</f>
        <v/>
      </c>
      <c r="CV602" s="161" t="str">
        <f>IF('Formato 4_Ppto'!P626&lt;&gt;"",'Formato 4_Ppto'!P626,"")</f>
        <v/>
      </c>
      <c r="CW602" s="161" t="str">
        <f>IF('Formato 4_Ppto'!Q626&lt;&gt;"",'Formato 4_Ppto'!Q626,"")</f>
        <v/>
      </c>
      <c r="CX602" s="161" t="str">
        <f>IF('Formato 4_Ppto'!R626&lt;&gt;"",'Formato 4_Ppto'!R626,"")</f>
        <v/>
      </c>
      <c r="CY602" s="161" t="str">
        <f>IF('Formato 4_Ppto'!S626&lt;&gt;"",'Formato 4_Ppto'!S626,"")</f>
        <v/>
      </c>
      <c r="CZ602" s="161" t="str">
        <f>IF('Formato 4_Ppto'!T626&lt;&gt;"",'Formato 4_Ppto'!T626,"")</f>
        <v/>
      </c>
      <c r="DA602" s="161" t="str">
        <f>IF('Formato 4_Ppto'!U626&lt;&gt;"",'Formato 4_Ppto'!U626,"")</f>
        <v/>
      </c>
      <c r="DB602" s="161" t="str">
        <f>IF('Formato 4_Ppto'!V626&lt;&gt;"",'Formato 4_Ppto'!V626,"")</f>
        <v/>
      </c>
      <c r="DC602" s="161" t="str">
        <f>IF('Formato 4_Ppto'!W626&lt;&gt;"",'Formato 4_Ppto'!W626,"")</f>
        <v/>
      </c>
      <c r="DD602" s="162" t="str">
        <f>IF('Formato 4_Ppto'!X626&lt;&gt;"",'Formato 4_Ppto'!X626,"")</f>
        <v/>
      </c>
      <c r="DE602" s="162" t="str">
        <f>IF('Formato 4_Ppto'!Y626&lt;&gt;"",'Formato 4_Ppto'!Y626,"")</f>
        <v/>
      </c>
      <c r="DF602" s="162" t="str">
        <f>IF('Formato 4_Ppto'!Z626&lt;&gt;"",'Formato 4_Ppto'!Z626,"")</f>
        <v/>
      </c>
      <c r="DG602" s="162" t="str">
        <f>IF('Formato 4_Ppto'!AA626&lt;&gt;"",'Formato 4_Ppto'!AA626,"")</f>
        <v/>
      </c>
      <c r="DH602" s="162" t="str">
        <f>IF('Formato 4_Ppto'!AB626&lt;&gt;"",'Formato 4_Ppto'!AB626,"")</f>
        <v/>
      </c>
      <c r="DI602" s="162" t="str">
        <f>IF('Formato 4_Ppto'!AC626&lt;&gt;"",'Formato 4_Ppto'!AC626,"")</f>
        <v/>
      </c>
      <c r="DJ602" s="162" t="str">
        <f>IF('Formato 4_Ppto'!AD626&lt;&gt;"",'Formato 4_Ppto'!AD626,"")</f>
        <v/>
      </c>
      <c r="DK602" s="162" t="str">
        <f>IF('Formato 4_Ppto'!AE626&lt;&gt;"",'Formato 4_Ppto'!AE626,"")</f>
        <v/>
      </c>
      <c r="DL602" s="162" t="str">
        <f>IF('Formato 4_Ppto'!AF626&lt;&gt;"",'Formato 4_Ppto'!AF626,"")</f>
        <v/>
      </c>
      <c r="DM602" s="162" t="str">
        <f>IF('Formato 4_Ppto'!AG626&lt;&gt;"",'Formato 4_Ppto'!AG626,"")</f>
        <v/>
      </c>
      <c r="DN602" s="162" t="str">
        <f>IF('Formato 4_Ppto'!AH626&lt;&gt;"",'Formato 4_Ppto'!AH626,"")</f>
        <v/>
      </c>
      <c r="DO602" s="162" t="str">
        <f>IF('Formato 4_Ppto'!AI626&lt;&gt;"",'Formato 4_Ppto'!AI626,"")</f>
        <v/>
      </c>
      <c r="DP602" s="163" t="str">
        <f>IF('Formato 4_Ppto'!AJ626&lt;&gt;"",'Formato 4_Ppto'!AJ626,"")</f>
        <v/>
      </c>
    </row>
    <row r="603" spans="2:120" x14ac:dyDescent="0.3">
      <c r="B603" s="13" t="str">
        <f>IF(OR(Tabla6[[#This Row],[IDA]]="",Tabla6[[#This Row],[IDT]]="",Tabla6[[#This Row],[IDI]]=""),"",Tabla6[[#This Row],[IDA]]&amp;"."&amp;Tabla6[[#This Row],[IDT]]&amp;"."&amp;Tabla6[[#This Row],[IDI]])</f>
        <v/>
      </c>
      <c r="C603" s="13" t="str">
        <f>IF(Formato_02!$B$14&lt;&gt;"",0,"")</f>
        <v/>
      </c>
      <c r="D603" s="13" t="str">
        <f>IF(Formato_02!$H$9&lt;&gt;"",Formato_02!$H$9,"")</f>
        <v/>
      </c>
      <c r="E603" s="24" t="str">
        <f t="shared" si="72"/>
        <v/>
      </c>
      <c r="F603" s="24" t="str">
        <f>IF(Formato_02!$B$14&lt;&gt;"",Formato_02!$B$14,"")</f>
        <v/>
      </c>
      <c r="G603" s="22" t="str">
        <f>IF('Formato 3_Gantt'!C608&lt;&gt;"",'Formato 3_Gantt'!C608,"")</f>
        <v/>
      </c>
      <c r="H603" s="13" t="str">
        <f>IF('Formato 3_Gantt'!D$8&lt;&gt;"",'Formato 3_Gantt'!D$8,"")</f>
        <v/>
      </c>
      <c r="I603" s="13" t="str">
        <f>IF('Formato 3_Gantt'!E$8&lt;&gt;"",'Formato 3_Gantt'!E$8,"")</f>
        <v/>
      </c>
      <c r="J603" s="13" t="str">
        <f>IF('Formato 3_Gantt'!F$8&lt;&gt;"",'Formato 3_Gantt'!F$8,"")</f>
        <v/>
      </c>
      <c r="K603" s="158" t="str">
        <f>IF('Formato 3_Gantt'!G$8&lt;&gt;"",'Formato 3_Gantt'!G$8,"")</f>
        <v/>
      </c>
      <c r="L603" s="158" t="str">
        <f>IF('Formato 3_Gantt'!H$8&lt;&gt;"",'Formato 3_Gantt'!H$8,"")</f>
        <v/>
      </c>
      <c r="M603" s="13" t="str">
        <f>IF('Formato 3_Gantt'!BL$8&lt;&gt;"",'Formato 3_Gantt'!BL$8,"")</f>
        <v/>
      </c>
      <c r="N603" s="13" t="str">
        <f>IF('Formato 3_Gantt'!BM$8&lt;&gt;"",'Formato 3_Gantt'!BM$8,"")</f>
        <v/>
      </c>
      <c r="O603" s="13" t="str">
        <f>IF('Formato 3_Gantt'!BN$8&lt;&gt;"",'Formato 3_Gantt'!BN$8,"")</f>
        <v/>
      </c>
      <c r="P603" s="13" t="str">
        <f>IF('Formato 3_Gantt'!BO$8&lt;&gt;"",'Formato 3_Gantt'!BO$8,"")</f>
        <v/>
      </c>
      <c r="Q603" s="13" t="str">
        <f>IF('Formato 3_Gantt'!BP$8&lt;&gt;"",'Formato 3_Gantt'!BP$8,"")</f>
        <v/>
      </c>
      <c r="R603" s="13" t="str">
        <f>IF('Formato 3_Gantt'!BQ$8&lt;&gt;"",'Formato 3_Gantt'!BQ$8,"")</f>
        <v/>
      </c>
      <c r="S603" s="13" t="str">
        <f>IF('Formato 3_Gantt'!BR$8&lt;&gt;"",'Formato 3_Gantt'!BR$8,"")</f>
        <v/>
      </c>
      <c r="T603" s="13" t="str">
        <f>IF('Formato 3_Gantt'!BS$8&lt;&gt;"",'Formato 3_Gantt'!BS$8,"")</f>
        <v/>
      </c>
      <c r="U603" s="13" t="str">
        <f>IF('Formato 3_Gantt'!BT$8&lt;&gt;"",'Formato 3_Gantt'!BT$8,"")</f>
        <v/>
      </c>
      <c r="V603" s="13" t="str">
        <f>IF('Formato 3_Gantt'!BU$8&lt;&gt;"",'Formato 3_Gantt'!BU$8,"")</f>
        <v/>
      </c>
      <c r="W603" s="13" t="str">
        <f>IF('Formato 3_Gantt'!BV$8&lt;&gt;"",'Formato 3_Gantt'!BV$8,"")</f>
        <v/>
      </c>
      <c r="X603" s="13" t="str">
        <f>IF('Formato 3_Gantt'!BW$8&lt;&gt;"",'Formato 3_Gantt'!BW$8,"")</f>
        <v/>
      </c>
      <c r="Y603" s="13" t="str">
        <f>IF('Formato 3_Gantt'!BX$8&lt;&gt;"",'Formato 3_Gantt'!BX$8,"")</f>
        <v/>
      </c>
      <c r="Z603" s="162" t="str">
        <f>IF(Formato_02!S$15&lt;&gt;"",Formato_02!S$15,"")</f>
        <v/>
      </c>
      <c r="AA603" s="162" t="str">
        <f>IF(Formato_02!T$15&lt;&gt;"",Formato_02!T$15,"")</f>
        <v/>
      </c>
      <c r="AB603" s="162" t="str">
        <f>IF(Formato_02!U$15&lt;&gt;"",Formato_02!U$15,"")</f>
        <v/>
      </c>
      <c r="AC603" s="162" t="str">
        <f>IF(Formato_02!V$15&lt;&gt;"",Formato_02!V$15,"")</f>
        <v/>
      </c>
      <c r="AD603" s="162" t="str">
        <f>IF(Formato_02!W$15&lt;&gt;"",Formato_02!W$15,"")</f>
        <v/>
      </c>
      <c r="AE603" s="162" t="str">
        <f>IF(Formato_02!X$15&lt;&gt;"",Formato_02!X$15,"")</f>
        <v/>
      </c>
      <c r="AF603" s="162" t="str">
        <f>IF(Formato_02!Y$15&lt;&gt;"",Formato_02!Y$15,"")</f>
        <v/>
      </c>
      <c r="AG603" s="162" t="str">
        <f>IF(Formato_02!Z$15&lt;&gt;"",Formato_02!Z$15,"")</f>
        <v/>
      </c>
      <c r="AH603" s="162" t="str">
        <f>IF(Formato_02!AA$15&lt;&gt;"",Formato_02!AA$15,"")</f>
        <v/>
      </c>
      <c r="AI603" s="162" t="str">
        <f>IF(Formato_02!AB$15&lt;&gt;"",Formato_02!AB$15,"")</f>
        <v/>
      </c>
      <c r="AJ603" s="162" t="str">
        <f>IF(Formato_02!AC$15&lt;&gt;"",Formato_02!AC$15,"")</f>
        <v/>
      </c>
      <c r="AK603" s="162" t="str">
        <f>IF(Formato_02!AD$15&lt;&gt;"",Formato_02!AD$15,"")</f>
        <v/>
      </c>
      <c r="AL603" s="162" t="str">
        <f>IF(Formato_02!$N$14&lt;&gt;"",Formato_02!$N$14,"")</f>
        <v/>
      </c>
      <c r="AM603" s="13" t="str">
        <f>IF(Formato_02!$X$4&lt;&gt;"","AN","")</f>
        <v/>
      </c>
      <c r="AN603" s="24" t="str">
        <f t="shared" si="73"/>
        <v/>
      </c>
      <c r="AO603" s="13" t="str">
        <f>IF(Formato_02!$Y$4&lt;&gt;"","P027","")</f>
        <v/>
      </c>
      <c r="AP603" s="24" t="str">
        <f t="shared" si="74"/>
        <v/>
      </c>
      <c r="AQ603" s="13" t="str">
        <f>IF(Formato_02!$Z$4&lt;&gt;"","PNCVG","")</f>
        <v/>
      </c>
      <c r="AR603" s="24" t="str">
        <f t="shared" si="75"/>
        <v/>
      </c>
      <c r="AS603" s="13" t="str">
        <f>IF(Formato_02!$AA$4&lt;&gt;"","PNFF","")</f>
        <v/>
      </c>
      <c r="AT603" s="24" t="str">
        <f t="shared" si="76"/>
        <v/>
      </c>
      <c r="AU603" s="13" t="str">
        <f>IF(Formato_02!$AB$4&lt;&gt;"","PNPAM","")</f>
        <v/>
      </c>
      <c r="AV603" s="24" t="str">
        <f t="shared" si="77"/>
        <v/>
      </c>
      <c r="AW603" s="13" t="str">
        <f>IF(Formato_02!$AC$4&lt;&gt;"","PNAIA","")</f>
        <v/>
      </c>
      <c r="AX603" s="24" t="str">
        <f t="shared" si="78"/>
        <v/>
      </c>
      <c r="AY603" s="13" t="str">
        <f>IF(Formato_02!$AD$4&lt;&gt;"","PIO","")</f>
        <v/>
      </c>
      <c r="AZ603" s="24" t="str">
        <f t="shared" si="79"/>
        <v/>
      </c>
      <c r="BA603" s="13" t="str">
        <f>IF('Formato 3_Gantt'!B$29&lt;&gt;"",'Formato 3_Gantt'!A$29,"")</f>
        <v/>
      </c>
      <c r="BB603" s="24" t="str">
        <f>IF('Formato 3_Gantt'!B$29&lt;&gt;"",'Formato 3_Gantt'!B$29,"")</f>
        <v/>
      </c>
      <c r="BC603" s="22" t="str">
        <f>IF('Formato 3_Gantt'!C$29&lt;&gt;"",'Formato 3_Gantt'!C$29,"")</f>
        <v/>
      </c>
      <c r="BD603" s="13" t="str">
        <f>IF('Formato 3_Gantt'!D$29&lt;&gt;"",'Formato 3_Gantt'!D$29,"")</f>
        <v/>
      </c>
      <c r="BE603" s="161" t="str">
        <f>IF('Formato 3_Gantt'!E$29&lt;&gt;"",'Formato 3_Gantt'!E$29,"")</f>
        <v/>
      </c>
      <c r="BF603" s="13" t="str">
        <f>IF('Formato 3_Gantt'!F$29&lt;&gt;"",'Formato 3_Gantt'!F$29,"")</f>
        <v/>
      </c>
      <c r="BG603" s="158" t="str">
        <f>IF('Formato 3_Gantt'!G$29&lt;&gt;"",'Formato 3_Gantt'!G$29,"")</f>
        <v/>
      </c>
      <c r="BH603" s="158" t="str">
        <f>IF('Formato 3_Gantt'!H$29&lt;&gt;"",'Formato 3_Gantt'!H$29,"")</f>
        <v/>
      </c>
      <c r="BI603" s="161" t="str">
        <f>IF('Formato 3_Gantt'!BL$29&lt;&gt;"",'Formato 3_Gantt'!BL$29,"")</f>
        <v/>
      </c>
      <c r="BJ603" s="161" t="str">
        <f>IF('Formato 3_Gantt'!BM$29&lt;&gt;"",'Formato 3_Gantt'!BM$29,"")</f>
        <v/>
      </c>
      <c r="BK603" s="161" t="str">
        <f>IF('Formato 3_Gantt'!BN$29&lt;&gt;"",'Formato 3_Gantt'!BN$29,"")</f>
        <v/>
      </c>
      <c r="BL603" s="161" t="str">
        <f>IF('Formato 3_Gantt'!BO$29&lt;&gt;"",'Formato 3_Gantt'!BO$29,"")</f>
        <v/>
      </c>
      <c r="BM603" s="161" t="str">
        <f>IF('Formato 3_Gantt'!BP$29&lt;&gt;"",'Formato 3_Gantt'!BP$29,"")</f>
        <v/>
      </c>
      <c r="BN603" s="161" t="str">
        <f>IF('Formato 3_Gantt'!BQ$29&lt;&gt;"",'Formato 3_Gantt'!BQ$29,"")</f>
        <v/>
      </c>
      <c r="BO603" s="161" t="str">
        <f>IF('Formato 3_Gantt'!BR$29&lt;&gt;"",'Formato 3_Gantt'!BR$29,"")</f>
        <v/>
      </c>
      <c r="BP603" s="161" t="str">
        <f>IF('Formato 3_Gantt'!BS$29&lt;&gt;"",'Formato 3_Gantt'!BS$29,"")</f>
        <v/>
      </c>
      <c r="BQ603" s="161" t="str">
        <f>IF('Formato 3_Gantt'!BT$29&lt;&gt;"",'Formato 3_Gantt'!BT$29,"")</f>
        <v/>
      </c>
      <c r="BR603" s="161" t="str">
        <f>IF('Formato 3_Gantt'!BU$29&lt;&gt;"",'Formato 3_Gantt'!BU$29,"")</f>
        <v/>
      </c>
      <c r="BS603" s="161" t="str">
        <f>IF('Formato 3_Gantt'!BV$29&lt;&gt;"",'Formato 3_Gantt'!BV$29,"")</f>
        <v/>
      </c>
      <c r="BT603" s="161" t="str">
        <f>IF('Formato 3_Gantt'!BW$29&lt;&gt;"",'Formato 3_Gantt'!BW$29,"")</f>
        <v/>
      </c>
      <c r="BU603" s="161" t="str">
        <f>IF('Formato 3_Gantt'!BX$29&lt;&gt;"",'Formato 3_Gantt'!BX$29,"")</f>
        <v/>
      </c>
      <c r="BV603" s="163" t="str">
        <f>IF('Formato 4_Ppto'!I$627&lt;&gt;"",'Formato 4_Ppto'!I$627,"")</f>
        <v/>
      </c>
      <c r="BW603" s="162" t="str">
        <f>IF('Formato 4_Ppto'!X$627&lt;&gt;"",'Formato 4_Ppto'!X$627,"")</f>
        <v/>
      </c>
      <c r="BX603" s="162" t="str">
        <f>IF('Formato 4_Ppto'!Y$627&lt;&gt;"",'Formato 4_Ppto'!Y$627,"")</f>
        <v/>
      </c>
      <c r="BY603" s="162" t="str">
        <f>IF('Formato 4_Ppto'!Z$627&lt;&gt;"",'Formato 4_Ppto'!Z$627,"")</f>
        <v/>
      </c>
      <c r="BZ603" s="162" t="str">
        <f>IF('Formato 4_Ppto'!AA$627&lt;&gt;"",'Formato 4_Ppto'!AA$627,"")</f>
        <v/>
      </c>
      <c r="CA603" s="162" t="str">
        <f>IF('Formato 4_Ppto'!AB$627&lt;&gt;"",'Formato 4_Ppto'!AB$627,"")</f>
        <v/>
      </c>
      <c r="CB603" s="162" t="str">
        <f>IF('Formato 4_Ppto'!AC$627&lt;&gt;"",'Formato 4_Ppto'!AC$627,"")</f>
        <v/>
      </c>
      <c r="CC603" s="162" t="str">
        <f>IF('Formato 4_Ppto'!AD$627&lt;&gt;"",'Formato 4_Ppto'!AD$627,"")</f>
        <v/>
      </c>
      <c r="CD603" s="162" t="str">
        <f>IF('Formato 4_Ppto'!AE$627&lt;&gt;"",'Formato 4_Ppto'!AE$627,"")</f>
        <v/>
      </c>
      <c r="CE603" s="162" t="str">
        <f>IF('Formato 4_Ppto'!AF$627&lt;&gt;"",'Formato 4_Ppto'!AF$627,"")</f>
        <v/>
      </c>
      <c r="CF603" s="162" t="str">
        <f>IF('Formato 4_Ppto'!AG$627&lt;&gt;"",'Formato 4_Ppto'!AG$627,"")</f>
        <v/>
      </c>
      <c r="CG603" s="162" t="str">
        <f>IF('Formato 4_Ppto'!AH$627&lt;&gt;"",'Formato 4_Ppto'!AH$627,"")</f>
        <v/>
      </c>
      <c r="CH603" s="162" t="str">
        <f>IF('Formato 4_Ppto'!AI$627&lt;&gt;"",'Formato 4_Ppto'!AI$627,"")</f>
        <v/>
      </c>
      <c r="CI603" s="163" t="str">
        <f>IF('Formato 4_Ppto'!AJ$627&lt;&gt;"",'Formato 4_Ppto'!AJ$627,"")</f>
        <v/>
      </c>
      <c r="CJ603" s="13" t="str">
        <f>IF('Formato 4_Ppto'!B628&lt;&gt;"",'Formato 4_Ppto'!A628,"")</f>
        <v/>
      </c>
      <c r="CK603" s="24" t="str">
        <f>IF('Formato 4_Ppto'!B628&lt;&gt;"",'Formato 4_Ppto'!B628,"")</f>
        <v/>
      </c>
      <c r="CL603" s="22" t="str">
        <f>IF('Formato 4_Ppto'!C628&lt;&gt;"",'Formato 4_Ppto'!C628,"")</f>
        <v/>
      </c>
      <c r="CM603" s="24" t="str">
        <f>IF('Formato 4_Ppto'!D628&lt;&gt;"",'Formato 4_Ppto'!D628,"")</f>
        <v/>
      </c>
      <c r="CN603" s="161" t="str">
        <f>IF('Formato 4_Ppto'!E628&lt;&gt;"",'Formato 4_Ppto'!E628,"")</f>
        <v/>
      </c>
      <c r="CO603" s="161" t="str">
        <f>IF('Formato 4_Ppto'!G628&lt;&gt;"",'Formato 4_Ppto'!G628,"")</f>
        <v/>
      </c>
      <c r="CP603" s="163" t="str">
        <f>IF('Formato 4_Ppto'!I628&lt;&gt;"",'Formato 4_Ppto'!I628,"")</f>
        <v/>
      </c>
      <c r="CQ603" s="161" t="str">
        <f>IF('Formato 4_Ppto'!K628&lt;&gt;"",'Formato 4_Ppto'!K628,"")</f>
        <v/>
      </c>
      <c r="CR603" s="161" t="str">
        <f>IF('Formato 4_Ppto'!L628&lt;&gt;"",'Formato 4_Ppto'!L628,"")</f>
        <v/>
      </c>
      <c r="CS603" s="161" t="str">
        <f>IF('Formato 4_Ppto'!M628&lt;&gt;"",'Formato 4_Ppto'!M628,"")</f>
        <v/>
      </c>
      <c r="CT603" s="161" t="str">
        <f>IF('Formato 4_Ppto'!N628&lt;&gt;"",'Formato 4_Ppto'!N628,"")</f>
        <v/>
      </c>
      <c r="CU603" s="161" t="str">
        <f>IF('Formato 4_Ppto'!O628&lt;&gt;"",'Formato 4_Ppto'!O628,"")</f>
        <v/>
      </c>
      <c r="CV603" s="161" t="str">
        <f>IF('Formato 4_Ppto'!P628&lt;&gt;"",'Formato 4_Ppto'!P628,"")</f>
        <v/>
      </c>
      <c r="CW603" s="161" t="str">
        <f>IF('Formato 4_Ppto'!Q628&lt;&gt;"",'Formato 4_Ppto'!Q628,"")</f>
        <v/>
      </c>
      <c r="CX603" s="161" t="str">
        <f>IF('Formato 4_Ppto'!R628&lt;&gt;"",'Formato 4_Ppto'!R628,"")</f>
        <v/>
      </c>
      <c r="CY603" s="161" t="str">
        <f>IF('Formato 4_Ppto'!S628&lt;&gt;"",'Formato 4_Ppto'!S628,"")</f>
        <v/>
      </c>
      <c r="CZ603" s="161" t="str">
        <f>IF('Formato 4_Ppto'!T628&lt;&gt;"",'Formato 4_Ppto'!T628,"")</f>
        <v/>
      </c>
      <c r="DA603" s="161" t="str">
        <f>IF('Formato 4_Ppto'!U628&lt;&gt;"",'Formato 4_Ppto'!U628,"")</f>
        <v/>
      </c>
      <c r="DB603" s="161" t="str">
        <f>IF('Formato 4_Ppto'!V628&lt;&gt;"",'Formato 4_Ppto'!V628,"")</f>
        <v/>
      </c>
      <c r="DC603" s="161" t="str">
        <f>IF('Formato 4_Ppto'!W628&lt;&gt;"",'Formato 4_Ppto'!W628,"")</f>
        <v/>
      </c>
      <c r="DD603" s="162" t="str">
        <f>IF('Formato 4_Ppto'!X628&lt;&gt;"",'Formato 4_Ppto'!X628,"")</f>
        <v/>
      </c>
      <c r="DE603" s="162" t="str">
        <f>IF('Formato 4_Ppto'!Y628&lt;&gt;"",'Formato 4_Ppto'!Y628,"")</f>
        <v/>
      </c>
      <c r="DF603" s="162" t="str">
        <f>IF('Formato 4_Ppto'!Z628&lt;&gt;"",'Formato 4_Ppto'!Z628,"")</f>
        <v/>
      </c>
      <c r="DG603" s="162" t="str">
        <f>IF('Formato 4_Ppto'!AA628&lt;&gt;"",'Formato 4_Ppto'!AA628,"")</f>
        <v/>
      </c>
      <c r="DH603" s="162" t="str">
        <f>IF('Formato 4_Ppto'!AB628&lt;&gt;"",'Formato 4_Ppto'!AB628,"")</f>
        <v/>
      </c>
      <c r="DI603" s="162" t="str">
        <f>IF('Formato 4_Ppto'!AC628&lt;&gt;"",'Formato 4_Ppto'!AC628,"")</f>
        <v/>
      </c>
      <c r="DJ603" s="162" t="str">
        <f>IF('Formato 4_Ppto'!AD628&lt;&gt;"",'Formato 4_Ppto'!AD628,"")</f>
        <v/>
      </c>
      <c r="DK603" s="162" t="str">
        <f>IF('Formato 4_Ppto'!AE628&lt;&gt;"",'Formato 4_Ppto'!AE628,"")</f>
        <v/>
      </c>
      <c r="DL603" s="162" t="str">
        <f>IF('Formato 4_Ppto'!AF628&lt;&gt;"",'Formato 4_Ppto'!AF628,"")</f>
        <v/>
      </c>
      <c r="DM603" s="162" t="str">
        <f>IF('Formato 4_Ppto'!AG628&lt;&gt;"",'Formato 4_Ppto'!AG628,"")</f>
        <v/>
      </c>
      <c r="DN603" s="162" t="str">
        <f>IF('Formato 4_Ppto'!AH628&lt;&gt;"",'Formato 4_Ppto'!AH628,"")</f>
        <v/>
      </c>
      <c r="DO603" s="162" t="str">
        <f>IF('Formato 4_Ppto'!AI628&lt;&gt;"",'Formato 4_Ppto'!AI628,"")</f>
        <v/>
      </c>
      <c r="DP603" s="163" t="str">
        <f>IF('Formato 4_Ppto'!AJ628&lt;&gt;"",'Formato 4_Ppto'!AJ628,"")</f>
        <v/>
      </c>
    </row>
    <row r="604" spans="2:120" x14ac:dyDescent="0.3">
      <c r="B604" s="13" t="str">
        <f>IF(OR(Tabla6[[#This Row],[IDA]]="",Tabla6[[#This Row],[IDT]]="",Tabla6[[#This Row],[IDI]]=""),"",Tabla6[[#This Row],[IDA]]&amp;"."&amp;Tabla6[[#This Row],[IDT]]&amp;"."&amp;Tabla6[[#This Row],[IDI]])</f>
        <v/>
      </c>
      <c r="C604" s="13" t="str">
        <f>IF(Formato_02!$B$14&lt;&gt;"",0,"")</f>
        <v/>
      </c>
      <c r="D604" s="13" t="str">
        <f>IF(Formato_02!$H$9&lt;&gt;"",Formato_02!$H$9,"")</f>
        <v/>
      </c>
      <c r="E604" s="24" t="str">
        <f t="shared" si="72"/>
        <v/>
      </c>
      <c r="F604" s="24" t="str">
        <f>IF(Formato_02!$B$14&lt;&gt;"",Formato_02!$B$14,"")</f>
        <v/>
      </c>
      <c r="G604" s="22" t="str">
        <f>IF('Formato 3_Gantt'!C609&lt;&gt;"",'Formato 3_Gantt'!C609,"")</f>
        <v/>
      </c>
      <c r="H604" s="13" t="str">
        <f>IF('Formato 3_Gantt'!D$8&lt;&gt;"",'Formato 3_Gantt'!D$8,"")</f>
        <v/>
      </c>
      <c r="I604" s="13" t="str">
        <f>IF('Formato 3_Gantt'!E$8&lt;&gt;"",'Formato 3_Gantt'!E$8,"")</f>
        <v/>
      </c>
      <c r="J604" s="13" t="str">
        <f>IF('Formato 3_Gantt'!F$8&lt;&gt;"",'Formato 3_Gantt'!F$8,"")</f>
        <v/>
      </c>
      <c r="K604" s="158" t="str">
        <f>IF('Formato 3_Gantt'!G$8&lt;&gt;"",'Formato 3_Gantt'!G$8,"")</f>
        <v/>
      </c>
      <c r="L604" s="158" t="str">
        <f>IF('Formato 3_Gantt'!H$8&lt;&gt;"",'Formato 3_Gantt'!H$8,"")</f>
        <v/>
      </c>
      <c r="M604" s="13" t="str">
        <f>IF('Formato 3_Gantt'!BL$8&lt;&gt;"",'Formato 3_Gantt'!BL$8,"")</f>
        <v/>
      </c>
      <c r="N604" s="13" t="str">
        <f>IF('Formato 3_Gantt'!BM$8&lt;&gt;"",'Formato 3_Gantt'!BM$8,"")</f>
        <v/>
      </c>
      <c r="O604" s="13" t="str">
        <f>IF('Formato 3_Gantt'!BN$8&lt;&gt;"",'Formato 3_Gantt'!BN$8,"")</f>
        <v/>
      </c>
      <c r="P604" s="13" t="str">
        <f>IF('Formato 3_Gantt'!BO$8&lt;&gt;"",'Formato 3_Gantt'!BO$8,"")</f>
        <v/>
      </c>
      <c r="Q604" s="13" t="str">
        <f>IF('Formato 3_Gantt'!BP$8&lt;&gt;"",'Formato 3_Gantt'!BP$8,"")</f>
        <v/>
      </c>
      <c r="R604" s="13" t="str">
        <f>IF('Formato 3_Gantt'!BQ$8&lt;&gt;"",'Formato 3_Gantt'!BQ$8,"")</f>
        <v/>
      </c>
      <c r="S604" s="13" t="str">
        <f>IF('Formato 3_Gantt'!BR$8&lt;&gt;"",'Formato 3_Gantt'!BR$8,"")</f>
        <v/>
      </c>
      <c r="T604" s="13" t="str">
        <f>IF('Formato 3_Gantt'!BS$8&lt;&gt;"",'Formato 3_Gantt'!BS$8,"")</f>
        <v/>
      </c>
      <c r="U604" s="13" t="str">
        <f>IF('Formato 3_Gantt'!BT$8&lt;&gt;"",'Formato 3_Gantt'!BT$8,"")</f>
        <v/>
      </c>
      <c r="V604" s="13" t="str">
        <f>IF('Formato 3_Gantt'!BU$8&lt;&gt;"",'Formato 3_Gantt'!BU$8,"")</f>
        <v/>
      </c>
      <c r="W604" s="13" t="str">
        <f>IF('Formato 3_Gantt'!BV$8&lt;&gt;"",'Formato 3_Gantt'!BV$8,"")</f>
        <v/>
      </c>
      <c r="X604" s="13" t="str">
        <f>IF('Formato 3_Gantt'!BW$8&lt;&gt;"",'Formato 3_Gantt'!BW$8,"")</f>
        <v/>
      </c>
      <c r="Y604" s="13" t="str">
        <f>IF('Formato 3_Gantt'!BX$8&lt;&gt;"",'Formato 3_Gantt'!BX$8,"")</f>
        <v/>
      </c>
      <c r="Z604" s="162" t="str">
        <f>IF(Formato_02!S$15&lt;&gt;"",Formato_02!S$15,"")</f>
        <v/>
      </c>
      <c r="AA604" s="162" t="str">
        <f>IF(Formato_02!T$15&lt;&gt;"",Formato_02!T$15,"")</f>
        <v/>
      </c>
      <c r="AB604" s="162" t="str">
        <f>IF(Formato_02!U$15&lt;&gt;"",Formato_02!U$15,"")</f>
        <v/>
      </c>
      <c r="AC604" s="162" t="str">
        <f>IF(Formato_02!V$15&lt;&gt;"",Formato_02!V$15,"")</f>
        <v/>
      </c>
      <c r="AD604" s="162" t="str">
        <f>IF(Formato_02!W$15&lt;&gt;"",Formato_02!W$15,"")</f>
        <v/>
      </c>
      <c r="AE604" s="162" t="str">
        <f>IF(Formato_02!X$15&lt;&gt;"",Formato_02!X$15,"")</f>
        <v/>
      </c>
      <c r="AF604" s="162" t="str">
        <f>IF(Formato_02!Y$15&lt;&gt;"",Formato_02!Y$15,"")</f>
        <v/>
      </c>
      <c r="AG604" s="162" t="str">
        <f>IF(Formato_02!Z$15&lt;&gt;"",Formato_02!Z$15,"")</f>
        <v/>
      </c>
      <c r="AH604" s="162" t="str">
        <f>IF(Formato_02!AA$15&lt;&gt;"",Formato_02!AA$15,"")</f>
        <v/>
      </c>
      <c r="AI604" s="162" t="str">
        <f>IF(Formato_02!AB$15&lt;&gt;"",Formato_02!AB$15,"")</f>
        <v/>
      </c>
      <c r="AJ604" s="162" t="str">
        <f>IF(Formato_02!AC$15&lt;&gt;"",Formato_02!AC$15,"")</f>
        <v/>
      </c>
      <c r="AK604" s="162" t="str">
        <f>IF(Formato_02!AD$15&lt;&gt;"",Formato_02!AD$15,"")</f>
        <v/>
      </c>
      <c r="AL604" s="162" t="str">
        <f>IF(Formato_02!$N$14&lt;&gt;"",Formato_02!$N$14,"")</f>
        <v/>
      </c>
      <c r="AM604" s="13" t="str">
        <f>IF(Formato_02!$X$4&lt;&gt;"","AN","")</f>
        <v/>
      </c>
      <c r="AN604" s="24" t="str">
        <f t="shared" si="73"/>
        <v/>
      </c>
      <c r="AO604" s="13" t="str">
        <f>IF(Formato_02!$Y$4&lt;&gt;"","P027","")</f>
        <v/>
      </c>
      <c r="AP604" s="24" t="str">
        <f t="shared" si="74"/>
        <v/>
      </c>
      <c r="AQ604" s="13" t="str">
        <f>IF(Formato_02!$Z$4&lt;&gt;"","PNCVG","")</f>
        <v/>
      </c>
      <c r="AR604" s="24" t="str">
        <f t="shared" si="75"/>
        <v/>
      </c>
      <c r="AS604" s="13" t="str">
        <f>IF(Formato_02!$AA$4&lt;&gt;"","PNFF","")</f>
        <v/>
      </c>
      <c r="AT604" s="24" t="str">
        <f t="shared" si="76"/>
        <v/>
      </c>
      <c r="AU604" s="13" t="str">
        <f>IF(Formato_02!$AB$4&lt;&gt;"","PNPAM","")</f>
        <v/>
      </c>
      <c r="AV604" s="24" t="str">
        <f t="shared" si="77"/>
        <v/>
      </c>
      <c r="AW604" s="13" t="str">
        <f>IF(Formato_02!$AC$4&lt;&gt;"","PNAIA","")</f>
        <v/>
      </c>
      <c r="AX604" s="24" t="str">
        <f t="shared" si="78"/>
        <v/>
      </c>
      <c r="AY604" s="13" t="str">
        <f>IF(Formato_02!$AD$4&lt;&gt;"","PIO","")</f>
        <v/>
      </c>
      <c r="AZ604" s="24" t="str">
        <f t="shared" si="79"/>
        <v/>
      </c>
      <c r="BA604" s="13" t="str">
        <f>IF('Formato 3_Gantt'!B$29&lt;&gt;"",'Formato 3_Gantt'!A$29,"")</f>
        <v/>
      </c>
      <c r="BB604" s="24" t="str">
        <f>IF('Formato 3_Gantt'!B$29&lt;&gt;"",'Formato 3_Gantt'!B$29,"")</f>
        <v/>
      </c>
      <c r="BC604" s="22" t="str">
        <f>IF('Formato 3_Gantt'!C$29&lt;&gt;"",'Formato 3_Gantt'!C$29,"")</f>
        <v/>
      </c>
      <c r="BD604" s="13" t="str">
        <f>IF('Formato 3_Gantt'!D$29&lt;&gt;"",'Formato 3_Gantt'!D$29,"")</f>
        <v/>
      </c>
      <c r="BE604" s="161" t="str">
        <f>IF('Formato 3_Gantt'!E$29&lt;&gt;"",'Formato 3_Gantt'!E$29,"")</f>
        <v/>
      </c>
      <c r="BF604" s="13" t="str">
        <f>IF('Formato 3_Gantt'!F$29&lt;&gt;"",'Formato 3_Gantt'!F$29,"")</f>
        <v/>
      </c>
      <c r="BG604" s="158" t="str">
        <f>IF('Formato 3_Gantt'!G$29&lt;&gt;"",'Formato 3_Gantt'!G$29,"")</f>
        <v/>
      </c>
      <c r="BH604" s="158" t="str">
        <f>IF('Formato 3_Gantt'!H$29&lt;&gt;"",'Formato 3_Gantt'!H$29,"")</f>
        <v/>
      </c>
      <c r="BI604" s="161" t="str">
        <f>IF('Formato 3_Gantt'!BL$29&lt;&gt;"",'Formato 3_Gantt'!BL$29,"")</f>
        <v/>
      </c>
      <c r="BJ604" s="161" t="str">
        <f>IF('Formato 3_Gantt'!BM$29&lt;&gt;"",'Formato 3_Gantt'!BM$29,"")</f>
        <v/>
      </c>
      <c r="BK604" s="161" t="str">
        <f>IF('Formato 3_Gantt'!BN$29&lt;&gt;"",'Formato 3_Gantt'!BN$29,"")</f>
        <v/>
      </c>
      <c r="BL604" s="161" t="str">
        <f>IF('Formato 3_Gantt'!BO$29&lt;&gt;"",'Formato 3_Gantt'!BO$29,"")</f>
        <v/>
      </c>
      <c r="BM604" s="161" t="str">
        <f>IF('Formato 3_Gantt'!BP$29&lt;&gt;"",'Formato 3_Gantt'!BP$29,"")</f>
        <v/>
      </c>
      <c r="BN604" s="161" t="str">
        <f>IF('Formato 3_Gantt'!BQ$29&lt;&gt;"",'Formato 3_Gantt'!BQ$29,"")</f>
        <v/>
      </c>
      <c r="BO604" s="161" t="str">
        <f>IF('Formato 3_Gantt'!BR$29&lt;&gt;"",'Formato 3_Gantt'!BR$29,"")</f>
        <v/>
      </c>
      <c r="BP604" s="161" t="str">
        <f>IF('Formato 3_Gantt'!BS$29&lt;&gt;"",'Formato 3_Gantt'!BS$29,"")</f>
        <v/>
      </c>
      <c r="BQ604" s="161" t="str">
        <f>IF('Formato 3_Gantt'!BT$29&lt;&gt;"",'Formato 3_Gantt'!BT$29,"")</f>
        <v/>
      </c>
      <c r="BR604" s="161" t="str">
        <f>IF('Formato 3_Gantt'!BU$29&lt;&gt;"",'Formato 3_Gantt'!BU$29,"")</f>
        <v/>
      </c>
      <c r="BS604" s="161" t="str">
        <f>IF('Formato 3_Gantt'!BV$29&lt;&gt;"",'Formato 3_Gantt'!BV$29,"")</f>
        <v/>
      </c>
      <c r="BT604" s="161" t="str">
        <f>IF('Formato 3_Gantt'!BW$29&lt;&gt;"",'Formato 3_Gantt'!BW$29,"")</f>
        <v/>
      </c>
      <c r="BU604" s="161" t="str">
        <f>IF('Formato 3_Gantt'!BX$29&lt;&gt;"",'Formato 3_Gantt'!BX$29,"")</f>
        <v/>
      </c>
      <c r="BV604" s="163" t="str">
        <f>IF('Formato 4_Ppto'!I$627&lt;&gt;"",'Formato 4_Ppto'!I$627,"")</f>
        <v/>
      </c>
      <c r="BW604" s="162" t="str">
        <f>IF('Formato 4_Ppto'!X$627&lt;&gt;"",'Formato 4_Ppto'!X$627,"")</f>
        <v/>
      </c>
      <c r="BX604" s="162" t="str">
        <f>IF('Formato 4_Ppto'!Y$627&lt;&gt;"",'Formato 4_Ppto'!Y$627,"")</f>
        <v/>
      </c>
      <c r="BY604" s="162" t="str">
        <f>IF('Formato 4_Ppto'!Z$627&lt;&gt;"",'Formato 4_Ppto'!Z$627,"")</f>
        <v/>
      </c>
      <c r="BZ604" s="162" t="str">
        <f>IF('Formato 4_Ppto'!AA$627&lt;&gt;"",'Formato 4_Ppto'!AA$627,"")</f>
        <v/>
      </c>
      <c r="CA604" s="162" t="str">
        <f>IF('Formato 4_Ppto'!AB$627&lt;&gt;"",'Formato 4_Ppto'!AB$627,"")</f>
        <v/>
      </c>
      <c r="CB604" s="162" t="str">
        <f>IF('Formato 4_Ppto'!AC$627&lt;&gt;"",'Formato 4_Ppto'!AC$627,"")</f>
        <v/>
      </c>
      <c r="CC604" s="162" t="str">
        <f>IF('Formato 4_Ppto'!AD$627&lt;&gt;"",'Formato 4_Ppto'!AD$627,"")</f>
        <v/>
      </c>
      <c r="CD604" s="162" t="str">
        <f>IF('Formato 4_Ppto'!AE$627&lt;&gt;"",'Formato 4_Ppto'!AE$627,"")</f>
        <v/>
      </c>
      <c r="CE604" s="162" t="str">
        <f>IF('Formato 4_Ppto'!AF$627&lt;&gt;"",'Formato 4_Ppto'!AF$627,"")</f>
        <v/>
      </c>
      <c r="CF604" s="162" t="str">
        <f>IF('Formato 4_Ppto'!AG$627&lt;&gt;"",'Formato 4_Ppto'!AG$627,"")</f>
        <v/>
      </c>
      <c r="CG604" s="162" t="str">
        <f>IF('Formato 4_Ppto'!AH$627&lt;&gt;"",'Formato 4_Ppto'!AH$627,"")</f>
        <v/>
      </c>
      <c r="CH604" s="162" t="str">
        <f>IF('Formato 4_Ppto'!AI$627&lt;&gt;"",'Formato 4_Ppto'!AI$627,"")</f>
        <v/>
      </c>
      <c r="CI604" s="163" t="str">
        <f>IF('Formato 4_Ppto'!AJ$627&lt;&gt;"",'Formato 4_Ppto'!AJ$627,"")</f>
        <v/>
      </c>
      <c r="CJ604" s="13" t="str">
        <f>IF('Formato 4_Ppto'!B629&lt;&gt;"",'Formato 4_Ppto'!A629,"")</f>
        <v/>
      </c>
      <c r="CK604" s="24" t="str">
        <f>IF('Formato 4_Ppto'!B629&lt;&gt;"",'Formato 4_Ppto'!B629,"")</f>
        <v/>
      </c>
      <c r="CL604" s="22" t="str">
        <f>IF('Formato 4_Ppto'!C629&lt;&gt;"",'Formato 4_Ppto'!C629,"")</f>
        <v/>
      </c>
      <c r="CM604" s="24" t="str">
        <f>IF('Formato 4_Ppto'!D629&lt;&gt;"",'Formato 4_Ppto'!D629,"")</f>
        <v/>
      </c>
      <c r="CN604" s="161" t="str">
        <f>IF('Formato 4_Ppto'!E629&lt;&gt;"",'Formato 4_Ppto'!E629,"")</f>
        <v/>
      </c>
      <c r="CO604" s="161" t="str">
        <f>IF('Formato 4_Ppto'!G629&lt;&gt;"",'Formato 4_Ppto'!G629,"")</f>
        <v/>
      </c>
      <c r="CP604" s="163" t="str">
        <f>IF('Formato 4_Ppto'!I629&lt;&gt;"",'Formato 4_Ppto'!I629,"")</f>
        <v/>
      </c>
      <c r="CQ604" s="161" t="str">
        <f>IF('Formato 4_Ppto'!K629&lt;&gt;"",'Formato 4_Ppto'!K629,"")</f>
        <v/>
      </c>
      <c r="CR604" s="161" t="str">
        <f>IF('Formato 4_Ppto'!L629&lt;&gt;"",'Formato 4_Ppto'!L629,"")</f>
        <v/>
      </c>
      <c r="CS604" s="161" t="str">
        <f>IF('Formato 4_Ppto'!M629&lt;&gt;"",'Formato 4_Ppto'!M629,"")</f>
        <v/>
      </c>
      <c r="CT604" s="161" t="str">
        <f>IF('Formato 4_Ppto'!N629&lt;&gt;"",'Formato 4_Ppto'!N629,"")</f>
        <v/>
      </c>
      <c r="CU604" s="161" t="str">
        <f>IF('Formato 4_Ppto'!O629&lt;&gt;"",'Formato 4_Ppto'!O629,"")</f>
        <v/>
      </c>
      <c r="CV604" s="161" t="str">
        <f>IF('Formato 4_Ppto'!P629&lt;&gt;"",'Formato 4_Ppto'!P629,"")</f>
        <v/>
      </c>
      <c r="CW604" s="161" t="str">
        <f>IF('Formato 4_Ppto'!Q629&lt;&gt;"",'Formato 4_Ppto'!Q629,"")</f>
        <v/>
      </c>
      <c r="CX604" s="161" t="str">
        <f>IF('Formato 4_Ppto'!R629&lt;&gt;"",'Formato 4_Ppto'!R629,"")</f>
        <v/>
      </c>
      <c r="CY604" s="161" t="str">
        <f>IF('Formato 4_Ppto'!S629&lt;&gt;"",'Formato 4_Ppto'!S629,"")</f>
        <v/>
      </c>
      <c r="CZ604" s="161" t="str">
        <f>IF('Formato 4_Ppto'!T629&lt;&gt;"",'Formato 4_Ppto'!T629,"")</f>
        <v/>
      </c>
      <c r="DA604" s="161" t="str">
        <f>IF('Formato 4_Ppto'!U629&lt;&gt;"",'Formato 4_Ppto'!U629,"")</f>
        <v/>
      </c>
      <c r="DB604" s="161" t="str">
        <f>IF('Formato 4_Ppto'!V629&lt;&gt;"",'Formato 4_Ppto'!V629,"")</f>
        <v/>
      </c>
      <c r="DC604" s="161" t="str">
        <f>IF('Formato 4_Ppto'!W629&lt;&gt;"",'Formato 4_Ppto'!W629,"")</f>
        <v/>
      </c>
      <c r="DD604" s="162" t="str">
        <f>IF('Formato 4_Ppto'!X629&lt;&gt;"",'Formato 4_Ppto'!X629,"")</f>
        <v/>
      </c>
      <c r="DE604" s="162" t="str">
        <f>IF('Formato 4_Ppto'!Y629&lt;&gt;"",'Formato 4_Ppto'!Y629,"")</f>
        <v/>
      </c>
      <c r="DF604" s="162" t="str">
        <f>IF('Formato 4_Ppto'!Z629&lt;&gt;"",'Formato 4_Ppto'!Z629,"")</f>
        <v/>
      </c>
      <c r="DG604" s="162" t="str">
        <f>IF('Formato 4_Ppto'!AA629&lt;&gt;"",'Formato 4_Ppto'!AA629,"")</f>
        <v/>
      </c>
      <c r="DH604" s="162" t="str">
        <f>IF('Formato 4_Ppto'!AB629&lt;&gt;"",'Formato 4_Ppto'!AB629,"")</f>
        <v/>
      </c>
      <c r="DI604" s="162" t="str">
        <f>IF('Formato 4_Ppto'!AC629&lt;&gt;"",'Formato 4_Ppto'!AC629,"")</f>
        <v/>
      </c>
      <c r="DJ604" s="162" t="str">
        <f>IF('Formato 4_Ppto'!AD629&lt;&gt;"",'Formato 4_Ppto'!AD629,"")</f>
        <v/>
      </c>
      <c r="DK604" s="162" t="str">
        <f>IF('Formato 4_Ppto'!AE629&lt;&gt;"",'Formato 4_Ppto'!AE629,"")</f>
        <v/>
      </c>
      <c r="DL604" s="162" t="str">
        <f>IF('Formato 4_Ppto'!AF629&lt;&gt;"",'Formato 4_Ppto'!AF629,"")</f>
        <v/>
      </c>
      <c r="DM604" s="162" t="str">
        <f>IF('Formato 4_Ppto'!AG629&lt;&gt;"",'Formato 4_Ppto'!AG629,"")</f>
        <v/>
      </c>
      <c r="DN604" s="162" t="str">
        <f>IF('Formato 4_Ppto'!AH629&lt;&gt;"",'Formato 4_Ppto'!AH629,"")</f>
        <v/>
      </c>
      <c r="DO604" s="162" t="str">
        <f>IF('Formato 4_Ppto'!AI629&lt;&gt;"",'Formato 4_Ppto'!AI629,"")</f>
        <v/>
      </c>
      <c r="DP604" s="163" t="str">
        <f>IF('Formato 4_Ppto'!AJ629&lt;&gt;"",'Formato 4_Ppto'!AJ629,"")</f>
        <v/>
      </c>
    </row>
    <row r="605" spans="2:120" x14ac:dyDescent="0.3">
      <c r="B605" s="13" t="str">
        <f>IF(OR(Tabla6[[#This Row],[IDA]]="",Tabla6[[#This Row],[IDT]]="",Tabla6[[#This Row],[IDI]]=""),"",Tabla6[[#This Row],[IDA]]&amp;"."&amp;Tabla6[[#This Row],[IDT]]&amp;"."&amp;Tabla6[[#This Row],[IDI]])</f>
        <v/>
      </c>
      <c r="C605" s="13" t="str">
        <f>IF(Formato_02!$B$14&lt;&gt;"",0,"")</f>
        <v/>
      </c>
      <c r="D605" s="13" t="str">
        <f>IF(Formato_02!$H$9&lt;&gt;"",Formato_02!$H$9,"")</f>
        <v/>
      </c>
      <c r="E605" s="24" t="str">
        <f t="shared" si="72"/>
        <v/>
      </c>
      <c r="F605" s="24" t="str">
        <f>IF(Formato_02!$B$14&lt;&gt;"",Formato_02!$B$14,"")</f>
        <v/>
      </c>
      <c r="G605" s="22" t="str">
        <f>IF('Formato 3_Gantt'!C610&lt;&gt;"",'Formato 3_Gantt'!C610,"")</f>
        <v/>
      </c>
      <c r="H605" s="13" t="str">
        <f>IF('Formato 3_Gantt'!D$8&lt;&gt;"",'Formato 3_Gantt'!D$8,"")</f>
        <v/>
      </c>
      <c r="I605" s="13" t="str">
        <f>IF('Formato 3_Gantt'!E$8&lt;&gt;"",'Formato 3_Gantt'!E$8,"")</f>
        <v/>
      </c>
      <c r="J605" s="13" t="str">
        <f>IF('Formato 3_Gantt'!F$8&lt;&gt;"",'Formato 3_Gantt'!F$8,"")</f>
        <v/>
      </c>
      <c r="K605" s="158" t="str">
        <f>IF('Formato 3_Gantt'!G$8&lt;&gt;"",'Formato 3_Gantt'!G$8,"")</f>
        <v/>
      </c>
      <c r="L605" s="158" t="str">
        <f>IF('Formato 3_Gantt'!H$8&lt;&gt;"",'Formato 3_Gantt'!H$8,"")</f>
        <v/>
      </c>
      <c r="M605" s="13" t="str">
        <f>IF('Formato 3_Gantt'!BL$8&lt;&gt;"",'Formato 3_Gantt'!BL$8,"")</f>
        <v/>
      </c>
      <c r="N605" s="13" t="str">
        <f>IF('Formato 3_Gantt'!BM$8&lt;&gt;"",'Formato 3_Gantt'!BM$8,"")</f>
        <v/>
      </c>
      <c r="O605" s="13" t="str">
        <f>IF('Formato 3_Gantt'!BN$8&lt;&gt;"",'Formato 3_Gantt'!BN$8,"")</f>
        <v/>
      </c>
      <c r="P605" s="13" t="str">
        <f>IF('Formato 3_Gantt'!BO$8&lt;&gt;"",'Formato 3_Gantt'!BO$8,"")</f>
        <v/>
      </c>
      <c r="Q605" s="13" t="str">
        <f>IF('Formato 3_Gantt'!BP$8&lt;&gt;"",'Formato 3_Gantt'!BP$8,"")</f>
        <v/>
      </c>
      <c r="R605" s="13" t="str">
        <f>IF('Formato 3_Gantt'!BQ$8&lt;&gt;"",'Formato 3_Gantt'!BQ$8,"")</f>
        <v/>
      </c>
      <c r="S605" s="13" t="str">
        <f>IF('Formato 3_Gantt'!BR$8&lt;&gt;"",'Formato 3_Gantt'!BR$8,"")</f>
        <v/>
      </c>
      <c r="T605" s="13" t="str">
        <f>IF('Formato 3_Gantt'!BS$8&lt;&gt;"",'Formato 3_Gantt'!BS$8,"")</f>
        <v/>
      </c>
      <c r="U605" s="13" t="str">
        <f>IF('Formato 3_Gantt'!BT$8&lt;&gt;"",'Formato 3_Gantt'!BT$8,"")</f>
        <v/>
      </c>
      <c r="V605" s="13" t="str">
        <f>IF('Formato 3_Gantt'!BU$8&lt;&gt;"",'Formato 3_Gantt'!BU$8,"")</f>
        <v/>
      </c>
      <c r="W605" s="13" t="str">
        <f>IF('Formato 3_Gantt'!BV$8&lt;&gt;"",'Formato 3_Gantt'!BV$8,"")</f>
        <v/>
      </c>
      <c r="X605" s="13" t="str">
        <f>IF('Formato 3_Gantt'!BW$8&lt;&gt;"",'Formato 3_Gantt'!BW$8,"")</f>
        <v/>
      </c>
      <c r="Y605" s="13" t="str">
        <f>IF('Formato 3_Gantt'!BX$8&lt;&gt;"",'Formato 3_Gantt'!BX$8,"")</f>
        <v/>
      </c>
      <c r="Z605" s="162" t="str">
        <f>IF(Formato_02!S$15&lt;&gt;"",Formato_02!S$15,"")</f>
        <v/>
      </c>
      <c r="AA605" s="162" t="str">
        <f>IF(Formato_02!T$15&lt;&gt;"",Formato_02!T$15,"")</f>
        <v/>
      </c>
      <c r="AB605" s="162" t="str">
        <f>IF(Formato_02!U$15&lt;&gt;"",Formato_02!U$15,"")</f>
        <v/>
      </c>
      <c r="AC605" s="162" t="str">
        <f>IF(Formato_02!V$15&lt;&gt;"",Formato_02!V$15,"")</f>
        <v/>
      </c>
      <c r="AD605" s="162" t="str">
        <f>IF(Formato_02!W$15&lt;&gt;"",Formato_02!W$15,"")</f>
        <v/>
      </c>
      <c r="AE605" s="162" t="str">
        <f>IF(Formato_02!X$15&lt;&gt;"",Formato_02!X$15,"")</f>
        <v/>
      </c>
      <c r="AF605" s="162" t="str">
        <f>IF(Formato_02!Y$15&lt;&gt;"",Formato_02!Y$15,"")</f>
        <v/>
      </c>
      <c r="AG605" s="162" t="str">
        <f>IF(Formato_02!Z$15&lt;&gt;"",Formato_02!Z$15,"")</f>
        <v/>
      </c>
      <c r="AH605" s="162" t="str">
        <f>IF(Formato_02!AA$15&lt;&gt;"",Formato_02!AA$15,"")</f>
        <v/>
      </c>
      <c r="AI605" s="162" t="str">
        <f>IF(Formato_02!AB$15&lt;&gt;"",Formato_02!AB$15,"")</f>
        <v/>
      </c>
      <c r="AJ605" s="162" t="str">
        <f>IF(Formato_02!AC$15&lt;&gt;"",Formato_02!AC$15,"")</f>
        <v/>
      </c>
      <c r="AK605" s="162" t="str">
        <f>IF(Formato_02!AD$15&lt;&gt;"",Formato_02!AD$15,"")</f>
        <v/>
      </c>
      <c r="AL605" s="162" t="str">
        <f>IF(Formato_02!$N$14&lt;&gt;"",Formato_02!$N$14,"")</f>
        <v/>
      </c>
      <c r="AM605" s="13" t="str">
        <f>IF(Formato_02!$X$4&lt;&gt;"","AN","")</f>
        <v/>
      </c>
      <c r="AN605" s="24" t="str">
        <f t="shared" si="73"/>
        <v/>
      </c>
      <c r="AO605" s="13" t="str">
        <f>IF(Formato_02!$Y$4&lt;&gt;"","P027","")</f>
        <v/>
      </c>
      <c r="AP605" s="24" t="str">
        <f t="shared" si="74"/>
        <v/>
      </c>
      <c r="AQ605" s="13" t="str">
        <f>IF(Formato_02!$Z$4&lt;&gt;"","PNCVG","")</f>
        <v/>
      </c>
      <c r="AR605" s="24" t="str">
        <f t="shared" si="75"/>
        <v/>
      </c>
      <c r="AS605" s="13" t="str">
        <f>IF(Formato_02!$AA$4&lt;&gt;"","PNFF","")</f>
        <v/>
      </c>
      <c r="AT605" s="24" t="str">
        <f t="shared" si="76"/>
        <v/>
      </c>
      <c r="AU605" s="13" t="str">
        <f>IF(Formato_02!$AB$4&lt;&gt;"","PNPAM","")</f>
        <v/>
      </c>
      <c r="AV605" s="24" t="str">
        <f t="shared" si="77"/>
        <v/>
      </c>
      <c r="AW605" s="13" t="str">
        <f>IF(Formato_02!$AC$4&lt;&gt;"","PNAIA","")</f>
        <v/>
      </c>
      <c r="AX605" s="24" t="str">
        <f t="shared" si="78"/>
        <v/>
      </c>
      <c r="AY605" s="13" t="str">
        <f>IF(Formato_02!$AD$4&lt;&gt;"","PIO","")</f>
        <v/>
      </c>
      <c r="AZ605" s="24" t="str">
        <f t="shared" si="79"/>
        <v/>
      </c>
      <c r="BA605" s="13" t="str">
        <f>IF('Formato 3_Gantt'!B$29&lt;&gt;"",'Formato 3_Gantt'!A$29,"")</f>
        <v/>
      </c>
      <c r="BB605" s="24" t="str">
        <f>IF('Formato 3_Gantt'!B$29&lt;&gt;"",'Formato 3_Gantt'!B$29,"")</f>
        <v/>
      </c>
      <c r="BC605" s="22" t="str">
        <f>IF('Formato 3_Gantt'!C$29&lt;&gt;"",'Formato 3_Gantt'!C$29,"")</f>
        <v/>
      </c>
      <c r="BD605" s="13" t="str">
        <f>IF('Formato 3_Gantt'!D$29&lt;&gt;"",'Formato 3_Gantt'!D$29,"")</f>
        <v/>
      </c>
      <c r="BE605" s="161" t="str">
        <f>IF('Formato 3_Gantt'!E$29&lt;&gt;"",'Formato 3_Gantt'!E$29,"")</f>
        <v/>
      </c>
      <c r="BF605" s="13" t="str">
        <f>IF('Formato 3_Gantt'!F$29&lt;&gt;"",'Formato 3_Gantt'!F$29,"")</f>
        <v/>
      </c>
      <c r="BG605" s="158" t="str">
        <f>IF('Formato 3_Gantt'!G$29&lt;&gt;"",'Formato 3_Gantt'!G$29,"")</f>
        <v/>
      </c>
      <c r="BH605" s="158" t="str">
        <f>IF('Formato 3_Gantt'!H$29&lt;&gt;"",'Formato 3_Gantt'!H$29,"")</f>
        <v/>
      </c>
      <c r="BI605" s="161" t="str">
        <f>IF('Formato 3_Gantt'!BL$29&lt;&gt;"",'Formato 3_Gantt'!BL$29,"")</f>
        <v/>
      </c>
      <c r="BJ605" s="161" t="str">
        <f>IF('Formato 3_Gantt'!BM$29&lt;&gt;"",'Formato 3_Gantt'!BM$29,"")</f>
        <v/>
      </c>
      <c r="BK605" s="161" t="str">
        <f>IF('Formato 3_Gantt'!BN$29&lt;&gt;"",'Formato 3_Gantt'!BN$29,"")</f>
        <v/>
      </c>
      <c r="BL605" s="161" t="str">
        <f>IF('Formato 3_Gantt'!BO$29&lt;&gt;"",'Formato 3_Gantt'!BO$29,"")</f>
        <v/>
      </c>
      <c r="BM605" s="161" t="str">
        <f>IF('Formato 3_Gantt'!BP$29&lt;&gt;"",'Formato 3_Gantt'!BP$29,"")</f>
        <v/>
      </c>
      <c r="BN605" s="161" t="str">
        <f>IF('Formato 3_Gantt'!BQ$29&lt;&gt;"",'Formato 3_Gantt'!BQ$29,"")</f>
        <v/>
      </c>
      <c r="BO605" s="161" t="str">
        <f>IF('Formato 3_Gantt'!BR$29&lt;&gt;"",'Formato 3_Gantt'!BR$29,"")</f>
        <v/>
      </c>
      <c r="BP605" s="161" t="str">
        <f>IF('Formato 3_Gantt'!BS$29&lt;&gt;"",'Formato 3_Gantt'!BS$29,"")</f>
        <v/>
      </c>
      <c r="BQ605" s="161" t="str">
        <f>IF('Formato 3_Gantt'!BT$29&lt;&gt;"",'Formato 3_Gantt'!BT$29,"")</f>
        <v/>
      </c>
      <c r="BR605" s="161" t="str">
        <f>IF('Formato 3_Gantt'!BU$29&lt;&gt;"",'Formato 3_Gantt'!BU$29,"")</f>
        <v/>
      </c>
      <c r="BS605" s="161" t="str">
        <f>IF('Formato 3_Gantt'!BV$29&lt;&gt;"",'Formato 3_Gantt'!BV$29,"")</f>
        <v/>
      </c>
      <c r="BT605" s="161" t="str">
        <f>IF('Formato 3_Gantt'!BW$29&lt;&gt;"",'Formato 3_Gantt'!BW$29,"")</f>
        <v/>
      </c>
      <c r="BU605" s="161" t="str">
        <f>IF('Formato 3_Gantt'!BX$29&lt;&gt;"",'Formato 3_Gantt'!BX$29,"")</f>
        <v/>
      </c>
      <c r="BV605" s="163" t="str">
        <f>IF('Formato 4_Ppto'!I$627&lt;&gt;"",'Formato 4_Ppto'!I$627,"")</f>
        <v/>
      </c>
      <c r="BW605" s="162" t="str">
        <f>IF('Formato 4_Ppto'!X$627&lt;&gt;"",'Formato 4_Ppto'!X$627,"")</f>
        <v/>
      </c>
      <c r="BX605" s="162" t="str">
        <f>IF('Formato 4_Ppto'!Y$627&lt;&gt;"",'Formato 4_Ppto'!Y$627,"")</f>
        <v/>
      </c>
      <c r="BY605" s="162" t="str">
        <f>IF('Formato 4_Ppto'!Z$627&lt;&gt;"",'Formato 4_Ppto'!Z$627,"")</f>
        <v/>
      </c>
      <c r="BZ605" s="162" t="str">
        <f>IF('Formato 4_Ppto'!AA$627&lt;&gt;"",'Formato 4_Ppto'!AA$627,"")</f>
        <v/>
      </c>
      <c r="CA605" s="162" t="str">
        <f>IF('Formato 4_Ppto'!AB$627&lt;&gt;"",'Formato 4_Ppto'!AB$627,"")</f>
        <v/>
      </c>
      <c r="CB605" s="162" t="str">
        <f>IF('Formato 4_Ppto'!AC$627&lt;&gt;"",'Formato 4_Ppto'!AC$627,"")</f>
        <v/>
      </c>
      <c r="CC605" s="162" t="str">
        <f>IF('Formato 4_Ppto'!AD$627&lt;&gt;"",'Formato 4_Ppto'!AD$627,"")</f>
        <v/>
      </c>
      <c r="CD605" s="162" t="str">
        <f>IF('Formato 4_Ppto'!AE$627&lt;&gt;"",'Formato 4_Ppto'!AE$627,"")</f>
        <v/>
      </c>
      <c r="CE605" s="162" t="str">
        <f>IF('Formato 4_Ppto'!AF$627&lt;&gt;"",'Formato 4_Ppto'!AF$627,"")</f>
        <v/>
      </c>
      <c r="CF605" s="162" t="str">
        <f>IF('Formato 4_Ppto'!AG$627&lt;&gt;"",'Formato 4_Ppto'!AG$627,"")</f>
        <v/>
      </c>
      <c r="CG605" s="162" t="str">
        <f>IF('Formato 4_Ppto'!AH$627&lt;&gt;"",'Formato 4_Ppto'!AH$627,"")</f>
        <v/>
      </c>
      <c r="CH605" s="162" t="str">
        <f>IF('Formato 4_Ppto'!AI$627&lt;&gt;"",'Formato 4_Ppto'!AI$627,"")</f>
        <v/>
      </c>
      <c r="CI605" s="163" t="str">
        <f>IF('Formato 4_Ppto'!AJ$627&lt;&gt;"",'Formato 4_Ppto'!AJ$627,"")</f>
        <v/>
      </c>
      <c r="CJ605" s="13" t="str">
        <f>IF('Formato 4_Ppto'!B630&lt;&gt;"",'Formato 4_Ppto'!A630,"")</f>
        <v/>
      </c>
      <c r="CK605" s="24" t="str">
        <f>IF('Formato 4_Ppto'!B630&lt;&gt;"",'Formato 4_Ppto'!B630,"")</f>
        <v/>
      </c>
      <c r="CL605" s="22" t="str">
        <f>IF('Formato 4_Ppto'!C630&lt;&gt;"",'Formato 4_Ppto'!C630,"")</f>
        <v/>
      </c>
      <c r="CM605" s="24" t="str">
        <f>IF('Formato 4_Ppto'!D630&lt;&gt;"",'Formato 4_Ppto'!D630,"")</f>
        <v/>
      </c>
      <c r="CN605" s="161" t="str">
        <f>IF('Formato 4_Ppto'!E630&lt;&gt;"",'Formato 4_Ppto'!E630,"")</f>
        <v/>
      </c>
      <c r="CO605" s="161" t="str">
        <f>IF('Formato 4_Ppto'!G630&lt;&gt;"",'Formato 4_Ppto'!G630,"")</f>
        <v/>
      </c>
      <c r="CP605" s="163" t="str">
        <f>IF('Formato 4_Ppto'!I630&lt;&gt;"",'Formato 4_Ppto'!I630,"")</f>
        <v/>
      </c>
      <c r="CQ605" s="161" t="str">
        <f>IF('Formato 4_Ppto'!K630&lt;&gt;"",'Formato 4_Ppto'!K630,"")</f>
        <v/>
      </c>
      <c r="CR605" s="161" t="str">
        <f>IF('Formato 4_Ppto'!L630&lt;&gt;"",'Formato 4_Ppto'!L630,"")</f>
        <v/>
      </c>
      <c r="CS605" s="161" t="str">
        <f>IF('Formato 4_Ppto'!M630&lt;&gt;"",'Formato 4_Ppto'!M630,"")</f>
        <v/>
      </c>
      <c r="CT605" s="161" t="str">
        <f>IF('Formato 4_Ppto'!N630&lt;&gt;"",'Formato 4_Ppto'!N630,"")</f>
        <v/>
      </c>
      <c r="CU605" s="161" t="str">
        <f>IF('Formato 4_Ppto'!O630&lt;&gt;"",'Formato 4_Ppto'!O630,"")</f>
        <v/>
      </c>
      <c r="CV605" s="161" t="str">
        <f>IF('Formato 4_Ppto'!P630&lt;&gt;"",'Formato 4_Ppto'!P630,"")</f>
        <v/>
      </c>
      <c r="CW605" s="161" t="str">
        <f>IF('Formato 4_Ppto'!Q630&lt;&gt;"",'Formato 4_Ppto'!Q630,"")</f>
        <v/>
      </c>
      <c r="CX605" s="161" t="str">
        <f>IF('Formato 4_Ppto'!R630&lt;&gt;"",'Formato 4_Ppto'!R630,"")</f>
        <v/>
      </c>
      <c r="CY605" s="161" t="str">
        <f>IF('Formato 4_Ppto'!S630&lt;&gt;"",'Formato 4_Ppto'!S630,"")</f>
        <v/>
      </c>
      <c r="CZ605" s="161" t="str">
        <f>IF('Formato 4_Ppto'!T630&lt;&gt;"",'Formato 4_Ppto'!T630,"")</f>
        <v/>
      </c>
      <c r="DA605" s="161" t="str">
        <f>IF('Formato 4_Ppto'!U630&lt;&gt;"",'Formato 4_Ppto'!U630,"")</f>
        <v/>
      </c>
      <c r="DB605" s="161" t="str">
        <f>IF('Formato 4_Ppto'!V630&lt;&gt;"",'Formato 4_Ppto'!V630,"")</f>
        <v/>
      </c>
      <c r="DC605" s="161" t="str">
        <f>IF('Formato 4_Ppto'!W630&lt;&gt;"",'Formato 4_Ppto'!W630,"")</f>
        <v/>
      </c>
      <c r="DD605" s="162" t="str">
        <f>IF('Formato 4_Ppto'!X630&lt;&gt;"",'Formato 4_Ppto'!X630,"")</f>
        <v/>
      </c>
      <c r="DE605" s="162" t="str">
        <f>IF('Formato 4_Ppto'!Y630&lt;&gt;"",'Formato 4_Ppto'!Y630,"")</f>
        <v/>
      </c>
      <c r="DF605" s="162" t="str">
        <f>IF('Formato 4_Ppto'!Z630&lt;&gt;"",'Formato 4_Ppto'!Z630,"")</f>
        <v/>
      </c>
      <c r="DG605" s="162" t="str">
        <f>IF('Formato 4_Ppto'!AA630&lt;&gt;"",'Formato 4_Ppto'!AA630,"")</f>
        <v/>
      </c>
      <c r="DH605" s="162" t="str">
        <f>IF('Formato 4_Ppto'!AB630&lt;&gt;"",'Formato 4_Ppto'!AB630,"")</f>
        <v/>
      </c>
      <c r="DI605" s="162" t="str">
        <f>IF('Formato 4_Ppto'!AC630&lt;&gt;"",'Formato 4_Ppto'!AC630,"")</f>
        <v/>
      </c>
      <c r="DJ605" s="162" t="str">
        <f>IF('Formato 4_Ppto'!AD630&lt;&gt;"",'Formato 4_Ppto'!AD630,"")</f>
        <v/>
      </c>
      <c r="DK605" s="162" t="str">
        <f>IF('Formato 4_Ppto'!AE630&lt;&gt;"",'Formato 4_Ppto'!AE630,"")</f>
        <v/>
      </c>
      <c r="DL605" s="162" t="str">
        <f>IF('Formato 4_Ppto'!AF630&lt;&gt;"",'Formato 4_Ppto'!AF630,"")</f>
        <v/>
      </c>
      <c r="DM605" s="162" t="str">
        <f>IF('Formato 4_Ppto'!AG630&lt;&gt;"",'Formato 4_Ppto'!AG630,"")</f>
        <v/>
      </c>
      <c r="DN605" s="162" t="str">
        <f>IF('Formato 4_Ppto'!AH630&lt;&gt;"",'Formato 4_Ppto'!AH630,"")</f>
        <v/>
      </c>
      <c r="DO605" s="162" t="str">
        <f>IF('Formato 4_Ppto'!AI630&lt;&gt;"",'Formato 4_Ppto'!AI630,"")</f>
        <v/>
      </c>
      <c r="DP605" s="163" t="str">
        <f>IF('Formato 4_Ppto'!AJ630&lt;&gt;"",'Formato 4_Ppto'!AJ630,"")</f>
        <v/>
      </c>
    </row>
    <row r="606" spans="2:120" x14ac:dyDescent="0.3">
      <c r="B606" s="13" t="str">
        <f>IF(OR(Tabla6[[#This Row],[IDA]]="",Tabla6[[#This Row],[IDT]]="",Tabla6[[#This Row],[IDI]]=""),"",Tabla6[[#This Row],[IDA]]&amp;"."&amp;Tabla6[[#This Row],[IDT]]&amp;"."&amp;Tabla6[[#This Row],[IDI]])</f>
        <v/>
      </c>
      <c r="C606" s="13" t="str">
        <f>IF(Formato_02!$B$14&lt;&gt;"",0,"")</f>
        <v/>
      </c>
      <c r="D606" s="13" t="str">
        <f>IF(Formato_02!$H$9&lt;&gt;"",Formato_02!$H$9,"")</f>
        <v/>
      </c>
      <c r="E606" s="24" t="str">
        <f t="shared" si="72"/>
        <v/>
      </c>
      <c r="F606" s="24" t="str">
        <f>IF(Formato_02!$B$14&lt;&gt;"",Formato_02!$B$14,"")</f>
        <v/>
      </c>
      <c r="G606" s="22" t="str">
        <f>IF('Formato 3_Gantt'!C611&lt;&gt;"",'Formato 3_Gantt'!C611,"")</f>
        <v/>
      </c>
      <c r="H606" s="13" t="str">
        <f>IF('Formato 3_Gantt'!D$8&lt;&gt;"",'Formato 3_Gantt'!D$8,"")</f>
        <v/>
      </c>
      <c r="I606" s="13" t="str">
        <f>IF('Formato 3_Gantt'!E$8&lt;&gt;"",'Formato 3_Gantt'!E$8,"")</f>
        <v/>
      </c>
      <c r="J606" s="13" t="str">
        <f>IF('Formato 3_Gantt'!F$8&lt;&gt;"",'Formato 3_Gantt'!F$8,"")</f>
        <v/>
      </c>
      <c r="K606" s="158" t="str">
        <f>IF('Formato 3_Gantt'!G$8&lt;&gt;"",'Formato 3_Gantt'!G$8,"")</f>
        <v/>
      </c>
      <c r="L606" s="158" t="str">
        <f>IF('Formato 3_Gantt'!H$8&lt;&gt;"",'Formato 3_Gantt'!H$8,"")</f>
        <v/>
      </c>
      <c r="M606" s="13" t="str">
        <f>IF('Formato 3_Gantt'!BL$8&lt;&gt;"",'Formato 3_Gantt'!BL$8,"")</f>
        <v/>
      </c>
      <c r="N606" s="13" t="str">
        <f>IF('Formato 3_Gantt'!BM$8&lt;&gt;"",'Formato 3_Gantt'!BM$8,"")</f>
        <v/>
      </c>
      <c r="O606" s="13" t="str">
        <f>IF('Formato 3_Gantt'!BN$8&lt;&gt;"",'Formato 3_Gantt'!BN$8,"")</f>
        <v/>
      </c>
      <c r="P606" s="13" t="str">
        <f>IF('Formato 3_Gantt'!BO$8&lt;&gt;"",'Formato 3_Gantt'!BO$8,"")</f>
        <v/>
      </c>
      <c r="Q606" s="13" t="str">
        <f>IF('Formato 3_Gantt'!BP$8&lt;&gt;"",'Formato 3_Gantt'!BP$8,"")</f>
        <v/>
      </c>
      <c r="R606" s="13" t="str">
        <f>IF('Formato 3_Gantt'!BQ$8&lt;&gt;"",'Formato 3_Gantt'!BQ$8,"")</f>
        <v/>
      </c>
      <c r="S606" s="13" t="str">
        <f>IF('Formato 3_Gantt'!BR$8&lt;&gt;"",'Formato 3_Gantt'!BR$8,"")</f>
        <v/>
      </c>
      <c r="T606" s="13" t="str">
        <f>IF('Formato 3_Gantt'!BS$8&lt;&gt;"",'Formato 3_Gantt'!BS$8,"")</f>
        <v/>
      </c>
      <c r="U606" s="13" t="str">
        <f>IF('Formato 3_Gantt'!BT$8&lt;&gt;"",'Formato 3_Gantt'!BT$8,"")</f>
        <v/>
      </c>
      <c r="V606" s="13" t="str">
        <f>IF('Formato 3_Gantt'!BU$8&lt;&gt;"",'Formato 3_Gantt'!BU$8,"")</f>
        <v/>
      </c>
      <c r="W606" s="13" t="str">
        <f>IF('Formato 3_Gantt'!BV$8&lt;&gt;"",'Formato 3_Gantt'!BV$8,"")</f>
        <v/>
      </c>
      <c r="X606" s="13" t="str">
        <f>IF('Formato 3_Gantt'!BW$8&lt;&gt;"",'Formato 3_Gantt'!BW$8,"")</f>
        <v/>
      </c>
      <c r="Y606" s="13" t="str">
        <f>IF('Formato 3_Gantt'!BX$8&lt;&gt;"",'Formato 3_Gantt'!BX$8,"")</f>
        <v/>
      </c>
      <c r="Z606" s="162" t="str">
        <f>IF(Formato_02!S$15&lt;&gt;"",Formato_02!S$15,"")</f>
        <v/>
      </c>
      <c r="AA606" s="162" t="str">
        <f>IF(Formato_02!T$15&lt;&gt;"",Formato_02!T$15,"")</f>
        <v/>
      </c>
      <c r="AB606" s="162" t="str">
        <f>IF(Formato_02!U$15&lt;&gt;"",Formato_02!U$15,"")</f>
        <v/>
      </c>
      <c r="AC606" s="162" t="str">
        <f>IF(Formato_02!V$15&lt;&gt;"",Formato_02!V$15,"")</f>
        <v/>
      </c>
      <c r="AD606" s="162" t="str">
        <f>IF(Formato_02!W$15&lt;&gt;"",Formato_02!W$15,"")</f>
        <v/>
      </c>
      <c r="AE606" s="162" t="str">
        <f>IF(Formato_02!X$15&lt;&gt;"",Formato_02!X$15,"")</f>
        <v/>
      </c>
      <c r="AF606" s="162" t="str">
        <f>IF(Formato_02!Y$15&lt;&gt;"",Formato_02!Y$15,"")</f>
        <v/>
      </c>
      <c r="AG606" s="162" t="str">
        <f>IF(Formato_02!Z$15&lt;&gt;"",Formato_02!Z$15,"")</f>
        <v/>
      </c>
      <c r="AH606" s="162" t="str">
        <f>IF(Formato_02!AA$15&lt;&gt;"",Formato_02!AA$15,"")</f>
        <v/>
      </c>
      <c r="AI606" s="162" t="str">
        <f>IF(Formato_02!AB$15&lt;&gt;"",Formato_02!AB$15,"")</f>
        <v/>
      </c>
      <c r="AJ606" s="162" t="str">
        <f>IF(Formato_02!AC$15&lt;&gt;"",Formato_02!AC$15,"")</f>
        <v/>
      </c>
      <c r="AK606" s="162" t="str">
        <f>IF(Formato_02!AD$15&lt;&gt;"",Formato_02!AD$15,"")</f>
        <v/>
      </c>
      <c r="AL606" s="162" t="str">
        <f>IF(Formato_02!$N$14&lt;&gt;"",Formato_02!$N$14,"")</f>
        <v/>
      </c>
      <c r="AM606" s="13" t="str">
        <f>IF(Formato_02!$X$4&lt;&gt;"","AN","")</f>
        <v/>
      </c>
      <c r="AN606" s="24" t="str">
        <f t="shared" si="73"/>
        <v/>
      </c>
      <c r="AO606" s="13" t="str">
        <f>IF(Formato_02!$Y$4&lt;&gt;"","P027","")</f>
        <v/>
      </c>
      <c r="AP606" s="24" t="str">
        <f t="shared" si="74"/>
        <v/>
      </c>
      <c r="AQ606" s="13" t="str">
        <f>IF(Formato_02!$Z$4&lt;&gt;"","PNCVG","")</f>
        <v/>
      </c>
      <c r="AR606" s="24" t="str">
        <f t="shared" si="75"/>
        <v/>
      </c>
      <c r="AS606" s="13" t="str">
        <f>IF(Formato_02!$AA$4&lt;&gt;"","PNFF","")</f>
        <v/>
      </c>
      <c r="AT606" s="24" t="str">
        <f t="shared" si="76"/>
        <v/>
      </c>
      <c r="AU606" s="13" t="str">
        <f>IF(Formato_02!$AB$4&lt;&gt;"","PNPAM","")</f>
        <v/>
      </c>
      <c r="AV606" s="24" t="str">
        <f t="shared" si="77"/>
        <v/>
      </c>
      <c r="AW606" s="13" t="str">
        <f>IF(Formato_02!$AC$4&lt;&gt;"","PNAIA","")</f>
        <v/>
      </c>
      <c r="AX606" s="24" t="str">
        <f t="shared" si="78"/>
        <v/>
      </c>
      <c r="AY606" s="13" t="str">
        <f>IF(Formato_02!$AD$4&lt;&gt;"","PIO","")</f>
        <v/>
      </c>
      <c r="AZ606" s="24" t="str">
        <f t="shared" si="79"/>
        <v/>
      </c>
      <c r="BA606" s="13" t="str">
        <f>IF('Formato 3_Gantt'!B$29&lt;&gt;"",'Formato 3_Gantt'!A$29,"")</f>
        <v/>
      </c>
      <c r="BB606" s="24" t="str">
        <f>IF('Formato 3_Gantt'!B$29&lt;&gt;"",'Formato 3_Gantt'!B$29,"")</f>
        <v/>
      </c>
      <c r="BC606" s="22" t="str">
        <f>IF('Formato 3_Gantt'!C$29&lt;&gt;"",'Formato 3_Gantt'!C$29,"")</f>
        <v/>
      </c>
      <c r="BD606" s="13" t="str">
        <f>IF('Formato 3_Gantt'!D$29&lt;&gt;"",'Formato 3_Gantt'!D$29,"")</f>
        <v/>
      </c>
      <c r="BE606" s="161" t="str">
        <f>IF('Formato 3_Gantt'!E$29&lt;&gt;"",'Formato 3_Gantt'!E$29,"")</f>
        <v/>
      </c>
      <c r="BF606" s="13" t="str">
        <f>IF('Formato 3_Gantt'!F$29&lt;&gt;"",'Formato 3_Gantt'!F$29,"")</f>
        <v/>
      </c>
      <c r="BG606" s="158" t="str">
        <f>IF('Formato 3_Gantt'!G$29&lt;&gt;"",'Formato 3_Gantt'!G$29,"")</f>
        <v/>
      </c>
      <c r="BH606" s="158" t="str">
        <f>IF('Formato 3_Gantt'!H$29&lt;&gt;"",'Formato 3_Gantt'!H$29,"")</f>
        <v/>
      </c>
      <c r="BI606" s="161" t="str">
        <f>IF('Formato 3_Gantt'!BL$29&lt;&gt;"",'Formato 3_Gantt'!BL$29,"")</f>
        <v/>
      </c>
      <c r="BJ606" s="161" t="str">
        <f>IF('Formato 3_Gantt'!BM$29&lt;&gt;"",'Formato 3_Gantt'!BM$29,"")</f>
        <v/>
      </c>
      <c r="BK606" s="161" t="str">
        <f>IF('Formato 3_Gantt'!BN$29&lt;&gt;"",'Formato 3_Gantt'!BN$29,"")</f>
        <v/>
      </c>
      <c r="BL606" s="161" t="str">
        <f>IF('Formato 3_Gantt'!BO$29&lt;&gt;"",'Formato 3_Gantt'!BO$29,"")</f>
        <v/>
      </c>
      <c r="BM606" s="161" t="str">
        <f>IF('Formato 3_Gantt'!BP$29&lt;&gt;"",'Formato 3_Gantt'!BP$29,"")</f>
        <v/>
      </c>
      <c r="BN606" s="161" t="str">
        <f>IF('Formato 3_Gantt'!BQ$29&lt;&gt;"",'Formato 3_Gantt'!BQ$29,"")</f>
        <v/>
      </c>
      <c r="BO606" s="161" t="str">
        <f>IF('Formato 3_Gantt'!BR$29&lt;&gt;"",'Formato 3_Gantt'!BR$29,"")</f>
        <v/>
      </c>
      <c r="BP606" s="161" t="str">
        <f>IF('Formato 3_Gantt'!BS$29&lt;&gt;"",'Formato 3_Gantt'!BS$29,"")</f>
        <v/>
      </c>
      <c r="BQ606" s="161" t="str">
        <f>IF('Formato 3_Gantt'!BT$29&lt;&gt;"",'Formato 3_Gantt'!BT$29,"")</f>
        <v/>
      </c>
      <c r="BR606" s="161" t="str">
        <f>IF('Formato 3_Gantt'!BU$29&lt;&gt;"",'Formato 3_Gantt'!BU$29,"")</f>
        <v/>
      </c>
      <c r="BS606" s="161" t="str">
        <f>IF('Formato 3_Gantt'!BV$29&lt;&gt;"",'Formato 3_Gantt'!BV$29,"")</f>
        <v/>
      </c>
      <c r="BT606" s="161" t="str">
        <f>IF('Formato 3_Gantt'!BW$29&lt;&gt;"",'Formato 3_Gantt'!BW$29,"")</f>
        <v/>
      </c>
      <c r="BU606" s="161" t="str">
        <f>IF('Formato 3_Gantt'!BX$29&lt;&gt;"",'Formato 3_Gantt'!BX$29,"")</f>
        <v/>
      </c>
      <c r="BV606" s="163" t="str">
        <f>IF('Formato 4_Ppto'!I$627&lt;&gt;"",'Formato 4_Ppto'!I$627,"")</f>
        <v/>
      </c>
      <c r="BW606" s="162" t="str">
        <f>IF('Formato 4_Ppto'!X$627&lt;&gt;"",'Formato 4_Ppto'!X$627,"")</f>
        <v/>
      </c>
      <c r="BX606" s="162" t="str">
        <f>IF('Formato 4_Ppto'!Y$627&lt;&gt;"",'Formato 4_Ppto'!Y$627,"")</f>
        <v/>
      </c>
      <c r="BY606" s="162" t="str">
        <f>IF('Formato 4_Ppto'!Z$627&lt;&gt;"",'Formato 4_Ppto'!Z$627,"")</f>
        <v/>
      </c>
      <c r="BZ606" s="162" t="str">
        <f>IF('Formato 4_Ppto'!AA$627&lt;&gt;"",'Formato 4_Ppto'!AA$627,"")</f>
        <v/>
      </c>
      <c r="CA606" s="162" t="str">
        <f>IF('Formato 4_Ppto'!AB$627&lt;&gt;"",'Formato 4_Ppto'!AB$627,"")</f>
        <v/>
      </c>
      <c r="CB606" s="162" t="str">
        <f>IF('Formato 4_Ppto'!AC$627&lt;&gt;"",'Formato 4_Ppto'!AC$627,"")</f>
        <v/>
      </c>
      <c r="CC606" s="162" t="str">
        <f>IF('Formato 4_Ppto'!AD$627&lt;&gt;"",'Formato 4_Ppto'!AD$627,"")</f>
        <v/>
      </c>
      <c r="CD606" s="162" t="str">
        <f>IF('Formato 4_Ppto'!AE$627&lt;&gt;"",'Formato 4_Ppto'!AE$627,"")</f>
        <v/>
      </c>
      <c r="CE606" s="162" t="str">
        <f>IF('Formato 4_Ppto'!AF$627&lt;&gt;"",'Formato 4_Ppto'!AF$627,"")</f>
        <v/>
      </c>
      <c r="CF606" s="162" t="str">
        <f>IF('Formato 4_Ppto'!AG$627&lt;&gt;"",'Formato 4_Ppto'!AG$627,"")</f>
        <v/>
      </c>
      <c r="CG606" s="162" t="str">
        <f>IF('Formato 4_Ppto'!AH$627&lt;&gt;"",'Formato 4_Ppto'!AH$627,"")</f>
        <v/>
      </c>
      <c r="CH606" s="162" t="str">
        <f>IF('Formato 4_Ppto'!AI$627&lt;&gt;"",'Formato 4_Ppto'!AI$627,"")</f>
        <v/>
      </c>
      <c r="CI606" s="163" t="str">
        <f>IF('Formato 4_Ppto'!AJ$627&lt;&gt;"",'Formato 4_Ppto'!AJ$627,"")</f>
        <v/>
      </c>
      <c r="CJ606" s="13" t="str">
        <f>IF('Formato 4_Ppto'!B631&lt;&gt;"",'Formato 4_Ppto'!A631,"")</f>
        <v/>
      </c>
      <c r="CK606" s="24" t="str">
        <f>IF('Formato 4_Ppto'!B631&lt;&gt;"",'Formato 4_Ppto'!B631,"")</f>
        <v/>
      </c>
      <c r="CL606" s="22" t="str">
        <f>IF('Formato 4_Ppto'!C631&lt;&gt;"",'Formato 4_Ppto'!C631,"")</f>
        <v/>
      </c>
      <c r="CM606" s="24" t="str">
        <f>IF('Formato 4_Ppto'!D631&lt;&gt;"",'Formato 4_Ppto'!D631,"")</f>
        <v/>
      </c>
      <c r="CN606" s="161" t="str">
        <f>IF('Formato 4_Ppto'!E631&lt;&gt;"",'Formato 4_Ppto'!E631,"")</f>
        <v/>
      </c>
      <c r="CO606" s="161" t="str">
        <f>IF('Formato 4_Ppto'!G631&lt;&gt;"",'Formato 4_Ppto'!G631,"")</f>
        <v/>
      </c>
      <c r="CP606" s="163" t="str">
        <f>IF('Formato 4_Ppto'!I631&lt;&gt;"",'Formato 4_Ppto'!I631,"")</f>
        <v/>
      </c>
      <c r="CQ606" s="161" t="str">
        <f>IF('Formato 4_Ppto'!K631&lt;&gt;"",'Formato 4_Ppto'!K631,"")</f>
        <v/>
      </c>
      <c r="CR606" s="161" t="str">
        <f>IF('Formato 4_Ppto'!L631&lt;&gt;"",'Formato 4_Ppto'!L631,"")</f>
        <v/>
      </c>
      <c r="CS606" s="161" t="str">
        <f>IF('Formato 4_Ppto'!M631&lt;&gt;"",'Formato 4_Ppto'!M631,"")</f>
        <v/>
      </c>
      <c r="CT606" s="161" t="str">
        <f>IF('Formato 4_Ppto'!N631&lt;&gt;"",'Formato 4_Ppto'!N631,"")</f>
        <v/>
      </c>
      <c r="CU606" s="161" t="str">
        <f>IF('Formato 4_Ppto'!O631&lt;&gt;"",'Formato 4_Ppto'!O631,"")</f>
        <v/>
      </c>
      <c r="CV606" s="161" t="str">
        <f>IF('Formato 4_Ppto'!P631&lt;&gt;"",'Formato 4_Ppto'!P631,"")</f>
        <v/>
      </c>
      <c r="CW606" s="161" t="str">
        <f>IF('Formato 4_Ppto'!Q631&lt;&gt;"",'Formato 4_Ppto'!Q631,"")</f>
        <v/>
      </c>
      <c r="CX606" s="161" t="str">
        <f>IF('Formato 4_Ppto'!R631&lt;&gt;"",'Formato 4_Ppto'!R631,"")</f>
        <v/>
      </c>
      <c r="CY606" s="161" t="str">
        <f>IF('Formato 4_Ppto'!S631&lt;&gt;"",'Formato 4_Ppto'!S631,"")</f>
        <v/>
      </c>
      <c r="CZ606" s="161" t="str">
        <f>IF('Formato 4_Ppto'!T631&lt;&gt;"",'Formato 4_Ppto'!T631,"")</f>
        <v/>
      </c>
      <c r="DA606" s="161" t="str">
        <f>IF('Formato 4_Ppto'!U631&lt;&gt;"",'Formato 4_Ppto'!U631,"")</f>
        <v/>
      </c>
      <c r="DB606" s="161" t="str">
        <f>IF('Formato 4_Ppto'!V631&lt;&gt;"",'Formato 4_Ppto'!V631,"")</f>
        <v/>
      </c>
      <c r="DC606" s="161" t="str">
        <f>IF('Formato 4_Ppto'!W631&lt;&gt;"",'Formato 4_Ppto'!W631,"")</f>
        <v/>
      </c>
      <c r="DD606" s="162" t="str">
        <f>IF('Formato 4_Ppto'!X631&lt;&gt;"",'Formato 4_Ppto'!X631,"")</f>
        <v/>
      </c>
      <c r="DE606" s="162" t="str">
        <f>IF('Formato 4_Ppto'!Y631&lt;&gt;"",'Formato 4_Ppto'!Y631,"")</f>
        <v/>
      </c>
      <c r="DF606" s="162" t="str">
        <f>IF('Formato 4_Ppto'!Z631&lt;&gt;"",'Formato 4_Ppto'!Z631,"")</f>
        <v/>
      </c>
      <c r="DG606" s="162" t="str">
        <f>IF('Formato 4_Ppto'!AA631&lt;&gt;"",'Formato 4_Ppto'!AA631,"")</f>
        <v/>
      </c>
      <c r="DH606" s="162" t="str">
        <f>IF('Formato 4_Ppto'!AB631&lt;&gt;"",'Formato 4_Ppto'!AB631,"")</f>
        <v/>
      </c>
      <c r="DI606" s="162" t="str">
        <f>IF('Formato 4_Ppto'!AC631&lt;&gt;"",'Formato 4_Ppto'!AC631,"")</f>
        <v/>
      </c>
      <c r="DJ606" s="162" t="str">
        <f>IF('Formato 4_Ppto'!AD631&lt;&gt;"",'Formato 4_Ppto'!AD631,"")</f>
        <v/>
      </c>
      <c r="DK606" s="162" t="str">
        <f>IF('Formato 4_Ppto'!AE631&lt;&gt;"",'Formato 4_Ppto'!AE631,"")</f>
        <v/>
      </c>
      <c r="DL606" s="162" t="str">
        <f>IF('Formato 4_Ppto'!AF631&lt;&gt;"",'Formato 4_Ppto'!AF631,"")</f>
        <v/>
      </c>
      <c r="DM606" s="162" t="str">
        <f>IF('Formato 4_Ppto'!AG631&lt;&gt;"",'Formato 4_Ppto'!AG631,"")</f>
        <v/>
      </c>
      <c r="DN606" s="162" t="str">
        <f>IF('Formato 4_Ppto'!AH631&lt;&gt;"",'Formato 4_Ppto'!AH631,"")</f>
        <v/>
      </c>
      <c r="DO606" s="162" t="str">
        <f>IF('Formato 4_Ppto'!AI631&lt;&gt;"",'Formato 4_Ppto'!AI631,"")</f>
        <v/>
      </c>
      <c r="DP606" s="163" t="str">
        <f>IF('Formato 4_Ppto'!AJ631&lt;&gt;"",'Formato 4_Ppto'!AJ631,"")</f>
        <v/>
      </c>
    </row>
    <row r="607" spans="2:120" x14ac:dyDescent="0.3">
      <c r="B607" s="13" t="str">
        <f>IF(OR(Tabla6[[#This Row],[IDA]]="",Tabla6[[#This Row],[IDT]]="",Tabla6[[#This Row],[IDI]]=""),"",Tabla6[[#This Row],[IDA]]&amp;"."&amp;Tabla6[[#This Row],[IDT]]&amp;"."&amp;Tabla6[[#This Row],[IDI]])</f>
        <v/>
      </c>
      <c r="C607" s="13" t="str">
        <f>IF(Formato_02!$B$14&lt;&gt;"",0,"")</f>
        <v/>
      </c>
      <c r="D607" s="13" t="str">
        <f>IF(Formato_02!$H$9&lt;&gt;"",Formato_02!$H$9,"")</f>
        <v/>
      </c>
      <c r="E607" s="24" t="str">
        <f t="shared" si="72"/>
        <v/>
      </c>
      <c r="F607" s="24" t="str">
        <f>IF(Formato_02!$B$14&lt;&gt;"",Formato_02!$B$14,"")</f>
        <v/>
      </c>
      <c r="G607" s="22" t="str">
        <f>IF('Formato 3_Gantt'!C612&lt;&gt;"",'Formato 3_Gantt'!C612,"")</f>
        <v/>
      </c>
      <c r="H607" s="13" t="str">
        <f>IF('Formato 3_Gantt'!D$8&lt;&gt;"",'Formato 3_Gantt'!D$8,"")</f>
        <v/>
      </c>
      <c r="I607" s="13" t="str">
        <f>IF('Formato 3_Gantt'!E$8&lt;&gt;"",'Formato 3_Gantt'!E$8,"")</f>
        <v/>
      </c>
      <c r="J607" s="13" t="str">
        <f>IF('Formato 3_Gantt'!F$8&lt;&gt;"",'Formato 3_Gantt'!F$8,"")</f>
        <v/>
      </c>
      <c r="K607" s="158" t="str">
        <f>IF('Formato 3_Gantt'!G$8&lt;&gt;"",'Formato 3_Gantt'!G$8,"")</f>
        <v/>
      </c>
      <c r="L607" s="158" t="str">
        <f>IF('Formato 3_Gantt'!H$8&lt;&gt;"",'Formato 3_Gantt'!H$8,"")</f>
        <v/>
      </c>
      <c r="M607" s="13" t="str">
        <f>IF('Formato 3_Gantt'!BL$8&lt;&gt;"",'Formato 3_Gantt'!BL$8,"")</f>
        <v/>
      </c>
      <c r="N607" s="13" t="str">
        <f>IF('Formato 3_Gantt'!BM$8&lt;&gt;"",'Formato 3_Gantt'!BM$8,"")</f>
        <v/>
      </c>
      <c r="O607" s="13" t="str">
        <f>IF('Formato 3_Gantt'!BN$8&lt;&gt;"",'Formato 3_Gantt'!BN$8,"")</f>
        <v/>
      </c>
      <c r="P607" s="13" t="str">
        <f>IF('Formato 3_Gantt'!BO$8&lt;&gt;"",'Formato 3_Gantt'!BO$8,"")</f>
        <v/>
      </c>
      <c r="Q607" s="13" t="str">
        <f>IF('Formato 3_Gantt'!BP$8&lt;&gt;"",'Formato 3_Gantt'!BP$8,"")</f>
        <v/>
      </c>
      <c r="R607" s="13" t="str">
        <f>IF('Formato 3_Gantt'!BQ$8&lt;&gt;"",'Formato 3_Gantt'!BQ$8,"")</f>
        <v/>
      </c>
      <c r="S607" s="13" t="str">
        <f>IF('Formato 3_Gantt'!BR$8&lt;&gt;"",'Formato 3_Gantt'!BR$8,"")</f>
        <v/>
      </c>
      <c r="T607" s="13" t="str">
        <f>IF('Formato 3_Gantt'!BS$8&lt;&gt;"",'Formato 3_Gantt'!BS$8,"")</f>
        <v/>
      </c>
      <c r="U607" s="13" t="str">
        <f>IF('Formato 3_Gantt'!BT$8&lt;&gt;"",'Formato 3_Gantt'!BT$8,"")</f>
        <v/>
      </c>
      <c r="V607" s="13" t="str">
        <f>IF('Formato 3_Gantt'!BU$8&lt;&gt;"",'Formato 3_Gantt'!BU$8,"")</f>
        <v/>
      </c>
      <c r="W607" s="13" t="str">
        <f>IF('Formato 3_Gantt'!BV$8&lt;&gt;"",'Formato 3_Gantt'!BV$8,"")</f>
        <v/>
      </c>
      <c r="X607" s="13" t="str">
        <f>IF('Formato 3_Gantt'!BW$8&lt;&gt;"",'Formato 3_Gantt'!BW$8,"")</f>
        <v/>
      </c>
      <c r="Y607" s="13" t="str">
        <f>IF('Formato 3_Gantt'!BX$8&lt;&gt;"",'Formato 3_Gantt'!BX$8,"")</f>
        <v/>
      </c>
      <c r="Z607" s="162" t="str">
        <f>IF(Formato_02!S$15&lt;&gt;"",Formato_02!S$15,"")</f>
        <v/>
      </c>
      <c r="AA607" s="162" t="str">
        <f>IF(Formato_02!T$15&lt;&gt;"",Formato_02!T$15,"")</f>
        <v/>
      </c>
      <c r="AB607" s="162" t="str">
        <f>IF(Formato_02!U$15&lt;&gt;"",Formato_02!U$15,"")</f>
        <v/>
      </c>
      <c r="AC607" s="162" t="str">
        <f>IF(Formato_02!V$15&lt;&gt;"",Formato_02!V$15,"")</f>
        <v/>
      </c>
      <c r="AD607" s="162" t="str">
        <f>IF(Formato_02!W$15&lt;&gt;"",Formato_02!W$15,"")</f>
        <v/>
      </c>
      <c r="AE607" s="162" t="str">
        <f>IF(Formato_02!X$15&lt;&gt;"",Formato_02!X$15,"")</f>
        <v/>
      </c>
      <c r="AF607" s="162" t="str">
        <f>IF(Formato_02!Y$15&lt;&gt;"",Formato_02!Y$15,"")</f>
        <v/>
      </c>
      <c r="AG607" s="162" t="str">
        <f>IF(Formato_02!Z$15&lt;&gt;"",Formato_02!Z$15,"")</f>
        <v/>
      </c>
      <c r="AH607" s="162" t="str">
        <f>IF(Formato_02!AA$15&lt;&gt;"",Formato_02!AA$15,"")</f>
        <v/>
      </c>
      <c r="AI607" s="162" t="str">
        <f>IF(Formato_02!AB$15&lt;&gt;"",Formato_02!AB$15,"")</f>
        <v/>
      </c>
      <c r="AJ607" s="162" t="str">
        <f>IF(Formato_02!AC$15&lt;&gt;"",Formato_02!AC$15,"")</f>
        <v/>
      </c>
      <c r="AK607" s="162" t="str">
        <f>IF(Formato_02!AD$15&lt;&gt;"",Formato_02!AD$15,"")</f>
        <v/>
      </c>
      <c r="AL607" s="162" t="str">
        <f>IF(Formato_02!$N$14&lt;&gt;"",Formato_02!$N$14,"")</f>
        <v/>
      </c>
      <c r="AM607" s="13" t="str">
        <f>IF(Formato_02!$X$4&lt;&gt;"","AN","")</f>
        <v/>
      </c>
      <c r="AN607" s="24" t="str">
        <f t="shared" si="73"/>
        <v/>
      </c>
      <c r="AO607" s="13" t="str">
        <f>IF(Formato_02!$Y$4&lt;&gt;"","P027","")</f>
        <v/>
      </c>
      <c r="AP607" s="24" t="str">
        <f t="shared" si="74"/>
        <v/>
      </c>
      <c r="AQ607" s="13" t="str">
        <f>IF(Formato_02!$Z$4&lt;&gt;"","PNCVG","")</f>
        <v/>
      </c>
      <c r="AR607" s="24" t="str">
        <f t="shared" si="75"/>
        <v/>
      </c>
      <c r="AS607" s="13" t="str">
        <f>IF(Formato_02!$AA$4&lt;&gt;"","PNFF","")</f>
        <v/>
      </c>
      <c r="AT607" s="24" t="str">
        <f t="shared" si="76"/>
        <v/>
      </c>
      <c r="AU607" s="13" t="str">
        <f>IF(Formato_02!$AB$4&lt;&gt;"","PNPAM","")</f>
        <v/>
      </c>
      <c r="AV607" s="24" t="str">
        <f t="shared" si="77"/>
        <v/>
      </c>
      <c r="AW607" s="13" t="str">
        <f>IF(Formato_02!$AC$4&lt;&gt;"","PNAIA","")</f>
        <v/>
      </c>
      <c r="AX607" s="24" t="str">
        <f t="shared" si="78"/>
        <v/>
      </c>
      <c r="AY607" s="13" t="str">
        <f>IF(Formato_02!$AD$4&lt;&gt;"","PIO","")</f>
        <v/>
      </c>
      <c r="AZ607" s="24" t="str">
        <f t="shared" si="79"/>
        <v/>
      </c>
      <c r="BA607" s="13" t="str">
        <f>IF('Formato 3_Gantt'!B$29&lt;&gt;"",'Formato 3_Gantt'!A$29,"")</f>
        <v/>
      </c>
      <c r="BB607" s="24" t="str">
        <f>IF('Formato 3_Gantt'!B$29&lt;&gt;"",'Formato 3_Gantt'!B$29,"")</f>
        <v/>
      </c>
      <c r="BC607" s="22" t="str">
        <f>IF('Formato 3_Gantt'!C$29&lt;&gt;"",'Formato 3_Gantt'!C$29,"")</f>
        <v/>
      </c>
      <c r="BD607" s="13" t="str">
        <f>IF('Formato 3_Gantt'!D$29&lt;&gt;"",'Formato 3_Gantt'!D$29,"")</f>
        <v/>
      </c>
      <c r="BE607" s="161" t="str">
        <f>IF('Formato 3_Gantt'!E$29&lt;&gt;"",'Formato 3_Gantt'!E$29,"")</f>
        <v/>
      </c>
      <c r="BF607" s="13" t="str">
        <f>IF('Formato 3_Gantt'!F$29&lt;&gt;"",'Formato 3_Gantt'!F$29,"")</f>
        <v/>
      </c>
      <c r="BG607" s="158" t="str">
        <f>IF('Formato 3_Gantt'!G$29&lt;&gt;"",'Formato 3_Gantt'!G$29,"")</f>
        <v/>
      </c>
      <c r="BH607" s="158" t="str">
        <f>IF('Formato 3_Gantt'!H$29&lt;&gt;"",'Formato 3_Gantt'!H$29,"")</f>
        <v/>
      </c>
      <c r="BI607" s="161" t="str">
        <f>IF('Formato 3_Gantt'!BL$29&lt;&gt;"",'Formato 3_Gantt'!BL$29,"")</f>
        <v/>
      </c>
      <c r="BJ607" s="161" t="str">
        <f>IF('Formato 3_Gantt'!BM$29&lt;&gt;"",'Formato 3_Gantt'!BM$29,"")</f>
        <v/>
      </c>
      <c r="BK607" s="161" t="str">
        <f>IF('Formato 3_Gantt'!BN$29&lt;&gt;"",'Formato 3_Gantt'!BN$29,"")</f>
        <v/>
      </c>
      <c r="BL607" s="161" t="str">
        <f>IF('Formato 3_Gantt'!BO$29&lt;&gt;"",'Formato 3_Gantt'!BO$29,"")</f>
        <v/>
      </c>
      <c r="BM607" s="161" t="str">
        <f>IF('Formato 3_Gantt'!BP$29&lt;&gt;"",'Formato 3_Gantt'!BP$29,"")</f>
        <v/>
      </c>
      <c r="BN607" s="161" t="str">
        <f>IF('Formato 3_Gantt'!BQ$29&lt;&gt;"",'Formato 3_Gantt'!BQ$29,"")</f>
        <v/>
      </c>
      <c r="BO607" s="161" t="str">
        <f>IF('Formato 3_Gantt'!BR$29&lt;&gt;"",'Formato 3_Gantt'!BR$29,"")</f>
        <v/>
      </c>
      <c r="BP607" s="161" t="str">
        <f>IF('Formato 3_Gantt'!BS$29&lt;&gt;"",'Formato 3_Gantt'!BS$29,"")</f>
        <v/>
      </c>
      <c r="BQ607" s="161" t="str">
        <f>IF('Formato 3_Gantt'!BT$29&lt;&gt;"",'Formato 3_Gantt'!BT$29,"")</f>
        <v/>
      </c>
      <c r="BR607" s="161" t="str">
        <f>IF('Formato 3_Gantt'!BU$29&lt;&gt;"",'Formato 3_Gantt'!BU$29,"")</f>
        <v/>
      </c>
      <c r="BS607" s="161" t="str">
        <f>IF('Formato 3_Gantt'!BV$29&lt;&gt;"",'Formato 3_Gantt'!BV$29,"")</f>
        <v/>
      </c>
      <c r="BT607" s="161" t="str">
        <f>IF('Formato 3_Gantt'!BW$29&lt;&gt;"",'Formato 3_Gantt'!BW$29,"")</f>
        <v/>
      </c>
      <c r="BU607" s="161" t="str">
        <f>IF('Formato 3_Gantt'!BX$29&lt;&gt;"",'Formato 3_Gantt'!BX$29,"")</f>
        <v/>
      </c>
      <c r="BV607" s="163" t="str">
        <f>IF('Formato 4_Ppto'!I$627&lt;&gt;"",'Formato 4_Ppto'!I$627,"")</f>
        <v/>
      </c>
      <c r="BW607" s="162" t="str">
        <f>IF('Formato 4_Ppto'!X$627&lt;&gt;"",'Formato 4_Ppto'!X$627,"")</f>
        <v/>
      </c>
      <c r="BX607" s="162" t="str">
        <f>IF('Formato 4_Ppto'!Y$627&lt;&gt;"",'Formato 4_Ppto'!Y$627,"")</f>
        <v/>
      </c>
      <c r="BY607" s="162" t="str">
        <f>IF('Formato 4_Ppto'!Z$627&lt;&gt;"",'Formato 4_Ppto'!Z$627,"")</f>
        <v/>
      </c>
      <c r="BZ607" s="162" t="str">
        <f>IF('Formato 4_Ppto'!AA$627&lt;&gt;"",'Formato 4_Ppto'!AA$627,"")</f>
        <v/>
      </c>
      <c r="CA607" s="162" t="str">
        <f>IF('Formato 4_Ppto'!AB$627&lt;&gt;"",'Formato 4_Ppto'!AB$627,"")</f>
        <v/>
      </c>
      <c r="CB607" s="162" t="str">
        <f>IF('Formato 4_Ppto'!AC$627&lt;&gt;"",'Formato 4_Ppto'!AC$627,"")</f>
        <v/>
      </c>
      <c r="CC607" s="162" t="str">
        <f>IF('Formato 4_Ppto'!AD$627&lt;&gt;"",'Formato 4_Ppto'!AD$627,"")</f>
        <v/>
      </c>
      <c r="CD607" s="162" t="str">
        <f>IF('Formato 4_Ppto'!AE$627&lt;&gt;"",'Formato 4_Ppto'!AE$627,"")</f>
        <v/>
      </c>
      <c r="CE607" s="162" t="str">
        <f>IF('Formato 4_Ppto'!AF$627&lt;&gt;"",'Formato 4_Ppto'!AF$627,"")</f>
        <v/>
      </c>
      <c r="CF607" s="162" t="str">
        <f>IF('Formato 4_Ppto'!AG$627&lt;&gt;"",'Formato 4_Ppto'!AG$627,"")</f>
        <v/>
      </c>
      <c r="CG607" s="162" t="str">
        <f>IF('Formato 4_Ppto'!AH$627&lt;&gt;"",'Formato 4_Ppto'!AH$627,"")</f>
        <v/>
      </c>
      <c r="CH607" s="162" t="str">
        <f>IF('Formato 4_Ppto'!AI$627&lt;&gt;"",'Formato 4_Ppto'!AI$627,"")</f>
        <v/>
      </c>
      <c r="CI607" s="163" t="str">
        <f>IF('Formato 4_Ppto'!AJ$627&lt;&gt;"",'Formato 4_Ppto'!AJ$627,"")</f>
        <v/>
      </c>
      <c r="CJ607" s="13" t="str">
        <f>IF('Formato 4_Ppto'!B632&lt;&gt;"",'Formato 4_Ppto'!A632,"")</f>
        <v/>
      </c>
      <c r="CK607" s="24" t="str">
        <f>IF('Formato 4_Ppto'!B632&lt;&gt;"",'Formato 4_Ppto'!B632,"")</f>
        <v/>
      </c>
      <c r="CL607" s="22" t="str">
        <f>IF('Formato 4_Ppto'!C632&lt;&gt;"",'Formato 4_Ppto'!C632,"")</f>
        <v/>
      </c>
      <c r="CM607" s="24" t="str">
        <f>IF('Formato 4_Ppto'!D632&lt;&gt;"",'Formato 4_Ppto'!D632,"")</f>
        <v/>
      </c>
      <c r="CN607" s="161" t="str">
        <f>IF('Formato 4_Ppto'!E632&lt;&gt;"",'Formato 4_Ppto'!E632,"")</f>
        <v/>
      </c>
      <c r="CO607" s="161" t="str">
        <f>IF('Formato 4_Ppto'!G632&lt;&gt;"",'Formato 4_Ppto'!G632,"")</f>
        <v/>
      </c>
      <c r="CP607" s="163" t="str">
        <f>IF('Formato 4_Ppto'!I632&lt;&gt;"",'Formato 4_Ppto'!I632,"")</f>
        <v/>
      </c>
      <c r="CQ607" s="161" t="str">
        <f>IF('Formato 4_Ppto'!K632&lt;&gt;"",'Formato 4_Ppto'!K632,"")</f>
        <v/>
      </c>
      <c r="CR607" s="161" t="str">
        <f>IF('Formato 4_Ppto'!L632&lt;&gt;"",'Formato 4_Ppto'!L632,"")</f>
        <v/>
      </c>
      <c r="CS607" s="161" t="str">
        <f>IF('Formato 4_Ppto'!M632&lt;&gt;"",'Formato 4_Ppto'!M632,"")</f>
        <v/>
      </c>
      <c r="CT607" s="161" t="str">
        <f>IF('Formato 4_Ppto'!N632&lt;&gt;"",'Formato 4_Ppto'!N632,"")</f>
        <v/>
      </c>
      <c r="CU607" s="161" t="str">
        <f>IF('Formato 4_Ppto'!O632&lt;&gt;"",'Formato 4_Ppto'!O632,"")</f>
        <v/>
      </c>
      <c r="CV607" s="161" t="str">
        <f>IF('Formato 4_Ppto'!P632&lt;&gt;"",'Formato 4_Ppto'!P632,"")</f>
        <v/>
      </c>
      <c r="CW607" s="161" t="str">
        <f>IF('Formato 4_Ppto'!Q632&lt;&gt;"",'Formato 4_Ppto'!Q632,"")</f>
        <v/>
      </c>
      <c r="CX607" s="161" t="str">
        <f>IF('Formato 4_Ppto'!R632&lt;&gt;"",'Formato 4_Ppto'!R632,"")</f>
        <v/>
      </c>
      <c r="CY607" s="161" t="str">
        <f>IF('Formato 4_Ppto'!S632&lt;&gt;"",'Formato 4_Ppto'!S632,"")</f>
        <v/>
      </c>
      <c r="CZ607" s="161" t="str">
        <f>IF('Formato 4_Ppto'!T632&lt;&gt;"",'Formato 4_Ppto'!T632,"")</f>
        <v/>
      </c>
      <c r="DA607" s="161" t="str">
        <f>IF('Formato 4_Ppto'!U632&lt;&gt;"",'Formato 4_Ppto'!U632,"")</f>
        <v/>
      </c>
      <c r="DB607" s="161" t="str">
        <f>IF('Formato 4_Ppto'!V632&lt;&gt;"",'Formato 4_Ppto'!V632,"")</f>
        <v/>
      </c>
      <c r="DC607" s="161" t="str">
        <f>IF('Formato 4_Ppto'!W632&lt;&gt;"",'Formato 4_Ppto'!W632,"")</f>
        <v/>
      </c>
      <c r="DD607" s="162" t="str">
        <f>IF('Formato 4_Ppto'!X632&lt;&gt;"",'Formato 4_Ppto'!X632,"")</f>
        <v/>
      </c>
      <c r="DE607" s="162" t="str">
        <f>IF('Formato 4_Ppto'!Y632&lt;&gt;"",'Formato 4_Ppto'!Y632,"")</f>
        <v/>
      </c>
      <c r="DF607" s="162" t="str">
        <f>IF('Formato 4_Ppto'!Z632&lt;&gt;"",'Formato 4_Ppto'!Z632,"")</f>
        <v/>
      </c>
      <c r="DG607" s="162" t="str">
        <f>IF('Formato 4_Ppto'!AA632&lt;&gt;"",'Formato 4_Ppto'!AA632,"")</f>
        <v/>
      </c>
      <c r="DH607" s="162" t="str">
        <f>IF('Formato 4_Ppto'!AB632&lt;&gt;"",'Formato 4_Ppto'!AB632,"")</f>
        <v/>
      </c>
      <c r="DI607" s="162" t="str">
        <f>IF('Formato 4_Ppto'!AC632&lt;&gt;"",'Formato 4_Ppto'!AC632,"")</f>
        <v/>
      </c>
      <c r="DJ607" s="162" t="str">
        <f>IF('Formato 4_Ppto'!AD632&lt;&gt;"",'Formato 4_Ppto'!AD632,"")</f>
        <v/>
      </c>
      <c r="DK607" s="162" t="str">
        <f>IF('Formato 4_Ppto'!AE632&lt;&gt;"",'Formato 4_Ppto'!AE632,"")</f>
        <v/>
      </c>
      <c r="DL607" s="162" t="str">
        <f>IF('Formato 4_Ppto'!AF632&lt;&gt;"",'Formato 4_Ppto'!AF632,"")</f>
        <v/>
      </c>
      <c r="DM607" s="162" t="str">
        <f>IF('Formato 4_Ppto'!AG632&lt;&gt;"",'Formato 4_Ppto'!AG632,"")</f>
        <v/>
      </c>
      <c r="DN607" s="162" t="str">
        <f>IF('Formato 4_Ppto'!AH632&lt;&gt;"",'Formato 4_Ppto'!AH632,"")</f>
        <v/>
      </c>
      <c r="DO607" s="162" t="str">
        <f>IF('Formato 4_Ppto'!AI632&lt;&gt;"",'Formato 4_Ppto'!AI632,"")</f>
        <v/>
      </c>
      <c r="DP607" s="163" t="str">
        <f>IF('Formato 4_Ppto'!AJ632&lt;&gt;"",'Formato 4_Ppto'!AJ632,"")</f>
        <v/>
      </c>
    </row>
    <row r="608" spans="2:120" x14ac:dyDescent="0.3">
      <c r="B608" s="13" t="str">
        <f>IF(OR(Tabla6[[#This Row],[IDA]]="",Tabla6[[#This Row],[IDT]]="",Tabla6[[#This Row],[IDI]]=""),"",Tabla6[[#This Row],[IDA]]&amp;"."&amp;Tabla6[[#This Row],[IDT]]&amp;"."&amp;Tabla6[[#This Row],[IDI]])</f>
        <v/>
      </c>
      <c r="C608" s="13" t="str">
        <f>IF(Formato_02!$B$14&lt;&gt;"",0,"")</f>
        <v/>
      </c>
      <c r="D608" s="13" t="str">
        <f>IF(Formato_02!$H$9&lt;&gt;"",Formato_02!$H$9,"")</f>
        <v/>
      </c>
      <c r="E608" s="24" t="str">
        <f t="shared" si="72"/>
        <v/>
      </c>
      <c r="F608" s="24" t="str">
        <f>IF(Formato_02!$B$14&lt;&gt;"",Formato_02!$B$14,"")</f>
        <v/>
      </c>
      <c r="G608" s="22" t="str">
        <f>IF('Formato 3_Gantt'!C613&lt;&gt;"",'Formato 3_Gantt'!C613,"")</f>
        <v/>
      </c>
      <c r="H608" s="13" t="str">
        <f>IF('Formato 3_Gantt'!D$8&lt;&gt;"",'Formato 3_Gantt'!D$8,"")</f>
        <v/>
      </c>
      <c r="I608" s="13" t="str">
        <f>IF('Formato 3_Gantt'!E$8&lt;&gt;"",'Formato 3_Gantt'!E$8,"")</f>
        <v/>
      </c>
      <c r="J608" s="13" t="str">
        <f>IF('Formato 3_Gantt'!F$8&lt;&gt;"",'Formato 3_Gantt'!F$8,"")</f>
        <v/>
      </c>
      <c r="K608" s="158" t="str">
        <f>IF('Formato 3_Gantt'!G$8&lt;&gt;"",'Formato 3_Gantt'!G$8,"")</f>
        <v/>
      </c>
      <c r="L608" s="158" t="str">
        <f>IF('Formato 3_Gantt'!H$8&lt;&gt;"",'Formato 3_Gantt'!H$8,"")</f>
        <v/>
      </c>
      <c r="M608" s="13" t="str">
        <f>IF('Formato 3_Gantt'!BL$8&lt;&gt;"",'Formato 3_Gantt'!BL$8,"")</f>
        <v/>
      </c>
      <c r="N608" s="13" t="str">
        <f>IF('Formato 3_Gantt'!BM$8&lt;&gt;"",'Formato 3_Gantt'!BM$8,"")</f>
        <v/>
      </c>
      <c r="O608" s="13" t="str">
        <f>IF('Formato 3_Gantt'!BN$8&lt;&gt;"",'Formato 3_Gantt'!BN$8,"")</f>
        <v/>
      </c>
      <c r="P608" s="13" t="str">
        <f>IF('Formato 3_Gantt'!BO$8&lt;&gt;"",'Formato 3_Gantt'!BO$8,"")</f>
        <v/>
      </c>
      <c r="Q608" s="13" t="str">
        <f>IF('Formato 3_Gantt'!BP$8&lt;&gt;"",'Formato 3_Gantt'!BP$8,"")</f>
        <v/>
      </c>
      <c r="R608" s="13" t="str">
        <f>IF('Formato 3_Gantt'!BQ$8&lt;&gt;"",'Formato 3_Gantt'!BQ$8,"")</f>
        <v/>
      </c>
      <c r="S608" s="13" t="str">
        <f>IF('Formato 3_Gantt'!BR$8&lt;&gt;"",'Formato 3_Gantt'!BR$8,"")</f>
        <v/>
      </c>
      <c r="T608" s="13" t="str">
        <f>IF('Formato 3_Gantt'!BS$8&lt;&gt;"",'Formato 3_Gantt'!BS$8,"")</f>
        <v/>
      </c>
      <c r="U608" s="13" t="str">
        <f>IF('Formato 3_Gantt'!BT$8&lt;&gt;"",'Formato 3_Gantt'!BT$8,"")</f>
        <v/>
      </c>
      <c r="V608" s="13" t="str">
        <f>IF('Formato 3_Gantt'!BU$8&lt;&gt;"",'Formato 3_Gantt'!BU$8,"")</f>
        <v/>
      </c>
      <c r="W608" s="13" t="str">
        <f>IF('Formato 3_Gantt'!BV$8&lt;&gt;"",'Formato 3_Gantt'!BV$8,"")</f>
        <v/>
      </c>
      <c r="X608" s="13" t="str">
        <f>IF('Formato 3_Gantt'!BW$8&lt;&gt;"",'Formato 3_Gantt'!BW$8,"")</f>
        <v/>
      </c>
      <c r="Y608" s="13" t="str">
        <f>IF('Formato 3_Gantt'!BX$8&lt;&gt;"",'Formato 3_Gantt'!BX$8,"")</f>
        <v/>
      </c>
      <c r="Z608" s="162" t="str">
        <f>IF(Formato_02!S$15&lt;&gt;"",Formato_02!S$15,"")</f>
        <v/>
      </c>
      <c r="AA608" s="162" t="str">
        <f>IF(Formato_02!T$15&lt;&gt;"",Formato_02!T$15,"")</f>
        <v/>
      </c>
      <c r="AB608" s="162" t="str">
        <f>IF(Formato_02!U$15&lt;&gt;"",Formato_02!U$15,"")</f>
        <v/>
      </c>
      <c r="AC608" s="162" t="str">
        <f>IF(Formato_02!V$15&lt;&gt;"",Formato_02!V$15,"")</f>
        <v/>
      </c>
      <c r="AD608" s="162" t="str">
        <f>IF(Formato_02!W$15&lt;&gt;"",Formato_02!W$15,"")</f>
        <v/>
      </c>
      <c r="AE608" s="162" t="str">
        <f>IF(Formato_02!X$15&lt;&gt;"",Formato_02!X$15,"")</f>
        <v/>
      </c>
      <c r="AF608" s="162" t="str">
        <f>IF(Formato_02!Y$15&lt;&gt;"",Formato_02!Y$15,"")</f>
        <v/>
      </c>
      <c r="AG608" s="162" t="str">
        <f>IF(Formato_02!Z$15&lt;&gt;"",Formato_02!Z$15,"")</f>
        <v/>
      </c>
      <c r="AH608" s="162" t="str">
        <f>IF(Formato_02!AA$15&lt;&gt;"",Formato_02!AA$15,"")</f>
        <v/>
      </c>
      <c r="AI608" s="162" t="str">
        <f>IF(Formato_02!AB$15&lt;&gt;"",Formato_02!AB$15,"")</f>
        <v/>
      </c>
      <c r="AJ608" s="162" t="str">
        <f>IF(Formato_02!AC$15&lt;&gt;"",Formato_02!AC$15,"")</f>
        <v/>
      </c>
      <c r="AK608" s="162" t="str">
        <f>IF(Formato_02!AD$15&lt;&gt;"",Formato_02!AD$15,"")</f>
        <v/>
      </c>
      <c r="AL608" s="162" t="str">
        <f>IF(Formato_02!$N$14&lt;&gt;"",Formato_02!$N$14,"")</f>
        <v/>
      </c>
      <c r="AM608" s="13" t="str">
        <f>IF(Formato_02!$X$4&lt;&gt;"","AN","")</f>
        <v/>
      </c>
      <c r="AN608" s="24" t="str">
        <f t="shared" si="73"/>
        <v/>
      </c>
      <c r="AO608" s="13" t="str">
        <f>IF(Formato_02!$Y$4&lt;&gt;"","P027","")</f>
        <v/>
      </c>
      <c r="AP608" s="24" t="str">
        <f t="shared" si="74"/>
        <v/>
      </c>
      <c r="AQ608" s="13" t="str">
        <f>IF(Formato_02!$Z$4&lt;&gt;"","PNCVG","")</f>
        <v/>
      </c>
      <c r="AR608" s="24" t="str">
        <f t="shared" si="75"/>
        <v/>
      </c>
      <c r="AS608" s="13" t="str">
        <f>IF(Formato_02!$AA$4&lt;&gt;"","PNFF","")</f>
        <v/>
      </c>
      <c r="AT608" s="24" t="str">
        <f t="shared" si="76"/>
        <v/>
      </c>
      <c r="AU608" s="13" t="str">
        <f>IF(Formato_02!$AB$4&lt;&gt;"","PNPAM","")</f>
        <v/>
      </c>
      <c r="AV608" s="24" t="str">
        <f t="shared" si="77"/>
        <v/>
      </c>
      <c r="AW608" s="13" t="str">
        <f>IF(Formato_02!$AC$4&lt;&gt;"","PNAIA","")</f>
        <v/>
      </c>
      <c r="AX608" s="24" t="str">
        <f t="shared" si="78"/>
        <v/>
      </c>
      <c r="AY608" s="13" t="str">
        <f>IF(Formato_02!$AD$4&lt;&gt;"","PIO","")</f>
        <v/>
      </c>
      <c r="AZ608" s="24" t="str">
        <f t="shared" si="79"/>
        <v/>
      </c>
      <c r="BA608" s="13" t="str">
        <f>IF('Formato 3_Gantt'!B$29&lt;&gt;"",'Formato 3_Gantt'!A$29,"")</f>
        <v/>
      </c>
      <c r="BB608" s="24" t="str">
        <f>IF('Formato 3_Gantt'!B$29&lt;&gt;"",'Formato 3_Gantt'!B$29,"")</f>
        <v/>
      </c>
      <c r="BC608" s="22" t="str">
        <f>IF('Formato 3_Gantt'!C$29&lt;&gt;"",'Formato 3_Gantt'!C$29,"")</f>
        <v/>
      </c>
      <c r="BD608" s="13" t="str">
        <f>IF('Formato 3_Gantt'!D$29&lt;&gt;"",'Formato 3_Gantt'!D$29,"")</f>
        <v/>
      </c>
      <c r="BE608" s="161" t="str">
        <f>IF('Formato 3_Gantt'!E$29&lt;&gt;"",'Formato 3_Gantt'!E$29,"")</f>
        <v/>
      </c>
      <c r="BF608" s="13" t="str">
        <f>IF('Formato 3_Gantt'!F$29&lt;&gt;"",'Formato 3_Gantt'!F$29,"")</f>
        <v/>
      </c>
      <c r="BG608" s="158" t="str">
        <f>IF('Formato 3_Gantt'!G$29&lt;&gt;"",'Formato 3_Gantt'!G$29,"")</f>
        <v/>
      </c>
      <c r="BH608" s="158" t="str">
        <f>IF('Formato 3_Gantt'!H$29&lt;&gt;"",'Formato 3_Gantt'!H$29,"")</f>
        <v/>
      </c>
      <c r="BI608" s="161" t="str">
        <f>IF('Formato 3_Gantt'!BL$29&lt;&gt;"",'Formato 3_Gantt'!BL$29,"")</f>
        <v/>
      </c>
      <c r="BJ608" s="161" t="str">
        <f>IF('Formato 3_Gantt'!BM$29&lt;&gt;"",'Formato 3_Gantt'!BM$29,"")</f>
        <v/>
      </c>
      <c r="BK608" s="161" t="str">
        <f>IF('Formato 3_Gantt'!BN$29&lt;&gt;"",'Formato 3_Gantt'!BN$29,"")</f>
        <v/>
      </c>
      <c r="BL608" s="161" t="str">
        <f>IF('Formato 3_Gantt'!BO$29&lt;&gt;"",'Formato 3_Gantt'!BO$29,"")</f>
        <v/>
      </c>
      <c r="BM608" s="161" t="str">
        <f>IF('Formato 3_Gantt'!BP$29&lt;&gt;"",'Formato 3_Gantt'!BP$29,"")</f>
        <v/>
      </c>
      <c r="BN608" s="161" t="str">
        <f>IF('Formato 3_Gantt'!BQ$29&lt;&gt;"",'Formato 3_Gantt'!BQ$29,"")</f>
        <v/>
      </c>
      <c r="BO608" s="161" t="str">
        <f>IF('Formato 3_Gantt'!BR$29&lt;&gt;"",'Formato 3_Gantt'!BR$29,"")</f>
        <v/>
      </c>
      <c r="BP608" s="161" t="str">
        <f>IF('Formato 3_Gantt'!BS$29&lt;&gt;"",'Formato 3_Gantt'!BS$29,"")</f>
        <v/>
      </c>
      <c r="BQ608" s="161" t="str">
        <f>IF('Formato 3_Gantt'!BT$29&lt;&gt;"",'Formato 3_Gantt'!BT$29,"")</f>
        <v/>
      </c>
      <c r="BR608" s="161" t="str">
        <f>IF('Formato 3_Gantt'!BU$29&lt;&gt;"",'Formato 3_Gantt'!BU$29,"")</f>
        <v/>
      </c>
      <c r="BS608" s="161" t="str">
        <f>IF('Formato 3_Gantt'!BV$29&lt;&gt;"",'Formato 3_Gantt'!BV$29,"")</f>
        <v/>
      </c>
      <c r="BT608" s="161" t="str">
        <f>IF('Formato 3_Gantt'!BW$29&lt;&gt;"",'Formato 3_Gantt'!BW$29,"")</f>
        <v/>
      </c>
      <c r="BU608" s="161" t="str">
        <f>IF('Formato 3_Gantt'!BX$29&lt;&gt;"",'Formato 3_Gantt'!BX$29,"")</f>
        <v/>
      </c>
      <c r="BV608" s="163" t="str">
        <f>IF('Formato 4_Ppto'!I$627&lt;&gt;"",'Formato 4_Ppto'!I$627,"")</f>
        <v/>
      </c>
      <c r="BW608" s="162" t="str">
        <f>IF('Formato 4_Ppto'!X$627&lt;&gt;"",'Formato 4_Ppto'!X$627,"")</f>
        <v/>
      </c>
      <c r="BX608" s="162" t="str">
        <f>IF('Formato 4_Ppto'!Y$627&lt;&gt;"",'Formato 4_Ppto'!Y$627,"")</f>
        <v/>
      </c>
      <c r="BY608" s="162" t="str">
        <f>IF('Formato 4_Ppto'!Z$627&lt;&gt;"",'Formato 4_Ppto'!Z$627,"")</f>
        <v/>
      </c>
      <c r="BZ608" s="162" t="str">
        <f>IF('Formato 4_Ppto'!AA$627&lt;&gt;"",'Formato 4_Ppto'!AA$627,"")</f>
        <v/>
      </c>
      <c r="CA608" s="162" t="str">
        <f>IF('Formato 4_Ppto'!AB$627&lt;&gt;"",'Formato 4_Ppto'!AB$627,"")</f>
        <v/>
      </c>
      <c r="CB608" s="162" t="str">
        <f>IF('Formato 4_Ppto'!AC$627&lt;&gt;"",'Formato 4_Ppto'!AC$627,"")</f>
        <v/>
      </c>
      <c r="CC608" s="162" t="str">
        <f>IF('Formato 4_Ppto'!AD$627&lt;&gt;"",'Formato 4_Ppto'!AD$627,"")</f>
        <v/>
      </c>
      <c r="CD608" s="162" t="str">
        <f>IF('Formato 4_Ppto'!AE$627&lt;&gt;"",'Formato 4_Ppto'!AE$627,"")</f>
        <v/>
      </c>
      <c r="CE608" s="162" t="str">
        <f>IF('Formato 4_Ppto'!AF$627&lt;&gt;"",'Formato 4_Ppto'!AF$627,"")</f>
        <v/>
      </c>
      <c r="CF608" s="162" t="str">
        <f>IF('Formato 4_Ppto'!AG$627&lt;&gt;"",'Formato 4_Ppto'!AG$627,"")</f>
        <v/>
      </c>
      <c r="CG608" s="162" t="str">
        <f>IF('Formato 4_Ppto'!AH$627&lt;&gt;"",'Formato 4_Ppto'!AH$627,"")</f>
        <v/>
      </c>
      <c r="CH608" s="162" t="str">
        <f>IF('Formato 4_Ppto'!AI$627&lt;&gt;"",'Formato 4_Ppto'!AI$627,"")</f>
        <v/>
      </c>
      <c r="CI608" s="163" t="str">
        <f>IF('Formato 4_Ppto'!AJ$627&lt;&gt;"",'Formato 4_Ppto'!AJ$627,"")</f>
        <v/>
      </c>
      <c r="CJ608" s="13" t="str">
        <f>IF('Formato 4_Ppto'!B633&lt;&gt;"",'Formato 4_Ppto'!A633,"")</f>
        <v/>
      </c>
      <c r="CK608" s="24" t="str">
        <f>IF('Formato 4_Ppto'!B633&lt;&gt;"",'Formato 4_Ppto'!B633,"")</f>
        <v/>
      </c>
      <c r="CL608" s="22" t="str">
        <f>IF('Formato 4_Ppto'!C633&lt;&gt;"",'Formato 4_Ppto'!C633,"")</f>
        <v/>
      </c>
      <c r="CM608" s="24" t="str">
        <f>IF('Formato 4_Ppto'!D633&lt;&gt;"",'Formato 4_Ppto'!D633,"")</f>
        <v/>
      </c>
      <c r="CN608" s="161" t="str">
        <f>IF('Formato 4_Ppto'!E633&lt;&gt;"",'Formato 4_Ppto'!E633,"")</f>
        <v/>
      </c>
      <c r="CO608" s="161" t="str">
        <f>IF('Formato 4_Ppto'!G633&lt;&gt;"",'Formato 4_Ppto'!G633,"")</f>
        <v/>
      </c>
      <c r="CP608" s="163" t="str">
        <f>IF('Formato 4_Ppto'!I633&lt;&gt;"",'Formato 4_Ppto'!I633,"")</f>
        <v/>
      </c>
      <c r="CQ608" s="161" t="str">
        <f>IF('Formato 4_Ppto'!K633&lt;&gt;"",'Formato 4_Ppto'!K633,"")</f>
        <v/>
      </c>
      <c r="CR608" s="161" t="str">
        <f>IF('Formato 4_Ppto'!L633&lt;&gt;"",'Formato 4_Ppto'!L633,"")</f>
        <v/>
      </c>
      <c r="CS608" s="161" t="str">
        <f>IF('Formato 4_Ppto'!M633&lt;&gt;"",'Formato 4_Ppto'!M633,"")</f>
        <v/>
      </c>
      <c r="CT608" s="161" t="str">
        <f>IF('Formato 4_Ppto'!N633&lt;&gt;"",'Formato 4_Ppto'!N633,"")</f>
        <v/>
      </c>
      <c r="CU608" s="161" t="str">
        <f>IF('Formato 4_Ppto'!O633&lt;&gt;"",'Formato 4_Ppto'!O633,"")</f>
        <v/>
      </c>
      <c r="CV608" s="161" t="str">
        <f>IF('Formato 4_Ppto'!P633&lt;&gt;"",'Formato 4_Ppto'!P633,"")</f>
        <v/>
      </c>
      <c r="CW608" s="161" t="str">
        <f>IF('Formato 4_Ppto'!Q633&lt;&gt;"",'Formato 4_Ppto'!Q633,"")</f>
        <v/>
      </c>
      <c r="CX608" s="161" t="str">
        <f>IF('Formato 4_Ppto'!R633&lt;&gt;"",'Formato 4_Ppto'!R633,"")</f>
        <v/>
      </c>
      <c r="CY608" s="161" t="str">
        <f>IF('Formato 4_Ppto'!S633&lt;&gt;"",'Formato 4_Ppto'!S633,"")</f>
        <v/>
      </c>
      <c r="CZ608" s="161" t="str">
        <f>IF('Formato 4_Ppto'!T633&lt;&gt;"",'Formato 4_Ppto'!T633,"")</f>
        <v/>
      </c>
      <c r="DA608" s="161" t="str">
        <f>IF('Formato 4_Ppto'!U633&lt;&gt;"",'Formato 4_Ppto'!U633,"")</f>
        <v/>
      </c>
      <c r="DB608" s="161" t="str">
        <f>IF('Formato 4_Ppto'!V633&lt;&gt;"",'Formato 4_Ppto'!V633,"")</f>
        <v/>
      </c>
      <c r="DC608" s="161" t="str">
        <f>IF('Formato 4_Ppto'!W633&lt;&gt;"",'Formato 4_Ppto'!W633,"")</f>
        <v/>
      </c>
      <c r="DD608" s="162" t="str">
        <f>IF('Formato 4_Ppto'!X633&lt;&gt;"",'Formato 4_Ppto'!X633,"")</f>
        <v/>
      </c>
      <c r="DE608" s="162" t="str">
        <f>IF('Formato 4_Ppto'!Y633&lt;&gt;"",'Formato 4_Ppto'!Y633,"")</f>
        <v/>
      </c>
      <c r="DF608" s="162" t="str">
        <f>IF('Formato 4_Ppto'!Z633&lt;&gt;"",'Formato 4_Ppto'!Z633,"")</f>
        <v/>
      </c>
      <c r="DG608" s="162" t="str">
        <f>IF('Formato 4_Ppto'!AA633&lt;&gt;"",'Formato 4_Ppto'!AA633,"")</f>
        <v/>
      </c>
      <c r="DH608" s="162" t="str">
        <f>IF('Formato 4_Ppto'!AB633&lt;&gt;"",'Formato 4_Ppto'!AB633,"")</f>
        <v/>
      </c>
      <c r="DI608" s="162" t="str">
        <f>IF('Formato 4_Ppto'!AC633&lt;&gt;"",'Formato 4_Ppto'!AC633,"")</f>
        <v/>
      </c>
      <c r="DJ608" s="162" t="str">
        <f>IF('Formato 4_Ppto'!AD633&lt;&gt;"",'Formato 4_Ppto'!AD633,"")</f>
        <v/>
      </c>
      <c r="DK608" s="162" t="str">
        <f>IF('Formato 4_Ppto'!AE633&lt;&gt;"",'Formato 4_Ppto'!AE633,"")</f>
        <v/>
      </c>
      <c r="DL608" s="162" t="str">
        <f>IF('Formato 4_Ppto'!AF633&lt;&gt;"",'Formato 4_Ppto'!AF633,"")</f>
        <v/>
      </c>
      <c r="DM608" s="162" t="str">
        <f>IF('Formato 4_Ppto'!AG633&lt;&gt;"",'Formato 4_Ppto'!AG633,"")</f>
        <v/>
      </c>
      <c r="DN608" s="162" t="str">
        <f>IF('Formato 4_Ppto'!AH633&lt;&gt;"",'Formato 4_Ppto'!AH633,"")</f>
        <v/>
      </c>
      <c r="DO608" s="162" t="str">
        <f>IF('Formato 4_Ppto'!AI633&lt;&gt;"",'Formato 4_Ppto'!AI633,"")</f>
        <v/>
      </c>
      <c r="DP608" s="163" t="str">
        <f>IF('Formato 4_Ppto'!AJ633&lt;&gt;"",'Formato 4_Ppto'!AJ633,"")</f>
        <v/>
      </c>
    </row>
    <row r="609" spans="2:120" x14ac:dyDescent="0.3">
      <c r="B609" s="13" t="str">
        <f>IF(OR(Tabla6[[#This Row],[IDA]]="",Tabla6[[#This Row],[IDT]]="",Tabla6[[#This Row],[IDI]]=""),"",Tabla6[[#This Row],[IDA]]&amp;"."&amp;Tabla6[[#This Row],[IDT]]&amp;"."&amp;Tabla6[[#This Row],[IDI]])</f>
        <v/>
      </c>
      <c r="C609" s="13" t="str">
        <f>IF(Formato_02!$B$14&lt;&gt;"",0,"")</f>
        <v/>
      </c>
      <c r="D609" s="13" t="str">
        <f>IF(Formato_02!$H$9&lt;&gt;"",Formato_02!$H$9,"")</f>
        <v/>
      </c>
      <c r="E609" s="24" t="str">
        <f t="shared" si="72"/>
        <v/>
      </c>
      <c r="F609" s="24" t="str">
        <f>IF(Formato_02!$B$14&lt;&gt;"",Formato_02!$B$14,"")</f>
        <v/>
      </c>
      <c r="G609" s="22" t="str">
        <f>IF('Formato 3_Gantt'!C614&lt;&gt;"",'Formato 3_Gantt'!C614,"")</f>
        <v/>
      </c>
      <c r="H609" s="13" t="str">
        <f>IF('Formato 3_Gantt'!D$8&lt;&gt;"",'Formato 3_Gantt'!D$8,"")</f>
        <v/>
      </c>
      <c r="I609" s="13" t="str">
        <f>IF('Formato 3_Gantt'!E$8&lt;&gt;"",'Formato 3_Gantt'!E$8,"")</f>
        <v/>
      </c>
      <c r="J609" s="13" t="str">
        <f>IF('Formato 3_Gantt'!F$8&lt;&gt;"",'Formato 3_Gantt'!F$8,"")</f>
        <v/>
      </c>
      <c r="K609" s="158" t="str">
        <f>IF('Formato 3_Gantt'!G$8&lt;&gt;"",'Formato 3_Gantt'!G$8,"")</f>
        <v/>
      </c>
      <c r="L609" s="158" t="str">
        <f>IF('Formato 3_Gantt'!H$8&lt;&gt;"",'Formato 3_Gantt'!H$8,"")</f>
        <v/>
      </c>
      <c r="M609" s="13" t="str">
        <f>IF('Formato 3_Gantt'!BL$8&lt;&gt;"",'Formato 3_Gantt'!BL$8,"")</f>
        <v/>
      </c>
      <c r="N609" s="13" t="str">
        <f>IF('Formato 3_Gantt'!BM$8&lt;&gt;"",'Formato 3_Gantt'!BM$8,"")</f>
        <v/>
      </c>
      <c r="O609" s="13" t="str">
        <f>IF('Formato 3_Gantt'!BN$8&lt;&gt;"",'Formato 3_Gantt'!BN$8,"")</f>
        <v/>
      </c>
      <c r="P609" s="13" t="str">
        <f>IF('Formato 3_Gantt'!BO$8&lt;&gt;"",'Formato 3_Gantt'!BO$8,"")</f>
        <v/>
      </c>
      <c r="Q609" s="13" t="str">
        <f>IF('Formato 3_Gantt'!BP$8&lt;&gt;"",'Formato 3_Gantt'!BP$8,"")</f>
        <v/>
      </c>
      <c r="R609" s="13" t="str">
        <f>IF('Formato 3_Gantt'!BQ$8&lt;&gt;"",'Formato 3_Gantt'!BQ$8,"")</f>
        <v/>
      </c>
      <c r="S609" s="13" t="str">
        <f>IF('Formato 3_Gantt'!BR$8&lt;&gt;"",'Formato 3_Gantt'!BR$8,"")</f>
        <v/>
      </c>
      <c r="T609" s="13" t="str">
        <f>IF('Formato 3_Gantt'!BS$8&lt;&gt;"",'Formato 3_Gantt'!BS$8,"")</f>
        <v/>
      </c>
      <c r="U609" s="13" t="str">
        <f>IF('Formato 3_Gantt'!BT$8&lt;&gt;"",'Formato 3_Gantt'!BT$8,"")</f>
        <v/>
      </c>
      <c r="V609" s="13" t="str">
        <f>IF('Formato 3_Gantt'!BU$8&lt;&gt;"",'Formato 3_Gantt'!BU$8,"")</f>
        <v/>
      </c>
      <c r="W609" s="13" t="str">
        <f>IF('Formato 3_Gantt'!BV$8&lt;&gt;"",'Formato 3_Gantt'!BV$8,"")</f>
        <v/>
      </c>
      <c r="X609" s="13" t="str">
        <f>IF('Formato 3_Gantt'!BW$8&lt;&gt;"",'Formato 3_Gantt'!BW$8,"")</f>
        <v/>
      </c>
      <c r="Y609" s="13" t="str">
        <f>IF('Formato 3_Gantt'!BX$8&lt;&gt;"",'Formato 3_Gantt'!BX$8,"")</f>
        <v/>
      </c>
      <c r="Z609" s="162" t="str">
        <f>IF(Formato_02!S$15&lt;&gt;"",Formato_02!S$15,"")</f>
        <v/>
      </c>
      <c r="AA609" s="162" t="str">
        <f>IF(Formato_02!T$15&lt;&gt;"",Formato_02!T$15,"")</f>
        <v/>
      </c>
      <c r="AB609" s="162" t="str">
        <f>IF(Formato_02!U$15&lt;&gt;"",Formato_02!U$15,"")</f>
        <v/>
      </c>
      <c r="AC609" s="162" t="str">
        <f>IF(Formato_02!V$15&lt;&gt;"",Formato_02!V$15,"")</f>
        <v/>
      </c>
      <c r="AD609" s="162" t="str">
        <f>IF(Formato_02!W$15&lt;&gt;"",Formato_02!W$15,"")</f>
        <v/>
      </c>
      <c r="AE609" s="162" t="str">
        <f>IF(Formato_02!X$15&lt;&gt;"",Formato_02!X$15,"")</f>
        <v/>
      </c>
      <c r="AF609" s="162" t="str">
        <f>IF(Formato_02!Y$15&lt;&gt;"",Formato_02!Y$15,"")</f>
        <v/>
      </c>
      <c r="AG609" s="162" t="str">
        <f>IF(Formato_02!Z$15&lt;&gt;"",Formato_02!Z$15,"")</f>
        <v/>
      </c>
      <c r="AH609" s="162" t="str">
        <f>IF(Formato_02!AA$15&lt;&gt;"",Formato_02!AA$15,"")</f>
        <v/>
      </c>
      <c r="AI609" s="162" t="str">
        <f>IF(Formato_02!AB$15&lt;&gt;"",Formato_02!AB$15,"")</f>
        <v/>
      </c>
      <c r="AJ609" s="162" t="str">
        <f>IF(Formato_02!AC$15&lt;&gt;"",Formato_02!AC$15,"")</f>
        <v/>
      </c>
      <c r="AK609" s="162" t="str">
        <f>IF(Formato_02!AD$15&lt;&gt;"",Formato_02!AD$15,"")</f>
        <v/>
      </c>
      <c r="AL609" s="162" t="str">
        <f>IF(Formato_02!$N$14&lt;&gt;"",Formato_02!$N$14,"")</f>
        <v/>
      </c>
      <c r="AM609" s="13" t="str">
        <f>IF(Formato_02!$X$4&lt;&gt;"","AN","")</f>
        <v/>
      </c>
      <c r="AN609" s="24" t="str">
        <f t="shared" si="73"/>
        <v/>
      </c>
      <c r="AO609" s="13" t="str">
        <f>IF(Formato_02!$Y$4&lt;&gt;"","P027","")</f>
        <v/>
      </c>
      <c r="AP609" s="24" t="str">
        <f t="shared" si="74"/>
        <v/>
      </c>
      <c r="AQ609" s="13" t="str">
        <f>IF(Formato_02!$Z$4&lt;&gt;"","PNCVG","")</f>
        <v/>
      </c>
      <c r="AR609" s="24" t="str">
        <f t="shared" si="75"/>
        <v/>
      </c>
      <c r="AS609" s="13" t="str">
        <f>IF(Formato_02!$AA$4&lt;&gt;"","PNFF","")</f>
        <v/>
      </c>
      <c r="AT609" s="24" t="str">
        <f t="shared" si="76"/>
        <v/>
      </c>
      <c r="AU609" s="13" t="str">
        <f>IF(Formato_02!$AB$4&lt;&gt;"","PNPAM","")</f>
        <v/>
      </c>
      <c r="AV609" s="24" t="str">
        <f t="shared" si="77"/>
        <v/>
      </c>
      <c r="AW609" s="13" t="str">
        <f>IF(Formato_02!$AC$4&lt;&gt;"","PNAIA","")</f>
        <v/>
      </c>
      <c r="AX609" s="24" t="str">
        <f t="shared" si="78"/>
        <v/>
      </c>
      <c r="AY609" s="13" t="str">
        <f>IF(Formato_02!$AD$4&lt;&gt;"","PIO","")</f>
        <v/>
      </c>
      <c r="AZ609" s="24" t="str">
        <f t="shared" si="79"/>
        <v/>
      </c>
      <c r="BA609" s="13" t="str">
        <f>IF('Formato 3_Gantt'!B$29&lt;&gt;"",'Formato 3_Gantt'!A$29,"")</f>
        <v/>
      </c>
      <c r="BB609" s="24" t="str">
        <f>IF('Formato 3_Gantt'!B$29&lt;&gt;"",'Formato 3_Gantt'!B$29,"")</f>
        <v/>
      </c>
      <c r="BC609" s="22" t="str">
        <f>IF('Formato 3_Gantt'!C$29&lt;&gt;"",'Formato 3_Gantt'!C$29,"")</f>
        <v/>
      </c>
      <c r="BD609" s="13" t="str">
        <f>IF('Formato 3_Gantt'!D$29&lt;&gt;"",'Formato 3_Gantt'!D$29,"")</f>
        <v/>
      </c>
      <c r="BE609" s="161" t="str">
        <f>IF('Formato 3_Gantt'!E$29&lt;&gt;"",'Formato 3_Gantt'!E$29,"")</f>
        <v/>
      </c>
      <c r="BF609" s="13" t="str">
        <f>IF('Formato 3_Gantt'!F$29&lt;&gt;"",'Formato 3_Gantt'!F$29,"")</f>
        <v/>
      </c>
      <c r="BG609" s="158" t="str">
        <f>IF('Formato 3_Gantt'!G$29&lt;&gt;"",'Formato 3_Gantt'!G$29,"")</f>
        <v/>
      </c>
      <c r="BH609" s="158" t="str">
        <f>IF('Formato 3_Gantt'!H$29&lt;&gt;"",'Formato 3_Gantt'!H$29,"")</f>
        <v/>
      </c>
      <c r="BI609" s="161" t="str">
        <f>IF('Formato 3_Gantt'!BL$29&lt;&gt;"",'Formato 3_Gantt'!BL$29,"")</f>
        <v/>
      </c>
      <c r="BJ609" s="161" t="str">
        <f>IF('Formato 3_Gantt'!BM$29&lt;&gt;"",'Formato 3_Gantt'!BM$29,"")</f>
        <v/>
      </c>
      <c r="BK609" s="161" t="str">
        <f>IF('Formato 3_Gantt'!BN$29&lt;&gt;"",'Formato 3_Gantt'!BN$29,"")</f>
        <v/>
      </c>
      <c r="BL609" s="161" t="str">
        <f>IF('Formato 3_Gantt'!BO$29&lt;&gt;"",'Formato 3_Gantt'!BO$29,"")</f>
        <v/>
      </c>
      <c r="BM609" s="161" t="str">
        <f>IF('Formato 3_Gantt'!BP$29&lt;&gt;"",'Formato 3_Gantt'!BP$29,"")</f>
        <v/>
      </c>
      <c r="BN609" s="161" t="str">
        <f>IF('Formato 3_Gantt'!BQ$29&lt;&gt;"",'Formato 3_Gantt'!BQ$29,"")</f>
        <v/>
      </c>
      <c r="BO609" s="161" t="str">
        <f>IF('Formato 3_Gantt'!BR$29&lt;&gt;"",'Formato 3_Gantt'!BR$29,"")</f>
        <v/>
      </c>
      <c r="BP609" s="161" t="str">
        <f>IF('Formato 3_Gantt'!BS$29&lt;&gt;"",'Formato 3_Gantt'!BS$29,"")</f>
        <v/>
      </c>
      <c r="BQ609" s="161" t="str">
        <f>IF('Formato 3_Gantt'!BT$29&lt;&gt;"",'Formato 3_Gantt'!BT$29,"")</f>
        <v/>
      </c>
      <c r="BR609" s="161" t="str">
        <f>IF('Formato 3_Gantt'!BU$29&lt;&gt;"",'Formato 3_Gantt'!BU$29,"")</f>
        <v/>
      </c>
      <c r="BS609" s="161" t="str">
        <f>IF('Formato 3_Gantt'!BV$29&lt;&gt;"",'Formato 3_Gantt'!BV$29,"")</f>
        <v/>
      </c>
      <c r="BT609" s="161" t="str">
        <f>IF('Formato 3_Gantt'!BW$29&lt;&gt;"",'Formato 3_Gantt'!BW$29,"")</f>
        <v/>
      </c>
      <c r="BU609" s="161" t="str">
        <f>IF('Formato 3_Gantt'!BX$29&lt;&gt;"",'Formato 3_Gantt'!BX$29,"")</f>
        <v/>
      </c>
      <c r="BV609" s="163" t="str">
        <f>IF('Formato 4_Ppto'!I$627&lt;&gt;"",'Formato 4_Ppto'!I$627,"")</f>
        <v/>
      </c>
      <c r="BW609" s="162" t="str">
        <f>IF('Formato 4_Ppto'!X$627&lt;&gt;"",'Formato 4_Ppto'!X$627,"")</f>
        <v/>
      </c>
      <c r="BX609" s="162" t="str">
        <f>IF('Formato 4_Ppto'!Y$627&lt;&gt;"",'Formato 4_Ppto'!Y$627,"")</f>
        <v/>
      </c>
      <c r="BY609" s="162" t="str">
        <f>IF('Formato 4_Ppto'!Z$627&lt;&gt;"",'Formato 4_Ppto'!Z$627,"")</f>
        <v/>
      </c>
      <c r="BZ609" s="162" t="str">
        <f>IF('Formato 4_Ppto'!AA$627&lt;&gt;"",'Formato 4_Ppto'!AA$627,"")</f>
        <v/>
      </c>
      <c r="CA609" s="162" t="str">
        <f>IF('Formato 4_Ppto'!AB$627&lt;&gt;"",'Formato 4_Ppto'!AB$627,"")</f>
        <v/>
      </c>
      <c r="CB609" s="162" t="str">
        <f>IF('Formato 4_Ppto'!AC$627&lt;&gt;"",'Formato 4_Ppto'!AC$627,"")</f>
        <v/>
      </c>
      <c r="CC609" s="162" t="str">
        <f>IF('Formato 4_Ppto'!AD$627&lt;&gt;"",'Formato 4_Ppto'!AD$627,"")</f>
        <v/>
      </c>
      <c r="CD609" s="162" t="str">
        <f>IF('Formato 4_Ppto'!AE$627&lt;&gt;"",'Formato 4_Ppto'!AE$627,"")</f>
        <v/>
      </c>
      <c r="CE609" s="162" t="str">
        <f>IF('Formato 4_Ppto'!AF$627&lt;&gt;"",'Formato 4_Ppto'!AF$627,"")</f>
        <v/>
      </c>
      <c r="CF609" s="162" t="str">
        <f>IF('Formato 4_Ppto'!AG$627&lt;&gt;"",'Formato 4_Ppto'!AG$627,"")</f>
        <v/>
      </c>
      <c r="CG609" s="162" t="str">
        <f>IF('Formato 4_Ppto'!AH$627&lt;&gt;"",'Formato 4_Ppto'!AH$627,"")</f>
        <v/>
      </c>
      <c r="CH609" s="162" t="str">
        <f>IF('Formato 4_Ppto'!AI$627&lt;&gt;"",'Formato 4_Ppto'!AI$627,"")</f>
        <v/>
      </c>
      <c r="CI609" s="163" t="str">
        <f>IF('Formato 4_Ppto'!AJ$627&lt;&gt;"",'Formato 4_Ppto'!AJ$627,"")</f>
        <v/>
      </c>
      <c r="CJ609" s="13" t="str">
        <f>IF('Formato 4_Ppto'!B634&lt;&gt;"",'Formato 4_Ppto'!A634,"")</f>
        <v/>
      </c>
      <c r="CK609" s="24" t="str">
        <f>IF('Formato 4_Ppto'!B634&lt;&gt;"",'Formato 4_Ppto'!B634,"")</f>
        <v/>
      </c>
      <c r="CL609" s="22" t="str">
        <f>IF('Formato 4_Ppto'!C634&lt;&gt;"",'Formato 4_Ppto'!C634,"")</f>
        <v/>
      </c>
      <c r="CM609" s="24" t="str">
        <f>IF('Formato 4_Ppto'!D634&lt;&gt;"",'Formato 4_Ppto'!D634,"")</f>
        <v/>
      </c>
      <c r="CN609" s="161" t="str">
        <f>IF('Formato 4_Ppto'!E634&lt;&gt;"",'Formato 4_Ppto'!E634,"")</f>
        <v/>
      </c>
      <c r="CO609" s="161" t="str">
        <f>IF('Formato 4_Ppto'!G634&lt;&gt;"",'Formato 4_Ppto'!G634,"")</f>
        <v/>
      </c>
      <c r="CP609" s="163" t="str">
        <f>IF('Formato 4_Ppto'!I634&lt;&gt;"",'Formato 4_Ppto'!I634,"")</f>
        <v/>
      </c>
      <c r="CQ609" s="161" t="str">
        <f>IF('Formato 4_Ppto'!K634&lt;&gt;"",'Formato 4_Ppto'!K634,"")</f>
        <v/>
      </c>
      <c r="CR609" s="161" t="str">
        <f>IF('Formato 4_Ppto'!L634&lt;&gt;"",'Formato 4_Ppto'!L634,"")</f>
        <v/>
      </c>
      <c r="CS609" s="161" t="str">
        <f>IF('Formato 4_Ppto'!M634&lt;&gt;"",'Formato 4_Ppto'!M634,"")</f>
        <v/>
      </c>
      <c r="CT609" s="161" t="str">
        <f>IF('Formato 4_Ppto'!N634&lt;&gt;"",'Formato 4_Ppto'!N634,"")</f>
        <v/>
      </c>
      <c r="CU609" s="161" t="str">
        <f>IF('Formato 4_Ppto'!O634&lt;&gt;"",'Formato 4_Ppto'!O634,"")</f>
        <v/>
      </c>
      <c r="CV609" s="161" t="str">
        <f>IF('Formato 4_Ppto'!P634&lt;&gt;"",'Formato 4_Ppto'!P634,"")</f>
        <v/>
      </c>
      <c r="CW609" s="161" t="str">
        <f>IF('Formato 4_Ppto'!Q634&lt;&gt;"",'Formato 4_Ppto'!Q634,"")</f>
        <v/>
      </c>
      <c r="CX609" s="161" t="str">
        <f>IF('Formato 4_Ppto'!R634&lt;&gt;"",'Formato 4_Ppto'!R634,"")</f>
        <v/>
      </c>
      <c r="CY609" s="161" t="str">
        <f>IF('Formato 4_Ppto'!S634&lt;&gt;"",'Formato 4_Ppto'!S634,"")</f>
        <v/>
      </c>
      <c r="CZ609" s="161" t="str">
        <f>IF('Formato 4_Ppto'!T634&lt;&gt;"",'Formato 4_Ppto'!T634,"")</f>
        <v/>
      </c>
      <c r="DA609" s="161" t="str">
        <f>IF('Formato 4_Ppto'!U634&lt;&gt;"",'Formato 4_Ppto'!U634,"")</f>
        <v/>
      </c>
      <c r="DB609" s="161" t="str">
        <f>IF('Formato 4_Ppto'!V634&lt;&gt;"",'Formato 4_Ppto'!V634,"")</f>
        <v/>
      </c>
      <c r="DC609" s="161" t="str">
        <f>IF('Formato 4_Ppto'!W634&lt;&gt;"",'Formato 4_Ppto'!W634,"")</f>
        <v/>
      </c>
      <c r="DD609" s="162" t="str">
        <f>IF('Formato 4_Ppto'!X634&lt;&gt;"",'Formato 4_Ppto'!X634,"")</f>
        <v/>
      </c>
      <c r="DE609" s="162" t="str">
        <f>IF('Formato 4_Ppto'!Y634&lt;&gt;"",'Formato 4_Ppto'!Y634,"")</f>
        <v/>
      </c>
      <c r="DF609" s="162" t="str">
        <f>IF('Formato 4_Ppto'!Z634&lt;&gt;"",'Formato 4_Ppto'!Z634,"")</f>
        <v/>
      </c>
      <c r="DG609" s="162" t="str">
        <f>IF('Formato 4_Ppto'!AA634&lt;&gt;"",'Formato 4_Ppto'!AA634,"")</f>
        <v/>
      </c>
      <c r="DH609" s="162" t="str">
        <f>IF('Formato 4_Ppto'!AB634&lt;&gt;"",'Formato 4_Ppto'!AB634,"")</f>
        <v/>
      </c>
      <c r="DI609" s="162" t="str">
        <f>IF('Formato 4_Ppto'!AC634&lt;&gt;"",'Formato 4_Ppto'!AC634,"")</f>
        <v/>
      </c>
      <c r="DJ609" s="162" t="str">
        <f>IF('Formato 4_Ppto'!AD634&lt;&gt;"",'Formato 4_Ppto'!AD634,"")</f>
        <v/>
      </c>
      <c r="DK609" s="162" t="str">
        <f>IF('Formato 4_Ppto'!AE634&lt;&gt;"",'Formato 4_Ppto'!AE634,"")</f>
        <v/>
      </c>
      <c r="DL609" s="162" t="str">
        <f>IF('Formato 4_Ppto'!AF634&lt;&gt;"",'Formato 4_Ppto'!AF634,"")</f>
        <v/>
      </c>
      <c r="DM609" s="162" t="str">
        <f>IF('Formato 4_Ppto'!AG634&lt;&gt;"",'Formato 4_Ppto'!AG634,"")</f>
        <v/>
      </c>
      <c r="DN609" s="162" t="str">
        <f>IF('Formato 4_Ppto'!AH634&lt;&gt;"",'Formato 4_Ppto'!AH634,"")</f>
        <v/>
      </c>
      <c r="DO609" s="162" t="str">
        <f>IF('Formato 4_Ppto'!AI634&lt;&gt;"",'Formato 4_Ppto'!AI634,"")</f>
        <v/>
      </c>
      <c r="DP609" s="163" t="str">
        <f>IF('Formato 4_Ppto'!AJ634&lt;&gt;"",'Formato 4_Ppto'!AJ634,"")</f>
        <v/>
      </c>
    </row>
    <row r="610" spans="2:120" x14ac:dyDescent="0.3">
      <c r="B610" s="13" t="str">
        <f>IF(OR(Tabla6[[#This Row],[IDA]]="",Tabla6[[#This Row],[IDT]]="",Tabla6[[#This Row],[IDI]]=""),"",Tabla6[[#This Row],[IDA]]&amp;"."&amp;Tabla6[[#This Row],[IDT]]&amp;"."&amp;Tabla6[[#This Row],[IDI]])</f>
        <v/>
      </c>
      <c r="C610" s="13" t="str">
        <f>IF(Formato_02!$B$14&lt;&gt;"",0,"")</f>
        <v/>
      </c>
      <c r="D610" s="13" t="str">
        <f>IF(Formato_02!$H$9&lt;&gt;"",Formato_02!$H$9,"")</f>
        <v/>
      </c>
      <c r="E610" s="24" t="str">
        <f t="shared" si="72"/>
        <v/>
      </c>
      <c r="F610" s="24" t="str">
        <f>IF(Formato_02!$B$14&lt;&gt;"",Formato_02!$B$14,"")</f>
        <v/>
      </c>
      <c r="G610" s="22" t="str">
        <f>IF('Formato 3_Gantt'!C615&lt;&gt;"",'Formato 3_Gantt'!C615,"")</f>
        <v/>
      </c>
      <c r="H610" s="13" t="str">
        <f>IF('Formato 3_Gantt'!D$8&lt;&gt;"",'Formato 3_Gantt'!D$8,"")</f>
        <v/>
      </c>
      <c r="I610" s="13" t="str">
        <f>IF('Formato 3_Gantt'!E$8&lt;&gt;"",'Formato 3_Gantt'!E$8,"")</f>
        <v/>
      </c>
      <c r="J610" s="13" t="str">
        <f>IF('Formato 3_Gantt'!F$8&lt;&gt;"",'Formato 3_Gantt'!F$8,"")</f>
        <v/>
      </c>
      <c r="K610" s="158" t="str">
        <f>IF('Formato 3_Gantt'!G$8&lt;&gt;"",'Formato 3_Gantt'!G$8,"")</f>
        <v/>
      </c>
      <c r="L610" s="158" t="str">
        <f>IF('Formato 3_Gantt'!H$8&lt;&gt;"",'Formato 3_Gantt'!H$8,"")</f>
        <v/>
      </c>
      <c r="M610" s="13" t="str">
        <f>IF('Formato 3_Gantt'!BL$8&lt;&gt;"",'Formato 3_Gantt'!BL$8,"")</f>
        <v/>
      </c>
      <c r="N610" s="13" t="str">
        <f>IF('Formato 3_Gantt'!BM$8&lt;&gt;"",'Formato 3_Gantt'!BM$8,"")</f>
        <v/>
      </c>
      <c r="O610" s="13" t="str">
        <f>IF('Formato 3_Gantt'!BN$8&lt;&gt;"",'Formato 3_Gantt'!BN$8,"")</f>
        <v/>
      </c>
      <c r="P610" s="13" t="str">
        <f>IF('Formato 3_Gantt'!BO$8&lt;&gt;"",'Formato 3_Gantt'!BO$8,"")</f>
        <v/>
      </c>
      <c r="Q610" s="13" t="str">
        <f>IF('Formato 3_Gantt'!BP$8&lt;&gt;"",'Formato 3_Gantt'!BP$8,"")</f>
        <v/>
      </c>
      <c r="R610" s="13" t="str">
        <f>IF('Formato 3_Gantt'!BQ$8&lt;&gt;"",'Formato 3_Gantt'!BQ$8,"")</f>
        <v/>
      </c>
      <c r="S610" s="13" t="str">
        <f>IF('Formato 3_Gantt'!BR$8&lt;&gt;"",'Formato 3_Gantt'!BR$8,"")</f>
        <v/>
      </c>
      <c r="T610" s="13" t="str">
        <f>IF('Formato 3_Gantt'!BS$8&lt;&gt;"",'Formato 3_Gantt'!BS$8,"")</f>
        <v/>
      </c>
      <c r="U610" s="13" t="str">
        <f>IF('Formato 3_Gantt'!BT$8&lt;&gt;"",'Formato 3_Gantt'!BT$8,"")</f>
        <v/>
      </c>
      <c r="V610" s="13" t="str">
        <f>IF('Formato 3_Gantt'!BU$8&lt;&gt;"",'Formato 3_Gantt'!BU$8,"")</f>
        <v/>
      </c>
      <c r="W610" s="13" t="str">
        <f>IF('Formato 3_Gantt'!BV$8&lt;&gt;"",'Formato 3_Gantt'!BV$8,"")</f>
        <v/>
      </c>
      <c r="X610" s="13" t="str">
        <f>IF('Formato 3_Gantt'!BW$8&lt;&gt;"",'Formato 3_Gantt'!BW$8,"")</f>
        <v/>
      </c>
      <c r="Y610" s="13" t="str">
        <f>IF('Formato 3_Gantt'!BX$8&lt;&gt;"",'Formato 3_Gantt'!BX$8,"")</f>
        <v/>
      </c>
      <c r="Z610" s="162" t="str">
        <f>IF(Formato_02!S$15&lt;&gt;"",Formato_02!S$15,"")</f>
        <v/>
      </c>
      <c r="AA610" s="162" t="str">
        <f>IF(Formato_02!T$15&lt;&gt;"",Formato_02!T$15,"")</f>
        <v/>
      </c>
      <c r="AB610" s="162" t="str">
        <f>IF(Formato_02!U$15&lt;&gt;"",Formato_02!U$15,"")</f>
        <v/>
      </c>
      <c r="AC610" s="162" t="str">
        <f>IF(Formato_02!V$15&lt;&gt;"",Formato_02!V$15,"")</f>
        <v/>
      </c>
      <c r="AD610" s="162" t="str">
        <f>IF(Formato_02!W$15&lt;&gt;"",Formato_02!W$15,"")</f>
        <v/>
      </c>
      <c r="AE610" s="162" t="str">
        <f>IF(Formato_02!X$15&lt;&gt;"",Formato_02!X$15,"")</f>
        <v/>
      </c>
      <c r="AF610" s="162" t="str">
        <f>IF(Formato_02!Y$15&lt;&gt;"",Formato_02!Y$15,"")</f>
        <v/>
      </c>
      <c r="AG610" s="162" t="str">
        <f>IF(Formato_02!Z$15&lt;&gt;"",Formato_02!Z$15,"")</f>
        <v/>
      </c>
      <c r="AH610" s="162" t="str">
        <f>IF(Formato_02!AA$15&lt;&gt;"",Formato_02!AA$15,"")</f>
        <v/>
      </c>
      <c r="AI610" s="162" t="str">
        <f>IF(Formato_02!AB$15&lt;&gt;"",Formato_02!AB$15,"")</f>
        <v/>
      </c>
      <c r="AJ610" s="162" t="str">
        <f>IF(Formato_02!AC$15&lt;&gt;"",Formato_02!AC$15,"")</f>
        <v/>
      </c>
      <c r="AK610" s="162" t="str">
        <f>IF(Formato_02!AD$15&lt;&gt;"",Formato_02!AD$15,"")</f>
        <v/>
      </c>
      <c r="AL610" s="162" t="str">
        <f>IF(Formato_02!$N$14&lt;&gt;"",Formato_02!$N$14,"")</f>
        <v/>
      </c>
      <c r="AM610" s="13" t="str">
        <f>IF(Formato_02!$X$4&lt;&gt;"","AN","")</f>
        <v/>
      </c>
      <c r="AN610" s="24" t="str">
        <f t="shared" si="73"/>
        <v/>
      </c>
      <c r="AO610" s="13" t="str">
        <f>IF(Formato_02!$Y$4&lt;&gt;"","P027","")</f>
        <v/>
      </c>
      <c r="AP610" s="24" t="str">
        <f t="shared" si="74"/>
        <v/>
      </c>
      <c r="AQ610" s="13" t="str">
        <f>IF(Formato_02!$Z$4&lt;&gt;"","PNCVG","")</f>
        <v/>
      </c>
      <c r="AR610" s="24" t="str">
        <f t="shared" si="75"/>
        <v/>
      </c>
      <c r="AS610" s="13" t="str">
        <f>IF(Formato_02!$AA$4&lt;&gt;"","PNFF","")</f>
        <v/>
      </c>
      <c r="AT610" s="24" t="str">
        <f t="shared" si="76"/>
        <v/>
      </c>
      <c r="AU610" s="13" t="str">
        <f>IF(Formato_02!$AB$4&lt;&gt;"","PNPAM","")</f>
        <v/>
      </c>
      <c r="AV610" s="24" t="str">
        <f t="shared" si="77"/>
        <v/>
      </c>
      <c r="AW610" s="13" t="str">
        <f>IF(Formato_02!$AC$4&lt;&gt;"","PNAIA","")</f>
        <v/>
      </c>
      <c r="AX610" s="24" t="str">
        <f t="shared" si="78"/>
        <v/>
      </c>
      <c r="AY610" s="13" t="str">
        <f>IF(Formato_02!$AD$4&lt;&gt;"","PIO","")</f>
        <v/>
      </c>
      <c r="AZ610" s="24" t="str">
        <f t="shared" si="79"/>
        <v/>
      </c>
      <c r="BA610" s="13" t="str">
        <f>IF('Formato 3_Gantt'!B$29&lt;&gt;"",'Formato 3_Gantt'!A$29,"")</f>
        <v/>
      </c>
      <c r="BB610" s="24" t="str">
        <f>IF('Formato 3_Gantt'!B$29&lt;&gt;"",'Formato 3_Gantt'!B$29,"")</f>
        <v/>
      </c>
      <c r="BC610" s="22" t="str">
        <f>IF('Formato 3_Gantt'!C$29&lt;&gt;"",'Formato 3_Gantt'!C$29,"")</f>
        <v/>
      </c>
      <c r="BD610" s="13" t="str">
        <f>IF('Formato 3_Gantt'!D$29&lt;&gt;"",'Formato 3_Gantt'!D$29,"")</f>
        <v/>
      </c>
      <c r="BE610" s="161" t="str">
        <f>IF('Formato 3_Gantt'!E$29&lt;&gt;"",'Formato 3_Gantt'!E$29,"")</f>
        <v/>
      </c>
      <c r="BF610" s="13" t="str">
        <f>IF('Formato 3_Gantt'!F$29&lt;&gt;"",'Formato 3_Gantt'!F$29,"")</f>
        <v/>
      </c>
      <c r="BG610" s="158" t="str">
        <f>IF('Formato 3_Gantt'!G$29&lt;&gt;"",'Formato 3_Gantt'!G$29,"")</f>
        <v/>
      </c>
      <c r="BH610" s="158" t="str">
        <f>IF('Formato 3_Gantt'!H$29&lt;&gt;"",'Formato 3_Gantt'!H$29,"")</f>
        <v/>
      </c>
      <c r="BI610" s="161" t="str">
        <f>IF('Formato 3_Gantt'!BL$29&lt;&gt;"",'Formato 3_Gantt'!BL$29,"")</f>
        <v/>
      </c>
      <c r="BJ610" s="161" t="str">
        <f>IF('Formato 3_Gantt'!BM$29&lt;&gt;"",'Formato 3_Gantt'!BM$29,"")</f>
        <v/>
      </c>
      <c r="BK610" s="161" t="str">
        <f>IF('Formato 3_Gantt'!BN$29&lt;&gt;"",'Formato 3_Gantt'!BN$29,"")</f>
        <v/>
      </c>
      <c r="BL610" s="161" t="str">
        <f>IF('Formato 3_Gantt'!BO$29&lt;&gt;"",'Formato 3_Gantt'!BO$29,"")</f>
        <v/>
      </c>
      <c r="BM610" s="161" t="str">
        <f>IF('Formato 3_Gantt'!BP$29&lt;&gt;"",'Formato 3_Gantt'!BP$29,"")</f>
        <v/>
      </c>
      <c r="BN610" s="161" t="str">
        <f>IF('Formato 3_Gantt'!BQ$29&lt;&gt;"",'Formato 3_Gantt'!BQ$29,"")</f>
        <v/>
      </c>
      <c r="BO610" s="161" t="str">
        <f>IF('Formato 3_Gantt'!BR$29&lt;&gt;"",'Formato 3_Gantt'!BR$29,"")</f>
        <v/>
      </c>
      <c r="BP610" s="161" t="str">
        <f>IF('Formato 3_Gantt'!BS$29&lt;&gt;"",'Formato 3_Gantt'!BS$29,"")</f>
        <v/>
      </c>
      <c r="BQ610" s="161" t="str">
        <f>IF('Formato 3_Gantt'!BT$29&lt;&gt;"",'Formato 3_Gantt'!BT$29,"")</f>
        <v/>
      </c>
      <c r="BR610" s="161" t="str">
        <f>IF('Formato 3_Gantt'!BU$29&lt;&gt;"",'Formato 3_Gantt'!BU$29,"")</f>
        <v/>
      </c>
      <c r="BS610" s="161" t="str">
        <f>IF('Formato 3_Gantt'!BV$29&lt;&gt;"",'Formato 3_Gantt'!BV$29,"")</f>
        <v/>
      </c>
      <c r="BT610" s="161" t="str">
        <f>IF('Formato 3_Gantt'!BW$29&lt;&gt;"",'Formato 3_Gantt'!BW$29,"")</f>
        <v/>
      </c>
      <c r="BU610" s="161" t="str">
        <f>IF('Formato 3_Gantt'!BX$29&lt;&gt;"",'Formato 3_Gantt'!BX$29,"")</f>
        <v/>
      </c>
      <c r="BV610" s="163" t="str">
        <f>IF('Formato 4_Ppto'!I$627&lt;&gt;"",'Formato 4_Ppto'!I$627,"")</f>
        <v/>
      </c>
      <c r="BW610" s="162" t="str">
        <f>IF('Formato 4_Ppto'!X$627&lt;&gt;"",'Formato 4_Ppto'!X$627,"")</f>
        <v/>
      </c>
      <c r="BX610" s="162" t="str">
        <f>IF('Formato 4_Ppto'!Y$627&lt;&gt;"",'Formato 4_Ppto'!Y$627,"")</f>
        <v/>
      </c>
      <c r="BY610" s="162" t="str">
        <f>IF('Formato 4_Ppto'!Z$627&lt;&gt;"",'Formato 4_Ppto'!Z$627,"")</f>
        <v/>
      </c>
      <c r="BZ610" s="162" t="str">
        <f>IF('Formato 4_Ppto'!AA$627&lt;&gt;"",'Formato 4_Ppto'!AA$627,"")</f>
        <v/>
      </c>
      <c r="CA610" s="162" t="str">
        <f>IF('Formato 4_Ppto'!AB$627&lt;&gt;"",'Formato 4_Ppto'!AB$627,"")</f>
        <v/>
      </c>
      <c r="CB610" s="162" t="str">
        <f>IF('Formato 4_Ppto'!AC$627&lt;&gt;"",'Formato 4_Ppto'!AC$627,"")</f>
        <v/>
      </c>
      <c r="CC610" s="162" t="str">
        <f>IF('Formato 4_Ppto'!AD$627&lt;&gt;"",'Formato 4_Ppto'!AD$627,"")</f>
        <v/>
      </c>
      <c r="CD610" s="162" t="str">
        <f>IF('Formato 4_Ppto'!AE$627&lt;&gt;"",'Formato 4_Ppto'!AE$627,"")</f>
        <v/>
      </c>
      <c r="CE610" s="162" t="str">
        <f>IF('Formato 4_Ppto'!AF$627&lt;&gt;"",'Formato 4_Ppto'!AF$627,"")</f>
        <v/>
      </c>
      <c r="CF610" s="162" t="str">
        <f>IF('Formato 4_Ppto'!AG$627&lt;&gt;"",'Formato 4_Ppto'!AG$627,"")</f>
        <v/>
      </c>
      <c r="CG610" s="162" t="str">
        <f>IF('Formato 4_Ppto'!AH$627&lt;&gt;"",'Formato 4_Ppto'!AH$627,"")</f>
        <v/>
      </c>
      <c r="CH610" s="162" t="str">
        <f>IF('Formato 4_Ppto'!AI$627&lt;&gt;"",'Formato 4_Ppto'!AI$627,"")</f>
        <v/>
      </c>
      <c r="CI610" s="163" t="str">
        <f>IF('Formato 4_Ppto'!AJ$627&lt;&gt;"",'Formato 4_Ppto'!AJ$627,"")</f>
        <v/>
      </c>
      <c r="CJ610" s="13" t="str">
        <f>IF('Formato 4_Ppto'!B635&lt;&gt;"",'Formato 4_Ppto'!A635,"")</f>
        <v/>
      </c>
      <c r="CK610" s="24" t="str">
        <f>IF('Formato 4_Ppto'!B635&lt;&gt;"",'Formato 4_Ppto'!B635,"")</f>
        <v/>
      </c>
      <c r="CL610" s="22" t="str">
        <f>IF('Formato 4_Ppto'!C635&lt;&gt;"",'Formato 4_Ppto'!C635,"")</f>
        <v/>
      </c>
      <c r="CM610" s="24" t="str">
        <f>IF('Formato 4_Ppto'!D635&lt;&gt;"",'Formato 4_Ppto'!D635,"")</f>
        <v/>
      </c>
      <c r="CN610" s="161" t="str">
        <f>IF('Formato 4_Ppto'!E635&lt;&gt;"",'Formato 4_Ppto'!E635,"")</f>
        <v/>
      </c>
      <c r="CO610" s="161" t="str">
        <f>IF('Formato 4_Ppto'!G635&lt;&gt;"",'Formato 4_Ppto'!G635,"")</f>
        <v/>
      </c>
      <c r="CP610" s="163" t="str">
        <f>IF('Formato 4_Ppto'!I635&lt;&gt;"",'Formato 4_Ppto'!I635,"")</f>
        <v/>
      </c>
      <c r="CQ610" s="161" t="str">
        <f>IF('Formato 4_Ppto'!K635&lt;&gt;"",'Formato 4_Ppto'!K635,"")</f>
        <v/>
      </c>
      <c r="CR610" s="161" t="str">
        <f>IF('Formato 4_Ppto'!L635&lt;&gt;"",'Formato 4_Ppto'!L635,"")</f>
        <v/>
      </c>
      <c r="CS610" s="161" t="str">
        <f>IF('Formato 4_Ppto'!M635&lt;&gt;"",'Formato 4_Ppto'!M635,"")</f>
        <v/>
      </c>
      <c r="CT610" s="161" t="str">
        <f>IF('Formato 4_Ppto'!N635&lt;&gt;"",'Formato 4_Ppto'!N635,"")</f>
        <v/>
      </c>
      <c r="CU610" s="161" t="str">
        <f>IF('Formato 4_Ppto'!O635&lt;&gt;"",'Formato 4_Ppto'!O635,"")</f>
        <v/>
      </c>
      <c r="CV610" s="161" t="str">
        <f>IF('Formato 4_Ppto'!P635&lt;&gt;"",'Formato 4_Ppto'!P635,"")</f>
        <v/>
      </c>
      <c r="CW610" s="161" t="str">
        <f>IF('Formato 4_Ppto'!Q635&lt;&gt;"",'Formato 4_Ppto'!Q635,"")</f>
        <v/>
      </c>
      <c r="CX610" s="161" t="str">
        <f>IF('Formato 4_Ppto'!R635&lt;&gt;"",'Formato 4_Ppto'!R635,"")</f>
        <v/>
      </c>
      <c r="CY610" s="161" t="str">
        <f>IF('Formato 4_Ppto'!S635&lt;&gt;"",'Formato 4_Ppto'!S635,"")</f>
        <v/>
      </c>
      <c r="CZ610" s="161" t="str">
        <f>IF('Formato 4_Ppto'!T635&lt;&gt;"",'Formato 4_Ppto'!T635,"")</f>
        <v/>
      </c>
      <c r="DA610" s="161" t="str">
        <f>IF('Formato 4_Ppto'!U635&lt;&gt;"",'Formato 4_Ppto'!U635,"")</f>
        <v/>
      </c>
      <c r="DB610" s="161" t="str">
        <f>IF('Formato 4_Ppto'!V635&lt;&gt;"",'Formato 4_Ppto'!V635,"")</f>
        <v/>
      </c>
      <c r="DC610" s="161" t="str">
        <f>IF('Formato 4_Ppto'!W635&lt;&gt;"",'Formato 4_Ppto'!W635,"")</f>
        <v/>
      </c>
      <c r="DD610" s="162" t="str">
        <f>IF('Formato 4_Ppto'!X635&lt;&gt;"",'Formato 4_Ppto'!X635,"")</f>
        <v/>
      </c>
      <c r="DE610" s="162" t="str">
        <f>IF('Formato 4_Ppto'!Y635&lt;&gt;"",'Formato 4_Ppto'!Y635,"")</f>
        <v/>
      </c>
      <c r="DF610" s="162" t="str">
        <f>IF('Formato 4_Ppto'!Z635&lt;&gt;"",'Formato 4_Ppto'!Z635,"")</f>
        <v/>
      </c>
      <c r="DG610" s="162" t="str">
        <f>IF('Formato 4_Ppto'!AA635&lt;&gt;"",'Formato 4_Ppto'!AA635,"")</f>
        <v/>
      </c>
      <c r="DH610" s="162" t="str">
        <f>IF('Formato 4_Ppto'!AB635&lt;&gt;"",'Formato 4_Ppto'!AB635,"")</f>
        <v/>
      </c>
      <c r="DI610" s="162" t="str">
        <f>IF('Formato 4_Ppto'!AC635&lt;&gt;"",'Formato 4_Ppto'!AC635,"")</f>
        <v/>
      </c>
      <c r="DJ610" s="162" t="str">
        <f>IF('Formato 4_Ppto'!AD635&lt;&gt;"",'Formato 4_Ppto'!AD635,"")</f>
        <v/>
      </c>
      <c r="DK610" s="162" t="str">
        <f>IF('Formato 4_Ppto'!AE635&lt;&gt;"",'Formato 4_Ppto'!AE635,"")</f>
        <v/>
      </c>
      <c r="DL610" s="162" t="str">
        <f>IF('Formato 4_Ppto'!AF635&lt;&gt;"",'Formato 4_Ppto'!AF635,"")</f>
        <v/>
      </c>
      <c r="DM610" s="162" t="str">
        <f>IF('Formato 4_Ppto'!AG635&lt;&gt;"",'Formato 4_Ppto'!AG635,"")</f>
        <v/>
      </c>
      <c r="DN610" s="162" t="str">
        <f>IF('Formato 4_Ppto'!AH635&lt;&gt;"",'Formato 4_Ppto'!AH635,"")</f>
        <v/>
      </c>
      <c r="DO610" s="162" t="str">
        <f>IF('Formato 4_Ppto'!AI635&lt;&gt;"",'Formato 4_Ppto'!AI635,"")</f>
        <v/>
      </c>
      <c r="DP610" s="163" t="str">
        <f>IF('Formato 4_Ppto'!AJ635&lt;&gt;"",'Formato 4_Ppto'!AJ635,"")</f>
        <v/>
      </c>
    </row>
    <row r="611" spans="2:120" x14ac:dyDescent="0.3">
      <c r="B611" s="13" t="str">
        <f>IF(OR(Tabla6[[#This Row],[IDA]]="",Tabla6[[#This Row],[IDT]]="",Tabla6[[#This Row],[IDI]]=""),"",Tabla6[[#This Row],[IDA]]&amp;"."&amp;Tabla6[[#This Row],[IDT]]&amp;"."&amp;Tabla6[[#This Row],[IDI]])</f>
        <v/>
      </c>
      <c r="C611" s="13" t="str">
        <f>IF(Formato_02!$B$14&lt;&gt;"",0,"")</f>
        <v/>
      </c>
      <c r="D611" s="13" t="str">
        <f>IF(Formato_02!$H$9&lt;&gt;"",Formato_02!$H$9,"")</f>
        <v/>
      </c>
      <c r="E611" s="24" t="str">
        <f t="shared" si="72"/>
        <v/>
      </c>
      <c r="F611" s="24" t="str">
        <f>IF(Formato_02!$B$14&lt;&gt;"",Formato_02!$B$14,"")</f>
        <v/>
      </c>
      <c r="G611" s="22" t="str">
        <f>IF('Formato 3_Gantt'!C616&lt;&gt;"",'Formato 3_Gantt'!C616,"")</f>
        <v/>
      </c>
      <c r="H611" s="13" t="str">
        <f>IF('Formato 3_Gantt'!D$8&lt;&gt;"",'Formato 3_Gantt'!D$8,"")</f>
        <v/>
      </c>
      <c r="I611" s="13" t="str">
        <f>IF('Formato 3_Gantt'!E$8&lt;&gt;"",'Formato 3_Gantt'!E$8,"")</f>
        <v/>
      </c>
      <c r="J611" s="13" t="str">
        <f>IF('Formato 3_Gantt'!F$8&lt;&gt;"",'Formato 3_Gantt'!F$8,"")</f>
        <v/>
      </c>
      <c r="K611" s="158" t="str">
        <f>IF('Formato 3_Gantt'!G$8&lt;&gt;"",'Formato 3_Gantt'!G$8,"")</f>
        <v/>
      </c>
      <c r="L611" s="158" t="str">
        <f>IF('Formato 3_Gantt'!H$8&lt;&gt;"",'Formato 3_Gantt'!H$8,"")</f>
        <v/>
      </c>
      <c r="M611" s="13" t="str">
        <f>IF('Formato 3_Gantt'!BL$8&lt;&gt;"",'Formato 3_Gantt'!BL$8,"")</f>
        <v/>
      </c>
      <c r="N611" s="13" t="str">
        <f>IF('Formato 3_Gantt'!BM$8&lt;&gt;"",'Formato 3_Gantt'!BM$8,"")</f>
        <v/>
      </c>
      <c r="O611" s="13" t="str">
        <f>IF('Formato 3_Gantt'!BN$8&lt;&gt;"",'Formato 3_Gantt'!BN$8,"")</f>
        <v/>
      </c>
      <c r="P611" s="13" t="str">
        <f>IF('Formato 3_Gantt'!BO$8&lt;&gt;"",'Formato 3_Gantt'!BO$8,"")</f>
        <v/>
      </c>
      <c r="Q611" s="13" t="str">
        <f>IF('Formato 3_Gantt'!BP$8&lt;&gt;"",'Formato 3_Gantt'!BP$8,"")</f>
        <v/>
      </c>
      <c r="R611" s="13" t="str">
        <f>IF('Formato 3_Gantt'!BQ$8&lt;&gt;"",'Formato 3_Gantt'!BQ$8,"")</f>
        <v/>
      </c>
      <c r="S611" s="13" t="str">
        <f>IF('Formato 3_Gantt'!BR$8&lt;&gt;"",'Formato 3_Gantt'!BR$8,"")</f>
        <v/>
      </c>
      <c r="T611" s="13" t="str">
        <f>IF('Formato 3_Gantt'!BS$8&lt;&gt;"",'Formato 3_Gantt'!BS$8,"")</f>
        <v/>
      </c>
      <c r="U611" s="13" t="str">
        <f>IF('Formato 3_Gantt'!BT$8&lt;&gt;"",'Formato 3_Gantt'!BT$8,"")</f>
        <v/>
      </c>
      <c r="V611" s="13" t="str">
        <f>IF('Formato 3_Gantt'!BU$8&lt;&gt;"",'Formato 3_Gantt'!BU$8,"")</f>
        <v/>
      </c>
      <c r="W611" s="13" t="str">
        <f>IF('Formato 3_Gantt'!BV$8&lt;&gt;"",'Formato 3_Gantt'!BV$8,"")</f>
        <v/>
      </c>
      <c r="X611" s="13" t="str">
        <f>IF('Formato 3_Gantt'!BW$8&lt;&gt;"",'Formato 3_Gantt'!BW$8,"")</f>
        <v/>
      </c>
      <c r="Y611" s="13" t="str">
        <f>IF('Formato 3_Gantt'!BX$8&lt;&gt;"",'Formato 3_Gantt'!BX$8,"")</f>
        <v/>
      </c>
      <c r="Z611" s="162" t="str">
        <f>IF(Formato_02!S$15&lt;&gt;"",Formato_02!S$15,"")</f>
        <v/>
      </c>
      <c r="AA611" s="162" t="str">
        <f>IF(Formato_02!T$15&lt;&gt;"",Formato_02!T$15,"")</f>
        <v/>
      </c>
      <c r="AB611" s="162" t="str">
        <f>IF(Formato_02!U$15&lt;&gt;"",Formato_02!U$15,"")</f>
        <v/>
      </c>
      <c r="AC611" s="162" t="str">
        <f>IF(Formato_02!V$15&lt;&gt;"",Formato_02!V$15,"")</f>
        <v/>
      </c>
      <c r="AD611" s="162" t="str">
        <f>IF(Formato_02!W$15&lt;&gt;"",Formato_02!W$15,"")</f>
        <v/>
      </c>
      <c r="AE611" s="162" t="str">
        <f>IF(Formato_02!X$15&lt;&gt;"",Formato_02!X$15,"")</f>
        <v/>
      </c>
      <c r="AF611" s="162" t="str">
        <f>IF(Formato_02!Y$15&lt;&gt;"",Formato_02!Y$15,"")</f>
        <v/>
      </c>
      <c r="AG611" s="162" t="str">
        <f>IF(Formato_02!Z$15&lt;&gt;"",Formato_02!Z$15,"")</f>
        <v/>
      </c>
      <c r="AH611" s="162" t="str">
        <f>IF(Formato_02!AA$15&lt;&gt;"",Formato_02!AA$15,"")</f>
        <v/>
      </c>
      <c r="AI611" s="162" t="str">
        <f>IF(Formato_02!AB$15&lt;&gt;"",Formato_02!AB$15,"")</f>
        <v/>
      </c>
      <c r="AJ611" s="162" t="str">
        <f>IF(Formato_02!AC$15&lt;&gt;"",Formato_02!AC$15,"")</f>
        <v/>
      </c>
      <c r="AK611" s="162" t="str">
        <f>IF(Formato_02!AD$15&lt;&gt;"",Formato_02!AD$15,"")</f>
        <v/>
      </c>
      <c r="AL611" s="162" t="str">
        <f>IF(Formato_02!$N$14&lt;&gt;"",Formato_02!$N$14,"")</f>
        <v/>
      </c>
      <c r="AM611" s="13" t="str">
        <f>IF(Formato_02!$X$4&lt;&gt;"","AN","")</f>
        <v/>
      </c>
      <c r="AN611" s="24" t="str">
        <f t="shared" si="73"/>
        <v/>
      </c>
      <c r="AO611" s="13" t="str">
        <f>IF(Formato_02!$Y$4&lt;&gt;"","P027","")</f>
        <v/>
      </c>
      <c r="AP611" s="24" t="str">
        <f t="shared" si="74"/>
        <v/>
      </c>
      <c r="AQ611" s="13" t="str">
        <f>IF(Formato_02!$Z$4&lt;&gt;"","PNCVG","")</f>
        <v/>
      </c>
      <c r="AR611" s="24" t="str">
        <f t="shared" si="75"/>
        <v/>
      </c>
      <c r="AS611" s="13" t="str">
        <f>IF(Formato_02!$AA$4&lt;&gt;"","PNFF","")</f>
        <v/>
      </c>
      <c r="AT611" s="24" t="str">
        <f t="shared" si="76"/>
        <v/>
      </c>
      <c r="AU611" s="13" t="str">
        <f>IF(Formato_02!$AB$4&lt;&gt;"","PNPAM","")</f>
        <v/>
      </c>
      <c r="AV611" s="24" t="str">
        <f t="shared" si="77"/>
        <v/>
      </c>
      <c r="AW611" s="13" t="str">
        <f>IF(Formato_02!$AC$4&lt;&gt;"","PNAIA","")</f>
        <v/>
      </c>
      <c r="AX611" s="24" t="str">
        <f t="shared" si="78"/>
        <v/>
      </c>
      <c r="AY611" s="13" t="str">
        <f>IF(Formato_02!$AD$4&lt;&gt;"","PIO","")</f>
        <v/>
      </c>
      <c r="AZ611" s="24" t="str">
        <f t="shared" si="79"/>
        <v/>
      </c>
      <c r="BA611" s="13" t="str">
        <f>IF('Formato 3_Gantt'!B$29&lt;&gt;"",'Formato 3_Gantt'!A$29,"")</f>
        <v/>
      </c>
      <c r="BB611" s="24" t="str">
        <f>IF('Formato 3_Gantt'!B$29&lt;&gt;"",'Formato 3_Gantt'!B$29,"")</f>
        <v/>
      </c>
      <c r="BC611" s="22" t="str">
        <f>IF('Formato 3_Gantt'!C$29&lt;&gt;"",'Formato 3_Gantt'!C$29,"")</f>
        <v/>
      </c>
      <c r="BD611" s="13" t="str">
        <f>IF('Formato 3_Gantt'!D$29&lt;&gt;"",'Formato 3_Gantt'!D$29,"")</f>
        <v/>
      </c>
      <c r="BE611" s="161" t="str">
        <f>IF('Formato 3_Gantt'!E$29&lt;&gt;"",'Formato 3_Gantt'!E$29,"")</f>
        <v/>
      </c>
      <c r="BF611" s="13" t="str">
        <f>IF('Formato 3_Gantt'!F$29&lt;&gt;"",'Formato 3_Gantt'!F$29,"")</f>
        <v/>
      </c>
      <c r="BG611" s="158" t="str">
        <f>IF('Formato 3_Gantt'!G$29&lt;&gt;"",'Formato 3_Gantt'!G$29,"")</f>
        <v/>
      </c>
      <c r="BH611" s="158" t="str">
        <f>IF('Formato 3_Gantt'!H$29&lt;&gt;"",'Formato 3_Gantt'!H$29,"")</f>
        <v/>
      </c>
      <c r="BI611" s="161" t="str">
        <f>IF('Formato 3_Gantt'!BL$29&lt;&gt;"",'Formato 3_Gantt'!BL$29,"")</f>
        <v/>
      </c>
      <c r="BJ611" s="161" t="str">
        <f>IF('Formato 3_Gantt'!BM$29&lt;&gt;"",'Formato 3_Gantt'!BM$29,"")</f>
        <v/>
      </c>
      <c r="BK611" s="161" t="str">
        <f>IF('Formato 3_Gantt'!BN$29&lt;&gt;"",'Formato 3_Gantt'!BN$29,"")</f>
        <v/>
      </c>
      <c r="BL611" s="161" t="str">
        <f>IF('Formato 3_Gantt'!BO$29&lt;&gt;"",'Formato 3_Gantt'!BO$29,"")</f>
        <v/>
      </c>
      <c r="BM611" s="161" t="str">
        <f>IF('Formato 3_Gantt'!BP$29&lt;&gt;"",'Formato 3_Gantt'!BP$29,"")</f>
        <v/>
      </c>
      <c r="BN611" s="161" t="str">
        <f>IF('Formato 3_Gantt'!BQ$29&lt;&gt;"",'Formato 3_Gantt'!BQ$29,"")</f>
        <v/>
      </c>
      <c r="BO611" s="161" t="str">
        <f>IF('Formato 3_Gantt'!BR$29&lt;&gt;"",'Formato 3_Gantt'!BR$29,"")</f>
        <v/>
      </c>
      <c r="BP611" s="161" t="str">
        <f>IF('Formato 3_Gantt'!BS$29&lt;&gt;"",'Formato 3_Gantt'!BS$29,"")</f>
        <v/>
      </c>
      <c r="BQ611" s="161" t="str">
        <f>IF('Formato 3_Gantt'!BT$29&lt;&gt;"",'Formato 3_Gantt'!BT$29,"")</f>
        <v/>
      </c>
      <c r="BR611" s="161" t="str">
        <f>IF('Formato 3_Gantt'!BU$29&lt;&gt;"",'Formato 3_Gantt'!BU$29,"")</f>
        <v/>
      </c>
      <c r="BS611" s="161" t="str">
        <f>IF('Formato 3_Gantt'!BV$29&lt;&gt;"",'Formato 3_Gantt'!BV$29,"")</f>
        <v/>
      </c>
      <c r="BT611" s="161" t="str">
        <f>IF('Formato 3_Gantt'!BW$29&lt;&gt;"",'Formato 3_Gantt'!BW$29,"")</f>
        <v/>
      </c>
      <c r="BU611" s="161" t="str">
        <f>IF('Formato 3_Gantt'!BX$29&lt;&gt;"",'Formato 3_Gantt'!BX$29,"")</f>
        <v/>
      </c>
      <c r="BV611" s="163" t="str">
        <f>IF('Formato 4_Ppto'!I$627&lt;&gt;"",'Formato 4_Ppto'!I$627,"")</f>
        <v/>
      </c>
      <c r="BW611" s="162" t="str">
        <f>IF('Formato 4_Ppto'!X$627&lt;&gt;"",'Formato 4_Ppto'!X$627,"")</f>
        <v/>
      </c>
      <c r="BX611" s="162" t="str">
        <f>IF('Formato 4_Ppto'!Y$627&lt;&gt;"",'Formato 4_Ppto'!Y$627,"")</f>
        <v/>
      </c>
      <c r="BY611" s="162" t="str">
        <f>IF('Formato 4_Ppto'!Z$627&lt;&gt;"",'Formato 4_Ppto'!Z$627,"")</f>
        <v/>
      </c>
      <c r="BZ611" s="162" t="str">
        <f>IF('Formato 4_Ppto'!AA$627&lt;&gt;"",'Formato 4_Ppto'!AA$627,"")</f>
        <v/>
      </c>
      <c r="CA611" s="162" t="str">
        <f>IF('Formato 4_Ppto'!AB$627&lt;&gt;"",'Formato 4_Ppto'!AB$627,"")</f>
        <v/>
      </c>
      <c r="CB611" s="162" t="str">
        <f>IF('Formato 4_Ppto'!AC$627&lt;&gt;"",'Formato 4_Ppto'!AC$627,"")</f>
        <v/>
      </c>
      <c r="CC611" s="162" t="str">
        <f>IF('Formato 4_Ppto'!AD$627&lt;&gt;"",'Formato 4_Ppto'!AD$627,"")</f>
        <v/>
      </c>
      <c r="CD611" s="162" t="str">
        <f>IF('Formato 4_Ppto'!AE$627&lt;&gt;"",'Formato 4_Ppto'!AE$627,"")</f>
        <v/>
      </c>
      <c r="CE611" s="162" t="str">
        <f>IF('Formato 4_Ppto'!AF$627&lt;&gt;"",'Formato 4_Ppto'!AF$627,"")</f>
        <v/>
      </c>
      <c r="CF611" s="162" t="str">
        <f>IF('Formato 4_Ppto'!AG$627&lt;&gt;"",'Formato 4_Ppto'!AG$627,"")</f>
        <v/>
      </c>
      <c r="CG611" s="162" t="str">
        <f>IF('Formato 4_Ppto'!AH$627&lt;&gt;"",'Formato 4_Ppto'!AH$627,"")</f>
        <v/>
      </c>
      <c r="CH611" s="162" t="str">
        <f>IF('Formato 4_Ppto'!AI$627&lt;&gt;"",'Formato 4_Ppto'!AI$627,"")</f>
        <v/>
      </c>
      <c r="CI611" s="163" t="str">
        <f>IF('Formato 4_Ppto'!AJ$627&lt;&gt;"",'Formato 4_Ppto'!AJ$627,"")</f>
        <v/>
      </c>
      <c r="CJ611" s="13" t="str">
        <f>IF('Formato 4_Ppto'!B636&lt;&gt;"",'Formato 4_Ppto'!A636,"")</f>
        <v/>
      </c>
      <c r="CK611" s="24" t="str">
        <f>IF('Formato 4_Ppto'!B636&lt;&gt;"",'Formato 4_Ppto'!B636,"")</f>
        <v/>
      </c>
      <c r="CL611" s="22" t="str">
        <f>IF('Formato 4_Ppto'!C636&lt;&gt;"",'Formato 4_Ppto'!C636,"")</f>
        <v/>
      </c>
      <c r="CM611" s="24" t="str">
        <f>IF('Formato 4_Ppto'!D636&lt;&gt;"",'Formato 4_Ppto'!D636,"")</f>
        <v/>
      </c>
      <c r="CN611" s="161" t="str">
        <f>IF('Formato 4_Ppto'!E636&lt;&gt;"",'Formato 4_Ppto'!E636,"")</f>
        <v/>
      </c>
      <c r="CO611" s="161" t="str">
        <f>IF('Formato 4_Ppto'!G636&lt;&gt;"",'Formato 4_Ppto'!G636,"")</f>
        <v/>
      </c>
      <c r="CP611" s="163" t="str">
        <f>IF('Formato 4_Ppto'!I636&lt;&gt;"",'Formato 4_Ppto'!I636,"")</f>
        <v/>
      </c>
      <c r="CQ611" s="161" t="str">
        <f>IF('Formato 4_Ppto'!K636&lt;&gt;"",'Formato 4_Ppto'!K636,"")</f>
        <v/>
      </c>
      <c r="CR611" s="161" t="str">
        <f>IF('Formato 4_Ppto'!L636&lt;&gt;"",'Formato 4_Ppto'!L636,"")</f>
        <v/>
      </c>
      <c r="CS611" s="161" t="str">
        <f>IF('Formato 4_Ppto'!M636&lt;&gt;"",'Formato 4_Ppto'!M636,"")</f>
        <v/>
      </c>
      <c r="CT611" s="161" t="str">
        <f>IF('Formato 4_Ppto'!N636&lt;&gt;"",'Formato 4_Ppto'!N636,"")</f>
        <v/>
      </c>
      <c r="CU611" s="161" t="str">
        <f>IF('Formato 4_Ppto'!O636&lt;&gt;"",'Formato 4_Ppto'!O636,"")</f>
        <v/>
      </c>
      <c r="CV611" s="161" t="str">
        <f>IF('Formato 4_Ppto'!P636&lt;&gt;"",'Formato 4_Ppto'!P636,"")</f>
        <v/>
      </c>
      <c r="CW611" s="161" t="str">
        <f>IF('Formato 4_Ppto'!Q636&lt;&gt;"",'Formato 4_Ppto'!Q636,"")</f>
        <v/>
      </c>
      <c r="CX611" s="161" t="str">
        <f>IF('Formato 4_Ppto'!R636&lt;&gt;"",'Formato 4_Ppto'!R636,"")</f>
        <v/>
      </c>
      <c r="CY611" s="161" t="str">
        <f>IF('Formato 4_Ppto'!S636&lt;&gt;"",'Formato 4_Ppto'!S636,"")</f>
        <v/>
      </c>
      <c r="CZ611" s="161" t="str">
        <f>IF('Formato 4_Ppto'!T636&lt;&gt;"",'Formato 4_Ppto'!T636,"")</f>
        <v/>
      </c>
      <c r="DA611" s="161" t="str">
        <f>IF('Formato 4_Ppto'!U636&lt;&gt;"",'Formato 4_Ppto'!U636,"")</f>
        <v/>
      </c>
      <c r="DB611" s="161" t="str">
        <f>IF('Formato 4_Ppto'!V636&lt;&gt;"",'Formato 4_Ppto'!V636,"")</f>
        <v/>
      </c>
      <c r="DC611" s="161" t="str">
        <f>IF('Formato 4_Ppto'!W636&lt;&gt;"",'Formato 4_Ppto'!W636,"")</f>
        <v/>
      </c>
      <c r="DD611" s="162" t="str">
        <f>IF('Formato 4_Ppto'!X636&lt;&gt;"",'Formato 4_Ppto'!X636,"")</f>
        <v/>
      </c>
      <c r="DE611" s="162" t="str">
        <f>IF('Formato 4_Ppto'!Y636&lt;&gt;"",'Formato 4_Ppto'!Y636,"")</f>
        <v/>
      </c>
      <c r="DF611" s="162" t="str">
        <f>IF('Formato 4_Ppto'!Z636&lt;&gt;"",'Formato 4_Ppto'!Z636,"")</f>
        <v/>
      </c>
      <c r="DG611" s="162" t="str">
        <f>IF('Formato 4_Ppto'!AA636&lt;&gt;"",'Formato 4_Ppto'!AA636,"")</f>
        <v/>
      </c>
      <c r="DH611" s="162" t="str">
        <f>IF('Formato 4_Ppto'!AB636&lt;&gt;"",'Formato 4_Ppto'!AB636,"")</f>
        <v/>
      </c>
      <c r="DI611" s="162" t="str">
        <f>IF('Formato 4_Ppto'!AC636&lt;&gt;"",'Formato 4_Ppto'!AC636,"")</f>
        <v/>
      </c>
      <c r="DJ611" s="162" t="str">
        <f>IF('Formato 4_Ppto'!AD636&lt;&gt;"",'Formato 4_Ppto'!AD636,"")</f>
        <v/>
      </c>
      <c r="DK611" s="162" t="str">
        <f>IF('Formato 4_Ppto'!AE636&lt;&gt;"",'Formato 4_Ppto'!AE636,"")</f>
        <v/>
      </c>
      <c r="DL611" s="162" t="str">
        <f>IF('Formato 4_Ppto'!AF636&lt;&gt;"",'Formato 4_Ppto'!AF636,"")</f>
        <v/>
      </c>
      <c r="DM611" s="162" t="str">
        <f>IF('Formato 4_Ppto'!AG636&lt;&gt;"",'Formato 4_Ppto'!AG636,"")</f>
        <v/>
      </c>
      <c r="DN611" s="162" t="str">
        <f>IF('Formato 4_Ppto'!AH636&lt;&gt;"",'Formato 4_Ppto'!AH636,"")</f>
        <v/>
      </c>
      <c r="DO611" s="162" t="str">
        <f>IF('Formato 4_Ppto'!AI636&lt;&gt;"",'Formato 4_Ppto'!AI636,"")</f>
        <v/>
      </c>
      <c r="DP611" s="163" t="str">
        <f>IF('Formato 4_Ppto'!AJ636&lt;&gt;"",'Formato 4_Ppto'!AJ636,"")</f>
        <v/>
      </c>
    </row>
    <row r="612" spans="2:120" x14ac:dyDescent="0.3">
      <c r="B612" s="13" t="str">
        <f>IF(OR(Tabla6[[#This Row],[IDA]]="",Tabla6[[#This Row],[IDT]]="",Tabla6[[#This Row],[IDI]]=""),"",Tabla6[[#This Row],[IDA]]&amp;"."&amp;Tabla6[[#This Row],[IDT]]&amp;"."&amp;Tabla6[[#This Row],[IDI]])</f>
        <v/>
      </c>
      <c r="C612" s="13" t="str">
        <f>IF(Formato_02!$B$14&lt;&gt;"",0,"")</f>
        <v/>
      </c>
      <c r="D612" s="13" t="str">
        <f>IF(Formato_02!$H$9&lt;&gt;"",Formato_02!$H$9,"")</f>
        <v/>
      </c>
      <c r="E612" s="24" t="str">
        <f t="shared" si="72"/>
        <v/>
      </c>
      <c r="F612" s="24" t="str">
        <f>IF(Formato_02!$B$14&lt;&gt;"",Formato_02!$B$14,"")</f>
        <v/>
      </c>
      <c r="G612" s="22" t="str">
        <f>IF('Formato 3_Gantt'!C617&lt;&gt;"",'Formato 3_Gantt'!C617,"")</f>
        <v/>
      </c>
      <c r="H612" s="13" t="str">
        <f>IF('Formato 3_Gantt'!D$8&lt;&gt;"",'Formato 3_Gantt'!D$8,"")</f>
        <v/>
      </c>
      <c r="I612" s="13" t="str">
        <f>IF('Formato 3_Gantt'!E$8&lt;&gt;"",'Formato 3_Gantt'!E$8,"")</f>
        <v/>
      </c>
      <c r="J612" s="13" t="str">
        <f>IF('Formato 3_Gantt'!F$8&lt;&gt;"",'Formato 3_Gantt'!F$8,"")</f>
        <v/>
      </c>
      <c r="K612" s="158" t="str">
        <f>IF('Formato 3_Gantt'!G$8&lt;&gt;"",'Formato 3_Gantt'!G$8,"")</f>
        <v/>
      </c>
      <c r="L612" s="158" t="str">
        <f>IF('Formato 3_Gantt'!H$8&lt;&gt;"",'Formato 3_Gantt'!H$8,"")</f>
        <v/>
      </c>
      <c r="M612" s="13" t="str">
        <f>IF('Formato 3_Gantt'!BL$8&lt;&gt;"",'Formato 3_Gantt'!BL$8,"")</f>
        <v/>
      </c>
      <c r="N612" s="13" t="str">
        <f>IF('Formato 3_Gantt'!BM$8&lt;&gt;"",'Formato 3_Gantt'!BM$8,"")</f>
        <v/>
      </c>
      <c r="O612" s="13" t="str">
        <f>IF('Formato 3_Gantt'!BN$8&lt;&gt;"",'Formato 3_Gantt'!BN$8,"")</f>
        <v/>
      </c>
      <c r="P612" s="13" t="str">
        <f>IF('Formato 3_Gantt'!BO$8&lt;&gt;"",'Formato 3_Gantt'!BO$8,"")</f>
        <v/>
      </c>
      <c r="Q612" s="13" t="str">
        <f>IF('Formato 3_Gantt'!BP$8&lt;&gt;"",'Formato 3_Gantt'!BP$8,"")</f>
        <v/>
      </c>
      <c r="R612" s="13" t="str">
        <f>IF('Formato 3_Gantt'!BQ$8&lt;&gt;"",'Formato 3_Gantt'!BQ$8,"")</f>
        <v/>
      </c>
      <c r="S612" s="13" t="str">
        <f>IF('Formato 3_Gantt'!BR$8&lt;&gt;"",'Formato 3_Gantt'!BR$8,"")</f>
        <v/>
      </c>
      <c r="T612" s="13" t="str">
        <f>IF('Formato 3_Gantt'!BS$8&lt;&gt;"",'Formato 3_Gantt'!BS$8,"")</f>
        <v/>
      </c>
      <c r="U612" s="13" t="str">
        <f>IF('Formato 3_Gantt'!BT$8&lt;&gt;"",'Formato 3_Gantt'!BT$8,"")</f>
        <v/>
      </c>
      <c r="V612" s="13" t="str">
        <f>IF('Formato 3_Gantt'!BU$8&lt;&gt;"",'Formato 3_Gantt'!BU$8,"")</f>
        <v/>
      </c>
      <c r="W612" s="13" t="str">
        <f>IF('Formato 3_Gantt'!BV$8&lt;&gt;"",'Formato 3_Gantt'!BV$8,"")</f>
        <v/>
      </c>
      <c r="X612" s="13" t="str">
        <f>IF('Formato 3_Gantt'!BW$8&lt;&gt;"",'Formato 3_Gantt'!BW$8,"")</f>
        <v/>
      </c>
      <c r="Y612" s="13" t="str">
        <f>IF('Formato 3_Gantt'!BX$8&lt;&gt;"",'Formato 3_Gantt'!BX$8,"")</f>
        <v/>
      </c>
      <c r="Z612" s="162" t="str">
        <f>IF(Formato_02!S$15&lt;&gt;"",Formato_02!S$15,"")</f>
        <v/>
      </c>
      <c r="AA612" s="162" t="str">
        <f>IF(Formato_02!T$15&lt;&gt;"",Formato_02!T$15,"")</f>
        <v/>
      </c>
      <c r="AB612" s="162" t="str">
        <f>IF(Formato_02!U$15&lt;&gt;"",Formato_02!U$15,"")</f>
        <v/>
      </c>
      <c r="AC612" s="162" t="str">
        <f>IF(Formato_02!V$15&lt;&gt;"",Formato_02!V$15,"")</f>
        <v/>
      </c>
      <c r="AD612" s="162" t="str">
        <f>IF(Formato_02!W$15&lt;&gt;"",Formato_02!W$15,"")</f>
        <v/>
      </c>
      <c r="AE612" s="162" t="str">
        <f>IF(Formato_02!X$15&lt;&gt;"",Formato_02!X$15,"")</f>
        <v/>
      </c>
      <c r="AF612" s="162" t="str">
        <f>IF(Formato_02!Y$15&lt;&gt;"",Formato_02!Y$15,"")</f>
        <v/>
      </c>
      <c r="AG612" s="162" t="str">
        <f>IF(Formato_02!Z$15&lt;&gt;"",Formato_02!Z$15,"")</f>
        <v/>
      </c>
      <c r="AH612" s="162" t="str">
        <f>IF(Formato_02!AA$15&lt;&gt;"",Formato_02!AA$15,"")</f>
        <v/>
      </c>
      <c r="AI612" s="162" t="str">
        <f>IF(Formato_02!AB$15&lt;&gt;"",Formato_02!AB$15,"")</f>
        <v/>
      </c>
      <c r="AJ612" s="162" t="str">
        <f>IF(Formato_02!AC$15&lt;&gt;"",Formato_02!AC$15,"")</f>
        <v/>
      </c>
      <c r="AK612" s="162" t="str">
        <f>IF(Formato_02!AD$15&lt;&gt;"",Formato_02!AD$15,"")</f>
        <v/>
      </c>
      <c r="AL612" s="162" t="str">
        <f>IF(Formato_02!$N$14&lt;&gt;"",Formato_02!$N$14,"")</f>
        <v/>
      </c>
      <c r="AM612" s="13" t="str">
        <f>IF(Formato_02!$X$4&lt;&gt;"","AN","")</f>
        <v/>
      </c>
      <c r="AN612" s="24" t="str">
        <f t="shared" si="73"/>
        <v/>
      </c>
      <c r="AO612" s="13" t="str">
        <f>IF(Formato_02!$Y$4&lt;&gt;"","P027","")</f>
        <v/>
      </c>
      <c r="AP612" s="24" t="str">
        <f t="shared" si="74"/>
        <v/>
      </c>
      <c r="AQ612" s="13" t="str">
        <f>IF(Formato_02!$Z$4&lt;&gt;"","PNCVG","")</f>
        <v/>
      </c>
      <c r="AR612" s="24" t="str">
        <f t="shared" si="75"/>
        <v/>
      </c>
      <c r="AS612" s="13" t="str">
        <f>IF(Formato_02!$AA$4&lt;&gt;"","PNFF","")</f>
        <v/>
      </c>
      <c r="AT612" s="24" t="str">
        <f t="shared" si="76"/>
        <v/>
      </c>
      <c r="AU612" s="13" t="str">
        <f>IF(Formato_02!$AB$4&lt;&gt;"","PNPAM","")</f>
        <v/>
      </c>
      <c r="AV612" s="24" t="str">
        <f t="shared" si="77"/>
        <v/>
      </c>
      <c r="AW612" s="13" t="str">
        <f>IF(Formato_02!$AC$4&lt;&gt;"","PNAIA","")</f>
        <v/>
      </c>
      <c r="AX612" s="24" t="str">
        <f t="shared" si="78"/>
        <v/>
      </c>
      <c r="AY612" s="13" t="str">
        <f>IF(Formato_02!$AD$4&lt;&gt;"","PIO","")</f>
        <v/>
      </c>
      <c r="AZ612" s="24" t="str">
        <f t="shared" si="79"/>
        <v/>
      </c>
      <c r="BA612" s="13" t="str">
        <f>IF('Formato 3_Gantt'!B$29&lt;&gt;"",'Formato 3_Gantt'!A$29,"")</f>
        <v/>
      </c>
      <c r="BB612" s="24" t="str">
        <f>IF('Formato 3_Gantt'!B$29&lt;&gt;"",'Formato 3_Gantt'!B$29,"")</f>
        <v/>
      </c>
      <c r="BC612" s="22" t="str">
        <f>IF('Formato 3_Gantt'!C$29&lt;&gt;"",'Formato 3_Gantt'!C$29,"")</f>
        <v/>
      </c>
      <c r="BD612" s="13" t="str">
        <f>IF('Formato 3_Gantt'!D$29&lt;&gt;"",'Formato 3_Gantt'!D$29,"")</f>
        <v/>
      </c>
      <c r="BE612" s="161" t="str">
        <f>IF('Formato 3_Gantt'!E$29&lt;&gt;"",'Formato 3_Gantt'!E$29,"")</f>
        <v/>
      </c>
      <c r="BF612" s="13" t="str">
        <f>IF('Formato 3_Gantt'!F$29&lt;&gt;"",'Formato 3_Gantt'!F$29,"")</f>
        <v/>
      </c>
      <c r="BG612" s="158" t="str">
        <f>IF('Formato 3_Gantt'!G$29&lt;&gt;"",'Formato 3_Gantt'!G$29,"")</f>
        <v/>
      </c>
      <c r="BH612" s="158" t="str">
        <f>IF('Formato 3_Gantt'!H$29&lt;&gt;"",'Formato 3_Gantt'!H$29,"")</f>
        <v/>
      </c>
      <c r="BI612" s="161" t="str">
        <f>IF('Formato 3_Gantt'!BL$29&lt;&gt;"",'Formato 3_Gantt'!BL$29,"")</f>
        <v/>
      </c>
      <c r="BJ612" s="161" t="str">
        <f>IF('Formato 3_Gantt'!BM$29&lt;&gt;"",'Formato 3_Gantt'!BM$29,"")</f>
        <v/>
      </c>
      <c r="BK612" s="161" t="str">
        <f>IF('Formato 3_Gantt'!BN$29&lt;&gt;"",'Formato 3_Gantt'!BN$29,"")</f>
        <v/>
      </c>
      <c r="BL612" s="161" t="str">
        <f>IF('Formato 3_Gantt'!BO$29&lt;&gt;"",'Formato 3_Gantt'!BO$29,"")</f>
        <v/>
      </c>
      <c r="BM612" s="161" t="str">
        <f>IF('Formato 3_Gantt'!BP$29&lt;&gt;"",'Formato 3_Gantt'!BP$29,"")</f>
        <v/>
      </c>
      <c r="BN612" s="161" t="str">
        <f>IF('Formato 3_Gantt'!BQ$29&lt;&gt;"",'Formato 3_Gantt'!BQ$29,"")</f>
        <v/>
      </c>
      <c r="BO612" s="161" t="str">
        <f>IF('Formato 3_Gantt'!BR$29&lt;&gt;"",'Formato 3_Gantt'!BR$29,"")</f>
        <v/>
      </c>
      <c r="BP612" s="161" t="str">
        <f>IF('Formato 3_Gantt'!BS$29&lt;&gt;"",'Formato 3_Gantt'!BS$29,"")</f>
        <v/>
      </c>
      <c r="BQ612" s="161" t="str">
        <f>IF('Formato 3_Gantt'!BT$29&lt;&gt;"",'Formato 3_Gantt'!BT$29,"")</f>
        <v/>
      </c>
      <c r="BR612" s="161" t="str">
        <f>IF('Formato 3_Gantt'!BU$29&lt;&gt;"",'Formato 3_Gantt'!BU$29,"")</f>
        <v/>
      </c>
      <c r="BS612" s="161" t="str">
        <f>IF('Formato 3_Gantt'!BV$29&lt;&gt;"",'Formato 3_Gantt'!BV$29,"")</f>
        <v/>
      </c>
      <c r="BT612" s="161" t="str">
        <f>IF('Formato 3_Gantt'!BW$29&lt;&gt;"",'Formato 3_Gantt'!BW$29,"")</f>
        <v/>
      </c>
      <c r="BU612" s="161" t="str">
        <f>IF('Formato 3_Gantt'!BX$29&lt;&gt;"",'Formato 3_Gantt'!BX$29,"")</f>
        <v/>
      </c>
      <c r="BV612" s="163" t="str">
        <f>IF('Formato 4_Ppto'!I$627&lt;&gt;"",'Formato 4_Ppto'!I$627,"")</f>
        <v/>
      </c>
      <c r="BW612" s="162" t="str">
        <f>IF('Formato 4_Ppto'!X$627&lt;&gt;"",'Formato 4_Ppto'!X$627,"")</f>
        <v/>
      </c>
      <c r="BX612" s="162" t="str">
        <f>IF('Formato 4_Ppto'!Y$627&lt;&gt;"",'Formato 4_Ppto'!Y$627,"")</f>
        <v/>
      </c>
      <c r="BY612" s="162" t="str">
        <f>IF('Formato 4_Ppto'!Z$627&lt;&gt;"",'Formato 4_Ppto'!Z$627,"")</f>
        <v/>
      </c>
      <c r="BZ612" s="162" t="str">
        <f>IF('Formato 4_Ppto'!AA$627&lt;&gt;"",'Formato 4_Ppto'!AA$627,"")</f>
        <v/>
      </c>
      <c r="CA612" s="162" t="str">
        <f>IF('Formato 4_Ppto'!AB$627&lt;&gt;"",'Formato 4_Ppto'!AB$627,"")</f>
        <v/>
      </c>
      <c r="CB612" s="162" t="str">
        <f>IF('Formato 4_Ppto'!AC$627&lt;&gt;"",'Formato 4_Ppto'!AC$627,"")</f>
        <v/>
      </c>
      <c r="CC612" s="162" t="str">
        <f>IF('Formato 4_Ppto'!AD$627&lt;&gt;"",'Formato 4_Ppto'!AD$627,"")</f>
        <v/>
      </c>
      <c r="CD612" s="162" t="str">
        <f>IF('Formato 4_Ppto'!AE$627&lt;&gt;"",'Formato 4_Ppto'!AE$627,"")</f>
        <v/>
      </c>
      <c r="CE612" s="162" t="str">
        <f>IF('Formato 4_Ppto'!AF$627&lt;&gt;"",'Formato 4_Ppto'!AF$627,"")</f>
        <v/>
      </c>
      <c r="CF612" s="162" t="str">
        <f>IF('Formato 4_Ppto'!AG$627&lt;&gt;"",'Formato 4_Ppto'!AG$627,"")</f>
        <v/>
      </c>
      <c r="CG612" s="162" t="str">
        <f>IF('Formato 4_Ppto'!AH$627&lt;&gt;"",'Formato 4_Ppto'!AH$627,"")</f>
        <v/>
      </c>
      <c r="CH612" s="162" t="str">
        <f>IF('Formato 4_Ppto'!AI$627&lt;&gt;"",'Formato 4_Ppto'!AI$627,"")</f>
        <v/>
      </c>
      <c r="CI612" s="163" t="str">
        <f>IF('Formato 4_Ppto'!AJ$627&lt;&gt;"",'Formato 4_Ppto'!AJ$627,"")</f>
        <v/>
      </c>
      <c r="CJ612" s="13" t="str">
        <f>IF('Formato 4_Ppto'!B637&lt;&gt;"",'Formato 4_Ppto'!A637,"")</f>
        <v/>
      </c>
      <c r="CK612" s="24" t="str">
        <f>IF('Formato 4_Ppto'!B637&lt;&gt;"",'Formato 4_Ppto'!B637,"")</f>
        <v/>
      </c>
      <c r="CL612" s="22" t="str">
        <f>IF('Formato 4_Ppto'!C637&lt;&gt;"",'Formato 4_Ppto'!C637,"")</f>
        <v/>
      </c>
      <c r="CM612" s="24" t="str">
        <f>IF('Formato 4_Ppto'!D637&lt;&gt;"",'Formato 4_Ppto'!D637,"")</f>
        <v/>
      </c>
      <c r="CN612" s="161" t="str">
        <f>IF('Formato 4_Ppto'!E637&lt;&gt;"",'Formato 4_Ppto'!E637,"")</f>
        <v/>
      </c>
      <c r="CO612" s="161" t="str">
        <f>IF('Formato 4_Ppto'!G637&lt;&gt;"",'Formato 4_Ppto'!G637,"")</f>
        <v/>
      </c>
      <c r="CP612" s="163" t="str">
        <f>IF('Formato 4_Ppto'!I637&lt;&gt;"",'Formato 4_Ppto'!I637,"")</f>
        <v/>
      </c>
      <c r="CQ612" s="161" t="str">
        <f>IF('Formato 4_Ppto'!K637&lt;&gt;"",'Formato 4_Ppto'!K637,"")</f>
        <v/>
      </c>
      <c r="CR612" s="161" t="str">
        <f>IF('Formato 4_Ppto'!L637&lt;&gt;"",'Formato 4_Ppto'!L637,"")</f>
        <v/>
      </c>
      <c r="CS612" s="161" t="str">
        <f>IF('Formato 4_Ppto'!M637&lt;&gt;"",'Formato 4_Ppto'!M637,"")</f>
        <v/>
      </c>
      <c r="CT612" s="161" t="str">
        <f>IF('Formato 4_Ppto'!N637&lt;&gt;"",'Formato 4_Ppto'!N637,"")</f>
        <v/>
      </c>
      <c r="CU612" s="161" t="str">
        <f>IF('Formato 4_Ppto'!O637&lt;&gt;"",'Formato 4_Ppto'!O637,"")</f>
        <v/>
      </c>
      <c r="CV612" s="161" t="str">
        <f>IF('Formato 4_Ppto'!P637&lt;&gt;"",'Formato 4_Ppto'!P637,"")</f>
        <v/>
      </c>
      <c r="CW612" s="161" t="str">
        <f>IF('Formato 4_Ppto'!Q637&lt;&gt;"",'Formato 4_Ppto'!Q637,"")</f>
        <v/>
      </c>
      <c r="CX612" s="161" t="str">
        <f>IF('Formato 4_Ppto'!R637&lt;&gt;"",'Formato 4_Ppto'!R637,"")</f>
        <v/>
      </c>
      <c r="CY612" s="161" t="str">
        <f>IF('Formato 4_Ppto'!S637&lt;&gt;"",'Formato 4_Ppto'!S637,"")</f>
        <v/>
      </c>
      <c r="CZ612" s="161" t="str">
        <f>IF('Formato 4_Ppto'!T637&lt;&gt;"",'Formato 4_Ppto'!T637,"")</f>
        <v/>
      </c>
      <c r="DA612" s="161" t="str">
        <f>IF('Formato 4_Ppto'!U637&lt;&gt;"",'Formato 4_Ppto'!U637,"")</f>
        <v/>
      </c>
      <c r="DB612" s="161" t="str">
        <f>IF('Formato 4_Ppto'!V637&lt;&gt;"",'Formato 4_Ppto'!V637,"")</f>
        <v/>
      </c>
      <c r="DC612" s="161" t="str">
        <f>IF('Formato 4_Ppto'!W637&lt;&gt;"",'Formato 4_Ppto'!W637,"")</f>
        <v/>
      </c>
      <c r="DD612" s="162" t="str">
        <f>IF('Formato 4_Ppto'!X637&lt;&gt;"",'Formato 4_Ppto'!X637,"")</f>
        <v/>
      </c>
      <c r="DE612" s="162" t="str">
        <f>IF('Formato 4_Ppto'!Y637&lt;&gt;"",'Formato 4_Ppto'!Y637,"")</f>
        <v/>
      </c>
      <c r="DF612" s="162" t="str">
        <f>IF('Formato 4_Ppto'!Z637&lt;&gt;"",'Formato 4_Ppto'!Z637,"")</f>
        <v/>
      </c>
      <c r="DG612" s="162" t="str">
        <f>IF('Formato 4_Ppto'!AA637&lt;&gt;"",'Formato 4_Ppto'!AA637,"")</f>
        <v/>
      </c>
      <c r="DH612" s="162" t="str">
        <f>IF('Formato 4_Ppto'!AB637&lt;&gt;"",'Formato 4_Ppto'!AB637,"")</f>
        <v/>
      </c>
      <c r="DI612" s="162" t="str">
        <f>IF('Formato 4_Ppto'!AC637&lt;&gt;"",'Formato 4_Ppto'!AC637,"")</f>
        <v/>
      </c>
      <c r="DJ612" s="162" t="str">
        <f>IF('Formato 4_Ppto'!AD637&lt;&gt;"",'Formato 4_Ppto'!AD637,"")</f>
        <v/>
      </c>
      <c r="DK612" s="162" t="str">
        <f>IF('Formato 4_Ppto'!AE637&lt;&gt;"",'Formato 4_Ppto'!AE637,"")</f>
        <v/>
      </c>
      <c r="DL612" s="162" t="str">
        <f>IF('Formato 4_Ppto'!AF637&lt;&gt;"",'Formato 4_Ppto'!AF637,"")</f>
        <v/>
      </c>
      <c r="DM612" s="162" t="str">
        <f>IF('Formato 4_Ppto'!AG637&lt;&gt;"",'Formato 4_Ppto'!AG637,"")</f>
        <v/>
      </c>
      <c r="DN612" s="162" t="str">
        <f>IF('Formato 4_Ppto'!AH637&lt;&gt;"",'Formato 4_Ppto'!AH637,"")</f>
        <v/>
      </c>
      <c r="DO612" s="162" t="str">
        <f>IF('Formato 4_Ppto'!AI637&lt;&gt;"",'Formato 4_Ppto'!AI637,"")</f>
        <v/>
      </c>
      <c r="DP612" s="163" t="str">
        <f>IF('Formato 4_Ppto'!AJ637&lt;&gt;"",'Formato 4_Ppto'!AJ637,"")</f>
        <v/>
      </c>
    </row>
    <row r="613" spans="2:120" x14ac:dyDescent="0.3">
      <c r="B613" s="13" t="str">
        <f>IF(OR(Tabla6[[#This Row],[IDA]]="",Tabla6[[#This Row],[IDT]]="",Tabla6[[#This Row],[IDI]]=""),"",Tabla6[[#This Row],[IDA]]&amp;"."&amp;Tabla6[[#This Row],[IDT]]&amp;"."&amp;Tabla6[[#This Row],[IDI]])</f>
        <v/>
      </c>
      <c r="C613" s="13" t="str">
        <f>IF(Formato_02!$B$14&lt;&gt;"",0,"")</f>
        <v/>
      </c>
      <c r="D613" s="13" t="str">
        <f>IF(Formato_02!$H$9&lt;&gt;"",Formato_02!$H$9,"")</f>
        <v/>
      </c>
      <c r="E613" s="24" t="str">
        <f t="shared" si="72"/>
        <v/>
      </c>
      <c r="F613" s="24" t="str">
        <f>IF(Formato_02!$B$14&lt;&gt;"",Formato_02!$B$14,"")</f>
        <v/>
      </c>
      <c r="G613" s="22" t="str">
        <f>IF('Formato 3_Gantt'!C618&lt;&gt;"",'Formato 3_Gantt'!C618,"")</f>
        <v/>
      </c>
      <c r="H613" s="13" t="str">
        <f>IF('Formato 3_Gantt'!D$8&lt;&gt;"",'Formato 3_Gantt'!D$8,"")</f>
        <v/>
      </c>
      <c r="I613" s="13" t="str">
        <f>IF('Formato 3_Gantt'!E$8&lt;&gt;"",'Formato 3_Gantt'!E$8,"")</f>
        <v/>
      </c>
      <c r="J613" s="13" t="str">
        <f>IF('Formato 3_Gantt'!F$8&lt;&gt;"",'Formato 3_Gantt'!F$8,"")</f>
        <v/>
      </c>
      <c r="K613" s="158" t="str">
        <f>IF('Formato 3_Gantt'!G$8&lt;&gt;"",'Formato 3_Gantt'!G$8,"")</f>
        <v/>
      </c>
      <c r="L613" s="158" t="str">
        <f>IF('Formato 3_Gantt'!H$8&lt;&gt;"",'Formato 3_Gantt'!H$8,"")</f>
        <v/>
      </c>
      <c r="M613" s="13" t="str">
        <f>IF('Formato 3_Gantt'!BL$8&lt;&gt;"",'Formato 3_Gantt'!BL$8,"")</f>
        <v/>
      </c>
      <c r="N613" s="13" t="str">
        <f>IF('Formato 3_Gantt'!BM$8&lt;&gt;"",'Formato 3_Gantt'!BM$8,"")</f>
        <v/>
      </c>
      <c r="O613" s="13" t="str">
        <f>IF('Formato 3_Gantt'!BN$8&lt;&gt;"",'Formato 3_Gantt'!BN$8,"")</f>
        <v/>
      </c>
      <c r="P613" s="13" t="str">
        <f>IF('Formato 3_Gantt'!BO$8&lt;&gt;"",'Formato 3_Gantt'!BO$8,"")</f>
        <v/>
      </c>
      <c r="Q613" s="13" t="str">
        <f>IF('Formato 3_Gantt'!BP$8&lt;&gt;"",'Formato 3_Gantt'!BP$8,"")</f>
        <v/>
      </c>
      <c r="R613" s="13" t="str">
        <f>IF('Formato 3_Gantt'!BQ$8&lt;&gt;"",'Formato 3_Gantt'!BQ$8,"")</f>
        <v/>
      </c>
      <c r="S613" s="13" t="str">
        <f>IF('Formato 3_Gantt'!BR$8&lt;&gt;"",'Formato 3_Gantt'!BR$8,"")</f>
        <v/>
      </c>
      <c r="T613" s="13" t="str">
        <f>IF('Formato 3_Gantt'!BS$8&lt;&gt;"",'Formato 3_Gantt'!BS$8,"")</f>
        <v/>
      </c>
      <c r="U613" s="13" t="str">
        <f>IF('Formato 3_Gantt'!BT$8&lt;&gt;"",'Formato 3_Gantt'!BT$8,"")</f>
        <v/>
      </c>
      <c r="V613" s="13" t="str">
        <f>IF('Formato 3_Gantt'!BU$8&lt;&gt;"",'Formato 3_Gantt'!BU$8,"")</f>
        <v/>
      </c>
      <c r="W613" s="13" t="str">
        <f>IF('Formato 3_Gantt'!BV$8&lt;&gt;"",'Formato 3_Gantt'!BV$8,"")</f>
        <v/>
      </c>
      <c r="X613" s="13" t="str">
        <f>IF('Formato 3_Gantt'!BW$8&lt;&gt;"",'Formato 3_Gantt'!BW$8,"")</f>
        <v/>
      </c>
      <c r="Y613" s="13" t="str">
        <f>IF('Formato 3_Gantt'!BX$8&lt;&gt;"",'Formato 3_Gantt'!BX$8,"")</f>
        <v/>
      </c>
      <c r="Z613" s="162" t="str">
        <f>IF(Formato_02!S$15&lt;&gt;"",Formato_02!S$15,"")</f>
        <v/>
      </c>
      <c r="AA613" s="162" t="str">
        <f>IF(Formato_02!T$15&lt;&gt;"",Formato_02!T$15,"")</f>
        <v/>
      </c>
      <c r="AB613" s="162" t="str">
        <f>IF(Formato_02!U$15&lt;&gt;"",Formato_02!U$15,"")</f>
        <v/>
      </c>
      <c r="AC613" s="162" t="str">
        <f>IF(Formato_02!V$15&lt;&gt;"",Formato_02!V$15,"")</f>
        <v/>
      </c>
      <c r="AD613" s="162" t="str">
        <f>IF(Formato_02!W$15&lt;&gt;"",Formato_02!W$15,"")</f>
        <v/>
      </c>
      <c r="AE613" s="162" t="str">
        <f>IF(Formato_02!X$15&lt;&gt;"",Formato_02!X$15,"")</f>
        <v/>
      </c>
      <c r="AF613" s="162" t="str">
        <f>IF(Formato_02!Y$15&lt;&gt;"",Formato_02!Y$15,"")</f>
        <v/>
      </c>
      <c r="AG613" s="162" t="str">
        <f>IF(Formato_02!Z$15&lt;&gt;"",Formato_02!Z$15,"")</f>
        <v/>
      </c>
      <c r="AH613" s="162" t="str">
        <f>IF(Formato_02!AA$15&lt;&gt;"",Formato_02!AA$15,"")</f>
        <v/>
      </c>
      <c r="AI613" s="162" t="str">
        <f>IF(Formato_02!AB$15&lt;&gt;"",Formato_02!AB$15,"")</f>
        <v/>
      </c>
      <c r="AJ613" s="162" t="str">
        <f>IF(Formato_02!AC$15&lt;&gt;"",Formato_02!AC$15,"")</f>
        <v/>
      </c>
      <c r="AK613" s="162" t="str">
        <f>IF(Formato_02!AD$15&lt;&gt;"",Formato_02!AD$15,"")</f>
        <v/>
      </c>
      <c r="AL613" s="162" t="str">
        <f>IF(Formato_02!$N$14&lt;&gt;"",Formato_02!$N$14,"")</f>
        <v/>
      </c>
      <c r="AM613" s="13" t="str">
        <f>IF(Formato_02!$X$4&lt;&gt;"","AN","")</f>
        <v/>
      </c>
      <c r="AN613" s="24" t="str">
        <f t="shared" si="73"/>
        <v/>
      </c>
      <c r="AO613" s="13" t="str">
        <f>IF(Formato_02!$Y$4&lt;&gt;"","P027","")</f>
        <v/>
      </c>
      <c r="AP613" s="24" t="str">
        <f t="shared" si="74"/>
        <v/>
      </c>
      <c r="AQ613" s="13" t="str">
        <f>IF(Formato_02!$Z$4&lt;&gt;"","PNCVG","")</f>
        <v/>
      </c>
      <c r="AR613" s="24" t="str">
        <f t="shared" si="75"/>
        <v/>
      </c>
      <c r="AS613" s="13" t="str">
        <f>IF(Formato_02!$AA$4&lt;&gt;"","PNFF","")</f>
        <v/>
      </c>
      <c r="AT613" s="24" t="str">
        <f t="shared" si="76"/>
        <v/>
      </c>
      <c r="AU613" s="13" t="str">
        <f>IF(Formato_02!$AB$4&lt;&gt;"","PNPAM","")</f>
        <v/>
      </c>
      <c r="AV613" s="24" t="str">
        <f t="shared" si="77"/>
        <v/>
      </c>
      <c r="AW613" s="13" t="str">
        <f>IF(Formato_02!$AC$4&lt;&gt;"","PNAIA","")</f>
        <v/>
      </c>
      <c r="AX613" s="24" t="str">
        <f t="shared" si="78"/>
        <v/>
      </c>
      <c r="AY613" s="13" t="str">
        <f>IF(Formato_02!$AD$4&lt;&gt;"","PIO","")</f>
        <v/>
      </c>
      <c r="AZ613" s="24" t="str">
        <f t="shared" si="79"/>
        <v/>
      </c>
      <c r="BA613" s="13" t="str">
        <f>IF('Formato 3_Gantt'!B$29&lt;&gt;"",'Formato 3_Gantt'!A$29,"")</f>
        <v/>
      </c>
      <c r="BB613" s="24" t="str">
        <f>IF('Formato 3_Gantt'!B$29&lt;&gt;"",'Formato 3_Gantt'!B$29,"")</f>
        <v/>
      </c>
      <c r="BC613" s="22" t="str">
        <f>IF('Formato 3_Gantt'!C$29&lt;&gt;"",'Formato 3_Gantt'!C$29,"")</f>
        <v/>
      </c>
      <c r="BD613" s="13" t="str">
        <f>IF('Formato 3_Gantt'!D$29&lt;&gt;"",'Formato 3_Gantt'!D$29,"")</f>
        <v/>
      </c>
      <c r="BE613" s="161" t="str">
        <f>IF('Formato 3_Gantt'!E$29&lt;&gt;"",'Formato 3_Gantt'!E$29,"")</f>
        <v/>
      </c>
      <c r="BF613" s="13" t="str">
        <f>IF('Formato 3_Gantt'!F$29&lt;&gt;"",'Formato 3_Gantt'!F$29,"")</f>
        <v/>
      </c>
      <c r="BG613" s="158" t="str">
        <f>IF('Formato 3_Gantt'!G$29&lt;&gt;"",'Formato 3_Gantt'!G$29,"")</f>
        <v/>
      </c>
      <c r="BH613" s="158" t="str">
        <f>IF('Formato 3_Gantt'!H$29&lt;&gt;"",'Formato 3_Gantt'!H$29,"")</f>
        <v/>
      </c>
      <c r="BI613" s="161" t="str">
        <f>IF('Formato 3_Gantt'!BL$29&lt;&gt;"",'Formato 3_Gantt'!BL$29,"")</f>
        <v/>
      </c>
      <c r="BJ613" s="161" t="str">
        <f>IF('Formato 3_Gantt'!BM$29&lt;&gt;"",'Formato 3_Gantt'!BM$29,"")</f>
        <v/>
      </c>
      <c r="BK613" s="161" t="str">
        <f>IF('Formato 3_Gantt'!BN$29&lt;&gt;"",'Formato 3_Gantt'!BN$29,"")</f>
        <v/>
      </c>
      <c r="BL613" s="161" t="str">
        <f>IF('Formato 3_Gantt'!BO$29&lt;&gt;"",'Formato 3_Gantt'!BO$29,"")</f>
        <v/>
      </c>
      <c r="BM613" s="161" t="str">
        <f>IF('Formato 3_Gantt'!BP$29&lt;&gt;"",'Formato 3_Gantt'!BP$29,"")</f>
        <v/>
      </c>
      <c r="BN613" s="161" t="str">
        <f>IF('Formato 3_Gantt'!BQ$29&lt;&gt;"",'Formato 3_Gantt'!BQ$29,"")</f>
        <v/>
      </c>
      <c r="BO613" s="161" t="str">
        <f>IF('Formato 3_Gantt'!BR$29&lt;&gt;"",'Formato 3_Gantt'!BR$29,"")</f>
        <v/>
      </c>
      <c r="BP613" s="161" t="str">
        <f>IF('Formato 3_Gantt'!BS$29&lt;&gt;"",'Formato 3_Gantt'!BS$29,"")</f>
        <v/>
      </c>
      <c r="BQ613" s="161" t="str">
        <f>IF('Formato 3_Gantt'!BT$29&lt;&gt;"",'Formato 3_Gantt'!BT$29,"")</f>
        <v/>
      </c>
      <c r="BR613" s="161" t="str">
        <f>IF('Formato 3_Gantt'!BU$29&lt;&gt;"",'Formato 3_Gantt'!BU$29,"")</f>
        <v/>
      </c>
      <c r="BS613" s="161" t="str">
        <f>IF('Formato 3_Gantt'!BV$29&lt;&gt;"",'Formato 3_Gantt'!BV$29,"")</f>
        <v/>
      </c>
      <c r="BT613" s="161" t="str">
        <f>IF('Formato 3_Gantt'!BW$29&lt;&gt;"",'Formato 3_Gantt'!BW$29,"")</f>
        <v/>
      </c>
      <c r="BU613" s="161" t="str">
        <f>IF('Formato 3_Gantt'!BX$29&lt;&gt;"",'Formato 3_Gantt'!BX$29,"")</f>
        <v/>
      </c>
      <c r="BV613" s="163" t="str">
        <f>IF('Formato 4_Ppto'!I$627&lt;&gt;"",'Formato 4_Ppto'!I$627,"")</f>
        <v/>
      </c>
      <c r="BW613" s="162" t="str">
        <f>IF('Formato 4_Ppto'!X$627&lt;&gt;"",'Formato 4_Ppto'!X$627,"")</f>
        <v/>
      </c>
      <c r="BX613" s="162" t="str">
        <f>IF('Formato 4_Ppto'!Y$627&lt;&gt;"",'Formato 4_Ppto'!Y$627,"")</f>
        <v/>
      </c>
      <c r="BY613" s="162" t="str">
        <f>IF('Formato 4_Ppto'!Z$627&lt;&gt;"",'Formato 4_Ppto'!Z$627,"")</f>
        <v/>
      </c>
      <c r="BZ613" s="162" t="str">
        <f>IF('Formato 4_Ppto'!AA$627&lt;&gt;"",'Formato 4_Ppto'!AA$627,"")</f>
        <v/>
      </c>
      <c r="CA613" s="162" t="str">
        <f>IF('Formato 4_Ppto'!AB$627&lt;&gt;"",'Formato 4_Ppto'!AB$627,"")</f>
        <v/>
      </c>
      <c r="CB613" s="162" t="str">
        <f>IF('Formato 4_Ppto'!AC$627&lt;&gt;"",'Formato 4_Ppto'!AC$627,"")</f>
        <v/>
      </c>
      <c r="CC613" s="162" t="str">
        <f>IF('Formato 4_Ppto'!AD$627&lt;&gt;"",'Formato 4_Ppto'!AD$627,"")</f>
        <v/>
      </c>
      <c r="CD613" s="162" t="str">
        <f>IF('Formato 4_Ppto'!AE$627&lt;&gt;"",'Formato 4_Ppto'!AE$627,"")</f>
        <v/>
      </c>
      <c r="CE613" s="162" t="str">
        <f>IF('Formato 4_Ppto'!AF$627&lt;&gt;"",'Formato 4_Ppto'!AF$627,"")</f>
        <v/>
      </c>
      <c r="CF613" s="162" t="str">
        <f>IF('Formato 4_Ppto'!AG$627&lt;&gt;"",'Formato 4_Ppto'!AG$627,"")</f>
        <v/>
      </c>
      <c r="CG613" s="162" t="str">
        <f>IF('Formato 4_Ppto'!AH$627&lt;&gt;"",'Formato 4_Ppto'!AH$627,"")</f>
        <v/>
      </c>
      <c r="CH613" s="162" t="str">
        <f>IF('Formato 4_Ppto'!AI$627&lt;&gt;"",'Formato 4_Ppto'!AI$627,"")</f>
        <v/>
      </c>
      <c r="CI613" s="163" t="str">
        <f>IF('Formato 4_Ppto'!AJ$627&lt;&gt;"",'Formato 4_Ppto'!AJ$627,"")</f>
        <v/>
      </c>
      <c r="CJ613" s="13" t="str">
        <f>IF('Formato 4_Ppto'!B638&lt;&gt;"",'Formato 4_Ppto'!A638,"")</f>
        <v/>
      </c>
      <c r="CK613" s="24" t="str">
        <f>IF('Formato 4_Ppto'!B638&lt;&gt;"",'Formato 4_Ppto'!B638,"")</f>
        <v/>
      </c>
      <c r="CL613" s="22" t="str">
        <f>IF('Formato 4_Ppto'!C638&lt;&gt;"",'Formato 4_Ppto'!C638,"")</f>
        <v/>
      </c>
      <c r="CM613" s="24" t="str">
        <f>IF('Formato 4_Ppto'!D638&lt;&gt;"",'Formato 4_Ppto'!D638,"")</f>
        <v/>
      </c>
      <c r="CN613" s="161" t="str">
        <f>IF('Formato 4_Ppto'!E638&lt;&gt;"",'Formato 4_Ppto'!E638,"")</f>
        <v/>
      </c>
      <c r="CO613" s="161" t="str">
        <f>IF('Formato 4_Ppto'!G638&lt;&gt;"",'Formato 4_Ppto'!G638,"")</f>
        <v/>
      </c>
      <c r="CP613" s="163" t="str">
        <f>IF('Formato 4_Ppto'!I638&lt;&gt;"",'Formato 4_Ppto'!I638,"")</f>
        <v/>
      </c>
      <c r="CQ613" s="161" t="str">
        <f>IF('Formato 4_Ppto'!K638&lt;&gt;"",'Formato 4_Ppto'!K638,"")</f>
        <v/>
      </c>
      <c r="CR613" s="161" t="str">
        <f>IF('Formato 4_Ppto'!L638&lt;&gt;"",'Formato 4_Ppto'!L638,"")</f>
        <v/>
      </c>
      <c r="CS613" s="161" t="str">
        <f>IF('Formato 4_Ppto'!M638&lt;&gt;"",'Formato 4_Ppto'!M638,"")</f>
        <v/>
      </c>
      <c r="CT613" s="161" t="str">
        <f>IF('Formato 4_Ppto'!N638&lt;&gt;"",'Formato 4_Ppto'!N638,"")</f>
        <v/>
      </c>
      <c r="CU613" s="161" t="str">
        <f>IF('Formato 4_Ppto'!O638&lt;&gt;"",'Formato 4_Ppto'!O638,"")</f>
        <v/>
      </c>
      <c r="CV613" s="161" t="str">
        <f>IF('Formato 4_Ppto'!P638&lt;&gt;"",'Formato 4_Ppto'!P638,"")</f>
        <v/>
      </c>
      <c r="CW613" s="161" t="str">
        <f>IF('Formato 4_Ppto'!Q638&lt;&gt;"",'Formato 4_Ppto'!Q638,"")</f>
        <v/>
      </c>
      <c r="CX613" s="161" t="str">
        <f>IF('Formato 4_Ppto'!R638&lt;&gt;"",'Formato 4_Ppto'!R638,"")</f>
        <v/>
      </c>
      <c r="CY613" s="161" t="str">
        <f>IF('Formato 4_Ppto'!S638&lt;&gt;"",'Formato 4_Ppto'!S638,"")</f>
        <v/>
      </c>
      <c r="CZ613" s="161" t="str">
        <f>IF('Formato 4_Ppto'!T638&lt;&gt;"",'Formato 4_Ppto'!T638,"")</f>
        <v/>
      </c>
      <c r="DA613" s="161" t="str">
        <f>IF('Formato 4_Ppto'!U638&lt;&gt;"",'Formato 4_Ppto'!U638,"")</f>
        <v/>
      </c>
      <c r="DB613" s="161" t="str">
        <f>IF('Formato 4_Ppto'!V638&lt;&gt;"",'Formato 4_Ppto'!V638,"")</f>
        <v/>
      </c>
      <c r="DC613" s="161" t="str">
        <f>IF('Formato 4_Ppto'!W638&lt;&gt;"",'Formato 4_Ppto'!W638,"")</f>
        <v/>
      </c>
      <c r="DD613" s="162" t="str">
        <f>IF('Formato 4_Ppto'!X638&lt;&gt;"",'Formato 4_Ppto'!X638,"")</f>
        <v/>
      </c>
      <c r="DE613" s="162" t="str">
        <f>IF('Formato 4_Ppto'!Y638&lt;&gt;"",'Formato 4_Ppto'!Y638,"")</f>
        <v/>
      </c>
      <c r="DF613" s="162" t="str">
        <f>IF('Formato 4_Ppto'!Z638&lt;&gt;"",'Formato 4_Ppto'!Z638,"")</f>
        <v/>
      </c>
      <c r="DG613" s="162" t="str">
        <f>IF('Formato 4_Ppto'!AA638&lt;&gt;"",'Formato 4_Ppto'!AA638,"")</f>
        <v/>
      </c>
      <c r="DH613" s="162" t="str">
        <f>IF('Formato 4_Ppto'!AB638&lt;&gt;"",'Formato 4_Ppto'!AB638,"")</f>
        <v/>
      </c>
      <c r="DI613" s="162" t="str">
        <f>IF('Formato 4_Ppto'!AC638&lt;&gt;"",'Formato 4_Ppto'!AC638,"")</f>
        <v/>
      </c>
      <c r="DJ613" s="162" t="str">
        <f>IF('Formato 4_Ppto'!AD638&lt;&gt;"",'Formato 4_Ppto'!AD638,"")</f>
        <v/>
      </c>
      <c r="DK613" s="162" t="str">
        <f>IF('Formato 4_Ppto'!AE638&lt;&gt;"",'Formato 4_Ppto'!AE638,"")</f>
        <v/>
      </c>
      <c r="DL613" s="162" t="str">
        <f>IF('Formato 4_Ppto'!AF638&lt;&gt;"",'Formato 4_Ppto'!AF638,"")</f>
        <v/>
      </c>
      <c r="DM613" s="162" t="str">
        <f>IF('Formato 4_Ppto'!AG638&lt;&gt;"",'Formato 4_Ppto'!AG638,"")</f>
        <v/>
      </c>
      <c r="DN613" s="162" t="str">
        <f>IF('Formato 4_Ppto'!AH638&lt;&gt;"",'Formato 4_Ppto'!AH638,"")</f>
        <v/>
      </c>
      <c r="DO613" s="162" t="str">
        <f>IF('Formato 4_Ppto'!AI638&lt;&gt;"",'Formato 4_Ppto'!AI638,"")</f>
        <v/>
      </c>
      <c r="DP613" s="163" t="str">
        <f>IF('Formato 4_Ppto'!AJ638&lt;&gt;"",'Formato 4_Ppto'!AJ638,"")</f>
        <v/>
      </c>
    </row>
    <row r="614" spans="2:120" x14ac:dyDescent="0.3">
      <c r="B614" s="13" t="str">
        <f>IF(OR(Tabla6[[#This Row],[IDA]]="",Tabla6[[#This Row],[IDT]]="",Tabla6[[#This Row],[IDI]]=""),"",Tabla6[[#This Row],[IDA]]&amp;"."&amp;Tabla6[[#This Row],[IDT]]&amp;"."&amp;Tabla6[[#This Row],[IDI]])</f>
        <v/>
      </c>
      <c r="C614" s="13" t="str">
        <f>IF(Formato_02!$B$14&lt;&gt;"",0,"")</f>
        <v/>
      </c>
      <c r="D614" s="13" t="str">
        <f>IF(Formato_02!$H$9&lt;&gt;"",Formato_02!$H$9,"")</f>
        <v/>
      </c>
      <c r="E614" s="24" t="str">
        <f t="shared" si="72"/>
        <v/>
      </c>
      <c r="F614" s="24" t="str">
        <f>IF(Formato_02!$B$14&lt;&gt;"",Formato_02!$B$14,"")</f>
        <v/>
      </c>
      <c r="G614" s="22" t="str">
        <f>IF('Formato 3_Gantt'!C619&lt;&gt;"",'Formato 3_Gantt'!C619,"")</f>
        <v/>
      </c>
      <c r="H614" s="13" t="str">
        <f>IF('Formato 3_Gantt'!D$8&lt;&gt;"",'Formato 3_Gantt'!D$8,"")</f>
        <v/>
      </c>
      <c r="I614" s="13" t="str">
        <f>IF('Formato 3_Gantt'!E$8&lt;&gt;"",'Formato 3_Gantt'!E$8,"")</f>
        <v/>
      </c>
      <c r="J614" s="13" t="str">
        <f>IF('Formato 3_Gantt'!F$8&lt;&gt;"",'Formato 3_Gantt'!F$8,"")</f>
        <v/>
      </c>
      <c r="K614" s="158" t="str">
        <f>IF('Formato 3_Gantt'!G$8&lt;&gt;"",'Formato 3_Gantt'!G$8,"")</f>
        <v/>
      </c>
      <c r="L614" s="158" t="str">
        <f>IF('Formato 3_Gantt'!H$8&lt;&gt;"",'Formato 3_Gantt'!H$8,"")</f>
        <v/>
      </c>
      <c r="M614" s="13" t="str">
        <f>IF('Formato 3_Gantt'!BL$8&lt;&gt;"",'Formato 3_Gantt'!BL$8,"")</f>
        <v/>
      </c>
      <c r="N614" s="13" t="str">
        <f>IF('Formato 3_Gantt'!BM$8&lt;&gt;"",'Formato 3_Gantt'!BM$8,"")</f>
        <v/>
      </c>
      <c r="O614" s="13" t="str">
        <f>IF('Formato 3_Gantt'!BN$8&lt;&gt;"",'Formato 3_Gantt'!BN$8,"")</f>
        <v/>
      </c>
      <c r="P614" s="13" t="str">
        <f>IF('Formato 3_Gantt'!BO$8&lt;&gt;"",'Formato 3_Gantt'!BO$8,"")</f>
        <v/>
      </c>
      <c r="Q614" s="13" t="str">
        <f>IF('Formato 3_Gantt'!BP$8&lt;&gt;"",'Formato 3_Gantt'!BP$8,"")</f>
        <v/>
      </c>
      <c r="R614" s="13" t="str">
        <f>IF('Formato 3_Gantt'!BQ$8&lt;&gt;"",'Formato 3_Gantt'!BQ$8,"")</f>
        <v/>
      </c>
      <c r="S614" s="13" t="str">
        <f>IF('Formato 3_Gantt'!BR$8&lt;&gt;"",'Formato 3_Gantt'!BR$8,"")</f>
        <v/>
      </c>
      <c r="T614" s="13" t="str">
        <f>IF('Formato 3_Gantt'!BS$8&lt;&gt;"",'Formato 3_Gantt'!BS$8,"")</f>
        <v/>
      </c>
      <c r="U614" s="13" t="str">
        <f>IF('Formato 3_Gantt'!BT$8&lt;&gt;"",'Formato 3_Gantt'!BT$8,"")</f>
        <v/>
      </c>
      <c r="V614" s="13" t="str">
        <f>IF('Formato 3_Gantt'!BU$8&lt;&gt;"",'Formato 3_Gantt'!BU$8,"")</f>
        <v/>
      </c>
      <c r="W614" s="13" t="str">
        <f>IF('Formato 3_Gantt'!BV$8&lt;&gt;"",'Formato 3_Gantt'!BV$8,"")</f>
        <v/>
      </c>
      <c r="X614" s="13" t="str">
        <f>IF('Formato 3_Gantt'!BW$8&lt;&gt;"",'Formato 3_Gantt'!BW$8,"")</f>
        <v/>
      </c>
      <c r="Y614" s="13" t="str">
        <f>IF('Formato 3_Gantt'!BX$8&lt;&gt;"",'Formato 3_Gantt'!BX$8,"")</f>
        <v/>
      </c>
      <c r="Z614" s="162" t="str">
        <f>IF(Formato_02!S$15&lt;&gt;"",Formato_02!S$15,"")</f>
        <v/>
      </c>
      <c r="AA614" s="162" t="str">
        <f>IF(Formato_02!T$15&lt;&gt;"",Formato_02!T$15,"")</f>
        <v/>
      </c>
      <c r="AB614" s="162" t="str">
        <f>IF(Formato_02!U$15&lt;&gt;"",Formato_02!U$15,"")</f>
        <v/>
      </c>
      <c r="AC614" s="162" t="str">
        <f>IF(Formato_02!V$15&lt;&gt;"",Formato_02!V$15,"")</f>
        <v/>
      </c>
      <c r="AD614" s="162" t="str">
        <f>IF(Formato_02!W$15&lt;&gt;"",Formato_02!W$15,"")</f>
        <v/>
      </c>
      <c r="AE614" s="162" t="str">
        <f>IF(Formato_02!X$15&lt;&gt;"",Formato_02!X$15,"")</f>
        <v/>
      </c>
      <c r="AF614" s="162" t="str">
        <f>IF(Formato_02!Y$15&lt;&gt;"",Formato_02!Y$15,"")</f>
        <v/>
      </c>
      <c r="AG614" s="162" t="str">
        <f>IF(Formato_02!Z$15&lt;&gt;"",Formato_02!Z$15,"")</f>
        <v/>
      </c>
      <c r="AH614" s="162" t="str">
        <f>IF(Formato_02!AA$15&lt;&gt;"",Formato_02!AA$15,"")</f>
        <v/>
      </c>
      <c r="AI614" s="162" t="str">
        <f>IF(Formato_02!AB$15&lt;&gt;"",Formato_02!AB$15,"")</f>
        <v/>
      </c>
      <c r="AJ614" s="162" t="str">
        <f>IF(Formato_02!AC$15&lt;&gt;"",Formato_02!AC$15,"")</f>
        <v/>
      </c>
      <c r="AK614" s="162" t="str">
        <f>IF(Formato_02!AD$15&lt;&gt;"",Formato_02!AD$15,"")</f>
        <v/>
      </c>
      <c r="AL614" s="162" t="str">
        <f>IF(Formato_02!$N$14&lt;&gt;"",Formato_02!$N$14,"")</f>
        <v/>
      </c>
      <c r="AM614" s="13" t="str">
        <f>IF(Formato_02!$X$4&lt;&gt;"","AN","")</f>
        <v/>
      </c>
      <c r="AN614" s="24" t="str">
        <f t="shared" si="73"/>
        <v/>
      </c>
      <c r="AO614" s="13" t="str">
        <f>IF(Formato_02!$Y$4&lt;&gt;"","P027","")</f>
        <v/>
      </c>
      <c r="AP614" s="24" t="str">
        <f t="shared" si="74"/>
        <v/>
      </c>
      <c r="AQ614" s="13" t="str">
        <f>IF(Formato_02!$Z$4&lt;&gt;"","PNCVG","")</f>
        <v/>
      </c>
      <c r="AR614" s="24" t="str">
        <f t="shared" si="75"/>
        <v/>
      </c>
      <c r="AS614" s="13" t="str">
        <f>IF(Formato_02!$AA$4&lt;&gt;"","PNFF","")</f>
        <v/>
      </c>
      <c r="AT614" s="24" t="str">
        <f t="shared" si="76"/>
        <v/>
      </c>
      <c r="AU614" s="13" t="str">
        <f>IF(Formato_02!$AB$4&lt;&gt;"","PNPAM","")</f>
        <v/>
      </c>
      <c r="AV614" s="24" t="str">
        <f t="shared" si="77"/>
        <v/>
      </c>
      <c r="AW614" s="13" t="str">
        <f>IF(Formato_02!$AC$4&lt;&gt;"","PNAIA","")</f>
        <v/>
      </c>
      <c r="AX614" s="24" t="str">
        <f t="shared" si="78"/>
        <v/>
      </c>
      <c r="AY614" s="13" t="str">
        <f>IF(Formato_02!$AD$4&lt;&gt;"","PIO","")</f>
        <v/>
      </c>
      <c r="AZ614" s="24" t="str">
        <f t="shared" si="79"/>
        <v/>
      </c>
      <c r="BA614" s="13" t="str">
        <f>IF('Formato 3_Gantt'!B$29&lt;&gt;"",'Formato 3_Gantt'!A$29,"")</f>
        <v/>
      </c>
      <c r="BB614" s="24" t="str">
        <f>IF('Formato 3_Gantt'!B$29&lt;&gt;"",'Formato 3_Gantt'!B$29,"")</f>
        <v/>
      </c>
      <c r="BC614" s="22" t="str">
        <f>IF('Formato 3_Gantt'!C$29&lt;&gt;"",'Formato 3_Gantt'!C$29,"")</f>
        <v/>
      </c>
      <c r="BD614" s="13" t="str">
        <f>IF('Formato 3_Gantt'!D$29&lt;&gt;"",'Formato 3_Gantt'!D$29,"")</f>
        <v/>
      </c>
      <c r="BE614" s="161" t="str">
        <f>IF('Formato 3_Gantt'!E$29&lt;&gt;"",'Formato 3_Gantt'!E$29,"")</f>
        <v/>
      </c>
      <c r="BF614" s="13" t="str">
        <f>IF('Formato 3_Gantt'!F$29&lt;&gt;"",'Formato 3_Gantt'!F$29,"")</f>
        <v/>
      </c>
      <c r="BG614" s="158" t="str">
        <f>IF('Formato 3_Gantt'!G$29&lt;&gt;"",'Formato 3_Gantt'!G$29,"")</f>
        <v/>
      </c>
      <c r="BH614" s="158" t="str">
        <f>IF('Formato 3_Gantt'!H$29&lt;&gt;"",'Formato 3_Gantt'!H$29,"")</f>
        <v/>
      </c>
      <c r="BI614" s="161" t="str">
        <f>IF('Formato 3_Gantt'!BL$29&lt;&gt;"",'Formato 3_Gantt'!BL$29,"")</f>
        <v/>
      </c>
      <c r="BJ614" s="161" t="str">
        <f>IF('Formato 3_Gantt'!BM$29&lt;&gt;"",'Formato 3_Gantt'!BM$29,"")</f>
        <v/>
      </c>
      <c r="BK614" s="161" t="str">
        <f>IF('Formato 3_Gantt'!BN$29&lt;&gt;"",'Formato 3_Gantt'!BN$29,"")</f>
        <v/>
      </c>
      <c r="BL614" s="161" t="str">
        <f>IF('Formato 3_Gantt'!BO$29&lt;&gt;"",'Formato 3_Gantt'!BO$29,"")</f>
        <v/>
      </c>
      <c r="BM614" s="161" t="str">
        <f>IF('Formato 3_Gantt'!BP$29&lt;&gt;"",'Formato 3_Gantt'!BP$29,"")</f>
        <v/>
      </c>
      <c r="BN614" s="161" t="str">
        <f>IF('Formato 3_Gantt'!BQ$29&lt;&gt;"",'Formato 3_Gantt'!BQ$29,"")</f>
        <v/>
      </c>
      <c r="BO614" s="161" t="str">
        <f>IF('Formato 3_Gantt'!BR$29&lt;&gt;"",'Formato 3_Gantt'!BR$29,"")</f>
        <v/>
      </c>
      <c r="BP614" s="161" t="str">
        <f>IF('Formato 3_Gantt'!BS$29&lt;&gt;"",'Formato 3_Gantt'!BS$29,"")</f>
        <v/>
      </c>
      <c r="BQ614" s="161" t="str">
        <f>IF('Formato 3_Gantt'!BT$29&lt;&gt;"",'Formato 3_Gantt'!BT$29,"")</f>
        <v/>
      </c>
      <c r="BR614" s="161" t="str">
        <f>IF('Formato 3_Gantt'!BU$29&lt;&gt;"",'Formato 3_Gantt'!BU$29,"")</f>
        <v/>
      </c>
      <c r="BS614" s="161" t="str">
        <f>IF('Formato 3_Gantt'!BV$29&lt;&gt;"",'Formato 3_Gantt'!BV$29,"")</f>
        <v/>
      </c>
      <c r="BT614" s="161" t="str">
        <f>IF('Formato 3_Gantt'!BW$29&lt;&gt;"",'Formato 3_Gantt'!BW$29,"")</f>
        <v/>
      </c>
      <c r="BU614" s="161" t="str">
        <f>IF('Formato 3_Gantt'!BX$29&lt;&gt;"",'Formato 3_Gantt'!BX$29,"")</f>
        <v/>
      </c>
      <c r="BV614" s="163" t="str">
        <f>IF('Formato 4_Ppto'!I$627&lt;&gt;"",'Formato 4_Ppto'!I$627,"")</f>
        <v/>
      </c>
      <c r="BW614" s="162" t="str">
        <f>IF('Formato 4_Ppto'!X$627&lt;&gt;"",'Formato 4_Ppto'!X$627,"")</f>
        <v/>
      </c>
      <c r="BX614" s="162" t="str">
        <f>IF('Formato 4_Ppto'!Y$627&lt;&gt;"",'Formato 4_Ppto'!Y$627,"")</f>
        <v/>
      </c>
      <c r="BY614" s="162" t="str">
        <f>IF('Formato 4_Ppto'!Z$627&lt;&gt;"",'Formato 4_Ppto'!Z$627,"")</f>
        <v/>
      </c>
      <c r="BZ614" s="162" t="str">
        <f>IF('Formato 4_Ppto'!AA$627&lt;&gt;"",'Formato 4_Ppto'!AA$627,"")</f>
        <v/>
      </c>
      <c r="CA614" s="162" t="str">
        <f>IF('Formato 4_Ppto'!AB$627&lt;&gt;"",'Formato 4_Ppto'!AB$627,"")</f>
        <v/>
      </c>
      <c r="CB614" s="162" t="str">
        <f>IF('Formato 4_Ppto'!AC$627&lt;&gt;"",'Formato 4_Ppto'!AC$627,"")</f>
        <v/>
      </c>
      <c r="CC614" s="162" t="str">
        <f>IF('Formato 4_Ppto'!AD$627&lt;&gt;"",'Formato 4_Ppto'!AD$627,"")</f>
        <v/>
      </c>
      <c r="CD614" s="162" t="str">
        <f>IF('Formato 4_Ppto'!AE$627&lt;&gt;"",'Formato 4_Ppto'!AE$627,"")</f>
        <v/>
      </c>
      <c r="CE614" s="162" t="str">
        <f>IF('Formato 4_Ppto'!AF$627&lt;&gt;"",'Formato 4_Ppto'!AF$627,"")</f>
        <v/>
      </c>
      <c r="CF614" s="162" t="str">
        <f>IF('Formato 4_Ppto'!AG$627&lt;&gt;"",'Formato 4_Ppto'!AG$627,"")</f>
        <v/>
      </c>
      <c r="CG614" s="162" t="str">
        <f>IF('Formato 4_Ppto'!AH$627&lt;&gt;"",'Formato 4_Ppto'!AH$627,"")</f>
        <v/>
      </c>
      <c r="CH614" s="162" t="str">
        <f>IF('Formato 4_Ppto'!AI$627&lt;&gt;"",'Formato 4_Ppto'!AI$627,"")</f>
        <v/>
      </c>
      <c r="CI614" s="163" t="str">
        <f>IF('Formato 4_Ppto'!AJ$627&lt;&gt;"",'Formato 4_Ppto'!AJ$627,"")</f>
        <v/>
      </c>
      <c r="CJ614" s="13" t="str">
        <f>IF('Formato 4_Ppto'!B639&lt;&gt;"",'Formato 4_Ppto'!A639,"")</f>
        <v/>
      </c>
      <c r="CK614" s="24" t="str">
        <f>IF('Formato 4_Ppto'!B639&lt;&gt;"",'Formato 4_Ppto'!B639,"")</f>
        <v/>
      </c>
      <c r="CL614" s="22" t="str">
        <f>IF('Formato 4_Ppto'!C639&lt;&gt;"",'Formato 4_Ppto'!C639,"")</f>
        <v/>
      </c>
      <c r="CM614" s="24" t="str">
        <f>IF('Formato 4_Ppto'!D639&lt;&gt;"",'Formato 4_Ppto'!D639,"")</f>
        <v/>
      </c>
      <c r="CN614" s="161" t="str">
        <f>IF('Formato 4_Ppto'!E639&lt;&gt;"",'Formato 4_Ppto'!E639,"")</f>
        <v/>
      </c>
      <c r="CO614" s="161" t="str">
        <f>IF('Formato 4_Ppto'!G639&lt;&gt;"",'Formato 4_Ppto'!G639,"")</f>
        <v/>
      </c>
      <c r="CP614" s="163" t="str">
        <f>IF('Formato 4_Ppto'!I639&lt;&gt;"",'Formato 4_Ppto'!I639,"")</f>
        <v/>
      </c>
      <c r="CQ614" s="161" t="str">
        <f>IF('Formato 4_Ppto'!K639&lt;&gt;"",'Formato 4_Ppto'!K639,"")</f>
        <v/>
      </c>
      <c r="CR614" s="161" t="str">
        <f>IF('Formato 4_Ppto'!L639&lt;&gt;"",'Formato 4_Ppto'!L639,"")</f>
        <v/>
      </c>
      <c r="CS614" s="161" t="str">
        <f>IF('Formato 4_Ppto'!M639&lt;&gt;"",'Formato 4_Ppto'!M639,"")</f>
        <v/>
      </c>
      <c r="CT614" s="161" t="str">
        <f>IF('Formato 4_Ppto'!N639&lt;&gt;"",'Formato 4_Ppto'!N639,"")</f>
        <v/>
      </c>
      <c r="CU614" s="161" t="str">
        <f>IF('Formato 4_Ppto'!O639&lt;&gt;"",'Formato 4_Ppto'!O639,"")</f>
        <v/>
      </c>
      <c r="CV614" s="161" t="str">
        <f>IF('Formato 4_Ppto'!P639&lt;&gt;"",'Formato 4_Ppto'!P639,"")</f>
        <v/>
      </c>
      <c r="CW614" s="161" t="str">
        <f>IF('Formato 4_Ppto'!Q639&lt;&gt;"",'Formato 4_Ppto'!Q639,"")</f>
        <v/>
      </c>
      <c r="CX614" s="161" t="str">
        <f>IF('Formato 4_Ppto'!R639&lt;&gt;"",'Formato 4_Ppto'!R639,"")</f>
        <v/>
      </c>
      <c r="CY614" s="161" t="str">
        <f>IF('Formato 4_Ppto'!S639&lt;&gt;"",'Formato 4_Ppto'!S639,"")</f>
        <v/>
      </c>
      <c r="CZ614" s="161" t="str">
        <f>IF('Formato 4_Ppto'!T639&lt;&gt;"",'Formato 4_Ppto'!T639,"")</f>
        <v/>
      </c>
      <c r="DA614" s="161" t="str">
        <f>IF('Formato 4_Ppto'!U639&lt;&gt;"",'Formato 4_Ppto'!U639,"")</f>
        <v/>
      </c>
      <c r="DB614" s="161" t="str">
        <f>IF('Formato 4_Ppto'!V639&lt;&gt;"",'Formato 4_Ppto'!V639,"")</f>
        <v/>
      </c>
      <c r="DC614" s="161" t="str">
        <f>IF('Formato 4_Ppto'!W639&lt;&gt;"",'Formato 4_Ppto'!W639,"")</f>
        <v/>
      </c>
      <c r="DD614" s="162" t="str">
        <f>IF('Formato 4_Ppto'!X639&lt;&gt;"",'Formato 4_Ppto'!X639,"")</f>
        <v/>
      </c>
      <c r="DE614" s="162" t="str">
        <f>IF('Formato 4_Ppto'!Y639&lt;&gt;"",'Formato 4_Ppto'!Y639,"")</f>
        <v/>
      </c>
      <c r="DF614" s="162" t="str">
        <f>IF('Formato 4_Ppto'!Z639&lt;&gt;"",'Formato 4_Ppto'!Z639,"")</f>
        <v/>
      </c>
      <c r="DG614" s="162" t="str">
        <f>IF('Formato 4_Ppto'!AA639&lt;&gt;"",'Formato 4_Ppto'!AA639,"")</f>
        <v/>
      </c>
      <c r="DH614" s="162" t="str">
        <f>IF('Formato 4_Ppto'!AB639&lt;&gt;"",'Formato 4_Ppto'!AB639,"")</f>
        <v/>
      </c>
      <c r="DI614" s="162" t="str">
        <f>IF('Formato 4_Ppto'!AC639&lt;&gt;"",'Formato 4_Ppto'!AC639,"")</f>
        <v/>
      </c>
      <c r="DJ614" s="162" t="str">
        <f>IF('Formato 4_Ppto'!AD639&lt;&gt;"",'Formato 4_Ppto'!AD639,"")</f>
        <v/>
      </c>
      <c r="DK614" s="162" t="str">
        <f>IF('Formato 4_Ppto'!AE639&lt;&gt;"",'Formato 4_Ppto'!AE639,"")</f>
        <v/>
      </c>
      <c r="DL614" s="162" t="str">
        <f>IF('Formato 4_Ppto'!AF639&lt;&gt;"",'Formato 4_Ppto'!AF639,"")</f>
        <v/>
      </c>
      <c r="DM614" s="162" t="str">
        <f>IF('Formato 4_Ppto'!AG639&lt;&gt;"",'Formato 4_Ppto'!AG639,"")</f>
        <v/>
      </c>
      <c r="DN614" s="162" t="str">
        <f>IF('Formato 4_Ppto'!AH639&lt;&gt;"",'Formato 4_Ppto'!AH639,"")</f>
        <v/>
      </c>
      <c r="DO614" s="162" t="str">
        <f>IF('Formato 4_Ppto'!AI639&lt;&gt;"",'Formato 4_Ppto'!AI639,"")</f>
        <v/>
      </c>
      <c r="DP614" s="163" t="str">
        <f>IF('Formato 4_Ppto'!AJ639&lt;&gt;"",'Formato 4_Ppto'!AJ639,"")</f>
        <v/>
      </c>
    </row>
    <row r="615" spans="2:120" x14ac:dyDescent="0.3">
      <c r="B615" s="13" t="str">
        <f>IF(OR(Tabla6[[#This Row],[IDA]]="",Tabla6[[#This Row],[IDT]]="",Tabla6[[#This Row],[IDI]]=""),"",Tabla6[[#This Row],[IDA]]&amp;"."&amp;Tabla6[[#This Row],[IDT]]&amp;"."&amp;Tabla6[[#This Row],[IDI]])</f>
        <v/>
      </c>
      <c r="C615" s="13" t="str">
        <f>IF(Formato_02!$B$14&lt;&gt;"",0,"")</f>
        <v/>
      </c>
      <c r="D615" s="13" t="str">
        <f>IF(Formato_02!$H$9&lt;&gt;"",Formato_02!$H$9,"")</f>
        <v/>
      </c>
      <c r="E615" s="24" t="str">
        <f t="shared" si="72"/>
        <v/>
      </c>
      <c r="F615" s="24" t="str">
        <f>IF(Formato_02!$B$14&lt;&gt;"",Formato_02!$B$14,"")</f>
        <v/>
      </c>
      <c r="G615" s="22" t="str">
        <f>IF('Formato 3_Gantt'!C620&lt;&gt;"",'Formato 3_Gantt'!C620,"")</f>
        <v/>
      </c>
      <c r="H615" s="13" t="str">
        <f>IF('Formato 3_Gantt'!D$8&lt;&gt;"",'Formato 3_Gantt'!D$8,"")</f>
        <v/>
      </c>
      <c r="I615" s="13" t="str">
        <f>IF('Formato 3_Gantt'!E$8&lt;&gt;"",'Formato 3_Gantt'!E$8,"")</f>
        <v/>
      </c>
      <c r="J615" s="13" t="str">
        <f>IF('Formato 3_Gantt'!F$8&lt;&gt;"",'Formato 3_Gantt'!F$8,"")</f>
        <v/>
      </c>
      <c r="K615" s="158" t="str">
        <f>IF('Formato 3_Gantt'!G$8&lt;&gt;"",'Formato 3_Gantt'!G$8,"")</f>
        <v/>
      </c>
      <c r="L615" s="158" t="str">
        <f>IF('Formato 3_Gantt'!H$8&lt;&gt;"",'Formato 3_Gantt'!H$8,"")</f>
        <v/>
      </c>
      <c r="M615" s="13" t="str">
        <f>IF('Formato 3_Gantt'!BL$8&lt;&gt;"",'Formato 3_Gantt'!BL$8,"")</f>
        <v/>
      </c>
      <c r="N615" s="13" t="str">
        <f>IF('Formato 3_Gantt'!BM$8&lt;&gt;"",'Formato 3_Gantt'!BM$8,"")</f>
        <v/>
      </c>
      <c r="O615" s="13" t="str">
        <f>IF('Formato 3_Gantt'!BN$8&lt;&gt;"",'Formato 3_Gantt'!BN$8,"")</f>
        <v/>
      </c>
      <c r="P615" s="13" t="str">
        <f>IF('Formato 3_Gantt'!BO$8&lt;&gt;"",'Formato 3_Gantt'!BO$8,"")</f>
        <v/>
      </c>
      <c r="Q615" s="13" t="str">
        <f>IF('Formato 3_Gantt'!BP$8&lt;&gt;"",'Formato 3_Gantt'!BP$8,"")</f>
        <v/>
      </c>
      <c r="R615" s="13" t="str">
        <f>IF('Formato 3_Gantt'!BQ$8&lt;&gt;"",'Formato 3_Gantt'!BQ$8,"")</f>
        <v/>
      </c>
      <c r="S615" s="13" t="str">
        <f>IF('Formato 3_Gantt'!BR$8&lt;&gt;"",'Formato 3_Gantt'!BR$8,"")</f>
        <v/>
      </c>
      <c r="T615" s="13" t="str">
        <f>IF('Formato 3_Gantt'!BS$8&lt;&gt;"",'Formato 3_Gantt'!BS$8,"")</f>
        <v/>
      </c>
      <c r="U615" s="13" t="str">
        <f>IF('Formato 3_Gantt'!BT$8&lt;&gt;"",'Formato 3_Gantt'!BT$8,"")</f>
        <v/>
      </c>
      <c r="V615" s="13" t="str">
        <f>IF('Formato 3_Gantt'!BU$8&lt;&gt;"",'Formato 3_Gantt'!BU$8,"")</f>
        <v/>
      </c>
      <c r="W615" s="13" t="str">
        <f>IF('Formato 3_Gantt'!BV$8&lt;&gt;"",'Formato 3_Gantt'!BV$8,"")</f>
        <v/>
      </c>
      <c r="X615" s="13" t="str">
        <f>IF('Formato 3_Gantt'!BW$8&lt;&gt;"",'Formato 3_Gantt'!BW$8,"")</f>
        <v/>
      </c>
      <c r="Y615" s="13" t="str">
        <f>IF('Formato 3_Gantt'!BX$8&lt;&gt;"",'Formato 3_Gantt'!BX$8,"")</f>
        <v/>
      </c>
      <c r="Z615" s="162" t="str">
        <f>IF(Formato_02!S$15&lt;&gt;"",Formato_02!S$15,"")</f>
        <v/>
      </c>
      <c r="AA615" s="162" t="str">
        <f>IF(Formato_02!T$15&lt;&gt;"",Formato_02!T$15,"")</f>
        <v/>
      </c>
      <c r="AB615" s="162" t="str">
        <f>IF(Formato_02!U$15&lt;&gt;"",Formato_02!U$15,"")</f>
        <v/>
      </c>
      <c r="AC615" s="162" t="str">
        <f>IF(Formato_02!V$15&lt;&gt;"",Formato_02!V$15,"")</f>
        <v/>
      </c>
      <c r="AD615" s="162" t="str">
        <f>IF(Formato_02!W$15&lt;&gt;"",Formato_02!W$15,"")</f>
        <v/>
      </c>
      <c r="AE615" s="162" t="str">
        <f>IF(Formato_02!X$15&lt;&gt;"",Formato_02!X$15,"")</f>
        <v/>
      </c>
      <c r="AF615" s="162" t="str">
        <f>IF(Formato_02!Y$15&lt;&gt;"",Formato_02!Y$15,"")</f>
        <v/>
      </c>
      <c r="AG615" s="162" t="str">
        <f>IF(Formato_02!Z$15&lt;&gt;"",Formato_02!Z$15,"")</f>
        <v/>
      </c>
      <c r="AH615" s="162" t="str">
        <f>IF(Formato_02!AA$15&lt;&gt;"",Formato_02!AA$15,"")</f>
        <v/>
      </c>
      <c r="AI615" s="162" t="str">
        <f>IF(Formato_02!AB$15&lt;&gt;"",Formato_02!AB$15,"")</f>
        <v/>
      </c>
      <c r="AJ615" s="162" t="str">
        <f>IF(Formato_02!AC$15&lt;&gt;"",Formato_02!AC$15,"")</f>
        <v/>
      </c>
      <c r="AK615" s="162" t="str">
        <f>IF(Formato_02!AD$15&lt;&gt;"",Formato_02!AD$15,"")</f>
        <v/>
      </c>
      <c r="AL615" s="162" t="str">
        <f>IF(Formato_02!$N$14&lt;&gt;"",Formato_02!$N$14,"")</f>
        <v/>
      </c>
      <c r="AM615" s="13" t="str">
        <f>IF(Formato_02!$X$4&lt;&gt;"","AN","")</f>
        <v/>
      </c>
      <c r="AN615" s="24" t="str">
        <f t="shared" si="73"/>
        <v/>
      </c>
      <c r="AO615" s="13" t="str">
        <f>IF(Formato_02!$Y$4&lt;&gt;"","P027","")</f>
        <v/>
      </c>
      <c r="AP615" s="24" t="str">
        <f t="shared" si="74"/>
        <v/>
      </c>
      <c r="AQ615" s="13" t="str">
        <f>IF(Formato_02!$Z$4&lt;&gt;"","PNCVG","")</f>
        <v/>
      </c>
      <c r="AR615" s="24" t="str">
        <f t="shared" si="75"/>
        <v/>
      </c>
      <c r="AS615" s="13" t="str">
        <f>IF(Formato_02!$AA$4&lt;&gt;"","PNFF","")</f>
        <v/>
      </c>
      <c r="AT615" s="24" t="str">
        <f t="shared" si="76"/>
        <v/>
      </c>
      <c r="AU615" s="13" t="str">
        <f>IF(Formato_02!$AB$4&lt;&gt;"","PNPAM","")</f>
        <v/>
      </c>
      <c r="AV615" s="24" t="str">
        <f t="shared" si="77"/>
        <v/>
      </c>
      <c r="AW615" s="13" t="str">
        <f>IF(Formato_02!$AC$4&lt;&gt;"","PNAIA","")</f>
        <v/>
      </c>
      <c r="AX615" s="24" t="str">
        <f t="shared" si="78"/>
        <v/>
      </c>
      <c r="AY615" s="13" t="str">
        <f>IF(Formato_02!$AD$4&lt;&gt;"","PIO","")</f>
        <v/>
      </c>
      <c r="AZ615" s="24" t="str">
        <f t="shared" si="79"/>
        <v/>
      </c>
      <c r="BA615" s="13" t="str">
        <f>IF('Formato 3_Gantt'!B$29&lt;&gt;"",'Formato 3_Gantt'!A$29,"")</f>
        <v/>
      </c>
      <c r="BB615" s="24" t="str">
        <f>IF('Formato 3_Gantt'!B$29&lt;&gt;"",'Formato 3_Gantt'!B$29,"")</f>
        <v/>
      </c>
      <c r="BC615" s="22" t="str">
        <f>IF('Formato 3_Gantt'!C$29&lt;&gt;"",'Formato 3_Gantt'!C$29,"")</f>
        <v/>
      </c>
      <c r="BD615" s="13" t="str">
        <f>IF('Formato 3_Gantt'!D$29&lt;&gt;"",'Formato 3_Gantt'!D$29,"")</f>
        <v/>
      </c>
      <c r="BE615" s="161" t="str">
        <f>IF('Formato 3_Gantt'!E$29&lt;&gt;"",'Formato 3_Gantt'!E$29,"")</f>
        <v/>
      </c>
      <c r="BF615" s="13" t="str">
        <f>IF('Formato 3_Gantt'!F$29&lt;&gt;"",'Formato 3_Gantt'!F$29,"")</f>
        <v/>
      </c>
      <c r="BG615" s="158" t="str">
        <f>IF('Formato 3_Gantt'!G$29&lt;&gt;"",'Formato 3_Gantt'!G$29,"")</f>
        <v/>
      </c>
      <c r="BH615" s="158" t="str">
        <f>IF('Formato 3_Gantt'!H$29&lt;&gt;"",'Formato 3_Gantt'!H$29,"")</f>
        <v/>
      </c>
      <c r="BI615" s="161" t="str">
        <f>IF('Formato 3_Gantt'!BL$29&lt;&gt;"",'Formato 3_Gantt'!BL$29,"")</f>
        <v/>
      </c>
      <c r="BJ615" s="161" t="str">
        <f>IF('Formato 3_Gantt'!BM$29&lt;&gt;"",'Formato 3_Gantt'!BM$29,"")</f>
        <v/>
      </c>
      <c r="BK615" s="161" t="str">
        <f>IF('Formato 3_Gantt'!BN$29&lt;&gt;"",'Formato 3_Gantt'!BN$29,"")</f>
        <v/>
      </c>
      <c r="BL615" s="161" t="str">
        <f>IF('Formato 3_Gantt'!BO$29&lt;&gt;"",'Formato 3_Gantt'!BO$29,"")</f>
        <v/>
      </c>
      <c r="BM615" s="161" t="str">
        <f>IF('Formato 3_Gantt'!BP$29&lt;&gt;"",'Formato 3_Gantt'!BP$29,"")</f>
        <v/>
      </c>
      <c r="BN615" s="161" t="str">
        <f>IF('Formato 3_Gantt'!BQ$29&lt;&gt;"",'Formato 3_Gantt'!BQ$29,"")</f>
        <v/>
      </c>
      <c r="BO615" s="161" t="str">
        <f>IF('Formato 3_Gantt'!BR$29&lt;&gt;"",'Formato 3_Gantt'!BR$29,"")</f>
        <v/>
      </c>
      <c r="BP615" s="161" t="str">
        <f>IF('Formato 3_Gantt'!BS$29&lt;&gt;"",'Formato 3_Gantt'!BS$29,"")</f>
        <v/>
      </c>
      <c r="BQ615" s="161" t="str">
        <f>IF('Formato 3_Gantt'!BT$29&lt;&gt;"",'Formato 3_Gantt'!BT$29,"")</f>
        <v/>
      </c>
      <c r="BR615" s="161" t="str">
        <f>IF('Formato 3_Gantt'!BU$29&lt;&gt;"",'Formato 3_Gantt'!BU$29,"")</f>
        <v/>
      </c>
      <c r="BS615" s="161" t="str">
        <f>IF('Formato 3_Gantt'!BV$29&lt;&gt;"",'Formato 3_Gantt'!BV$29,"")</f>
        <v/>
      </c>
      <c r="BT615" s="161" t="str">
        <f>IF('Formato 3_Gantt'!BW$29&lt;&gt;"",'Formato 3_Gantt'!BW$29,"")</f>
        <v/>
      </c>
      <c r="BU615" s="161" t="str">
        <f>IF('Formato 3_Gantt'!BX$29&lt;&gt;"",'Formato 3_Gantt'!BX$29,"")</f>
        <v/>
      </c>
      <c r="BV615" s="163" t="str">
        <f>IF('Formato 4_Ppto'!I$627&lt;&gt;"",'Formato 4_Ppto'!I$627,"")</f>
        <v/>
      </c>
      <c r="BW615" s="162" t="str">
        <f>IF('Formato 4_Ppto'!X$627&lt;&gt;"",'Formato 4_Ppto'!X$627,"")</f>
        <v/>
      </c>
      <c r="BX615" s="162" t="str">
        <f>IF('Formato 4_Ppto'!Y$627&lt;&gt;"",'Formato 4_Ppto'!Y$627,"")</f>
        <v/>
      </c>
      <c r="BY615" s="162" t="str">
        <f>IF('Formato 4_Ppto'!Z$627&lt;&gt;"",'Formato 4_Ppto'!Z$627,"")</f>
        <v/>
      </c>
      <c r="BZ615" s="162" t="str">
        <f>IF('Formato 4_Ppto'!AA$627&lt;&gt;"",'Formato 4_Ppto'!AA$627,"")</f>
        <v/>
      </c>
      <c r="CA615" s="162" t="str">
        <f>IF('Formato 4_Ppto'!AB$627&lt;&gt;"",'Formato 4_Ppto'!AB$627,"")</f>
        <v/>
      </c>
      <c r="CB615" s="162" t="str">
        <f>IF('Formato 4_Ppto'!AC$627&lt;&gt;"",'Formato 4_Ppto'!AC$627,"")</f>
        <v/>
      </c>
      <c r="CC615" s="162" t="str">
        <f>IF('Formato 4_Ppto'!AD$627&lt;&gt;"",'Formato 4_Ppto'!AD$627,"")</f>
        <v/>
      </c>
      <c r="CD615" s="162" t="str">
        <f>IF('Formato 4_Ppto'!AE$627&lt;&gt;"",'Formato 4_Ppto'!AE$627,"")</f>
        <v/>
      </c>
      <c r="CE615" s="162" t="str">
        <f>IF('Formato 4_Ppto'!AF$627&lt;&gt;"",'Formato 4_Ppto'!AF$627,"")</f>
        <v/>
      </c>
      <c r="CF615" s="162" t="str">
        <f>IF('Formato 4_Ppto'!AG$627&lt;&gt;"",'Formato 4_Ppto'!AG$627,"")</f>
        <v/>
      </c>
      <c r="CG615" s="162" t="str">
        <f>IF('Formato 4_Ppto'!AH$627&lt;&gt;"",'Formato 4_Ppto'!AH$627,"")</f>
        <v/>
      </c>
      <c r="CH615" s="162" t="str">
        <f>IF('Formato 4_Ppto'!AI$627&lt;&gt;"",'Formato 4_Ppto'!AI$627,"")</f>
        <v/>
      </c>
      <c r="CI615" s="163" t="str">
        <f>IF('Formato 4_Ppto'!AJ$627&lt;&gt;"",'Formato 4_Ppto'!AJ$627,"")</f>
        <v/>
      </c>
      <c r="CJ615" s="13" t="str">
        <f>IF('Formato 4_Ppto'!B640&lt;&gt;"",'Formato 4_Ppto'!A640,"")</f>
        <v/>
      </c>
      <c r="CK615" s="24" t="str">
        <f>IF('Formato 4_Ppto'!B640&lt;&gt;"",'Formato 4_Ppto'!B640,"")</f>
        <v/>
      </c>
      <c r="CL615" s="22" t="str">
        <f>IF('Formato 4_Ppto'!C640&lt;&gt;"",'Formato 4_Ppto'!C640,"")</f>
        <v/>
      </c>
      <c r="CM615" s="24" t="str">
        <f>IF('Formato 4_Ppto'!D640&lt;&gt;"",'Formato 4_Ppto'!D640,"")</f>
        <v/>
      </c>
      <c r="CN615" s="161" t="str">
        <f>IF('Formato 4_Ppto'!E640&lt;&gt;"",'Formato 4_Ppto'!E640,"")</f>
        <v/>
      </c>
      <c r="CO615" s="161" t="str">
        <f>IF('Formato 4_Ppto'!G640&lt;&gt;"",'Formato 4_Ppto'!G640,"")</f>
        <v/>
      </c>
      <c r="CP615" s="163" t="str">
        <f>IF('Formato 4_Ppto'!I640&lt;&gt;"",'Formato 4_Ppto'!I640,"")</f>
        <v/>
      </c>
      <c r="CQ615" s="161" t="str">
        <f>IF('Formato 4_Ppto'!K640&lt;&gt;"",'Formato 4_Ppto'!K640,"")</f>
        <v/>
      </c>
      <c r="CR615" s="161" t="str">
        <f>IF('Formato 4_Ppto'!L640&lt;&gt;"",'Formato 4_Ppto'!L640,"")</f>
        <v/>
      </c>
      <c r="CS615" s="161" t="str">
        <f>IF('Formato 4_Ppto'!M640&lt;&gt;"",'Formato 4_Ppto'!M640,"")</f>
        <v/>
      </c>
      <c r="CT615" s="161" t="str">
        <f>IF('Formato 4_Ppto'!N640&lt;&gt;"",'Formato 4_Ppto'!N640,"")</f>
        <v/>
      </c>
      <c r="CU615" s="161" t="str">
        <f>IF('Formato 4_Ppto'!O640&lt;&gt;"",'Formato 4_Ppto'!O640,"")</f>
        <v/>
      </c>
      <c r="CV615" s="161" t="str">
        <f>IF('Formato 4_Ppto'!P640&lt;&gt;"",'Formato 4_Ppto'!P640,"")</f>
        <v/>
      </c>
      <c r="CW615" s="161" t="str">
        <f>IF('Formato 4_Ppto'!Q640&lt;&gt;"",'Formato 4_Ppto'!Q640,"")</f>
        <v/>
      </c>
      <c r="CX615" s="161" t="str">
        <f>IF('Formato 4_Ppto'!R640&lt;&gt;"",'Formato 4_Ppto'!R640,"")</f>
        <v/>
      </c>
      <c r="CY615" s="161" t="str">
        <f>IF('Formato 4_Ppto'!S640&lt;&gt;"",'Formato 4_Ppto'!S640,"")</f>
        <v/>
      </c>
      <c r="CZ615" s="161" t="str">
        <f>IF('Formato 4_Ppto'!T640&lt;&gt;"",'Formato 4_Ppto'!T640,"")</f>
        <v/>
      </c>
      <c r="DA615" s="161" t="str">
        <f>IF('Formato 4_Ppto'!U640&lt;&gt;"",'Formato 4_Ppto'!U640,"")</f>
        <v/>
      </c>
      <c r="DB615" s="161" t="str">
        <f>IF('Formato 4_Ppto'!V640&lt;&gt;"",'Formato 4_Ppto'!V640,"")</f>
        <v/>
      </c>
      <c r="DC615" s="161" t="str">
        <f>IF('Formato 4_Ppto'!W640&lt;&gt;"",'Formato 4_Ppto'!W640,"")</f>
        <v/>
      </c>
      <c r="DD615" s="162" t="str">
        <f>IF('Formato 4_Ppto'!X640&lt;&gt;"",'Formato 4_Ppto'!X640,"")</f>
        <v/>
      </c>
      <c r="DE615" s="162" t="str">
        <f>IF('Formato 4_Ppto'!Y640&lt;&gt;"",'Formato 4_Ppto'!Y640,"")</f>
        <v/>
      </c>
      <c r="DF615" s="162" t="str">
        <f>IF('Formato 4_Ppto'!Z640&lt;&gt;"",'Formato 4_Ppto'!Z640,"")</f>
        <v/>
      </c>
      <c r="DG615" s="162" t="str">
        <f>IF('Formato 4_Ppto'!AA640&lt;&gt;"",'Formato 4_Ppto'!AA640,"")</f>
        <v/>
      </c>
      <c r="DH615" s="162" t="str">
        <f>IF('Formato 4_Ppto'!AB640&lt;&gt;"",'Formato 4_Ppto'!AB640,"")</f>
        <v/>
      </c>
      <c r="DI615" s="162" t="str">
        <f>IF('Formato 4_Ppto'!AC640&lt;&gt;"",'Formato 4_Ppto'!AC640,"")</f>
        <v/>
      </c>
      <c r="DJ615" s="162" t="str">
        <f>IF('Formato 4_Ppto'!AD640&lt;&gt;"",'Formato 4_Ppto'!AD640,"")</f>
        <v/>
      </c>
      <c r="DK615" s="162" t="str">
        <f>IF('Formato 4_Ppto'!AE640&lt;&gt;"",'Formato 4_Ppto'!AE640,"")</f>
        <v/>
      </c>
      <c r="DL615" s="162" t="str">
        <f>IF('Formato 4_Ppto'!AF640&lt;&gt;"",'Formato 4_Ppto'!AF640,"")</f>
        <v/>
      </c>
      <c r="DM615" s="162" t="str">
        <f>IF('Formato 4_Ppto'!AG640&lt;&gt;"",'Formato 4_Ppto'!AG640,"")</f>
        <v/>
      </c>
      <c r="DN615" s="162" t="str">
        <f>IF('Formato 4_Ppto'!AH640&lt;&gt;"",'Formato 4_Ppto'!AH640,"")</f>
        <v/>
      </c>
      <c r="DO615" s="162" t="str">
        <f>IF('Formato 4_Ppto'!AI640&lt;&gt;"",'Formato 4_Ppto'!AI640,"")</f>
        <v/>
      </c>
      <c r="DP615" s="163" t="str">
        <f>IF('Formato 4_Ppto'!AJ640&lt;&gt;"",'Formato 4_Ppto'!AJ640,"")</f>
        <v/>
      </c>
    </row>
    <row r="616" spans="2:120" x14ac:dyDescent="0.3">
      <c r="B616" s="13" t="str">
        <f>IF(OR(Tabla6[[#This Row],[IDA]]="",Tabla6[[#This Row],[IDT]]="",Tabla6[[#This Row],[IDI]]=""),"",Tabla6[[#This Row],[IDA]]&amp;"."&amp;Tabla6[[#This Row],[IDT]]&amp;"."&amp;Tabla6[[#This Row],[IDI]])</f>
        <v/>
      </c>
      <c r="C616" s="13" t="str">
        <f>IF(Formato_02!$B$14&lt;&gt;"",0,"")</f>
        <v/>
      </c>
      <c r="D616" s="13" t="str">
        <f>IF(Formato_02!$H$9&lt;&gt;"",Formato_02!$H$9,"")</f>
        <v/>
      </c>
      <c r="E616" s="24" t="str">
        <f t="shared" si="72"/>
        <v/>
      </c>
      <c r="F616" s="24" t="str">
        <f>IF(Formato_02!$B$14&lt;&gt;"",Formato_02!$B$14,"")</f>
        <v/>
      </c>
      <c r="G616" s="22" t="str">
        <f>IF('Formato 3_Gantt'!C621&lt;&gt;"",'Formato 3_Gantt'!C621,"")</f>
        <v/>
      </c>
      <c r="H616" s="13" t="str">
        <f>IF('Formato 3_Gantt'!D$8&lt;&gt;"",'Formato 3_Gantt'!D$8,"")</f>
        <v/>
      </c>
      <c r="I616" s="13" t="str">
        <f>IF('Formato 3_Gantt'!E$8&lt;&gt;"",'Formato 3_Gantt'!E$8,"")</f>
        <v/>
      </c>
      <c r="J616" s="13" t="str">
        <f>IF('Formato 3_Gantt'!F$8&lt;&gt;"",'Formato 3_Gantt'!F$8,"")</f>
        <v/>
      </c>
      <c r="K616" s="158" t="str">
        <f>IF('Formato 3_Gantt'!G$8&lt;&gt;"",'Formato 3_Gantt'!G$8,"")</f>
        <v/>
      </c>
      <c r="L616" s="158" t="str">
        <f>IF('Formato 3_Gantt'!H$8&lt;&gt;"",'Formato 3_Gantt'!H$8,"")</f>
        <v/>
      </c>
      <c r="M616" s="13" t="str">
        <f>IF('Formato 3_Gantt'!BL$8&lt;&gt;"",'Formato 3_Gantt'!BL$8,"")</f>
        <v/>
      </c>
      <c r="N616" s="13" t="str">
        <f>IF('Formato 3_Gantt'!BM$8&lt;&gt;"",'Formato 3_Gantt'!BM$8,"")</f>
        <v/>
      </c>
      <c r="O616" s="13" t="str">
        <f>IF('Formato 3_Gantt'!BN$8&lt;&gt;"",'Formato 3_Gantt'!BN$8,"")</f>
        <v/>
      </c>
      <c r="P616" s="13" t="str">
        <f>IF('Formato 3_Gantt'!BO$8&lt;&gt;"",'Formato 3_Gantt'!BO$8,"")</f>
        <v/>
      </c>
      <c r="Q616" s="13" t="str">
        <f>IF('Formato 3_Gantt'!BP$8&lt;&gt;"",'Formato 3_Gantt'!BP$8,"")</f>
        <v/>
      </c>
      <c r="R616" s="13" t="str">
        <f>IF('Formato 3_Gantt'!BQ$8&lt;&gt;"",'Formato 3_Gantt'!BQ$8,"")</f>
        <v/>
      </c>
      <c r="S616" s="13" t="str">
        <f>IF('Formato 3_Gantt'!BR$8&lt;&gt;"",'Formato 3_Gantt'!BR$8,"")</f>
        <v/>
      </c>
      <c r="T616" s="13" t="str">
        <f>IF('Formato 3_Gantt'!BS$8&lt;&gt;"",'Formato 3_Gantt'!BS$8,"")</f>
        <v/>
      </c>
      <c r="U616" s="13" t="str">
        <f>IF('Formato 3_Gantt'!BT$8&lt;&gt;"",'Formato 3_Gantt'!BT$8,"")</f>
        <v/>
      </c>
      <c r="V616" s="13" t="str">
        <f>IF('Formato 3_Gantt'!BU$8&lt;&gt;"",'Formato 3_Gantt'!BU$8,"")</f>
        <v/>
      </c>
      <c r="W616" s="13" t="str">
        <f>IF('Formato 3_Gantt'!BV$8&lt;&gt;"",'Formato 3_Gantt'!BV$8,"")</f>
        <v/>
      </c>
      <c r="X616" s="13" t="str">
        <f>IF('Formato 3_Gantt'!BW$8&lt;&gt;"",'Formato 3_Gantt'!BW$8,"")</f>
        <v/>
      </c>
      <c r="Y616" s="13" t="str">
        <f>IF('Formato 3_Gantt'!BX$8&lt;&gt;"",'Formato 3_Gantt'!BX$8,"")</f>
        <v/>
      </c>
      <c r="Z616" s="162" t="str">
        <f>IF(Formato_02!S$15&lt;&gt;"",Formato_02!S$15,"")</f>
        <v/>
      </c>
      <c r="AA616" s="162" t="str">
        <f>IF(Formato_02!T$15&lt;&gt;"",Formato_02!T$15,"")</f>
        <v/>
      </c>
      <c r="AB616" s="162" t="str">
        <f>IF(Formato_02!U$15&lt;&gt;"",Formato_02!U$15,"")</f>
        <v/>
      </c>
      <c r="AC616" s="162" t="str">
        <f>IF(Formato_02!V$15&lt;&gt;"",Formato_02!V$15,"")</f>
        <v/>
      </c>
      <c r="AD616" s="162" t="str">
        <f>IF(Formato_02!W$15&lt;&gt;"",Formato_02!W$15,"")</f>
        <v/>
      </c>
      <c r="AE616" s="162" t="str">
        <f>IF(Formato_02!X$15&lt;&gt;"",Formato_02!X$15,"")</f>
        <v/>
      </c>
      <c r="AF616" s="162" t="str">
        <f>IF(Formato_02!Y$15&lt;&gt;"",Formato_02!Y$15,"")</f>
        <v/>
      </c>
      <c r="AG616" s="162" t="str">
        <f>IF(Formato_02!Z$15&lt;&gt;"",Formato_02!Z$15,"")</f>
        <v/>
      </c>
      <c r="AH616" s="162" t="str">
        <f>IF(Formato_02!AA$15&lt;&gt;"",Formato_02!AA$15,"")</f>
        <v/>
      </c>
      <c r="AI616" s="162" t="str">
        <f>IF(Formato_02!AB$15&lt;&gt;"",Formato_02!AB$15,"")</f>
        <v/>
      </c>
      <c r="AJ616" s="162" t="str">
        <f>IF(Formato_02!AC$15&lt;&gt;"",Formato_02!AC$15,"")</f>
        <v/>
      </c>
      <c r="AK616" s="162" t="str">
        <f>IF(Formato_02!AD$15&lt;&gt;"",Formato_02!AD$15,"")</f>
        <v/>
      </c>
      <c r="AL616" s="162" t="str">
        <f>IF(Formato_02!$N$14&lt;&gt;"",Formato_02!$N$14,"")</f>
        <v/>
      </c>
      <c r="AM616" s="13" t="str">
        <f>IF(Formato_02!$X$4&lt;&gt;"","AN","")</f>
        <v/>
      </c>
      <c r="AN616" s="24" t="str">
        <f t="shared" si="73"/>
        <v/>
      </c>
      <c r="AO616" s="13" t="str">
        <f>IF(Formato_02!$Y$4&lt;&gt;"","P027","")</f>
        <v/>
      </c>
      <c r="AP616" s="24" t="str">
        <f t="shared" si="74"/>
        <v/>
      </c>
      <c r="AQ616" s="13" t="str">
        <f>IF(Formato_02!$Z$4&lt;&gt;"","PNCVG","")</f>
        <v/>
      </c>
      <c r="AR616" s="24" t="str">
        <f t="shared" si="75"/>
        <v/>
      </c>
      <c r="AS616" s="13" t="str">
        <f>IF(Formato_02!$AA$4&lt;&gt;"","PNFF","")</f>
        <v/>
      </c>
      <c r="AT616" s="24" t="str">
        <f t="shared" si="76"/>
        <v/>
      </c>
      <c r="AU616" s="13" t="str">
        <f>IF(Formato_02!$AB$4&lt;&gt;"","PNPAM","")</f>
        <v/>
      </c>
      <c r="AV616" s="24" t="str">
        <f t="shared" si="77"/>
        <v/>
      </c>
      <c r="AW616" s="13" t="str">
        <f>IF(Formato_02!$AC$4&lt;&gt;"","PNAIA","")</f>
        <v/>
      </c>
      <c r="AX616" s="24" t="str">
        <f t="shared" si="78"/>
        <v/>
      </c>
      <c r="AY616" s="13" t="str">
        <f>IF(Formato_02!$AD$4&lt;&gt;"","PIO","")</f>
        <v/>
      </c>
      <c r="AZ616" s="24" t="str">
        <f t="shared" si="79"/>
        <v/>
      </c>
      <c r="BA616" s="13" t="str">
        <f>IF('Formato 3_Gantt'!B$29&lt;&gt;"",'Formato 3_Gantt'!A$29,"")</f>
        <v/>
      </c>
      <c r="BB616" s="24" t="str">
        <f>IF('Formato 3_Gantt'!B$29&lt;&gt;"",'Formato 3_Gantt'!B$29,"")</f>
        <v/>
      </c>
      <c r="BC616" s="22" t="str">
        <f>IF('Formato 3_Gantt'!C$29&lt;&gt;"",'Formato 3_Gantt'!C$29,"")</f>
        <v/>
      </c>
      <c r="BD616" s="13" t="str">
        <f>IF('Formato 3_Gantt'!D$29&lt;&gt;"",'Formato 3_Gantt'!D$29,"")</f>
        <v/>
      </c>
      <c r="BE616" s="161" t="str">
        <f>IF('Formato 3_Gantt'!E$29&lt;&gt;"",'Formato 3_Gantt'!E$29,"")</f>
        <v/>
      </c>
      <c r="BF616" s="13" t="str">
        <f>IF('Formato 3_Gantt'!F$29&lt;&gt;"",'Formato 3_Gantt'!F$29,"")</f>
        <v/>
      </c>
      <c r="BG616" s="158" t="str">
        <f>IF('Formato 3_Gantt'!G$29&lt;&gt;"",'Formato 3_Gantt'!G$29,"")</f>
        <v/>
      </c>
      <c r="BH616" s="158" t="str">
        <f>IF('Formato 3_Gantt'!H$29&lt;&gt;"",'Formato 3_Gantt'!H$29,"")</f>
        <v/>
      </c>
      <c r="BI616" s="161" t="str">
        <f>IF('Formato 3_Gantt'!BL$29&lt;&gt;"",'Formato 3_Gantt'!BL$29,"")</f>
        <v/>
      </c>
      <c r="BJ616" s="161" t="str">
        <f>IF('Formato 3_Gantt'!BM$29&lt;&gt;"",'Formato 3_Gantt'!BM$29,"")</f>
        <v/>
      </c>
      <c r="BK616" s="161" t="str">
        <f>IF('Formato 3_Gantt'!BN$29&lt;&gt;"",'Formato 3_Gantt'!BN$29,"")</f>
        <v/>
      </c>
      <c r="BL616" s="161" t="str">
        <f>IF('Formato 3_Gantt'!BO$29&lt;&gt;"",'Formato 3_Gantt'!BO$29,"")</f>
        <v/>
      </c>
      <c r="BM616" s="161" t="str">
        <f>IF('Formato 3_Gantt'!BP$29&lt;&gt;"",'Formato 3_Gantt'!BP$29,"")</f>
        <v/>
      </c>
      <c r="BN616" s="161" t="str">
        <f>IF('Formato 3_Gantt'!BQ$29&lt;&gt;"",'Formato 3_Gantt'!BQ$29,"")</f>
        <v/>
      </c>
      <c r="BO616" s="161" t="str">
        <f>IF('Formato 3_Gantt'!BR$29&lt;&gt;"",'Formato 3_Gantt'!BR$29,"")</f>
        <v/>
      </c>
      <c r="BP616" s="161" t="str">
        <f>IF('Formato 3_Gantt'!BS$29&lt;&gt;"",'Formato 3_Gantt'!BS$29,"")</f>
        <v/>
      </c>
      <c r="BQ616" s="161" t="str">
        <f>IF('Formato 3_Gantt'!BT$29&lt;&gt;"",'Formato 3_Gantt'!BT$29,"")</f>
        <v/>
      </c>
      <c r="BR616" s="161" t="str">
        <f>IF('Formato 3_Gantt'!BU$29&lt;&gt;"",'Formato 3_Gantt'!BU$29,"")</f>
        <v/>
      </c>
      <c r="BS616" s="161" t="str">
        <f>IF('Formato 3_Gantt'!BV$29&lt;&gt;"",'Formato 3_Gantt'!BV$29,"")</f>
        <v/>
      </c>
      <c r="BT616" s="161" t="str">
        <f>IF('Formato 3_Gantt'!BW$29&lt;&gt;"",'Formato 3_Gantt'!BW$29,"")</f>
        <v/>
      </c>
      <c r="BU616" s="161" t="str">
        <f>IF('Formato 3_Gantt'!BX$29&lt;&gt;"",'Formato 3_Gantt'!BX$29,"")</f>
        <v/>
      </c>
      <c r="BV616" s="163" t="str">
        <f>IF('Formato 4_Ppto'!I$627&lt;&gt;"",'Formato 4_Ppto'!I$627,"")</f>
        <v/>
      </c>
      <c r="BW616" s="162" t="str">
        <f>IF('Formato 4_Ppto'!X$627&lt;&gt;"",'Formato 4_Ppto'!X$627,"")</f>
        <v/>
      </c>
      <c r="BX616" s="162" t="str">
        <f>IF('Formato 4_Ppto'!Y$627&lt;&gt;"",'Formato 4_Ppto'!Y$627,"")</f>
        <v/>
      </c>
      <c r="BY616" s="162" t="str">
        <f>IF('Formato 4_Ppto'!Z$627&lt;&gt;"",'Formato 4_Ppto'!Z$627,"")</f>
        <v/>
      </c>
      <c r="BZ616" s="162" t="str">
        <f>IF('Formato 4_Ppto'!AA$627&lt;&gt;"",'Formato 4_Ppto'!AA$627,"")</f>
        <v/>
      </c>
      <c r="CA616" s="162" t="str">
        <f>IF('Formato 4_Ppto'!AB$627&lt;&gt;"",'Formato 4_Ppto'!AB$627,"")</f>
        <v/>
      </c>
      <c r="CB616" s="162" t="str">
        <f>IF('Formato 4_Ppto'!AC$627&lt;&gt;"",'Formato 4_Ppto'!AC$627,"")</f>
        <v/>
      </c>
      <c r="CC616" s="162" t="str">
        <f>IF('Formato 4_Ppto'!AD$627&lt;&gt;"",'Formato 4_Ppto'!AD$627,"")</f>
        <v/>
      </c>
      <c r="CD616" s="162" t="str">
        <f>IF('Formato 4_Ppto'!AE$627&lt;&gt;"",'Formato 4_Ppto'!AE$627,"")</f>
        <v/>
      </c>
      <c r="CE616" s="162" t="str">
        <f>IF('Formato 4_Ppto'!AF$627&lt;&gt;"",'Formato 4_Ppto'!AF$627,"")</f>
        <v/>
      </c>
      <c r="CF616" s="162" t="str">
        <f>IF('Formato 4_Ppto'!AG$627&lt;&gt;"",'Formato 4_Ppto'!AG$627,"")</f>
        <v/>
      </c>
      <c r="CG616" s="162" t="str">
        <f>IF('Formato 4_Ppto'!AH$627&lt;&gt;"",'Formato 4_Ppto'!AH$627,"")</f>
        <v/>
      </c>
      <c r="CH616" s="162" t="str">
        <f>IF('Formato 4_Ppto'!AI$627&lt;&gt;"",'Formato 4_Ppto'!AI$627,"")</f>
        <v/>
      </c>
      <c r="CI616" s="163" t="str">
        <f>IF('Formato 4_Ppto'!AJ$627&lt;&gt;"",'Formato 4_Ppto'!AJ$627,"")</f>
        <v/>
      </c>
      <c r="CJ616" s="13" t="str">
        <f>IF('Formato 4_Ppto'!B641&lt;&gt;"",'Formato 4_Ppto'!A641,"")</f>
        <v/>
      </c>
      <c r="CK616" s="24" t="str">
        <f>IF('Formato 4_Ppto'!B641&lt;&gt;"",'Formato 4_Ppto'!B641,"")</f>
        <v/>
      </c>
      <c r="CL616" s="22" t="str">
        <f>IF('Formato 4_Ppto'!C641&lt;&gt;"",'Formato 4_Ppto'!C641,"")</f>
        <v/>
      </c>
      <c r="CM616" s="24" t="str">
        <f>IF('Formato 4_Ppto'!D641&lt;&gt;"",'Formato 4_Ppto'!D641,"")</f>
        <v/>
      </c>
      <c r="CN616" s="161" t="str">
        <f>IF('Formato 4_Ppto'!E641&lt;&gt;"",'Formato 4_Ppto'!E641,"")</f>
        <v/>
      </c>
      <c r="CO616" s="161" t="str">
        <f>IF('Formato 4_Ppto'!G641&lt;&gt;"",'Formato 4_Ppto'!G641,"")</f>
        <v/>
      </c>
      <c r="CP616" s="163" t="str">
        <f>IF('Formato 4_Ppto'!I641&lt;&gt;"",'Formato 4_Ppto'!I641,"")</f>
        <v/>
      </c>
      <c r="CQ616" s="161" t="str">
        <f>IF('Formato 4_Ppto'!K641&lt;&gt;"",'Formato 4_Ppto'!K641,"")</f>
        <v/>
      </c>
      <c r="CR616" s="161" t="str">
        <f>IF('Formato 4_Ppto'!L641&lt;&gt;"",'Formato 4_Ppto'!L641,"")</f>
        <v/>
      </c>
      <c r="CS616" s="161" t="str">
        <f>IF('Formato 4_Ppto'!M641&lt;&gt;"",'Formato 4_Ppto'!M641,"")</f>
        <v/>
      </c>
      <c r="CT616" s="161" t="str">
        <f>IF('Formato 4_Ppto'!N641&lt;&gt;"",'Formato 4_Ppto'!N641,"")</f>
        <v/>
      </c>
      <c r="CU616" s="161" t="str">
        <f>IF('Formato 4_Ppto'!O641&lt;&gt;"",'Formato 4_Ppto'!O641,"")</f>
        <v/>
      </c>
      <c r="CV616" s="161" t="str">
        <f>IF('Formato 4_Ppto'!P641&lt;&gt;"",'Formato 4_Ppto'!P641,"")</f>
        <v/>
      </c>
      <c r="CW616" s="161" t="str">
        <f>IF('Formato 4_Ppto'!Q641&lt;&gt;"",'Formato 4_Ppto'!Q641,"")</f>
        <v/>
      </c>
      <c r="CX616" s="161" t="str">
        <f>IF('Formato 4_Ppto'!R641&lt;&gt;"",'Formato 4_Ppto'!R641,"")</f>
        <v/>
      </c>
      <c r="CY616" s="161" t="str">
        <f>IF('Formato 4_Ppto'!S641&lt;&gt;"",'Formato 4_Ppto'!S641,"")</f>
        <v/>
      </c>
      <c r="CZ616" s="161" t="str">
        <f>IF('Formato 4_Ppto'!T641&lt;&gt;"",'Formato 4_Ppto'!T641,"")</f>
        <v/>
      </c>
      <c r="DA616" s="161" t="str">
        <f>IF('Formato 4_Ppto'!U641&lt;&gt;"",'Formato 4_Ppto'!U641,"")</f>
        <v/>
      </c>
      <c r="DB616" s="161" t="str">
        <f>IF('Formato 4_Ppto'!V641&lt;&gt;"",'Formato 4_Ppto'!V641,"")</f>
        <v/>
      </c>
      <c r="DC616" s="161" t="str">
        <f>IF('Formato 4_Ppto'!W641&lt;&gt;"",'Formato 4_Ppto'!W641,"")</f>
        <v/>
      </c>
      <c r="DD616" s="162" t="str">
        <f>IF('Formato 4_Ppto'!X641&lt;&gt;"",'Formato 4_Ppto'!X641,"")</f>
        <v/>
      </c>
      <c r="DE616" s="162" t="str">
        <f>IF('Formato 4_Ppto'!Y641&lt;&gt;"",'Formato 4_Ppto'!Y641,"")</f>
        <v/>
      </c>
      <c r="DF616" s="162" t="str">
        <f>IF('Formato 4_Ppto'!Z641&lt;&gt;"",'Formato 4_Ppto'!Z641,"")</f>
        <v/>
      </c>
      <c r="DG616" s="162" t="str">
        <f>IF('Formato 4_Ppto'!AA641&lt;&gt;"",'Formato 4_Ppto'!AA641,"")</f>
        <v/>
      </c>
      <c r="DH616" s="162" t="str">
        <f>IF('Formato 4_Ppto'!AB641&lt;&gt;"",'Formato 4_Ppto'!AB641,"")</f>
        <v/>
      </c>
      <c r="DI616" s="162" t="str">
        <f>IF('Formato 4_Ppto'!AC641&lt;&gt;"",'Formato 4_Ppto'!AC641,"")</f>
        <v/>
      </c>
      <c r="DJ616" s="162" t="str">
        <f>IF('Formato 4_Ppto'!AD641&lt;&gt;"",'Formato 4_Ppto'!AD641,"")</f>
        <v/>
      </c>
      <c r="DK616" s="162" t="str">
        <f>IF('Formato 4_Ppto'!AE641&lt;&gt;"",'Formato 4_Ppto'!AE641,"")</f>
        <v/>
      </c>
      <c r="DL616" s="162" t="str">
        <f>IF('Formato 4_Ppto'!AF641&lt;&gt;"",'Formato 4_Ppto'!AF641,"")</f>
        <v/>
      </c>
      <c r="DM616" s="162" t="str">
        <f>IF('Formato 4_Ppto'!AG641&lt;&gt;"",'Formato 4_Ppto'!AG641,"")</f>
        <v/>
      </c>
      <c r="DN616" s="162" t="str">
        <f>IF('Formato 4_Ppto'!AH641&lt;&gt;"",'Formato 4_Ppto'!AH641,"")</f>
        <v/>
      </c>
      <c r="DO616" s="162" t="str">
        <f>IF('Formato 4_Ppto'!AI641&lt;&gt;"",'Formato 4_Ppto'!AI641,"")</f>
        <v/>
      </c>
      <c r="DP616" s="163" t="str">
        <f>IF('Formato 4_Ppto'!AJ641&lt;&gt;"",'Formato 4_Ppto'!AJ641,"")</f>
        <v/>
      </c>
    </row>
    <row r="617" spans="2:120" x14ac:dyDescent="0.3">
      <c r="B617" s="13" t="str">
        <f>IF(OR(Tabla6[[#This Row],[IDA]]="",Tabla6[[#This Row],[IDT]]="",Tabla6[[#This Row],[IDI]]=""),"",Tabla6[[#This Row],[IDA]]&amp;"."&amp;Tabla6[[#This Row],[IDT]]&amp;"."&amp;Tabla6[[#This Row],[IDI]])</f>
        <v/>
      </c>
      <c r="C617" s="13" t="str">
        <f>IF(Formato_02!$B$14&lt;&gt;"",0,"")</f>
        <v/>
      </c>
      <c r="D617" s="13" t="str">
        <f>IF(Formato_02!$H$9&lt;&gt;"",Formato_02!$H$9,"")</f>
        <v/>
      </c>
      <c r="E617" s="24" t="str">
        <f t="shared" si="72"/>
        <v/>
      </c>
      <c r="F617" s="24" t="str">
        <f>IF(Formato_02!$B$14&lt;&gt;"",Formato_02!$B$14,"")</f>
        <v/>
      </c>
      <c r="G617" s="22" t="str">
        <f>IF('Formato 3_Gantt'!C622&lt;&gt;"",'Formato 3_Gantt'!C622,"")</f>
        <v/>
      </c>
      <c r="H617" s="13" t="str">
        <f>IF('Formato 3_Gantt'!D$8&lt;&gt;"",'Formato 3_Gantt'!D$8,"")</f>
        <v/>
      </c>
      <c r="I617" s="13" t="str">
        <f>IF('Formato 3_Gantt'!E$8&lt;&gt;"",'Formato 3_Gantt'!E$8,"")</f>
        <v/>
      </c>
      <c r="J617" s="13" t="str">
        <f>IF('Formato 3_Gantt'!F$8&lt;&gt;"",'Formato 3_Gantt'!F$8,"")</f>
        <v/>
      </c>
      <c r="K617" s="158" t="str">
        <f>IF('Formato 3_Gantt'!G$8&lt;&gt;"",'Formato 3_Gantt'!G$8,"")</f>
        <v/>
      </c>
      <c r="L617" s="158" t="str">
        <f>IF('Formato 3_Gantt'!H$8&lt;&gt;"",'Formato 3_Gantt'!H$8,"")</f>
        <v/>
      </c>
      <c r="M617" s="13" t="str">
        <f>IF('Formato 3_Gantt'!BL$8&lt;&gt;"",'Formato 3_Gantt'!BL$8,"")</f>
        <v/>
      </c>
      <c r="N617" s="13" t="str">
        <f>IF('Formato 3_Gantt'!BM$8&lt;&gt;"",'Formato 3_Gantt'!BM$8,"")</f>
        <v/>
      </c>
      <c r="O617" s="13" t="str">
        <f>IF('Formato 3_Gantt'!BN$8&lt;&gt;"",'Formato 3_Gantt'!BN$8,"")</f>
        <v/>
      </c>
      <c r="P617" s="13" t="str">
        <f>IF('Formato 3_Gantt'!BO$8&lt;&gt;"",'Formato 3_Gantt'!BO$8,"")</f>
        <v/>
      </c>
      <c r="Q617" s="13" t="str">
        <f>IF('Formato 3_Gantt'!BP$8&lt;&gt;"",'Formato 3_Gantt'!BP$8,"")</f>
        <v/>
      </c>
      <c r="R617" s="13" t="str">
        <f>IF('Formato 3_Gantt'!BQ$8&lt;&gt;"",'Formato 3_Gantt'!BQ$8,"")</f>
        <v/>
      </c>
      <c r="S617" s="13" t="str">
        <f>IF('Formato 3_Gantt'!BR$8&lt;&gt;"",'Formato 3_Gantt'!BR$8,"")</f>
        <v/>
      </c>
      <c r="T617" s="13" t="str">
        <f>IF('Formato 3_Gantt'!BS$8&lt;&gt;"",'Formato 3_Gantt'!BS$8,"")</f>
        <v/>
      </c>
      <c r="U617" s="13" t="str">
        <f>IF('Formato 3_Gantt'!BT$8&lt;&gt;"",'Formato 3_Gantt'!BT$8,"")</f>
        <v/>
      </c>
      <c r="V617" s="13" t="str">
        <f>IF('Formato 3_Gantt'!BU$8&lt;&gt;"",'Formato 3_Gantt'!BU$8,"")</f>
        <v/>
      </c>
      <c r="W617" s="13" t="str">
        <f>IF('Formato 3_Gantt'!BV$8&lt;&gt;"",'Formato 3_Gantt'!BV$8,"")</f>
        <v/>
      </c>
      <c r="X617" s="13" t="str">
        <f>IF('Formato 3_Gantt'!BW$8&lt;&gt;"",'Formato 3_Gantt'!BW$8,"")</f>
        <v/>
      </c>
      <c r="Y617" s="13" t="str">
        <f>IF('Formato 3_Gantt'!BX$8&lt;&gt;"",'Formato 3_Gantt'!BX$8,"")</f>
        <v/>
      </c>
      <c r="Z617" s="162" t="str">
        <f>IF(Formato_02!S$15&lt;&gt;"",Formato_02!S$15,"")</f>
        <v/>
      </c>
      <c r="AA617" s="162" t="str">
        <f>IF(Formato_02!T$15&lt;&gt;"",Formato_02!T$15,"")</f>
        <v/>
      </c>
      <c r="AB617" s="162" t="str">
        <f>IF(Formato_02!U$15&lt;&gt;"",Formato_02!U$15,"")</f>
        <v/>
      </c>
      <c r="AC617" s="162" t="str">
        <f>IF(Formato_02!V$15&lt;&gt;"",Formato_02!V$15,"")</f>
        <v/>
      </c>
      <c r="AD617" s="162" t="str">
        <f>IF(Formato_02!W$15&lt;&gt;"",Formato_02!W$15,"")</f>
        <v/>
      </c>
      <c r="AE617" s="162" t="str">
        <f>IF(Formato_02!X$15&lt;&gt;"",Formato_02!X$15,"")</f>
        <v/>
      </c>
      <c r="AF617" s="162" t="str">
        <f>IF(Formato_02!Y$15&lt;&gt;"",Formato_02!Y$15,"")</f>
        <v/>
      </c>
      <c r="AG617" s="162" t="str">
        <f>IF(Formato_02!Z$15&lt;&gt;"",Formato_02!Z$15,"")</f>
        <v/>
      </c>
      <c r="AH617" s="162" t="str">
        <f>IF(Formato_02!AA$15&lt;&gt;"",Formato_02!AA$15,"")</f>
        <v/>
      </c>
      <c r="AI617" s="162" t="str">
        <f>IF(Formato_02!AB$15&lt;&gt;"",Formato_02!AB$15,"")</f>
        <v/>
      </c>
      <c r="AJ617" s="162" t="str">
        <f>IF(Formato_02!AC$15&lt;&gt;"",Formato_02!AC$15,"")</f>
        <v/>
      </c>
      <c r="AK617" s="162" t="str">
        <f>IF(Formato_02!AD$15&lt;&gt;"",Formato_02!AD$15,"")</f>
        <v/>
      </c>
      <c r="AL617" s="162" t="str">
        <f>IF(Formato_02!$N$14&lt;&gt;"",Formato_02!$N$14,"")</f>
        <v/>
      </c>
      <c r="AM617" s="13" t="str">
        <f>IF(Formato_02!$X$4&lt;&gt;"","AN","")</f>
        <v/>
      </c>
      <c r="AN617" s="24" t="str">
        <f t="shared" si="73"/>
        <v/>
      </c>
      <c r="AO617" s="13" t="str">
        <f>IF(Formato_02!$Y$4&lt;&gt;"","P027","")</f>
        <v/>
      </c>
      <c r="AP617" s="24" t="str">
        <f t="shared" si="74"/>
        <v/>
      </c>
      <c r="AQ617" s="13" t="str">
        <f>IF(Formato_02!$Z$4&lt;&gt;"","PNCVG","")</f>
        <v/>
      </c>
      <c r="AR617" s="24" t="str">
        <f t="shared" si="75"/>
        <v/>
      </c>
      <c r="AS617" s="13" t="str">
        <f>IF(Formato_02!$AA$4&lt;&gt;"","PNFF","")</f>
        <v/>
      </c>
      <c r="AT617" s="24" t="str">
        <f t="shared" si="76"/>
        <v/>
      </c>
      <c r="AU617" s="13" t="str">
        <f>IF(Formato_02!$AB$4&lt;&gt;"","PNPAM","")</f>
        <v/>
      </c>
      <c r="AV617" s="24" t="str">
        <f t="shared" si="77"/>
        <v/>
      </c>
      <c r="AW617" s="13" t="str">
        <f>IF(Formato_02!$AC$4&lt;&gt;"","PNAIA","")</f>
        <v/>
      </c>
      <c r="AX617" s="24" t="str">
        <f t="shared" si="78"/>
        <v/>
      </c>
      <c r="AY617" s="13" t="str">
        <f>IF(Formato_02!$AD$4&lt;&gt;"","PIO","")</f>
        <v/>
      </c>
      <c r="AZ617" s="24" t="str">
        <f t="shared" si="79"/>
        <v/>
      </c>
      <c r="BA617" s="13" t="str">
        <f>IF('Formato 3_Gantt'!B$29&lt;&gt;"",'Formato 3_Gantt'!A$29,"")</f>
        <v/>
      </c>
      <c r="BB617" s="24" t="str">
        <f>IF('Formato 3_Gantt'!B$29&lt;&gt;"",'Formato 3_Gantt'!B$29,"")</f>
        <v/>
      </c>
      <c r="BC617" s="22" t="str">
        <f>IF('Formato 3_Gantt'!C$29&lt;&gt;"",'Formato 3_Gantt'!C$29,"")</f>
        <v/>
      </c>
      <c r="BD617" s="13" t="str">
        <f>IF('Formato 3_Gantt'!D$29&lt;&gt;"",'Formato 3_Gantt'!D$29,"")</f>
        <v/>
      </c>
      <c r="BE617" s="161" t="str">
        <f>IF('Formato 3_Gantt'!E$29&lt;&gt;"",'Formato 3_Gantt'!E$29,"")</f>
        <v/>
      </c>
      <c r="BF617" s="13" t="str">
        <f>IF('Formato 3_Gantt'!F$29&lt;&gt;"",'Formato 3_Gantt'!F$29,"")</f>
        <v/>
      </c>
      <c r="BG617" s="158" t="str">
        <f>IF('Formato 3_Gantt'!G$29&lt;&gt;"",'Formato 3_Gantt'!G$29,"")</f>
        <v/>
      </c>
      <c r="BH617" s="158" t="str">
        <f>IF('Formato 3_Gantt'!H$29&lt;&gt;"",'Formato 3_Gantt'!H$29,"")</f>
        <v/>
      </c>
      <c r="BI617" s="161" t="str">
        <f>IF('Formato 3_Gantt'!BL$29&lt;&gt;"",'Formato 3_Gantt'!BL$29,"")</f>
        <v/>
      </c>
      <c r="BJ617" s="161" t="str">
        <f>IF('Formato 3_Gantt'!BM$29&lt;&gt;"",'Formato 3_Gantt'!BM$29,"")</f>
        <v/>
      </c>
      <c r="BK617" s="161" t="str">
        <f>IF('Formato 3_Gantt'!BN$29&lt;&gt;"",'Formato 3_Gantt'!BN$29,"")</f>
        <v/>
      </c>
      <c r="BL617" s="161" t="str">
        <f>IF('Formato 3_Gantt'!BO$29&lt;&gt;"",'Formato 3_Gantt'!BO$29,"")</f>
        <v/>
      </c>
      <c r="BM617" s="161" t="str">
        <f>IF('Formato 3_Gantt'!BP$29&lt;&gt;"",'Formato 3_Gantt'!BP$29,"")</f>
        <v/>
      </c>
      <c r="BN617" s="161" t="str">
        <f>IF('Formato 3_Gantt'!BQ$29&lt;&gt;"",'Formato 3_Gantt'!BQ$29,"")</f>
        <v/>
      </c>
      <c r="BO617" s="161" t="str">
        <f>IF('Formato 3_Gantt'!BR$29&lt;&gt;"",'Formato 3_Gantt'!BR$29,"")</f>
        <v/>
      </c>
      <c r="BP617" s="161" t="str">
        <f>IF('Formato 3_Gantt'!BS$29&lt;&gt;"",'Formato 3_Gantt'!BS$29,"")</f>
        <v/>
      </c>
      <c r="BQ617" s="161" t="str">
        <f>IF('Formato 3_Gantt'!BT$29&lt;&gt;"",'Formato 3_Gantt'!BT$29,"")</f>
        <v/>
      </c>
      <c r="BR617" s="161" t="str">
        <f>IF('Formato 3_Gantt'!BU$29&lt;&gt;"",'Formato 3_Gantt'!BU$29,"")</f>
        <v/>
      </c>
      <c r="BS617" s="161" t="str">
        <f>IF('Formato 3_Gantt'!BV$29&lt;&gt;"",'Formato 3_Gantt'!BV$29,"")</f>
        <v/>
      </c>
      <c r="BT617" s="161" t="str">
        <f>IF('Formato 3_Gantt'!BW$29&lt;&gt;"",'Formato 3_Gantt'!BW$29,"")</f>
        <v/>
      </c>
      <c r="BU617" s="161" t="str">
        <f>IF('Formato 3_Gantt'!BX$29&lt;&gt;"",'Formato 3_Gantt'!BX$29,"")</f>
        <v/>
      </c>
      <c r="BV617" s="163" t="str">
        <f>IF('Formato 4_Ppto'!I$627&lt;&gt;"",'Formato 4_Ppto'!I$627,"")</f>
        <v/>
      </c>
      <c r="BW617" s="162" t="str">
        <f>IF('Formato 4_Ppto'!X$627&lt;&gt;"",'Formato 4_Ppto'!X$627,"")</f>
        <v/>
      </c>
      <c r="BX617" s="162" t="str">
        <f>IF('Formato 4_Ppto'!Y$627&lt;&gt;"",'Formato 4_Ppto'!Y$627,"")</f>
        <v/>
      </c>
      <c r="BY617" s="162" t="str">
        <f>IF('Formato 4_Ppto'!Z$627&lt;&gt;"",'Formato 4_Ppto'!Z$627,"")</f>
        <v/>
      </c>
      <c r="BZ617" s="162" t="str">
        <f>IF('Formato 4_Ppto'!AA$627&lt;&gt;"",'Formato 4_Ppto'!AA$627,"")</f>
        <v/>
      </c>
      <c r="CA617" s="162" t="str">
        <f>IF('Formato 4_Ppto'!AB$627&lt;&gt;"",'Formato 4_Ppto'!AB$627,"")</f>
        <v/>
      </c>
      <c r="CB617" s="162" t="str">
        <f>IF('Formato 4_Ppto'!AC$627&lt;&gt;"",'Formato 4_Ppto'!AC$627,"")</f>
        <v/>
      </c>
      <c r="CC617" s="162" t="str">
        <f>IF('Formato 4_Ppto'!AD$627&lt;&gt;"",'Formato 4_Ppto'!AD$627,"")</f>
        <v/>
      </c>
      <c r="CD617" s="162" t="str">
        <f>IF('Formato 4_Ppto'!AE$627&lt;&gt;"",'Formato 4_Ppto'!AE$627,"")</f>
        <v/>
      </c>
      <c r="CE617" s="162" t="str">
        <f>IF('Formato 4_Ppto'!AF$627&lt;&gt;"",'Formato 4_Ppto'!AF$627,"")</f>
        <v/>
      </c>
      <c r="CF617" s="162" t="str">
        <f>IF('Formato 4_Ppto'!AG$627&lt;&gt;"",'Formato 4_Ppto'!AG$627,"")</f>
        <v/>
      </c>
      <c r="CG617" s="162" t="str">
        <f>IF('Formato 4_Ppto'!AH$627&lt;&gt;"",'Formato 4_Ppto'!AH$627,"")</f>
        <v/>
      </c>
      <c r="CH617" s="162" t="str">
        <f>IF('Formato 4_Ppto'!AI$627&lt;&gt;"",'Formato 4_Ppto'!AI$627,"")</f>
        <v/>
      </c>
      <c r="CI617" s="163" t="str">
        <f>IF('Formato 4_Ppto'!AJ$627&lt;&gt;"",'Formato 4_Ppto'!AJ$627,"")</f>
        <v/>
      </c>
      <c r="CJ617" s="13" t="str">
        <f>IF('Formato 4_Ppto'!B642&lt;&gt;"",'Formato 4_Ppto'!A642,"")</f>
        <v/>
      </c>
      <c r="CK617" s="24" t="str">
        <f>IF('Formato 4_Ppto'!B642&lt;&gt;"",'Formato 4_Ppto'!B642,"")</f>
        <v/>
      </c>
      <c r="CL617" s="22" t="str">
        <f>IF('Formato 4_Ppto'!C642&lt;&gt;"",'Formato 4_Ppto'!C642,"")</f>
        <v/>
      </c>
      <c r="CM617" s="24" t="str">
        <f>IF('Formato 4_Ppto'!D642&lt;&gt;"",'Formato 4_Ppto'!D642,"")</f>
        <v/>
      </c>
      <c r="CN617" s="161" t="str">
        <f>IF('Formato 4_Ppto'!E642&lt;&gt;"",'Formato 4_Ppto'!E642,"")</f>
        <v/>
      </c>
      <c r="CO617" s="161" t="str">
        <f>IF('Formato 4_Ppto'!G642&lt;&gt;"",'Formato 4_Ppto'!G642,"")</f>
        <v/>
      </c>
      <c r="CP617" s="163" t="str">
        <f>IF('Formato 4_Ppto'!I642&lt;&gt;"",'Formato 4_Ppto'!I642,"")</f>
        <v/>
      </c>
      <c r="CQ617" s="161" t="str">
        <f>IF('Formato 4_Ppto'!K642&lt;&gt;"",'Formato 4_Ppto'!K642,"")</f>
        <v/>
      </c>
      <c r="CR617" s="161" t="str">
        <f>IF('Formato 4_Ppto'!L642&lt;&gt;"",'Formato 4_Ppto'!L642,"")</f>
        <v/>
      </c>
      <c r="CS617" s="161" t="str">
        <f>IF('Formato 4_Ppto'!M642&lt;&gt;"",'Formato 4_Ppto'!M642,"")</f>
        <v/>
      </c>
      <c r="CT617" s="161" t="str">
        <f>IF('Formato 4_Ppto'!N642&lt;&gt;"",'Formato 4_Ppto'!N642,"")</f>
        <v/>
      </c>
      <c r="CU617" s="161" t="str">
        <f>IF('Formato 4_Ppto'!O642&lt;&gt;"",'Formato 4_Ppto'!O642,"")</f>
        <v/>
      </c>
      <c r="CV617" s="161" t="str">
        <f>IF('Formato 4_Ppto'!P642&lt;&gt;"",'Formato 4_Ppto'!P642,"")</f>
        <v/>
      </c>
      <c r="CW617" s="161" t="str">
        <f>IF('Formato 4_Ppto'!Q642&lt;&gt;"",'Formato 4_Ppto'!Q642,"")</f>
        <v/>
      </c>
      <c r="CX617" s="161" t="str">
        <f>IF('Formato 4_Ppto'!R642&lt;&gt;"",'Formato 4_Ppto'!R642,"")</f>
        <v/>
      </c>
      <c r="CY617" s="161" t="str">
        <f>IF('Formato 4_Ppto'!S642&lt;&gt;"",'Formato 4_Ppto'!S642,"")</f>
        <v/>
      </c>
      <c r="CZ617" s="161" t="str">
        <f>IF('Formato 4_Ppto'!T642&lt;&gt;"",'Formato 4_Ppto'!T642,"")</f>
        <v/>
      </c>
      <c r="DA617" s="161" t="str">
        <f>IF('Formato 4_Ppto'!U642&lt;&gt;"",'Formato 4_Ppto'!U642,"")</f>
        <v/>
      </c>
      <c r="DB617" s="161" t="str">
        <f>IF('Formato 4_Ppto'!V642&lt;&gt;"",'Formato 4_Ppto'!V642,"")</f>
        <v/>
      </c>
      <c r="DC617" s="161" t="str">
        <f>IF('Formato 4_Ppto'!W642&lt;&gt;"",'Formato 4_Ppto'!W642,"")</f>
        <v/>
      </c>
      <c r="DD617" s="162" t="str">
        <f>IF('Formato 4_Ppto'!X642&lt;&gt;"",'Formato 4_Ppto'!X642,"")</f>
        <v/>
      </c>
      <c r="DE617" s="162" t="str">
        <f>IF('Formato 4_Ppto'!Y642&lt;&gt;"",'Formato 4_Ppto'!Y642,"")</f>
        <v/>
      </c>
      <c r="DF617" s="162" t="str">
        <f>IF('Formato 4_Ppto'!Z642&lt;&gt;"",'Formato 4_Ppto'!Z642,"")</f>
        <v/>
      </c>
      <c r="DG617" s="162" t="str">
        <f>IF('Formato 4_Ppto'!AA642&lt;&gt;"",'Formato 4_Ppto'!AA642,"")</f>
        <v/>
      </c>
      <c r="DH617" s="162" t="str">
        <f>IF('Formato 4_Ppto'!AB642&lt;&gt;"",'Formato 4_Ppto'!AB642,"")</f>
        <v/>
      </c>
      <c r="DI617" s="162" t="str">
        <f>IF('Formato 4_Ppto'!AC642&lt;&gt;"",'Formato 4_Ppto'!AC642,"")</f>
        <v/>
      </c>
      <c r="DJ617" s="162" t="str">
        <f>IF('Formato 4_Ppto'!AD642&lt;&gt;"",'Formato 4_Ppto'!AD642,"")</f>
        <v/>
      </c>
      <c r="DK617" s="162" t="str">
        <f>IF('Formato 4_Ppto'!AE642&lt;&gt;"",'Formato 4_Ppto'!AE642,"")</f>
        <v/>
      </c>
      <c r="DL617" s="162" t="str">
        <f>IF('Formato 4_Ppto'!AF642&lt;&gt;"",'Formato 4_Ppto'!AF642,"")</f>
        <v/>
      </c>
      <c r="DM617" s="162" t="str">
        <f>IF('Formato 4_Ppto'!AG642&lt;&gt;"",'Formato 4_Ppto'!AG642,"")</f>
        <v/>
      </c>
      <c r="DN617" s="162" t="str">
        <f>IF('Formato 4_Ppto'!AH642&lt;&gt;"",'Formato 4_Ppto'!AH642,"")</f>
        <v/>
      </c>
      <c r="DO617" s="162" t="str">
        <f>IF('Formato 4_Ppto'!AI642&lt;&gt;"",'Formato 4_Ppto'!AI642,"")</f>
        <v/>
      </c>
      <c r="DP617" s="163" t="str">
        <f>IF('Formato 4_Ppto'!AJ642&lt;&gt;"",'Formato 4_Ppto'!AJ642,"")</f>
        <v/>
      </c>
    </row>
    <row r="618" spans="2:120" x14ac:dyDescent="0.3">
      <c r="B618" s="13" t="str">
        <f>IF(OR(Tabla6[[#This Row],[IDA]]="",Tabla6[[#This Row],[IDT]]="",Tabla6[[#This Row],[IDI]]=""),"",Tabla6[[#This Row],[IDA]]&amp;"."&amp;Tabla6[[#This Row],[IDT]]&amp;"."&amp;Tabla6[[#This Row],[IDI]])</f>
        <v/>
      </c>
      <c r="C618" s="13" t="str">
        <f>IF(Formato_02!$B$14&lt;&gt;"",0,"")</f>
        <v/>
      </c>
      <c r="D618" s="13" t="str">
        <f>IF(Formato_02!$H$9&lt;&gt;"",Formato_02!$H$9,"")</f>
        <v/>
      </c>
      <c r="E618" s="24" t="str">
        <f t="shared" si="72"/>
        <v/>
      </c>
      <c r="F618" s="24" t="str">
        <f>IF(Formato_02!$B$14&lt;&gt;"",Formato_02!$B$14,"")</f>
        <v/>
      </c>
      <c r="G618" s="22" t="str">
        <f>IF('Formato 3_Gantt'!C623&lt;&gt;"",'Formato 3_Gantt'!C623,"")</f>
        <v/>
      </c>
      <c r="H618" s="13" t="str">
        <f>IF('Formato 3_Gantt'!D$8&lt;&gt;"",'Formato 3_Gantt'!D$8,"")</f>
        <v/>
      </c>
      <c r="I618" s="13" t="str">
        <f>IF('Formato 3_Gantt'!E$8&lt;&gt;"",'Formato 3_Gantt'!E$8,"")</f>
        <v/>
      </c>
      <c r="J618" s="13" t="str">
        <f>IF('Formato 3_Gantt'!F$8&lt;&gt;"",'Formato 3_Gantt'!F$8,"")</f>
        <v/>
      </c>
      <c r="K618" s="158" t="str">
        <f>IF('Formato 3_Gantt'!G$8&lt;&gt;"",'Formato 3_Gantt'!G$8,"")</f>
        <v/>
      </c>
      <c r="L618" s="158" t="str">
        <f>IF('Formato 3_Gantt'!H$8&lt;&gt;"",'Formato 3_Gantt'!H$8,"")</f>
        <v/>
      </c>
      <c r="M618" s="13" t="str">
        <f>IF('Formato 3_Gantt'!BL$8&lt;&gt;"",'Formato 3_Gantt'!BL$8,"")</f>
        <v/>
      </c>
      <c r="N618" s="13" t="str">
        <f>IF('Formato 3_Gantt'!BM$8&lt;&gt;"",'Formato 3_Gantt'!BM$8,"")</f>
        <v/>
      </c>
      <c r="O618" s="13" t="str">
        <f>IF('Formato 3_Gantt'!BN$8&lt;&gt;"",'Formato 3_Gantt'!BN$8,"")</f>
        <v/>
      </c>
      <c r="P618" s="13" t="str">
        <f>IF('Formato 3_Gantt'!BO$8&lt;&gt;"",'Formato 3_Gantt'!BO$8,"")</f>
        <v/>
      </c>
      <c r="Q618" s="13" t="str">
        <f>IF('Formato 3_Gantt'!BP$8&lt;&gt;"",'Formato 3_Gantt'!BP$8,"")</f>
        <v/>
      </c>
      <c r="R618" s="13" t="str">
        <f>IF('Formato 3_Gantt'!BQ$8&lt;&gt;"",'Formato 3_Gantt'!BQ$8,"")</f>
        <v/>
      </c>
      <c r="S618" s="13" t="str">
        <f>IF('Formato 3_Gantt'!BR$8&lt;&gt;"",'Formato 3_Gantt'!BR$8,"")</f>
        <v/>
      </c>
      <c r="T618" s="13" t="str">
        <f>IF('Formato 3_Gantt'!BS$8&lt;&gt;"",'Formato 3_Gantt'!BS$8,"")</f>
        <v/>
      </c>
      <c r="U618" s="13" t="str">
        <f>IF('Formato 3_Gantt'!BT$8&lt;&gt;"",'Formato 3_Gantt'!BT$8,"")</f>
        <v/>
      </c>
      <c r="V618" s="13" t="str">
        <f>IF('Formato 3_Gantt'!BU$8&lt;&gt;"",'Formato 3_Gantt'!BU$8,"")</f>
        <v/>
      </c>
      <c r="W618" s="13" t="str">
        <f>IF('Formato 3_Gantt'!BV$8&lt;&gt;"",'Formato 3_Gantt'!BV$8,"")</f>
        <v/>
      </c>
      <c r="X618" s="13" t="str">
        <f>IF('Formato 3_Gantt'!BW$8&lt;&gt;"",'Formato 3_Gantt'!BW$8,"")</f>
        <v/>
      </c>
      <c r="Y618" s="13" t="str">
        <f>IF('Formato 3_Gantt'!BX$8&lt;&gt;"",'Formato 3_Gantt'!BX$8,"")</f>
        <v/>
      </c>
      <c r="Z618" s="162" t="str">
        <f>IF(Formato_02!S$15&lt;&gt;"",Formato_02!S$15,"")</f>
        <v/>
      </c>
      <c r="AA618" s="162" t="str">
        <f>IF(Formato_02!T$15&lt;&gt;"",Formato_02!T$15,"")</f>
        <v/>
      </c>
      <c r="AB618" s="162" t="str">
        <f>IF(Formato_02!U$15&lt;&gt;"",Formato_02!U$15,"")</f>
        <v/>
      </c>
      <c r="AC618" s="162" t="str">
        <f>IF(Formato_02!V$15&lt;&gt;"",Formato_02!V$15,"")</f>
        <v/>
      </c>
      <c r="AD618" s="162" t="str">
        <f>IF(Formato_02!W$15&lt;&gt;"",Formato_02!W$15,"")</f>
        <v/>
      </c>
      <c r="AE618" s="162" t="str">
        <f>IF(Formato_02!X$15&lt;&gt;"",Formato_02!X$15,"")</f>
        <v/>
      </c>
      <c r="AF618" s="162" t="str">
        <f>IF(Formato_02!Y$15&lt;&gt;"",Formato_02!Y$15,"")</f>
        <v/>
      </c>
      <c r="AG618" s="162" t="str">
        <f>IF(Formato_02!Z$15&lt;&gt;"",Formato_02!Z$15,"")</f>
        <v/>
      </c>
      <c r="AH618" s="162" t="str">
        <f>IF(Formato_02!AA$15&lt;&gt;"",Formato_02!AA$15,"")</f>
        <v/>
      </c>
      <c r="AI618" s="162" t="str">
        <f>IF(Formato_02!AB$15&lt;&gt;"",Formato_02!AB$15,"")</f>
        <v/>
      </c>
      <c r="AJ618" s="162" t="str">
        <f>IF(Formato_02!AC$15&lt;&gt;"",Formato_02!AC$15,"")</f>
        <v/>
      </c>
      <c r="AK618" s="162" t="str">
        <f>IF(Formato_02!AD$15&lt;&gt;"",Formato_02!AD$15,"")</f>
        <v/>
      </c>
      <c r="AL618" s="162" t="str">
        <f>IF(Formato_02!$N$14&lt;&gt;"",Formato_02!$N$14,"")</f>
        <v/>
      </c>
      <c r="AM618" s="13" t="str">
        <f>IF(Formato_02!$X$4&lt;&gt;"","AN","")</f>
        <v/>
      </c>
      <c r="AN618" s="24" t="str">
        <f t="shared" si="73"/>
        <v/>
      </c>
      <c r="AO618" s="13" t="str">
        <f>IF(Formato_02!$Y$4&lt;&gt;"","P027","")</f>
        <v/>
      </c>
      <c r="AP618" s="24" t="str">
        <f t="shared" si="74"/>
        <v/>
      </c>
      <c r="AQ618" s="13" t="str">
        <f>IF(Formato_02!$Z$4&lt;&gt;"","PNCVG","")</f>
        <v/>
      </c>
      <c r="AR618" s="24" t="str">
        <f t="shared" si="75"/>
        <v/>
      </c>
      <c r="AS618" s="13" t="str">
        <f>IF(Formato_02!$AA$4&lt;&gt;"","PNFF","")</f>
        <v/>
      </c>
      <c r="AT618" s="24" t="str">
        <f t="shared" si="76"/>
        <v/>
      </c>
      <c r="AU618" s="13" t="str">
        <f>IF(Formato_02!$AB$4&lt;&gt;"","PNPAM","")</f>
        <v/>
      </c>
      <c r="AV618" s="24" t="str">
        <f t="shared" si="77"/>
        <v/>
      </c>
      <c r="AW618" s="13" t="str">
        <f>IF(Formato_02!$AC$4&lt;&gt;"","PNAIA","")</f>
        <v/>
      </c>
      <c r="AX618" s="24" t="str">
        <f t="shared" si="78"/>
        <v/>
      </c>
      <c r="AY618" s="13" t="str">
        <f>IF(Formato_02!$AD$4&lt;&gt;"","PIO","")</f>
        <v/>
      </c>
      <c r="AZ618" s="24" t="str">
        <f t="shared" si="79"/>
        <v/>
      </c>
      <c r="BA618" s="13" t="str">
        <f>IF('Formato 3_Gantt'!B$29&lt;&gt;"",'Formato 3_Gantt'!A$29,"")</f>
        <v/>
      </c>
      <c r="BB618" s="24" t="str">
        <f>IF('Formato 3_Gantt'!B$29&lt;&gt;"",'Formato 3_Gantt'!B$29,"")</f>
        <v/>
      </c>
      <c r="BC618" s="22" t="str">
        <f>IF('Formato 3_Gantt'!C$29&lt;&gt;"",'Formato 3_Gantt'!C$29,"")</f>
        <v/>
      </c>
      <c r="BD618" s="13" t="str">
        <f>IF('Formato 3_Gantt'!D$29&lt;&gt;"",'Formato 3_Gantt'!D$29,"")</f>
        <v/>
      </c>
      <c r="BE618" s="161" t="str">
        <f>IF('Formato 3_Gantt'!E$29&lt;&gt;"",'Formato 3_Gantt'!E$29,"")</f>
        <v/>
      </c>
      <c r="BF618" s="13" t="str">
        <f>IF('Formato 3_Gantt'!F$29&lt;&gt;"",'Formato 3_Gantt'!F$29,"")</f>
        <v/>
      </c>
      <c r="BG618" s="158" t="str">
        <f>IF('Formato 3_Gantt'!G$29&lt;&gt;"",'Formato 3_Gantt'!G$29,"")</f>
        <v/>
      </c>
      <c r="BH618" s="158" t="str">
        <f>IF('Formato 3_Gantt'!H$29&lt;&gt;"",'Formato 3_Gantt'!H$29,"")</f>
        <v/>
      </c>
      <c r="BI618" s="161" t="str">
        <f>IF('Formato 3_Gantt'!BL$29&lt;&gt;"",'Formato 3_Gantt'!BL$29,"")</f>
        <v/>
      </c>
      <c r="BJ618" s="161" t="str">
        <f>IF('Formato 3_Gantt'!BM$29&lt;&gt;"",'Formato 3_Gantt'!BM$29,"")</f>
        <v/>
      </c>
      <c r="BK618" s="161" t="str">
        <f>IF('Formato 3_Gantt'!BN$29&lt;&gt;"",'Formato 3_Gantt'!BN$29,"")</f>
        <v/>
      </c>
      <c r="BL618" s="161" t="str">
        <f>IF('Formato 3_Gantt'!BO$29&lt;&gt;"",'Formato 3_Gantt'!BO$29,"")</f>
        <v/>
      </c>
      <c r="BM618" s="161" t="str">
        <f>IF('Formato 3_Gantt'!BP$29&lt;&gt;"",'Formato 3_Gantt'!BP$29,"")</f>
        <v/>
      </c>
      <c r="BN618" s="161" t="str">
        <f>IF('Formato 3_Gantt'!BQ$29&lt;&gt;"",'Formato 3_Gantt'!BQ$29,"")</f>
        <v/>
      </c>
      <c r="BO618" s="161" t="str">
        <f>IF('Formato 3_Gantt'!BR$29&lt;&gt;"",'Formato 3_Gantt'!BR$29,"")</f>
        <v/>
      </c>
      <c r="BP618" s="161" t="str">
        <f>IF('Formato 3_Gantt'!BS$29&lt;&gt;"",'Formato 3_Gantt'!BS$29,"")</f>
        <v/>
      </c>
      <c r="BQ618" s="161" t="str">
        <f>IF('Formato 3_Gantt'!BT$29&lt;&gt;"",'Formato 3_Gantt'!BT$29,"")</f>
        <v/>
      </c>
      <c r="BR618" s="161" t="str">
        <f>IF('Formato 3_Gantt'!BU$29&lt;&gt;"",'Formato 3_Gantt'!BU$29,"")</f>
        <v/>
      </c>
      <c r="BS618" s="161" t="str">
        <f>IF('Formato 3_Gantt'!BV$29&lt;&gt;"",'Formato 3_Gantt'!BV$29,"")</f>
        <v/>
      </c>
      <c r="BT618" s="161" t="str">
        <f>IF('Formato 3_Gantt'!BW$29&lt;&gt;"",'Formato 3_Gantt'!BW$29,"")</f>
        <v/>
      </c>
      <c r="BU618" s="161" t="str">
        <f>IF('Formato 3_Gantt'!BX$29&lt;&gt;"",'Formato 3_Gantt'!BX$29,"")</f>
        <v/>
      </c>
      <c r="BV618" s="163" t="str">
        <f>IF('Formato 4_Ppto'!I$627&lt;&gt;"",'Formato 4_Ppto'!I$627,"")</f>
        <v/>
      </c>
      <c r="BW618" s="162" t="str">
        <f>IF('Formato 4_Ppto'!X$627&lt;&gt;"",'Formato 4_Ppto'!X$627,"")</f>
        <v/>
      </c>
      <c r="BX618" s="162" t="str">
        <f>IF('Formato 4_Ppto'!Y$627&lt;&gt;"",'Formato 4_Ppto'!Y$627,"")</f>
        <v/>
      </c>
      <c r="BY618" s="162" t="str">
        <f>IF('Formato 4_Ppto'!Z$627&lt;&gt;"",'Formato 4_Ppto'!Z$627,"")</f>
        <v/>
      </c>
      <c r="BZ618" s="162" t="str">
        <f>IF('Formato 4_Ppto'!AA$627&lt;&gt;"",'Formato 4_Ppto'!AA$627,"")</f>
        <v/>
      </c>
      <c r="CA618" s="162" t="str">
        <f>IF('Formato 4_Ppto'!AB$627&lt;&gt;"",'Formato 4_Ppto'!AB$627,"")</f>
        <v/>
      </c>
      <c r="CB618" s="162" t="str">
        <f>IF('Formato 4_Ppto'!AC$627&lt;&gt;"",'Formato 4_Ppto'!AC$627,"")</f>
        <v/>
      </c>
      <c r="CC618" s="162" t="str">
        <f>IF('Formato 4_Ppto'!AD$627&lt;&gt;"",'Formato 4_Ppto'!AD$627,"")</f>
        <v/>
      </c>
      <c r="CD618" s="162" t="str">
        <f>IF('Formato 4_Ppto'!AE$627&lt;&gt;"",'Formato 4_Ppto'!AE$627,"")</f>
        <v/>
      </c>
      <c r="CE618" s="162" t="str">
        <f>IF('Formato 4_Ppto'!AF$627&lt;&gt;"",'Formato 4_Ppto'!AF$627,"")</f>
        <v/>
      </c>
      <c r="CF618" s="162" t="str">
        <f>IF('Formato 4_Ppto'!AG$627&lt;&gt;"",'Formato 4_Ppto'!AG$627,"")</f>
        <v/>
      </c>
      <c r="CG618" s="162" t="str">
        <f>IF('Formato 4_Ppto'!AH$627&lt;&gt;"",'Formato 4_Ppto'!AH$627,"")</f>
        <v/>
      </c>
      <c r="CH618" s="162" t="str">
        <f>IF('Formato 4_Ppto'!AI$627&lt;&gt;"",'Formato 4_Ppto'!AI$627,"")</f>
        <v/>
      </c>
      <c r="CI618" s="163" t="str">
        <f>IF('Formato 4_Ppto'!AJ$627&lt;&gt;"",'Formato 4_Ppto'!AJ$627,"")</f>
        <v/>
      </c>
      <c r="CJ618" s="13" t="str">
        <f>IF('Formato 4_Ppto'!B643&lt;&gt;"",'Formato 4_Ppto'!A643,"")</f>
        <v/>
      </c>
      <c r="CK618" s="24" t="str">
        <f>IF('Formato 4_Ppto'!B643&lt;&gt;"",'Formato 4_Ppto'!B643,"")</f>
        <v/>
      </c>
      <c r="CL618" s="22" t="str">
        <f>IF('Formato 4_Ppto'!C643&lt;&gt;"",'Formato 4_Ppto'!C643,"")</f>
        <v/>
      </c>
      <c r="CM618" s="24" t="str">
        <f>IF('Formato 4_Ppto'!D643&lt;&gt;"",'Formato 4_Ppto'!D643,"")</f>
        <v/>
      </c>
      <c r="CN618" s="161" t="str">
        <f>IF('Formato 4_Ppto'!E643&lt;&gt;"",'Formato 4_Ppto'!E643,"")</f>
        <v/>
      </c>
      <c r="CO618" s="161" t="str">
        <f>IF('Formato 4_Ppto'!G643&lt;&gt;"",'Formato 4_Ppto'!G643,"")</f>
        <v/>
      </c>
      <c r="CP618" s="163" t="str">
        <f>IF('Formato 4_Ppto'!I643&lt;&gt;"",'Formato 4_Ppto'!I643,"")</f>
        <v/>
      </c>
      <c r="CQ618" s="161" t="str">
        <f>IF('Formato 4_Ppto'!K643&lt;&gt;"",'Formato 4_Ppto'!K643,"")</f>
        <v/>
      </c>
      <c r="CR618" s="161" t="str">
        <f>IF('Formato 4_Ppto'!L643&lt;&gt;"",'Formato 4_Ppto'!L643,"")</f>
        <v/>
      </c>
      <c r="CS618" s="161" t="str">
        <f>IF('Formato 4_Ppto'!M643&lt;&gt;"",'Formato 4_Ppto'!M643,"")</f>
        <v/>
      </c>
      <c r="CT618" s="161" t="str">
        <f>IF('Formato 4_Ppto'!N643&lt;&gt;"",'Formato 4_Ppto'!N643,"")</f>
        <v/>
      </c>
      <c r="CU618" s="161" t="str">
        <f>IF('Formato 4_Ppto'!O643&lt;&gt;"",'Formato 4_Ppto'!O643,"")</f>
        <v/>
      </c>
      <c r="CV618" s="161" t="str">
        <f>IF('Formato 4_Ppto'!P643&lt;&gt;"",'Formato 4_Ppto'!P643,"")</f>
        <v/>
      </c>
      <c r="CW618" s="161" t="str">
        <f>IF('Formato 4_Ppto'!Q643&lt;&gt;"",'Formato 4_Ppto'!Q643,"")</f>
        <v/>
      </c>
      <c r="CX618" s="161" t="str">
        <f>IF('Formato 4_Ppto'!R643&lt;&gt;"",'Formato 4_Ppto'!R643,"")</f>
        <v/>
      </c>
      <c r="CY618" s="161" t="str">
        <f>IF('Formato 4_Ppto'!S643&lt;&gt;"",'Formato 4_Ppto'!S643,"")</f>
        <v/>
      </c>
      <c r="CZ618" s="161" t="str">
        <f>IF('Formato 4_Ppto'!T643&lt;&gt;"",'Formato 4_Ppto'!T643,"")</f>
        <v/>
      </c>
      <c r="DA618" s="161" t="str">
        <f>IF('Formato 4_Ppto'!U643&lt;&gt;"",'Formato 4_Ppto'!U643,"")</f>
        <v/>
      </c>
      <c r="DB618" s="161" t="str">
        <f>IF('Formato 4_Ppto'!V643&lt;&gt;"",'Formato 4_Ppto'!V643,"")</f>
        <v/>
      </c>
      <c r="DC618" s="161" t="str">
        <f>IF('Formato 4_Ppto'!W643&lt;&gt;"",'Formato 4_Ppto'!W643,"")</f>
        <v/>
      </c>
      <c r="DD618" s="162" t="str">
        <f>IF('Formato 4_Ppto'!X643&lt;&gt;"",'Formato 4_Ppto'!X643,"")</f>
        <v/>
      </c>
      <c r="DE618" s="162" t="str">
        <f>IF('Formato 4_Ppto'!Y643&lt;&gt;"",'Formato 4_Ppto'!Y643,"")</f>
        <v/>
      </c>
      <c r="DF618" s="162" t="str">
        <f>IF('Formato 4_Ppto'!Z643&lt;&gt;"",'Formato 4_Ppto'!Z643,"")</f>
        <v/>
      </c>
      <c r="DG618" s="162" t="str">
        <f>IF('Formato 4_Ppto'!AA643&lt;&gt;"",'Formato 4_Ppto'!AA643,"")</f>
        <v/>
      </c>
      <c r="DH618" s="162" t="str">
        <f>IF('Formato 4_Ppto'!AB643&lt;&gt;"",'Formato 4_Ppto'!AB643,"")</f>
        <v/>
      </c>
      <c r="DI618" s="162" t="str">
        <f>IF('Formato 4_Ppto'!AC643&lt;&gt;"",'Formato 4_Ppto'!AC643,"")</f>
        <v/>
      </c>
      <c r="DJ618" s="162" t="str">
        <f>IF('Formato 4_Ppto'!AD643&lt;&gt;"",'Formato 4_Ppto'!AD643,"")</f>
        <v/>
      </c>
      <c r="DK618" s="162" t="str">
        <f>IF('Formato 4_Ppto'!AE643&lt;&gt;"",'Formato 4_Ppto'!AE643,"")</f>
        <v/>
      </c>
      <c r="DL618" s="162" t="str">
        <f>IF('Formato 4_Ppto'!AF643&lt;&gt;"",'Formato 4_Ppto'!AF643,"")</f>
        <v/>
      </c>
      <c r="DM618" s="162" t="str">
        <f>IF('Formato 4_Ppto'!AG643&lt;&gt;"",'Formato 4_Ppto'!AG643,"")</f>
        <v/>
      </c>
      <c r="DN618" s="162" t="str">
        <f>IF('Formato 4_Ppto'!AH643&lt;&gt;"",'Formato 4_Ppto'!AH643,"")</f>
        <v/>
      </c>
      <c r="DO618" s="162" t="str">
        <f>IF('Formato 4_Ppto'!AI643&lt;&gt;"",'Formato 4_Ppto'!AI643,"")</f>
        <v/>
      </c>
      <c r="DP618" s="163" t="str">
        <f>IF('Formato 4_Ppto'!AJ643&lt;&gt;"",'Formato 4_Ppto'!AJ643,"")</f>
        <v/>
      </c>
    </row>
    <row r="619" spans="2:120" x14ac:dyDescent="0.3">
      <c r="B619" s="13" t="str">
        <f>IF(OR(Tabla6[[#This Row],[IDA]]="",Tabla6[[#This Row],[IDT]]="",Tabla6[[#This Row],[IDI]]=""),"",Tabla6[[#This Row],[IDA]]&amp;"."&amp;Tabla6[[#This Row],[IDT]]&amp;"."&amp;Tabla6[[#This Row],[IDI]])</f>
        <v/>
      </c>
      <c r="C619" s="13" t="str">
        <f>IF(Formato_02!$B$14&lt;&gt;"",0,"")</f>
        <v/>
      </c>
      <c r="D619" s="13" t="str">
        <f>IF(Formato_02!$H$9&lt;&gt;"",Formato_02!$H$9,"")</f>
        <v/>
      </c>
      <c r="E619" s="24" t="str">
        <f t="shared" si="72"/>
        <v/>
      </c>
      <c r="F619" s="24" t="str">
        <f>IF(Formato_02!$B$14&lt;&gt;"",Formato_02!$B$14,"")</f>
        <v/>
      </c>
      <c r="G619" s="22" t="str">
        <f>IF('Formato 3_Gantt'!C624&lt;&gt;"",'Formato 3_Gantt'!C624,"")</f>
        <v/>
      </c>
      <c r="H619" s="13" t="str">
        <f>IF('Formato 3_Gantt'!D$8&lt;&gt;"",'Formato 3_Gantt'!D$8,"")</f>
        <v/>
      </c>
      <c r="I619" s="13" t="str">
        <f>IF('Formato 3_Gantt'!E$8&lt;&gt;"",'Formato 3_Gantt'!E$8,"")</f>
        <v/>
      </c>
      <c r="J619" s="13" t="str">
        <f>IF('Formato 3_Gantt'!F$8&lt;&gt;"",'Formato 3_Gantt'!F$8,"")</f>
        <v/>
      </c>
      <c r="K619" s="158" t="str">
        <f>IF('Formato 3_Gantt'!G$8&lt;&gt;"",'Formato 3_Gantt'!G$8,"")</f>
        <v/>
      </c>
      <c r="L619" s="158" t="str">
        <f>IF('Formato 3_Gantt'!H$8&lt;&gt;"",'Formato 3_Gantt'!H$8,"")</f>
        <v/>
      </c>
      <c r="M619" s="13" t="str">
        <f>IF('Formato 3_Gantt'!BL$8&lt;&gt;"",'Formato 3_Gantt'!BL$8,"")</f>
        <v/>
      </c>
      <c r="N619" s="13" t="str">
        <f>IF('Formato 3_Gantt'!BM$8&lt;&gt;"",'Formato 3_Gantt'!BM$8,"")</f>
        <v/>
      </c>
      <c r="O619" s="13" t="str">
        <f>IF('Formato 3_Gantt'!BN$8&lt;&gt;"",'Formato 3_Gantt'!BN$8,"")</f>
        <v/>
      </c>
      <c r="P619" s="13" t="str">
        <f>IF('Formato 3_Gantt'!BO$8&lt;&gt;"",'Formato 3_Gantt'!BO$8,"")</f>
        <v/>
      </c>
      <c r="Q619" s="13" t="str">
        <f>IF('Formato 3_Gantt'!BP$8&lt;&gt;"",'Formato 3_Gantt'!BP$8,"")</f>
        <v/>
      </c>
      <c r="R619" s="13" t="str">
        <f>IF('Formato 3_Gantt'!BQ$8&lt;&gt;"",'Formato 3_Gantt'!BQ$8,"")</f>
        <v/>
      </c>
      <c r="S619" s="13" t="str">
        <f>IF('Formato 3_Gantt'!BR$8&lt;&gt;"",'Formato 3_Gantt'!BR$8,"")</f>
        <v/>
      </c>
      <c r="T619" s="13" t="str">
        <f>IF('Formato 3_Gantt'!BS$8&lt;&gt;"",'Formato 3_Gantt'!BS$8,"")</f>
        <v/>
      </c>
      <c r="U619" s="13" t="str">
        <f>IF('Formato 3_Gantt'!BT$8&lt;&gt;"",'Formato 3_Gantt'!BT$8,"")</f>
        <v/>
      </c>
      <c r="V619" s="13" t="str">
        <f>IF('Formato 3_Gantt'!BU$8&lt;&gt;"",'Formato 3_Gantt'!BU$8,"")</f>
        <v/>
      </c>
      <c r="W619" s="13" t="str">
        <f>IF('Formato 3_Gantt'!BV$8&lt;&gt;"",'Formato 3_Gantt'!BV$8,"")</f>
        <v/>
      </c>
      <c r="X619" s="13" t="str">
        <f>IF('Formato 3_Gantt'!BW$8&lt;&gt;"",'Formato 3_Gantt'!BW$8,"")</f>
        <v/>
      </c>
      <c r="Y619" s="13" t="str">
        <f>IF('Formato 3_Gantt'!BX$8&lt;&gt;"",'Formato 3_Gantt'!BX$8,"")</f>
        <v/>
      </c>
      <c r="Z619" s="162" t="str">
        <f>IF(Formato_02!S$15&lt;&gt;"",Formato_02!S$15,"")</f>
        <v/>
      </c>
      <c r="AA619" s="162" t="str">
        <f>IF(Formato_02!T$15&lt;&gt;"",Formato_02!T$15,"")</f>
        <v/>
      </c>
      <c r="AB619" s="162" t="str">
        <f>IF(Formato_02!U$15&lt;&gt;"",Formato_02!U$15,"")</f>
        <v/>
      </c>
      <c r="AC619" s="162" t="str">
        <f>IF(Formato_02!V$15&lt;&gt;"",Formato_02!V$15,"")</f>
        <v/>
      </c>
      <c r="AD619" s="162" t="str">
        <f>IF(Formato_02!W$15&lt;&gt;"",Formato_02!W$15,"")</f>
        <v/>
      </c>
      <c r="AE619" s="162" t="str">
        <f>IF(Formato_02!X$15&lt;&gt;"",Formato_02!X$15,"")</f>
        <v/>
      </c>
      <c r="AF619" s="162" t="str">
        <f>IF(Formato_02!Y$15&lt;&gt;"",Formato_02!Y$15,"")</f>
        <v/>
      </c>
      <c r="AG619" s="162" t="str">
        <f>IF(Formato_02!Z$15&lt;&gt;"",Formato_02!Z$15,"")</f>
        <v/>
      </c>
      <c r="AH619" s="162" t="str">
        <f>IF(Formato_02!AA$15&lt;&gt;"",Formato_02!AA$15,"")</f>
        <v/>
      </c>
      <c r="AI619" s="162" t="str">
        <f>IF(Formato_02!AB$15&lt;&gt;"",Formato_02!AB$15,"")</f>
        <v/>
      </c>
      <c r="AJ619" s="162" t="str">
        <f>IF(Formato_02!AC$15&lt;&gt;"",Formato_02!AC$15,"")</f>
        <v/>
      </c>
      <c r="AK619" s="162" t="str">
        <f>IF(Formato_02!AD$15&lt;&gt;"",Formato_02!AD$15,"")</f>
        <v/>
      </c>
      <c r="AL619" s="162" t="str">
        <f>IF(Formato_02!$N$14&lt;&gt;"",Formato_02!$N$14,"")</f>
        <v/>
      </c>
      <c r="AM619" s="13" t="str">
        <f>IF(Formato_02!$X$4&lt;&gt;"","AN","")</f>
        <v/>
      </c>
      <c r="AN619" s="24" t="str">
        <f t="shared" si="73"/>
        <v/>
      </c>
      <c r="AO619" s="13" t="str">
        <f>IF(Formato_02!$Y$4&lt;&gt;"","P027","")</f>
        <v/>
      </c>
      <c r="AP619" s="24" t="str">
        <f t="shared" si="74"/>
        <v/>
      </c>
      <c r="AQ619" s="13" t="str">
        <f>IF(Formato_02!$Z$4&lt;&gt;"","PNCVG","")</f>
        <v/>
      </c>
      <c r="AR619" s="24" t="str">
        <f t="shared" si="75"/>
        <v/>
      </c>
      <c r="AS619" s="13" t="str">
        <f>IF(Formato_02!$AA$4&lt;&gt;"","PNFF","")</f>
        <v/>
      </c>
      <c r="AT619" s="24" t="str">
        <f t="shared" si="76"/>
        <v/>
      </c>
      <c r="AU619" s="13" t="str">
        <f>IF(Formato_02!$AB$4&lt;&gt;"","PNPAM","")</f>
        <v/>
      </c>
      <c r="AV619" s="24" t="str">
        <f t="shared" si="77"/>
        <v/>
      </c>
      <c r="AW619" s="13" t="str">
        <f>IF(Formato_02!$AC$4&lt;&gt;"","PNAIA","")</f>
        <v/>
      </c>
      <c r="AX619" s="24" t="str">
        <f t="shared" si="78"/>
        <v/>
      </c>
      <c r="AY619" s="13" t="str">
        <f>IF(Formato_02!$AD$4&lt;&gt;"","PIO","")</f>
        <v/>
      </c>
      <c r="AZ619" s="24" t="str">
        <f t="shared" si="79"/>
        <v/>
      </c>
      <c r="BA619" s="13" t="str">
        <f>IF('Formato 3_Gantt'!B$29&lt;&gt;"",'Formato 3_Gantt'!A$29,"")</f>
        <v/>
      </c>
      <c r="BB619" s="24" t="str">
        <f>IF('Formato 3_Gantt'!B$29&lt;&gt;"",'Formato 3_Gantt'!B$29,"")</f>
        <v/>
      </c>
      <c r="BC619" s="22" t="str">
        <f>IF('Formato 3_Gantt'!C$29&lt;&gt;"",'Formato 3_Gantt'!C$29,"")</f>
        <v/>
      </c>
      <c r="BD619" s="13" t="str">
        <f>IF('Formato 3_Gantt'!D$29&lt;&gt;"",'Formato 3_Gantt'!D$29,"")</f>
        <v/>
      </c>
      <c r="BE619" s="161" t="str">
        <f>IF('Formato 3_Gantt'!E$29&lt;&gt;"",'Formato 3_Gantt'!E$29,"")</f>
        <v/>
      </c>
      <c r="BF619" s="13" t="str">
        <f>IF('Formato 3_Gantt'!F$29&lt;&gt;"",'Formato 3_Gantt'!F$29,"")</f>
        <v/>
      </c>
      <c r="BG619" s="158" t="str">
        <f>IF('Formato 3_Gantt'!G$29&lt;&gt;"",'Formato 3_Gantt'!G$29,"")</f>
        <v/>
      </c>
      <c r="BH619" s="158" t="str">
        <f>IF('Formato 3_Gantt'!H$29&lt;&gt;"",'Formato 3_Gantt'!H$29,"")</f>
        <v/>
      </c>
      <c r="BI619" s="161" t="str">
        <f>IF('Formato 3_Gantt'!BL$29&lt;&gt;"",'Formato 3_Gantt'!BL$29,"")</f>
        <v/>
      </c>
      <c r="BJ619" s="161" t="str">
        <f>IF('Formato 3_Gantt'!BM$29&lt;&gt;"",'Formato 3_Gantt'!BM$29,"")</f>
        <v/>
      </c>
      <c r="BK619" s="161" t="str">
        <f>IF('Formato 3_Gantt'!BN$29&lt;&gt;"",'Formato 3_Gantt'!BN$29,"")</f>
        <v/>
      </c>
      <c r="BL619" s="161" t="str">
        <f>IF('Formato 3_Gantt'!BO$29&lt;&gt;"",'Formato 3_Gantt'!BO$29,"")</f>
        <v/>
      </c>
      <c r="BM619" s="161" t="str">
        <f>IF('Formato 3_Gantt'!BP$29&lt;&gt;"",'Formato 3_Gantt'!BP$29,"")</f>
        <v/>
      </c>
      <c r="BN619" s="161" t="str">
        <f>IF('Formato 3_Gantt'!BQ$29&lt;&gt;"",'Formato 3_Gantt'!BQ$29,"")</f>
        <v/>
      </c>
      <c r="BO619" s="161" t="str">
        <f>IF('Formato 3_Gantt'!BR$29&lt;&gt;"",'Formato 3_Gantt'!BR$29,"")</f>
        <v/>
      </c>
      <c r="BP619" s="161" t="str">
        <f>IF('Formato 3_Gantt'!BS$29&lt;&gt;"",'Formato 3_Gantt'!BS$29,"")</f>
        <v/>
      </c>
      <c r="BQ619" s="161" t="str">
        <f>IF('Formato 3_Gantt'!BT$29&lt;&gt;"",'Formato 3_Gantt'!BT$29,"")</f>
        <v/>
      </c>
      <c r="BR619" s="161" t="str">
        <f>IF('Formato 3_Gantt'!BU$29&lt;&gt;"",'Formato 3_Gantt'!BU$29,"")</f>
        <v/>
      </c>
      <c r="BS619" s="161" t="str">
        <f>IF('Formato 3_Gantt'!BV$29&lt;&gt;"",'Formato 3_Gantt'!BV$29,"")</f>
        <v/>
      </c>
      <c r="BT619" s="161" t="str">
        <f>IF('Formato 3_Gantt'!BW$29&lt;&gt;"",'Formato 3_Gantt'!BW$29,"")</f>
        <v/>
      </c>
      <c r="BU619" s="161" t="str">
        <f>IF('Formato 3_Gantt'!BX$29&lt;&gt;"",'Formato 3_Gantt'!BX$29,"")</f>
        <v/>
      </c>
      <c r="BV619" s="163" t="str">
        <f>IF('Formato 4_Ppto'!I$627&lt;&gt;"",'Formato 4_Ppto'!I$627,"")</f>
        <v/>
      </c>
      <c r="BW619" s="162" t="str">
        <f>IF('Formato 4_Ppto'!X$627&lt;&gt;"",'Formato 4_Ppto'!X$627,"")</f>
        <v/>
      </c>
      <c r="BX619" s="162" t="str">
        <f>IF('Formato 4_Ppto'!Y$627&lt;&gt;"",'Formato 4_Ppto'!Y$627,"")</f>
        <v/>
      </c>
      <c r="BY619" s="162" t="str">
        <f>IF('Formato 4_Ppto'!Z$627&lt;&gt;"",'Formato 4_Ppto'!Z$627,"")</f>
        <v/>
      </c>
      <c r="BZ619" s="162" t="str">
        <f>IF('Formato 4_Ppto'!AA$627&lt;&gt;"",'Formato 4_Ppto'!AA$627,"")</f>
        <v/>
      </c>
      <c r="CA619" s="162" t="str">
        <f>IF('Formato 4_Ppto'!AB$627&lt;&gt;"",'Formato 4_Ppto'!AB$627,"")</f>
        <v/>
      </c>
      <c r="CB619" s="162" t="str">
        <f>IF('Formato 4_Ppto'!AC$627&lt;&gt;"",'Formato 4_Ppto'!AC$627,"")</f>
        <v/>
      </c>
      <c r="CC619" s="162" t="str">
        <f>IF('Formato 4_Ppto'!AD$627&lt;&gt;"",'Formato 4_Ppto'!AD$627,"")</f>
        <v/>
      </c>
      <c r="CD619" s="162" t="str">
        <f>IF('Formato 4_Ppto'!AE$627&lt;&gt;"",'Formato 4_Ppto'!AE$627,"")</f>
        <v/>
      </c>
      <c r="CE619" s="162" t="str">
        <f>IF('Formato 4_Ppto'!AF$627&lt;&gt;"",'Formato 4_Ppto'!AF$627,"")</f>
        <v/>
      </c>
      <c r="CF619" s="162" t="str">
        <f>IF('Formato 4_Ppto'!AG$627&lt;&gt;"",'Formato 4_Ppto'!AG$627,"")</f>
        <v/>
      </c>
      <c r="CG619" s="162" t="str">
        <f>IF('Formato 4_Ppto'!AH$627&lt;&gt;"",'Formato 4_Ppto'!AH$627,"")</f>
        <v/>
      </c>
      <c r="CH619" s="162" t="str">
        <f>IF('Formato 4_Ppto'!AI$627&lt;&gt;"",'Formato 4_Ppto'!AI$627,"")</f>
        <v/>
      </c>
      <c r="CI619" s="163" t="str">
        <f>IF('Formato 4_Ppto'!AJ$627&lt;&gt;"",'Formato 4_Ppto'!AJ$627,"")</f>
        <v/>
      </c>
      <c r="CJ619" s="13" t="str">
        <f>IF('Formato 4_Ppto'!B644&lt;&gt;"",'Formato 4_Ppto'!A644,"")</f>
        <v/>
      </c>
      <c r="CK619" s="24" t="str">
        <f>IF('Formato 4_Ppto'!B644&lt;&gt;"",'Formato 4_Ppto'!B644,"")</f>
        <v/>
      </c>
      <c r="CL619" s="22" t="str">
        <f>IF('Formato 4_Ppto'!C644&lt;&gt;"",'Formato 4_Ppto'!C644,"")</f>
        <v/>
      </c>
      <c r="CM619" s="24" t="str">
        <f>IF('Formato 4_Ppto'!D644&lt;&gt;"",'Formato 4_Ppto'!D644,"")</f>
        <v/>
      </c>
      <c r="CN619" s="161" t="str">
        <f>IF('Formato 4_Ppto'!E644&lt;&gt;"",'Formato 4_Ppto'!E644,"")</f>
        <v/>
      </c>
      <c r="CO619" s="161" t="str">
        <f>IF('Formato 4_Ppto'!G644&lt;&gt;"",'Formato 4_Ppto'!G644,"")</f>
        <v/>
      </c>
      <c r="CP619" s="163" t="str">
        <f>IF('Formato 4_Ppto'!I644&lt;&gt;"",'Formato 4_Ppto'!I644,"")</f>
        <v/>
      </c>
      <c r="CQ619" s="161" t="str">
        <f>IF('Formato 4_Ppto'!K644&lt;&gt;"",'Formato 4_Ppto'!K644,"")</f>
        <v/>
      </c>
      <c r="CR619" s="161" t="str">
        <f>IF('Formato 4_Ppto'!L644&lt;&gt;"",'Formato 4_Ppto'!L644,"")</f>
        <v/>
      </c>
      <c r="CS619" s="161" t="str">
        <f>IF('Formato 4_Ppto'!M644&lt;&gt;"",'Formato 4_Ppto'!M644,"")</f>
        <v/>
      </c>
      <c r="CT619" s="161" t="str">
        <f>IF('Formato 4_Ppto'!N644&lt;&gt;"",'Formato 4_Ppto'!N644,"")</f>
        <v/>
      </c>
      <c r="CU619" s="161" t="str">
        <f>IF('Formato 4_Ppto'!O644&lt;&gt;"",'Formato 4_Ppto'!O644,"")</f>
        <v/>
      </c>
      <c r="CV619" s="161" t="str">
        <f>IF('Formato 4_Ppto'!P644&lt;&gt;"",'Formato 4_Ppto'!P644,"")</f>
        <v/>
      </c>
      <c r="CW619" s="161" t="str">
        <f>IF('Formato 4_Ppto'!Q644&lt;&gt;"",'Formato 4_Ppto'!Q644,"")</f>
        <v/>
      </c>
      <c r="CX619" s="161" t="str">
        <f>IF('Formato 4_Ppto'!R644&lt;&gt;"",'Formato 4_Ppto'!R644,"")</f>
        <v/>
      </c>
      <c r="CY619" s="161" t="str">
        <f>IF('Formato 4_Ppto'!S644&lt;&gt;"",'Formato 4_Ppto'!S644,"")</f>
        <v/>
      </c>
      <c r="CZ619" s="161" t="str">
        <f>IF('Formato 4_Ppto'!T644&lt;&gt;"",'Formato 4_Ppto'!T644,"")</f>
        <v/>
      </c>
      <c r="DA619" s="161" t="str">
        <f>IF('Formato 4_Ppto'!U644&lt;&gt;"",'Formato 4_Ppto'!U644,"")</f>
        <v/>
      </c>
      <c r="DB619" s="161" t="str">
        <f>IF('Formato 4_Ppto'!V644&lt;&gt;"",'Formato 4_Ppto'!V644,"")</f>
        <v/>
      </c>
      <c r="DC619" s="161" t="str">
        <f>IF('Formato 4_Ppto'!W644&lt;&gt;"",'Formato 4_Ppto'!W644,"")</f>
        <v/>
      </c>
      <c r="DD619" s="162" t="str">
        <f>IF('Formato 4_Ppto'!X644&lt;&gt;"",'Formato 4_Ppto'!X644,"")</f>
        <v/>
      </c>
      <c r="DE619" s="162" t="str">
        <f>IF('Formato 4_Ppto'!Y644&lt;&gt;"",'Formato 4_Ppto'!Y644,"")</f>
        <v/>
      </c>
      <c r="DF619" s="162" t="str">
        <f>IF('Formato 4_Ppto'!Z644&lt;&gt;"",'Formato 4_Ppto'!Z644,"")</f>
        <v/>
      </c>
      <c r="DG619" s="162" t="str">
        <f>IF('Formato 4_Ppto'!AA644&lt;&gt;"",'Formato 4_Ppto'!AA644,"")</f>
        <v/>
      </c>
      <c r="DH619" s="162" t="str">
        <f>IF('Formato 4_Ppto'!AB644&lt;&gt;"",'Formato 4_Ppto'!AB644,"")</f>
        <v/>
      </c>
      <c r="DI619" s="162" t="str">
        <f>IF('Formato 4_Ppto'!AC644&lt;&gt;"",'Formato 4_Ppto'!AC644,"")</f>
        <v/>
      </c>
      <c r="DJ619" s="162" t="str">
        <f>IF('Formato 4_Ppto'!AD644&lt;&gt;"",'Formato 4_Ppto'!AD644,"")</f>
        <v/>
      </c>
      <c r="DK619" s="162" t="str">
        <f>IF('Formato 4_Ppto'!AE644&lt;&gt;"",'Formato 4_Ppto'!AE644,"")</f>
        <v/>
      </c>
      <c r="DL619" s="162" t="str">
        <f>IF('Formato 4_Ppto'!AF644&lt;&gt;"",'Formato 4_Ppto'!AF644,"")</f>
        <v/>
      </c>
      <c r="DM619" s="162" t="str">
        <f>IF('Formato 4_Ppto'!AG644&lt;&gt;"",'Formato 4_Ppto'!AG644,"")</f>
        <v/>
      </c>
      <c r="DN619" s="162" t="str">
        <f>IF('Formato 4_Ppto'!AH644&lt;&gt;"",'Formato 4_Ppto'!AH644,"")</f>
        <v/>
      </c>
      <c r="DO619" s="162" t="str">
        <f>IF('Formato 4_Ppto'!AI644&lt;&gt;"",'Formato 4_Ppto'!AI644,"")</f>
        <v/>
      </c>
      <c r="DP619" s="163" t="str">
        <f>IF('Formato 4_Ppto'!AJ644&lt;&gt;"",'Formato 4_Ppto'!AJ644,"")</f>
        <v/>
      </c>
    </row>
    <row r="620" spans="2:120" x14ac:dyDescent="0.3">
      <c r="B620" s="13" t="str">
        <f>IF(OR(Tabla6[[#This Row],[IDA]]="",Tabla6[[#This Row],[IDT]]="",Tabla6[[#This Row],[IDI]]=""),"",Tabla6[[#This Row],[IDA]]&amp;"."&amp;Tabla6[[#This Row],[IDT]]&amp;"."&amp;Tabla6[[#This Row],[IDI]])</f>
        <v/>
      </c>
      <c r="C620" s="13" t="str">
        <f>IF(Formato_02!$B$14&lt;&gt;"",0,"")</f>
        <v/>
      </c>
      <c r="D620" s="13" t="str">
        <f>IF(Formato_02!$H$9&lt;&gt;"",Formato_02!$H$9,"")</f>
        <v/>
      </c>
      <c r="E620" s="24" t="str">
        <f t="shared" si="72"/>
        <v/>
      </c>
      <c r="F620" s="24" t="str">
        <f>IF(Formato_02!$B$14&lt;&gt;"",Formato_02!$B$14,"")</f>
        <v/>
      </c>
      <c r="G620" s="22" t="str">
        <f>IF('Formato 3_Gantt'!C625&lt;&gt;"",'Formato 3_Gantt'!C625,"")</f>
        <v/>
      </c>
      <c r="H620" s="13" t="str">
        <f>IF('Formato 3_Gantt'!D$8&lt;&gt;"",'Formato 3_Gantt'!D$8,"")</f>
        <v/>
      </c>
      <c r="I620" s="13" t="str">
        <f>IF('Formato 3_Gantt'!E$8&lt;&gt;"",'Formato 3_Gantt'!E$8,"")</f>
        <v/>
      </c>
      <c r="J620" s="13" t="str">
        <f>IF('Formato 3_Gantt'!F$8&lt;&gt;"",'Formato 3_Gantt'!F$8,"")</f>
        <v/>
      </c>
      <c r="K620" s="158" t="str">
        <f>IF('Formato 3_Gantt'!G$8&lt;&gt;"",'Formato 3_Gantt'!G$8,"")</f>
        <v/>
      </c>
      <c r="L620" s="158" t="str">
        <f>IF('Formato 3_Gantt'!H$8&lt;&gt;"",'Formato 3_Gantt'!H$8,"")</f>
        <v/>
      </c>
      <c r="M620" s="13" t="str">
        <f>IF('Formato 3_Gantt'!BL$8&lt;&gt;"",'Formato 3_Gantt'!BL$8,"")</f>
        <v/>
      </c>
      <c r="N620" s="13" t="str">
        <f>IF('Formato 3_Gantt'!BM$8&lt;&gt;"",'Formato 3_Gantt'!BM$8,"")</f>
        <v/>
      </c>
      <c r="O620" s="13" t="str">
        <f>IF('Formato 3_Gantt'!BN$8&lt;&gt;"",'Formato 3_Gantt'!BN$8,"")</f>
        <v/>
      </c>
      <c r="P620" s="13" t="str">
        <f>IF('Formato 3_Gantt'!BO$8&lt;&gt;"",'Formato 3_Gantt'!BO$8,"")</f>
        <v/>
      </c>
      <c r="Q620" s="13" t="str">
        <f>IF('Formato 3_Gantt'!BP$8&lt;&gt;"",'Formato 3_Gantt'!BP$8,"")</f>
        <v/>
      </c>
      <c r="R620" s="13" t="str">
        <f>IF('Formato 3_Gantt'!BQ$8&lt;&gt;"",'Formato 3_Gantt'!BQ$8,"")</f>
        <v/>
      </c>
      <c r="S620" s="13" t="str">
        <f>IF('Formato 3_Gantt'!BR$8&lt;&gt;"",'Formato 3_Gantt'!BR$8,"")</f>
        <v/>
      </c>
      <c r="T620" s="13" t="str">
        <f>IF('Formato 3_Gantt'!BS$8&lt;&gt;"",'Formato 3_Gantt'!BS$8,"")</f>
        <v/>
      </c>
      <c r="U620" s="13" t="str">
        <f>IF('Formato 3_Gantt'!BT$8&lt;&gt;"",'Formato 3_Gantt'!BT$8,"")</f>
        <v/>
      </c>
      <c r="V620" s="13" t="str">
        <f>IF('Formato 3_Gantt'!BU$8&lt;&gt;"",'Formato 3_Gantt'!BU$8,"")</f>
        <v/>
      </c>
      <c r="W620" s="13" t="str">
        <f>IF('Formato 3_Gantt'!BV$8&lt;&gt;"",'Formato 3_Gantt'!BV$8,"")</f>
        <v/>
      </c>
      <c r="X620" s="13" t="str">
        <f>IF('Formato 3_Gantt'!BW$8&lt;&gt;"",'Formato 3_Gantt'!BW$8,"")</f>
        <v/>
      </c>
      <c r="Y620" s="13" t="str">
        <f>IF('Formato 3_Gantt'!BX$8&lt;&gt;"",'Formato 3_Gantt'!BX$8,"")</f>
        <v/>
      </c>
      <c r="Z620" s="162" t="str">
        <f>IF(Formato_02!S$15&lt;&gt;"",Formato_02!S$15,"")</f>
        <v/>
      </c>
      <c r="AA620" s="162" t="str">
        <f>IF(Formato_02!T$15&lt;&gt;"",Formato_02!T$15,"")</f>
        <v/>
      </c>
      <c r="AB620" s="162" t="str">
        <f>IF(Formato_02!U$15&lt;&gt;"",Formato_02!U$15,"")</f>
        <v/>
      </c>
      <c r="AC620" s="162" t="str">
        <f>IF(Formato_02!V$15&lt;&gt;"",Formato_02!V$15,"")</f>
        <v/>
      </c>
      <c r="AD620" s="162" t="str">
        <f>IF(Formato_02!W$15&lt;&gt;"",Formato_02!W$15,"")</f>
        <v/>
      </c>
      <c r="AE620" s="162" t="str">
        <f>IF(Formato_02!X$15&lt;&gt;"",Formato_02!X$15,"")</f>
        <v/>
      </c>
      <c r="AF620" s="162" t="str">
        <f>IF(Formato_02!Y$15&lt;&gt;"",Formato_02!Y$15,"")</f>
        <v/>
      </c>
      <c r="AG620" s="162" t="str">
        <f>IF(Formato_02!Z$15&lt;&gt;"",Formato_02!Z$15,"")</f>
        <v/>
      </c>
      <c r="AH620" s="162" t="str">
        <f>IF(Formato_02!AA$15&lt;&gt;"",Formato_02!AA$15,"")</f>
        <v/>
      </c>
      <c r="AI620" s="162" t="str">
        <f>IF(Formato_02!AB$15&lt;&gt;"",Formato_02!AB$15,"")</f>
        <v/>
      </c>
      <c r="AJ620" s="162" t="str">
        <f>IF(Formato_02!AC$15&lt;&gt;"",Formato_02!AC$15,"")</f>
        <v/>
      </c>
      <c r="AK620" s="162" t="str">
        <f>IF(Formato_02!AD$15&lt;&gt;"",Formato_02!AD$15,"")</f>
        <v/>
      </c>
      <c r="AL620" s="162" t="str">
        <f>IF(Formato_02!$N$14&lt;&gt;"",Formato_02!$N$14,"")</f>
        <v/>
      </c>
      <c r="AM620" s="13" t="str">
        <f>IF(Formato_02!$X$4&lt;&gt;"","AN","")</f>
        <v/>
      </c>
      <c r="AN620" s="24" t="str">
        <f t="shared" si="73"/>
        <v/>
      </c>
      <c r="AO620" s="13" t="str">
        <f>IF(Formato_02!$Y$4&lt;&gt;"","P027","")</f>
        <v/>
      </c>
      <c r="AP620" s="24" t="str">
        <f t="shared" si="74"/>
        <v/>
      </c>
      <c r="AQ620" s="13" t="str">
        <f>IF(Formato_02!$Z$4&lt;&gt;"","PNCVG","")</f>
        <v/>
      </c>
      <c r="AR620" s="24" t="str">
        <f t="shared" si="75"/>
        <v/>
      </c>
      <c r="AS620" s="13" t="str">
        <f>IF(Formato_02!$AA$4&lt;&gt;"","PNFF","")</f>
        <v/>
      </c>
      <c r="AT620" s="24" t="str">
        <f t="shared" si="76"/>
        <v/>
      </c>
      <c r="AU620" s="13" t="str">
        <f>IF(Formato_02!$AB$4&lt;&gt;"","PNPAM","")</f>
        <v/>
      </c>
      <c r="AV620" s="24" t="str">
        <f t="shared" si="77"/>
        <v/>
      </c>
      <c r="AW620" s="13" t="str">
        <f>IF(Formato_02!$AC$4&lt;&gt;"","PNAIA","")</f>
        <v/>
      </c>
      <c r="AX620" s="24" t="str">
        <f t="shared" si="78"/>
        <v/>
      </c>
      <c r="AY620" s="13" t="str">
        <f>IF(Formato_02!$AD$4&lt;&gt;"","PIO","")</f>
        <v/>
      </c>
      <c r="AZ620" s="24" t="str">
        <f t="shared" si="79"/>
        <v/>
      </c>
      <c r="BA620" s="13" t="str">
        <f>IF('Formato 3_Gantt'!B$29&lt;&gt;"",'Formato 3_Gantt'!A$29,"")</f>
        <v/>
      </c>
      <c r="BB620" s="24" t="str">
        <f>IF('Formato 3_Gantt'!B$29&lt;&gt;"",'Formato 3_Gantt'!B$29,"")</f>
        <v/>
      </c>
      <c r="BC620" s="22" t="str">
        <f>IF('Formato 3_Gantt'!C$29&lt;&gt;"",'Formato 3_Gantt'!C$29,"")</f>
        <v/>
      </c>
      <c r="BD620" s="13" t="str">
        <f>IF('Formato 3_Gantt'!D$29&lt;&gt;"",'Formato 3_Gantt'!D$29,"")</f>
        <v/>
      </c>
      <c r="BE620" s="161" t="str">
        <f>IF('Formato 3_Gantt'!E$29&lt;&gt;"",'Formato 3_Gantt'!E$29,"")</f>
        <v/>
      </c>
      <c r="BF620" s="13" t="str">
        <f>IF('Formato 3_Gantt'!F$29&lt;&gt;"",'Formato 3_Gantt'!F$29,"")</f>
        <v/>
      </c>
      <c r="BG620" s="158" t="str">
        <f>IF('Formato 3_Gantt'!G$29&lt;&gt;"",'Formato 3_Gantt'!G$29,"")</f>
        <v/>
      </c>
      <c r="BH620" s="158" t="str">
        <f>IF('Formato 3_Gantt'!H$29&lt;&gt;"",'Formato 3_Gantt'!H$29,"")</f>
        <v/>
      </c>
      <c r="BI620" s="161" t="str">
        <f>IF('Formato 3_Gantt'!BL$29&lt;&gt;"",'Formato 3_Gantt'!BL$29,"")</f>
        <v/>
      </c>
      <c r="BJ620" s="161" t="str">
        <f>IF('Formato 3_Gantt'!BM$29&lt;&gt;"",'Formato 3_Gantt'!BM$29,"")</f>
        <v/>
      </c>
      <c r="BK620" s="161" t="str">
        <f>IF('Formato 3_Gantt'!BN$29&lt;&gt;"",'Formato 3_Gantt'!BN$29,"")</f>
        <v/>
      </c>
      <c r="BL620" s="161" t="str">
        <f>IF('Formato 3_Gantt'!BO$29&lt;&gt;"",'Formato 3_Gantt'!BO$29,"")</f>
        <v/>
      </c>
      <c r="BM620" s="161" t="str">
        <f>IF('Formato 3_Gantt'!BP$29&lt;&gt;"",'Formato 3_Gantt'!BP$29,"")</f>
        <v/>
      </c>
      <c r="BN620" s="161" t="str">
        <f>IF('Formato 3_Gantt'!BQ$29&lt;&gt;"",'Formato 3_Gantt'!BQ$29,"")</f>
        <v/>
      </c>
      <c r="BO620" s="161" t="str">
        <f>IF('Formato 3_Gantt'!BR$29&lt;&gt;"",'Formato 3_Gantt'!BR$29,"")</f>
        <v/>
      </c>
      <c r="BP620" s="161" t="str">
        <f>IF('Formato 3_Gantt'!BS$29&lt;&gt;"",'Formato 3_Gantt'!BS$29,"")</f>
        <v/>
      </c>
      <c r="BQ620" s="161" t="str">
        <f>IF('Formato 3_Gantt'!BT$29&lt;&gt;"",'Formato 3_Gantt'!BT$29,"")</f>
        <v/>
      </c>
      <c r="BR620" s="161" t="str">
        <f>IF('Formato 3_Gantt'!BU$29&lt;&gt;"",'Formato 3_Gantt'!BU$29,"")</f>
        <v/>
      </c>
      <c r="BS620" s="161" t="str">
        <f>IF('Formato 3_Gantt'!BV$29&lt;&gt;"",'Formato 3_Gantt'!BV$29,"")</f>
        <v/>
      </c>
      <c r="BT620" s="161" t="str">
        <f>IF('Formato 3_Gantt'!BW$29&lt;&gt;"",'Formato 3_Gantt'!BW$29,"")</f>
        <v/>
      </c>
      <c r="BU620" s="161" t="str">
        <f>IF('Formato 3_Gantt'!BX$29&lt;&gt;"",'Formato 3_Gantt'!BX$29,"")</f>
        <v/>
      </c>
      <c r="BV620" s="163" t="str">
        <f>IF('Formato 4_Ppto'!I$627&lt;&gt;"",'Formato 4_Ppto'!I$627,"")</f>
        <v/>
      </c>
      <c r="BW620" s="162" t="str">
        <f>IF('Formato 4_Ppto'!X$627&lt;&gt;"",'Formato 4_Ppto'!X$627,"")</f>
        <v/>
      </c>
      <c r="BX620" s="162" t="str">
        <f>IF('Formato 4_Ppto'!Y$627&lt;&gt;"",'Formato 4_Ppto'!Y$627,"")</f>
        <v/>
      </c>
      <c r="BY620" s="162" t="str">
        <f>IF('Formato 4_Ppto'!Z$627&lt;&gt;"",'Formato 4_Ppto'!Z$627,"")</f>
        <v/>
      </c>
      <c r="BZ620" s="162" t="str">
        <f>IF('Formato 4_Ppto'!AA$627&lt;&gt;"",'Formato 4_Ppto'!AA$627,"")</f>
        <v/>
      </c>
      <c r="CA620" s="162" t="str">
        <f>IF('Formato 4_Ppto'!AB$627&lt;&gt;"",'Formato 4_Ppto'!AB$627,"")</f>
        <v/>
      </c>
      <c r="CB620" s="162" t="str">
        <f>IF('Formato 4_Ppto'!AC$627&lt;&gt;"",'Formato 4_Ppto'!AC$627,"")</f>
        <v/>
      </c>
      <c r="CC620" s="162" t="str">
        <f>IF('Formato 4_Ppto'!AD$627&lt;&gt;"",'Formato 4_Ppto'!AD$627,"")</f>
        <v/>
      </c>
      <c r="CD620" s="162" t="str">
        <f>IF('Formato 4_Ppto'!AE$627&lt;&gt;"",'Formato 4_Ppto'!AE$627,"")</f>
        <v/>
      </c>
      <c r="CE620" s="162" t="str">
        <f>IF('Formato 4_Ppto'!AF$627&lt;&gt;"",'Formato 4_Ppto'!AF$627,"")</f>
        <v/>
      </c>
      <c r="CF620" s="162" t="str">
        <f>IF('Formato 4_Ppto'!AG$627&lt;&gt;"",'Formato 4_Ppto'!AG$627,"")</f>
        <v/>
      </c>
      <c r="CG620" s="162" t="str">
        <f>IF('Formato 4_Ppto'!AH$627&lt;&gt;"",'Formato 4_Ppto'!AH$627,"")</f>
        <v/>
      </c>
      <c r="CH620" s="162" t="str">
        <f>IF('Formato 4_Ppto'!AI$627&lt;&gt;"",'Formato 4_Ppto'!AI$627,"")</f>
        <v/>
      </c>
      <c r="CI620" s="163" t="str">
        <f>IF('Formato 4_Ppto'!AJ$627&lt;&gt;"",'Formato 4_Ppto'!AJ$627,"")</f>
        <v/>
      </c>
      <c r="CJ620" s="13" t="str">
        <f>IF('Formato 4_Ppto'!B645&lt;&gt;"",'Formato 4_Ppto'!A645,"")</f>
        <v/>
      </c>
      <c r="CK620" s="24" t="str">
        <f>IF('Formato 4_Ppto'!B645&lt;&gt;"",'Formato 4_Ppto'!B645,"")</f>
        <v/>
      </c>
      <c r="CL620" s="22" t="str">
        <f>IF('Formato 4_Ppto'!C645&lt;&gt;"",'Formato 4_Ppto'!C645,"")</f>
        <v/>
      </c>
      <c r="CM620" s="24" t="str">
        <f>IF('Formato 4_Ppto'!D645&lt;&gt;"",'Formato 4_Ppto'!D645,"")</f>
        <v/>
      </c>
      <c r="CN620" s="161" t="str">
        <f>IF('Formato 4_Ppto'!E645&lt;&gt;"",'Formato 4_Ppto'!E645,"")</f>
        <v/>
      </c>
      <c r="CO620" s="161" t="str">
        <f>IF('Formato 4_Ppto'!G645&lt;&gt;"",'Formato 4_Ppto'!G645,"")</f>
        <v/>
      </c>
      <c r="CP620" s="163" t="str">
        <f>IF('Formato 4_Ppto'!I645&lt;&gt;"",'Formato 4_Ppto'!I645,"")</f>
        <v/>
      </c>
      <c r="CQ620" s="161" t="str">
        <f>IF('Formato 4_Ppto'!K645&lt;&gt;"",'Formato 4_Ppto'!K645,"")</f>
        <v/>
      </c>
      <c r="CR620" s="161" t="str">
        <f>IF('Formato 4_Ppto'!L645&lt;&gt;"",'Formato 4_Ppto'!L645,"")</f>
        <v/>
      </c>
      <c r="CS620" s="161" t="str">
        <f>IF('Formato 4_Ppto'!M645&lt;&gt;"",'Formato 4_Ppto'!M645,"")</f>
        <v/>
      </c>
      <c r="CT620" s="161" t="str">
        <f>IF('Formato 4_Ppto'!N645&lt;&gt;"",'Formato 4_Ppto'!N645,"")</f>
        <v/>
      </c>
      <c r="CU620" s="161" t="str">
        <f>IF('Formato 4_Ppto'!O645&lt;&gt;"",'Formato 4_Ppto'!O645,"")</f>
        <v/>
      </c>
      <c r="CV620" s="161" t="str">
        <f>IF('Formato 4_Ppto'!P645&lt;&gt;"",'Formato 4_Ppto'!P645,"")</f>
        <v/>
      </c>
      <c r="CW620" s="161" t="str">
        <f>IF('Formato 4_Ppto'!Q645&lt;&gt;"",'Formato 4_Ppto'!Q645,"")</f>
        <v/>
      </c>
      <c r="CX620" s="161" t="str">
        <f>IF('Formato 4_Ppto'!R645&lt;&gt;"",'Formato 4_Ppto'!R645,"")</f>
        <v/>
      </c>
      <c r="CY620" s="161" t="str">
        <f>IF('Formato 4_Ppto'!S645&lt;&gt;"",'Formato 4_Ppto'!S645,"")</f>
        <v/>
      </c>
      <c r="CZ620" s="161" t="str">
        <f>IF('Formato 4_Ppto'!T645&lt;&gt;"",'Formato 4_Ppto'!T645,"")</f>
        <v/>
      </c>
      <c r="DA620" s="161" t="str">
        <f>IF('Formato 4_Ppto'!U645&lt;&gt;"",'Formato 4_Ppto'!U645,"")</f>
        <v/>
      </c>
      <c r="DB620" s="161" t="str">
        <f>IF('Formato 4_Ppto'!V645&lt;&gt;"",'Formato 4_Ppto'!V645,"")</f>
        <v/>
      </c>
      <c r="DC620" s="161" t="str">
        <f>IF('Formato 4_Ppto'!W645&lt;&gt;"",'Formato 4_Ppto'!W645,"")</f>
        <v/>
      </c>
      <c r="DD620" s="162" t="str">
        <f>IF('Formato 4_Ppto'!X645&lt;&gt;"",'Formato 4_Ppto'!X645,"")</f>
        <v/>
      </c>
      <c r="DE620" s="162" t="str">
        <f>IF('Formato 4_Ppto'!Y645&lt;&gt;"",'Formato 4_Ppto'!Y645,"")</f>
        <v/>
      </c>
      <c r="DF620" s="162" t="str">
        <f>IF('Formato 4_Ppto'!Z645&lt;&gt;"",'Formato 4_Ppto'!Z645,"")</f>
        <v/>
      </c>
      <c r="DG620" s="162" t="str">
        <f>IF('Formato 4_Ppto'!AA645&lt;&gt;"",'Formato 4_Ppto'!AA645,"")</f>
        <v/>
      </c>
      <c r="DH620" s="162" t="str">
        <f>IF('Formato 4_Ppto'!AB645&lt;&gt;"",'Formato 4_Ppto'!AB645,"")</f>
        <v/>
      </c>
      <c r="DI620" s="162" t="str">
        <f>IF('Formato 4_Ppto'!AC645&lt;&gt;"",'Formato 4_Ppto'!AC645,"")</f>
        <v/>
      </c>
      <c r="DJ620" s="162" t="str">
        <f>IF('Formato 4_Ppto'!AD645&lt;&gt;"",'Formato 4_Ppto'!AD645,"")</f>
        <v/>
      </c>
      <c r="DK620" s="162" t="str">
        <f>IF('Formato 4_Ppto'!AE645&lt;&gt;"",'Formato 4_Ppto'!AE645,"")</f>
        <v/>
      </c>
      <c r="DL620" s="162" t="str">
        <f>IF('Formato 4_Ppto'!AF645&lt;&gt;"",'Formato 4_Ppto'!AF645,"")</f>
        <v/>
      </c>
      <c r="DM620" s="162" t="str">
        <f>IF('Formato 4_Ppto'!AG645&lt;&gt;"",'Formato 4_Ppto'!AG645,"")</f>
        <v/>
      </c>
      <c r="DN620" s="162" t="str">
        <f>IF('Formato 4_Ppto'!AH645&lt;&gt;"",'Formato 4_Ppto'!AH645,"")</f>
        <v/>
      </c>
      <c r="DO620" s="162" t="str">
        <f>IF('Formato 4_Ppto'!AI645&lt;&gt;"",'Formato 4_Ppto'!AI645,"")</f>
        <v/>
      </c>
      <c r="DP620" s="163" t="str">
        <f>IF('Formato 4_Ppto'!AJ645&lt;&gt;"",'Formato 4_Ppto'!AJ645,"")</f>
        <v/>
      </c>
    </row>
    <row r="621" spans="2:120" x14ac:dyDescent="0.3">
      <c r="B621" s="13" t="str">
        <f>IF(OR(Tabla6[[#This Row],[IDA]]="",Tabla6[[#This Row],[IDT]]="",Tabla6[[#This Row],[IDI]]=""),"",Tabla6[[#This Row],[IDA]]&amp;"."&amp;Tabla6[[#This Row],[IDT]]&amp;"."&amp;Tabla6[[#This Row],[IDI]])</f>
        <v/>
      </c>
      <c r="C621" s="13" t="str">
        <f>IF(Formato_02!$B$14&lt;&gt;"",0,"")</f>
        <v/>
      </c>
      <c r="D621" s="13" t="str">
        <f>IF(Formato_02!$H$9&lt;&gt;"",Formato_02!$H$9,"")</f>
        <v/>
      </c>
      <c r="E621" s="24" t="str">
        <f t="shared" si="72"/>
        <v/>
      </c>
      <c r="F621" s="24" t="str">
        <f>IF(Formato_02!$B$14&lt;&gt;"",Formato_02!$B$14,"")</f>
        <v/>
      </c>
      <c r="G621" s="22" t="str">
        <f>IF('Formato 3_Gantt'!C626&lt;&gt;"",'Formato 3_Gantt'!C626,"")</f>
        <v/>
      </c>
      <c r="H621" s="13" t="str">
        <f>IF('Formato 3_Gantt'!D$8&lt;&gt;"",'Formato 3_Gantt'!D$8,"")</f>
        <v/>
      </c>
      <c r="I621" s="13" t="str">
        <f>IF('Formato 3_Gantt'!E$8&lt;&gt;"",'Formato 3_Gantt'!E$8,"")</f>
        <v/>
      </c>
      <c r="J621" s="13" t="str">
        <f>IF('Formato 3_Gantt'!F$8&lt;&gt;"",'Formato 3_Gantt'!F$8,"")</f>
        <v/>
      </c>
      <c r="K621" s="158" t="str">
        <f>IF('Formato 3_Gantt'!G$8&lt;&gt;"",'Formato 3_Gantt'!G$8,"")</f>
        <v/>
      </c>
      <c r="L621" s="158" t="str">
        <f>IF('Formato 3_Gantt'!H$8&lt;&gt;"",'Formato 3_Gantt'!H$8,"")</f>
        <v/>
      </c>
      <c r="M621" s="13" t="str">
        <f>IF('Formato 3_Gantt'!BL$8&lt;&gt;"",'Formato 3_Gantt'!BL$8,"")</f>
        <v/>
      </c>
      <c r="N621" s="13" t="str">
        <f>IF('Formato 3_Gantt'!BM$8&lt;&gt;"",'Formato 3_Gantt'!BM$8,"")</f>
        <v/>
      </c>
      <c r="O621" s="13" t="str">
        <f>IF('Formato 3_Gantt'!BN$8&lt;&gt;"",'Formato 3_Gantt'!BN$8,"")</f>
        <v/>
      </c>
      <c r="P621" s="13" t="str">
        <f>IF('Formato 3_Gantt'!BO$8&lt;&gt;"",'Formato 3_Gantt'!BO$8,"")</f>
        <v/>
      </c>
      <c r="Q621" s="13" t="str">
        <f>IF('Formato 3_Gantt'!BP$8&lt;&gt;"",'Formato 3_Gantt'!BP$8,"")</f>
        <v/>
      </c>
      <c r="R621" s="13" t="str">
        <f>IF('Formato 3_Gantt'!BQ$8&lt;&gt;"",'Formato 3_Gantt'!BQ$8,"")</f>
        <v/>
      </c>
      <c r="S621" s="13" t="str">
        <f>IF('Formato 3_Gantt'!BR$8&lt;&gt;"",'Formato 3_Gantt'!BR$8,"")</f>
        <v/>
      </c>
      <c r="T621" s="13" t="str">
        <f>IF('Formato 3_Gantt'!BS$8&lt;&gt;"",'Formato 3_Gantt'!BS$8,"")</f>
        <v/>
      </c>
      <c r="U621" s="13" t="str">
        <f>IF('Formato 3_Gantt'!BT$8&lt;&gt;"",'Formato 3_Gantt'!BT$8,"")</f>
        <v/>
      </c>
      <c r="V621" s="13" t="str">
        <f>IF('Formato 3_Gantt'!BU$8&lt;&gt;"",'Formato 3_Gantt'!BU$8,"")</f>
        <v/>
      </c>
      <c r="W621" s="13" t="str">
        <f>IF('Formato 3_Gantt'!BV$8&lt;&gt;"",'Formato 3_Gantt'!BV$8,"")</f>
        <v/>
      </c>
      <c r="X621" s="13" t="str">
        <f>IF('Formato 3_Gantt'!BW$8&lt;&gt;"",'Formato 3_Gantt'!BW$8,"")</f>
        <v/>
      </c>
      <c r="Y621" s="13" t="str">
        <f>IF('Formato 3_Gantt'!BX$8&lt;&gt;"",'Formato 3_Gantt'!BX$8,"")</f>
        <v/>
      </c>
      <c r="Z621" s="162" t="str">
        <f>IF(Formato_02!S$15&lt;&gt;"",Formato_02!S$15,"")</f>
        <v/>
      </c>
      <c r="AA621" s="162" t="str">
        <f>IF(Formato_02!T$15&lt;&gt;"",Formato_02!T$15,"")</f>
        <v/>
      </c>
      <c r="AB621" s="162" t="str">
        <f>IF(Formato_02!U$15&lt;&gt;"",Formato_02!U$15,"")</f>
        <v/>
      </c>
      <c r="AC621" s="162" t="str">
        <f>IF(Formato_02!V$15&lt;&gt;"",Formato_02!V$15,"")</f>
        <v/>
      </c>
      <c r="AD621" s="162" t="str">
        <f>IF(Formato_02!W$15&lt;&gt;"",Formato_02!W$15,"")</f>
        <v/>
      </c>
      <c r="AE621" s="162" t="str">
        <f>IF(Formato_02!X$15&lt;&gt;"",Formato_02!X$15,"")</f>
        <v/>
      </c>
      <c r="AF621" s="162" t="str">
        <f>IF(Formato_02!Y$15&lt;&gt;"",Formato_02!Y$15,"")</f>
        <v/>
      </c>
      <c r="AG621" s="162" t="str">
        <f>IF(Formato_02!Z$15&lt;&gt;"",Formato_02!Z$15,"")</f>
        <v/>
      </c>
      <c r="AH621" s="162" t="str">
        <f>IF(Formato_02!AA$15&lt;&gt;"",Formato_02!AA$15,"")</f>
        <v/>
      </c>
      <c r="AI621" s="162" t="str">
        <f>IF(Formato_02!AB$15&lt;&gt;"",Formato_02!AB$15,"")</f>
        <v/>
      </c>
      <c r="AJ621" s="162" t="str">
        <f>IF(Formato_02!AC$15&lt;&gt;"",Formato_02!AC$15,"")</f>
        <v/>
      </c>
      <c r="AK621" s="162" t="str">
        <f>IF(Formato_02!AD$15&lt;&gt;"",Formato_02!AD$15,"")</f>
        <v/>
      </c>
      <c r="AL621" s="162" t="str">
        <f>IF(Formato_02!$N$14&lt;&gt;"",Formato_02!$N$14,"")</f>
        <v/>
      </c>
      <c r="AM621" s="13" t="str">
        <f>IF(Formato_02!$X$4&lt;&gt;"","AN","")</f>
        <v/>
      </c>
      <c r="AN621" s="24" t="str">
        <f t="shared" si="73"/>
        <v/>
      </c>
      <c r="AO621" s="13" t="str">
        <f>IF(Formato_02!$Y$4&lt;&gt;"","P027","")</f>
        <v/>
      </c>
      <c r="AP621" s="24" t="str">
        <f t="shared" si="74"/>
        <v/>
      </c>
      <c r="AQ621" s="13" t="str">
        <f>IF(Formato_02!$Z$4&lt;&gt;"","PNCVG","")</f>
        <v/>
      </c>
      <c r="AR621" s="24" t="str">
        <f t="shared" si="75"/>
        <v/>
      </c>
      <c r="AS621" s="13" t="str">
        <f>IF(Formato_02!$AA$4&lt;&gt;"","PNFF","")</f>
        <v/>
      </c>
      <c r="AT621" s="24" t="str">
        <f t="shared" si="76"/>
        <v/>
      </c>
      <c r="AU621" s="13" t="str">
        <f>IF(Formato_02!$AB$4&lt;&gt;"","PNPAM","")</f>
        <v/>
      </c>
      <c r="AV621" s="24" t="str">
        <f t="shared" si="77"/>
        <v/>
      </c>
      <c r="AW621" s="13" t="str">
        <f>IF(Formato_02!$AC$4&lt;&gt;"","PNAIA","")</f>
        <v/>
      </c>
      <c r="AX621" s="24" t="str">
        <f t="shared" si="78"/>
        <v/>
      </c>
      <c r="AY621" s="13" t="str">
        <f>IF(Formato_02!$AD$4&lt;&gt;"","PIO","")</f>
        <v/>
      </c>
      <c r="AZ621" s="24" t="str">
        <f t="shared" si="79"/>
        <v/>
      </c>
      <c r="BA621" s="13" t="str">
        <f>IF('Formato 3_Gantt'!B$29&lt;&gt;"",'Formato 3_Gantt'!A$29,"")</f>
        <v/>
      </c>
      <c r="BB621" s="24" t="str">
        <f>IF('Formato 3_Gantt'!B$29&lt;&gt;"",'Formato 3_Gantt'!B$29,"")</f>
        <v/>
      </c>
      <c r="BC621" s="22" t="str">
        <f>IF('Formato 3_Gantt'!C$29&lt;&gt;"",'Formato 3_Gantt'!C$29,"")</f>
        <v/>
      </c>
      <c r="BD621" s="13" t="str">
        <f>IF('Formato 3_Gantt'!D$29&lt;&gt;"",'Formato 3_Gantt'!D$29,"")</f>
        <v/>
      </c>
      <c r="BE621" s="161" t="str">
        <f>IF('Formato 3_Gantt'!E$29&lt;&gt;"",'Formato 3_Gantt'!E$29,"")</f>
        <v/>
      </c>
      <c r="BF621" s="13" t="str">
        <f>IF('Formato 3_Gantt'!F$29&lt;&gt;"",'Formato 3_Gantt'!F$29,"")</f>
        <v/>
      </c>
      <c r="BG621" s="158" t="str">
        <f>IF('Formato 3_Gantt'!G$29&lt;&gt;"",'Formato 3_Gantt'!G$29,"")</f>
        <v/>
      </c>
      <c r="BH621" s="158" t="str">
        <f>IF('Formato 3_Gantt'!H$29&lt;&gt;"",'Formato 3_Gantt'!H$29,"")</f>
        <v/>
      </c>
      <c r="BI621" s="161" t="str">
        <f>IF('Formato 3_Gantt'!BL$29&lt;&gt;"",'Formato 3_Gantt'!BL$29,"")</f>
        <v/>
      </c>
      <c r="BJ621" s="161" t="str">
        <f>IF('Formato 3_Gantt'!BM$29&lt;&gt;"",'Formato 3_Gantt'!BM$29,"")</f>
        <v/>
      </c>
      <c r="BK621" s="161" t="str">
        <f>IF('Formato 3_Gantt'!BN$29&lt;&gt;"",'Formato 3_Gantt'!BN$29,"")</f>
        <v/>
      </c>
      <c r="BL621" s="161" t="str">
        <f>IF('Formato 3_Gantt'!BO$29&lt;&gt;"",'Formato 3_Gantt'!BO$29,"")</f>
        <v/>
      </c>
      <c r="BM621" s="161" t="str">
        <f>IF('Formato 3_Gantt'!BP$29&lt;&gt;"",'Formato 3_Gantt'!BP$29,"")</f>
        <v/>
      </c>
      <c r="BN621" s="161" t="str">
        <f>IF('Formato 3_Gantt'!BQ$29&lt;&gt;"",'Formato 3_Gantt'!BQ$29,"")</f>
        <v/>
      </c>
      <c r="BO621" s="161" t="str">
        <f>IF('Formato 3_Gantt'!BR$29&lt;&gt;"",'Formato 3_Gantt'!BR$29,"")</f>
        <v/>
      </c>
      <c r="BP621" s="161" t="str">
        <f>IF('Formato 3_Gantt'!BS$29&lt;&gt;"",'Formato 3_Gantt'!BS$29,"")</f>
        <v/>
      </c>
      <c r="BQ621" s="161" t="str">
        <f>IF('Formato 3_Gantt'!BT$29&lt;&gt;"",'Formato 3_Gantt'!BT$29,"")</f>
        <v/>
      </c>
      <c r="BR621" s="161" t="str">
        <f>IF('Formato 3_Gantt'!BU$29&lt;&gt;"",'Formato 3_Gantt'!BU$29,"")</f>
        <v/>
      </c>
      <c r="BS621" s="161" t="str">
        <f>IF('Formato 3_Gantt'!BV$29&lt;&gt;"",'Formato 3_Gantt'!BV$29,"")</f>
        <v/>
      </c>
      <c r="BT621" s="161" t="str">
        <f>IF('Formato 3_Gantt'!BW$29&lt;&gt;"",'Formato 3_Gantt'!BW$29,"")</f>
        <v/>
      </c>
      <c r="BU621" s="161" t="str">
        <f>IF('Formato 3_Gantt'!BX$29&lt;&gt;"",'Formato 3_Gantt'!BX$29,"")</f>
        <v/>
      </c>
      <c r="BV621" s="163" t="str">
        <f>IF('Formato 4_Ppto'!I$627&lt;&gt;"",'Formato 4_Ppto'!I$627,"")</f>
        <v/>
      </c>
      <c r="BW621" s="162" t="str">
        <f>IF('Formato 4_Ppto'!X$627&lt;&gt;"",'Formato 4_Ppto'!X$627,"")</f>
        <v/>
      </c>
      <c r="BX621" s="162" t="str">
        <f>IF('Formato 4_Ppto'!Y$627&lt;&gt;"",'Formato 4_Ppto'!Y$627,"")</f>
        <v/>
      </c>
      <c r="BY621" s="162" t="str">
        <f>IF('Formato 4_Ppto'!Z$627&lt;&gt;"",'Formato 4_Ppto'!Z$627,"")</f>
        <v/>
      </c>
      <c r="BZ621" s="162" t="str">
        <f>IF('Formato 4_Ppto'!AA$627&lt;&gt;"",'Formato 4_Ppto'!AA$627,"")</f>
        <v/>
      </c>
      <c r="CA621" s="162" t="str">
        <f>IF('Formato 4_Ppto'!AB$627&lt;&gt;"",'Formato 4_Ppto'!AB$627,"")</f>
        <v/>
      </c>
      <c r="CB621" s="162" t="str">
        <f>IF('Formato 4_Ppto'!AC$627&lt;&gt;"",'Formato 4_Ppto'!AC$627,"")</f>
        <v/>
      </c>
      <c r="CC621" s="162" t="str">
        <f>IF('Formato 4_Ppto'!AD$627&lt;&gt;"",'Formato 4_Ppto'!AD$627,"")</f>
        <v/>
      </c>
      <c r="CD621" s="162" t="str">
        <f>IF('Formato 4_Ppto'!AE$627&lt;&gt;"",'Formato 4_Ppto'!AE$627,"")</f>
        <v/>
      </c>
      <c r="CE621" s="162" t="str">
        <f>IF('Formato 4_Ppto'!AF$627&lt;&gt;"",'Formato 4_Ppto'!AF$627,"")</f>
        <v/>
      </c>
      <c r="CF621" s="162" t="str">
        <f>IF('Formato 4_Ppto'!AG$627&lt;&gt;"",'Formato 4_Ppto'!AG$627,"")</f>
        <v/>
      </c>
      <c r="CG621" s="162" t="str">
        <f>IF('Formato 4_Ppto'!AH$627&lt;&gt;"",'Formato 4_Ppto'!AH$627,"")</f>
        <v/>
      </c>
      <c r="CH621" s="162" t="str">
        <f>IF('Formato 4_Ppto'!AI$627&lt;&gt;"",'Formato 4_Ppto'!AI$627,"")</f>
        <v/>
      </c>
      <c r="CI621" s="163" t="str">
        <f>IF('Formato 4_Ppto'!AJ$627&lt;&gt;"",'Formato 4_Ppto'!AJ$627,"")</f>
        <v/>
      </c>
      <c r="CJ621" s="13" t="str">
        <f>IF('Formato 4_Ppto'!B646&lt;&gt;"",'Formato 4_Ppto'!A646,"")</f>
        <v/>
      </c>
      <c r="CK621" s="24" t="str">
        <f>IF('Formato 4_Ppto'!B646&lt;&gt;"",'Formato 4_Ppto'!B646,"")</f>
        <v/>
      </c>
      <c r="CL621" s="22" t="str">
        <f>IF('Formato 4_Ppto'!C646&lt;&gt;"",'Formato 4_Ppto'!C646,"")</f>
        <v/>
      </c>
      <c r="CM621" s="24" t="str">
        <f>IF('Formato 4_Ppto'!D646&lt;&gt;"",'Formato 4_Ppto'!D646,"")</f>
        <v/>
      </c>
      <c r="CN621" s="161" t="str">
        <f>IF('Formato 4_Ppto'!E646&lt;&gt;"",'Formato 4_Ppto'!E646,"")</f>
        <v/>
      </c>
      <c r="CO621" s="161" t="str">
        <f>IF('Formato 4_Ppto'!G646&lt;&gt;"",'Formato 4_Ppto'!G646,"")</f>
        <v/>
      </c>
      <c r="CP621" s="163" t="str">
        <f>IF('Formato 4_Ppto'!I646&lt;&gt;"",'Formato 4_Ppto'!I646,"")</f>
        <v/>
      </c>
      <c r="CQ621" s="161" t="str">
        <f>IF('Formato 4_Ppto'!K646&lt;&gt;"",'Formato 4_Ppto'!K646,"")</f>
        <v/>
      </c>
      <c r="CR621" s="161" t="str">
        <f>IF('Formato 4_Ppto'!L646&lt;&gt;"",'Formato 4_Ppto'!L646,"")</f>
        <v/>
      </c>
      <c r="CS621" s="161" t="str">
        <f>IF('Formato 4_Ppto'!M646&lt;&gt;"",'Formato 4_Ppto'!M646,"")</f>
        <v/>
      </c>
      <c r="CT621" s="161" t="str">
        <f>IF('Formato 4_Ppto'!N646&lt;&gt;"",'Formato 4_Ppto'!N646,"")</f>
        <v/>
      </c>
      <c r="CU621" s="161" t="str">
        <f>IF('Formato 4_Ppto'!O646&lt;&gt;"",'Formato 4_Ppto'!O646,"")</f>
        <v/>
      </c>
      <c r="CV621" s="161" t="str">
        <f>IF('Formato 4_Ppto'!P646&lt;&gt;"",'Formato 4_Ppto'!P646,"")</f>
        <v/>
      </c>
      <c r="CW621" s="161" t="str">
        <f>IF('Formato 4_Ppto'!Q646&lt;&gt;"",'Formato 4_Ppto'!Q646,"")</f>
        <v/>
      </c>
      <c r="CX621" s="161" t="str">
        <f>IF('Formato 4_Ppto'!R646&lt;&gt;"",'Formato 4_Ppto'!R646,"")</f>
        <v/>
      </c>
      <c r="CY621" s="161" t="str">
        <f>IF('Formato 4_Ppto'!S646&lt;&gt;"",'Formato 4_Ppto'!S646,"")</f>
        <v/>
      </c>
      <c r="CZ621" s="161" t="str">
        <f>IF('Formato 4_Ppto'!T646&lt;&gt;"",'Formato 4_Ppto'!T646,"")</f>
        <v/>
      </c>
      <c r="DA621" s="161" t="str">
        <f>IF('Formato 4_Ppto'!U646&lt;&gt;"",'Formato 4_Ppto'!U646,"")</f>
        <v/>
      </c>
      <c r="DB621" s="161" t="str">
        <f>IF('Formato 4_Ppto'!V646&lt;&gt;"",'Formato 4_Ppto'!V646,"")</f>
        <v/>
      </c>
      <c r="DC621" s="161" t="str">
        <f>IF('Formato 4_Ppto'!W646&lt;&gt;"",'Formato 4_Ppto'!W646,"")</f>
        <v/>
      </c>
      <c r="DD621" s="162" t="str">
        <f>IF('Formato 4_Ppto'!X646&lt;&gt;"",'Formato 4_Ppto'!X646,"")</f>
        <v/>
      </c>
      <c r="DE621" s="162" t="str">
        <f>IF('Formato 4_Ppto'!Y646&lt;&gt;"",'Formato 4_Ppto'!Y646,"")</f>
        <v/>
      </c>
      <c r="DF621" s="162" t="str">
        <f>IF('Formato 4_Ppto'!Z646&lt;&gt;"",'Formato 4_Ppto'!Z646,"")</f>
        <v/>
      </c>
      <c r="DG621" s="162" t="str">
        <f>IF('Formato 4_Ppto'!AA646&lt;&gt;"",'Formato 4_Ppto'!AA646,"")</f>
        <v/>
      </c>
      <c r="DH621" s="162" t="str">
        <f>IF('Formato 4_Ppto'!AB646&lt;&gt;"",'Formato 4_Ppto'!AB646,"")</f>
        <v/>
      </c>
      <c r="DI621" s="162" t="str">
        <f>IF('Formato 4_Ppto'!AC646&lt;&gt;"",'Formato 4_Ppto'!AC646,"")</f>
        <v/>
      </c>
      <c r="DJ621" s="162" t="str">
        <f>IF('Formato 4_Ppto'!AD646&lt;&gt;"",'Formato 4_Ppto'!AD646,"")</f>
        <v/>
      </c>
      <c r="DK621" s="162" t="str">
        <f>IF('Formato 4_Ppto'!AE646&lt;&gt;"",'Formato 4_Ppto'!AE646,"")</f>
        <v/>
      </c>
      <c r="DL621" s="162" t="str">
        <f>IF('Formato 4_Ppto'!AF646&lt;&gt;"",'Formato 4_Ppto'!AF646,"")</f>
        <v/>
      </c>
      <c r="DM621" s="162" t="str">
        <f>IF('Formato 4_Ppto'!AG646&lt;&gt;"",'Formato 4_Ppto'!AG646,"")</f>
        <v/>
      </c>
      <c r="DN621" s="162" t="str">
        <f>IF('Formato 4_Ppto'!AH646&lt;&gt;"",'Formato 4_Ppto'!AH646,"")</f>
        <v/>
      </c>
      <c r="DO621" s="162" t="str">
        <f>IF('Formato 4_Ppto'!AI646&lt;&gt;"",'Formato 4_Ppto'!AI646,"")</f>
        <v/>
      </c>
      <c r="DP621" s="163" t="str">
        <f>IF('Formato 4_Ppto'!AJ646&lt;&gt;"",'Formato 4_Ppto'!AJ646,"")</f>
        <v/>
      </c>
    </row>
    <row r="622" spans="2:120" x14ac:dyDescent="0.3">
      <c r="B622" s="13" t="str">
        <f>IF(OR(Tabla6[[#This Row],[IDA]]="",Tabla6[[#This Row],[IDT]]="",Tabla6[[#This Row],[IDI]]=""),"",Tabla6[[#This Row],[IDA]]&amp;"."&amp;Tabla6[[#This Row],[IDT]]&amp;"."&amp;Tabla6[[#This Row],[IDI]])</f>
        <v/>
      </c>
      <c r="C622" s="13" t="str">
        <f>IF(Formato_02!$B$14&lt;&gt;"",0,"")</f>
        <v/>
      </c>
      <c r="D622" s="13" t="str">
        <f>IF(Formato_02!$H$9&lt;&gt;"",Formato_02!$H$9,"")</f>
        <v/>
      </c>
      <c r="E622" s="24" t="str">
        <f t="shared" si="72"/>
        <v/>
      </c>
      <c r="F622" s="24" t="str">
        <f>IF(Formato_02!$B$14&lt;&gt;"",Formato_02!$B$14,"")</f>
        <v/>
      </c>
      <c r="G622" s="22" t="str">
        <f>IF('Formato 3_Gantt'!C627&lt;&gt;"",'Formato 3_Gantt'!C627,"")</f>
        <v/>
      </c>
      <c r="H622" s="13" t="str">
        <f>IF('Formato 3_Gantt'!D$8&lt;&gt;"",'Formato 3_Gantt'!D$8,"")</f>
        <v/>
      </c>
      <c r="I622" s="13" t="str">
        <f>IF('Formato 3_Gantt'!E$8&lt;&gt;"",'Formato 3_Gantt'!E$8,"")</f>
        <v/>
      </c>
      <c r="J622" s="13" t="str">
        <f>IF('Formato 3_Gantt'!F$8&lt;&gt;"",'Formato 3_Gantt'!F$8,"")</f>
        <v/>
      </c>
      <c r="K622" s="158" t="str">
        <f>IF('Formato 3_Gantt'!G$8&lt;&gt;"",'Formato 3_Gantt'!G$8,"")</f>
        <v/>
      </c>
      <c r="L622" s="158" t="str">
        <f>IF('Formato 3_Gantt'!H$8&lt;&gt;"",'Formato 3_Gantt'!H$8,"")</f>
        <v/>
      </c>
      <c r="M622" s="13" t="str">
        <f>IF('Formato 3_Gantt'!BL$8&lt;&gt;"",'Formato 3_Gantt'!BL$8,"")</f>
        <v/>
      </c>
      <c r="N622" s="13" t="str">
        <f>IF('Formato 3_Gantt'!BM$8&lt;&gt;"",'Formato 3_Gantt'!BM$8,"")</f>
        <v/>
      </c>
      <c r="O622" s="13" t="str">
        <f>IF('Formato 3_Gantt'!BN$8&lt;&gt;"",'Formato 3_Gantt'!BN$8,"")</f>
        <v/>
      </c>
      <c r="P622" s="13" t="str">
        <f>IF('Formato 3_Gantt'!BO$8&lt;&gt;"",'Formato 3_Gantt'!BO$8,"")</f>
        <v/>
      </c>
      <c r="Q622" s="13" t="str">
        <f>IF('Formato 3_Gantt'!BP$8&lt;&gt;"",'Formato 3_Gantt'!BP$8,"")</f>
        <v/>
      </c>
      <c r="R622" s="13" t="str">
        <f>IF('Formato 3_Gantt'!BQ$8&lt;&gt;"",'Formato 3_Gantt'!BQ$8,"")</f>
        <v/>
      </c>
      <c r="S622" s="13" t="str">
        <f>IF('Formato 3_Gantt'!BR$8&lt;&gt;"",'Formato 3_Gantt'!BR$8,"")</f>
        <v/>
      </c>
      <c r="T622" s="13" t="str">
        <f>IF('Formato 3_Gantt'!BS$8&lt;&gt;"",'Formato 3_Gantt'!BS$8,"")</f>
        <v/>
      </c>
      <c r="U622" s="13" t="str">
        <f>IF('Formato 3_Gantt'!BT$8&lt;&gt;"",'Formato 3_Gantt'!BT$8,"")</f>
        <v/>
      </c>
      <c r="V622" s="13" t="str">
        <f>IF('Formato 3_Gantt'!BU$8&lt;&gt;"",'Formato 3_Gantt'!BU$8,"")</f>
        <v/>
      </c>
      <c r="W622" s="13" t="str">
        <f>IF('Formato 3_Gantt'!BV$8&lt;&gt;"",'Formato 3_Gantt'!BV$8,"")</f>
        <v/>
      </c>
      <c r="X622" s="13" t="str">
        <f>IF('Formato 3_Gantt'!BW$8&lt;&gt;"",'Formato 3_Gantt'!BW$8,"")</f>
        <v/>
      </c>
      <c r="Y622" s="13" t="str">
        <f>IF('Formato 3_Gantt'!BX$8&lt;&gt;"",'Formato 3_Gantt'!BX$8,"")</f>
        <v/>
      </c>
      <c r="Z622" s="162" t="str">
        <f>IF(Formato_02!S$15&lt;&gt;"",Formato_02!S$15,"")</f>
        <v/>
      </c>
      <c r="AA622" s="162" t="str">
        <f>IF(Formato_02!T$15&lt;&gt;"",Formato_02!T$15,"")</f>
        <v/>
      </c>
      <c r="AB622" s="162" t="str">
        <f>IF(Formato_02!U$15&lt;&gt;"",Formato_02!U$15,"")</f>
        <v/>
      </c>
      <c r="AC622" s="162" t="str">
        <f>IF(Formato_02!V$15&lt;&gt;"",Formato_02!V$15,"")</f>
        <v/>
      </c>
      <c r="AD622" s="162" t="str">
        <f>IF(Formato_02!W$15&lt;&gt;"",Formato_02!W$15,"")</f>
        <v/>
      </c>
      <c r="AE622" s="162" t="str">
        <f>IF(Formato_02!X$15&lt;&gt;"",Formato_02!X$15,"")</f>
        <v/>
      </c>
      <c r="AF622" s="162" t="str">
        <f>IF(Formato_02!Y$15&lt;&gt;"",Formato_02!Y$15,"")</f>
        <v/>
      </c>
      <c r="AG622" s="162" t="str">
        <f>IF(Formato_02!Z$15&lt;&gt;"",Formato_02!Z$15,"")</f>
        <v/>
      </c>
      <c r="AH622" s="162" t="str">
        <f>IF(Formato_02!AA$15&lt;&gt;"",Formato_02!AA$15,"")</f>
        <v/>
      </c>
      <c r="AI622" s="162" t="str">
        <f>IF(Formato_02!AB$15&lt;&gt;"",Formato_02!AB$15,"")</f>
        <v/>
      </c>
      <c r="AJ622" s="162" t="str">
        <f>IF(Formato_02!AC$15&lt;&gt;"",Formato_02!AC$15,"")</f>
        <v/>
      </c>
      <c r="AK622" s="162" t="str">
        <f>IF(Formato_02!AD$15&lt;&gt;"",Formato_02!AD$15,"")</f>
        <v/>
      </c>
      <c r="AL622" s="162" t="str">
        <f>IF(Formato_02!$N$14&lt;&gt;"",Formato_02!$N$14,"")</f>
        <v/>
      </c>
      <c r="AM622" s="13" t="str">
        <f>IF(Formato_02!$X$4&lt;&gt;"","AN","")</f>
        <v/>
      </c>
      <c r="AN622" s="24" t="str">
        <f t="shared" si="73"/>
        <v/>
      </c>
      <c r="AO622" s="13" t="str">
        <f>IF(Formato_02!$Y$4&lt;&gt;"","P027","")</f>
        <v/>
      </c>
      <c r="AP622" s="24" t="str">
        <f t="shared" si="74"/>
        <v/>
      </c>
      <c r="AQ622" s="13" t="str">
        <f>IF(Formato_02!$Z$4&lt;&gt;"","PNCVG","")</f>
        <v/>
      </c>
      <c r="AR622" s="24" t="str">
        <f t="shared" si="75"/>
        <v/>
      </c>
      <c r="AS622" s="13" t="str">
        <f>IF(Formato_02!$AA$4&lt;&gt;"","PNFF","")</f>
        <v/>
      </c>
      <c r="AT622" s="24" t="str">
        <f t="shared" si="76"/>
        <v/>
      </c>
      <c r="AU622" s="13" t="str">
        <f>IF(Formato_02!$AB$4&lt;&gt;"","PNPAM","")</f>
        <v/>
      </c>
      <c r="AV622" s="24" t="str">
        <f t="shared" si="77"/>
        <v/>
      </c>
      <c r="AW622" s="13" t="str">
        <f>IF(Formato_02!$AC$4&lt;&gt;"","PNAIA","")</f>
        <v/>
      </c>
      <c r="AX622" s="24" t="str">
        <f t="shared" si="78"/>
        <v/>
      </c>
      <c r="AY622" s="13" t="str">
        <f>IF(Formato_02!$AD$4&lt;&gt;"","PIO","")</f>
        <v/>
      </c>
      <c r="AZ622" s="24" t="str">
        <f t="shared" si="79"/>
        <v/>
      </c>
      <c r="BA622" s="13" t="str">
        <f>IF('Formato 3_Gantt'!B$29&lt;&gt;"",'Formato 3_Gantt'!A$29,"")</f>
        <v/>
      </c>
      <c r="BB622" s="24" t="str">
        <f>IF('Formato 3_Gantt'!B$29&lt;&gt;"",'Formato 3_Gantt'!B$29,"")</f>
        <v/>
      </c>
      <c r="BC622" s="22" t="str">
        <f>IF('Formato 3_Gantt'!C$29&lt;&gt;"",'Formato 3_Gantt'!C$29,"")</f>
        <v/>
      </c>
      <c r="BD622" s="13" t="str">
        <f>IF('Formato 3_Gantt'!D$29&lt;&gt;"",'Formato 3_Gantt'!D$29,"")</f>
        <v/>
      </c>
      <c r="BE622" s="161" t="str">
        <f>IF('Formato 3_Gantt'!E$29&lt;&gt;"",'Formato 3_Gantt'!E$29,"")</f>
        <v/>
      </c>
      <c r="BF622" s="13" t="str">
        <f>IF('Formato 3_Gantt'!F$29&lt;&gt;"",'Formato 3_Gantt'!F$29,"")</f>
        <v/>
      </c>
      <c r="BG622" s="158" t="str">
        <f>IF('Formato 3_Gantt'!G$29&lt;&gt;"",'Formato 3_Gantt'!G$29,"")</f>
        <v/>
      </c>
      <c r="BH622" s="158" t="str">
        <f>IF('Formato 3_Gantt'!H$29&lt;&gt;"",'Formato 3_Gantt'!H$29,"")</f>
        <v/>
      </c>
      <c r="BI622" s="161" t="str">
        <f>IF('Formato 3_Gantt'!BL$29&lt;&gt;"",'Formato 3_Gantt'!BL$29,"")</f>
        <v/>
      </c>
      <c r="BJ622" s="161" t="str">
        <f>IF('Formato 3_Gantt'!BM$29&lt;&gt;"",'Formato 3_Gantt'!BM$29,"")</f>
        <v/>
      </c>
      <c r="BK622" s="161" t="str">
        <f>IF('Formato 3_Gantt'!BN$29&lt;&gt;"",'Formato 3_Gantt'!BN$29,"")</f>
        <v/>
      </c>
      <c r="BL622" s="161" t="str">
        <f>IF('Formato 3_Gantt'!BO$29&lt;&gt;"",'Formato 3_Gantt'!BO$29,"")</f>
        <v/>
      </c>
      <c r="BM622" s="161" t="str">
        <f>IF('Formato 3_Gantt'!BP$29&lt;&gt;"",'Formato 3_Gantt'!BP$29,"")</f>
        <v/>
      </c>
      <c r="BN622" s="161" t="str">
        <f>IF('Formato 3_Gantt'!BQ$29&lt;&gt;"",'Formato 3_Gantt'!BQ$29,"")</f>
        <v/>
      </c>
      <c r="BO622" s="161" t="str">
        <f>IF('Formato 3_Gantt'!BR$29&lt;&gt;"",'Formato 3_Gantt'!BR$29,"")</f>
        <v/>
      </c>
      <c r="BP622" s="161" t="str">
        <f>IF('Formato 3_Gantt'!BS$29&lt;&gt;"",'Formato 3_Gantt'!BS$29,"")</f>
        <v/>
      </c>
      <c r="BQ622" s="161" t="str">
        <f>IF('Formato 3_Gantt'!BT$29&lt;&gt;"",'Formato 3_Gantt'!BT$29,"")</f>
        <v/>
      </c>
      <c r="BR622" s="161" t="str">
        <f>IF('Formato 3_Gantt'!BU$29&lt;&gt;"",'Formato 3_Gantt'!BU$29,"")</f>
        <v/>
      </c>
      <c r="BS622" s="161" t="str">
        <f>IF('Formato 3_Gantt'!BV$29&lt;&gt;"",'Formato 3_Gantt'!BV$29,"")</f>
        <v/>
      </c>
      <c r="BT622" s="161" t="str">
        <f>IF('Formato 3_Gantt'!BW$29&lt;&gt;"",'Formato 3_Gantt'!BW$29,"")</f>
        <v/>
      </c>
      <c r="BU622" s="161" t="str">
        <f>IF('Formato 3_Gantt'!BX$29&lt;&gt;"",'Formato 3_Gantt'!BX$29,"")</f>
        <v/>
      </c>
      <c r="BV622" s="163" t="str">
        <f>IF('Formato 4_Ppto'!I$627&lt;&gt;"",'Formato 4_Ppto'!I$627,"")</f>
        <v/>
      </c>
      <c r="BW622" s="162" t="str">
        <f>IF('Formato 4_Ppto'!X$627&lt;&gt;"",'Formato 4_Ppto'!X$627,"")</f>
        <v/>
      </c>
      <c r="BX622" s="162" t="str">
        <f>IF('Formato 4_Ppto'!Y$627&lt;&gt;"",'Formato 4_Ppto'!Y$627,"")</f>
        <v/>
      </c>
      <c r="BY622" s="162" t="str">
        <f>IF('Formato 4_Ppto'!Z$627&lt;&gt;"",'Formato 4_Ppto'!Z$627,"")</f>
        <v/>
      </c>
      <c r="BZ622" s="162" t="str">
        <f>IF('Formato 4_Ppto'!AA$627&lt;&gt;"",'Formato 4_Ppto'!AA$627,"")</f>
        <v/>
      </c>
      <c r="CA622" s="162" t="str">
        <f>IF('Formato 4_Ppto'!AB$627&lt;&gt;"",'Formato 4_Ppto'!AB$627,"")</f>
        <v/>
      </c>
      <c r="CB622" s="162" t="str">
        <f>IF('Formato 4_Ppto'!AC$627&lt;&gt;"",'Formato 4_Ppto'!AC$627,"")</f>
        <v/>
      </c>
      <c r="CC622" s="162" t="str">
        <f>IF('Formato 4_Ppto'!AD$627&lt;&gt;"",'Formato 4_Ppto'!AD$627,"")</f>
        <v/>
      </c>
      <c r="CD622" s="162" t="str">
        <f>IF('Formato 4_Ppto'!AE$627&lt;&gt;"",'Formato 4_Ppto'!AE$627,"")</f>
        <v/>
      </c>
      <c r="CE622" s="162" t="str">
        <f>IF('Formato 4_Ppto'!AF$627&lt;&gt;"",'Formato 4_Ppto'!AF$627,"")</f>
        <v/>
      </c>
      <c r="CF622" s="162" t="str">
        <f>IF('Formato 4_Ppto'!AG$627&lt;&gt;"",'Formato 4_Ppto'!AG$627,"")</f>
        <v/>
      </c>
      <c r="CG622" s="162" t="str">
        <f>IF('Formato 4_Ppto'!AH$627&lt;&gt;"",'Formato 4_Ppto'!AH$627,"")</f>
        <v/>
      </c>
      <c r="CH622" s="162" t="str">
        <f>IF('Formato 4_Ppto'!AI$627&lt;&gt;"",'Formato 4_Ppto'!AI$627,"")</f>
        <v/>
      </c>
      <c r="CI622" s="163" t="str">
        <f>IF('Formato 4_Ppto'!AJ$627&lt;&gt;"",'Formato 4_Ppto'!AJ$627,"")</f>
        <v/>
      </c>
      <c r="CJ622" s="13" t="str">
        <f>IF('Formato 4_Ppto'!B647&lt;&gt;"",'Formato 4_Ppto'!A647,"")</f>
        <v/>
      </c>
      <c r="CK622" s="24" t="str">
        <f>IF('Formato 4_Ppto'!B647&lt;&gt;"",'Formato 4_Ppto'!B647,"")</f>
        <v/>
      </c>
      <c r="CL622" s="22" t="str">
        <f>IF('Formato 4_Ppto'!C647&lt;&gt;"",'Formato 4_Ppto'!C647,"")</f>
        <v/>
      </c>
      <c r="CM622" s="24" t="str">
        <f>IF('Formato 4_Ppto'!D647&lt;&gt;"",'Formato 4_Ppto'!D647,"")</f>
        <v/>
      </c>
      <c r="CN622" s="161" t="str">
        <f>IF('Formato 4_Ppto'!E647&lt;&gt;"",'Formato 4_Ppto'!E647,"")</f>
        <v/>
      </c>
      <c r="CO622" s="161" t="str">
        <f>IF('Formato 4_Ppto'!G647&lt;&gt;"",'Formato 4_Ppto'!G647,"")</f>
        <v/>
      </c>
      <c r="CP622" s="163" t="str">
        <f>IF('Formato 4_Ppto'!I647&lt;&gt;"",'Formato 4_Ppto'!I647,"")</f>
        <v/>
      </c>
      <c r="CQ622" s="161" t="str">
        <f>IF('Formato 4_Ppto'!K647&lt;&gt;"",'Formato 4_Ppto'!K647,"")</f>
        <v/>
      </c>
      <c r="CR622" s="161" t="str">
        <f>IF('Formato 4_Ppto'!L647&lt;&gt;"",'Formato 4_Ppto'!L647,"")</f>
        <v/>
      </c>
      <c r="CS622" s="161" t="str">
        <f>IF('Formato 4_Ppto'!M647&lt;&gt;"",'Formato 4_Ppto'!M647,"")</f>
        <v/>
      </c>
      <c r="CT622" s="161" t="str">
        <f>IF('Formato 4_Ppto'!N647&lt;&gt;"",'Formato 4_Ppto'!N647,"")</f>
        <v/>
      </c>
      <c r="CU622" s="161" t="str">
        <f>IF('Formato 4_Ppto'!O647&lt;&gt;"",'Formato 4_Ppto'!O647,"")</f>
        <v/>
      </c>
      <c r="CV622" s="161" t="str">
        <f>IF('Formato 4_Ppto'!P647&lt;&gt;"",'Formato 4_Ppto'!P647,"")</f>
        <v/>
      </c>
      <c r="CW622" s="161" t="str">
        <f>IF('Formato 4_Ppto'!Q647&lt;&gt;"",'Formato 4_Ppto'!Q647,"")</f>
        <v/>
      </c>
      <c r="CX622" s="161" t="str">
        <f>IF('Formato 4_Ppto'!R647&lt;&gt;"",'Formato 4_Ppto'!R647,"")</f>
        <v/>
      </c>
      <c r="CY622" s="161" t="str">
        <f>IF('Formato 4_Ppto'!S647&lt;&gt;"",'Formato 4_Ppto'!S647,"")</f>
        <v/>
      </c>
      <c r="CZ622" s="161" t="str">
        <f>IF('Formato 4_Ppto'!T647&lt;&gt;"",'Formato 4_Ppto'!T647,"")</f>
        <v/>
      </c>
      <c r="DA622" s="161" t="str">
        <f>IF('Formato 4_Ppto'!U647&lt;&gt;"",'Formato 4_Ppto'!U647,"")</f>
        <v/>
      </c>
      <c r="DB622" s="161" t="str">
        <f>IF('Formato 4_Ppto'!V647&lt;&gt;"",'Formato 4_Ppto'!V647,"")</f>
        <v/>
      </c>
      <c r="DC622" s="161" t="str">
        <f>IF('Formato 4_Ppto'!W647&lt;&gt;"",'Formato 4_Ppto'!W647,"")</f>
        <v/>
      </c>
      <c r="DD622" s="162" t="str">
        <f>IF('Formato 4_Ppto'!X647&lt;&gt;"",'Formato 4_Ppto'!X647,"")</f>
        <v/>
      </c>
      <c r="DE622" s="162" t="str">
        <f>IF('Formato 4_Ppto'!Y647&lt;&gt;"",'Formato 4_Ppto'!Y647,"")</f>
        <v/>
      </c>
      <c r="DF622" s="162" t="str">
        <f>IF('Formato 4_Ppto'!Z647&lt;&gt;"",'Formato 4_Ppto'!Z647,"")</f>
        <v/>
      </c>
      <c r="DG622" s="162" t="str">
        <f>IF('Formato 4_Ppto'!AA647&lt;&gt;"",'Formato 4_Ppto'!AA647,"")</f>
        <v/>
      </c>
      <c r="DH622" s="162" t="str">
        <f>IF('Formato 4_Ppto'!AB647&lt;&gt;"",'Formato 4_Ppto'!AB647,"")</f>
        <v/>
      </c>
      <c r="DI622" s="162" t="str">
        <f>IF('Formato 4_Ppto'!AC647&lt;&gt;"",'Formato 4_Ppto'!AC647,"")</f>
        <v/>
      </c>
      <c r="DJ622" s="162" t="str">
        <f>IF('Formato 4_Ppto'!AD647&lt;&gt;"",'Formato 4_Ppto'!AD647,"")</f>
        <v/>
      </c>
      <c r="DK622" s="162" t="str">
        <f>IF('Formato 4_Ppto'!AE647&lt;&gt;"",'Formato 4_Ppto'!AE647,"")</f>
        <v/>
      </c>
      <c r="DL622" s="162" t="str">
        <f>IF('Formato 4_Ppto'!AF647&lt;&gt;"",'Formato 4_Ppto'!AF647,"")</f>
        <v/>
      </c>
      <c r="DM622" s="162" t="str">
        <f>IF('Formato 4_Ppto'!AG647&lt;&gt;"",'Formato 4_Ppto'!AG647,"")</f>
        <v/>
      </c>
      <c r="DN622" s="162" t="str">
        <f>IF('Formato 4_Ppto'!AH647&lt;&gt;"",'Formato 4_Ppto'!AH647,"")</f>
        <v/>
      </c>
      <c r="DO622" s="162" t="str">
        <f>IF('Formato 4_Ppto'!AI647&lt;&gt;"",'Formato 4_Ppto'!AI647,"")</f>
        <v/>
      </c>
      <c r="DP622" s="163" t="str">
        <f>IF('Formato 4_Ppto'!AJ647&lt;&gt;"",'Formato 4_Ppto'!AJ647,"")</f>
        <v/>
      </c>
    </row>
    <row r="623" spans="2:120" x14ac:dyDescent="0.3">
      <c r="B623" s="13" t="str">
        <f>IF(OR(Tabla6[[#This Row],[IDA]]="",Tabla6[[#This Row],[IDT]]="",Tabla6[[#This Row],[IDI]]=""),"",Tabla6[[#This Row],[IDA]]&amp;"."&amp;Tabla6[[#This Row],[IDT]]&amp;"."&amp;Tabla6[[#This Row],[IDI]])</f>
        <v/>
      </c>
      <c r="C623" s="13" t="str">
        <f>IF(Formato_02!$B$14&lt;&gt;"",0,"")</f>
        <v/>
      </c>
      <c r="D623" s="13" t="str">
        <f>IF(Formato_02!$H$9&lt;&gt;"",Formato_02!$H$9,"")</f>
        <v/>
      </c>
      <c r="E623" s="24" t="str">
        <f t="shared" si="72"/>
        <v/>
      </c>
      <c r="F623" s="24" t="str">
        <f>IF(Formato_02!$B$14&lt;&gt;"",Formato_02!$B$14,"")</f>
        <v/>
      </c>
      <c r="G623" s="22" t="str">
        <f>IF('Formato 3_Gantt'!C628&lt;&gt;"",'Formato 3_Gantt'!C628,"")</f>
        <v/>
      </c>
      <c r="H623" s="13" t="str">
        <f>IF('Formato 3_Gantt'!D$8&lt;&gt;"",'Formato 3_Gantt'!D$8,"")</f>
        <v/>
      </c>
      <c r="I623" s="13" t="str">
        <f>IF('Formato 3_Gantt'!E$8&lt;&gt;"",'Formato 3_Gantt'!E$8,"")</f>
        <v/>
      </c>
      <c r="J623" s="13" t="str">
        <f>IF('Formato 3_Gantt'!F$8&lt;&gt;"",'Formato 3_Gantt'!F$8,"")</f>
        <v/>
      </c>
      <c r="K623" s="158" t="str">
        <f>IF('Formato 3_Gantt'!G$8&lt;&gt;"",'Formato 3_Gantt'!G$8,"")</f>
        <v/>
      </c>
      <c r="L623" s="158" t="str">
        <f>IF('Formato 3_Gantt'!H$8&lt;&gt;"",'Formato 3_Gantt'!H$8,"")</f>
        <v/>
      </c>
      <c r="M623" s="13" t="str">
        <f>IF('Formato 3_Gantt'!BL$8&lt;&gt;"",'Formato 3_Gantt'!BL$8,"")</f>
        <v/>
      </c>
      <c r="N623" s="13" t="str">
        <f>IF('Formato 3_Gantt'!BM$8&lt;&gt;"",'Formato 3_Gantt'!BM$8,"")</f>
        <v/>
      </c>
      <c r="O623" s="13" t="str">
        <f>IF('Formato 3_Gantt'!BN$8&lt;&gt;"",'Formato 3_Gantt'!BN$8,"")</f>
        <v/>
      </c>
      <c r="P623" s="13" t="str">
        <f>IF('Formato 3_Gantt'!BO$8&lt;&gt;"",'Formato 3_Gantt'!BO$8,"")</f>
        <v/>
      </c>
      <c r="Q623" s="13" t="str">
        <f>IF('Formato 3_Gantt'!BP$8&lt;&gt;"",'Formato 3_Gantt'!BP$8,"")</f>
        <v/>
      </c>
      <c r="R623" s="13" t="str">
        <f>IF('Formato 3_Gantt'!BQ$8&lt;&gt;"",'Formato 3_Gantt'!BQ$8,"")</f>
        <v/>
      </c>
      <c r="S623" s="13" t="str">
        <f>IF('Formato 3_Gantt'!BR$8&lt;&gt;"",'Formato 3_Gantt'!BR$8,"")</f>
        <v/>
      </c>
      <c r="T623" s="13" t="str">
        <f>IF('Formato 3_Gantt'!BS$8&lt;&gt;"",'Formato 3_Gantt'!BS$8,"")</f>
        <v/>
      </c>
      <c r="U623" s="13" t="str">
        <f>IF('Formato 3_Gantt'!BT$8&lt;&gt;"",'Formato 3_Gantt'!BT$8,"")</f>
        <v/>
      </c>
      <c r="V623" s="13" t="str">
        <f>IF('Formato 3_Gantt'!BU$8&lt;&gt;"",'Formato 3_Gantt'!BU$8,"")</f>
        <v/>
      </c>
      <c r="W623" s="13" t="str">
        <f>IF('Formato 3_Gantt'!BV$8&lt;&gt;"",'Formato 3_Gantt'!BV$8,"")</f>
        <v/>
      </c>
      <c r="X623" s="13" t="str">
        <f>IF('Formato 3_Gantt'!BW$8&lt;&gt;"",'Formato 3_Gantt'!BW$8,"")</f>
        <v/>
      </c>
      <c r="Y623" s="13" t="str">
        <f>IF('Formato 3_Gantt'!BX$8&lt;&gt;"",'Formato 3_Gantt'!BX$8,"")</f>
        <v/>
      </c>
      <c r="Z623" s="162" t="str">
        <f>IF(Formato_02!S$15&lt;&gt;"",Formato_02!S$15,"")</f>
        <v/>
      </c>
      <c r="AA623" s="162" t="str">
        <f>IF(Formato_02!T$15&lt;&gt;"",Formato_02!T$15,"")</f>
        <v/>
      </c>
      <c r="AB623" s="162" t="str">
        <f>IF(Formato_02!U$15&lt;&gt;"",Formato_02!U$15,"")</f>
        <v/>
      </c>
      <c r="AC623" s="162" t="str">
        <f>IF(Formato_02!V$15&lt;&gt;"",Formato_02!V$15,"")</f>
        <v/>
      </c>
      <c r="AD623" s="162" t="str">
        <f>IF(Formato_02!W$15&lt;&gt;"",Formato_02!W$15,"")</f>
        <v/>
      </c>
      <c r="AE623" s="162" t="str">
        <f>IF(Formato_02!X$15&lt;&gt;"",Formato_02!X$15,"")</f>
        <v/>
      </c>
      <c r="AF623" s="162" t="str">
        <f>IF(Formato_02!Y$15&lt;&gt;"",Formato_02!Y$15,"")</f>
        <v/>
      </c>
      <c r="AG623" s="162" t="str">
        <f>IF(Formato_02!Z$15&lt;&gt;"",Formato_02!Z$15,"")</f>
        <v/>
      </c>
      <c r="AH623" s="162" t="str">
        <f>IF(Formato_02!AA$15&lt;&gt;"",Formato_02!AA$15,"")</f>
        <v/>
      </c>
      <c r="AI623" s="162" t="str">
        <f>IF(Formato_02!AB$15&lt;&gt;"",Formato_02!AB$15,"")</f>
        <v/>
      </c>
      <c r="AJ623" s="162" t="str">
        <f>IF(Formato_02!AC$15&lt;&gt;"",Formato_02!AC$15,"")</f>
        <v/>
      </c>
      <c r="AK623" s="162" t="str">
        <f>IF(Formato_02!AD$15&lt;&gt;"",Formato_02!AD$15,"")</f>
        <v/>
      </c>
      <c r="AL623" s="162" t="str">
        <f>IF(Formato_02!$N$14&lt;&gt;"",Formato_02!$N$14,"")</f>
        <v/>
      </c>
      <c r="AM623" s="13" t="str">
        <f>IF(Formato_02!$X$4&lt;&gt;"","AN","")</f>
        <v/>
      </c>
      <c r="AN623" s="24" t="str">
        <f t="shared" si="73"/>
        <v/>
      </c>
      <c r="AO623" s="13" t="str">
        <f>IF(Formato_02!$Y$4&lt;&gt;"","P027","")</f>
        <v/>
      </c>
      <c r="AP623" s="24" t="str">
        <f t="shared" si="74"/>
        <v/>
      </c>
      <c r="AQ623" s="13" t="str">
        <f>IF(Formato_02!$Z$4&lt;&gt;"","PNCVG","")</f>
        <v/>
      </c>
      <c r="AR623" s="24" t="str">
        <f t="shared" si="75"/>
        <v/>
      </c>
      <c r="AS623" s="13" t="str">
        <f>IF(Formato_02!$AA$4&lt;&gt;"","PNFF","")</f>
        <v/>
      </c>
      <c r="AT623" s="24" t="str">
        <f t="shared" si="76"/>
        <v/>
      </c>
      <c r="AU623" s="13" t="str">
        <f>IF(Formato_02!$AB$4&lt;&gt;"","PNPAM","")</f>
        <v/>
      </c>
      <c r="AV623" s="24" t="str">
        <f t="shared" si="77"/>
        <v/>
      </c>
      <c r="AW623" s="13" t="str">
        <f>IF(Formato_02!$AC$4&lt;&gt;"","PNAIA","")</f>
        <v/>
      </c>
      <c r="AX623" s="24" t="str">
        <f t="shared" si="78"/>
        <v/>
      </c>
      <c r="AY623" s="13" t="str">
        <f>IF(Formato_02!$AD$4&lt;&gt;"","PIO","")</f>
        <v/>
      </c>
      <c r="AZ623" s="24" t="str">
        <f t="shared" si="79"/>
        <v/>
      </c>
      <c r="BA623" s="13" t="str">
        <f>IF('Formato 3_Gantt'!B$29&lt;&gt;"",'Formato 3_Gantt'!A$29,"")</f>
        <v/>
      </c>
      <c r="BB623" s="24" t="str">
        <f>IF('Formato 3_Gantt'!B$29&lt;&gt;"",'Formato 3_Gantt'!B$29,"")</f>
        <v/>
      </c>
      <c r="BC623" s="22" t="str">
        <f>IF('Formato 3_Gantt'!C$29&lt;&gt;"",'Formato 3_Gantt'!C$29,"")</f>
        <v/>
      </c>
      <c r="BD623" s="13" t="str">
        <f>IF('Formato 3_Gantt'!D$29&lt;&gt;"",'Formato 3_Gantt'!D$29,"")</f>
        <v/>
      </c>
      <c r="BE623" s="161" t="str">
        <f>IF('Formato 3_Gantt'!E$29&lt;&gt;"",'Formato 3_Gantt'!E$29,"")</f>
        <v/>
      </c>
      <c r="BF623" s="13" t="str">
        <f>IF('Formato 3_Gantt'!F$29&lt;&gt;"",'Formato 3_Gantt'!F$29,"")</f>
        <v/>
      </c>
      <c r="BG623" s="158" t="str">
        <f>IF('Formato 3_Gantt'!G$29&lt;&gt;"",'Formato 3_Gantt'!G$29,"")</f>
        <v/>
      </c>
      <c r="BH623" s="158" t="str">
        <f>IF('Formato 3_Gantt'!H$29&lt;&gt;"",'Formato 3_Gantt'!H$29,"")</f>
        <v/>
      </c>
      <c r="BI623" s="161" t="str">
        <f>IF('Formato 3_Gantt'!BL$29&lt;&gt;"",'Formato 3_Gantt'!BL$29,"")</f>
        <v/>
      </c>
      <c r="BJ623" s="161" t="str">
        <f>IF('Formato 3_Gantt'!BM$29&lt;&gt;"",'Formato 3_Gantt'!BM$29,"")</f>
        <v/>
      </c>
      <c r="BK623" s="161" t="str">
        <f>IF('Formato 3_Gantt'!BN$29&lt;&gt;"",'Formato 3_Gantt'!BN$29,"")</f>
        <v/>
      </c>
      <c r="BL623" s="161" t="str">
        <f>IF('Formato 3_Gantt'!BO$29&lt;&gt;"",'Formato 3_Gantt'!BO$29,"")</f>
        <v/>
      </c>
      <c r="BM623" s="161" t="str">
        <f>IF('Formato 3_Gantt'!BP$29&lt;&gt;"",'Formato 3_Gantt'!BP$29,"")</f>
        <v/>
      </c>
      <c r="BN623" s="161" t="str">
        <f>IF('Formato 3_Gantt'!BQ$29&lt;&gt;"",'Formato 3_Gantt'!BQ$29,"")</f>
        <v/>
      </c>
      <c r="BO623" s="161" t="str">
        <f>IF('Formato 3_Gantt'!BR$29&lt;&gt;"",'Formato 3_Gantt'!BR$29,"")</f>
        <v/>
      </c>
      <c r="BP623" s="161" t="str">
        <f>IF('Formato 3_Gantt'!BS$29&lt;&gt;"",'Formato 3_Gantt'!BS$29,"")</f>
        <v/>
      </c>
      <c r="BQ623" s="161" t="str">
        <f>IF('Formato 3_Gantt'!BT$29&lt;&gt;"",'Formato 3_Gantt'!BT$29,"")</f>
        <v/>
      </c>
      <c r="BR623" s="161" t="str">
        <f>IF('Formato 3_Gantt'!BU$29&lt;&gt;"",'Formato 3_Gantt'!BU$29,"")</f>
        <v/>
      </c>
      <c r="BS623" s="161" t="str">
        <f>IF('Formato 3_Gantt'!BV$29&lt;&gt;"",'Formato 3_Gantt'!BV$29,"")</f>
        <v/>
      </c>
      <c r="BT623" s="161" t="str">
        <f>IF('Formato 3_Gantt'!BW$29&lt;&gt;"",'Formato 3_Gantt'!BW$29,"")</f>
        <v/>
      </c>
      <c r="BU623" s="161" t="str">
        <f>IF('Formato 3_Gantt'!BX$29&lt;&gt;"",'Formato 3_Gantt'!BX$29,"")</f>
        <v/>
      </c>
      <c r="BV623" s="163" t="str">
        <f>IF('Formato 4_Ppto'!I$627&lt;&gt;"",'Formato 4_Ppto'!I$627,"")</f>
        <v/>
      </c>
      <c r="BW623" s="162" t="str">
        <f>IF('Formato 4_Ppto'!X$627&lt;&gt;"",'Formato 4_Ppto'!X$627,"")</f>
        <v/>
      </c>
      <c r="BX623" s="162" t="str">
        <f>IF('Formato 4_Ppto'!Y$627&lt;&gt;"",'Formato 4_Ppto'!Y$627,"")</f>
        <v/>
      </c>
      <c r="BY623" s="162" t="str">
        <f>IF('Formato 4_Ppto'!Z$627&lt;&gt;"",'Formato 4_Ppto'!Z$627,"")</f>
        <v/>
      </c>
      <c r="BZ623" s="162" t="str">
        <f>IF('Formato 4_Ppto'!AA$627&lt;&gt;"",'Formato 4_Ppto'!AA$627,"")</f>
        <v/>
      </c>
      <c r="CA623" s="162" t="str">
        <f>IF('Formato 4_Ppto'!AB$627&lt;&gt;"",'Formato 4_Ppto'!AB$627,"")</f>
        <v/>
      </c>
      <c r="CB623" s="162" t="str">
        <f>IF('Formato 4_Ppto'!AC$627&lt;&gt;"",'Formato 4_Ppto'!AC$627,"")</f>
        <v/>
      </c>
      <c r="CC623" s="162" t="str">
        <f>IF('Formato 4_Ppto'!AD$627&lt;&gt;"",'Formato 4_Ppto'!AD$627,"")</f>
        <v/>
      </c>
      <c r="CD623" s="162" t="str">
        <f>IF('Formato 4_Ppto'!AE$627&lt;&gt;"",'Formato 4_Ppto'!AE$627,"")</f>
        <v/>
      </c>
      <c r="CE623" s="162" t="str">
        <f>IF('Formato 4_Ppto'!AF$627&lt;&gt;"",'Formato 4_Ppto'!AF$627,"")</f>
        <v/>
      </c>
      <c r="CF623" s="162" t="str">
        <f>IF('Formato 4_Ppto'!AG$627&lt;&gt;"",'Formato 4_Ppto'!AG$627,"")</f>
        <v/>
      </c>
      <c r="CG623" s="162" t="str">
        <f>IF('Formato 4_Ppto'!AH$627&lt;&gt;"",'Formato 4_Ppto'!AH$627,"")</f>
        <v/>
      </c>
      <c r="CH623" s="162" t="str">
        <f>IF('Formato 4_Ppto'!AI$627&lt;&gt;"",'Formato 4_Ppto'!AI$627,"")</f>
        <v/>
      </c>
      <c r="CI623" s="163" t="str">
        <f>IF('Formato 4_Ppto'!AJ$627&lt;&gt;"",'Formato 4_Ppto'!AJ$627,"")</f>
        <v/>
      </c>
      <c r="CJ623" s="13" t="str">
        <f>IF('Formato 4_Ppto'!B648&lt;&gt;"",'Formato 4_Ppto'!A648,"")</f>
        <v/>
      </c>
      <c r="CK623" s="24" t="str">
        <f>IF('Formato 4_Ppto'!B648&lt;&gt;"",'Formato 4_Ppto'!B648,"")</f>
        <v/>
      </c>
      <c r="CL623" s="22" t="str">
        <f>IF('Formato 4_Ppto'!C648&lt;&gt;"",'Formato 4_Ppto'!C648,"")</f>
        <v/>
      </c>
      <c r="CM623" s="24" t="str">
        <f>IF('Formato 4_Ppto'!D648&lt;&gt;"",'Formato 4_Ppto'!D648,"")</f>
        <v/>
      </c>
      <c r="CN623" s="161" t="str">
        <f>IF('Formato 4_Ppto'!E648&lt;&gt;"",'Formato 4_Ppto'!E648,"")</f>
        <v/>
      </c>
      <c r="CO623" s="161" t="str">
        <f>IF('Formato 4_Ppto'!G648&lt;&gt;"",'Formato 4_Ppto'!G648,"")</f>
        <v/>
      </c>
      <c r="CP623" s="163" t="str">
        <f>IF('Formato 4_Ppto'!I648&lt;&gt;"",'Formato 4_Ppto'!I648,"")</f>
        <v/>
      </c>
      <c r="CQ623" s="161" t="str">
        <f>IF('Formato 4_Ppto'!K648&lt;&gt;"",'Formato 4_Ppto'!K648,"")</f>
        <v/>
      </c>
      <c r="CR623" s="161" t="str">
        <f>IF('Formato 4_Ppto'!L648&lt;&gt;"",'Formato 4_Ppto'!L648,"")</f>
        <v/>
      </c>
      <c r="CS623" s="161" t="str">
        <f>IF('Formato 4_Ppto'!M648&lt;&gt;"",'Formato 4_Ppto'!M648,"")</f>
        <v/>
      </c>
      <c r="CT623" s="161" t="str">
        <f>IF('Formato 4_Ppto'!N648&lt;&gt;"",'Formato 4_Ppto'!N648,"")</f>
        <v/>
      </c>
      <c r="CU623" s="161" t="str">
        <f>IF('Formato 4_Ppto'!O648&lt;&gt;"",'Formato 4_Ppto'!O648,"")</f>
        <v/>
      </c>
      <c r="CV623" s="161" t="str">
        <f>IF('Formato 4_Ppto'!P648&lt;&gt;"",'Formato 4_Ppto'!P648,"")</f>
        <v/>
      </c>
      <c r="CW623" s="161" t="str">
        <f>IF('Formato 4_Ppto'!Q648&lt;&gt;"",'Formato 4_Ppto'!Q648,"")</f>
        <v/>
      </c>
      <c r="CX623" s="161" t="str">
        <f>IF('Formato 4_Ppto'!R648&lt;&gt;"",'Formato 4_Ppto'!R648,"")</f>
        <v/>
      </c>
      <c r="CY623" s="161" t="str">
        <f>IF('Formato 4_Ppto'!S648&lt;&gt;"",'Formato 4_Ppto'!S648,"")</f>
        <v/>
      </c>
      <c r="CZ623" s="161" t="str">
        <f>IF('Formato 4_Ppto'!T648&lt;&gt;"",'Formato 4_Ppto'!T648,"")</f>
        <v/>
      </c>
      <c r="DA623" s="161" t="str">
        <f>IF('Formato 4_Ppto'!U648&lt;&gt;"",'Formato 4_Ppto'!U648,"")</f>
        <v/>
      </c>
      <c r="DB623" s="161" t="str">
        <f>IF('Formato 4_Ppto'!V648&lt;&gt;"",'Formato 4_Ppto'!V648,"")</f>
        <v/>
      </c>
      <c r="DC623" s="161" t="str">
        <f>IF('Formato 4_Ppto'!W648&lt;&gt;"",'Formato 4_Ppto'!W648,"")</f>
        <v/>
      </c>
      <c r="DD623" s="162" t="str">
        <f>IF('Formato 4_Ppto'!X648&lt;&gt;"",'Formato 4_Ppto'!X648,"")</f>
        <v/>
      </c>
      <c r="DE623" s="162" t="str">
        <f>IF('Formato 4_Ppto'!Y648&lt;&gt;"",'Formato 4_Ppto'!Y648,"")</f>
        <v/>
      </c>
      <c r="DF623" s="162" t="str">
        <f>IF('Formato 4_Ppto'!Z648&lt;&gt;"",'Formato 4_Ppto'!Z648,"")</f>
        <v/>
      </c>
      <c r="DG623" s="162" t="str">
        <f>IF('Formato 4_Ppto'!AA648&lt;&gt;"",'Formato 4_Ppto'!AA648,"")</f>
        <v/>
      </c>
      <c r="DH623" s="162" t="str">
        <f>IF('Formato 4_Ppto'!AB648&lt;&gt;"",'Formato 4_Ppto'!AB648,"")</f>
        <v/>
      </c>
      <c r="DI623" s="162" t="str">
        <f>IF('Formato 4_Ppto'!AC648&lt;&gt;"",'Formato 4_Ppto'!AC648,"")</f>
        <v/>
      </c>
      <c r="DJ623" s="162" t="str">
        <f>IF('Formato 4_Ppto'!AD648&lt;&gt;"",'Formato 4_Ppto'!AD648,"")</f>
        <v/>
      </c>
      <c r="DK623" s="162" t="str">
        <f>IF('Formato 4_Ppto'!AE648&lt;&gt;"",'Formato 4_Ppto'!AE648,"")</f>
        <v/>
      </c>
      <c r="DL623" s="162" t="str">
        <f>IF('Formato 4_Ppto'!AF648&lt;&gt;"",'Formato 4_Ppto'!AF648,"")</f>
        <v/>
      </c>
      <c r="DM623" s="162" t="str">
        <f>IF('Formato 4_Ppto'!AG648&lt;&gt;"",'Formato 4_Ppto'!AG648,"")</f>
        <v/>
      </c>
      <c r="DN623" s="162" t="str">
        <f>IF('Formato 4_Ppto'!AH648&lt;&gt;"",'Formato 4_Ppto'!AH648,"")</f>
        <v/>
      </c>
      <c r="DO623" s="162" t="str">
        <f>IF('Formato 4_Ppto'!AI648&lt;&gt;"",'Formato 4_Ppto'!AI648,"")</f>
        <v/>
      </c>
      <c r="DP623" s="163" t="str">
        <f>IF('Formato 4_Ppto'!AJ648&lt;&gt;"",'Formato 4_Ppto'!AJ648,"")</f>
        <v/>
      </c>
    </row>
    <row r="624" spans="2:120" x14ac:dyDescent="0.3">
      <c r="B624" s="13" t="str">
        <f>IF(OR(Tabla6[[#This Row],[IDA]]="",Tabla6[[#This Row],[IDT]]="",Tabla6[[#This Row],[IDI]]=""),"",Tabla6[[#This Row],[IDA]]&amp;"."&amp;Tabla6[[#This Row],[IDT]]&amp;"."&amp;Tabla6[[#This Row],[IDI]])</f>
        <v/>
      </c>
      <c r="C624" s="13" t="str">
        <f>IF(Formato_02!$B$14&lt;&gt;"",0,"")</f>
        <v/>
      </c>
      <c r="D624" s="13" t="str">
        <f>IF(Formato_02!$H$9&lt;&gt;"",Formato_02!$H$9,"")</f>
        <v/>
      </c>
      <c r="E624" s="24" t="str">
        <f t="shared" si="72"/>
        <v/>
      </c>
      <c r="F624" s="24" t="str">
        <f>IF(Formato_02!$B$14&lt;&gt;"",Formato_02!$B$14,"")</f>
        <v/>
      </c>
      <c r="G624" s="22" t="str">
        <f>IF('Formato 3_Gantt'!C629&lt;&gt;"",'Formato 3_Gantt'!C629,"")</f>
        <v/>
      </c>
      <c r="H624" s="13" t="str">
        <f>IF('Formato 3_Gantt'!D$8&lt;&gt;"",'Formato 3_Gantt'!D$8,"")</f>
        <v/>
      </c>
      <c r="I624" s="13" t="str">
        <f>IF('Formato 3_Gantt'!E$8&lt;&gt;"",'Formato 3_Gantt'!E$8,"")</f>
        <v/>
      </c>
      <c r="J624" s="13" t="str">
        <f>IF('Formato 3_Gantt'!F$8&lt;&gt;"",'Formato 3_Gantt'!F$8,"")</f>
        <v/>
      </c>
      <c r="K624" s="158" t="str">
        <f>IF('Formato 3_Gantt'!G$8&lt;&gt;"",'Formato 3_Gantt'!G$8,"")</f>
        <v/>
      </c>
      <c r="L624" s="158" t="str">
        <f>IF('Formato 3_Gantt'!H$8&lt;&gt;"",'Formato 3_Gantt'!H$8,"")</f>
        <v/>
      </c>
      <c r="M624" s="13" t="str">
        <f>IF('Formato 3_Gantt'!BL$8&lt;&gt;"",'Formato 3_Gantt'!BL$8,"")</f>
        <v/>
      </c>
      <c r="N624" s="13" t="str">
        <f>IF('Formato 3_Gantt'!BM$8&lt;&gt;"",'Formato 3_Gantt'!BM$8,"")</f>
        <v/>
      </c>
      <c r="O624" s="13" t="str">
        <f>IF('Formato 3_Gantt'!BN$8&lt;&gt;"",'Formato 3_Gantt'!BN$8,"")</f>
        <v/>
      </c>
      <c r="P624" s="13" t="str">
        <f>IF('Formato 3_Gantt'!BO$8&lt;&gt;"",'Formato 3_Gantt'!BO$8,"")</f>
        <v/>
      </c>
      <c r="Q624" s="13" t="str">
        <f>IF('Formato 3_Gantt'!BP$8&lt;&gt;"",'Formato 3_Gantt'!BP$8,"")</f>
        <v/>
      </c>
      <c r="R624" s="13" t="str">
        <f>IF('Formato 3_Gantt'!BQ$8&lt;&gt;"",'Formato 3_Gantt'!BQ$8,"")</f>
        <v/>
      </c>
      <c r="S624" s="13" t="str">
        <f>IF('Formato 3_Gantt'!BR$8&lt;&gt;"",'Formato 3_Gantt'!BR$8,"")</f>
        <v/>
      </c>
      <c r="T624" s="13" t="str">
        <f>IF('Formato 3_Gantt'!BS$8&lt;&gt;"",'Formato 3_Gantt'!BS$8,"")</f>
        <v/>
      </c>
      <c r="U624" s="13" t="str">
        <f>IF('Formato 3_Gantt'!BT$8&lt;&gt;"",'Formato 3_Gantt'!BT$8,"")</f>
        <v/>
      </c>
      <c r="V624" s="13" t="str">
        <f>IF('Formato 3_Gantt'!BU$8&lt;&gt;"",'Formato 3_Gantt'!BU$8,"")</f>
        <v/>
      </c>
      <c r="W624" s="13" t="str">
        <f>IF('Formato 3_Gantt'!BV$8&lt;&gt;"",'Formato 3_Gantt'!BV$8,"")</f>
        <v/>
      </c>
      <c r="X624" s="13" t="str">
        <f>IF('Formato 3_Gantt'!BW$8&lt;&gt;"",'Formato 3_Gantt'!BW$8,"")</f>
        <v/>
      </c>
      <c r="Y624" s="13" t="str">
        <f>IF('Formato 3_Gantt'!BX$8&lt;&gt;"",'Formato 3_Gantt'!BX$8,"")</f>
        <v/>
      </c>
      <c r="Z624" s="162" t="str">
        <f>IF(Formato_02!S$15&lt;&gt;"",Formato_02!S$15,"")</f>
        <v/>
      </c>
      <c r="AA624" s="162" t="str">
        <f>IF(Formato_02!T$15&lt;&gt;"",Formato_02!T$15,"")</f>
        <v/>
      </c>
      <c r="AB624" s="162" t="str">
        <f>IF(Formato_02!U$15&lt;&gt;"",Formato_02!U$15,"")</f>
        <v/>
      </c>
      <c r="AC624" s="162" t="str">
        <f>IF(Formato_02!V$15&lt;&gt;"",Formato_02!V$15,"")</f>
        <v/>
      </c>
      <c r="AD624" s="162" t="str">
        <f>IF(Formato_02!W$15&lt;&gt;"",Formato_02!W$15,"")</f>
        <v/>
      </c>
      <c r="AE624" s="162" t="str">
        <f>IF(Formato_02!X$15&lt;&gt;"",Formato_02!X$15,"")</f>
        <v/>
      </c>
      <c r="AF624" s="162" t="str">
        <f>IF(Formato_02!Y$15&lt;&gt;"",Formato_02!Y$15,"")</f>
        <v/>
      </c>
      <c r="AG624" s="162" t="str">
        <f>IF(Formato_02!Z$15&lt;&gt;"",Formato_02!Z$15,"")</f>
        <v/>
      </c>
      <c r="AH624" s="162" t="str">
        <f>IF(Formato_02!AA$15&lt;&gt;"",Formato_02!AA$15,"")</f>
        <v/>
      </c>
      <c r="AI624" s="162" t="str">
        <f>IF(Formato_02!AB$15&lt;&gt;"",Formato_02!AB$15,"")</f>
        <v/>
      </c>
      <c r="AJ624" s="162" t="str">
        <f>IF(Formato_02!AC$15&lt;&gt;"",Formato_02!AC$15,"")</f>
        <v/>
      </c>
      <c r="AK624" s="162" t="str">
        <f>IF(Formato_02!AD$15&lt;&gt;"",Formato_02!AD$15,"")</f>
        <v/>
      </c>
      <c r="AL624" s="162" t="str">
        <f>IF(Formato_02!$N$14&lt;&gt;"",Formato_02!$N$14,"")</f>
        <v/>
      </c>
      <c r="AM624" s="13" t="str">
        <f>IF(Formato_02!$X$4&lt;&gt;"","AN","")</f>
        <v/>
      </c>
      <c r="AN624" s="24" t="str">
        <f t="shared" si="73"/>
        <v/>
      </c>
      <c r="AO624" s="13" t="str">
        <f>IF(Formato_02!$Y$4&lt;&gt;"","P027","")</f>
        <v/>
      </c>
      <c r="AP624" s="24" t="str">
        <f t="shared" si="74"/>
        <v/>
      </c>
      <c r="AQ624" s="13" t="str">
        <f>IF(Formato_02!$Z$4&lt;&gt;"","PNCVG","")</f>
        <v/>
      </c>
      <c r="AR624" s="24" t="str">
        <f t="shared" si="75"/>
        <v/>
      </c>
      <c r="AS624" s="13" t="str">
        <f>IF(Formato_02!$AA$4&lt;&gt;"","PNFF","")</f>
        <v/>
      </c>
      <c r="AT624" s="24" t="str">
        <f t="shared" si="76"/>
        <v/>
      </c>
      <c r="AU624" s="13" t="str">
        <f>IF(Formato_02!$AB$4&lt;&gt;"","PNPAM","")</f>
        <v/>
      </c>
      <c r="AV624" s="24" t="str">
        <f t="shared" si="77"/>
        <v/>
      </c>
      <c r="AW624" s="13" t="str">
        <f>IF(Formato_02!$AC$4&lt;&gt;"","PNAIA","")</f>
        <v/>
      </c>
      <c r="AX624" s="24" t="str">
        <f t="shared" si="78"/>
        <v/>
      </c>
      <c r="AY624" s="13" t="str">
        <f>IF(Formato_02!$AD$4&lt;&gt;"","PIO","")</f>
        <v/>
      </c>
      <c r="AZ624" s="24" t="str">
        <f t="shared" si="79"/>
        <v/>
      </c>
      <c r="BA624" s="13" t="str">
        <f>IF('Formato 3_Gantt'!B$29&lt;&gt;"",'Formato 3_Gantt'!A$29,"")</f>
        <v/>
      </c>
      <c r="BB624" s="24" t="str">
        <f>IF('Formato 3_Gantt'!B$29&lt;&gt;"",'Formato 3_Gantt'!B$29,"")</f>
        <v/>
      </c>
      <c r="BC624" s="22" t="str">
        <f>IF('Formato 3_Gantt'!C$29&lt;&gt;"",'Formato 3_Gantt'!C$29,"")</f>
        <v/>
      </c>
      <c r="BD624" s="13" t="str">
        <f>IF('Formato 3_Gantt'!D$29&lt;&gt;"",'Formato 3_Gantt'!D$29,"")</f>
        <v/>
      </c>
      <c r="BE624" s="161" t="str">
        <f>IF('Formato 3_Gantt'!E$29&lt;&gt;"",'Formato 3_Gantt'!E$29,"")</f>
        <v/>
      </c>
      <c r="BF624" s="13" t="str">
        <f>IF('Formato 3_Gantt'!F$29&lt;&gt;"",'Formato 3_Gantt'!F$29,"")</f>
        <v/>
      </c>
      <c r="BG624" s="158" t="str">
        <f>IF('Formato 3_Gantt'!G$29&lt;&gt;"",'Formato 3_Gantt'!G$29,"")</f>
        <v/>
      </c>
      <c r="BH624" s="158" t="str">
        <f>IF('Formato 3_Gantt'!H$29&lt;&gt;"",'Formato 3_Gantt'!H$29,"")</f>
        <v/>
      </c>
      <c r="BI624" s="161" t="str">
        <f>IF('Formato 3_Gantt'!BL$29&lt;&gt;"",'Formato 3_Gantt'!BL$29,"")</f>
        <v/>
      </c>
      <c r="BJ624" s="161" t="str">
        <f>IF('Formato 3_Gantt'!BM$29&lt;&gt;"",'Formato 3_Gantt'!BM$29,"")</f>
        <v/>
      </c>
      <c r="BK624" s="161" t="str">
        <f>IF('Formato 3_Gantt'!BN$29&lt;&gt;"",'Formato 3_Gantt'!BN$29,"")</f>
        <v/>
      </c>
      <c r="BL624" s="161" t="str">
        <f>IF('Formato 3_Gantt'!BO$29&lt;&gt;"",'Formato 3_Gantt'!BO$29,"")</f>
        <v/>
      </c>
      <c r="BM624" s="161" t="str">
        <f>IF('Formato 3_Gantt'!BP$29&lt;&gt;"",'Formato 3_Gantt'!BP$29,"")</f>
        <v/>
      </c>
      <c r="BN624" s="161" t="str">
        <f>IF('Formato 3_Gantt'!BQ$29&lt;&gt;"",'Formato 3_Gantt'!BQ$29,"")</f>
        <v/>
      </c>
      <c r="BO624" s="161" t="str">
        <f>IF('Formato 3_Gantt'!BR$29&lt;&gt;"",'Formato 3_Gantt'!BR$29,"")</f>
        <v/>
      </c>
      <c r="BP624" s="161" t="str">
        <f>IF('Formato 3_Gantt'!BS$29&lt;&gt;"",'Formato 3_Gantt'!BS$29,"")</f>
        <v/>
      </c>
      <c r="BQ624" s="161" t="str">
        <f>IF('Formato 3_Gantt'!BT$29&lt;&gt;"",'Formato 3_Gantt'!BT$29,"")</f>
        <v/>
      </c>
      <c r="BR624" s="161" t="str">
        <f>IF('Formato 3_Gantt'!BU$29&lt;&gt;"",'Formato 3_Gantt'!BU$29,"")</f>
        <v/>
      </c>
      <c r="BS624" s="161" t="str">
        <f>IF('Formato 3_Gantt'!BV$29&lt;&gt;"",'Formato 3_Gantt'!BV$29,"")</f>
        <v/>
      </c>
      <c r="BT624" s="161" t="str">
        <f>IF('Formato 3_Gantt'!BW$29&lt;&gt;"",'Formato 3_Gantt'!BW$29,"")</f>
        <v/>
      </c>
      <c r="BU624" s="161" t="str">
        <f>IF('Formato 3_Gantt'!BX$29&lt;&gt;"",'Formato 3_Gantt'!BX$29,"")</f>
        <v/>
      </c>
      <c r="BV624" s="163" t="str">
        <f>IF('Formato 4_Ppto'!I$627&lt;&gt;"",'Formato 4_Ppto'!I$627,"")</f>
        <v/>
      </c>
      <c r="BW624" s="162" t="str">
        <f>IF('Formato 4_Ppto'!X$627&lt;&gt;"",'Formato 4_Ppto'!X$627,"")</f>
        <v/>
      </c>
      <c r="BX624" s="162" t="str">
        <f>IF('Formato 4_Ppto'!Y$627&lt;&gt;"",'Formato 4_Ppto'!Y$627,"")</f>
        <v/>
      </c>
      <c r="BY624" s="162" t="str">
        <f>IF('Formato 4_Ppto'!Z$627&lt;&gt;"",'Formato 4_Ppto'!Z$627,"")</f>
        <v/>
      </c>
      <c r="BZ624" s="162" t="str">
        <f>IF('Formato 4_Ppto'!AA$627&lt;&gt;"",'Formato 4_Ppto'!AA$627,"")</f>
        <v/>
      </c>
      <c r="CA624" s="162" t="str">
        <f>IF('Formato 4_Ppto'!AB$627&lt;&gt;"",'Formato 4_Ppto'!AB$627,"")</f>
        <v/>
      </c>
      <c r="CB624" s="162" t="str">
        <f>IF('Formato 4_Ppto'!AC$627&lt;&gt;"",'Formato 4_Ppto'!AC$627,"")</f>
        <v/>
      </c>
      <c r="CC624" s="162" t="str">
        <f>IF('Formato 4_Ppto'!AD$627&lt;&gt;"",'Formato 4_Ppto'!AD$627,"")</f>
        <v/>
      </c>
      <c r="CD624" s="162" t="str">
        <f>IF('Formato 4_Ppto'!AE$627&lt;&gt;"",'Formato 4_Ppto'!AE$627,"")</f>
        <v/>
      </c>
      <c r="CE624" s="162" t="str">
        <f>IF('Formato 4_Ppto'!AF$627&lt;&gt;"",'Formato 4_Ppto'!AF$627,"")</f>
        <v/>
      </c>
      <c r="CF624" s="162" t="str">
        <f>IF('Formato 4_Ppto'!AG$627&lt;&gt;"",'Formato 4_Ppto'!AG$627,"")</f>
        <v/>
      </c>
      <c r="CG624" s="162" t="str">
        <f>IF('Formato 4_Ppto'!AH$627&lt;&gt;"",'Formato 4_Ppto'!AH$627,"")</f>
        <v/>
      </c>
      <c r="CH624" s="162" t="str">
        <f>IF('Formato 4_Ppto'!AI$627&lt;&gt;"",'Formato 4_Ppto'!AI$627,"")</f>
        <v/>
      </c>
      <c r="CI624" s="163" t="str">
        <f>IF('Formato 4_Ppto'!AJ$627&lt;&gt;"",'Formato 4_Ppto'!AJ$627,"")</f>
        <v/>
      </c>
      <c r="CJ624" s="13" t="str">
        <f>IF('Formato 4_Ppto'!B649&lt;&gt;"",'Formato 4_Ppto'!A649,"")</f>
        <v/>
      </c>
      <c r="CK624" s="24" t="str">
        <f>IF('Formato 4_Ppto'!B649&lt;&gt;"",'Formato 4_Ppto'!B649,"")</f>
        <v/>
      </c>
      <c r="CL624" s="22" t="str">
        <f>IF('Formato 4_Ppto'!C649&lt;&gt;"",'Formato 4_Ppto'!C649,"")</f>
        <v/>
      </c>
      <c r="CM624" s="24" t="str">
        <f>IF('Formato 4_Ppto'!D649&lt;&gt;"",'Formato 4_Ppto'!D649,"")</f>
        <v/>
      </c>
      <c r="CN624" s="161" t="str">
        <f>IF('Formato 4_Ppto'!E649&lt;&gt;"",'Formato 4_Ppto'!E649,"")</f>
        <v/>
      </c>
      <c r="CO624" s="161" t="str">
        <f>IF('Formato 4_Ppto'!G649&lt;&gt;"",'Formato 4_Ppto'!G649,"")</f>
        <v/>
      </c>
      <c r="CP624" s="163" t="str">
        <f>IF('Formato 4_Ppto'!I649&lt;&gt;"",'Formato 4_Ppto'!I649,"")</f>
        <v/>
      </c>
      <c r="CQ624" s="161" t="str">
        <f>IF('Formato 4_Ppto'!K649&lt;&gt;"",'Formato 4_Ppto'!K649,"")</f>
        <v/>
      </c>
      <c r="CR624" s="161" t="str">
        <f>IF('Formato 4_Ppto'!L649&lt;&gt;"",'Formato 4_Ppto'!L649,"")</f>
        <v/>
      </c>
      <c r="CS624" s="161" t="str">
        <f>IF('Formato 4_Ppto'!M649&lt;&gt;"",'Formato 4_Ppto'!M649,"")</f>
        <v/>
      </c>
      <c r="CT624" s="161" t="str">
        <f>IF('Formato 4_Ppto'!N649&lt;&gt;"",'Formato 4_Ppto'!N649,"")</f>
        <v/>
      </c>
      <c r="CU624" s="161" t="str">
        <f>IF('Formato 4_Ppto'!O649&lt;&gt;"",'Formato 4_Ppto'!O649,"")</f>
        <v/>
      </c>
      <c r="CV624" s="161" t="str">
        <f>IF('Formato 4_Ppto'!P649&lt;&gt;"",'Formato 4_Ppto'!P649,"")</f>
        <v/>
      </c>
      <c r="CW624" s="161" t="str">
        <f>IF('Formato 4_Ppto'!Q649&lt;&gt;"",'Formato 4_Ppto'!Q649,"")</f>
        <v/>
      </c>
      <c r="CX624" s="161" t="str">
        <f>IF('Formato 4_Ppto'!R649&lt;&gt;"",'Formato 4_Ppto'!R649,"")</f>
        <v/>
      </c>
      <c r="CY624" s="161" t="str">
        <f>IF('Formato 4_Ppto'!S649&lt;&gt;"",'Formato 4_Ppto'!S649,"")</f>
        <v/>
      </c>
      <c r="CZ624" s="161" t="str">
        <f>IF('Formato 4_Ppto'!T649&lt;&gt;"",'Formato 4_Ppto'!T649,"")</f>
        <v/>
      </c>
      <c r="DA624" s="161" t="str">
        <f>IF('Formato 4_Ppto'!U649&lt;&gt;"",'Formato 4_Ppto'!U649,"")</f>
        <v/>
      </c>
      <c r="DB624" s="161" t="str">
        <f>IF('Formato 4_Ppto'!V649&lt;&gt;"",'Formato 4_Ppto'!V649,"")</f>
        <v/>
      </c>
      <c r="DC624" s="161" t="str">
        <f>IF('Formato 4_Ppto'!W649&lt;&gt;"",'Formato 4_Ppto'!W649,"")</f>
        <v/>
      </c>
      <c r="DD624" s="162" t="str">
        <f>IF('Formato 4_Ppto'!X649&lt;&gt;"",'Formato 4_Ppto'!X649,"")</f>
        <v/>
      </c>
      <c r="DE624" s="162" t="str">
        <f>IF('Formato 4_Ppto'!Y649&lt;&gt;"",'Formato 4_Ppto'!Y649,"")</f>
        <v/>
      </c>
      <c r="DF624" s="162" t="str">
        <f>IF('Formato 4_Ppto'!Z649&lt;&gt;"",'Formato 4_Ppto'!Z649,"")</f>
        <v/>
      </c>
      <c r="DG624" s="162" t="str">
        <f>IF('Formato 4_Ppto'!AA649&lt;&gt;"",'Formato 4_Ppto'!AA649,"")</f>
        <v/>
      </c>
      <c r="DH624" s="162" t="str">
        <f>IF('Formato 4_Ppto'!AB649&lt;&gt;"",'Formato 4_Ppto'!AB649,"")</f>
        <v/>
      </c>
      <c r="DI624" s="162" t="str">
        <f>IF('Formato 4_Ppto'!AC649&lt;&gt;"",'Formato 4_Ppto'!AC649,"")</f>
        <v/>
      </c>
      <c r="DJ624" s="162" t="str">
        <f>IF('Formato 4_Ppto'!AD649&lt;&gt;"",'Formato 4_Ppto'!AD649,"")</f>
        <v/>
      </c>
      <c r="DK624" s="162" t="str">
        <f>IF('Formato 4_Ppto'!AE649&lt;&gt;"",'Formato 4_Ppto'!AE649,"")</f>
        <v/>
      </c>
      <c r="DL624" s="162" t="str">
        <f>IF('Formato 4_Ppto'!AF649&lt;&gt;"",'Formato 4_Ppto'!AF649,"")</f>
        <v/>
      </c>
      <c r="DM624" s="162" t="str">
        <f>IF('Formato 4_Ppto'!AG649&lt;&gt;"",'Formato 4_Ppto'!AG649,"")</f>
        <v/>
      </c>
      <c r="DN624" s="162" t="str">
        <f>IF('Formato 4_Ppto'!AH649&lt;&gt;"",'Formato 4_Ppto'!AH649,"")</f>
        <v/>
      </c>
      <c r="DO624" s="162" t="str">
        <f>IF('Formato 4_Ppto'!AI649&lt;&gt;"",'Formato 4_Ppto'!AI649,"")</f>
        <v/>
      </c>
      <c r="DP624" s="163" t="str">
        <f>IF('Formato 4_Ppto'!AJ649&lt;&gt;"",'Formato 4_Ppto'!AJ649,"")</f>
        <v/>
      </c>
    </row>
    <row r="625" spans="2:120" x14ac:dyDescent="0.3">
      <c r="B625" s="13" t="str">
        <f>IF(OR(Tabla6[[#This Row],[IDA]]="",Tabla6[[#This Row],[IDT]]="",Tabla6[[#This Row],[IDI]]=""),"",Tabla6[[#This Row],[IDA]]&amp;"."&amp;Tabla6[[#This Row],[IDT]]&amp;"."&amp;Tabla6[[#This Row],[IDI]])</f>
        <v/>
      </c>
      <c r="C625" s="13" t="str">
        <f>IF(Formato_02!$B$14&lt;&gt;"",0,"")</f>
        <v/>
      </c>
      <c r="D625" s="13" t="str">
        <f>IF(Formato_02!$H$9&lt;&gt;"",Formato_02!$H$9,"")</f>
        <v/>
      </c>
      <c r="E625" s="24" t="str">
        <f t="shared" si="72"/>
        <v/>
      </c>
      <c r="F625" s="24" t="str">
        <f>IF(Formato_02!$B$14&lt;&gt;"",Formato_02!$B$14,"")</f>
        <v/>
      </c>
      <c r="G625" s="22" t="str">
        <f>IF('Formato 3_Gantt'!C630&lt;&gt;"",'Formato 3_Gantt'!C630,"")</f>
        <v/>
      </c>
      <c r="H625" s="13" t="str">
        <f>IF('Formato 3_Gantt'!D$8&lt;&gt;"",'Formato 3_Gantt'!D$8,"")</f>
        <v/>
      </c>
      <c r="I625" s="13" t="str">
        <f>IF('Formato 3_Gantt'!E$8&lt;&gt;"",'Formato 3_Gantt'!E$8,"")</f>
        <v/>
      </c>
      <c r="J625" s="13" t="str">
        <f>IF('Formato 3_Gantt'!F$8&lt;&gt;"",'Formato 3_Gantt'!F$8,"")</f>
        <v/>
      </c>
      <c r="K625" s="158" t="str">
        <f>IF('Formato 3_Gantt'!G$8&lt;&gt;"",'Formato 3_Gantt'!G$8,"")</f>
        <v/>
      </c>
      <c r="L625" s="158" t="str">
        <f>IF('Formato 3_Gantt'!H$8&lt;&gt;"",'Formato 3_Gantt'!H$8,"")</f>
        <v/>
      </c>
      <c r="M625" s="13" t="str">
        <f>IF('Formato 3_Gantt'!BL$8&lt;&gt;"",'Formato 3_Gantt'!BL$8,"")</f>
        <v/>
      </c>
      <c r="N625" s="13" t="str">
        <f>IF('Formato 3_Gantt'!BM$8&lt;&gt;"",'Formato 3_Gantt'!BM$8,"")</f>
        <v/>
      </c>
      <c r="O625" s="13" t="str">
        <f>IF('Formato 3_Gantt'!BN$8&lt;&gt;"",'Formato 3_Gantt'!BN$8,"")</f>
        <v/>
      </c>
      <c r="P625" s="13" t="str">
        <f>IF('Formato 3_Gantt'!BO$8&lt;&gt;"",'Formato 3_Gantt'!BO$8,"")</f>
        <v/>
      </c>
      <c r="Q625" s="13" t="str">
        <f>IF('Formato 3_Gantt'!BP$8&lt;&gt;"",'Formato 3_Gantt'!BP$8,"")</f>
        <v/>
      </c>
      <c r="R625" s="13" t="str">
        <f>IF('Formato 3_Gantt'!BQ$8&lt;&gt;"",'Formato 3_Gantt'!BQ$8,"")</f>
        <v/>
      </c>
      <c r="S625" s="13" t="str">
        <f>IF('Formato 3_Gantt'!BR$8&lt;&gt;"",'Formato 3_Gantt'!BR$8,"")</f>
        <v/>
      </c>
      <c r="T625" s="13" t="str">
        <f>IF('Formato 3_Gantt'!BS$8&lt;&gt;"",'Formato 3_Gantt'!BS$8,"")</f>
        <v/>
      </c>
      <c r="U625" s="13" t="str">
        <f>IF('Formato 3_Gantt'!BT$8&lt;&gt;"",'Formato 3_Gantt'!BT$8,"")</f>
        <v/>
      </c>
      <c r="V625" s="13" t="str">
        <f>IF('Formato 3_Gantt'!BU$8&lt;&gt;"",'Formato 3_Gantt'!BU$8,"")</f>
        <v/>
      </c>
      <c r="W625" s="13" t="str">
        <f>IF('Formato 3_Gantt'!BV$8&lt;&gt;"",'Formato 3_Gantt'!BV$8,"")</f>
        <v/>
      </c>
      <c r="X625" s="13" t="str">
        <f>IF('Formato 3_Gantt'!BW$8&lt;&gt;"",'Formato 3_Gantt'!BW$8,"")</f>
        <v/>
      </c>
      <c r="Y625" s="13" t="str">
        <f>IF('Formato 3_Gantt'!BX$8&lt;&gt;"",'Formato 3_Gantt'!BX$8,"")</f>
        <v/>
      </c>
      <c r="Z625" s="162" t="str">
        <f>IF(Formato_02!S$15&lt;&gt;"",Formato_02!S$15,"")</f>
        <v/>
      </c>
      <c r="AA625" s="162" t="str">
        <f>IF(Formato_02!T$15&lt;&gt;"",Formato_02!T$15,"")</f>
        <v/>
      </c>
      <c r="AB625" s="162" t="str">
        <f>IF(Formato_02!U$15&lt;&gt;"",Formato_02!U$15,"")</f>
        <v/>
      </c>
      <c r="AC625" s="162" t="str">
        <f>IF(Formato_02!V$15&lt;&gt;"",Formato_02!V$15,"")</f>
        <v/>
      </c>
      <c r="AD625" s="162" t="str">
        <f>IF(Formato_02!W$15&lt;&gt;"",Formato_02!W$15,"")</f>
        <v/>
      </c>
      <c r="AE625" s="162" t="str">
        <f>IF(Formato_02!X$15&lt;&gt;"",Formato_02!X$15,"")</f>
        <v/>
      </c>
      <c r="AF625" s="162" t="str">
        <f>IF(Formato_02!Y$15&lt;&gt;"",Formato_02!Y$15,"")</f>
        <v/>
      </c>
      <c r="AG625" s="162" t="str">
        <f>IF(Formato_02!Z$15&lt;&gt;"",Formato_02!Z$15,"")</f>
        <v/>
      </c>
      <c r="AH625" s="162" t="str">
        <f>IF(Formato_02!AA$15&lt;&gt;"",Formato_02!AA$15,"")</f>
        <v/>
      </c>
      <c r="AI625" s="162" t="str">
        <f>IF(Formato_02!AB$15&lt;&gt;"",Formato_02!AB$15,"")</f>
        <v/>
      </c>
      <c r="AJ625" s="162" t="str">
        <f>IF(Formato_02!AC$15&lt;&gt;"",Formato_02!AC$15,"")</f>
        <v/>
      </c>
      <c r="AK625" s="162" t="str">
        <f>IF(Formato_02!AD$15&lt;&gt;"",Formato_02!AD$15,"")</f>
        <v/>
      </c>
      <c r="AL625" s="162" t="str">
        <f>IF(Formato_02!$N$14&lt;&gt;"",Formato_02!$N$14,"")</f>
        <v/>
      </c>
      <c r="AM625" s="13" t="str">
        <f>IF(Formato_02!$X$4&lt;&gt;"","AN","")</f>
        <v/>
      </c>
      <c r="AN625" s="24" t="str">
        <f t="shared" si="73"/>
        <v/>
      </c>
      <c r="AO625" s="13" t="str">
        <f>IF(Formato_02!$Y$4&lt;&gt;"","P027","")</f>
        <v/>
      </c>
      <c r="AP625" s="24" t="str">
        <f t="shared" si="74"/>
        <v/>
      </c>
      <c r="AQ625" s="13" t="str">
        <f>IF(Formato_02!$Z$4&lt;&gt;"","PNCVG","")</f>
        <v/>
      </c>
      <c r="AR625" s="24" t="str">
        <f t="shared" si="75"/>
        <v/>
      </c>
      <c r="AS625" s="13" t="str">
        <f>IF(Formato_02!$AA$4&lt;&gt;"","PNFF","")</f>
        <v/>
      </c>
      <c r="AT625" s="24" t="str">
        <f t="shared" si="76"/>
        <v/>
      </c>
      <c r="AU625" s="13" t="str">
        <f>IF(Formato_02!$AB$4&lt;&gt;"","PNPAM","")</f>
        <v/>
      </c>
      <c r="AV625" s="24" t="str">
        <f t="shared" si="77"/>
        <v/>
      </c>
      <c r="AW625" s="13" t="str">
        <f>IF(Formato_02!$AC$4&lt;&gt;"","PNAIA","")</f>
        <v/>
      </c>
      <c r="AX625" s="24" t="str">
        <f t="shared" si="78"/>
        <v/>
      </c>
      <c r="AY625" s="13" t="str">
        <f>IF(Formato_02!$AD$4&lt;&gt;"","PIO","")</f>
        <v/>
      </c>
      <c r="AZ625" s="24" t="str">
        <f t="shared" si="79"/>
        <v/>
      </c>
      <c r="BA625" s="13" t="str">
        <f>IF('Formato 3_Gantt'!B$29&lt;&gt;"",'Formato 3_Gantt'!A$29,"")</f>
        <v/>
      </c>
      <c r="BB625" s="24" t="str">
        <f>IF('Formato 3_Gantt'!B$29&lt;&gt;"",'Formato 3_Gantt'!B$29,"")</f>
        <v/>
      </c>
      <c r="BC625" s="22" t="str">
        <f>IF('Formato 3_Gantt'!C$29&lt;&gt;"",'Formato 3_Gantt'!C$29,"")</f>
        <v/>
      </c>
      <c r="BD625" s="13" t="str">
        <f>IF('Formato 3_Gantt'!D$29&lt;&gt;"",'Formato 3_Gantt'!D$29,"")</f>
        <v/>
      </c>
      <c r="BE625" s="161" t="str">
        <f>IF('Formato 3_Gantt'!E$29&lt;&gt;"",'Formato 3_Gantt'!E$29,"")</f>
        <v/>
      </c>
      <c r="BF625" s="13" t="str">
        <f>IF('Formato 3_Gantt'!F$29&lt;&gt;"",'Formato 3_Gantt'!F$29,"")</f>
        <v/>
      </c>
      <c r="BG625" s="158" t="str">
        <f>IF('Formato 3_Gantt'!G$29&lt;&gt;"",'Formato 3_Gantt'!G$29,"")</f>
        <v/>
      </c>
      <c r="BH625" s="158" t="str">
        <f>IF('Formato 3_Gantt'!H$29&lt;&gt;"",'Formato 3_Gantt'!H$29,"")</f>
        <v/>
      </c>
      <c r="BI625" s="161" t="str">
        <f>IF('Formato 3_Gantt'!BL$29&lt;&gt;"",'Formato 3_Gantt'!BL$29,"")</f>
        <v/>
      </c>
      <c r="BJ625" s="161" t="str">
        <f>IF('Formato 3_Gantt'!BM$29&lt;&gt;"",'Formato 3_Gantt'!BM$29,"")</f>
        <v/>
      </c>
      <c r="BK625" s="161" t="str">
        <f>IF('Formato 3_Gantt'!BN$29&lt;&gt;"",'Formato 3_Gantt'!BN$29,"")</f>
        <v/>
      </c>
      <c r="BL625" s="161" t="str">
        <f>IF('Formato 3_Gantt'!BO$29&lt;&gt;"",'Formato 3_Gantt'!BO$29,"")</f>
        <v/>
      </c>
      <c r="BM625" s="161" t="str">
        <f>IF('Formato 3_Gantt'!BP$29&lt;&gt;"",'Formato 3_Gantt'!BP$29,"")</f>
        <v/>
      </c>
      <c r="BN625" s="161" t="str">
        <f>IF('Formato 3_Gantt'!BQ$29&lt;&gt;"",'Formato 3_Gantt'!BQ$29,"")</f>
        <v/>
      </c>
      <c r="BO625" s="161" t="str">
        <f>IF('Formato 3_Gantt'!BR$29&lt;&gt;"",'Formato 3_Gantt'!BR$29,"")</f>
        <v/>
      </c>
      <c r="BP625" s="161" t="str">
        <f>IF('Formato 3_Gantt'!BS$29&lt;&gt;"",'Formato 3_Gantt'!BS$29,"")</f>
        <v/>
      </c>
      <c r="BQ625" s="161" t="str">
        <f>IF('Formato 3_Gantt'!BT$29&lt;&gt;"",'Formato 3_Gantt'!BT$29,"")</f>
        <v/>
      </c>
      <c r="BR625" s="161" t="str">
        <f>IF('Formato 3_Gantt'!BU$29&lt;&gt;"",'Formato 3_Gantt'!BU$29,"")</f>
        <v/>
      </c>
      <c r="BS625" s="161" t="str">
        <f>IF('Formato 3_Gantt'!BV$29&lt;&gt;"",'Formato 3_Gantt'!BV$29,"")</f>
        <v/>
      </c>
      <c r="BT625" s="161" t="str">
        <f>IF('Formato 3_Gantt'!BW$29&lt;&gt;"",'Formato 3_Gantt'!BW$29,"")</f>
        <v/>
      </c>
      <c r="BU625" s="161" t="str">
        <f>IF('Formato 3_Gantt'!BX$29&lt;&gt;"",'Formato 3_Gantt'!BX$29,"")</f>
        <v/>
      </c>
      <c r="BV625" s="163" t="str">
        <f>IF('Formato 4_Ppto'!I$627&lt;&gt;"",'Formato 4_Ppto'!I$627,"")</f>
        <v/>
      </c>
      <c r="BW625" s="162" t="str">
        <f>IF('Formato 4_Ppto'!X$627&lt;&gt;"",'Formato 4_Ppto'!X$627,"")</f>
        <v/>
      </c>
      <c r="BX625" s="162" t="str">
        <f>IF('Formato 4_Ppto'!Y$627&lt;&gt;"",'Formato 4_Ppto'!Y$627,"")</f>
        <v/>
      </c>
      <c r="BY625" s="162" t="str">
        <f>IF('Formato 4_Ppto'!Z$627&lt;&gt;"",'Formato 4_Ppto'!Z$627,"")</f>
        <v/>
      </c>
      <c r="BZ625" s="162" t="str">
        <f>IF('Formato 4_Ppto'!AA$627&lt;&gt;"",'Formato 4_Ppto'!AA$627,"")</f>
        <v/>
      </c>
      <c r="CA625" s="162" t="str">
        <f>IF('Formato 4_Ppto'!AB$627&lt;&gt;"",'Formato 4_Ppto'!AB$627,"")</f>
        <v/>
      </c>
      <c r="CB625" s="162" t="str">
        <f>IF('Formato 4_Ppto'!AC$627&lt;&gt;"",'Formato 4_Ppto'!AC$627,"")</f>
        <v/>
      </c>
      <c r="CC625" s="162" t="str">
        <f>IF('Formato 4_Ppto'!AD$627&lt;&gt;"",'Formato 4_Ppto'!AD$627,"")</f>
        <v/>
      </c>
      <c r="CD625" s="162" t="str">
        <f>IF('Formato 4_Ppto'!AE$627&lt;&gt;"",'Formato 4_Ppto'!AE$627,"")</f>
        <v/>
      </c>
      <c r="CE625" s="162" t="str">
        <f>IF('Formato 4_Ppto'!AF$627&lt;&gt;"",'Formato 4_Ppto'!AF$627,"")</f>
        <v/>
      </c>
      <c r="CF625" s="162" t="str">
        <f>IF('Formato 4_Ppto'!AG$627&lt;&gt;"",'Formato 4_Ppto'!AG$627,"")</f>
        <v/>
      </c>
      <c r="CG625" s="162" t="str">
        <f>IF('Formato 4_Ppto'!AH$627&lt;&gt;"",'Formato 4_Ppto'!AH$627,"")</f>
        <v/>
      </c>
      <c r="CH625" s="162" t="str">
        <f>IF('Formato 4_Ppto'!AI$627&lt;&gt;"",'Formato 4_Ppto'!AI$627,"")</f>
        <v/>
      </c>
      <c r="CI625" s="163" t="str">
        <f>IF('Formato 4_Ppto'!AJ$627&lt;&gt;"",'Formato 4_Ppto'!AJ$627,"")</f>
        <v/>
      </c>
      <c r="CJ625" s="13" t="str">
        <f>IF('Formato 4_Ppto'!B650&lt;&gt;"",'Formato 4_Ppto'!A650,"")</f>
        <v/>
      </c>
      <c r="CK625" s="24" t="str">
        <f>IF('Formato 4_Ppto'!B650&lt;&gt;"",'Formato 4_Ppto'!B650,"")</f>
        <v/>
      </c>
      <c r="CL625" s="22" t="str">
        <f>IF('Formato 4_Ppto'!C650&lt;&gt;"",'Formato 4_Ppto'!C650,"")</f>
        <v/>
      </c>
      <c r="CM625" s="24" t="str">
        <f>IF('Formato 4_Ppto'!D650&lt;&gt;"",'Formato 4_Ppto'!D650,"")</f>
        <v/>
      </c>
      <c r="CN625" s="161" t="str">
        <f>IF('Formato 4_Ppto'!E650&lt;&gt;"",'Formato 4_Ppto'!E650,"")</f>
        <v/>
      </c>
      <c r="CO625" s="161" t="str">
        <f>IF('Formato 4_Ppto'!G650&lt;&gt;"",'Formato 4_Ppto'!G650,"")</f>
        <v/>
      </c>
      <c r="CP625" s="163" t="str">
        <f>IF('Formato 4_Ppto'!I650&lt;&gt;"",'Formato 4_Ppto'!I650,"")</f>
        <v/>
      </c>
      <c r="CQ625" s="161" t="str">
        <f>IF('Formato 4_Ppto'!K650&lt;&gt;"",'Formato 4_Ppto'!K650,"")</f>
        <v/>
      </c>
      <c r="CR625" s="161" t="str">
        <f>IF('Formato 4_Ppto'!L650&lt;&gt;"",'Formato 4_Ppto'!L650,"")</f>
        <v/>
      </c>
      <c r="CS625" s="161" t="str">
        <f>IF('Formato 4_Ppto'!M650&lt;&gt;"",'Formato 4_Ppto'!M650,"")</f>
        <v/>
      </c>
      <c r="CT625" s="161" t="str">
        <f>IF('Formato 4_Ppto'!N650&lt;&gt;"",'Formato 4_Ppto'!N650,"")</f>
        <v/>
      </c>
      <c r="CU625" s="161" t="str">
        <f>IF('Formato 4_Ppto'!O650&lt;&gt;"",'Formato 4_Ppto'!O650,"")</f>
        <v/>
      </c>
      <c r="CV625" s="161" t="str">
        <f>IF('Formato 4_Ppto'!P650&lt;&gt;"",'Formato 4_Ppto'!P650,"")</f>
        <v/>
      </c>
      <c r="CW625" s="161" t="str">
        <f>IF('Formato 4_Ppto'!Q650&lt;&gt;"",'Formato 4_Ppto'!Q650,"")</f>
        <v/>
      </c>
      <c r="CX625" s="161" t="str">
        <f>IF('Formato 4_Ppto'!R650&lt;&gt;"",'Formato 4_Ppto'!R650,"")</f>
        <v/>
      </c>
      <c r="CY625" s="161" t="str">
        <f>IF('Formato 4_Ppto'!S650&lt;&gt;"",'Formato 4_Ppto'!S650,"")</f>
        <v/>
      </c>
      <c r="CZ625" s="161" t="str">
        <f>IF('Formato 4_Ppto'!T650&lt;&gt;"",'Formato 4_Ppto'!T650,"")</f>
        <v/>
      </c>
      <c r="DA625" s="161" t="str">
        <f>IF('Formato 4_Ppto'!U650&lt;&gt;"",'Formato 4_Ppto'!U650,"")</f>
        <v/>
      </c>
      <c r="DB625" s="161" t="str">
        <f>IF('Formato 4_Ppto'!V650&lt;&gt;"",'Formato 4_Ppto'!V650,"")</f>
        <v/>
      </c>
      <c r="DC625" s="161" t="str">
        <f>IF('Formato 4_Ppto'!W650&lt;&gt;"",'Formato 4_Ppto'!W650,"")</f>
        <v/>
      </c>
      <c r="DD625" s="162" t="str">
        <f>IF('Formato 4_Ppto'!X650&lt;&gt;"",'Formato 4_Ppto'!X650,"")</f>
        <v/>
      </c>
      <c r="DE625" s="162" t="str">
        <f>IF('Formato 4_Ppto'!Y650&lt;&gt;"",'Formato 4_Ppto'!Y650,"")</f>
        <v/>
      </c>
      <c r="DF625" s="162" t="str">
        <f>IF('Formato 4_Ppto'!Z650&lt;&gt;"",'Formato 4_Ppto'!Z650,"")</f>
        <v/>
      </c>
      <c r="DG625" s="162" t="str">
        <f>IF('Formato 4_Ppto'!AA650&lt;&gt;"",'Formato 4_Ppto'!AA650,"")</f>
        <v/>
      </c>
      <c r="DH625" s="162" t="str">
        <f>IF('Formato 4_Ppto'!AB650&lt;&gt;"",'Formato 4_Ppto'!AB650,"")</f>
        <v/>
      </c>
      <c r="DI625" s="162" t="str">
        <f>IF('Formato 4_Ppto'!AC650&lt;&gt;"",'Formato 4_Ppto'!AC650,"")</f>
        <v/>
      </c>
      <c r="DJ625" s="162" t="str">
        <f>IF('Formato 4_Ppto'!AD650&lt;&gt;"",'Formato 4_Ppto'!AD650,"")</f>
        <v/>
      </c>
      <c r="DK625" s="162" t="str">
        <f>IF('Formato 4_Ppto'!AE650&lt;&gt;"",'Formato 4_Ppto'!AE650,"")</f>
        <v/>
      </c>
      <c r="DL625" s="162" t="str">
        <f>IF('Formato 4_Ppto'!AF650&lt;&gt;"",'Formato 4_Ppto'!AF650,"")</f>
        <v/>
      </c>
      <c r="DM625" s="162" t="str">
        <f>IF('Formato 4_Ppto'!AG650&lt;&gt;"",'Formato 4_Ppto'!AG650,"")</f>
        <v/>
      </c>
      <c r="DN625" s="162" t="str">
        <f>IF('Formato 4_Ppto'!AH650&lt;&gt;"",'Formato 4_Ppto'!AH650,"")</f>
        <v/>
      </c>
      <c r="DO625" s="162" t="str">
        <f>IF('Formato 4_Ppto'!AI650&lt;&gt;"",'Formato 4_Ppto'!AI650,"")</f>
        <v/>
      </c>
      <c r="DP625" s="163" t="str">
        <f>IF('Formato 4_Ppto'!AJ650&lt;&gt;"",'Formato 4_Ppto'!AJ650,"")</f>
        <v/>
      </c>
    </row>
    <row r="626" spans="2:120" x14ac:dyDescent="0.3">
      <c r="B626" s="13" t="str">
        <f>IF(OR(Tabla6[[#This Row],[IDA]]="",Tabla6[[#This Row],[IDT]]="",Tabla6[[#This Row],[IDI]]=""),"",Tabla6[[#This Row],[IDA]]&amp;"."&amp;Tabla6[[#This Row],[IDT]]&amp;"."&amp;Tabla6[[#This Row],[IDI]])</f>
        <v/>
      </c>
      <c r="C626" s="13" t="str">
        <f>IF(Formato_02!$B$14&lt;&gt;"",0,"")</f>
        <v/>
      </c>
      <c r="D626" s="13" t="str">
        <f>IF(Formato_02!$H$9&lt;&gt;"",Formato_02!$H$9,"")</f>
        <v/>
      </c>
      <c r="E626" s="24" t="str">
        <f t="shared" si="72"/>
        <v/>
      </c>
      <c r="F626" s="24" t="str">
        <f>IF(Formato_02!$B$14&lt;&gt;"",Formato_02!$B$14,"")</f>
        <v/>
      </c>
      <c r="G626" s="22" t="str">
        <f>IF('Formato 3_Gantt'!C631&lt;&gt;"",'Formato 3_Gantt'!C631,"")</f>
        <v/>
      </c>
      <c r="H626" s="13" t="str">
        <f>IF('Formato 3_Gantt'!D$8&lt;&gt;"",'Formato 3_Gantt'!D$8,"")</f>
        <v/>
      </c>
      <c r="I626" s="13" t="str">
        <f>IF('Formato 3_Gantt'!E$8&lt;&gt;"",'Formato 3_Gantt'!E$8,"")</f>
        <v/>
      </c>
      <c r="J626" s="13" t="str">
        <f>IF('Formato 3_Gantt'!F$8&lt;&gt;"",'Formato 3_Gantt'!F$8,"")</f>
        <v/>
      </c>
      <c r="K626" s="158" t="str">
        <f>IF('Formato 3_Gantt'!G$8&lt;&gt;"",'Formato 3_Gantt'!G$8,"")</f>
        <v/>
      </c>
      <c r="L626" s="158" t="str">
        <f>IF('Formato 3_Gantt'!H$8&lt;&gt;"",'Formato 3_Gantt'!H$8,"")</f>
        <v/>
      </c>
      <c r="M626" s="13" t="str">
        <f>IF('Formato 3_Gantt'!BL$8&lt;&gt;"",'Formato 3_Gantt'!BL$8,"")</f>
        <v/>
      </c>
      <c r="N626" s="13" t="str">
        <f>IF('Formato 3_Gantt'!BM$8&lt;&gt;"",'Formato 3_Gantt'!BM$8,"")</f>
        <v/>
      </c>
      <c r="O626" s="13" t="str">
        <f>IF('Formato 3_Gantt'!BN$8&lt;&gt;"",'Formato 3_Gantt'!BN$8,"")</f>
        <v/>
      </c>
      <c r="P626" s="13" t="str">
        <f>IF('Formato 3_Gantt'!BO$8&lt;&gt;"",'Formato 3_Gantt'!BO$8,"")</f>
        <v/>
      </c>
      <c r="Q626" s="13" t="str">
        <f>IF('Formato 3_Gantt'!BP$8&lt;&gt;"",'Formato 3_Gantt'!BP$8,"")</f>
        <v/>
      </c>
      <c r="R626" s="13" t="str">
        <f>IF('Formato 3_Gantt'!BQ$8&lt;&gt;"",'Formato 3_Gantt'!BQ$8,"")</f>
        <v/>
      </c>
      <c r="S626" s="13" t="str">
        <f>IF('Formato 3_Gantt'!BR$8&lt;&gt;"",'Formato 3_Gantt'!BR$8,"")</f>
        <v/>
      </c>
      <c r="T626" s="13" t="str">
        <f>IF('Formato 3_Gantt'!BS$8&lt;&gt;"",'Formato 3_Gantt'!BS$8,"")</f>
        <v/>
      </c>
      <c r="U626" s="13" t="str">
        <f>IF('Formato 3_Gantt'!BT$8&lt;&gt;"",'Formato 3_Gantt'!BT$8,"")</f>
        <v/>
      </c>
      <c r="V626" s="13" t="str">
        <f>IF('Formato 3_Gantt'!BU$8&lt;&gt;"",'Formato 3_Gantt'!BU$8,"")</f>
        <v/>
      </c>
      <c r="W626" s="13" t="str">
        <f>IF('Formato 3_Gantt'!BV$8&lt;&gt;"",'Formato 3_Gantt'!BV$8,"")</f>
        <v/>
      </c>
      <c r="X626" s="13" t="str">
        <f>IF('Formato 3_Gantt'!BW$8&lt;&gt;"",'Formato 3_Gantt'!BW$8,"")</f>
        <v/>
      </c>
      <c r="Y626" s="13" t="str">
        <f>IF('Formato 3_Gantt'!BX$8&lt;&gt;"",'Formato 3_Gantt'!BX$8,"")</f>
        <v/>
      </c>
      <c r="Z626" s="162" t="str">
        <f>IF(Formato_02!S$15&lt;&gt;"",Formato_02!S$15,"")</f>
        <v/>
      </c>
      <c r="AA626" s="162" t="str">
        <f>IF(Formato_02!T$15&lt;&gt;"",Formato_02!T$15,"")</f>
        <v/>
      </c>
      <c r="AB626" s="162" t="str">
        <f>IF(Formato_02!U$15&lt;&gt;"",Formato_02!U$15,"")</f>
        <v/>
      </c>
      <c r="AC626" s="162" t="str">
        <f>IF(Formato_02!V$15&lt;&gt;"",Formato_02!V$15,"")</f>
        <v/>
      </c>
      <c r="AD626" s="162" t="str">
        <f>IF(Formato_02!W$15&lt;&gt;"",Formato_02!W$15,"")</f>
        <v/>
      </c>
      <c r="AE626" s="162" t="str">
        <f>IF(Formato_02!X$15&lt;&gt;"",Formato_02!X$15,"")</f>
        <v/>
      </c>
      <c r="AF626" s="162" t="str">
        <f>IF(Formato_02!Y$15&lt;&gt;"",Formato_02!Y$15,"")</f>
        <v/>
      </c>
      <c r="AG626" s="162" t="str">
        <f>IF(Formato_02!Z$15&lt;&gt;"",Formato_02!Z$15,"")</f>
        <v/>
      </c>
      <c r="AH626" s="162" t="str">
        <f>IF(Formato_02!AA$15&lt;&gt;"",Formato_02!AA$15,"")</f>
        <v/>
      </c>
      <c r="AI626" s="162" t="str">
        <f>IF(Formato_02!AB$15&lt;&gt;"",Formato_02!AB$15,"")</f>
        <v/>
      </c>
      <c r="AJ626" s="162" t="str">
        <f>IF(Formato_02!AC$15&lt;&gt;"",Formato_02!AC$15,"")</f>
        <v/>
      </c>
      <c r="AK626" s="162" t="str">
        <f>IF(Formato_02!AD$15&lt;&gt;"",Formato_02!AD$15,"")</f>
        <v/>
      </c>
      <c r="AL626" s="162" t="str">
        <f>IF(Formato_02!$N$14&lt;&gt;"",Formato_02!$N$14,"")</f>
        <v/>
      </c>
      <c r="AM626" s="13" t="str">
        <f>IF(Formato_02!$X$4&lt;&gt;"","AN","")</f>
        <v/>
      </c>
      <c r="AN626" s="24" t="str">
        <f t="shared" si="73"/>
        <v/>
      </c>
      <c r="AO626" s="13" t="str">
        <f>IF(Formato_02!$Y$4&lt;&gt;"","P027","")</f>
        <v/>
      </c>
      <c r="AP626" s="24" t="str">
        <f t="shared" si="74"/>
        <v/>
      </c>
      <c r="AQ626" s="13" t="str">
        <f>IF(Formato_02!$Z$4&lt;&gt;"","PNCVG","")</f>
        <v/>
      </c>
      <c r="AR626" s="24" t="str">
        <f t="shared" si="75"/>
        <v/>
      </c>
      <c r="AS626" s="13" t="str">
        <f>IF(Formato_02!$AA$4&lt;&gt;"","PNFF","")</f>
        <v/>
      </c>
      <c r="AT626" s="24" t="str">
        <f t="shared" si="76"/>
        <v/>
      </c>
      <c r="AU626" s="13" t="str">
        <f>IF(Formato_02!$AB$4&lt;&gt;"","PNPAM","")</f>
        <v/>
      </c>
      <c r="AV626" s="24" t="str">
        <f t="shared" si="77"/>
        <v/>
      </c>
      <c r="AW626" s="13" t="str">
        <f>IF(Formato_02!$AC$4&lt;&gt;"","PNAIA","")</f>
        <v/>
      </c>
      <c r="AX626" s="24" t="str">
        <f t="shared" si="78"/>
        <v/>
      </c>
      <c r="AY626" s="13" t="str">
        <f>IF(Formato_02!$AD$4&lt;&gt;"","PIO","")</f>
        <v/>
      </c>
      <c r="AZ626" s="24" t="str">
        <f t="shared" si="79"/>
        <v/>
      </c>
      <c r="BA626" s="13" t="str">
        <f>IF('Formato 3_Gantt'!B$29&lt;&gt;"",'Formato 3_Gantt'!A$29,"")</f>
        <v/>
      </c>
      <c r="BB626" s="24" t="str">
        <f>IF('Formato 3_Gantt'!B$29&lt;&gt;"",'Formato 3_Gantt'!B$29,"")</f>
        <v/>
      </c>
      <c r="BC626" s="22" t="str">
        <f>IF('Formato 3_Gantt'!C$29&lt;&gt;"",'Formato 3_Gantt'!C$29,"")</f>
        <v/>
      </c>
      <c r="BD626" s="13" t="str">
        <f>IF('Formato 3_Gantt'!D$29&lt;&gt;"",'Formato 3_Gantt'!D$29,"")</f>
        <v/>
      </c>
      <c r="BE626" s="161" t="str">
        <f>IF('Formato 3_Gantt'!E$29&lt;&gt;"",'Formato 3_Gantt'!E$29,"")</f>
        <v/>
      </c>
      <c r="BF626" s="13" t="str">
        <f>IF('Formato 3_Gantt'!F$29&lt;&gt;"",'Formato 3_Gantt'!F$29,"")</f>
        <v/>
      </c>
      <c r="BG626" s="158" t="str">
        <f>IF('Formato 3_Gantt'!G$29&lt;&gt;"",'Formato 3_Gantt'!G$29,"")</f>
        <v/>
      </c>
      <c r="BH626" s="158" t="str">
        <f>IF('Formato 3_Gantt'!H$29&lt;&gt;"",'Formato 3_Gantt'!H$29,"")</f>
        <v/>
      </c>
      <c r="BI626" s="161" t="str">
        <f>IF('Formato 3_Gantt'!BL$29&lt;&gt;"",'Formato 3_Gantt'!BL$29,"")</f>
        <v/>
      </c>
      <c r="BJ626" s="161" t="str">
        <f>IF('Formato 3_Gantt'!BM$29&lt;&gt;"",'Formato 3_Gantt'!BM$29,"")</f>
        <v/>
      </c>
      <c r="BK626" s="161" t="str">
        <f>IF('Formato 3_Gantt'!BN$29&lt;&gt;"",'Formato 3_Gantt'!BN$29,"")</f>
        <v/>
      </c>
      <c r="BL626" s="161" t="str">
        <f>IF('Formato 3_Gantt'!BO$29&lt;&gt;"",'Formato 3_Gantt'!BO$29,"")</f>
        <v/>
      </c>
      <c r="BM626" s="161" t="str">
        <f>IF('Formato 3_Gantt'!BP$29&lt;&gt;"",'Formato 3_Gantt'!BP$29,"")</f>
        <v/>
      </c>
      <c r="BN626" s="161" t="str">
        <f>IF('Formato 3_Gantt'!BQ$29&lt;&gt;"",'Formato 3_Gantt'!BQ$29,"")</f>
        <v/>
      </c>
      <c r="BO626" s="161" t="str">
        <f>IF('Formato 3_Gantt'!BR$29&lt;&gt;"",'Formato 3_Gantt'!BR$29,"")</f>
        <v/>
      </c>
      <c r="BP626" s="161" t="str">
        <f>IF('Formato 3_Gantt'!BS$29&lt;&gt;"",'Formato 3_Gantt'!BS$29,"")</f>
        <v/>
      </c>
      <c r="BQ626" s="161" t="str">
        <f>IF('Formato 3_Gantt'!BT$29&lt;&gt;"",'Formato 3_Gantt'!BT$29,"")</f>
        <v/>
      </c>
      <c r="BR626" s="161" t="str">
        <f>IF('Formato 3_Gantt'!BU$29&lt;&gt;"",'Formato 3_Gantt'!BU$29,"")</f>
        <v/>
      </c>
      <c r="BS626" s="161" t="str">
        <f>IF('Formato 3_Gantt'!BV$29&lt;&gt;"",'Formato 3_Gantt'!BV$29,"")</f>
        <v/>
      </c>
      <c r="BT626" s="161" t="str">
        <f>IF('Formato 3_Gantt'!BW$29&lt;&gt;"",'Formato 3_Gantt'!BW$29,"")</f>
        <v/>
      </c>
      <c r="BU626" s="161" t="str">
        <f>IF('Formato 3_Gantt'!BX$29&lt;&gt;"",'Formato 3_Gantt'!BX$29,"")</f>
        <v/>
      </c>
      <c r="BV626" s="163" t="str">
        <f>IF('Formato 4_Ppto'!I$627&lt;&gt;"",'Formato 4_Ppto'!I$627,"")</f>
        <v/>
      </c>
      <c r="BW626" s="162" t="str">
        <f>IF('Formato 4_Ppto'!X$627&lt;&gt;"",'Formato 4_Ppto'!X$627,"")</f>
        <v/>
      </c>
      <c r="BX626" s="162" t="str">
        <f>IF('Formato 4_Ppto'!Y$627&lt;&gt;"",'Formato 4_Ppto'!Y$627,"")</f>
        <v/>
      </c>
      <c r="BY626" s="162" t="str">
        <f>IF('Formato 4_Ppto'!Z$627&lt;&gt;"",'Formato 4_Ppto'!Z$627,"")</f>
        <v/>
      </c>
      <c r="BZ626" s="162" t="str">
        <f>IF('Formato 4_Ppto'!AA$627&lt;&gt;"",'Formato 4_Ppto'!AA$627,"")</f>
        <v/>
      </c>
      <c r="CA626" s="162" t="str">
        <f>IF('Formato 4_Ppto'!AB$627&lt;&gt;"",'Formato 4_Ppto'!AB$627,"")</f>
        <v/>
      </c>
      <c r="CB626" s="162" t="str">
        <f>IF('Formato 4_Ppto'!AC$627&lt;&gt;"",'Formato 4_Ppto'!AC$627,"")</f>
        <v/>
      </c>
      <c r="CC626" s="162" t="str">
        <f>IF('Formato 4_Ppto'!AD$627&lt;&gt;"",'Formato 4_Ppto'!AD$627,"")</f>
        <v/>
      </c>
      <c r="CD626" s="162" t="str">
        <f>IF('Formato 4_Ppto'!AE$627&lt;&gt;"",'Formato 4_Ppto'!AE$627,"")</f>
        <v/>
      </c>
      <c r="CE626" s="162" t="str">
        <f>IF('Formato 4_Ppto'!AF$627&lt;&gt;"",'Formato 4_Ppto'!AF$627,"")</f>
        <v/>
      </c>
      <c r="CF626" s="162" t="str">
        <f>IF('Formato 4_Ppto'!AG$627&lt;&gt;"",'Formato 4_Ppto'!AG$627,"")</f>
        <v/>
      </c>
      <c r="CG626" s="162" t="str">
        <f>IF('Formato 4_Ppto'!AH$627&lt;&gt;"",'Formato 4_Ppto'!AH$627,"")</f>
        <v/>
      </c>
      <c r="CH626" s="162" t="str">
        <f>IF('Formato 4_Ppto'!AI$627&lt;&gt;"",'Formato 4_Ppto'!AI$627,"")</f>
        <v/>
      </c>
      <c r="CI626" s="163" t="str">
        <f>IF('Formato 4_Ppto'!AJ$627&lt;&gt;"",'Formato 4_Ppto'!AJ$627,"")</f>
        <v/>
      </c>
      <c r="CJ626" s="13" t="str">
        <f>IF('Formato 4_Ppto'!B651&lt;&gt;"",'Formato 4_Ppto'!A651,"")</f>
        <v/>
      </c>
      <c r="CK626" s="24" t="str">
        <f>IF('Formato 4_Ppto'!B651&lt;&gt;"",'Formato 4_Ppto'!B651,"")</f>
        <v/>
      </c>
      <c r="CL626" s="22" t="str">
        <f>IF('Formato 4_Ppto'!C651&lt;&gt;"",'Formato 4_Ppto'!C651,"")</f>
        <v/>
      </c>
      <c r="CM626" s="24" t="str">
        <f>IF('Formato 4_Ppto'!D651&lt;&gt;"",'Formato 4_Ppto'!D651,"")</f>
        <v/>
      </c>
      <c r="CN626" s="161" t="str">
        <f>IF('Formato 4_Ppto'!E651&lt;&gt;"",'Formato 4_Ppto'!E651,"")</f>
        <v/>
      </c>
      <c r="CO626" s="161" t="str">
        <f>IF('Formato 4_Ppto'!G651&lt;&gt;"",'Formato 4_Ppto'!G651,"")</f>
        <v/>
      </c>
      <c r="CP626" s="163" t="str">
        <f>IF('Formato 4_Ppto'!I651&lt;&gt;"",'Formato 4_Ppto'!I651,"")</f>
        <v/>
      </c>
      <c r="CQ626" s="161" t="str">
        <f>IF('Formato 4_Ppto'!K651&lt;&gt;"",'Formato 4_Ppto'!K651,"")</f>
        <v/>
      </c>
      <c r="CR626" s="161" t="str">
        <f>IF('Formato 4_Ppto'!L651&lt;&gt;"",'Formato 4_Ppto'!L651,"")</f>
        <v/>
      </c>
      <c r="CS626" s="161" t="str">
        <f>IF('Formato 4_Ppto'!M651&lt;&gt;"",'Formato 4_Ppto'!M651,"")</f>
        <v/>
      </c>
      <c r="CT626" s="161" t="str">
        <f>IF('Formato 4_Ppto'!N651&lt;&gt;"",'Formato 4_Ppto'!N651,"")</f>
        <v/>
      </c>
      <c r="CU626" s="161" t="str">
        <f>IF('Formato 4_Ppto'!O651&lt;&gt;"",'Formato 4_Ppto'!O651,"")</f>
        <v/>
      </c>
      <c r="CV626" s="161" t="str">
        <f>IF('Formato 4_Ppto'!P651&lt;&gt;"",'Formato 4_Ppto'!P651,"")</f>
        <v/>
      </c>
      <c r="CW626" s="161" t="str">
        <f>IF('Formato 4_Ppto'!Q651&lt;&gt;"",'Formato 4_Ppto'!Q651,"")</f>
        <v/>
      </c>
      <c r="CX626" s="161" t="str">
        <f>IF('Formato 4_Ppto'!R651&lt;&gt;"",'Formato 4_Ppto'!R651,"")</f>
        <v/>
      </c>
      <c r="CY626" s="161" t="str">
        <f>IF('Formato 4_Ppto'!S651&lt;&gt;"",'Formato 4_Ppto'!S651,"")</f>
        <v/>
      </c>
      <c r="CZ626" s="161" t="str">
        <f>IF('Formato 4_Ppto'!T651&lt;&gt;"",'Formato 4_Ppto'!T651,"")</f>
        <v/>
      </c>
      <c r="DA626" s="161" t="str">
        <f>IF('Formato 4_Ppto'!U651&lt;&gt;"",'Formato 4_Ppto'!U651,"")</f>
        <v/>
      </c>
      <c r="DB626" s="161" t="str">
        <f>IF('Formato 4_Ppto'!V651&lt;&gt;"",'Formato 4_Ppto'!V651,"")</f>
        <v/>
      </c>
      <c r="DC626" s="161" t="str">
        <f>IF('Formato 4_Ppto'!W651&lt;&gt;"",'Formato 4_Ppto'!W651,"")</f>
        <v/>
      </c>
      <c r="DD626" s="162" t="str">
        <f>IF('Formato 4_Ppto'!X651&lt;&gt;"",'Formato 4_Ppto'!X651,"")</f>
        <v/>
      </c>
      <c r="DE626" s="162" t="str">
        <f>IF('Formato 4_Ppto'!Y651&lt;&gt;"",'Formato 4_Ppto'!Y651,"")</f>
        <v/>
      </c>
      <c r="DF626" s="162" t="str">
        <f>IF('Formato 4_Ppto'!Z651&lt;&gt;"",'Formato 4_Ppto'!Z651,"")</f>
        <v/>
      </c>
      <c r="DG626" s="162" t="str">
        <f>IF('Formato 4_Ppto'!AA651&lt;&gt;"",'Formato 4_Ppto'!AA651,"")</f>
        <v/>
      </c>
      <c r="DH626" s="162" t="str">
        <f>IF('Formato 4_Ppto'!AB651&lt;&gt;"",'Formato 4_Ppto'!AB651,"")</f>
        <v/>
      </c>
      <c r="DI626" s="162" t="str">
        <f>IF('Formato 4_Ppto'!AC651&lt;&gt;"",'Formato 4_Ppto'!AC651,"")</f>
        <v/>
      </c>
      <c r="DJ626" s="162" t="str">
        <f>IF('Formato 4_Ppto'!AD651&lt;&gt;"",'Formato 4_Ppto'!AD651,"")</f>
        <v/>
      </c>
      <c r="DK626" s="162" t="str">
        <f>IF('Formato 4_Ppto'!AE651&lt;&gt;"",'Formato 4_Ppto'!AE651,"")</f>
        <v/>
      </c>
      <c r="DL626" s="162" t="str">
        <f>IF('Formato 4_Ppto'!AF651&lt;&gt;"",'Formato 4_Ppto'!AF651,"")</f>
        <v/>
      </c>
      <c r="DM626" s="162" t="str">
        <f>IF('Formato 4_Ppto'!AG651&lt;&gt;"",'Formato 4_Ppto'!AG651,"")</f>
        <v/>
      </c>
      <c r="DN626" s="162" t="str">
        <f>IF('Formato 4_Ppto'!AH651&lt;&gt;"",'Formato 4_Ppto'!AH651,"")</f>
        <v/>
      </c>
      <c r="DO626" s="162" t="str">
        <f>IF('Formato 4_Ppto'!AI651&lt;&gt;"",'Formato 4_Ppto'!AI651,"")</f>
        <v/>
      </c>
      <c r="DP626" s="163" t="str">
        <f>IF('Formato 4_Ppto'!AJ651&lt;&gt;"",'Formato 4_Ppto'!AJ651,"")</f>
        <v/>
      </c>
    </row>
    <row r="627" spans="2:120" x14ac:dyDescent="0.3">
      <c r="B627" s="13" t="str">
        <f>IF(OR(Tabla6[[#This Row],[IDA]]="",Tabla6[[#This Row],[IDT]]="",Tabla6[[#This Row],[IDI]]=""),"",Tabla6[[#This Row],[IDA]]&amp;"."&amp;Tabla6[[#This Row],[IDT]]&amp;"."&amp;Tabla6[[#This Row],[IDI]])</f>
        <v/>
      </c>
      <c r="C627" s="13" t="str">
        <f>IF(Formato_02!$B$14&lt;&gt;"",0,"")</f>
        <v/>
      </c>
      <c r="D627" s="13" t="str">
        <f>IF(Formato_02!$H$9&lt;&gt;"",Formato_02!$H$9,"")</f>
        <v/>
      </c>
      <c r="E627" s="24" t="str">
        <f t="shared" si="72"/>
        <v/>
      </c>
      <c r="F627" s="24" t="str">
        <f>IF(Formato_02!$B$14&lt;&gt;"",Formato_02!$B$14,"")</f>
        <v/>
      </c>
      <c r="G627" s="22" t="str">
        <f>IF('Formato 3_Gantt'!C632&lt;&gt;"",'Formato 3_Gantt'!C632,"")</f>
        <v/>
      </c>
      <c r="H627" s="13" t="str">
        <f>IF('Formato 3_Gantt'!D$8&lt;&gt;"",'Formato 3_Gantt'!D$8,"")</f>
        <v/>
      </c>
      <c r="I627" s="13" t="str">
        <f>IF('Formato 3_Gantt'!E$8&lt;&gt;"",'Formato 3_Gantt'!E$8,"")</f>
        <v/>
      </c>
      <c r="J627" s="13" t="str">
        <f>IF('Formato 3_Gantt'!F$8&lt;&gt;"",'Formato 3_Gantt'!F$8,"")</f>
        <v/>
      </c>
      <c r="K627" s="158" t="str">
        <f>IF('Formato 3_Gantt'!G$8&lt;&gt;"",'Formato 3_Gantt'!G$8,"")</f>
        <v/>
      </c>
      <c r="L627" s="158" t="str">
        <f>IF('Formato 3_Gantt'!H$8&lt;&gt;"",'Formato 3_Gantt'!H$8,"")</f>
        <v/>
      </c>
      <c r="M627" s="13" t="str">
        <f>IF('Formato 3_Gantt'!BL$8&lt;&gt;"",'Formato 3_Gantt'!BL$8,"")</f>
        <v/>
      </c>
      <c r="N627" s="13" t="str">
        <f>IF('Formato 3_Gantt'!BM$8&lt;&gt;"",'Formato 3_Gantt'!BM$8,"")</f>
        <v/>
      </c>
      <c r="O627" s="13" t="str">
        <f>IF('Formato 3_Gantt'!BN$8&lt;&gt;"",'Formato 3_Gantt'!BN$8,"")</f>
        <v/>
      </c>
      <c r="P627" s="13" t="str">
        <f>IF('Formato 3_Gantt'!BO$8&lt;&gt;"",'Formato 3_Gantt'!BO$8,"")</f>
        <v/>
      </c>
      <c r="Q627" s="13" t="str">
        <f>IF('Formato 3_Gantt'!BP$8&lt;&gt;"",'Formato 3_Gantt'!BP$8,"")</f>
        <v/>
      </c>
      <c r="R627" s="13" t="str">
        <f>IF('Formato 3_Gantt'!BQ$8&lt;&gt;"",'Formato 3_Gantt'!BQ$8,"")</f>
        <v/>
      </c>
      <c r="S627" s="13" t="str">
        <f>IF('Formato 3_Gantt'!BR$8&lt;&gt;"",'Formato 3_Gantt'!BR$8,"")</f>
        <v/>
      </c>
      <c r="T627" s="13" t="str">
        <f>IF('Formato 3_Gantt'!BS$8&lt;&gt;"",'Formato 3_Gantt'!BS$8,"")</f>
        <v/>
      </c>
      <c r="U627" s="13" t="str">
        <f>IF('Formato 3_Gantt'!BT$8&lt;&gt;"",'Formato 3_Gantt'!BT$8,"")</f>
        <v/>
      </c>
      <c r="V627" s="13" t="str">
        <f>IF('Formato 3_Gantt'!BU$8&lt;&gt;"",'Formato 3_Gantt'!BU$8,"")</f>
        <v/>
      </c>
      <c r="W627" s="13" t="str">
        <f>IF('Formato 3_Gantt'!BV$8&lt;&gt;"",'Formato 3_Gantt'!BV$8,"")</f>
        <v/>
      </c>
      <c r="X627" s="13" t="str">
        <f>IF('Formato 3_Gantt'!BW$8&lt;&gt;"",'Formato 3_Gantt'!BW$8,"")</f>
        <v/>
      </c>
      <c r="Y627" s="13" t="str">
        <f>IF('Formato 3_Gantt'!BX$8&lt;&gt;"",'Formato 3_Gantt'!BX$8,"")</f>
        <v/>
      </c>
      <c r="Z627" s="162" t="str">
        <f>IF(Formato_02!S$15&lt;&gt;"",Formato_02!S$15,"")</f>
        <v/>
      </c>
      <c r="AA627" s="162" t="str">
        <f>IF(Formato_02!T$15&lt;&gt;"",Formato_02!T$15,"")</f>
        <v/>
      </c>
      <c r="AB627" s="162" t="str">
        <f>IF(Formato_02!U$15&lt;&gt;"",Formato_02!U$15,"")</f>
        <v/>
      </c>
      <c r="AC627" s="162" t="str">
        <f>IF(Formato_02!V$15&lt;&gt;"",Formato_02!V$15,"")</f>
        <v/>
      </c>
      <c r="AD627" s="162" t="str">
        <f>IF(Formato_02!W$15&lt;&gt;"",Formato_02!W$15,"")</f>
        <v/>
      </c>
      <c r="AE627" s="162" t="str">
        <f>IF(Formato_02!X$15&lt;&gt;"",Formato_02!X$15,"")</f>
        <v/>
      </c>
      <c r="AF627" s="162" t="str">
        <f>IF(Formato_02!Y$15&lt;&gt;"",Formato_02!Y$15,"")</f>
        <v/>
      </c>
      <c r="AG627" s="162" t="str">
        <f>IF(Formato_02!Z$15&lt;&gt;"",Formato_02!Z$15,"")</f>
        <v/>
      </c>
      <c r="AH627" s="162" t="str">
        <f>IF(Formato_02!AA$15&lt;&gt;"",Formato_02!AA$15,"")</f>
        <v/>
      </c>
      <c r="AI627" s="162" t="str">
        <f>IF(Formato_02!AB$15&lt;&gt;"",Formato_02!AB$15,"")</f>
        <v/>
      </c>
      <c r="AJ627" s="162" t="str">
        <f>IF(Formato_02!AC$15&lt;&gt;"",Formato_02!AC$15,"")</f>
        <v/>
      </c>
      <c r="AK627" s="162" t="str">
        <f>IF(Formato_02!AD$15&lt;&gt;"",Formato_02!AD$15,"")</f>
        <v/>
      </c>
      <c r="AL627" s="162" t="str">
        <f>IF(Formato_02!$N$14&lt;&gt;"",Formato_02!$N$14,"")</f>
        <v/>
      </c>
      <c r="AM627" s="13" t="str">
        <f>IF(Formato_02!$X$4&lt;&gt;"","AN","")</f>
        <v/>
      </c>
      <c r="AN627" s="24" t="str">
        <f t="shared" si="73"/>
        <v/>
      </c>
      <c r="AO627" s="13" t="str">
        <f>IF(Formato_02!$Y$4&lt;&gt;"","P027","")</f>
        <v/>
      </c>
      <c r="AP627" s="24" t="str">
        <f t="shared" si="74"/>
        <v/>
      </c>
      <c r="AQ627" s="13" t="str">
        <f>IF(Formato_02!$Z$4&lt;&gt;"","PNCVG","")</f>
        <v/>
      </c>
      <c r="AR627" s="24" t="str">
        <f t="shared" si="75"/>
        <v/>
      </c>
      <c r="AS627" s="13" t="str">
        <f>IF(Formato_02!$AA$4&lt;&gt;"","PNFF","")</f>
        <v/>
      </c>
      <c r="AT627" s="24" t="str">
        <f t="shared" si="76"/>
        <v/>
      </c>
      <c r="AU627" s="13" t="str">
        <f>IF(Formato_02!$AB$4&lt;&gt;"","PNPAM","")</f>
        <v/>
      </c>
      <c r="AV627" s="24" t="str">
        <f t="shared" si="77"/>
        <v/>
      </c>
      <c r="AW627" s="13" t="str">
        <f>IF(Formato_02!$AC$4&lt;&gt;"","PNAIA","")</f>
        <v/>
      </c>
      <c r="AX627" s="24" t="str">
        <f t="shared" si="78"/>
        <v/>
      </c>
      <c r="AY627" s="13" t="str">
        <f>IF(Formato_02!$AD$4&lt;&gt;"","PIO","")</f>
        <v/>
      </c>
      <c r="AZ627" s="24" t="str">
        <f t="shared" si="79"/>
        <v/>
      </c>
      <c r="BA627" s="13" t="str">
        <f>IF('Formato 3_Gantt'!B$29&lt;&gt;"",'Formato 3_Gantt'!A$29,"")</f>
        <v/>
      </c>
      <c r="BB627" s="24" t="str">
        <f>IF('Formato 3_Gantt'!B$29&lt;&gt;"",'Formato 3_Gantt'!B$29,"")</f>
        <v/>
      </c>
      <c r="BC627" s="22" t="str">
        <f>IF('Formato 3_Gantt'!C$29&lt;&gt;"",'Formato 3_Gantt'!C$29,"")</f>
        <v/>
      </c>
      <c r="BD627" s="13" t="str">
        <f>IF('Formato 3_Gantt'!D$29&lt;&gt;"",'Formato 3_Gantt'!D$29,"")</f>
        <v/>
      </c>
      <c r="BE627" s="161" t="str">
        <f>IF('Formato 3_Gantt'!E$29&lt;&gt;"",'Formato 3_Gantt'!E$29,"")</f>
        <v/>
      </c>
      <c r="BF627" s="13" t="str">
        <f>IF('Formato 3_Gantt'!F$29&lt;&gt;"",'Formato 3_Gantt'!F$29,"")</f>
        <v/>
      </c>
      <c r="BG627" s="158" t="str">
        <f>IF('Formato 3_Gantt'!G$29&lt;&gt;"",'Formato 3_Gantt'!G$29,"")</f>
        <v/>
      </c>
      <c r="BH627" s="158" t="str">
        <f>IF('Formato 3_Gantt'!H$29&lt;&gt;"",'Formato 3_Gantt'!H$29,"")</f>
        <v/>
      </c>
      <c r="BI627" s="161" t="str">
        <f>IF('Formato 3_Gantt'!BL$29&lt;&gt;"",'Formato 3_Gantt'!BL$29,"")</f>
        <v/>
      </c>
      <c r="BJ627" s="161" t="str">
        <f>IF('Formato 3_Gantt'!BM$29&lt;&gt;"",'Formato 3_Gantt'!BM$29,"")</f>
        <v/>
      </c>
      <c r="BK627" s="161" t="str">
        <f>IF('Formato 3_Gantt'!BN$29&lt;&gt;"",'Formato 3_Gantt'!BN$29,"")</f>
        <v/>
      </c>
      <c r="BL627" s="161" t="str">
        <f>IF('Formato 3_Gantt'!BO$29&lt;&gt;"",'Formato 3_Gantt'!BO$29,"")</f>
        <v/>
      </c>
      <c r="BM627" s="161" t="str">
        <f>IF('Formato 3_Gantt'!BP$29&lt;&gt;"",'Formato 3_Gantt'!BP$29,"")</f>
        <v/>
      </c>
      <c r="BN627" s="161" t="str">
        <f>IF('Formato 3_Gantt'!BQ$29&lt;&gt;"",'Formato 3_Gantt'!BQ$29,"")</f>
        <v/>
      </c>
      <c r="BO627" s="161" t="str">
        <f>IF('Formato 3_Gantt'!BR$29&lt;&gt;"",'Formato 3_Gantt'!BR$29,"")</f>
        <v/>
      </c>
      <c r="BP627" s="161" t="str">
        <f>IF('Formato 3_Gantt'!BS$29&lt;&gt;"",'Formato 3_Gantt'!BS$29,"")</f>
        <v/>
      </c>
      <c r="BQ627" s="161" t="str">
        <f>IF('Formato 3_Gantt'!BT$29&lt;&gt;"",'Formato 3_Gantt'!BT$29,"")</f>
        <v/>
      </c>
      <c r="BR627" s="161" t="str">
        <f>IF('Formato 3_Gantt'!BU$29&lt;&gt;"",'Formato 3_Gantt'!BU$29,"")</f>
        <v/>
      </c>
      <c r="BS627" s="161" t="str">
        <f>IF('Formato 3_Gantt'!BV$29&lt;&gt;"",'Formato 3_Gantt'!BV$29,"")</f>
        <v/>
      </c>
      <c r="BT627" s="161" t="str">
        <f>IF('Formato 3_Gantt'!BW$29&lt;&gt;"",'Formato 3_Gantt'!BW$29,"")</f>
        <v/>
      </c>
      <c r="BU627" s="161" t="str">
        <f>IF('Formato 3_Gantt'!BX$29&lt;&gt;"",'Formato 3_Gantt'!BX$29,"")</f>
        <v/>
      </c>
      <c r="BV627" s="163" t="str">
        <f>IF('Formato 4_Ppto'!I$627&lt;&gt;"",'Formato 4_Ppto'!I$627,"")</f>
        <v/>
      </c>
      <c r="BW627" s="162" t="str">
        <f>IF('Formato 4_Ppto'!X$627&lt;&gt;"",'Formato 4_Ppto'!X$627,"")</f>
        <v/>
      </c>
      <c r="BX627" s="162" t="str">
        <f>IF('Formato 4_Ppto'!Y$627&lt;&gt;"",'Formato 4_Ppto'!Y$627,"")</f>
        <v/>
      </c>
      <c r="BY627" s="162" t="str">
        <f>IF('Formato 4_Ppto'!Z$627&lt;&gt;"",'Formato 4_Ppto'!Z$627,"")</f>
        <v/>
      </c>
      <c r="BZ627" s="162" t="str">
        <f>IF('Formato 4_Ppto'!AA$627&lt;&gt;"",'Formato 4_Ppto'!AA$627,"")</f>
        <v/>
      </c>
      <c r="CA627" s="162" t="str">
        <f>IF('Formato 4_Ppto'!AB$627&lt;&gt;"",'Formato 4_Ppto'!AB$627,"")</f>
        <v/>
      </c>
      <c r="CB627" s="162" t="str">
        <f>IF('Formato 4_Ppto'!AC$627&lt;&gt;"",'Formato 4_Ppto'!AC$627,"")</f>
        <v/>
      </c>
      <c r="CC627" s="162" t="str">
        <f>IF('Formato 4_Ppto'!AD$627&lt;&gt;"",'Formato 4_Ppto'!AD$627,"")</f>
        <v/>
      </c>
      <c r="CD627" s="162" t="str">
        <f>IF('Formato 4_Ppto'!AE$627&lt;&gt;"",'Formato 4_Ppto'!AE$627,"")</f>
        <v/>
      </c>
      <c r="CE627" s="162" t="str">
        <f>IF('Formato 4_Ppto'!AF$627&lt;&gt;"",'Formato 4_Ppto'!AF$627,"")</f>
        <v/>
      </c>
      <c r="CF627" s="162" t="str">
        <f>IF('Formato 4_Ppto'!AG$627&lt;&gt;"",'Formato 4_Ppto'!AG$627,"")</f>
        <v/>
      </c>
      <c r="CG627" s="162" t="str">
        <f>IF('Formato 4_Ppto'!AH$627&lt;&gt;"",'Formato 4_Ppto'!AH$627,"")</f>
        <v/>
      </c>
      <c r="CH627" s="162" t="str">
        <f>IF('Formato 4_Ppto'!AI$627&lt;&gt;"",'Formato 4_Ppto'!AI$627,"")</f>
        <v/>
      </c>
      <c r="CI627" s="163" t="str">
        <f>IF('Formato 4_Ppto'!AJ$627&lt;&gt;"",'Formato 4_Ppto'!AJ$627,"")</f>
        <v/>
      </c>
      <c r="CJ627" s="13" t="str">
        <f>IF('Formato 4_Ppto'!B652&lt;&gt;"",'Formato 4_Ppto'!A652,"")</f>
        <v/>
      </c>
      <c r="CK627" s="24" t="str">
        <f>IF('Formato 4_Ppto'!B652&lt;&gt;"",'Formato 4_Ppto'!B652,"")</f>
        <v/>
      </c>
      <c r="CL627" s="22" t="str">
        <f>IF('Formato 4_Ppto'!C652&lt;&gt;"",'Formato 4_Ppto'!C652,"")</f>
        <v/>
      </c>
      <c r="CM627" s="24" t="str">
        <f>IF('Formato 4_Ppto'!D652&lt;&gt;"",'Formato 4_Ppto'!D652,"")</f>
        <v/>
      </c>
      <c r="CN627" s="161" t="str">
        <f>IF('Formato 4_Ppto'!E652&lt;&gt;"",'Formato 4_Ppto'!E652,"")</f>
        <v/>
      </c>
      <c r="CO627" s="161" t="str">
        <f>IF('Formato 4_Ppto'!G652&lt;&gt;"",'Formato 4_Ppto'!G652,"")</f>
        <v/>
      </c>
      <c r="CP627" s="163" t="str">
        <f>IF('Formato 4_Ppto'!I652&lt;&gt;"",'Formato 4_Ppto'!I652,"")</f>
        <v/>
      </c>
      <c r="CQ627" s="161" t="str">
        <f>IF('Formato 4_Ppto'!K652&lt;&gt;"",'Formato 4_Ppto'!K652,"")</f>
        <v/>
      </c>
      <c r="CR627" s="161" t="str">
        <f>IF('Formato 4_Ppto'!L652&lt;&gt;"",'Formato 4_Ppto'!L652,"")</f>
        <v/>
      </c>
      <c r="CS627" s="161" t="str">
        <f>IF('Formato 4_Ppto'!M652&lt;&gt;"",'Formato 4_Ppto'!M652,"")</f>
        <v/>
      </c>
      <c r="CT627" s="161" t="str">
        <f>IF('Formato 4_Ppto'!N652&lt;&gt;"",'Formato 4_Ppto'!N652,"")</f>
        <v/>
      </c>
      <c r="CU627" s="161" t="str">
        <f>IF('Formato 4_Ppto'!O652&lt;&gt;"",'Formato 4_Ppto'!O652,"")</f>
        <v/>
      </c>
      <c r="CV627" s="161" t="str">
        <f>IF('Formato 4_Ppto'!P652&lt;&gt;"",'Formato 4_Ppto'!P652,"")</f>
        <v/>
      </c>
      <c r="CW627" s="161" t="str">
        <f>IF('Formato 4_Ppto'!Q652&lt;&gt;"",'Formato 4_Ppto'!Q652,"")</f>
        <v/>
      </c>
      <c r="CX627" s="161" t="str">
        <f>IF('Formato 4_Ppto'!R652&lt;&gt;"",'Formato 4_Ppto'!R652,"")</f>
        <v/>
      </c>
      <c r="CY627" s="161" t="str">
        <f>IF('Formato 4_Ppto'!S652&lt;&gt;"",'Formato 4_Ppto'!S652,"")</f>
        <v/>
      </c>
      <c r="CZ627" s="161" t="str">
        <f>IF('Formato 4_Ppto'!T652&lt;&gt;"",'Formato 4_Ppto'!T652,"")</f>
        <v/>
      </c>
      <c r="DA627" s="161" t="str">
        <f>IF('Formato 4_Ppto'!U652&lt;&gt;"",'Formato 4_Ppto'!U652,"")</f>
        <v/>
      </c>
      <c r="DB627" s="161" t="str">
        <f>IF('Formato 4_Ppto'!V652&lt;&gt;"",'Formato 4_Ppto'!V652,"")</f>
        <v/>
      </c>
      <c r="DC627" s="161" t="str">
        <f>IF('Formato 4_Ppto'!W652&lt;&gt;"",'Formato 4_Ppto'!W652,"")</f>
        <v/>
      </c>
      <c r="DD627" s="162" t="str">
        <f>IF('Formato 4_Ppto'!X652&lt;&gt;"",'Formato 4_Ppto'!X652,"")</f>
        <v/>
      </c>
      <c r="DE627" s="162" t="str">
        <f>IF('Formato 4_Ppto'!Y652&lt;&gt;"",'Formato 4_Ppto'!Y652,"")</f>
        <v/>
      </c>
      <c r="DF627" s="162" t="str">
        <f>IF('Formato 4_Ppto'!Z652&lt;&gt;"",'Formato 4_Ppto'!Z652,"")</f>
        <v/>
      </c>
      <c r="DG627" s="162" t="str">
        <f>IF('Formato 4_Ppto'!AA652&lt;&gt;"",'Formato 4_Ppto'!AA652,"")</f>
        <v/>
      </c>
      <c r="DH627" s="162" t="str">
        <f>IF('Formato 4_Ppto'!AB652&lt;&gt;"",'Formato 4_Ppto'!AB652,"")</f>
        <v/>
      </c>
      <c r="DI627" s="162" t="str">
        <f>IF('Formato 4_Ppto'!AC652&lt;&gt;"",'Formato 4_Ppto'!AC652,"")</f>
        <v/>
      </c>
      <c r="DJ627" s="162" t="str">
        <f>IF('Formato 4_Ppto'!AD652&lt;&gt;"",'Formato 4_Ppto'!AD652,"")</f>
        <v/>
      </c>
      <c r="DK627" s="162" t="str">
        <f>IF('Formato 4_Ppto'!AE652&lt;&gt;"",'Formato 4_Ppto'!AE652,"")</f>
        <v/>
      </c>
      <c r="DL627" s="162" t="str">
        <f>IF('Formato 4_Ppto'!AF652&lt;&gt;"",'Formato 4_Ppto'!AF652,"")</f>
        <v/>
      </c>
      <c r="DM627" s="162" t="str">
        <f>IF('Formato 4_Ppto'!AG652&lt;&gt;"",'Formato 4_Ppto'!AG652,"")</f>
        <v/>
      </c>
      <c r="DN627" s="162" t="str">
        <f>IF('Formato 4_Ppto'!AH652&lt;&gt;"",'Formato 4_Ppto'!AH652,"")</f>
        <v/>
      </c>
      <c r="DO627" s="162" t="str">
        <f>IF('Formato 4_Ppto'!AI652&lt;&gt;"",'Formato 4_Ppto'!AI652,"")</f>
        <v/>
      </c>
      <c r="DP627" s="163" t="str">
        <f>IF('Formato 4_Ppto'!AJ652&lt;&gt;"",'Formato 4_Ppto'!AJ652,"")</f>
        <v/>
      </c>
    </row>
    <row r="628" spans="2:120" x14ac:dyDescent="0.3">
      <c r="B628" s="13" t="str">
        <f>IF(OR(Tabla6[[#This Row],[IDA]]="",Tabla6[[#This Row],[IDT]]="",Tabla6[[#This Row],[IDI]]=""),"",Tabla6[[#This Row],[IDA]]&amp;"."&amp;Tabla6[[#This Row],[IDT]]&amp;"."&amp;Tabla6[[#This Row],[IDI]])</f>
        <v/>
      </c>
      <c r="C628" s="13" t="str">
        <f>IF(Formato_02!$B$14&lt;&gt;"",0,"")</f>
        <v/>
      </c>
      <c r="D628" s="13" t="str">
        <f>IF(Formato_02!$H$9&lt;&gt;"",Formato_02!$H$9,"")</f>
        <v/>
      </c>
      <c r="E628" s="24" t="str">
        <f t="shared" si="72"/>
        <v/>
      </c>
      <c r="F628" s="24" t="str">
        <f>IF(Formato_02!$B$14&lt;&gt;"",Formato_02!$B$14,"")</f>
        <v/>
      </c>
      <c r="G628" s="22" t="str">
        <f>IF('Formato 3_Gantt'!C633&lt;&gt;"",'Formato 3_Gantt'!C633,"")</f>
        <v/>
      </c>
      <c r="H628" s="13" t="str">
        <f>IF('Formato 3_Gantt'!D$8&lt;&gt;"",'Formato 3_Gantt'!D$8,"")</f>
        <v/>
      </c>
      <c r="I628" s="13" t="str">
        <f>IF('Formato 3_Gantt'!E$8&lt;&gt;"",'Formato 3_Gantt'!E$8,"")</f>
        <v/>
      </c>
      <c r="J628" s="13" t="str">
        <f>IF('Formato 3_Gantt'!F$8&lt;&gt;"",'Formato 3_Gantt'!F$8,"")</f>
        <v/>
      </c>
      <c r="K628" s="158" t="str">
        <f>IF('Formato 3_Gantt'!G$8&lt;&gt;"",'Formato 3_Gantt'!G$8,"")</f>
        <v/>
      </c>
      <c r="L628" s="158" t="str">
        <f>IF('Formato 3_Gantt'!H$8&lt;&gt;"",'Formato 3_Gantt'!H$8,"")</f>
        <v/>
      </c>
      <c r="M628" s="13" t="str">
        <f>IF('Formato 3_Gantt'!BL$8&lt;&gt;"",'Formato 3_Gantt'!BL$8,"")</f>
        <v/>
      </c>
      <c r="N628" s="13" t="str">
        <f>IF('Formato 3_Gantt'!BM$8&lt;&gt;"",'Formato 3_Gantt'!BM$8,"")</f>
        <v/>
      </c>
      <c r="O628" s="13" t="str">
        <f>IF('Formato 3_Gantt'!BN$8&lt;&gt;"",'Formato 3_Gantt'!BN$8,"")</f>
        <v/>
      </c>
      <c r="P628" s="13" t="str">
        <f>IF('Formato 3_Gantt'!BO$8&lt;&gt;"",'Formato 3_Gantt'!BO$8,"")</f>
        <v/>
      </c>
      <c r="Q628" s="13" t="str">
        <f>IF('Formato 3_Gantt'!BP$8&lt;&gt;"",'Formato 3_Gantt'!BP$8,"")</f>
        <v/>
      </c>
      <c r="R628" s="13" t="str">
        <f>IF('Formato 3_Gantt'!BQ$8&lt;&gt;"",'Formato 3_Gantt'!BQ$8,"")</f>
        <v/>
      </c>
      <c r="S628" s="13" t="str">
        <f>IF('Formato 3_Gantt'!BR$8&lt;&gt;"",'Formato 3_Gantt'!BR$8,"")</f>
        <v/>
      </c>
      <c r="T628" s="13" t="str">
        <f>IF('Formato 3_Gantt'!BS$8&lt;&gt;"",'Formato 3_Gantt'!BS$8,"")</f>
        <v/>
      </c>
      <c r="U628" s="13" t="str">
        <f>IF('Formato 3_Gantt'!BT$8&lt;&gt;"",'Formato 3_Gantt'!BT$8,"")</f>
        <v/>
      </c>
      <c r="V628" s="13" t="str">
        <f>IF('Formato 3_Gantt'!BU$8&lt;&gt;"",'Formato 3_Gantt'!BU$8,"")</f>
        <v/>
      </c>
      <c r="W628" s="13" t="str">
        <f>IF('Formato 3_Gantt'!BV$8&lt;&gt;"",'Formato 3_Gantt'!BV$8,"")</f>
        <v/>
      </c>
      <c r="X628" s="13" t="str">
        <f>IF('Formato 3_Gantt'!BW$8&lt;&gt;"",'Formato 3_Gantt'!BW$8,"")</f>
        <v/>
      </c>
      <c r="Y628" s="13" t="str">
        <f>IF('Formato 3_Gantt'!BX$8&lt;&gt;"",'Formato 3_Gantt'!BX$8,"")</f>
        <v/>
      </c>
      <c r="Z628" s="162" t="str">
        <f>IF(Formato_02!S$15&lt;&gt;"",Formato_02!S$15,"")</f>
        <v/>
      </c>
      <c r="AA628" s="162" t="str">
        <f>IF(Formato_02!T$15&lt;&gt;"",Formato_02!T$15,"")</f>
        <v/>
      </c>
      <c r="AB628" s="162" t="str">
        <f>IF(Formato_02!U$15&lt;&gt;"",Formato_02!U$15,"")</f>
        <v/>
      </c>
      <c r="AC628" s="162" t="str">
        <f>IF(Formato_02!V$15&lt;&gt;"",Formato_02!V$15,"")</f>
        <v/>
      </c>
      <c r="AD628" s="162" t="str">
        <f>IF(Formato_02!W$15&lt;&gt;"",Formato_02!W$15,"")</f>
        <v/>
      </c>
      <c r="AE628" s="162" t="str">
        <f>IF(Formato_02!X$15&lt;&gt;"",Formato_02!X$15,"")</f>
        <v/>
      </c>
      <c r="AF628" s="162" t="str">
        <f>IF(Formato_02!Y$15&lt;&gt;"",Formato_02!Y$15,"")</f>
        <v/>
      </c>
      <c r="AG628" s="162" t="str">
        <f>IF(Formato_02!Z$15&lt;&gt;"",Formato_02!Z$15,"")</f>
        <v/>
      </c>
      <c r="AH628" s="162" t="str">
        <f>IF(Formato_02!AA$15&lt;&gt;"",Formato_02!AA$15,"")</f>
        <v/>
      </c>
      <c r="AI628" s="162" t="str">
        <f>IF(Formato_02!AB$15&lt;&gt;"",Formato_02!AB$15,"")</f>
        <v/>
      </c>
      <c r="AJ628" s="162" t="str">
        <f>IF(Formato_02!AC$15&lt;&gt;"",Formato_02!AC$15,"")</f>
        <v/>
      </c>
      <c r="AK628" s="162" t="str">
        <f>IF(Formato_02!AD$15&lt;&gt;"",Formato_02!AD$15,"")</f>
        <v/>
      </c>
      <c r="AL628" s="162" t="str">
        <f>IF(Formato_02!$N$14&lt;&gt;"",Formato_02!$N$14,"")</f>
        <v/>
      </c>
      <c r="AM628" s="13" t="str">
        <f>IF(Formato_02!$X$4&lt;&gt;"","AN","")</f>
        <v/>
      </c>
      <c r="AN628" s="24" t="str">
        <f t="shared" si="73"/>
        <v/>
      </c>
      <c r="AO628" s="13" t="str">
        <f>IF(Formato_02!$Y$4&lt;&gt;"","P027","")</f>
        <v/>
      </c>
      <c r="AP628" s="24" t="str">
        <f t="shared" si="74"/>
        <v/>
      </c>
      <c r="AQ628" s="13" t="str">
        <f>IF(Formato_02!$Z$4&lt;&gt;"","PNCVG","")</f>
        <v/>
      </c>
      <c r="AR628" s="24" t="str">
        <f t="shared" si="75"/>
        <v/>
      </c>
      <c r="AS628" s="13" t="str">
        <f>IF(Formato_02!$AA$4&lt;&gt;"","PNFF","")</f>
        <v/>
      </c>
      <c r="AT628" s="24" t="str">
        <f t="shared" si="76"/>
        <v/>
      </c>
      <c r="AU628" s="13" t="str">
        <f>IF(Formato_02!$AB$4&lt;&gt;"","PNPAM","")</f>
        <v/>
      </c>
      <c r="AV628" s="24" t="str">
        <f t="shared" si="77"/>
        <v/>
      </c>
      <c r="AW628" s="13" t="str">
        <f>IF(Formato_02!$AC$4&lt;&gt;"","PNAIA","")</f>
        <v/>
      </c>
      <c r="AX628" s="24" t="str">
        <f t="shared" si="78"/>
        <v/>
      </c>
      <c r="AY628" s="13" t="str">
        <f>IF(Formato_02!$AD$4&lt;&gt;"","PIO","")</f>
        <v/>
      </c>
      <c r="AZ628" s="24" t="str">
        <f t="shared" si="79"/>
        <v/>
      </c>
      <c r="BA628" s="13" t="str">
        <f>IF('Formato 3_Gantt'!B$29&lt;&gt;"",'Formato 3_Gantt'!A$29,"")</f>
        <v/>
      </c>
      <c r="BB628" s="24" t="str">
        <f>IF('Formato 3_Gantt'!B$29&lt;&gt;"",'Formato 3_Gantt'!B$29,"")</f>
        <v/>
      </c>
      <c r="BC628" s="22" t="str">
        <f>IF('Formato 3_Gantt'!C$29&lt;&gt;"",'Formato 3_Gantt'!C$29,"")</f>
        <v/>
      </c>
      <c r="BD628" s="13" t="str">
        <f>IF('Formato 3_Gantt'!D$29&lt;&gt;"",'Formato 3_Gantt'!D$29,"")</f>
        <v/>
      </c>
      <c r="BE628" s="161" t="str">
        <f>IF('Formato 3_Gantt'!E$29&lt;&gt;"",'Formato 3_Gantt'!E$29,"")</f>
        <v/>
      </c>
      <c r="BF628" s="13" t="str">
        <f>IF('Formato 3_Gantt'!F$29&lt;&gt;"",'Formato 3_Gantt'!F$29,"")</f>
        <v/>
      </c>
      <c r="BG628" s="158" t="str">
        <f>IF('Formato 3_Gantt'!G$29&lt;&gt;"",'Formato 3_Gantt'!G$29,"")</f>
        <v/>
      </c>
      <c r="BH628" s="158" t="str">
        <f>IF('Formato 3_Gantt'!H$29&lt;&gt;"",'Formato 3_Gantt'!H$29,"")</f>
        <v/>
      </c>
      <c r="BI628" s="161" t="str">
        <f>IF('Formato 3_Gantt'!BL$29&lt;&gt;"",'Formato 3_Gantt'!BL$29,"")</f>
        <v/>
      </c>
      <c r="BJ628" s="161" t="str">
        <f>IF('Formato 3_Gantt'!BM$29&lt;&gt;"",'Formato 3_Gantt'!BM$29,"")</f>
        <v/>
      </c>
      <c r="BK628" s="161" t="str">
        <f>IF('Formato 3_Gantt'!BN$29&lt;&gt;"",'Formato 3_Gantt'!BN$29,"")</f>
        <v/>
      </c>
      <c r="BL628" s="161" t="str">
        <f>IF('Formato 3_Gantt'!BO$29&lt;&gt;"",'Formato 3_Gantt'!BO$29,"")</f>
        <v/>
      </c>
      <c r="BM628" s="161" t="str">
        <f>IF('Formato 3_Gantt'!BP$29&lt;&gt;"",'Formato 3_Gantt'!BP$29,"")</f>
        <v/>
      </c>
      <c r="BN628" s="161" t="str">
        <f>IF('Formato 3_Gantt'!BQ$29&lt;&gt;"",'Formato 3_Gantt'!BQ$29,"")</f>
        <v/>
      </c>
      <c r="BO628" s="161" t="str">
        <f>IF('Formato 3_Gantt'!BR$29&lt;&gt;"",'Formato 3_Gantt'!BR$29,"")</f>
        <v/>
      </c>
      <c r="BP628" s="161" t="str">
        <f>IF('Formato 3_Gantt'!BS$29&lt;&gt;"",'Formato 3_Gantt'!BS$29,"")</f>
        <v/>
      </c>
      <c r="BQ628" s="161" t="str">
        <f>IF('Formato 3_Gantt'!BT$29&lt;&gt;"",'Formato 3_Gantt'!BT$29,"")</f>
        <v/>
      </c>
      <c r="BR628" s="161" t="str">
        <f>IF('Formato 3_Gantt'!BU$29&lt;&gt;"",'Formato 3_Gantt'!BU$29,"")</f>
        <v/>
      </c>
      <c r="BS628" s="161" t="str">
        <f>IF('Formato 3_Gantt'!BV$29&lt;&gt;"",'Formato 3_Gantt'!BV$29,"")</f>
        <v/>
      </c>
      <c r="BT628" s="161" t="str">
        <f>IF('Formato 3_Gantt'!BW$29&lt;&gt;"",'Formato 3_Gantt'!BW$29,"")</f>
        <v/>
      </c>
      <c r="BU628" s="161" t="str">
        <f>IF('Formato 3_Gantt'!BX$29&lt;&gt;"",'Formato 3_Gantt'!BX$29,"")</f>
        <v/>
      </c>
      <c r="BV628" s="163" t="str">
        <f>IF('Formato 4_Ppto'!I$627&lt;&gt;"",'Formato 4_Ppto'!I$627,"")</f>
        <v/>
      </c>
      <c r="BW628" s="162" t="str">
        <f>IF('Formato 4_Ppto'!X$627&lt;&gt;"",'Formato 4_Ppto'!X$627,"")</f>
        <v/>
      </c>
      <c r="BX628" s="162" t="str">
        <f>IF('Formato 4_Ppto'!Y$627&lt;&gt;"",'Formato 4_Ppto'!Y$627,"")</f>
        <v/>
      </c>
      <c r="BY628" s="162" t="str">
        <f>IF('Formato 4_Ppto'!Z$627&lt;&gt;"",'Formato 4_Ppto'!Z$627,"")</f>
        <v/>
      </c>
      <c r="BZ628" s="162" t="str">
        <f>IF('Formato 4_Ppto'!AA$627&lt;&gt;"",'Formato 4_Ppto'!AA$627,"")</f>
        <v/>
      </c>
      <c r="CA628" s="162" t="str">
        <f>IF('Formato 4_Ppto'!AB$627&lt;&gt;"",'Formato 4_Ppto'!AB$627,"")</f>
        <v/>
      </c>
      <c r="CB628" s="162" t="str">
        <f>IF('Formato 4_Ppto'!AC$627&lt;&gt;"",'Formato 4_Ppto'!AC$627,"")</f>
        <v/>
      </c>
      <c r="CC628" s="162" t="str">
        <f>IF('Formato 4_Ppto'!AD$627&lt;&gt;"",'Formato 4_Ppto'!AD$627,"")</f>
        <v/>
      </c>
      <c r="CD628" s="162" t="str">
        <f>IF('Formato 4_Ppto'!AE$627&lt;&gt;"",'Formato 4_Ppto'!AE$627,"")</f>
        <v/>
      </c>
      <c r="CE628" s="162" t="str">
        <f>IF('Formato 4_Ppto'!AF$627&lt;&gt;"",'Formato 4_Ppto'!AF$627,"")</f>
        <v/>
      </c>
      <c r="CF628" s="162" t="str">
        <f>IF('Formato 4_Ppto'!AG$627&lt;&gt;"",'Formato 4_Ppto'!AG$627,"")</f>
        <v/>
      </c>
      <c r="CG628" s="162" t="str">
        <f>IF('Formato 4_Ppto'!AH$627&lt;&gt;"",'Formato 4_Ppto'!AH$627,"")</f>
        <v/>
      </c>
      <c r="CH628" s="162" t="str">
        <f>IF('Formato 4_Ppto'!AI$627&lt;&gt;"",'Formato 4_Ppto'!AI$627,"")</f>
        <v/>
      </c>
      <c r="CI628" s="163" t="str">
        <f>IF('Formato 4_Ppto'!AJ$627&lt;&gt;"",'Formato 4_Ppto'!AJ$627,"")</f>
        <v/>
      </c>
      <c r="CJ628" s="13" t="str">
        <f>IF('Formato 4_Ppto'!B653&lt;&gt;"",'Formato 4_Ppto'!A653,"")</f>
        <v/>
      </c>
      <c r="CK628" s="24" t="str">
        <f>IF('Formato 4_Ppto'!B653&lt;&gt;"",'Formato 4_Ppto'!B653,"")</f>
        <v/>
      </c>
      <c r="CL628" s="22" t="str">
        <f>IF('Formato 4_Ppto'!C653&lt;&gt;"",'Formato 4_Ppto'!C653,"")</f>
        <v/>
      </c>
      <c r="CM628" s="24" t="str">
        <f>IF('Formato 4_Ppto'!D653&lt;&gt;"",'Formato 4_Ppto'!D653,"")</f>
        <v/>
      </c>
      <c r="CN628" s="161" t="str">
        <f>IF('Formato 4_Ppto'!E653&lt;&gt;"",'Formato 4_Ppto'!E653,"")</f>
        <v/>
      </c>
      <c r="CO628" s="161" t="str">
        <f>IF('Formato 4_Ppto'!G653&lt;&gt;"",'Formato 4_Ppto'!G653,"")</f>
        <v/>
      </c>
      <c r="CP628" s="163" t="str">
        <f>IF('Formato 4_Ppto'!I653&lt;&gt;"",'Formato 4_Ppto'!I653,"")</f>
        <v/>
      </c>
      <c r="CQ628" s="161" t="str">
        <f>IF('Formato 4_Ppto'!K653&lt;&gt;"",'Formato 4_Ppto'!K653,"")</f>
        <v/>
      </c>
      <c r="CR628" s="161" t="str">
        <f>IF('Formato 4_Ppto'!L653&lt;&gt;"",'Formato 4_Ppto'!L653,"")</f>
        <v/>
      </c>
      <c r="CS628" s="161" t="str">
        <f>IF('Formato 4_Ppto'!M653&lt;&gt;"",'Formato 4_Ppto'!M653,"")</f>
        <v/>
      </c>
      <c r="CT628" s="161" t="str">
        <f>IF('Formato 4_Ppto'!N653&lt;&gt;"",'Formato 4_Ppto'!N653,"")</f>
        <v/>
      </c>
      <c r="CU628" s="161" t="str">
        <f>IF('Formato 4_Ppto'!O653&lt;&gt;"",'Formato 4_Ppto'!O653,"")</f>
        <v/>
      </c>
      <c r="CV628" s="161" t="str">
        <f>IF('Formato 4_Ppto'!P653&lt;&gt;"",'Formato 4_Ppto'!P653,"")</f>
        <v/>
      </c>
      <c r="CW628" s="161" t="str">
        <f>IF('Formato 4_Ppto'!Q653&lt;&gt;"",'Formato 4_Ppto'!Q653,"")</f>
        <v/>
      </c>
      <c r="CX628" s="161" t="str">
        <f>IF('Formato 4_Ppto'!R653&lt;&gt;"",'Formato 4_Ppto'!R653,"")</f>
        <v/>
      </c>
      <c r="CY628" s="161" t="str">
        <f>IF('Formato 4_Ppto'!S653&lt;&gt;"",'Formato 4_Ppto'!S653,"")</f>
        <v/>
      </c>
      <c r="CZ628" s="161" t="str">
        <f>IF('Formato 4_Ppto'!T653&lt;&gt;"",'Formato 4_Ppto'!T653,"")</f>
        <v/>
      </c>
      <c r="DA628" s="161" t="str">
        <f>IF('Formato 4_Ppto'!U653&lt;&gt;"",'Formato 4_Ppto'!U653,"")</f>
        <v/>
      </c>
      <c r="DB628" s="161" t="str">
        <f>IF('Formato 4_Ppto'!V653&lt;&gt;"",'Formato 4_Ppto'!V653,"")</f>
        <v/>
      </c>
      <c r="DC628" s="161" t="str">
        <f>IF('Formato 4_Ppto'!W653&lt;&gt;"",'Formato 4_Ppto'!W653,"")</f>
        <v/>
      </c>
      <c r="DD628" s="162" t="str">
        <f>IF('Formato 4_Ppto'!X653&lt;&gt;"",'Formato 4_Ppto'!X653,"")</f>
        <v/>
      </c>
      <c r="DE628" s="162" t="str">
        <f>IF('Formato 4_Ppto'!Y653&lt;&gt;"",'Formato 4_Ppto'!Y653,"")</f>
        <v/>
      </c>
      <c r="DF628" s="162" t="str">
        <f>IF('Formato 4_Ppto'!Z653&lt;&gt;"",'Formato 4_Ppto'!Z653,"")</f>
        <v/>
      </c>
      <c r="DG628" s="162" t="str">
        <f>IF('Formato 4_Ppto'!AA653&lt;&gt;"",'Formato 4_Ppto'!AA653,"")</f>
        <v/>
      </c>
      <c r="DH628" s="162" t="str">
        <f>IF('Formato 4_Ppto'!AB653&lt;&gt;"",'Formato 4_Ppto'!AB653,"")</f>
        <v/>
      </c>
      <c r="DI628" s="162" t="str">
        <f>IF('Formato 4_Ppto'!AC653&lt;&gt;"",'Formato 4_Ppto'!AC653,"")</f>
        <v/>
      </c>
      <c r="DJ628" s="162" t="str">
        <f>IF('Formato 4_Ppto'!AD653&lt;&gt;"",'Formato 4_Ppto'!AD653,"")</f>
        <v/>
      </c>
      <c r="DK628" s="162" t="str">
        <f>IF('Formato 4_Ppto'!AE653&lt;&gt;"",'Formato 4_Ppto'!AE653,"")</f>
        <v/>
      </c>
      <c r="DL628" s="162" t="str">
        <f>IF('Formato 4_Ppto'!AF653&lt;&gt;"",'Formato 4_Ppto'!AF653,"")</f>
        <v/>
      </c>
      <c r="DM628" s="162" t="str">
        <f>IF('Formato 4_Ppto'!AG653&lt;&gt;"",'Formato 4_Ppto'!AG653,"")</f>
        <v/>
      </c>
      <c r="DN628" s="162" t="str">
        <f>IF('Formato 4_Ppto'!AH653&lt;&gt;"",'Formato 4_Ppto'!AH653,"")</f>
        <v/>
      </c>
      <c r="DO628" s="162" t="str">
        <f>IF('Formato 4_Ppto'!AI653&lt;&gt;"",'Formato 4_Ppto'!AI653,"")</f>
        <v/>
      </c>
      <c r="DP628" s="163" t="str">
        <f>IF('Formato 4_Ppto'!AJ653&lt;&gt;"",'Formato 4_Ppto'!AJ653,"")</f>
        <v/>
      </c>
    </row>
    <row r="629" spans="2:120" x14ac:dyDescent="0.3">
      <c r="B629" s="13" t="str">
        <f>IF(OR(Tabla6[[#This Row],[IDA]]="",Tabla6[[#This Row],[IDT]]="",Tabla6[[#This Row],[IDI]]=""),"",Tabla6[[#This Row],[IDA]]&amp;"."&amp;Tabla6[[#This Row],[IDT]]&amp;"."&amp;Tabla6[[#This Row],[IDI]])</f>
        <v/>
      </c>
      <c r="C629" s="13" t="str">
        <f>IF(Formato_02!$B$14&lt;&gt;"",0,"")</f>
        <v/>
      </c>
      <c r="D629" s="13" t="str">
        <f>IF(Formato_02!$H$9&lt;&gt;"",Formato_02!$H$9,"")</f>
        <v/>
      </c>
      <c r="E629" s="24" t="str">
        <f t="shared" si="72"/>
        <v/>
      </c>
      <c r="F629" s="24" t="str">
        <f>IF(Formato_02!$B$14&lt;&gt;"",Formato_02!$B$14,"")</f>
        <v/>
      </c>
      <c r="G629" s="22" t="str">
        <f>IF('Formato 3_Gantt'!C634&lt;&gt;"",'Formato 3_Gantt'!C634,"")</f>
        <v/>
      </c>
      <c r="H629" s="13" t="str">
        <f>IF('Formato 3_Gantt'!D$8&lt;&gt;"",'Formato 3_Gantt'!D$8,"")</f>
        <v/>
      </c>
      <c r="I629" s="13" t="str">
        <f>IF('Formato 3_Gantt'!E$8&lt;&gt;"",'Formato 3_Gantt'!E$8,"")</f>
        <v/>
      </c>
      <c r="J629" s="13" t="str">
        <f>IF('Formato 3_Gantt'!F$8&lt;&gt;"",'Formato 3_Gantt'!F$8,"")</f>
        <v/>
      </c>
      <c r="K629" s="158" t="str">
        <f>IF('Formato 3_Gantt'!G$8&lt;&gt;"",'Formato 3_Gantt'!G$8,"")</f>
        <v/>
      </c>
      <c r="L629" s="158" t="str">
        <f>IF('Formato 3_Gantt'!H$8&lt;&gt;"",'Formato 3_Gantt'!H$8,"")</f>
        <v/>
      </c>
      <c r="M629" s="13" t="str">
        <f>IF('Formato 3_Gantt'!BL$8&lt;&gt;"",'Formato 3_Gantt'!BL$8,"")</f>
        <v/>
      </c>
      <c r="N629" s="13" t="str">
        <f>IF('Formato 3_Gantt'!BM$8&lt;&gt;"",'Formato 3_Gantt'!BM$8,"")</f>
        <v/>
      </c>
      <c r="O629" s="13" t="str">
        <f>IF('Formato 3_Gantt'!BN$8&lt;&gt;"",'Formato 3_Gantt'!BN$8,"")</f>
        <v/>
      </c>
      <c r="P629" s="13" t="str">
        <f>IF('Formato 3_Gantt'!BO$8&lt;&gt;"",'Formato 3_Gantt'!BO$8,"")</f>
        <v/>
      </c>
      <c r="Q629" s="13" t="str">
        <f>IF('Formato 3_Gantt'!BP$8&lt;&gt;"",'Formato 3_Gantt'!BP$8,"")</f>
        <v/>
      </c>
      <c r="R629" s="13" t="str">
        <f>IF('Formato 3_Gantt'!BQ$8&lt;&gt;"",'Formato 3_Gantt'!BQ$8,"")</f>
        <v/>
      </c>
      <c r="S629" s="13" t="str">
        <f>IF('Formato 3_Gantt'!BR$8&lt;&gt;"",'Formato 3_Gantt'!BR$8,"")</f>
        <v/>
      </c>
      <c r="T629" s="13" t="str">
        <f>IF('Formato 3_Gantt'!BS$8&lt;&gt;"",'Formato 3_Gantt'!BS$8,"")</f>
        <v/>
      </c>
      <c r="U629" s="13" t="str">
        <f>IF('Formato 3_Gantt'!BT$8&lt;&gt;"",'Formato 3_Gantt'!BT$8,"")</f>
        <v/>
      </c>
      <c r="V629" s="13" t="str">
        <f>IF('Formato 3_Gantt'!BU$8&lt;&gt;"",'Formato 3_Gantt'!BU$8,"")</f>
        <v/>
      </c>
      <c r="W629" s="13" t="str">
        <f>IF('Formato 3_Gantt'!BV$8&lt;&gt;"",'Formato 3_Gantt'!BV$8,"")</f>
        <v/>
      </c>
      <c r="X629" s="13" t="str">
        <f>IF('Formato 3_Gantt'!BW$8&lt;&gt;"",'Formato 3_Gantt'!BW$8,"")</f>
        <v/>
      </c>
      <c r="Y629" s="13" t="str">
        <f>IF('Formato 3_Gantt'!BX$8&lt;&gt;"",'Formato 3_Gantt'!BX$8,"")</f>
        <v/>
      </c>
      <c r="Z629" s="162" t="str">
        <f>IF(Formato_02!S$15&lt;&gt;"",Formato_02!S$15,"")</f>
        <v/>
      </c>
      <c r="AA629" s="162" t="str">
        <f>IF(Formato_02!T$15&lt;&gt;"",Formato_02!T$15,"")</f>
        <v/>
      </c>
      <c r="AB629" s="162" t="str">
        <f>IF(Formato_02!U$15&lt;&gt;"",Formato_02!U$15,"")</f>
        <v/>
      </c>
      <c r="AC629" s="162" t="str">
        <f>IF(Formato_02!V$15&lt;&gt;"",Formato_02!V$15,"")</f>
        <v/>
      </c>
      <c r="AD629" s="162" t="str">
        <f>IF(Formato_02!W$15&lt;&gt;"",Formato_02!W$15,"")</f>
        <v/>
      </c>
      <c r="AE629" s="162" t="str">
        <f>IF(Formato_02!X$15&lt;&gt;"",Formato_02!X$15,"")</f>
        <v/>
      </c>
      <c r="AF629" s="162" t="str">
        <f>IF(Formato_02!Y$15&lt;&gt;"",Formato_02!Y$15,"")</f>
        <v/>
      </c>
      <c r="AG629" s="162" t="str">
        <f>IF(Formato_02!Z$15&lt;&gt;"",Formato_02!Z$15,"")</f>
        <v/>
      </c>
      <c r="AH629" s="162" t="str">
        <f>IF(Formato_02!AA$15&lt;&gt;"",Formato_02!AA$15,"")</f>
        <v/>
      </c>
      <c r="AI629" s="162" t="str">
        <f>IF(Formato_02!AB$15&lt;&gt;"",Formato_02!AB$15,"")</f>
        <v/>
      </c>
      <c r="AJ629" s="162" t="str">
        <f>IF(Formato_02!AC$15&lt;&gt;"",Formato_02!AC$15,"")</f>
        <v/>
      </c>
      <c r="AK629" s="162" t="str">
        <f>IF(Formato_02!AD$15&lt;&gt;"",Formato_02!AD$15,"")</f>
        <v/>
      </c>
      <c r="AL629" s="162" t="str">
        <f>IF(Formato_02!$N$14&lt;&gt;"",Formato_02!$N$14,"")</f>
        <v/>
      </c>
      <c r="AM629" s="13" t="str">
        <f>IF(Formato_02!$X$4&lt;&gt;"","AN","")</f>
        <v/>
      </c>
      <c r="AN629" s="24" t="str">
        <f t="shared" si="73"/>
        <v/>
      </c>
      <c r="AO629" s="13" t="str">
        <f>IF(Formato_02!$Y$4&lt;&gt;"","P027","")</f>
        <v/>
      </c>
      <c r="AP629" s="24" t="str">
        <f t="shared" si="74"/>
        <v/>
      </c>
      <c r="AQ629" s="13" t="str">
        <f>IF(Formato_02!$Z$4&lt;&gt;"","PNCVG","")</f>
        <v/>
      </c>
      <c r="AR629" s="24" t="str">
        <f t="shared" si="75"/>
        <v/>
      </c>
      <c r="AS629" s="13" t="str">
        <f>IF(Formato_02!$AA$4&lt;&gt;"","PNFF","")</f>
        <v/>
      </c>
      <c r="AT629" s="24" t="str">
        <f t="shared" si="76"/>
        <v/>
      </c>
      <c r="AU629" s="13" t="str">
        <f>IF(Formato_02!$AB$4&lt;&gt;"","PNPAM","")</f>
        <v/>
      </c>
      <c r="AV629" s="24" t="str">
        <f t="shared" si="77"/>
        <v/>
      </c>
      <c r="AW629" s="13" t="str">
        <f>IF(Formato_02!$AC$4&lt;&gt;"","PNAIA","")</f>
        <v/>
      </c>
      <c r="AX629" s="24" t="str">
        <f t="shared" si="78"/>
        <v/>
      </c>
      <c r="AY629" s="13" t="str">
        <f>IF(Formato_02!$AD$4&lt;&gt;"","PIO","")</f>
        <v/>
      </c>
      <c r="AZ629" s="24" t="str">
        <f t="shared" si="79"/>
        <v/>
      </c>
      <c r="BA629" s="13" t="str">
        <f>IF('Formato 3_Gantt'!B$29&lt;&gt;"",'Formato 3_Gantt'!A$29,"")</f>
        <v/>
      </c>
      <c r="BB629" s="24" t="str">
        <f>IF('Formato 3_Gantt'!B$29&lt;&gt;"",'Formato 3_Gantt'!B$29,"")</f>
        <v/>
      </c>
      <c r="BC629" s="22" t="str">
        <f>IF('Formato 3_Gantt'!C$29&lt;&gt;"",'Formato 3_Gantt'!C$29,"")</f>
        <v/>
      </c>
      <c r="BD629" s="13" t="str">
        <f>IF('Formato 3_Gantt'!D$29&lt;&gt;"",'Formato 3_Gantt'!D$29,"")</f>
        <v/>
      </c>
      <c r="BE629" s="161" t="str">
        <f>IF('Formato 3_Gantt'!E$29&lt;&gt;"",'Formato 3_Gantt'!E$29,"")</f>
        <v/>
      </c>
      <c r="BF629" s="13" t="str">
        <f>IF('Formato 3_Gantt'!F$29&lt;&gt;"",'Formato 3_Gantt'!F$29,"")</f>
        <v/>
      </c>
      <c r="BG629" s="158" t="str">
        <f>IF('Formato 3_Gantt'!G$29&lt;&gt;"",'Formato 3_Gantt'!G$29,"")</f>
        <v/>
      </c>
      <c r="BH629" s="158" t="str">
        <f>IF('Formato 3_Gantt'!H$29&lt;&gt;"",'Formato 3_Gantt'!H$29,"")</f>
        <v/>
      </c>
      <c r="BI629" s="161" t="str">
        <f>IF('Formato 3_Gantt'!BL$29&lt;&gt;"",'Formato 3_Gantt'!BL$29,"")</f>
        <v/>
      </c>
      <c r="BJ629" s="161" t="str">
        <f>IF('Formato 3_Gantt'!BM$29&lt;&gt;"",'Formato 3_Gantt'!BM$29,"")</f>
        <v/>
      </c>
      <c r="BK629" s="161" t="str">
        <f>IF('Formato 3_Gantt'!BN$29&lt;&gt;"",'Formato 3_Gantt'!BN$29,"")</f>
        <v/>
      </c>
      <c r="BL629" s="161" t="str">
        <f>IF('Formato 3_Gantt'!BO$29&lt;&gt;"",'Formato 3_Gantt'!BO$29,"")</f>
        <v/>
      </c>
      <c r="BM629" s="161" t="str">
        <f>IF('Formato 3_Gantt'!BP$29&lt;&gt;"",'Formato 3_Gantt'!BP$29,"")</f>
        <v/>
      </c>
      <c r="BN629" s="161" t="str">
        <f>IF('Formato 3_Gantt'!BQ$29&lt;&gt;"",'Formato 3_Gantt'!BQ$29,"")</f>
        <v/>
      </c>
      <c r="BO629" s="161" t="str">
        <f>IF('Formato 3_Gantt'!BR$29&lt;&gt;"",'Formato 3_Gantt'!BR$29,"")</f>
        <v/>
      </c>
      <c r="BP629" s="161" t="str">
        <f>IF('Formato 3_Gantt'!BS$29&lt;&gt;"",'Formato 3_Gantt'!BS$29,"")</f>
        <v/>
      </c>
      <c r="BQ629" s="161" t="str">
        <f>IF('Formato 3_Gantt'!BT$29&lt;&gt;"",'Formato 3_Gantt'!BT$29,"")</f>
        <v/>
      </c>
      <c r="BR629" s="161" t="str">
        <f>IF('Formato 3_Gantt'!BU$29&lt;&gt;"",'Formato 3_Gantt'!BU$29,"")</f>
        <v/>
      </c>
      <c r="BS629" s="161" t="str">
        <f>IF('Formato 3_Gantt'!BV$29&lt;&gt;"",'Formato 3_Gantt'!BV$29,"")</f>
        <v/>
      </c>
      <c r="BT629" s="161" t="str">
        <f>IF('Formato 3_Gantt'!BW$29&lt;&gt;"",'Formato 3_Gantt'!BW$29,"")</f>
        <v/>
      </c>
      <c r="BU629" s="161" t="str">
        <f>IF('Formato 3_Gantt'!BX$29&lt;&gt;"",'Formato 3_Gantt'!BX$29,"")</f>
        <v/>
      </c>
      <c r="BV629" s="163" t="str">
        <f>IF('Formato 4_Ppto'!I$627&lt;&gt;"",'Formato 4_Ppto'!I$627,"")</f>
        <v/>
      </c>
      <c r="BW629" s="162" t="str">
        <f>IF('Formato 4_Ppto'!X$627&lt;&gt;"",'Formato 4_Ppto'!X$627,"")</f>
        <v/>
      </c>
      <c r="BX629" s="162" t="str">
        <f>IF('Formato 4_Ppto'!Y$627&lt;&gt;"",'Formato 4_Ppto'!Y$627,"")</f>
        <v/>
      </c>
      <c r="BY629" s="162" t="str">
        <f>IF('Formato 4_Ppto'!Z$627&lt;&gt;"",'Formato 4_Ppto'!Z$627,"")</f>
        <v/>
      </c>
      <c r="BZ629" s="162" t="str">
        <f>IF('Formato 4_Ppto'!AA$627&lt;&gt;"",'Formato 4_Ppto'!AA$627,"")</f>
        <v/>
      </c>
      <c r="CA629" s="162" t="str">
        <f>IF('Formato 4_Ppto'!AB$627&lt;&gt;"",'Formato 4_Ppto'!AB$627,"")</f>
        <v/>
      </c>
      <c r="CB629" s="162" t="str">
        <f>IF('Formato 4_Ppto'!AC$627&lt;&gt;"",'Formato 4_Ppto'!AC$627,"")</f>
        <v/>
      </c>
      <c r="CC629" s="162" t="str">
        <f>IF('Formato 4_Ppto'!AD$627&lt;&gt;"",'Formato 4_Ppto'!AD$627,"")</f>
        <v/>
      </c>
      <c r="CD629" s="162" t="str">
        <f>IF('Formato 4_Ppto'!AE$627&lt;&gt;"",'Formato 4_Ppto'!AE$627,"")</f>
        <v/>
      </c>
      <c r="CE629" s="162" t="str">
        <f>IF('Formato 4_Ppto'!AF$627&lt;&gt;"",'Formato 4_Ppto'!AF$627,"")</f>
        <v/>
      </c>
      <c r="CF629" s="162" t="str">
        <f>IF('Formato 4_Ppto'!AG$627&lt;&gt;"",'Formato 4_Ppto'!AG$627,"")</f>
        <v/>
      </c>
      <c r="CG629" s="162" t="str">
        <f>IF('Formato 4_Ppto'!AH$627&lt;&gt;"",'Formato 4_Ppto'!AH$627,"")</f>
        <v/>
      </c>
      <c r="CH629" s="162" t="str">
        <f>IF('Formato 4_Ppto'!AI$627&lt;&gt;"",'Formato 4_Ppto'!AI$627,"")</f>
        <v/>
      </c>
      <c r="CI629" s="163" t="str">
        <f>IF('Formato 4_Ppto'!AJ$627&lt;&gt;"",'Formato 4_Ppto'!AJ$627,"")</f>
        <v/>
      </c>
      <c r="CJ629" s="13" t="str">
        <f>IF('Formato 4_Ppto'!B654&lt;&gt;"",'Formato 4_Ppto'!A654,"")</f>
        <v/>
      </c>
      <c r="CK629" s="24" t="str">
        <f>IF('Formato 4_Ppto'!B654&lt;&gt;"",'Formato 4_Ppto'!B654,"")</f>
        <v/>
      </c>
      <c r="CL629" s="22" t="str">
        <f>IF('Formato 4_Ppto'!C654&lt;&gt;"",'Formato 4_Ppto'!C654,"")</f>
        <v/>
      </c>
      <c r="CM629" s="24" t="str">
        <f>IF('Formato 4_Ppto'!D654&lt;&gt;"",'Formato 4_Ppto'!D654,"")</f>
        <v/>
      </c>
      <c r="CN629" s="161" t="str">
        <f>IF('Formato 4_Ppto'!E654&lt;&gt;"",'Formato 4_Ppto'!E654,"")</f>
        <v/>
      </c>
      <c r="CO629" s="161" t="str">
        <f>IF('Formato 4_Ppto'!G654&lt;&gt;"",'Formato 4_Ppto'!G654,"")</f>
        <v/>
      </c>
      <c r="CP629" s="163" t="str">
        <f>IF('Formato 4_Ppto'!I654&lt;&gt;"",'Formato 4_Ppto'!I654,"")</f>
        <v/>
      </c>
      <c r="CQ629" s="161" t="str">
        <f>IF('Formato 4_Ppto'!K654&lt;&gt;"",'Formato 4_Ppto'!K654,"")</f>
        <v/>
      </c>
      <c r="CR629" s="161" t="str">
        <f>IF('Formato 4_Ppto'!L654&lt;&gt;"",'Formato 4_Ppto'!L654,"")</f>
        <v/>
      </c>
      <c r="CS629" s="161" t="str">
        <f>IF('Formato 4_Ppto'!M654&lt;&gt;"",'Formato 4_Ppto'!M654,"")</f>
        <v/>
      </c>
      <c r="CT629" s="161" t="str">
        <f>IF('Formato 4_Ppto'!N654&lt;&gt;"",'Formato 4_Ppto'!N654,"")</f>
        <v/>
      </c>
      <c r="CU629" s="161" t="str">
        <f>IF('Formato 4_Ppto'!O654&lt;&gt;"",'Formato 4_Ppto'!O654,"")</f>
        <v/>
      </c>
      <c r="CV629" s="161" t="str">
        <f>IF('Formato 4_Ppto'!P654&lt;&gt;"",'Formato 4_Ppto'!P654,"")</f>
        <v/>
      </c>
      <c r="CW629" s="161" t="str">
        <f>IF('Formato 4_Ppto'!Q654&lt;&gt;"",'Formato 4_Ppto'!Q654,"")</f>
        <v/>
      </c>
      <c r="CX629" s="161" t="str">
        <f>IF('Formato 4_Ppto'!R654&lt;&gt;"",'Formato 4_Ppto'!R654,"")</f>
        <v/>
      </c>
      <c r="CY629" s="161" t="str">
        <f>IF('Formato 4_Ppto'!S654&lt;&gt;"",'Formato 4_Ppto'!S654,"")</f>
        <v/>
      </c>
      <c r="CZ629" s="161" t="str">
        <f>IF('Formato 4_Ppto'!T654&lt;&gt;"",'Formato 4_Ppto'!T654,"")</f>
        <v/>
      </c>
      <c r="DA629" s="161" t="str">
        <f>IF('Formato 4_Ppto'!U654&lt;&gt;"",'Formato 4_Ppto'!U654,"")</f>
        <v/>
      </c>
      <c r="DB629" s="161" t="str">
        <f>IF('Formato 4_Ppto'!V654&lt;&gt;"",'Formato 4_Ppto'!V654,"")</f>
        <v/>
      </c>
      <c r="DC629" s="161" t="str">
        <f>IF('Formato 4_Ppto'!W654&lt;&gt;"",'Formato 4_Ppto'!W654,"")</f>
        <v/>
      </c>
      <c r="DD629" s="162" t="str">
        <f>IF('Formato 4_Ppto'!X654&lt;&gt;"",'Formato 4_Ppto'!X654,"")</f>
        <v/>
      </c>
      <c r="DE629" s="162" t="str">
        <f>IF('Formato 4_Ppto'!Y654&lt;&gt;"",'Formato 4_Ppto'!Y654,"")</f>
        <v/>
      </c>
      <c r="DF629" s="162" t="str">
        <f>IF('Formato 4_Ppto'!Z654&lt;&gt;"",'Formato 4_Ppto'!Z654,"")</f>
        <v/>
      </c>
      <c r="DG629" s="162" t="str">
        <f>IF('Formato 4_Ppto'!AA654&lt;&gt;"",'Formato 4_Ppto'!AA654,"")</f>
        <v/>
      </c>
      <c r="DH629" s="162" t="str">
        <f>IF('Formato 4_Ppto'!AB654&lt;&gt;"",'Formato 4_Ppto'!AB654,"")</f>
        <v/>
      </c>
      <c r="DI629" s="162" t="str">
        <f>IF('Formato 4_Ppto'!AC654&lt;&gt;"",'Formato 4_Ppto'!AC654,"")</f>
        <v/>
      </c>
      <c r="DJ629" s="162" t="str">
        <f>IF('Formato 4_Ppto'!AD654&lt;&gt;"",'Formato 4_Ppto'!AD654,"")</f>
        <v/>
      </c>
      <c r="DK629" s="162" t="str">
        <f>IF('Formato 4_Ppto'!AE654&lt;&gt;"",'Formato 4_Ppto'!AE654,"")</f>
        <v/>
      </c>
      <c r="DL629" s="162" t="str">
        <f>IF('Formato 4_Ppto'!AF654&lt;&gt;"",'Formato 4_Ppto'!AF654,"")</f>
        <v/>
      </c>
      <c r="DM629" s="162" t="str">
        <f>IF('Formato 4_Ppto'!AG654&lt;&gt;"",'Formato 4_Ppto'!AG654,"")</f>
        <v/>
      </c>
      <c r="DN629" s="162" t="str">
        <f>IF('Formato 4_Ppto'!AH654&lt;&gt;"",'Formato 4_Ppto'!AH654,"")</f>
        <v/>
      </c>
      <c r="DO629" s="162" t="str">
        <f>IF('Formato 4_Ppto'!AI654&lt;&gt;"",'Formato 4_Ppto'!AI654,"")</f>
        <v/>
      </c>
      <c r="DP629" s="163" t="str">
        <f>IF('Formato 4_Ppto'!AJ654&lt;&gt;"",'Formato 4_Ppto'!AJ654,"")</f>
        <v/>
      </c>
    </row>
    <row r="630" spans="2:120" x14ac:dyDescent="0.3">
      <c r="B630" s="13" t="str">
        <f>IF(OR(Tabla6[[#This Row],[IDA]]="",Tabla6[[#This Row],[IDT]]="",Tabla6[[#This Row],[IDI]]=""),"",Tabla6[[#This Row],[IDA]]&amp;"."&amp;Tabla6[[#This Row],[IDT]]&amp;"."&amp;Tabla6[[#This Row],[IDI]])</f>
        <v/>
      </c>
      <c r="C630" s="13" t="str">
        <f>IF(Formato_02!$B$14&lt;&gt;"",0,"")</f>
        <v/>
      </c>
      <c r="D630" s="13" t="str">
        <f>IF(Formato_02!$H$9&lt;&gt;"",Formato_02!$H$9,"")</f>
        <v/>
      </c>
      <c r="E630" s="24" t="str">
        <f t="shared" si="72"/>
        <v/>
      </c>
      <c r="F630" s="24" t="str">
        <f>IF(Formato_02!$B$14&lt;&gt;"",Formato_02!$B$14,"")</f>
        <v/>
      </c>
      <c r="G630" s="22" t="str">
        <f>IF('Formato 3_Gantt'!C635&lt;&gt;"",'Formato 3_Gantt'!C635,"")</f>
        <v/>
      </c>
      <c r="H630" s="13" t="str">
        <f>IF('Formato 3_Gantt'!D$8&lt;&gt;"",'Formato 3_Gantt'!D$8,"")</f>
        <v/>
      </c>
      <c r="I630" s="13" t="str">
        <f>IF('Formato 3_Gantt'!E$8&lt;&gt;"",'Formato 3_Gantt'!E$8,"")</f>
        <v/>
      </c>
      <c r="J630" s="13" t="str">
        <f>IF('Formato 3_Gantt'!F$8&lt;&gt;"",'Formato 3_Gantt'!F$8,"")</f>
        <v/>
      </c>
      <c r="K630" s="158" t="str">
        <f>IF('Formato 3_Gantt'!G$8&lt;&gt;"",'Formato 3_Gantt'!G$8,"")</f>
        <v/>
      </c>
      <c r="L630" s="158" t="str">
        <f>IF('Formato 3_Gantt'!H$8&lt;&gt;"",'Formato 3_Gantt'!H$8,"")</f>
        <v/>
      </c>
      <c r="M630" s="13" t="str">
        <f>IF('Formato 3_Gantt'!BL$8&lt;&gt;"",'Formato 3_Gantt'!BL$8,"")</f>
        <v/>
      </c>
      <c r="N630" s="13" t="str">
        <f>IF('Formato 3_Gantt'!BM$8&lt;&gt;"",'Formato 3_Gantt'!BM$8,"")</f>
        <v/>
      </c>
      <c r="O630" s="13" t="str">
        <f>IF('Formato 3_Gantt'!BN$8&lt;&gt;"",'Formato 3_Gantt'!BN$8,"")</f>
        <v/>
      </c>
      <c r="P630" s="13" t="str">
        <f>IF('Formato 3_Gantt'!BO$8&lt;&gt;"",'Formato 3_Gantt'!BO$8,"")</f>
        <v/>
      </c>
      <c r="Q630" s="13" t="str">
        <f>IF('Formato 3_Gantt'!BP$8&lt;&gt;"",'Formato 3_Gantt'!BP$8,"")</f>
        <v/>
      </c>
      <c r="R630" s="13" t="str">
        <f>IF('Formato 3_Gantt'!BQ$8&lt;&gt;"",'Formato 3_Gantt'!BQ$8,"")</f>
        <v/>
      </c>
      <c r="S630" s="13" t="str">
        <f>IF('Formato 3_Gantt'!BR$8&lt;&gt;"",'Formato 3_Gantt'!BR$8,"")</f>
        <v/>
      </c>
      <c r="T630" s="13" t="str">
        <f>IF('Formato 3_Gantt'!BS$8&lt;&gt;"",'Formato 3_Gantt'!BS$8,"")</f>
        <v/>
      </c>
      <c r="U630" s="13" t="str">
        <f>IF('Formato 3_Gantt'!BT$8&lt;&gt;"",'Formato 3_Gantt'!BT$8,"")</f>
        <v/>
      </c>
      <c r="V630" s="13" t="str">
        <f>IF('Formato 3_Gantt'!BU$8&lt;&gt;"",'Formato 3_Gantt'!BU$8,"")</f>
        <v/>
      </c>
      <c r="W630" s="13" t="str">
        <f>IF('Formato 3_Gantt'!BV$8&lt;&gt;"",'Formato 3_Gantt'!BV$8,"")</f>
        <v/>
      </c>
      <c r="X630" s="13" t="str">
        <f>IF('Formato 3_Gantt'!BW$8&lt;&gt;"",'Formato 3_Gantt'!BW$8,"")</f>
        <v/>
      </c>
      <c r="Y630" s="13" t="str">
        <f>IF('Formato 3_Gantt'!BX$8&lt;&gt;"",'Formato 3_Gantt'!BX$8,"")</f>
        <v/>
      </c>
      <c r="Z630" s="162" t="str">
        <f>IF(Formato_02!S$15&lt;&gt;"",Formato_02!S$15,"")</f>
        <v/>
      </c>
      <c r="AA630" s="162" t="str">
        <f>IF(Formato_02!T$15&lt;&gt;"",Formato_02!T$15,"")</f>
        <v/>
      </c>
      <c r="AB630" s="162" t="str">
        <f>IF(Formato_02!U$15&lt;&gt;"",Formato_02!U$15,"")</f>
        <v/>
      </c>
      <c r="AC630" s="162" t="str">
        <f>IF(Formato_02!V$15&lt;&gt;"",Formato_02!V$15,"")</f>
        <v/>
      </c>
      <c r="AD630" s="162" t="str">
        <f>IF(Formato_02!W$15&lt;&gt;"",Formato_02!W$15,"")</f>
        <v/>
      </c>
      <c r="AE630" s="162" t="str">
        <f>IF(Formato_02!X$15&lt;&gt;"",Formato_02!X$15,"")</f>
        <v/>
      </c>
      <c r="AF630" s="162" t="str">
        <f>IF(Formato_02!Y$15&lt;&gt;"",Formato_02!Y$15,"")</f>
        <v/>
      </c>
      <c r="AG630" s="162" t="str">
        <f>IF(Formato_02!Z$15&lt;&gt;"",Formato_02!Z$15,"")</f>
        <v/>
      </c>
      <c r="AH630" s="162" t="str">
        <f>IF(Formato_02!AA$15&lt;&gt;"",Formato_02!AA$15,"")</f>
        <v/>
      </c>
      <c r="AI630" s="162" t="str">
        <f>IF(Formato_02!AB$15&lt;&gt;"",Formato_02!AB$15,"")</f>
        <v/>
      </c>
      <c r="AJ630" s="162" t="str">
        <f>IF(Formato_02!AC$15&lt;&gt;"",Formato_02!AC$15,"")</f>
        <v/>
      </c>
      <c r="AK630" s="162" t="str">
        <f>IF(Formato_02!AD$15&lt;&gt;"",Formato_02!AD$15,"")</f>
        <v/>
      </c>
      <c r="AL630" s="162" t="str">
        <f>IF(Formato_02!$N$14&lt;&gt;"",Formato_02!$N$14,"")</f>
        <v/>
      </c>
      <c r="AM630" s="13" t="str">
        <f>IF(Formato_02!$X$4&lt;&gt;"","AN","")</f>
        <v/>
      </c>
      <c r="AN630" s="24" t="str">
        <f t="shared" si="73"/>
        <v/>
      </c>
      <c r="AO630" s="13" t="str">
        <f>IF(Formato_02!$Y$4&lt;&gt;"","P027","")</f>
        <v/>
      </c>
      <c r="AP630" s="24" t="str">
        <f t="shared" si="74"/>
        <v/>
      </c>
      <c r="AQ630" s="13" t="str">
        <f>IF(Formato_02!$Z$4&lt;&gt;"","PNCVG","")</f>
        <v/>
      </c>
      <c r="AR630" s="24" t="str">
        <f t="shared" si="75"/>
        <v/>
      </c>
      <c r="AS630" s="13" t="str">
        <f>IF(Formato_02!$AA$4&lt;&gt;"","PNFF","")</f>
        <v/>
      </c>
      <c r="AT630" s="24" t="str">
        <f t="shared" si="76"/>
        <v/>
      </c>
      <c r="AU630" s="13" t="str">
        <f>IF(Formato_02!$AB$4&lt;&gt;"","PNPAM","")</f>
        <v/>
      </c>
      <c r="AV630" s="24" t="str">
        <f t="shared" si="77"/>
        <v/>
      </c>
      <c r="AW630" s="13" t="str">
        <f>IF(Formato_02!$AC$4&lt;&gt;"","PNAIA","")</f>
        <v/>
      </c>
      <c r="AX630" s="24" t="str">
        <f t="shared" si="78"/>
        <v/>
      </c>
      <c r="AY630" s="13" t="str">
        <f>IF(Formato_02!$AD$4&lt;&gt;"","PIO","")</f>
        <v/>
      </c>
      <c r="AZ630" s="24" t="str">
        <f t="shared" si="79"/>
        <v/>
      </c>
      <c r="BA630" s="13" t="str">
        <f>IF('Formato 3_Gantt'!B$29&lt;&gt;"",'Formato 3_Gantt'!A$29,"")</f>
        <v/>
      </c>
      <c r="BB630" s="24" t="str">
        <f>IF('Formato 3_Gantt'!B$29&lt;&gt;"",'Formato 3_Gantt'!B$29,"")</f>
        <v/>
      </c>
      <c r="BC630" s="22" t="str">
        <f>IF('Formato 3_Gantt'!C$29&lt;&gt;"",'Formato 3_Gantt'!C$29,"")</f>
        <v/>
      </c>
      <c r="BD630" s="13" t="str">
        <f>IF('Formato 3_Gantt'!D$29&lt;&gt;"",'Formato 3_Gantt'!D$29,"")</f>
        <v/>
      </c>
      <c r="BE630" s="161" t="str">
        <f>IF('Formato 3_Gantt'!E$29&lt;&gt;"",'Formato 3_Gantt'!E$29,"")</f>
        <v/>
      </c>
      <c r="BF630" s="13" t="str">
        <f>IF('Formato 3_Gantt'!F$29&lt;&gt;"",'Formato 3_Gantt'!F$29,"")</f>
        <v/>
      </c>
      <c r="BG630" s="158" t="str">
        <f>IF('Formato 3_Gantt'!G$29&lt;&gt;"",'Formato 3_Gantt'!G$29,"")</f>
        <v/>
      </c>
      <c r="BH630" s="158" t="str">
        <f>IF('Formato 3_Gantt'!H$29&lt;&gt;"",'Formato 3_Gantt'!H$29,"")</f>
        <v/>
      </c>
      <c r="BI630" s="161" t="str">
        <f>IF('Formato 3_Gantt'!BL$29&lt;&gt;"",'Formato 3_Gantt'!BL$29,"")</f>
        <v/>
      </c>
      <c r="BJ630" s="161" t="str">
        <f>IF('Formato 3_Gantt'!BM$29&lt;&gt;"",'Formato 3_Gantt'!BM$29,"")</f>
        <v/>
      </c>
      <c r="BK630" s="161" t="str">
        <f>IF('Formato 3_Gantt'!BN$29&lt;&gt;"",'Formato 3_Gantt'!BN$29,"")</f>
        <v/>
      </c>
      <c r="BL630" s="161" t="str">
        <f>IF('Formato 3_Gantt'!BO$29&lt;&gt;"",'Formato 3_Gantt'!BO$29,"")</f>
        <v/>
      </c>
      <c r="BM630" s="161" t="str">
        <f>IF('Formato 3_Gantt'!BP$29&lt;&gt;"",'Formato 3_Gantt'!BP$29,"")</f>
        <v/>
      </c>
      <c r="BN630" s="161" t="str">
        <f>IF('Formato 3_Gantt'!BQ$29&lt;&gt;"",'Formato 3_Gantt'!BQ$29,"")</f>
        <v/>
      </c>
      <c r="BO630" s="161" t="str">
        <f>IF('Formato 3_Gantt'!BR$29&lt;&gt;"",'Formato 3_Gantt'!BR$29,"")</f>
        <v/>
      </c>
      <c r="BP630" s="161" t="str">
        <f>IF('Formato 3_Gantt'!BS$29&lt;&gt;"",'Formato 3_Gantt'!BS$29,"")</f>
        <v/>
      </c>
      <c r="BQ630" s="161" t="str">
        <f>IF('Formato 3_Gantt'!BT$29&lt;&gt;"",'Formato 3_Gantt'!BT$29,"")</f>
        <v/>
      </c>
      <c r="BR630" s="161" t="str">
        <f>IF('Formato 3_Gantt'!BU$29&lt;&gt;"",'Formato 3_Gantt'!BU$29,"")</f>
        <v/>
      </c>
      <c r="BS630" s="161" t="str">
        <f>IF('Formato 3_Gantt'!BV$29&lt;&gt;"",'Formato 3_Gantt'!BV$29,"")</f>
        <v/>
      </c>
      <c r="BT630" s="161" t="str">
        <f>IF('Formato 3_Gantt'!BW$29&lt;&gt;"",'Formato 3_Gantt'!BW$29,"")</f>
        <v/>
      </c>
      <c r="BU630" s="161" t="str">
        <f>IF('Formato 3_Gantt'!BX$29&lt;&gt;"",'Formato 3_Gantt'!BX$29,"")</f>
        <v/>
      </c>
      <c r="BV630" s="163" t="str">
        <f>IF('Formato 4_Ppto'!I$627&lt;&gt;"",'Formato 4_Ppto'!I$627,"")</f>
        <v/>
      </c>
      <c r="BW630" s="162" t="str">
        <f>IF('Formato 4_Ppto'!X$627&lt;&gt;"",'Formato 4_Ppto'!X$627,"")</f>
        <v/>
      </c>
      <c r="BX630" s="162" t="str">
        <f>IF('Formato 4_Ppto'!Y$627&lt;&gt;"",'Formato 4_Ppto'!Y$627,"")</f>
        <v/>
      </c>
      <c r="BY630" s="162" t="str">
        <f>IF('Formato 4_Ppto'!Z$627&lt;&gt;"",'Formato 4_Ppto'!Z$627,"")</f>
        <v/>
      </c>
      <c r="BZ630" s="162" t="str">
        <f>IF('Formato 4_Ppto'!AA$627&lt;&gt;"",'Formato 4_Ppto'!AA$627,"")</f>
        <v/>
      </c>
      <c r="CA630" s="162" t="str">
        <f>IF('Formato 4_Ppto'!AB$627&lt;&gt;"",'Formato 4_Ppto'!AB$627,"")</f>
        <v/>
      </c>
      <c r="CB630" s="162" t="str">
        <f>IF('Formato 4_Ppto'!AC$627&lt;&gt;"",'Formato 4_Ppto'!AC$627,"")</f>
        <v/>
      </c>
      <c r="CC630" s="162" t="str">
        <f>IF('Formato 4_Ppto'!AD$627&lt;&gt;"",'Formato 4_Ppto'!AD$627,"")</f>
        <v/>
      </c>
      <c r="CD630" s="162" t="str">
        <f>IF('Formato 4_Ppto'!AE$627&lt;&gt;"",'Formato 4_Ppto'!AE$627,"")</f>
        <v/>
      </c>
      <c r="CE630" s="162" t="str">
        <f>IF('Formato 4_Ppto'!AF$627&lt;&gt;"",'Formato 4_Ppto'!AF$627,"")</f>
        <v/>
      </c>
      <c r="CF630" s="162" t="str">
        <f>IF('Formato 4_Ppto'!AG$627&lt;&gt;"",'Formato 4_Ppto'!AG$627,"")</f>
        <v/>
      </c>
      <c r="CG630" s="162" t="str">
        <f>IF('Formato 4_Ppto'!AH$627&lt;&gt;"",'Formato 4_Ppto'!AH$627,"")</f>
        <v/>
      </c>
      <c r="CH630" s="162" t="str">
        <f>IF('Formato 4_Ppto'!AI$627&lt;&gt;"",'Formato 4_Ppto'!AI$627,"")</f>
        <v/>
      </c>
      <c r="CI630" s="163" t="str">
        <f>IF('Formato 4_Ppto'!AJ$627&lt;&gt;"",'Formato 4_Ppto'!AJ$627,"")</f>
        <v/>
      </c>
      <c r="CJ630" s="13" t="str">
        <f>IF('Formato 4_Ppto'!B655&lt;&gt;"",'Formato 4_Ppto'!A655,"")</f>
        <v/>
      </c>
      <c r="CK630" s="24" t="str">
        <f>IF('Formato 4_Ppto'!B655&lt;&gt;"",'Formato 4_Ppto'!B655,"")</f>
        <v/>
      </c>
      <c r="CL630" s="22" t="str">
        <f>IF('Formato 4_Ppto'!C655&lt;&gt;"",'Formato 4_Ppto'!C655,"")</f>
        <v/>
      </c>
      <c r="CM630" s="24" t="str">
        <f>IF('Formato 4_Ppto'!D655&lt;&gt;"",'Formato 4_Ppto'!D655,"")</f>
        <v/>
      </c>
      <c r="CN630" s="161" t="str">
        <f>IF('Formato 4_Ppto'!E655&lt;&gt;"",'Formato 4_Ppto'!E655,"")</f>
        <v/>
      </c>
      <c r="CO630" s="161" t="str">
        <f>IF('Formato 4_Ppto'!G655&lt;&gt;"",'Formato 4_Ppto'!G655,"")</f>
        <v/>
      </c>
      <c r="CP630" s="163" t="str">
        <f>IF('Formato 4_Ppto'!I655&lt;&gt;"",'Formato 4_Ppto'!I655,"")</f>
        <v/>
      </c>
      <c r="CQ630" s="161" t="str">
        <f>IF('Formato 4_Ppto'!K655&lt;&gt;"",'Formato 4_Ppto'!K655,"")</f>
        <v/>
      </c>
      <c r="CR630" s="161" t="str">
        <f>IF('Formato 4_Ppto'!L655&lt;&gt;"",'Formato 4_Ppto'!L655,"")</f>
        <v/>
      </c>
      <c r="CS630" s="161" t="str">
        <f>IF('Formato 4_Ppto'!M655&lt;&gt;"",'Formato 4_Ppto'!M655,"")</f>
        <v/>
      </c>
      <c r="CT630" s="161" t="str">
        <f>IF('Formato 4_Ppto'!N655&lt;&gt;"",'Formato 4_Ppto'!N655,"")</f>
        <v/>
      </c>
      <c r="CU630" s="161" t="str">
        <f>IF('Formato 4_Ppto'!O655&lt;&gt;"",'Formato 4_Ppto'!O655,"")</f>
        <v/>
      </c>
      <c r="CV630" s="161" t="str">
        <f>IF('Formato 4_Ppto'!P655&lt;&gt;"",'Formato 4_Ppto'!P655,"")</f>
        <v/>
      </c>
      <c r="CW630" s="161" t="str">
        <f>IF('Formato 4_Ppto'!Q655&lt;&gt;"",'Formato 4_Ppto'!Q655,"")</f>
        <v/>
      </c>
      <c r="CX630" s="161" t="str">
        <f>IF('Formato 4_Ppto'!R655&lt;&gt;"",'Formato 4_Ppto'!R655,"")</f>
        <v/>
      </c>
      <c r="CY630" s="161" t="str">
        <f>IF('Formato 4_Ppto'!S655&lt;&gt;"",'Formato 4_Ppto'!S655,"")</f>
        <v/>
      </c>
      <c r="CZ630" s="161" t="str">
        <f>IF('Formato 4_Ppto'!T655&lt;&gt;"",'Formato 4_Ppto'!T655,"")</f>
        <v/>
      </c>
      <c r="DA630" s="161" t="str">
        <f>IF('Formato 4_Ppto'!U655&lt;&gt;"",'Formato 4_Ppto'!U655,"")</f>
        <v/>
      </c>
      <c r="DB630" s="161" t="str">
        <f>IF('Formato 4_Ppto'!V655&lt;&gt;"",'Formato 4_Ppto'!V655,"")</f>
        <v/>
      </c>
      <c r="DC630" s="161" t="str">
        <f>IF('Formato 4_Ppto'!W655&lt;&gt;"",'Formato 4_Ppto'!W655,"")</f>
        <v/>
      </c>
      <c r="DD630" s="162" t="str">
        <f>IF('Formato 4_Ppto'!X655&lt;&gt;"",'Formato 4_Ppto'!X655,"")</f>
        <v/>
      </c>
      <c r="DE630" s="162" t="str">
        <f>IF('Formato 4_Ppto'!Y655&lt;&gt;"",'Formato 4_Ppto'!Y655,"")</f>
        <v/>
      </c>
      <c r="DF630" s="162" t="str">
        <f>IF('Formato 4_Ppto'!Z655&lt;&gt;"",'Formato 4_Ppto'!Z655,"")</f>
        <v/>
      </c>
      <c r="DG630" s="162" t="str">
        <f>IF('Formato 4_Ppto'!AA655&lt;&gt;"",'Formato 4_Ppto'!AA655,"")</f>
        <v/>
      </c>
      <c r="DH630" s="162" t="str">
        <f>IF('Formato 4_Ppto'!AB655&lt;&gt;"",'Formato 4_Ppto'!AB655,"")</f>
        <v/>
      </c>
      <c r="DI630" s="162" t="str">
        <f>IF('Formato 4_Ppto'!AC655&lt;&gt;"",'Formato 4_Ppto'!AC655,"")</f>
        <v/>
      </c>
      <c r="DJ630" s="162" t="str">
        <f>IF('Formato 4_Ppto'!AD655&lt;&gt;"",'Formato 4_Ppto'!AD655,"")</f>
        <v/>
      </c>
      <c r="DK630" s="162" t="str">
        <f>IF('Formato 4_Ppto'!AE655&lt;&gt;"",'Formato 4_Ppto'!AE655,"")</f>
        <v/>
      </c>
      <c r="DL630" s="162" t="str">
        <f>IF('Formato 4_Ppto'!AF655&lt;&gt;"",'Formato 4_Ppto'!AF655,"")</f>
        <v/>
      </c>
      <c r="DM630" s="162" t="str">
        <f>IF('Formato 4_Ppto'!AG655&lt;&gt;"",'Formato 4_Ppto'!AG655,"")</f>
        <v/>
      </c>
      <c r="DN630" s="162" t="str">
        <f>IF('Formato 4_Ppto'!AH655&lt;&gt;"",'Formato 4_Ppto'!AH655,"")</f>
        <v/>
      </c>
      <c r="DO630" s="162" t="str">
        <f>IF('Formato 4_Ppto'!AI655&lt;&gt;"",'Formato 4_Ppto'!AI655,"")</f>
        <v/>
      </c>
      <c r="DP630" s="163" t="str">
        <f>IF('Formato 4_Ppto'!AJ655&lt;&gt;"",'Formato 4_Ppto'!AJ655,"")</f>
        <v/>
      </c>
    </row>
    <row r="631" spans="2:120" x14ac:dyDescent="0.3">
      <c r="B631" s="13" t="str">
        <f>IF(OR(Tabla6[[#This Row],[IDA]]="",Tabla6[[#This Row],[IDT]]="",Tabla6[[#This Row],[IDI]]=""),"",Tabla6[[#This Row],[IDA]]&amp;"."&amp;Tabla6[[#This Row],[IDT]]&amp;"."&amp;Tabla6[[#This Row],[IDI]])</f>
        <v/>
      </c>
      <c r="C631" s="13" t="str">
        <f>IF(Formato_02!$B$14&lt;&gt;"",0,"")</f>
        <v/>
      </c>
      <c r="D631" s="13" t="str">
        <f>IF(Formato_02!$H$9&lt;&gt;"",Formato_02!$H$9,"")</f>
        <v/>
      </c>
      <c r="E631" s="24" t="str">
        <f t="shared" si="72"/>
        <v/>
      </c>
      <c r="F631" s="24" t="str">
        <f>IF(Formato_02!$B$14&lt;&gt;"",Formato_02!$B$14,"")</f>
        <v/>
      </c>
      <c r="G631" s="22" t="str">
        <f>IF('Formato 3_Gantt'!C636&lt;&gt;"",'Formato 3_Gantt'!C636,"")</f>
        <v/>
      </c>
      <c r="H631" s="13" t="str">
        <f>IF('Formato 3_Gantt'!D$8&lt;&gt;"",'Formato 3_Gantt'!D$8,"")</f>
        <v/>
      </c>
      <c r="I631" s="13" t="str">
        <f>IF('Formato 3_Gantt'!E$8&lt;&gt;"",'Formato 3_Gantt'!E$8,"")</f>
        <v/>
      </c>
      <c r="J631" s="13" t="str">
        <f>IF('Formato 3_Gantt'!F$8&lt;&gt;"",'Formato 3_Gantt'!F$8,"")</f>
        <v/>
      </c>
      <c r="K631" s="158" t="str">
        <f>IF('Formato 3_Gantt'!G$8&lt;&gt;"",'Formato 3_Gantt'!G$8,"")</f>
        <v/>
      </c>
      <c r="L631" s="158" t="str">
        <f>IF('Formato 3_Gantt'!H$8&lt;&gt;"",'Formato 3_Gantt'!H$8,"")</f>
        <v/>
      </c>
      <c r="M631" s="13" t="str">
        <f>IF('Formato 3_Gantt'!BL$8&lt;&gt;"",'Formato 3_Gantt'!BL$8,"")</f>
        <v/>
      </c>
      <c r="N631" s="13" t="str">
        <f>IF('Formato 3_Gantt'!BM$8&lt;&gt;"",'Formato 3_Gantt'!BM$8,"")</f>
        <v/>
      </c>
      <c r="O631" s="13" t="str">
        <f>IF('Formato 3_Gantt'!BN$8&lt;&gt;"",'Formato 3_Gantt'!BN$8,"")</f>
        <v/>
      </c>
      <c r="P631" s="13" t="str">
        <f>IF('Formato 3_Gantt'!BO$8&lt;&gt;"",'Formato 3_Gantt'!BO$8,"")</f>
        <v/>
      </c>
      <c r="Q631" s="13" t="str">
        <f>IF('Formato 3_Gantt'!BP$8&lt;&gt;"",'Formato 3_Gantt'!BP$8,"")</f>
        <v/>
      </c>
      <c r="R631" s="13" t="str">
        <f>IF('Formato 3_Gantt'!BQ$8&lt;&gt;"",'Formato 3_Gantt'!BQ$8,"")</f>
        <v/>
      </c>
      <c r="S631" s="13" t="str">
        <f>IF('Formato 3_Gantt'!BR$8&lt;&gt;"",'Formato 3_Gantt'!BR$8,"")</f>
        <v/>
      </c>
      <c r="T631" s="13" t="str">
        <f>IF('Formato 3_Gantt'!BS$8&lt;&gt;"",'Formato 3_Gantt'!BS$8,"")</f>
        <v/>
      </c>
      <c r="U631" s="13" t="str">
        <f>IF('Formato 3_Gantt'!BT$8&lt;&gt;"",'Formato 3_Gantt'!BT$8,"")</f>
        <v/>
      </c>
      <c r="V631" s="13" t="str">
        <f>IF('Formato 3_Gantt'!BU$8&lt;&gt;"",'Formato 3_Gantt'!BU$8,"")</f>
        <v/>
      </c>
      <c r="W631" s="13" t="str">
        <f>IF('Formato 3_Gantt'!BV$8&lt;&gt;"",'Formato 3_Gantt'!BV$8,"")</f>
        <v/>
      </c>
      <c r="X631" s="13" t="str">
        <f>IF('Formato 3_Gantt'!BW$8&lt;&gt;"",'Formato 3_Gantt'!BW$8,"")</f>
        <v/>
      </c>
      <c r="Y631" s="13" t="str">
        <f>IF('Formato 3_Gantt'!BX$8&lt;&gt;"",'Formato 3_Gantt'!BX$8,"")</f>
        <v/>
      </c>
      <c r="Z631" s="162" t="str">
        <f>IF(Formato_02!S$15&lt;&gt;"",Formato_02!S$15,"")</f>
        <v/>
      </c>
      <c r="AA631" s="162" t="str">
        <f>IF(Formato_02!T$15&lt;&gt;"",Formato_02!T$15,"")</f>
        <v/>
      </c>
      <c r="AB631" s="162" t="str">
        <f>IF(Formato_02!U$15&lt;&gt;"",Formato_02!U$15,"")</f>
        <v/>
      </c>
      <c r="AC631" s="162" t="str">
        <f>IF(Formato_02!V$15&lt;&gt;"",Formato_02!V$15,"")</f>
        <v/>
      </c>
      <c r="AD631" s="162" t="str">
        <f>IF(Formato_02!W$15&lt;&gt;"",Formato_02!W$15,"")</f>
        <v/>
      </c>
      <c r="AE631" s="162" t="str">
        <f>IF(Formato_02!X$15&lt;&gt;"",Formato_02!X$15,"")</f>
        <v/>
      </c>
      <c r="AF631" s="162" t="str">
        <f>IF(Formato_02!Y$15&lt;&gt;"",Formato_02!Y$15,"")</f>
        <v/>
      </c>
      <c r="AG631" s="162" t="str">
        <f>IF(Formato_02!Z$15&lt;&gt;"",Formato_02!Z$15,"")</f>
        <v/>
      </c>
      <c r="AH631" s="162" t="str">
        <f>IF(Formato_02!AA$15&lt;&gt;"",Formato_02!AA$15,"")</f>
        <v/>
      </c>
      <c r="AI631" s="162" t="str">
        <f>IF(Formato_02!AB$15&lt;&gt;"",Formato_02!AB$15,"")</f>
        <v/>
      </c>
      <c r="AJ631" s="162" t="str">
        <f>IF(Formato_02!AC$15&lt;&gt;"",Formato_02!AC$15,"")</f>
        <v/>
      </c>
      <c r="AK631" s="162" t="str">
        <f>IF(Formato_02!AD$15&lt;&gt;"",Formato_02!AD$15,"")</f>
        <v/>
      </c>
      <c r="AL631" s="162" t="str">
        <f>IF(Formato_02!$N$14&lt;&gt;"",Formato_02!$N$14,"")</f>
        <v/>
      </c>
      <c r="AM631" s="13" t="str">
        <f>IF(Formato_02!$X$4&lt;&gt;"","AN","")</f>
        <v/>
      </c>
      <c r="AN631" s="24" t="str">
        <f t="shared" si="73"/>
        <v/>
      </c>
      <c r="AO631" s="13" t="str">
        <f>IF(Formato_02!$Y$4&lt;&gt;"","P027","")</f>
        <v/>
      </c>
      <c r="AP631" s="24" t="str">
        <f t="shared" si="74"/>
        <v/>
      </c>
      <c r="AQ631" s="13" t="str">
        <f>IF(Formato_02!$Z$4&lt;&gt;"","PNCVG","")</f>
        <v/>
      </c>
      <c r="AR631" s="24" t="str">
        <f t="shared" si="75"/>
        <v/>
      </c>
      <c r="AS631" s="13" t="str">
        <f>IF(Formato_02!$AA$4&lt;&gt;"","PNFF","")</f>
        <v/>
      </c>
      <c r="AT631" s="24" t="str">
        <f t="shared" si="76"/>
        <v/>
      </c>
      <c r="AU631" s="13" t="str">
        <f>IF(Formato_02!$AB$4&lt;&gt;"","PNPAM","")</f>
        <v/>
      </c>
      <c r="AV631" s="24" t="str">
        <f t="shared" si="77"/>
        <v/>
      </c>
      <c r="AW631" s="13" t="str">
        <f>IF(Formato_02!$AC$4&lt;&gt;"","PNAIA","")</f>
        <v/>
      </c>
      <c r="AX631" s="24" t="str">
        <f t="shared" si="78"/>
        <v/>
      </c>
      <c r="AY631" s="13" t="str">
        <f>IF(Formato_02!$AD$4&lt;&gt;"","PIO","")</f>
        <v/>
      </c>
      <c r="AZ631" s="24" t="str">
        <f t="shared" si="79"/>
        <v/>
      </c>
      <c r="BA631" s="13" t="str">
        <f>IF('Formato 3_Gantt'!B$29&lt;&gt;"",'Formato 3_Gantt'!A$29,"")</f>
        <v/>
      </c>
      <c r="BB631" s="24" t="str">
        <f>IF('Formato 3_Gantt'!B$29&lt;&gt;"",'Formato 3_Gantt'!B$29,"")</f>
        <v/>
      </c>
      <c r="BC631" s="22" t="str">
        <f>IF('Formato 3_Gantt'!C$29&lt;&gt;"",'Formato 3_Gantt'!C$29,"")</f>
        <v/>
      </c>
      <c r="BD631" s="13" t="str">
        <f>IF('Formato 3_Gantt'!D$29&lt;&gt;"",'Formato 3_Gantt'!D$29,"")</f>
        <v/>
      </c>
      <c r="BE631" s="161" t="str">
        <f>IF('Formato 3_Gantt'!E$29&lt;&gt;"",'Formato 3_Gantt'!E$29,"")</f>
        <v/>
      </c>
      <c r="BF631" s="13" t="str">
        <f>IF('Formato 3_Gantt'!F$29&lt;&gt;"",'Formato 3_Gantt'!F$29,"")</f>
        <v/>
      </c>
      <c r="BG631" s="158" t="str">
        <f>IF('Formato 3_Gantt'!G$29&lt;&gt;"",'Formato 3_Gantt'!G$29,"")</f>
        <v/>
      </c>
      <c r="BH631" s="158" t="str">
        <f>IF('Formato 3_Gantt'!H$29&lt;&gt;"",'Formato 3_Gantt'!H$29,"")</f>
        <v/>
      </c>
      <c r="BI631" s="161" t="str">
        <f>IF('Formato 3_Gantt'!BL$29&lt;&gt;"",'Formato 3_Gantt'!BL$29,"")</f>
        <v/>
      </c>
      <c r="BJ631" s="161" t="str">
        <f>IF('Formato 3_Gantt'!BM$29&lt;&gt;"",'Formato 3_Gantt'!BM$29,"")</f>
        <v/>
      </c>
      <c r="BK631" s="161" t="str">
        <f>IF('Formato 3_Gantt'!BN$29&lt;&gt;"",'Formato 3_Gantt'!BN$29,"")</f>
        <v/>
      </c>
      <c r="BL631" s="161" t="str">
        <f>IF('Formato 3_Gantt'!BO$29&lt;&gt;"",'Formato 3_Gantt'!BO$29,"")</f>
        <v/>
      </c>
      <c r="BM631" s="161" t="str">
        <f>IF('Formato 3_Gantt'!BP$29&lt;&gt;"",'Formato 3_Gantt'!BP$29,"")</f>
        <v/>
      </c>
      <c r="BN631" s="161" t="str">
        <f>IF('Formato 3_Gantt'!BQ$29&lt;&gt;"",'Formato 3_Gantt'!BQ$29,"")</f>
        <v/>
      </c>
      <c r="BO631" s="161" t="str">
        <f>IF('Formato 3_Gantt'!BR$29&lt;&gt;"",'Formato 3_Gantt'!BR$29,"")</f>
        <v/>
      </c>
      <c r="BP631" s="161" t="str">
        <f>IF('Formato 3_Gantt'!BS$29&lt;&gt;"",'Formato 3_Gantt'!BS$29,"")</f>
        <v/>
      </c>
      <c r="BQ631" s="161" t="str">
        <f>IF('Formato 3_Gantt'!BT$29&lt;&gt;"",'Formato 3_Gantt'!BT$29,"")</f>
        <v/>
      </c>
      <c r="BR631" s="161" t="str">
        <f>IF('Formato 3_Gantt'!BU$29&lt;&gt;"",'Formato 3_Gantt'!BU$29,"")</f>
        <v/>
      </c>
      <c r="BS631" s="161" t="str">
        <f>IF('Formato 3_Gantt'!BV$29&lt;&gt;"",'Formato 3_Gantt'!BV$29,"")</f>
        <v/>
      </c>
      <c r="BT631" s="161" t="str">
        <f>IF('Formato 3_Gantt'!BW$29&lt;&gt;"",'Formato 3_Gantt'!BW$29,"")</f>
        <v/>
      </c>
      <c r="BU631" s="161" t="str">
        <f>IF('Formato 3_Gantt'!BX$29&lt;&gt;"",'Formato 3_Gantt'!BX$29,"")</f>
        <v/>
      </c>
      <c r="BV631" s="163" t="str">
        <f>IF('Formato 4_Ppto'!I$627&lt;&gt;"",'Formato 4_Ppto'!I$627,"")</f>
        <v/>
      </c>
      <c r="BW631" s="162" t="str">
        <f>IF('Formato 4_Ppto'!X$627&lt;&gt;"",'Formato 4_Ppto'!X$627,"")</f>
        <v/>
      </c>
      <c r="BX631" s="162" t="str">
        <f>IF('Formato 4_Ppto'!Y$627&lt;&gt;"",'Formato 4_Ppto'!Y$627,"")</f>
        <v/>
      </c>
      <c r="BY631" s="162" t="str">
        <f>IF('Formato 4_Ppto'!Z$627&lt;&gt;"",'Formato 4_Ppto'!Z$627,"")</f>
        <v/>
      </c>
      <c r="BZ631" s="162" t="str">
        <f>IF('Formato 4_Ppto'!AA$627&lt;&gt;"",'Formato 4_Ppto'!AA$627,"")</f>
        <v/>
      </c>
      <c r="CA631" s="162" t="str">
        <f>IF('Formato 4_Ppto'!AB$627&lt;&gt;"",'Formato 4_Ppto'!AB$627,"")</f>
        <v/>
      </c>
      <c r="CB631" s="162" t="str">
        <f>IF('Formato 4_Ppto'!AC$627&lt;&gt;"",'Formato 4_Ppto'!AC$627,"")</f>
        <v/>
      </c>
      <c r="CC631" s="162" t="str">
        <f>IF('Formato 4_Ppto'!AD$627&lt;&gt;"",'Formato 4_Ppto'!AD$627,"")</f>
        <v/>
      </c>
      <c r="CD631" s="162" t="str">
        <f>IF('Formato 4_Ppto'!AE$627&lt;&gt;"",'Formato 4_Ppto'!AE$627,"")</f>
        <v/>
      </c>
      <c r="CE631" s="162" t="str">
        <f>IF('Formato 4_Ppto'!AF$627&lt;&gt;"",'Formato 4_Ppto'!AF$627,"")</f>
        <v/>
      </c>
      <c r="CF631" s="162" t="str">
        <f>IF('Formato 4_Ppto'!AG$627&lt;&gt;"",'Formato 4_Ppto'!AG$627,"")</f>
        <v/>
      </c>
      <c r="CG631" s="162" t="str">
        <f>IF('Formato 4_Ppto'!AH$627&lt;&gt;"",'Formato 4_Ppto'!AH$627,"")</f>
        <v/>
      </c>
      <c r="CH631" s="162" t="str">
        <f>IF('Formato 4_Ppto'!AI$627&lt;&gt;"",'Formato 4_Ppto'!AI$627,"")</f>
        <v/>
      </c>
      <c r="CI631" s="163" t="str">
        <f>IF('Formato 4_Ppto'!AJ$627&lt;&gt;"",'Formato 4_Ppto'!AJ$627,"")</f>
        <v/>
      </c>
      <c r="CJ631" s="13" t="str">
        <f>IF('Formato 4_Ppto'!B656&lt;&gt;"",'Formato 4_Ppto'!A656,"")</f>
        <v/>
      </c>
      <c r="CK631" s="24" t="str">
        <f>IF('Formato 4_Ppto'!B656&lt;&gt;"",'Formato 4_Ppto'!B656,"")</f>
        <v/>
      </c>
      <c r="CL631" s="22" t="str">
        <f>IF('Formato 4_Ppto'!C656&lt;&gt;"",'Formato 4_Ppto'!C656,"")</f>
        <v/>
      </c>
      <c r="CM631" s="24" t="str">
        <f>IF('Formato 4_Ppto'!D656&lt;&gt;"",'Formato 4_Ppto'!D656,"")</f>
        <v/>
      </c>
      <c r="CN631" s="161" t="str">
        <f>IF('Formato 4_Ppto'!E656&lt;&gt;"",'Formato 4_Ppto'!E656,"")</f>
        <v/>
      </c>
      <c r="CO631" s="161" t="str">
        <f>IF('Formato 4_Ppto'!G656&lt;&gt;"",'Formato 4_Ppto'!G656,"")</f>
        <v/>
      </c>
      <c r="CP631" s="163" t="str">
        <f>IF('Formato 4_Ppto'!I656&lt;&gt;"",'Formato 4_Ppto'!I656,"")</f>
        <v/>
      </c>
      <c r="CQ631" s="161" t="str">
        <f>IF('Formato 4_Ppto'!K656&lt;&gt;"",'Formato 4_Ppto'!K656,"")</f>
        <v/>
      </c>
      <c r="CR631" s="161" t="str">
        <f>IF('Formato 4_Ppto'!L656&lt;&gt;"",'Formato 4_Ppto'!L656,"")</f>
        <v/>
      </c>
      <c r="CS631" s="161" t="str">
        <f>IF('Formato 4_Ppto'!M656&lt;&gt;"",'Formato 4_Ppto'!M656,"")</f>
        <v/>
      </c>
      <c r="CT631" s="161" t="str">
        <f>IF('Formato 4_Ppto'!N656&lt;&gt;"",'Formato 4_Ppto'!N656,"")</f>
        <v/>
      </c>
      <c r="CU631" s="161" t="str">
        <f>IF('Formato 4_Ppto'!O656&lt;&gt;"",'Formato 4_Ppto'!O656,"")</f>
        <v/>
      </c>
      <c r="CV631" s="161" t="str">
        <f>IF('Formato 4_Ppto'!P656&lt;&gt;"",'Formato 4_Ppto'!P656,"")</f>
        <v/>
      </c>
      <c r="CW631" s="161" t="str">
        <f>IF('Formato 4_Ppto'!Q656&lt;&gt;"",'Formato 4_Ppto'!Q656,"")</f>
        <v/>
      </c>
      <c r="CX631" s="161" t="str">
        <f>IF('Formato 4_Ppto'!R656&lt;&gt;"",'Formato 4_Ppto'!R656,"")</f>
        <v/>
      </c>
      <c r="CY631" s="161" t="str">
        <f>IF('Formato 4_Ppto'!S656&lt;&gt;"",'Formato 4_Ppto'!S656,"")</f>
        <v/>
      </c>
      <c r="CZ631" s="161" t="str">
        <f>IF('Formato 4_Ppto'!T656&lt;&gt;"",'Formato 4_Ppto'!T656,"")</f>
        <v/>
      </c>
      <c r="DA631" s="161" t="str">
        <f>IF('Formato 4_Ppto'!U656&lt;&gt;"",'Formato 4_Ppto'!U656,"")</f>
        <v/>
      </c>
      <c r="DB631" s="161" t="str">
        <f>IF('Formato 4_Ppto'!V656&lt;&gt;"",'Formato 4_Ppto'!V656,"")</f>
        <v/>
      </c>
      <c r="DC631" s="161" t="str">
        <f>IF('Formato 4_Ppto'!W656&lt;&gt;"",'Formato 4_Ppto'!W656,"")</f>
        <v/>
      </c>
      <c r="DD631" s="162" t="str">
        <f>IF('Formato 4_Ppto'!X656&lt;&gt;"",'Formato 4_Ppto'!X656,"")</f>
        <v/>
      </c>
      <c r="DE631" s="162" t="str">
        <f>IF('Formato 4_Ppto'!Y656&lt;&gt;"",'Formato 4_Ppto'!Y656,"")</f>
        <v/>
      </c>
      <c r="DF631" s="162" t="str">
        <f>IF('Formato 4_Ppto'!Z656&lt;&gt;"",'Formato 4_Ppto'!Z656,"")</f>
        <v/>
      </c>
      <c r="DG631" s="162" t="str">
        <f>IF('Formato 4_Ppto'!AA656&lt;&gt;"",'Formato 4_Ppto'!AA656,"")</f>
        <v/>
      </c>
      <c r="DH631" s="162" t="str">
        <f>IF('Formato 4_Ppto'!AB656&lt;&gt;"",'Formato 4_Ppto'!AB656,"")</f>
        <v/>
      </c>
      <c r="DI631" s="162" t="str">
        <f>IF('Formato 4_Ppto'!AC656&lt;&gt;"",'Formato 4_Ppto'!AC656,"")</f>
        <v/>
      </c>
      <c r="DJ631" s="162" t="str">
        <f>IF('Formato 4_Ppto'!AD656&lt;&gt;"",'Formato 4_Ppto'!AD656,"")</f>
        <v/>
      </c>
      <c r="DK631" s="162" t="str">
        <f>IF('Formato 4_Ppto'!AE656&lt;&gt;"",'Formato 4_Ppto'!AE656,"")</f>
        <v/>
      </c>
      <c r="DL631" s="162" t="str">
        <f>IF('Formato 4_Ppto'!AF656&lt;&gt;"",'Formato 4_Ppto'!AF656,"")</f>
        <v/>
      </c>
      <c r="DM631" s="162" t="str">
        <f>IF('Formato 4_Ppto'!AG656&lt;&gt;"",'Formato 4_Ppto'!AG656,"")</f>
        <v/>
      </c>
      <c r="DN631" s="162" t="str">
        <f>IF('Formato 4_Ppto'!AH656&lt;&gt;"",'Formato 4_Ppto'!AH656,"")</f>
        <v/>
      </c>
      <c r="DO631" s="162" t="str">
        <f>IF('Formato 4_Ppto'!AI656&lt;&gt;"",'Formato 4_Ppto'!AI656,"")</f>
        <v/>
      </c>
      <c r="DP631" s="163" t="str">
        <f>IF('Formato 4_Ppto'!AJ656&lt;&gt;"",'Formato 4_Ppto'!AJ656,"")</f>
        <v/>
      </c>
    </row>
    <row r="632" spans="2:120" x14ac:dyDescent="0.3">
      <c r="B632" s="164" t="str">
        <f>IF(OR(Tabla6[[#This Row],[IDA]]="",Tabla6[[#This Row],[IDT]]="",Tabla6[[#This Row],[IDI]]=""),"",Tabla6[[#This Row],[IDA]]&amp;"."&amp;Tabla6[[#This Row],[IDT]]&amp;"."&amp;Tabla6[[#This Row],[IDI]])</f>
        <v/>
      </c>
      <c r="C632" s="13" t="str">
        <f>IF(Formato_02!$B$14&lt;&gt;"",0,"")</f>
        <v/>
      </c>
      <c r="D632" s="13" t="str">
        <f>IF(Formato_02!$H$9&lt;&gt;"",Formato_02!$H$9,"")</f>
        <v/>
      </c>
      <c r="E632" s="24" t="str">
        <f t="shared" si="72"/>
        <v/>
      </c>
      <c r="F632" s="24" t="str">
        <f>IF(Formato_02!$B$14&lt;&gt;"",Formato_02!$B$14,"")</f>
        <v/>
      </c>
      <c r="G632" s="22" t="str">
        <f>IF('Formato 3_Gantt'!C637&lt;&gt;"",'Formato 3_Gantt'!C637,"")</f>
        <v/>
      </c>
      <c r="H632" s="13" t="str">
        <f>IF('Formato 3_Gantt'!D$8&lt;&gt;"",'Formato 3_Gantt'!D$8,"")</f>
        <v/>
      </c>
      <c r="I632" s="13" t="str">
        <f>IF('Formato 3_Gantt'!E$8&lt;&gt;"",'Formato 3_Gantt'!E$8,"")</f>
        <v/>
      </c>
      <c r="J632" s="13" t="str">
        <f>IF('Formato 3_Gantt'!F$8&lt;&gt;"",'Formato 3_Gantt'!F$8,"")</f>
        <v/>
      </c>
      <c r="K632" s="158" t="str">
        <f>IF('Formato 3_Gantt'!G$8&lt;&gt;"",'Formato 3_Gantt'!G$8,"")</f>
        <v/>
      </c>
      <c r="L632" s="158" t="str">
        <f>IF('Formato 3_Gantt'!H$8&lt;&gt;"",'Formato 3_Gantt'!H$8,"")</f>
        <v/>
      </c>
      <c r="M632" s="13" t="str">
        <f>IF('Formato 3_Gantt'!BL$8&lt;&gt;"",'Formato 3_Gantt'!BL$8,"")</f>
        <v/>
      </c>
      <c r="N632" s="13" t="str">
        <f>IF('Formato 3_Gantt'!BM$8&lt;&gt;"",'Formato 3_Gantt'!BM$8,"")</f>
        <v/>
      </c>
      <c r="O632" s="13" t="str">
        <f>IF('Formato 3_Gantt'!BN$8&lt;&gt;"",'Formato 3_Gantt'!BN$8,"")</f>
        <v/>
      </c>
      <c r="P632" s="13" t="str">
        <f>IF('Formato 3_Gantt'!BO$8&lt;&gt;"",'Formato 3_Gantt'!BO$8,"")</f>
        <v/>
      </c>
      <c r="Q632" s="13" t="str">
        <f>IF('Formato 3_Gantt'!BP$8&lt;&gt;"",'Formato 3_Gantt'!BP$8,"")</f>
        <v/>
      </c>
      <c r="R632" s="13" t="str">
        <f>IF('Formato 3_Gantt'!BQ$8&lt;&gt;"",'Formato 3_Gantt'!BQ$8,"")</f>
        <v/>
      </c>
      <c r="S632" s="13" t="str">
        <f>IF('Formato 3_Gantt'!BR$8&lt;&gt;"",'Formato 3_Gantt'!BR$8,"")</f>
        <v/>
      </c>
      <c r="T632" s="13" t="str">
        <f>IF('Formato 3_Gantt'!BS$8&lt;&gt;"",'Formato 3_Gantt'!BS$8,"")</f>
        <v/>
      </c>
      <c r="U632" s="13" t="str">
        <f>IF('Formato 3_Gantt'!BT$8&lt;&gt;"",'Formato 3_Gantt'!BT$8,"")</f>
        <v/>
      </c>
      <c r="V632" s="13" t="str">
        <f>IF('Formato 3_Gantt'!BU$8&lt;&gt;"",'Formato 3_Gantt'!BU$8,"")</f>
        <v/>
      </c>
      <c r="W632" s="13" t="str">
        <f>IF('Formato 3_Gantt'!BV$8&lt;&gt;"",'Formato 3_Gantt'!BV$8,"")</f>
        <v/>
      </c>
      <c r="X632" s="13" t="str">
        <f>IF('Formato 3_Gantt'!BW$8&lt;&gt;"",'Formato 3_Gantt'!BW$8,"")</f>
        <v/>
      </c>
      <c r="Y632" s="13" t="str">
        <f>IF('Formato 3_Gantt'!BX$8&lt;&gt;"",'Formato 3_Gantt'!BX$8,"")</f>
        <v/>
      </c>
      <c r="Z632" s="162" t="str">
        <f>IF(Formato_02!S$15&lt;&gt;"",Formato_02!S$15,"")</f>
        <v/>
      </c>
      <c r="AA632" s="162" t="str">
        <f>IF(Formato_02!T$15&lt;&gt;"",Formato_02!T$15,"")</f>
        <v/>
      </c>
      <c r="AB632" s="162" t="str">
        <f>IF(Formato_02!U$15&lt;&gt;"",Formato_02!U$15,"")</f>
        <v/>
      </c>
      <c r="AC632" s="162" t="str">
        <f>IF(Formato_02!V$15&lt;&gt;"",Formato_02!V$15,"")</f>
        <v/>
      </c>
      <c r="AD632" s="162" t="str">
        <f>IF(Formato_02!W$15&lt;&gt;"",Formato_02!W$15,"")</f>
        <v/>
      </c>
      <c r="AE632" s="162" t="str">
        <f>IF(Formato_02!X$15&lt;&gt;"",Formato_02!X$15,"")</f>
        <v/>
      </c>
      <c r="AF632" s="162" t="str">
        <f>IF(Formato_02!Y$15&lt;&gt;"",Formato_02!Y$15,"")</f>
        <v/>
      </c>
      <c r="AG632" s="162" t="str">
        <f>IF(Formato_02!Z$15&lt;&gt;"",Formato_02!Z$15,"")</f>
        <v/>
      </c>
      <c r="AH632" s="162" t="str">
        <f>IF(Formato_02!AA$15&lt;&gt;"",Formato_02!AA$15,"")</f>
        <v/>
      </c>
      <c r="AI632" s="162" t="str">
        <f>IF(Formato_02!AB$15&lt;&gt;"",Formato_02!AB$15,"")</f>
        <v/>
      </c>
      <c r="AJ632" s="162" t="str">
        <f>IF(Formato_02!AC$15&lt;&gt;"",Formato_02!AC$15,"")</f>
        <v/>
      </c>
      <c r="AK632" s="162" t="str">
        <f>IF(Formato_02!AD$15&lt;&gt;"",Formato_02!AD$15,"")</f>
        <v/>
      </c>
      <c r="AL632" s="162" t="str">
        <f>IF(Formato_02!$N$14&lt;&gt;"",Formato_02!$N$14,"")</f>
        <v/>
      </c>
      <c r="AM632" s="13" t="str">
        <f>IF(Formato_02!$X$4&lt;&gt;"","AN","")</f>
        <v/>
      </c>
      <c r="AN632" s="24" t="str">
        <f t="shared" si="73"/>
        <v/>
      </c>
      <c r="AO632" s="13" t="str">
        <f>IF(Formato_02!$Y$4&lt;&gt;"","P027","")</f>
        <v/>
      </c>
      <c r="AP632" s="24" t="str">
        <f t="shared" si="74"/>
        <v/>
      </c>
      <c r="AQ632" s="13" t="str">
        <f>IF(Formato_02!$Z$4&lt;&gt;"","PNCVG","")</f>
        <v/>
      </c>
      <c r="AR632" s="24" t="str">
        <f t="shared" si="75"/>
        <v/>
      </c>
      <c r="AS632" s="13" t="str">
        <f>IF(Formato_02!$AA$4&lt;&gt;"","PNFF","")</f>
        <v/>
      </c>
      <c r="AT632" s="24" t="str">
        <f t="shared" si="76"/>
        <v/>
      </c>
      <c r="AU632" s="13" t="str">
        <f>IF(Formato_02!$AB$4&lt;&gt;"","PNPAM","")</f>
        <v/>
      </c>
      <c r="AV632" s="24" t="str">
        <f t="shared" si="77"/>
        <v/>
      </c>
      <c r="AW632" s="13" t="str">
        <f>IF(Formato_02!$AC$4&lt;&gt;"","PNAIA","")</f>
        <v/>
      </c>
      <c r="AX632" s="24" t="str">
        <f t="shared" si="78"/>
        <v/>
      </c>
      <c r="AY632" s="13" t="str">
        <f>IF(Formato_02!$AD$4&lt;&gt;"","PIO","")</f>
        <v/>
      </c>
      <c r="AZ632" s="24" t="str">
        <f t="shared" si="79"/>
        <v/>
      </c>
      <c r="BA632" s="13" t="str">
        <f>IF('Formato 3_Gantt'!B$29&lt;&gt;"",'Formato 3_Gantt'!A$29,"")</f>
        <v/>
      </c>
      <c r="BB632" s="24" t="str">
        <f>IF('Formato 3_Gantt'!B$29&lt;&gt;"",'Formato 3_Gantt'!B$29,"")</f>
        <v/>
      </c>
      <c r="BC632" s="22" t="str">
        <f>IF('Formato 3_Gantt'!C$29&lt;&gt;"",'Formato 3_Gantt'!C$29,"")</f>
        <v/>
      </c>
      <c r="BD632" s="13" t="str">
        <f>IF('Formato 3_Gantt'!D$29&lt;&gt;"",'Formato 3_Gantt'!D$29,"")</f>
        <v/>
      </c>
      <c r="BE632" s="161" t="str">
        <f>IF('Formato 3_Gantt'!E$29&lt;&gt;"",'Formato 3_Gantt'!E$29,"")</f>
        <v/>
      </c>
      <c r="BF632" s="13" t="str">
        <f>IF('Formato 3_Gantt'!F$29&lt;&gt;"",'Formato 3_Gantt'!F$29,"")</f>
        <v/>
      </c>
      <c r="BG632" s="158" t="str">
        <f>IF('Formato 3_Gantt'!G$29&lt;&gt;"",'Formato 3_Gantt'!G$29,"")</f>
        <v/>
      </c>
      <c r="BH632" s="158" t="str">
        <f>IF('Formato 3_Gantt'!H$29&lt;&gt;"",'Formato 3_Gantt'!H$29,"")</f>
        <v/>
      </c>
      <c r="BI632" s="161" t="str">
        <f>IF('Formato 3_Gantt'!BL$29&lt;&gt;"",'Formato 3_Gantt'!BL$29,"")</f>
        <v/>
      </c>
      <c r="BJ632" s="161" t="str">
        <f>IF('Formato 3_Gantt'!BM$29&lt;&gt;"",'Formato 3_Gantt'!BM$29,"")</f>
        <v/>
      </c>
      <c r="BK632" s="161" t="str">
        <f>IF('Formato 3_Gantt'!BN$29&lt;&gt;"",'Formato 3_Gantt'!BN$29,"")</f>
        <v/>
      </c>
      <c r="BL632" s="161" t="str">
        <f>IF('Formato 3_Gantt'!BO$29&lt;&gt;"",'Formato 3_Gantt'!BO$29,"")</f>
        <v/>
      </c>
      <c r="BM632" s="161" t="str">
        <f>IF('Formato 3_Gantt'!BP$29&lt;&gt;"",'Formato 3_Gantt'!BP$29,"")</f>
        <v/>
      </c>
      <c r="BN632" s="161" t="str">
        <f>IF('Formato 3_Gantt'!BQ$29&lt;&gt;"",'Formato 3_Gantt'!BQ$29,"")</f>
        <v/>
      </c>
      <c r="BO632" s="161" t="str">
        <f>IF('Formato 3_Gantt'!BR$29&lt;&gt;"",'Formato 3_Gantt'!BR$29,"")</f>
        <v/>
      </c>
      <c r="BP632" s="161" t="str">
        <f>IF('Formato 3_Gantt'!BS$29&lt;&gt;"",'Formato 3_Gantt'!BS$29,"")</f>
        <v/>
      </c>
      <c r="BQ632" s="161" t="str">
        <f>IF('Formato 3_Gantt'!BT$29&lt;&gt;"",'Formato 3_Gantt'!BT$29,"")</f>
        <v/>
      </c>
      <c r="BR632" s="161" t="str">
        <f>IF('Formato 3_Gantt'!BU$29&lt;&gt;"",'Formato 3_Gantt'!BU$29,"")</f>
        <v/>
      </c>
      <c r="BS632" s="161" t="str">
        <f>IF('Formato 3_Gantt'!BV$29&lt;&gt;"",'Formato 3_Gantt'!BV$29,"")</f>
        <v/>
      </c>
      <c r="BT632" s="161" t="str">
        <f>IF('Formato 3_Gantt'!BW$29&lt;&gt;"",'Formato 3_Gantt'!BW$29,"")</f>
        <v/>
      </c>
      <c r="BU632" s="161" t="str">
        <f>IF('Formato 3_Gantt'!BX$29&lt;&gt;"",'Formato 3_Gantt'!BX$29,"")</f>
        <v/>
      </c>
      <c r="BV632" s="163" t="str">
        <f>IF('Formato 4_Ppto'!I$627&lt;&gt;"",'Formato 4_Ppto'!I$627,"")</f>
        <v/>
      </c>
      <c r="BW632" s="162" t="str">
        <f>IF('Formato 4_Ppto'!X$627&lt;&gt;"",'Formato 4_Ppto'!X$627,"")</f>
        <v/>
      </c>
      <c r="BX632" s="162" t="str">
        <f>IF('Formato 4_Ppto'!Y$627&lt;&gt;"",'Formato 4_Ppto'!Y$627,"")</f>
        <v/>
      </c>
      <c r="BY632" s="162" t="str">
        <f>IF('Formato 4_Ppto'!Z$627&lt;&gt;"",'Formato 4_Ppto'!Z$627,"")</f>
        <v/>
      </c>
      <c r="BZ632" s="162" t="str">
        <f>IF('Formato 4_Ppto'!AA$627&lt;&gt;"",'Formato 4_Ppto'!AA$627,"")</f>
        <v/>
      </c>
      <c r="CA632" s="162" t="str">
        <f>IF('Formato 4_Ppto'!AB$627&lt;&gt;"",'Formato 4_Ppto'!AB$627,"")</f>
        <v/>
      </c>
      <c r="CB632" s="162" t="str">
        <f>IF('Formato 4_Ppto'!AC$627&lt;&gt;"",'Formato 4_Ppto'!AC$627,"")</f>
        <v/>
      </c>
      <c r="CC632" s="162" t="str">
        <f>IF('Formato 4_Ppto'!AD$627&lt;&gt;"",'Formato 4_Ppto'!AD$627,"")</f>
        <v/>
      </c>
      <c r="CD632" s="162" t="str">
        <f>IF('Formato 4_Ppto'!AE$627&lt;&gt;"",'Formato 4_Ppto'!AE$627,"")</f>
        <v/>
      </c>
      <c r="CE632" s="162" t="str">
        <f>IF('Formato 4_Ppto'!AF$627&lt;&gt;"",'Formato 4_Ppto'!AF$627,"")</f>
        <v/>
      </c>
      <c r="CF632" s="162" t="str">
        <f>IF('Formato 4_Ppto'!AG$627&lt;&gt;"",'Formato 4_Ppto'!AG$627,"")</f>
        <v/>
      </c>
      <c r="CG632" s="162" t="str">
        <f>IF('Formato 4_Ppto'!AH$627&lt;&gt;"",'Formato 4_Ppto'!AH$627,"")</f>
        <v/>
      </c>
      <c r="CH632" s="162" t="str">
        <f>IF('Formato 4_Ppto'!AI$627&lt;&gt;"",'Formato 4_Ppto'!AI$627,"")</f>
        <v/>
      </c>
      <c r="CI632" s="163" t="str">
        <f>IF('Formato 4_Ppto'!AJ$627&lt;&gt;"",'Formato 4_Ppto'!AJ$627,"")</f>
        <v/>
      </c>
      <c r="CJ632" s="13" t="str">
        <f>IF('Formato 4_Ppto'!B657&lt;&gt;"",'Formato 4_Ppto'!A657,"")</f>
        <v/>
      </c>
      <c r="CK632" s="24" t="str">
        <f>IF('Formato 4_Ppto'!B657&lt;&gt;"",'Formato 4_Ppto'!B657,"")</f>
        <v/>
      </c>
      <c r="CL632" s="22" t="str">
        <f>IF('Formato 4_Ppto'!C657&lt;&gt;"",'Formato 4_Ppto'!C657,"")</f>
        <v/>
      </c>
      <c r="CM632" s="24" t="str">
        <f>IF('Formato 4_Ppto'!D657&lt;&gt;"",'Formato 4_Ppto'!D657,"")</f>
        <v/>
      </c>
      <c r="CN632" s="161" t="str">
        <f>IF('Formato 4_Ppto'!E657&lt;&gt;"",'Formato 4_Ppto'!E657,"")</f>
        <v/>
      </c>
      <c r="CO632" s="161" t="str">
        <f>IF('Formato 4_Ppto'!G657&lt;&gt;"",'Formato 4_Ppto'!G657,"")</f>
        <v/>
      </c>
      <c r="CP632" s="163" t="str">
        <f>IF('Formato 4_Ppto'!I657&lt;&gt;"",'Formato 4_Ppto'!I657,"")</f>
        <v/>
      </c>
      <c r="CQ632" s="161" t="str">
        <f>IF('Formato 4_Ppto'!K657&lt;&gt;"",'Formato 4_Ppto'!K657,"")</f>
        <v/>
      </c>
      <c r="CR632" s="161" t="str">
        <f>IF('Formato 4_Ppto'!L657&lt;&gt;"",'Formato 4_Ppto'!L657,"")</f>
        <v/>
      </c>
      <c r="CS632" s="161" t="str">
        <f>IF('Formato 4_Ppto'!M657&lt;&gt;"",'Formato 4_Ppto'!M657,"")</f>
        <v/>
      </c>
      <c r="CT632" s="161" t="str">
        <f>IF('Formato 4_Ppto'!N657&lt;&gt;"",'Formato 4_Ppto'!N657,"")</f>
        <v/>
      </c>
      <c r="CU632" s="161" t="str">
        <f>IF('Formato 4_Ppto'!O657&lt;&gt;"",'Formato 4_Ppto'!O657,"")</f>
        <v/>
      </c>
      <c r="CV632" s="161" t="str">
        <f>IF('Formato 4_Ppto'!P657&lt;&gt;"",'Formato 4_Ppto'!P657,"")</f>
        <v/>
      </c>
      <c r="CW632" s="161" t="str">
        <f>IF('Formato 4_Ppto'!Q657&lt;&gt;"",'Formato 4_Ppto'!Q657,"")</f>
        <v/>
      </c>
      <c r="CX632" s="161" t="str">
        <f>IF('Formato 4_Ppto'!R657&lt;&gt;"",'Formato 4_Ppto'!R657,"")</f>
        <v/>
      </c>
      <c r="CY632" s="161" t="str">
        <f>IF('Formato 4_Ppto'!S657&lt;&gt;"",'Formato 4_Ppto'!S657,"")</f>
        <v/>
      </c>
      <c r="CZ632" s="161" t="str">
        <f>IF('Formato 4_Ppto'!T657&lt;&gt;"",'Formato 4_Ppto'!T657,"")</f>
        <v/>
      </c>
      <c r="DA632" s="161" t="str">
        <f>IF('Formato 4_Ppto'!U657&lt;&gt;"",'Formato 4_Ppto'!U657,"")</f>
        <v/>
      </c>
      <c r="DB632" s="161" t="str">
        <f>IF('Formato 4_Ppto'!V657&lt;&gt;"",'Formato 4_Ppto'!V657,"")</f>
        <v/>
      </c>
      <c r="DC632" s="161" t="str">
        <f>IF('Formato 4_Ppto'!W657&lt;&gt;"",'Formato 4_Ppto'!W657,"")</f>
        <v/>
      </c>
      <c r="DD632" s="162" t="str">
        <f>IF('Formato 4_Ppto'!X657&lt;&gt;"",'Formato 4_Ppto'!X657,"")</f>
        <v/>
      </c>
      <c r="DE632" s="162" t="str">
        <f>IF('Formato 4_Ppto'!Y657&lt;&gt;"",'Formato 4_Ppto'!Y657,"")</f>
        <v/>
      </c>
      <c r="DF632" s="162" t="str">
        <f>IF('Formato 4_Ppto'!Z657&lt;&gt;"",'Formato 4_Ppto'!Z657,"")</f>
        <v/>
      </c>
      <c r="DG632" s="162" t="str">
        <f>IF('Formato 4_Ppto'!AA657&lt;&gt;"",'Formato 4_Ppto'!AA657,"")</f>
        <v/>
      </c>
      <c r="DH632" s="162" t="str">
        <f>IF('Formato 4_Ppto'!AB657&lt;&gt;"",'Formato 4_Ppto'!AB657,"")</f>
        <v/>
      </c>
      <c r="DI632" s="162" t="str">
        <f>IF('Formato 4_Ppto'!AC657&lt;&gt;"",'Formato 4_Ppto'!AC657,"")</f>
        <v/>
      </c>
      <c r="DJ632" s="162" t="str">
        <f>IF('Formato 4_Ppto'!AD657&lt;&gt;"",'Formato 4_Ppto'!AD657,"")</f>
        <v/>
      </c>
      <c r="DK632" s="162" t="str">
        <f>IF('Formato 4_Ppto'!AE657&lt;&gt;"",'Formato 4_Ppto'!AE657,"")</f>
        <v/>
      </c>
      <c r="DL632" s="162" t="str">
        <f>IF('Formato 4_Ppto'!AF657&lt;&gt;"",'Formato 4_Ppto'!AF657,"")</f>
        <v/>
      </c>
      <c r="DM632" s="162" t="str">
        <f>IF('Formato 4_Ppto'!AG657&lt;&gt;"",'Formato 4_Ppto'!AG657,"")</f>
        <v/>
      </c>
      <c r="DN632" s="162" t="str">
        <f>IF('Formato 4_Ppto'!AH657&lt;&gt;"",'Formato 4_Ppto'!AH657,"")</f>
        <v/>
      </c>
      <c r="DO632" s="162" t="str">
        <f>IF('Formato 4_Ppto'!AI657&lt;&gt;"",'Formato 4_Ppto'!AI657,"")</f>
        <v/>
      </c>
      <c r="DP632" s="163" t="str">
        <f>IF('Formato 4_Ppto'!AJ657&lt;&gt;"",'Formato 4_Ppto'!AJ657,"")</f>
        <v/>
      </c>
    </row>
    <row r="633" spans="2:120" x14ac:dyDescent="0.3">
      <c r="B633" s="13" t="str">
        <f>IF(OR(Tabla6[[#This Row],[IDA]]="",Tabla6[[#This Row],[IDT]]="",Tabla6[[#This Row],[IDI]]=""),"",Tabla6[[#This Row],[IDA]]&amp;"."&amp;Tabla6[[#This Row],[IDT]]&amp;"."&amp;Tabla6[[#This Row],[IDI]])</f>
        <v/>
      </c>
      <c r="C633" s="13" t="str">
        <f>IF(Formato_02!$B$14&lt;&gt;"",0,"")</f>
        <v/>
      </c>
      <c r="D633" s="13" t="str">
        <f>IF(Formato_02!$H$9&lt;&gt;"",Formato_02!$H$9,"")</f>
        <v/>
      </c>
      <c r="E633" s="24" t="str">
        <f t="shared" si="72"/>
        <v/>
      </c>
      <c r="F633" s="24" t="str">
        <f>IF(Formato_02!$B$14&lt;&gt;"",Formato_02!$B$14,"")</f>
        <v/>
      </c>
      <c r="G633" s="22" t="str">
        <f>IF('Formato 3_Gantt'!C638&lt;&gt;"",'Formato 3_Gantt'!C638,"")</f>
        <v/>
      </c>
      <c r="H633" s="13" t="str">
        <f>IF('Formato 3_Gantt'!D$8&lt;&gt;"",'Formato 3_Gantt'!D$8,"")</f>
        <v/>
      </c>
      <c r="I633" s="13" t="str">
        <f>IF('Formato 3_Gantt'!E$8&lt;&gt;"",'Formato 3_Gantt'!E$8,"")</f>
        <v/>
      </c>
      <c r="J633" s="13" t="str">
        <f>IF('Formato 3_Gantt'!F$8&lt;&gt;"",'Formato 3_Gantt'!F$8,"")</f>
        <v/>
      </c>
      <c r="K633" s="158" t="str">
        <f>IF('Formato 3_Gantt'!G$8&lt;&gt;"",'Formato 3_Gantt'!G$8,"")</f>
        <v/>
      </c>
      <c r="L633" s="158" t="str">
        <f>IF('Formato 3_Gantt'!H$8&lt;&gt;"",'Formato 3_Gantt'!H$8,"")</f>
        <v/>
      </c>
      <c r="M633" s="13" t="str">
        <f>IF('Formato 3_Gantt'!BL$8&lt;&gt;"",'Formato 3_Gantt'!BL$8,"")</f>
        <v/>
      </c>
      <c r="N633" s="13" t="str">
        <f>IF('Formato 3_Gantt'!BM$8&lt;&gt;"",'Formato 3_Gantt'!BM$8,"")</f>
        <v/>
      </c>
      <c r="O633" s="13" t="str">
        <f>IF('Formato 3_Gantt'!BN$8&lt;&gt;"",'Formato 3_Gantt'!BN$8,"")</f>
        <v/>
      </c>
      <c r="P633" s="13" t="str">
        <f>IF('Formato 3_Gantt'!BO$8&lt;&gt;"",'Formato 3_Gantt'!BO$8,"")</f>
        <v/>
      </c>
      <c r="Q633" s="13" t="str">
        <f>IF('Formato 3_Gantt'!BP$8&lt;&gt;"",'Formato 3_Gantt'!BP$8,"")</f>
        <v/>
      </c>
      <c r="R633" s="13" t="str">
        <f>IF('Formato 3_Gantt'!BQ$8&lt;&gt;"",'Formato 3_Gantt'!BQ$8,"")</f>
        <v/>
      </c>
      <c r="S633" s="13" t="str">
        <f>IF('Formato 3_Gantt'!BR$8&lt;&gt;"",'Formato 3_Gantt'!BR$8,"")</f>
        <v/>
      </c>
      <c r="T633" s="13" t="str">
        <f>IF('Formato 3_Gantt'!BS$8&lt;&gt;"",'Formato 3_Gantt'!BS$8,"")</f>
        <v/>
      </c>
      <c r="U633" s="13" t="str">
        <f>IF('Formato 3_Gantt'!BT$8&lt;&gt;"",'Formato 3_Gantt'!BT$8,"")</f>
        <v/>
      </c>
      <c r="V633" s="13" t="str">
        <f>IF('Formato 3_Gantt'!BU$8&lt;&gt;"",'Formato 3_Gantt'!BU$8,"")</f>
        <v/>
      </c>
      <c r="W633" s="13" t="str">
        <f>IF('Formato 3_Gantt'!BV$8&lt;&gt;"",'Formato 3_Gantt'!BV$8,"")</f>
        <v/>
      </c>
      <c r="X633" s="13" t="str">
        <f>IF('Formato 3_Gantt'!BW$8&lt;&gt;"",'Formato 3_Gantt'!BW$8,"")</f>
        <v/>
      </c>
      <c r="Y633" s="13" t="str">
        <f>IF('Formato 3_Gantt'!BX$8&lt;&gt;"",'Formato 3_Gantt'!BX$8,"")</f>
        <v/>
      </c>
      <c r="Z633" s="162" t="str">
        <f>IF(Formato_02!S$15&lt;&gt;"",Formato_02!S$15,"")</f>
        <v/>
      </c>
      <c r="AA633" s="162" t="str">
        <f>IF(Formato_02!T$15&lt;&gt;"",Formato_02!T$15,"")</f>
        <v/>
      </c>
      <c r="AB633" s="162" t="str">
        <f>IF(Formato_02!U$15&lt;&gt;"",Formato_02!U$15,"")</f>
        <v/>
      </c>
      <c r="AC633" s="162" t="str">
        <f>IF(Formato_02!V$15&lt;&gt;"",Formato_02!V$15,"")</f>
        <v/>
      </c>
      <c r="AD633" s="162" t="str">
        <f>IF(Formato_02!W$15&lt;&gt;"",Formato_02!W$15,"")</f>
        <v/>
      </c>
      <c r="AE633" s="162" t="str">
        <f>IF(Formato_02!X$15&lt;&gt;"",Formato_02!X$15,"")</f>
        <v/>
      </c>
      <c r="AF633" s="162" t="str">
        <f>IF(Formato_02!Y$15&lt;&gt;"",Formato_02!Y$15,"")</f>
        <v/>
      </c>
      <c r="AG633" s="162" t="str">
        <f>IF(Formato_02!Z$15&lt;&gt;"",Formato_02!Z$15,"")</f>
        <v/>
      </c>
      <c r="AH633" s="162" t="str">
        <f>IF(Formato_02!AA$15&lt;&gt;"",Formato_02!AA$15,"")</f>
        <v/>
      </c>
      <c r="AI633" s="162" t="str">
        <f>IF(Formato_02!AB$15&lt;&gt;"",Formato_02!AB$15,"")</f>
        <v/>
      </c>
      <c r="AJ633" s="162" t="str">
        <f>IF(Formato_02!AC$15&lt;&gt;"",Formato_02!AC$15,"")</f>
        <v/>
      </c>
      <c r="AK633" s="162" t="str">
        <f>IF(Formato_02!AD$15&lt;&gt;"",Formato_02!AD$15,"")</f>
        <v/>
      </c>
      <c r="AL633" s="162" t="str">
        <f>IF(Formato_02!$N$14&lt;&gt;"",Formato_02!$N$14,"")</f>
        <v/>
      </c>
      <c r="AM633" s="13" t="str">
        <f>IF(Formato_02!$X$4&lt;&gt;"","AN","")</f>
        <v/>
      </c>
      <c r="AN633" s="24" t="str">
        <f t="shared" si="73"/>
        <v/>
      </c>
      <c r="AO633" s="13" t="str">
        <f>IF(Formato_02!$Y$4&lt;&gt;"","P027","")</f>
        <v/>
      </c>
      <c r="AP633" s="24" t="str">
        <f t="shared" si="74"/>
        <v/>
      </c>
      <c r="AQ633" s="13" t="str">
        <f>IF(Formato_02!$Z$4&lt;&gt;"","PNCVG","")</f>
        <v/>
      </c>
      <c r="AR633" s="24" t="str">
        <f t="shared" si="75"/>
        <v/>
      </c>
      <c r="AS633" s="13" t="str">
        <f>IF(Formato_02!$AA$4&lt;&gt;"","PNFF","")</f>
        <v/>
      </c>
      <c r="AT633" s="24" t="str">
        <f t="shared" si="76"/>
        <v/>
      </c>
      <c r="AU633" s="13" t="str">
        <f>IF(Formato_02!$AB$4&lt;&gt;"","PNPAM","")</f>
        <v/>
      </c>
      <c r="AV633" s="24" t="str">
        <f t="shared" si="77"/>
        <v/>
      </c>
      <c r="AW633" s="13" t="str">
        <f>IF(Formato_02!$AC$4&lt;&gt;"","PNAIA","")</f>
        <v/>
      </c>
      <c r="AX633" s="24" t="str">
        <f t="shared" si="78"/>
        <v/>
      </c>
      <c r="AY633" s="13" t="str">
        <f>IF(Formato_02!$AD$4&lt;&gt;"","PIO","")</f>
        <v/>
      </c>
      <c r="AZ633" s="24" t="str">
        <f t="shared" si="79"/>
        <v/>
      </c>
      <c r="BA633" s="13" t="str">
        <f>IF('Formato 3_Gantt'!B$30&lt;&gt;"",'Formato 3_Gantt'!A$30,"")</f>
        <v/>
      </c>
      <c r="BB633" s="24" t="str">
        <f>IF('Formato 3_Gantt'!B$30&lt;&gt;"",'Formato 3_Gantt'!B$30,"")</f>
        <v/>
      </c>
      <c r="BC633" s="22" t="str">
        <f>IF('Formato 3_Gantt'!C$30&lt;&gt;"",'Formato 3_Gantt'!C$30,"")</f>
        <v/>
      </c>
      <c r="BD633" s="13" t="str">
        <f>IF('Formato 3_Gantt'!D$30&lt;&gt;"",'Formato 3_Gantt'!D$30,"")</f>
        <v/>
      </c>
      <c r="BE633" s="161" t="str">
        <f>IF('Formato 3_Gantt'!E$30&lt;&gt;"",'Formato 3_Gantt'!E$30,"")</f>
        <v/>
      </c>
      <c r="BF633" s="13" t="str">
        <f>IF('Formato 3_Gantt'!F$30&lt;&gt;"",'Formato 3_Gantt'!F$30,"")</f>
        <v/>
      </c>
      <c r="BG633" s="158" t="str">
        <f>IF('Formato 3_Gantt'!G$30&lt;&gt;"",'Formato 3_Gantt'!G$30,"")</f>
        <v/>
      </c>
      <c r="BH633" s="158" t="str">
        <f>IF('Formato 3_Gantt'!H$30&lt;&gt;"",'Formato 3_Gantt'!H$30,"")</f>
        <v/>
      </c>
      <c r="BI633" s="161" t="str">
        <f>IF('Formato 3_Gantt'!BL$30&lt;&gt;"",'Formato 3_Gantt'!BL$30,"")</f>
        <v/>
      </c>
      <c r="BJ633" s="161" t="str">
        <f>IF('Formato 3_Gantt'!BM$30&lt;&gt;"",'Formato 3_Gantt'!BM$30,"")</f>
        <v/>
      </c>
      <c r="BK633" s="161" t="str">
        <f>IF('Formato 3_Gantt'!BN$30&lt;&gt;"",'Formato 3_Gantt'!BN$30,"")</f>
        <v/>
      </c>
      <c r="BL633" s="161" t="str">
        <f>IF('Formato 3_Gantt'!BO$30&lt;&gt;"",'Formato 3_Gantt'!BO$30,"")</f>
        <v/>
      </c>
      <c r="BM633" s="161" t="str">
        <f>IF('Formato 3_Gantt'!BP$30&lt;&gt;"",'Formato 3_Gantt'!BP$30,"")</f>
        <v/>
      </c>
      <c r="BN633" s="161" t="str">
        <f>IF('Formato 3_Gantt'!BQ$30&lt;&gt;"",'Formato 3_Gantt'!BQ$30,"")</f>
        <v/>
      </c>
      <c r="BO633" s="161" t="str">
        <f>IF('Formato 3_Gantt'!BR$30&lt;&gt;"",'Formato 3_Gantt'!BR$30,"")</f>
        <v/>
      </c>
      <c r="BP633" s="161" t="str">
        <f>IF('Formato 3_Gantt'!BS$30&lt;&gt;"",'Formato 3_Gantt'!BS$30,"")</f>
        <v/>
      </c>
      <c r="BQ633" s="161" t="str">
        <f>IF('Formato 3_Gantt'!BT$30&lt;&gt;"",'Formato 3_Gantt'!BT$30,"")</f>
        <v/>
      </c>
      <c r="BR633" s="161" t="str">
        <f>IF('Formato 3_Gantt'!BU$30&lt;&gt;"",'Formato 3_Gantt'!BU$30,"")</f>
        <v/>
      </c>
      <c r="BS633" s="161" t="str">
        <f>IF('Formato 3_Gantt'!BV$30&lt;&gt;"",'Formato 3_Gantt'!BV$30,"")</f>
        <v/>
      </c>
      <c r="BT633" s="161" t="str">
        <f>IF('Formato 3_Gantt'!BW$30&lt;&gt;"",'Formato 3_Gantt'!BW$30,"")</f>
        <v/>
      </c>
      <c r="BU633" s="161" t="str">
        <f>IF('Formato 3_Gantt'!BX$30&lt;&gt;"",'Formato 3_Gantt'!BX$30,"")</f>
        <v/>
      </c>
      <c r="BV633" s="163" t="str">
        <f>IF('Formato 4_Ppto'!I$658&lt;&gt;"",'Formato 4_Ppto'!I$658,"")</f>
        <v/>
      </c>
      <c r="BW633" s="162" t="str">
        <f>IF('Formato 4_Ppto'!X$658&lt;&gt;"",'Formato 4_Ppto'!X$658,"")</f>
        <v/>
      </c>
      <c r="BX633" s="162" t="str">
        <f>IF('Formato 4_Ppto'!Y$658&lt;&gt;"",'Formato 4_Ppto'!Y$658,"")</f>
        <v/>
      </c>
      <c r="BY633" s="162" t="str">
        <f>IF('Formato 4_Ppto'!Z$658&lt;&gt;"",'Formato 4_Ppto'!Z$658,"")</f>
        <v/>
      </c>
      <c r="BZ633" s="162" t="str">
        <f>IF('Formato 4_Ppto'!AA$658&lt;&gt;"",'Formato 4_Ppto'!AA$658,"")</f>
        <v/>
      </c>
      <c r="CA633" s="162" t="str">
        <f>IF('Formato 4_Ppto'!AB$658&lt;&gt;"",'Formato 4_Ppto'!AB$658,"")</f>
        <v/>
      </c>
      <c r="CB633" s="162" t="str">
        <f>IF('Formato 4_Ppto'!AC$658&lt;&gt;"",'Formato 4_Ppto'!AC$658,"")</f>
        <v/>
      </c>
      <c r="CC633" s="162" t="str">
        <f>IF('Formato 4_Ppto'!AD$658&lt;&gt;"",'Formato 4_Ppto'!AD$658,"")</f>
        <v/>
      </c>
      <c r="CD633" s="162" t="str">
        <f>IF('Formato 4_Ppto'!AE$658&lt;&gt;"",'Formato 4_Ppto'!AE$658,"")</f>
        <v/>
      </c>
      <c r="CE633" s="162" t="str">
        <f>IF('Formato 4_Ppto'!AF$658&lt;&gt;"",'Formato 4_Ppto'!AF$658,"")</f>
        <v/>
      </c>
      <c r="CF633" s="162" t="str">
        <f>IF('Formato 4_Ppto'!AG$658&lt;&gt;"",'Formato 4_Ppto'!AG$658,"")</f>
        <v/>
      </c>
      <c r="CG633" s="162" t="str">
        <f>IF('Formato 4_Ppto'!AH$658&lt;&gt;"",'Formato 4_Ppto'!AH$658,"")</f>
        <v/>
      </c>
      <c r="CH633" s="162" t="str">
        <f>IF('Formato 4_Ppto'!AI$658&lt;&gt;"",'Formato 4_Ppto'!AI$658,"")</f>
        <v/>
      </c>
      <c r="CI633" s="163" t="str">
        <f>IF('Formato 4_Ppto'!AJ$658&lt;&gt;"",'Formato 4_Ppto'!AJ$658,"")</f>
        <v/>
      </c>
      <c r="CJ633" s="13" t="str">
        <f>IF('Formato 4_Ppto'!B659&lt;&gt;"",'Formato 4_Ppto'!A659,"")</f>
        <v/>
      </c>
      <c r="CK633" s="24" t="str">
        <f>IF('Formato 4_Ppto'!B659&lt;&gt;"",'Formato 4_Ppto'!B659,"")</f>
        <v/>
      </c>
      <c r="CL633" s="22" t="str">
        <f>IF('Formato 4_Ppto'!C659&lt;&gt;"",'Formato 4_Ppto'!C659,"")</f>
        <v/>
      </c>
      <c r="CM633" s="24" t="str">
        <f>IF('Formato 4_Ppto'!D659&lt;&gt;"",'Formato 4_Ppto'!D659,"")</f>
        <v/>
      </c>
      <c r="CN633" s="161" t="str">
        <f>IF('Formato 4_Ppto'!E659&lt;&gt;"",'Formato 4_Ppto'!E659,"")</f>
        <v/>
      </c>
      <c r="CO633" s="161" t="str">
        <f>IF('Formato 4_Ppto'!G659&lt;&gt;"",'Formato 4_Ppto'!G659,"")</f>
        <v/>
      </c>
      <c r="CP633" s="163" t="str">
        <f>IF('Formato 4_Ppto'!I659&lt;&gt;"",'Formato 4_Ppto'!I659,"")</f>
        <v/>
      </c>
      <c r="CQ633" s="161" t="str">
        <f>IF('Formato 4_Ppto'!K659&lt;&gt;"",'Formato 4_Ppto'!K659,"")</f>
        <v/>
      </c>
      <c r="CR633" s="161" t="str">
        <f>IF('Formato 4_Ppto'!L659&lt;&gt;"",'Formato 4_Ppto'!L659,"")</f>
        <v/>
      </c>
      <c r="CS633" s="161" t="str">
        <f>IF('Formato 4_Ppto'!M659&lt;&gt;"",'Formato 4_Ppto'!M659,"")</f>
        <v/>
      </c>
      <c r="CT633" s="161" t="str">
        <f>IF('Formato 4_Ppto'!N659&lt;&gt;"",'Formato 4_Ppto'!N659,"")</f>
        <v/>
      </c>
      <c r="CU633" s="161" t="str">
        <f>IF('Formato 4_Ppto'!O659&lt;&gt;"",'Formato 4_Ppto'!O659,"")</f>
        <v/>
      </c>
      <c r="CV633" s="161" t="str">
        <f>IF('Formato 4_Ppto'!P659&lt;&gt;"",'Formato 4_Ppto'!P659,"")</f>
        <v/>
      </c>
      <c r="CW633" s="161" t="str">
        <f>IF('Formato 4_Ppto'!Q659&lt;&gt;"",'Formato 4_Ppto'!Q659,"")</f>
        <v/>
      </c>
      <c r="CX633" s="161" t="str">
        <f>IF('Formato 4_Ppto'!R659&lt;&gt;"",'Formato 4_Ppto'!R659,"")</f>
        <v/>
      </c>
      <c r="CY633" s="161" t="str">
        <f>IF('Formato 4_Ppto'!S659&lt;&gt;"",'Formato 4_Ppto'!S659,"")</f>
        <v/>
      </c>
      <c r="CZ633" s="161" t="str">
        <f>IF('Formato 4_Ppto'!T659&lt;&gt;"",'Formato 4_Ppto'!T659,"")</f>
        <v/>
      </c>
      <c r="DA633" s="161" t="str">
        <f>IF('Formato 4_Ppto'!U659&lt;&gt;"",'Formato 4_Ppto'!U659,"")</f>
        <v/>
      </c>
      <c r="DB633" s="161" t="str">
        <f>IF('Formato 4_Ppto'!V659&lt;&gt;"",'Formato 4_Ppto'!V659,"")</f>
        <v/>
      </c>
      <c r="DC633" s="161" t="str">
        <f>IF('Formato 4_Ppto'!W659&lt;&gt;"",'Formato 4_Ppto'!W659,"")</f>
        <v/>
      </c>
      <c r="DD633" s="162" t="str">
        <f>IF('Formato 4_Ppto'!X659&lt;&gt;"",'Formato 4_Ppto'!X659,"")</f>
        <v/>
      </c>
      <c r="DE633" s="162" t="str">
        <f>IF('Formato 4_Ppto'!Y659&lt;&gt;"",'Formato 4_Ppto'!Y659,"")</f>
        <v/>
      </c>
      <c r="DF633" s="162" t="str">
        <f>IF('Formato 4_Ppto'!Z659&lt;&gt;"",'Formato 4_Ppto'!Z659,"")</f>
        <v/>
      </c>
      <c r="DG633" s="162" t="str">
        <f>IF('Formato 4_Ppto'!AA659&lt;&gt;"",'Formato 4_Ppto'!AA659,"")</f>
        <v/>
      </c>
      <c r="DH633" s="162" t="str">
        <f>IF('Formato 4_Ppto'!AB659&lt;&gt;"",'Formato 4_Ppto'!AB659,"")</f>
        <v/>
      </c>
      <c r="DI633" s="162" t="str">
        <f>IF('Formato 4_Ppto'!AC659&lt;&gt;"",'Formato 4_Ppto'!AC659,"")</f>
        <v/>
      </c>
      <c r="DJ633" s="162" t="str">
        <f>IF('Formato 4_Ppto'!AD659&lt;&gt;"",'Formato 4_Ppto'!AD659,"")</f>
        <v/>
      </c>
      <c r="DK633" s="162" t="str">
        <f>IF('Formato 4_Ppto'!AE659&lt;&gt;"",'Formato 4_Ppto'!AE659,"")</f>
        <v/>
      </c>
      <c r="DL633" s="162" t="str">
        <f>IF('Formato 4_Ppto'!AF659&lt;&gt;"",'Formato 4_Ppto'!AF659,"")</f>
        <v/>
      </c>
      <c r="DM633" s="162" t="str">
        <f>IF('Formato 4_Ppto'!AG659&lt;&gt;"",'Formato 4_Ppto'!AG659,"")</f>
        <v/>
      </c>
      <c r="DN633" s="162" t="str">
        <f>IF('Formato 4_Ppto'!AH659&lt;&gt;"",'Formato 4_Ppto'!AH659,"")</f>
        <v/>
      </c>
      <c r="DO633" s="162" t="str">
        <f>IF('Formato 4_Ppto'!AI659&lt;&gt;"",'Formato 4_Ppto'!AI659,"")</f>
        <v/>
      </c>
      <c r="DP633" s="163" t="str">
        <f>IF('Formato 4_Ppto'!AJ659&lt;&gt;"",'Formato 4_Ppto'!AJ659,"")</f>
        <v/>
      </c>
    </row>
    <row r="634" spans="2:120" x14ac:dyDescent="0.3">
      <c r="B634" s="13" t="str">
        <f>IF(OR(Tabla6[[#This Row],[IDA]]="",Tabla6[[#This Row],[IDT]]="",Tabla6[[#This Row],[IDI]]=""),"",Tabla6[[#This Row],[IDA]]&amp;"."&amp;Tabla6[[#This Row],[IDT]]&amp;"."&amp;Tabla6[[#This Row],[IDI]])</f>
        <v/>
      </c>
      <c r="C634" s="13" t="str">
        <f>IF(Formato_02!$B$14&lt;&gt;"",0,"")</f>
        <v/>
      </c>
      <c r="D634" s="13" t="str">
        <f>IF(Formato_02!$H$9&lt;&gt;"",Formato_02!$H$9,"")</f>
        <v/>
      </c>
      <c r="E634" s="24" t="str">
        <f t="shared" si="72"/>
        <v/>
      </c>
      <c r="F634" s="24" t="str">
        <f>IF(Formato_02!$B$14&lt;&gt;"",Formato_02!$B$14,"")</f>
        <v/>
      </c>
      <c r="G634" s="22" t="str">
        <f>IF('Formato 3_Gantt'!C639&lt;&gt;"",'Formato 3_Gantt'!C639,"")</f>
        <v/>
      </c>
      <c r="H634" s="13" t="str">
        <f>IF('Formato 3_Gantt'!D$8&lt;&gt;"",'Formato 3_Gantt'!D$8,"")</f>
        <v/>
      </c>
      <c r="I634" s="13" t="str">
        <f>IF('Formato 3_Gantt'!E$8&lt;&gt;"",'Formato 3_Gantt'!E$8,"")</f>
        <v/>
      </c>
      <c r="J634" s="13" t="str">
        <f>IF('Formato 3_Gantt'!F$8&lt;&gt;"",'Formato 3_Gantt'!F$8,"")</f>
        <v/>
      </c>
      <c r="K634" s="158" t="str">
        <f>IF('Formato 3_Gantt'!G$8&lt;&gt;"",'Formato 3_Gantt'!G$8,"")</f>
        <v/>
      </c>
      <c r="L634" s="158" t="str">
        <f>IF('Formato 3_Gantt'!H$8&lt;&gt;"",'Formato 3_Gantt'!H$8,"")</f>
        <v/>
      </c>
      <c r="M634" s="13" t="str">
        <f>IF('Formato 3_Gantt'!BL$8&lt;&gt;"",'Formato 3_Gantt'!BL$8,"")</f>
        <v/>
      </c>
      <c r="N634" s="13" t="str">
        <f>IF('Formato 3_Gantt'!BM$8&lt;&gt;"",'Formato 3_Gantt'!BM$8,"")</f>
        <v/>
      </c>
      <c r="O634" s="13" t="str">
        <f>IF('Formato 3_Gantt'!BN$8&lt;&gt;"",'Formato 3_Gantt'!BN$8,"")</f>
        <v/>
      </c>
      <c r="P634" s="13" t="str">
        <f>IF('Formato 3_Gantt'!BO$8&lt;&gt;"",'Formato 3_Gantt'!BO$8,"")</f>
        <v/>
      </c>
      <c r="Q634" s="13" t="str">
        <f>IF('Formato 3_Gantt'!BP$8&lt;&gt;"",'Formato 3_Gantt'!BP$8,"")</f>
        <v/>
      </c>
      <c r="R634" s="13" t="str">
        <f>IF('Formato 3_Gantt'!BQ$8&lt;&gt;"",'Formato 3_Gantt'!BQ$8,"")</f>
        <v/>
      </c>
      <c r="S634" s="13" t="str">
        <f>IF('Formato 3_Gantt'!BR$8&lt;&gt;"",'Formato 3_Gantt'!BR$8,"")</f>
        <v/>
      </c>
      <c r="T634" s="13" t="str">
        <f>IF('Formato 3_Gantt'!BS$8&lt;&gt;"",'Formato 3_Gantt'!BS$8,"")</f>
        <v/>
      </c>
      <c r="U634" s="13" t="str">
        <f>IF('Formato 3_Gantt'!BT$8&lt;&gt;"",'Formato 3_Gantt'!BT$8,"")</f>
        <v/>
      </c>
      <c r="V634" s="13" t="str">
        <f>IF('Formato 3_Gantt'!BU$8&lt;&gt;"",'Formato 3_Gantt'!BU$8,"")</f>
        <v/>
      </c>
      <c r="W634" s="13" t="str">
        <f>IF('Formato 3_Gantt'!BV$8&lt;&gt;"",'Formato 3_Gantt'!BV$8,"")</f>
        <v/>
      </c>
      <c r="X634" s="13" t="str">
        <f>IF('Formato 3_Gantt'!BW$8&lt;&gt;"",'Formato 3_Gantt'!BW$8,"")</f>
        <v/>
      </c>
      <c r="Y634" s="13" t="str">
        <f>IF('Formato 3_Gantt'!BX$8&lt;&gt;"",'Formato 3_Gantt'!BX$8,"")</f>
        <v/>
      </c>
      <c r="Z634" s="162" t="str">
        <f>IF(Formato_02!S$15&lt;&gt;"",Formato_02!S$15,"")</f>
        <v/>
      </c>
      <c r="AA634" s="162" t="str">
        <f>IF(Formato_02!T$15&lt;&gt;"",Formato_02!T$15,"")</f>
        <v/>
      </c>
      <c r="AB634" s="162" t="str">
        <f>IF(Formato_02!U$15&lt;&gt;"",Formato_02!U$15,"")</f>
        <v/>
      </c>
      <c r="AC634" s="162" t="str">
        <f>IF(Formato_02!V$15&lt;&gt;"",Formato_02!V$15,"")</f>
        <v/>
      </c>
      <c r="AD634" s="162" t="str">
        <f>IF(Formato_02!W$15&lt;&gt;"",Formato_02!W$15,"")</f>
        <v/>
      </c>
      <c r="AE634" s="162" t="str">
        <f>IF(Formato_02!X$15&lt;&gt;"",Formato_02!X$15,"")</f>
        <v/>
      </c>
      <c r="AF634" s="162" t="str">
        <f>IF(Formato_02!Y$15&lt;&gt;"",Formato_02!Y$15,"")</f>
        <v/>
      </c>
      <c r="AG634" s="162" t="str">
        <f>IF(Formato_02!Z$15&lt;&gt;"",Formato_02!Z$15,"")</f>
        <v/>
      </c>
      <c r="AH634" s="162" t="str">
        <f>IF(Formato_02!AA$15&lt;&gt;"",Formato_02!AA$15,"")</f>
        <v/>
      </c>
      <c r="AI634" s="162" t="str">
        <f>IF(Formato_02!AB$15&lt;&gt;"",Formato_02!AB$15,"")</f>
        <v/>
      </c>
      <c r="AJ634" s="162" t="str">
        <f>IF(Formato_02!AC$15&lt;&gt;"",Formato_02!AC$15,"")</f>
        <v/>
      </c>
      <c r="AK634" s="162" t="str">
        <f>IF(Formato_02!AD$15&lt;&gt;"",Formato_02!AD$15,"")</f>
        <v/>
      </c>
      <c r="AL634" s="162" t="str">
        <f>IF(Formato_02!$N$14&lt;&gt;"",Formato_02!$N$14,"")</f>
        <v/>
      </c>
      <c r="AM634" s="13" t="str">
        <f>IF(Formato_02!$X$4&lt;&gt;"","AN","")</f>
        <v/>
      </c>
      <c r="AN634" s="24" t="str">
        <f t="shared" si="73"/>
        <v/>
      </c>
      <c r="AO634" s="13" t="str">
        <f>IF(Formato_02!$Y$4&lt;&gt;"","P027","")</f>
        <v/>
      </c>
      <c r="AP634" s="24" t="str">
        <f t="shared" si="74"/>
        <v/>
      </c>
      <c r="AQ634" s="13" t="str">
        <f>IF(Formato_02!$Z$4&lt;&gt;"","PNCVG","")</f>
        <v/>
      </c>
      <c r="AR634" s="24" t="str">
        <f t="shared" si="75"/>
        <v/>
      </c>
      <c r="AS634" s="13" t="str">
        <f>IF(Formato_02!$AA$4&lt;&gt;"","PNFF","")</f>
        <v/>
      </c>
      <c r="AT634" s="24" t="str">
        <f t="shared" si="76"/>
        <v/>
      </c>
      <c r="AU634" s="13" t="str">
        <f>IF(Formato_02!$AB$4&lt;&gt;"","PNPAM","")</f>
        <v/>
      </c>
      <c r="AV634" s="24" t="str">
        <f t="shared" si="77"/>
        <v/>
      </c>
      <c r="AW634" s="13" t="str">
        <f>IF(Formato_02!$AC$4&lt;&gt;"","PNAIA","")</f>
        <v/>
      </c>
      <c r="AX634" s="24" t="str">
        <f t="shared" si="78"/>
        <v/>
      </c>
      <c r="AY634" s="13" t="str">
        <f>IF(Formato_02!$AD$4&lt;&gt;"","PIO","")</f>
        <v/>
      </c>
      <c r="AZ634" s="24" t="str">
        <f t="shared" si="79"/>
        <v/>
      </c>
      <c r="BA634" s="13" t="str">
        <f>IF('Formato 3_Gantt'!B$30&lt;&gt;"",'Formato 3_Gantt'!A$30,"")</f>
        <v/>
      </c>
      <c r="BB634" s="24" t="str">
        <f>IF('Formato 3_Gantt'!B$30&lt;&gt;"",'Formato 3_Gantt'!B$30,"")</f>
        <v/>
      </c>
      <c r="BC634" s="22" t="str">
        <f>IF('Formato 3_Gantt'!C$30&lt;&gt;"",'Formato 3_Gantt'!C$30,"")</f>
        <v/>
      </c>
      <c r="BD634" s="13" t="str">
        <f>IF('Formato 3_Gantt'!D$30&lt;&gt;"",'Formato 3_Gantt'!D$30,"")</f>
        <v/>
      </c>
      <c r="BE634" s="161" t="str">
        <f>IF('Formato 3_Gantt'!E$30&lt;&gt;"",'Formato 3_Gantt'!E$30,"")</f>
        <v/>
      </c>
      <c r="BF634" s="13" t="str">
        <f>IF('Formato 3_Gantt'!F$30&lt;&gt;"",'Formato 3_Gantt'!F$30,"")</f>
        <v/>
      </c>
      <c r="BG634" s="158" t="str">
        <f>IF('Formato 3_Gantt'!G$30&lt;&gt;"",'Formato 3_Gantt'!G$30,"")</f>
        <v/>
      </c>
      <c r="BH634" s="158" t="str">
        <f>IF('Formato 3_Gantt'!H$30&lt;&gt;"",'Formato 3_Gantt'!H$30,"")</f>
        <v/>
      </c>
      <c r="BI634" s="161" t="str">
        <f>IF('Formato 3_Gantt'!BL$30&lt;&gt;"",'Formato 3_Gantt'!BL$30,"")</f>
        <v/>
      </c>
      <c r="BJ634" s="161" t="str">
        <f>IF('Formato 3_Gantt'!BM$30&lt;&gt;"",'Formato 3_Gantt'!BM$30,"")</f>
        <v/>
      </c>
      <c r="BK634" s="161" t="str">
        <f>IF('Formato 3_Gantt'!BN$30&lt;&gt;"",'Formato 3_Gantt'!BN$30,"")</f>
        <v/>
      </c>
      <c r="BL634" s="161" t="str">
        <f>IF('Formato 3_Gantt'!BO$30&lt;&gt;"",'Formato 3_Gantt'!BO$30,"")</f>
        <v/>
      </c>
      <c r="BM634" s="161" t="str">
        <f>IF('Formato 3_Gantt'!BP$30&lt;&gt;"",'Formato 3_Gantt'!BP$30,"")</f>
        <v/>
      </c>
      <c r="BN634" s="161" t="str">
        <f>IF('Formato 3_Gantt'!BQ$30&lt;&gt;"",'Formato 3_Gantt'!BQ$30,"")</f>
        <v/>
      </c>
      <c r="BO634" s="161" t="str">
        <f>IF('Formato 3_Gantt'!BR$30&lt;&gt;"",'Formato 3_Gantt'!BR$30,"")</f>
        <v/>
      </c>
      <c r="BP634" s="161" t="str">
        <f>IF('Formato 3_Gantt'!BS$30&lt;&gt;"",'Formato 3_Gantt'!BS$30,"")</f>
        <v/>
      </c>
      <c r="BQ634" s="161" t="str">
        <f>IF('Formato 3_Gantt'!BT$30&lt;&gt;"",'Formato 3_Gantt'!BT$30,"")</f>
        <v/>
      </c>
      <c r="BR634" s="161" t="str">
        <f>IF('Formato 3_Gantt'!BU$30&lt;&gt;"",'Formato 3_Gantt'!BU$30,"")</f>
        <v/>
      </c>
      <c r="BS634" s="161" t="str">
        <f>IF('Formato 3_Gantt'!BV$30&lt;&gt;"",'Formato 3_Gantt'!BV$30,"")</f>
        <v/>
      </c>
      <c r="BT634" s="161" t="str">
        <f>IF('Formato 3_Gantt'!BW$30&lt;&gt;"",'Formato 3_Gantt'!BW$30,"")</f>
        <v/>
      </c>
      <c r="BU634" s="161" t="str">
        <f>IF('Formato 3_Gantt'!BX$30&lt;&gt;"",'Formato 3_Gantt'!BX$30,"")</f>
        <v/>
      </c>
      <c r="BV634" s="163" t="str">
        <f>IF('Formato 4_Ppto'!I$658&lt;&gt;"",'Formato 4_Ppto'!I$658,"")</f>
        <v/>
      </c>
      <c r="BW634" s="162" t="str">
        <f>IF('Formato 4_Ppto'!X$658&lt;&gt;"",'Formato 4_Ppto'!X$658,"")</f>
        <v/>
      </c>
      <c r="BX634" s="162" t="str">
        <f>IF('Formato 4_Ppto'!Y$658&lt;&gt;"",'Formato 4_Ppto'!Y$658,"")</f>
        <v/>
      </c>
      <c r="BY634" s="162" t="str">
        <f>IF('Formato 4_Ppto'!Z$658&lt;&gt;"",'Formato 4_Ppto'!Z$658,"")</f>
        <v/>
      </c>
      <c r="BZ634" s="162" t="str">
        <f>IF('Formato 4_Ppto'!AA$658&lt;&gt;"",'Formato 4_Ppto'!AA$658,"")</f>
        <v/>
      </c>
      <c r="CA634" s="162" t="str">
        <f>IF('Formato 4_Ppto'!AB$658&lt;&gt;"",'Formato 4_Ppto'!AB$658,"")</f>
        <v/>
      </c>
      <c r="CB634" s="162" t="str">
        <f>IF('Formato 4_Ppto'!AC$658&lt;&gt;"",'Formato 4_Ppto'!AC$658,"")</f>
        <v/>
      </c>
      <c r="CC634" s="162" t="str">
        <f>IF('Formato 4_Ppto'!AD$658&lt;&gt;"",'Formato 4_Ppto'!AD$658,"")</f>
        <v/>
      </c>
      <c r="CD634" s="162" t="str">
        <f>IF('Formato 4_Ppto'!AE$658&lt;&gt;"",'Formato 4_Ppto'!AE$658,"")</f>
        <v/>
      </c>
      <c r="CE634" s="162" t="str">
        <f>IF('Formato 4_Ppto'!AF$658&lt;&gt;"",'Formato 4_Ppto'!AF$658,"")</f>
        <v/>
      </c>
      <c r="CF634" s="162" t="str">
        <f>IF('Formato 4_Ppto'!AG$658&lt;&gt;"",'Formato 4_Ppto'!AG$658,"")</f>
        <v/>
      </c>
      <c r="CG634" s="162" t="str">
        <f>IF('Formato 4_Ppto'!AH$658&lt;&gt;"",'Formato 4_Ppto'!AH$658,"")</f>
        <v/>
      </c>
      <c r="CH634" s="162" t="str">
        <f>IF('Formato 4_Ppto'!AI$658&lt;&gt;"",'Formato 4_Ppto'!AI$658,"")</f>
        <v/>
      </c>
      <c r="CI634" s="163" t="str">
        <f>IF('Formato 4_Ppto'!AJ$658&lt;&gt;"",'Formato 4_Ppto'!AJ$658,"")</f>
        <v/>
      </c>
      <c r="CJ634" s="13" t="str">
        <f>IF('Formato 4_Ppto'!B660&lt;&gt;"",'Formato 4_Ppto'!A660,"")</f>
        <v/>
      </c>
      <c r="CK634" s="24" t="str">
        <f>IF('Formato 4_Ppto'!B660&lt;&gt;"",'Formato 4_Ppto'!B660,"")</f>
        <v/>
      </c>
      <c r="CL634" s="22" t="str">
        <f>IF('Formato 4_Ppto'!C660&lt;&gt;"",'Formato 4_Ppto'!C660,"")</f>
        <v/>
      </c>
      <c r="CM634" s="24" t="str">
        <f>IF('Formato 4_Ppto'!D660&lt;&gt;"",'Formato 4_Ppto'!D660,"")</f>
        <v/>
      </c>
      <c r="CN634" s="161" t="str">
        <f>IF('Formato 4_Ppto'!E660&lt;&gt;"",'Formato 4_Ppto'!E660,"")</f>
        <v/>
      </c>
      <c r="CO634" s="161" t="str">
        <f>IF('Formato 4_Ppto'!G660&lt;&gt;"",'Formato 4_Ppto'!G660,"")</f>
        <v/>
      </c>
      <c r="CP634" s="163" t="str">
        <f>IF('Formato 4_Ppto'!I660&lt;&gt;"",'Formato 4_Ppto'!I660,"")</f>
        <v/>
      </c>
      <c r="CQ634" s="161" t="str">
        <f>IF('Formato 4_Ppto'!K660&lt;&gt;"",'Formato 4_Ppto'!K660,"")</f>
        <v/>
      </c>
      <c r="CR634" s="161" t="str">
        <f>IF('Formato 4_Ppto'!L660&lt;&gt;"",'Formato 4_Ppto'!L660,"")</f>
        <v/>
      </c>
      <c r="CS634" s="161" t="str">
        <f>IF('Formato 4_Ppto'!M660&lt;&gt;"",'Formato 4_Ppto'!M660,"")</f>
        <v/>
      </c>
      <c r="CT634" s="161" t="str">
        <f>IF('Formato 4_Ppto'!N660&lt;&gt;"",'Formato 4_Ppto'!N660,"")</f>
        <v/>
      </c>
      <c r="CU634" s="161" t="str">
        <f>IF('Formato 4_Ppto'!O660&lt;&gt;"",'Formato 4_Ppto'!O660,"")</f>
        <v/>
      </c>
      <c r="CV634" s="161" t="str">
        <f>IF('Formato 4_Ppto'!P660&lt;&gt;"",'Formato 4_Ppto'!P660,"")</f>
        <v/>
      </c>
      <c r="CW634" s="161" t="str">
        <f>IF('Formato 4_Ppto'!Q660&lt;&gt;"",'Formato 4_Ppto'!Q660,"")</f>
        <v/>
      </c>
      <c r="CX634" s="161" t="str">
        <f>IF('Formato 4_Ppto'!R660&lt;&gt;"",'Formato 4_Ppto'!R660,"")</f>
        <v/>
      </c>
      <c r="CY634" s="161" t="str">
        <f>IF('Formato 4_Ppto'!S660&lt;&gt;"",'Formato 4_Ppto'!S660,"")</f>
        <v/>
      </c>
      <c r="CZ634" s="161" t="str">
        <f>IF('Formato 4_Ppto'!T660&lt;&gt;"",'Formato 4_Ppto'!T660,"")</f>
        <v/>
      </c>
      <c r="DA634" s="161" t="str">
        <f>IF('Formato 4_Ppto'!U660&lt;&gt;"",'Formato 4_Ppto'!U660,"")</f>
        <v/>
      </c>
      <c r="DB634" s="161" t="str">
        <f>IF('Formato 4_Ppto'!V660&lt;&gt;"",'Formato 4_Ppto'!V660,"")</f>
        <v/>
      </c>
      <c r="DC634" s="161" t="str">
        <f>IF('Formato 4_Ppto'!W660&lt;&gt;"",'Formato 4_Ppto'!W660,"")</f>
        <v/>
      </c>
      <c r="DD634" s="162" t="str">
        <f>IF('Formato 4_Ppto'!X660&lt;&gt;"",'Formato 4_Ppto'!X660,"")</f>
        <v/>
      </c>
      <c r="DE634" s="162" t="str">
        <f>IF('Formato 4_Ppto'!Y660&lt;&gt;"",'Formato 4_Ppto'!Y660,"")</f>
        <v/>
      </c>
      <c r="DF634" s="162" t="str">
        <f>IF('Formato 4_Ppto'!Z660&lt;&gt;"",'Formato 4_Ppto'!Z660,"")</f>
        <v/>
      </c>
      <c r="DG634" s="162" t="str">
        <f>IF('Formato 4_Ppto'!AA660&lt;&gt;"",'Formato 4_Ppto'!AA660,"")</f>
        <v/>
      </c>
      <c r="DH634" s="162" t="str">
        <f>IF('Formato 4_Ppto'!AB660&lt;&gt;"",'Formato 4_Ppto'!AB660,"")</f>
        <v/>
      </c>
      <c r="DI634" s="162" t="str">
        <f>IF('Formato 4_Ppto'!AC660&lt;&gt;"",'Formato 4_Ppto'!AC660,"")</f>
        <v/>
      </c>
      <c r="DJ634" s="162" t="str">
        <f>IF('Formato 4_Ppto'!AD660&lt;&gt;"",'Formato 4_Ppto'!AD660,"")</f>
        <v/>
      </c>
      <c r="DK634" s="162" t="str">
        <f>IF('Formato 4_Ppto'!AE660&lt;&gt;"",'Formato 4_Ppto'!AE660,"")</f>
        <v/>
      </c>
      <c r="DL634" s="162" t="str">
        <f>IF('Formato 4_Ppto'!AF660&lt;&gt;"",'Formato 4_Ppto'!AF660,"")</f>
        <v/>
      </c>
      <c r="DM634" s="162" t="str">
        <f>IF('Formato 4_Ppto'!AG660&lt;&gt;"",'Formato 4_Ppto'!AG660,"")</f>
        <v/>
      </c>
      <c r="DN634" s="162" t="str">
        <f>IF('Formato 4_Ppto'!AH660&lt;&gt;"",'Formato 4_Ppto'!AH660,"")</f>
        <v/>
      </c>
      <c r="DO634" s="162" t="str">
        <f>IF('Formato 4_Ppto'!AI660&lt;&gt;"",'Formato 4_Ppto'!AI660,"")</f>
        <v/>
      </c>
      <c r="DP634" s="163" t="str">
        <f>IF('Formato 4_Ppto'!AJ660&lt;&gt;"",'Formato 4_Ppto'!AJ660,"")</f>
        <v/>
      </c>
    </row>
    <row r="635" spans="2:120" x14ac:dyDescent="0.3">
      <c r="B635" s="13" t="str">
        <f>IF(OR(Tabla6[[#This Row],[IDA]]="",Tabla6[[#This Row],[IDT]]="",Tabla6[[#This Row],[IDI]]=""),"",Tabla6[[#This Row],[IDA]]&amp;"."&amp;Tabla6[[#This Row],[IDT]]&amp;"."&amp;Tabla6[[#This Row],[IDI]])</f>
        <v/>
      </c>
      <c r="C635" s="13" t="str">
        <f>IF(Formato_02!$B$14&lt;&gt;"",0,"")</f>
        <v/>
      </c>
      <c r="D635" s="13" t="str">
        <f>IF(Formato_02!$H$9&lt;&gt;"",Formato_02!$H$9,"")</f>
        <v/>
      </c>
      <c r="E635" s="24" t="str">
        <f t="shared" si="72"/>
        <v/>
      </c>
      <c r="F635" s="24" t="str">
        <f>IF(Formato_02!$B$14&lt;&gt;"",Formato_02!$B$14,"")</f>
        <v/>
      </c>
      <c r="G635" s="22" t="str">
        <f>IF('Formato 3_Gantt'!C640&lt;&gt;"",'Formato 3_Gantt'!C640,"")</f>
        <v/>
      </c>
      <c r="H635" s="13" t="str">
        <f>IF('Formato 3_Gantt'!D$8&lt;&gt;"",'Formato 3_Gantt'!D$8,"")</f>
        <v/>
      </c>
      <c r="I635" s="13" t="str">
        <f>IF('Formato 3_Gantt'!E$8&lt;&gt;"",'Formato 3_Gantt'!E$8,"")</f>
        <v/>
      </c>
      <c r="J635" s="13" t="str">
        <f>IF('Formato 3_Gantt'!F$8&lt;&gt;"",'Formato 3_Gantt'!F$8,"")</f>
        <v/>
      </c>
      <c r="K635" s="158" t="str">
        <f>IF('Formato 3_Gantt'!G$8&lt;&gt;"",'Formato 3_Gantt'!G$8,"")</f>
        <v/>
      </c>
      <c r="L635" s="158" t="str">
        <f>IF('Formato 3_Gantt'!H$8&lt;&gt;"",'Formato 3_Gantt'!H$8,"")</f>
        <v/>
      </c>
      <c r="M635" s="13" t="str">
        <f>IF('Formato 3_Gantt'!BL$8&lt;&gt;"",'Formato 3_Gantt'!BL$8,"")</f>
        <v/>
      </c>
      <c r="N635" s="13" t="str">
        <f>IF('Formato 3_Gantt'!BM$8&lt;&gt;"",'Formato 3_Gantt'!BM$8,"")</f>
        <v/>
      </c>
      <c r="O635" s="13" t="str">
        <f>IF('Formato 3_Gantt'!BN$8&lt;&gt;"",'Formato 3_Gantt'!BN$8,"")</f>
        <v/>
      </c>
      <c r="P635" s="13" t="str">
        <f>IF('Formato 3_Gantt'!BO$8&lt;&gt;"",'Formato 3_Gantt'!BO$8,"")</f>
        <v/>
      </c>
      <c r="Q635" s="13" t="str">
        <f>IF('Formato 3_Gantt'!BP$8&lt;&gt;"",'Formato 3_Gantt'!BP$8,"")</f>
        <v/>
      </c>
      <c r="R635" s="13" t="str">
        <f>IF('Formato 3_Gantt'!BQ$8&lt;&gt;"",'Formato 3_Gantt'!BQ$8,"")</f>
        <v/>
      </c>
      <c r="S635" s="13" t="str">
        <f>IF('Formato 3_Gantt'!BR$8&lt;&gt;"",'Formato 3_Gantt'!BR$8,"")</f>
        <v/>
      </c>
      <c r="T635" s="13" t="str">
        <f>IF('Formato 3_Gantt'!BS$8&lt;&gt;"",'Formato 3_Gantt'!BS$8,"")</f>
        <v/>
      </c>
      <c r="U635" s="13" t="str">
        <f>IF('Formato 3_Gantt'!BT$8&lt;&gt;"",'Formato 3_Gantt'!BT$8,"")</f>
        <v/>
      </c>
      <c r="V635" s="13" t="str">
        <f>IF('Formato 3_Gantt'!BU$8&lt;&gt;"",'Formato 3_Gantt'!BU$8,"")</f>
        <v/>
      </c>
      <c r="W635" s="13" t="str">
        <f>IF('Formato 3_Gantt'!BV$8&lt;&gt;"",'Formato 3_Gantt'!BV$8,"")</f>
        <v/>
      </c>
      <c r="X635" s="13" t="str">
        <f>IF('Formato 3_Gantt'!BW$8&lt;&gt;"",'Formato 3_Gantt'!BW$8,"")</f>
        <v/>
      </c>
      <c r="Y635" s="13" t="str">
        <f>IF('Formato 3_Gantt'!BX$8&lt;&gt;"",'Formato 3_Gantt'!BX$8,"")</f>
        <v/>
      </c>
      <c r="Z635" s="162" t="str">
        <f>IF(Formato_02!S$15&lt;&gt;"",Formato_02!S$15,"")</f>
        <v/>
      </c>
      <c r="AA635" s="162" t="str">
        <f>IF(Formato_02!T$15&lt;&gt;"",Formato_02!T$15,"")</f>
        <v/>
      </c>
      <c r="AB635" s="162" t="str">
        <f>IF(Formato_02!U$15&lt;&gt;"",Formato_02!U$15,"")</f>
        <v/>
      </c>
      <c r="AC635" s="162" t="str">
        <f>IF(Formato_02!V$15&lt;&gt;"",Formato_02!V$15,"")</f>
        <v/>
      </c>
      <c r="AD635" s="162" t="str">
        <f>IF(Formato_02!W$15&lt;&gt;"",Formato_02!W$15,"")</f>
        <v/>
      </c>
      <c r="AE635" s="162" t="str">
        <f>IF(Formato_02!X$15&lt;&gt;"",Formato_02!X$15,"")</f>
        <v/>
      </c>
      <c r="AF635" s="162" t="str">
        <f>IF(Formato_02!Y$15&lt;&gt;"",Formato_02!Y$15,"")</f>
        <v/>
      </c>
      <c r="AG635" s="162" t="str">
        <f>IF(Formato_02!Z$15&lt;&gt;"",Formato_02!Z$15,"")</f>
        <v/>
      </c>
      <c r="AH635" s="162" t="str">
        <f>IF(Formato_02!AA$15&lt;&gt;"",Formato_02!AA$15,"")</f>
        <v/>
      </c>
      <c r="AI635" s="162" t="str">
        <f>IF(Formato_02!AB$15&lt;&gt;"",Formato_02!AB$15,"")</f>
        <v/>
      </c>
      <c r="AJ635" s="162" t="str">
        <f>IF(Formato_02!AC$15&lt;&gt;"",Formato_02!AC$15,"")</f>
        <v/>
      </c>
      <c r="AK635" s="162" t="str">
        <f>IF(Formato_02!AD$15&lt;&gt;"",Formato_02!AD$15,"")</f>
        <v/>
      </c>
      <c r="AL635" s="162" t="str">
        <f>IF(Formato_02!$N$14&lt;&gt;"",Formato_02!$N$14,"")</f>
        <v/>
      </c>
      <c r="AM635" s="13" t="str">
        <f>IF(Formato_02!$X$4&lt;&gt;"","AN","")</f>
        <v/>
      </c>
      <c r="AN635" s="24" t="str">
        <f t="shared" si="73"/>
        <v/>
      </c>
      <c r="AO635" s="13" t="str">
        <f>IF(Formato_02!$Y$4&lt;&gt;"","P027","")</f>
        <v/>
      </c>
      <c r="AP635" s="24" t="str">
        <f t="shared" si="74"/>
        <v/>
      </c>
      <c r="AQ635" s="13" t="str">
        <f>IF(Formato_02!$Z$4&lt;&gt;"","PNCVG","")</f>
        <v/>
      </c>
      <c r="AR635" s="24" t="str">
        <f t="shared" si="75"/>
        <v/>
      </c>
      <c r="AS635" s="13" t="str">
        <f>IF(Formato_02!$AA$4&lt;&gt;"","PNFF","")</f>
        <v/>
      </c>
      <c r="AT635" s="24" t="str">
        <f t="shared" si="76"/>
        <v/>
      </c>
      <c r="AU635" s="13" t="str">
        <f>IF(Formato_02!$AB$4&lt;&gt;"","PNPAM","")</f>
        <v/>
      </c>
      <c r="AV635" s="24" t="str">
        <f t="shared" si="77"/>
        <v/>
      </c>
      <c r="AW635" s="13" t="str">
        <f>IF(Formato_02!$AC$4&lt;&gt;"","PNAIA","")</f>
        <v/>
      </c>
      <c r="AX635" s="24" t="str">
        <f t="shared" si="78"/>
        <v/>
      </c>
      <c r="AY635" s="13" t="str">
        <f>IF(Formato_02!$AD$4&lt;&gt;"","PIO","")</f>
        <v/>
      </c>
      <c r="AZ635" s="24" t="str">
        <f t="shared" si="79"/>
        <v/>
      </c>
      <c r="BA635" s="13" t="str">
        <f>IF('Formato 3_Gantt'!B$30&lt;&gt;"",'Formato 3_Gantt'!A$30,"")</f>
        <v/>
      </c>
      <c r="BB635" s="24" t="str">
        <f>IF('Formato 3_Gantt'!B$30&lt;&gt;"",'Formato 3_Gantt'!B$30,"")</f>
        <v/>
      </c>
      <c r="BC635" s="22" t="str">
        <f>IF('Formato 3_Gantt'!C$30&lt;&gt;"",'Formato 3_Gantt'!C$30,"")</f>
        <v/>
      </c>
      <c r="BD635" s="13" t="str">
        <f>IF('Formato 3_Gantt'!D$30&lt;&gt;"",'Formato 3_Gantt'!D$30,"")</f>
        <v/>
      </c>
      <c r="BE635" s="161" t="str">
        <f>IF('Formato 3_Gantt'!E$30&lt;&gt;"",'Formato 3_Gantt'!E$30,"")</f>
        <v/>
      </c>
      <c r="BF635" s="13" t="str">
        <f>IF('Formato 3_Gantt'!F$30&lt;&gt;"",'Formato 3_Gantt'!F$30,"")</f>
        <v/>
      </c>
      <c r="BG635" s="158" t="str">
        <f>IF('Formato 3_Gantt'!G$30&lt;&gt;"",'Formato 3_Gantt'!G$30,"")</f>
        <v/>
      </c>
      <c r="BH635" s="158" t="str">
        <f>IF('Formato 3_Gantt'!H$30&lt;&gt;"",'Formato 3_Gantt'!H$30,"")</f>
        <v/>
      </c>
      <c r="BI635" s="161" t="str">
        <f>IF('Formato 3_Gantt'!BL$30&lt;&gt;"",'Formato 3_Gantt'!BL$30,"")</f>
        <v/>
      </c>
      <c r="BJ635" s="161" t="str">
        <f>IF('Formato 3_Gantt'!BM$30&lt;&gt;"",'Formato 3_Gantt'!BM$30,"")</f>
        <v/>
      </c>
      <c r="BK635" s="161" t="str">
        <f>IF('Formato 3_Gantt'!BN$30&lt;&gt;"",'Formato 3_Gantt'!BN$30,"")</f>
        <v/>
      </c>
      <c r="BL635" s="161" t="str">
        <f>IF('Formato 3_Gantt'!BO$30&lt;&gt;"",'Formato 3_Gantt'!BO$30,"")</f>
        <v/>
      </c>
      <c r="BM635" s="161" t="str">
        <f>IF('Formato 3_Gantt'!BP$30&lt;&gt;"",'Formato 3_Gantt'!BP$30,"")</f>
        <v/>
      </c>
      <c r="BN635" s="161" t="str">
        <f>IF('Formato 3_Gantt'!BQ$30&lt;&gt;"",'Formato 3_Gantt'!BQ$30,"")</f>
        <v/>
      </c>
      <c r="BO635" s="161" t="str">
        <f>IF('Formato 3_Gantt'!BR$30&lt;&gt;"",'Formato 3_Gantt'!BR$30,"")</f>
        <v/>
      </c>
      <c r="BP635" s="161" t="str">
        <f>IF('Formato 3_Gantt'!BS$30&lt;&gt;"",'Formato 3_Gantt'!BS$30,"")</f>
        <v/>
      </c>
      <c r="BQ635" s="161" t="str">
        <f>IF('Formato 3_Gantt'!BT$30&lt;&gt;"",'Formato 3_Gantt'!BT$30,"")</f>
        <v/>
      </c>
      <c r="BR635" s="161" t="str">
        <f>IF('Formato 3_Gantt'!BU$30&lt;&gt;"",'Formato 3_Gantt'!BU$30,"")</f>
        <v/>
      </c>
      <c r="BS635" s="161" t="str">
        <f>IF('Formato 3_Gantt'!BV$30&lt;&gt;"",'Formato 3_Gantt'!BV$30,"")</f>
        <v/>
      </c>
      <c r="BT635" s="161" t="str">
        <f>IF('Formato 3_Gantt'!BW$30&lt;&gt;"",'Formato 3_Gantt'!BW$30,"")</f>
        <v/>
      </c>
      <c r="BU635" s="161" t="str">
        <f>IF('Formato 3_Gantt'!BX$30&lt;&gt;"",'Formato 3_Gantt'!BX$30,"")</f>
        <v/>
      </c>
      <c r="BV635" s="163" t="str">
        <f>IF('Formato 4_Ppto'!I$658&lt;&gt;"",'Formato 4_Ppto'!I$658,"")</f>
        <v/>
      </c>
      <c r="BW635" s="162" t="str">
        <f>IF('Formato 4_Ppto'!X$658&lt;&gt;"",'Formato 4_Ppto'!X$658,"")</f>
        <v/>
      </c>
      <c r="BX635" s="162" t="str">
        <f>IF('Formato 4_Ppto'!Y$658&lt;&gt;"",'Formato 4_Ppto'!Y$658,"")</f>
        <v/>
      </c>
      <c r="BY635" s="162" t="str">
        <f>IF('Formato 4_Ppto'!Z$658&lt;&gt;"",'Formato 4_Ppto'!Z$658,"")</f>
        <v/>
      </c>
      <c r="BZ635" s="162" t="str">
        <f>IF('Formato 4_Ppto'!AA$658&lt;&gt;"",'Formato 4_Ppto'!AA$658,"")</f>
        <v/>
      </c>
      <c r="CA635" s="162" t="str">
        <f>IF('Formato 4_Ppto'!AB$658&lt;&gt;"",'Formato 4_Ppto'!AB$658,"")</f>
        <v/>
      </c>
      <c r="CB635" s="162" t="str">
        <f>IF('Formato 4_Ppto'!AC$658&lt;&gt;"",'Formato 4_Ppto'!AC$658,"")</f>
        <v/>
      </c>
      <c r="CC635" s="162" t="str">
        <f>IF('Formato 4_Ppto'!AD$658&lt;&gt;"",'Formato 4_Ppto'!AD$658,"")</f>
        <v/>
      </c>
      <c r="CD635" s="162" t="str">
        <f>IF('Formato 4_Ppto'!AE$658&lt;&gt;"",'Formato 4_Ppto'!AE$658,"")</f>
        <v/>
      </c>
      <c r="CE635" s="162" t="str">
        <f>IF('Formato 4_Ppto'!AF$658&lt;&gt;"",'Formato 4_Ppto'!AF$658,"")</f>
        <v/>
      </c>
      <c r="CF635" s="162" t="str">
        <f>IF('Formato 4_Ppto'!AG$658&lt;&gt;"",'Formato 4_Ppto'!AG$658,"")</f>
        <v/>
      </c>
      <c r="CG635" s="162" t="str">
        <f>IF('Formato 4_Ppto'!AH$658&lt;&gt;"",'Formato 4_Ppto'!AH$658,"")</f>
        <v/>
      </c>
      <c r="CH635" s="162" t="str">
        <f>IF('Formato 4_Ppto'!AI$658&lt;&gt;"",'Formato 4_Ppto'!AI$658,"")</f>
        <v/>
      </c>
      <c r="CI635" s="163" t="str">
        <f>IF('Formato 4_Ppto'!AJ$658&lt;&gt;"",'Formato 4_Ppto'!AJ$658,"")</f>
        <v/>
      </c>
      <c r="CJ635" s="13" t="str">
        <f>IF('Formato 4_Ppto'!B661&lt;&gt;"",'Formato 4_Ppto'!A661,"")</f>
        <v/>
      </c>
      <c r="CK635" s="24" t="str">
        <f>IF('Formato 4_Ppto'!B661&lt;&gt;"",'Formato 4_Ppto'!B661,"")</f>
        <v/>
      </c>
      <c r="CL635" s="22" t="str">
        <f>IF('Formato 4_Ppto'!C661&lt;&gt;"",'Formato 4_Ppto'!C661,"")</f>
        <v/>
      </c>
      <c r="CM635" s="24" t="str">
        <f>IF('Formato 4_Ppto'!D661&lt;&gt;"",'Formato 4_Ppto'!D661,"")</f>
        <v/>
      </c>
      <c r="CN635" s="161" t="str">
        <f>IF('Formato 4_Ppto'!E661&lt;&gt;"",'Formato 4_Ppto'!E661,"")</f>
        <v/>
      </c>
      <c r="CO635" s="161" t="str">
        <f>IF('Formato 4_Ppto'!G661&lt;&gt;"",'Formato 4_Ppto'!G661,"")</f>
        <v/>
      </c>
      <c r="CP635" s="163" t="str">
        <f>IF('Formato 4_Ppto'!I661&lt;&gt;"",'Formato 4_Ppto'!I661,"")</f>
        <v/>
      </c>
      <c r="CQ635" s="161" t="str">
        <f>IF('Formato 4_Ppto'!K661&lt;&gt;"",'Formato 4_Ppto'!K661,"")</f>
        <v/>
      </c>
      <c r="CR635" s="161" t="str">
        <f>IF('Formato 4_Ppto'!L661&lt;&gt;"",'Formato 4_Ppto'!L661,"")</f>
        <v/>
      </c>
      <c r="CS635" s="161" t="str">
        <f>IF('Formato 4_Ppto'!M661&lt;&gt;"",'Formato 4_Ppto'!M661,"")</f>
        <v/>
      </c>
      <c r="CT635" s="161" t="str">
        <f>IF('Formato 4_Ppto'!N661&lt;&gt;"",'Formato 4_Ppto'!N661,"")</f>
        <v/>
      </c>
      <c r="CU635" s="161" t="str">
        <f>IF('Formato 4_Ppto'!O661&lt;&gt;"",'Formato 4_Ppto'!O661,"")</f>
        <v/>
      </c>
      <c r="CV635" s="161" t="str">
        <f>IF('Formato 4_Ppto'!P661&lt;&gt;"",'Formato 4_Ppto'!P661,"")</f>
        <v/>
      </c>
      <c r="CW635" s="161" t="str">
        <f>IF('Formato 4_Ppto'!Q661&lt;&gt;"",'Formato 4_Ppto'!Q661,"")</f>
        <v/>
      </c>
      <c r="CX635" s="161" t="str">
        <f>IF('Formato 4_Ppto'!R661&lt;&gt;"",'Formato 4_Ppto'!R661,"")</f>
        <v/>
      </c>
      <c r="CY635" s="161" t="str">
        <f>IF('Formato 4_Ppto'!S661&lt;&gt;"",'Formato 4_Ppto'!S661,"")</f>
        <v/>
      </c>
      <c r="CZ635" s="161" t="str">
        <f>IF('Formato 4_Ppto'!T661&lt;&gt;"",'Formato 4_Ppto'!T661,"")</f>
        <v/>
      </c>
      <c r="DA635" s="161" t="str">
        <f>IF('Formato 4_Ppto'!U661&lt;&gt;"",'Formato 4_Ppto'!U661,"")</f>
        <v/>
      </c>
      <c r="DB635" s="161" t="str">
        <f>IF('Formato 4_Ppto'!V661&lt;&gt;"",'Formato 4_Ppto'!V661,"")</f>
        <v/>
      </c>
      <c r="DC635" s="161" t="str">
        <f>IF('Formato 4_Ppto'!W661&lt;&gt;"",'Formato 4_Ppto'!W661,"")</f>
        <v/>
      </c>
      <c r="DD635" s="162" t="str">
        <f>IF('Formato 4_Ppto'!X661&lt;&gt;"",'Formato 4_Ppto'!X661,"")</f>
        <v/>
      </c>
      <c r="DE635" s="162" t="str">
        <f>IF('Formato 4_Ppto'!Y661&lt;&gt;"",'Formato 4_Ppto'!Y661,"")</f>
        <v/>
      </c>
      <c r="DF635" s="162" t="str">
        <f>IF('Formato 4_Ppto'!Z661&lt;&gt;"",'Formato 4_Ppto'!Z661,"")</f>
        <v/>
      </c>
      <c r="DG635" s="162" t="str">
        <f>IF('Formato 4_Ppto'!AA661&lt;&gt;"",'Formato 4_Ppto'!AA661,"")</f>
        <v/>
      </c>
      <c r="DH635" s="162" t="str">
        <f>IF('Formato 4_Ppto'!AB661&lt;&gt;"",'Formato 4_Ppto'!AB661,"")</f>
        <v/>
      </c>
      <c r="DI635" s="162" t="str">
        <f>IF('Formato 4_Ppto'!AC661&lt;&gt;"",'Formato 4_Ppto'!AC661,"")</f>
        <v/>
      </c>
      <c r="DJ635" s="162" t="str">
        <f>IF('Formato 4_Ppto'!AD661&lt;&gt;"",'Formato 4_Ppto'!AD661,"")</f>
        <v/>
      </c>
      <c r="DK635" s="162" t="str">
        <f>IF('Formato 4_Ppto'!AE661&lt;&gt;"",'Formato 4_Ppto'!AE661,"")</f>
        <v/>
      </c>
      <c r="DL635" s="162" t="str">
        <f>IF('Formato 4_Ppto'!AF661&lt;&gt;"",'Formato 4_Ppto'!AF661,"")</f>
        <v/>
      </c>
      <c r="DM635" s="162" t="str">
        <f>IF('Formato 4_Ppto'!AG661&lt;&gt;"",'Formato 4_Ppto'!AG661,"")</f>
        <v/>
      </c>
      <c r="DN635" s="162" t="str">
        <f>IF('Formato 4_Ppto'!AH661&lt;&gt;"",'Formato 4_Ppto'!AH661,"")</f>
        <v/>
      </c>
      <c r="DO635" s="162" t="str">
        <f>IF('Formato 4_Ppto'!AI661&lt;&gt;"",'Formato 4_Ppto'!AI661,"")</f>
        <v/>
      </c>
      <c r="DP635" s="163" t="str">
        <f>IF('Formato 4_Ppto'!AJ661&lt;&gt;"",'Formato 4_Ppto'!AJ661,"")</f>
        <v/>
      </c>
    </row>
    <row r="636" spans="2:120" x14ac:dyDescent="0.3">
      <c r="B636" s="13" t="str">
        <f>IF(OR(Tabla6[[#This Row],[IDA]]="",Tabla6[[#This Row],[IDT]]="",Tabla6[[#This Row],[IDI]]=""),"",Tabla6[[#This Row],[IDA]]&amp;"."&amp;Tabla6[[#This Row],[IDT]]&amp;"."&amp;Tabla6[[#This Row],[IDI]])</f>
        <v/>
      </c>
      <c r="C636" s="13" t="str">
        <f>IF(Formato_02!$B$14&lt;&gt;"",0,"")</f>
        <v/>
      </c>
      <c r="D636" s="13" t="str">
        <f>IF(Formato_02!$H$9&lt;&gt;"",Formato_02!$H$9,"")</f>
        <v/>
      </c>
      <c r="E636" s="24" t="str">
        <f t="shared" si="72"/>
        <v/>
      </c>
      <c r="F636" s="24" t="str">
        <f>IF(Formato_02!$B$14&lt;&gt;"",Formato_02!$B$14,"")</f>
        <v/>
      </c>
      <c r="G636" s="22" t="str">
        <f>IF('Formato 3_Gantt'!C641&lt;&gt;"",'Formato 3_Gantt'!C641,"")</f>
        <v/>
      </c>
      <c r="H636" s="13" t="str">
        <f>IF('Formato 3_Gantt'!D$8&lt;&gt;"",'Formato 3_Gantt'!D$8,"")</f>
        <v/>
      </c>
      <c r="I636" s="13" t="str">
        <f>IF('Formato 3_Gantt'!E$8&lt;&gt;"",'Formato 3_Gantt'!E$8,"")</f>
        <v/>
      </c>
      <c r="J636" s="13" t="str">
        <f>IF('Formato 3_Gantt'!F$8&lt;&gt;"",'Formato 3_Gantt'!F$8,"")</f>
        <v/>
      </c>
      <c r="K636" s="158" t="str">
        <f>IF('Formato 3_Gantt'!G$8&lt;&gt;"",'Formato 3_Gantt'!G$8,"")</f>
        <v/>
      </c>
      <c r="L636" s="158" t="str">
        <f>IF('Formato 3_Gantt'!H$8&lt;&gt;"",'Formato 3_Gantt'!H$8,"")</f>
        <v/>
      </c>
      <c r="M636" s="13" t="str">
        <f>IF('Formato 3_Gantt'!BL$8&lt;&gt;"",'Formato 3_Gantt'!BL$8,"")</f>
        <v/>
      </c>
      <c r="N636" s="13" t="str">
        <f>IF('Formato 3_Gantt'!BM$8&lt;&gt;"",'Formato 3_Gantt'!BM$8,"")</f>
        <v/>
      </c>
      <c r="O636" s="13" t="str">
        <f>IF('Formato 3_Gantt'!BN$8&lt;&gt;"",'Formato 3_Gantt'!BN$8,"")</f>
        <v/>
      </c>
      <c r="P636" s="13" t="str">
        <f>IF('Formato 3_Gantt'!BO$8&lt;&gt;"",'Formato 3_Gantt'!BO$8,"")</f>
        <v/>
      </c>
      <c r="Q636" s="13" t="str">
        <f>IF('Formato 3_Gantt'!BP$8&lt;&gt;"",'Formato 3_Gantt'!BP$8,"")</f>
        <v/>
      </c>
      <c r="R636" s="13" t="str">
        <f>IF('Formato 3_Gantt'!BQ$8&lt;&gt;"",'Formato 3_Gantt'!BQ$8,"")</f>
        <v/>
      </c>
      <c r="S636" s="13" t="str">
        <f>IF('Formato 3_Gantt'!BR$8&lt;&gt;"",'Formato 3_Gantt'!BR$8,"")</f>
        <v/>
      </c>
      <c r="T636" s="13" t="str">
        <f>IF('Formato 3_Gantt'!BS$8&lt;&gt;"",'Formato 3_Gantt'!BS$8,"")</f>
        <v/>
      </c>
      <c r="U636" s="13" t="str">
        <f>IF('Formato 3_Gantt'!BT$8&lt;&gt;"",'Formato 3_Gantt'!BT$8,"")</f>
        <v/>
      </c>
      <c r="V636" s="13" t="str">
        <f>IF('Formato 3_Gantt'!BU$8&lt;&gt;"",'Formato 3_Gantt'!BU$8,"")</f>
        <v/>
      </c>
      <c r="W636" s="13" t="str">
        <f>IF('Formato 3_Gantt'!BV$8&lt;&gt;"",'Formato 3_Gantt'!BV$8,"")</f>
        <v/>
      </c>
      <c r="X636" s="13" t="str">
        <f>IF('Formato 3_Gantt'!BW$8&lt;&gt;"",'Formato 3_Gantt'!BW$8,"")</f>
        <v/>
      </c>
      <c r="Y636" s="13" t="str">
        <f>IF('Formato 3_Gantt'!BX$8&lt;&gt;"",'Formato 3_Gantt'!BX$8,"")</f>
        <v/>
      </c>
      <c r="Z636" s="162" t="str">
        <f>IF(Formato_02!S$15&lt;&gt;"",Formato_02!S$15,"")</f>
        <v/>
      </c>
      <c r="AA636" s="162" t="str">
        <f>IF(Formato_02!T$15&lt;&gt;"",Formato_02!T$15,"")</f>
        <v/>
      </c>
      <c r="AB636" s="162" t="str">
        <f>IF(Formato_02!U$15&lt;&gt;"",Formato_02!U$15,"")</f>
        <v/>
      </c>
      <c r="AC636" s="162" t="str">
        <f>IF(Formato_02!V$15&lt;&gt;"",Formato_02!V$15,"")</f>
        <v/>
      </c>
      <c r="AD636" s="162" t="str">
        <f>IF(Formato_02!W$15&lt;&gt;"",Formato_02!W$15,"")</f>
        <v/>
      </c>
      <c r="AE636" s="162" t="str">
        <f>IF(Formato_02!X$15&lt;&gt;"",Formato_02!X$15,"")</f>
        <v/>
      </c>
      <c r="AF636" s="162" t="str">
        <f>IF(Formato_02!Y$15&lt;&gt;"",Formato_02!Y$15,"")</f>
        <v/>
      </c>
      <c r="AG636" s="162" t="str">
        <f>IF(Formato_02!Z$15&lt;&gt;"",Formato_02!Z$15,"")</f>
        <v/>
      </c>
      <c r="AH636" s="162" t="str">
        <f>IF(Formato_02!AA$15&lt;&gt;"",Formato_02!AA$15,"")</f>
        <v/>
      </c>
      <c r="AI636" s="162" t="str">
        <f>IF(Formato_02!AB$15&lt;&gt;"",Formato_02!AB$15,"")</f>
        <v/>
      </c>
      <c r="AJ636" s="162" t="str">
        <f>IF(Formato_02!AC$15&lt;&gt;"",Formato_02!AC$15,"")</f>
        <v/>
      </c>
      <c r="AK636" s="162" t="str">
        <f>IF(Formato_02!AD$15&lt;&gt;"",Formato_02!AD$15,"")</f>
        <v/>
      </c>
      <c r="AL636" s="162" t="str">
        <f>IF(Formato_02!$N$14&lt;&gt;"",Formato_02!$N$14,"")</f>
        <v/>
      </c>
      <c r="AM636" s="13" t="str">
        <f>IF(Formato_02!$X$4&lt;&gt;"","AN","")</f>
        <v/>
      </c>
      <c r="AN636" s="24" t="str">
        <f t="shared" si="73"/>
        <v/>
      </c>
      <c r="AO636" s="13" t="str">
        <f>IF(Formato_02!$Y$4&lt;&gt;"","P027","")</f>
        <v/>
      </c>
      <c r="AP636" s="24" t="str">
        <f t="shared" si="74"/>
        <v/>
      </c>
      <c r="AQ636" s="13" t="str">
        <f>IF(Formato_02!$Z$4&lt;&gt;"","PNCVG","")</f>
        <v/>
      </c>
      <c r="AR636" s="24" t="str">
        <f t="shared" si="75"/>
        <v/>
      </c>
      <c r="AS636" s="13" t="str">
        <f>IF(Formato_02!$AA$4&lt;&gt;"","PNFF","")</f>
        <v/>
      </c>
      <c r="AT636" s="24" t="str">
        <f t="shared" si="76"/>
        <v/>
      </c>
      <c r="AU636" s="13" t="str">
        <f>IF(Formato_02!$AB$4&lt;&gt;"","PNPAM","")</f>
        <v/>
      </c>
      <c r="AV636" s="24" t="str">
        <f t="shared" si="77"/>
        <v/>
      </c>
      <c r="AW636" s="13" t="str">
        <f>IF(Formato_02!$AC$4&lt;&gt;"","PNAIA","")</f>
        <v/>
      </c>
      <c r="AX636" s="24" t="str">
        <f t="shared" si="78"/>
        <v/>
      </c>
      <c r="AY636" s="13" t="str">
        <f>IF(Formato_02!$AD$4&lt;&gt;"","PIO","")</f>
        <v/>
      </c>
      <c r="AZ636" s="24" t="str">
        <f t="shared" si="79"/>
        <v/>
      </c>
      <c r="BA636" s="13" t="str">
        <f>IF('Formato 3_Gantt'!B$30&lt;&gt;"",'Formato 3_Gantt'!A$30,"")</f>
        <v/>
      </c>
      <c r="BB636" s="24" t="str">
        <f>IF('Formato 3_Gantt'!B$30&lt;&gt;"",'Formato 3_Gantt'!B$30,"")</f>
        <v/>
      </c>
      <c r="BC636" s="22" t="str">
        <f>IF('Formato 3_Gantt'!C$30&lt;&gt;"",'Formato 3_Gantt'!C$30,"")</f>
        <v/>
      </c>
      <c r="BD636" s="13" t="str">
        <f>IF('Formato 3_Gantt'!D$30&lt;&gt;"",'Formato 3_Gantt'!D$30,"")</f>
        <v/>
      </c>
      <c r="BE636" s="161" t="str">
        <f>IF('Formato 3_Gantt'!E$30&lt;&gt;"",'Formato 3_Gantt'!E$30,"")</f>
        <v/>
      </c>
      <c r="BF636" s="13" t="str">
        <f>IF('Formato 3_Gantt'!F$30&lt;&gt;"",'Formato 3_Gantt'!F$30,"")</f>
        <v/>
      </c>
      <c r="BG636" s="158" t="str">
        <f>IF('Formato 3_Gantt'!G$30&lt;&gt;"",'Formato 3_Gantt'!G$30,"")</f>
        <v/>
      </c>
      <c r="BH636" s="158" t="str">
        <f>IF('Formato 3_Gantt'!H$30&lt;&gt;"",'Formato 3_Gantt'!H$30,"")</f>
        <v/>
      </c>
      <c r="BI636" s="161" t="str">
        <f>IF('Formato 3_Gantt'!BL$30&lt;&gt;"",'Formato 3_Gantt'!BL$30,"")</f>
        <v/>
      </c>
      <c r="BJ636" s="161" t="str">
        <f>IF('Formato 3_Gantt'!BM$30&lt;&gt;"",'Formato 3_Gantt'!BM$30,"")</f>
        <v/>
      </c>
      <c r="BK636" s="161" t="str">
        <f>IF('Formato 3_Gantt'!BN$30&lt;&gt;"",'Formato 3_Gantt'!BN$30,"")</f>
        <v/>
      </c>
      <c r="BL636" s="161" t="str">
        <f>IF('Formato 3_Gantt'!BO$30&lt;&gt;"",'Formato 3_Gantt'!BO$30,"")</f>
        <v/>
      </c>
      <c r="BM636" s="161" t="str">
        <f>IF('Formato 3_Gantt'!BP$30&lt;&gt;"",'Formato 3_Gantt'!BP$30,"")</f>
        <v/>
      </c>
      <c r="BN636" s="161" t="str">
        <f>IF('Formato 3_Gantt'!BQ$30&lt;&gt;"",'Formato 3_Gantt'!BQ$30,"")</f>
        <v/>
      </c>
      <c r="BO636" s="161" t="str">
        <f>IF('Formato 3_Gantt'!BR$30&lt;&gt;"",'Formato 3_Gantt'!BR$30,"")</f>
        <v/>
      </c>
      <c r="BP636" s="161" t="str">
        <f>IF('Formato 3_Gantt'!BS$30&lt;&gt;"",'Formato 3_Gantt'!BS$30,"")</f>
        <v/>
      </c>
      <c r="BQ636" s="161" t="str">
        <f>IF('Formato 3_Gantt'!BT$30&lt;&gt;"",'Formato 3_Gantt'!BT$30,"")</f>
        <v/>
      </c>
      <c r="BR636" s="161" t="str">
        <f>IF('Formato 3_Gantt'!BU$30&lt;&gt;"",'Formato 3_Gantt'!BU$30,"")</f>
        <v/>
      </c>
      <c r="BS636" s="161" t="str">
        <f>IF('Formato 3_Gantt'!BV$30&lt;&gt;"",'Formato 3_Gantt'!BV$30,"")</f>
        <v/>
      </c>
      <c r="BT636" s="161" t="str">
        <f>IF('Formato 3_Gantt'!BW$30&lt;&gt;"",'Formato 3_Gantt'!BW$30,"")</f>
        <v/>
      </c>
      <c r="BU636" s="161" t="str">
        <f>IF('Formato 3_Gantt'!BX$30&lt;&gt;"",'Formato 3_Gantt'!BX$30,"")</f>
        <v/>
      </c>
      <c r="BV636" s="163" t="str">
        <f>IF('Formato 4_Ppto'!I$658&lt;&gt;"",'Formato 4_Ppto'!I$658,"")</f>
        <v/>
      </c>
      <c r="BW636" s="162" t="str">
        <f>IF('Formato 4_Ppto'!X$658&lt;&gt;"",'Formato 4_Ppto'!X$658,"")</f>
        <v/>
      </c>
      <c r="BX636" s="162" t="str">
        <f>IF('Formato 4_Ppto'!Y$658&lt;&gt;"",'Formato 4_Ppto'!Y$658,"")</f>
        <v/>
      </c>
      <c r="BY636" s="162" t="str">
        <f>IF('Formato 4_Ppto'!Z$658&lt;&gt;"",'Formato 4_Ppto'!Z$658,"")</f>
        <v/>
      </c>
      <c r="BZ636" s="162" t="str">
        <f>IF('Formato 4_Ppto'!AA$658&lt;&gt;"",'Formato 4_Ppto'!AA$658,"")</f>
        <v/>
      </c>
      <c r="CA636" s="162" t="str">
        <f>IF('Formato 4_Ppto'!AB$658&lt;&gt;"",'Formato 4_Ppto'!AB$658,"")</f>
        <v/>
      </c>
      <c r="CB636" s="162" t="str">
        <f>IF('Formato 4_Ppto'!AC$658&lt;&gt;"",'Formato 4_Ppto'!AC$658,"")</f>
        <v/>
      </c>
      <c r="CC636" s="162" t="str">
        <f>IF('Formato 4_Ppto'!AD$658&lt;&gt;"",'Formato 4_Ppto'!AD$658,"")</f>
        <v/>
      </c>
      <c r="CD636" s="162" t="str">
        <f>IF('Formato 4_Ppto'!AE$658&lt;&gt;"",'Formato 4_Ppto'!AE$658,"")</f>
        <v/>
      </c>
      <c r="CE636" s="162" t="str">
        <f>IF('Formato 4_Ppto'!AF$658&lt;&gt;"",'Formato 4_Ppto'!AF$658,"")</f>
        <v/>
      </c>
      <c r="CF636" s="162" t="str">
        <f>IF('Formato 4_Ppto'!AG$658&lt;&gt;"",'Formato 4_Ppto'!AG$658,"")</f>
        <v/>
      </c>
      <c r="CG636" s="162" t="str">
        <f>IF('Formato 4_Ppto'!AH$658&lt;&gt;"",'Formato 4_Ppto'!AH$658,"")</f>
        <v/>
      </c>
      <c r="CH636" s="162" t="str">
        <f>IF('Formato 4_Ppto'!AI$658&lt;&gt;"",'Formato 4_Ppto'!AI$658,"")</f>
        <v/>
      </c>
      <c r="CI636" s="163" t="str">
        <f>IF('Formato 4_Ppto'!AJ$658&lt;&gt;"",'Formato 4_Ppto'!AJ$658,"")</f>
        <v/>
      </c>
      <c r="CJ636" s="13" t="str">
        <f>IF('Formato 4_Ppto'!B662&lt;&gt;"",'Formato 4_Ppto'!A662,"")</f>
        <v/>
      </c>
      <c r="CK636" s="24" t="str">
        <f>IF('Formato 4_Ppto'!B662&lt;&gt;"",'Formato 4_Ppto'!B662,"")</f>
        <v/>
      </c>
      <c r="CL636" s="22" t="str">
        <f>IF('Formato 4_Ppto'!C662&lt;&gt;"",'Formato 4_Ppto'!C662,"")</f>
        <v/>
      </c>
      <c r="CM636" s="24" t="str">
        <f>IF('Formato 4_Ppto'!D662&lt;&gt;"",'Formato 4_Ppto'!D662,"")</f>
        <v/>
      </c>
      <c r="CN636" s="161" t="str">
        <f>IF('Formato 4_Ppto'!E662&lt;&gt;"",'Formato 4_Ppto'!E662,"")</f>
        <v/>
      </c>
      <c r="CO636" s="161" t="str">
        <f>IF('Formato 4_Ppto'!G662&lt;&gt;"",'Formato 4_Ppto'!G662,"")</f>
        <v/>
      </c>
      <c r="CP636" s="163" t="str">
        <f>IF('Formato 4_Ppto'!I662&lt;&gt;"",'Formato 4_Ppto'!I662,"")</f>
        <v/>
      </c>
      <c r="CQ636" s="161" t="str">
        <f>IF('Formato 4_Ppto'!K662&lt;&gt;"",'Formato 4_Ppto'!K662,"")</f>
        <v/>
      </c>
      <c r="CR636" s="161" t="str">
        <f>IF('Formato 4_Ppto'!L662&lt;&gt;"",'Formato 4_Ppto'!L662,"")</f>
        <v/>
      </c>
      <c r="CS636" s="161" t="str">
        <f>IF('Formato 4_Ppto'!M662&lt;&gt;"",'Formato 4_Ppto'!M662,"")</f>
        <v/>
      </c>
      <c r="CT636" s="161" t="str">
        <f>IF('Formato 4_Ppto'!N662&lt;&gt;"",'Formato 4_Ppto'!N662,"")</f>
        <v/>
      </c>
      <c r="CU636" s="161" t="str">
        <f>IF('Formato 4_Ppto'!O662&lt;&gt;"",'Formato 4_Ppto'!O662,"")</f>
        <v/>
      </c>
      <c r="CV636" s="161" t="str">
        <f>IF('Formato 4_Ppto'!P662&lt;&gt;"",'Formato 4_Ppto'!P662,"")</f>
        <v/>
      </c>
      <c r="CW636" s="161" t="str">
        <f>IF('Formato 4_Ppto'!Q662&lt;&gt;"",'Formato 4_Ppto'!Q662,"")</f>
        <v/>
      </c>
      <c r="CX636" s="161" t="str">
        <f>IF('Formato 4_Ppto'!R662&lt;&gt;"",'Formato 4_Ppto'!R662,"")</f>
        <v/>
      </c>
      <c r="CY636" s="161" t="str">
        <f>IF('Formato 4_Ppto'!S662&lt;&gt;"",'Formato 4_Ppto'!S662,"")</f>
        <v/>
      </c>
      <c r="CZ636" s="161" t="str">
        <f>IF('Formato 4_Ppto'!T662&lt;&gt;"",'Formato 4_Ppto'!T662,"")</f>
        <v/>
      </c>
      <c r="DA636" s="161" t="str">
        <f>IF('Formato 4_Ppto'!U662&lt;&gt;"",'Formato 4_Ppto'!U662,"")</f>
        <v/>
      </c>
      <c r="DB636" s="161" t="str">
        <f>IF('Formato 4_Ppto'!V662&lt;&gt;"",'Formato 4_Ppto'!V662,"")</f>
        <v/>
      </c>
      <c r="DC636" s="161" t="str">
        <f>IF('Formato 4_Ppto'!W662&lt;&gt;"",'Formato 4_Ppto'!W662,"")</f>
        <v/>
      </c>
      <c r="DD636" s="162" t="str">
        <f>IF('Formato 4_Ppto'!X662&lt;&gt;"",'Formato 4_Ppto'!X662,"")</f>
        <v/>
      </c>
      <c r="DE636" s="162" t="str">
        <f>IF('Formato 4_Ppto'!Y662&lt;&gt;"",'Formato 4_Ppto'!Y662,"")</f>
        <v/>
      </c>
      <c r="DF636" s="162" t="str">
        <f>IF('Formato 4_Ppto'!Z662&lt;&gt;"",'Formato 4_Ppto'!Z662,"")</f>
        <v/>
      </c>
      <c r="DG636" s="162" t="str">
        <f>IF('Formato 4_Ppto'!AA662&lt;&gt;"",'Formato 4_Ppto'!AA662,"")</f>
        <v/>
      </c>
      <c r="DH636" s="162" t="str">
        <f>IF('Formato 4_Ppto'!AB662&lt;&gt;"",'Formato 4_Ppto'!AB662,"")</f>
        <v/>
      </c>
      <c r="DI636" s="162" t="str">
        <f>IF('Formato 4_Ppto'!AC662&lt;&gt;"",'Formato 4_Ppto'!AC662,"")</f>
        <v/>
      </c>
      <c r="DJ636" s="162" t="str">
        <f>IF('Formato 4_Ppto'!AD662&lt;&gt;"",'Formato 4_Ppto'!AD662,"")</f>
        <v/>
      </c>
      <c r="DK636" s="162" t="str">
        <f>IF('Formato 4_Ppto'!AE662&lt;&gt;"",'Formato 4_Ppto'!AE662,"")</f>
        <v/>
      </c>
      <c r="DL636" s="162" t="str">
        <f>IF('Formato 4_Ppto'!AF662&lt;&gt;"",'Formato 4_Ppto'!AF662,"")</f>
        <v/>
      </c>
      <c r="DM636" s="162" t="str">
        <f>IF('Formato 4_Ppto'!AG662&lt;&gt;"",'Formato 4_Ppto'!AG662,"")</f>
        <v/>
      </c>
      <c r="DN636" s="162" t="str">
        <f>IF('Formato 4_Ppto'!AH662&lt;&gt;"",'Formato 4_Ppto'!AH662,"")</f>
        <v/>
      </c>
      <c r="DO636" s="162" t="str">
        <f>IF('Formato 4_Ppto'!AI662&lt;&gt;"",'Formato 4_Ppto'!AI662,"")</f>
        <v/>
      </c>
      <c r="DP636" s="163" t="str">
        <f>IF('Formato 4_Ppto'!AJ662&lt;&gt;"",'Formato 4_Ppto'!AJ662,"")</f>
        <v/>
      </c>
    </row>
    <row r="637" spans="2:120" x14ac:dyDescent="0.3">
      <c r="B637" s="13" t="str">
        <f>IF(OR(Tabla6[[#This Row],[IDA]]="",Tabla6[[#This Row],[IDT]]="",Tabla6[[#This Row],[IDI]]=""),"",Tabla6[[#This Row],[IDA]]&amp;"."&amp;Tabla6[[#This Row],[IDT]]&amp;"."&amp;Tabla6[[#This Row],[IDI]])</f>
        <v/>
      </c>
      <c r="C637" s="13" t="str">
        <f>IF(Formato_02!$B$14&lt;&gt;"",0,"")</f>
        <v/>
      </c>
      <c r="D637" s="13" t="str">
        <f>IF(Formato_02!$H$9&lt;&gt;"",Formato_02!$H$9,"")</f>
        <v/>
      </c>
      <c r="E637" s="24" t="str">
        <f t="shared" si="72"/>
        <v/>
      </c>
      <c r="F637" s="24" t="str">
        <f>IF(Formato_02!$B$14&lt;&gt;"",Formato_02!$B$14,"")</f>
        <v/>
      </c>
      <c r="G637" s="22" t="str">
        <f>IF('Formato 3_Gantt'!C642&lt;&gt;"",'Formato 3_Gantt'!C642,"")</f>
        <v/>
      </c>
      <c r="H637" s="13" t="str">
        <f>IF('Formato 3_Gantt'!D$8&lt;&gt;"",'Formato 3_Gantt'!D$8,"")</f>
        <v/>
      </c>
      <c r="I637" s="13" t="str">
        <f>IF('Formato 3_Gantt'!E$8&lt;&gt;"",'Formato 3_Gantt'!E$8,"")</f>
        <v/>
      </c>
      <c r="J637" s="13" t="str">
        <f>IF('Formato 3_Gantt'!F$8&lt;&gt;"",'Formato 3_Gantt'!F$8,"")</f>
        <v/>
      </c>
      <c r="K637" s="158" t="str">
        <f>IF('Formato 3_Gantt'!G$8&lt;&gt;"",'Formato 3_Gantt'!G$8,"")</f>
        <v/>
      </c>
      <c r="L637" s="158" t="str">
        <f>IF('Formato 3_Gantt'!H$8&lt;&gt;"",'Formato 3_Gantt'!H$8,"")</f>
        <v/>
      </c>
      <c r="M637" s="13" t="str">
        <f>IF('Formato 3_Gantt'!BL$8&lt;&gt;"",'Formato 3_Gantt'!BL$8,"")</f>
        <v/>
      </c>
      <c r="N637" s="13" t="str">
        <f>IF('Formato 3_Gantt'!BM$8&lt;&gt;"",'Formato 3_Gantt'!BM$8,"")</f>
        <v/>
      </c>
      <c r="O637" s="13" t="str">
        <f>IF('Formato 3_Gantt'!BN$8&lt;&gt;"",'Formato 3_Gantt'!BN$8,"")</f>
        <v/>
      </c>
      <c r="P637" s="13" t="str">
        <f>IF('Formato 3_Gantt'!BO$8&lt;&gt;"",'Formato 3_Gantt'!BO$8,"")</f>
        <v/>
      </c>
      <c r="Q637" s="13" t="str">
        <f>IF('Formato 3_Gantt'!BP$8&lt;&gt;"",'Formato 3_Gantt'!BP$8,"")</f>
        <v/>
      </c>
      <c r="R637" s="13" t="str">
        <f>IF('Formato 3_Gantt'!BQ$8&lt;&gt;"",'Formato 3_Gantt'!BQ$8,"")</f>
        <v/>
      </c>
      <c r="S637" s="13" t="str">
        <f>IF('Formato 3_Gantt'!BR$8&lt;&gt;"",'Formato 3_Gantt'!BR$8,"")</f>
        <v/>
      </c>
      <c r="T637" s="13" t="str">
        <f>IF('Formato 3_Gantt'!BS$8&lt;&gt;"",'Formato 3_Gantt'!BS$8,"")</f>
        <v/>
      </c>
      <c r="U637" s="13" t="str">
        <f>IF('Formato 3_Gantt'!BT$8&lt;&gt;"",'Formato 3_Gantt'!BT$8,"")</f>
        <v/>
      </c>
      <c r="V637" s="13" t="str">
        <f>IF('Formato 3_Gantt'!BU$8&lt;&gt;"",'Formato 3_Gantt'!BU$8,"")</f>
        <v/>
      </c>
      <c r="W637" s="13" t="str">
        <f>IF('Formato 3_Gantt'!BV$8&lt;&gt;"",'Formato 3_Gantt'!BV$8,"")</f>
        <v/>
      </c>
      <c r="X637" s="13" t="str">
        <f>IF('Formato 3_Gantt'!BW$8&lt;&gt;"",'Formato 3_Gantt'!BW$8,"")</f>
        <v/>
      </c>
      <c r="Y637" s="13" t="str">
        <f>IF('Formato 3_Gantt'!BX$8&lt;&gt;"",'Formato 3_Gantt'!BX$8,"")</f>
        <v/>
      </c>
      <c r="Z637" s="162" t="str">
        <f>IF(Formato_02!S$15&lt;&gt;"",Formato_02!S$15,"")</f>
        <v/>
      </c>
      <c r="AA637" s="162" t="str">
        <f>IF(Formato_02!T$15&lt;&gt;"",Formato_02!T$15,"")</f>
        <v/>
      </c>
      <c r="AB637" s="162" t="str">
        <f>IF(Formato_02!U$15&lt;&gt;"",Formato_02!U$15,"")</f>
        <v/>
      </c>
      <c r="AC637" s="162" t="str">
        <f>IF(Formato_02!V$15&lt;&gt;"",Formato_02!V$15,"")</f>
        <v/>
      </c>
      <c r="AD637" s="162" t="str">
        <f>IF(Formato_02!W$15&lt;&gt;"",Formato_02!W$15,"")</f>
        <v/>
      </c>
      <c r="AE637" s="162" t="str">
        <f>IF(Formato_02!X$15&lt;&gt;"",Formato_02!X$15,"")</f>
        <v/>
      </c>
      <c r="AF637" s="162" t="str">
        <f>IF(Formato_02!Y$15&lt;&gt;"",Formato_02!Y$15,"")</f>
        <v/>
      </c>
      <c r="AG637" s="162" t="str">
        <f>IF(Formato_02!Z$15&lt;&gt;"",Formato_02!Z$15,"")</f>
        <v/>
      </c>
      <c r="AH637" s="162" t="str">
        <f>IF(Formato_02!AA$15&lt;&gt;"",Formato_02!AA$15,"")</f>
        <v/>
      </c>
      <c r="AI637" s="162" t="str">
        <f>IF(Formato_02!AB$15&lt;&gt;"",Formato_02!AB$15,"")</f>
        <v/>
      </c>
      <c r="AJ637" s="162" t="str">
        <f>IF(Formato_02!AC$15&lt;&gt;"",Formato_02!AC$15,"")</f>
        <v/>
      </c>
      <c r="AK637" s="162" t="str">
        <f>IF(Formato_02!AD$15&lt;&gt;"",Formato_02!AD$15,"")</f>
        <v/>
      </c>
      <c r="AL637" s="162" t="str">
        <f>IF(Formato_02!$N$14&lt;&gt;"",Formato_02!$N$14,"")</f>
        <v/>
      </c>
      <c r="AM637" s="13" t="str">
        <f>IF(Formato_02!$X$4&lt;&gt;"","AN","")</f>
        <v/>
      </c>
      <c r="AN637" s="24" t="str">
        <f t="shared" si="73"/>
        <v/>
      </c>
      <c r="AO637" s="13" t="str">
        <f>IF(Formato_02!$Y$4&lt;&gt;"","P027","")</f>
        <v/>
      </c>
      <c r="AP637" s="24" t="str">
        <f t="shared" si="74"/>
        <v/>
      </c>
      <c r="AQ637" s="13" t="str">
        <f>IF(Formato_02!$Z$4&lt;&gt;"","PNCVG","")</f>
        <v/>
      </c>
      <c r="AR637" s="24" t="str">
        <f t="shared" si="75"/>
        <v/>
      </c>
      <c r="AS637" s="13" t="str">
        <f>IF(Formato_02!$AA$4&lt;&gt;"","PNFF","")</f>
        <v/>
      </c>
      <c r="AT637" s="24" t="str">
        <f t="shared" si="76"/>
        <v/>
      </c>
      <c r="AU637" s="13" t="str">
        <f>IF(Formato_02!$AB$4&lt;&gt;"","PNPAM","")</f>
        <v/>
      </c>
      <c r="AV637" s="24" t="str">
        <f t="shared" si="77"/>
        <v/>
      </c>
      <c r="AW637" s="13" t="str">
        <f>IF(Formato_02!$AC$4&lt;&gt;"","PNAIA","")</f>
        <v/>
      </c>
      <c r="AX637" s="24" t="str">
        <f t="shared" si="78"/>
        <v/>
      </c>
      <c r="AY637" s="13" t="str">
        <f>IF(Formato_02!$AD$4&lt;&gt;"","PIO","")</f>
        <v/>
      </c>
      <c r="AZ637" s="24" t="str">
        <f t="shared" si="79"/>
        <v/>
      </c>
      <c r="BA637" s="13" t="str">
        <f>IF('Formato 3_Gantt'!B$30&lt;&gt;"",'Formato 3_Gantt'!A$30,"")</f>
        <v/>
      </c>
      <c r="BB637" s="24" t="str">
        <f>IF('Formato 3_Gantt'!B$30&lt;&gt;"",'Formato 3_Gantt'!B$30,"")</f>
        <v/>
      </c>
      <c r="BC637" s="22" t="str">
        <f>IF('Formato 3_Gantt'!C$30&lt;&gt;"",'Formato 3_Gantt'!C$30,"")</f>
        <v/>
      </c>
      <c r="BD637" s="13" t="str">
        <f>IF('Formato 3_Gantt'!D$30&lt;&gt;"",'Formato 3_Gantt'!D$30,"")</f>
        <v/>
      </c>
      <c r="BE637" s="161" t="str">
        <f>IF('Formato 3_Gantt'!E$30&lt;&gt;"",'Formato 3_Gantt'!E$30,"")</f>
        <v/>
      </c>
      <c r="BF637" s="13" t="str">
        <f>IF('Formato 3_Gantt'!F$30&lt;&gt;"",'Formato 3_Gantt'!F$30,"")</f>
        <v/>
      </c>
      <c r="BG637" s="158" t="str">
        <f>IF('Formato 3_Gantt'!G$30&lt;&gt;"",'Formato 3_Gantt'!G$30,"")</f>
        <v/>
      </c>
      <c r="BH637" s="158" t="str">
        <f>IF('Formato 3_Gantt'!H$30&lt;&gt;"",'Formato 3_Gantt'!H$30,"")</f>
        <v/>
      </c>
      <c r="BI637" s="161" t="str">
        <f>IF('Formato 3_Gantt'!BL$30&lt;&gt;"",'Formato 3_Gantt'!BL$30,"")</f>
        <v/>
      </c>
      <c r="BJ637" s="161" t="str">
        <f>IF('Formato 3_Gantt'!BM$30&lt;&gt;"",'Formato 3_Gantt'!BM$30,"")</f>
        <v/>
      </c>
      <c r="BK637" s="161" t="str">
        <f>IF('Formato 3_Gantt'!BN$30&lt;&gt;"",'Formato 3_Gantt'!BN$30,"")</f>
        <v/>
      </c>
      <c r="BL637" s="161" t="str">
        <f>IF('Formato 3_Gantt'!BO$30&lt;&gt;"",'Formato 3_Gantt'!BO$30,"")</f>
        <v/>
      </c>
      <c r="BM637" s="161" t="str">
        <f>IF('Formato 3_Gantt'!BP$30&lt;&gt;"",'Formato 3_Gantt'!BP$30,"")</f>
        <v/>
      </c>
      <c r="BN637" s="161" t="str">
        <f>IF('Formato 3_Gantt'!BQ$30&lt;&gt;"",'Formato 3_Gantt'!BQ$30,"")</f>
        <v/>
      </c>
      <c r="BO637" s="161" t="str">
        <f>IF('Formato 3_Gantt'!BR$30&lt;&gt;"",'Formato 3_Gantt'!BR$30,"")</f>
        <v/>
      </c>
      <c r="BP637" s="161" t="str">
        <f>IF('Formato 3_Gantt'!BS$30&lt;&gt;"",'Formato 3_Gantt'!BS$30,"")</f>
        <v/>
      </c>
      <c r="BQ637" s="161" t="str">
        <f>IF('Formato 3_Gantt'!BT$30&lt;&gt;"",'Formato 3_Gantt'!BT$30,"")</f>
        <v/>
      </c>
      <c r="BR637" s="161" t="str">
        <f>IF('Formato 3_Gantt'!BU$30&lt;&gt;"",'Formato 3_Gantt'!BU$30,"")</f>
        <v/>
      </c>
      <c r="BS637" s="161" t="str">
        <f>IF('Formato 3_Gantt'!BV$30&lt;&gt;"",'Formato 3_Gantt'!BV$30,"")</f>
        <v/>
      </c>
      <c r="BT637" s="161" t="str">
        <f>IF('Formato 3_Gantt'!BW$30&lt;&gt;"",'Formato 3_Gantt'!BW$30,"")</f>
        <v/>
      </c>
      <c r="BU637" s="161" t="str">
        <f>IF('Formato 3_Gantt'!BX$30&lt;&gt;"",'Formato 3_Gantt'!BX$30,"")</f>
        <v/>
      </c>
      <c r="BV637" s="163" t="str">
        <f>IF('Formato 4_Ppto'!I$658&lt;&gt;"",'Formato 4_Ppto'!I$658,"")</f>
        <v/>
      </c>
      <c r="BW637" s="162" t="str">
        <f>IF('Formato 4_Ppto'!X$658&lt;&gt;"",'Formato 4_Ppto'!X$658,"")</f>
        <v/>
      </c>
      <c r="BX637" s="162" t="str">
        <f>IF('Formato 4_Ppto'!Y$658&lt;&gt;"",'Formato 4_Ppto'!Y$658,"")</f>
        <v/>
      </c>
      <c r="BY637" s="162" t="str">
        <f>IF('Formato 4_Ppto'!Z$658&lt;&gt;"",'Formato 4_Ppto'!Z$658,"")</f>
        <v/>
      </c>
      <c r="BZ637" s="162" t="str">
        <f>IF('Formato 4_Ppto'!AA$658&lt;&gt;"",'Formato 4_Ppto'!AA$658,"")</f>
        <v/>
      </c>
      <c r="CA637" s="162" t="str">
        <f>IF('Formato 4_Ppto'!AB$658&lt;&gt;"",'Formato 4_Ppto'!AB$658,"")</f>
        <v/>
      </c>
      <c r="CB637" s="162" t="str">
        <f>IF('Formato 4_Ppto'!AC$658&lt;&gt;"",'Formato 4_Ppto'!AC$658,"")</f>
        <v/>
      </c>
      <c r="CC637" s="162" t="str">
        <f>IF('Formato 4_Ppto'!AD$658&lt;&gt;"",'Formato 4_Ppto'!AD$658,"")</f>
        <v/>
      </c>
      <c r="CD637" s="162" t="str">
        <f>IF('Formato 4_Ppto'!AE$658&lt;&gt;"",'Formato 4_Ppto'!AE$658,"")</f>
        <v/>
      </c>
      <c r="CE637" s="162" t="str">
        <f>IF('Formato 4_Ppto'!AF$658&lt;&gt;"",'Formato 4_Ppto'!AF$658,"")</f>
        <v/>
      </c>
      <c r="CF637" s="162" t="str">
        <f>IF('Formato 4_Ppto'!AG$658&lt;&gt;"",'Formato 4_Ppto'!AG$658,"")</f>
        <v/>
      </c>
      <c r="CG637" s="162" t="str">
        <f>IF('Formato 4_Ppto'!AH$658&lt;&gt;"",'Formato 4_Ppto'!AH$658,"")</f>
        <v/>
      </c>
      <c r="CH637" s="162" t="str">
        <f>IF('Formato 4_Ppto'!AI$658&lt;&gt;"",'Formato 4_Ppto'!AI$658,"")</f>
        <v/>
      </c>
      <c r="CI637" s="163" t="str">
        <f>IF('Formato 4_Ppto'!AJ$658&lt;&gt;"",'Formato 4_Ppto'!AJ$658,"")</f>
        <v/>
      </c>
      <c r="CJ637" s="13" t="str">
        <f>IF('Formato 4_Ppto'!B663&lt;&gt;"",'Formato 4_Ppto'!A663,"")</f>
        <v/>
      </c>
      <c r="CK637" s="24" t="str">
        <f>IF('Formato 4_Ppto'!B663&lt;&gt;"",'Formato 4_Ppto'!B663,"")</f>
        <v/>
      </c>
      <c r="CL637" s="22" t="str">
        <f>IF('Formato 4_Ppto'!C663&lt;&gt;"",'Formato 4_Ppto'!C663,"")</f>
        <v/>
      </c>
      <c r="CM637" s="24" t="str">
        <f>IF('Formato 4_Ppto'!D663&lt;&gt;"",'Formato 4_Ppto'!D663,"")</f>
        <v/>
      </c>
      <c r="CN637" s="161" t="str">
        <f>IF('Formato 4_Ppto'!E663&lt;&gt;"",'Formato 4_Ppto'!E663,"")</f>
        <v/>
      </c>
      <c r="CO637" s="161" t="str">
        <f>IF('Formato 4_Ppto'!G663&lt;&gt;"",'Formato 4_Ppto'!G663,"")</f>
        <v/>
      </c>
      <c r="CP637" s="163" t="str">
        <f>IF('Formato 4_Ppto'!I663&lt;&gt;"",'Formato 4_Ppto'!I663,"")</f>
        <v/>
      </c>
      <c r="CQ637" s="161" t="str">
        <f>IF('Formato 4_Ppto'!K663&lt;&gt;"",'Formato 4_Ppto'!K663,"")</f>
        <v/>
      </c>
      <c r="CR637" s="161" t="str">
        <f>IF('Formato 4_Ppto'!L663&lt;&gt;"",'Formato 4_Ppto'!L663,"")</f>
        <v/>
      </c>
      <c r="CS637" s="161" t="str">
        <f>IF('Formato 4_Ppto'!M663&lt;&gt;"",'Formato 4_Ppto'!M663,"")</f>
        <v/>
      </c>
      <c r="CT637" s="161" t="str">
        <f>IF('Formato 4_Ppto'!N663&lt;&gt;"",'Formato 4_Ppto'!N663,"")</f>
        <v/>
      </c>
      <c r="CU637" s="161" t="str">
        <f>IF('Formato 4_Ppto'!O663&lt;&gt;"",'Formato 4_Ppto'!O663,"")</f>
        <v/>
      </c>
      <c r="CV637" s="161" t="str">
        <f>IF('Formato 4_Ppto'!P663&lt;&gt;"",'Formato 4_Ppto'!P663,"")</f>
        <v/>
      </c>
      <c r="CW637" s="161" t="str">
        <f>IF('Formato 4_Ppto'!Q663&lt;&gt;"",'Formato 4_Ppto'!Q663,"")</f>
        <v/>
      </c>
      <c r="CX637" s="161" t="str">
        <f>IF('Formato 4_Ppto'!R663&lt;&gt;"",'Formato 4_Ppto'!R663,"")</f>
        <v/>
      </c>
      <c r="CY637" s="161" t="str">
        <f>IF('Formato 4_Ppto'!S663&lt;&gt;"",'Formato 4_Ppto'!S663,"")</f>
        <v/>
      </c>
      <c r="CZ637" s="161" t="str">
        <f>IF('Formato 4_Ppto'!T663&lt;&gt;"",'Formato 4_Ppto'!T663,"")</f>
        <v/>
      </c>
      <c r="DA637" s="161" t="str">
        <f>IF('Formato 4_Ppto'!U663&lt;&gt;"",'Formato 4_Ppto'!U663,"")</f>
        <v/>
      </c>
      <c r="DB637" s="161" t="str">
        <f>IF('Formato 4_Ppto'!V663&lt;&gt;"",'Formato 4_Ppto'!V663,"")</f>
        <v/>
      </c>
      <c r="DC637" s="161" t="str">
        <f>IF('Formato 4_Ppto'!W663&lt;&gt;"",'Formato 4_Ppto'!W663,"")</f>
        <v/>
      </c>
      <c r="DD637" s="162" t="str">
        <f>IF('Formato 4_Ppto'!X663&lt;&gt;"",'Formato 4_Ppto'!X663,"")</f>
        <v/>
      </c>
      <c r="DE637" s="162" t="str">
        <f>IF('Formato 4_Ppto'!Y663&lt;&gt;"",'Formato 4_Ppto'!Y663,"")</f>
        <v/>
      </c>
      <c r="DF637" s="162" t="str">
        <f>IF('Formato 4_Ppto'!Z663&lt;&gt;"",'Formato 4_Ppto'!Z663,"")</f>
        <v/>
      </c>
      <c r="DG637" s="162" t="str">
        <f>IF('Formato 4_Ppto'!AA663&lt;&gt;"",'Formato 4_Ppto'!AA663,"")</f>
        <v/>
      </c>
      <c r="DH637" s="162" t="str">
        <f>IF('Formato 4_Ppto'!AB663&lt;&gt;"",'Formato 4_Ppto'!AB663,"")</f>
        <v/>
      </c>
      <c r="DI637" s="162" t="str">
        <f>IF('Formato 4_Ppto'!AC663&lt;&gt;"",'Formato 4_Ppto'!AC663,"")</f>
        <v/>
      </c>
      <c r="DJ637" s="162" t="str">
        <f>IF('Formato 4_Ppto'!AD663&lt;&gt;"",'Formato 4_Ppto'!AD663,"")</f>
        <v/>
      </c>
      <c r="DK637" s="162" t="str">
        <f>IF('Formato 4_Ppto'!AE663&lt;&gt;"",'Formato 4_Ppto'!AE663,"")</f>
        <v/>
      </c>
      <c r="DL637" s="162" t="str">
        <f>IF('Formato 4_Ppto'!AF663&lt;&gt;"",'Formato 4_Ppto'!AF663,"")</f>
        <v/>
      </c>
      <c r="DM637" s="162" t="str">
        <f>IF('Formato 4_Ppto'!AG663&lt;&gt;"",'Formato 4_Ppto'!AG663,"")</f>
        <v/>
      </c>
      <c r="DN637" s="162" t="str">
        <f>IF('Formato 4_Ppto'!AH663&lt;&gt;"",'Formato 4_Ppto'!AH663,"")</f>
        <v/>
      </c>
      <c r="DO637" s="162" t="str">
        <f>IF('Formato 4_Ppto'!AI663&lt;&gt;"",'Formato 4_Ppto'!AI663,"")</f>
        <v/>
      </c>
      <c r="DP637" s="163" t="str">
        <f>IF('Formato 4_Ppto'!AJ663&lt;&gt;"",'Formato 4_Ppto'!AJ663,"")</f>
        <v/>
      </c>
    </row>
    <row r="638" spans="2:120" x14ac:dyDescent="0.3">
      <c r="B638" s="13" t="str">
        <f>IF(OR(Tabla6[[#This Row],[IDA]]="",Tabla6[[#This Row],[IDT]]="",Tabla6[[#This Row],[IDI]]=""),"",Tabla6[[#This Row],[IDA]]&amp;"."&amp;Tabla6[[#This Row],[IDT]]&amp;"."&amp;Tabla6[[#This Row],[IDI]])</f>
        <v/>
      </c>
      <c r="C638" s="13" t="str">
        <f>IF(Formato_02!$B$14&lt;&gt;"",0,"")</f>
        <v/>
      </c>
      <c r="D638" s="13" t="str">
        <f>IF(Formato_02!$H$9&lt;&gt;"",Formato_02!$H$9,"")</f>
        <v/>
      </c>
      <c r="E638" s="24" t="str">
        <f t="shared" si="72"/>
        <v/>
      </c>
      <c r="F638" s="24" t="str">
        <f>IF(Formato_02!$B$14&lt;&gt;"",Formato_02!$B$14,"")</f>
        <v/>
      </c>
      <c r="G638" s="22" t="str">
        <f>IF('Formato 3_Gantt'!C643&lt;&gt;"",'Formato 3_Gantt'!C643,"")</f>
        <v/>
      </c>
      <c r="H638" s="13" t="str">
        <f>IF('Formato 3_Gantt'!D$8&lt;&gt;"",'Formato 3_Gantt'!D$8,"")</f>
        <v/>
      </c>
      <c r="I638" s="13" t="str">
        <f>IF('Formato 3_Gantt'!E$8&lt;&gt;"",'Formato 3_Gantt'!E$8,"")</f>
        <v/>
      </c>
      <c r="J638" s="13" t="str">
        <f>IF('Formato 3_Gantt'!F$8&lt;&gt;"",'Formato 3_Gantt'!F$8,"")</f>
        <v/>
      </c>
      <c r="K638" s="158" t="str">
        <f>IF('Formato 3_Gantt'!G$8&lt;&gt;"",'Formato 3_Gantt'!G$8,"")</f>
        <v/>
      </c>
      <c r="L638" s="158" t="str">
        <f>IF('Formato 3_Gantt'!H$8&lt;&gt;"",'Formato 3_Gantt'!H$8,"")</f>
        <v/>
      </c>
      <c r="M638" s="13" t="str">
        <f>IF('Formato 3_Gantt'!BL$8&lt;&gt;"",'Formato 3_Gantt'!BL$8,"")</f>
        <v/>
      </c>
      <c r="N638" s="13" t="str">
        <f>IF('Formato 3_Gantt'!BM$8&lt;&gt;"",'Formato 3_Gantt'!BM$8,"")</f>
        <v/>
      </c>
      <c r="O638" s="13" t="str">
        <f>IF('Formato 3_Gantt'!BN$8&lt;&gt;"",'Formato 3_Gantt'!BN$8,"")</f>
        <v/>
      </c>
      <c r="P638" s="13" t="str">
        <f>IF('Formato 3_Gantt'!BO$8&lt;&gt;"",'Formato 3_Gantt'!BO$8,"")</f>
        <v/>
      </c>
      <c r="Q638" s="13" t="str">
        <f>IF('Formato 3_Gantt'!BP$8&lt;&gt;"",'Formato 3_Gantt'!BP$8,"")</f>
        <v/>
      </c>
      <c r="R638" s="13" t="str">
        <f>IF('Formato 3_Gantt'!BQ$8&lt;&gt;"",'Formato 3_Gantt'!BQ$8,"")</f>
        <v/>
      </c>
      <c r="S638" s="13" t="str">
        <f>IF('Formato 3_Gantt'!BR$8&lt;&gt;"",'Formato 3_Gantt'!BR$8,"")</f>
        <v/>
      </c>
      <c r="T638" s="13" t="str">
        <f>IF('Formato 3_Gantt'!BS$8&lt;&gt;"",'Formato 3_Gantt'!BS$8,"")</f>
        <v/>
      </c>
      <c r="U638" s="13" t="str">
        <f>IF('Formato 3_Gantt'!BT$8&lt;&gt;"",'Formato 3_Gantt'!BT$8,"")</f>
        <v/>
      </c>
      <c r="V638" s="13" t="str">
        <f>IF('Formato 3_Gantt'!BU$8&lt;&gt;"",'Formato 3_Gantt'!BU$8,"")</f>
        <v/>
      </c>
      <c r="W638" s="13" t="str">
        <f>IF('Formato 3_Gantt'!BV$8&lt;&gt;"",'Formato 3_Gantt'!BV$8,"")</f>
        <v/>
      </c>
      <c r="X638" s="13" t="str">
        <f>IF('Formato 3_Gantt'!BW$8&lt;&gt;"",'Formato 3_Gantt'!BW$8,"")</f>
        <v/>
      </c>
      <c r="Y638" s="13" t="str">
        <f>IF('Formato 3_Gantt'!BX$8&lt;&gt;"",'Formato 3_Gantt'!BX$8,"")</f>
        <v/>
      </c>
      <c r="Z638" s="162" t="str">
        <f>IF(Formato_02!S$15&lt;&gt;"",Formato_02!S$15,"")</f>
        <v/>
      </c>
      <c r="AA638" s="162" t="str">
        <f>IF(Formato_02!T$15&lt;&gt;"",Formato_02!T$15,"")</f>
        <v/>
      </c>
      <c r="AB638" s="162" t="str">
        <f>IF(Formato_02!U$15&lt;&gt;"",Formato_02!U$15,"")</f>
        <v/>
      </c>
      <c r="AC638" s="162" t="str">
        <f>IF(Formato_02!V$15&lt;&gt;"",Formato_02!V$15,"")</f>
        <v/>
      </c>
      <c r="AD638" s="162" t="str">
        <f>IF(Formato_02!W$15&lt;&gt;"",Formato_02!W$15,"")</f>
        <v/>
      </c>
      <c r="AE638" s="162" t="str">
        <f>IF(Formato_02!X$15&lt;&gt;"",Formato_02!X$15,"")</f>
        <v/>
      </c>
      <c r="AF638" s="162" t="str">
        <f>IF(Formato_02!Y$15&lt;&gt;"",Formato_02!Y$15,"")</f>
        <v/>
      </c>
      <c r="AG638" s="162" t="str">
        <f>IF(Formato_02!Z$15&lt;&gt;"",Formato_02!Z$15,"")</f>
        <v/>
      </c>
      <c r="AH638" s="162" t="str">
        <f>IF(Formato_02!AA$15&lt;&gt;"",Formato_02!AA$15,"")</f>
        <v/>
      </c>
      <c r="AI638" s="162" t="str">
        <f>IF(Formato_02!AB$15&lt;&gt;"",Formato_02!AB$15,"")</f>
        <v/>
      </c>
      <c r="AJ638" s="162" t="str">
        <f>IF(Formato_02!AC$15&lt;&gt;"",Formato_02!AC$15,"")</f>
        <v/>
      </c>
      <c r="AK638" s="162" t="str">
        <f>IF(Formato_02!AD$15&lt;&gt;"",Formato_02!AD$15,"")</f>
        <v/>
      </c>
      <c r="AL638" s="162" t="str">
        <f>IF(Formato_02!$N$14&lt;&gt;"",Formato_02!$N$14,"")</f>
        <v/>
      </c>
      <c r="AM638" s="13" t="str">
        <f>IF(Formato_02!$X$4&lt;&gt;"","AN","")</f>
        <v/>
      </c>
      <c r="AN638" s="24" t="str">
        <f t="shared" si="73"/>
        <v/>
      </c>
      <c r="AO638" s="13" t="str">
        <f>IF(Formato_02!$Y$4&lt;&gt;"","P027","")</f>
        <v/>
      </c>
      <c r="AP638" s="24" t="str">
        <f t="shared" si="74"/>
        <v/>
      </c>
      <c r="AQ638" s="13" t="str">
        <f>IF(Formato_02!$Z$4&lt;&gt;"","PNCVG","")</f>
        <v/>
      </c>
      <c r="AR638" s="24" t="str">
        <f t="shared" si="75"/>
        <v/>
      </c>
      <c r="AS638" s="13" t="str">
        <f>IF(Formato_02!$AA$4&lt;&gt;"","PNFF","")</f>
        <v/>
      </c>
      <c r="AT638" s="24" t="str">
        <f t="shared" si="76"/>
        <v/>
      </c>
      <c r="AU638" s="13" t="str">
        <f>IF(Formato_02!$AB$4&lt;&gt;"","PNPAM","")</f>
        <v/>
      </c>
      <c r="AV638" s="24" t="str">
        <f t="shared" si="77"/>
        <v/>
      </c>
      <c r="AW638" s="13" t="str">
        <f>IF(Formato_02!$AC$4&lt;&gt;"","PNAIA","")</f>
        <v/>
      </c>
      <c r="AX638" s="24" t="str">
        <f t="shared" si="78"/>
        <v/>
      </c>
      <c r="AY638" s="13" t="str">
        <f>IF(Formato_02!$AD$4&lt;&gt;"","PIO","")</f>
        <v/>
      </c>
      <c r="AZ638" s="24" t="str">
        <f t="shared" si="79"/>
        <v/>
      </c>
      <c r="BA638" s="13" t="str">
        <f>IF('Formato 3_Gantt'!B$30&lt;&gt;"",'Formato 3_Gantt'!A$30,"")</f>
        <v/>
      </c>
      <c r="BB638" s="24" t="str">
        <f>IF('Formato 3_Gantt'!B$30&lt;&gt;"",'Formato 3_Gantt'!B$30,"")</f>
        <v/>
      </c>
      <c r="BC638" s="22" t="str">
        <f>IF('Formato 3_Gantt'!C$30&lt;&gt;"",'Formato 3_Gantt'!C$30,"")</f>
        <v/>
      </c>
      <c r="BD638" s="13" t="str">
        <f>IF('Formato 3_Gantt'!D$30&lt;&gt;"",'Formato 3_Gantt'!D$30,"")</f>
        <v/>
      </c>
      <c r="BE638" s="161" t="str">
        <f>IF('Formato 3_Gantt'!E$30&lt;&gt;"",'Formato 3_Gantt'!E$30,"")</f>
        <v/>
      </c>
      <c r="BF638" s="13" t="str">
        <f>IF('Formato 3_Gantt'!F$30&lt;&gt;"",'Formato 3_Gantt'!F$30,"")</f>
        <v/>
      </c>
      <c r="BG638" s="158" t="str">
        <f>IF('Formato 3_Gantt'!G$30&lt;&gt;"",'Formato 3_Gantt'!G$30,"")</f>
        <v/>
      </c>
      <c r="BH638" s="158" t="str">
        <f>IF('Formato 3_Gantt'!H$30&lt;&gt;"",'Formato 3_Gantt'!H$30,"")</f>
        <v/>
      </c>
      <c r="BI638" s="161" t="str">
        <f>IF('Formato 3_Gantt'!BL$30&lt;&gt;"",'Formato 3_Gantt'!BL$30,"")</f>
        <v/>
      </c>
      <c r="BJ638" s="161" t="str">
        <f>IF('Formato 3_Gantt'!BM$30&lt;&gt;"",'Formato 3_Gantt'!BM$30,"")</f>
        <v/>
      </c>
      <c r="BK638" s="161" t="str">
        <f>IF('Formato 3_Gantt'!BN$30&lt;&gt;"",'Formato 3_Gantt'!BN$30,"")</f>
        <v/>
      </c>
      <c r="BL638" s="161" t="str">
        <f>IF('Formato 3_Gantt'!BO$30&lt;&gt;"",'Formato 3_Gantt'!BO$30,"")</f>
        <v/>
      </c>
      <c r="BM638" s="161" t="str">
        <f>IF('Formato 3_Gantt'!BP$30&lt;&gt;"",'Formato 3_Gantt'!BP$30,"")</f>
        <v/>
      </c>
      <c r="BN638" s="161" t="str">
        <f>IF('Formato 3_Gantt'!BQ$30&lt;&gt;"",'Formato 3_Gantt'!BQ$30,"")</f>
        <v/>
      </c>
      <c r="BO638" s="161" t="str">
        <f>IF('Formato 3_Gantt'!BR$30&lt;&gt;"",'Formato 3_Gantt'!BR$30,"")</f>
        <v/>
      </c>
      <c r="BP638" s="161" t="str">
        <f>IF('Formato 3_Gantt'!BS$30&lt;&gt;"",'Formato 3_Gantt'!BS$30,"")</f>
        <v/>
      </c>
      <c r="BQ638" s="161" t="str">
        <f>IF('Formato 3_Gantt'!BT$30&lt;&gt;"",'Formato 3_Gantt'!BT$30,"")</f>
        <v/>
      </c>
      <c r="BR638" s="161" t="str">
        <f>IF('Formato 3_Gantt'!BU$30&lt;&gt;"",'Formato 3_Gantt'!BU$30,"")</f>
        <v/>
      </c>
      <c r="BS638" s="161" t="str">
        <f>IF('Formato 3_Gantt'!BV$30&lt;&gt;"",'Formato 3_Gantt'!BV$30,"")</f>
        <v/>
      </c>
      <c r="BT638" s="161" t="str">
        <f>IF('Formato 3_Gantt'!BW$30&lt;&gt;"",'Formato 3_Gantt'!BW$30,"")</f>
        <v/>
      </c>
      <c r="BU638" s="161" t="str">
        <f>IF('Formato 3_Gantt'!BX$30&lt;&gt;"",'Formato 3_Gantt'!BX$30,"")</f>
        <v/>
      </c>
      <c r="BV638" s="163" t="str">
        <f>IF('Formato 4_Ppto'!I$658&lt;&gt;"",'Formato 4_Ppto'!I$658,"")</f>
        <v/>
      </c>
      <c r="BW638" s="162" t="str">
        <f>IF('Formato 4_Ppto'!X$658&lt;&gt;"",'Formato 4_Ppto'!X$658,"")</f>
        <v/>
      </c>
      <c r="BX638" s="162" t="str">
        <f>IF('Formato 4_Ppto'!Y$658&lt;&gt;"",'Formato 4_Ppto'!Y$658,"")</f>
        <v/>
      </c>
      <c r="BY638" s="162" t="str">
        <f>IF('Formato 4_Ppto'!Z$658&lt;&gt;"",'Formato 4_Ppto'!Z$658,"")</f>
        <v/>
      </c>
      <c r="BZ638" s="162" t="str">
        <f>IF('Formato 4_Ppto'!AA$658&lt;&gt;"",'Formato 4_Ppto'!AA$658,"")</f>
        <v/>
      </c>
      <c r="CA638" s="162" t="str">
        <f>IF('Formato 4_Ppto'!AB$658&lt;&gt;"",'Formato 4_Ppto'!AB$658,"")</f>
        <v/>
      </c>
      <c r="CB638" s="162" t="str">
        <f>IF('Formato 4_Ppto'!AC$658&lt;&gt;"",'Formato 4_Ppto'!AC$658,"")</f>
        <v/>
      </c>
      <c r="CC638" s="162" t="str">
        <f>IF('Formato 4_Ppto'!AD$658&lt;&gt;"",'Formato 4_Ppto'!AD$658,"")</f>
        <v/>
      </c>
      <c r="CD638" s="162" t="str">
        <f>IF('Formato 4_Ppto'!AE$658&lt;&gt;"",'Formato 4_Ppto'!AE$658,"")</f>
        <v/>
      </c>
      <c r="CE638" s="162" t="str">
        <f>IF('Formato 4_Ppto'!AF$658&lt;&gt;"",'Formato 4_Ppto'!AF$658,"")</f>
        <v/>
      </c>
      <c r="CF638" s="162" t="str">
        <f>IF('Formato 4_Ppto'!AG$658&lt;&gt;"",'Formato 4_Ppto'!AG$658,"")</f>
        <v/>
      </c>
      <c r="CG638" s="162" t="str">
        <f>IF('Formato 4_Ppto'!AH$658&lt;&gt;"",'Formato 4_Ppto'!AH$658,"")</f>
        <v/>
      </c>
      <c r="CH638" s="162" t="str">
        <f>IF('Formato 4_Ppto'!AI$658&lt;&gt;"",'Formato 4_Ppto'!AI$658,"")</f>
        <v/>
      </c>
      <c r="CI638" s="163" t="str">
        <f>IF('Formato 4_Ppto'!AJ$658&lt;&gt;"",'Formato 4_Ppto'!AJ$658,"")</f>
        <v/>
      </c>
      <c r="CJ638" s="13" t="str">
        <f>IF('Formato 4_Ppto'!B664&lt;&gt;"",'Formato 4_Ppto'!A664,"")</f>
        <v/>
      </c>
      <c r="CK638" s="24" t="str">
        <f>IF('Formato 4_Ppto'!B664&lt;&gt;"",'Formato 4_Ppto'!B664,"")</f>
        <v/>
      </c>
      <c r="CL638" s="22" t="str">
        <f>IF('Formato 4_Ppto'!C664&lt;&gt;"",'Formato 4_Ppto'!C664,"")</f>
        <v/>
      </c>
      <c r="CM638" s="24" t="str">
        <f>IF('Formato 4_Ppto'!D664&lt;&gt;"",'Formato 4_Ppto'!D664,"")</f>
        <v/>
      </c>
      <c r="CN638" s="161" t="str">
        <f>IF('Formato 4_Ppto'!E664&lt;&gt;"",'Formato 4_Ppto'!E664,"")</f>
        <v/>
      </c>
      <c r="CO638" s="161" t="str">
        <f>IF('Formato 4_Ppto'!G664&lt;&gt;"",'Formato 4_Ppto'!G664,"")</f>
        <v/>
      </c>
      <c r="CP638" s="163" t="str">
        <f>IF('Formato 4_Ppto'!I664&lt;&gt;"",'Formato 4_Ppto'!I664,"")</f>
        <v/>
      </c>
      <c r="CQ638" s="161" t="str">
        <f>IF('Formato 4_Ppto'!K664&lt;&gt;"",'Formato 4_Ppto'!K664,"")</f>
        <v/>
      </c>
      <c r="CR638" s="161" t="str">
        <f>IF('Formato 4_Ppto'!L664&lt;&gt;"",'Formato 4_Ppto'!L664,"")</f>
        <v/>
      </c>
      <c r="CS638" s="161" t="str">
        <f>IF('Formato 4_Ppto'!M664&lt;&gt;"",'Formato 4_Ppto'!M664,"")</f>
        <v/>
      </c>
      <c r="CT638" s="161" t="str">
        <f>IF('Formato 4_Ppto'!N664&lt;&gt;"",'Formato 4_Ppto'!N664,"")</f>
        <v/>
      </c>
      <c r="CU638" s="161" t="str">
        <f>IF('Formato 4_Ppto'!O664&lt;&gt;"",'Formato 4_Ppto'!O664,"")</f>
        <v/>
      </c>
      <c r="CV638" s="161" t="str">
        <f>IF('Formato 4_Ppto'!P664&lt;&gt;"",'Formato 4_Ppto'!P664,"")</f>
        <v/>
      </c>
      <c r="CW638" s="161" t="str">
        <f>IF('Formato 4_Ppto'!Q664&lt;&gt;"",'Formato 4_Ppto'!Q664,"")</f>
        <v/>
      </c>
      <c r="CX638" s="161" t="str">
        <f>IF('Formato 4_Ppto'!R664&lt;&gt;"",'Formato 4_Ppto'!R664,"")</f>
        <v/>
      </c>
      <c r="CY638" s="161" t="str">
        <f>IF('Formato 4_Ppto'!S664&lt;&gt;"",'Formato 4_Ppto'!S664,"")</f>
        <v/>
      </c>
      <c r="CZ638" s="161" t="str">
        <f>IF('Formato 4_Ppto'!T664&lt;&gt;"",'Formato 4_Ppto'!T664,"")</f>
        <v/>
      </c>
      <c r="DA638" s="161" t="str">
        <f>IF('Formato 4_Ppto'!U664&lt;&gt;"",'Formato 4_Ppto'!U664,"")</f>
        <v/>
      </c>
      <c r="DB638" s="161" t="str">
        <f>IF('Formato 4_Ppto'!V664&lt;&gt;"",'Formato 4_Ppto'!V664,"")</f>
        <v/>
      </c>
      <c r="DC638" s="161" t="str">
        <f>IF('Formato 4_Ppto'!W664&lt;&gt;"",'Formato 4_Ppto'!W664,"")</f>
        <v/>
      </c>
      <c r="DD638" s="162" t="str">
        <f>IF('Formato 4_Ppto'!X664&lt;&gt;"",'Formato 4_Ppto'!X664,"")</f>
        <v/>
      </c>
      <c r="DE638" s="162" t="str">
        <f>IF('Formato 4_Ppto'!Y664&lt;&gt;"",'Formato 4_Ppto'!Y664,"")</f>
        <v/>
      </c>
      <c r="DF638" s="162" t="str">
        <f>IF('Formato 4_Ppto'!Z664&lt;&gt;"",'Formato 4_Ppto'!Z664,"")</f>
        <v/>
      </c>
      <c r="DG638" s="162" t="str">
        <f>IF('Formato 4_Ppto'!AA664&lt;&gt;"",'Formato 4_Ppto'!AA664,"")</f>
        <v/>
      </c>
      <c r="DH638" s="162" t="str">
        <f>IF('Formato 4_Ppto'!AB664&lt;&gt;"",'Formato 4_Ppto'!AB664,"")</f>
        <v/>
      </c>
      <c r="DI638" s="162" t="str">
        <f>IF('Formato 4_Ppto'!AC664&lt;&gt;"",'Formato 4_Ppto'!AC664,"")</f>
        <v/>
      </c>
      <c r="DJ638" s="162" t="str">
        <f>IF('Formato 4_Ppto'!AD664&lt;&gt;"",'Formato 4_Ppto'!AD664,"")</f>
        <v/>
      </c>
      <c r="DK638" s="162" t="str">
        <f>IF('Formato 4_Ppto'!AE664&lt;&gt;"",'Formato 4_Ppto'!AE664,"")</f>
        <v/>
      </c>
      <c r="DL638" s="162" t="str">
        <f>IF('Formato 4_Ppto'!AF664&lt;&gt;"",'Formato 4_Ppto'!AF664,"")</f>
        <v/>
      </c>
      <c r="DM638" s="162" t="str">
        <f>IF('Formato 4_Ppto'!AG664&lt;&gt;"",'Formato 4_Ppto'!AG664,"")</f>
        <v/>
      </c>
      <c r="DN638" s="162" t="str">
        <f>IF('Formato 4_Ppto'!AH664&lt;&gt;"",'Formato 4_Ppto'!AH664,"")</f>
        <v/>
      </c>
      <c r="DO638" s="162" t="str">
        <f>IF('Formato 4_Ppto'!AI664&lt;&gt;"",'Formato 4_Ppto'!AI664,"")</f>
        <v/>
      </c>
      <c r="DP638" s="163" t="str">
        <f>IF('Formato 4_Ppto'!AJ664&lt;&gt;"",'Formato 4_Ppto'!AJ664,"")</f>
        <v/>
      </c>
    </row>
    <row r="639" spans="2:120" x14ac:dyDescent="0.3">
      <c r="B639" s="13" t="str">
        <f>IF(OR(Tabla6[[#This Row],[IDA]]="",Tabla6[[#This Row],[IDT]]="",Tabla6[[#This Row],[IDI]]=""),"",Tabla6[[#This Row],[IDA]]&amp;"."&amp;Tabla6[[#This Row],[IDT]]&amp;"."&amp;Tabla6[[#This Row],[IDI]])</f>
        <v/>
      </c>
      <c r="C639" s="13" t="str">
        <f>IF(Formato_02!$B$14&lt;&gt;"",0,"")</f>
        <v/>
      </c>
      <c r="D639" s="13" t="str">
        <f>IF(Formato_02!$H$9&lt;&gt;"",Formato_02!$H$9,"")</f>
        <v/>
      </c>
      <c r="E639" s="24" t="str">
        <f t="shared" si="72"/>
        <v/>
      </c>
      <c r="F639" s="24" t="str">
        <f>IF(Formato_02!$B$14&lt;&gt;"",Formato_02!$B$14,"")</f>
        <v/>
      </c>
      <c r="G639" s="22" t="str">
        <f>IF('Formato 3_Gantt'!C644&lt;&gt;"",'Formato 3_Gantt'!C644,"")</f>
        <v/>
      </c>
      <c r="H639" s="13" t="str">
        <f>IF('Formato 3_Gantt'!D$8&lt;&gt;"",'Formato 3_Gantt'!D$8,"")</f>
        <v/>
      </c>
      <c r="I639" s="13" t="str">
        <f>IF('Formato 3_Gantt'!E$8&lt;&gt;"",'Formato 3_Gantt'!E$8,"")</f>
        <v/>
      </c>
      <c r="J639" s="13" t="str">
        <f>IF('Formato 3_Gantt'!F$8&lt;&gt;"",'Formato 3_Gantt'!F$8,"")</f>
        <v/>
      </c>
      <c r="K639" s="158" t="str">
        <f>IF('Formato 3_Gantt'!G$8&lt;&gt;"",'Formato 3_Gantt'!G$8,"")</f>
        <v/>
      </c>
      <c r="L639" s="158" t="str">
        <f>IF('Formato 3_Gantt'!H$8&lt;&gt;"",'Formato 3_Gantt'!H$8,"")</f>
        <v/>
      </c>
      <c r="M639" s="13" t="str">
        <f>IF('Formato 3_Gantt'!BL$8&lt;&gt;"",'Formato 3_Gantt'!BL$8,"")</f>
        <v/>
      </c>
      <c r="N639" s="13" t="str">
        <f>IF('Formato 3_Gantt'!BM$8&lt;&gt;"",'Formato 3_Gantt'!BM$8,"")</f>
        <v/>
      </c>
      <c r="O639" s="13" t="str">
        <f>IF('Formato 3_Gantt'!BN$8&lt;&gt;"",'Formato 3_Gantt'!BN$8,"")</f>
        <v/>
      </c>
      <c r="P639" s="13" t="str">
        <f>IF('Formato 3_Gantt'!BO$8&lt;&gt;"",'Formato 3_Gantt'!BO$8,"")</f>
        <v/>
      </c>
      <c r="Q639" s="13" t="str">
        <f>IF('Formato 3_Gantt'!BP$8&lt;&gt;"",'Formato 3_Gantt'!BP$8,"")</f>
        <v/>
      </c>
      <c r="R639" s="13" t="str">
        <f>IF('Formato 3_Gantt'!BQ$8&lt;&gt;"",'Formato 3_Gantt'!BQ$8,"")</f>
        <v/>
      </c>
      <c r="S639" s="13" t="str">
        <f>IF('Formato 3_Gantt'!BR$8&lt;&gt;"",'Formato 3_Gantt'!BR$8,"")</f>
        <v/>
      </c>
      <c r="T639" s="13" t="str">
        <f>IF('Formato 3_Gantt'!BS$8&lt;&gt;"",'Formato 3_Gantt'!BS$8,"")</f>
        <v/>
      </c>
      <c r="U639" s="13" t="str">
        <f>IF('Formato 3_Gantt'!BT$8&lt;&gt;"",'Formato 3_Gantt'!BT$8,"")</f>
        <v/>
      </c>
      <c r="V639" s="13" t="str">
        <f>IF('Formato 3_Gantt'!BU$8&lt;&gt;"",'Formato 3_Gantt'!BU$8,"")</f>
        <v/>
      </c>
      <c r="W639" s="13" t="str">
        <f>IF('Formato 3_Gantt'!BV$8&lt;&gt;"",'Formato 3_Gantt'!BV$8,"")</f>
        <v/>
      </c>
      <c r="X639" s="13" t="str">
        <f>IF('Formato 3_Gantt'!BW$8&lt;&gt;"",'Formato 3_Gantt'!BW$8,"")</f>
        <v/>
      </c>
      <c r="Y639" s="13" t="str">
        <f>IF('Formato 3_Gantt'!BX$8&lt;&gt;"",'Formato 3_Gantt'!BX$8,"")</f>
        <v/>
      </c>
      <c r="Z639" s="162" t="str">
        <f>IF(Formato_02!S$15&lt;&gt;"",Formato_02!S$15,"")</f>
        <v/>
      </c>
      <c r="AA639" s="162" t="str">
        <f>IF(Formato_02!T$15&lt;&gt;"",Formato_02!T$15,"")</f>
        <v/>
      </c>
      <c r="AB639" s="162" t="str">
        <f>IF(Formato_02!U$15&lt;&gt;"",Formato_02!U$15,"")</f>
        <v/>
      </c>
      <c r="AC639" s="162" t="str">
        <f>IF(Formato_02!V$15&lt;&gt;"",Formato_02!V$15,"")</f>
        <v/>
      </c>
      <c r="AD639" s="162" t="str">
        <f>IF(Formato_02!W$15&lt;&gt;"",Formato_02!W$15,"")</f>
        <v/>
      </c>
      <c r="AE639" s="162" t="str">
        <f>IF(Formato_02!X$15&lt;&gt;"",Formato_02!X$15,"")</f>
        <v/>
      </c>
      <c r="AF639" s="162" t="str">
        <f>IF(Formato_02!Y$15&lt;&gt;"",Formato_02!Y$15,"")</f>
        <v/>
      </c>
      <c r="AG639" s="162" t="str">
        <f>IF(Formato_02!Z$15&lt;&gt;"",Formato_02!Z$15,"")</f>
        <v/>
      </c>
      <c r="AH639" s="162" t="str">
        <f>IF(Formato_02!AA$15&lt;&gt;"",Formato_02!AA$15,"")</f>
        <v/>
      </c>
      <c r="AI639" s="162" t="str">
        <f>IF(Formato_02!AB$15&lt;&gt;"",Formato_02!AB$15,"")</f>
        <v/>
      </c>
      <c r="AJ639" s="162" t="str">
        <f>IF(Formato_02!AC$15&lt;&gt;"",Formato_02!AC$15,"")</f>
        <v/>
      </c>
      <c r="AK639" s="162" t="str">
        <f>IF(Formato_02!AD$15&lt;&gt;"",Formato_02!AD$15,"")</f>
        <v/>
      </c>
      <c r="AL639" s="162" t="str">
        <f>IF(Formato_02!$N$14&lt;&gt;"",Formato_02!$N$14,"")</f>
        <v/>
      </c>
      <c r="AM639" s="13" t="str">
        <f>IF(Formato_02!$X$4&lt;&gt;"","AN","")</f>
        <v/>
      </c>
      <c r="AN639" s="24" t="str">
        <f t="shared" si="73"/>
        <v/>
      </c>
      <c r="AO639" s="13" t="str">
        <f>IF(Formato_02!$Y$4&lt;&gt;"","P027","")</f>
        <v/>
      </c>
      <c r="AP639" s="24" t="str">
        <f t="shared" si="74"/>
        <v/>
      </c>
      <c r="AQ639" s="13" t="str">
        <f>IF(Formato_02!$Z$4&lt;&gt;"","PNCVG","")</f>
        <v/>
      </c>
      <c r="AR639" s="24" t="str">
        <f t="shared" si="75"/>
        <v/>
      </c>
      <c r="AS639" s="13" t="str">
        <f>IF(Formato_02!$AA$4&lt;&gt;"","PNFF","")</f>
        <v/>
      </c>
      <c r="AT639" s="24" t="str">
        <f t="shared" si="76"/>
        <v/>
      </c>
      <c r="AU639" s="13" t="str">
        <f>IF(Formato_02!$AB$4&lt;&gt;"","PNPAM","")</f>
        <v/>
      </c>
      <c r="AV639" s="24" t="str">
        <f t="shared" si="77"/>
        <v/>
      </c>
      <c r="AW639" s="13" t="str">
        <f>IF(Formato_02!$AC$4&lt;&gt;"","PNAIA","")</f>
        <v/>
      </c>
      <c r="AX639" s="24" t="str">
        <f t="shared" si="78"/>
        <v/>
      </c>
      <c r="AY639" s="13" t="str">
        <f>IF(Formato_02!$AD$4&lt;&gt;"","PIO","")</f>
        <v/>
      </c>
      <c r="AZ639" s="24" t="str">
        <f t="shared" si="79"/>
        <v/>
      </c>
      <c r="BA639" s="13" t="str">
        <f>IF('Formato 3_Gantt'!B$30&lt;&gt;"",'Formato 3_Gantt'!A$30,"")</f>
        <v/>
      </c>
      <c r="BB639" s="24" t="str">
        <f>IF('Formato 3_Gantt'!B$30&lt;&gt;"",'Formato 3_Gantt'!B$30,"")</f>
        <v/>
      </c>
      <c r="BC639" s="22" t="str">
        <f>IF('Formato 3_Gantt'!C$30&lt;&gt;"",'Formato 3_Gantt'!C$30,"")</f>
        <v/>
      </c>
      <c r="BD639" s="13" t="str">
        <f>IF('Formato 3_Gantt'!D$30&lt;&gt;"",'Formato 3_Gantt'!D$30,"")</f>
        <v/>
      </c>
      <c r="BE639" s="161" t="str">
        <f>IF('Formato 3_Gantt'!E$30&lt;&gt;"",'Formato 3_Gantt'!E$30,"")</f>
        <v/>
      </c>
      <c r="BF639" s="13" t="str">
        <f>IF('Formato 3_Gantt'!F$30&lt;&gt;"",'Formato 3_Gantt'!F$30,"")</f>
        <v/>
      </c>
      <c r="BG639" s="158" t="str">
        <f>IF('Formato 3_Gantt'!G$30&lt;&gt;"",'Formato 3_Gantt'!G$30,"")</f>
        <v/>
      </c>
      <c r="BH639" s="158" t="str">
        <f>IF('Formato 3_Gantt'!H$30&lt;&gt;"",'Formato 3_Gantt'!H$30,"")</f>
        <v/>
      </c>
      <c r="BI639" s="161" t="str">
        <f>IF('Formato 3_Gantt'!BL$30&lt;&gt;"",'Formato 3_Gantt'!BL$30,"")</f>
        <v/>
      </c>
      <c r="BJ639" s="161" t="str">
        <f>IF('Formato 3_Gantt'!BM$30&lt;&gt;"",'Formato 3_Gantt'!BM$30,"")</f>
        <v/>
      </c>
      <c r="BK639" s="161" t="str">
        <f>IF('Formato 3_Gantt'!BN$30&lt;&gt;"",'Formato 3_Gantt'!BN$30,"")</f>
        <v/>
      </c>
      <c r="BL639" s="161" t="str">
        <f>IF('Formato 3_Gantt'!BO$30&lt;&gt;"",'Formato 3_Gantt'!BO$30,"")</f>
        <v/>
      </c>
      <c r="BM639" s="161" t="str">
        <f>IF('Formato 3_Gantt'!BP$30&lt;&gt;"",'Formato 3_Gantt'!BP$30,"")</f>
        <v/>
      </c>
      <c r="BN639" s="161" t="str">
        <f>IF('Formato 3_Gantt'!BQ$30&lt;&gt;"",'Formato 3_Gantt'!BQ$30,"")</f>
        <v/>
      </c>
      <c r="BO639" s="161" t="str">
        <f>IF('Formato 3_Gantt'!BR$30&lt;&gt;"",'Formato 3_Gantt'!BR$30,"")</f>
        <v/>
      </c>
      <c r="BP639" s="161" t="str">
        <f>IF('Formato 3_Gantt'!BS$30&lt;&gt;"",'Formato 3_Gantt'!BS$30,"")</f>
        <v/>
      </c>
      <c r="BQ639" s="161" t="str">
        <f>IF('Formato 3_Gantt'!BT$30&lt;&gt;"",'Formato 3_Gantt'!BT$30,"")</f>
        <v/>
      </c>
      <c r="BR639" s="161" t="str">
        <f>IF('Formato 3_Gantt'!BU$30&lt;&gt;"",'Formato 3_Gantt'!BU$30,"")</f>
        <v/>
      </c>
      <c r="BS639" s="161" t="str">
        <f>IF('Formato 3_Gantt'!BV$30&lt;&gt;"",'Formato 3_Gantt'!BV$30,"")</f>
        <v/>
      </c>
      <c r="BT639" s="161" t="str">
        <f>IF('Formato 3_Gantt'!BW$30&lt;&gt;"",'Formato 3_Gantt'!BW$30,"")</f>
        <v/>
      </c>
      <c r="BU639" s="161" t="str">
        <f>IF('Formato 3_Gantt'!BX$30&lt;&gt;"",'Formato 3_Gantt'!BX$30,"")</f>
        <v/>
      </c>
      <c r="BV639" s="163" t="str">
        <f>IF('Formato 4_Ppto'!I$658&lt;&gt;"",'Formato 4_Ppto'!I$658,"")</f>
        <v/>
      </c>
      <c r="BW639" s="162" t="str">
        <f>IF('Formato 4_Ppto'!X$658&lt;&gt;"",'Formato 4_Ppto'!X$658,"")</f>
        <v/>
      </c>
      <c r="BX639" s="162" t="str">
        <f>IF('Formato 4_Ppto'!Y$658&lt;&gt;"",'Formato 4_Ppto'!Y$658,"")</f>
        <v/>
      </c>
      <c r="BY639" s="162" t="str">
        <f>IF('Formato 4_Ppto'!Z$658&lt;&gt;"",'Formato 4_Ppto'!Z$658,"")</f>
        <v/>
      </c>
      <c r="BZ639" s="162" t="str">
        <f>IF('Formato 4_Ppto'!AA$658&lt;&gt;"",'Formato 4_Ppto'!AA$658,"")</f>
        <v/>
      </c>
      <c r="CA639" s="162" t="str">
        <f>IF('Formato 4_Ppto'!AB$658&lt;&gt;"",'Formato 4_Ppto'!AB$658,"")</f>
        <v/>
      </c>
      <c r="CB639" s="162" t="str">
        <f>IF('Formato 4_Ppto'!AC$658&lt;&gt;"",'Formato 4_Ppto'!AC$658,"")</f>
        <v/>
      </c>
      <c r="CC639" s="162" t="str">
        <f>IF('Formato 4_Ppto'!AD$658&lt;&gt;"",'Formato 4_Ppto'!AD$658,"")</f>
        <v/>
      </c>
      <c r="CD639" s="162" t="str">
        <f>IF('Formato 4_Ppto'!AE$658&lt;&gt;"",'Formato 4_Ppto'!AE$658,"")</f>
        <v/>
      </c>
      <c r="CE639" s="162" t="str">
        <f>IF('Formato 4_Ppto'!AF$658&lt;&gt;"",'Formato 4_Ppto'!AF$658,"")</f>
        <v/>
      </c>
      <c r="CF639" s="162" t="str">
        <f>IF('Formato 4_Ppto'!AG$658&lt;&gt;"",'Formato 4_Ppto'!AG$658,"")</f>
        <v/>
      </c>
      <c r="CG639" s="162" t="str">
        <f>IF('Formato 4_Ppto'!AH$658&lt;&gt;"",'Formato 4_Ppto'!AH$658,"")</f>
        <v/>
      </c>
      <c r="CH639" s="162" t="str">
        <f>IF('Formato 4_Ppto'!AI$658&lt;&gt;"",'Formato 4_Ppto'!AI$658,"")</f>
        <v/>
      </c>
      <c r="CI639" s="163" t="str">
        <f>IF('Formato 4_Ppto'!AJ$658&lt;&gt;"",'Formato 4_Ppto'!AJ$658,"")</f>
        <v/>
      </c>
      <c r="CJ639" s="13" t="str">
        <f>IF('Formato 4_Ppto'!B665&lt;&gt;"",'Formato 4_Ppto'!A665,"")</f>
        <v/>
      </c>
      <c r="CK639" s="24" t="str">
        <f>IF('Formato 4_Ppto'!B665&lt;&gt;"",'Formato 4_Ppto'!B665,"")</f>
        <v/>
      </c>
      <c r="CL639" s="22" t="str">
        <f>IF('Formato 4_Ppto'!C665&lt;&gt;"",'Formato 4_Ppto'!C665,"")</f>
        <v/>
      </c>
      <c r="CM639" s="24" t="str">
        <f>IF('Formato 4_Ppto'!D665&lt;&gt;"",'Formato 4_Ppto'!D665,"")</f>
        <v/>
      </c>
      <c r="CN639" s="161" t="str">
        <f>IF('Formato 4_Ppto'!E665&lt;&gt;"",'Formato 4_Ppto'!E665,"")</f>
        <v/>
      </c>
      <c r="CO639" s="161" t="str">
        <f>IF('Formato 4_Ppto'!G665&lt;&gt;"",'Formato 4_Ppto'!G665,"")</f>
        <v/>
      </c>
      <c r="CP639" s="163" t="str">
        <f>IF('Formato 4_Ppto'!I665&lt;&gt;"",'Formato 4_Ppto'!I665,"")</f>
        <v/>
      </c>
      <c r="CQ639" s="161" t="str">
        <f>IF('Formato 4_Ppto'!K665&lt;&gt;"",'Formato 4_Ppto'!K665,"")</f>
        <v/>
      </c>
      <c r="CR639" s="161" t="str">
        <f>IF('Formato 4_Ppto'!L665&lt;&gt;"",'Formato 4_Ppto'!L665,"")</f>
        <v/>
      </c>
      <c r="CS639" s="161" t="str">
        <f>IF('Formato 4_Ppto'!M665&lt;&gt;"",'Formato 4_Ppto'!M665,"")</f>
        <v/>
      </c>
      <c r="CT639" s="161" t="str">
        <f>IF('Formato 4_Ppto'!N665&lt;&gt;"",'Formato 4_Ppto'!N665,"")</f>
        <v/>
      </c>
      <c r="CU639" s="161" t="str">
        <f>IF('Formato 4_Ppto'!O665&lt;&gt;"",'Formato 4_Ppto'!O665,"")</f>
        <v/>
      </c>
      <c r="CV639" s="161" t="str">
        <f>IF('Formato 4_Ppto'!P665&lt;&gt;"",'Formato 4_Ppto'!P665,"")</f>
        <v/>
      </c>
      <c r="CW639" s="161" t="str">
        <f>IF('Formato 4_Ppto'!Q665&lt;&gt;"",'Formato 4_Ppto'!Q665,"")</f>
        <v/>
      </c>
      <c r="CX639" s="161" t="str">
        <f>IF('Formato 4_Ppto'!R665&lt;&gt;"",'Formato 4_Ppto'!R665,"")</f>
        <v/>
      </c>
      <c r="CY639" s="161" t="str">
        <f>IF('Formato 4_Ppto'!S665&lt;&gt;"",'Formato 4_Ppto'!S665,"")</f>
        <v/>
      </c>
      <c r="CZ639" s="161" t="str">
        <f>IF('Formato 4_Ppto'!T665&lt;&gt;"",'Formato 4_Ppto'!T665,"")</f>
        <v/>
      </c>
      <c r="DA639" s="161" t="str">
        <f>IF('Formato 4_Ppto'!U665&lt;&gt;"",'Formato 4_Ppto'!U665,"")</f>
        <v/>
      </c>
      <c r="DB639" s="161" t="str">
        <f>IF('Formato 4_Ppto'!V665&lt;&gt;"",'Formato 4_Ppto'!V665,"")</f>
        <v/>
      </c>
      <c r="DC639" s="161" t="str">
        <f>IF('Formato 4_Ppto'!W665&lt;&gt;"",'Formato 4_Ppto'!W665,"")</f>
        <v/>
      </c>
      <c r="DD639" s="162" t="str">
        <f>IF('Formato 4_Ppto'!X665&lt;&gt;"",'Formato 4_Ppto'!X665,"")</f>
        <v/>
      </c>
      <c r="DE639" s="162" t="str">
        <f>IF('Formato 4_Ppto'!Y665&lt;&gt;"",'Formato 4_Ppto'!Y665,"")</f>
        <v/>
      </c>
      <c r="DF639" s="162" t="str">
        <f>IF('Formato 4_Ppto'!Z665&lt;&gt;"",'Formato 4_Ppto'!Z665,"")</f>
        <v/>
      </c>
      <c r="DG639" s="162" t="str">
        <f>IF('Formato 4_Ppto'!AA665&lt;&gt;"",'Formato 4_Ppto'!AA665,"")</f>
        <v/>
      </c>
      <c r="DH639" s="162" t="str">
        <f>IF('Formato 4_Ppto'!AB665&lt;&gt;"",'Formato 4_Ppto'!AB665,"")</f>
        <v/>
      </c>
      <c r="DI639" s="162" t="str">
        <f>IF('Formato 4_Ppto'!AC665&lt;&gt;"",'Formato 4_Ppto'!AC665,"")</f>
        <v/>
      </c>
      <c r="DJ639" s="162" t="str">
        <f>IF('Formato 4_Ppto'!AD665&lt;&gt;"",'Formato 4_Ppto'!AD665,"")</f>
        <v/>
      </c>
      <c r="DK639" s="162" t="str">
        <f>IF('Formato 4_Ppto'!AE665&lt;&gt;"",'Formato 4_Ppto'!AE665,"")</f>
        <v/>
      </c>
      <c r="DL639" s="162" t="str">
        <f>IF('Formato 4_Ppto'!AF665&lt;&gt;"",'Formato 4_Ppto'!AF665,"")</f>
        <v/>
      </c>
      <c r="DM639" s="162" t="str">
        <f>IF('Formato 4_Ppto'!AG665&lt;&gt;"",'Formato 4_Ppto'!AG665,"")</f>
        <v/>
      </c>
      <c r="DN639" s="162" t="str">
        <f>IF('Formato 4_Ppto'!AH665&lt;&gt;"",'Formato 4_Ppto'!AH665,"")</f>
        <v/>
      </c>
      <c r="DO639" s="162" t="str">
        <f>IF('Formato 4_Ppto'!AI665&lt;&gt;"",'Formato 4_Ppto'!AI665,"")</f>
        <v/>
      </c>
      <c r="DP639" s="163" t="str">
        <f>IF('Formato 4_Ppto'!AJ665&lt;&gt;"",'Formato 4_Ppto'!AJ665,"")</f>
        <v/>
      </c>
    </row>
    <row r="640" spans="2:120" x14ac:dyDescent="0.3">
      <c r="B640" s="13" t="str">
        <f>IF(OR(Tabla6[[#This Row],[IDA]]="",Tabla6[[#This Row],[IDT]]="",Tabla6[[#This Row],[IDI]]=""),"",Tabla6[[#This Row],[IDA]]&amp;"."&amp;Tabla6[[#This Row],[IDT]]&amp;"."&amp;Tabla6[[#This Row],[IDI]])</f>
        <v/>
      </c>
      <c r="C640" s="13" t="str">
        <f>IF(Formato_02!$B$14&lt;&gt;"",0,"")</f>
        <v/>
      </c>
      <c r="D640" s="13" t="str">
        <f>IF(Formato_02!$H$9&lt;&gt;"",Formato_02!$H$9,"")</f>
        <v/>
      </c>
      <c r="E640" s="24" t="str">
        <f t="shared" si="72"/>
        <v/>
      </c>
      <c r="F640" s="24" t="str">
        <f>IF(Formato_02!$B$14&lt;&gt;"",Formato_02!$B$14,"")</f>
        <v/>
      </c>
      <c r="G640" s="22" t="str">
        <f>IF('Formato 3_Gantt'!C645&lt;&gt;"",'Formato 3_Gantt'!C645,"")</f>
        <v/>
      </c>
      <c r="H640" s="13" t="str">
        <f>IF('Formato 3_Gantt'!D$8&lt;&gt;"",'Formato 3_Gantt'!D$8,"")</f>
        <v/>
      </c>
      <c r="I640" s="13" t="str">
        <f>IF('Formato 3_Gantt'!E$8&lt;&gt;"",'Formato 3_Gantt'!E$8,"")</f>
        <v/>
      </c>
      <c r="J640" s="13" t="str">
        <f>IF('Formato 3_Gantt'!F$8&lt;&gt;"",'Formato 3_Gantt'!F$8,"")</f>
        <v/>
      </c>
      <c r="K640" s="158" t="str">
        <f>IF('Formato 3_Gantt'!G$8&lt;&gt;"",'Formato 3_Gantt'!G$8,"")</f>
        <v/>
      </c>
      <c r="L640" s="158" t="str">
        <f>IF('Formato 3_Gantt'!H$8&lt;&gt;"",'Formato 3_Gantt'!H$8,"")</f>
        <v/>
      </c>
      <c r="M640" s="13" t="str">
        <f>IF('Formato 3_Gantt'!BL$8&lt;&gt;"",'Formato 3_Gantt'!BL$8,"")</f>
        <v/>
      </c>
      <c r="N640" s="13" t="str">
        <f>IF('Formato 3_Gantt'!BM$8&lt;&gt;"",'Formato 3_Gantt'!BM$8,"")</f>
        <v/>
      </c>
      <c r="O640" s="13" t="str">
        <f>IF('Formato 3_Gantt'!BN$8&lt;&gt;"",'Formato 3_Gantt'!BN$8,"")</f>
        <v/>
      </c>
      <c r="P640" s="13" t="str">
        <f>IF('Formato 3_Gantt'!BO$8&lt;&gt;"",'Formato 3_Gantt'!BO$8,"")</f>
        <v/>
      </c>
      <c r="Q640" s="13" t="str">
        <f>IF('Formato 3_Gantt'!BP$8&lt;&gt;"",'Formato 3_Gantt'!BP$8,"")</f>
        <v/>
      </c>
      <c r="R640" s="13" t="str">
        <f>IF('Formato 3_Gantt'!BQ$8&lt;&gt;"",'Formato 3_Gantt'!BQ$8,"")</f>
        <v/>
      </c>
      <c r="S640" s="13" t="str">
        <f>IF('Formato 3_Gantt'!BR$8&lt;&gt;"",'Formato 3_Gantt'!BR$8,"")</f>
        <v/>
      </c>
      <c r="T640" s="13" t="str">
        <f>IF('Formato 3_Gantt'!BS$8&lt;&gt;"",'Formato 3_Gantt'!BS$8,"")</f>
        <v/>
      </c>
      <c r="U640" s="13" t="str">
        <f>IF('Formato 3_Gantt'!BT$8&lt;&gt;"",'Formato 3_Gantt'!BT$8,"")</f>
        <v/>
      </c>
      <c r="V640" s="13" t="str">
        <f>IF('Formato 3_Gantt'!BU$8&lt;&gt;"",'Formato 3_Gantt'!BU$8,"")</f>
        <v/>
      </c>
      <c r="W640" s="13" t="str">
        <f>IF('Formato 3_Gantt'!BV$8&lt;&gt;"",'Formato 3_Gantt'!BV$8,"")</f>
        <v/>
      </c>
      <c r="X640" s="13" t="str">
        <f>IF('Formato 3_Gantt'!BW$8&lt;&gt;"",'Formato 3_Gantt'!BW$8,"")</f>
        <v/>
      </c>
      <c r="Y640" s="13" t="str">
        <f>IF('Formato 3_Gantt'!BX$8&lt;&gt;"",'Formato 3_Gantt'!BX$8,"")</f>
        <v/>
      </c>
      <c r="Z640" s="162" t="str">
        <f>IF(Formato_02!S$15&lt;&gt;"",Formato_02!S$15,"")</f>
        <v/>
      </c>
      <c r="AA640" s="162" t="str">
        <f>IF(Formato_02!T$15&lt;&gt;"",Formato_02!T$15,"")</f>
        <v/>
      </c>
      <c r="AB640" s="162" t="str">
        <f>IF(Formato_02!U$15&lt;&gt;"",Formato_02!U$15,"")</f>
        <v/>
      </c>
      <c r="AC640" s="162" t="str">
        <f>IF(Formato_02!V$15&lt;&gt;"",Formato_02!V$15,"")</f>
        <v/>
      </c>
      <c r="AD640" s="162" t="str">
        <f>IF(Formato_02!W$15&lt;&gt;"",Formato_02!W$15,"")</f>
        <v/>
      </c>
      <c r="AE640" s="162" t="str">
        <f>IF(Formato_02!X$15&lt;&gt;"",Formato_02!X$15,"")</f>
        <v/>
      </c>
      <c r="AF640" s="162" t="str">
        <f>IF(Formato_02!Y$15&lt;&gt;"",Formato_02!Y$15,"")</f>
        <v/>
      </c>
      <c r="AG640" s="162" t="str">
        <f>IF(Formato_02!Z$15&lt;&gt;"",Formato_02!Z$15,"")</f>
        <v/>
      </c>
      <c r="AH640" s="162" t="str">
        <f>IF(Formato_02!AA$15&lt;&gt;"",Formato_02!AA$15,"")</f>
        <v/>
      </c>
      <c r="AI640" s="162" t="str">
        <f>IF(Formato_02!AB$15&lt;&gt;"",Formato_02!AB$15,"")</f>
        <v/>
      </c>
      <c r="AJ640" s="162" t="str">
        <f>IF(Formato_02!AC$15&lt;&gt;"",Formato_02!AC$15,"")</f>
        <v/>
      </c>
      <c r="AK640" s="162" t="str">
        <f>IF(Formato_02!AD$15&lt;&gt;"",Formato_02!AD$15,"")</f>
        <v/>
      </c>
      <c r="AL640" s="162" t="str">
        <f>IF(Formato_02!$N$14&lt;&gt;"",Formato_02!$N$14,"")</f>
        <v/>
      </c>
      <c r="AM640" s="13" t="str">
        <f>IF(Formato_02!$X$4&lt;&gt;"","AN","")</f>
        <v/>
      </c>
      <c r="AN640" s="24" t="str">
        <f t="shared" si="73"/>
        <v/>
      </c>
      <c r="AO640" s="13" t="str">
        <f>IF(Formato_02!$Y$4&lt;&gt;"","P027","")</f>
        <v/>
      </c>
      <c r="AP640" s="24" t="str">
        <f t="shared" si="74"/>
        <v/>
      </c>
      <c r="AQ640" s="13" t="str">
        <f>IF(Formato_02!$Z$4&lt;&gt;"","PNCVG","")</f>
        <v/>
      </c>
      <c r="AR640" s="24" t="str">
        <f t="shared" si="75"/>
        <v/>
      </c>
      <c r="AS640" s="13" t="str">
        <f>IF(Formato_02!$AA$4&lt;&gt;"","PNFF","")</f>
        <v/>
      </c>
      <c r="AT640" s="24" t="str">
        <f t="shared" si="76"/>
        <v/>
      </c>
      <c r="AU640" s="13" t="str">
        <f>IF(Formato_02!$AB$4&lt;&gt;"","PNPAM","")</f>
        <v/>
      </c>
      <c r="AV640" s="24" t="str">
        <f t="shared" si="77"/>
        <v/>
      </c>
      <c r="AW640" s="13" t="str">
        <f>IF(Formato_02!$AC$4&lt;&gt;"","PNAIA","")</f>
        <v/>
      </c>
      <c r="AX640" s="24" t="str">
        <f t="shared" si="78"/>
        <v/>
      </c>
      <c r="AY640" s="13" t="str">
        <f>IF(Formato_02!$AD$4&lt;&gt;"","PIO","")</f>
        <v/>
      </c>
      <c r="AZ640" s="24" t="str">
        <f t="shared" si="79"/>
        <v/>
      </c>
      <c r="BA640" s="13" t="str">
        <f>IF('Formato 3_Gantt'!B$30&lt;&gt;"",'Formato 3_Gantt'!A$30,"")</f>
        <v/>
      </c>
      <c r="BB640" s="24" t="str">
        <f>IF('Formato 3_Gantt'!B$30&lt;&gt;"",'Formato 3_Gantt'!B$30,"")</f>
        <v/>
      </c>
      <c r="BC640" s="22" t="str">
        <f>IF('Formato 3_Gantt'!C$30&lt;&gt;"",'Formato 3_Gantt'!C$30,"")</f>
        <v/>
      </c>
      <c r="BD640" s="13" t="str">
        <f>IF('Formato 3_Gantt'!D$30&lt;&gt;"",'Formato 3_Gantt'!D$30,"")</f>
        <v/>
      </c>
      <c r="BE640" s="161" t="str">
        <f>IF('Formato 3_Gantt'!E$30&lt;&gt;"",'Formato 3_Gantt'!E$30,"")</f>
        <v/>
      </c>
      <c r="BF640" s="13" t="str">
        <f>IF('Formato 3_Gantt'!F$30&lt;&gt;"",'Formato 3_Gantt'!F$30,"")</f>
        <v/>
      </c>
      <c r="BG640" s="158" t="str">
        <f>IF('Formato 3_Gantt'!G$30&lt;&gt;"",'Formato 3_Gantt'!G$30,"")</f>
        <v/>
      </c>
      <c r="BH640" s="158" t="str">
        <f>IF('Formato 3_Gantt'!H$30&lt;&gt;"",'Formato 3_Gantt'!H$30,"")</f>
        <v/>
      </c>
      <c r="BI640" s="161" t="str">
        <f>IF('Formato 3_Gantt'!BL$30&lt;&gt;"",'Formato 3_Gantt'!BL$30,"")</f>
        <v/>
      </c>
      <c r="BJ640" s="161" t="str">
        <f>IF('Formato 3_Gantt'!BM$30&lt;&gt;"",'Formato 3_Gantt'!BM$30,"")</f>
        <v/>
      </c>
      <c r="BK640" s="161" t="str">
        <f>IF('Formato 3_Gantt'!BN$30&lt;&gt;"",'Formato 3_Gantt'!BN$30,"")</f>
        <v/>
      </c>
      <c r="BL640" s="161" t="str">
        <f>IF('Formato 3_Gantt'!BO$30&lt;&gt;"",'Formato 3_Gantt'!BO$30,"")</f>
        <v/>
      </c>
      <c r="BM640" s="161" t="str">
        <f>IF('Formato 3_Gantt'!BP$30&lt;&gt;"",'Formato 3_Gantt'!BP$30,"")</f>
        <v/>
      </c>
      <c r="BN640" s="161" t="str">
        <f>IF('Formato 3_Gantt'!BQ$30&lt;&gt;"",'Formato 3_Gantt'!BQ$30,"")</f>
        <v/>
      </c>
      <c r="BO640" s="161" t="str">
        <f>IF('Formato 3_Gantt'!BR$30&lt;&gt;"",'Formato 3_Gantt'!BR$30,"")</f>
        <v/>
      </c>
      <c r="BP640" s="161" t="str">
        <f>IF('Formato 3_Gantt'!BS$30&lt;&gt;"",'Formato 3_Gantt'!BS$30,"")</f>
        <v/>
      </c>
      <c r="BQ640" s="161" t="str">
        <f>IF('Formato 3_Gantt'!BT$30&lt;&gt;"",'Formato 3_Gantt'!BT$30,"")</f>
        <v/>
      </c>
      <c r="BR640" s="161" t="str">
        <f>IF('Formato 3_Gantt'!BU$30&lt;&gt;"",'Formato 3_Gantt'!BU$30,"")</f>
        <v/>
      </c>
      <c r="BS640" s="161" t="str">
        <f>IF('Formato 3_Gantt'!BV$30&lt;&gt;"",'Formato 3_Gantt'!BV$30,"")</f>
        <v/>
      </c>
      <c r="BT640" s="161" t="str">
        <f>IF('Formato 3_Gantt'!BW$30&lt;&gt;"",'Formato 3_Gantt'!BW$30,"")</f>
        <v/>
      </c>
      <c r="BU640" s="161" t="str">
        <f>IF('Formato 3_Gantt'!BX$30&lt;&gt;"",'Formato 3_Gantt'!BX$30,"")</f>
        <v/>
      </c>
      <c r="BV640" s="163" t="str">
        <f>IF('Formato 4_Ppto'!I$658&lt;&gt;"",'Formato 4_Ppto'!I$658,"")</f>
        <v/>
      </c>
      <c r="BW640" s="162" t="str">
        <f>IF('Formato 4_Ppto'!X$658&lt;&gt;"",'Formato 4_Ppto'!X$658,"")</f>
        <v/>
      </c>
      <c r="BX640" s="162" t="str">
        <f>IF('Formato 4_Ppto'!Y$658&lt;&gt;"",'Formato 4_Ppto'!Y$658,"")</f>
        <v/>
      </c>
      <c r="BY640" s="162" t="str">
        <f>IF('Formato 4_Ppto'!Z$658&lt;&gt;"",'Formato 4_Ppto'!Z$658,"")</f>
        <v/>
      </c>
      <c r="BZ640" s="162" t="str">
        <f>IF('Formato 4_Ppto'!AA$658&lt;&gt;"",'Formato 4_Ppto'!AA$658,"")</f>
        <v/>
      </c>
      <c r="CA640" s="162" t="str">
        <f>IF('Formato 4_Ppto'!AB$658&lt;&gt;"",'Formato 4_Ppto'!AB$658,"")</f>
        <v/>
      </c>
      <c r="CB640" s="162" t="str">
        <f>IF('Formato 4_Ppto'!AC$658&lt;&gt;"",'Formato 4_Ppto'!AC$658,"")</f>
        <v/>
      </c>
      <c r="CC640" s="162" t="str">
        <f>IF('Formato 4_Ppto'!AD$658&lt;&gt;"",'Formato 4_Ppto'!AD$658,"")</f>
        <v/>
      </c>
      <c r="CD640" s="162" t="str">
        <f>IF('Formato 4_Ppto'!AE$658&lt;&gt;"",'Formato 4_Ppto'!AE$658,"")</f>
        <v/>
      </c>
      <c r="CE640" s="162" t="str">
        <f>IF('Formato 4_Ppto'!AF$658&lt;&gt;"",'Formato 4_Ppto'!AF$658,"")</f>
        <v/>
      </c>
      <c r="CF640" s="162" t="str">
        <f>IF('Formato 4_Ppto'!AG$658&lt;&gt;"",'Formato 4_Ppto'!AG$658,"")</f>
        <v/>
      </c>
      <c r="CG640" s="162" t="str">
        <f>IF('Formato 4_Ppto'!AH$658&lt;&gt;"",'Formato 4_Ppto'!AH$658,"")</f>
        <v/>
      </c>
      <c r="CH640" s="162" t="str">
        <f>IF('Formato 4_Ppto'!AI$658&lt;&gt;"",'Formato 4_Ppto'!AI$658,"")</f>
        <v/>
      </c>
      <c r="CI640" s="163" t="str">
        <f>IF('Formato 4_Ppto'!AJ$658&lt;&gt;"",'Formato 4_Ppto'!AJ$658,"")</f>
        <v/>
      </c>
      <c r="CJ640" s="13" t="str">
        <f>IF('Formato 4_Ppto'!B666&lt;&gt;"",'Formato 4_Ppto'!A666,"")</f>
        <v/>
      </c>
      <c r="CK640" s="24" t="str">
        <f>IF('Formato 4_Ppto'!B666&lt;&gt;"",'Formato 4_Ppto'!B666,"")</f>
        <v/>
      </c>
      <c r="CL640" s="22" t="str">
        <f>IF('Formato 4_Ppto'!C666&lt;&gt;"",'Formato 4_Ppto'!C666,"")</f>
        <v/>
      </c>
      <c r="CM640" s="24" t="str">
        <f>IF('Formato 4_Ppto'!D666&lt;&gt;"",'Formato 4_Ppto'!D666,"")</f>
        <v/>
      </c>
      <c r="CN640" s="161" t="str">
        <f>IF('Formato 4_Ppto'!E666&lt;&gt;"",'Formato 4_Ppto'!E666,"")</f>
        <v/>
      </c>
      <c r="CO640" s="161" t="str">
        <f>IF('Formato 4_Ppto'!G666&lt;&gt;"",'Formato 4_Ppto'!G666,"")</f>
        <v/>
      </c>
      <c r="CP640" s="163" t="str">
        <f>IF('Formato 4_Ppto'!I666&lt;&gt;"",'Formato 4_Ppto'!I666,"")</f>
        <v/>
      </c>
      <c r="CQ640" s="161" t="str">
        <f>IF('Formato 4_Ppto'!K666&lt;&gt;"",'Formato 4_Ppto'!K666,"")</f>
        <v/>
      </c>
      <c r="CR640" s="161" t="str">
        <f>IF('Formato 4_Ppto'!L666&lt;&gt;"",'Formato 4_Ppto'!L666,"")</f>
        <v/>
      </c>
      <c r="CS640" s="161" t="str">
        <f>IF('Formato 4_Ppto'!M666&lt;&gt;"",'Formato 4_Ppto'!M666,"")</f>
        <v/>
      </c>
      <c r="CT640" s="161" t="str">
        <f>IF('Formato 4_Ppto'!N666&lt;&gt;"",'Formato 4_Ppto'!N666,"")</f>
        <v/>
      </c>
      <c r="CU640" s="161" t="str">
        <f>IF('Formato 4_Ppto'!O666&lt;&gt;"",'Formato 4_Ppto'!O666,"")</f>
        <v/>
      </c>
      <c r="CV640" s="161" t="str">
        <f>IF('Formato 4_Ppto'!P666&lt;&gt;"",'Formato 4_Ppto'!P666,"")</f>
        <v/>
      </c>
      <c r="CW640" s="161" t="str">
        <f>IF('Formato 4_Ppto'!Q666&lt;&gt;"",'Formato 4_Ppto'!Q666,"")</f>
        <v/>
      </c>
      <c r="CX640" s="161" t="str">
        <f>IF('Formato 4_Ppto'!R666&lt;&gt;"",'Formato 4_Ppto'!R666,"")</f>
        <v/>
      </c>
      <c r="CY640" s="161" t="str">
        <f>IF('Formato 4_Ppto'!S666&lt;&gt;"",'Formato 4_Ppto'!S666,"")</f>
        <v/>
      </c>
      <c r="CZ640" s="161" t="str">
        <f>IF('Formato 4_Ppto'!T666&lt;&gt;"",'Formato 4_Ppto'!T666,"")</f>
        <v/>
      </c>
      <c r="DA640" s="161" t="str">
        <f>IF('Formato 4_Ppto'!U666&lt;&gt;"",'Formato 4_Ppto'!U666,"")</f>
        <v/>
      </c>
      <c r="DB640" s="161" t="str">
        <f>IF('Formato 4_Ppto'!V666&lt;&gt;"",'Formato 4_Ppto'!V666,"")</f>
        <v/>
      </c>
      <c r="DC640" s="161" t="str">
        <f>IF('Formato 4_Ppto'!W666&lt;&gt;"",'Formato 4_Ppto'!W666,"")</f>
        <v/>
      </c>
      <c r="DD640" s="162" t="str">
        <f>IF('Formato 4_Ppto'!X666&lt;&gt;"",'Formato 4_Ppto'!X666,"")</f>
        <v/>
      </c>
      <c r="DE640" s="162" t="str">
        <f>IF('Formato 4_Ppto'!Y666&lt;&gt;"",'Formato 4_Ppto'!Y666,"")</f>
        <v/>
      </c>
      <c r="DF640" s="162" t="str">
        <f>IF('Formato 4_Ppto'!Z666&lt;&gt;"",'Formato 4_Ppto'!Z666,"")</f>
        <v/>
      </c>
      <c r="DG640" s="162" t="str">
        <f>IF('Formato 4_Ppto'!AA666&lt;&gt;"",'Formato 4_Ppto'!AA666,"")</f>
        <v/>
      </c>
      <c r="DH640" s="162" t="str">
        <f>IF('Formato 4_Ppto'!AB666&lt;&gt;"",'Formato 4_Ppto'!AB666,"")</f>
        <v/>
      </c>
      <c r="DI640" s="162" t="str">
        <f>IF('Formato 4_Ppto'!AC666&lt;&gt;"",'Formato 4_Ppto'!AC666,"")</f>
        <v/>
      </c>
      <c r="DJ640" s="162" t="str">
        <f>IF('Formato 4_Ppto'!AD666&lt;&gt;"",'Formato 4_Ppto'!AD666,"")</f>
        <v/>
      </c>
      <c r="DK640" s="162" t="str">
        <f>IF('Formato 4_Ppto'!AE666&lt;&gt;"",'Formato 4_Ppto'!AE666,"")</f>
        <v/>
      </c>
      <c r="DL640" s="162" t="str">
        <f>IF('Formato 4_Ppto'!AF666&lt;&gt;"",'Formato 4_Ppto'!AF666,"")</f>
        <v/>
      </c>
      <c r="DM640" s="162" t="str">
        <f>IF('Formato 4_Ppto'!AG666&lt;&gt;"",'Formato 4_Ppto'!AG666,"")</f>
        <v/>
      </c>
      <c r="DN640" s="162" t="str">
        <f>IF('Formato 4_Ppto'!AH666&lt;&gt;"",'Formato 4_Ppto'!AH666,"")</f>
        <v/>
      </c>
      <c r="DO640" s="162" t="str">
        <f>IF('Formato 4_Ppto'!AI666&lt;&gt;"",'Formato 4_Ppto'!AI666,"")</f>
        <v/>
      </c>
      <c r="DP640" s="163" t="str">
        <f>IF('Formato 4_Ppto'!AJ666&lt;&gt;"",'Formato 4_Ppto'!AJ666,"")</f>
        <v/>
      </c>
    </row>
    <row r="641" spans="2:120" x14ac:dyDescent="0.3">
      <c r="B641" s="13" t="str">
        <f>IF(OR(Tabla6[[#This Row],[IDA]]="",Tabla6[[#This Row],[IDT]]="",Tabla6[[#This Row],[IDI]]=""),"",Tabla6[[#This Row],[IDA]]&amp;"."&amp;Tabla6[[#This Row],[IDT]]&amp;"."&amp;Tabla6[[#This Row],[IDI]])</f>
        <v/>
      </c>
      <c r="C641" s="13" t="str">
        <f>IF(Formato_02!$B$14&lt;&gt;"",0,"")</f>
        <v/>
      </c>
      <c r="D641" s="13" t="str">
        <f>IF(Formato_02!$H$9&lt;&gt;"",Formato_02!$H$9,"")</f>
        <v/>
      </c>
      <c r="E641" s="24" t="str">
        <f t="shared" si="72"/>
        <v/>
      </c>
      <c r="F641" s="24" t="str">
        <f>IF(Formato_02!$B$14&lt;&gt;"",Formato_02!$B$14,"")</f>
        <v/>
      </c>
      <c r="G641" s="22" t="str">
        <f>IF('Formato 3_Gantt'!C646&lt;&gt;"",'Formato 3_Gantt'!C646,"")</f>
        <v/>
      </c>
      <c r="H641" s="13" t="str">
        <f>IF('Formato 3_Gantt'!D$8&lt;&gt;"",'Formato 3_Gantt'!D$8,"")</f>
        <v/>
      </c>
      <c r="I641" s="13" t="str">
        <f>IF('Formato 3_Gantt'!E$8&lt;&gt;"",'Formato 3_Gantt'!E$8,"")</f>
        <v/>
      </c>
      <c r="J641" s="13" t="str">
        <f>IF('Formato 3_Gantt'!F$8&lt;&gt;"",'Formato 3_Gantt'!F$8,"")</f>
        <v/>
      </c>
      <c r="K641" s="158" t="str">
        <f>IF('Formato 3_Gantt'!G$8&lt;&gt;"",'Formato 3_Gantt'!G$8,"")</f>
        <v/>
      </c>
      <c r="L641" s="158" t="str">
        <f>IF('Formato 3_Gantt'!H$8&lt;&gt;"",'Formato 3_Gantt'!H$8,"")</f>
        <v/>
      </c>
      <c r="M641" s="13" t="str">
        <f>IF('Formato 3_Gantt'!BL$8&lt;&gt;"",'Formato 3_Gantt'!BL$8,"")</f>
        <v/>
      </c>
      <c r="N641" s="13" t="str">
        <f>IF('Formato 3_Gantt'!BM$8&lt;&gt;"",'Formato 3_Gantt'!BM$8,"")</f>
        <v/>
      </c>
      <c r="O641" s="13" t="str">
        <f>IF('Formato 3_Gantt'!BN$8&lt;&gt;"",'Formato 3_Gantt'!BN$8,"")</f>
        <v/>
      </c>
      <c r="P641" s="13" t="str">
        <f>IF('Formato 3_Gantt'!BO$8&lt;&gt;"",'Formato 3_Gantt'!BO$8,"")</f>
        <v/>
      </c>
      <c r="Q641" s="13" t="str">
        <f>IF('Formato 3_Gantt'!BP$8&lt;&gt;"",'Formato 3_Gantt'!BP$8,"")</f>
        <v/>
      </c>
      <c r="R641" s="13" t="str">
        <f>IF('Formato 3_Gantt'!BQ$8&lt;&gt;"",'Formato 3_Gantt'!BQ$8,"")</f>
        <v/>
      </c>
      <c r="S641" s="13" t="str">
        <f>IF('Formato 3_Gantt'!BR$8&lt;&gt;"",'Formato 3_Gantt'!BR$8,"")</f>
        <v/>
      </c>
      <c r="T641" s="13" t="str">
        <f>IF('Formato 3_Gantt'!BS$8&lt;&gt;"",'Formato 3_Gantt'!BS$8,"")</f>
        <v/>
      </c>
      <c r="U641" s="13" t="str">
        <f>IF('Formato 3_Gantt'!BT$8&lt;&gt;"",'Formato 3_Gantt'!BT$8,"")</f>
        <v/>
      </c>
      <c r="V641" s="13" t="str">
        <f>IF('Formato 3_Gantt'!BU$8&lt;&gt;"",'Formato 3_Gantt'!BU$8,"")</f>
        <v/>
      </c>
      <c r="W641" s="13" t="str">
        <f>IF('Formato 3_Gantt'!BV$8&lt;&gt;"",'Formato 3_Gantt'!BV$8,"")</f>
        <v/>
      </c>
      <c r="X641" s="13" t="str">
        <f>IF('Formato 3_Gantt'!BW$8&lt;&gt;"",'Formato 3_Gantt'!BW$8,"")</f>
        <v/>
      </c>
      <c r="Y641" s="13" t="str">
        <f>IF('Formato 3_Gantt'!BX$8&lt;&gt;"",'Formato 3_Gantt'!BX$8,"")</f>
        <v/>
      </c>
      <c r="Z641" s="162" t="str">
        <f>IF(Formato_02!S$15&lt;&gt;"",Formato_02!S$15,"")</f>
        <v/>
      </c>
      <c r="AA641" s="162" t="str">
        <f>IF(Formato_02!T$15&lt;&gt;"",Formato_02!T$15,"")</f>
        <v/>
      </c>
      <c r="AB641" s="162" t="str">
        <f>IF(Formato_02!U$15&lt;&gt;"",Formato_02!U$15,"")</f>
        <v/>
      </c>
      <c r="AC641" s="162" t="str">
        <f>IF(Formato_02!V$15&lt;&gt;"",Formato_02!V$15,"")</f>
        <v/>
      </c>
      <c r="AD641" s="162" t="str">
        <f>IF(Formato_02!W$15&lt;&gt;"",Formato_02!W$15,"")</f>
        <v/>
      </c>
      <c r="AE641" s="162" t="str">
        <f>IF(Formato_02!X$15&lt;&gt;"",Formato_02!X$15,"")</f>
        <v/>
      </c>
      <c r="AF641" s="162" t="str">
        <f>IF(Formato_02!Y$15&lt;&gt;"",Formato_02!Y$15,"")</f>
        <v/>
      </c>
      <c r="AG641" s="162" t="str">
        <f>IF(Formato_02!Z$15&lt;&gt;"",Formato_02!Z$15,"")</f>
        <v/>
      </c>
      <c r="AH641" s="162" t="str">
        <f>IF(Formato_02!AA$15&lt;&gt;"",Formato_02!AA$15,"")</f>
        <v/>
      </c>
      <c r="AI641" s="162" t="str">
        <f>IF(Formato_02!AB$15&lt;&gt;"",Formato_02!AB$15,"")</f>
        <v/>
      </c>
      <c r="AJ641" s="162" t="str">
        <f>IF(Formato_02!AC$15&lt;&gt;"",Formato_02!AC$15,"")</f>
        <v/>
      </c>
      <c r="AK641" s="162" t="str">
        <f>IF(Formato_02!AD$15&lt;&gt;"",Formato_02!AD$15,"")</f>
        <v/>
      </c>
      <c r="AL641" s="162" t="str">
        <f>IF(Formato_02!$N$14&lt;&gt;"",Formato_02!$N$14,"")</f>
        <v/>
      </c>
      <c r="AM641" s="13" t="str">
        <f>IF(Formato_02!$X$4&lt;&gt;"","AN","")</f>
        <v/>
      </c>
      <c r="AN641" s="24" t="str">
        <f t="shared" si="73"/>
        <v/>
      </c>
      <c r="AO641" s="13" t="str">
        <f>IF(Formato_02!$Y$4&lt;&gt;"","P027","")</f>
        <v/>
      </c>
      <c r="AP641" s="24" t="str">
        <f t="shared" si="74"/>
        <v/>
      </c>
      <c r="AQ641" s="13" t="str">
        <f>IF(Formato_02!$Z$4&lt;&gt;"","PNCVG","")</f>
        <v/>
      </c>
      <c r="AR641" s="24" t="str">
        <f t="shared" si="75"/>
        <v/>
      </c>
      <c r="AS641" s="13" t="str">
        <f>IF(Formato_02!$AA$4&lt;&gt;"","PNFF","")</f>
        <v/>
      </c>
      <c r="AT641" s="24" t="str">
        <f t="shared" si="76"/>
        <v/>
      </c>
      <c r="AU641" s="13" t="str">
        <f>IF(Formato_02!$AB$4&lt;&gt;"","PNPAM","")</f>
        <v/>
      </c>
      <c r="AV641" s="24" t="str">
        <f t="shared" si="77"/>
        <v/>
      </c>
      <c r="AW641" s="13" t="str">
        <f>IF(Formato_02!$AC$4&lt;&gt;"","PNAIA","")</f>
        <v/>
      </c>
      <c r="AX641" s="24" t="str">
        <f t="shared" si="78"/>
        <v/>
      </c>
      <c r="AY641" s="13" t="str">
        <f>IF(Formato_02!$AD$4&lt;&gt;"","PIO","")</f>
        <v/>
      </c>
      <c r="AZ641" s="24" t="str">
        <f t="shared" si="79"/>
        <v/>
      </c>
      <c r="BA641" s="13" t="str">
        <f>IF('Formato 3_Gantt'!B$30&lt;&gt;"",'Formato 3_Gantt'!A$30,"")</f>
        <v/>
      </c>
      <c r="BB641" s="24" t="str">
        <f>IF('Formato 3_Gantt'!B$30&lt;&gt;"",'Formato 3_Gantt'!B$30,"")</f>
        <v/>
      </c>
      <c r="BC641" s="22" t="str">
        <f>IF('Formato 3_Gantt'!C$30&lt;&gt;"",'Formato 3_Gantt'!C$30,"")</f>
        <v/>
      </c>
      <c r="BD641" s="13" t="str">
        <f>IF('Formato 3_Gantt'!D$30&lt;&gt;"",'Formato 3_Gantt'!D$30,"")</f>
        <v/>
      </c>
      <c r="BE641" s="161" t="str">
        <f>IF('Formato 3_Gantt'!E$30&lt;&gt;"",'Formato 3_Gantt'!E$30,"")</f>
        <v/>
      </c>
      <c r="BF641" s="13" t="str">
        <f>IF('Formato 3_Gantt'!F$30&lt;&gt;"",'Formato 3_Gantt'!F$30,"")</f>
        <v/>
      </c>
      <c r="BG641" s="158" t="str">
        <f>IF('Formato 3_Gantt'!G$30&lt;&gt;"",'Formato 3_Gantt'!G$30,"")</f>
        <v/>
      </c>
      <c r="BH641" s="158" t="str">
        <f>IF('Formato 3_Gantt'!H$30&lt;&gt;"",'Formato 3_Gantt'!H$30,"")</f>
        <v/>
      </c>
      <c r="BI641" s="161" t="str">
        <f>IF('Formato 3_Gantt'!BL$30&lt;&gt;"",'Formato 3_Gantt'!BL$30,"")</f>
        <v/>
      </c>
      <c r="BJ641" s="161" t="str">
        <f>IF('Formato 3_Gantt'!BM$30&lt;&gt;"",'Formato 3_Gantt'!BM$30,"")</f>
        <v/>
      </c>
      <c r="BK641" s="161" t="str">
        <f>IF('Formato 3_Gantt'!BN$30&lt;&gt;"",'Formato 3_Gantt'!BN$30,"")</f>
        <v/>
      </c>
      <c r="BL641" s="161" t="str">
        <f>IF('Formato 3_Gantt'!BO$30&lt;&gt;"",'Formato 3_Gantt'!BO$30,"")</f>
        <v/>
      </c>
      <c r="BM641" s="161" t="str">
        <f>IF('Formato 3_Gantt'!BP$30&lt;&gt;"",'Formato 3_Gantt'!BP$30,"")</f>
        <v/>
      </c>
      <c r="BN641" s="161" t="str">
        <f>IF('Formato 3_Gantt'!BQ$30&lt;&gt;"",'Formato 3_Gantt'!BQ$30,"")</f>
        <v/>
      </c>
      <c r="BO641" s="161" t="str">
        <f>IF('Formato 3_Gantt'!BR$30&lt;&gt;"",'Formato 3_Gantt'!BR$30,"")</f>
        <v/>
      </c>
      <c r="BP641" s="161" t="str">
        <f>IF('Formato 3_Gantt'!BS$30&lt;&gt;"",'Formato 3_Gantt'!BS$30,"")</f>
        <v/>
      </c>
      <c r="BQ641" s="161" t="str">
        <f>IF('Formato 3_Gantt'!BT$30&lt;&gt;"",'Formato 3_Gantt'!BT$30,"")</f>
        <v/>
      </c>
      <c r="BR641" s="161" t="str">
        <f>IF('Formato 3_Gantt'!BU$30&lt;&gt;"",'Formato 3_Gantt'!BU$30,"")</f>
        <v/>
      </c>
      <c r="BS641" s="161" t="str">
        <f>IF('Formato 3_Gantt'!BV$30&lt;&gt;"",'Formato 3_Gantt'!BV$30,"")</f>
        <v/>
      </c>
      <c r="BT641" s="161" t="str">
        <f>IF('Formato 3_Gantt'!BW$30&lt;&gt;"",'Formato 3_Gantt'!BW$30,"")</f>
        <v/>
      </c>
      <c r="BU641" s="161" t="str">
        <f>IF('Formato 3_Gantt'!BX$30&lt;&gt;"",'Formato 3_Gantt'!BX$30,"")</f>
        <v/>
      </c>
      <c r="BV641" s="163" t="str">
        <f>IF('Formato 4_Ppto'!I$658&lt;&gt;"",'Formato 4_Ppto'!I$658,"")</f>
        <v/>
      </c>
      <c r="BW641" s="162" t="str">
        <f>IF('Formato 4_Ppto'!X$658&lt;&gt;"",'Formato 4_Ppto'!X$658,"")</f>
        <v/>
      </c>
      <c r="BX641" s="162" t="str">
        <f>IF('Formato 4_Ppto'!Y$658&lt;&gt;"",'Formato 4_Ppto'!Y$658,"")</f>
        <v/>
      </c>
      <c r="BY641" s="162" t="str">
        <f>IF('Formato 4_Ppto'!Z$658&lt;&gt;"",'Formato 4_Ppto'!Z$658,"")</f>
        <v/>
      </c>
      <c r="BZ641" s="162" t="str">
        <f>IF('Formato 4_Ppto'!AA$658&lt;&gt;"",'Formato 4_Ppto'!AA$658,"")</f>
        <v/>
      </c>
      <c r="CA641" s="162" t="str">
        <f>IF('Formato 4_Ppto'!AB$658&lt;&gt;"",'Formato 4_Ppto'!AB$658,"")</f>
        <v/>
      </c>
      <c r="CB641" s="162" t="str">
        <f>IF('Formato 4_Ppto'!AC$658&lt;&gt;"",'Formato 4_Ppto'!AC$658,"")</f>
        <v/>
      </c>
      <c r="CC641" s="162" t="str">
        <f>IF('Formato 4_Ppto'!AD$658&lt;&gt;"",'Formato 4_Ppto'!AD$658,"")</f>
        <v/>
      </c>
      <c r="CD641" s="162" t="str">
        <f>IF('Formato 4_Ppto'!AE$658&lt;&gt;"",'Formato 4_Ppto'!AE$658,"")</f>
        <v/>
      </c>
      <c r="CE641" s="162" t="str">
        <f>IF('Formato 4_Ppto'!AF$658&lt;&gt;"",'Formato 4_Ppto'!AF$658,"")</f>
        <v/>
      </c>
      <c r="CF641" s="162" t="str">
        <f>IF('Formato 4_Ppto'!AG$658&lt;&gt;"",'Formato 4_Ppto'!AG$658,"")</f>
        <v/>
      </c>
      <c r="CG641" s="162" t="str">
        <f>IF('Formato 4_Ppto'!AH$658&lt;&gt;"",'Formato 4_Ppto'!AH$658,"")</f>
        <v/>
      </c>
      <c r="CH641" s="162" t="str">
        <f>IF('Formato 4_Ppto'!AI$658&lt;&gt;"",'Formato 4_Ppto'!AI$658,"")</f>
        <v/>
      </c>
      <c r="CI641" s="163" t="str">
        <f>IF('Formato 4_Ppto'!AJ$658&lt;&gt;"",'Formato 4_Ppto'!AJ$658,"")</f>
        <v/>
      </c>
      <c r="CJ641" s="13" t="str">
        <f>IF('Formato 4_Ppto'!B667&lt;&gt;"",'Formato 4_Ppto'!A667,"")</f>
        <v/>
      </c>
      <c r="CK641" s="24" t="str">
        <f>IF('Formato 4_Ppto'!B667&lt;&gt;"",'Formato 4_Ppto'!B667,"")</f>
        <v/>
      </c>
      <c r="CL641" s="22" t="str">
        <f>IF('Formato 4_Ppto'!C667&lt;&gt;"",'Formato 4_Ppto'!C667,"")</f>
        <v/>
      </c>
      <c r="CM641" s="24" t="str">
        <f>IF('Formato 4_Ppto'!D667&lt;&gt;"",'Formato 4_Ppto'!D667,"")</f>
        <v/>
      </c>
      <c r="CN641" s="161" t="str">
        <f>IF('Formato 4_Ppto'!E667&lt;&gt;"",'Formato 4_Ppto'!E667,"")</f>
        <v/>
      </c>
      <c r="CO641" s="161" t="str">
        <f>IF('Formato 4_Ppto'!G667&lt;&gt;"",'Formato 4_Ppto'!G667,"")</f>
        <v/>
      </c>
      <c r="CP641" s="163" t="str">
        <f>IF('Formato 4_Ppto'!I667&lt;&gt;"",'Formato 4_Ppto'!I667,"")</f>
        <v/>
      </c>
      <c r="CQ641" s="161" t="str">
        <f>IF('Formato 4_Ppto'!K667&lt;&gt;"",'Formato 4_Ppto'!K667,"")</f>
        <v/>
      </c>
      <c r="CR641" s="161" t="str">
        <f>IF('Formato 4_Ppto'!L667&lt;&gt;"",'Formato 4_Ppto'!L667,"")</f>
        <v/>
      </c>
      <c r="CS641" s="161" t="str">
        <f>IF('Formato 4_Ppto'!M667&lt;&gt;"",'Formato 4_Ppto'!M667,"")</f>
        <v/>
      </c>
      <c r="CT641" s="161" t="str">
        <f>IF('Formato 4_Ppto'!N667&lt;&gt;"",'Formato 4_Ppto'!N667,"")</f>
        <v/>
      </c>
      <c r="CU641" s="161" t="str">
        <f>IF('Formato 4_Ppto'!O667&lt;&gt;"",'Formato 4_Ppto'!O667,"")</f>
        <v/>
      </c>
      <c r="CV641" s="161" t="str">
        <f>IF('Formato 4_Ppto'!P667&lt;&gt;"",'Formato 4_Ppto'!P667,"")</f>
        <v/>
      </c>
      <c r="CW641" s="161" t="str">
        <f>IF('Formato 4_Ppto'!Q667&lt;&gt;"",'Formato 4_Ppto'!Q667,"")</f>
        <v/>
      </c>
      <c r="CX641" s="161" t="str">
        <f>IF('Formato 4_Ppto'!R667&lt;&gt;"",'Formato 4_Ppto'!R667,"")</f>
        <v/>
      </c>
      <c r="CY641" s="161" t="str">
        <f>IF('Formato 4_Ppto'!S667&lt;&gt;"",'Formato 4_Ppto'!S667,"")</f>
        <v/>
      </c>
      <c r="CZ641" s="161" t="str">
        <f>IF('Formato 4_Ppto'!T667&lt;&gt;"",'Formato 4_Ppto'!T667,"")</f>
        <v/>
      </c>
      <c r="DA641" s="161" t="str">
        <f>IF('Formato 4_Ppto'!U667&lt;&gt;"",'Formato 4_Ppto'!U667,"")</f>
        <v/>
      </c>
      <c r="DB641" s="161" t="str">
        <f>IF('Formato 4_Ppto'!V667&lt;&gt;"",'Formato 4_Ppto'!V667,"")</f>
        <v/>
      </c>
      <c r="DC641" s="161" t="str">
        <f>IF('Formato 4_Ppto'!W667&lt;&gt;"",'Formato 4_Ppto'!W667,"")</f>
        <v/>
      </c>
      <c r="DD641" s="162" t="str">
        <f>IF('Formato 4_Ppto'!X667&lt;&gt;"",'Formato 4_Ppto'!X667,"")</f>
        <v/>
      </c>
      <c r="DE641" s="162" t="str">
        <f>IF('Formato 4_Ppto'!Y667&lt;&gt;"",'Formato 4_Ppto'!Y667,"")</f>
        <v/>
      </c>
      <c r="DF641" s="162" t="str">
        <f>IF('Formato 4_Ppto'!Z667&lt;&gt;"",'Formato 4_Ppto'!Z667,"")</f>
        <v/>
      </c>
      <c r="DG641" s="162" t="str">
        <f>IF('Formato 4_Ppto'!AA667&lt;&gt;"",'Formato 4_Ppto'!AA667,"")</f>
        <v/>
      </c>
      <c r="DH641" s="162" t="str">
        <f>IF('Formato 4_Ppto'!AB667&lt;&gt;"",'Formato 4_Ppto'!AB667,"")</f>
        <v/>
      </c>
      <c r="DI641" s="162" t="str">
        <f>IF('Formato 4_Ppto'!AC667&lt;&gt;"",'Formato 4_Ppto'!AC667,"")</f>
        <v/>
      </c>
      <c r="DJ641" s="162" t="str">
        <f>IF('Formato 4_Ppto'!AD667&lt;&gt;"",'Formato 4_Ppto'!AD667,"")</f>
        <v/>
      </c>
      <c r="DK641" s="162" t="str">
        <f>IF('Formato 4_Ppto'!AE667&lt;&gt;"",'Formato 4_Ppto'!AE667,"")</f>
        <v/>
      </c>
      <c r="DL641" s="162" t="str">
        <f>IF('Formato 4_Ppto'!AF667&lt;&gt;"",'Formato 4_Ppto'!AF667,"")</f>
        <v/>
      </c>
      <c r="DM641" s="162" t="str">
        <f>IF('Formato 4_Ppto'!AG667&lt;&gt;"",'Formato 4_Ppto'!AG667,"")</f>
        <v/>
      </c>
      <c r="DN641" s="162" t="str">
        <f>IF('Formato 4_Ppto'!AH667&lt;&gt;"",'Formato 4_Ppto'!AH667,"")</f>
        <v/>
      </c>
      <c r="DO641" s="162" t="str">
        <f>IF('Formato 4_Ppto'!AI667&lt;&gt;"",'Formato 4_Ppto'!AI667,"")</f>
        <v/>
      </c>
      <c r="DP641" s="163" t="str">
        <f>IF('Formato 4_Ppto'!AJ667&lt;&gt;"",'Formato 4_Ppto'!AJ667,"")</f>
        <v/>
      </c>
    </row>
    <row r="642" spans="2:120" x14ac:dyDescent="0.3">
      <c r="B642" s="13" t="str">
        <f>IF(OR(Tabla6[[#This Row],[IDA]]="",Tabla6[[#This Row],[IDT]]="",Tabla6[[#This Row],[IDI]]=""),"",Tabla6[[#This Row],[IDA]]&amp;"."&amp;Tabla6[[#This Row],[IDT]]&amp;"."&amp;Tabla6[[#This Row],[IDI]])</f>
        <v/>
      </c>
      <c r="C642" s="13" t="str">
        <f>IF(Formato_02!$B$14&lt;&gt;"",0,"")</f>
        <v/>
      </c>
      <c r="D642" s="13" t="str">
        <f>IF(Formato_02!$H$9&lt;&gt;"",Formato_02!$H$9,"")</f>
        <v/>
      </c>
      <c r="E642" s="24" t="str">
        <f t="shared" si="72"/>
        <v/>
      </c>
      <c r="F642" s="24" t="str">
        <f>IF(Formato_02!$B$14&lt;&gt;"",Formato_02!$B$14,"")</f>
        <v/>
      </c>
      <c r="G642" s="22" t="str">
        <f>IF('Formato 3_Gantt'!C647&lt;&gt;"",'Formato 3_Gantt'!C647,"")</f>
        <v/>
      </c>
      <c r="H642" s="13" t="str">
        <f>IF('Formato 3_Gantt'!D$8&lt;&gt;"",'Formato 3_Gantt'!D$8,"")</f>
        <v/>
      </c>
      <c r="I642" s="13" t="str">
        <f>IF('Formato 3_Gantt'!E$8&lt;&gt;"",'Formato 3_Gantt'!E$8,"")</f>
        <v/>
      </c>
      <c r="J642" s="13" t="str">
        <f>IF('Formato 3_Gantt'!F$8&lt;&gt;"",'Formato 3_Gantt'!F$8,"")</f>
        <v/>
      </c>
      <c r="K642" s="158" t="str">
        <f>IF('Formato 3_Gantt'!G$8&lt;&gt;"",'Formato 3_Gantt'!G$8,"")</f>
        <v/>
      </c>
      <c r="L642" s="158" t="str">
        <f>IF('Formato 3_Gantt'!H$8&lt;&gt;"",'Formato 3_Gantt'!H$8,"")</f>
        <v/>
      </c>
      <c r="M642" s="13" t="str">
        <f>IF('Formato 3_Gantt'!BL$8&lt;&gt;"",'Formato 3_Gantt'!BL$8,"")</f>
        <v/>
      </c>
      <c r="N642" s="13" t="str">
        <f>IF('Formato 3_Gantt'!BM$8&lt;&gt;"",'Formato 3_Gantt'!BM$8,"")</f>
        <v/>
      </c>
      <c r="O642" s="13" t="str">
        <f>IF('Formato 3_Gantt'!BN$8&lt;&gt;"",'Formato 3_Gantt'!BN$8,"")</f>
        <v/>
      </c>
      <c r="P642" s="13" t="str">
        <f>IF('Formato 3_Gantt'!BO$8&lt;&gt;"",'Formato 3_Gantt'!BO$8,"")</f>
        <v/>
      </c>
      <c r="Q642" s="13" t="str">
        <f>IF('Formato 3_Gantt'!BP$8&lt;&gt;"",'Formato 3_Gantt'!BP$8,"")</f>
        <v/>
      </c>
      <c r="R642" s="13" t="str">
        <f>IF('Formato 3_Gantt'!BQ$8&lt;&gt;"",'Formato 3_Gantt'!BQ$8,"")</f>
        <v/>
      </c>
      <c r="S642" s="13" t="str">
        <f>IF('Formato 3_Gantt'!BR$8&lt;&gt;"",'Formato 3_Gantt'!BR$8,"")</f>
        <v/>
      </c>
      <c r="T642" s="13" t="str">
        <f>IF('Formato 3_Gantt'!BS$8&lt;&gt;"",'Formato 3_Gantt'!BS$8,"")</f>
        <v/>
      </c>
      <c r="U642" s="13" t="str">
        <f>IF('Formato 3_Gantt'!BT$8&lt;&gt;"",'Formato 3_Gantt'!BT$8,"")</f>
        <v/>
      </c>
      <c r="V642" s="13" t="str">
        <f>IF('Formato 3_Gantt'!BU$8&lt;&gt;"",'Formato 3_Gantt'!BU$8,"")</f>
        <v/>
      </c>
      <c r="W642" s="13" t="str">
        <f>IF('Formato 3_Gantt'!BV$8&lt;&gt;"",'Formato 3_Gantt'!BV$8,"")</f>
        <v/>
      </c>
      <c r="X642" s="13" t="str">
        <f>IF('Formato 3_Gantt'!BW$8&lt;&gt;"",'Formato 3_Gantt'!BW$8,"")</f>
        <v/>
      </c>
      <c r="Y642" s="13" t="str">
        <f>IF('Formato 3_Gantt'!BX$8&lt;&gt;"",'Formato 3_Gantt'!BX$8,"")</f>
        <v/>
      </c>
      <c r="Z642" s="162" t="str">
        <f>IF(Formato_02!S$15&lt;&gt;"",Formato_02!S$15,"")</f>
        <v/>
      </c>
      <c r="AA642" s="162" t="str">
        <f>IF(Formato_02!T$15&lt;&gt;"",Formato_02!T$15,"")</f>
        <v/>
      </c>
      <c r="AB642" s="162" t="str">
        <f>IF(Formato_02!U$15&lt;&gt;"",Formato_02!U$15,"")</f>
        <v/>
      </c>
      <c r="AC642" s="162" t="str">
        <f>IF(Formato_02!V$15&lt;&gt;"",Formato_02!V$15,"")</f>
        <v/>
      </c>
      <c r="AD642" s="162" t="str">
        <f>IF(Formato_02!W$15&lt;&gt;"",Formato_02!W$15,"")</f>
        <v/>
      </c>
      <c r="AE642" s="162" t="str">
        <f>IF(Formato_02!X$15&lt;&gt;"",Formato_02!X$15,"")</f>
        <v/>
      </c>
      <c r="AF642" s="162" t="str">
        <f>IF(Formato_02!Y$15&lt;&gt;"",Formato_02!Y$15,"")</f>
        <v/>
      </c>
      <c r="AG642" s="162" t="str">
        <f>IF(Formato_02!Z$15&lt;&gt;"",Formato_02!Z$15,"")</f>
        <v/>
      </c>
      <c r="AH642" s="162" t="str">
        <f>IF(Formato_02!AA$15&lt;&gt;"",Formato_02!AA$15,"")</f>
        <v/>
      </c>
      <c r="AI642" s="162" t="str">
        <f>IF(Formato_02!AB$15&lt;&gt;"",Formato_02!AB$15,"")</f>
        <v/>
      </c>
      <c r="AJ642" s="162" t="str">
        <f>IF(Formato_02!AC$15&lt;&gt;"",Formato_02!AC$15,"")</f>
        <v/>
      </c>
      <c r="AK642" s="162" t="str">
        <f>IF(Formato_02!AD$15&lt;&gt;"",Formato_02!AD$15,"")</f>
        <v/>
      </c>
      <c r="AL642" s="162" t="str">
        <f>IF(Formato_02!$N$14&lt;&gt;"",Formato_02!$N$14,"")</f>
        <v/>
      </c>
      <c r="AM642" s="13" t="str">
        <f>IF(Formato_02!$X$4&lt;&gt;"","AN","")</f>
        <v/>
      </c>
      <c r="AN642" s="24" t="str">
        <f t="shared" si="73"/>
        <v/>
      </c>
      <c r="AO642" s="13" t="str">
        <f>IF(Formato_02!$Y$4&lt;&gt;"","P027","")</f>
        <v/>
      </c>
      <c r="AP642" s="24" t="str">
        <f t="shared" si="74"/>
        <v/>
      </c>
      <c r="AQ642" s="13" t="str">
        <f>IF(Formato_02!$Z$4&lt;&gt;"","PNCVG","")</f>
        <v/>
      </c>
      <c r="AR642" s="24" t="str">
        <f t="shared" si="75"/>
        <v/>
      </c>
      <c r="AS642" s="13" t="str">
        <f>IF(Formato_02!$AA$4&lt;&gt;"","PNFF","")</f>
        <v/>
      </c>
      <c r="AT642" s="24" t="str">
        <f t="shared" si="76"/>
        <v/>
      </c>
      <c r="AU642" s="13" t="str">
        <f>IF(Formato_02!$AB$4&lt;&gt;"","PNPAM","")</f>
        <v/>
      </c>
      <c r="AV642" s="24" t="str">
        <f t="shared" si="77"/>
        <v/>
      </c>
      <c r="AW642" s="13" t="str">
        <f>IF(Formato_02!$AC$4&lt;&gt;"","PNAIA","")</f>
        <v/>
      </c>
      <c r="AX642" s="24" t="str">
        <f t="shared" si="78"/>
        <v/>
      </c>
      <c r="AY642" s="13" t="str">
        <f>IF(Formato_02!$AD$4&lt;&gt;"","PIO","")</f>
        <v/>
      </c>
      <c r="AZ642" s="24" t="str">
        <f t="shared" si="79"/>
        <v/>
      </c>
      <c r="BA642" s="13" t="str">
        <f>IF('Formato 3_Gantt'!B$30&lt;&gt;"",'Formato 3_Gantt'!A$30,"")</f>
        <v/>
      </c>
      <c r="BB642" s="24" t="str">
        <f>IF('Formato 3_Gantt'!B$30&lt;&gt;"",'Formato 3_Gantt'!B$30,"")</f>
        <v/>
      </c>
      <c r="BC642" s="22" t="str">
        <f>IF('Formato 3_Gantt'!C$30&lt;&gt;"",'Formato 3_Gantt'!C$30,"")</f>
        <v/>
      </c>
      <c r="BD642" s="13" t="str">
        <f>IF('Formato 3_Gantt'!D$30&lt;&gt;"",'Formato 3_Gantt'!D$30,"")</f>
        <v/>
      </c>
      <c r="BE642" s="161" t="str">
        <f>IF('Formato 3_Gantt'!E$30&lt;&gt;"",'Formato 3_Gantt'!E$30,"")</f>
        <v/>
      </c>
      <c r="BF642" s="13" t="str">
        <f>IF('Formato 3_Gantt'!F$30&lt;&gt;"",'Formato 3_Gantt'!F$30,"")</f>
        <v/>
      </c>
      <c r="BG642" s="158" t="str">
        <f>IF('Formato 3_Gantt'!G$30&lt;&gt;"",'Formato 3_Gantt'!G$30,"")</f>
        <v/>
      </c>
      <c r="BH642" s="158" t="str">
        <f>IF('Formato 3_Gantt'!H$30&lt;&gt;"",'Formato 3_Gantt'!H$30,"")</f>
        <v/>
      </c>
      <c r="BI642" s="161" t="str">
        <f>IF('Formato 3_Gantt'!BL$30&lt;&gt;"",'Formato 3_Gantt'!BL$30,"")</f>
        <v/>
      </c>
      <c r="BJ642" s="161" t="str">
        <f>IF('Formato 3_Gantt'!BM$30&lt;&gt;"",'Formato 3_Gantt'!BM$30,"")</f>
        <v/>
      </c>
      <c r="BK642" s="161" t="str">
        <f>IF('Formato 3_Gantt'!BN$30&lt;&gt;"",'Formato 3_Gantt'!BN$30,"")</f>
        <v/>
      </c>
      <c r="BL642" s="161" t="str">
        <f>IF('Formato 3_Gantt'!BO$30&lt;&gt;"",'Formato 3_Gantt'!BO$30,"")</f>
        <v/>
      </c>
      <c r="BM642" s="161" t="str">
        <f>IF('Formato 3_Gantt'!BP$30&lt;&gt;"",'Formato 3_Gantt'!BP$30,"")</f>
        <v/>
      </c>
      <c r="BN642" s="161" t="str">
        <f>IF('Formato 3_Gantt'!BQ$30&lt;&gt;"",'Formato 3_Gantt'!BQ$30,"")</f>
        <v/>
      </c>
      <c r="BO642" s="161" t="str">
        <f>IF('Formato 3_Gantt'!BR$30&lt;&gt;"",'Formato 3_Gantt'!BR$30,"")</f>
        <v/>
      </c>
      <c r="BP642" s="161" t="str">
        <f>IF('Formato 3_Gantt'!BS$30&lt;&gt;"",'Formato 3_Gantt'!BS$30,"")</f>
        <v/>
      </c>
      <c r="BQ642" s="161" t="str">
        <f>IF('Formato 3_Gantt'!BT$30&lt;&gt;"",'Formato 3_Gantt'!BT$30,"")</f>
        <v/>
      </c>
      <c r="BR642" s="161" t="str">
        <f>IF('Formato 3_Gantt'!BU$30&lt;&gt;"",'Formato 3_Gantt'!BU$30,"")</f>
        <v/>
      </c>
      <c r="BS642" s="161" t="str">
        <f>IF('Formato 3_Gantt'!BV$30&lt;&gt;"",'Formato 3_Gantt'!BV$30,"")</f>
        <v/>
      </c>
      <c r="BT642" s="161" t="str">
        <f>IF('Formato 3_Gantt'!BW$30&lt;&gt;"",'Formato 3_Gantt'!BW$30,"")</f>
        <v/>
      </c>
      <c r="BU642" s="161" t="str">
        <f>IF('Formato 3_Gantt'!BX$30&lt;&gt;"",'Formato 3_Gantt'!BX$30,"")</f>
        <v/>
      </c>
      <c r="BV642" s="163" t="str">
        <f>IF('Formato 4_Ppto'!I$658&lt;&gt;"",'Formato 4_Ppto'!I$658,"")</f>
        <v/>
      </c>
      <c r="BW642" s="162" t="str">
        <f>IF('Formato 4_Ppto'!X$658&lt;&gt;"",'Formato 4_Ppto'!X$658,"")</f>
        <v/>
      </c>
      <c r="BX642" s="162" t="str">
        <f>IF('Formato 4_Ppto'!Y$658&lt;&gt;"",'Formato 4_Ppto'!Y$658,"")</f>
        <v/>
      </c>
      <c r="BY642" s="162" t="str">
        <f>IF('Formato 4_Ppto'!Z$658&lt;&gt;"",'Formato 4_Ppto'!Z$658,"")</f>
        <v/>
      </c>
      <c r="BZ642" s="162" t="str">
        <f>IF('Formato 4_Ppto'!AA$658&lt;&gt;"",'Formato 4_Ppto'!AA$658,"")</f>
        <v/>
      </c>
      <c r="CA642" s="162" t="str">
        <f>IF('Formato 4_Ppto'!AB$658&lt;&gt;"",'Formato 4_Ppto'!AB$658,"")</f>
        <v/>
      </c>
      <c r="CB642" s="162" t="str">
        <f>IF('Formato 4_Ppto'!AC$658&lt;&gt;"",'Formato 4_Ppto'!AC$658,"")</f>
        <v/>
      </c>
      <c r="CC642" s="162" t="str">
        <f>IF('Formato 4_Ppto'!AD$658&lt;&gt;"",'Formato 4_Ppto'!AD$658,"")</f>
        <v/>
      </c>
      <c r="CD642" s="162" t="str">
        <f>IF('Formato 4_Ppto'!AE$658&lt;&gt;"",'Formato 4_Ppto'!AE$658,"")</f>
        <v/>
      </c>
      <c r="CE642" s="162" t="str">
        <f>IF('Formato 4_Ppto'!AF$658&lt;&gt;"",'Formato 4_Ppto'!AF$658,"")</f>
        <v/>
      </c>
      <c r="CF642" s="162" t="str">
        <f>IF('Formato 4_Ppto'!AG$658&lt;&gt;"",'Formato 4_Ppto'!AG$658,"")</f>
        <v/>
      </c>
      <c r="CG642" s="162" t="str">
        <f>IF('Formato 4_Ppto'!AH$658&lt;&gt;"",'Formato 4_Ppto'!AH$658,"")</f>
        <v/>
      </c>
      <c r="CH642" s="162" t="str">
        <f>IF('Formato 4_Ppto'!AI$658&lt;&gt;"",'Formato 4_Ppto'!AI$658,"")</f>
        <v/>
      </c>
      <c r="CI642" s="163" t="str">
        <f>IF('Formato 4_Ppto'!AJ$658&lt;&gt;"",'Formato 4_Ppto'!AJ$658,"")</f>
        <v/>
      </c>
      <c r="CJ642" s="13" t="str">
        <f>IF('Formato 4_Ppto'!B668&lt;&gt;"",'Formato 4_Ppto'!A668,"")</f>
        <v/>
      </c>
      <c r="CK642" s="24" t="str">
        <f>IF('Formato 4_Ppto'!B668&lt;&gt;"",'Formato 4_Ppto'!B668,"")</f>
        <v/>
      </c>
      <c r="CL642" s="22" t="str">
        <f>IF('Formato 4_Ppto'!C668&lt;&gt;"",'Formato 4_Ppto'!C668,"")</f>
        <v/>
      </c>
      <c r="CM642" s="24" t="str">
        <f>IF('Formato 4_Ppto'!D668&lt;&gt;"",'Formato 4_Ppto'!D668,"")</f>
        <v/>
      </c>
      <c r="CN642" s="161" t="str">
        <f>IF('Formato 4_Ppto'!E668&lt;&gt;"",'Formato 4_Ppto'!E668,"")</f>
        <v/>
      </c>
      <c r="CO642" s="161" t="str">
        <f>IF('Formato 4_Ppto'!G668&lt;&gt;"",'Formato 4_Ppto'!G668,"")</f>
        <v/>
      </c>
      <c r="CP642" s="163" t="str">
        <f>IF('Formato 4_Ppto'!I668&lt;&gt;"",'Formato 4_Ppto'!I668,"")</f>
        <v/>
      </c>
      <c r="CQ642" s="161" t="str">
        <f>IF('Formato 4_Ppto'!K668&lt;&gt;"",'Formato 4_Ppto'!K668,"")</f>
        <v/>
      </c>
      <c r="CR642" s="161" t="str">
        <f>IF('Formato 4_Ppto'!L668&lt;&gt;"",'Formato 4_Ppto'!L668,"")</f>
        <v/>
      </c>
      <c r="CS642" s="161" t="str">
        <f>IF('Formato 4_Ppto'!M668&lt;&gt;"",'Formato 4_Ppto'!M668,"")</f>
        <v/>
      </c>
      <c r="CT642" s="161" t="str">
        <f>IF('Formato 4_Ppto'!N668&lt;&gt;"",'Formato 4_Ppto'!N668,"")</f>
        <v/>
      </c>
      <c r="CU642" s="161" t="str">
        <f>IF('Formato 4_Ppto'!O668&lt;&gt;"",'Formato 4_Ppto'!O668,"")</f>
        <v/>
      </c>
      <c r="CV642" s="161" t="str">
        <f>IF('Formato 4_Ppto'!P668&lt;&gt;"",'Formato 4_Ppto'!P668,"")</f>
        <v/>
      </c>
      <c r="CW642" s="161" t="str">
        <f>IF('Formato 4_Ppto'!Q668&lt;&gt;"",'Formato 4_Ppto'!Q668,"")</f>
        <v/>
      </c>
      <c r="CX642" s="161" t="str">
        <f>IF('Formato 4_Ppto'!R668&lt;&gt;"",'Formato 4_Ppto'!R668,"")</f>
        <v/>
      </c>
      <c r="CY642" s="161" t="str">
        <f>IF('Formato 4_Ppto'!S668&lt;&gt;"",'Formato 4_Ppto'!S668,"")</f>
        <v/>
      </c>
      <c r="CZ642" s="161" t="str">
        <f>IF('Formato 4_Ppto'!T668&lt;&gt;"",'Formato 4_Ppto'!T668,"")</f>
        <v/>
      </c>
      <c r="DA642" s="161" t="str">
        <f>IF('Formato 4_Ppto'!U668&lt;&gt;"",'Formato 4_Ppto'!U668,"")</f>
        <v/>
      </c>
      <c r="DB642" s="161" t="str">
        <f>IF('Formato 4_Ppto'!V668&lt;&gt;"",'Formato 4_Ppto'!V668,"")</f>
        <v/>
      </c>
      <c r="DC642" s="161" t="str">
        <f>IF('Formato 4_Ppto'!W668&lt;&gt;"",'Formato 4_Ppto'!W668,"")</f>
        <v/>
      </c>
      <c r="DD642" s="162" t="str">
        <f>IF('Formato 4_Ppto'!X668&lt;&gt;"",'Formato 4_Ppto'!X668,"")</f>
        <v/>
      </c>
      <c r="DE642" s="162" t="str">
        <f>IF('Formato 4_Ppto'!Y668&lt;&gt;"",'Formato 4_Ppto'!Y668,"")</f>
        <v/>
      </c>
      <c r="DF642" s="162" t="str">
        <f>IF('Formato 4_Ppto'!Z668&lt;&gt;"",'Formato 4_Ppto'!Z668,"")</f>
        <v/>
      </c>
      <c r="DG642" s="162" t="str">
        <f>IF('Formato 4_Ppto'!AA668&lt;&gt;"",'Formato 4_Ppto'!AA668,"")</f>
        <v/>
      </c>
      <c r="DH642" s="162" t="str">
        <f>IF('Formato 4_Ppto'!AB668&lt;&gt;"",'Formato 4_Ppto'!AB668,"")</f>
        <v/>
      </c>
      <c r="DI642" s="162" t="str">
        <f>IF('Formato 4_Ppto'!AC668&lt;&gt;"",'Formato 4_Ppto'!AC668,"")</f>
        <v/>
      </c>
      <c r="DJ642" s="162" t="str">
        <f>IF('Formato 4_Ppto'!AD668&lt;&gt;"",'Formato 4_Ppto'!AD668,"")</f>
        <v/>
      </c>
      <c r="DK642" s="162" t="str">
        <f>IF('Formato 4_Ppto'!AE668&lt;&gt;"",'Formato 4_Ppto'!AE668,"")</f>
        <v/>
      </c>
      <c r="DL642" s="162" t="str">
        <f>IF('Formato 4_Ppto'!AF668&lt;&gt;"",'Formato 4_Ppto'!AF668,"")</f>
        <v/>
      </c>
      <c r="DM642" s="162" t="str">
        <f>IF('Formato 4_Ppto'!AG668&lt;&gt;"",'Formato 4_Ppto'!AG668,"")</f>
        <v/>
      </c>
      <c r="DN642" s="162" t="str">
        <f>IF('Formato 4_Ppto'!AH668&lt;&gt;"",'Formato 4_Ppto'!AH668,"")</f>
        <v/>
      </c>
      <c r="DO642" s="162" t="str">
        <f>IF('Formato 4_Ppto'!AI668&lt;&gt;"",'Formato 4_Ppto'!AI668,"")</f>
        <v/>
      </c>
      <c r="DP642" s="163" t="str">
        <f>IF('Formato 4_Ppto'!AJ668&lt;&gt;"",'Formato 4_Ppto'!AJ668,"")</f>
        <v/>
      </c>
    </row>
    <row r="643" spans="2:120" x14ac:dyDescent="0.3">
      <c r="B643" s="13" t="str">
        <f>IF(OR(Tabla6[[#This Row],[IDA]]="",Tabla6[[#This Row],[IDT]]="",Tabla6[[#This Row],[IDI]]=""),"",Tabla6[[#This Row],[IDA]]&amp;"."&amp;Tabla6[[#This Row],[IDT]]&amp;"."&amp;Tabla6[[#This Row],[IDI]])</f>
        <v/>
      </c>
      <c r="C643" s="13" t="str">
        <f>IF(Formato_02!$B$14&lt;&gt;"",0,"")</f>
        <v/>
      </c>
      <c r="D643" s="13" t="str">
        <f>IF(Formato_02!$H$9&lt;&gt;"",Formato_02!$H$9,"")</f>
        <v/>
      </c>
      <c r="E643" s="24" t="str">
        <f t="shared" ref="E643:E706" si="80">IFERROR(VLOOKUP($D643,DOU,2,0),"")</f>
        <v/>
      </c>
      <c r="F643" s="24" t="str">
        <f>IF(Formato_02!$B$14&lt;&gt;"",Formato_02!$B$14,"")</f>
        <v/>
      </c>
      <c r="G643" s="22" t="str">
        <f>IF('Formato 3_Gantt'!C648&lt;&gt;"",'Formato 3_Gantt'!C648,"")</f>
        <v/>
      </c>
      <c r="H643" s="13" t="str">
        <f>IF('Formato 3_Gantt'!D$8&lt;&gt;"",'Formato 3_Gantt'!D$8,"")</f>
        <v/>
      </c>
      <c r="I643" s="13" t="str">
        <f>IF('Formato 3_Gantt'!E$8&lt;&gt;"",'Formato 3_Gantt'!E$8,"")</f>
        <v/>
      </c>
      <c r="J643" s="13" t="str">
        <f>IF('Formato 3_Gantt'!F$8&lt;&gt;"",'Formato 3_Gantt'!F$8,"")</f>
        <v/>
      </c>
      <c r="K643" s="158" t="str">
        <f>IF('Formato 3_Gantt'!G$8&lt;&gt;"",'Formato 3_Gantt'!G$8,"")</f>
        <v/>
      </c>
      <c r="L643" s="158" t="str">
        <f>IF('Formato 3_Gantt'!H$8&lt;&gt;"",'Formato 3_Gantt'!H$8,"")</f>
        <v/>
      </c>
      <c r="M643" s="13" t="str">
        <f>IF('Formato 3_Gantt'!BL$8&lt;&gt;"",'Formato 3_Gantt'!BL$8,"")</f>
        <v/>
      </c>
      <c r="N643" s="13" t="str">
        <f>IF('Formato 3_Gantt'!BM$8&lt;&gt;"",'Formato 3_Gantt'!BM$8,"")</f>
        <v/>
      </c>
      <c r="O643" s="13" t="str">
        <f>IF('Formato 3_Gantt'!BN$8&lt;&gt;"",'Formato 3_Gantt'!BN$8,"")</f>
        <v/>
      </c>
      <c r="P643" s="13" t="str">
        <f>IF('Formato 3_Gantt'!BO$8&lt;&gt;"",'Formato 3_Gantt'!BO$8,"")</f>
        <v/>
      </c>
      <c r="Q643" s="13" t="str">
        <f>IF('Formato 3_Gantt'!BP$8&lt;&gt;"",'Formato 3_Gantt'!BP$8,"")</f>
        <v/>
      </c>
      <c r="R643" s="13" t="str">
        <f>IF('Formato 3_Gantt'!BQ$8&lt;&gt;"",'Formato 3_Gantt'!BQ$8,"")</f>
        <v/>
      </c>
      <c r="S643" s="13" t="str">
        <f>IF('Formato 3_Gantt'!BR$8&lt;&gt;"",'Formato 3_Gantt'!BR$8,"")</f>
        <v/>
      </c>
      <c r="T643" s="13" t="str">
        <f>IF('Formato 3_Gantt'!BS$8&lt;&gt;"",'Formato 3_Gantt'!BS$8,"")</f>
        <v/>
      </c>
      <c r="U643" s="13" t="str">
        <f>IF('Formato 3_Gantt'!BT$8&lt;&gt;"",'Formato 3_Gantt'!BT$8,"")</f>
        <v/>
      </c>
      <c r="V643" s="13" t="str">
        <f>IF('Formato 3_Gantt'!BU$8&lt;&gt;"",'Formato 3_Gantt'!BU$8,"")</f>
        <v/>
      </c>
      <c r="W643" s="13" t="str">
        <f>IF('Formato 3_Gantt'!BV$8&lt;&gt;"",'Formato 3_Gantt'!BV$8,"")</f>
        <v/>
      </c>
      <c r="X643" s="13" t="str">
        <f>IF('Formato 3_Gantt'!BW$8&lt;&gt;"",'Formato 3_Gantt'!BW$8,"")</f>
        <v/>
      </c>
      <c r="Y643" s="13" t="str">
        <f>IF('Formato 3_Gantt'!BX$8&lt;&gt;"",'Formato 3_Gantt'!BX$8,"")</f>
        <v/>
      </c>
      <c r="Z643" s="162" t="str">
        <f>IF(Formato_02!S$15&lt;&gt;"",Formato_02!S$15,"")</f>
        <v/>
      </c>
      <c r="AA643" s="162" t="str">
        <f>IF(Formato_02!T$15&lt;&gt;"",Formato_02!T$15,"")</f>
        <v/>
      </c>
      <c r="AB643" s="162" t="str">
        <f>IF(Formato_02!U$15&lt;&gt;"",Formato_02!U$15,"")</f>
        <v/>
      </c>
      <c r="AC643" s="162" t="str">
        <f>IF(Formato_02!V$15&lt;&gt;"",Formato_02!V$15,"")</f>
        <v/>
      </c>
      <c r="AD643" s="162" t="str">
        <f>IF(Formato_02!W$15&lt;&gt;"",Formato_02!W$15,"")</f>
        <v/>
      </c>
      <c r="AE643" s="162" t="str">
        <f>IF(Formato_02!X$15&lt;&gt;"",Formato_02!X$15,"")</f>
        <v/>
      </c>
      <c r="AF643" s="162" t="str">
        <f>IF(Formato_02!Y$15&lt;&gt;"",Formato_02!Y$15,"")</f>
        <v/>
      </c>
      <c r="AG643" s="162" t="str">
        <f>IF(Formato_02!Z$15&lt;&gt;"",Formato_02!Z$15,"")</f>
        <v/>
      </c>
      <c r="AH643" s="162" t="str">
        <f>IF(Formato_02!AA$15&lt;&gt;"",Formato_02!AA$15,"")</f>
        <v/>
      </c>
      <c r="AI643" s="162" t="str">
        <f>IF(Formato_02!AB$15&lt;&gt;"",Formato_02!AB$15,"")</f>
        <v/>
      </c>
      <c r="AJ643" s="162" t="str">
        <f>IF(Formato_02!AC$15&lt;&gt;"",Formato_02!AC$15,"")</f>
        <v/>
      </c>
      <c r="AK643" s="162" t="str">
        <f>IF(Formato_02!AD$15&lt;&gt;"",Formato_02!AD$15,"")</f>
        <v/>
      </c>
      <c r="AL643" s="162" t="str">
        <f>IF(Formato_02!$N$14&lt;&gt;"",Formato_02!$N$14,"")</f>
        <v/>
      </c>
      <c r="AM643" s="13" t="str">
        <f>IF(Formato_02!$X$4&lt;&gt;"","AN","")</f>
        <v/>
      </c>
      <c r="AN643" s="24" t="str">
        <f t="shared" ref="AN643:AN706" si="81">IFERROR(VLOOKUP($AM643,PLAN,2,0),"")</f>
        <v/>
      </c>
      <c r="AO643" s="13" t="str">
        <f>IF(Formato_02!$Y$4&lt;&gt;"","P027","")</f>
        <v/>
      </c>
      <c r="AP643" s="24" t="str">
        <f t="shared" ref="AP643:AP706" si="82">IFERROR(VLOOKUP($AO643,PLAN,2,0),"")</f>
        <v/>
      </c>
      <c r="AQ643" s="13" t="str">
        <f>IF(Formato_02!$Z$4&lt;&gt;"","PNCVG","")</f>
        <v/>
      </c>
      <c r="AR643" s="24" t="str">
        <f t="shared" ref="AR643:AR706" si="83">IFERROR(VLOOKUP($AQ643,PLAN,2,0),"")</f>
        <v/>
      </c>
      <c r="AS643" s="13" t="str">
        <f>IF(Formato_02!$AA$4&lt;&gt;"","PNFF","")</f>
        <v/>
      </c>
      <c r="AT643" s="24" t="str">
        <f t="shared" ref="AT643:AT706" si="84">IFERROR(VLOOKUP($AS643,PLAN,2,0),"")</f>
        <v/>
      </c>
      <c r="AU643" s="13" t="str">
        <f>IF(Formato_02!$AB$4&lt;&gt;"","PNPAM","")</f>
        <v/>
      </c>
      <c r="AV643" s="24" t="str">
        <f t="shared" ref="AV643:AV706" si="85">IFERROR(VLOOKUP($AU643,PLAN,2,0),"")</f>
        <v/>
      </c>
      <c r="AW643" s="13" t="str">
        <f>IF(Formato_02!$AC$4&lt;&gt;"","PNAIA","")</f>
        <v/>
      </c>
      <c r="AX643" s="24" t="str">
        <f t="shared" ref="AX643:AX706" si="86">IFERROR(VLOOKUP($AW643,PLAN,2,0),"")</f>
        <v/>
      </c>
      <c r="AY643" s="13" t="str">
        <f>IF(Formato_02!$AD$4&lt;&gt;"","PIO","")</f>
        <v/>
      </c>
      <c r="AZ643" s="24" t="str">
        <f t="shared" ref="AZ643:AZ706" si="87">IFERROR(VLOOKUP($AY643,PLAN,2,0),"")</f>
        <v/>
      </c>
      <c r="BA643" s="13" t="str">
        <f>IF('Formato 3_Gantt'!B$30&lt;&gt;"",'Formato 3_Gantt'!A$30,"")</f>
        <v/>
      </c>
      <c r="BB643" s="24" t="str">
        <f>IF('Formato 3_Gantt'!B$30&lt;&gt;"",'Formato 3_Gantt'!B$30,"")</f>
        <v/>
      </c>
      <c r="BC643" s="22" t="str">
        <f>IF('Formato 3_Gantt'!C$30&lt;&gt;"",'Formato 3_Gantt'!C$30,"")</f>
        <v/>
      </c>
      <c r="BD643" s="13" t="str">
        <f>IF('Formato 3_Gantt'!D$30&lt;&gt;"",'Formato 3_Gantt'!D$30,"")</f>
        <v/>
      </c>
      <c r="BE643" s="161" t="str">
        <f>IF('Formato 3_Gantt'!E$30&lt;&gt;"",'Formato 3_Gantt'!E$30,"")</f>
        <v/>
      </c>
      <c r="BF643" s="13" t="str">
        <f>IF('Formato 3_Gantt'!F$30&lt;&gt;"",'Formato 3_Gantt'!F$30,"")</f>
        <v/>
      </c>
      <c r="BG643" s="158" t="str">
        <f>IF('Formato 3_Gantt'!G$30&lt;&gt;"",'Formato 3_Gantt'!G$30,"")</f>
        <v/>
      </c>
      <c r="BH643" s="158" t="str">
        <f>IF('Formato 3_Gantt'!H$30&lt;&gt;"",'Formato 3_Gantt'!H$30,"")</f>
        <v/>
      </c>
      <c r="BI643" s="161" t="str">
        <f>IF('Formato 3_Gantt'!BL$30&lt;&gt;"",'Formato 3_Gantt'!BL$30,"")</f>
        <v/>
      </c>
      <c r="BJ643" s="161" t="str">
        <f>IF('Formato 3_Gantt'!BM$30&lt;&gt;"",'Formato 3_Gantt'!BM$30,"")</f>
        <v/>
      </c>
      <c r="BK643" s="161" t="str">
        <f>IF('Formato 3_Gantt'!BN$30&lt;&gt;"",'Formato 3_Gantt'!BN$30,"")</f>
        <v/>
      </c>
      <c r="BL643" s="161" t="str">
        <f>IF('Formato 3_Gantt'!BO$30&lt;&gt;"",'Formato 3_Gantt'!BO$30,"")</f>
        <v/>
      </c>
      <c r="BM643" s="161" t="str">
        <f>IF('Formato 3_Gantt'!BP$30&lt;&gt;"",'Formato 3_Gantt'!BP$30,"")</f>
        <v/>
      </c>
      <c r="BN643" s="161" t="str">
        <f>IF('Formato 3_Gantt'!BQ$30&lt;&gt;"",'Formato 3_Gantt'!BQ$30,"")</f>
        <v/>
      </c>
      <c r="BO643" s="161" t="str">
        <f>IF('Formato 3_Gantt'!BR$30&lt;&gt;"",'Formato 3_Gantt'!BR$30,"")</f>
        <v/>
      </c>
      <c r="BP643" s="161" t="str">
        <f>IF('Formato 3_Gantt'!BS$30&lt;&gt;"",'Formato 3_Gantt'!BS$30,"")</f>
        <v/>
      </c>
      <c r="BQ643" s="161" t="str">
        <f>IF('Formato 3_Gantt'!BT$30&lt;&gt;"",'Formato 3_Gantt'!BT$30,"")</f>
        <v/>
      </c>
      <c r="BR643" s="161" t="str">
        <f>IF('Formato 3_Gantt'!BU$30&lt;&gt;"",'Formato 3_Gantt'!BU$30,"")</f>
        <v/>
      </c>
      <c r="BS643" s="161" t="str">
        <f>IF('Formato 3_Gantt'!BV$30&lt;&gt;"",'Formato 3_Gantt'!BV$30,"")</f>
        <v/>
      </c>
      <c r="BT643" s="161" t="str">
        <f>IF('Formato 3_Gantt'!BW$30&lt;&gt;"",'Formato 3_Gantt'!BW$30,"")</f>
        <v/>
      </c>
      <c r="BU643" s="161" t="str">
        <f>IF('Formato 3_Gantt'!BX$30&lt;&gt;"",'Formato 3_Gantt'!BX$30,"")</f>
        <v/>
      </c>
      <c r="BV643" s="163" t="str">
        <f>IF('Formato 4_Ppto'!I$658&lt;&gt;"",'Formato 4_Ppto'!I$658,"")</f>
        <v/>
      </c>
      <c r="BW643" s="162" t="str">
        <f>IF('Formato 4_Ppto'!X$658&lt;&gt;"",'Formato 4_Ppto'!X$658,"")</f>
        <v/>
      </c>
      <c r="BX643" s="162" t="str">
        <f>IF('Formato 4_Ppto'!Y$658&lt;&gt;"",'Formato 4_Ppto'!Y$658,"")</f>
        <v/>
      </c>
      <c r="BY643" s="162" t="str">
        <f>IF('Formato 4_Ppto'!Z$658&lt;&gt;"",'Formato 4_Ppto'!Z$658,"")</f>
        <v/>
      </c>
      <c r="BZ643" s="162" t="str">
        <f>IF('Formato 4_Ppto'!AA$658&lt;&gt;"",'Formato 4_Ppto'!AA$658,"")</f>
        <v/>
      </c>
      <c r="CA643" s="162" t="str">
        <f>IF('Formato 4_Ppto'!AB$658&lt;&gt;"",'Formato 4_Ppto'!AB$658,"")</f>
        <v/>
      </c>
      <c r="CB643" s="162" t="str">
        <f>IF('Formato 4_Ppto'!AC$658&lt;&gt;"",'Formato 4_Ppto'!AC$658,"")</f>
        <v/>
      </c>
      <c r="CC643" s="162" t="str">
        <f>IF('Formato 4_Ppto'!AD$658&lt;&gt;"",'Formato 4_Ppto'!AD$658,"")</f>
        <v/>
      </c>
      <c r="CD643" s="162" t="str">
        <f>IF('Formato 4_Ppto'!AE$658&lt;&gt;"",'Formato 4_Ppto'!AE$658,"")</f>
        <v/>
      </c>
      <c r="CE643" s="162" t="str">
        <f>IF('Formato 4_Ppto'!AF$658&lt;&gt;"",'Formato 4_Ppto'!AF$658,"")</f>
        <v/>
      </c>
      <c r="CF643" s="162" t="str">
        <f>IF('Formato 4_Ppto'!AG$658&lt;&gt;"",'Formato 4_Ppto'!AG$658,"")</f>
        <v/>
      </c>
      <c r="CG643" s="162" t="str">
        <f>IF('Formato 4_Ppto'!AH$658&lt;&gt;"",'Formato 4_Ppto'!AH$658,"")</f>
        <v/>
      </c>
      <c r="CH643" s="162" t="str">
        <f>IF('Formato 4_Ppto'!AI$658&lt;&gt;"",'Formato 4_Ppto'!AI$658,"")</f>
        <v/>
      </c>
      <c r="CI643" s="163" t="str">
        <f>IF('Formato 4_Ppto'!AJ$658&lt;&gt;"",'Formato 4_Ppto'!AJ$658,"")</f>
        <v/>
      </c>
      <c r="CJ643" s="13" t="str">
        <f>IF('Formato 4_Ppto'!B669&lt;&gt;"",'Formato 4_Ppto'!A669,"")</f>
        <v/>
      </c>
      <c r="CK643" s="24" t="str">
        <f>IF('Formato 4_Ppto'!B669&lt;&gt;"",'Formato 4_Ppto'!B669,"")</f>
        <v/>
      </c>
      <c r="CL643" s="22" t="str">
        <f>IF('Formato 4_Ppto'!C669&lt;&gt;"",'Formato 4_Ppto'!C669,"")</f>
        <v/>
      </c>
      <c r="CM643" s="24" t="str">
        <f>IF('Formato 4_Ppto'!D669&lt;&gt;"",'Formato 4_Ppto'!D669,"")</f>
        <v/>
      </c>
      <c r="CN643" s="161" t="str">
        <f>IF('Formato 4_Ppto'!E669&lt;&gt;"",'Formato 4_Ppto'!E669,"")</f>
        <v/>
      </c>
      <c r="CO643" s="161" t="str">
        <f>IF('Formato 4_Ppto'!G669&lt;&gt;"",'Formato 4_Ppto'!G669,"")</f>
        <v/>
      </c>
      <c r="CP643" s="163" t="str">
        <f>IF('Formato 4_Ppto'!I669&lt;&gt;"",'Formato 4_Ppto'!I669,"")</f>
        <v/>
      </c>
      <c r="CQ643" s="161" t="str">
        <f>IF('Formato 4_Ppto'!K669&lt;&gt;"",'Formato 4_Ppto'!K669,"")</f>
        <v/>
      </c>
      <c r="CR643" s="161" t="str">
        <f>IF('Formato 4_Ppto'!L669&lt;&gt;"",'Formato 4_Ppto'!L669,"")</f>
        <v/>
      </c>
      <c r="CS643" s="161" t="str">
        <f>IF('Formato 4_Ppto'!M669&lt;&gt;"",'Formato 4_Ppto'!M669,"")</f>
        <v/>
      </c>
      <c r="CT643" s="161" t="str">
        <f>IF('Formato 4_Ppto'!N669&lt;&gt;"",'Formato 4_Ppto'!N669,"")</f>
        <v/>
      </c>
      <c r="CU643" s="161" t="str">
        <f>IF('Formato 4_Ppto'!O669&lt;&gt;"",'Formato 4_Ppto'!O669,"")</f>
        <v/>
      </c>
      <c r="CV643" s="161" t="str">
        <f>IF('Formato 4_Ppto'!P669&lt;&gt;"",'Formato 4_Ppto'!P669,"")</f>
        <v/>
      </c>
      <c r="CW643" s="161" t="str">
        <f>IF('Formato 4_Ppto'!Q669&lt;&gt;"",'Formato 4_Ppto'!Q669,"")</f>
        <v/>
      </c>
      <c r="CX643" s="161" t="str">
        <f>IF('Formato 4_Ppto'!R669&lt;&gt;"",'Formato 4_Ppto'!R669,"")</f>
        <v/>
      </c>
      <c r="CY643" s="161" t="str">
        <f>IF('Formato 4_Ppto'!S669&lt;&gt;"",'Formato 4_Ppto'!S669,"")</f>
        <v/>
      </c>
      <c r="CZ643" s="161" t="str">
        <f>IF('Formato 4_Ppto'!T669&lt;&gt;"",'Formato 4_Ppto'!T669,"")</f>
        <v/>
      </c>
      <c r="DA643" s="161" t="str">
        <f>IF('Formato 4_Ppto'!U669&lt;&gt;"",'Formato 4_Ppto'!U669,"")</f>
        <v/>
      </c>
      <c r="DB643" s="161" t="str">
        <f>IF('Formato 4_Ppto'!V669&lt;&gt;"",'Formato 4_Ppto'!V669,"")</f>
        <v/>
      </c>
      <c r="DC643" s="161" t="str">
        <f>IF('Formato 4_Ppto'!W669&lt;&gt;"",'Formato 4_Ppto'!W669,"")</f>
        <v/>
      </c>
      <c r="DD643" s="162" t="str">
        <f>IF('Formato 4_Ppto'!X669&lt;&gt;"",'Formato 4_Ppto'!X669,"")</f>
        <v/>
      </c>
      <c r="DE643" s="162" t="str">
        <f>IF('Formato 4_Ppto'!Y669&lt;&gt;"",'Formato 4_Ppto'!Y669,"")</f>
        <v/>
      </c>
      <c r="DF643" s="162" t="str">
        <f>IF('Formato 4_Ppto'!Z669&lt;&gt;"",'Formato 4_Ppto'!Z669,"")</f>
        <v/>
      </c>
      <c r="DG643" s="162" t="str">
        <f>IF('Formato 4_Ppto'!AA669&lt;&gt;"",'Formato 4_Ppto'!AA669,"")</f>
        <v/>
      </c>
      <c r="DH643" s="162" t="str">
        <f>IF('Formato 4_Ppto'!AB669&lt;&gt;"",'Formato 4_Ppto'!AB669,"")</f>
        <v/>
      </c>
      <c r="DI643" s="162" t="str">
        <f>IF('Formato 4_Ppto'!AC669&lt;&gt;"",'Formato 4_Ppto'!AC669,"")</f>
        <v/>
      </c>
      <c r="DJ643" s="162" t="str">
        <f>IF('Formato 4_Ppto'!AD669&lt;&gt;"",'Formato 4_Ppto'!AD669,"")</f>
        <v/>
      </c>
      <c r="DK643" s="162" t="str">
        <f>IF('Formato 4_Ppto'!AE669&lt;&gt;"",'Formato 4_Ppto'!AE669,"")</f>
        <v/>
      </c>
      <c r="DL643" s="162" t="str">
        <f>IF('Formato 4_Ppto'!AF669&lt;&gt;"",'Formato 4_Ppto'!AF669,"")</f>
        <v/>
      </c>
      <c r="DM643" s="162" t="str">
        <f>IF('Formato 4_Ppto'!AG669&lt;&gt;"",'Formato 4_Ppto'!AG669,"")</f>
        <v/>
      </c>
      <c r="DN643" s="162" t="str">
        <f>IF('Formato 4_Ppto'!AH669&lt;&gt;"",'Formato 4_Ppto'!AH669,"")</f>
        <v/>
      </c>
      <c r="DO643" s="162" t="str">
        <f>IF('Formato 4_Ppto'!AI669&lt;&gt;"",'Formato 4_Ppto'!AI669,"")</f>
        <v/>
      </c>
      <c r="DP643" s="163" t="str">
        <f>IF('Formato 4_Ppto'!AJ669&lt;&gt;"",'Formato 4_Ppto'!AJ669,"")</f>
        <v/>
      </c>
    </row>
    <row r="644" spans="2:120" x14ac:dyDescent="0.3">
      <c r="B644" s="13" t="str">
        <f>IF(OR(Tabla6[[#This Row],[IDA]]="",Tabla6[[#This Row],[IDT]]="",Tabla6[[#This Row],[IDI]]=""),"",Tabla6[[#This Row],[IDA]]&amp;"."&amp;Tabla6[[#This Row],[IDT]]&amp;"."&amp;Tabla6[[#This Row],[IDI]])</f>
        <v/>
      </c>
      <c r="C644" s="13" t="str">
        <f>IF(Formato_02!$B$14&lt;&gt;"",0,"")</f>
        <v/>
      </c>
      <c r="D644" s="13" t="str">
        <f>IF(Formato_02!$H$9&lt;&gt;"",Formato_02!$H$9,"")</f>
        <v/>
      </c>
      <c r="E644" s="24" t="str">
        <f t="shared" si="80"/>
        <v/>
      </c>
      <c r="F644" s="24" t="str">
        <f>IF(Formato_02!$B$14&lt;&gt;"",Formato_02!$B$14,"")</f>
        <v/>
      </c>
      <c r="G644" s="22" t="str">
        <f>IF('Formato 3_Gantt'!C649&lt;&gt;"",'Formato 3_Gantt'!C649,"")</f>
        <v/>
      </c>
      <c r="H644" s="13" t="str">
        <f>IF('Formato 3_Gantt'!D$8&lt;&gt;"",'Formato 3_Gantt'!D$8,"")</f>
        <v/>
      </c>
      <c r="I644" s="13" t="str">
        <f>IF('Formato 3_Gantt'!E$8&lt;&gt;"",'Formato 3_Gantt'!E$8,"")</f>
        <v/>
      </c>
      <c r="J644" s="13" t="str">
        <f>IF('Formato 3_Gantt'!F$8&lt;&gt;"",'Formato 3_Gantt'!F$8,"")</f>
        <v/>
      </c>
      <c r="K644" s="158" t="str">
        <f>IF('Formato 3_Gantt'!G$8&lt;&gt;"",'Formato 3_Gantt'!G$8,"")</f>
        <v/>
      </c>
      <c r="L644" s="158" t="str">
        <f>IF('Formato 3_Gantt'!H$8&lt;&gt;"",'Formato 3_Gantt'!H$8,"")</f>
        <v/>
      </c>
      <c r="M644" s="13" t="str">
        <f>IF('Formato 3_Gantt'!BL$8&lt;&gt;"",'Formato 3_Gantt'!BL$8,"")</f>
        <v/>
      </c>
      <c r="N644" s="13" t="str">
        <f>IF('Formato 3_Gantt'!BM$8&lt;&gt;"",'Formato 3_Gantt'!BM$8,"")</f>
        <v/>
      </c>
      <c r="O644" s="13" t="str">
        <f>IF('Formato 3_Gantt'!BN$8&lt;&gt;"",'Formato 3_Gantt'!BN$8,"")</f>
        <v/>
      </c>
      <c r="P644" s="13" t="str">
        <f>IF('Formato 3_Gantt'!BO$8&lt;&gt;"",'Formato 3_Gantt'!BO$8,"")</f>
        <v/>
      </c>
      <c r="Q644" s="13" t="str">
        <f>IF('Formato 3_Gantt'!BP$8&lt;&gt;"",'Formato 3_Gantt'!BP$8,"")</f>
        <v/>
      </c>
      <c r="R644" s="13" t="str">
        <f>IF('Formato 3_Gantt'!BQ$8&lt;&gt;"",'Formato 3_Gantt'!BQ$8,"")</f>
        <v/>
      </c>
      <c r="S644" s="13" t="str">
        <f>IF('Formato 3_Gantt'!BR$8&lt;&gt;"",'Formato 3_Gantt'!BR$8,"")</f>
        <v/>
      </c>
      <c r="T644" s="13" t="str">
        <f>IF('Formato 3_Gantt'!BS$8&lt;&gt;"",'Formato 3_Gantt'!BS$8,"")</f>
        <v/>
      </c>
      <c r="U644" s="13" t="str">
        <f>IF('Formato 3_Gantt'!BT$8&lt;&gt;"",'Formato 3_Gantt'!BT$8,"")</f>
        <v/>
      </c>
      <c r="V644" s="13" t="str">
        <f>IF('Formato 3_Gantt'!BU$8&lt;&gt;"",'Formato 3_Gantt'!BU$8,"")</f>
        <v/>
      </c>
      <c r="W644" s="13" t="str">
        <f>IF('Formato 3_Gantt'!BV$8&lt;&gt;"",'Formato 3_Gantt'!BV$8,"")</f>
        <v/>
      </c>
      <c r="X644" s="13" t="str">
        <f>IF('Formato 3_Gantt'!BW$8&lt;&gt;"",'Formato 3_Gantt'!BW$8,"")</f>
        <v/>
      </c>
      <c r="Y644" s="13" t="str">
        <f>IF('Formato 3_Gantt'!BX$8&lt;&gt;"",'Formato 3_Gantt'!BX$8,"")</f>
        <v/>
      </c>
      <c r="Z644" s="162" t="str">
        <f>IF(Formato_02!S$15&lt;&gt;"",Formato_02!S$15,"")</f>
        <v/>
      </c>
      <c r="AA644" s="162" t="str">
        <f>IF(Formato_02!T$15&lt;&gt;"",Formato_02!T$15,"")</f>
        <v/>
      </c>
      <c r="AB644" s="162" t="str">
        <f>IF(Formato_02!U$15&lt;&gt;"",Formato_02!U$15,"")</f>
        <v/>
      </c>
      <c r="AC644" s="162" t="str">
        <f>IF(Formato_02!V$15&lt;&gt;"",Formato_02!V$15,"")</f>
        <v/>
      </c>
      <c r="AD644" s="162" t="str">
        <f>IF(Formato_02!W$15&lt;&gt;"",Formato_02!W$15,"")</f>
        <v/>
      </c>
      <c r="AE644" s="162" t="str">
        <f>IF(Formato_02!X$15&lt;&gt;"",Formato_02!X$15,"")</f>
        <v/>
      </c>
      <c r="AF644" s="162" t="str">
        <f>IF(Formato_02!Y$15&lt;&gt;"",Formato_02!Y$15,"")</f>
        <v/>
      </c>
      <c r="AG644" s="162" t="str">
        <f>IF(Formato_02!Z$15&lt;&gt;"",Formato_02!Z$15,"")</f>
        <v/>
      </c>
      <c r="AH644" s="162" t="str">
        <f>IF(Formato_02!AA$15&lt;&gt;"",Formato_02!AA$15,"")</f>
        <v/>
      </c>
      <c r="AI644" s="162" t="str">
        <f>IF(Formato_02!AB$15&lt;&gt;"",Formato_02!AB$15,"")</f>
        <v/>
      </c>
      <c r="AJ644" s="162" t="str">
        <f>IF(Formato_02!AC$15&lt;&gt;"",Formato_02!AC$15,"")</f>
        <v/>
      </c>
      <c r="AK644" s="162" t="str">
        <f>IF(Formato_02!AD$15&lt;&gt;"",Formato_02!AD$15,"")</f>
        <v/>
      </c>
      <c r="AL644" s="162" t="str">
        <f>IF(Formato_02!$N$14&lt;&gt;"",Formato_02!$N$14,"")</f>
        <v/>
      </c>
      <c r="AM644" s="13" t="str">
        <f>IF(Formato_02!$X$4&lt;&gt;"","AN","")</f>
        <v/>
      </c>
      <c r="AN644" s="24" t="str">
        <f t="shared" si="81"/>
        <v/>
      </c>
      <c r="AO644" s="13" t="str">
        <f>IF(Formato_02!$Y$4&lt;&gt;"","P027","")</f>
        <v/>
      </c>
      <c r="AP644" s="24" t="str">
        <f t="shared" si="82"/>
        <v/>
      </c>
      <c r="AQ644" s="13" t="str">
        <f>IF(Formato_02!$Z$4&lt;&gt;"","PNCVG","")</f>
        <v/>
      </c>
      <c r="AR644" s="24" t="str">
        <f t="shared" si="83"/>
        <v/>
      </c>
      <c r="AS644" s="13" t="str">
        <f>IF(Formato_02!$AA$4&lt;&gt;"","PNFF","")</f>
        <v/>
      </c>
      <c r="AT644" s="24" t="str">
        <f t="shared" si="84"/>
        <v/>
      </c>
      <c r="AU644" s="13" t="str">
        <f>IF(Formato_02!$AB$4&lt;&gt;"","PNPAM","")</f>
        <v/>
      </c>
      <c r="AV644" s="24" t="str">
        <f t="shared" si="85"/>
        <v/>
      </c>
      <c r="AW644" s="13" t="str">
        <f>IF(Formato_02!$AC$4&lt;&gt;"","PNAIA","")</f>
        <v/>
      </c>
      <c r="AX644" s="24" t="str">
        <f t="shared" si="86"/>
        <v/>
      </c>
      <c r="AY644" s="13" t="str">
        <f>IF(Formato_02!$AD$4&lt;&gt;"","PIO","")</f>
        <v/>
      </c>
      <c r="AZ644" s="24" t="str">
        <f t="shared" si="87"/>
        <v/>
      </c>
      <c r="BA644" s="13" t="str">
        <f>IF('Formato 3_Gantt'!B$30&lt;&gt;"",'Formato 3_Gantt'!A$30,"")</f>
        <v/>
      </c>
      <c r="BB644" s="24" t="str">
        <f>IF('Formato 3_Gantt'!B$30&lt;&gt;"",'Formato 3_Gantt'!B$30,"")</f>
        <v/>
      </c>
      <c r="BC644" s="22" t="str">
        <f>IF('Formato 3_Gantt'!C$30&lt;&gt;"",'Formato 3_Gantt'!C$30,"")</f>
        <v/>
      </c>
      <c r="BD644" s="13" t="str">
        <f>IF('Formato 3_Gantt'!D$30&lt;&gt;"",'Formato 3_Gantt'!D$30,"")</f>
        <v/>
      </c>
      <c r="BE644" s="161" t="str">
        <f>IF('Formato 3_Gantt'!E$30&lt;&gt;"",'Formato 3_Gantt'!E$30,"")</f>
        <v/>
      </c>
      <c r="BF644" s="13" t="str">
        <f>IF('Formato 3_Gantt'!F$30&lt;&gt;"",'Formato 3_Gantt'!F$30,"")</f>
        <v/>
      </c>
      <c r="BG644" s="158" t="str">
        <f>IF('Formato 3_Gantt'!G$30&lt;&gt;"",'Formato 3_Gantt'!G$30,"")</f>
        <v/>
      </c>
      <c r="BH644" s="158" t="str">
        <f>IF('Formato 3_Gantt'!H$30&lt;&gt;"",'Formato 3_Gantt'!H$30,"")</f>
        <v/>
      </c>
      <c r="BI644" s="161" t="str">
        <f>IF('Formato 3_Gantt'!BL$30&lt;&gt;"",'Formato 3_Gantt'!BL$30,"")</f>
        <v/>
      </c>
      <c r="BJ644" s="161" t="str">
        <f>IF('Formato 3_Gantt'!BM$30&lt;&gt;"",'Formato 3_Gantt'!BM$30,"")</f>
        <v/>
      </c>
      <c r="BK644" s="161" t="str">
        <f>IF('Formato 3_Gantt'!BN$30&lt;&gt;"",'Formato 3_Gantt'!BN$30,"")</f>
        <v/>
      </c>
      <c r="BL644" s="161" t="str">
        <f>IF('Formato 3_Gantt'!BO$30&lt;&gt;"",'Formato 3_Gantt'!BO$30,"")</f>
        <v/>
      </c>
      <c r="BM644" s="161" t="str">
        <f>IF('Formato 3_Gantt'!BP$30&lt;&gt;"",'Formato 3_Gantt'!BP$30,"")</f>
        <v/>
      </c>
      <c r="BN644" s="161" t="str">
        <f>IF('Formato 3_Gantt'!BQ$30&lt;&gt;"",'Formato 3_Gantt'!BQ$30,"")</f>
        <v/>
      </c>
      <c r="BO644" s="161" t="str">
        <f>IF('Formato 3_Gantt'!BR$30&lt;&gt;"",'Formato 3_Gantt'!BR$30,"")</f>
        <v/>
      </c>
      <c r="BP644" s="161" t="str">
        <f>IF('Formato 3_Gantt'!BS$30&lt;&gt;"",'Formato 3_Gantt'!BS$30,"")</f>
        <v/>
      </c>
      <c r="BQ644" s="161" t="str">
        <f>IF('Formato 3_Gantt'!BT$30&lt;&gt;"",'Formato 3_Gantt'!BT$30,"")</f>
        <v/>
      </c>
      <c r="BR644" s="161" t="str">
        <f>IF('Formato 3_Gantt'!BU$30&lt;&gt;"",'Formato 3_Gantt'!BU$30,"")</f>
        <v/>
      </c>
      <c r="BS644" s="161" t="str">
        <f>IF('Formato 3_Gantt'!BV$30&lt;&gt;"",'Formato 3_Gantt'!BV$30,"")</f>
        <v/>
      </c>
      <c r="BT644" s="161" t="str">
        <f>IF('Formato 3_Gantt'!BW$30&lt;&gt;"",'Formato 3_Gantt'!BW$30,"")</f>
        <v/>
      </c>
      <c r="BU644" s="161" t="str">
        <f>IF('Formato 3_Gantt'!BX$30&lt;&gt;"",'Formato 3_Gantt'!BX$30,"")</f>
        <v/>
      </c>
      <c r="BV644" s="163" t="str">
        <f>IF('Formato 4_Ppto'!I$658&lt;&gt;"",'Formato 4_Ppto'!I$658,"")</f>
        <v/>
      </c>
      <c r="BW644" s="162" t="str">
        <f>IF('Formato 4_Ppto'!X$658&lt;&gt;"",'Formato 4_Ppto'!X$658,"")</f>
        <v/>
      </c>
      <c r="BX644" s="162" t="str">
        <f>IF('Formato 4_Ppto'!Y$658&lt;&gt;"",'Formato 4_Ppto'!Y$658,"")</f>
        <v/>
      </c>
      <c r="BY644" s="162" t="str">
        <f>IF('Formato 4_Ppto'!Z$658&lt;&gt;"",'Formato 4_Ppto'!Z$658,"")</f>
        <v/>
      </c>
      <c r="BZ644" s="162" t="str">
        <f>IF('Formato 4_Ppto'!AA$658&lt;&gt;"",'Formato 4_Ppto'!AA$658,"")</f>
        <v/>
      </c>
      <c r="CA644" s="162" t="str">
        <f>IF('Formato 4_Ppto'!AB$658&lt;&gt;"",'Formato 4_Ppto'!AB$658,"")</f>
        <v/>
      </c>
      <c r="CB644" s="162" t="str">
        <f>IF('Formato 4_Ppto'!AC$658&lt;&gt;"",'Formato 4_Ppto'!AC$658,"")</f>
        <v/>
      </c>
      <c r="CC644" s="162" t="str">
        <f>IF('Formato 4_Ppto'!AD$658&lt;&gt;"",'Formato 4_Ppto'!AD$658,"")</f>
        <v/>
      </c>
      <c r="CD644" s="162" t="str">
        <f>IF('Formato 4_Ppto'!AE$658&lt;&gt;"",'Formato 4_Ppto'!AE$658,"")</f>
        <v/>
      </c>
      <c r="CE644" s="162" t="str">
        <f>IF('Formato 4_Ppto'!AF$658&lt;&gt;"",'Formato 4_Ppto'!AF$658,"")</f>
        <v/>
      </c>
      <c r="CF644" s="162" t="str">
        <f>IF('Formato 4_Ppto'!AG$658&lt;&gt;"",'Formato 4_Ppto'!AG$658,"")</f>
        <v/>
      </c>
      <c r="CG644" s="162" t="str">
        <f>IF('Formato 4_Ppto'!AH$658&lt;&gt;"",'Formato 4_Ppto'!AH$658,"")</f>
        <v/>
      </c>
      <c r="CH644" s="162" t="str">
        <f>IF('Formato 4_Ppto'!AI$658&lt;&gt;"",'Formato 4_Ppto'!AI$658,"")</f>
        <v/>
      </c>
      <c r="CI644" s="163" t="str">
        <f>IF('Formato 4_Ppto'!AJ$658&lt;&gt;"",'Formato 4_Ppto'!AJ$658,"")</f>
        <v/>
      </c>
      <c r="CJ644" s="13" t="str">
        <f>IF('Formato 4_Ppto'!B670&lt;&gt;"",'Formato 4_Ppto'!A670,"")</f>
        <v/>
      </c>
      <c r="CK644" s="24" t="str">
        <f>IF('Formato 4_Ppto'!B670&lt;&gt;"",'Formato 4_Ppto'!B670,"")</f>
        <v/>
      </c>
      <c r="CL644" s="22" t="str">
        <f>IF('Formato 4_Ppto'!C670&lt;&gt;"",'Formato 4_Ppto'!C670,"")</f>
        <v/>
      </c>
      <c r="CM644" s="24" t="str">
        <f>IF('Formato 4_Ppto'!D670&lt;&gt;"",'Formato 4_Ppto'!D670,"")</f>
        <v/>
      </c>
      <c r="CN644" s="161" t="str">
        <f>IF('Formato 4_Ppto'!E670&lt;&gt;"",'Formato 4_Ppto'!E670,"")</f>
        <v/>
      </c>
      <c r="CO644" s="161" t="str">
        <f>IF('Formato 4_Ppto'!G670&lt;&gt;"",'Formato 4_Ppto'!G670,"")</f>
        <v/>
      </c>
      <c r="CP644" s="163" t="str">
        <f>IF('Formato 4_Ppto'!I670&lt;&gt;"",'Formato 4_Ppto'!I670,"")</f>
        <v/>
      </c>
      <c r="CQ644" s="161" t="str">
        <f>IF('Formato 4_Ppto'!K670&lt;&gt;"",'Formato 4_Ppto'!K670,"")</f>
        <v/>
      </c>
      <c r="CR644" s="161" t="str">
        <f>IF('Formato 4_Ppto'!L670&lt;&gt;"",'Formato 4_Ppto'!L670,"")</f>
        <v/>
      </c>
      <c r="CS644" s="161" t="str">
        <f>IF('Formato 4_Ppto'!M670&lt;&gt;"",'Formato 4_Ppto'!M670,"")</f>
        <v/>
      </c>
      <c r="CT644" s="161" t="str">
        <f>IF('Formato 4_Ppto'!N670&lt;&gt;"",'Formato 4_Ppto'!N670,"")</f>
        <v/>
      </c>
      <c r="CU644" s="161" t="str">
        <f>IF('Formato 4_Ppto'!O670&lt;&gt;"",'Formato 4_Ppto'!O670,"")</f>
        <v/>
      </c>
      <c r="CV644" s="161" t="str">
        <f>IF('Formato 4_Ppto'!P670&lt;&gt;"",'Formato 4_Ppto'!P670,"")</f>
        <v/>
      </c>
      <c r="CW644" s="161" t="str">
        <f>IF('Formato 4_Ppto'!Q670&lt;&gt;"",'Formato 4_Ppto'!Q670,"")</f>
        <v/>
      </c>
      <c r="CX644" s="161" t="str">
        <f>IF('Formato 4_Ppto'!R670&lt;&gt;"",'Formato 4_Ppto'!R670,"")</f>
        <v/>
      </c>
      <c r="CY644" s="161" t="str">
        <f>IF('Formato 4_Ppto'!S670&lt;&gt;"",'Formato 4_Ppto'!S670,"")</f>
        <v/>
      </c>
      <c r="CZ644" s="161" t="str">
        <f>IF('Formato 4_Ppto'!T670&lt;&gt;"",'Formato 4_Ppto'!T670,"")</f>
        <v/>
      </c>
      <c r="DA644" s="161" t="str">
        <f>IF('Formato 4_Ppto'!U670&lt;&gt;"",'Formato 4_Ppto'!U670,"")</f>
        <v/>
      </c>
      <c r="DB644" s="161" t="str">
        <f>IF('Formato 4_Ppto'!V670&lt;&gt;"",'Formato 4_Ppto'!V670,"")</f>
        <v/>
      </c>
      <c r="DC644" s="161" t="str">
        <f>IF('Formato 4_Ppto'!W670&lt;&gt;"",'Formato 4_Ppto'!W670,"")</f>
        <v/>
      </c>
      <c r="DD644" s="162" t="str">
        <f>IF('Formato 4_Ppto'!X670&lt;&gt;"",'Formato 4_Ppto'!X670,"")</f>
        <v/>
      </c>
      <c r="DE644" s="162" t="str">
        <f>IF('Formato 4_Ppto'!Y670&lt;&gt;"",'Formato 4_Ppto'!Y670,"")</f>
        <v/>
      </c>
      <c r="DF644" s="162" t="str">
        <f>IF('Formato 4_Ppto'!Z670&lt;&gt;"",'Formato 4_Ppto'!Z670,"")</f>
        <v/>
      </c>
      <c r="DG644" s="162" t="str">
        <f>IF('Formato 4_Ppto'!AA670&lt;&gt;"",'Formato 4_Ppto'!AA670,"")</f>
        <v/>
      </c>
      <c r="DH644" s="162" t="str">
        <f>IF('Formato 4_Ppto'!AB670&lt;&gt;"",'Formato 4_Ppto'!AB670,"")</f>
        <v/>
      </c>
      <c r="DI644" s="162" t="str">
        <f>IF('Formato 4_Ppto'!AC670&lt;&gt;"",'Formato 4_Ppto'!AC670,"")</f>
        <v/>
      </c>
      <c r="DJ644" s="162" t="str">
        <f>IF('Formato 4_Ppto'!AD670&lt;&gt;"",'Formato 4_Ppto'!AD670,"")</f>
        <v/>
      </c>
      <c r="DK644" s="162" t="str">
        <f>IF('Formato 4_Ppto'!AE670&lt;&gt;"",'Formato 4_Ppto'!AE670,"")</f>
        <v/>
      </c>
      <c r="DL644" s="162" t="str">
        <f>IF('Formato 4_Ppto'!AF670&lt;&gt;"",'Formato 4_Ppto'!AF670,"")</f>
        <v/>
      </c>
      <c r="DM644" s="162" t="str">
        <f>IF('Formato 4_Ppto'!AG670&lt;&gt;"",'Formato 4_Ppto'!AG670,"")</f>
        <v/>
      </c>
      <c r="DN644" s="162" t="str">
        <f>IF('Formato 4_Ppto'!AH670&lt;&gt;"",'Formato 4_Ppto'!AH670,"")</f>
        <v/>
      </c>
      <c r="DO644" s="162" t="str">
        <f>IF('Formato 4_Ppto'!AI670&lt;&gt;"",'Formato 4_Ppto'!AI670,"")</f>
        <v/>
      </c>
      <c r="DP644" s="163" t="str">
        <f>IF('Formato 4_Ppto'!AJ670&lt;&gt;"",'Formato 4_Ppto'!AJ670,"")</f>
        <v/>
      </c>
    </row>
    <row r="645" spans="2:120" x14ac:dyDescent="0.3">
      <c r="B645" s="13" t="str">
        <f>IF(OR(Tabla6[[#This Row],[IDA]]="",Tabla6[[#This Row],[IDT]]="",Tabla6[[#This Row],[IDI]]=""),"",Tabla6[[#This Row],[IDA]]&amp;"."&amp;Tabla6[[#This Row],[IDT]]&amp;"."&amp;Tabla6[[#This Row],[IDI]])</f>
        <v/>
      </c>
      <c r="C645" s="13" t="str">
        <f>IF(Formato_02!$B$14&lt;&gt;"",0,"")</f>
        <v/>
      </c>
      <c r="D645" s="13" t="str">
        <f>IF(Formato_02!$H$9&lt;&gt;"",Formato_02!$H$9,"")</f>
        <v/>
      </c>
      <c r="E645" s="24" t="str">
        <f t="shared" si="80"/>
        <v/>
      </c>
      <c r="F645" s="24" t="str">
        <f>IF(Formato_02!$B$14&lt;&gt;"",Formato_02!$B$14,"")</f>
        <v/>
      </c>
      <c r="G645" s="22" t="str">
        <f>IF('Formato 3_Gantt'!C650&lt;&gt;"",'Formato 3_Gantt'!C650,"")</f>
        <v/>
      </c>
      <c r="H645" s="13" t="str">
        <f>IF('Formato 3_Gantt'!D$8&lt;&gt;"",'Formato 3_Gantt'!D$8,"")</f>
        <v/>
      </c>
      <c r="I645" s="13" t="str">
        <f>IF('Formato 3_Gantt'!E$8&lt;&gt;"",'Formato 3_Gantt'!E$8,"")</f>
        <v/>
      </c>
      <c r="J645" s="13" t="str">
        <f>IF('Formato 3_Gantt'!F$8&lt;&gt;"",'Formato 3_Gantt'!F$8,"")</f>
        <v/>
      </c>
      <c r="K645" s="158" t="str">
        <f>IF('Formato 3_Gantt'!G$8&lt;&gt;"",'Formato 3_Gantt'!G$8,"")</f>
        <v/>
      </c>
      <c r="L645" s="158" t="str">
        <f>IF('Formato 3_Gantt'!H$8&lt;&gt;"",'Formato 3_Gantt'!H$8,"")</f>
        <v/>
      </c>
      <c r="M645" s="13" t="str">
        <f>IF('Formato 3_Gantt'!BL$8&lt;&gt;"",'Formato 3_Gantt'!BL$8,"")</f>
        <v/>
      </c>
      <c r="N645" s="13" t="str">
        <f>IF('Formato 3_Gantt'!BM$8&lt;&gt;"",'Formato 3_Gantt'!BM$8,"")</f>
        <v/>
      </c>
      <c r="O645" s="13" t="str">
        <f>IF('Formato 3_Gantt'!BN$8&lt;&gt;"",'Formato 3_Gantt'!BN$8,"")</f>
        <v/>
      </c>
      <c r="P645" s="13" t="str">
        <f>IF('Formato 3_Gantt'!BO$8&lt;&gt;"",'Formato 3_Gantt'!BO$8,"")</f>
        <v/>
      </c>
      <c r="Q645" s="13" t="str">
        <f>IF('Formato 3_Gantt'!BP$8&lt;&gt;"",'Formato 3_Gantt'!BP$8,"")</f>
        <v/>
      </c>
      <c r="R645" s="13" t="str">
        <f>IF('Formato 3_Gantt'!BQ$8&lt;&gt;"",'Formato 3_Gantt'!BQ$8,"")</f>
        <v/>
      </c>
      <c r="S645" s="13" t="str">
        <f>IF('Formato 3_Gantt'!BR$8&lt;&gt;"",'Formato 3_Gantt'!BR$8,"")</f>
        <v/>
      </c>
      <c r="T645" s="13" t="str">
        <f>IF('Formato 3_Gantt'!BS$8&lt;&gt;"",'Formato 3_Gantt'!BS$8,"")</f>
        <v/>
      </c>
      <c r="U645" s="13" t="str">
        <f>IF('Formato 3_Gantt'!BT$8&lt;&gt;"",'Formato 3_Gantt'!BT$8,"")</f>
        <v/>
      </c>
      <c r="V645" s="13" t="str">
        <f>IF('Formato 3_Gantt'!BU$8&lt;&gt;"",'Formato 3_Gantt'!BU$8,"")</f>
        <v/>
      </c>
      <c r="W645" s="13" t="str">
        <f>IF('Formato 3_Gantt'!BV$8&lt;&gt;"",'Formato 3_Gantt'!BV$8,"")</f>
        <v/>
      </c>
      <c r="X645" s="13" t="str">
        <f>IF('Formato 3_Gantt'!BW$8&lt;&gt;"",'Formato 3_Gantt'!BW$8,"")</f>
        <v/>
      </c>
      <c r="Y645" s="13" t="str">
        <f>IF('Formato 3_Gantt'!BX$8&lt;&gt;"",'Formato 3_Gantt'!BX$8,"")</f>
        <v/>
      </c>
      <c r="Z645" s="162" t="str">
        <f>IF(Formato_02!S$15&lt;&gt;"",Formato_02!S$15,"")</f>
        <v/>
      </c>
      <c r="AA645" s="162" t="str">
        <f>IF(Formato_02!T$15&lt;&gt;"",Formato_02!T$15,"")</f>
        <v/>
      </c>
      <c r="AB645" s="162" t="str">
        <f>IF(Formato_02!U$15&lt;&gt;"",Formato_02!U$15,"")</f>
        <v/>
      </c>
      <c r="AC645" s="162" t="str">
        <f>IF(Formato_02!V$15&lt;&gt;"",Formato_02!V$15,"")</f>
        <v/>
      </c>
      <c r="AD645" s="162" t="str">
        <f>IF(Formato_02!W$15&lt;&gt;"",Formato_02!W$15,"")</f>
        <v/>
      </c>
      <c r="AE645" s="162" t="str">
        <f>IF(Formato_02!X$15&lt;&gt;"",Formato_02!X$15,"")</f>
        <v/>
      </c>
      <c r="AF645" s="162" t="str">
        <f>IF(Formato_02!Y$15&lt;&gt;"",Formato_02!Y$15,"")</f>
        <v/>
      </c>
      <c r="AG645" s="162" t="str">
        <f>IF(Formato_02!Z$15&lt;&gt;"",Formato_02!Z$15,"")</f>
        <v/>
      </c>
      <c r="AH645" s="162" t="str">
        <f>IF(Formato_02!AA$15&lt;&gt;"",Formato_02!AA$15,"")</f>
        <v/>
      </c>
      <c r="AI645" s="162" t="str">
        <f>IF(Formato_02!AB$15&lt;&gt;"",Formato_02!AB$15,"")</f>
        <v/>
      </c>
      <c r="AJ645" s="162" t="str">
        <f>IF(Formato_02!AC$15&lt;&gt;"",Formato_02!AC$15,"")</f>
        <v/>
      </c>
      <c r="AK645" s="162" t="str">
        <f>IF(Formato_02!AD$15&lt;&gt;"",Formato_02!AD$15,"")</f>
        <v/>
      </c>
      <c r="AL645" s="162" t="str">
        <f>IF(Formato_02!$N$14&lt;&gt;"",Formato_02!$N$14,"")</f>
        <v/>
      </c>
      <c r="AM645" s="13" t="str">
        <f>IF(Formato_02!$X$4&lt;&gt;"","AN","")</f>
        <v/>
      </c>
      <c r="AN645" s="24" t="str">
        <f t="shared" si="81"/>
        <v/>
      </c>
      <c r="AO645" s="13" t="str">
        <f>IF(Formato_02!$Y$4&lt;&gt;"","P027","")</f>
        <v/>
      </c>
      <c r="AP645" s="24" t="str">
        <f t="shared" si="82"/>
        <v/>
      </c>
      <c r="AQ645" s="13" t="str">
        <f>IF(Formato_02!$Z$4&lt;&gt;"","PNCVG","")</f>
        <v/>
      </c>
      <c r="AR645" s="24" t="str">
        <f t="shared" si="83"/>
        <v/>
      </c>
      <c r="AS645" s="13" t="str">
        <f>IF(Formato_02!$AA$4&lt;&gt;"","PNFF","")</f>
        <v/>
      </c>
      <c r="AT645" s="24" t="str">
        <f t="shared" si="84"/>
        <v/>
      </c>
      <c r="AU645" s="13" t="str">
        <f>IF(Formato_02!$AB$4&lt;&gt;"","PNPAM","")</f>
        <v/>
      </c>
      <c r="AV645" s="24" t="str">
        <f t="shared" si="85"/>
        <v/>
      </c>
      <c r="AW645" s="13" t="str">
        <f>IF(Formato_02!$AC$4&lt;&gt;"","PNAIA","")</f>
        <v/>
      </c>
      <c r="AX645" s="24" t="str">
        <f t="shared" si="86"/>
        <v/>
      </c>
      <c r="AY645" s="13" t="str">
        <f>IF(Formato_02!$AD$4&lt;&gt;"","PIO","")</f>
        <v/>
      </c>
      <c r="AZ645" s="24" t="str">
        <f t="shared" si="87"/>
        <v/>
      </c>
      <c r="BA645" s="13" t="str">
        <f>IF('Formato 3_Gantt'!B$30&lt;&gt;"",'Formato 3_Gantt'!A$30,"")</f>
        <v/>
      </c>
      <c r="BB645" s="24" t="str">
        <f>IF('Formato 3_Gantt'!B$30&lt;&gt;"",'Formato 3_Gantt'!B$30,"")</f>
        <v/>
      </c>
      <c r="BC645" s="22" t="str">
        <f>IF('Formato 3_Gantt'!C$30&lt;&gt;"",'Formato 3_Gantt'!C$30,"")</f>
        <v/>
      </c>
      <c r="BD645" s="13" t="str">
        <f>IF('Formato 3_Gantt'!D$30&lt;&gt;"",'Formato 3_Gantt'!D$30,"")</f>
        <v/>
      </c>
      <c r="BE645" s="161" t="str">
        <f>IF('Formato 3_Gantt'!E$30&lt;&gt;"",'Formato 3_Gantt'!E$30,"")</f>
        <v/>
      </c>
      <c r="BF645" s="13" t="str">
        <f>IF('Formato 3_Gantt'!F$30&lt;&gt;"",'Formato 3_Gantt'!F$30,"")</f>
        <v/>
      </c>
      <c r="BG645" s="158" t="str">
        <f>IF('Formato 3_Gantt'!G$30&lt;&gt;"",'Formato 3_Gantt'!G$30,"")</f>
        <v/>
      </c>
      <c r="BH645" s="158" t="str">
        <f>IF('Formato 3_Gantt'!H$30&lt;&gt;"",'Formato 3_Gantt'!H$30,"")</f>
        <v/>
      </c>
      <c r="BI645" s="161" t="str">
        <f>IF('Formato 3_Gantt'!BL$30&lt;&gt;"",'Formato 3_Gantt'!BL$30,"")</f>
        <v/>
      </c>
      <c r="BJ645" s="161" t="str">
        <f>IF('Formato 3_Gantt'!BM$30&lt;&gt;"",'Formato 3_Gantt'!BM$30,"")</f>
        <v/>
      </c>
      <c r="BK645" s="161" t="str">
        <f>IF('Formato 3_Gantt'!BN$30&lt;&gt;"",'Formato 3_Gantt'!BN$30,"")</f>
        <v/>
      </c>
      <c r="BL645" s="161" t="str">
        <f>IF('Formato 3_Gantt'!BO$30&lt;&gt;"",'Formato 3_Gantt'!BO$30,"")</f>
        <v/>
      </c>
      <c r="BM645" s="161" t="str">
        <f>IF('Formato 3_Gantt'!BP$30&lt;&gt;"",'Formato 3_Gantt'!BP$30,"")</f>
        <v/>
      </c>
      <c r="BN645" s="161" t="str">
        <f>IF('Formato 3_Gantt'!BQ$30&lt;&gt;"",'Formato 3_Gantt'!BQ$30,"")</f>
        <v/>
      </c>
      <c r="BO645" s="161" t="str">
        <f>IF('Formato 3_Gantt'!BR$30&lt;&gt;"",'Formato 3_Gantt'!BR$30,"")</f>
        <v/>
      </c>
      <c r="BP645" s="161" t="str">
        <f>IF('Formato 3_Gantt'!BS$30&lt;&gt;"",'Formato 3_Gantt'!BS$30,"")</f>
        <v/>
      </c>
      <c r="BQ645" s="161" t="str">
        <f>IF('Formato 3_Gantt'!BT$30&lt;&gt;"",'Formato 3_Gantt'!BT$30,"")</f>
        <v/>
      </c>
      <c r="BR645" s="161" t="str">
        <f>IF('Formato 3_Gantt'!BU$30&lt;&gt;"",'Formato 3_Gantt'!BU$30,"")</f>
        <v/>
      </c>
      <c r="BS645" s="161" t="str">
        <f>IF('Formato 3_Gantt'!BV$30&lt;&gt;"",'Formato 3_Gantt'!BV$30,"")</f>
        <v/>
      </c>
      <c r="BT645" s="161" t="str">
        <f>IF('Formato 3_Gantt'!BW$30&lt;&gt;"",'Formato 3_Gantt'!BW$30,"")</f>
        <v/>
      </c>
      <c r="BU645" s="161" t="str">
        <f>IF('Formato 3_Gantt'!BX$30&lt;&gt;"",'Formato 3_Gantt'!BX$30,"")</f>
        <v/>
      </c>
      <c r="BV645" s="163" t="str">
        <f>IF('Formato 4_Ppto'!I$658&lt;&gt;"",'Formato 4_Ppto'!I$658,"")</f>
        <v/>
      </c>
      <c r="BW645" s="162" t="str">
        <f>IF('Formato 4_Ppto'!X$658&lt;&gt;"",'Formato 4_Ppto'!X$658,"")</f>
        <v/>
      </c>
      <c r="BX645" s="162" t="str">
        <f>IF('Formato 4_Ppto'!Y$658&lt;&gt;"",'Formato 4_Ppto'!Y$658,"")</f>
        <v/>
      </c>
      <c r="BY645" s="162" t="str">
        <f>IF('Formato 4_Ppto'!Z$658&lt;&gt;"",'Formato 4_Ppto'!Z$658,"")</f>
        <v/>
      </c>
      <c r="BZ645" s="162" t="str">
        <f>IF('Formato 4_Ppto'!AA$658&lt;&gt;"",'Formato 4_Ppto'!AA$658,"")</f>
        <v/>
      </c>
      <c r="CA645" s="162" t="str">
        <f>IF('Formato 4_Ppto'!AB$658&lt;&gt;"",'Formato 4_Ppto'!AB$658,"")</f>
        <v/>
      </c>
      <c r="CB645" s="162" t="str">
        <f>IF('Formato 4_Ppto'!AC$658&lt;&gt;"",'Formato 4_Ppto'!AC$658,"")</f>
        <v/>
      </c>
      <c r="CC645" s="162" t="str">
        <f>IF('Formato 4_Ppto'!AD$658&lt;&gt;"",'Formato 4_Ppto'!AD$658,"")</f>
        <v/>
      </c>
      <c r="CD645" s="162" t="str">
        <f>IF('Formato 4_Ppto'!AE$658&lt;&gt;"",'Formato 4_Ppto'!AE$658,"")</f>
        <v/>
      </c>
      <c r="CE645" s="162" t="str">
        <f>IF('Formato 4_Ppto'!AF$658&lt;&gt;"",'Formato 4_Ppto'!AF$658,"")</f>
        <v/>
      </c>
      <c r="CF645" s="162" t="str">
        <f>IF('Formato 4_Ppto'!AG$658&lt;&gt;"",'Formato 4_Ppto'!AG$658,"")</f>
        <v/>
      </c>
      <c r="CG645" s="162" t="str">
        <f>IF('Formato 4_Ppto'!AH$658&lt;&gt;"",'Formato 4_Ppto'!AH$658,"")</f>
        <v/>
      </c>
      <c r="CH645" s="162" t="str">
        <f>IF('Formato 4_Ppto'!AI$658&lt;&gt;"",'Formato 4_Ppto'!AI$658,"")</f>
        <v/>
      </c>
      <c r="CI645" s="163" t="str">
        <f>IF('Formato 4_Ppto'!AJ$658&lt;&gt;"",'Formato 4_Ppto'!AJ$658,"")</f>
        <v/>
      </c>
      <c r="CJ645" s="13" t="str">
        <f>IF('Formato 4_Ppto'!B671&lt;&gt;"",'Formato 4_Ppto'!A671,"")</f>
        <v/>
      </c>
      <c r="CK645" s="24" t="str">
        <f>IF('Formato 4_Ppto'!B671&lt;&gt;"",'Formato 4_Ppto'!B671,"")</f>
        <v/>
      </c>
      <c r="CL645" s="22" t="str">
        <f>IF('Formato 4_Ppto'!C671&lt;&gt;"",'Formato 4_Ppto'!C671,"")</f>
        <v/>
      </c>
      <c r="CM645" s="24" t="str">
        <f>IF('Formato 4_Ppto'!D671&lt;&gt;"",'Formato 4_Ppto'!D671,"")</f>
        <v/>
      </c>
      <c r="CN645" s="161" t="str">
        <f>IF('Formato 4_Ppto'!E671&lt;&gt;"",'Formato 4_Ppto'!E671,"")</f>
        <v/>
      </c>
      <c r="CO645" s="161" t="str">
        <f>IF('Formato 4_Ppto'!G671&lt;&gt;"",'Formato 4_Ppto'!G671,"")</f>
        <v/>
      </c>
      <c r="CP645" s="163" t="str">
        <f>IF('Formato 4_Ppto'!I671&lt;&gt;"",'Formato 4_Ppto'!I671,"")</f>
        <v/>
      </c>
      <c r="CQ645" s="161" t="str">
        <f>IF('Formato 4_Ppto'!K671&lt;&gt;"",'Formato 4_Ppto'!K671,"")</f>
        <v/>
      </c>
      <c r="CR645" s="161" t="str">
        <f>IF('Formato 4_Ppto'!L671&lt;&gt;"",'Formato 4_Ppto'!L671,"")</f>
        <v/>
      </c>
      <c r="CS645" s="161" t="str">
        <f>IF('Formato 4_Ppto'!M671&lt;&gt;"",'Formato 4_Ppto'!M671,"")</f>
        <v/>
      </c>
      <c r="CT645" s="161" t="str">
        <f>IF('Formato 4_Ppto'!N671&lt;&gt;"",'Formato 4_Ppto'!N671,"")</f>
        <v/>
      </c>
      <c r="CU645" s="161" t="str">
        <f>IF('Formato 4_Ppto'!O671&lt;&gt;"",'Formato 4_Ppto'!O671,"")</f>
        <v/>
      </c>
      <c r="CV645" s="161" t="str">
        <f>IF('Formato 4_Ppto'!P671&lt;&gt;"",'Formato 4_Ppto'!P671,"")</f>
        <v/>
      </c>
      <c r="CW645" s="161" t="str">
        <f>IF('Formato 4_Ppto'!Q671&lt;&gt;"",'Formato 4_Ppto'!Q671,"")</f>
        <v/>
      </c>
      <c r="CX645" s="161" t="str">
        <f>IF('Formato 4_Ppto'!R671&lt;&gt;"",'Formato 4_Ppto'!R671,"")</f>
        <v/>
      </c>
      <c r="CY645" s="161" t="str">
        <f>IF('Formato 4_Ppto'!S671&lt;&gt;"",'Formato 4_Ppto'!S671,"")</f>
        <v/>
      </c>
      <c r="CZ645" s="161" t="str">
        <f>IF('Formato 4_Ppto'!T671&lt;&gt;"",'Formato 4_Ppto'!T671,"")</f>
        <v/>
      </c>
      <c r="DA645" s="161" t="str">
        <f>IF('Formato 4_Ppto'!U671&lt;&gt;"",'Formato 4_Ppto'!U671,"")</f>
        <v/>
      </c>
      <c r="DB645" s="161" t="str">
        <f>IF('Formato 4_Ppto'!V671&lt;&gt;"",'Formato 4_Ppto'!V671,"")</f>
        <v/>
      </c>
      <c r="DC645" s="161" t="str">
        <f>IF('Formato 4_Ppto'!W671&lt;&gt;"",'Formato 4_Ppto'!W671,"")</f>
        <v/>
      </c>
      <c r="DD645" s="162" t="str">
        <f>IF('Formato 4_Ppto'!X671&lt;&gt;"",'Formato 4_Ppto'!X671,"")</f>
        <v/>
      </c>
      <c r="DE645" s="162" t="str">
        <f>IF('Formato 4_Ppto'!Y671&lt;&gt;"",'Formato 4_Ppto'!Y671,"")</f>
        <v/>
      </c>
      <c r="DF645" s="162" t="str">
        <f>IF('Formato 4_Ppto'!Z671&lt;&gt;"",'Formato 4_Ppto'!Z671,"")</f>
        <v/>
      </c>
      <c r="DG645" s="162" t="str">
        <f>IF('Formato 4_Ppto'!AA671&lt;&gt;"",'Formato 4_Ppto'!AA671,"")</f>
        <v/>
      </c>
      <c r="DH645" s="162" t="str">
        <f>IF('Formato 4_Ppto'!AB671&lt;&gt;"",'Formato 4_Ppto'!AB671,"")</f>
        <v/>
      </c>
      <c r="DI645" s="162" t="str">
        <f>IF('Formato 4_Ppto'!AC671&lt;&gt;"",'Formato 4_Ppto'!AC671,"")</f>
        <v/>
      </c>
      <c r="DJ645" s="162" t="str">
        <f>IF('Formato 4_Ppto'!AD671&lt;&gt;"",'Formato 4_Ppto'!AD671,"")</f>
        <v/>
      </c>
      <c r="DK645" s="162" t="str">
        <f>IF('Formato 4_Ppto'!AE671&lt;&gt;"",'Formato 4_Ppto'!AE671,"")</f>
        <v/>
      </c>
      <c r="DL645" s="162" t="str">
        <f>IF('Formato 4_Ppto'!AF671&lt;&gt;"",'Formato 4_Ppto'!AF671,"")</f>
        <v/>
      </c>
      <c r="DM645" s="162" t="str">
        <f>IF('Formato 4_Ppto'!AG671&lt;&gt;"",'Formato 4_Ppto'!AG671,"")</f>
        <v/>
      </c>
      <c r="DN645" s="162" t="str">
        <f>IF('Formato 4_Ppto'!AH671&lt;&gt;"",'Formato 4_Ppto'!AH671,"")</f>
        <v/>
      </c>
      <c r="DO645" s="162" t="str">
        <f>IF('Formato 4_Ppto'!AI671&lt;&gt;"",'Formato 4_Ppto'!AI671,"")</f>
        <v/>
      </c>
      <c r="DP645" s="163" t="str">
        <f>IF('Formato 4_Ppto'!AJ671&lt;&gt;"",'Formato 4_Ppto'!AJ671,"")</f>
        <v/>
      </c>
    </row>
    <row r="646" spans="2:120" x14ac:dyDescent="0.3">
      <c r="B646" s="13" t="str">
        <f>IF(OR(Tabla6[[#This Row],[IDA]]="",Tabla6[[#This Row],[IDT]]="",Tabla6[[#This Row],[IDI]]=""),"",Tabla6[[#This Row],[IDA]]&amp;"."&amp;Tabla6[[#This Row],[IDT]]&amp;"."&amp;Tabla6[[#This Row],[IDI]])</f>
        <v/>
      </c>
      <c r="C646" s="13" t="str">
        <f>IF(Formato_02!$B$14&lt;&gt;"",0,"")</f>
        <v/>
      </c>
      <c r="D646" s="13" t="str">
        <f>IF(Formato_02!$H$9&lt;&gt;"",Formato_02!$H$9,"")</f>
        <v/>
      </c>
      <c r="E646" s="24" t="str">
        <f t="shared" si="80"/>
        <v/>
      </c>
      <c r="F646" s="24" t="str">
        <f>IF(Formato_02!$B$14&lt;&gt;"",Formato_02!$B$14,"")</f>
        <v/>
      </c>
      <c r="G646" s="22" t="str">
        <f>IF('Formato 3_Gantt'!C651&lt;&gt;"",'Formato 3_Gantt'!C651,"")</f>
        <v/>
      </c>
      <c r="H646" s="13" t="str">
        <f>IF('Formato 3_Gantt'!D$8&lt;&gt;"",'Formato 3_Gantt'!D$8,"")</f>
        <v/>
      </c>
      <c r="I646" s="13" t="str">
        <f>IF('Formato 3_Gantt'!E$8&lt;&gt;"",'Formato 3_Gantt'!E$8,"")</f>
        <v/>
      </c>
      <c r="J646" s="13" t="str">
        <f>IF('Formato 3_Gantt'!F$8&lt;&gt;"",'Formato 3_Gantt'!F$8,"")</f>
        <v/>
      </c>
      <c r="K646" s="158" t="str">
        <f>IF('Formato 3_Gantt'!G$8&lt;&gt;"",'Formato 3_Gantt'!G$8,"")</f>
        <v/>
      </c>
      <c r="L646" s="158" t="str">
        <f>IF('Formato 3_Gantt'!H$8&lt;&gt;"",'Formato 3_Gantt'!H$8,"")</f>
        <v/>
      </c>
      <c r="M646" s="13" t="str">
        <f>IF('Formato 3_Gantt'!BL$8&lt;&gt;"",'Formato 3_Gantt'!BL$8,"")</f>
        <v/>
      </c>
      <c r="N646" s="13" t="str">
        <f>IF('Formato 3_Gantt'!BM$8&lt;&gt;"",'Formato 3_Gantt'!BM$8,"")</f>
        <v/>
      </c>
      <c r="O646" s="13" t="str">
        <f>IF('Formato 3_Gantt'!BN$8&lt;&gt;"",'Formato 3_Gantt'!BN$8,"")</f>
        <v/>
      </c>
      <c r="P646" s="13" t="str">
        <f>IF('Formato 3_Gantt'!BO$8&lt;&gt;"",'Formato 3_Gantt'!BO$8,"")</f>
        <v/>
      </c>
      <c r="Q646" s="13" t="str">
        <f>IF('Formato 3_Gantt'!BP$8&lt;&gt;"",'Formato 3_Gantt'!BP$8,"")</f>
        <v/>
      </c>
      <c r="R646" s="13" t="str">
        <f>IF('Formato 3_Gantt'!BQ$8&lt;&gt;"",'Formato 3_Gantt'!BQ$8,"")</f>
        <v/>
      </c>
      <c r="S646" s="13" t="str">
        <f>IF('Formato 3_Gantt'!BR$8&lt;&gt;"",'Formato 3_Gantt'!BR$8,"")</f>
        <v/>
      </c>
      <c r="T646" s="13" t="str">
        <f>IF('Formato 3_Gantt'!BS$8&lt;&gt;"",'Formato 3_Gantt'!BS$8,"")</f>
        <v/>
      </c>
      <c r="U646" s="13" t="str">
        <f>IF('Formato 3_Gantt'!BT$8&lt;&gt;"",'Formato 3_Gantt'!BT$8,"")</f>
        <v/>
      </c>
      <c r="V646" s="13" t="str">
        <f>IF('Formato 3_Gantt'!BU$8&lt;&gt;"",'Formato 3_Gantt'!BU$8,"")</f>
        <v/>
      </c>
      <c r="W646" s="13" t="str">
        <f>IF('Formato 3_Gantt'!BV$8&lt;&gt;"",'Formato 3_Gantt'!BV$8,"")</f>
        <v/>
      </c>
      <c r="X646" s="13" t="str">
        <f>IF('Formato 3_Gantt'!BW$8&lt;&gt;"",'Formato 3_Gantt'!BW$8,"")</f>
        <v/>
      </c>
      <c r="Y646" s="13" t="str">
        <f>IF('Formato 3_Gantt'!BX$8&lt;&gt;"",'Formato 3_Gantt'!BX$8,"")</f>
        <v/>
      </c>
      <c r="Z646" s="162" t="str">
        <f>IF(Formato_02!S$15&lt;&gt;"",Formato_02!S$15,"")</f>
        <v/>
      </c>
      <c r="AA646" s="162" t="str">
        <f>IF(Formato_02!T$15&lt;&gt;"",Formato_02!T$15,"")</f>
        <v/>
      </c>
      <c r="AB646" s="162" t="str">
        <f>IF(Formato_02!U$15&lt;&gt;"",Formato_02!U$15,"")</f>
        <v/>
      </c>
      <c r="AC646" s="162" t="str">
        <f>IF(Formato_02!V$15&lt;&gt;"",Formato_02!V$15,"")</f>
        <v/>
      </c>
      <c r="AD646" s="162" t="str">
        <f>IF(Formato_02!W$15&lt;&gt;"",Formato_02!W$15,"")</f>
        <v/>
      </c>
      <c r="AE646" s="162" t="str">
        <f>IF(Formato_02!X$15&lt;&gt;"",Formato_02!X$15,"")</f>
        <v/>
      </c>
      <c r="AF646" s="162" t="str">
        <f>IF(Formato_02!Y$15&lt;&gt;"",Formato_02!Y$15,"")</f>
        <v/>
      </c>
      <c r="AG646" s="162" t="str">
        <f>IF(Formato_02!Z$15&lt;&gt;"",Formato_02!Z$15,"")</f>
        <v/>
      </c>
      <c r="AH646" s="162" t="str">
        <f>IF(Formato_02!AA$15&lt;&gt;"",Formato_02!AA$15,"")</f>
        <v/>
      </c>
      <c r="AI646" s="162" t="str">
        <f>IF(Formato_02!AB$15&lt;&gt;"",Formato_02!AB$15,"")</f>
        <v/>
      </c>
      <c r="AJ646" s="162" t="str">
        <f>IF(Formato_02!AC$15&lt;&gt;"",Formato_02!AC$15,"")</f>
        <v/>
      </c>
      <c r="AK646" s="162" t="str">
        <f>IF(Formato_02!AD$15&lt;&gt;"",Formato_02!AD$15,"")</f>
        <v/>
      </c>
      <c r="AL646" s="162" t="str">
        <f>IF(Formato_02!$N$14&lt;&gt;"",Formato_02!$N$14,"")</f>
        <v/>
      </c>
      <c r="AM646" s="13" t="str">
        <f>IF(Formato_02!$X$4&lt;&gt;"","AN","")</f>
        <v/>
      </c>
      <c r="AN646" s="24" t="str">
        <f t="shared" si="81"/>
        <v/>
      </c>
      <c r="AO646" s="13" t="str">
        <f>IF(Formato_02!$Y$4&lt;&gt;"","P027","")</f>
        <v/>
      </c>
      <c r="AP646" s="24" t="str">
        <f t="shared" si="82"/>
        <v/>
      </c>
      <c r="AQ646" s="13" t="str">
        <f>IF(Formato_02!$Z$4&lt;&gt;"","PNCVG","")</f>
        <v/>
      </c>
      <c r="AR646" s="24" t="str">
        <f t="shared" si="83"/>
        <v/>
      </c>
      <c r="AS646" s="13" t="str">
        <f>IF(Formato_02!$AA$4&lt;&gt;"","PNFF","")</f>
        <v/>
      </c>
      <c r="AT646" s="24" t="str">
        <f t="shared" si="84"/>
        <v/>
      </c>
      <c r="AU646" s="13" t="str">
        <f>IF(Formato_02!$AB$4&lt;&gt;"","PNPAM","")</f>
        <v/>
      </c>
      <c r="AV646" s="24" t="str">
        <f t="shared" si="85"/>
        <v/>
      </c>
      <c r="AW646" s="13" t="str">
        <f>IF(Formato_02!$AC$4&lt;&gt;"","PNAIA","")</f>
        <v/>
      </c>
      <c r="AX646" s="24" t="str">
        <f t="shared" si="86"/>
        <v/>
      </c>
      <c r="AY646" s="13" t="str">
        <f>IF(Formato_02!$AD$4&lt;&gt;"","PIO","")</f>
        <v/>
      </c>
      <c r="AZ646" s="24" t="str">
        <f t="shared" si="87"/>
        <v/>
      </c>
      <c r="BA646" s="13" t="str">
        <f>IF('Formato 3_Gantt'!B$30&lt;&gt;"",'Formato 3_Gantt'!A$30,"")</f>
        <v/>
      </c>
      <c r="BB646" s="24" t="str">
        <f>IF('Formato 3_Gantt'!B$30&lt;&gt;"",'Formato 3_Gantt'!B$30,"")</f>
        <v/>
      </c>
      <c r="BC646" s="22" t="str">
        <f>IF('Formato 3_Gantt'!C$30&lt;&gt;"",'Formato 3_Gantt'!C$30,"")</f>
        <v/>
      </c>
      <c r="BD646" s="13" t="str">
        <f>IF('Formato 3_Gantt'!D$30&lt;&gt;"",'Formato 3_Gantt'!D$30,"")</f>
        <v/>
      </c>
      <c r="BE646" s="161" t="str">
        <f>IF('Formato 3_Gantt'!E$30&lt;&gt;"",'Formato 3_Gantt'!E$30,"")</f>
        <v/>
      </c>
      <c r="BF646" s="13" t="str">
        <f>IF('Formato 3_Gantt'!F$30&lt;&gt;"",'Formato 3_Gantt'!F$30,"")</f>
        <v/>
      </c>
      <c r="BG646" s="158" t="str">
        <f>IF('Formato 3_Gantt'!G$30&lt;&gt;"",'Formato 3_Gantt'!G$30,"")</f>
        <v/>
      </c>
      <c r="BH646" s="158" t="str">
        <f>IF('Formato 3_Gantt'!H$30&lt;&gt;"",'Formato 3_Gantt'!H$30,"")</f>
        <v/>
      </c>
      <c r="BI646" s="161" t="str">
        <f>IF('Formato 3_Gantt'!BL$30&lt;&gt;"",'Formato 3_Gantt'!BL$30,"")</f>
        <v/>
      </c>
      <c r="BJ646" s="161" t="str">
        <f>IF('Formato 3_Gantt'!BM$30&lt;&gt;"",'Formato 3_Gantt'!BM$30,"")</f>
        <v/>
      </c>
      <c r="BK646" s="161" t="str">
        <f>IF('Formato 3_Gantt'!BN$30&lt;&gt;"",'Formato 3_Gantt'!BN$30,"")</f>
        <v/>
      </c>
      <c r="BL646" s="161" t="str">
        <f>IF('Formato 3_Gantt'!BO$30&lt;&gt;"",'Formato 3_Gantt'!BO$30,"")</f>
        <v/>
      </c>
      <c r="BM646" s="161" t="str">
        <f>IF('Formato 3_Gantt'!BP$30&lt;&gt;"",'Formato 3_Gantt'!BP$30,"")</f>
        <v/>
      </c>
      <c r="BN646" s="161" t="str">
        <f>IF('Formato 3_Gantt'!BQ$30&lt;&gt;"",'Formato 3_Gantt'!BQ$30,"")</f>
        <v/>
      </c>
      <c r="BO646" s="161" t="str">
        <f>IF('Formato 3_Gantt'!BR$30&lt;&gt;"",'Formato 3_Gantt'!BR$30,"")</f>
        <v/>
      </c>
      <c r="BP646" s="161" t="str">
        <f>IF('Formato 3_Gantt'!BS$30&lt;&gt;"",'Formato 3_Gantt'!BS$30,"")</f>
        <v/>
      </c>
      <c r="BQ646" s="161" t="str">
        <f>IF('Formato 3_Gantt'!BT$30&lt;&gt;"",'Formato 3_Gantt'!BT$30,"")</f>
        <v/>
      </c>
      <c r="BR646" s="161" t="str">
        <f>IF('Formato 3_Gantt'!BU$30&lt;&gt;"",'Formato 3_Gantt'!BU$30,"")</f>
        <v/>
      </c>
      <c r="BS646" s="161" t="str">
        <f>IF('Formato 3_Gantt'!BV$30&lt;&gt;"",'Formato 3_Gantt'!BV$30,"")</f>
        <v/>
      </c>
      <c r="BT646" s="161" t="str">
        <f>IF('Formato 3_Gantt'!BW$30&lt;&gt;"",'Formato 3_Gantt'!BW$30,"")</f>
        <v/>
      </c>
      <c r="BU646" s="161" t="str">
        <f>IF('Formato 3_Gantt'!BX$30&lt;&gt;"",'Formato 3_Gantt'!BX$30,"")</f>
        <v/>
      </c>
      <c r="BV646" s="163" t="str">
        <f>IF('Formato 4_Ppto'!I$658&lt;&gt;"",'Formato 4_Ppto'!I$658,"")</f>
        <v/>
      </c>
      <c r="BW646" s="162" t="str">
        <f>IF('Formato 4_Ppto'!X$658&lt;&gt;"",'Formato 4_Ppto'!X$658,"")</f>
        <v/>
      </c>
      <c r="BX646" s="162" t="str">
        <f>IF('Formato 4_Ppto'!Y$658&lt;&gt;"",'Formato 4_Ppto'!Y$658,"")</f>
        <v/>
      </c>
      <c r="BY646" s="162" t="str">
        <f>IF('Formato 4_Ppto'!Z$658&lt;&gt;"",'Formato 4_Ppto'!Z$658,"")</f>
        <v/>
      </c>
      <c r="BZ646" s="162" t="str">
        <f>IF('Formato 4_Ppto'!AA$658&lt;&gt;"",'Formato 4_Ppto'!AA$658,"")</f>
        <v/>
      </c>
      <c r="CA646" s="162" t="str">
        <f>IF('Formato 4_Ppto'!AB$658&lt;&gt;"",'Formato 4_Ppto'!AB$658,"")</f>
        <v/>
      </c>
      <c r="CB646" s="162" t="str">
        <f>IF('Formato 4_Ppto'!AC$658&lt;&gt;"",'Formato 4_Ppto'!AC$658,"")</f>
        <v/>
      </c>
      <c r="CC646" s="162" t="str">
        <f>IF('Formato 4_Ppto'!AD$658&lt;&gt;"",'Formato 4_Ppto'!AD$658,"")</f>
        <v/>
      </c>
      <c r="CD646" s="162" t="str">
        <f>IF('Formato 4_Ppto'!AE$658&lt;&gt;"",'Formato 4_Ppto'!AE$658,"")</f>
        <v/>
      </c>
      <c r="CE646" s="162" t="str">
        <f>IF('Formato 4_Ppto'!AF$658&lt;&gt;"",'Formato 4_Ppto'!AF$658,"")</f>
        <v/>
      </c>
      <c r="CF646" s="162" t="str">
        <f>IF('Formato 4_Ppto'!AG$658&lt;&gt;"",'Formato 4_Ppto'!AG$658,"")</f>
        <v/>
      </c>
      <c r="CG646" s="162" t="str">
        <f>IF('Formato 4_Ppto'!AH$658&lt;&gt;"",'Formato 4_Ppto'!AH$658,"")</f>
        <v/>
      </c>
      <c r="CH646" s="162" t="str">
        <f>IF('Formato 4_Ppto'!AI$658&lt;&gt;"",'Formato 4_Ppto'!AI$658,"")</f>
        <v/>
      </c>
      <c r="CI646" s="163" t="str">
        <f>IF('Formato 4_Ppto'!AJ$658&lt;&gt;"",'Formato 4_Ppto'!AJ$658,"")</f>
        <v/>
      </c>
      <c r="CJ646" s="13" t="str">
        <f>IF('Formato 4_Ppto'!B672&lt;&gt;"",'Formato 4_Ppto'!A672,"")</f>
        <v/>
      </c>
      <c r="CK646" s="24" t="str">
        <f>IF('Formato 4_Ppto'!B672&lt;&gt;"",'Formato 4_Ppto'!B672,"")</f>
        <v/>
      </c>
      <c r="CL646" s="22" t="str">
        <f>IF('Formato 4_Ppto'!C672&lt;&gt;"",'Formato 4_Ppto'!C672,"")</f>
        <v/>
      </c>
      <c r="CM646" s="24" t="str">
        <f>IF('Formato 4_Ppto'!D672&lt;&gt;"",'Formato 4_Ppto'!D672,"")</f>
        <v/>
      </c>
      <c r="CN646" s="161" t="str">
        <f>IF('Formato 4_Ppto'!E672&lt;&gt;"",'Formato 4_Ppto'!E672,"")</f>
        <v/>
      </c>
      <c r="CO646" s="161" t="str">
        <f>IF('Formato 4_Ppto'!G672&lt;&gt;"",'Formato 4_Ppto'!G672,"")</f>
        <v/>
      </c>
      <c r="CP646" s="163" t="str">
        <f>IF('Formato 4_Ppto'!I672&lt;&gt;"",'Formato 4_Ppto'!I672,"")</f>
        <v/>
      </c>
      <c r="CQ646" s="161" t="str">
        <f>IF('Formato 4_Ppto'!K672&lt;&gt;"",'Formato 4_Ppto'!K672,"")</f>
        <v/>
      </c>
      <c r="CR646" s="161" t="str">
        <f>IF('Formato 4_Ppto'!L672&lt;&gt;"",'Formato 4_Ppto'!L672,"")</f>
        <v/>
      </c>
      <c r="CS646" s="161" t="str">
        <f>IF('Formato 4_Ppto'!M672&lt;&gt;"",'Formato 4_Ppto'!M672,"")</f>
        <v/>
      </c>
      <c r="CT646" s="161" t="str">
        <f>IF('Formato 4_Ppto'!N672&lt;&gt;"",'Formato 4_Ppto'!N672,"")</f>
        <v/>
      </c>
      <c r="CU646" s="161" t="str">
        <f>IF('Formato 4_Ppto'!O672&lt;&gt;"",'Formato 4_Ppto'!O672,"")</f>
        <v/>
      </c>
      <c r="CV646" s="161" t="str">
        <f>IF('Formato 4_Ppto'!P672&lt;&gt;"",'Formato 4_Ppto'!P672,"")</f>
        <v/>
      </c>
      <c r="CW646" s="161" t="str">
        <f>IF('Formato 4_Ppto'!Q672&lt;&gt;"",'Formato 4_Ppto'!Q672,"")</f>
        <v/>
      </c>
      <c r="CX646" s="161" t="str">
        <f>IF('Formato 4_Ppto'!R672&lt;&gt;"",'Formato 4_Ppto'!R672,"")</f>
        <v/>
      </c>
      <c r="CY646" s="161" t="str">
        <f>IF('Formato 4_Ppto'!S672&lt;&gt;"",'Formato 4_Ppto'!S672,"")</f>
        <v/>
      </c>
      <c r="CZ646" s="161" t="str">
        <f>IF('Formato 4_Ppto'!T672&lt;&gt;"",'Formato 4_Ppto'!T672,"")</f>
        <v/>
      </c>
      <c r="DA646" s="161" t="str">
        <f>IF('Formato 4_Ppto'!U672&lt;&gt;"",'Formato 4_Ppto'!U672,"")</f>
        <v/>
      </c>
      <c r="DB646" s="161" t="str">
        <f>IF('Formato 4_Ppto'!V672&lt;&gt;"",'Formato 4_Ppto'!V672,"")</f>
        <v/>
      </c>
      <c r="DC646" s="161" t="str">
        <f>IF('Formato 4_Ppto'!W672&lt;&gt;"",'Formato 4_Ppto'!W672,"")</f>
        <v/>
      </c>
      <c r="DD646" s="162" t="str">
        <f>IF('Formato 4_Ppto'!X672&lt;&gt;"",'Formato 4_Ppto'!X672,"")</f>
        <v/>
      </c>
      <c r="DE646" s="162" t="str">
        <f>IF('Formato 4_Ppto'!Y672&lt;&gt;"",'Formato 4_Ppto'!Y672,"")</f>
        <v/>
      </c>
      <c r="DF646" s="162" t="str">
        <f>IF('Formato 4_Ppto'!Z672&lt;&gt;"",'Formato 4_Ppto'!Z672,"")</f>
        <v/>
      </c>
      <c r="DG646" s="162" t="str">
        <f>IF('Formato 4_Ppto'!AA672&lt;&gt;"",'Formato 4_Ppto'!AA672,"")</f>
        <v/>
      </c>
      <c r="DH646" s="162" t="str">
        <f>IF('Formato 4_Ppto'!AB672&lt;&gt;"",'Formato 4_Ppto'!AB672,"")</f>
        <v/>
      </c>
      <c r="DI646" s="162" t="str">
        <f>IF('Formato 4_Ppto'!AC672&lt;&gt;"",'Formato 4_Ppto'!AC672,"")</f>
        <v/>
      </c>
      <c r="DJ646" s="162" t="str">
        <f>IF('Formato 4_Ppto'!AD672&lt;&gt;"",'Formato 4_Ppto'!AD672,"")</f>
        <v/>
      </c>
      <c r="DK646" s="162" t="str">
        <f>IF('Formato 4_Ppto'!AE672&lt;&gt;"",'Formato 4_Ppto'!AE672,"")</f>
        <v/>
      </c>
      <c r="DL646" s="162" t="str">
        <f>IF('Formato 4_Ppto'!AF672&lt;&gt;"",'Formato 4_Ppto'!AF672,"")</f>
        <v/>
      </c>
      <c r="DM646" s="162" t="str">
        <f>IF('Formato 4_Ppto'!AG672&lt;&gt;"",'Formato 4_Ppto'!AG672,"")</f>
        <v/>
      </c>
      <c r="DN646" s="162" t="str">
        <f>IF('Formato 4_Ppto'!AH672&lt;&gt;"",'Formato 4_Ppto'!AH672,"")</f>
        <v/>
      </c>
      <c r="DO646" s="162" t="str">
        <f>IF('Formato 4_Ppto'!AI672&lt;&gt;"",'Formato 4_Ppto'!AI672,"")</f>
        <v/>
      </c>
      <c r="DP646" s="163" t="str">
        <f>IF('Formato 4_Ppto'!AJ672&lt;&gt;"",'Formato 4_Ppto'!AJ672,"")</f>
        <v/>
      </c>
    </row>
    <row r="647" spans="2:120" x14ac:dyDescent="0.3">
      <c r="B647" s="13" t="str">
        <f>IF(OR(Tabla6[[#This Row],[IDA]]="",Tabla6[[#This Row],[IDT]]="",Tabla6[[#This Row],[IDI]]=""),"",Tabla6[[#This Row],[IDA]]&amp;"."&amp;Tabla6[[#This Row],[IDT]]&amp;"."&amp;Tabla6[[#This Row],[IDI]])</f>
        <v/>
      </c>
      <c r="C647" s="13" t="str">
        <f>IF(Formato_02!$B$14&lt;&gt;"",0,"")</f>
        <v/>
      </c>
      <c r="D647" s="13" t="str">
        <f>IF(Formato_02!$H$9&lt;&gt;"",Formato_02!$H$9,"")</f>
        <v/>
      </c>
      <c r="E647" s="24" t="str">
        <f t="shared" si="80"/>
        <v/>
      </c>
      <c r="F647" s="24" t="str">
        <f>IF(Formato_02!$B$14&lt;&gt;"",Formato_02!$B$14,"")</f>
        <v/>
      </c>
      <c r="G647" s="22" t="str">
        <f>IF('Formato 3_Gantt'!C652&lt;&gt;"",'Formato 3_Gantt'!C652,"")</f>
        <v/>
      </c>
      <c r="H647" s="13" t="str">
        <f>IF('Formato 3_Gantt'!D$8&lt;&gt;"",'Formato 3_Gantt'!D$8,"")</f>
        <v/>
      </c>
      <c r="I647" s="13" t="str">
        <f>IF('Formato 3_Gantt'!E$8&lt;&gt;"",'Formato 3_Gantt'!E$8,"")</f>
        <v/>
      </c>
      <c r="J647" s="13" t="str">
        <f>IF('Formato 3_Gantt'!F$8&lt;&gt;"",'Formato 3_Gantt'!F$8,"")</f>
        <v/>
      </c>
      <c r="K647" s="158" t="str">
        <f>IF('Formato 3_Gantt'!G$8&lt;&gt;"",'Formato 3_Gantt'!G$8,"")</f>
        <v/>
      </c>
      <c r="L647" s="158" t="str">
        <f>IF('Formato 3_Gantt'!H$8&lt;&gt;"",'Formato 3_Gantt'!H$8,"")</f>
        <v/>
      </c>
      <c r="M647" s="13" t="str">
        <f>IF('Formato 3_Gantt'!BL$8&lt;&gt;"",'Formato 3_Gantt'!BL$8,"")</f>
        <v/>
      </c>
      <c r="N647" s="13" t="str">
        <f>IF('Formato 3_Gantt'!BM$8&lt;&gt;"",'Formato 3_Gantt'!BM$8,"")</f>
        <v/>
      </c>
      <c r="O647" s="13" t="str">
        <f>IF('Formato 3_Gantt'!BN$8&lt;&gt;"",'Formato 3_Gantt'!BN$8,"")</f>
        <v/>
      </c>
      <c r="P647" s="13" t="str">
        <f>IF('Formato 3_Gantt'!BO$8&lt;&gt;"",'Formato 3_Gantt'!BO$8,"")</f>
        <v/>
      </c>
      <c r="Q647" s="13" t="str">
        <f>IF('Formato 3_Gantt'!BP$8&lt;&gt;"",'Formato 3_Gantt'!BP$8,"")</f>
        <v/>
      </c>
      <c r="R647" s="13" t="str">
        <f>IF('Formato 3_Gantt'!BQ$8&lt;&gt;"",'Formato 3_Gantt'!BQ$8,"")</f>
        <v/>
      </c>
      <c r="S647" s="13" t="str">
        <f>IF('Formato 3_Gantt'!BR$8&lt;&gt;"",'Formato 3_Gantt'!BR$8,"")</f>
        <v/>
      </c>
      <c r="T647" s="13" t="str">
        <f>IF('Formato 3_Gantt'!BS$8&lt;&gt;"",'Formato 3_Gantt'!BS$8,"")</f>
        <v/>
      </c>
      <c r="U647" s="13" t="str">
        <f>IF('Formato 3_Gantt'!BT$8&lt;&gt;"",'Formato 3_Gantt'!BT$8,"")</f>
        <v/>
      </c>
      <c r="V647" s="13" t="str">
        <f>IF('Formato 3_Gantt'!BU$8&lt;&gt;"",'Formato 3_Gantt'!BU$8,"")</f>
        <v/>
      </c>
      <c r="W647" s="13" t="str">
        <f>IF('Formato 3_Gantt'!BV$8&lt;&gt;"",'Formato 3_Gantt'!BV$8,"")</f>
        <v/>
      </c>
      <c r="X647" s="13" t="str">
        <f>IF('Formato 3_Gantt'!BW$8&lt;&gt;"",'Formato 3_Gantt'!BW$8,"")</f>
        <v/>
      </c>
      <c r="Y647" s="13" t="str">
        <f>IF('Formato 3_Gantt'!BX$8&lt;&gt;"",'Formato 3_Gantt'!BX$8,"")</f>
        <v/>
      </c>
      <c r="Z647" s="162" t="str">
        <f>IF(Formato_02!S$15&lt;&gt;"",Formato_02!S$15,"")</f>
        <v/>
      </c>
      <c r="AA647" s="162" t="str">
        <f>IF(Formato_02!T$15&lt;&gt;"",Formato_02!T$15,"")</f>
        <v/>
      </c>
      <c r="AB647" s="162" t="str">
        <f>IF(Formato_02!U$15&lt;&gt;"",Formato_02!U$15,"")</f>
        <v/>
      </c>
      <c r="AC647" s="162" t="str">
        <f>IF(Formato_02!V$15&lt;&gt;"",Formato_02!V$15,"")</f>
        <v/>
      </c>
      <c r="AD647" s="162" t="str">
        <f>IF(Formato_02!W$15&lt;&gt;"",Formato_02!W$15,"")</f>
        <v/>
      </c>
      <c r="AE647" s="162" t="str">
        <f>IF(Formato_02!X$15&lt;&gt;"",Formato_02!X$15,"")</f>
        <v/>
      </c>
      <c r="AF647" s="162" t="str">
        <f>IF(Formato_02!Y$15&lt;&gt;"",Formato_02!Y$15,"")</f>
        <v/>
      </c>
      <c r="AG647" s="162" t="str">
        <f>IF(Formato_02!Z$15&lt;&gt;"",Formato_02!Z$15,"")</f>
        <v/>
      </c>
      <c r="AH647" s="162" t="str">
        <f>IF(Formato_02!AA$15&lt;&gt;"",Formato_02!AA$15,"")</f>
        <v/>
      </c>
      <c r="AI647" s="162" t="str">
        <f>IF(Formato_02!AB$15&lt;&gt;"",Formato_02!AB$15,"")</f>
        <v/>
      </c>
      <c r="AJ647" s="162" t="str">
        <f>IF(Formato_02!AC$15&lt;&gt;"",Formato_02!AC$15,"")</f>
        <v/>
      </c>
      <c r="AK647" s="162" t="str">
        <f>IF(Formato_02!AD$15&lt;&gt;"",Formato_02!AD$15,"")</f>
        <v/>
      </c>
      <c r="AL647" s="162" t="str">
        <f>IF(Formato_02!$N$14&lt;&gt;"",Formato_02!$N$14,"")</f>
        <v/>
      </c>
      <c r="AM647" s="13" t="str">
        <f>IF(Formato_02!$X$4&lt;&gt;"","AN","")</f>
        <v/>
      </c>
      <c r="AN647" s="24" t="str">
        <f t="shared" si="81"/>
        <v/>
      </c>
      <c r="AO647" s="13" t="str">
        <f>IF(Formato_02!$Y$4&lt;&gt;"","P027","")</f>
        <v/>
      </c>
      <c r="AP647" s="24" t="str">
        <f t="shared" si="82"/>
        <v/>
      </c>
      <c r="AQ647" s="13" t="str">
        <f>IF(Formato_02!$Z$4&lt;&gt;"","PNCVG","")</f>
        <v/>
      </c>
      <c r="AR647" s="24" t="str">
        <f t="shared" si="83"/>
        <v/>
      </c>
      <c r="AS647" s="13" t="str">
        <f>IF(Formato_02!$AA$4&lt;&gt;"","PNFF","")</f>
        <v/>
      </c>
      <c r="AT647" s="24" t="str">
        <f t="shared" si="84"/>
        <v/>
      </c>
      <c r="AU647" s="13" t="str">
        <f>IF(Formato_02!$AB$4&lt;&gt;"","PNPAM","")</f>
        <v/>
      </c>
      <c r="AV647" s="24" t="str">
        <f t="shared" si="85"/>
        <v/>
      </c>
      <c r="AW647" s="13" t="str">
        <f>IF(Formato_02!$AC$4&lt;&gt;"","PNAIA","")</f>
        <v/>
      </c>
      <c r="AX647" s="24" t="str">
        <f t="shared" si="86"/>
        <v/>
      </c>
      <c r="AY647" s="13" t="str">
        <f>IF(Formato_02!$AD$4&lt;&gt;"","PIO","")</f>
        <v/>
      </c>
      <c r="AZ647" s="24" t="str">
        <f t="shared" si="87"/>
        <v/>
      </c>
      <c r="BA647" s="13" t="str">
        <f>IF('Formato 3_Gantt'!B$30&lt;&gt;"",'Formato 3_Gantt'!A$30,"")</f>
        <v/>
      </c>
      <c r="BB647" s="24" t="str">
        <f>IF('Formato 3_Gantt'!B$30&lt;&gt;"",'Formato 3_Gantt'!B$30,"")</f>
        <v/>
      </c>
      <c r="BC647" s="22" t="str">
        <f>IF('Formato 3_Gantt'!C$30&lt;&gt;"",'Formato 3_Gantt'!C$30,"")</f>
        <v/>
      </c>
      <c r="BD647" s="13" t="str">
        <f>IF('Formato 3_Gantt'!D$30&lt;&gt;"",'Formato 3_Gantt'!D$30,"")</f>
        <v/>
      </c>
      <c r="BE647" s="161" t="str">
        <f>IF('Formato 3_Gantt'!E$30&lt;&gt;"",'Formato 3_Gantt'!E$30,"")</f>
        <v/>
      </c>
      <c r="BF647" s="13" t="str">
        <f>IF('Formato 3_Gantt'!F$30&lt;&gt;"",'Formato 3_Gantt'!F$30,"")</f>
        <v/>
      </c>
      <c r="BG647" s="158" t="str">
        <f>IF('Formato 3_Gantt'!G$30&lt;&gt;"",'Formato 3_Gantt'!G$30,"")</f>
        <v/>
      </c>
      <c r="BH647" s="158" t="str">
        <f>IF('Formato 3_Gantt'!H$30&lt;&gt;"",'Formato 3_Gantt'!H$30,"")</f>
        <v/>
      </c>
      <c r="BI647" s="161" t="str">
        <f>IF('Formato 3_Gantt'!BL$30&lt;&gt;"",'Formato 3_Gantt'!BL$30,"")</f>
        <v/>
      </c>
      <c r="BJ647" s="161" t="str">
        <f>IF('Formato 3_Gantt'!BM$30&lt;&gt;"",'Formato 3_Gantt'!BM$30,"")</f>
        <v/>
      </c>
      <c r="BK647" s="161" t="str">
        <f>IF('Formato 3_Gantt'!BN$30&lt;&gt;"",'Formato 3_Gantt'!BN$30,"")</f>
        <v/>
      </c>
      <c r="BL647" s="161" t="str">
        <f>IF('Formato 3_Gantt'!BO$30&lt;&gt;"",'Formato 3_Gantt'!BO$30,"")</f>
        <v/>
      </c>
      <c r="BM647" s="161" t="str">
        <f>IF('Formato 3_Gantt'!BP$30&lt;&gt;"",'Formato 3_Gantt'!BP$30,"")</f>
        <v/>
      </c>
      <c r="BN647" s="161" t="str">
        <f>IF('Formato 3_Gantt'!BQ$30&lt;&gt;"",'Formato 3_Gantt'!BQ$30,"")</f>
        <v/>
      </c>
      <c r="BO647" s="161" t="str">
        <f>IF('Formato 3_Gantt'!BR$30&lt;&gt;"",'Formato 3_Gantt'!BR$30,"")</f>
        <v/>
      </c>
      <c r="BP647" s="161" t="str">
        <f>IF('Formato 3_Gantt'!BS$30&lt;&gt;"",'Formato 3_Gantt'!BS$30,"")</f>
        <v/>
      </c>
      <c r="BQ647" s="161" t="str">
        <f>IF('Formato 3_Gantt'!BT$30&lt;&gt;"",'Formato 3_Gantt'!BT$30,"")</f>
        <v/>
      </c>
      <c r="BR647" s="161" t="str">
        <f>IF('Formato 3_Gantt'!BU$30&lt;&gt;"",'Formato 3_Gantt'!BU$30,"")</f>
        <v/>
      </c>
      <c r="BS647" s="161" t="str">
        <f>IF('Formato 3_Gantt'!BV$30&lt;&gt;"",'Formato 3_Gantt'!BV$30,"")</f>
        <v/>
      </c>
      <c r="BT647" s="161" t="str">
        <f>IF('Formato 3_Gantt'!BW$30&lt;&gt;"",'Formato 3_Gantt'!BW$30,"")</f>
        <v/>
      </c>
      <c r="BU647" s="161" t="str">
        <f>IF('Formato 3_Gantt'!BX$30&lt;&gt;"",'Formato 3_Gantt'!BX$30,"")</f>
        <v/>
      </c>
      <c r="BV647" s="163" t="str">
        <f>IF('Formato 4_Ppto'!I$658&lt;&gt;"",'Formato 4_Ppto'!I$658,"")</f>
        <v/>
      </c>
      <c r="BW647" s="162" t="str">
        <f>IF('Formato 4_Ppto'!X$658&lt;&gt;"",'Formato 4_Ppto'!X$658,"")</f>
        <v/>
      </c>
      <c r="BX647" s="162" t="str">
        <f>IF('Formato 4_Ppto'!Y$658&lt;&gt;"",'Formato 4_Ppto'!Y$658,"")</f>
        <v/>
      </c>
      <c r="BY647" s="162" t="str">
        <f>IF('Formato 4_Ppto'!Z$658&lt;&gt;"",'Formato 4_Ppto'!Z$658,"")</f>
        <v/>
      </c>
      <c r="BZ647" s="162" t="str">
        <f>IF('Formato 4_Ppto'!AA$658&lt;&gt;"",'Formato 4_Ppto'!AA$658,"")</f>
        <v/>
      </c>
      <c r="CA647" s="162" t="str">
        <f>IF('Formato 4_Ppto'!AB$658&lt;&gt;"",'Formato 4_Ppto'!AB$658,"")</f>
        <v/>
      </c>
      <c r="CB647" s="162" t="str">
        <f>IF('Formato 4_Ppto'!AC$658&lt;&gt;"",'Formato 4_Ppto'!AC$658,"")</f>
        <v/>
      </c>
      <c r="CC647" s="162" t="str">
        <f>IF('Formato 4_Ppto'!AD$658&lt;&gt;"",'Formato 4_Ppto'!AD$658,"")</f>
        <v/>
      </c>
      <c r="CD647" s="162" t="str">
        <f>IF('Formato 4_Ppto'!AE$658&lt;&gt;"",'Formato 4_Ppto'!AE$658,"")</f>
        <v/>
      </c>
      <c r="CE647" s="162" t="str">
        <f>IF('Formato 4_Ppto'!AF$658&lt;&gt;"",'Formato 4_Ppto'!AF$658,"")</f>
        <v/>
      </c>
      <c r="CF647" s="162" t="str">
        <f>IF('Formato 4_Ppto'!AG$658&lt;&gt;"",'Formato 4_Ppto'!AG$658,"")</f>
        <v/>
      </c>
      <c r="CG647" s="162" t="str">
        <f>IF('Formato 4_Ppto'!AH$658&lt;&gt;"",'Formato 4_Ppto'!AH$658,"")</f>
        <v/>
      </c>
      <c r="CH647" s="162" t="str">
        <f>IF('Formato 4_Ppto'!AI$658&lt;&gt;"",'Formato 4_Ppto'!AI$658,"")</f>
        <v/>
      </c>
      <c r="CI647" s="163" t="str">
        <f>IF('Formato 4_Ppto'!AJ$658&lt;&gt;"",'Formato 4_Ppto'!AJ$658,"")</f>
        <v/>
      </c>
      <c r="CJ647" s="13" t="str">
        <f>IF('Formato 4_Ppto'!B673&lt;&gt;"",'Formato 4_Ppto'!A673,"")</f>
        <v/>
      </c>
      <c r="CK647" s="24" t="str">
        <f>IF('Formato 4_Ppto'!B673&lt;&gt;"",'Formato 4_Ppto'!B673,"")</f>
        <v/>
      </c>
      <c r="CL647" s="22" t="str">
        <f>IF('Formato 4_Ppto'!C673&lt;&gt;"",'Formato 4_Ppto'!C673,"")</f>
        <v/>
      </c>
      <c r="CM647" s="24" t="str">
        <f>IF('Formato 4_Ppto'!D673&lt;&gt;"",'Formato 4_Ppto'!D673,"")</f>
        <v/>
      </c>
      <c r="CN647" s="161" t="str">
        <f>IF('Formato 4_Ppto'!E673&lt;&gt;"",'Formato 4_Ppto'!E673,"")</f>
        <v/>
      </c>
      <c r="CO647" s="161" t="str">
        <f>IF('Formato 4_Ppto'!G673&lt;&gt;"",'Formato 4_Ppto'!G673,"")</f>
        <v/>
      </c>
      <c r="CP647" s="163" t="str">
        <f>IF('Formato 4_Ppto'!I673&lt;&gt;"",'Formato 4_Ppto'!I673,"")</f>
        <v/>
      </c>
      <c r="CQ647" s="161" t="str">
        <f>IF('Formato 4_Ppto'!K673&lt;&gt;"",'Formato 4_Ppto'!K673,"")</f>
        <v/>
      </c>
      <c r="CR647" s="161" t="str">
        <f>IF('Formato 4_Ppto'!L673&lt;&gt;"",'Formato 4_Ppto'!L673,"")</f>
        <v/>
      </c>
      <c r="CS647" s="161" t="str">
        <f>IF('Formato 4_Ppto'!M673&lt;&gt;"",'Formato 4_Ppto'!M673,"")</f>
        <v/>
      </c>
      <c r="CT647" s="161" t="str">
        <f>IF('Formato 4_Ppto'!N673&lt;&gt;"",'Formato 4_Ppto'!N673,"")</f>
        <v/>
      </c>
      <c r="CU647" s="161" t="str">
        <f>IF('Formato 4_Ppto'!O673&lt;&gt;"",'Formato 4_Ppto'!O673,"")</f>
        <v/>
      </c>
      <c r="CV647" s="161" t="str">
        <f>IF('Formato 4_Ppto'!P673&lt;&gt;"",'Formato 4_Ppto'!P673,"")</f>
        <v/>
      </c>
      <c r="CW647" s="161" t="str">
        <f>IF('Formato 4_Ppto'!Q673&lt;&gt;"",'Formato 4_Ppto'!Q673,"")</f>
        <v/>
      </c>
      <c r="CX647" s="161" t="str">
        <f>IF('Formato 4_Ppto'!R673&lt;&gt;"",'Formato 4_Ppto'!R673,"")</f>
        <v/>
      </c>
      <c r="CY647" s="161" t="str">
        <f>IF('Formato 4_Ppto'!S673&lt;&gt;"",'Formato 4_Ppto'!S673,"")</f>
        <v/>
      </c>
      <c r="CZ647" s="161" t="str">
        <f>IF('Formato 4_Ppto'!T673&lt;&gt;"",'Formato 4_Ppto'!T673,"")</f>
        <v/>
      </c>
      <c r="DA647" s="161" t="str">
        <f>IF('Formato 4_Ppto'!U673&lt;&gt;"",'Formato 4_Ppto'!U673,"")</f>
        <v/>
      </c>
      <c r="DB647" s="161" t="str">
        <f>IF('Formato 4_Ppto'!V673&lt;&gt;"",'Formato 4_Ppto'!V673,"")</f>
        <v/>
      </c>
      <c r="DC647" s="161" t="str">
        <f>IF('Formato 4_Ppto'!W673&lt;&gt;"",'Formato 4_Ppto'!W673,"")</f>
        <v/>
      </c>
      <c r="DD647" s="162" t="str">
        <f>IF('Formato 4_Ppto'!X673&lt;&gt;"",'Formato 4_Ppto'!X673,"")</f>
        <v/>
      </c>
      <c r="DE647" s="162" t="str">
        <f>IF('Formato 4_Ppto'!Y673&lt;&gt;"",'Formato 4_Ppto'!Y673,"")</f>
        <v/>
      </c>
      <c r="DF647" s="162" t="str">
        <f>IF('Formato 4_Ppto'!Z673&lt;&gt;"",'Formato 4_Ppto'!Z673,"")</f>
        <v/>
      </c>
      <c r="DG647" s="162" t="str">
        <f>IF('Formato 4_Ppto'!AA673&lt;&gt;"",'Formato 4_Ppto'!AA673,"")</f>
        <v/>
      </c>
      <c r="DH647" s="162" t="str">
        <f>IF('Formato 4_Ppto'!AB673&lt;&gt;"",'Formato 4_Ppto'!AB673,"")</f>
        <v/>
      </c>
      <c r="DI647" s="162" t="str">
        <f>IF('Formato 4_Ppto'!AC673&lt;&gt;"",'Formato 4_Ppto'!AC673,"")</f>
        <v/>
      </c>
      <c r="DJ647" s="162" t="str">
        <f>IF('Formato 4_Ppto'!AD673&lt;&gt;"",'Formato 4_Ppto'!AD673,"")</f>
        <v/>
      </c>
      <c r="DK647" s="162" t="str">
        <f>IF('Formato 4_Ppto'!AE673&lt;&gt;"",'Formato 4_Ppto'!AE673,"")</f>
        <v/>
      </c>
      <c r="DL647" s="162" t="str">
        <f>IF('Formato 4_Ppto'!AF673&lt;&gt;"",'Formato 4_Ppto'!AF673,"")</f>
        <v/>
      </c>
      <c r="DM647" s="162" t="str">
        <f>IF('Formato 4_Ppto'!AG673&lt;&gt;"",'Formato 4_Ppto'!AG673,"")</f>
        <v/>
      </c>
      <c r="DN647" s="162" t="str">
        <f>IF('Formato 4_Ppto'!AH673&lt;&gt;"",'Formato 4_Ppto'!AH673,"")</f>
        <v/>
      </c>
      <c r="DO647" s="162" t="str">
        <f>IF('Formato 4_Ppto'!AI673&lt;&gt;"",'Formato 4_Ppto'!AI673,"")</f>
        <v/>
      </c>
      <c r="DP647" s="163" t="str">
        <f>IF('Formato 4_Ppto'!AJ673&lt;&gt;"",'Formato 4_Ppto'!AJ673,"")</f>
        <v/>
      </c>
    </row>
    <row r="648" spans="2:120" x14ac:dyDescent="0.3">
      <c r="B648" s="13" t="str">
        <f>IF(OR(Tabla6[[#This Row],[IDA]]="",Tabla6[[#This Row],[IDT]]="",Tabla6[[#This Row],[IDI]]=""),"",Tabla6[[#This Row],[IDA]]&amp;"."&amp;Tabla6[[#This Row],[IDT]]&amp;"."&amp;Tabla6[[#This Row],[IDI]])</f>
        <v/>
      </c>
      <c r="C648" s="13" t="str">
        <f>IF(Formato_02!$B$14&lt;&gt;"",0,"")</f>
        <v/>
      </c>
      <c r="D648" s="13" t="str">
        <f>IF(Formato_02!$H$9&lt;&gt;"",Formato_02!$H$9,"")</f>
        <v/>
      </c>
      <c r="E648" s="24" t="str">
        <f t="shared" si="80"/>
        <v/>
      </c>
      <c r="F648" s="24" t="str">
        <f>IF(Formato_02!$B$14&lt;&gt;"",Formato_02!$B$14,"")</f>
        <v/>
      </c>
      <c r="G648" s="22" t="str">
        <f>IF('Formato 3_Gantt'!C653&lt;&gt;"",'Formato 3_Gantt'!C653,"")</f>
        <v/>
      </c>
      <c r="H648" s="13" t="str">
        <f>IF('Formato 3_Gantt'!D$8&lt;&gt;"",'Formato 3_Gantt'!D$8,"")</f>
        <v/>
      </c>
      <c r="I648" s="13" t="str">
        <f>IF('Formato 3_Gantt'!E$8&lt;&gt;"",'Formato 3_Gantt'!E$8,"")</f>
        <v/>
      </c>
      <c r="J648" s="13" t="str">
        <f>IF('Formato 3_Gantt'!F$8&lt;&gt;"",'Formato 3_Gantt'!F$8,"")</f>
        <v/>
      </c>
      <c r="K648" s="158" t="str">
        <f>IF('Formato 3_Gantt'!G$8&lt;&gt;"",'Formato 3_Gantt'!G$8,"")</f>
        <v/>
      </c>
      <c r="L648" s="158" t="str">
        <f>IF('Formato 3_Gantt'!H$8&lt;&gt;"",'Formato 3_Gantt'!H$8,"")</f>
        <v/>
      </c>
      <c r="M648" s="13" t="str">
        <f>IF('Formato 3_Gantt'!BL$8&lt;&gt;"",'Formato 3_Gantt'!BL$8,"")</f>
        <v/>
      </c>
      <c r="N648" s="13" t="str">
        <f>IF('Formato 3_Gantt'!BM$8&lt;&gt;"",'Formato 3_Gantt'!BM$8,"")</f>
        <v/>
      </c>
      <c r="O648" s="13" t="str">
        <f>IF('Formato 3_Gantt'!BN$8&lt;&gt;"",'Formato 3_Gantt'!BN$8,"")</f>
        <v/>
      </c>
      <c r="P648" s="13" t="str">
        <f>IF('Formato 3_Gantt'!BO$8&lt;&gt;"",'Formato 3_Gantt'!BO$8,"")</f>
        <v/>
      </c>
      <c r="Q648" s="13" t="str">
        <f>IF('Formato 3_Gantt'!BP$8&lt;&gt;"",'Formato 3_Gantt'!BP$8,"")</f>
        <v/>
      </c>
      <c r="R648" s="13" t="str">
        <f>IF('Formato 3_Gantt'!BQ$8&lt;&gt;"",'Formato 3_Gantt'!BQ$8,"")</f>
        <v/>
      </c>
      <c r="S648" s="13" t="str">
        <f>IF('Formato 3_Gantt'!BR$8&lt;&gt;"",'Formato 3_Gantt'!BR$8,"")</f>
        <v/>
      </c>
      <c r="T648" s="13" t="str">
        <f>IF('Formato 3_Gantt'!BS$8&lt;&gt;"",'Formato 3_Gantt'!BS$8,"")</f>
        <v/>
      </c>
      <c r="U648" s="13" t="str">
        <f>IF('Formato 3_Gantt'!BT$8&lt;&gt;"",'Formato 3_Gantt'!BT$8,"")</f>
        <v/>
      </c>
      <c r="V648" s="13" t="str">
        <f>IF('Formato 3_Gantt'!BU$8&lt;&gt;"",'Formato 3_Gantt'!BU$8,"")</f>
        <v/>
      </c>
      <c r="W648" s="13" t="str">
        <f>IF('Formato 3_Gantt'!BV$8&lt;&gt;"",'Formato 3_Gantt'!BV$8,"")</f>
        <v/>
      </c>
      <c r="X648" s="13" t="str">
        <f>IF('Formato 3_Gantt'!BW$8&lt;&gt;"",'Formato 3_Gantt'!BW$8,"")</f>
        <v/>
      </c>
      <c r="Y648" s="13" t="str">
        <f>IF('Formato 3_Gantt'!BX$8&lt;&gt;"",'Formato 3_Gantt'!BX$8,"")</f>
        <v/>
      </c>
      <c r="Z648" s="162" t="str">
        <f>IF(Formato_02!S$15&lt;&gt;"",Formato_02!S$15,"")</f>
        <v/>
      </c>
      <c r="AA648" s="162" t="str">
        <f>IF(Formato_02!T$15&lt;&gt;"",Formato_02!T$15,"")</f>
        <v/>
      </c>
      <c r="AB648" s="162" t="str">
        <f>IF(Formato_02!U$15&lt;&gt;"",Formato_02!U$15,"")</f>
        <v/>
      </c>
      <c r="AC648" s="162" t="str">
        <f>IF(Formato_02!V$15&lt;&gt;"",Formato_02!V$15,"")</f>
        <v/>
      </c>
      <c r="AD648" s="162" t="str">
        <f>IF(Formato_02!W$15&lt;&gt;"",Formato_02!W$15,"")</f>
        <v/>
      </c>
      <c r="AE648" s="162" t="str">
        <f>IF(Formato_02!X$15&lt;&gt;"",Formato_02!X$15,"")</f>
        <v/>
      </c>
      <c r="AF648" s="162" t="str">
        <f>IF(Formato_02!Y$15&lt;&gt;"",Formato_02!Y$15,"")</f>
        <v/>
      </c>
      <c r="AG648" s="162" t="str">
        <f>IF(Formato_02!Z$15&lt;&gt;"",Formato_02!Z$15,"")</f>
        <v/>
      </c>
      <c r="AH648" s="162" t="str">
        <f>IF(Formato_02!AA$15&lt;&gt;"",Formato_02!AA$15,"")</f>
        <v/>
      </c>
      <c r="AI648" s="162" t="str">
        <f>IF(Formato_02!AB$15&lt;&gt;"",Formato_02!AB$15,"")</f>
        <v/>
      </c>
      <c r="AJ648" s="162" t="str">
        <f>IF(Formato_02!AC$15&lt;&gt;"",Formato_02!AC$15,"")</f>
        <v/>
      </c>
      <c r="AK648" s="162" t="str">
        <f>IF(Formato_02!AD$15&lt;&gt;"",Formato_02!AD$15,"")</f>
        <v/>
      </c>
      <c r="AL648" s="162" t="str">
        <f>IF(Formato_02!$N$14&lt;&gt;"",Formato_02!$N$14,"")</f>
        <v/>
      </c>
      <c r="AM648" s="13" t="str">
        <f>IF(Formato_02!$X$4&lt;&gt;"","AN","")</f>
        <v/>
      </c>
      <c r="AN648" s="24" t="str">
        <f t="shared" si="81"/>
        <v/>
      </c>
      <c r="AO648" s="13" t="str">
        <f>IF(Formato_02!$Y$4&lt;&gt;"","P027","")</f>
        <v/>
      </c>
      <c r="AP648" s="24" t="str">
        <f t="shared" si="82"/>
        <v/>
      </c>
      <c r="AQ648" s="13" t="str">
        <f>IF(Formato_02!$Z$4&lt;&gt;"","PNCVG","")</f>
        <v/>
      </c>
      <c r="AR648" s="24" t="str">
        <f t="shared" si="83"/>
        <v/>
      </c>
      <c r="AS648" s="13" t="str">
        <f>IF(Formato_02!$AA$4&lt;&gt;"","PNFF","")</f>
        <v/>
      </c>
      <c r="AT648" s="24" t="str">
        <f t="shared" si="84"/>
        <v/>
      </c>
      <c r="AU648" s="13" t="str">
        <f>IF(Formato_02!$AB$4&lt;&gt;"","PNPAM","")</f>
        <v/>
      </c>
      <c r="AV648" s="24" t="str">
        <f t="shared" si="85"/>
        <v/>
      </c>
      <c r="AW648" s="13" t="str">
        <f>IF(Formato_02!$AC$4&lt;&gt;"","PNAIA","")</f>
        <v/>
      </c>
      <c r="AX648" s="24" t="str">
        <f t="shared" si="86"/>
        <v/>
      </c>
      <c r="AY648" s="13" t="str">
        <f>IF(Formato_02!$AD$4&lt;&gt;"","PIO","")</f>
        <v/>
      </c>
      <c r="AZ648" s="24" t="str">
        <f t="shared" si="87"/>
        <v/>
      </c>
      <c r="BA648" s="13" t="str">
        <f>IF('Formato 3_Gantt'!B$30&lt;&gt;"",'Formato 3_Gantt'!A$30,"")</f>
        <v/>
      </c>
      <c r="BB648" s="24" t="str">
        <f>IF('Formato 3_Gantt'!B$30&lt;&gt;"",'Formato 3_Gantt'!B$30,"")</f>
        <v/>
      </c>
      <c r="BC648" s="22" t="str">
        <f>IF('Formato 3_Gantt'!C$30&lt;&gt;"",'Formato 3_Gantt'!C$30,"")</f>
        <v/>
      </c>
      <c r="BD648" s="13" t="str">
        <f>IF('Formato 3_Gantt'!D$30&lt;&gt;"",'Formato 3_Gantt'!D$30,"")</f>
        <v/>
      </c>
      <c r="BE648" s="161" t="str">
        <f>IF('Formato 3_Gantt'!E$30&lt;&gt;"",'Formato 3_Gantt'!E$30,"")</f>
        <v/>
      </c>
      <c r="BF648" s="13" t="str">
        <f>IF('Formato 3_Gantt'!F$30&lt;&gt;"",'Formato 3_Gantt'!F$30,"")</f>
        <v/>
      </c>
      <c r="BG648" s="158" t="str">
        <f>IF('Formato 3_Gantt'!G$30&lt;&gt;"",'Formato 3_Gantt'!G$30,"")</f>
        <v/>
      </c>
      <c r="BH648" s="158" t="str">
        <f>IF('Formato 3_Gantt'!H$30&lt;&gt;"",'Formato 3_Gantt'!H$30,"")</f>
        <v/>
      </c>
      <c r="BI648" s="161" t="str">
        <f>IF('Formato 3_Gantt'!BL$30&lt;&gt;"",'Formato 3_Gantt'!BL$30,"")</f>
        <v/>
      </c>
      <c r="BJ648" s="161" t="str">
        <f>IF('Formato 3_Gantt'!BM$30&lt;&gt;"",'Formato 3_Gantt'!BM$30,"")</f>
        <v/>
      </c>
      <c r="BK648" s="161" t="str">
        <f>IF('Formato 3_Gantt'!BN$30&lt;&gt;"",'Formato 3_Gantt'!BN$30,"")</f>
        <v/>
      </c>
      <c r="BL648" s="161" t="str">
        <f>IF('Formato 3_Gantt'!BO$30&lt;&gt;"",'Formato 3_Gantt'!BO$30,"")</f>
        <v/>
      </c>
      <c r="BM648" s="161" t="str">
        <f>IF('Formato 3_Gantt'!BP$30&lt;&gt;"",'Formato 3_Gantt'!BP$30,"")</f>
        <v/>
      </c>
      <c r="BN648" s="161" t="str">
        <f>IF('Formato 3_Gantt'!BQ$30&lt;&gt;"",'Formato 3_Gantt'!BQ$30,"")</f>
        <v/>
      </c>
      <c r="BO648" s="161" t="str">
        <f>IF('Formato 3_Gantt'!BR$30&lt;&gt;"",'Formato 3_Gantt'!BR$30,"")</f>
        <v/>
      </c>
      <c r="BP648" s="161" t="str">
        <f>IF('Formato 3_Gantt'!BS$30&lt;&gt;"",'Formato 3_Gantt'!BS$30,"")</f>
        <v/>
      </c>
      <c r="BQ648" s="161" t="str">
        <f>IF('Formato 3_Gantt'!BT$30&lt;&gt;"",'Formato 3_Gantt'!BT$30,"")</f>
        <v/>
      </c>
      <c r="BR648" s="161" t="str">
        <f>IF('Formato 3_Gantt'!BU$30&lt;&gt;"",'Formato 3_Gantt'!BU$30,"")</f>
        <v/>
      </c>
      <c r="BS648" s="161" t="str">
        <f>IF('Formato 3_Gantt'!BV$30&lt;&gt;"",'Formato 3_Gantt'!BV$30,"")</f>
        <v/>
      </c>
      <c r="BT648" s="161" t="str">
        <f>IF('Formato 3_Gantt'!BW$30&lt;&gt;"",'Formato 3_Gantt'!BW$30,"")</f>
        <v/>
      </c>
      <c r="BU648" s="161" t="str">
        <f>IF('Formato 3_Gantt'!BX$30&lt;&gt;"",'Formato 3_Gantt'!BX$30,"")</f>
        <v/>
      </c>
      <c r="BV648" s="163" t="str">
        <f>IF('Formato 4_Ppto'!I$658&lt;&gt;"",'Formato 4_Ppto'!I$658,"")</f>
        <v/>
      </c>
      <c r="BW648" s="162" t="str">
        <f>IF('Formato 4_Ppto'!X$658&lt;&gt;"",'Formato 4_Ppto'!X$658,"")</f>
        <v/>
      </c>
      <c r="BX648" s="162" t="str">
        <f>IF('Formato 4_Ppto'!Y$658&lt;&gt;"",'Formato 4_Ppto'!Y$658,"")</f>
        <v/>
      </c>
      <c r="BY648" s="162" t="str">
        <f>IF('Formato 4_Ppto'!Z$658&lt;&gt;"",'Formato 4_Ppto'!Z$658,"")</f>
        <v/>
      </c>
      <c r="BZ648" s="162" t="str">
        <f>IF('Formato 4_Ppto'!AA$658&lt;&gt;"",'Formato 4_Ppto'!AA$658,"")</f>
        <v/>
      </c>
      <c r="CA648" s="162" t="str">
        <f>IF('Formato 4_Ppto'!AB$658&lt;&gt;"",'Formato 4_Ppto'!AB$658,"")</f>
        <v/>
      </c>
      <c r="CB648" s="162" t="str">
        <f>IF('Formato 4_Ppto'!AC$658&lt;&gt;"",'Formato 4_Ppto'!AC$658,"")</f>
        <v/>
      </c>
      <c r="CC648" s="162" t="str">
        <f>IF('Formato 4_Ppto'!AD$658&lt;&gt;"",'Formato 4_Ppto'!AD$658,"")</f>
        <v/>
      </c>
      <c r="CD648" s="162" t="str">
        <f>IF('Formato 4_Ppto'!AE$658&lt;&gt;"",'Formato 4_Ppto'!AE$658,"")</f>
        <v/>
      </c>
      <c r="CE648" s="162" t="str">
        <f>IF('Formato 4_Ppto'!AF$658&lt;&gt;"",'Formato 4_Ppto'!AF$658,"")</f>
        <v/>
      </c>
      <c r="CF648" s="162" t="str">
        <f>IF('Formato 4_Ppto'!AG$658&lt;&gt;"",'Formato 4_Ppto'!AG$658,"")</f>
        <v/>
      </c>
      <c r="CG648" s="162" t="str">
        <f>IF('Formato 4_Ppto'!AH$658&lt;&gt;"",'Formato 4_Ppto'!AH$658,"")</f>
        <v/>
      </c>
      <c r="CH648" s="162" t="str">
        <f>IF('Formato 4_Ppto'!AI$658&lt;&gt;"",'Formato 4_Ppto'!AI$658,"")</f>
        <v/>
      </c>
      <c r="CI648" s="163" t="str">
        <f>IF('Formato 4_Ppto'!AJ$658&lt;&gt;"",'Formato 4_Ppto'!AJ$658,"")</f>
        <v/>
      </c>
      <c r="CJ648" s="13" t="str">
        <f>IF('Formato 4_Ppto'!B674&lt;&gt;"",'Formato 4_Ppto'!A674,"")</f>
        <v/>
      </c>
      <c r="CK648" s="24" t="str">
        <f>IF('Formato 4_Ppto'!B674&lt;&gt;"",'Formato 4_Ppto'!B674,"")</f>
        <v/>
      </c>
      <c r="CL648" s="22" t="str">
        <f>IF('Formato 4_Ppto'!C674&lt;&gt;"",'Formato 4_Ppto'!C674,"")</f>
        <v/>
      </c>
      <c r="CM648" s="24" t="str">
        <f>IF('Formato 4_Ppto'!D674&lt;&gt;"",'Formato 4_Ppto'!D674,"")</f>
        <v/>
      </c>
      <c r="CN648" s="161" t="str">
        <f>IF('Formato 4_Ppto'!E674&lt;&gt;"",'Formato 4_Ppto'!E674,"")</f>
        <v/>
      </c>
      <c r="CO648" s="161" t="str">
        <f>IF('Formato 4_Ppto'!G674&lt;&gt;"",'Formato 4_Ppto'!G674,"")</f>
        <v/>
      </c>
      <c r="CP648" s="163" t="str">
        <f>IF('Formato 4_Ppto'!I674&lt;&gt;"",'Formato 4_Ppto'!I674,"")</f>
        <v/>
      </c>
      <c r="CQ648" s="161" t="str">
        <f>IF('Formato 4_Ppto'!K674&lt;&gt;"",'Formato 4_Ppto'!K674,"")</f>
        <v/>
      </c>
      <c r="CR648" s="161" t="str">
        <f>IF('Formato 4_Ppto'!L674&lt;&gt;"",'Formato 4_Ppto'!L674,"")</f>
        <v/>
      </c>
      <c r="CS648" s="161" t="str">
        <f>IF('Formato 4_Ppto'!M674&lt;&gt;"",'Formato 4_Ppto'!M674,"")</f>
        <v/>
      </c>
      <c r="CT648" s="161" t="str">
        <f>IF('Formato 4_Ppto'!N674&lt;&gt;"",'Formato 4_Ppto'!N674,"")</f>
        <v/>
      </c>
      <c r="CU648" s="161" t="str">
        <f>IF('Formato 4_Ppto'!O674&lt;&gt;"",'Formato 4_Ppto'!O674,"")</f>
        <v/>
      </c>
      <c r="CV648" s="161" t="str">
        <f>IF('Formato 4_Ppto'!P674&lt;&gt;"",'Formato 4_Ppto'!P674,"")</f>
        <v/>
      </c>
      <c r="CW648" s="161" t="str">
        <f>IF('Formato 4_Ppto'!Q674&lt;&gt;"",'Formato 4_Ppto'!Q674,"")</f>
        <v/>
      </c>
      <c r="CX648" s="161" t="str">
        <f>IF('Formato 4_Ppto'!R674&lt;&gt;"",'Formato 4_Ppto'!R674,"")</f>
        <v/>
      </c>
      <c r="CY648" s="161" t="str">
        <f>IF('Formato 4_Ppto'!S674&lt;&gt;"",'Formato 4_Ppto'!S674,"")</f>
        <v/>
      </c>
      <c r="CZ648" s="161" t="str">
        <f>IF('Formato 4_Ppto'!T674&lt;&gt;"",'Formato 4_Ppto'!T674,"")</f>
        <v/>
      </c>
      <c r="DA648" s="161" t="str">
        <f>IF('Formato 4_Ppto'!U674&lt;&gt;"",'Formato 4_Ppto'!U674,"")</f>
        <v/>
      </c>
      <c r="DB648" s="161" t="str">
        <f>IF('Formato 4_Ppto'!V674&lt;&gt;"",'Formato 4_Ppto'!V674,"")</f>
        <v/>
      </c>
      <c r="DC648" s="161" t="str">
        <f>IF('Formato 4_Ppto'!W674&lt;&gt;"",'Formato 4_Ppto'!W674,"")</f>
        <v/>
      </c>
      <c r="DD648" s="162" t="str">
        <f>IF('Formato 4_Ppto'!X674&lt;&gt;"",'Formato 4_Ppto'!X674,"")</f>
        <v/>
      </c>
      <c r="DE648" s="162" t="str">
        <f>IF('Formato 4_Ppto'!Y674&lt;&gt;"",'Formato 4_Ppto'!Y674,"")</f>
        <v/>
      </c>
      <c r="DF648" s="162" t="str">
        <f>IF('Formato 4_Ppto'!Z674&lt;&gt;"",'Formato 4_Ppto'!Z674,"")</f>
        <v/>
      </c>
      <c r="DG648" s="162" t="str">
        <f>IF('Formato 4_Ppto'!AA674&lt;&gt;"",'Formato 4_Ppto'!AA674,"")</f>
        <v/>
      </c>
      <c r="DH648" s="162" t="str">
        <f>IF('Formato 4_Ppto'!AB674&lt;&gt;"",'Formato 4_Ppto'!AB674,"")</f>
        <v/>
      </c>
      <c r="DI648" s="162" t="str">
        <f>IF('Formato 4_Ppto'!AC674&lt;&gt;"",'Formato 4_Ppto'!AC674,"")</f>
        <v/>
      </c>
      <c r="DJ648" s="162" t="str">
        <f>IF('Formato 4_Ppto'!AD674&lt;&gt;"",'Formato 4_Ppto'!AD674,"")</f>
        <v/>
      </c>
      <c r="DK648" s="162" t="str">
        <f>IF('Formato 4_Ppto'!AE674&lt;&gt;"",'Formato 4_Ppto'!AE674,"")</f>
        <v/>
      </c>
      <c r="DL648" s="162" t="str">
        <f>IF('Formato 4_Ppto'!AF674&lt;&gt;"",'Formato 4_Ppto'!AF674,"")</f>
        <v/>
      </c>
      <c r="DM648" s="162" t="str">
        <f>IF('Formato 4_Ppto'!AG674&lt;&gt;"",'Formato 4_Ppto'!AG674,"")</f>
        <v/>
      </c>
      <c r="DN648" s="162" t="str">
        <f>IF('Formato 4_Ppto'!AH674&lt;&gt;"",'Formato 4_Ppto'!AH674,"")</f>
        <v/>
      </c>
      <c r="DO648" s="162" t="str">
        <f>IF('Formato 4_Ppto'!AI674&lt;&gt;"",'Formato 4_Ppto'!AI674,"")</f>
        <v/>
      </c>
      <c r="DP648" s="163" t="str">
        <f>IF('Formato 4_Ppto'!AJ674&lt;&gt;"",'Formato 4_Ppto'!AJ674,"")</f>
        <v/>
      </c>
    </row>
    <row r="649" spans="2:120" x14ac:dyDescent="0.3">
      <c r="B649" s="13" t="str">
        <f>IF(OR(Tabla6[[#This Row],[IDA]]="",Tabla6[[#This Row],[IDT]]="",Tabla6[[#This Row],[IDI]]=""),"",Tabla6[[#This Row],[IDA]]&amp;"."&amp;Tabla6[[#This Row],[IDT]]&amp;"."&amp;Tabla6[[#This Row],[IDI]])</f>
        <v/>
      </c>
      <c r="C649" s="13" t="str">
        <f>IF(Formato_02!$B$14&lt;&gt;"",0,"")</f>
        <v/>
      </c>
      <c r="D649" s="13" t="str">
        <f>IF(Formato_02!$H$9&lt;&gt;"",Formato_02!$H$9,"")</f>
        <v/>
      </c>
      <c r="E649" s="24" t="str">
        <f t="shared" si="80"/>
        <v/>
      </c>
      <c r="F649" s="24" t="str">
        <f>IF(Formato_02!$B$14&lt;&gt;"",Formato_02!$B$14,"")</f>
        <v/>
      </c>
      <c r="G649" s="22" t="str">
        <f>IF('Formato 3_Gantt'!C654&lt;&gt;"",'Formato 3_Gantt'!C654,"")</f>
        <v/>
      </c>
      <c r="H649" s="13" t="str">
        <f>IF('Formato 3_Gantt'!D$8&lt;&gt;"",'Formato 3_Gantt'!D$8,"")</f>
        <v/>
      </c>
      <c r="I649" s="13" t="str">
        <f>IF('Formato 3_Gantt'!E$8&lt;&gt;"",'Formato 3_Gantt'!E$8,"")</f>
        <v/>
      </c>
      <c r="J649" s="13" t="str">
        <f>IF('Formato 3_Gantt'!F$8&lt;&gt;"",'Formato 3_Gantt'!F$8,"")</f>
        <v/>
      </c>
      <c r="K649" s="158" t="str">
        <f>IF('Formato 3_Gantt'!G$8&lt;&gt;"",'Formato 3_Gantt'!G$8,"")</f>
        <v/>
      </c>
      <c r="L649" s="158" t="str">
        <f>IF('Formato 3_Gantt'!H$8&lt;&gt;"",'Formato 3_Gantt'!H$8,"")</f>
        <v/>
      </c>
      <c r="M649" s="13" t="str">
        <f>IF('Formato 3_Gantt'!BL$8&lt;&gt;"",'Formato 3_Gantt'!BL$8,"")</f>
        <v/>
      </c>
      <c r="N649" s="13" t="str">
        <f>IF('Formato 3_Gantt'!BM$8&lt;&gt;"",'Formato 3_Gantt'!BM$8,"")</f>
        <v/>
      </c>
      <c r="O649" s="13" t="str">
        <f>IF('Formato 3_Gantt'!BN$8&lt;&gt;"",'Formato 3_Gantt'!BN$8,"")</f>
        <v/>
      </c>
      <c r="P649" s="13" t="str">
        <f>IF('Formato 3_Gantt'!BO$8&lt;&gt;"",'Formato 3_Gantt'!BO$8,"")</f>
        <v/>
      </c>
      <c r="Q649" s="13" t="str">
        <f>IF('Formato 3_Gantt'!BP$8&lt;&gt;"",'Formato 3_Gantt'!BP$8,"")</f>
        <v/>
      </c>
      <c r="R649" s="13" t="str">
        <f>IF('Formato 3_Gantt'!BQ$8&lt;&gt;"",'Formato 3_Gantt'!BQ$8,"")</f>
        <v/>
      </c>
      <c r="S649" s="13" t="str">
        <f>IF('Formato 3_Gantt'!BR$8&lt;&gt;"",'Formato 3_Gantt'!BR$8,"")</f>
        <v/>
      </c>
      <c r="T649" s="13" t="str">
        <f>IF('Formato 3_Gantt'!BS$8&lt;&gt;"",'Formato 3_Gantt'!BS$8,"")</f>
        <v/>
      </c>
      <c r="U649" s="13" t="str">
        <f>IF('Formato 3_Gantt'!BT$8&lt;&gt;"",'Formato 3_Gantt'!BT$8,"")</f>
        <v/>
      </c>
      <c r="V649" s="13" t="str">
        <f>IF('Formato 3_Gantt'!BU$8&lt;&gt;"",'Formato 3_Gantt'!BU$8,"")</f>
        <v/>
      </c>
      <c r="W649" s="13" t="str">
        <f>IF('Formato 3_Gantt'!BV$8&lt;&gt;"",'Formato 3_Gantt'!BV$8,"")</f>
        <v/>
      </c>
      <c r="X649" s="13" t="str">
        <f>IF('Formato 3_Gantt'!BW$8&lt;&gt;"",'Formato 3_Gantt'!BW$8,"")</f>
        <v/>
      </c>
      <c r="Y649" s="13" t="str">
        <f>IF('Formato 3_Gantt'!BX$8&lt;&gt;"",'Formato 3_Gantt'!BX$8,"")</f>
        <v/>
      </c>
      <c r="Z649" s="162" t="str">
        <f>IF(Formato_02!S$15&lt;&gt;"",Formato_02!S$15,"")</f>
        <v/>
      </c>
      <c r="AA649" s="162" t="str">
        <f>IF(Formato_02!T$15&lt;&gt;"",Formato_02!T$15,"")</f>
        <v/>
      </c>
      <c r="AB649" s="162" t="str">
        <f>IF(Formato_02!U$15&lt;&gt;"",Formato_02!U$15,"")</f>
        <v/>
      </c>
      <c r="AC649" s="162" t="str">
        <f>IF(Formato_02!V$15&lt;&gt;"",Formato_02!V$15,"")</f>
        <v/>
      </c>
      <c r="AD649" s="162" t="str">
        <f>IF(Formato_02!W$15&lt;&gt;"",Formato_02!W$15,"")</f>
        <v/>
      </c>
      <c r="AE649" s="162" t="str">
        <f>IF(Formato_02!X$15&lt;&gt;"",Formato_02!X$15,"")</f>
        <v/>
      </c>
      <c r="AF649" s="162" t="str">
        <f>IF(Formato_02!Y$15&lt;&gt;"",Formato_02!Y$15,"")</f>
        <v/>
      </c>
      <c r="AG649" s="162" t="str">
        <f>IF(Formato_02!Z$15&lt;&gt;"",Formato_02!Z$15,"")</f>
        <v/>
      </c>
      <c r="AH649" s="162" t="str">
        <f>IF(Formato_02!AA$15&lt;&gt;"",Formato_02!AA$15,"")</f>
        <v/>
      </c>
      <c r="AI649" s="162" t="str">
        <f>IF(Formato_02!AB$15&lt;&gt;"",Formato_02!AB$15,"")</f>
        <v/>
      </c>
      <c r="AJ649" s="162" t="str">
        <f>IF(Formato_02!AC$15&lt;&gt;"",Formato_02!AC$15,"")</f>
        <v/>
      </c>
      <c r="AK649" s="162" t="str">
        <f>IF(Formato_02!AD$15&lt;&gt;"",Formato_02!AD$15,"")</f>
        <v/>
      </c>
      <c r="AL649" s="162" t="str">
        <f>IF(Formato_02!$N$14&lt;&gt;"",Formato_02!$N$14,"")</f>
        <v/>
      </c>
      <c r="AM649" s="13" t="str">
        <f>IF(Formato_02!$X$4&lt;&gt;"","AN","")</f>
        <v/>
      </c>
      <c r="AN649" s="24" t="str">
        <f t="shared" si="81"/>
        <v/>
      </c>
      <c r="AO649" s="13" t="str">
        <f>IF(Formato_02!$Y$4&lt;&gt;"","P027","")</f>
        <v/>
      </c>
      <c r="AP649" s="24" t="str">
        <f t="shared" si="82"/>
        <v/>
      </c>
      <c r="AQ649" s="13" t="str">
        <f>IF(Formato_02!$Z$4&lt;&gt;"","PNCVG","")</f>
        <v/>
      </c>
      <c r="AR649" s="24" t="str">
        <f t="shared" si="83"/>
        <v/>
      </c>
      <c r="AS649" s="13" t="str">
        <f>IF(Formato_02!$AA$4&lt;&gt;"","PNFF","")</f>
        <v/>
      </c>
      <c r="AT649" s="24" t="str">
        <f t="shared" si="84"/>
        <v/>
      </c>
      <c r="AU649" s="13" t="str">
        <f>IF(Formato_02!$AB$4&lt;&gt;"","PNPAM","")</f>
        <v/>
      </c>
      <c r="AV649" s="24" t="str">
        <f t="shared" si="85"/>
        <v/>
      </c>
      <c r="AW649" s="13" t="str">
        <f>IF(Formato_02!$AC$4&lt;&gt;"","PNAIA","")</f>
        <v/>
      </c>
      <c r="AX649" s="24" t="str">
        <f t="shared" si="86"/>
        <v/>
      </c>
      <c r="AY649" s="13" t="str">
        <f>IF(Formato_02!$AD$4&lt;&gt;"","PIO","")</f>
        <v/>
      </c>
      <c r="AZ649" s="24" t="str">
        <f t="shared" si="87"/>
        <v/>
      </c>
      <c r="BA649" s="13" t="str">
        <f>IF('Formato 3_Gantt'!B$30&lt;&gt;"",'Formato 3_Gantt'!A$30,"")</f>
        <v/>
      </c>
      <c r="BB649" s="24" t="str">
        <f>IF('Formato 3_Gantt'!B$30&lt;&gt;"",'Formato 3_Gantt'!B$30,"")</f>
        <v/>
      </c>
      <c r="BC649" s="22" t="str">
        <f>IF('Formato 3_Gantt'!C$30&lt;&gt;"",'Formato 3_Gantt'!C$30,"")</f>
        <v/>
      </c>
      <c r="BD649" s="13" t="str">
        <f>IF('Formato 3_Gantt'!D$30&lt;&gt;"",'Formato 3_Gantt'!D$30,"")</f>
        <v/>
      </c>
      <c r="BE649" s="161" t="str">
        <f>IF('Formato 3_Gantt'!E$30&lt;&gt;"",'Formato 3_Gantt'!E$30,"")</f>
        <v/>
      </c>
      <c r="BF649" s="13" t="str">
        <f>IF('Formato 3_Gantt'!F$30&lt;&gt;"",'Formato 3_Gantt'!F$30,"")</f>
        <v/>
      </c>
      <c r="BG649" s="158" t="str">
        <f>IF('Formato 3_Gantt'!G$30&lt;&gt;"",'Formato 3_Gantt'!G$30,"")</f>
        <v/>
      </c>
      <c r="BH649" s="158" t="str">
        <f>IF('Formato 3_Gantt'!H$30&lt;&gt;"",'Formato 3_Gantt'!H$30,"")</f>
        <v/>
      </c>
      <c r="BI649" s="161" t="str">
        <f>IF('Formato 3_Gantt'!BL$30&lt;&gt;"",'Formato 3_Gantt'!BL$30,"")</f>
        <v/>
      </c>
      <c r="BJ649" s="161" t="str">
        <f>IF('Formato 3_Gantt'!BM$30&lt;&gt;"",'Formato 3_Gantt'!BM$30,"")</f>
        <v/>
      </c>
      <c r="BK649" s="161" t="str">
        <f>IF('Formato 3_Gantt'!BN$30&lt;&gt;"",'Formato 3_Gantt'!BN$30,"")</f>
        <v/>
      </c>
      <c r="BL649" s="161" t="str">
        <f>IF('Formato 3_Gantt'!BO$30&lt;&gt;"",'Formato 3_Gantt'!BO$30,"")</f>
        <v/>
      </c>
      <c r="BM649" s="161" t="str">
        <f>IF('Formato 3_Gantt'!BP$30&lt;&gt;"",'Formato 3_Gantt'!BP$30,"")</f>
        <v/>
      </c>
      <c r="BN649" s="161" t="str">
        <f>IF('Formato 3_Gantt'!BQ$30&lt;&gt;"",'Formato 3_Gantt'!BQ$30,"")</f>
        <v/>
      </c>
      <c r="BO649" s="161" t="str">
        <f>IF('Formato 3_Gantt'!BR$30&lt;&gt;"",'Formato 3_Gantt'!BR$30,"")</f>
        <v/>
      </c>
      <c r="BP649" s="161" t="str">
        <f>IF('Formato 3_Gantt'!BS$30&lt;&gt;"",'Formato 3_Gantt'!BS$30,"")</f>
        <v/>
      </c>
      <c r="BQ649" s="161" t="str">
        <f>IF('Formato 3_Gantt'!BT$30&lt;&gt;"",'Formato 3_Gantt'!BT$30,"")</f>
        <v/>
      </c>
      <c r="BR649" s="161" t="str">
        <f>IF('Formato 3_Gantt'!BU$30&lt;&gt;"",'Formato 3_Gantt'!BU$30,"")</f>
        <v/>
      </c>
      <c r="BS649" s="161" t="str">
        <f>IF('Formato 3_Gantt'!BV$30&lt;&gt;"",'Formato 3_Gantt'!BV$30,"")</f>
        <v/>
      </c>
      <c r="BT649" s="161" t="str">
        <f>IF('Formato 3_Gantt'!BW$30&lt;&gt;"",'Formato 3_Gantt'!BW$30,"")</f>
        <v/>
      </c>
      <c r="BU649" s="161" t="str">
        <f>IF('Formato 3_Gantt'!BX$30&lt;&gt;"",'Formato 3_Gantt'!BX$30,"")</f>
        <v/>
      </c>
      <c r="BV649" s="163" t="str">
        <f>IF('Formato 4_Ppto'!I$658&lt;&gt;"",'Formato 4_Ppto'!I$658,"")</f>
        <v/>
      </c>
      <c r="BW649" s="162" t="str">
        <f>IF('Formato 4_Ppto'!X$658&lt;&gt;"",'Formato 4_Ppto'!X$658,"")</f>
        <v/>
      </c>
      <c r="BX649" s="162" t="str">
        <f>IF('Formato 4_Ppto'!Y$658&lt;&gt;"",'Formato 4_Ppto'!Y$658,"")</f>
        <v/>
      </c>
      <c r="BY649" s="162" t="str">
        <f>IF('Formato 4_Ppto'!Z$658&lt;&gt;"",'Formato 4_Ppto'!Z$658,"")</f>
        <v/>
      </c>
      <c r="BZ649" s="162" t="str">
        <f>IF('Formato 4_Ppto'!AA$658&lt;&gt;"",'Formato 4_Ppto'!AA$658,"")</f>
        <v/>
      </c>
      <c r="CA649" s="162" t="str">
        <f>IF('Formato 4_Ppto'!AB$658&lt;&gt;"",'Formato 4_Ppto'!AB$658,"")</f>
        <v/>
      </c>
      <c r="CB649" s="162" t="str">
        <f>IF('Formato 4_Ppto'!AC$658&lt;&gt;"",'Formato 4_Ppto'!AC$658,"")</f>
        <v/>
      </c>
      <c r="CC649" s="162" t="str">
        <f>IF('Formato 4_Ppto'!AD$658&lt;&gt;"",'Formato 4_Ppto'!AD$658,"")</f>
        <v/>
      </c>
      <c r="CD649" s="162" t="str">
        <f>IF('Formato 4_Ppto'!AE$658&lt;&gt;"",'Formato 4_Ppto'!AE$658,"")</f>
        <v/>
      </c>
      <c r="CE649" s="162" t="str">
        <f>IF('Formato 4_Ppto'!AF$658&lt;&gt;"",'Formato 4_Ppto'!AF$658,"")</f>
        <v/>
      </c>
      <c r="CF649" s="162" t="str">
        <f>IF('Formato 4_Ppto'!AG$658&lt;&gt;"",'Formato 4_Ppto'!AG$658,"")</f>
        <v/>
      </c>
      <c r="CG649" s="162" t="str">
        <f>IF('Formato 4_Ppto'!AH$658&lt;&gt;"",'Formato 4_Ppto'!AH$658,"")</f>
        <v/>
      </c>
      <c r="CH649" s="162" t="str">
        <f>IF('Formato 4_Ppto'!AI$658&lt;&gt;"",'Formato 4_Ppto'!AI$658,"")</f>
        <v/>
      </c>
      <c r="CI649" s="163" t="str">
        <f>IF('Formato 4_Ppto'!AJ$658&lt;&gt;"",'Formato 4_Ppto'!AJ$658,"")</f>
        <v/>
      </c>
      <c r="CJ649" s="13" t="str">
        <f>IF('Formato 4_Ppto'!B675&lt;&gt;"",'Formato 4_Ppto'!A675,"")</f>
        <v/>
      </c>
      <c r="CK649" s="24" t="str">
        <f>IF('Formato 4_Ppto'!B675&lt;&gt;"",'Formato 4_Ppto'!B675,"")</f>
        <v/>
      </c>
      <c r="CL649" s="22" t="str">
        <f>IF('Formato 4_Ppto'!C675&lt;&gt;"",'Formato 4_Ppto'!C675,"")</f>
        <v/>
      </c>
      <c r="CM649" s="24" t="str">
        <f>IF('Formato 4_Ppto'!D675&lt;&gt;"",'Formato 4_Ppto'!D675,"")</f>
        <v/>
      </c>
      <c r="CN649" s="161" t="str">
        <f>IF('Formato 4_Ppto'!E675&lt;&gt;"",'Formato 4_Ppto'!E675,"")</f>
        <v/>
      </c>
      <c r="CO649" s="161" t="str">
        <f>IF('Formato 4_Ppto'!G675&lt;&gt;"",'Formato 4_Ppto'!G675,"")</f>
        <v/>
      </c>
      <c r="CP649" s="163" t="str">
        <f>IF('Formato 4_Ppto'!I675&lt;&gt;"",'Formato 4_Ppto'!I675,"")</f>
        <v/>
      </c>
      <c r="CQ649" s="161" t="str">
        <f>IF('Formato 4_Ppto'!K675&lt;&gt;"",'Formato 4_Ppto'!K675,"")</f>
        <v/>
      </c>
      <c r="CR649" s="161" t="str">
        <f>IF('Formato 4_Ppto'!L675&lt;&gt;"",'Formato 4_Ppto'!L675,"")</f>
        <v/>
      </c>
      <c r="CS649" s="161" t="str">
        <f>IF('Formato 4_Ppto'!M675&lt;&gt;"",'Formato 4_Ppto'!M675,"")</f>
        <v/>
      </c>
      <c r="CT649" s="161" t="str">
        <f>IF('Formato 4_Ppto'!N675&lt;&gt;"",'Formato 4_Ppto'!N675,"")</f>
        <v/>
      </c>
      <c r="CU649" s="161" t="str">
        <f>IF('Formato 4_Ppto'!O675&lt;&gt;"",'Formato 4_Ppto'!O675,"")</f>
        <v/>
      </c>
      <c r="CV649" s="161" t="str">
        <f>IF('Formato 4_Ppto'!P675&lt;&gt;"",'Formato 4_Ppto'!P675,"")</f>
        <v/>
      </c>
      <c r="CW649" s="161" t="str">
        <f>IF('Formato 4_Ppto'!Q675&lt;&gt;"",'Formato 4_Ppto'!Q675,"")</f>
        <v/>
      </c>
      <c r="CX649" s="161" t="str">
        <f>IF('Formato 4_Ppto'!R675&lt;&gt;"",'Formato 4_Ppto'!R675,"")</f>
        <v/>
      </c>
      <c r="CY649" s="161" t="str">
        <f>IF('Formato 4_Ppto'!S675&lt;&gt;"",'Formato 4_Ppto'!S675,"")</f>
        <v/>
      </c>
      <c r="CZ649" s="161" t="str">
        <f>IF('Formato 4_Ppto'!T675&lt;&gt;"",'Formato 4_Ppto'!T675,"")</f>
        <v/>
      </c>
      <c r="DA649" s="161" t="str">
        <f>IF('Formato 4_Ppto'!U675&lt;&gt;"",'Formato 4_Ppto'!U675,"")</f>
        <v/>
      </c>
      <c r="DB649" s="161" t="str">
        <f>IF('Formato 4_Ppto'!V675&lt;&gt;"",'Formato 4_Ppto'!V675,"")</f>
        <v/>
      </c>
      <c r="DC649" s="161" t="str">
        <f>IF('Formato 4_Ppto'!W675&lt;&gt;"",'Formato 4_Ppto'!W675,"")</f>
        <v/>
      </c>
      <c r="DD649" s="162" t="str">
        <f>IF('Formato 4_Ppto'!X675&lt;&gt;"",'Formato 4_Ppto'!X675,"")</f>
        <v/>
      </c>
      <c r="DE649" s="162" t="str">
        <f>IF('Formato 4_Ppto'!Y675&lt;&gt;"",'Formato 4_Ppto'!Y675,"")</f>
        <v/>
      </c>
      <c r="DF649" s="162" t="str">
        <f>IF('Formato 4_Ppto'!Z675&lt;&gt;"",'Formato 4_Ppto'!Z675,"")</f>
        <v/>
      </c>
      <c r="DG649" s="162" t="str">
        <f>IF('Formato 4_Ppto'!AA675&lt;&gt;"",'Formato 4_Ppto'!AA675,"")</f>
        <v/>
      </c>
      <c r="DH649" s="162" t="str">
        <f>IF('Formato 4_Ppto'!AB675&lt;&gt;"",'Formato 4_Ppto'!AB675,"")</f>
        <v/>
      </c>
      <c r="DI649" s="162" t="str">
        <f>IF('Formato 4_Ppto'!AC675&lt;&gt;"",'Formato 4_Ppto'!AC675,"")</f>
        <v/>
      </c>
      <c r="DJ649" s="162" t="str">
        <f>IF('Formato 4_Ppto'!AD675&lt;&gt;"",'Formato 4_Ppto'!AD675,"")</f>
        <v/>
      </c>
      <c r="DK649" s="162" t="str">
        <f>IF('Formato 4_Ppto'!AE675&lt;&gt;"",'Formato 4_Ppto'!AE675,"")</f>
        <v/>
      </c>
      <c r="DL649" s="162" t="str">
        <f>IF('Formato 4_Ppto'!AF675&lt;&gt;"",'Formato 4_Ppto'!AF675,"")</f>
        <v/>
      </c>
      <c r="DM649" s="162" t="str">
        <f>IF('Formato 4_Ppto'!AG675&lt;&gt;"",'Formato 4_Ppto'!AG675,"")</f>
        <v/>
      </c>
      <c r="DN649" s="162" t="str">
        <f>IF('Formato 4_Ppto'!AH675&lt;&gt;"",'Formato 4_Ppto'!AH675,"")</f>
        <v/>
      </c>
      <c r="DO649" s="162" t="str">
        <f>IF('Formato 4_Ppto'!AI675&lt;&gt;"",'Formato 4_Ppto'!AI675,"")</f>
        <v/>
      </c>
      <c r="DP649" s="163" t="str">
        <f>IF('Formato 4_Ppto'!AJ675&lt;&gt;"",'Formato 4_Ppto'!AJ675,"")</f>
        <v/>
      </c>
    </row>
    <row r="650" spans="2:120" x14ac:dyDescent="0.3">
      <c r="B650" s="13" t="str">
        <f>IF(OR(Tabla6[[#This Row],[IDA]]="",Tabla6[[#This Row],[IDT]]="",Tabla6[[#This Row],[IDI]]=""),"",Tabla6[[#This Row],[IDA]]&amp;"."&amp;Tabla6[[#This Row],[IDT]]&amp;"."&amp;Tabla6[[#This Row],[IDI]])</f>
        <v/>
      </c>
      <c r="C650" s="13" t="str">
        <f>IF(Formato_02!$B$14&lt;&gt;"",0,"")</f>
        <v/>
      </c>
      <c r="D650" s="13" t="str">
        <f>IF(Formato_02!$H$9&lt;&gt;"",Formato_02!$H$9,"")</f>
        <v/>
      </c>
      <c r="E650" s="24" t="str">
        <f t="shared" si="80"/>
        <v/>
      </c>
      <c r="F650" s="24" t="str">
        <f>IF(Formato_02!$B$14&lt;&gt;"",Formato_02!$B$14,"")</f>
        <v/>
      </c>
      <c r="G650" s="22" t="str">
        <f>IF('Formato 3_Gantt'!C655&lt;&gt;"",'Formato 3_Gantt'!C655,"")</f>
        <v/>
      </c>
      <c r="H650" s="13" t="str">
        <f>IF('Formato 3_Gantt'!D$8&lt;&gt;"",'Formato 3_Gantt'!D$8,"")</f>
        <v/>
      </c>
      <c r="I650" s="13" t="str">
        <f>IF('Formato 3_Gantt'!E$8&lt;&gt;"",'Formato 3_Gantt'!E$8,"")</f>
        <v/>
      </c>
      <c r="J650" s="13" t="str">
        <f>IF('Formato 3_Gantt'!F$8&lt;&gt;"",'Formato 3_Gantt'!F$8,"")</f>
        <v/>
      </c>
      <c r="K650" s="158" t="str">
        <f>IF('Formato 3_Gantt'!G$8&lt;&gt;"",'Formato 3_Gantt'!G$8,"")</f>
        <v/>
      </c>
      <c r="L650" s="158" t="str">
        <f>IF('Formato 3_Gantt'!H$8&lt;&gt;"",'Formato 3_Gantt'!H$8,"")</f>
        <v/>
      </c>
      <c r="M650" s="13" t="str">
        <f>IF('Formato 3_Gantt'!BL$8&lt;&gt;"",'Formato 3_Gantt'!BL$8,"")</f>
        <v/>
      </c>
      <c r="N650" s="13" t="str">
        <f>IF('Formato 3_Gantt'!BM$8&lt;&gt;"",'Formato 3_Gantt'!BM$8,"")</f>
        <v/>
      </c>
      <c r="O650" s="13" t="str">
        <f>IF('Formato 3_Gantt'!BN$8&lt;&gt;"",'Formato 3_Gantt'!BN$8,"")</f>
        <v/>
      </c>
      <c r="P650" s="13" t="str">
        <f>IF('Formato 3_Gantt'!BO$8&lt;&gt;"",'Formato 3_Gantt'!BO$8,"")</f>
        <v/>
      </c>
      <c r="Q650" s="13" t="str">
        <f>IF('Formato 3_Gantt'!BP$8&lt;&gt;"",'Formato 3_Gantt'!BP$8,"")</f>
        <v/>
      </c>
      <c r="R650" s="13" t="str">
        <f>IF('Formato 3_Gantt'!BQ$8&lt;&gt;"",'Formato 3_Gantt'!BQ$8,"")</f>
        <v/>
      </c>
      <c r="S650" s="13" t="str">
        <f>IF('Formato 3_Gantt'!BR$8&lt;&gt;"",'Formato 3_Gantt'!BR$8,"")</f>
        <v/>
      </c>
      <c r="T650" s="13" t="str">
        <f>IF('Formato 3_Gantt'!BS$8&lt;&gt;"",'Formato 3_Gantt'!BS$8,"")</f>
        <v/>
      </c>
      <c r="U650" s="13" t="str">
        <f>IF('Formato 3_Gantt'!BT$8&lt;&gt;"",'Formato 3_Gantt'!BT$8,"")</f>
        <v/>
      </c>
      <c r="V650" s="13" t="str">
        <f>IF('Formato 3_Gantt'!BU$8&lt;&gt;"",'Formato 3_Gantt'!BU$8,"")</f>
        <v/>
      </c>
      <c r="W650" s="13" t="str">
        <f>IF('Formato 3_Gantt'!BV$8&lt;&gt;"",'Formato 3_Gantt'!BV$8,"")</f>
        <v/>
      </c>
      <c r="X650" s="13" t="str">
        <f>IF('Formato 3_Gantt'!BW$8&lt;&gt;"",'Formato 3_Gantt'!BW$8,"")</f>
        <v/>
      </c>
      <c r="Y650" s="13" t="str">
        <f>IF('Formato 3_Gantt'!BX$8&lt;&gt;"",'Formato 3_Gantt'!BX$8,"")</f>
        <v/>
      </c>
      <c r="Z650" s="162" t="str">
        <f>IF(Formato_02!S$15&lt;&gt;"",Formato_02!S$15,"")</f>
        <v/>
      </c>
      <c r="AA650" s="162" t="str">
        <f>IF(Formato_02!T$15&lt;&gt;"",Formato_02!T$15,"")</f>
        <v/>
      </c>
      <c r="AB650" s="162" t="str">
        <f>IF(Formato_02!U$15&lt;&gt;"",Formato_02!U$15,"")</f>
        <v/>
      </c>
      <c r="AC650" s="162" t="str">
        <f>IF(Formato_02!V$15&lt;&gt;"",Formato_02!V$15,"")</f>
        <v/>
      </c>
      <c r="AD650" s="162" t="str">
        <f>IF(Formato_02!W$15&lt;&gt;"",Formato_02!W$15,"")</f>
        <v/>
      </c>
      <c r="AE650" s="162" t="str">
        <f>IF(Formato_02!X$15&lt;&gt;"",Formato_02!X$15,"")</f>
        <v/>
      </c>
      <c r="AF650" s="162" t="str">
        <f>IF(Formato_02!Y$15&lt;&gt;"",Formato_02!Y$15,"")</f>
        <v/>
      </c>
      <c r="AG650" s="162" t="str">
        <f>IF(Formato_02!Z$15&lt;&gt;"",Formato_02!Z$15,"")</f>
        <v/>
      </c>
      <c r="AH650" s="162" t="str">
        <f>IF(Formato_02!AA$15&lt;&gt;"",Formato_02!AA$15,"")</f>
        <v/>
      </c>
      <c r="AI650" s="162" t="str">
        <f>IF(Formato_02!AB$15&lt;&gt;"",Formato_02!AB$15,"")</f>
        <v/>
      </c>
      <c r="AJ650" s="162" t="str">
        <f>IF(Formato_02!AC$15&lt;&gt;"",Formato_02!AC$15,"")</f>
        <v/>
      </c>
      <c r="AK650" s="162" t="str">
        <f>IF(Formato_02!AD$15&lt;&gt;"",Formato_02!AD$15,"")</f>
        <v/>
      </c>
      <c r="AL650" s="162" t="str">
        <f>IF(Formato_02!$N$14&lt;&gt;"",Formato_02!$N$14,"")</f>
        <v/>
      </c>
      <c r="AM650" s="13" t="str">
        <f>IF(Formato_02!$X$4&lt;&gt;"","AN","")</f>
        <v/>
      </c>
      <c r="AN650" s="24" t="str">
        <f t="shared" si="81"/>
        <v/>
      </c>
      <c r="AO650" s="13" t="str">
        <f>IF(Formato_02!$Y$4&lt;&gt;"","P027","")</f>
        <v/>
      </c>
      <c r="AP650" s="24" t="str">
        <f t="shared" si="82"/>
        <v/>
      </c>
      <c r="AQ650" s="13" t="str">
        <f>IF(Formato_02!$Z$4&lt;&gt;"","PNCVG","")</f>
        <v/>
      </c>
      <c r="AR650" s="24" t="str">
        <f t="shared" si="83"/>
        <v/>
      </c>
      <c r="AS650" s="13" t="str">
        <f>IF(Formato_02!$AA$4&lt;&gt;"","PNFF","")</f>
        <v/>
      </c>
      <c r="AT650" s="24" t="str">
        <f t="shared" si="84"/>
        <v/>
      </c>
      <c r="AU650" s="13" t="str">
        <f>IF(Formato_02!$AB$4&lt;&gt;"","PNPAM","")</f>
        <v/>
      </c>
      <c r="AV650" s="24" t="str">
        <f t="shared" si="85"/>
        <v/>
      </c>
      <c r="AW650" s="13" t="str">
        <f>IF(Formato_02!$AC$4&lt;&gt;"","PNAIA","")</f>
        <v/>
      </c>
      <c r="AX650" s="24" t="str">
        <f t="shared" si="86"/>
        <v/>
      </c>
      <c r="AY650" s="13" t="str">
        <f>IF(Formato_02!$AD$4&lt;&gt;"","PIO","")</f>
        <v/>
      </c>
      <c r="AZ650" s="24" t="str">
        <f t="shared" si="87"/>
        <v/>
      </c>
      <c r="BA650" s="13" t="str">
        <f>IF('Formato 3_Gantt'!B$30&lt;&gt;"",'Formato 3_Gantt'!A$30,"")</f>
        <v/>
      </c>
      <c r="BB650" s="24" t="str">
        <f>IF('Formato 3_Gantt'!B$30&lt;&gt;"",'Formato 3_Gantt'!B$30,"")</f>
        <v/>
      </c>
      <c r="BC650" s="22" t="str">
        <f>IF('Formato 3_Gantt'!C$30&lt;&gt;"",'Formato 3_Gantt'!C$30,"")</f>
        <v/>
      </c>
      <c r="BD650" s="13" t="str">
        <f>IF('Formato 3_Gantt'!D$30&lt;&gt;"",'Formato 3_Gantt'!D$30,"")</f>
        <v/>
      </c>
      <c r="BE650" s="161" t="str">
        <f>IF('Formato 3_Gantt'!E$30&lt;&gt;"",'Formato 3_Gantt'!E$30,"")</f>
        <v/>
      </c>
      <c r="BF650" s="13" t="str">
        <f>IF('Formato 3_Gantt'!F$30&lt;&gt;"",'Formato 3_Gantt'!F$30,"")</f>
        <v/>
      </c>
      <c r="BG650" s="158" t="str">
        <f>IF('Formato 3_Gantt'!G$30&lt;&gt;"",'Formato 3_Gantt'!G$30,"")</f>
        <v/>
      </c>
      <c r="BH650" s="158" t="str">
        <f>IF('Formato 3_Gantt'!H$30&lt;&gt;"",'Formato 3_Gantt'!H$30,"")</f>
        <v/>
      </c>
      <c r="BI650" s="161" t="str">
        <f>IF('Formato 3_Gantt'!BL$30&lt;&gt;"",'Formato 3_Gantt'!BL$30,"")</f>
        <v/>
      </c>
      <c r="BJ650" s="161" t="str">
        <f>IF('Formato 3_Gantt'!BM$30&lt;&gt;"",'Formato 3_Gantt'!BM$30,"")</f>
        <v/>
      </c>
      <c r="BK650" s="161" t="str">
        <f>IF('Formato 3_Gantt'!BN$30&lt;&gt;"",'Formato 3_Gantt'!BN$30,"")</f>
        <v/>
      </c>
      <c r="BL650" s="161" t="str">
        <f>IF('Formato 3_Gantt'!BO$30&lt;&gt;"",'Formato 3_Gantt'!BO$30,"")</f>
        <v/>
      </c>
      <c r="BM650" s="161" t="str">
        <f>IF('Formato 3_Gantt'!BP$30&lt;&gt;"",'Formato 3_Gantt'!BP$30,"")</f>
        <v/>
      </c>
      <c r="BN650" s="161" t="str">
        <f>IF('Formato 3_Gantt'!BQ$30&lt;&gt;"",'Formato 3_Gantt'!BQ$30,"")</f>
        <v/>
      </c>
      <c r="BO650" s="161" t="str">
        <f>IF('Formato 3_Gantt'!BR$30&lt;&gt;"",'Formato 3_Gantt'!BR$30,"")</f>
        <v/>
      </c>
      <c r="BP650" s="161" t="str">
        <f>IF('Formato 3_Gantt'!BS$30&lt;&gt;"",'Formato 3_Gantt'!BS$30,"")</f>
        <v/>
      </c>
      <c r="BQ650" s="161" t="str">
        <f>IF('Formato 3_Gantt'!BT$30&lt;&gt;"",'Formato 3_Gantt'!BT$30,"")</f>
        <v/>
      </c>
      <c r="BR650" s="161" t="str">
        <f>IF('Formato 3_Gantt'!BU$30&lt;&gt;"",'Formato 3_Gantt'!BU$30,"")</f>
        <v/>
      </c>
      <c r="BS650" s="161" t="str">
        <f>IF('Formato 3_Gantt'!BV$30&lt;&gt;"",'Formato 3_Gantt'!BV$30,"")</f>
        <v/>
      </c>
      <c r="BT650" s="161" t="str">
        <f>IF('Formato 3_Gantt'!BW$30&lt;&gt;"",'Formato 3_Gantt'!BW$30,"")</f>
        <v/>
      </c>
      <c r="BU650" s="161" t="str">
        <f>IF('Formato 3_Gantt'!BX$30&lt;&gt;"",'Formato 3_Gantt'!BX$30,"")</f>
        <v/>
      </c>
      <c r="BV650" s="163" t="str">
        <f>IF('Formato 4_Ppto'!I$658&lt;&gt;"",'Formato 4_Ppto'!I$658,"")</f>
        <v/>
      </c>
      <c r="BW650" s="162" t="str">
        <f>IF('Formato 4_Ppto'!X$658&lt;&gt;"",'Formato 4_Ppto'!X$658,"")</f>
        <v/>
      </c>
      <c r="BX650" s="162" t="str">
        <f>IF('Formato 4_Ppto'!Y$658&lt;&gt;"",'Formato 4_Ppto'!Y$658,"")</f>
        <v/>
      </c>
      <c r="BY650" s="162" t="str">
        <f>IF('Formato 4_Ppto'!Z$658&lt;&gt;"",'Formato 4_Ppto'!Z$658,"")</f>
        <v/>
      </c>
      <c r="BZ650" s="162" t="str">
        <f>IF('Formato 4_Ppto'!AA$658&lt;&gt;"",'Formato 4_Ppto'!AA$658,"")</f>
        <v/>
      </c>
      <c r="CA650" s="162" t="str">
        <f>IF('Formato 4_Ppto'!AB$658&lt;&gt;"",'Formato 4_Ppto'!AB$658,"")</f>
        <v/>
      </c>
      <c r="CB650" s="162" t="str">
        <f>IF('Formato 4_Ppto'!AC$658&lt;&gt;"",'Formato 4_Ppto'!AC$658,"")</f>
        <v/>
      </c>
      <c r="CC650" s="162" t="str">
        <f>IF('Formato 4_Ppto'!AD$658&lt;&gt;"",'Formato 4_Ppto'!AD$658,"")</f>
        <v/>
      </c>
      <c r="CD650" s="162" t="str">
        <f>IF('Formato 4_Ppto'!AE$658&lt;&gt;"",'Formato 4_Ppto'!AE$658,"")</f>
        <v/>
      </c>
      <c r="CE650" s="162" t="str">
        <f>IF('Formato 4_Ppto'!AF$658&lt;&gt;"",'Formato 4_Ppto'!AF$658,"")</f>
        <v/>
      </c>
      <c r="CF650" s="162" t="str">
        <f>IF('Formato 4_Ppto'!AG$658&lt;&gt;"",'Formato 4_Ppto'!AG$658,"")</f>
        <v/>
      </c>
      <c r="CG650" s="162" t="str">
        <f>IF('Formato 4_Ppto'!AH$658&lt;&gt;"",'Formato 4_Ppto'!AH$658,"")</f>
        <v/>
      </c>
      <c r="CH650" s="162" t="str">
        <f>IF('Formato 4_Ppto'!AI$658&lt;&gt;"",'Formato 4_Ppto'!AI$658,"")</f>
        <v/>
      </c>
      <c r="CI650" s="163" t="str">
        <f>IF('Formato 4_Ppto'!AJ$658&lt;&gt;"",'Formato 4_Ppto'!AJ$658,"")</f>
        <v/>
      </c>
      <c r="CJ650" s="13" t="str">
        <f>IF('Formato 4_Ppto'!B676&lt;&gt;"",'Formato 4_Ppto'!A676,"")</f>
        <v/>
      </c>
      <c r="CK650" s="24" t="str">
        <f>IF('Formato 4_Ppto'!B676&lt;&gt;"",'Formato 4_Ppto'!B676,"")</f>
        <v/>
      </c>
      <c r="CL650" s="22" t="str">
        <f>IF('Formato 4_Ppto'!C676&lt;&gt;"",'Formato 4_Ppto'!C676,"")</f>
        <v/>
      </c>
      <c r="CM650" s="24" t="str">
        <f>IF('Formato 4_Ppto'!D676&lt;&gt;"",'Formato 4_Ppto'!D676,"")</f>
        <v/>
      </c>
      <c r="CN650" s="161" t="str">
        <f>IF('Formato 4_Ppto'!E676&lt;&gt;"",'Formato 4_Ppto'!E676,"")</f>
        <v/>
      </c>
      <c r="CO650" s="161" t="str">
        <f>IF('Formato 4_Ppto'!G676&lt;&gt;"",'Formato 4_Ppto'!G676,"")</f>
        <v/>
      </c>
      <c r="CP650" s="163" t="str">
        <f>IF('Formato 4_Ppto'!I676&lt;&gt;"",'Formato 4_Ppto'!I676,"")</f>
        <v/>
      </c>
      <c r="CQ650" s="161" t="str">
        <f>IF('Formato 4_Ppto'!K676&lt;&gt;"",'Formato 4_Ppto'!K676,"")</f>
        <v/>
      </c>
      <c r="CR650" s="161" t="str">
        <f>IF('Formato 4_Ppto'!L676&lt;&gt;"",'Formato 4_Ppto'!L676,"")</f>
        <v/>
      </c>
      <c r="CS650" s="161" t="str">
        <f>IF('Formato 4_Ppto'!M676&lt;&gt;"",'Formato 4_Ppto'!M676,"")</f>
        <v/>
      </c>
      <c r="CT650" s="161" t="str">
        <f>IF('Formato 4_Ppto'!N676&lt;&gt;"",'Formato 4_Ppto'!N676,"")</f>
        <v/>
      </c>
      <c r="CU650" s="161" t="str">
        <f>IF('Formato 4_Ppto'!O676&lt;&gt;"",'Formato 4_Ppto'!O676,"")</f>
        <v/>
      </c>
      <c r="CV650" s="161" t="str">
        <f>IF('Formato 4_Ppto'!P676&lt;&gt;"",'Formato 4_Ppto'!P676,"")</f>
        <v/>
      </c>
      <c r="CW650" s="161" t="str">
        <f>IF('Formato 4_Ppto'!Q676&lt;&gt;"",'Formato 4_Ppto'!Q676,"")</f>
        <v/>
      </c>
      <c r="CX650" s="161" t="str">
        <f>IF('Formato 4_Ppto'!R676&lt;&gt;"",'Formato 4_Ppto'!R676,"")</f>
        <v/>
      </c>
      <c r="CY650" s="161" t="str">
        <f>IF('Formato 4_Ppto'!S676&lt;&gt;"",'Formato 4_Ppto'!S676,"")</f>
        <v/>
      </c>
      <c r="CZ650" s="161" t="str">
        <f>IF('Formato 4_Ppto'!T676&lt;&gt;"",'Formato 4_Ppto'!T676,"")</f>
        <v/>
      </c>
      <c r="DA650" s="161" t="str">
        <f>IF('Formato 4_Ppto'!U676&lt;&gt;"",'Formato 4_Ppto'!U676,"")</f>
        <v/>
      </c>
      <c r="DB650" s="161" t="str">
        <f>IF('Formato 4_Ppto'!V676&lt;&gt;"",'Formato 4_Ppto'!V676,"")</f>
        <v/>
      </c>
      <c r="DC650" s="161" t="str">
        <f>IF('Formato 4_Ppto'!W676&lt;&gt;"",'Formato 4_Ppto'!W676,"")</f>
        <v/>
      </c>
      <c r="DD650" s="162" t="str">
        <f>IF('Formato 4_Ppto'!X676&lt;&gt;"",'Formato 4_Ppto'!X676,"")</f>
        <v/>
      </c>
      <c r="DE650" s="162" t="str">
        <f>IF('Formato 4_Ppto'!Y676&lt;&gt;"",'Formato 4_Ppto'!Y676,"")</f>
        <v/>
      </c>
      <c r="DF650" s="162" t="str">
        <f>IF('Formato 4_Ppto'!Z676&lt;&gt;"",'Formato 4_Ppto'!Z676,"")</f>
        <v/>
      </c>
      <c r="DG650" s="162" t="str">
        <f>IF('Formato 4_Ppto'!AA676&lt;&gt;"",'Formato 4_Ppto'!AA676,"")</f>
        <v/>
      </c>
      <c r="DH650" s="162" t="str">
        <f>IF('Formato 4_Ppto'!AB676&lt;&gt;"",'Formato 4_Ppto'!AB676,"")</f>
        <v/>
      </c>
      <c r="DI650" s="162" t="str">
        <f>IF('Formato 4_Ppto'!AC676&lt;&gt;"",'Formato 4_Ppto'!AC676,"")</f>
        <v/>
      </c>
      <c r="DJ650" s="162" t="str">
        <f>IF('Formato 4_Ppto'!AD676&lt;&gt;"",'Formato 4_Ppto'!AD676,"")</f>
        <v/>
      </c>
      <c r="DK650" s="162" t="str">
        <f>IF('Formato 4_Ppto'!AE676&lt;&gt;"",'Formato 4_Ppto'!AE676,"")</f>
        <v/>
      </c>
      <c r="DL650" s="162" t="str">
        <f>IF('Formato 4_Ppto'!AF676&lt;&gt;"",'Formato 4_Ppto'!AF676,"")</f>
        <v/>
      </c>
      <c r="DM650" s="162" t="str">
        <f>IF('Formato 4_Ppto'!AG676&lt;&gt;"",'Formato 4_Ppto'!AG676,"")</f>
        <v/>
      </c>
      <c r="DN650" s="162" t="str">
        <f>IF('Formato 4_Ppto'!AH676&lt;&gt;"",'Formato 4_Ppto'!AH676,"")</f>
        <v/>
      </c>
      <c r="DO650" s="162" t="str">
        <f>IF('Formato 4_Ppto'!AI676&lt;&gt;"",'Formato 4_Ppto'!AI676,"")</f>
        <v/>
      </c>
      <c r="DP650" s="163" t="str">
        <f>IF('Formato 4_Ppto'!AJ676&lt;&gt;"",'Formato 4_Ppto'!AJ676,"")</f>
        <v/>
      </c>
    </row>
    <row r="651" spans="2:120" x14ac:dyDescent="0.3">
      <c r="B651" s="13" t="str">
        <f>IF(OR(Tabla6[[#This Row],[IDA]]="",Tabla6[[#This Row],[IDT]]="",Tabla6[[#This Row],[IDI]]=""),"",Tabla6[[#This Row],[IDA]]&amp;"."&amp;Tabla6[[#This Row],[IDT]]&amp;"."&amp;Tabla6[[#This Row],[IDI]])</f>
        <v/>
      </c>
      <c r="C651" s="13" t="str">
        <f>IF(Formato_02!$B$14&lt;&gt;"",0,"")</f>
        <v/>
      </c>
      <c r="D651" s="13" t="str">
        <f>IF(Formato_02!$H$9&lt;&gt;"",Formato_02!$H$9,"")</f>
        <v/>
      </c>
      <c r="E651" s="24" t="str">
        <f t="shared" si="80"/>
        <v/>
      </c>
      <c r="F651" s="24" t="str">
        <f>IF(Formato_02!$B$14&lt;&gt;"",Formato_02!$B$14,"")</f>
        <v/>
      </c>
      <c r="G651" s="22" t="str">
        <f>IF('Formato 3_Gantt'!C656&lt;&gt;"",'Formato 3_Gantt'!C656,"")</f>
        <v/>
      </c>
      <c r="H651" s="13" t="str">
        <f>IF('Formato 3_Gantt'!D$8&lt;&gt;"",'Formato 3_Gantt'!D$8,"")</f>
        <v/>
      </c>
      <c r="I651" s="13" t="str">
        <f>IF('Formato 3_Gantt'!E$8&lt;&gt;"",'Formato 3_Gantt'!E$8,"")</f>
        <v/>
      </c>
      <c r="J651" s="13" t="str">
        <f>IF('Formato 3_Gantt'!F$8&lt;&gt;"",'Formato 3_Gantt'!F$8,"")</f>
        <v/>
      </c>
      <c r="K651" s="158" t="str">
        <f>IF('Formato 3_Gantt'!G$8&lt;&gt;"",'Formato 3_Gantt'!G$8,"")</f>
        <v/>
      </c>
      <c r="L651" s="158" t="str">
        <f>IF('Formato 3_Gantt'!H$8&lt;&gt;"",'Formato 3_Gantt'!H$8,"")</f>
        <v/>
      </c>
      <c r="M651" s="13" t="str">
        <f>IF('Formato 3_Gantt'!BL$8&lt;&gt;"",'Formato 3_Gantt'!BL$8,"")</f>
        <v/>
      </c>
      <c r="N651" s="13" t="str">
        <f>IF('Formato 3_Gantt'!BM$8&lt;&gt;"",'Formato 3_Gantt'!BM$8,"")</f>
        <v/>
      </c>
      <c r="O651" s="13" t="str">
        <f>IF('Formato 3_Gantt'!BN$8&lt;&gt;"",'Formato 3_Gantt'!BN$8,"")</f>
        <v/>
      </c>
      <c r="P651" s="13" t="str">
        <f>IF('Formato 3_Gantt'!BO$8&lt;&gt;"",'Formato 3_Gantt'!BO$8,"")</f>
        <v/>
      </c>
      <c r="Q651" s="13" t="str">
        <f>IF('Formato 3_Gantt'!BP$8&lt;&gt;"",'Formato 3_Gantt'!BP$8,"")</f>
        <v/>
      </c>
      <c r="R651" s="13" t="str">
        <f>IF('Formato 3_Gantt'!BQ$8&lt;&gt;"",'Formato 3_Gantt'!BQ$8,"")</f>
        <v/>
      </c>
      <c r="S651" s="13" t="str">
        <f>IF('Formato 3_Gantt'!BR$8&lt;&gt;"",'Formato 3_Gantt'!BR$8,"")</f>
        <v/>
      </c>
      <c r="T651" s="13" t="str">
        <f>IF('Formato 3_Gantt'!BS$8&lt;&gt;"",'Formato 3_Gantt'!BS$8,"")</f>
        <v/>
      </c>
      <c r="U651" s="13" t="str">
        <f>IF('Formato 3_Gantt'!BT$8&lt;&gt;"",'Formato 3_Gantt'!BT$8,"")</f>
        <v/>
      </c>
      <c r="V651" s="13" t="str">
        <f>IF('Formato 3_Gantt'!BU$8&lt;&gt;"",'Formato 3_Gantt'!BU$8,"")</f>
        <v/>
      </c>
      <c r="W651" s="13" t="str">
        <f>IF('Formato 3_Gantt'!BV$8&lt;&gt;"",'Formato 3_Gantt'!BV$8,"")</f>
        <v/>
      </c>
      <c r="X651" s="13" t="str">
        <f>IF('Formato 3_Gantt'!BW$8&lt;&gt;"",'Formato 3_Gantt'!BW$8,"")</f>
        <v/>
      </c>
      <c r="Y651" s="13" t="str">
        <f>IF('Formato 3_Gantt'!BX$8&lt;&gt;"",'Formato 3_Gantt'!BX$8,"")</f>
        <v/>
      </c>
      <c r="Z651" s="162" t="str">
        <f>IF(Formato_02!S$15&lt;&gt;"",Formato_02!S$15,"")</f>
        <v/>
      </c>
      <c r="AA651" s="162" t="str">
        <f>IF(Formato_02!T$15&lt;&gt;"",Formato_02!T$15,"")</f>
        <v/>
      </c>
      <c r="AB651" s="162" t="str">
        <f>IF(Formato_02!U$15&lt;&gt;"",Formato_02!U$15,"")</f>
        <v/>
      </c>
      <c r="AC651" s="162" t="str">
        <f>IF(Formato_02!V$15&lt;&gt;"",Formato_02!V$15,"")</f>
        <v/>
      </c>
      <c r="AD651" s="162" t="str">
        <f>IF(Formato_02!W$15&lt;&gt;"",Formato_02!W$15,"")</f>
        <v/>
      </c>
      <c r="AE651" s="162" t="str">
        <f>IF(Formato_02!X$15&lt;&gt;"",Formato_02!X$15,"")</f>
        <v/>
      </c>
      <c r="AF651" s="162" t="str">
        <f>IF(Formato_02!Y$15&lt;&gt;"",Formato_02!Y$15,"")</f>
        <v/>
      </c>
      <c r="AG651" s="162" t="str">
        <f>IF(Formato_02!Z$15&lt;&gt;"",Formato_02!Z$15,"")</f>
        <v/>
      </c>
      <c r="AH651" s="162" t="str">
        <f>IF(Formato_02!AA$15&lt;&gt;"",Formato_02!AA$15,"")</f>
        <v/>
      </c>
      <c r="AI651" s="162" t="str">
        <f>IF(Formato_02!AB$15&lt;&gt;"",Formato_02!AB$15,"")</f>
        <v/>
      </c>
      <c r="AJ651" s="162" t="str">
        <f>IF(Formato_02!AC$15&lt;&gt;"",Formato_02!AC$15,"")</f>
        <v/>
      </c>
      <c r="AK651" s="162" t="str">
        <f>IF(Formato_02!AD$15&lt;&gt;"",Formato_02!AD$15,"")</f>
        <v/>
      </c>
      <c r="AL651" s="162" t="str">
        <f>IF(Formato_02!$N$14&lt;&gt;"",Formato_02!$N$14,"")</f>
        <v/>
      </c>
      <c r="AM651" s="13" t="str">
        <f>IF(Formato_02!$X$4&lt;&gt;"","AN","")</f>
        <v/>
      </c>
      <c r="AN651" s="24" t="str">
        <f t="shared" si="81"/>
        <v/>
      </c>
      <c r="AO651" s="13" t="str">
        <f>IF(Formato_02!$Y$4&lt;&gt;"","P027","")</f>
        <v/>
      </c>
      <c r="AP651" s="24" t="str">
        <f t="shared" si="82"/>
        <v/>
      </c>
      <c r="AQ651" s="13" t="str">
        <f>IF(Formato_02!$Z$4&lt;&gt;"","PNCVG","")</f>
        <v/>
      </c>
      <c r="AR651" s="24" t="str">
        <f t="shared" si="83"/>
        <v/>
      </c>
      <c r="AS651" s="13" t="str">
        <f>IF(Formato_02!$AA$4&lt;&gt;"","PNFF","")</f>
        <v/>
      </c>
      <c r="AT651" s="24" t="str">
        <f t="shared" si="84"/>
        <v/>
      </c>
      <c r="AU651" s="13" t="str">
        <f>IF(Formato_02!$AB$4&lt;&gt;"","PNPAM","")</f>
        <v/>
      </c>
      <c r="AV651" s="24" t="str">
        <f t="shared" si="85"/>
        <v/>
      </c>
      <c r="AW651" s="13" t="str">
        <f>IF(Formato_02!$AC$4&lt;&gt;"","PNAIA","")</f>
        <v/>
      </c>
      <c r="AX651" s="24" t="str">
        <f t="shared" si="86"/>
        <v/>
      </c>
      <c r="AY651" s="13" t="str">
        <f>IF(Formato_02!$AD$4&lt;&gt;"","PIO","")</f>
        <v/>
      </c>
      <c r="AZ651" s="24" t="str">
        <f t="shared" si="87"/>
        <v/>
      </c>
      <c r="BA651" s="13" t="str">
        <f>IF('Formato 3_Gantt'!B$30&lt;&gt;"",'Formato 3_Gantt'!A$30,"")</f>
        <v/>
      </c>
      <c r="BB651" s="24" t="str">
        <f>IF('Formato 3_Gantt'!B$30&lt;&gt;"",'Formato 3_Gantt'!B$30,"")</f>
        <v/>
      </c>
      <c r="BC651" s="22" t="str">
        <f>IF('Formato 3_Gantt'!C$30&lt;&gt;"",'Formato 3_Gantt'!C$30,"")</f>
        <v/>
      </c>
      <c r="BD651" s="13" t="str">
        <f>IF('Formato 3_Gantt'!D$30&lt;&gt;"",'Formato 3_Gantt'!D$30,"")</f>
        <v/>
      </c>
      <c r="BE651" s="161" t="str">
        <f>IF('Formato 3_Gantt'!E$30&lt;&gt;"",'Formato 3_Gantt'!E$30,"")</f>
        <v/>
      </c>
      <c r="BF651" s="13" t="str">
        <f>IF('Formato 3_Gantt'!F$30&lt;&gt;"",'Formato 3_Gantt'!F$30,"")</f>
        <v/>
      </c>
      <c r="BG651" s="158" t="str">
        <f>IF('Formato 3_Gantt'!G$30&lt;&gt;"",'Formato 3_Gantt'!G$30,"")</f>
        <v/>
      </c>
      <c r="BH651" s="158" t="str">
        <f>IF('Formato 3_Gantt'!H$30&lt;&gt;"",'Formato 3_Gantt'!H$30,"")</f>
        <v/>
      </c>
      <c r="BI651" s="161" t="str">
        <f>IF('Formato 3_Gantt'!BL$30&lt;&gt;"",'Formato 3_Gantt'!BL$30,"")</f>
        <v/>
      </c>
      <c r="BJ651" s="161" t="str">
        <f>IF('Formato 3_Gantt'!BM$30&lt;&gt;"",'Formato 3_Gantt'!BM$30,"")</f>
        <v/>
      </c>
      <c r="BK651" s="161" t="str">
        <f>IF('Formato 3_Gantt'!BN$30&lt;&gt;"",'Formato 3_Gantt'!BN$30,"")</f>
        <v/>
      </c>
      <c r="BL651" s="161" t="str">
        <f>IF('Formato 3_Gantt'!BO$30&lt;&gt;"",'Formato 3_Gantt'!BO$30,"")</f>
        <v/>
      </c>
      <c r="BM651" s="161" t="str">
        <f>IF('Formato 3_Gantt'!BP$30&lt;&gt;"",'Formato 3_Gantt'!BP$30,"")</f>
        <v/>
      </c>
      <c r="BN651" s="161" t="str">
        <f>IF('Formato 3_Gantt'!BQ$30&lt;&gt;"",'Formato 3_Gantt'!BQ$30,"")</f>
        <v/>
      </c>
      <c r="BO651" s="161" t="str">
        <f>IF('Formato 3_Gantt'!BR$30&lt;&gt;"",'Formato 3_Gantt'!BR$30,"")</f>
        <v/>
      </c>
      <c r="BP651" s="161" t="str">
        <f>IF('Formato 3_Gantt'!BS$30&lt;&gt;"",'Formato 3_Gantt'!BS$30,"")</f>
        <v/>
      </c>
      <c r="BQ651" s="161" t="str">
        <f>IF('Formato 3_Gantt'!BT$30&lt;&gt;"",'Formato 3_Gantt'!BT$30,"")</f>
        <v/>
      </c>
      <c r="BR651" s="161" t="str">
        <f>IF('Formato 3_Gantt'!BU$30&lt;&gt;"",'Formato 3_Gantt'!BU$30,"")</f>
        <v/>
      </c>
      <c r="BS651" s="161" t="str">
        <f>IF('Formato 3_Gantt'!BV$30&lt;&gt;"",'Formato 3_Gantt'!BV$30,"")</f>
        <v/>
      </c>
      <c r="BT651" s="161" t="str">
        <f>IF('Formato 3_Gantt'!BW$30&lt;&gt;"",'Formato 3_Gantt'!BW$30,"")</f>
        <v/>
      </c>
      <c r="BU651" s="161" t="str">
        <f>IF('Formato 3_Gantt'!BX$30&lt;&gt;"",'Formato 3_Gantt'!BX$30,"")</f>
        <v/>
      </c>
      <c r="BV651" s="163" t="str">
        <f>IF('Formato 4_Ppto'!I$658&lt;&gt;"",'Formato 4_Ppto'!I$658,"")</f>
        <v/>
      </c>
      <c r="BW651" s="162" t="str">
        <f>IF('Formato 4_Ppto'!X$658&lt;&gt;"",'Formato 4_Ppto'!X$658,"")</f>
        <v/>
      </c>
      <c r="BX651" s="162" t="str">
        <f>IF('Formato 4_Ppto'!Y$658&lt;&gt;"",'Formato 4_Ppto'!Y$658,"")</f>
        <v/>
      </c>
      <c r="BY651" s="162" t="str">
        <f>IF('Formato 4_Ppto'!Z$658&lt;&gt;"",'Formato 4_Ppto'!Z$658,"")</f>
        <v/>
      </c>
      <c r="BZ651" s="162" t="str">
        <f>IF('Formato 4_Ppto'!AA$658&lt;&gt;"",'Formato 4_Ppto'!AA$658,"")</f>
        <v/>
      </c>
      <c r="CA651" s="162" t="str">
        <f>IF('Formato 4_Ppto'!AB$658&lt;&gt;"",'Formato 4_Ppto'!AB$658,"")</f>
        <v/>
      </c>
      <c r="CB651" s="162" t="str">
        <f>IF('Formato 4_Ppto'!AC$658&lt;&gt;"",'Formato 4_Ppto'!AC$658,"")</f>
        <v/>
      </c>
      <c r="CC651" s="162" t="str">
        <f>IF('Formato 4_Ppto'!AD$658&lt;&gt;"",'Formato 4_Ppto'!AD$658,"")</f>
        <v/>
      </c>
      <c r="CD651" s="162" t="str">
        <f>IF('Formato 4_Ppto'!AE$658&lt;&gt;"",'Formato 4_Ppto'!AE$658,"")</f>
        <v/>
      </c>
      <c r="CE651" s="162" t="str">
        <f>IF('Formato 4_Ppto'!AF$658&lt;&gt;"",'Formato 4_Ppto'!AF$658,"")</f>
        <v/>
      </c>
      <c r="CF651" s="162" t="str">
        <f>IF('Formato 4_Ppto'!AG$658&lt;&gt;"",'Formato 4_Ppto'!AG$658,"")</f>
        <v/>
      </c>
      <c r="CG651" s="162" t="str">
        <f>IF('Formato 4_Ppto'!AH$658&lt;&gt;"",'Formato 4_Ppto'!AH$658,"")</f>
        <v/>
      </c>
      <c r="CH651" s="162" t="str">
        <f>IF('Formato 4_Ppto'!AI$658&lt;&gt;"",'Formato 4_Ppto'!AI$658,"")</f>
        <v/>
      </c>
      <c r="CI651" s="163" t="str">
        <f>IF('Formato 4_Ppto'!AJ$658&lt;&gt;"",'Formato 4_Ppto'!AJ$658,"")</f>
        <v/>
      </c>
      <c r="CJ651" s="13" t="str">
        <f>IF('Formato 4_Ppto'!B677&lt;&gt;"",'Formato 4_Ppto'!A677,"")</f>
        <v/>
      </c>
      <c r="CK651" s="24" t="str">
        <f>IF('Formato 4_Ppto'!B677&lt;&gt;"",'Formato 4_Ppto'!B677,"")</f>
        <v/>
      </c>
      <c r="CL651" s="22" t="str">
        <f>IF('Formato 4_Ppto'!C677&lt;&gt;"",'Formato 4_Ppto'!C677,"")</f>
        <v/>
      </c>
      <c r="CM651" s="24" t="str">
        <f>IF('Formato 4_Ppto'!D677&lt;&gt;"",'Formato 4_Ppto'!D677,"")</f>
        <v/>
      </c>
      <c r="CN651" s="161" t="str">
        <f>IF('Formato 4_Ppto'!E677&lt;&gt;"",'Formato 4_Ppto'!E677,"")</f>
        <v/>
      </c>
      <c r="CO651" s="161" t="str">
        <f>IF('Formato 4_Ppto'!G677&lt;&gt;"",'Formato 4_Ppto'!G677,"")</f>
        <v/>
      </c>
      <c r="CP651" s="163" t="str">
        <f>IF('Formato 4_Ppto'!I677&lt;&gt;"",'Formato 4_Ppto'!I677,"")</f>
        <v/>
      </c>
      <c r="CQ651" s="161" t="str">
        <f>IF('Formato 4_Ppto'!K677&lt;&gt;"",'Formato 4_Ppto'!K677,"")</f>
        <v/>
      </c>
      <c r="CR651" s="161" t="str">
        <f>IF('Formato 4_Ppto'!L677&lt;&gt;"",'Formato 4_Ppto'!L677,"")</f>
        <v/>
      </c>
      <c r="CS651" s="161" t="str">
        <f>IF('Formato 4_Ppto'!M677&lt;&gt;"",'Formato 4_Ppto'!M677,"")</f>
        <v/>
      </c>
      <c r="CT651" s="161" t="str">
        <f>IF('Formato 4_Ppto'!N677&lt;&gt;"",'Formato 4_Ppto'!N677,"")</f>
        <v/>
      </c>
      <c r="CU651" s="161" t="str">
        <f>IF('Formato 4_Ppto'!O677&lt;&gt;"",'Formato 4_Ppto'!O677,"")</f>
        <v/>
      </c>
      <c r="CV651" s="161" t="str">
        <f>IF('Formato 4_Ppto'!P677&lt;&gt;"",'Formato 4_Ppto'!P677,"")</f>
        <v/>
      </c>
      <c r="CW651" s="161" t="str">
        <f>IF('Formato 4_Ppto'!Q677&lt;&gt;"",'Formato 4_Ppto'!Q677,"")</f>
        <v/>
      </c>
      <c r="CX651" s="161" t="str">
        <f>IF('Formato 4_Ppto'!R677&lt;&gt;"",'Formato 4_Ppto'!R677,"")</f>
        <v/>
      </c>
      <c r="CY651" s="161" t="str">
        <f>IF('Formato 4_Ppto'!S677&lt;&gt;"",'Formato 4_Ppto'!S677,"")</f>
        <v/>
      </c>
      <c r="CZ651" s="161" t="str">
        <f>IF('Formato 4_Ppto'!T677&lt;&gt;"",'Formato 4_Ppto'!T677,"")</f>
        <v/>
      </c>
      <c r="DA651" s="161" t="str">
        <f>IF('Formato 4_Ppto'!U677&lt;&gt;"",'Formato 4_Ppto'!U677,"")</f>
        <v/>
      </c>
      <c r="DB651" s="161" t="str">
        <f>IF('Formato 4_Ppto'!V677&lt;&gt;"",'Formato 4_Ppto'!V677,"")</f>
        <v/>
      </c>
      <c r="DC651" s="161" t="str">
        <f>IF('Formato 4_Ppto'!W677&lt;&gt;"",'Formato 4_Ppto'!W677,"")</f>
        <v/>
      </c>
      <c r="DD651" s="162" t="str">
        <f>IF('Formato 4_Ppto'!X677&lt;&gt;"",'Formato 4_Ppto'!X677,"")</f>
        <v/>
      </c>
      <c r="DE651" s="162" t="str">
        <f>IF('Formato 4_Ppto'!Y677&lt;&gt;"",'Formato 4_Ppto'!Y677,"")</f>
        <v/>
      </c>
      <c r="DF651" s="162" t="str">
        <f>IF('Formato 4_Ppto'!Z677&lt;&gt;"",'Formato 4_Ppto'!Z677,"")</f>
        <v/>
      </c>
      <c r="DG651" s="162" t="str">
        <f>IF('Formato 4_Ppto'!AA677&lt;&gt;"",'Formato 4_Ppto'!AA677,"")</f>
        <v/>
      </c>
      <c r="DH651" s="162" t="str">
        <f>IF('Formato 4_Ppto'!AB677&lt;&gt;"",'Formato 4_Ppto'!AB677,"")</f>
        <v/>
      </c>
      <c r="DI651" s="162" t="str">
        <f>IF('Formato 4_Ppto'!AC677&lt;&gt;"",'Formato 4_Ppto'!AC677,"")</f>
        <v/>
      </c>
      <c r="DJ651" s="162" t="str">
        <f>IF('Formato 4_Ppto'!AD677&lt;&gt;"",'Formato 4_Ppto'!AD677,"")</f>
        <v/>
      </c>
      <c r="DK651" s="162" t="str">
        <f>IF('Formato 4_Ppto'!AE677&lt;&gt;"",'Formato 4_Ppto'!AE677,"")</f>
        <v/>
      </c>
      <c r="DL651" s="162" t="str">
        <f>IF('Formato 4_Ppto'!AF677&lt;&gt;"",'Formato 4_Ppto'!AF677,"")</f>
        <v/>
      </c>
      <c r="DM651" s="162" t="str">
        <f>IF('Formato 4_Ppto'!AG677&lt;&gt;"",'Formato 4_Ppto'!AG677,"")</f>
        <v/>
      </c>
      <c r="DN651" s="162" t="str">
        <f>IF('Formato 4_Ppto'!AH677&lt;&gt;"",'Formato 4_Ppto'!AH677,"")</f>
        <v/>
      </c>
      <c r="DO651" s="162" t="str">
        <f>IF('Formato 4_Ppto'!AI677&lt;&gt;"",'Formato 4_Ppto'!AI677,"")</f>
        <v/>
      </c>
      <c r="DP651" s="163" t="str">
        <f>IF('Formato 4_Ppto'!AJ677&lt;&gt;"",'Formato 4_Ppto'!AJ677,"")</f>
        <v/>
      </c>
    </row>
    <row r="652" spans="2:120" x14ac:dyDescent="0.3">
      <c r="B652" s="13" t="str">
        <f>IF(OR(Tabla6[[#This Row],[IDA]]="",Tabla6[[#This Row],[IDT]]="",Tabla6[[#This Row],[IDI]]=""),"",Tabla6[[#This Row],[IDA]]&amp;"."&amp;Tabla6[[#This Row],[IDT]]&amp;"."&amp;Tabla6[[#This Row],[IDI]])</f>
        <v/>
      </c>
      <c r="C652" s="13" t="str">
        <f>IF(Formato_02!$B$14&lt;&gt;"",0,"")</f>
        <v/>
      </c>
      <c r="D652" s="13" t="str">
        <f>IF(Formato_02!$H$9&lt;&gt;"",Formato_02!$H$9,"")</f>
        <v/>
      </c>
      <c r="E652" s="24" t="str">
        <f t="shared" si="80"/>
        <v/>
      </c>
      <c r="F652" s="24" t="str">
        <f>IF(Formato_02!$B$14&lt;&gt;"",Formato_02!$B$14,"")</f>
        <v/>
      </c>
      <c r="G652" s="22" t="str">
        <f>IF('Formato 3_Gantt'!C657&lt;&gt;"",'Formato 3_Gantt'!C657,"")</f>
        <v/>
      </c>
      <c r="H652" s="13" t="str">
        <f>IF('Formato 3_Gantt'!D$8&lt;&gt;"",'Formato 3_Gantt'!D$8,"")</f>
        <v/>
      </c>
      <c r="I652" s="13" t="str">
        <f>IF('Formato 3_Gantt'!E$8&lt;&gt;"",'Formato 3_Gantt'!E$8,"")</f>
        <v/>
      </c>
      <c r="J652" s="13" t="str">
        <f>IF('Formato 3_Gantt'!F$8&lt;&gt;"",'Formato 3_Gantt'!F$8,"")</f>
        <v/>
      </c>
      <c r="K652" s="158" t="str">
        <f>IF('Formato 3_Gantt'!G$8&lt;&gt;"",'Formato 3_Gantt'!G$8,"")</f>
        <v/>
      </c>
      <c r="L652" s="158" t="str">
        <f>IF('Formato 3_Gantt'!H$8&lt;&gt;"",'Formato 3_Gantt'!H$8,"")</f>
        <v/>
      </c>
      <c r="M652" s="13" t="str">
        <f>IF('Formato 3_Gantt'!BL$8&lt;&gt;"",'Formato 3_Gantt'!BL$8,"")</f>
        <v/>
      </c>
      <c r="N652" s="13" t="str">
        <f>IF('Formato 3_Gantt'!BM$8&lt;&gt;"",'Formato 3_Gantt'!BM$8,"")</f>
        <v/>
      </c>
      <c r="O652" s="13" t="str">
        <f>IF('Formato 3_Gantt'!BN$8&lt;&gt;"",'Formato 3_Gantt'!BN$8,"")</f>
        <v/>
      </c>
      <c r="P652" s="13" t="str">
        <f>IF('Formato 3_Gantt'!BO$8&lt;&gt;"",'Formato 3_Gantt'!BO$8,"")</f>
        <v/>
      </c>
      <c r="Q652" s="13" t="str">
        <f>IF('Formato 3_Gantt'!BP$8&lt;&gt;"",'Formato 3_Gantt'!BP$8,"")</f>
        <v/>
      </c>
      <c r="R652" s="13" t="str">
        <f>IF('Formato 3_Gantt'!BQ$8&lt;&gt;"",'Formato 3_Gantt'!BQ$8,"")</f>
        <v/>
      </c>
      <c r="S652" s="13" t="str">
        <f>IF('Formato 3_Gantt'!BR$8&lt;&gt;"",'Formato 3_Gantt'!BR$8,"")</f>
        <v/>
      </c>
      <c r="T652" s="13" t="str">
        <f>IF('Formato 3_Gantt'!BS$8&lt;&gt;"",'Formato 3_Gantt'!BS$8,"")</f>
        <v/>
      </c>
      <c r="U652" s="13" t="str">
        <f>IF('Formato 3_Gantt'!BT$8&lt;&gt;"",'Formato 3_Gantt'!BT$8,"")</f>
        <v/>
      </c>
      <c r="V652" s="13" t="str">
        <f>IF('Formato 3_Gantt'!BU$8&lt;&gt;"",'Formato 3_Gantt'!BU$8,"")</f>
        <v/>
      </c>
      <c r="W652" s="13" t="str">
        <f>IF('Formato 3_Gantt'!BV$8&lt;&gt;"",'Formato 3_Gantt'!BV$8,"")</f>
        <v/>
      </c>
      <c r="X652" s="13" t="str">
        <f>IF('Formato 3_Gantt'!BW$8&lt;&gt;"",'Formato 3_Gantt'!BW$8,"")</f>
        <v/>
      </c>
      <c r="Y652" s="13" t="str">
        <f>IF('Formato 3_Gantt'!BX$8&lt;&gt;"",'Formato 3_Gantt'!BX$8,"")</f>
        <v/>
      </c>
      <c r="Z652" s="162" t="str">
        <f>IF(Formato_02!S$15&lt;&gt;"",Formato_02!S$15,"")</f>
        <v/>
      </c>
      <c r="AA652" s="162" t="str">
        <f>IF(Formato_02!T$15&lt;&gt;"",Formato_02!T$15,"")</f>
        <v/>
      </c>
      <c r="AB652" s="162" t="str">
        <f>IF(Formato_02!U$15&lt;&gt;"",Formato_02!U$15,"")</f>
        <v/>
      </c>
      <c r="AC652" s="162" t="str">
        <f>IF(Formato_02!V$15&lt;&gt;"",Formato_02!V$15,"")</f>
        <v/>
      </c>
      <c r="AD652" s="162" t="str">
        <f>IF(Formato_02!W$15&lt;&gt;"",Formato_02!W$15,"")</f>
        <v/>
      </c>
      <c r="AE652" s="162" t="str">
        <f>IF(Formato_02!X$15&lt;&gt;"",Formato_02!X$15,"")</f>
        <v/>
      </c>
      <c r="AF652" s="162" t="str">
        <f>IF(Formato_02!Y$15&lt;&gt;"",Formato_02!Y$15,"")</f>
        <v/>
      </c>
      <c r="AG652" s="162" t="str">
        <f>IF(Formato_02!Z$15&lt;&gt;"",Formato_02!Z$15,"")</f>
        <v/>
      </c>
      <c r="AH652" s="162" t="str">
        <f>IF(Formato_02!AA$15&lt;&gt;"",Formato_02!AA$15,"")</f>
        <v/>
      </c>
      <c r="AI652" s="162" t="str">
        <f>IF(Formato_02!AB$15&lt;&gt;"",Formato_02!AB$15,"")</f>
        <v/>
      </c>
      <c r="AJ652" s="162" t="str">
        <f>IF(Formato_02!AC$15&lt;&gt;"",Formato_02!AC$15,"")</f>
        <v/>
      </c>
      <c r="AK652" s="162" t="str">
        <f>IF(Formato_02!AD$15&lt;&gt;"",Formato_02!AD$15,"")</f>
        <v/>
      </c>
      <c r="AL652" s="162" t="str">
        <f>IF(Formato_02!$N$14&lt;&gt;"",Formato_02!$N$14,"")</f>
        <v/>
      </c>
      <c r="AM652" s="13" t="str">
        <f>IF(Formato_02!$X$4&lt;&gt;"","AN","")</f>
        <v/>
      </c>
      <c r="AN652" s="24" t="str">
        <f t="shared" si="81"/>
        <v/>
      </c>
      <c r="AO652" s="13" t="str">
        <f>IF(Formato_02!$Y$4&lt;&gt;"","P027","")</f>
        <v/>
      </c>
      <c r="AP652" s="24" t="str">
        <f t="shared" si="82"/>
        <v/>
      </c>
      <c r="AQ652" s="13" t="str">
        <f>IF(Formato_02!$Z$4&lt;&gt;"","PNCVG","")</f>
        <v/>
      </c>
      <c r="AR652" s="24" t="str">
        <f t="shared" si="83"/>
        <v/>
      </c>
      <c r="AS652" s="13" t="str">
        <f>IF(Formato_02!$AA$4&lt;&gt;"","PNFF","")</f>
        <v/>
      </c>
      <c r="AT652" s="24" t="str">
        <f t="shared" si="84"/>
        <v/>
      </c>
      <c r="AU652" s="13" t="str">
        <f>IF(Formato_02!$AB$4&lt;&gt;"","PNPAM","")</f>
        <v/>
      </c>
      <c r="AV652" s="24" t="str">
        <f t="shared" si="85"/>
        <v/>
      </c>
      <c r="AW652" s="13" t="str">
        <f>IF(Formato_02!$AC$4&lt;&gt;"","PNAIA","")</f>
        <v/>
      </c>
      <c r="AX652" s="24" t="str">
        <f t="shared" si="86"/>
        <v/>
      </c>
      <c r="AY652" s="13" t="str">
        <f>IF(Formato_02!$AD$4&lt;&gt;"","PIO","")</f>
        <v/>
      </c>
      <c r="AZ652" s="24" t="str">
        <f t="shared" si="87"/>
        <v/>
      </c>
      <c r="BA652" s="13" t="str">
        <f>IF('Formato 3_Gantt'!B$30&lt;&gt;"",'Formato 3_Gantt'!A$30,"")</f>
        <v/>
      </c>
      <c r="BB652" s="24" t="str">
        <f>IF('Formato 3_Gantt'!B$30&lt;&gt;"",'Formato 3_Gantt'!B$30,"")</f>
        <v/>
      </c>
      <c r="BC652" s="22" t="str">
        <f>IF('Formato 3_Gantt'!C$30&lt;&gt;"",'Formato 3_Gantt'!C$30,"")</f>
        <v/>
      </c>
      <c r="BD652" s="13" t="str">
        <f>IF('Formato 3_Gantt'!D$30&lt;&gt;"",'Formato 3_Gantt'!D$30,"")</f>
        <v/>
      </c>
      <c r="BE652" s="161" t="str">
        <f>IF('Formato 3_Gantt'!E$30&lt;&gt;"",'Formato 3_Gantt'!E$30,"")</f>
        <v/>
      </c>
      <c r="BF652" s="13" t="str">
        <f>IF('Formato 3_Gantt'!F$30&lt;&gt;"",'Formato 3_Gantt'!F$30,"")</f>
        <v/>
      </c>
      <c r="BG652" s="158" t="str">
        <f>IF('Formato 3_Gantt'!G$30&lt;&gt;"",'Formato 3_Gantt'!G$30,"")</f>
        <v/>
      </c>
      <c r="BH652" s="158" t="str">
        <f>IF('Formato 3_Gantt'!H$30&lt;&gt;"",'Formato 3_Gantt'!H$30,"")</f>
        <v/>
      </c>
      <c r="BI652" s="161" t="str">
        <f>IF('Formato 3_Gantt'!BL$30&lt;&gt;"",'Formato 3_Gantt'!BL$30,"")</f>
        <v/>
      </c>
      <c r="BJ652" s="161" t="str">
        <f>IF('Formato 3_Gantt'!BM$30&lt;&gt;"",'Formato 3_Gantt'!BM$30,"")</f>
        <v/>
      </c>
      <c r="BK652" s="161" t="str">
        <f>IF('Formato 3_Gantt'!BN$30&lt;&gt;"",'Formato 3_Gantt'!BN$30,"")</f>
        <v/>
      </c>
      <c r="BL652" s="161" t="str">
        <f>IF('Formato 3_Gantt'!BO$30&lt;&gt;"",'Formato 3_Gantt'!BO$30,"")</f>
        <v/>
      </c>
      <c r="BM652" s="161" t="str">
        <f>IF('Formato 3_Gantt'!BP$30&lt;&gt;"",'Formato 3_Gantt'!BP$30,"")</f>
        <v/>
      </c>
      <c r="BN652" s="161" t="str">
        <f>IF('Formato 3_Gantt'!BQ$30&lt;&gt;"",'Formato 3_Gantt'!BQ$30,"")</f>
        <v/>
      </c>
      <c r="BO652" s="161" t="str">
        <f>IF('Formato 3_Gantt'!BR$30&lt;&gt;"",'Formato 3_Gantt'!BR$30,"")</f>
        <v/>
      </c>
      <c r="BP652" s="161" t="str">
        <f>IF('Formato 3_Gantt'!BS$30&lt;&gt;"",'Formato 3_Gantt'!BS$30,"")</f>
        <v/>
      </c>
      <c r="BQ652" s="161" t="str">
        <f>IF('Formato 3_Gantt'!BT$30&lt;&gt;"",'Formato 3_Gantt'!BT$30,"")</f>
        <v/>
      </c>
      <c r="BR652" s="161" t="str">
        <f>IF('Formato 3_Gantt'!BU$30&lt;&gt;"",'Formato 3_Gantt'!BU$30,"")</f>
        <v/>
      </c>
      <c r="BS652" s="161" t="str">
        <f>IF('Formato 3_Gantt'!BV$30&lt;&gt;"",'Formato 3_Gantt'!BV$30,"")</f>
        <v/>
      </c>
      <c r="BT652" s="161" t="str">
        <f>IF('Formato 3_Gantt'!BW$30&lt;&gt;"",'Formato 3_Gantt'!BW$30,"")</f>
        <v/>
      </c>
      <c r="BU652" s="161" t="str">
        <f>IF('Formato 3_Gantt'!BX$30&lt;&gt;"",'Formato 3_Gantt'!BX$30,"")</f>
        <v/>
      </c>
      <c r="BV652" s="163" t="str">
        <f>IF('Formato 4_Ppto'!I$658&lt;&gt;"",'Formato 4_Ppto'!I$658,"")</f>
        <v/>
      </c>
      <c r="BW652" s="162" t="str">
        <f>IF('Formato 4_Ppto'!X$658&lt;&gt;"",'Formato 4_Ppto'!X$658,"")</f>
        <v/>
      </c>
      <c r="BX652" s="162" t="str">
        <f>IF('Formato 4_Ppto'!Y$658&lt;&gt;"",'Formato 4_Ppto'!Y$658,"")</f>
        <v/>
      </c>
      <c r="BY652" s="162" t="str">
        <f>IF('Formato 4_Ppto'!Z$658&lt;&gt;"",'Formato 4_Ppto'!Z$658,"")</f>
        <v/>
      </c>
      <c r="BZ652" s="162" t="str">
        <f>IF('Formato 4_Ppto'!AA$658&lt;&gt;"",'Formato 4_Ppto'!AA$658,"")</f>
        <v/>
      </c>
      <c r="CA652" s="162" t="str">
        <f>IF('Formato 4_Ppto'!AB$658&lt;&gt;"",'Formato 4_Ppto'!AB$658,"")</f>
        <v/>
      </c>
      <c r="CB652" s="162" t="str">
        <f>IF('Formato 4_Ppto'!AC$658&lt;&gt;"",'Formato 4_Ppto'!AC$658,"")</f>
        <v/>
      </c>
      <c r="CC652" s="162" t="str">
        <f>IF('Formato 4_Ppto'!AD$658&lt;&gt;"",'Formato 4_Ppto'!AD$658,"")</f>
        <v/>
      </c>
      <c r="CD652" s="162" t="str">
        <f>IF('Formato 4_Ppto'!AE$658&lt;&gt;"",'Formato 4_Ppto'!AE$658,"")</f>
        <v/>
      </c>
      <c r="CE652" s="162" t="str">
        <f>IF('Formato 4_Ppto'!AF$658&lt;&gt;"",'Formato 4_Ppto'!AF$658,"")</f>
        <v/>
      </c>
      <c r="CF652" s="162" t="str">
        <f>IF('Formato 4_Ppto'!AG$658&lt;&gt;"",'Formato 4_Ppto'!AG$658,"")</f>
        <v/>
      </c>
      <c r="CG652" s="162" t="str">
        <f>IF('Formato 4_Ppto'!AH$658&lt;&gt;"",'Formato 4_Ppto'!AH$658,"")</f>
        <v/>
      </c>
      <c r="CH652" s="162" t="str">
        <f>IF('Formato 4_Ppto'!AI$658&lt;&gt;"",'Formato 4_Ppto'!AI$658,"")</f>
        <v/>
      </c>
      <c r="CI652" s="163" t="str">
        <f>IF('Formato 4_Ppto'!AJ$658&lt;&gt;"",'Formato 4_Ppto'!AJ$658,"")</f>
        <v/>
      </c>
      <c r="CJ652" s="13" t="str">
        <f>IF('Formato 4_Ppto'!B678&lt;&gt;"",'Formato 4_Ppto'!A678,"")</f>
        <v/>
      </c>
      <c r="CK652" s="24" t="str">
        <f>IF('Formato 4_Ppto'!B678&lt;&gt;"",'Formato 4_Ppto'!B678,"")</f>
        <v/>
      </c>
      <c r="CL652" s="22" t="str">
        <f>IF('Formato 4_Ppto'!C678&lt;&gt;"",'Formato 4_Ppto'!C678,"")</f>
        <v/>
      </c>
      <c r="CM652" s="24" t="str">
        <f>IF('Formato 4_Ppto'!D678&lt;&gt;"",'Formato 4_Ppto'!D678,"")</f>
        <v/>
      </c>
      <c r="CN652" s="161" t="str">
        <f>IF('Formato 4_Ppto'!E678&lt;&gt;"",'Formato 4_Ppto'!E678,"")</f>
        <v/>
      </c>
      <c r="CO652" s="161" t="str">
        <f>IF('Formato 4_Ppto'!G678&lt;&gt;"",'Formato 4_Ppto'!G678,"")</f>
        <v/>
      </c>
      <c r="CP652" s="163" t="str">
        <f>IF('Formato 4_Ppto'!I678&lt;&gt;"",'Formato 4_Ppto'!I678,"")</f>
        <v/>
      </c>
      <c r="CQ652" s="161" t="str">
        <f>IF('Formato 4_Ppto'!K678&lt;&gt;"",'Formato 4_Ppto'!K678,"")</f>
        <v/>
      </c>
      <c r="CR652" s="161" t="str">
        <f>IF('Formato 4_Ppto'!L678&lt;&gt;"",'Formato 4_Ppto'!L678,"")</f>
        <v/>
      </c>
      <c r="CS652" s="161" t="str">
        <f>IF('Formato 4_Ppto'!M678&lt;&gt;"",'Formato 4_Ppto'!M678,"")</f>
        <v/>
      </c>
      <c r="CT652" s="161" t="str">
        <f>IF('Formato 4_Ppto'!N678&lt;&gt;"",'Formato 4_Ppto'!N678,"")</f>
        <v/>
      </c>
      <c r="CU652" s="161" t="str">
        <f>IF('Formato 4_Ppto'!O678&lt;&gt;"",'Formato 4_Ppto'!O678,"")</f>
        <v/>
      </c>
      <c r="CV652" s="161" t="str">
        <f>IF('Formato 4_Ppto'!P678&lt;&gt;"",'Formato 4_Ppto'!P678,"")</f>
        <v/>
      </c>
      <c r="CW652" s="161" t="str">
        <f>IF('Formato 4_Ppto'!Q678&lt;&gt;"",'Formato 4_Ppto'!Q678,"")</f>
        <v/>
      </c>
      <c r="CX652" s="161" t="str">
        <f>IF('Formato 4_Ppto'!R678&lt;&gt;"",'Formato 4_Ppto'!R678,"")</f>
        <v/>
      </c>
      <c r="CY652" s="161" t="str">
        <f>IF('Formato 4_Ppto'!S678&lt;&gt;"",'Formato 4_Ppto'!S678,"")</f>
        <v/>
      </c>
      <c r="CZ652" s="161" t="str">
        <f>IF('Formato 4_Ppto'!T678&lt;&gt;"",'Formato 4_Ppto'!T678,"")</f>
        <v/>
      </c>
      <c r="DA652" s="161" t="str">
        <f>IF('Formato 4_Ppto'!U678&lt;&gt;"",'Formato 4_Ppto'!U678,"")</f>
        <v/>
      </c>
      <c r="DB652" s="161" t="str">
        <f>IF('Formato 4_Ppto'!V678&lt;&gt;"",'Formato 4_Ppto'!V678,"")</f>
        <v/>
      </c>
      <c r="DC652" s="161" t="str">
        <f>IF('Formato 4_Ppto'!W678&lt;&gt;"",'Formato 4_Ppto'!W678,"")</f>
        <v/>
      </c>
      <c r="DD652" s="162" t="str">
        <f>IF('Formato 4_Ppto'!X678&lt;&gt;"",'Formato 4_Ppto'!X678,"")</f>
        <v/>
      </c>
      <c r="DE652" s="162" t="str">
        <f>IF('Formato 4_Ppto'!Y678&lt;&gt;"",'Formato 4_Ppto'!Y678,"")</f>
        <v/>
      </c>
      <c r="DF652" s="162" t="str">
        <f>IF('Formato 4_Ppto'!Z678&lt;&gt;"",'Formato 4_Ppto'!Z678,"")</f>
        <v/>
      </c>
      <c r="DG652" s="162" t="str">
        <f>IF('Formato 4_Ppto'!AA678&lt;&gt;"",'Formato 4_Ppto'!AA678,"")</f>
        <v/>
      </c>
      <c r="DH652" s="162" t="str">
        <f>IF('Formato 4_Ppto'!AB678&lt;&gt;"",'Formato 4_Ppto'!AB678,"")</f>
        <v/>
      </c>
      <c r="DI652" s="162" t="str">
        <f>IF('Formato 4_Ppto'!AC678&lt;&gt;"",'Formato 4_Ppto'!AC678,"")</f>
        <v/>
      </c>
      <c r="DJ652" s="162" t="str">
        <f>IF('Formato 4_Ppto'!AD678&lt;&gt;"",'Formato 4_Ppto'!AD678,"")</f>
        <v/>
      </c>
      <c r="DK652" s="162" t="str">
        <f>IF('Formato 4_Ppto'!AE678&lt;&gt;"",'Formato 4_Ppto'!AE678,"")</f>
        <v/>
      </c>
      <c r="DL652" s="162" t="str">
        <f>IF('Formato 4_Ppto'!AF678&lt;&gt;"",'Formato 4_Ppto'!AF678,"")</f>
        <v/>
      </c>
      <c r="DM652" s="162" t="str">
        <f>IF('Formato 4_Ppto'!AG678&lt;&gt;"",'Formato 4_Ppto'!AG678,"")</f>
        <v/>
      </c>
      <c r="DN652" s="162" t="str">
        <f>IF('Formato 4_Ppto'!AH678&lt;&gt;"",'Formato 4_Ppto'!AH678,"")</f>
        <v/>
      </c>
      <c r="DO652" s="162" t="str">
        <f>IF('Formato 4_Ppto'!AI678&lt;&gt;"",'Formato 4_Ppto'!AI678,"")</f>
        <v/>
      </c>
      <c r="DP652" s="163" t="str">
        <f>IF('Formato 4_Ppto'!AJ678&lt;&gt;"",'Formato 4_Ppto'!AJ678,"")</f>
        <v/>
      </c>
    </row>
    <row r="653" spans="2:120" x14ac:dyDescent="0.3">
      <c r="B653" s="13" t="str">
        <f>IF(OR(Tabla6[[#This Row],[IDA]]="",Tabla6[[#This Row],[IDT]]="",Tabla6[[#This Row],[IDI]]=""),"",Tabla6[[#This Row],[IDA]]&amp;"."&amp;Tabla6[[#This Row],[IDT]]&amp;"."&amp;Tabla6[[#This Row],[IDI]])</f>
        <v/>
      </c>
      <c r="C653" s="13" t="str">
        <f>IF(Formato_02!$B$14&lt;&gt;"",0,"")</f>
        <v/>
      </c>
      <c r="D653" s="13" t="str">
        <f>IF(Formato_02!$H$9&lt;&gt;"",Formato_02!$H$9,"")</f>
        <v/>
      </c>
      <c r="E653" s="24" t="str">
        <f t="shared" si="80"/>
        <v/>
      </c>
      <c r="F653" s="24" t="str">
        <f>IF(Formato_02!$B$14&lt;&gt;"",Formato_02!$B$14,"")</f>
        <v/>
      </c>
      <c r="G653" s="22" t="str">
        <f>IF('Formato 3_Gantt'!C658&lt;&gt;"",'Formato 3_Gantt'!C658,"")</f>
        <v/>
      </c>
      <c r="H653" s="13" t="str">
        <f>IF('Formato 3_Gantt'!D$8&lt;&gt;"",'Formato 3_Gantt'!D$8,"")</f>
        <v/>
      </c>
      <c r="I653" s="13" t="str">
        <f>IF('Formato 3_Gantt'!E$8&lt;&gt;"",'Formato 3_Gantt'!E$8,"")</f>
        <v/>
      </c>
      <c r="J653" s="13" t="str">
        <f>IF('Formato 3_Gantt'!F$8&lt;&gt;"",'Formato 3_Gantt'!F$8,"")</f>
        <v/>
      </c>
      <c r="K653" s="158" t="str">
        <f>IF('Formato 3_Gantt'!G$8&lt;&gt;"",'Formato 3_Gantt'!G$8,"")</f>
        <v/>
      </c>
      <c r="L653" s="158" t="str">
        <f>IF('Formato 3_Gantt'!H$8&lt;&gt;"",'Formato 3_Gantt'!H$8,"")</f>
        <v/>
      </c>
      <c r="M653" s="13" t="str">
        <f>IF('Formato 3_Gantt'!BL$8&lt;&gt;"",'Formato 3_Gantt'!BL$8,"")</f>
        <v/>
      </c>
      <c r="N653" s="13" t="str">
        <f>IF('Formato 3_Gantt'!BM$8&lt;&gt;"",'Formato 3_Gantt'!BM$8,"")</f>
        <v/>
      </c>
      <c r="O653" s="13" t="str">
        <f>IF('Formato 3_Gantt'!BN$8&lt;&gt;"",'Formato 3_Gantt'!BN$8,"")</f>
        <v/>
      </c>
      <c r="P653" s="13" t="str">
        <f>IF('Formato 3_Gantt'!BO$8&lt;&gt;"",'Formato 3_Gantt'!BO$8,"")</f>
        <v/>
      </c>
      <c r="Q653" s="13" t="str">
        <f>IF('Formato 3_Gantt'!BP$8&lt;&gt;"",'Formato 3_Gantt'!BP$8,"")</f>
        <v/>
      </c>
      <c r="R653" s="13" t="str">
        <f>IF('Formato 3_Gantt'!BQ$8&lt;&gt;"",'Formato 3_Gantt'!BQ$8,"")</f>
        <v/>
      </c>
      <c r="S653" s="13" t="str">
        <f>IF('Formato 3_Gantt'!BR$8&lt;&gt;"",'Formato 3_Gantt'!BR$8,"")</f>
        <v/>
      </c>
      <c r="T653" s="13" t="str">
        <f>IF('Formato 3_Gantt'!BS$8&lt;&gt;"",'Formato 3_Gantt'!BS$8,"")</f>
        <v/>
      </c>
      <c r="U653" s="13" t="str">
        <f>IF('Formato 3_Gantt'!BT$8&lt;&gt;"",'Formato 3_Gantt'!BT$8,"")</f>
        <v/>
      </c>
      <c r="V653" s="13" t="str">
        <f>IF('Formato 3_Gantt'!BU$8&lt;&gt;"",'Formato 3_Gantt'!BU$8,"")</f>
        <v/>
      </c>
      <c r="W653" s="13" t="str">
        <f>IF('Formato 3_Gantt'!BV$8&lt;&gt;"",'Formato 3_Gantt'!BV$8,"")</f>
        <v/>
      </c>
      <c r="X653" s="13" t="str">
        <f>IF('Formato 3_Gantt'!BW$8&lt;&gt;"",'Formato 3_Gantt'!BW$8,"")</f>
        <v/>
      </c>
      <c r="Y653" s="13" t="str">
        <f>IF('Formato 3_Gantt'!BX$8&lt;&gt;"",'Formato 3_Gantt'!BX$8,"")</f>
        <v/>
      </c>
      <c r="Z653" s="162" t="str">
        <f>IF(Formato_02!S$15&lt;&gt;"",Formato_02!S$15,"")</f>
        <v/>
      </c>
      <c r="AA653" s="162" t="str">
        <f>IF(Formato_02!T$15&lt;&gt;"",Formato_02!T$15,"")</f>
        <v/>
      </c>
      <c r="AB653" s="162" t="str">
        <f>IF(Formato_02!U$15&lt;&gt;"",Formato_02!U$15,"")</f>
        <v/>
      </c>
      <c r="AC653" s="162" t="str">
        <f>IF(Formato_02!V$15&lt;&gt;"",Formato_02!V$15,"")</f>
        <v/>
      </c>
      <c r="AD653" s="162" t="str">
        <f>IF(Formato_02!W$15&lt;&gt;"",Formato_02!W$15,"")</f>
        <v/>
      </c>
      <c r="AE653" s="162" t="str">
        <f>IF(Formato_02!X$15&lt;&gt;"",Formato_02!X$15,"")</f>
        <v/>
      </c>
      <c r="AF653" s="162" t="str">
        <f>IF(Formato_02!Y$15&lt;&gt;"",Formato_02!Y$15,"")</f>
        <v/>
      </c>
      <c r="AG653" s="162" t="str">
        <f>IF(Formato_02!Z$15&lt;&gt;"",Formato_02!Z$15,"")</f>
        <v/>
      </c>
      <c r="AH653" s="162" t="str">
        <f>IF(Formato_02!AA$15&lt;&gt;"",Formato_02!AA$15,"")</f>
        <v/>
      </c>
      <c r="AI653" s="162" t="str">
        <f>IF(Formato_02!AB$15&lt;&gt;"",Formato_02!AB$15,"")</f>
        <v/>
      </c>
      <c r="AJ653" s="162" t="str">
        <f>IF(Formato_02!AC$15&lt;&gt;"",Formato_02!AC$15,"")</f>
        <v/>
      </c>
      <c r="AK653" s="162" t="str">
        <f>IF(Formato_02!AD$15&lt;&gt;"",Formato_02!AD$15,"")</f>
        <v/>
      </c>
      <c r="AL653" s="162" t="str">
        <f>IF(Formato_02!$N$14&lt;&gt;"",Formato_02!$N$14,"")</f>
        <v/>
      </c>
      <c r="AM653" s="13" t="str">
        <f>IF(Formato_02!$X$4&lt;&gt;"","AN","")</f>
        <v/>
      </c>
      <c r="AN653" s="24" t="str">
        <f t="shared" si="81"/>
        <v/>
      </c>
      <c r="AO653" s="13" t="str">
        <f>IF(Formato_02!$Y$4&lt;&gt;"","P027","")</f>
        <v/>
      </c>
      <c r="AP653" s="24" t="str">
        <f t="shared" si="82"/>
        <v/>
      </c>
      <c r="AQ653" s="13" t="str">
        <f>IF(Formato_02!$Z$4&lt;&gt;"","PNCVG","")</f>
        <v/>
      </c>
      <c r="AR653" s="24" t="str">
        <f t="shared" si="83"/>
        <v/>
      </c>
      <c r="AS653" s="13" t="str">
        <f>IF(Formato_02!$AA$4&lt;&gt;"","PNFF","")</f>
        <v/>
      </c>
      <c r="AT653" s="24" t="str">
        <f t="shared" si="84"/>
        <v/>
      </c>
      <c r="AU653" s="13" t="str">
        <f>IF(Formato_02!$AB$4&lt;&gt;"","PNPAM","")</f>
        <v/>
      </c>
      <c r="AV653" s="24" t="str">
        <f t="shared" si="85"/>
        <v/>
      </c>
      <c r="AW653" s="13" t="str">
        <f>IF(Formato_02!$AC$4&lt;&gt;"","PNAIA","")</f>
        <v/>
      </c>
      <c r="AX653" s="24" t="str">
        <f t="shared" si="86"/>
        <v/>
      </c>
      <c r="AY653" s="13" t="str">
        <f>IF(Formato_02!$AD$4&lt;&gt;"","PIO","")</f>
        <v/>
      </c>
      <c r="AZ653" s="24" t="str">
        <f t="shared" si="87"/>
        <v/>
      </c>
      <c r="BA653" s="13" t="str">
        <f>IF('Formato 3_Gantt'!B$30&lt;&gt;"",'Formato 3_Gantt'!A$30,"")</f>
        <v/>
      </c>
      <c r="BB653" s="24" t="str">
        <f>IF('Formato 3_Gantt'!B$30&lt;&gt;"",'Formato 3_Gantt'!B$30,"")</f>
        <v/>
      </c>
      <c r="BC653" s="22" t="str">
        <f>IF('Formato 3_Gantt'!C$30&lt;&gt;"",'Formato 3_Gantt'!C$30,"")</f>
        <v/>
      </c>
      <c r="BD653" s="13" t="str">
        <f>IF('Formato 3_Gantt'!D$30&lt;&gt;"",'Formato 3_Gantt'!D$30,"")</f>
        <v/>
      </c>
      <c r="BE653" s="161" t="str">
        <f>IF('Formato 3_Gantt'!E$30&lt;&gt;"",'Formato 3_Gantt'!E$30,"")</f>
        <v/>
      </c>
      <c r="BF653" s="13" t="str">
        <f>IF('Formato 3_Gantt'!F$30&lt;&gt;"",'Formato 3_Gantt'!F$30,"")</f>
        <v/>
      </c>
      <c r="BG653" s="158" t="str">
        <f>IF('Formato 3_Gantt'!G$30&lt;&gt;"",'Formato 3_Gantt'!G$30,"")</f>
        <v/>
      </c>
      <c r="BH653" s="158" t="str">
        <f>IF('Formato 3_Gantt'!H$30&lt;&gt;"",'Formato 3_Gantt'!H$30,"")</f>
        <v/>
      </c>
      <c r="BI653" s="161" t="str">
        <f>IF('Formato 3_Gantt'!BL$30&lt;&gt;"",'Formato 3_Gantt'!BL$30,"")</f>
        <v/>
      </c>
      <c r="BJ653" s="161" t="str">
        <f>IF('Formato 3_Gantt'!BM$30&lt;&gt;"",'Formato 3_Gantt'!BM$30,"")</f>
        <v/>
      </c>
      <c r="BK653" s="161" t="str">
        <f>IF('Formato 3_Gantt'!BN$30&lt;&gt;"",'Formato 3_Gantt'!BN$30,"")</f>
        <v/>
      </c>
      <c r="BL653" s="161" t="str">
        <f>IF('Formato 3_Gantt'!BO$30&lt;&gt;"",'Formato 3_Gantt'!BO$30,"")</f>
        <v/>
      </c>
      <c r="BM653" s="161" t="str">
        <f>IF('Formato 3_Gantt'!BP$30&lt;&gt;"",'Formato 3_Gantt'!BP$30,"")</f>
        <v/>
      </c>
      <c r="BN653" s="161" t="str">
        <f>IF('Formato 3_Gantt'!BQ$30&lt;&gt;"",'Formato 3_Gantt'!BQ$30,"")</f>
        <v/>
      </c>
      <c r="BO653" s="161" t="str">
        <f>IF('Formato 3_Gantt'!BR$30&lt;&gt;"",'Formato 3_Gantt'!BR$30,"")</f>
        <v/>
      </c>
      <c r="BP653" s="161" t="str">
        <f>IF('Formato 3_Gantt'!BS$30&lt;&gt;"",'Formato 3_Gantt'!BS$30,"")</f>
        <v/>
      </c>
      <c r="BQ653" s="161" t="str">
        <f>IF('Formato 3_Gantt'!BT$30&lt;&gt;"",'Formato 3_Gantt'!BT$30,"")</f>
        <v/>
      </c>
      <c r="BR653" s="161" t="str">
        <f>IF('Formato 3_Gantt'!BU$30&lt;&gt;"",'Formato 3_Gantt'!BU$30,"")</f>
        <v/>
      </c>
      <c r="BS653" s="161" t="str">
        <f>IF('Formato 3_Gantt'!BV$30&lt;&gt;"",'Formato 3_Gantt'!BV$30,"")</f>
        <v/>
      </c>
      <c r="BT653" s="161" t="str">
        <f>IF('Formato 3_Gantt'!BW$30&lt;&gt;"",'Formato 3_Gantt'!BW$30,"")</f>
        <v/>
      </c>
      <c r="BU653" s="161" t="str">
        <f>IF('Formato 3_Gantt'!BX$30&lt;&gt;"",'Formato 3_Gantt'!BX$30,"")</f>
        <v/>
      </c>
      <c r="BV653" s="163" t="str">
        <f>IF('Formato 4_Ppto'!I$658&lt;&gt;"",'Formato 4_Ppto'!I$658,"")</f>
        <v/>
      </c>
      <c r="BW653" s="162" t="str">
        <f>IF('Formato 4_Ppto'!X$658&lt;&gt;"",'Formato 4_Ppto'!X$658,"")</f>
        <v/>
      </c>
      <c r="BX653" s="162" t="str">
        <f>IF('Formato 4_Ppto'!Y$658&lt;&gt;"",'Formato 4_Ppto'!Y$658,"")</f>
        <v/>
      </c>
      <c r="BY653" s="162" t="str">
        <f>IF('Formato 4_Ppto'!Z$658&lt;&gt;"",'Formato 4_Ppto'!Z$658,"")</f>
        <v/>
      </c>
      <c r="BZ653" s="162" t="str">
        <f>IF('Formato 4_Ppto'!AA$658&lt;&gt;"",'Formato 4_Ppto'!AA$658,"")</f>
        <v/>
      </c>
      <c r="CA653" s="162" t="str">
        <f>IF('Formato 4_Ppto'!AB$658&lt;&gt;"",'Formato 4_Ppto'!AB$658,"")</f>
        <v/>
      </c>
      <c r="CB653" s="162" t="str">
        <f>IF('Formato 4_Ppto'!AC$658&lt;&gt;"",'Formato 4_Ppto'!AC$658,"")</f>
        <v/>
      </c>
      <c r="CC653" s="162" t="str">
        <f>IF('Formato 4_Ppto'!AD$658&lt;&gt;"",'Formato 4_Ppto'!AD$658,"")</f>
        <v/>
      </c>
      <c r="CD653" s="162" t="str">
        <f>IF('Formato 4_Ppto'!AE$658&lt;&gt;"",'Formato 4_Ppto'!AE$658,"")</f>
        <v/>
      </c>
      <c r="CE653" s="162" t="str">
        <f>IF('Formato 4_Ppto'!AF$658&lt;&gt;"",'Formato 4_Ppto'!AF$658,"")</f>
        <v/>
      </c>
      <c r="CF653" s="162" t="str">
        <f>IF('Formato 4_Ppto'!AG$658&lt;&gt;"",'Formato 4_Ppto'!AG$658,"")</f>
        <v/>
      </c>
      <c r="CG653" s="162" t="str">
        <f>IF('Formato 4_Ppto'!AH$658&lt;&gt;"",'Formato 4_Ppto'!AH$658,"")</f>
        <v/>
      </c>
      <c r="CH653" s="162" t="str">
        <f>IF('Formato 4_Ppto'!AI$658&lt;&gt;"",'Formato 4_Ppto'!AI$658,"")</f>
        <v/>
      </c>
      <c r="CI653" s="163" t="str">
        <f>IF('Formato 4_Ppto'!AJ$658&lt;&gt;"",'Formato 4_Ppto'!AJ$658,"")</f>
        <v/>
      </c>
      <c r="CJ653" s="13" t="str">
        <f>IF('Formato 4_Ppto'!B679&lt;&gt;"",'Formato 4_Ppto'!A679,"")</f>
        <v/>
      </c>
      <c r="CK653" s="24" t="str">
        <f>IF('Formato 4_Ppto'!B679&lt;&gt;"",'Formato 4_Ppto'!B679,"")</f>
        <v/>
      </c>
      <c r="CL653" s="22" t="str">
        <f>IF('Formato 4_Ppto'!C679&lt;&gt;"",'Formato 4_Ppto'!C679,"")</f>
        <v/>
      </c>
      <c r="CM653" s="24" t="str">
        <f>IF('Formato 4_Ppto'!D679&lt;&gt;"",'Formato 4_Ppto'!D679,"")</f>
        <v/>
      </c>
      <c r="CN653" s="161" t="str">
        <f>IF('Formato 4_Ppto'!E679&lt;&gt;"",'Formato 4_Ppto'!E679,"")</f>
        <v/>
      </c>
      <c r="CO653" s="161" t="str">
        <f>IF('Formato 4_Ppto'!G679&lt;&gt;"",'Formato 4_Ppto'!G679,"")</f>
        <v/>
      </c>
      <c r="CP653" s="163" t="str">
        <f>IF('Formato 4_Ppto'!I679&lt;&gt;"",'Formato 4_Ppto'!I679,"")</f>
        <v/>
      </c>
      <c r="CQ653" s="161" t="str">
        <f>IF('Formato 4_Ppto'!K679&lt;&gt;"",'Formato 4_Ppto'!K679,"")</f>
        <v/>
      </c>
      <c r="CR653" s="161" t="str">
        <f>IF('Formato 4_Ppto'!L679&lt;&gt;"",'Formato 4_Ppto'!L679,"")</f>
        <v/>
      </c>
      <c r="CS653" s="161" t="str">
        <f>IF('Formato 4_Ppto'!M679&lt;&gt;"",'Formato 4_Ppto'!M679,"")</f>
        <v/>
      </c>
      <c r="CT653" s="161" t="str">
        <f>IF('Formato 4_Ppto'!N679&lt;&gt;"",'Formato 4_Ppto'!N679,"")</f>
        <v/>
      </c>
      <c r="CU653" s="161" t="str">
        <f>IF('Formato 4_Ppto'!O679&lt;&gt;"",'Formato 4_Ppto'!O679,"")</f>
        <v/>
      </c>
      <c r="CV653" s="161" t="str">
        <f>IF('Formato 4_Ppto'!P679&lt;&gt;"",'Formato 4_Ppto'!P679,"")</f>
        <v/>
      </c>
      <c r="CW653" s="161" t="str">
        <f>IF('Formato 4_Ppto'!Q679&lt;&gt;"",'Formato 4_Ppto'!Q679,"")</f>
        <v/>
      </c>
      <c r="CX653" s="161" t="str">
        <f>IF('Formato 4_Ppto'!R679&lt;&gt;"",'Formato 4_Ppto'!R679,"")</f>
        <v/>
      </c>
      <c r="CY653" s="161" t="str">
        <f>IF('Formato 4_Ppto'!S679&lt;&gt;"",'Formato 4_Ppto'!S679,"")</f>
        <v/>
      </c>
      <c r="CZ653" s="161" t="str">
        <f>IF('Formato 4_Ppto'!T679&lt;&gt;"",'Formato 4_Ppto'!T679,"")</f>
        <v/>
      </c>
      <c r="DA653" s="161" t="str">
        <f>IF('Formato 4_Ppto'!U679&lt;&gt;"",'Formato 4_Ppto'!U679,"")</f>
        <v/>
      </c>
      <c r="DB653" s="161" t="str">
        <f>IF('Formato 4_Ppto'!V679&lt;&gt;"",'Formato 4_Ppto'!V679,"")</f>
        <v/>
      </c>
      <c r="DC653" s="161" t="str">
        <f>IF('Formato 4_Ppto'!W679&lt;&gt;"",'Formato 4_Ppto'!W679,"")</f>
        <v/>
      </c>
      <c r="DD653" s="162" t="str">
        <f>IF('Formato 4_Ppto'!X679&lt;&gt;"",'Formato 4_Ppto'!X679,"")</f>
        <v/>
      </c>
      <c r="DE653" s="162" t="str">
        <f>IF('Formato 4_Ppto'!Y679&lt;&gt;"",'Formato 4_Ppto'!Y679,"")</f>
        <v/>
      </c>
      <c r="DF653" s="162" t="str">
        <f>IF('Formato 4_Ppto'!Z679&lt;&gt;"",'Formato 4_Ppto'!Z679,"")</f>
        <v/>
      </c>
      <c r="DG653" s="162" t="str">
        <f>IF('Formato 4_Ppto'!AA679&lt;&gt;"",'Formato 4_Ppto'!AA679,"")</f>
        <v/>
      </c>
      <c r="DH653" s="162" t="str">
        <f>IF('Formato 4_Ppto'!AB679&lt;&gt;"",'Formato 4_Ppto'!AB679,"")</f>
        <v/>
      </c>
      <c r="DI653" s="162" t="str">
        <f>IF('Formato 4_Ppto'!AC679&lt;&gt;"",'Formato 4_Ppto'!AC679,"")</f>
        <v/>
      </c>
      <c r="DJ653" s="162" t="str">
        <f>IF('Formato 4_Ppto'!AD679&lt;&gt;"",'Formato 4_Ppto'!AD679,"")</f>
        <v/>
      </c>
      <c r="DK653" s="162" t="str">
        <f>IF('Formato 4_Ppto'!AE679&lt;&gt;"",'Formato 4_Ppto'!AE679,"")</f>
        <v/>
      </c>
      <c r="DL653" s="162" t="str">
        <f>IF('Formato 4_Ppto'!AF679&lt;&gt;"",'Formato 4_Ppto'!AF679,"")</f>
        <v/>
      </c>
      <c r="DM653" s="162" t="str">
        <f>IF('Formato 4_Ppto'!AG679&lt;&gt;"",'Formato 4_Ppto'!AG679,"")</f>
        <v/>
      </c>
      <c r="DN653" s="162" t="str">
        <f>IF('Formato 4_Ppto'!AH679&lt;&gt;"",'Formato 4_Ppto'!AH679,"")</f>
        <v/>
      </c>
      <c r="DO653" s="162" t="str">
        <f>IF('Formato 4_Ppto'!AI679&lt;&gt;"",'Formato 4_Ppto'!AI679,"")</f>
        <v/>
      </c>
      <c r="DP653" s="163" t="str">
        <f>IF('Formato 4_Ppto'!AJ679&lt;&gt;"",'Formato 4_Ppto'!AJ679,"")</f>
        <v/>
      </c>
    </row>
    <row r="654" spans="2:120" x14ac:dyDescent="0.3">
      <c r="B654" s="13" t="str">
        <f>IF(OR(Tabla6[[#This Row],[IDA]]="",Tabla6[[#This Row],[IDT]]="",Tabla6[[#This Row],[IDI]]=""),"",Tabla6[[#This Row],[IDA]]&amp;"."&amp;Tabla6[[#This Row],[IDT]]&amp;"."&amp;Tabla6[[#This Row],[IDI]])</f>
        <v/>
      </c>
      <c r="C654" s="13" t="str">
        <f>IF(Formato_02!$B$14&lt;&gt;"",0,"")</f>
        <v/>
      </c>
      <c r="D654" s="13" t="str">
        <f>IF(Formato_02!$H$9&lt;&gt;"",Formato_02!$H$9,"")</f>
        <v/>
      </c>
      <c r="E654" s="24" t="str">
        <f t="shared" si="80"/>
        <v/>
      </c>
      <c r="F654" s="24" t="str">
        <f>IF(Formato_02!$B$14&lt;&gt;"",Formato_02!$B$14,"")</f>
        <v/>
      </c>
      <c r="G654" s="22" t="str">
        <f>IF('Formato 3_Gantt'!C659&lt;&gt;"",'Formato 3_Gantt'!C659,"")</f>
        <v/>
      </c>
      <c r="H654" s="13" t="str">
        <f>IF('Formato 3_Gantt'!D$8&lt;&gt;"",'Formato 3_Gantt'!D$8,"")</f>
        <v/>
      </c>
      <c r="I654" s="13" t="str">
        <f>IF('Formato 3_Gantt'!E$8&lt;&gt;"",'Formato 3_Gantt'!E$8,"")</f>
        <v/>
      </c>
      <c r="J654" s="13" t="str">
        <f>IF('Formato 3_Gantt'!F$8&lt;&gt;"",'Formato 3_Gantt'!F$8,"")</f>
        <v/>
      </c>
      <c r="K654" s="158" t="str">
        <f>IF('Formato 3_Gantt'!G$8&lt;&gt;"",'Formato 3_Gantt'!G$8,"")</f>
        <v/>
      </c>
      <c r="L654" s="158" t="str">
        <f>IF('Formato 3_Gantt'!H$8&lt;&gt;"",'Formato 3_Gantt'!H$8,"")</f>
        <v/>
      </c>
      <c r="M654" s="13" t="str">
        <f>IF('Formato 3_Gantt'!BL$8&lt;&gt;"",'Formato 3_Gantt'!BL$8,"")</f>
        <v/>
      </c>
      <c r="N654" s="13" t="str">
        <f>IF('Formato 3_Gantt'!BM$8&lt;&gt;"",'Formato 3_Gantt'!BM$8,"")</f>
        <v/>
      </c>
      <c r="O654" s="13" t="str">
        <f>IF('Formato 3_Gantt'!BN$8&lt;&gt;"",'Formato 3_Gantt'!BN$8,"")</f>
        <v/>
      </c>
      <c r="P654" s="13" t="str">
        <f>IF('Formato 3_Gantt'!BO$8&lt;&gt;"",'Formato 3_Gantt'!BO$8,"")</f>
        <v/>
      </c>
      <c r="Q654" s="13" t="str">
        <f>IF('Formato 3_Gantt'!BP$8&lt;&gt;"",'Formato 3_Gantt'!BP$8,"")</f>
        <v/>
      </c>
      <c r="R654" s="13" t="str">
        <f>IF('Formato 3_Gantt'!BQ$8&lt;&gt;"",'Formato 3_Gantt'!BQ$8,"")</f>
        <v/>
      </c>
      <c r="S654" s="13" t="str">
        <f>IF('Formato 3_Gantt'!BR$8&lt;&gt;"",'Formato 3_Gantt'!BR$8,"")</f>
        <v/>
      </c>
      <c r="T654" s="13" t="str">
        <f>IF('Formato 3_Gantt'!BS$8&lt;&gt;"",'Formato 3_Gantt'!BS$8,"")</f>
        <v/>
      </c>
      <c r="U654" s="13" t="str">
        <f>IF('Formato 3_Gantt'!BT$8&lt;&gt;"",'Formato 3_Gantt'!BT$8,"")</f>
        <v/>
      </c>
      <c r="V654" s="13" t="str">
        <f>IF('Formato 3_Gantt'!BU$8&lt;&gt;"",'Formato 3_Gantt'!BU$8,"")</f>
        <v/>
      </c>
      <c r="W654" s="13" t="str">
        <f>IF('Formato 3_Gantt'!BV$8&lt;&gt;"",'Formato 3_Gantt'!BV$8,"")</f>
        <v/>
      </c>
      <c r="X654" s="13" t="str">
        <f>IF('Formato 3_Gantt'!BW$8&lt;&gt;"",'Formato 3_Gantt'!BW$8,"")</f>
        <v/>
      </c>
      <c r="Y654" s="13" t="str">
        <f>IF('Formato 3_Gantt'!BX$8&lt;&gt;"",'Formato 3_Gantt'!BX$8,"")</f>
        <v/>
      </c>
      <c r="Z654" s="162" t="str">
        <f>IF(Formato_02!S$15&lt;&gt;"",Formato_02!S$15,"")</f>
        <v/>
      </c>
      <c r="AA654" s="162" t="str">
        <f>IF(Formato_02!T$15&lt;&gt;"",Formato_02!T$15,"")</f>
        <v/>
      </c>
      <c r="AB654" s="162" t="str">
        <f>IF(Formato_02!U$15&lt;&gt;"",Formato_02!U$15,"")</f>
        <v/>
      </c>
      <c r="AC654" s="162" t="str">
        <f>IF(Formato_02!V$15&lt;&gt;"",Formato_02!V$15,"")</f>
        <v/>
      </c>
      <c r="AD654" s="162" t="str">
        <f>IF(Formato_02!W$15&lt;&gt;"",Formato_02!W$15,"")</f>
        <v/>
      </c>
      <c r="AE654" s="162" t="str">
        <f>IF(Formato_02!X$15&lt;&gt;"",Formato_02!X$15,"")</f>
        <v/>
      </c>
      <c r="AF654" s="162" t="str">
        <f>IF(Formato_02!Y$15&lt;&gt;"",Formato_02!Y$15,"")</f>
        <v/>
      </c>
      <c r="AG654" s="162" t="str">
        <f>IF(Formato_02!Z$15&lt;&gt;"",Formato_02!Z$15,"")</f>
        <v/>
      </c>
      <c r="AH654" s="162" t="str">
        <f>IF(Formato_02!AA$15&lt;&gt;"",Formato_02!AA$15,"")</f>
        <v/>
      </c>
      <c r="AI654" s="162" t="str">
        <f>IF(Formato_02!AB$15&lt;&gt;"",Formato_02!AB$15,"")</f>
        <v/>
      </c>
      <c r="AJ654" s="162" t="str">
        <f>IF(Formato_02!AC$15&lt;&gt;"",Formato_02!AC$15,"")</f>
        <v/>
      </c>
      <c r="AK654" s="162" t="str">
        <f>IF(Formato_02!AD$15&lt;&gt;"",Formato_02!AD$15,"")</f>
        <v/>
      </c>
      <c r="AL654" s="162" t="str">
        <f>IF(Formato_02!$N$14&lt;&gt;"",Formato_02!$N$14,"")</f>
        <v/>
      </c>
      <c r="AM654" s="13" t="str">
        <f>IF(Formato_02!$X$4&lt;&gt;"","AN","")</f>
        <v/>
      </c>
      <c r="AN654" s="24" t="str">
        <f t="shared" si="81"/>
        <v/>
      </c>
      <c r="AO654" s="13" t="str">
        <f>IF(Formato_02!$Y$4&lt;&gt;"","P027","")</f>
        <v/>
      </c>
      <c r="AP654" s="24" t="str">
        <f t="shared" si="82"/>
        <v/>
      </c>
      <c r="AQ654" s="13" t="str">
        <f>IF(Formato_02!$Z$4&lt;&gt;"","PNCVG","")</f>
        <v/>
      </c>
      <c r="AR654" s="24" t="str">
        <f t="shared" si="83"/>
        <v/>
      </c>
      <c r="AS654" s="13" t="str">
        <f>IF(Formato_02!$AA$4&lt;&gt;"","PNFF","")</f>
        <v/>
      </c>
      <c r="AT654" s="24" t="str">
        <f t="shared" si="84"/>
        <v/>
      </c>
      <c r="AU654" s="13" t="str">
        <f>IF(Formato_02!$AB$4&lt;&gt;"","PNPAM","")</f>
        <v/>
      </c>
      <c r="AV654" s="24" t="str">
        <f t="shared" si="85"/>
        <v/>
      </c>
      <c r="AW654" s="13" t="str">
        <f>IF(Formato_02!$AC$4&lt;&gt;"","PNAIA","")</f>
        <v/>
      </c>
      <c r="AX654" s="24" t="str">
        <f t="shared" si="86"/>
        <v/>
      </c>
      <c r="AY654" s="13" t="str">
        <f>IF(Formato_02!$AD$4&lt;&gt;"","PIO","")</f>
        <v/>
      </c>
      <c r="AZ654" s="24" t="str">
        <f t="shared" si="87"/>
        <v/>
      </c>
      <c r="BA654" s="13" t="str">
        <f>IF('Formato 3_Gantt'!B$30&lt;&gt;"",'Formato 3_Gantt'!A$30,"")</f>
        <v/>
      </c>
      <c r="BB654" s="24" t="str">
        <f>IF('Formato 3_Gantt'!B$30&lt;&gt;"",'Formato 3_Gantt'!B$30,"")</f>
        <v/>
      </c>
      <c r="BC654" s="22" t="str">
        <f>IF('Formato 3_Gantt'!C$30&lt;&gt;"",'Formato 3_Gantt'!C$30,"")</f>
        <v/>
      </c>
      <c r="BD654" s="13" t="str">
        <f>IF('Formato 3_Gantt'!D$30&lt;&gt;"",'Formato 3_Gantt'!D$30,"")</f>
        <v/>
      </c>
      <c r="BE654" s="161" t="str">
        <f>IF('Formato 3_Gantt'!E$30&lt;&gt;"",'Formato 3_Gantt'!E$30,"")</f>
        <v/>
      </c>
      <c r="BF654" s="13" t="str">
        <f>IF('Formato 3_Gantt'!F$30&lt;&gt;"",'Formato 3_Gantt'!F$30,"")</f>
        <v/>
      </c>
      <c r="BG654" s="158" t="str">
        <f>IF('Formato 3_Gantt'!G$30&lt;&gt;"",'Formato 3_Gantt'!G$30,"")</f>
        <v/>
      </c>
      <c r="BH654" s="158" t="str">
        <f>IF('Formato 3_Gantt'!H$30&lt;&gt;"",'Formato 3_Gantt'!H$30,"")</f>
        <v/>
      </c>
      <c r="BI654" s="161" t="str">
        <f>IF('Formato 3_Gantt'!BL$30&lt;&gt;"",'Formato 3_Gantt'!BL$30,"")</f>
        <v/>
      </c>
      <c r="BJ654" s="161" t="str">
        <f>IF('Formato 3_Gantt'!BM$30&lt;&gt;"",'Formato 3_Gantt'!BM$30,"")</f>
        <v/>
      </c>
      <c r="BK654" s="161" t="str">
        <f>IF('Formato 3_Gantt'!BN$30&lt;&gt;"",'Formato 3_Gantt'!BN$30,"")</f>
        <v/>
      </c>
      <c r="BL654" s="161" t="str">
        <f>IF('Formato 3_Gantt'!BO$30&lt;&gt;"",'Formato 3_Gantt'!BO$30,"")</f>
        <v/>
      </c>
      <c r="BM654" s="161" t="str">
        <f>IF('Formato 3_Gantt'!BP$30&lt;&gt;"",'Formato 3_Gantt'!BP$30,"")</f>
        <v/>
      </c>
      <c r="BN654" s="161" t="str">
        <f>IF('Formato 3_Gantt'!BQ$30&lt;&gt;"",'Formato 3_Gantt'!BQ$30,"")</f>
        <v/>
      </c>
      <c r="BO654" s="161" t="str">
        <f>IF('Formato 3_Gantt'!BR$30&lt;&gt;"",'Formato 3_Gantt'!BR$30,"")</f>
        <v/>
      </c>
      <c r="BP654" s="161" t="str">
        <f>IF('Formato 3_Gantt'!BS$30&lt;&gt;"",'Formato 3_Gantt'!BS$30,"")</f>
        <v/>
      </c>
      <c r="BQ654" s="161" t="str">
        <f>IF('Formato 3_Gantt'!BT$30&lt;&gt;"",'Formato 3_Gantt'!BT$30,"")</f>
        <v/>
      </c>
      <c r="BR654" s="161" t="str">
        <f>IF('Formato 3_Gantt'!BU$30&lt;&gt;"",'Formato 3_Gantt'!BU$30,"")</f>
        <v/>
      </c>
      <c r="BS654" s="161" t="str">
        <f>IF('Formato 3_Gantt'!BV$30&lt;&gt;"",'Formato 3_Gantt'!BV$30,"")</f>
        <v/>
      </c>
      <c r="BT654" s="161" t="str">
        <f>IF('Formato 3_Gantt'!BW$30&lt;&gt;"",'Formato 3_Gantt'!BW$30,"")</f>
        <v/>
      </c>
      <c r="BU654" s="161" t="str">
        <f>IF('Formato 3_Gantt'!BX$30&lt;&gt;"",'Formato 3_Gantt'!BX$30,"")</f>
        <v/>
      </c>
      <c r="BV654" s="163" t="str">
        <f>IF('Formato 4_Ppto'!I$658&lt;&gt;"",'Formato 4_Ppto'!I$658,"")</f>
        <v/>
      </c>
      <c r="BW654" s="162" t="str">
        <f>IF('Formato 4_Ppto'!X$658&lt;&gt;"",'Formato 4_Ppto'!X$658,"")</f>
        <v/>
      </c>
      <c r="BX654" s="162" t="str">
        <f>IF('Formato 4_Ppto'!Y$658&lt;&gt;"",'Formato 4_Ppto'!Y$658,"")</f>
        <v/>
      </c>
      <c r="BY654" s="162" t="str">
        <f>IF('Formato 4_Ppto'!Z$658&lt;&gt;"",'Formato 4_Ppto'!Z$658,"")</f>
        <v/>
      </c>
      <c r="BZ654" s="162" t="str">
        <f>IF('Formato 4_Ppto'!AA$658&lt;&gt;"",'Formato 4_Ppto'!AA$658,"")</f>
        <v/>
      </c>
      <c r="CA654" s="162" t="str">
        <f>IF('Formato 4_Ppto'!AB$658&lt;&gt;"",'Formato 4_Ppto'!AB$658,"")</f>
        <v/>
      </c>
      <c r="CB654" s="162" t="str">
        <f>IF('Formato 4_Ppto'!AC$658&lt;&gt;"",'Formato 4_Ppto'!AC$658,"")</f>
        <v/>
      </c>
      <c r="CC654" s="162" t="str">
        <f>IF('Formato 4_Ppto'!AD$658&lt;&gt;"",'Formato 4_Ppto'!AD$658,"")</f>
        <v/>
      </c>
      <c r="CD654" s="162" t="str">
        <f>IF('Formato 4_Ppto'!AE$658&lt;&gt;"",'Formato 4_Ppto'!AE$658,"")</f>
        <v/>
      </c>
      <c r="CE654" s="162" t="str">
        <f>IF('Formato 4_Ppto'!AF$658&lt;&gt;"",'Formato 4_Ppto'!AF$658,"")</f>
        <v/>
      </c>
      <c r="CF654" s="162" t="str">
        <f>IF('Formato 4_Ppto'!AG$658&lt;&gt;"",'Formato 4_Ppto'!AG$658,"")</f>
        <v/>
      </c>
      <c r="CG654" s="162" t="str">
        <f>IF('Formato 4_Ppto'!AH$658&lt;&gt;"",'Formato 4_Ppto'!AH$658,"")</f>
        <v/>
      </c>
      <c r="CH654" s="162" t="str">
        <f>IF('Formato 4_Ppto'!AI$658&lt;&gt;"",'Formato 4_Ppto'!AI$658,"")</f>
        <v/>
      </c>
      <c r="CI654" s="163" t="str">
        <f>IF('Formato 4_Ppto'!AJ$658&lt;&gt;"",'Formato 4_Ppto'!AJ$658,"")</f>
        <v/>
      </c>
      <c r="CJ654" s="13" t="str">
        <f>IF('Formato 4_Ppto'!B680&lt;&gt;"",'Formato 4_Ppto'!A680,"")</f>
        <v/>
      </c>
      <c r="CK654" s="24" t="str">
        <f>IF('Formato 4_Ppto'!B680&lt;&gt;"",'Formato 4_Ppto'!B680,"")</f>
        <v/>
      </c>
      <c r="CL654" s="22" t="str">
        <f>IF('Formato 4_Ppto'!C680&lt;&gt;"",'Formato 4_Ppto'!C680,"")</f>
        <v/>
      </c>
      <c r="CM654" s="24" t="str">
        <f>IF('Formato 4_Ppto'!D680&lt;&gt;"",'Formato 4_Ppto'!D680,"")</f>
        <v/>
      </c>
      <c r="CN654" s="161" t="str">
        <f>IF('Formato 4_Ppto'!E680&lt;&gt;"",'Formato 4_Ppto'!E680,"")</f>
        <v/>
      </c>
      <c r="CO654" s="161" t="str">
        <f>IF('Formato 4_Ppto'!G680&lt;&gt;"",'Formato 4_Ppto'!G680,"")</f>
        <v/>
      </c>
      <c r="CP654" s="163" t="str">
        <f>IF('Formato 4_Ppto'!I680&lt;&gt;"",'Formato 4_Ppto'!I680,"")</f>
        <v/>
      </c>
      <c r="CQ654" s="161" t="str">
        <f>IF('Formato 4_Ppto'!K680&lt;&gt;"",'Formato 4_Ppto'!K680,"")</f>
        <v/>
      </c>
      <c r="CR654" s="161" t="str">
        <f>IF('Formato 4_Ppto'!L680&lt;&gt;"",'Formato 4_Ppto'!L680,"")</f>
        <v/>
      </c>
      <c r="CS654" s="161" t="str">
        <f>IF('Formato 4_Ppto'!M680&lt;&gt;"",'Formato 4_Ppto'!M680,"")</f>
        <v/>
      </c>
      <c r="CT654" s="161" t="str">
        <f>IF('Formato 4_Ppto'!N680&lt;&gt;"",'Formato 4_Ppto'!N680,"")</f>
        <v/>
      </c>
      <c r="CU654" s="161" t="str">
        <f>IF('Formato 4_Ppto'!O680&lt;&gt;"",'Formato 4_Ppto'!O680,"")</f>
        <v/>
      </c>
      <c r="CV654" s="161" t="str">
        <f>IF('Formato 4_Ppto'!P680&lt;&gt;"",'Formato 4_Ppto'!P680,"")</f>
        <v/>
      </c>
      <c r="CW654" s="161" t="str">
        <f>IF('Formato 4_Ppto'!Q680&lt;&gt;"",'Formato 4_Ppto'!Q680,"")</f>
        <v/>
      </c>
      <c r="CX654" s="161" t="str">
        <f>IF('Formato 4_Ppto'!R680&lt;&gt;"",'Formato 4_Ppto'!R680,"")</f>
        <v/>
      </c>
      <c r="CY654" s="161" t="str">
        <f>IF('Formato 4_Ppto'!S680&lt;&gt;"",'Formato 4_Ppto'!S680,"")</f>
        <v/>
      </c>
      <c r="CZ654" s="161" t="str">
        <f>IF('Formato 4_Ppto'!T680&lt;&gt;"",'Formato 4_Ppto'!T680,"")</f>
        <v/>
      </c>
      <c r="DA654" s="161" t="str">
        <f>IF('Formato 4_Ppto'!U680&lt;&gt;"",'Formato 4_Ppto'!U680,"")</f>
        <v/>
      </c>
      <c r="DB654" s="161" t="str">
        <f>IF('Formato 4_Ppto'!V680&lt;&gt;"",'Formato 4_Ppto'!V680,"")</f>
        <v/>
      </c>
      <c r="DC654" s="161" t="str">
        <f>IF('Formato 4_Ppto'!W680&lt;&gt;"",'Formato 4_Ppto'!W680,"")</f>
        <v/>
      </c>
      <c r="DD654" s="162" t="str">
        <f>IF('Formato 4_Ppto'!X680&lt;&gt;"",'Formato 4_Ppto'!X680,"")</f>
        <v/>
      </c>
      <c r="DE654" s="162" t="str">
        <f>IF('Formato 4_Ppto'!Y680&lt;&gt;"",'Formato 4_Ppto'!Y680,"")</f>
        <v/>
      </c>
      <c r="DF654" s="162" t="str">
        <f>IF('Formato 4_Ppto'!Z680&lt;&gt;"",'Formato 4_Ppto'!Z680,"")</f>
        <v/>
      </c>
      <c r="DG654" s="162" t="str">
        <f>IF('Formato 4_Ppto'!AA680&lt;&gt;"",'Formato 4_Ppto'!AA680,"")</f>
        <v/>
      </c>
      <c r="DH654" s="162" t="str">
        <f>IF('Formato 4_Ppto'!AB680&lt;&gt;"",'Formato 4_Ppto'!AB680,"")</f>
        <v/>
      </c>
      <c r="DI654" s="162" t="str">
        <f>IF('Formato 4_Ppto'!AC680&lt;&gt;"",'Formato 4_Ppto'!AC680,"")</f>
        <v/>
      </c>
      <c r="DJ654" s="162" t="str">
        <f>IF('Formato 4_Ppto'!AD680&lt;&gt;"",'Formato 4_Ppto'!AD680,"")</f>
        <v/>
      </c>
      <c r="DK654" s="162" t="str">
        <f>IF('Formato 4_Ppto'!AE680&lt;&gt;"",'Formato 4_Ppto'!AE680,"")</f>
        <v/>
      </c>
      <c r="DL654" s="162" t="str">
        <f>IF('Formato 4_Ppto'!AF680&lt;&gt;"",'Formato 4_Ppto'!AF680,"")</f>
        <v/>
      </c>
      <c r="DM654" s="162" t="str">
        <f>IF('Formato 4_Ppto'!AG680&lt;&gt;"",'Formato 4_Ppto'!AG680,"")</f>
        <v/>
      </c>
      <c r="DN654" s="162" t="str">
        <f>IF('Formato 4_Ppto'!AH680&lt;&gt;"",'Formato 4_Ppto'!AH680,"")</f>
        <v/>
      </c>
      <c r="DO654" s="162" t="str">
        <f>IF('Formato 4_Ppto'!AI680&lt;&gt;"",'Formato 4_Ppto'!AI680,"")</f>
        <v/>
      </c>
      <c r="DP654" s="163" t="str">
        <f>IF('Formato 4_Ppto'!AJ680&lt;&gt;"",'Formato 4_Ppto'!AJ680,"")</f>
        <v/>
      </c>
    </row>
    <row r="655" spans="2:120" x14ac:dyDescent="0.3">
      <c r="B655" s="13" t="str">
        <f>IF(OR(Tabla6[[#This Row],[IDA]]="",Tabla6[[#This Row],[IDT]]="",Tabla6[[#This Row],[IDI]]=""),"",Tabla6[[#This Row],[IDA]]&amp;"."&amp;Tabla6[[#This Row],[IDT]]&amp;"."&amp;Tabla6[[#This Row],[IDI]])</f>
        <v/>
      </c>
      <c r="C655" s="13" t="str">
        <f>IF(Formato_02!$B$14&lt;&gt;"",0,"")</f>
        <v/>
      </c>
      <c r="D655" s="13" t="str">
        <f>IF(Formato_02!$H$9&lt;&gt;"",Formato_02!$H$9,"")</f>
        <v/>
      </c>
      <c r="E655" s="24" t="str">
        <f t="shared" si="80"/>
        <v/>
      </c>
      <c r="F655" s="24" t="str">
        <f>IF(Formato_02!$B$14&lt;&gt;"",Formato_02!$B$14,"")</f>
        <v/>
      </c>
      <c r="G655" s="22" t="str">
        <f>IF('Formato 3_Gantt'!C660&lt;&gt;"",'Formato 3_Gantt'!C660,"")</f>
        <v/>
      </c>
      <c r="H655" s="13" t="str">
        <f>IF('Formato 3_Gantt'!D$8&lt;&gt;"",'Formato 3_Gantt'!D$8,"")</f>
        <v/>
      </c>
      <c r="I655" s="13" t="str">
        <f>IF('Formato 3_Gantt'!E$8&lt;&gt;"",'Formato 3_Gantt'!E$8,"")</f>
        <v/>
      </c>
      <c r="J655" s="13" t="str">
        <f>IF('Formato 3_Gantt'!F$8&lt;&gt;"",'Formato 3_Gantt'!F$8,"")</f>
        <v/>
      </c>
      <c r="K655" s="158" t="str">
        <f>IF('Formato 3_Gantt'!G$8&lt;&gt;"",'Formato 3_Gantt'!G$8,"")</f>
        <v/>
      </c>
      <c r="L655" s="158" t="str">
        <f>IF('Formato 3_Gantt'!H$8&lt;&gt;"",'Formato 3_Gantt'!H$8,"")</f>
        <v/>
      </c>
      <c r="M655" s="13" t="str">
        <f>IF('Formato 3_Gantt'!BL$8&lt;&gt;"",'Formato 3_Gantt'!BL$8,"")</f>
        <v/>
      </c>
      <c r="N655" s="13" t="str">
        <f>IF('Formato 3_Gantt'!BM$8&lt;&gt;"",'Formato 3_Gantt'!BM$8,"")</f>
        <v/>
      </c>
      <c r="O655" s="13" t="str">
        <f>IF('Formato 3_Gantt'!BN$8&lt;&gt;"",'Formato 3_Gantt'!BN$8,"")</f>
        <v/>
      </c>
      <c r="P655" s="13" t="str">
        <f>IF('Formato 3_Gantt'!BO$8&lt;&gt;"",'Formato 3_Gantt'!BO$8,"")</f>
        <v/>
      </c>
      <c r="Q655" s="13" t="str">
        <f>IF('Formato 3_Gantt'!BP$8&lt;&gt;"",'Formato 3_Gantt'!BP$8,"")</f>
        <v/>
      </c>
      <c r="R655" s="13" t="str">
        <f>IF('Formato 3_Gantt'!BQ$8&lt;&gt;"",'Formato 3_Gantt'!BQ$8,"")</f>
        <v/>
      </c>
      <c r="S655" s="13" t="str">
        <f>IF('Formato 3_Gantt'!BR$8&lt;&gt;"",'Formato 3_Gantt'!BR$8,"")</f>
        <v/>
      </c>
      <c r="T655" s="13" t="str">
        <f>IF('Formato 3_Gantt'!BS$8&lt;&gt;"",'Formato 3_Gantt'!BS$8,"")</f>
        <v/>
      </c>
      <c r="U655" s="13" t="str">
        <f>IF('Formato 3_Gantt'!BT$8&lt;&gt;"",'Formato 3_Gantt'!BT$8,"")</f>
        <v/>
      </c>
      <c r="V655" s="13" t="str">
        <f>IF('Formato 3_Gantt'!BU$8&lt;&gt;"",'Formato 3_Gantt'!BU$8,"")</f>
        <v/>
      </c>
      <c r="W655" s="13" t="str">
        <f>IF('Formato 3_Gantt'!BV$8&lt;&gt;"",'Formato 3_Gantt'!BV$8,"")</f>
        <v/>
      </c>
      <c r="X655" s="13" t="str">
        <f>IF('Formato 3_Gantt'!BW$8&lt;&gt;"",'Formato 3_Gantt'!BW$8,"")</f>
        <v/>
      </c>
      <c r="Y655" s="13" t="str">
        <f>IF('Formato 3_Gantt'!BX$8&lt;&gt;"",'Formato 3_Gantt'!BX$8,"")</f>
        <v/>
      </c>
      <c r="Z655" s="162" t="str">
        <f>IF(Formato_02!S$15&lt;&gt;"",Formato_02!S$15,"")</f>
        <v/>
      </c>
      <c r="AA655" s="162" t="str">
        <f>IF(Formato_02!T$15&lt;&gt;"",Formato_02!T$15,"")</f>
        <v/>
      </c>
      <c r="AB655" s="162" t="str">
        <f>IF(Formato_02!U$15&lt;&gt;"",Formato_02!U$15,"")</f>
        <v/>
      </c>
      <c r="AC655" s="162" t="str">
        <f>IF(Formato_02!V$15&lt;&gt;"",Formato_02!V$15,"")</f>
        <v/>
      </c>
      <c r="AD655" s="162" t="str">
        <f>IF(Formato_02!W$15&lt;&gt;"",Formato_02!W$15,"")</f>
        <v/>
      </c>
      <c r="AE655" s="162" t="str">
        <f>IF(Formato_02!X$15&lt;&gt;"",Formato_02!X$15,"")</f>
        <v/>
      </c>
      <c r="AF655" s="162" t="str">
        <f>IF(Formato_02!Y$15&lt;&gt;"",Formato_02!Y$15,"")</f>
        <v/>
      </c>
      <c r="AG655" s="162" t="str">
        <f>IF(Formato_02!Z$15&lt;&gt;"",Formato_02!Z$15,"")</f>
        <v/>
      </c>
      <c r="AH655" s="162" t="str">
        <f>IF(Formato_02!AA$15&lt;&gt;"",Formato_02!AA$15,"")</f>
        <v/>
      </c>
      <c r="AI655" s="162" t="str">
        <f>IF(Formato_02!AB$15&lt;&gt;"",Formato_02!AB$15,"")</f>
        <v/>
      </c>
      <c r="AJ655" s="162" t="str">
        <f>IF(Formato_02!AC$15&lt;&gt;"",Formato_02!AC$15,"")</f>
        <v/>
      </c>
      <c r="AK655" s="162" t="str">
        <f>IF(Formato_02!AD$15&lt;&gt;"",Formato_02!AD$15,"")</f>
        <v/>
      </c>
      <c r="AL655" s="162" t="str">
        <f>IF(Formato_02!$N$14&lt;&gt;"",Formato_02!$N$14,"")</f>
        <v/>
      </c>
      <c r="AM655" s="13" t="str">
        <f>IF(Formato_02!$X$4&lt;&gt;"","AN","")</f>
        <v/>
      </c>
      <c r="AN655" s="24" t="str">
        <f t="shared" si="81"/>
        <v/>
      </c>
      <c r="AO655" s="13" t="str">
        <f>IF(Formato_02!$Y$4&lt;&gt;"","P027","")</f>
        <v/>
      </c>
      <c r="AP655" s="24" t="str">
        <f t="shared" si="82"/>
        <v/>
      </c>
      <c r="AQ655" s="13" t="str">
        <f>IF(Formato_02!$Z$4&lt;&gt;"","PNCVG","")</f>
        <v/>
      </c>
      <c r="AR655" s="24" t="str">
        <f t="shared" si="83"/>
        <v/>
      </c>
      <c r="AS655" s="13" t="str">
        <f>IF(Formato_02!$AA$4&lt;&gt;"","PNFF","")</f>
        <v/>
      </c>
      <c r="AT655" s="24" t="str">
        <f t="shared" si="84"/>
        <v/>
      </c>
      <c r="AU655" s="13" t="str">
        <f>IF(Formato_02!$AB$4&lt;&gt;"","PNPAM","")</f>
        <v/>
      </c>
      <c r="AV655" s="24" t="str">
        <f t="shared" si="85"/>
        <v/>
      </c>
      <c r="AW655" s="13" t="str">
        <f>IF(Formato_02!$AC$4&lt;&gt;"","PNAIA","")</f>
        <v/>
      </c>
      <c r="AX655" s="24" t="str">
        <f t="shared" si="86"/>
        <v/>
      </c>
      <c r="AY655" s="13" t="str">
        <f>IF(Formato_02!$AD$4&lt;&gt;"","PIO","")</f>
        <v/>
      </c>
      <c r="AZ655" s="24" t="str">
        <f t="shared" si="87"/>
        <v/>
      </c>
      <c r="BA655" s="13" t="str">
        <f>IF('Formato 3_Gantt'!B$30&lt;&gt;"",'Formato 3_Gantt'!A$30,"")</f>
        <v/>
      </c>
      <c r="BB655" s="24" t="str">
        <f>IF('Formato 3_Gantt'!B$30&lt;&gt;"",'Formato 3_Gantt'!B$30,"")</f>
        <v/>
      </c>
      <c r="BC655" s="22" t="str">
        <f>IF('Formato 3_Gantt'!C$30&lt;&gt;"",'Formato 3_Gantt'!C$30,"")</f>
        <v/>
      </c>
      <c r="BD655" s="13" t="str">
        <f>IF('Formato 3_Gantt'!D$30&lt;&gt;"",'Formato 3_Gantt'!D$30,"")</f>
        <v/>
      </c>
      <c r="BE655" s="161" t="str">
        <f>IF('Formato 3_Gantt'!E$30&lt;&gt;"",'Formato 3_Gantt'!E$30,"")</f>
        <v/>
      </c>
      <c r="BF655" s="13" t="str">
        <f>IF('Formato 3_Gantt'!F$30&lt;&gt;"",'Formato 3_Gantt'!F$30,"")</f>
        <v/>
      </c>
      <c r="BG655" s="158" t="str">
        <f>IF('Formato 3_Gantt'!G$30&lt;&gt;"",'Formato 3_Gantt'!G$30,"")</f>
        <v/>
      </c>
      <c r="BH655" s="158" t="str">
        <f>IF('Formato 3_Gantt'!H$30&lt;&gt;"",'Formato 3_Gantt'!H$30,"")</f>
        <v/>
      </c>
      <c r="BI655" s="161" t="str">
        <f>IF('Formato 3_Gantt'!BL$30&lt;&gt;"",'Formato 3_Gantt'!BL$30,"")</f>
        <v/>
      </c>
      <c r="BJ655" s="161" t="str">
        <f>IF('Formato 3_Gantt'!BM$30&lt;&gt;"",'Formato 3_Gantt'!BM$30,"")</f>
        <v/>
      </c>
      <c r="BK655" s="161" t="str">
        <f>IF('Formato 3_Gantt'!BN$30&lt;&gt;"",'Formato 3_Gantt'!BN$30,"")</f>
        <v/>
      </c>
      <c r="BL655" s="161" t="str">
        <f>IF('Formato 3_Gantt'!BO$30&lt;&gt;"",'Formato 3_Gantt'!BO$30,"")</f>
        <v/>
      </c>
      <c r="BM655" s="161" t="str">
        <f>IF('Formato 3_Gantt'!BP$30&lt;&gt;"",'Formato 3_Gantt'!BP$30,"")</f>
        <v/>
      </c>
      <c r="BN655" s="161" t="str">
        <f>IF('Formato 3_Gantt'!BQ$30&lt;&gt;"",'Formato 3_Gantt'!BQ$30,"")</f>
        <v/>
      </c>
      <c r="BO655" s="161" t="str">
        <f>IF('Formato 3_Gantt'!BR$30&lt;&gt;"",'Formato 3_Gantt'!BR$30,"")</f>
        <v/>
      </c>
      <c r="BP655" s="161" t="str">
        <f>IF('Formato 3_Gantt'!BS$30&lt;&gt;"",'Formato 3_Gantt'!BS$30,"")</f>
        <v/>
      </c>
      <c r="BQ655" s="161" t="str">
        <f>IF('Formato 3_Gantt'!BT$30&lt;&gt;"",'Formato 3_Gantt'!BT$30,"")</f>
        <v/>
      </c>
      <c r="BR655" s="161" t="str">
        <f>IF('Formato 3_Gantt'!BU$30&lt;&gt;"",'Formato 3_Gantt'!BU$30,"")</f>
        <v/>
      </c>
      <c r="BS655" s="161" t="str">
        <f>IF('Formato 3_Gantt'!BV$30&lt;&gt;"",'Formato 3_Gantt'!BV$30,"")</f>
        <v/>
      </c>
      <c r="BT655" s="161" t="str">
        <f>IF('Formato 3_Gantt'!BW$30&lt;&gt;"",'Formato 3_Gantt'!BW$30,"")</f>
        <v/>
      </c>
      <c r="BU655" s="161" t="str">
        <f>IF('Formato 3_Gantt'!BX$30&lt;&gt;"",'Formato 3_Gantt'!BX$30,"")</f>
        <v/>
      </c>
      <c r="BV655" s="163" t="str">
        <f>IF('Formato 4_Ppto'!I$658&lt;&gt;"",'Formato 4_Ppto'!I$658,"")</f>
        <v/>
      </c>
      <c r="BW655" s="162" t="str">
        <f>IF('Formato 4_Ppto'!X$658&lt;&gt;"",'Formato 4_Ppto'!X$658,"")</f>
        <v/>
      </c>
      <c r="BX655" s="162" t="str">
        <f>IF('Formato 4_Ppto'!Y$658&lt;&gt;"",'Formato 4_Ppto'!Y$658,"")</f>
        <v/>
      </c>
      <c r="BY655" s="162" t="str">
        <f>IF('Formato 4_Ppto'!Z$658&lt;&gt;"",'Formato 4_Ppto'!Z$658,"")</f>
        <v/>
      </c>
      <c r="BZ655" s="162" t="str">
        <f>IF('Formato 4_Ppto'!AA$658&lt;&gt;"",'Formato 4_Ppto'!AA$658,"")</f>
        <v/>
      </c>
      <c r="CA655" s="162" t="str">
        <f>IF('Formato 4_Ppto'!AB$658&lt;&gt;"",'Formato 4_Ppto'!AB$658,"")</f>
        <v/>
      </c>
      <c r="CB655" s="162" t="str">
        <f>IF('Formato 4_Ppto'!AC$658&lt;&gt;"",'Formato 4_Ppto'!AC$658,"")</f>
        <v/>
      </c>
      <c r="CC655" s="162" t="str">
        <f>IF('Formato 4_Ppto'!AD$658&lt;&gt;"",'Formato 4_Ppto'!AD$658,"")</f>
        <v/>
      </c>
      <c r="CD655" s="162" t="str">
        <f>IF('Formato 4_Ppto'!AE$658&lt;&gt;"",'Formato 4_Ppto'!AE$658,"")</f>
        <v/>
      </c>
      <c r="CE655" s="162" t="str">
        <f>IF('Formato 4_Ppto'!AF$658&lt;&gt;"",'Formato 4_Ppto'!AF$658,"")</f>
        <v/>
      </c>
      <c r="CF655" s="162" t="str">
        <f>IF('Formato 4_Ppto'!AG$658&lt;&gt;"",'Formato 4_Ppto'!AG$658,"")</f>
        <v/>
      </c>
      <c r="CG655" s="162" t="str">
        <f>IF('Formato 4_Ppto'!AH$658&lt;&gt;"",'Formato 4_Ppto'!AH$658,"")</f>
        <v/>
      </c>
      <c r="CH655" s="162" t="str">
        <f>IF('Formato 4_Ppto'!AI$658&lt;&gt;"",'Formato 4_Ppto'!AI$658,"")</f>
        <v/>
      </c>
      <c r="CI655" s="163" t="str">
        <f>IF('Formato 4_Ppto'!AJ$658&lt;&gt;"",'Formato 4_Ppto'!AJ$658,"")</f>
        <v/>
      </c>
      <c r="CJ655" s="13" t="str">
        <f>IF('Formato 4_Ppto'!B681&lt;&gt;"",'Formato 4_Ppto'!A681,"")</f>
        <v/>
      </c>
      <c r="CK655" s="24" t="str">
        <f>IF('Formato 4_Ppto'!B681&lt;&gt;"",'Formato 4_Ppto'!B681,"")</f>
        <v/>
      </c>
      <c r="CL655" s="22" t="str">
        <f>IF('Formato 4_Ppto'!C681&lt;&gt;"",'Formato 4_Ppto'!C681,"")</f>
        <v/>
      </c>
      <c r="CM655" s="24" t="str">
        <f>IF('Formato 4_Ppto'!D681&lt;&gt;"",'Formato 4_Ppto'!D681,"")</f>
        <v/>
      </c>
      <c r="CN655" s="161" t="str">
        <f>IF('Formato 4_Ppto'!E681&lt;&gt;"",'Formato 4_Ppto'!E681,"")</f>
        <v/>
      </c>
      <c r="CO655" s="161" t="str">
        <f>IF('Formato 4_Ppto'!G681&lt;&gt;"",'Formato 4_Ppto'!G681,"")</f>
        <v/>
      </c>
      <c r="CP655" s="163" t="str">
        <f>IF('Formato 4_Ppto'!I681&lt;&gt;"",'Formato 4_Ppto'!I681,"")</f>
        <v/>
      </c>
      <c r="CQ655" s="161" t="str">
        <f>IF('Formato 4_Ppto'!K681&lt;&gt;"",'Formato 4_Ppto'!K681,"")</f>
        <v/>
      </c>
      <c r="CR655" s="161" t="str">
        <f>IF('Formato 4_Ppto'!L681&lt;&gt;"",'Formato 4_Ppto'!L681,"")</f>
        <v/>
      </c>
      <c r="CS655" s="161" t="str">
        <f>IF('Formato 4_Ppto'!M681&lt;&gt;"",'Formato 4_Ppto'!M681,"")</f>
        <v/>
      </c>
      <c r="CT655" s="161" t="str">
        <f>IF('Formato 4_Ppto'!N681&lt;&gt;"",'Formato 4_Ppto'!N681,"")</f>
        <v/>
      </c>
      <c r="CU655" s="161" t="str">
        <f>IF('Formato 4_Ppto'!O681&lt;&gt;"",'Formato 4_Ppto'!O681,"")</f>
        <v/>
      </c>
      <c r="CV655" s="161" t="str">
        <f>IF('Formato 4_Ppto'!P681&lt;&gt;"",'Formato 4_Ppto'!P681,"")</f>
        <v/>
      </c>
      <c r="CW655" s="161" t="str">
        <f>IF('Formato 4_Ppto'!Q681&lt;&gt;"",'Formato 4_Ppto'!Q681,"")</f>
        <v/>
      </c>
      <c r="CX655" s="161" t="str">
        <f>IF('Formato 4_Ppto'!R681&lt;&gt;"",'Formato 4_Ppto'!R681,"")</f>
        <v/>
      </c>
      <c r="CY655" s="161" t="str">
        <f>IF('Formato 4_Ppto'!S681&lt;&gt;"",'Formato 4_Ppto'!S681,"")</f>
        <v/>
      </c>
      <c r="CZ655" s="161" t="str">
        <f>IF('Formato 4_Ppto'!T681&lt;&gt;"",'Formato 4_Ppto'!T681,"")</f>
        <v/>
      </c>
      <c r="DA655" s="161" t="str">
        <f>IF('Formato 4_Ppto'!U681&lt;&gt;"",'Formato 4_Ppto'!U681,"")</f>
        <v/>
      </c>
      <c r="DB655" s="161" t="str">
        <f>IF('Formato 4_Ppto'!V681&lt;&gt;"",'Formato 4_Ppto'!V681,"")</f>
        <v/>
      </c>
      <c r="DC655" s="161" t="str">
        <f>IF('Formato 4_Ppto'!W681&lt;&gt;"",'Formato 4_Ppto'!W681,"")</f>
        <v/>
      </c>
      <c r="DD655" s="162" t="str">
        <f>IF('Formato 4_Ppto'!X681&lt;&gt;"",'Formato 4_Ppto'!X681,"")</f>
        <v/>
      </c>
      <c r="DE655" s="162" t="str">
        <f>IF('Formato 4_Ppto'!Y681&lt;&gt;"",'Formato 4_Ppto'!Y681,"")</f>
        <v/>
      </c>
      <c r="DF655" s="162" t="str">
        <f>IF('Formato 4_Ppto'!Z681&lt;&gt;"",'Formato 4_Ppto'!Z681,"")</f>
        <v/>
      </c>
      <c r="DG655" s="162" t="str">
        <f>IF('Formato 4_Ppto'!AA681&lt;&gt;"",'Formato 4_Ppto'!AA681,"")</f>
        <v/>
      </c>
      <c r="DH655" s="162" t="str">
        <f>IF('Formato 4_Ppto'!AB681&lt;&gt;"",'Formato 4_Ppto'!AB681,"")</f>
        <v/>
      </c>
      <c r="DI655" s="162" t="str">
        <f>IF('Formato 4_Ppto'!AC681&lt;&gt;"",'Formato 4_Ppto'!AC681,"")</f>
        <v/>
      </c>
      <c r="DJ655" s="162" t="str">
        <f>IF('Formato 4_Ppto'!AD681&lt;&gt;"",'Formato 4_Ppto'!AD681,"")</f>
        <v/>
      </c>
      <c r="DK655" s="162" t="str">
        <f>IF('Formato 4_Ppto'!AE681&lt;&gt;"",'Formato 4_Ppto'!AE681,"")</f>
        <v/>
      </c>
      <c r="DL655" s="162" t="str">
        <f>IF('Formato 4_Ppto'!AF681&lt;&gt;"",'Formato 4_Ppto'!AF681,"")</f>
        <v/>
      </c>
      <c r="DM655" s="162" t="str">
        <f>IF('Formato 4_Ppto'!AG681&lt;&gt;"",'Formato 4_Ppto'!AG681,"")</f>
        <v/>
      </c>
      <c r="DN655" s="162" t="str">
        <f>IF('Formato 4_Ppto'!AH681&lt;&gt;"",'Formato 4_Ppto'!AH681,"")</f>
        <v/>
      </c>
      <c r="DO655" s="162" t="str">
        <f>IF('Formato 4_Ppto'!AI681&lt;&gt;"",'Formato 4_Ppto'!AI681,"")</f>
        <v/>
      </c>
      <c r="DP655" s="163" t="str">
        <f>IF('Formato 4_Ppto'!AJ681&lt;&gt;"",'Formato 4_Ppto'!AJ681,"")</f>
        <v/>
      </c>
    </row>
    <row r="656" spans="2:120" x14ac:dyDescent="0.3">
      <c r="B656" s="13" t="str">
        <f>IF(OR(Tabla6[[#This Row],[IDA]]="",Tabla6[[#This Row],[IDT]]="",Tabla6[[#This Row],[IDI]]=""),"",Tabla6[[#This Row],[IDA]]&amp;"."&amp;Tabla6[[#This Row],[IDT]]&amp;"."&amp;Tabla6[[#This Row],[IDI]])</f>
        <v/>
      </c>
      <c r="C656" s="13" t="str">
        <f>IF(Formato_02!$B$14&lt;&gt;"",0,"")</f>
        <v/>
      </c>
      <c r="D656" s="13" t="str">
        <f>IF(Formato_02!$H$9&lt;&gt;"",Formato_02!$H$9,"")</f>
        <v/>
      </c>
      <c r="E656" s="24" t="str">
        <f t="shared" si="80"/>
        <v/>
      </c>
      <c r="F656" s="24" t="str">
        <f>IF(Formato_02!$B$14&lt;&gt;"",Formato_02!$B$14,"")</f>
        <v/>
      </c>
      <c r="G656" s="22" t="str">
        <f>IF('Formato 3_Gantt'!C661&lt;&gt;"",'Formato 3_Gantt'!C661,"")</f>
        <v/>
      </c>
      <c r="H656" s="13" t="str">
        <f>IF('Formato 3_Gantt'!D$8&lt;&gt;"",'Formato 3_Gantt'!D$8,"")</f>
        <v/>
      </c>
      <c r="I656" s="13" t="str">
        <f>IF('Formato 3_Gantt'!E$8&lt;&gt;"",'Formato 3_Gantt'!E$8,"")</f>
        <v/>
      </c>
      <c r="J656" s="13" t="str">
        <f>IF('Formato 3_Gantt'!F$8&lt;&gt;"",'Formato 3_Gantt'!F$8,"")</f>
        <v/>
      </c>
      <c r="K656" s="158" t="str">
        <f>IF('Formato 3_Gantt'!G$8&lt;&gt;"",'Formato 3_Gantt'!G$8,"")</f>
        <v/>
      </c>
      <c r="L656" s="158" t="str">
        <f>IF('Formato 3_Gantt'!H$8&lt;&gt;"",'Formato 3_Gantt'!H$8,"")</f>
        <v/>
      </c>
      <c r="M656" s="13" t="str">
        <f>IF('Formato 3_Gantt'!BL$8&lt;&gt;"",'Formato 3_Gantt'!BL$8,"")</f>
        <v/>
      </c>
      <c r="N656" s="13" t="str">
        <f>IF('Formato 3_Gantt'!BM$8&lt;&gt;"",'Formato 3_Gantt'!BM$8,"")</f>
        <v/>
      </c>
      <c r="O656" s="13" t="str">
        <f>IF('Formato 3_Gantt'!BN$8&lt;&gt;"",'Formato 3_Gantt'!BN$8,"")</f>
        <v/>
      </c>
      <c r="P656" s="13" t="str">
        <f>IF('Formato 3_Gantt'!BO$8&lt;&gt;"",'Formato 3_Gantt'!BO$8,"")</f>
        <v/>
      </c>
      <c r="Q656" s="13" t="str">
        <f>IF('Formato 3_Gantt'!BP$8&lt;&gt;"",'Formato 3_Gantt'!BP$8,"")</f>
        <v/>
      </c>
      <c r="R656" s="13" t="str">
        <f>IF('Formato 3_Gantt'!BQ$8&lt;&gt;"",'Formato 3_Gantt'!BQ$8,"")</f>
        <v/>
      </c>
      <c r="S656" s="13" t="str">
        <f>IF('Formato 3_Gantt'!BR$8&lt;&gt;"",'Formato 3_Gantt'!BR$8,"")</f>
        <v/>
      </c>
      <c r="T656" s="13" t="str">
        <f>IF('Formato 3_Gantt'!BS$8&lt;&gt;"",'Formato 3_Gantt'!BS$8,"")</f>
        <v/>
      </c>
      <c r="U656" s="13" t="str">
        <f>IF('Formato 3_Gantt'!BT$8&lt;&gt;"",'Formato 3_Gantt'!BT$8,"")</f>
        <v/>
      </c>
      <c r="V656" s="13" t="str">
        <f>IF('Formato 3_Gantt'!BU$8&lt;&gt;"",'Formato 3_Gantt'!BU$8,"")</f>
        <v/>
      </c>
      <c r="W656" s="13" t="str">
        <f>IF('Formato 3_Gantt'!BV$8&lt;&gt;"",'Formato 3_Gantt'!BV$8,"")</f>
        <v/>
      </c>
      <c r="X656" s="13" t="str">
        <f>IF('Formato 3_Gantt'!BW$8&lt;&gt;"",'Formato 3_Gantt'!BW$8,"")</f>
        <v/>
      </c>
      <c r="Y656" s="13" t="str">
        <f>IF('Formato 3_Gantt'!BX$8&lt;&gt;"",'Formato 3_Gantt'!BX$8,"")</f>
        <v/>
      </c>
      <c r="Z656" s="162" t="str">
        <f>IF(Formato_02!S$15&lt;&gt;"",Formato_02!S$15,"")</f>
        <v/>
      </c>
      <c r="AA656" s="162" t="str">
        <f>IF(Formato_02!T$15&lt;&gt;"",Formato_02!T$15,"")</f>
        <v/>
      </c>
      <c r="AB656" s="162" t="str">
        <f>IF(Formato_02!U$15&lt;&gt;"",Formato_02!U$15,"")</f>
        <v/>
      </c>
      <c r="AC656" s="162" t="str">
        <f>IF(Formato_02!V$15&lt;&gt;"",Formato_02!V$15,"")</f>
        <v/>
      </c>
      <c r="AD656" s="162" t="str">
        <f>IF(Formato_02!W$15&lt;&gt;"",Formato_02!W$15,"")</f>
        <v/>
      </c>
      <c r="AE656" s="162" t="str">
        <f>IF(Formato_02!X$15&lt;&gt;"",Formato_02!X$15,"")</f>
        <v/>
      </c>
      <c r="AF656" s="162" t="str">
        <f>IF(Formato_02!Y$15&lt;&gt;"",Formato_02!Y$15,"")</f>
        <v/>
      </c>
      <c r="AG656" s="162" t="str">
        <f>IF(Formato_02!Z$15&lt;&gt;"",Formato_02!Z$15,"")</f>
        <v/>
      </c>
      <c r="AH656" s="162" t="str">
        <f>IF(Formato_02!AA$15&lt;&gt;"",Formato_02!AA$15,"")</f>
        <v/>
      </c>
      <c r="AI656" s="162" t="str">
        <f>IF(Formato_02!AB$15&lt;&gt;"",Formato_02!AB$15,"")</f>
        <v/>
      </c>
      <c r="AJ656" s="162" t="str">
        <f>IF(Formato_02!AC$15&lt;&gt;"",Formato_02!AC$15,"")</f>
        <v/>
      </c>
      <c r="AK656" s="162" t="str">
        <f>IF(Formato_02!AD$15&lt;&gt;"",Formato_02!AD$15,"")</f>
        <v/>
      </c>
      <c r="AL656" s="162" t="str">
        <f>IF(Formato_02!$N$14&lt;&gt;"",Formato_02!$N$14,"")</f>
        <v/>
      </c>
      <c r="AM656" s="13" t="str">
        <f>IF(Formato_02!$X$4&lt;&gt;"","AN","")</f>
        <v/>
      </c>
      <c r="AN656" s="24" t="str">
        <f t="shared" si="81"/>
        <v/>
      </c>
      <c r="AO656" s="13" t="str">
        <f>IF(Formato_02!$Y$4&lt;&gt;"","P027","")</f>
        <v/>
      </c>
      <c r="AP656" s="24" t="str">
        <f t="shared" si="82"/>
        <v/>
      </c>
      <c r="AQ656" s="13" t="str">
        <f>IF(Formato_02!$Z$4&lt;&gt;"","PNCVG","")</f>
        <v/>
      </c>
      <c r="AR656" s="24" t="str">
        <f t="shared" si="83"/>
        <v/>
      </c>
      <c r="AS656" s="13" t="str">
        <f>IF(Formato_02!$AA$4&lt;&gt;"","PNFF","")</f>
        <v/>
      </c>
      <c r="AT656" s="24" t="str">
        <f t="shared" si="84"/>
        <v/>
      </c>
      <c r="AU656" s="13" t="str">
        <f>IF(Formato_02!$AB$4&lt;&gt;"","PNPAM","")</f>
        <v/>
      </c>
      <c r="AV656" s="24" t="str">
        <f t="shared" si="85"/>
        <v/>
      </c>
      <c r="AW656" s="13" t="str">
        <f>IF(Formato_02!$AC$4&lt;&gt;"","PNAIA","")</f>
        <v/>
      </c>
      <c r="AX656" s="24" t="str">
        <f t="shared" si="86"/>
        <v/>
      </c>
      <c r="AY656" s="13" t="str">
        <f>IF(Formato_02!$AD$4&lt;&gt;"","PIO","")</f>
        <v/>
      </c>
      <c r="AZ656" s="24" t="str">
        <f t="shared" si="87"/>
        <v/>
      </c>
      <c r="BA656" s="13" t="str">
        <f>IF('Formato 3_Gantt'!B$30&lt;&gt;"",'Formato 3_Gantt'!A$30,"")</f>
        <v/>
      </c>
      <c r="BB656" s="24" t="str">
        <f>IF('Formato 3_Gantt'!B$30&lt;&gt;"",'Formato 3_Gantt'!B$30,"")</f>
        <v/>
      </c>
      <c r="BC656" s="22" t="str">
        <f>IF('Formato 3_Gantt'!C$30&lt;&gt;"",'Formato 3_Gantt'!C$30,"")</f>
        <v/>
      </c>
      <c r="BD656" s="13" t="str">
        <f>IF('Formato 3_Gantt'!D$30&lt;&gt;"",'Formato 3_Gantt'!D$30,"")</f>
        <v/>
      </c>
      <c r="BE656" s="161" t="str">
        <f>IF('Formato 3_Gantt'!E$30&lt;&gt;"",'Formato 3_Gantt'!E$30,"")</f>
        <v/>
      </c>
      <c r="BF656" s="13" t="str">
        <f>IF('Formato 3_Gantt'!F$30&lt;&gt;"",'Formato 3_Gantt'!F$30,"")</f>
        <v/>
      </c>
      <c r="BG656" s="158" t="str">
        <f>IF('Formato 3_Gantt'!G$30&lt;&gt;"",'Formato 3_Gantt'!G$30,"")</f>
        <v/>
      </c>
      <c r="BH656" s="158" t="str">
        <f>IF('Formato 3_Gantt'!H$30&lt;&gt;"",'Formato 3_Gantt'!H$30,"")</f>
        <v/>
      </c>
      <c r="BI656" s="161" t="str">
        <f>IF('Formato 3_Gantt'!BL$30&lt;&gt;"",'Formato 3_Gantt'!BL$30,"")</f>
        <v/>
      </c>
      <c r="BJ656" s="161" t="str">
        <f>IF('Formato 3_Gantt'!BM$30&lt;&gt;"",'Formato 3_Gantt'!BM$30,"")</f>
        <v/>
      </c>
      <c r="BK656" s="161" t="str">
        <f>IF('Formato 3_Gantt'!BN$30&lt;&gt;"",'Formato 3_Gantt'!BN$30,"")</f>
        <v/>
      </c>
      <c r="BL656" s="161" t="str">
        <f>IF('Formato 3_Gantt'!BO$30&lt;&gt;"",'Formato 3_Gantt'!BO$30,"")</f>
        <v/>
      </c>
      <c r="BM656" s="161" t="str">
        <f>IF('Formato 3_Gantt'!BP$30&lt;&gt;"",'Formato 3_Gantt'!BP$30,"")</f>
        <v/>
      </c>
      <c r="BN656" s="161" t="str">
        <f>IF('Formato 3_Gantt'!BQ$30&lt;&gt;"",'Formato 3_Gantt'!BQ$30,"")</f>
        <v/>
      </c>
      <c r="BO656" s="161" t="str">
        <f>IF('Formato 3_Gantt'!BR$30&lt;&gt;"",'Formato 3_Gantt'!BR$30,"")</f>
        <v/>
      </c>
      <c r="BP656" s="161" t="str">
        <f>IF('Formato 3_Gantt'!BS$30&lt;&gt;"",'Formato 3_Gantt'!BS$30,"")</f>
        <v/>
      </c>
      <c r="BQ656" s="161" t="str">
        <f>IF('Formato 3_Gantt'!BT$30&lt;&gt;"",'Formato 3_Gantt'!BT$30,"")</f>
        <v/>
      </c>
      <c r="BR656" s="161" t="str">
        <f>IF('Formato 3_Gantt'!BU$30&lt;&gt;"",'Formato 3_Gantt'!BU$30,"")</f>
        <v/>
      </c>
      <c r="BS656" s="161" t="str">
        <f>IF('Formato 3_Gantt'!BV$30&lt;&gt;"",'Formato 3_Gantt'!BV$30,"")</f>
        <v/>
      </c>
      <c r="BT656" s="161" t="str">
        <f>IF('Formato 3_Gantt'!BW$30&lt;&gt;"",'Formato 3_Gantt'!BW$30,"")</f>
        <v/>
      </c>
      <c r="BU656" s="161" t="str">
        <f>IF('Formato 3_Gantt'!BX$30&lt;&gt;"",'Formato 3_Gantt'!BX$30,"")</f>
        <v/>
      </c>
      <c r="BV656" s="163" t="str">
        <f>IF('Formato 4_Ppto'!I$658&lt;&gt;"",'Formato 4_Ppto'!I$658,"")</f>
        <v/>
      </c>
      <c r="BW656" s="162" t="str">
        <f>IF('Formato 4_Ppto'!X$658&lt;&gt;"",'Formato 4_Ppto'!X$658,"")</f>
        <v/>
      </c>
      <c r="BX656" s="162" t="str">
        <f>IF('Formato 4_Ppto'!Y$658&lt;&gt;"",'Formato 4_Ppto'!Y$658,"")</f>
        <v/>
      </c>
      <c r="BY656" s="162" t="str">
        <f>IF('Formato 4_Ppto'!Z$658&lt;&gt;"",'Formato 4_Ppto'!Z$658,"")</f>
        <v/>
      </c>
      <c r="BZ656" s="162" t="str">
        <f>IF('Formato 4_Ppto'!AA$658&lt;&gt;"",'Formato 4_Ppto'!AA$658,"")</f>
        <v/>
      </c>
      <c r="CA656" s="162" t="str">
        <f>IF('Formato 4_Ppto'!AB$658&lt;&gt;"",'Formato 4_Ppto'!AB$658,"")</f>
        <v/>
      </c>
      <c r="CB656" s="162" t="str">
        <f>IF('Formato 4_Ppto'!AC$658&lt;&gt;"",'Formato 4_Ppto'!AC$658,"")</f>
        <v/>
      </c>
      <c r="CC656" s="162" t="str">
        <f>IF('Formato 4_Ppto'!AD$658&lt;&gt;"",'Formato 4_Ppto'!AD$658,"")</f>
        <v/>
      </c>
      <c r="CD656" s="162" t="str">
        <f>IF('Formato 4_Ppto'!AE$658&lt;&gt;"",'Formato 4_Ppto'!AE$658,"")</f>
        <v/>
      </c>
      <c r="CE656" s="162" t="str">
        <f>IF('Formato 4_Ppto'!AF$658&lt;&gt;"",'Formato 4_Ppto'!AF$658,"")</f>
        <v/>
      </c>
      <c r="CF656" s="162" t="str">
        <f>IF('Formato 4_Ppto'!AG$658&lt;&gt;"",'Formato 4_Ppto'!AG$658,"")</f>
        <v/>
      </c>
      <c r="CG656" s="162" t="str">
        <f>IF('Formato 4_Ppto'!AH$658&lt;&gt;"",'Formato 4_Ppto'!AH$658,"")</f>
        <v/>
      </c>
      <c r="CH656" s="162" t="str">
        <f>IF('Formato 4_Ppto'!AI$658&lt;&gt;"",'Formato 4_Ppto'!AI$658,"")</f>
        <v/>
      </c>
      <c r="CI656" s="163" t="str">
        <f>IF('Formato 4_Ppto'!AJ$658&lt;&gt;"",'Formato 4_Ppto'!AJ$658,"")</f>
        <v/>
      </c>
      <c r="CJ656" s="13" t="str">
        <f>IF('Formato 4_Ppto'!B682&lt;&gt;"",'Formato 4_Ppto'!A682,"")</f>
        <v/>
      </c>
      <c r="CK656" s="24" t="str">
        <f>IF('Formato 4_Ppto'!B682&lt;&gt;"",'Formato 4_Ppto'!B682,"")</f>
        <v/>
      </c>
      <c r="CL656" s="22" t="str">
        <f>IF('Formato 4_Ppto'!C682&lt;&gt;"",'Formato 4_Ppto'!C682,"")</f>
        <v/>
      </c>
      <c r="CM656" s="24" t="str">
        <f>IF('Formato 4_Ppto'!D682&lt;&gt;"",'Formato 4_Ppto'!D682,"")</f>
        <v/>
      </c>
      <c r="CN656" s="161" t="str">
        <f>IF('Formato 4_Ppto'!E682&lt;&gt;"",'Formato 4_Ppto'!E682,"")</f>
        <v/>
      </c>
      <c r="CO656" s="161" t="str">
        <f>IF('Formato 4_Ppto'!G682&lt;&gt;"",'Formato 4_Ppto'!G682,"")</f>
        <v/>
      </c>
      <c r="CP656" s="163" t="str">
        <f>IF('Formato 4_Ppto'!I682&lt;&gt;"",'Formato 4_Ppto'!I682,"")</f>
        <v/>
      </c>
      <c r="CQ656" s="161" t="str">
        <f>IF('Formato 4_Ppto'!K682&lt;&gt;"",'Formato 4_Ppto'!K682,"")</f>
        <v/>
      </c>
      <c r="CR656" s="161" t="str">
        <f>IF('Formato 4_Ppto'!L682&lt;&gt;"",'Formato 4_Ppto'!L682,"")</f>
        <v/>
      </c>
      <c r="CS656" s="161" t="str">
        <f>IF('Formato 4_Ppto'!M682&lt;&gt;"",'Formato 4_Ppto'!M682,"")</f>
        <v/>
      </c>
      <c r="CT656" s="161" t="str">
        <f>IF('Formato 4_Ppto'!N682&lt;&gt;"",'Formato 4_Ppto'!N682,"")</f>
        <v/>
      </c>
      <c r="CU656" s="161" t="str">
        <f>IF('Formato 4_Ppto'!O682&lt;&gt;"",'Formato 4_Ppto'!O682,"")</f>
        <v/>
      </c>
      <c r="CV656" s="161" t="str">
        <f>IF('Formato 4_Ppto'!P682&lt;&gt;"",'Formato 4_Ppto'!P682,"")</f>
        <v/>
      </c>
      <c r="CW656" s="161" t="str">
        <f>IF('Formato 4_Ppto'!Q682&lt;&gt;"",'Formato 4_Ppto'!Q682,"")</f>
        <v/>
      </c>
      <c r="CX656" s="161" t="str">
        <f>IF('Formato 4_Ppto'!R682&lt;&gt;"",'Formato 4_Ppto'!R682,"")</f>
        <v/>
      </c>
      <c r="CY656" s="161" t="str">
        <f>IF('Formato 4_Ppto'!S682&lt;&gt;"",'Formato 4_Ppto'!S682,"")</f>
        <v/>
      </c>
      <c r="CZ656" s="161" t="str">
        <f>IF('Formato 4_Ppto'!T682&lt;&gt;"",'Formato 4_Ppto'!T682,"")</f>
        <v/>
      </c>
      <c r="DA656" s="161" t="str">
        <f>IF('Formato 4_Ppto'!U682&lt;&gt;"",'Formato 4_Ppto'!U682,"")</f>
        <v/>
      </c>
      <c r="DB656" s="161" t="str">
        <f>IF('Formato 4_Ppto'!V682&lt;&gt;"",'Formato 4_Ppto'!V682,"")</f>
        <v/>
      </c>
      <c r="DC656" s="161" t="str">
        <f>IF('Formato 4_Ppto'!W682&lt;&gt;"",'Formato 4_Ppto'!W682,"")</f>
        <v/>
      </c>
      <c r="DD656" s="162" t="str">
        <f>IF('Formato 4_Ppto'!X682&lt;&gt;"",'Formato 4_Ppto'!X682,"")</f>
        <v/>
      </c>
      <c r="DE656" s="162" t="str">
        <f>IF('Formato 4_Ppto'!Y682&lt;&gt;"",'Formato 4_Ppto'!Y682,"")</f>
        <v/>
      </c>
      <c r="DF656" s="162" t="str">
        <f>IF('Formato 4_Ppto'!Z682&lt;&gt;"",'Formato 4_Ppto'!Z682,"")</f>
        <v/>
      </c>
      <c r="DG656" s="162" t="str">
        <f>IF('Formato 4_Ppto'!AA682&lt;&gt;"",'Formato 4_Ppto'!AA682,"")</f>
        <v/>
      </c>
      <c r="DH656" s="162" t="str">
        <f>IF('Formato 4_Ppto'!AB682&lt;&gt;"",'Formato 4_Ppto'!AB682,"")</f>
        <v/>
      </c>
      <c r="DI656" s="162" t="str">
        <f>IF('Formato 4_Ppto'!AC682&lt;&gt;"",'Formato 4_Ppto'!AC682,"")</f>
        <v/>
      </c>
      <c r="DJ656" s="162" t="str">
        <f>IF('Formato 4_Ppto'!AD682&lt;&gt;"",'Formato 4_Ppto'!AD682,"")</f>
        <v/>
      </c>
      <c r="DK656" s="162" t="str">
        <f>IF('Formato 4_Ppto'!AE682&lt;&gt;"",'Formato 4_Ppto'!AE682,"")</f>
        <v/>
      </c>
      <c r="DL656" s="162" t="str">
        <f>IF('Formato 4_Ppto'!AF682&lt;&gt;"",'Formato 4_Ppto'!AF682,"")</f>
        <v/>
      </c>
      <c r="DM656" s="162" t="str">
        <f>IF('Formato 4_Ppto'!AG682&lt;&gt;"",'Formato 4_Ppto'!AG682,"")</f>
        <v/>
      </c>
      <c r="DN656" s="162" t="str">
        <f>IF('Formato 4_Ppto'!AH682&lt;&gt;"",'Formato 4_Ppto'!AH682,"")</f>
        <v/>
      </c>
      <c r="DO656" s="162" t="str">
        <f>IF('Formato 4_Ppto'!AI682&lt;&gt;"",'Formato 4_Ppto'!AI682,"")</f>
        <v/>
      </c>
      <c r="DP656" s="163" t="str">
        <f>IF('Formato 4_Ppto'!AJ682&lt;&gt;"",'Formato 4_Ppto'!AJ682,"")</f>
        <v/>
      </c>
    </row>
    <row r="657" spans="2:120" x14ac:dyDescent="0.3">
      <c r="B657" s="13" t="str">
        <f>IF(OR(Tabla6[[#This Row],[IDA]]="",Tabla6[[#This Row],[IDT]]="",Tabla6[[#This Row],[IDI]]=""),"",Tabla6[[#This Row],[IDA]]&amp;"."&amp;Tabla6[[#This Row],[IDT]]&amp;"."&amp;Tabla6[[#This Row],[IDI]])</f>
        <v/>
      </c>
      <c r="C657" s="13" t="str">
        <f>IF(Formato_02!$B$14&lt;&gt;"",0,"")</f>
        <v/>
      </c>
      <c r="D657" s="13" t="str">
        <f>IF(Formato_02!$H$9&lt;&gt;"",Formato_02!$H$9,"")</f>
        <v/>
      </c>
      <c r="E657" s="24" t="str">
        <f t="shared" si="80"/>
        <v/>
      </c>
      <c r="F657" s="24" t="str">
        <f>IF(Formato_02!$B$14&lt;&gt;"",Formato_02!$B$14,"")</f>
        <v/>
      </c>
      <c r="G657" s="22" t="str">
        <f>IF('Formato 3_Gantt'!C662&lt;&gt;"",'Formato 3_Gantt'!C662,"")</f>
        <v/>
      </c>
      <c r="H657" s="13" t="str">
        <f>IF('Formato 3_Gantt'!D$8&lt;&gt;"",'Formato 3_Gantt'!D$8,"")</f>
        <v/>
      </c>
      <c r="I657" s="13" t="str">
        <f>IF('Formato 3_Gantt'!E$8&lt;&gt;"",'Formato 3_Gantt'!E$8,"")</f>
        <v/>
      </c>
      <c r="J657" s="13" t="str">
        <f>IF('Formato 3_Gantt'!F$8&lt;&gt;"",'Formato 3_Gantt'!F$8,"")</f>
        <v/>
      </c>
      <c r="K657" s="158" t="str">
        <f>IF('Formato 3_Gantt'!G$8&lt;&gt;"",'Formato 3_Gantt'!G$8,"")</f>
        <v/>
      </c>
      <c r="L657" s="158" t="str">
        <f>IF('Formato 3_Gantt'!H$8&lt;&gt;"",'Formato 3_Gantt'!H$8,"")</f>
        <v/>
      </c>
      <c r="M657" s="13" t="str">
        <f>IF('Formato 3_Gantt'!BL$8&lt;&gt;"",'Formato 3_Gantt'!BL$8,"")</f>
        <v/>
      </c>
      <c r="N657" s="13" t="str">
        <f>IF('Formato 3_Gantt'!BM$8&lt;&gt;"",'Formato 3_Gantt'!BM$8,"")</f>
        <v/>
      </c>
      <c r="O657" s="13" t="str">
        <f>IF('Formato 3_Gantt'!BN$8&lt;&gt;"",'Formato 3_Gantt'!BN$8,"")</f>
        <v/>
      </c>
      <c r="P657" s="13" t="str">
        <f>IF('Formato 3_Gantt'!BO$8&lt;&gt;"",'Formato 3_Gantt'!BO$8,"")</f>
        <v/>
      </c>
      <c r="Q657" s="13" t="str">
        <f>IF('Formato 3_Gantt'!BP$8&lt;&gt;"",'Formato 3_Gantt'!BP$8,"")</f>
        <v/>
      </c>
      <c r="R657" s="13" t="str">
        <f>IF('Formato 3_Gantt'!BQ$8&lt;&gt;"",'Formato 3_Gantt'!BQ$8,"")</f>
        <v/>
      </c>
      <c r="S657" s="13" t="str">
        <f>IF('Formato 3_Gantt'!BR$8&lt;&gt;"",'Formato 3_Gantt'!BR$8,"")</f>
        <v/>
      </c>
      <c r="T657" s="13" t="str">
        <f>IF('Formato 3_Gantt'!BS$8&lt;&gt;"",'Formato 3_Gantt'!BS$8,"")</f>
        <v/>
      </c>
      <c r="U657" s="13" t="str">
        <f>IF('Formato 3_Gantt'!BT$8&lt;&gt;"",'Formato 3_Gantt'!BT$8,"")</f>
        <v/>
      </c>
      <c r="V657" s="13" t="str">
        <f>IF('Formato 3_Gantt'!BU$8&lt;&gt;"",'Formato 3_Gantt'!BU$8,"")</f>
        <v/>
      </c>
      <c r="W657" s="13" t="str">
        <f>IF('Formato 3_Gantt'!BV$8&lt;&gt;"",'Formato 3_Gantt'!BV$8,"")</f>
        <v/>
      </c>
      <c r="X657" s="13" t="str">
        <f>IF('Formato 3_Gantt'!BW$8&lt;&gt;"",'Formato 3_Gantt'!BW$8,"")</f>
        <v/>
      </c>
      <c r="Y657" s="13" t="str">
        <f>IF('Formato 3_Gantt'!BX$8&lt;&gt;"",'Formato 3_Gantt'!BX$8,"")</f>
        <v/>
      </c>
      <c r="Z657" s="162" t="str">
        <f>IF(Formato_02!S$15&lt;&gt;"",Formato_02!S$15,"")</f>
        <v/>
      </c>
      <c r="AA657" s="162" t="str">
        <f>IF(Formato_02!T$15&lt;&gt;"",Formato_02!T$15,"")</f>
        <v/>
      </c>
      <c r="AB657" s="162" t="str">
        <f>IF(Formato_02!U$15&lt;&gt;"",Formato_02!U$15,"")</f>
        <v/>
      </c>
      <c r="AC657" s="162" t="str">
        <f>IF(Formato_02!V$15&lt;&gt;"",Formato_02!V$15,"")</f>
        <v/>
      </c>
      <c r="AD657" s="162" t="str">
        <f>IF(Formato_02!W$15&lt;&gt;"",Formato_02!W$15,"")</f>
        <v/>
      </c>
      <c r="AE657" s="162" t="str">
        <f>IF(Formato_02!X$15&lt;&gt;"",Formato_02!X$15,"")</f>
        <v/>
      </c>
      <c r="AF657" s="162" t="str">
        <f>IF(Formato_02!Y$15&lt;&gt;"",Formato_02!Y$15,"")</f>
        <v/>
      </c>
      <c r="AG657" s="162" t="str">
        <f>IF(Formato_02!Z$15&lt;&gt;"",Formato_02!Z$15,"")</f>
        <v/>
      </c>
      <c r="AH657" s="162" t="str">
        <f>IF(Formato_02!AA$15&lt;&gt;"",Formato_02!AA$15,"")</f>
        <v/>
      </c>
      <c r="AI657" s="162" t="str">
        <f>IF(Formato_02!AB$15&lt;&gt;"",Formato_02!AB$15,"")</f>
        <v/>
      </c>
      <c r="AJ657" s="162" t="str">
        <f>IF(Formato_02!AC$15&lt;&gt;"",Formato_02!AC$15,"")</f>
        <v/>
      </c>
      <c r="AK657" s="162" t="str">
        <f>IF(Formato_02!AD$15&lt;&gt;"",Formato_02!AD$15,"")</f>
        <v/>
      </c>
      <c r="AL657" s="162" t="str">
        <f>IF(Formato_02!$N$14&lt;&gt;"",Formato_02!$N$14,"")</f>
        <v/>
      </c>
      <c r="AM657" s="13" t="str">
        <f>IF(Formato_02!$X$4&lt;&gt;"","AN","")</f>
        <v/>
      </c>
      <c r="AN657" s="24" t="str">
        <f t="shared" si="81"/>
        <v/>
      </c>
      <c r="AO657" s="13" t="str">
        <f>IF(Formato_02!$Y$4&lt;&gt;"","P027","")</f>
        <v/>
      </c>
      <c r="AP657" s="24" t="str">
        <f t="shared" si="82"/>
        <v/>
      </c>
      <c r="AQ657" s="13" t="str">
        <f>IF(Formato_02!$Z$4&lt;&gt;"","PNCVG","")</f>
        <v/>
      </c>
      <c r="AR657" s="24" t="str">
        <f t="shared" si="83"/>
        <v/>
      </c>
      <c r="AS657" s="13" t="str">
        <f>IF(Formato_02!$AA$4&lt;&gt;"","PNFF","")</f>
        <v/>
      </c>
      <c r="AT657" s="24" t="str">
        <f t="shared" si="84"/>
        <v/>
      </c>
      <c r="AU657" s="13" t="str">
        <f>IF(Formato_02!$AB$4&lt;&gt;"","PNPAM","")</f>
        <v/>
      </c>
      <c r="AV657" s="24" t="str">
        <f t="shared" si="85"/>
        <v/>
      </c>
      <c r="AW657" s="13" t="str">
        <f>IF(Formato_02!$AC$4&lt;&gt;"","PNAIA","")</f>
        <v/>
      </c>
      <c r="AX657" s="24" t="str">
        <f t="shared" si="86"/>
        <v/>
      </c>
      <c r="AY657" s="13" t="str">
        <f>IF(Formato_02!$AD$4&lt;&gt;"","PIO","")</f>
        <v/>
      </c>
      <c r="AZ657" s="24" t="str">
        <f t="shared" si="87"/>
        <v/>
      </c>
      <c r="BA657" s="13" t="str">
        <f>IF('Formato 3_Gantt'!B$30&lt;&gt;"",'Formato 3_Gantt'!A$30,"")</f>
        <v/>
      </c>
      <c r="BB657" s="24" t="str">
        <f>IF('Formato 3_Gantt'!B$30&lt;&gt;"",'Formato 3_Gantt'!B$30,"")</f>
        <v/>
      </c>
      <c r="BC657" s="22" t="str">
        <f>IF('Formato 3_Gantt'!C$30&lt;&gt;"",'Formato 3_Gantt'!C$30,"")</f>
        <v/>
      </c>
      <c r="BD657" s="13" t="str">
        <f>IF('Formato 3_Gantt'!D$30&lt;&gt;"",'Formato 3_Gantt'!D$30,"")</f>
        <v/>
      </c>
      <c r="BE657" s="161" t="str">
        <f>IF('Formato 3_Gantt'!E$30&lt;&gt;"",'Formato 3_Gantt'!E$30,"")</f>
        <v/>
      </c>
      <c r="BF657" s="13" t="str">
        <f>IF('Formato 3_Gantt'!F$30&lt;&gt;"",'Formato 3_Gantt'!F$30,"")</f>
        <v/>
      </c>
      <c r="BG657" s="158" t="str">
        <f>IF('Formato 3_Gantt'!G$30&lt;&gt;"",'Formato 3_Gantt'!G$30,"")</f>
        <v/>
      </c>
      <c r="BH657" s="158" t="str">
        <f>IF('Formato 3_Gantt'!H$30&lt;&gt;"",'Formato 3_Gantt'!H$30,"")</f>
        <v/>
      </c>
      <c r="BI657" s="161" t="str">
        <f>IF('Formato 3_Gantt'!BL$30&lt;&gt;"",'Formato 3_Gantt'!BL$30,"")</f>
        <v/>
      </c>
      <c r="BJ657" s="161" t="str">
        <f>IF('Formato 3_Gantt'!BM$30&lt;&gt;"",'Formato 3_Gantt'!BM$30,"")</f>
        <v/>
      </c>
      <c r="BK657" s="161" t="str">
        <f>IF('Formato 3_Gantt'!BN$30&lt;&gt;"",'Formato 3_Gantt'!BN$30,"")</f>
        <v/>
      </c>
      <c r="BL657" s="161" t="str">
        <f>IF('Formato 3_Gantt'!BO$30&lt;&gt;"",'Formato 3_Gantt'!BO$30,"")</f>
        <v/>
      </c>
      <c r="BM657" s="161" t="str">
        <f>IF('Formato 3_Gantt'!BP$30&lt;&gt;"",'Formato 3_Gantt'!BP$30,"")</f>
        <v/>
      </c>
      <c r="BN657" s="161" t="str">
        <f>IF('Formato 3_Gantt'!BQ$30&lt;&gt;"",'Formato 3_Gantt'!BQ$30,"")</f>
        <v/>
      </c>
      <c r="BO657" s="161" t="str">
        <f>IF('Formato 3_Gantt'!BR$30&lt;&gt;"",'Formato 3_Gantt'!BR$30,"")</f>
        <v/>
      </c>
      <c r="BP657" s="161" t="str">
        <f>IF('Formato 3_Gantt'!BS$30&lt;&gt;"",'Formato 3_Gantt'!BS$30,"")</f>
        <v/>
      </c>
      <c r="BQ657" s="161" t="str">
        <f>IF('Formato 3_Gantt'!BT$30&lt;&gt;"",'Formato 3_Gantt'!BT$30,"")</f>
        <v/>
      </c>
      <c r="BR657" s="161" t="str">
        <f>IF('Formato 3_Gantt'!BU$30&lt;&gt;"",'Formato 3_Gantt'!BU$30,"")</f>
        <v/>
      </c>
      <c r="BS657" s="161" t="str">
        <f>IF('Formato 3_Gantt'!BV$30&lt;&gt;"",'Formato 3_Gantt'!BV$30,"")</f>
        <v/>
      </c>
      <c r="BT657" s="161" t="str">
        <f>IF('Formato 3_Gantt'!BW$30&lt;&gt;"",'Formato 3_Gantt'!BW$30,"")</f>
        <v/>
      </c>
      <c r="BU657" s="161" t="str">
        <f>IF('Formato 3_Gantt'!BX$30&lt;&gt;"",'Formato 3_Gantt'!BX$30,"")</f>
        <v/>
      </c>
      <c r="BV657" s="163" t="str">
        <f>IF('Formato 4_Ppto'!I$658&lt;&gt;"",'Formato 4_Ppto'!I$658,"")</f>
        <v/>
      </c>
      <c r="BW657" s="162" t="str">
        <f>IF('Formato 4_Ppto'!X$658&lt;&gt;"",'Formato 4_Ppto'!X$658,"")</f>
        <v/>
      </c>
      <c r="BX657" s="162" t="str">
        <f>IF('Formato 4_Ppto'!Y$658&lt;&gt;"",'Formato 4_Ppto'!Y$658,"")</f>
        <v/>
      </c>
      <c r="BY657" s="162" t="str">
        <f>IF('Formato 4_Ppto'!Z$658&lt;&gt;"",'Formato 4_Ppto'!Z$658,"")</f>
        <v/>
      </c>
      <c r="BZ657" s="162" t="str">
        <f>IF('Formato 4_Ppto'!AA$658&lt;&gt;"",'Formato 4_Ppto'!AA$658,"")</f>
        <v/>
      </c>
      <c r="CA657" s="162" t="str">
        <f>IF('Formato 4_Ppto'!AB$658&lt;&gt;"",'Formato 4_Ppto'!AB$658,"")</f>
        <v/>
      </c>
      <c r="CB657" s="162" t="str">
        <f>IF('Formato 4_Ppto'!AC$658&lt;&gt;"",'Formato 4_Ppto'!AC$658,"")</f>
        <v/>
      </c>
      <c r="CC657" s="162" t="str">
        <f>IF('Formato 4_Ppto'!AD$658&lt;&gt;"",'Formato 4_Ppto'!AD$658,"")</f>
        <v/>
      </c>
      <c r="CD657" s="162" t="str">
        <f>IF('Formato 4_Ppto'!AE$658&lt;&gt;"",'Formato 4_Ppto'!AE$658,"")</f>
        <v/>
      </c>
      <c r="CE657" s="162" t="str">
        <f>IF('Formato 4_Ppto'!AF$658&lt;&gt;"",'Formato 4_Ppto'!AF$658,"")</f>
        <v/>
      </c>
      <c r="CF657" s="162" t="str">
        <f>IF('Formato 4_Ppto'!AG$658&lt;&gt;"",'Formato 4_Ppto'!AG$658,"")</f>
        <v/>
      </c>
      <c r="CG657" s="162" t="str">
        <f>IF('Formato 4_Ppto'!AH$658&lt;&gt;"",'Formato 4_Ppto'!AH$658,"")</f>
        <v/>
      </c>
      <c r="CH657" s="162" t="str">
        <f>IF('Formato 4_Ppto'!AI$658&lt;&gt;"",'Formato 4_Ppto'!AI$658,"")</f>
        <v/>
      </c>
      <c r="CI657" s="163" t="str">
        <f>IF('Formato 4_Ppto'!AJ$658&lt;&gt;"",'Formato 4_Ppto'!AJ$658,"")</f>
        <v/>
      </c>
      <c r="CJ657" s="13" t="str">
        <f>IF('Formato 4_Ppto'!B683&lt;&gt;"",'Formato 4_Ppto'!A683,"")</f>
        <v/>
      </c>
      <c r="CK657" s="24" t="str">
        <f>IF('Formato 4_Ppto'!B683&lt;&gt;"",'Formato 4_Ppto'!B683,"")</f>
        <v/>
      </c>
      <c r="CL657" s="22" t="str">
        <f>IF('Formato 4_Ppto'!C683&lt;&gt;"",'Formato 4_Ppto'!C683,"")</f>
        <v/>
      </c>
      <c r="CM657" s="24" t="str">
        <f>IF('Formato 4_Ppto'!D683&lt;&gt;"",'Formato 4_Ppto'!D683,"")</f>
        <v/>
      </c>
      <c r="CN657" s="161" t="str">
        <f>IF('Formato 4_Ppto'!E683&lt;&gt;"",'Formato 4_Ppto'!E683,"")</f>
        <v/>
      </c>
      <c r="CO657" s="161" t="str">
        <f>IF('Formato 4_Ppto'!G683&lt;&gt;"",'Formato 4_Ppto'!G683,"")</f>
        <v/>
      </c>
      <c r="CP657" s="163" t="str">
        <f>IF('Formato 4_Ppto'!I683&lt;&gt;"",'Formato 4_Ppto'!I683,"")</f>
        <v/>
      </c>
      <c r="CQ657" s="161" t="str">
        <f>IF('Formato 4_Ppto'!K683&lt;&gt;"",'Formato 4_Ppto'!K683,"")</f>
        <v/>
      </c>
      <c r="CR657" s="161" t="str">
        <f>IF('Formato 4_Ppto'!L683&lt;&gt;"",'Formato 4_Ppto'!L683,"")</f>
        <v/>
      </c>
      <c r="CS657" s="161" t="str">
        <f>IF('Formato 4_Ppto'!M683&lt;&gt;"",'Formato 4_Ppto'!M683,"")</f>
        <v/>
      </c>
      <c r="CT657" s="161" t="str">
        <f>IF('Formato 4_Ppto'!N683&lt;&gt;"",'Formato 4_Ppto'!N683,"")</f>
        <v/>
      </c>
      <c r="CU657" s="161" t="str">
        <f>IF('Formato 4_Ppto'!O683&lt;&gt;"",'Formato 4_Ppto'!O683,"")</f>
        <v/>
      </c>
      <c r="CV657" s="161" t="str">
        <f>IF('Formato 4_Ppto'!P683&lt;&gt;"",'Formato 4_Ppto'!P683,"")</f>
        <v/>
      </c>
      <c r="CW657" s="161" t="str">
        <f>IF('Formato 4_Ppto'!Q683&lt;&gt;"",'Formato 4_Ppto'!Q683,"")</f>
        <v/>
      </c>
      <c r="CX657" s="161" t="str">
        <f>IF('Formato 4_Ppto'!R683&lt;&gt;"",'Formato 4_Ppto'!R683,"")</f>
        <v/>
      </c>
      <c r="CY657" s="161" t="str">
        <f>IF('Formato 4_Ppto'!S683&lt;&gt;"",'Formato 4_Ppto'!S683,"")</f>
        <v/>
      </c>
      <c r="CZ657" s="161" t="str">
        <f>IF('Formato 4_Ppto'!T683&lt;&gt;"",'Formato 4_Ppto'!T683,"")</f>
        <v/>
      </c>
      <c r="DA657" s="161" t="str">
        <f>IF('Formato 4_Ppto'!U683&lt;&gt;"",'Formato 4_Ppto'!U683,"")</f>
        <v/>
      </c>
      <c r="DB657" s="161" t="str">
        <f>IF('Formato 4_Ppto'!V683&lt;&gt;"",'Formato 4_Ppto'!V683,"")</f>
        <v/>
      </c>
      <c r="DC657" s="161" t="str">
        <f>IF('Formato 4_Ppto'!W683&lt;&gt;"",'Formato 4_Ppto'!W683,"")</f>
        <v/>
      </c>
      <c r="DD657" s="162" t="str">
        <f>IF('Formato 4_Ppto'!X683&lt;&gt;"",'Formato 4_Ppto'!X683,"")</f>
        <v/>
      </c>
      <c r="DE657" s="162" t="str">
        <f>IF('Formato 4_Ppto'!Y683&lt;&gt;"",'Formato 4_Ppto'!Y683,"")</f>
        <v/>
      </c>
      <c r="DF657" s="162" t="str">
        <f>IF('Formato 4_Ppto'!Z683&lt;&gt;"",'Formato 4_Ppto'!Z683,"")</f>
        <v/>
      </c>
      <c r="DG657" s="162" t="str">
        <f>IF('Formato 4_Ppto'!AA683&lt;&gt;"",'Formato 4_Ppto'!AA683,"")</f>
        <v/>
      </c>
      <c r="DH657" s="162" t="str">
        <f>IF('Formato 4_Ppto'!AB683&lt;&gt;"",'Formato 4_Ppto'!AB683,"")</f>
        <v/>
      </c>
      <c r="DI657" s="162" t="str">
        <f>IF('Formato 4_Ppto'!AC683&lt;&gt;"",'Formato 4_Ppto'!AC683,"")</f>
        <v/>
      </c>
      <c r="DJ657" s="162" t="str">
        <f>IF('Formato 4_Ppto'!AD683&lt;&gt;"",'Formato 4_Ppto'!AD683,"")</f>
        <v/>
      </c>
      <c r="DK657" s="162" t="str">
        <f>IF('Formato 4_Ppto'!AE683&lt;&gt;"",'Formato 4_Ppto'!AE683,"")</f>
        <v/>
      </c>
      <c r="DL657" s="162" t="str">
        <f>IF('Formato 4_Ppto'!AF683&lt;&gt;"",'Formato 4_Ppto'!AF683,"")</f>
        <v/>
      </c>
      <c r="DM657" s="162" t="str">
        <f>IF('Formato 4_Ppto'!AG683&lt;&gt;"",'Formato 4_Ppto'!AG683,"")</f>
        <v/>
      </c>
      <c r="DN657" s="162" t="str">
        <f>IF('Formato 4_Ppto'!AH683&lt;&gt;"",'Formato 4_Ppto'!AH683,"")</f>
        <v/>
      </c>
      <c r="DO657" s="162" t="str">
        <f>IF('Formato 4_Ppto'!AI683&lt;&gt;"",'Formato 4_Ppto'!AI683,"")</f>
        <v/>
      </c>
      <c r="DP657" s="163" t="str">
        <f>IF('Formato 4_Ppto'!AJ683&lt;&gt;"",'Formato 4_Ppto'!AJ683,"")</f>
        <v/>
      </c>
    </row>
    <row r="658" spans="2:120" x14ac:dyDescent="0.3">
      <c r="B658" s="13" t="str">
        <f>IF(OR(Tabla6[[#This Row],[IDA]]="",Tabla6[[#This Row],[IDT]]="",Tabla6[[#This Row],[IDI]]=""),"",Tabla6[[#This Row],[IDA]]&amp;"."&amp;Tabla6[[#This Row],[IDT]]&amp;"."&amp;Tabla6[[#This Row],[IDI]])</f>
        <v/>
      </c>
      <c r="C658" s="13" t="str">
        <f>IF(Formato_02!$B$14&lt;&gt;"",0,"")</f>
        <v/>
      </c>
      <c r="D658" s="13" t="str">
        <f>IF(Formato_02!$H$9&lt;&gt;"",Formato_02!$H$9,"")</f>
        <v/>
      </c>
      <c r="E658" s="24" t="str">
        <f t="shared" si="80"/>
        <v/>
      </c>
      <c r="F658" s="24" t="str">
        <f>IF(Formato_02!$B$14&lt;&gt;"",Formato_02!$B$14,"")</f>
        <v/>
      </c>
      <c r="G658" s="22" t="str">
        <f>IF('Formato 3_Gantt'!C663&lt;&gt;"",'Formato 3_Gantt'!C663,"")</f>
        <v/>
      </c>
      <c r="H658" s="13" t="str">
        <f>IF('Formato 3_Gantt'!D$8&lt;&gt;"",'Formato 3_Gantt'!D$8,"")</f>
        <v/>
      </c>
      <c r="I658" s="13" t="str">
        <f>IF('Formato 3_Gantt'!E$8&lt;&gt;"",'Formato 3_Gantt'!E$8,"")</f>
        <v/>
      </c>
      <c r="J658" s="13" t="str">
        <f>IF('Formato 3_Gantt'!F$8&lt;&gt;"",'Formato 3_Gantt'!F$8,"")</f>
        <v/>
      </c>
      <c r="K658" s="158" t="str">
        <f>IF('Formato 3_Gantt'!G$8&lt;&gt;"",'Formato 3_Gantt'!G$8,"")</f>
        <v/>
      </c>
      <c r="L658" s="158" t="str">
        <f>IF('Formato 3_Gantt'!H$8&lt;&gt;"",'Formato 3_Gantt'!H$8,"")</f>
        <v/>
      </c>
      <c r="M658" s="13" t="str">
        <f>IF('Formato 3_Gantt'!BL$8&lt;&gt;"",'Formato 3_Gantt'!BL$8,"")</f>
        <v/>
      </c>
      <c r="N658" s="13" t="str">
        <f>IF('Formato 3_Gantt'!BM$8&lt;&gt;"",'Formato 3_Gantt'!BM$8,"")</f>
        <v/>
      </c>
      <c r="O658" s="13" t="str">
        <f>IF('Formato 3_Gantt'!BN$8&lt;&gt;"",'Formato 3_Gantt'!BN$8,"")</f>
        <v/>
      </c>
      <c r="P658" s="13" t="str">
        <f>IF('Formato 3_Gantt'!BO$8&lt;&gt;"",'Formato 3_Gantt'!BO$8,"")</f>
        <v/>
      </c>
      <c r="Q658" s="13" t="str">
        <f>IF('Formato 3_Gantt'!BP$8&lt;&gt;"",'Formato 3_Gantt'!BP$8,"")</f>
        <v/>
      </c>
      <c r="R658" s="13" t="str">
        <f>IF('Formato 3_Gantt'!BQ$8&lt;&gt;"",'Formato 3_Gantt'!BQ$8,"")</f>
        <v/>
      </c>
      <c r="S658" s="13" t="str">
        <f>IF('Formato 3_Gantt'!BR$8&lt;&gt;"",'Formato 3_Gantt'!BR$8,"")</f>
        <v/>
      </c>
      <c r="T658" s="13" t="str">
        <f>IF('Formato 3_Gantt'!BS$8&lt;&gt;"",'Formato 3_Gantt'!BS$8,"")</f>
        <v/>
      </c>
      <c r="U658" s="13" t="str">
        <f>IF('Formato 3_Gantt'!BT$8&lt;&gt;"",'Formato 3_Gantt'!BT$8,"")</f>
        <v/>
      </c>
      <c r="V658" s="13" t="str">
        <f>IF('Formato 3_Gantt'!BU$8&lt;&gt;"",'Formato 3_Gantt'!BU$8,"")</f>
        <v/>
      </c>
      <c r="W658" s="13" t="str">
        <f>IF('Formato 3_Gantt'!BV$8&lt;&gt;"",'Formato 3_Gantt'!BV$8,"")</f>
        <v/>
      </c>
      <c r="X658" s="13" t="str">
        <f>IF('Formato 3_Gantt'!BW$8&lt;&gt;"",'Formato 3_Gantt'!BW$8,"")</f>
        <v/>
      </c>
      <c r="Y658" s="13" t="str">
        <f>IF('Formato 3_Gantt'!BX$8&lt;&gt;"",'Formato 3_Gantt'!BX$8,"")</f>
        <v/>
      </c>
      <c r="Z658" s="162" t="str">
        <f>IF(Formato_02!S$15&lt;&gt;"",Formato_02!S$15,"")</f>
        <v/>
      </c>
      <c r="AA658" s="162" t="str">
        <f>IF(Formato_02!T$15&lt;&gt;"",Formato_02!T$15,"")</f>
        <v/>
      </c>
      <c r="AB658" s="162" t="str">
        <f>IF(Formato_02!U$15&lt;&gt;"",Formato_02!U$15,"")</f>
        <v/>
      </c>
      <c r="AC658" s="162" t="str">
        <f>IF(Formato_02!V$15&lt;&gt;"",Formato_02!V$15,"")</f>
        <v/>
      </c>
      <c r="AD658" s="162" t="str">
        <f>IF(Formato_02!W$15&lt;&gt;"",Formato_02!W$15,"")</f>
        <v/>
      </c>
      <c r="AE658" s="162" t="str">
        <f>IF(Formato_02!X$15&lt;&gt;"",Formato_02!X$15,"")</f>
        <v/>
      </c>
      <c r="AF658" s="162" t="str">
        <f>IF(Formato_02!Y$15&lt;&gt;"",Formato_02!Y$15,"")</f>
        <v/>
      </c>
      <c r="AG658" s="162" t="str">
        <f>IF(Formato_02!Z$15&lt;&gt;"",Formato_02!Z$15,"")</f>
        <v/>
      </c>
      <c r="AH658" s="162" t="str">
        <f>IF(Formato_02!AA$15&lt;&gt;"",Formato_02!AA$15,"")</f>
        <v/>
      </c>
      <c r="AI658" s="162" t="str">
        <f>IF(Formato_02!AB$15&lt;&gt;"",Formato_02!AB$15,"")</f>
        <v/>
      </c>
      <c r="AJ658" s="162" t="str">
        <f>IF(Formato_02!AC$15&lt;&gt;"",Formato_02!AC$15,"")</f>
        <v/>
      </c>
      <c r="AK658" s="162" t="str">
        <f>IF(Formato_02!AD$15&lt;&gt;"",Formato_02!AD$15,"")</f>
        <v/>
      </c>
      <c r="AL658" s="162" t="str">
        <f>IF(Formato_02!$N$14&lt;&gt;"",Formato_02!$N$14,"")</f>
        <v/>
      </c>
      <c r="AM658" s="13" t="str">
        <f>IF(Formato_02!$X$4&lt;&gt;"","AN","")</f>
        <v/>
      </c>
      <c r="AN658" s="24" t="str">
        <f t="shared" si="81"/>
        <v/>
      </c>
      <c r="AO658" s="13" t="str">
        <f>IF(Formato_02!$Y$4&lt;&gt;"","P027","")</f>
        <v/>
      </c>
      <c r="AP658" s="24" t="str">
        <f t="shared" si="82"/>
        <v/>
      </c>
      <c r="AQ658" s="13" t="str">
        <f>IF(Formato_02!$Z$4&lt;&gt;"","PNCVG","")</f>
        <v/>
      </c>
      <c r="AR658" s="24" t="str">
        <f t="shared" si="83"/>
        <v/>
      </c>
      <c r="AS658" s="13" t="str">
        <f>IF(Formato_02!$AA$4&lt;&gt;"","PNFF","")</f>
        <v/>
      </c>
      <c r="AT658" s="24" t="str">
        <f t="shared" si="84"/>
        <v/>
      </c>
      <c r="AU658" s="13" t="str">
        <f>IF(Formato_02!$AB$4&lt;&gt;"","PNPAM","")</f>
        <v/>
      </c>
      <c r="AV658" s="24" t="str">
        <f t="shared" si="85"/>
        <v/>
      </c>
      <c r="AW658" s="13" t="str">
        <f>IF(Formato_02!$AC$4&lt;&gt;"","PNAIA","")</f>
        <v/>
      </c>
      <c r="AX658" s="24" t="str">
        <f t="shared" si="86"/>
        <v/>
      </c>
      <c r="AY658" s="13" t="str">
        <f>IF(Formato_02!$AD$4&lt;&gt;"","PIO","")</f>
        <v/>
      </c>
      <c r="AZ658" s="24" t="str">
        <f t="shared" si="87"/>
        <v/>
      </c>
      <c r="BA658" s="13" t="str">
        <f>IF('Formato 3_Gantt'!B$30&lt;&gt;"",'Formato 3_Gantt'!A$30,"")</f>
        <v/>
      </c>
      <c r="BB658" s="24" t="str">
        <f>IF('Formato 3_Gantt'!B$30&lt;&gt;"",'Formato 3_Gantt'!B$30,"")</f>
        <v/>
      </c>
      <c r="BC658" s="22" t="str">
        <f>IF('Formato 3_Gantt'!C$30&lt;&gt;"",'Formato 3_Gantt'!C$30,"")</f>
        <v/>
      </c>
      <c r="BD658" s="13" t="str">
        <f>IF('Formato 3_Gantt'!D$30&lt;&gt;"",'Formato 3_Gantt'!D$30,"")</f>
        <v/>
      </c>
      <c r="BE658" s="161" t="str">
        <f>IF('Formato 3_Gantt'!E$30&lt;&gt;"",'Formato 3_Gantt'!E$30,"")</f>
        <v/>
      </c>
      <c r="BF658" s="13" t="str">
        <f>IF('Formato 3_Gantt'!F$30&lt;&gt;"",'Formato 3_Gantt'!F$30,"")</f>
        <v/>
      </c>
      <c r="BG658" s="158" t="str">
        <f>IF('Formato 3_Gantt'!G$30&lt;&gt;"",'Formato 3_Gantt'!G$30,"")</f>
        <v/>
      </c>
      <c r="BH658" s="158" t="str">
        <f>IF('Formato 3_Gantt'!H$30&lt;&gt;"",'Formato 3_Gantt'!H$30,"")</f>
        <v/>
      </c>
      <c r="BI658" s="161" t="str">
        <f>IF('Formato 3_Gantt'!BL$30&lt;&gt;"",'Formato 3_Gantt'!BL$30,"")</f>
        <v/>
      </c>
      <c r="BJ658" s="161" t="str">
        <f>IF('Formato 3_Gantt'!BM$30&lt;&gt;"",'Formato 3_Gantt'!BM$30,"")</f>
        <v/>
      </c>
      <c r="BK658" s="161" t="str">
        <f>IF('Formato 3_Gantt'!BN$30&lt;&gt;"",'Formato 3_Gantt'!BN$30,"")</f>
        <v/>
      </c>
      <c r="BL658" s="161" t="str">
        <f>IF('Formato 3_Gantt'!BO$30&lt;&gt;"",'Formato 3_Gantt'!BO$30,"")</f>
        <v/>
      </c>
      <c r="BM658" s="161" t="str">
        <f>IF('Formato 3_Gantt'!BP$30&lt;&gt;"",'Formato 3_Gantt'!BP$30,"")</f>
        <v/>
      </c>
      <c r="BN658" s="161" t="str">
        <f>IF('Formato 3_Gantt'!BQ$30&lt;&gt;"",'Formato 3_Gantt'!BQ$30,"")</f>
        <v/>
      </c>
      <c r="BO658" s="161" t="str">
        <f>IF('Formato 3_Gantt'!BR$30&lt;&gt;"",'Formato 3_Gantt'!BR$30,"")</f>
        <v/>
      </c>
      <c r="BP658" s="161" t="str">
        <f>IF('Formato 3_Gantt'!BS$30&lt;&gt;"",'Formato 3_Gantt'!BS$30,"")</f>
        <v/>
      </c>
      <c r="BQ658" s="161" t="str">
        <f>IF('Formato 3_Gantt'!BT$30&lt;&gt;"",'Formato 3_Gantt'!BT$30,"")</f>
        <v/>
      </c>
      <c r="BR658" s="161" t="str">
        <f>IF('Formato 3_Gantt'!BU$30&lt;&gt;"",'Formato 3_Gantt'!BU$30,"")</f>
        <v/>
      </c>
      <c r="BS658" s="161" t="str">
        <f>IF('Formato 3_Gantt'!BV$30&lt;&gt;"",'Formato 3_Gantt'!BV$30,"")</f>
        <v/>
      </c>
      <c r="BT658" s="161" t="str">
        <f>IF('Formato 3_Gantt'!BW$30&lt;&gt;"",'Formato 3_Gantt'!BW$30,"")</f>
        <v/>
      </c>
      <c r="BU658" s="161" t="str">
        <f>IF('Formato 3_Gantt'!BX$30&lt;&gt;"",'Formato 3_Gantt'!BX$30,"")</f>
        <v/>
      </c>
      <c r="BV658" s="163" t="str">
        <f>IF('Formato 4_Ppto'!I$658&lt;&gt;"",'Formato 4_Ppto'!I$658,"")</f>
        <v/>
      </c>
      <c r="BW658" s="162" t="str">
        <f>IF('Formato 4_Ppto'!X$658&lt;&gt;"",'Formato 4_Ppto'!X$658,"")</f>
        <v/>
      </c>
      <c r="BX658" s="162" t="str">
        <f>IF('Formato 4_Ppto'!Y$658&lt;&gt;"",'Formato 4_Ppto'!Y$658,"")</f>
        <v/>
      </c>
      <c r="BY658" s="162" t="str">
        <f>IF('Formato 4_Ppto'!Z$658&lt;&gt;"",'Formato 4_Ppto'!Z$658,"")</f>
        <v/>
      </c>
      <c r="BZ658" s="162" t="str">
        <f>IF('Formato 4_Ppto'!AA$658&lt;&gt;"",'Formato 4_Ppto'!AA$658,"")</f>
        <v/>
      </c>
      <c r="CA658" s="162" t="str">
        <f>IF('Formato 4_Ppto'!AB$658&lt;&gt;"",'Formato 4_Ppto'!AB$658,"")</f>
        <v/>
      </c>
      <c r="CB658" s="162" t="str">
        <f>IF('Formato 4_Ppto'!AC$658&lt;&gt;"",'Formato 4_Ppto'!AC$658,"")</f>
        <v/>
      </c>
      <c r="CC658" s="162" t="str">
        <f>IF('Formato 4_Ppto'!AD$658&lt;&gt;"",'Formato 4_Ppto'!AD$658,"")</f>
        <v/>
      </c>
      <c r="CD658" s="162" t="str">
        <f>IF('Formato 4_Ppto'!AE$658&lt;&gt;"",'Formato 4_Ppto'!AE$658,"")</f>
        <v/>
      </c>
      <c r="CE658" s="162" t="str">
        <f>IF('Formato 4_Ppto'!AF$658&lt;&gt;"",'Formato 4_Ppto'!AF$658,"")</f>
        <v/>
      </c>
      <c r="CF658" s="162" t="str">
        <f>IF('Formato 4_Ppto'!AG$658&lt;&gt;"",'Formato 4_Ppto'!AG$658,"")</f>
        <v/>
      </c>
      <c r="CG658" s="162" t="str">
        <f>IF('Formato 4_Ppto'!AH$658&lt;&gt;"",'Formato 4_Ppto'!AH$658,"")</f>
        <v/>
      </c>
      <c r="CH658" s="162" t="str">
        <f>IF('Formato 4_Ppto'!AI$658&lt;&gt;"",'Formato 4_Ppto'!AI$658,"")</f>
        <v/>
      </c>
      <c r="CI658" s="163" t="str">
        <f>IF('Formato 4_Ppto'!AJ$658&lt;&gt;"",'Formato 4_Ppto'!AJ$658,"")</f>
        <v/>
      </c>
      <c r="CJ658" s="13" t="str">
        <f>IF('Formato 4_Ppto'!B684&lt;&gt;"",'Formato 4_Ppto'!A684,"")</f>
        <v/>
      </c>
      <c r="CK658" s="24" t="str">
        <f>IF('Formato 4_Ppto'!B684&lt;&gt;"",'Formato 4_Ppto'!B684,"")</f>
        <v/>
      </c>
      <c r="CL658" s="22" t="str">
        <f>IF('Formato 4_Ppto'!C684&lt;&gt;"",'Formato 4_Ppto'!C684,"")</f>
        <v/>
      </c>
      <c r="CM658" s="24" t="str">
        <f>IF('Formato 4_Ppto'!D684&lt;&gt;"",'Formato 4_Ppto'!D684,"")</f>
        <v/>
      </c>
      <c r="CN658" s="161" t="str">
        <f>IF('Formato 4_Ppto'!E684&lt;&gt;"",'Formato 4_Ppto'!E684,"")</f>
        <v/>
      </c>
      <c r="CO658" s="161" t="str">
        <f>IF('Formato 4_Ppto'!G684&lt;&gt;"",'Formato 4_Ppto'!G684,"")</f>
        <v/>
      </c>
      <c r="CP658" s="163" t="str">
        <f>IF('Formato 4_Ppto'!I684&lt;&gt;"",'Formato 4_Ppto'!I684,"")</f>
        <v/>
      </c>
      <c r="CQ658" s="161" t="str">
        <f>IF('Formato 4_Ppto'!K684&lt;&gt;"",'Formato 4_Ppto'!K684,"")</f>
        <v/>
      </c>
      <c r="CR658" s="161" t="str">
        <f>IF('Formato 4_Ppto'!L684&lt;&gt;"",'Formato 4_Ppto'!L684,"")</f>
        <v/>
      </c>
      <c r="CS658" s="161" t="str">
        <f>IF('Formato 4_Ppto'!M684&lt;&gt;"",'Formato 4_Ppto'!M684,"")</f>
        <v/>
      </c>
      <c r="CT658" s="161" t="str">
        <f>IF('Formato 4_Ppto'!N684&lt;&gt;"",'Formato 4_Ppto'!N684,"")</f>
        <v/>
      </c>
      <c r="CU658" s="161" t="str">
        <f>IF('Formato 4_Ppto'!O684&lt;&gt;"",'Formato 4_Ppto'!O684,"")</f>
        <v/>
      </c>
      <c r="CV658" s="161" t="str">
        <f>IF('Formato 4_Ppto'!P684&lt;&gt;"",'Formato 4_Ppto'!P684,"")</f>
        <v/>
      </c>
      <c r="CW658" s="161" t="str">
        <f>IF('Formato 4_Ppto'!Q684&lt;&gt;"",'Formato 4_Ppto'!Q684,"")</f>
        <v/>
      </c>
      <c r="CX658" s="161" t="str">
        <f>IF('Formato 4_Ppto'!R684&lt;&gt;"",'Formato 4_Ppto'!R684,"")</f>
        <v/>
      </c>
      <c r="CY658" s="161" t="str">
        <f>IF('Formato 4_Ppto'!S684&lt;&gt;"",'Formato 4_Ppto'!S684,"")</f>
        <v/>
      </c>
      <c r="CZ658" s="161" t="str">
        <f>IF('Formato 4_Ppto'!T684&lt;&gt;"",'Formato 4_Ppto'!T684,"")</f>
        <v/>
      </c>
      <c r="DA658" s="161" t="str">
        <f>IF('Formato 4_Ppto'!U684&lt;&gt;"",'Formato 4_Ppto'!U684,"")</f>
        <v/>
      </c>
      <c r="DB658" s="161" t="str">
        <f>IF('Formato 4_Ppto'!V684&lt;&gt;"",'Formato 4_Ppto'!V684,"")</f>
        <v/>
      </c>
      <c r="DC658" s="161" t="str">
        <f>IF('Formato 4_Ppto'!W684&lt;&gt;"",'Formato 4_Ppto'!W684,"")</f>
        <v/>
      </c>
      <c r="DD658" s="162" t="str">
        <f>IF('Formato 4_Ppto'!X684&lt;&gt;"",'Formato 4_Ppto'!X684,"")</f>
        <v/>
      </c>
      <c r="DE658" s="162" t="str">
        <f>IF('Formato 4_Ppto'!Y684&lt;&gt;"",'Formato 4_Ppto'!Y684,"")</f>
        <v/>
      </c>
      <c r="DF658" s="162" t="str">
        <f>IF('Formato 4_Ppto'!Z684&lt;&gt;"",'Formato 4_Ppto'!Z684,"")</f>
        <v/>
      </c>
      <c r="DG658" s="162" t="str">
        <f>IF('Formato 4_Ppto'!AA684&lt;&gt;"",'Formato 4_Ppto'!AA684,"")</f>
        <v/>
      </c>
      <c r="DH658" s="162" t="str">
        <f>IF('Formato 4_Ppto'!AB684&lt;&gt;"",'Formato 4_Ppto'!AB684,"")</f>
        <v/>
      </c>
      <c r="DI658" s="162" t="str">
        <f>IF('Formato 4_Ppto'!AC684&lt;&gt;"",'Formato 4_Ppto'!AC684,"")</f>
        <v/>
      </c>
      <c r="DJ658" s="162" t="str">
        <f>IF('Formato 4_Ppto'!AD684&lt;&gt;"",'Formato 4_Ppto'!AD684,"")</f>
        <v/>
      </c>
      <c r="DK658" s="162" t="str">
        <f>IF('Formato 4_Ppto'!AE684&lt;&gt;"",'Formato 4_Ppto'!AE684,"")</f>
        <v/>
      </c>
      <c r="DL658" s="162" t="str">
        <f>IF('Formato 4_Ppto'!AF684&lt;&gt;"",'Formato 4_Ppto'!AF684,"")</f>
        <v/>
      </c>
      <c r="DM658" s="162" t="str">
        <f>IF('Formato 4_Ppto'!AG684&lt;&gt;"",'Formato 4_Ppto'!AG684,"")</f>
        <v/>
      </c>
      <c r="DN658" s="162" t="str">
        <f>IF('Formato 4_Ppto'!AH684&lt;&gt;"",'Formato 4_Ppto'!AH684,"")</f>
        <v/>
      </c>
      <c r="DO658" s="162" t="str">
        <f>IF('Formato 4_Ppto'!AI684&lt;&gt;"",'Formato 4_Ppto'!AI684,"")</f>
        <v/>
      </c>
      <c r="DP658" s="163" t="str">
        <f>IF('Formato 4_Ppto'!AJ684&lt;&gt;"",'Formato 4_Ppto'!AJ684,"")</f>
        <v/>
      </c>
    </row>
    <row r="659" spans="2:120" x14ac:dyDescent="0.3">
      <c r="B659" s="13" t="str">
        <f>IF(OR(Tabla6[[#This Row],[IDA]]="",Tabla6[[#This Row],[IDT]]="",Tabla6[[#This Row],[IDI]]=""),"",Tabla6[[#This Row],[IDA]]&amp;"."&amp;Tabla6[[#This Row],[IDT]]&amp;"."&amp;Tabla6[[#This Row],[IDI]])</f>
        <v/>
      </c>
      <c r="C659" s="13" t="str">
        <f>IF(Formato_02!$B$14&lt;&gt;"",0,"")</f>
        <v/>
      </c>
      <c r="D659" s="13" t="str">
        <f>IF(Formato_02!$H$9&lt;&gt;"",Formato_02!$H$9,"")</f>
        <v/>
      </c>
      <c r="E659" s="24" t="str">
        <f t="shared" si="80"/>
        <v/>
      </c>
      <c r="F659" s="24" t="str">
        <f>IF(Formato_02!$B$14&lt;&gt;"",Formato_02!$B$14,"")</f>
        <v/>
      </c>
      <c r="G659" s="22" t="str">
        <f>IF('Formato 3_Gantt'!C664&lt;&gt;"",'Formato 3_Gantt'!C664,"")</f>
        <v/>
      </c>
      <c r="H659" s="13" t="str">
        <f>IF('Formato 3_Gantt'!D$8&lt;&gt;"",'Formato 3_Gantt'!D$8,"")</f>
        <v/>
      </c>
      <c r="I659" s="13" t="str">
        <f>IF('Formato 3_Gantt'!E$8&lt;&gt;"",'Formato 3_Gantt'!E$8,"")</f>
        <v/>
      </c>
      <c r="J659" s="13" t="str">
        <f>IF('Formato 3_Gantt'!F$8&lt;&gt;"",'Formato 3_Gantt'!F$8,"")</f>
        <v/>
      </c>
      <c r="K659" s="158" t="str">
        <f>IF('Formato 3_Gantt'!G$8&lt;&gt;"",'Formato 3_Gantt'!G$8,"")</f>
        <v/>
      </c>
      <c r="L659" s="158" t="str">
        <f>IF('Formato 3_Gantt'!H$8&lt;&gt;"",'Formato 3_Gantt'!H$8,"")</f>
        <v/>
      </c>
      <c r="M659" s="13" t="str">
        <f>IF('Formato 3_Gantt'!BL$8&lt;&gt;"",'Formato 3_Gantt'!BL$8,"")</f>
        <v/>
      </c>
      <c r="N659" s="13" t="str">
        <f>IF('Formato 3_Gantt'!BM$8&lt;&gt;"",'Formato 3_Gantt'!BM$8,"")</f>
        <v/>
      </c>
      <c r="O659" s="13" t="str">
        <f>IF('Formato 3_Gantt'!BN$8&lt;&gt;"",'Formato 3_Gantt'!BN$8,"")</f>
        <v/>
      </c>
      <c r="P659" s="13" t="str">
        <f>IF('Formato 3_Gantt'!BO$8&lt;&gt;"",'Formato 3_Gantt'!BO$8,"")</f>
        <v/>
      </c>
      <c r="Q659" s="13" t="str">
        <f>IF('Formato 3_Gantt'!BP$8&lt;&gt;"",'Formato 3_Gantt'!BP$8,"")</f>
        <v/>
      </c>
      <c r="R659" s="13" t="str">
        <f>IF('Formato 3_Gantt'!BQ$8&lt;&gt;"",'Formato 3_Gantt'!BQ$8,"")</f>
        <v/>
      </c>
      <c r="S659" s="13" t="str">
        <f>IF('Formato 3_Gantt'!BR$8&lt;&gt;"",'Formato 3_Gantt'!BR$8,"")</f>
        <v/>
      </c>
      <c r="T659" s="13" t="str">
        <f>IF('Formato 3_Gantt'!BS$8&lt;&gt;"",'Formato 3_Gantt'!BS$8,"")</f>
        <v/>
      </c>
      <c r="U659" s="13" t="str">
        <f>IF('Formato 3_Gantt'!BT$8&lt;&gt;"",'Formato 3_Gantt'!BT$8,"")</f>
        <v/>
      </c>
      <c r="V659" s="13" t="str">
        <f>IF('Formato 3_Gantt'!BU$8&lt;&gt;"",'Formato 3_Gantt'!BU$8,"")</f>
        <v/>
      </c>
      <c r="W659" s="13" t="str">
        <f>IF('Formato 3_Gantt'!BV$8&lt;&gt;"",'Formato 3_Gantt'!BV$8,"")</f>
        <v/>
      </c>
      <c r="X659" s="13" t="str">
        <f>IF('Formato 3_Gantt'!BW$8&lt;&gt;"",'Formato 3_Gantt'!BW$8,"")</f>
        <v/>
      </c>
      <c r="Y659" s="13" t="str">
        <f>IF('Formato 3_Gantt'!BX$8&lt;&gt;"",'Formato 3_Gantt'!BX$8,"")</f>
        <v/>
      </c>
      <c r="Z659" s="162" t="str">
        <f>IF(Formato_02!S$15&lt;&gt;"",Formato_02!S$15,"")</f>
        <v/>
      </c>
      <c r="AA659" s="162" t="str">
        <f>IF(Formato_02!T$15&lt;&gt;"",Formato_02!T$15,"")</f>
        <v/>
      </c>
      <c r="AB659" s="162" t="str">
        <f>IF(Formato_02!U$15&lt;&gt;"",Formato_02!U$15,"")</f>
        <v/>
      </c>
      <c r="AC659" s="162" t="str">
        <f>IF(Formato_02!V$15&lt;&gt;"",Formato_02!V$15,"")</f>
        <v/>
      </c>
      <c r="AD659" s="162" t="str">
        <f>IF(Formato_02!W$15&lt;&gt;"",Formato_02!W$15,"")</f>
        <v/>
      </c>
      <c r="AE659" s="162" t="str">
        <f>IF(Formato_02!X$15&lt;&gt;"",Formato_02!X$15,"")</f>
        <v/>
      </c>
      <c r="AF659" s="162" t="str">
        <f>IF(Formato_02!Y$15&lt;&gt;"",Formato_02!Y$15,"")</f>
        <v/>
      </c>
      <c r="AG659" s="162" t="str">
        <f>IF(Formato_02!Z$15&lt;&gt;"",Formato_02!Z$15,"")</f>
        <v/>
      </c>
      <c r="AH659" s="162" t="str">
        <f>IF(Formato_02!AA$15&lt;&gt;"",Formato_02!AA$15,"")</f>
        <v/>
      </c>
      <c r="AI659" s="162" t="str">
        <f>IF(Formato_02!AB$15&lt;&gt;"",Formato_02!AB$15,"")</f>
        <v/>
      </c>
      <c r="AJ659" s="162" t="str">
        <f>IF(Formato_02!AC$15&lt;&gt;"",Formato_02!AC$15,"")</f>
        <v/>
      </c>
      <c r="AK659" s="162" t="str">
        <f>IF(Formato_02!AD$15&lt;&gt;"",Formato_02!AD$15,"")</f>
        <v/>
      </c>
      <c r="AL659" s="162" t="str">
        <f>IF(Formato_02!$N$14&lt;&gt;"",Formato_02!$N$14,"")</f>
        <v/>
      </c>
      <c r="AM659" s="13" t="str">
        <f>IF(Formato_02!$X$4&lt;&gt;"","AN","")</f>
        <v/>
      </c>
      <c r="AN659" s="24" t="str">
        <f t="shared" si="81"/>
        <v/>
      </c>
      <c r="AO659" s="13" t="str">
        <f>IF(Formato_02!$Y$4&lt;&gt;"","P027","")</f>
        <v/>
      </c>
      <c r="AP659" s="24" t="str">
        <f t="shared" si="82"/>
        <v/>
      </c>
      <c r="AQ659" s="13" t="str">
        <f>IF(Formato_02!$Z$4&lt;&gt;"","PNCVG","")</f>
        <v/>
      </c>
      <c r="AR659" s="24" t="str">
        <f t="shared" si="83"/>
        <v/>
      </c>
      <c r="AS659" s="13" t="str">
        <f>IF(Formato_02!$AA$4&lt;&gt;"","PNFF","")</f>
        <v/>
      </c>
      <c r="AT659" s="24" t="str">
        <f t="shared" si="84"/>
        <v/>
      </c>
      <c r="AU659" s="13" t="str">
        <f>IF(Formato_02!$AB$4&lt;&gt;"","PNPAM","")</f>
        <v/>
      </c>
      <c r="AV659" s="24" t="str">
        <f t="shared" si="85"/>
        <v/>
      </c>
      <c r="AW659" s="13" t="str">
        <f>IF(Formato_02!$AC$4&lt;&gt;"","PNAIA","")</f>
        <v/>
      </c>
      <c r="AX659" s="24" t="str">
        <f t="shared" si="86"/>
        <v/>
      </c>
      <c r="AY659" s="13" t="str">
        <f>IF(Formato_02!$AD$4&lt;&gt;"","PIO","")</f>
        <v/>
      </c>
      <c r="AZ659" s="24" t="str">
        <f t="shared" si="87"/>
        <v/>
      </c>
      <c r="BA659" s="13" t="str">
        <f>IF('Formato 3_Gantt'!B$30&lt;&gt;"",'Formato 3_Gantt'!A$30,"")</f>
        <v/>
      </c>
      <c r="BB659" s="24" t="str">
        <f>IF('Formato 3_Gantt'!B$30&lt;&gt;"",'Formato 3_Gantt'!B$30,"")</f>
        <v/>
      </c>
      <c r="BC659" s="22" t="str">
        <f>IF('Formato 3_Gantt'!C$30&lt;&gt;"",'Formato 3_Gantt'!C$30,"")</f>
        <v/>
      </c>
      <c r="BD659" s="13" t="str">
        <f>IF('Formato 3_Gantt'!D$30&lt;&gt;"",'Formato 3_Gantt'!D$30,"")</f>
        <v/>
      </c>
      <c r="BE659" s="161" t="str">
        <f>IF('Formato 3_Gantt'!E$30&lt;&gt;"",'Formato 3_Gantt'!E$30,"")</f>
        <v/>
      </c>
      <c r="BF659" s="13" t="str">
        <f>IF('Formato 3_Gantt'!F$30&lt;&gt;"",'Formato 3_Gantt'!F$30,"")</f>
        <v/>
      </c>
      <c r="BG659" s="158" t="str">
        <f>IF('Formato 3_Gantt'!G$30&lt;&gt;"",'Formato 3_Gantt'!G$30,"")</f>
        <v/>
      </c>
      <c r="BH659" s="158" t="str">
        <f>IF('Formato 3_Gantt'!H$30&lt;&gt;"",'Formato 3_Gantt'!H$30,"")</f>
        <v/>
      </c>
      <c r="BI659" s="161" t="str">
        <f>IF('Formato 3_Gantt'!BL$30&lt;&gt;"",'Formato 3_Gantt'!BL$30,"")</f>
        <v/>
      </c>
      <c r="BJ659" s="161" t="str">
        <f>IF('Formato 3_Gantt'!BM$30&lt;&gt;"",'Formato 3_Gantt'!BM$30,"")</f>
        <v/>
      </c>
      <c r="BK659" s="161" t="str">
        <f>IF('Formato 3_Gantt'!BN$30&lt;&gt;"",'Formato 3_Gantt'!BN$30,"")</f>
        <v/>
      </c>
      <c r="BL659" s="161" t="str">
        <f>IF('Formato 3_Gantt'!BO$30&lt;&gt;"",'Formato 3_Gantt'!BO$30,"")</f>
        <v/>
      </c>
      <c r="BM659" s="161" t="str">
        <f>IF('Formato 3_Gantt'!BP$30&lt;&gt;"",'Formato 3_Gantt'!BP$30,"")</f>
        <v/>
      </c>
      <c r="BN659" s="161" t="str">
        <f>IF('Formato 3_Gantt'!BQ$30&lt;&gt;"",'Formato 3_Gantt'!BQ$30,"")</f>
        <v/>
      </c>
      <c r="BO659" s="161" t="str">
        <f>IF('Formato 3_Gantt'!BR$30&lt;&gt;"",'Formato 3_Gantt'!BR$30,"")</f>
        <v/>
      </c>
      <c r="BP659" s="161" t="str">
        <f>IF('Formato 3_Gantt'!BS$30&lt;&gt;"",'Formato 3_Gantt'!BS$30,"")</f>
        <v/>
      </c>
      <c r="BQ659" s="161" t="str">
        <f>IF('Formato 3_Gantt'!BT$30&lt;&gt;"",'Formato 3_Gantt'!BT$30,"")</f>
        <v/>
      </c>
      <c r="BR659" s="161" t="str">
        <f>IF('Formato 3_Gantt'!BU$30&lt;&gt;"",'Formato 3_Gantt'!BU$30,"")</f>
        <v/>
      </c>
      <c r="BS659" s="161" t="str">
        <f>IF('Formato 3_Gantt'!BV$30&lt;&gt;"",'Formato 3_Gantt'!BV$30,"")</f>
        <v/>
      </c>
      <c r="BT659" s="161" t="str">
        <f>IF('Formato 3_Gantt'!BW$30&lt;&gt;"",'Formato 3_Gantt'!BW$30,"")</f>
        <v/>
      </c>
      <c r="BU659" s="161" t="str">
        <f>IF('Formato 3_Gantt'!BX$30&lt;&gt;"",'Formato 3_Gantt'!BX$30,"")</f>
        <v/>
      </c>
      <c r="BV659" s="163" t="str">
        <f>IF('Formato 4_Ppto'!I$658&lt;&gt;"",'Formato 4_Ppto'!I$658,"")</f>
        <v/>
      </c>
      <c r="BW659" s="162" t="str">
        <f>IF('Formato 4_Ppto'!X$658&lt;&gt;"",'Formato 4_Ppto'!X$658,"")</f>
        <v/>
      </c>
      <c r="BX659" s="162" t="str">
        <f>IF('Formato 4_Ppto'!Y$658&lt;&gt;"",'Formato 4_Ppto'!Y$658,"")</f>
        <v/>
      </c>
      <c r="BY659" s="162" t="str">
        <f>IF('Formato 4_Ppto'!Z$658&lt;&gt;"",'Formato 4_Ppto'!Z$658,"")</f>
        <v/>
      </c>
      <c r="BZ659" s="162" t="str">
        <f>IF('Formato 4_Ppto'!AA$658&lt;&gt;"",'Formato 4_Ppto'!AA$658,"")</f>
        <v/>
      </c>
      <c r="CA659" s="162" t="str">
        <f>IF('Formato 4_Ppto'!AB$658&lt;&gt;"",'Formato 4_Ppto'!AB$658,"")</f>
        <v/>
      </c>
      <c r="CB659" s="162" t="str">
        <f>IF('Formato 4_Ppto'!AC$658&lt;&gt;"",'Formato 4_Ppto'!AC$658,"")</f>
        <v/>
      </c>
      <c r="CC659" s="162" t="str">
        <f>IF('Formato 4_Ppto'!AD$658&lt;&gt;"",'Formato 4_Ppto'!AD$658,"")</f>
        <v/>
      </c>
      <c r="CD659" s="162" t="str">
        <f>IF('Formato 4_Ppto'!AE$658&lt;&gt;"",'Formato 4_Ppto'!AE$658,"")</f>
        <v/>
      </c>
      <c r="CE659" s="162" t="str">
        <f>IF('Formato 4_Ppto'!AF$658&lt;&gt;"",'Formato 4_Ppto'!AF$658,"")</f>
        <v/>
      </c>
      <c r="CF659" s="162" t="str">
        <f>IF('Formato 4_Ppto'!AG$658&lt;&gt;"",'Formato 4_Ppto'!AG$658,"")</f>
        <v/>
      </c>
      <c r="CG659" s="162" t="str">
        <f>IF('Formato 4_Ppto'!AH$658&lt;&gt;"",'Formato 4_Ppto'!AH$658,"")</f>
        <v/>
      </c>
      <c r="CH659" s="162" t="str">
        <f>IF('Formato 4_Ppto'!AI$658&lt;&gt;"",'Formato 4_Ppto'!AI$658,"")</f>
        <v/>
      </c>
      <c r="CI659" s="163" t="str">
        <f>IF('Formato 4_Ppto'!AJ$658&lt;&gt;"",'Formato 4_Ppto'!AJ$658,"")</f>
        <v/>
      </c>
      <c r="CJ659" s="13" t="str">
        <f>IF('Formato 4_Ppto'!B685&lt;&gt;"",'Formato 4_Ppto'!A685,"")</f>
        <v/>
      </c>
      <c r="CK659" s="24" t="str">
        <f>IF('Formato 4_Ppto'!B685&lt;&gt;"",'Formato 4_Ppto'!B685,"")</f>
        <v/>
      </c>
      <c r="CL659" s="22" t="str">
        <f>IF('Formato 4_Ppto'!C685&lt;&gt;"",'Formato 4_Ppto'!C685,"")</f>
        <v/>
      </c>
      <c r="CM659" s="24" t="str">
        <f>IF('Formato 4_Ppto'!D685&lt;&gt;"",'Formato 4_Ppto'!D685,"")</f>
        <v/>
      </c>
      <c r="CN659" s="161" t="str">
        <f>IF('Formato 4_Ppto'!E685&lt;&gt;"",'Formato 4_Ppto'!E685,"")</f>
        <v/>
      </c>
      <c r="CO659" s="161" t="str">
        <f>IF('Formato 4_Ppto'!G685&lt;&gt;"",'Formato 4_Ppto'!G685,"")</f>
        <v/>
      </c>
      <c r="CP659" s="163" t="str">
        <f>IF('Formato 4_Ppto'!I685&lt;&gt;"",'Formato 4_Ppto'!I685,"")</f>
        <v/>
      </c>
      <c r="CQ659" s="161" t="str">
        <f>IF('Formato 4_Ppto'!K685&lt;&gt;"",'Formato 4_Ppto'!K685,"")</f>
        <v/>
      </c>
      <c r="CR659" s="161" t="str">
        <f>IF('Formato 4_Ppto'!L685&lt;&gt;"",'Formato 4_Ppto'!L685,"")</f>
        <v/>
      </c>
      <c r="CS659" s="161" t="str">
        <f>IF('Formato 4_Ppto'!M685&lt;&gt;"",'Formato 4_Ppto'!M685,"")</f>
        <v/>
      </c>
      <c r="CT659" s="161" t="str">
        <f>IF('Formato 4_Ppto'!N685&lt;&gt;"",'Formato 4_Ppto'!N685,"")</f>
        <v/>
      </c>
      <c r="CU659" s="161" t="str">
        <f>IF('Formato 4_Ppto'!O685&lt;&gt;"",'Formato 4_Ppto'!O685,"")</f>
        <v/>
      </c>
      <c r="CV659" s="161" t="str">
        <f>IF('Formato 4_Ppto'!P685&lt;&gt;"",'Formato 4_Ppto'!P685,"")</f>
        <v/>
      </c>
      <c r="CW659" s="161" t="str">
        <f>IF('Formato 4_Ppto'!Q685&lt;&gt;"",'Formato 4_Ppto'!Q685,"")</f>
        <v/>
      </c>
      <c r="CX659" s="161" t="str">
        <f>IF('Formato 4_Ppto'!R685&lt;&gt;"",'Formato 4_Ppto'!R685,"")</f>
        <v/>
      </c>
      <c r="CY659" s="161" t="str">
        <f>IF('Formato 4_Ppto'!S685&lt;&gt;"",'Formato 4_Ppto'!S685,"")</f>
        <v/>
      </c>
      <c r="CZ659" s="161" t="str">
        <f>IF('Formato 4_Ppto'!T685&lt;&gt;"",'Formato 4_Ppto'!T685,"")</f>
        <v/>
      </c>
      <c r="DA659" s="161" t="str">
        <f>IF('Formato 4_Ppto'!U685&lt;&gt;"",'Formato 4_Ppto'!U685,"")</f>
        <v/>
      </c>
      <c r="DB659" s="161" t="str">
        <f>IF('Formato 4_Ppto'!V685&lt;&gt;"",'Formato 4_Ppto'!V685,"")</f>
        <v/>
      </c>
      <c r="DC659" s="161" t="str">
        <f>IF('Formato 4_Ppto'!W685&lt;&gt;"",'Formato 4_Ppto'!W685,"")</f>
        <v/>
      </c>
      <c r="DD659" s="162" t="str">
        <f>IF('Formato 4_Ppto'!X685&lt;&gt;"",'Formato 4_Ppto'!X685,"")</f>
        <v/>
      </c>
      <c r="DE659" s="162" t="str">
        <f>IF('Formato 4_Ppto'!Y685&lt;&gt;"",'Formato 4_Ppto'!Y685,"")</f>
        <v/>
      </c>
      <c r="DF659" s="162" t="str">
        <f>IF('Formato 4_Ppto'!Z685&lt;&gt;"",'Formato 4_Ppto'!Z685,"")</f>
        <v/>
      </c>
      <c r="DG659" s="162" t="str">
        <f>IF('Formato 4_Ppto'!AA685&lt;&gt;"",'Formato 4_Ppto'!AA685,"")</f>
        <v/>
      </c>
      <c r="DH659" s="162" t="str">
        <f>IF('Formato 4_Ppto'!AB685&lt;&gt;"",'Formato 4_Ppto'!AB685,"")</f>
        <v/>
      </c>
      <c r="DI659" s="162" t="str">
        <f>IF('Formato 4_Ppto'!AC685&lt;&gt;"",'Formato 4_Ppto'!AC685,"")</f>
        <v/>
      </c>
      <c r="DJ659" s="162" t="str">
        <f>IF('Formato 4_Ppto'!AD685&lt;&gt;"",'Formato 4_Ppto'!AD685,"")</f>
        <v/>
      </c>
      <c r="DK659" s="162" t="str">
        <f>IF('Formato 4_Ppto'!AE685&lt;&gt;"",'Formato 4_Ppto'!AE685,"")</f>
        <v/>
      </c>
      <c r="DL659" s="162" t="str">
        <f>IF('Formato 4_Ppto'!AF685&lt;&gt;"",'Formato 4_Ppto'!AF685,"")</f>
        <v/>
      </c>
      <c r="DM659" s="162" t="str">
        <f>IF('Formato 4_Ppto'!AG685&lt;&gt;"",'Formato 4_Ppto'!AG685,"")</f>
        <v/>
      </c>
      <c r="DN659" s="162" t="str">
        <f>IF('Formato 4_Ppto'!AH685&lt;&gt;"",'Formato 4_Ppto'!AH685,"")</f>
        <v/>
      </c>
      <c r="DO659" s="162" t="str">
        <f>IF('Formato 4_Ppto'!AI685&lt;&gt;"",'Formato 4_Ppto'!AI685,"")</f>
        <v/>
      </c>
      <c r="DP659" s="163" t="str">
        <f>IF('Formato 4_Ppto'!AJ685&lt;&gt;"",'Formato 4_Ppto'!AJ685,"")</f>
        <v/>
      </c>
    </row>
    <row r="660" spans="2:120" x14ac:dyDescent="0.3">
      <c r="B660" s="13" t="str">
        <f>IF(OR(Tabla6[[#This Row],[IDA]]="",Tabla6[[#This Row],[IDT]]="",Tabla6[[#This Row],[IDI]]=""),"",Tabla6[[#This Row],[IDA]]&amp;"."&amp;Tabla6[[#This Row],[IDT]]&amp;"."&amp;Tabla6[[#This Row],[IDI]])</f>
        <v/>
      </c>
      <c r="C660" s="13" t="str">
        <f>IF(Formato_02!$B$14&lt;&gt;"",0,"")</f>
        <v/>
      </c>
      <c r="D660" s="13" t="str">
        <f>IF(Formato_02!$H$9&lt;&gt;"",Formato_02!$H$9,"")</f>
        <v/>
      </c>
      <c r="E660" s="24" t="str">
        <f t="shared" si="80"/>
        <v/>
      </c>
      <c r="F660" s="24" t="str">
        <f>IF(Formato_02!$B$14&lt;&gt;"",Formato_02!$B$14,"")</f>
        <v/>
      </c>
      <c r="G660" s="22" t="str">
        <f>IF('Formato 3_Gantt'!C665&lt;&gt;"",'Formato 3_Gantt'!C665,"")</f>
        <v/>
      </c>
      <c r="H660" s="13" t="str">
        <f>IF('Formato 3_Gantt'!D$8&lt;&gt;"",'Formato 3_Gantt'!D$8,"")</f>
        <v/>
      </c>
      <c r="I660" s="13" t="str">
        <f>IF('Formato 3_Gantt'!E$8&lt;&gt;"",'Formato 3_Gantt'!E$8,"")</f>
        <v/>
      </c>
      <c r="J660" s="13" t="str">
        <f>IF('Formato 3_Gantt'!F$8&lt;&gt;"",'Formato 3_Gantt'!F$8,"")</f>
        <v/>
      </c>
      <c r="K660" s="158" t="str">
        <f>IF('Formato 3_Gantt'!G$8&lt;&gt;"",'Formato 3_Gantt'!G$8,"")</f>
        <v/>
      </c>
      <c r="L660" s="158" t="str">
        <f>IF('Formato 3_Gantt'!H$8&lt;&gt;"",'Formato 3_Gantt'!H$8,"")</f>
        <v/>
      </c>
      <c r="M660" s="13" t="str">
        <f>IF('Formato 3_Gantt'!BL$8&lt;&gt;"",'Formato 3_Gantt'!BL$8,"")</f>
        <v/>
      </c>
      <c r="N660" s="13" t="str">
        <f>IF('Formato 3_Gantt'!BM$8&lt;&gt;"",'Formato 3_Gantt'!BM$8,"")</f>
        <v/>
      </c>
      <c r="O660" s="13" t="str">
        <f>IF('Formato 3_Gantt'!BN$8&lt;&gt;"",'Formato 3_Gantt'!BN$8,"")</f>
        <v/>
      </c>
      <c r="P660" s="13" t="str">
        <f>IF('Formato 3_Gantt'!BO$8&lt;&gt;"",'Formato 3_Gantt'!BO$8,"")</f>
        <v/>
      </c>
      <c r="Q660" s="13" t="str">
        <f>IF('Formato 3_Gantt'!BP$8&lt;&gt;"",'Formato 3_Gantt'!BP$8,"")</f>
        <v/>
      </c>
      <c r="R660" s="13" t="str">
        <f>IF('Formato 3_Gantt'!BQ$8&lt;&gt;"",'Formato 3_Gantt'!BQ$8,"")</f>
        <v/>
      </c>
      <c r="S660" s="13" t="str">
        <f>IF('Formato 3_Gantt'!BR$8&lt;&gt;"",'Formato 3_Gantt'!BR$8,"")</f>
        <v/>
      </c>
      <c r="T660" s="13" t="str">
        <f>IF('Formato 3_Gantt'!BS$8&lt;&gt;"",'Formato 3_Gantt'!BS$8,"")</f>
        <v/>
      </c>
      <c r="U660" s="13" t="str">
        <f>IF('Formato 3_Gantt'!BT$8&lt;&gt;"",'Formato 3_Gantt'!BT$8,"")</f>
        <v/>
      </c>
      <c r="V660" s="13" t="str">
        <f>IF('Formato 3_Gantt'!BU$8&lt;&gt;"",'Formato 3_Gantt'!BU$8,"")</f>
        <v/>
      </c>
      <c r="W660" s="13" t="str">
        <f>IF('Formato 3_Gantt'!BV$8&lt;&gt;"",'Formato 3_Gantt'!BV$8,"")</f>
        <v/>
      </c>
      <c r="X660" s="13" t="str">
        <f>IF('Formato 3_Gantt'!BW$8&lt;&gt;"",'Formato 3_Gantt'!BW$8,"")</f>
        <v/>
      </c>
      <c r="Y660" s="13" t="str">
        <f>IF('Formato 3_Gantt'!BX$8&lt;&gt;"",'Formato 3_Gantt'!BX$8,"")</f>
        <v/>
      </c>
      <c r="Z660" s="162" t="str">
        <f>IF(Formato_02!S$15&lt;&gt;"",Formato_02!S$15,"")</f>
        <v/>
      </c>
      <c r="AA660" s="162" t="str">
        <f>IF(Formato_02!T$15&lt;&gt;"",Formato_02!T$15,"")</f>
        <v/>
      </c>
      <c r="AB660" s="162" t="str">
        <f>IF(Formato_02!U$15&lt;&gt;"",Formato_02!U$15,"")</f>
        <v/>
      </c>
      <c r="AC660" s="162" t="str">
        <f>IF(Formato_02!V$15&lt;&gt;"",Formato_02!V$15,"")</f>
        <v/>
      </c>
      <c r="AD660" s="162" t="str">
        <f>IF(Formato_02!W$15&lt;&gt;"",Formato_02!W$15,"")</f>
        <v/>
      </c>
      <c r="AE660" s="162" t="str">
        <f>IF(Formato_02!X$15&lt;&gt;"",Formato_02!X$15,"")</f>
        <v/>
      </c>
      <c r="AF660" s="162" t="str">
        <f>IF(Formato_02!Y$15&lt;&gt;"",Formato_02!Y$15,"")</f>
        <v/>
      </c>
      <c r="AG660" s="162" t="str">
        <f>IF(Formato_02!Z$15&lt;&gt;"",Formato_02!Z$15,"")</f>
        <v/>
      </c>
      <c r="AH660" s="162" t="str">
        <f>IF(Formato_02!AA$15&lt;&gt;"",Formato_02!AA$15,"")</f>
        <v/>
      </c>
      <c r="AI660" s="162" t="str">
        <f>IF(Formato_02!AB$15&lt;&gt;"",Formato_02!AB$15,"")</f>
        <v/>
      </c>
      <c r="AJ660" s="162" t="str">
        <f>IF(Formato_02!AC$15&lt;&gt;"",Formato_02!AC$15,"")</f>
        <v/>
      </c>
      <c r="AK660" s="162" t="str">
        <f>IF(Formato_02!AD$15&lt;&gt;"",Formato_02!AD$15,"")</f>
        <v/>
      </c>
      <c r="AL660" s="162" t="str">
        <f>IF(Formato_02!$N$14&lt;&gt;"",Formato_02!$N$14,"")</f>
        <v/>
      </c>
      <c r="AM660" s="13" t="str">
        <f>IF(Formato_02!$X$4&lt;&gt;"","AN","")</f>
        <v/>
      </c>
      <c r="AN660" s="24" t="str">
        <f t="shared" si="81"/>
        <v/>
      </c>
      <c r="AO660" s="13" t="str">
        <f>IF(Formato_02!$Y$4&lt;&gt;"","P027","")</f>
        <v/>
      </c>
      <c r="AP660" s="24" t="str">
        <f t="shared" si="82"/>
        <v/>
      </c>
      <c r="AQ660" s="13" t="str">
        <f>IF(Formato_02!$Z$4&lt;&gt;"","PNCVG","")</f>
        <v/>
      </c>
      <c r="AR660" s="24" t="str">
        <f t="shared" si="83"/>
        <v/>
      </c>
      <c r="AS660" s="13" t="str">
        <f>IF(Formato_02!$AA$4&lt;&gt;"","PNFF","")</f>
        <v/>
      </c>
      <c r="AT660" s="24" t="str">
        <f t="shared" si="84"/>
        <v/>
      </c>
      <c r="AU660" s="13" t="str">
        <f>IF(Formato_02!$AB$4&lt;&gt;"","PNPAM","")</f>
        <v/>
      </c>
      <c r="AV660" s="24" t="str">
        <f t="shared" si="85"/>
        <v/>
      </c>
      <c r="AW660" s="13" t="str">
        <f>IF(Formato_02!$AC$4&lt;&gt;"","PNAIA","")</f>
        <v/>
      </c>
      <c r="AX660" s="24" t="str">
        <f t="shared" si="86"/>
        <v/>
      </c>
      <c r="AY660" s="13" t="str">
        <f>IF(Formato_02!$AD$4&lt;&gt;"","PIO","")</f>
        <v/>
      </c>
      <c r="AZ660" s="24" t="str">
        <f t="shared" si="87"/>
        <v/>
      </c>
      <c r="BA660" s="13" t="str">
        <f>IF('Formato 3_Gantt'!B$30&lt;&gt;"",'Formato 3_Gantt'!A$30,"")</f>
        <v/>
      </c>
      <c r="BB660" s="24" t="str">
        <f>IF('Formato 3_Gantt'!B$30&lt;&gt;"",'Formato 3_Gantt'!B$30,"")</f>
        <v/>
      </c>
      <c r="BC660" s="22" t="str">
        <f>IF('Formato 3_Gantt'!C$30&lt;&gt;"",'Formato 3_Gantt'!C$30,"")</f>
        <v/>
      </c>
      <c r="BD660" s="13" t="str">
        <f>IF('Formato 3_Gantt'!D$30&lt;&gt;"",'Formato 3_Gantt'!D$30,"")</f>
        <v/>
      </c>
      <c r="BE660" s="161" t="str">
        <f>IF('Formato 3_Gantt'!E$30&lt;&gt;"",'Formato 3_Gantt'!E$30,"")</f>
        <v/>
      </c>
      <c r="BF660" s="13" t="str">
        <f>IF('Formato 3_Gantt'!F$30&lt;&gt;"",'Formato 3_Gantt'!F$30,"")</f>
        <v/>
      </c>
      <c r="BG660" s="158" t="str">
        <f>IF('Formato 3_Gantt'!G$30&lt;&gt;"",'Formato 3_Gantt'!G$30,"")</f>
        <v/>
      </c>
      <c r="BH660" s="158" t="str">
        <f>IF('Formato 3_Gantt'!H$30&lt;&gt;"",'Formato 3_Gantt'!H$30,"")</f>
        <v/>
      </c>
      <c r="BI660" s="161" t="str">
        <f>IF('Formato 3_Gantt'!BL$30&lt;&gt;"",'Formato 3_Gantt'!BL$30,"")</f>
        <v/>
      </c>
      <c r="BJ660" s="161" t="str">
        <f>IF('Formato 3_Gantt'!BM$30&lt;&gt;"",'Formato 3_Gantt'!BM$30,"")</f>
        <v/>
      </c>
      <c r="BK660" s="161" t="str">
        <f>IF('Formato 3_Gantt'!BN$30&lt;&gt;"",'Formato 3_Gantt'!BN$30,"")</f>
        <v/>
      </c>
      <c r="BL660" s="161" t="str">
        <f>IF('Formato 3_Gantt'!BO$30&lt;&gt;"",'Formato 3_Gantt'!BO$30,"")</f>
        <v/>
      </c>
      <c r="BM660" s="161" t="str">
        <f>IF('Formato 3_Gantt'!BP$30&lt;&gt;"",'Formato 3_Gantt'!BP$30,"")</f>
        <v/>
      </c>
      <c r="BN660" s="161" t="str">
        <f>IF('Formato 3_Gantt'!BQ$30&lt;&gt;"",'Formato 3_Gantt'!BQ$30,"")</f>
        <v/>
      </c>
      <c r="BO660" s="161" t="str">
        <f>IF('Formato 3_Gantt'!BR$30&lt;&gt;"",'Formato 3_Gantt'!BR$30,"")</f>
        <v/>
      </c>
      <c r="BP660" s="161" t="str">
        <f>IF('Formato 3_Gantt'!BS$30&lt;&gt;"",'Formato 3_Gantt'!BS$30,"")</f>
        <v/>
      </c>
      <c r="BQ660" s="161" t="str">
        <f>IF('Formato 3_Gantt'!BT$30&lt;&gt;"",'Formato 3_Gantt'!BT$30,"")</f>
        <v/>
      </c>
      <c r="BR660" s="161" t="str">
        <f>IF('Formato 3_Gantt'!BU$30&lt;&gt;"",'Formato 3_Gantt'!BU$30,"")</f>
        <v/>
      </c>
      <c r="BS660" s="161" t="str">
        <f>IF('Formato 3_Gantt'!BV$30&lt;&gt;"",'Formato 3_Gantt'!BV$30,"")</f>
        <v/>
      </c>
      <c r="BT660" s="161" t="str">
        <f>IF('Formato 3_Gantt'!BW$30&lt;&gt;"",'Formato 3_Gantt'!BW$30,"")</f>
        <v/>
      </c>
      <c r="BU660" s="161" t="str">
        <f>IF('Formato 3_Gantt'!BX$30&lt;&gt;"",'Formato 3_Gantt'!BX$30,"")</f>
        <v/>
      </c>
      <c r="BV660" s="163" t="str">
        <f>IF('Formato 4_Ppto'!I$658&lt;&gt;"",'Formato 4_Ppto'!I$658,"")</f>
        <v/>
      </c>
      <c r="BW660" s="162" t="str">
        <f>IF('Formato 4_Ppto'!X$658&lt;&gt;"",'Formato 4_Ppto'!X$658,"")</f>
        <v/>
      </c>
      <c r="BX660" s="162" t="str">
        <f>IF('Formato 4_Ppto'!Y$658&lt;&gt;"",'Formato 4_Ppto'!Y$658,"")</f>
        <v/>
      </c>
      <c r="BY660" s="162" t="str">
        <f>IF('Formato 4_Ppto'!Z$658&lt;&gt;"",'Formato 4_Ppto'!Z$658,"")</f>
        <v/>
      </c>
      <c r="BZ660" s="162" t="str">
        <f>IF('Formato 4_Ppto'!AA$658&lt;&gt;"",'Formato 4_Ppto'!AA$658,"")</f>
        <v/>
      </c>
      <c r="CA660" s="162" t="str">
        <f>IF('Formato 4_Ppto'!AB$658&lt;&gt;"",'Formato 4_Ppto'!AB$658,"")</f>
        <v/>
      </c>
      <c r="CB660" s="162" t="str">
        <f>IF('Formato 4_Ppto'!AC$658&lt;&gt;"",'Formato 4_Ppto'!AC$658,"")</f>
        <v/>
      </c>
      <c r="CC660" s="162" t="str">
        <f>IF('Formato 4_Ppto'!AD$658&lt;&gt;"",'Formato 4_Ppto'!AD$658,"")</f>
        <v/>
      </c>
      <c r="CD660" s="162" t="str">
        <f>IF('Formato 4_Ppto'!AE$658&lt;&gt;"",'Formato 4_Ppto'!AE$658,"")</f>
        <v/>
      </c>
      <c r="CE660" s="162" t="str">
        <f>IF('Formato 4_Ppto'!AF$658&lt;&gt;"",'Formato 4_Ppto'!AF$658,"")</f>
        <v/>
      </c>
      <c r="CF660" s="162" t="str">
        <f>IF('Formato 4_Ppto'!AG$658&lt;&gt;"",'Formato 4_Ppto'!AG$658,"")</f>
        <v/>
      </c>
      <c r="CG660" s="162" t="str">
        <f>IF('Formato 4_Ppto'!AH$658&lt;&gt;"",'Formato 4_Ppto'!AH$658,"")</f>
        <v/>
      </c>
      <c r="CH660" s="162" t="str">
        <f>IF('Formato 4_Ppto'!AI$658&lt;&gt;"",'Formato 4_Ppto'!AI$658,"")</f>
        <v/>
      </c>
      <c r="CI660" s="163" t="str">
        <f>IF('Formato 4_Ppto'!AJ$658&lt;&gt;"",'Formato 4_Ppto'!AJ$658,"")</f>
        <v/>
      </c>
      <c r="CJ660" s="13" t="str">
        <f>IF('Formato 4_Ppto'!B686&lt;&gt;"",'Formato 4_Ppto'!A686,"")</f>
        <v/>
      </c>
      <c r="CK660" s="24" t="str">
        <f>IF('Formato 4_Ppto'!B686&lt;&gt;"",'Formato 4_Ppto'!B686,"")</f>
        <v/>
      </c>
      <c r="CL660" s="22" t="str">
        <f>IF('Formato 4_Ppto'!C686&lt;&gt;"",'Formato 4_Ppto'!C686,"")</f>
        <v/>
      </c>
      <c r="CM660" s="24" t="str">
        <f>IF('Formato 4_Ppto'!D686&lt;&gt;"",'Formato 4_Ppto'!D686,"")</f>
        <v/>
      </c>
      <c r="CN660" s="161" t="str">
        <f>IF('Formato 4_Ppto'!E686&lt;&gt;"",'Formato 4_Ppto'!E686,"")</f>
        <v/>
      </c>
      <c r="CO660" s="161" t="str">
        <f>IF('Formato 4_Ppto'!G686&lt;&gt;"",'Formato 4_Ppto'!G686,"")</f>
        <v/>
      </c>
      <c r="CP660" s="163" t="str">
        <f>IF('Formato 4_Ppto'!I686&lt;&gt;"",'Formato 4_Ppto'!I686,"")</f>
        <v/>
      </c>
      <c r="CQ660" s="161" t="str">
        <f>IF('Formato 4_Ppto'!K686&lt;&gt;"",'Formato 4_Ppto'!K686,"")</f>
        <v/>
      </c>
      <c r="CR660" s="161" t="str">
        <f>IF('Formato 4_Ppto'!L686&lt;&gt;"",'Formato 4_Ppto'!L686,"")</f>
        <v/>
      </c>
      <c r="CS660" s="161" t="str">
        <f>IF('Formato 4_Ppto'!M686&lt;&gt;"",'Formato 4_Ppto'!M686,"")</f>
        <v/>
      </c>
      <c r="CT660" s="161" t="str">
        <f>IF('Formato 4_Ppto'!N686&lt;&gt;"",'Formato 4_Ppto'!N686,"")</f>
        <v/>
      </c>
      <c r="CU660" s="161" t="str">
        <f>IF('Formato 4_Ppto'!O686&lt;&gt;"",'Formato 4_Ppto'!O686,"")</f>
        <v/>
      </c>
      <c r="CV660" s="161" t="str">
        <f>IF('Formato 4_Ppto'!P686&lt;&gt;"",'Formato 4_Ppto'!P686,"")</f>
        <v/>
      </c>
      <c r="CW660" s="161" t="str">
        <f>IF('Formato 4_Ppto'!Q686&lt;&gt;"",'Formato 4_Ppto'!Q686,"")</f>
        <v/>
      </c>
      <c r="CX660" s="161" t="str">
        <f>IF('Formato 4_Ppto'!R686&lt;&gt;"",'Formato 4_Ppto'!R686,"")</f>
        <v/>
      </c>
      <c r="CY660" s="161" t="str">
        <f>IF('Formato 4_Ppto'!S686&lt;&gt;"",'Formato 4_Ppto'!S686,"")</f>
        <v/>
      </c>
      <c r="CZ660" s="161" t="str">
        <f>IF('Formato 4_Ppto'!T686&lt;&gt;"",'Formato 4_Ppto'!T686,"")</f>
        <v/>
      </c>
      <c r="DA660" s="161" t="str">
        <f>IF('Formato 4_Ppto'!U686&lt;&gt;"",'Formato 4_Ppto'!U686,"")</f>
        <v/>
      </c>
      <c r="DB660" s="161" t="str">
        <f>IF('Formato 4_Ppto'!V686&lt;&gt;"",'Formato 4_Ppto'!V686,"")</f>
        <v/>
      </c>
      <c r="DC660" s="161" t="str">
        <f>IF('Formato 4_Ppto'!W686&lt;&gt;"",'Formato 4_Ppto'!W686,"")</f>
        <v/>
      </c>
      <c r="DD660" s="162" t="str">
        <f>IF('Formato 4_Ppto'!X686&lt;&gt;"",'Formato 4_Ppto'!X686,"")</f>
        <v/>
      </c>
      <c r="DE660" s="162" t="str">
        <f>IF('Formato 4_Ppto'!Y686&lt;&gt;"",'Formato 4_Ppto'!Y686,"")</f>
        <v/>
      </c>
      <c r="DF660" s="162" t="str">
        <f>IF('Formato 4_Ppto'!Z686&lt;&gt;"",'Formato 4_Ppto'!Z686,"")</f>
        <v/>
      </c>
      <c r="DG660" s="162" t="str">
        <f>IF('Formato 4_Ppto'!AA686&lt;&gt;"",'Formato 4_Ppto'!AA686,"")</f>
        <v/>
      </c>
      <c r="DH660" s="162" t="str">
        <f>IF('Formato 4_Ppto'!AB686&lt;&gt;"",'Formato 4_Ppto'!AB686,"")</f>
        <v/>
      </c>
      <c r="DI660" s="162" t="str">
        <f>IF('Formato 4_Ppto'!AC686&lt;&gt;"",'Formato 4_Ppto'!AC686,"")</f>
        <v/>
      </c>
      <c r="DJ660" s="162" t="str">
        <f>IF('Formato 4_Ppto'!AD686&lt;&gt;"",'Formato 4_Ppto'!AD686,"")</f>
        <v/>
      </c>
      <c r="DK660" s="162" t="str">
        <f>IF('Formato 4_Ppto'!AE686&lt;&gt;"",'Formato 4_Ppto'!AE686,"")</f>
        <v/>
      </c>
      <c r="DL660" s="162" t="str">
        <f>IF('Formato 4_Ppto'!AF686&lt;&gt;"",'Formato 4_Ppto'!AF686,"")</f>
        <v/>
      </c>
      <c r="DM660" s="162" t="str">
        <f>IF('Formato 4_Ppto'!AG686&lt;&gt;"",'Formato 4_Ppto'!AG686,"")</f>
        <v/>
      </c>
      <c r="DN660" s="162" t="str">
        <f>IF('Formato 4_Ppto'!AH686&lt;&gt;"",'Formato 4_Ppto'!AH686,"")</f>
        <v/>
      </c>
      <c r="DO660" s="162" t="str">
        <f>IF('Formato 4_Ppto'!AI686&lt;&gt;"",'Formato 4_Ppto'!AI686,"")</f>
        <v/>
      </c>
      <c r="DP660" s="163" t="str">
        <f>IF('Formato 4_Ppto'!AJ686&lt;&gt;"",'Formato 4_Ppto'!AJ686,"")</f>
        <v/>
      </c>
    </row>
    <row r="661" spans="2:120" x14ac:dyDescent="0.3">
      <c r="B661" s="13" t="str">
        <f>IF(OR(Tabla6[[#This Row],[IDA]]="",Tabla6[[#This Row],[IDT]]="",Tabla6[[#This Row],[IDI]]=""),"",Tabla6[[#This Row],[IDA]]&amp;"."&amp;Tabla6[[#This Row],[IDT]]&amp;"."&amp;Tabla6[[#This Row],[IDI]])</f>
        <v/>
      </c>
      <c r="C661" s="13" t="str">
        <f>IF(Formato_02!$B$14&lt;&gt;"",0,"")</f>
        <v/>
      </c>
      <c r="D661" s="13" t="str">
        <f>IF(Formato_02!$H$9&lt;&gt;"",Formato_02!$H$9,"")</f>
        <v/>
      </c>
      <c r="E661" s="24" t="str">
        <f t="shared" si="80"/>
        <v/>
      </c>
      <c r="F661" s="24" t="str">
        <f>IF(Formato_02!$B$14&lt;&gt;"",Formato_02!$B$14,"")</f>
        <v/>
      </c>
      <c r="G661" s="22" t="str">
        <f>IF('Formato 3_Gantt'!C666&lt;&gt;"",'Formato 3_Gantt'!C666,"")</f>
        <v/>
      </c>
      <c r="H661" s="13" t="str">
        <f>IF('Formato 3_Gantt'!D$8&lt;&gt;"",'Formato 3_Gantt'!D$8,"")</f>
        <v/>
      </c>
      <c r="I661" s="13" t="str">
        <f>IF('Formato 3_Gantt'!E$8&lt;&gt;"",'Formato 3_Gantt'!E$8,"")</f>
        <v/>
      </c>
      <c r="J661" s="13" t="str">
        <f>IF('Formato 3_Gantt'!F$8&lt;&gt;"",'Formato 3_Gantt'!F$8,"")</f>
        <v/>
      </c>
      <c r="K661" s="158" t="str">
        <f>IF('Formato 3_Gantt'!G$8&lt;&gt;"",'Formato 3_Gantt'!G$8,"")</f>
        <v/>
      </c>
      <c r="L661" s="158" t="str">
        <f>IF('Formato 3_Gantt'!H$8&lt;&gt;"",'Formato 3_Gantt'!H$8,"")</f>
        <v/>
      </c>
      <c r="M661" s="13" t="str">
        <f>IF('Formato 3_Gantt'!BL$8&lt;&gt;"",'Formato 3_Gantt'!BL$8,"")</f>
        <v/>
      </c>
      <c r="N661" s="13" t="str">
        <f>IF('Formato 3_Gantt'!BM$8&lt;&gt;"",'Formato 3_Gantt'!BM$8,"")</f>
        <v/>
      </c>
      <c r="O661" s="13" t="str">
        <f>IF('Formato 3_Gantt'!BN$8&lt;&gt;"",'Formato 3_Gantt'!BN$8,"")</f>
        <v/>
      </c>
      <c r="P661" s="13" t="str">
        <f>IF('Formato 3_Gantt'!BO$8&lt;&gt;"",'Formato 3_Gantt'!BO$8,"")</f>
        <v/>
      </c>
      <c r="Q661" s="13" t="str">
        <f>IF('Formato 3_Gantt'!BP$8&lt;&gt;"",'Formato 3_Gantt'!BP$8,"")</f>
        <v/>
      </c>
      <c r="R661" s="13" t="str">
        <f>IF('Formato 3_Gantt'!BQ$8&lt;&gt;"",'Formato 3_Gantt'!BQ$8,"")</f>
        <v/>
      </c>
      <c r="S661" s="13" t="str">
        <f>IF('Formato 3_Gantt'!BR$8&lt;&gt;"",'Formato 3_Gantt'!BR$8,"")</f>
        <v/>
      </c>
      <c r="T661" s="13" t="str">
        <f>IF('Formato 3_Gantt'!BS$8&lt;&gt;"",'Formato 3_Gantt'!BS$8,"")</f>
        <v/>
      </c>
      <c r="U661" s="13" t="str">
        <f>IF('Formato 3_Gantt'!BT$8&lt;&gt;"",'Formato 3_Gantt'!BT$8,"")</f>
        <v/>
      </c>
      <c r="V661" s="13" t="str">
        <f>IF('Formato 3_Gantt'!BU$8&lt;&gt;"",'Formato 3_Gantt'!BU$8,"")</f>
        <v/>
      </c>
      <c r="W661" s="13" t="str">
        <f>IF('Formato 3_Gantt'!BV$8&lt;&gt;"",'Formato 3_Gantt'!BV$8,"")</f>
        <v/>
      </c>
      <c r="X661" s="13" t="str">
        <f>IF('Formato 3_Gantt'!BW$8&lt;&gt;"",'Formato 3_Gantt'!BW$8,"")</f>
        <v/>
      </c>
      <c r="Y661" s="13" t="str">
        <f>IF('Formato 3_Gantt'!BX$8&lt;&gt;"",'Formato 3_Gantt'!BX$8,"")</f>
        <v/>
      </c>
      <c r="Z661" s="162" t="str">
        <f>IF(Formato_02!S$15&lt;&gt;"",Formato_02!S$15,"")</f>
        <v/>
      </c>
      <c r="AA661" s="162" t="str">
        <f>IF(Formato_02!T$15&lt;&gt;"",Formato_02!T$15,"")</f>
        <v/>
      </c>
      <c r="AB661" s="162" t="str">
        <f>IF(Formato_02!U$15&lt;&gt;"",Formato_02!U$15,"")</f>
        <v/>
      </c>
      <c r="AC661" s="162" t="str">
        <f>IF(Formato_02!V$15&lt;&gt;"",Formato_02!V$15,"")</f>
        <v/>
      </c>
      <c r="AD661" s="162" t="str">
        <f>IF(Formato_02!W$15&lt;&gt;"",Formato_02!W$15,"")</f>
        <v/>
      </c>
      <c r="AE661" s="162" t="str">
        <f>IF(Formato_02!X$15&lt;&gt;"",Formato_02!X$15,"")</f>
        <v/>
      </c>
      <c r="AF661" s="162" t="str">
        <f>IF(Formato_02!Y$15&lt;&gt;"",Formato_02!Y$15,"")</f>
        <v/>
      </c>
      <c r="AG661" s="162" t="str">
        <f>IF(Formato_02!Z$15&lt;&gt;"",Formato_02!Z$15,"")</f>
        <v/>
      </c>
      <c r="AH661" s="162" t="str">
        <f>IF(Formato_02!AA$15&lt;&gt;"",Formato_02!AA$15,"")</f>
        <v/>
      </c>
      <c r="AI661" s="162" t="str">
        <f>IF(Formato_02!AB$15&lt;&gt;"",Formato_02!AB$15,"")</f>
        <v/>
      </c>
      <c r="AJ661" s="162" t="str">
        <f>IF(Formato_02!AC$15&lt;&gt;"",Formato_02!AC$15,"")</f>
        <v/>
      </c>
      <c r="AK661" s="162" t="str">
        <f>IF(Formato_02!AD$15&lt;&gt;"",Formato_02!AD$15,"")</f>
        <v/>
      </c>
      <c r="AL661" s="162" t="str">
        <f>IF(Formato_02!$N$14&lt;&gt;"",Formato_02!$N$14,"")</f>
        <v/>
      </c>
      <c r="AM661" s="13" t="str">
        <f>IF(Formato_02!$X$4&lt;&gt;"","AN","")</f>
        <v/>
      </c>
      <c r="AN661" s="24" t="str">
        <f t="shared" si="81"/>
        <v/>
      </c>
      <c r="AO661" s="13" t="str">
        <f>IF(Formato_02!$Y$4&lt;&gt;"","P027","")</f>
        <v/>
      </c>
      <c r="AP661" s="24" t="str">
        <f t="shared" si="82"/>
        <v/>
      </c>
      <c r="AQ661" s="13" t="str">
        <f>IF(Formato_02!$Z$4&lt;&gt;"","PNCVG","")</f>
        <v/>
      </c>
      <c r="AR661" s="24" t="str">
        <f t="shared" si="83"/>
        <v/>
      </c>
      <c r="AS661" s="13" t="str">
        <f>IF(Formato_02!$AA$4&lt;&gt;"","PNFF","")</f>
        <v/>
      </c>
      <c r="AT661" s="24" t="str">
        <f t="shared" si="84"/>
        <v/>
      </c>
      <c r="AU661" s="13" t="str">
        <f>IF(Formato_02!$AB$4&lt;&gt;"","PNPAM","")</f>
        <v/>
      </c>
      <c r="AV661" s="24" t="str">
        <f t="shared" si="85"/>
        <v/>
      </c>
      <c r="AW661" s="13" t="str">
        <f>IF(Formato_02!$AC$4&lt;&gt;"","PNAIA","")</f>
        <v/>
      </c>
      <c r="AX661" s="24" t="str">
        <f t="shared" si="86"/>
        <v/>
      </c>
      <c r="AY661" s="13" t="str">
        <f>IF(Formato_02!$AD$4&lt;&gt;"","PIO","")</f>
        <v/>
      </c>
      <c r="AZ661" s="24" t="str">
        <f t="shared" si="87"/>
        <v/>
      </c>
      <c r="BA661" s="13" t="str">
        <f>IF('Formato 3_Gantt'!B$30&lt;&gt;"",'Formato 3_Gantt'!A$30,"")</f>
        <v/>
      </c>
      <c r="BB661" s="24" t="str">
        <f>IF('Formato 3_Gantt'!B$30&lt;&gt;"",'Formato 3_Gantt'!B$30,"")</f>
        <v/>
      </c>
      <c r="BC661" s="22" t="str">
        <f>IF('Formato 3_Gantt'!C$30&lt;&gt;"",'Formato 3_Gantt'!C$30,"")</f>
        <v/>
      </c>
      <c r="BD661" s="13" t="str">
        <f>IF('Formato 3_Gantt'!D$30&lt;&gt;"",'Formato 3_Gantt'!D$30,"")</f>
        <v/>
      </c>
      <c r="BE661" s="161" t="str">
        <f>IF('Formato 3_Gantt'!E$30&lt;&gt;"",'Formato 3_Gantt'!E$30,"")</f>
        <v/>
      </c>
      <c r="BF661" s="13" t="str">
        <f>IF('Formato 3_Gantt'!F$30&lt;&gt;"",'Formato 3_Gantt'!F$30,"")</f>
        <v/>
      </c>
      <c r="BG661" s="158" t="str">
        <f>IF('Formato 3_Gantt'!G$30&lt;&gt;"",'Formato 3_Gantt'!G$30,"")</f>
        <v/>
      </c>
      <c r="BH661" s="158" t="str">
        <f>IF('Formato 3_Gantt'!H$30&lt;&gt;"",'Formato 3_Gantt'!H$30,"")</f>
        <v/>
      </c>
      <c r="BI661" s="161" t="str">
        <f>IF('Formato 3_Gantt'!BL$30&lt;&gt;"",'Formato 3_Gantt'!BL$30,"")</f>
        <v/>
      </c>
      <c r="BJ661" s="161" t="str">
        <f>IF('Formato 3_Gantt'!BM$30&lt;&gt;"",'Formato 3_Gantt'!BM$30,"")</f>
        <v/>
      </c>
      <c r="BK661" s="161" t="str">
        <f>IF('Formato 3_Gantt'!BN$30&lt;&gt;"",'Formato 3_Gantt'!BN$30,"")</f>
        <v/>
      </c>
      <c r="BL661" s="161" t="str">
        <f>IF('Formato 3_Gantt'!BO$30&lt;&gt;"",'Formato 3_Gantt'!BO$30,"")</f>
        <v/>
      </c>
      <c r="BM661" s="161" t="str">
        <f>IF('Formato 3_Gantt'!BP$30&lt;&gt;"",'Formato 3_Gantt'!BP$30,"")</f>
        <v/>
      </c>
      <c r="BN661" s="161" t="str">
        <f>IF('Formato 3_Gantt'!BQ$30&lt;&gt;"",'Formato 3_Gantt'!BQ$30,"")</f>
        <v/>
      </c>
      <c r="BO661" s="161" t="str">
        <f>IF('Formato 3_Gantt'!BR$30&lt;&gt;"",'Formato 3_Gantt'!BR$30,"")</f>
        <v/>
      </c>
      <c r="BP661" s="161" t="str">
        <f>IF('Formato 3_Gantt'!BS$30&lt;&gt;"",'Formato 3_Gantt'!BS$30,"")</f>
        <v/>
      </c>
      <c r="BQ661" s="161" t="str">
        <f>IF('Formato 3_Gantt'!BT$30&lt;&gt;"",'Formato 3_Gantt'!BT$30,"")</f>
        <v/>
      </c>
      <c r="BR661" s="161" t="str">
        <f>IF('Formato 3_Gantt'!BU$30&lt;&gt;"",'Formato 3_Gantt'!BU$30,"")</f>
        <v/>
      </c>
      <c r="BS661" s="161" t="str">
        <f>IF('Formato 3_Gantt'!BV$30&lt;&gt;"",'Formato 3_Gantt'!BV$30,"")</f>
        <v/>
      </c>
      <c r="BT661" s="161" t="str">
        <f>IF('Formato 3_Gantt'!BW$30&lt;&gt;"",'Formato 3_Gantt'!BW$30,"")</f>
        <v/>
      </c>
      <c r="BU661" s="161" t="str">
        <f>IF('Formato 3_Gantt'!BX$30&lt;&gt;"",'Formato 3_Gantt'!BX$30,"")</f>
        <v/>
      </c>
      <c r="BV661" s="163" t="str">
        <f>IF('Formato 4_Ppto'!I$658&lt;&gt;"",'Formato 4_Ppto'!I$658,"")</f>
        <v/>
      </c>
      <c r="BW661" s="162" t="str">
        <f>IF('Formato 4_Ppto'!X$658&lt;&gt;"",'Formato 4_Ppto'!X$658,"")</f>
        <v/>
      </c>
      <c r="BX661" s="162" t="str">
        <f>IF('Formato 4_Ppto'!Y$658&lt;&gt;"",'Formato 4_Ppto'!Y$658,"")</f>
        <v/>
      </c>
      <c r="BY661" s="162" t="str">
        <f>IF('Formato 4_Ppto'!Z$658&lt;&gt;"",'Formato 4_Ppto'!Z$658,"")</f>
        <v/>
      </c>
      <c r="BZ661" s="162" t="str">
        <f>IF('Formato 4_Ppto'!AA$658&lt;&gt;"",'Formato 4_Ppto'!AA$658,"")</f>
        <v/>
      </c>
      <c r="CA661" s="162" t="str">
        <f>IF('Formato 4_Ppto'!AB$658&lt;&gt;"",'Formato 4_Ppto'!AB$658,"")</f>
        <v/>
      </c>
      <c r="CB661" s="162" t="str">
        <f>IF('Formato 4_Ppto'!AC$658&lt;&gt;"",'Formato 4_Ppto'!AC$658,"")</f>
        <v/>
      </c>
      <c r="CC661" s="162" t="str">
        <f>IF('Formato 4_Ppto'!AD$658&lt;&gt;"",'Formato 4_Ppto'!AD$658,"")</f>
        <v/>
      </c>
      <c r="CD661" s="162" t="str">
        <f>IF('Formato 4_Ppto'!AE$658&lt;&gt;"",'Formato 4_Ppto'!AE$658,"")</f>
        <v/>
      </c>
      <c r="CE661" s="162" t="str">
        <f>IF('Formato 4_Ppto'!AF$658&lt;&gt;"",'Formato 4_Ppto'!AF$658,"")</f>
        <v/>
      </c>
      <c r="CF661" s="162" t="str">
        <f>IF('Formato 4_Ppto'!AG$658&lt;&gt;"",'Formato 4_Ppto'!AG$658,"")</f>
        <v/>
      </c>
      <c r="CG661" s="162" t="str">
        <f>IF('Formato 4_Ppto'!AH$658&lt;&gt;"",'Formato 4_Ppto'!AH$658,"")</f>
        <v/>
      </c>
      <c r="CH661" s="162" t="str">
        <f>IF('Formato 4_Ppto'!AI$658&lt;&gt;"",'Formato 4_Ppto'!AI$658,"")</f>
        <v/>
      </c>
      <c r="CI661" s="163" t="str">
        <f>IF('Formato 4_Ppto'!AJ$658&lt;&gt;"",'Formato 4_Ppto'!AJ$658,"")</f>
        <v/>
      </c>
      <c r="CJ661" s="13" t="str">
        <f>IF('Formato 4_Ppto'!B687&lt;&gt;"",'Formato 4_Ppto'!A687,"")</f>
        <v/>
      </c>
      <c r="CK661" s="24" t="str">
        <f>IF('Formato 4_Ppto'!B687&lt;&gt;"",'Formato 4_Ppto'!B687,"")</f>
        <v/>
      </c>
      <c r="CL661" s="22" t="str">
        <f>IF('Formato 4_Ppto'!C687&lt;&gt;"",'Formato 4_Ppto'!C687,"")</f>
        <v/>
      </c>
      <c r="CM661" s="24" t="str">
        <f>IF('Formato 4_Ppto'!D687&lt;&gt;"",'Formato 4_Ppto'!D687,"")</f>
        <v/>
      </c>
      <c r="CN661" s="161" t="str">
        <f>IF('Formato 4_Ppto'!E687&lt;&gt;"",'Formato 4_Ppto'!E687,"")</f>
        <v/>
      </c>
      <c r="CO661" s="161" t="str">
        <f>IF('Formato 4_Ppto'!G687&lt;&gt;"",'Formato 4_Ppto'!G687,"")</f>
        <v/>
      </c>
      <c r="CP661" s="163" t="str">
        <f>IF('Formato 4_Ppto'!I687&lt;&gt;"",'Formato 4_Ppto'!I687,"")</f>
        <v/>
      </c>
      <c r="CQ661" s="161" t="str">
        <f>IF('Formato 4_Ppto'!K687&lt;&gt;"",'Formato 4_Ppto'!K687,"")</f>
        <v/>
      </c>
      <c r="CR661" s="161" t="str">
        <f>IF('Formato 4_Ppto'!L687&lt;&gt;"",'Formato 4_Ppto'!L687,"")</f>
        <v/>
      </c>
      <c r="CS661" s="161" t="str">
        <f>IF('Formato 4_Ppto'!M687&lt;&gt;"",'Formato 4_Ppto'!M687,"")</f>
        <v/>
      </c>
      <c r="CT661" s="161" t="str">
        <f>IF('Formato 4_Ppto'!N687&lt;&gt;"",'Formato 4_Ppto'!N687,"")</f>
        <v/>
      </c>
      <c r="CU661" s="161" t="str">
        <f>IF('Formato 4_Ppto'!O687&lt;&gt;"",'Formato 4_Ppto'!O687,"")</f>
        <v/>
      </c>
      <c r="CV661" s="161" t="str">
        <f>IF('Formato 4_Ppto'!P687&lt;&gt;"",'Formato 4_Ppto'!P687,"")</f>
        <v/>
      </c>
      <c r="CW661" s="161" t="str">
        <f>IF('Formato 4_Ppto'!Q687&lt;&gt;"",'Formato 4_Ppto'!Q687,"")</f>
        <v/>
      </c>
      <c r="CX661" s="161" t="str">
        <f>IF('Formato 4_Ppto'!R687&lt;&gt;"",'Formato 4_Ppto'!R687,"")</f>
        <v/>
      </c>
      <c r="CY661" s="161" t="str">
        <f>IF('Formato 4_Ppto'!S687&lt;&gt;"",'Formato 4_Ppto'!S687,"")</f>
        <v/>
      </c>
      <c r="CZ661" s="161" t="str">
        <f>IF('Formato 4_Ppto'!T687&lt;&gt;"",'Formato 4_Ppto'!T687,"")</f>
        <v/>
      </c>
      <c r="DA661" s="161" t="str">
        <f>IF('Formato 4_Ppto'!U687&lt;&gt;"",'Formato 4_Ppto'!U687,"")</f>
        <v/>
      </c>
      <c r="DB661" s="161" t="str">
        <f>IF('Formato 4_Ppto'!V687&lt;&gt;"",'Formato 4_Ppto'!V687,"")</f>
        <v/>
      </c>
      <c r="DC661" s="161" t="str">
        <f>IF('Formato 4_Ppto'!W687&lt;&gt;"",'Formato 4_Ppto'!W687,"")</f>
        <v/>
      </c>
      <c r="DD661" s="162" t="str">
        <f>IF('Formato 4_Ppto'!X687&lt;&gt;"",'Formato 4_Ppto'!X687,"")</f>
        <v/>
      </c>
      <c r="DE661" s="162" t="str">
        <f>IF('Formato 4_Ppto'!Y687&lt;&gt;"",'Formato 4_Ppto'!Y687,"")</f>
        <v/>
      </c>
      <c r="DF661" s="162" t="str">
        <f>IF('Formato 4_Ppto'!Z687&lt;&gt;"",'Formato 4_Ppto'!Z687,"")</f>
        <v/>
      </c>
      <c r="DG661" s="162" t="str">
        <f>IF('Formato 4_Ppto'!AA687&lt;&gt;"",'Formato 4_Ppto'!AA687,"")</f>
        <v/>
      </c>
      <c r="DH661" s="162" t="str">
        <f>IF('Formato 4_Ppto'!AB687&lt;&gt;"",'Formato 4_Ppto'!AB687,"")</f>
        <v/>
      </c>
      <c r="DI661" s="162" t="str">
        <f>IF('Formato 4_Ppto'!AC687&lt;&gt;"",'Formato 4_Ppto'!AC687,"")</f>
        <v/>
      </c>
      <c r="DJ661" s="162" t="str">
        <f>IF('Formato 4_Ppto'!AD687&lt;&gt;"",'Formato 4_Ppto'!AD687,"")</f>
        <v/>
      </c>
      <c r="DK661" s="162" t="str">
        <f>IF('Formato 4_Ppto'!AE687&lt;&gt;"",'Formato 4_Ppto'!AE687,"")</f>
        <v/>
      </c>
      <c r="DL661" s="162" t="str">
        <f>IF('Formato 4_Ppto'!AF687&lt;&gt;"",'Formato 4_Ppto'!AF687,"")</f>
        <v/>
      </c>
      <c r="DM661" s="162" t="str">
        <f>IF('Formato 4_Ppto'!AG687&lt;&gt;"",'Formato 4_Ppto'!AG687,"")</f>
        <v/>
      </c>
      <c r="DN661" s="162" t="str">
        <f>IF('Formato 4_Ppto'!AH687&lt;&gt;"",'Formato 4_Ppto'!AH687,"")</f>
        <v/>
      </c>
      <c r="DO661" s="162" t="str">
        <f>IF('Formato 4_Ppto'!AI687&lt;&gt;"",'Formato 4_Ppto'!AI687,"")</f>
        <v/>
      </c>
      <c r="DP661" s="163" t="str">
        <f>IF('Formato 4_Ppto'!AJ687&lt;&gt;"",'Formato 4_Ppto'!AJ687,"")</f>
        <v/>
      </c>
    </row>
    <row r="662" spans="2:120" x14ac:dyDescent="0.3">
      <c r="B662" s="164" t="str">
        <f>IF(OR(Tabla6[[#This Row],[IDA]]="",Tabla6[[#This Row],[IDT]]="",Tabla6[[#This Row],[IDI]]=""),"",Tabla6[[#This Row],[IDA]]&amp;"."&amp;Tabla6[[#This Row],[IDT]]&amp;"."&amp;Tabla6[[#This Row],[IDI]])</f>
        <v/>
      </c>
      <c r="C662" s="13" t="str">
        <f>IF(Formato_02!$B$14&lt;&gt;"",0,"")</f>
        <v/>
      </c>
      <c r="D662" s="13" t="str">
        <f>IF(Formato_02!$H$9&lt;&gt;"",Formato_02!$H$9,"")</f>
        <v/>
      </c>
      <c r="E662" s="24" t="str">
        <f t="shared" si="80"/>
        <v/>
      </c>
      <c r="F662" s="24" t="str">
        <f>IF(Formato_02!$B$14&lt;&gt;"",Formato_02!$B$14,"")</f>
        <v/>
      </c>
      <c r="G662" s="22" t="str">
        <f>IF('Formato 3_Gantt'!C667&lt;&gt;"",'Formato 3_Gantt'!C667,"")</f>
        <v/>
      </c>
      <c r="H662" s="13" t="str">
        <f>IF('Formato 3_Gantt'!D$8&lt;&gt;"",'Formato 3_Gantt'!D$8,"")</f>
        <v/>
      </c>
      <c r="I662" s="13" t="str">
        <f>IF('Formato 3_Gantt'!E$8&lt;&gt;"",'Formato 3_Gantt'!E$8,"")</f>
        <v/>
      </c>
      <c r="J662" s="13" t="str">
        <f>IF('Formato 3_Gantt'!F$8&lt;&gt;"",'Formato 3_Gantt'!F$8,"")</f>
        <v/>
      </c>
      <c r="K662" s="158" t="str">
        <f>IF('Formato 3_Gantt'!G$8&lt;&gt;"",'Formato 3_Gantt'!G$8,"")</f>
        <v/>
      </c>
      <c r="L662" s="158" t="str">
        <f>IF('Formato 3_Gantt'!H$8&lt;&gt;"",'Formato 3_Gantt'!H$8,"")</f>
        <v/>
      </c>
      <c r="M662" s="13" t="str">
        <f>IF('Formato 3_Gantt'!BL$8&lt;&gt;"",'Formato 3_Gantt'!BL$8,"")</f>
        <v/>
      </c>
      <c r="N662" s="13" t="str">
        <f>IF('Formato 3_Gantt'!BM$8&lt;&gt;"",'Formato 3_Gantt'!BM$8,"")</f>
        <v/>
      </c>
      <c r="O662" s="13" t="str">
        <f>IF('Formato 3_Gantt'!BN$8&lt;&gt;"",'Formato 3_Gantt'!BN$8,"")</f>
        <v/>
      </c>
      <c r="P662" s="13" t="str">
        <f>IF('Formato 3_Gantt'!BO$8&lt;&gt;"",'Formato 3_Gantt'!BO$8,"")</f>
        <v/>
      </c>
      <c r="Q662" s="13" t="str">
        <f>IF('Formato 3_Gantt'!BP$8&lt;&gt;"",'Formato 3_Gantt'!BP$8,"")</f>
        <v/>
      </c>
      <c r="R662" s="13" t="str">
        <f>IF('Formato 3_Gantt'!BQ$8&lt;&gt;"",'Formato 3_Gantt'!BQ$8,"")</f>
        <v/>
      </c>
      <c r="S662" s="13" t="str">
        <f>IF('Formato 3_Gantt'!BR$8&lt;&gt;"",'Formato 3_Gantt'!BR$8,"")</f>
        <v/>
      </c>
      <c r="T662" s="13" t="str">
        <f>IF('Formato 3_Gantt'!BS$8&lt;&gt;"",'Formato 3_Gantt'!BS$8,"")</f>
        <v/>
      </c>
      <c r="U662" s="13" t="str">
        <f>IF('Formato 3_Gantt'!BT$8&lt;&gt;"",'Formato 3_Gantt'!BT$8,"")</f>
        <v/>
      </c>
      <c r="V662" s="13" t="str">
        <f>IF('Formato 3_Gantt'!BU$8&lt;&gt;"",'Formato 3_Gantt'!BU$8,"")</f>
        <v/>
      </c>
      <c r="W662" s="13" t="str">
        <f>IF('Formato 3_Gantt'!BV$8&lt;&gt;"",'Formato 3_Gantt'!BV$8,"")</f>
        <v/>
      </c>
      <c r="X662" s="13" t="str">
        <f>IF('Formato 3_Gantt'!BW$8&lt;&gt;"",'Formato 3_Gantt'!BW$8,"")</f>
        <v/>
      </c>
      <c r="Y662" s="13" t="str">
        <f>IF('Formato 3_Gantt'!BX$8&lt;&gt;"",'Formato 3_Gantt'!BX$8,"")</f>
        <v/>
      </c>
      <c r="Z662" s="162" t="str">
        <f>IF(Formato_02!S$15&lt;&gt;"",Formato_02!S$15,"")</f>
        <v/>
      </c>
      <c r="AA662" s="162" t="str">
        <f>IF(Formato_02!T$15&lt;&gt;"",Formato_02!T$15,"")</f>
        <v/>
      </c>
      <c r="AB662" s="162" t="str">
        <f>IF(Formato_02!U$15&lt;&gt;"",Formato_02!U$15,"")</f>
        <v/>
      </c>
      <c r="AC662" s="162" t="str">
        <f>IF(Formato_02!V$15&lt;&gt;"",Formato_02!V$15,"")</f>
        <v/>
      </c>
      <c r="AD662" s="162" t="str">
        <f>IF(Formato_02!W$15&lt;&gt;"",Formato_02!W$15,"")</f>
        <v/>
      </c>
      <c r="AE662" s="162" t="str">
        <f>IF(Formato_02!X$15&lt;&gt;"",Formato_02!X$15,"")</f>
        <v/>
      </c>
      <c r="AF662" s="162" t="str">
        <f>IF(Formato_02!Y$15&lt;&gt;"",Formato_02!Y$15,"")</f>
        <v/>
      </c>
      <c r="AG662" s="162" t="str">
        <f>IF(Formato_02!Z$15&lt;&gt;"",Formato_02!Z$15,"")</f>
        <v/>
      </c>
      <c r="AH662" s="162" t="str">
        <f>IF(Formato_02!AA$15&lt;&gt;"",Formato_02!AA$15,"")</f>
        <v/>
      </c>
      <c r="AI662" s="162" t="str">
        <f>IF(Formato_02!AB$15&lt;&gt;"",Formato_02!AB$15,"")</f>
        <v/>
      </c>
      <c r="AJ662" s="162" t="str">
        <f>IF(Formato_02!AC$15&lt;&gt;"",Formato_02!AC$15,"")</f>
        <v/>
      </c>
      <c r="AK662" s="162" t="str">
        <f>IF(Formato_02!AD$15&lt;&gt;"",Formato_02!AD$15,"")</f>
        <v/>
      </c>
      <c r="AL662" s="162" t="str">
        <f>IF(Formato_02!$N$14&lt;&gt;"",Formato_02!$N$14,"")</f>
        <v/>
      </c>
      <c r="AM662" s="13" t="str">
        <f>IF(Formato_02!$X$4&lt;&gt;"","AN","")</f>
        <v/>
      </c>
      <c r="AN662" s="24" t="str">
        <f t="shared" si="81"/>
        <v/>
      </c>
      <c r="AO662" s="13" t="str">
        <f>IF(Formato_02!$Y$4&lt;&gt;"","P027","")</f>
        <v/>
      </c>
      <c r="AP662" s="24" t="str">
        <f t="shared" si="82"/>
        <v/>
      </c>
      <c r="AQ662" s="13" t="str">
        <f>IF(Formato_02!$Z$4&lt;&gt;"","PNCVG","")</f>
        <v/>
      </c>
      <c r="AR662" s="24" t="str">
        <f t="shared" si="83"/>
        <v/>
      </c>
      <c r="AS662" s="13" t="str">
        <f>IF(Formato_02!$AA$4&lt;&gt;"","PNFF","")</f>
        <v/>
      </c>
      <c r="AT662" s="24" t="str">
        <f t="shared" si="84"/>
        <v/>
      </c>
      <c r="AU662" s="13" t="str">
        <f>IF(Formato_02!$AB$4&lt;&gt;"","PNPAM","")</f>
        <v/>
      </c>
      <c r="AV662" s="24" t="str">
        <f t="shared" si="85"/>
        <v/>
      </c>
      <c r="AW662" s="13" t="str">
        <f>IF(Formato_02!$AC$4&lt;&gt;"","PNAIA","")</f>
        <v/>
      </c>
      <c r="AX662" s="24" t="str">
        <f t="shared" si="86"/>
        <v/>
      </c>
      <c r="AY662" s="13" t="str">
        <f>IF(Formato_02!$AD$4&lt;&gt;"","PIO","")</f>
        <v/>
      </c>
      <c r="AZ662" s="24" t="str">
        <f t="shared" si="87"/>
        <v/>
      </c>
      <c r="BA662" s="13" t="str">
        <f>IF('Formato 3_Gantt'!B$30&lt;&gt;"",'Formato 3_Gantt'!A$30,"")</f>
        <v/>
      </c>
      <c r="BB662" s="24" t="str">
        <f>IF('Formato 3_Gantt'!B$30&lt;&gt;"",'Formato 3_Gantt'!B$30,"")</f>
        <v/>
      </c>
      <c r="BC662" s="22" t="str">
        <f>IF('Formato 3_Gantt'!C$30&lt;&gt;"",'Formato 3_Gantt'!C$30,"")</f>
        <v/>
      </c>
      <c r="BD662" s="13" t="str">
        <f>IF('Formato 3_Gantt'!D$30&lt;&gt;"",'Formato 3_Gantt'!D$30,"")</f>
        <v/>
      </c>
      <c r="BE662" s="161" t="str">
        <f>IF('Formato 3_Gantt'!E$30&lt;&gt;"",'Formato 3_Gantt'!E$30,"")</f>
        <v/>
      </c>
      <c r="BF662" s="13" t="str">
        <f>IF('Formato 3_Gantt'!F$30&lt;&gt;"",'Formato 3_Gantt'!F$30,"")</f>
        <v/>
      </c>
      <c r="BG662" s="158" t="str">
        <f>IF('Formato 3_Gantt'!G$30&lt;&gt;"",'Formato 3_Gantt'!G$30,"")</f>
        <v/>
      </c>
      <c r="BH662" s="158" t="str">
        <f>IF('Formato 3_Gantt'!H$30&lt;&gt;"",'Formato 3_Gantt'!H$30,"")</f>
        <v/>
      </c>
      <c r="BI662" s="161" t="str">
        <f>IF('Formato 3_Gantt'!BL$30&lt;&gt;"",'Formato 3_Gantt'!BL$30,"")</f>
        <v/>
      </c>
      <c r="BJ662" s="161" t="str">
        <f>IF('Formato 3_Gantt'!BM$30&lt;&gt;"",'Formato 3_Gantt'!BM$30,"")</f>
        <v/>
      </c>
      <c r="BK662" s="161" t="str">
        <f>IF('Formato 3_Gantt'!BN$30&lt;&gt;"",'Formato 3_Gantt'!BN$30,"")</f>
        <v/>
      </c>
      <c r="BL662" s="161" t="str">
        <f>IF('Formato 3_Gantt'!BO$30&lt;&gt;"",'Formato 3_Gantt'!BO$30,"")</f>
        <v/>
      </c>
      <c r="BM662" s="161" t="str">
        <f>IF('Formato 3_Gantt'!BP$30&lt;&gt;"",'Formato 3_Gantt'!BP$30,"")</f>
        <v/>
      </c>
      <c r="BN662" s="161" t="str">
        <f>IF('Formato 3_Gantt'!BQ$30&lt;&gt;"",'Formato 3_Gantt'!BQ$30,"")</f>
        <v/>
      </c>
      <c r="BO662" s="161" t="str">
        <f>IF('Formato 3_Gantt'!BR$30&lt;&gt;"",'Formato 3_Gantt'!BR$30,"")</f>
        <v/>
      </c>
      <c r="BP662" s="161" t="str">
        <f>IF('Formato 3_Gantt'!BS$30&lt;&gt;"",'Formato 3_Gantt'!BS$30,"")</f>
        <v/>
      </c>
      <c r="BQ662" s="161" t="str">
        <f>IF('Formato 3_Gantt'!BT$30&lt;&gt;"",'Formato 3_Gantt'!BT$30,"")</f>
        <v/>
      </c>
      <c r="BR662" s="161" t="str">
        <f>IF('Formato 3_Gantt'!BU$30&lt;&gt;"",'Formato 3_Gantt'!BU$30,"")</f>
        <v/>
      </c>
      <c r="BS662" s="161" t="str">
        <f>IF('Formato 3_Gantt'!BV$30&lt;&gt;"",'Formato 3_Gantt'!BV$30,"")</f>
        <v/>
      </c>
      <c r="BT662" s="161" t="str">
        <f>IF('Formato 3_Gantt'!BW$30&lt;&gt;"",'Formato 3_Gantt'!BW$30,"")</f>
        <v/>
      </c>
      <c r="BU662" s="161" t="str">
        <f>IF('Formato 3_Gantt'!BX$30&lt;&gt;"",'Formato 3_Gantt'!BX$30,"")</f>
        <v/>
      </c>
      <c r="BV662" s="163" t="str">
        <f>IF('Formato 4_Ppto'!I$658&lt;&gt;"",'Formato 4_Ppto'!I$658,"")</f>
        <v/>
      </c>
      <c r="BW662" s="162" t="str">
        <f>IF('Formato 4_Ppto'!X$658&lt;&gt;"",'Formato 4_Ppto'!X$658,"")</f>
        <v/>
      </c>
      <c r="BX662" s="162" t="str">
        <f>IF('Formato 4_Ppto'!Y$658&lt;&gt;"",'Formato 4_Ppto'!Y$658,"")</f>
        <v/>
      </c>
      <c r="BY662" s="162" t="str">
        <f>IF('Formato 4_Ppto'!Z$658&lt;&gt;"",'Formato 4_Ppto'!Z$658,"")</f>
        <v/>
      </c>
      <c r="BZ662" s="162" t="str">
        <f>IF('Formato 4_Ppto'!AA$658&lt;&gt;"",'Formato 4_Ppto'!AA$658,"")</f>
        <v/>
      </c>
      <c r="CA662" s="162" t="str">
        <f>IF('Formato 4_Ppto'!AB$658&lt;&gt;"",'Formato 4_Ppto'!AB$658,"")</f>
        <v/>
      </c>
      <c r="CB662" s="162" t="str">
        <f>IF('Formato 4_Ppto'!AC$658&lt;&gt;"",'Formato 4_Ppto'!AC$658,"")</f>
        <v/>
      </c>
      <c r="CC662" s="162" t="str">
        <f>IF('Formato 4_Ppto'!AD$658&lt;&gt;"",'Formato 4_Ppto'!AD$658,"")</f>
        <v/>
      </c>
      <c r="CD662" s="162" t="str">
        <f>IF('Formato 4_Ppto'!AE$658&lt;&gt;"",'Formato 4_Ppto'!AE$658,"")</f>
        <v/>
      </c>
      <c r="CE662" s="162" t="str">
        <f>IF('Formato 4_Ppto'!AF$658&lt;&gt;"",'Formato 4_Ppto'!AF$658,"")</f>
        <v/>
      </c>
      <c r="CF662" s="162" t="str">
        <f>IF('Formato 4_Ppto'!AG$658&lt;&gt;"",'Formato 4_Ppto'!AG$658,"")</f>
        <v/>
      </c>
      <c r="CG662" s="162" t="str">
        <f>IF('Formato 4_Ppto'!AH$658&lt;&gt;"",'Formato 4_Ppto'!AH$658,"")</f>
        <v/>
      </c>
      <c r="CH662" s="162" t="str">
        <f>IF('Formato 4_Ppto'!AI$658&lt;&gt;"",'Formato 4_Ppto'!AI$658,"")</f>
        <v/>
      </c>
      <c r="CI662" s="163" t="str">
        <f>IF('Formato 4_Ppto'!AJ$658&lt;&gt;"",'Formato 4_Ppto'!AJ$658,"")</f>
        <v/>
      </c>
      <c r="CJ662" s="13" t="str">
        <f>IF('Formato 4_Ppto'!B688&lt;&gt;"",'Formato 4_Ppto'!A688,"")</f>
        <v/>
      </c>
      <c r="CK662" s="24" t="str">
        <f>IF('Formato 4_Ppto'!B688&lt;&gt;"",'Formato 4_Ppto'!B688,"")</f>
        <v/>
      </c>
      <c r="CL662" s="22" t="str">
        <f>IF('Formato 4_Ppto'!C688&lt;&gt;"",'Formato 4_Ppto'!C688,"")</f>
        <v/>
      </c>
      <c r="CM662" s="24" t="str">
        <f>IF('Formato 4_Ppto'!D688&lt;&gt;"",'Formato 4_Ppto'!D688,"")</f>
        <v/>
      </c>
      <c r="CN662" s="161" t="str">
        <f>IF('Formato 4_Ppto'!E688&lt;&gt;"",'Formato 4_Ppto'!E688,"")</f>
        <v/>
      </c>
      <c r="CO662" s="161" t="str">
        <f>IF('Formato 4_Ppto'!G688&lt;&gt;"",'Formato 4_Ppto'!G688,"")</f>
        <v/>
      </c>
      <c r="CP662" s="163" t="str">
        <f>IF('Formato 4_Ppto'!I688&lt;&gt;"",'Formato 4_Ppto'!I688,"")</f>
        <v/>
      </c>
      <c r="CQ662" s="161" t="str">
        <f>IF('Formato 4_Ppto'!K688&lt;&gt;"",'Formato 4_Ppto'!K688,"")</f>
        <v/>
      </c>
      <c r="CR662" s="161" t="str">
        <f>IF('Formato 4_Ppto'!L688&lt;&gt;"",'Formato 4_Ppto'!L688,"")</f>
        <v/>
      </c>
      <c r="CS662" s="161" t="str">
        <f>IF('Formato 4_Ppto'!M688&lt;&gt;"",'Formato 4_Ppto'!M688,"")</f>
        <v/>
      </c>
      <c r="CT662" s="161" t="str">
        <f>IF('Formato 4_Ppto'!N688&lt;&gt;"",'Formato 4_Ppto'!N688,"")</f>
        <v/>
      </c>
      <c r="CU662" s="161" t="str">
        <f>IF('Formato 4_Ppto'!O688&lt;&gt;"",'Formato 4_Ppto'!O688,"")</f>
        <v/>
      </c>
      <c r="CV662" s="161" t="str">
        <f>IF('Formato 4_Ppto'!P688&lt;&gt;"",'Formato 4_Ppto'!P688,"")</f>
        <v/>
      </c>
      <c r="CW662" s="161" t="str">
        <f>IF('Formato 4_Ppto'!Q688&lt;&gt;"",'Formato 4_Ppto'!Q688,"")</f>
        <v/>
      </c>
      <c r="CX662" s="161" t="str">
        <f>IF('Formato 4_Ppto'!R688&lt;&gt;"",'Formato 4_Ppto'!R688,"")</f>
        <v/>
      </c>
      <c r="CY662" s="161" t="str">
        <f>IF('Formato 4_Ppto'!S688&lt;&gt;"",'Formato 4_Ppto'!S688,"")</f>
        <v/>
      </c>
      <c r="CZ662" s="161" t="str">
        <f>IF('Formato 4_Ppto'!T688&lt;&gt;"",'Formato 4_Ppto'!T688,"")</f>
        <v/>
      </c>
      <c r="DA662" s="161" t="str">
        <f>IF('Formato 4_Ppto'!U688&lt;&gt;"",'Formato 4_Ppto'!U688,"")</f>
        <v/>
      </c>
      <c r="DB662" s="161" t="str">
        <f>IF('Formato 4_Ppto'!V688&lt;&gt;"",'Formato 4_Ppto'!V688,"")</f>
        <v/>
      </c>
      <c r="DC662" s="161" t="str">
        <f>IF('Formato 4_Ppto'!W688&lt;&gt;"",'Formato 4_Ppto'!W688,"")</f>
        <v/>
      </c>
      <c r="DD662" s="162" t="str">
        <f>IF('Formato 4_Ppto'!X688&lt;&gt;"",'Formato 4_Ppto'!X688,"")</f>
        <v/>
      </c>
      <c r="DE662" s="162" t="str">
        <f>IF('Formato 4_Ppto'!Y688&lt;&gt;"",'Formato 4_Ppto'!Y688,"")</f>
        <v/>
      </c>
      <c r="DF662" s="162" t="str">
        <f>IF('Formato 4_Ppto'!Z688&lt;&gt;"",'Formato 4_Ppto'!Z688,"")</f>
        <v/>
      </c>
      <c r="DG662" s="162" t="str">
        <f>IF('Formato 4_Ppto'!AA688&lt;&gt;"",'Formato 4_Ppto'!AA688,"")</f>
        <v/>
      </c>
      <c r="DH662" s="162" t="str">
        <f>IF('Formato 4_Ppto'!AB688&lt;&gt;"",'Formato 4_Ppto'!AB688,"")</f>
        <v/>
      </c>
      <c r="DI662" s="162" t="str">
        <f>IF('Formato 4_Ppto'!AC688&lt;&gt;"",'Formato 4_Ppto'!AC688,"")</f>
        <v/>
      </c>
      <c r="DJ662" s="162" t="str">
        <f>IF('Formato 4_Ppto'!AD688&lt;&gt;"",'Formato 4_Ppto'!AD688,"")</f>
        <v/>
      </c>
      <c r="DK662" s="162" t="str">
        <f>IF('Formato 4_Ppto'!AE688&lt;&gt;"",'Formato 4_Ppto'!AE688,"")</f>
        <v/>
      </c>
      <c r="DL662" s="162" t="str">
        <f>IF('Formato 4_Ppto'!AF688&lt;&gt;"",'Formato 4_Ppto'!AF688,"")</f>
        <v/>
      </c>
      <c r="DM662" s="162" t="str">
        <f>IF('Formato 4_Ppto'!AG688&lt;&gt;"",'Formato 4_Ppto'!AG688,"")</f>
        <v/>
      </c>
      <c r="DN662" s="162" t="str">
        <f>IF('Formato 4_Ppto'!AH688&lt;&gt;"",'Formato 4_Ppto'!AH688,"")</f>
        <v/>
      </c>
      <c r="DO662" s="162" t="str">
        <f>IF('Formato 4_Ppto'!AI688&lt;&gt;"",'Formato 4_Ppto'!AI688,"")</f>
        <v/>
      </c>
      <c r="DP662" s="163" t="str">
        <f>IF('Formato 4_Ppto'!AJ688&lt;&gt;"",'Formato 4_Ppto'!AJ688,"")</f>
        <v/>
      </c>
    </row>
    <row r="663" spans="2:120" x14ac:dyDescent="0.3">
      <c r="B663" s="13" t="str">
        <f>IF(OR(Tabla6[[#This Row],[IDA]]="",Tabla6[[#This Row],[IDT]]="",Tabla6[[#This Row],[IDI]]=""),"",Tabla6[[#This Row],[IDA]]&amp;"."&amp;Tabla6[[#This Row],[IDT]]&amp;"."&amp;Tabla6[[#This Row],[IDI]])</f>
        <v/>
      </c>
      <c r="C663" s="13" t="str">
        <f>IF(Formato_02!$B$14&lt;&gt;"",0,"")</f>
        <v/>
      </c>
      <c r="D663" s="13" t="str">
        <f>IF(Formato_02!$H$9&lt;&gt;"",Formato_02!$H$9,"")</f>
        <v/>
      </c>
      <c r="E663" s="24" t="str">
        <f t="shared" si="80"/>
        <v/>
      </c>
      <c r="F663" s="24" t="str">
        <f>IF(Formato_02!$B$14&lt;&gt;"",Formato_02!$B$14,"")</f>
        <v/>
      </c>
      <c r="G663" s="22" t="str">
        <f>IF('Formato 3_Gantt'!C668&lt;&gt;"",'Formato 3_Gantt'!C668,"")</f>
        <v/>
      </c>
      <c r="H663" s="13" t="str">
        <f>IF('Formato 3_Gantt'!D$8&lt;&gt;"",'Formato 3_Gantt'!D$8,"")</f>
        <v/>
      </c>
      <c r="I663" s="13" t="str">
        <f>IF('Formato 3_Gantt'!E$8&lt;&gt;"",'Formato 3_Gantt'!E$8,"")</f>
        <v/>
      </c>
      <c r="J663" s="13" t="str">
        <f>IF('Formato 3_Gantt'!F$8&lt;&gt;"",'Formato 3_Gantt'!F$8,"")</f>
        <v/>
      </c>
      <c r="K663" s="158" t="str">
        <f>IF('Formato 3_Gantt'!G$8&lt;&gt;"",'Formato 3_Gantt'!G$8,"")</f>
        <v/>
      </c>
      <c r="L663" s="158" t="str">
        <f>IF('Formato 3_Gantt'!H$8&lt;&gt;"",'Formato 3_Gantt'!H$8,"")</f>
        <v/>
      </c>
      <c r="M663" s="13" t="str">
        <f>IF('Formato 3_Gantt'!BL$8&lt;&gt;"",'Formato 3_Gantt'!BL$8,"")</f>
        <v/>
      </c>
      <c r="N663" s="13" t="str">
        <f>IF('Formato 3_Gantt'!BM$8&lt;&gt;"",'Formato 3_Gantt'!BM$8,"")</f>
        <v/>
      </c>
      <c r="O663" s="13" t="str">
        <f>IF('Formato 3_Gantt'!BN$8&lt;&gt;"",'Formato 3_Gantt'!BN$8,"")</f>
        <v/>
      </c>
      <c r="P663" s="13" t="str">
        <f>IF('Formato 3_Gantt'!BO$8&lt;&gt;"",'Formato 3_Gantt'!BO$8,"")</f>
        <v/>
      </c>
      <c r="Q663" s="13" t="str">
        <f>IF('Formato 3_Gantt'!BP$8&lt;&gt;"",'Formato 3_Gantt'!BP$8,"")</f>
        <v/>
      </c>
      <c r="R663" s="13" t="str">
        <f>IF('Formato 3_Gantt'!BQ$8&lt;&gt;"",'Formato 3_Gantt'!BQ$8,"")</f>
        <v/>
      </c>
      <c r="S663" s="13" t="str">
        <f>IF('Formato 3_Gantt'!BR$8&lt;&gt;"",'Formato 3_Gantt'!BR$8,"")</f>
        <v/>
      </c>
      <c r="T663" s="13" t="str">
        <f>IF('Formato 3_Gantt'!BS$8&lt;&gt;"",'Formato 3_Gantt'!BS$8,"")</f>
        <v/>
      </c>
      <c r="U663" s="13" t="str">
        <f>IF('Formato 3_Gantt'!BT$8&lt;&gt;"",'Formato 3_Gantt'!BT$8,"")</f>
        <v/>
      </c>
      <c r="V663" s="13" t="str">
        <f>IF('Formato 3_Gantt'!BU$8&lt;&gt;"",'Formato 3_Gantt'!BU$8,"")</f>
        <v/>
      </c>
      <c r="W663" s="13" t="str">
        <f>IF('Formato 3_Gantt'!BV$8&lt;&gt;"",'Formato 3_Gantt'!BV$8,"")</f>
        <v/>
      </c>
      <c r="X663" s="13" t="str">
        <f>IF('Formato 3_Gantt'!BW$8&lt;&gt;"",'Formato 3_Gantt'!BW$8,"")</f>
        <v/>
      </c>
      <c r="Y663" s="13" t="str">
        <f>IF('Formato 3_Gantt'!BX$8&lt;&gt;"",'Formato 3_Gantt'!BX$8,"")</f>
        <v/>
      </c>
      <c r="Z663" s="162" t="str">
        <f>IF(Formato_02!S$15&lt;&gt;"",Formato_02!S$15,"")</f>
        <v/>
      </c>
      <c r="AA663" s="162" t="str">
        <f>IF(Formato_02!T$15&lt;&gt;"",Formato_02!T$15,"")</f>
        <v/>
      </c>
      <c r="AB663" s="162" t="str">
        <f>IF(Formato_02!U$15&lt;&gt;"",Formato_02!U$15,"")</f>
        <v/>
      </c>
      <c r="AC663" s="162" t="str">
        <f>IF(Formato_02!V$15&lt;&gt;"",Formato_02!V$15,"")</f>
        <v/>
      </c>
      <c r="AD663" s="162" t="str">
        <f>IF(Formato_02!W$15&lt;&gt;"",Formato_02!W$15,"")</f>
        <v/>
      </c>
      <c r="AE663" s="162" t="str">
        <f>IF(Formato_02!X$15&lt;&gt;"",Formato_02!X$15,"")</f>
        <v/>
      </c>
      <c r="AF663" s="162" t="str">
        <f>IF(Formato_02!Y$15&lt;&gt;"",Formato_02!Y$15,"")</f>
        <v/>
      </c>
      <c r="AG663" s="162" t="str">
        <f>IF(Formato_02!Z$15&lt;&gt;"",Formato_02!Z$15,"")</f>
        <v/>
      </c>
      <c r="AH663" s="162" t="str">
        <f>IF(Formato_02!AA$15&lt;&gt;"",Formato_02!AA$15,"")</f>
        <v/>
      </c>
      <c r="AI663" s="162" t="str">
        <f>IF(Formato_02!AB$15&lt;&gt;"",Formato_02!AB$15,"")</f>
        <v/>
      </c>
      <c r="AJ663" s="162" t="str">
        <f>IF(Formato_02!AC$15&lt;&gt;"",Formato_02!AC$15,"")</f>
        <v/>
      </c>
      <c r="AK663" s="162" t="str">
        <f>IF(Formato_02!AD$15&lt;&gt;"",Formato_02!AD$15,"")</f>
        <v/>
      </c>
      <c r="AL663" s="162" t="str">
        <f>IF(Formato_02!$N$14&lt;&gt;"",Formato_02!$N$14,"")</f>
        <v/>
      </c>
      <c r="AM663" s="13" t="str">
        <f>IF(Formato_02!$X$4&lt;&gt;"","AN","")</f>
        <v/>
      </c>
      <c r="AN663" s="24" t="str">
        <f t="shared" si="81"/>
        <v/>
      </c>
      <c r="AO663" s="13" t="str">
        <f>IF(Formato_02!$Y$4&lt;&gt;"","P027","")</f>
        <v/>
      </c>
      <c r="AP663" s="24" t="str">
        <f t="shared" si="82"/>
        <v/>
      </c>
      <c r="AQ663" s="13" t="str">
        <f>IF(Formato_02!$Z$4&lt;&gt;"","PNCVG","")</f>
        <v/>
      </c>
      <c r="AR663" s="24" t="str">
        <f t="shared" si="83"/>
        <v/>
      </c>
      <c r="AS663" s="13" t="str">
        <f>IF(Formato_02!$AA$4&lt;&gt;"","PNFF","")</f>
        <v/>
      </c>
      <c r="AT663" s="24" t="str">
        <f t="shared" si="84"/>
        <v/>
      </c>
      <c r="AU663" s="13" t="str">
        <f>IF(Formato_02!$AB$4&lt;&gt;"","PNPAM","")</f>
        <v/>
      </c>
      <c r="AV663" s="24" t="str">
        <f t="shared" si="85"/>
        <v/>
      </c>
      <c r="AW663" s="13" t="str">
        <f>IF(Formato_02!$AC$4&lt;&gt;"","PNAIA","")</f>
        <v/>
      </c>
      <c r="AX663" s="24" t="str">
        <f t="shared" si="86"/>
        <v/>
      </c>
      <c r="AY663" s="13" t="str">
        <f>IF(Formato_02!$AD$4&lt;&gt;"","PIO","")</f>
        <v/>
      </c>
      <c r="AZ663" s="24" t="str">
        <f t="shared" si="87"/>
        <v/>
      </c>
      <c r="BA663" s="13" t="str">
        <f>IF('Formato 3_Gantt'!B$31&lt;&gt;"",'Formato 3_Gantt'!A$31,"")</f>
        <v/>
      </c>
      <c r="BB663" s="24" t="str">
        <f>IF('Formato 3_Gantt'!B$31&lt;&gt;"",'Formato 3_Gantt'!B$31,"")</f>
        <v/>
      </c>
      <c r="BC663" s="22" t="str">
        <f>IF('Formato 3_Gantt'!C$31&lt;&gt;"",'Formato 3_Gantt'!C$31,"")</f>
        <v/>
      </c>
      <c r="BD663" s="13" t="str">
        <f>IF('Formato 3_Gantt'!D$31&lt;&gt;"",'Formato 3_Gantt'!D$31,"")</f>
        <v/>
      </c>
      <c r="BE663" s="161" t="str">
        <f>IF('Formato 3_Gantt'!E$31&lt;&gt;"",'Formato 3_Gantt'!E$31,"")</f>
        <v/>
      </c>
      <c r="BF663" s="13" t="str">
        <f>IF('Formato 3_Gantt'!F$31&lt;&gt;"",'Formato 3_Gantt'!F$31,"")</f>
        <v/>
      </c>
      <c r="BG663" s="158" t="str">
        <f>IF('Formato 3_Gantt'!G$31&lt;&gt;"",'Formato 3_Gantt'!G$31,"")</f>
        <v/>
      </c>
      <c r="BH663" s="158" t="str">
        <f>IF('Formato 3_Gantt'!H$31&lt;&gt;"",'Formato 3_Gantt'!H$31,"")</f>
        <v/>
      </c>
      <c r="BI663" s="161" t="str">
        <f>IF('Formato 3_Gantt'!BL$31&lt;&gt;"",'Formato 3_Gantt'!BL$31,"")</f>
        <v/>
      </c>
      <c r="BJ663" s="161" t="str">
        <f>IF('Formato 3_Gantt'!BM$31&lt;&gt;"",'Formato 3_Gantt'!BM$31,"")</f>
        <v/>
      </c>
      <c r="BK663" s="161" t="str">
        <f>IF('Formato 3_Gantt'!BN$31&lt;&gt;"",'Formato 3_Gantt'!BN$31,"")</f>
        <v/>
      </c>
      <c r="BL663" s="161" t="str">
        <f>IF('Formato 3_Gantt'!BO$31&lt;&gt;"",'Formato 3_Gantt'!BO$31,"")</f>
        <v/>
      </c>
      <c r="BM663" s="161" t="str">
        <f>IF('Formato 3_Gantt'!BP$31&lt;&gt;"",'Formato 3_Gantt'!BP$31,"")</f>
        <v/>
      </c>
      <c r="BN663" s="161" t="str">
        <f>IF('Formato 3_Gantt'!BQ$31&lt;&gt;"",'Formato 3_Gantt'!BQ$31,"")</f>
        <v/>
      </c>
      <c r="BO663" s="161" t="str">
        <f>IF('Formato 3_Gantt'!BR$31&lt;&gt;"",'Formato 3_Gantt'!BR$31,"")</f>
        <v/>
      </c>
      <c r="BP663" s="161" t="str">
        <f>IF('Formato 3_Gantt'!BS$31&lt;&gt;"",'Formato 3_Gantt'!BS$31,"")</f>
        <v/>
      </c>
      <c r="BQ663" s="161" t="str">
        <f>IF('Formato 3_Gantt'!BT$31&lt;&gt;"",'Formato 3_Gantt'!BT$31,"")</f>
        <v/>
      </c>
      <c r="BR663" s="161" t="str">
        <f>IF('Formato 3_Gantt'!BU$31&lt;&gt;"",'Formato 3_Gantt'!BU$31,"")</f>
        <v/>
      </c>
      <c r="BS663" s="161" t="str">
        <f>IF('Formato 3_Gantt'!BV$31&lt;&gt;"",'Formato 3_Gantt'!BV$31,"")</f>
        <v/>
      </c>
      <c r="BT663" s="161" t="str">
        <f>IF('Formato 3_Gantt'!BW$31&lt;&gt;"",'Formato 3_Gantt'!BW$31,"")</f>
        <v/>
      </c>
      <c r="BU663" s="161" t="str">
        <f>IF('Formato 3_Gantt'!BX$31&lt;&gt;"",'Formato 3_Gantt'!BX$31,"")</f>
        <v/>
      </c>
      <c r="BV663" s="163" t="str">
        <f>IF('Formato 4_Ppto'!I$689&lt;&gt;"",'Formato 4_Ppto'!I$689,"")</f>
        <v/>
      </c>
      <c r="BW663" s="162" t="str">
        <f>IF('Formato 4_Ppto'!X$689&lt;&gt;"",'Formato 4_Ppto'!X$689,"")</f>
        <v/>
      </c>
      <c r="BX663" s="162" t="str">
        <f>IF('Formato 4_Ppto'!Y$689&lt;&gt;"",'Formato 4_Ppto'!Y$689,"")</f>
        <v/>
      </c>
      <c r="BY663" s="162" t="str">
        <f>IF('Formato 4_Ppto'!Z$689&lt;&gt;"",'Formato 4_Ppto'!Z$689,"")</f>
        <v/>
      </c>
      <c r="BZ663" s="162" t="str">
        <f>IF('Formato 4_Ppto'!AA$689&lt;&gt;"",'Formato 4_Ppto'!AA$689,"")</f>
        <v/>
      </c>
      <c r="CA663" s="162" t="str">
        <f>IF('Formato 4_Ppto'!AB$689&lt;&gt;"",'Formato 4_Ppto'!AB$689,"")</f>
        <v/>
      </c>
      <c r="CB663" s="162" t="str">
        <f>IF('Formato 4_Ppto'!AC$689&lt;&gt;"",'Formato 4_Ppto'!AC$689,"")</f>
        <v/>
      </c>
      <c r="CC663" s="162" t="str">
        <f>IF('Formato 4_Ppto'!AD$689&lt;&gt;"",'Formato 4_Ppto'!AD$689,"")</f>
        <v/>
      </c>
      <c r="CD663" s="162" t="str">
        <f>IF('Formato 4_Ppto'!AE$689&lt;&gt;"",'Formato 4_Ppto'!AE$689,"")</f>
        <v/>
      </c>
      <c r="CE663" s="162" t="str">
        <f>IF('Formato 4_Ppto'!AF$689&lt;&gt;"",'Formato 4_Ppto'!AF$689,"")</f>
        <v/>
      </c>
      <c r="CF663" s="162" t="str">
        <f>IF('Formato 4_Ppto'!AG$689&lt;&gt;"",'Formato 4_Ppto'!AG$689,"")</f>
        <v/>
      </c>
      <c r="CG663" s="162" t="str">
        <f>IF('Formato 4_Ppto'!AH$689&lt;&gt;"",'Formato 4_Ppto'!AH$689,"")</f>
        <v/>
      </c>
      <c r="CH663" s="162" t="str">
        <f>IF('Formato 4_Ppto'!AI$689&lt;&gt;"",'Formato 4_Ppto'!AI$689,"")</f>
        <v/>
      </c>
      <c r="CI663" s="163" t="str">
        <f>IF('Formato 4_Ppto'!AJ$689&lt;&gt;"",'Formato 4_Ppto'!AJ$689,"")</f>
        <v/>
      </c>
      <c r="CJ663" s="13" t="str">
        <f>IF('Formato 4_Ppto'!B690&lt;&gt;"",'Formato 4_Ppto'!A690,"")</f>
        <v/>
      </c>
      <c r="CK663" s="24" t="str">
        <f>IF('Formato 4_Ppto'!B690&lt;&gt;"",'Formato 4_Ppto'!B690,"")</f>
        <v/>
      </c>
      <c r="CL663" s="22" t="str">
        <f>IF('Formato 4_Ppto'!C690&lt;&gt;"",'Formato 4_Ppto'!C690,"")</f>
        <v/>
      </c>
      <c r="CM663" s="24" t="str">
        <f>IF('Formato 4_Ppto'!D690&lt;&gt;"",'Formato 4_Ppto'!D690,"")</f>
        <v/>
      </c>
      <c r="CN663" s="161" t="str">
        <f>IF('Formato 4_Ppto'!E690&lt;&gt;"",'Formato 4_Ppto'!E690,"")</f>
        <v/>
      </c>
      <c r="CO663" s="161" t="str">
        <f>IF('Formato 4_Ppto'!G690&lt;&gt;"",'Formato 4_Ppto'!G690,"")</f>
        <v/>
      </c>
      <c r="CP663" s="163" t="str">
        <f>IF('Formato 4_Ppto'!I690&lt;&gt;"",'Formato 4_Ppto'!I690,"")</f>
        <v/>
      </c>
      <c r="CQ663" s="161" t="str">
        <f>IF('Formato 4_Ppto'!K690&lt;&gt;"",'Formato 4_Ppto'!K690,"")</f>
        <v/>
      </c>
      <c r="CR663" s="161" t="str">
        <f>IF('Formato 4_Ppto'!L690&lt;&gt;"",'Formato 4_Ppto'!L690,"")</f>
        <v/>
      </c>
      <c r="CS663" s="161" t="str">
        <f>IF('Formato 4_Ppto'!M690&lt;&gt;"",'Formato 4_Ppto'!M690,"")</f>
        <v/>
      </c>
      <c r="CT663" s="161" t="str">
        <f>IF('Formato 4_Ppto'!N690&lt;&gt;"",'Formato 4_Ppto'!N690,"")</f>
        <v/>
      </c>
      <c r="CU663" s="161" t="str">
        <f>IF('Formato 4_Ppto'!O690&lt;&gt;"",'Formato 4_Ppto'!O690,"")</f>
        <v/>
      </c>
      <c r="CV663" s="161" t="str">
        <f>IF('Formato 4_Ppto'!P690&lt;&gt;"",'Formato 4_Ppto'!P690,"")</f>
        <v/>
      </c>
      <c r="CW663" s="161" t="str">
        <f>IF('Formato 4_Ppto'!Q690&lt;&gt;"",'Formato 4_Ppto'!Q690,"")</f>
        <v/>
      </c>
      <c r="CX663" s="161" t="str">
        <f>IF('Formato 4_Ppto'!R690&lt;&gt;"",'Formato 4_Ppto'!R690,"")</f>
        <v/>
      </c>
      <c r="CY663" s="161" t="str">
        <f>IF('Formato 4_Ppto'!S690&lt;&gt;"",'Formato 4_Ppto'!S690,"")</f>
        <v/>
      </c>
      <c r="CZ663" s="161" t="str">
        <f>IF('Formato 4_Ppto'!T690&lt;&gt;"",'Formato 4_Ppto'!T690,"")</f>
        <v/>
      </c>
      <c r="DA663" s="161" t="str">
        <f>IF('Formato 4_Ppto'!U690&lt;&gt;"",'Formato 4_Ppto'!U690,"")</f>
        <v/>
      </c>
      <c r="DB663" s="161" t="str">
        <f>IF('Formato 4_Ppto'!V690&lt;&gt;"",'Formato 4_Ppto'!V690,"")</f>
        <v/>
      </c>
      <c r="DC663" s="161" t="str">
        <f>IF('Formato 4_Ppto'!W690&lt;&gt;"",'Formato 4_Ppto'!W690,"")</f>
        <v/>
      </c>
      <c r="DD663" s="162" t="str">
        <f>IF('Formato 4_Ppto'!X690&lt;&gt;"",'Formato 4_Ppto'!X690,"")</f>
        <v/>
      </c>
      <c r="DE663" s="162" t="str">
        <f>IF('Formato 4_Ppto'!Y690&lt;&gt;"",'Formato 4_Ppto'!Y690,"")</f>
        <v/>
      </c>
      <c r="DF663" s="162" t="str">
        <f>IF('Formato 4_Ppto'!Z690&lt;&gt;"",'Formato 4_Ppto'!Z690,"")</f>
        <v/>
      </c>
      <c r="DG663" s="162" t="str">
        <f>IF('Formato 4_Ppto'!AA690&lt;&gt;"",'Formato 4_Ppto'!AA690,"")</f>
        <v/>
      </c>
      <c r="DH663" s="162" t="str">
        <f>IF('Formato 4_Ppto'!AB690&lt;&gt;"",'Formato 4_Ppto'!AB690,"")</f>
        <v/>
      </c>
      <c r="DI663" s="162" t="str">
        <f>IF('Formato 4_Ppto'!AC690&lt;&gt;"",'Formato 4_Ppto'!AC690,"")</f>
        <v/>
      </c>
      <c r="DJ663" s="162" t="str">
        <f>IF('Formato 4_Ppto'!AD690&lt;&gt;"",'Formato 4_Ppto'!AD690,"")</f>
        <v/>
      </c>
      <c r="DK663" s="162" t="str">
        <f>IF('Formato 4_Ppto'!AE690&lt;&gt;"",'Formato 4_Ppto'!AE690,"")</f>
        <v/>
      </c>
      <c r="DL663" s="162" t="str">
        <f>IF('Formato 4_Ppto'!AF690&lt;&gt;"",'Formato 4_Ppto'!AF690,"")</f>
        <v/>
      </c>
      <c r="DM663" s="162" t="str">
        <f>IF('Formato 4_Ppto'!AG690&lt;&gt;"",'Formato 4_Ppto'!AG690,"")</f>
        <v/>
      </c>
      <c r="DN663" s="162" t="str">
        <f>IF('Formato 4_Ppto'!AH690&lt;&gt;"",'Formato 4_Ppto'!AH690,"")</f>
        <v/>
      </c>
      <c r="DO663" s="162" t="str">
        <f>IF('Formato 4_Ppto'!AI690&lt;&gt;"",'Formato 4_Ppto'!AI690,"")</f>
        <v/>
      </c>
      <c r="DP663" s="163" t="str">
        <f>IF('Formato 4_Ppto'!AJ690&lt;&gt;"",'Formato 4_Ppto'!AJ690,"")</f>
        <v/>
      </c>
    </row>
    <row r="664" spans="2:120" x14ac:dyDescent="0.3">
      <c r="B664" s="13" t="str">
        <f>IF(OR(Tabla6[[#This Row],[IDA]]="",Tabla6[[#This Row],[IDT]]="",Tabla6[[#This Row],[IDI]]=""),"",Tabla6[[#This Row],[IDA]]&amp;"."&amp;Tabla6[[#This Row],[IDT]]&amp;"."&amp;Tabla6[[#This Row],[IDI]])</f>
        <v/>
      </c>
      <c r="C664" s="13" t="str">
        <f>IF(Formato_02!$B$14&lt;&gt;"",0,"")</f>
        <v/>
      </c>
      <c r="D664" s="13" t="str">
        <f>IF(Formato_02!$H$9&lt;&gt;"",Formato_02!$H$9,"")</f>
        <v/>
      </c>
      <c r="E664" s="24" t="str">
        <f t="shared" si="80"/>
        <v/>
      </c>
      <c r="F664" s="24" t="str">
        <f>IF(Formato_02!$B$14&lt;&gt;"",Formato_02!$B$14,"")</f>
        <v/>
      </c>
      <c r="G664" s="22" t="str">
        <f>IF('Formato 3_Gantt'!C669&lt;&gt;"",'Formato 3_Gantt'!C669,"")</f>
        <v/>
      </c>
      <c r="H664" s="13" t="str">
        <f>IF('Formato 3_Gantt'!D$8&lt;&gt;"",'Formato 3_Gantt'!D$8,"")</f>
        <v/>
      </c>
      <c r="I664" s="13" t="str">
        <f>IF('Formato 3_Gantt'!E$8&lt;&gt;"",'Formato 3_Gantt'!E$8,"")</f>
        <v/>
      </c>
      <c r="J664" s="13" t="str">
        <f>IF('Formato 3_Gantt'!F$8&lt;&gt;"",'Formato 3_Gantt'!F$8,"")</f>
        <v/>
      </c>
      <c r="K664" s="158" t="str">
        <f>IF('Formato 3_Gantt'!G$8&lt;&gt;"",'Formato 3_Gantt'!G$8,"")</f>
        <v/>
      </c>
      <c r="L664" s="158" t="str">
        <f>IF('Formato 3_Gantt'!H$8&lt;&gt;"",'Formato 3_Gantt'!H$8,"")</f>
        <v/>
      </c>
      <c r="M664" s="13" t="str">
        <f>IF('Formato 3_Gantt'!BL$8&lt;&gt;"",'Formato 3_Gantt'!BL$8,"")</f>
        <v/>
      </c>
      <c r="N664" s="13" t="str">
        <f>IF('Formato 3_Gantt'!BM$8&lt;&gt;"",'Formato 3_Gantt'!BM$8,"")</f>
        <v/>
      </c>
      <c r="O664" s="13" t="str">
        <f>IF('Formato 3_Gantt'!BN$8&lt;&gt;"",'Formato 3_Gantt'!BN$8,"")</f>
        <v/>
      </c>
      <c r="P664" s="13" t="str">
        <f>IF('Formato 3_Gantt'!BO$8&lt;&gt;"",'Formato 3_Gantt'!BO$8,"")</f>
        <v/>
      </c>
      <c r="Q664" s="13" t="str">
        <f>IF('Formato 3_Gantt'!BP$8&lt;&gt;"",'Formato 3_Gantt'!BP$8,"")</f>
        <v/>
      </c>
      <c r="R664" s="13" t="str">
        <f>IF('Formato 3_Gantt'!BQ$8&lt;&gt;"",'Formato 3_Gantt'!BQ$8,"")</f>
        <v/>
      </c>
      <c r="S664" s="13" t="str">
        <f>IF('Formato 3_Gantt'!BR$8&lt;&gt;"",'Formato 3_Gantt'!BR$8,"")</f>
        <v/>
      </c>
      <c r="T664" s="13" t="str">
        <f>IF('Formato 3_Gantt'!BS$8&lt;&gt;"",'Formato 3_Gantt'!BS$8,"")</f>
        <v/>
      </c>
      <c r="U664" s="13" t="str">
        <f>IF('Formato 3_Gantt'!BT$8&lt;&gt;"",'Formato 3_Gantt'!BT$8,"")</f>
        <v/>
      </c>
      <c r="V664" s="13" t="str">
        <f>IF('Formato 3_Gantt'!BU$8&lt;&gt;"",'Formato 3_Gantt'!BU$8,"")</f>
        <v/>
      </c>
      <c r="W664" s="13" t="str">
        <f>IF('Formato 3_Gantt'!BV$8&lt;&gt;"",'Formato 3_Gantt'!BV$8,"")</f>
        <v/>
      </c>
      <c r="X664" s="13" t="str">
        <f>IF('Formato 3_Gantt'!BW$8&lt;&gt;"",'Formato 3_Gantt'!BW$8,"")</f>
        <v/>
      </c>
      <c r="Y664" s="13" t="str">
        <f>IF('Formato 3_Gantt'!BX$8&lt;&gt;"",'Formato 3_Gantt'!BX$8,"")</f>
        <v/>
      </c>
      <c r="Z664" s="162" t="str">
        <f>IF(Formato_02!S$15&lt;&gt;"",Formato_02!S$15,"")</f>
        <v/>
      </c>
      <c r="AA664" s="162" t="str">
        <f>IF(Formato_02!T$15&lt;&gt;"",Formato_02!T$15,"")</f>
        <v/>
      </c>
      <c r="AB664" s="162" t="str">
        <f>IF(Formato_02!U$15&lt;&gt;"",Formato_02!U$15,"")</f>
        <v/>
      </c>
      <c r="AC664" s="162" t="str">
        <f>IF(Formato_02!V$15&lt;&gt;"",Formato_02!V$15,"")</f>
        <v/>
      </c>
      <c r="AD664" s="162" t="str">
        <f>IF(Formato_02!W$15&lt;&gt;"",Formato_02!W$15,"")</f>
        <v/>
      </c>
      <c r="AE664" s="162" t="str">
        <f>IF(Formato_02!X$15&lt;&gt;"",Formato_02!X$15,"")</f>
        <v/>
      </c>
      <c r="AF664" s="162" t="str">
        <f>IF(Formato_02!Y$15&lt;&gt;"",Formato_02!Y$15,"")</f>
        <v/>
      </c>
      <c r="AG664" s="162" t="str">
        <f>IF(Formato_02!Z$15&lt;&gt;"",Formato_02!Z$15,"")</f>
        <v/>
      </c>
      <c r="AH664" s="162" t="str">
        <f>IF(Formato_02!AA$15&lt;&gt;"",Formato_02!AA$15,"")</f>
        <v/>
      </c>
      <c r="AI664" s="162" t="str">
        <f>IF(Formato_02!AB$15&lt;&gt;"",Formato_02!AB$15,"")</f>
        <v/>
      </c>
      <c r="AJ664" s="162" t="str">
        <f>IF(Formato_02!AC$15&lt;&gt;"",Formato_02!AC$15,"")</f>
        <v/>
      </c>
      <c r="AK664" s="162" t="str">
        <f>IF(Formato_02!AD$15&lt;&gt;"",Formato_02!AD$15,"")</f>
        <v/>
      </c>
      <c r="AL664" s="162" t="str">
        <f>IF(Formato_02!$N$14&lt;&gt;"",Formato_02!$N$14,"")</f>
        <v/>
      </c>
      <c r="AM664" s="13" t="str">
        <f>IF(Formato_02!$X$4&lt;&gt;"","AN","")</f>
        <v/>
      </c>
      <c r="AN664" s="24" t="str">
        <f t="shared" si="81"/>
        <v/>
      </c>
      <c r="AO664" s="13" t="str">
        <f>IF(Formato_02!$Y$4&lt;&gt;"","P027","")</f>
        <v/>
      </c>
      <c r="AP664" s="24" t="str">
        <f t="shared" si="82"/>
        <v/>
      </c>
      <c r="AQ664" s="13" t="str">
        <f>IF(Formato_02!$Z$4&lt;&gt;"","PNCVG","")</f>
        <v/>
      </c>
      <c r="AR664" s="24" t="str">
        <f t="shared" si="83"/>
        <v/>
      </c>
      <c r="AS664" s="13" t="str">
        <f>IF(Formato_02!$AA$4&lt;&gt;"","PNFF","")</f>
        <v/>
      </c>
      <c r="AT664" s="24" t="str">
        <f t="shared" si="84"/>
        <v/>
      </c>
      <c r="AU664" s="13" t="str">
        <f>IF(Formato_02!$AB$4&lt;&gt;"","PNPAM","")</f>
        <v/>
      </c>
      <c r="AV664" s="24" t="str">
        <f t="shared" si="85"/>
        <v/>
      </c>
      <c r="AW664" s="13" t="str">
        <f>IF(Formato_02!$AC$4&lt;&gt;"","PNAIA","")</f>
        <v/>
      </c>
      <c r="AX664" s="24" t="str">
        <f t="shared" si="86"/>
        <v/>
      </c>
      <c r="AY664" s="13" t="str">
        <f>IF(Formato_02!$AD$4&lt;&gt;"","PIO","")</f>
        <v/>
      </c>
      <c r="AZ664" s="24" t="str">
        <f t="shared" si="87"/>
        <v/>
      </c>
      <c r="BA664" s="13" t="str">
        <f>IF('Formato 3_Gantt'!B$31&lt;&gt;"",'Formato 3_Gantt'!A$31,"")</f>
        <v/>
      </c>
      <c r="BB664" s="24" t="str">
        <f>IF('Formato 3_Gantt'!B$31&lt;&gt;"",'Formato 3_Gantt'!B$31,"")</f>
        <v/>
      </c>
      <c r="BC664" s="22" t="str">
        <f>IF('Formato 3_Gantt'!C$31&lt;&gt;"",'Formato 3_Gantt'!C$31,"")</f>
        <v/>
      </c>
      <c r="BD664" s="13" t="str">
        <f>IF('Formato 3_Gantt'!D$31&lt;&gt;"",'Formato 3_Gantt'!D$31,"")</f>
        <v/>
      </c>
      <c r="BE664" s="161" t="str">
        <f>IF('Formato 3_Gantt'!E$31&lt;&gt;"",'Formato 3_Gantt'!E$31,"")</f>
        <v/>
      </c>
      <c r="BF664" s="13" t="str">
        <f>IF('Formato 3_Gantt'!F$31&lt;&gt;"",'Formato 3_Gantt'!F$31,"")</f>
        <v/>
      </c>
      <c r="BG664" s="158" t="str">
        <f>IF('Formato 3_Gantt'!G$31&lt;&gt;"",'Formato 3_Gantt'!G$31,"")</f>
        <v/>
      </c>
      <c r="BH664" s="158" t="str">
        <f>IF('Formato 3_Gantt'!H$31&lt;&gt;"",'Formato 3_Gantt'!H$31,"")</f>
        <v/>
      </c>
      <c r="BI664" s="161" t="str">
        <f>IF('Formato 3_Gantt'!BL$31&lt;&gt;"",'Formato 3_Gantt'!BL$31,"")</f>
        <v/>
      </c>
      <c r="BJ664" s="161" t="str">
        <f>IF('Formato 3_Gantt'!BM$31&lt;&gt;"",'Formato 3_Gantt'!BM$31,"")</f>
        <v/>
      </c>
      <c r="BK664" s="161" t="str">
        <f>IF('Formato 3_Gantt'!BN$31&lt;&gt;"",'Formato 3_Gantt'!BN$31,"")</f>
        <v/>
      </c>
      <c r="BL664" s="161" t="str">
        <f>IF('Formato 3_Gantt'!BO$31&lt;&gt;"",'Formato 3_Gantt'!BO$31,"")</f>
        <v/>
      </c>
      <c r="BM664" s="161" t="str">
        <f>IF('Formato 3_Gantt'!BP$31&lt;&gt;"",'Formato 3_Gantt'!BP$31,"")</f>
        <v/>
      </c>
      <c r="BN664" s="161" t="str">
        <f>IF('Formato 3_Gantt'!BQ$31&lt;&gt;"",'Formato 3_Gantt'!BQ$31,"")</f>
        <v/>
      </c>
      <c r="BO664" s="161" t="str">
        <f>IF('Formato 3_Gantt'!BR$31&lt;&gt;"",'Formato 3_Gantt'!BR$31,"")</f>
        <v/>
      </c>
      <c r="BP664" s="161" t="str">
        <f>IF('Formato 3_Gantt'!BS$31&lt;&gt;"",'Formato 3_Gantt'!BS$31,"")</f>
        <v/>
      </c>
      <c r="BQ664" s="161" t="str">
        <f>IF('Formato 3_Gantt'!BT$31&lt;&gt;"",'Formato 3_Gantt'!BT$31,"")</f>
        <v/>
      </c>
      <c r="BR664" s="161" t="str">
        <f>IF('Formato 3_Gantt'!BU$31&lt;&gt;"",'Formato 3_Gantt'!BU$31,"")</f>
        <v/>
      </c>
      <c r="BS664" s="161" t="str">
        <f>IF('Formato 3_Gantt'!BV$31&lt;&gt;"",'Formato 3_Gantt'!BV$31,"")</f>
        <v/>
      </c>
      <c r="BT664" s="161" t="str">
        <f>IF('Formato 3_Gantt'!BW$31&lt;&gt;"",'Formato 3_Gantt'!BW$31,"")</f>
        <v/>
      </c>
      <c r="BU664" s="161" t="str">
        <f>IF('Formato 3_Gantt'!BX$31&lt;&gt;"",'Formato 3_Gantt'!BX$31,"")</f>
        <v/>
      </c>
      <c r="BV664" s="163" t="str">
        <f>IF('Formato 4_Ppto'!I$689&lt;&gt;"",'Formato 4_Ppto'!I$689,"")</f>
        <v/>
      </c>
      <c r="BW664" s="162" t="str">
        <f>IF('Formato 4_Ppto'!X$689&lt;&gt;"",'Formato 4_Ppto'!X$689,"")</f>
        <v/>
      </c>
      <c r="BX664" s="162" t="str">
        <f>IF('Formato 4_Ppto'!Y$689&lt;&gt;"",'Formato 4_Ppto'!Y$689,"")</f>
        <v/>
      </c>
      <c r="BY664" s="162" t="str">
        <f>IF('Formato 4_Ppto'!Z$689&lt;&gt;"",'Formato 4_Ppto'!Z$689,"")</f>
        <v/>
      </c>
      <c r="BZ664" s="162" t="str">
        <f>IF('Formato 4_Ppto'!AA$689&lt;&gt;"",'Formato 4_Ppto'!AA$689,"")</f>
        <v/>
      </c>
      <c r="CA664" s="162" t="str">
        <f>IF('Formato 4_Ppto'!AB$689&lt;&gt;"",'Formato 4_Ppto'!AB$689,"")</f>
        <v/>
      </c>
      <c r="CB664" s="162" t="str">
        <f>IF('Formato 4_Ppto'!AC$689&lt;&gt;"",'Formato 4_Ppto'!AC$689,"")</f>
        <v/>
      </c>
      <c r="CC664" s="162" t="str">
        <f>IF('Formato 4_Ppto'!AD$689&lt;&gt;"",'Formato 4_Ppto'!AD$689,"")</f>
        <v/>
      </c>
      <c r="CD664" s="162" t="str">
        <f>IF('Formato 4_Ppto'!AE$689&lt;&gt;"",'Formato 4_Ppto'!AE$689,"")</f>
        <v/>
      </c>
      <c r="CE664" s="162" t="str">
        <f>IF('Formato 4_Ppto'!AF$689&lt;&gt;"",'Formato 4_Ppto'!AF$689,"")</f>
        <v/>
      </c>
      <c r="CF664" s="162" t="str">
        <f>IF('Formato 4_Ppto'!AG$689&lt;&gt;"",'Formato 4_Ppto'!AG$689,"")</f>
        <v/>
      </c>
      <c r="CG664" s="162" t="str">
        <f>IF('Formato 4_Ppto'!AH$689&lt;&gt;"",'Formato 4_Ppto'!AH$689,"")</f>
        <v/>
      </c>
      <c r="CH664" s="162" t="str">
        <f>IF('Formato 4_Ppto'!AI$689&lt;&gt;"",'Formato 4_Ppto'!AI$689,"")</f>
        <v/>
      </c>
      <c r="CI664" s="163" t="str">
        <f>IF('Formato 4_Ppto'!AJ$689&lt;&gt;"",'Formato 4_Ppto'!AJ$689,"")</f>
        <v/>
      </c>
      <c r="CJ664" s="13" t="str">
        <f>IF('Formato 4_Ppto'!B691&lt;&gt;"",'Formato 4_Ppto'!A691,"")</f>
        <v/>
      </c>
      <c r="CK664" s="24" t="str">
        <f>IF('Formato 4_Ppto'!B691&lt;&gt;"",'Formato 4_Ppto'!B691,"")</f>
        <v/>
      </c>
      <c r="CL664" s="22" t="str">
        <f>IF('Formato 4_Ppto'!C691&lt;&gt;"",'Formato 4_Ppto'!C691,"")</f>
        <v/>
      </c>
      <c r="CM664" s="24" t="str">
        <f>IF('Formato 4_Ppto'!D691&lt;&gt;"",'Formato 4_Ppto'!D691,"")</f>
        <v/>
      </c>
      <c r="CN664" s="161" t="str">
        <f>IF('Formato 4_Ppto'!E691&lt;&gt;"",'Formato 4_Ppto'!E691,"")</f>
        <v/>
      </c>
      <c r="CO664" s="161" t="str">
        <f>IF('Formato 4_Ppto'!G691&lt;&gt;"",'Formato 4_Ppto'!G691,"")</f>
        <v/>
      </c>
      <c r="CP664" s="163" t="str">
        <f>IF('Formato 4_Ppto'!I691&lt;&gt;"",'Formato 4_Ppto'!I691,"")</f>
        <v/>
      </c>
      <c r="CQ664" s="161" t="str">
        <f>IF('Formato 4_Ppto'!K691&lt;&gt;"",'Formato 4_Ppto'!K691,"")</f>
        <v/>
      </c>
      <c r="CR664" s="161" t="str">
        <f>IF('Formato 4_Ppto'!L691&lt;&gt;"",'Formato 4_Ppto'!L691,"")</f>
        <v/>
      </c>
      <c r="CS664" s="161" t="str">
        <f>IF('Formato 4_Ppto'!M691&lt;&gt;"",'Formato 4_Ppto'!M691,"")</f>
        <v/>
      </c>
      <c r="CT664" s="161" t="str">
        <f>IF('Formato 4_Ppto'!N691&lt;&gt;"",'Formato 4_Ppto'!N691,"")</f>
        <v/>
      </c>
      <c r="CU664" s="161" t="str">
        <f>IF('Formato 4_Ppto'!O691&lt;&gt;"",'Formato 4_Ppto'!O691,"")</f>
        <v/>
      </c>
      <c r="CV664" s="161" t="str">
        <f>IF('Formato 4_Ppto'!P691&lt;&gt;"",'Formato 4_Ppto'!P691,"")</f>
        <v/>
      </c>
      <c r="CW664" s="161" t="str">
        <f>IF('Formato 4_Ppto'!Q691&lt;&gt;"",'Formato 4_Ppto'!Q691,"")</f>
        <v/>
      </c>
      <c r="CX664" s="161" t="str">
        <f>IF('Formato 4_Ppto'!R691&lt;&gt;"",'Formato 4_Ppto'!R691,"")</f>
        <v/>
      </c>
      <c r="CY664" s="161" t="str">
        <f>IF('Formato 4_Ppto'!S691&lt;&gt;"",'Formato 4_Ppto'!S691,"")</f>
        <v/>
      </c>
      <c r="CZ664" s="161" t="str">
        <f>IF('Formato 4_Ppto'!T691&lt;&gt;"",'Formato 4_Ppto'!T691,"")</f>
        <v/>
      </c>
      <c r="DA664" s="161" t="str">
        <f>IF('Formato 4_Ppto'!U691&lt;&gt;"",'Formato 4_Ppto'!U691,"")</f>
        <v/>
      </c>
      <c r="DB664" s="161" t="str">
        <f>IF('Formato 4_Ppto'!V691&lt;&gt;"",'Formato 4_Ppto'!V691,"")</f>
        <v/>
      </c>
      <c r="DC664" s="161" t="str">
        <f>IF('Formato 4_Ppto'!W691&lt;&gt;"",'Formato 4_Ppto'!W691,"")</f>
        <v/>
      </c>
      <c r="DD664" s="162" t="str">
        <f>IF('Formato 4_Ppto'!X691&lt;&gt;"",'Formato 4_Ppto'!X691,"")</f>
        <v/>
      </c>
      <c r="DE664" s="162" t="str">
        <f>IF('Formato 4_Ppto'!Y691&lt;&gt;"",'Formato 4_Ppto'!Y691,"")</f>
        <v/>
      </c>
      <c r="DF664" s="162" t="str">
        <f>IF('Formato 4_Ppto'!Z691&lt;&gt;"",'Formato 4_Ppto'!Z691,"")</f>
        <v/>
      </c>
      <c r="DG664" s="162" t="str">
        <f>IF('Formato 4_Ppto'!AA691&lt;&gt;"",'Formato 4_Ppto'!AA691,"")</f>
        <v/>
      </c>
      <c r="DH664" s="162" t="str">
        <f>IF('Formato 4_Ppto'!AB691&lt;&gt;"",'Formato 4_Ppto'!AB691,"")</f>
        <v/>
      </c>
      <c r="DI664" s="162" t="str">
        <f>IF('Formato 4_Ppto'!AC691&lt;&gt;"",'Formato 4_Ppto'!AC691,"")</f>
        <v/>
      </c>
      <c r="DJ664" s="162" t="str">
        <f>IF('Formato 4_Ppto'!AD691&lt;&gt;"",'Formato 4_Ppto'!AD691,"")</f>
        <v/>
      </c>
      <c r="DK664" s="162" t="str">
        <f>IF('Formato 4_Ppto'!AE691&lt;&gt;"",'Formato 4_Ppto'!AE691,"")</f>
        <v/>
      </c>
      <c r="DL664" s="162" t="str">
        <f>IF('Formato 4_Ppto'!AF691&lt;&gt;"",'Formato 4_Ppto'!AF691,"")</f>
        <v/>
      </c>
      <c r="DM664" s="162" t="str">
        <f>IF('Formato 4_Ppto'!AG691&lt;&gt;"",'Formato 4_Ppto'!AG691,"")</f>
        <v/>
      </c>
      <c r="DN664" s="162" t="str">
        <f>IF('Formato 4_Ppto'!AH691&lt;&gt;"",'Formato 4_Ppto'!AH691,"")</f>
        <v/>
      </c>
      <c r="DO664" s="162" t="str">
        <f>IF('Formato 4_Ppto'!AI691&lt;&gt;"",'Formato 4_Ppto'!AI691,"")</f>
        <v/>
      </c>
      <c r="DP664" s="163" t="str">
        <f>IF('Formato 4_Ppto'!AJ691&lt;&gt;"",'Formato 4_Ppto'!AJ691,"")</f>
        <v/>
      </c>
    </row>
    <row r="665" spans="2:120" x14ac:dyDescent="0.3">
      <c r="B665" s="13" t="str">
        <f>IF(OR(Tabla6[[#This Row],[IDA]]="",Tabla6[[#This Row],[IDT]]="",Tabla6[[#This Row],[IDI]]=""),"",Tabla6[[#This Row],[IDA]]&amp;"."&amp;Tabla6[[#This Row],[IDT]]&amp;"."&amp;Tabla6[[#This Row],[IDI]])</f>
        <v/>
      </c>
      <c r="C665" s="13" t="str">
        <f>IF(Formato_02!$B$14&lt;&gt;"",0,"")</f>
        <v/>
      </c>
      <c r="D665" s="13" t="str">
        <f>IF(Formato_02!$H$9&lt;&gt;"",Formato_02!$H$9,"")</f>
        <v/>
      </c>
      <c r="E665" s="24" t="str">
        <f t="shared" si="80"/>
        <v/>
      </c>
      <c r="F665" s="24" t="str">
        <f>IF(Formato_02!$B$14&lt;&gt;"",Formato_02!$B$14,"")</f>
        <v/>
      </c>
      <c r="G665" s="22" t="str">
        <f>IF('Formato 3_Gantt'!C670&lt;&gt;"",'Formato 3_Gantt'!C670,"")</f>
        <v/>
      </c>
      <c r="H665" s="13" t="str">
        <f>IF('Formato 3_Gantt'!D$8&lt;&gt;"",'Formato 3_Gantt'!D$8,"")</f>
        <v/>
      </c>
      <c r="I665" s="13" t="str">
        <f>IF('Formato 3_Gantt'!E$8&lt;&gt;"",'Formato 3_Gantt'!E$8,"")</f>
        <v/>
      </c>
      <c r="J665" s="13" t="str">
        <f>IF('Formato 3_Gantt'!F$8&lt;&gt;"",'Formato 3_Gantt'!F$8,"")</f>
        <v/>
      </c>
      <c r="K665" s="158" t="str">
        <f>IF('Formato 3_Gantt'!G$8&lt;&gt;"",'Formato 3_Gantt'!G$8,"")</f>
        <v/>
      </c>
      <c r="L665" s="158" t="str">
        <f>IF('Formato 3_Gantt'!H$8&lt;&gt;"",'Formato 3_Gantt'!H$8,"")</f>
        <v/>
      </c>
      <c r="M665" s="13" t="str">
        <f>IF('Formato 3_Gantt'!BL$8&lt;&gt;"",'Formato 3_Gantt'!BL$8,"")</f>
        <v/>
      </c>
      <c r="N665" s="13" t="str">
        <f>IF('Formato 3_Gantt'!BM$8&lt;&gt;"",'Formato 3_Gantt'!BM$8,"")</f>
        <v/>
      </c>
      <c r="O665" s="13" t="str">
        <f>IF('Formato 3_Gantt'!BN$8&lt;&gt;"",'Formato 3_Gantt'!BN$8,"")</f>
        <v/>
      </c>
      <c r="P665" s="13" t="str">
        <f>IF('Formato 3_Gantt'!BO$8&lt;&gt;"",'Formato 3_Gantt'!BO$8,"")</f>
        <v/>
      </c>
      <c r="Q665" s="13" t="str">
        <f>IF('Formato 3_Gantt'!BP$8&lt;&gt;"",'Formato 3_Gantt'!BP$8,"")</f>
        <v/>
      </c>
      <c r="R665" s="13" t="str">
        <f>IF('Formato 3_Gantt'!BQ$8&lt;&gt;"",'Formato 3_Gantt'!BQ$8,"")</f>
        <v/>
      </c>
      <c r="S665" s="13" t="str">
        <f>IF('Formato 3_Gantt'!BR$8&lt;&gt;"",'Formato 3_Gantt'!BR$8,"")</f>
        <v/>
      </c>
      <c r="T665" s="13" t="str">
        <f>IF('Formato 3_Gantt'!BS$8&lt;&gt;"",'Formato 3_Gantt'!BS$8,"")</f>
        <v/>
      </c>
      <c r="U665" s="13" t="str">
        <f>IF('Formato 3_Gantt'!BT$8&lt;&gt;"",'Formato 3_Gantt'!BT$8,"")</f>
        <v/>
      </c>
      <c r="V665" s="13" t="str">
        <f>IF('Formato 3_Gantt'!BU$8&lt;&gt;"",'Formato 3_Gantt'!BU$8,"")</f>
        <v/>
      </c>
      <c r="W665" s="13" t="str">
        <f>IF('Formato 3_Gantt'!BV$8&lt;&gt;"",'Formato 3_Gantt'!BV$8,"")</f>
        <v/>
      </c>
      <c r="X665" s="13" t="str">
        <f>IF('Formato 3_Gantt'!BW$8&lt;&gt;"",'Formato 3_Gantt'!BW$8,"")</f>
        <v/>
      </c>
      <c r="Y665" s="13" t="str">
        <f>IF('Formato 3_Gantt'!BX$8&lt;&gt;"",'Formato 3_Gantt'!BX$8,"")</f>
        <v/>
      </c>
      <c r="Z665" s="162" t="str">
        <f>IF(Formato_02!S$15&lt;&gt;"",Formato_02!S$15,"")</f>
        <v/>
      </c>
      <c r="AA665" s="162" t="str">
        <f>IF(Formato_02!T$15&lt;&gt;"",Formato_02!T$15,"")</f>
        <v/>
      </c>
      <c r="AB665" s="162" t="str">
        <f>IF(Formato_02!U$15&lt;&gt;"",Formato_02!U$15,"")</f>
        <v/>
      </c>
      <c r="AC665" s="162" t="str">
        <f>IF(Formato_02!V$15&lt;&gt;"",Formato_02!V$15,"")</f>
        <v/>
      </c>
      <c r="AD665" s="162" t="str">
        <f>IF(Formato_02!W$15&lt;&gt;"",Formato_02!W$15,"")</f>
        <v/>
      </c>
      <c r="AE665" s="162" t="str">
        <f>IF(Formato_02!X$15&lt;&gt;"",Formato_02!X$15,"")</f>
        <v/>
      </c>
      <c r="AF665" s="162" t="str">
        <f>IF(Formato_02!Y$15&lt;&gt;"",Formato_02!Y$15,"")</f>
        <v/>
      </c>
      <c r="AG665" s="162" t="str">
        <f>IF(Formato_02!Z$15&lt;&gt;"",Formato_02!Z$15,"")</f>
        <v/>
      </c>
      <c r="AH665" s="162" t="str">
        <f>IF(Formato_02!AA$15&lt;&gt;"",Formato_02!AA$15,"")</f>
        <v/>
      </c>
      <c r="AI665" s="162" t="str">
        <f>IF(Formato_02!AB$15&lt;&gt;"",Formato_02!AB$15,"")</f>
        <v/>
      </c>
      <c r="AJ665" s="162" t="str">
        <f>IF(Formato_02!AC$15&lt;&gt;"",Formato_02!AC$15,"")</f>
        <v/>
      </c>
      <c r="AK665" s="162" t="str">
        <f>IF(Formato_02!AD$15&lt;&gt;"",Formato_02!AD$15,"")</f>
        <v/>
      </c>
      <c r="AL665" s="162" t="str">
        <f>IF(Formato_02!$N$14&lt;&gt;"",Formato_02!$N$14,"")</f>
        <v/>
      </c>
      <c r="AM665" s="13" t="str">
        <f>IF(Formato_02!$X$4&lt;&gt;"","AN","")</f>
        <v/>
      </c>
      <c r="AN665" s="24" t="str">
        <f t="shared" si="81"/>
        <v/>
      </c>
      <c r="AO665" s="13" t="str">
        <f>IF(Formato_02!$Y$4&lt;&gt;"","P027","")</f>
        <v/>
      </c>
      <c r="AP665" s="24" t="str">
        <f t="shared" si="82"/>
        <v/>
      </c>
      <c r="AQ665" s="13" t="str">
        <f>IF(Formato_02!$Z$4&lt;&gt;"","PNCVG","")</f>
        <v/>
      </c>
      <c r="AR665" s="24" t="str">
        <f t="shared" si="83"/>
        <v/>
      </c>
      <c r="AS665" s="13" t="str">
        <f>IF(Formato_02!$AA$4&lt;&gt;"","PNFF","")</f>
        <v/>
      </c>
      <c r="AT665" s="24" t="str">
        <f t="shared" si="84"/>
        <v/>
      </c>
      <c r="AU665" s="13" t="str">
        <f>IF(Formato_02!$AB$4&lt;&gt;"","PNPAM","")</f>
        <v/>
      </c>
      <c r="AV665" s="24" t="str">
        <f t="shared" si="85"/>
        <v/>
      </c>
      <c r="AW665" s="13" t="str">
        <f>IF(Formato_02!$AC$4&lt;&gt;"","PNAIA","")</f>
        <v/>
      </c>
      <c r="AX665" s="24" t="str">
        <f t="shared" si="86"/>
        <v/>
      </c>
      <c r="AY665" s="13" t="str">
        <f>IF(Formato_02!$AD$4&lt;&gt;"","PIO","")</f>
        <v/>
      </c>
      <c r="AZ665" s="24" t="str">
        <f t="shared" si="87"/>
        <v/>
      </c>
      <c r="BA665" s="13" t="str">
        <f>IF('Formato 3_Gantt'!B$31&lt;&gt;"",'Formato 3_Gantt'!A$31,"")</f>
        <v/>
      </c>
      <c r="BB665" s="24" t="str">
        <f>IF('Formato 3_Gantt'!B$31&lt;&gt;"",'Formato 3_Gantt'!B$31,"")</f>
        <v/>
      </c>
      <c r="BC665" s="22" t="str">
        <f>IF('Formato 3_Gantt'!C$31&lt;&gt;"",'Formato 3_Gantt'!C$31,"")</f>
        <v/>
      </c>
      <c r="BD665" s="13" t="str">
        <f>IF('Formato 3_Gantt'!D$31&lt;&gt;"",'Formato 3_Gantt'!D$31,"")</f>
        <v/>
      </c>
      <c r="BE665" s="161" t="str">
        <f>IF('Formato 3_Gantt'!E$31&lt;&gt;"",'Formato 3_Gantt'!E$31,"")</f>
        <v/>
      </c>
      <c r="BF665" s="13" t="str">
        <f>IF('Formato 3_Gantt'!F$31&lt;&gt;"",'Formato 3_Gantt'!F$31,"")</f>
        <v/>
      </c>
      <c r="BG665" s="158" t="str">
        <f>IF('Formato 3_Gantt'!G$31&lt;&gt;"",'Formato 3_Gantt'!G$31,"")</f>
        <v/>
      </c>
      <c r="BH665" s="158" t="str">
        <f>IF('Formato 3_Gantt'!H$31&lt;&gt;"",'Formato 3_Gantt'!H$31,"")</f>
        <v/>
      </c>
      <c r="BI665" s="161" t="str">
        <f>IF('Formato 3_Gantt'!BL$31&lt;&gt;"",'Formato 3_Gantt'!BL$31,"")</f>
        <v/>
      </c>
      <c r="BJ665" s="161" t="str">
        <f>IF('Formato 3_Gantt'!BM$31&lt;&gt;"",'Formato 3_Gantt'!BM$31,"")</f>
        <v/>
      </c>
      <c r="BK665" s="161" t="str">
        <f>IF('Formato 3_Gantt'!BN$31&lt;&gt;"",'Formato 3_Gantt'!BN$31,"")</f>
        <v/>
      </c>
      <c r="BL665" s="161" t="str">
        <f>IF('Formato 3_Gantt'!BO$31&lt;&gt;"",'Formato 3_Gantt'!BO$31,"")</f>
        <v/>
      </c>
      <c r="BM665" s="161" t="str">
        <f>IF('Formato 3_Gantt'!BP$31&lt;&gt;"",'Formato 3_Gantt'!BP$31,"")</f>
        <v/>
      </c>
      <c r="BN665" s="161" t="str">
        <f>IF('Formato 3_Gantt'!BQ$31&lt;&gt;"",'Formato 3_Gantt'!BQ$31,"")</f>
        <v/>
      </c>
      <c r="BO665" s="161" t="str">
        <f>IF('Formato 3_Gantt'!BR$31&lt;&gt;"",'Formato 3_Gantt'!BR$31,"")</f>
        <v/>
      </c>
      <c r="BP665" s="161" t="str">
        <f>IF('Formato 3_Gantt'!BS$31&lt;&gt;"",'Formato 3_Gantt'!BS$31,"")</f>
        <v/>
      </c>
      <c r="BQ665" s="161" t="str">
        <f>IF('Formato 3_Gantt'!BT$31&lt;&gt;"",'Formato 3_Gantt'!BT$31,"")</f>
        <v/>
      </c>
      <c r="BR665" s="161" t="str">
        <f>IF('Formato 3_Gantt'!BU$31&lt;&gt;"",'Formato 3_Gantt'!BU$31,"")</f>
        <v/>
      </c>
      <c r="BS665" s="161" t="str">
        <f>IF('Formato 3_Gantt'!BV$31&lt;&gt;"",'Formato 3_Gantt'!BV$31,"")</f>
        <v/>
      </c>
      <c r="BT665" s="161" t="str">
        <f>IF('Formato 3_Gantt'!BW$31&lt;&gt;"",'Formato 3_Gantt'!BW$31,"")</f>
        <v/>
      </c>
      <c r="BU665" s="161" t="str">
        <f>IF('Formato 3_Gantt'!BX$31&lt;&gt;"",'Formato 3_Gantt'!BX$31,"")</f>
        <v/>
      </c>
      <c r="BV665" s="163" t="str">
        <f>IF('Formato 4_Ppto'!I$689&lt;&gt;"",'Formato 4_Ppto'!I$689,"")</f>
        <v/>
      </c>
      <c r="BW665" s="162" t="str">
        <f>IF('Formato 4_Ppto'!X$689&lt;&gt;"",'Formato 4_Ppto'!X$689,"")</f>
        <v/>
      </c>
      <c r="BX665" s="162" t="str">
        <f>IF('Formato 4_Ppto'!Y$689&lt;&gt;"",'Formato 4_Ppto'!Y$689,"")</f>
        <v/>
      </c>
      <c r="BY665" s="162" t="str">
        <f>IF('Formato 4_Ppto'!Z$689&lt;&gt;"",'Formato 4_Ppto'!Z$689,"")</f>
        <v/>
      </c>
      <c r="BZ665" s="162" t="str">
        <f>IF('Formato 4_Ppto'!AA$689&lt;&gt;"",'Formato 4_Ppto'!AA$689,"")</f>
        <v/>
      </c>
      <c r="CA665" s="162" t="str">
        <f>IF('Formato 4_Ppto'!AB$689&lt;&gt;"",'Formato 4_Ppto'!AB$689,"")</f>
        <v/>
      </c>
      <c r="CB665" s="162" t="str">
        <f>IF('Formato 4_Ppto'!AC$689&lt;&gt;"",'Formato 4_Ppto'!AC$689,"")</f>
        <v/>
      </c>
      <c r="CC665" s="162" t="str">
        <f>IF('Formato 4_Ppto'!AD$689&lt;&gt;"",'Formato 4_Ppto'!AD$689,"")</f>
        <v/>
      </c>
      <c r="CD665" s="162" t="str">
        <f>IF('Formato 4_Ppto'!AE$689&lt;&gt;"",'Formato 4_Ppto'!AE$689,"")</f>
        <v/>
      </c>
      <c r="CE665" s="162" t="str">
        <f>IF('Formato 4_Ppto'!AF$689&lt;&gt;"",'Formato 4_Ppto'!AF$689,"")</f>
        <v/>
      </c>
      <c r="CF665" s="162" t="str">
        <f>IF('Formato 4_Ppto'!AG$689&lt;&gt;"",'Formato 4_Ppto'!AG$689,"")</f>
        <v/>
      </c>
      <c r="CG665" s="162" t="str">
        <f>IF('Formato 4_Ppto'!AH$689&lt;&gt;"",'Formato 4_Ppto'!AH$689,"")</f>
        <v/>
      </c>
      <c r="CH665" s="162" t="str">
        <f>IF('Formato 4_Ppto'!AI$689&lt;&gt;"",'Formato 4_Ppto'!AI$689,"")</f>
        <v/>
      </c>
      <c r="CI665" s="163" t="str">
        <f>IF('Formato 4_Ppto'!AJ$689&lt;&gt;"",'Formato 4_Ppto'!AJ$689,"")</f>
        <v/>
      </c>
      <c r="CJ665" s="13" t="str">
        <f>IF('Formato 4_Ppto'!B692&lt;&gt;"",'Formato 4_Ppto'!A692,"")</f>
        <v/>
      </c>
      <c r="CK665" s="24" t="str">
        <f>IF('Formato 4_Ppto'!B692&lt;&gt;"",'Formato 4_Ppto'!B692,"")</f>
        <v/>
      </c>
      <c r="CL665" s="22" t="str">
        <f>IF('Formato 4_Ppto'!C692&lt;&gt;"",'Formato 4_Ppto'!C692,"")</f>
        <v/>
      </c>
      <c r="CM665" s="24" t="str">
        <f>IF('Formato 4_Ppto'!D692&lt;&gt;"",'Formato 4_Ppto'!D692,"")</f>
        <v/>
      </c>
      <c r="CN665" s="161" t="str">
        <f>IF('Formato 4_Ppto'!E692&lt;&gt;"",'Formato 4_Ppto'!E692,"")</f>
        <v/>
      </c>
      <c r="CO665" s="161" t="str">
        <f>IF('Formato 4_Ppto'!G692&lt;&gt;"",'Formato 4_Ppto'!G692,"")</f>
        <v/>
      </c>
      <c r="CP665" s="163" t="str">
        <f>IF('Formato 4_Ppto'!I692&lt;&gt;"",'Formato 4_Ppto'!I692,"")</f>
        <v/>
      </c>
      <c r="CQ665" s="161" t="str">
        <f>IF('Formato 4_Ppto'!K692&lt;&gt;"",'Formato 4_Ppto'!K692,"")</f>
        <v/>
      </c>
      <c r="CR665" s="161" t="str">
        <f>IF('Formato 4_Ppto'!L692&lt;&gt;"",'Formato 4_Ppto'!L692,"")</f>
        <v/>
      </c>
      <c r="CS665" s="161" t="str">
        <f>IF('Formato 4_Ppto'!M692&lt;&gt;"",'Formato 4_Ppto'!M692,"")</f>
        <v/>
      </c>
      <c r="CT665" s="161" t="str">
        <f>IF('Formato 4_Ppto'!N692&lt;&gt;"",'Formato 4_Ppto'!N692,"")</f>
        <v/>
      </c>
      <c r="CU665" s="161" t="str">
        <f>IF('Formato 4_Ppto'!O692&lt;&gt;"",'Formato 4_Ppto'!O692,"")</f>
        <v/>
      </c>
      <c r="CV665" s="161" t="str">
        <f>IF('Formato 4_Ppto'!P692&lt;&gt;"",'Formato 4_Ppto'!P692,"")</f>
        <v/>
      </c>
      <c r="CW665" s="161" t="str">
        <f>IF('Formato 4_Ppto'!Q692&lt;&gt;"",'Formato 4_Ppto'!Q692,"")</f>
        <v/>
      </c>
      <c r="CX665" s="161" t="str">
        <f>IF('Formato 4_Ppto'!R692&lt;&gt;"",'Formato 4_Ppto'!R692,"")</f>
        <v/>
      </c>
      <c r="CY665" s="161" t="str">
        <f>IF('Formato 4_Ppto'!S692&lt;&gt;"",'Formato 4_Ppto'!S692,"")</f>
        <v/>
      </c>
      <c r="CZ665" s="161" t="str">
        <f>IF('Formato 4_Ppto'!T692&lt;&gt;"",'Formato 4_Ppto'!T692,"")</f>
        <v/>
      </c>
      <c r="DA665" s="161" t="str">
        <f>IF('Formato 4_Ppto'!U692&lt;&gt;"",'Formato 4_Ppto'!U692,"")</f>
        <v/>
      </c>
      <c r="DB665" s="161" t="str">
        <f>IF('Formato 4_Ppto'!V692&lt;&gt;"",'Formato 4_Ppto'!V692,"")</f>
        <v/>
      </c>
      <c r="DC665" s="161" t="str">
        <f>IF('Formato 4_Ppto'!W692&lt;&gt;"",'Formato 4_Ppto'!W692,"")</f>
        <v/>
      </c>
      <c r="DD665" s="162" t="str">
        <f>IF('Formato 4_Ppto'!X692&lt;&gt;"",'Formato 4_Ppto'!X692,"")</f>
        <v/>
      </c>
      <c r="DE665" s="162" t="str">
        <f>IF('Formato 4_Ppto'!Y692&lt;&gt;"",'Formato 4_Ppto'!Y692,"")</f>
        <v/>
      </c>
      <c r="DF665" s="162" t="str">
        <f>IF('Formato 4_Ppto'!Z692&lt;&gt;"",'Formato 4_Ppto'!Z692,"")</f>
        <v/>
      </c>
      <c r="DG665" s="162" t="str">
        <f>IF('Formato 4_Ppto'!AA692&lt;&gt;"",'Formato 4_Ppto'!AA692,"")</f>
        <v/>
      </c>
      <c r="DH665" s="162" t="str">
        <f>IF('Formato 4_Ppto'!AB692&lt;&gt;"",'Formato 4_Ppto'!AB692,"")</f>
        <v/>
      </c>
      <c r="DI665" s="162" t="str">
        <f>IF('Formato 4_Ppto'!AC692&lt;&gt;"",'Formato 4_Ppto'!AC692,"")</f>
        <v/>
      </c>
      <c r="DJ665" s="162" t="str">
        <f>IF('Formato 4_Ppto'!AD692&lt;&gt;"",'Formato 4_Ppto'!AD692,"")</f>
        <v/>
      </c>
      <c r="DK665" s="162" t="str">
        <f>IF('Formato 4_Ppto'!AE692&lt;&gt;"",'Formato 4_Ppto'!AE692,"")</f>
        <v/>
      </c>
      <c r="DL665" s="162" t="str">
        <f>IF('Formato 4_Ppto'!AF692&lt;&gt;"",'Formato 4_Ppto'!AF692,"")</f>
        <v/>
      </c>
      <c r="DM665" s="162" t="str">
        <f>IF('Formato 4_Ppto'!AG692&lt;&gt;"",'Formato 4_Ppto'!AG692,"")</f>
        <v/>
      </c>
      <c r="DN665" s="162" t="str">
        <f>IF('Formato 4_Ppto'!AH692&lt;&gt;"",'Formato 4_Ppto'!AH692,"")</f>
        <v/>
      </c>
      <c r="DO665" s="162" t="str">
        <f>IF('Formato 4_Ppto'!AI692&lt;&gt;"",'Formato 4_Ppto'!AI692,"")</f>
        <v/>
      </c>
      <c r="DP665" s="163" t="str">
        <f>IF('Formato 4_Ppto'!AJ692&lt;&gt;"",'Formato 4_Ppto'!AJ692,"")</f>
        <v/>
      </c>
    </row>
    <row r="666" spans="2:120" x14ac:dyDescent="0.3">
      <c r="B666" s="13" t="str">
        <f>IF(OR(Tabla6[[#This Row],[IDA]]="",Tabla6[[#This Row],[IDT]]="",Tabla6[[#This Row],[IDI]]=""),"",Tabla6[[#This Row],[IDA]]&amp;"."&amp;Tabla6[[#This Row],[IDT]]&amp;"."&amp;Tabla6[[#This Row],[IDI]])</f>
        <v/>
      </c>
      <c r="C666" s="13" t="str">
        <f>IF(Formato_02!$B$14&lt;&gt;"",0,"")</f>
        <v/>
      </c>
      <c r="D666" s="13" t="str">
        <f>IF(Formato_02!$H$9&lt;&gt;"",Formato_02!$H$9,"")</f>
        <v/>
      </c>
      <c r="E666" s="24" t="str">
        <f t="shared" si="80"/>
        <v/>
      </c>
      <c r="F666" s="24" t="str">
        <f>IF(Formato_02!$B$14&lt;&gt;"",Formato_02!$B$14,"")</f>
        <v/>
      </c>
      <c r="G666" s="22" t="str">
        <f>IF('Formato 3_Gantt'!C671&lt;&gt;"",'Formato 3_Gantt'!C671,"")</f>
        <v/>
      </c>
      <c r="H666" s="13" t="str">
        <f>IF('Formato 3_Gantt'!D$8&lt;&gt;"",'Formato 3_Gantt'!D$8,"")</f>
        <v/>
      </c>
      <c r="I666" s="13" t="str">
        <f>IF('Formato 3_Gantt'!E$8&lt;&gt;"",'Formato 3_Gantt'!E$8,"")</f>
        <v/>
      </c>
      <c r="J666" s="13" t="str">
        <f>IF('Formato 3_Gantt'!F$8&lt;&gt;"",'Formato 3_Gantt'!F$8,"")</f>
        <v/>
      </c>
      <c r="K666" s="158" t="str">
        <f>IF('Formato 3_Gantt'!G$8&lt;&gt;"",'Formato 3_Gantt'!G$8,"")</f>
        <v/>
      </c>
      <c r="L666" s="158" t="str">
        <f>IF('Formato 3_Gantt'!H$8&lt;&gt;"",'Formato 3_Gantt'!H$8,"")</f>
        <v/>
      </c>
      <c r="M666" s="13" t="str">
        <f>IF('Formato 3_Gantt'!BL$8&lt;&gt;"",'Formato 3_Gantt'!BL$8,"")</f>
        <v/>
      </c>
      <c r="N666" s="13" t="str">
        <f>IF('Formato 3_Gantt'!BM$8&lt;&gt;"",'Formato 3_Gantt'!BM$8,"")</f>
        <v/>
      </c>
      <c r="O666" s="13" t="str">
        <f>IF('Formato 3_Gantt'!BN$8&lt;&gt;"",'Formato 3_Gantt'!BN$8,"")</f>
        <v/>
      </c>
      <c r="P666" s="13" t="str">
        <f>IF('Formato 3_Gantt'!BO$8&lt;&gt;"",'Formato 3_Gantt'!BO$8,"")</f>
        <v/>
      </c>
      <c r="Q666" s="13" t="str">
        <f>IF('Formato 3_Gantt'!BP$8&lt;&gt;"",'Formato 3_Gantt'!BP$8,"")</f>
        <v/>
      </c>
      <c r="R666" s="13" t="str">
        <f>IF('Formato 3_Gantt'!BQ$8&lt;&gt;"",'Formato 3_Gantt'!BQ$8,"")</f>
        <v/>
      </c>
      <c r="S666" s="13" t="str">
        <f>IF('Formato 3_Gantt'!BR$8&lt;&gt;"",'Formato 3_Gantt'!BR$8,"")</f>
        <v/>
      </c>
      <c r="T666" s="13" t="str">
        <f>IF('Formato 3_Gantt'!BS$8&lt;&gt;"",'Formato 3_Gantt'!BS$8,"")</f>
        <v/>
      </c>
      <c r="U666" s="13" t="str">
        <f>IF('Formato 3_Gantt'!BT$8&lt;&gt;"",'Formato 3_Gantt'!BT$8,"")</f>
        <v/>
      </c>
      <c r="V666" s="13" t="str">
        <f>IF('Formato 3_Gantt'!BU$8&lt;&gt;"",'Formato 3_Gantt'!BU$8,"")</f>
        <v/>
      </c>
      <c r="W666" s="13" t="str">
        <f>IF('Formato 3_Gantt'!BV$8&lt;&gt;"",'Formato 3_Gantt'!BV$8,"")</f>
        <v/>
      </c>
      <c r="X666" s="13" t="str">
        <f>IF('Formato 3_Gantt'!BW$8&lt;&gt;"",'Formato 3_Gantt'!BW$8,"")</f>
        <v/>
      </c>
      <c r="Y666" s="13" t="str">
        <f>IF('Formato 3_Gantt'!BX$8&lt;&gt;"",'Formato 3_Gantt'!BX$8,"")</f>
        <v/>
      </c>
      <c r="Z666" s="162" t="str">
        <f>IF(Formato_02!S$15&lt;&gt;"",Formato_02!S$15,"")</f>
        <v/>
      </c>
      <c r="AA666" s="162" t="str">
        <f>IF(Formato_02!T$15&lt;&gt;"",Formato_02!T$15,"")</f>
        <v/>
      </c>
      <c r="AB666" s="162" t="str">
        <f>IF(Formato_02!U$15&lt;&gt;"",Formato_02!U$15,"")</f>
        <v/>
      </c>
      <c r="AC666" s="162" t="str">
        <f>IF(Formato_02!V$15&lt;&gt;"",Formato_02!V$15,"")</f>
        <v/>
      </c>
      <c r="AD666" s="162" t="str">
        <f>IF(Formato_02!W$15&lt;&gt;"",Formato_02!W$15,"")</f>
        <v/>
      </c>
      <c r="AE666" s="162" t="str">
        <f>IF(Formato_02!X$15&lt;&gt;"",Formato_02!X$15,"")</f>
        <v/>
      </c>
      <c r="AF666" s="162" t="str">
        <f>IF(Formato_02!Y$15&lt;&gt;"",Formato_02!Y$15,"")</f>
        <v/>
      </c>
      <c r="AG666" s="162" t="str">
        <f>IF(Formato_02!Z$15&lt;&gt;"",Formato_02!Z$15,"")</f>
        <v/>
      </c>
      <c r="AH666" s="162" t="str">
        <f>IF(Formato_02!AA$15&lt;&gt;"",Formato_02!AA$15,"")</f>
        <v/>
      </c>
      <c r="AI666" s="162" t="str">
        <f>IF(Formato_02!AB$15&lt;&gt;"",Formato_02!AB$15,"")</f>
        <v/>
      </c>
      <c r="AJ666" s="162" t="str">
        <f>IF(Formato_02!AC$15&lt;&gt;"",Formato_02!AC$15,"")</f>
        <v/>
      </c>
      <c r="AK666" s="162" t="str">
        <f>IF(Formato_02!AD$15&lt;&gt;"",Formato_02!AD$15,"")</f>
        <v/>
      </c>
      <c r="AL666" s="162" t="str">
        <f>IF(Formato_02!$N$14&lt;&gt;"",Formato_02!$N$14,"")</f>
        <v/>
      </c>
      <c r="AM666" s="13" t="str">
        <f>IF(Formato_02!$X$4&lt;&gt;"","AN","")</f>
        <v/>
      </c>
      <c r="AN666" s="24" t="str">
        <f t="shared" si="81"/>
        <v/>
      </c>
      <c r="AO666" s="13" t="str">
        <f>IF(Formato_02!$Y$4&lt;&gt;"","P027","")</f>
        <v/>
      </c>
      <c r="AP666" s="24" t="str">
        <f t="shared" si="82"/>
        <v/>
      </c>
      <c r="AQ666" s="13" t="str">
        <f>IF(Formato_02!$Z$4&lt;&gt;"","PNCVG","")</f>
        <v/>
      </c>
      <c r="AR666" s="24" t="str">
        <f t="shared" si="83"/>
        <v/>
      </c>
      <c r="AS666" s="13" t="str">
        <f>IF(Formato_02!$AA$4&lt;&gt;"","PNFF","")</f>
        <v/>
      </c>
      <c r="AT666" s="24" t="str">
        <f t="shared" si="84"/>
        <v/>
      </c>
      <c r="AU666" s="13" t="str">
        <f>IF(Formato_02!$AB$4&lt;&gt;"","PNPAM","")</f>
        <v/>
      </c>
      <c r="AV666" s="24" t="str">
        <f t="shared" si="85"/>
        <v/>
      </c>
      <c r="AW666" s="13" t="str">
        <f>IF(Formato_02!$AC$4&lt;&gt;"","PNAIA","")</f>
        <v/>
      </c>
      <c r="AX666" s="24" t="str">
        <f t="shared" si="86"/>
        <v/>
      </c>
      <c r="AY666" s="13" t="str">
        <f>IF(Formato_02!$AD$4&lt;&gt;"","PIO","")</f>
        <v/>
      </c>
      <c r="AZ666" s="24" t="str">
        <f t="shared" si="87"/>
        <v/>
      </c>
      <c r="BA666" s="13" t="str">
        <f>IF('Formato 3_Gantt'!B$31&lt;&gt;"",'Formato 3_Gantt'!A$31,"")</f>
        <v/>
      </c>
      <c r="BB666" s="24" t="str">
        <f>IF('Formato 3_Gantt'!B$31&lt;&gt;"",'Formato 3_Gantt'!B$31,"")</f>
        <v/>
      </c>
      <c r="BC666" s="22" t="str">
        <f>IF('Formato 3_Gantt'!C$31&lt;&gt;"",'Formato 3_Gantt'!C$31,"")</f>
        <v/>
      </c>
      <c r="BD666" s="13" t="str">
        <f>IF('Formato 3_Gantt'!D$31&lt;&gt;"",'Formato 3_Gantt'!D$31,"")</f>
        <v/>
      </c>
      <c r="BE666" s="161" t="str">
        <f>IF('Formato 3_Gantt'!E$31&lt;&gt;"",'Formato 3_Gantt'!E$31,"")</f>
        <v/>
      </c>
      <c r="BF666" s="13" t="str">
        <f>IF('Formato 3_Gantt'!F$31&lt;&gt;"",'Formato 3_Gantt'!F$31,"")</f>
        <v/>
      </c>
      <c r="BG666" s="158" t="str">
        <f>IF('Formato 3_Gantt'!G$31&lt;&gt;"",'Formato 3_Gantt'!G$31,"")</f>
        <v/>
      </c>
      <c r="BH666" s="158" t="str">
        <f>IF('Formato 3_Gantt'!H$31&lt;&gt;"",'Formato 3_Gantt'!H$31,"")</f>
        <v/>
      </c>
      <c r="BI666" s="161" t="str">
        <f>IF('Formato 3_Gantt'!BL$31&lt;&gt;"",'Formato 3_Gantt'!BL$31,"")</f>
        <v/>
      </c>
      <c r="BJ666" s="161" t="str">
        <f>IF('Formato 3_Gantt'!BM$31&lt;&gt;"",'Formato 3_Gantt'!BM$31,"")</f>
        <v/>
      </c>
      <c r="BK666" s="161" t="str">
        <f>IF('Formato 3_Gantt'!BN$31&lt;&gt;"",'Formato 3_Gantt'!BN$31,"")</f>
        <v/>
      </c>
      <c r="BL666" s="161" t="str">
        <f>IF('Formato 3_Gantt'!BO$31&lt;&gt;"",'Formato 3_Gantt'!BO$31,"")</f>
        <v/>
      </c>
      <c r="BM666" s="161" t="str">
        <f>IF('Formato 3_Gantt'!BP$31&lt;&gt;"",'Formato 3_Gantt'!BP$31,"")</f>
        <v/>
      </c>
      <c r="BN666" s="161" t="str">
        <f>IF('Formato 3_Gantt'!BQ$31&lt;&gt;"",'Formato 3_Gantt'!BQ$31,"")</f>
        <v/>
      </c>
      <c r="BO666" s="161" t="str">
        <f>IF('Formato 3_Gantt'!BR$31&lt;&gt;"",'Formato 3_Gantt'!BR$31,"")</f>
        <v/>
      </c>
      <c r="BP666" s="161" t="str">
        <f>IF('Formato 3_Gantt'!BS$31&lt;&gt;"",'Formato 3_Gantt'!BS$31,"")</f>
        <v/>
      </c>
      <c r="BQ666" s="161" t="str">
        <f>IF('Formato 3_Gantt'!BT$31&lt;&gt;"",'Formato 3_Gantt'!BT$31,"")</f>
        <v/>
      </c>
      <c r="BR666" s="161" t="str">
        <f>IF('Formato 3_Gantt'!BU$31&lt;&gt;"",'Formato 3_Gantt'!BU$31,"")</f>
        <v/>
      </c>
      <c r="BS666" s="161" t="str">
        <f>IF('Formato 3_Gantt'!BV$31&lt;&gt;"",'Formato 3_Gantt'!BV$31,"")</f>
        <v/>
      </c>
      <c r="BT666" s="161" t="str">
        <f>IF('Formato 3_Gantt'!BW$31&lt;&gt;"",'Formato 3_Gantt'!BW$31,"")</f>
        <v/>
      </c>
      <c r="BU666" s="161" t="str">
        <f>IF('Formato 3_Gantt'!BX$31&lt;&gt;"",'Formato 3_Gantt'!BX$31,"")</f>
        <v/>
      </c>
      <c r="BV666" s="163" t="str">
        <f>IF('Formato 4_Ppto'!I$689&lt;&gt;"",'Formato 4_Ppto'!I$689,"")</f>
        <v/>
      </c>
      <c r="BW666" s="162" t="str">
        <f>IF('Formato 4_Ppto'!X$689&lt;&gt;"",'Formato 4_Ppto'!X$689,"")</f>
        <v/>
      </c>
      <c r="BX666" s="162" t="str">
        <f>IF('Formato 4_Ppto'!Y$689&lt;&gt;"",'Formato 4_Ppto'!Y$689,"")</f>
        <v/>
      </c>
      <c r="BY666" s="162" t="str">
        <f>IF('Formato 4_Ppto'!Z$689&lt;&gt;"",'Formato 4_Ppto'!Z$689,"")</f>
        <v/>
      </c>
      <c r="BZ666" s="162" t="str">
        <f>IF('Formato 4_Ppto'!AA$689&lt;&gt;"",'Formato 4_Ppto'!AA$689,"")</f>
        <v/>
      </c>
      <c r="CA666" s="162" t="str">
        <f>IF('Formato 4_Ppto'!AB$689&lt;&gt;"",'Formato 4_Ppto'!AB$689,"")</f>
        <v/>
      </c>
      <c r="CB666" s="162" t="str">
        <f>IF('Formato 4_Ppto'!AC$689&lt;&gt;"",'Formato 4_Ppto'!AC$689,"")</f>
        <v/>
      </c>
      <c r="CC666" s="162" t="str">
        <f>IF('Formato 4_Ppto'!AD$689&lt;&gt;"",'Formato 4_Ppto'!AD$689,"")</f>
        <v/>
      </c>
      <c r="CD666" s="162" t="str">
        <f>IF('Formato 4_Ppto'!AE$689&lt;&gt;"",'Formato 4_Ppto'!AE$689,"")</f>
        <v/>
      </c>
      <c r="CE666" s="162" t="str">
        <f>IF('Formato 4_Ppto'!AF$689&lt;&gt;"",'Formato 4_Ppto'!AF$689,"")</f>
        <v/>
      </c>
      <c r="CF666" s="162" t="str">
        <f>IF('Formato 4_Ppto'!AG$689&lt;&gt;"",'Formato 4_Ppto'!AG$689,"")</f>
        <v/>
      </c>
      <c r="CG666" s="162" t="str">
        <f>IF('Formato 4_Ppto'!AH$689&lt;&gt;"",'Formato 4_Ppto'!AH$689,"")</f>
        <v/>
      </c>
      <c r="CH666" s="162" t="str">
        <f>IF('Formato 4_Ppto'!AI$689&lt;&gt;"",'Formato 4_Ppto'!AI$689,"")</f>
        <v/>
      </c>
      <c r="CI666" s="163" t="str">
        <f>IF('Formato 4_Ppto'!AJ$689&lt;&gt;"",'Formato 4_Ppto'!AJ$689,"")</f>
        <v/>
      </c>
      <c r="CJ666" s="13" t="str">
        <f>IF('Formato 4_Ppto'!B693&lt;&gt;"",'Formato 4_Ppto'!A693,"")</f>
        <v/>
      </c>
      <c r="CK666" s="24" t="str">
        <f>IF('Formato 4_Ppto'!B693&lt;&gt;"",'Formato 4_Ppto'!B693,"")</f>
        <v/>
      </c>
      <c r="CL666" s="22" t="str">
        <f>IF('Formato 4_Ppto'!C693&lt;&gt;"",'Formato 4_Ppto'!C693,"")</f>
        <v/>
      </c>
      <c r="CM666" s="24" t="str">
        <f>IF('Formato 4_Ppto'!D693&lt;&gt;"",'Formato 4_Ppto'!D693,"")</f>
        <v/>
      </c>
      <c r="CN666" s="161" t="str">
        <f>IF('Formato 4_Ppto'!E693&lt;&gt;"",'Formato 4_Ppto'!E693,"")</f>
        <v/>
      </c>
      <c r="CO666" s="161" t="str">
        <f>IF('Formato 4_Ppto'!G693&lt;&gt;"",'Formato 4_Ppto'!G693,"")</f>
        <v/>
      </c>
      <c r="CP666" s="163" t="str">
        <f>IF('Formato 4_Ppto'!I693&lt;&gt;"",'Formato 4_Ppto'!I693,"")</f>
        <v/>
      </c>
      <c r="CQ666" s="161" t="str">
        <f>IF('Formato 4_Ppto'!K693&lt;&gt;"",'Formato 4_Ppto'!K693,"")</f>
        <v/>
      </c>
      <c r="CR666" s="161" t="str">
        <f>IF('Formato 4_Ppto'!L693&lt;&gt;"",'Formato 4_Ppto'!L693,"")</f>
        <v/>
      </c>
      <c r="CS666" s="161" t="str">
        <f>IF('Formato 4_Ppto'!M693&lt;&gt;"",'Formato 4_Ppto'!M693,"")</f>
        <v/>
      </c>
      <c r="CT666" s="161" t="str">
        <f>IF('Formato 4_Ppto'!N693&lt;&gt;"",'Formato 4_Ppto'!N693,"")</f>
        <v/>
      </c>
      <c r="CU666" s="161" t="str">
        <f>IF('Formato 4_Ppto'!O693&lt;&gt;"",'Formato 4_Ppto'!O693,"")</f>
        <v/>
      </c>
      <c r="CV666" s="161" t="str">
        <f>IF('Formato 4_Ppto'!P693&lt;&gt;"",'Formato 4_Ppto'!P693,"")</f>
        <v/>
      </c>
      <c r="CW666" s="161" t="str">
        <f>IF('Formato 4_Ppto'!Q693&lt;&gt;"",'Formato 4_Ppto'!Q693,"")</f>
        <v/>
      </c>
      <c r="CX666" s="161" t="str">
        <f>IF('Formato 4_Ppto'!R693&lt;&gt;"",'Formato 4_Ppto'!R693,"")</f>
        <v/>
      </c>
      <c r="CY666" s="161" t="str">
        <f>IF('Formato 4_Ppto'!S693&lt;&gt;"",'Formato 4_Ppto'!S693,"")</f>
        <v/>
      </c>
      <c r="CZ666" s="161" t="str">
        <f>IF('Formato 4_Ppto'!T693&lt;&gt;"",'Formato 4_Ppto'!T693,"")</f>
        <v/>
      </c>
      <c r="DA666" s="161" t="str">
        <f>IF('Formato 4_Ppto'!U693&lt;&gt;"",'Formato 4_Ppto'!U693,"")</f>
        <v/>
      </c>
      <c r="DB666" s="161" t="str">
        <f>IF('Formato 4_Ppto'!V693&lt;&gt;"",'Formato 4_Ppto'!V693,"")</f>
        <v/>
      </c>
      <c r="DC666" s="161" t="str">
        <f>IF('Formato 4_Ppto'!W693&lt;&gt;"",'Formato 4_Ppto'!W693,"")</f>
        <v/>
      </c>
      <c r="DD666" s="162" t="str">
        <f>IF('Formato 4_Ppto'!X693&lt;&gt;"",'Formato 4_Ppto'!X693,"")</f>
        <v/>
      </c>
      <c r="DE666" s="162" t="str">
        <f>IF('Formato 4_Ppto'!Y693&lt;&gt;"",'Formato 4_Ppto'!Y693,"")</f>
        <v/>
      </c>
      <c r="DF666" s="162" t="str">
        <f>IF('Formato 4_Ppto'!Z693&lt;&gt;"",'Formato 4_Ppto'!Z693,"")</f>
        <v/>
      </c>
      <c r="DG666" s="162" t="str">
        <f>IF('Formato 4_Ppto'!AA693&lt;&gt;"",'Formato 4_Ppto'!AA693,"")</f>
        <v/>
      </c>
      <c r="DH666" s="162" t="str">
        <f>IF('Formato 4_Ppto'!AB693&lt;&gt;"",'Formato 4_Ppto'!AB693,"")</f>
        <v/>
      </c>
      <c r="DI666" s="162" t="str">
        <f>IF('Formato 4_Ppto'!AC693&lt;&gt;"",'Formato 4_Ppto'!AC693,"")</f>
        <v/>
      </c>
      <c r="DJ666" s="162" t="str">
        <f>IF('Formato 4_Ppto'!AD693&lt;&gt;"",'Formato 4_Ppto'!AD693,"")</f>
        <v/>
      </c>
      <c r="DK666" s="162" t="str">
        <f>IF('Formato 4_Ppto'!AE693&lt;&gt;"",'Formato 4_Ppto'!AE693,"")</f>
        <v/>
      </c>
      <c r="DL666" s="162" t="str">
        <f>IF('Formato 4_Ppto'!AF693&lt;&gt;"",'Formato 4_Ppto'!AF693,"")</f>
        <v/>
      </c>
      <c r="DM666" s="162" t="str">
        <f>IF('Formato 4_Ppto'!AG693&lt;&gt;"",'Formato 4_Ppto'!AG693,"")</f>
        <v/>
      </c>
      <c r="DN666" s="162" t="str">
        <f>IF('Formato 4_Ppto'!AH693&lt;&gt;"",'Formato 4_Ppto'!AH693,"")</f>
        <v/>
      </c>
      <c r="DO666" s="162" t="str">
        <f>IF('Formato 4_Ppto'!AI693&lt;&gt;"",'Formato 4_Ppto'!AI693,"")</f>
        <v/>
      </c>
      <c r="DP666" s="163" t="str">
        <f>IF('Formato 4_Ppto'!AJ693&lt;&gt;"",'Formato 4_Ppto'!AJ693,"")</f>
        <v/>
      </c>
    </row>
    <row r="667" spans="2:120" x14ac:dyDescent="0.3">
      <c r="B667" s="13" t="str">
        <f>IF(OR(Tabla6[[#This Row],[IDA]]="",Tabla6[[#This Row],[IDT]]="",Tabla6[[#This Row],[IDI]]=""),"",Tabla6[[#This Row],[IDA]]&amp;"."&amp;Tabla6[[#This Row],[IDT]]&amp;"."&amp;Tabla6[[#This Row],[IDI]])</f>
        <v/>
      </c>
      <c r="C667" s="13" t="str">
        <f>IF(Formato_02!$B$14&lt;&gt;"",0,"")</f>
        <v/>
      </c>
      <c r="D667" s="13" t="str">
        <f>IF(Formato_02!$H$9&lt;&gt;"",Formato_02!$H$9,"")</f>
        <v/>
      </c>
      <c r="E667" s="24" t="str">
        <f t="shared" si="80"/>
        <v/>
      </c>
      <c r="F667" s="24" t="str">
        <f>IF(Formato_02!$B$14&lt;&gt;"",Formato_02!$B$14,"")</f>
        <v/>
      </c>
      <c r="G667" s="22" t="str">
        <f>IF('Formato 3_Gantt'!C672&lt;&gt;"",'Formato 3_Gantt'!C672,"")</f>
        <v/>
      </c>
      <c r="H667" s="13" t="str">
        <f>IF('Formato 3_Gantt'!D$8&lt;&gt;"",'Formato 3_Gantt'!D$8,"")</f>
        <v/>
      </c>
      <c r="I667" s="13" t="str">
        <f>IF('Formato 3_Gantt'!E$8&lt;&gt;"",'Formato 3_Gantt'!E$8,"")</f>
        <v/>
      </c>
      <c r="J667" s="13" t="str">
        <f>IF('Formato 3_Gantt'!F$8&lt;&gt;"",'Formato 3_Gantt'!F$8,"")</f>
        <v/>
      </c>
      <c r="K667" s="158" t="str">
        <f>IF('Formato 3_Gantt'!G$8&lt;&gt;"",'Formato 3_Gantt'!G$8,"")</f>
        <v/>
      </c>
      <c r="L667" s="158" t="str">
        <f>IF('Formato 3_Gantt'!H$8&lt;&gt;"",'Formato 3_Gantt'!H$8,"")</f>
        <v/>
      </c>
      <c r="M667" s="13" t="str">
        <f>IF('Formato 3_Gantt'!BL$8&lt;&gt;"",'Formato 3_Gantt'!BL$8,"")</f>
        <v/>
      </c>
      <c r="N667" s="13" t="str">
        <f>IF('Formato 3_Gantt'!BM$8&lt;&gt;"",'Formato 3_Gantt'!BM$8,"")</f>
        <v/>
      </c>
      <c r="O667" s="13" t="str">
        <f>IF('Formato 3_Gantt'!BN$8&lt;&gt;"",'Formato 3_Gantt'!BN$8,"")</f>
        <v/>
      </c>
      <c r="P667" s="13" t="str">
        <f>IF('Formato 3_Gantt'!BO$8&lt;&gt;"",'Formato 3_Gantt'!BO$8,"")</f>
        <v/>
      </c>
      <c r="Q667" s="13" t="str">
        <f>IF('Formato 3_Gantt'!BP$8&lt;&gt;"",'Formato 3_Gantt'!BP$8,"")</f>
        <v/>
      </c>
      <c r="R667" s="13" t="str">
        <f>IF('Formato 3_Gantt'!BQ$8&lt;&gt;"",'Formato 3_Gantt'!BQ$8,"")</f>
        <v/>
      </c>
      <c r="S667" s="13" t="str">
        <f>IF('Formato 3_Gantt'!BR$8&lt;&gt;"",'Formato 3_Gantt'!BR$8,"")</f>
        <v/>
      </c>
      <c r="T667" s="13" t="str">
        <f>IF('Formato 3_Gantt'!BS$8&lt;&gt;"",'Formato 3_Gantt'!BS$8,"")</f>
        <v/>
      </c>
      <c r="U667" s="13" t="str">
        <f>IF('Formato 3_Gantt'!BT$8&lt;&gt;"",'Formato 3_Gantt'!BT$8,"")</f>
        <v/>
      </c>
      <c r="V667" s="13" t="str">
        <f>IF('Formato 3_Gantt'!BU$8&lt;&gt;"",'Formato 3_Gantt'!BU$8,"")</f>
        <v/>
      </c>
      <c r="W667" s="13" t="str">
        <f>IF('Formato 3_Gantt'!BV$8&lt;&gt;"",'Formato 3_Gantt'!BV$8,"")</f>
        <v/>
      </c>
      <c r="X667" s="13" t="str">
        <f>IF('Formato 3_Gantt'!BW$8&lt;&gt;"",'Formato 3_Gantt'!BW$8,"")</f>
        <v/>
      </c>
      <c r="Y667" s="13" t="str">
        <f>IF('Formato 3_Gantt'!BX$8&lt;&gt;"",'Formato 3_Gantt'!BX$8,"")</f>
        <v/>
      </c>
      <c r="Z667" s="162" t="str">
        <f>IF(Formato_02!S$15&lt;&gt;"",Formato_02!S$15,"")</f>
        <v/>
      </c>
      <c r="AA667" s="162" t="str">
        <f>IF(Formato_02!T$15&lt;&gt;"",Formato_02!T$15,"")</f>
        <v/>
      </c>
      <c r="AB667" s="162" t="str">
        <f>IF(Formato_02!U$15&lt;&gt;"",Formato_02!U$15,"")</f>
        <v/>
      </c>
      <c r="AC667" s="162" t="str">
        <f>IF(Formato_02!V$15&lt;&gt;"",Formato_02!V$15,"")</f>
        <v/>
      </c>
      <c r="AD667" s="162" t="str">
        <f>IF(Formato_02!W$15&lt;&gt;"",Formato_02!W$15,"")</f>
        <v/>
      </c>
      <c r="AE667" s="162" t="str">
        <f>IF(Formato_02!X$15&lt;&gt;"",Formato_02!X$15,"")</f>
        <v/>
      </c>
      <c r="AF667" s="162" t="str">
        <f>IF(Formato_02!Y$15&lt;&gt;"",Formato_02!Y$15,"")</f>
        <v/>
      </c>
      <c r="AG667" s="162" t="str">
        <f>IF(Formato_02!Z$15&lt;&gt;"",Formato_02!Z$15,"")</f>
        <v/>
      </c>
      <c r="AH667" s="162" t="str">
        <f>IF(Formato_02!AA$15&lt;&gt;"",Formato_02!AA$15,"")</f>
        <v/>
      </c>
      <c r="AI667" s="162" t="str">
        <f>IF(Formato_02!AB$15&lt;&gt;"",Formato_02!AB$15,"")</f>
        <v/>
      </c>
      <c r="AJ667" s="162" t="str">
        <f>IF(Formato_02!AC$15&lt;&gt;"",Formato_02!AC$15,"")</f>
        <v/>
      </c>
      <c r="AK667" s="162" t="str">
        <f>IF(Formato_02!AD$15&lt;&gt;"",Formato_02!AD$15,"")</f>
        <v/>
      </c>
      <c r="AL667" s="162" t="str">
        <f>IF(Formato_02!$N$14&lt;&gt;"",Formato_02!$N$14,"")</f>
        <v/>
      </c>
      <c r="AM667" s="13" t="str">
        <f>IF(Formato_02!$X$4&lt;&gt;"","AN","")</f>
        <v/>
      </c>
      <c r="AN667" s="24" t="str">
        <f t="shared" si="81"/>
        <v/>
      </c>
      <c r="AO667" s="13" t="str">
        <f>IF(Formato_02!$Y$4&lt;&gt;"","P027","")</f>
        <v/>
      </c>
      <c r="AP667" s="24" t="str">
        <f t="shared" si="82"/>
        <v/>
      </c>
      <c r="AQ667" s="13" t="str">
        <f>IF(Formato_02!$Z$4&lt;&gt;"","PNCVG","")</f>
        <v/>
      </c>
      <c r="AR667" s="24" t="str">
        <f t="shared" si="83"/>
        <v/>
      </c>
      <c r="AS667" s="13" t="str">
        <f>IF(Formato_02!$AA$4&lt;&gt;"","PNFF","")</f>
        <v/>
      </c>
      <c r="AT667" s="24" t="str">
        <f t="shared" si="84"/>
        <v/>
      </c>
      <c r="AU667" s="13" t="str">
        <f>IF(Formato_02!$AB$4&lt;&gt;"","PNPAM","")</f>
        <v/>
      </c>
      <c r="AV667" s="24" t="str">
        <f t="shared" si="85"/>
        <v/>
      </c>
      <c r="AW667" s="13" t="str">
        <f>IF(Formato_02!$AC$4&lt;&gt;"","PNAIA","")</f>
        <v/>
      </c>
      <c r="AX667" s="24" t="str">
        <f t="shared" si="86"/>
        <v/>
      </c>
      <c r="AY667" s="13" t="str">
        <f>IF(Formato_02!$AD$4&lt;&gt;"","PIO","")</f>
        <v/>
      </c>
      <c r="AZ667" s="24" t="str">
        <f t="shared" si="87"/>
        <v/>
      </c>
      <c r="BA667" s="13" t="str">
        <f>IF('Formato 3_Gantt'!B$31&lt;&gt;"",'Formato 3_Gantt'!A$31,"")</f>
        <v/>
      </c>
      <c r="BB667" s="24" t="str">
        <f>IF('Formato 3_Gantt'!B$31&lt;&gt;"",'Formato 3_Gantt'!B$31,"")</f>
        <v/>
      </c>
      <c r="BC667" s="22" t="str">
        <f>IF('Formato 3_Gantt'!C$31&lt;&gt;"",'Formato 3_Gantt'!C$31,"")</f>
        <v/>
      </c>
      <c r="BD667" s="13" t="str">
        <f>IF('Formato 3_Gantt'!D$31&lt;&gt;"",'Formato 3_Gantt'!D$31,"")</f>
        <v/>
      </c>
      <c r="BE667" s="161" t="str">
        <f>IF('Formato 3_Gantt'!E$31&lt;&gt;"",'Formato 3_Gantt'!E$31,"")</f>
        <v/>
      </c>
      <c r="BF667" s="13" t="str">
        <f>IF('Formato 3_Gantt'!F$31&lt;&gt;"",'Formato 3_Gantt'!F$31,"")</f>
        <v/>
      </c>
      <c r="BG667" s="158" t="str">
        <f>IF('Formato 3_Gantt'!G$31&lt;&gt;"",'Formato 3_Gantt'!G$31,"")</f>
        <v/>
      </c>
      <c r="BH667" s="158" t="str">
        <f>IF('Formato 3_Gantt'!H$31&lt;&gt;"",'Formato 3_Gantt'!H$31,"")</f>
        <v/>
      </c>
      <c r="BI667" s="161" t="str">
        <f>IF('Formato 3_Gantt'!BL$31&lt;&gt;"",'Formato 3_Gantt'!BL$31,"")</f>
        <v/>
      </c>
      <c r="BJ667" s="161" t="str">
        <f>IF('Formato 3_Gantt'!BM$31&lt;&gt;"",'Formato 3_Gantt'!BM$31,"")</f>
        <v/>
      </c>
      <c r="BK667" s="161" t="str">
        <f>IF('Formato 3_Gantt'!BN$31&lt;&gt;"",'Formato 3_Gantt'!BN$31,"")</f>
        <v/>
      </c>
      <c r="BL667" s="161" t="str">
        <f>IF('Formato 3_Gantt'!BO$31&lt;&gt;"",'Formato 3_Gantt'!BO$31,"")</f>
        <v/>
      </c>
      <c r="BM667" s="161" t="str">
        <f>IF('Formato 3_Gantt'!BP$31&lt;&gt;"",'Formato 3_Gantt'!BP$31,"")</f>
        <v/>
      </c>
      <c r="BN667" s="161" t="str">
        <f>IF('Formato 3_Gantt'!BQ$31&lt;&gt;"",'Formato 3_Gantt'!BQ$31,"")</f>
        <v/>
      </c>
      <c r="BO667" s="161" t="str">
        <f>IF('Formato 3_Gantt'!BR$31&lt;&gt;"",'Formato 3_Gantt'!BR$31,"")</f>
        <v/>
      </c>
      <c r="BP667" s="161" t="str">
        <f>IF('Formato 3_Gantt'!BS$31&lt;&gt;"",'Formato 3_Gantt'!BS$31,"")</f>
        <v/>
      </c>
      <c r="BQ667" s="161" t="str">
        <f>IF('Formato 3_Gantt'!BT$31&lt;&gt;"",'Formato 3_Gantt'!BT$31,"")</f>
        <v/>
      </c>
      <c r="BR667" s="161" t="str">
        <f>IF('Formato 3_Gantt'!BU$31&lt;&gt;"",'Formato 3_Gantt'!BU$31,"")</f>
        <v/>
      </c>
      <c r="BS667" s="161" t="str">
        <f>IF('Formato 3_Gantt'!BV$31&lt;&gt;"",'Formato 3_Gantt'!BV$31,"")</f>
        <v/>
      </c>
      <c r="BT667" s="161" t="str">
        <f>IF('Formato 3_Gantt'!BW$31&lt;&gt;"",'Formato 3_Gantt'!BW$31,"")</f>
        <v/>
      </c>
      <c r="BU667" s="161" t="str">
        <f>IF('Formato 3_Gantt'!BX$31&lt;&gt;"",'Formato 3_Gantt'!BX$31,"")</f>
        <v/>
      </c>
      <c r="BV667" s="163" t="str">
        <f>IF('Formato 4_Ppto'!I$689&lt;&gt;"",'Formato 4_Ppto'!I$689,"")</f>
        <v/>
      </c>
      <c r="BW667" s="162" t="str">
        <f>IF('Formato 4_Ppto'!X$689&lt;&gt;"",'Formato 4_Ppto'!X$689,"")</f>
        <v/>
      </c>
      <c r="BX667" s="162" t="str">
        <f>IF('Formato 4_Ppto'!Y$689&lt;&gt;"",'Formato 4_Ppto'!Y$689,"")</f>
        <v/>
      </c>
      <c r="BY667" s="162" t="str">
        <f>IF('Formato 4_Ppto'!Z$689&lt;&gt;"",'Formato 4_Ppto'!Z$689,"")</f>
        <v/>
      </c>
      <c r="BZ667" s="162" t="str">
        <f>IF('Formato 4_Ppto'!AA$689&lt;&gt;"",'Formato 4_Ppto'!AA$689,"")</f>
        <v/>
      </c>
      <c r="CA667" s="162" t="str">
        <f>IF('Formato 4_Ppto'!AB$689&lt;&gt;"",'Formato 4_Ppto'!AB$689,"")</f>
        <v/>
      </c>
      <c r="CB667" s="162" t="str">
        <f>IF('Formato 4_Ppto'!AC$689&lt;&gt;"",'Formato 4_Ppto'!AC$689,"")</f>
        <v/>
      </c>
      <c r="CC667" s="162" t="str">
        <f>IF('Formato 4_Ppto'!AD$689&lt;&gt;"",'Formato 4_Ppto'!AD$689,"")</f>
        <v/>
      </c>
      <c r="CD667" s="162" t="str">
        <f>IF('Formato 4_Ppto'!AE$689&lt;&gt;"",'Formato 4_Ppto'!AE$689,"")</f>
        <v/>
      </c>
      <c r="CE667" s="162" t="str">
        <f>IF('Formato 4_Ppto'!AF$689&lt;&gt;"",'Formato 4_Ppto'!AF$689,"")</f>
        <v/>
      </c>
      <c r="CF667" s="162" t="str">
        <f>IF('Formato 4_Ppto'!AG$689&lt;&gt;"",'Formato 4_Ppto'!AG$689,"")</f>
        <v/>
      </c>
      <c r="CG667" s="162" t="str">
        <f>IF('Formato 4_Ppto'!AH$689&lt;&gt;"",'Formato 4_Ppto'!AH$689,"")</f>
        <v/>
      </c>
      <c r="CH667" s="162" t="str">
        <f>IF('Formato 4_Ppto'!AI$689&lt;&gt;"",'Formato 4_Ppto'!AI$689,"")</f>
        <v/>
      </c>
      <c r="CI667" s="163" t="str">
        <f>IF('Formato 4_Ppto'!AJ$689&lt;&gt;"",'Formato 4_Ppto'!AJ$689,"")</f>
        <v/>
      </c>
      <c r="CJ667" s="13" t="str">
        <f>IF('Formato 4_Ppto'!B694&lt;&gt;"",'Formato 4_Ppto'!A694,"")</f>
        <v/>
      </c>
      <c r="CK667" s="24" t="str">
        <f>IF('Formato 4_Ppto'!B694&lt;&gt;"",'Formato 4_Ppto'!B694,"")</f>
        <v/>
      </c>
      <c r="CL667" s="22" t="str">
        <f>IF('Formato 4_Ppto'!C694&lt;&gt;"",'Formato 4_Ppto'!C694,"")</f>
        <v/>
      </c>
      <c r="CM667" s="24" t="str">
        <f>IF('Formato 4_Ppto'!D694&lt;&gt;"",'Formato 4_Ppto'!D694,"")</f>
        <v/>
      </c>
      <c r="CN667" s="161" t="str">
        <f>IF('Formato 4_Ppto'!E694&lt;&gt;"",'Formato 4_Ppto'!E694,"")</f>
        <v/>
      </c>
      <c r="CO667" s="161" t="str">
        <f>IF('Formato 4_Ppto'!G694&lt;&gt;"",'Formato 4_Ppto'!G694,"")</f>
        <v/>
      </c>
      <c r="CP667" s="163" t="str">
        <f>IF('Formato 4_Ppto'!I694&lt;&gt;"",'Formato 4_Ppto'!I694,"")</f>
        <v/>
      </c>
      <c r="CQ667" s="161" t="str">
        <f>IF('Formato 4_Ppto'!K694&lt;&gt;"",'Formato 4_Ppto'!K694,"")</f>
        <v/>
      </c>
      <c r="CR667" s="161" t="str">
        <f>IF('Formato 4_Ppto'!L694&lt;&gt;"",'Formato 4_Ppto'!L694,"")</f>
        <v/>
      </c>
      <c r="CS667" s="161" t="str">
        <f>IF('Formato 4_Ppto'!M694&lt;&gt;"",'Formato 4_Ppto'!M694,"")</f>
        <v/>
      </c>
      <c r="CT667" s="161" t="str">
        <f>IF('Formato 4_Ppto'!N694&lt;&gt;"",'Formato 4_Ppto'!N694,"")</f>
        <v/>
      </c>
      <c r="CU667" s="161" t="str">
        <f>IF('Formato 4_Ppto'!O694&lt;&gt;"",'Formato 4_Ppto'!O694,"")</f>
        <v/>
      </c>
      <c r="CV667" s="161" t="str">
        <f>IF('Formato 4_Ppto'!P694&lt;&gt;"",'Formato 4_Ppto'!P694,"")</f>
        <v/>
      </c>
      <c r="CW667" s="161" t="str">
        <f>IF('Formato 4_Ppto'!Q694&lt;&gt;"",'Formato 4_Ppto'!Q694,"")</f>
        <v/>
      </c>
      <c r="CX667" s="161" t="str">
        <f>IF('Formato 4_Ppto'!R694&lt;&gt;"",'Formato 4_Ppto'!R694,"")</f>
        <v/>
      </c>
      <c r="CY667" s="161" t="str">
        <f>IF('Formato 4_Ppto'!S694&lt;&gt;"",'Formato 4_Ppto'!S694,"")</f>
        <v/>
      </c>
      <c r="CZ667" s="161" t="str">
        <f>IF('Formato 4_Ppto'!T694&lt;&gt;"",'Formato 4_Ppto'!T694,"")</f>
        <v/>
      </c>
      <c r="DA667" s="161" t="str">
        <f>IF('Formato 4_Ppto'!U694&lt;&gt;"",'Formato 4_Ppto'!U694,"")</f>
        <v/>
      </c>
      <c r="DB667" s="161" t="str">
        <f>IF('Formato 4_Ppto'!V694&lt;&gt;"",'Formato 4_Ppto'!V694,"")</f>
        <v/>
      </c>
      <c r="DC667" s="161" t="str">
        <f>IF('Formato 4_Ppto'!W694&lt;&gt;"",'Formato 4_Ppto'!W694,"")</f>
        <v/>
      </c>
      <c r="DD667" s="162" t="str">
        <f>IF('Formato 4_Ppto'!X694&lt;&gt;"",'Formato 4_Ppto'!X694,"")</f>
        <v/>
      </c>
      <c r="DE667" s="162" t="str">
        <f>IF('Formato 4_Ppto'!Y694&lt;&gt;"",'Formato 4_Ppto'!Y694,"")</f>
        <v/>
      </c>
      <c r="DF667" s="162" t="str">
        <f>IF('Formato 4_Ppto'!Z694&lt;&gt;"",'Formato 4_Ppto'!Z694,"")</f>
        <v/>
      </c>
      <c r="DG667" s="162" t="str">
        <f>IF('Formato 4_Ppto'!AA694&lt;&gt;"",'Formato 4_Ppto'!AA694,"")</f>
        <v/>
      </c>
      <c r="DH667" s="162" t="str">
        <f>IF('Formato 4_Ppto'!AB694&lt;&gt;"",'Formato 4_Ppto'!AB694,"")</f>
        <v/>
      </c>
      <c r="DI667" s="162" t="str">
        <f>IF('Formato 4_Ppto'!AC694&lt;&gt;"",'Formato 4_Ppto'!AC694,"")</f>
        <v/>
      </c>
      <c r="DJ667" s="162" t="str">
        <f>IF('Formato 4_Ppto'!AD694&lt;&gt;"",'Formato 4_Ppto'!AD694,"")</f>
        <v/>
      </c>
      <c r="DK667" s="162" t="str">
        <f>IF('Formato 4_Ppto'!AE694&lt;&gt;"",'Formato 4_Ppto'!AE694,"")</f>
        <v/>
      </c>
      <c r="DL667" s="162" t="str">
        <f>IF('Formato 4_Ppto'!AF694&lt;&gt;"",'Formato 4_Ppto'!AF694,"")</f>
        <v/>
      </c>
      <c r="DM667" s="162" t="str">
        <f>IF('Formato 4_Ppto'!AG694&lt;&gt;"",'Formato 4_Ppto'!AG694,"")</f>
        <v/>
      </c>
      <c r="DN667" s="162" t="str">
        <f>IF('Formato 4_Ppto'!AH694&lt;&gt;"",'Formato 4_Ppto'!AH694,"")</f>
        <v/>
      </c>
      <c r="DO667" s="162" t="str">
        <f>IF('Formato 4_Ppto'!AI694&lt;&gt;"",'Formato 4_Ppto'!AI694,"")</f>
        <v/>
      </c>
      <c r="DP667" s="163" t="str">
        <f>IF('Formato 4_Ppto'!AJ694&lt;&gt;"",'Formato 4_Ppto'!AJ694,"")</f>
        <v/>
      </c>
    </row>
    <row r="668" spans="2:120" x14ac:dyDescent="0.3">
      <c r="B668" s="13" t="str">
        <f>IF(OR(Tabla6[[#This Row],[IDA]]="",Tabla6[[#This Row],[IDT]]="",Tabla6[[#This Row],[IDI]]=""),"",Tabla6[[#This Row],[IDA]]&amp;"."&amp;Tabla6[[#This Row],[IDT]]&amp;"."&amp;Tabla6[[#This Row],[IDI]])</f>
        <v/>
      </c>
      <c r="C668" s="13" t="str">
        <f>IF(Formato_02!$B$14&lt;&gt;"",0,"")</f>
        <v/>
      </c>
      <c r="D668" s="13" t="str">
        <f>IF(Formato_02!$H$9&lt;&gt;"",Formato_02!$H$9,"")</f>
        <v/>
      </c>
      <c r="E668" s="24" t="str">
        <f t="shared" si="80"/>
        <v/>
      </c>
      <c r="F668" s="24" t="str">
        <f>IF(Formato_02!$B$14&lt;&gt;"",Formato_02!$B$14,"")</f>
        <v/>
      </c>
      <c r="G668" s="22" t="str">
        <f>IF('Formato 3_Gantt'!C673&lt;&gt;"",'Formato 3_Gantt'!C673,"")</f>
        <v/>
      </c>
      <c r="H668" s="13" t="str">
        <f>IF('Formato 3_Gantt'!D$8&lt;&gt;"",'Formato 3_Gantt'!D$8,"")</f>
        <v/>
      </c>
      <c r="I668" s="13" t="str">
        <f>IF('Formato 3_Gantt'!E$8&lt;&gt;"",'Formato 3_Gantt'!E$8,"")</f>
        <v/>
      </c>
      <c r="J668" s="13" t="str">
        <f>IF('Formato 3_Gantt'!F$8&lt;&gt;"",'Formato 3_Gantt'!F$8,"")</f>
        <v/>
      </c>
      <c r="K668" s="158" t="str">
        <f>IF('Formato 3_Gantt'!G$8&lt;&gt;"",'Formato 3_Gantt'!G$8,"")</f>
        <v/>
      </c>
      <c r="L668" s="158" t="str">
        <f>IF('Formato 3_Gantt'!H$8&lt;&gt;"",'Formato 3_Gantt'!H$8,"")</f>
        <v/>
      </c>
      <c r="M668" s="13" t="str">
        <f>IF('Formato 3_Gantt'!BL$8&lt;&gt;"",'Formato 3_Gantt'!BL$8,"")</f>
        <v/>
      </c>
      <c r="N668" s="13" t="str">
        <f>IF('Formato 3_Gantt'!BM$8&lt;&gt;"",'Formato 3_Gantt'!BM$8,"")</f>
        <v/>
      </c>
      <c r="O668" s="13" t="str">
        <f>IF('Formato 3_Gantt'!BN$8&lt;&gt;"",'Formato 3_Gantt'!BN$8,"")</f>
        <v/>
      </c>
      <c r="P668" s="13" t="str">
        <f>IF('Formato 3_Gantt'!BO$8&lt;&gt;"",'Formato 3_Gantt'!BO$8,"")</f>
        <v/>
      </c>
      <c r="Q668" s="13" t="str">
        <f>IF('Formato 3_Gantt'!BP$8&lt;&gt;"",'Formato 3_Gantt'!BP$8,"")</f>
        <v/>
      </c>
      <c r="R668" s="13" t="str">
        <f>IF('Formato 3_Gantt'!BQ$8&lt;&gt;"",'Formato 3_Gantt'!BQ$8,"")</f>
        <v/>
      </c>
      <c r="S668" s="13" t="str">
        <f>IF('Formato 3_Gantt'!BR$8&lt;&gt;"",'Formato 3_Gantt'!BR$8,"")</f>
        <v/>
      </c>
      <c r="T668" s="13" t="str">
        <f>IF('Formato 3_Gantt'!BS$8&lt;&gt;"",'Formato 3_Gantt'!BS$8,"")</f>
        <v/>
      </c>
      <c r="U668" s="13" t="str">
        <f>IF('Formato 3_Gantt'!BT$8&lt;&gt;"",'Formato 3_Gantt'!BT$8,"")</f>
        <v/>
      </c>
      <c r="V668" s="13" t="str">
        <f>IF('Formato 3_Gantt'!BU$8&lt;&gt;"",'Formato 3_Gantt'!BU$8,"")</f>
        <v/>
      </c>
      <c r="W668" s="13" t="str">
        <f>IF('Formato 3_Gantt'!BV$8&lt;&gt;"",'Formato 3_Gantt'!BV$8,"")</f>
        <v/>
      </c>
      <c r="X668" s="13" t="str">
        <f>IF('Formato 3_Gantt'!BW$8&lt;&gt;"",'Formato 3_Gantt'!BW$8,"")</f>
        <v/>
      </c>
      <c r="Y668" s="13" t="str">
        <f>IF('Formato 3_Gantt'!BX$8&lt;&gt;"",'Formato 3_Gantt'!BX$8,"")</f>
        <v/>
      </c>
      <c r="Z668" s="162" t="str">
        <f>IF(Formato_02!S$15&lt;&gt;"",Formato_02!S$15,"")</f>
        <v/>
      </c>
      <c r="AA668" s="162" t="str">
        <f>IF(Formato_02!T$15&lt;&gt;"",Formato_02!T$15,"")</f>
        <v/>
      </c>
      <c r="AB668" s="162" t="str">
        <f>IF(Formato_02!U$15&lt;&gt;"",Formato_02!U$15,"")</f>
        <v/>
      </c>
      <c r="AC668" s="162" t="str">
        <f>IF(Formato_02!V$15&lt;&gt;"",Formato_02!V$15,"")</f>
        <v/>
      </c>
      <c r="AD668" s="162" t="str">
        <f>IF(Formato_02!W$15&lt;&gt;"",Formato_02!W$15,"")</f>
        <v/>
      </c>
      <c r="AE668" s="162" t="str">
        <f>IF(Formato_02!X$15&lt;&gt;"",Formato_02!X$15,"")</f>
        <v/>
      </c>
      <c r="AF668" s="162" t="str">
        <f>IF(Formato_02!Y$15&lt;&gt;"",Formato_02!Y$15,"")</f>
        <v/>
      </c>
      <c r="AG668" s="162" t="str">
        <f>IF(Formato_02!Z$15&lt;&gt;"",Formato_02!Z$15,"")</f>
        <v/>
      </c>
      <c r="AH668" s="162" t="str">
        <f>IF(Formato_02!AA$15&lt;&gt;"",Formato_02!AA$15,"")</f>
        <v/>
      </c>
      <c r="AI668" s="162" t="str">
        <f>IF(Formato_02!AB$15&lt;&gt;"",Formato_02!AB$15,"")</f>
        <v/>
      </c>
      <c r="AJ668" s="162" t="str">
        <f>IF(Formato_02!AC$15&lt;&gt;"",Formato_02!AC$15,"")</f>
        <v/>
      </c>
      <c r="AK668" s="162" t="str">
        <f>IF(Formato_02!AD$15&lt;&gt;"",Formato_02!AD$15,"")</f>
        <v/>
      </c>
      <c r="AL668" s="162" t="str">
        <f>IF(Formato_02!$N$14&lt;&gt;"",Formato_02!$N$14,"")</f>
        <v/>
      </c>
      <c r="AM668" s="13" t="str">
        <f>IF(Formato_02!$X$4&lt;&gt;"","AN","")</f>
        <v/>
      </c>
      <c r="AN668" s="24" t="str">
        <f t="shared" si="81"/>
        <v/>
      </c>
      <c r="AO668" s="13" t="str">
        <f>IF(Formato_02!$Y$4&lt;&gt;"","P027","")</f>
        <v/>
      </c>
      <c r="AP668" s="24" t="str">
        <f t="shared" si="82"/>
        <v/>
      </c>
      <c r="AQ668" s="13" t="str">
        <f>IF(Formato_02!$Z$4&lt;&gt;"","PNCVG","")</f>
        <v/>
      </c>
      <c r="AR668" s="24" t="str">
        <f t="shared" si="83"/>
        <v/>
      </c>
      <c r="AS668" s="13" t="str">
        <f>IF(Formato_02!$AA$4&lt;&gt;"","PNFF","")</f>
        <v/>
      </c>
      <c r="AT668" s="24" t="str">
        <f t="shared" si="84"/>
        <v/>
      </c>
      <c r="AU668" s="13" t="str">
        <f>IF(Formato_02!$AB$4&lt;&gt;"","PNPAM","")</f>
        <v/>
      </c>
      <c r="AV668" s="24" t="str">
        <f t="shared" si="85"/>
        <v/>
      </c>
      <c r="AW668" s="13" t="str">
        <f>IF(Formato_02!$AC$4&lt;&gt;"","PNAIA","")</f>
        <v/>
      </c>
      <c r="AX668" s="24" t="str">
        <f t="shared" si="86"/>
        <v/>
      </c>
      <c r="AY668" s="13" t="str">
        <f>IF(Formato_02!$AD$4&lt;&gt;"","PIO","")</f>
        <v/>
      </c>
      <c r="AZ668" s="24" t="str">
        <f t="shared" si="87"/>
        <v/>
      </c>
      <c r="BA668" s="13" t="str">
        <f>IF('Formato 3_Gantt'!B$31&lt;&gt;"",'Formato 3_Gantt'!A$31,"")</f>
        <v/>
      </c>
      <c r="BB668" s="24" t="str">
        <f>IF('Formato 3_Gantt'!B$31&lt;&gt;"",'Formato 3_Gantt'!B$31,"")</f>
        <v/>
      </c>
      <c r="BC668" s="22" t="str">
        <f>IF('Formato 3_Gantt'!C$31&lt;&gt;"",'Formato 3_Gantt'!C$31,"")</f>
        <v/>
      </c>
      <c r="BD668" s="13" t="str">
        <f>IF('Formato 3_Gantt'!D$31&lt;&gt;"",'Formato 3_Gantt'!D$31,"")</f>
        <v/>
      </c>
      <c r="BE668" s="161" t="str">
        <f>IF('Formato 3_Gantt'!E$31&lt;&gt;"",'Formato 3_Gantt'!E$31,"")</f>
        <v/>
      </c>
      <c r="BF668" s="13" t="str">
        <f>IF('Formato 3_Gantt'!F$31&lt;&gt;"",'Formato 3_Gantt'!F$31,"")</f>
        <v/>
      </c>
      <c r="BG668" s="158" t="str">
        <f>IF('Formato 3_Gantt'!G$31&lt;&gt;"",'Formato 3_Gantt'!G$31,"")</f>
        <v/>
      </c>
      <c r="BH668" s="158" t="str">
        <f>IF('Formato 3_Gantt'!H$31&lt;&gt;"",'Formato 3_Gantt'!H$31,"")</f>
        <v/>
      </c>
      <c r="BI668" s="161" t="str">
        <f>IF('Formato 3_Gantt'!BL$31&lt;&gt;"",'Formato 3_Gantt'!BL$31,"")</f>
        <v/>
      </c>
      <c r="BJ668" s="161" t="str">
        <f>IF('Formato 3_Gantt'!BM$31&lt;&gt;"",'Formato 3_Gantt'!BM$31,"")</f>
        <v/>
      </c>
      <c r="BK668" s="161" t="str">
        <f>IF('Formato 3_Gantt'!BN$31&lt;&gt;"",'Formato 3_Gantt'!BN$31,"")</f>
        <v/>
      </c>
      <c r="BL668" s="161" t="str">
        <f>IF('Formato 3_Gantt'!BO$31&lt;&gt;"",'Formato 3_Gantt'!BO$31,"")</f>
        <v/>
      </c>
      <c r="BM668" s="161" t="str">
        <f>IF('Formato 3_Gantt'!BP$31&lt;&gt;"",'Formato 3_Gantt'!BP$31,"")</f>
        <v/>
      </c>
      <c r="BN668" s="161" t="str">
        <f>IF('Formato 3_Gantt'!BQ$31&lt;&gt;"",'Formato 3_Gantt'!BQ$31,"")</f>
        <v/>
      </c>
      <c r="BO668" s="161" t="str">
        <f>IF('Formato 3_Gantt'!BR$31&lt;&gt;"",'Formato 3_Gantt'!BR$31,"")</f>
        <v/>
      </c>
      <c r="BP668" s="161" t="str">
        <f>IF('Formato 3_Gantt'!BS$31&lt;&gt;"",'Formato 3_Gantt'!BS$31,"")</f>
        <v/>
      </c>
      <c r="BQ668" s="161" t="str">
        <f>IF('Formato 3_Gantt'!BT$31&lt;&gt;"",'Formato 3_Gantt'!BT$31,"")</f>
        <v/>
      </c>
      <c r="BR668" s="161" t="str">
        <f>IF('Formato 3_Gantt'!BU$31&lt;&gt;"",'Formato 3_Gantt'!BU$31,"")</f>
        <v/>
      </c>
      <c r="BS668" s="161" t="str">
        <f>IF('Formato 3_Gantt'!BV$31&lt;&gt;"",'Formato 3_Gantt'!BV$31,"")</f>
        <v/>
      </c>
      <c r="BT668" s="161" t="str">
        <f>IF('Formato 3_Gantt'!BW$31&lt;&gt;"",'Formato 3_Gantt'!BW$31,"")</f>
        <v/>
      </c>
      <c r="BU668" s="161" t="str">
        <f>IF('Formato 3_Gantt'!BX$31&lt;&gt;"",'Formato 3_Gantt'!BX$31,"")</f>
        <v/>
      </c>
      <c r="BV668" s="163" t="str">
        <f>IF('Formato 4_Ppto'!I$689&lt;&gt;"",'Formato 4_Ppto'!I$689,"")</f>
        <v/>
      </c>
      <c r="BW668" s="162" t="str">
        <f>IF('Formato 4_Ppto'!X$689&lt;&gt;"",'Formato 4_Ppto'!X$689,"")</f>
        <v/>
      </c>
      <c r="BX668" s="162" t="str">
        <f>IF('Formato 4_Ppto'!Y$689&lt;&gt;"",'Formato 4_Ppto'!Y$689,"")</f>
        <v/>
      </c>
      <c r="BY668" s="162" t="str">
        <f>IF('Formato 4_Ppto'!Z$689&lt;&gt;"",'Formato 4_Ppto'!Z$689,"")</f>
        <v/>
      </c>
      <c r="BZ668" s="162" t="str">
        <f>IF('Formato 4_Ppto'!AA$689&lt;&gt;"",'Formato 4_Ppto'!AA$689,"")</f>
        <v/>
      </c>
      <c r="CA668" s="162" t="str">
        <f>IF('Formato 4_Ppto'!AB$689&lt;&gt;"",'Formato 4_Ppto'!AB$689,"")</f>
        <v/>
      </c>
      <c r="CB668" s="162" t="str">
        <f>IF('Formato 4_Ppto'!AC$689&lt;&gt;"",'Formato 4_Ppto'!AC$689,"")</f>
        <v/>
      </c>
      <c r="CC668" s="162" t="str">
        <f>IF('Formato 4_Ppto'!AD$689&lt;&gt;"",'Formato 4_Ppto'!AD$689,"")</f>
        <v/>
      </c>
      <c r="CD668" s="162" t="str">
        <f>IF('Formato 4_Ppto'!AE$689&lt;&gt;"",'Formato 4_Ppto'!AE$689,"")</f>
        <v/>
      </c>
      <c r="CE668" s="162" t="str">
        <f>IF('Formato 4_Ppto'!AF$689&lt;&gt;"",'Formato 4_Ppto'!AF$689,"")</f>
        <v/>
      </c>
      <c r="CF668" s="162" t="str">
        <f>IF('Formato 4_Ppto'!AG$689&lt;&gt;"",'Formato 4_Ppto'!AG$689,"")</f>
        <v/>
      </c>
      <c r="CG668" s="162" t="str">
        <f>IF('Formato 4_Ppto'!AH$689&lt;&gt;"",'Formato 4_Ppto'!AH$689,"")</f>
        <v/>
      </c>
      <c r="CH668" s="162" t="str">
        <f>IF('Formato 4_Ppto'!AI$689&lt;&gt;"",'Formato 4_Ppto'!AI$689,"")</f>
        <v/>
      </c>
      <c r="CI668" s="163" t="str">
        <f>IF('Formato 4_Ppto'!AJ$689&lt;&gt;"",'Formato 4_Ppto'!AJ$689,"")</f>
        <v/>
      </c>
      <c r="CJ668" s="13" t="str">
        <f>IF('Formato 4_Ppto'!B695&lt;&gt;"",'Formato 4_Ppto'!A695,"")</f>
        <v/>
      </c>
      <c r="CK668" s="24" t="str">
        <f>IF('Formato 4_Ppto'!B695&lt;&gt;"",'Formato 4_Ppto'!B695,"")</f>
        <v/>
      </c>
      <c r="CL668" s="22" t="str">
        <f>IF('Formato 4_Ppto'!C695&lt;&gt;"",'Formato 4_Ppto'!C695,"")</f>
        <v/>
      </c>
      <c r="CM668" s="24" t="str">
        <f>IF('Formato 4_Ppto'!D695&lt;&gt;"",'Formato 4_Ppto'!D695,"")</f>
        <v/>
      </c>
      <c r="CN668" s="161" t="str">
        <f>IF('Formato 4_Ppto'!E695&lt;&gt;"",'Formato 4_Ppto'!E695,"")</f>
        <v/>
      </c>
      <c r="CO668" s="161" t="str">
        <f>IF('Formato 4_Ppto'!G695&lt;&gt;"",'Formato 4_Ppto'!G695,"")</f>
        <v/>
      </c>
      <c r="CP668" s="163" t="str">
        <f>IF('Formato 4_Ppto'!I695&lt;&gt;"",'Formato 4_Ppto'!I695,"")</f>
        <v/>
      </c>
      <c r="CQ668" s="161" t="str">
        <f>IF('Formato 4_Ppto'!K695&lt;&gt;"",'Formato 4_Ppto'!K695,"")</f>
        <v/>
      </c>
      <c r="CR668" s="161" t="str">
        <f>IF('Formato 4_Ppto'!L695&lt;&gt;"",'Formato 4_Ppto'!L695,"")</f>
        <v/>
      </c>
      <c r="CS668" s="161" t="str">
        <f>IF('Formato 4_Ppto'!M695&lt;&gt;"",'Formato 4_Ppto'!M695,"")</f>
        <v/>
      </c>
      <c r="CT668" s="161" t="str">
        <f>IF('Formato 4_Ppto'!N695&lt;&gt;"",'Formato 4_Ppto'!N695,"")</f>
        <v/>
      </c>
      <c r="CU668" s="161" t="str">
        <f>IF('Formato 4_Ppto'!O695&lt;&gt;"",'Formato 4_Ppto'!O695,"")</f>
        <v/>
      </c>
      <c r="CV668" s="161" t="str">
        <f>IF('Formato 4_Ppto'!P695&lt;&gt;"",'Formato 4_Ppto'!P695,"")</f>
        <v/>
      </c>
      <c r="CW668" s="161" t="str">
        <f>IF('Formato 4_Ppto'!Q695&lt;&gt;"",'Formato 4_Ppto'!Q695,"")</f>
        <v/>
      </c>
      <c r="CX668" s="161" t="str">
        <f>IF('Formato 4_Ppto'!R695&lt;&gt;"",'Formato 4_Ppto'!R695,"")</f>
        <v/>
      </c>
      <c r="CY668" s="161" t="str">
        <f>IF('Formato 4_Ppto'!S695&lt;&gt;"",'Formato 4_Ppto'!S695,"")</f>
        <v/>
      </c>
      <c r="CZ668" s="161" t="str">
        <f>IF('Formato 4_Ppto'!T695&lt;&gt;"",'Formato 4_Ppto'!T695,"")</f>
        <v/>
      </c>
      <c r="DA668" s="161" t="str">
        <f>IF('Formato 4_Ppto'!U695&lt;&gt;"",'Formato 4_Ppto'!U695,"")</f>
        <v/>
      </c>
      <c r="DB668" s="161" t="str">
        <f>IF('Formato 4_Ppto'!V695&lt;&gt;"",'Formato 4_Ppto'!V695,"")</f>
        <v/>
      </c>
      <c r="DC668" s="161" t="str">
        <f>IF('Formato 4_Ppto'!W695&lt;&gt;"",'Formato 4_Ppto'!W695,"")</f>
        <v/>
      </c>
      <c r="DD668" s="162" t="str">
        <f>IF('Formato 4_Ppto'!X695&lt;&gt;"",'Formato 4_Ppto'!X695,"")</f>
        <v/>
      </c>
      <c r="DE668" s="162" t="str">
        <f>IF('Formato 4_Ppto'!Y695&lt;&gt;"",'Formato 4_Ppto'!Y695,"")</f>
        <v/>
      </c>
      <c r="DF668" s="162" t="str">
        <f>IF('Formato 4_Ppto'!Z695&lt;&gt;"",'Formato 4_Ppto'!Z695,"")</f>
        <v/>
      </c>
      <c r="DG668" s="162" t="str">
        <f>IF('Formato 4_Ppto'!AA695&lt;&gt;"",'Formato 4_Ppto'!AA695,"")</f>
        <v/>
      </c>
      <c r="DH668" s="162" t="str">
        <f>IF('Formato 4_Ppto'!AB695&lt;&gt;"",'Formato 4_Ppto'!AB695,"")</f>
        <v/>
      </c>
      <c r="DI668" s="162" t="str">
        <f>IF('Formato 4_Ppto'!AC695&lt;&gt;"",'Formato 4_Ppto'!AC695,"")</f>
        <v/>
      </c>
      <c r="DJ668" s="162" t="str">
        <f>IF('Formato 4_Ppto'!AD695&lt;&gt;"",'Formato 4_Ppto'!AD695,"")</f>
        <v/>
      </c>
      <c r="DK668" s="162" t="str">
        <f>IF('Formato 4_Ppto'!AE695&lt;&gt;"",'Formato 4_Ppto'!AE695,"")</f>
        <v/>
      </c>
      <c r="DL668" s="162" t="str">
        <f>IF('Formato 4_Ppto'!AF695&lt;&gt;"",'Formato 4_Ppto'!AF695,"")</f>
        <v/>
      </c>
      <c r="DM668" s="162" t="str">
        <f>IF('Formato 4_Ppto'!AG695&lt;&gt;"",'Formato 4_Ppto'!AG695,"")</f>
        <v/>
      </c>
      <c r="DN668" s="162" t="str">
        <f>IF('Formato 4_Ppto'!AH695&lt;&gt;"",'Formato 4_Ppto'!AH695,"")</f>
        <v/>
      </c>
      <c r="DO668" s="162" t="str">
        <f>IF('Formato 4_Ppto'!AI695&lt;&gt;"",'Formato 4_Ppto'!AI695,"")</f>
        <v/>
      </c>
      <c r="DP668" s="163" t="str">
        <f>IF('Formato 4_Ppto'!AJ695&lt;&gt;"",'Formato 4_Ppto'!AJ695,"")</f>
        <v/>
      </c>
    </row>
    <row r="669" spans="2:120" x14ac:dyDescent="0.3">
      <c r="B669" s="13" t="str">
        <f>IF(OR(Tabla6[[#This Row],[IDA]]="",Tabla6[[#This Row],[IDT]]="",Tabla6[[#This Row],[IDI]]=""),"",Tabla6[[#This Row],[IDA]]&amp;"."&amp;Tabla6[[#This Row],[IDT]]&amp;"."&amp;Tabla6[[#This Row],[IDI]])</f>
        <v/>
      </c>
      <c r="C669" s="13" t="str">
        <f>IF(Formato_02!$B$14&lt;&gt;"",0,"")</f>
        <v/>
      </c>
      <c r="D669" s="13" t="str">
        <f>IF(Formato_02!$H$9&lt;&gt;"",Formato_02!$H$9,"")</f>
        <v/>
      </c>
      <c r="E669" s="24" t="str">
        <f t="shared" si="80"/>
        <v/>
      </c>
      <c r="F669" s="24" t="str">
        <f>IF(Formato_02!$B$14&lt;&gt;"",Formato_02!$B$14,"")</f>
        <v/>
      </c>
      <c r="G669" s="22" t="str">
        <f>IF('Formato 3_Gantt'!C674&lt;&gt;"",'Formato 3_Gantt'!C674,"")</f>
        <v/>
      </c>
      <c r="H669" s="13" t="str">
        <f>IF('Formato 3_Gantt'!D$8&lt;&gt;"",'Formato 3_Gantt'!D$8,"")</f>
        <v/>
      </c>
      <c r="I669" s="13" t="str">
        <f>IF('Formato 3_Gantt'!E$8&lt;&gt;"",'Formato 3_Gantt'!E$8,"")</f>
        <v/>
      </c>
      <c r="J669" s="13" t="str">
        <f>IF('Formato 3_Gantt'!F$8&lt;&gt;"",'Formato 3_Gantt'!F$8,"")</f>
        <v/>
      </c>
      <c r="K669" s="158" t="str">
        <f>IF('Formato 3_Gantt'!G$8&lt;&gt;"",'Formato 3_Gantt'!G$8,"")</f>
        <v/>
      </c>
      <c r="L669" s="158" t="str">
        <f>IF('Formato 3_Gantt'!H$8&lt;&gt;"",'Formato 3_Gantt'!H$8,"")</f>
        <v/>
      </c>
      <c r="M669" s="13" t="str">
        <f>IF('Formato 3_Gantt'!BL$8&lt;&gt;"",'Formato 3_Gantt'!BL$8,"")</f>
        <v/>
      </c>
      <c r="N669" s="13" t="str">
        <f>IF('Formato 3_Gantt'!BM$8&lt;&gt;"",'Formato 3_Gantt'!BM$8,"")</f>
        <v/>
      </c>
      <c r="O669" s="13" t="str">
        <f>IF('Formato 3_Gantt'!BN$8&lt;&gt;"",'Formato 3_Gantt'!BN$8,"")</f>
        <v/>
      </c>
      <c r="P669" s="13" t="str">
        <f>IF('Formato 3_Gantt'!BO$8&lt;&gt;"",'Formato 3_Gantt'!BO$8,"")</f>
        <v/>
      </c>
      <c r="Q669" s="13" t="str">
        <f>IF('Formato 3_Gantt'!BP$8&lt;&gt;"",'Formato 3_Gantt'!BP$8,"")</f>
        <v/>
      </c>
      <c r="R669" s="13" t="str">
        <f>IF('Formato 3_Gantt'!BQ$8&lt;&gt;"",'Formato 3_Gantt'!BQ$8,"")</f>
        <v/>
      </c>
      <c r="S669" s="13" t="str">
        <f>IF('Formato 3_Gantt'!BR$8&lt;&gt;"",'Formato 3_Gantt'!BR$8,"")</f>
        <v/>
      </c>
      <c r="T669" s="13" t="str">
        <f>IF('Formato 3_Gantt'!BS$8&lt;&gt;"",'Formato 3_Gantt'!BS$8,"")</f>
        <v/>
      </c>
      <c r="U669" s="13" t="str">
        <f>IF('Formato 3_Gantt'!BT$8&lt;&gt;"",'Formato 3_Gantt'!BT$8,"")</f>
        <v/>
      </c>
      <c r="V669" s="13" t="str">
        <f>IF('Formato 3_Gantt'!BU$8&lt;&gt;"",'Formato 3_Gantt'!BU$8,"")</f>
        <v/>
      </c>
      <c r="W669" s="13" t="str">
        <f>IF('Formato 3_Gantt'!BV$8&lt;&gt;"",'Formato 3_Gantt'!BV$8,"")</f>
        <v/>
      </c>
      <c r="X669" s="13" t="str">
        <f>IF('Formato 3_Gantt'!BW$8&lt;&gt;"",'Formato 3_Gantt'!BW$8,"")</f>
        <v/>
      </c>
      <c r="Y669" s="13" t="str">
        <f>IF('Formato 3_Gantt'!BX$8&lt;&gt;"",'Formato 3_Gantt'!BX$8,"")</f>
        <v/>
      </c>
      <c r="Z669" s="162" t="str">
        <f>IF(Formato_02!S$15&lt;&gt;"",Formato_02!S$15,"")</f>
        <v/>
      </c>
      <c r="AA669" s="162" t="str">
        <f>IF(Formato_02!T$15&lt;&gt;"",Formato_02!T$15,"")</f>
        <v/>
      </c>
      <c r="AB669" s="162" t="str">
        <f>IF(Formato_02!U$15&lt;&gt;"",Formato_02!U$15,"")</f>
        <v/>
      </c>
      <c r="AC669" s="162" t="str">
        <f>IF(Formato_02!V$15&lt;&gt;"",Formato_02!V$15,"")</f>
        <v/>
      </c>
      <c r="AD669" s="162" t="str">
        <f>IF(Formato_02!W$15&lt;&gt;"",Formato_02!W$15,"")</f>
        <v/>
      </c>
      <c r="AE669" s="162" t="str">
        <f>IF(Formato_02!X$15&lt;&gt;"",Formato_02!X$15,"")</f>
        <v/>
      </c>
      <c r="AF669" s="162" t="str">
        <f>IF(Formato_02!Y$15&lt;&gt;"",Formato_02!Y$15,"")</f>
        <v/>
      </c>
      <c r="AG669" s="162" t="str">
        <f>IF(Formato_02!Z$15&lt;&gt;"",Formato_02!Z$15,"")</f>
        <v/>
      </c>
      <c r="AH669" s="162" t="str">
        <f>IF(Formato_02!AA$15&lt;&gt;"",Formato_02!AA$15,"")</f>
        <v/>
      </c>
      <c r="AI669" s="162" t="str">
        <f>IF(Formato_02!AB$15&lt;&gt;"",Formato_02!AB$15,"")</f>
        <v/>
      </c>
      <c r="AJ669" s="162" t="str">
        <f>IF(Formato_02!AC$15&lt;&gt;"",Formato_02!AC$15,"")</f>
        <v/>
      </c>
      <c r="AK669" s="162" t="str">
        <f>IF(Formato_02!AD$15&lt;&gt;"",Formato_02!AD$15,"")</f>
        <v/>
      </c>
      <c r="AL669" s="162" t="str">
        <f>IF(Formato_02!$N$14&lt;&gt;"",Formato_02!$N$14,"")</f>
        <v/>
      </c>
      <c r="AM669" s="13" t="str">
        <f>IF(Formato_02!$X$4&lt;&gt;"","AN","")</f>
        <v/>
      </c>
      <c r="AN669" s="24" t="str">
        <f t="shared" si="81"/>
        <v/>
      </c>
      <c r="AO669" s="13" t="str">
        <f>IF(Formato_02!$Y$4&lt;&gt;"","P027","")</f>
        <v/>
      </c>
      <c r="AP669" s="24" t="str">
        <f t="shared" si="82"/>
        <v/>
      </c>
      <c r="AQ669" s="13" t="str">
        <f>IF(Formato_02!$Z$4&lt;&gt;"","PNCVG","")</f>
        <v/>
      </c>
      <c r="AR669" s="24" t="str">
        <f t="shared" si="83"/>
        <v/>
      </c>
      <c r="AS669" s="13" t="str">
        <f>IF(Formato_02!$AA$4&lt;&gt;"","PNFF","")</f>
        <v/>
      </c>
      <c r="AT669" s="24" t="str">
        <f t="shared" si="84"/>
        <v/>
      </c>
      <c r="AU669" s="13" t="str">
        <f>IF(Formato_02!$AB$4&lt;&gt;"","PNPAM","")</f>
        <v/>
      </c>
      <c r="AV669" s="24" t="str">
        <f t="shared" si="85"/>
        <v/>
      </c>
      <c r="AW669" s="13" t="str">
        <f>IF(Formato_02!$AC$4&lt;&gt;"","PNAIA","")</f>
        <v/>
      </c>
      <c r="AX669" s="24" t="str">
        <f t="shared" si="86"/>
        <v/>
      </c>
      <c r="AY669" s="13" t="str">
        <f>IF(Formato_02!$AD$4&lt;&gt;"","PIO","")</f>
        <v/>
      </c>
      <c r="AZ669" s="24" t="str">
        <f t="shared" si="87"/>
        <v/>
      </c>
      <c r="BA669" s="13" t="str">
        <f>IF('Formato 3_Gantt'!B$31&lt;&gt;"",'Formato 3_Gantt'!A$31,"")</f>
        <v/>
      </c>
      <c r="BB669" s="24" t="str">
        <f>IF('Formato 3_Gantt'!B$31&lt;&gt;"",'Formato 3_Gantt'!B$31,"")</f>
        <v/>
      </c>
      <c r="BC669" s="22" t="str">
        <f>IF('Formato 3_Gantt'!C$31&lt;&gt;"",'Formato 3_Gantt'!C$31,"")</f>
        <v/>
      </c>
      <c r="BD669" s="13" t="str">
        <f>IF('Formato 3_Gantt'!D$31&lt;&gt;"",'Formato 3_Gantt'!D$31,"")</f>
        <v/>
      </c>
      <c r="BE669" s="161" t="str">
        <f>IF('Formato 3_Gantt'!E$31&lt;&gt;"",'Formato 3_Gantt'!E$31,"")</f>
        <v/>
      </c>
      <c r="BF669" s="13" t="str">
        <f>IF('Formato 3_Gantt'!F$31&lt;&gt;"",'Formato 3_Gantt'!F$31,"")</f>
        <v/>
      </c>
      <c r="BG669" s="158" t="str">
        <f>IF('Formato 3_Gantt'!G$31&lt;&gt;"",'Formato 3_Gantt'!G$31,"")</f>
        <v/>
      </c>
      <c r="BH669" s="158" t="str">
        <f>IF('Formato 3_Gantt'!H$31&lt;&gt;"",'Formato 3_Gantt'!H$31,"")</f>
        <v/>
      </c>
      <c r="BI669" s="161" t="str">
        <f>IF('Formato 3_Gantt'!BL$31&lt;&gt;"",'Formato 3_Gantt'!BL$31,"")</f>
        <v/>
      </c>
      <c r="BJ669" s="161" t="str">
        <f>IF('Formato 3_Gantt'!BM$31&lt;&gt;"",'Formato 3_Gantt'!BM$31,"")</f>
        <v/>
      </c>
      <c r="BK669" s="161" t="str">
        <f>IF('Formato 3_Gantt'!BN$31&lt;&gt;"",'Formato 3_Gantt'!BN$31,"")</f>
        <v/>
      </c>
      <c r="BL669" s="161" t="str">
        <f>IF('Formato 3_Gantt'!BO$31&lt;&gt;"",'Formato 3_Gantt'!BO$31,"")</f>
        <v/>
      </c>
      <c r="BM669" s="161" t="str">
        <f>IF('Formato 3_Gantt'!BP$31&lt;&gt;"",'Formato 3_Gantt'!BP$31,"")</f>
        <v/>
      </c>
      <c r="BN669" s="161" t="str">
        <f>IF('Formato 3_Gantt'!BQ$31&lt;&gt;"",'Formato 3_Gantt'!BQ$31,"")</f>
        <v/>
      </c>
      <c r="BO669" s="161" t="str">
        <f>IF('Formato 3_Gantt'!BR$31&lt;&gt;"",'Formato 3_Gantt'!BR$31,"")</f>
        <v/>
      </c>
      <c r="BP669" s="161" t="str">
        <f>IF('Formato 3_Gantt'!BS$31&lt;&gt;"",'Formato 3_Gantt'!BS$31,"")</f>
        <v/>
      </c>
      <c r="BQ669" s="161" t="str">
        <f>IF('Formato 3_Gantt'!BT$31&lt;&gt;"",'Formato 3_Gantt'!BT$31,"")</f>
        <v/>
      </c>
      <c r="BR669" s="161" t="str">
        <f>IF('Formato 3_Gantt'!BU$31&lt;&gt;"",'Formato 3_Gantt'!BU$31,"")</f>
        <v/>
      </c>
      <c r="BS669" s="161" t="str">
        <f>IF('Formato 3_Gantt'!BV$31&lt;&gt;"",'Formato 3_Gantt'!BV$31,"")</f>
        <v/>
      </c>
      <c r="BT669" s="161" t="str">
        <f>IF('Formato 3_Gantt'!BW$31&lt;&gt;"",'Formato 3_Gantt'!BW$31,"")</f>
        <v/>
      </c>
      <c r="BU669" s="161" t="str">
        <f>IF('Formato 3_Gantt'!BX$31&lt;&gt;"",'Formato 3_Gantt'!BX$31,"")</f>
        <v/>
      </c>
      <c r="BV669" s="163" t="str">
        <f>IF('Formato 4_Ppto'!I$689&lt;&gt;"",'Formato 4_Ppto'!I$689,"")</f>
        <v/>
      </c>
      <c r="BW669" s="162" t="str">
        <f>IF('Formato 4_Ppto'!X$689&lt;&gt;"",'Formato 4_Ppto'!X$689,"")</f>
        <v/>
      </c>
      <c r="BX669" s="162" t="str">
        <f>IF('Formato 4_Ppto'!Y$689&lt;&gt;"",'Formato 4_Ppto'!Y$689,"")</f>
        <v/>
      </c>
      <c r="BY669" s="162" t="str">
        <f>IF('Formato 4_Ppto'!Z$689&lt;&gt;"",'Formato 4_Ppto'!Z$689,"")</f>
        <v/>
      </c>
      <c r="BZ669" s="162" t="str">
        <f>IF('Formato 4_Ppto'!AA$689&lt;&gt;"",'Formato 4_Ppto'!AA$689,"")</f>
        <v/>
      </c>
      <c r="CA669" s="162" t="str">
        <f>IF('Formato 4_Ppto'!AB$689&lt;&gt;"",'Formato 4_Ppto'!AB$689,"")</f>
        <v/>
      </c>
      <c r="CB669" s="162" t="str">
        <f>IF('Formato 4_Ppto'!AC$689&lt;&gt;"",'Formato 4_Ppto'!AC$689,"")</f>
        <v/>
      </c>
      <c r="CC669" s="162" t="str">
        <f>IF('Formato 4_Ppto'!AD$689&lt;&gt;"",'Formato 4_Ppto'!AD$689,"")</f>
        <v/>
      </c>
      <c r="CD669" s="162" t="str">
        <f>IF('Formato 4_Ppto'!AE$689&lt;&gt;"",'Formato 4_Ppto'!AE$689,"")</f>
        <v/>
      </c>
      <c r="CE669" s="162" t="str">
        <f>IF('Formato 4_Ppto'!AF$689&lt;&gt;"",'Formato 4_Ppto'!AF$689,"")</f>
        <v/>
      </c>
      <c r="CF669" s="162" t="str">
        <f>IF('Formato 4_Ppto'!AG$689&lt;&gt;"",'Formato 4_Ppto'!AG$689,"")</f>
        <v/>
      </c>
      <c r="CG669" s="162" t="str">
        <f>IF('Formato 4_Ppto'!AH$689&lt;&gt;"",'Formato 4_Ppto'!AH$689,"")</f>
        <v/>
      </c>
      <c r="CH669" s="162" t="str">
        <f>IF('Formato 4_Ppto'!AI$689&lt;&gt;"",'Formato 4_Ppto'!AI$689,"")</f>
        <v/>
      </c>
      <c r="CI669" s="163" t="str">
        <f>IF('Formato 4_Ppto'!AJ$689&lt;&gt;"",'Formato 4_Ppto'!AJ$689,"")</f>
        <v/>
      </c>
      <c r="CJ669" s="13" t="str">
        <f>IF('Formato 4_Ppto'!B696&lt;&gt;"",'Formato 4_Ppto'!A696,"")</f>
        <v/>
      </c>
      <c r="CK669" s="24" t="str">
        <f>IF('Formato 4_Ppto'!B696&lt;&gt;"",'Formato 4_Ppto'!B696,"")</f>
        <v/>
      </c>
      <c r="CL669" s="22" t="str">
        <f>IF('Formato 4_Ppto'!C696&lt;&gt;"",'Formato 4_Ppto'!C696,"")</f>
        <v/>
      </c>
      <c r="CM669" s="24" t="str">
        <f>IF('Formato 4_Ppto'!D696&lt;&gt;"",'Formato 4_Ppto'!D696,"")</f>
        <v/>
      </c>
      <c r="CN669" s="161" t="str">
        <f>IF('Formato 4_Ppto'!E696&lt;&gt;"",'Formato 4_Ppto'!E696,"")</f>
        <v/>
      </c>
      <c r="CO669" s="161" t="str">
        <f>IF('Formato 4_Ppto'!G696&lt;&gt;"",'Formato 4_Ppto'!G696,"")</f>
        <v/>
      </c>
      <c r="CP669" s="163" t="str">
        <f>IF('Formato 4_Ppto'!I696&lt;&gt;"",'Formato 4_Ppto'!I696,"")</f>
        <v/>
      </c>
      <c r="CQ669" s="161" t="str">
        <f>IF('Formato 4_Ppto'!K696&lt;&gt;"",'Formato 4_Ppto'!K696,"")</f>
        <v/>
      </c>
      <c r="CR669" s="161" t="str">
        <f>IF('Formato 4_Ppto'!L696&lt;&gt;"",'Formato 4_Ppto'!L696,"")</f>
        <v/>
      </c>
      <c r="CS669" s="161" t="str">
        <f>IF('Formato 4_Ppto'!M696&lt;&gt;"",'Formato 4_Ppto'!M696,"")</f>
        <v/>
      </c>
      <c r="CT669" s="161" t="str">
        <f>IF('Formato 4_Ppto'!N696&lt;&gt;"",'Formato 4_Ppto'!N696,"")</f>
        <v/>
      </c>
      <c r="CU669" s="161" t="str">
        <f>IF('Formato 4_Ppto'!O696&lt;&gt;"",'Formato 4_Ppto'!O696,"")</f>
        <v/>
      </c>
      <c r="CV669" s="161" t="str">
        <f>IF('Formato 4_Ppto'!P696&lt;&gt;"",'Formato 4_Ppto'!P696,"")</f>
        <v/>
      </c>
      <c r="CW669" s="161" t="str">
        <f>IF('Formato 4_Ppto'!Q696&lt;&gt;"",'Formato 4_Ppto'!Q696,"")</f>
        <v/>
      </c>
      <c r="CX669" s="161" t="str">
        <f>IF('Formato 4_Ppto'!R696&lt;&gt;"",'Formato 4_Ppto'!R696,"")</f>
        <v/>
      </c>
      <c r="CY669" s="161" t="str">
        <f>IF('Formato 4_Ppto'!S696&lt;&gt;"",'Formato 4_Ppto'!S696,"")</f>
        <v/>
      </c>
      <c r="CZ669" s="161" t="str">
        <f>IF('Formato 4_Ppto'!T696&lt;&gt;"",'Formato 4_Ppto'!T696,"")</f>
        <v/>
      </c>
      <c r="DA669" s="161" t="str">
        <f>IF('Formato 4_Ppto'!U696&lt;&gt;"",'Formato 4_Ppto'!U696,"")</f>
        <v/>
      </c>
      <c r="DB669" s="161" t="str">
        <f>IF('Formato 4_Ppto'!V696&lt;&gt;"",'Formato 4_Ppto'!V696,"")</f>
        <v/>
      </c>
      <c r="DC669" s="161" t="str">
        <f>IF('Formato 4_Ppto'!W696&lt;&gt;"",'Formato 4_Ppto'!W696,"")</f>
        <v/>
      </c>
      <c r="DD669" s="162" t="str">
        <f>IF('Formato 4_Ppto'!X696&lt;&gt;"",'Formato 4_Ppto'!X696,"")</f>
        <v/>
      </c>
      <c r="DE669" s="162" t="str">
        <f>IF('Formato 4_Ppto'!Y696&lt;&gt;"",'Formato 4_Ppto'!Y696,"")</f>
        <v/>
      </c>
      <c r="DF669" s="162" t="str">
        <f>IF('Formato 4_Ppto'!Z696&lt;&gt;"",'Formato 4_Ppto'!Z696,"")</f>
        <v/>
      </c>
      <c r="DG669" s="162" t="str">
        <f>IF('Formato 4_Ppto'!AA696&lt;&gt;"",'Formato 4_Ppto'!AA696,"")</f>
        <v/>
      </c>
      <c r="DH669" s="162" t="str">
        <f>IF('Formato 4_Ppto'!AB696&lt;&gt;"",'Formato 4_Ppto'!AB696,"")</f>
        <v/>
      </c>
      <c r="DI669" s="162" t="str">
        <f>IF('Formato 4_Ppto'!AC696&lt;&gt;"",'Formato 4_Ppto'!AC696,"")</f>
        <v/>
      </c>
      <c r="DJ669" s="162" t="str">
        <f>IF('Formato 4_Ppto'!AD696&lt;&gt;"",'Formato 4_Ppto'!AD696,"")</f>
        <v/>
      </c>
      <c r="DK669" s="162" t="str">
        <f>IF('Formato 4_Ppto'!AE696&lt;&gt;"",'Formato 4_Ppto'!AE696,"")</f>
        <v/>
      </c>
      <c r="DL669" s="162" t="str">
        <f>IF('Formato 4_Ppto'!AF696&lt;&gt;"",'Formato 4_Ppto'!AF696,"")</f>
        <v/>
      </c>
      <c r="DM669" s="162" t="str">
        <f>IF('Formato 4_Ppto'!AG696&lt;&gt;"",'Formato 4_Ppto'!AG696,"")</f>
        <v/>
      </c>
      <c r="DN669" s="162" t="str">
        <f>IF('Formato 4_Ppto'!AH696&lt;&gt;"",'Formato 4_Ppto'!AH696,"")</f>
        <v/>
      </c>
      <c r="DO669" s="162" t="str">
        <f>IF('Formato 4_Ppto'!AI696&lt;&gt;"",'Formato 4_Ppto'!AI696,"")</f>
        <v/>
      </c>
      <c r="DP669" s="163" t="str">
        <f>IF('Formato 4_Ppto'!AJ696&lt;&gt;"",'Formato 4_Ppto'!AJ696,"")</f>
        <v/>
      </c>
    </row>
    <row r="670" spans="2:120" x14ac:dyDescent="0.3">
      <c r="B670" s="13" t="str">
        <f>IF(OR(Tabla6[[#This Row],[IDA]]="",Tabla6[[#This Row],[IDT]]="",Tabla6[[#This Row],[IDI]]=""),"",Tabla6[[#This Row],[IDA]]&amp;"."&amp;Tabla6[[#This Row],[IDT]]&amp;"."&amp;Tabla6[[#This Row],[IDI]])</f>
        <v/>
      </c>
      <c r="C670" s="13" t="str">
        <f>IF(Formato_02!$B$14&lt;&gt;"",0,"")</f>
        <v/>
      </c>
      <c r="D670" s="13" t="str">
        <f>IF(Formato_02!$H$9&lt;&gt;"",Formato_02!$H$9,"")</f>
        <v/>
      </c>
      <c r="E670" s="24" t="str">
        <f t="shared" si="80"/>
        <v/>
      </c>
      <c r="F670" s="24" t="str">
        <f>IF(Formato_02!$B$14&lt;&gt;"",Formato_02!$B$14,"")</f>
        <v/>
      </c>
      <c r="G670" s="22" t="str">
        <f>IF('Formato 3_Gantt'!C675&lt;&gt;"",'Formato 3_Gantt'!C675,"")</f>
        <v/>
      </c>
      <c r="H670" s="13" t="str">
        <f>IF('Formato 3_Gantt'!D$8&lt;&gt;"",'Formato 3_Gantt'!D$8,"")</f>
        <v/>
      </c>
      <c r="I670" s="13" t="str">
        <f>IF('Formato 3_Gantt'!E$8&lt;&gt;"",'Formato 3_Gantt'!E$8,"")</f>
        <v/>
      </c>
      <c r="J670" s="13" t="str">
        <f>IF('Formato 3_Gantt'!F$8&lt;&gt;"",'Formato 3_Gantt'!F$8,"")</f>
        <v/>
      </c>
      <c r="K670" s="158" t="str">
        <f>IF('Formato 3_Gantt'!G$8&lt;&gt;"",'Formato 3_Gantt'!G$8,"")</f>
        <v/>
      </c>
      <c r="L670" s="158" t="str">
        <f>IF('Formato 3_Gantt'!H$8&lt;&gt;"",'Formato 3_Gantt'!H$8,"")</f>
        <v/>
      </c>
      <c r="M670" s="13" t="str">
        <f>IF('Formato 3_Gantt'!BL$8&lt;&gt;"",'Formato 3_Gantt'!BL$8,"")</f>
        <v/>
      </c>
      <c r="N670" s="13" t="str">
        <f>IF('Formato 3_Gantt'!BM$8&lt;&gt;"",'Formato 3_Gantt'!BM$8,"")</f>
        <v/>
      </c>
      <c r="O670" s="13" t="str">
        <f>IF('Formato 3_Gantt'!BN$8&lt;&gt;"",'Formato 3_Gantt'!BN$8,"")</f>
        <v/>
      </c>
      <c r="P670" s="13" t="str">
        <f>IF('Formato 3_Gantt'!BO$8&lt;&gt;"",'Formato 3_Gantt'!BO$8,"")</f>
        <v/>
      </c>
      <c r="Q670" s="13" t="str">
        <f>IF('Formato 3_Gantt'!BP$8&lt;&gt;"",'Formato 3_Gantt'!BP$8,"")</f>
        <v/>
      </c>
      <c r="R670" s="13" t="str">
        <f>IF('Formato 3_Gantt'!BQ$8&lt;&gt;"",'Formato 3_Gantt'!BQ$8,"")</f>
        <v/>
      </c>
      <c r="S670" s="13" t="str">
        <f>IF('Formato 3_Gantt'!BR$8&lt;&gt;"",'Formato 3_Gantt'!BR$8,"")</f>
        <v/>
      </c>
      <c r="T670" s="13" t="str">
        <f>IF('Formato 3_Gantt'!BS$8&lt;&gt;"",'Formato 3_Gantt'!BS$8,"")</f>
        <v/>
      </c>
      <c r="U670" s="13" t="str">
        <f>IF('Formato 3_Gantt'!BT$8&lt;&gt;"",'Formato 3_Gantt'!BT$8,"")</f>
        <v/>
      </c>
      <c r="V670" s="13" t="str">
        <f>IF('Formato 3_Gantt'!BU$8&lt;&gt;"",'Formato 3_Gantt'!BU$8,"")</f>
        <v/>
      </c>
      <c r="W670" s="13" t="str">
        <f>IF('Formato 3_Gantt'!BV$8&lt;&gt;"",'Formato 3_Gantt'!BV$8,"")</f>
        <v/>
      </c>
      <c r="X670" s="13" t="str">
        <f>IF('Formato 3_Gantt'!BW$8&lt;&gt;"",'Formato 3_Gantt'!BW$8,"")</f>
        <v/>
      </c>
      <c r="Y670" s="13" t="str">
        <f>IF('Formato 3_Gantt'!BX$8&lt;&gt;"",'Formato 3_Gantt'!BX$8,"")</f>
        <v/>
      </c>
      <c r="Z670" s="162" t="str">
        <f>IF(Formato_02!S$15&lt;&gt;"",Formato_02!S$15,"")</f>
        <v/>
      </c>
      <c r="AA670" s="162" t="str">
        <f>IF(Formato_02!T$15&lt;&gt;"",Formato_02!T$15,"")</f>
        <v/>
      </c>
      <c r="AB670" s="162" t="str">
        <f>IF(Formato_02!U$15&lt;&gt;"",Formato_02!U$15,"")</f>
        <v/>
      </c>
      <c r="AC670" s="162" t="str">
        <f>IF(Formato_02!V$15&lt;&gt;"",Formato_02!V$15,"")</f>
        <v/>
      </c>
      <c r="AD670" s="162" t="str">
        <f>IF(Formato_02!W$15&lt;&gt;"",Formato_02!W$15,"")</f>
        <v/>
      </c>
      <c r="AE670" s="162" t="str">
        <f>IF(Formato_02!X$15&lt;&gt;"",Formato_02!X$15,"")</f>
        <v/>
      </c>
      <c r="AF670" s="162" t="str">
        <f>IF(Formato_02!Y$15&lt;&gt;"",Formato_02!Y$15,"")</f>
        <v/>
      </c>
      <c r="AG670" s="162" t="str">
        <f>IF(Formato_02!Z$15&lt;&gt;"",Formato_02!Z$15,"")</f>
        <v/>
      </c>
      <c r="AH670" s="162" t="str">
        <f>IF(Formato_02!AA$15&lt;&gt;"",Formato_02!AA$15,"")</f>
        <v/>
      </c>
      <c r="AI670" s="162" t="str">
        <f>IF(Formato_02!AB$15&lt;&gt;"",Formato_02!AB$15,"")</f>
        <v/>
      </c>
      <c r="AJ670" s="162" t="str">
        <f>IF(Formato_02!AC$15&lt;&gt;"",Formato_02!AC$15,"")</f>
        <v/>
      </c>
      <c r="AK670" s="162" t="str">
        <f>IF(Formato_02!AD$15&lt;&gt;"",Formato_02!AD$15,"")</f>
        <v/>
      </c>
      <c r="AL670" s="162" t="str">
        <f>IF(Formato_02!$N$14&lt;&gt;"",Formato_02!$N$14,"")</f>
        <v/>
      </c>
      <c r="AM670" s="13" t="str">
        <f>IF(Formato_02!$X$4&lt;&gt;"","AN","")</f>
        <v/>
      </c>
      <c r="AN670" s="24" t="str">
        <f t="shared" si="81"/>
        <v/>
      </c>
      <c r="AO670" s="13" t="str">
        <f>IF(Formato_02!$Y$4&lt;&gt;"","P027","")</f>
        <v/>
      </c>
      <c r="AP670" s="24" t="str">
        <f t="shared" si="82"/>
        <v/>
      </c>
      <c r="AQ670" s="13" t="str">
        <f>IF(Formato_02!$Z$4&lt;&gt;"","PNCVG","")</f>
        <v/>
      </c>
      <c r="AR670" s="24" t="str">
        <f t="shared" si="83"/>
        <v/>
      </c>
      <c r="AS670" s="13" t="str">
        <f>IF(Formato_02!$AA$4&lt;&gt;"","PNFF","")</f>
        <v/>
      </c>
      <c r="AT670" s="24" t="str">
        <f t="shared" si="84"/>
        <v/>
      </c>
      <c r="AU670" s="13" t="str">
        <f>IF(Formato_02!$AB$4&lt;&gt;"","PNPAM","")</f>
        <v/>
      </c>
      <c r="AV670" s="24" t="str">
        <f t="shared" si="85"/>
        <v/>
      </c>
      <c r="AW670" s="13" t="str">
        <f>IF(Formato_02!$AC$4&lt;&gt;"","PNAIA","")</f>
        <v/>
      </c>
      <c r="AX670" s="24" t="str">
        <f t="shared" si="86"/>
        <v/>
      </c>
      <c r="AY670" s="13" t="str">
        <f>IF(Formato_02!$AD$4&lt;&gt;"","PIO","")</f>
        <v/>
      </c>
      <c r="AZ670" s="24" t="str">
        <f t="shared" si="87"/>
        <v/>
      </c>
      <c r="BA670" s="13" t="str">
        <f>IF('Formato 3_Gantt'!B$31&lt;&gt;"",'Formato 3_Gantt'!A$31,"")</f>
        <v/>
      </c>
      <c r="BB670" s="24" t="str">
        <f>IF('Formato 3_Gantt'!B$31&lt;&gt;"",'Formato 3_Gantt'!B$31,"")</f>
        <v/>
      </c>
      <c r="BC670" s="22" t="str">
        <f>IF('Formato 3_Gantt'!C$31&lt;&gt;"",'Formato 3_Gantt'!C$31,"")</f>
        <v/>
      </c>
      <c r="BD670" s="13" t="str">
        <f>IF('Formato 3_Gantt'!D$31&lt;&gt;"",'Formato 3_Gantt'!D$31,"")</f>
        <v/>
      </c>
      <c r="BE670" s="161" t="str">
        <f>IF('Formato 3_Gantt'!E$31&lt;&gt;"",'Formato 3_Gantt'!E$31,"")</f>
        <v/>
      </c>
      <c r="BF670" s="13" t="str">
        <f>IF('Formato 3_Gantt'!F$31&lt;&gt;"",'Formato 3_Gantt'!F$31,"")</f>
        <v/>
      </c>
      <c r="BG670" s="158" t="str">
        <f>IF('Formato 3_Gantt'!G$31&lt;&gt;"",'Formato 3_Gantt'!G$31,"")</f>
        <v/>
      </c>
      <c r="BH670" s="158" t="str">
        <f>IF('Formato 3_Gantt'!H$31&lt;&gt;"",'Formato 3_Gantt'!H$31,"")</f>
        <v/>
      </c>
      <c r="BI670" s="161" t="str">
        <f>IF('Formato 3_Gantt'!BL$31&lt;&gt;"",'Formato 3_Gantt'!BL$31,"")</f>
        <v/>
      </c>
      <c r="BJ670" s="161" t="str">
        <f>IF('Formato 3_Gantt'!BM$31&lt;&gt;"",'Formato 3_Gantt'!BM$31,"")</f>
        <v/>
      </c>
      <c r="BK670" s="161" t="str">
        <f>IF('Formato 3_Gantt'!BN$31&lt;&gt;"",'Formato 3_Gantt'!BN$31,"")</f>
        <v/>
      </c>
      <c r="BL670" s="161" t="str">
        <f>IF('Formato 3_Gantt'!BO$31&lt;&gt;"",'Formato 3_Gantt'!BO$31,"")</f>
        <v/>
      </c>
      <c r="BM670" s="161" t="str">
        <f>IF('Formato 3_Gantt'!BP$31&lt;&gt;"",'Formato 3_Gantt'!BP$31,"")</f>
        <v/>
      </c>
      <c r="BN670" s="161" t="str">
        <f>IF('Formato 3_Gantt'!BQ$31&lt;&gt;"",'Formato 3_Gantt'!BQ$31,"")</f>
        <v/>
      </c>
      <c r="BO670" s="161" t="str">
        <f>IF('Formato 3_Gantt'!BR$31&lt;&gt;"",'Formato 3_Gantt'!BR$31,"")</f>
        <v/>
      </c>
      <c r="BP670" s="161" t="str">
        <f>IF('Formato 3_Gantt'!BS$31&lt;&gt;"",'Formato 3_Gantt'!BS$31,"")</f>
        <v/>
      </c>
      <c r="BQ670" s="161" t="str">
        <f>IF('Formato 3_Gantt'!BT$31&lt;&gt;"",'Formato 3_Gantt'!BT$31,"")</f>
        <v/>
      </c>
      <c r="BR670" s="161" t="str">
        <f>IF('Formato 3_Gantt'!BU$31&lt;&gt;"",'Formato 3_Gantt'!BU$31,"")</f>
        <v/>
      </c>
      <c r="BS670" s="161" t="str">
        <f>IF('Formato 3_Gantt'!BV$31&lt;&gt;"",'Formato 3_Gantt'!BV$31,"")</f>
        <v/>
      </c>
      <c r="BT670" s="161" t="str">
        <f>IF('Formato 3_Gantt'!BW$31&lt;&gt;"",'Formato 3_Gantt'!BW$31,"")</f>
        <v/>
      </c>
      <c r="BU670" s="161" t="str">
        <f>IF('Formato 3_Gantt'!BX$31&lt;&gt;"",'Formato 3_Gantt'!BX$31,"")</f>
        <v/>
      </c>
      <c r="BV670" s="163" t="str">
        <f>IF('Formato 4_Ppto'!I$689&lt;&gt;"",'Formato 4_Ppto'!I$689,"")</f>
        <v/>
      </c>
      <c r="BW670" s="162" t="str">
        <f>IF('Formato 4_Ppto'!X$689&lt;&gt;"",'Formato 4_Ppto'!X$689,"")</f>
        <v/>
      </c>
      <c r="BX670" s="162" t="str">
        <f>IF('Formato 4_Ppto'!Y$689&lt;&gt;"",'Formato 4_Ppto'!Y$689,"")</f>
        <v/>
      </c>
      <c r="BY670" s="162" t="str">
        <f>IF('Formato 4_Ppto'!Z$689&lt;&gt;"",'Formato 4_Ppto'!Z$689,"")</f>
        <v/>
      </c>
      <c r="BZ670" s="162" t="str">
        <f>IF('Formato 4_Ppto'!AA$689&lt;&gt;"",'Formato 4_Ppto'!AA$689,"")</f>
        <v/>
      </c>
      <c r="CA670" s="162" t="str">
        <f>IF('Formato 4_Ppto'!AB$689&lt;&gt;"",'Formato 4_Ppto'!AB$689,"")</f>
        <v/>
      </c>
      <c r="CB670" s="162" t="str">
        <f>IF('Formato 4_Ppto'!AC$689&lt;&gt;"",'Formato 4_Ppto'!AC$689,"")</f>
        <v/>
      </c>
      <c r="CC670" s="162" t="str">
        <f>IF('Formato 4_Ppto'!AD$689&lt;&gt;"",'Formato 4_Ppto'!AD$689,"")</f>
        <v/>
      </c>
      <c r="CD670" s="162" t="str">
        <f>IF('Formato 4_Ppto'!AE$689&lt;&gt;"",'Formato 4_Ppto'!AE$689,"")</f>
        <v/>
      </c>
      <c r="CE670" s="162" t="str">
        <f>IF('Formato 4_Ppto'!AF$689&lt;&gt;"",'Formato 4_Ppto'!AF$689,"")</f>
        <v/>
      </c>
      <c r="CF670" s="162" t="str">
        <f>IF('Formato 4_Ppto'!AG$689&lt;&gt;"",'Formato 4_Ppto'!AG$689,"")</f>
        <v/>
      </c>
      <c r="CG670" s="162" t="str">
        <f>IF('Formato 4_Ppto'!AH$689&lt;&gt;"",'Formato 4_Ppto'!AH$689,"")</f>
        <v/>
      </c>
      <c r="CH670" s="162" t="str">
        <f>IF('Formato 4_Ppto'!AI$689&lt;&gt;"",'Formato 4_Ppto'!AI$689,"")</f>
        <v/>
      </c>
      <c r="CI670" s="163" t="str">
        <f>IF('Formato 4_Ppto'!AJ$689&lt;&gt;"",'Formato 4_Ppto'!AJ$689,"")</f>
        <v/>
      </c>
      <c r="CJ670" s="13" t="str">
        <f>IF('Formato 4_Ppto'!B697&lt;&gt;"",'Formato 4_Ppto'!A697,"")</f>
        <v/>
      </c>
      <c r="CK670" s="24" t="str">
        <f>IF('Formato 4_Ppto'!B697&lt;&gt;"",'Formato 4_Ppto'!B697,"")</f>
        <v/>
      </c>
      <c r="CL670" s="22" t="str">
        <f>IF('Formato 4_Ppto'!C697&lt;&gt;"",'Formato 4_Ppto'!C697,"")</f>
        <v/>
      </c>
      <c r="CM670" s="24" t="str">
        <f>IF('Formato 4_Ppto'!D697&lt;&gt;"",'Formato 4_Ppto'!D697,"")</f>
        <v/>
      </c>
      <c r="CN670" s="161" t="str">
        <f>IF('Formato 4_Ppto'!E697&lt;&gt;"",'Formato 4_Ppto'!E697,"")</f>
        <v/>
      </c>
      <c r="CO670" s="161" t="str">
        <f>IF('Formato 4_Ppto'!G697&lt;&gt;"",'Formato 4_Ppto'!G697,"")</f>
        <v/>
      </c>
      <c r="CP670" s="163" t="str">
        <f>IF('Formato 4_Ppto'!I697&lt;&gt;"",'Formato 4_Ppto'!I697,"")</f>
        <v/>
      </c>
      <c r="CQ670" s="161" t="str">
        <f>IF('Formato 4_Ppto'!K697&lt;&gt;"",'Formato 4_Ppto'!K697,"")</f>
        <v/>
      </c>
      <c r="CR670" s="161" t="str">
        <f>IF('Formato 4_Ppto'!L697&lt;&gt;"",'Formato 4_Ppto'!L697,"")</f>
        <v/>
      </c>
      <c r="CS670" s="161" t="str">
        <f>IF('Formato 4_Ppto'!M697&lt;&gt;"",'Formato 4_Ppto'!M697,"")</f>
        <v/>
      </c>
      <c r="CT670" s="161" t="str">
        <f>IF('Formato 4_Ppto'!N697&lt;&gt;"",'Formato 4_Ppto'!N697,"")</f>
        <v/>
      </c>
      <c r="CU670" s="161" t="str">
        <f>IF('Formato 4_Ppto'!O697&lt;&gt;"",'Formato 4_Ppto'!O697,"")</f>
        <v/>
      </c>
      <c r="CV670" s="161" t="str">
        <f>IF('Formato 4_Ppto'!P697&lt;&gt;"",'Formato 4_Ppto'!P697,"")</f>
        <v/>
      </c>
      <c r="CW670" s="161" t="str">
        <f>IF('Formato 4_Ppto'!Q697&lt;&gt;"",'Formato 4_Ppto'!Q697,"")</f>
        <v/>
      </c>
      <c r="CX670" s="161" t="str">
        <f>IF('Formato 4_Ppto'!R697&lt;&gt;"",'Formato 4_Ppto'!R697,"")</f>
        <v/>
      </c>
      <c r="CY670" s="161" t="str">
        <f>IF('Formato 4_Ppto'!S697&lt;&gt;"",'Formato 4_Ppto'!S697,"")</f>
        <v/>
      </c>
      <c r="CZ670" s="161" t="str">
        <f>IF('Formato 4_Ppto'!T697&lt;&gt;"",'Formato 4_Ppto'!T697,"")</f>
        <v/>
      </c>
      <c r="DA670" s="161" t="str">
        <f>IF('Formato 4_Ppto'!U697&lt;&gt;"",'Formato 4_Ppto'!U697,"")</f>
        <v/>
      </c>
      <c r="DB670" s="161" t="str">
        <f>IF('Formato 4_Ppto'!V697&lt;&gt;"",'Formato 4_Ppto'!V697,"")</f>
        <v/>
      </c>
      <c r="DC670" s="161" t="str">
        <f>IF('Formato 4_Ppto'!W697&lt;&gt;"",'Formato 4_Ppto'!W697,"")</f>
        <v/>
      </c>
      <c r="DD670" s="162" t="str">
        <f>IF('Formato 4_Ppto'!X697&lt;&gt;"",'Formato 4_Ppto'!X697,"")</f>
        <v/>
      </c>
      <c r="DE670" s="162" t="str">
        <f>IF('Formato 4_Ppto'!Y697&lt;&gt;"",'Formato 4_Ppto'!Y697,"")</f>
        <v/>
      </c>
      <c r="DF670" s="162" t="str">
        <f>IF('Formato 4_Ppto'!Z697&lt;&gt;"",'Formato 4_Ppto'!Z697,"")</f>
        <v/>
      </c>
      <c r="DG670" s="162" t="str">
        <f>IF('Formato 4_Ppto'!AA697&lt;&gt;"",'Formato 4_Ppto'!AA697,"")</f>
        <v/>
      </c>
      <c r="DH670" s="162" t="str">
        <f>IF('Formato 4_Ppto'!AB697&lt;&gt;"",'Formato 4_Ppto'!AB697,"")</f>
        <v/>
      </c>
      <c r="DI670" s="162" t="str">
        <f>IF('Formato 4_Ppto'!AC697&lt;&gt;"",'Formato 4_Ppto'!AC697,"")</f>
        <v/>
      </c>
      <c r="DJ670" s="162" t="str">
        <f>IF('Formato 4_Ppto'!AD697&lt;&gt;"",'Formato 4_Ppto'!AD697,"")</f>
        <v/>
      </c>
      <c r="DK670" s="162" t="str">
        <f>IF('Formato 4_Ppto'!AE697&lt;&gt;"",'Formato 4_Ppto'!AE697,"")</f>
        <v/>
      </c>
      <c r="DL670" s="162" t="str">
        <f>IF('Formato 4_Ppto'!AF697&lt;&gt;"",'Formato 4_Ppto'!AF697,"")</f>
        <v/>
      </c>
      <c r="DM670" s="162" t="str">
        <f>IF('Formato 4_Ppto'!AG697&lt;&gt;"",'Formato 4_Ppto'!AG697,"")</f>
        <v/>
      </c>
      <c r="DN670" s="162" t="str">
        <f>IF('Formato 4_Ppto'!AH697&lt;&gt;"",'Formato 4_Ppto'!AH697,"")</f>
        <v/>
      </c>
      <c r="DO670" s="162" t="str">
        <f>IF('Formato 4_Ppto'!AI697&lt;&gt;"",'Formato 4_Ppto'!AI697,"")</f>
        <v/>
      </c>
      <c r="DP670" s="163" t="str">
        <f>IF('Formato 4_Ppto'!AJ697&lt;&gt;"",'Formato 4_Ppto'!AJ697,"")</f>
        <v/>
      </c>
    </row>
    <row r="671" spans="2:120" x14ac:dyDescent="0.3">
      <c r="B671" s="13" t="str">
        <f>IF(OR(Tabla6[[#This Row],[IDA]]="",Tabla6[[#This Row],[IDT]]="",Tabla6[[#This Row],[IDI]]=""),"",Tabla6[[#This Row],[IDA]]&amp;"."&amp;Tabla6[[#This Row],[IDT]]&amp;"."&amp;Tabla6[[#This Row],[IDI]])</f>
        <v/>
      </c>
      <c r="C671" s="13" t="str">
        <f>IF(Formato_02!$B$14&lt;&gt;"",0,"")</f>
        <v/>
      </c>
      <c r="D671" s="13" t="str">
        <f>IF(Formato_02!$H$9&lt;&gt;"",Formato_02!$H$9,"")</f>
        <v/>
      </c>
      <c r="E671" s="24" t="str">
        <f t="shared" si="80"/>
        <v/>
      </c>
      <c r="F671" s="24" t="str">
        <f>IF(Formato_02!$B$14&lt;&gt;"",Formato_02!$B$14,"")</f>
        <v/>
      </c>
      <c r="G671" s="22" t="str">
        <f>IF('Formato 3_Gantt'!C676&lt;&gt;"",'Formato 3_Gantt'!C676,"")</f>
        <v/>
      </c>
      <c r="H671" s="13" t="str">
        <f>IF('Formato 3_Gantt'!D$8&lt;&gt;"",'Formato 3_Gantt'!D$8,"")</f>
        <v/>
      </c>
      <c r="I671" s="13" t="str">
        <f>IF('Formato 3_Gantt'!E$8&lt;&gt;"",'Formato 3_Gantt'!E$8,"")</f>
        <v/>
      </c>
      <c r="J671" s="13" t="str">
        <f>IF('Formato 3_Gantt'!F$8&lt;&gt;"",'Formato 3_Gantt'!F$8,"")</f>
        <v/>
      </c>
      <c r="K671" s="158" t="str">
        <f>IF('Formato 3_Gantt'!G$8&lt;&gt;"",'Formato 3_Gantt'!G$8,"")</f>
        <v/>
      </c>
      <c r="L671" s="158" t="str">
        <f>IF('Formato 3_Gantt'!H$8&lt;&gt;"",'Formato 3_Gantt'!H$8,"")</f>
        <v/>
      </c>
      <c r="M671" s="13" t="str">
        <f>IF('Formato 3_Gantt'!BL$8&lt;&gt;"",'Formato 3_Gantt'!BL$8,"")</f>
        <v/>
      </c>
      <c r="N671" s="13" t="str">
        <f>IF('Formato 3_Gantt'!BM$8&lt;&gt;"",'Formato 3_Gantt'!BM$8,"")</f>
        <v/>
      </c>
      <c r="O671" s="13" t="str">
        <f>IF('Formato 3_Gantt'!BN$8&lt;&gt;"",'Formato 3_Gantt'!BN$8,"")</f>
        <v/>
      </c>
      <c r="P671" s="13" t="str">
        <f>IF('Formato 3_Gantt'!BO$8&lt;&gt;"",'Formato 3_Gantt'!BO$8,"")</f>
        <v/>
      </c>
      <c r="Q671" s="13" t="str">
        <f>IF('Formato 3_Gantt'!BP$8&lt;&gt;"",'Formato 3_Gantt'!BP$8,"")</f>
        <v/>
      </c>
      <c r="R671" s="13" t="str">
        <f>IF('Formato 3_Gantt'!BQ$8&lt;&gt;"",'Formato 3_Gantt'!BQ$8,"")</f>
        <v/>
      </c>
      <c r="S671" s="13" t="str">
        <f>IF('Formato 3_Gantt'!BR$8&lt;&gt;"",'Formato 3_Gantt'!BR$8,"")</f>
        <v/>
      </c>
      <c r="T671" s="13" t="str">
        <f>IF('Formato 3_Gantt'!BS$8&lt;&gt;"",'Formato 3_Gantt'!BS$8,"")</f>
        <v/>
      </c>
      <c r="U671" s="13" t="str">
        <f>IF('Formato 3_Gantt'!BT$8&lt;&gt;"",'Formato 3_Gantt'!BT$8,"")</f>
        <v/>
      </c>
      <c r="V671" s="13" t="str">
        <f>IF('Formato 3_Gantt'!BU$8&lt;&gt;"",'Formato 3_Gantt'!BU$8,"")</f>
        <v/>
      </c>
      <c r="W671" s="13" t="str">
        <f>IF('Formato 3_Gantt'!BV$8&lt;&gt;"",'Formato 3_Gantt'!BV$8,"")</f>
        <v/>
      </c>
      <c r="X671" s="13" t="str">
        <f>IF('Formato 3_Gantt'!BW$8&lt;&gt;"",'Formato 3_Gantt'!BW$8,"")</f>
        <v/>
      </c>
      <c r="Y671" s="13" t="str">
        <f>IF('Formato 3_Gantt'!BX$8&lt;&gt;"",'Formato 3_Gantt'!BX$8,"")</f>
        <v/>
      </c>
      <c r="Z671" s="162" t="str">
        <f>IF(Formato_02!S$15&lt;&gt;"",Formato_02!S$15,"")</f>
        <v/>
      </c>
      <c r="AA671" s="162" t="str">
        <f>IF(Formato_02!T$15&lt;&gt;"",Formato_02!T$15,"")</f>
        <v/>
      </c>
      <c r="AB671" s="162" t="str">
        <f>IF(Formato_02!U$15&lt;&gt;"",Formato_02!U$15,"")</f>
        <v/>
      </c>
      <c r="AC671" s="162" t="str">
        <f>IF(Formato_02!V$15&lt;&gt;"",Formato_02!V$15,"")</f>
        <v/>
      </c>
      <c r="AD671" s="162" t="str">
        <f>IF(Formato_02!W$15&lt;&gt;"",Formato_02!W$15,"")</f>
        <v/>
      </c>
      <c r="AE671" s="162" t="str">
        <f>IF(Formato_02!X$15&lt;&gt;"",Formato_02!X$15,"")</f>
        <v/>
      </c>
      <c r="AF671" s="162" t="str">
        <f>IF(Formato_02!Y$15&lt;&gt;"",Formato_02!Y$15,"")</f>
        <v/>
      </c>
      <c r="AG671" s="162" t="str">
        <f>IF(Formato_02!Z$15&lt;&gt;"",Formato_02!Z$15,"")</f>
        <v/>
      </c>
      <c r="AH671" s="162" t="str">
        <f>IF(Formato_02!AA$15&lt;&gt;"",Formato_02!AA$15,"")</f>
        <v/>
      </c>
      <c r="AI671" s="162" t="str">
        <f>IF(Formato_02!AB$15&lt;&gt;"",Formato_02!AB$15,"")</f>
        <v/>
      </c>
      <c r="AJ671" s="162" t="str">
        <f>IF(Formato_02!AC$15&lt;&gt;"",Formato_02!AC$15,"")</f>
        <v/>
      </c>
      <c r="AK671" s="162" t="str">
        <f>IF(Formato_02!AD$15&lt;&gt;"",Formato_02!AD$15,"")</f>
        <v/>
      </c>
      <c r="AL671" s="162" t="str">
        <f>IF(Formato_02!$N$14&lt;&gt;"",Formato_02!$N$14,"")</f>
        <v/>
      </c>
      <c r="AM671" s="13" t="str">
        <f>IF(Formato_02!$X$4&lt;&gt;"","AN","")</f>
        <v/>
      </c>
      <c r="AN671" s="24" t="str">
        <f t="shared" si="81"/>
        <v/>
      </c>
      <c r="AO671" s="13" t="str">
        <f>IF(Formato_02!$Y$4&lt;&gt;"","P027","")</f>
        <v/>
      </c>
      <c r="AP671" s="24" t="str">
        <f t="shared" si="82"/>
        <v/>
      </c>
      <c r="AQ671" s="13" t="str">
        <f>IF(Formato_02!$Z$4&lt;&gt;"","PNCVG","")</f>
        <v/>
      </c>
      <c r="AR671" s="24" t="str">
        <f t="shared" si="83"/>
        <v/>
      </c>
      <c r="AS671" s="13" t="str">
        <f>IF(Formato_02!$AA$4&lt;&gt;"","PNFF","")</f>
        <v/>
      </c>
      <c r="AT671" s="24" t="str">
        <f t="shared" si="84"/>
        <v/>
      </c>
      <c r="AU671" s="13" t="str">
        <f>IF(Formato_02!$AB$4&lt;&gt;"","PNPAM","")</f>
        <v/>
      </c>
      <c r="AV671" s="24" t="str">
        <f t="shared" si="85"/>
        <v/>
      </c>
      <c r="AW671" s="13" t="str">
        <f>IF(Formato_02!$AC$4&lt;&gt;"","PNAIA","")</f>
        <v/>
      </c>
      <c r="AX671" s="24" t="str">
        <f t="shared" si="86"/>
        <v/>
      </c>
      <c r="AY671" s="13" t="str">
        <f>IF(Formato_02!$AD$4&lt;&gt;"","PIO","")</f>
        <v/>
      </c>
      <c r="AZ671" s="24" t="str">
        <f t="shared" si="87"/>
        <v/>
      </c>
      <c r="BA671" s="13" t="str">
        <f>IF('Formato 3_Gantt'!B$31&lt;&gt;"",'Formato 3_Gantt'!A$31,"")</f>
        <v/>
      </c>
      <c r="BB671" s="24" t="str">
        <f>IF('Formato 3_Gantt'!B$31&lt;&gt;"",'Formato 3_Gantt'!B$31,"")</f>
        <v/>
      </c>
      <c r="BC671" s="22" t="str">
        <f>IF('Formato 3_Gantt'!C$31&lt;&gt;"",'Formato 3_Gantt'!C$31,"")</f>
        <v/>
      </c>
      <c r="BD671" s="13" t="str">
        <f>IF('Formato 3_Gantt'!D$31&lt;&gt;"",'Formato 3_Gantt'!D$31,"")</f>
        <v/>
      </c>
      <c r="BE671" s="161" t="str">
        <f>IF('Formato 3_Gantt'!E$31&lt;&gt;"",'Formato 3_Gantt'!E$31,"")</f>
        <v/>
      </c>
      <c r="BF671" s="13" t="str">
        <f>IF('Formato 3_Gantt'!F$31&lt;&gt;"",'Formato 3_Gantt'!F$31,"")</f>
        <v/>
      </c>
      <c r="BG671" s="158" t="str">
        <f>IF('Formato 3_Gantt'!G$31&lt;&gt;"",'Formato 3_Gantt'!G$31,"")</f>
        <v/>
      </c>
      <c r="BH671" s="158" t="str">
        <f>IF('Formato 3_Gantt'!H$31&lt;&gt;"",'Formato 3_Gantt'!H$31,"")</f>
        <v/>
      </c>
      <c r="BI671" s="161" t="str">
        <f>IF('Formato 3_Gantt'!BL$31&lt;&gt;"",'Formato 3_Gantt'!BL$31,"")</f>
        <v/>
      </c>
      <c r="BJ671" s="161" t="str">
        <f>IF('Formato 3_Gantt'!BM$31&lt;&gt;"",'Formato 3_Gantt'!BM$31,"")</f>
        <v/>
      </c>
      <c r="BK671" s="161" t="str">
        <f>IF('Formato 3_Gantt'!BN$31&lt;&gt;"",'Formato 3_Gantt'!BN$31,"")</f>
        <v/>
      </c>
      <c r="BL671" s="161" t="str">
        <f>IF('Formato 3_Gantt'!BO$31&lt;&gt;"",'Formato 3_Gantt'!BO$31,"")</f>
        <v/>
      </c>
      <c r="BM671" s="161" t="str">
        <f>IF('Formato 3_Gantt'!BP$31&lt;&gt;"",'Formato 3_Gantt'!BP$31,"")</f>
        <v/>
      </c>
      <c r="BN671" s="161" t="str">
        <f>IF('Formato 3_Gantt'!BQ$31&lt;&gt;"",'Formato 3_Gantt'!BQ$31,"")</f>
        <v/>
      </c>
      <c r="BO671" s="161" t="str">
        <f>IF('Formato 3_Gantt'!BR$31&lt;&gt;"",'Formato 3_Gantt'!BR$31,"")</f>
        <v/>
      </c>
      <c r="BP671" s="161" t="str">
        <f>IF('Formato 3_Gantt'!BS$31&lt;&gt;"",'Formato 3_Gantt'!BS$31,"")</f>
        <v/>
      </c>
      <c r="BQ671" s="161" t="str">
        <f>IF('Formato 3_Gantt'!BT$31&lt;&gt;"",'Formato 3_Gantt'!BT$31,"")</f>
        <v/>
      </c>
      <c r="BR671" s="161" t="str">
        <f>IF('Formato 3_Gantt'!BU$31&lt;&gt;"",'Formato 3_Gantt'!BU$31,"")</f>
        <v/>
      </c>
      <c r="BS671" s="161" t="str">
        <f>IF('Formato 3_Gantt'!BV$31&lt;&gt;"",'Formato 3_Gantt'!BV$31,"")</f>
        <v/>
      </c>
      <c r="BT671" s="161" t="str">
        <f>IF('Formato 3_Gantt'!BW$31&lt;&gt;"",'Formato 3_Gantt'!BW$31,"")</f>
        <v/>
      </c>
      <c r="BU671" s="161" t="str">
        <f>IF('Formato 3_Gantt'!BX$31&lt;&gt;"",'Formato 3_Gantt'!BX$31,"")</f>
        <v/>
      </c>
      <c r="BV671" s="163" t="str">
        <f>IF('Formato 4_Ppto'!I$689&lt;&gt;"",'Formato 4_Ppto'!I$689,"")</f>
        <v/>
      </c>
      <c r="BW671" s="162" t="str">
        <f>IF('Formato 4_Ppto'!X$689&lt;&gt;"",'Formato 4_Ppto'!X$689,"")</f>
        <v/>
      </c>
      <c r="BX671" s="162" t="str">
        <f>IF('Formato 4_Ppto'!Y$689&lt;&gt;"",'Formato 4_Ppto'!Y$689,"")</f>
        <v/>
      </c>
      <c r="BY671" s="162" t="str">
        <f>IF('Formato 4_Ppto'!Z$689&lt;&gt;"",'Formato 4_Ppto'!Z$689,"")</f>
        <v/>
      </c>
      <c r="BZ671" s="162" t="str">
        <f>IF('Formato 4_Ppto'!AA$689&lt;&gt;"",'Formato 4_Ppto'!AA$689,"")</f>
        <v/>
      </c>
      <c r="CA671" s="162" t="str">
        <f>IF('Formato 4_Ppto'!AB$689&lt;&gt;"",'Formato 4_Ppto'!AB$689,"")</f>
        <v/>
      </c>
      <c r="CB671" s="162" t="str">
        <f>IF('Formato 4_Ppto'!AC$689&lt;&gt;"",'Formato 4_Ppto'!AC$689,"")</f>
        <v/>
      </c>
      <c r="CC671" s="162" t="str">
        <f>IF('Formato 4_Ppto'!AD$689&lt;&gt;"",'Formato 4_Ppto'!AD$689,"")</f>
        <v/>
      </c>
      <c r="CD671" s="162" t="str">
        <f>IF('Formato 4_Ppto'!AE$689&lt;&gt;"",'Formato 4_Ppto'!AE$689,"")</f>
        <v/>
      </c>
      <c r="CE671" s="162" t="str">
        <f>IF('Formato 4_Ppto'!AF$689&lt;&gt;"",'Formato 4_Ppto'!AF$689,"")</f>
        <v/>
      </c>
      <c r="CF671" s="162" t="str">
        <f>IF('Formato 4_Ppto'!AG$689&lt;&gt;"",'Formato 4_Ppto'!AG$689,"")</f>
        <v/>
      </c>
      <c r="CG671" s="162" t="str">
        <f>IF('Formato 4_Ppto'!AH$689&lt;&gt;"",'Formato 4_Ppto'!AH$689,"")</f>
        <v/>
      </c>
      <c r="CH671" s="162" t="str">
        <f>IF('Formato 4_Ppto'!AI$689&lt;&gt;"",'Formato 4_Ppto'!AI$689,"")</f>
        <v/>
      </c>
      <c r="CI671" s="163" t="str">
        <f>IF('Formato 4_Ppto'!AJ$689&lt;&gt;"",'Formato 4_Ppto'!AJ$689,"")</f>
        <v/>
      </c>
      <c r="CJ671" s="13" t="str">
        <f>IF('Formato 4_Ppto'!B698&lt;&gt;"",'Formato 4_Ppto'!A698,"")</f>
        <v/>
      </c>
      <c r="CK671" s="24" t="str">
        <f>IF('Formato 4_Ppto'!B698&lt;&gt;"",'Formato 4_Ppto'!B698,"")</f>
        <v/>
      </c>
      <c r="CL671" s="22" t="str">
        <f>IF('Formato 4_Ppto'!C698&lt;&gt;"",'Formato 4_Ppto'!C698,"")</f>
        <v/>
      </c>
      <c r="CM671" s="24" t="str">
        <f>IF('Formato 4_Ppto'!D698&lt;&gt;"",'Formato 4_Ppto'!D698,"")</f>
        <v/>
      </c>
      <c r="CN671" s="161" t="str">
        <f>IF('Formato 4_Ppto'!E698&lt;&gt;"",'Formato 4_Ppto'!E698,"")</f>
        <v/>
      </c>
      <c r="CO671" s="161" t="str">
        <f>IF('Formato 4_Ppto'!G698&lt;&gt;"",'Formato 4_Ppto'!G698,"")</f>
        <v/>
      </c>
      <c r="CP671" s="163" t="str">
        <f>IF('Formato 4_Ppto'!I698&lt;&gt;"",'Formato 4_Ppto'!I698,"")</f>
        <v/>
      </c>
      <c r="CQ671" s="161" t="str">
        <f>IF('Formato 4_Ppto'!K698&lt;&gt;"",'Formato 4_Ppto'!K698,"")</f>
        <v/>
      </c>
      <c r="CR671" s="161" t="str">
        <f>IF('Formato 4_Ppto'!L698&lt;&gt;"",'Formato 4_Ppto'!L698,"")</f>
        <v/>
      </c>
      <c r="CS671" s="161" t="str">
        <f>IF('Formato 4_Ppto'!M698&lt;&gt;"",'Formato 4_Ppto'!M698,"")</f>
        <v/>
      </c>
      <c r="CT671" s="161" t="str">
        <f>IF('Formato 4_Ppto'!N698&lt;&gt;"",'Formato 4_Ppto'!N698,"")</f>
        <v/>
      </c>
      <c r="CU671" s="161" t="str">
        <f>IF('Formato 4_Ppto'!O698&lt;&gt;"",'Formato 4_Ppto'!O698,"")</f>
        <v/>
      </c>
      <c r="CV671" s="161" t="str">
        <f>IF('Formato 4_Ppto'!P698&lt;&gt;"",'Formato 4_Ppto'!P698,"")</f>
        <v/>
      </c>
      <c r="CW671" s="161" t="str">
        <f>IF('Formato 4_Ppto'!Q698&lt;&gt;"",'Formato 4_Ppto'!Q698,"")</f>
        <v/>
      </c>
      <c r="CX671" s="161" t="str">
        <f>IF('Formato 4_Ppto'!R698&lt;&gt;"",'Formato 4_Ppto'!R698,"")</f>
        <v/>
      </c>
      <c r="CY671" s="161" t="str">
        <f>IF('Formato 4_Ppto'!S698&lt;&gt;"",'Formato 4_Ppto'!S698,"")</f>
        <v/>
      </c>
      <c r="CZ671" s="161" t="str">
        <f>IF('Formato 4_Ppto'!T698&lt;&gt;"",'Formato 4_Ppto'!T698,"")</f>
        <v/>
      </c>
      <c r="DA671" s="161" t="str">
        <f>IF('Formato 4_Ppto'!U698&lt;&gt;"",'Formato 4_Ppto'!U698,"")</f>
        <v/>
      </c>
      <c r="DB671" s="161" t="str">
        <f>IF('Formato 4_Ppto'!V698&lt;&gt;"",'Formato 4_Ppto'!V698,"")</f>
        <v/>
      </c>
      <c r="DC671" s="161" t="str">
        <f>IF('Formato 4_Ppto'!W698&lt;&gt;"",'Formato 4_Ppto'!W698,"")</f>
        <v/>
      </c>
      <c r="DD671" s="162" t="str">
        <f>IF('Formato 4_Ppto'!X698&lt;&gt;"",'Formato 4_Ppto'!X698,"")</f>
        <v/>
      </c>
      <c r="DE671" s="162" t="str">
        <f>IF('Formato 4_Ppto'!Y698&lt;&gt;"",'Formato 4_Ppto'!Y698,"")</f>
        <v/>
      </c>
      <c r="DF671" s="162" t="str">
        <f>IF('Formato 4_Ppto'!Z698&lt;&gt;"",'Formato 4_Ppto'!Z698,"")</f>
        <v/>
      </c>
      <c r="DG671" s="162" t="str">
        <f>IF('Formato 4_Ppto'!AA698&lt;&gt;"",'Formato 4_Ppto'!AA698,"")</f>
        <v/>
      </c>
      <c r="DH671" s="162" t="str">
        <f>IF('Formato 4_Ppto'!AB698&lt;&gt;"",'Formato 4_Ppto'!AB698,"")</f>
        <v/>
      </c>
      <c r="DI671" s="162" t="str">
        <f>IF('Formato 4_Ppto'!AC698&lt;&gt;"",'Formato 4_Ppto'!AC698,"")</f>
        <v/>
      </c>
      <c r="DJ671" s="162" t="str">
        <f>IF('Formato 4_Ppto'!AD698&lt;&gt;"",'Formato 4_Ppto'!AD698,"")</f>
        <v/>
      </c>
      <c r="DK671" s="162" t="str">
        <f>IF('Formato 4_Ppto'!AE698&lt;&gt;"",'Formato 4_Ppto'!AE698,"")</f>
        <v/>
      </c>
      <c r="DL671" s="162" t="str">
        <f>IF('Formato 4_Ppto'!AF698&lt;&gt;"",'Formato 4_Ppto'!AF698,"")</f>
        <v/>
      </c>
      <c r="DM671" s="162" t="str">
        <f>IF('Formato 4_Ppto'!AG698&lt;&gt;"",'Formato 4_Ppto'!AG698,"")</f>
        <v/>
      </c>
      <c r="DN671" s="162" t="str">
        <f>IF('Formato 4_Ppto'!AH698&lt;&gt;"",'Formato 4_Ppto'!AH698,"")</f>
        <v/>
      </c>
      <c r="DO671" s="162" t="str">
        <f>IF('Formato 4_Ppto'!AI698&lt;&gt;"",'Formato 4_Ppto'!AI698,"")</f>
        <v/>
      </c>
      <c r="DP671" s="163" t="str">
        <f>IF('Formato 4_Ppto'!AJ698&lt;&gt;"",'Formato 4_Ppto'!AJ698,"")</f>
        <v/>
      </c>
    </row>
    <row r="672" spans="2:120" x14ac:dyDescent="0.3">
      <c r="B672" s="13" t="str">
        <f>IF(OR(Tabla6[[#This Row],[IDA]]="",Tabla6[[#This Row],[IDT]]="",Tabla6[[#This Row],[IDI]]=""),"",Tabla6[[#This Row],[IDA]]&amp;"."&amp;Tabla6[[#This Row],[IDT]]&amp;"."&amp;Tabla6[[#This Row],[IDI]])</f>
        <v/>
      </c>
      <c r="C672" s="13" t="str">
        <f>IF(Formato_02!$B$14&lt;&gt;"",0,"")</f>
        <v/>
      </c>
      <c r="D672" s="13" t="str">
        <f>IF(Formato_02!$H$9&lt;&gt;"",Formato_02!$H$9,"")</f>
        <v/>
      </c>
      <c r="E672" s="24" t="str">
        <f t="shared" si="80"/>
        <v/>
      </c>
      <c r="F672" s="24" t="str">
        <f>IF(Formato_02!$B$14&lt;&gt;"",Formato_02!$B$14,"")</f>
        <v/>
      </c>
      <c r="G672" s="22" t="str">
        <f>IF('Formato 3_Gantt'!C677&lt;&gt;"",'Formato 3_Gantt'!C677,"")</f>
        <v/>
      </c>
      <c r="H672" s="13" t="str">
        <f>IF('Formato 3_Gantt'!D$8&lt;&gt;"",'Formato 3_Gantt'!D$8,"")</f>
        <v/>
      </c>
      <c r="I672" s="13" t="str">
        <f>IF('Formato 3_Gantt'!E$8&lt;&gt;"",'Formato 3_Gantt'!E$8,"")</f>
        <v/>
      </c>
      <c r="J672" s="13" t="str">
        <f>IF('Formato 3_Gantt'!F$8&lt;&gt;"",'Formato 3_Gantt'!F$8,"")</f>
        <v/>
      </c>
      <c r="K672" s="158" t="str">
        <f>IF('Formato 3_Gantt'!G$8&lt;&gt;"",'Formato 3_Gantt'!G$8,"")</f>
        <v/>
      </c>
      <c r="L672" s="158" t="str">
        <f>IF('Formato 3_Gantt'!H$8&lt;&gt;"",'Formato 3_Gantt'!H$8,"")</f>
        <v/>
      </c>
      <c r="M672" s="13" t="str">
        <f>IF('Formato 3_Gantt'!BL$8&lt;&gt;"",'Formato 3_Gantt'!BL$8,"")</f>
        <v/>
      </c>
      <c r="N672" s="13" t="str">
        <f>IF('Formato 3_Gantt'!BM$8&lt;&gt;"",'Formato 3_Gantt'!BM$8,"")</f>
        <v/>
      </c>
      <c r="O672" s="13" t="str">
        <f>IF('Formato 3_Gantt'!BN$8&lt;&gt;"",'Formato 3_Gantt'!BN$8,"")</f>
        <v/>
      </c>
      <c r="P672" s="13" t="str">
        <f>IF('Formato 3_Gantt'!BO$8&lt;&gt;"",'Formato 3_Gantt'!BO$8,"")</f>
        <v/>
      </c>
      <c r="Q672" s="13" t="str">
        <f>IF('Formato 3_Gantt'!BP$8&lt;&gt;"",'Formato 3_Gantt'!BP$8,"")</f>
        <v/>
      </c>
      <c r="R672" s="13" t="str">
        <f>IF('Formato 3_Gantt'!BQ$8&lt;&gt;"",'Formato 3_Gantt'!BQ$8,"")</f>
        <v/>
      </c>
      <c r="S672" s="13" t="str">
        <f>IF('Formato 3_Gantt'!BR$8&lt;&gt;"",'Formato 3_Gantt'!BR$8,"")</f>
        <v/>
      </c>
      <c r="T672" s="13" t="str">
        <f>IF('Formato 3_Gantt'!BS$8&lt;&gt;"",'Formato 3_Gantt'!BS$8,"")</f>
        <v/>
      </c>
      <c r="U672" s="13" t="str">
        <f>IF('Formato 3_Gantt'!BT$8&lt;&gt;"",'Formato 3_Gantt'!BT$8,"")</f>
        <v/>
      </c>
      <c r="V672" s="13" t="str">
        <f>IF('Formato 3_Gantt'!BU$8&lt;&gt;"",'Formato 3_Gantt'!BU$8,"")</f>
        <v/>
      </c>
      <c r="W672" s="13" t="str">
        <f>IF('Formato 3_Gantt'!BV$8&lt;&gt;"",'Formato 3_Gantt'!BV$8,"")</f>
        <v/>
      </c>
      <c r="X672" s="13" t="str">
        <f>IF('Formato 3_Gantt'!BW$8&lt;&gt;"",'Formato 3_Gantt'!BW$8,"")</f>
        <v/>
      </c>
      <c r="Y672" s="13" t="str">
        <f>IF('Formato 3_Gantt'!BX$8&lt;&gt;"",'Formato 3_Gantt'!BX$8,"")</f>
        <v/>
      </c>
      <c r="Z672" s="162" t="str">
        <f>IF(Formato_02!S$15&lt;&gt;"",Formato_02!S$15,"")</f>
        <v/>
      </c>
      <c r="AA672" s="162" t="str">
        <f>IF(Formato_02!T$15&lt;&gt;"",Formato_02!T$15,"")</f>
        <v/>
      </c>
      <c r="AB672" s="162" t="str">
        <f>IF(Formato_02!U$15&lt;&gt;"",Formato_02!U$15,"")</f>
        <v/>
      </c>
      <c r="AC672" s="162" t="str">
        <f>IF(Formato_02!V$15&lt;&gt;"",Formato_02!V$15,"")</f>
        <v/>
      </c>
      <c r="AD672" s="162" t="str">
        <f>IF(Formato_02!W$15&lt;&gt;"",Formato_02!W$15,"")</f>
        <v/>
      </c>
      <c r="AE672" s="162" t="str">
        <f>IF(Formato_02!X$15&lt;&gt;"",Formato_02!X$15,"")</f>
        <v/>
      </c>
      <c r="AF672" s="162" t="str">
        <f>IF(Formato_02!Y$15&lt;&gt;"",Formato_02!Y$15,"")</f>
        <v/>
      </c>
      <c r="AG672" s="162" t="str">
        <f>IF(Formato_02!Z$15&lt;&gt;"",Formato_02!Z$15,"")</f>
        <v/>
      </c>
      <c r="AH672" s="162" t="str">
        <f>IF(Formato_02!AA$15&lt;&gt;"",Formato_02!AA$15,"")</f>
        <v/>
      </c>
      <c r="AI672" s="162" t="str">
        <f>IF(Formato_02!AB$15&lt;&gt;"",Formato_02!AB$15,"")</f>
        <v/>
      </c>
      <c r="AJ672" s="162" t="str">
        <f>IF(Formato_02!AC$15&lt;&gt;"",Formato_02!AC$15,"")</f>
        <v/>
      </c>
      <c r="AK672" s="162" t="str">
        <f>IF(Formato_02!AD$15&lt;&gt;"",Formato_02!AD$15,"")</f>
        <v/>
      </c>
      <c r="AL672" s="162" t="str">
        <f>IF(Formato_02!$N$14&lt;&gt;"",Formato_02!$N$14,"")</f>
        <v/>
      </c>
      <c r="AM672" s="13" t="str">
        <f>IF(Formato_02!$X$4&lt;&gt;"","AN","")</f>
        <v/>
      </c>
      <c r="AN672" s="24" t="str">
        <f t="shared" si="81"/>
        <v/>
      </c>
      <c r="AO672" s="13" t="str">
        <f>IF(Formato_02!$Y$4&lt;&gt;"","P027","")</f>
        <v/>
      </c>
      <c r="AP672" s="24" t="str">
        <f t="shared" si="82"/>
        <v/>
      </c>
      <c r="AQ672" s="13" t="str">
        <f>IF(Formato_02!$Z$4&lt;&gt;"","PNCVG","")</f>
        <v/>
      </c>
      <c r="AR672" s="24" t="str">
        <f t="shared" si="83"/>
        <v/>
      </c>
      <c r="AS672" s="13" t="str">
        <f>IF(Formato_02!$AA$4&lt;&gt;"","PNFF","")</f>
        <v/>
      </c>
      <c r="AT672" s="24" t="str">
        <f t="shared" si="84"/>
        <v/>
      </c>
      <c r="AU672" s="13" t="str">
        <f>IF(Formato_02!$AB$4&lt;&gt;"","PNPAM","")</f>
        <v/>
      </c>
      <c r="AV672" s="24" t="str">
        <f t="shared" si="85"/>
        <v/>
      </c>
      <c r="AW672" s="13" t="str">
        <f>IF(Formato_02!$AC$4&lt;&gt;"","PNAIA","")</f>
        <v/>
      </c>
      <c r="AX672" s="24" t="str">
        <f t="shared" si="86"/>
        <v/>
      </c>
      <c r="AY672" s="13" t="str">
        <f>IF(Formato_02!$AD$4&lt;&gt;"","PIO","")</f>
        <v/>
      </c>
      <c r="AZ672" s="24" t="str">
        <f t="shared" si="87"/>
        <v/>
      </c>
      <c r="BA672" s="13" t="str">
        <f>IF('Formato 3_Gantt'!B$31&lt;&gt;"",'Formato 3_Gantt'!A$31,"")</f>
        <v/>
      </c>
      <c r="BB672" s="24" t="str">
        <f>IF('Formato 3_Gantt'!B$31&lt;&gt;"",'Formato 3_Gantt'!B$31,"")</f>
        <v/>
      </c>
      <c r="BC672" s="22" t="str">
        <f>IF('Formato 3_Gantt'!C$31&lt;&gt;"",'Formato 3_Gantt'!C$31,"")</f>
        <v/>
      </c>
      <c r="BD672" s="13" t="str">
        <f>IF('Formato 3_Gantt'!D$31&lt;&gt;"",'Formato 3_Gantt'!D$31,"")</f>
        <v/>
      </c>
      <c r="BE672" s="161" t="str">
        <f>IF('Formato 3_Gantt'!E$31&lt;&gt;"",'Formato 3_Gantt'!E$31,"")</f>
        <v/>
      </c>
      <c r="BF672" s="13" t="str">
        <f>IF('Formato 3_Gantt'!F$31&lt;&gt;"",'Formato 3_Gantt'!F$31,"")</f>
        <v/>
      </c>
      <c r="BG672" s="158" t="str">
        <f>IF('Formato 3_Gantt'!G$31&lt;&gt;"",'Formato 3_Gantt'!G$31,"")</f>
        <v/>
      </c>
      <c r="BH672" s="158" t="str">
        <f>IF('Formato 3_Gantt'!H$31&lt;&gt;"",'Formato 3_Gantt'!H$31,"")</f>
        <v/>
      </c>
      <c r="BI672" s="161" t="str">
        <f>IF('Formato 3_Gantt'!BL$31&lt;&gt;"",'Formato 3_Gantt'!BL$31,"")</f>
        <v/>
      </c>
      <c r="BJ672" s="161" t="str">
        <f>IF('Formato 3_Gantt'!BM$31&lt;&gt;"",'Formato 3_Gantt'!BM$31,"")</f>
        <v/>
      </c>
      <c r="BK672" s="161" t="str">
        <f>IF('Formato 3_Gantt'!BN$31&lt;&gt;"",'Formato 3_Gantt'!BN$31,"")</f>
        <v/>
      </c>
      <c r="BL672" s="161" t="str">
        <f>IF('Formato 3_Gantt'!BO$31&lt;&gt;"",'Formato 3_Gantt'!BO$31,"")</f>
        <v/>
      </c>
      <c r="BM672" s="161" t="str">
        <f>IF('Formato 3_Gantt'!BP$31&lt;&gt;"",'Formato 3_Gantt'!BP$31,"")</f>
        <v/>
      </c>
      <c r="BN672" s="161" t="str">
        <f>IF('Formato 3_Gantt'!BQ$31&lt;&gt;"",'Formato 3_Gantt'!BQ$31,"")</f>
        <v/>
      </c>
      <c r="BO672" s="161" t="str">
        <f>IF('Formato 3_Gantt'!BR$31&lt;&gt;"",'Formato 3_Gantt'!BR$31,"")</f>
        <v/>
      </c>
      <c r="BP672" s="161" t="str">
        <f>IF('Formato 3_Gantt'!BS$31&lt;&gt;"",'Formato 3_Gantt'!BS$31,"")</f>
        <v/>
      </c>
      <c r="BQ672" s="161" t="str">
        <f>IF('Formato 3_Gantt'!BT$31&lt;&gt;"",'Formato 3_Gantt'!BT$31,"")</f>
        <v/>
      </c>
      <c r="BR672" s="161" t="str">
        <f>IF('Formato 3_Gantt'!BU$31&lt;&gt;"",'Formato 3_Gantt'!BU$31,"")</f>
        <v/>
      </c>
      <c r="BS672" s="161" t="str">
        <f>IF('Formato 3_Gantt'!BV$31&lt;&gt;"",'Formato 3_Gantt'!BV$31,"")</f>
        <v/>
      </c>
      <c r="BT672" s="161" t="str">
        <f>IF('Formato 3_Gantt'!BW$31&lt;&gt;"",'Formato 3_Gantt'!BW$31,"")</f>
        <v/>
      </c>
      <c r="BU672" s="161" t="str">
        <f>IF('Formato 3_Gantt'!BX$31&lt;&gt;"",'Formato 3_Gantt'!BX$31,"")</f>
        <v/>
      </c>
      <c r="BV672" s="163" t="str">
        <f>IF('Formato 4_Ppto'!I$689&lt;&gt;"",'Formato 4_Ppto'!I$689,"")</f>
        <v/>
      </c>
      <c r="BW672" s="162" t="str">
        <f>IF('Formato 4_Ppto'!X$689&lt;&gt;"",'Formato 4_Ppto'!X$689,"")</f>
        <v/>
      </c>
      <c r="BX672" s="162" t="str">
        <f>IF('Formato 4_Ppto'!Y$689&lt;&gt;"",'Formato 4_Ppto'!Y$689,"")</f>
        <v/>
      </c>
      <c r="BY672" s="162" t="str">
        <f>IF('Formato 4_Ppto'!Z$689&lt;&gt;"",'Formato 4_Ppto'!Z$689,"")</f>
        <v/>
      </c>
      <c r="BZ672" s="162" t="str">
        <f>IF('Formato 4_Ppto'!AA$689&lt;&gt;"",'Formato 4_Ppto'!AA$689,"")</f>
        <v/>
      </c>
      <c r="CA672" s="162" t="str">
        <f>IF('Formato 4_Ppto'!AB$689&lt;&gt;"",'Formato 4_Ppto'!AB$689,"")</f>
        <v/>
      </c>
      <c r="CB672" s="162" t="str">
        <f>IF('Formato 4_Ppto'!AC$689&lt;&gt;"",'Formato 4_Ppto'!AC$689,"")</f>
        <v/>
      </c>
      <c r="CC672" s="162" t="str">
        <f>IF('Formato 4_Ppto'!AD$689&lt;&gt;"",'Formato 4_Ppto'!AD$689,"")</f>
        <v/>
      </c>
      <c r="CD672" s="162" t="str">
        <f>IF('Formato 4_Ppto'!AE$689&lt;&gt;"",'Formato 4_Ppto'!AE$689,"")</f>
        <v/>
      </c>
      <c r="CE672" s="162" t="str">
        <f>IF('Formato 4_Ppto'!AF$689&lt;&gt;"",'Formato 4_Ppto'!AF$689,"")</f>
        <v/>
      </c>
      <c r="CF672" s="162" t="str">
        <f>IF('Formato 4_Ppto'!AG$689&lt;&gt;"",'Formato 4_Ppto'!AG$689,"")</f>
        <v/>
      </c>
      <c r="CG672" s="162" t="str">
        <f>IF('Formato 4_Ppto'!AH$689&lt;&gt;"",'Formato 4_Ppto'!AH$689,"")</f>
        <v/>
      </c>
      <c r="CH672" s="162" t="str">
        <f>IF('Formato 4_Ppto'!AI$689&lt;&gt;"",'Formato 4_Ppto'!AI$689,"")</f>
        <v/>
      </c>
      <c r="CI672" s="163" t="str">
        <f>IF('Formato 4_Ppto'!AJ$689&lt;&gt;"",'Formato 4_Ppto'!AJ$689,"")</f>
        <v/>
      </c>
      <c r="CJ672" s="13" t="str">
        <f>IF('Formato 4_Ppto'!B699&lt;&gt;"",'Formato 4_Ppto'!A699,"")</f>
        <v/>
      </c>
      <c r="CK672" s="24" t="str">
        <f>IF('Formato 4_Ppto'!B699&lt;&gt;"",'Formato 4_Ppto'!B699,"")</f>
        <v/>
      </c>
      <c r="CL672" s="22" t="str">
        <f>IF('Formato 4_Ppto'!C699&lt;&gt;"",'Formato 4_Ppto'!C699,"")</f>
        <v/>
      </c>
      <c r="CM672" s="24" t="str">
        <f>IF('Formato 4_Ppto'!D699&lt;&gt;"",'Formato 4_Ppto'!D699,"")</f>
        <v/>
      </c>
      <c r="CN672" s="161" t="str">
        <f>IF('Formato 4_Ppto'!E699&lt;&gt;"",'Formato 4_Ppto'!E699,"")</f>
        <v/>
      </c>
      <c r="CO672" s="161" t="str">
        <f>IF('Formato 4_Ppto'!G699&lt;&gt;"",'Formato 4_Ppto'!G699,"")</f>
        <v/>
      </c>
      <c r="CP672" s="163" t="str">
        <f>IF('Formato 4_Ppto'!I699&lt;&gt;"",'Formato 4_Ppto'!I699,"")</f>
        <v/>
      </c>
      <c r="CQ672" s="161" t="str">
        <f>IF('Formato 4_Ppto'!K699&lt;&gt;"",'Formato 4_Ppto'!K699,"")</f>
        <v/>
      </c>
      <c r="CR672" s="161" t="str">
        <f>IF('Formato 4_Ppto'!L699&lt;&gt;"",'Formato 4_Ppto'!L699,"")</f>
        <v/>
      </c>
      <c r="CS672" s="161" t="str">
        <f>IF('Formato 4_Ppto'!M699&lt;&gt;"",'Formato 4_Ppto'!M699,"")</f>
        <v/>
      </c>
      <c r="CT672" s="161" t="str">
        <f>IF('Formato 4_Ppto'!N699&lt;&gt;"",'Formato 4_Ppto'!N699,"")</f>
        <v/>
      </c>
      <c r="CU672" s="161" t="str">
        <f>IF('Formato 4_Ppto'!O699&lt;&gt;"",'Formato 4_Ppto'!O699,"")</f>
        <v/>
      </c>
      <c r="CV672" s="161" t="str">
        <f>IF('Formato 4_Ppto'!P699&lt;&gt;"",'Formato 4_Ppto'!P699,"")</f>
        <v/>
      </c>
      <c r="CW672" s="161" t="str">
        <f>IF('Formato 4_Ppto'!Q699&lt;&gt;"",'Formato 4_Ppto'!Q699,"")</f>
        <v/>
      </c>
      <c r="CX672" s="161" t="str">
        <f>IF('Formato 4_Ppto'!R699&lt;&gt;"",'Formato 4_Ppto'!R699,"")</f>
        <v/>
      </c>
      <c r="CY672" s="161" t="str">
        <f>IF('Formato 4_Ppto'!S699&lt;&gt;"",'Formato 4_Ppto'!S699,"")</f>
        <v/>
      </c>
      <c r="CZ672" s="161" t="str">
        <f>IF('Formato 4_Ppto'!T699&lt;&gt;"",'Formato 4_Ppto'!T699,"")</f>
        <v/>
      </c>
      <c r="DA672" s="161" t="str">
        <f>IF('Formato 4_Ppto'!U699&lt;&gt;"",'Formato 4_Ppto'!U699,"")</f>
        <v/>
      </c>
      <c r="DB672" s="161" t="str">
        <f>IF('Formato 4_Ppto'!V699&lt;&gt;"",'Formato 4_Ppto'!V699,"")</f>
        <v/>
      </c>
      <c r="DC672" s="161" t="str">
        <f>IF('Formato 4_Ppto'!W699&lt;&gt;"",'Formato 4_Ppto'!W699,"")</f>
        <v/>
      </c>
      <c r="DD672" s="162" t="str">
        <f>IF('Formato 4_Ppto'!X699&lt;&gt;"",'Formato 4_Ppto'!X699,"")</f>
        <v/>
      </c>
      <c r="DE672" s="162" t="str">
        <f>IF('Formato 4_Ppto'!Y699&lt;&gt;"",'Formato 4_Ppto'!Y699,"")</f>
        <v/>
      </c>
      <c r="DF672" s="162" t="str">
        <f>IF('Formato 4_Ppto'!Z699&lt;&gt;"",'Formato 4_Ppto'!Z699,"")</f>
        <v/>
      </c>
      <c r="DG672" s="162" t="str">
        <f>IF('Formato 4_Ppto'!AA699&lt;&gt;"",'Formato 4_Ppto'!AA699,"")</f>
        <v/>
      </c>
      <c r="DH672" s="162" t="str">
        <f>IF('Formato 4_Ppto'!AB699&lt;&gt;"",'Formato 4_Ppto'!AB699,"")</f>
        <v/>
      </c>
      <c r="DI672" s="162" t="str">
        <f>IF('Formato 4_Ppto'!AC699&lt;&gt;"",'Formato 4_Ppto'!AC699,"")</f>
        <v/>
      </c>
      <c r="DJ672" s="162" t="str">
        <f>IF('Formato 4_Ppto'!AD699&lt;&gt;"",'Formato 4_Ppto'!AD699,"")</f>
        <v/>
      </c>
      <c r="DK672" s="162" t="str">
        <f>IF('Formato 4_Ppto'!AE699&lt;&gt;"",'Formato 4_Ppto'!AE699,"")</f>
        <v/>
      </c>
      <c r="DL672" s="162" t="str">
        <f>IF('Formato 4_Ppto'!AF699&lt;&gt;"",'Formato 4_Ppto'!AF699,"")</f>
        <v/>
      </c>
      <c r="DM672" s="162" t="str">
        <f>IF('Formato 4_Ppto'!AG699&lt;&gt;"",'Formato 4_Ppto'!AG699,"")</f>
        <v/>
      </c>
      <c r="DN672" s="162" t="str">
        <f>IF('Formato 4_Ppto'!AH699&lt;&gt;"",'Formato 4_Ppto'!AH699,"")</f>
        <v/>
      </c>
      <c r="DO672" s="162" t="str">
        <f>IF('Formato 4_Ppto'!AI699&lt;&gt;"",'Formato 4_Ppto'!AI699,"")</f>
        <v/>
      </c>
      <c r="DP672" s="163" t="str">
        <f>IF('Formato 4_Ppto'!AJ699&lt;&gt;"",'Formato 4_Ppto'!AJ699,"")</f>
        <v/>
      </c>
    </row>
    <row r="673" spans="2:120" x14ac:dyDescent="0.3">
      <c r="B673" s="13" t="str">
        <f>IF(OR(Tabla6[[#This Row],[IDA]]="",Tabla6[[#This Row],[IDT]]="",Tabla6[[#This Row],[IDI]]=""),"",Tabla6[[#This Row],[IDA]]&amp;"."&amp;Tabla6[[#This Row],[IDT]]&amp;"."&amp;Tabla6[[#This Row],[IDI]])</f>
        <v/>
      </c>
      <c r="C673" s="13" t="str">
        <f>IF(Formato_02!$B$14&lt;&gt;"",0,"")</f>
        <v/>
      </c>
      <c r="D673" s="13" t="str">
        <f>IF(Formato_02!$H$9&lt;&gt;"",Formato_02!$H$9,"")</f>
        <v/>
      </c>
      <c r="E673" s="24" t="str">
        <f t="shared" si="80"/>
        <v/>
      </c>
      <c r="F673" s="24" t="str">
        <f>IF(Formato_02!$B$14&lt;&gt;"",Formato_02!$B$14,"")</f>
        <v/>
      </c>
      <c r="G673" s="22" t="str">
        <f>IF('Formato 3_Gantt'!C678&lt;&gt;"",'Formato 3_Gantt'!C678,"")</f>
        <v/>
      </c>
      <c r="H673" s="13" t="str">
        <f>IF('Formato 3_Gantt'!D$8&lt;&gt;"",'Formato 3_Gantt'!D$8,"")</f>
        <v/>
      </c>
      <c r="I673" s="13" t="str">
        <f>IF('Formato 3_Gantt'!E$8&lt;&gt;"",'Formato 3_Gantt'!E$8,"")</f>
        <v/>
      </c>
      <c r="J673" s="13" t="str">
        <f>IF('Formato 3_Gantt'!F$8&lt;&gt;"",'Formato 3_Gantt'!F$8,"")</f>
        <v/>
      </c>
      <c r="K673" s="158" t="str">
        <f>IF('Formato 3_Gantt'!G$8&lt;&gt;"",'Formato 3_Gantt'!G$8,"")</f>
        <v/>
      </c>
      <c r="L673" s="158" t="str">
        <f>IF('Formato 3_Gantt'!H$8&lt;&gt;"",'Formato 3_Gantt'!H$8,"")</f>
        <v/>
      </c>
      <c r="M673" s="13" t="str">
        <f>IF('Formato 3_Gantt'!BL$8&lt;&gt;"",'Formato 3_Gantt'!BL$8,"")</f>
        <v/>
      </c>
      <c r="N673" s="13" t="str">
        <f>IF('Formato 3_Gantt'!BM$8&lt;&gt;"",'Formato 3_Gantt'!BM$8,"")</f>
        <v/>
      </c>
      <c r="O673" s="13" t="str">
        <f>IF('Formato 3_Gantt'!BN$8&lt;&gt;"",'Formato 3_Gantt'!BN$8,"")</f>
        <v/>
      </c>
      <c r="P673" s="13" t="str">
        <f>IF('Formato 3_Gantt'!BO$8&lt;&gt;"",'Formato 3_Gantt'!BO$8,"")</f>
        <v/>
      </c>
      <c r="Q673" s="13" t="str">
        <f>IF('Formato 3_Gantt'!BP$8&lt;&gt;"",'Formato 3_Gantt'!BP$8,"")</f>
        <v/>
      </c>
      <c r="R673" s="13" t="str">
        <f>IF('Formato 3_Gantt'!BQ$8&lt;&gt;"",'Formato 3_Gantt'!BQ$8,"")</f>
        <v/>
      </c>
      <c r="S673" s="13" t="str">
        <f>IF('Formato 3_Gantt'!BR$8&lt;&gt;"",'Formato 3_Gantt'!BR$8,"")</f>
        <v/>
      </c>
      <c r="T673" s="13" t="str">
        <f>IF('Formato 3_Gantt'!BS$8&lt;&gt;"",'Formato 3_Gantt'!BS$8,"")</f>
        <v/>
      </c>
      <c r="U673" s="13" t="str">
        <f>IF('Formato 3_Gantt'!BT$8&lt;&gt;"",'Formato 3_Gantt'!BT$8,"")</f>
        <v/>
      </c>
      <c r="V673" s="13" t="str">
        <f>IF('Formato 3_Gantt'!BU$8&lt;&gt;"",'Formato 3_Gantt'!BU$8,"")</f>
        <v/>
      </c>
      <c r="W673" s="13" t="str">
        <f>IF('Formato 3_Gantt'!BV$8&lt;&gt;"",'Formato 3_Gantt'!BV$8,"")</f>
        <v/>
      </c>
      <c r="X673" s="13" t="str">
        <f>IF('Formato 3_Gantt'!BW$8&lt;&gt;"",'Formato 3_Gantt'!BW$8,"")</f>
        <v/>
      </c>
      <c r="Y673" s="13" t="str">
        <f>IF('Formato 3_Gantt'!BX$8&lt;&gt;"",'Formato 3_Gantt'!BX$8,"")</f>
        <v/>
      </c>
      <c r="Z673" s="162" t="str">
        <f>IF(Formato_02!S$15&lt;&gt;"",Formato_02!S$15,"")</f>
        <v/>
      </c>
      <c r="AA673" s="162" t="str">
        <f>IF(Formato_02!T$15&lt;&gt;"",Formato_02!T$15,"")</f>
        <v/>
      </c>
      <c r="AB673" s="162" t="str">
        <f>IF(Formato_02!U$15&lt;&gt;"",Formato_02!U$15,"")</f>
        <v/>
      </c>
      <c r="AC673" s="162" t="str">
        <f>IF(Formato_02!V$15&lt;&gt;"",Formato_02!V$15,"")</f>
        <v/>
      </c>
      <c r="AD673" s="162" t="str">
        <f>IF(Formato_02!W$15&lt;&gt;"",Formato_02!W$15,"")</f>
        <v/>
      </c>
      <c r="AE673" s="162" t="str">
        <f>IF(Formato_02!X$15&lt;&gt;"",Formato_02!X$15,"")</f>
        <v/>
      </c>
      <c r="AF673" s="162" t="str">
        <f>IF(Formato_02!Y$15&lt;&gt;"",Formato_02!Y$15,"")</f>
        <v/>
      </c>
      <c r="AG673" s="162" t="str">
        <f>IF(Formato_02!Z$15&lt;&gt;"",Formato_02!Z$15,"")</f>
        <v/>
      </c>
      <c r="AH673" s="162" t="str">
        <f>IF(Formato_02!AA$15&lt;&gt;"",Formato_02!AA$15,"")</f>
        <v/>
      </c>
      <c r="AI673" s="162" t="str">
        <f>IF(Formato_02!AB$15&lt;&gt;"",Formato_02!AB$15,"")</f>
        <v/>
      </c>
      <c r="AJ673" s="162" t="str">
        <f>IF(Formato_02!AC$15&lt;&gt;"",Formato_02!AC$15,"")</f>
        <v/>
      </c>
      <c r="AK673" s="162" t="str">
        <f>IF(Formato_02!AD$15&lt;&gt;"",Formato_02!AD$15,"")</f>
        <v/>
      </c>
      <c r="AL673" s="162" t="str">
        <f>IF(Formato_02!$N$14&lt;&gt;"",Formato_02!$N$14,"")</f>
        <v/>
      </c>
      <c r="AM673" s="13" t="str">
        <f>IF(Formato_02!$X$4&lt;&gt;"","AN","")</f>
        <v/>
      </c>
      <c r="AN673" s="24" t="str">
        <f t="shared" si="81"/>
        <v/>
      </c>
      <c r="AO673" s="13" t="str">
        <f>IF(Formato_02!$Y$4&lt;&gt;"","P027","")</f>
        <v/>
      </c>
      <c r="AP673" s="24" t="str">
        <f t="shared" si="82"/>
        <v/>
      </c>
      <c r="AQ673" s="13" t="str">
        <f>IF(Formato_02!$Z$4&lt;&gt;"","PNCVG","")</f>
        <v/>
      </c>
      <c r="AR673" s="24" t="str">
        <f t="shared" si="83"/>
        <v/>
      </c>
      <c r="AS673" s="13" t="str">
        <f>IF(Formato_02!$AA$4&lt;&gt;"","PNFF","")</f>
        <v/>
      </c>
      <c r="AT673" s="24" t="str">
        <f t="shared" si="84"/>
        <v/>
      </c>
      <c r="AU673" s="13" t="str">
        <f>IF(Formato_02!$AB$4&lt;&gt;"","PNPAM","")</f>
        <v/>
      </c>
      <c r="AV673" s="24" t="str">
        <f t="shared" si="85"/>
        <v/>
      </c>
      <c r="AW673" s="13" t="str">
        <f>IF(Formato_02!$AC$4&lt;&gt;"","PNAIA","")</f>
        <v/>
      </c>
      <c r="AX673" s="24" t="str">
        <f t="shared" si="86"/>
        <v/>
      </c>
      <c r="AY673" s="13" t="str">
        <f>IF(Formato_02!$AD$4&lt;&gt;"","PIO","")</f>
        <v/>
      </c>
      <c r="AZ673" s="24" t="str">
        <f t="shared" si="87"/>
        <v/>
      </c>
      <c r="BA673" s="13" t="str">
        <f>IF('Formato 3_Gantt'!B$31&lt;&gt;"",'Formato 3_Gantt'!A$31,"")</f>
        <v/>
      </c>
      <c r="BB673" s="24" t="str">
        <f>IF('Formato 3_Gantt'!B$31&lt;&gt;"",'Formato 3_Gantt'!B$31,"")</f>
        <v/>
      </c>
      <c r="BC673" s="22" t="str">
        <f>IF('Formato 3_Gantt'!C$31&lt;&gt;"",'Formato 3_Gantt'!C$31,"")</f>
        <v/>
      </c>
      <c r="BD673" s="13" t="str">
        <f>IF('Formato 3_Gantt'!D$31&lt;&gt;"",'Formato 3_Gantt'!D$31,"")</f>
        <v/>
      </c>
      <c r="BE673" s="161" t="str">
        <f>IF('Formato 3_Gantt'!E$31&lt;&gt;"",'Formato 3_Gantt'!E$31,"")</f>
        <v/>
      </c>
      <c r="BF673" s="13" t="str">
        <f>IF('Formato 3_Gantt'!F$31&lt;&gt;"",'Formato 3_Gantt'!F$31,"")</f>
        <v/>
      </c>
      <c r="BG673" s="158" t="str">
        <f>IF('Formato 3_Gantt'!G$31&lt;&gt;"",'Formato 3_Gantt'!G$31,"")</f>
        <v/>
      </c>
      <c r="BH673" s="158" t="str">
        <f>IF('Formato 3_Gantt'!H$31&lt;&gt;"",'Formato 3_Gantt'!H$31,"")</f>
        <v/>
      </c>
      <c r="BI673" s="161" t="str">
        <f>IF('Formato 3_Gantt'!BL$31&lt;&gt;"",'Formato 3_Gantt'!BL$31,"")</f>
        <v/>
      </c>
      <c r="BJ673" s="161" t="str">
        <f>IF('Formato 3_Gantt'!BM$31&lt;&gt;"",'Formato 3_Gantt'!BM$31,"")</f>
        <v/>
      </c>
      <c r="BK673" s="161" t="str">
        <f>IF('Formato 3_Gantt'!BN$31&lt;&gt;"",'Formato 3_Gantt'!BN$31,"")</f>
        <v/>
      </c>
      <c r="BL673" s="161" t="str">
        <f>IF('Formato 3_Gantt'!BO$31&lt;&gt;"",'Formato 3_Gantt'!BO$31,"")</f>
        <v/>
      </c>
      <c r="BM673" s="161" t="str">
        <f>IF('Formato 3_Gantt'!BP$31&lt;&gt;"",'Formato 3_Gantt'!BP$31,"")</f>
        <v/>
      </c>
      <c r="BN673" s="161" t="str">
        <f>IF('Formato 3_Gantt'!BQ$31&lt;&gt;"",'Formato 3_Gantt'!BQ$31,"")</f>
        <v/>
      </c>
      <c r="BO673" s="161" t="str">
        <f>IF('Formato 3_Gantt'!BR$31&lt;&gt;"",'Formato 3_Gantt'!BR$31,"")</f>
        <v/>
      </c>
      <c r="BP673" s="161" t="str">
        <f>IF('Formato 3_Gantt'!BS$31&lt;&gt;"",'Formato 3_Gantt'!BS$31,"")</f>
        <v/>
      </c>
      <c r="BQ673" s="161" t="str">
        <f>IF('Formato 3_Gantt'!BT$31&lt;&gt;"",'Formato 3_Gantt'!BT$31,"")</f>
        <v/>
      </c>
      <c r="BR673" s="161" t="str">
        <f>IF('Formato 3_Gantt'!BU$31&lt;&gt;"",'Formato 3_Gantt'!BU$31,"")</f>
        <v/>
      </c>
      <c r="BS673" s="161" t="str">
        <f>IF('Formato 3_Gantt'!BV$31&lt;&gt;"",'Formato 3_Gantt'!BV$31,"")</f>
        <v/>
      </c>
      <c r="BT673" s="161" t="str">
        <f>IF('Formato 3_Gantt'!BW$31&lt;&gt;"",'Formato 3_Gantt'!BW$31,"")</f>
        <v/>
      </c>
      <c r="BU673" s="161" t="str">
        <f>IF('Formato 3_Gantt'!BX$31&lt;&gt;"",'Formato 3_Gantt'!BX$31,"")</f>
        <v/>
      </c>
      <c r="BV673" s="163" t="str">
        <f>IF('Formato 4_Ppto'!I$689&lt;&gt;"",'Formato 4_Ppto'!I$689,"")</f>
        <v/>
      </c>
      <c r="BW673" s="162" t="str">
        <f>IF('Formato 4_Ppto'!X$689&lt;&gt;"",'Formato 4_Ppto'!X$689,"")</f>
        <v/>
      </c>
      <c r="BX673" s="162" t="str">
        <f>IF('Formato 4_Ppto'!Y$689&lt;&gt;"",'Formato 4_Ppto'!Y$689,"")</f>
        <v/>
      </c>
      <c r="BY673" s="162" t="str">
        <f>IF('Formato 4_Ppto'!Z$689&lt;&gt;"",'Formato 4_Ppto'!Z$689,"")</f>
        <v/>
      </c>
      <c r="BZ673" s="162" t="str">
        <f>IF('Formato 4_Ppto'!AA$689&lt;&gt;"",'Formato 4_Ppto'!AA$689,"")</f>
        <v/>
      </c>
      <c r="CA673" s="162" t="str">
        <f>IF('Formato 4_Ppto'!AB$689&lt;&gt;"",'Formato 4_Ppto'!AB$689,"")</f>
        <v/>
      </c>
      <c r="CB673" s="162" t="str">
        <f>IF('Formato 4_Ppto'!AC$689&lt;&gt;"",'Formato 4_Ppto'!AC$689,"")</f>
        <v/>
      </c>
      <c r="CC673" s="162" t="str">
        <f>IF('Formato 4_Ppto'!AD$689&lt;&gt;"",'Formato 4_Ppto'!AD$689,"")</f>
        <v/>
      </c>
      <c r="CD673" s="162" t="str">
        <f>IF('Formato 4_Ppto'!AE$689&lt;&gt;"",'Formato 4_Ppto'!AE$689,"")</f>
        <v/>
      </c>
      <c r="CE673" s="162" t="str">
        <f>IF('Formato 4_Ppto'!AF$689&lt;&gt;"",'Formato 4_Ppto'!AF$689,"")</f>
        <v/>
      </c>
      <c r="CF673" s="162" t="str">
        <f>IF('Formato 4_Ppto'!AG$689&lt;&gt;"",'Formato 4_Ppto'!AG$689,"")</f>
        <v/>
      </c>
      <c r="CG673" s="162" t="str">
        <f>IF('Formato 4_Ppto'!AH$689&lt;&gt;"",'Formato 4_Ppto'!AH$689,"")</f>
        <v/>
      </c>
      <c r="CH673" s="162" t="str">
        <f>IF('Formato 4_Ppto'!AI$689&lt;&gt;"",'Formato 4_Ppto'!AI$689,"")</f>
        <v/>
      </c>
      <c r="CI673" s="163" t="str">
        <f>IF('Formato 4_Ppto'!AJ$689&lt;&gt;"",'Formato 4_Ppto'!AJ$689,"")</f>
        <v/>
      </c>
      <c r="CJ673" s="13" t="str">
        <f>IF('Formato 4_Ppto'!B700&lt;&gt;"",'Formato 4_Ppto'!A700,"")</f>
        <v/>
      </c>
      <c r="CK673" s="24" t="str">
        <f>IF('Formato 4_Ppto'!B700&lt;&gt;"",'Formato 4_Ppto'!B700,"")</f>
        <v/>
      </c>
      <c r="CL673" s="22" t="str">
        <f>IF('Formato 4_Ppto'!C700&lt;&gt;"",'Formato 4_Ppto'!C700,"")</f>
        <v/>
      </c>
      <c r="CM673" s="24" t="str">
        <f>IF('Formato 4_Ppto'!D700&lt;&gt;"",'Formato 4_Ppto'!D700,"")</f>
        <v/>
      </c>
      <c r="CN673" s="161" t="str">
        <f>IF('Formato 4_Ppto'!E700&lt;&gt;"",'Formato 4_Ppto'!E700,"")</f>
        <v/>
      </c>
      <c r="CO673" s="161" t="str">
        <f>IF('Formato 4_Ppto'!G700&lt;&gt;"",'Formato 4_Ppto'!G700,"")</f>
        <v/>
      </c>
      <c r="CP673" s="163" t="str">
        <f>IF('Formato 4_Ppto'!I700&lt;&gt;"",'Formato 4_Ppto'!I700,"")</f>
        <v/>
      </c>
      <c r="CQ673" s="161" t="str">
        <f>IF('Formato 4_Ppto'!K700&lt;&gt;"",'Formato 4_Ppto'!K700,"")</f>
        <v/>
      </c>
      <c r="CR673" s="161" t="str">
        <f>IF('Formato 4_Ppto'!L700&lt;&gt;"",'Formato 4_Ppto'!L700,"")</f>
        <v/>
      </c>
      <c r="CS673" s="161" t="str">
        <f>IF('Formato 4_Ppto'!M700&lt;&gt;"",'Formato 4_Ppto'!M700,"")</f>
        <v/>
      </c>
      <c r="CT673" s="161" t="str">
        <f>IF('Formato 4_Ppto'!N700&lt;&gt;"",'Formato 4_Ppto'!N700,"")</f>
        <v/>
      </c>
      <c r="CU673" s="161" t="str">
        <f>IF('Formato 4_Ppto'!O700&lt;&gt;"",'Formato 4_Ppto'!O700,"")</f>
        <v/>
      </c>
      <c r="CV673" s="161" t="str">
        <f>IF('Formato 4_Ppto'!P700&lt;&gt;"",'Formato 4_Ppto'!P700,"")</f>
        <v/>
      </c>
      <c r="CW673" s="161" t="str">
        <f>IF('Formato 4_Ppto'!Q700&lt;&gt;"",'Formato 4_Ppto'!Q700,"")</f>
        <v/>
      </c>
      <c r="CX673" s="161" t="str">
        <f>IF('Formato 4_Ppto'!R700&lt;&gt;"",'Formato 4_Ppto'!R700,"")</f>
        <v/>
      </c>
      <c r="CY673" s="161" t="str">
        <f>IF('Formato 4_Ppto'!S700&lt;&gt;"",'Formato 4_Ppto'!S700,"")</f>
        <v/>
      </c>
      <c r="CZ673" s="161" t="str">
        <f>IF('Formato 4_Ppto'!T700&lt;&gt;"",'Formato 4_Ppto'!T700,"")</f>
        <v/>
      </c>
      <c r="DA673" s="161" t="str">
        <f>IF('Formato 4_Ppto'!U700&lt;&gt;"",'Formato 4_Ppto'!U700,"")</f>
        <v/>
      </c>
      <c r="DB673" s="161" t="str">
        <f>IF('Formato 4_Ppto'!V700&lt;&gt;"",'Formato 4_Ppto'!V700,"")</f>
        <v/>
      </c>
      <c r="DC673" s="161" t="str">
        <f>IF('Formato 4_Ppto'!W700&lt;&gt;"",'Formato 4_Ppto'!W700,"")</f>
        <v/>
      </c>
      <c r="DD673" s="162" t="str">
        <f>IF('Formato 4_Ppto'!X700&lt;&gt;"",'Formato 4_Ppto'!X700,"")</f>
        <v/>
      </c>
      <c r="DE673" s="162" t="str">
        <f>IF('Formato 4_Ppto'!Y700&lt;&gt;"",'Formato 4_Ppto'!Y700,"")</f>
        <v/>
      </c>
      <c r="DF673" s="162" t="str">
        <f>IF('Formato 4_Ppto'!Z700&lt;&gt;"",'Formato 4_Ppto'!Z700,"")</f>
        <v/>
      </c>
      <c r="DG673" s="162" t="str">
        <f>IF('Formato 4_Ppto'!AA700&lt;&gt;"",'Formato 4_Ppto'!AA700,"")</f>
        <v/>
      </c>
      <c r="DH673" s="162" t="str">
        <f>IF('Formato 4_Ppto'!AB700&lt;&gt;"",'Formato 4_Ppto'!AB700,"")</f>
        <v/>
      </c>
      <c r="DI673" s="162" t="str">
        <f>IF('Formato 4_Ppto'!AC700&lt;&gt;"",'Formato 4_Ppto'!AC700,"")</f>
        <v/>
      </c>
      <c r="DJ673" s="162" t="str">
        <f>IF('Formato 4_Ppto'!AD700&lt;&gt;"",'Formato 4_Ppto'!AD700,"")</f>
        <v/>
      </c>
      <c r="DK673" s="162" t="str">
        <f>IF('Formato 4_Ppto'!AE700&lt;&gt;"",'Formato 4_Ppto'!AE700,"")</f>
        <v/>
      </c>
      <c r="DL673" s="162" t="str">
        <f>IF('Formato 4_Ppto'!AF700&lt;&gt;"",'Formato 4_Ppto'!AF700,"")</f>
        <v/>
      </c>
      <c r="DM673" s="162" t="str">
        <f>IF('Formato 4_Ppto'!AG700&lt;&gt;"",'Formato 4_Ppto'!AG700,"")</f>
        <v/>
      </c>
      <c r="DN673" s="162" t="str">
        <f>IF('Formato 4_Ppto'!AH700&lt;&gt;"",'Formato 4_Ppto'!AH700,"")</f>
        <v/>
      </c>
      <c r="DO673" s="162" t="str">
        <f>IF('Formato 4_Ppto'!AI700&lt;&gt;"",'Formato 4_Ppto'!AI700,"")</f>
        <v/>
      </c>
      <c r="DP673" s="163" t="str">
        <f>IF('Formato 4_Ppto'!AJ700&lt;&gt;"",'Formato 4_Ppto'!AJ700,"")</f>
        <v/>
      </c>
    </row>
    <row r="674" spans="2:120" x14ac:dyDescent="0.3">
      <c r="B674" s="13" t="str">
        <f>IF(OR(Tabla6[[#This Row],[IDA]]="",Tabla6[[#This Row],[IDT]]="",Tabla6[[#This Row],[IDI]]=""),"",Tabla6[[#This Row],[IDA]]&amp;"."&amp;Tabla6[[#This Row],[IDT]]&amp;"."&amp;Tabla6[[#This Row],[IDI]])</f>
        <v/>
      </c>
      <c r="C674" s="13" t="str">
        <f>IF(Formato_02!$B$14&lt;&gt;"",0,"")</f>
        <v/>
      </c>
      <c r="D674" s="13" t="str">
        <f>IF(Formato_02!$H$9&lt;&gt;"",Formato_02!$H$9,"")</f>
        <v/>
      </c>
      <c r="E674" s="24" t="str">
        <f t="shared" si="80"/>
        <v/>
      </c>
      <c r="F674" s="24" t="str">
        <f>IF(Formato_02!$B$14&lt;&gt;"",Formato_02!$B$14,"")</f>
        <v/>
      </c>
      <c r="G674" s="22" t="str">
        <f>IF('Formato 3_Gantt'!C679&lt;&gt;"",'Formato 3_Gantt'!C679,"")</f>
        <v/>
      </c>
      <c r="H674" s="13" t="str">
        <f>IF('Formato 3_Gantt'!D$8&lt;&gt;"",'Formato 3_Gantt'!D$8,"")</f>
        <v/>
      </c>
      <c r="I674" s="13" t="str">
        <f>IF('Formato 3_Gantt'!E$8&lt;&gt;"",'Formato 3_Gantt'!E$8,"")</f>
        <v/>
      </c>
      <c r="J674" s="13" t="str">
        <f>IF('Formato 3_Gantt'!F$8&lt;&gt;"",'Formato 3_Gantt'!F$8,"")</f>
        <v/>
      </c>
      <c r="K674" s="158" t="str">
        <f>IF('Formato 3_Gantt'!G$8&lt;&gt;"",'Formato 3_Gantt'!G$8,"")</f>
        <v/>
      </c>
      <c r="L674" s="158" t="str">
        <f>IF('Formato 3_Gantt'!H$8&lt;&gt;"",'Formato 3_Gantt'!H$8,"")</f>
        <v/>
      </c>
      <c r="M674" s="13" t="str">
        <f>IF('Formato 3_Gantt'!BL$8&lt;&gt;"",'Formato 3_Gantt'!BL$8,"")</f>
        <v/>
      </c>
      <c r="N674" s="13" t="str">
        <f>IF('Formato 3_Gantt'!BM$8&lt;&gt;"",'Formato 3_Gantt'!BM$8,"")</f>
        <v/>
      </c>
      <c r="O674" s="13" t="str">
        <f>IF('Formato 3_Gantt'!BN$8&lt;&gt;"",'Formato 3_Gantt'!BN$8,"")</f>
        <v/>
      </c>
      <c r="P674" s="13" t="str">
        <f>IF('Formato 3_Gantt'!BO$8&lt;&gt;"",'Formato 3_Gantt'!BO$8,"")</f>
        <v/>
      </c>
      <c r="Q674" s="13" t="str">
        <f>IF('Formato 3_Gantt'!BP$8&lt;&gt;"",'Formato 3_Gantt'!BP$8,"")</f>
        <v/>
      </c>
      <c r="R674" s="13" t="str">
        <f>IF('Formato 3_Gantt'!BQ$8&lt;&gt;"",'Formato 3_Gantt'!BQ$8,"")</f>
        <v/>
      </c>
      <c r="S674" s="13" t="str">
        <f>IF('Formato 3_Gantt'!BR$8&lt;&gt;"",'Formato 3_Gantt'!BR$8,"")</f>
        <v/>
      </c>
      <c r="T674" s="13" t="str">
        <f>IF('Formato 3_Gantt'!BS$8&lt;&gt;"",'Formato 3_Gantt'!BS$8,"")</f>
        <v/>
      </c>
      <c r="U674" s="13" t="str">
        <f>IF('Formato 3_Gantt'!BT$8&lt;&gt;"",'Formato 3_Gantt'!BT$8,"")</f>
        <v/>
      </c>
      <c r="V674" s="13" t="str">
        <f>IF('Formato 3_Gantt'!BU$8&lt;&gt;"",'Formato 3_Gantt'!BU$8,"")</f>
        <v/>
      </c>
      <c r="W674" s="13" t="str">
        <f>IF('Formato 3_Gantt'!BV$8&lt;&gt;"",'Formato 3_Gantt'!BV$8,"")</f>
        <v/>
      </c>
      <c r="X674" s="13" t="str">
        <f>IF('Formato 3_Gantt'!BW$8&lt;&gt;"",'Formato 3_Gantt'!BW$8,"")</f>
        <v/>
      </c>
      <c r="Y674" s="13" t="str">
        <f>IF('Formato 3_Gantt'!BX$8&lt;&gt;"",'Formato 3_Gantt'!BX$8,"")</f>
        <v/>
      </c>
      <c r="Z674" s="162" t="str">
        <f>IF(Formato_02!S$15&lt;&gt;"",Formato_02!S$15,"")</f>
        <v/>
      </c>
      <c r="AA674" s="162" t="str">
        <f>IF(Formato_02!T$15&lt;&gt;"",Formato_02!T$15,"")</f>
        <v/>
      </c>
      <c r="AB674" s="162" t="str">
        <f>IF(Formato_02!U$15&lt;&gt;"",Formato_02!U$15,"")</f>
        <v/>
      </c>
      <c r="AC674" s="162" t="str">
        <f>IF(Formato_02!V$15&lt;&gt;"",Formato_02!V$15,"")</f>
        <v/>
      </c>
      <c r="AD674" s="162" t="str">
        <f>IF(Formato_02!W$15&lt;&gt;"",Formato_02!W$15,"")</f>
        <v/>
      </c>
      <c r="AE674" s="162" t="str">
        <f>IF(Formato_02!X$15&lt;&gt;"",Formato_02!X$15,"")</f>
        <v/>
      </c>
      <c r="AF674" s="162" t="str">
        <f>IF(Formato_02!Y$15&lt;&gt;"",Formato_02!Y$15,"")</f>
        <v/>
      </c>
      <c r="AG674" s="162" t="str">
        <f>IF(Formato_02!Z$15&lt;&gt;"",Formato_02!Z$15,"")</f>
        <v/>
      </c>
      <c r="AH674" s="162" t="str">
        <f>IF(Formato_02!AA$15&lt;&gt;"",Formato_02!AA$15,"")</f>
        <v/>
      </c>
      <c r="AI674" s="162" t="str">
        <f>IF(Formato_02!AB$15&lt;&gt;"",Formato_02!AB$15,"")</f>
        <v/>
      </c>
      <c r="AJ674" s="162" t="str">
        <f>IF(Formato_02!AC$15&lt;&gt;"",Formato_02!AC$15,"")</f>
        <v/>
      </c>
      <c r="AK674" s="162" t="str">
        <f>IF(Formato_02!AD$15&lt;&gt;"",Formato_02!AD$15,"")</f>
        <v/>
      </c>
      <c r="AL674" s="162" t="str">
        <f>IF(Formato_02!$N$14&lt;&gt;"",Formato_02!$N$14,"")</f>
        <v/>
      </c>
      <c r="AM674" s="13" t="str">
        <f>IF(Formato_02!$X$4&lt;&gt;"","AN","")</f>
        <v/>
      </c>
      <c r="AN674" s="24" t="str">
        <f t="shared" si="81"/>
        <v/>
      </c>
      <c r="AO674" s="13" t="str">
        <f>IF(Formato_02!$Y$4&lt;&gt;"","P027","")</f>
        <v/>
      </c>
      <c r="AP674" s="24" t="str">
        <f t="shared" si="82"/>
        <v/>
      </c>
      <c r="AQ674" s="13" t="str">
        <f>IF(Formato_02!$Z$4&lt;&gt;"","PNCVG","")</f>
        <v/>
      </c>
      <c r="AR674" s="24" t="str">
        <f t="shared" si="83"/>
        <v/>
      </c>
      <c r="AS674" s="13" t="str">
        <f>IF(Formato_02!$AA$4&lt;&gt;"","PNFF","")</f>
        <v/>
      </c>
      <c r="AT674" s="24" t="str">
        <f t="shared" si="84"/>
        <v/>
      </c>
      <c r="AU674" s="13" t="str">
        <f>IF(Formato_02!$AB$4&lt;&gt;"","PNPAM","")</f>
        <v/>
      </c>
      <c r="AV674" s="24" t="str">
        <f t="shared" si="85"/>
        <v/>
      </c>
      <c r="AW674" s="13" t="str">
        <f>IF(Formato_02!$AC$4&lt;&gt;"","PNAIA","")</f>
        <v/>
      </c>
      <c r="AX674" s="24" t="str">
        <f t="shared" si="86"/>
        <v/>
      </c>
      <c r="AY674" s="13" t="str">
        <f>IF(Formato_02!$AD$4&lt;&gt;"","PIO","")</f>
        <v/>
      </c>
      <c r="AZ674" s="24" t="str">
        <f t="shared" si="87"/>
        <v/>
      </c>
      <c r="BA674" s="13" t="str">
        <f>IF('Formato 3_Gantt'!B$31&lt;&gt;"",'Formato 3_Gantt'!A$31,"")</f>
        <v/>
      </c>
      <c r="BB674" s="24" t="str">
        <f>IF('Formato 3_Gantt'!B$31&lt;&gt;"",'Formato 3_Gantt'!B$31,"")</f>
        <v/>
      </c>
      <c r="BC674" s="22" t="str">
        <f>IF('Formato 3_Gantt'!C$31&lt;&gt;"",'Formato 3_Gantt'!C$31,"")</f>
        <v/>
      </c>
      <c r="BD674" s="13" t="str">
        <f>IF('Formato 3_Gantt'!D$31&lt;&gt;"",'Formato 3_Gantt'!D$31,"")</f>
        <v/>
      </c>
      <c r="BE674" s="161" t="str">
        <f>IF('Formato 3_Gantt'!E$31&lt;&gt;"",'Formato 3_Gantt'!E$31,"")</f>
        <v/>
      </c>
      <c r="BF674" s="13" t="str">
        <f>IF('Formato 3_Gantt'!F$31&lt;&gt;"",'Formato 3_Gantt'!F$31,"")</f>
        <v/>
      </c>
      <c r="BG674" s="158" t="str">
        <f>IF('Formato 3_Gantt'!G$31&lt;&gt;"",'Formato 3_Gantt'!G$31,"")</f>
        <v/>
      </c>
      <c r="BH674" s="158" t="str">
        <f>IF('Formato 3_Gantt'!H$31&lt;&gt;"",'Formato 3_Gantt'!H$31,"")</f>
        <v/>
      </c>
      <c r="BI674" s="161" t="str">
        <f>IF('Formato 3_Gantt'!BL$31&lt;&gt;"",'Formato 3_Gantt'!BL$31,"")</f>
        <v/>
      </c>
      <c r="BJ674" s="161" t="str">
        <f>IF('Formato 3_Gantt'!BM$31&lt;&gt;"",'Formato 3_Gantt'!BM$31,"")</f>
        <v/>
      </c>
      <c r="BK674" s="161" t="str">
        <f>IF('Formato 3_Gantt'!BN$31&lt;&gt;"",'Formato 3_Gantt'!BN$31,"")</f>
        <v/>
      </c>
      <c r="BL674" s="161" t="str">
        <f>IF('Formato 3_Gantt'!BO$31&lt;&gt;"",'Formato 3_Gantt'!BO$31,"")</f>
        <v/>
      </c>
      <c r="BM674" s="161" t="str">
        <f>IF('Formato 3_Gantt'!BP$31&lt;&gt;"",'Formato 3_Gantt'!BP$31,"")</f>
        <v/>
      </c>
      <c r="BN674" s="161" t="str">
        <f>IF('Formato 3_Gantt'!BQ$31&lt;&gt;"",'Formato 3_Gantt'!BQ$31,"")</f>
        <v/>
      </c>
      <c r="BO674" s="161" t="str">
        <f>IF('Formato 3_Gantt'!BR$31&lt;&gt;"",'Formato 3_Gantt'!BR$31,"")</f>
        <v/>
      </c>
      <c r="BP674" s="161" t="str">
        <f>IF('Formato 3_Gantt'!BS$31&lt;&gt;"",'Formato 3_Gantt'!BS$31,"")</f>
        <v/>
      </c>
      <c r="BQ674" s="161" t="str">
        <f>IF('Formato 3_Gantt'!BT$31&lt;&gt;"",'Formato 3_Gantt'!BT$31,"")</f>
        <v/>
      </c>
      <c r="BR674" s="161" t="str">
        <f>IF('Formato 3_Gantt'!BU$31&lt;&gt;"",'Formato 3_Gantt'!BU$31,"")</f>
        <v/>
      </c>
      <c r="BS674" s="161" t="str">
        <f>IF('Formato 3_Gantt'!BV$31&lt;&gt;"",'Formato 3_Gantt'!BV$31,"")</f>
        <v/>
      </c>
      <c r="BT674" s="161" t="str">
        <f>IF('Formato 3_Gantt'!BW$31&lt;&gt;"",'Formato 3_Gantt'!BW$31,"")</f>
        <v/>
      </c>
      <c r="BU674" s="161" t="str">
        <f>IF('Formato 3_Gantt'!BX$31&lt;&gt;"",'Formato 3_Gantt'!BX$31,"")</f>
        <v/>
      </c>
      <c r="BV674" s="163" t="str">
        <f>IF('Formato 4_Ppto'!I$689&lt;&gt;"",'Formato 4_Ppto'!I$689,"")</f>
        <v/>
      </c>
      <c r="BW674" s="162" t="str">
        <f>IF('Formato 4_Ppto'!X$689&lt;&gt;"",'Formato 4_Ppto'!X$689,"")</f>
        <v/>
      </c>
      <c r="BX674" s="162" t="str">
        <f>IF('Formato 4_Ppto'!Y$689&lt;&gt;"",'Formato 4_Ppto'!Y$689,"")</f>
        <v/>
      </c>
      <c r="BY674" s="162" t="str">
        <f>IF('Formato 4_Ppto'!Z$689&lt;&gt;"",'Formato 4_Ppto'!Z$689,"")</f>
        <v/>
      </c>
      <c r="BZ674" s="162" t="str">
        <f>IF('Formato 4_Ppto'!AA$689&lt;&gt;"",'Formato 4_Ppto'!AA$689,"")</f>
        <v/>
      </c>
      <c r="CA674" s="162" t="str">
        <f>IF('Formato 4_Ppto'!AB$689&lt;&gt;"",'Formato 4_Ppto'!AB$689,"")</f>
        <v/>
      </c>
      <c r="CB674" s="162" t="str">
        <f>IF('Formato 4_Ppto'!AC$689&lt;&gt;"",'Formato 4_Ppto'!AC$689,"")</f>
        <v/>
      </c>
      <c r="CC674" s="162" t="str">
        <f>IF('Formato 4_Ppto'!AD$689&lt;&gt;"",'Formato 4_Ppto'!AD$689,"")</f>
        <v/>
      </c>
      <c r="CD674" s="162" t="str">
        <f>IF('Formato 4_Ppto'!AE$689&lt;&gt;"",'Formato 4_Ppto'!AE$689,"")</f>
        <v/>
      </c>
      <c r="CE674" s="162" t="str">
        <f>IF('Formato 4_Ppto'!AF$689&lt;&gt;"",'Formato 4_Ppto'!AF$689,"")</f>
        <v/>
      </c>
      <c r="CF674" s="162" t="str">
        <f>IF('Formato 4_Ppto'!AG$689&lt;&gt;"",'Formato 4_Ppto'!AG$689,"")</f>
        <v/>
      </c>
      <c r="CG674" s="162" t="str">
        <f>IF('Formato 4_Ppto'!AH$689&lt;&gt;"",'Formato 4_Ppto'!AH$689,"")</f>
        <v/>
      </c>
      <c r="CH674" s="162" t="str">
        <f>IF('Formato 4_Ppto'!AI$689&lt;&gt;"",'Formato 4_Ppto'!AI$689,"")</f>
        <v/>
      </c>
      <c r="CI674" s="163" t="str">
        <f>IF('Formato 4_Ppto'!AJ$689&lt;&gt;"",'Formato 4_Ppto'!AJ$689,"")</f>
        <v/>
      </c>
      <c r="CJ674" s="13" t="str">
        <f>IF('Formato 4_Ppto'!B701&lt;&gt;"",'Formato 4_Ppto'!A701,"")</f>
        <v/>
      </c>
      <c r="CK674" s="24" t="str">
        <f>IF('Formato 4_Ppto'!B701&lt;&gt;"",'Formato 4_Ppto'!B701,"")</f>
        <v/>
      </c>
      <c r="CL674" s="22" t="str">
        <f>IF('Formato 4_Ppto'!C701&lt;&gt;"",'Formato 4_Ppto'!C701,"")</f>
        <v/>
      </c>
      <c r="CM674" s="24" t="str">
        <f>IF('Formato 4_Ppto'!D701&lt;&gt;"",'Formato 4_Ppto'!D701,"")</f>
        <v/>
      </c>
      <c r="CN674" s="161" t="str">
        <f>IF('Formato 4_Ppto'!E701&lt;&gt;"",'Formato 4_Ppto'!E701,"")</f>
        <v/>
      </c>
      <c r="CO674" s="161" t="str">
        <f>IF('Formato 4_Ppto'!G701&lt;&gt;"",'Formato 4_Ppto'!G701,"")</f>
        <v/>
      </c>
      <c r="CP674" s="163" t="str">
        <f>IF('Formato 4_Ppto'!I701&lt;&gt;"",'Formato 4_Ppto'!I701,"")</f>
        <v/>
      </c>
      <c r="CQ674" s="161" t="str">
        <f>IF('Formato 4_Ppto'!K701&lt;&gt;"",'Formato 4_Ppto'!K701,"")</f>
        <v/>
      </c>
      <c r="CR674" s="161" t="str">
        <f>IF('Formato 4_Ppto'!L701&lt;&gt;"",'Formato 4_Ppto'!L701,"")</f>
        <v/>
      </c>
      <c r="CS674" s="161" t="str">
        <f>IF('Formato 4_Ppto'!M701&lt;&gt;"",'Formato 4_Ppto'!M701,"")</f>
        <v/>
      </c>
      <c r="CT674" s="161" t="str">
        <f>IF('Formato 4_Ppto'!N701&lt;&gt;"",'Formato 4_Ppto'!N701,"")</f>
        <v/>
      </c>
      <c r="CU674" s="161" t="str">
        <f>IF('Formato 4_Ppto'!O701&lt;&gt;"",'Formato 4_Ppto'!O701,"")</f>
        <v/>
      </c>
      <c r="CV674" s="161" t="str">
        <f>IF('Formato 4_Ppto'!P701&lt;&gt;"",'Formato 4_Ppto'!P701,"")</f>
        <v/>
      </c>
      <c r="CW674" s="161" t="str">
        <f>IF('Formato 4_Ppto'!Q701&lt;&gt;"",'Formato 4_Ppto'!Q701,"")</f>
        <v/>
      </c>
      <c r="CX674" s="161" t="str">
        <f>IF('Formato 4_Ppto'!R701&lt;&gt;"",'Formato 4_Ppto'!R701,"")</f>
        <v/>
      </c>
      <c r="CY674" s="161" t="str">
        <f>IF('Formato 4_Ppto'!S701&lt;&gt;"",'Formato 4_Ppto'!S701,"")</f>
        <v/>
      </c>
      <c r="CZ674" s="161" t="str">
        <f>IF('Formato 4_Ppto'!T701&lt;&gt;"",'Formato 4_Ppto'!T701,"")</f>
        <v/>
      </c>
      <c r="DA674" s="161" t="str">
        <f>IF('Formato 4_Ppto'!U701&lt;&gt;"",'Formato 4_Ppto'!U701,"")</f>
        <v/>
      </c>
      <c r="DB674" s="161" t="str">
        <f>IF('Formato 4_Ppto'!V701&lt;&gt;"",'Formato 4_Ppto'!V701,"")</f>
        <v/>
      </c>
      <c r="DC674" s="161" t="str">
        <f>IF('Formato 4_Ppto'!W701&lt;&gt;"",'Formato 4_Ppto'!W701,"")</f>
        <v/>
      </c>
      <c r="DD674" s="162" t="str">
        <f>IF('Formato 4_Ppto'!X701&lt;&gt;"",'Formato 4_Ppto'!X701,"")</f>
        <v/>
      </c>
      <c r="DE674" s="162" t="str">
        <f>IF('Formato 4_Ppto'!Y701&lt;&gt;"",'Formato 4_Ppto'!Y701,"")</f>
        <v/>
      </c>
      <c r="DF674" s="162" t="str">
        <f>IF('Formato 4_Ppto'!Z701&lt;&gt;"",'Formato 4_Ppto'!Z701,"")</f>
        <v/>
      </c>
      <c r="DG674" s="162" t="str">
        <f>IF('Formato 4_Ppto'!AA701&lt;&gt;"",'Formato 4_Ppto'!AA701,"")</f>
        <v/>
      </c>
      <c r="DH674" s="162" t="str">
        <f>IF('Formato 4_Ppto'!AB701&lt;&gt;"",'Formato 4_Ppto'!AB701,"")</f>
        <v/>
      </c>
      <c r="DI674" s="162" t="str">
        <f>IF('Formato 4_Ppto'!AC701&lt;&gt;"",'Formato 4_Ppto'!AC701,"")</f>
        <v/>
      </c>
      <c r="DJ674" s="162" t="str">
        <f>IF('Formato 4_Ppto'!AD701&lt;&gt;"",'Formato 4_Ppto'!AD701,"")</f>
        <v/>
      </c>
      <c r="DK674" s="162" t="str">
        <f>IF('Formato 4_Ppto'!AE701&lt;&gt;"",'Formato 4_Ppto'!AE701,"")</f>
        <v/>
      </c>
      <c r="DL674" s="162" t="str">
        <f>IF('Formato 4_Ppto'!AF701&lt;&gt;"",'Formato 4_Ppto'!AF701,"")</f>
        <v/>
      </c>
      <c r="DM674" s="162" t="str">
        <f>IF('Formato 4_Ppto'!AG701&lt;&gt;"",'Formato 4_Ppto'!AG701,"")</f>
        <v/>
      </c>
      <c r="DN674" s="162" t="str">
        <f>IF('Formato 4_Ppto'!AH701&lt;&gt;"",'Formato 4_Ppto'!AH701,"")</f>
        <v/>
      </c>
      <c r="DO674" s="162" t="str">
        <f>IF('Formato 4_Ppto'!AI701&lt;&gt;"",'Formato 4_Ppto'!AI701,"")</f>
        <v/>
      </c>
      <c r="DP674" s="163" t="str">
        <f>IF('Formato 4_Ppto'!AJ701&lt;&gt;"",'Formato 4_Ppto'!AJ701,"")</f>
        <v/>
      </c>
    </row>
    <row r="675" spans="2:120" x14ac:dyDescent="0.3">
      <c r="B675" s="13" t="str">
        <f>IF(OR(Tabla6[[#This Row],[IDA]]="",Tabla6[[#This Row],[IDT]]="",Tabla6[[#This Row],[IDI]]=""),"",Tabla6[[#This Row],[IDA]]&amp;"."&amp;Tabla6[[#This Row],[IDT]]&amp;"."&amp;Tabla6[[#This Row],[IDI]])</f>
        <v/>
      </c>
      <c r="C675" s="13" t="str">
        <f>IF(Formato_02!$B$14&lt;&gt;"",0,"")</f>
        <v/>
      </c>
      <c r="D675" s="13" t="str">
        <f>IF(Formato_02!$H$9&lt;&gt;"",Formato_02!$H$9,"")</f>
        <v/>
      </c>
      <c r="E675" s="24" t="str">
        <f t="shared" si="80"/>
        <v/>
      </c>
      <c r="F675" s="24" t="str">
        <f>IF(Formato_02!$B$14&lt;&gt;"",Formato_02!$B$14,"")</f>
        <v/>
      </c>
      <c r="G675" s="22" t="str">
        <f>IF('Formato 3_Gantt'!C680&lt;&gt;"",'Formato 3_Gantt'!C680,"")</f>
        <v/>
      </c>
      <c r="H675" s="13" t="str">
        <f>IF('Formato 3_Gantt'!D$8&lt;&gt;"",'Formato 3_Gantt'!D$8,"")</f>
        <v/>
      </c>
      <c r="I675" s="13" t="str">
        <f>IF('Formato 3_Gantt'!E$8&lt;&gt;"",'Formato 3_Gantt'!E$8,"")</f>
        <v/>
      </c>
      <c r="J675" s="13" t="str">
        <f>IF('Formato 3_Gantt'!F$8&lt;&gt;"",'Formato 3_Gantt'!F$8,"")</f>
        <v/>
      </c>
      <c r="K675" s="158" t="str">
        <f>IF('Formato 3_Gantt'!G$8&lt;&gt;"",'Formato 3_Gantt'!G$8,"")</f>
        <v/>
      </c>
      <c r="L675" s="158" t="str">
        <f>IF('Formato 3_Gantt'!H$8&lt;&gt;"",'Formato 3_Gantt'!H$8,"")</f>
        <v/>
      </c>
      <c r="M675" s="13" t="str">
        <f>IF('Formato 3_Gantt'!BL$8&lt;&gt;"",'Formato 3_Gantt'!BL$8,"")</f>
        <v/>
      </c>
      <c r="N675" s="13" t="str">
        <f>IF('Formato 3_Gantt'!BM$8&lt;&gt;"",'Formato 3_Gantt'!BM$8,"")</f>
        <v/>
      </c>
      <c r="O675" s="13" t="str">
        <f>IF('Formato 3_Gantt'!BN$8&lt;&gt;"",'Formato 3_Gantt'!BN$8,"")</f>
        <v/>
      </c>
      <c r="P675" s="13" t="str">
        <f>IF('Formato 3_Gantt'!BO$8&lt;&gt;"",'Formato 3_Gantt'!BO$8,"")</f>
        <v/>
      </c>
      <c r="Q675" s="13" t="str">
        <f>IF('Formato 3_Gantt'!BP$8&lt;&gt;"",'Formato 3_Gantt'!BP$8,"")</f>
        <v/>
      </c>
      <c r="R675" s="13" t="str">
        <f>IF('Formato 3_Gantt'!BQ$8&lt;&gt;"",'Formato 3_Gantt'!BQ$8,"")</f>
        <v/>
      </c>
      <c r="S675" s="13" t="str">
        <f>IF('Formato 3_Gantt'!BR$8&lt;&gt;"",'Formato 3_Gantt'!BR$8,"")</f>
        <v/>
      </c>
      <c r="T675" s="13" t="str">
        <f>IF('Formato 3_Gantt'!BS$8&lt;&gt;"",'Formato 3_Gantt'!BS$8,"")</f>
        <v/>
      </c>
      <c r="U675" s="13" t="str">
        <f>IF('Formato 3_Gantt'!BT$8&lt;&gt;"",'Formato 3_Gantt'!BT$8,"")</f>
        <v/>
      </c>
      <c r="V675" s="13" t="str">
        <f>IF('Formato 3_Gantt'!BU$8&lt;&gt;"",'Formato 3_Gantt'!BU$8,"")</f>
        <v/>
      </c>
      <c r="W675" s="13" t="str">
        <f>IF('Formato 3_Gantt'!BV$8&lt;&gt;"",'Formato 3_Gantt'!BV$8,"")</f>
        <v/>
      </c>
      <c r="X675" s="13" t="str">
        <f>IF('Formato 3_Gantt'!BW$8&lt;&gt;"",'Formato 3_Gantt'!BW$8,"")</f>
        <v/>
      </c>
      <c r="Y675" s="13" t="str">
        <f>IF('Formato 3_Gantt'!BX$8&lt;&gt;"",'Formato 3_Gantt'!BX$8,"")</f>
        <v/>
      </c>
      <c r="Z675" s="162" t="str">
        <f>IF(Formato_02!S$15&lt;&gt;"",Formato_02!S$15,"")</f>
        <v/>
      </c>
      <c r="AA675" s="162" t="str">
        <f>IF(Formato_02!T$15&lt;&gt;"",Formato_02!T$15,"")</f>
        <v/>
      </c>
      <c r="AB675" s="162" t="str">
        <f>IF(Formato_02!U$15&lt;&gt;"",Formato_02!U$15,"")</f>
        <v/>
      </c>
      <c r="AC675" s="162" t="str">
        <f>IF(Formato_02!V$15&lt;&gt;"",Formato_02!V$15,"")</f>
        <v/>
      </c>
      <c r="AD675" s="162" t="str">
        <f>IF(Formato_02!W$15&lt;&gt;"",Formato_02!W$15,"")</f>
        <v/>
      </c>
      <c r="AE675" s="162" t="str">
        <f>IF(Formato_02!X$15&lt;&gt;"",Formato_02!X$15,"")</f>
        <v/>
      </c>
      <c r="AF675" s="162" t="str">
        <f>IF(Formato_02!Y$15&lt;&gt;"",Formato_02!Y$15,"")</f>
        <v/>
      </c>
      <c r="AG675" s="162" t="str">
        <f>IF(Formato_02!Z$15&lt;&gt;"",Formato_02!Z$15,"")</f>
        <v/>
      </c>
      <c r="AH675" s="162" t="str">
        <f>IF(Formato_02!AA$15&lt;&gt;"",Formato_02!AA$15,"")</f>
        <v/>
      </c>
      <c r="AI675" s="162" t="str">
        <f>IF(Formato_02!AB$15&lt;&gt;"",Formato_02!AB$15,"")</f>
        <v/>
      </c>
      <c r="AJ675" s="162" t="str">
        <f>IF(Formato_02!AC$15&lt;&gt;"",Formato_02!AC$15,"")</f>
        <v/>
      </c>
      <c r="AK675" s="162" t="str">
        <f>IF(Formato_02!AD$15&lt;&gt;"",Formato_02!AD$15,"")</f>
        <v/>
      </c>
      <c r="AL675" s="162" t="str">
        <f>IF(Formato_02!$N$14&lt;&gt;"",Formato_02!$N$14,"")</f>
        <v/>
      </c>
      <c r="AM675" s="13" t="str">
        <f>IF(Formato_02!$X$4&lt;&gt;"","AN","")</f>
        <v/>
      </c>
      <c r="AN675" s="24" t="str">
        <f t="shared" si="81"/>
        <v/>
      </c>
      <c r="AO675" s="13" t="str">
        <f>IF(Formato_02!$Y$4&lt;&gt;"","P027","")</f>
        <v/>
      </c>
      <c r="AP675" s="24" t="str">
        <f t="shared" si="82"/>
        <v/>
      </c>
      <c r="AQ675" s="13" t="str">
        <f>IF(Formato_02!$Z$4&lt;&gt;"","PNCVG","")</f>
        <v/>
      </c>
      <c r="AR675" s="24" t="str">
        <f t="shared" si="83"/>
        <v/>
      </c>
      <c r="AS675" s="13" t="str">
        <f>IF(Formato_02!$AA$4&lt;&gt;"","PNFF","")</f>
        <v/>
      </c>
      <c r="AT675" s="24" t="str">
        <f t="shared" si="84"/>
        <v/>
      </c>
      <c r="AU675" s="13" t="str">
        <f>IF(Formato_02!$AB$4&lt;&gt;"","PNPAM","")</f>
        <v/>
      </c>
      <c r="AV675" s="24" t="str">
        <f t="shared" si="85"/>
        <v/>
      </c>
      <c r="AW675" s="13" t="str">
        <f>IF(Formato_02!$AC$4&lt;&gt;"","PNAIA","")</f>
        <v/>
      </c>
      <c r="AX675" s="24" t="str">
        <f t="shared" si="86"/>
        <v/>
      </c>
      <c r="AY675" s="13" t="str">
        <f>IF(Formato_02!$AD$4&lt;&gt;"","PIO","")</f>
        <v/>
      </c>
      <c r="AZ675" s="24" t="str">
        <f t="shared" si="87"/>
        <v/>
      </c>
      <c r="BA675" s="13" t="str">
        <f>IF('Formato 3_Gantt'!B$31&lt;&gt;"",'Formato 3_Gantt'!A$31,"")</f>
        <v/>
      </c>
      <c r="BB675" s="24" t="str">
        <f>IF('Formato 3_Gantt'!B$31&lt;&gt;"",'Formato 3_Gantt'!B$31,"")</f>
        <v/>
      </c>
      <c r="BC675" s="22" t="str">
        <f>IF('Formato 3_Gantt'!C$31&lt;&gt;"",'Formato 3_Gantt'!C$31,"")</f>
        <v/>
      </c>
      <c r="BD675" s="13" t="str">
        <f>IF('Formato 3_Gantt'!D$31&lt;&gt;"",'Formato 3_Gantt'!D$31,"")</f>
        <v/>
      </c>
      <c r="BE675" s="161" t="str">
        <f>IF('Formato 3_Gantt'!E$31&lt;&gt;"",'Formato 3_Gantt'!E$31,"")</f>
        <v/>
      </c>
      <c r="BF675" s="13" t="str">
        <f>IF('Formato 3_Gantt'!F$31&lt;&gt;"",'Formato 3_Gantt'!F$31,"")</f>
        <v/>
      </c>
      <c r="BG675" s="158" t="str">
        <f>IF('Formato 3_Gantt'!G$31&lt;&gt;"",'Formato 3_Gantt'!G$31,"")</f>
        <v/>
      </c>
      <c r="BH675" s="158" t="str">
        <f>IF('Formato 3_Gantt'!H$31&lt;&gt;"",'Formato 3_Gantt'!H$31,"")</f>
        <v/>
      </c>
      <c r="BI675" s="161" t="str">
        <f>IF('Formato 3_Gantt'!BL$31&lt;&gt;"",'Formato 3_Gantt'!BL$31,"")</f>
        <v/>
      </c>
      <c r="BJ675" s="161" t="str">
        <f>IF('Formato 3_Gantt'!BM$31&lt;&gt;"",'Formato 3_Gantt'!BM$31,"")</f>
        <v/>
      </c>
      <c r="BK675" s="161" t="str">
        <f>IF('Formato 3_Gantt'!BN$31&lt;&gt;"",'Formato 3_Gantt'!BN$31,"")</f>
        <v/>
      </c>
      <c r="BL675" s="161" t="str">
        <f>IF('Formato 3_Gantt'!BO$31&lt;&gt;"",'Formato 3_Gantt'!BO$31,"")</f>
        <v/>
      </c>
      <c r="BM675" s="161" t="str">
        <f>IF('Formato 3_Gantt'!BP$31&lt;&gt;"",'Formato 3_Gantt'!BP$31,"")</f>
        <v/>
      </c>
      <c r="BN675" s="161" t="str">
        <f>IF('Formato 3_Gantt'!BQ$31&lt;&gt;"",'Formato 3_Gantt'!BQ$31,"")</f>
        <v/>
      </c>
      <c r="BO675" s="161" t="str">
        <f>IF('Formato 3_Gantt'!BR$31&lt;&gt;"",'Formato 3_Gantt'!BR$31,"")</f>
        <v/>
      </c>
      <c r="BP675" s="161" t="str">
        <f>IF('Formato 3_Gantt'!BS$31&lt;&gt;"",'Formato 3_Gantt'!BS$31,"")</f>
        <v/>
      </c>
      <c r="BQ675" s="161" t="str">
        <f>IF('Formato 3_Gantt'!BT$31&lt;&gt;"",'Formato 3_Gantt'!BT$31,"")</f>
        <v/>
      </c>
      <c r="BR675" s="161" t="str">
        <f>IF('Formato 3_Gantt'!BU$31&lt;&gt;"",'Formato 3_Gantt'!BU$31,"")</f>
        <v/>
      </c>
      <c r="BS675" s="161" t="str">
        <f>IF('Formato 3_Gantt'!BV$31&lt;&gt;"",'Formato 3_Gantt'!BV$31,"")</f>
        <v/>
      </c>
      <c r="BT675" s="161" t="str">
        <f>IF('Formato 3_Gantt'!BW$31&lt;&gt;"",'Formato 3_Gantt'!BW$31,"")</f>
        <v/>
      </c>
      <c r="BU675" s="161" t="str">
        <f>IF('Formato 3_Gantt'!BX$31&lt;&gt;"",'Formato 3_Gantt'!BX$31,"")</f>
        <v/>
      </c>
      <c r="BV675" s="163" t="str">
        <f>IF('Formato 4_Ppto'!I$689&lt;&gt;"",'Formato 4_Ppto'!I$689,"")</f>
        <v/>
      </c>
      <c r="BW675" s="162" t="str">
        <f>IF('Formato 4_Ppto'!X$689&lt;&gt;"",'Formato 4_Ppto'!X$689,"")</f>
        <v/>
      </c>
      <c r="BX675" s="162" t="str">
        <f>IF('Formato 4_Ppto'!Y$689&lt;&gt;"",'Formato 4_Ppto'!Y$689,"")</f>
        <v/>
      </c>
      <c r="BY675" s="162" t="str">
        <f>IF('Formato 4_Ppto'!Z$689&lt;&gt;"",'Formato 4_Ppto'!Z$689,"")</f>
        <v/>
      </c>
      <c r="BZ675" s="162" t="str">
        <f>IF('Formato 4_Ppto'!AA$689&lt;&gt;"",'Formato 4_Ppto'!AA$689,"")</f>
        <v/>
      </c>
      <c r="CA675" s="162" t="str">
        <f>IF('Formato 4_Ppto'!AB$689&lt;&gt;"",'Formato 4_Ppto'!AB$689,"")</f>
        <v/>
      </c>
      <c r="CB675" s="162" t="str">
        <f>IF('Formato 4_Ppto'!AC$689&lt;&gt;"",'Formato 4_Ppto'!AC$689,"")</f>
        <v/>
      </c>
      <c r="CC675" s="162" t="str">
        <f>IF('Formato 4_Ppto'!AD$689&lt;&gt;"",'Formato 4_Ppto'!AD$689,"")</f>
        <v/>
      </c>
      <c r="CD675" s="162" t="str">
        <f>IF('Formato 4_Ppto'!AE$689&lt;&gt;"",'Formato 4_Ppto'!AE$689,"")</f>
        <v/>
      </c>
      <c r="CE675" s="162" t="str">
        <f>IF('Formato 4_Ppto'!AF$689&lt;&gt;"",'Formato 4_Ppto'!AF$689,"")</f>
        <v/>
      </c>
      <c r="CF675" s="162" t="str">
        <f>IF('Formato 4_Ppto'!AG$689&lt;&gt;"",'Formato 4_Ppto'!AG$689,"")</f>
        <v/>
      </c>
      <c r="CG675" s="162" t="str">
        <f>IF('Formato 4_Ppto'!AH$689&lt;&gt;"",'Formato 4_Ppto'!AH$689,"")</f>
        <v/>
      </c>
      <c r="CH675" s="162" t="str">
        <f>IF('Formato 4_Ppto'!AI$689&lt;&gt;"",'Formato 4_Ppto'!AI$689,"")</f>
        <v/>
      </c>
      <c r="CI675" s="163" t="str">
        <f>IF('Formato 4_Ppto'!AJ$689&lt;&gt;"",'Formato 4_Ppto'!AJ$689,"")</f>
        <v/>
      </c>
      <c r="CJ675" s="13" t="str">
        <f>IF('Formato 4_Ppto'!B702&lt;&gt;"",'Formato 4_Ppto'!A702,"")</f>
        <v/>
      </c>
      <c r="CK675" s="24" t="str">
        <f>IF('Formato 4_Ppto'!B702&lt;&gt;"",'Formato 4_Ppto'!B702,"")</f>
        <v/>
      </c>
      <c r="CL675" s="22" t="str">
        <f>IF('Formato 4_Ppto'!C702&lt;&gt;"",'Formato 4_Ppto'!C702,"")</f>
        <v/>
      </c>
      <c r="CM675" s="24" t="str">
        <f>IF('Formato 4_Ppto'!D702&lt;&gt;"",'Formato 4_Ppto'!D702,"")</f>
        <v/>
      </c>
      <c r="CN675" s="161" t="str">
        <f>IF('Formato 4_Ppto'!E702&lt;&gt;"",'Formato 4_Ppto'!E702,"")</f>
        <v/>
      </c>
      <c r="CO675" s="161" t="str">
        <f>IF('Formato 4_Ppto'!G702&lt;&gt;"",'Formato 4_Ppto'!G702,"")</f>
        <v/>
      </c>
      <c r="CP675" s="163" t="str">
        <f>IF('Formato 4_Ppto'!I702&lt;&gt;"",'Formato 4_Ppto'!I702,"")</f>
        <v/>
      </c>
      <c r="CQ675" s="161" t="str">
        <f>IF('Formato 4_Ppto'!K702&lt;&gt;"",'Formato 4_Ppto'!K702,"")</f>
        <v/>
      </c>
      <c r="CR675" s="161" t="str">
        <f>IF('Formato 4_Ppto'!L702&lt;&gt;"",'Formato 4_Ppto'!L702,"")</f>
        <v/>
      </c>
      <c r="CS675" s="161" t="str">
        <f>IF('Formato 4_Ppto'!M702&lt;&gt;"",'Formato 4_Ppto'!M702,"")</f>
        <v/>
      </c>
      <c r="CT675" s="161" t="str">
        <f>IF('Formato 4_Ppto'!N702&lt;&gt;"",'Formato 4_Ppto'!N702,"")</f>
        <v/>
      </c>
      <c r="CU675" s="161" t="str">
        <f>IF('Formato 4_Ppto'!O702&lt;&gt;"",'Formato 4_Ppto'!O702,"")</f>
        <v/>
      </c>
      <c r="CV675" s="161" t="str">
        <f>IF('Formato 4_Ppto'!P702&lt;&gt;"",'Formato 4_Ppto'!P702,"")</f>
        <v/>
      </c>
      <c r="CW675" s="161" t="str">
        <f>IF('Formato 4_Ppto'!Q702&lt;&gt;"",'Formato 4_Ppto'!Q702,"")</f>
        <v/>
      </c>
      <c r="CX675" s="161" t="str">
        <f>IF('Formato 4_Ppto'!R702&lt;&gt;"",'Formato 4_Ppto'!R702,"")</f>
        <v/>
      </c>
      <c r="CY675" s="161" t="str">
        <f>IF('Formato 4_Ppto'!S702&lt;&gt;"",'Formato 4_Ppto'!S702,"")</f>
        <v/>
      </c>
      <c r="CZ675" s="161" t="str">
        <f>IF('Formato 4_Ppto'!T702&lt;&gt;"",'Formato 4_Ppto'!T702,"")</f>
        <v/>
      </c>
      <c r="DA675" s="161" t="str">
        <f>IF('Formato 4_Ppto'!U702&lt;&gt;"",'Formato 4_Ppto'!U702,"")</f>
        <v/>
      </c>
      <c r="DB675" s="161" t="str">
        <f>IF('Formato 4_Ppto'!V702&lt;&gt;"",'Formato 4_Ppto'!V702,"")</f>
        <v/>
      </c>
      <c r="DC675" s="161" t="str">
        <f>IF('Formato 4_Ppto'!W702&lt;&gt;"",'Formato 4_Ppto'!W702,"")</f>
        <v/>
      </c>
      <c r="DD675" s="162" t="str">
        <f>IF('Formato 4_Ppto'!X702&lt;&gt;"",'Formato 4_Ppto'!X702,"")</f>
        <v/>
      </c>
      <c r="DE675" s="162" t="str">
        <f>IF('Formato 4_Ppto'!Y702&lt;&gt;"",'Formato 4_Ppto'!Y702,"")</f>
        <v/>
      </c>
      <c r="DF675" s="162" t="str">
        <f>IF('Formato 4_Ppto'!Z702&lt;&gt;"",'Formato 4_Ppto'!Z702,"")</f>
        <v/>
      </c>
      <c r="DG675" s="162" t="str">
        <f>IF('Formato 4_Ppto'!AA702&lt;&gt;"",'Formato 4_Ppto'!AA702,"")</f>
        <v/>
      </c>
      <c r="DH675" s="162" t="str">
        <f>IF('Formato 4_Ppto'!AB702&lt;&gt;"",'Formato 4_Ppto'!AB702,"")</f>
        <v/>
      </c>
      <c r="DI675" s="162" t="str">
        <f>IF('Formato 4_Ppto'!AC702&lt;&gt;"",'Formato 4_Ppto'!AC702,"")</f>
        <v/>
      </c>
      <c r="DJ675" s="162" t="str">
        <f>IF('Formato 4_Ppto'!AD702&lt;&gt;"",'Formato 4_Ppto'!AD702,"")</f>
        <v/>
      </c>
      <c r="DK675" s="162" t="str">
        <f>IF('Formato 4_Ppto'!AE702&lt;&gt;"",'Formato 4_Ppto'!AE702,"")</f>
        <v/>
      </c>
      <c r="DL675" s="162" t="str">
        <f>IF('Formato 4_Ppto'!AF702&lt;&gt;"",'Formato 4_Ppto'!AF702,"")</f>
        <v/>
      </c>
      <c r="DM675" s="162" t="str">
        <f>IF('Formato 4_Ppto'!AG702&lt;&gt;"",'Formato 4_Ppto'!AG702,"")</f>
        <v/>
      </c>
      <c r="DN675" s="162" t="str">
        <f>IF('Formato 4_Ppto'!AH702&lt;&gt;"",'Formato 4_Ppto'!AH702,"")</f>
        <v/>
      </c>
      <c r="DO675" s="162" t="str">
        <f>IF('Formato 4_Ppto'!AI702&lt;&gt;"",'Formato 4_Ppto'!AI702,"")</f>
        <v/>
      </c>
      <c r="DP675" s="163" t="str">
        <f>IF('Formato 4_Ppto'!AJ702&lt;&gt;"",'Formato 4_Ppto'!AJ702,"")</f>
        <v/>
      </c>
    </row>
    <row r="676" spans="2:120" x14ac:dyDescent="0.3">
      <c r="B676" s="13" t="str">
        <f>IF(OR(Tabla6[[#This Row],[IDA]]="",Tabla6[[#This Row],[IDT]]="",Tabla6[[#This Row],[IDI]]=""),"",Tabla6[[#This Row],[IDA]]&amp;"."&amp;Tabla6[[#This Row],[IDT]]&amp;"."&amp;Tabla6[[#This Row],[IDI]])</f>
        <v/>
      </c>
      <c r="C676" s="13" t="str">
        <f>IF(Formato_02!$B$14&lt;&gt;"",0,"")</f>
        <v/>
      </c>
      <c r="D676" s="13" t="str">
        <f>IF(Formato_02!$H$9&lt;&gt;"",Formato_02!$H$9,"")</f>
        <v/>
      </c>
      <c r="E676" s="24" t="str">
        <f t="shared" si="80"/>
        <v/>
      </c>
      <c r="F676" s="24" t="str">
        <f>IF(Formato_02!$B$14&lt;&gt;"",Formato_02!$B$14,"")</f>
        <v/>
      </c>
      <c r="G676" s="22" t="str">
        <f>IF('Formato 3_Gantt'!C681&lt;&gt;"",'Formato 3_Gantt'!C681,"")</f>
        <v/>
      </c>
      <c r="H676" s="13" t="str">
        <f>IF('Formato 3_Gantt'!D$8&lt;&gt;"",'Formato 3_Gantt'!D$8,"")</f>
        <v/>
      </c>
      <c r="I676" s="13" t="str">
        <f>IF('Formato 3_Gantt'!E$8&lt;&gt;"",'Formato 3_Gantt'!E$8,"")</f>
        <v/>
      </c>
      <c r="J676" s="13" t="str">
        <f>IF('Formato 3_Gantt'!F$8&lt;&gt;"",'Formato 3_Gantt'!F$8,"")</f>
        <v/>
      </c>
      <c r="K676" s="158" t="str">
        <f>IF('Formato 3_Gantt'!G$8&lt;&gt;"",'Formato 3_Gantt'!G$8,"")</f>
        <v/>
      </c>
      <c r="L676" s="158" t="str">
        <f>IF('Formato 3_Gantt'!H$8&lt;&gt;"",'Formato 3_Gantt'!H$8,"")</f>
        <v/>
      </c>
      <c r="M676" s="13" t="str">
        <f>IF('Formato 3_Gantt'!BL$8&lt;&gt;"",'Formato 3_Gantt'!BL$8,"")</f>
        <v/>
      </c>
      <c r="N676" s="13" t="str">
        <f>IF('Formato 3_Gantt'!BM$8&lt;&gt;"",'Formato 3_Gantt'!BM$8,"")</f>
        <v/>
      </c>
      <c r="O676" s="13" t="str">
        <f>IF('Formato 3_Gantt'!BN$8&lt;&gt;"",'Formato 3_Gantt'!BN$8,"")</f>
        <v/>
      </c>
      <c r="P676" s="13" t="str">
        <f>IF('Formato 3_Gantt'!BO$8&lt;&gt;"",'Formato 3_Gantt'!BO$8,"")</f>
        <v/>
      </c>
      <c r="Q676" s="13" t="str">
        <f>IF('Formato 3_Gantt'!BP$8&lt;&gt;"",'Formato 3_Gantt'!BP$8,"")</f>
        <v/>
      </c>
      <c r="R676" s="13" t="str">
        <f>IF('Formato 3_Gantt'!BQ$8&lt;&gt;"",'Formato 3_Gantt'!BQ$8,"")</f>
        <v/>
      </c>
      <c r="S676" s="13" t="str">
        <f>IF('Formato 3_Gantt'!BR$8&lt;&gt;"",'Formato 3_Gantt'!BR$8,"")</f>
        <v/>
      </c>
      <c r="T676" s="13" t="str">
        <f>IF('Formato 3_Gantt'!BS$8&lt;&gt;"",'Formato 3_Gantt'!BS$8,"")</f>
        <v/>
      </c>
      <c r="U676" s="13" t="str">
        <f>IF('Formato 3_Gantt'!BT$8&lt;&gt;"",'Formato 3_Gantt'!BT$8,"")</f>
        <v/>
      </c>
      <c r="V676" s="13" t="str">
        <f>IF('Formato 3_Gantt'!BU$8&lt;&gt;"",'Formato 3_Gantt'!BU$8,"")</f>
        <v/>
      </c>
      <c r="W676" s="13" t="str">
        <f>IF('Formato 3_Gantt'!BV$8&lt;&gt;"",'Formato 3_Gantt'!BV$8,"")</f>
        <v/>
      </c>
      <c r="X676" s="13" t="str">
        <f>IF('Formato 3_Gantt'!BW$8&lt;&gt;"",'Formato 3_Gantt'!BW$8,"")</f>
        <v/>
      </c>
      <c r="Y676" s="13" t="str">
        <f>IF('Formato 3_Gantt'!BX$8&lt;&gt;"",'Formato 3_Gantt'!BX$8,"")</f>
        <v/>
      </c>
      <c r="Z676" s="162" t="str">
        <f>IF(Formato_02!S$15&lt;&gt;"",Formato_02!S$15,"")</f>
        <v/>
      </c>
      <c r="AA676" s="162" t="str">
        <f>IF(Formato_02!T$15&lt;&gt;"",Formato_02!T$15,"")</f>
        <v/>
      </c>
      <c r="AB676" s="162" t="str">
        <f>IF(Formato_02!U$15&lt;&gt;"",Formato_02!U$15,"")</f>
        <v/>
      </c>
      <c r="AC676" s="162" t="str">
        <f>IF(Formato_02!V$15&lt;&gt;"",Formato_02!V$15,"")</f>
        <v/>
      </c>
      <c r="AD676" s="162" t="str">
        <f>IF(Formato_02!W$15&lt;&gt;"",Formato_02!W$15,"")</f>
        <v/>
      </c>
      <c r="AE676" s="162" t="str">
        <f>IF(Formato_02!X$15&lt;&gt;"",Formato_02!X$15,"")</f>
        <v/>
      </c>
      <c r="AF676" s="162" t="str">
        <f>IF(Formato_02!Y$15&lt;&gt;"",Formato_02!Y$15,"")</f>
        <v/>
      </c>
      <c r="AG676" s="162" t="str">
        <f>IF(Formato_02!Z$15&lt;&gt;"",Formato_02!Z$15,"")</f>
        <v/>
      </c>
      <c r="AH676" s="162" t="str">
        <f>IF(Formato_02!AA$15&lt;&gt;"",Formato_02!AA$15,"")</f>
        <v/>
      </c>
      <c r="AI676" s="162" t="str">
        <f>IF(Formato_02!AB$15&lt;&gt;"",Formato_02!AB$15,"")</f>
        <v/>
      </c>
      <c r="AJ676" s="162" t="str">
        <f>IF(Formato_02!AC$15&lt;&gt;"",Formato_02!AC$15,"")</f>
        <v/>
      </c>
      <c r="AK676" s="162" t="str">
        <f>IF(Formato_02!AD$15&lt;&gt;"",Formato_02!AD$15,"")</f>
        <v/>
      </c>
      <c r="AL676" s="162" t="str">
        <f>IF(Formato_02!$N$14&lt;&gt;"",Formato_02!$N$14,"")</f>
        <v/>
      </c>
      <c r="AM676" s="13" t="str">
        <f>IF(Formato_02!$X$4&lt;&gt;"","AN","")</f>
        <v/>
      </c>
      <c r="AN676" s="24" t="str">
        <f t="shared" si="81"/>
        <v/>
      </c>
      <c r="AO676" s="13" t="str">
        <f>IF(Formato_02!$Y$4&lt;&gt;"","P027","")</f>
        <v/>
      </c>
      <c r="AP676" s="24" t="str">
        <f t="shared" si="82"/>
        <v/>
      </c>
      <c r="AQ676" s="13" t="str">
        <f>IF(Formato_02!$Z$4&lt;&gt;"","PNCVG","")</f>
        <v/>
      </c>
      <c r="AR676" s="24" t="str">
        <f t="shared" si="83"/>
        <v/>
      </c>
      <c r="AS676" s="13" t="str">
        <f>IF(Formato_02!$AA$4&lt;&gt;"","PNFF","")</f>
        <v/>
      </c>
      <c r="AT676" s="24" t="str">
        <f t="shared" si="84"/>
        <v/>
      </c>
      <c r="AU676" s="13" t="str">
        <f>IF(Formato_02!$AB$4&lt;&gt;"","PNPAM","")</f>
        <v/>
      </c>
      <c r="AV676" s="24" t="str">
        <f t="shared" si="85"/>
        <v/>
      </c>
      <c r="AW676" s="13" t="str">
        <f>IF(Formato_02!$AC$4&lt;&gt;"","PNAIA","")</f>
        <v/>
      </c>
      <c r="AX676" s="24" t="str">
        <f t="shared" si="86"/>
        <v/>
      </c>
      <c r="AY676" s="13" t="str">
        <f>IF(Formato_02!$AD$4&lt;&gt;"","PIO","")</f>
        <v/>
      </c>
      <c r="AZ676" s="24" t="str">
        <f t="shared" si="87"/>
        <v/>
      </c>
      <c r="BA676" s="13" t="str">
        <f>IF('Formato 3_Gantt'!B$31&lt;&gt;"",'Formato 3_Gantt'!A$31,"")</f>
        <v/>
      </c>
      <c r="BB676" s="24" t="str">
        <f>IF('Formato 3_Gantt'!B$31&lt;&gt;"",'Formato 3_Gantt'!B$31,"")</f>
        <v/>
      </c>
      <c r="BC676" s="22" t="str">
        <f>IF('Formato 3_Gantt'!C$31&lt;&gt;"",'Formato 3_Gantt'!C$31,"")</f>
        <v/>
      </c>
      <c r="BD676" s="13" t="str">
        <f>IF('Formato 3_Gantt'!D$31&lt;&gt;"",'Formato 3_Gantt'!D$31,"")</f>
        <v/>
      </c>
      <c r="BE676" s="161" t="str">
        <f>IF('Formato 3_Gantt'!E$31&lt;&gt;"",'Formato 3_Gantt'!E$31,"")</f>
        <v/>
      </c>
      <c r="BF676" s="13" t="str">
        <f>IF('Formato 3_Gantt'!F$31&lt;&gt;"",'Formato 3_Gantt'!F$31,"")</f>
        <v/>
      </c>
      <c r="BG676" s="158" t="str">
        <f>IF('Formato 3_Gantt'!G$31&lt;&gt;"",'Formato 3_Gantt'!G$31,"")</f>
        <v/>
      </c>
      <c r="BH676" s="158" t="str">
        <f>IF('Formato 3_Gantt'!H$31&lt;&gt;"",'Formato 3_Gantt'!H$31,"")</f>
        <v/>
      </c>
      <c r="BI676" s="161" t="str">
        <f>IF('Formato 3_Gantt'!BL$31&lt;&gt;"",'Formato 3_Gantt'!BL$31,"")</f>
        <v/>
      </c>
      <c r="BJ676" s="161" t="str">
        <f>IF('Formato 3_Gantt'!BM$31&lt;&gt;"",'Formato 3_Gantt'!BM$31,"")</f>
        <v/>
      </c>
      <c r="BK676" s="161" t="str">
        <f>IF('Formato 3_Gantt'!BN$31&lt;&gt;"",'Formato 3_Gantt'!BN$31,"")</f>
        <v/>
      </c>
      <c r="BL676" s="161" t="str">
        <f>IF('Formato 3_Gantt'!BO$31&lt;&gt;"",'Formato 3_Gantt'!BO$31,"")</f>
        <v/>
      </c>
      <c r="BM676" s="161" t="str">
        <f>IF('Formato 3_Gantt'!BP$31&lt;&gt;"",'Formato 3_Gantt'!BP$31,"")</f>
        <v/>
      </c>
      <c r="BN676" s="161" t="str">
        <f>IF('Formato 3_Gantt'!BQ$31&lt;&gt;"",'Formato 3_Gantt'!BQ$31,"")</f>
        <v/>
      </c>
      <c r="BO676" s="161" t="str">
        <f>IF('Formato 3_Gantt'!BR$31&lt;&gt;"",'Formato 3_Gantt'!BR$31,"")</f>
        <v/>
      </c>
      <c r="BP676" s="161" t="str">
        <f>IF('Formato 3_Gantt'!BS$31&lt;&gt;"",'Formato 3_Gantt'!BS$31,"")</f>
        <v/>
      </c>
      <c r="BQ676" s="161" t="str">
        <f>IF('Formato 3_Gantt'!BT$31&lt;&gt;"",'Formato 3_Gantt'!BT$31,"")</f>
        <v/>
      </c>
      <c r="BR676" s="161" t="str">
        <f>IF('Formato 3_Gantt'!BU$31&lt;&gt;"",'Formato 3_Gantt'!BU$31,"")</f>
        <v/>
      </c>
      <c r="BS676" s="161" t="str">
        <f>IF('Formato 3_Gantt'!BV$31&lt;&gt;"",'Formato 3_Gantt'!BV$31,"")</f>
        <v/>
      </c>
      <c r="BT676" s="161" t="str">
        <f>IF('Formato 3_Gantt'!BW$31&lt;&gt;"",'Formato 3_Gantt'!BW$31,"")</f>
        <v/>
      </c>
      <c r="BU676" s="161" t="str">
        <f>IF('Formato 3_Gantt'!BX$31&lt;&gt;"",'Formato 3_Gantt'!BX$31,"")</f>
        <v/>
      </c>
      <c r="BV676" s="163" t="str">
        <f>IF('Formato 4_Ppto'!I$689&lt;&gt;"",'Formato 4_Ppto'!I$689,"")</f>
        <v/>
      </c>
      <c r="BW676" s="162" t="str">
        <f>IF('Formato 4_Ppto'!X$689&lt;&gt;"",'Formato 4_Ppto'!X$689,"")</f>
        <v/>
      </c>
      <c r="BX676" s="162" t="str">
        <f>IF('Formato 4_Ppto'!Y$689&lt;&gt;"",'Formato 4_Ppto'!Y$689,"")</f>
        <v/>
      </c>
      <c r="BY676" s="162" t="str">
        <f>IF('Formato 4_Ppto'!Z$689&lt;&gt;"",'Formato 4_Ppto'!Z$689,"")</f>
        <v/>
      </c>
      <c r="BZ676" s="162" t="str">
        <f>IF('Formato 4_Ppto'!AA$689&lt;&gt;"",'Formato 4_Ppto'!AA$689,"")</f>
        <v/>
      </c>
      <c r="CA676" s="162" t="str">
        <f>IF('Formato 4_Ppto'!AB$689&lt;&gt;"",'Formato 4_Ppto'!AB$689,"")</f>
        <v/>
      </c>
      <c r="CB676" s="162" t="str">
        <f>IF('Formato 4_Ppto'!AC$689&lt;&gt;"",'Formato 4_Ppto'!AC$689,"")</f>
        <v/>
      </c>
      <c r="CC676" s="162" t="str">
        <f>IF('Formato 4_Ppto'!AD$689&lt;&gt;"",'Formato 4_Ppto'!AD$689,"")</f>
        <v/>
      </c>
      <c r="CD676" s="162" t="str">
        <f>IF('Formato 4_Ppto'!AE$689&lt;&gt;"",'Formato 4_Ppto'!AE$689,"")</f>
        <v/>
      </c>
      <c r="CE676" s="162" t="str">
        <f>IF('Formato 4_Ppto'!AF$689&lt;&gt;"",'Formato 4_Ppto'!AF$689,"")</f>
        <v/>
      </c>
      <c r="CF676" s="162" t="str">
        <f>IF('Formato 4_Ppto'!AG$689&lt;&gt;"",'Formato 4_Ppto'!AG$689,"")</f>
        <v/>
      </c>
      <c r="CG676" s="162" t="str">
        <f>IF('Formato 4_Ppto'!AH$689&lt;&gt;"",'Formato 4_Ppto'!AH$689,"")</f>
        <v/>
      </c>
      <c r="CH676" s="162" t="str">
        <f>IF('Formato 4_Ppto'!AI$689&lt;&gt;"",'Formato 4_Ppto'!AI$689,"")</f>
        <v/>
      </c>
      <c r="CI676" s="163" t="str">
        <f>IF('Formato 4_Ppto'!AJ$689&lt;&gt;"",'Formato 4_Ppto'!AJ$689,"")</f>
        <v/>
      </c>
      <c r="CJ676" s="13" t="str">
        <f>IF('Formato 4_Ppto'!B703&lt;&gt;"",'Formato 4_Ppto'!A703,"")</f>
        <v/>
      </c>
      <c r="CK676" s="24" t="str">
        <f>IF('Formato 4_Ppto'!B703&lt;&gt;"",'Formato 4_Ppto'!B703,"")</f>
        <v/>
      </c>
      <c r="CL676" s="22" t="str">
        <f>IF('Formato 4_Ppto'!C703&lt;&gt;"",'Formato 4_Ppto'!C703,"")</f>
        <v/>
      </c>
      <c r="CM676" s="24" t="str">
        <f>IF('Formato 4_Ppto'!D703&lt;&gt;"",'Formato 4_Ppto'!D703,"")</f>
        <v/>
      </c>
      <c r="CN676" s="161" t="str">
        <f>IF('Formato 4_Ppto'!E703&lt;&gt;"",'Formato 4_Ppto'!E703,"")</f>
        <v/>
      </c>
      <c r="CO676" s="161" t="str">
        <f>IF('Formato 4_Ppto'!G703&lt;&gt;"",'Formato 4_Ppto'!G703,"")</f>
        <v/>
      </c>
      <c r="CP676" s="163" t="str">
        <f>IF('Formato 4_Ppto'!I703&lt;&gt;"",'Formato 4_Ppto'!I703,"")</f>
        <v/>
      </c>
      <c r="CQ676" s="161" t="str">
        <f>IF('Formato 4_Ppto'!K703&lt;&gt;"",'Formato 4_Ppto'!K703,"")</f>
        <v/>
      </c>
      <c r="CR676" s="161" t="str">
        <f>IF('Formato 4_Ppto'!L703&lt;&gt;"",'Formato 4_Ppto'!L703,"")</f>
        <v/>
      </c>
      <c r="CS676" s="161" t="str">
        <f>IF('Formato 4_Ppto'!M703&lt;&gt;"",'Formato 4_Ppto'!M703,"")</f>
        <v/>
      </c>
      <c r="CT676" s="161" t="str">
        <f>IF('Formato 4_Ppto'!N703&lt;&gt;"",'Formato 4_Ppto'!N703,"")</f>
        <v/>
      </c>
      <c r="CU676" s="161" t="str">
        <f>IF('Formato 4_Ppto'!O703&lt;&gt;"",'Formato 4_Ppto'!O703,"")</f>
        <v/>
      </c>
      <c r="CV676" s="161" t="str">
        <f>IF('Formato 4_Ppto'!P703&lt;&gt;"",'Formato 4_Ppto'!P703,"")</f>
        <v/>
      </c>
      <c r="CW676" s="161" t="str">
        <f>IF('Formato 4_Ppto'!Q703&lt;&gt;"",'Formato 4_Ppto'!Q703,"")</f>
        <v/>
      </c>
      <c r="CX676" s="161" t="str">
        <f>IF('Formato 4_Ppto'!R703&lt;&gt;"",'Formato 4_Ppto'!R703,"")</f>
        <v/>
      </c>
      <c r="CY676" s="161" t="str">
        <f>IF('Formato 4_Ppto'!S703&lt;&gt;"",'Formato 4_Ppto'!S703,"")</f>
        <v/>
      </c>
      <c r="CZ676" s="161" t="str">
        <f>IF('Formato 4_Ppto'!T703&lt;&gt;"",'Formato 4_Ppto'!T703,"")</f>
        <v/>
      </c>
      <c r="DA676" s="161" t="str">
        <f>IF('Formato 4_Ppto'!U703&lt;&gt;"",'Formato 4_Ppto'!U703,"")</f>
        <v/>
      </c>
      <c r="DB676" s="161" t="str">
        <f>IF('Formato 4_Ppto'!V703&lt;&gt;"",'Formato 4_Ppto'!V703,"")</f>
        <v/>
      </c>
      <c r="DC676" s="161" t="str">
        <f>IF('Formato 4_Ppto'!W703&lt;&gt;"",'Formato 4_Ppto'!W703,"")</f>
        <v/>
      </c>
      <c r="DD676" s="162" t="str">
        <f>IF('Formato 4_Ppto'!X703&lt;&gt;"",'Formato 4_Ppto'!X703,"")</f>
        <v/>
      </c>
      <c r="DE676" s="162" t="str">
        <f>IF('Formato 4_Ppto'!Y703&lt;&gt;"",'Formato 4_Ppto'!Y703,"")</f>
        <v/>
      </c>
      <c r="DF676" s="162" t="str">
        <f>IF('Formato 4_Ppto'!Z703&lt;&gt;"",'Formato 4_Ppto'!Z703,"")</f>
        <v/>
      </c>
      <c r="DG676" s="162" t="str">
        <f>IF('Formato 4_Ppto'!AA703&lt;&gt;"",'Formato 4_Ppto'!AA703,"")</f>
        <v/>
      </c>
      <c r="DH676" s="162" t="str">
        <f>IF('Formato 4_Ppto'!AB703&lt;&gt;"",'Formato 4_Ppto'!AB703,"")</f>
        <v/>
      </c>
      <c r="DI676" s="162" t="str">
        <f>IF('Formato 4_Ppto'!AC703&lt;&gt;"",'Formato 4_Ppto'!AC703,"")</f>
        <v/>
      </c>
      <c r="DJ676" s="162" t="str">
        <f>IF('Formato 4_Ppto'!AD703&lt;&gt;"",'Formato 4_Ppto'!AD703,"")</f>
        <v/>
      </c>
      <c r="DK676" s="162" t="str">
        <f>IF('Formato 4_Ppto'!AE703&lt;&gt;"",'Formato 4_Ppto'!AE703,"")</f>
        <v/>
      </c>
      <c r="DL676" s="162" t="str">
        <f>IF('Formato 4_Ppto'!AF703&lt;&gt;"",'Formato 4_Ppto'!AF703,"")</f>
        <v/>
      </c>
      <c r="DM676" s="162" t="str">
        <f>IF('Formato 4_Ppto'!AG703&lt;&gt;"",'Formato 4_Ppto'!AG703,"")</f>
        <v/>
      </c>
      <c r="DN676" s="162" t="str">
        <f>IF('Formato 4_Ppto'!AH703&lt;&gt;"",'Formato 4_Ppto'!AH703,"")</f>
        <v/>
      </c>
      <c r="DO676" s="162" t="str">
        <f>IF('Formato 4_Ppto'!AI703&lt;&gt;"",'Formato 4_Ppto'!AI703,"")</f>
        <v/>
      </c>
      <c r="DP676" s="163" t="str">
        <f>IF('Formato 4_Ppto'!AJ703&lt;&gt;"",'Formato 4_Ppto'!AJ703,"")</f>
        <v/>
      </c>
    </row>
    <row r="677" spans="2:120" x14ac:dyDescent="0.3">
      <c r="B677" s="13" t="str">
        <f>IF(OR(Tabla6[[#This Row],[IDA]]="",Tabla6[[#This Row],[IDT]]="",Tabla6[[#This Row],[IDI]]=""),"",Tabla6[[#This Row],[IDA]]&amp;"."&amp;Tabla6[[#This Row],[IDT]]&amp;"."&amp;Tabla6[[#This Row],[IDI]])</f>
        <v/>
      </c>
      <c r="C677" s="13" t="str">
        <f>IF(Formato_02!$B$14&lt;&gt;"",0,"")</f>
        <v/>
      </c>
      <c r="D677" s="13" t="str">
        <f>IF(Formato_02!$H$9&lt;&gt;"",Formato_02!$H$9,"")</f>
        <v/>
      </c>
      <c r="E677" s="24" t="str">
        <f t="shared" si="80"/>
        <v/>
      </c>
      <c r="F677" s="24" t="str">
        <f>IF(Formato_02!$B$14&lt;&gt;"",Formato_02!$B$14,"")</f>
        <v/>
      </c>
      <c r="G677" s="22" t="str">
        <f>IF('Formato 3_Gantt'!C682&lt;&gt;"",'Formato 3_Gantt'!C682,"")</f>
        <v/>
      </c>
      <c r="H677" s="13" t="str">
        <f>IF('Formato 3_Gantt'!D$8&lt;&gt;"",'Formato 3_Gantt'!D$8,"")</f>
        <v/>
      </c>
      <c r="I677" s="13" t="str">
        <f>IF('Formato 3_Gantt'!E$8&lt;&gt;"",'Formato 3_Gantt'!E$8,"")</f>
        <v/>
      </c>
      <c r="J677" s="13" t="str">
        <f>IF('Formato 3_Gantt'!F$8&lt;&gt;"",'Formato 3_Gantt'!F$8,"")</f>
        <v/>
      </c>
      <c r="K677" s="158" t="str">
        <f>IF('Formato 3_Gantt'!G$8&lt;&gt;"",'Formato 3_Gantt'!G$8,"")</f>
        <v/>
      </c>
      <c r="L677" s="158" t="str">
        <f>IF('Formato 3_Gantt'!H$8&lt;&gt;"",'Formato 3_Gantt'!H$8,"")</f>
        <v/>
      </c>
      <c r="M677" s="13" t="str">
        <f>IF('Formato 3_Gantt'!BL$8&lt;&gt;"",'Formato 3_Gantt'!BL$8,"")</f>
        <v/>
      </c>
      <c r="N677" s="13" t="str">
        <f>IF('Formato 3_Gantt'!BM$8&lt;&gt;"",'Formato 3_Gantt'!BM$8,"")</f>
        <v/>
      </c>
      <c r="O677" s="13" t="str">
        <f>IF('Formato 3_Gantt'!BN$8&lt;&gt;"",'Formato 3_Gantt'!BN$8,"")</f>
        <v/>
      </c>
      <c r="P677" s="13" t="str">
        <f>IF('Formato 3_Gantt'!BO$8&lt;&gt;"",'Formato 3_Gantt'!BO$8,"")</f>
        <v/>
      </c>
      <c r="Q677" s="13" t="str">
        <f>IF('Formato 3_Gantt'!BP$8&lt;&gt;"",'Formato 3_Gantt'!BP$8,"")</f>
        <v/>
      </c>
      <c r="R677" s="13" t="str">
        <f>IF('Formato 3_Gantt'!BQ$8&lt;&gt;"",'Formato 3_Gantt'!BQ$8,"")</f>
        <v/>
      </c>
      <c r="S677" s="13" t="str">
        <f>IF('Formato 3_Gantt'!BR$8&lt;&gt;"",'Formato 3_Gantt'!BR$8,"")</f>
        <v/>
      </c>
      <c r="T677" s="13" t="str">
        <f>IF('Formato 3_Gantt'!BS$8&lt;&gt;"",'Formato 3_Gantt'!BS$8,"")</f>
        <v/>
      </c>
      <c r="U677" s="13" t="str">
        <f>IF('Formato 3_Gantt'!BT$8&lt;&gt;"",'Formato 3_Gantt'!BT$8,"")</f>
        <v/>
      </c>
      <c r="V677" s="13" t="str">
        <f>IF('Formato 3_Gantt'!BU$8&lt;&gt;"",'Formato 3_Gantt'!BU$8,"")</f>
        <v/>
      </c>
      <c r="W677" s="13" t="str">
        <f>IF('Formato 3_Gantt'!BV$8&lt;&gt;"",'Formato 3_Gantt'!BV$8,"")</f>
        <v/>
      </c>
      <c r="X677" s="13" t="str">
        <f>IF('Formato 3_Gantt'!BW$8&lt;&gt;"",'Formato 3_Gantt'!BW$8,"")</f>
        <v/>
      </c>
      <c r="Y677" s="13" t="str">
        <f>IF('Formato 3_Gantt'!BX$8&lt;&gt;"",'Formato 3_Gantt'!BX$8,"")</f>
        <v/>
      </c>
      <c r="Z677" s="162" t="str">
        <f>IF(Formato_02!S$15&lt;&gt;"",Formato_02!S$15,"")</f>
        <v/>
      </c>
      <c r="AA677" s="162" t="str">
        <f>IF(Formato_02!T$15&lt;&gt;"",Formato_02!T$15,"")</f>
        <v/>
      </c>
      <c r="AB677" s="162" t="str">
        <f>IF(Formato_02!U$15&lt;&gt;"",Formato_02!U$15,"")</f>
        <v/>
      </c>
      <c r="AC677" s="162" t="str">
        <f>IF(Formato_02!V$15&lt;&gt;"",Formato_02!V$15,"")</f>
        <v/>
      </c>
      <c r="AD677" s="162" t="str">
        <f>IF(Formato_02!W$15&lt;&gt;"",Formato_02!W$15,"")</f>
        <v/>
      </c>
      <c r="AE677" s="162" t="str">
        <f>IF(Formato_02!X$15&lt;&gt;"",Formato_02!X$15,"")</f>
        <v/>
      </c>
      <c r="AF677" s="162" t="str">
        <f>IF(Formato_02!Y$15&lt;&gt;"",Formato_02!Y$15,"")</f>
        <v/>
      </c>
      <c r="AG677" s="162" t="str">
        <f>IF(Formato_02!Z$15&lt;&gt;"",Formato_02!Z$15,"")</f>
        <v/>
      </c>
      <c r="AH677" s="162" t="str">
        <f>IF(Formato_02!AA$15&lt;&gt;"",Formato_02!AA$15,"")</f>
        <v/>
      </c>
      <c r="AI677" s="162" t="str">
        <f>IF(Formato_02!AB$15&lt;&gt;"",Formato_02!AB$15,"")</f>
        <v/>
      </c>
      <c r="AJ677" s="162" t="str">
        <f>IF(Formato_02!AC$15&lt;&gt;"",Formato_02!AC$15,"")</f>
        <v/>
      </c>
      <c r="AK677" s="162" t="str">
        <f>IF(Formato_02!AD$15&lt;&gt;"",Formato_02!AD$15,"")</f>
        <v/>
      </c>
      <c r="AL677" s="162" t="str">
        <f>IF(Formato_02!$N$14&lt;&gt;"",Formato_02!$N$14,"")</f>
        <v/>
      </c>
      <c r="AM677" s="13" t="str">
        <f>IF(Formato_02!$X$4&lt;&gt;"","AN","")</f>
        <v/>
      </c>
      <c r="AN677" s="24" t="str">
        <f t="shared" si="81"/>
        <v/>
      </c>
      <c r="AO677" s="13" t="str">
        <f>IF(Formato_02!$Y$4&lt;&gt;"","P027","")</f>
        <v/>
      </c>
      <c r="AP677" s="24" t="str">
        <f t="shared" si="82"/>
        <v/>
      </c>
      <c r="AQ677" s="13" t="str">
        <f>IF(Formato_02!$Z$4&lt;&gt;"","PNCVG","")</f>
        <v/>
      </c>
      <c r="AR677" s="24" t="str">
        <f t="shared" si="83"/>
        <v/>
      </c>
      <c r="AS677" s="13" t="str">
        <f>IF(Formato_02!$AA$4&lt;&gt;"","PNFF","")</f>
        <v/>
      </c>
      <c r="AT677" s="24" t="str">
        <f t="shared" si="84"/>
        <v/>
      </c>
      <c r="AU677" s="13" t="str">
        <f>IF(Formato_02!$AB$4&lt;&gt;"","PNPAM","")</f>
        <v/>
      </c>
      <c r="AV677" s="24" t="str">
        <f t="shared" si="85"/>
        <v/>
      </c>
      <c r="AW677" s="13" t="str">
        <f>IF(Formato_02!$AC$4&lt;&gt;"","PNAIA","")</f>
        <v/>
      </c>
      <c r="AX677" s="24" t="str">
        <f t="shared" si="86"/>
        <v/>
      </c>
      <c r="AY677" s="13" t="str">
        <f>IF(Formato_02!$AD$4&lt;&gt;"","PIO","")</f>
        <v/>
      </c>
      <c r="AZ677" s="24" t="str">
        <f t="shared" si="87"/>
        <v/>
      </c>
      <c r="BA677" s="13" t="str">
        <f>IF('Formato 3_Gantt'!B$31&lt;&gt;"",'Formato 3_Gantt'!A$31,"")</f>
        <v/>
      </c>
      <c r="BB677" s="24" t="str">
        <f>IF('Formato 3_Gantt'!B$31&lt;&gt;"",'Formato 3_Gantt'!B$31,"")</f>
        <v/>
      </c>
      <c r="BC677" s="22" t="str">
        <f>IF('Formato 3_Gantt'!C$31&lt;&gt;"",'Formato 3_Gantt'!C$31,"")</f>
        <v/>
      </c>
      <c r="BD677" s="13" t="str">
        <f>IF('Formato 3_Gantt'!D$31&lt;&gt;"",'Formato 3_Gantt'!D$31,"")</f>
        <v/>
      </c>
      <c r="BE677" s="161" t="str">
        <f>IF('Formato 3_Gantt'!E$31&lt;&gt;"",'Formato 3_Gantt'!E$31,"")</f>
        <v/>
      </c>
      <c r="BF677" s="13" t="str">
        <f>IF('Formato 3_Gantt'!F$31&lt;&gt;"",'Formato 3_Gantt'!F$31,"")</f>
        <v/>
      </c>
      <c r="BG677" s="158" t="str">
        <f>IF('Formato 3_Gantt'!G$31&lt;&gt;"",'Formato 3_Gantt'!G$31,"")</f>
        <v/>
      </c>
      <c r="BH677" s="158" t="str">
        <f>IF('Formato 3_Gantt'!H$31&lt;&gt;"",'Formato 3_Gantt'!H$31,"")</f>
        <v/>
      </c>
      <c r="BI677" s="161" t="str">
        <f>IF('Formato 3_Gantt'!BL$31&lt;&gt;"",'Formato 3_Gantt'!BL$31,"")</f>
        <v/>
      </c>
      <c r="BJ677" s="161" t="str">
        <f>IF('Formato 3_Gantt'!BM$31&lt;&gt;"",'Formato 3_Gantt'!BM$31,"")</f>
        <v/>
      </c>
      <c r="BK677" s="161" t="str">
        <f>IF('Formato 3_Gantt'!BN$31&lt;&gt;"",'Formato 3_Gantt'!BN$31,"")</f>
        <v/>
      </c>
      <c r="BL677" s="161" t="str">
        <f>IF('Formato 3_Gantt'!BO$31&lt;&gt;"",'Formato 3_Gantt'!BO$31,"")</f>
        <v/>
      </c>
      <c r="BM677" s="161" t="str">
        <f>IF('Formato 3_Gantt'!BP$31&lt;&gt;"",'Formato 3_Gantt'!BP$31,"")</f>
        <v/>
      </c>
      <c r="BN677" s="161" t="str">
        <f>IF('Formato 3_Gantt'!BQ$31&lt;&gt;"",'Formato 3_Gantt'!BQ$31,"")</f>
        <v/>
      </c>
      <c r="BO677" s="161" t="str">
        <f>IF('Formato 3_Gantt'!BR$31&lt;&gt;"",'Formato 3_Gantt'!BR$31,"")</f>
        <v/>
      </c>
      <c r="BP677" s="161" t="str">
        <f>IF('Formato 3_Gantt'!BS$31&lt;&gt;"",'Formato 3_Gantt'!BS$31,"")</f>
        <v/>
      </c>
      <c r="BQ677" s="161" t="str">
        <f>IF('Formato 3_Gantt'!BT$31&lt;&gt;"",'Formato 3_Gantt'!BT$31,"")</f>
        <v/>
      </c>
      <c r="BR677" s="161" t="str">
        <f>IF('Formato 3_Gantt'!BU$31&lt;&gt;"",'Formato 3_Gantt'!BU$31,"")</f>
        <v/>
      </c>
      <c r="BS677" s="161" t="str">
        <f>IF('Formato 3_Gantt'!BV$31&lt;&gt;"",'Formato 3_Gantt'!BV$31,"")</f>
        <v/>
      </c>
      <c r="BT677" s="161" t="str">
        <f>IF('Formato 3_Gantt'!BW$31&lt;&gt;"",'Formato 3_Gantt'!BW$31,"")</f>
        <v/>
      </c>
      <c r="BU677" s="161" t="str">
        <f>IF('Formato 3_Gantt'!BX$31&lt;&gt;"",'Formato 3_Gantt'!BX$31,"")</f>
        <v/>
      </c>
      <c r="BV677" s="163" t="str">
        <f>IF('Formato 4_Ppto'!I$689&lt;&gt;"",'Formato 4_Ppto'!I$689,"")</f>
        <v/>
      </c>
      <c r="BW677" s="162" t="str">
        <f>IF('Formato 4_Ppto'!X$689&lt;&gt;"",'Formato 4_Ppto'!X$689,"")</f>
        <v/>
      </c>
      <c r="BX677" s="162" t="str">
        <f>IF('Formato 4_Ppto'!Y$689&lt;&gt;"",'Formato 4_Ppto'!Y$689,"")</f>
        <v/>
      </c>
      <c r="BY677" s="162" t="str">
        <f>IF('Formato 4_Ppto'!Z$689&lt;&gt;"",'Formato 4_Ppto'!Z$689,"")</f>
        <v/>
      </c>
      <c r="BZ677" s="162" t="str">
        <f>IF('Formato 4_Ppto'!AA$689&lt;&gt;"",'Formato 4_Ppto'!AA$689,"")</f>
        <v/>
      </c>
      <c r="CA677" s="162" t="str">
        <f>IF('Formato 4_Ppto'!AB$689&lt;&gt;"",'Formato 4_Ppto'!AB$689,"")</f>
        <v/>
      </c>
      <c r="CB677" s="162" t="str">
        <f>IF('Formato 4_Ppto'!AC$689&lt;&gt;"",'Formato 4_Ppto'!AC$689,"")</f>
        <v/>
      </c>
      <c r="CC677" s="162" t="str">
        <f>IF('Formato 4_Ppto'!AD$689&lt;&gt;"",'Formato 4_Ppto'!AD$689,"")</f>
        <v/>
      </c>
      <c r="CD677" s="162" t="str">
        <f>IF('Formato 4_Ppto'!AE$689&lt;&gt;"",'Formato 4_Ppto'!AE$689,"")</f>
        <v/>
      </c>
      <c r="CE677" s="162" t="str">
        <f>IF('Formato 4_Ppto'!AF$689&lt;&gt;"",'Formato 4_Ppto'!AF$689,"")</f>
        <v/>
      </c>
      <c r="CF677" s="162" t="str">
        <f>IF('Formato 4_Ppto'!AG$689&lt;&gt;"",'Formato 4_Ppto'!AG$689,"")</f>
        <v/>
      </c>
      <c r="CG677" s="162" t="str">
        <f>IF('Formato 4_Ppto'!AH$689&lt;&gt;"",'Formato 4_Ppto'!AH$689,"")</f>
        <v/>
      </c>
      <c r="CH677" s="162" t="str">
        <f>IF('Formato 4_Ppto'!AI$689&lt;&gt;"",'Formato 4_Ppto'!AI$689,"")</f>
        <v/>
      </c>
      <c r="CI677" s="163" t="str">
        <f>IF('Formato 4_Ppto'!AJ$689&lt;&gt;"",'Formato 4_Ppto'!AJ$689,"")</f>
        <v/>
      </c>
      <c r="CJ677" s="13" t="str">
        <f>IF('Formato 4_Ppto'!B704&lt;&gt;"",'Formato 4_Ppto'!A704,"")</f>
        <v/>
      </c>
      <c r="CK677" s="24" t="str">
        <f>IF('Formato 4_Ppto'!B704&lt;&gt;"",'Formato 4_Ppto'!B704,"")</f>
        <v/>
      </c>
      <c r="CL677" s="22" t="str">
        <f>IF('Formato 4_Ppto'!C704&lt;&gt;"",'Formato 4_Ppto'!C704,"")</f>
        <v/>
      </c>
      <c r="CM677" s="24" t="str">
        <f>IF('Formato 4_Ppto'!D704&lt;&gt;"",'Formato 4_Ppto'!D704,"")</f>
        <v/>
      </c>
      <c r="CN677" s="161" t="str">
        <f>IF('Formato 4_Ppto'!E704&lt;&gt;"",'Formato 4_Ppto'!E704,"")</f>
        <v/>
      </c>
      <c r="CO677" s="161" t="str">
        <f>IF('Formato 4_Ppto'!G704&lt;&gt;"",'Formato 4_Ppto'!G704,"")</f>
        <v/>
      </c>
      <c r="CP677" s="163" t="str">
        <f>IF('Formato 4_Ppto'!I704&lt;&gt;"",'Formato 4_Ppto'!I704,"")</f>
        <v/>
      </c>
      <c r="CQ677" s="161" t="str">
        <f>IF('Formato 4_Ppto'!K704&lt;&gt;"",'Formato 4_Ppto'!K704,"")</f>
        <v/>
      </c>
      <c r="CR677" s="161" t="str">
        <f>IF('Formato 4_Ppto'!L704&lt;&gt;"",'Formato 4_Ppto'!L704,"")</f>
        <v/>
      </c>
      <c r="CS677" s="161" t="str">
        <f>IF('Formato 4_Ppto'!M704&lt;&gt;"",'Formato 4_Ppto'!M704,"")</f>
        <v/>
      </c>
      <c r="CT677" s="161" t="str">
        <f>IF('Formato 4_Ppto'!N704&lt;&gt;"",'Formato 4_Ppto'!N704,"")</f>
        <v/>
      </c>
      <c r="CU677" s="161" t="str">
        <f>IF('Formato 4_Ppto'!O704&lt;&gt;"",'Formato 4_Ppto'!O704,"")</f>
        <v/>
      </c>
      <c r="CV677" s="161" t="str">
        <f>IF('Formato 4_Ppto'!P704&lt;&gt;"",'Formato 4_Ppto'!P704,"")</f>
        <v/>
      </c>
      <c r="CW677" s="161" t="str">
        <f>IF('Formato 4_Ppto'!Q704&lt;&gt;"",'Formato 4_Ppto'!Q704,"")</f>
        <v/>
      </c>
      <c r="CX677" s="161" t="str">
        <f>IF('Formato 4_Ppto'!R704&lt;&gt;"",'Formato 4_Ppto'!R704,"")</f>
        <v/>
      </c>
      <c r="CY677" s="161" t="str">
        <f>IF('Formato 4_Ppto'!S704&lt;&gt;"",'Formato 4_Ppto'!S704,"")</f>
        <v/>
      </c>
      <c r="CZ677" s="161" t="str">
        <f>IF('Formato 4_Ppto'!T704&lt;&gt;"",'Formato 4_Ppto'!T704,"")</f>
        <v/>
      </c>
      <c r="DA677" s="161" t="str">
        <f>IF('Formato 4_Ppto'!U704&lt;&gt;"",'Formato 4_Ppto'!U704,"")</f>
        <v/>
      </c>
      <c r="DB677" s="161" t="str">
        <f>IF('Formato 4_Ppto'!V704&lt;&gt;"",'Formato 4_Ppto'!V704,"")</f>
        <v/>
      </c>
      <c r="DC677" s="161" t="str">
        <f>IF('Formato 4_Ppto'!W704&lt;&gt;"",'Formato 4_Ppto'!W704,"")</f>
        <v/>
      </c>
      <c r="DD677" s="162" t="str">
        <f>IF('Formato 4_Ppto'!X704&lt;&gt;"",'Formato 4_Ppto'!X704,"")</f>
        <v/>
      </c>
      <c r="DE677" s="162" t="str">
        <f>IF('Formato 4_Ppto'!Y704&lt;&gt;"",'Formato 4_Ppto'!Y704,"")</f>
        <v/>
      </c>
      <c r="DF677" s="162" t="str">
        <f>IF('Formato 4_Ppto'!Z704&lt;&gt;"",'Formato 4_Ppto'!Z704,"")</f>
        <v/>
      </c>
      <c r="DG677" s="162" t="str">
        <f>IF('Formato 4_Ppto'!AA704&lt;&gt;"",'Formato 4_Ppto'!AA704,"")</f>
        <v/>
      </c>
      <c r="DH677" s="162" t="str">
        <f>IF('Formato 4_Ppto'!AB704&lt;&gt;"",'Formato 4_Ppto'!AB704,"")</f>
        <v/>
      </c>
      <c r="DI677" s="162" t="str">
        <f>IF('Formato 4_Ppto'!AC704&lt;&gt;"",'Formato 4_Ppto'!AC704,"")</f>
        <v/>
      </c>
      <c r="DJ677" s="162" t="str">
        <f>IF('Formato 4_Ppto'!AD704&lt;&gt;"",'Formato 4_Ppto'!AD704,"")</f>
        <v/>
      </c>
      <c r="DK677" s="162" t="str">
        <f>IF('Formato 4_Ppto'!AE704&lt;&gt;"",'Formato 4_Ppto'!AE704,"")</f>
        <v/>
      </c>
      <c r="DL677" s="162" t="str">
        <f>IF('Formato 4_Ppto'!AF704&lt;&gt;"",'Formato 4_Ppto'!AF704,"")</f>
        <v/>
      </c>
      <c r="DM677" s="162" t="str">
        <f>IF('Formato 4_Ppto'!AG704&lt;&gt;"",'Formato 4_Ppto'!AG704,"")</f>
        <v/>
      </c>
      <c r="DN677" s="162" t="str">
        <f>IF('Formato 4_Ppto'!AH704&lt;&gt;"",'Formato 4_Ppto'!AH704,"")</f>
        <v/>
      </c>
      <c r="DO677" s="162" t="str">
        <f>IF('Formato 4_Ppto'!AI704&lt;&gt;"",'Formato 4_Ppto'!AI704,"")</f>
        <v/>
      </c>
      <c r="DP677" s="163" t="str">
        <f>IF('Formato 4_Ppto'!AJ704&lt;&gt;"",'Formato 4_Ppto'!AJ704,"")</f>
        <v/>
      </c>
    </row>
    <row r="678" spans="2:120" x14ac:dyDescent="0.3">
      <c r="B678" s="13" t="str">
        <f>IF(OR(Tabla6[[#This Row],[IDA]]="",Tabla6[[#This Row],[IDT]]="",Tabla6[[#This Row],[IDI]]=""),"",Tabla6[[#This Row],[IDA]]&amp;"."&amp;Tabla6[[#This Row],[IDT]]&amp;"."&amp;Tabla6[[#This Row],[IDI]])</f>
        <v/>
      </c>
      <c r="C678" s="13" t="str">
        <f>IF(Formato_02!$B$14&lt;&gt;"",0,"")</f>
        <v/>
      </c>
      <c r="D678" s="13" t="str">
        <f>IF(Formato_02!$H$9&lt;&gt;"",Formato_02!$H$9,"")</f>
        <v/>
      </c>
      <c r="E678" s="24" t="str">
        <f t="shared" si="80"/>
        <v/>
      </c>
      <c r="F678" s="24" t="str">
        <f>IF(Formato_02!$B$14&lt;&gt;"",Formato_02!$B$14,"")</f>
        <v/>
      </c>
      <c r="G678" s="22" t="str">
        <f>IF('Formato 3_Gantt'!C683&lt;&gt;"",'Formato 3_Gantt'!C683,"")</f>
        <v/>
      </c>
      <c r="H678" s="13" t="str">
        <f>IF('Formato 3_Gantt'!D$8&lt;&gt;"",'Formato 3_Gantt'!D$8,"")</f>
        <v/>
      </c>
      <c r="I678" s="13" t="str">
        <f>IF('Formato 3_Gantt'!E$8&lt;&gt;"",'Formato 3_Gantt'!E$8,"")</f>
        <v/>
      </c>
      <c r="J678" s="13" t="str">
        <f>IF('Formato 3_Gantt'!F$8&lt;&gt;"",'Formato 3_Gantt'!F$8,"")</f>
        <v/>
      </c>
      <c r="K678" s="158" t="str">
        <f>IF('Formato 3_Gantt'!G$8&lt;&gt;"",'Formato 3_Gantt'!G$8,"")</f>
        <v/>
      </c>
      <c r="L678" s="158" t="str">
        <f>IF('Formato 3_Gantt'!H$8&lt;&gt;"",'Formato 3_Gantt'!H$8,"")</f>
        <v/>
      </c>
      <c r="M678" s="13" t="str">
        <f>IF('Formato 3_Gantt'!BL$8&lt;&gt;"",'Formato 3_Gantt'!BL$8,"")</f>
        <v/>
      </c>
      <c r="N678" s="13" t="str">
        <f>IF('Formato 3_Gantt'!BM$8&lt;&gt;"",'Formato 3_Gantt'!BM$8,"")</f>
        <v/>
      </c>
      <c r="O678" s="13" t="str">
        <f>IF('Formato 3_Gantt'!BN$8&lt;&gt;"",'Formato 3_Gantt'!BN$8,"")</f>
        <v/>
      </c>
      <c r="P678" s="13" t="str">
        <f>IF('Formato 3_Gantt'!BO$8&lt;&gt;"",'Formato 3_Gantt'!BO$8,"")</f>
        <v/>
      </c>
      <c r="Q678" s="13" t="str">
        <f>IF('Formato 3_Gantt'!BP$8&lt;&gt;"",'Formato 3_Gantt'!BP$8,"")</f>
        <v/>
      </c>
      <c r="R678" s="13" t="str">
        <f>IF('Formato 3_Gantt'!BQ$8&lt;&gt;"",'Formato 3_Gantt'!BQ$8,"")</f>
        <v/>
      </c>
      <c r="S678" s="13" t="str">
        <f>IF('Formato 3_Gantt'!BR$8&lt;&gt;"",'Formato 3_Gantt'!BR$8,"")</f>
        <v/>
      </c>
      <c r="T678" s="13" t="str">
        <f>IF('Formato 3_Gantt'!BS$8&lt;&gt;"",'Formato 3_Gantt'!BS$8,"")</f>
        <v/>
      </c>
      <c r="U678" s="13" t="str">
        <f>IF('Formato 3_Gantt'!BT$8&lt;&gt;"",'Formato 3_Gantt'!BT$8,"")</f>
        <v/>
      </c>
      <c r="V678" s="13" t="str">
        <f>IF('Formato 3_Gantt'!BU$8&lt;&gt;"",'Formato 3_Gantt'!BU$8,"")</f>
        <v/>
      </c>
      <c r="W678" s="13" t="str">
        <f>IF('Formato 3_Gantt'!BV$8&lt;&gt;"",'Formato 3_Gantt'!BV$8,"")</f>
        <v/>
      </c>
      <c r="X678" s="13" t="str">
        <f>IF('Formato 3_Gantt'!BW$8&lt;&gt;"",'Formato 3_Gantt'!BW$8,"")</f>
        <v/>
      </c>
      <c r="Y678" s="13" t="str">
        <f>IF('Formato 3_Gantt'!BX$8&lt;&gt;"",'Formato 3_Gantt'!BX$8,"")</f>
        <v/>
      </c>
      <c r="Z678" s="162" t="str">
        <f>IF(Formato_02!S$15&lt;&gt;"",Formato_02!S$15,"")</f>
        <v/>
      </c>
      <c r="AA678" s="162" t="str">
        <f>IF(Formato_02!T$15&lt;&gt;"",Formato_02!T$15,"")</f>
        <v/>
      </c>
      <c r="AB678" s="162" t="str">
        <f>IF(Formato_02!U$15&lt;&gt;"",Formato_02!U$15,"")</f>
        <v/>
      </c>
      <c r="AC678" s="162" t="str">
        <f>IF(Formato_02!V$15&lt;&gt;"",Formato_02!V$15,"")</f>
        <v/>
      </c>
      <c r="AD678" s="162" t="str">
        <f>IF(Formato_02!W$15&lt;&gt;"",Formato_02!W$15,"")</f>
        <v/>
      </c>
      <c r="AE678" s="162" t="str">
        <f>IF(Formato_02!X$15&lt;&gt;"",Formato_02!X$15,"")</f>
        <v/>
      </c>
      <c r="AF678" s="162" t="str">
        <f>IF(Formato_02!Y$15&lt;&gt;"",Formato_02!Y$15,"")</f>
        <v/>
      </c>
      <c r="AG678" s="162" t="str">
        <f>IF(Formato_02!Z$15&lt;&gt;"",Formato_02!Z$15,"")</f>
        <v/>
      </c>
      <c r="AH678" s="162" t="str">
        <f>IF(Formato_02!AA$15&lt;&gt;"",Formato_02!AA$15,"")</f>
        <v/>
      </c>
      <c r="AI678" s="162" t="str">
        <f>IF(Formato_02!AB$15&lt;&gt;"",Formato_02!AB$15,"")</f>
        <v/>
      </c>
      <c r="AJ678" s="162" t="str">
        <f>IF(Formato_02!AC$15&lt;&gt;"",Formato_02!AC$15,"")</f>
        <v/>
      </c>
      <c r="AK678" s="162" t="str">
        <f>IF(Formato_02!AD$15&lt;&gt;"",Formato_02!AD$15,"")</f>
        <v/>
      </c>
      <c r="AL678" s="162" t="str">
        <f>IF(Formato_02!$N$14&lt;&gt;"",Formato_02!$N$14,"")</f>
        <v/>
      </c>
      <c r="AM678" s="13" t="str">
        <f>IF(Formato_02!$X$4&lt;&gt;"","AN","")</f>
        <v/>
      </c>
      <c r="AN678" s="24" t="str">
        <f t="shared" si="81"/>
        <v/>
      </c>
      <c r="AO678" s="13" t="str">
        <f>IF(Formato_02!$Y$4&lt;&gt;"","P027","")</f>
        <v/>
      </c>
      <c r="AP678" s="24" t="str">
        <f t="shared" si="82"/>
        <v/>
      </c>
      <c r="AQ678" s="13" t="str">
        <f>IF(Formato_02!$Z$4&lt;&gt;"","PNCVG","")</f>
        <v/>
      </c>
      <c r="AR678" s="24" t="str">
        <f t="shared" si="83"/>
        <v/>
      </c>
      <c r="AS678" s="13" t="str">
        <f>IF(Formato_02!$AA$4&lt;&gt;"","PNFF","")</f>
        <v/>
      </c>
      <c r="AT678" s="24" t="str">
        <f t="shared" si="84"/>
        <v/>
      </c>
      <c r="AU678" s="13" t="str">
        <f>IF(Formato_02!$AB$4&lt;&gt;"","PNPAM","")</f>
        <v/>
      </c>
      <c r="AV678" s="24" t="str">
        <f t="shared" si="85"/>
        <v/>
      </c>
      <c r="AW678" s="13" t="str">
        <f>IF(Formato_02!$AC$4&lt;&gt;"","PNAIA","")</f>
        <v/>
      </c>
      <c r="AX678" s="24" t="str">
        <f t="shared" si="86"/>
        <v/>
      </c>
      <c r="AY678" s="13" t="str">
        <f>IF(Formato_02!$AD$4&lt;&gt;"","PIO","")</f>
        <v/>
      </c>
      <c r="AZ678" s="24" t="str">
        <f t="shared" si="87"/>
        <v/>
      </c>
      <c r="BA678" s="13" t="str">
        <f>IF('Formato 3_Gantt'!B$31&lt;&gt;"",'Formato 3_Gantt'!A$31,"")</f>
        <v/>
      </c>
      <c r="BB678" s="24" t="str">
        <f>IF('Formato 3_Gantt'!B$31&lt;&gt;"",'Formato 3_Gantt'!B$31,"")</f>
        <v/>
      </c>
      <c r="BC678" s="22" t="str">
        <f>IF('Formato 3_Gantt'!C$31&lt;&gt;"",'Formato 3_Gantt'!C$31,"")</f>
        <v/>
      </c>
      <c r="BD678" s="13" t="str">
        <f>IF('Formato 3_Gantt'!D$31&lt;&gt;"",'Formato 3_Gantt'!D$31,"")</f>
        <v/>
      </c>
      <c r="BE678" s="161" t="str">
        <f>IF('Formato 3_Gantt'!E$31&lt;&gt;"",'Formato 3_Gantt'!E$31,"")</f>
        <v/>
      </c>
      <c r="BF678" s="13" t="str">
        <f>IF('Formato 3_Gantt'!F$31&lt;&gt;"",'Formato 3_Gantt'!F$31,"")</f>
        <v/>
      </c>
      <c r="BG678" s="158" t="str">
        <f>IF('Formato 3_Gantt'!G$31&lt;&gt;"",'Formato 3_Gantt'!G$31,"")</f>
        <v/>
      </c>
      <c r="BH678" s="158" t="str">
        <f>IF('Formato 3_Gantt'!H$31&lt;&gt;"",'Formato 3_Gantt'!H$31,"")</f>
        <v/>
      </c>
      <c r="BI678" s="161" t="str">
        <f>IF('Formato 3_Gantt'!BL$31&lt;&gt;"",'Formato 3_Gantt'!BL$31,"")</f>
        <v/>
      </c>
      <c r="BJ678" s="161" t="str">
        <f>IF('Formato 3_Gantt'!BM$31&lt;&gt;"",'Formato 3_Gantt'!BM$31,"")</f>
        <v/>
      </c>
      <c r="BK678" s="161" t="str">
        <f>IF('Formato 3_Gantt'!BN$31&lt;&gt;"",'Formato 3_Gantt'!BN$31,"")</f>
        <v/>
      </c>
      <c r="BL678" s="161" t="str">
        <f>IF('Formato 3_Gantt'!BO$31&lt;&gt;"",'Formato 3_Gantt'!BO$31,"")</f>
        <v/>
      </c>
      <c r="BM678" s="161" t="str">
        <f>IF('Formato 3_Gantt'!BP$31&lt;&gt;"",'Formato 3_Gantt'!BP$31,"")</f>
        <v/>
      </c>
      <c r="BN678" s="161" t="str">
        <f>IF('Formato 3_Gantt'!BQ$31&lt;&gt;"",'Formato 3_Gantt'!BQ$31,"")</f>
        <v/>
      </c>
      <c r="BO678" s="161" t="str">
        <f>IF('Formato 3_Gantt'!BR$31&lt;&gt;"",'Formato 3_Gantt'!BR$31,"")</f>
        <v/>
      </c>
      <c r="BP678" s="161" t="str">
        <f>IF('Formato 3_Gantt'!BS$31&lt;&gt;"",'Formato 3_Gantt'!BS$31,"")</f>
        <v/>
      </c>
      <c r="BQ678" s="161" t="str">
        <f>IF('Formato 3_Gantt'!BT$31&lt;&gt;"",'Formato 3_Gantt'!BT$31,"")</f>
        <v/>
      </c>
      <c r="BR678" s="161" t="str">
        <f>IF('Formato 3_Gantt'!BU$31&lt;&gt;"",'Formato 3_Gantt'!BU$31,"")</f>
        <v/>
      </c>
      <c r="BS678" s="161" t="str">
        <f>IF('Formato 3_Gantt'!BV$31&lt;&gt;"",'Formato 3_Gantt'!BV$31,"")</f>
        <v/>
      </c>
      <c r="BT678" s="161" t="str">
        <f>IF('Formato 3_Gantt'!BW$31&lt;&gt;"",'Formato 3_Gantt'!BW$31,"")</f>
        <v/>
      </c>
      <c r="BU678" s="161" t="str">
        <f>IF('Formato 3_Gantt'!BX$31&lt;&gt;"",'Formato 3_Gantt'!BX$31,"")</f>
        <v/>
      </c>
      <c r="BV678" s="163" t="str">
        <f>IF('Formato 4_Ppto'!I$689&lt;&gt;"",'Formato 4_Ppto'!I$689,"")</f>
        <v/>
      </c>
      <c r="BW678" s="162" t="str">
        <f>IF('Formato 4_Ppto'!X$689&lt;&gt;"",'Formato 4_Ppto'!X$689,"")</f>
        <v/>
      </c>
      <c r="BX678" s="162" t="str">
        <f>IF('Formato 4_Ppto'!Y$689&lt;&gt;"",'Formato 4_Ppto'!Y$689,"")</f>
        <v/>
      </c>
      <c r="BY678" s="162" t="str">
        <f>IF('Formato 4_Ppto'!Z$689&lt;&gt;"",'Formato 4_Ppto'!Z$689,"")</f>
        <v/>
      </c>
      <c r="BZ678" s="162" t="str">
        <f>IF('Formato 4_Ppto'!AA$689&lt;&gt;"",'Formato 4_Ppto'!AA$689,"")</f>
        <v/>
      </c>
      <c r="CA678" s="162" t="str">
        <f>IF('Formato 4_Ppto'!AB$689&lt;&gt;"",'Formato 4_Ppto'!AB$689,"")</f>
        <v/>
      </c>
      <c r="CB678" s="162" t="str">
        <f>IF('Formato 4_Ppto'!AC$689&lt;&gt;"",'Formato 4_Ppto'!AC$689,"")</f>
        <v/>
      </c>
      <c r="CC678" s="162" t="str">
        <f>IF('Formato 4_Ppto'!AD$689&lt;&gt;"",'Formato 4_Ppto'!AD$689,"")</f>
        <v/>
      </c>
      <c r="CD678" s="162" t="str">
        <f>IF('Formato 4_Ppto'!AE$689&lt;&gt;"",'Formato 4_Ppto'!AE$689,"")</f>
        <v/>
      </c>
      <c r="CE678" s="162" t="str">
        <f>IF('Formato 4_Ppto'!AF$689&lt;&gt;"",'Formato 4_Ppto'!AF$689,"")</f>
        <v/>
      </c>
      <c r="CF678" s="162" t="str">
        <f>IF('Formato 4_Ppto'!AG$689&lt;&gt;"",'Formato 4_Ppto'!AG$689,"")</f>
        <v/>
      </c>
      <c r="CG678" s="162" t="str">
        <f>IF('Formato 4_Ppto'!AH$689&lt;&gt;"",'Formato 4_Ppto'!AH$689,"")</f>
        <v/>
      </c>
      <c r="CH678" s="162" t="str">
        <f>IF('Formato 4_Ppto'!AI$689&lt;&gt;"",'Formato 4_Ppto'!AI$689,"")</f>
        <v/>
      </c>
      <c r="CI678" s="163" t="str">
        <f>IF('Formato 4_Ppto'!AJ$689&lt;&gt;"",'Formato 4_Ppto'!AJ$689,"")</f>
        <v/>
      </c>
      <c r="CJ678" s="13" t="str">
        <f>IF('Formato 4_Ppto'!B705&lt;&gt;"",'Formato 4_Ppto'!A705,"")</f>
        <v/>
      </c>
      <c r="CK678" s="24" t="str">
        <f>IF('Formato 4_Ppto'!B705&lt;&gt;"",'Formato 4_Ppto'!B705,"")</f>
        <v/>
      </c>
      <c r="CL678" s="22" t="str">
        <f>IF('Formato 4_Ppto'!C705&lt;&gt;"",'Formato 4_Ppto'!C705,"")</f>
        <v/>
      </c>
      <c r="CM678" s="24" t="str">
        <f>IF('Formato 4_Ppto'!D705&lt;&gt;"",'Formato 4_Ppto'!D705,"")</f>
        <v/>
      </c>
      <c r="CN678" s="161" t="str">
        <f>IF('Formato 4_Ppto'!E705&lt;&gt;"",'Formato 4_Ppto'!E705,"")</f>
        <v/>
      </c>
      <c r="CO678" s="161" t="str">
        <f>IF('Formato 4_Ppto'!G705&lt;&gt;"",'Formato 4_Ppto'!G705,"")</f>
        <v/>
      </c>
      <c r="CP678" s="163" t="str">
        <f>IF('Formato 4_Ppto'!I705&lt;&gt;"",'Formato 4_Ppto'!I705,"")</f>
        <v/>
      </c>
      <c r="CQ678" s="161" t="str">
        <f>IF('Formato 4_Ppto'!K705&lt;&gt;"",'Formato 4_Ppto'!K705,"")</f>
        <v/>
      </c>
      <c r="CR678" s="161" t="str">
        <f>IF('Formato 4_Ppto'!L705&lt;&gt;"",'Formato 4_Ppto'!L705,"")</f>
        <v/>
      </c>
      <c r="CS678" s="161" t="str">
        <f>IF('Formato 4_Ppto'!M705&lt;&gt;"",'Formato 4_Ppto'!M705,"")</f>
        <v/>
      </c>
      <c r="CT678" s="161" t="str">
        <f>IF('Formato 4_Ppto'!N705&lt;&gt;"",'Formato 4_Ppto'!N705,"")</f>
        <v/>
      </c>
      <c r="CU678" s="161" t="str">
        <f>IF('Formato 4_Ppto'!O705&lt;&gt;"",'Formato 4_Ppto'!O705,"")</f>
        <v/>
      </c>
      <c r="CV678" s="161" t="str">
        <f>IF('Formato 4_Ppto'!P705&lt;&gt;"",'Formato 4_Ppto'!P705,"")</f>
        <v/>
      </c>
      <c r="CW678" s="161" t="str">
        <f>IF('Formato 4_Ppto'!Q705&lt;&gt;"",'Formato 4_Ppto'!Q705,"")</f>
        <v/>
      </c>
      <c r="CX678" s="161" t="str">
        <f>IF('Formato 4_Ppto'!R705&lt;&gt;"",'Formato 4_Ppto'!R705,"")</f>
        <v/>
      </c>
      <c r="CY678" s="161" t="str">
        <f>IF('Formato 4_Ppto'!S705&lt;&gt;"",'Formato 4_Ppto'!S705,"")</f>
        <v/>
      </c>
      <c r="CZ678" s="161" t="str">
        <f>IF('Formato 4_Ppto'!T705&lt;&gt;"",'Formato 4_Ppto'!T705,"")</f>
        <v/>
      </c>
      <c r="DA678" s="161" t="str">
        <f>IF('Formato 4_Ppto'!U705&lt;&gt;"",'Formato 4_Ppto'!U705,"")</f>
        <v/>
      </c>
      <c r="DB678" s="161" t="str">
        <f>IF('Formato 4_Ppto'!V705&lt;&gt;"",'Formato 4_Ppto'!V705,"")</f>
        <v/>
      </c>
      <c r="DC678" s="161" t="str">
        <f>IF('Formato 4_Ppto'!W705&lt;&gt;"",'Formato 4_Ppto'!W705,"")</f>
        <v/>
      </c>
      <c r="DD678" s="162" t="str">
        <f>IF('Formato 4_Ppto'!X705&lt;&gt;"",'Formato 4_Ppto'!X705,"")</f>
        <v/>
      </c>
      <c r="DE678" s="162" t="str">
        <f>IF('Formato 4_Ppto'!Y705&lt;&gt;"",'Formato 4_Ppto'!Y705,"")</f>
        <v/>
      </c>
      <c r="DF678" s="162" t="str">
        <f>IF('Formato 4_Ppto'!Z705&lt;&gt;"",'Formato 4_Ppto'!Z705,"")</f>
        <v/>
      </c>
      <c r="DG678" s="162" t="str">
        <f>IF('Formato 4_Ppto'!AA705&lt;&gt;"",'Formato 4_Ppto'!AA705,"")</f>
        <v/>
      </c>
      <c r="DH678" s="162" t="str">
        <f>IF('Formato 4_Ppto'!AB705&lt;&gt;"",'Formato 4_Ppto'!AB705,"")</f>
        <v/>
      </c>
      <c r="DI678" s="162" t="str">
        <f>IF('Formato 4_Ppto'!AC705&lt;&gt;"",'Formato 4_Ppto'!AC705,"")</f>
        <v/>
      </c>
      <c r="DJ678" s="162" t="str">
        <f>IF('Formato 4_Ppto'!AD705&lt;&gt;"",'Formato 4_Ppto'!AD705,"")</f>
        <v/>
      </c>
      <c r="DK678" s="162" t="str">
        <f>IF('Formato 4_Ppto'!AE705&lt;&gt;"",'Formato 4_Ppto'!AE705,"")</f>
        <v/>
      </c>
      <c r="DL678" s="162" t="str">
        <f>IF('Formato 4_Ppto'!AF705&lt;&gt;"",'Formato 4_Ppto'!AF705,"")</f>
        <v/>
      </c>
      <c r="DM678" s="162" t="str">
        <f>IF('Formato 4_Ppto'!AG705&lt;&gt;"",'Formato 4_Ppto'!AG705,"")</f>
        <v/>
      </c>
      <c r="DN678" s="162" t="str">
        <f>IF('Formato 4_Ppto'!AH705&lt;&gt;"",'Formato 4_Ppto'!AH705,"")</f>
        <v/>
      </c>
      <c r="DO678" s="162" t="str">
        <f>IF('Formato 4_Ppto'!AI705&lt;&gt;"",'Formato 4_Ppto'!AI705,"")</f>
        <v/>
      </c>
      <c r="DP678" s="163" t="str">
        <f>IF('Formato 4_Ppto'!AJ705&lt;&gt;"",'Formato 4_Ppto'!AJ705,"")</f>
        <v/>
      </c>
    </row>
    <row r="679" spans="2:120" x14ac:dyDescent="0.3">
      <c r="B679" s="13" t="str">
        <f>IF(OR(Tabla6[[#This Row],[IDA]]="",Tabla6[[#This Row],[IDT]]="",Tabla6[[#This Row],[IDI]]=""),"",Tabla6[[#This Row],[IDA]]&amp;"."&amp;Tabla6[[#This Row],[IDT]]&amp;"."&amp;Tabla6[[#This Row],[IDI]])</f>
        <v/>
      </c>
      <c r="C679" s="13" t="str">
        <f>IF(Formato_02!$B$14&lt;&gt;"",0,"")</f>
        <v/>
      </c>
      <c r="D679" s="13" t="str">
        <f>IF(Formato_02!$H$9&lt;&gt;"",Formato_02!$H$9,"")</f>
        <v/>
      </c>
      <c r="E679" s="24" t="str">
        <f t="shared" si="80"/>
        <v/>
      </c>
      <c r="F679" s="24" t="str">
        <f>IF(Formato_02!$B$14&lt;&gt;"",Formato_02!$B$14,"")</f>
        <v/>
      </c>
      <c r="G679" s="22" t="str">
        <f>IF('Formato 3_Gantt'!C684&lt;&gt;"",'Formato 3_Gantt'!C684,"")</f>
        <v/>
      </c>
      <c r="H679" s="13" t="str">
        <f>IF('Formato 3_Gantt'!D$8&lt;&gt;"",'Formato 3_Gantt'!D$8,"")</f>
        <v/>
      </c>
      <c r="I679" s="13" t="str">
        <f>IF('Formato 3_Gantt'!E$8&lt;&gt;"",'Formato 3_Gantt'!E$8,"")</f>
        <v/>
      </c>
      <c r="J679" s="13" t="str">
        <f>IF('Formato 3_Gantt'!F$8&lt;&gt;"",'Formato 3_Gantt'!F$8,"")</f>
        <v/>
      </c>
      <c r="K679" s="158" t="str">
        <f>IF('Formato 3_Gantt'!G$8&lt;&gt;"",'Formato 3_Gantt'!G$8,"")</f>
        <v/>
      </c>
      <c r="L679" s="158" t="str">
        <f>IF('Formato 3_Gantt'!H$8&lt;&gt;"",'Formato 3_Gantt'!H$8,"")</f>
        <v/>
      </c>
      <c r="M679" s="13" t="str">
        <f>IF('Formato 3_Gantt'!BL$8&lt;&gt;"",'Formato 3_Gantt'!BL$8,"")</f>
        <v/>
      </c>
      <c r="N679" s="13" t="str">
        <f>IF('Formato 3_Gantt'!BM$8&lt;&gt;"",'Formato 3_Gantt'!BM$8,"")</f>
        <v/>
      </c>
      <c r="O679" s="13" t="str">
        <f>IF('Formato 3_Gantt'!BN$8&lt;&gt;"",'Formato 3_Gantt'!BN$8,"")</f>
        <v/>
      </c>
      <c r="P679" s="13" t="str">
        <f>IF('Formato 3_Gantt'!BO$8&lt;&gt;"",'Formato 3_Gantt'!BO$8,"")</f>
        <v/>
      </c>
      <c r="Q679" s="13" t="str">
        <f>IF('Formato 3_Gantt'!BP$8&lt;&gt;"",'Formato 3_Gantt'!BP$8,"")</f>
        <v/>
      </c>
      <c r="R679" s="13" t="str">
        <f>IF('Formato 3_Gantt'!BQ$8&lt;&gt;"",'Formato 3_Gantt'!BQ$8,"")</f>
        <v/>
      </c>
      <c r="S679" s="13" t="str">
        <f>IF('Formato 3_Gantt'!BR$8&lt;&gt;"",'Formato 3_Gantt'!BR$8,"")</f>
        <v/>
      </c>
      <c r="T679" s="13" t="str">
        <f>IF('Formato 3_Gantt'!BS$8&lt;&gt;"",'Formato 3_Gantt'!BS$8,"")</f>
        <v/>
      </c>
      <c r="U679" s="13" t="str">
        <f>IF('Formato 3_Gantt'!BT$8&lt;&gt;"",'Formato 3_Gantt'!BT$8,"")</f>
        <v/>
      </c>
      <c r="V679" s="13" t="str">
        <f>IF('Formato 3_Gantt'!BU$8&lt;&gt;"",'Formato 3_Gantt'!BU$8,"")</f>
        <v/>
      </c>
      <c r="W679" s="13" t="str">
        <f>IF('Formato 3_Gantt'!BV$8&lt;&gt;"",'Formato 3_Gantt'!BV$8,"")</f>
        <v/>
      </c>
      <c r="X679" s="13" t="str">
        <f>IF('Formato 3_Gantt'!BW$8&lt;&gt;"",'Formato 3_Gantt'!BW$8,"")</f>
        <v/>
      </c>
      <c r="Y679" s="13" t="str">
        <f>IF('Formato 3_Gantt'!BX$8&lt;&gt;"",'Formato 3_Gantt'!BX$8,"")</f>
        <v/>
      </c>
      <c r="Z679" s="162" t="str">
        <f>IF(Formato_02!S$15&lt;&gt;"",Formato_02!S$15,"")</f>
        <v/>
      </c>
      <c r="AA679" s="162" t="str">
        <f>IF(Formato_02!T$15&lt;&gt;"",Formato_02!T$15,"")</f>
        <v/>
      </c>
      <c r="AB679" s="162" t="str">
        <f>IF(Formato_02!U$15&lt;&gt;"",Formato_02!U$15,"")</f>
        <v/>
      </c>
      <c r="AC679" s="162" t="str">
        <f>IF(Formato_02!V$15&lt;&gt;"",Formato_02!V$15,"")</f>
        <v/>
      </c>
      <c r="AD679" s="162" t="str">
        <f>IF(Formato_02!W$15&lt;&gt;"",Formato_02!W$15,"")</f>
        <v/>
      </c>
      <c r="AE679" s="162" t="str">
        <f>IF(Formato_02!X$15&lt;&gt;"",Formato_02!X$15,"")</f>
        <v/>
      </c>
      <c r="AF679" s="162" t="str">
        <f>IF(Formato_02!Y$15&lt;&gt;"",Formato_02!Y$15,"")</f>
        <v/>
      </c>
      <c r="AG679" s="162" t="str">
        <f>IF(Formato_02!Z$15&lt;&gt;"",Formato_02!Z$15,"")</f>
        <v/>
      </c>
      <c r="AH679" s="162" t="str">
        <f>IF(Formato_02!AA$15&lt;&gt;"",Formato_02!AA$15,"")</f>
        <v/>
      </c>
      <c r="AI679" s="162" t="str">
        <f>IF(Formato_02!AB$15&lt;&gt;"",Formato_02!AB$15,"")</f>
        <v/>
      </c>
      <c r="AJ679" s="162" t="str">
        <f>IF(Formato_02!AC$15&lt;&gt;"",Formato_02!AC$15,"")</f>
        <v/>
      </c>
      <c r="AK679" s="162" t="str">
        <f>IF(Formato_02!AD$15&lt;&gt;"",Formato_02!AD$15,"")</f>
        <v/>
      </c>
      <c r="AL679" s="162" t="str">
        <f>IF(Formato_02!$N$14&lt;&gt;"",Formato_02!$N$14,"")</f>
        <v/>
      </c>
      <c r="AM679" s="13" t="str">
        <f>IF(Formato_02!$X$4&lt;&gt;"","AN","")</f>
        <v/>
      </c>
      <c r="AN679" s="24" t="str">
        <f t="shared" si="81"/>
        <v/>
      </c>
      <c r="AO679" s="13" t="str">
        <f>IF(Formato_02!$Y$4&lt;&gt;"","P027","")</f>
        <v/>
      </c>
      <c r="AP679" s="24" t="str">
        <f t="shared" si="82"/>
        <v/>
      </c>
      <c r="AQ679" s="13" t="str">
        <f>IF(Formato_02!$Z$4&lt;&gt;"","PNCVG","")</f>
        <v/>
      </c>
      <c r="AR679" s="24" t="str">
        <f t="shared" si="83"/>
        <v/>
      </c>
      <c r="AS679" s="13" t="str">
        <f>IF(Formato_02!$AA$4&lt;&gt;"","PNFF","")</f>
        <v/>
      </c>
      <c r="AT679" s="24" t="str">
        <f t="shared" si="84"/>
        <v/>
      </c>
      <c r="AU679" s="13" t="str">
        <f>IF(Formato_02!$AB$4&lt;&gt;"","PNPAM","")</f>
        <v/>
      </c>
      <c r="AV679" s="24" t="str">
        <f t="shared" si="85"/>
        <v/>
      </c>
      <c r="AW679" s="13" t="str">
        <f>IF(Formato_02!$AC$4&lt;&gt;"","PNAIA","")</f>
        <v/>
      </c>
      <c r="AX679" s="24" t="str">
        <f t="shared" si="86"/>
        <v/>
      </c>
      <c r="AY679" s="13" t="str">
        <f>IF(Formato_02!$AD$4&lt;&gt;"","PIO","")</f>
        <v/>
      </c>
      <c r="AZ679" s="24" t="str">
        <f t="shared" si="87"/>
        <v/>
      </c>
      <c r="BA679" s="13" t="str">
        <f>IF('Formato 3_Gantt'!B$31&lt;&gt;"",'Formato 3_Gantt'!A$31,"")</f>
        <v/>
      </c>
      <c r="BB679" s="24" t="str">
        <f>IF('Formato 3_Gantt'!B$31&lt;&gt;"",'Formato 3_Gantt'!B$31,"")</f>
        <v/>
      </c>
      <c r="BC679" s="22" t="str">
        <f>IF('Formato 3_Gantt'!C$31&lt;&gt;"",'Formato 3_Gantt'!C$31,"")</f>
        <v/>
      </c>
      <c r="BD679" s="13" t="str">
        <f>IF('Formato 3_Gantt'!D$31&lt;&gt;"",'Formato 3_Gantt'!D$31,"")</f>
        <v/>
      </c>
      <c r="BE679" s="161" t="str">
        <f>IF('Formato 3_Gantt'!E$31&lt;&gt;"",'Formato 3_Gantt'!E$31,"")</f>
        <v/>
      </c>
      <c r="BF679" s="13" t="str">
        <f>IF('Formato 3_Gantt'!F$31&lt;&gt;"",'Formato 3_Gantt'!F$31,"")</f>
        <v/>
      </c>
      <c r="BG679" s="158" t="str">
        <f>IF('Formato 3_Gantt'!G$31&lt;&gt;"",'Formato 3_Gantt'!G$31,"")</f>
        <v/>
      </c>
      <c r="BH679" s="158" t="str">
        <f>IF('Formato 3_Gantt'!H$31&lt;&gt;"",'Formato 3_Gantt'!H$31,"")</f>
        <v/>
      </c>
      <c r="BI679" s="161" t="str">
        <f>IF('Formato 3_Gantt'!BL$31&lt;&gt;"",'Formato 3_Gantt'!BL$31,"")</f>
        <v/>
      </c>
      <c r="BJ679" s="161" t="str">
        <f>IF('Formato 3_Gantt'!BM$31&lt;&gt;"",'Formato 3_Gantt'!BM$31,"")</f>
        <v/>
      </c>
      <c r="BK679" s="161" t="str">
        <f>IF('Formato 3_Gantt'!BN$31&lt;&gt;"",'Formato 3_Gantt'!BN$31,"")</f>
        <v/>
      </c>
      <c r="BL679" s="161" t="str">
        <f>IF('Formato 3_Gantt'!BO$31&lt;&gt;"",'Formato 3_Gantt'!BO$31,"")</f>
        <v/>
      </c>
      <c r="BM679" s="161" t="str">
        <f>IF('Formato 3_Gantt'!BP$31&lt;&gt;"",'Formato 3_Gantt'!BP$31,"")</f>
        <v/>
      </c>
      <c r="BN679" s="161" t="str">
        <f>IF('Formato 3_Gantt'!BQ$31&lt;&gt;"",'Formato 3_Gantt'!BQ$31,"")</f>
        <v/>
      </c>
      <c r="BO679" s="161" t="str">
        <f>IF('Formato 3_Gantt'!BR$31&lt;&gt;"",'Formato 3_Gantt'!BR$31,"")</f>
        <v/>
      </c>
      <c r="BP679" s="161" t="str">
        <f>IF('Formato 3_Gantt'!BS$31&lt;&gt;"",'Formato 3_Gantt'!BS$31,"")</f>
        <v/>
      </c>
      <c r="BQ679" s="161" t="str">
        <f>IF('Formato 3_Gantt'!BT$31&lt;&gt;"",'Formato 3_Gantt'!BT$31,"")</f>
        <v/>
      </c>
      <c r="BR679" s="161" t="str">
        <f>IF('Formato 3_Gantt'!BU$31&lt;&gt;"",'Formato 3_Gantt'!BU$31,"")</f>
        <v/>
      </c>
      <c r="BS679" s="161" t="str">
        <f>IF('Formato 3_Gantt'!BV$31&lt;&gt;"",'Formato 3_Gantt'!BV$31,"")</f>
        <v/>
      </c>
      <c r="BT679" s="161" t="str">
        <f>IF('Formato 3_Gantt'!BW$31&lt;&gt;"",'Formato 3_Gantt'!BW$31,"")</f>
        <v/>
      </c>
      <c r="BU679" s="161" t="str">
        <f>IF('Formato 3_Gantt'!BX$31&lt;&gt;"",'Formato 3_Gantt'!BX$31,"")</f>
        <v/>
      </c>
      <c r="BV679" s="163" t="str">
        <f>IF('Formato 4_Ppto'!I$689&lt;&gt;"",'Formato 4_Ppto'!I$689,"")</f>
        <v/>
      </c>
      <c r="BW679" s="162" t="str">
        <f>IF('Formato 4_Ppto'!X$689&lt;&gt;"",'Formato 4_Ppto'!X$689,"")</f>
        <v/>
      </c>
      <c r="BX679" s="162" t="str">
        <f>IF('Formato 4_Ppto'!Y$689&lt;&gt;"",'Formato 4_Ppto'!Y$689,"")</f>
        <v/>
      </c>
      <c r="BY679" s="162" t="str">
        <f>IF('Formato 4_Ppto'!Z$689&lt;&gt;"",'Formato 4_Ppto'!Z$689,"")</f>
        <v/>
      </c>
      <c r="BZ679" s="162" t="str">
        <f>IF('Formato 4_Ppto'!AA$689&lt;&gt;"",'Formato 4_Ppto'!AA$689,"")</f>
        <v/>
      </c>
      <c r="CA679" s="162" t="str">
        <f>IF('Formato 4_Ppto'!AB$689&lt;&gt;"",'Formato 4_Ppto'!AB$689,"")</f>
        <v/>
      </c>
      <c r="CB679" s="162" t="str">
        <f>IF('Formato 4_Ppto'!AC$689&lt;&gt;"",'Formato 4_Ppto'!AC$689,"")</f>
        <v/>
      </c>
      <c r="CC679" s="162" t="str">
        <f>IF('Formato 4_Ppto'!AD$689&lt;&gt;"",'Formato 4_Ppto'!AD$689,"")</f>
        <v/>
      </c>
      <c r="CD679" s="162" t="str">
        <f>IF('Formato 4_Ppto'!AE$689&lt;&gt;"",'Formato 4_Ppto'!AE$689,"")</f>
        <v/>
      </c>
      <c r="CE679" s="162" t="str">
        <f>IF('Formato 4_Ppto'!AF$689&lt;&gt;"",'Formato 4_Ppto'!AF$689,"")</f>
        <v/>
      </c>
      <c r="CF679" s="162" t="str">
        <f>IF('Formato 4_Ppto'!AG$689&lt;&gt;"",'Formato 4_Ppto'!AG$689,"")</f>
        <v/>
      </c>
      <c r="CG679" s="162" t="str">
        <f>IF('Formato 4_Ppto'!AH$689&lt;&gt;"",'Formato 4_Ppto'!AH$689,"")</f>
        <v/>
      </c>
      <c r="CH679" s="162" t="str">
        <f>IF('Formato 4_Ppto'!AI$689&lt;&gt;"",'Formato 4_Ppto'!AI$689,"")</f>
        <v/>
      </c>
      <c r="CI679" s="163" t="str">
        <f>IF('Formato 4_Ppto'!AJ$689&lt;&gt;"",'Formato 4_Ppto'!AJ$689,"")</f>
        <v/>
      </c>
      <c r="CJ679" s="13" t="str">
        <f>IF('Formato 4_Ppto'!B706&lt;&gt;"",'Formato 4_Ppto'!A706,"")</f>
        <v/>
      </c>
      <c r="CK679" s="24" t="str">
        <f>IF('Formato 4_Ppto'!B706&lt;&gt;"",'Formato 4_Ppto'!B706,"")</f>
        <v/>
      </c>
      <c r="CL679" s="22" t="str">
        <f>IF('Formato 4_Ppto'!C706&lt;&gt;"",'Formato 4_Ppto'!C706,"")</f>
        <v/>
      </c>
      <c r="CM679" s="24" t="str">
        <f>IF('Formato 4_Ppto'!D706&lt;&gt;"",'Formato 4_Ppto'!D706,"")</f>
        <v/>
      </c>
      <c r="CN679" s="161" t="str">
        <f>IF('Formato 4_Ppto'!E706&lt;&gt;"",'Formato 4_Ppto'!E706,"")</f>
        <v/>
      </c>
      <c r="CO679" s="161" t="str">
        <f>IF('Formato 4_Ppto'!G706&lt;&gt;"",'Formato 4_Ppto'!G706,"")</f>
        <v/>
      </c>
      <c r="CP679" s="163" t="str">
        <f>IF('Formato 4_Ppto'!I706&lt;&gt;"",'Formato 4_Ppto'!I706,"")</f>
        <v/>
      </c>
      <c r="CQ679" s="161" t="str">
        <f>IF('Formato 4_Ppto'!K706&lt;&gt;"",'Formato 4_Ppto'!K706,"")</f>
        <v/>
      </c>
      <c r="CR679" s="161" t="str">
        <f>IF('Formato 4_Ppto'!L706&lt;&gt;"",'Formato 4_Ppto'!L706,"")</f>
        <v/>
      </c>
      <c r="CS679" s="161" t="str">
        <f>IF('Formato 4_Ppto'!M706&lt;&gt;"",'Formato 4_Ppto'!M706,"")</f>
        <v/>
      </c>
      <c r="CT679" s="161" t="str">
        <f>IF('Formato 4_Ppto'!N706&lt;&gt;"",'Formato 4_Ppto'!N706,"")</f>
        <v/>
      </c>
      <c r="CU679" s="161" t="str">
        <f>IF('Formato 4_Ppto'!O706&lt;&gt;"",'Formato 4_Ppto'!O706,"")</f>
        <v/>
      </c>
      <c r="CV679" s="161" t="str">
        <f>IF('Formato 4_Ppto'!P706&lt;&gt;"",'Formato 4_Ppto'!P706,"")</f>
        <v/>
      </c>
      <c r="CW679" s="161" t="str">
        <f>IF('Formato 4_Ppto'!Q706&lt;&gt;"",'Formato 4_Ppto'!Q706,"")</f>
        <v/>
      </c>
      <c r="CX679" s="161" t="str">
        <f>IF('Formato 4_Ppto'!R706&lt;&gt;"",'Formato 4_Ppto'!R706,"")</f>
        <v/>
      </c>
      <c r="CY679" s="161" t="str">
        <f>IF('Formato 4_Ppto'!S706&lt;&gt;"",'Formato 4_Ppto'!S706,"")</f>
        <v/>
      </c>
      <c r="CZ679" s="161" t="str">
        <f>IF('Formato 4_Ppto'!T706&lt;&gt;"",'Formato 4_Ppto'!T706,"")</f>
        <v/>
      </c>
      <c r="DA679" s="161" t="str">
        <f>IF('Formato 4_Ppto'!U706&lt;&gt;"",'Formato 4_Ppto'!U706,"")</f>
        <v/>
      </c>
      <c r="DB679" s="161" t="str">
        <f>IF('Formato 4_Ppto'!V706&lt;&gt;"",'Formato 4_Ppto'!V706,"")</f>
        <v/>
      </c>
      <c r="DC679" s="161" t="str">
        <f>IF('Formato 4_Ppto'!W706&lt;&gt;"",'Formato 4_Ppto'!W706,"")</f>
        <v/>
      </c>
      <c r="DD679" s="162" t="str">
        <f>IF('Formato 4_Ppto'!X706&lt;&gt;"",'Formato 4_Ppto'!X706,"")</f>
        <v/>
      </c>
      <c r="DE679" s="162" t="str">
        <f>IF('Formato 4_Ppto'!Y706&lt;&gt;"",'Formato 4_Ppto'!Y706,"")</f>
        <v/>
      </c>
      <c r="DF679" s="162" t="str">
        <f>IF('Formato 4_Ppto'!Z706&lt;&gt;"",'Formato 4_Ppto'!Z706,"")</f>
        <v/>
      </c>
      <c r="DG679" s="162" t="str">
        <f>IF('Formato 4_Ppto'!AA706&lt;&gt;"",'Formato 4_Ppto'!AA706,"")</f>
        <v/>
      </c>
      <c r="DH679" s="162" t="str">
        <f>IF('Formato 4_Ppto'!AB706&lt;&gt;"",'Formato 4_Ppto'!AB706,"")</f>
        <v/>
      </c>
      <c r="DI679" s="162" t="str">
        <f>IF('Formato 4_Ppto'!AC706&lt;&gt;"",'Formato 4_Ppto'!AC706,"")</f>
        <v/>
      </c>
      <c r="DJ679" s="162" t="str">
        <f>IF('Formato 4_Ppto'!AD706&lt;&gt;"",'Formato 4_Ppto'!AD706,"")</f>
        <v/>
      </c>
      <c r="DK679" s="162" t="str">
        <f>IF('Formato 4_Ppto'!AE706&lt;&gt;"",'Formato 4_Ppto'!AE706,"")</f>
        <v/>
      </c>
      <c r="DL679" s="162" t="str">
        <f>IF('Formato 4_Ppto'!AF706&lt;&gt;"",'Formato 4_Ppto'!AF706,"")</f>
        <v/>
      </c>
      <c r="DM679" s="162" t="str">
        <f>IF('Formato 4_Ppto'!AG706&lt;&gt;"",'Formato 4_Ppto'!AG706,"")</f>
        <v/>
      </c>
      <c r="DN679" s="162" t="str">
        <f>IF('Formato 4_Ppto'!AH706&lt;&gt;"",'Formato 4_Ppto'!AH706,"")</f>
        <v/>
      </c>
      <c r="DO679" s="162" t="str">
        <f>IF('Formato 4_Ppto'!AI706&lt;&gt;"",'Formato 4_Ppto'!AI706,"")</f>
        <v/>
      </c>
      <c r="DP679" s="163" t="str">
        <f>IF('Formato 4_Ppto'!AJ706&lt;&gt;"",'Formato 4_Ppto'!AJ706,"")</f>
        <v/>
      </c>
    </row>
    <row r="680" spans="2:120" x14ac:dyDescent="0.3">
      <c r="B680" s="13" t="str">
        <f>IF(OR(Tabla6[[#This Row],[IDA]]="",Tabla6[[#This Row],[IDT]]="",Tabla6[[#This Row],[IDI]]=""),"",Tabla6[[#This Row],[IDA]]&amp;"."&amp;Tabla6[[#This Row],[IDT]]&amp;"."&amp;Tabla6[[#This Row],[IDI]])</f>
        <v/>
      </c>
      <c r="C680" s="13" t="str">
        <f>IF(Formato_02!$B$14&lt;&gt;"",0,"")</f>
        <v/>
      </c>
      <c r="D680" s="13" t="str">
        <f>IF(Formato_02!$H$9&lt;&gt;"",Formato_02!$H$9,"")</f>
        <v/>
      </c>
      <c r="E680" s="24" t="str">
        <f t="shared" si="80"/>
        <v/>
      </c>
      <c r="F680" s="24" t="str">
        <f>IF(Formato_02!$B$14&lt;&gt;"",Formato_02!$B$14,"")</f>
        <v/>
      </c>
      <c r="G680" s="22" t="str">
        <f>IF('Formato 3_Gantt'!C685&lt;&gt;"",'Formato 3_Gantt'!C685,"")</f>
        <v/>
      </c>
      <c r="H680" s="13" t="str">
        <f>IF('Formato 3_Gantt'!D$8&lt;&gt;"",'Formato 3_Gantt'!D$8,"")</f>
        <v/>
      </c>
      <c r="I680" s="13" t="str">
        <f>IF('Formato 3_Gantt'!E$8&lt;&gt;"",'Formato 3_Gantt'!E$8,"")</f>
        <v/>
      </c>
      <c r="J680" s="13" t="str">
        <f>IF('Formato 3_Gantt'!F$8&lt;&gt;"",'Formato 3_Gantt'!F$8,"")</f>
        <v/>
      </c>
      <c r="K680" s="158" t="str">
        <f>IF('Formato 3_Gantt'!G$8&lt;&gt;"",'Formato 3_Gantt'!G$8,"")</f>
        <v/>
      </c>
      <c r="L680" s="158" t="str">
        <f>IF('Formato 3_Gantt'!H$8&lt;&gt;"",'Formato 3_Gantt'!H$8,"")</f>
        <v/>
      </c>
      <c r="M680" s="13" t="str">
        <f>IF('Formato 3_Gantt'!BL$8&lt;&gt;"",'Formato 3_Gantt'!BL$8,"")</f>
        <v/>
      </c>
      <c r="N680" s="13" t="str">
        <f>IF('Formato 3_Gantt'!BM$8&lt;&gt;"",'Formato 3_Gantt'!BM$8,"")</f>
        <v/>
      </c>
      <c r="O680" s="13" t="str">
        <f>IF('Formato 3_Gantt'!BN$8&lt;&gt;"",'Formato 3_Gantt'!BN$8,"")</f>
        <v/>
      </c>
      <c r="P680" s="13" t="str">
        <f>IF('Formato 3_Gantt'!BO$8&lt;&gt;"",'Formato 3_Gantt'!BO$8,"")</f>
        <v/>
      </c>
      <c r="Q680" s="13" t="str">
        <f>IF('Formato 3_Gantt'!BP$8&lt;&gt;"",'Formato 3_Gantt'!BP$8,"")</f>
        <v/>
      </c>
      <c r="R680" s="13" t="str">
        <f>IF('Formato 3_Gantt'!BQ$8&lt;&gt;"",'Formato 3_Gantt'!BQ$8,"")</f>
        <v/>
      </c>
      <c r="S680" s="13" t="str">
        <f>IF('Formato 3_Gantt'!BR$8&lt;&gt;"",'Formato 3_Gantt'!BR$8,"")</f>
        <v/>
      </c>
      <c r="T680" s="13" t="str">
        <f>IF('Formato 3_Gantt'!BS$8&lt;&gt;"",'Formato 3_Gantt'!BS$8,"")</f>
        <v/>
      </c>
      <c r="U680" s="13" t="str">
        <f>IF('Formato 3_Gantt'!BT$8&lt;&gt;"",'Formato 3_Gantt'!BT$8,"")</f>
        <v/>
      </c>
      <c r="V680" s="13" t="str">
        <f>IF('Formato 3_Gantt'!BU$8&lt;&gt;"",'Formato 3_Gantt'!BU$8,"")</f>
        <v/>
      </c>
      <c r="W680" s="13" t="str">
        <f>IF('Formato 3_Gantt'!BV$8&lt;&gt;"",'Formato 3_Gantt'!BV$8,"")</f>
        <v/>
      </c>
      <c r="X680" s="13" t="str">
        <f>IF('Formato 3_Gantt'!BW$8&lt;&gt;"",'Formato 3_Gantt'!BW$8,"")</f>
        <v/>
      </c>
      <c r="Y680" s="13" t="str">
        <f>IF('Formato 3_Gantt'!BX$8&lt;&gt;"",'Formato 3_Gantt'!BX$8,"")</f>
        <v/>
      </c>
      <c r="Z680" s="162" t="str">
        <f>IF(Formato_02!S$15&lt;&gt;"",Formato_02!S$15,"")</f>
        <v/>
      </c>
      <c r="AA680" s="162" t="str">
        <f>IF(Formato_02!T$15&lt;&gt;"",Formato_02!T$15,"")</f>
        <v/>
      </c>
      <c r="AB680" s="162" t="str">
        <f>IF(Formato_02!U$15&lt;&gt;"",Formato_02!U$15,"")</f>
        <v/>
      </c>
      <c r="AC680" s="162" t="str">
        <f>IF(Formato_02!V$15&lt;&gt;"",Formato_02!V$15,"")</f>
        <v/>
      </c>
      <c r="AD680" s="162" t="str">
        <f>IF(Formato_02!W$15&lt;&gt;"",Formato_02!W$15,"")</f>
        <v/>
      </c>
      <c r="AE680" s="162" t="str">
        <f>IF(Formato_02!X$15&lt;&gt;"",Formato_02!X$15,"")</f>
        <v/>
      </c>
      <c r="AF680" s="162" t="str">
        <f>IF(Formato_02!Y$15&lt;&gt;"",Formato_02!Y$15,"")</f>
        <v/>
      </c>
      <c r="AG680" s="162" t="str">
        <f>IF(Formato_02!Z$15&lt;&gt;"",Formato_02!Z$15,"")</f>
        <v/>
      </c>
      <c r="AH680" s="162" t="str">
        <f>IF(Formato_02!AA$15&lt;&gt;"",Formato_02!AA$15,"")</f>
        <v/>
      </c>
      <c r="AI680" s="162" t="str">
        <f>IF(Formato_02!AB$15&lt;&gt;"",Formato_02!AB$15,"")</f>
        <v/>
      </c>
      <c r="AJ680" s="162" t="str">
        <f>IF(Formato_02!AC$15&lt;&gt;"",Formato_02!AC$15,"")</f>
        <v/>
      </c>
      <c r="AK680" s="162" t="str">
        <f>IF(Formato_02!AD$15&lt;&gt;"",Formato_02!AD$15,"")</f>
        <v/>
      </c>
      <c r="AL680" s="162" t="str">
        <f>IF(Formato_02!$N$14&lt;&gt;"",Formato_02!$N$14,"")</f>
        <v/>
      </c>
      <c r="AM680" s="13" t="str">
        <f>IF(Formato_02!$X$4&lt;&gt;"","AN","")</f>
        <v/>
      </c>
      <c r="AN680" s="24" t="str">
        <f t="shared" si="81"/>
        <v/>
      </c>
      <c r="AO680" s="13" t="str">
        <f>IF(Formato_02!$Y$4&lt;&gt;"","P027","")</f>
        <v/>
      </c>
      <c r="AP680" s="24" t="str">
        <f t="shared" si="82"/>
        <v/>
      </c>
      <c r="AQ680" s="13" t="str">
        <f>IF(Formato_02!$Z$4&lt;&gt;"","PNCVG","")</f>
        <v/>
      </c>
      <c r="AR680" s="24" t="str">
        <f t="shared" si="83"/>
        <v/>
      </c>
      <c r="AS680" s="13" t="str">
        <f>IF(Formato_02!$AA$4&lt;&gt;"","PNFF","")</f>
        <v/>
      </c>
      <c r="AT680" s="24" t="str">
        <f t="shared" si="84"/>
        <v/>
      </c>
      <c r="AU680" s="13" t="str">
        <f>IF(Formato_02!$AB$4&lt;&gt;"","PNPAM","")</f>
        <v/>
      </c>
      <c r="AV680" s="24" t="str">
        <f t="shared" si="85"/>
        <v/>
      </c>
      <c r="AW680" s="13" t="str">
        <f>IF(Formato_02!$AC$4&lt;&gt;"","PNAIA","")</f>
        <v/>
      </c>
      <c r="AX680" s="24" t="str">
        <f t="shared" si="86"/>
        <v/>
      </c>
      <c r="AY680" s="13" t="str">
        <f>IF(Formato_02!$AD$4&lt;&gt;"","PIO","")</f>
        <v/>
      </c>
      <c r="AZ680" s="24" t="str">
        <f t="shared" si="87"/>
        <v/>
      </c>
      <c r="BA680" s="13" t="str">
        <f>IF('Formato 3_Gantt'!B$31&lt;&gt;"",'Formato 3_Gantt'!A$31,"")</f>
        <v/>
      </c>
      <c r="BB680" s="24" t="str">
        <f>IF('Formato 3_Gantt'!B$31&lt;&gt;"",'Formato 3_Gantt'!B$31,"")</f>
        <v/>
      </c>
      <c r="BC680" s="22" t="str">
        <f>IF('Formato 3_Gantt'!C$31&lt;&gt;"",'Formato 3_Gantt'!C$31,"")</f>
        <v/>
      </c>
      <c r="BD680" s="13" t="str">
        <f>IF('Formato 3_Gantt'!D$31&lt;&gt;"",'Formato 3_Gantt'!D$31,"")</f>
        <v/>
      </c>
      <c r="BE680" s="161" t="str">
        <f>IF('Formato 3_Gantt'!E$31&lt;&gt;"",'Formato 3_Gantt'!E$31,"")</f>
        <v/>
      </c>
      <c r="BF680" s="13" t="str">
        <f>IF('Formato 3_Gantt'!F$31&lt;&gt;"",'Formato 3_Gantt'!F$31,"")</f>
        <v/>
      </c>
      <c r="BG680" s="158" t="str">
        <f>IF('Formato 3_Gantt'!G$31&lt;&gt;"",'Formato 3_Gantt'!G$31,"")</f>
        <v/>
      </c>
      <c r="BH680" s="158" t="str">
        <f>IF('Formato 3_Gantt'!H$31&lt;&gt;"",'Formato 3_Gantt'!H$31,"")</f>
        <v/>
      </c>
      <c r="BI680" s="161" t="str">
        <f>IF('Formato 3_Gantt'!BL$31&lt;&gt;"",'Formato 3_Gantt'!BL$31,"")</f>
        <v/>
      </c>
      <c r="BJ680" s="161" t="str">
        <f>IF('Formato 3_Gantt'!BM$31&lt;&gt;"",'Formato 3_Gantt'!BM$31,"")</f>
        <v/>
      </c>
      <c r="BK680" s="161" t="str">
        <f>IF('Formato 3_Gantt'!BN$31&lt;&gt;"",'Formato 3_Gantt'!BN$31,"")</f>
        <v/>
      </c>
      <c r="BL680" s="161" t="str">
        <f>IF('Formato 3_Gantt'!BO$31&lt;&gt;"",'Formato 3_Gantt'!BO$31,"")</f>
        <v/>
      </c>
      <c r="BM680" s="161" t="str">
        <f>IF('Formato 3_Gantt'!BP$31&lt;&gt;"",'Formato 3_Gantt'!BP$31,"")</f>
        <v/>
      </c>
      <c r="BN680" s="161" t="str">
        <f>IF('Formato 3_Gantt'!BQ$31&lt;&gt;"",'Formato 3_Gantt'!BQ$31,"")</f>
        <v/>
      </c>
      <c r="BO680" s="161" t="str">
        <f>IF('Formato 3_Gantt'!BR$31&lt;&gt;"",'Formato 3_Gantt'!BR$31,"")</f>
        <v/>
      </c>
      <c r="BP680" s="161" t="str">
        <f>IF('Formato 3_Gantt'!BS$31&lt;&gt;"",'Formato 3_Gantt'!BS$31,"")</f>
        <v/>
      </c>
      <c r="BQ680" s="161" t="str">
        <f>IF('Formato 3_Gantt'!BT$31&lt;&gt;"",'Formato 3_Gantt'!BT$31,"")</f>
        <v/>
      </c>
      <c r="BR680" s="161" t="str">
        <f>IF('Formato 3_Gantt'!BU$31&lt;&gt;"",'Formato 3_Gantt'!BU$31,"")</f>
        <v/>
      </c>
      <c r="BS680" s="161" t="str">
        <f>IF('Formato 3_Gantt'!BV$31&lt;&gt;"",'Formato 3_Gantt'!BV$31,"")</f>
        <v/>
      </c>
      <c r="BT680" s="161" t="str">
        <f>IF('Formato 3_Gantt'!BW$31&lt;&gt;"",'Formato 3_Gantt'!BW$31,"")</f>
        <v/>
      </c>
      <c r="BU680" s="161" t="str">
        <f>IF('Formato 3_Gantt'!BX$31&lt;&gt;"",'Formato 3_Gantt'!BX$31,"")</f>
        <v/>
      </c>
      <c r="BV680" s="163" t="str">
        <f>IF('Formato 4_Ppto'!I$689&lt;&gt;"",'Formato 4_Ppto'!I$689,"")</f>
        <v/>
      </c>
      <c r="BW680" s="162" t="str">
        <f>IF('Formato 4_Ppto'!X$689&lt;&gt;"",'Formato 4_Ppto'!X$689,"")</f>
        <v/>
      </c>
      <c r="BX680" s="162" t="str">
        <f>IF('Formato 4_Ppto'!Y$689&lt;&gt;"",'Formato 4_Ppto'!Y$689,"")</f>
        <v/>
      </c>
      <c r="BY680" s="162" t="str">
        <f>IF('Formato 4_Ppto'!Z$689&lt;&gt;"",'Formato 4_Ppto'!Z$689,"")</f>
        <v/>
      </c>
      <c r="BZ680" s="162" t="str">
        <f>IF('Formato 4_Ppto'!AA$689&lt;&gt;"",'Formato 4_Ppto'!AA$689,"")</f>
        <v/>
      </c>
      <c r="CA680" s="162" t="str">
        <f>IF('Formato 4_Ppto'!AB$689&lt;&gt;"",'Formato 4_Ppto'!AB$689,"")</f>
        <v/>
      </c>
      <c r="CB680" s="162" t="str">
        <f>IF('Formato 4_Ppto'!AC$689&lt;&gt;"",'Formato 4_Ppto'!AC$689,"")</f>
        <v/>
      </c>
      <c r="CC680" s="162" t="str">
        <f>IF('Formato 4_Ppto'!AD$689&lt;&gt;"",'Formato 4_Ppto'!AD$689,"")</f>
        <v/>
      </c>
      <c r="CD680" s="162" t="str">
        <f>IF('Formato 4_Ppto'!AE$689&lt;&gt;"",'Formato 4_Ppto'!AE$689,"")</f>
        <v/>
      </c>
      <c r="CE680" s="162" t="str">
        <f>IF('Formato 4_Ppto'!AF$689&lt;&gt;"",'Formato 4_Ppto'!AF$689,"")</f>
        <v/>
      </c>
      <c r="CF680" s="162" t="str">
        <f>IF('Formato 4_Ppto'!AG$689&lt;&gt;"",'Formato 4_Ppto'!AG$689,"")</f>
        <v/>
      </c>
      <c r="CG680" s="162" t="str">
        <f>IF('Formato 4_Ppto'!AH$689&lt;&gt;"",'Formato 4_Ppto'!AH$689,"")</f>
        <v/>
      </c>
      <c r="CH680" s="162" t="str">
        <f>IF('Formato 4_Ppto'!AI$689&lt;&gt;"",'Formato 4_Ppto'!AI$689,"")</f>
        <v/>
      </c>
      <c r="CI680" s="163" t="str">
        <f>IF('Formato 4_Ppto'!AJ$689&lt;&gt;"",'Formato 4_Ppto'!AJ$689,"")</f>
        <v/>
      </c>
      <c r="CJ680" s="13" t="str">
        <f>IF('Formato 4_Ppto'!B707&lt;&gt;"",'Formato 4_Ppto'!A707,"")</f>
        <v/>
      </c>
      <c r="CK680" s="24" t="str">
        <f>IF('Formato 4_Ppto'!B707&lt;&gt;"",'Formato 4_Ppto'!B707,"")</f>
        <v/>
      </c>
      <c r="CL680" s="22" t="str">
        <f>IF('Formato 4_Ppto'!C707&lt;&gt;"",'Formato 4_Ppto'!C707,"")</f>
        <v/>
      </c>
      <c r="CM680" s="24" t="str">
        <f>IF('Formato 4_Ppto'!D707&lt;&gt;"",'Formato 4_Ppto'!D707,"")</f>
        <v/>
      </c>
      <c r="CN680" s="161" t="str">
        <f>IF('Formato 4_Ppto'!E707&lt;&gt;"",'Formato 4_Ppto'!E707,"")</f>
        <v/>
      </c>
      <c r="CO680" s="161" t="str">
        <f>IF('Formato 4_Ppto'!G707&lt;&gt;"",'Formato 4_Ppto'!G707,"")</f>
        <v/>
      </c>
      <c r="CP680" s="163" t="str">
        <f>IF('Formato 4_Ppto'!I707&lt;&gt;"",'Formato 4_Ppto'!I707,"")</f>
        <v/>
      </c>
      <c r="CQ680" s="161" t="str">
        <f>IF('Formato 4_Ppto'!K707&lt;&gt;"",'Formato 4_Ppto'!K707,"")</f>
        <v/>
      </c>
      <c r="CR680" s="161" t="str">
        <f>IF('Formato 4_Ppto'!L707&lt;&gt;"",'Formato 4_Ppto'!L707,"")</f>
        <v/>
      </c>
      <c r="CS680" s="161" t="str">
        <f>IF('Formato 4_Ppto'!M707&lt;&gt;"",'Formato 4_Ppto'!M707,"")</f>
        <v/>
      </c>
      <c r="CT680" s="161" t="str">
        <f>IF('Formato 4_Ppto'!N707&lt;&gt;"",'Formato 4_Ppto'!N707,"")</f>
        <v/>
      </c>
      <c r="CU680" s="161" t="str">
        <f>IF('Formato 4_Ppto'!O707&lt;&gt;"",'Formato 4_Ppto'!O707,"")</f>
        <v/>
      </c>
      <c r="CV680" s="161" t="str">
        <f>IF('Formato 4_Ppto'!P707&lt;&gt;"",'Formato 4_Ppto'!P707,"")</f>
        <v/>
      </c>
      <c r="CW680" s="161" t="str">
        <f>IF('Formato 4_Ppto'!Q707&lt;&gt;"",'Formato 4_Ppto'!Q707,"")</f>
        <v/>
      </c>
      <c r="CX680" s="161" t="str">
        <f>IF('Formato 4_Ppto'!R707&lt;&gt;"",'Formato 4_Ppto'!R707,"")</f>
        <v/>
      </c>
      <c r="CY680" s="161" t="str">
        <f>IF('Formato 4_Ppto'!S707&lt;&gt;"",'Formato 4_Ppto'!S707,"")</f>
        <v/>
      </c>
      <c r="CZ680" s="161" t="str">
        <f>IF('Formato 4_Ppto'!T707&lt;&gt;"",'Formato 4_Ppto'!T707,"")</f>
        <v/>
      </c>
      <c r="DA680" s="161" t="str">
        <f>IF('Formato 4_Ppto'!U707&lt;&gt;"",'Formato 4_Ppto'!U707,"")</f>
        <v/>
      </c>
      <c r="DB680" s="161" t="str">
        <f>IF('Formato 4_Ppto'!V707&lt;&gt;"",'Formato 4_Ppto'!V707,"")</f>
        <v/>
      </c>
      <c r="DC680" s="161" t="str">
        <f>IF('Formato 4_Ppto'!W707&lt;&gt;"",'Formato 4_Ppto'!W707,"")</f>
        <v/>
      </c>
      <c r="DD680" s="162" t="str">
        <f>IF('Formato 4_Ppto'!X707&lt;&gt;"",'Formato 4_Ppto'!X707,"")</f>
        <v/>
      </c>
      <c r="DE680" s="162" t="str">
        <f>IF('Formato 4_Ppto'!Y707&lt;&gt;"",'Formato 4_Ppto'!Y707,"")</f>
        <v/>
      </c>
      <c r="DF680" s="162" t="str">
        <f>IF('Formato 4_Ppto'!Z707&lt;&gt;"",'Formato 4_Ppto'!Z707,"")</f>
        <v/>
      </c>
      <c r="DG680" s="162" t="str">
        <f>IF('Formato 4_Ppto'!AA707&lt;&gt;"",'Formato 4_Ppto'!AA707,"")</f>
        <v/>
      </c>
      <c r="DH680" s="162" t="str">
        <f>IF('Formato 4_Ppto'!AB707&lt;&gt;"",'Formato 4_Ppto'!AB707,"")</f>
        <v/>
      </c>
      <c r="DI680" s="162" t="str">
        <f>IF('Formato 4_Ppto'!AC707&lt;&gt;"",'Formato 4_Ppto'!AC707,"")</f>
        <v/>
      </c>
      <c r="DJ680" s="162" t="str">
        <f>IF('Formato 4_Ppto'!AD707&lt;&gt;"",'Formato 4_Ppto'!AD707,"")</f>
        <v/>
      </c>
      <c r="DK680" s="162" t="str">
        <f>IF('Formato 4_Ppto'!AE707&lt;&gt;"",'Formato 4_Ppto'!AE707,"")</f>
        <v/>
      </c>
      <c r="DL680" s="162" t="str">
        <f>IF('Formato 4_Ppto'!AF707&lt;&gt;"",'Formato 4_Ppto'!AF707,"")</f>
        <v/>
      </c>
      <c r="DM680" s="162" t="str">
        <f>IF('Formato 4_Ppto'!AG707&lt;&gt;"",'Formato 4_Ppto'!AG707,"")</f>
        <v/>
      </c>
      <c r="DN680" s="162" t="str">
        <f>IF('Formato 4_Ppto'!AH707&lt;&gt;"",'Formato 4_Ppto'!AH707,"")</f>
        <v/>
      </c>
      <c r="DO680" s="162" t="str">
        <f>IF('Formato 4_Ppto'!AI707&lt;&gt;"",'Formato 4_Ppto'!AI707,"")</f>
        <v/>
      </c>
      <c r="DP680" s="163" t="str">
        <f>IF('Formato 4_Ppto'!AJ707&lt;&gt;"",'Formato 4_Ppto'!AJ707,"")</f>
        <v/>
      </c>
    </row>
    <row r="681" spans="2:120" x14ac:dyDescent="0.3">
      <c r="B681" s="13" t="str">
        <f>IF(OR(Tabla6[[#This Row],[IDA]]="",Tabla6[[#This Row],[IDT]]="",Tabla6[[#This Row],[IDI]]=""),"",Tabla6[[#This Row],[IDA]]&amp;"."&amp;Tabla6[[#This Row],[IDT]]&amp;"."&amp;Tabla6[[#This Row],[IDI]])</f>
        <v/>
      </c>
      <c r="C681" s="13" t="str">
        <f>IF(Formato_02!$B$14&lt;&gt;"",0,"")</f>
        <v/>
      </c>
      <c r="D681" s="13" t="str">
        <f>IF(Formato_02!$H$9&lt;&gt;"",Formato_02!$H$9,"")</f>
        <v/>
      </c>
      <c r="E681" s="24" t="str">
        <f t="shared" si="80"/>
        <v/>
      </c>
      <c r="F681" s="24" t="str">
        <f>IF(Formato_02!$B$14&lt;&gt;"",Formato_02!$B$14,"")</f>
        <v/>
      </c>
      <c r="G681" s="22" t="str">
        <f>IF('Formato 3_Gantt'!C686&lt;&gt;"",'Formato 3_Gantt'!C686,"")</f>
        <v/>
      </c>
      <c r="H681" s="13" t="str">
        <f>IF('Formato 3_Gantt'!D$8&lt;&gt;"",'Formato 3_Gantt'!D$8,"")</f>
        <v/>
      </c>
      <c r="I681" s="13" t="str">
        <f>IF('Formato 3_Gantt'!E$8&lt;&gt;"",'Formato 3_Gantt'!E$8,"")</f>
        <v/>
      </c>
      <c r="J681" s="13" t="str">
        <f>IF('Formato 3_Gantt'!F$8&lt;&gt;"",'Formato 3_Gantt'!F$8,"")</f>
        <v/>
      </c>
      <c r="K681" s="158" t="str">
        <f>IF('Formato 3_Gantt'!G$8&lt;&gt;"",'Formato 3_Gantt'!G$8,"")</f>
        <v/>
      </c>
      <c r="L681" s="158" t="str">
        <f>IF('Formato 3_Gantt'!H$8&lt;&gt;"",'Formato 3_Gantt'!H$8,"")</f>
        <v/>
      </c>
      <c r="M681" s="13" t="str">
        <f>IF('Formato 3_Gantt'!BL$8&lt;&gt;"",'Formato 3_Gantt'!BL$8,"")</f>
        <v/>
      </c>
      <c r="N681" s="13" t="str">
        <f>IF('Formato 3_Gantt'!BM$8&lt;&gt;"",'Formato 3_Gantt'!BM$8,"")</f>
        <v/>
      </c>
      <c r="O681" s="13" t="str">
        <f>IF('Formato 3_Gantt'!BN$8&lt;&gt;"",'Formato 3_Gantt'!BN$8,"")</f>
        <v/>
      </c>
      <c r="P681" s="13" t="str">
        <f>IF('Formato 3_Gantt'!BO$8&lt;&gt;"",'Formato 3_Gantt'!BO$8,"")</f>
        <v/>
      </c>
      <c r="Q681" s="13" t="str">
        <f>IF('Formato 3_Gantt'!BP$8&lt;&gt;"",'Formato 3_Gantt'!BP$8,"")</f>
        <v/>
      </c>
      <c r="R681" s="13" t="str">
        <f>IF('Formato 3_Gantt'!BQ$8&lt;&gt;"",'Formato 3_Gantt'!BQ$8,"")</f>
        <v/>
      </c>
      <c r="S681" s="13" t="str">
        <f>IF('Formato 3_Gantt'!BR$8&lt;&gt;"",'Formato 3_Gantt'!BR$8,"")</f>
        <v/>
      </c>
      <c r="T681" s="13" t="str">
        <f>IF('Formato 3_Gantt'!BS$8&lt;&gt;"",'Formato 3_Gantt'!BS$8,"")</f>
        <v/>
      </c>
      <c r="U681" s="13" t="str">
        <f>IF('Formato 3_Gantt'!BT$8&lt;&gt;"",'Formato 3_Gantt'!BT$8,"")</f>
        <v/>
      </c>
      <c r="V681" s="13" t="str">
        <f>IF('Formato 3_Gantt'!BU$8&lt;&gt;"",'Formato 3_Gantt'!BU$8,"")</f>
        <v/>
      </c>
      <c r="W681" s="13" t="str">
        <f>IF('Formato 3_Gantt'!BV$8&lt;&gt;"",'Formato 3_Gantt'!BV$8,"")</f>
        <v/>
      </c>
      <c r="X681" s="13" t="str">
        <f>IF('Formato 3_Gantt'!BW$8&lt;&gt;"",'Formato 3_Gantt'!BW$8,"")</f>
        <v/>
      </c>
      <c r="Y681" s="13" t="str">
        <f>IF('Formato 3_Gantt'!BX$8&lt;&gt;"",'Formato 3_Gantt'!BX$8,"")</f>
        <v/>
      </c>
      <c r="Z681" s="162" t="str">
        <f>IF(Formato_02!S$15&lt;&gt;"",Formato_02!S$15,"")</f>
        <v/>
      </c>
      <c r="AA681" s="162" t="str">
        <f>IF(Formato_02!T$15&lt;&gt;"",Formato_02!T$15,"")</f>
        <v/>
      </c>
      <c r="AB681" s="162" t="str">
        <f>IF(Formato_02!U$15&lt;&gt;"",Formato_02!U$15,"")</f>
        <v/>
      </c>
      <c r="AC681" s="162" t="str">
        <f>IF(Formato_02!V$15&lt;&gt;"",Formato_02!V$15,"")</f>
        <v/>
      </c>
      <c r="AD681" s="162" t="str">
        <f>IF(Formato_02!W$15&lt;&gt;"",Formato_02!W$15,"")</f>
        <v/>
      </c>
      <c r="AE681" s="162" t="str">
        <f>IF(Formato_02!X$15&lt;&gt;"",Formato_02!X$15,"")</f>
        <v/>
      </c>
      <c r="AF681" s="162" t="str">
        <f>IF(Formato_02!Y$15&lt;&gt;"",Formato_02!Y$15,"")</f>
        <v/>
      </c>
      <c r="AG681" s="162" t="str">
        <f>IF(Formato_02!Z$15&lt;&gt;"",Formato_02!Z$15,"")</f>
        <v/>
      </c>
      <c r="AH681" s="162" t="str">
        <f>IF(Formato_02!AA$15&lt;&gt;"",Formato_02!AA$15,"")</f>
        <v/>
      </c>
      <c r="AI681" s="162" t="str">
        <f>IF(Formato_02!AB$15&lt;&gt;"",Formato_02!AB$15,"")</f>
        <v/>
      </c>
      <c r="AJ681" s="162" t="str">
        <f>IF(Formato_02!AC$15&lt;&gt;"",Formato_02!AC$15,"")</f>
        <v/>
      </c>
      <c r="AK681" s="162" t="str">
        <f>IF(Formato_02!AD$15&lt;&gt;"",Formato_02!AD$15,"")</f>
        <v/>
      </c>
      <c r="AL681" s="162" t="str">
        <f>IF(Formato_02!$N$14&lt;&gt;"",Formato_02!$N$14,"")</f>
        <v/>
      </c>
      <c r="AM681" s="13" t="str">
        <f>IF(Formato_02!$X$4&lt;&gt;"","AN","")</f>
        <v/>
      </c>
      <c r="AN681" s="24" t="str">
        <f t="shared" si="81"/>
        <v/>
      </c>
      <c r="AO681" s="13" t="str">
        <f>IF(Formato_02!$Y$4&lt;&gt;"","P027","")</f>
        <v/>
      </c>
      <c r="AP681" s="24" t="str">
        <f t="shared" si="82"/>
        <v/>
      </c>
      <c r="AQ681" s="13" t="str">
        <f>IF(Formato_02!$Z$4&lt;&gt;"","PNCVG","")</f>
        <v/>
      </c>
      <c r="AR681" s="24" t="str">
        <f t="shared" si="83"/>
        <v/>
      </c>
      <c r="AS681" s="13" t="str">
        <f>IF(Formato_02!$AA$4&lt;&gt;"","PNFF","")</f>
        <v/>
      </c>
      <c r="AT681" s="24" t="str">
        <f t="shared" si="84"/>
        <v/>
      </c>
      <c r="AU681" s="13" t="str">
        <f>IF(Formato_02!$AB$4&lt;&gt;"","PNPAM","")</f>
        <v/>
      </c>
      <c r="AV681" s="24" t="str">
        <f t="shared" si="85"/>
        <v/>
      </c>
      <c r="AW681" s="13" t="str">
        <f>IF(Formato_02!$AC$4&lt;&gt;"","PNAIA","")</f>
        <v/>
      </c>
      <c r="AX681" s="24" t="str">
        <f t="shared" si="86"/>
        <v/>
      </c>
      <c r="AY681" s="13" t="str">
        <f>IF(Formato_02!$AD$4&lt;&gt;"","PIO","")</f>
        <v/>
      </c>
      <c r="AZ681" s="24" t="str">
        <f t="shared" si="87"/>
        <v/>
      </c>
      <c r="BA681" s="13" t="str">
        <f>IF('Formato 3_Gantt'!B$31&lt;&gt;"",'Formato 3_Gantt'!A$31,"")</f>
        <v/>
      </c>
      <c r="BB681" s="24" t="str">
        <f>IF('Formato 3_Gantt'!B$31&lt;&gt;"",'Formato 3_Gantt'!B$31,"")</f>
        <v/>
      </c>
      <c r="BC681" s="22" t="str">
        <f>IF('Formato 3_Gantt'!C$31&lt;&gt;"",'Formato 3_Gantt'!C$31,"")</f>
        <v/>
      </c>
      <c r="BD681" s="13" t="str">
        <f>IF('Formato 3_Gantt'!D$31&lt;&gt;"",'Formato 3_Gantt'!D$31,"")</f>
        <v/>
      </c>
      <c r="BE681" s="161" t="str">
        <f>IF('Formato 3_Gantt'!E$31&lt;&gt;"",'Formato 3_Gantt'!E$31,"")</f>
        <v/>
      </c>
      <c r="BF681" s="13" t="str">
        <f>IF('Formato 3_Gantt'!F$31&lt;&gt;"",'Formato 3_Gantt'!F$31,"")</f>
        <v/>
      </c>
      <c r="BG681" s="158" t="str">
        <f>IF('Formato 3_Gantt'!G$31&lt;&gt;"",'Formato 3_Gantt'!G$31,"")</f>
        <v/>
      </c>
      <c r="BH681" s="158" t="str">
        <f>IF('Formato 3_Gantt'!H$31&lt;&gt;"",'Formato 3_Gantt'!H$31,"")</f>
        <v/>
      </c>
      <c r="BI681" s="161" t="str">
        <f>IF('Formato 3_Gantt'!BL$31&lt;&gt;"",'Formato 3_Gantt'!BL$31,"")</f>
        <v/>
      </c>
      <c r="BJ681" s="161" t="str">
        <f>IF('Formato 3_Gantt'!BM$31&lt;&gt;"",'Formato 3_Gantt'!BM$31,"")</f>
        <v/>
      </c>
      <c r="BK681" s="161" t="str">
        <f>IF('Formato 3_Gantt'!BN$31&lt;&gt;"",'Formato 3_Gantt'!BN$31,"")</f>
        <v/>
      </c>
      <c r="BL681" s="161" t="str">
        <f>IF('Formato 3_Gantt'!BO$31&lt;&gt;"",'Formato 3_Gantt'!BO$31,"")</f>
        <v/>
      </c>
      <c r="BM681" s="161" t="str">
        <f>IF('Formato 3_Gantt'!BP$31&lt;&gt;"",'Formato 3_Gantt'!BP$31,"")</f>
        <v/>
      </c>
      <c r="BN681" s="161" t="str">
        <f>IF('Formato 3_Gantt'!BQ$31&lt;&gt;"",'Formato 3_Gantt'!BQ$31,"")</f>
        <v/>
      </c>
      <c r="BO681" s="161" t="str">
        <f>IF('Formato 3_Gantt'!BR$31&lt;&gt;"",'Formato 3_Gantt'!BR$31,"")</f>
        <v/>
      </c>
      <c r="BP681" s="161" t="str">
        <f>IF('Formato 3_Gantt'!BS$31&lt;&gt;"",'Formato 3_Gantt'!BS$31,"")</f>
        <v/>
      </c>
      <c r="BQ681" s="161" t="str">
        <f>IF('Formato 3_Gantt'!BT$31&lt;&gt;"",'Formato 3_Gantt'!BT$31,"")</f>
        <v/>
      </c>
      <c r="BR681" s="161" t="str">
        <f>IF('Formato 3_Gantt'!BU$31&lt;&gt;"",'Formato 3_Gantt'!BU$31,"")</f>
        <v/>
      </c>
      <c r="BS681" s="161" t="str">
        <f>IF('Formato 3_Gantt'!BV$31&lt;&gt;"",'Formato 3_Gantt'!BV$31,"")</f>
        <v/>
      </c>
      <c r="BT681" s="161" t="str">
        <f>IF('Formato 3_Gantt'!BW$31&lt;&gt;"",'Formato 3_Gantt'!BW$31,"")</f>
        <v/>
      </c>
      <c r="BU681" s="161" t="str">
        <f>IF('Formato 3_Gantt'!BX$31&lt;&gt;"",'Formato 3_Gantt'!BX$31,"")</f>
        <v/>
      </c>
      <c r="BV681" s="163" t="str">
        <f>IF('Formato 4_Ppto'!I$689&lt;&gt;"",'Formato 4_Ppto'!I$689,"")</f>
        <v/>
      </c>
      <c r="BW681" s="162" t="str">
        <f>IF('Formato 4_Ppto'!X$689&lt;&gt;"",'Formato 4_Ppto'!X$689,"")</f>
        <v/>
      </c>
      <c r="BX681" s="162" t="str">
        <f>IF('Formato 4_Ppto'!Y$689&lt;&gt;"",'Formato 4_Ppto'!Y$689,"")</f>
        <v/>
      </c>
      <c r="BY681" s="162" t="str">
        <f>IF('Formato 4_Ppto'!Z$689&lt;&gt;"",'Formato 4_Ppto'!Z$689,"")</f>
        <v/>
      </c>
      <c r="BZ681" s="162" t="str">
        <f>IF('Formato 4_Ppto'!AA$689&lt;&gt;"",'Formato 4_Ppto'!AA$689,"")</f>
        <v/>
      </c>
      <c r="CA681" s="162" t="str">
        <f>IF('Formato 4_Ppto'!AB$689&lt;&gt;"",'Formato 4_Ppto'!AB$689,"")</f>
        <v/>
      </c>
      <c r="CB681" s="162" t="str">
        <f>IF('Formato 4_Ppto'!AC$689&lt;&gt;"",'Formato 4_Ppto'!AC$689,"")</f>
        <v/>
      </c>
      <c r="CC681" s="162" t="str">
        <f>IF('Formato 4_Ppto'!AD$689&lt;&gt;"",'Formato 4_Ppto'!AD$689,"")</f>
        <v/>
      </c>
      <c r="CD681" s="162" t="str">
        <f>IF('Formato 4_Ppto'!AE$689&lt;&gt;"",'Formato 4_Ppto'!AE$689,"")</f>
        <v/>
      </c>
      <c r="CE681" s="162" t="str">
        <f>IF('Formato 4_Ppto'!AF$689&lt;&gt;"",'Formato 4_Ppto'!AF$689,"")</f>
        <v/>
      </c>
      <c r="CF681" s="162" t="str">
        <f>IF('Formato 4_Ppto'!AG$689&lt;&gt;"",'Formato 4_Ppto'!AG$689,"")</f>
        <v/>
      </c>
      <c r="CG681" s="162" t="str">
        <f>IF('Formato 4_Ppto'!AH$689&lt;&gt;"",'Formato 4_Ppto'!AH$689,"")</f>
        <v/>
      </c>
      <c r="CH681" s="162" t="str">
        <f>IF('Formato 4_Ppto'!AI$689&lt;&gt;"",'Formato 4_Ppto'!AI$689,"")</f>
        <v/>
      </c>
      <c r="CI681" s="163" t="str">
        <f>IF('Formato 4_Ppto'!AJ$689&lt;&gt;"",'Formato 4_Ppto'!AJ$689,"")</f>
        <v/>
      </c>
      <c r="CJ681" s="13" t="str">
        <f>IF('Formato 4_Ppto'!B708&lt;&gt;"",'Formato 4_Ppto'!A708,"")</f>
        <v/>
      </c>
      <c r="CK681" s="24" t="str">
        <f>IF('Formato 4_Ppto'!B708&lt;&gt;"",'Formato 4_Ppto'!B708,"")</f>
        <v/>
      </c>
      <c r="CL681" s="22" t="str">
        <f>IF('Formato 4_Ppto'!C708&lt;&gt;"",'Formato 4_Ppto'!C708,"")</f>
        <v/>
      </c>
      <c r="CM681" s="24" t="str">
        <f>IF('Formato 4_Ppto'!D708&lt;&gt;"",'Formato 4_Ppto'!D708,"")</f>
        <v/>
      </c>
      <c r="CN681" s="161" t="str">
        <f>IF('Formato 4_Ppto'!E708&lt;&gt;"",'Formato 4_Ppto'!E708,"")</f>
        <v/>
      </c>
      <c r="CO681" s="161" t="str">
        <f>IF('Formato 4_Ppto'!G708&lt;&gt;"",'Formato 4_Ppto'!G708,"")</f>
        <v/>
      </c>
      <c r="CP681" s="163" t="str">
        <f>IF('Formato 4_Ppto'!I708&lt;&gt;"",'Formato 4_Ppto'!I708,"")</f>
        <v/>
      </c>
      <c r="CQ681" s="161" t="str">
        <f>IF('Formato 4_Ppto'!K708&lt;&gt;"",'Formato 4_Ppto'!K708,"")</f>
        <v/>
      </c>
      <c r="CR681" s="161" t="str">
        <f>IF('Formato 4_Ppto'!L708&lt;&gt;"",'Formato 4_Ppto'!L708,"")</f>
        <v/>
      </c>
      <c r="CS681" s="161" t="str">
        <f>IF('Formato 4_Ppto'!M708&lt;&gt;"",'Formato 4_Ppto'!M708,"")</f>
        <v/>
      </c>
      <c r="CT681" s="161" t="str">
        <f>IF('Formato 4_Ppto'!N708&lt;&gt;"",'Formato 4_Ppto'!N708,"")</f>
        <v/>
      </c>
      <c r="CU681" s="161" t="str">
        <f>IF('Formato 4_Ppto'!O708&lt;&gt;"",'Formato 4_Ppto'!O708,"")</f>
        <v/>
      </c>
      <c r="CV681" s="161" t="str">
        <f>IF('Formato 4_Ppto'!P708&lt;&gt;"",'Formato 4_Ppto'!P708,"")</f>
        <v/>
      </c>
      <c r="CW681" s="161" t="str">
        <f>IF('Formato 4_Ppto'!Q708&lt;&gt;"",'Formato 4_Ppto'!Q708,"")</f>
        <v/>
      </c>
      <c r="CX681" s="161" t="str">
        <f>IF('Formato 4_Ppto'!R708&lt;&gt;"",'Formato 4_Ppto'!R708,"")</f>
        <v/>
      </c>
      <c r="CY681" s="161" t="str">
        <f>IF('Formato 4_Ppto'!S708&lt;&gt;"",'Formato 4_Ppto'!S708,"")</f>
        <v/>
      </c>
      <c r="CZ681" s="161" t="str">
        <f>IF('Formato 4_Ppto'!T708&lt;&gt;"",'Formato 4_Ppto'!T708,"")</f>
        <v/>
      </c>
      <c r="DA681" s="161" t="str">
        <f>IF('Formato 4_Ppto'!U708&lt;&gt;"",'Formato 4_Ppto'!U708,"")</f>
        <v/>
      </c>
      <c r="DB681" s="161" t="str">
        <f>IF('Formato 4_Ppto'!V708&lt;&gt;"",'Formato 4_Ppto'!V708,"")</f>
        <v/>
      </c>
      <c r="DC681" s="161" t="str">
        <f>IF('Formato 4_Ppto'!W708&lt;&gt;"",'Formato 4_Ppto'!W708,"")</f>
        <v/>
      </c>
      <c r="DD681" s="162" t="str">
        <f>IF('Formato 4_Ppto'!X708&lt;&gt;"",'Formato 4_Ppto'!X708,"")</f>
        <v/>
      </c>
      <c r="DE681" s="162" t="str">
        <f>IF('Formato 4_Ppto'!Y708&lt;&gt;"",'Formato 4_Ppto'!Y708,"")</f>
        <v/>
      </c>
      <c r="DF681" s="162" t="str">
        <f>IF('Formato 4_Ppto'!Z708&lt;&gt;"",'Formato 4_Ppto'!Z708,"")</f>
        <v/>
      </c>
      <c r="DG681" s="162" t="str">
        <f>IF('Formato 4_Ppto'!AA708&lt;&gt;"",'Formato 4_Ppto'!AA708,"")</f>
        <v/>
      </c>
      <c r="DH681" s="162" t="str">
        <f>IF('Formato 4_Ppto'!AB708&lt;&gt;"",'Formato 4_Ppto'!AB708,"")</f>
        <v/>
      </c>
      <c r="DI681" s="162" t="str">
        <f>IF('Formato 4_Ppto'!AC708&lt;&gt;"",'Formato 4_Ppto'!AC708,"")</f>
        <v/>
      </c>
      <c r="DJ681" s="162" t="str">
        <f>IF('Formato 4_Ppto'!AD708&lt;&gt;"",'Formato 4_Ppto'!AD708,"")</f>
        <v/>
      </c>
      <c r="DK681" s="162" t="str">
        <f>IF('Formato 4_Ppto'!AE708&lt;&gt;"",'Formato 4_Ppto'!AE708,"")</f>
        <v/>
      </c>
      <c r="DL681" s="162" t="str">
        <f>IF('Formato 4_Ppto'!AF708&lt;&gt;"",'Formato 4_Ppto'!AF708,"")</f>
        <v/>
      </c>
      <c r="DM681" s="162" t="str">
        <f>IF('Formato 4_Ppto'!AG708&lt;&gt;"",'Formato 4_Ppto'!AG708,"")</f>
        <v/>
      </c>
      <c r="DN681" s="162" t="str">
        <f>IF('Formato 4_Ppto'!AH708&lt;&gt;"",'Formato 4_Ppto'!AH708,"")</f>
        <v/>
      </c>
      <c r="DO681" s="162" t="str">
        <f>IF('Formato 4_Ppto'!AI708&lt;&gt;"",'Formato 4_Ppto'!AI708,"")</f>
        <v/>
      </c>
      <c r="DP681" s="163" t="str">
        <f>IF('Formato 4_Ppto'!AJ708&lt;&gt;"",'Formato 4_Ppto'!AJ708,"")</f>
        <v/>
      </c>
    </row>
    <row r="682" spans="2:120" x14ac:dyDescent="0.3">
      <c r="B682" s="13" t="str">
        <f>IF(OR(Tabla6[[#This Row],[IDA]]="",Tabla6[[#This Row],[IDT]]="",Tabla6[[#This Row],[IDI]]=""),"",Tabla6[[#This Row],[IDA]]&amp;"."&amp;Tabla6[[#This Row],[IDT]]&amp;"."&amp;Tabla6[[#This Row],[IDI]])</f>
        <v/>
      </c>
      <c r="C682" s="13" t="str">
        <f>IF(Formato_02!$B$14&lt;&gt;"",0,"")</f>
        <v/>
      </c>
      <c r="D682" s="13" t="str">
        <f>IF(Formato_02!$H$9&lt;&gt;"",Formato_02!$H$9,"")</f>
        <v/>
      </c>
      <c r="E682" s="24" t="str">
        <f t="shared" si="80"/>
        <v/>
      </c>
      <c r="F682" s="24" t="str">
        <f>IF(Formato_02!$B$14&lt;&gt;"",Formato_02!$B$14,"")</f>
        <v/>
      </c>
      <c r="G682" s="22" t="str">
        <f>IF('Formato 3_Gantt'!C687&lt;&gt;"",'Formato 3_Gantt'!C687,"")</f>
        <v/>
      </c>
      <c r="H682" s="13" t="str">
        <f>IF('Formato 3_Gantt'!D$8&lt;&gt;"",'Formato 3_Gantt'!D$8,"")</f>
        <v/>
      </c>
      <c r="I682" s="13" t="str">
        <f>IF('Formato 3_Gantt'!E$8&lt;&gt;"",'Formato 3_Gantt'!E$8,"")</f>
        <v/>
      </c>
      <c r="J682" s="13" t="str">
        <f>IF('Formato 3_Gantt'!F$8&lt;&gt;"",'Formato 3_Gantt'!F$8,"")</f>
        <v/>
      </c>
      <c r="K682" s="158" t="str">
        <f>IF('Formato 3_Gantt'!G$8&lt;&gt;"",'Formato 3_Gantt'!G$8,"")</f>
        <v/>
      </c>
      <c r="L682" s="158" t="str">
        <f>IF('Formato 3_Gantt'!H$8&lt;&gt;"",'Formato 3_Gantt'!H$8,"")</f>
        <v/>
      </c>
      <c r="M682" s="13" t="str">
        <f>IF('Formato 3_Gantt'!BL$8&lt;&gt;"",'Formato 3_Gantt'!BL$8,"")</f>
        <v/>
      </c>
      <c r="N682" s="13" t="str">
        <f>IF('Formato 3_Gantt'!BM$8&lt;&gt;"",'Formato 3_Gantt'!BM$8,"")</f>
        <v/>
      </c>
      <c r="O682" s="13" t="str">
        <f>IF('Formato 3_Gantt'!BN$8&lt;&gt;"",'Formato 3_Gantt'!BN$8,"")</f>
        <v/>
      </c>
      <c r="P682" s="13" t="str">
        <f>IF('Formato 3_Gantt'!BO$8&lt;&gt;"",'Formato 3_Gantt'!BO$8,"")</f>
        <v/>
      </c>
      <c r="Q682" s="13" t="str">
        <f>IF('Formato 3_Gantt'!BP$8&lt;&gt;"",'Formato 3_Gantt'!BP$8,"")</f>
        <v/>
      </c>
      <c r="R682" s="13" t="str">
        <f>IF('Formato 3_Gantt'!BQ$8&lt;&gt;"",'Formato 3_Gantt'!BQ$8,"")</f>
        <v/>
      </c>
      <c r="S682" s="13" t="str">
        <f>IF('Formato 3_Gantt'!BR$8&lt;&gt;"",'Formato 3_Gantt'!BR$8,"")</f>
        <v/>
      </c>
      <c r="T682" s="13" t="str">
        <f>IF('Formato 3_Gantt'!BS$8&lt;&gt;"",'Formato 3_Gantt'!BS$8,"")</f>
        <v/>
      </c>
      <c r="U682" s="13" t="str">
        <f>IF('Formato 3_Gantt'!BT$8&lt;&gt;"",'Formato 3_Gantt'!BT$8,"")</f>
        <v/>
      </c>
      <c r="V682" s="13" t="str">
        <f>IF('Formato 3_Gantt'!BU$8&lt;&gt;"",'Formato 3_Gantt'!BU$8,"")</f>
        <v/>
      </c>
      <c r="W682" s="13" t="str">
        <f>IF('Formato 3_Gantt'!BV$8&lt;&gt;"",'Formato 3_Gantt'!BV$8,"")</f>
        <v/>
      </c>
      <c r="X682" s="13" t="str">
        <f>IF('Formato 3_Gantt'!BW$8&lt;&gt;"",'Formato 3_Gantt'!BW$8,"")</f>
        <v/>
      </c>
      <c r="Y682" s="13" t="str">
        <f>IF('Formato 3_Gantt'!BX$8&lt;&gt;"",'Formato 3_Gantt'!BX$8,"")</f>
        <v/>
      </c>
      <c r="Z682" s="162" t="str">
        <f>IF(Formato_02!S$15&lt;&gt;"",Formato_02!S$15,"")</f>
        <v/>
      </c>
      <c r="AA682" s="162" t="str">
        <f>IF(Formato_02!T$15&lt;&gt;"",Formato_02!T$15,"")</f>
        <v/>
      </c>
      <c r="AB682" s="162" t="str">
        <f>IF(Formato_02!U$15&lt;&gt;"",Formato_02!U$15,"")</f>
        <v/>
      </c>
      <c r="AC682" s="162" t="str">
        <f>IF(Formato_02!V$15&lt;&gt;"",Formato_02!V$15,"")</f>
        <v/>
      </c>
      <c r="AD682" s="162" t="str">
        <f>IF(Formato_02!W$15&lt;&gt;"",Formato_02!W$15,"")</f>
        <v/>
      </c>
      <c r="AE682" s="162" t="str">
        <f>IF(Formato_02!X$15&lt;&gt;"",Formato_02!X$15,"")</f>
        <v/>
      </c>
      <c r="AF682" s="162" t="str">
        <f>IF(Formato_02!Y$15&lt;&gt;"",Formato_02!Y$15,"")</f>
        <v/>
      </c>
      <c r="AG682" s="162" t="str">
        <f>IF(Formato_02!Z$15&lt;&gt;"",Formato_02!Z$15,"")</f>
        <v/>
      </c>
      <c r="AH682" s="162" t="str">
        <f>IF(Formato_02!AA$15&lt;&gt;"",Formato_02!AA$15,"")</f>
        <v/>
      </c>
      <c r="AI682" s="162" t="str">
        <f>IF(Formato_02!AB$15&lt;&gt;"",Formato_02!AB$15,"")</f>
        <v/>
      </c>
      <c r="AJ682" s="162" t="str">
        <f>IF(Formato_02!AC$15&lt;&gt;"",Formato_02!AC$15,"")</f>
        <v/>
      </c>
      <c r="AK682" s="162" t="str">
        <f>IF(Formato_02!AD$15&lt;&gt;"",Formato_02!AD$15,"")</f>
        <v/>
      </c>
      <c r="AL682" s="162" t="str">
        <f>IF(Formato_02!$N$14&lt;&gt;"",Formato_02!$N$14,"")</f>
        <v/>
      </c>
      <c r="AM682" s="13" t="str">
        <f>IF(Formato_02!$X$4&lt;&gt;"","AN","")</f>
        <v/>
      </c>
      <c r="AN682" s="24" t="str">
        <f t="shared" si="81"/>
        <v/>
      </c>
      <c r="AO682" s="13" t="str">
        <f>IF(Formato_02!$Y$4&lt;&gt;"","P027","")</f>
        <v/>
      </c>
      <c r="AP682" s="24" t="str">
        <f t="shared" si="82"/>
        <v/>
      </c>
      <c r="AQ682" s="13" t="str">
        <f>IF(Formato_02!$Z$4&lt;&gt;"","PNCVG","")</f>
        <v/>
      </c>
      <c r="AR682" s="24" t="str">
        <f t="shared" si="83"/>
        <v/>
      </c>
      <c r="AS682" s="13" t="str">
        <f>IF(Formato_02!$AA$4&lt;&gt;"","PNFF","")</f>
        <v/>
      </c>
      <c r="AT682" s="24" t="str">
        <f t="shared" si="84"/>
        <v/>
      </c>
      <c r="AU682" s="13" t="str">
        <f>IF(Formato_02!$AB$4&lt;&gt;"","PNPAM","")</f>
        <v/>
      </c>
      <c r="AV682" s="24" t="str">
        <f t="shared" si="85"/>
        <v/>
      </c>
      <c r="AW682" s="13" t="str">
        <f>IF(Formato_02!$AC$4&lt;&gt;"","PNAIA","")</f>
        <v/>
      </c>
      <c r="AX682" s="24" t="str">
        <f t="shared" si="86"/>
        <v/>
      </c>
      <c r="AY682" s="13" t="str">
        <f>IF(Formato_02!$AD$4&lt;&gt;"","PIO","")</f>
        <v/>
      </c>
      <c r="AZ682" s="24" t="str">
        <f t="shared" si="87"/>
        <v/>
      </c>
      <c r="BA682" s="13" t="str">
        <f>IF('Formato 3_Gantt'!B$31&lt;&gt;"",'Formato 3_Gantt'!A$31,"")</f>
        <v/>
      </c>
      <c r="BB682" s="24" t="str">
        <f>IF('Formato 3_Gantt'!B$31&lt;&gt;"",'Formato 3_Gantt'!B$31,"")</f>
        <v/>
      </c>
      <c r="BC682" s="22" t="str">
        <f>IF('Formato 3_Gantt'!C$31&lt;&gt;"",'Formato 3_Gantt'!C$31,"")</f>
        <v/>
      </c>
      <c r="BD682" s="13" t="str">
        <f>IF('Formato 3_Gantt'!D$31&lt;&gt;"",'Formato 3_Gantt'!D$31,"")</f>
        <v/>
      </c>
      <c r="BE682" s="161" t="str">
        <f>IF('Formato 3_Gantt'!E$31&lt;&gt;"",'Formato 3_Gantt'!E$31,"")</f>
        <v/>
      </c>
      <c r="BF682" s="13" t="str">
        <f>IF('Formato 3_Gantt'!F$31&lt;&gt;"",'Formato 3_Gantt'!F$31,"")</f>
        <v/>
      </c>
      <c r="BG682" s="158" t="str">
        <f>IF('Formato 3_Gantt'!G$31&lt;&gt;"",'Formato 3_Gantt'!G$31,"")</f>
        <v/>
      </c>
      <c r="BH682" s="158" t="str">
        <f>IF('Formato 3_Gantt'!H$31&lt;&gt;"",'Formato 3_Gantt'!H$31,"")</f>
        <v/>
      </c>
      <c r="BI682" s="161" t="str">
        <f>IF('Formato 3_Gantt'!BL$31&lt;&gt;"",'Formato 3_Gantt'!BL$31,"")</f>
        <v/>
      </c>
      <c r="BJ682" s="161" t="str">
        <f>IF('Formato 3_Gantt'!BM$31&lt;&gt;"",'Formato 3_Gantt'!BM$31,"")</f>
        <v/>
      </c>
      <c r="BK682" s="161" t="str">
        <f>IF('Formato 3_Gantt'!BN$31&lt;&gt;"",'Formato 3_Gantt'!BN$31,"")</f>
        <v/>
      </c>
      <c r="BL682" s="161" t="str">
        <f>IF('Formato 3_Gantt'!BO$31&lt;&gt;"",'Formato 3_Gantt'!BO$31,"")</f>
        <v/>
      </c>
      <c r="BM682" s="161" t="str">
        <f>IF('Formato 3_Gantt'!BP$31&lt;&gt;"",'Formato 3_Gantt'!BP$31,"")</f>
        <v/>
      </c>
      <c r="BN682" s="161" t="str">
        <f>IF('Formato 3_Gantt'!BQ$31&lt;&gt;"",'Formato 3_Gantt'!BQ$31,"")</f>
        <v/>
      </c>
      <c r="BO682" s="161" t="str">
        <f>IF('Formato 3_Gantt'!BR$31&lt;&gt;"",'Formato 3_Gantt'!BR$31,"")</f>
        <v/>
      </c>
      <c r="BP682" s="161" t="str">
        <f>IF('Formato 3_Gantt'!BS$31&lt;&gt;"",'Formato 3_Gantt'!BS$31,"")</f>
        <v/>
      </c>
      <c r="BQ682" s="161" t="str">
        <f>IF('Formato 3_Gantt'!BT$31&lt;&gt;"",'Formato 3_Gantt'!BT$31,"")</f>
        <v/>
      </c>
      <c r="BR682" s="161" t="str">
        <f>IF('Formato 3_Gantt'!BU$31&lt;&gt;"",'Formato 3_Gantt'!BU$31,"")</f>
        <v/>
      </c>
      <c r="BS682" s="161" t="str">
        <f>IF('Formato 3_Gantt'!BV$31&lt;&gt;"",'Formato 3_Gantt'!BV$31,"")</f>
        <v/>
      </c>
      <c r="BT682" s="161" t="str">
        <f>IF('Formato 3_Gantt'!BW$31&lt;&gt;"",'Formato 3_Gantt'!BW$31,"")</f>
        <v/>
      </c>
      <c r="BU682" s="161" t="str">
        <f>IF('Formato 3_Gantt'!BX$31&lt;&gt;"",'Formato 3_Gantt'!BX$31,"")</f>
        <v/>
      </c>
      <c r="BV682" s="163" t="str">
        <f>IF('Formato 4_Ppto'!I$689&lt;&gt;"",'Formato 4_Ppto'!I$689,"")</f>
        <v/>
      </c>
      <c r="BW682" s="162" t="str">
        <f>IF('Formato 4_Ppto'!X$689&lt;&gt;"",'Formato 4_Ppto'!X$689,"")</f>
        <v/>
      </c>
      <c r="BX682" s="162" t="str">
        <f>IF('Formato 4_Ppto'!Y$689&lt;&gt;"",'Formato 4_Ppto'!Y$689,"")</f>
        <v/>
      </c>
      <c r="BY682" s="162" t="str">
        <f>IF('Formato 4_Ppto'!Z$689&lt;&gt;"",'Formato 4_Ppto'!Z$689,"")</f>
        <v/>
      </c>
      <c r="BZ682" s="162" t="str">
        <f>IF('Formato 4_Ppto'!AA$689&lt;&gt;"",'Formato 4_Ppto'!AA$689,"")</f>
        <v/>
      </c>
      <c r="CA682" s="162" t="str">
        <f>IF('Formato 4_Ppto'!AB$689&lt;&gt;"",'Formato 4_Ppto'!AB$689,"")</f>
        <v/>
      </c>
      <c r="CB682" s="162" t="str">
        <f>IF('Formato 4_Ppto'!AC$689&lt;&gt;"",'Formato 4_Ppto'!AC$689,"")</f>
        <v/>
      </c>
      <c r="CC682" s="162" t="str">
        <f>IF('Formato 4_Ppto'!AD$689&lt;&gt;"",'Formato 4_Ppto'!AD$689,"")</f>
        <v/>
      </c>
      <c r="CD682" s="162" t="str">
        <f>IF('Formato 4_Ppto'!AE$689&lt;&gt;"",'Formato 4_Ppto'!AE$689,"")</f>
        <v/>
      </c>
      <c r="CE682" s="162" t="str">
        <f>IF('Formato 4_Ppto'!AF$689&lt;&gt;"",'Formato 4_Ppto'!AF$689,"")</f>
        <v/>
      </c>
      <c r="CF682" s="162" t="str">
        <f>IF('Formato 4_Ppto'!AG$689&lt;&gt;"",'Formato 4_Ppto'!AG$689,"")</f>
        <v/>
      </c>
      <c r="CG682" s="162" t="str">
        <f>IF('Formato 4_Ppto'!AH$689&lt;&gt;"",'Formato 4_Ppto'!AH$689,"")</f>
        <v/>
      </c>
      <c r="CH682" s="162" t="str">
        <f>IF('Formato 4_Ppto'!AI$689&lt;&gt;"",'Formato 4_Ppto'!AI$689,"")</f>
        <v/>
      </c>
      <c r="CI682" s="163" t="str">
        <f>IF('Formato 4_Ppto'!AJ$689&lt;&gt;"",'Formato 4_Ppto'!AJ$689,"")</f>
        <v/>
      </c>
      <c r="CJ682" s="13" t="str">
        <f>IF('Formato 4_Ppto'!B709&lt;&gt;"",'Formato 4_Ppto'!A709,"")</f>
        <v/>
      </c>
      <c r="CK682" s="24" t="str">
        <f>IF('Formato 4_Ppto'!B709&lt;&gt;"",'Formato 4_Ppto'!B709,"")</f>
        <v/>
      </c>
      <c r="CL682" s="22" t="str">
        <f>IF('Formato 4_Ppto'!C709&lt;&gt;"",'Formato 4_Ppto'!C709,"")</f>
        <v/>
      </c>
      <c r="CM682" s="24" t="str">
        <f>IF('Formato 4_Ppto'!D709&lt;&gt;"",'Formato 4_Ppto'!D709,"")</f>
        <v/>
      </c>
      <c r="CN682" s="161" t="str">
        <f>IF('Formato 4_Ppto'!E709&lt;&gt;"",'Formato 4_Ppto'!E709,"")</f>
        <v/>
      </c>
      <c r="CO682" s="161" t="str">
        <f>IF('Formato 4_Ppto'!G709&lt;&gt;"",'Formato 4_Ppto'!G709,"")</f>
        <v/>
      </c>
      <c r="CP682" s="163" t="str">
        <f>IF('Formato 4_Ppto'!I709&lt;&gt;"",'Formato 4_Ppto'!I709,"")</f>
        <v/>
      </c>
      <c r="CQ682" s="161" t="str">
        <f>IF('Formato 4_Ppto'!K709&lt;&gt;"",'Formato 4_Ppto'!K709,"")</f>
        <v/>
      </c>
      <c r="CR682" s="161" t="str">
        <f>IF('Formato 4_Ppto'!L709&lt;&gt;"",'Formato 4_Ppto'!L709,"")</f>
        <v/>
      </c>
      <c r="CS682" s="161" t="str">
        <f>IF('Formato 4_Ppto'!M709&lt;&gt;"",'Formato 4_Ppto'!M709,"")</f>
        <v/>
      </c>
      <c r="CT682" s="161" t="str">
        <f>IF('Formato 4_Ppto'!N709&lt;&gt;"",'Formato 4_Ppto'!N709,"")</f>
        <v/>
      </c>
      <c r="CU682" s="161" t="str">
        <f>IF('Formato 4_Ppto'!O709&lt;&gt;"",'Formato 4_Ppto'!O709,"")</f>
        <v/>
      </c>
      <c r="CV682" s="161" t="str">
        <f>IF('Formato 4_Ppto'!P709&lt;&gt;"",'Formato 4_Ppto'!P709,"")</f>
        <v/>
      </c>
      <c r="CW682" s="161" t="str">
        <f>IF('Formato 4_Ppto'!Q709&lt;&gt;"",'Formato 4_Ppto'!Q709,"")</f>
        <v/>
      </c>
      <c r="CX682" s="161" t="str">
        <f>IF('Formato 4_Ppto'!R709&lt;&gt;"",'Formato 4_Ppto'!R709,"")</f>
        <v/>
      </c>
      <c r="CY682" s="161" t="str">
        <f>IF('Formato 4_Ppto'!S709&lt;&gt;"",'Formato 4_Ppto'!S709,"")</f>
        <v/>
      </c>
      <c r="CZ682" s="161" t="str">
        <f>IF('Formato 4_Ppto'!T709&lt;&gt;"",'Formato 4_Ppto'!T709,"")</f>
        <v/>
      </c>
      <c r="DA682" s="161" t="str">
        <f>IF('Formato 4_Ppto'!U709&lt;&gt;"",'Formato 4_Ppto'!U709,"")</f>
        <v/>
      </c>
      <c r="DB682" s="161" t="str">
        <f>IF('Formato 4_Ppto'!V709&lt;&gt;"",'Formato 4_Ppto'!V709,"")</f>
        <v/>
      </c>
      <c r="DC682" s="161" t="str">
        <f>IF('Formato 4_Ppto'!W709&lt;&gt;"",'Formato 4_Ppto'!W709,"")</f>
        <v/>
      </c>
      <c r="DD682" s="162" t="str">
        <f>IF('Formato 4_Ppto'!X709&lt;&gt;"",'Formato 4_Ppto'!X709,"")</f>
        <v/>
      </c>
      <c r="DE682" s="162" t="str">
        <f>IF('Formato 4_Ppto'!Y709&lt;&gt;"",'Formato 4_Ppto'!Y709,"")</f>
        <v/>
      </c>
      <c r="DF682" s="162" t="str">
        <f>IF('Formato 4_Ppto'!Z709&lt;&gt;"",'Formato 4_Ppto'!Z709,"")</f>
        <v/>
      </c>
      <c r="DG682" s="162" t="str">
        <f>IF('Formato 4_Ppto'!AA709&lt;&gt;"",'Formato 4_Ppto'!AA709,"")</f>
        <v/>
      </c>
      <c r="DH682" s="162" t="str">
        <f>IF('Formato 4_Ppto'!AB709&lt;&gt;"",'Formato 4_Ppto'!AB709,"")</f>
        <v/>
      </c>
      <c r="DI682" s="162" t="str">
        <f>IF('Formato 4_Ppto'!AC709&lt;&gt;"",'Formato 4_Ppto'!AC709,"")</f>
        <v/>
      </c>
      <c r="DJ682" s="162" t="str">
        <f>IF('Formato 4_Ppto'!AD709&lt;&gt;"",'Formato 4_Ppto'!AD709,"")</f>
        <v/>
      </c>
      <c r="DK682" s="162" t="str">
        <f>IF('Formato 4_Ppto'!AE709&lt;&gt;"",'Formato 4_Ppto'!AE709,"")</f>
        <v/>
      </c>
      <c r="DL682" s="162" t="str">
        <f>IF('Formato 4_Ppto'!AF709&lt;&gt;"",'Formato 4_Ppto'!AF709,"")</f>
        <v/>
      </c>
      <c r="DM682" s="162" t="str">
        <f>IF('Formato 4_Ppto'!AG709&lt;&gt;"",'Formato 4_Ppto'!AG709,"")</f>
        <v/>
      </c>
      <c r="DN682" s="162" t="str">
        <f>IF('Formato 4_Ppto'!AH709&lt;&gt;"",'Formato 4_Ppto'!AH709,"")</f>
        <v/>
      </c>
      <c r="DO682" s="162" t="str">
        <f>IF('Formato 4_Ppto'!AI709&lt;&gt;"",'Formato 4_Ppto'!AI709,"")</f>
        <v/>
      </c>
      <c r="DP682" s="163" t="str">
        <f>IF('Formato 4_Ppto'!AJ709&lt;&gt;"",'Formato 4_Ppto'!AJ709,"")</f>
        <v/>
      </c>
    </row>
    <row r="683" spans="2:120" x14ac:dyDescent="0.3">
      <c r="B683" s="13" t="str">
        <f>IF(OR(Tabla6[[#This Row],[IDA]]="",Tabla6[[#This Row],[IDT]]="",Tabla6[[#This Row],[IDI]]=""),"",Tabla6[[#This Row],[IDA]]&amp;"."&amp;Tabla6[[#This Row],[IDT]]&amp;"."&amp;Tabla6[[#This Row],[IDI]])</f>
        <v/>
      </c>
      <c r="C683" s="13" t="str">
        <f>IF(Formato_02!$B$14&lt;&gt;"",0,"")</f>
        <v/>
      </c>
      <c r="D683" s="13" t="str">
        <f>IF(Formato_02!$H$9&lt;&gt;"",Formato_02!$H$9,"")</f>
        <v/>
      </c>
      <c r="E683" s="24" t="str">
        <f t="shared" si="80"/>
        <v/>
      </c>
      <c r="F683" s="24" t="str">
        <f>IF(Formato_02!$B$14&lt;&gt;"",Formato_02!$B$14,"")</f>
        <v/>
      </c>
      <c r="G683" s="22" t="str">
        <f>IF('Formato 3_Gantt'!C688&lt;&gt;"",'Formato 3_Gantt'!C688,"")</f>
        <v/>
      </c>
      <c r="H683" s="13" t="str">
        <f>IF('Formato 3_Gantt'!D$8&lt;&gt;"",'Formato 3_Gantt'!D$8,"")</f>
        <v/>
      </c>
      <c r="I683" s="13" t="str">
        <f>IF('Formato 3_Gantt'!E$8&lt;&gt;"",'Formato 3_Gantt'!E$8,"")</f>
        <v/>
      </c>
      <c r="J683" s="13" t="str">
        <f>IF('Formato 3_Gantt'!F$8&lt;&gt;"",'Formato 3_Gantt'!F$8,"")</f>
        <v/>
      </c>
      <c r="K683" s="158" t="str">
        <f>IF('Formato 3_Gantt'!G$8&lt;&gt;"",'Formato 3_Gantt'!G$8,"")</f>
        <v/>
      </c>
      <c r="L683" s="158" t="str">
        <f>IF('Formato 3_Gantt'!H$8&lt;&gt;"",'Formato 3_Gantt'!H$8,"")</f>
        <v/>
      </c>
      <c r="M683" s="13" t="str">
        <f>IF('Formato 3_Gantt'!BL$8&lt;&gt;"",'Formato 3_Gantt'!BL$8,"")</f>
        <v/>
      </c>
      <c r="N683" s="13" t="str">
        <f>IF('Formato 3_Gantt'!BM$8&lt;&gt;"",'Formato 3_Gantt'!BM$8,"")</f>
        <v/>
      </c>
      <c r="O683" s="13" t="str">
        <f>IF('Formato 3_Gantt'!BN$8&lt;&gt;"",'Formato 3_Gantt'!BN$8,"")</f>
        <v/>
      </c>
      <c r="P683" s="13" t="str">
        <f>IF('Formato 3_Gantt'!BO$8&lt;&gt;"",'Formato 3_Gantt'!BO$8,"")</f>
        <v/>
      </c>
      <c r="Q683" s="13" t="str">
        <f>IF('Formato 3_Gantt'!BP$8&lt;&gt;"",'Formato 3_Gantt'!BP$8,"")</f>
        <v/>
      </c>
      <c r="R683" s="13" t="str">
        <f>IF('Formato 3_Gantt'!BQ$8&lt;&gt;"",'Formato 3_Gantt'!BQ$8,"")</f>
        <v/>
      </c>
      <c r="S683" s="13" t="str">
        <f>IF('Formato 3_Gantt'!BR$8&lt;&gt;"",'Formato 3_Gantt'!BR$8,"")</f>
        <v/>
      </c>
      <c r="T683" s="13" t="str">
        <f>IF('Formato 3_Gantt'!BS$8&lt;&gt;"",'Formato 3_Gantt'!BS$8,"")</f>
        <v/>
      </c>
      <c r="U683" s="13" t="str">
        <f>IF('Formato 3_Gantt'!BT$8&lt;&gt;"",'Formato 3_Gantt'!BT$8,"")</f>
        <v/>
      </c>
      <c r="V683" s="13" t="str">
        <f>IF('Formato 3_Gantt'!BU$8&lt;&gt;"",'Formato 3_Gantt'!BU$8,"")</f>
        <v/>
      </c>
      <c r="W683" s="13" t="str">
        <f>IF('Formato 3_Gantt'!BV$8&lt;&gt;"",'Formato 3_Gantt'!BV$8,"")</f>
        <v/>
      </c>
      <c r="X683" s="13" t="str">
        <f>IF('Formato 3_Gantt'!BW$8&lt;&gt;"",'Formato 3_Gantt'!BW$8,"")</f>
        <v/>
      </c>
      <c r="Y683" s="13" t="str">
        <f>IF('Formato 3_Gantt'!BX$8&lt;&gt;"",'Formato 3_Gantt'!BX$8,"")</f>
        <v/>
      </c>
      <c r="Z683" s="162" t="str">
        <f>IF(Formato_02!S$15&lt;&gt;"",Formato_02!S$15,"")</f>
        <v/>
      </c>
      <c r="AA683" s="162" t="str">
        <f>IF(Formato_02!T$15&lt;&gt;"",Formato_02!T$15,"")</f>
        <v/>
      </c>
      <c r="AB683" s="162" t="str">
        <f>IF(Formato_02!U$15&lt;&gt;"",Formato_02!U$15,"")</f>
        <v/>
      </c>
      <c r="AC683" s="162" t="str">
        <f>IF(Formato_02!V$15&lt;&gt;"",Formato_02!V$15,"")</f>
        <v/>
      </c>
      <c r="AD683" s="162" t="str">
        <f>IF(Formato_02!W$15&lt;&gt;"",Formato_02!W$15,"")</f>
        <v/>
      </c>
      <c r="AE683" s="162" t="str">
        <f>IF(Formato_02!X$15&lt;&gt;"",Formato_02!X$15,"")</f>
        <v/>
      </c>
      <c r="AF683" s="162" t="str">
        <f>IF(Formato_02!Y$15&lt;&gt;"",Formato_02!Y$15,"")</f>
        <v/>
      </c>
      <c r="AG683" s="162" t="str">
        <f>IF(Formato_02!Z$15&lt;&gt;"",Formato_02!Z$15,"")</f>
        <v/>
      </c>
      <c r="AH683" s="162" t="str">
        <f>IF(Formato_02!AA$15&lt;&gt;"",Formato_02!AA$15,"")</f>
        <v/>
      </c>
      <c r="AI683" s="162" t="str">
        <f>IF(Formato_02!AB$15&lt;&gt;"",Formato_02!AB$15,"")</f>
        <v/>
      </c>
      <c r="AJ683" s="162" t="str">
        <f>IF(Formato_02!AC$15&lt;&gt;"",Formato_02!AC$15,"")</f>
        <v/>
      </c>
      <c r="AK683" s="162" t="str">
        <f>IF(Formato_02!AD$15&lt;&gt;"",Formato_02!AD$15,"")</f>
        <v/>
      </c>
      <c r="AL683" s="162" t="str">
        <f>IF(Formato_02!$N$14&lt;&gt;"",Formato_02!$N$14,"")</f>
        <v/>
      </c>
      <c r="AM683" s="13" t="str">
        <f>IF(Formato_02!$X$4&lt;&gt;"","AN","")</f>
        <v/>
      </c>
      <c r="AN683" s="24" t="str">
        <f t="shared" si="81"/>
        <v/>
      </c>
      <c r="AO683" s="13" t="str">
        <f>IF(Formato_02!$Y$4&lt;&gt;"","P027","")</f>
        <v/>
      </c>
      <c r="AP683" s="24" t="str">
        <f t="shared" si="82"/>
        <v/>
      </c>
      <c r="AQ683" s="13" t="str">
        <f>IF(Formato_02!$Z$4&lt;&gt;"","PNCVG","")</f>
        <v/>
      </c>
      <c r="AR683" s="24" t="str">
        <f t="shared" si="83"/>
        <v/>
      </c>
      <c r="AS683" s="13" t="str">
        <f>IF(Formato_02!$AA$4&lt;&gt;"","PNFF","")</f>
        <v/>
      </c>
      <c r="AT683" s="24" t="str">
        <f t="shared" si="84"/>
        <v/>
      </c>
      <c r="AU683" s="13" t="str">
        <f>IF(Formato_02!$AB$4&lt;&gt;"","PNPAM","")</f>
        <v/>
      </c>
      <c r="AV683" s="24" t="str">
        <f t="shared" si="85"/>
        <v/>
      </c>
      <c r="AW683" s="13" t="str">
        <f>IF(Formato_02!$AC$4&lt;&gt;"","PNAIA","")</f>
        <v/>
      </c>
      <c r="AX683" s="24" t="str">
        <f t="shared" si="86"/>
        <v/>
      </c>
      <c r="AY683" s="13" t="str">
        <f>IF(Formato_02!$AD$4&lt;&gt;"","PIO","")</f>
        <v/>
      </c>
      <c r="AZ683" s="24" t="str">
        <f t="shared" si="87"/>
        <v/>
      </c>
      <c r="BA683" s="13" t="str">
        <f>IF('Formato 3_Gantt'!B$31&lt;&gt;"",'Formato 3_Gantt'!A$31,"")</f>
        <v/>
      </c>
      <c r="BB683" s="24" t="str">
        <f>IF('Formato 3_Gantt'!B$31&lt;&gt;"",'Formato 3_Gantt'!B$31,"")</f>
        <v/>
      </c>
      <c r="BC683" s="22" t="str">
        <f>IF('Formato 3_Gantt'!C$31&lt;&gt;"",'Formato 3_Gantt'!C$31,"")</f>
        <v/>
      </c>
      <c r="BD683" s="13" t="str">
        <f>IF('Formato 3_Gantt'!D$31&lt;&gt;"",'Formato 3_Gantt'!D$31,"")</f>
        <v/>
      </c>
      <c r="BE683" s="161" t="str">
        <f>IF('Formato 3_Gantt'!E$31&lt;&gt;"",'Formato 3_Gantt'!E$31,"")</f>
        <v/>
      </c>
      <c r="BF683" s="13" t="str">
        <f>IF('Formato 3_Gantt'!F$31&lt;&gt;"",'Formato 3_Gantt'!F$31,"")</f>
        <v/>
      </c>
      <c r="BG683" s="158" t="str">
        <f>IF('Formato 3_Gantt'!G$31&lt;&gt;"",'Formato 3_Gantt'!G$31,"")</f>
        <v/>
      </c>
      <c r="BH683" s="158" t="str">
        <f>IF('Formato 3_Gantt'!H$31&lt;&gt;"",'Formato 3_Gantt'!H$31,"")</f>
        <v/>
      </c>
      <c r="BI683" s="161" t="str">
        <f>IF('Formato 3_Gantt'!BL$31&lt;&gt;"",'Formato 3_Gantt'!BL$31,"")</f>
        <v/>
      </c>
      <c r="BJ683" s="161" t="str">
        <f>IF('Formato 3_Gantt'!BM$31&lt;&gt;"",'Formato 3_Gantt'!BM$31,"")</f>
        <v/>
      </c>
      <c r="BK683" s="161" t="str">
        <f>IF('Formato 3_Gantt'!BN$31&lt;&gt;"",'Formato 3_Gantt'!BN$31,"")</f>
        <v/>
      </c>
      <c r="BL683" s="161" t="str">
        <f>IF('Formato 3_Gantt'!BO$31&lt;&gt;"",'Formato 3_Gantt'!BO$31,"")</f>
        <v/>
      </c>
      <c r="BM683" s="161" t="str">
        <f>IF('Formato 3_Gantt'!BP$31&lt;&gt;"",'Formato 3_Gantt'!BP$31,"")</f>
        <v/>
      </c>
      <c r="BN683" s="161" t="str">
        <f>IF('Formato 3_Gantt'!BQ$31&lt;&gt;"",'Formato 3_Gantt'!BQ$31,"")</f>
        <v/>
      </c>
      <c r="BO683" s="161" t="str">
        <f>IF('Formato 3_Gantt'!BR$31&lt;&gt;"",'Formato 3_Gantt'!BR$31,"")</f>
        <v/>
      </c>
      <c r="BP683" s="161" t="str">
        <f>IF('Formato 3_Gantt'!BS$31&lt;&gt;"",'Formato 3_Gantt'!BS$31,"")</f>
        <v/>
      </c>
      <c r="BQ683" s="161" t="str">
        <f>IF('Formato 3_Gantt'!BT$31&lt;&gt;"",'Formato 3_Gantt'!BT$31,"")</f>
        <v/>
      </c>
      <c r="BR683" s="161" t="str">
        <f>IF('Formato 3_Gantt'!BU$31&lt;&gt;"",'Formato 3_Gantt'!BU$31,"")</f>
        <v/>
      </c>
      <c r="BS683" s="161" t="str">
        <f>IF('Formato 3_Gantt'!BV$31&lt;&gt;"",'Formato 3_Gantt'!BV$31,"")</f>
        <v/>
      </c>
      <c r="BT683" s="161" t="str">
        <f>IF('Formato 3_Gantt'!BW$31&lt;&gt;"",'Formato 3_Gantt'!BW$31,"")</f>
        <v/>
      </c>
      <c r="BU683" s="161" t="str">
        <f>IF('Formato 3_Gantt'!BX$31&lt;&gt;"",'Formato 3_Gantt'!BX$31,"")</f>
        <v/>
      </c>
      <c r="BV683" s="163" t="str">
        <f>IF('Formato 4_Ppto'!I$689&lt;&gt;"",'Formato 4_Ppto'!I$689,"")</f>
        <v/>
      </c>
      <c r="BW683" s="162" t="str">
        <f>IF('Formato 4_Ppto'!X$689&lt;&gt;"",'Formato 4_Ppto'!X$689,"")</f>
        <v/>
      </c>
      <c r="BX683" s="162" t="str">
        <f>IF('Formato 4_Ppto'!Y$689&lt;&gt;"",'Formato 4_Ppto'!Y$689,"")</f>
        <v/>
      </c>
      <c r="BY683" s="162" t="str">
        <f>IF('Formato 4_Ppto'!Z$689&lt;&gt;"",'Formato 4_Ppto'!Z$689,"")</f>
        <v/>
      </c>
      <c r="BZ683" s="162" t="str">
        <f>IF('Formato 4_Ppto'!AA$689&lt;&gt;"",'Formato 4_Ppto'!AA$689,"")</f>
        <v/>
      </c>
      <c r="CA683" s="162" t="str">
        <f>IF('Formato 4_Ppto'!AB$689&lt;&gt;"",'Formato 4_Ppto'!AB$689,"")</f>
        <v/>
      </c>
      <c r="CB683" s="162" t="str">
        <f>IF('Formato 4_Ppto'!AC$689&lt;&gt;"",'Formato 4_Ppto'!AC$689,"")</f>
        <v/>
      </c>
      <c r="CC683" s="162" t="str">
        <f>IF('Formato 4_Ppto'!AD$689&lt;&gt;"",'Formato 4_Ppto'!AD$689,"")</f>
        <v/>
      </c>
      <c r="CD683" s="162" t="str">
        <f>IF('Formato 4_Ppto'!AE$689&lt;&gt;"",'Formato 4_Ppto'!AE$689,"")</f>
        <v/>
      </c>
      <c r="CE683" s="162" t="str">
        <f>IF('Formato 4_Ppto'!AF$689&lt;&gt;"",'Formato 4_Ppto'!AF$689,"")</f>
        <v/>
      </c>
      <c r="CF683" s="162" t="str">
        <f>IF('Formato 4_Ppto'!AG$689&lt;&gt;"",'Formato 4_Ppto'!AG$689,"")</f>
        <v/>
      </c>
      <c r="CG683" s="162" t="str">
        <f>IF('Formato 4_Ppto'!AH$689&lt;&gt;"",'Formato 4_Ppto'!AH$689,"")</f>
        <v/>
      </c>
      <c r="CH683" s="162" t="str">
        <f>IF('Formato 4_Ppto'!AI$689&lt;&gt;"",'Formato 4_Ppto'!AI$689,"")</f>
        <v/>
      </c>
      <c r="CI683" s="163" t="str">
        <f>IF('Formato 4_Ppto'!AJ$689&lt;&gt;"",'Formato 4_Ppto'!AJ$689,"")</f>
        <v/>
      </c>
      <c r="CJ683" s="13" t="str">
        <f>IF('Formato 4_Ppto'!B710&lt;&gt;"",'Formato 4_Ppto'!A710,"")</f>
        <v/>
      </c>
      <c r="CK683" s="24" t="str">
        <f>IF('Formato 4_Ppto'!B710&lt;&gt;"",'Formato 4_Ppto'!B710,"")</f>
        <v/>
      </c>
      <c r="CL683" s="22" t="str">
        <f>IF('Formato 4_Ppto'!C710&lt;&gt;"",'Formato 4_Ppto'!C710,"")</f>
        <v/>
      </c>
      <c r="CM683" s="24" t="str">
        <f>IF('Formato 4_Ppto'!D710&lt;&gt;"",'Formato 4_Ppto'!D710,"")</f>
        <v/>
      </c>
      <c r="CN683" s="161" t="str">
        <f>IF('Formato 4_Ppto'!E710&lt;&gt;"",'Formato 4_Ppto'!E710,"")</f>
        <v/>
      </c>
      <c r="CO683" s="161" t="str">
        <f>IF('Formato 4_Ppto'!G710&lt;&gt;"",'Formato 4_Ppto'!G710,"")</f>
        <v/>
      </c>
      <c r="CP683" s="163" t="str">
        <f>IF('Formato 4_Ppto'!I710&lt;&gt;"",'Formato 4_Ppto'!I710,"")</f>
        <v/>
      </c>
      <c r="CQ683" s="161" t="str">
        <f>IF('Formato 4_Ppto'!K710&lt;&gt;"",'Formato 4_Ppto'!K710,"")</f>
        <v/>
      </c>
      <c r="CR683" s="161" t="str">
        <f>IF('Formato 4_Ppto'!L710&lt;&gt;"",'Formato 4_Ppto'!L710,"")</f>
        <v/>
      </c>
      <c r="CS683" s="161" t="str">
        <f>IF('Formato 4_Ppto'!M710&lt;&gt;"",'Formato 4_Ppto'!M710,"")</f>
        <v/>
      </c>
      <c r="CT683" s="161" t="str">
        <f>IF('Formato 4_Ppto'!N710&lt;&gt;"",'Formato 4_Ppto'!N710,"")</f>
        <v/>
      </c>
      <c r="CU683" s="161" t="str">
        <f>IF('Formato 4_Ppto'!O710&lt;&gt;"",'Formato 4_Ppto'!O710,"")</f>
        <v/>
      </c>
      <c r="CV683" s="161" t="str">
        <f>IF('Formato 4_Ppto'!P710&lt;&gt;"",'Formato 4_Ppto'!P710,"")</f>
        <v/>
      </c>
      <c r="CW683" s="161" t="str">
        <f>IF('Formato 4_Ppto'!Q710&lt;&gt;"",'Formato 4_Ppto'!Q710,"")</f>
        <v/>
      </c>
      <c r="CX683" s="161" t="str">
        <f>IF('Formato 4_Ppto'!R710&lt;&gt;"",'Formato 4_Ppto'!R710,"")</f>
        <v/>
      </c>
      <c r="CY683" s="161" t="str">
        <f>IF('Formato 4_Ppto'!S710&lt;&gt;"",'Formato 4_Ppto'!S710,"")</f>
        <v/>
      </c>
      <c r="CZ683" s="161" t="str">
        <f>IF('Formato 4_Ppto'!T710&lt;&gt;"",'Formato 4_Ppto'!T710,"")</f>
        <v/>
      </c>
      <c r="DA683" s="161" t="str">
        <f>IF('Formato 4_Ppto'!U710&lt;&gt;"",'Formato 4_Ppto'!U710,"")</f>
        <v/>
      </c>
      <c r="DB683" s="161" t="str">
        <f>IF('Formato 4_Ppto'!V710&lt;&gt;"",'Formato 4_Ppto'!V710,"")</f>
        <v/>
      </c>
      <c r="DC683" s="161" t="str">
        <f>IF('Formato 4_Ppto'!W710&lt;&gt;"",'Formato 4_Ppto'!W710,"")</f>
        <v/>
      </c>
      <c r="DD683" s="162" t="str">
        <f>IF('Formato 4_Ppto'!X710&lt;&gt;"",'Formato 4_Ppto'!X710,"")</f>
        <v/>
      </c>
      <c r="DE683" s="162" t="str">
        <f>IF('Formato 4_Ppto'!Y710&lt;&gt;"",'Formato 4_Ppto'!Y710,"")</f>
        <v/>
      </c>
      <c r="DF683" s="162" t="str">
        <f>IF('Formato 4_Ppto'!Z710&lt;&gt;"",'Formato 4_Ppto'!Z710,"")</f>
        <v/>
      </c>
      <c r="DG683" s="162" t="str">
        <f>IF('Formato 4_Ppto'!AA710&lt;&gt;"",'Formato 4_Ppto'!AA710,"")</f>
        <v/>
      </c>
      <c r="DH683" s="162" t="str">
        <f>IF('Formato 4_Ppto'!AB710&lt;&gt;"",'Formato 4_Ppto'!AB710,"")</f>
        <v/>
      </c>
      <c r="DI683" s="162" t="str">
        <f>IF('Formato 4_Ppto'!AC710&lt;&gt;"",'Formato 4_Ppto'!AC710,"")</f>
        <v/>
      </c>
      <c r="DJ683" s="162" t="str">
        <f>IF('Formato 4_Ppto'!AD710&lt;&gt;"",'Formato 4_Ppto'!AD710,"")</f>
        <v/>
      </c>
      <c r="DK683" s="162" t="str">
        <f>IF('Formato 4_Ppto'!AE710&lt;&gt;"",'Formato 4_Ppto'!AE710,"")</f>
        <v/>
      </c>
      <c r="DL683" s="162" t="str">
        <f>IF('Formato 4_Ppto'!AF710&lt;&gt;"",'Formato 4_Ppto'!AF710,"")</f>
        <v/>
      </c>
      <c r="DM683" s="162" t="str">
        <f>IF('Formato 4_Ppto'!AG710&lt;&gt;"",'Formato 4_Ppto'!AG710,"")</f>
        <v/>
      </c>
      <c r="DN683" s="162" t="str">
        <f>IF('Formato 4_Ppto'!AH710&lt;&gt;"",'Formato 4_Ppto'!AH710,"")</f>
        <v/>
      </c>
      <c r="DO683" s="162" t="str">
        <f>IF('Formato 4_Ppto'!AI710&lt;&gt;"",'Formato 4_Ppto'!AI710,"")</f>
        <v/>
      </c>
      <c r="DP683" s="163" t="str">
        <f>IF('Formato 4_Ppto'!AJ710&lt;&gt;"",'Formato 4_Ppto'!AJ710,"")</f>
        <v/>
      </c>
    </row>
    <row r="684" spans="2:120" x14ac:dyDescent="0.3">
      <c r="B684" s="13" t="str">
        <f>IF(OR(Tabla6[[#This Row],[IDA]]="",Tabla6[[#This Row],[IDT]]="",Tabla6[[#This Row],[IDI]]=""),"",Tabla6[[#This Row],[IDA]]&amp;"."&amp;Tabla6[[#This Row],[IDT]]&amp;"."&amp;Tabla6[[#This Row],[IDI]])</f>
        <v/>
      </c>
      <c r="C684" s="13" t="str">
        <f>IF(Formato_02!$B$14&lt;&gt;"",0,"")</f>
        <v/>
      </c>
      <c r="D684" s="13" t="str">
        <f>IF(Formato_02!$H$9&lt;&gt;"",Formato_02!$H$9,"")</f>
        <v/>
      </c>
      <c r="E684" s="24" t="str">
        <f t="shared" si="80"/>
        <v/>
      </c>
      <c r="F684" s="24" t="str">
        <f>IF(Formato_02!$B$14&lt;&gt;"",Formato_02!$B$14,"")</f>
        <v/>
      </c>
      <c r="G684" s="22" t="str">
        <f>IF('Formato 3_Gantt'!C689&lt;&gt;"",'Formato 3_Gantt'!C689,"")</f>
        <v/>
      </c>
      <c r="H684" s="13" t="str">
        <f>IF('Formato 3_Gantt'!D$8&lt;&gt;"",'Formato 3_Gantt'!D$8,"")</f>
        <v/>
      </c>
      <c r="I684" s="13" t="str">
        <f>IF('Formato 3_Gantt'!E$8&lt;&gt;"",'Formato 3_Gantt'!E$8,"")</f>
        <v/>
      </c>
      <c r="J684" s="13" t="str">
        <f>IF('Formato 3_Gantt'!F$8&lt;&gt;"",'Formato 3_Gantt'!F$8,"")</f>
        <v/>
      </c>
      <c r="K684" s="158" t="str">
        <f>IF('Formato 3_Gantt'!G$8&lt;&gt;"",'Formato 3_Gantt'!G$8,"")</f>
        <v/>
      </c>
      <c r="L684" s="158" t="str">
        <f>IF('Formato 3_Gantt'!H$8&lt;&gt;"",'Formato 3_Gantt'!H$8,"")</f>
        <v/>
      </c>
      <c r="M684" s="13" t="str">
        <f>IF('Formato 3_Gantt'!BL$8&lt;&gt;"",'Formato 3_Gantt'!BL$8,"")</f>
        <v/>
      </c>
      <c r="N684" s="13" t="str">
        <f>IF('Formato 3_Gantt'!BM$8&lt;&gt;"",'Formato 3_Gantt'!BM$8,"")</f>
        <v/>
      </c>
      <c r="O684" s="13" t="str">
        <f>IF('Formato 3_Gantt'!BN$8&lt;&gt;"",'Formato 3_Gantt'!BN$8,"")</f>
        <v/>
      </c>
      <c r="P684" s="13" t="str">
        <f>IF('Formato 3_Gantt'!BO$8&lt;&gt;"",'Formato 3_Gantt'!BO$8,"")</f>
        <v/>
      </c>
      <c r="Q684" s="13" t="str">
        <f>IF('Formato 3_Gantt'!BP$8&lt;&gt;"",'Formato 3_Gantt'!BP$8,"")</f>
        <v/>
      </c>
      <c r="R684" s="13" t="str">
        <f>IF('Formato 3_Gantt'!BQ$8&lt;&gt;"",'Formato 3_Gantt'!BQ$8,"")</f>
        <v/>
      </c>
      <c r="S684" s="13" t="str">
        <f>IF('Formato 3_Gantt'!BR$8&lt;&gt;"",'Formato 3_Gantt'!BR$8,"")</f>
        <v/>
      </c>
      <c r="T684" s="13" t="str">
        <f>IF('Formato 3_Gantt'!BS$8&lt;&gt;"",'Formato 3_Gantt'!BS$8,"")</f>
        <v/>
      </c>
      <c r="U684" s="13" t="str">
        <f>IF('Formato 3_Gantt'!BT$8&lt;&gt;"",'Formato 3_Gantt'!BT$8,"")</f>
        <v/>
      </c>
      <c r="V684" s="13" t="str">
        <f>IF('Formato 3_Gantt'!BU$8&lt;&gt;"",'Formato 3_Gantt'!BU$8,"")</f>
        <v/>
      </c>
      <c r="W684" s="13" t="str">
        <f>IF('Formato 3_Gantt'!BV$8&lt;&gt;"",'Formato 3_Gantt'!BV$8,"")</f>
        <v/>
      </c>
      <c r="X684" s="13" t="str">
        <f>IF('Formato 3_Gantt'!BW$8&lt;&gt;"",'Formato 3_Gantt'!BW$8,"")</f>
        <v/>
      </c>
      <c r="Y684" s="13" t="str">
        <f>IF('Formato 3_Gantt'!BX$8&lt;&gt;"",'Formato 3_Gantt'!BX$8,"")</f>
        <v/>
      </c>
      <c r="Z684" s="162" t="str">
        <f>IF(Formato_02!S$15&lt;&gt;"",Formato_02!S$15,"")</f>
        <v/>
      </c>
      <c r="AA684" s="162" t="str">
        <f>IF(Formato_02!T$15&lt;&gt;"",Formato_02!T$15,"")</f>
        <v/>
      </c>
      <c r="AB684" s="162" t="str">
        <f>IF(Formato_02!U$15&lt;&gt;"",Formato_02!U$15,"")</f>
        <v/>
      </c>
      <c r="AC684" s="162" t="str">
        <f>IF(Formato_02!V$15&lt;&gt;"",Formato_02!V$15,"")</f>
        <v/>
      </c>
      <c r="AD684" s="162" t="str">
        <f>IF(Formato_02!W$15&lt;&gt;"",Formato_02!W$15,"")</f>
        <v/>
      </c>
      <c r="AE684" s="162" t="str">
        <f>IF(Formato_02!X$15&lt;&gt;"",Formato_02!X$15,"")</f>
        <v/>
      </c>
      <c r="AF684" s="162" t="str">
        <f>IF(Formato_02!Y$15&lt;&gt;"",Formato_02!Y$15,"")</f>
        <v/>
      </c>
      <c r="AG684" s="162" t="str">
        <f>IF(Formato_02!Z$15&lt;&gt;"",Formato_02!Z$15,"")</f>
        <v/>
      </c>
      <c r="AH684" s="162" t="str">
        <f>IF(Formato_02!AA$15&lt;&gt;"",Formato_02!AA$15,"")</f>
        <v/>
      </c>
      <c r="AI684" s="162" t="str">
        <f>IF(Formato_02!AB$15&lt;&gt;"",Formato_02!AB$15,"")</f>
        <v/>
      </c>
      <c r="AJ684" s="162" t="str">
        <f>IF(Formato_02!AC$15&lt;&gt;"",Formato_02!AC$15,"")</f>
        <v/>
      </c>
      <c r="AK684" s="162" t="str">
        <f>IF(Formato_02!AD$15&lt;&gt;"",Formato_02!AD$15,"")</f>
        <v/>
      </c>
      <c r="AL684" s="162" t="str">
        <f>IF(Formato_02!$N$14&lt;&gt;"",Formato_02!$N$14,"")</f>
        <v/>
      </c>
      <c r="AM684" s="13" t="str">
        <f>IF(Formato_02!$X$4&lt;&gt;"","AN","")</f>
        <v/>
      </c>
      <c r="AN684" s="24" t="str">
        <f t="shared" si="81"/>
        <v/>
      </c>
      <c r="AO684" s="13" t="str">
        <f>IF(Formato_02!$Y$4&lt;&gt;"","P027","")</f>
        <v/>
      </c>
      <c r="AP684" s="24" t="str">
        <f t="shared" si="82"/>
        <v/>
      </c>
      <c r="AQ684" s="13" t="str">
        <f>IF(Formato_02!$Z$4&lt;&gt;"","PNCVG","")</f>
        <v/>
      </c>
      <c r="AR684" s="24" t="str">
        <f t="shared" si="83"/>
        <v/>
      </c>
      <c r="AS684" s="13" t="str">
        <f>IF(Formato_02!$AA$4&lt;&gt;"","PNFF","")</f>
        <v/>
      </c>
      <c r="AT684" s="24" t="str">
        <f t="shared" si="84"/>
        <v/>
      </c>
      <c r="AU684" s="13" t="str">
        <f>IF(Formato_02!$AB$4&lt;&gt;"","PNPAM","")</f>
        <v/>
      </c>
      <c r="AV684" s="24" t="str">
        <f t="shared" si="85"/>
        <v/>
      </c>
      <c r="AW684" s="13" t="str">
        <f>IF(Formato_02!$AC$4&lt;&gt;"","PNAIA","")</f>
        <v/>
      </c>
      <c r="AX684" s="24" t="str">
        <f t="shared" si="86"/>
        <v/>
      </c>
      <c r="AY684" s="13" t="str">
        <f>IF(Formato_02!$AD$4&lt;&gt;"","PIO","")</f>
        <v/>
      </c>
      <c r="AZ684" s="24" t="str">
        <f t="shared" si="87"/>
        <v/>
      </c>
      <c r="BA684" s="13" t="str">
        <f>IF('Formato 3_Gantt'!B$31&lt;&gt;"",'Formato 3_Gantt'!A$31,"")</f>
        <v/>
      </c>
      <c r="BB684" s="24" t="str">
        <f>IF('Formato 3_Gantt'!B$31&lt;&gt;"",'Formato 3_Gantt'!B$31,"")</f>
        <v/>
      </c>
      <c r="BC684" s="22" t="str">
        <f>IF('Formato 3_Gantt'!C$31&lt;&gt;"",'Formato 3_Gantt'!C$31,"")</f>
        <v/>
      </c>
      <c r="BD684" s="13" t="str">
        <f>IF('Formato 3_Gantt'!D$31&lt;&gt;"",'Formato 3_Gantt'!D$31,"")</f>
        <v/>
      </c>
      <c r="BE684" s="161" t="str">
        <f>IF('Formato 3_Gantt'!E$31&lt;&gt;"",'Formato 3_Gantt'!E$31,"")</f>
        <v/>
      </c>
      <c r="BF684" s="13" t="str">
        <f>IF('Formato 3_Gantt'!F$31&lt;&gt;"",'Formato 3_Gantt'!F$31,"")</f>
        <v/>
      </c>
      <c r="BG684" s="158" t="str">
        <f>IF('Formato 3_Gantt'!G$31&lt;&gt;"",'Formato 3_Gantt'!G$31,"")</f>
        <v/>
      </c>
      <c r="BH684" s="158" t="str">
        <f>IF('Formato 3_Gantt'!H$31&lt;&gt;"",'Formato 3_Gantt'!H$31,"")</f>
        <v/>
      </c>
      <c r="BI684" s="161" t="str">
        <f>IF('Formato 3_Gantt'!BL$31&lt;&gt;"",'Formato 3_Gantt'!BL$31,"")</f>
        <v/>
      </c>
      <c r="BJ684" s="161" t="str">
        <f>IF('Formato 3_Gantt'!BM$31&lt;&gt;"",'Formato 3_Gantt'!BM$31,"")</f>
        <v/>
      </c>
      <c r="BK684" s="161" t="str">
        <f>IF('Formato 3_Gantt'!BN$31&lt;&gt;"",'Formato 3_Gantt'!BN$31,"")</f>
        <v/>
      </c>
      <c r="BL684" s="161" t="str">
        <f>IF('Formato 3_Gantt'!BO$31&lt;&gt;"",'Formato 3_Gantt'!BO$31,"")</f>
        <v/>
      </c>
      <c r="BM684" s="161" t="str">
        <f>IF('Formato 3_Gantt'!BP$31&lt;&gt;"",'Formato 3_Gantt'!BP$31,"")</f>
        <v/>
      </c>
      <c r="BN684" s="161" t="str">
        <f>IF('Formato 3_Gantt'!BQ$31&lt;&gt;"",'Formato 3_Gantt'!BQ$31,"")</f>
        <v/>
      </c>
      <c r="BO684" s="161" t="str">
        <f>IF('Formato 3_Gantt'!BR$31&lt;&gt;"",'Formato 3_Gantt'!BR$31,"")</f>
        <v/>
      </c>
      <c r="BP684" s="161" t="str">
        <f>IF('Formato 3_Gantt'!BS$31&lt;&gt;"",'Formato 3_Gantt'!BS$31,"")</f>
        <v/>
      </c>
      <c r="BQ684" s="161" t="str">
        <f>IF('Formato 3_Gantt'!BT$31&lt;&gt;"",'Formato 3_Gantt'!BT$31,"")</f>
        <v/>
      </c>
      <c r="BR684" s="161" t="str">
        <f>IF('Formato 3_Gantt'!BU$31&lt;&gt;"",'Formato 3_Gantt'!BU$31,"")</f>
        <v/>
      </c>
      <c r="BS684" s="161" t="str">
        <f>IF('Formato 3_Gantt'!BV$31&lt;&gt;"",'Formato 3_Gantt'!BV$31,"")</f>
        <v/>
      </c>
      <c r="BT684" s="161" t="str">
        <f>IF('Formato 3_Gantt'!BW$31&lt;&gt;"",'Formato 3_Gantt'!BW$31,"")</f>
        <v/>
      </c>
      <c r="BU684" s="161" t="str">
        <f>IF('Formato 3_Gantt'!BX$31&lt;&gt;"",'Formato 3_Gantt'!BX$31,"")</f>
        <v/>
      </c>
      <c r="BV684" s="163" t="str">
        <f>IF('Formato 4_Ppto'!I$689&lt;&gt;"",'Formato 4_Ppto'!I$689,"")</f>
        <v/>
      </c>
      <c r="BW684" s="162" t="str">
        <f>IF('Formato 4_Ppto'!X$689&lt;&gt;"",'Formato 4_Ppto'!X$689,"")</f>
        <v/>
      </c>
      <c r="BX684" s="162" t="str">
        <f>IF('Formato 4_Ppto'!Y$689&lt;&gt;"",'Formato 4_Ppto'!Y$689,"")</f>
        <v/>
      </c>
      <c r="BY684" s="162" t="str">
        <f>IF('Formato 4_Ppto'!Z$689&lt;&gt;"",'Formato 4_Ppto'!Z$689,"")</f>
        <v/>
      </c>
      <c r="BZ684" s="162" t="str">
        <f>IF('Formato 4_Ppto'!AA$689&lt;&gt;"",'Formato 4_Ppto'!AA$689,"")</f>
        <v/>
      </c>
      <c r="CA684" s="162" t="str">
        <f>IF('Formato 4_Ppto'!AB$689&lt;&gt;"",'Formato 4_Ppto'!AB$689,"")</f>
        <v/>
      </c>
      <c r="CB684" s="162" t="str">
        <f>IF('Formato 4_Ppto'!AC$689&lt;&gt;"",'Formato 4_Ppto'!AC$689,"")</f>
        <v/>
      </c>
      <c r="CC684" s="162" t="str">
        <f>IF('Formato 4_Ppto'!AD$689&lt;&gt;"",'Formato 4_Ppto'!AD$689,"")</f>
        <v/>
      </c>
      <c r="CD684" s="162" t="str">
        <f>IF('Formato 4_Ppto'!AE$689&lt;&gt;"",'Formato 4_Ppto'!AE$689,"")</f>
        <v/>
      </c>
      <c r="CE684" s="162" t="str">
        <f>IF('Formato 4_Ppto'!AF$689&lt;&gt;"",'Formato 4_Ppto'!AF$689,"")</f>
        <v/>
      </c>
      <c r="CF684" s="162" t="str">
        <f>IF('Formato 4_Ppto'!AG$689&lt;&gt;"",'Formato 4_Ppto'!AG$689,"")</f>
        <v/>
      </c>
      <c r="CG684" s="162" t="str">
        <f>IF('Formato 4_Ppto'!AH$689&lt;&gt;"",'Formato 4_Ppto'!AH$689,"")</f>
        <v/>
      </c>
      <c r="CH684" s="162" t="str">
        <f>IF('Formato 4_Ppto'!AI$689&lt;&gt;"",'Formato 4_Ppto'!AI$689,"")</f>
        <v/>
      </c>
      <c r="CI684" s="163" t="str">
        <f>IF('Formato 4_Ppto'!AJ$689&lt;&gt;"",'Formato 4_Ppto'!AJ$689,"")</f>
        <v/>
      </c>
      <c r="CJ684" s="13" t="str">
        <f>IF('Formato 4_Ppto'!B711&lt;&gt;"",'Formato 4_Ppto'!A711,"")</f>
        <v/>
      </c>
      <c r="CK684" s="24" t="str">
        <f>IF('Formato 4_Ppto'!B711&lt;&gt;"",'Formato 4_Ppto'!B711,"")</f>
        <v/>
      </c>
      <c r="CL684" s="22" t="str">
        <f>IF('Formato 4_Ppto'!C711&lt;&gt;"",'Formato 4_Ppto'!C711,"")</f>
        <v/>
      </c>
      <c r="CM684" s="24" t="str">
        <f>IF('Formato 4_Ppto'!D711&lt;&gt;"",'Formato 4_Ppto'!D711,"")</f>
        <v/>
      </c>
      <c r="CN684" s="161" t="str">
        <f>IF('Formato 4_Ppto'!E711&lt;&gt;"",'Formato 4_Ppto'!E711,"")</f>
        <v/>
      </c>
      <c r="CO684" s="161" t="str">
        <f>IF('Formato 4_Ppto'!G711&lt;&gt;"",'Formato 4_Ppto'!G711,"")</f>
        <v/>
      </c>
      <c r="CP684" s="163" t="str">
        <f>IF('Formato 4_Ppto'!I711&lt;&gt;"",'Formato 4_Ppto'!I711,"")</f>
        <v/>
      </c>
      <c r="CQ684" s="161" t="str">
        <f>IF('Formato 4_Ppto'!K711&lt;&gt;"",'Formato 4_Ppto'!K711,"")</f>
        <v/>
      </c>
      <c r="CR684" s="161" t="str">
        <f>IF('Formato 4_Ppto'!L711&lt;&gt;"",'Formato 4_Ppto'!L711,"")</f>
        <v/>
      </c>
      <c r="CS684" s="161" t="str">
        <f>IF('Formato 4_Ppto'!M711&lt;&gt;"",'Formato 4_Ppto'!M711,"")</f>
        <v/>
      </c>
      <c r="CT684" s="161" t="str">
        <f>IF('Formato 4_Ppto'!N711&lt;&gt;"",'Formato 4_Ppto'!N711,"")</f>
        <v/>
      </c>
      <c r="CU684" s="161" t="str">
        <f>IF('Formato 4_Ppto'!O711&lt;&gt;"",'Formato 4_Ppto'!O711,"")</f>
        <v/>
      </c>
      <c r="CV684" s="161" t="str">
        <f>IF('Formato 4_Ppto'!P711&lt;&gt;"",'Formato 4_Ppto'!P711,"")</f>
        <v/>
      </c>
      <c r="CW684" s="161" t="str">
        <f>IF('Formato 4_Ppto'!Q711&lt;&gt;"",'Formato 4_Ppto'!Q711,"")</f>
        <v/>
      </c>
      <c r="CX684" s="161" t="str">
        <f>IF('Formato 4_Ppto'!R711&lt;&gt;"",'Formato 4_Ppto'!R711,"")</f>
        <v/>
      </c>
      <c r="CY684" s="161" t="str">
        <f>IF('Formato 4_Ppto'!S711&lt;&gt;"",'Formato 4_Ppto'!S711,"")</f>
        <v/>
      </c>
      <c r="CZ684" s="161" t="str">
        <f>IF('Formato 4_Ppto'!T711&lt;&gt;"",'Formato 4_Ppto'!T711,"")</f>
        <v/>
      </c>
      <c r="DA684" s="161" t="str">
        <f>IF('Formato 4_Ppto'!U711&lt;&gt;"",'Formato 4_Ppto'!U711,"")</f>
        <v/>
      </c>
      <c r="DB684" s="161" t="str">
        <f>IF('Formato 4_Ppto'!V711&lt;&gt;"",'Formato 4_Ppto'!V711,"")</f>
        <v/>
      </c>
      <c r="DC684" s="161" t="str">
        <f>IF('Formato 4_Ppto'!W711&lt;&gt;"",'Formato 4_Ppto'!W711,"")</f>
        <v/>
      </c>
      <c r="DD684" s="162" t="str">
        <f>IF('Formato 4_Ppto'!X711&lt;&gt;"",'Formato 4_Ppto'!X711,"")</f>
        <v/>
      </c>
      <c r="DE684" s="162" t="str">
        <f>IF('Formato 4_Ppto'!Y711&lt;&gt;"",'Formato 4_Ppto'!Y711,"")</f>
        <v/>
      </c>
      <c r="DF684" s="162" t="str">
        <f>IF('Formato 4_Ppto'!Z711&lt;&gt;"",'Formato 4_Ppto'!Z711,"")</f>
        <v/>
      </c>
      <c r="DG684" s="162" t="str">
        <f>IF('Formato 4_Ppto'!AA711&lt;&gt;"",'Formato 4_Ppto'!AA711,"")</f>
        <v/>
      </c>
      <c r="DH684" s="162" t="str">
        <f>IF('Formato 4_Ppto'!AB711&lt;&gt;"",'Formato 4_Ppto'!AB711,"")</f>
        <v/>
      </c>
      <c r="DI684" s="162" t="str">
        <f>IF('Formato 4_Ppto'!AC711&lt;&gt;"",'Formato 4_Ppto'!AC711,"")</f>
        <v/>
      </c>
      <c r="DJ684" s="162" t="str">
        <f>IF('Formato 4_Ppto'!AD711&lt;&gt;"",'Formato 4_Ppto'!AD711,"")</f>
        <v/>
      </c>
      <c r="DK684" s="162" t="str">
        <f>IF('Formato 4_Ppto'!AE711&lt;&gt;"",'Formato 4_Ppto'!AE711,"")</f>
        <v/>
      </c>
      <c r="DL684" s="162" t="str">
        <f>IF('Formato 4_Ppto'!AF711&lt;&gt;"",'Formato 4_Ppto'!AF711,"")</f>
        <v/>
      </c>
      <c r="DM684" s="162" t="str">
        <f>IF('Formato 4_Ppto'!AG711&lt;&gt;"",'Formato 4_Ppto'!AG711,"")</f>
        <v/>
      </c>
      <c r="DN684" s="162" t="str">
        <f>IF('Formato 4_Ppto'!AH711&lt;&gt;"",'Formato 4_Ppto'!AH711,"")</f>
        <v/>
      </c>
      <c r="DO684" s="162" t="str">
        <f>IF('Formato 4_Ppto'!AI711&lt;&gt;"",'Formato 4_Ppto'!AI711,"")</f>
        <v/>
      </c>
      <c r="DP684" s="163" t="str">
        <f>IF('Formato 4_Ppto'!AJ711&lt;&gt;"",'Formato 4_Ppto'!AJ711,"")</f>
        <v/>
      </c>
    </row>
    <row r="685" spans="2:120" x14ac:dyDescent="0.3">
      <c r="B685" s="13" t="str">
        <f>IF(OR(Tabla6[[#This Row],[IDA]]="",Tabla6[[#This Row],[IDT]]="",Tabla6[[#This Row],[IDI]]=""),"",Tabla6[[#This Row],[IDA]]&amp;"."&amp;Tabla6[[#This Row],[IDT]]&amp;"."&amp;Tabla6[[#This Row],[IDI]])</f>
        <v/>
      </c>
      <c r="C685" s="13" t="str">
        <f>IF(Formato_02!$B$14&lt;&gt;"",0,"")</f>
        <v/>
      </c>
      <c r="D685" s="13" t="str">
        <f>IF(Formato_02!$H$9&lt;&gt;"",Formato_02!$H$9,"")</f>
        <v/>
      </c>
      <c r="E685" s="24" t="str">
        <f t="shared" si="80"/>
        <v/>
      </c>
      <c r="F685" s="24" t="str">
        <f>IF(Formato_02!$B$14&lt;&gt;"",Formato_02!$B$14,"")</f>
        <v/>
      </c>
      <c r="G685" s="22" t="str">
        <f>IF('Formato 3_Gantt'!C690&lt;&gt;"",'Formato 3_Gantt'!C690,"")</f>
        <v/>
      </c>
      <c r="H685" s="13" t="str">
        <f>IF('Formato 3_Gantt'!D$8&lt;&gt;"",'Formato 3_Gantt'!D$8,"")</f>
        <v/>
      </c>
      <c r="I685" s="13" t="str">
        <f>IF('Formato 3_Gantt'!E$8&lt;&gt;"",'Formato 3_Gantt'!E$8,"")</f>
        <v/>
      </c>
      <c r="J685" s="13" t="str">
        <f>IF('Formato 3_Gantt'!F$8&lt;&gt;"",'Formato 3_Gantt'!F$8,"")</f>
        <v/>
      </c>
      <c r="K685" s="158" t="str">
        <f>IF('Formato 3_Gantt'!G$8&lt;&gt;"",'Formato 3_Gantt'!G$8,"")</f>
        <v/>
      </c>
      <c r="L685" s="158" t="str">
        <f>IF('Formato 3_Gantt'!H$8&lt;&gt;"",'Formato 3_Gantt'!H$8,"")</f>
        <v/>
      </c>
      <c r="M685" s="13" t="str">
        <f>IF('Formato 3_Gantt'!BL$8&lt;&gt;"",'Formato 3_Gantt'!BL$8,"")</f>
        <v/>
      </c>
      <c r="N685" s="13" t="str">
        <f>IF('Formato 3_Gantt'!BM$8&lt;&gt;"",'Formato 3_Gantt'!BM$8,"")</f>
        <v/>
      </c>
      <c r="O685" s="13" t="str">
        <f>IF('Formato 3_Gantt'!BN$8&lt;&gt;"",'Formato 3_Gantt'!BN$8,"")</f>
        <v/>
      </c>
      <c r="P685" s="13" t="str">
        <f>IF('Formato 3_Gantt'!BO$8&lt;&gt;"",'Formato 3_Gantt'!BO$8,"")</f>
        <v/>
      </c>
      <c r="Q685" s="13" t="str">
        <f>IF('Formato 3_Gantt'!BP$8&lt;&gt;"",'Formato 3_Gantt'!BP$8,"")</f>
        <v/>
      </c>
      <c r="R685" s="13" t="str">
        <f>IF('Formato 3_Gantt'!BQ$8&lt;&gt;"",'Formato 3_Gantt'!BQ$8,"")</f>
        <v/>
      </c>
      <c r="S685" s="13" t="str">
        <f>IF('Formato 3_Gantt'!BR$8&lt;&gt;"",'Formato 3_Gantt'!BR$8,"")</f>
        <v/>
      </c>
      <c r="T685" s="13" t="str">
        <f>IF('Formato 3_Gantt'!BS$8&lt;&gt;"",'Formato 3_Gantt'!BS$8,"")</f>
        <v/>
      </c>
      <c r="U685" s="13" t="str">
        <f>IF('Formato 3_Gantt'!BT$8&lt;&gt;"",'Formato 3_Gantt'!BT$8,"")</f>
        <v/>
      </c>
      <c r="V685" s="13" t="str">
        <f>IF('Formato 3_Gantt'!BU$8&lt;&gt;"",'Formato 3_Gantt'!BU$8,"")</f>
        <v/>
      </c>
      <c r="W685" s="13" t="str">
        <f>IF('Formato 3_Gantt'!BV$8&lt;&gt;"",'Formato 3_Gantt'!BV$8,"")</f>
        <v/>
      </c>
      <c r="X685" s="13" t="str">
        <f>IF('Formato 3_Gantt'!BW$8&lt;&gt;"",'Formato 3_Gantt'!BW$8,"")</f>
        <v/>
      </c>
      <c r="Y685" s="13" t="str">
        <f>IF('Formato 3_Gantt'!BX$8&lt;&gt;"",'Formato 3_Gantt'!BX$8,"")</f>
        <v/>
      </c>
      <c r="Z685" s="162" t="str">
        <f>IF(Formato_02!S$15&lt;&gt;"",Formato_02!S$15,"")</f>
        <v/>
      </c>
      <c r="AA685" s="162" t="str">
        <f>IF(Formato_02!T$15&lt;&gt;"",Formato_02!T$15,"")</f>
        <v/>
      </c>
      <c r="AB685" s="162" t="str">
        <f>IF(Formato_02!U$15&lt;&gt;"",Formato_02!U$15,"")</f>
        <v/>
      </c>
      <c r="AC685" s="162" t="str">
        <f>IF(Formato_02!V$15&lt;&gt;"",Formato_02!V$15,"")</f>
        <v/>
      </c>
      <c r="AD685" s="162" t="str">
        <f>IF(Formato_02!W$15&lt;&gt;"",Formato_02!W$15,"")</f>
        <v/>
      </c>
      <c r="AE685" s="162" t="str">
        <f>IF(Formato_02!X$15&lt;&gt;"",Formato_02!X$15,"")</f>
        <v/>
      </c>
      <c r="AF685" s="162" t="str">
        <f>IF(Formato_02!Y$15&lt;&gt;"",Formato_02!Y$15,"")</f>
        <v/>
      </c>
      <c r="AG685" s="162" t="str">
        <f>IF(Formato_02!Z$15&lt;&gt;"",Formato_02!Z$15,"")</f>
        <v/>
      </c>
      <c r="AH685" s="162" t="str">
        <f>IF(Formato_02!AA$15&lt;&gt;"",Formato_02!AA$15,"")</f>
        <v/>
      </c>
      <c r="AI685" s="162" t="str">
        <f>IF(Formato_02!AB$15&lt;&gt;"",Formato_02!AB$15,"")</f>
        <v/>
      </c>
      <c r="AJ685" s="162" t="str">
        <f>IF(Formato_02!AC$15&lt;&gt;"",Formato_02!AC$15,"")</f>
        <v/>
      </c>
      <c r="AK685" s="162" t="str">
        <f>IF(Formato_02!AD$15&lt;&gt;"",Formato_02!AD$15,"")</f>
        <v/>
      </c>
      <c r="AL685" s="162" t="str">
        <f>IF(Formato_02!$N$14&lt;&gt;"",Formato_02!$N$14,"")</f>
        <v/>
      </c>
      <c r="AM685" s="13" t="str">
        <f>IF(Formato_02!$X$4&lt;&gt;"","AN","")</f>
        <v/>
      </c>
      <c r="AN685" s="24" t="str">
        <f t="shared" si="81"/>
        <v/>
      </c>
      <c r="AO685" s="13" t="str">
        <f>IF(Formato_02!$Y$4&lt;&gt;"","P027","")</f>
        <v/>
      </c>
      <c r="AP685" s="24" t="str">
        <f t="shared" si="82"/>
        <v/>
      </c>
      <c r="AQ685" s="13" t="str">
        <f>IF(Formato_02!$Z$4&lt;&gt;"","PNCVG","")</f>
        <v/>
      </c>
      <c r="AR685" s="24" t="str">
        <f t="shared" si="83"/>
        <v/>
      </c>
      <c r="AS685" s="13" t="str">
        <f>IF(Formato_02!$AA$4&lt;&gt;"","PNFF","")</f>
        <v/>
      </c>
      <c r="AT685" s="24" t="str">
        <f t="shared" si="84"/>
        <v/>
      </c>
      <c r="AU685" s="13" t="str">
        <f>IF(Formato_02!$AB$4&lt;&gt;"","PNPAM","")</f>
        <v/>
      </c>
      <c r="AV685" s="24" t="str">
        <f t="shared" si="85"/>
        <v/>
      </c>
      <c r="AW685" s="13" t="str">
        <f>IF(Formato_02!$AC$4&lt;&gt;"","PNAIA","")</f>
        <v/>
      </c>
      <c r="AX685" s="24" t="str">
        <f t="shared" si="86"/>
        <v/>
      </c>
      <c r="AY685" s="13" t="str">
        <f>IF(Formato_02!$AD$4&lt;&gt;"","PIO","")</f>
        <v/>
      </c>
      <c r="AZ685" s="24" t="str">
        <f t="shared" si="87"/>
        <v/>
      </c>
      <c r="BA685" s="13" t="str">
        <f>IF('Formato 3_Gantt'!B$31&lt;&gt;"",'Formato 3_Gantt'!A$31,"")</f>
        <v/>
      </c>
      <c r="BB685" s="24" t="str">
        <f>IF('Formato 3_Gantt'!B$31&lt;&gt;"",'Formato 3_Gantt'!B$31,"")</f>
        <v/>
      </c>
      <c r="BC685" s="22" t="str">
        <f>IF('Formato 3_Gantt'!C$31&lt;&gt;"",'Formato 3_Gantt'!C$31,"")</f>
        <v/>
      </c>
      <c r="BD685" s="13" t="str">
        <f>IF('Formato 3_Gantt'!D$31&lt;&gt;"",'Formato 3_Gantt'!D$31,"")</f>
        <v/>
      </c>
      <c r="BE685" s="161" t="str">
        <f>IF('Formato 3_Gantt'!E$31&lt;&gt;"",'Formato 3_Gantt'!E$31,"")</f>
        <v/>
      </c>
      <c r="BF685" s="13" t="str">
        <f>IF('Formato 3_Gantt'!F$31&lt;&gt;"",'Formato 3_Gantt'!F$31,"")</f>
        <v/>
      </c>
      <c r="BG685" s="158" t="str">
        <f>IF('Formato 3_Gantt'!G$31&lt;&gt;"",'Formato 3_Gantt'!G$31,"")</f>
        <v/>
      </c>
      <c r="BH685" s="158" t="str">
        <f>IF('Formato 3_Gantt'!H$31&lt;&gt;"",'Formato 3_Gantt'!H$31,"")</f>
        <v/>
      </c>
      <c r="BI685" s="161" t="str">
        <f>IF('Formato 3_Gantt'!BL$31&lt;&gt;"",'Formato 3_Gantt'!BL$31,"")</f>
        <v/>
      </c>
      <c r="BJ685" s="161" t="str">
        <f>IF('Formato 3_Gantt'!BM$31&lt;&gt;"",'Formato 3_Gantt'!BM$31,"")</f>
        <v/>
      </c>
      <c r="BK685" s="161" t="str">
        <f>IF('Formato 3_Gantt'!BN$31&lt;&gt;"",'Formato 3_Gantt'!BN$31,"")</f>
        <v/>
      </c>
      <c r="BL685" s="161" t="str">
        <f>IF('Formato 3_Gantt'!BO$31&lt;&gt;"",'Formato 3_Gantt'!BO$31,"")</f>
        <v/>
      </c>
      <c r="BM685" s="161" t="str">
        <f>IF('Formato 3_Gantt'!BP$31&lt;&gt;"",'Formato 3_Gantt'!BP$31,"")</f>
        <v/>
      </c>
      <c r="BN685" s="161" t="str">
        <f>IF('Formato 3_Gantt'!BQ$31&lt;&gt;"",'Formato 3_Gantt'!BQ$31,"")</f>
        <v/>
      </c>
      <c r="BO685" s="161" t="str">
        <f>IF('Formato 3_Gantt'!BR$31&lt;&gt;"",'Formato 3_Gantt'!BR$31,"")</f>
        <v/>
      </c>
      <c r="BP685" s="161" t="str">
        <f>IF('Formato 3_Gantt'!BS$31&lt;&gt;"",'Formato 3_Gantt'!BS$31,"")</f>
        <v/>
      </c>
      <c r="BQ685" s="161" t="str">
        <f>IF('Formato 3_Gantt'!BT$31&lt;&gt;"",'Formato 3_Gantt'!BT$31,"")</f>
        <v/>
      </c>
      <c r="BR685" s="161" t="str">
        <f>IF('Formato 3_Gantt'!BU$31&lt;&gt;"",'Formato 3_Gantt'!BU$31,"")</f>
        <v/>
      </c>
      <c r="BS685" s="161" t="str">
        <f>IF('Formato 3_Gantt'!BV$31&lt;&gt;"",'Formato 3_Gantt'!BV$31,"")</f>
        <v/>
      </c>
      <c r="BT685" s="161" t="str">
        <f>IF('Formato 3_Gantt'!BW$31&lt;&gt;"",'Formato 3_Gantt'!BW$31,"")</f>
        <v/>
      </c>
      <c r="BU685" s="161" t="str">
        <f>IF('Formato 3_Gantt'!BX$31&lt;&gt;"",'Formato 3_Gantt'!BX$31,"")</f>
        <v/>
      </c>
      <c r="BV685" s="163" t="str">
        <f>IF('Formato 4_Ppto'!I$689&lt;&gt;"",'Formato 4_Ppto'!I$689,"")</f>
        <v/>
      </c>
      <c r="BW685" s="162" t="str">
        <f>IF('Formato 4_Ppto'!X$689&lt;&gt;"",'Formato 4_Ppto'!X$689,"")</f>
        <v/>
      </c>
      <c r="BX685" s="162" t="str">
        <f>IF('Formato 4_Ppto'!Y$689&lt;&gt;"",'Formato 4_Ppto'!Y$689,"")</f>
        <v/>
      </c>
      <c r="BY685" s="162" t="str">
        <f>IF('Formato 4_Ppto'!Z$689&lt;&gt;"",'Formato 4_Ppto'!Z$689,"")</f>
        <v/>
      </c>
      <c r="BZ685" s="162" t="str">
        <f>IF('Formato 4_Ppto'!AA$689&lt;&gt;"",'Formato 4_Ppto'!AA$689,"")</f>
        <v/>
      </c>
      <c r="CA685" s="162" t="str">
        <f>IF('Formato 4_Ppto'!AB$689&lt;&gt;"",'Formato 4_Ppto'!AB$689,"")</f>
        <v/>
      </c>
      <c r="CB685" s="162" t="str">
        <f>IF('Formato 4_Ppto'!AC$689&lt;&gt;"",'Formato 4_Ppto'!AC$689,"")</f>
        <v/>
      </c>
      <c r="CC685" s="162" t="str">
        <f>IF('Formato 4_Ppto'!AD$689&lt;&gt;"",'Formato 4_Ppto'!AD$689,"")</f>
        <v/>
      </c>
      <c r="CD685" s="162" t="str">
        <f>IF('Formato 4_Ppto'!AE$689&lt;&gt;"",'Formato 4_Ppto'!AE$689,"")</f>
        <v/>
      </c>
      <c r="CE685" s="162" t="str">
        <f>IF('Formato 4_Ppto'!AF$689&lt;&gt;"",'Formato 4_Ppto'!AF$689,"")</f>
        <v/>
      </c>
      <c r="CF685" s="162" t="str">
        <f>IF('Formato 4_Ppto'!AG$689&lt;&gt;"",'Formato 4_Ppto'!AG$689,"")</f>
        <v/>
      </c>
      <c r="CG685" s="162" t="str">
        <f>IF('Formato 4_Ppto'!AH$689&lt;&gt;"",'Formato 4_Ppto'!AH$689,"")</f>
        <v/>
      </c>
      <c r="CH685" s="162" t="str">
        <f>IF('Formato 4_Ppto'!AI$689&lt;&gt;"",'Formato 4_Ppto'!AI$689,"")</f>
        <v/>
      </c>
      <c r="CI685" s="163" t="str">
        <f>IF('Formato 4_Ppto'!AJ$689&lt;&gt;"",'Formato 4_Ppto'!AJ$689,"")</f>
        <v/>
      </c>
      <c r="CJ685" s="13" t="str">
        <f>IF('Formato 4_Ppto'!B712&lt;&gt;"",'Formato 4_Ppto'!A712,"")</f>
        <v/>
      </c>
      <c r="CK685" s="24" t="str">
        <f>IF('Formato 4_Ppto'!B712&lt;&gt;"",'Formato 4_Ppto'!B712,"")</f>
        <v/>
      </c>
      <c r="CL685" s="22" t="str">
        <f>IF('Formato 4_Ppto'!C712&lt;&gt;"",'Formato 4_Ppto'!C712,"")</f>
        <v/>
      </c>
      <c r="CM685" s="24" t="str">
        <f>IF('Formato 4_Ppto'!D712&lt;&gt;"",'Formato 4_Ppto'!D712,"")</f>
        <v/>
      </c>
      <c r="CN685" s="161" t="str">
        <f>IF('Formato 4_Ppto'!E712&lt;&gt;"",'Formato 4_Ppto'!E712,"")</f>
        <v/>
      </c>
      <c r="CO685" s="161" t="str">
        <f>IF('Formato 4_Ppto'!G712&lt;&gt;"",'Formato 4_Ppto'!G712,"")</f>
        <v/>
      </c>
      <c r="CP685" s="163" t="str">
        <f>IF('Formato 4_Ppto'!I712&lt;&gt;"",'Formato 4_Ppto'!I712,"")</f>
        <v/>
      </c>
      <c r="CQ685" s="161" t="str">
        <f>IF('Formato 4_Ppto'!K712&lt;&gt;"",'Formato 4_Ppto'!K712,"")</f>
        <v/>
      </c>
      <c r="CR685" s="161" t="str">
        <f>IF('Formato 4_Ppto'!L712&lt;&gt;"",'Formato 4_Ppto'!L712,"")</f>
        <v/>
      </c>
      <c r="CS685" s="161" t="str">
        <f>IF('Formato 4_Ppto'!M712&lt;&gt;"",'Formato 4_Ppto'!M712,"")</f>
        <v/>
      </c>
      <c r="CT685" s="161" t="str">
        <f>IF('Formato 4_Ppto'!N712&lt;&gt;"",'Formato 4_Ppto'!N712,"")</f>
        <v/>
      </c>
      <c r="CU685" s="161" t="str">
        <f>IF('Formato 4_Ppto'!O712&lt;&gt;"",'Formato 4_Ppto'!O712,"")</f>
        <v/>
      </c>
      <c r="CV685" s="161" t="str">
        <f>IF('Formato 4_Ppto'!P712&lt;&gt;"",'Formato 4_Ppto'!P712,"")</f>
        <v/>
      </c>
      <c r="CW685" s="161" t="str">
        <f>IF('Formato 4_Ppto'!Q712&lt;&gt;"",'Formato 4_Ppto'!Q712,"")</f>
        <v/>
      </c>
      <c r="CX685" s="161" t="str">
        <f>IF('Formato 4_Ppto'!R712&lt;&gt;"",'Formato 4_Ppto'!R712,"")</f>
        <v/>
      </c>
      <c r="CY685" s="161" t="str">
        <f>IF('Formato 4_Ppto'!S712&lt;&gt;"",'Formato 4_Ppto'!S712,"")</f>
        <v/>
      </c>
      <c r="CZ685" s="161" t="str">
        <f>IF('Formato 4_Ppto'!T712&lt;&gt;"",'Formato 4_Ppto'!T712,"")</f>
        <v/>
      </c>
      <c r="DA685" s="161" t="str">
        <f>IF('Formato 4_Ppto'!U712&lt;&gt;"",'Formato 4_Ppto'!U712,"")</f>
        <v/>
      </c>
      <c r="DB685" s="161" t="str">
        <f>IF('Formato 4_Ppto'!V712&lt;&gt;"",'Formato 4_Ppto'!V712,"")</f>
        <v/>
      </c>
      <c r="DC685" s="161" t="str">
        <f>IF('Formato 4_Ppto'!W712&lt;&gt;"",'Formato 4_Ppto'!W712,"")</f>
        <v/>
      </c>
      <c r="DD685" s="162" t="str">
        <f>IF('Formato 4_Ppto'!X712&lt;&gt;"",'Formato 4_Ppto'!X712,"")</f>
        <v/>
      </c>
      <c r="DE685" s="162" t="str">
        <f>IF('Formato 4_Ppto'!Y712&lt;&gt;"",'Formato 4_Ppto'!Y712,"")</f>
        <v/>
      </c>
      <c r="DF685" s="162" t="str">
        <f>IF('Formato 4_Ppto'!Z712&lt;&gt;"",'Formato 4_Ppto'!Z712,"")</f>
        <v/>
      </c>
      <c r="DG685" s="162" t="str">
        <f>IF('Formato 4_Ppto'!AA712&lt;&gt;"",'Formato 4_Ppto'!AA712,"")</f>
        <v/>
      </c>
      <c r="DH685" s="162" t="str">
        <f>IF('Formato 4_Ppto'!AB712&lt;&gt;"",'Formato 4_Ppto'!AB712,"")</f>
        <v/>
      </c>
      <c r="DI685" s="162" t="str">
        <f>IF('Formato 4_Ppto'!AC712&lt;&gt;"",'Formato 4_Ppto'!AC712,"")</f>
        <v/>
      </c>
      <c r="DJ685" s="162" t="str">
        <f>IF('Formato 4_Ppto'!AD712&lt;&gt;"",'Formato 4_Ppto'!AD712,"")</f>
        <v/>
      </c>
      <c r="DK685" s="162" t="str">
        <f>IF('Formato 4_Ppto'!AE712&lt;&gt;"",'Formato 4_Ppto'!AE712,"")</f>
        <v/>
      </c>
      <c r="DL685" s="162" t="str">
        <f>IF('Formato 4_Ppto'!AF712&lt;&gt;"",'Formato 4_Ppto'!AF712,"")</f>
        <v/>
      </c>
      <c r="DM685" s="162" t="str">
        <f>IF('Formato 4_Ppto'!AG712&lt;&gt;"",'Formato 4_Ppto'!AG712,"")</f>
        <v/>
      </c>
      <c r="DN685" s="162" t="str">
        <f>IF('Formato 4_Ppto'!AH712&lt;&gt;"",'Formato 4_Ppto'!AH712,"")</f>
        <v/>
      </c>
      <c r="DO685" s="162" t="str">
        <f>IF('Formato 4_Ppto'!AI712&lt;&gt;"",'Formato 4_Ppto'!AI712,"")</f>
        <v/>
      </c>
      <c r="DP685" s="163" t="str">
        <f>IF('Formato 4_Ppto'!AJ712&lt;&gt;"",'Formato 4_Ppto'!AJ712,"")</f>
        <v/>
      </c>
    </row>
    <row r="686" spans="2:120" x14ac:dyDescent="0.3">
      <c r="B686" s="13" t="str">
        <f>IF(OR(Tabla6[[#This Row],[IDA]]="",Tabla6[[#This Row],[IDT]]="",Tabla6[[#This Row],[IDI]]=""),"",Tabla6[[#This Row],[IDA]]&amp;"."&amp;Tabla6[[#This Row],[IDT]]&amp;"."&amp;Tabla6[[#This Row],[IDI]])</f>
        <v/>
      </c>
      <c r="C686" s="13" t="str">
        <f>IF(Formato_02!$B$14&lt;&gt;"",0,"")</f>
        <v/>
      </c>
      <c r="D686" s="13" t="str">
        <f>IF(Formato_02!$H$9&lt;&gt;"",Formato_02!$H$9,"")</f>
        <v/>
      </c>
      <c r="E686" s="24" t="str">
        <f t="shared" si="80"/>
        <v/>
      </c>
      <c r="F686" s="24" t="str">
        <f>IF(Formato_02!$B$14&lt;&gt;"",Formato_02!$B$14,"")</f>
        <v/>
      </c>
      <c r="G686" s="22" t="str">
        <f>IF('Formato 3_Gantt'!C691&lt;&gt;"",'Formato 3_Gantt'!C691,"")</f>
        <v/>
      </c>
      <c r="H686" s="13" t="str">
        <f>IF('Formato 3_Gantt'!D$8&lt;&gt;"",'Formato 3_Gantt'!D$8,"")</f>
        <v/>
      </c>
      <c r="I686" s="13" t="str">
        <f>IF('Formato 3_Gantt'!E$8&lt;&gt;"",'Formato 3_Gantt'!E$8,"")</f>
        <v/>
      </c>
      <c r="J686" s="13" t="str">
        <f>IF('Formato 3_Gantt'!F$8&lt;&gt;"",'Formato 3_Gantt'!F$8,"")</f>
        <v/>
      </c>
      <c r="K686" s="158" t="str">
        <f>IF('Formato 3_Gantt'!G$8&lt;&gt;"",'Formato 3_Gantt'!G$8,"")</f>
        <v/>
      </c>
      <c r="L686" s="158" t="str">
        <f>IF('Formato 3_Gantt'!H$8&lt;&gt;"",'Formato 3_Gantt'!H$8,"")</f>
        <v/>
      </c>
      <c r="M686" s="13" t="str">
        <f>IF('Formato 3_Gantt'!BL$8&lt;&gt;"",'Formato 3_Gantt'!BL$8,"")</f>
        <v/>
      </c>
      <c r="N686" s="13" t="str">
        <f>IF('Formato 3_Gantt'!BM$8&lt;&gt;"",'Formato 3_Gantt'!BM$8,"")</f>
        <v/>
      </c>
      <c r="O686" s="13" t="str">
        <f>IF('Formato 3_Gantt'!BN$8&lt;&gt;"",'Formato 3_Gantt'!BN$8,"")</f>
        <v/>
      </c>
      <c r="P686" s="13" t="str">
        <f>IF('Formato 3_Gantt'!BO$8&lt;&gt;"",'Formato 3_Gantt'!BO$8,"")</f>
        <v/>
      </c>
      <c r="Q686" s="13" t="str">
        <f>IF('Formato 3_Gantt'!BP$8&lt;&gt;"",'Formato 3_Gantt'!BP$8,"")</f>
        <v/>
      </c>
      <c r="R686" s="13" t="str">
        <f>IF('Formato 3_Gantt'!BQ$8&lt;&gt;"",'Formato 3_Gantt'!BQ$8,"")</f>
        <v/>
      </c>
      <c r="S686" s="13" t="str">
        <f>IF('Formato 3_Gantt'!BR$8&lt;&gt;"",'Formato 3_Gantt'!BR$8,"")</f>
        <v/>
      </c>
      <c r="T686" s="13" t="str">
        <f>IF('Formato 3_Gantt'!BS$8&lt;&gt;"",'Formato 3_Gantt'!BS$8,"")</f>
        <v/>
      </c>
      <c r="U686" s="13" t="str">
        <f>IF('Formato 3_Gantt'!BT$8&lt;&gt;"",'Formato 3_Gantt'!BT$8,"")</f>
        <v/>
      </c>
      <c r="V686" s="13" t="str">
        <f>IF('Formato 3_Gantt'!BU$8&lt;&gt;"",'Formato 3_Gantt'!BU$8,"")</f>
        <v/>
      </c>
      <c r="W686" s="13" t="str">
        <f>IF('Formato 3_Gantt'!BV$8&lt;&gt;"",'Formato 3_Gantt'!BV$8,"")</f>
        <v/>
      </c>
      <c r="X686" s="13" t="str">
        <f>IF('Formato 3_Gantt'!BW$8&lt;&gt;"",'Formato 3_Gantt'!BW$8,"")</f>
        <v/>
      </c>
      <c r="Y686" s="13" t="str">
        <f>IF('Formato 3_Gantt'!BX$8&lt;&gt;"",'Formato 3_Gantt'!BX$8,"")</f>
        <v/>
      </c>
      <c r="Z686" s="162" t="str">
        <f>IF(Formato_02!S$15&lt;&gt;"",Formato_02!S$15,"")</f>
        <v/>
      </c>
      <c r="AA686" s="162" t="str">
        <f>IF(Formato_02!T$15&lt;&gt;"",Formato_02!T$15,"")</f>
        <v/>
      </c>
      <c r="AB686" s="162" t="str">
        <f>IF(Formato_02!U$15&lt;&gt;"",Formato_02!U$15,"")</f>
        <v/>
      </c>
      <c r="AC686" s="162" t="str">
        <f>IF(Formato_02!V$15&lt;&gt;"",Formato_02!V$15,"")</f>
        <v/>
      </c>
      <c r="AD686" s="162" t="str">
        <f>IF(Formato_02!W$15&lt;&gt;"",Formato_02!W$15,"")</f>
        <v/>
      </c>
      <c r="AE686" s="162" t="str">
        <f>IF(Formato_02!X$15&lt;&gt;"",Formato_02!X$15,"")</f>
        <v/>
      </c>
      <c r="AF686" s="162" t="str">
        <f>IF(Formato_02!Y$15&lt;&gt;"",Formato_02!Y$15,"")</f>
        <v/>
      </c>
      <c r="AG686" s="162" t="str">
        <f>IF(Formato_02!Z$15&lt;&gt;"",Formato_02!Z$15,"")</f>
        <v/>
      </c>
      <c r="AH686" s="162" t="str">
        <f>IF(Formato_02!AA$15&lt;&gt;"",Formato_02!AA$15,"")</f>
        <v/>
      </c>
      <c r="AI686" s="162" t="str">
        <f>IF(Formato_02!AB$15&lt;&gt;"",Formato_02!AB$15,"")</f>
        <v/>
      </c>
      <c r="AJ686" s="162" t="str">
        <f>IF(Formato_02!AC$15&lt;&gt;"",Formato_02!AC$15,"")</f>
        <v/>
      </c>
      <c r="AK686" s="162" t="str">
        <f>IF(Formato_02!AD$15&lt;&gt;"",Formato_02!AD$15,"")</f>
        <v/>
      </c>
      <c r="AL686" s="162" t="str">
        <f>IF(Formato_02!$N$14&lt;&gt;"",Formato_02!$N$14,"")</f>
        <v/>
      </c>
      <c r="AM686" s="13" t="str">
        <f>IF(Formato_02!$X$4&lt;&gt;"","AN","")</f>
        <v/>
      </c>
      <c r="AN686" s="24" t="str">
        <f t="shared" si="81"/>
        <v/>
      </c>
      <c r="AO686" s="13" t="str">
        <f>IF(Formato_02!$Y$4&lt;&gt;"","P027","")</f>
        <v/>
      </c>
      <c r="AP686" s="24" t="str">
        <f t="shared" si="82"/>
        <v/>
      </c>
      <c r="AQ686" s="13" t="str">
        <f>IF(Formato_02!$Z$4&lt;&gt;"","PNCVG","")</f>
        <v/>
      </c>
      <c r="AR686" s="24" t="str">
        <f t="shared" si="83"/>
        <v/>
      </c>
      <c r="AS686" s="13" t="str">
        <f>IF(Formato_02!$AA$4&lt;&gt;"","PNFF","")</f>
        <v/>
      </c>
      <c r="AT686" s="24" t="str">
        <f t="shared" si="84"/>
        <v/>
      </c>
      <c r="AU686" s="13" t="str">
        <f>IF(Formato_02!$AB$4&lt;&gt;"","PNPAM","")</f>
        <v/>
      </c>
      <c r="AV686" s="24" t="str">
        <f t="shared" si="85"/>
        <v/>
      </c>
      <c r="AW686" s="13" t="str">
        <f>IF(Formato_02!$AC$4&lt;&gt;"","PNAIA","")</f>
        <v/>
      </c>
      <c r="AX686" s="24" t="str">
        <f t="shared" si="86"/>
        <v/>
      </c>
      <c r="AY686" s="13" t="str">
        <f>IF(Formato_02!$AD$4&lt;&gt;"","PIO","")</f>
        <v/>
      </c>
      <c r="AZ686" s="24" t="str">
        <f t="shared" si="87"/>
        <v/>
      </c>
      <c r="BA686" s="13" t="str">
        <f>IF('Formato 3_Gantt'!B$31&lt;&gt;"",'Formato 3_Gantt'!A$31,"")</f>
        <v/>
      </c>
      <c r="BB686" s="24" t="str">
        <f>IF('Formato 3_Gantt'!B$31&lt;&gt;"",'Formato 3_Gantt'!B$31,"")</f>
        <v/>
      </c>
      <c r="BC686" s="22" t="str">
        <f>IF('Formato 3_Gantt'!C$31&lt;&gt;"",'Formato 3_Gantt'!C$31,"")</f>
        <v/>
      </c>
      <c r="BD686" s="13" t="str">
        <f>IF('Formato 3_Gantt'!D$31&lt;&gt;"",'Formato 3_Gantt'!D$31,"")</f>
        <v/>
      </c>
      <c r="BE686" s="161" t="str">
        <f>IF('Formato 3_Gantt'!E$31&lt;&gt;"",'Formato 3_Gantt'!E$31,"")</f>
        <v/>
      </c>
      <c r="BF686" s="13" t="str">
        <f>IF('Formato 3_Gantt'!F$31&lt;&gt;"",'Formato 3_Gantt'!F$31,"")</f>
        <v/>
      </c>
      <c r="BG686" s="158" t="str">
        <f>IF('Formato 3_Gantt'!G$31&lt;&gt;"",'Formato 3_Gantt'!G$31,"")</f>
        <v/>
      </c>
      <c r="BH686" s="158" t="str">
        <f>IF('Formato 3_Gantt'!H$31&lt;&gt;"",'Formato 3_Gantt'!H$31,"")</f>
        <v/>
      </c>
      <c r="BI686" s="161" t="str">
        <f>IF('Formato 3_Gantt'!BL$31&lt;&gt;"",'Formato 3_Gantt'!BL$31,"")</f>
        <v/>
      </c>
      <c r="BJ686" s="161" t="str">
        <f>IF('Formato 3_Gantt'!BM$31&lt;&gt;"",'Formato 3_Gantt'!BM$31,"")</f>
        <v/>
      </c>
      <c r="BK686" s="161" t="str">
        <f>IF('Formato 3_Gantt'!BN$31&lt;&gt;"",'Formato 3_Gantt'!BN$31,"")</f>
        <v/>
      </c>
      <c r="BL686" s="161" t="str">
        <f>IF('Formato 3_Gantt'!BO$31&lt;&gt;"",'Formato 3_Gantt'!BO$31,"")</f>
        <v/>
      </c>
      <c r="BM686" s="161" t="str">
        <f>IF('Formato 3_Gantt'!BP$31&lt;&gt;"",'Formato 3_Gantt'!BP$31,"")</f>
        <v/>
      </c>
      <c r="BN686" s="161" t="str">
        <f>IF('Formato 3_Gantt'!BQ$31&lt;&gt;"",'Formato 3_Gantt'!BQ$31,"")</f>
        <v/>
      </c>
      <c r="BO686" s="161" t="str">
        <f>IF('Formato 3_Gantt'!BR$31&lt;&gt;"",'Formato 3_Gantt'!BR$31,"")</f>
        <v/>
      </c>
      <c r="BP686" s="161" t="str">
        <f>IF('Formato 3_Gantt'!BS$31&lt;&gt;"",'Formato 3_Gantt'!BS$31,"")</f>
        <v/>
      </c>
      <c r="BQ686" s="161" t="str">
        <f>IF('Formato 3_Gantt'!BT$31&lt;&gt;"",'Formato 3_Gantt'!BT$31,"")</f>
        <v/>
      </c>
      <c r="BR686" s="161" t="str">
        <f>IF('Formato 3_Gantt'!BU$31&lt;&gt;"",'Formato 3_Gantt'!BU$31,"")</f>
        <v/>
      </c>
      <c r="BS686" s="161" t="str">
        <f>IF('Formato 3_Gantt'!BV$31&lt;&gt;"",'Formato 3_Gantt'!BV$31,"")</f>
        <v/>
      </c>
      <c r="BT686" s="161" t="str">
        <f>IF('Formato 3_Gantt'!BW$31&lt;&gt;"",'Formato 3_Gantt'!BW$31,"")</f>
        <v/>
      </c>
      <c r="BU686" s="161" t="str">
        <f>IF('Formato 3_Gantt'!BX$31&lt;&gt;"",'Formato 3_Gantt'!BX$31,"")</f>
        <v/>
      </c>
      <c r="BV686" s="163" t="str">
        <f>IF('Formato 4_Ppto'!I$689&lt;&gt;"",'Formato 4_Ppto'!I$689,"")</f>
        <v/>
      </c>
      <c r="BW686" s="162" t="str">
        <f>IF('Formato 4_Ppto'!X$689&lt;&gt;"",'Formato 4_Ppto'!X$689,"")</f>
        <v/>
      </c>
      <c r="BX686" s="162" t="str">
        <f>IF('Formato 4_Ppto'!Y$689&lt;&gt;"",'Formato 4_Ppto'!Y$689,"")</f>
        <v/>
      </c>
      <c r="BY686" s="162" t="str">
        <f>IF('Formato 4_Ppto'!Z$689&lt;&gt;"",'Formato 4_Ppto'!Z$689,"")</f>
        <v/>
      </c>
      <c r="BZ686" s="162" t="str">
        <f>IF('Formato 4_Ppto'!AA$689&lt;&gt;"",'Formato 4_Ppto'!AA$689,"")</f>
        <v/>
      </c>
      <c r="CA686" s="162" t="str">
        <f>IF('Formato 4_Ppto'!AB$689&lt;&gt;"",'Formato 4_Ppto'!AB$689,"")</f>
        <v/>
      </c>
      <c r="CB686" s="162" t="str">
        <f>IF('Formato 4_Ppto'!AC$689&lt;&gt;"",'Formato 4_Ppto'!AC$689,"")</f>
        <v/>
      </c>
      <c r="CC686" s="162" t="str">
        <f>IF('Formato 4_Ppto'!AD$689&lt;&gt;"",'Formato 4_Ppto'!AD$689,"")</f>
        <v/>
      </c>
      <c r="CD686" s="162" t="str">
        <f>IF('Formato 4_Ppto'!AE$689&lt;&gt;"",'Formato 4_Ppto'!AE$689,"")</f>
        <v/>
      </c>
      <c r="CE686" s="162" t="str">
        <f>IF('Formato 4_Ppto'!AF$689&lt;&gt;"",'Formato 4_Ppto'!AF$689,"")</f>
        <v/>
      </c>
      <c r="CF686" s="162" t="str">
        <f>IF('Formato 4_Ppto'!AG$689&lt;&gt;"",'Formato 4_Ppto'!AG$689,"")</f>
        <v/>
      </c>
      <c r="CG686" s="162" t="str">
        <f>IF('Formato 4_Ppto'!AH$689&lt;&gt;"",'Formato 4_Ppto'!AH$689,"")</f>
        <v/>
      </c>
      <c r="CH686" s="162" t="str">
        <f>IF('Formato 4_Ppto'!AI$689&lt;&gt;"",'Formato 4_Ppto'!AI$689,"")</f>
        <v/>
      </c>
      <c r="CI686" s="163" t="str">
        <f>IF('Formato 4_Ppto'!AJ$689&lt;&gt;"",'Formato 4_Ppto'!AJ$689,"")</f>
        <v/>
      </c>
      <c r="CJ686" s="13" t="str">
        <f>IF('Formato 4_Ppto'!B713&lt;&gt;"",'Formato 4_Ppto'!A713,"")</f>
        <v/>
      </c>
      <c r="CK686" s="24" t="str">
        <f>IF('Formato 4_Ppto'!B713&lt;&gt;"",'Formato 4_Ppto'!B713,"")</f>
        <v/>
      </c>
      <c r="CL686" s="22" t="str">
        <f>IF('Formato 4_Ppto'!C713&lt;&gt;"",'Formato 4_Ppto'!C713,"")</f>
        <v/>
      </c>
      <c r="CM686" s="24" t="str">
        <f>IF('Formato 4_Ppto'!D713&lt;&gt;"",'Formato 4_Ppto'!D713,"")</f>
        <v/>
      </c>
      <c r="CN686" s="161" t="str">
        <f>IF('Formato 4_Ppto'!E713&lt;&gt;"",'Formato 4_Ppto'!E713,"")</f>
        <v/>
      </c>
      <c r="CO686" s="161" t="str">
        <f>IF('Formato 4_Ppto'!G713&lt;&gt;"",'Formato 4_Ppto'!G713,"")</f>
        <v/>
      </c>
      <c r="CP686" s="163" t="str">
        <f>IF('Formato 4_Ppto'!I713&lt;&gt;"",'Formato 4_Ppto'!I713,"")</f>
        <v/>
      </c>
      <c r="CQ686" s="161" t="str">
        <f>IF('Formato 4_Ppto'!K713&lt;&gt;"",'Formato 4_Ppto'!K713,"")</f>
        <v/>
      </c>
      <c r="CR686" s="161" t="str">
        <f>IF('Formato 4_Ppto'!L713&lt;&gt;"",'Formato 4_Ppto'!L713,"")</f>
        <v/>
      </c>
      <c r="CS686" s="161" t="str">
        <f>IF('Formato 4_Ppto'!M713&lt;&gt;"",'Formato 4_Ppto'!M713,"")</f>
        <v/>
      </c>
      <c r="CT686" s="161" t="str">
        <f>IF('Formato 4_Ppto'!N713&lt;&gt;"",'Formato 4_Ppto'!N713,"")</f>
        <v/>
      </c>
      <c r="CU686" s="161" t="str">
        <f>IF('Formato 4_Ppto'!O713&lt;&gt;"",'Formato 4_Ppto'!O713,"")</f>
        <v/>
      </c>
      <c r="CV686" s="161" t="str">
        <f>IF('Formato 4_Ppto'!P713&lt;&gt;"",'Formato 4_Ppto'!P713,"")</f>
        <v/>
      </c>
      <c r="CW686" s="161" t="str">
        <f>IF('Formato 4_Ppto'!Q713&lt;&gt;"",'Formato 4_Ppto'!Q713,"")</f>
        <v/>
      </c>
      <c r="CX686" s="161" t="str">
        <f>IF('Formato 4_Ppto'!R713&lt;&gt;"",'Formato 4_Ppto'!R713,"")</f>
        <v/>
      </c>
      <c r="CY686" s="161" t="str">
        <f>IF('Formato 4_Ppto'!S713&lt;&gt;"",'Formato 4_Ppto'!S713,"")</f>
        <v/>
      </c>
      <c r="CZ686" s="161" t="str">
        <f>IF('Formato 4_Ppto'!T713&lt;&gt;"",'Formato 4_Ppto'!T713,"")</f>
        <v/>
      </c>
      <c r="DA686" s="161" t="str">
        <f>IF('Formato 4_Ppto'!U713&lt;&gt;"",'Formato 4_Ppto'!U713,"")</f>
        <v/>
      </c>
      <c r="DB686" s="161" t="str">
        <f>IF('Formato 4_Ppto'!V713&lt;&gt;"",'Formato 4_Ppto'!V713,"")</f>
        <v/>
      </c>
      <c r="DC686" s="161" t="str">
        <f>IF('Formato 4_Ppto'!W713&lt;&gt;"",'Formato 4_Ppto'!W713,"")</f>
        <v/>
      </c>
      <c r="DD686" s="162" t="str">
        <f>IF('Formato 4_Ppto'!X713&lt;&gt;"",'Formato 4_Ppto'!X713,"")</f>
        <v/>
      </c>
      <c r="DE686" s="162" t="str">
        <f>IF('Formato 4_Ppto'!Y713&lt;&gt;"",'Formato 4_Ppto'!Y713,"")</f>
        <v/>
      </c>
      <c r="DF686" s="162" t="str">
        <f>IF('Formato 4_Ppto'!Z713&lt;&gt;"",'Formato 4_Ppto'!Z713,"")</f>
        <v/>
      </c>
      <c r="DG686" s="162" t="str">
        <f>IF('Formato 4_Ppto'!AA713&lt;&gt;"",'Formato 4_Ppto'!AA713,"")</f>
        <v/>
      </c>
      <c r="DH686" s="162" t="str">
        <f>IF('Formato 4_Ppto'!AB713&lt;&gt;"",'Formato 4_Ppto'!AB713,"")</f>
        <v/>
      </c>
      <c r="DI686" s="162" t="str">
        <f>IF('Formato 4_Ppto'!AC713&lt;&gt;"",'Formato 4_Ppto'!AC713,"")</f>
        <v/>
      </c>
      <c r="DJ686" s="162" t="str">
        <f>IF('Formato 4_Ppto'!AD713&lt;&gt;"",'Formato 4_Ppto'!AD713,"")</f>
        <v/>
      </c>
      <c r="DK686" s="162" t="str">
        <f>IF('Formato 4_Ppto'!AE713&lt;&gt;"",'Formato 4_Ppto'!AE713,"")</f>
        <v/>
      </c>
      <c r="DL686" s="162" t="str">
        <f>IF('Formato 4_Ppto'!AF713&lt;&gt;"",'Formato 4_Ppto'!AF713,"")</f>
        <v/>
      </c>
      <c r="DM686" s="162" t="str">
        <f>IF('Formato 4_Ppto'!AG713&lt;&gt;"",'Formato 4_Ppto'!AG713,"")</f>
        <v/>
      </c>
      <c r="DN686" s="162" t="str">
        <f>IF('Formato 4_Ppto'!AH713&lt;&gt;"",'Formato 4_Ppto'!AH713,"")</f>
        <v/>
      </c>
      <c r="DO686" s="162" t="str">
        <f>IF('Formato 4_Ppto'!AI713&lt;&gt;"",'Formato 4_Ppto'!AI713,"")</f>
        <v/>
      </c>
      <c r="DP686" s="163" t="str">
        <f>IF('Formato 4_Ppto'!AJ713&lt;&gt;"",'Formato 4_Ppto'!AJ713,"")</f>
        <v/>
      </c>
    </row>
    <row r="687" spans="2:120" x14ac:dyDescent="0.3">
      <c r="B687" s="13" t="str">
        <f>IF(OR(Tabla6[[#This Row],[IDA]]="",Tabla6[[#This Row],[IDT]]="",Tabla6[[#This Row],[IDI]]=""),"",Tabla6[[#This Row],[IDA]]&amp;"."&amp;Tabla6[[#This Row],[IDT]]&amp;"."&amp;Tabla6[[#This Row],[IDI]])</f>
        <v/>
      </c>
      <c r="C687" s="13" t="str">
        <f>IF(Formato_02!$B$14&lt;&gt;"",0,"")</f>
        <v/>
      </c>
      <c r="D687" s="13" t="str">
        <f>IF(Formato_02!$H$9&lt;&gt;"",Formato_02!$H$9,"")</f>
        <v/>
      </c>
      <c r="E687" s="24" t="str">
        <f t="shared" si="80"/>
        <v/>
      </c>
      <c r="F687" s="24" t="str">
        <f>IF(Formato_02!$B$14&lt;&gt;"",Formato_02!$B$14,"")</f>
        <v/>
      </c>
      <c r="G687" s="22" t="str">
        <f>IF('Formato 3_Gantt'!C692&lt;&gt;"",'Formato 3_Gantt'!C692,"")</f>
        <v/>
      </c>
      <c r="H687" s="13" t="str">
        <f>IF('Formato 3_Gantt'!D$8&lt;&gt;"",'Formato 3_Gantt'!D$8,"")</f>
        <v/>
      </c>
      <c r="I687" s="13" t="str">
        <f>IF('Formato 3_Gantt'!E$8&lt;&gt;"",'Formato 3_Gantt'!E$8,"")</f>
        <v/>
      </c>
      <c r="J687" s="13" t="str">
        <f>IF('Formato 3_Gantt'!F$8&lt;&gt;"",'Formato 3_Gantt'!F$8,"")</f>
        <v/>
      </c>
      <c r="K687" s="158" t="str">
        <f>IF('Formato 3_Gantt'!G$8&lt;&gt;"",'Formato 3_Gantt'!G$8,"")</f>
        <v/>
      </c>
      <c r="L687" s="158" t="str">
        <f>IF('Formato 3_Gantt'!H$8&lt;&gt;"",'Formato 3_Gantt'!H$8,"")</f>
        <v/>
      </c>
      <c r="M687" s="13" t="str">
        <f>IF('Formato 3_Gantt'!BL$8&lt;&gt;"",'Formato 3_Gantt'!BL$8,"")</f>
        <v/>
      </c>
      <c r="N687" s="13" t="str">
        <f>IF('Formato 3_Gantt'!BM$8&lt;&gt;"",'Formato 3_Gantt'!BM$8,"")</f>
        <v/>
      </c>
      <c r="O687" s="13" t="str">
        <f>IF('Formato 3_Gantt'!BN$8&lt;&gt;"",'Formato 3_Gantt'!BN$8,"")</f>
        <v/>
      </c>
      <c r="P687" s="13" t="str">
        <f>IF('Formato 3_Gantt'!BO$8&lt;&gt;"",'Formato 3_Gantt'!BO$8,"")</f>
        <v/>
      </c>
      <c r="Q687" s="13" t="str">
        <f>IF('Formato 3_Gantt'!BP$8&lt;&gt;"",'Formato 3_Gantt'!BP$8,"")</f>
        <v/>
      </c>
      <c r="R687" s="13" t="str">
        <f>IF('Formato 3_Gantt'!BQ$8&lt;&gt;"",'Formato 3_Gantt'!BQ$8,"")</f>
        <v/>
      </c>
      <c r="S687" s="13" t="str">
        <f>IF('Formato 3_Gantt'!BR$8&lt;&gt;"",'Formato 3_Gantt'!BR$8,"")</f>
        <v/>
      </c>
      <c r="T687" s="13" t="str">
        <f>IF('Formato 3_Gantt'!BS$8&lt;&gt;"",'Formato 3_Gantt'!BS$8,"")</f>
        <v/>
      </c>
      <c r="U687" s="13" t="str">
        <f>IF('Formato 3_Gantt'!BT$8&lt;&gt;"",'Formato 3_Gantt'!BT$8,"")</f>
        <v/>
      </c>
      <c r="V687" s="13" t="str">
        <f>IF('Formato 3_Gantt'!BU$8&lt;&gt;"",'Formato 3_Gantt'!BU$8,"")</f>
        <v/>
      </c>
      <c r="W687" s="13" t="str">
        <f>IF('Formato 3_Gantt'!BV$8&lt;&gt;"",'Formato 3_Gantt'!BV$8,"")</f>
        <v/>
      </c>
      <c r="X687" s="13" t="str">
        <f>IF('Formato 3_Gantt'!BW$8&lt;&gt;"",'Formato 3_Gantt'!BW$8,"")</f>
        <v/>
      </c>
      <c r="Y687" s="13" t="str">
        <f>IF('Formato 3_Gantt'!BX$8&lt;&gt;"",'Formato 3_Gantt'!BX$8,"")</f>
        <v/>
      </c>
      <c r="Z687" s="162" t="str">
        <f>IF(Formato_02!S$15&lt;&gt;"",Formato_02!S$15,"")</f>
        <v/>
      </c>
      <c r="AA687" s="162" t="str">
        <f>IF(Formato_02!T$15&lt;&gt;"",Formato_02!T$15,"")</f>
        <v/>
      </c>
      <c r="AB687" s="162" t="str">
        <f>IF(Formato_02!U$15&lt;&gt;"",Formato_02!U$15,"")</f>
        <v/>
      </c>
      <c r="AC687" s="162" t="str">
        <f>IF(Formato_02!V$15&lt;&gt;"",Formato_02!V$15,"")</f>
        <v/>
      </c>
      <c r="AD687" s="162" t="str">
        <f>IF(Formato_02!W$15&lt;&gt;"",Formato_02!W$15,"")</f>
        <v/>
      </c>
      <c r="AE687" s="162" t="str">
        <f>IF(Formato_02!X$15&lt;&gt;"",Formato_02!X$15,"")</f>
        <v/>
      </c>
      <c r="AF687" s="162" t="str">
        <f>IF(Formato_02!Y$15&lt;&gt;"",Formato_02!Y$15,"")</f>
        <v/>
      </c>
      <c r="AG687" s="162" t="str">
        <f>IF(Formato_02!Z$15&lt;&gt;"",Formato_02!Z$15,"")</f>
        <v/>
      </c>
      <c r="AH687" s="162" t="str">
        <f>IF(Formato_02!AA$15&lt;&gt;"",Formato_02!AA$15,"")</f>
        <v/>
      </c>
      <c r="AI687" s="162" t="str">
        <f>IF(Formato_02!AB$15&lt;&gt;"",Formato_02!AB$15,"")</f>
        <v/>
      </c>
      <c r="AJ687" s="162" t="str">
        <f>IF(Formato_02!AC$15&lt;&gt;"",Formato_02!AC$15,"")</f>
        <v/>
      </c>
      <c r="AK687" s="162" t="str">
        <f>IF(Formato_02!AD$15&lt;&gt;"",Formato_02!AD$15,"")</f>
        <v/>
      </c>
      <c r="AL687" s="162" t="str">
        <f>IF(Formato_02!$N$14&lt;&gt;"",Formato_02!$N$14,"")</f>
        <v/>
      </c>
      <c r="AM687" s="13" t="str">
        <f>IF(Formato_02!$X$4&lt;&gt;"","AN","")</f>
        <v/>
      </c>
      <c r="AN687" s="24" t="str">
        <f t="shared" si="81"/>
        <v/>
      </c>
      <c r="AO687" s="13" t="str">
        <f>IF(Formato_02!$Y$4&lt;&gt;"","P027","")</f>
        <v/>
      </c>
      <c r="AP687" s="24" t="str">
        <f t="shared" si="82"/>
        <v/>
      </c>
      <c r="AQ687" s="13" t="str">
        <f>IF(Formato_02!$Z$4&lt;&gt;"","PNCVG","")</f>
        <v/>
      </c>
      <c r="AR687" s="24" t="str">
        <f t="shared" si="83"/>
        <v/>
      </c>
      <c r="AS687" s="13" t="str">
        <f>IF(Formato_02!$AA$4&lt;&gt;"","PNFF","")</f>
        <v/>
      </c>
      <c r="AT687" s="24" t="str">
        <f t="shared" si="84"/>
        <v/>
      </c>
      <c r="AU687" s="13" t="str">
        <f>IF(Formato_02!$AB$4&lt;&gt;"","PNPAM","")</f>
        <v/>
      </c>
      <c r="AV687" s="24" t="str">
        <f t="shared" si="85"/>
        <v/>
      </c>
      <c r="AW687" s="13" t="str">
        <f>IF(Formato_02!$AC$4&lt;&gt;"","PNAIA","")</f>
        <v/>
      </c>
      <c r="AX687" s="24" t="str">
        <f t="shared" si="86"/>
        <v/>
      </c>
      <c r="AY687" s="13" t="str">
        <f>IF(Formato_02!$AD$4&lt;&gt;"","PIO","")</f>
        <v/>
      </c>
      <c r="AZ687" s="24" t="str">
        <f t="shared" si="87"/>
        <v/>
      </c>
      <c r="BA687" s="13" t="str">
        <f>IF('Formato 3_Gantt'!B$31&lt;&gt;"",'Formato 3_Gantt'!A$31,"")</f>
        <v/>
      </c>
      <c r="BB687" s="24" t="str">
        <f>IF('Formato 3_Gantt'!B$31&lt;&gt;"",'Formato 3_Gantt'!B$31,"")</f>
        <v/>
      </c>
      <c r="BC687" s="22" t="str">
        <f>IF('Formato 3_Gantt'!C$31&lt;&gt;"",'Formato 3_Gantt'!C$31,"")</f>
        <v/>
      </c>
      <c r="BD687" s="13" t="str">
        <f>IF('Formato 3_Gantt'!D$31&lt;&gt;"",'Formato 3_Gantt'!D$31,"")</f>
        <v/>
      </c>
      <c r="BE687" s="161" t="str">
        <f>IF('Formato 3_Gantt'!E$31&lt;&gt;"",'Formato 3_Gantt'!E$31,"")</f>
        <v/>
      </c>
      <c r="BF687" s="13" t="str">
        <f>IF('Formato 3_Gantt'!F$31&lt;&gt;"",'Formato 3_Gantt'!F$31,"")</f>
        <v/>
      </c>
      <c r="BG687" s="158" t="str">
        <f>IF('Formato 3_Gantt'!G$31&lt;&gt;"",'Formato 3_Gantt'!G$31,"")</f>
        <v/>
      </c>
      <c r="BH687" s="158" t="str">
        <f>IF('Formato 3_Gantt'!H$31&lt;&gt;"",'Formato 3_Gantt'!H$31,"")</f>
        <v/>
      </c>
      <c r="BI687" s="161" t="str">
        <f>IF('Formato 3_Gantt'!BL$31&lt;&gt;"",'Formato 3_Gantt'!BL$31,"")</f>
        <v/>
      </c>
      <c r="BJ687" s="161" t="str">
        <f>IF('Formato 3_Gantt'!BM$31&lt;&gt;"",'Formato 3_Gantt'!BM$31,"")</f>
        <v/>
      </c>
      <c r="BK687" s="161" t="str">
        <f>IF('Formato 3_Gantt'!BN$31&lt;&gt;"",'Formato 3_Gantt'!BN$31,"")</f>
        <v/>
      </c>
      <c r="BL687" s="161" t="str">
        <f>IF('Formato 3_Gantt'!BO$31&lt;&gt;"",'Formato 3_Gantt'!BO$31,"")</f>
        <v/>
      </c>
      <c r="BM687" s="161" t="str">
        <f>IF('Formato 3_Gantt'!BP$31&lt;&gt;"",'Formato 3_Gantt'!BP$31,"")</f>
        <v/>
      </c>
      <c r="BN687" s="161" t="str">
        <f>IF('Formato 3_Gantt'!BQ$31&lt;&gt;"",'Formato 3_Gantt'!BQ$31,"")</f>
        <v/>
      </c>
      <c r="BO687" s="161" t="str">
        <f>IF('Formato 3_Gantt'!BR$31&lt;&gt;"",'Formato 3_Gantt'!BR$31,"")</f>
        <v/>
      </c>
      <c r="BP687" s="161" t="str">
        <f>IF('Formato 3_Gantt'!BS$31&lt;&gt;"",'Formato 3_Gantt'!BS$31,"")</f>
        <v/>
      </c>
      <c r="BQ687" s="161" t="str">
        <f>IF('Formato 3_Gantt'!BT$31&lt;&gt;"",'Formato 3_Gantt'!BT$31,"")</f>
        <v/>
      </c>
      <c r="BR687" s="161" t="str">
        <f>IF('Formato 3_Gantt'!BU$31&lt;&gt;"",'Formato 3_Gantt'!BU$31,"")</f>
        <v/>
      </c>
      <c r="BS687" s="161" t="str">
        <f>IF('Formato 3_Gantt'!BV$31&lt;&gt;"",'Formato 3_Gantt'!BV$31,"")</f>
        <v/>
      </c>
      <c r="BT687" s="161" t="str">
        <f>IF('Formato 3_Gantt'!BW$31&lt;&gt;"",'Formato 3_Gantt'!BW$31,"")</f>
        <v/>
      </c>
      <c r="BU687" s="161" t="str">
        <f>IF('Formato 3_Gantt'!BX$31&lt;&gt;"",'Formato 3_Gantt'!BX$31,"")</f>
        <v/>
      </c>
      <c r="BV687" s="163" t="str">
        <f>IF('Formato 4_Ppto'!I$689&lt;&gt;"",'Formato 4_Ppto'!I$689,"")</f>
        <v/>
      </c>
      <c r="BW687" s="162" t="str">
        <f>IF('Formato 4_Ppto'!X$689&lt;&gt;"",'Formato 4_Ppto'!X$689,"")</f>
        <v/>
      </c>
      <c r="BX687" s="162" t="str">
        <f>IF('Formato 4_Ppto'!Y$689&lt;&gt;"",'Formato 4_Ppto'!Y$689,"")</f>
        <v/>
      </c>
      <c r="BY687" s="162" t="str">
        <f>IF('Formato 4_Ppto'!Z$689&lt;&gt;"",'Formato 4_Ppto'!Z$689,"")</f>
        <v/>
      </c>
      <c r="BZ687" s="162" t="str">
        <f>IF('Formato 4_Ppto'!AA$689&lt;&gt;"",'Formato 4_Ppto'!AA$689,"")</f>
        <v/>
      </c>
      <c r="CA687" s="162" t="str">
        <f>IF('Formato 4_Ppto'!AB$689&lt;&gt;"",'Formato 4_Ppto'!AB$689,"")</f>
        <v/>
      </c>
      <c r="CB687" s="162" t="str">
        <f>IF('Formato 4_Ppto'!AC$689&lt;&gt;"",'Formato 4_Ppto'!AC$689,"")</f>
        <v/>
      </c>
      <c r="CC687" s="162" t="str">
        <f>IF('Formato 4_Ppto'!AD$689&lt;&gt;"",'Formato 4_Ppto'!AD$689,"")</f>
        <v/>
      </c>
      <c r="CD687" s="162" t="str">
        <f>IF('Formato 4_Ppto'!AE$689&lt;&gt;"",'Formato 4_Ppto'!AE$689,"")</f>
        <v/>
      </c>
      <c r="CE687" s="162" t="str">
        <f>IF('Formato 4_Ppto'!AF$689&lt;&gt;"",'Formato 4_Ppto'!AF$689,"")</f>
        <v/>
      </c>
      <c r="CF687" s="162" t="str">
        <f>IF('Formato 4_Ppto'!AG$689&lt;&gt;"",'Formato 4_Ppto'!AG$689,"")</f>
        <v/>
      </c>
      <c r="CG687" s="162" t="str">
        <f>IF('Formato 4_Ppto'!AH$689&lt;&gt;"",'Formato 4_Ppto'!AH$689,"")</f>
        <v/>
      </c>
      <c r="CH687" s="162" t="str">
        <f>IF('Formato 4_Ppto'!AI$689&lt;&gt;"",'Formato 4_Ppto'!AI$689,"")</f>
        <v/>
      </c>
      <c r="CI687" s="163" t="str">
        <f>IF('Formato 4_Ppto'!AJ$689&lt;&gt;"",'Formato 4_Ppto'!AJ$689,"")</f>
        <v/>
      </c>
      <c r="CJ687" s="13" t="str">
        <f>IF('Formato 4_Ppto'!B714&lt;&gt;"",'Formato 4_Ppto'!A714,"")</f>
        <v/>
      </c>
      <c r="CK687" s="24" t="str">
        <f>IF('Formato 4_Ppto'!B714&lt;&gt;"",'Formato 4_Ppto'!B714,"")</f>
        <v/>
      </c>
      <c r="CL687" s="22" t="str">
        <f>IF('Formato 4_Ppto'!C714&lt;&gt;"",'Formato 4_Ppto'!C714,"")</f>
        <v/>
      </c>
      <c r="CM687" s="24" t="str">
        <f>IF('Formato 4_Ppto'!D714&lt;&gt;"",'Formato 4_Ppto'!D714,"")</f>
        <v/>
      </c>
      <c r="CN687" s="161" t="str">
        <f>IF('Formato 4_Ppto'!E714&lt;&gt;"",'Formato 4_Ppto'!E714,"")</f>
        <v/>
      </c>
      <c r="CO687" s="161" t="str">
        <f>IF('Formato 4_Ppto'!G714&lt;&gt;"",'Formato 4_Ppto'!G714,"")</f>
        <v/>
      </c>
      <c r="CP687" s="163" t="str">
        <f>IF('Formato 4_Ppto'!I714&lt;&gt;"",'Formato 4_Ppto'!I714,"")</f>
        <v/>
      </c>
      <c r="CQ687" s="161" t="str">
        <f>IF('Formato 4_Ppto'!K714&lt;&gt;"",'Formato 4_Ppto'!K714,"")</f>
        <v/>
      </c>
      <c r="CR687" s="161" t="str">
        <f>IF('Formato 4_Ppto'!L714&lt;&gt;"",'Formato 4_Ppto'!L714,"")</f>
        <v/>
      </c>
      <c r="CS687" s="161" t="str">
        <f>IF('Formato 4_Ppto'!M714&lt;&gt;"",'Formato 4_Ppto'!M714,"")</f>
        <v/>
      </c>
      <c r="CT687" s="161" t="str">
        <f>IF('Formato 4_Ppto'!N714&lt;&gt;"",'Formato 4_Ppto'!N714,"")</f>
        <v/>
      </c>
      <c r="CU687" s="161" t="str">
        <f>IF('Formato 4_Ppto'!O714&lt;&gt;"",'Formato 4_Ppto'!O714,"")</f>
        <v/>
      </c>
      <c r="CV687" s="161" t="str">
        <f>IF('Formato 4_Ppto'!P714&lt;&gt;"",'Formato 4_Ppto'!P714,"")</f>
        <v/>
      </c>
      <c r="CW687" s="161" t="str">
        <f>IF('Formato 4_Ppto'!Q714&lt;&gt;"",'Formato 4_Ppto'!Q714,"")</f>
        <v/>
      </c>
      <c r="CX687" s="161" t="str">
        <f>IF('Formato 4_Ppto'!R714&lt;&gt;"",'Formato 4_Ppto'!R714,"")</f>
        <v/>
      </c>
      <c r="CY687" s="161" t="str">
        <f>IF('Formato 4_Ppto'!S714&lt;&gt;"",'Formato 4_Ppto'!S714,"")</f>
        <v/>
      </c>
      <c r="CZ687" s="161" t="str">
        <f>IF('Formato 4_Ppto'!T714&lt;&gt;"",'Formato 4_Ppto'!T714,"")</f>
        <v/>
      </c>
      <c r="DA687" s="161" t="str">
        <f>IF('Formato 4_Ppto'!U714&lt;&gt;"",'Formato 4_Ppto'!U714,"")</f>
        <v/>
      </c>
      <c r="DB687" s="161" t="str">
        <f>IF('Formato 4_Ppto'!V714&lt;&gt;"",'Formato 4_Ppto'!V714,"")</f>
        <v/>
      </c>
      <c r="DC687" s="161" t="str">
        <f>IF('Formato 4_Ppto'!W714&lt;&gt;"",'Formato 4_Ppto'!W714,"")</f>
        <v/>
      </c>
      <c r="DD687" s="162" t="str">
        <f>IF('Formato 4_Ppto'!X714&lt;&gt;"",'Formato 4_Ppto'!X714,"")</f>
        <v/>
      </c>
      <c r="DE687" s="162" t="str">
        <f>IF('Formato 4_Ppto'!Y714&lt;&gt;"",'Formato 4_Ppto'!Y714,"")</f>
        <v/>
      </c>
      <c r="DF687" s="162" t="str">
        <f>IF('Formato 4_Ppto'!Z714&lt;&gt;"",'Formato 4_Ppto'!Z714,"")</f>
        <v/>
      </c>
      <c r="DG687" s="162" t="str">
        <f>IF('Formato 4_Ppto'!AA714&lt;&gt;"",'Formato 4_Ppto'!AA714,"")</f>
        <v/>
      </c>
      <c r="DH687" s="162" t="str">
        <f>IF('Formato 4_Ppto'!AB714&lt;&gt;"",'Formato 4_Ppto'!AB714,"")</f>
        <v/>
      </c>
      <c r="DI687" s="162" t="str">
        <f>IF('Formato 4_Ppto'!AC714&lt;&gt;"",'Formato 4_Ppto'!AC714,"")</f>
        <v/>
      </c>
      <c r="DJ687" s="162" t="str">
        <f>IF('Formato 4_Ppto'!AD714&lt;&gt;"",'Formato 4_Ppto'!AD714,"")</f>
        <v/>
      </c>
      <c r="DK687" s="162" t="str">
        <f>IF('Formato 4_Ppto'!AE714&lt;&gt;"",'Formato 4_Ppto'!AE714,"")</f>
        <v/>
      </c>
      <c r="DL687" s="162" t="str">
        <f>IF('Formato 4_Ppto'!AF714&lt;&gt;"",'Formato 4_Ppto'!AF714,"")</f>
        <v/>
      </c>
      <c r="DM687" s="162" t="str">
        <f>IF('Formato 4_Ppto'!AG714&lt;&gt;"",'Formato 4_Ppto'!AG714,"")</f>
        <v/>
      </c>
      <c r="DN687" s="162" t="str">
        <f>IF('Formato 4_Ppto'!AH714&lt;&gt;"",'Formato 4_Ppto'!AH714,"")</f>
        <v/>
      </c>
      <c r="DO687" s="162" t="str">
        <f>IF('Formato 4_Ppto'!AI714&lt;&gt;"",'Formato 4_Ppto'!AI714,"")</f>
        <v/>
      </c>
      <c r="DP687" s="163" t="str">
        <f>IF('Formato 4_Ppto'!AJ714&lt;&gt;"",'Formato 4_Ppto'!AJ714,"")</f>
        <v/>
      </c>
    </row>
    <row r="688" spans="2:120" x14ac:dyDescent="0.3">
      <c r="B688" s="13" t="str">
        <f>IF(OR(Tabla6[[#This Row],[IDA]]="",Tabla6[[#This Row],[IDT]]="",Tabla6[[#This Row],[IDI]]=""),"",Tabla6[[#This Row],[IDA]]&amp;"."&amp;Tabla6[[#This Row],[IDT]]&amp;"."&amp;Tabla6[[#This Row],[IDI]])</f>
        <v/>
      </c>
      <c r="C688" s="13" t="str">
        <f>IF(Formato_02!$B$14&lt;&gt;"",0,"")</f>
        <v/>
      </c>
      <c r="D688" s="13" t="str">
        <f>IF(Formato_02!$H$9&lt;&gt;"",Formato_02!$H$9,"")</f>
        <v/>
      </c>
      <c r="E688" s="24" t="str">
        <f t="shared" si="80"/>
        <v/>
      </c>
      <c r="F688" s="24" t="str">
        <f>IF(Formato_02!$B$14&lt;&gt;"",Formato_02!$B$14,"")</f>
        <v/>
      </c>
      <c r="G688" s="22" t="str">
        <f>IF('Formato 3_Gantt'!C693&lt;&gt;"",'Formato 3_Gantt'!C693,"")</f>
        <v/>
      </c>
      <c r="H688" s="13" t="str">
        <f>IF('Formato 3_Gantt'!D$8&lt;&gt;"",'Formato 3_Gantt'!D$8,"")</f>
        <v/>
      </c>
      <c r="I688" s="13" t="str">
        <f>IF('Formato 3_Gantt'!E$8&lt;&gt;"",'Formato 3_Gantt'!E$8,"")</f>
        <v/>
      </c>
      <c r="J688" s="13" t="str">
        <f>IF('Formato 3_Gantt'!F$8&lt;&gt;"",'Formato 3_Gantt'!F$8,"")</f>
        <v/>
      </c>
      <c r="K688" s="158" t="str">
        <f>IF('Formato 3_Gantt'!G$8&lt;&gt;"",'Formato 3_Gantt'!G$8,"")</f>
        <v/>
      </c>
      <c r="L688" s="158" t="str">
        <f>IF('Formato 3_Gantt'!H$8&lt;&gt;"",'Formato 3_Gantt'!H$8,"")</f>
        <v/>
      </c>
      <c r="M688" s="13" t="str">
        <f>IF('Formato 3_Gantt'!BL$8&lt;&gt;"",'Formato 3_Gantt'!BL$8,"")</f>
        <v/>
      </c>
      <c r="N688" s="13" t="str">
        <f>IF('Formato 3_Gantt'!BM$8&lt;&gt;"",'Formato 3_Gantt'!BM$8,"")</f>
        <v/>
      </c>
      <c r="O688" s="13" t="str">
        <f>IF('Formato 3_Gantt'!BN$8&lt;&gt;"",'Formato 3_Gantt'!BN$8,"")</f>
        <v/>
      </c>
      <c r="P688" s="13" t="str">
        <f>IF('Formato 3_Gantt'!BO$8&lt;&gt;"",'Formato 3_Gantt'!BO$8,"")</f>
        <v/>
      </c>
      <c r="Q688" s="13" t="str">
        <f>IF('Formato 3_Gantt'!BP$8&lt;&gt;"",'Formato 3_Gantt'!BP$8,"")</f>
        <v/>
      </c>
      <c r="R688" s="13" t="str">
        <f>IF('Formato 3_Gantt'!BQ$8&lt;&gt;"",'Formato 3_Gantt'!BQ$8,"")</f>
        <v/>
      </c>
      <c r="S688" s="13" t="str">
        <f>IF('Formato 3_Gantt'!BR$8&lt;&gt;"",'Formato 3_Gantt'!BR$8,"")</f>
        <v/>
      </c>
      <c r="T688" s="13" t="str">
        <f>IF('Formato 3_Gantt'!BS$8&lt;&gt;"",'Formato 3_Gantt'!BS$8,"")</f>
        <v/>
      </c>
      <c r="U688" s="13" t="str">
        <f>IF('Formato 3_Gantt'!BT$8&lt;&gt;"",'Formato 3_Gantt'!BT$8,"")</f>
        <v/>
      </c>
      <c r="V688" s="13" t="str">
        <f>IF('Formato 3_Gantt'!BU$8&lt;&gt;"",'Formato 3_Gantt'!BU$8,"")</f>
        <v/>
      </c>
      <c r="W688" s="13" t="str">
        <f>IF('Formato 3_Gantt'!BV$8&lt;&gt;"",'Formato 3_Gantt'!BV$8,"")</f>
        <v/>
      </c>
      <c r="X688" s="13" t="str">
        <f>IF('Formato 3_Gantt'!BW$8&lt;&gt;"",'Formato 3_Gantt'!BW$8,"")</f>
        <v/>
      </c>
      <c r="Y688" s="13" t="str">
        <f>IF('Formato 3_Gantt'!BX$8&lt;&gt;"",'Formato 3_Gantt'!BX$8,"")</f>
        <v/>
      </c>
      <c r="Z688" s="162" t="str">
        <f>IF(Formato_02!S$15&lt;&gt;"",Formato_02!S$15,"")</f>
        <v/>
      </c>
      <c r="AA688" s="162" t="str">
        <f>IF(Formato_02!T$15&lt;&gt;"",Formato_02!T$15,"")</f>
        <v/>
      </c>
      <c r="AB688" s="162" t="str">
        <f>IF(Formato_02!U$15&lt;&gt;"",Formato_02!U$15,"")</f>
        <v/>
      </c>
      <c r="AC688" s="162" t="str">
        <f>IF(Formato_02!V$15&lt;&gt;"",Formato_02!V$15,"")</f>
        <v/>
      </c>
      <c r="AD688" s="162" t="str">
        <f>IF(Formato_02!W$15&lt;&gt;"",Formato_02!W$15,"")</f>
        <v/>
      </c>
      <c r="AE688" s="162" t="str">
        <f>IF(Formato_02!X$15&lt;&gt;"",Formato_02!X$15,"")</f>
        <v/>
      </c>
      <c r="AF688" s="162" t="str">
        <f>IF(Formato_02!Y$15&lt;&gt;"",Formato_02!Y$15,"")</f>
        <v/>
      </c>
      <c r="AG688" s="162" t="str">
        <f>IF(Formato_02!Z$15&lt;&gt;"",Formato_02!Z$15,"")</f>
        <v/>
      </c>
      <c r="AH688" s="162" t="str">
        <f>IF(Formato_02!AA$15&lt;&gt;"",Formato_02!AA$15,"")</f>
        <v/>
      </c>
      <c r="AI688" s="162" t="str">
        <f>IF(Formato_02!AB$15&lt;&gt;"",Formato_02!AB$15,"")</f>
        <v/>
      </c>
      <c r="AJ688" s="162" t="str">
        <f>IF(Formato_02!AC$15&lt;&gt;"",Formato_02!AC$15,"")</f>
        <v/>
      </c>
      <c r="AK688" s="162" t="str">
        <f>IF(Formato_02!AD$15&lt;&gt;"",Formato_02!AD$15,"")</f>
        <v/>
      </c>
      <c r="AL688" s="162" t="str">
        <f>IF(Formato_02!$N$14&lt;&gt;"",Formato_02!$N$14,"")</f>
        <v/>
      </c>
      <c r="AM688" s="13" t="str">
        <f>IF(Formato_02!$X$4&lt;&gt;"","AN","")</f>
        <v/>
      </c>
      <c r="AN688" s="24" t="str">
        <f t="shared" si="81"/>
        <v/>
      </c>
      <c r="AO688" s="13" t="str">
        <f>IF(Formato_02!$Y$4&lt;&gt;"","P027","")</f>
        <v/>
      </c>
      <c r="AP688" s="24" t="str">
        <f t="shared" si="82"/>
        <v/>
      </c>
      <c r="AQ688" s="13" t="str">
        <f>IF(Formato_02!$Z$4&lt;&gt;"","PNCVG","")</f>
        <v/>
      </c>
      <c r="AR688" s="24" t="str">
        <f t="shared" si="83"/>
        <v/>
      </c>
      <c r="AS688" s="13" t="str">
        <f>IF(Formato_02!$AA$4&lt;&gt;"","PNFF","")</f>
        <v/>
      </c>
      <c r="AT688" s="24" t="str">
        <f t="shared" si="84"/>
        <v/>
      </c>
      <c r="AU688" s="13" t="str">
        <f>IF(Formato_02!$AB$4&lt;&gt;"","PNPAM","")</f>
        <v/>
      </c>
      <c r="AV688" s="24" t="str">
        <f t="shared" si="85"/>
        <v/>
      </c>
      <c r="AW688" s="13" t="str">
        <f>IF(Formato_02!$AC$4&lt;&gt;"","PNAIA","")</f>
        <v/>
      </c>
      <c r="AX688" s="24" t="str">
        <f t="shared" si="86"/>
        <v/>
      </c>
      <c r="AY688" s="13" t="str">
        <f>IF(Formato_02!$AD$4&lt;&gt;"","PIO","")</f>
        <v/>
      </c>
      <c r="AZ688" s="24" t="str">
        <f t="shared" si="87"/>
        <v/>
      </c>
      <c r="BA688" s="13" t="str">
        <f>IF('Formato 3_Gantt'!B$31&lt;&gt;"",'Formato 3_Gantt'!A$31,"")</f>
        <v/>
      </c>
      <c r="BB688" s="24" t="str">
        <f>IF('Formato 3_Gantt'!B$31&lt;&gt;"",'Formato 3_Gantt'!B$31,"")</f>
        <v/>
      </c>
      <c r="BC688" s="22" t="str">
        <f>IF('Formato 3_Gantt'!C$31&lt;&gt;"",'Formato 3_Gantt'!C$31,"")</f>
        <v/>
      </c>
      <c r="BD688" s="13" t="str">
        <f>IF('Formato 3_Gantt'!D$31&lt;&gt;"",'Formato 3_Gantt'!D$31,"")</f>
        <v/>
      </c>
      <c r="BE688" s="161" t="str">
        <f>IF('Formato 3_Gantt'!E$31&lt;&gt;"",'Formato 3_Gantt'!E$31,"")</f>
        <v/>
      </c>
      <c r="BF688" s="13" t="str">
        <f>IF('Formato 3_Gantt'!F$31&lt;&gt;"",'Formato 3_Gantt'!F$31,"")</f>
        <v/>
      </c>
      <c r="BG688" s="158" t="str">
        <f>IF('Formato 3_Gantt'!G$31&lt;&gt;"",'Formato 3_Gantt'!G$31,"")</f>
        <v/>
      </c>
      <c r="BH688" s="158" t="str">
        <f>IF('Formato 3_Gantt'!H$31&lt;&gt;"",'Formato 3_Gantt'!H$31,"")</f>
        <v/>
      </c>
      <c r="BI688" s="161" t="str">
        <f>IF('Formato 3_Gantt'!BL$31&lt;&gt;"",'Formato 3_Gantt'!BL$31,"")</f>
        <v/>
      </c>
      <c r="BJ688" s="161" t="str">
        <f>IF('Formato 3_Gantt'!BM$31&lt;&gt;"",'Formato 3_Gantt'!BM$31,"")</f>
        <v/>
      </c>
      <c r="BK688" s="161" t="str">
        <f>IF('Formato 3_Gantt'!BN$31&lt;&gt;"",'Formato 3_Gantt'!BN$31,"")</f>
        <v/>
      </c>
      <c r="BL688" s="161" t="str">
        <f>IF('Formato 3_Gantt'!BO$31&lt;&gt;"",'Formato 3_Gantt'!BO$31,"")</f>
        <v/>
      </c>
      <c r="BM688" s="161" t="str">
        <f>IF('Formato 3_Gantt'!BP$31&lt;&gt;"",'Formato 3_Gantt'!BP$31,"")</f>
        <v/>
      </c>
      <c r="BN688" s="161" t="str">
        <f>IF('Formato 3_Gantt'!BQ$31&lt;&gt;"",'Formato 3_Gantt'!BQ$31,"")</f>
        <v/>
      </c>
      <c r="BO688" s="161" t="str">
        <f>IF('Formato 3_Gantt'!BR$31&lt;&gt;"",'Formato 3_Gantt'!BR$31,"")</f>
        <v/>
      </c>
      <c r="BP688" s="161" t="str">
        <f>IF('Formato 3_Gantt'!BS$31&lt;&gt;"",'Formato 3_Gantt'!BS$31,"")</f>
        <v/>
      </c>
      <c r="BQ688" s="161" t="str">
        <f>IF('Formato 3_Gantt'!BT$31&lt;&gt;"",'Formato 3_Gantt'!BT$31,"")</f>
        <v/>
      </c>
      <c r="BR688" s="161" t="str">
        <f>IF('Formato 3_Gantt'!BU$31&lt;&gt;"",'Formato 3_Gantt'!BU$31,"")</f>
        <v/>
      </c>
      <c r="BS688" s="161" t="str">
        <f>IF('Formato 3_Gantt'!BV$31&lt;&gt;"",'Formato 3_Gantt'!BV$31,"")</f>
        <v/>
      </c>
      <c r="BT688" s="161" t="str">
        <f>IF('Formato 3_Gantt'!BW$31&lt;&gt;"",'Formato 3_Gantt'!BW$31,"")</f>
        <v/>
      </c>
      <c r="BU688" s="161" t="str">
        <f>IF('Formato 3_Gantt'!BX$31&lt;&gt;"",'Formato 3_Gantt'!BX$31,"")</f>
        <v/>
      </c>
      <c r="BV688" s="163" t="str">
        <f>IF('Formato 4_Ppto'!I$689&lt;&gt;"",'Formato 4_Ppto'!I$689,"")</f>
        <v/>
      </c>
      <c r="BW688" s="162" t="str">
        <f>IF('Formato 4_Ppto'!X$689&lt;&gt;"",'Formato 4_Ppto'!X$689,"")</f>
        <v/>
      </c>
      <c r="BX688" s="162" t="str">
        <f>IF('Formato 4_Ppto'!Y$689&lt;&gt;"",'Formato 4_Ppto'!Y$689,"")</f>
        <v/>
      </c>
      <c r="BY688" s="162" t="str">
        <f>IF('Formato 4_Ppto'!Z$689&lt;&gt;"",'Formato 4_Ppto'!Z$689,"")</f>
        <v/>
      </c>
      <c r="BZ688" s="162" t="str">
        <f>IF('Formato 4_Ppto'!AA$689&lt;&gt;"",'Formato 4_Ppto'!AA$689,"")</f>
        <v/>
      </c>
      <c r="CA688" s="162" t="str">
        <f>IF('Formato 4_Ppto'!AB$689&lt;&gt;"",'Formato 4_Ppto'!AB$689,"")</f>
        <v/>
      </c>
      <c r="CB688" s="162" t="str">
        <f>IF('Formato 4_Ppto'!AC$689&lt;&gt;"",'Formato 4_Ppto'!AC$689,"")</f>
        <v/>
      </c>
      <c r="CC688" s="162" t="str">
        <f>IF('Formato 4_Ppto'!AD$689&lt;&gt;"",'Formato 4_Ppto'!AD$689,"")</f>
        <v/>
      </c>
      <c r="CD688" s="162" t="str">
        <f>IF('Formato 4_Ppto'!AE$689&lt;&gt;"",'Formato 4_Ppto'!AE$689,"")</f>
        <v/>
      </c>
      <c r="CE688" s="162" t="str">
        <f>IF('Formato 4_Ppto'!AF$689&lt;&gt;"",'Formato 4_Ppto'!AF$689,"")</f>
        <v/>
      </c>
      <c r="CF688" s="162" t="str">
        <f>IF('Formato 4_Ppto'!AG$689&lt;&gt;"",'Formato 4_Ppto'!AG$689,"")</f>
        <v/>
      </c>
      <c r="CG688" s="162" t="str">
        <f>IF('Formato 4_Ppto'!AH$689&lt;&gt;"",'Formato 4_Ppto'!AH$689,"")</f>
        <v/>
      </c>
      <c r="CH688" s="162" t="str">
        <f>IF('Formato 4_Ppto'!AI$689&lt;&gt;"",'Formato 4_Ppto'!AI$689,"")</f>
        <v/>
      </c>
      <c r="CI688" s="163" t="str">
        <f>IF('Formato 4_Ppto'!AJ$689&lt;&gt;"",'Formato 4_Ppto'!AJ$689,"")</f>
        <v/>
      </c>
      <c r="CJ688" s="13" t="str">
        <f>IF('Formato 4_Ppto'!B715&lt;&gt;"",'Formato 4_Ppto'!A715,"")</f>
        <v/>
      </c>
      <c r="CK688" s="24" t="str">
        <f>IF('Formato 4_Ppto'!B715&lt;&gt;"",'Formato 4_Ppto'!B715,"")</f>
        <v/>
      </c>
      <c r="CL688" s="22" t="str">
        <f>IF('Formato 4_Ppto'!C715&lt;&gt;"",'Formato 4_Ppto'!C715,"")</f>
        <v/>
      </c>
      <c r="CM688" s="24" t="str">
        <f>IF('Formato 4_Ppto'!D715&lt;&gt;"",'Formato 4_Ppto'!D715,"")</f>
        <v/>
      </c>
      <c r="CN688" s="161" t="str">
        <f>IF('Formato 4_Ppto'!E715&lt;&gt;"",'Formato 4_Ppto'!E715,"")</f>
        <v/>
      </c>
      <c r="CO688" s="161" t="str">
        <f>IF('Formato 4_Ppto'!G715&lt;&gt;"",'Formato 4_Ppto'!G715,"")</f>
        <v/>
      </c>
      <c r="CP688" s="163" t="str">
        <f>IF('Formato 4_Ppto'!I715&lt;&gt;"",'Formato 4_Ppto'!I715,"")</f>
        <v/>
      </c>
      <c r="CQ688" s="161" t="str">
        <f>IF('Formato 4_Ppto'!K715&lt;&gt;"",'Formato 4_Ppto'!K715,"")</f>
        <v/>
      </c>
      <c r="CR688" s="161" t="str">
        <f>IF('Formato 4_Ppto'!L715&lt;&gt;"",'Formato 4_Ppto'!L715,"")</f>
        <v/>
      </c>
      <c r="CS688" s="161" t="str">
        <f>IF('Formato 4_Ppto'!M715&lt;&gt;"",'Formato 4_Ppto'!M715,"")</f>
        <v/>
      </c>
      <c r="CT688" s="161" t="str">
        <f>IF('Formato 4_Ppto'!N715&lt;&gt;"",'Formato 4_Ppto'!N715,"")</f>
        <v/>
      </c>
      <c r="CU688" s="161" t="str">
        <f>IF('Formato 4_Ppto'!O715&lt;&gt;"",'Formato 4_Ppto'!O715,"")</f>
        <v/>
      </c>
      <c r="CV688" s="161" t="str">
        <f>IF('Formato 4_Ppto'!P715&lt;&gt;"",'Formato 4_Ppto'!P715,"")</f>
        <v/>
      </c>
      <c r="CW688" s="161" t="str">
        <f>IF('Formato 4_Ppto'!Q715&lt;&gt;"",'Formato 4_Ppto'!Q715,"")</f>
        <v/>
      </c>
      <c r="CX688" s="161" t="str">
        <f>IF('Formato 4_Ppto'!R715&lt;&gt;"",'Formato 4_Ppto'!R715,"")</f>
        <v/>
      </c>
      <c r="CY688" s="161" t="str">
        <f>IF('Formato 4_Ppto'!S715&lt;&gt;"",'Formato 4_Ppto'!S715,"")</f>
        <v/>
      </c>
      <c r="CZ688" s="161" t="str">
        <f>IF('Formato 4_Ppto'!T715&lt;&gt;"",'Formato 4_Ppto'!T715,"")</f>
        <v/>
      </c>
      <c r="DA688" s="161" t="str">
        <f>IF('Formato 4_Ppto'!U715&lt;&gt;"",'Formato 4_Ppto'!U715,"")</f>
        <v/>
      </c>
      <c r="DB688" s="161" t="str">
        <f>IF('Formato 4_Ppto'!V715&lt;&gt;"",'Formato 4_Ppto'!V715,"")</f>
        <v/>
      </c>
      <c r="DC688" s="161" t="str">
        <f>IF('Formato 4_Ppto'!W715&lt;&gt;"",'Formato 4_Ppto'!W715,"")</f>
        <v/>
      </c>
      <c r="DD688" s="162" t="str">
        <f>IF('Formato 4_Ppto'!X715&lt;&gt;"",'Formato 4_Ppto'!X715,"")</f>
        <v/>
      </c>
      <c r="DE688" s="162" t="str">
        <f>IF('Formato 4_Ppto'!Y715&lt;&gt;"",'Formato 4_Ppto'!Y715,"")</f>
        <v/>
      </c>
      <c r="DF688" s="162" t="str">
        <f>IF('Formato 4_Ppto'!Z715&lt;&gt;"",'Formato 4_Ppto'!Z715,"")</f>
        <v/>
      </c>
      <c r="DG688" s="162" t="str">
        <f>IF('Formato 4_Ppto'!AA715&lt;&gt;"",'Formato 4_Ppto'!AA715,"")</f>
        <v/>
      </c>
      <c r="DH688" s="162" t="str">
        <f>IF('Formato 4_Ppto'!AB715&lt;&gt;"",'Formato 4_Ppto'!AB715,"")</f>
        <v/>
      </c>
      <c r="DI688" s="162" t="str">
        <f>IF('Formato 4_Ppto'!AC715&lt;&gt;"",'Formato 4_Ppto'!AC715,"")</f>
        <v/>
      </c>
      <c r="DJ688" s="162" t="str">
        <f>IF('Formato 4_Ppto'!AD715&lt;&gt;"",'Formato 4_Ppto'!AD715,"")</f>
        <v/>
      </c>
      <c r="DK688" s="162" t="str">
        <f>IF('Formato 4_Ppto'!AE715&lt;&gt;"",'Formato 4_Ppto'!AE715,"")</f>
        <v/>
      </c>
      <c r="DL688" s="162" t="str">
        <f>IF('Formato 4_Ppto'!AF715&lt;&gt;"",'Formato 4_Ppto'!AF715,"")</f>
        <v/>
      </c>
      <c r="DM688" s="162" t="str">
        <f>IF('Formato 4_Ppto'!AG715&lt;&gt;"",'Formato 4_Ppto'!AG715,"")</f>
        <v/>
      </c>
      <c r="DN688" s="162" t="str">
        <f>IF('Formato 4_Ppto'!AH715&lt;&gt;"",'Formato 4_Ppto'!AH715,"")</f>
        <v/>
      </c>
      <c r="DO688" s="162" t="str">
        <f>IF('Formato 4_Ppto'!AI715&lt;&gt;"",'Formato 4_Ppto'!AI715,"")</f>
        <v/>
      </c>
      <c r="DP688" s="163" t="str">
        <f>IF('Formato 4_Ppto'!AJ715&lt;&gt;"",'Formato 4_Ppto'!AJ715,"")</f>
        <v/>
      </c>
    </row>
    <row r="689" spans="2:120" x14ac:dyDescent="0.3">
      <c r="B689" s="13" t="str">
        <f>IF(OR(Tabla6[[#This Row],[IDA]]="",Tabla6[[#This Row],[IDT]]="",Tabla6[[#This Row],[IDI]]=""),"",Tabla6[[#This Row],[IDA]]&amp;"."&amp;Tabla6[[#This Row],[IDT]]&amp;"."&amp;Tabla6[[#This Row],[IDI]])</f>
        <v/>
      </c>
      <c r="C689" s="13" t="str">
        <f>IF(Formato_02!$B$14&lt;&gt;"",0,"")</f>
        <v/>
      </c>
      <c r="D689" s="13" t="str">
        <f>IF(Formato_02!$H$9&lt;&gt;"",Formato_02!$H$9,"")</f>
        <v/>
      </c>
      <c r="E689" s="24" t="str">
        <f t="shared" si="80"/>
        <v/>
      </c>
      <c r="F689" s="24" t="str">
        <f>IF(Formato_02!$B$14&lt;&gt;"",Formato_02!$B$14,"")</f>
        <v/>
      </c>
      <c r="G689" s="22" t="str">
        <f>IF('Formato 3_Gantt'!C694&lt;&gt;"",'Formato 3_Gantt'!C694,"")</f>
        <v/>
      </c>
      <c r="H689" s="13" t="str">
        <f>IF('Formato 3_Gantt'!D$8&lt;&gt;"",'Formato 3_Gantt'!D$8,"")</f>
        <v/>
      </c>
      <c r="I689" s="13" t="str">
        <f>IF('Formato 3_Gantt'!E$8&lt;&gt;"",'Formato 3_Gantt'!E$8,"")</f>
        <v/>
      </c>
      <c r="J689" s="13" t="str">
        <f>IF('Formato 3_Gantt'!F$8&lt;&gt;"",'Formato 3_Gantt'!F$8,"")</f>
        <v/>
      </c>
      <c r="K689" s="158" t="str">
        <f>IF('Formato 3_Gantt'!G$8&lt;&gt;"",'Formato 3_Gantt'!G$8,"")</f>
        <v/>
      </c>
      <c r="L689" s="158" t="str">
        <f>IF('Formato 3_Gantt'!H$8&lt;&gt;"",'Formato 3_Gantt'!H$8,"")</f>
        <v/>
      </c>
      <c r="M689" s="13" t="str">
        <f>IF('Formato 3_Gantt'!BL$8&lt;&gt;"",'Formato 3_Gantt'!BL$8,"")</f>
        <v/>
      </c>
      <c r="N689" s="13" t="str">
        <f>IF('Formato 3_Gantt'!BM$8&lt;&gt;"",'Formato 3_Gantt'!BM$8,"")</f>
        <v/>
      </c>
      <c r="O689" s="13" t="str">
        <f>IF('Formato 3_Gantt'!BN$8&lt;&gt;"",'Formato 3_Gantt'!BN$8,"")</f>
        <v/>
      </c>
      <c r="P689" s="13" t="str">
        <f>IF('Formato 3_Gantt'!BO$8&lt;&gt;"",'Formato 3_Gantt'!BO$8,"")</f>
        <v/>
      </c>
      <c r="Q689" s="13" t="str">
        <f>IF('Formato 3_Gantt'!BP$8&lt;&gt;"",'Formato 3_Gantt'!BP$8,"")</f>
        <v/>
      </c>
      <c r="R689" s="13" t="str">
        <f>IF('Formato 3_Gantt'!BQ$8&lt;&gt;"",'Formato 3_Gantt'!BQ$8,"")</f>
        <v/>
      </c>
      <c r="S689" s="13" t="str">
        <f>IF('Formato 3_Gantt'!BR$8&lt;&gt;"",'Formato 3_Gantt'!BR$8,"")</f>
        <v/>
      </c>
      <c r="T689" s="13" t="str">
        <f>IF('Formato 3_Gantt'!BS$8&lt;&gt;"",'Formato 3_Gantt'!BS$8,"")</f>
        <v/>
      </c>
      <c r="U689" s="13" t="str">
        <f>IF('Formato 3_Gantt'!BT$8&lt;&gt;"",'Formato 3_Gantt'!BT$8,"")</f>
        <v/>
      </c>
      <c r="V689" s="13" t="str">
        <f>IF('Formato 3_Gantt'!BU$8&lt;&gt;"",'Formato 3_Gantt'!BU$8,"")</f>
        <v/>
      </c>
      <c r="W689" s="13" t="str">
        <f>IF('Formato 3_Gantt'!BV$8&lt;&gt;"",'Formato 3_Gantt'!BV$8,"")</f>
        <v/>
      </c>
      <c r="X689" s="13" t="str">
        <f>IF('Formato 3_Gantt'!BW$8&lt;&gt;"",'Formato 3_Gantt'!BW$8,"")</f>
        <v/>
      </c>
      <c r="Y689" s="13" t="str">
        <f>IF('Formato 3_Gantt'!BX$8&lt;&gt;"",'Formato 3_Gantt'!BX$8,"")</f>
        <v/>
      </c>
      <c r="Z689" s="162" t="str">
        <f>IF(Formato_02!S$15&lt;&gt;"",Formato_02!S$15,"")</f>
        <v/>
      </c>
      <c r="AA689" s="162" t="str">
        <f>IF(Formato_02!T$15&lt;&gt;"",Formato_02!T$15,"")</f>
        <v/>
      </c>
      <c r="AB689" s="162" t="str">
        <f>IF(Formato_02!U$15&lt;&gt;"",Formato_02!U$15,"")</f>
        <v/>
      </c>
      <c r="AC689" s="162" t="str">
        <f>IF(Formato_02!V$15&lt;&gt;"",Formato_02!V$15,"")</f>
        <v/>
      </c>
      <c r="AD689" s="162" t="str">
        <f>IF(Formato_02!W$15&lt;&gt;"",Formato_02!W$15,"")</f>
        <v/>
      </c>
      <c r="AE689" s="162" t="str">
        <f>IF(Formato_02!X$15&lt;&gt;"",Formato_02!X$15,"")</f>
        <v/>
      </c>
      <c r="AF689" s="162" t="str">
        <f>IF(Formato_02!Y$15&lt;&gt;"",Formato_02!Y$15,"")</f>
        <v/>
      </c>
      <c r="AG689" s="162" t="str">
        <f>IF(Formato_02!Z$15&lt;&gt;"",Formato_02!Z$15,"")</f>
        <v/>
      </c>
      <c r="AH689" s="162" t="str">
        <f>IF(Formato_02!AA$15&lt;&gt;"",Formato_02!AA$15,"")</f>
        <v/>
      </c>
      <c r="AI689" s="162" t="str">
        <f>IF(Formato_02!AB$15&lt;&gt;"",Formato_02!AB$15,"")</f>
        <v/>
      </c>
      <c r="AJ689" s="162" t="str">
        <f>IF(Formato_02!AC$15&lt;&gt;"",Formato_02!AC$15,"")</f>
        <v/>
      </c>
      <c r="AK689" s="162" t="str">
        <f>IF(Formato_02!AD$15&lt;&gt;"",Formato_02!AD$15,"")</f>
        <v/>
      </c>
      <c r="AL689" s="162" t="str">
        <f>IF(Formato_02!$N$14&lt;&gt;"",Formato_02!$N$14,"")</f>
        <v/>
      </c>
      <c r="AM689" s="13" t="str">
        <f>IF(Formato_02!$X$4&lt;&gt;"","AN","")</f>
        <v/>
      </c>
      <c r="AN689" s="24" t="str">
        <f t="shared" si="81"/>
        <v/>
      </c>
      <c r="AO689" s="13" t="str">
        <f>IF(Formato_02!$Y$4&lt;&gt;"","P027","")</f>
        <v/>
      </c>
      <c r="AP689" s="24" t="str">
        <f t="shared" si="82"/>
        <v/>
      </c>
      <c r="AQ689" s="13" t="str">
        <f>IF(Formato_02!$Z$4&lt;&gt;"","PNCVG","")</f>
        <v/>
      </c>
      <c r="AR689" s="24" t="str">
        <f t="shared" si="83"/>
        <v/>
      </c>
      <c r="AS689" s="13" t="str">
        <f>IF(Formato_02!$AA$4&lt;&gt;"","PNFF","")</f>
        <v/>
      </c>
      <c r="AT689" s="24" t="str">
        <f t="shared" si="84"/>
        <v/>
      </c>
      <c r="AU689" s="13" t="str">
        <f>IF(Formato_02!$AB$4&lt;&gt;"","PNPAM","")</f>
        <v/>
      </c>
      <c r="AV689" s="24" t="str">
        <f t="shared" si="85"/>
        <v/>
      </c>
      <c r="AW689" s="13" t="str">
        <f>IF(Formato_02!$AC$4&lt;&gt;"","PNAIA","")</f>
        <v/>
      </c>
      <c r="AX689" s="24" t="str">
        <f t="shared" si="86"/>
        <v/>
      </c>
      <c r="AY689" s="13" t="str">
        <f>IF(Formato_02!$AD$4&lt;&gt;"","PIO","")</f>
        <v/>
      </c>
      <c r="AZ689" s="24" t="str">
        <f t="shared" si="87"/>
        <v/>
      </c>
      <c r="BA689" s="13" t="str">
        <f>IF('Formato 3_Gantt'!B$31&lt;&gt;"",'Formato 3_Gantt'!A$31,"")</f>
        <v/>
      </c>
      <c r="BB689" s="24" t="str">
        <f>IF('Formato 3_Gantt'!B$31&lt;&gt;"",'Formato 3_Gantt'!B$31,"")</f>
        <v/>
      </c>
      <c r="BC689" s="22" t="str">
        <f>IF('Formato 3_Gantt'!C$31&lt;&gt;"",'Formato 3_Gantt'!C$31,"")</f>
        <v/>
      </c>
      <c r="BD689" s="13" t="str">
        <f>IF('Formato 3_Gantt'!D$31&lt;&gt;"",'Formato 3_Gantt'!D$31,"")</f>
        <v/>
      </c>
      <c r="BE689" s="161" t="str">
        <f>IF('Formato 3_Gantt'!E$31&lt;&gt;"",'Formato 3_Gantt'!E$31,"")</f>
        <v/>
      </c>
      <c r="BF689" s="13" t="str">
        <f>IF('Formato 3_Gantt'!F$31&lt;&gt;"",'Formato 3_Gantt'!F$31,"")</f>
        <v/>
      </c>
      <c r="BG689" s="158" t="str">
        <f>IF('Formato 3_Gantt'!G$31&lt;&gt;"",'Formato 3_Gantt'!G$31,"")</f>
        <v/>
      </c>
      <c r="BH689" s="158" t="str">
        <f>IF('Formato 3_Gantt'!H$31&lt;&gt;"",'Formato 3_Gantt'!H$31,"")</f>
        <v/>
      </c>
      <c r="BI689" s="161" t="str">
        <f>IF('Formato 3_Gantt'!BL$31&lt;&gt;"",'Formato 3_Gantt'!BL$31,"")</f>
        <v/>
      </c>
      <c r="BJ689" s="161" t="str">
        <f>IF('Formato 3_Gantt'!BM$31&lt;&gt;"",'Formato 3_Gantt'!BM$31,"")</f>
        <v/>
      </c>
      <c r="BK689" s="161" t="str">
        <f>IF('Formato 3_Gantt'!BN$31&lt;&gt;"",'Formato 3_Gantt'!BN$31,"")</f>
        <v/>
      </c>
      <c r="BL689" s="161" t="str">
        <f>IF('Formato 3_Gantt'!BO$31&lt;&gt;"",'Formato 3_Gantt'!BO$31,"")</f>
        <v/>
      </c>
      <c r="BM689" s="161" t="str">
        <f>IF('Formato 3_Gantt'!BP$31&lt;&gt;"",'Formato 3_Gantt'!BP$31,"")</f>
        <v/>
      </c>
      <c r="BN689" s="161" t="str">
        <f>IF('Formato 3_Gantt'!BQ$31&lt;&gt;"",'Formato 3_Gantt'!BQ$31,"")</f>
        <v/>
      </c>
      <c r="BO689" s="161" t="str">
        <f>IF('Formato 3_Gantt'!BR$31&lt;&gt;"",'Formato 3_Gantt'!BR$31,"")</f>
        <v/>
      </c>
      <c r="BP689" s="161" t="str">
        <f>IF('Formato 3_Gantt'!BS$31&lt;&gt;"",'Formato 3_Gantt'!BS$31,"")</f>
        <v/>
      </c>
      <c r="BQ689" s="161" t="str">
        <f>IF('Formato 3_Gantt'!BT$31&lt;&gt;"",'Formato 3_Gantt'!BT$31,"")</f>
        <v/>
      </c>
      <c r="BR689" s="161" t="str">
        <f>IF('Formato 3_Gantt'!BU$31&lt;&gt;"",'Formato 3_Gantt'!BU$31,"")</f>
        <v/>
      </c>
      <c r="BS689" s="161" t="str">
        <f>IF('Formato 3_Gantt'!BV$31&lt;&gt;"",'Formato 3_Gantt'!BV$31,"")</f>
        <v/>
      </c>
      <c r="BT689" s="161" t="str">
        <f>IF('Formato 3_Gantt'!BW$31&lt;&gt;"",'Formato 3_Gantt'!BW$31,"")</f>
        <v/>
      </c>
      <c r="BU689" s="161" t="str">
        <f>IF('Formato 3_Gantt'!BX$31&lt;&gt;"",'Formato 3_Gantt'!BX$31,"")</f>
        <v/>
      </c>
      <c r="BV689" s="163" t="str">
        <f>IF('Formato 4_Ppto'!I$689&lt;&gt;"",'Formato 4_Ppto'!I$689,"")</f>
        <v/>
      </c>
      <c r="BW689" s="162" t="str">
        <f>IF('Formato 4_Ppto'!X$689&lt;&gt;"",'Formato 4_Ppto'!X$689,"")</f>
        <v/>
      </c>
      <c r="BX689" s="162" t="str">
        <f>IF('Formato 4_Ppto'!Y$689&lt;&gt;"",'Formato 4_Ppto'!Y$689,"")</f>
        <v/>
      </c>
      <c r="BY689" s="162" t="str">
        <f>IF('Formato 4_Ppto'!Z$689&lt;&gt;"",'Formato 4_Ppto'!Z$689,"")</f>
        <v/>
      </c>
      <c r="BZ689" s="162" t="str">
        <f>IF('Formato 4_Ppto'!AA$689&lt;&gt;"",'Formato 4_Ppto'!AA$689,"")</f>
        <v/>
      </c>
      <c r="CA689" s="162" t="str">
        <f>IF('Formato 4_Ppto'!AB$689&lt;&gt;"",'Formato 4_Ppto'!AB$689,"")</f>
        <v/>
      </c>
      <c r="CB689" s="162" t="str">
        <f>IF('Formato 4_Ppto'!AC$689&lt;&gt;"",'Formato 4_Ppto'!AC$689,"")</f>
        <v/>
      </c>
      <c r="CC689" s="162" t="str">
        <f>IF('Formato 4_Ppto'!AD$689&lt;&gt;"",'Formato 4_Ppto'!AD$689,"")</f>
        <v/>
      </c>
      <c r="CD689" s="162" t="str">
        <f>IF('Formato 4_Ppto'!AE$689&lt;&gt;"",'Formato 4_Ppto'!AE$689,"")</f>
        <v/>
      </c>
      <c r="CE689" s="162" t="str">
        <f>IF('Formato 4_Ppto'!AF$689&lt;&gt;"",'Formato 4_Ppto'!AF$689,"")</f>
        <v/>
      </c>
      <c r="CF689" s="162" t="str">
        <f>IF('Formato 4_Ppto'!AG$689&lt;&gt;"",'Formato 4_Ppto'!AG$689,"")</f>
        <v/>
      </c>
      <c r="CG689" s="162" t="str">
        <f>IF('Formato 4_Ppto'!AH$689&lt;&gt;"",'Formato 4_Ppto'!AH$689,"")</f>
        <v/>
      </c>
      <c r="CH689" s="162" t="str">
        <f>IF('Formato 4_Ppto'!AI$689&lt;&gt;"",'Formato 4_Ppto'!AI$689,"")</f>
        <v/>
      </c>
      <c r="CI689" s="163" t="str">
        <f>IF('Formato 4_Ppto'!AJ$689&lt;&gt;"",'Formato 4_Ppto'!AJ$689,"")</f>
        <v/>
      </c>
      <c r="CJ689" s="13" t="str">
        <f>IF('Formato 4_Ppto'!B716&lt;&gt;"",'Formato 4_Ppto'!A716,"")</f>
        <v/>
      </c>
      <c r="CK689" s="24" t="str">
        <f>IF('Formato 4_Ppto'!B716&lt;&gt;"",'Formato 4_Ppto'!B716,"")</f>
        <v/>
      </c>
      <c r="CL689" s="22" t="str">
        <f>IF('Formato 4_Ppto'!C716&lt;&gt;"",'Formato 4_Ppto'!C716,"")</f>
        <v/>
      </c>
      <c r="CM689" s="24" t="str">
        <f>IF('Formato 4_Ppto'!D716&lt;&gt;"",'Formato 4_Ppto'!D716,"")</f>
        <v/>
      </c>
      <c r="CN689" s="161" t="str">
        <f>IF('Formato 4_Ppto'!E716&lt;&gt;"",'Formato 4_Ppto'!E716,"")</f>
        <v/>
      </c>
      <c r="CO689" s="161" t="str">
        <f>IF('Formato 4_Ppto'!G716&lt;&gt;"",'Formato 4_Ppto'!G716,"")</f>
        <v/>
      </c>
      <c r="CP689" s="163" t="str">
        <f>IF('Formato 4_Ppto'!I716&lt;&gt;"",'Formato 4_Ppto'!I716,"")</f>
        <v/>
      </c>
      <c r="CQ689" s="161" t="str">
        <f>IF('Formato 4_Ppto'!K716&lt;&gt;"",'Formato 4_Ppto'!K716,"")</f>
        <v/>
      </c>
      <c r="CR689" s="161" t="str">
        <f>IF('Formato 4_Ppto'!L716&lt;&gt;"",'Formato 4_Ppto'!L716,"")</f>
        <v/>
      </c>
      <c r="CS689" s="161" t="str">
        <f>IF('Formato 4_Ppto'!M716&lt;&gt;"",'Formato 4_Ppto'!M716,"")</f>
        <v/>
      </c>
      <c r="CT689" s="161" t="str">
        <f>IF('Formato 4_Ppto'!N716&lt;&gt;"",'Formato 4_Ppto'!N716,"")</f>
        <v/>
      </c>
      <c r="CU689" s="161" t="str">
        <f>IF('Formato 4_Ppto'!O716&lt;&gt;"",'Formato 4_Ppto'!O716,"")</f>
        <v/>
      </c>
      <c r="CV689" s="161" t="str">
        <f>IF('Formato 4_Ppto'!P716&lt;&gt;"",'Formato 4_Ppto'!P716,"")</f>
        <v/>
      </c>
      <c r="CW689" s="161" t="str">
        <f>IF('Formato 4_Ppto'!Q716&lt;&gt;"",'Formato 4_Ppto'!Q716,"")</f>
        <v/>
      </c>
      <c r="CX689" s="161" t="str">
        <f>IF('Formato 4_Ppto'!R716&lt;&gt;"",'Formato 4_Ppto'!R716,"")</f>
        <v/>
      </c>
      <c r="CY689" s="161" t="str">
        <f>IF('Formato 4_Ppto'!S716&lt;&gt;"",'Formato 4_Ppto'!S716,"")</f>
        <v/>
      </c>
      <c r="CZ689" s="161" t="str">
        <f>IF('Formato 4_Ppto'!T716&lt;&gt;"",'Formato 4_Ppto'!T716,"")</f>
        <v/>
      </c>
      <c r="DA689" s="161" t="str">
        <f>IF('Formato 4_Ppto'!U716&lt;&gt;"",'Formato 4_Ppto'!U716,"")</f>
        <v/>
      </c>
      <c r="DB689" s="161" t="str">
        <f>IF('Formato 4_Ppto'!V716&lt;&gt;"",'Formato 4_Ppto'!V716,"")</f>
        <v/>
      </c>
      <c r="DC689" s="161" t="str">
        <f>IF('Formato 4_Ppto'!W716&lt;&gt;"",'Formato 4_Ppto'!W716,"")</f>
        <v/>
      </c>
      <c r="DD689" s="162" t="str">
        <f>IF('Formato 4_Ppto'!X716&lt;&gt;"",'Formato 4_Ppto'!X716,"")</f>
        <v/>
      </c>
      <c r="DE689" s="162" t="str">
        <f>IF('Formato 4_Ppto'!Y716&lt;&gt;"",'Formato 4_Ppto'!Y716,"")</f>
        <v/>
      </c>
      <c r="DF689" s="162" t="str">
        <f>IF('Formato 4_Ppto'!Z716&lt;&gt;"",'Formato 4_Ppto'!Z716,"")</f>
        <v/>
      </c>
      <c r="DG689" s="162" t="str">
        <f>IF('Formato 4_Ppto'!AA716&lt;&gt;"",'Formato 4_Ppto'!AA716,"")</f>
        <v/>
      </c>
      <c r="DH689" s="162" t="str">
        <f>IF('Formato 4_Ppto'!AB716&lt;&gt;"",'Formato 4_Ppto'!AB716,"")</f>
        <v/>
      </c>
      <c r="DI689" s="162" t="str">
        <f>IF('Formato 4_Ppto'!AC716&lt;&gt;"",'Formato 4_Ppto'!AC716,"")</f>
        <v/>
      </c>
      <c r="DJ689" s="162" t="str">
        <f>IF('Formato 4_Ppto'!AD716&lt;&gt;"",'Formato 4_Ppto'!AD716,"")</f>
        <v/>
      </c>
      <c r="DK689" s="162" t="str">
        <f>IF('Formato 4_Ppto'!AE716&lt;&gt;"",'Formato 4_Ppto'!AE716,"")</f>
        <v/>
      </c>
      <c r="DL689" s="162" t="str">
        <f>IF('Formato 4_Ppto'!AF716&lt;&gt;"",'Formato 4_Ppto'!AF716,"")</f>
        <v/>
      </c>
      <c r="DM689" s="162" t="str">
        <f>IF('Formato 4_Ppto'!AG716&lt;&gt;"",'Formato 4_Ppto'!AG716,"")</f>
        <v/>
      </c>
      <c r="DN689" s="162" t="str">
        <f>IF('Formato 4_Ppto'!AH716&lt;&gt;"",'Formato 4_Ppto'!AH716,"")</f>
        <v/>
      </c>
      <c r="DO689" s="162" t="str">
        <f>IF('Formato 4_Ppto'!AI716&lt;&gt;"",'Formato 4_Ppto'!AI716,"")</f>
        <v/>
      </c>
      <c r="DP689" s="163" t="str">
        <f>IF('Formato 4_Ppto'!AJ716&lt;&gt;"",'Formato 4_Ppto'!AJ716,"")</f>
        <v/>
      </c>
    </row>
    <row r="690" spans="2:120" x14ac:dyDescent="0.3">
      <c r="B690" s="13" t="str">
        <f>IF(OR(Tabla6[[#This Row],[IDA]]="",Tabla6[[#This Row],[IDT]]="",Tabla6[[#This Row],[IDI]]=""),"",Tabla6[[#This Row],[IDA]]&amp;"."&amp;Tabla6[[#This Row],[IDT]]&amp;"."&amp;Tabla6[[#This Row],[IDI]])</f>
        <v/>
      </c>
      <c r="C690" s="13" t="str">
        <f>IF(Formato_02!$B$14&lt;&gt;"",0,"")</f>
        <v/>
      </c>
      <c r="D690" s="13" t="str">
        <f>IF(Formato_02!$H$9&lt;&gt;"",Formato_02!$H$9,"")</f>
        <v/>
      </c>
      <c r="E690" s="24" t="str">
        <f t="shared" si="80"/>
        <v/>
      </c>
      <c r="F690" s="24" t="str">
        <f>IF(Formato_02!$B$14&lt;&gt;"",Formato_02!$B$14,"")</f>
        <v/>
      </c>
      <c r="G690" s="22" t="str">
        <f>IF('Formato 3_Gantt'!C695&lt;&gt;"",'Formato 3_Gantt'!C695,"")</f>
        <v/>
      </c>
      <c r="H690" s="13" t="str">
        <f>IF('Formato 3_Gantt'!D$8&lt;&gt;"",'Formato 3_Gantt'!D$8,"")</f>
        <v/>
      </c>
      <c r="I690" s="13" t="str">
        <f>IF('Formato 3_Gantt'!E$8&lt;&gt;"",'Formato 3_Gantt'!E$8,"")</f>
        <v/>
      </c>
      <c r="J690" s="13" t="str">
        <f>IF('Formato 3_Gantt'!F$8&lt;&gt;"",'Formato 3_Gantt'!F$8,"")</f>
        <v/>
      </c>
      <c r="K690" s="158" t="str">
        <f>IF('Formato 3_Gantt'!G$8&lt;&gt;"",'Formato 3_Gantt'!G$8,"")</f>
        <v/>
      </c>
      <c r="L690" s="158" t="str">
        <f>IF('Formato 3_Gantt'!H$8&lt;&gt;"",'Formato 3_Gantt'!H$8,"")</f>
        <v/>
      </c>
      <c r="M690" s="13" t="str">
        <f>IF('Formato 3_Gantt'!BL$8&lt;&gt;"",'Formato 3_Gantt'!BL$8,"")</f>
        <v/>
      </c>
      <c r="N690" s="13" t="str">
        <f>IF('Formato 3_Gantt'!BM$8&lt;&gt;"",'Formato 3_Gantt'!BM$8,"")</f>
        <v/>
      </c>
      <c r="O690" s="13" t="str">
        <f>IF('Formato 3_Gantt'!BN$8&lt;&gt;"",'Formato 3_Gantt'!BN$8,"")</f>
        <v/>
      </c>
      <c r="P690" s="13" t="str">
        <f>IF('Formato 3_Gantt'!BO$8&lt;&gt;"",'Formato 3_Gantt'!BO$8,"")</f>
        <v/>
      </c>
      <c r="Q690" s="13" t="str">
        <f>IF('Formato 3_Gantt'!BP$8&lt;&gt;"",'Formato 3_Gantt'!BP$8,"")</f>
        <v/>
      </c>
      <c r="R690" s="13" t="str">
        <f>IF('Formato 3_Gantt'!BQ$8&lt;&gt;"",'Formato 3_Gantt'!BQ$8,"")</f>
        <v/>
      </c>
      <c r="S690" s="13" t="str">
        <f>IF('Formato 3_Gantt'!BR$8&lt;&gt;"",'Formato 3_Gantt'!BR$8,"")</f>
        <v/>
      </c>
      <c r="T690" s="13" t="str">
        <f>IF('Formato 3_Gantt'!BS$8&lt;&gt;"",'Formato 3_Gantt'!BS$8,"")</f>
        <v/>
      </c>
      <c r="U690" s="13" t="str">
        <f>IF('Formato 3_Gantt'!BT$8&lt;&gt;"",'Formato 3_Gantt'!BT$8,"")</f>
        <v/>
      </c>
      <c r="V690" s="13" t="str">
        <f>IF('Formato 3_Gantt'!BU$8&lt;&gt;"",'Formato 3_Gantt'!BU$8,"")</f>
        <v/>
      </c>
      <c r="W690" s="13" t="str">
        <f>IF('Formato 3_Gantt'!BV$8&lt;&gt;"",'Formato 3_Gantt'!BV$8,"")</f>
        <v/>
      </c>
      <c r="X690" s="13" t="str">
        <f>IF('Formato 3_Gantt'!BW$8&lt;&gt;"",'Formato 3_Gantt'!BW$8,"")</f>
        <v/>
      </c>
      <c r="Y690" s="13" t="str">
        <f>IF('Formato 3_Gantt'!BX$8&lt;&gt;"",'Formato 3_Gantt'!BX$8,"")</f>
        <v/>
      </c>
      <c r="Z690" s="162" t="str">
        <f>IF(Formato_02!S$15&lt;&gt;"",Formato_02!S$15,"")</f>
        <v/>
      </c>
      <c r="AA690" s="162" t="str">
        <f>IF(Formato_02!T$15&lt;&gt;"",Formato_02!T$15,"")</f>
        <v/>
      </c>
      <c r="AB690" s="162" t="str">
        <f>IF(Formato_02!U$15&lt;&gt;"",Formato_02!U$15,"")</f>
        <v/>
      </c>
      <c r="AC690" s="162" t="str">
        <f>IF(Formato_02!V$15&lt;&gt;"",Formato_02!V$15,"")</f>
        <v/>
      </c>
      <c r="AD690" s="162" t="str">
        <f>IF(Formato_02!W$15&lt;&gt;"",Formato_02!W$15,"")</f>
        <v/>
      </c>
      <c r="AE690" s="162" t="str">
        <f>IF(Formato_02!X$15&lt;&gt;"",Formato_02!X$15,"")</f>
        <v/>
      </c>
      <c r="AF690" s="162" t="str">
        <f>IF(Formato_02!Y$15&lt;&gt;"",Formato_02!Y$15,"")</f>
        <v/>
      </c>
      <c r="AG690" s="162" t="str">
        <f>IF(Formato_02!Z$15&lt;&gt;"",Formato_02!Z$15,"")</f>
        <v/>
      </c>
      <c r="AH690" s="162" t="str">
        <f>IF(Formato_02!AA$15&lt;&gt;"",Formato_02!AA$15,"")</f>
        <v/>
      </c>
      <c r="AI690" s="162" t="str">
        <f>IF(Formato_02!AB$15&lt;&gt;"",Formato_02!AB$15,"")</f>
        <v/>
      </c>
      <c r="AJ690" s="162" t="str">
        <f>IF(Formato_02!AC$15&lt;&gt;"",Formato_02!AC$15,"")</f>
        <v/>
      </c>
      <c r="AK690" s="162" t="str">
        <f>IF(Formato_02!AD$15&lt;&gt;"",Formato_02!AD$15,"")</f>
        <v/>
      </c>
      <c r="AL690" s="162" t="str">
        <f>IF(Formato_02!$N$14&lt;&gt;"",Formato_02!$N$14,"")</f>
        <v/>
      </c>
      <c r="AM690" s="13" t="str">
        <f>IF(Formato_02!$X$4&lt;&gt;"","AN","")</f>
        <v/>
      </c>
      <c r="AN690" s="24" t="str">
        <f t="shared" si="81"/>
        <v/>
      </c>
      <c r="AO690" s="13" t="str">
        <f>IF(Formato_02!$Y$4&lt;&gt;"","P027","")</f>
        <v/>
      </c>
      <c r="AP690" s="24" t="str">
        <f t="shared" si="82"/>
        <v/>
      </c>
      <c r="AQ690" s="13" t="str">
        <f>IF(Formato_02!$Z$4&lt;&gt;"","PNCVG","")</f>
        <v/>
      </c>
      <c r="AR690" s="24" t="str">
        <f t="shared" si="83"/>
        <v/>
      </c>
      <c r="AS690" s="13" t="str">
        <f>IF(Formato_02!$AA$4&lt;&gt;"","PNFF","")</f>
        <v/>
      </c>
      <c r="AT690" s="24" t="str">
        <f t="shared" si="84"/>
        <v/>
      </c>
      <c r="AU690" s="13" t="str">
        <f>IF(Formato_02!$AB$4&lt;&gt;"","PNPAM","")</f>
        <v/>
      </c>
      <c r="AV690" s="24" t="str">
        <f t="shared" si="85"/>
        <v/>
      </c>
      <c r="AW690" s="13" t="str">
        <f>IF(Formato_02!$AC$4&lt;&gt;"","PNAIA","")</f>
        <v/>
      </c>
      <c r="AX690" s="24" t="str">
        <f t="shared" si="86"/>
        <v/>
      </c>
      <c r="AY690" s="13" t="str">
        <f>IF(Formato_02!$AD$4&lt;&gt;"","PIO","")</f>
        <v/>
      </c>
      <c r="AZ690" s="24" t="str">
        <f t="shared" si="87"/>
        <v/>
      </c>
      <c r="BA690" s="13" t="str">
        <f>IF('Formato 3_Gantt'!B$31&lt;&gt;"",'Formato 3_Gantt'!A$31,"")</f>
        <v/>
      </c>
      <c r="BB690" s="24" t="str">
        <f>IF('Formato 3_Gantt'!B$31&lt;&gt;"",'Formato 3_Gantt'!B$31,"")</f>
        <v/>
      </c>
      <c r="BC690" s="22" t="str">
        <f>IF('Formato 3_Gantt'!C$31&lt;&gt;"",'Formato 3_Gantt'!C$31,"")</f>
        <v/>
      </c>
      <c r="BD690" s="13" t="str">
        <f>IF('Formato 3_Gantt'!D$31&lt;&gt;"",'Formato 3_Gantt'!D$31,"")</f>
        <v/>
      </c>
      <c r="BE690" s="161" t="str">
        <f>IF('Formato 3_Gantt'!E$31&lt;&gt;"",'Formato 3_Gantt'!E$31,"")</f>
        <v/>
      </c>
      <c r="BF690" s="13" t="str">
        <f>IF('Formato 3_Gantt'!F$31&lt;&gt;"",'Formato 3_Gantt'!F$31,"")</f>
        <v/>
      </c>
      <c r="BG690" s="158" t="str">
        <f>IF('Formato 3_Gantt'!G$31&lt;&gt;"",'Formato 3_Gantt'!G$31,"")</f>
        <v/>
      </c>
      <c r="BH690" s="158" t="str">
        <f>IF('Formato 3_Gantt'!H$31&lt;&gt;"",'Formato 3_Gantt'!H$31,"")</f>
        <v/>
      </c>
      <c r="BI690" s="161" t="str">
        <f>IF('Formato 3_Gantt'!BL$31&lt;&gt;"",'Formato 3_Gantt'!BL$31,"")</f>
        <v/>
      </c>
      <c r="BJ690" s="161" t="str">
        <f>IF('Formato 3_Gantt'!BM$31&lt;&gt;"",'Formato 3_Gantt'!BM$31,"")</f>
        <v/>
      </c>
      <c r="BK690" s="161" t="str">
        <f>IF('Formato 3_Gantt'!BN$31&lt;&gt;"",'Formato 3_Gantt'!BN$31,"")</f>
        <v/>
      </c>
      <c r="BL690" s="161" t="str">
        <f>IF('Formato 3_Gantt'!BO$31&lt;&gt;"",'Formato 3_Gantt'!BO$31,"")</f>
        <v/>
      </c>
      <c r="BM690" s="161" t="str">
        <f>IF('Formato 3_Gantt'!BP$31&lt;&gt;"",'Formato 3_Gantt'!BP$31,"")</f>
        <v/>
      </c>
      <c r="BN690" s="161" t="str">
        <f>IF('Formato 3_Gantt'!BQ$31&lt;&gt;"",'Formato 3_Gantt'!BQ$31,"")</f>
        <v/>
      </c>
      <c r="BO690" s="161" t="str">
        <f>IF('Formato 3_Gantt'!BR$31&lt;&gt;"",'Formato 3_Gantt'!BR$31,"")</f>
        <v/>
      </c>
      <c r="BP690" s="161" t="str">
        <f>IF('Formato 3_Gantt'!BS$31&lt;&gt;"",'Formato 3_Gantt'!BS$31,"")</f>
        <v/>
      </c>
      <c r="BQ690" s="161" t="str">
        <f>IF('Formato 3_Gantt'!BT$31&lt;&gt;"",'Formato 3_Gantt'!BT$31,"")</f>
        <v/>
      </c>
      <c r="BR690" s="161" t="str">
        <f>IF('Formato 3_Gantt'!BU$31&lt;&gt;"",'Formato 3_Gantt'!BU$31,"")</f>
        <v/>
      </c>
      <c r="BS690" s="161" t="str">
        <f>IF('Formato 3_Gantt'!BV$31&lt;&gt;"",'Formato 3_Gantt'!BV$31,"")</f>
        <v/>
      </c>
      <c r="BT690" s="161" t="str">
        <f>IF('Formato 3_Gantt'!BW$31&lt;&gt;"",'Formato 3_Gantt'!BW$31,"")</f>
        <v/>
      </c>
      <c r="BU690" s="161" t="str">
        <f>IF('Formato 3_Gantt'!BX$31&lt;&gt;"",'Formato 3_Gantt'!BX$31,"")</f>
        <v/>
      </c>
      <c r="BV690" s="163" t="str">
        <f>IF('Formato 4_Ppto'!I$689&lt;&gt;"",'Formato 4_Ppto'!I$689,"")</f>
        <v/>
      </c>
      <c r="BW690" s="162" t="str">
        <f>IF('Formato 4_Ppto'!X$689&lt;&gt;"",'Formato 4_Ppto'!X$689,"")</f>
        <v/>
      </c>
      <c r="BX690" s="162" t="str">
        <f>IF('Formato 4_Ppto'!Y$689&lt;&gt;"",'Formato 4_Ppto'!Y$689,"")</f>
        <v/>
      </c>
      <c r="BY690" s="162" t="str">
        <f>IF('Formato 4_Ppto'!Z$689&lt;&gt;"",'Formato 4_Ppto'!Z$689,"")</f>
        <v/>
      </c>
      <c r="BZ690" s="162" t="str">
        <f>IF('Formato 4_Ppto'!AA$689&lt;&gt;"",'Formato 4_Ppto'!AA$689,"")</f>
        <v/>
      </c>
      <c r="CA690" s="162" t="str">
        <f>IF('Formato 4_Ppto'!AB$689&lt;&gt;"",'Formato 4_Ppto'!AB$689,"")</f>
        <v/>
      </c>
      <c r="CB690" s="162" t="str">
        <f>IF('Formato 4_Ppto'!AC$689&lt;&gt;"",'Formato 4_Ppto'!AC$689,"")</f>
        <v/>
      </c>
      <c r="CC690" s="162" t="str">
        <f>IF('Formato 4_Ppto'!AD$689&lt;&gt;"",'Formato 4_Ppto'!AD$689,"")</f>
        <v/>
      </c>
      <c r="CD690" s="162" t="str">
        <f>IF('Formato 4_Ppto'!AE$689&lt;&gt;"",'Formato 4_Ppto'!AE$689,"")</f>
        <v/>
      </c>
      <c r="CE690" s="162" t="str">
        <f>IF('Formato 4_Ppto'!AF$689&lt;&gt;"",'Formato 4_Ppto'!AF$689,"")</f>
        <v/>
      </c>
      <c r="CF690" s="162" t="str">
        <f>IF('Formato 4_Ppto'!AG$689&lt;&gt;"",'Formato 4_Ppto'!AG$689,"")</f>
        <v/>
      </c>
      <c r="CG690" s="162" t="str">
        <f>IF('Formato 4_Ppto'!AH$689&lt;&gt;"",'Formato 4_Ppto'!AH$689,"")</f>
        <v/>
      </c>
      <c r="CH690" s="162" t="str">
        <f>IF('Formato 4_Ppto'!AI$689&lt;&gt;"",'Formato 4_Ppto'!AI$689,"")</f>
        <v/>
      </c>
      <c r="CI690" s="163" t="str">
        <f>IF('Formato 4_Ppto'!AJ$689&lt;&gt;"",'Formato 4_Ppto'!AJ$689,"")</f>
        <v/>
      </c>
      <c r="CJ690" s="13" t="str">
        <f>IF('Formato 4_Ppto'!B717&lt;&gt;"",'Formato 4_Ppto'!A717,"")</f>
        <v/>
      </c>
      <c r="CK690" s="24" t="str">
        <f>IF('Formato 4_Ppto'!B717&lt;&gt;"",'Formato 4_Ppto'!B717,"")</f>
        <v/>
      </c>
      <c r="CL690" s="22" t="str">
        <f>IF('Formato 4_Ppto'!C717&lt;&gt;"",'Formato 4_Ppto'!C717,"")</f>
        <v/>
      </c>
      <c r="CM690" s="24" t="str">
        <f>IF('Formato 4_Ppto'!D717&lt;&gt;"",'Formato 4_Ppto'!D717,"")</f>
        <v/>
      </c>
      <c r="CN690" s="161" t="str">
        <f>IF('Formato 4_Ppto'!E717&lt;&gt;"",'Formato 4_Ppto'!E717,"")</f>
        <v/>
      </c>
      <c r="CO690" s="161" t="str">
        <f>IF('Formato 4_Ppto'!G717&lt;&gt;"",'Formato 4_Ppto'!G717,"")</f>
        <v/>
      </c>
      <c r="CP690" s="163" t="str">
        <f>IF('Formato 4_Ppto'!I717&lt;&gt;"",'Formato 4_Ppto'!I717,"")</f>
        <v/>
      </c>
      <c r="CQ690" s="161" t="str">
        <f>IF('Formato 4_Ppto'!K717&lt;&gt;"",'Formato 4_Ppto'!K717,"")</f>
        <v/>
      </c>
      <c r="CR690" s="161" t="str">
        <f>IF('Formato 4_Ppto'!L717&lt;&gt;"",'Formato 4_Ppto'!L717,"")</f>
        <v/>
      </c>
      <c r="CS690" s="161" t="str">
        <f>IF('Formato 4_Ppto'!M717&lt;&gt;"",'Formato 4_Ppto'!M717,"")</f>
        <v/>
      </c>
      <c r="CT690" s="161" t="str">
        <f>IF('Formato 4_Ppto'!N717&lt;&gt;"",'Formato 4_Ppto'!N717,"")</f>
        <v/>
      </c>
      <c r="CU690" s="161" t="str">
        <f>IF('Formato 4_Ppto'!O717&lt;&gt;"",'Formato 4_Ppto'!O717,"")</f>
        <v/>
      </c>
      <c r="CV690" s="161" t="str">
        <f>IF('Formato 4_Ppto'!P717&lt;&gt;"",'Formato 4_Ppto'!P717,"")</f>
        <v/>
      </c>
      <c r="CW690" s="161" t="str">
        <f>IF('Formato 4_Ppto'!Q717&lt;&gt;"",'Formato 4_Ppto'!Q717,"")</f>
        <v/>
      </c>
      <c r="CX690" s="161" t="str">
        <f>IF('Formato 4_Ppto'!R717&lt;&gt;"",'Formato 4_Ppto'!R717,"")</f>
        <v/>
      </c>
      <c r="CY690" s="161" t="str">
        <f>IF('Formato 4_Ppto'!S717&lt;&gt;"",'Formato 4_Ppto'!S717,"")</f>
        <v/>
      </c>
      <c r="CZ690" s="161" t="str">
        <f>IF('Formato 4_Ppto'!T717&lt;&gt;"",'Formato 4_Ppto'!T717,"")</f>
        <v/>
      </c>
      <c r="DA690" s="161" t="str">
        <f>IF('Formato 4_Ppto'!U717&lt;&gt;"",'Formato 4_Ppto'!U717,"")</f>
        <v/>
      </c>
      <c r="DB690" s="161" t="str">
        <f>IF('Formato 4_Ppto'!V717&lt;&gt;"",'Formato 4_Ppto'!V717,"")</f>
        <v/>
      </c>
      <c r="DC690" s="161" t="str">
        <f>IF('Formato 4_Ppto'!W717&lt;&gt;"",'Formato 4_Ppto'!W717,"")</f>
        <v/>
      </c>
      <c r="DD690" s="162" t="str">
        <f>IF('Formato 4_Ppto'!X717&lt;&gt;"",'Formato 4_Ppto'!X717,"")</f>
        <v/>
      </c>
      <c r="DE690" s="162" t="str">
        <f>IF('Formato 4_Ppto'!Y717&lt;&gt;"",'Formato 4_Ppto'!Y717,"")</f>
        <v/>
      </c>
      <c r="DF690" s="162" t="str">
        <f>IF('Formato 4_Ppto'!Z717&lt;&gt;"",'Formato 4_Ppto'!Z717,"")</f>
        <v/>
      </c>
      <c r="DG690" s="162" t="str">
        <f>IF('Formato 4_Ppto'!AA717&lt;&gt;"",'Formato 4_Ppto'!AA717,"")</f>
        <v/>
      </c>
      <c r="DH690" s="162" t="str">
        <f>IF('Formato 4_Ppto'!AB717&lt;&gt;"",'Formato 4_Ppto'!AB717,"")</f>
        <v/>
      </c>
      <c r="DI690" s="162" t="str">
        <f>IF('Formato 4_Ppto'!AC717&lt;&gt;"",'Formato 4_Ppto'!AC717,"")</f>
        <v/>
      </c>
      <c r="DJ690" s="162" t="str">
        <f>IF('Formato 4_Ppto'!AD717&lt;&gt;"",'Formato 4_Ppto'!AD717,"")</f>
        <v/>
      </c>
      <c r="DK690" s="162" t="str">
        <f>IF('Formato 4_Ppto'!AE717&lt;&gt;"",'Formato 4_Ppto'!AE717,"")</f>
        <v/>
      </c>
      <c r="DL690" s="162" t="str">
        <f>IF('Formato 4_Ppto'!AF717&lt;&gt;"",'Formato 4_Ppto'!AF717,"")</f>
        <v/>
      </c>
      <c r="DM690" s="162" t="str">
        <f>IF('Formato 4_Ppto'!AG717&lt;&gt;"",'Formato 4_Ppto'!AG717,"")</f>
        <v/>
      </c>
      <c r="DN690" s="162" t="str">
        <f>IF('Formato 4_Ppto'!AH717&lt;&gt;"",'Formato 4_Ppto'!AH717,"")</f>
        <v/>
      </c>
      <c r="DO690" s="162" t="str">
        <f>IF('Formato 4_Ppto'!AI717&lt;&gt;"",'Formato 4_Ppto'!AI717,"")</f>
        <v/>
      </c>
      <c r="DP690" s="163" t="str">
        <f>IF('Formato 4_Ppto'!AJ717&lt;&gt;"",'Formato 4_Ppto'!AJ717,"")</f>
        <v/>
      </c>
    </row>
    <row r="691" spans="2:120" x14ac:dyDescent="0.3">
      <c r="B691" s="13" t="str">
        <f>IF(OR(Tabla6[[#This Row],[IDA]]="",Tabla6[[#This Row],[IDT]]="",Tabla6[[#This Row],[IDI]]=""),"",Tabla6[[#This Row],[IDA]]&amp;"."&amp;Tabla6[[#This Row],[IDT]]&amp;"."&amp;Tabla6[[#This Row],[IDI]])</f>
        <v/>
      </c>
      <c r="C691" s="13" t="str">
        <f>IF(Formato_02!$B$14&lt;&gt;"",0,"")</f>
        <v/>
      </c>
      <c r="D691" s="13" t="str">
        <f>IF(Formato_02!$H$9&lt;&gt;"",Formato_02!$H$9,"")</f>
        <v/>
      </c>
      <c r="E691" s="24" t="str">
        <f t="shared" si="80"/>
        <v/>
      </c>
      <c r="F691" s="24" t="str">
        <f>IF(Formato_02!$B$14&lt;&gt;"",Formato_02!$B$14,"")</f>
        <v/>
      </c>
      <c r="G691" s="22" t="str">
        <f>IF('Formato 3_Gantt'!C696&lt;&gt;"",'Formato 3_Gantt'!C696,"")</f>
        <v/>
      </c>
      <c r="H691" s="13" t="str">
        <f>IF('Formato 3_Gantt'!D$8&lt;&gt;"",'Formato 3_Gantt'!D$8,"")</f>
        <v/>
      </c>
      <c r="I691" s="13" t="str">
        <f>IF('Formato 3_Gantt'!E$8&lt;&gt;"",'Formato 3_Gantt'!E$8,"")</f>
        <v/>
      </c>
      <c r="J691" s="13" t="str">
        <f>IF('Formato 3_Gantt'!F$8&lt;&gt;"",'Formato 3_Gantt'!F$8,"")</f>
        <v/>
      </c>
      <c r="K691" s="158" t="str">
        <f>IF('Formato 3_Gantt'!G$8&lt;&gt;"",'Formato 3_Gantt'!G$8,"")</f>
        <v/>
      </c>
      <c r="L691" s="158" t="str">
        <f>IF('Formato 3_Gantt'!H$8&lt;&gt;"",'Formato 3_Gantt'!H$8,"")</f>
        <v/>
      </c>
      <c r="M691" s="13" t="str">
        <f>IF('Formato 3_Gantt'!BL$8&lt;&gt;"",'Formato 3_Gantt'!BL$8,"")</f>
        <v/>
      </c>
      <c r="N691" s="13" t="str">
        <f>IF('Formato 3_Gantt'!BM$8&lt;&gt;"",'Formato 3_Gantt'!BM$8,"")</f>
        <v/>
      </c>
      <c r="O691" s="13" t="str">
        <f>IF('Formato 3_Gantt'!BN$8&lt;&gt;"",'Formato 3_Gantt'!BN$8,"")</f>
        <v/>
      </c>
      <c r="P691" s="13" t="str">
        <f>IF('Formato 3_Gantt'!BO$8&lt;&gt;"",'Formato 3_Gantt'!BO$8,"")</f>
        <v/>
      </c>
      <c r="Q691" s="13" t="str">
        <f>IF('Formato 3_Gantt'!BP$8&lt;&gt;"",'Formato 3_Gantt'!BP$8,"")</f>
        <v/>
      </c>
      <c r="R691" s="13" t="str">
        <f>IF('Formato 3_Gantt'!BQ$8&lt;&gt;"",'Formato 3_Gantt'!BQ$8,"")</f>
        <v/>
      </c>
      <c r="S691" s="13" t="str">
        <f>IF('Formato 3_Gantt'!BR$8&lt;&gt;"",'Formato 3_Gantt'!BR$8,"")</f>
        <v/>
      </c>
      <c r="T691" s="13" t="str">
        <f>IF('Formato 3_Gantt'!BS$8&lt;&gt;"",'Formato 3_Gantt'!BS$8,"")</f>
        <v/>
      </c>
      <c r="U691" s="13" t="str">
        <f>IF('Formato 3_Gantt'!BT$8&lt;&gt;"",'Formato 3_Gantt'!BT$8,"")</f>
        <v/>
      </c>
      <c r="V691" s="13" t="str">
        <f>IF('Formato 3_Gantt'!BU$8&lt;&gt;"",'Formato 3_Gantt'!BU$8,"")</f>
        <v/>
      </c>
      <c r="W691" s="13" t="str">
        <f>IF('Formato 3_Gantt'!BV$8&lt;&gt;"",'Formato 3_Gantt'!BV$8,"")</f>
        <v/>
      </c>
      <c r="X691" s="13" t="str">
        <f>IF('Formato 3_Gantt'!BW$8&lt;&gt;"",'Formato 3_Gantt'!BW$8,"")</f>
        <v/>
      </c>
      <c r="Y691" s="13" t="str">
        <f>IF('Formato 3_Gantt'!BX$8&lt;&gt;"",'Formato 3_Gantt'!BX$8,"")</f>
        <v/>
      </c>
      <c r="Z691" s="162" t="str">
        <f>IF(Formato_02!S$15&lt;&gt;"",Formato_02!S$15,"")</f>
        <v/>
      </c>
      <c r="AA691" s="162" t="str">
        <f>IF(Formato_02!T$15&lt;&gt;"",Formato_02!T$15,"")</f>
        <v/>
      </c>
      <c r="AB691" s="162" t="str">
        <f>IF(Formato_02!U$15&lt;&gt;"",Formato_02!U$15,"")</f>
        <v/>
      </c>
      <c r="AC691" s="162" t="str">
        <f>IF(Formato_02!V$15&lt;&gt;"",Formato_02!V$15,"")</f>
        <v/>
      </c>
      <c r="AD691" s="162" t="str">
        <f>IF(Formato_02!W$15&lt;&gt;"",Formato_02!W$15,"")</f>
        <v/>
      </c>
      <c r="AE691" s="162" t="str">
        <f>IF(Formato_02!X$15&lt;&gt;"",Formato_02!X$15,"")</f>
        <v/>
      </c>
      <c r="AF691" s="162" t="str">
        <f>IF(Formato_02!Y$15&lt;&gt;"",Formato_02!Y$15,"")</f>
        <v/>
      </c>
      <c r="AG691" s="162" t="str">
        <f>IF(Formato_02!Z$15&lt;&gt;"",Formato_02!Z$15,"")</f>
        <v/>
      </c>
      <c r="AH691" s="162" t="str">
        <f>IF(Formato_02!AA$15&lt;&gt;"",Formato_02!AA$15,"")</f>
        <v/>
      </c>
      <c r="AI691" s="162" t="str">
        <f>IF(Formato_02!AB$15&lt;&gt;"",Formato_02!AB$15,"")</f>
        <v/>
      </c>
      <c r="AJ691" s="162" t="str">
        <f>IF(Formato_02!AC$15&lt;&gt;"",Formato_02!AC$15,"")</f>
        <v/>
      </c>
      <c r="AK691" s="162" t="str">
        <f>IF(Formato_02!AD$15&lt;&gt;"",Formato_02!AD$15,"")</f>
        <v/>
      </c>
      <c r="AL691" s="162" t="str">
        <f>IF(Formato_02!$N$14&lt;&gt;"",Formato_02!$N$14,"")</f>
        <v/>
      </c>
      <c r="AM691" s="13" t="str">
        <f>IF(Formato_02!$X$4&lt;&gt;"","AN","")</f>
        <v/>
      </c>
      <c r="AN691" s="24" t="str">
        <f t="shared" si="81"/>
        <v/>
      </c>
      <c r="AO691" s="13" t="str">
        <f>IF(Formato_02!$Y$4&lt;&gt;"","P027","")</f>
        <v/>
      </c>
      <c r="AP691" s="24" t="str">
        <f t="shared" si="82"/>
        <v/>
      </c>
      <c r="AQ691" s="13" t="str">
        <f>IF(Formato_02!$Z$4&lt;&gt;"","PNCVG","")</f>
        <v/>
      </c>
      <c r="AR691" s="24" t="str">
        <f t="shared" si="83"/>
        <v/>
      </c>
      <c r="AS691" s="13" t="str">
        <f>IF(Formato_02!$AA$4&lt;&gt;"","PNFF","")</f>
        <v/>
      </c>
      <c r="AT691" s="24" t="str">
        <f t="shared" si="84"/>
        <v/>
      </c>
      <c r="AU691" s="13" t="str">
        <f>IF(Formato_02!$AB$4&lt;&gt;"","PNPAM","")</f>
        <v/>
      </c>
      <c r="AV691" s="24" t="str">
        <f t="shared" si="85"/>
        <v/>
      </c>
      <c r="AW691" s="13" t="str">
        <f>IF(Formato_02!$AC$4&lt;&gt;"","PNAIA","")</f>
        <v/>
      </c>
      <c r="AX691" s="24" t="str">
        <f t="shared" si="86"/>
        <v/>
      </c>
      <c r="AY691" s="13" t="str">
        <f>IF(Formato_02!$AD$4&lt;&gt;"","PIO","")</f>
        <v/>
      </c>
      <c r="AZ691" s="24" t="str">
        <f t="shared" si="87"/>
        <v/>
      </c>
      <c r="BA691" s="13" t="str">
        <f>IF('Formato 3_Gantt'!B$31&lt;&gt;"",'Formato 3_Gantt'!A$31,"")</f>
        <v/>
      </c>
      <c r="BB691" s="24" t="str">
        <f>IF('Formato 3_Gantt'!B$31&lt;&gt;"",'Formato 3_Gantt'!B$31,"")</f>
        <v/>
      </c>
      <c r="BC691" s="22" t="str">
        <f>IF('Formato 3_Gantt'!C$31&lt;&gt;"",'Formato 3_Gantt'!C$31,"")</f>
        <v/>
      </c>
      <c r="BD691" s="13" t="str">
        <f>IF('Formato 3_Gantt'!D$31&lt;&gt;"",'Formato 3_Gantt'!D$31,"")</f>
        <v/>
      </c>
      <c r="BE691" s="161" t="str">
        <f>IF('Formato 3_Gantt'!E$31&lt;&gt;"",'Formato 3_Gantt'!E$31,"")</f>
        <v/>
      </c>
      <c r="BF691" s="13" t="str">
        <f>IF('Formato 3_Gantt'!F$31&lt;&gt;"",'Formato 3_Gantt'!F$31,"")</f>
        <v/>
      </c>
      <c r="BG691" s="158" t="str">
        <f>IF('Formato 3_Gantt'!G$31&lt;&gt;"",'Formato 3_Gantt'!G$31,"")</f>
        <v/>
      </c>
      <c r="BH691" s="158" t="str">
        <f>IF('Formato 3_Gantt'!H$31&lt;&gt;"",'Formato 3_Gantt'!H$31,"")</f>
        <v/>
      </c>
      <c r="BI691" s="161" t="str">
        <f>IF('Formato 3_Gantt'!BL$31&lt;&gt;"",'Formato 3_Gantt'!BL$31,"")</f>
        <v/>
      </c>
      <c r="BJ691" s="161" t="str">
        <f>IF('Formato 3_Gantt'!BM$31&lt;&gt;"",'Formato 3_Gantt'!BM$31,"")</f>
        <v/>
      </c>
      <c r="BK691" s="161" t="str">
        <f>IF('Formato 3_Gantt'!BN$31&lt;&gt;"",'Formato 3_Gantt'!BN$31,"")</f>
        <v/>
      </c>
      <c r="BL691" s="161" t="str">
        <f>IF('Formato 3_Gantt'!BO$31&lt;&gt;"",'Formato 3_Gantt'!BO$31,"")</f>
        <v/>
      </c>
      <c r="BM691" s="161" t="str">
        <f>IF('Formato 3_Gantt'!BP$31&lt;&gt;"",'Formato 3_Gantt'!BP$31,"")</f>
        <v/>
      </c>
      <c r="BN691" s="161" t="str">
        <f>IF('Formato 3_Gantt'!BQ$31&lt;&gt;"",'Formato 3_Gantt'!BQ$31,"")</f>
        <v/>
      </c>
      <c r="BO691" s="161" t="str">
        <f>IF('Formato 3_Gantt'!BR$31&lt;&gt;"",'Formato 3_Gantt'!BR$31,"")</f>
        <v/>
      </c>
      <c r="BP691" s="161" t="str">
        <f>IF('Formato 3_Gantt'!BS$31&lt;&gt;"",'Formato 3_Gantt'!BS$31,"")</f>
        <v/>
      </c>
      <c r="BQ691" s="161" t="str">
        <f>IF('Formato 3_Gantt'!BT$31&lt;&gt;"",'Formato 3_Gantt'!BT$31,"")</f>
        <v/>
      </c>
      <c r="BR691" s="161" t="str">
        <f>IF('Formato 3_Gantt'!BU$31&lt;&gt;"",'Formato 3_Gantt'!BU$31,"")</f>
        <v/>
      </c>
      <c r="BS691" s="161" t="str">
        <f>IF('Formato 3_Gantt'!BV$31&lt;&gt;"",'Formato 3_Gantt'!BV$31,"")</f>
        <v/>
      </c>
      <c r="BT691" s="161" t="str">
        <f>IF('Formato 3_Gantt'!BW$31&lt;&gt;"",'Formato 3_Gantt'!BW$31,"")</f>
        <v/>
      </c>
      <c r="BU691" s="161" t="str">
        <f>IF('Formato 3_Gantt'!BX$31&lt;&gt;"",'Formato 3_Gantt'!BX$31,"")</f>
        <v/>
      </c>
      <c r="BV691" s="163" t="str">
        <f>IF('Formato 4_Ppto'!I$689&lt;&gt;"",'Formato 4_Ppto'!I$689,"")</f>
        <v/>
      </c>
      <c r="BW691" s="162" t="str">
        <f>IF('Formato 4_Ppto'!X$689&lt;&gt;"",'Formato 4_Ppto'!X$689,"")</f>
        <v/>
      </c>
      <c r="BX691" s="162" t="str">
        <f>IF('Formato 4_Ppto'!Y$689&lt;&gt;"",'Formato 4_Ppto'!Y$689,"")</f>
        <v/>
      </c>
      <c r="BY691" s="162" t="str">
        <f>IF('Formato 4_Ppto'!Z$689&lt;&gt;"",'Formato 4_Ppto'!Z$689,"")</f>
        <v/>
      </c>
      <c r="BZ691" s="162" t="str">
        <f>IF('Formato 4_Ppto'!AA$689&lt;&gt;"",'Formato 4_Ppto'!AA$689,"")</f>
        <v/>
      </c>
      <c r="CA691" s="162" t="str">
        <f>IF('Formato 4_Ppto'!AB$689&lt;&gt;"",'Formato 4_Ppto'!AB$689,"")</f>
        <v/>
      </c>
      <c r="CB691" s="162" t="str">
        <f>IF('Formato 4_Ppto'!AC$689&lt;&gt;"",'Formato 4_Ppto'!AC$689,"")</f>
        <v/>
      </c>
      <c r="CC691" s="162" t="str">
        <f>IF('Formato 4_Ppto'!AD$689&lt;&gt;"",'Formato 4_Ppto'!AD$689,"")</f>
        <v/>
      </c>
      <c r="CD691" s="162" t="str">
        <f>IF('Formato 4_Ppto'!AE$689&lt;&gt;"",'Formato 4_Ppto'!AE$689,"")</f>
        <v/>
      </c>
      <c r="CE691" s="162" t="str">
        <f>IF('Formato 4_Ppto'!AF$689&lt;&gt;"",'Formato 4_Ppto'!AF$689,"")</f>
        <v/>
      </c>
      <c r="CF691" s="162" t="str">
        <f>IF('Formato 4_Ppto'!AG$689&lt;&gt;"",'Formato 4_Ppto'!AG$689,"")</f>
        <v/>
      </c>
      <c r="CG691" s="162" t="str">
        <f>IF('Formato 4_Ppto'!AH$689&lt;&gt;"",'Formato 4_Ppto'!AH$689,"")</f>
        <v/>
      </c>
      <c r="CH691" s="162" t="str">
        <f>IF('Formato 4_Ppto'!AI$689&lt;&gt;"",'Formato 4_Ppto'!AI$689,"")</f>
        <v/>
      </c>
      <c r="CI691" s="163" t="str">
        <f>IF('Formato 4_Ppto'!AJ$689&lt;&gt;"",'Formato 4_Ppto'!AJ$689,"")</f>
        <v/>
      </c>
      <c r="CJ691" s="13" t="str">
        <f>IF('Formato 4_Ppto'!B718&lt;&gt;"",'Formato 4_Ppto'!A718,"")</f>
        <v/>
      </c>
      <c r="CK691" s="24" t="str">
        <f>IF('Formato 4_Ppto'!B718&lt;&gt;"",'Formato 4_Ppto'!B718,"")</f>
        <v/>
      </c>
      <c r="CL691" s="22" t="str">
        <f>IF('Formato 4_Ppto'!C718&lt;&gt;"",'Formato 4_Ppto'!C718,"")</f>
        <v/>
      </c>
      <c r="CM691" s="24" t="str">
        <f>IF('Formato 4_Ppto'!D718&lt;&gt;"",'Formato 4_Ppto'!D718,"")</f>
        <v/>
      </c>
      <c r="CN691" s="161" t="str">
        <f>IF('Formato 4_Ppto'!E718&lt;&gt;"",'Formato 4_Ppto'!E718,"")</f>
        <v/>
      </c>
      <c r="CO691" s="161" t="str">
        <f>IF('Formato 4_Ppto'!G718&lt;&gt;"",'Formato 4_Ppto'!G718,"")</f>
        <v/>
      </c>
      <c r="CP691" s="163" t="str">
        <f>IF('Formato 4_Ppto'!I718&lt;&gt;"",'Formato 4_Ppto'!I718,"")</f>
        <v/>
      </c>
      <c r="CQ691" s="161" t="str">
        <f>IF('Formato 4_Ppto'!K718&lt;&gt;"",'Formato 4_Ppto'!K718,"")</f>
        <v/>
      </c>
      <c r="CR691" s="161" t="str">
        <f>IF('Formato 4_Ppto'!L718&lt;&gt;"",'Formato 4_Ppto'!L718,"")</f>
        <v/>
      </c>
      <c r="CS691" s="161" t="str">
        <f>IF('Formato 4_Ppto'!M718&lt;&gt;"",'Formato 4_Ppto'!M718,"")</f>
        <v/>
      </c>
      <c r="CT691" s="161" t="str">
        <f>IF('Formato 4_Ppto'!N718&lt;&gt;"",'Formato 4_Ppto'!N718,"")</f>
        <v/>
      </c>
      <c r="CU691" s="161" t="str">
        <f>IF('Formato 4_Ppto'!O718&lt;&gt;"",'Formato 4_Ppto'!O718,"")</f>
        <v/>
      </c>
      <c r="CV691" s="161" t="str">
        <f>IF('Formato 4_Ppto'!P718&lt;&gt;"",'Formato 4_Ppto'!P718,"")</f>
        <v/>
      </c>
      <c r="CW691" s="161" t="str">
        <f>IF('Formato 4_Ppto'!Q718&lt;&gt;"",'Formato 4_Ppto'!Q718,"")</f>
        <v/>
      </c>
      <c r="CX691" s="161" t="str">
        <f>IF('Formato 4_Ppto'!R718&lt;&gt;"",'Formato 4_Ppto'!R718,"")</f>
        <v/>
      </c>
      <c r="CY691" s="161" t="str">
        <f>IF('Formato 4_Ppto'!S718&lt;&gt;"",'Formato 4_Ppto'!S718,"")</f>
        <v/>
      </c>
      <c r="CZ691" s="161" t="str">
        <f>IF('Formato 4_Ppto'!T718&lt;&gt;"",'Formato 4_Ppto'!T718,"")</f>
        <v/>
      </c>
      <c r="DA691" s="161" t="str">
        <f>IF('Formato 4_Ppto'!U718&lt;&gt;"",'Formato 4_Ppto'!U718,"")</f>
        <v/>
      </c>
      <c r="DB691" s="161" t="str">
        <f>IF('Formato 4_Ppto'!V718&lt;&gt;"",'Formato 4_Ppto'!V718,"")</f>
        <v/>
      </c>
      <c r="DC691" s="161" t="str">
        <f>IF('Formato 4_Ppto'!W718&lt;&gt;"",'Formato 4_Ppto'!W718,"")</f>
        <v/>
      </c>
      <c r="DD691" s="162" t="str">
        <f>IF('Formato 4_Ppto'!X718&lt;&gt;"",'Formato 4_Ppto'!X718,"")</f>
        <v/>
      </c>
      <c r="DE691" s="162" t="str">
        <f>IF('Formato 4_Ppto'!Y718&lt;&gt;"",'Formato 4_Ppto'!Y718,"")</f>
        <v/>
      </c>
      <c r="DF691" s="162" t="str">
        <f>IF('Formato 4_Ppto'!Z718&lt;&gt;"",'Formato 4_Ppto'!Z718,"")</f>
        <v/>
      </c>
      <c r="DG691" s="162" t="str">
        <f>IF('Formato 4_Ppto'!AA718&lt;&gt;"",'Formato 4_Ppto'!AA718,"")</f>
        <v/>
      </c>
      <c r="DH691" s="162" t="str">
        <f>IF('Formato 4_Ppto'!AB718&lt;&gt;"",'Formato 4_Ppto'!AB718,"")</f>
        <v/>
      </c>
      <c r="DI691" s="162" t="str">
        <f>IF('Formato 4_Ppto'!AC718&lt;&gt;"",'Formato 4_Ppto'!AC718,"")</f>
        <v/>
      </c>
      <c r="DJ691" s="162" t="str">
        <f>IF('Formato 4_Ppto'!AD718&lt;&gt;"",'Formato 4_Ppto'!AD718,"")</f>
        <v/>
      </c>
      <c r="DK691" s="162" t="str">
        <f>IF('Formato 4_Ppto'!AE718&lt;&gt;"",'Formato 4_Ppto'!AE718,"")</f>
        <v/>
      </c>
      <c r="DL691" s="162" t="str">
        <f>IF('Formato 4_Ppto'!AF718&lt;&gt;"",'Formato 4_Ppto'!AF718,"")</f>
        <v/>
      </c>
      <c r="DM691" s="162" t="str">
        <f>IF('Formato 4_Ppto'!AG718&lt;&gt;"",'Formato 4_Ppto'!AG718,"")</f>
        <v/>
      </c>
      <c r="DN691" s="162" t="str">
        <f>IF('Formato 4_Ppto'!AH718&lt;&gt;"",'Formato 4_Ppto'!AH718,"")</f>
        <v/>
      </c>
      <c r="DO691" s="162" t="str">
        <f>IF('Formato 4_Ppto'!AI718&lt;&gt;"",'Formato 4_Ppto'!AI718,"")</f>
        <v/>
      </c>
      <c r="DP691" s="163" t="str">
        <f>IF('Formato 4_Ppto'!AJ718&lt;&gt;"",'Formato 4_Ppto'!AJ718,"")</f>
        <v/>
      </c>
    </row>
    <row r="692" spans="2:120" x14ac:dyDescent="0.3">
      <c r="B692" s="164" t="str">
        <f>IF(OR(Tabla6[[#This Row],[IDA]]="",Tabla6[[#This Row],[IDT]]="",Tabla6[[#This Row],[IDI]]=""),"",Tabla6[[#This Row],[IDA]]&amp;"."&amp;Tabla6[[#This Row],[IDT]]&amp;"."&amp;Tabla6[[#This Row],[IDI]])</f>
        <v/>
      </c>
      <c r="C692" s="13" t="str">
        <f>IF(Formato_02!$B$14&lt;&gt;"",0,"")</f>
        <v/>
      </c>
      <c r="D692" s="13" t="str">
        <f>IF(Formato_02!$H$9&lt;&gt;"",Formato_02!$H$9,"")</f>
        <v/>
      </c>
      <c r="E692" s="24" t="str">
        <f t="shared" si="80"/>
        <v/>
      </c>
      <c r="F692" s="24" t="str">
        <f>IF(Formato_02!$B$14&lt;&gt;"",Formato_02!$B$14,"")</f>
        <v/>
      </c>
      <c r="G692" s="22" t="str">
        <f>IF('Formato 3_Gantt'!C697&lt;&gt;"",'Formato 3_Gantt'!C697,"")</f>
        <v/>
      </c>
      <c r="H692" s="13" t="str">
        <f>IF('Formato 3_Gantt'!D$8&lt;&gt;"",'Formato 3_Gantt'!D$8,"")</f>
        <v/>
      </c>
      <c r="I692" s="13" t="str">
        <f>IF('Formato 3_Gantt'!E$8&lt;&gt;"",'Formato 3_Gantt'!E$8,"")</f>
        <v/>
      </c>
      <c r="J692" s="13" t="str">
        <f>IF('Formato 3_Gantt'!F$8&lt;&gt;"",'Formato 3_Gantt'!F$8,"")</f>
        <v/>
      </c>
      <c r="K692" s="158" t="str">
        <f>IF('Formato 3_Gantt'!G$8&lt;&gt;"",'Formato 3_Gantt'!G$8,"")</f>
        <v/>
      </c>
      <c r="L692" s="158" t="str">
        <f>IF('Formato 3_Gantt'!H$8&lt;&gt;"",'Formato 3_Gantt'!H$8,"")</f>
        <v/>
      </c>
      <c r="M692" s="13" t="str">
        <f>IF('Formato 3_Gantt'!BL$8&lt;&gt;"",'Formato 3_Gantt'!BL$8,"")</f>
        <v/>
      </c>
      <c r="N692" s="13" t="str">
        <f>IF('Formato 3_Gantt'!BM$8&lt;&gt;"",'Formato 3_Gantt'!BM$8,"")</f>
        <v/>
      </c>
      <c r="O692" s="13" t="str">
        <f>IF('Formato 3_Gantt'!BN$8&lt;&gt;"",'Formato 3_Gantt'!BN$8,"")</f>
        <v/>
      </c>
      <c r="P692" s="13" t="str">
        <f>IF('Formato 3_Gantt'!BO$8&lt;&gt;"",'Formato 3_Gantt'!BO$8,"")</f>
        <v/>
      </c>
      <c r="Q692" s="13" t="str">
        <f>IF('Formato 3_Gantt'!BP$8&lt;&gt;"",'Formato 3_Gantt'!BP$8,"")</f>
        <v/>
      </c>
      <c r="R692" s="13" t="str">
        <f>IF('Formato 3_Gantt'!BQ$8&lt;&gt;"",'Formato 3_Gantt'!BQ$8,"")</f>
        <v/>
      </c>
      <c r="S692" s="13" t="str">
        <f>IF('Formato 3_Gantt'!BR$8&lt;&gt;"",'Formato 3_Gantt'!BR$8,"")</f>
        <v/>
      </c>
      <c r="T692" s="13" t="str">
        <f>IF('Formato 3_Gantt'!BS$8&lt;&gt;"",'Formato 3_Gantt'!BS$8,"")</f>
        <v/>
      </c>
      <c r="U692" s="13" t="str">
        <f>IF('Formato 3_Gantt'!BT$8&lt;&gt;"",'Formato 3_Gantt'!BT$8,"")</f>
        <v/>
      </c>
      <c r="V692" s="13" t="str">
        <f>IF('Formato 3_Gantt'!BU$8&lt;&gt;"",'Formato 3_Gantt'!BU$8,"")</f>
        <v/>
      </c>
      <c r="W692" s="13" t="str">
        <f>IF('Formato 3_Gantt'!BV$8&lt;&gt;"",'Formato 3_Gantt'!BV$8,"")</f>
        <v/>
      </c>
      <c r="X692" s="13" t="str">
        <f>IF('Formato 3_Gantt'!BW$8&lt;&gt;"",'Formato 3_Gantt'!BW$8,"")</f>
        <v/>
      </c>
      <c r="Y692" s="13" t="str">
        <f>IF('Formato 3_Gantt'!BX$8&lt;&gt;"",'Formato 3_Gantt'!BX$8,"")</f>
        <v/>
      </c>
      <c r="Z692" s="162" t="str">
        <f>IF(Formato_02!S$15&lt;&gt;"",Formato_02!S$15,"")</f>
        <v/>
      </c>
      <c r="AA692" s="162" t="str">
        <f>IF(Formato_02!T$15&lt;&gt;"",Formato_02!T$15,"")</f>
        <v/>
      </c>
      <c r="AB692" s="162" t="str">
        <f>IF(Formato_02!U$15&lt;&gt;"",Formato_02!U$15,"")</f>
        <v/>
      </c>
      <c r="AC692" s="162" t="str">
        <f>IF(Formato_02!V$15&lt;&gt;"",Formato_02!V$15,"")</f>
        <v/>
      </c>
      <c r="AD692" s="162" t="str">
        <f>IF(Formato_02!W$15&lt;&gt;"",Formato_02!W$15,"")</f>
        <v/>
      </c>
      <c r="AE692" s="162" t="str">
        <f>IF(Formato_02!X$15&lt;&gt;"",Formato_02!X$15,"")</f>
        <v/>
      </c>
      <c r="AF692" s="162" t="str">
        <f>IF(Formato_02!Y$15&lt;&gt;"",Formato_02!Y$15,"")</f>
        <v/>
      </c>
      <c r="AG692" s="162" t="str">
        <f>IF(Formato_02!Z$15&lt;&gt;"",Formato_02!Z$15,"")</f>
        <v/>
      </c>
      <c r="AH692" s="162" t="str">
        <f>IF(Formato_02!AA$15&lt;&gt;"",Formato_02!AA$15,"")</f>
        <v/>
      </c>
      <c r="AI692" s="162" t="str">
        <f>IF(Formato_02!AB$15&lt;&gt;"",Formato_02!AB$15,"")</f>
        <v/>
      </c>
      <c r="AJ692" s="162" t="str">
        <f>IF(Formato_02!AC$15&lt;&gt;"",Formato_02!AC$15,"")</f>
        <v/>
      </c>
      <c r="AK692" s="162" t="str">
        <f>IF(Formato_02!AD$15&lt;&gt;"",Formato_02!AD$15,"")</f>
        <v/>
      </c>
      <c r="AL692" s="162" t="str">
        <f>IF(Formato_02!$N$14&lt;&gt;"",Formato_02!$N$14,"")</f>
        <v/>
      </c>
      <c r="AM692" s="13" t="str">
        <f>IF(Formato_02!$X$4&lt;&gt;"","AN","")</f>
        <v/>
      </c>
      <c r="AN692" s="24" t="str">
        <f t="shared" si="81"/>
        <v/>
      </c>
      <c r="AO692" s="13" t="str">
        <f>IF(Formato_02!$Y$4&lt;&gt;"","P027","")</f>
        <v/>
      </c>
      <c r="AP692" s="24" t="str">
        <f t="shared" si="82"/>
        <v/>
      </c>
      <c r="AQ692" s="13" t="str">
        <f>IF(Formato_02!$Z$4&lt;&gt;"","PNCVG","")</f>
        <v/>
      </c>
      <c r="AR692" s="24" t="str">
        <f t="shared" si="83"/>
        <v/>
      </c>
      <c r="AS692" s="13" t="str">
        <f>IF(Formato_02!$AA$4&lt;&gt;"","PNFF","")</f>
        <v/>
      </c>
      <c r="AT692" s="24" t="str">
        <f t="shared" si="84"/>
        <v/>
      </c>
      <c r="AU692" s="13" t="str">
        <f>IF(Formato_02!$AB$4&lt;&gt;"","PNPAM","")</f>
        <v/>
      </c>
      <c r="AV692" s="24" t="str">
        <f t="shared" si="85"/>
        <v/>
      </c>
      <c r="AW692" s="13" t="str">
        <f>IF(Formato_02!$AC$4&lt;&gt;"","PNAIA","")</f>
        <v/>
      </c>
      <c r="AX692" s="24" t="str">
        <f t="shared" si="86"/>
        <v/>
      </c>
      <c r="AY692" s="13" t="str">
        <f>IF(Formato_02!$AD$4&lt;&gt;"","PIO","")</f>
        <v/>
      </c>
      <c r="AZ692" s="24" t="str">
        <f t="shared" si="87"/>
        <v/>
      </c>
      <c r="BA692" s="13" t="str">
        <f>IF('Formato 3_Gantt'!B$31&lt;&gt;"",'Formato 3_Gantt'!A$31,"")</f>
        <v/>
      </c>
      <c r="BB692" s="24" t="str">
        <f>IF('Formato 3_Gantt'!B$31&lt;&gt;"",'Formato 3_Gantt'!B$31,"")</f>
        <v/>
      </c>
      <c r="BC692" s="22" t="str">
        <f>IF('Formato 3_Gantt'!C$31&lt;&gt;"",'Formato 3_Gantt'!C$31,"")</f>
        <v/>
      </c>
      <c r="BD692" s="13" t="str">
        <f>IF('Formato 3_Gantt'!D$31&lt;&gt;"",'Formato 3_Gantt'!D$31,"")</f>
        <v/>
      </c>
      <c r="BE692" s="161" t="str">
        <f>IF('Formato 3_Gantt'!E$31&lt;&gt;"",'Formato 3_Gantt'!E$31,"")</f>
        <v/>
      </c>
      <c r="BF692" s="13" t="str">
        <f>IF('Formato 3_Gantt'!F$31&lt;&gt;"",'Formato 3_Gantt'!F$31,"")</f>
        <v/>
      </c>
      <c r="BG692" s="158" t="str">
        <f>IF('Formato 3_Gantt'!G$31&lt;&gt;"",'Formato 3_Gantt'!G$31,"")</f>
        <v/>
      </c>
      <c r="BH692" s="158" t="str">
        <f>IF('Formato 3_Gantt'!H$31&lt;&gt;"",'Formato 3_Gantt'!H$31,"")</f>
        <v/>
      </c>
      <c r="BI692" s="161" t="str">
        <f>IF('Formato 3_Gantt'!BL$31&lt;&gt;"",'Formato 3_Gantt'!BL$31,"")</f>
        <v/>
      </c>
      <c r="BJ692" s="161" t="str">
        <f>IF('Formato 3_Gantt'!BM$31&lt;&gt;"",'Formato 3_Gantt'!BM$31,"")</f>
        <v/>
      </c>
      <c r="BK692" s="161" t="str">
        <f>IF('Formato 3_Gantt'!BN$31&lt;&gt;"",'Formato 3_Gantt'!BN$31,"")</f>
        <v/>
      </c>
      <c r="BL692" s="161" t="str">
        <f>IF('Formato 3_Gantt'!BO$31&lt;&gt;"",'Formato 3_Gantt'!BO$31,"")</f>
        <v/>
      </c>
      <c r="BM692" s="161" t="str">
        <f>IF('Formato 3_Gantt'!BP$31&lt;&gt;"",'Formato 3_Gantt'!BP$31,"")</f>
        <v/>
      </c>
      <c r="BN692" s="161" t="str">
        <f>IF('Formato 3_Gantt'!BQ$31&lt;&gt;"",'Formato 3_Gantt'!BQ$31,"")</f>
        <v/>
      </c>
      <c r="BO692" s="161" t="str">
        <f>IF('Formato 3_Gantt'!BR$31&lt;&gt;"",'Formato 3_Gantt'!BR$31,"")</f>
        <v/>
      </c>
      <c r="BP692" s="161" t="str">
        <f>IF('Formato 3_Gantt'!BS$31&lt;&gt;"",'Formato 3_Gantt'!BS$31,"")</f>
        <v/>
      </c>
      <c r="BQ692" s="161" t="str">
        <f>IF('Formato 3_Gantt'!BT$31&lt;&gt;"",'Formato 3_Gantt'!BT$31,"")</f>
        <v/>
      </c>
      <c r="BR692" s="161" t="str">
        <f>IF('Formato 3_Gantt'!BU$31&lt;&gt;"",'Formato 3_Gantt'!BU$31,"")</f>
        <v/>
      </c>
      <c r="BS692" s="161" t="str">
        <f>IF('Formato 3_Gantt'!BV$31&lt;&gt;"",'Formato 3_Gantt'!BV$31,"")</f>
        <v/>
      </c>
      <c r="BT692" s="161" t="str">
        <f>IF('Formato 3_Gantt'!BW$31&lt;&gt;"",'Formato 3_Gantt'!BW$31,"")</f>
        <v/>
      </c>
      <c r="BU692" s="161" t="str">
        <f>IF('Formato 3_Gantt'!BX$31&lt;&gt;"",'Formato 3_Gantt'!BX$31,"")</f>
        <v/>
      </c>
      <c r="BV692" s="163" t="str">
        <f>IF('Formato 4_Ppto'!I$689&lt;&gt;"",'Formato 4_Ppto'!I$689,"")</f>
        <v/>
      </c>
      <c r="BW692" s="162" t="str">
        <f>IF('Formato 4_Ppto'!X$689&lt;&gt;"",'Formato 4_Ppto'!X$689,"")</f>
        <v/>
      </c>
      <c r="BX692" s="162" t="str">
        <f>IF('Formato 4_Ppto'!Y$689&lt;&gt;"",'Formato 4_Ppto'!Y$689,"")</f>
        <v/>
      </c>
      <c r="BY692" s="162" t="str">
        <f>IF('Formato 4_Ppto'!Z$689&lt;&gt;"",'Formato 4_Ppto'!Z$689,"")</f>
        <v/>
      </c>
      <c r="BZ692" s="162" t="str">
        <f>IF('Formato 4_Ppto'!AA$689&lt;&gt;"",'Formato 4_Ppto'!AA$689,"")</f>
        <v/>
      </c>
      <c r="CA692" s="162" t="str">
        <f>IF('Formato 4_Ppto'!AB$689&lt;&gt;"",'Formato 4_Ppto'!AB$689,"")</f>
        <v/>
      </c>
      <c r="CB692" s="162" t="str">
        <f>IF('Formato 4_Ppto'!AC$689&lt;&gt;"",'Formato 4_Ppto'!AC$689,"")</f>
        <v/>
      </c>
      <c r="CC692" s="162" t="str">
        <f>IF('Formato 4_Ppto'!AD$689&lt;&gt;"",'Formato 4_Ppto'!AD$689,"")</f>
        <v/>
      </c>
      <c r="CD692" s="162" t="str">
        <f>IF('Formato 4_Ppto'!AE$689&lt;&gt;"",'Formato 4_Ppto'!AE$689,"")</f>
        <v/>
      </c>
      <c r="CE692" s="162" t="str">
        <f>IF('Formato 4_Ppto'!AF$689&lt;&gt;"",'Formato 4_Ppto'!AF$689,"")</f>
        <v/>
      </c>
      <c r="CF692" s="162" t="str">
        <f>IF('Formato 4_Ppto'!AG$689&lt;&gt;"",'Formato 4_Ppto'!AG$689,"")</f>
        <v/>
      </c>
      <c r="CG692" s="162" t="str">
        <f>IF('Formato 4_Ppto'!AH$689&lt;&gt;"",'Formato 4_Ppto'!AH$689,"")</f>
        <v/>
      </c>
      <c r="CH692" s="162" t="str">
        <f>IF('Formato 4_Ppto'!AI$689&lt;&gt;"",'Formato 4_Ppto'!AI$689,"")</f>
        <v/>
      </c>
      <c r="CI692" s="163" t="str">
        <f>IF('Formato 4_Ppto'!AJ$689&lt;&gt;"",'Formato 4_Ppto'!AJ$689,"")</f>
        <v/>
      </c>
      <c r="CJ692" s="13" t="str">
        <f>IF('Formato 4_Ppto'!B719&lt;&gt;"",'Formato 4_Ppto'!A719,"")</f>
        <v/>
      </c>
      <c r="CK692" s="24" t="str">
        <f>IF('Formato 4_Ppto'!B719&lt;&gt;"",'Formato 4_Ppto'!B719,"")</f>
        <v/>
      </c>
      <c r="CL692" s="22" t="str">
        <f>IF('Formato 4_Ppto'!C719&lt;&gt;"",'Formato 4_Ppto'!C719,"")</f>
        <v/>
      </c>
      <c r="CM692" s="24" t="str">
        <f>IF('Formato 4_Ppto'!D719&lt;&gt;"",'Formato 4_Ppto'!D719,"")</f>
        <v/>
      </c>
      <c r="CN692" s="161" t="str">
        <f>IF('Formato 4_Ppto'!E719&lt;&gt;"",'Formato 4_Ppto'!E719,"")</f>
        <v/>
      </c>
      <c r="CO692" s="161" t="str">
        <f>IF('Formato 4_Ppto'!G719&lt;&gt;"",'Formato 4_Ppto'!G719,"")</f>
        <v/>
      </c>
      <c r="CP692" s="163" t="str">
        <f>IF('Formato 4_Ppto'!I719&lt;&gt;"",'Formato 4_Ppto'!I719,"")</f>
        <v/>
      </c>
      <c r="CQ692" s="161" t="str">
        <f>IF('Formato 4_Ppto'!K719&lt;&gt;"",'Formato 4_Ppto'!K719,"")</f>
        <v/>
      </c>
      <c r="CR692" s="161" t="str">
        <f>IF('Formato 4_Ppto'!L719&lt;&gt;"",'Formato 4_Ppto'!L719,"")</f>
        <v/>
      </c>
      <c r="CS692" s="161" t="str">
        <f>IF('Formato 4_Ppto'!M719&lt;&gt;"",'Formato 4_Ppto'!M719,"")</f>
        <v/>
      </c>
      <c r="CT692" s="161" t="str">
        <f>IF('Formato 4_Ppto'!N719&lt;&gt;"",'Formato 4_Ppto'!N719,"")</f>
        <v/>
      </c>
      <c r="CU692" s="161" t="str">
        <f>IF('Formato 4_Ppto'!O719&lt;&gt;"",'Formato 4_Ppto'!O719,"")</f>
        <v/>
      </c>
      <c r="CV692" s="161" t="str">
        <f>IF('Formato 4_Ppto'!P719&lt;&gt;"",'Formato 4_Ppto'!P719,"")</f>
        <v/>
      </c>
      <c r="CW692" s="161" t="str">
        <f>IF('Formato 4_Ppto'!Q719&lt;&gt;"",'Formato 4_Ppto'!Q719,"")</f>
        <v/>
      </c>
      <c r="CX692" s="161" t="str">
        <f>IF('Formato 4_Ppto'!R719&lt;&gt;"",'Formato 4_Ppto'!R719,"")</f>
        <v/>
      </c>
      <c r="CY692" s="161" t="str">
        <f>IF('Formato 4_Ppto'!S719&lt;&gt;"",'Formato 4_Ppto'!S719,"")</f>
        <v/>
      </c>
      <c r="CZ692" s="161" t="str">
        <f>IF('Formato 4_Ppto'!T719&lt;&gt;"",'Formato 4_Ppto'!T719,"")</f>
        <v/>
      </c>
      <c r="DA692" s="161" t="str">
        <f>IF('Formato 4_Ppto'!U719&lt;&gt;"",'Formato 4_Ppto'!U719,"")</f>
        <v/>
      </c>
      <c r="DB692" s="161" t="str">
        <f>IF('Formato 4_Ppto'!V719&lt;&gt;"",'Formato 4_Ppto'!V719,"")</f>
        <v/>
      </c>
      <c r="DC692" s="161" t="str">
        <f>IF('Formato 4_Ppto'!W719&lt;&gt;"",'Formato 4_Ppto'!W719,"")</f>
        <v/>
      </c>
      <c r="DD692" s="162" t="str">
        <f>IF('Formato 4_Ppto'!X719&lt;&gt;"",'Formato 4_Ppto'!X719,"")</f>
        <v/>
      </c>
      <c r="DE692" s="162" t="str">
        <f>IF('Formato 4_Ppto'!Y719&lt;&gt;"",'Formato 4_Ppto'!Y719,"")</f>
        <v/>
      </c>
      <c r="DF692" s="162" t="str">
        <f>IF('Formato 4_Ppto'!Z719&lt;&gt;"",'Formato 4_Ppto'!Z719,"")</f>
        <v/>
      </c>
      <c r="DG692" s="162" t="str">
        <f>IF('Formato 4_Ppto'!AA719&lt;&gt;"",'Formato 4_Ppto'!AA719,"")</f>
        <v/>
      </c>
      <c r="DH692" s="162" t="str">
        <f>IF('Formato 4_Ppto'!AB719&lt;&gt;"",'Formato 4_Ppto'!AB719,"")</f>
        <v/>
      </c>
      <c r="DI692" s="162" t="str">
        <f>IF('Formato 4_Ppto'!AC719&lt;&gt;"",'Formato 4_Ppto'!AC719,"")</f>
        <v/>
      </c>
      <c r="DJ692" s="162" t="str">
        <f>IF('Formato 4_Ppto'!AD719&lt;&gt;"",'Formato 4_Ppto'!AD719,"")</f>
        <v/>
      </c>
      <c r="DK692" s="162" t="str">
        <f>IF('Formato 4_Ppto'!AE719&lt;&gt;"",'Formato 4_Ppto'!AE719,"")</f>
        <v/>
      </c>
      <c r="DL692" s="162" t="str">
        <f>IF('Formato 4_Ppto'!AF719&lt;&gt;"",'Formato 4_Ppto'!AF719,"")</f>
        <v/>
      </c>
      <c r="DM692" s="162" t="str">
        <f>IF('Formato 4_Ppto'!AG719&lt;&gt;"",'Formato 4_Ppto'!AG719,"")</f>
        <v/>
      </c>
      <c r="DN692" s="162" t="str">
        <f>IF('Formato 4_Ppto'!AH719&lt;&gt;"",'Formato 4_Ppto'!AH719,"")</f>
        <v/>
      </c>
      <c r="DO692" s="162" t="str">
        <f>IF('Formato 4_Ppto'!AI719&lt;&gt;"",'Formato 4_Ppto'!AI719,"")</f>
        <v/>
      </c>
      <c r="DP692" s="163" t="str">
        <f>IF('Formato 4_Ppto'!AJ719&lt;&gt;"",'Formato 4_Ppto'!AJ719,"")</f>
        <v/>
      </c>
    </row>
    <row r="693" spans="2:120" x14ac:dyDescent="0.3">
      <c r="B693" s="13" t="str">
        <f>IF(OR(Tabla6[[#This Row],[IDA]]="",Tabla6[[#This Row],[IDT]]="",Tabla6[[#This Row],[IDI]]=""),"",Tabla6[[#This Row],[IDA]]&amp;"."&amp;Tabla6[[#This Row],[IDT]]&amp;"."&amp;Tabla6[[#This Row],[IDI]])</f>
        <v/>
      </c>
      <c r="C693" s="13" t="str">
        <f>IF(Formato_02!$B$14&lt;&gt;"",0,"")</f>
        <v/>
      </c>
      <c r="D693" s="13" t="str">
        <f>IF(Formato_02!$H$9&lt;&gt;"",Formato_02!$H$9,"")</f>
        <v/>
      </c>
      <c r="E693" s="24" t="str">
        <f t="shared" si="80"/>
        <v/>
      </c>
      <c r="F693" s="24" t="str">
        <f>IF(Formato_02!$B$14&lt;&gt;"",Formato_02!$B$14,"")</f>
        <v/>
      </c>
      <c r="G693" s="22" t="str">
        <f>IF('Formato 3_Gantt'!C698&lt;&gt;"",'Formato 3_Gantt'!C698,"")</f>
        <v/>
      </c>
      <c r="H693" s="13" t="str">
        <f>IF('Formato 3_Gantt'!D$8&lt;&gt;"",'Formato 3_Gantt'!D$8,"")</f>
        <v/>
      </c>
      <c r="I693" s="13" t="str">
        <f>IF('Formato 3_Gantt'!E$8&lt;&gt;"",'Formato 3_Gantt'!E$8,"")</f>
        <v/>
      </c>
      <c r="J693" s="13" t="str">
        <f>IF('Formato 3_Gantt'!F$8&lt;&gt;"",'Formato 3_Gantt'!F$8,"")</f>
        <v/>
      </c>
      <c r="K693" s="158" t="str">
        <f>IF('Formato 3_Gantt'!G$8&lt;&gt;"",'Formato 3_Gantt'!G$8,"")</f>
        <v/>
      </c>
      <c r="L693" s="158" t="str">
        <f>IF('Formato 3_Gantt'!H$8&lt;&gt;"",'Formato 3_Gantt'!H$8,"")</f>
        <v/>
      </c>
      <c r="M693" s="13" t="str">
        <f>IF('Formato 3_Gantt'!BL$8&lt;&gt;"",'Formato 3_Gantt'!BL$8,"")</f>
        <v/>
      </c>
      <c r="N693" s="13" t="str">
        <f>IF('Formato 3_Gantt'!BM$8&lt;&gt;"",'Formato 3_Gantt'!BM$8,"")</f>
        <v/>
      </c>
      <c r="O693" s="13" t="str">
        <f>IF('Formato 3_Gantt'!BN$8&lt;&gt;"",'Formato 3_Gantt'!BN$8,"")</f>
        <v/>
      </c>
      <c r="P693" s="13" t="str">
        <f>IF('Formato 3_Gantt'!BO$8&lt;&gt;"",'Formato 3_Gantt'!BO$8,"")</f>
        <v/>
      </c>
      <c r="Q693" s="13" t="str">
        <f>IF('Formato 3_Gantt'!BP$8&lt;&gt;"",'Formato 3_Gantt'!BP$8,"")</f>
        <v/>
      </c>
      <c r="R693" s="13" t="str">
        <f>IF('Formato 3_Gantt'!BQ$8&lt;&gt;"",'Formato 3_Gantt'!BQ$8,"")</f>
        <v/>
      </c>
      <c r="S693" s="13" t="str">
        <f>IF('Formato 3_Gantt'!BR$8&lt;&gt;"",'Formato 3_Gantt'!BR$8,"")</f>
        <v/>
      </c>
      <c r="T693" s="13" t="str">
        <f>IF('Formato 3_Gantt'!BS$8&lt;&gt;"",'Formato 3_Gantt'!BS$8,"")</f>
        <v/>
      </c>
      <c r="U693" s="13" t="str">
        <f>IF('Formato 3_Gantt'!BT$8&lt;&gt;"",'Formato 3_Gantt'!BT$8,"")</f>
        <v/>
      </c>
      <c r="V693" s="13" t="str">
        <f>IF('Formato 3_Gantt'!BU$8&lt;&gt;"",'Formato 3_Gantt'!BU$8,"")</f>
        <v/>
      </c>
      <c r="W693" s="13" t="str">
        <f>IF('Formato 3_Gantt'!BV$8&lt;&gt;"",'Formato 3_Gantt'!BV$8,"")</f>
        <v/>
      </c>
      <c r="X693" s="13" t="str">
        <f>IF('Formato 3_Gantt'!BW$8&lt;&gt;"",'Formato 3_Gantt'!BW$8,"")</f>
        <v/>
      </c>
      <c r="Y693" s="13" t="str">
        <f>IF('Formato 3_Gantt'!BX$8&lt;&gt;"",'Formato 3_Gantt'!BX$8,"")</f>
        <v/>
      </c>
      <c r="Z693" s="162" t="str">
        <f>IF(Formato_02!S$15&lt;&gt;"",Formato_02!S$15,"")</f>
        <v/>
      </c>
      <c r="AA693" s="162" t="str">
        <f>IF(Formato_02!T$15&lt;&gt;"",Formato_02!T$15,"")</f>
        <v/>
      </c>
      <c r="AB693" s="162" t="str">
        <f>IF(Formato_02!U$15&lt;&gt;"",Formato_02!U$15,"")</f>
        <v/>
      </c>
      <c r="AC693" s="162" t="str">
        <f>IF(Formato_02!V$15&lt;&gt;"",Formato_02!V$15,"")</f>
        <v/>
      </c>
      <c r="AD693" s="162" t="str">
        <f>IF(Formato_02!W$15&lt;&gt;"",Formato_02!W$15,"")</f>
        <v/>
      </c>
      <c r="AE693" s="162" t="str">
        <f>IF(Formato_02!X$15&lt;&gt;"",Formato_02!X$15,"")</f>
        <v/>
      </c>
      <c r="AF693" s="162" t="str">
        <f>IF(Formato_02!Y$15&lt;&gt;"",Formato_02!Y$15,"")</f>
        <v/>
      </c>
      <c r="AG693" s="162" t="str">
        <f>IF(Formato_02!Z$15&lt;&gt;"",Formato_02!Z$15,"")</f>
        <v/>
      </c>
      <c r="AH693" s="162" t="str">
        <f>IF(Formato_02!AA$15&lt;&gt;"",Formato_02!AA$15,"")</f>
        <v/>
      </c>
      <c r="AI693" s="162" t="str">
        <f>IF(Formato_02!AB$15&lt;&gt;"",Formato_02!AB$15,"")</f>
        <v/>
      </c>
      <c r="AJ693" s="162" t="str">
        <f>IF(Formato_02!AC$15&lt;&gt;"",Formato_02!AC$15,"")</f>
        <v/>
      </c>
      <c r="AK693" s="162" t="str">
        <f>IF(Formato_02!AD$15&lt;&gt;"",Formato_02!AD$15,"")</f>
        <v/>
      </c>
      <c r="AL693" s="162" t="str">
        <f>IF(Formato_02!$N$14&lt;&gt;"",Formato_02!$N$14,"")</f>
        <v/>
      </c>
      <c r="AM693" s="13" t="str">
        <f>IF(Formato_02!$X$4&lt;&gt;"","AN","")</f>
        <v/>
      </c>
      <c r="AN693" s="24" t="str">
        <f t="shared" si="81"/>
        <v/>
      </c>
      <c r="AO693" s="13" t="str">
        <f>IF(Formato_02!$Y$4&lt;&gt;"","P027","")</f>
        <v/>
      </c>
      <c r="AP693" s="24" t="str">
        <f t="shared" si="82"/>
        <v/>
      </c>
      <c r="AQ693" s="13" t="str">
        <f>IF(Formato_02!$Z$4&lt;&gt;"","PNCVG","")</f>
        <v/>
      </c>
      <c r="AR693" s="24" t="str">
        <f t="shared" si="83"/>
        <v/>
      </c>
      <c r="AS693" s="13" t="str">
        <f>IF(Formato_02!$AA$4&lt;&gt;"","PNFF","")</f>
        <v/>
      </c>
      <c r="AT693" s="24" t="str">
        <f t="shared" si="84"/>
        <v/>
      </c>
      <c r="AU693" s="13" t="str">
        <f>IF(Formato_02!$AB$4&lt;&gt;"","PNPAM","")</f>
        <v/>
      </c>
      <c r="AV693" s="24" t="str">
        <f t="shared" si="85"/>
        <v/>
      </c>
      <c r="AW693" s="13" t="str">
        <f>IF(Formato_02!$AC$4&lt;&gt;"","PNAIA","")</f>
        <v/>
      </c>
      <c r="AX693" s="24" t="str">
        <f t="shared" si="86"/>
        <v/>
      </c>
      <c r="AY693" s="13" t="str">
        <f>IF(Formato_02!$AD$4&lt;&gt;"","PIO","")</f>
        <v/>
      </c>
      <c r="AZ693" s="24" t="str">
        <f t="shared" si="87"/>
        <v/>
      </c>
      <c r="BA693" s="13" t="str">
        <f>IF('Formato 3_Gantt'!B$32&lt;&gt;"",'Formato 3_Gantt'!A$32,"")</f>
        <v/>
      </c>
      <c r="BB693" s="24" t="str">
        <f>IF('Formato 3_Gantt'!B$32&lt;&gt;"",'Formato 3_Gantt'!B$32,"")</f>
        <v/>
      </c>
      <c r="BC693" s="22" t="str">
        <f>IF('Formato 3_Gantt'!C$32&lt;&gt;"",'Formato 3_Gantt'!C$32,"")</f>
        <v/>
      </c>
      <c r="BD693" s="13" t="str">
        <f>IF('Formato 3_Gantt'!D$32&lt;&gt;"",'Formato 3_Gantt'!D$32,"")</f>
        <v/>
      </c>
      <c r="BE693" s="161" t="str">
        <f>IF('Formato 3_Gantt'!E$32&lt;&gt;"",'Formato 3_Gantt'!E$32,"")</f>
        <v/>
      </c>
      <c r="BF693" s="13" t="str">
        <f>IF('Formato 3_Gantt'!F$32&lt;&gt;"",'Formato 3_Gantt'!F$32,"")</f>
        <v/>
      </c>
      <c r="BG693" s="158" t="str">
        <f>IF('Formato 3_Gantt'!G$32&lt;&gt;"",'Formato 3_Gantt'!G$32,"")</f>
        <v/>
      </c>
      <c r="BH693" s="158" t="str">
        <f>IF('Formato 3_Gantt'!H$32&lt;&gt;"",'Formato 3_Gantt'!H$32,"")</f>
        <v/>
      </c>
      <c r="BI693" s="161" t="str">
        <f>IF('Formato 3_Gantt'!BL$32&lt;&gt;"",'Formato 3_Gantt'!BL$32,"")</f>
        <v/>
      </c>
      <c r="BJ693" s="161" t="str">
        <f>IF('Formato 3_Gantt'!BM$32&lt;&gt;"",'Formato 3_Gantt'!BM$32,"")</f>
        <v/>
      </c>
      <c r="BK693" s="161" t="str">
        <f>IF('Formato 3_Gantt'!BN$32&lt;&gt;"",'Formato 3_Gantt'!BN$32,"")</f>
        <v/>
      </c>
      <c r="BL693" s="161" t="str">
        <f>IF('Formato 3_Gantt'!BO$32&lt;&gt;"",'Formato 3_Gantt'!BO$32,"")</f>
        <v/>
      </c>
      <c r="BM693" s="161" t="str">
        <f>IF('Formato 3_Gantt'!BP$32&lt;&gt;"",'Formato 3_Gantt'!BP$32,"")</f>
        <v/>
      </c>
      <c r="BN693" s="161" t="str">
        <f>IF('Formato 3_Gantt'!BQ$32&lt;&gt;"",'Formato 3_Gantt'!BQ$32,"")</f>
        <v/>
      </c>
      <c r="BO693" s="161" t="str">
        <f>IF('Formato 3_Gantt'!BR$32&lt;&gt;"",'Formato 3_Gantt'!BR$32,"")</f>
        <v/>
      </c>
      <c r="BP693" s="161" t="str">
        <f>IF('Formato 3_Gantt'!BS$32&lt;&gt;"",'Formato 3_Gantt'!BS$32,"")</f>
        <v/>
      </c>
      <c r="BQ693" s="161" t="str">
        <f>IF('Formato 3_Gantt'!BT$32&lt;&gt;"",'Formato 3_Gantt'!BT$32,"")</f>
        <v/>
      </c>
      <c r="BR693" s="161" t="str">
        <f>IF('Formato 3_Gantt'!BU$32&lt;&gt;"",'Formato 3_Gantt'!BU$32,"")</f>
        <v/>
      </c>
      <c r="BS693" s="161" t="str">
        <f>IF('Formato 3_Gantt'!BV$32&lt;&gt;"",'Formato 3_Gantt'!BV$32,"")</f>
        <v/>
      </c>
      <c r="BT693" s="161" t="str">
        <f>IF('Formato 3_Gantt'!BW$32&lt;&gt;"",'Formato 3_Gantt'!BW$32,"")</f>
        <v/>
      </c>
      <c r="BU693" s="161" t="str">
        <f>IF('Formato 3_Gantt'!BX$32&lt;&gt;"",'Formato 3_Gantt'!BX$32,"")</f>
        <v/>
      </c>
      <c r="BV693" s="163" t="str">
        <f>IF('Formato 4_Ppto'!I$720&lt;&gt;"",'Formato 4_Ppto'!I$720,"")</f>
        <v/>
      </c>
      <c r="BW693" s="162" t="str">
        <f>IF('Formato 4_Ppto'!X$720&lt;&gt;"",'Formato 4_Ppto'!X$720,"")</f>
        <v/>
      </c>
      <c r="BX693" s="162" t="str">
        <f>IF('Formato 4_Ppto'!Y$720&lt;&gt;"",'Formato 4_Ppto'!Y$720,"")</f>
        <v/>
      </c>
      <c r="BY693" s="162" t="str">
        <f>IF('Formato 4_Ppto'!Z$720&lt;&gt;"",'Formato 4_Ppto'!Z$720,"")</f>
        <v/>
      </c>
      <c r="BZ693" s="162" t="str">
        <f>IF('Formato 4_Ppto'!AA$720&lt;&gt;"",'Formato 4_Ppto'!AA$720,"")</f>
        <v/>
      </c>
      <c r="CA693" s="162" t="str">
        <f>IF('Formato 4_Ppto'!AB$720&lt;&gt;"",'Formato 4_Ppto'!AB$720,"")</f>
        <v/>
      </c>
      <c r="CB693" s="162" t="str">
        <f>IF('Formato 4_Ppto'!AC$720&lt;&gt;"",'Formato 4_Ppto'!AC$720,"")</f>
        <v/>
      </c>
      <c r="CC693" s="162" t="str">
        <f>IF('Formato 4_Ppto'!AD$720&lt;&gt;"",'Formato 4_Ppto'!AD$720,"")</f>
        <v/>
      </c>
      <c r="CD693" s="162" t="str">
        <f>IF('Formato 4_Ppto'!AE$720&lt;&gt;"",'Formato 4_Ppto'!AE$720,"")</f>
        <v/>
      </c>
      <c r="CE693" s="162" t="str">
        <f>IF('Formato 4_Ppto'!AF$720&lt;&gt;"",'Formato 4_Ppto'!AF$720,"")</f>
        <v/>
      </c>
      <c r="CF693" s="162" t="str">
        <f>IF('Formato 4_Ppto'!AG$720&lt;&gt;"",'Formato 4_Ppto'!AG$720,"")</f>
        <v/>
      </c>
      <c r="CG693" s="162" t="str">
        <f>IF('Formato 4_Ppto'!AH$720&lt;&gt;"",'Formato 4_Ppto'!AH$720,"")</f>
        <v/>
      </c>
      <c r="CH693" s="162" t="str">
        <f>IF('Formato 4_Ppto'!AI$720&lt;&gt;"",'Formato 4_Ppto'!AI$720,"")</f>
        <v/>
      </c>
      <c r="CI693" s="163" t="str">
        <f>IF('Formato 4_Ppto'!AJ$720&lt;&gt;"",'Formato 4_Ppto'!AJ$720,"")</f>
        <v/>
      </c>
      <c r="CJ693" s="13" t="str">
        <f>IF('Formato 4_Ppto'!B721&lt;&gt;"",'Formato 4_Ppto'!A721,"")</f>
        <v/>
      </c>
      <c r="CK693" s="24" t="str">
        <f>IF('Formato 4_Ppto'!B721&lt;&gt;"",'Formato 4_Ppto'!B721,"")</f>
        <v/>
      </c>
      <c r="CL693" s="22" t="str">
        <f>IF('Formato 4_Ppto'!C721&lt;&gt;"",'Formato 4_Ppto'!C721,"")</f>
        <v/>
      </c>
      <c r="CM693" s="24" t="str">
        <f>IF('Formato 4_Ppto'!D721&lt;&gt;"",'Formato 4_Ppto'!D721,"")</f>
        <v/>
      </c>
      <c r="CN693" s="161" t="str">
        <f>IF('Formato 4_Ppto'!E721&lt;&gt;"",'Formato 4_Ppto'!E721,"")</f>
        <v/>
      </c>
      <c r="CO693" s="161" t="str">
        <f>IF('Formato 4_Ppto'!G721&lt;&gt;"",'Formato 4_Ppto'!G721,"")</f>
        <v/>
      </c>
      <c r="CP693" s="163" t="str">
        <f>IF('Formato 4_Ppto'!I721&lt;&gt;"",'Formato 4_Ppto'!I721,"")</f>
        <v/>
      </c>
      <c r="CQ693" s="161" t="str">
        <f>IF('Formato 4_Ppto'!K721&lt;&gt;"",'Formato 4_Ppto'!K721,"")</f>
        <v/>
      </c>
      <c r="CR693" s="161" t="str">
        <f>IF('Formato 4_Ppto'!L721&lt;&gt;"",'Formato 4_Ppto'!L721,"")</f>
        <v/>
      </c>
      <c r="CS693" s="161" t="str">
        <f>IF('Formato 4_Ppto'!M721&lt;&gt;"",'Formato 4_Ppto'!M721,"")</f>
        <v/>
      </c>
      <c r="CT693" s="161" t="str">
        <f>IF('Formato 4_Ppto'!N721&lt;&gt;"",'Formato 4_Ppto'!N721,"")</f>
        <v/>
      </c>
      <c r="CU693" s="161" t="str">
        <f>IF('Formato 4_Ppto'!O721&lt;&gt;"",'Formato 4_Ppto'!O721,"")</f>
        <v/>
      </c>
      <c r="CV693" s="161" t="str">
        <f>IF('Formato 4_Ppto'!P721&lt;&gt;"",'Formato 4_Ppto'!P721,"")</f>
        <v/>
      </c>
      <c r="CW693" s="161" t="str">
        <f>IF('Formato 4_Ppto'!Q721&lt;&gt;"",'Formato 4_Ppto'!Q721,"")</f>
        <v/>
      </c>
      <c r="CX693" s="161" t="str">
        <f>IF('Formato 4_Ppto'!R721&lt;&gt;"",'Formato 4_Ppto'!R721,"")</f>
        <v/>
      </c>
      <c r="CY693" s="161" t="str">
        <f>IF('Formato 4_Ppto'!S721&lt;&gt;"",'Formato 4_Ppto'!S721,"")</f>
        <v/>
      </c>
      <c r="CZ693" s="161" t="str">
        <f>IF('Formato 4_Ppto'!T721&lt;&gt;"",'Formato 4_Ppto'!T721,"")</f>
        <v/>
      </c>
      <c r="DA693" s="161" t="str">
        <f>IF('Formato 4_Ppto'!U721&lt;&gt;"",'Formato 4_Ppto'!U721,"")</f>
        <v/>
      </c>
      <c r="DB693" s="161" t="str">
        <f>IF('Formato 4_Ppto'!V721&lt;&gt;"",'Formato 4_Ppto'!V721,"")</f>
        <v/>
      </c>
      <c r="DC693" s="161" t="str">
        <f>IF('Formato 4_Ppto'!W721&lt;&gt;"",'Formato 4_Ppto'!W721,"")</f>
        <v/>
      </c>
      <c r="DD693" s="162" t="str">
        <f>IF('Formato 4_Ppto'!X721&lt;&gt;"",'Formato 4_Ppto'!X721,"")</f>
        <v/>
      </c>
      <c r="DE693" s="162" t="str">
        <f>IF('Formato 4_Ppto'!Y721&lt;&gt;"",'Formato 4_Ppto'!Y721,"")</f>
        <v/>
      </c>
      <c r="DF693" s="162" t="str">
        <f>IF('Formato 4_Ppto'!Z721&lt;&gt;"",'Formato 4_Ppto'!Z721,"")</f>
        <v/>
      </c>
      <c r="DG693" s="162" t="str">
        <f>IF('Formato 4_Ppto'!AA721&lt;&gt;"",'Formato 4_Ppto'!AA721,"")</f>
        <v/>
      </c>
      <c r="DH693" s="162" t="str">
        <f>IF('Formato 4_Ppto'!AB721&lt;&gt;"",'Formato 4_Ppto'!AB721,"")</f>
        <v/>
      </c>
      <c r="DI693" s="162" t="str">
        <f>IF('Formato 4_Ppto'!AC721&lt;&gt;"",'Formato 4_Ppto'!AC721,"")</f>
        <v/>
      </c>
      <c r="DJ693" s="162" t="str">
        <f>IF('Formato 4_Ppto'!AD721&lt;&gt;"",'Formato 4_Ppto'!AD721,"")</f>
        <v/>
      </c>
      <c r="DK693" s="162" t="str">
        <f>IF('Formato 4_Ppto'!AE721&lt;&gt;"",'Formato 4_Ppto'!AE721,"")</f>
        <v/>
      </c>
      <c r="DL693" s="162" t="str">
        <f>IF('Formato 4_Ppto'!AF721&lt;&gt;"",'Formato 4_Ppto'!AF721,"")</f>
        <v/>
      </c>
      <c r="DM693" s="162" t="str">
        <f>IF('Formato 4_Ppto'!AG721&lt;&gt;"",'Formato 4_Ppto'!AG721,"")</f>
        <v/>
      </c>
      <c r="DN693" s="162" t="str">
        <f>IF('Formato 4_Ppto'!AH721&lt;&gt;"",'Formato 4_Ppto'!AH721,"")</f>
        <v/>
      </c>
      <c r="DO693" s="162" t="str">
        <f>IF('Formato 4_Ppto'!AI721&lt;&gt;"",'Formato 4_Ppto'!AI721,"")</f>
        <v/>
      </c>
      <c r="DP693" s="163" t="str">
        <f>IF('Formato 4_Ppto'!AJ721&lt;&gt;"",'Formato 4_Ppto'!AJ721,"")</f>
        <v/>
      </c>
    </row>
    <row r="694" spans="2:120" x14ac:dyDescent="0.3">
      <c r="B694" s="13" t="str">
        <f>IF(OR(Tabla6[[#This Row],[IDA]]="",Tabla6[[#This Row],[IDT]]="",Tabla6[[#This Row],[IDI]]=""),"",Tabla6[[#This Row],[IDA]]&amp;"."&amp;Tabla6[[#This Row],[IDT]]&amp;"."&amp;Tabla6[[#This Row],[IDI]])</f>
        <v/>
      </c>
      <c r="C694" s="13" t="str">
        <f>IF(Formato_02!$B$14&lt;&gt;"",0,"")</f>
        <v/>
      </c>
      <c r="D694" s="13" t="str">
        <f>IF(Formato_02!$H$9&lt;&gt;"",Formato_02!$H$9,"")</f>
        <v/>
      </c>
      <c r="E694" s="24" t="str">
        <f t="shared" si="80"/>
        <v/>
      </c>
      <c r="F694" s="24" t="str">
        <f>IF(Formato_02!$B$14&lt;&gt;"",Formato_02!$B$14,"")</f>
        <v/>
      </c>
      <c r="G694" s="22" t="str">
        <f>IF('Formato 3_Gantt'!C699&lt;&gt;"",'Formato 3_Gantt'!C699,"")</f>
        <v/>
      </c>
      <c r="H694" s="13" t="str">
        <f>IF('Formato 3_Gantt'!D$8&lt;&gt;"",'Formato 3_Gantt'!D$8,"")</f>
        <v/>
      </c>
      <c r="I694" s="13" t="str">
        <f>IF('Formato 3_Gantt'!E$8&lt;&gt;"",'Formato 3_Gantt'!E$8,"")</f>
        <v/>
      </c>
      <c r="J694" s="13" t="str">
        <f>IF('Formato 3_Gantt'!F$8&lt;&gt;"",'Formato 3_Gantt'!F$8,"")</f>
        <v/>
      </c>
      <c r="K694" s="158" t="str">
        <f>IF('Formato 3_Gantt'!G$8&lt;&gt;"",'Formato 3_Gantt'!G$8,"")</f>
        <v/>
      </c>
      <c r="L694" s="158" t="str">
        <f>IF('Formato 3_Gantt'!H$8&lt;&gt;"",'Formato 3_Gantt'!H$8,"")</f>
        <v/>
      </c>
      <c r="M694" s="13" t="str">
        <f>IF('Formato 3_Gantt'!BL$8&lt;&gt;"",'Formato 3_Gantt'!BL$8,"")</f>
        <v/>
      </c>
      <c r="N694" s="13" t="str">
        <f>IF('Formato 3_Gantt'!BM$8&lt;&gt;"",'Formato 3_Gantt'!BM$8,"")</f>
        <v/>
      </c>
      <c r="O694" s="13" t="str">
        <f>IF('Formato 3_Gantt'!BN$8&lt;&gt;"",'Formato 3_Gantt'!BN$8,"")</f>
        <v/>
      </c>
      <c r="P694" s="13" t="str">
        <f>IF('Formato 3_Gantt'!BO$8&lt;&gt;"",'Formato 3_Gantt'!BO$8,"")</f>
        <v/>
      </c>
      <c r="Q694" s="13" t="str">
        <f>IF('Formato 3_Gantt'!BP$8&lt;&gt;"",'Formato 3_Gantt'!BP$8,"")</f>
        <v/>
      </c>
      <c r="R694" s="13" t="str">
        <f>IF('Formato 3_Gantt'!BQ$8&lt;&gt;"",'Formato 3_Gantt'!BQ$8,"")</f>
        <v/>
      </c>
      <c r="S694" s="13" t="str">
        <f>IF('Formato 3_Gantt'!BR$8&lt;&gt;"",'Formato 3_Gantt'!BR$8,"")</f>
        <v/>
      </c>
      <c r="T694" s="13" t="str">
        <f>IF('Formato 3_Gantt'!BS$8&lt;&gt;"",'Formato 3_Gantt'!BS$8,"")</f>
        <v/>
      </c>
      <c r="U694" s="13" t="str">
        <f>IF('Formato 3_Gantt'!BT$8&lt;&gt;"",'Formato 3_Gantt'!BT$8,"")</f>
        <v/>
      </c>
      <c r="V694" s="13" t="str">
        <f>IF('Formato 3_Gantt'!BU$8&lt;&gt;"",'Formato 3_Gantt'!BU$8,"")</f>
        <v/>
      </c>
      <c r="W694" s="13" t="str">
        <f>IF('Formato 3_Gantt'!BV$8&lt;&gt;"",'Formato 3_Gantt'!BV$8,"")</f>
        <v/>
      </c>
      <c r="X694" s="13" t="str">
        <f>IF('Formato 3_Gantt'!BW$8&lt;&gt;"",'Formato 3_Gantt'!BW$8,"")</f>
        <v/>
      </c>
      <c r="Y694" s="13" t="str">
        <f>IF('Formato 3_Gantt'!BX$8&lt;&gt;"",'Formato 3_Gantt'!BX$8,"")</f>
        <v/>
      </c>
      <c r="Z694" s="162" t="str">
        <f>IF(Formato_02!S$15&lt;&gt;"",Formato_02!S$15,"")</f>
        <v/>
      </c>
      <c r="AA694" s="162" t="str">
        <f>IF(Formato_02!T$15&lt;&gt;"",Formato_02!T$15,"")</f>
        <v/>
      </c>
      <c r="AB694" s="162" t="str">
        <f>IF(Formato_02!U$15&lt;&gt;"",Formato_02!U$15,"")</f>
        <v/>
      </c>
      <c r="AC694" s="162" t="str">
        <f>IF(Formato_02!V$15&lt;&gt;"",Formato_02!V$15,"")</f>
        <v/>
      </c>
      <c r="AD694" s="162" t="str">
        <f>IF(Formato_02!W$15&lt;&gt;"",Formato_02!W$15,"")</f>
        <v/>
      </c>
      <c r="AE694" s="162" t="str">
        <f>IF(Formato_02!X$15&lt;&gt;"",Formato_02!X$15,"")</f>
        <v/>
      </c>
      <c r="AF694" s="162" t="str">
        <f>IF(Formato_02!Y$15&lt;&gt;"",Formato_02!Y$15,"")</f>
        <v/>
      </c>
      <c r="AG694" s="162" t="str">
        <f>IF(Formato_02!Z$15&lt;&gt;"",Formato_02!Z$15,"")</f>
        <v/>
      </c>
      <c r="AH694" s="162" t="str">
        <f>IF(Formato_02!AA$15&lt;&gt;"",Formato_02!AA$15,"")</f>
        <v/>
      </c>
      <c r="AI694" s="162" t="str">
        <f>IF(Formato_02!AB$15&lt;&gt;"",Formato_02!AB$15,"")</f>
        <v/>
      </c>
      <c r="AJ694" s="162" t="str">
        <f>IF(Formato_02!AC$15&lt;&gt;"",Formato_02!AC$15,"")</f>
        <v/>
      </c>
      <c r="AK694" s="162" t="str">
        <f>IF(Formato_02!AD$15&lt;&gt;"",Formato_02!AD$15,"")</f>
        <v/>
      </c>
      <c r="AL694" s="162" t="str">
        <f>IF(Formato_02!$N$14&lt;&gt;"",Formato_02!$N$14,"")</f>
        <v/>
      </c>
      <c r="AM694" s="13" t="str">
        <f>IF(Formato_02!$X$4&lt;&gt;"","AN","")</f>
        <v/>
      </c>
      <c r="AN694" s="24" t="str">
        <f t="shared" si="81"/>
        <v/>
      </c>
      <c r="AO694" s="13" t="str">
        <f>IF(Formato_02!$Y$4&lt;&gt;"","P027","")</f>
        <v/>
      </c>
      <c r="AP694" s="24" t="str">
        <f t="shared" si="82"/>
        <v/>
      </c>
      <c r="AQ694" s="13" t="str">
        <f>IF(Formato_02!$Z$4&lt;&gt;"","PNCVG","")</f>
        <v/>
      </c>
      <c r="AR694" s="24" t="str">
        <f t="shared" si="83"/>
        <v/>
      </c>
      <c r="AS694" s="13" t="str">
        <f>IF(Formato_02!$AA$4&lt;&gt;"","PNFF","")</f>
        <v/>
      </c>
      <c r="AT694" s="24" t="str">
        <f t="shared" si="84"/>
        <v/>
      </c>
      <c r="AU694" s="13" t="str">
        <f>IF(Formato_02!$AB$4&lt;&gt;"","PNPAM","")</f>
        <v/>
      </c>
      <c r="AV694" s="24" t="str">
        <f t="shared" si="85"/>
        <v/>
      </c>
      <c r="AW694" s="13" t="str">
        <f>IF(Formato_02!$AC$4&lt;&gt;"","PNAIA","")</f>
        <v/>
      </c>
      <c r="AX694" s="24" t="str">
        <f t="shared" si="86"/>
        <v/>
      </c>
      <c r="AY694" s="13" t="str">
        <f>IF(Formato_02!$AD$4&lt;&gt;"","PIO","")</f>
        <v/>
      </c>
      <c r="AZ694" s="24" t="str">
        <f t="shared" si="87"/>
        <v/>
      </c>
      <c r="BA694" s="13" t="str">
        <f>IF('Formato 3_Gantt'!B$32&lt;&gt;"",'Formato 3_Gantt'!A$32,"")</f>
        <v/>
      </c>
      <c r="BB694" s="24" t="str">
        <f>IF('Formato 3_Gantt'!B$32&lt;&gt;"",'Formato 3_Gantt'!B$32,"")</f>
        <v/>
      </c>
      <c r="BC694" s="22" t="str">
        <f>IF('Formato 3_Gantt'!C$32&lt;&gt;"",'Formato 3_Gantt'!C$32,"")</f>
        <v/>
      </c>
      <c r="BD694" s="13" t="str">
        <f>IF('Formato 3_Gantt'!D$32&lt;&gt;"",'Formato 3_Gantt'!D$32,"")</f>
        <v/>
      </c>
      <c r="BE694" s="161" t="str">
        <f>IF('Formato 3_Gantt'!E$32&lt;&gt;"",'Formato 3_Gantt'!E$32,"")</f>
        <v/>
      </c>
      <c r="BF694" s="13" t="str">
        <f>IF('Formato 3_Gantt'!F$32&lt;&gt;"",'Formato 3_Gantt'!F$32,"")</f>
        <v/>
      </c>
      <c r="BG694" s="158" t="str">
        <f>IF('Formato 3_Gantt'!G$32&lt;&gt;"",'Formato 3_Gantt'!G$32,"")</f>
        <v/>
      </c>
      <c r="BH694" s="158" t="str">
        <f>IF('Formato 3_Gantt'!H$32&lt;&gt;"",'Formato 3_Gantt'!H$32,"")</f>
        <v/>
      </c>
      <c r="BI694" s="161" t="str">
        <f>IF('Formato 3_Gantt'!BL$32&lt;&gt;"",'Formato 3_Gantt'!BL$32,"")</f>
        <v/>
      </c>
      <c r="BJ694" s="161" t="str">
        <f>IF('Formato 3_Gantt'!BM$32&lt;&gt;"",'Formato 3_Gantt'!BM$32,"")</f>
        <v/>
      </c>
      <c r="BK694" s="161" t="str">
        <f>IF('Formato 3_Gantt'!BN$32&lt;&gt;"",'Formato 3_Gantt'!BN$32,"")</f>
        <v/>
      </c>
      <c r="BL694" s="161" t="str">
        <f>IF('Formato 3_Gantt'!BO$32&lt;&gt;"",'Formato 3_Gantt'!BO$32,"")</f>
        <v/>
      </c>
      <c r="BM694" s="161" t="str">
        <f>IF('Formato 3_Gantt'!BP$32&lt;&gt;"",'Formato 3_Gantt'!BP$32,"")</f>
        <v/>
      </c>
      <c r="BN694" s="161" t="str">
        <f>IF('Formato 3_Gantt'!BQ$32&lt;&gt;"",'Formato 3_Gantt'!BQ$32,"")</f>
        <v/>
      </c>
      <c r="BO694" s="161" t="str">
        <f>IF('Formato 3_Gantt'!BR$32&lt;&gt;"",'Formato 3_Gantt'!BR$32,"")</f>
        <v/>
      </c>
      <c r="BP694" s="161" t="str">
        <f>IF('Formato 3_Gantt'!BS$32&lt;&gt;"",'Formato 3_Gantt'!BS$32,"")</f>
        <v/>
      </c>
      <c r="BQ694" s="161" t="str">
        <f>IF('Formato 3_Gantt'!BT$32&lt;&gt;"",'Formato 3_Gantt'!BT$32,"")</f>
        <v/>
      </c>
      <c r="BR694" s="161" t="str">
        <f>IF('Formato 3_Gantt'!BU$32&lt;&gt;"",'Formato 3_Gantt'!BU$32,"")</f>
        <v/>
      </c>
      <c r="BS694" s="161" t="str">
        <f>IF('Formato 3_Gantt'!BV$32&lt;&gt;"",'Formato 3_Gantt'!BV$32,"")</f>
        <v/>
      </c>
      <c r="BT694" s="161" t="str">
        <f>IF('Formato 3_Gantt'!BW$32&lt;&gt;"",'Formato 3_Gantt'!BW$32,"")</f>
        <v/>
      </c>
      <c r="BU694" s="161" t="str">
        <f>IF('Formato 3_Gantt'!BX$32&lt;&gt;"",'Formato 3_Gantt'!BX$32,"")</f>
        <v/>
      </c>
      <c r="BV694" s="163" t="str">
        <f>IF('Formato 4_Ppto'!I$720&lt;&gt;"",'Formato 4_Ppto'!I$720,"")</f>
        <v/>
      </c>
      <c r="BW694" s="162" t="str">
        <f>IF('Formato 4_Ppto'!X$720&lt;&gt;"",'Formato 4_Ppto'!X$720,"")</f>
        <v/>
      </c>
      <c r="BX694" s="162" t="str">
        <f>IF('Formato 4_Ppto'!Y$720&lt;&gt;"",'Formato 4_Ppto'!Y$720,"")</f>
        <v/>
      </c>
      <c r="BY694" s="162" t="str">
        <f>IF('Formato 4_Ppto'!Z$720&lt;&gt;"",'Formato 4_Ppto'!Z$720,"")</f>
        <v/>
      </c>
      <c r="BZ694" s="162" t="str">
        <f>IF('Formato 4_Ppto'!AA$720&lt;&gt;"",'Formato 4_Ppto'!AA$720,"")</f>
        <v/>
      </c>
      <c r="CA694" s="162" t="str">
        <f>IF('Formato 4_Ppto'!AB$720&lt;&gt;"",'Formato 4_Ppto'!AB$720,"")</f>
        <v/>
      </c>
      <c r="CB694" s="162" t="str">
        <f>IF('Formato 4_Ppto'!AC$720&lt;&gt;"",'Formato 4_Ppto'!AC$720,"")</f>
        <v/>
      </c>
      <c r="CC694" s="162" t="str">
        <f>IF('Formato 4_Ppto'!AD$720&lt;&gt;"",'Formato 4_Ppto'!AD$720,"")</f>
        <v/>
      </c>
      <c r="CD694" s="162" t="str">
        <f>IF('Formato 4_Ppto'!AE$720&lt;&gt;"",'Formato 4_Ppto'!AE$720,"")</f>
        <v/>
      </c>
      <c r="CE694" s="162" t="str">
        <f>IF('Formato 4_Ppto'!AF$720&lt;&gt;"",'Formato 4_Ppto'!AF$720,"")</f>
        <v/>
      </c>
      <c r="CF694" s="162" t="str">
        <f>IF('Formato 4_Ppto'!AG$720&lt;&gt;"",'Formato 4_Ppto'!AG$720,"")</f>
        <v/>
      </c>
      <c r="CG694" s="162" t="str">
        <f>IF('Formato 4_Ppto'!AH$720&lt;&gt;"",'Formato 4_Ppto'!AH$720,"")</f>
        <v/>
      </c>
      <c r="CH694" s="162" t="str">
        <f>IF('Formato 4_Ppto'!AI$720&lt;&gt;"",'Formato 4_Ppto'!AI$720,"")</f>
        <v/>
      </c>
      <c r="CI694" s="163" t="str">
        <f>IF('Formato 4_Ppto'!AJ$720&lt;&gt;"",'Formato 4_Ppto'!AJ$720,"")</f>
        <v/>
      </c>
      <c r="CJ694" s="13" t="str">
        <f>IF('Formato 4_Ppto'!B722&lt;&gt;"",'Formato 4_Ppto'!A722,"")</f>
        <v/>
      </c>
      <c r="CK694" s="24" t="str">
        <f>IF('Formato 4_Ppto'!B722&lt;&gt;"",'Formato 4_Ppto'!B722,"")</f>
        <v/>
      </c>
      <c r="CL694" s="22" t="str">
        <f>IF('Formato 4_Ppto'!C722&lt;&gt;"",'Formato 4_Ppto'!C722,"")</f>
        <v/>
      </c>
      <c r="CM694" s="24" t="str">
        <f>IF('Formato 4_Ppto'!D722&lt;&gt;"",'Formato 4_Ppto'!D722,"")</f>
        <v/>
      </c>
      <c r="CN694" s="161" t="str">
        <f>IF('Formato 4_Ppto'!E722&lt;&gt;"",'Formato 4_Ppto'!E722,"")</f>
        <v/>
      </c>
      <c r="CO694" s="161" t="str">
        <f>IF('Formato 4_Ppto'!G722&lt;&gt;"",'Formato 4_Ppto'!G722,"")</f>
        <v/>
      </c>
      <c r="CP694" s="163" t="str">
        <f>IF('Formato 4_Ppto'!I722&lt;&gt;"",'Formato 4_Ppto'!I722,"")</f>
        <v/>
      </c>
      <c r="CQ694" s="161" t="str">
        <f>IF('Formato 4_Ppto'!K722&lt;&gt;"",'Formato 4_Ppto'!K722,"")</f>
        <v/>
      </c>
      <c r="CR694" s="161" t="str">
        <f>IF('Formato 4_Ppto'!L722&lt;&gt;"",'Formato 4_Ppto'!L722,"")</f>
        <v/>
      </c>
      <c r="CS694" s="161" t="str">
        <f>IF('Formato 4_Ppto'!M722&lt;&gt;"",'Formato 4_Ppto'!M722,"")</f>
        <v/>
      </c>
      <c r="CT694" s="161" t="str">
        <f>IF('Formato 4_Ppto'!N722&lt;&gt;"",'Formato 4_Ppto'!N722,"")</f>
        <v/>
      </c>
      <c r="CU694" s="161" t="str">
        <f>IF('Formato 4_Ppto'!O722&lt;&gt;"",'Formato 4_Ppto'!O722,"")</f>
        <v/>
      </c>
      <c r="CV694" s="161" t="str">
        <f>IF('Formato 4_Ppto'!P722&lt;&gt;"",'Formato 4_Ppto'!P722,"")</f>
        <v/>
      </c>
      <c r="CW694" s="161" t="str">
        <f>IF('Formato 4_Ppto'!Q722&lt;&gt;"",'Formato 4_Ppto'!Q722,"")</f>
        <v/>
      </c>
      <c r="CX694" s="161" t="str">
        <f>IF('Formato 4_Ppto'!R722&lt;&gt;"",'Formato 4_Ppto'!R722,"")</f>
        <v/>
      </c>
      <c r="CY694" s="161" t="str">
        <f>IF('Formato 4_Ppto'!S722&lt;&gt;"",'Formato 4_Ppto'!S722,"")</f>
        <v/>
      </c>
      <c r="CZ694" s="161" t="str">
        <f>IF('Formato 4_Ppto'!T722&lt;&gt;"",'Formato 4_Ppto'!T722,"")</f>
        <v/>
      </c>
      <c r="DA694" s="161" t="str">
        <f>IF('Formato 4_Ppto'!U722&lt;&gt;"",'Formato 4_Ppto'!U722,"")</f>
        <v/>
      </c>
      <c r="DB694" s="161" t="str">
        <f>IF('Formato 4_Ppto'!V722&lt;&gt;"",'Formato 4_Ppto'!V722,"")</f>
        <v/>
      </c>
      <c r="DC694" s="161" t="str">
        <f>IF('Formato 4_Ppto'!W722&lt;&gt;"",'Formato 4_Ppto'!W722,"")</f>
        <v/>
      </c>
      <c r="DD694" s="162" t="str">
        <f>IF('Formato 4_Ppto'!X722&lt;&gt;"",'Formato 4_Ppto'!X722,"")</f>
        <v/>
      </c>
      <c r="DE694" s="162" t="str">
        <f>IF('Formato 4_Ppto'!Y722&lt;&gt;"",'Formato 4_Ppto'!Y722,"")</f>
        <v/>
      </c>
      <c r="DF694" s="162" t="str">
        <f>IF('Formato 4_Ppto'!Z722&lt;&gt;"",'Formato 4_Ppto'!Z722,"")</f>
        <v/>
      </c>
      <c r="DG694" s="162" t="str">
        <f>IF('Formato 4_Ppto'!AA722&lt;&gt;"",'Formato 4_Ppto'!AA722,"")</f>
        <v/>
      </c>
      <c r="DH694" s="162" t="str">
        <f>IF('Formato 4_Ppto'!AB722&lt;&gt;"",'Formato 4_Ppto'!AB722,"")</f>
        <v/>
      </c>
      <c r="DI694" s="162" t="str">
        <f>IF('Formato 4_Ppto'!AC722&lt;&gt;"",'Formato 4_Ppto'!AC722,"")</f>
        <v/>
      </c>
      <c r="DJ694" s="162" t="str">
        <f>IF('Formato 4_Ppto'!AD722&lt;&gt;"",'Formato 4_Ppto'!AD722,"")</f>
        <v/>
      </c>
      <c r="DK694" s="162" t="str">
        <f>IF('Formato 4_Ppto'!AE722&lt;&gt;"",'Formato 4_Ppto'!AE722,"")</f>
        <v/>
      </c>
      <c r="DL694" s="162" t="str">
        <f>IF('Formato 4_Ppto'!AF722&lt;&gt;"",'Formato 4_Ppto'!AF722,"")</f>
        <v/>
      </c>
      <c r="DM694" s="162" t="str">
        <f>IF('Formato 4_Ppto'!AG722&lt;&gt;"",'Formato 4_Ppto'!AG722,"")</f>
        <v/>
      </c>
      <c r="DN694" s="162" t="str">
        <f>IF('Formato 4_Ppto'!AH722&lt;&gt;"",'Formato 4_Ppto'!AH722,"")</f>
        <v/>
      </c>
      <c r="DO694" s="162" t="str">
        <f>IF('Formato 4_Ppto'!AI722&lt;&gt;"",'Formato 4_Ppto'!AI722,"")</f>
        <v/>
      </c>
      <c r="DP694" s="163" t="str">
        <f>IF('Formato 4_Ppto'!AJ722&lt;&gt;"",'Formato 4_Ppto'!AJ722,"")</f>
        <v/>
      </c>
    </row>
    <row r="695" spans="2:120" x14ac:dyDescent="0.3">
      <c r="B695" s="13" t="str">
        <f>IF(OR(Tabla6[[#This Row],[IDA]]="",Tabla6[[#This Row],[IDT]]="",Tabla6[[#This Row],[IDI]]=""),"",Tabla6[[#This Row],[IDA]]&amp;"."&amp;Tabla6[[#This Row],[IDT]]&amp;"."&amp;Tabla6[[#This Row],[IDI]])</f>
        <v/>
      </c>
      <c r="C695" s="13" t="str">
        <f>IF(Formato_02!$B$14&lt;&gt;"",0,"")</f>
        <v/>
      </c>
      <c r="D695" s="13" t="str">
        <f>IF(Formato_02!$H$9&lt;&gt;"",Formato_02!$H$9,"")</f>
        <v/>
      </c>
      <c r="E695" s="24" t="str">
        <f t="shared" si="80"/>
        <v/>
      </c>
      <c r="F695" s="24" t="str">
        <f>IF(Formato_02!$B$14&lt;&gt;"",Formato_02!$B$14,"")</f>
        <v/>
      </c>
      <c r="G695" s="22" t="str">
        <f>IF('Formato 3_Gantt'!C700&lt;&gt;"",'Formato 3_Gantt'!C700,"")</f>
        <v/>
      </c>
      <c r="H695" s="13" t="str">
        <f>IF('Formato 3_Gantt'!D$8&lt;&gt;"",'Formato 3_Gantt'!D$8,"")</f>
        <v/>
      </c>
      <c r="I695" s="13" t="str">
        <f>IF('Formato 3_Gantt'!E$8&lt;&gt;"",'Formato 3_Gantt'!E$8,"")</f>
        <v/>
      </c>
      <c r="J695" s="13" t="str">
        <f>IF('Formato 3_Gantt'!F$8&lt;&gt;"",'Formato 3_Gantt'!F$8,"")</f>
        <v/>
      </c>
      <c r="K695" s="158" t="str">
        <f>IF('Formato 3_Gantt'!G$8&lt;&gt;"",'Formato 3_Gantt'!G$8,"")</f>
        <v/>
      </c>
      <c r="L695" s="158" t="str">
        <f>IF('Formato 3_Gantt'!H$8&lt;&gt;"",'Formato 3_Gantt'!H$8,"")</f>
        <v/>
      </c>
      <c r="M695" s="13" t="str">
        <f>IF('Formato 3_Gantt'!BL$8&lt;&gt;"",'Formato 3_Gantt'!BL$8,"")</f>
        <v/>
      </c>
      <c r="N695" s="13" t="str">
        <f>IF('Formato 3_Gantt'!BM$8&lt;&gt;"",'Formato 3_Gantt'!BM$8,"")</f>
        <v/>
      </c>
      <c r="O695" s="13" t="str">
        <f>IF('Formato 3_Gantt'!BN$8&lt;&gt;"",'Formato 3_Gantt'!BN$8,"")</f>
        <v/>
      </c>
      <c r="P695" s="13" t="str">
        <f>IF('Formato 3_Gantt'!BO$8&lt;&gt;"",'Formato 3_Gantt'!BO$8,"")</f>
        <v/>
      </c>
      <c r="Q695" s="13" t="str">
        <f>IF('Formato 3_Gantt'!BP$8&lt;&gt;"",'Formato 3_Gantt'!BP$8,"")</f>
        <v/>
      </c>
      <c r="R695" s="13" t="str">
        <f>IF('Formato 3_Gantt'!BQ$8&lt;&gt;"",'Formato 3_Gantt'!BQ$8,"")</f>
        <v/>
      </c>
      <c r="S695" s="13" t="str">
        <f>IF('Formato 3_Gantt'!BR$8&lt;&gt;"",'Formato 3_Gantt'!BR$8,"")</f>
        <v/>
      </c>
      <c r="T695" s="13" t="str">
        <f>IF('Formato 3_Gantt'!BS$8&lt;&gt;"",'Formato 3_Gantt'!BS$8,"")</f>
        <v/>
      </c>
      <c r="U695" s="13" t="str">
        <f>IF('Formato 3_Gantt'!BT$8&lt;&gt;"",'Formato 3_Gantt'!BT$8,"")</f>
        <v/>
      </c>
      <c r="V695" s="13" t="str">
        <f>IF('Formato 3_Gantt'!BU$8&lt;&gt;"",'Formato 3_Gantt'!BU$8,"")</f>
        <v/>
      </c>
      <c r="W695" s="13" t="str">
        <f>IF('Formato 3_Gantt'!BV$8&lt;&gt;"",'Formato 3_Gantt'!BV$8,"")</f>
        <v/>
      </c>
      <c r="X695" s="13" t="str">
        <f>IF('Formato 3_Gantt'!BW$8&lt;&gt;"",'Formato 3_Gantt'!BW$8,"")</f>
        <v/>
      </c>
      <c r="Y695" s="13" t="str">
        <f>IF('Formato 3_Gantt'!BX$8&lt;&gt;"",'Formato 3_Gantt'!BX$8,"")</f>
        <v/>
      </c>
      <c r="Z695" s="162" t="str">
        <f>IF(Formato_02!S$15&lt;&gt;"",Formato_02!S$15,"")</f>
        <v/>
      </c>
      <c r="AA695" s="162" t="str">
        <f>IF(Formato_02!T$15&lt;&gt;"",Formato_02!T$15,"")</f>
        <v/>
      </c>
      <c r="AB695" s="162" t="str">
        <f>IF(Formato_02!U$15&lt;&gt;"",Formato_02!U$15,"")</f>
        <v/>
      </c>
      <c r="AC695" s="162" t="str">
        <f>IF(Formato_02!V$15&lt;&gt;"",Formato_02!V$15,"")</f>
        <v/>
      </c>
      <c r="AD695" s="162" t="str">
        <f>IF(Formato_02!W$15&lt;&gt;"",Formato_02!W$15,"")</f>
        <v/>
      </c>
      <c r="AE695" s="162" t="str">
        <f>IF(Formato_02!X$15&lt;&gt;"",Formato_02!X$15,"")</f>
        <v/>
      </c>
      <c r="AF695" s="162" t="str">
        <f>IF(Formato_02!Y$15&lt;&gt;"",Formato_02!Y$15,"")</f>
        <v/>
      </c>
      <c r="AG695" s="162" t="str">
        <f>IF(Formato_02!Z$15&lt;&gt;"",Formato_02!Z$15,"")</f>
        <v/>
      </c>
      <c r="AH695" s="162" t="str">
        <f>IF(Formato_02!AA$15&lt;&gt;"",Formato_02!AA$15,"")</f>
        <v/>
      </c>
      <c r="AI695" s="162" t="str">
        <f>IF(Formato_02!AB$15&lt;&gt;"",Formato_02!AB$15,"")</f>
        <v/>
      </c>
      <c r="AJ695" s="162" t="str">
        <f>IF(Formato_02!AC$15&lt;&gt;"",Formato_02!AC$15,"")</f>
        <v/>
      </c>
      <c r="AK695" s="162" t="str">
        <f>IF(Formato_02!AD$15&lt;&gt;"",Formato_02!AD$15,"")</f>
        <v/>
      </c>
      <c r="AL695" s="162" t="str">
        <f>IF(Formato_02!$N$14&lt;&gt;"",Formato_02!$N$14,"")</f>
        <v/>
      </c>
      <c r="AM695" s="13" t="str">
        <f>IF(Formato_02!$X$4&lt;&gt;"","AN","")</f>
        <v/>
      </c>
      <c r="AN695" s="24" t="str">
        <f t="shared" si="81"/>
        <v/>
      </c>
      <c r="AO695" s="13" t="str">
        <f>IF(Formato_02!$Y$4&lt;&gt;"","P027","")</f>
        <v/>
      </c>
      <c r="AP695" s="24" t="str">
        <f t="shared" si="82"/>
        <v/>
      </c>
      <c r="AQ695" s="13" t="str">
        <f>IF(Formato_02!$Z$4&lt;&gt;"","PNCVG","")</f>
        <v/>
      </c>
      <c r="AR695" s="24" t="str">
        <f t="shared" si="83"/>
        <v/>
      </c>
      <c r="AS695" s="13" t="str">
        <f>IF(Formato_02!$AA$4&lt;&gt;"","PNFF","")</f>
        <v/>
      </c>
      <c r="AT695" s="24" t="str">
        <f t="shared" si="84"/>
        <v/>
      </c>
      <c r="AU695" s="13" t="str">
        <f>IF(Formato_02!$AB$4&lt;&gt;"","PNPAM","")</f>
        <v/>
      </c>
      <c r="AV695" s="24" t="str">
        <f t="shared" si="85"/>
        <v/>
      </c>
      <c r="AW695" s="13" t="str">
        <f>IF(Formato_02!$AC$4&lt;&gt;"","PNAIA","")</f>
        <v/>
      </c>
      <c r="AX695" s="24" t="str">
        <f t="shared" si="86"/>
        <v/>
      </c>
      <c r="AY695" s="13" t="str">
        <f>IF(Formato_02!$AD$4&lt;&gt;"","PIO","")</f>
        <v/>
      </c>
      <c r="AZ695" s="24" t="str">
        <f t="shared" si="87"/>
        <v/>
      </c>
      <c r="BA695" s="13" t="str">
        <f>IF('Formato 3_Gantt'!B$32&lt;&gt;"",'Formato 3_Gantt'!A$32,"")</f>
        <v/>
      </c>
      <c r="BB695" s="24" t="str">
        <f>IF('Formato 3_Gantt'!B$32&lt;&gt;"",'Formato 3_Gantt'!B$32,"")</f>
        <v/>
      </c>
      <c r="BC695" s="22" t="str">
        <f>IF('Formato 3_Gantt'!C$32&lt;&gt;"",'Formato 3_Gantt'!C$32,"")</f>
        <v/>
      </c>
      <c r="BD695" s="13" t="str">
        <f>IF('Formato 3_Gantt'!D$32&lt;&gt;"",'Formato 3_Gantt'!D$32,"")</f>
        <v/>
      </c>
      <c r="BE695" s="161" t="str">
        <f>IF('Formato 3_Gantt'!E$32&lt;&gt;"",'Formato 3_Gantt'!E$32,"")</f>
        <v/>
      </c>
      <c r="BF695" s="13" t="str">
        <f>IF('Formato 3_Gantt'!F$32&lt;&gt;"",'Formato 3_Gantt'!F$32,"")</f>
        <v/>
      </c>
      <c r="BG695" s="158" t="str">
        <f>IF('Formato 3_Gantt'!G$32&lt;&gt;"",'Formato 3_Gantt'!G$32,"")</f>
        <v/>
      </c>
      <c r="BH695" s="158" t="str">
        <f>IF('Formato 3_Gantt'!H$32&lt;&gt;"",'Formato 3_Gantt'!H$32,"")</f>
        <v/>
      </c>
      <c r="BI695" s="161" t="str">
        <f>IF('Formato 3_Gantt'!BL$32&lt;&gt;"",'Formato 3_Gantt'!BL$32,"")</f>
        <v/>
      </c>
      <c r="BJ695" s="161" t="str">
        <f>IF('Formato 3_Gantt'!BM$32&lt;&gt;"",'Formato 3_Gantt'!BM$32,"")</f>
        <v/>
      </c>
      <c r="BK695" s="161" t="str">
        <f>IF('Formato 3_Gantt'!BN$32&lt;&gt;"",'Formato 3_Gantt'!BN$32,"")</f>
        <v/>
      </c>
      <c r="BL695" s="161" t="str">
        <f>IF('Formato 3_Gantt'!BO$32&lt;&gt;"",'Formato 3_Gantt'!BO$32,"")</f>
        <v/>
      </c>
      <c r="BM695" s="161" t="str">
        <f>IF('Formato 3_Gantt'!BP$32&lt;&gt;"",'Formato 3_Gantt'!BP$32,"")</f>
        <v/>
      </c>
      <c r="BN695" s="161" t="str">
        <f>IF('Formato 3_Gantt'!BQ$32&lt;&gt;"",'Formato 3_Gantt'!BQ$32,"")</f>
        <v/>
      </c>
      <c r="BO695" s="161" t="str">
        <f>IF('Formato 3_Gantt'!BR$32&lt;&gt;"",'Formato 3_Gantt'!BR$32,"")</f>
        <v/>
      </c>
      <c r="BP695" s="161" t="str">
        <f>IF('Formato 3_Gantt'!BS$32&lt;&gt;"",'Formato 3_Gantt'!BS$32,"")</f>
        <v/>
      </c>
      <c r="BQ695" s="161" t="str">
        <f>IF('Formato 3_Gantt'!BT$32&lt;&gt;"",'Formato 3_Gantt'!BT$32,"")</f>
        <v/>
      </c>
      <c r="BR695" s="161" t="str">
        <f>IF('Formato 3_Gantt'!BU$32&lt;&gt;"",'Formato 3_Gantt'!BU$32,"")</f>
        <v/>
      </c>
      <c r="BS695" s="161" t="str">
        <f>IF('Formato 3_Gantt'!BV$32&lt;&gt;"",'Formato 3_Gantt'!BV$32,"")</f>
        <v/>
      </c>
      <c r="BT695" s="161" t="str">
        <f>IF('Formato 3_Gantt'!BW$32&lt;&gt;"",'Formato 3_Gantt'!BW$32,"")</f>
        <v/>
      </c>
      <c r="BU695" s="161" t="str">
        <f>IF('Formato 3_Gantt'!BX$32&lt;&gt;"",'Formato 3_Gantt'!BX$32,"")</f>
        <v/>
      </c>
      <c r="BV695" s="163" t="str">
        <f>IF('Formato 4_Ppto'!I$720&lt;&gt;"",'Formato 4_Ppto'!I$720,"")</f>
        <v/>
      </c>
      <c r="BW695" s="162" t="str">
        <f>IF('Formato 4_Ppto'!X$720&lt;&gt;"",'Formato 4_Ppto'!X$720,"")</f>
        <v/>
      </c>
      <c r="BX695" s="162" t="str">
        <f>IF('Formato 4_Ppto'!Y$720&lt;&gt;"",'Formato 4_Ppto'!Y$720,"")</f>
        <v/>
      </c>
      <c r="BY695" s="162" t="str">
        <f>IF('Formato 4_Ppto'!Z$720&lt;&gt;"",'Formato 4_Ppto'!Z$720,"")</f>
        <v/>
      </c>
      <c r="BZ695" s="162" t="str">
        <f>IF('Formato 4_Ppto'!AA$720&lt;&gt;"",'Formato 4_Ppto'!AA$720,"")</f>
        <v/>
      </c>
      <c r="CA695" s="162" t="str">
        <f>IF('Formato 4_Ppto'!AB$720&lt;&gt;"",'Formato 4_Ppto'!AB$720,"")</f>
        <v/>
      </c>
      <c r="CB695" s="162" t="str">
        <f>IF('Formato 4_Ppto'!AC$720&lt;&gt;"",'Formato 4_Ppto'!AC$720,"")</f>
        <v/>
      </c>
      <c r="CC695" s="162" t="str">
        <f>IF('Formato 4_Ppto'!AD$720&lt;&gt;"",'Formato 4_Ppto'!AD$720,"")</f>
        <v/>
      </c>
      <c r="CD695" s="162" t="str">
        <f>IF('Formato 4_Ppto'!AE$720&lt;&gt;"",'Formato 4_Ppto'!AE$720,"")</f>
        <v/>
      </c>
      <c r="CE695" s="162" t="str">
        <f>IF('Formato 4_Ppto'!AF$720&lt;&gt;"",'Formato 4_Ppto'!AF$720,"")</f>
        <v/>
      </c>
      <c r="CF695" s="162" t="str">
        <f>IF('Formato 4_Ppto'!AG$720&lt;&gt;"",'Formato 4_Ppto'!AG$720,"")</f>
        <v/>
      </c>
      <c r="CG695" s="162" t="str">
        <f>IF('Formato 4_Ppto'!AH$720&lt;&gt;"",'Formato 4_Ppto'!AH$720,"")</f>
        <v/>
      </c>
      <c r="CH695" s="162" t="str">
        <f>IF('Formato 4_Ppto'!AI$720&lt;&gt;"",'Formato 4_Ppto'!AI$720,"")</f>
        <v/>
      </c>
      <c r="CI695" s="163" t="str">
        <f>IF('Formato 4_Ppto'!AJ$720&lt;&gt;"",'Formato 4_Ppto'!AJ$720,"")</f>
        <v/>
      </c>
      <c r="CJ695" s="13" t="str">
        <f>IF('Formato 4_Ppto'!B723&lt;&gt;"",'Formato 4_Ppto'!A723,"")</f>
        <v/>
      </c>
      <c r="CK695" s="24" t="str">
        <f>IF('Formato 4_Ppto'!B723&lt;&gt;"",'Formato 4_Ppto'!B723,"")</f>
        <v/>
      </c>
      <c r="CL695" s="22" t="str">
        <f>IF('Formato 4_Ppto'!C723&lt;&gt;"",'Formato 4_Ppto'!C723,"")</f>
        <v/>
      </c>
      <c r="CM695" s="24" t="str">
        <f>IF('Formato 4_Ppto'!D723&lt;&gt;"",'Formato 4_Ppto'!D723,"")</f>
        <v/>
      </c>
      <c r="CN695" s="161" t="str">
        <f>IF('Formato 4_Ppto'!E723&lt;&gt;"",'Formato 4_Ppto'!E723,"")</f>
        <v/>
      </c>
      <c r="CO695" s="161" t="str">
        <f>IF('Formato 4_Ppto'!G723&lt;&gt;"",'Formato 4_Ppto'!G723,"")</f>
        <v/>
      </c>
      <c r="CP695" s="163" t="str">
        <f>IF('Formato 4_Ppto'!I723&lt;&gt;"",'Formato 4_Ppto'!I723,"")</f>
        <v/>
      </c>
      <c r="CQ695" s="161" t="str">
        <f>IF('Formato 4_Ppto'!K723&lt;&gt;"",'Formato 4_Ppto'!K723,"")</f>
        <v/>
      </c>
      <c r="CR695" s="161" t="str">
        <f>IF('Formato 4_Ppto'!L723&lt;&gt;"",'Formato 4_Ppto'!L723,"")</f>
        <v/>
      </c>
      <c r="CS695" s="161" t="str">
        <f>IF('Formato 4_Ppto'!M723&lt;&gt;"",'Formato 4_Ppto'!M723,"")</f>
        <v/>
      </c>
      <c r="CT695" s="161" t="str">
        <f>IF('Formato 4_Ppto'!N723&lt;&gt;"",'Formato 4_Ppto'!N723,"")</f>
        <v/>
      </c>
      <c r="CU695" s="161" t="str">
        <f>IF('Formato 4_Ppto'!O723&lt;&gt;"",'Formato 4_Ppto'!O723,"")</f>
        <v/>
      </c>
      <c r="CV695" s="161" t="str">
        <f>IF('Formato 4_Ppto'!P723&lt;&gt;"",'Formato 4_Ppto'!P723,"")</f>
        <v/>
      </c>
      <c r="CW695" s="161" t="str">
        <f>IF('Formato 4_Ppto'!Q723&lt;&gt;"",'Formato 4_Ppto'!Q723,"")</f>
        <v/>
      </c>
      <c r="CX695" s="161" t="str">
        <f>IF('Formato 4_Ppto'!R723&lt;&gt;"",'Formato 4_Ppto'!R723,"")</f>
        <v/>
      </c>
      <c r="CY695" s="161" t="str">
        <f>IF('Formato 4_Ppto'!S723&lt;&gt;"",'Formato 4_Ppto'!S723,"")</f>
        <v/>
      </c>
      <c r="CZ695" s="161" t="str">
        <f>IF('Formato 4_Ppto'!T723&lt;&gt;"",'Formato 4_Ppto'!T723,"")</f>
        <v/>
      </c>
      <c r="DA695" s="161" t="str">
        <f>IF('Formato 4_Ppto'!U723&lt;&gt;"",'Formato 4_Ppto'!U723,"")</f>
        <v/>
      </c>
      <c r="DB695" s="161" t="str">
        <f>IF('Formato 4_Ppto'!V723&lt;&gt;"",'Formato 4_Ppto'!V723,"")</f>
        <v/>
      </c>
      <c r="DC695" s="161" t="str">
        <f>IF('Formato 4_Ppto'!W723&lt;&gt;"",'Formato 4_Ppto'!W723,"")</f>
        <v/>
      </c>
      <c r="DD695" s="162" t="str">
        <f>IF('Formato 4_Ppto'!X723&lt;&gt;"",'Formato 4_Ppto'!X723,"")</f>
        <v/>
      </c>
      <c r="DE695" s="162" t="str">
        <f>IF('Formato 4_Ppto'!Y723&lt;&gt;"",'Formato 4_Ppto'!Y723,"")</f>
        <v/>
      </c>
      <c r="DF695" s="162" t="str">
        <f>IF('Formato 4_Ppto'!Z723&lt;&gt;"",'Formato 4_Ppto'!Z723,"")</f>
        <v/>
      </c>
      <c r="DG695" s="162" t="str">
        <f>IF('Formato 4_Ppto'!AA723&lt;&gt;"",'Formato 4_Ppto'!AA723,"")</f>
        <v/>
      </c>
      <c r="DH695" s="162" t="str">
        <f>IF('Formato 4_Ppto'!AB723&lt;&gt;"",'Formato 4_Ppto'!AB723,"")</f>
        <v/>
      </c>
      <c r="DI695" s="162" t="str">
        <f>IF('Formato 4_Ppto'!AC723&lt;&gt;"",'Formato 4_Ppto'!AC723,"")</f>
        <v/>
      </c>
      <c r="DJ695" s="162" t="str">
        <f>IF('Formato 4_Ppto'!AD723&lt;&gt;"",'Formato 4_Ppto'!AD723,"")</f>
        <v/>
      </c>
      <c r="DK695" s="162" t="str">
        <f>IF('Formato 4_Ppto'!AE723&lt;&gt;"",'Formato 4_Ppto'!AE723,"")</f>
        <v/>
      </c>
      <c r="DL695" s="162" t="str">
        <f>IF('Formato 4_Ppto'!AF723&lt;&gt;"",'Formato 4_Ppto'!AF723,"")</f>
        <v/>
      </c>
      <c r="DM695" s="162" t="str">
        <f>IF('Formato 4_Ppto'!AG723&lt;&gt;"",'Formato 4_Ppto'!AG723,"")</f>
        <v/>
      </c>
      <c r="DN695" s="162" t="str">
        <f>IF('Formato 4_Ppto'!AH723&lt;&gt;"",'Formato 4_Ppto'!AH723,"")</f>
        <v/>
      </c>
      <c r="DO695" s="162" t="str">
        <f>IF('Formato 4_Ppto'!AI723&lt;&gt;"",'Formato 4_Ppto'!AI723,"")</f>
        <v/>
      </c>
      <c r="DP695" s="163" t="str">
        <f>IF('Formato 4_Ppto'!AJ723&lt;&gt;"",'Formato 4_Ppto'!AJ723,"")</f>
        <v/>
      </c>
    </row>
    <row r="696" spans="2:120" x14ac:dyDescent="0.3">
      <c r="B696" s="13" t="str">
        <f>IF(OR(Tabla6[[#This Row],[IDA]]="",Tabla6[[#This Row],[IDT]]="",Tabla6[[#This Row],[IDI]]=""),"",Tabla6[[#This Row],[IDA]]&amp;"."&amp;Tabla6[[#This Row],[IDT]]&amp;"."&amp;Tabla6[[#This Row],[IDI]])</f>
        <v/>
      </c>
      <c r="C696" s="13" t="str">
        <f>IF(Formato_02!$B$14&lt;&gt;"",0,"")</f>
        <v/>
      </c>
      <c r="D696" s="13" t="str">
        <f>IF(Formato_02!$H$9&lt;&gt;"",Formato_02!$H$9,"")</f>
        <v/>
      </c>
      <c r="E696" s="24" t="str">
        <f t="shared" si="80"/>
        <v/>
      </c>
      <c r="F696" s="24" t="str">
        <f>IF(Formato_02!$B$14&lt;&gt;"",Formato_02!$B$14,"")</f>
        <v/>
      </c>
      <c r="G696" s="22" t="str">
        <f>IF('Formato 3_Gantt'!C701&lt;&gt;"",'Formato 3_Gantt'!C701,"")</f>
        <v/>
      </c>
      <c r="H696" s="13" t="str">
        <f>IF('Formato 3_Gantt'!D$8&lt;&gt;"",'Formato 3_Gantt'!D$8,"")</f>
        <v/>
      </c>
      <c r="I696" s="13" t="str">
        <f>IF('Formato 3_Gantt'!E$8&lt;&gt;"",'Formato 3_Gantt'!E$8,"")</f>
        <v/>
      </c>
      <c r="J696" s="13" t="str">
        <f>IF('Formato 3_Gantt'!F$8&lt;&gt;"",'Formato 3_Gantt'!F$8,"")</f>
        <v/>
      </c>
      <c r="K696" s="158" t="str">
        <f>IF('Formato 3_Gantt'!G$8&lt;&gt;"",'Formato 3_Gantt'!G$8,"")</f>
        <v/>
      </c>
      <c r="L696" s="158" t="str">
        <f>IF('Formato 3_Gantt'!H$8&lt;&gt;"",'Formato 3_Gantt'!H$8,"")</f>
        <v/>
      </c>
      <c r="M696" s="13" t="str">
        <f>IF('Formato 3_Gantt'!BL$8&lt;&gt;"",'Formato 3_Gantt'!BL$8,"")</f>
        <v/>
      </c>
      <c r="N696" s="13" t="str">
        <f>IF('Formato 3_Gantt'!BM$8&lt;&gt;"",'Formato 3_Gantt'!BM$8,"")</f>
        <v/>
      </c>
      <c r="O696" s="13" t="str">
        <f>IF('Formato 3_Gantt'!BN$8&lt;&gt;"",'Formato 3_Gantt'!BN$8,"")</f>
        <v/>
      </c>
      <c r="P696" s="13" t="str">
        <f>IF('Formato 3_Gantt'!BO$8&lt;&gt;"",'Formato 3_Gantt'!BO$8,"")</f>
        <v/>
      </c>
      <c r="Q696" s="13" t="str">
        <f>IF('Formato 3_Gantt'!BP$8&lt;&gt;"",'Formato 3_Gantt'!BP$8,"")</f>
        <v/>
      </c>
      <c r="R696" s="13" t="str">
        <f>IF('Formato 3_Gantt'!BQ$8&lt;&gt;"",'Formato 3_Gantt'!BQ$8,"")</f>
        <v/>
      </c>
      <c r="S696" s="13" t="str">
        <f>IF('Formato 3_Gantt'!BR$8&lt;&gt;"",'Formato 3_Gantt'!BR$8,"")</f>
        <v/>
      </c>
      <c r="T696" s="13" t="str">
        <f>IF('Formato 3_Gantt'!BS$8&lt;&gt;"",'Formato 3_Gantt'!BS$8,"")</f>
        <v/>
      </c>
      <c r="U696" s="13" t="str">
        <f>IF('Formato 3_Gantt'!BT$8&lt;&gt;"",'Formato 3_Gantt'!BT$8,"")</f>
        <v/>
      </c>
      <c r="V696" s="13" t="str">
        <f>IF('Formato 3_Gantt'!BU$8&lt;&gt;"",'Formato 3_Gantt'!BU$8,"")</f>
        <v/>
      </c>
      <c r="W696" s="13" t="str">
        <f>IF('Formato 3_Gantt'!BV$8&lt;&gt;"",'Formato 3_Gantt'!BV$8,"")</f>
        <v/>
      </c>
      <c r="X696" s="13" t="str">
        <f>IF('Formato 3_Gantt'!BW$8&lt;&gt;"",'Formato 3_Gantt'!BW$8,"")</f>
        <v/>
      </c>
      <c r="Y696" s="13" t="str">
        <f>IF('Formato 3_Gantt'!BX$8&lt;&gt;"",'Formato 3_Gantt'!BX$8,"")</f>
        <v/>
      </c>
      <c r="Z696" s="162" t="str">
        <f>IF(Formato_02!S$15&lt;&gt;"",Formato_02!S$15,"")</f>
        <v/>
      </c>
      <c r="AA696" s="162" t="str">
        <f>IF(Formato_02!T$15&lt;&gt;"",Formato_02!T$15,"")</f>
        <v/>
      </c>
      <c r="AB696" s="162" t="str">
        <f>IF(Formato_02!U$15&lt;&gt;"",Formato_02!U$15,"")</f>
        <v/>
      </c>
      <c r="AC696" s="162" t="str">
        <f>IF(Formato_02!V$15&lt;&gt;"",Formato_02!V$15,"")</f>
        <v/>
      </c>
      <c r="AD696" s="162" t="str">
        <f>IF(Formato_02!W$15&lt;&gt;"",Formato_02!W$15,"")</f>
        <v/>
      </c>
      <c r="AE696" s="162" t="str">
        <f>IF(Formato_02!X$15&lt;&gt;"",Formato_02!X$15,"")</f>
        <v/>
      </c>
      <c r="AF696" s="162" t="str">
        <f>IF(Formato_02!Y$15&lt;&gt;"",Formato_02!Y$15,"")</f>
        <v/>
      </c>
      <c r="AG696" s="162" t="str">
        <f>IF(Formato_02!Z$15&lt;&gt;"",Formato_02!Z$15,"")</f>
        <v/>
      </c>
      <c r="AH696" s="162" t="str">
        <f>IF(Formato_02!AA$15&lt;&gt;"",Formato_02!AA$15,"")</f>
        <v/>
      </c>
      <c r="AI696" s="162" t="str">
        <f>IF(Formato_02!AB$15&lt;&gt;"",Formato_02!AB$15,"")</f>
        <v/>
      </c>
      <c r="AJ696" s="162" t="str">
        <f>IF(Formato_02!AC$15&lt;&gt;"",Formato_02!AC$15,"")</f>
        <v/>
      </c>
      <c r="AK696" s="162" t="str">
        <f>IF(Formato_02!AD$15&lt;&gt;"",Formato_02!AD$15,"")</f>
        <v/>
      </c>
      <c r="AL696" s="162" t="str">
        <f>IF(Formato_02!$N$14&lt;&gt;"",Formato_02!$N$14,"")</f>
        <v/>
      </c>
      <c r="AM696" s="13" t="str">
        <f>IF(Formato_02!$X$4&lt;&gt;"","AN","")</f>
        <v/>
      </c>
      <c r="AN696" s="24" t="str">
        <f t="shared" si="81"/>
        <v/>
      </c>
      <c r="AO696" s="13" t="str">
        <f>IF(Formato_02!$Y$4&lt;&gt;"","P027","")</f>
        <v/>
      </c>
      <c r="AP696" s="24" t="str">
        <f t="shared" si="82"/>
        <v/>
      </c>
      <c r="AQ696" s="13" t="str">
        <f>IF(Formato_02!$Z$4&lt;&gt;"","PNCVG","")</f>
        <v/>
      </c>
      <c r="AR696" s="24" t="str">
        <f t="shared" si="83"/>
        <v/>
      </c>
      <c r="AS696" s="13" t="str">
        <f>IF(Formato_02!$AA$4&lt;&gt;"","PNFF","")</f>
        <v/>
      </c>
      <c r="AT696" s="24" t="str">
        <f t="shared" si="84"/>
        <v/>
      </c>
      <c r="AU696" s="13" t="str">
        <f>IF(Formato_02!$AB$4&lt;&gt;"","PNPAM","")</f>
        <v/>
      </c>
      <c r="AV696" s="24" t="str">
        <f t="shared" si="85"/>
        <v/>
      </c>
      <c r="AW696" s="13" t="str">
        <f>IF(Formato_02!$AC$4&lt;&gt;"","PNAIA","")</f>
        <v/>
      </c>
      <c r="AX696" s="24" t="str">
        <f t="shared" si="86"/>
        <v/>
      </c>
      <c r="AY696" s="13" t="str">
        <f>IF(Formato_02!$AD$4&lt;&gt;"","PIO","")</f>
        <v/>
      </c>
      <c r="AZ696" s="24" t="str">
        <f t="shared" si="87"/>
        <v/>
      </c>
      <c r="BA696" s="13" t="str">
        <f>IF('Formato 3_Gantt'!B$32&lt;&gt;"",'Formato 3_Gantt'!A$32,"")</f>
        <v/>
      </c>
      <c r="BB696" s="24" t="str">
        <f>IF('Formato 3_Gantt'!B$32&lt;&gt;"",'Formato 3_Gantt'!B$32,"")</f>
        <v/>
      </c>
      <c r="BC696" s="22" t="str">
        <f>IF('Formato 3_Gantt'!C$32&lt;&gt;"",'Formato 3_Gantt'!C$32,"")</f>
        <v/>
      </c>
      <c r="BD696" s="13" t="str">
        <f>IF('Formato 3_Gantt'!D$32&lt;&gt;"",'Formato 3_Gantt'!D$32,"")</f>
        <v/>
      </c>
      <c r="BE696" s="161" t="str">
        <f>IF('Formato 3_Gantt'!E$32&lt;&gt;"",'Formato 3_Gantt'!E$32,"")</f>
        <v/>
      </c>
      <c r="BF696" s="13" t="str">
        <f>IF('Formato 3_Gantt'!F$32&lt;&gt;"",'Formato 3_Gantt'!F$32,"")</f>
        <v/>
      </c>
      <c r="BG696" s="158" t="str">
        <f>IF('Formato 3_Gantt'!G$32&lt;&gt;"",'Formato 3_Gantt'!G$32,"")</f>
        <v/>
      </c>
      <c r="BH696" s="158" t="str">
        <f>IF('Formato 3_Gantt'!H$32&lt;&gt;"",'Formato 3_Gantt'!H$32,"")</f>
        <v/>
      </c>
      <c r="BI696" s="161" t="str">
        <f>IF('Formato 3_Gantt'!BL$32&lt;&gt;"",'Formato 3_Gantt'!BL$32,"")</f>
        <v/>
      </c>
      <c r="BJ696" s="161" t="str">
        <f>IF('Formato 3_Gantt'!BM$32&lt;&gt;"",'Formato 3_Gantt'!BM$32,"")</f>
        <v/>
      </c>
      <c r="BK696" s="161" t="str">
        <f>IF('Formato 3_Gantt'!BN$32&lt;&gt;"",'Formato 3_Gantt'!BN$32,"")</f>
        <v/>
      </c>
      <c r="BL696" s="161" t="str">
        <f>IF('Formato 3_Gantt'!BO$32&lt;&gt;"",'Formato 3_Gantt'!BO$32,"")</f>
        <v/>
      </c>
      <c r="BM696" s="161" t="str">
        <f>IF('Formato 3_Gantt'!BP$32&lt;&gt;"",'Formato 3_Gantt'!BP$32,"")</f>
        <v/>
      </c>
      <c r="BN696" s="161" t="str">
        <f>IF('Formato 3_Gantt'!BQ$32&lt;&gt;"",'Formato 3_Gantt'!BQ$32,"")</f>
        <v/>
      </c>
      <c r="BO696" s="161" t="str">
        <f>IF('Formato 3_Gantt'!BR$32&lt;&gt;"",'Formato 3_Gantt'!BR$32,"")</f>
        <v/>
      </c>
      <c r="BP696" s="161" t="str">
        <f>IF('Formato 3_Gantt'!BS$32&lt;&gt;"",'Formato 3_Gantt'!BS$32,"")</f>
        <v/>
      </c>
      <c r="BQ696" s="161" t="str">
        <f>IF('Formato 3_Gantt'!BT$32&lt;&gt;"",'Formato 3_Gantt'!BT$32,"")</f>
        <v/>
      </c>
      <c r="BR696" s="161" t="str">
        <f>IF('Formato 3_Gantt'!BU$32&lt;&gt;"",'Formato 3_Gantt'!BU$32,"")</f>
        <v/>
      </c>
      <c r="BS696" s="161" t="str">
        <f>IF('Formato 3_Gantt'!BV$32&lt;&gt;"",'Formato 3_Gantt'!BV$32,"")</f>
        <v/>
      </c>
      <c r="BT696" s="161" t="str">
        <f>IF('Formato 3_Gantt'!BW$32&lt;&gt;"",'Formato 3_Gantt'!BW$32,"")</f>
        <v/>
      </c>
      <c r="BU696" s="161" t="str">
        <f>IF('Formato 3_Gantt'!BX$32&lt;&gt;"",'Formato 3_Gantt'!BX$32,"")</f>
        <v/>
      </c>
      <c r="BV696" s="163" t="str">
        <f>IF('Formato 4_Ppto'!I$720&lt;&gt;"",'Formato 4_Ppto'!I$720,"")</f>
        <v/>
      </c>
      <c r="BW696" s="162" t="str">
        <f>IF('Formato 4_Ppto'!X$720&lt;&gt;"",'Formato 4_Ppto'!X$720,"")</f>
        <v/>
      </c>
      <c r="BX696" s="162" t="str">
        <f>IF('Formato 4_Ppto'!Y$720&lt;&gt;"",'Formato 4_Ppto'!Y$720,"")</f>
        <v/>
      </c>
      <c r="BY696" s="162" t="str">
        <f>IF('Formato 4_Ppto'!Z$720&lt;&gt;"",'Formato 4_Ppto'!Z$720,"")</f>
        <v/>
      </c>
      <c r="BZ696" s="162" t="str">
        <f>IF('Formato 4_Ppto'!AA$720&lt;&gt;"",'Formato 4_Ppto'!AA$720,"")</f>
        <v/>
      </c>
      <c r="CA696" s="162" t="str">
        <f>IF('Formato 4_Ppto'!AB$720&lt;&gt;"",'Formato 4_Ppto'!AB$720,"")</f>
        <v/>
      </c>
      <c r="CB696" s="162" t="str">
        <f>IF('Formato 4_Ppto'!AC$720&lt;&gt;"",'Formato 4_Ppto'!AC$720,"")</f>
        <v/>
      </c>
      <c r="CC696" s="162" t="str">
        <f>IF('Formato 4_Ppto'!AD$720&lt;&gt;"",'Formato 4_Ppto'!AD$720,"")</f>
        <v/>
      </c>
      <c r="CD696" s="162" t="str">
        <f>IF('Formato 4_Ppto'!AE$720&lt;&gt;"",'Formato 4_Ppto'!AE$720,"")</f>
        <v/>
      </c>
      <c r="CE696" s="162" t="str">
        <f>IF('Formato 4_Ppto'!AF$720&lt;&gt;"",'Formato 4_Ppto'!AF$720,"")</f>
        <v/>
      </c>
      <c r="CF696" s="162" t="str">
        <f>IF('Formato 4_Ppto'!AG$720&lt;&gt;"",'Formato 4_Ppto'!AG$720,"")</f>
        <v/>
      </c>
      <c r="CG696" s="162" t="str">
        <f>IF('Formato 4_Ppto'!AH$720&lt;&gt;"",'Formato 4_Ppto'!AH$720,"")</f>
        <v/>
      </c>
      <c r="CH696" s="162" t="str">
        <f>IF('Formato 4_Ppto'!AI$720&lt;&gt;"",'Formato 4_Ppto'!AI$720,"")</f>
        <v/>
      </c>
      <c r="CI696" s="163" t="str">
        <f>IF('Formato 4_Ppto'!AJ$720&lt;&gt;"",'Formato 4_Ppto'!AJ$720,"")</f>
        <v/>
      </c>
      <c r="CJ696" s="13" t="str">
        <f>IF('Formato 4_Ppto'!B724&lt;&gt;"",'Formato 4_Ppto'!A724,"")</f>
        <v/>
      </c>
      <c r="CK696" s="24" t="str">
        <f>IF('Formato 4_Ppto'!B724&lt;&gt;"",'Formato 4_Ppto'!B724,"")</f>
        <v/>
      </c>
      <c r="CL696" s="22" t="str">
        <f>IF('Formato 4_Ppto'!C724&lt;&gt;"",'Formato 4_Ppto'!C724,"")</f>
        <v/>
      </c>
      <c r="CM696" s="24" t="str">
        <f>IF('Formato 4_Ppto'!D724&lt;&gt;"",'Formato 4_Ppto'!D724,"")</f>
        <v/>
      </c>
      <c r="CN696" s="161" t="str">
        <f>IF('Formato 4_Ppto'!E724&lt;&gt;"",'Formato 4_Ppto'!E724,"")</f>
        <v/>
      </c>
      <c r="CO696" s="161" t="str">
        <f>IF('Formato 4_Ppto'!G724&lt;&gt;"",'Formato 4_Ppto'!G724,"")</f>
        <v/>
      </c>
      <c r="CP696" s="163" t="str">
        <f>IF('Formato 4_Ppto'!I724&lt;&gt;"",'Formato 4_Ppto'!I724,"")</f>
        <v/>
      </c>
      <c r="CQ696" s="161" t="str">
        <f>IF('Formato 4_Ppto'!K724&lt;&gt;"",'Formato 4_Ppto'!K724,"")</f>
        <v/>
      </c>
      <c r="CR696" s="161" t="str">
        <f>IF('Formato 4_Ppto'!L724&lt;&gt;"",'Formato 4_Ppto'!L724,"")</f>
        <v/>
      </c>
      <c r="CS696" s="161" t="str">
        <f>IF('Formato 4_Ppto'!M724&lt;&gt;"",'Formato 4_Ppto'!M724,"")</f>
        <v/>
      </c>
      <c r="CT696" s="161" t="str">
        <f>IF('Formato 4_Ppto'!N724&lt;&gt;"",'Formato 4_Ppto'!N724,"")</f>
        <v/>
      </c>
      <c r="CU696" s="161" t="str">
        <f>IF('Formato 4_Ppto'!O724&lt;&gt;"",'Formato 4_Ppto'!O724,"")</f>
        <v/>
      </c>
      <c r="CV696" s="161" t="str">
        <f>IF('Formato 4_Ppto'!P724&lt;&gt;"",'Formato 4_Ppto'!P724,"")</f>
        <v/>
      </c>
      <c r="CW696" s="161" t="str">
        <f>IF('Formato 4_Ppto'!Q724&lt;&gt;"",'Formato 4_Ppto'!Q724,"")</f>
        <v/>
      </c>
      <c r="CX696" s="161" t="str">
        <f>IF('Formato 4_Ppto'!R724&lt;&gt;"",'Formato 4_Ppto'!R724,"")</f>
        <v/>
      </c>
      <c r="CY696" s="161" t="str">
        <f>IF('Formato 4_Ppto'!S724&lt;&gt;"",'Formato 4_Ppto'!S724,"")</f>
        <v/>
      </c>
      <c r="CZ696" s="161" t="str">
        <f>IF('Formato 4_Ppto'!T724&lt;&gt;"",'Formato 4_Ppto'!T724,"")</f>
        <v/>
      </c>
      <c r="DA696" s="161" t="str">
        <f>IF('Formato 4_Ppto'!U724&lt;&gt;"",'Formato 4_Ppto'!U724,"")</f>
        <v/>
      </c>
      <c r="DB696" s="161" t="str">
        <f>IF('Formato 4_Ppto'!V724&lt;&gt;"",'Formato 4_Ppto'!V724,"")</f>
        <v/>
      </c>
      <c r="DC696" s="161" t="str">
        <f>IF('Formato 4_Ppto'!W724&lt;&gt;"",'Formato 4_Ppto'!W724,"")</f>
        <v/>
      </c>
      <c r="DD696" s="162" t="str">
        <f>IF('Formato 4_Ppto'!X724&lt;&gt;"",'Formato 4_Ppto'!X724,"")</f>
        <v/>
      </c>
      <c r="DE696" s="162" t="str">
        <f>IF('Formato 4_Ppto'!Y724&lt;&gt;"",'Formato 4_Ppto'!Y724,"")</f>
        <v/>
      </c>
      <c r="DF696" s="162" t="str">
        <f>IF('Formato 4_Ppto'!Z724&lt;&gt;"",'Formato 4_Ppto'!Z724,"")</f>
        <v/>
      </c>
      <c r="DG696" s="162" t="str">
        <f>IF('Formato 4_Ppto'!AA724&lt;&gt;"",'Formato 4_Ppto'!AA724,"")</f>
        <v/>
      </c>
      <c r="DH696" s="162" t="str">
        <f>IF('Formato 4_Ppto'!AB724&lt;&gt;"",'Formato 4_Ppto'!AB724,"")</f>
        <v/>
      </c>
      <c r="DI696" s="162" t="str">
        <f>IF('Formato 4_Ppto'!AC724&lt;&gt;"",'Formato 4_Ppto'!AC724,"")</f>
        <v/>
      </c>
      <c r="DJ696" s="162" t="str">
        <f>IF('Formato 4_Ppto'!AD724&lt;&gt;"",'Formato 4_Ppto'!AD724,"")</f>
        <v/>
      </c>
      <c r="DK696" s="162" t="str">
        <f>IF('Formato 4_Ppto'!AE724&lt;&gt;"",'Formato 4_Ppto'!AE724,"")</f>
        <v/>
      </c>
      <c r="DL696" s="162" t="str">
        <f>IF('Formato 4_Ppto'!AF724&lt;&gt;"",'Formato 4_Ppto'!AF724,"")</f>
        <v/>
      </c>
      <c r="DM696" s="162" t="str">
        <f>IF('Formato 4_Ppto'!AG724&lt;&gt;"",'Formato 4_Ppto'!AG724,"")</f>
        <v/>
      </c>
      <c r="DN696" s="162" t="str">
        <f>IF('Formato 4_Ppto'!AH724&lt;&gt;"",'Formato 4_Ppto'!AH724,"")</f>
        <v/>
      </c>
      <c r="DO696" s="162" t="str">
        <f>IF('Formato 4_Ppto'!AI724&lt;&gt;"",'Formato 4_Ppto'!AI724,"")</f>
        <v/>
      </c>
      <c r="DP696" s="163" t="str">
        <f>IF('Formato 4_Ppto'!AJ724&lt;&gt;"",'Formato 4_Ppto'!AJ724,"")</f>
        <v/>
      </c>
    </row>
    <row r="697" spans="2:120" x14ac:dyDescent="0.3">
      <c r="B697" s="13" t="str">
        <f>IF(OR(Tabla6[[#This Row],[IDA]]="",Tabla6[[#This Row],[IDT]]="",Tabla6[[#This Row],[IDI]]=""),"",Tabla6[[#This Row],[IDA]]&amp;"."&amp;Tabla6[[#This Row],[IDT]]&amp;"."&amp;Tabla6[[#This Row],[IDI]])</f>
        <v/>
      </c>
      <c r="C697" s="13" t="str">
        <f>IF(Formato_02!$B$14&lt;&gt;"",0,"")</f>
        <v/>
      </c>
      <c r="D697" s="13" t="str">
        <f>IF(Formato_02!$H$9&lt;&gt;"",Formato_02!$H$9,"")</f>
        <v/>
      </c>
      <c r="E697" s="24" t="str">
        <f t="shared" si="80"/>
        <v/>
      </c>
      <c r="F697" s="24" t="str">
        <f>IF(Formato_02!$B$14&lt;&gt;"",Formato_02!$B$14,"")</f>
        <v/>
      </c>
      <c r="G697" s="22" t="str">
        <f>IF('Formato 3_Gantt'!C702&lt;&gt;"",'Formato 3_Gantt'!C702,"")</f>
        <v/>
      </c>
      <c r="H697" s="13" t="str">
        <f>IF('Formato 3_Gantt'!D$8&lt;&gt;"",'Formato 3_Gantt'!D$8,"")</f>
        <v/>
      </c>
      <c r="I697" s="13" t="str">
        <f>IF('Formato 3_Gantt'!E$8&lt;&gt;"",'Formato 3_Gantt'!E$8,"")</f>
        <v/>
      </c>
      <c r="J697" s="13" t="str">
        <f>IF('Formato 3_Gantt'!F$8&lt;&gt;"",'Formato 3_Gantt'!F$8,"")</f>
        <v/>
      </c>
      <c r="K697" s="158" t="str">
        <f>IF('Formato 3_Gantt'!G$8&lt;&gt;"",'Formato 3_Gantt'!G$8,"")</f>
        <v/>
      </c>
      <c r="L697" s="158" t="str">
        <f>IF('Formato 3_Gantt'!H$8&lt;&gt;"",'Formato 3_Gantt'!H$8,"")</f>
        <v/>
      </c>
      <c r="M697" s="13" t="str">
        <f>IF('Formato 3_Gantt'!BL$8&lt;&gt;"",'Formato 3_Gantt'!BL$8,"")</f>
        <v/>
      </c>
      <c r="N697" s="13" t="str">
        <f>IF('Formato 3_Gantt'!BM$8&lt;&gt;"",'Formato 3_Gantt'!BM$8,"")</f>
        <v/>
      </c>
      <c r="O697" s="13" t="str">
        <f>IF('Formato 3_Gantt'!BN$8&lt;&gt;"",'Formato 3_Gantt'!BN$8,"")</f>
        <v/>
      </c>
      <c r="P697" s="13" t="str">
        <f>IF('Formato 3_Gantt'!BO$8&lt;&gt;"",'Formato 3_Gantt'!BO$8,"")</f>
        <v/>
      </c>
      <c r="Q697" s="13" t="str">
        <f>IF('Formato 3_Gantt'!BP$8&lt;&gt;"",'Formato 3_Gantt'!BP$8,"")</f>
        <v/>
      </c>
      <c r="R697" s="13" t="str">
        <f>IF('Formato 3_Gantt'!BQ$8&lt;&gt;"",'Formato 3_Gantt'!BQ$8,"")</f>
        <v/>
      </c>
      <c r="S697" s="13" t="str">
        <f>IF('Formato 3_Gantt'!BR$8&lt;&gt;"",'Formato 3_Gantt'!BR$8,"")</f>
        <v/>
      </c>
      <c r="T697" s="13" t="str">
        <f>IF('Formato 3_Gantt'!BS$8&lt;&gt;"",'Formato 3_Gantt'!BS$8,"")</f>
        <v/>
      </c>
      <c r="U697" s="13" t="str">
        <f>IF('Formato 3_Gantt'!BT$8&lt;&gt;"",'Formato 3_Gantt'!BT$8,"")</f>
        <v/>
      </c>
      <c r="V697" s="13" t="str">
        <f>IF('Formato 3_Gantt'!BU$8&lt;&gt;"",'Formato 3_Gantt'!BU$8,"")</f>
        <v/>
      </c>
      <c r="W697" s="13" t="str">
        <f>IF('Formato 3_Gantt'!BV$8&lt;&gt;"",'Formato 3_Gantt'!BV$8,"")</f>
        <v/>
      </c>
      <c r="X697" s="13" t="str">
        <f>IF('Formato 3_Gantt'!BW$8&lt;&gt;"",'Formato 3_Gantt'!BW$8,"")</f>
        <v/>
      </c>
      <c r="Y697" s="13" t="str">
        <f>IF('Formato 3_Gantt'!BX$8&lt;&gt;"",'Formato 3_Gantt'!BX$8,"")</f>
        <v/>
      </c>
      <c r="Z697" s="162" t="str">
        <f>IF(Formato_02!S$15&lt;&gt;"",Formato_02!S$15,"")</f>
        <v/>
      </c>
      <c r="AA697" s="162" t="str">
        <f>IF(Formato_02!T$15&lt;&gt;"",Formato_02!T$15,"")</f>
        <v/>
      </c>
      <c r="AB697" s="162" t="str">
        <f>IF(Formato_02!U$15&lt;&gt;"",Formato_02!U$15,"")</f>
        <v/>
      </c>
      <c r="AC697" s="162" t="str">
        <f>IF(Formato_02!V$15&lt;&gt;"",Formato_02!V$15,"")</f>
        <v/>
      </c>
      <c r="AD697" s="162" t="str">
        <f>IF(Formato_02!W$15&lt;&gt;"",Formato_02!W$15,"")</f>
        <v/>
      </c>
      <c r="AE697" s="162" t="str">
        <f>IF(Formato_02!X$15&lt;&gt;"",Formato_02!X$15,"")</f>
        <v/>
      </c>
      <c r="AF697" s="162" t="str">
        <f>IF(Formato_02!Y$15&lt;&gt;"",Formato_02!Y$15,"")</f>
        <v/>
      </c>
      <c r="AG697" s="162" t="str">
        <f>IF(Formato_02!Z$15&lt;&gt;"",Formato_02!Z$15,"")</f>
        <v/>
      </c>
      <c r="AH697" s="162" t="str">
        <f>IF(Formato_02!AA$15&lt;&gt;"",Formato_02!AA$15,"")</f>
        <v/>
      </c>
      <c r="AI697" s="162" t="str">
        <f>IF(Formato_02!AB$15&lt;&gt;"",Formato_02!AB$15,"")</f>
        <v/>
      </c>
      <c r="AJ697" s="162" t="str">
        <f>IF(Formato_02!AC$15&lt;&gt;"",Formato_02!AC$15,"")</f>
        <v/>
      </c>
      <c r="AK697" s="162" t="str">
        <f>IF(Formato_02!AD$15&lt;&gt;"",Formato_02!AD$15,"")</f>
        <v/>
      </c>
      <c r="AL697" s="162" t="str">
        <f>IF(Formato_02!$N$14&lt;&gt;"",Formato_02!$N$14,"")</f>
        <v/>
      </c>
      <c r="AM697" s="13" t="str">
        <f>IF(Formato_02!$X$4&lt;&gt;"","AN","")</f>
        <v/>
      </c>
      <c r="AN697" s="24" t="str">
        <f t="shared" si="81"/>
        <v/>
      </c>
      <c r="AO697" s="13" t="str">
        <f>IF(Formato_02!$Y$4&lt;&gt;"","P027","")</f>
        <v/>
      </c>
      <c r="AP697" s="24" t="str">
        <f t="shared" si="82"/>
        <v/>
      </c>
      <c r="AQ697" s="13" t="str">
        <f>IF(Formato_02!$Z$4&lt;&gt;"","PNCVG","")</f>
        <v/>
      </c>
      <c r="AR697" s="24" t="str">
        <f t="shared" si="83"/>
        <v/>
      </c>
      <c r="AS697" s="13" t="str">
        <f>IF(Formato_02!$AA$4&lt;&gt;"","PNFF","")</f>
        <v/>
      </c>
      <c r="AT697" s="24" t="str">
        <f t="shared" si="84"/>
        <v/>
      </c>
      <c r="AU697" s="13" t="str">
        <f>IF(Formato_02!$AB$4&lt;&gt;"","PNPAM","")</f>
        <v/>
      </c>
      <c r="AV697" s="24" t="str">
        <f t="shared" si="85"/>
        <v/>
      </c>
      <c r="AW697" s="13" t="str">
        <f>IF(Formato_02!$AC$4&lt;&gt;"","PNAIA","")</f>
        <v/>
      </c>
      <c r="AX697" s="24" t="str">
        <f t="shared" si="86"/>
        <v/>
      </c>
      <c r="AY697" s="13" t="str">
        <f>IF(Formato_02!$AD$4&lt;&gt;"","PIO","")</f>
        <v/>
      </c>
      <c r="AZ697" s="24" t="str">
        <f t="shared" si="87"/>
        <v/>
      </c>
      <c r="BA697" s="13" t="str">
        <f>IF('Formato 3_Gantt'!B$32&lt;&gt;"",'Formato 3_Gantt'!A$32,"")</f>
        <v/>
      </c>
      <c r="BB697" s="24" t="str">
        <f>IF('Formato 3_Gantt'!B$32&lt;&gt;"",'Formato 3_Gantt'!B$32,"")</f>
        <v/>
      </c>
      <c r="BC697" s="22" t="str">
        <f>IF('Formato 3_Gantt'!C$32&lt;&gt;"",'Formato 3_Gantt'!C$32,"")</f>
        <v/>
      </c>
      <c r="BD697" s="13" t="str">
        <f>IF('Formato 3_Gantt'!D$32&lt;&gt;"",'Formato 3_Gantt'!D$32,"")</f>
        <v/>
      </c>
      <c r="BE697" s="161" t="str">
        <f>IF('Formato 3_Gantt'!E$32&lt;&gt;"",'Formato 3_Gantt'!E$32,"")</f>
        <v/>
      </c>
      <c r="BF697" s="13" t="str">
        <f>IF('Formato 3_Gantt'!F$32&lt;&gt;"",'Formato 3_Gantt'!F$32,"")</f>
        <v/>
      </c>
      <c r="BG697" s="158" t="str">
        <f>IF('Formato 3_Gantt'!G$32&lt;&gt;"",'Formato 3_Gantt'!G$32,"")</f>
        <v/>
      </c>
      <c r="BH697" s="158" t="str">
        <f>IF('Formato 3_Gantt'!H$32&lt;&gt;"",'Formato 3_Gantt'!H$32,"")</f>
        <v/>
      </c>
      <c r="BI697" s="161" t="str">
        <f>IF('Formato 3_Gantt'!BL$32&lt;&gt;"",'Formato 3_Gantt'!BL$32,"")</f>
        <v/>
      </c>
      <c r="BJ697" s="161" t="str">
        <f>IF('Formato 3_Gantt'!BM$32&lt;&gt;"",'Formato 3_Gantt'!BM$32,"")</f>
        <v/>
      </c>
      <c r="BK697" s="161" t="str">
        <f>IF('Formato 3_Gantt'!BN$32&lt;&gt;"",'Formato 3_Gantt'!BN$32,"")</f>
        <v/>
      </c>
      <c r="BL697" s="161" t="str">
        <f>IF('Formato 3_Gantt'!BO$32&lt;&gt;"",'Formato 3_Gantt'!BO$32,"")</f>
        <v/>
      </c>
      <c r="BM697" s="161" t="str">
        <f>IF('Formato 3_Gantt'!BP$32&lt;&gt;"",'Formato 3_Gantt'!BP$32,"")</f>
        <v/>
      </c>
      <c r="BN697" s="161" t="str">
        <f>IF('Formato 3_Gantt'!BQ$32&lt;&gt;"",'Formato 3_Gantt'!BQ$32,"")</f>
        <v/>
      </c>
      <c r="BO697" s="161" t="str">
        <f>IF('Formato 3_Gantt'!BR$32&lt;&gt;"",'Formato 3_Gantt'!BR$32,"")</f>
        <v/>
      </c>
      <c r="BP697" s="161" t="str">
        <f>IF('Formato 3_Gantt'!BS$32&lt;&gt;"",'Formato 3_Gantt'!BS$32,"")</f>
        <v/>
      </c>
      <c r="BQ697" s="161" t="str">
        <f>IF('Formato 3_Gantt'!BT$32&lt;&gt;"",'Formato 3_Gantt'!BT$32,"")</f>
        <v/>
      </c>
      <c r="BR697" s="161" t="str">
        <f>IF('Formato 3_Gantt'!BU$32&lt;&gt;"",'Formato 3_Gantt'!BU$32,"")</f>
        <v/>
      </c>
      <c r="BS697" s="161" t="str">
        <f>IF('Formato 3_Gantt'!BV$32&lt;&gt;"",'Formato 3_Gantt'!BV$32,"")</f>
        <v/>
      </c>
      <c r="BT697" s="161" t="str">
        <f>IF('Formato 3_Gantt'!BW$32&lt;&gt;"",'Formato 3_Gantt'!BW$32,"")</f>
        <v/>
      </c>
      <c r="BU697" s="161" t="str">
        <f>IF('Formato 3_Gantt'!BX$32&lt;&gt;"",'Formato 3_Gantt'!BX$32,"")</f>
        <v/>
      </c>
      <c r="BV697" s="163" t="str">
        <f>IF('Formato 4_Ppto'!I$720&lt;&gt;"",'Formato 4_Ppto'!I$720,"")</f>
        <v/>
      </c>
      <c r="BW697" s="162" t="str">
        <f>IF('Formato 4_Ppto'!X$720&lt;&gt;"",'Formato 4_Ppto'!X$720,"")</f>
        <v/>
      </c>
      <c r="BX697" s="162" t="str">
        <f>IF('Formato 4_Ppto'!Y$720&lt;&gt;"",'Formato 4_Ppto'!Y$720,"")</f>
        <v/>
      </c>
      <c r="BY697" s="162" t="str">
        <f>IF('Formato 4_Ppto'!Z$720&lt;&gt;"",'Formato 4_Ppto'!Z$720,"")</f>
        <v/>
      </c>
      <c r="BZ697" s="162" t="str">
        <f>IF('Formato 4_Ppto'!AA$720&lt;&gt;"",'Formato 4_Ppto'!AA$720,"")</f>
        <v/>
      </c>
      <c r="CA697" s="162" t="str">
        <f>IF('Formato 4_Ppto'!AB$720&lt;&gt;"",'Formato 4_Ppto'!AB$720,"")</f>
        <v/>
      </c>
      <c r="CB697" s="162" t="str">
        <f>IF('Formato 4_Ppto'!AC$720&lt;&gt;"",'Formato 4_Ppto'!AC$720,"")</f>
        <v/>
      </c>
      <c r="CC697" s="162" t="str">
        <f>IF('Formato 4_Ppto'!AD$720&lt;&gt;"",'Formato 4_Ppto'!AD$720,"")</f>
        <v/>
      </c>
      <c r="CD697" s="162" t="str">
        <f>IF('Formato 4_Ppto'!AE$720&lt;&gt;"",'Formato 4_Ppto'!AE$720,"")</f>
        <v/>
      </c>
      <c r="CE697" s="162" t="str">
        <f>IF('Formato 4_Ppto'!AF$720&lt;&gt;"",'Formato 4_Ppto'!AF$720,"")</f>
        <v/>
      </c>
      <c r="CF697" s="162" t="str">
        <f>IF('Formato 4_Ppto'!AG$720&lt;&gt;"",'Formato 4_Ppto'!AG$720,"")</f>
        <v/>
      </c>
      <c r="CG697" s="162" t="str">
        <f>IF('Formato 4_Ppto'!AH$720&lt;&gt;"",'Formato 4_Ppto'!AH$720,"")</f>
        <v/>
      </c>
      <c r="CH697" s="162" t="str">
        <f>IF('Formato 4_Ppto'!AI$720&lt;&gt;"",'Formato 4_Ppto'!AI$720,"")</f>
        <v/>
      </c>
      <c r="CI697" s="163" t="str">
        <f>IF('Formato 4_Ppto'!AJ$720&lt;&gt;"",'Formato 4_Ppto'!AJ$720,"")</f>
        <v/>
      </c>
      <c r="CJ697" s="13" t="str">
        <f>IF('Formato 4_Ppto'!B725&lt;&gt;"",'Formato 4_Ppto'!A725,"")</f>
        <v/>
      </c>
      <c r="CK697" s="24" t="str">
        <f>IF('Formato 4_Ppto'!B725&lt;&gt;"",'Formato 4_Ppto'!B725,"")</f>
        <v/>
      </c>
      <c r="CL697" s="22" t="str">
        <f>IF('Formato 4_Ppto'!C725&lt;&gt;"",'Formato 4_Ppto'!C725,"")</f>
        <v/>
      </c>
      <c r="CM697" s="24" t="str">
        <f>IF('Formato 4_Ppto'!D725&lt;&gt;"",'Formato 4_Ppto'!D725,"")</f>
        <v/>
      </c>
      <c r="CN697" s="161" t="str">
        <f>IF('Formato 4_Ppto'!E725&lt;&gt;"",'Formato 4_Ppto'!E725,"")</f>
        <v/>
      </c>
      <c r="CO697" s="161" t="str">
        <f>IF('Formato 4_Ppto'!G725&lt;&gt;"",'Formato 4_Ppto'!G725,"")</f>
        <v/>
      </c>
      <c r="CP697" s="163" t="str">
        <f>IF('Formato 4_Ppto'!I725&lt;&gt;"",'Formato 4_Ppto'!I725,"")</f>
        <v/>
      </c>
      <c r="CQ697" s="161" t="str">
        <f>IF('Formato 4_Ppto'!K725&lt;&gt;"",'Formato 4_Ppto'!K725,"")</f>
        <v/>
      </c>
      <c r="CR697" s="161" t="str">
        <f>IF('Formato 4_Ppto'!L725&lt;&gt;"",'Formato 4_Ppto'!L725,"")</f>
        <v/>
      </c>
      <c r="CS697" s="161" t="str">
        <f>IF('Formato 4_Ppto'!M725&lt;&gt;"",'Formato 4_Ppto'!M725,"")</f>
        <v/>
      </c>
      <c r="CT697" s="161" t="str">
        <f>IF('Formato 4_Ppto'!N725&lt;&gt;"",'Formato 4_Ppto'!N725,"")</f>
        <v/>
      </c>
      <c r="CU697" s="161" t="str">
        <f>IF('Formato 4_Ppto'!O725&lt;&gt;"",'Formato 4_Ppto'!O725,"")</f>
        <v/>
      </c>
      <c r="CV697" s="161" t="str">
        <f>IF('Formato 4_Ppto'!P725&lt;&gt;"",'Formato 4_Ppto'!P725,"")</f>
        <v/>
      </c>
      <c r="CW697" s="161" t="str">
        <f>IF('Formato 4_Ppto'!Q725&lt;&gt;"",'Formato 4_Ppto'!Q725,"")</f>
        <v/>
      </c>
      <c r="CX697" s="161" t="str">
        <f>IF('Formato 4_Ppto'!R725&lt;&gt;"",'Formato 4_Ppto'!R725,"")</f>
        <v/>
      </c>
      <c r="CY697" s="161" t="str">
        <f>IF('Formato 4_Ppto'!S725&lt;&gt;"",'Formato 4_Ppto'!S725,"")</f>
        <v/>
      </c>
      <c r="CZ697" s="161" t="str">
        <f>IF('Formato 4_Ppto'!T725&lt;&gt;"",'Formato 4_Ppto'!T725,"")</f>
        <v/>
      </c>
      <c r="DA697" s="161" t="str">
        <f>IF('Formato 4_Ppto'!U725&lt;&gt;"",'Formato 4_Ppto'!U725,"")</f>
        <v/>
      </c>
      <c r="DB697" s="161" t="str">
        <f>IF('Formato 4_Ppto'!V725&lt;&gt;"",'Formato 4_Ppto'!V725,"")</f>
        <v/>
      </c>
      <c r="DC697" s="161" t="str">
        <f>IF('Formato 4_Ppto'!W725&lt;&gt;"",'Formato 4_Ppto'!W725,"")</f>
        <v/>
      </c>
      <c r="DD697" s="162" t="str">
        <f>IF('Formato 4_Ppto'!X725&lt;&gt;"",'Formato 4_Ppto'!X725,"")</f>
        <v/>
      </c>
      <c r="DE697" s="162" t="str">
        <f>IF('Formato 4_Ppto'!Y725&lt;&gt;"",'Formato 4_Ppto'!Y725,"")</f>
        <v/>
      </c>
      <c r="DF697" s="162" t="str">
        <f>IF('Formato 4_Ppto'!Z725&lt;&gt;"",'Formato 4_Ppto'!Z725,"")</f>
        <v/>
      </c>
      <c r="DG697" s="162" t="str">
        <f>IF('Formato 4_Ppto'!AA725&lt;&gt;"",'Formato 4_Ppto'!AA725,"")</f>
        <v/>
      </c>
      <c r="DH697" s="162" t="str">
        <f>IF('Formato 4_Ppto'!AB725&lt;&gt;"",'Formato 4_Ppto'!AB725,"")</f>
        <v/>
      </c>
      <c r="DI697" s="162" t="str">
        <f>IF('Formato 4_Ppto'!AC725&lt;&gt;"",'Formato 4_Ppto'!AC725,"")</f>
        <v/>
      </c>
      <c r="DJ697" s="162" t="str">
        <f>IF('Formato 4_Ppto'!AD725&lt;&gt;"",'Formato 4_Ppto'!AD725,"")</f>
        <v/>
      </c>
      <c r="DK697" s="162" t="str">
        <f>IF('Formato 4_Ppto'!AE725&lt;&gt;"",'Formato 4_Ppto'!AE725,"")</f>
        <v/>
      </c>
      <c r="DL697" s="162" t="str">
        <f>IF('Formato 4_Ppto'!AF725&lt;&gt;"",'Formato 4_Ppto'!AF725,"")</f>
        <v/>
      </c>
      <c r="DM697" s="162" t="str">
        <f>IF('Formato 4_Ppto'!AG725&lt;&gt;"",'Formato 4_Ppto'!AG725,"")</f>
        <v/>
      </c>
      <c r="DN697" s="162" t="str">
        <f>IF('Formato 4_Ppto'!AH725&lt;&gt;"",'Formato 4_Ppto'!AH725,"")</f>
        <v/>
      </c>
      <c r="DO697" s="162" t="str">
        <f>IF('Formato 4_Ppto'!AI725&lt;&gt;"",'Formato 4_Ppto'!AI725,"")</f>
        <v/>
      </c>
      <c r="DP697" s="163" t="str">
        <f>IF('Formato 4_Ppto'!AJ725&lt;&gt;"",'Formato 4_Ppto'!AJ725,"")</f>
        <v/>
      </c>
    </row>
    <row r="698" spans="2:120" x14ac:dyDescent="0.3">
      <c r="B698" s="13" t="str">
        <f>IF(OR(Tabla6[[#This Row],[IDA]]="",Tabla6[[#This Row],[IDT]]="",Tabla6[[#This Row],[IDI]]=""),"",Tabla6[[#This Row],[IDA]]&amp;"."&amp;Tabla6[[#This Row],[IDT]]&amp;"."&amp;Tabla6[[#This Row],[IDI]])</f>
        <v/>
      </c>
      <c r="C698" s="13" t="str">
        <f>IF(Formato_02!$B$14&lt;&gt;"",0,"")</f>
        <v/>
      </c>
      <c r="D698" s="13" t="str">
        <f>IF(Formato_02!$H$9&lt;&gt;"",Formato_02!$H$9,"")</f>
        <v/>
      </c>
      <c r="E698" s="24" t="str">
        <f t="shared" si="80"/>
        <v/>
      </c>
      <c r="F698" s="24" t="str">
        <f>IF(Formato_02!$B$14&lt;&gt;"",Formato_02!$B$14,"")</f>
        <v/>
      </c>
      <c r="G698" s="22" t="str">
        <f>IF('Formato 3_Gantt'!C703&lt;&gt;"",'Formato 3_Gantt'!C703,"")</f>
        <v/>
      </c>
      <c r="H698" s="13" t="str">
        <f>IF('Formato 3_Gantt'!D$8&lt;&gt;"",'Formato 3_Gantt'!D$8,"")</f>
        <v/>
      </c>
      <c r="I698" s="13" t="str">
        <f>IF('Formato 3_Gantt'!E$8&lt;&gt;"",'Formato 3_Gantt'!E$8,"")</f>
        <v/>
      </c>
      <c r="J698" s="13" t="str">
        <f>IF('Formato 3_Gantt'!F$8&lt;&gt;"",'Formato 3_Gantt'!F$8,"")</f>
        <v/>
      </c>
      <c r="K698" s="158" t="str">
        <f>IF('Formato 3_Gantt'!G$8&lt;&gt;"",'Formato 3_Gantt'!G$8,"")</f>
        <v/>
      </c>
      <c r="L698" s="158" t="str">
        <f>IF('Formato 3_Gantt'!H$8&lt;&gt;"",'Formato 3_Gantt'!H$8,"")</f>
        <v/>
      </c>
      <c r="M698" s="13" t="str">
        <f>IF('Formato 3_Gantt'!BL$8&lt;&gt;"",'Formato 3_Gantt'!BL$8,"")</f>
        <v/>
      </c>
      <c r="N698" s="13" t="str">
        <f>IF('Formato 3_Gantt'!BM$8&lt;&gt;"",'Formato 3_Gantt'!BM$8,"")</f>
        <v/>
      </c>
      <c r="O698" s="13" t="str">
        <f>IF('Formato 3_Gantt'!BN$8&lt;&gt;"",'Formato 3_Gantt'!BN$8,"")</f>
        <v/>
      </c>
      <c r="P698" s="13" t="str">
        <f>IF('Formato 3_Gantt'!BO$8&lt;&gt;"",'Formato 3_Gantt'!BO$8,"")</f>
        <v/>
      </c>
      <c r="Q698" s="13" t="str">
        <f>IF('Formato 3_Gantt'!BP$8&lt;&gt;"",'Formato 3_Gantt'!BP$8,"")</f>
        <v/>
      </c>
      <c r="R698" s="13" t="str">
        <f>IF('Formato 3_Gantt'!BQ$8&lt;&gt;"",'Formato 3_Gantt'!BQ$8,"")</f>
        <v/>
      </c>
      <c r="S698" s="13" t="str">
        <f>IF('Formato 3_Gantt'!BR$8&lt;&gt;"",'Formato 3_Gantt'!BR$8,"")</f>
        <v/>
      </c>
      <c r="T698" s="13" t="str">
        <f>IF('Formato 3_Gantt'!BS$8&lt;&gt;"",'Formato 3_Gantt'!BS$8,"")</f>
        <v/>
      </c>
      <c r="U698" s="13" t="str">
        <f>IF('Formato 3_Gantt'!BT$8&lt;&gt;"",'Formato 3_Gantt'!BT$8,"")</f>
        <v/>
      </c>
      <c r="V698" s="13" t="str">
        <f>IF('Formato 3_Gantt'!BU$8&lt;&gt;"",'Formato 3_Gantt'!BU$8,"")</f>
        <v/>
      </c>
      <c r="W698" s="13" t="str">
        <f>IF('Formato 3_Gantt'!BV$8&lt;&gt;"",'Formato 3_Gantt'!BV$8,"")</f>
        <v/>
      </c>
      <c r="X698" s="13" t="str">
        <f>IF('Formato 3_Gantt'!BW$8&lt;&gt;"",'Formato 3_Gantt'!BW$8,"")</f>
        <v/>
      </c>
      <c r="Y698" s="13" t="str">
        <f>IF('Formato 3_Gantt'!BX$8&lt;&gt;"",'Formato 3_Gantt'!BX$8,"")</f>
        <v/>
      </c>
      <c r="Z698" s="162" t="str">
        <f>IF(Formato_02!S$15&lt;&gt;"",Formato_02!S$15,"")</f>
        <v/>
      </c>
      <c r="AA698" s="162" t="str">
        <f>IF(Formato_02!T$15&lt;&gt;"",Formato_02!T$15,"")</f>
        <v/>
      </c>
      <c r="AB698" s="162" t="str">
        <f>IF(Formato_02!U$15&lt;&gt;"",Formato_02!U$15,"")</f>
        <v/>
      </c>
      <c r="AC698" s="162" t="str">
        <f>IF(Formato_02!V$15&lt;&gt;"",Formato_02!V$15,"")</f>
        <v/>
      </c>
      <c r="AD698" s="162" t="str">
        <f>IF(Formato_02!W$15&lt;&gt;"",Formato_02!W$15,"")</f>
        <v/>
      </c>
      <c r="AE698" s="162" t="str">
        <f>IF(Formato_02!X$15&lt;&gt;"",Formato_02!X$15,"")</f>
        <v/>
      </c>
      <c r="AF698" s="162" t="str">
        <f>IF(Formato_02!Y$15&lt;&gt;"",Formato_02!Y$15,"")</f>
        <v/>
      </c>
      <c r="AG698" s="162" t="str">
        <f>IF(Formato_02!Z$15&lt;&gt;"",Formato_02!Z$15,"")</f>
        <v/>
      </c>
      <c r="AH698" s="162" t="str">
        <f>IF(Formato_02!AA$15&lt;&gt;"",Formato_02!AA$15,"")</f>
        <v/>
      </c>
      <c r="AI698" s="162" t="str">
        <f>IF(Formato_02!AB$15&lt;&gt;"",Formato_02!AB$15,"")</f>
        <v/>
      </c>
      <c r="AJ698" s="162" t="str">
        <f>IF(Formato_02!AC$15&lt;&gt;"",Formato_02!AC$15,"")</f>
        <v/>
      </c>
      <c r="AK698" s="162" t="str">
        <f>IF(Formato_02!AD$15&lt;&gt;"",Formato_02!AD$15,"")</f>
        <v/>
      </c>
      <c r="AL698" s="162" t="str">
        <f>IF(Formato_02!$N$14&lt;&gt;"",Formato_02!$N$14,"")</f>
        <v/>
      </c>
      <c r="AM698" s="13" t="str">
        <f>IF(Formato_02!$X$4&lt;&gt;"","AN","")</f>
        <v/>
      </c>
      <c r="AN698" s="24" t="str">
        <f t="shared" si="81"/>
        <v/>
      </c>
      <c r="AO698" s="13" t="str">
        <f>IF(Formato_02!$Y$4&lt;&gt;"","P027","")</f>
        <v/>
      </c>
      <c r="AP698" s="24" t="str">
        <f t="shared" si="82"/>
        <v/>
      </c>
      <c r="AQ698" s="13" t="str">
        <f>IF(Formato_02!$Z$4&lt;&gt;"","PNCVG","")</f>
        <v/>
      </c>
      <c r="AR698" s="24" t="str">
        <f t="shared" si="83"/>
        <v/>
      </c>
      <c r="AS698" s="13" t="str">
        <f>IF(Formato_02!$AA$4&lt;&gt;"","PNFF","")</f>
        <v/>
      </c>
      <c r="AT698" s="24" t="str">
        <f t="shared" si="84"/>
        <v/>
      </c>
      <c r="AU698" s="13" t="str">
        <f>IF(Formato_02!$AB$4&lt;&gt;"","PNPAM","")</f>
        <v/>
      </c>
      <c r="AV698" s="24" t="str">
        <f t="shared" si="85"/>
        <v/>
      </c>
      <c r="AW698" s="13" t="str">
        <f>IF(Formato_02!$AC$4&lt;&gt;"","PNAIA","")</f>
        <v/>
      </c>
      <c r="AX698" s="24" t="str">
        <f t="shared" si="86"/>
        <v/>
      </c>
      <c r="AY698" s="13" t="str">
        <f>IF(Formato_02!$AD$4&lt;&gt;"","PIO","")</f>
        <v/>
      </c>
      <c r="AZ698" s="24" t="str">
        <f t="shared" si="87"/>
        <v/>
      </c>
      <c r="BA698" s="13" t="str">
        <f>IF('Formato 3_Gantt'!B$32&lt;&gt;"",'Formato 3_Gantt'!A$32,"")</f>
        <v/>
      </c>
      <c r="BB698" s="24" t="str">
        <f>IF('Formato 3_Gantt'!B$32&lt;&gt;"",'Formato 3_Gantt'!B$32,"")</f>
        <v/>
      </c>
      <c r="BC698" s="22" t="str">
        <f>IF('Formato 3_Gantt'!C$32&lt;&gt;"",'Formato 3_Gantt'!C$32,"")</f>
        <v/>
      </c>
      <c r="BD698" s="13" t="str">
        <f>IF('Formato 3_Gantt'!D$32&lt;&gt;"",'Formato 3_Gantt'!D$32,"")</f>
        <v/>
      </c>
      <c r="BE698" s="161" t="str">
        <f>IF('Formato 3_Gantt'!E$32&lt;&gt;"",'Formato 3_Gantt'!E$32,"")</f>
        <v/>
      </c>
      <c r="BF698" s="13" t="str">
        <f>IF('Formato 3_Gantt'!F$32&lt;&gt;"",'Formato 3_Gantt'!F$32,"")</f>
        <v/>
      </c>
      <c r="BG698" s="158" t="str">
        <f>IF('Formato 3_Gantt'!G$32&lt;&gt;"",'Formato 3_Gantt'!G$32,"")</f>
        <v/>
      </c>
      <c r="BH698" s="158" t="str">
        <f>IF('Formato 3_Gantt'!H$32&lt;&gt;"",'Formato 3_Gantt'!H$32,"")</f>
        <v/>
      </c>
      <c r="BI698" s="161" t="str">
        <f>IF('Formato 3_Gantt'!BL$32&lt;&gt;"",'Formato 3_Gantt'!BL$32,"")</f>
        <v/>
      </c>
      <c r="BJ698" s="161" t="str">
        <f>IF('Formato 3_Gantt'!BM$32&lt;&gt;"",'Formato 3_Gantt'!BM$32,"")</f>
        <v/>
      </c>
      <c r="BK698" s="161" t="str">
        <f>IF('Formato 3_Gantt'!BN$32&lt;&gt;"",'Formato 3_Gantt'!BN$32,"")</f>
        <v/>
      </c>
      <c r="BL698" s="161" t="str">
        <f>IF('Formato 3_Gantt'!BO$32&lt;&gt;"",'Formato 3_Gantt'!BO$32,"")</f>
        <v/>
      </c>
      <c r="BM698" s="161" t="str">
        <f>IF('Formato 3_Gantt'!BP$32&lt;&gt;"",'Formato 3_Gantt'!BP$32,"")</f>
        <v/>
      </c>
      <c r="BN698" s="161" t="str">
        <f>IF('Formato 3_Gantt'!BQ$32&lt;&gt;"",'Formato 3_Gantt'!BQ$32,"")</f>
        <v/>
      </c>
      <c r="BO698" s="161" t="str">
        <f>IF('Formato 3_Gantt'!BR$32&lt;&gt;"",'Formato 3_Gantt'!BR$32,"")</f>
        <v/>
      </c>
      <c r="BP698" s="161" t="str">
        <f>IF('Formato 3_Gantt'!BS$32&lt;&gt;"",'Formato 3_Gantt'!BS$32,"")</f>
        <v/>
      </c>
      <c r="BQ698" s="161" t="str">
        <f>IF('Formato 3_Gantt'!BT$32&lt;&gt;"",'Formato 3_Gantt'!BT$32,"")</f>
        <v/>
      </c>
      <c r="BR698" s="161" t="str">
        <f>IF('Formato 3_Gantt'!BU$32&lt;&gt;"",'Formato 3_Gantt'!BU$32,"")</f>
        <v/>
      </c>
      <c r="BS698" s="161" t="str">
        <f>IF('Formato 3_Gantt'!BV$32&lt;&gt;"",'Formato 3_Gantt'!BV$32,"")</f>
        <v/>
      </c>
      <c r="BT698" s="161" t="str">
        <f>IF('Formato 3_Gantt'!BW$32&lt;&gt;"",'Formato 3_Gantt'!BW$32,"")</f>
        <v/>
      </c>
      <c r="BU698" s="161" t="str">
        <f>IF('Formato 3_Gantt'!BX$32&lt;&gt;"",'Formato 3_Gantt'!BX$32,"")</f>
        <v/>
      </c>
      <c r="BV698" s="163" t="str">
        <f>IF('Formato 4_Ppto'!I$720&lt;&gt;"",'Formato 4_Ppto'!I$720,"")</f>
        <v/>
      </c>
      <c r="BW698" s="162" t="str">
        <f>IF('Formato 4_Ppto'!X$720&lt;&gt;"",'Formato 4_Ppto'!X$720,"")</f>
        <v/>
      </c>
      <c r="BX698" s="162" t="str">
        <f>IF('Formato 4_Ppto'!Y$720&lt;&gt;"",'Formato 4_Ppto'!Y$720,"")</f>
        <v/>
      </c>
      <c r="BY698" s="162" t="str">
        <f>IF('Formato 4_Ppto'!Z$720&lt;&gt;"",'Formato 4_Ppto'!Z$720,"")</f>
        <v/>
      </c>
      <c r="BZ698" s="162" t="str">
        <f>IF('Formato 4_Ppto'!AA$720&lt;&gt;"",'Formato 4_Ppto'!AA$720,"")</f>
        <v/>
      </c>
      <c r="CA698" s="162" t="str">
        <f>IF('Formato 4_Ppto'!AB$720&lt;&gt;"",'Formato 4_Ppto'!AB$720,"")</f>
        <v/>
      </c>
      <c r="CB698" s="162" t="str">
        <f>IF('Formato 4_Ppto'!AC$720&lt;&gt;"",'Formato 4_Ppto'!AC$720,"")</f>
        <v/>
      </c>
      <c r="CC698" s="162" t="str">
        <f>IF('Formato 4_Ppto'!AD$720&lt;&gt;"",'Formato 4_Ppto'!AD$720,"")</f>
        <v/>
      </c>
      <c r="CD698" s="162" t="str">
        <f>IF('Formato 4_Ppto'!AE$720&lt;&gt;"",'Formato 4_Ppto'!AE$720,"")</f>
        <v/>
      </c>
      <c r="CE698" s="162" t="str">
        <f>IF('Formato 4_Ppto'!AF$720&lt;&gt;"",'Formato 4_Ppto'!AF$720,"")</f>
        <v/>
      </c>
      <c r="CF698" s="162" t="str">
        <f>IF('Formato 4_Ppto'!AG$720&lt;&gt;"",'Formato 4_Ppto'!AG$720,"")</f>
        <v/>
      </c>
      <c r="CG698" s="162" t="str">
        <f>IF('Formato 4_Ppto'!AH$720&lt;&gt;"",'Formato 4_Ppto'!AH$720,"")</f>
        <v/>
      </c>
      <c r="CH698" s="162" t="str">
        <f>IF('Formato 4_Ppto'!AI$720&lt;&gt;"",'Formato 4_Ppto'!AI$720,"")</f>
        <v/>
      </c>
      <c r="CI698" s="163" t="str">
        <f>IF('Formato 4_Ppto'!AJ$720&lt;&gt;"",'Formato 4_Ppto'!AJ$720,"")</f>
        <v/>
      </c>
      <c r="CJ698" s="13" t="str">
        <f>IF('Formato 4_Ppto'!B726&lt;&gt;"",'Formato 4_Ppto'!A726,"")</f>
        <v/>
      </c>
      <c r="CK698" s="24" t="str">
        <f>IF('Formato 4_Ppto'!B726&lt;&gt;"",'Formato 4_Ppto'!B726,"")</f>
        <v/>
      </c>
      <c r="CL698" s="22" t="str">
        <f>IF('Formato 4_Ppto'!C726&lt;&gt;"",'Formato 4_Ppto'!C726,"")</f>
        <v/>
      </c>
      <c r="CM698" s="24" t="str">
        <f>IF('Formato 4_Ppto'!D726&lt;&gt;"",'Formato 4_Ppto'!D726,"")</f>
        <v/>
      </c>
      <c r="CN698" s="161" t="str">
        <f>IF('Formato 4_Ppto'!E726&lt;&gt;"",'Formato 4_Ppto'!E726,"")</f>
        <v/>
      </c>
      <c r="CO698" s="161" t="str">
        <f>IF('Formato 4_Ppto'!G726&lt;&gt;"",'Formato 4_Ppto'!G726,"")</f>
        <v/>
      </c>
      <c r="CP698" s="163" t="str">
        <f>IF('Formato 4_Ppto'!I726&lt;&gt;"",'Formato 4_Ppto'!I726,"")</f>
        <v/>
      </c>
      <c r="CQ698" s="161" t="str">
        <f>IF('Formato 4_Ppto'!K726&lt;&gt;"",'Formato 4_Ppto'!K726,"")</f>
        <v/>
      </c>
      <c r="CR698" s="161" t="str">
        <f>IF('Formato 4_Ppto'!L726&lt;&gt;"",'Formato 4_Ppto'!L726,"")</f>
        <v/>
      </c>
      <c r="CS698" s="161" t="str">
        <f>IF('Formato 4_Ppto'!M726&lt;&gt;"",'Formato 4_Ppto'!M726,"")</f>
        <v/>
      </c>
      <c r="CT698" s="161" t="str">
        <f>IF('Formato 4_Ppto'!N726&lt;&gt;"",'Formato 4_Ppto'!N726,"")</f>
        <v/>
      </c>
      <c r="CU698" s="161" t="str">
        <f>IF('Formato 4_Ppto'!O726&lt;&gt;"",'Formato 4_Ppto'!O726,"")</f>
        <v/>
      </c>
      <c r="CV698" s="161" t="str">
        <f>IF('Formato 4_Ppto'!P726&lt;&gt;"",'Formato 4_Ppto'!P726,"")</f>
        <v/>
      </c>
      <c r="CW698" s="161" t="str">
        <f>IF('Formato 4_Ppto'!Q726&lt;&gt;"",'Formato 4_Ppto'!Q726,"")</f>
        <v/>
      </c>
      <c r="CX698" s="161" t="str">
        <f>IF('Formato 4_Ppto'!R726&lt;&gt;"",'Formato 4_Ppto'!R726,"")</f>
        <v/>
      </c>
      <c r="CY698" s="161" t="str">
        <f>IF('Formato 4_Ppto'!S726&lt;&gt;"",'Formato 4_Ppto'!S726,"")</f>
        <v/>
      </c>
      <c r="CZ698" s="161" t="str">
        <f>IF('Formato 4_Ppto'!T726&lt;&gt;"",'Formato 4_Ppto'!T726,"")</f>
        <v/>
      </c>
      <c r="DA698" s="161" t="str">
        <f>IF('Formato 4_Ppto'!U726&lt;&gt;"",'Formato 4_Ppto'!U726,"")</f>
        <v/>
      </c>
      <c r="DB698" s="161" t="str">
        <f>IF('Formato 4_Ppto'!V726&lt;&gt;"",'Formato 4_Ppto'!V726,"")</f>
        <v/>
      </c>
      <c r="DC698" s="161" t="str">
        <f>IF('Formato 4_Ppto'!W726&lt;&gt;"",'Formato 4_Ppto'!W726,"")</f>
        <v/>
      </c>
      <c r="DD698" s="162" t="str">
        <f>IF('Formato 4_Ppto'!X726&lt;&gt;"",'Formato 4_Ppto'!X726,"")</f>
        <v/>
      </c>
      <c r="DE698" s="162" t="str">
        <f>IF('Formato 4_Ppto'!Y726&lt;&gt;"",'Formato 4_Ppto'!Y726,"")</f>
        <v/>
      </c>
      <c r="DF698" s="162" t="str">
        <f>IF('Formato 4_Ppto'!Z726&lt;&gt;"",'Formato 4_Ppto'!Z726,"")</f>
        <v/>
      </c>
      <c r="DG698" s="162" t="str">
        <f>IF('Formato 4_Ppto'!AA726&lt;&gt;"",'Formato 4_Ppto'!AA726,"")</f>
        <v/>
      </c>
      <c r="DH698" s="162" t="str">
        <f>IF('Formato 4_Ppto'!AB726&lt;&gt;"",'Formato 4_Ppto'!AB726,"")</f>
        <v/>
      </c>
      <c r="DI698" s="162" t="str">
        <f>IF('Formato 4_Ppto'!AC726&lt;&gt;"",'Formato 4_Ppto'!AC726,"")</f>
        <v/>
      </c>
      <c r="DJ698" s="162" t="str">
        <f>IF('Formato 4_Ppto'!AD726&lt;&gt;"",'Formato 4_Ppto'!AD726,"")</f>
        <v/>
      </c>
      <c r="DK698" s="162" t="str">
        <f>IF('Formato 4_Ppto'!AE726&lt;&gt;"",'Formato 4_Ppto'!AE726,"")</f>
        <v/>
      </c>
      <c r="DL698" s="162" t="str">
        <f>IF('Formato 4_Ppto'!AF726&lt;&gt;"",'Formato 4_Ppto'!AF726,"")</f>
        <v/>
      </c>
      <c r="DM698" s="162" t="str">
        <f>IF('Formato 4_Ppto'!AG726&lt;&gt;"",'Formato 4_Ppto'!AG726,"")</f>
        <v/>
      </c>
      <c r="DN698" s="162" t="str">
        <f>IF('Formato 4_Ppto'!AH726&lt;&gt;"",'Formato 4_Ppto'!AH726,"")</f>
        <v/>
      </c>
      <c r="DO698" s="162" t="str">
        <f>IF('Formato 4_Ppto'!AI726&lt;&gt;"",'Formato 4_Ppto'!AI726,"")</f>
        <v/>
      </c>
      <c r="DP698" s="163" t="str">
        <f>IF('Formato 4_Ppto'!AJ726&lt;&gt;"",'Formato 4_Ppto'!AJ726,"")</f>
        <v/>
      </c>
    </row>
    <row r="699" spans="2:120" x14ac:dyDescent="0.3">
      <c r="B699" s="13" t="str">
        <f>IF(OR(Tabla6[[#This Row],[IDA]]="",Tabla6[[#This Row],[IDT]]="",Tabla6[[#This Row],[IDI]]=""),"",Tabla6[[#This Row],[IDA]]&amp;"."&amp;Tabla6[[#This Row],[IDT]]&amp;"."&amp;Tabla6[[#This Row],[IDI]])</f>
        <v/>
      </c>
      <c r="C699" s="13" t="str">
        <f>IF(Formato_02!$B$14&lt;&gt;"",0,"")</f>
        <v/>
      </c>
      <c r="D699" s="13" t="str">
        <f>IF(Formato_02!$H$9&lt;&gt;"",Formato_02!$H$9,"")</f>
        <v/>
      </c>
      <c r="E699" s="24" t="str">
        <f t="shared" si="80"/>
        <v/>
      </c>
      <c r="F699" s="24" t="str">
        <f>IF(Formato_02!$B$14&lt;&gt;"",Formato_02!$B$14,"")</f>
        <v/>
      </c>
      <c r="G699" s="22" t="str">
        <f>IF('Formato 3_Gantt'!C704&lt;&gt;"",'Formato 3_Gantt'!C704,"")</f>
        <v/>
      </c>
      <c r="H699" s="13" t="str">
        <f>IF('Formato 3_Gantt'!D$8&lt;&gt;"",'Formato 3_Gantt'!D$8,"")</f>
        <v/>
      </c>
      <c r="I699" s="13" t="str">
        <f>IF('Formato 3_Gantt'!E$8&lt;&gt;"",'Formato 3_Gantt'!E$8,"")</f>
        <v/>
      </c>
      <c r="J699" s="13" t="str">
        <f>IF('Formato 3_Gantt'!F$8&lt;&gt;"",'Formato 3_Gantt'!F$8,"")</f>
        <v/>
      </c>
      <c r="K699" s="158" t="str">
        <f>IF('Formato 3_Gantt'!G$8&lt;&gt;"",'Formato 3_Gantt'!G$8,"")</f>
        <v/>
      </c>
      <c r="L699" s="158" t="str">
        <f>IF('Formato 3_Gantt'!H$8&lt;&gt;"",'Formato 3_Gantt'!H$8,"")</f>
        <v/>
      </c>
      <c r="M699" s="13" t="str">
        <f>IF('Formato 3_Gantt'!BL$8&lt;&gt;"",'Formato 3_Gantt'!BL$8,"")</f>
        <v/>
      </c>
      <c r="N699" s="13" t="str">
        <f>IF('Formato 3_Gantt'!BM$8&lt;&gt;"",'Formato 3_Gantt'!BM$8,"")</f>
        <v/>
      </c>
      <c r="O699" s="13" t="str">
        <f>IF('Formato 3_Gantt'!BN$8&lt;&gt;"",'Formato 3_Gantt'!BN$8,"")</f>
        <v/>
      </c>
      <c r="P699" s="13" t="str">
        <f>IF('Formato 3_Gantt'!BO$8&lt;&gt;"",'Formato 3_Gantt'!BO$8,"")</f>
        <v/>
      </c>
      <c r="Q699" s="13" t="str">
        <f>IF('Formato 3_Gantt'!BP$8&lt;&gt;"",'Formato 3_Gantt'!BP$8,"")</f>
        <v/>
      </c>
      <c r="R699" s="13" t="str">
        <f>IF('Formato 3_Gantt'!BQ$8&lt;&gt;"",'Formato 3_Gantt'!BQ$8,"")</f>
        <v/>
      </c>
      <c r="S699" s="13" t="str">
        <f>IF('Formato 3_Gantt'!BR$8&lt;&gt;"",'Formato 3_Gantt'!BR$8,"")</f>
        <v/>
      </c>
      <c r="T699" s="13" t="str">
        <f>IF('Formato 3_Gantt'!BS$8&lt;&gt;"",'Formato 3_Gantt'!BS$8,"")</f>
        <v/>
      </c>
      <c r="U699" s="13" t="str">
        <f>IF('Formato 3_Gantt'!BT$8&lt;&gt;"",'Formato 3_Gantt'!BT$8,"")</f>
        <v/>
      </c>
      <c r="V699" s="13" t="str">
        <f>IF('Formato 3_Gantt'!BU$8&lt;&gt;"",'Formato 3_Gantt'!BU$8,"")</f>
        <v/>
      </c>
      <c r="W699" s="13" t="str">
        <f>IF('Formato 3_Gantt'!BV$8&lt;&gt;"",'Formato 3_Gantt'!BV$8,"")</f>
        <v/>
      </c>
      <c r="X699" s="13" t="str">
        <f>IF('Formato 3_Gantt'!BW$8&lt;&gt;"",'Formato 3_Gantt'!BW$8,"")</f>
        <v/>
      </c>
      <c r="Y699" s="13" t="str">
        <f>IF('Formato 3_Gantt'!BX$8&lt;&gt;"",'Formato 3_Gantt'!BX$8,"")</f>
        <v/>
      </c>
      <c r="Z699" s="162" t="str">
        <f>IF(Formato_02!S$15&lt;&gt;"",Formato_02!S$15,"")</f>
        <v/>
      </c>
      <c r="AA699" s="162" t="str">
        <f>IF(Formato_02!T$15&lt;&gt;"",Formato_02!T$15,"")</f>
        <v/>
      </c>
      <c r="AB699" s="162" t="str">
        <f>IF(Formato_02!U$15&lt;&gt;"",Formato_02!U$15,"")</f>
        <v/>
      </c>
      <c r="AC699" s="162" t="str">
        <f>IF(Formato_02!V$15&lt;&gt;"",Formato_02!V$15,"")</f>
        <v/>
      </c>
      <c r="AD699" s="162" t="str">
        <f>IF(Formato_02!W$15&lt;&gt;"",Formato_02!W$15,"")</f>
        <v/>
      </c>
      <c r="AE699" s="162" t="str">
        <f>IF(Formato_02!X$15&lt;&gt;"",Formato_02!X$15,"")</f>
        <v/>
      </c>
      <c r="AF699" s="162" t="str">
        <f>IF(Formato_02!Y$15&lt;&gt;"",Formato_02!Y$15,"")</f>
        <v/>
      </c>
      <c r="AG699" s="162" t="str">
        <f>IF(Formato_02!Z$15&lt;&gt;"",Formato_02!Z$15,"")</f>
        <v/>
      </c>
      <c r="AH699" s="162" t="str">
        <f>IF(Formato_02!AA$15&lt;&gt;"",Formato_02!AA$15,"")</f>
        <v/>
      </c>
      <c r="AI699" s="162" t="str">
        <f>IF(Formato_02!AB$15&lt;&gt;"",Formato_02!AB$15,"")</f>
        <v/>
      </c>
      <c r="AJ699" s="162" t="str">
        <f>IF(Formato_02!AC$15&lt;&gt;"",Formato_02!AC$15,"")</f>
        <v/>
      </c>
      <c r="AK699" s="162" t="str">
        <f>IF(Formato_02!AD$15&lt;&gt;"",Formato_02!AD$15,"")</f>
        <v/>
      </c>
      <c r="AL699" s="162" t="str">
        <f>IF(Formato_02!$N$14&lt;&gt;"",Formato_02!$N$14,"")</f>
        <v/>
      </c>
      <c r="AM699" s="13" t="str">
        <f>IF(Formato_02!$X$4&lt;&gt;"","AN","")</f>
        <v/>
      </c>
      <c r="AN699" s="24" t="str">
        <f t="shared" si="81"/>
        <v/>
      </c>
      <c r="AO699" s="13" t="str">
        <f>IF(Formato_02!$Y$4&lt;&gt;"","P027","")</f>
        <v/>
      </c>
      <c r="AP699" s="24" t="str">
        <f t="shared" si="82"/>
        <v/>
      </c>
      <c r="AQ699" s="13" t="str">
        <f>IF(Formato_02!$Z$4&lt;&gt;"","PNCVG","")</f>
        <v/>
      </c>
      <c r="AR699" s="24" t="str">
        <f t="shared" si="83"/>
        <v/>
      </c>
      <c r="AS699" s="13" t="str">
        <f>IF(Formato_02!$AA$4&lt;&gt;"","PNFF","")</f>
        <v/>
      </c>
      <c r="AT699" s="24" t="str">
        <f t="shared" si="84"/>
        <v/>
      </c>
      <c r="AU699" s="13" t="str">
        <f>IF(Formato_02!$AB$4&lt;&gt;"","PNPAM","")</f>
        <v/>
      </c>
      <c r="AV699" s="24" t="str">
        <f t="shared" si="85"/>
        <v/>
      </c>
      <c r="AW699" s="13" t="str">
        <f>IF(Formato_02!$AC$4&lt;&gt;"","PNAIA","")</f>
        <v/>
      </c>
      <c r="AX699" s="24" t="str">
        <f t="shared" si="86"/>
        <v/>
      </c>
      <c r="AY699" s="13" t="str">
        <f>IF(Formato_02!$AD$4&lt;&gt;"","PIO","")</f>
        <v/>
      </c>
      <c r="AZ699" s="24" t="str">
        <f t="shared" si="87"/>
        <v/>
      </c>
      <c r="BA699" s="13" t="str">
        <f>IF('Formato 3_Gantt'!B$32&lt;&gt;"",'Formato 3_Gantt'!A$32,"")</f>
        <v/>
      </c>
      <c r="BB699" s="24" t="str">
        <f>IF('Formato 3_Gantt'!B$32&lt;&gt;"",'Formato 3_Gantt'!B$32,"")</f>
        <v/>
      </c>
      <c r="BC699" s="22" t="str">
        <f>IF('Formato 3_Gantt'!C$32&lt;&gt;"",'Formato 3_Gantt'!C$32,"")</f>
        <v/>
      </c>
      <c r="BD699" s="13" t="str">
        <f>IF('Formato 3_Gantt'!D$32&lt;&gt;"",'Formato 3_Gantt'!D$32,"")</f>
        <v/>
      </c>
      <c r="BE699" s="161" t="str">
        <f>IF('Formato 3_Gantt'!E$32&lt;&gt;"",'Formato 3_Gantt'!E$32,"")</f>
        <v/>
      </c>
      <c r="BF699" s="13" t="str">
        <f>IF('Formato 3_Gantt'!F$32&lt;&gt;"",'Formato 3_Gantt'!F$32,"")</f>
        <v/>
      </c>
      <c r="BG699" s="158" t="str">
        <f>IF('Formato 3_Gantt'!G$32&lt;&gt;"",'Formato 3_Gantt'!G$32,"")</f>
        <v/>
      </c>
      <c r="BH699" s="158" t="str">
        <f>IF('Formato 3_Gantt'!H$32&lt;&gt;"",'Formato 3_Gantt'!H$32,"")</f>
        <v/>
      </c>
      <c r="BI699" s="161" t="str">
        <f>IF('Formato 3_Gantt'!BL$32&lt;&gt;"",'Formato 3_Gantt'!BL$32,"")</f>
        <v/>
      </c>
      <c r="BJ699" s="161" t="str">
        <f>IF('Formato 3_Gantt'!BM$32&lt;&gt;"",'Formato 3_Gantt'!BM$32,"")</f>
        <v/>
      </c>
      <c r="BK699" s="161" t="str">
        <f>IF('Formato 3_Gantt'!BN$32&lt;&gt;"",'Formato 3_Gantt'!BN$32,"")</f>
        <v/>
      </c>
      <c r="BL699" s="161" t="str">
        <f>IF('Formato 3_Gantt'!BO$32&lt;&gt;"",'Formato 3_Gantt'!BO$32,"")</f>
        <v/>
      </c>
      <c r="BM699" s="161" t="str">
        <f>IF('Formato 3_Gantt'!BP$32&lt;&gt;"",'Formato 3_Gantt'!BP$32,"")</f>
        <v/>
      </c>
      <c r="BN699" s="161" t="str">
        <f>IF('Formato 3_Gantt'!BQ$32&lt;&gt;"",'Formato 3_Gantt'!BQ$32,"")</f>
        <v/>
      </c>
      <c r="BO699" s="161" t="str">
        <f>IF('Formato 3_Gantt'!BR$32&lt;&gt;"",'Formato 3_Gantt'!BR$32,"")</f>
        <v/>
      </c>
      <c r="BP699" s="161" t="str">
        <f>IF('Formato 3_Gantt'!BS$32&lt;&gt;"",'Formato 3_Gantt'!BS$32,"")</f>
        <v/>
      </c>
      <c r="BQ699" s="161" t="str">
        <f>IF('Formato 3_Gantt'!BT$32&lt;&gt;"",'Formato 3_Gantt'!BT$32,"")</f>
        <v/>
      </c>
      <c r="BR699" s="161" t="str">
        <f>IF('Formato 3_Gantt'!BU$32&lt;&gt;"",'Formato 3_Gantt'!BU$32,"")</f>
        <v/>
      </c>
      <c r="BS699" s="161" t="str">
        <f>IF('Formato 3_Gantt'!BV$32&lt;&gt;"",'Formato 3_Gantt'!BV$32,"")</f>
        <v/>
      </c>
      <c r="BT699" s="161" t="str">
        <f>IF('Formato 3_Gantt'!BW$32&lt;&gt;"",'Formato 3_Gantt'!BW$32,"")</f>
        <v/>
      </c>
      <c r="BU699" s="161" t="str">
        <f>IF('Formato 3_Gantt'!BX$32&lt;&gt;"",'Formato 3_Gantt'!BX$32,"")</f>
        <v/>
      </c>
      <c r="BV699" s="163" t="str">
        <f>IF('Formato 4_Ppto'!I$720&lt;&gt;"",'Formato 4_Ppto'!I$720,"")</f>
        <v/>
      </c>
      <c r="BW699" s="162" t="str">
        <f>IF('Formato 4_Ppto'!X$720&lt;&gt;"",'Formato 4_Ppto'!X$720,"")</f>
        <v/>
      </c>
      <c r="BX699" s="162" t="str">
        <f>IF('Formato 4_Ppto'!Y$720&lt;&gt;"",'Formato 4_Ppto'!Y$720,"")</f>
        <v/>
      </c>
      <c r="BY699" s="162" t="str">
        <f>IF('Formato 4_Ppto'!Z$720&lt;&gt;"",'Formato 4_Ppto'!Z$720,"")</f>
        <v/>
      </c>
      <c r="BZ699" s="162" t="str">
        <f>IF('Formato 4_Ppto'!AA$720&lt;&gt;"",'Formato 4_Ppto'!AA$720,"")</f>
        <v/>
      </c>
      <c r="CA699" s="162" t="str">
        <f>IF('Formato 4_Ppto'!AB$720&lt;&gt;"",'Formato 4_Ppto'!AB$720,"")</f>
        <v/>
      </c>
      <c r="CB699" s="162" t="str">
        <f>IF('Formato 4_Ppto'!AC$720&lt;&gt;"",'Formato 4_Ppto'!AC$720,"")</f>
        <v/>
      </c>
      <c r="CC699" s="162" t="str">
        <f>IF('Formato 4_Ppto'!AD$720&lt;&gt;"",'Formato 4_Ppto'!AD$720,"")</f>
        <v/>
      </c>
      <c r="CD699" s="162" t="str">
        <f>IF('Formato 4_Ppto'!AE$720&lt;&gt;"",'Formato 4_Ppto'!AE$720,"")</f>
        <v/>
      </c>
      <c r="CE699" s="162" t="str">
        <f>IF('Formato 4_Ppto'!AF$720&lt;&gt;"",'Formato 4_Ppto'!AF$720,"")</f>
        <v/>
      </c>
      <c r="CF699" s="162" t="str">
        <f>IF('Formato 4_Ppto'!AG$720&lt;&gt;"",'Formato 4_Ppto'!AG$720,"")</f>
        <v/>
      </c>
      <c r="CG699" s="162" t="str">
        <f>IF('Formato 4_Ppto'!AH$720&lt;&gt;"",'Formato 4_Ppto'!AH$720,"")</f>
        <v/>
      </c>
      <c r="CH699" s="162" t="str">
        <f>IF('Formato 4_Ppto'!AI$720&lt;&gt;"",'Formato 4_Ppto'!AI$720,"")</f>
        <v/>
      </c>
      <c r="CI699" s="163" t="str">
        <f>IF('Formato 4_Ppto'!AJ$720&lt;&gt;"",'Formato 4_Ppto'!AJ$720,"")</f>
        <v/>
      </c>
      <c r="CJ699" s="13" t="str">
        <f>IF('Formato 4_Ppto'!B727&lt;&gt;"",'Formato 4_Ppto'!A727,"")</f>
        <v/>
      </c>
      <c r="CK699" s="24" t="str">
        <f>IF('Formato 4_Ppto'!B727&lt;&gt;"",'Formato 4_Ppto'!B727,"")</f>
        <v/>
      </c>
      <c r="CL699" s="22" t="str">
        <f>IF('Formato 4_Ppto'!C727&lt;&gt;"",'Formato 4_Ppto'!C727,"")</f>
        <v/>
      </c>
      <c r="CM699" s="24" t="str">
        <f>IF('Formato 4_Ppto'!D727&lt;&gt;"",'Formato 4_Ppto'!D727,"")</f>
        <v/>
      </c>
      <c r="CN699" s="161" t="str">
        <f>IF('Formato 4_Ppto'!E727&lt;&gt;"",'Formato 4_Ppto'!E727,"")</f>
        <v/>
      </c>
      <c r="CO699" s="161" t="str">
        <f>IF('Formato 4_Ppto'!G727&lt;&gt;"",'Formato 4_Ppto'!G727,"")</f>
        <v/>
      </c>
      <c r="CP699" s="163" t="str">
        <f>IF('Formato 4_Ppto'!I727&lt;&gt;"",'Formato 4_Ppto'!I727,"")</f>
        <v/>
      </c>
      <c r="CQ699" s="161" t="str">
        <f>IF('Formato 4_Ppto'!K727&lt;&gt;"",'Formato 4_Ppto'!K727,"")</f>
        <v/>
      </c>
      <c r="CR699" s="161" t="str">
        <f>IF('Formato 4_Ppto'!L727&lt;&gt;"",'Formato 4_Ppto'!L727,"")</f>
        <v/>
      </c>
      <c r="CS699" s="161" t="str">
        <f>IF('Formato 4_Ppto'!M727&lt;&gt;"",'Formato 4_Ppto'!M727,"")</f>
        <v/>
      </c>
      <c r="CT699" s="161" t="str">
        <f>IF('Formato 4_Ppto'!N727&lt;&gt;"",'Formato 4_Ppto'!N727,"")</f>
        <v/>
      </c>
      <c r="CU699" s="161" t="str">
        <f>IF('Formato 4_Ppto'!O727&lt;&gt;"",'Formato 4_Ppto'!O727,"")</f>
        <v/>
      </c>
      <c r="CV699" s="161" t="str">
        <f>IF('Formato 4_Ppto'!P727&lt;&gt;"",'Formato 4_Ppto'!P727,"")</f>
        <v/>
      </c>
      <c r="CW699" s="161" t="str">
        <f>IF('Formato 4_Ppto'!Q727&lt;&gt;"",'Formato 4_Ppto'!Q727,"")</f>
        <v/>
      </c>
      <c r="CX699" s="161" t="str">
        <f>IF('Formato 4_Ppto'!R727&lt;&gt;"",'Formato 4_Ppto'!R727,"")</f>
        <v/>
      </c>
      <c r="CY699" s="161" t="str">
        <f>IF('Formato 4_Ppto'!S727&lt;&gt;"",'Formato 4_Ppto'!S727,"")</f>
        <v/>
      </c>
      <c r="CZ699" s="161" t="str">
        <f>IF('Formato 4_Ppto'!T727&lt;&gt;"",'Formato 4_Ppto'!T727,"")</f>
        <v/>
      </c>
      <c r="DA699" s="161" t="str">
        <f>IF('Formato 4_Ppto'!U727&lt;&gt;"",'Formato 4_Ppto'!U727,"")</f>
        <v/>
      </c>
      <c r="DB699" s="161" t="str">
        <f>IF('Formato 4_Ppto'!V727&lt;&gt;"",'Formato 4_Ppto'!V727,"")</f>
        <v/>
      </c>
      <c r="DC699" s="161" t="str">
        <f>IF('Formato 4_Ppto'!W727&lt;&gt;"",'Formato 4_Ppto'!W727,"")</f>
        <v/>
      </c>
      <c r="DD699" s="162" t="str">
        <f>IF('Formato 4_Ppto'!X727&lt;&gt;"",'Formato 4_Ppto'!X727,"")</f>
        <v/>
      </c>
      <c r="DE699" s="162" t="str">
        <f>IF('Formato 4_Ppto'!Y727&lt;&gt;"",'Formato 4_Ppto'!Y727,"")</f>
        <v/>
      </c>
      <c r="DF699" s="162" t="str">
        <f>IF('Formato 4_Ppto'!Z727&lt;&gt;"",'Formato 4_Ppto'!Z727,"")</f>
        <v/>
      </c>
      <c r="DG699" s="162" t="str">
        <f>IF('Formato 4_Ppto'!AA727&lt;&gt;"",'Formato 4_Ppto'!AA727,"")</f>
        <v/>
      </c>
      <c r="DH699" s="162" t="str">
        <f>IF('Formato 4_Ppto'!AB727&lt;&gt;"",'Formato 4_Ppto'!AB727,"")</f>
        <v/>
      </c>
      <c r="DI699" s="162" t="str">
        <f>IF('Formato 4_Ppto'!AC727&lt;&gt;"",'Formato 4_Ppto'!AC727,"")</f>
        <v/>
      </c>
      <c r="DJ699" s="162" t="str">
        <f>IF('Formato 4_Ppto'!AD727&lt;&gt;"",'Formato 4_Ppto'!AD727,"")</f>
        <v/>
      </c>
      <c r="DK699" s="162" t="str">
        <f>IF('Formato 4_Ppto'!AE727&lt;&gt;"",'Formato 4_Ppto'!AE727,"")</f>
        <v/>
      </c>
      <c r="DL699" s="162" t="str">
        <f>IF('Formato 4_Ppto'!AF727&lt;&gt;"",'Formato 4_Ppto'!AF727,"")</f>
        <v/>
      </c>
      <c r="DM699" s="162" t="str">
        <f>IF('Formato 4_Ppto'!AG727&lt;&gt;"",'Formato 4_Ppto'!AG727,"")</f>
        <v/>
      </c>
      <c r="DN699" s="162" t="str">
        <f>IF('Formato 4_Ppto'!AH727&lt;&gt;"",'Formato 4_Ppto'!AH727,"")</f>
        <v/>
      </c>
      <c r="DO699" s="162" t="str">
        <f>IF('Formato 4_Ppto'!AI727&lt;&gt;"",'Formato 4_Ppto'!AI727,"")</f>
        <v/>
      </c>
      <c r="DP699" s="163" t="str">
        <f>IF('Formato 4_Ppto'!AJ727&lt;&gt;"",'Formato 4_Ppto'!AJ727,"")</f>
        <v/>
      </c>
    </row>
    <row r="700" spans="2:120" x14ac:dyDescent="0.3">
      <c r="B700" s="13" t="str">
        <f>IF(OR(Tabla6[[#This Row],[IDA]]="",Tabla6[[#This Row],[IDT]]="",Tabla6[[#This Row],[IDI]]=""),"",Tabla6[[#This Row],[IDA]]&amp;"."&amp;Tabla6[[#This Row],[IDT]]&amp;"."&amp;Tabla6[[#This Row],[IDI]])</f>
        <v/>
      </c>
      <c r="C700" s="13" t="str">
        <f>IF(Formato_02!$B$14&lt;&gt;"",0,"")</f>
        <v/>
      </c>
      <c r="D700" s="13" t="str">
        <f>IF(Formato_02!$H$9&lt;&gt;"",Formato_02!$H$9,"")</f>
        <v/>
      </c>
      <c r="E700" s="24" t="str">
        <f t="shared" si="80"/>
        <v/>
      </c>
      <c r="F700" s="24" t="str">
        <f>IF(Formato_02!$B$14&lt;&gt;"",Formato_02!$B$14,"")</f>
        <v/>
      </c>
      <c r="G700" s="22" t="str">
        <f>IF('Formato 3_Gantt'!C705&lt;&gt;"",'Formato 3_Gantt'!C705,"")</f>
        <v/>
      </c>
      <c r="H700" s="13" t="str">
        <f>IF('Formato 3_Gantt'!D$8&lt;&gt;"",'Formato 3_Gantt'!D$8,"")</f>
        <v/>
      </c>
      <c r="I700" s="13" t="str">
        <f>IF('Formato 3_Gantt'!E$8&lt;&gt;"",'Formato 3_Gantt'!E$8,"")</f>
        <v/>
      </c>
      <c r="J700" s="13" t="str">
        <f>IF('Formato 3_Gantt'!F$8&lt;&gt;"",'Formato 3_Gantt'!F$8,"")</f>
        <v/>
      </c>
      <c r="K700" s="158" t="str">
        <f>IF('Formato 3_Gantt'!G$8&lt;&gt;"",'Formato 3_Gantt'!G$8,"")</f>
        <v/>
      </c>
      <c r="L700" s="158" t="str">
        <f>IF('Formato 3_Gantt'!H$8&lt;&gt;"",'Formato 3_Gantt'!H$8,"")</f>
        <v/>
      </c>
      <c r="M700" s="13" t="str">
        <f>IF('Formato 3_Gantt'!BL$8&lt;&gt;"",'Formato 3_Gantt'!BL$8,"")</f>
        <v/>
      </c>
      <c r="N700" s="13" t="str">
        <f>IF('Formato 3_Gantt'!BM$8&lt;&gt;"",'Formato 3_Gantt'!BM$8,"")</f>
        <v/>
      </c>
      <c r="O700" s="13" t="str">
        <f>IF('Formato 3_Gantt'!BN$8&lt;&gt;"",'Formato 3_Gantt'!BN$8,"")</f>
        <v/>
      </c>
      <c r="P700" s="13" t="str">
        <f>IF('Formato 3_Gantt'!BO$8&lt;&gt;"",'Formato 3_Gantt'!BO$8,"")</f>
        <v/>
      </c>
      <c r="Q700" s="13" t="str">
        <f>IF('Formato 3_Gantt'!BP$8&lt;&gt;"",'Formato 3_Gantt'!BP$8,"")</f>
        <v/>
      </c>
      <c r="R700" s="13" t="str">
        <f>IF('Formato 3_Gantt'!BQ$8&lt;&gt;"",'Formato 3_Gantt'!BQ$8,"")</f>
        <v/>
      </c>
      <c r="S700" s="13" t="str">
        <f>IF('Formato 3_Gantt'!BR$8&lt;&gt;"",'Formato 3_Gantt'!BR$8,"")</f>
        <v/>
      </c>
      <c r="T700" s="13" t="str">
        <f>IF('Formato 3_Gantt'!BS$8&lt;&gt;"",'Formato 3_Gantt'!BS$8,"")</f>
        <v/>
      </c>
      <c r="U700" s="13" t="str">
        <f>IF('Formato 3_Gantt'!BT$8&lt;&gt;"",'Formato 3_Gantt'!BT$8,"")</f>
        <v/>
      </c>
      <c r="V700" s="13" t="str">
        <f>IF('Formato 3_Gantt'!BU$8&lt;&gt;"",'Formato 3_Gantt'!BU$8,"")</f>
        <v/>
      </c>
      <c r="W700" s="13" t="str">
        <f>IF('Formato 3_Gantt'!BV$8&lt;&gt;"",'Formato 3_Gantt'!BV$8,"")</f>
        <v/>
      </c>
      <c r="X700" s="13" t="str">
        <f>IF('Formato 3_Gantt'!BW$8&lt;&gt;"",'Formato 3_Gantt'!BW$8,"")</f>
        <v/>
      </c>
      <c r="Y700" s="13" t="str">
        <f>IF('Formato 3_Gantt'!BX$8&lt;&gt;"",'Formato 3_Gantt'!BX$8,"")</f>
        <v/>
      </c>
      <c r="Z700" s="162" t="str">
        <f>IF(Formato_02!S$15&lt;&gt;"",Formato_02!S$15,"")</f>
        <v/>
      </c>
      <c r="AA700" s="162" t="str">
        <f>IF(Formato_02!T$15&lt;&gt;"",Formato_02!T$15,"")</f>
        <v/>
      </c>
      <c r="AB700" s="162" t="str">
        <f>IF(Formato_02!U$15&lt;&gt;"",Formato_02!U$15,"")</f>
        <v/>
      </c>
      <c r="AC700" s="162" t="str">
        <f>IF(Formato_02!V$15&lt;&gt;"",Formato_02!V$15,"")</f>
        <v/>
      </c>
      <c r="AD700" s="162" t="str">
        <f>IF(Formato_02!W$15&lt;&gt;"",Formato_02!W$15,"")</f>
        <v/>
      </c>
      <c r="AE700" s="162" t="str">
        <f>IF(Formato_02!X$15&lt;&gt;"",Formato_02!X$15,"")</f>
        <v/>
      </c>
      <c r="AF700" s="162" t="str">
        <f>IF(Formato_02!Y$15&lt;&gt;"",Formato_02!Y$15,"")</f>
        <v/>
      </c>
      <c r="AG700" s="162" t="str">
        <f>IF(Formato_02!Z$15&lt;&gt;"",Formato_02!Z$15,"")</f>
        <v/>
      </c>
      <c r="AH700" s="162" t="str">
        <f>IF(Formato_02!AA$15&lt;&gt;"",Formato_02!AA$15,"")</f>
        <v/>
      </c>
      <c r="AI700" s="162" t="str">
        <f>IF(Formato_02!AB$15&lt;&gt;"",Formato_02!AB$15,"")</f>
        <v/>
      </c>
      <c r="AJ700" s="162" t="str">
        <f>IF(Formato_02!AC$15&lt;&gt;"",Formato_02!AC$15,"")</f>
        <v/>
      </c>
      <c r="AK700" s="162" t="str">
        <f>IF(Formato_02!AD$15&lt;&gt;"",Formato_02!AD$15,"")</f>
        <v/>
      </c>
      <c r="AL700" s="162" t="str">
        <f>IF(Formato_02!$N$14&lt;&gt;"",Formato_02!$N$14,"")</f>
        <v/>
      </c>
      <c r="AM700" s="13" t="str">
        <f>IF(Formato_02!$X$4&lt;&gt;"","AN","")</f>
        <v/>
      </c>
      <c r="AN700" s="24" t="str">
        <f t="shared" si="81"/>
        <v/>
      </c>
      <c r="AO700" s="13" t="str">
        <f>IF(Formato_02!$Y$4&lt;&gt;"","P027","")</f>
        <v/>
      </c>
      <c r="AP700" s="24" t="str">
        <f t="shared" si="82"/>
        <v/>
      </c>
      <c r="AQ700" s="13" t="str">
        <f>IF(Formato_02!$Z$4&lt;&gt;"","PNCVG","")</f>
        <v/>
      </c>
      <c r="AR700" s="24" t="str">
        <f t="shared" si="83"/>
        <v/>
      </c>
      <c r="AS700" s="13" t="str">
        <f>IF(Formato_02!$AA$4&lt;&gt;"","PNFF","")</f>
        <v/>
      </c>
      <c r="AT700" s="24" t="str">
        <f t="shared" si="84"/>
        <v/>
      </c>
      <c r="AU700" s="13" t="str">
        <f>IF(Formato_02!$AB$4&lt;&gt;"","PNPAM","")</f>
        <v/>
      </c>
      <c r="AV700" s="24" t="str">
        <f t="shared" si="85"/>
        <v/>
      </c>
      <c r="AW700" s="13" t="str">
        <f>IF(Formato_02!$AC$4&lt;&gt;"","PNAIA","")</f>
        <v/>
      </c>
      <c r="AX700" s="24" t="str">
        <f t="shared" si="86"/>
        <v/>
      </c>
      <c r="AY700" s="13" t="str">
        <f>IF(Formato_02!$AD$4&lt;&gt;"","PIO","")</f>
        <v/>
      </c>
      <c r="AZ700" s="24" t="str">
        <f t="shared" si="87"/>
        <v/>
      </c>
      <c r="BA700" s="13" t="str">
        <f>IF('Formato 3_Gantt'!B$32&lt;&gt;"",'Formato 3_Gantt'!A$32,"")</f>
        <v/>
      </c>
      <c r="BB700" s="24" t="str">
        <f>IF('Formato 3_Gantt'!B$32&lt;&gt;"",'Formato 3_Gantt'!B$32,"")</f>
        <v/>
      </c>
      <c r="BC700" s="22" t="str">
        <f>IF('Formato 3_Gantt'!C$32&lt;&gt;"",'Formato 3_Gantt'!C$32,"")</f>
        <v/>
      </c>
      <c r="BD700" s="13" t="str">
        <f>IF('Formato 3_Gantt'!D$32&lt;&gt;"",'Formato 3_Gantt'!D$32,"")</f>
        <v/>
      </c>
      <c r="BE700" s="161" t="str">
        <f>IF('Formato 3_Gantt'!E$32&lt;&gt;"",'Formato 3_Gantt'!E$32,"")</f>
        <v/>
      </c>
      <c r="BF700" s="13" t="str">
        <f>IF('Formato 3_Gantt'!F$32&lt;&gt;"",'Formato 3_Gantt'!F$32,"")</f>
        <v/>
      </c>
      <c r="BG700" s="158" t="str">
        <f>IF('Formato 3_Gantt'!G$32&lt;&gt;"",'Formato 3_Gantt'!G$32,"")</f>
        <v/>
      </c>
      <c r="BH700" s="158" t="str">
        <f>IF('Formato 3_Gantt'!H$32&lt;&gt;"",'Formato 3_Gantt'!H$32,"")</f>
        <v/>
      </c>
      <c r="BI700" s="161" t="str">
        <f>IF('Formato 3_Gantt'!BL$32&lt;&gt;"",'Formato 3_Gantt'!BL$32,"")</f>
        <v/>
      </c>
      <c r="BJ700" s="161" t="str">
        <f>IF('Formato 3_Gantt'!BM$32&lt;&gt;"",'Formato 3_Gantt'!BM$32,"")</f>
        <v/>
      </c>
      <c r="BK700" s="161" t="str">
        <f>IF('Formato 3_Gantt'!BN$32&lt;&gt;"",'Formato 3_Gantt'!BN$32,"")</f>
        <v/>
      </c>
      <c r="BL700" s="161" t="str">
        <f>IF('Formato 3_Gantt'!BO$32&lt;&gt;"",'Formato 3_Gantt'!BO$32,"")</f>
        <v/>
      </c>
      <c r="BM700" s="161" t="str">
        <f>IF('Formato 3_Gantt'!BP$32&lt;&gt;"",'Formato 3_Gantt'!BP$32,"")</f>
        <v/>
      </c>
      <c r="BN700" s="161" t="str">
        <f>IF('Formato 3_Gantt'!BQ$32&lt;&gt;"",'Formato 3_Gantt'!BQ$32,"")</f>
        <v/>
      </c>
      <c r="BO700" s="161" t="str">
        <f>IF('Formato 3_Gantt'!BR$32&lt;&gt;"",'Formato 3_Gantt'!BR$32,"")</f>
        <v/>
      </c>
      <c r="BP700" s="161" t="str">
        <f>IF('Formato 3_Gantt'!BS$32&lt;&gt;"",'Formato 3_Gantt'!BS$32,"")</f>
        <v/>
      </c>
      <c r="BQ700" s="161" t="str">
        <f>IF('Formato 3_Gantt'!BT$32&lt;&gt;"",'Formato 3_Gantt'!BT$32,"")</f>
        <v/>
      </c>
      <c r="BR700" s="161" t="str">
        <f>IF('Formato 3_Gantt'!BU$32&lt;&gt;"",'Formato 3_Gantt'!BU$32,"")</f>
        <v/>
      </c>
      <c r="BS700" s="161" t="str">
        <f>IF('Formato 3_Gantt'!BV$32&lt;&gt;"",'Formato 3_Gantt'!BV$32,"")</f>
        <v/>
      </c>
      <c r="BT700" s="161" t="str">
        <f>IF('Formato 3_Gantt'!BW$32&lt;&gt;"",'Formato 3_Gantt'!BW$32,"")</f>
        <v/>
      </c>
      <c r="BU700" s="161" t="str">
        <f>IF('Formato 3_Gantt'!BX$32&lt;&gt;"",'Formato 3_Gantt'!BX$32,"")</f>
        <v/>
      </c>
      <c r="BV700" s="163" t="str">
        <f>IF('Formato 4_Ppto'!I$720&lt;&gt;"",'Formato 4_Ppto'!I$720,"")</f>
        <v/>
      </c>
      <c r="BW700" s="162" t="str">
        <f>IF('Formato 4_Ppto'!X$720&lt;&gt;"",'Formato 4_Ppto'!X$720,"")</f>
        <v/>
      </c>
      <c r="BX700" s="162" t="str">
        <f>IF('Formato 4_Ppto'!Y$720&lt;&gt;"",'Formato 4_Ppto'!Y$720,"")</f>
        <v/>
      </c>
      <c r="BY700" s="162" t="str">
        <f>IF('Formato 4_Ppto'!Z$720&lt;&gt;"",'Formato 4_Ppto'!Z$720,"")</f>
        <v/>
      </c>
      <c r="BZ700" s="162" t="str">
        <f>IF('Formato 4_Ppto'!AA$720&lt;&gt;"",'Formato 4_Ppto'!AA$720,"")</f>
        <v/>
      </c>
      <c r="CA700" s="162" t="str">
        <f>IF('Formato 4_Ppto'!AB$720&lt;&gt;"",'Formato 4_Ppto'!AB$720,"")</f>
        <v/>
      </c>
      <c r="CB700" s="162" t="str">
        <f>IF('Formato 4_Ppto'!AC$720&lt;&gt;"",'Formato 4_Ppto'!AC$720,"")</f>
        <v/>
      </c>
      <c r="CC700" s="162" t="str">
        <f>IF('Formato 4_Ppto'!AD$720&lt;&gt;"",'Formato 4_Ppto'!AD$720,"")</f>
        <v/>
      </c>
      <c r="CD700" s="162" t="str">
        <f>IF('Formato 4_Ppto'!AE$720&lt;&gt;"",'Formato 4_Ppto'!AE$720,"")</f>
        <v/>
      </c>
      <c r="CE700" s="162" t="str">
        <f>IF('Formato 4_Ppto'!AF$720&lt;&gt;"",'Formato 4_Ppto'!AF$720,"")</f>
        <v/>
      </c>
      <c r="CF700" s="162" t="str">
        <f>IF('Formato 4_Ppto'!AG$720&lt;&gt;"",'Formato 4_Ppto'!AG$720,"")</f>
        <v/>
      </c>
      <c r="CG700" s="162" t="str">
        <f>IF('Formato 4_Ppto'!AH$720&lt;&gt;"",'Formato 4_Ppto'!AH$720,"")</f>
        <v/>
      </c>
      <c r="CH700" s="162" t="str">
        <f>IF('Formato 4_Ppto'!AI$720&lt;&gt;"",'Formato 4_Ppto'!AI$720,"")</f>
        <v/>
      </c>
      <c r="CI700" s="163" t="str">
        <f>IF('Formato 4_Ppto'!AJ$720&lt;&gt;"",'Formato 4_Ppto'!AJ$720,"")</f>
        <v/>
      </c>
      <c r="CJ700" s="13" t="str">
        <f>IF('Formato 4_Ppto'!B728&lt;&gt;"",'Formato 4_Ppto'!A728,"")</f>
        <v/>
      </c>
      <c r="CK700" s="24" t="str">
        <f>IF('Formato 4_Ppto'!B728&lt;&gt;"",'Formato 4_Ppto'!B728,"")</f>
        <v/>
      </c>
      <c r="CL700" s="22" t="str">
        <f>IF('Formato 4_Ppto'!C728&lt;&gt;"",'Formato 4_Ppto'!C728,"")</f>
        <v/>
      </c>
      <c r="CM700" s="24" t="str">
        <f>IF('Formato 4_Ppto'!D728&lt;&gt;"",'Formato 4_Ppto'!D728,"")</f>
        <v/>
      </c>
      <c r="CN700" s="161" t="str">
        <f>IF('Formato 4_Ppto'!E728&lt;&gt;"",'Formato 4_Ppto'!E728,"")</f>
        <v/>
      </c>
      <c r="CO700" s="161" t="str">
        <f>IF('Formato 4_Ppto'!G728&lt;&gt;"",'Formato 4_Ppto'!G728,"")</f>
        <v/>
      </c>
      <c r="CP700" s="163" t="str">
        <f>IF('Formato 4_Ppto'!I728&lt;&gt;"",'Formato 4_Ppto'!I728,"")</f>
        <v/>
      </c>
      <c r="CQ700" s="161" t="str">
        <f>IF('Formato 4_Ppto'!K728&lt;&gt;"",'Formato 4_Ppto'!K728,"")</f>
        <v/>
      </c>
      <c r="CR700" s="161" t="str">
        <f>IF('Formato 4_Ppto'!L728&lt;&gt;"",'Formato 4_Ppto'!L728,"")</f>
        <v/>
      </c>
      <c r="CS700" s="161" t="str">
        <f>IF('Formato 4_Ppto'!M728&lt;&gt;"",'Formato 4_Ppto'!M728,"")</f>
        <v/>
      </c>
      <c r="CT700" s="161" t="str">
        <f>IF('Formato 4_Ppto'!N728&lt;&gt;"",'Formato 4_Ppto'!N728,"")</f>
        <v/>
      </c>
      <c r="CU700" s="161" t="str">
        <f>IF('Formato 4_Ppto'!O728&lt;&gt;"",'Formato 4_Ppto'!O728,"")</f>
        <v/>
      </c>
      <c r="CV700" s="161" t="str">
        <f>IF('Formato 4_Ppto'!P728&lt;&gt;"",'Formato 4_Ppto'!P728,"")</f>
        <v/>
      </c>
      <c r="CW700" s="161" t="str">
        <f>IF('Formato 4_Ppto'!Q728&lt;&gt;"",'Formato 4_Ppto'!Q728,"")</f>
        <v/>
      </c>
      <c r="CX700" s="161" t="str">
        <f>IF('Formato 4_Ppto'!R728&lt;&gt;"",'Formato 4_Ppto'!R728,"")</f>
        <v/>
      </c>
      <c r="CY700" s="161" t="str">
        <f>IF('Formato 4_Ppto'!S728&lt;&gt;"",'Formato 4_Ppto'!S728,"")</f>
        <v/>
      </c>
      <c r="CZ700" s="161" t="str">
        <f>IF('Formato 4_Ppto'!T728&lt;&gt;"",'Formato 4_Ppto'!T728,"")</f>
        <v/>
      </c>
      <c r="DA700" s="161" t="str">
        <f>IF('Formato 4_Ppto'!U728&lt;&gt;"",'Formato 4_Ppto'!U728,"")</f>
        <v/>
      </c>
      <c r="DB700" s="161" t="str">
        <f>IF('Formato 4_Ppto'!V728&lt;&gt;"",'Formato 4_Ppto'!V728,"")</f>
        <v/>
      </c>
      <c r="DC700" s="161" t="str">
        <f>IF('Formato 4_Ppto'!W728&lt;&gt;"",'Formato 4_Ppto'!W728,"")</f>
        <v/>
      </c>
      <c r="DD700" s="162" t="str">
        <f>IF('Formato 4_Ppto'!X728&lt;&gt;"",'Formato 4_Ppto'!X728,"")</f>
        <v/>
      </c>
      <c r="DE700" s="162" t="str">
        <f>IF('Formato 4_Ppto'!Y728&lt;&gt;"",'Formato 4_Ppto'!Y728,"")</f>
        <v/>
      </c>
      <c r="DF700" s="162" t="str">
        <f>IF('Formato 4_Ppto'!Z728&lt;&gt;"",'Formato 4_Ppto'!Z728,"")</f>
        <v/>
      </c>
      <c r="DG700" s="162" t="str">
        <f>IF('Formato 4_Ppto'!AA728&lt;&gt;"",'Formato 4_Ppto'!AA728,"")</f>
        <v/>
      </c>
      <c r="DH700" s="162" t="str">
        <f>IF('Formato 4_Ppto'!AB728&lt;&gt;"",'Formato 4_Ppto'!AB728,"")</f>
        <v/>
      </c>
      <c r="DI700" s="162" t="str">
        <f>IF('Formato 4_Ppto'!AC728&lt;&gt;"",'Formato 4_Ppto'!AC728,"")</f>
        <v/>
      </c>
      <c r="DJ700" s="162" t="str">
        <f>IF('Formato 4_Ppto'!AD728&lt;&gt;"",'Formato 4_Ppto'!AD728,"")</f>
        <v/>
      </c>
      <c r="DK700" s="162" t="str">
        <f>IF('Formato 4_Ppto'!AE728&lt;&gt;"",'Formato 4_Ppto'!AE728,"")</f>
        <v/>
      </c>
      <c r="DL700" s="162" t="str">
        <f>IF('Formato 4_Ppto'!AF728&lt;&gt;"",'Formato 4_Ppto'!AF728,"")</f>
        <v/>
      </c>
      <c r="DM700" s="162" t="str">
        <f>IF('Formato 4_Ppto'!AG728&lt;&gt;"",'Formato 4_Ppto'!AG728,"")</f>
        <v/>
      </c>
      <c r="DN700" s="162" t="str">
        <f>IF('Formato 4_Ppto'!AH728&lt;&gt;"",'Formato 4_Ppto'!AH728,"")</f>
        <v/>
      </c>
      <c r="DO700" s="162" t="str">
        <f>IF('Formato 4_Ppto'!AI728&lt;&gt;"",'Formato 4_Ppto'!AI728,"")</f>
        <v/>
      </c>
      <c r="DP700" s="163" t="str">
        <f>IF('Formato 4_Ppto'!AJ728&lt;&gt;"",'Formato 4_Ppto'!AJ728,"")</f>
        <v/>
      </c>
    </row>
    <row r="701" spans="2:120" x14ac:dyDescent="0.3">
      <c r="B701" s="13" t="str">
        <f>IF(OR(Tabla6[[#This Row],[IDA]]="",Tabla6[[#This Row],[IDT]]="",Tabla6[[#This Row],[IDI]]=""),"",Tabla6[[#This Row],[IDA]]&amp;"."&amp;Tabla6[[#This Row],[IDT]]&amp;"."&amp;Tabla6[[#This Row],[IDI]])</f>
        <v/>
      </c>
      <c r="C701" s="13" t="str">
        <f>IF(Formato_02!$B$14&lt;&gt;"",0,"")</f>
        <v/>
      </c>
      <c r="D701" s="13" t="str">
        <f>IF(Formato_02!$H$9&lt;&gt;"",Formato_02!$H$9,"")</f>
        <v/>
      </c>
      <c r="E701" s="24" t="str">
        <f t="shared" si="80"/>
        <v/>
      </c>
      <c r="F701" s="24" t="str">
        <f>IF(Formato_02!$B$14&lt;&gt;"",Formato_02!$B$14,"")</f>
        <v/>
      </c>
      <c r="G701" s="22" t="str">
        <f>IF('Formato 3_Gantt'!C706&lt;&gt;"",'Formato 3_Gantt'!C706,"")</f>
        <v/>
      </c>
      <c r="H701" s="13" t="str">
        <f>IF('Formato 3_Gantt'!D$8&lt;&gt;"",'Formato 3_Gantt'!D$8,"")</f>
        <v/>
      </c>
      <c r="I701" s="13" t="str">
        <f>IF('Formato 3_Gantt'!E$8&lt;&gt;"",'Formato 3_Gantt'!E$8,"")</f>
        <v/>
      </c>
      <c r="J701" s="13" t="str">
        <f>IF('Formato 3_Gantt'!F$8&lt;&gt;"",'Formato 3_Gantt'!F$8,"")</f>
        <v/>
      </c>
      <c r="K701" s="158" t="str">
        <f>IF('Formato 3_Gantt'!G$8&lt;&gt;"",'Formato 3_Gantt'!G$8,"")</f>
        <v/>
      </c>
      <c r="L701" s="158" t="str">
        <f>IF('Formato 3_Gantt'!H$8&lt;&gt;"",'Formato 3_Gantt'!H$8,"")</f>
        <v/>
      </c>
      <c r="M701" s="13" t="str">
        <f>IF('Formato 3_Gantt'!BL$8&lt;&gt;"",'Formato 3_Gantt'!BL$8,"")</f>
        <v/>
      </c>
      <c r="N701" s="13" t="str">
        <f>IF('Formato 3_Gantt'!BM$8&lt;&gt;"",'Formato 3_Gantt'!BM$8,"")</f>
        <v/>
      </c>
      <c r="O701" s="13" t="str">
        <f>IF('Formato 3_Gantt'!BN$8&lt;&gt;"",'Formato 3_Gantt'!BN$8,"")</f>
        <v/>
      </c>
      <c r="P701" s="13" t="str">
        <f>IF('Formato 3_Gantt'!BO$8&lt;&gt;"",'Formato 3_Gantt'!BO$8,"")</f>
        <v/>
      </c>
      <c r="Q701" s="13" t="str">
        <f>IF('Formato 3_Gantt'!BP$8&lt;&gt;"",'Formato 3_Gantt'!BP$8,"")</f>
        <v/>
      </c>
      <c r="R701" s="13" t="str">
        <f>IF('Formato 3_Gantt'!BQ$8&lt;&gt;"",'Formato 3_Gantt'!BQ$8,"")</f>
        <v/>
      </c>
      <c r="S701" s="13" t="str">
        <f>IF('Formato 3_Gantt'!BR$8&lt;&gt;"",'Formato 3_Gantt'!BR$8,"")</f>
        <v/>
      </c>
      <c r="T701" s="13" t="str">
        <f>IF('Formato 3_Gantt'!BS$8&lt;&gt;"",'Formato 3_Gantt'!BS$8,"")</f>
        <v/>
      </c>
      <c r="U701" s="13" t="str">
        <f>IF('Formato 3_Gantt'!BT$8&lt;&gt;"",'Formato 3_Gantt'!BT$8,"")</f>
        <v/>
      </c>
      <c r="V701" s="13" t="str">
        <f>IF('Formato 3_Gantt'!BU$8&lt;&gt;"",'Formato 3_Gantt'!BU$8,"")</f>
        <v/>
      </c>
      <c r="W701" s="13" t="str">
        <f>IF('Formato 3_Gantt'!BV$8&lt;&gt;"",'Formato 3_Gantt'!BV$8,"")</f>
        <v/>
      </c>
      <c r="X701" s="13" t="str">
        <f>IF('Formato 3_Gantt'!BW$8&lt;&gt;"",'Formato 3_Gantt'!BW$8,"")</f>
        <v/>
      </c>
      <c r="Y701" s="13" t="str">
        <f>IF('Formato 3_Gantt'!BX$8&lt;&gt;"",'Formato 3_Gantt'!BX$8,"")</f>
        <v/>
      </c>
      <c r="Z701" s="162" t="str">
        <f>IF(Formato_02!S$15&lt;&gt;"",Formato_02!S$15,"")</f>
        <v/>
      </c>
      <c r="AA701" s="162" t="str">
        <f>IF(Formato_02!T$15&lt;&gt;"",Formato_02!T$15,"")</f>
        <v/>
      </c>
      <c r="AB701" s="162" t="str">
        <f>IF(Formato_02!U$15&lt;&gt;"",Formato_02!U$15,"")</f>
        <v/>
      </c>
      <c r="AC701" s="162" t="str">
        <f>IF(Formato_02!V$15&lt;&gt;"",Formato_02!V$15,"")</f>
        <v/>
      </c>
      <c r="AD701" s="162" t="str">
        <f>IF(Formato_02!W$15&lt;&gt;"",Formato_02!W$15,"")</f>
        <v/>
      </c>
      <c r="AE701" s="162" t="str">
        <f>IF(Formato_02!X$15&lt;&gt;"",Formato_02!X$15,"")</f>
        <v/>
      </c>
      <c r="AF701" s="162" t="str">
        <f>IF(Formato_02!Y$15&lt;&gt;"",Formato_02!Y$15,"")</f>
        <v/>
      </c>
      <c r="AG701" s="162" t="str">
        <f>IF(Formato_02!Z$15&lt;&gt;"",Formato_02!Z$15,"")</f>
        <v/>
      </c>
      <c r="AH701" s="162" t="str">
        <f>IF(Formato_02!AA$15&lt;&gt;"",Formato_02!AA$15,"")</f>
        <v/>
      </c>
      <c r="AI701" s="162" t="str">
        <f>IF(Formato_02!AB$15&lt;&gt;"",Formato_02!AB$15,"")</f>
        <v/>
      </c>
      <c r="AJ701" s="162" t="str">
        <f>IF(Formato_02!AC$15&lt;&gt;"",Formato_02!AC$15,"")</f>
        <v/>
      </c>
      <c r="AK701" s="162" t="str">
        <f>IF(Formato_02!AD$15&lt;&gt;"",Formato_02!AD$15,"")</f>
        <v/>
      </c>
      <c r="AL701" s="162" t="str">
        <f>IF(Formato_02!$N$14&lt;&gt;"",Formato_02!$N$14,"")</f>
        <v/>
      </c>
      <c r="AM701" s="13" t="str">
        <f>IF(Formato_02!$X$4&lt;&gt;"","AN","")</f>
        <v/>
      </c>
      <c r="AN701" s="24" t="str">
        <f t="shared" si="81"/>
        <v/>
      </c>
      <c r="AO701" s="13" t="str">
        <f>IF(Formato_02!$Y$4&lt;&gt;"","P027","")</f>
        <v/>
      </c>
      <c r="AP701" s="24" t="str">
        <f t="shared" si="82"/>
        <v/>
      </c>
      <c r="AQ701" s="13" t="str">
        <f>IF(Formato_02!$Z$4&lt;&gt;"","PNCVG","")</f>
        <v/>
      </c>
      <c r="AR701" s="24" t="str">
        <f t="shared" si="83"/>
        <v/>
      </c>
      <c r="AS701" s="13" t="str">
        <f>IF(Formato_02!$AA$4&lt;&gt;"","PNFF","")</f>
        <v/>
      </c>
      <c r="AT701" s="24" t="str">
        <f t="shared" si="84"/>
        <v/>
      </c>
      <c r="AU701" s="13" t="str">
        <f>IF(Formato_02!$AB$4&lt;&gt;"","PNPAM","")</f>
        <v/>
      </c>
      <c r="AV701" s="24" t="str">
        <f t="shared" si="85"/>
        <v/>
      </c>
      <c r="AW701" s="13" t="str">
        <f>IF(Formato_02!$AC$4&lt;&gt;"","PNAIA","")</f>
        <v/>
      </c>
      <c r="AX701" s="24" t="str">
        <f t="shared" si="86"/>
        <v/>
      </c>
      <c r="AY701" s="13" t="str">
        <f>IF(Formato_02!$AD$4&lt;&gt;"","PIO","")</f>
        <v/>
      </c>
      <c r="AZ701" s="24" t="str">
        <f t="shared" si="87"/>
        <v/>
      </c>
      <c r="BA701" s="13" t="str">
        <f>IF('Formato 3_Gantt'!B$32&lt;&gt;"",'Formato 3_Gantt'!A$32,"")</f>
        <v/>
      </c>
      <c r="BB701" s="24" t="str">
        <f>IF('Formato 3_Gantt'!B$32&lt;&gt;"",'Formato 3_Gantt'!B$32,"")</f>
        <v/>
      </c>
      <c r="BC701" s="22" t="str">
        <f>IF('Formato 3_Gantt'!C$32&lt;&gt;"",'Formato 3_Gantt'!C$32,"")</f>
        <v/>
      </c>
      <c r="BD701" s="13" t="str">
        <f>IF('Formato 3_Gantt'!D$32&lt;&gt;"",'Formato 3_Gantt'!D$32,"")</f>
        <v/>
      </c>
      <c r="BE701" s="161" t="str">
        <f>IF('Formato 3_Gantt'!E$32&lt;&gt;"",'Formato 3_Gantt'!E$32,"")</f>
        <v/>
      </c>
      <c r="BF701" s="13" t="str">
        <f>IF('Formato 3_Gantt'!F$32&lt;&gt;"",'Formato 3_Gantt'!F$32,"")</f>
        <v/>
      </c>
      <c r="BG701" s="158" t="str">
        <f>IF('Formato 3_Gantt'!G$32&lt;&gt;"",'Formato 3_Gantt'!G$32,"")</f>
        <v/>
      </c>
      <c r="BH701" s="158" t="str">
        <f>IF('Formato 3_Gantt'!H$32&lt;&gt;"",'Formato 3_Gantt'!H$32,"")</f>
        <v/>
      </c>
      <c r="BI701" s="161" t="str">
        <f>IF('Formato 3_Gantt'!BL$32&lt;&gt;"",'Formato 3_Gantt'!BL$32,"")</f>
        <v/>
      </c>
      <c r="BJ701" s="161" t="str">
        <f>IF('Formato 3_Gantt'!BM$32&lt;&gt;"",'Formato 3_Gantt'!BM$32,"")</f>
        <v/>
      </c>
      <c r="BK701" s="161" t="str">
        <f>IF('Formato 3_Gantt'!BN$32&lt;&gt;"",'Formato 3_Gantt'!BN$32,"")</f>
        <v/>
      </c>
      <c r="BL701" s="161" t="str">
        <f>IF('Formato 3_Gantt'!BO$32&lt;&gt;"",'Formato 3_Gantt'!BO$32,"")</f>
        <v/>
      </c>
      <c r="BM701" s="161" t="str">
        <f>IF('Formato 3_Gantt'!BP$32&lt;&gt;"",'Formato 3_Gantt'!BP$32,"")</f>
        <v/>
      </c>
      <c r="BN701" s="161" t="str">
        <f>IF('Formato 3_Gantt'!BQ$32&lt;&gt;"",'Formato 3_Gantt'!BQ$32,"")</f>
        <v/>
      </c>
      <c r="BO701" s="161" t="str">
        <f>IF('Formato 3_Gantt'!BR$32&lt;&gt;"",'Formato 3_Gantt'!BR$32,"")</f>
        <v/>
      </c>
      <c r="BP701" s="161" t="str">
        <f>IF('Formato 3_Gantt'!BS$32&lt;&gt;"",'Formato 3_Gantt'!BS$32,"")</f>
        <v/>
      </c>
      <c r="BQ701" s="161" t="str">
        <f>IF('Formato 3_Gantt'!BT$32&lt;&gt;"",'Formato 3_Gantt'!BT$32,"")</f>
        <v/>
      </c>
      <c r="BR701" s="161" t="str">
        <f>IF('Formato 3_Gantt'!BU$32&lt;&gt;"",'Formato 3_Gantt'!BU$32,"")</f>
        <v/>
      </c>
      <c r="BS701" s="161" t="str">
        <f>IF('Formato 3_Gantt'!BV$32&lt;&gt;"",'Formato 3_Gantt'!BV$32,"")</f>
        <v/>
      </c>
      <c r="BT701" s="161" t="str">
        <f>IF('Formato 3_Gantt'!BW$32&lt;&gt;"",'Formato 3_Gantt'!BW$32,"")</f>
        <v/>
      </c>
      <c r="BU701" s="161" t="str">
        <f>IF('Formato 3_Gantt'!BX$32&lt;&gt;"",'Formato 3_Gantt'!BX$32,"")</f>
        <v/>
      </c>
      <c r="BV701" s="163" t="str">
        <f>IF('Formato 4_Ppto'!I$720&lt;&gt;"",'Formato 4_Ppto'!I$720,"")</f>
        <v/>
      </c>
      <c r="BW701" s="162" t="str">
        <f>IF('Formato 4_Ppto'!X$720&lt;&gt;"",'Formato 4_Ppto'!X$720,"")</f>
        <v/>
      </c>
      <c r="BX701" s="162" t="str">
        <f>IF('Formato 4_Ppto'!Y$720&lt;&gt;"",'Formato 4_Ppto'!Y$720,"")</f>
        <v/>
      </c>
      <c r="BY701" s="162" t="str">
        <f>IF('Formato 4_Ppto'!Z$720&lt;&gt;"",'Formato 4_Ppto'!Z$720,"")</f>
        <v/>
      </c>
      <c r="BZ701" s="162" t="str">
        <f>IF('Formato 4_Ppto'!AA$720&lt;&gt;"",'Formato 4_Ppto'!AA$720,"")</f>
        <v/>
      </c>
      <c r="CA701" s="162" t="str">
        <f>IF('Formato 4_Ppto'!AB$720&lt;&gt;"",'Formato 4_Ppto'!AB$720,"")</f>
        <v/>
      </c>
      <c r="CB701" s="162" t="str">
        <f>IF('Formato 4_Ppto'!AC$720&lt;&gt;"",'Formato 4_Ppto'!AC$720,"")</f>
        <v/>
      </c>
      <c r="CC701" s="162" t="str">
        <f>IF('Formato 4_Ppto'!AD$720&lt;&gt;"",'Formato 4_Ppto'!AD$720,"")</f>
        <v/>
      </c>
      <c r="CD701" s="162" t="str">
        <f>IF('Formato 4_Ppto'!AE$720&lt;&gt;"",'Formato 4_Ppto'!AE$720,"")</f>
        <v/>
      </c>
      <c r="CE701" s="162" t="str">
        <f>IF('Formato 4_Ppto'!AF$720&lt;&gt;"",'Formato 4_Ppto'!AF$720,"")</f>
        <v/>
      </c>
      <c r="CF701" s="162" t="str">
        <f>IF('Formato 4_Ppto'!AG$720&lt;&gt;"",'Formato 4_Ppto'!AG$720,"")</f>
        <v/>
      </c>
      <c r="CG701" s="162" t="str">
        <f>IF('Formato 4_Ppto'!AH$720&lt;&gt;"",'Formato 4_Ppto'!AH$720,"")</f>
        <v/>
      </c>
      <c r="CH701" s="162" t="str">
        <f>IF('Formato 4_Ppto'!AI$720&lt;&gt;"",'Formato 4_Ppto'!AI$720,"")</f>
        <v/>
      </c>
      <c r="CI701" s="163" t="str">
        <f>IF('Formato 4_Ppto'!AJ$720&lt;&gt;"",'Formato 4_Ppto'!AJ$720,"")</f>
        <v/>
      </c>
      <c r="CJ701" s="13" t="str">
        <f>IF('Formato 4_Ppto'!B729&lt;&gt;"",'Formato 4_Ppto'!A729,"")</f>
        <v/>
      </c>
      <c r="CK701" s="24" t="str">
        <f>IF('Formato 4_Ppto'!B729&lt;&gt;"",'Formato 4_Ppto'!B729,"")</f>
        <v/>
      </c>
      <c r="CL701" s="22" t="str">
        <f>IF('Formato 4_Ppto'!C729&lt;&gt;"",'Formato 4_Ppto'!C729,"")</f>
        <v/>
      </c>
      <c r="CM701" s="24" t="str">
        <f>IF('Formato 4_Ppto'!D729&lt;&gt;"",'Formato 4_Ppto'!D729,"")</f>
        <v/>
      </c>
      <c r="CN701" s="161" t="str">
        <f>IF('Formato 4_Ppto'!E729&lt;&gt;"",'Formato 4_Ppto'!E729,"")</f>
        <v/>
      </c>
      <c r="CO701" s="161" t="str">
        <f>IF('Formato 4_Ppto'!G729&lt;&gt;"",'Formato 4_Ppto'!G729,"")</f>
        <v/>
      </c>
      <c r="CP701" s="163" t="str">
        <f>IF('Formato 4_Ppto'!I729&lt;&gt;"",'Formato 4_Ppto'!I729,"")</f>
        <v/>
      </c>
      <c r="CQ701" s="161" t="str">
        <f>IF('Formato 4_Ppto'!K729&lt;&gt;"",'Formato 4_Ppto'!K729,"")</f>
        <v/>
      </c>
      <c r="CR701" s="161" t="str">
        <f>IF('Formato 4_Ppto'!L729&lt;&gt;"",'Formato 4_Ppto'!L729,"")</f>
        <v/>
      </c>
      <c r="CS701" s="161" t="str">
        <f>IF('Formato 4_Ppto'!M729&lt;&gt;"",'Formato 4_Ppto'!M729,"")</f>
        <v/>
      </c>
      <c r="CT701" s="161" t="str">
        <f>IF('Formato 4_Ppto'!N729&lt;&gt;"",'Formato 4_Ppto'!N729,"")</f>
        <v/>
      </c>
      <c r="CU701" s="161" t="str">
        <f>IF('Formato 4_Ppto'!O729&lt;&gt;"",'Formato 4_Ppto'!O729,"")</f>
        <v/>
      </c>
      <c r="CV701" s="161" t="str">
        <f>IF('Formato 4_Ppto'!P729&lt;&gt;"",'Formato 4_Ppto'!P729,"")</f>
        <v/>
      </c>
      <c r="CW701" s="161" t="str">
        <f>IF('Formato 4_Ppto'!Q729&lt;&gt;"",'Formato 4_Ppto'!Q729,"")</f>
        <v/>
      </c>
      <c r="CX701" s="161" t="str">
        <f>IF('Formato 4_Ppto'!R729&lt;&gt;"",'Formato 4_Ppto'!R729,"")</f>
        <v/>
      </c>
      <c r="CY701" s="161" t="str">
        <f>IF('Formato 4_Ppto'!S729&lt;&gt;"",'Formato 4_Ppto'!S729,"")</f>
        <v/>
      </c>
      <c r="CZ701" s="161" t="str">
        <f>IF('Formato 4_Ppto'!T729&lt;&gt;"",'Formato 4_Ppto'!T729,"")</f>
        <v/>
      </c>
      <c r="DA701" s="161" t="str">
        <f>IF('Formato 4_Ppto'!U729&lt;&gt;"",'Formato 4_Ppto'!U729,"")</f>
        <v/>
      </c>
      <c r="DB701" s="161" t="str">
        <f>IF('Formato 4_Ppto'!V729&lt;&gt;"",'Formato 4_Ppto'!V729,"")</f>
        <v/>
      </c>
      <c r="DC701" s="161" t="str">
        <f>IF('Formato 4_Ppto'!W729&lt;&gt;"",'Formato 4_Ppto'!W729,"")</f>
        <v/>
      </c>
      <c r="DD701" s="162" t="str">
        <f>IF('Formato 4_Ppto'!X729&lt;&gt;"",'Formato 4_Ppto'!X729,"")</f>
        <v/>
      </c>
      <c r="DE701" s="162" t="str">
        <f>IF('Formato 4_Ppto'!Y729&lt;&gt;"",'Formato 4_Ppto'!Y729,"")</f>
        <v/>
      </c>
      <c r="DF701" s="162" t="str">
        <f>IF('Formato 4_Ppto'!Z729&lt;&gt;"",'Formato 4_Ppto'!Z729,"")</f>
        <v/>
      </c>
      <c r="DG701" s="162" t="str">
        <f>IF('Formato 4_Ppto'!AA729&lt;&gt;"",'Formato 4_Ppto'!AA729,"")</f>
        <v/>
      </c>
      <c r="DH701" s="162" t="str">
        <f>IF('Formato 4_Ppto'!AB729&lt;&gt;"",'Formato 4_Ppto'!AB729,"")</f>
        <v/>
      </c>
      <c r="DI701" s="162" t="str">
        <f>IF('Formato 4_Ppto'!AC729&lt;&gt;"",'Formato 4_Ppto'!AC729,"")</f>
        <v/>
      </c>
      <c r="DJ701" s="162" t="str">
        <f>IF('Formato 4_Ppto'!AD729&lt;&gt;"",'Formato 4_Ppto'!AD729,"")</f>
        <v/>
      </c>
      <c r="DK701" s="162" t="str">
        <f>IF('Formato 4_Ppto'!AE729&lt;&gt;"",'Formato 4_Ppto'!AE729,"")</f>
        <v/>
      </c>
      <c r="DL701" s="162" t="str">
        <f>IF('Formato 4_Ppto'!AF729&lt;&gt;"",'Formato 4_Ppto'!AF729,"")</f>
        <v/>
      </c>
      <c r="DM701" s="162" t="str">
        <f>IF('Formato 4_Ppto'!AG729&lt;&gt;"",'Formato 4_Ppto'!AG729,"")</f>
        <v/>
      </c>
      <c r="DN701" s="162" t="str">
        <f>IF('Formato 4_Ppto'!AH729&lt;&gt;"",'Formato 4_Ppto'!AH729,"")</f>
        <v/>
      </c>
      <c r="DO701" s="162" t="str">
        <f>IF('Formato 4_Ppto'!AI729&lt;&gt;"",'Formato 4_Ppto'!AI729,"")</f>
        <v/>
      </c>
      <c r="DP701" s="163" t="str">
        <f>IF('Formato 4_Ppto'!AJ729&lt;&gt;"",'Formato 4_Ppto'!AJ729,"")</f>
        <v/>
      </c>
    </row>
    <row r="702" spans="2:120" x14ac:dyDescent="0.3">
      <c r="B702" s="13" t="str">
        <f>IF(OR(Tabla6[[#This Row],[IDA]]="",Tabla6[[#This Row],[IDT]]="",Tabla6[[#This Row],[IDI]]=""),"",Tabla6[[#This Row],[IDA]]&amp;"."&amp;Tabla6[[#This Row],[IDT]]&amp;"."&amp;Tabla6[[#This Row],[IDI]])</f>
        <v/>
      </c>
      <c r="C702" s="13" t="str">
        <f>IF(Formato_02!$B$14&lt;&gt;"",0,"")</f>
        <v/>
      </c>
      <c r="D702" s="13" t="str">
        <f>IF(Formato_02!$H$9&lt;&gt;"",Formato_02!$H$9,"")</f>
        <v/>
      </c>
      <c r="E702" s="24" t="str">
        <f t="shared" si="80"/>
        <v/>
      </c>
      <c r="F702" s="24" t="str">
        <f>IF(Formato_02!$B$14&lt;&gt;"",Formato_02!$B$14,"")</f>
        <v/>
      </c>
      <c r="G702" s="22" t="str">
        <f>IF('Formato 3_Gantt'!C707&lt;&gt;"",'Formato 3_Gantt'!C707,"")</f>
        <v/>
      </c>
      <c r="H702" s="13" t="str">
        <f>IF('Formato 3_Gantt'!D$8&lt;&gt;"",'Formato 3_Gantt'!D$8,"")</f>
        <v/>
      </c>
      <c r="I702" s="13" t="str">
        <f>IF('Formato 3_Gantt'!E$8&lt;&gt;"",'Formato 3_Gantt'!E$8,"")</f>
        <v/>
      </c>
      <c r="J702" s="13" t="str">
        <f>IF('Formato 3_Gantt'!F$8&lt;&gt;"",'Formato 3_Gantt'!F$8,"")</f>
        <v/>
      </c>
      <c r="K702" s="158" t="str">
        <f>IF('Formato 3_Gantt'!G$8&lt;&gt;"",'Formato 3_Gantt'!G$8,"")</f>
        <v/>
      </c>
      <c r="L702" s="158" t="str">
        <f>IF('Formato 3_Gantt'!H$8&lt;&gt;"",'Formato 3_Gantt'!H$8,"")</f>
        <v/>
      </c>
      <c r="M702" s="13" t="str">
        <f>IF('Formato 3_Gantt'!BL$8&lt;&gt;"",'Formato 3_Gantt'!BL$8,"")</f>
        <v/>
      </c>
      <c r="N702" s="13" t="str">
        <f>IF('Formato 3_Gantt'!BM$8&lt;&gt;"",'Formato 3_Gantt'!BM$8,"")</f>
        <v/>
      </c>
      <c r="O702" s="13" t="str">
        <f>IF('Formato 3_Gantt'!BN$8&lt;&gt;"",'Formato 3_Gantt'!BN$8,"")</f>
        <v/>
      </c>
      <c r="P702" s="13" t="str">
        <f>IF('Formato 3_Gantt'!BO$8&lt;&gt;"",'Formato 3_Gantt'!BO$8,"")</f>
        <v/>
      </c>
      <c r="Q702" s="13" t="str">
        <f>IF('Formato 3_Gantt'!BP$8&lt;&gt;"",'Formato 3_Gantt'!BP$8,"")</f>
        <v/>
      </c>
      <c r="R702" s="13" t="str">
        <f>IF('Formato 3_Gantt'!BQ$8&lt;&gt;"",'Formato 3_Gantt'!BQ$8,"")</f>
        <v/>
      </c>
      <c r="S702" s="13" t="str">
        <f>IF('Formato 3_Gantt'!BR$8&lt;&gt;"",'Formato 3_Gantt'!BR$8,"")</f>
        <v/>
      </c>
      <c r="T702" s="13" t="str">
        <f>IF('Formato 3_Gantt'!BS$8&lt;&gt;"",'Formato 3_Gantt'!BS$8,"")</f>
        <v/>
      </c>
      <c r="U702" s="13" t="str">
        <f>IF('Formato 3_Gantt'!BT$8&lt;&gt;"",'Formato 3_Gantt'!BT$8,"")</f>
        <v/>
      </c>
      <c r="V702" s="13" t="str">
        <f>IF('Formato 3_Gantt'!BU$8&lt;&gt;"",'Formato 3_Gantt'!BU$8,"")</f>
        <v/>
      </c>
      <c r="W702" s="13" t="str">
        <f>IF('Formato 3_Gantt'!BV$8&lt;&gt;"",'Formato 3_Gantt'!BV$8,"")</f>
        <v/>
      </c>
      <c r="X702" s="13" t="str">
        <f>IF('Formato 3_Gantt'!BW$8&lt;&gt;"",'Formato 3_Gantt'!BW$8,"")</f>
        <v/>
      </c>
      <c r="Y702" s="13" t="str">
        <f>IF('Formato 3_Gantt'!BX$8&lt;&gt;"",'Formato 3_Gantt'!BX$8,"")</f>
        <v/>
      </c>
      <c r="Z702" s="162" t="str">
        <f>IF(Formato_02!S$15&lt;&gt;"",Formato_02!S$15,"")</f>
        <v/>
      </c>
      <c r="AA702" s="162" t="str">
        <f>IF(Formato_02!T$15&lt;&gt;"",Formato_02!T$15,"")</f>
        <v/>
      </c>
      <c r="AB702" s="162" t="str">
        <f>IF(Formato_02!U$15&lt;&gt;"",Formato_02!U$15,"")</f>
        <v/>
      </c>
      <c r="AC702" s="162" t="str">
        <f>IF(Formato_02!V$15&lt;&gt;"",Formato_02!V$15,"")</f>
        <v/>
      </c>
      <c r="AD702" s="162" t="str">
        <f>IF(Formato_02!W$15&lt;&gt;"",Formato_02!W$15,"")</f>
        <v/>
      </c>
      <c r="AE702" s="162" t="str">
        <f>IF(Formato_02!X$15&lt;&gt;"",Formato_02!X$15,"")</f>
        <v/>
      </c>
      <c r="AF702" s="162" t="str">
        <f>IF(Formato_02!Y$15&lt;&gt;"",Formato_02!Y$15,"")</f>
        <v/>
      </c>
      <c r="AG702" s="162" t="str">
        <f>IF(Formato_02!Z$15&lt;&gt;"",Formato_02!Z$15,"")</f>
        <v/>
      </c>
      <c r="AH702" s="162" t="str">
        <f>IF(Formato_02!AA$15&lt;&gt;"",Formato_02!AA$15,"")</f>
        <v/>
      </c>
      <c r="AI702" s="162" t="str">
        <f>IF(Formato_02!AB$15&lt;&gt;"",Formato_02!AB$15,"")</f>
        <v/>
      </c>
      <c r="AJ702" s="162" t="str">
        <f>IF(Formato_02!AC$15&lt;&gt;"",Formato_02!AC$15,"")</f>
        <v/>
      </c>
      <c r="AK702" s="162" t="str">
        <f>IF(Formato_02!AD$15&lt;&gt;"",Formato_02!AD$15,"")</f>
        <v/>
      </c>
      <c r="AL702" s="162" t="str">
        <f>IF(Formato_02!$N$14&lt;&gt;"",Formato_02!$N$14,"")</f>
        <v/>
      </c>
      <c r="AM702" s="13" t="str">
        <f>IF(Formato_02!$X$4&lt;&gt;"","AN","")</f>
        <v/>
      </c>
      <c r="AN702" s="24" t="str">
        <f t="shared" si="81"/>
        <v/>
      </c>
      <c r="AO702" s="13" t="str">
        <f>IF(Formato_02!$Y$4&lt;&gt;"","P027","")</f>
        <v/>
      </c>
      <c r="AP702" s="24" t="str">
        <f t="shared" si="82"/>
        <v/>
      </c>
      <c r="AQ702" s="13" t="str">
        <f>IF(Formato_02!$Z$4&lt;&gt;"","PNCVG","")</f>
        <v/>
      </c>
      <c r="AR702" s="24" t="str">
        <f t="shared" si="83"/>
        <v/>
      </c>
      <c r="AS702" s="13" t="str">
        <f>IF(Formato_02!$AA$4&lt;&gt;"","PNFF","")</f>
        <v/>
      </c>
      <c r="AT702" s="24" t="str">
        <f t="shared" si="84"/>
        <v/>
      </c>
      <c r="AU702" s="13" t="str">
        <f>IF(Formato_02!$AB$4&lt;&gt;"","PNPAM","")</f>
        <v/>
      </c>
      <c r="AV702" s="24" t="str">
        <f t="shared" si="85"/>
        <v/>
      </c>
      <c r="AW702" s="13" t="str">
        <f>IF(Formato_02!$AC$4&lt;&gt;"","PNAIA","")</f>
        <v/>
      </c>
      <c r="AX702" s="24" t="str">
        <f t="shared" si="86"/>
        <v/>
      </c>
      <c r="AY702" s="13" t="str">
        <f>IF(Formato_02!$AD$4&lt;&gt;"","PIO","")</f>
        <v/>
      </c>
      <c r="AZ702" s="24" t="str">
        <f t="shared" si="87"/>
        <v/>
      </c>
      <c r="BA702" s="13" t="str">
        <f>IF('Formato 3_Gantt'!B$32&lt;&gt;"",'Formato 3_Gantt'!A$32,"")</f>
        <v/>
      </c>
      <c r="BB702" s="24" t="str">
        <f>IF('Formato 3_Gantt'!B$32&lt;&gt;"",'Formato 3_Gantt'!B$32,"")</f>
        <v/>
      </c>
      <c r="BC702" s="22" t="str">
        <f>IF('Formato 3_Gantt'!C$32&lt;&gt;"",'Formato 3_Gantt'!C$32,"")</f>
        <v/>
      </c>
      <c r="BD702" s="13" t="str">
        <f>IF('Formato 3_Gantt'!D$32&lt;&gt;"",'Formato 3_Gantt'!D$32,"")</f>
        <v/>
      </c>
      <c r="BE702" s="161" t="str">
        <f>IF('Formato 3_Gantt'!E$32&lt;&gt;"",'Formato 3_Gantt'!E$32,"")</f>
        <v/>
      </c>
      <c r="BF702" s="13" t="str">
        <f>IF('Formato 3_Gantt'!F$32&lt;&gt;"",'Formato 3_Gantt'!F$32,"")</f>
        <v/>
      </c>
      <c r="BG702" s="158" t="str">
        <f>IF('Formato 3_Gantt'!G$32&lt;&gt;"",'Formato 3_Gantt'!G$32,"")</f>
        <v/>
      </c>
      <c r="BH702" s="158" t="str">
        <f>IF('Formato 3_Gantt'!H$32&lt;&gt;"",'Formato 3_Gantt'!H$32,"")</f>
        <v/>
      </c>
      <c r="BI702" s="161" t="str">
        <f>IF('Formato 3_Gantt'!BL$32&lt;&gt;"",'Formato 3_Gantt'!BL$32,"")</f>
        <v/>
      </c>
      <c r="BJ702" s="161" t="str">
        <f>IF('Formato 3_Gantt'!BM$32&lt;&gt;"",'Formato 3_Gantt'!BM$32,"")</f>
        <v/>
      </c>
      <c r="BK702" s="161" t="str">
        <f>IF('Formato 3_Gantt'!BN$32&lt;&gt;"",'Formato 3_Gantt'!BN$32,"")</f>
        <v/>
      </c>
      <c r="BL702" s="161" t="str">
        <f>IF('Formato 3_Gantt'!BO$32&lt;&gt;"",'Formato 3_Gantt'!BO$32,"")</f>
        <v/>
      </c>
      <c r="BM702" s="161" t="str">
        <f>IF('Formato 3_Gantt'!BP$32&lt;&gt;"",'Formato 3_Gantt'!BP$32,"")</f>
        <v/>
      </c>
      <c r="BN702" s="161" t="str">
        <f>IF('Formato 3_Gantt'!BQ$32&lt;&gt;"",'Formato 3_Gantt'!BQ$32,"")</f>
        <v/>
      </c>
      <c r="BO702" s="161" t="str">
        <f>IF('Formato 3_Gantt'!BR$32&lt;&gt;"",'Formato 3_Gantt'!BR$32,"")</f>
        <v/>
      </c>
      <c r="BP702" s="161" t="str">
        <f>IF('Formato 3_Gantt'!BS$32&lt;&gt;"",'Formato 3_Gantt'!BS$32,"")</f>
        <v/>
      </c>
      <c r="BQ702" s="161" t="str">
        <f>IF('Formato 3_Gantt'!BT$32&lt;&gt;"",'Formato 3_Gantt'!BT$32,"")</f>
        <v/>
      </c>
      <c r="BR702" s="161" t="str">
        <f>IF('Formato 3_Gantt'!BU$32&lt;&gt;"",'Formato 3_Gantt'!BU$32,"")</f>
        <v/>
      </c>
      <c r="BS702" s="161" t="str">
        <f>IF('Formato 3_Gantt'!BV$32&lt;&gt;"",'Formato 3_Gantt'!BV$32,"")</f>
        <v/>
      </c>
      <c r="BT702" s="161" t="str">
        <f>IF('Formato 3_Gantt'!BW$32&lt;&gt;"",'Formato 3_Gantt'!BW$32,"")</f>
        <v/>
      </c>
      <c r="BU702" s="161" t="str">
        <f>IF('Formato 3_Gantt'!BX$32&lt;&gt;"",'Formato 3_Gantt'!BX$32,"")</f>
        <v/>
      </c>
      <c r="BV702" s="163" t="str">
        <f>IF('Formato 4_Ppto'!I$720&lt;&gt;"",'Formato 4_Ppto'!I$720,"")</f>
        <v/>
      </c>
      <c r="BW702" s="162" t="str">
        <f>IF('Formato 4_Ppto'!X$720&lt;&gt;"",'Formato 4_Ppto'!X$720,"")</f>
        <v/>
      </c>
      <c r="BX702" s="162" t="str">
        <f>IF('Formato 4_Ppto'!Y$720&lt;&gt;"",'Formato 4_Ppto'!Y$720,"")</f>
        <v/>
      </c>
      <c r="BY702" s="162" t="str">
        <f>IF('Formato 4_Ppto'!Z$720&lt;&gt;"",'Formato 4_Ppto'!Z$720,"")</f>
        <v/>
      </c>
      <c r="BZ702" s="162" t="str">
        <f>IF('Formato 4_Ppto'!AA$720&lt;&gt;"",'Formato 4_Ppto'!AA$720,"")</f>
        <v/>
      </c>
      <c r="CA702" s="162" t="str">
        <f>IF('Formato 4_Ppto'!AB$720&lt;&gt;"",'Formato 4_Ppto'!AB$720,"")</f>
        <v/>
      </c>
      <c r="CB702" s="162" t="str">
        <f>IF('Formato 4_Ppto'!AC$720&lt;&gt;"",'Formato 4_Ppto'!AC$720,"")</f>
        <v/>
      </c>
      <c r="CC702" s="162" t="str">
        <f>IF('Formato 4_Ppto'!AD$720&lt;&gt;"",'Formato 4_Ppto'!AD$720,"")</f>
        <v/>
      </c>
      <c r="CD702" s="162" t="str">
        <f>IF('Formato 4_Ppto'!AE$720&lt;&gt;"",'Formato 4_Ppto'!AE$720,"")</f>
        <v/>
      </c>
      <c r="CE702" s="162" t="str">
        <f>IF('Formato 4_Ppto'!AF$720&lt;&gt;"",'Formato 4_Ppto'!AF$720,"")</f>
        <v/>
      </c>
      <c r="CF702" s="162" t="str">
        <f>IF('Formato 4_Ppto'!AG$720&lt;&gt;"",'Formato 4_Ppto'!AG$720,"")</f>
        <v/>
      </c>
      <c r="CG702" s="162" t="str">
        <f>IF('Formato 4_Ppto'!AH$720&lt;&gt;"",'Formato 4_Ppto'!AH$720,"")</f>
        <v/>
      </c>
      <c r="CH702" s="162" t="str">
        <f>IF('Formato 4_Ppto'!AI$720&lt;&gt;"",'Formato 4_Ppto'!AI$720,"")</f>
        <v/>
      </c>
      <c r="CI702" s="163" t="str">
        <f>IF('Formato 4_Ppto'!AJ$720&lt;&gt;"",'Formato 4_Ppto'!AJ$720,"")</f>
        <v/>
      </c>
      <c r="CJ702" s="13" t="str">
        <f>IF('Formato 4_Ppto'!B730&lt;&gt;"",'Formato 4_Ppto'!A730,"")</f>
        <v/>
      </c>
      <c r="CK702" s="24" t="str">
        <f>IF('Formato 4_Ppto'!B730&lt;&gt;"",'Formato 4_Ppto'!B730,"")</f>
        <v/>
      </c>
      <c r="CL702" s="22" t="str">
        <f>IF('Formato 4_Ppto'!C730&lt;&gt;"",'Formato 4_Ppto'!C730,"")</f>
        <v/>
      </c>
      <c r="CM702" s="24" t="str">
        <f>IF('Formato 4_Ppto'!D730&lt;&gt;"",'Formato 4_Ppto'!D730,"")</f>
        <v/>
      </c>
      <c r="CN702" s="161" t="str">
        <f>IF('Formato 4_Ppto'!E730&lt;&gt;"",'Formato 4_Ppto'!E730,"")</f>
        <v/>
      </c>
      <c r="CO702" s="161" t="str">
        <f>IF('Formato 4_Ppto'!G730&lt;&gt;"",'Formato 4_Ppto'!G730,"")</f>
        <v/>
      </c>
      <c r="CP702" s="163" t="str">
        <f>IF('Formato 4_Ppto'!I730&lt;&gt;"",'Formato 4_Ppto'!I730,"")</f>
        <v/>
      </c>
      <c r="CQ702" s="161" t="str">
        <f>IF('Formato 4_Ppto'!K730&lt;&gt;"",'Formato 4_Ppto'!K730,"")</f>
        <v/>
      </c>
      <c r="CR702" s="161" t="str">
        <f>IF('Formato 4_Ppto'!L730&lt;&gt;"",'Formato 4_Ppto'!L730,"")</f>
        <v/>
      </c>
      <c r="CS702" s="161" t="str">
        <f>IF('Formato 4_Ppto'!M730&lt;&gt;"",'Formato 4_Ppto'!M730,"")</f>
        <v/>
      </c>
      <c r="CT702" s="161" t="str">
        <f>IF('Formato 4_Ppto'!N730&lt;&gt;"",'Formato 4_Ppto'!N730,"")</f>
        <v/>
      </c>
      <c r="CU702" s="161" t="str">
        <f>IF('Formato 4_Ppto'!O730&lt;&gt;"",'Formato 4_Ppto'!O730,"")</f>
        <v/>
      </c>
      <c r="CV702" s="161" t="str">
        <f>IF('Formato 4_Ppto'!P730&lt;&gt;"",'Formato 4_Ppto'!P730,"")</f>
        <v/>
      </c>
      <c r="CW702" s="161" t="str">
        <f>IF('Formato 4_Ppto'!Q730&lt;&gt;"",'Formato 4_Ppto'!Q730,"")</f>
        <v/>
      </c>
      <c r="CX702" s="161" t="str">
        <f>IF('Formato 4_Ppto'!R730&lt;&gt;"",'Formato 4_Ppto'!R730,"")</f>
        <v/>
      </c>
      <c r="CY702" s="161" t="str">
        <f>IF('Formato 4_Ppto'!S730&lt;&gt;"",'Formato 4_Ppto'!S730,"")</f>
        <v/>
      </c>
      <c r="CZ702" s="161" t="str">
        <f>IF('Formato 4_Ppto'!T730&lt;&gt;"",'Formato 4_Ppto'!T730,"")</f>
        <v/>
      </c>
      <c r="DA702" s="161" t="str">
        <f>IF('Formato 4_Ppto'!U730&lt;&gt;"",'Formato 4_Ppto'!U730,"")</f>
        <v/>
      </c>
      <c r="DB702" s="161" t="str">
        <f>IF('Formato 4_Ppto'!V730&lt;&gt;"",'Formato 4_Ppto'!V730,"")</f>
        <v/>
      </c>
      <c r="DC702" s="161" t="str">
        <f>IF('Formato 4_Ppto'!W730&lt;&gt;"",'Formato 4_Ppto'!W730,"")</f>
        <v/>
      </c>
      <c r="DD702" s="162" t="str">
        <f>IF('Formato 4_Ppto'!X730&lt;&gt;"",'Formato 4_Ppto'!X730,"")</f>
        <v/>
      </c>
      <c r="DE702" s="162" t="str">
        <f>IF('Formato 4_Ppto'!Y730&lt;&gt;"",'Formato 4_Ppto'!Y730,"")</f>
        <v/>
      </c>
      <c r="DF702" s="162" t="str">
        <f>IF('Formato 4_Ppto'!Z730&lt;&gt;"",'Formato 4_Ppto'!Z730,"")</f>
        <v/>
      </c>
      <c r="DG702" s="162" t="str">
        <f>IF('Formato 4_Ppto'!AA730&lt;&gt;"",'Formato 4_Ppto'!AA730,"")</f>
        <v/>
      </c>
      <c r="DH702" s="162" t="str">
        <f>IF('Formato 4_Ppto'!AB730&lt;&gt;"",'Formato 4_Ppto'!AB730,"")</f>
        <v/>
      </c>
      <c r="DI702" s="162" t="str">
        <f>IF('Formato 4_Ppto'!AC730&lt;&gt;"",'Formato 4_Ppto'!AC730,"")</f>
        <v/>
      </c>
      <c r="DJ702" s="162" t="str">
        <f>IF('Formato 4_Ppto'!AD730&lt;&gt;"",'Formato 4_Ppto'!AD730,"")</f>
        <v/>
      </c>
      <c r="DK702" s="162" t="str">
        <f>IF('Formato 4_Ppto'!AE730&lt;&gt;"",'Formato 4_Ppto'!AE730,"")</f>
        <v/>
      </c>
      <c r="DL702" s="162" t="str">
        <f>IF('Formato 4_Ppto'!AF730&lt;&gt;"",'Formato 4_Ppto'!AF730,"")</f>
        <v/>
      </c>
      <c r="DM702" s="162" t="str">
        <f>IF('Formato 4_Ppto'!AG730&lt;&gt;"",'Formato 4_Ppto'!AG730,"")</f>
        <v/>
      </c>
      <c r="DN702" s="162" t="str">
        <f>IF('Formato 4_Ppto'!AH730&lt;&gt;"",'Formato 4_Ppto'!AH730,"")</f>
        <v/>
      </c>
      <c r="DO702" s="162" t="str">
        <f>IF('Formato 4_Ppto'!AI730&lt;&gt;"",'Formato 4_Ppto'!AI730,"")</f>
        <v/>
      </c>
      <c r="DP702" s="163" t="str">
        <f>IF('Formato 4_Ppto'!AJ730&lt;&gt;"",'Formato 4_Ppto'!AJ730,"")</f>
        <v/>
      </c>
    </row>
    <row r="703" spans="2:120" x14ac:dyDescent="0.3">
      <c r="B703" s="13" t="str">
        <f>IF(OR(Tabla6[[#This Row],[IDA]]="",Tabla6[[#This Row],[IDT]]="",Tabla6[[#This Row],[IDI]]=""),"",Tabla6[[#This Row],[IDA]]&amp;"."&amp;Tabla6[[#This Row],[IDT]]&amp;"."&amp;Tabla6[[#This Row],[IDI]])</f>
        <v/>
      </c>
      <c r="C703" s="13" t="str">
        <f>IF(Formato_02!$B$14&lt;&gt;"",0,"")</f>
        <v/>
      </c>
      <c r="D703" s="13" t="str">
        <f>IF(Formato_02!$H$9&lt;&gt;"",Formato_02!$H$9,"")</f>
        <v/>
      </c>
      <c r="E703" s="24" t="str">
        <f t="shared" si="80"/>
        <v/>
      </c>
      <c r="F703" s="24" t="str">
        <f>IF(Formato_02!$B$14&lt;&gt;"",Formato_02!$B$14,"")</f>
        <v/>
      </c>
      <c r="G703" s="22" t="str">
        <f>IF('Formato 3_Gantt'!C708&lt;&gt;"",'Formato 3_Gantt'!C708,"")</f>
        <v/>
      </c>
      <c r="H703" s="13" t="str">
        <f>IF('Formato 3_Gantt'!D$8&lt;&gt;"",'Formato 3_Gantt'!D$8,"")</f>
        <v/>
      </c>
      <c r="I703" s="13" t="str">
        <f>IF('Formato 3_Gantt'!E$8&lt;&gt;"",'Formato 3_Gantt'!E$8,"")</f>
        <v/>
      </c>
      <c r="J703" s="13" t="str">
        <f>IF('Formato 3_Gantt'!F$8&lt;&gt;"",'Formato 3_Gantt'!F$8,"")</f>
        <v/>
      </c>
      <c r="K703" s="158" t="str">
        <f>IF('Formato 3_Gantt'!G$8&lt;&gt;"",'Formato 3_Gantt'!G$8,"")</f>
        <v/>
      </c>
      <c r="L703" s="158" t="str">
        <f>IF('Formato 3_Gantt'!H$8&lt;&gt;"",'Formato 3_Gantt'!H$8,"")</f>
        <v/>
      </c>
      <c r="M703" s="13" t="str">
        <f>IF('Formato 3_Gantt'!BL$8&lt;&gt;"",'Formato 3_Gantt'!BL$8,"")</f>
        <v/>
      </c>
      <c r="N703" s="13" t="str">
        <f>IF('Formato 3_Gantt'!BM$8&lt;&gt;"",'Formato 3_Gantt'!BM$8,"")</f>
        <v/>
      </c>
      <c r="O703" s="13" t="str">
        <f>IF('Formato 3_Gantt'!BN$8&lt;&gt;"",'Formato 3_Gantt'!BN$8,"")</f>
        <v/>
      </c>
      <c r="P703" s="13" t="str">
        <f>IF('Formato 3_Gantt'!BO$8&lt;&gt;"",'Formato 3_Gantt'!BO$8,"")</f>
        <v/>
      </c>
      <c r="Q703" s="13" t="str">
        <f>IF('Formato 3_Gantt'!BP$8&lt;&gt;"",'Formato 3_Gantt'!BP$8,"")</f>
        <v/>
      </c>
      <c r="R703" s="13" t="str">
        <f>IF('Formato 3_Gantt'!BQ$8&lt;&gt;"",'Formato 3_Gantt'!BQ$8,"")</f>
        <v/>
      </c>
      <c r="S703" s="13" t="str">
        <f>IF('Formato 3_Gantt'!BR$8&lt;&gt;"",'Formato 3_Gantt'!BR$8,"")</f>
        <v/>
      </c>
      <c r="T703" s="13" t="str">
        <f>IF('Formato 3_Gantt'!BS$8&lt;&gt;"",'Formato 3_Gantt'!BS$8,"")</f>
        <v/>
      </c>
      <c r="U703" s="13" t="str">
        <f>IF('Formato 3_Gantt'!BT$8&lt;&gt;"",'Formato 3_Gantt'!BT$8,"")</f>
        <v/>
      </c>
      <c r="V703" s="13" t="str">
        <f>IF('Formato 3_Gantt'!BU$8&lt;&gt;"",'Formato 3_Gantt'!BU$8,"")</f>
        <v/>
      </c>
      <c r="W703" s="13" t="str">
        <f>IF('Formato 3_Gantt'!BV$8&lt;&gt;"",'Formato 3_Gantt'!BV$8,"")</f>
        <v/>
      </c>
      <c r="X703" s="13" t="str">
        <f>IF('Formato 3_Gantt'!BW$8&lt;&gt;"",'Formato 3_Gantt'!BW$8,"")</f>
        <v/>
      </c>
      <c r="Y703" s="13" t="str">
        <f>IF('Formato 3_Gantt'!BX$8&lt;&gt;"",'Formato 3_Gantt'!BX$8,"")</f>
        <v/>
      </c>
      <c r="Z703" s="162" t="str">
        <f>IF(Formato_02!S$15&lt;&gt;"",Formato_02!S$15,"")</f>
        <v/>
      </c>
      <c r="AA703" s="162" t="str">
        <f>IF(Formato_02!T$15&lt;&gt;"",Formato_02!T$15,"")</f>
        <v/>
      </c>
      <c r="AB703" s="162" t="str">
        <f>IF(Formato_02!U$15&lt;&gt;"",Formato_02!U$15,"")</f>
        <v/>
      </c>
      <c r="AC703" s="162" t="str">
        <f>IF(Formato_02!V$15&lt;&gt;"",Formato_02!V$15,"")</f>
        <v/>
      </c>
      <c r="AD703" s="162" t="str">
        <f>IF(Formato_02!W$15&lt;&gt;"",Formato_02!W$15,"")</f>
        <v/>
      </c>
      <c r="AE703" s="162" t="str">
        <f>IF(Formato_02!X$15&lt;&gt;"",Formato_02!X$15,"")</f>
        <v/>
      </c>
      <c r="AF703" s="162" t="str">
        <f>IF(Formato_02!Y$15&lt;&gt;"",Formato_02!Y$15,"")</f>
        <v/>
      </c>
      <c r="AG703" s="162" t="str">
        <f>IF(Formato_02!Z$15&lt;&gt;"",Formato_02!Z$15,"")</f>
        <v/>
      </c>
      <c r="AH703" s="162" t="str">
        <f>IF(Formato_02!AA$15&lt;&gt;"",Formato_02!AA$15,"")</f>
        <v/>
      </c>
      <c r="AI703" s="162" t="str">
        <f>IF(Formato_02!AB$15&lt;&gt;"",Formato_02!AB$15,"")</f>
        <v/>
      </c>
      <c r="AJ703" s="162" t="str">
        <f>IF(Formato_02!AC$15&lt;&gt;"",Formato_02!AC$15,"")</f>
        <v/>
      </c>
      <c r="AK703" s="162" t="str">
        <f>IF(Formato_02!AD$15&lt;&gt;"",Formato_02!AD$15,"")</f>
        <v/>
      </c>
      <c r="AL703" s="162" t="str">
        <f>IF(Formato_02!$N$14&lt;&gt;"",Formato_02!$N$14,"")</f>
        <v/>
      </c>
      <c r="AM703" s="13" t="str">
        <f>IF(Formato_02!$X$4&lt;&gt;"","AN","")</f>
        <v/>
      </c>
      <c r="AN703" s="24" t="str">
        <f t="shared" si="81"/>
        <v/>
      </c>
      <c r="AO703" s="13" t="str">
        <f>IF(Formato_02!$Y$4&lt;&gt;"","P027","")</f>
        <v/>
      </c>
      <c r="AP703" s="24" t="str">
        <f t="shared" si="82"/>
        <v/>
      </c>
      <c r="AQ703" s="13" t="str">
        <f>IF(Formato_02!$Z$4&lt;&gt;"","PNCVG","")</f>
        <v/>
      </c>
      <c r="AR703" s="24" t="str">
        <f t="shared" si="83"/>
        <v/>
      </c>
      <c r="AS703" s="13" t="str">
        <f>IF(Formato_02!$AA$4&lt;&gt;"","PNFF","")</f>
        <v/>
      </c>
      <c r="AT703" s="24" t="str">
        <f t="shared" si="84"/>
        <v/>
      </c>
      <c r="AU703" s="13" t="str">
        <f>IF(Formato_02!$AB$4&lt;&gt;"","PNPAM","")</f>
        <v/>
      </c>
      <c r="AV703" s="24" t="str">
        <f t="shared" si="85"/>
        <v/>
      </c>
      <c r="AW703" s="13" t="str">
        <f>IF(Formato_02!$AC$4&lt;&gt;"","PNAIA","")</f>
        <v/>
      </c>
      <c r="AX703" s="24" t="str">
        <f t="shared" si="86"/>
        <v/>
      </c>
      <c r="AY703" s="13" t="str">
        <f>IF(Formato_02!$AD$4&lt;&gt;"","PIO","")</f>
        <v/>
      </c>
      <c r="AZ703" s="24" t="str">
        <f t="shared" si="87"/>
        <v/>
      </c>
      <c r="BA703" s="13" t="str">
        <f>IF('Formato 3_Gantt'!B$32&lt;&gt;"",'Formato 3_Gantt'!A$32,"")</f>
        <v/>
      </c>
      <c r="BB703" s="24" t="str">
        <f>IF('Formato 3_Gantt'!B$32&lt;&gt;"",'Formato 3_Gantt'!B$32,"")</f>
        <v/>
      </c>
      <c r="BC703" s="22" t="str">
        <f>IF('Formato 3_Gantt'!C$32&lt;&gt;"",'Formato 3_Gantt'!C$32,"")</f>
        <v/>
      </c>
      <c r="BD703" s="13" t="str">
        <f>IF('Formato 3_Gantt'!D$32&lt;&gt;"",'Formato 3_Gantt'!D$32,"")</f>
        <v/>
      </c>
      <c r="BE703" s="161" t="str">
        <f>IF('Formato 3_Gantt'!E$32&lt;&gt;"",'Formato 3_Gantt'!E$32,"")</f>
        <v/>
      </c>
      <c r="BF703" s="13" t="str">
        <f>IF('Formato 3_Gantt'!F$32&lt;&gt;"",'Formato 3_Gantt'!F$32,"")</f>
        <v/>
      </c>
      <c r="BG703" s="158" t="str">
        <f>IF('Formato 3_Gantt'!G$32&lt;&gt;"",'Formato 3_Gantt'!G$32,"")</f>
        <v/>
      </c>
      <c r="BH703" s="158" t="str">
        <f>IF('Formato 3_Gantt'!H$32&lt;&gt;"",'Formato 3_Gantt'!H$32,"")</f>
        <v/>
      </c>
      <c r="BI703" s="161" t="str">
        <f>IF('Formato 3_Gantt'!BL$32&lt;&gt;"",'Formato 3_Gantt'!BL$32,"")</f>
        <v/>
      </c>
      <c r="BJ703" s="161" t="str">
        <f>IF('Formato 3_Gantt'!BM$32&lt;&gt;"",'Formato 3_Gantt'!BM$32,"")</f>
        <v/>
      </c>
      <c r="BK703" s="161" t="str">
        <f>IF('Formato 3_Gantt'!BN$32&lt;&gt;"",'Formato 3_Gantt'!BN$32,"")</f>
        <v/>
      </c>
      <c r="BL703" s="161" t="str">
        <f>IF('Formato 3_Gantt'!BO$32&lt;&gt;"",'Formato 3_Gantt'!BO$32,"")</f>
        <v/>
      </c>
      <c r="BM703" s="161" t="str">
        <f>IF('Formato 3_Gantt'!BP$32&lt;&gt;"",'Formato 3_Gantt'!BP$32,"")</f>
        <v/>
      </c>
      <c r="BN703" s="161" t="str">
        <f>IF('Formato 3_Gantt'!BQ$32&lt;&gt;"",'Formato 3_Gantt'!BQ$32,"")</f>
        <v/>
      </c>
      <c r="BO703" s="161" t="str">
        <f>IF('Formato 3_Gantt'!BR$32&lt;&gt;"",'Formato 3_Gantt'!BR$32,"")</f>
        <v/>
      </c>
      <c r="BP703" s="161" t="str">
        <f>IF('Formato 3_Gantt'!BS$32&lt;&gt;"",'Formato 3_Gantt'!BS$32,"")</f>
        <v/>
      </c>
      <c r="BQ703" s="161" t="str">
        <f>IF('Formato 3_Gantt'!BT$32&lt;&gt;"",'Formato 3_Gantt'!BT$32,"")</f>
        <v/>
      </c>
      <c r="BR703" s="161" t="str">
        <f>IF('Formato 3_Gantt'!BU$32&lt;&gt;"",'Formato 3_Gantt'!BU$32,"")</f>
        <v/>
      </c>
      <c r="BS703" s="161" t="str">
        <f>IF('Formato 3_Gantt'!BV$32&lt;&gt;"",'Formato 3_Gantt'!BV$32,"")</f>
        <v/>
      </c>
      <c r="BT703" s="161" t="str">
        <f>IF('Formato 3_Gantt'!BW$32&lt;&gt;"",'Formato 3_Gantt'!BW$32,"")</f>
        <v/>
      </c>
      <c r="BU703" s="161" t="str">
        <f>IF('Formato 3_Gantt'!BX$32&lt;&gt;"",'Formato 3_Gantt'!BX$32,"")</f>
        <v/>
      </c>
      <c r="BV703" s="163" t="str">
        <f>IF('Formato 4_Ppto'!I$720&lt;&gt;"",'Formato 4_Ppto'!I$720,"")</f>
        <v/>
      </c>
      <c r="BW703" s="162" t="str">
        <f>IF('Formato 4_Ppto'!X$720&lt;&gt;"",'Formato 4_Ppto'!X$720,"")</f>
        <v/>
      </c>
      <c r="BX703" s="162" t="str">
        <f>IF('Formato 4_Ppto'!Y$720&lt;&gt;"",'Formato 4_Ppto'!Y$720,"")</f>
        <v/>
      </c>
      <c r="BY703" s="162" t="str">
        <f>IF('Formato 4_Ppto'!Z$720&lt;&gt;"",'Formato 4_Ppto'!Z$720,"")</f>
        <v/>
      </c>
      <c r="BZ703" s="162" t="str">
        <f>IF('Formato 4_Ppto'!AA$720&lt;&gt;"",'Formato 4_Ppto'!AA$720,"")</f>
        <v/>
      </c>
      <c r="CA703" s="162" t="str">
        <f>IF('Formato 4_Ppto'!AB$720&lt;&gt;"",'Formato 4_Ppto'!AB$720,"")</f>
        <v/>
      </c>
      <c r="CB703" s="162" t="str">
        <f>IF('Formato 4_Ppto'!AC$720&lt;&gt;"",'Formato 4_Ppto'!AC$720,"")</f>
        <v/>
      </c>
      <c r="CC703" s="162" t="str">
        <f>IF('Formato 4_Ppto'!AD$720&lt;&gt;"",'Formato 4_Ppto'!AD$720,"")</f>
        <v/>
      </c>
      <c r="CD703" s="162" t="str">
        <f>IF('Formato 4_Ppto'!AE$720&lt;&gt;"",'Formato 4_Ppto'!AE$720,"")</f>
        <v/>
      </c>
      <c r="CE703" s="162" t="str">
        <f>IF('Formato 4_Ppto'!AF$720&lt;&gt;"",'Formato 4_Ppto'!AF$720,"")</f>
        <v/>
      </c>
      <c r="CF703" s="162" t="str">
        <f>IF('Formato 4_Ppto'!AG$720&lt;&gt;"",'Formato 4_Ppto'!AG$720,"")</f>
        <v/>
      </c>
      <c r="CG703" s="162" t="str">
        <f>IF('Formato 4_Ppto'!AH$720&lt;&gt;"",'Formato 4_Ppto'!AH$720,"")</f>
        <v/>
      </c>
      <c r="CH703" s="162" t="str">
        <f>IF('Formato 4_Ppto'!AI$720&lt;&gt;"",'Formato 4_Ppto'!AI$720,"")</f>
        <v/>
      </c>
      <c r="CI703" s="163" t="str">
        <f>IF('Formato 4_Ppto'!AJ$720&lt;&gt;"",'Formato 4_Ppto'!AJ$720,"")</f>
        <v/>
      </c>
      <c r="CJ703" s="13" t="str">
        <f>IF('Formato 4_Ppto'!B731&lt;&gt;"",'Formato 4_Ppto'!A731,"")</f>
        <v/>
      </c>
      <c r="CK703" s="24" t="str">
        <f>IF('Formato 4_Ppto'!B731&lt;&gt;"",'Formato 4_Ppto'!B731,"")</f>
        <v/>
      </c>
      <c r="CL703" s="22" t="str">
        <f>IF('Formato 4_Ppto'!C731&lt;&gt;"",'Formato 4_Ppto'!C731,"")</f>
        <v/>
      </c>
      <c r="CM703" s="24" t="str">
        <f>IF('Formato 4_Ppto'!D731&lt;&gt;"",'Formato 4_Ppto'!D731,"")</f>
        <v/>
      </c>
      <c r="CN703" s="161" t="str">
        <f>IF('Formato 4_Ppto'!E731&lt;&gt;"",'Formato 4_Ppto'!E731,"")</f>
        <v/>
      </c>
      <c r="CO703" s="161" t="str">
        <f>IF('Formato 4_Ppto'!G731&lt;&gt;"",'Formato 4_Ppto'!G731,"")</f>
        <v/>
      </c>
      <c r="CP703" s="163" t="str">
        <f>IF('Formato 4_Ppto'!I731&lt;&gt;"",'Formato 4_Ppto'!I731,"")</f>
        <v/>
      </c>
      <c r="CQ703" s="161" t="str">
        <f>IF('Formato 4_Ppto'!K731&lt;&gt;"",'Formato 4_Ppto'!K731,"")</f>
        <v/>
      </c>
      <c r="CR703" s="161" t="str">
        <f>IF('Formato 4_Ppto'!L731&lt;&gt;"",'Formato 4_Ppto'!L731,"")</f>
        <v/>
      </c>
      <c r="CS703" s="161" t="str">
        <f>IF('Formato 4_Ppto'!M731&lt;&gt;"",'Formato 4_Ppto'!M731,"")</f>
        <v/>
      </c>
      <c r="CT703" s="161" t="str">
        <f>IF('Formato 4_Ppto'!N731&lt;&gt;"",'Formato 4_Ppto'!N731,"")</f>
        <v/>
      </c>
      <c r="CU703" s="161" t="str">
        <f>IF('Formato 4_Ppto'!O731&lt;&gt;"",'Formato 4_Ppto'!O731,"")</f>
        <v/>
      </c>
      <c r="CV703" s="161" t="str">
        <f>IF('Formato 4_Ppto'!P731&lt;&gt;"",'Formato 4_Ppto'!P731,"")</f>
        <v/>
      </c>
      <c r="CW703" s="161" t="str">
        <f>IF('Formato 4_Ppto'!Q731&lt;&gt;"",'Formato 4_Ppto'!Q731,"")</f>
        <v/>
      </c>
      <c r="CX703" s="161" t="str">
        <f>IF('Formato 4_Ppto'!R731&lt;&gt;"",'Formato 4_Ppto'!R731,"")</f>
        <v/>
      </c>
      <c r="CY703" s="161" t="str">
        <f>IF('Formato 4_Ppto'!S731&lt;&gt;"",'Formato 4_Ppto'!S731,"")</f>
        <v/>
      </c>
      <c r="CZ703" s="161" t="str">
        <f>IF('Formato 4_Ppto'!T731&lt;&gt;"",'Formato 4_Ppto'!T731,"")</f>
        <v/>
      </c>
      <c r="DA703" s="161" t="str">
        <f>IF('Formato 4_Ppto'!U731&lt;&gt;"",'Formato 4_Ppto'!U731,"")</f>
        <v/>
      </c>
      <c r="DB703" s="161" t="str">
        <f>IF('Formato 4_Ppto'!V731&lt;&gt;"",'Formato 4_Ppto'!V731,"")</f>
        <v/>
      </c>
      <c r="DC703" s="161" t="str">
        <f>IF('Formato 4_Ppto'!W731&lt;&gt;"",'Formato 4_Ppto'!W731,"")</f>
        <v/>
      </c>
      <c r="DD703" s="162" t="str">
        <f>IF('Formato 4_Ppto'!X731&lt;&gt;"",'Formato 4_Ppto'!X731,"")</f>
        <v/>
      </c>
      <c r="DE703" s="162" t="str">
        <f>IF('Formato 4_Ppto'!Y731&lt;&gt;"",'Formato 4_Ppto'!Y731,"")</f>
        <v/>
      </c>
      <c r="DF703" s="162" t="str">
        <f>IF('Formato 4_Ppto'!Z731&lt;&gt;"",'Formato 4_Ppto'!Z731,"")</f>
        <v/>
      </c>
      <c r="DG703" s="162" t="str">
        <f>IF('Formato 4_Ppto'!AA731&lt;&gt;"",'Formato 4_Ppto'!AA731,"")</f>
        <v/>
      </c>
      <c r="DH703" s="162" t="str">
        <f>IF('Formato 4_Ppto'!AB731&lt;&gt;"",'Formato 4_Ppto'!AB731,"")</f>
        <v/>
      </c>
      <c r="DI703" s="162" t="str">
        <f>IF('Formato 4_Ppto'!AC731&lt;&gt;"",'Formato 4_Ppto'!AC731,"")</f>
        <v/>
      </c>
      <c r="DJ703" s="162" t="str">
        <f>IF('Formato 4_Ppto'!AD731&lt;&gt;"",'Formato 4_Ppto'!AD731,"")</f>
        <v/>
      </c>
      <c r="DK703" s="162" t="str">
        <f>IF('Formato 4_Ppto'!AE731&lt;&gt;"",'Formato 4_Ppto'!AE731,"")</f>
        <v/>
      </c>
      <c r="DL703" s="162" t="str">
        <f>IF('Formato 4_Ppto'!AF731&lt;&gt;"",'Formato 4_Ppto'!AF731,"")</f>
        <v/>
      </c>
      <c r="DM703" s="162" t="str">
        <f>IF('Formato 4_Ppto'!AG731&lt;&gt;"",'Formato 4_Ppto'!AG731,"")</f>
        <v/>
      </c>
      <c r="DN703" s="162" t="str">
        <f>IF('Formato 4_Ppto'!AH731&lt;&gt;"",'Formato 4_Ppto'!AH731,"")</f>
        <v/>
      </c>
      <c r="DO703" s="162" t="str">
        <f>IF('Formato 4_Ppto'!AI731&lt;&gt;"",'Formato 4_Ppto'!AI731,"")</f>
        <v/>
      </c>
      <c r="DP703" s="163" t="str">
        <f>IF('Formato 4_Ppto'!AJ731&lt;&gt;"",'Formato 4_Ppto'!AJ731,"")</f>
        <v/>
      </c>
    </row>
    <row r="704" spans="2:120" x14ac:dyDescent="0.3">
      <c r="B704" s="13" t="str">
        <f>IF(OR(Tabla6[[#This Row],[IDA]]="",Tabla6[[#This Row],[IDT]]="",Tabla6[[#This Row],[IDI]]=""),"",Tabla6[[#This Row],[IDA]]&amp;"."&amp;Tabla6[[#This Row],[IDT]]&amp;"."&amp;Tabla6[[#This Row],[IDI]])</f>
        <v/>
      </c>
      <c r="C704" s="13" t="str">
        <f>IF(Formato_02!$B$14&lt;&gt;"",0,"")</f>
        <v/>
      </c>
      <c r="D704" s="13" t="str">
        <f>IF(Formato_02!$H$9&lt;&gt;"",Formato_02!$H$9,"")</f>
        <v/>
      </c>
      <c r="E704" s="24" t="str">
        <f t="shared" si="80"/>
        <v/>
      </c>
      <c r="F704" s="24" t="str">
        <f>IF(Formato_02!$B$14&lt;&gt;"",Formato_02!$B$14,"")</f>
        <v/>
      </c>
      <c r="G704" s="22" t="str">
        <f>IF('Formato 3_Gantt'!C709&lt;&gt;"",'Formato 3_Gantt'!C709,"")</f>
        <v/>
      </c>
      <c r="H704" s="13" t="str">
        <f>IF('Formato 3_Gantt'!D$8&lt;&gt;"",'Formato 3_Gantt'!D$8,"")</f>
        <v/>
      </c>
      <c r="I704" s="13" t="str">
        <f>IF('Formato 3_Gantt'!E$8&lt;&gt;"",'Formato 3_Gantt'!E$8,"")</f>
        <v/>
      </c>
      <c r="J704" s="13" t="str">
        <f>IF('Formato 3_Gantt'!F$8&lt;&gt;"",'Formato 3_Gantt'!F$8,"")</f>
        <v/>
      </c>
      <c r="K704" s="158" t="str">
        <f>IF('Formato 3_Gantt'!G$8&lt;&gt;"",'Formato 3_Gantt'!G$8,"")</f>
        <v/>
      </c>
      <c r="L704" s="158" t="str">
        <f>IF('Formato 3_Gantt'!H$8&lt;&gt;"",'Formato 3_Gantt'!H$8,"")</f>
        <v/>
      </c>
      <c r="M704" s="13" t="str">
        <f>IF('Formato 3_Gantt'!BL$8&lt;&gt;"",'Formato 3_Gantt'!BL$8,"")</f>
        <v/>
      </c>
      <c r="N704" s="13" t="str">
        <f>IF('Formato 3_Gantt'!BM$8&lt;&gt;"",'Formato 3_Gantt'!BM$8,"")</f>
        <v/>
      </c>
      <c r="O704" s="13" t="str">
        <f>IF('Formato 3_Gantt'!BN$8&lt;&gt;"",'Formato 3_Gantt'!BN$8,"")</f>
        <v/>
      </c>
      <c r="P704" s="13" t="str">
        <f>IF('Formato 3_Gantt'!BO$8&lt;&gt;"",'Formato 3_Gantt'!BO$8,"")</f>
        <v/>
      </c>
      <c r="Q704" s="13" t="str">
        <f>IF('Formato 3_Gantt'!BP$8&lt;&gt;"",'Formato 3_Gantt'!BP$8,"")</f>
        <v/>
      </c>
      <c r="R704" s="13" t="str">
        <f>IF('Formato 3_Gantt'!BQ$8&lt;&gt;"",'Formato 3_Gantt'!BQ$8,"")</f>
        <v/>
      </c>
      <c r="S704" s="13" t="str">
        <f>IF('Formato 3_Gantt'!BR$8&lt;&gt;"",'Formato 3_Gantt'!BR$8,"")</f>
        <v/>
      </c>
      <c r="T704" s="13" t="str">
        <f>IF('Formato 3_Gantt'!BS$8&lt;&gt;"",'Formato 3_Gantt'!BS$8,"")</f>
        <v/>
      </c>
      <c r="U704" s="13" t="str">
        <f>IF('Formato 3_Gantt'!BT$8&lt;&gt;"",'Formato 3_Gantt'!BT$8,"")</f>
        <v/>
      </c>
      <c r="V704" s="13" t="str">
        <f>IF('Formato 3_Gantt'!BU$8&lt;&gt;"",'Formato 3_Gantt'!BU$8,"")</f>
        <v/>
      </c>
      <c r="W704" s="13" t="str">
        <f>IF('Formato 3_Gantt'!BV$8&lt;&gt;"",'Formato 3_Gantt'!BV$8,"")</f>
        <v/>
      </c>
      <c r="X704" s="13" t="str">
        <f>IF('Formato 3_Gantt'!BW$8&lt;&gt;"",'Formato 3_Gantt'!BW$8,"")</f>
        <v/>
      </c>
      <c r="Y704" s="13" t="str">
        <f>IF('Formato 3_Gantt'!BX$8&lt;&gt;"",'Formato 3_Gantt'!BX$8,"")</f>
        <v/>
      </c>
      <c r="Z704" s="162" t="str">
        <f>IF(Formato_02!S$15&lt;&gt;"",Formato_02!S$15,"")</f>
        <v/>
      </c>
      <c r="AA704" s="162" t="str">
        <f>IF(Formato_02!T$15&lt;&gt;"",Formato_02!T$15,"")</f>
        <v/>
      </c>
      <c r="AB704" s="162" t="str">
        <f>IF(Formato_02!U$15&lt;&gt;"",Formato_02!U$15,"")</f>
        <v/>
      </c>
      <c r="AC704" s="162" t="str">
        <f>IF(Formato_02!V$15&lt;&gt;"",Formato_02!V$15,"")</f>
        <v/>
      </c>
      <c r="AD704" s="162" t="str">
        <f>IF(Formato_02!W$15&lt;&gt;"",Formato_02!W$15,"")</f>
        <v/>
      </c>
      <c r="AE704" s="162" t="str">
        <f>IF(Formato_02!X$15&lt;&gt;"",Formato_02!X$15,"")</f>
        <v/>
      </c>
      <c r="AF704" s="162" t="str">
        <f>IF(Formato_02!Y$15&lt;&gt;"",Formato_02!Y$15,"")</f>
        <v/>
      </c>
      <c r="AG704" s="162" t="str">
        <f>IF(Formato_02!Z$15&lt;&gt;"",Formato_02!Z$15,"")</f>
        <v/>
      </c>
      <c r="AH704" s="162" t="str">
        <f>IF(Formato_02!AA$15&lt;&gt;"",Formato_02!AA$15,"")</f>
        <v/>
      </c>
      <c r="AI704" s="162" t="str">
        <f>IF(Formato_02!AB$15&lt;&gt;"",Formato_02!AB$15,"")</f>
        <v/>
      </c>
      <c r="AJ704" s="162" t="str">
        <f>IF(Formato_02!AC$15&lt;&gt;"",Formato_02!AC$15,"")</f>
        <v/>
      </c>
      <c r="AK704" s="162" t="str">
        <f>IF(Formato_02!AD$15&lt;&gt;"",Formato_02!AD$15,"")</f>
        <v/>
      </c>
      <c r="AL704" s="162" t="str">
        <f>IF(Formato_02!$N$14&lt;&gt;"",Formato_02!$N$14,"")</f>
        <v/>
      </c>
      <c r="AM704" s="13" t="str">
        <f>IF(Formato_02!$X$4&lt;&gt;"","AN","")</f>
        <v/>
      </c>
      <c r="AN704" s="24" t="str">
        <f t="shared" si="81"/>
        <v/>
      </c>
      <c r="AO704" s="13" t="str">
        <f>IF(Formato_02!$Y$4&lt;&gt;"","P027","")</f>
        <v/>
      </c>
      <c r="AP704" s="24" t="str">
        <f t="shared" si="82"/>
        <v/>
      </c>
      <c r="AQ704" s="13" t="str">
        <f>IF(Formato_02!$Z$4&lt;&gt;"","PNCVG","")</f>
        <v/>
      </c>
      <c r="AR704" s="24" t="str">
        <f t="shared" si="83"/>
        <v/>
      </c>
      <c r="AS704" s="13" t="str">
        <f>IF(Formato_02!$AA$4&lt;&gt;"","PNFF","")</f>
        <v/>
      </c>
      <c r="AT704" s="24" t="str">
        <f t="shared" si="84"/>
        <v/>
      </c>
      <c r="AU704" s="13" t="str">
        <f>IF(Formato_02!$AB$4&lt;&gt;"","PNPAM","")</f>
        <v/>
      </c>
      <c r="AV704" s="24" t="str">
        <f t="shared" si="85"/>
        <v/>
      </c>
      <c r="AW704" s="13" t="str">
        <f>IF(Formato_02!$AC$4&lt;&gt;"","PNAIA","")</f>
        <v/>
      </c>
      <c r="AX704" s="24" t="str">
        <f t="shared" si="86"/>
        <v/>
      </c>
      <c r="AY704" s="13" t="str">
        <f>IF(Formato_02!$AD$4&lt;&gt;"","PIO","")</f>
        <v/>
      </c>
      <c r="AZ704" s="24" t="str">
        <f t="shared" si="87"/>
        <v/>
      </c>
      <c r="BA704" s="13" t="str">
        <f>IF('Formato 3_Gantt'!B$32&lt;&gt;"",'Formato 3_Gantt'!A$32,"")</f>
        <v/>
      </c>
      <c r="BB704" s="24" t="str">
        <f>IF('Formato 3_Gantt'!B$32&lt;&gt;"",'Formato 3_Gantt'!B$32,"")</f>
        <v/>
      </c>
      <c r="BC704" s="22" t="str">
        <f>IF('Formato 3_Gantt'!C$32&lt;&gt;"",'Formato 3_Gantt'!C$32,"")</f>
        <v/>
      </c>
      <c r="BD704" s="13" t="str">
        <f>IF('Formato 3_Gantt'!D$32&lt;&gt;"",'Formato 3_Gantt'!D$32,"")</f>
        <v/>
      </c>
      <c r="BE704" s="161" t="str">
        <f>IF('Formato 3_Gantt'!E$32&lt;&gt;"",'Formato 3_Gantt'!E$32,"")</f>
        <v/>
      </c>
      <c r="BF704" s="13" t="str">
        <f>IF('Formato 3_Gantt'!F$32&lt;&gt;"",'Formato 3_Gantt'!F$32,"")</f>
        <v/>
      </c>
      <c r="BG704" s="158" t="str">
        <f>IF('Formato 3_Gantt'!G$32&lt;&gt;"",'Formato 3_Gantt'!G$32,"")</f>
        <v/>
      </c>
      <c r="BH704" s="158" t="str">
        <f>IF('Formato 3_Gantt'!H$32&lt;&gt;"",'Formato 3_Gantt'!H$32,"")</f>
        <v/>
      </c>
      <c r="BI704" s="161" t="str">
        <f>IF('Formato 3_Gantt'!BL$32&lt;&gt;"",'Formato 3_Gantt'!BL$32,"")</f>
        <v/>
      </c>
      <c r="BJ704" s="161" t="str">
        <f>IF('Formato 3_Gantt'!BM$32&lt;&gt;"",'Formato 3_Gantt'!BM$32,"")</f>
        <v/>
      </c>
      <c r="BK704" s="161" t="str">
        <f>IF('Formato 3_Gantt'!BN$32&lt;&gt;"",'Formato 3_Gantt'!BN$32,"")</f>
        <v/>
      </c>
      <c r="BL704" s="161" t="str">
        <f>IF('Formato 3_Gantt'!BO$32&lt;&gt;"",'Formato 3_Gantt'!BO$32,"")</f>
        <v/>
      </c>
      <c r="BM704" s="161" t="str">
        <f>IF('Formato 3_Gantt'!BP$32&lt;&gt;"",'Formato 3_Gantt'!BP$32,"")</f>
        <v/>
      </c>
      <c r="BN704" s="161" t="str">
        <f>IF('Formato 3_Gantt'!BQ$32&lt;&gt;"",'Formato 3_Gantt'!BQ$32,"")</f>
        <v/>
      </c>
      <c r="BO704" s="161" t="str">
        <f>IF('Formato 3_Gantt'!BR$32&lt;&gt;"",'Formato 3_Gantt'!BR$32,"")</f>
        <v/>
      </c>
      <c r="BP704" s="161" t="str">
        <f>IF('Formato 3_Gantt'!BS$32&lt;&gt;"",'Formato 3_Gantt'!BS$32,"")</f>
        <v/>
      </c>
      <c r="BQ704" s="161" t="str">
        <f>IF('Formato 3_Gantt'!BT$32&lt;&gt;"",'Formato 3_Gantt'!BT$32,"")</f>
        <v/>
      </c>
      <c r="BR704" s="161" t="str">
        <f>IF('Formato 3_Gantt'!BU$32&lt;&gt;"",'Formato 3_Gantt'!BU$32,"")</f>
        <v/>
      </c>
      <c r="BS704" s="161" t="str">
        <f>IF('Formato 3_Gantt'!BV$32&lt;&gt;"",'Formato 3_Gantt'!BV$32,"")</f>
        <v/>
      </c>
      <c r="BT704" s="161" t="str">
        <f>IF('Formato 3_Gantt'!BW$32&lt;&gt;"",'Formato 3_Gantt'!BW$32,"")</f>
        <v/>
      </c>
      <c r="BU704" s="161" t="str">
        <f>IF('Formato 3_Gantt'!BX$32&lt;&gt;"",'Formato 3_Gantt'!BX$32,"")</f>
        <v/>
      </c>
      <c r="BV704" s="163" t="str">
        <f>IF('Formato 4_Ppto'!I$720&lt;&gt;"",'Formato 4_Ppto'!I$720,"")</f>
        <v/>
      </c>
      <c r="BW704" s="162" t="str">
        <f>IF('Formato 4_Ppto'!X$720&lt;&gt;"",'Formato 4_Ppto'!X$720,"")</f>
        <v/>
      </c>
      <c r="BX704" s="162" t="str">
        <f>IF('Formato 4_Ppto'!Y$720&lt;&gt;"",'Formato 4_Ppto'!Y$720,"")</f>
        <v/>
      </c>
      <c r="BY704" s="162" t="str">
        <f>IF('Formato 4_Ppto'!Z$720&lt;&gt;"",'Formato 4_Ppto'!Z$720,"")</f>
        <v/>
      </c>
      <c r="BZ704" s="162" t="str">
        <f>IF('Formato 4_Ppto'!AA$720&lt;&gt;"",'Formato 4_Ppto'!AA$720,"")</f>
        <v/>
      </c>
      <c r="CA704" s="162" t="str">
        <f>IF('Formato 4_Ppto'!AB$720&lt;&gt;"",'Formato 4_Ppto'!AB$720,"")</f>
        <v/>
      </c>
      <c r="CB704" s="162" t="str">
        <f>IF('Formato 4_Ppto'!AC$720&lt;&gt;"",'Formato 4_Ppto'!AC$720,"")</f>
        <v/>
      </c>
      <c r="CC704" s="162" t="str">
        <f>IF('Formato 4_Ppto'!AD$720&lt;&gt;"",'Formato 4_Ppto'!AD$720,"")</f>
        <v/>
      </c>
      <c r="CD704" s="162" t="str">
        <f>IF('Formato 4_Ppto'!AE$720&lt;&gt;"",'Formato 4_Ppto'!AE$720,"")</f>
        <v/>
      </c>
      <c r="CE704" s="162" t="str">
        <f>IF('Formato 4_Ppto'!AF$720&lt;&gt;"",'Formato 4_Ppto'!AF$720,"")</f>
        <v/>
      </c>
      <c r="CF704" s="162" t="str">
        <f>IF('Formato 4_Ppto'!AG$720&lt;&gt;"",'Formato 4_Ppto'!AG$720,"")</f>
        <v/>
      </c>
      <c r="CG704" s="162" t="str">
        <f>IF('Formato 4_Ppto'!AH$720&lt;&gt;"",'Formato 4_Ppto'!AH$720,"")</f>
        <v/>
      </c>
      <c r="CH704" s="162" t="str">
        <f>IF('Formato 4_Ppto'!AI$720&lt;&gt;"",'Formato 4_Ppto'!AI$720,"")</f>
        <v/>
      </c>
      <c r="CI704" s="163" t="str">
        <f>IF('Formato 4_Ppto'!AJ$720&lt;&gt;"",'Formato 4_Ppto'!AJ$720,"")</f>
        <v/>
      </c>
      <c r="CJ704" s="13" t="str">
        <f>IF('Formato 4_Ppto'!B732&lt;&gt;"",'Formato 4_Ppto'!A732,"")</f>
        <v/>
      </c>
      <c r="CK704" s="24" t="str">
        <f>IF('Formato 4_Ppto'!B732&lt;&gt;"",'Formato 4_Ppto'!B732,"")</f>
        <v/>
      </c>
      <c r="CL704" s="22" t="str">
        <f>IF('Formato 4_Ppto'!C732&lt;&gt;"",'Formato 4_Ppto'!C732,"")</f>
        <v/>
      </c>
      <c r="CM704" s="24" t="str">
        <f>IF('Formato 4_Ppto'!D732&lt;&gt;"",'Formato 4_Ppto'!D732,"")</f>
        <v/>
      </c>
      <c r="CN704" s="161" t="str">
        <f>IF('Formato 4_Ppto'!E732&lt;&gt;"",'Formato 4_Ppto'!E732,"")</f>
        <v/>
      </c>
      <c r="CO704" s="161" t="str">
        <f>IF('Formato 4_Ppto'!G732&lt;&gt;"",'Formato 4_Ppto'!G732,"")</f>
        <v/>
      </c>
      <c r="CP704" s="163" t="str">
        <f>IF('Formato 4_Ppto'!I732&lt;&gt;"",'Formato 4_Ppto'!I732,"")</f>
        <v/>
      </c>
      <c r="CQ704" s="161" t="str">
        <f>IF('Formato 4_Ppto'!K732&lt;&gt;"",'Formato 4_Ppto'!K732,"")</f>
        <v/>
      </c>
      <c r="CR704" s="161" t="str">
        <f>IF('Formato 4_Ppto'!L732&lt;&gt;"",'Formato 4_Ppto'!L732,"")</f>
        <v/>
      </c>
      <c r="CS704" s="161" t="str">
        <f>IF('Formato 4_Ppto'!M732&lt;&gt;"",'Formato 4_Ppto'!M732,"")</f>
        <v/>
      </c>
      <c r="CT704" s="161" t="str">
        <f>IF('Formato 4_Ppto'!N732&lt;&gt;"",'Formato 4_Ppto'!N732,"")</f>
        <v/>
      </c>
      <c r="CU704" s="161" t="str">
        <f>IF('Formato 4_Ppto'!O732&lt;&gt;"",'Formato 4_Ppto'!O732,"")</f>
        <v/>
      </c>
      <c r="CV704" s="161" t="str">
        <f>IF('Formato 4_Ppto'!P732&lt;&gt;"",'Formato 4_Ppto'!P732,"")</f>
        <v/>
      </c>
      <c r="CW704" s="161" t="str">
        <f>IF('Formato 4_Ppto'!Q732&lt;&gt;"",'Formato 4_Ppto'!Q732,"")</f>
        <v/>
      </c>
      <c r="CX704" s="161" t="str">
        <f>IF('Formato 4_Ppto'!R732&lt;&gt;"",'Formato 4_Ppto'!R732,"")</f>
        <v/>
      </c>
      <c r="CY704" s="161" t="str">
        <f>IF('Formato 4_Ppto'!S732&lt;&gt;"",'Formato 4_Ppto'!S732,"")</f>
        <v/>
      </c>
      <c r="CZ704" s="161" t="str">
        <f>IF('Formato 4_Ppto'!T732&lt;&gt;"",'Formato 4_Ppto'!T732,"")</f>
        <v/>
      </c>
      <c r="DA704" s="161" t="str">
        <f>IF('Formato 4_Ppto'!U732&lt;&gt;"",'Formato 4_Ppto'!U732,"")</f>
        <v/>
      </c>
      <c r="DB704" s="161" t="str">
        <f>IF('Formato 4_Ppto'!V732&lt;&gt;"",'Formato 4_Ppto'!V732,"")</f>
        <v/>
      </c>
      <c r="DC704" s="161" t="str">
        <f>IF('Formato 4_Ppto'!W732&lt;&gt;"",'Formato 4_Ppto'!W732,"")</f>
        <v/>
      </c>
      <c r="DD704" s="162" t="str">
        <f>IF('Formato 4_Ppto'!X732&lt;&gt;"",'Formato 4_Ppto'!X732,"")</f>
        <v/>
      </c>
      <c r="DE704" s="162" t="str">
        <f>IF('Formato 4_Ppto'!Y732&lt;&gt;"",'Formato 4_Ppto'!Y732,"")</f>
        <v/>
      </c>
      <c r="DF704" s="162" t="str">
        <f>IF('Formato 4_Ppto'!Z732&lt;&gt;"",'Formato 4_Ppto'!Z732,"")</f>
        <v/>
      </c>
      <c r="DG704" s="162" t="str">
        <f>IF('Formato 4_Ppto'!AA732&lt;&gt;"",'Formato 4_Ppto'!AA732,"")</f>
        <v/>
      </c>
      <c r="DH704" s="162" t="str">
        <f>IF('Formato 4_Ppto'!AB732&lt;&gt;"",'Formato 4_Ppto'!AB732,"")</f>
        <v/>
      </c>
      <c r="DI704" s="162" t="str">
        <f>IF('Formato 4_Ppto'!AC732&lt;&gt;"",'Formato 4_Ppto'!AC732,"")</f>
        <v/>
      </c>
      <c r="DJ704" s="162" t="str">
        <f>IF('Formato 4_Ppto'!AD732&lt;&gt;"",'Formato 4_Ppto'!AD732,"")</f>
        <v/>
      </c>
      <c r="DK704" s="162" t="str">
        <f>IF('Formato 4_Ppto'!AE732&lt;&gt;"",'Formato 4_Ppto'!AE732,"")</f>
        <v/>
      </c>
      <c r="DL704" s="162" t="str">
        <f>IF('Formato 4_Ppto'!AF732&lt;&gt;"",'Formato 4_Ppto'!AF732,"")</f>
        <v/>
      </c>
      <c r="DM704" s="162" t="str">
        <f>IF('Formato 4_Ppto'!AG732&lt;&gt;"",'Formato 4_Ppto'!AG732,"")</f>
        <v/>
      </c>
      <c r="DN704" s="162" t="str">
        <f>IF('Formato 4_Ppto'!AH732&lt;&gt;"",'Formato 4_Ppto'!AH732,"")</f>
        <v/>
      </c>
      <c r="DO704" s="162" t="str">
        <f>IF('Formato 4_Ppto'!AI732&lt;&gt;"",'Formato 4_Ppto'!AI732,"")</f>
        <v/>
      </c>
      <c r="DP704" s="163" t="str">
        <f>IF('Formato 4_Ppto'!AJ732&lt;&gt;"",'Formato 4_Ppto'!AJ732,"")</f>
        <v/>
      </c>
    </row>
    <row r="705" spans="2:120" x14ac:dyDescent="0.3">
      <c r="B705" s="13" t="str">
        <f>IF(OR(Tabla6[[#This Row],[IDA]]="",Tabla6[[#This Row],[IDT]]="",Tabla6[[#This Row],[IDI]]=""),"",Tabla6[[#This Row],[IDA]]&amp;"."&amp;Tabla6[[#This Row],[IDT]]&amp;"."&amp;Tabla6[[#This Row],[IDI]])</f>
        <v/>
      </c>
      <c r="C705" s="13" t="str">
        <f>IF(Formato_02!$B$14&lt;&gt;"",0,"")</f>
        <v/>
      </c>
      <c r="D705" s="13" t="str">
        <f>IF(Formato_02!$H$9&lt;&gt;"",Formato_02!$H$9,"")</f>
        <v/>
      </c>
      <c r="E705" s="24" t="str">
        <f t="shared" si="80"/>
        <v/>
      </c>
      <c r="F705" s="24" t="str">
        <f>IF(Formato_02!$B$14&lt;&gt;"",Formato_02!$B$14,"")</f>
        <v/>
      </c>
      <c r="G705" s="22" t="str">
        <f>IF('Formato 3_Gantt'!C710&lt;&gt;"",'Formato 3_Gantt'!C710,"")</f>
        <v/>
      </c>
      <c r="H705" s="13" t="str">
        <f>IF('Formato 3_Gantt'!D$8&lt;&gt;"",'Formato 3_Gantt'!D$8,"")</f>
        <v/>
      </c>
      <c r="I705" s="13" t="str">
        <f>IF('Formato 3_Gantt'!E$8&lt;&gt;"",'Formato 3_Gantt'!E$8,"")</f>
        <v/>
      </c>
      <c r="J705" s="13" t="str">
        <f>IF('Formato 3_Gantt'!F$8&lt;&gt;"",'Formato 3_Gantt'!F$8,"")</f>
        <v/>
      </c>
      <c r="K705" s="158" t="str">
        <f>IF('Formato 3_Gantt'!G$8&lt;&gt;"",'Formato 3_Gantt'!G$8,"")</f>
        <v/>
      </c>
      <c r="L705" s="158" t="str">
        <f>IF('Formato 3_Gantt'!H$8&lt;&gt;"",'Formato 3_Gantt'!H$8,"")</f>
        <v/>
      </c>
      <c r="M705" s="13" t="str">
        <f>IF('Formato 3_Gantt'!BL$8&lt;&gt;"",'Formato 3_Gantt'!BL$8,"")</f>
        <v/>
      </c>
      <c r="N705" s="13" t="str">
        <f>IF('Formato 3_Gantt'!BM$8&lt;&gt;"",'Formato 3_Gantt'!BM$8,"")</f>
        <v/>
      </c>
      <c r="O705" s="13" t="str">
        <f>IF('Formato 3_Gantt'!BN$8&lt;&gt;"",'Formato 3_Gantt'!BN$8,"")</f>
        <v/>
      </c>
      <c r="P705" s="13" t="str">
        <f>IF('Formato 3_Gantt'!BO$8&lt;&gt;"",'Formato 3_Gantt'!BO$8,"")</f>
        <v/>
      </c>
      <c r="Q705" s="13" t="str">
        <f>IF('Formato 3_Gantt'!BP$8&lt;&gt;"",'Formato 3_Gantt'!BP$8,"")</f>
        <v/>
      </c>
      <c r="R705" s="13" t="str">
        <f>IF('Formato 3_Gantt'!BQ$8&lt;&gt;"",'Formato 3_Gantt'!BQ$8,"")</f>
        <v/>
      </c>
      <c r="S705" s="13" t="str">
        <f>IF('Formato 3_Gantt'!BR$8&lt;&gt;"",'Formato 3_Gantt'!BR$8,"")</f>
        <v/>
      </c>
      <c r="T705" s="13" t="str">
        <f>IF('Formato 3_Gantt'!BS$8&lt;&gt;"",'Formato 3_Gantt'!BS$8,"")</f>
        <v/>
      </c>
      <c r="U705" s="13" t="str">
        <f>IF('Formato 3_Gantt'!BT$8&lt;&gt;"",'Formato 3_Gantt'!BT$8,"")</f>
        <v/>
      </c>
      <c r="V705" s="13" t="str">
        <f>IF('Formato 3_Gantt'!BU$8&lt;&gt;"",'Formato 3_Gantt'!BU$8,"")</f>
        <v/>
      </c>
      <c r="W705" s="13" t="str">
        <f>IF('Formato 3_Gantt'!BV$8&lt;&gt;"",'Formato 3_Gantt'!BV$8,"")</f>
        <v/>
      </c>
      <c r="X705" s="13" t="str">
        <f>IF('Formato 3_Gantt'!BW$8&lt;&gt;"",'Formato 3_Gantt'!BW$8,"")</f>
        <v/>
      </c>
      <c r="Y705" s="13" t="str">
        <f>IF('Formato 3_Gantt'!BX$8&lt;&gt;"",'Formato 3_Gantt'!BX$8,"")</f>
        <v/>
      </c>
      <c r="Z705" s="162" t="str">
        <f>IF(Formato_02!S$15&lt;&gt;"",Formato_02!S$15,"")</f>
        <v/>
      </c>
      <c r="AA705" s="162" t="str">
        <f>IF(Formato_02!T$15&lt;&gt;"",Formato_02!T$15,"")</f>
        <v/>
      </c>
      <c r="AB705" s="162" t="str">
        <f>IF(Formato_02!U$15&lt;&gt;"",Formato_02!U$15,"")</f>
        <v/>
      </c>
      <c r="AC705" s="162" t="str">
        <f>IF(Formato_02!V$15&lt;&gt;"",Formato_02!V$15,"")</f>
        <v/>
      </c>
      <c r="AD705" s="162" t="str">
        <f>IF(Formato_02!W$15&lt;&gt;"",Formato_02!W$15,"")</f>
        <v/>
      </c>
      <c r="AE705" s="162" t="str">
        <f>IF(Formato_02!X$15&lt;&gt;"",Formato_02!X$15,"")</f>
        <v/>
      </c>
      <c r="AF705" s="162" t="str">
        <f>IF(Formato_02!Y$15&lt;&gt;"",Formato_02!Y$15,"")</f>
        <v/>
      </c>
      <c r="AG705" s="162" t="str">
        <f>IF(Formato_02!Z$15&lt;&gt;"",Formato_02!Z$15,"")</f>
        <v/>
      </c>
      <c r="AH705" s="162" t="str">
        <f>IF(Formato_02!AA$15&lt;&gt;"",Formato_02!AA$15,"")</f>
        <v/>
      </c>
      <c r="AI705" s="162" t="str">
        <f>IF(Formato_02!AB$15&lt;&gt;"",Formato_02!AB$15,"")</f>
        <v/>
      </c>
      <c r="AJ705" s="162" t="str">
        <f>IF(Formato_02!AC$15&lt;&gt;"",Formato_02!AC$15,"")</f>
        <v/>
      </c>
      <c r="AK705" s="162" t="str">
        <f>IF(Formato_02!AD$15&lt;&gt;"",Formato_02!AD$15,"")</f>
        <v/>
      </c>
      <c r="AL705" s="162" t="str">
        <f>IF(Formato_02!$N$14&lt;&gt;"",Formato_02!$N$14,"")</f>
        <v/>
      </c>
      <c r="AM705" s="13" t="str">
        <f>IF(Formato_02!$X$4&lt;&gt;"","AN","")</f>
        <v/>
      </c>
      <c r="AN705" s="24" t="str">
        <f t="shared" si="81"/>
        <v/>
      </c>
      <c r="AO705" s="13" t="str">
        <f>IF(Formato_02!$Y$4&lt;&gt;"","P027","")</f>
        <v/>
      </c>
      <c r="AP705" s="24" t="str">
        <f t="shared" si="82"/>
        <v/>
      </c>
      <c r="AQ705" s="13" t="str">
        <f>IF(Formato_02!$Z$4&lt;&gt;"","PNCVG","")</f>
        <v/>
      </c>
      <c r="AR705" s="24" t="str">
        <f t="shared" si="83"/>
        <v/>
      </c>
      <c r="AS705" s="13" t="str">
        <f>IF(Formato_02!$AA$4&lt;&gt;"","PNFF","")</f>
        <v/>
      </c>
      <c r="AT705" s="24" t="str">
        <f t="shared" si="84"/>
        <v/>
      </c>
      <c r="AU705" s="13" t="str">
        <f>IF(Formato_02!$AB$4&lt;&gt;"","PNPAM","")</f>
        <v/>
      </c>
      <c r="AV705" s="24" t="str">
        <f t="shared" si="85"/>
        <v/>
      </c>
      <c r="AW705" s="13" t="str">
        <f>IF(Formato_02!$AC$4&lt;&gt;"","PNAIA","")</f>
        <v/>
      </c>
      <c r="AX705" s="24" t="str">
        <f t="shared" si="86"/>
        <v/>
      </c>
      <c r="AY705" s="13" t="str">
        <f>IF(Formato_02!$AD$4&lt;&gt;"","PIO","")</f>
        <v/>
      </c>
      <c r="AZ705" s="24" t="str">
        <f t="shared" si="87"/>
        <v/>
      </c>
      <c r="BA705" s="13" t="str">
        <f>IF('Formato 3_Gantt'!B$32&lt;&gt;"",'Formato 3_Gantt'!A$32,"")</f>
        <v/>
      </c>
      <c r="BB705" s="24" t="str">
        <f>IF('Formato 3_Gantt'!B$32&lt;&gt;"",'Formato 3_Gantt'!B$32,"")</f>
        <v/>
      </c>
      <c r="BC705" s="22" t="str">
        <f>IF('Formato 3_Gantt'!C$32&lt;&gt;"",'Formato 3_Gantt'!C$32,"")</f>
        <v/>
      </c>
      <c r="BD705" s="13" t="str">
        <f>IF('Formato 3_Gantt'!D$32&lt;&gt;"",'Formato 3_Gantt'!D$32,"")</f>
        <v/>
      </c>
      <c r="BE705" s="161" t="str">
        <f>IF('Formato 3_Gantt'!E$32&lt;&gt;"",'Formato 3_Gantt'!E$32,"")</f>
        <v/>
      </c>
      <c r="BF705" s="13" t="str">
        <f>IF('Formato 3_Gantt'!F$32&lt;&gt;"",'Formato 3_Gantt'!F$32,"")</f>
        <v/>
      </c>
      <c r="BG705" s="158" t="str">
        <f>IF('Formato 3_Gantt'!G$32&lt;&gt;"",'Formato 3_Gantt'!G$32,"")</f>
        <v/>
      </c>
      <c r="BH705" s="158" t="str">
        <f>IF('Formato 3_Gantt'!H$32&lt;&gt;"",'Formato 3_Gantt'!H$32,"")</f>
        <v/>
      </c>
      <c r="BI705" s="161" t="str">
        <f>IF('Formato 3_Gantt'!BL$32&lt;&gt;"",'Formato 3_Gantt'!BL$32,"")</f>
        <v/>
      </c>
      <c r="BJ705" s="161" t="str">
        <f>IF('Formato 3_Gantt'!BM$32&lt;&gt;"",'Formato 3_Gantt'!BM$32,"")</f>
        <v/>
      </c>
      <c r="BK705" s="161" t="str">
        <f>IF('Formato 3_Gantt'!BN$32&lt;&gt;"",'Formato 3_Gantt'!BN$32,"")</f>
        <v/>
      </c>
      <c r="BL705" s="161" t="str">
        <f>IF('Formato 3_Gantt'!BO$32&lt;&gt;"",'Formato 3_Gantt'!BO$32,"")</f>
        <v/>
      </c>
      <c r="BM705" s="161" t="str">
        <f>IF('Formato 3_Gantt'!BP$32&lt;&gt;"",'Formato 3_Gantt'!BP$32,"")</f>
        <v/>
      </c>
      <c r="BN705" s="161" t="str">
        <f>IF('Formato 3_Gantt'!BQ$32&lt;&gt;"",'Formato 3_Gantt'!BQ$32,"")</f>
        <v/>
      </c>
      <c r="BO705" s="161" t="str">
        <f>IF('Formato 3_Gantt'!BR$32&lt;&gt;"",'Formato 3_Gantt'!BR$32,"")</f>
        <v/>
      </c>
      <c r="BP705" s="161" t="str">
        <f>IF('Formato 3_Gantt'!BS$32&lt;&gt;"",'Formato 3_Gantt'!BS$32,"")</f>
        <v/>
      </c>
      <c r="BQ705" s="161" t="str">
        <f>IF('Formato 3_Gantt'!BT$32&lt;&gt;"",'Formato 3_Gantt'!BT$32,"")</f>
        <v/>
      </c>
      <c r="BR705" s="161" t="str">
        <f>IF('Formato 3_Gantt'!BU$32&lt;&gt;"",'Formato 3_Gantt'!BU$32,"")</f>
        <v/>
      </c>
      <c r="BS705" s="161" t="str">
        <f>IF('Formato 3_Gantt'!BV$32&lt;&gt;"",'Formato 3_Gantt'!BV$32,"")</f>
        <v/>
      </c>
      <c r="BT705" s="161" t="str">
        <f>IF('Formato 3_Gantt'!BW$32&lt;&gt;"",'Formato 3_Gantt'!BW$32,"")</f>
        <v/>
      </c>
      <c r="BU705" s="161" t="str">
        <f>IF('Formato 3_Gantt'!BX$32&lt;&gt;"",'Formato 3_Gantt'!BX$32,"")</f>
        <v/>
      </c>
      <c r="BV705" s="163" t="str">
        <f>IF('Formato 4_Ppto'!I$720&lt;&gt;"",'Formato 4_Ppto'!I$720,"")</f>
        <v/>
      </c>
      <c r="BW705" s="162" t="str">
        <f>IF('Formato 4_Ppto'!X$720&lt;&gt;"",'Formato 4_Ppto'!X$720,"")</f>
        <v/>
      </c>
      <c r="BX705" s="162" t="str">
        <f>IF('Formato 4_Ppto'!Y$720&lt;&gt;"",'Formato 4_Ppto'!Y$720,"")</f>
        <v/>
      </c>
      <c r="BY705" s="162" t="str">
        <f>IF('Formato 4_Ppto'!Z$720&lt;&gt;"",'Formato 4_Ppto'!Z$720,"")</f>
        <v/>
      </c>
      <c r="BZ705" s="162" t="str">
        <f>IF('Formato 4_Ppto'!AA$720&lt;&gt;"",'Formato 4_Ppto'!AA$720,"")</f>
        <v/>
      </c>
      <c r="CA705" s="162" t="str">
        <f>IF('Formato 4_Ppto'!AB$720&lt;&gt;"",'Formato 4_Ppto'!AB$720,"")</f>
        <v/>
      </c>
      <c r="CB705" s="162" t="str">
        <f>IF('Formato 4_Ppto'!AC$720&lt;&gt;"",'Formato 4_Ppto'!AC$720,"")</f>
        <v/>
      </c>
      <c r="CC705" s="162" t="str">
        <f>IF('Formato 4_Ppto'!AD$720&lt;&gt;"",'Formato 4_Ppto'!AD$720,"")</f>
        <v/>
      </c>
      <c r="CD705" s="162" t="str">
        <f>IF('Formato 4_Ppto'!AE$720&lt;&gt;"",'Formato 4_Ppto'!AE$720,"")</f>
        <v/>
      </c>
      <c r="CE705" s="162" t="str">
        <f>IF('Formato 4_Ppto'!AF$720&lt;&gt;"",'Formato 4_Ppto'!AF$720,"")</f>
        <v/>
      </c>
      <c r="CF705" s="162" t="str">
        <f>IF('Formato 4_Ppto'!AG$720&lt;&gt;"",'Formato 4_Ppto'!AG$720,"")</f>
        <v/>
      </c>
      <c r="CG705" s="162" t="str">
        <f>IF('Formato 4_Ppto'!AH$720&lt;&gt;"",'Formato 4_Ppto'!AH$720,"")</f>
        <v/>
      </c>
      <c r="CH705" s="162" t="str">
        <f>IF('Formato 4_Ppto'!AI$720&lt;&gt;"",'Formato 4_Ppto'!AI$720,"")</f>
        <v/>
      </c>
      <c r="CI705" s="163" t="str">
        <f>IF('Formato 4_Ppto'!AJ$720&lt;&gt;"",'Formato 4_Ppto'!AJ$720,"")</f>
        <v/>
      </c>
      <c r="CJ705" s="13" t="str">
        <f>IF('Formato 4_Ppto'!B733&lt;&gt;"",'Formato 4_Ppto'!A733,"")</f>
        <v/>
      </c>
      <c r="CK705" s="24" t="str">
        <f>IF('Formato 4_Ppto'!B733&lt;&gt;"",'Formato 4_Ppto'!B733,"")</f>
        <v/>
      </c>
      <c r="CL705" s="22" t="str">
        <f>IF('Formato 4_Ppto'!C733&lt;&gt;"",'Formato 4_Ppto'!C733,"")</f>
        <v/>
      </c>
      <c r="CM705" s="24" t="str">
        <f>IF('Formato 4_Ppto'!D733&lt;&gt;"",'Formato 4_Ppto'!D733,"")</f>
        <v/>
      </c>
      <c r="CN705" s="161" t="str">
        <f>IF('Formato 4_Ppto'!E733&lt;&gt;"",'Formato 4_Ppto'!E733,"")</f>
        <v/>
      </c>
      <c r="CO705" s="161" t="str">
        <f>IF('Formato 4_Ppto'!G733&lt;&gt;"",'Formato 4_Ppto'!G733,"")</f>
        <v/>
      </c>
      <c r="CP705" s="163" t="str">
        <f>IF('Formato 4_Ppto'!I733&lt;&gt;"",'Formato 4_Ppto'!I733,"")</f>
        <v/>
      </c>
      <c r="CQ705" s="161" t="str">
        <f>IF('Formato 4_Ppto'!K733&lt;&gt;"",'Formato 4_Ppto'!K733,"")</f>
        <v/>
      </c>
      <c r="CR705" s="161" t="str">
        <f>IF('Formato 4_Ppto'!L733&lt;&gt;"",'Formato 4_Ppto'!L733,"")</f>
        <v/>
      </c>
      <c r="CS705" s="161" t="str">
        <f>IF('Formato 4_Ppto'!M733&lt;&gt;"",'Formato 4_Ppto'!M733,"")</f>
        <v/>
      </c>
      <c r="CT705" s="161" t="str">
        <f>IF('Formato 4_Ppto'!N733&lt;&gt;"",'Formato 4_Ppto'!N733,"")</f>
        <v/>
      </c>
      <c r="CU705" s="161" t="str">
        <f>IF('Formato 4_Ppto'!O733&lt;&gt;"",'Formato 4_Ppto'!O733,"")</f>
        <v/>
      </c>
      <c r="CV705" s="161" t="str">
        <f>IF('Formato 4_Ppto'!P733&lt;&gt;"",'Formato 4_Ppto'!P733,"")</f>
        <v/>
      </c>
      <c r="CW705" s="161" t="str">
        <f>IF('Formato 4_Ppto'!Q733&lt;&gt;"",'Formato 4_Ppto'!Q733,"")</f>
        <v/>
      </c>
      <c r="CX705" s="161" t="str">
        <f>IF('Formato 4_Ppto'!R733&lt;&gt;"",'Formato 4_Ppto'!R733,"")</f>
        <v/>
      </c>
      <c r="CY705" s="161" t="str">
        <f>IF('Formato 4_Ppto'!S733&lt;&gt;"",'Formato 4_Ppto'!S733,"")</f>
        <v/>
      </c>
      <c r="CZ705" s="161" t="str">
        <f>IF('Formato 4_Ppto'!T733&lt;&gt;"",'Formato 4_Ppto'!T733,"")</f>
        <v/>
      </c>
      <c r="DA705" s="161" t="str">
        <f>IF('Formato 4_Ppto'!U733&lt;&gt;"",'Formato 4_Ppto'!U733,"")</f>
        <v/>
      </c>
      <c r="DB705" s="161" t="str">
        <f>IF('Formato 4_Ppto'!V733&lt;&gt;"",'Formato 4_Ppto'!V733,"")</f>
        <v/>
      </c>
      <c r="DC705" s="161" t="str">
        <f>IF('Formato 4_Ppto'!W733&lt;&gt;"",'Formato 4_Ppto'!W733,"")</f>
        <v/>
      </c>
      <c r="DD705" s="162" t="str">
        <f>IF('Formato 4_Ppto'!X733&lt;&gt;"",'Formato 4_Ppto'!X733,"")</f>
        <v/>
      </c>
      <c r="DE705" s="162" t="str">
        <f>IF('Formato 4_Ppto'!Y733&lt;&gt;"",'Formato 4_Ppto'!Y733,"")</f>
        <v/>
      </c>
      <c r="DF705" s="162" t="str">
        <f>IF('Formato 4_Ppto'!Z733&lt;&gt;"",'Formato 4_Ppto'!Z733,"")</f>
        <v/>
      </c>
      <c r="DG705" s="162" t="str">
        <f>IF('Formato 4_Ppto'!AA733&lt;&gt;"",'Formato 4_Ppto'!AA733,"")</f>
        <v/>
      </c>
      <c r="DH705" s="162" t="str">
        <f>IF('Formato 4_Ppto'!AB733&lt;&gt;"",'Formato 4_Ppto'!AB733,"")</f>
        <v/>
      </c>
      <c r="DI705" s="162" t="str">
        <f>IF('Formato 4_Ppto'!AC733&lt;&gt;"",'Formato 4_Ppto'!AC733,"")</f>
        <v/>
      </c>
      <c r="DJ705" s="162" t="str">
        <f>IF('Formato 4_Ppto'!AD733&lt;&gt;"",'Formato 4_Ppto'!AD733,"")</f>
        <v/>
      </c>
      <c r="DK705" s="162" t="str">
        <f>IF('Formato 4_Ppto'!AE733&lt;&gt;"",'Formato 4_Ppto'!AE733,"")</f>
        <v/>
      </c>
      <c r="DL705" s="162" t="str">
        <f>IF('Formato 4_Ppto'!AF733&lt;&gt;"",'Formato 4_Ppto'!AF733,"")</f>
        <v/>
      </c>
      <c r="DM705" s="162" t="str">
        <f>IF('Formato 4_Ppto'!AG733&lt;&gt;"",'Formato 4_Ppto'!AG733,"")</f>
        <v/>
      </c>
      <c r="DN705" s="162" t="str">
        <f>IF('Formato 4_Ppto'!AH733&lt;&gt;"",'Formato 4_Ppto'!AH733,"")</f>
        <v/>
      </c>
      <c r="DO705" s="162" t="str">
        <f>IF('Formato 4_Ppto'!AI733&lt;&gt;"",'Formato 4_Ppto'!AI733,"")</f>
        <v/>
      </c>
      <c r="DP705" s="163" t="str">
        <f>IF('Formato 4_Ppto'!AJ733&lt;&gt;"",'Formato 4_Ppto'!AJ733,"")</f>
        <v/>
      </c>
    </row>
    <row r="706" spans="2:120" x14ac:dyDescent="0.3">
      <c r="B706" s="13" t="str">
        <f>IF(OR(Tabla6[[#This Row],[IDA]]="",Tabla6[[#This Row],[IDT]]="",Tabla6[[#This Row],[IDI]]=""),"",Tabla6[[#This Row],[IDA]]&amp;"."&amp;Tabla6[[#This Row],[IDT]]&amp;"."&amp;Tabla6[[#This Row],[IDI]])</f>
        <v/>
      </c>
      <c r="C706" s="13" t="str">
        <f>IF(Formato_02!$B$14&lt;&gt;"",0,"")</f>
        <v/>
      </c>
      <c r="D706" s="13" t="str">
        <f>IF(Formato_02!$H$9&lt;&gt;"",Formato_02!$H$9,"")</f>
        <v/>
      </c>
      <c r="E706" s="24" t="str">
        <f t="shared" si="80"/>
        <v/>
      </c>
      <c r="F706" s="24" t="str">
        <f>IF(Formato_02!$B$14&lt;&gt;"",Formato_02!$B$14,"")</f>
        <v/>
      </c>
      <c r="G706" s="22" t="str">
        <f>IF('Formato 3_Gantt'!C711&lt;&gt;"",'Formato 3_Gantt'!C711,"")</f>
        <v/>
      </c>
      <c r="H706" s="13" t="str">
        <f>IF('Formato 3_Gantt'!D$8&lt;&gt;"",'Formato 3_Gantt'!D$8,"")</f>
        <v/>
      </c>
      <c r="I706" s="13" t="str">
        <f>IF('Formato 3_Gantt'!E$8&lt;&gt;"",'Formato 3_Gantt'!E$8,"")</f>
        <v/>
      </c>
      <c r="J706" s="13" t="str">
        <f>IF('Formato 3_Gantt'!F$8&lt;&gt;"",'Formato 3_Gantt'!F$8,"")</f>
        <v/>
      </c>
      <c r="K706" s="158" t="str">
        <f>IF('Formato 3_Gantt'!G$8&lt;&gt;"",'Formato 3_Gantt'!G$8,"")</f>
        <v/>
      </c>
      <c r="L706" s="158" t="str">
        <f>IF('Formato 3_Gantt'!H$8&lt;&gt;"",'Formato 3_Gantt'!H$8,"")</f>
        <v/>
      </c>
      <c r="M706" s="13" t="str">
        <f>IF('Formato 3_Gantt'!BL$8&lt;&gt;"",'Formato 3_Gantt'!BL$8,"")</f>
        <v/>
      </c>
      <c r="N706" s="13" t="str">
        <f>IF('Formato 3_Gantt'!BM$8&lt;&gt;"",'Formato 3_Gantt'!BM$8,"")</f>
        <v/>
      </c>
      <c r="O706" s="13" t="str">
        <f>IF('Formato 3_Gantt'!BN$8&lt;&gt;"",'Formato 3_Gantt'!BN$8,"")</f>
        <v/>
      </c>
      <c r="P706" s="13" t="str">
        <f>IF('Formato 3_Gantt'!BO$8&lt;&gt;"",'Formato 3_Gantt'!BO$8,"")</f>
        <v/>
      </c>
      <c r="Q706" s="13" t="str">
        <f>IF('Formato 3_Gantt'!BP$8&lt;&gt;"",'Formato 3_Gantt'!BP$8,"")</f>
        <v/>
      </c>
      <c r="R706" s="13" t="str">
        <f>IF('Formato 3_Gantt'!BQ$8&lt;&gt;"",'Formato 3_Gantt'!BQ$8,"")</f>
        <v/>
      </c>
      <c r="S706" s="13" t="str">
        <f>IF('Formato 3_Gantt'!BR$8&lt;&gt;"",'Formato 3_Gantt'!BR$8,"")</f>
        <v/>
      </c>
      <c r="T706" s="13" t="str">
        <f>IF('Formato 3_Gantt'!BS$8&lt;&gt;"",'Formato 3_Gantt'!BS$8,"")</f>
        <v/>
      </c>
      <c r="U706" s="13" t="str">
        <f>IF('Formato 3_Gantt'!BT$8&lt;&gt;"",'Formato 3_Gantt'!BT$8,"")</f>
        <v/>
      </c>
      <c r="V706" s="13" t="str">
        <f>IF('Formato 3_Gantt'!BU$8&lt;&gt;"",'Formato 3_Gantt'!BU$8,"")</f>
        <v/>
      </c>
      <c r="W706" s="13" t="str">
        <f>IF('Formato 3_Gantt'!BV$8&lt;&gt;"",'Formato 3_Gantt'!BV$8,"")</f>
        <v/>
      </c>
      <c r="X706" s="13" t="str">
        <f>IF('Formato 3_Gantt'!BW$8&lt;&gt;"",'Formato 3_Gantt'!BW$8,"")</f>
        <v/>
      </c>
      <c r="Y706" s="13" t="str">
        <f>IF('Formato 3_Gantt'!BX$8&lt;&gt;"",'Formato 3_Gantt'!BX$8,"")</f>
        <v/>
      </c>
      <c r="Z706" s="162" t="str">
        <f>IF(Formato_02!S$15&lt;&gt;"",Formato_02!S$15,"")</f>
        <v/>
      </c>
      <c r="AA706" s="162" t="str">
        <f>IF(Formato_02!T$15&lt;&gt;"",Formato_02!T$15,"")</f>
        <v/>
      </c>
      <c r="AB706" s="162" t="str">
        <f>IF(Formato_02!U$15&lt;&gt;"",Formato_02!U$15,"")</f>
        <v/>
      </c>
      <c r="AC706" s="162" t="str">
        <f>IF(Formato_02!V$15&lt;&gt;"",Formato_02!V$15,"")</f>
        <v/>
      </c>
      <c r="AD706" s="162" t="str">
        <f>IF(Formato_02!W$15&lt;&gt;"",Formato_02!W$15,"")</f>
        <v/>
      </c>
      <c r="AE706" s="162" t="str">
        <f>IF(Formato_02!X$15&lt;&gt;"",Formato_02!X$15,"")</f>
        <v/>
      </c>
      <c r="AF706" s="162" t="str">
        <f>IF(Formato_02!Y$15&lt;&gt;"",Formato_02!Y$15,"")</f>
        <v/>
      </c>
      <c r="AG706" s="162" t="str">
        <f>IF(Formato_02!Z$15&lt;&gt;"",Formato_02!Z$15,"")</f>
        <v/>
      </c>
      <c r="AH706" s="162" t="str">
        <f>IF(Formato_02!AA$15&lt;&gt;"",Formato_02!AA$15,"")</f>
        <v/>
      </c>
      <c r="AI706" s="162" t="str">
        <f>IF(Formato_02!AB$15&lt;&gt;"",Formato_02!AB$15,"")</f>
        <v/>
      </c>
      <c r="AJ706" s="162" t="str">
        <f>IF(Formato_02!AC$15&lt;&gt;"",Formato_02!AC$15,"")</f>
        <v/>
      </c>
      <c r="AK706" s="162" t="str">
        <f>IF(Formato_02!AD$15&lt;&gt;"",Formato_02!AD$15,"")</f>
        <v/>
      </c>
      <c r="AL706" s="162" t="str">
        <f>IF(Formato_02!$N$14&lt;&gt;"",Formato_02!$N$14,"")</f>
        <v/>
      </c>
      <c r="AM706" s="13" t="str">
        <f>IF(Formato_02!$X$4&lt;&gt;"","AN","")</f>
        <v/>
      </c>
      <c r="AN706" s="24" t="str">
        <f t="shared" si="81"/>
        <v/>
      </c>
      <c r="AO706" s="13" t="str">
        <f>IF(Formato_02!$Y$4&lt;&gt;"","P027","")</f>
        <v/>
      </c>
      <c r="AP706" s="24" t="str">
        <f t="shared" si="82"/>
        <v/>
      </c>
      <c r="AQ706" s="13" t="str">
        <f>IF(Formato_02!$Z$4&lt;&gt;"","PNCVG","")</f>
        <v/>
      </c>
      <c r="AR706" s="24" t="str">
        <f t="shared" si="83"/>
        <v/>
      </c>
      <c r="AS706" s="13" t="str">
        <f>IF(Formato_02!$AA$4&lt;&gt;"","PNFF","")</f>
        <v/>
      </c>
      <c r="AT706" s="24" t="str">
        <f t="shared" si="84"/>
        <v/>
      </c>
      <c r="AU706" s="13" t="str">
        <f>IF(Formato_02!$AB$4&lt;&gt;"","PNPAM","")</f>
        <v/>
      </c>
      <c r="AV706" s="24" t="str">
        <f t="shared" si="85"/>
        <v/>
      </c>
      <c r="AW706" s="13" t="str">
        <f>IF(Formato_02!$AC$4&lt;&gt;"","PNAIA","")</f>
        <v/>
      </c>
      <c r="AX706" s="24" t="str">
        <f t="shared" si="86"/>
        <v/>
      </c>
      <c r="AY706" s="13" t="str">
        <f>IF(Formato_02!$AD$4&lt;&gt;"","PIO","")</f>
        <v/>
      </c>
      <c r="AZ706" s="24" t="str">
        <f t="shared" si="87"/>
        <v/>
      </c>
      <c r="BA706" s="13" t="str">
        <f>IF('Formato 3_Gantt'!B$32&lt;&gt;"",'Formato 3_Gantt'!A$32,"")</f>
        <v/>
      </c>
      <c r="BB706" s="24" t="str">
        <f>IF('Formato 3_Gantt'!B$32&lt;&gt;"",'Formato 3_Gantt'!B$32,"")</f>
        <v/>
      </c>
      <c r="BC706" s="22" t="str">
        <f>IF('Formato 3_Gantt'!C$32&lt;&gt;"",'Formato 3_Gantt'!C$32,"")</f>
        <v/>
      </c>
      <c r="BD706" s="13" t="str">
        <f>IF('Formato 3_Gantt'!D$32&lt;&gt;"",'Formato 3_Gantt'!D$32,"")</f>
        <v/>
      </c>
      <c r="BE706" s="161" t="str">
        <f>IF('Formato 3_Gantt'!E$32&lt;&gt;"",'Formato 3_Gantt'!E$32,"")</f>
        <v/>
      </c>
      <c r="BF706" s="13" t="str">
        <f>IF('Formato 3_Gantt'!F$32&lt;&gt;"",'Formato 3_Gantt'!F$32,"")</f>
        <v/>
      </c>
      <c r="BG706" s="158" t="str">
        <f>IF('Formato 3_Gantt'!G$32&lt;&gt;"",'Formato 3_Gantt'!G$32,"")</f>
        <v/>
      </c>
      <c r="BH706" s="158" t="str">
        <f>IF('Formato 3_Gantt'!H$32&lt;&gt;"",'Formato 3_Gantt'!H$32,"")</f>
        <v/>
      </c>
      <c r="BI706" s="161" t="str">
        <f>IF('Formato 3_Gantt'!BL$32&lt;&gt;"",'Formato 3_Gantt'!BL$32,"")</f>
        <v/>
      </c>
      <c r="BJ706" s="161" t="str">
        <f>IF('Formato 3_Gantt'!BM$32&lt;&gt;"",'Formato 3_Gantt'!BM$32,"")</f>
        <v/>
      </c>
      <c r="BK706" s="161" t="str">
        <f>IF('Formato 3_Gantt'!BN$32&lt;&gt;"",'Formato 3_Gantt'!BN$32,"")</f>
        <v/>
      </c>
      <c r="BL706" s="161" t="str">
        <f>IF('Formato 3_Gantt'!BO$32&lt;&gt;"",'Formato 3_Gantt'!BO$32,"")</f>
        <v/>
      </c>
      <c r="BM706" s="161" t="str">
        <f>IF('Formato 3_Gantt'!BP$32&lt;&gt;"",'Formato 3_Gantt'!BP$32,"")</f>
        <v/>
      </c>
      <c r="BN706" s="161" t="str">
        <f>IF('Formato 3_Gantt'!BQ$32&lt;&gt;"",'Formato 3_Gantt'!BQ$32,"")</f>
        <v/>
      </c>
      <c r="BO706" s="161" t="str">
        <f>IF('Formato 3_Gantt'!BR$32&lt;&gt;"",'Formato 3_Gantt'!BR$32,"")</f>
        <v/>
      </c>
      <c r="BP706" s="161" t="str">
        <f>IF('Formato 3_Gantt'!BS$32&lt;&gt;"",'Formato 3_Gantt'!BS$32,"")</f>
        <v/>
      </c>
      <c r="BQ706" s="161" t="str">
        <f>IF('Formato 3_Gantt'!BT$32&lt;&gt;"",'Formato 3_Gantt'!BT$32,"")</f>
        <v/>
      </c>
      <c r="BR706" s="161" t="str">
        <f>IF('Formato 3_Gantt'!BU$32&lt;&gt;"",'Formato 3_Gantt'!BU$32,"")</f>
        <v/>
      </c>
      <c r="BS706" s="161" t="str">
        <f>IF('Formato 3_Gantt'!BV$32&lt;&gt;"",'Formato 3_Gantt'!BV$32,"")</f>
        <v/>
      </c>
      <c r="BT706" s="161" t="str">
        <f>IF('Formato 3_Gantt'!BW$32&lt;&gt;"",'Formato 3_Gantt'!BW$32,"")</f>
        <v/>
      </c>
      <c r="BU706" s="161" t="str">
        <f>IF('Formato 3_Gantt'!BX$32&lt;&gt;"",'Formato 3_Gantt'!BX$32,"")</f>
        <v/>
      </c>
      <c r="BV706" s="163" t="str">
        <f>IF('Formato 4_Ppto'!I$720&lt;&gt;"",'Formato 4_Ppto'!I$720,"")</f>
        <v/>
      </c>
      <c r="BW706" s="162" t="str">
        <f>IF('Formato 4_Ppto'!X$720&lt;&gt;"",'Formato 4_Ppto'!X$720,"")</f>
        <v/>
      </c>
      <c r="BX706" s="162" t="str">
        <f>IF('Formato 4_Ppto'!Y$720&lt;&gt;"",'Formato 4_Ppto'!Y$720,"")</f>
        <v/>
      </c>
      <c r="BY706" s="162" t="str">
        <f>IF('Formato 4_Ppto'!Z$720&lt;&gt;"",'Formato 4_Ppto'!Z$720,"")</f>
        <v/>
      </c>
      <c r="BZ706" s="162" t="str">
        <f>IF('Formato 4_Ppto'!AA$720&lt;&gt;"",'Formato 4_Ppto'!AA$720,"")</f>
        <v/>
      </c>
      <c r="CA706" s="162" t="str">
        <f>IF('Formato 4_Ppto'!AB$720&lt;&gt;"",'Formato 4_Ppto'!AB$720,"")</f>
        <v/>
      </c>
      <c r="CB706" s="162" t="str">
        <f>IF('Formato 4_Ppto'!AC$720&lt;&gt;"",'Formato 4_Ppto'!AC$720,"")</f>
        <v/>
      </c>
      <c r="CC706" s="162" t="str">
        <f>IF('Formato 4_Ppto'!AD$720&lt;&gt;"",'Formato 4_Ppto'!AD$720,"")</f>
        <v/>
      </c>
      <c r="CD706" s="162" t="str">
        <f>IF('Formato 4_Ppto'!AE$720&lt;&gt;"",'Formato 4_Ppto'!AE$720,"")</f>
        <v/>
      </c>
      <c r="CE706" s="162" t="str">
        <f>IF('Formato 4_Ppto'!AF$720&lt;&gt;"",'Formato 4_Ppto'!AF$720,"")</f>
        <v/>
      </c>
      <c r="CF706" s="162" t="str">
        <f>IF('Formato 4_Ppto'!AG$720&lt;&gt;"",'Formato 4_Ppto'!AG$720,"")</f>
        <v/>
      </c>
      <c r="CG706" s="162" t="str">
        <f>IF('Formato 4_Ppto'!AH$720&lt;&gt;"",'Formato 4_Ppto'!AH$720,"")</f>
        <v/>
      </c>
      <c r="CH706" s="162" t="str">
        <f>IF('Formato 4_Ppto'!AI$720&lt;&gt;"",'Formato 4_Ppto'!AI$720,"")</f>
        <v/>
      </c>
      <c r="CI706" s="163" t="str">
        <f>IF('Formato 4_Ppto'!AJ$720&lt;&gt;"",'Formato 4_Ppto'!AJ$720,"")</f>
        <v/>
      </c>
      <c r="CJ706" s="13" t="str">
        <f>IF('Formato 4_Ppto'!B734&lt;&gt;"",'Formato 4_Ppto'!A734,"")</f>
        <v/>
      </c>
      <c r="CK706" s="24" t="str">
        <f>IF('Formato 4_Ppto'!B734&lt;&gt;"",'Formato 4_Ppto'!B734,"")</f>
        <v/>
      </c>
      <c r="CL706" s="22" t="str">
        <f>IF('Formato 4_Ppto'!C734&lt;&gt;"",'Formato 4_Ppto'!C734,"")</f>
        <v/>
      </c>
      <c r="CM706" s="24" t="str">
        <f>IF('Formato 4_Ppto'!D734&lt;&gt;"",'Formato 4_Ppto'!D734,"")</f>
        <v/>
      </c>
      <c r="CN706" s="161" t="str">
        <f>IF('Formato 4_Ppto'!E734&lt;&gt;"",'Formato 4_Ppto'!E734,"")</f>
        <v/>
      </c>
      <c r="CO706" s="161" t="str">
        <f>IF('Formato 4_Ppto'!G734&lt;&gt;"",'Formato 4_Ppto'!G734,"")</f>
        <v/>
      </c>
      <c r="CP706" s="163" t="str">
        <f>IF('Formato 4_Ppto'!I734&lt;&gt;"",'Formato 4_Ppto'!I734,"")</f>
        <v/>
      </c>
      <c r="CQ706" s="161" t="str">
        <f>IF('Formato 4_Ppto'!K734&lt;&gt;"",'Formato 4_Ppto'!K734,"")</f>
        <v/>
      </c>
      <c r="CR706" s="161" t="str">
        <f>IF('Formato 4_Ppto'!L734&lt;&gt;"",'Formato 4_Ppto'!L734,"")</f>
        <v/>
      </c>
      <c r="CS706" s="161" t="str">
        <f>IF('Formato 4_Ppto'!M734&lt;&gt;"",'Formato 4_Ppto'!M734,"")</f>
        <v/>
      </c>
      <c r="CT706" s="161" t="str">
        <f>IF('Formato 4_Ppto'!N734&lt;&gt;"",'Formato 4_Ppto'!N734,"")</f>
        <v/>
      </c>
      <c r="CU706" s="161" t="str">
        <f>IF('Formato 4_Ppto'!O734&lt;&gt;"",'Formato 4_Ppto'!O734,"")</f>
        <v/>
      </c>
      <c r="CV706" s="161" t="str">
        <f>IF('Formato 4_Ppto'!P734&lt;&gt;"",'Formato 4_Ppto'!P734,"")</f>
        <v/>
      </c>
      <c r="CW706" s="161" t="str">
        <f>IF('Formato 4_Ppto'!Q734&lt;&gt;"",'Formato 4_Ppto'!Q734,"")</f>
        <v/>
      </c>
      <c r="CX706" s="161" t="str">
        <f>IF('Formato 4_Ppto'!R734&lt;&gt;"",'Formato 4_Ppto'!R734,"")</f>
        <v/>
      </c>
      <c r="CY706" s="161" t="str">
        <f>IF('Formato 4_Ppto'!S734&lt;&gt;"",'Formato 4_Ppto'!S734,"")</f>
        <v/>
      </c>
      <c r="CZ706" s="161" t="str">
        <f>IF('Formato 4_Ppto'!T734&lt;&gt;"",'Formato 4_Ppto'!T734,"")</f>
        <v/>
      </c>
      <c r="DA706" s="161" t="str">
        <f>IF('Formato 4_Ppto'!U734&lt;&gt;"",'Formato 4_Ppto'!U734,"")</f>
        <v/>
      </c>
      <c r="DB706" s="161" t="str">
        <f>IF('Formato 4_Ppto'!V734&lt;&gt;"",'Formato 4_Ppto'!V734,"")</f>
        <v/>
      </c>
      <c r="DC706" s="161" t="str">
        <f>IF('Formato 4_Ppto'!W734&lt;&gt;"",'Formato 4_Ppto'!W734,"")</f>
        <v/>
      </c>
      <c r="DD706" s="162" t="str">
        <f>IF('Formato 4_Ppto'!X734&lt;&gt;"",'Formato 4_Ppto'!X734,"")</f>
        <v/>
      </c>
      <c r="DE706" s="162" t="str">
        <f>IF('Formato 4_Ppto'!Y734&lt;&gt;"",'Formato 4_Ppto'!Y734,"")</f>
        <v/>
      </c>
      <c r="DF706" s="162" t="str">
        <f>IF('Formato 4_Ppto'!Z734&lt;&gt;"",'Formato 4_Ppto'!Z734,"")</f>
        <v/>
      </c>
      <c r="DG706" s="162" t="str">
        <f>IF('Formato 4_Ppto'!AA734&lt;&gt;"",'Formato 4_Ppto'!AA734,"")</f>
        <v/>
      </c>
      <c r="DH706" s="162" t="str">
        <f>IF('Formato 4_Ppto'!AB734&lt;&gt;"",'Formato 4_Ppto'!AB734,"")</f>
        <v/>
      </c>
      <c r="DI706" s="162" t="str">
        <f>IF('Formato 4_Ppto'!AC734&lt;&gt;"",'Formato 4_Ppto'!AC734,"")</f>
        <v/>
      </c>
      <c r="DJ706" s="162" t="str">
        <f>IF('Formato 4_Ppto'!AD734&lt;&gt;"",'Formato 4_Ppto'!AD734,"")</f>
        <v/>
      </c>
      <c r="DK706" s="162" t="str">
        <f>IF('Formato 4_Ppto'!AE734&lt;&gt;"",'Formato 4_Ppto'!AE734,"")</f>
        <v/>
      </c>
      <c r="DL706" s="162" t="str">
        <f>IF('Formato 4_Ppto'!AF734&lt;&gt;"",'Formato 4_Ppto'!AF734,"")</f>
        <v/>
      </c>
      <c r="DM706" s="162" t="str">
        <f>IF('Formato 4_Ppto'!AG734&lt;&gt;"",'Formato 4_Ppto'!AG734,"")</f>
        <v/>
      </c>
      <c r="DN706" s="162" t="str">
        <f>IF('Formato 4_Ppto'!AH734&lt;&gt;"",'Formato 4_Ppto'!AH734,"")</f>
        <v/>
      </c>
      <c r="DO706" s="162" t="str">
        <f>IF('Formato 4_Ppto'!AI734&lt;&gt;"",'Formato 4_Ppto'!AI734,"")</f>
        <v/>
      </c>
      <c r="DP706" s="163" t="str">
        <f>IF('Formato 4_Ppto'!AJ734&lt;&gt;"",'Formato 4_Ppto'!AJ734,"")</f>
        <v/>
      </c>
    </row>
    <row r="707" spans="2:120" x14ac:dyDescent="0.3">
      <c r="B707" s="13" t="str">
        <f>IF(OR(Tabla6[[#This Row],[IDA]]="",Tabla6[[#This Row],[IDT]]="",Tabla6[[#This Row],[IDI]]=""),"",Tabla6[[#This Row],[IDA]]&amp;"."&amp;Tabla6[[#This Row],[IDT]]&amp;"."&amp;Tabla6[[#This Row],[IDI]])</f>
        <v/>
      </c>
      <c r="C707" s="13" t="str">
        <f>IF(Formato_02!$B$14&lt;&gt;"",0,"")</f>
        <v/>
      </c>
      <c r="D707" s="13" t="str">
        <f>IF(Formato_02!$H$9&lt;&gt;"",Formato_02!$H$9,"")</f>
        <v/>
      </c>
      <c r="E707" s="24" t="str">
        <f t="shared" ref="E707:E770" si="88">IFERROR(VLOOKUP($D707,DOU,2,0),"")</f>
        <v/>
      </c>
      <c r="F707" s="24" t="str">
        <f>IF(Formato_02!$B$14&lt;&gt;"",Formato_02!$B$14,"")</f>
        <v/>
      </c>
      <c r="G707" s="22" t="str">
        <f>IF('Formato 3_Gantt'!C712&lt;&gt;"",'Formato 3_Gantt'!C712,"")</f>
        <v/>
      </c>
      <c r="H707" s="13" t="str">
        <f>IF('Formato 3_Gantt'!D$8&lt;&gt;"",'Formato 3_Gantt'!D$8,"")</f>
        <v/>
      </c>
      <c r="I707" s="13" t="str">
        <f>IF('Formato 3_Gantt'!E$8&lt;&gt;"",'Formato 3_Gantt'!E$8,"")</f>
        <v/>
      </c>
      <c r="J707" s="13" t="str">
        <f>IF('Formato 3_Gantt'!F$8&lt;&gt;"",'Formato 3_Gantt'!F$8,"")</f>
        <v/>
      </c>
      <c r="K707" s="158" t="str">
        <f>IF('Formato 3_Gantt'!G$8&lt;&gt;"",'Formato 3_Gantt'!G$8,"")</f>
        <v/>
      </c>
      <c r="L707" s="158" t="str">
        <f>IF('Formato 3_Gantt'!H$8&lt;&gt;"",'Formato 3_Gantt'!H$8,"")</f>
        <v/>
      </c>
      <c r="M707" s="13" t="str">
        <f>IF('Formato 3_Gantt'!BL$8&lt;&gt;"",'Formato 3_Gantt'!BL$8,"")</f>
        <v/>
      </c>
      <c r="N707" s="13" t="str">
        <f>IF('Formato 3_Gantt'!BM$8&lt;&gt;"",'Formato 3_Gantt'!BM$8,"")</f>
        <v/>
      </c>
      <c r="O707" s="13" t="str">
        <f>IF('Formato 3_Gantt'!BN$8&lt;&gt;"",'Formato 3_Gantt'!BN$8,"")</f>
        <v/>
      </c>
      <c r="P707" s="13" t="str">
        <f>IF('Formato 3_Gantt'!BO$8&lt;&gt;"",'Formato 3_Gantt'!BO$8,"")</f>
        <v/>
      </c>
      <c r="Q707" s="13" t="str">
        <f>IF('Formato 3_Gantt'!BP$8&lt;&gt;"",'Formato 3_Gantt'!BP$8,"")</f>
        <v/>
      </c>
      <c r="R707" s="13" t="str">
        <f>IF('Formato 3_Gantt'!BQ$8&lt;&gt;"",'Formato 3_Gantt'!BQ$8,"")</f>
        <v/>
      </c>
      <c r="S707" s="13" t="str">
        <f>IF('Formato 3_Gantt'!BR$8&lt;&gt;"",'Formato 3_Gantt'!BR$8,"")</f>
        <v/>
      </c>
      <c r="T707" s="13" t="str">
        <f>IF('Formato 3_Gantt'!BS$8&lt;&gt;"",'Formato 3_Gantt'!BS$8,"")</f>
        <v/>
      </c>
      <c r="U707" s="13" t="str">
        <f>IF('Formato 3_Gantt'!BT$8&lt;&gt;"",'Formato 3_Gantt'!BT$8,"")</f>
        <v/>
      </c>
      <c r="V707" s="13" t="str">
        <f>IF('Formato 3_Gantt'!BU$8&lt;&gt;"",'Formato 3_Gantt'!BU$8,"")</f>
        <v/>
      </c>
      <c r="W707" s="13" t="str">
        <f>IF('Formato 3_Gantt'!BV$8&lt;&gt;"",'Formato 3_Gantt'!BV$8,"")</f>
        <v/>
      </c>
      <c r="X707" s="13" t="str">
        <f>IF('Formato 3_Gantt'!BW$8&lt;&gt;"",'Formato 3_Gantt'!BW$8,"")</f>
        <v/>
      </c>
      <c r="Y707" s="13" t="str">
        <f>IF('Formato 3_Gantt'!BX$8&lt;&gt;"",'Formato 3_Gantt'!BX$8,"")</f>
        <v/>
      </c>
      <c r="Z707" s="162" t="str">
        <f>IF(Formato_02!S$15&lt;&gt;"",Formato_02!S$15,"")</f>
        <v/>
      </c>
      <c r="AA707" s="162" t="str">
        <f>IF(Formato_02!T$15&lt;&gt;"",Formato_02!T$15,"")</f>
        <v/>
      </c>
      <c r="AB707" s="162" t="str">
        <f>IF(Formato_02!U$15&lt;&gt;"",Formato_02!U$15,"")</f>
        <v/>
      </c>
      <c r="AC707" s="162" t="str">
        <f>IF(Formato_02!V$15&lt;&gt;"",Formato_02!V$15,"")</f>
        <v/>
      </c>
      <c r="AD707" s="162" t="str">
        <f>IF(Formato_02!W$15&lt;&gt;"",Formato_02!W$15,"")</f>
        <v/>
      </c>
      <c r="AE707" s="162" t="str">
        <f>IF(Formato_02!X$15&lt;&gt;"",Formato_02!X$15,"")</f>
        <v/>
      </c>
      <c r="AF707" s="162" t="str">
        <f>IF(Formato_02!Y$15&lt;&gt;"",Formato_02!Y$15,"")</f>
        <v/>
      </c>
      <c r="AG707" s="162" t="str">
        <f>IF(Formato_02!Z$15&lt;&gt;"",Formato_02!Z$15,"")</f>
        <v/>
      </c>
      <c r="AH707" s="162" t="str">
        <f>IF(Formato_02!AA$15&lt;&gt;"",Formato_02!AA$15,"")</f>
        <v/>
      </c>
      <c r="AI707" s="162" t="str">
        <f>IF(Formato_02!AB$15&lt;&gt;"",Formato_02!AB$15,"")</f>
        <v/>
      </c>
      <c r="AJ707" s="162" t="str">
        <f>IF(Formato_02!AC$15&lt;&gt;"",Formato_02!AC$15,"")</f>
        <v/>
      </c>
      <c r="AK707" s="162" t="str">
        <f>IF(Formato_02!AD$15&lt;&gt;"",Formato_02!AD$15,"")</f>
        <v/>
      </c>
      <c r="AL707" s="162" t="str">
        <f>IF(Formato_02!$N$14&lt;&gt;"",Formato_02!$N$14,"")</f>
        <v/>
      </c>
      <c r="AM707" s="13" t="str">
        <f>IF(Formato_02!$X$4&lt;&gt;"","AN","")</f>
        <v/>
      </c>
      <c r="AN707" s="24" t="str">
        <f t="shared" ref="AN707:AN770" si="89">IFERROR(VLOOKUP($AM707,PLAN,2,0),"")</f>
        <v/>
      </c>
      <c r="AO707" s="13" t="str">
        <f>IF(Formato_02!$Y$4&lt;&gt;"","P027","")</f>
        <v/>
      </c>
      <c r="AP707" s="24" t="str">
        <f t="shared" ref="AP707:AP770" si="90">IFERROR(VLOOKUP($AO707,PLAN,2,0),"")</f>
        <v/>
      </c>
      <c r="AQ707" s="13" t="str">
        <f>IF(Formato_02!$Z$4&lt;&gt;"","PNCVG","")</f>
        <v/>
      </c>
      <c r="AR707" s="24" t="str">
        <f t="shared" ref="AR707:AR770" si="91">IFERROR(VLOOKUP($AQ707,PLAN,2,0),"")</f>
        <v/>
      </c>
      <c r="AS707" s="13" t="str">
        <f>IF(Formato_02!$AA$4&lt;&gt;"","PNFF","")</f>
        <v/>
      </c>
      <c r="AT707" s="24" t="str">
        <f t="shared" ref="AT707:AT770" si="92">IFERROR(VLOOKUP($AS707,PLAN,2,0),"")</f>
        <v/>
      </c>
      <c r="AU707" s="13" t="str">
        <f>IF(Formato_02!$AB$4&lt;&gt;"","PNPAM","")</f>
        <v/>
      </c>
      <c r="AV707" s="24" t="str">
        <f t="shared" ref="AV707:AV770" si="93">IFERROR(VLOOKUP($AU707,PLAN,2,0),"")</f>
        <v/>
      </c>
      <c r="AW707" s="13" t="str">
        <f>IF(Formato_02!$AC$4&lt;&gt;"","PNAIA","")</f>
        <v/>
      </c>
      <c r="AX707" s="24" t="str">
        <f t="shared" ref="AX707:AX770" si="94">IFERROR(VLOOKUP($AW707,PLAN,2,0),"")</f>
        <v/>
      </c>
      <c r="AY707" s="13" t="str">
        <f>IF(Formato_02!$AD$4&lt;&gt;"","PIO","")</f>
        <v/>
      </c>
      <c r="AZ707" s="24" t="str">
        <f t="shared" ref="AZ707:AZ770" si="95">IFERROR(VLOOKUP($AY707,PLAN,2,0),"")</f>
        <v/>
      </c>
      <c r="BA707" s="13" t="str">
        <f>IF('Formato 3_Gantt'!B$32&lt;&gt;"",'Formato 3_Gantt'!A$32,"")</f>
        <v/>
      </c>
      <c r="BB707" s="24" t="str">
        <f>IF('Formato 3_Gantt'!B$32&lt;&gt;"",'Formato 3_Gantt'!B$32,"")</f>
        <v/>
      </c>
      <c r="BC707" s="22" t="str">
        <f>IF('Formato 3_Gantt'!C$32&lt;&gt;"",'Formato 3_Gantt'!C$32,"")</f>
        <v/>
      </c>
      <c r="BD707" s="13" t="str">
        <f>IF('Formato 3_Gantt'!D$32&lt;&gt;"",'Formato 3_Gantt'!D$32,"")</f>
        <v/>
      </c>
      <c r="BE707" s="161" t="str">
        <f>IF('Formato 3_Gantt'!E$32&lt;&gt;"",'Formato 3_Gantt'!E$32,"")</f>
        <v/>
      </c>
      <c r="BF707" s="13" t="str">
        <f>IF('Formato 3_Gantt'!F$32&lt;&gt;"",'Formato 3_Gantt'!F$32,"")</f>
        <v/>
      </c>
      <c r="BG707" s="158" t="str">
        <f>IF('Formato 3_Gantt'!G$32&lt;&gt;"",'Formato 3_Gantt'!G$32,"")</f>
        <v/>
      </c>
      <c r="BH707" s="158" t="str">
        <f>IF('Formato 3_Gantt'!H$32&lt;&gt;"",'Formato 3_Gantt'!H$32,"")</f>
        <v/>
      </c>
      <c r="BI707" s="161" t="str">
        <f>IF('Formato 3_Gantt'!BL$32&lt;&gt;"",'Formato 3_Gantt'!BL$32,"")</f>
        <v/>
      </c>
      <c r="BJ707" s="161" t="str">
        <f>IF('Formato 3_Gantt'!BM$32&lt;&gt;"",'Formato 3_Gantt'!BM$32,"")</f>
        <v/>
      </c>
      <c r="BK707" s="161" t="str">
        <f>IF('Formato 3_Gantt'!BN$32&lt;&gt;"",'Formato 3_Gantt'!BN$32,"")</f>
        <v/>
      </c>
      <c r="BL707" s="161" t="str">
        <f>IF('Formato 3_Gantt'!BO$32&lt;&gt;"",'Formato 3_Gantt'!BO$32,"")</f>
        <v/>
      </c>
      <c r="BM707" s="161" t="str">
        <f>IF('Formato 3_Gantt'!BP$32&lt;&gt;"",'Formato 3_Gantt'!BP$32,"")</f>
        <v/>
      </c>
      <c r="BN707" s="161" t="str">
        <f>IF('Formato 3_Gantt'!BQ$32&lt;&gt;"",'Formato 3_Gantt'!BQ$32,"")</f>
        <v/>
      </c>
      <c r="BO707" s="161" t="str">
        <f>IF('Formato 3_Gantt'!BR$32&lt;&gt;"",'Formato 3_Gantt'!BR$32,"")</f>
        <v/>
      </c>
      <c r="BP707" s="161" t="str">
        <f>IF('Formato 3_Gantt'!BS$32&lt;&gt;"",'Formato 3_Gantt'!BS$32,"")</f>
        <v/>
      </c>
      <c r="BQ707" s="161" t="str">
        <f>IF('Formato 3_Gantt'!BT$32&lt;&gt;"",'Formato 3_Gantt'!BT$32,"")</f>
        <v/>
      </c>
      <c r="BR707" s="161" t="str">
        <f>IF('Formato 3_Gantt'!BU$32&lt;&gt;"",'Formato 3_Gantt'!BU$32,"")</f>
        <v/>
      </c>
      <c r="BS707" s="161" t="str">
        <f>IF('Formato 3_Gantt'!BV$32&lt;&gt;"",'Formato 3_Gantt'!BV$32,"")</f>
        <v/>
      </c>
      <c r="BT707" s="161" t="str">
        <f>IF('Formato 3_Gantt'!BW$32&lt;&gt;"",'Formato 3_Gantt'!BW$32,"")</f>
        <v/>
      </c>
      <c r="BU707" s="161" t="str">
        <f>IF('Formato 3_Gantt'!BX$32&lt;&gt;"",'Formato 3_Gantt'!BX$32,"")</f>
        <v/>
      </c>
      <c r="BV707" s="163" t="str">
        <f>IF('Formato 4_Ppto'!I$720&lt;&gt;"",'Formato 4_Ppto'!I$720,"")</f>
        <v/>
      </c>
      <c r="BW707" s="162" t="str">
        <f>IF('Formato 4_Ppto'!X$720&lt;&gt;"",'Formato 4_Ppto'!X$720,"")</f>
        <v/>
      </c>
      <c r="BX707" s="162" t="str">
        <f>IF('Formato 4_Ppto'!Y$720&lt;&gt;"",'Formato 4_Ppto'!Y$720,"")</f>
        <v/>
      </c>
      <c r="BY707" s="162" t="str">
        <f>IF('Formato 4_Ppto'!Z$720&lt;&gt;"",'Formato 4_Ppto'!Z$720,"")</f>
        <v/>
      </c>
      <c r="BZ707" s="162" t="str">
        <f>IF('Formato 4_Ppto'!AA$720&lt;&gt;"",'Formato 4_Ppto'!AA$720,"")</f>
        <v/>
      </c>
      <c r="CA707" s="162" t="str">
        <f>IF('Formato 4_Ppto'!AB$720&lt;&gt;"",'Formato 4_Ppto'!AB$720,"")</f>
        <v/>
      </c>
      <c r="CB707" s="162" t="str">
        <f>IF('Formato 4_Ppto'!AC$720&lt;&gt;"",'Formato 4_Ppto'!AC$720,"")</f>
        <v/>
      </c>
      <c r="CC707" s="162" t="str">
        <f>IF('Formato 4_Ppto'!AD$720&lt;&gt;"",'Formato 4_Ppto'!AD$720,"")</f>
        <v/>
      </c>
      <c r="CD707" s="162" t="str">
        <f>IF('Formato 4_Ppto'!AE$720&lt;&gt;"",'Formato 4_Ppto'!AE$720,"")</f>
        <v/>
      </c>
      <c r="CE707" s="162" t="str">
        <f>IF('Formato 4_Ppto'!AF$720&lt;&gt;"",'Formato 4_Ppto'!AF$720,"")</f>
        <v/>
      </c>
      <c r="CF707" s="162" t="str">
        <f>IF('Formato 4_Ppto'!AG$720&lt;&gt;"",'Formato 4_Ppto'!AG$720,"")</f>
        <v/>
      </c>
      <c r="CG707" s="162" t="str">
        <f>IF('Formato 4_Ppto'!AH$720&lt;&gt;"",'Formato 4_Ppto'!AH$720,"")</f>
        <v/>
      </c>
      <c r="CH707" s="162" t="str">
        <f>IF('Formato 4_Ppto'!AI$720&lt;&gt;"",'Formato 4_Ppto'!AI$720,"")</f>
        <v/>
      </c>
      <c r="CI707" s="163" t="str">
        <f>IF('Formato 4_Ppto'!AJ$720&lt;&gt;"",'Formato 4_Ppto'!AJ$720,"")</f>
        <v/>
      </c>
      <c r="CJ707" s="13" t="str">
        <f>IF('Formato 4_Ppto'!B735&lt;&gt;"",'Formato 4_Ppto'!A735,"")</f>
        <v/>
      </c>
      <c r="CK707" s="24" t="str">
        <f>IF('Formato 4_Ppto'!B735&lt;&gt;"",'Formato 4_Ppto'!B735,"")</f>
        <v/>
      </c>
      <c r="CL707" s="22" t="str">
        <f>IF('Formato 4_Ppto'!C735&lt;&gt;"",'Formato 4_Ppto'!C735,"")</f>
        <v/>
      </c>
      <c r="CM707" s="24" t="str">
        <f>IF('Formato 4_Ppto'!D735&lt;&gt;"",'Formato 4_Ppto'!D735,"")</f>
        <v/>
      </c>
      <c r="CN707" s="161" t="str">
        <f>IF('Formato 4_Ppto'!E735&lt;&gt;"",'Formato 4_Ppto'!E735,"")</f>
        <v/>
      </c>
      <c r="CO707" s="161" t="str">
        <f>IF('Formato 4_Ppto'!G735&lt;&gt;"",'Formato 4_Ppto'!G735,"")</f>
        <v/>
      </c>
      <c r="CP707" s="163" t="str">
        <f>IF('Formato 4_Ppto'!I735&lt;&gt;"",'Formato 4_Ppto'!I735,"")</f>
        <v/>
      </c>
      <c r="CQ707" s="161" t="str">
        <f>IF('Formato 4_Ppto'!K735&lt;&gt;"",'Formato 4_Ppto'!K735,"")</f>
        <v/>
      </c>
      <c r="CR707" s="161" t="str">
        <f>IF('Formato 4_Ppto'!L735&lt;&gt;"",'Formato 4_Ppto'!L735,"")</f>
        <v/>
      </c>
      <c r="CS707" s="161" t="str">
        <f>IF('Formato 4_Ppto'!M735&lt;&gt;"",'Formato 4_Ppto'!M735,"")</f>
        <v/>
      </c>
      <c r="CT707" s="161" t="str">
        <f>IF('Formato 4_Ppto'!N735&lt;&gt;"",'Formato 4_Ppto'!N735,"")</f>
        <v/>
      </c>
      <c r="CU707" s="161" t="str">
        <f>IF('Formato 4_Ppto'!O735&lt;&gt;"",'Formato 4_Ppto'!O735,"")</f>
        <v/>
      </c>
      <c r="CV707" s="161" t="str">
        <f>IF('Formato 4_Ppto'!P735&lt;&gt;"",'Formato 4_Ppto'!P735,"")</f>
        <v/>
      </c>
      <c r="CW707" s="161" t="str">
        <f>IF('Formato 4_Ppto'!Q735&lt;&gt;"",'Formato 4_Ppto'!Q735,"")</f>
        <v/>
      </c>
      <c r="CX707" s="161" t="str">
        <f>IF('Formato 4_Ppto'!R735&lt;&gt;"",'Formato 4_Ppto'!R735,"")</f>
        <v/>
      </c>
      <c r="CY707" s="161" t="str">
        <f>IF('Formato 4_Ppto'!S735&lt;&gt;"",'Formato 4_Ppto'!S735,"")</f>
        <v/>
      </c>
      <c r="CZ707" s="161" t="str">
        <f>IF('Formato 4_Ppto'!T735&lt;&gt;"",'Formato 4_Ppto'!T735,"")</f>
        <v/>
      </c>
      <c r="DA707" s="161" t="str">
        <f>IF('Formato 4_Ppto'!U735&lt;&gt;"",'Formato 4_Ppto'!U735,"")</f>
        <v/>
      </c>
      <c r="DB707" s="161" t="str">
        <f>IF('Formato 4_Ppto'!V735&lt;&gt;"",'Formato 4_Ppto'!V735,"")</f>
        <v/>
      </c>
      <c r="DC707" s="161" t="str">
        <f>IF('Formato 4_Ppto'!W735&lt;&gt;"",'Formato 4_Ppto'!W735,"")</f>
        <v/>
      </c>
      <c r="DD707" s="162" t="str">
        <f>IF('Formato 4_Ppto'!X735&lt;&gt;"",'Formato 4_Ppto'!X735,"")</f>
        <v/>
      </c>
      <c r="DE707" s="162" t="str">
        <f>IF('Formato 4_Ppto'!Y735&lt;&gt;"",'Formato 4_Ppto'!Y735,"")</f>
        <v/>
      </c>
      <c r="DF707" s="162" t="str">
        <f>IF('Formato 4_Ppto'!Z735&lt;&gt;"",'Formato 4_Ppto'!Z735,"")</f>
        <v/>
      </c>
      <c r="DG707" s="162" t="str">
        <f>IF('Formato 4_Ppto'!AA735&lt;&gt;"",'Formato 4_Ppto'!AA735,"")</f>
        <v/>
      </c>
      <c r="DH707" s="162" t="str">
        <f>IF('Formato 4_Ppto'!AB735&lt;&gt;"",'Formato 4_Ppto'!AB735,"")</f>
        <v/>
      </c>
      <c r="DI707" s="162" t="str">
        <f>IF('Formato 4_Ppto'!AC735&lt;&gt;"",'Formato 4_Ppto'!AC735,"")</f>
        <v/>
      </c>
      <c r="DJ707" s="162" t="str">
        <f>IF('Formato 4_Ppto'!AD735&lt;&gt;"",'Formato 4_Ppto'!AD735,"")</f>
        <v/>
      </c>
      <c r="DK707" s="162" t="str">
        <f>IF('Formato 4_Ppto'!AE735&lt;&gt;"",'Formato 4_Ppto'!AE735,"")</f>
        <v/>
      </c>
      <c r="DL707" s="162" t="str">
        <f>IF('Formato 4_Ppto'!AF735&lt;&gt;"",'Formato 4_Ppto'!AF735,"")</f>
        <v/>
      </c>
      <c r="DM707" s="162" t="str">
        <f>IF('Formato 4_Ppto'!AG735&lt;&gt;"",'Formato 4_Ppto'!AG735,"")</f>
        <v/>
      </c>
      <c r="DN707" s="162" t="str">
        <f>IF('Formato 4_Ppto'!AH735&lt;&gt;"",'Formato 4_Ppto'!AH735,"")</f>
        <v/>
      </c>
      <c r="DO707" s="162" t="str">
        <f>IF('Formato 4_Ppto'!AI735&lt;&gt;"",'Formato 4_Ppto'!AI735,"")</f>
        <v/>
      </c>
      <c r="DP707" s="163" t="str">
        <f>IF('Formato 4_Ppto'!AJ735&lt;&gt;"",'Formato 4_Ppto'!AJ735,"")</f>
        <v/>
      </c>
    </row>
    <row r="708" spans="2:120" x14ac:dyDescent="0.3">
      <c r="B708" s="13" t="str">
        <f>IF(OR(Tabla6[[#This Row],[IDA]]="",Tabla6[[#This Row],[IDT]]="",Tabla6[[#This Row],[IDI]]=""),"",Tabla6[[#This Row],[IDA]]&amp;"."&amp;Tabla6[[#This Row],[IDT]]&amp;"."&amp;Tabla6[[#This Row],[IDI]])</f>
        <v/>
      </c>
      <c r="C708" s="13" t="str">
        <f>IF(Formato_02!$B$14&lt;&gt;"",0,"")</f>
        <v/>
      </c>
      <c r="D708" s="13" t="str">
        <f>IF(Formato_02!$H$9&lt;&gt;"",Formato_02!$H$9,"")</f>
        <v/>
      </c>
      <c r="E708" s="24" t="str">
        <f t="shared" si="88"/>
        <v/>
      </c>
      <c r="F708" s="24" t="str">
        <f>IF(Formato_02!$B$14&lt;&gt;"",Formato_02!$B$14,"")</f>
        <v/>
      </c>
      <c r="G708" s="22" t="str">
        <f>IF('Formato 3_Gantt'!C713&lt;&gt;"",'Formato 3_Gantt'!C713,"")</f>
        <v/>
      </c>
      <c r="H708" s="13" t="str">
        <f>IF('Formato 3_Gantt'!D$8&lt;&gt;"",'Formato 3_Gantt'!D$8,"")</f>
        <v/>
      </c>
      <c r="I708" s="13" t="str">
        <f>IF('Formato 3_Gantt'!E$8&lt;&gt;"",'Formato 3_Gantt'!E$8,"")</f>
        <v/>
      </c>
      <c r="J708" s="13" t="str">
        <f>IF('Formato 3_Gantt'!F$8&lt;&gt;"",'Formato 3_Gantt'!F$8,"")</f>
        <v/>
      </c>
      <c r="K708" s="158" t="str">
        <f>IF('Formato 3_Gantt'!G$8&lt;&gt;"",'Formato 3_Gantt'!G$8,"")</f>
        <v/>
      </c>
      <c r="L708" s="158" t="str">
        <f>IF('Formato 3_Gantt'!H$8&lt;&gt;"",'Formato 3_Gantt'!H$8,"")</f>
        <v/>
      </c>
      <c r="M708" s="13" t="str">
        <f>IF('Formato 3_Gantt'!BL$8&lt;&gt;"",'Formato 3_Gantt'!BL$8,"")</f>
        <v/>
      </c>
      <c r="N708" s="13" t="str">
        <f>IF('Formato 3_Gantt'!BM$8&lt;&gt;"",'Formato 3_Gantt'!BM$8,"")</f>
        <v/>
      </c>
      <c r="O708" s="13" t="str">
        <f>IF('Formato 3_Gantt'!BN$8&lt;&gt;"",'Formato 3_Gantt'!BN$8,"")</f>
        <v/>
      </c>
      <c r="P708" s="13" t="str">
        <f>IF('Formato 3_Gantt'!BO$8&lt;&gt;"",'Formato 3_Gantt'!BO$8,"")</f>
        <v/>
      </c>
      <c r="Q708" s="13" t="str">
        <f>IF('Formato 3_Gantt'!BP$8&lt;&gt;"",'Formato 3_Gantt'!BP$8,"")</f>
        <v/>
      </c>
      <c r="R708" s="13" t="str">
        <f>IF('Formato 3_Gantt'!BQ$8&lt;&gt;"",'Formato 3_Gantt'!BQ$8,"")</f>
        <v/>
      </c>
      <c r="S708" s="13" t="str">
        <f>IF('Formato 3_Gantt'!BR$8&lt;&gt;"",'Formato 3_Gantt'!BR$8,"")</f>
        <v/>
      </c>
      <c r="T708" s="13" t="str">
        <f>IF('Formato 3_Gantt'!BS$8&lt;&gt;"",'Formato 3_Gantt'!BS$8,"")</f>
        <v/>
      </c>
      <c r="U708" s="13" t="str">
        <f>IF('Formato 3_Gantt'!BT$8&lt;&gt;"",'Formato 3_Gantt'!BT$8,"")</f>
        <v/>
      </c>
      <c r="V708" s="13" t="str">
        <f>IF('Formato 3_Gantt'!BU$8&lt;&gt;"",'Formato 3_Gantt'!BU$8,"")</f>
        <v/>
      </c>
      <c r="W708" s="13" t="str">
        <f>IF('Formato 3_Gantt'!BV$8&lt;&gt;"",'Formato 3_Gantt'!BV$8,"")</f>
        <v/>
      </c>
      <c r="X708" s="13" t="str">
        <f>IF('Formato 3_Gantt'!BW$8&lt;&gt;"",'Formato 3_Gantt'!BW$8,"")</f>
        <v/>
      </c>
      <c r="Y708" s="13" t="str">
        <f>IF('Formato 3_Gantt'!BX$8&lt;&gt;"",'Formato 3_Gantt'!BX$8,"")</f>
        <v/>
      </c>
      <c r="Z708" s="162" t="str">
        <f>IF(Formato_02!S$15&lt;&gt;"",Formato_02!S$15,"")</f>
        <v/>
      </c>
      <c r="AA708" s="162" t="str">
        <f>IF(Formato_02!T$15&lt;&gt;"",Formato_02!T$15,"")</f>
        <v/>
      </c>
      <c r="AB708" s="162" t="str">
        <f>IF(Formato_02!U$15&lt;&gt;"",Formato_02!U$15,"")</f>
        <v/>
      </c>
      <c r="AC708" s="162" t="str">
        <f>IF(Formato_02!V$15&lt;&gt;"",Formato_02!V$15,"")</f>
        <v/>
      </c>
      <c r="AD708" s="162" t="str">
        <f>IF(Formato_02!W$15&lt;&gt;"",Formato_02!W$15,"")</f>
        <v/>
      </c>
      <c r="AE708" s="162" t="str">
        <f>IF(Formato_02!X$15&lt;&gt;"",Formato_02!X$15,"")</f>
        <v/>
      </c>
      <c r="AF708" s="162" t="str">
        <f>IF(Formato_02!Y$15&lt;&gt;"",Formato_02!Y$15,"")</f>
        <v/>
      </c>
      <c r="AG708" s="162" t="str">
        <f>IF(Formato_02!Z$15&lt;&gt;"",Formato_02!Z$15,"")</f>
        <v/>
      </c>
      <c r="AH708" s="162" t="str">
        <f>IF(Formato_02!AA$15&lt;&gt;"",Formato_02!AA$15,"")</f>
        <v/>
      </c>
      <c r="AI708" s="162" t="str">
        <f>IF(Formato_02!AB$15&lt;&gt;"",Formato_02!AB$15,"")</f>
        <v/>
      </c>
      <c r="AJ708" s="162" t="str">
        <f>IF(Formato_02!AC$15&lt;&gt;"",Formato_02!AC$15,"")</f>
        <v/>
      </c>
      <c r="AK708" s="162" t="str">
        <f>IF(Formato_02!AD$15&lt;&gt;"",Formato_02!AD$15,"")</f>
        <v/>
      </c>
      <c r="AL708" s="162" t="str">
        <f>IF(Formato_02!$N$14&lt;&gt;"",Formato_02!$N$14,"")</f>
        <v/>
      </c>
      <c r="AM708" s="13" t="str">
        <f>IF(Formato_02!$X$4&lt;&gt;"","AN","")</f>
        <v/>
      </c>
      <c r="AN708" s="24" t="str">
        <f t="shared" si="89"/>
        <v/>
      </c>
      <c r="AO708" s="13" t="str">
        <f>IF(Formato_02!$Y$4&lt;&gt;"","P027","")</f>
        <v/>
      </c>
      <c r="AP708" s="24" t="str">
        <f t="shared" si="90"/>
        <v/>
      </c>
      <c r="AQ708" s="13" t="str">
        <f>IF(Formato_02!$Z$4&lt;&gt;"","PNCVG","")</f>
        <v/>
      </c>
      <c r="AR708" s="24" t="str">
        <f t="shared" si="91"/>
        <v/>
      </c>
      <c r="AS708" s="13" t="str">
        <f>IF(Formato_02!$AA$4&lt;&gt;"","PNFF","")</f>
        <v/>
      </c>
      <c r="AT708" s="24" t="str">
        <f t="shared" si="92"/>
        <v/>
      </c>
      <c r="AU708" s="13" t="str">
        <f>IF(Formato_02!$AB$4&lt;&gt;"","PNPAM","")</f>
        <v/>
      </c>
      <c r="AV708" s="24" t="str">
        <f t="shared" si="93"/>
        <v/>
      </c>
      <c r="AW708" s="13" t="str">
        <f>IF(Formato_02!$AC$4&lt;&gt;"","PNAIA","")</f>
        <v/>
      </c>
      <c r="AX708" s="24" t="str">
        <f t="shared" si="94"/>
        <v/>
      </c>
      <c r="AY708" s="13" t="str">
        <f>IF(Formato_02!$AD$4&lt;&gt;"","PIO","")</f>
        <v/>
      </c>
      <c r="AZ708" s="24" t="str">
        <f t="shared" si="95"/>
        <v/>
      </c>
      <c r="BA708" s="13" t="str">
        <f>IF('Formato 3_Gantt'!B$32&lt;&gt;"",'Formato 3_Gantt'!A$32,"")</f>
        <v/>
      </c>
      <c r="BB708" s="24" t="str">
        <f>IF('Formato 3_Gantt'!B$32&lt;&gt;"",'Formato 3_Gantt'!B$32,"")</f>
        <v/>
      </c>
      <c r="BC708" s="22" t="str">
        <f>IF('Formato 3_Gantt'!C$32&lt;&gt;"",'Formato 3_Gantt'!C$32,"")</f>
        <v/>
      </c>
      <c r="BD708" s="13" t="str">
        <f>IF('Formato 3_Gantt'!D$32&lt;&gt;"",'Formato 3_Gantt'!D$32,"")</f>
        <v/>
      </c>
      <c r="BE708" s="161" t="str">
        <f>IF('Formato 3_Gantt'!E$32&lt;&gt;"",'Formato 3_Gantt'!E$32,"")</f>
        <v/>
      </c>
      <c r="BF708" s="13" t="str">
        <f>IF('Formato 3_Gantt'!F$32&lt;&gt;"",'Formato 3_Gantt'!F$32,"")</f>
        <v/>
      </c>
      <c r="BG708" s="158" t="str">
        <f>IF('Formato 3_Gantt'!G$32&lt;&gt;"",'Formato 3_Gantt'!G$32,"")</f>
        <v/>
      </c>
      <c r="BH708" s="158" t="str">
        <f>IF('Formato 3_Gantt'!H$32&lt;&gt;"",'Formato 3_Gantt'!H$32,"")</f>
        <v/>
      </c>
      <c r="BI708" s="161" t="str">
        <f>IF('Formato 3_Gantt'!BL$32&lt;&gt;"",'Formato 3_Gantt'!BL$32,"")</f>
        <v/>
      </c>
      <c r="BJ708" s="161" t="str">
        <f>IF('Formato 3_Gantt'!BM$32&lt;&gt;"",'Formato 3_Gantt'!BM$32,"")</f>
        <v/>
      </c>
      <c r="BK708" s="161" t="str">
        <f>IF('Formato 3_Gantt'!BN$32&lt;&gt;"",'Formato 3_Gantt'!BN$32,"")</f>
        <v/>
      </c>
      <c r="BL708" s="161" t="str">
        <f>IF('Formato 3_Gantt'!BO$32&lt;&gt;"",'Formato 3_Gantt'!BO$32,"")</f>
        <v/>
      </c>
      <c r="BM708" s="161" t="str">
        <f>IF('Formato 3_Gantt'!BP$32&lt;&gt;"",'Formato 3_Gantt'!BP$32,"")</f>
        <v/>
      </c>
      <c r="BN708" s="161" t="str">
        <f>IF('Formato 3_Gantt'!BQ$32&lt;&gt;"",'Formato 3_Gantt'!BQ$32,"")</f>
        <v/>
      </c>
      <c r="BO708" s="161" t="str">
        <f>IF('Formato 3_Gantt'!BR$32&lt;&gt;"",'Formato 3_Gantt'!BR$32,"")</f>
        <v/>
      </c>
      <c r="BP708" s="161" t="str">
        <f>IF('Formato 3_Gantt'!BS$32&lt;&gt;"",'Formato 3_Gantt'!BS$32,"")</f>
        <v/>
      </c>
      <c r="BQ708" s="161" t="str">
        <f>IF('Formato 3_Gantt'!BT$32&lt;&gt;"",'Formato 3_Gantt'!BT$32,"")</f>
        <v/>
      </c>
      <c r="BR708" s="161" t="str">
        <f>IF('Formato 3_Gantt'!BU$32&lt;&gt;"",'Formato 3_Gantt'!BU$32,"")</f>
        <v/>
      </c>
      <c r="BS708" s="161" t="str">
        <f>IF('Formato 3_Gantt'!BV$32&lt;&gt;"",'Formato 3_Gantt'!BV$32,"")</f>
        <v/>
      </c>
      <c r="BT708" s="161" t="str">
        <f>IF('Formato 3_Gantt'!BW$32&lt;&gt;"",'Formato 3_Gantt'!BW$32,"")</f>
        <v/>
      </c>
      <c r="BU708" s="161" t="str">
        <f>IF('Formato 3_Gantt'!BX$32&lt;&gt;"",'Formato 3_Gantt'!BX$32,"")</f>
        <v/>
      </c>
      <c r="BV708" s="163" t="str">
        <f>IF('Formato 4_Ppto'!I$720&lt;&gt;"",'Formato 4_Ppto'!I$720,"")</f>
        <v/>
      </c>
      <c r="BW708" s="162" t="str">
        <f>IF('Formato 4_Ppto'!X$720&lt;&gt;"",'Formato 4_Ppto'!X$720,"")</f>
        <v/>
      </c>
      <c r="BX708" s="162" t="str">
        <f>IF('Formato 4_Ppto'!Y$720&lt;&gt;"",'Formato 4_Ppto'!Y$720,"")</f>
        <v/>
      </c>
      <c r="BY708" s="162" t="str">
        <f>IF('Formato 4_Ppto'!Z$720&lt;&gt;"",'Formato 4_Ppto'!Z$720,"")</f>
        <v/>
      </c>
      <c r="BZ708" s="162" t="str">
        <f>IF('Formato 4_Ppto'!AA$720&lt;&gt;"",'Formato 4_Ppto'!AA$720,"")</f>
        <v/>
      </c>
      <c r="CA708" s="162" t="str">
        <f>IF('Formato 4_Ppto'!AB$720&lt;&gt;"",'Formato 4_Ppto'!AB$720,"")</f>
        <v/>
      </c>
      <c r="CB708" s="162" t="str">
        <f>IF('Formato 4_Ppto'!AC$720&lt;&gt;"",'Formato 4_Ppto'!AC$720,"")</f>
        <v/>
      </c>
      <c r="CC708" s="162" t="str">
        <f>IF('Formato 4_Ppto'!AD$720&lt;&gt;"",'Formato 4_Ppto'!AD$720,"")</f>
        <v/>
      </c>
      <c r="CD708" s="162" t="str">
        <f>IF('Formato 4_Ppto'!AE$720&lt;&gt;"",'Formato 4_Ppto'!AE$720,"")</f>
        <v/>
      </c>
      <c r="CE708" s="162" t="str">
        <f>IF('Formato 4_Ppto'!AF$720&lt;&gt;"",'Formato 4_Ppto'!AF$720,"")</f>
        <v/>
      </c>
      <c r="CF708" s="162" t="str">
        <f>IF('Formato 4_Ppto'!AG$720&lt;&gt;"",'Formato 4_Ppto'!AG$720,"")</f>
        <v/>
      </c>
      <c r="CG708" s="162" t="str">
        <f>IF('Formato 4_Ppto'!AH$720&lt;&gt;"",'Formato 4_Ppto'!AH$720,"")</f>
        <v/>
      </c>
      <c r="CH708" s="162" t="str">
        <f>IF('Formato 4_Ppto'!AI$720&lt;&gt;"",'Formato 4_Ppto'!AI$720,"")</f>
        <v/>
      </c>
      <c r="CI708" s="163" t="str">
        <f>IF('Formato 4_Ppto'!AJ$720&lt;&gt;"",'Formato 4_Ppto'!AJ$720,"")</f>
        <v/>
      </c>
      <c r="CJ708" s="13" t="str">
        <f>IF('Formato 4_Ppto'!B736&lt;&gt;"",'Formato 4_Ppto'!A736,"")</f>
        <v/>
      </c>
      <c r="CK708" s="24" t="str">
        <f>IF('Formato 4_Ppto'!B736&lt;&gt;"",'Formato 4_Ppto'!B736,"")</f>
        <v/>
      </c>
      <c r="CL708" s="22" t="str">
        <f>IF('Formato 4_Ppto'!C736&lt;&gt;"",'Formato 4_Ppto'!C736,"")</f>
        <v/>
      </c>
      <c r="CM708" s="24" t="str">
        <f>IF('Formato 4_Ppto'!D736&lt;&gt;"",'Formato 4_Ppto'!D736,"")</f>
        <v/>
      </c>
      <c r="CN708" s="161" t="str">
        <f>IF('Formato 4_Ppto'!E736&lt;&gt;"",'Formato 4_Ppto'!E736,"")</f>
        <v/>
      </c>
      <c r="CO708" s="161" t="str">
        <f>IF('Formato 4_Ppto'!G736&lt;&gt;"",'Formato 4_Ppto'!G736,"")</f>
        <v/>
      </c>
      <c r="CP708" s="163" t="str">
        <f>IF('Formato 4_Ppto'!I736&lt;&gt;"",'Formato 4_Ppto'!I736,"")</f>
        <v/>
      </c>
      <c r="CQ708" s="161" t="str">
        <f>IF('Formato 4_Ppto'!K736&lt;&gt;"",'Formato 4_Ppto'!K736,"")</f>
        <v/>
      </c>
      <c r="CR708" s="161" t="str">
        <f>IF('Formato 4_Ppto'!L736&lt;&gt;"",'Formato 4_Ppto'!L736,"")</f>
        <v/>
      </c>
      <c r="CS708" s="161" t="str">
        <f>IF('Formato 4_Ppto'!M736&lt;&gt;"",'Formato 4_Ppto'!M736,"")</f>
        <v/>
      </c>
      <c r="CT708" s="161" t="str">
        <f>IF('Formato 4_Ppto'!N736&lt;&gt;"",'Formato 4_Ppto'!N736,"")</f>
        <v/>
      </c>
      <c r="CU708" s="161" t="str">
        <f>IF('Formato 4_Ppto'!O736&lt;&gt;"",'Formato 4_Ppto'!O736,"")</f>
        <v/>
      </c>
      <c r="CV708" s="161" t="str">
        <f>IF('Formato 4_Ppto'!P736&lt;&gt;"",'Formato 4_Ppto'!P736,"")</f>
        <v/>
      </c>
      <c r="CW708" s="161" t="str">
        <f>IF('Formato 4_Ppto'!Q736&lt;&gt;"",'Formato 4_Ppto'!Q736,"")</f>
        <v/>
      </c>
      <c r="CX708" s="161" t="str">
        <f>IF('Formato 4_Ppto'!R736&lt;&gt;"",'Formato 4_Ppto'!R736,"")</f>
        <v/>
      </c>
      <c r="CY708" s="161" t="str">
        <f>IF('Formato 4_Ppto'!S736&lt;&gt;"",'Formato 4_Ppto'!S736,"")</f>
        <v/>
      </c>
      <c r="CZ708" s="161" t="str">
        <f>IF('Formato 4_Ppto'!T736&lt;&gt;"",'Formato 4_Ppto'!T736,"")</f>
        <v/>
      </c>
      <c r="DA708" s="161" t="str">
        <f>IF('Formato 4_Ppto'!U736&lt;&gt;"",'Formato 4_Ppto'!U736,"")</f>
        <v/>
      </c>
      <c r="DB708" s="161" t="str">
        <f>IF('Formato 4_Ppto'!V736&lt;&gt;"",'Formato 4_Ppto'!V736,"")</f>
        <v/>
      </c>
      <c r="DC708" s="161" t="str">
        <f>IF('Formato 4_Ppto'!W736&lt;&gt;"",'Formato 4_Ppto'!W736,"")</f>
        <v/>
      </c>
      <c r="DD708" s="162" t="str">
        <f>IF('Formato 4_Ppto'!X736&lt;&gt;"",'Formato 4_Ppto'!X736,"")</f>
        <v/>
      </c>
      <c r="DE708" s="162" t="str">
        <f>IF('Formato 4_Ppto'!Y736&lt;&gt;"",'Formato 4_Ppto'!Y736,"")</f>
        <v/>
      </c>
      <c r="DF708" s="162" t="str">
        <f>IF('Formato 4_Ppto'!Z736&lt;&gt;"",'Formato 4_Ppto'!Z736,"")</f>
        <v/>
      </c>
      <c r="DG708" s="162" t="str">
        <f>IF('Formato 4_Ppto'!AA736&lt;&gt;"",'Formato 4_Ppto'!AA736,"")</f>
        <v/>
      </c>
      <c r="DH708" s="162" t="str">
        <f>IF('Formato 4_Ppto'!AB736&lt;&gt;"",'Formato 4_Ppto'!AB736,"")</f>
        <v/>
      </c>
      <c r="DI708" s="162" t="str">
        <f>IF('Formato 4_Ppto'!AC736&lt;&gt;"",'Formato 4_Ppto'!AC736,"")</f>
        <v/>
      </c>
      <c r="DJ708" s="162" t="str">
        <f>IF('Formato 4_Ppto'!AD736&lt;&gt;"",'Formato 4_Ppto'!AD736,"")</f>
        <v/>
      </c>
      <c r="DK708" s="162" t="str">
        <f>IF('Formato 4_Ppto'!AE736&lt;&gt;"",'Formato 4_Ppto'!AE736,"")</f>
        <v/>
      </c>
      <c r="DL708" s="162" t="str">
        <f>IF('Formato 4_Ppto'!AF736&lt;&gt;"",'Formato 4_Ppto'!AF736,"")</f>
        <v/>
      </c>
      <c r="DM708" s="162" t="str">
        <f>IF('Formato 4_Ppto'!AG736&lt;&gt;"",'Formato 4_Ppto'!AG736,"")</f>
        <v/>
      </c>
      <c r="DN708" s="162" t="str">
        <f>IF('Formato 4_Ppto'!AH736&lt;&gt;"",'Formato 4_Ppto'!AH736,"")</f>
        <v/>
      </c>
      <c r="DO708" s="162" t="str">
        <f>IF('Formato 4_Ppto'!AI736&lt;&gt;"",'Formato 4_Ppto'!AI736,"")</f>
        <v/>
      </c>
      <c r="DP708" s="163" t="str">
        <f>IF('Formato 4_Ppto'!AJ736&lt;&gt;"",'Formato 4_Ppto'!AJ736,"")</f>
        <v/>
      </c>
    </row>
    <row r="709" spans="2:120" x14ac:dyDescent="0.3">
      <c r="B709" s="13" t="str">
        <f>IF(OR(Tabla6[[#This Row],[IDA]]="",Tabla6[[#This Row],[IDT]]="",Tabla6[[#This Row],[IDI]]=""),"",Tabla6[[#This Row],[IDA]]&amp;"."&amp;Tabla6[[#This Row],[IDT]]&amp;"."&amp;Tabla6[[#This Row],[IDI]])</f>
        <v/>
      </c>
      <c r="C709" s="13" t="str">
        <f>IF(Formato_02!$B$14&lt;&gt;"",0,"")</f>
        <v/>
      </c>
      <c r="D709" s="13" t="str">
        <f>IF(Formato_02!$H$9&lt;&gt;"",Formato_02!$H$9,"")</f>
        <v/>
      </c>
      <c r="E709" s="24" t="str">
        <f t="shared" si="88"/>
        <v/>
      </c>
      <c r="F709" s="24" t="str">
        <f>IF(Formato_02!$B$14&lt;&gt;"",Formato_02!$B$14,"")</f>
        <v/>
      </c>
      <c r="G709" s="22" t="str">
        <f>IF('Formato 3_Gantt'!C714&lt;&gt;"",'Formato 3_Gantt'!C714,"")</f>
        <v/>
      </c>
      <c r="H709" s="13" t="str">
        <f>IF('Formato 3_Gantt'!D$8&lt;&gt;"",'Formato 3_Gantt'!D$8,"")</f>
        <v/>
      </c>
      <c r="I709" s="13" t="str">
        <f>IF('Formato 3_Gantt'!E$8&lt;&gt;"",'Formato 3_Gantt'!E$8,"")</f>
        <v/>
      </c>
      <c r="J709" s="13" t="str">
        <f>IF('Formato 3_Gantt'!F$8&lt;&gt;"",'Formato 3_Gantt'!F$8,"")</f>
        <v/>
      </c>
      <c r="K709" s="158" t="str">
        <f>IF('Formato 3_Gantt'!G$8&lt;&gt;"",'Formato 3_Gantt'!G$8,"")</f>
        <v/>
      </c>
      <c r="L709" s="158" t="str">
        <f>IF('Formato 3_Gantt'!H$8&lt;&gt;"",'Formato 3_Gantt'!H$8,"")</f>
        <v/>
      </c>
      <c r="M709" s="13" t="str">
        <f>IF('Formato 3_Gantt'!BL$8&lt;&gt;"",'Formato 3_Gantt'!BL$8,"")</f>
        <v/>
      </c>
      <c r="N709" s="13" t="str">
        <f>IF('Formato 3_Gantt'!BM$8&lt;&gt;"",'Formato 3_Gantt'!BM$8,"")</f>
        <v/>
      </c>
      <c r="O709" s="13" t="str">
        <f>IF('Formato 3_Gantt'!BN$8&lt;&gt;"",'Formato 3_Gantt'!BN$8,"")</f>
        <v/>
      </c>
      <c r="P709" s="13" t="str">
        <f>IF('Formato 3_Gantt'!BO$8&lt;&gt;"",'Formato 3_Gantt'!BO$8,"")</f>
        <v/>
      </c>
      <c r="Q709" s="13" t="str">
        <f>IF('Formato 3_Gantt'!BP$8&lt;&gt;"",'Formato 3_Gantt'!BP$8,"")</f>
        <v/>
      </c>
      <c r="R709" s="13" t="str">
        <f>IF('Formato 3_Gantt'!BQ$8&lt;&gt;"",'Formato 3_Gantt'!BQ$8,"")</f>
        <v/>
      </c>
      <c r="S709" s="13" t="str">
        <f>IF('Formato 3_Gantt'!BR$8&lt;&gt;"",'Formato 3_Gantt'!BR$8,"")</f>
        <v/>
      </c>
      <c r="T709" s="13" t="str">
        <f>IF('Formato 3_Gantt'!BS$8&lt;&gt;"",'Formato 3_Gantt'!BS$8,"")</f>
        <v/>
      </c>
      <c r="U709" s="13" t="str">
        <f>IF('Formato 3_Gantt'!BT$8&lt;&gt;"",'Formato 3_Gantt'!BT$8,"")</f>
        <v/>
      </c>
      <c r="V709" s="13" t="str">
        <f>IF('Formato 3_Gantt'!BU$8&lt;&gt;"",'Formato 3_Gantt'!BU$8,"")</f>
        <v/>
      </c>
      <c r="W709" s="13" t="str">
        <f>IF('Formato 3_Gantt'!BV$8&lt;&gt;"",'Formato 3_Gantt'!BV$8,"")</f>
        <v/>
      </c>
      <c r="X709" s="13" t="str">
        <f>IF('Formato 3_Gantt'!BW$8&lt;&gt;"",'Formato 3_Gantt'!BW$8,"")</f>
        <v/>
      </c>
      <c r="Y709" s="13" t="str">
        <f>IF('Formato 3_Gantt'!BX$8&lt;&gt;"",'Formato 3_Gantt'!BX$8,"")</f>
        <v/>
      </c>
      <c r="Z709" s="162" t="str">
        <f>IF(Formato_02!S$15&lt;&gt;"",Formato_02!S$15,"")</f>
        <v/>
      </c>
      <c r="AA709" s="162" t="str">
        <f>IF(Formato_02!T$15&lt;&gt;"",Formato_02!T$15,"")</f>
        <v/>
      </c>
      <c r="AB709" s="162" t="str">
        <f>IF(Formato_02!U$15&lt;&gt;"",Formato_02!U$15,"")</f>
        <v/>
      </c>
      <c r="AC709" s="162" t="str">
        <f>IF(Formato_02!V$15&lt;&gt;"",Formato_02!V$15,"")</f>
        <v/>
      </c>
      <c r="AD709" s="162" t="str">
        <f>IF(Formato_02!W$15&lt;&gt;"",Formato_02!W$15,"")</f>
        <v/>
      </c>
      <c r="AE709" s="162" t="str">
        <f>IF(Formato_02!X$15&lt;&gt;"",Formato_02!X$15,"")</f>
        <v/>
      </c>
      <c r="AF709" s="162" t="str">
        <f>IF(Formato_02!Y$15&lt;&gt;"",Formato_02!Y$15,"")</f>
        <v/>
      </c>
      <c r="AG709" s="162" t="str">
        <f>IF(Formato_02!Z$15&lt;&gt;"",Formato_02!Z$15,"")</f>
        <v/>
      </c>
      <c r="AH709" s="162" t="str">
        <f>IF(Formato_02!AA$15&lt;&gt;"",Formato_02!AA$15,"")</f>
        <v/>
      </c>
      <c r="AI709" s="162" t="str">
        <f>IF(Formato_02!AB$15&lt;&gt;"",Formato_02!AB$15,"")</f>
        <v/>
      </c>
      <c r="AJ709" s="162" t="str">
        <f>IF(Formato_02!AC$15&lt;&gt;"",Formato_02!AC$15,"")</f>
        <v/>
      </c>
      <c r="AK709" s="162" t="str">
        <f>IF(Formato_02!AD$15&lt;&gt;"",Formato_02!AD$15,"")</f>
        <v/>
      </c>
      <c r="AL709" s="162" t="str">
        <f>IF(Formato_02!$N$14&lt;&gt;"",Formato_02!$N$14,"")</f>
        <v/>
      </c>
      <c r="AM709" s="13" t="str">
        <f>IF(Formato_02!$X$4&lt;&gt;"","AN","")</f>
        <v/>
      </c>
      <c r="AN709" s="24" t="str">
        <f t="shared" si="89"/>
        <v/>
      </c>
      <c r="AO709" s="13" t="str">
        <f>IF(Formato_02!$Y$4&lt;&gt;"","P027","")</f>
        <v/>
      </c>
      <c r="AP709" s="24" t="str">
        <f t="shared" si="90"/>
        <v/>
      </c>
      <c r="AQ709" s="13" t="str">
        <f>IF(Formato_02!$Z$4&lt;&gt;"","PNCVG","")</f>
        <v/>
      </c>
      <c r="AR709" s="24" t="str">
        <f t="shared" si="91"/>
        <v/>
      </c>
      <c r="AS709" s="13" t="str">
        <f>IF(Formato_02!$AA$4&lt;&gt;"","PNFF","")</f>
        <v/>
      </c>
      <c r="AT709" s="24" t="str">
        <f t="shared" si="92"/>
        <v/>
      </c>
      <c r="AU709" s="13" t="str">
        <f>IF(Formato_02!$AB$4&lt;&gt;"","PNPAM","")</f>
        <v/>
      </c>
      <c r="AV709" s="24" t="str">
        <f t="shared" si="93"/>
        <v/>
      </c>
      <c r="AW709" s="13" t="str">
        <f>IF(Formato_02!$AC$4&lt;&gt;"","PNAIA","")</f>
        <v/>
      </c>
      <c r="AX709" s="24" t="str">
        <f t="shared" si="94"/>
        <v/>
      </c>
      <c r="AY709" s="13" t="str">
        <f>IF(Formato_02!$AD$4&lt;&gt;"","PIO","")</f>
        <v/>
      </c>
      <c r="AZ709" s="24" t="str">
        <f t="shared" si="95"/>
        <v/>
      </c>
      <c r="BA709" s="13" t="str">
        <f>IF('Formato 3_Gantt'!B$32&lt;&gt;"",'Formato 3_Gantt'!A$32,"")</f>
        <v/>
      </c>
      <c r="BB709" s="24" t="str">
        <f>IF('Formato 3_Gantt'!B$32&lt;&gt;"",'Formato 3_Gantt'!B$32,"")</f>
        <v/>
      </c>
      <c r="BC709" s="22" t="str">
        <f>IF('Formato 3_Gantt'!C$32&lt;&gt;"",'Formato 3_Gantt'!C$32,"")</f>
        <v/>
      </c>
      <c r="BD709" s="13" t="str">
        <f>IF('Formato 3_Gantt'!D$32&lt;&gt;"",'Formato 3_Gantt'!D$32,"")</f>
        <v/>
      </c>
      <c r="BE709" s="161" t="str">
        <f>IF('Formato 3_Gantt'!E$32&lt;&gt;"",'Formato 3_Gantt'!E$32,"")</f>
        <v/>
      </c>
      <c r="BF709" s="13" t="str">
        <f>IF('Formato 3_Gantt'!F$32&lt;&gt;"",'Formato 3_Gantt'!F$32,"")</f>
        <v/>
      </c>
      <c r="BG709" s="158" t="str">
        <f>IF('Formato 3_Gantt'!G$32&lt;&gt;"",'Formato 3_Gantt'!G$32,"")</f>
        <v/>
      </c>
      <c r="BH709" s="158" t="str">
        <f>IF('Formato 3_Gantt'!H$32&lt;&gt;"",'Formato 3_Gantt'!H$32,"")</f>
        <v/>
      </c>
      <c r="BI709" s="161" t="str">
        <f>IF('Formato 3_Gantt'!BL$32&lt;&gt;"",'Formato 3_Gantt'!BL$32,"")</f>
        <v/>
      </c>
      <c r="BJ709" s="161" t="str">
        <f>IF('Formato 3_Gantt'!BM$32&lt;&gt;"",'Formato 3_Gantt'!BM$32,"")</f>
        <v/>
      </c>
      <c r="BK709" s="161" t="str">
        <f>IF('Formato 3_Gantt'!BN$32&lt;&gt;"",'Formato 3_Gantt'!BN$32,"")</f>
        <v/>
      </c>
      <c r="BL709" s="161" t="str">
        <f>IF('Formato 3_Gantt'!BO$32&lt;&gt;"",'Formato 3_Gantt'!BO$32,"")</f>
        <v/>
      </c>
      <c r="BM709" s="161" t="str">
        <f>IF('Formato 3_Gantt'!BP$32&lt;&gt;"",'Formato 3_Gantt'!BP$32,"")</f>
        <v/>
      </c>
      <c r="BN709" s="161" t="str">
        <f>IF('Formato 3_Gantt'!BQ$32&lt;&gt;"",'Formato 3_Gantt'!BQ$32,"")</f>
        <v/>
      </c>
      <c r="BO709" s="161" t="str">
        <f>IF('Formato 3_Gantt'!BR$32&lt;&gt;"",'Formato 3_Gantt'!BR$32,"")</f>
        <v/>
      </c>
      <c r="BP709" s="161" t="str">
        <f>IF('Formato 3_Gantt'!BS$32&lt;&gt;"",'Formato 3_Gantt'!BS$32,"")</f>
        <v/>
      </c>
      <c r="BQ709" s="161" t="str">
        <f>IF('Formato 3_Gantt'!BT$32&lt;&gt;"",'Formato 3_Gantt'!BT$32,"")</f>
        <v/>
      </c>
      <c r="BR709" s="161" t="str">
        <f>IF('Formato 3_Gantt'!BU$32&lt;&gt;"",'Formato 3_Gantt'!BU$32,"")</f>
        <v/>
      </c>
      <c r="BS709" s="161" t="str">
        <f>IF('Formato 3_Gantt'!BV$32&lt;&gt;"",'Formato 3_Gantt'!BV$32,"")</f>
        <v/>
      </c>
      <c r="BT709" s="161" t="str">
        <f>IF('Formato 3_Gantt'!BW$32&lt;&gt;"",'Formato 3_Gantt'!BW$32,"")</f>
        <v/>
      </c>
      <c r="BU709" s="161" t="str">
        <f>IF('Formato 3_Gantt'!BX$32&lt;&gt;"",'Formato 3_Gantt'!BX$32,"")</f>
        <v/>
      </c>
      <c r="BV709" s="163" t="str">
        <f>IF('Formato 4_Ppto'!I$720&lt;&gt;"",'Formato 4_Ppto'!I$720,"")</f>
        <v/>
      </c>
      <c r="BW709" s="162" t="str">
        <f>IF('Formato 4_Ppto'!X$720&lt;&gt;"",'Formato 4_Ppto'!X$720,"")</f>
        <v/>
      </c>
      <c r="BX709" s="162" t="str">
        <f>IF('Formato 4_Ppto'!Y$720&lt;&gt;"",'Formato 4_Ppto'!Y$720,"")</f>
        <v/>
      </c>
      <c r="BY709" s="162" t="str">
        <f>IF('Formato 4_Ppto'!Z$720&lt;&gt;"",'Formato 4_Ppto'!Z$720,"")</f>
        <v/>
      </c>
      <c r="BZ709" s="162" t="str">
        <f>IF('Formato 4_Ppto'!AA$720&lt;&gt;"",'Formato 4_Ppto'!AA$720,"")</f>
        <v/>
      </c>
      <c r="CA709" s="162" t="str">
        <f>IF('Formato 4_Ppto'!AB$720&lt;&gt;"",'Formato 4_Ppto'!AB$720,"")</f>
        <v/>
      </c>
      <c r="CB709" s="162" t="str">
        <f>IF('Formato 4_Ppto'!AC$720&lt;&gt;"",'Formato 4_Ppto'!AC$720,"")</f>
        <v/>
      </c>
      <c r="CC709" s="162" t="str">
        <f>IF('Formato 4_Ppto'!AD$720&lt;&gt;"",'Formato 4_Ppto'!AD$720,"")</f>
        <v/>
      </c>
      <c r="CD709" s="162" t="str">
        <f>IF('Formato 4_Ppto'!AE$720&lt;&gt;"",'Formato 4_Ppto'!AE$720,"")</f>
        <v/>
      </c>
      <c r="CE709" s="162" t="str">
        <f>IF('Formato 4_Ppto'!AF$720&lt;&gt;"",'Formato 4_Ppto'!AF$720,"")</f>
        <v/>
      </c>
      <c r="CF709" s="162" t="str">
        <f>IF('Formato 4_Ppto'!AG$720&lt;&gt;"",'Formato 4_Ppto'!AG$720,"")</f>
        <v/>
      </c>
      <c r="CG709" s="162" t="str">
        <f>IF('Formato 4_Ppto'!AH$720&lt;&gt;"",'Formato 4_Ppto'!AH$720,"")</f>
        <v/>
      </c>
      <c r="CH709" s="162" t="str">
        <f>IF('Formato 4_Ppto'!AI$720&lt;&gt;"",'Formato 4_Ppto'!AI$720,"")</f>
        <v/>
      </c>
      <c r="CI709" s="163" t="str">
        <f>IF('Formato 4_Ppto'!AJ$720&lt;&gt;"",'Formato 4_Ppto'!AJ$720,"")</f>
        <v/>
      </c>
      <c r="CJ709" s="13" t="str">
        <f>IF('Formato 4_Ppto'!B737&lt;&gt;"",'Formato 4_Ppto'!A737,"")</f>
        <v/>
      </c>
      <c r="CK709" s="24" t="str">
        <f>IF('Formato 4_Ppto'!B737&lt;&gt;"",'Formato 4_Ppto'!B737,"")</f>
        <v/>
      </c>
      <c r="CL709" s="22" t="str">
        <f>IF('Formato 4_Ppto'!C737&lt;&gt;"",'Formato 4_Ppto'!C737,"")</f>
        <v/>
      </c>
      <c r="CM709" s="24" t="str">
        <f>IF('Formato 4_Ppto'!D737&lt;&gt;"",'Formato 4_Ppto'!D737,"")</f>
        <v/>
      </c>
      <c r="CN709" s="161" t="str">
        <f>IF('Formato 4_Ppto'!E737&lt;&gt;"",'Formato 4_Ppto'!E737,"")</f>
        <v/>
      </c>
      <c r="CO709" s="161" t="str">
        <f>IF('Formato 4_Ppto'!G737&lt;&gt;"",'Formato 4_Ppto'!G737,"")</f>
        <v/>
      </c>
      <c r="CP709" s="163" t="str">
        <f>IF('Formato 4_Ppto'!I737&lt;&gt;"",'Formato 4_Ppto'!I737,"")</f>
        <v/>
      </c>
      <c r="CQ709" s="161" t="str">
        <f>IF('Formato 4_Ppto'!K737&lt;&gt;"",'Formato 4_Ppto'!K737,"")</f>
        <v/>
      </c>
      <c r="CR709" s="161" t="str">
        <f>IF('Formato 4_Ppto'!L737&lt;&gt;"",'Formato 4_Ppto'!L737,"")</f>
        <v/>
      </c>
      <c r="CS709" s="161" t="str">
        <f>IF('Formato 4_Ppto'!M737&lt;&gt;"",'Formato 4_Ppto'!M737,"")</f>
        <v/>
      </c>
      <c r="CT709" s="161" t="str">
        <f>IF('Formato 4_Ppto'!N737&lt;&gt;"",'Formato 4_Ppto'!N737,"")</f>
        <v/>
      </c>
      <c r="CU709" s="161" t="str">
        <f>IF('Formato 4_Ppto'!O737&lt;&gt;"",'Formato 4_Ppto'!O737,"")</f>
        <v/>
      </c>
      <c r="CV709" s="161" t="str">
        <f>IF('Formato 4_Ppto'!P737&lt;&gt;"",'Formato 4_Ppto'!P737,"")</f>
        <v/>
      </c>
      <c r="CW709" s="161" t="str">
        <f>IF('Formato 4_Ppto'!Q737&lt;&gt;"",'Formato 4_Ppto'!Q737,"")</f>
        <v/>
      </c>
      <c r="CX709" s="161" t="str">
        <f>IF('Formato 4_Ppto'!R737&lt;&gt;"",'Formato 4_Ppto'!R737,"")</f>
        <v/>
      </c>
      <c r="CY709" s="161" t="str">
        <f>IF('Formato 4_Ppto'!S737&lt;&gt;"",'Formato 4_Ppto'!S737,"")</f>
        <v/>
      </c>
      <c r="CZ709" s="161" t="str">
        <f>IF('Formato 4_Ppto'!T737&lt;&gt;"",'Formato 4_Ppto'!T737,"")</f>
        <v/>
      </c>
      <c r="DA709" s="161" t="str">
        <f>IF('Formato 4_Ppto'!U737&lt;&gt;"",'Formato 4_Ppto'!U737,"")</f>
        <v/>
      </c>
      <c r="DB709" s="161" t="str">
        <f>IF('Formato 4_Ppto'!V737&lt;&gt;"",'Formato 4_Ppto'!V737,"")</f>
        <v/>
      </c>
      <c r="DC709" s="161" t="str">
        <f>IF('Formato 4_Ppto'!W737&lt;&gt;"",'Formato 4_Ppto'!W737,"")</f>
        <v/>
      </c>
      <c r="DD709" s="162" t="str">
        <f>IF('Formato 4_Ppto'!X737&lt;&gt;"",'Formato 4_Ppto'!X737,"")</f>
        <v/>
      </c>
      <c r="DE709" s="162" t="str">
        <f>IF('Formato 4_Ppto'!Y737&lt;&gt;"",'Formato 4_Ppto'!Y737,"")</f>
        <v/>
      </c>
      <c r="DF709" s="162" t="str">
        <f>IF('Formato 4_Ppto'!Z737&lt;&gt;"",'Formato 4_Ppto'!Z737,"")</f>
        <v/>
      </c>
      <c r="DG709" s="162" t="str">
        <f>IF('Formato 4_Ppto'!AA737&lt;&gt;"",'Formato 4_Ppto'!AA737,"")</f>
        <v/>
      </c>
      <c r="DH709" s="162" t="str">
        <f>IF('Formato 4_Ppto'!AB737&lt;&gt;"",'Formato 4_Ppto'!AB737,"")</f>
        <v/>
      </c>
      <c r="DI709" s="162" t="str">
        <f>IF('Formato 4_Ppto'!AC737&lt;&gt;"",'Formato 4_Ppto'!AC737,"")</f>
        <v/>
      </c>
      <c r="DJ709" s="162" t="str">
        <f>IF('Formato 4_Ppto'!AD737&lt;&gt;"",'Formato 4_Ppto'!AD737,"")</f>
        <v/>
      </c>
      <c r="DK709" s="162" t="str">
        <f>IF('Formato 4_Ppto'!AE737&lt;&gt;"",'Formato 4_Ppto'!AE737,"")</f>
        <v/>
      </c>
      <c r="DL709" s="162" t="str">
        <f>IF('Formato 4_Ppto'!AF737&lt;&gt;"",'Formato 4_Ppto'!AF737,"")</f>
        <v/>
      </c>
      <c r="DM709" s="162" t="str">
        <f>IF('Formato 4_Ppto'!AG737&lt;&gt;"",'Formato 4_Ppto'!AG737,"")</f>
        <v/>
      </c>
      <c r="DN709" s="162" t="str">
        <f>IF('Formato 4_Ppto'!AH737&lt;&gt;"",'Formato 4_Ppto'!AH737,"")</f>
        <v/>
      </c>
      <c r="DO709" s="162" t="str">
        <f>IF('Formato 4_Ppto'!AI737&lt;&gt;"",'Formato 4_Ppto'!AI737,"")</f>
        <v/>
      </c>
      <c r="DP709" s="163" t="str">
        <f>IF('Formato 4_Ppto'!AJ737&lt;&gt;"",'Formato 4_Ppto'!AJ737,"")</f>
        <v/>
      </c>
    </row>
    <row r="710" spans="2:120" x14ac:dyDescent="0.3">
      <c r="B710" s="13" t="str">
        <f>IF(OR(Tabla6[[#This Row],[IDA]]="",Tabla6[[#This Row],[IDT]]="",Tabla6[[#This Row],[IDI]]=""),"",Tabla6[[#This Row],[IDA]]&amp;"."&amp;Tabla6[[#This Row],[IDT]]&amp;"."&amp;Tabla6[[#This Row],[IDI]])</f>
        <v/>
      </c>
      <c r="C710" s="13" t="str">
        <f>IF(Formato_02!$B$14&lt;&gt;"",0,"")</f>
        <v/>
      </c>
      <c r="D710" s="13" t="str">
        <f>IF(Formato_02!$H$9&lt;&gt;"",Formato_02!$H$9,"")</f>
        <v/>
      </c>
      <c r="E710" s="24" t="str">
        <f t="shared" si="88"/>
        <v/>
      </c>
      <c r="F710" s="24" t="str">
        <f>IF(Formato_02!$B$14&lt;&gt;"",Formato_02!$B$14,"")</f>
        <v/>
      </c>
      <c r="G710" s="22" t="str">
        <f>IF('Formato 3_Gantt'!C715&lt;&gt;"",'Formato 3_Gantt'!C715,"")</f>
        <v/>
      </c>
      <c r="H710" s="13" t="str">
        <f>IF('Formato 3_Gantt'!D$8&lt;&gt;"",'Formato 3_Gantt'!D$8,"")</f>
        <v/>
      </c>
      <c r="I710" s="13" t="str">
        <f>IF('Formato 3_Gantt'!E$8&lt;&gt;"",'Formato 3_Gantt'!E$8,"")</f>
        <v/>
      </c>
      <c r="J710" s="13" t="str">
        <f>IF('Formato 3_Gantt'!F$8&lt;&gt;"",'Formato 3_Gantt'!F$8,"")</f>
        <v/>
      </c>
      <c r="K710" s="158" t="str">
        <f>IF('Formato 3_Gantt'!G$8&lt;&gt;"",'Formato 3_Gantt'!G$8,"")</f>
        <v/>
      </c>
      <c r="L710" s="158" t="str">
        <f>IF('Formato 3_Gantt'!H$8&lt;&gt;"",'Formato 3_Gantt'!H$8,"")</f>
        <v/>
      </c>
      <c r="M710" s="13" t="str">
        <f>IF('Formato 3_Gantt'!BL$8&lt;&gt;"",'Formato 3_Gantt'!BL$8,"")</f>
        <v/>
      </c>
      <c r="N710" s="13" t="str">
        <f>IF('Formato 3_Gantt'!BM$8&lt;&gt;"",'Formato 3_Gantt'!BM$8,"")</f>
        <v/>
      </c>
      <c r="O710" s="13" t="str">
        <f>IF('Formato 3_Gantt'!BN$8&lt;&gt;"",'Formato 3_Gantt'!BN$8,"")</f>
        <v/>
      </c>
      <c r="P710" s="13" t="str">
        <f>IF('Formato 3_Gantt'!BO$8&lt;&gt;"",'Formato 3_Gantt'!BO$8,"")</f>
        <v/>
      </c>
      <c r="Q710" s="13" t="str">
        <f>IF('Formato 3_Gantt'!BP$8&lt;&gt;"",'Formato 3_Gantt'!BP$8,"")</f>
        <v/>
      </c>
      <c r="R710" s="13" t="str">
        <f>IF('Formato 3_Gantt'!BQ$8&lt;&gt;"",'Formato 3_Gantt'!BQ$8,"")</f>
        <v/>
      </c>
      <c r="S710" s="13" t="str">
        <f>IF('Formato 3_Gantt'!BR$8&lt;&gt;"",'Formato 3_Gantt'!BR$8,"")</f>
        <v/>
      </c>
      <c r="T710" s="13" t="str">
        <f>IF('Formato 3_Gantt'!BS$8&lt;&gt;"",'Formato 3_Gantt'!BS$8,"")</f>
        <v/>
      </c>
      <c r="U710" s="13" t="str">
        <f>IF('Formato 3_Gantt'!BT$8&lt;&gt;"",'Formato 3_Gantt'!BT$8,"")</f>
        <v/>
      </c>
      <c r="V710" s="13" t="str">
        <f>IF('Formato 3_Gantt'!BU$8&lt;&gt;"",'Formato 3_Gantt'!BU$8,"")</f>
        <v/>
      </c>
      <c r="W710" s="13" t="str">
        <f>IF('Formato 3_Gantt'!BV$8&lt;&gt;"",'Formato 3_Gantt'!BV$8,"")</f>
        <v/>
      </c>
      <c r="X710" s="13" t="str">
        <f>IF('Formato 3_Gantt'!BW$8&lt;&gt;"",'Formato 3_Gantt'!BW$8,"")</f>
        <v/>
      </c>
      <c r="Y710" s="13" t="str">
        <f>IF('Formato 3_Gantt'!BX$8&lt;&gt;"",'Formato 3_Gantt'!BX$8,"")</f>
        <v/>
      </c>
      <c r="Z710" s="162" t="str">
        <f>IF(Formato_02!S$15&lt;&gt;"",Formato_02!S$15,"")</f>
        <v/>
      </c>
      <c r="AA710" s="162" t="str">
        <f>IF(Formato_02!T$15&lt;&gt;"",Formato_02!T$15,"")</f>
        <v/>
      </c>
      <c r="AB710" s="162" t="str">
        <f>IF(Formato_02!U$15&lt;&gt;"",Formato_02!U$15,"")</f>
        <v/>
      </c>
      <c r="AC710" s="162" t="str">
        <f>IF(Formato_02!V$15&lt;&gt;"",Formato_02!V$15,"")</f>
        <v/>
      </c>
      <c r="AD710" s="162" t="str">
        <f>IF(Formato_02!W$15&lt;&gt;"",Formato_02!W$15,"")</f>
        <v/>
      </c>
      <c r="AE710" s="162" t="str">
        <f>IF(Formato_02!X$15&lt;&gt;"",Formato_02!X$15,"")</f>
        <v/>
      </c>
      <c r="AF710" s="162" t="str">
        <f>IF(Formato_02!Y$15&lt;&gt;"",Formato_02!Y$15,"")</f>
        <v/>
      </c>
      <c r="AG710" s="162" t="str">
        <f>IF(Formato_02!Z$15&lt;&gt;"",Formato_02!Z$15,"")</f>
        <v/>
      </c>
      <c r="AH710" s="162" t="str">
        <f>IF(Formato_02!AA$15&lt;&gt;"",Formato_02!AA$15,"")</f>
        <v/>
      </c>
      <c r="AI710" s="162" t="str">
        <f>IF(Formato_02!AB$15&lt;&gt;"",Formato_02!AB$15,"")</f>
        <v/>
      </c>
      <c r="AJ710" s="162" t="str">
        <f>IF(Formato_02!AC$15&lt;&gt;"",Formato_02!AC$15,"")</f>
        <v/>
      </c>
      <c r="AK710" s="162" t="str">
        <f>IF(Formato_02!AD$15&lt;&gt;"",Formato_02!AD$15,"")</f>
        <v/>
      </c>
      <c r="AL710" s="162" t="str">
        <f>IF(Formato_02!$N$14&lt;&gt;"",Formato_02!$N$14,"")</f>
        <v/>
      </c>
      <c r="AM710" s="13" t="str">
        <f>IF(Formato_02!$X$4&lt;&gt;"","AN","")</f>
        <v/>
      </c>
      <c r="AN710" s="24" t="str">
        <f t="shared" si="89"/>
        <v/>
      </c>
      <c r="AO710" s="13" t="str">
        <f>IF(Formato_02!$Y$4&lt;&gt;"","P027","")</f>
        <v/>
      </c>
      <c r="AP710" s="24" t="str">
        <f t="shared" si="90"/>
        <v/>
      </c>
      <c r="AQ710" s="13" t="str">
        <f>IF(Formato_02!$Z$4&lt;&gt;"","PNCVG","")</f>
        <v/>
      </c>
      <c r="AR710" s="24" t="str">
        <f t="shared" si="91"/>
        <v/>
      </c>
      <c r="AS710" s="13" t="str">
        <f>IF(Formato_02!$AA$4&lt;&gt;"","PNFF","")</f>
        <v/>
      </c>
      <c r="AT710" s="24" t="str">
        <f t="shared" si="92"/>
        <v/>
      </c>
      <c r="AU710" s="13" t="str">
        <f>IF(Formato_02!$AB$4&lt;&gt;"","PNPAM","")</f>
        <v/>
      </c>
      <c r="AV710" s="24" t="str">
        <f t="shared" si="93"/>
        <v/>
      </c>
      <c r="AW710" s="13" t="str">
        <f>IF(Formato_02!$AC$4&lt;&gt;"","PNAIA","")</f>
        <v/>
      </c>
      <c r="AX710" s="24" t="str">
        <f t="shared" si="94"/>
        <v/>
      </c>
      <c r="AY710" s="13" t="str">
        <f>IF(Formato_02!$AD$4&lt;&gt;"","PIO","")</f>
        <v/>
      </c>
      <c r="AZ710" s="24" t="str">
        <f t="shared" si="95"/>
        <v/>
      </c>
      <c r="BA710" s="13" t="str">
        <f>IF('Formato 3_Gantt'!B$32&lt;&gt;"",'Formato 3_Gantt'!A$32,"")</f>
        <v/>
      </c>
      <c r="BB710" s="24" t="str">
        <f>IF('Formato 3_Gantt'!B$32&lt;&gt;"",'Formato 3_Gantt'!B$32,"")</f>
        <v/>
      </c>
      <c r="BC710" s="22" t="str">
        <f>IF('Formato 3_Gantt'!C$32&lt;&gt;"",'Formato 3_Gantt'!C$32,"")</f>
        <v/>
      </c>
      <c r="BD710" s="13" t="str">
        <f>IF('Formato 3_Gantt'!D$32&lt;&gt;"",'Formato 3_Gantt'!D$32,"")</f>
        <v/>
      </c>
      <c r="BE710" s="161" t="str">
        <f>IF('Formato 3_Gantt'!E$32&lt;&gt;"",'Formato 3_Gantt'!E$32,"")</f>
        <v/>
      </c>
      <c r="BF710" s="13" t="str">
        <f>IF('Formato 3_Gantt'!F$32&lt;&gt;"",'Formato 3_Gantt'!F$32,"")</f>
        <v/>
      </c>
      <c r="BG710" s="158" t="str">
        <f>IF('Formato 3_Gantt'!G$32&lt;&gt;"",'Formato 3_Gantt'!G$32,"")</f>
        <v/>
      </c>
      <c r="BH710" s="158" t="str">
        <f>IF('Formato 3_Gantt'!H$32&lt;&gt;"",'Formato 3_Gantt'!H$32,"")</f>
        <v/>
      </c>
      <c r="BI710" s="161" t="str">
        <f>IF('Formato 3_Gantt'!BL$32&lt;&gt;"",'Formato 3_Gantt'!BL$32,"")</f>
        <v/>
      </c>
      <c r="BJ710" s="161" t="str">
        <f>IF('Formato 3_Gantt'!BM$32&lt;&gt;"",'Formato 3_Gantt'!BM$32,"")</f>
        <v/>
      </c>
      <c r="BK710" s="161" t="str">
        <f>IF('Formato 3_Gantt'!BN$32&lt;&gt;"",'Formato 3_Gantt'!BN$32,"")</f>
        <v/>
      </c>
      <c r="BL710" s="161" t="str">
        <f>IF('Formato 3_Gantt'!BO$32&lt;&gt;"",'Formato 3_Gantt'!BO$32,"")</f>
        <v/>
      </c>
      <c r="BM710" s="161" t="str">
        <f>IF('Formato 3_Gantt'!BP$32&lt;&gt;"",'Formato 3_Gantt'!BP$32,"")</f>
        <v/>
      </c>
      <c r="BN710" s="161" t="str">
        <f>IF('Formato 3_Gantt'!BQ$32&lt;&gt;"",'Formato 3_Gantt'!BQ$32,"")</f>
        <v/>
      </c>
      <c r="BO710" s="161" t="str">
        <f>IF('Formato 3_Gantt'!BR$32&lt;&gt;"",'Formato 3_Gantt'!BR$32,"")</f>
        <v/>
      </c>
      <c r="BP710" s="161" t="str">
        <f>IF('Formato 3_Gantt'!BS$32&lt;&gt;"",'Formato 3_Gantt'!BS$32,"")</f>
        <v/>
      </c>
      <c r="BQ710" s="161" t="str">
        <f>IF('Formato 3_Gantt'!BT$32&lt;&gt;"",'Formato 3_Gantt'!BT$32,"")</f>
        <v/>
      </c>
      <c r="BR710" s="161" t="str">
        <f>IF('Formato 3_Gantt'!BU$32&lt;&gt;"",'Formato 3_Gantt'!BU$32,"")</f>
        <v/>
      </c>
      <c r="BS710" s="161" t="str">
        <f>IF('Formato 3_Gantt'!BV$32&lt;&gt;"",'Formato 3_Gantt'!BV$32,"")</f>
        <v/>
      </c>
      <c r="BT710" s="161" t="str">
        <f>IF('Formato 3_Gantt'!BW$32&lt;&gt;"",'Formato 3_Gantt'!BW$32,"")</f>
        <v/>
      </c>
      <c r="BU710" s="161" t="str">
        <f>IF('Formato 3_Gantt'!BX$32&lt;&gt;"",'Formato 3_Gantt'!BX$32,"")</f>
        <v/>
      </c>
      <c r="BV710" s="163" t="str">
        <f>IF('Formato 4_Ppto'!I$720&lt;&gt;"",'Formato 4_Ppto'!I$720,"")</f>
        <v/>
      </c>
      <c r="BW710" s="162" t="str">
        <f>IF('Formato 4_Ppto'!X$720&lt;&gt;"",'Formato 4_Ppto'!X$720,"")</f>
        <v/>
      </c>
      <c r="BX710" s="162" t="str">
        <f>IF('Formato 4_Ppto'!Y$720&lt;&gt;"",'Formato 4_Ppto'!Y$720,"")</f>
        <v/>
      </c>
      <c r="BY710" s="162" t="str">
        <f>IF('Formato 4_Ppto'!Z$720&lt;&gt;"",'Formato 4_Ppto'!Z$720,"")</f>
        <v/>
      </c>
      <c r="BZ710" s="162" t="str">
        <f>IF('Formato 4_Ppto'!AA$720&lt;&gt;"",'Formato 4_Ppto'!AA$720,"")</f>
        <v/>
      </c>
      <c r="CA710" s="162" t="str">
        <f>IF('Formato 4_Ppto'!AB$720&lt;&gt;"",'Formato 4_Ppto'!AB$720,"")</f>
        <v/>
      </c>
      <c r="CB710" s="162" t="str">
        <f>IF('Formato 4_Ppto'!AC$720&lt;&gt;"",'Formato 4_Ppto'!AC$720,"")</f>
        <v/>
      </c>
      <c r="CC710" s="162" t="str">
        <f>IF('Formato 4_Ppto'!AD$720&lt;&gt;"",'Formato 4_Ppto'!AD$720,"")</f>
        <v/>
      </c>
      <c r="CD710" s="162" t="str">
        <f>IF('Formato 4_Ppto'!AE$720&lt;&gt;"",'Formato 4_Ppto'!AE$720,"")</f>
        <v/>
      </c>
      <c r="CE710" s="162" t="str">
        <f>IF('Formato 4_Ppto'!AF$720&lt;&gt;"",'Formato 4_Ppto'!AF$720,"")</f>
        <v/>
      </c>
      <c r="CF710" s="162" t="str">
        <f>IF('Formato 4_Ppto'!AG$720&lt;&gt;"",'Formato 4_Ppto'!AG$720,"")</f>
        <v/>
      </c>
      <c r="CG710" s="162" t="str">
        <f>IF('Formato 4_Ppto'!AH$720&lt;&gt;"",'Formato 4_Ppto'!AH$720,"")</f>
        <v/>
      </c>
      <c r="CH710" s="162" t="str">
        <f>IF('Formato 4_Ppto'!AI$720&lt;&gt;"",'Formato 4_Ppto'!AI$720,"")</f>
        <v/>
      </c>
      <c r="CI710" s="163" t="str">
        <f>IF('Formato 4_Ppto'!AJ$720&lt;&gt;"",'Formato 4_Ppto'!AJ$720,"")</f>
        <v/>
      </c>
      <c r="CJ710" s="13" t="str">
        <f>IF('Formato 4_Ppto'!B738&lt;&gt;"",'Formato 4_Ppto'!A738,"")</f>
        <v/>
      </c>
      <c r="CK710" s="24" t="str">
        <f>IF('Formato 4_Ppto'!B738&lt;&gt;"",'Formato 4_Ppto'!B738,"")</f>
        <v/>
      </c>
      <c r="CL710" s="22" t="str">
        <f>IF('Formato 4_Ppto'!C738&lt;&gt;"",'Formato 4_Ppto'!C738,"")</f>
        <v/>
      </c>
      <c r="CM710" s="24" t="str">
        <f>IF('Formato 4_Ppto'!D738&lt;&gt;"",'Formato 4_Ppto'!D738,"")</f>
        <v/>
      </c>
      <c r="CN710" s="161" t="str">
        <f>IF('Formato 4_Ppto'!E738&lt;&gt;"",'Formato 4_Ppto'!E738,"")</f>
        <v/>
      </c>
      <c r="CO710" s="161" t="str">
        <f>IF('Formato 4_Ppto'!G738&lt;&gt;"",'Formato 4_Ppto'!G738,"")</f>
        <v/>
      </c>
      <c r="CP710" s="163" t="str">
        <f>IF('Formato 4_Ppto'!I738&lt;&gt;"",'Formato 4_Ppto'!I738,"")</f>
        <v/>
      </c>
      <c r="CQ710" s="161" t="str">
        <f>IF('Formato 4_Ppto'!K738&lt;&gt;"",'Formato 4_Ppto'!K738,"")</f>
        <v/>
      </c>
      <c r="CR710" s="161" t="str">
        <f>IF('Formato 4_Ppto'!L738&lt;&gt;"",'Formato 4_Ppto'!L738,"")</f>
        <v/>
      </c>
      <c r="CS710" s="161" t="str">
        <f>IF('Formato 4_Ppto'!M738&lt;&gt;"",'Formato 4_Ppto'!M738,"")</f>
        <v/>
      </c>
      <c r="CT710" s="161" t="str">
        <f>IF('Formato 4_Ppto'!N738&lt;&gt;"",'Formato 4_Ppto'!N738,"")</f>
        <v/>
      </c>
      <c r="CU710" s="161" t="str">
        <f>IF('Formato 4_Ppto'!O738&lt;&gt;"",'Formato 4_Ppto'!O738,"")</f>
        <v/>
      </c>
      <c r="CV710" s="161" t="str">
        <f>IF('Formato 4_Ppto'!P738&lt;&gt;"",'Formato 4_Ppto'!P738,"")</f>
        <v/>
      </c>
      <c r="CW710" s="161" t="str">
        <f>IF('Formato 4_Ppto'!Q738&lt;&gt;"",'Formato 4_Ppto'!Q738,"")</f>
        <v/>
      </c>
      <c r="CX710" s="161" t="str">
        <f>IF('Formato 4_Ppto'!R738&lt;&gt;"",'Formato 4_Ppto'!R738,"")</f>
        <v/>
      </c>
      <c r="CY710" s="161" t="str">
        <f>IF('Formato 4_Ppto'!S738&lt;&gt;"",'Formato 4_Ppto'!S738,"")</f>
        <v/>
      </c>
      <c r="CZ710" s="161" t="str">
        <f>IF('Formato 4_Ppto'!T738&lt;&gt;"",'Formato 4_Ppto'!T738,"")</f>
        <v/>
      </c>
      <c r="DA710" s="161" t="str">
        <f>IF('Formato 4_Ppto'!U738&lt;&gt;"",'Formato 4_Ppto'!U738,"")</f>
        <v/>
      </c>
      <c r="DB710" s="161" t="str">
        <f>IF('Formato 4_Ppto'!V738&lt;&gt;"",'Formato 4_Ppto'!V738,"")</f>
        <v/>
      </c>
      <c r="DC710" s="161" t="str">
        <f>IF('Formato 4_Ppto'!W738&lt;&gt;"",'Formato 4_Ppto'!W738,"")</f>
        <v/>
      </c>
      <c r="DD710" s="162" t="str">
        <f>IF('Formato 4_Ppto'!X738&lt;&gt;"",'Formato 4_Ppto'!X738,"")</f>
        <v/>
      </c>
      <c r="DE710" s="162" t="str">
        <f>IF('Formato 4_Ppto'!Y738&lt;&gt;"",'Formato 4_Ppto'!Y738,"")</f>
        <v/>
      </c>
      <c r="DF710" s="162" t="str">
        <f>IF('Formato 4_Ppto'!Z738&lt;&gt;"",'Formato 4_Ppto'!Z738,"")</f>
        <v/>
      </c>
      <c r="DG710" s="162" t="str">
        <f>IF('Formato 4_Ppto'!AA738&lt;&gt;"",'Formato 4_Ppto'!AA738,"")</f>
        <v/>
      </c>
      <c r="DH710" s="162" t="str">
        <f>IF('Formato 4_Ppto'!AB738&lt;&gt;"",'Formato 4_Ppto'!AB738,"")</f>
        <v/>
      </c>
      <c r="DI710" s="162" t="str">
        <f>IF('Formato 4_Ppto'!AC738&lt;&gt;"",'Formato 4_Ppto'!AC738,"")</f>
        <v/>
      </c>
      <c r="DJ710" s="162" t="str">
        <f>IF('Formato 4_Ppto'!AD738&lt;&gt;"",'Formato 4_Ppto'!AD738,"")</f>
        <v/>
      </c>
      <c r="DK710" s="162" t="str">
        <f>IF('Formato 4_Ppto'!AE738&lt;&gt;"",'Formato 4_Ppto'!AE738,"")</f>
        <v/>
      </c>
      <c r="DL710" s="162" t="str">
        <f>IF('Formato 4_Ppto'!AF738&lt;&gt;"",'Formato 4_Ppto'!AF738,"")</f>
        <v/>
      </c>
      <c r="DM710" s="162" t="str">
        <f>IF('Formato 4_Ppto'!AG738&lt;&gt;"",'Formato 4_Ppto'!AG738,"")</f>
        <v/>
      </c>
      <c r="DN710" s="162" t="str">
        <f>IF('Formato 4_Ppto'!AH738&lt;&gt;"",'Formato 4_Ppto'!AH738,"")</f>
        <v/>
      </c>
      <c r="DO710" s="162" t="str">
        <f>IF('Formato 4_Ppto'!AI738&lt;&gt;"",'Formato 4_Ppto'!AI738,"")</f>
        <v/>
      </c>
      <c r="DP710" s="163" t="str">
        <f>IF('Formato 4_Ppto'!AJ738&lt;&gt;"",'Formato 4_Ppto'!AJ738,"")</f>
        <v/>
      </c>
    </row>
    <row r="711" spans="2:120" x14ac:dyDescent="0.3">
      <c r="B711" s="13" t="str">
        <f>IF(OR(Tabla6[[#This Row],[IDA]]="",Tabla6[[#This Row],[IDT]]="",Tabla6[[#This Row],[IDI]]=""),"",Tabla6[[#This Row],[IDA]]&amp;"."&amp;Tabla6[[#This Row],[IDT]]&amp;"."&amp;Tabla6[[#This Row],[IDI]])</f>
        <v/>
      </c>
      <c r="C711" s="13" t="str">
        <f>IF(Formato_02!$B$14&lt;&gt;"",0,"")</f>
        <v/>
      </c>
      <c r="D711" s="13" t="str">
        <f>IF(Formato_02!$H$9&lt;&gt;"",Formato_02!$H$9,"")</f>
        <v/>
      </c>
      <c r="E711" s="24" t="str">
        <f t="shared" si="88"/>
        <v/>
      </c>
      <c r="F711" s="24" t="str">
        <f>IF(Formato_02!$B$14&lt;&gt;"",Formato_02!$B$14,"")</f>
        <v/>
      </c>
      <c r="G711" s="22" t="str">
        <f>IF('Formato 3_Gantt'!C716&lt;&gt;"",'Formato 3_Gantt'!C716,"")</f>
        <v/>
      </c>
      <c r="H711" s="13" t="str">
        <f>IF('Formato 3_Gantt'!D$8&lt;&gt;"",'Formato 3_Gantt'!D$8,"")</f>
        <v/>
      </c>
      <c r="I711" s="13" t="str">
        <f>IF('Formato 3_Gantt'!E$8&lt;&gt;"",'Formato 3_Gantt'!E$8,"")</f>
        <v/>
      </c>
      <c r="J711" s="13" t="str">
        <f>IF('Formato 3_Gantt'!F$8&lt;&gt;"",'Formato 3_Gantt'!F$8,"")</f>
        <v/>
      </c>
      <c r="K711" s="158" t="str">
        <f>IF('Formato 3_Gantt'!G$8&lt;&gt;"",'Formato 3_Gantt'!G$8,"")</f>
        <v/>
      </c>
      <c r="L711" s="158" t="str">
        <f>IF('Formato 3_Gantt'!H$8&lt;&gt;"",'Formato 3_Gantt'!H$8,"")</f>
        <v/>
      </c>
      <c r="M711" s="13" t="str">
        <f>IF('Formato 3_Gantt'!BL$8&lt;&gt;"",'Formato 3_Gantt'!BL$8,"")</f>
        <v/>
      </c>
      <c r="N711" s="13" t="str">
        <f>IF('Formato 3_Gantt'!BM$8&lt;&gt;"",'Formato 3_Gantt'!BM$8,"")</f>
        <v/>
      </c>
      <c r="O711" s="13" t="str">
        <f>IF('Formato 3_Gantt'!BN$8&lt;&gt;"",'Formato 3_Gantt'!BN$8,"")</f>
        <v/>
      </c>
      <c r="P711" s="13" t="str">
        <f>IF('Formato 3_Gantt'!BO$8&lt;&gt;"",'Formato 3_Gantt'!BO$8,"")</f>
        <v/>
      </c>
      <c r="Q711" s="13" t="str">
        <f>IF('Formato 3_Gantt'!BP$8&lt;&gt;"",'Formato 3_Gantt'!BP$8,"")</f>
        <v/>
      </c>
      <c r="R711" s="13" t="str">
        <f>IF('Formato 3_Gantt'!BQ$8&lt;&gt;"",'Formato 3_Gantt'!BQ$8,"")</f>
        <v/>
      </c>
      <c r="S711" s="13" t="str">
        <f>IF('Formato 3_Gantt'!BR$8&lt;&gt;"",'Formato 3_Gantt'!BR$8,"")</f>
        <v/>
      </c>
      <c r="T711" s="13" t="str">
        <f>IF('Formato 3_Gantt'!BS$8&lt;&gt;"",'Formato 3_Gantt'!BS$8,"")</f>
        <v/>
      </c>
      <c r="U711" s="13" t="str">
        <f>IF('Formato 3_Gantt'!BT$8&lt;&gt;"",'Formato 3_Gantt'!BT$8,"")</f>
        <v/>
      </c>
      <c r="V711" s="13" t="str">
        <f>IF('Formato 3_Gantt'!BU$8&lt;&gt;"",'Formato 3_Gantt'!BU$8,"")</f>
        <v/>
      </c>
      <c r="W711" s="13" t="str">
        <f>IF('Formato 3_Gantt'!BV$8&lt;&gt;"",'Formato 3_Gantt'!BV$8,"")</f>
        <v/>
      </c>
      <c r="X711" s="13" t="str">
        <f>IF('Formato 3_Gantt'!BW$8&lt;&gt;"",'Formato 3_Gantt'!BW$8,"")</f>
        <v/>
      </c>
      <c r="Y711" s="13" t="str">
        <f>IF('Formato 3_Gantt'!BX$8&lt;&gt;"",'Formato 3_Gantt'!BX$8,"")</f>
        <v/>
      </c>
      <c r="Z711" s="162" t="str">
        <f>IF(Formato_02!S$15&lt;&gt;"",Formato_02!S$15,"")</f>
        <v/>
      </c>
      <c r="AA711" s="162" t="str">
        <f>IF(Formato_02!T$15&lt;&gt;"",Formato_02!T$15,"")</f>
        <v/>
      </c>
      <c r="AB711" s="162" t="str">
        <f>IF(Formato_02!U$15&lt;&gt;"",Formato_02!U$15,"")</f>
        <v/>
      </c>
      <c r="AC711" s="162" t="str">
        <f>IF(Formato_02!V$15&lt;&gt;"",Formato_02!V$15,"")</f>
        <v/>
      </c>
      <c r="AD711" s="162" t="str">
        <f>IF(Formato_02!W$15&lt;&gt;"",Formato_02!W$15,"")</f>
        <v/>
      </c>
      <c r="AE711" s="162" t="str">
        <f>IF(Formato_02!X$15&lt;&gt;"",Formato_02!X$15,"")</f>
        <v/>
      </c>
      <c r="AF711" s="162" t="str">
        <f>IF(Formato_02!Y$15&lt;&gt;"",Formato_02!Y$15,"")</f>
        <v/>
      </c>
      <c r="AG711" s="162" t="str">
        <f>IF(Formato_02!Z$15&lt;&gt;"",Formato_02!Z$15,"")</f>
        <v/>
      </c>
      <c r="AH711" s="162" t="str">
        <f>IF(Formato_02!AA$15&lt;&gt;"",Formato_02!AA$15,"")</f>
        <v/>
      </c>
      <c r="AI711" s="162" t="str">
        <f>IF(Formato_02!AB$15&lt;&gt;"",Formato_02!AB$15,"")</f>
        <v/>
      </c>
      <c r="AJ711" s="162" t="str">
        <f>IF(Formato_02!AC$15&lt;&gt;"",Formato_02!AC$15,"")</f>
        <v/>
      </c>
      <c r="AK711" s="162" t="str">
        <f>IF(Formato_02!AD$15&lt;&gt;"",Formato_02!AD$15,"")</f>
        <v/>
      </c>
      <c r="AL711" s="162" t="str">
        <f>IF(Formato_02!$N$14&lt;&gt;"",Formato_02!$N$14,"")</f>
        <v/>
      </c>
      <c r="AM711" s="13" t="str">
        <f>IF(Formato_02!$X$4&lt;&gt;"","AN","")</f>
        <v/>
      </c>
      <c r="AN711" s="24" t="str">
        <f t="shared" si="89"/>
        <v/>
      </c>
      <c r="AO711" s="13" t="str">
        <f>IF(Formato_02!$Y$4&lt;&gt;"","P027","")</f>
        <v/>
      </c>
      <c r="AP711" s="24" t="str">
        <f t="shared" si="90"/>
        <v/>
      </c>
      <c r="AQ711" s="13" t="str">
        <f>IF(Formato_02!$Z$4&lt;&gt;"","PNCVG","")</f>
        <v/>
      </c>
      <c r="AR711" s="24" t="str">
        <f t="shared" si="91"/>
        <v/>
      </c>
      <c r="AS711" s="13" t="str">
        <f>IF(Formato_02!$AA$4&lt;&gt;"","PNFF","")</f>
        <v/>
      </c>
      <c r="AT711" s="24" t="str">
        <f t="shared" si="92"/>
        <v/>
      </c>
      <c r="AU711" s="13" t="str">
        <f>IF(Formato_02!$AB$4&lt;&gt;"","PNPAM","")</f>
        <v/>
      </c>
      <c r="AV711" s="24" t="str">
        <f t="shared" si="93"/>
        <v/>
      </c>
      <c r="AW711" s="13" t="str">
        <f>IF(Formato_02!$AC$4&lt;&gt;"","PNAIA","")</f>
        <v/>
      </c>
      <c r="AX711" s="24" t="str">
        <f t="shared" si="94"/>
        <v/>
      </c>
      <c r="AY711" s="13" t="str">
        <f>IF(Formato_02!$AD$4&lt;&gt;"","PIO","")</f>
        <v/>
      </c>
      <c r="AZ711" s="24" t="str">
        <f t="shared" si="95"/>
        <v/>
      </c>
      <c r="BA711" s="13" t="str">
        <f>IF('Formato 3_Gantt'!B$32&lt;&gt;"",'Formato 3_Gantt'!A$32,"")</f>
        <v/>
      </c>
      <c r="BB711" s="24" t="str">
        <f>IF('Formato 3_Gantt'!B$32&lt;&gt;"",'Formato 3_Gantt'!B$32,"")</f>
        <v/>
      </c>
      <c r="BC711" s="22" t="str">
        <f>IF('Formato 3_Gantt'!C$32&lt;&gt;"",'Formato 3_Gantt'!C$32,"")</f>
        <v/>
      </c>
      <c r="BD711" s="13" t="str">
        <f>IF('Formato 3_Gantt'!D$32&lt;&gt;"",'Formato 3_Gantt'!D$32,"")</f>
        <v/>
      </c>
      <c r="BE711" s="161" t="str">
        <f>IF('Formato 3_Gantt'!E$32&lt;&gt;"",'Formato 3_Gantt'!E$32,"")</f>
        <v/>
      </c>
      <c r="BF711" s="13" t="str">
        <f>IF('Formato 3_Gantt'!F$32&lt;&gt;"",'Formato 3_Gantt'!F$32,"")</f>
        <v/>
      </c>
      <c r="BG711" s="158" t="str">
        <f>IF('Formato 3_Gantt'!G$32&lt;&gt;"",'Formato 3_Gantt'!G$32,"")</f>
        <v/>
      </c>
      <c r="BH711" s="158" t="str">
        <f>IF('Formato 3_Gantt'!H$32&lt;&gt;"",'Formato 3_Gantt'!H$32,"")</f>
        <v/>
      </c>
      <c r="BI711" s="161" t="str">
        <f>IF('Formato 3_Gantt'!BL$32&lt;&gt;"",'Formato 3_Gantt'!BL$32,"")</f>
        <v/>
      </c>
      <c r="BJ711" s="161" t="str">
        <f>IF('Formato 3_Gantt'!BM$32&lt;&gt;"",'Formato 3_Gantt'!BM$32,"")</f>
        <v/>
      </c>
      <c r="BK711" s="161" t="str">
        <f>IF('Formato 3_Gantt'!BN$32&lt;&gt;"",'Formato 3_Gantt'!BN$32,"")</f>
        <v/>
      </c>
      <c r="BL711" s="161" t="str">
        <f>IF('Formato 3_Gantt'!BO$32&lt;&gt;"",'Formato 3_Gantt'!BO$32,"")</f>
        <v/>
      </c>
      <c r="BM711" s="161" t="str">
        <f>IF('Formato 3_Gantt'!BP$32&lt;&gt;"",'Formato 3_Gantt'!BP$32,"")</f>
        <v/>
      </c>
      <c r="BN711" s="161" t="str">
        <f>IF('Formato 3_Gantt'!BQ$32&lt;&gt;"",'Formato 3_Gantt'!BQ$32,"")</f>
        <v/>
      </c>
      <c r="BO711" s="161" t="str">
        <f>IF('Formato 3_Gantt'!BR$32&lt;&gt;"",'Formato 3_Gantt'!BR$32,"")</f>
        <v/>
      </c>
      <c r="BP711" s="161" t="str">
        <f>IF('Formato 3_Gantt'!BS$32&lt;&gt;"",'Formato 3_Gantt'!BS$32,"")</f>
        <v/>
      </c>
      <c r="BQ711" s="161" t="str">
        <f>IF('Formato 3_Gantt'!BT$32&lt;&gt;"",'Formato 3_Gantt'!BT$32,"")</f>
        <v/>
      </c>
      <c r="BR711" s="161" t="str">
        <f>IF('Formato 3_Gantt'!BU$32&lt;&gt;"",'Formato 3_Gantt'!BU$32,"")</f>
        <v/>
      </c>
      <c r="BS711" s="161" t="str">
        <f>IF('Formato 3_Gantt'!BV$32&lt;&gt;"",'Formato 3_Gantt'!BV$32,"")</f>
        <v/>
      </c>
      <c r="BT711" s="161" t="str">
        <f>IF('Formato 3_Gantt'!BW$32&lt;&gt;"",'Formato 3_Gantt'!BW$32,"")</f>
        <v/>
      </c>
      <c r="BU711" s="161" t="str">
        <f>IF('Formato 3_Gantt'!BX$32&lt;&gt;"",'Formato 3_Gantt'!BX$32,"")</f>
        <v/>
      </c>
      <c r="BV711" s="163" t="str">
        <f>IF('Formato 4_Ppto'!I$720&lt;&gt;"",'Formato 4_Ppto'!I$720,"")</f>
        <v/>
      </c>
      <c r="BW711" s="162" t="str">
        <f>IF('Formato 4_Ppto'!X$720&lt;&gt;"",'Formato 4_Ppto'!X$720,"")</f>
        <v/>
      </c>
      <c r="BX711" s="162" t="str">
        <f>IF('Formato 4_Ppto'!Y$720&lt;&gt;"",'Formato 4_Ppto'!Y$720,"")</f>
        <v/>
      </c>
      <c r="BY711" s="162" t="str">
        <f>IF('Formato 4_Ppto'!Z$720&lt;&gt;"",'Formato 4_Ppto'!Z$720,"")</f>
        <v/>
      </c>
      <c r="BZ711" s="162" t="str">
        <f>IF('Formato 4_Ppto'!AA$720&lt;&gt;"",'Formato 4_Ppto'!AA$720,"")</f>
        <v/>
      </c>
      <c r="CA711" s="162" t="str">
        <f>IF('Formato 4_Ppto'!AB$720&lt;&gt;"",'Formato 4_Ppto'!AB$720,"")</f>
        <v/>
      </c>
      <c r="CB711" s="162" t="str">
        <f>IF('Formato 4_Ppto'!AC$720&lt;&gt;"",'Formato 4_Ppto'!AC$720,"")</f>
        <v/>
      </c>
      <c r="CC711" s="162" t="str">
        <f>IF('Formato 4_Ppto'!AD$720&lt;&gt;"",'Formato 4_Ppto'!AD$720,"")</f>
        <v/>
      </c>
      <c r="CD711" s="162" t="str">
        <f>IF('Formato 4_Ppto'!AE$720&lt;&gt;"",'Formato 4_Ppto'!AE$720,"")</f>
        <v/>
      </c>
      <c r="CE711" s="162" t="str">
        <f>IF('Formato 4_Ppto'!AF$720&lt;&gt;"",'Formato 4_Ppto'!AF$720,"")</f>
        <v/>
      </c>
      <c r="CF711" s="162" t="str">
        <f>IF('Formato 4_Ppto'!AG$720&lt;&gt;"",'Formato 4_Ppto'!AG$720,"")</f>
        <v/>
      </c>
      <c r="CG711" s="162" t="str">
        <f>IF('Formato 4_Ppto'!AH$720&lt;&gt;"",'Formato 4_Ppto'!AH$720,"")</f>
        <v/>
      </c>
      <c r="CH711" s="162" t="str">
        <f>IF('Formato 4_Ppto'!AI$720&lt;&gt;"",'Formato 4_Ppto'!AI$720,"")</f>
        <v/>
      </c>
      <c r="CI711" s="163" t="str">
        <f>IF('Formato 4_Ppto'!AJ$720&lt;&gt;"",'Formato 4_Ppto'!AJ$720,"")</f>
        <v/>
      </c>
      <c r="CJ711" s="13" t="str">
        <f>IF('Formato 4_Ppto'!B739&lt;&gt;"",'Formato 4_Ppto'!A739,"")</f>
        <v/>
      </c>
      <c r="CK711" s="24" t="str">
        <f>IF('Formato 4_Ppto'!B739&lt;&gt;"",'Formato 4_Ppto'!B739,"")</f>
        <v/>
      </c>
      <c r="CL711" s="22" t="str">
        <f>IF('Formato 4_Ppto'!C739&lt;&gt;"",'Formato 4_Ppto'!C739,"")</f>
        <v/>
      </c>
      <c r="CM711" s="24" t="str">
        <f>IF('Formato 4_Ppto'!D739&lt;&gt;"",'Formato 4_Ppto'!D739,"")</f>
        <v/>
      </c>
      <c r="CN711" s="161" t="str">
        <f>IF('Formato 4_Ppto'!E739&lt;&gt;"",'Formato 4_Ppto'!E739,"")</f>
        <v/>
      </c>
      <c r="CO711" s="161" t="str">
        <f>IF('Formato 4_Ppto'!G739&lt;&gt;"",'Formato 4_Ppto'!G739,"")</f>
        <v/>
      </c>
      <c r="CP711" s="163" t="str">
        <f>IF('Formato 4_Ppto'!I739&lt;&gt;"",'Formato 4_Ppto'!I739,"")</f>
        <v/>
      </c>
      <c r="CQ711" s="161" t="str">
        <f>IF('Formato 4_Ppto'!K739&lt;&gt;"",'Formato 4_Ppto'!K739,"")</f>
        <v/>
      </c>
      <c r="CR711" s="161" t="str">
        <f>IF('Formato 4_Ppto'!L739&lt;&gt;"",'Formato 4_Ppto'!L739,"")</f>
        <v/>
      </c>
      <c r="CS711" s="161" t="str">
        <f>IF('Formato 4_Ppto'!M739&lt;&gt;"",'Formato 4_Ppto'!M739,"")</f>
        <v/>
      </c>
      <c r="CT711" s="161" t="str">
        <f>IF('Formato 4_Ppto'!N739&lt;&gt;"",'Formato 4_Ppto'!N739,"")</f>
        <v/>
      </c>
      <c r="CU711" s="161" t="str">
        <f>IF('Formato 4_Ppto'!O739&lt;&gt;"",'Formato 4_Ppto'!O739,"")</f>
        <v/>
      </c>
      <c r="CV711" s="161" t="str">
        <f>IF('Formato 4_Ppto'!P739&lt;&gt;"",'Formato 4_Ppto'!P739,"")</f>
        <v/>
      </c>
      <c r="CW711" s="161" t="str">
        <f>IF('Formato 4_Ppto'!Q739&lt;&gt;"",'Formato 4_Ppto'!Q739,"")</f>
        <v/>
      </c>
      <c r="CX711" s="161" t="str">
        <f>IF('Formato 4_Ppto'!R739&lt;&gt;"",'Formato 4_Ppto'!R739,"")</f>
        <v/>
      </c>
      <c r="CY711" s="161" t="str">
        <f>IF('Formato 4_Ppto'!S739&lt;&gt;"",'Formato 4_Ppto'!S739,"")</f>
        <v/>
      </c>
      <c r="CZ711" s="161" t="str">
        <f>IF('Formato 4_Ppto'!T739&lt;&gt;"",'Formato 4_Ppto'!T739,"")</f>
        <v/>
      </c>
      <c r="DA711" s="161" t="str">
        <f>IF('Formato 4_Ppto'!U739&lt;&gt;"",'Formato 4_Ppto'!U739,"")</f>
        <v/>
      </c>
      <c r="DB711" s="161" t="str">
        <f>IF('Formato 4_Ppto'!V739&lt;&gt;"",'Formato 4_Ppto'!V739,"")</f>
        <v/>
      </c>
      <c r="DC711" s="161" t="str">
        <f>IF('Formato 4_Ppto'!W739&lt;&gt;"",'Formato 4_Ppto'!W739,"")</f>
        <v/>
      </c>
      <c r="DD711" s="162" t="str">
        <f>IF('Formato 4_Ppto'!X739&lt;&gt;"",'Formato 4_Ppto'!X739,"")</f>
        <v/>
      </c>
      <c r="DE711" s="162" t="str">
        <f>IF('Formato 4_Ppto'!Y739&lt;&gt;"",'Formato 4_Ppto'!Y739,"")</f>
        <v/>
      </c>
      <c r="DF711" s="162" t="str">
        <f>IF('Formato 4_Ppto'!Z739&lt;&gt;"",'Formato 4_Ppto'!Z739,"")</f>
        <v/>
      </c>
      <c r="DG711" s="162" t="str">
        <f>IF('Formato 4_Ppto'!AA739&lt;&gt;"",'Formato 4_Ppto'!AA739,"")</f>
        <v/>
      </c>
      <c r="DH711" s="162" t="str">
        <f>IF('Formato 4_Ppto'!AB739&lt;&gt;"",'Formato 4_Ppto'!AB739,"")</f>
        <v/>
      </c>
      <c r="DI711" s="162" t="str">
        <f>IF('Formato 4_Ppto'!AC739&lt;&gt;"",'Formato 4_Ppto'!AC739,"")</f>
        <v/>
      </c>
      <c r="DJ711" s="162" t="str">
        <f>IF('Formato 4_Ppto'!AD739&lt;&gt;"",'Formato 4_Ppto'!AD739,"")</f>
        <v/>
      </c>
      <c r="DK711" s="162" t="str">
        <f>IF('Formato 4_Ppto'!AE739&lt;&gt;"",'Formato 4_Ppto'!AE739,"")</f>
        <v/>
      </c>
      <c r="DL711" s="162" t="str">
        <f>IF('Formato 4_Ppto'!AF739&lt;&gt;"",'Formato 4_Ppto'!AF739,"")</f>
        <v/>
      </c>
      <c r="DM711" s="162" t="str">
        <f>IF('Formato 4_Ppto'!AG739&lt;&gt;"",'Formato 4_Ppto'!AG739,"")</f>
        <v/>
      </c>
      <c r="DN711" s="162" t="str">
        <f>IF('Formato 4_Ppto'!AH739&lt;&gt;"",'Formato 4_Ppto'!AH739,"")</f>
        <v/>
      </c>
      <c r="DO711" s="162" t="str">
        <f>IF('Formato 4_Ppto'!AI739&lt;&gt;"",'Formato 4_Ppto'!AI739,"")</f>
        <v/>
      </c>
      <c r="DP711" s="163" t="str">
        <f>IF('Formato 4_Ppto'!AJ739&lt;&gt;"",'Formato 4_Ppto'!AJ739,"")</f>
        <v/>
      </c>
    </row>
    <row r="712" spans="2:120" x14ac:dyDescent="0.3">
      <c r="B712" s="13" t="str">
        <f>IF(OR(Tabla6[[#This Row],[IDA]]="",Tabla6[[#This Row],[IDT]]="",Tabla6[[#This Row],[IDI]]=""),"",Tabla6[[#This Row],[IDA]]&amp;"."&amp;Tabla6[[#This Row],[IDT]]&amp;"."&amp;Tabla6[[#This Row],[IDI]])</f>
        <v/>
      </c>
      <c r="C712" s="13" t="str">
        <f>IF(Formato_02!$B$14&lt;&gt;"",0,"")</f>
        <v/>
      </c>
      <c r="D712" s="13" t="str">
        <f>IF(Formato_02!$H$9&lt;&gt;"",Formato_02!$H$9,"")</f>
        <v/>
      </c>
      <c r="E712" s="24" t="str">
        <f t="shared" si="88"/>
        <v/>
      </c>
      <c r="F712" s="24" t="str">
        <f>IF(Formato_02!$B$14&lt;&gt;"",Formato_02!$B$14,"")</f>
        <v/>
      </c>
      <c r="G712" s="22" t="str">
        <f>IF('Formato 3_Gantt'!C717&lt;&gt;"",'Formato 3_Gantt'!C717,"")</f>
        <v/>
      </c>
      <c r="H712" s="13" t="str">
        <f>IF('Formato 3_Gantt'!D$8&lt;&gt;"",'Formato 3_Gantt'!D$8,"")</f>
        <v/>
      </c>
      <c r="I712" s="13" t="str">
        <f>IF('Formato 3_Gantt'!E$8&lt;&gt;"",'Formato 3_Gantt'!E$8,"")</f>
        <v/>
      </c>
      <c r="J712" s="13" t="str">
        <f>IF('Formato 3_Gantt'!F$8&lt;&gt;"",'Formato 3_Gantt'!F$8,"")</f>
        <v/>
      </c>
      <c r="K712" s="158" t="str">
        <f>IF('Formato 3_Gantt'!G$8&lt;&gt;"",'Formato 3_Gantt'!G$8,"")</f>
        <v/>
      </c>
      <c r="L712" s="158" t="str">
        <f>IF('Formato 3_Gantt'!H$8&lt;&gt;"",'Formato 3_Gantt'!H$8,"")</f>
        <v/>
      </c>
      <c r="M712" s="13" t="str">
        <f>IF('Formato 3_Gantt'!BL$8&lt;&gt;"",'Formato 3_Gantt'!BL$8,"")</f>
        <v/>
      </c>
      <c r="N712" s="13" t="str">
        <f>IF('Formato 3_Gantt'!BM$8&lt;&gt;"",'Formato 3_Gantt'!BM$8,"")</f>
        <v/>
      </c>
      <c r="O712" s="13" t="str">
        <f>IF('Formato 3_Gantt'!BN$8&lt;&gt;"",'Formato 3_Gantt'!BN$8,"")</f>
        <v/>
      </c>
      <c r="P712" s="13" t="str">
        <f>IF('Formato 3_Gantt'!BO$8&lt;&gt;"",'Formato 3_Gantt'!BO$8,"")</f>
        <v/>
      </c>
      <c r="Q712" s="13" t="str">
        <f>IF('Formato 3_Gantt'!BP$8&lt;&gt;"",'Formato 3_Gantt'!BP$8,"")</f>
        <v/>
      </c>
      <c r="R712" s="13" t="str">
        <f>IF('Formato 3_Gantt'!BQ$8&lt;&gt;"",'Formato 3_Gantt'!BQ$8,"")</f>
        <v/>
      </c>
      <c r="S712" s="13" t="str">
        <f>IF('Formato 3_Gantt'!BR$8&lt;&gt;"",'Formato 3_Gantt'!BR$8,"")</f>
        <v/>
      </c>
      <c r="T712" s="13" t="str">
        <f>IF('Formato 3_Gantt'!BS$8&lt;&gt;"",'Formato 3_Gantt'!BS$8,"")</f>
        <v/>
      </c>
      <c r="U712" s="13" t="str">
        <f>IF('Formato 3_Gantt'!BT$8&lt;&gt;"",'Formato 3_Gantt'!BT$8,"")</f>
        <v/>
      </c>
      <c r="V712" s="13" t="str">
        <f>IF('Formato 3_Gantt'!BU$8&lt;&gt;"",'Formato 3_Gantt'!BU$8,"")</f>
        <v/>
      </c>
      <c r="W712" s="13" t="str">
        <f>IF('Formato 3_Gantt'!BV$8&lt;&gt;"",'Formato 3_Gantt'!BV$8,"")</f>
        <v/>
      </c>
      <c r="X712" s="13" t="str">
        <f>IF('Formato 3_Gantt'!BW$8&lt;&gt;"",'Formato 3_Gantt'!BW$8,"")</f>
        <v/>
      </c>
      <c r="Y712" s="13" t="str">
        <f>IF('Formato 3_Gantt'!BX$8&lt;&gt;"",'Formato 3_Gantt'!BX$8,"")</f>
        <v/>
      </c>
      <c r="Z712" s="162" t="str">
        <f>IF(Formato_02!S$15&lt;&gt;"",Formato_02!S$15,"")</f>
        <v/>
      </c>
      <c r="AA712" s="162" t="str">
        <f>IF(Formato_02!T$15&lt;&gt;"",Formato_02!T$15,"")</f>
        <v/>
      </c>
      <c r="AB712" s="162" t="str">
        <f>IF(Formato_02!U$15&lt;&gt;"",Formato_02!U$15,"")</f>
        <v/>
      </c>
      <c r="AC712" s="162" t="str">
        <f>IF(Formato_02!V$15&lt;&gt;"",Formato_02!V$15,"")</f>
        <v/>
      </c>
      <c r="AD712" s="162" t="str">
        <f>IF(Formato_02!W$15&lt;&gt;"",Formato_02!W$15,"")</f>
        <v/>
      </c>
      <c r="AE712" s="162" t="str">
        <f>IF(Formato_02!X$15&lt;&gt;"",Formato_02!X$15,"")</f>
        <v/>
      </c>
      <c r="AF712" s="162" t="str">
        <f>IF(Formato_02!Y$15&lt;&gt;"",Formato_02!Y$15,"")</f>
        <v/>
      </c>
      <c r="AG712" s="162" t="str">
        <f>IF(Formato_02!Z$15&lt;&gt;"",Formato_02!Z$15,"")</f>
        <v/>
      </c>
      <c r="AH712" s="162" t="str">
        <f>IF(Formato_02!AA$15&lt;&gt;"",Formato_02!AA$15,"")</f>
        <v/>
      </c>
      <c r="AI712" s="162" t="str">
        <f>IF(Formato_02!AB$15&lt;&gt;"",Formato_02!AB$15,"")</f>
        <v/>
      </c>
      <c r="AJ712" s="162" t="str">
        <f>IF(Formato_02!AC$15&lt;&gt;"",Formato_02!AC$15,"")</f>
        <v/>
      </c>
      <c r="AK712" s="162" t="str">
        <f>IF(Formato_02!AD$15&lt;&gt;"",Formato_02!AD$15,"")</f>
        <v/>
      </c>
      <c r="AL712" s="162" t="str">
        <f>IF(Formato_02!$N$14&lt;&gt;"",Formato_02!$N$14,"")</f>
        <v/>
      </c>
      <c r="AM712" s="13" t="str">
        <f>IF(Formato_02!$X$4&lt;&gt;"","AN","")</f>
        <v/>
      </c>
      <c r="AN712" s="24" t="str">
        <f t="shared" si="89"/>
        <v/>
      </c>
      <c r="AO712" s="13" t="str">
        <f>IF(Formato_02!$Y$4&lt;&gt;"","P027","")</f>
        <v/>
      </c>
      <c r="AP712" s="24" t="str">
        <f t="shared" si="90"/>
        <v/>
      </c>
      <c r="AQ712" s="13" t="str">
        <f>IF(Formato_02!$Z$4&lt;&gt;"","PNCVG","")</f>
        <v/>
      </c>
      <c r="AR712" s="24" t="str">
        <f t="shared" si="91"/>
        <v/>
      </c>
      <c r="AS712" s="13" t="str">
        <f>IF(Formato_02!$AA$4&lt;&gt;"","PNFF","")</f>
        <v/>
      </c>
      <c r="AT712" s="24" t="str">
        <f t="shared" si="92"/>
        <v/>
      </c>
      <c r="AU712" s="13" t="str">
        <f>IF(Formato_02!$AB$4&lt;&gt;"","PNPAM","")</f>
        <v/>
      </c>
      <c r="AV712" s="24" t="str">
        <f t="shared" si="93"/>
        <v/>
      </c>
      <c r="AW712" s="13" t="str">
        <f>IF(Formato_02!$AC$4&lt;&gt;"","PNAIA","")</f>
        <v/>
      </c>
      <c r="AX712" s="24" t="str">
        <f t="shared" si="94"/>
        <v/>
      </c>
      <c r="AY712" s="13" t="str">
        <f>IF(Formato_02!$AD$4&lt;&gt;"","PIO","")</f>
        <v/>
      </c>
      <c r="AZ712" s="24" t="str">
        <f t="shared" si="95"/>
        <v/>
      </c>
      <c r="BA712" s="13" t="str">
        <f>IF('Formato 3_Gantt'!B$32&lt;&gt;"",'Formato 3_Gantt'!A$32,"")</f>
        <v/>
      </c>
      <c r="BB712" s="24" t="str">
        <f>IF('Formato 3_Gantt'!B$32&lt;&gt;"",'Formato 3_Gantt'!B$32,"")</f>
        <v/>
      </c>
      <c r="BC712" s="22" t="str">
        <f>IF('Formato 3_Gantt'!C$32&lt;&gt;"",'Formato 3_Gantt'!C$32,"")</f>
        <v/>
      </c>
      <c r="BD712" s="13" t="str">
        <f>IF('Formato 3_Gantt'!D$32&lt;&gt;"",'Formato 3_Gantt'!D$32,"")</f>
        <v/>
      </c>
      <c r="BE712" s="161" t="str">
        <f>IF('Formato 3_Gantt'!E$32&lt;&gt;"",'Formato 3_Gantt'!E$32,"")</f>
        <v/>
      </c>
      <c r="BF712" s="13" t="str">
        <f>IF('Formato 3_Gantt'!F$32&lt;&gt;"",'Formato 3_Gantt'!F$32,"")</f>
        <v/>
      </c>
      <c r="BG712" s="158" t="str">
        <f>IF('Formato 3_Gantt'!G$32&lt;&gt;"",'Formato 3_Gantt'!G$32,"")</f>
        <v/>
      </c>
      <c r="BH712" s="158" t="str">
        <f>IF('Formato 3_Gantt'!H$32&lt;&gt;"",'Formato 3_Gantt'!H$32,"")</f>
        <v/>
      </c>
      <c r="BI712" s="161" t="str">
        <f>IF('Formato 3_Gantt'!BL$32&lt;&gt;"",'Formato 3_Gantt'!BL$32,"")</f>
        <v/>
      </c>
      <c r="BJ712" s="161" t="str">
        <f>IF('Formato 3_Gantt'!BM$32&lt;&gt;"",'Formato 3_Gantt'!BM$32,"")</f>
        <v/>
      </c>
      <c r="BK712" s="161" t="str">
        <f>IF('Formato 3_Gantt'!BN$32&lt;&gt;"",'Formato 3_Gantt'!BN$32,"")</f>
        <v/>
      </c>
      <c r="BL712" s="161" t="str">
        <f>IF('Formato 3_Gantt'!BO$32&lt;&gt;"",'Formato 3_Gantt'!BO$32,"")</f>
        <v/>
      </c>
      <c r="BM712" s="161" t="str">
        <f>IF('Formato 3_Gantt'!BP$32&lt;&gt;"",'Formato 3_Gantt'!BP$32,"")</f>
        <v/>
      </c>
      <c r="BN712" s="161" t="str">
        <f>IF('Formato 3_Gantt'!BQ$32&lt;&gt;"",'Formato 3_Gantt'!BQ$32,"")</f>
        <v/>
      </c>
      <c r="BO712" s="161" t="str">
        <f>IF('Formato 3_Gantt'!BR$32&lt;&gt;"",'Formato 3_Gantt'!BR$32,"")</f>
        <v/>
      </c>
      <c r="BP712" s="161" t="str">
        <f>IF('Formato 3_Gantt'!BS$32&lt;&gt;"",'Formato 3_Gantt'!BS$32,"")</f>
        <v/>
      </c>
      <c r="BQ712" s="161" t="str">
        <f>IF('Formato 3_Gantt'!BT$32&lt;&gt;"",'Formato 3_Gantt'!BT$32,"")</f>
        <v/>
      </c>
      <c r="BR712" s="161" t="str">
        <f>IF('Formato 3_Gantt'!BU$32&lt;&gt;"",'Formato 3_Gantt'!BU$32,"")</f>
        <v/>
      </c>
      <c r="BS712" s="161" t="str">
        <f>IF('Formato 3_Gantt'!BV$32&lt;&gt;"",'Formato 3_Gantt'!BV$32,"")</f>
        <v/>
      </c>
      <c r="BT712" s="161" t="str">
        <f>IF('Formato 3_Gantt'!BW$32&lt;&gt;"",'Formato 3_Gantt'!BW$32,"")</f>
        <v/>
      </c>
      <c r="BU712" s="161" t="str">
        <f>IF('Formato 3_Gantt'!BX$32&lt;&gt;"",'Formato 3_Gantt'!BX$32,"")</f>
        <v/>
      </c>
      <c r="BV712" s="163" t="str">
        <f>IF('Formato 4_Ppto'!I$720&lt;&gt;"",'Formato 4_Ppto'!I$720,"")</f>
        <v/>
      </c>
      <c r="BW712" s="162" t="str">
        <f>IF('Formato 4_Ppto'!X$720&lt;&gt;"",'Formato 4_Ppto'!X$720,"")</f>
        <v/>
      </c>
      <c r="BX712" s="162" t="str">
        <f>IF('Formato 4_Ppto'!Y$720&lt;&gt;"",'Formato 4_Ppto'!Y$720,"")</f>
        <v/>
      </c>
      <c r="BY712" s="162" t="str">
        <f>IF('Formato 4_Ppto'!Z$720&lt;&gt;"",'Formato 4_Ppto'!Z$720,"")</f>
        <v/>
      </c>
      <c r="BZ712" s="162" t="str">
        <f>IF('Formato 4_Ppto'!AA$720&lt;&gt;"",'Formato 4_Ppto'!AA$720,"")</f>
        <v/>
      </c>
      <c r="CA712" s="162" t="str">
        <f>IF('Formato 4_Ppto'!AB$720&lt;&gt;"",'Formato 4_Ppto'!AB$720,"")</f>
        <v/>
      </c>
      <c r="CB712" s="162" t="str">
        <f>IF('Formato 4_Ppto'!AC$720&lt;&gt;"",'Formato 4_Ppto'!AC$720,"")</f>
        <v/>
      </c>
      <c r="CC712" s="162" t="str">
        <f>IF('Formato 4_Ppto'!AD$720&lt;&gt;"",'Formato 4_Ppto'!AD$720,"")</f>
        <v/>
      </c>
      <c r="CD712" s="162" t="str">
        <f>IF('Formato 4_Ppto'!AE$720&lt;&gt;"",'Formato 4_Ppto'!AE$720,"")</f>
        <v/>
      </c>
      <c r="CE712" s="162" t="str">
        <f>IF('Formato 4_Ppto'!AF$720&lt;&gt;"",'Formato 4_Ppto'!AF$720,"")</f>
        <v/>
      </c>
      <c r="CF712" s="162" t="str">
        <f>IF('Formato 4_Ppto'!AG$720&lt;&gt;"",'Formato 4_Ppto'!AG$720,"")</f>
        <v/>
      </c>
      <c r="CG712" s="162" t="str">
        <f>IF('Formato 4_Ppto'!AH$720&lt;&gt;"",'Formato 4_Ppto'!AH$720,"")</f>
        <v/>
      </c>
      <c r="CH712" s="162" t="str">
        <f>IF('Formato 4_Ppto'!AI$720&lt;&gt;"",'Formato 4_Ppto'!AI$720,"")</f>
        <v/>
      </c>
      <c r="CI712" s="163" t="str">
        <f>IF('Formato 4_Ppto'!AJ$720&lt;&gt;"",'Formato 4_Ppto'!AJ$720,"")</f>
        <v/>
      </c>
      <c r="CJ712" s="13" t="str">
        <f>IF('Formato 4_Ppto'!B740&lt;&gt;"",'Formato 4_Ppto'!A740,"")</f>
        <v/>
      </c>
      <c r="CK712" s="24" t="str">
        <f>IF('Formato 4_Ppto'!B740&lt;&gt;"",'Formato 4_Ppto'!B740,"")</f>
        <v/>
      </c>
      <c r="CL712" s="22" t="str">
        <f>IF('Formato 4_Ppto'!C740&lt;&gt;"",'Formato 4_Ppto'!C740,"")</f>
        <v/>
      </c>
      <c r="CM712" s="24" t="str">
        <f>IF('Formato 4_Ppto'!D740&lt;&gt;"",'Formato 4_Ppto'!D740,"")</f>
        <v/>
      </c>
      <c r="CN712" s="161" t="str">
        <f>IF('Formato 4_Ppto'!E740&lt;&gt;"",'Formato 4_Ppto'!E740,"")</f>
        <v/>
      </c>
      <c r="CO712" s="161" t="str">
        <f>IF('Formato 4_Ppto'!G740&lt;&gt;"",'Formato 4_Ppto'!G740,"")</f>
        <v/>
      </c>
      <c r="CP712" s="163" t="str">
        <f>IF('Formato 4_Ppto'!I740&lt;&gt;"",'Formato 4_Ppto'!I740,"")</f>
        <v/>
      </c>
      <c r="CQ712" s="161" t="str">
        <f>IF('Formato 4_Ppto'!K740&lt;&gt;"",'Formato 4_Ppto'!K740,"")</f>
        <v/>
      </c>
      <c r="CR712" s="161" t="str">
        <f>IF('Formato 4_Ppto'!L740&lt;&gt;"",'Formato 4_Ppto'!L740,"")</f>
        <v/>
      </c>
      <c r="CS712" s="161" t="str">
        <f>IF('Formato 4_Ppto'!M740&lt;&gt;"",'Formato 4_Ppto'!M740,"")</f>
        <v/>
      </c>
      <c r="CT712" s="161" t="str">
        <f>IF('Formato 4_Ppto'!N740&lt;&gt;"",'Formato 4_Ppto'!N740,"")</f>
        <v/>
      </c>
      <c r="CU712" s="161" t="str">
        <f>IF('Formato 4_Ppto'!O740&lt;&gt;"",'Formato 4_Ppto'!O740,"")</f>
        <v/>
      </c>
      <c r="CV712" s="161" t="str">
        <f>IF('Formato 4_Ppto'!P740&lt;&gt;"",'Formato 4_Ppto'!P740,"")</f>
        <v/>
      </c>
      <c r="CW712" s="161" t="str">
        <f>IF('Formato 4_Ppto'!Q740&lt;&gt;"",'Formato 4_Ppto'!Q740,"")</f>
        <v/>
      </c>
      <c r="CX712" s="161" t="str">
        <f>IF('Formato 4_Ppto'!R740&lt;&gt;"",'Formato 4_Ppto'!R740,"")</f>
        <v/>
      </c>
      <c r="CY712" s="161" t="str">
        <f>IF('Formato 4_Ppto'!S740&lt;&gt;"",'Formato 4_Ppto'!S740,"")</f>
        <v/>
      </c>
      <c r="CZ712" s="161" t="str">
        <f>IF('Formato 4_Ppto'!T740&lt;&gt;"",'Formato 4_Ppto'!T740,"")</f>
        <v/>
      </c>
      <c r="DA712" s="161" t="str">
        <f>IF('Formato 4_Ppto'!U740&lt;&gt;"",'Formato 4_Ppto'!U740,"")</f>
        <v/>
      </c>
      <c r="DB712" s="161" t="str">
        <f>IF('Formato 4_Ppto'!V740&lt;&gt;"",'Formato 4_Ppto'!V740,"")</f>
        <v/>
      </c>
      <c r="DC712" s="161" t="str">
        <f>IF('Formato 4_Ppto'!W740&lt;&gt;"",'Formato 4_Ppto'!W740,"")</f>
        <v/>
      </c>
      <c r="DD712" s="162" t="str">
        <f>IF('Formato 4_Ppto'!X740&lt;&gt;"",'Formato 4_Ppto'!X740,"")</f>
        <v/>
      </c>
      <c r="DE712" s="162" t="str">
        <f>IF('Formato 4_Ppto'!Y740&lt;&gt;"",'Formato 4_Ppto'!Y740,"")</f>
        <v/>
      </c>
      <c r="DF712" s="162" t="str">
        <f>IF('Formato 4_Ppto'!Z740&lt;&gt;"",'Formato 4_Ppto'!Z740,"")</f>
        <v/>
      </c>
      <c r="DG712" s="162" t="str">
        <f>IF('Formato 4_Ppto'!AA740&lt;&gt;"",'Formato 4_Ppto'!AA740,"")</f>
        <v/>
      </c>
      <c r="DH712" s="162" t="str">
        <f>IF('Formato 4_Ppto'!AB740&lt;&gt;"",'Formato 4_Ppto'!AB740,"")</f>
        <v/>
      </c>
      <c r="DI712" s="162" t="str">
        <f>IF('Formato 4_Ppto'!AC740&lt;&gt;"",'Formato 4_Ppto'!AC740,"")</f>
        <v/>
      </c>
      <c r="DJ712" s="162" t="str">
        <f>IF('Formato 4_Ppto'!AD740&lt;&gt;"",'Formato 4_Ppto'!AD740,"")</f>
        <v/>
      </c>
      <c r="DK712" s="162" t="str">
        <f>IF('Formato 4_Ppto'!AE740&lt;&gt;"",'Formato 4_Ppto'!AE740,"")</f>
        <v/>
      </c>
      <c r="DL712" s="162" t="str">
        <f>IF('Formato 4_Ppto'!AF740&lt;&gt;"",'Formato 4_Ppto'!AF740,"")</f>
        <v/>
      </c>
      <c r="DM712" s="162" t="str">
        <f>IF('Formato 4_Ppto'!AG740&lt;&gt;"",'Formato 4_Ppto'!AG740,"")</f>
        <v/>
      </c>
      <c r="DN712" s="162" t="str">
        <f>IF('Formato 4_Ppto'!AH740&lt;&gt;"",'Formato 4_Ppto'!AH740,"")</f>
        <v/>
      </c>
      <c r="DO712" s="162" t="str">
        <f>IF('Formato 4_Ppto'!AI740&lt;&gt;"",'Formato 4_Ppto'!AI740,"")</f>
        <v/>
      </c>
      <c r="DP712" s="163" t="str">
        <f>IF('Formato 4_Ppto'!AJ740&lt;&gt;"",'Formato 4_Ppto'!AJ740,"")</f>
        <v/>
      </c>
    </row>
    <row r="713" spans="2:120" x14ac:dyDescent="0.3">
      <c r="B713" s="13" t="str">
        <f>IF(OR(Tabla6[[#This Row],[IDA]]="",Tabla6[[#This Row],[IDT]]="",Tabla6[[#This Row],[IDI]]=""),"",Tabla6[[#This Row],[IDA]]&amp;"."&amp;Tabla6[[#This Row],[IDT]]&amp;"."&amp;Tabla6[[#This Row],[IDI]])</f>
        <v/>
      </c>
      <c r="C713" s="13" t="str">
        <f>IF(Formato_02!$B$14&lt;&gt;"",0,"")</f>
        <v/>
      </c>
      <c r="D713" s="13" t="str">
        <f>IF(Formato_02!$H$9&lt;&gt;"",Formato_02!$H$9,"")</f>
        <v/>
      </c>
      <c r="E713" s="24" t="str">
        <f t="shared" si="88"/>
        <v/>
      </c>
      <c r="F713" s="24" t="str">
        <f>IF(Formato_02!$B$14&lt;&gt;"",Formato_02!$B$14,"")</f>
        <v/>
      </c>
      <c r="G713" s="22" t="str">
        <f>IF('Formato 3_Gantt'!C718&lt;&gt;"",'Formato 3_Gantt'!C718,"")</f>
        <v/>
      </c>
      <c r="H713" s="13" t="str">
        <f>IF('Formato 3_Gantt'!D$8&lt;&gt;"",'Formato 3_Gantt'!D$8,"")</f>
        <v/>
      </c>
      <c r="I713" s="13" t="str">
        <f>IF('Formato 3_Gantt'!E$8&lt;&gt;"",'Formato 3_Gantt'!E$8,"")</f>
        <v/>
      </c>
      <c r="J713" s="13" t="str">
        <f>IF('Formato 3_Gantt'!F$8&lt;&gt;"",'Formato 3_Gantt'!F$8,"")</f>
        <v/>
      </c>
      <c r="K713" s="158" t="str">
        <f>IF('Formato 3_Gantt'!G$8&lt;&gt;"",'Formato 3_Gantt'!G$8,"")</f>
        <v/>
      </c>
      <c r="L713" s="158" t="str">
        <f>IF('Formato 3_Gantt'!H$8&lt;&gt;"",'Formato 3_Gantt'!H$8,"")</f>
        <v/>
      </c>
      <c r="M713" s="13" t="str">
        <f>IF('Formato 3_Gantt'!BL$8&lt;&gt;"",'Formato 3_Gantt'!BL$8,"")</f>
        <v/>
      </c>
      <c r="N713" s="13" t="str">
        <f>IF('Formato 3_Gantt'!BM$8&lt;&gt;"",'Formato 3_Gantt'!BM$8,"")</f>
        <v/>
      </c>
      <c r="O713" s="13" t="str">
        <f>IF('Formato 3_Gantt'!BN$8&lt;&gt;"",'Formato 3_Gantt'!BN$8,"")</f>
        <v/>
      </c>
      <c r="P713" s="13" t="str">
        <f>IF('Formato 3_Gantt'!BO$8&lt;&gt;"",'Formato 3_Gantt'!BO$8,"")</f>
        <v/>
      </c>
      <c r="Q713" s="13" t="str">
        <f>IF('Formato 3_Gantt'!BP$8&lt;&gt;"",'Formato 3_Gantt'!BP$8,"")</f>
        <v/>
      </c>
      <c r="R713" s="13" t="str">
        <f>IF('Formato 3_Gantt'!BQ$8&lt;&gt;"",'Formato 3_Gantt'!BQ$8,"")</f>
        <v/>
      </c>
      <c r="S713" s="13" t="str">
        <f>IF('Formato 3_Gantt'!BR$8&lt;&gt;"",'Formato 3_Gantt'!BR$8,"")</f>
        <v/>
      </c>
      <c r="T713" s="13" t="str">
        <f>IF('Formato 3_Gantt'!BS$8&lt;&gt;"",'Formato 3_Gantt'!BS$8,"")</f>
        <v/>
      </c>
      <c r="U713" s="13" t="str">
        <f>IF('Formato 3_Gantt'!BT$8&lt;&gt;"",'Formato 3_Gantt'!BT$8,"")</f>
        <v/>
      </c>
      <c r="V713" s="13" t="str">
        <f>IF('Formato 3_Gantt'!BU$8&lt;&gt;"",'Formato 3_Gantt'!BU$8,"")</f>
        <v/>
      </c>
      <c r="W713" s="13" t="str">
        <f>IF('Formato 3_Gantt'!BV$8&lt;&gt;"",'Formato 3_Gantt'!BV$8,"")</f>
        <v/>
      </c>
      <c r="X713" s="13" t="str">
        <f>IF('Formato 3_Gantt'!BW$8&lt;&gt;"",'Formato 3_Gantt'!BW$8,"")</f>
        <v/>
      </c>
      <c r="Y713" s="13" t="str">
        <f>IF('Formato 3_Gantt'!BX$8&lt;&gt;"",'Formato 3_Gantt'!BX$8,"")</f>
        <v/>
      </c>
      <c r="Z713" s="162" t="str">
        <f>IF(Formato_02!S$15&lt;&gt;"",Formato_02!S$15,"")</f>
        <v/>
      </c>
      <c r="AA713" s="162" t="str">
        <f>IF(Formato_02!T$15&lt;&gt;"",Formato_02!T$15,"")</f>
        <v/>
      </c>
      <c r="AB713" s="162" t="str">
        <f>IF(Formato_02!U$15&lt;&gt;"",Formato_02!U$15,"")</f>
        <v/>
      </c>
      <c r="AC713" s="162" t="str">
        <f>IF(Formato_02!V$15&lt;&gt;"",Formato_02!V$15,"")</f>
        <v/>
      </c>
      <c r="AD713" s="162" t="str">
        <f>IF(Formato_02!W$15&lt;&gt;"",Formato_02!W$15,"")</f>
        <v/>
      </c>
      <c r="AE713" s="162" t="str">
        <f>IF(Formato_02!X$15&lt;&gt;"",Formato_02!X$15,"")</f>
        <v/>
      </c>
      <c r="AF713" s="162" t="str">
        <f>IF(Formato_02!Y$15&lt;&gt;"",Formato_02!Y$15,"")</f>
        <v/>
      </c>
      <c r="AG713" s="162" t="str">
        <f>IF(Formato_02!Z$15&lt;&gt;"",Formato_02!Z$15,"")</f>
        <v/>
      </c>
      <c r="AH713" s="162" t="str">
        <f>IF(Formato_02!AA$15&lt;&gt;"",Formato_02!AA$15,"")</f>
        <v/>
      </c>
      <c r="AI713" s="162" t="str">
        <f>IF(Formato_02!AB$15&lt;&gt;"",Formato_02!AB$15,"")</f>
        <v/>
      </c>
      <c r="AJ713" s="162" t="str">
        <f>IF(Formato_02!AC$15&lt;&gt;"",Formato_02!AC$15,"")</f>
        <v/>
      </c>
      <c r="AK713" s="162" t="str">
        <f>IF(Formato_02!AD$15&lt;&gt;"",Formato_02!AD$15,"")</f>
        <v/>
      </c>
      <c r="AL713" s="162" t="str">
        <f>IF(Formato_02!$N$14&lt;&gt;"",Formato_02!$N$14,"")</f>
        <v/>
      </c>
      <c r="AM713" s="13" t="str">
        <f>IF(Formato_02!$X$4&lt;&gt;"","AN","")</f>
        <v/>
      </c>
      <c r="AN713" s="24" t="str">
        <f t="shared" si="89"/>
        <v/>
      </c>
      <c r="AO713" s="13" t="str">
        <f>IF(Formato_02!$Y$4&lt;&gt;"","P027","")</f>
        <v/>
      </c>
      <c r="AP713" s="24" t="str">
        <f t="shared" si="90"/>
        <v/>
      </c>
      <c r="AQ713" s="13" t="str">
        <f>IF(Formato_02!$Z$4&lt;&gt;"","PNCVG","")</f>
        <v/>
      </c>
      <c r="AR713" s="24" t="str">
        <f t="shared" si="91"/>
        <v/>
      </c>
      <c r="AS713" s="13" t="str">
        <f>IF(Formato_02!$AA$4&lt;&gt;"","PNFF","")</f>
        <v/>
      </c>
      <c r="AT713" s="24" t="str">
        <f t="shared" si="92"/>
        <v/>
      </c>
      <c r="AU713" s="13" t="str">
        <f>IF(Formato_02!$AB$4&lt;&gt;"","PNPAM","")</f>
        <v/>
      </c>
      <c r="AV713" s="24" t="str">
        <f t="shared" si="93"/>
        <v/>
      </c>
      <c r="AW713" s="13" t="str">
        <f>IF(Formato_02!$AC$4&lt;&gt;"","PNAIA","")</f>
        <v/>
      </c>
      <c r="AX713" s="24" t="str">
        <f t="shared" si="94"/>
        <v/>
      </c>
      <c r="AY713" s="13" t="str">
        <f>IF(Formato_02!$AD$4&lt;&gt;"","PIO","")</f>
        <v/>
      </c>
      <c r="AZ713" s="24" t="str">
        <f t="shared" si="95"/>
        <v/>
      </c>
      <c r="BA713" s="13" t="str">
        <f>IF('Formato 3_Gantt'!B$32&lt;&gt;"",'Formato 3_Gantt'!A$32,"")</f>
        <v/>
      </c>
      <c r="BB713" s="24" t="str">
        <f>IF('Formato 3_Gantt'!B$32&lt;&gt;"",'Formato 3_Gantt'!B$32,"")</f>
        <v/>
      </c>
      <c r="BC713" s="22" t="str">
        <f>IF('Formato 3_Gantt'!C$32&lt;&gt;"",'Formato 3_Gantt'!C$32,"")</f>
        <v/>
      </c>
      <c r="BD713" s="13" t="str">
        <f>IF('Formato 3_Gantt'!D$32&lt;&gt;"",'Formato 3_Gantt'!D$32,"")</f>
        <v/>
      </c>
      <c r="BE713" s="161" t="str">
        <f>IF('Formato 3_Gantt'!E$32&lt;&gt;"",'Formato 3_Gantt'!E$32,"")</f>
        <v/>
      </c>
      <c r="BF713" s="13" t="str">
        <f>IF('Formato 3_Gantt'!F$32&lt;&gt;"",'Formato 3_Gantt'!F$32,"")</f>
        <v/>
      </c>
      <c r="BG713" s="158" t="str">
        <f>IF('Formato 3_Gantt'!G$32&lt;&gt;"",'Formato 3_Gantt'!G$32,"")</f>
        <v/>
      </c>
      <c r="BH713" s="158" t="str">
        <f>IF('Formato 3_Gantt'!H$32&lt;&gt;"",'Formato 3_Gantt'!H$32,"")</f>
        <v/>
      </c>
      <c r="BI713" s="161" t="str">
        <f>IF('Formato 3_Gantt'!BL$32&lt;&gt;"",'Formato 3_Gantt'!BL$32,"")</f>
        <v/>
      </c>
      <c r="BJ713" s="161" t="str">
        <f>IF('Formato 3_Gantt'!BM$32&lt;&gt;"",'Formato 3_Gantt'!BM$32,"")</f>
        <v/>
      </c>
      <c r="BK713" s="161" t="str">
        <f>IF('Formato 3_Gantt'!BN$32&lt;&gt;"",'Formato 3_Gantt'!BN$32,"")</f>
        <v/>
      </c>
      <c r="BL713" s="161" t="str">
        <f>IF('Formato 3_Gantt'!BO$32&lt;&gt;"",'Formato 3_Gantt'!BO$32,"")</f>
        <v/>
      </c>
      <c r="BM713" s="161" t="str">
        <f>IF('Formato 3_Gantt'!BP$32&lt;&gt;"",'Formato 3_Gantt'!BP$32,"")</f>
        <v/>
      </c>
      <c r="BN713" s="161" t="str">
        <f>IF('Formato 3_Gantt'!BQ$32&lt;&gt;"",'Formato 3_Gantt'!BQ$32,"")</f>
        <v/>
      </c>
      <c r="BO713" s="161" t="str">
        <f>IF('Formato 3_Gantt'!BR$32&lt;&gt;"",'Formato 3_Gantt'!BR$32,"")</f>
        <v/>
      </c>
      <c r="BP713" s="161" t="str">
        <f>IF('Formato 3_Gantt'!BS$32&lt;&gt;"",'Formato 3_Gantt'!BS$32,"")</f>
        <v/>
      </c>
      <c r="BQ713" s="161" t="str">
        <f>IF('Formato 3_Gantt'!BT$32&lt;&gt;"",'Formato 3_Gantt'!BT$32,"")</f>
        <v/>
      </c>
      <c r="BR713" s="161" t="str">
        <f>IF('Formato 3_Gantt'!BU$32&lt;&gt;"",'Formato 3_Gantt'!BU$32,"")</f>
        <v/>
      </c>
      <c r="BS713" s="161" t="str">
        <f>IF('Formato 3_Gantt'!BV$32&lt;&gt;"",'Formato 3_Gantt'!BV$32,"")</f>
        <v/>
      </c>
      <c r="BT713" s="161" t="str">
        <f>IF('Formato 3_Gantt'!BW$32&lt;&gt;"",'Formato 3_Gantt'!BW$32,"")</f>
        <v/>
      </c>
      <c r="BU713" s="161" t="str">
        <f>IF('Formato 3_Gantt'!BX$32&lt;&gt;"",'Formato 3_Gantt'!BX$32,"")</f>
        <v/>
      </c>
      <c r="BV713" s="163" t="str">
        <f>IF('Formato 4_Ppto'!I$720&lt;&gt;"",'Formato 4_Ppto'!I$720,"")</f>
        <v/>
      </c>
      <c r="BW713" s="162" t="str">
        <f>IF('Formato 4_Ppto'!X$720&lt;&gt;"",'Formato 4_Ppto'!X$720,"")</f>
        <v/>
      </c>
      <c r="BX713" s="162" t="str">
        <f>IF('Formato 4_Ppto'!Y$720&lt;&gt;"",'Formato 4_Ppto'!Y$720,"")</f>
        <v/>
      </c>
      <c r="BY713" s="162" t="str">
        <f>IF('Formato 4_Ppto'!Z$720&lt;&gt;"",'Formato 4_Ppto'!Z$720,"")</f>
        <v/>
      </c>
      <c r="BZ713" s="162" t="str">
        <f>IF('Formato 4_Ppto'!AA$720&lt;&gt;"",'Formato 4_Ppto'!AA$720,"")</f>
        <v/>
      </c>
      <c r="CA713" s="162" t="str">
        <f>IF('Formato 4_Ppto'!AB$720&lt;&gt;"",'Formato 4_Ppto'!AB$720,"")</f>
        <v/>
      </c>
      <c r="CB713" s="162" t="str">
        <f>IF('Formato 4_Ppto'!AC$720&lt;&gt;"",'Formato 4_Ppto'!AC$720,"")</f>
        <v/>
      </c>
      <c r="CC713" s="162" t="str">
        <f>IF('Formato 4_Ppto'!AD$720&lt;&gt;"",'Formato 4_Ppto'!AD$720,"")</f>
        <v/>
      </c>
      <c r="CD713" s="162" t="str">
        <f>IF('Formato 4_Ppto'!AE$720&lt;&gt;"",'Formato 4_Ppto'!AE$720,"")</f>
        <v/>
      </c>
      <c r="CE713" s="162" t="str">
        <f>IF('Formato 4_Ppto'!AF$720&lt;&gt;"",'Formato 4_Ppto'!AF$720,"")</f>
        <v/>
      </c>
      <c r="CF713" s="162" t="str">
        <f>IF('Formato 4_Ppto'!AG$720&lt;&gt;"",'Formato 4_Ppto'!AG$720,"")</f>
        <v/>
      </c>
      <c r="CG713" s="162" t="str">
        <f>IF('Formato 4_Ppto'!AH$720&lt;&gt;"",'Formato 4_Ppto'!AH$720,"")</f>
        <v/>
      </c>
      <c r="CH713" s="162" t="str">
        <f>IF('Formato 4_Ppto'!AI$720&lt;&gt;"",'Formato 4_Ppto'!AI$720,"")</f>
        <v/>
      </c>
      <c r="CI713" s="163" t="str">
        <f>IF('Formato 4_Ppto'!AJ$720&lt;&gt;"",'Formato 4_Ppto'!AJ$720,"")</f>
        <v/>
      </c>
      <c r="CJ713" s="13" t="str">
        <f>IF('Formato 4_Ppto'!B741&lt;&gt;"",'Formato 4_Ppto'!A741,"")</f>
        <v/>
      </c>
      <c r="CK713" s="24" t="str">
        <f>IF('Formato 4_Ppto'!B741&lt;&gt;"",'Formato 4_Ppto'!B741,"")</f>
        <v/>
      </c>
      <c r="CL713" s="22" t="str">
        <f>IF('Formato 4_Ppto'!C741&lt;&gt;"",'Formato 4_Ppto'!C741,"")</f>
        <v/>
      </c>
      <c r="CM713" s="24" t="str">
        <f>IF('Formato 4_Ppto'!D741&lt;&gt;"",'Formato 4_Ppto'!D741,"")</f>
        <v/>
      </c>
      <c r="CN713" s="161" t="str">
        <f>IF('Formato 4_Ppto'!E741&lt;&gt;"",'Formato 4_Ppto'!E741,"")</f>
        <v/>
      </c>
      <c r="CO713" s="161" t="str">
        <f>IF('Formato 4_Ppto'!G741&lt;&gt;"",'Formato 4_Ppto'!G741,"")</f>
        <v/>
      </c>
      <c r="CP713" s="163" t="str">
        <f>IF('Formato 4_Ppto'!I741&lt;&gt;"",'Formato 4_Ppto'!I741,"")</f>
        <v/>
      </c>
      <c r="CQ713" s="161" t="str">
        <f>IF('Formato 4_Ppto'!K741&lt;&gt;"",'Formato 4_Ppto'!K741,"")</f>
        <v/>
      </c>
      <c r="CR713" s="161" t="str">
        <f>IF('Formato 4_Ppto'!L741&lt;&gt;"",'Formato 4_Ppto'!L741,"")</f>
        <v/>
      </c>
      <c r="CS713" s="161" t="str">
        <f>IF('Formato 4_Ppto'!M741&lt;&gt;"",'Formato 4_Ppto'!M741,"")</f>
        <v/>
      </c>
      <c r="CT713" s="161" t="str">
        <f>IF('Formato 4_Ppto'!N741&lt;&gt;"",'Formato 4_Ppto'!N741,"")</f>
        <v/>
      </c>
      <c r="CU713" s="161" t="str">
        <f>IF('Formato 4_Ppto'!O741&lt;&gt;"",'Formato 4_Ppto'!O741,"")</f>
        <v/>
      </c>
      <c r="CV713" s="161" t="str">
        <f>IF('Formato 4_Ppto'!P741&lt;&gt;"",'Formato 4_Ppto'!P741,"")</f>
        <v/>
      </c>
      <c r="CW713" s="161" t="str">
        <f>IF('Formato 4_Ppto'!Q741&lt;&gt;"",'Formato 4_Ppto'!Q741,"")</f>
        <v/>
      </c>
      <c r="CX713" s="161" t="str">
        <f>IF('Formato 4_Ppto'!R741&lt;&gt;"",'Formato 4_Ppto'!R741,"")</f>
        <v/>
      </c>
      <c r="CY713" s="161" t="str">
        <f>IF('Formato 4_Ppto'!S741&lt;&gt;"",'Formato 4_Ppto'!S741,"")</f>
        <v/>
      </c>
      <c r="CZ713" s="161" t="str">
        <f>IF('Formato 4_Ppto'!T741&lt;&gt;"",'Formato 4_Ppto'!T741,"")</f>
        <v/>
      </c>
      <c r="DA713" s="161" t="str">
        <f>IF('Formato 4_Ppto'!U741&lt;&gt;"",'Formato 4_Ppto'!U741,"")</f>
        <v/>
      </c>
      <c r="DB713" s="161" t="str">
        <f>IF('Formato 4_Ppto'!V741&lt;&gt;"",'Formato 4_Ppto'!V741,"")</f>
        <v/>
      </c>
      <c r="DC713" s="161" t="str">
        <f>IF('Formato 4_Ppto'!W741&lt;&gt;"",'Formato 4_Ppto'!W741,"")</f>
        <v/>
      </c>
      <c r="DD713" s="162" t="str">
        <f>IF('Formato 4_Ppto'!X741&lt;&gt;"",'Formato 4_Ppto'!X741,"")</f>
        <v/>
      </c>
      <c r="DE713" s="162" t="str">
        <f>IF('Formato 4_Ppto'!Y741&lt;&gt;"",'Formato 4_Ppto'!Y741,"")</f>
        <v/>
      </c>
      <c r="DF713" s="162" t="str">
        <f>IF('Formato 4_Ppto'!Z741&lt;&gt;"",'Formato 4_Ppto'!Z741,"")</f>
        <v/>
      </c>
      <c r="DG713" s="162" t="str">
        <f>IF('Formato 4_Ppto'!AA741&lt;&gt;"",'Formato 4_Ppto'!AA741,"")</f>
        <v/>
      </c>
      <c r="DH713" s="162" t="str">
        <f>IF('Formato 4_Ppto'!AB741&lt;&gt;"",'Formato 4_Ppto'!AB741,"")</f>
        <v/>
      </c>
      <c r="DI713" s="162" t="str">
        <f>IF('Formato 4_Ppto'!AC741&lt;&gt;"",'Formato 4_Ppto'!AC741,"")</f>
        <v/>
      </c>
      <c r="DJ713" s="162" t="str">
        <f>IF('Formato 4_Ppto'!AD741&lt;&gt;"",'Formato 4_Ppto'!AD741,"")</f>
        <v/>
      </c>
      <c r="DK713" s="162" t="str">
        <f>IF('Formato 4_Ppto'!AE741&lt;&gt;"",'Formato 4_Ppto'!AE741,"")</f>
        <v/>
      </c>
      <c r="DL713" s="162" t="str">
        <f>IF('Formato 4_Ppto'!AF741&lt;&gt;"",'Formato 4_Ppto'!AF741,"")</f>
        <v/>
      </c>
      <c r="DM713" s="162" t="str">
        <f>IF('Formato 4_Ppto'!AG741&lt;&gt;"",'Formato 4_Ppto'!AG741,"")</f>
        <v/>
      </c>
      <c r="DN713" s="162" t="str">
        <f>IF('Formato 4_Ppto'!AH741&lt;&gt;"",'Formato 4_Ppto'!AH741,"")</f>
        <v/>
      </c>
      <c r="DO713" s="162" t="str">
        <f>IF('Formato 4_Ppto'!AI741&lt;&gt;"",'Formato 4_Ppto'!AI741,"")</f>
        <v/>
      </c>
      <c r="DP713" s="163" t="str">
        <f>IF('Formato 4_Ppto'!AJ741&lt;&gt;"",'Formato 4_Ppto'!AJ741,"")</f>
        <v/>
      </c>
    </row>
    <row r="714" spans="2:120" x14ac:dyDescent="0.3">
      <c r="B714" s="13" t="str">
        <f>IF(OR(Tabla6[[#This Row],[IDA]]="",Tabla6[[#This Row],[IDT]]="",Tabla6[[#This Row],[IDI]]=""),"",Tabla6[[#This Row],[IDA]]&amp;"."&amp;Tabla6[[#This Row],[IDT]]&amp;"."&amp;Tabla6[[#This Row],[IDI]])</f>
        <v/>
      </c>
      <c r="C714" s="13" t="str">
        <f>IF(Formato_02!$B$14&lt;&gt;"",0,"")</f>
        <v/>
      </c>
      <c r="D714" s="13" t="str">
        <f>IF(Formato_02!$H$9&lt;&gt;"",Formato_02!$H$9,"")</f>
        <v/>
      </c>
      <c r="E714" s="24" t="str">
        <f t="shared" si="88"/>
        <v/>
      </c>
      <c r="F714" s="24" t="str">
        <f>IF(Formato_02!$B$14&lt;&gt;"",Formato_02!$B$14,"")</f>
        <v/>
      </c>
      <c r="G714" s="22" t="str">
        <f>IF('Formato 3_Gantt'!C719&lt;&gt;"",'Formato 3_Gantt'!C719,"")</f>
        <v/>
      </c>
      <c r="H714" s="13" t="str">
        <f>IF('Formato 3_Gantt'!D$8&lt;&gt;"",'Formato 3_Gantt'!D$8,"")</f>
        <v/>
      </c>
      <c r="I714" s="13" t="str">
        <f>IF('Formato 3_Gantt'!E$8&lt;&gt;"",'Formato 3_Gantt'!E$8,"")</f>
        <v/>
      </c>
      <c r="J714" s="13" t="str">
        <f>IF('Formato 3_Gantt'!F$8&lt;&gt;"",'Formato 3_Gantt'!F$8,"")</f>
        <v/>
      </c>
      <c r="K714" s="158" t="str">
        <f>IF('Formato 3_Gantt'!G$8&lt;&gt;"",'Formato 3_Gantt'!G$8,"")</f>
        <v/>
      </c>
      <c r="L714" s="158" t="str">
        <f>IF('Formato 3_Gantt'!H$8&lt;&gt;"",'Formato 3_Gantt'!H$8,"")</f>
        <v/>
      </c>
      <c r="M714" s="13" t="str">
        <f>IF('Formato 3_Gantt'!BL$8&lt;&gt;"",'Formato 3_Gantt'!BL$8,"")</f>
        <v/>
      </c>
      <c r="N714" s="13" t="str">
        <f>IF('Formato 3_Gantt'!BM$8&lt;&gt;"",'Formato 3_Gantt'!BM$8,"")</f>
        <v/>
      </c>
      <c r="O714" s="13" t="str">
        <f>IF('Formato 3_Gantt'!BN$8&lt;&gt;"",'Formato 3_Gantt'!BN$8,"")</f>
        <v/>
      </c>
      <c r="P714" s="13" t="str">
        <f>IF('Formato 3_Gantt'!BO$8&lt;&gt;"",'Formato 3_Gantt'!BO$8,"")</f>
        <v/>
      </c>
      <c r="Q714" s="13" t="str">
        <f>IF('Formato 3_Gantt'!BP$8&lt;&gt;"",'Formato 3_Gantt'!BP$8,"")</f>
        <v/>
      </c>
      <c r="R714" s="13" t="str">
        <f>IF('Formato 3_Gantt'!BQ$8&lt;&gt;"",'Formato 3_Gantt'!BQ$8,"")</f>
        <v/>
      </c>
      <c r="S714" s="13" t="str">
        <f>IF('Formato 3_Gantt'!BR$8&lt;&gt;"",'Formato 3_Gantt'!BR$8,"")</f>
        <v/>
      </c>
      <c r="T714" s="13" t="str">
        <f>IF('Formato 3_Gantt'!BS$8&lt;&gt;"",'Formato 3_Gantt'!BS$8,"")</f>
        <v/>
      </c>
      <c r="U714" s="13" t="str">
        <f>IF('Formato 3_Gantt'!BT$8&lt;&gt;"",'Formato 3_Gantt'!BT$8,"")</f>
        <v/>
      </c>
      <c r="V714" s="13" t="str">
        <f>IF('Formato 3_Gantt'!BU$8&lt;&gt;"",'Formato 3_Gantt'!BU$8,"")</f>
        <v/>
      </c>
      <c r="W714" s="13" t="str">
        <f>IF('Formato 3_Gantt'!BV$8&lt;&gt;"",'Formato 3_Gantt'!BV$8,"")</f>
        <v/>
      </c>
      <c r="X714" s="13" t="str">
        <f>IF('Formato 3_Gantt'!BW$8&lt;&gt;"",'Formato 3_Gantt'!BW$8,"")</f>
        <v/>
      </c>
      <c r="Y714" s="13" t="str">
        <f>IF('Formato 3_Gantt'!BX$8&lt;&gt;"",'Formato 3_Gantt'!BX$8,"")</f>
        <v/>
      </c>
      <c r="Z714" s="162" t="str">
        <f>IF(Formato_02!S$15&lt;&gt;"",Formato_02!S$15,"")</f>
        <v/>
      </c>
      <c r="AA714" s="162" t="str">
        <f>IF(Formato_02!T$15&lt;&gt;"",Formato_02!T$15,"")</f>
        <v/>
      </c>
      <c r="AB714" s="162" t="str">
        <f>IF(Formato_02!U$15&lt;&gt;"",Formato_02!U$15,"")</f>
        <v/>
      </c>
      <c r="AC714" s="162" t="str">
        <f>IF(Formato_02!V$15&lt;&gt;"",Formato_02!V$15,"")</f>
        <v/>
      </c>
      <c r="AD714" s="162" t="str">
        <f>IF(Formato_02!W$15&lt;&gt;"",Formato_02!W$15,"")</f>
        <v/>
      </c>
      <c r="AE714" s="162" t="str">
        <f>IF(Formato_02!X$15&lt;&gt;"",Formato_02!X$15,"")</f>
        <v/>
      </c>
      <c r="AF714" s="162" t="str">
        <f>IF(Formato_02!Y$15&lt;&gt;"",Formato_02!Y$15,"")</f>
        <v/>
      </c>
      <c r="AG714" s="162" t="str">
        <f>IF(Formato_02!Z$15&lt;&gt;"",Formato_02!Z$15,"")</f>
        <v/>
      </c>
      <c r="AH714" s="162" t="str">
        <f>IF(Formato_02!AA$15&lt;&gt;"",Formato_02!AA$15,"")</f>
        <v/>
      </c>
      <c r="AI714" s="162" t="str">
        <f>IF(Formato_02!AB$15&lt;&gt;"",Formato_02!AB$15,"")</f>
        <v/>
      </c>
      <c r="AJ714" s="162" t="str">
        <f>IF(Formato_02!AC$15&lt;&gt;"",Formato_02!AC$15,"")</f>
        <v/>
      </c>
      <c r="AK714" s="162" t="str">
        <f>IF(Formato_02!AD$15&lt;&gt;"",Formato_02!AD$15,"")</f>
        <v/>
      </c>
      <c r="AL714" s="162" t="str">
        <f>IF(Formato_02!$N$14&lt;&gt;"",Formato_02!$N$14,"")</f>
        <v/>
      </c>
      <c r="AM714" s="13" t="str">
        <f>IF(Formato_02!$X$4&lt;&gt;"","AN","")</f>
        <v/>
      </c>
      <c r="AN714" s="24" t="str">
        <f t="shared" si="89"/>
        <v/>
      </c>
      <c r="AO714" s="13" t="str">
        <f>IF(Formato_02!$Y$4&lt;&gt;"","P027","")</f>
        <v/>
      </c>
      <c r="AP714" s="24" t="str">
        <f t="shared" si="90"/>
        <v/>
      </c>
      <c r="AQ714" s="13" t="str">
        <f>IF(Formato_02!$Z$4&lt;&gt;"","PNCVG","")</f>
        <v/>
      </c>
      <c r="AR714" s="24" t="str">
        <f t="shared" si="91"/>
        <v/>
      </c>
      <c r="AS714" s="13" t="str">
        <f>IF(Formato_02!$AA$4&lt;&gt;"","PNFF","")</f>
        <v/>
      </c>
      <c r="AT714" s="24" t="str">
        <f t="shared" si="92"/>
        <v/>
      </c>
      <c r="AU714" s="13" t="str">
        <f>IF(Formato_02!$AB$4&lt;&gt;"","PNPAM","")</f>
        <v/>
      </c>
      <c r="AV714" s="24" t="str">
        <f t="shared" si="93"/>
        <v/>
      </c>
      <c r="AW714" s="13" t="str">
        <f>IF(Formato_02!$AC$4&lt;&gt;"","PNAIA","")</f>
        <v/>
      </c>
      <c r="AX714" s="24" t="str">
        <f t="shared" si="94"/>
        <v/>
      </c>
      <c r="AY714" s="13" t="str">
        <f>IF(Formato_02!$AD$4&lt;&gt;"","PIO","")</f>
        <v/>
      </c>
      <c r="AZ714" s="24" t="str">
        <f t="shared" si="95"/>
        <v/>
      </c>
      <c r="BA714" s="13" t="str">
        <f>IF('Formato 3_Gantt'!B$32&lt;&gt;"",'Formato 3_Gantt'!A$32,"")</f>
        <v/>
      </c>
      <c r="BB714" s="24" t="str">
        <f>IF('Formato 3_Gantt'!B$32&lt;&gt;"",'Formato 3_Gantt'!B$32,"")</f>
        <v/>
      </c>
      <c r="BC714" s="22" t="str">
        <f>IF('Formato 3_Gantt'!C$32&lt;&gt;"",'Formato 3_Gantt'!C$32,"")</f>
        <v/>
      </c>
      <c r="BD714" s="13" t="str">
        <f>IF('Formato 3_Gantt'!D$32&lt;&gt;"",'Formato 3_Gantt'!D$32,"")</f>
        <v/>
      </c>
      <c r="BE714" s="161" t="str">
        <f>IF('Formato 3_Gantt'!E$32&lt;&gt;"",'Formato 3_Gantt'!E$32,"")</f>
        <v/>
      </c>
      <c r="BF714" s="13" t="str">
        <f>IF('Formato 3_Gantt'!F$32&lt;&gt;"",'Formato 3_Gantt'!F$32,"")</f>
        <v/>
      </c>
      <c r="BG714" s="158" t="str">
        <f>IF('Formato 3_Gantt'!G$32&lt;&gt;"",'Formato 3_Gantt'!G$32,"")</f>
        <v/>
      </c>
      <c r="BH714" s="158" t="str">
        <f>IF('Formato 3_Gantt'!H$32&lt;&gt;"",'Formato 3_Gantt'!H$32,"")</f>
        <v/>
      </c>
      <c r="BI714" s="161" t="str">
        <f>IF('Formato 3_Gantt'!BL$32&lt;&gt;"",'Formato 3_Gantt'!BL$32,"")</f>
        <v/>
      </c>
      <c r="BJ714" s="161" t="str">
        <f>IF('Formato 3_Gantt'!BM$32&lt;&gt;"",'Formato 3_Gantt'!BM$32,"")</f>
        <v/>
      </c>
      <c r="BK714" s="161" t="str">
        <f>IF('Formato 3_Gantt'!BN$32&lt;&gt;"",'Formato 3_Gantt'!BN$32,"")</f>
        <v/>
      </c>
      <c r="BL714" s="161" t="str">
        <f>IF('Formato 3_Gantt'!BO$32&lt;&gt;"",'Formato 3_Gantt'!BO$32,"")</f>
        <v/>
      </c>
      <c r="BM714" s="161" t="str">
        <f>IF('Formato 3_Gantt'!BP$32&lt;&gt;"",'Formato 3_Gantt'!BP$32,"")</f>
        <v/>
      </c>
      <c r="BN714" s="161" t="str">
        <f>IF('Formato 3_Gantt'!BQ$32&lt;&gt;"",'Formato 3_Gantt'!BQ$32,"")</f>
        <v/>
      </c>
      <c r="BO714" s="161" t="str">
        <f>IF('Formato 3_Gantt'!BR$32&lt;&gt;"",'Formato 3_Gantt'!BR$32,"")</f>
        <v/>
      </c>
      <c r="BP714" s="161" t="str">
        <f>IF('Formato 3_Gantt'!BS$32&lt;&gt;"",'Formato 3_Gantt'!BS$32,"")</f>
        <v/>
      </c>
      <c r="BQ714" s="161" t="str">
        <f>IF('Formato 3_Gantt'!BT$32&lt;&gt;"",'Formato 3_Gantt'!BT$32,"")</f>
        <v/>
      </c>
      <c r="BR714" s="161" t="str">
        <f>IF('Formato 3_Gantt'!BU$32&lt;&gt;"",'Formato 3_Gantt'!BU$32,"")</f>
        <v/>
      </c>
      <c r="BS714" s="161" t="str">
        <f>IF('Formato 3_Gantt'!BV$32&lt;&gt;"",'Formato 3_Gantt'!BV$32,"")</f>
        <v/>
      </c>
      <c r="BT714" s="161" t="str">
        <f>IF('Formato 3_Gantt'!BW$32&lt;&gt;"",'Formato 3_Gantt'!BW$32,"")</f>
        <v/>
      </c>
      <c r="BU714" s="161" t="str">
        <f>IF('Formato 3_Gantt'!BX$32&lt;&gt;"",'Formato 3_Gantt'!BX$32,"")</f>
        <v/>
      </c>
      <c r="BV714" s="163" t="str">
        <f>IF('Formato 4_Ppto'!I$720&lt;&gt;"",'Formato 4_Ppto'!I$720,"")</f>
        <v/>
      </c>
      <c r="BW714" s="162" t="str">
        <f>IF('Formato 4_Ppto'!X$720&lt;&gt;"",'Formato 4_Ppto'!X$720,"")</f>
        <v/>
      </c>
      <c r="BX714" s="162" t="str">
        <f>IF('Formato 4_Ppto'!Y$720&lt;&gt;"",'Formato 4_Ppto'!Y$720,"")</f>
        <v/>
      </c>
      <c r="BY714" s="162" t="str">
        <f>IF('Formato 4_Ppto'!Z$720&lt;&gt;"",'Formato 4_Ppto'!Z$720,"")</f>
        <v/>
      </c>
      <c r="BZ714" s="162" t="str">
        <f>IF('Formato 4_Ppto'!AA$720&lt;&gt;"",'Formato 4_Ppto'!AA$720,"")</f>
        <v/>
      </c>
      <c r="CA714" s="162" t="str">
        <f>IF('Formato 4_Ppto'!AB$720&lt;&gt;"",'Formato 4_Ppto'!AB$720,"")</f>
        <v/>
      </c>
      <c r="CB714" s="162" t="str">
        <f>IF('Formato 4_Ppto'!AC$720&lt;&gt;"",'Formato 4_Ppto'!AC$720,"")</f>
        <v/>
      </c>
      <c r="CC714" s="162" t="str">
        <f>IF('Formato 4_Ppto'!AD$720&lt;&gt;"",'Formato 4_Ppto'!AD$720,"")</f>
        <v/>
      </c>
      <c r="CD714" s="162" t="str">
        <f>IF('Formato 4_Ppto'!AE$720&lt;&gt;"",'Formato 4_Ppto'!AE$720,"")</f>
        <v/>
      </c>
      <c r="CE714" s="162" t="str">
        <f>IF('Formato 4_Ppto'!AF$720&lt;&gt;"",'Formato 4_Ppto'!AF$720,"")</f>
        <v/>
      </c>
      <c r="CF714" s="162" t="str">
        <f>IF('Formato 4_Ppto'!AG$720&lt;&gt;"",'Formato 4_Ppto'!AG$720,"")</f>
        <v/>
      </c>
      <c r="CG714" s="162" t="str">
        <f>IF('Formato 4_Ppto'!AH$720&lt;&gt;"",'Formato 4_Ppto'!AH$720,"")</f>
        <v/>
      </c>
      <c r="CH714" s="162" t="str">
        <f>IF('Formato 4_Ppto'!AI$720&lt;&gt;"",'Formato 4_Ppto'!AI$720,"")</f>
        <v/>
      </c>
      <c r="CI714" s="163" t="str">
        <f>IF('Formato 4_Ppto'!AJ$720&lt;&gt;"",'Formato 4_Ppto'!AJ$720,"")</f>
        <v/>
      </c>
      <c r="CJ714" s="13" t="str">
        <f>IF('Formato 4_Ppto'!B742&lt;&gt;"",'Formato 4_Ppto'!A742,"")</f>
        <v/>
      </c>
      <c r="CK714" s="24" t="str">
        <f>IF('Formato 4_Ppto'!B742&lt;&gt;"",'Formato 4_Ppto'!B742,"")</f>
        <v/>
      </c>
      <c r="CL714" s="22" t="str">
        <f>IF('Formato 4_Ppto'!C742&lt;&gt;"",'Formato 4_Ppto'!C742,"")</f>
        <v/>
      </c>
      <c r="CM714" s="24" t="str">
        <f>IF('Formato 4_Ppto'!D742&lt;&gt;"",'Formato 4_Ppto'!D742,"")</f>
        <v/>
      </c>
      <c r="CN714" s="161" t="str">
        <f>IF('Formato 4_Ppto'!E742&lt;&gt;"",'Formato 4_Ppto'!E742,"")</f>
        <v/>
      </c>
      <c r="CO714" s="161" t="str">
        <f>IF('Formato 4_Ppto'!G742&lt;&gt;"",'Formato 4_Ppto'!G742,"")</f>
        <v/>
      </c>
      <c r="CP714" s="163" t="str">
        <f>IF('Formato 4_Ppto'!I742&lt;&gt;"",'Formato 4_Ppto'!I742,"")</f>
        <v/>
      </c>
      <c r="CQ714" s="161" t="str">
        <f>IF('Formato 4_Ppto'!K742&lt;&gt;"",'Formato 4_Ppto'!K742,"")</f>
        <v/>
      </c>
      <c r="CR714" s="161" t="str">
        <f>IF('Formato 4_Ppto'!L742&lt;&gt;"",'Formato 4_Ppto'!L742,"")</f>
        <v/>
      </c>
      <c r="CS714" s="161" t="str">
        <f>IF('Formato 4_Ppto'!M742&lt;&gt;"",'Formato 4_Ppto'!M742,"")</f>
        <v/>
      </c>
      <c r="CT714" s="161" t="str">
        <f>IF('Formato 4_Ppto'!N742&lt;&gt;"",'Formato 4_Ppto'!N742,"")</f>
        <v/>
      </c>
      <c r="CU714" s="161" t="str">
        <f>IF('Formato 4_Ppto'!O742&lt;&gt;"",'Formato 4_Ppto'!O742,"")</f>
        <v/>
      </c>
      <c r="CV714" s="161" t="str">
        <f>IF('Formato 4_Ppto'!P742&lt;&gt;"",'Formato 4_Ppto'!P742,"")</f>
        <v/>
      </c>
      <c r="CW714" s="161" t="str">
        <f>IF('Formato 4_Ppto'!Q742&lt;&gt;"",'Formato 4_Ppto'!Q742,"")</f>
        <v/>
      </c>
      <c r="CX714" s="161" t="str">
        <f>IF('Formato 4_Ppto'!R742&lt;&gt;"",'Formato 4_Ppto'!R742,"")</f>
        <v/>
      </c>
      <c r="CY714" s="161" t="str">
        <f>IF('Formato 4_Ppto'!S742&lt;&gt;"",'Formato 4_Ppto'!S742,"")</f>
        <v/>
      </c>
      <c r="CZ714" s="161" t="str">
        <f>IF('Formato 4_Ppto'!T742&lt;&gt;"",'Formato 4_Ppto'!T742,"")</f>
        <v/>
      </c>
      <c r="DA714" s="161" t="str">
        <f>IF('Formato 4_Ppto'!U742&lt;&gt;"",'Formato 4_Ppto'!U742,"")</f>
        <v/>
      </c>
      <c r="DB714" s="161" t="str">
        <f>IF('Formato 4_Ppto'!V742&lt;&gt;"",'Formato 4_Ppto'!V742,"")</f>
        <v/>
      </c>
      <c r="DC714" s="161" t="str">
        <f>IF('Formato 4_Ppto'!W742&lt;&gt;"",'Formato 4_Ppto'!W742,"")</f>
        <v/>
      </c>
      <c r="DD714" s="162" t="str">
        <f>IF('Formato 4_Ppto'!X742&lt;&gt;"",'Formato 4_Ppto'!X742,"")</f>
        <v/>
      </c>
      <c r="DE714" s="162" t="str">
        <f>IF('Formato 4_Ppto'!Y742&lt;&gt;"",'Formato 4_Ppto'!Y742,"")</f>
        <v/>
      </c>
      <c r="DF714" s="162" t="str">
        <f>IF('Formato 4_Ppto'!Z742&lt;&gt;"",'Formato 4_Ppto'!Z742,"")</f>
        <v/>
      </c>
      <c r="DG714" s="162" t="str">
        <f>IF('Formato 4_Ppto'!AA742&lt;&gt;"",'Formato 4_Ppto'!AA742,"")</f>
        <v/>
      </c>
      <c r="DH714" s="162" t="str">
        <f>IF('Formato 4_Ppto'!AB742&lt;&gt;"",'Formato 4_Ppto'!AB742,"")</f>
        <v/>
      </c>
      <c r="DI714" s="162" t="str">
        <f>IF('Formato 4_Ppto'!AC742&lt;&gt;"",'Formato 4_Ppto'!AC742,"")</f>
        <v/>
      </c>
      <c r="DJ714" s="162" t="str">
        <f>IF('Formato 4_Ppto'!AD742&lt;&gt;"",'Formato 4_Ppto'!AD742,"")</f>
        <v/>
      </c>
      <c r="DK714" s="162" t="str">
        <f>IF('Formato 4_Ppto'!AE742&lt;&gt;"",'Formato 4_Ppto'!AE742,"")</f>
        <v/>
      </c>
      <c r="DL714" s="162" t="str">
        <f>IF('Formato 4_Ppto'!AF742&lt;&gt;"",'Formato 4_Ppto'!AF742,"")</f>
        <v/>
      </c>
      <c r="DM714" s="162" t="str">
        <f>IF('Formato 4_Ppto'!AG742&lt;&gt;"",'Formato 4_Ppto'!AG742,"")</f>
        <v/>
      </c>
      <c r="DN714" s="162" t="str">
        <f>IF('Formato 4_Ppto'!AH742&lt;&gt;"",'Formato 4_Ppto'!AH742,"")</f>
        <v/>
      </c>
      <c r="DO714" s="162" t="str">
        <f>IF('Formato 4_Ppto'!AI742&lt;&gt;"",'Formato 4_Ppto'!AI742,"")</f>
        <v/>
      </c>
      <c r="DP714" s="163" t="str">
        <f>IF('Formato 4_Ppto'!AJ742&lt;&gt;"",'Formato 4_Ppto'!AJ742,"")</f>
        <v/>
      </c>
    </row>
    <row r="715" spans="2:120" x14ac:dyDescent="0.3">
      <c r="B715" s="13" t="str">
        <f>IF(OR(Tabla6[[#This Row],[IDA]]="",Tabla6[[#This Row],[IDT]]="",Tabla6[[#This Row],[IDI]]=""),"",Tabla6[[#This Row],[IDA]]&amp;"."&amp;Tabla6[[#This Row],[IDT]]&amp;"."&amp;Tabla6[[#This Row],[IDI]])</f>
        <v/>
      </c>
      <c r="C715" s="13" t="str">
        <f>IF(Formato_02!$B$14&lt;&gt;"",0,"")</f>
        <v/>
      </c>
      <c r="D715" s="13" t="str">
        <f>IF(Formato_02!$H$9&lt;&gt;"",Formato_02!$H$9,"")</f>
        <v/>
      </c>
      <c r="E715" s="24" t="str">
        <f t="shared" si="88"/>
        <v/>
      </c>
      <c r="F715" s="24" t="str">
        <f>IF(Formato_02!$B$14&lt;&gt;"",Formato_02!$B$14,"")</f>
        <v/>
      </c>
      <c r="G715" s="22" t="str">
        <f>IF('Formato 3_Gantt'!C720&lt;&gt;"",'Formato 3_Gantt'!C720,"")</f>
        <v/>
      </c>
      <c r="H715" s="13" t="str">
        <f>IF('Formato 3_Gantt'!D$8&lt;&gt;"",'Formato 3_Gantt'!D$8,"")</f>
        <v/>
      </c>
      <c r="I715" s="13" t="str">
        <f>IF('Formato 3_Gantt'!E$8&lt;&gt;"",'Formato 3_Gantt'!E$8,"")</f>
        <v/>
      </c>
      <c r="J715" s="13" t="str">
        <f>IF('Formato 3_Gantt'!F$8&lt;&gt;"",'Formato 3_Gantt'!F$8,"")</f>
        <v/>
      </c>
      <c r="K715" s="158" t="str">
        <f>IF('Formato 3_Gantt'!G$8&lt;&gt;"",'Formato 3_Gantt'!G$8,"")</f>
        <v/>
      </c>
      <c r="L715" s="158" t="str">
        <f>IF('Formato 3_Gantt'!H$8&lt;&gt;"",'Formato 3_Gantt'!H$8,"")</f>
        <v/>
      </c>
      <c r="M715" s="13" t="str">
        <f>IF('Formato 3_Gantt'!BL$8&lt;&gt;"",'Formato 3_Gantt'!BL$8,"")</f>
        <v/>
      </c>
      <c r="N715" s="13" t="str">
        <f>IF('Formato 3_Gantt'!BM$8&lt;&gt;"",'Formato 3_Gantt'!BM$8,"")</f>
        <v/>
      </c>
      <c r="O715" s="13" t="str">
        <f>IF('Formato 3_Gantt'!BN$8&lt;&gt;"",'Formato 3_Gantt'!BN$8,"")</f>
        <v/>
      </c>
      <c r="P715" s="13" t="str">
        <f>IF('Formato 3_Gantt'!BO$8&lt;&gt;"",'Formato 3_Gantt'!BO$8,"")</f>
        <v/>
      </c>
      <c r="Q715" s="13" t="str">
        <f>IF('Formato 3_Gantt'!BP$8&lt;&gt;"",'Formato 3_Gantt'!BP$8,"")</f>
        <v/>
      </c>
      <c r="R715" s="13" t="str">
        <f>IF('Formato 3_Gantt'!BQ$8&lt;&gt;"",'Formato 3_Gantt'!BQ$8,"")</f>
        <v/>
      </c>
      <c r="S715" s="13" t="str">
        <f>IF('Formato 3_Gantt'!BR$8&lt;&gt;"",'Formato 3_Gantt'!BR$8,"")</f>
        <v/>
      </c>
      <c r="T715" s="13" t="str">
        <f>IF('Formato 3_Gantt'!BS$8&lt;&gt;"",'Formato 3_Gantt'!BS$8,"")</f>
        <v/>
      </c>
      <c r="U715" s="13" t="str">
        <f>IF('Formato 3_Gantt'!BT$8&lt;&gt;"",'Formato 3_Gantt'!BT$8,"")</f>
        <v/>
      </c>
      <c r="V715" s="13" t="str">
        <f>IF('Formato 3_Gantt'!BU$8&lt;&gt;"",'Formato 3_Gantt'!BU$8,"")</f>
        <v/>
      </c>
      <c r="W715" s="13" t="str">
        <f>IF('Formato 3_Gantt'!BV$8&lt;&gt;"",'Formato 3_Gantt'!BV$8,"")</f>
        <v/>
      </c>
      <c r="X715" s="13" t="str">
        <f>IF('Formato 3_Gantt'!BW$8&lt;&gt;"",'Formato 3_Gantt'!BW$8,"")</f>
        <v/>
      </c>
      <c r="Y715" s="13" t="str">
        <f>IF('Formato 3_Gantt'!BX$8&lt;&gt;"",'Formato 3_Gantt'!BX$8,"")</f>
        <v/>
      </c>
      <c r="Z715" s="162" t="str">
        <f>IF(Formato_02!S$15&lt;&gt;"",Formato_02!S$15,"")</f>
        <v/>
      </c>
      <c r="AA715" s="162" t="str">
        <f>IF(Formato_02!T$15&lt;&gt;"",Formato_02!T$15,"")</f>
        <v/>
      </c>
      <c r="AB715" s="162" t="str">
        <f>IF(Formato_02!U$15&lt;&gt;"",Formato_02!U$15,"")</f>
        <v/>
      </c>
      <c r="AC715" s="162" t="str">
        <f>IF(Formato_02!V$15&lt;&gt;"",Formato_02!V$15,"")</f>
        <v/>
      </c>
      <c r="AD715" s="162" t="str">
        <f>IF(Formato_02!W$15&lt;&gt;"",Formato_02!W$15,"")</f>
        <v/>
      </c>
      <c r="AE715" s="162" t="str">
        <f>IF(Formato_02!X$15&lt;&gt;"",Formato_02!X$15,"")</f>
        <v/>
      </c>
      <c r="AF715" s="162" t="str">
        <f>IF(Formato_02!Y$15&lt;&gt;"",Formato_02!Y$15,"")</f>
        <v/>
      </c>
      <c r="AG715" s="162" t="str">
        <f>IF(Formato_02!Z$15&lt;&gt;"",Formato_02!Z$15,"")</f>
        <v/>
      </c>
      <c r="AH715" s="162" t="str">
        <f>IF(Formato_02!AA$15&lt;&gt;"",Formato_02!AA$15,"")</f>
        <v/>
      </c>
      <c r="AI715" s="162" t="str">
        <f>IF(Formato_02!AB$15&lt;&gt;"",Formato_02!AB$15,"")</f>
        <v/>
      </c>
      <c r="AJ715" s="162" t="str">
        <f>IF(Formato_02!AC$15&lt;&gt;"",Formato_02!AC$15,"")</f>
        <v/>
      </c>
      <c r="AK715" s="162" t="str">
        <f>IF(Formato_02!AD$15&lt;&gt;"",Formato_02!AD$15,"")</f>
        <v/>
      </c>
      <c r="AL715" s="162" t="str">
        <f>IF(Formato_02!$N$14&lt;&gt;"",Formato_02!$N$14,"")</f>
        <v/>
      </c>
      <c r="AM715" s="13" t="str">
        <f>IF(Formato_02!$X$4&lt;&gt;"","AN","")</f>
        <v/>
      </c>
      <c r="AN715" s="24" t="str">
        <f t="shared" si="89"/>
        <v/>
      </c>
      <c r="AO715" s="13" t="str">
        <f>IF(Formato_02!$Y$4&lt;&gt;"","P027","")</f>
        <v/>
      </c>
      <c r="AP715" s="24" t="str">
        <f t="shared" si="90"/>
        <v/>
      </c>
      <c r="AQ715" s="13" t="str">
        <f>IF(Formato_02!$Z$4&lt;&gt;"","PNCVG","")</f>
        <v/>
      </c>
      <c r="AR715" s="24" t="str">
        <f t="shared" si="91"/>
        <v/>
      </c>
      <c r="AS715" s="13" t="str">
        <f>IF(Formato_02!$AA$4&lt;&gt;"","PNFF","")</f>
        <v/>
      </c>
      <c r="AT715" s="24" t="str">
        <f t="shared" si="92"/>
        <v/>
      </c>
      <c r="AU715" s="13" t="str">
        <f>IF(Formato_02!$AB$4&lt;&gt;"","PNPAM","")</f>
        <v/>
      </c>
      <c r="AV715" s="24" t="str">
        <f t="shared" si="93"/>
        <v/>
      </c>
      <c r="AW715" s="13" t="str">
        <f>IF(Formato_02!$AC$4&lt;&gt;"","PNAIA","")</f>
        <v/>
      </c>
      <c r="AX715" s="24" t="str">
        <f t="shared" si="94"/>
        <v/>
      </c>
      <c r="AY715" s="13" t="str">
        <f>IF(Formato_02!$AD$4&lt;&gt;"","PIO","")</f>
        <v/>
      </c>
      <c r="AZ715" s="24" t="str">
        <f t="shared" si="95"/>
        <v/>
      </c>
      <c r="BA715" s="13" t="str">
        <f>IF('Formato 3_Gantt'!B$32&lt;&gt;"",'Formato 3_Gantt'!A$32,"")</f>
        <v/>
      </c>
      <c r="BB715" s="24" t="str">
        <f>IF('Formato 3_Gantt'!B$32&lt;&gt;"",'Formato 3_Gantt'!B$32,"")</f>
        <v/>
      </c>
      <c r="BC715" s="22" t="str">
        <f>IF('Formato 3_Gantt'!C$32&lt;&gt;"",'Formato 3_Gantt'!C$32,"")</f>
        <v/>
      </c>
      <c r="BD715" s="13" t="str">
        <f>IF('Formato 3_Gantt'!D$32&lt;&gt;"",'Formato 3_Gantt'!D$32,"")</f>
        <v/>
      </c>
      <c r="BE715" s="161" t="str">
        <f>IF('Formato 3_Gantt'!E$32&lt;&gt;"",'Formato 3_Gantt'!E$32,"")</f>
        <v/>
      </c>
      <c r="BF715" s="13" t="str">
        <f>IF('Formato 3_Gantt'!F$32&lt;&gt;"",'Formato 3_Gantt'!F$32,"")</f>
        <v/>
      </c>
      <c r="BG715" s="158" t="str">
        <f>IF('Formato 3_Gantt'!G$32&lt;&gt;"",'Formato 3_Gantt'!G$32,"")</f>
        <v/>
      </c>
      <c r="BH715" s="158" t="str">
        <f>IF('Formato 3_Gantt'!H$32&lt;&gt;"",'Formato 3_Gantt'!H$32,"")</f>
        <v/>
      </c>
      <c r="BI715" s="161" t="str">
        <f>IF('Formato 3_Gantt'!BL$32&lt;&gt;"",'Formato 3_Gantt'!BL$32,"")</f>
        <v/>
      </c>
      <c r="BJ715" s="161" t="str">
        <f>IF('Formato 3_Gantt'!BM$32&lt;&gt;"",'Formato 3_Gantt'!BM$32,"")</f>
        <v/>
      </c>
      <c r="BK715" s="161" t="str">
        <f>IF('Formato 3_Gantt'!BN$32&lt;&gt;"",'Formato 3_Gantt'!BN$32,"")</f>
        <v/>
      </c>
      <c r="BL715" s="161" t="str">
        <f>IF('Formato 3_Gantt'!BO$32&lt;&gt;"",'Formato 3_Gantt'!BO$32,"")</f>
        <v/>
      </c>
      <c r="BM715" s="161" t="str">
        <f>IF('Formato 3_Gantt'!BP$32&lt;&gt;"",'Formato 3_Gantt'!BP$32,"")</f>
        <v/>
      </c>
      <c r="BN715" s="161" t="str">
        <f>IF('Formato 3_Gantt'!BQ$32&lt;&gt;"",'Formato 3_Gantt'!BQ$32,"")</f>
        <v/>
      </c>
      <c r="BO715" s="161" t="str">
        <f>IF('Formato 3_Gantt'!BR$32&lt;&gt;"",'Formato 3_Gantt'!BR$32,"")</f>
        <v/>
      </c>
      <c r="BP715" s="161" t="str">
        <f>IF('Formato 3_Gantt'!BS$32&lt;&gt;"",'Formato 3_Gantt'!BS$32,"")</f>
        <v/>
      </c>
      <c r="BQ715" s="161" t="str">
        <f>IF('Formato 3_Gantt'!BT$32&lt;&gt;"",'Formato 3_Gantt'!BT$32,"")</f>
        <v/>
      </c>
      <c r="BR715" s="161" t="str">
        <f>IF('Formato 3_Gantt'!BU$32&lt;&gt;"",'Formato 3_Gantt'!BU$32,"")</f>
        <v/>
      </c>
      <c r="BS715" s="161" t="str">
        <f>IF('Formato 3_Gantt'!BV$32&lt;&gt;"",'Formato 3_Gantt'!BV$32,"")</f>
        <v/>
      </c>
      <c r="BT715" s="161" t="str">
        <f>IF('Formato 3_Gantt'!BW$32&lt;&gt;"",'Formato 3_Gantt'!BW$32,"")</f>
        <v/>
      </c>
      <c r="BU715" s="161" t="str">
        <f>IF('Formato 3_Gantt'!BX$32&lt;&gt;"",'Formato 3_Gantt'!BX$32,"")</f>
        <v/>
      </c>
      <c r="BV715" s="163" t="str">
        <f>IF('Formato 4_Ppto'!I$720&lt;&gt;"",'Formato 4_Ppto'!I$720,"")</f>
        <v/>
      </c>
      <c r="BW715" s="162" t="str">
        <f>IF('Formato 4_Ppto'!X$720&lt;&gt;"",'Formato 4_Ppto'!X$720,"")</f>
        <v/>
      </c>
      <c r="BX715" s="162" t="str">
        <f>IF('Formato 4_Ppto'!Y$720&lt;&gt;"",'Formato 4_Ppto'!Y$720,"")</f>
        <v/>
      </c>
      <c r="BY715" s="162" t="str">
        <f>IF('Formato 4_Ppto'!Z$720&lt;&gt;"",'Formato 4_Ppto'!Z$720,"")</f>
        <v/>
      </c>
      <c r="BZ715" s="162" t="str">
        <f>IF('Formato 4_Ppto'!AA$720&lt;&gt;"",'Formato 4_Ppto'!AA$720,"")</f>
        <v/>
      </c>
      <c r="CA715" s="162" t="str">
        <f>IF('Formato 4_Ppto'!AB$720&lt;&gt;"",'Formato 4_Ppto'!AB$720,"")</f>
        <v/>
      </c>
      <c r="CB715" s="162" t="str">
        <f>IF('Formato 4_Ppto'!AC$720&lt;&gt;"",'Formato 4_Ppto'!AC$720,"")</f>
        <v/>
      </c>
      <c r="CC715" s="162" t="str">
        <f>IF('Formato 4_Ppto'!AD$720&lt;&gt;"",'Formato 4_Ppto'!AD$720,"")</f>
        <v/>
      </c>
      <c r="CD715" s="162" t="str">
        <f>IF('Formato 4_Ppto'!AE$720&lt;&gt;"",'Formato 4_Ppto'!AE$720,"")</f>
        <v/>
      </c>
      <c r="CE715" s="162" t="str">
        <f>IF('Formato 4_Ppto'!AF$720&lt;&gt;"",'Formato 4_Ppto'!AF$720,"")</f>
        <v/>
      </c>
      <c r="CF715" s="162" t="str">
        <f>IF('Formato 4_Ppto'!AG$720&lt;&gt;"",'Formato 4_Ppto'!AG$720,"")</f>
        <v/>
      </c>
      <c r="CG715" s="162" t="str">
        <f>IF('Formato 4_Ppto'!AH$720&lt;&gt;"",'Formato 4_Ppto'!AH$720,"")</f>
        <v/>
      </c>
      <c r="CH715" s="162" t="str">
        <f>IF('Formato 4_Ppto'!AI$720&lt;&gt;"",'Formato 4_Ppto'!AI$720,"")</f>
        <v/>
      </c>
      <c r="CI715" s="163" t="str">
        <f>IF('Formato 4_Ppto'!AJ$720&lt;&gt;"",'Formato 4_Ppto'!AJ$720,"")</f>
        <v/>
      </c>
      <c r="CJ715" s="13" t="str">
        <f>IF('Formato 4_Ppto'!B743&lt;&gt;"",'Formato 4_Ppto'!A743,"")</f>
        <v/>
      </c>
      <c r="CK715" s="24" t="str">
        <f>IF('Formato 4_Ppto'!B743&lt;&gt;"",'Formato 4_Ppto'!B743,"")</f>
        <v/>
      </c>
      <c r="CL715" s="22" t="str">
        <f>IF('Formato 4_Ppto'!C743&lt;&gt;"",'Formato 4_Ppto'!C743,"")</f>
        <v/>
      </c>
      <c r="CM715" s="24" t="str">
        <f>IF('Formato 4_Ppto'!D743&lt;&gt;"",'Formato 4_Ppto'!D743,"")</f>
        <v/>
      </c>
      <c r="CN715" s="161" t="str">
        <f>IF('Formato 4_Ppto'!E743&lt;&gt;"",'Formato 4_Ppto'!E743,"")</f>
        <v/>
      </c>
      <c r="CO715" s="161" t="str">
        <f>IF('Formato 4_Ppto'!G743&lt;&gt;"",'Formato 4_Ppto'!G743,"")</f>
        <v/>
      </c>
      <c r="CP715" s="163" t="str">
        <f>IF('Formato 4_Ppto'!I743&lt;&gt;"",'Formato 4_Ppto'!I743,"")</f>
        <v/>
      </c>
      <c r="CQ715" s="161" t="str">
        <f>IF('Formato 4_Ppto'!K743&lt;&gt;"",'Formato 4_Ppto'!K743,"")</f>
        <v/>
      </c>
      <c r="CR715" s="161" t="str">
        <f>IF('Formato 4_Ppto'!L743&lt;&gt;"",'Formato 4_Ppto'!L743,"")</f>
        <v/>
      </c>
      <c r="CS715" s="161" t="str">
        <f>IF('Formato 4_Ppto'!M743&lt;&gt;"",'Formato 4_Ppto'!M743,"")</f>
        <v/>
      </c>
      <c r="CT715" s="161" t="str">
        <f>IF('Formato 4_Ppto'!N743&lt;&gt;"",'Formato 4_Ppto'!N743,"")</f>
        <v/>
      </c>
      <c r="CU715" s="161" t="str">
        <f>IF('Formato 4_Ppto'!O743&lt;&gt;"",'Formato 4_Ppto'!O743,"")</f>
        <v/>
      </c>
      <c r="CV715" s="161" t="str">
        <f>IF('Formato 4_Ppto'!P743&lt;&gt;"",'Formato 4_Ppto'!P743,"")</f>
        <v/>
      </c>
      <c r="CW715" s="161" t="str">
        <f>IF('Formato 4_Ppto'!Q743&lt;&gt;"",'Formato 4_Ppto'!Q743,"")</f>
        <v/>
      </c>
      <c r="CX715" s="161" t="str">
        <f>IF('Formato 4_Ppto'!R743&lt;&gt;"",'Formato 4_Ppto'!R743,"")</f>
        <v/>
      </c>
      <c r="CY715" s="161" t="str">
        <f>IF('Formato 4_Ppto'!S743&lt;&gt;"",'Formato 4_Ppto'!S743,"")</f>
        <v/>
      </c>
      <c r="CZ715" s="161" t="str">
        <f>IF('Formato 4_Ppto'!T743&lt;&gt;"",'Formato 4_Ppto'!T743,"")</f>
        <v/>
      </c>
      <c r="DA715" s="161" t="str">
        <f>IF('Formato 4_Ppto'!U743&lt;&gt;"",'Formato 4_Ppto'!U743,"")</f>
        <v/>
      </c>
      <c r="DB715" s="161" t="str">
        <f>IF('Formato 4_Ppto'!V743&lt;&gt;"",'Formato 4_Ppto'!V743,"")</f>
        <v/>
      </c>
      <c r="DC715" s="161" t="str">
        <f>IF('Formato 4_Ppto'!W743&lt;&gt;"",'Formato 4_Ppto'!W743,"")</f>
        <v/>
      </c>
      <c r="DD715" s="162" t="str">
        <f>IF('Formato 4_Ppto'!X743&lt;&gt;"",'Formato 4_Ppto'!X743,"")</f>
        <v/>
      </c>
      <c r="DE715" s="162" t="str">
        <f>IF('Formato 4_Ppto'!Y743&lt;&gt;"",'Formato 4_Ppto'!Y743,"")</f>
        <v/>
      </c>
      <c r="DF715" s="162" t="str">
        <f>IF('Formato 4_Ppto'!Z743&lt;&gt;"",'Formato 4_Ppto'!Z743,"")</f>
        <v/>
      </c>
      <c r="DG715" s="162" t="str">
        <f>IF('Formato 4_Ppto'!AA743&lt;&gt;"",'Formato 4_Ppto'!AA743,"")</f>
        <v/>
      </c>
      <c r="DH715" s="162" t="str">
        <f>IF('Formato 4_Ppto'!AB743&lt;&gt;"",'Formato 4_Ppto'!AB743,"")</f>
        <v/>
      </c>
      <c r="DI715" s="162" t="str">
        <f>IF('Formato 4_Ppto'!AC743&lt;&gt;"",'Formato 4_Ppto'!AC743,"")</f>
        <v/>
      </c>
      <c r="DJ715" s="162" t="str">
        <f>IF('Formato 4_Ppto'!AD743&lt;&gt;"",'Formato 4_Ppto'!AD743,"")</f>
        <v/>
      </c>
      <c r="DK715" s="162" t="str">
        <f>IF('Formato 4_Ppto'!AE743&lt;&gt;"",'Formato 4_Ppto'!AE743,"")</f>
        <v/>
      </c>
      <c r="DL715" s="162" t="str">
        <f>IF('Formato 4_Ppto'!AF743&lt;&gt;"",'Formato 4_Ppto'!AF743,"")</f>
        <v/>
      </c>
      <c r="DM715" s="162" t="str">
        <f>IF('Formato 4_Ppto'!AG743&lt;&gt;"",'Formato 4_Ppto'!AG743,"")</f>
        <v/>
      </c>
      <c r="DN715" s="162" t="str">
        <f>IF('Formato 4_Ppto'!AH743&lt;&gt;"",'Formato 4_Ppto'!AH743,"")</f>
        <v/>
      </c>
      <c r="DO715" s="162" t="str">
        <f>IF('Formato 4_Ppto'!AI743&lt;&gt;"",'Formato 4_Ppto'!AI743,"")</f>
        <v/>
      </c>
      <c r="DP715" s="163" t="str">
        <f>IF('Formato 4_Ppto'!AJ743&lt;&gt;"",'Formato 4_Ppto'!AJ743,"")</f>
        <v/>
      </c>
    </row>
    <row r="716" spans="2:120" x14ac:dyDescent="0.3">
      <c r="B716" s="13" t="str">
        <f>IF(OR(Tabla6[[#This Row],[IDA]]="",Tabla6[[#This Row],[IDT]]="",Tabla6[[#This Row],[IDI]]=""),"",Tabla6[[#This Row],[IDA]]&amp;"."&amp;Tabla6[[#This Row],[IDT]]&amp;"."&amp;Tabla6[[#This Row],[IDI]])</f>
        <v/>
      </c>
      <c r="C716" s="13" t="str">
        <f>IF(Formato_02!$B$14&lt;&gt;"",0,"")</f>
        <v/>
      </c>
      <c r="D716" s="13" t="str">
        <f>IF(Formato_02!$H$9&lt;&gt;"",Formato_02!$H$9,"")</f>
        <v/>
      </c>
      <c r="E716" s="24" t="str">
        <f t="shared" si="88"/>
        <v/>
      </c>
      <c r="F716" s="24" t="str">
        <f>IF(Formato_02!$B$14&lt;&gt;"",Formato_02!$B$14,"")</f>
        <v/>
      </c>
      <c r="G716" s="22" t="str">
        <f>IF('Formato 3_Gantt'!C721&lt;&gt;"",'Formato 3_Gantt'!C721,"")</f>
        <v/>
      </c>
      <c r="H716" s="13" t="str">
        <f>IF('Formato 3_Gantt'!D$8&lt;&gt;"",'Formato 3_Gantt'!D$8,"")</f>
        <v/>
      </c>
      <c r="I716" s="13" t="str">
        <f>IF('Formato 3_Gantt'!E$8&lt;&gt;"",'Formato 3_Gantt'!E$8,"")</f>
        <v/>
      </c>
      <c r="J716" s="13" t="str">
        <f>IF('Formato 3_Gantt'!F$8&lt;&gt;"",'Formato 3_Gantt'!F$8,"")</f>
        <v/>
      </c>
      <c r="K716" s="158" t="str">
        <f>IF('Formato 3_Gantt'!G$8&lt;&gt;"",'Formato 3_Gantt'!G$8,"")</f>
        <v/>
      </c>
      <c r="L716" s="158" t="str">
        <f>IF('Formato 3_Gantt'!H$8&lt;&gt;"",'Formato 3_Gantt'!H$8,"")</f>
        <v/>
      </c>
      <c r="M716" s="13" t="str">
        <f>IF('Formato 3_Gantt'!BL$8&lt;&gt;"",'Formato 3_Gantt'!BL$8,"")</f>
        <v/>
      </c>
      <c r="N716" s="13" t="str">
        <f>IF('Formato 3_Gantt'!BM$8&lt;&gt;"",'Formato 3_Gantt'!BM$8,"")</f>
        <v/>
      </c>
      <c r="O716" s="13" t="str">
        <f>IF('Formato 3_Gantt'!BN$8&lt;&gt;"",'Formato 3_Gantt'!BN$8,"")</f>
        <v/>
      </c>
      <c r="P716" s="13" t="str">
        <f>IF('Formato 3_Gantt'!BO$8&lt;&gt;"",'Formato 3_Gantt'!BO$8,"")</f>
        <v/>
      </c>
      <c r="Q716" s="13" t="str">
        <f>IF('Formato 3_Gantt'!BP$8&lt;&gt;"",'Formato 3_Gantt'!BP$8,"")</f>
        <v/>
      </c>
      <c r="R716" s="13" t="str">
        <f>IF('Formato 3_Gantt'!BQ$8&lt;&gt;"",'Formato 3_Gantt'!BQ$8,"")</f>
        <v/>
      </c>
      <c r="S716" s="13" t="str">
        <f>IF('Formato 3_Gantt'!BR$8&lt;&gt;"",'Formato 3_Gantt'!BR$8,"")</f>
        <v/>
      </c>
      <c r="T716" s="13" t="str">
        <f>IF('Formato 3_Gantt'!BS$8&lt;&gt;"",'Formato 3_Gantt'!BS$8,"")</f>
        <v/>
      </c>
      <c r="U716" s="13" t="str">
        <f>IF('Formato 3_Gantt'!BT$8&lt;&gt;"",'Formato 3_Gantt'!BT$8,"")</f>
        <v/>
      </c>
      <c r="V716" s="13" t="str">
        <f>IF('Formato 3_Gantt'!BU$8&lt;&gt;"",'Formato 3_Gantt'!BU$8,"")</f>
        <v/>
      </c>
      <c r="W716" s="13" t="str">
        <f>IF('Formato 3_Gantt'!BV$8&lt;&gt;"",'Formato 3_Gantt'!BV$8,"")</f>
        <v/>
      </c>
      <c r="X716" s="13" t="str">
        <f>IF('Formato 3_Gantt'!BW$8&lt;&gt;"",'Formato 3_Gantt'!BW$8,"")</f>
        <v/>
      </c>
      <c r="Y716" s="13" t="str">
        <f>IF('Formato 3_Gantt'!BX$8&lt;&gt;"",'Formato 3_Gantt'!BX$8,"")</f>
        <v/>
      </c>
      <c r="Z716" s="162" t="str">
        <f>IF(Formato_02!S$15&lt;&gt;"",Formato_02!S$15,"")</f>
        <v/>
      </c>
      <c r="AA716" s="162" t="str">
        <f>IF(Formato_02!T$15&lt;&gt;"",Formato_02!T$15,"")</f>
        <v/>
      </c>
      <c r="AB716" s="162" t="str">
        <f>IF(Formato_02!U$15&lt;&gt;"",Formato_02!U$15,"")</f>
        <v/>
      </c>
      <c r="AC716" s="162" t="str">
        <f>IF(Formato_02!V$15&lt;&gt;"",Formato_02!V$15,"")</f>
        <v/>
      </c>
      <c r="AD716" s="162" t="str">
        <f>IF(Formato_02!W$15&lt;&gt;"",Formato_02!W$15,"")</f>
        <v/>
      </c>
      <c r="AE716" s="162" t="str">
        <f>IF(Formato_02!X$15&lt;&gt;"",Formato_02!X$15,"")</f>
        <v/>
      </c>
      <c r="AF716" s="162" t="str">
        <f>IF(Formato_02!Y$15&lt;&gt;"",Formato_02!Y$15,"")</f>
        <v/>
      </c>
      <c r="AG716" s="162" t="str">
        <f>IF(Formato_02!Z$15&lt;&gt;"",Formato_02!Z$15,"")</f>
        <v/>
      </c>
      <c r="AH716" s="162" t="str">
        <f>IF(Formato_02!AA$15&lt;&gt;"",Formato_02!AA$15,"")</f>
        <v/>
      </c>
      <c r="AI716" s="162" t="str">
        <f>IF(Formato_02!AB$15&lt;&gt;"",Formato_02!AB$15,"")</f>
        <v/>
      </c>
      <c r="AJ716" s="162" t="str">
        <f>IF(Formato_02!AC$15&lt;&gt;"",Formato_02!AC$15,"")</f>
        <v/>
      </c>
      <c r="AK716" s="162" t="str">
        <f>IF(Formato_02!AD$15&lt;&gt;"",Formato_02!AD$15,"")</f>
        <v/>
      </c>
      <c r="AL716" s="162" t="str">
        <f>IF(Formato_02!$N$14&lt;&gt;"",Formato_02!$N$14,"")</f>
        <v/>
      </c>
      <c r="AM716" s="13" t="str">
        <f>IF(Formato_02!$X$4&lt;&gt;"","AN","")</f>
        <v/>
      </c>
      <c r="AN716" s="24" t="str">
        <f t="shared" si="89"/>
        <v/>
      </c>
      <c r="AO716" s="13" t="str">
        <f>IF(Formato_02!$Y$4&lt;&gt;"","P027","")</f>
        <v/>
      </c>
      <c r="AP716" s="24" t="str">
        <f t="shared" si="90"/>
        <v/>
      </c>
      <c r="AQ716" s="13" t="str">
        <f>IF(Formato_02!$Z$4&lt;&gt;"","PNCVG","")</f>
        <v/>
      </c>
      <c r="AR716" s="24" t="str">
        <f t="shared" si="91"/>
        <v/>
      </c>
      <c r="AS716" s="13" t="str">
        <f>IF(Formato_02!$AA$4&lt;&gt;"","PNFF","")</f>
        <v/>
      </c>
      <c r="AT716" s="24" t="str">
        <f t="shared" si="92"/>
        <v/>
      </c>
      <c r="AU716" s="13" t="str">
        <f>IF(Formato_02!$AB$4&lt;&gt;"","PNPAM","")</f>
        <v/>
      </c>
      <c r="AV716" s="24" t="str">
        <f t="shared" si="93"/>
        <v/>
      </c>
      <c r="AW716" s="13" t="str">
        <f>IF(Formato_02!$AC$4&lt;&gt;"","PNAIA","")</f>
        <v/>
      </c>
      <c r="AX716" s="24" t="str">
        <f t="shared" si="94"/>
        <v/>
      </c>
      <c r="AY716" s="13" t="str">
        <f>IF(Formato_02!$AD$4&lt;&gt;"","PIO","")</f>
        <v/>
      </c>
      <c r="AZ716" s="24" t="str">
        <f t="shared" si="95"/>
        <v/>
      </c>
      <c r="BA716" s="13" t="str">
        <f>IF('Formato 3_Gantt'!B$32&lt;&gt;"",'Formato 3_Gantt'!A$32,"")</f>
        <v/>
      </c>
      <c r="BB716" s="24" t="str">
        <f>IF('Formato 3_Gantt'!B$32&lt;&gt;"",'Formato 3_Gantt'!B$32,"")</f>
        <v/>
      </c>
      <c r="BC716" s="22" t="str">
        <f>IF('Formato 3_Gantt'!C$32&lt;&gt;"",'Formato 3_Gantt'!C$32,"")</f>
        <v/>
      </c>
      <c r="BD716" s="13" t="str">
        <f>IF('Formato 3_Gantt'!D$32&lt;&gt;"",'Formato 3_Gantt'!D$32,"")</f>
        <v/>
      </c>
      <c r="BE716" s="161" t="str">
        <f>IF('Formato 3_Gantt'!E$32&lt;&gt;"",'Formato 3_Gantt'!E$32,"")</f>
        <v/>
      </c>
      <c r="BF716" s="13" t="str">
        <f>IF('Formato 3_Gantt'!F$32&lt;&gt;"",'Formato 3_Gantt'!F$32,"")</f>
        <v/>
      </c>
      <c r="BG716" s="158" t="str">
        <f>IF('Formato 3_Gantt'!G$32&lt;&gt;"",'Formato 3_Gantt'!G$32,"")</f>
        <v/>
      </c>
      <c r="BH716" s="158" t="str">
        <f>IF('Formato 3_Gantt'!H$32&lt;&gt;"",'Formato 3_Gantt'!H$32,"")</f>
        <v/>
      </c>
      <c r="BI716" s="161" t="str">
        <f>IF('Formato 3_Gantt'!BL$32&lt;&gt;"",'Formato 3_Gantt'!BL$32,"")</f>
        <v/>
      </c>
      <c r="BJ716" s="161" t="str">
        <f>IF('Formato 3_Gantt'!BM$32&lt;&gt;"",'Formato 3_Gantt'!BM$32,"")</f>
        <v/>
      </c>
      <c r="BK716" s="161" t="str">
        <f>IF('Formato 3_Gantt'!BN$32&lt;&gt;"",'Formato 3_Gantt'!BN$32,"")</f>
        <v/>
      </c>
      <c r="BL716" s="161" t="str">
        <f>IF('Formato 3_Gantt'!BO$32&lt;&gt;"",'Formato 3_Gantt'!BO$32,"")</f>
        <v/>
      </c>
      <c r="BM716" s="161" t="str">
        <f>IF('Formato 3_Gantt'!BP$32&lt;&gt;"",'Formato 3_Gantt'!BP$32,"")</f>
        <v/>
      </c>
      <c r="BN716" s="161" t="str">
        <f>IF('Formato 3_Gantt'!BQ$32&lt;&gt;"",'Formato 3_Gantt'!BQ$32,"")</f>
        <v/>
      </c>
      <c r="BO716" s="161" t="str">
        <f>IF('Formato 3_Gantt'!BR$32&lt;&gt;"",'Formato 3_Gantt'!BR$32,"")</f>
        <v/>
      </c>
      <c r="BP716" s="161" t="str">
        <f>IF('Formato 3_Gantt'!BS$32&lt;&gt;"",'Formato 3_Gantt'!BS$32,"")</f>
        <v/>
      </c>
      <c r="BQ716" s="161" t="str">
        <f>IF('Formato 3_Gantt'!BT$32&lt;&gt;"",'Formato 3_Gantt'!BT$32,"")</f>
        <v/>
      </c>
      <c r="BR716" s="161" t="str">
        <f>IF('Formato 3_Gantt'!BU$32&lt;&gt;"",'Formato 3_Gantt'!BU$32,"")</f>
        <v/>
      </c>
      <c r="BS716" s="161" t="str">
        <f>IF('Formato 3_Gantt'!BV$32&lt;&gt;"",'Formato 3_Gantt'!BV$32,"")</f>
        <v/>
      </c>
      <c r="BT716" s="161" t="str">
        <f>IF('Formato 3_Gantt'!BW$32&lt;&gt;"",'Formato 3_Gantt'!BW$32,"")</f>
        <v/>
      </c>
      <c r="BU716" s="161" t="str">
        <f>IF('Formato 3_Gantt'!BX$32&lt;&gt;"",'Formato 3_Gantt'!BX$32,"")</f>
        <v/>
      </c>
      <c r="BV716" s="163" t="str">
        <f>IF('Formato 4_Ppto'!I$720&lt;&gt;"",'Formato 4_Ppto'!I$720,"")</f>
        <v/>
      </c>
      <c r="BW716" s="162" t="str">
        <f>IF('Formato 4_Ppto'!X$720&lt;&gt;"",'Formato 4_Ppto'!X$720,"")</f>
        <v/>
      </c>
      <c r="BX716" s="162" t="str">
        <f>IF('Formato 4_Ppto'!Y$720&lt;&gt;"",'Formato 4_Ppto'!Y$720,"")</f>
        <v/>
      </c>
      <c r="BY716" s="162" t="str">
        <f>IF('Formato 4_Ppto'!Z$720&lt;&gt;"",'Formato 4_Ppto'!Z$720,"")</f>
        <v/>
      </c>
      <c r="BZ716" s="162" t="str">
        <f>IF('Formato 4_Ppto'!AA$720&lt;&gt;"",'Formato 4_Ppto'!AA$720,"")</f>
        <v/>
      </c>
      <c r="CA716" s="162" t="str">
        <f>IF('Formato 4_Ppto'!AB$720&lt;&gt;"",'Formato 4_Ppto'!AB$720,"")</f>
        <v/>
      </c>
      <c r="CB716" s="162" t="str">
        <f>IF('Formato 4_Ppto'!AC$720&lt;&gt;"",'Formato 4_Ppto'!AC$720,"")</f>
        <v/>
      </c>
      <c r="CC716" s="162" t="str">
        <f>IF('Formato 4_Ppto'!AD$720&lt;&gt;"",'Formato 4_Ppto'!AD$720,"")</f>
        <v/>
      </c>
      <c r="CD716" s="162" t="str">
        <f>IF('Formato 4_Ppto'!AE$720&lt;&gt;"",'Formato 4_Ppto'!AE$720,"")</f>
        <v/>
      </c>
      <c r="CE716" s="162" t="str">
        <f>IF('Formato 4_Ppto'!AF$720&lt;&gt;"",'Formato 4_Ppto'!AF$720,"")</f>
        <v/>
      </c>
      <c r="CF716" s="162" t="str">
        <f>IF('Formato 4_Ppto'!AG$720&lt;&gt;"",'Formato 4_Ppto'!AG$720,"")</f>
        <v/>
      </c>
      <c r="CG716" s="162" t="str">
        <f>IF('Formato 4_Ppto'!AH$720&lt;&gt;"",'Formato 4_Ppto'!AH$720,"")</f>
        <v/>
      </c>
      <c r="CH716" s="162" t="str">
        <f>IF('Formato 4_Ppto'!AI$720&lt;&gt;"",'Formato 4_Ppto'!AI$720,"")</f>
        <v/>
      </c>
      <c r="CI716" s="163" t="str">
        <f>IF('Formato 4_Ppto'!AJ$720&lt;&gt;"",'Formato 4_Ppto'!AJ$720,"")</f>
        <v/>
      </c>
      <c r="CJ716" s="13" t="str">
        <f>IF('Formato 4_Ppto'!B744&lt;&gt;"",'Formato 4_Ppto'!A744,"")</f>
        <v/>
      </c>
      <c r="CK716" s="24" t="str">
        <f>IF('Formato 4_Ppto'!B744&lt;&gt;"",'Formato 4_Ppto'!B744,"")</f>
        <v/>
      </c>
      <c r="CL716" s="22" t="str">
        <f>IF('Formato 4_Ppto'!C744&lt;&gt;"",'Formato 4_Ppto'!C744,"")</f>
        <v/>
      </c>
      <c r="CM716" s="24" t="str">
        <f>IF('Formato 4_Ppto'!D744&lt;&gt;"",'Formato 4_Ppto'!D744,"")</f>
        <v/>
      </c>
      <c r="CN716" s="161" t="str">
        <f>IF('Formato 4_Ppto'!E744&lt;&gt;"",'Formato 4_Ppto'!E744,"")</f>
        <v/>
      </c>
      <c r="CO716" s="161" t="str">
        <f>IF('Formato 4_Ppto'!G744&lt;&gt;"",'Formato 4_Ppto'!G744,"")</f>
        <v/>
      </c>
      <c r="CP716" s="163" t="str">
        <f>IF('Formato 4_Ppto'!I744&lt;&gt;"",'Formato 4_Ppto'!I744,"")</f>
        <v/>
      </c>
      <c r="CQ716" s="161" t="str">
        <f>IF('Formato 4_Ppto'!K744&lt;&gt;"",'Formato 4_Ppto'!K744,"")</f>
        <v/>
      </c>
      <c r="CR716" s="161" t="str">
        <f>IF('Formato 4_Ppto'!L744&lt;&gt;"",'Formato 4_Ppto'!L744,"")</f>
        <v/>
      </c>
      <c r="CS716" s="161" t="str">
        <f>IF('Formato 4_Ppto'!M744&lt;&gt;"",'Formato 4_Ppto'!M744,"")</f>
        <v/>
      </c>
      <c r="CT716" s="161" t="str">
        <f>IF('Formato 4_Ppto'!N744&lt;&gt;"",'Formato 4_Ppto'!N744,"")</f>
        <v/>
      </c>
      <c r="CU716" s="161" t="str">
        <f>IF('Formato 4_Ppto'!O744&lt;&gt;"",'Formato 4_Ppto'!O744,"")</f>
        <v/>
      </c>
      <c r="CV716" s="161" t="str">
        <f>IF('Formato 4_Ppto'!P744&lt;&gt;"",'Formato 4_Ppto'!P744,"")</f>
        <v/>
      </c>
      <c r="CW716" s="161" t="str">
        <f>IF('Formato 4_Ppto'!Q744&lt;&gt;"",'Formato 4_Ppto'!Q744,"")</f>
        <v/>
      </c>
      <c r="CX716" s="161" t="str">
        <f>IF('Formato 4_Ppto'!R744&lt;&gt;"",'Formato 4_Ppto'!R744,"")</f>
        <v/>
      </c>
      <c r="CY716" s="161" t="str">
        <f>IF('Formato 4_Ppto'!S744&lt;&gt;"",'Formato 4_Ppto'!S744,"")</f>
        <v/>
      </c>
      <c r="CZ716" s="161" t="str">
        <f>IF('Formato 4_Ppto'!T744&lt;&gt;"",'Formato 4_Ppto'!T744,"")</f>
        <v/>
      </c>
      <c r="DA716" s="161" t="str">
        <f>IF('Formato 4_Ppto'!U744&lt;&gt;"",'Formato 4_Ppto'!U744,"")</f>
        <v/>
      </c>
      <c r="DB716" s="161" t="str">
        <f>IF('Formato 4_Ppto'!V744&lt;&gt;"",'Formato 4_Ppto'!V744,"")</f>
        <v/>
      </c>
      <c r="DC716" s="161" t="str">
        <f>IF('Formato 4_Ppto'!W744&lt;&gt;"",'Formato 4_Ppto'!W744,"")</f>
        <v/>
      </c>
      <c r="DD716" s="162" t="str">
        <f>IF('Formato 4_Ppto'!X744&lt;&gt;"",'Formato 4_Ppto'!X744,"")</f>
        <v/>
      </c>
      <c r="DE716" s="162" t="str">
        <f>IF('Formato 4_Ppto'!Y744&lt;&gt;"",'Formato 4_Ppto'!Y744,"")</f>
        <v/>
      </c>
      <c r="DF716" s="162" t="str">
        <f>IF('Formato 4_Ppto'!Z744&lt;&gt;"",'Formato 4_Ppto'!Z744,"")</f>
        <v/>
      </c>
      <c r="DG716" s="162" t="str">
        <f>IF('Formato 4_Ppto'!AA744&lt;&gt;"",'Formato 4_Ppto'!AA744,"")</f>
        <v/>
      </c>
      <c r="DH716" s="162" t="str">
        <f>IF('Formato 4_Ppto'!AB744&lt;&gt;"",'Formato 4_Ppto'!AB744,"")</f>
        <v/>
      </c>
      <c r="DI716" s="162" t="str">
        <f>IF('Formato 4_Ppto'!AC744&lt;&gt;"",'Formato 4_Ppto'!AC744,"")</f>
        <v/>
      </c>
      <c r="DJ716" s="162" t="str">
        <f>IF('Formato 4_Ppto'!AD744&lt;&gt;"",'Formato 4_Ppto'!AD744,"")</f>
        <v/>
      </c>
      <c r="DK716" s="162" t="str">
        <f>IF('Formato 4_Ppto'!AE744&lt;&gt;"",'Formato 4_Ppto'!AE744,"")</f>
        <v/>
      </c>
      <c r="DL716" s="162" t="str">
        <f>IF('Formato 4_Ppto'!AF744&lt;&gt;"",'Formato 4_Ppto'!AF744,"")</f>
        <v/>
      </c>
      <c r="DM716" s="162" t="str">
        <f>IF('Formato 4_Ppto'!AG744&lt;&gt;"",'Formato 4_Ppto'!AG744,"")</f>
        <v/>
      </c>
      <c r="DN716" s="162" t="str">
        <f>IF('Formato 4_Ppto'!AH744&lt;&gt;"",'Formato 4_Ppto'!AH744,"")</f>
        <v/>
      </c>
      <c r="DO716" s="162" t="str">
        <f>IF('Formato 4_Ppto'!AI744&lt;&gt;"",'Formato 4_Ppto'!AI744,"")</f>
        <v/>
      </c>
      <c r="DP716" s="163" t="str">
        <f>IF('Formato 4_Ppto'!AJ744&lt;&gt;"",'Formato 4_Ppto'!AJ744,"")</f>
        <v/>
      </c>
    </row>
    <row r="717" spans="2:120" x14ac:dyDescent="0.3">
      <c r="B717" s="13" t="str">
        <f>IF(OR(Tabla6[[#This Row],[IDA]]="",Tabla6[[#This Row],[IDT]]="",Tabla6[[#This Row],[IDI]]=""),"",Tabla6[[#This Row],[IDA]]&amp;"."&amp;Tabla6[[#This Row],[IDT]]&amp;"."&amp;Tabla6[[#This Row],[IDI]])</f>
        <v/>
      </c>
      <c r="C717" s="13" t="str">
        <f>IF(Formato_02!$B$14&lt;&gt;"",0,"")</f>
        <v/>
      </c>
      <c r="D717" s="13" t="str">
        <f>IF(Formato_02!$H$9&lt;&gt;"",Formato_02!$H$9,"")</f>
        <v/>
      </c>
      <c r="E717" s="24" t="str">
        <f t="shared" si="88"/>
        <v/>
      </c>
      <c r="F717" s="24" t="str">
        <f>IF(Formato_02!$B$14&lt;&gt;"",Formato_02!$B$14,"")</f>
        <v/>
      </c>
      <c r="G717" s="22" t="str">
        <f>IF('Formato 3_Gantt'!C722&lt;&gt;"",'Formato 3_Gantt'!C722,"")</f>
        <v/>
      </c>
      <c r="H717" s="13" t="str">
        <f>IF('Formato 3_Gantt'!D$8&lt;&gt;"",'Formato 3_Gantt'!D$8,"")</f>
        <v/>
      </c>
      <c r="I717" s="13" t="str">
        <f>IF('Formato 3_Gantt'!E$8&lt;&gt;"",'Formato 3_Gantt'!E$8,"")</f>
        <v/>
      </c>
      <c r="J717" s="13" t="str">
        <f>IF('Formato 3_Gantt'!F$8&lt;&gt;"",'Formato 3_Gantt'!F$8,"")</f>
        <v/>
      </c>
      <c r="K717" s="158" t="str">
        <f>IF('Formato 3_Gantt'!G$8&lt;&gt;"",'Formato 3_Gantt'!G$8,"")</f>
        <v/>
      </c>
      <c r="L717" s="158" t="str">
        <f>IF('Formato 3_Gantt'!H$8&lt;&gt;"",'Formato 3_Gantt'!H$8,"")</f>
        <v/>
      </c>
      <c r="M717" s="13" t="str">
        <f>IF('Formato 3_Gantt'!BL$8&lt;&gt;"",'Formato 3_Gantt'!BL$8,"")</f>
        <v/>
      </c>
      <c r="N717" s="13" t="str">
        <f>IF('Formato 3_Gantt'!BM$8&lt;&gt;"",'Formato 3_Gantt'!BM$8,"")</f>
        <v/>
      </c>
      <c r="O717" s="13" t="str">
        <f>IF('Formato 3_Gantt'!BN$8&lt;&gt;"",'Formato 3_Gantt'!BN$8,"")</f>
        <v/>
      </c>
      <c r="P717" s="13" t="str">
        <f>IF('Formato 3_Gantt'!BO$8&lt;&gt;"",'Formato 3_Gantt'!BO$8,"")</f>
        <v/>
      </c>
      <c r="Q717" s="13" t="str">
        <f>IF('Formato 3_Gantt'!BP$8&lt;&gt;"",'Formato 3_Gantt'!BP$8,"")</f>
        <v/>
      </c>
      <c r="R717" s="13" t="str">
        <f>IF('Formato 3_Gantt'!BQ$8&lt;&gt;"",'Formato 3_Gantt'!BQ$8,"")</f>
        <v/>
      </c>
      <c r="S717" s="13" t="str">
        <f>IF('Formato 3_Gantt'!BR$8&lt;&gt;"",'Formato 3_Gantt'!BR$8,"")</f>
        <v/>
      </c>
      <c r="T717" s="13" t="str">
        <f>IF('Formato 3_Gantt'!BS$8&lt;&gt;"",'Formato 3_Gantt'!BS$8,"")</f>
        <v/>
      </c>
      <c r="U717" s="13" t="str">
        <f>IF('Formato 3_Gantt'!BT$8&lt;&gt;"",'Formato 3_Gantt'!BT$8,"")</f>
        <v/>
      </c>
      <c r="V717" s="13" t="str">
        <f>IF('Formato 3_Gantt'!BU$8&lt;&gt;"",'Formato 3_Gantt'!BU$8,"")</f>
        <v/>
      </c>
      <c r="W717" s="13" t="str">
        <f>IF('Formato 3_Gantt'!BV$8&lt;&gt;"",'Formato 3_Gantt'!BV$8,"")</f>
        <v/>
      </c>
      <c r="X717" s="13" t="str">
        <f>IF('Formato 3_Gantt'!BW$8&lt;&gt;"",'Formato 3_Gantt'!BW$8,"")</f>
        <v/>
      </c>
      <c r="Y717" s="13" t="str">
        <f>IF('Formato 3_Gantt'!BX$8&lt;&gt;"",'Formato 3_Gantt'!BX$8,"")</f>
        <v/>
      </c>
      <c r="Z717" s="162" t="str">
        <f>IF(Formato_02!S$15&lt;&gt;"",Formato_02!S$15,"")</f>
        <v/>
      </c>
      <c r="AA717" s="162" t="str">
        <f>IF(Formato_02!T$15&lt;&gt;"",Formato_02!T$15,"")</f>
        <v/>
      </c>
      <c r="AB717" s="162" t="str">
        <f>IF(Formato_02!U$15&lt;&gt;"",Formato_02!U$15,"")</f>
        <v/>
      </c>
      <c r="AC717" s="162" t="str">
        <f>IF(Formato_02!V$15&lt;&gt;"",Formato_02!V$15,"")</f>
        <v/>
      </c>
      <c r="AD717" s="162" t="str">
        <f>IF(Formato_02!W$15&lt;&gt;"",Formato_02!W$15,"")</f>
        <v/>
      </c>
      <c r="AE717" s="162" t="str">
        <f>IF(Formato_02!X$15&lt;&gt;"",Formato_02!X$15,"")</f>
        <v/>
      </c>
      <c r="AF717" s="162" t="str">
        <f>IF(Formato_02!Y$15&lt;&gt;"",Formato_02!Y$15,"")</f>
        <v/>
      </c>
      <c r="AG717" s="162" t="str">
        <f>IF(Formato_02!Z$15&lt;&gt;"",Formato_02!Z$15,"")</f>
        <v/>
      </c>
      <c r="AH717" s="162" t="str">
        <f>IF(Formato_02!AA$15&lt;&gt;"",Formato_02!AA$15,"")</f>
        <v/>
      </c>
      <c r="AI717" s="162" t="str">
        <f>IF(Formato_02!AB$15&lt;&gt;"",Formato_02!AB$15,"")</f>
        <v/>
      </c>
      <c r="AJ717" s="162" t="str">
        <f>IF(Formato_02!AC$15&lt;&gt;"",Formato_02!AC$15,"")</f>
        <v/>
      </c>
      <c r="AK717" s="162" t="str">
        <f>IF(Formato_02!AD$15&lt;&gt;"",Formato_02!AD$15,"")</f>
        <v/>
      </c>
      <c r="AL717" s="162" t="str">
        <f>IF(Formato_02!$N$14&lt;&gt;"",Formato_02!$N$14,"")</f>
        <v/>
      </c>
      <c r="AM717" s="13" t="str">
        <f>IF(Formato_02!$X$4&lt;&gt;"","AN","")</f>
        <v/>
      </c>
      <c r="AN717" s="24" t="str">
        <f t="shared" si="89"/>
        <v/>
      </c>
      <c r="AO717" s="13" t="str">
        <f>IF(Formato_02!$Y$4&lt;&gt;"","P027","")</f>
        <v/>
      </c>
      <c r="AP717" s="24" t="str">
        <f t="shared" si="90"/>
        <v/>
      </c>
      <c r="AQ717" s="13" t="str">
        <f>IF(Formato_02!$Z$4&lt;&gt;"","PNCVG","")</f>
        <v/>
      </c>
      <c r="AR717" s="24" t="str">
        <f t="shared" si="91"/>
        <v/>
      </c>
      <c r="AS717" s="13" t="str">
        <f>IF(Formato_02!$AA$4&lt;&gt;"","PNFF","")</f>
        <v/>
      </c>
      <c r="AT717" s="24" t="str">
        <f t="shared" si="92"/>
        <v/>
      </c>
      <c r="AU717" s="13" t="str">
        <f>IF(Formato_02!$AB$4&lt;&gt;"","PNPAM","")</f>
        <v/>
      </c>
      <c r="AV717" s="24" t="str">
        <f t="shared" si="93"/>
        <v/>
      </c>
      <c r="AW717" s="13" t="str">
        <f>IF(Formato_02!$AC$4&lt;&gt;"","PNAIA","")</f>
        <v/>
      </c>
      <c r="AX717" s="24" t="str">
        <f t="shared" si="94"/>
        <v/>
      </c>
      <c r="AY717" s="13" t="str">
        <f>IF(Formato_02!$AD$4&lt;&gt;"","PIO","")</f>
        <v/>
      </c>
      <c r="AZ717" s="24" t="str">
        <f t="shared" si="95"/>
        <v/>
      </c>
      <c r="BA717" s="13" t="str">
        <f>IF('Formato 3_Gantt'!B$32&lt;&gt;"",'Formato 3_Gantt'!A$32,"")</f>
        <v/>
      </c>
      <c r="BB717" s="24" t="str">
        <f>IF('Formato 3_Gantt'!B$32&lt;&gt;"",'Formato 3_Gantt'!B$32,"")</f>
        <v/>
      </c>
      <c r="BC717" s="22" t="str">
        <f>IF('Formato 3_Gantt'!C$32&lt;&gt;"",'Formato 3_Gantt'!C$32,"")</f>
        <v/>
      </c>
      <c r="BD717" s="13" t="str">
        <f>IF('Formato 3_Gantt'!D$32&lt;&gt;"",'Formato 3_Gantt'!D$32,"")</f>
        <v/>
      </c>
      <c r="BE717" s="161" t="str">
        <f>IF('Formato 3_Gantt'!E$32&lt;&gt;"",'Formato 3_Gantt'!E$32,"")</f>
        <v/>
      </c>
      <c r="BF717" s="13" t="str">
        <f>IF('Formato 3_Gantt'!F$32&lt;&gt;"",'Formato 3_Gantt'!F$32,"")</f>
        <v/>
      </c>
      <c r="BG717" s="158" t="str">
        <f>IF('Formato 3_Gantt'!G$32&lt;&gt;"",'Formato 3_Gantt'!G$32,"")</f>
        <v/>
      </c>
      <c r="BH717" s="158" t="str">
        <f>IF('Formato 3_Gantt'!H$32&lt;&gt;"",'Formato 3_Gantt'!H$32,"")</f>
        <v/>
      </c>
      <c r="BI717" s="161" t="str">
        <f>IF('Formato 3_Gantt'!BL$32&lt;&gt;"",'Formato 3_Gantt'!BL$32,"")</f>
        <v/>
      </c>
      <c r="BJ717" s="161" t="str">
        <f>IF('Formato 3_Gantt'!BM$32&lt;&gt;"",'Formato 3_Gantt'!BM$32,"")</f>
        <v/>
      </c>
      <c r="BK717" s="161" t="str">
        <f>IF('Formato 3_Gantt'!BN$32&lt;&gt;"",'Formato 3_Gantt'!BN$32,"")</f>
        <v/>
      </c>
      <c r="BL717" s="161" t="str">
        <f>IF('Formato 3_Gantt'!BO$32&lt;&gt;"",'Formato 3_Gantt'!BO$32,"")</f>
        <v/>
      </c>
      <c r="BM717" s="161" t="str">
        <f>IF('Formato 3_Gantt'!BP$32&lt;&gt;"",'Formato 3_Gantt'!BP$32,"")</f>
        <v/>
      </c>
      <c r="BN717" s="161" t="str">
        <f>IF('Formato 3_Gantt'!BQ$32&lt;&gt;"",'Formato 3_Gantt'!BQ$32,"")</f>
        <v/>
      </c>
      <c r="BO717" s="161" t="str">
        <f>IF('Formato 3_Gantt'!BR$32&lt;&gt;"",'Formato 3_Gantt'!BR$32,"")</f>
        <v/>
      </c>
      <c r="BP717" s="161" t="str">
        <f>IF('Formato 3_Gantt'!BS$32&lt;&gt;"",'Formato 3_Gantt'!BS$32,"")</f>
        <v/>
      </c>
      <c r="BQ717" s="161" t="str">
        <f>IF('Formato 3_Gantt'!BT$32&lt;&gt;"",'Formato 3_Gantt'!BT$32,"")</f>
        <v/>
      </c>
      <c r="BR717" s="161" t="str">
        <f>IF('Formato 3_Gantt'!BU$32&lt;&gt;"",'Formato 3_Gantt'!BU$32,"")</f>
        <v/>
      </c>
      <c r="BS717" s="161" t="str">
        <f>IF('Formato 3_Gantt'!BV$32&lt;&gt;"",'Formato 3_Gantt'!BV$32,"")</f>
        <v/>
      </c>
      <c r="BT717" s="161" t="str">
        <f>IF('Formato 3_Gantt'!BW$32&lt;&gt;"",'Formato 3_Gantt'!BW$32,"")</f>
        <v/>
      </c>
      <c r="BU717" s="161" t="str">
        <f>IF('Formato 3_Gantt'!BX$32&lt;&gt;"",'Formato 3_Gantt'!BX$32,"")</f>
        <v/>
      </c>
      <c r="BV717" s="163" t="str">
        <f>IF('Formato 4_Ppto'!I$720&lt;&gt;"",'Formato 4_Ppto'!I$720,"")</f>
        <v/>
      </c>
      <c r="BW717" s="162" t="str">
        <f>IF('Formato 4_Ppto'!X$720&lt;&gt;"",'Formato 4_Ppto'!X$720,"")</f>
        <v/>
      </c>
      <c r="BX717" s="162" t="str">
        <f>IF('Formato 4_Ppto'!Y$720&lt;&gt;"",'Formato 4_Ppto'!Y$720,"")</f>
        <v/>
      </c>
      <c r="BY717" s="162" t="str">
        <f>IF('Formato 4_Ppto'!Z$720&lt;&gt;"",'Formato 4_Ppto'!Z$720,"")</f>
        <v/>
      </c>
      <c r="BZ717" s="162" t="str">
        <f>IF('Formato 4_Ppto'!AA$720&lt;&gt;"",'Formato 4_Ppto'!AA$720,"")</f>
        <v/>
      </c>
      <c r="CA717" s="162" t="str">
        <f>IF('Formato 4_Ppto'!AB$720&lt;&gt;"",'Formato 4_Ppto'!AB$720,"")</f>
        <v/>
      </c>
      <c r="CB717" s="162" t="str">
        <f>IF('Formato 4_Ppto'!AC$720&lt;&gt;"",'Formato 4_Ppto'!AC$720,"")</f>
        <v/>
      </c>
      <c r="CC717" s="162" t="str">
        <f>IF('Formato 4_Ppto'!AD$720&lt;&gt;"",'Formato 4_Ppto'!AD$720,"")</f>
        <v/>
      </c>
      <c r="CD717" s="162" t="str">
        <f>IF('Formato 4_Ppto'!AE$720&lt;&gt;"",'Formato 4_Ppto'!AE$720,"")</f>
        <v/>
      </c>
      <c r="CE717" s="162" t="str">
        <f>IF('Formato 4_Ppto'!AF$720&lt;&gt;"",'Formato 4_Ppto'!AF$720,"")</f>
        <v/>
      </c>
      <c r="CF717" s="162" t="str">
        <f>IF('Formato 4_Ppto'!AG$720&lt;&gt;"",'Formato 4_Ppto'!AG$720,"")</f>
        <v/>
      </c>
      <c r="CG717" s="162" t="str">
        <f>IF('Formato 4_Ppto'!AH$720&lt;&gt;"",'Formato 4_Ppto'!AH$720,"")</f>
        <v/>
      </c>
      <c r="CH717" s="162" t="str">
        <f>IF('Formato 4_Ppto'!AI$720&lt;&gt;"",'Formato 4_Ppto'!AI$720,"")</f>
        <v/>
      </c>
      <c r="CI717" s="163" t="str">
        <f>IF('Formato 4_Ppto'!AJ$720&lt;&gt;"",'Formato 4_Ppto'!AJ$720,"")</f>
        <v/>
      </c>
      <c r="CJ717" s="13" t="str">
        <f>IF('Formato 4_Ppto'!B745&lt;&gt;"",'Formato 4_Ppto'!A745,"")</f>
        <v/>
      </c>
      <c r="CK717" s="24" t="str">
        <f>IF('Formato 4_Ppto'!B745&lt;&gt;"",'Formato 4_Ppto'!B745,"")</f>
        <v/>
      </c>
      <c r="CL717" s="22" t="str">
        <f>IF('Formato 4_Ppto'!C745&lt;&gt;"",'Formato 4_Ppto'!C745,"")</f>
        <v/>
      </c>
      <c r="CM717" s="24" t="str">
        <f>IF('Formato 4_Ppto'!D745&lt;&gt;"",'Formato 4_Ppto'!D745,"")</f>
        <v/>
      </c>
      <c r="CN717" s="161" t="str">
        <f>IF('Formato 4_Ppto'!E745&lt;&gt;"",'Formato 4_Ppto'!E745,"")</f>
        <v/>
      </c>
      <c r="CO717" s="161" t="str">
        <f>IF('Formato 4_Ppto'!G745&lt;&gt;"",'Formato 4_Ppto'!G745,"")</f>
        <v/>
      </c>
      <c r="CP717" s="163" t="str">
        <f>IF('Formato 4_Ppto'!I745&lt;&gt;"",'Formato 4_Ppto'!I745,"")</f>
        <v/>
      </c>
      <c r="CQ717" s="161" t="str">
        <f>IF('Formato 4_Ppto'!K745&lt;&gt;"",'Formato 4_Ppto'!K745,"")</f>
        <v/>
      </c>
      <c r="CR717" s="161" t="str">
        <f>IF('Formato 4_Ppto'!L745&lt;&gt;"",'Formato 4_Ppto'!L745,"")</f>
        <v/>
      </c>
      <c r="CS717" s="161" t="str">
        <f>IF('Formato 4_Ppto'!M745&lt;&gt;"",'Formato 4_Ppto'!M745,"")</f>
        <v/>
      </c>
      <c r="CT717" s="161" t="str">
        <f>IF('Formato 4_Ppto'!N745&lt;&gt;"",'Formato 4_Ppto'!N745,"")</f>
        <v/>
      </c>
      <c r="CU717" s="161" t="str">
        <f>IF('Formato 4_Ppto'!O745&lt;&gt;"",'Formato 4_Ppto'!O745,"")</f>
        <v/>
      </c>
      <c r="CV717" s="161" t="str">
        <f>IF('Formato 4_Ppto'!P745&lt;&gt;"",'Formato 4_Ppto'!P745,"")</f>
        <v/>
      </c>
      <c r="CW717" s="161" t="str">
        <f>IF('Formato 4_Ppto'!Q745&lt;&gt;"",'Formato 4_Ppto'!Q745,"")</f>
        <v/>
      </c>
      <c r="CX717" s="161" t="str">
        <f>IF('Formato 4_Ppto'!R745&lt;&gt;"",'Formato 4_Ppto'!R745,"")</f>
        <v/>
      </c>
      <c r="CY717" s="161" t="str">
        <f>IF('Formato 4_Ppto'!S745&lt;&gt;"",'Formato 4_Ppto'!S745,"")</f>
        <v/>
      </c>
      <c r="CZ717" s="161" t="str">
        <f>IF('Formato 4_Ppto'!T745&lt;&gt;"",'Formato 4_Ppto'!T745,"")</f>
        <v/>
      </c>
      <c r="DA717" s="161" t="str">
        <f>IF('Formato 4_Ppto'!U745&lt;&gt;"",'Formato 4_Ppto'!U745,"")</f>
        <v/>
      </c>
      <c r="DB717" s="161" t="str">
        <f>IF('Formato 4_Ppto'!V745&lt;&gt;"",'Formato 4_Ppto'!V745,"")</f>
        <v/>
      </c>
      <c r="DC717" s="161" t="str">
        <f>IF('Formato 4_Ppto'!W745&lt;&gt;"",'Formato 4_Ppto'!W745,"")</f>
        <v/>
      </c>
      <c r="DD717" s="162" t="str">
        <f>IF('Formato 4_Ppto'!X745&lt;&gt;"",'Formato 4_Ppto'!X745,"")</f>
        <v/>
      </c>
      <c r="DE717" s="162" t="str">
        <f>IF('Formato 4_Ppto'!Y745&lt;&gt;"",'Formato 4_Ppto'!Y745,"")</f>
        <v/>
      </c>
      <c r="DF717" s="162" t="str">
        <f>IF('Formato 4_Ppto'!Z745&lt;&gt;"",'Formato 4_Ppto'!Z745,"")</f>
        <v/>
      </c>
      <c r="DG717" s="162" t="str">
        <f>IF('Formato 4_Ppto'!AA745&lt;&gt;"",'Formato 4_Ppto'!AA745,"")</f>
        <v/>
      </c>
      <c r="DH717" s="162" t="str">
        <f>IF('Formato 4_Ppto'!AB745&lt;&gt;"",'Formato 4_Ppto'!AB745,"")</f>
        <v/>
      </c>
      <c r="DI717" s="162" t="str">
        <f>IF('Formato 4_Ppto'!AC745&lt;&gt;"",'Formato 4_Ppto'!AC745,"")</f>
        <v/>
      </c>
      <c r="DJ717" s="162" t="str">
        <f>IF('Formato 4_Ppto'!AD745&lt;&gt;"",'Formato 4_Ppto'!AD745,"")</f>
        <v/>
      </c>
      <c r="DK717" s="162" t="str">
        <f>IF('Formato 4_Ppto'!AE745&lt;&gt;"",'Formato 4_Ppto'!AE745,"")</f>
        <v/>
      </c>
      <c r="DL717" s="162" t="str">
        <f>IF('Formato 4_Ppto'!AF745&lt;&gt;"",'Formato 4_Ppto'!AF745,"")</f>
        <v/>
      </c>
      <c r="DM717" s="162" t="str">
        <f>IF('Formato 4_Ppto'!AG745&lt;&gt;"",'Formato 4_Ppto'!AG745,"")</f>
        <v/>
      </c>
      <c r="DN717" s="162" t="str">
        <f>IF('Formato 4_Ppto'!AH745&lt;&gt;"",'Formato 4_Ppto'!AH745,"")</f>
        <v/>
      </c>
      <c r="DO717" s="162" t="str">
        <f>IF('Formato 4_Ppto'!AI745&lt;&gt;"",'Formato 4_Ppto'!AI745,"")</f>
        <v/>
      </c>
      <c r="DP717" s="163" t="str">
        <f>IF('Formato 4_Ppto'!AJ745&lt;&gt;"",'Formato 4_Ppto'!AJ745,"")</f>
        <v/>
      </c>
    </row>
    <row r="718" spans="2:120" x14ac:dyDescent="0.3">
      <c r="B718" s="13" t="str">
        <f>IF(OR(Tabla6[[#This Row],[IDA]]="",Tabla6[[#This Row],[IDT]]="",Tabla6[[#This Row],[IDI]]=""),"",Tabla6[[#This Row],[IDA]]&amp;"."&amp;Tabla6[[#This Row],[IDT]]&amp;"."&amp;Tabla6[[#This Row],[IDI]])</f>
        <v/>
      </c>
      <c r="C718" s="13" t="str">
        <f>IF(Formato_02!$B$14&lt;&gt;"",0,"")</f>
        <v/>
      </c>
      <c r="D718" s="13" t="str">
        <f>IF(Formato_02!$H$9&lt;&gt;"",Formato_02!$H$9,"")</f>
        <v/>
      </c>
      <c r="E718" s="24" t="str">
        <f t="shared" si="88"/>
        <v/>
      </c>
      <c r="F718" s="24" t="str">
        <f>IF(Formato_02!$B$14&lt;&gt;"",Formato_02!$B$14,"")</f>
        <v/>
      </c>
      <c r="G718" s="22" t="str">
        <f>IF('Formato 3_Gantt'!C723&lt;&gt;"",'Formato 3_Gantt'!C723,"")</f>
        <v/>
      </c>
      <c r="H718" s="13" t="str">
        <f>IF('Formato 3_Gantt'!D$8&lt;&gt;"",'Formato 3_Gantt'!D$8,"")</f>
        <v/>
      </c>
      <c r="I718" s="13" t="str">
        <f>IF('Formato 3_Gantt'!E$8&lt;&gt;"",'Formato 3_Gantt'!E$8,"")</f>
        <v/>
      </c>
      <c r="J718" s="13" t="str">
        <f>IF('Formato 3_Gantt'!F$8&lt;&gt;"",'Formato 3_Gantt'!F$8,"")</f>
        <v/>
      </c>
      <c r="K718" s="158" t="str">
        <f>IF('Formato 3_Gantt'!G$8&lt;&gt;"",'Formato 3_Gantt'!G$8,"")</f>
        <v/>
      </c>
      <c r="L718" s="158" t="str">
        <f>IF('Formato 3_Gantt'!H$8&lt;&gt;"",'Formato 3_Gantt'!H$8,"")</f>
        <v/>
      </c>
      <c r="M718" s="13" t="str">
        <f>IF('Formato 3_Gantt'!BL$8&lt;&gt;"",'Formato 3_Gantt'!BL$8,"")</f>
        <v/>
      </c>
      <c r="N718" s="13" t="str">
        <f>IF('Formato 3_Gantt'!BM$8&lt;&gt;"",'Formato 3_Gantt'!BM$8,"")</f>
        <v/>
      </c>
      <c r="O718" s="13" t="str">
        <f>IF('Formato 3_Gantt'!BN$8&lt;&gt;"",'Formato 3_Gantt'!BN$8,"")</f>
        <v/>
      </c>
      <c r="P718" s="13" t="str">
        <f>IF('Formato 3_Gantt'!BO$8&lt;&gt;"",'Formato 3_Gantt'!BO$8,"")</f>
        <v/>
      </c>
      <c r="Q718" s="13" t="str">
        <f>IF('Formato 3_Gantt'!BP$8&lt;&gt;"",'Formato 3_Gantt'!BP$8,"")</f>
        <v/>
      </c>
      <c r="R718" s="13" t="str">
        <f>IF('Formato 3_Gantt'!BQ$8&lt;&gt;"",'Formato 3_Gantt'!BQ$8,"")</f>
        <v/>
      </c>
      <c r="S718" s="13" t="str">
        <f>IF('Formato 3_Gantt'!BR$8&lt;&gt;"",'Formato 3_Gantt'!BR$8,"")</f>
        <v/>
      </c>
      <c r="T718" s="13" t="str">
        <f>IF('Formato 3_Gantt'!BS$8&lt;&gt;"",'Formato 3_Gantt'!BS$8,"")</f>
        <v/>
      </c>
      <c r="U718" s="13" t="str">
        <f>IF('Formato 3_Gantt'!BT$8&lt;&gt;"",'Formato 3_Gantt'!BT$8,"")</f>
        <v/>
      </c>
      <c r="V718" s="13" t="str">
        <f>IF('Formato 3_Gantt'!BU$8&lt;&gt;"",'Formato 3_Gantt'!BU$8,"")</f>
        <v/>
      </c>
      <c r="W718" s="13" t="str">
        <f>IF('Formato 3_Gantt'!BV$8&lt;&gt;"",'Formato 3_Gantt'!BV$8,"")</f>
        <v/>
      </c>
      <c r="X718" s="13" t="str">
        <f>IF('Formato 3_Gantt'!BW$8&lt;&gt;"",'Formato 3_Gantt'!BW$8,"")</f>
        <v/>
      </c>
      <c r="Y718" s="13" t="str">
        <f>IF('Formato 3_Gantt'!BX$8&lt;&gt;"",'Formato 3_Gantt'!BX$8,"")</f>
        <v/>
      </c>
      <c r="Z718" s="162" t="str">
        <f>IF(Formato_02!S$15&lt;&gt;"",Formato_02!S$15,"")</f>
        <v/>
      </c>
      <c r="AA718" s="162" t="str">
        <f>IF(Formato_02!T$15&lt;&gt;"",Formato_02!T$15,"")</f>
        <v/>
      </c>
      <c r="AB718" s="162" t="str">
        <f>IF(Formato_02!U$15&lt;&gt;"",Formato_02!U$15,"")</f>
        <v/>
      </c>
      <c r="AC718" s="162" t="str">
        <f>IF(Formato_02!V$15&lt;&gt;"",Formato_02!V$15,"")</f>
        <v/>
      </c>
      <c r="AD718" s="162" t="str">
        <f>IF(Formato_02!W$15&lt;&gt;"",Formato_02!W$15,"")</f>
        <v/>
      </c>
      <c r="AE718" s="162" t="str">
        <f>IF(Formato_02!X$15&lt;&gt;"",Formato_02!X$15,"")</f>
        <v/>
      </c>
      <c r="AF718" s="162" t="str">
        <f>IF(Formato_02!Y$15&lt;&gt;"",Formato_02!Y$15,"")</f>
        <v/>
      </c>
      <c r="AG718" s="162" t="str">
        <f>IF(Formato_02!Z$15&lt;&gt;"",Formato_02!Z$15,"")</f>
        <v/>
      </c>
      <c r="AH718" s="162" t="str">
        <f>IF(Formato_02!AA$15&lt;&gt;"",Formato_02!AA$15,"")</f>
        <v/>
      </c>
      <c r="AI718" s="162" t="str">
        <f>IF(Formato_02!AB$15&lt;&gt;"",Formato_02!AB$15,"")</f>
        <v/>
      </c>
      <c r="AJ718" s="162" t="str">
        <f>IF(Formato_02!AC$15&lt;&gt;"",Formato_02!AC$15,"")</f>
        <v/>
      </c>
      <c r="AK718" s="162" t="str">
        <f>IF(Formato_02!AD$15&lt;&gt;"",Formato_02!AD$15,"")</f>
        <v/>
      </c>
      <c r="AL718" s="162" t="str">
        <f>IF(Formato_02!$N$14&lt;&gt;"",Formato_02!$N$14,"")</f>
        <v/>
      </c>
      <c r="AM718" s="13" t="str">
        <f>IF(Formato_02!$X$4&lt;&gt;"","AN","")</f>
        <v/>
      </c>
      <c r="AN718" s="24" t="str">
        <f t="shared" si="89"/>
        <v/>
      </c>
      <c r="AO718" s="13" t="str">
        <f>IF(Formato_02!$Y$4&lt;&gt;"","P027","")</f>
        <v/>
      </c>
      <c r="AP718" s="24" t="str">
        <f t="shared" si="90"/>
        <v/>
      </c>
      <c r="AQ718" s="13" t="str">
        <f>IF(Formato_02!$Z$4&lt;&gt;"","PNCVG","")</f>
        <v/>
      </c>
      <c r="AR718" s="24" t="str">
        <f t="shared" si="91"/>
        <v/>
      </c>
      <c r="AS718" s="13" t="str">
        <f>IF(Formato_02!$AA$4&lt;&gt;"","PNFF","")</f>
        <v/>
      </c>
      <c r="AT718" s="24" t="str">
        <f t="shared" si="92"/>
        <v/>
      </c>
      <c r="AU718" s="13" t="str">
        <f>IF(Formato_02!$AB$4&lt;&gt;"","PNPAM","")</f>
        <v/>
      </c>
      <c r="AV718" s="24" t="str">
        <f t="shared" si="93"/>
        <v/>
      </c>
      <c r="AW718" s="13" t="str">
        <f>IF(Formato_02!$AC$4&lt;&gt;"","PNAIA","")</f>
        <v/>
      </c>
      <c r="AX718" s="24" t="str">
        <f t="shared" si="94"/>
        <v/>
      </c>
      <c r="AY718" s="13" t="str">
        <f>IF(Formato_02!$AD$4&lt;&gt;"","PIO","")</f>
        <v/>
      </c>
      <c r="AZ718" s="24" t="str">
        <f t="shared" si="95"/>
        <v/>
      </c>
      <c r="BA718" s="13" t="str">
        <f>IF('Formato 3_Gantt'!B$32&lt;&gt;"",'Formato 3_Gantt'!A$32,"")</f>
        <v/>
      </c>
      <c r="BB718" s="24" t="str">
        <f>IF('Formato 3_Gantt'!B$32&lt;&gt;"",'Formato 3_Gantt'!B$32,"")</f>
        <v/>
      </c>
      <c r="BC718" s="22" t="str">
        <f>IF('Formato 3_Gantt'!C$32&lt;&gt;"",'Formato 3_Gantt'!C$32,"")</f>
        <v/>
      </c>
      <c r="BD718" s="13" t="str">
        <f>IF('Formato 3_Gantt'!D$32&lt;&gt;"",'Formato 3_Gantt'!D$32,"")</f>
        <v/>
      </c>
      <c r="BE718" s="161" t="str">
        <f>IF('Formato 3_Gantt'!E$32&lt;&gt;"",'Formato 3_Gantt'!E$32,"")</f>
        <v/>
      </c>
      <c r="BF718" s="13" t="str">
        <f>IF('Formato 3_Gantt'!F$32&lt;&gt;"",'Formato 3_Gantt'!F$32,"")</f>
        <v/>
      </c>
      <c r="BG718" s="158" t="str">
        <f>IF('Formato 3_Gantt'!G$32&lt;&gt;"",'Formato 3_Gantt'!G$32,"")</f>
        <v/>
      </c>
      <c r="BH718" s="158" t="str">
        <f>IF('Formato 3_Gantt'!H$32&lt;&gt;"",'Formato 3_Gantt'!H$32,"")</f>
        <v/>
      </c>
      <c r="BI718" s="161" t="str">
        <f>IF('Formato 3_Gantt'!BL$32&lt;&gt;"",'Formato 3_Gantt'!BL$32,"")</f>
        <v/>
      </c>
      <c r="BJ718" s="161" t="str">
        <f>IF('Formato 3_Gantt'!BM$32&lt;&gt;"",'Formato 3_Gantt'!BM$32,"")</f>
        <v/>
      </c>
      <c r="BK718" s="161" t="str">
        <f>IF('Formato 3_Gantt'!BN$32&lt;&gt;"",'Formato 3_Gantt'!BN$32,"")</f>
        <v/>
      </c>
      <c r="BL718" s="161" t="str">
        <f>IF('Formato 3_Gantt'!BO$32&lt;&gt;"",'Formato 3_Gantt'!BO$32,"")</f>
        <v/>
      </c>
      <c r="BM718" s="161" t="str">
        <f>IF('Formato 3_Gantt'!BP$32&lt;&gt;"",'Formato 3_Gantt'!BP$32,"")</f>
        <v/>
      </c>
      <c r="BN718" s="161" t="str">
        <f>IF('Formato 3_Gantt'!BQ$32&lt;&gt;"",'Formato 3_Gantt'!BQ$32,"")</f>
        <v/>
      </c>
      <c r="BO718" s="161" t="str">
        <f>IF('Formato 3_Gantt'!BR$32&lt;&gt;"",'Formato 3_Gantt'!BR$32,"")</f>
        <v/>
      </c>
      <c r="BP718" s="161" t="str">
        <f>IF('Formato 3_Gantt'!BS$32&lt;&gt;"",'Formato 3_Gantt'!BS$32,"")</f>
        <v/>
      </c>
      <c r="BQ718" s="161" t="str">
        <f>IF('Formato 3_Gantt'!BT$32&lt;&gt;"",'Formato 3_Gantt'!BT$32,"")</f>
        <v/>
      </c>
      <c r="BR718" s="161" t="str">
        <f>IF('Formato 3_Gantt'!BU$32&lt;&gt;"",'Formato 3_Gantt'!BU$32,"")</f>
        <v/>
      </c>
      <c r="BS718" s="161" t="str">
        <f>IF('Formato 3_Gantt'!BV$32&lt;&gt;"",'Formato 3_Gantt'!BV$32,"")</f>
        <v/>
      </c>
      <c r="BT718" s="161" t="str">
        <f>IF('Formato 3_Gantt'!BW$32&lt;&gt;"",'Formato 3_Gantt'!BW$32,"")</f>
        <v/>
      </c>
      <c r="BU718" s="161" t="str">
        <f>IF('Formato 3_Gantt'!BX$32&lt;&gt;"",'Formato 3_Gantt'!BX$32,"")</f>
        <v/>
      </c>
      <c r="BV718" s="163" t="str">
        <f>IF('Formato 4_Ppto'!I$720&lt;&gt;"",'Formato 4_Ppto'!I$720,"")</f>
        <v/>
      </c>
      <c r="BW718" s="162" t="str">
        <f>IF('Formato 4_Ppto'!X$720&lt;&gt;"",'Formato 4_Ppto'!X$720,"")</f>
        <v/>
      </c>
      <c r="BX718" s="162" t="str">
        <f>IF('Formato 4_Ppto'!Y$720&lt;&gt;"",'Formato 4_Ppto'!Y$720,"")</f>
        <v/>
      </c>
      <c r="BY718" s="162" t="str">
        <f>IF('Formato 4_Ppto'!Z$720&lt;&gt;"",'Formato 4_Ppto'!Z$720,"")</f>
        <v/>
      </c>
      <c r="BZ718" s="162" t="str">
        <f>IF('Formato 4_Ppto'!AA$720&lt;&gt;"",'Formato 4_Ppto'!AA$720,"")</f>
        <v/>
      </c>
      <c r="CA718" s="162" t="str">
        <f>IF('Formato 4_Ppto'!AB$720&lt;&gt;"",'Formato 4_Ppto'!AB$720,"")</f>
        <v/>
      </c>
      <c r="CB718" s="162" t="str">
        <f>IF('Formato 4_Ppto'!AC$720&lt;&gt;"",'Formato 4_Ppto'!AC$720,"")</f>
        <v/>
      </c>
      <c r="CC718" s="162" t="str">
        <f>IF('Formato 4_Ppto'!AD$720&lt;&gt;"",'Formato 4_Ppto'!AD$720,"")</f>
        <v/>
      </c>
      <c r="CD718" s="162" t="str">
        <f>IF('Formato 4_Ppto'!AE$720&lt;&gt;"",'Formato 4_Ppto'!AE$720,"")</f>
        <v/>
      </c>
      <c r="CE718" s="162" t="str">
        <f>IF('Formato 4_Ppto'!AF$720&lt;&gt;"",'Formato 4_Ppto'!AF$720,"")</f>
        <v/>
      </c>
      <c r="CF718" s="162" t="str">
        <f>IF('Formato 4_Ppto'!AG$720&lt;&gt;"",'Formato 4_Ppto'!AG$720,"")</f>
        <v/>
      </c>
      <c r="CG718" s="162" t="str">
        <f>IF('Formato 4_Ppto'!AH$720&lt;&gt;"",'Formato 4_Ppto'!AH$720,"")</f>
        <v/>
      </c>
      <c r="CH718" s="162" t="str">
        <f>IF('Formato 4_Ppto'!AI$720&lt;&gt;"",'Formato 4_Ppto'!AI$720,"")</f>
        <v/>
      </c>
      <c r="CI718" s="163" t="str">
        <f>IF('Formato 4_Ppto'!AJ$720&lt;&gt;"",'Formato 4_Ppto'!AJ$720,"")</f>
        <v/>
      </c>
      <c r="CJ718" s="13" t="str">
        <f>IF('Formato 4_Ppto'!B746&lt;&gt;"",'Formato 4_Ppto'!A746,"")</f>
        <v/>
      </c>
      <c r="CK718" s="24" t="str">
        <f>IF('Formato 4_Ppto'!B746&lt;&gt;"",'Formato 4_Ppto'!B746,"")</f>
        <v/>
      </c>
      <c r="CL718" s="22" t="str">
        <f>IF('Formato 4_Ppto'!C746&lt;&gt;"",'Formato 4_Ppto'!C746,"")</f>
        <v/>
      </c>
      <c r="CM718" s="24" t="str">
        <f>IF('Formato 4_Ppto'!D746&lt;&gt;"",'Formato 4_Ppto'!D746,"")</f>
        <v/>
      </c>
      <c r="CN718" s="161" t="str">
        <f>IF('Formato 4_Ppto'!E746&lt;&gt;"",'Formato 4_Ppto'!E746,"")</f>
        <v/>
      </c>
      <c r="CO718" s="161" t="str">
        <f>IF('Formato 4_Ppto'!G746&lt;&gt;"",'Formato 4_Ppto'!G746,"")</f>
        <v/>
      </c>
      <c r="CP718" s="163" t="str">
        <f>IF('Formato 4_Ppto'!I746&lt;&gt;"",'Formato 4_Ppto'!I746,"")</f>
        <v/>
      </c>
      <c r="CQ718" s="161" t="str">
        <f>IF('Formato 4_Ppto'!K746&lt;&gt;"",'Formato 4_Ppto'!K746,"")</f>
        <v/>
      </c>
      <c r="CR718" s="161" t="str">
        <f>IF('Formato 4_Ppto'!L746&lt;&gt;"",'Formato 4_Ppto'!L746,"")</f>
        <v/>
      </c>
      <c r="CS718" s="161" t="str">
        <f>IF('Formato 4_Ppto'!M746&lt;&gt;"",'Formato 4_Ppto'!M746,"")</f>
        <v/>
      </c>
      <c r="CT718" s="161" t="str">
        <f>IF('Formato 4_Ppto'!N746&lt;&gt;"",'Formato 4_Ppto'!N746,"")</f>
        <v/>
      </c>
      <c r="CU718" s="161" t="str">
        <f>IF('Formato 4_Ppto'!O746&lt;&gt;"",'Formato 4_Ppto'!O746,"")</f>
        <v/>
      </c>
      <c r="CV718" s="161" t="str">
        <f>IF('Formato 4_Ppto'!P746&lt;&gt;"",'Formato 4_Ppto'!P746,"")</f>
        <v/>
      </c>
      <c r="CW718" s="161" t="str">
        <f>IF('Formato 4_Ppto'!Q746&lt;&gt;"",'Formato 4_Ppto'!Q746,"")</f>
        <v/>
      </c>
      <c r="CX718" s="161" t="str">
        <f>IF('Formato 4_Ppto'!R746&lt;&gt;"",'Formato 4_Ppto'!R746,"")</f>
        <v/>
      </c>
      <c r="CY718" s="161" t="str">
        <f>IF('Formato 4_Ppto'!S746&lt;&gt;"",'Formato 4_Ppto'!S746,"")</f>
        <v/>
      </c>
      <c r="CZ718" s="161" t="str">
        <f>IF('Formato 4_Ppto'!T746&lt;&gt;"",'Formato 4_Ppto'!T746,"")</f>
        <v/>
      </c>
      <c r="DA718" s="161" t="str">
        <f>IF('Formato 4_Ppto'!U746&lt;&gt;"",'Formato 4_Ppto'!U746,"")</f>
        <v/>
      </c>
      <c r="DB718" s="161" t="str">
        <f>IF('Formato 4_Ppto'!V746&lt;&gt;"",'Formato 4_Ppto'!V746,"")</f>
        <v/>
      </c>
      <c r="DC718" s="161" t="str">
        <f>IF('Formato 4_Ppto'!W746&lt;&gt;"",'Formato 4_Ppto'!W746,"")</f>
        <v/>
      </c>
      <c r="DD718" s="162" t="str">
        <f>IF('Formato 4_Ppto'!X746&lt;&gt;"",'Formato 4_Ppto'!X746,"")</f>
        <v/>
      </c>
      <c r="DE718" s="162" t="str">
        <f>IF('Formato 4_Ppto'!Y746&lt;&gt;"",'Formato 4_Ppto'!Y746,"")</f>
        <v/>
      </c>
      <c r="DF718" s="162" t="str">
        <f>IF('Formato 4_Ppto'!Z746&lt;&gt;"",'Formato 4_Ppto'!Z746,"")</f>
        <v/>
      </c>
      <c r="DG718" s="162" t="str">
        <f>IF('Formato 4_Ppto'!AA746&lt;&gt;"",'Formato 4_Ppto'!AA746,"")</f>
        <v/>
      </c>
      <c r="DH718" s="162" t="str">
        <f>IF('Formato 4_Ppto'!AB746&lt;&gt;"",'Formato 4_Ppto'!AB746,"")</f>
        <v/>
      </c>
      <c r="DI718" s="162" t="str">
        <f>IF('Formato 4_Ppto'!AC746&lt;&gt;"",'Formato 4_Ppto'!AC746,"")</f>
        <v/>
      </c>
      <c r="DJ718" s="162" t="str">
        <f>IF('Formato 4_Ppto'!AD746&lt;&gt;"",'Formato 4_Ppto'!AD746,"")</f>
        <v/>
      </c>
      <c r="DK718" s="162" t="str">
        <f>IF('Formato 4_Ppto'!AE746&lt;&gt;"",'Formato 4_Ppto'!AE746,"")</f>
        <v/>
      </c>
      <c r="DL718" s="162" t="str">
        <f>IF('Formato 4_Ppto'!AF746&lt;&gt;"",'Formato 4_Ppto'!AF746,"")</f>
        <v/>
      </c>
      <c r="DM718" s="162" t="str">
        <f>IF('Formato 4_Ppto'!AG746&lt;&gt;"",'Formato 4_Ppto'!AG746,"")</f>
        <v/>
      </c>
      <c r="DN718" s="162" t="str">
        <f>IF('Formato 4_Ppto'!AH746&lt;&gt;"",'Formato 4_Ppto'!AH746,"")</f>
        <v/>
      </c>
      <c r="DO718" s="162" t="str">
        <f>IF('Formato 4_Ppto'!AI746&lt;&gt;"",'Formato 4_Ppto'!AI746,"")</f>
        <v/>
      </c>
      <c r="DP718" s="163" t="str">
        <f>IF('Formato 4_Ppto'!AJ746&lt;&gt;"",'Formato 4_Ppto'!AJ746,"")</f>
        <v/>
      </c>
    </row>
    <row r="719" spans="2:120" x14ac:dyDescent="0.3">
      <c r="B719" s="13" t="str">
        <f>IF(OR(Tabla6[[#This Row],[IDA]]="",Tabla6[[#This Row],[IDT]]="",Tabla6[[#This Row],[IDI]]=""),"",Tabla6[[#This Row],[IDA]]&amp;"."&amp;Tabla6[[#This Row],[IDT]]&amp;"."&amp;Tabla6[[#This Row],[IDI]])</f>
        <v/>
      </c>
      <c r="C719" s="13" t="str">
        <f>IF(Formato_02!$B$14&lt;&gt;"",0,"")</f>
        <v/>
      </c>
      <c r="D719" s="13" t="str">
        <f>IF(Formato_02!$H$9&lt;&gt;"",Formato_02!$H$9,"")</f>
        <v/>
      </c>
      <c r="E719" s="24" t="str">
        <f t="shared" si="88"/>
        <v/>
      </c>
      <c r="F719" s="24" t="str">
        <f>IF(Formato_02!$B$14&lt;&gt;"",Formato_02!$B$14,"")</f>
        <v/>
      </c>
      <c r="G719" s="22" t="str">
        <f>IF('Formato 3_Gantt'!C724&lt;&gt;"",'Formato 3_Gantt'!C724,"")</f>
        <v/>
      </c>
      <c r="H719" s="13" t="str">
        <f>IF('Formato 3_Gantt'!D$8&lt;&gt;"",'Formato 3_Gantt'!D$8,"")</f>
        <v/>
      </c>
      <c r="I719" s="13" t="str">
        <f>IF('Formato 3_Gantt'!E$8&lt;&gt;"",'Formato 3_Gantt'!E$8,"")</f>
        <v/>
      </c>
      <c r="J719" s="13" t="str">
        <f>IF('Formato 3_Gantt'!F$8&lt;&gt;"",'Formato 3_Gantt'!F$8,"")</f>
        <v/>
      </c>
      <c r="K719" s="158" t="str">
        <f>IF('Formato 3_Gantt'!G$8&lt;&gt;"",'Formato 3_Gantt'!G$8,"")</f>
        <v/>
      </c>
      <c r="L719" s="158" t="str">
        <f>IF('Formato 3_Gantt'!H$8&lt;&gt;"",'Formato 3_Gantt'!H$8,"")</f>
        <v/>
      </c>
      <c r="M719" s="13" t="str">
        <f>IF('Formato 3_Gantt'!BL$8&lt;&gt;"",'Formato 3_Gantt'!BL$8,"")</f>
        <v/>
      </c>
      <c r="N719" s="13" t="str">
        <f>IF('Formato 3_Gantt'!BM$8&lt;&gt;"",'Formato 3_Gantt'!BM$8,"")</f>
        <v/>
      </c>
      <c r="O719" s="13" t="str">
        <f>IF('Formato 3_Gantt'!BN$8&lt;&gt;"",'Formato 3_Gantt'!BN$8,"")</f>
        <v/>
      </c>
      <c r="P719" s="13" t="str">
        <f>IF('Formato 3_Gantt'!BO$8&lt;&gt;"",'Formato 3_Gantt'!BO$8,"")</f>
        <v/>
      </c>
      <c r="Q719" s="13" t="str">
        <f>IF('Formato 3_Gantt'!BP$8&lt;&gt;"",'Formato 3_Gantt'!BP$8,"")</f>
        <v/>
      </c>
      <c r="R719" s="13" t="str">
        <f>IF('Formato 3_Gantt'!BQ$8&lt;&gt;"",'Formato 3_Gantt'!BQ$8,"")</f>
        <v/>
      </c>
      <c r="S719" s="13" t="str">
        <f>IF('Formato 3_Gantt'!BR$8&lt;&gt;"",'Formato 3_Gantt'!BR$8,"")</f>
        <v/>
      </c>
      <c r="T719" s="13" t="str">
        <f>IF('Formato 3_Gantt'!BS$8&lt;&gt;"",'Formato 3_Gantt'!BS$8,"")</f>
        <v/>
      </c>
      <c r="U719" s="13" t="str">
        <f>IF('Formato 3_Gantt'!BT$8&lt;&gt;"",'Formato 3_Gantt'!BT$8,"")</f>
        <v/>
      </c>
      <c r="V719" s="13" t="str">
        <f>IF('Formato 3_Gantt'!BU$8&lt;&gt;"",'Formato 3_Gantt'!BU$8,"")</f>
        <v/>
      </c>
      <c r="W719" s="13" t="str">
        <f>IF('Formato 3_Gantt'!BV$8&lt;&gt;"",'Formato 3_Gantt'!BV$8,"")</f>
        <v/>
      </c>
      <c r="X719" s="13" t="str">
        <f>IF('Formato 3_Gantt'!BW$8&lt;&gt;"",'Formato 3_Gantt'!BW$8,"")</f>
        <v/>
      </c>
      <c r="Y719" s="13" t="str">
        <f>IF('Formato 3_Gantt'!BX$8&lt;&gt;"",'Formato 3_Gantt'!BX$8,"")</f>
        <v/>
      </c>
      <c r="Z719" s="162" t="str">
        <f>IF(Formato_02!S$15&lt;&gt;"",Formato_02!S$15,"")</f>
        <v/>
      </c>
      <c r="AA719" s="162" t="str">
        <f>IF(Formato_02!T$15&lt;&gt;"",Formato_02!T$15,"")</f>
        <v/>
      </c>
      <c r="AB719" s="162" t="str">
        <f>IF(Formato_02!U$15&lt;&gt;"",Formato_02!U$15,"")</f>
        <v/>
      </c>
      <c r="AC719" s="162" t="str">
        <f>IF(Formato_02!V$15&lt;&gt;"",Formato_02!V$15,"")</f>
        <v/>
      </c>
      <c r="AD719" s="162" t="str">
        <f>IF(Formato_02!W$15&lt;&gt;"",Formato_02!W$15,"")</f>
        <v/>
      </c>
      <c r="AE719" s="162" t="str">
        <f>IF(Formato_02!X$15&lt;&gt;"",Formato_02!X$15,"")</f>
        <v/>
      </c>
      <c r="AF719" s="162" t="str">
        <f>IF(Formato_02!Y$15&lt;&gt;"",Formato_02!Y$15,"")</f>
        <v/>
      </c>
      <c r="AG719" s="162" t="str">
        <f>IF(Formato_02!Z$15&lt;&gt;"",Formato_02!Z$15,"")</f>
        <v/>
      </c>
      <c r="AH719" s="162" t="str">
        <f>IF(Formato_02!AA$15&lt;&gt;"",Formato_02!AA$15,"")</f>
        <v/>
      </c>
      <c r="AI719" s="162" t="str">
        <f>IF(Formato_02!AB$15&lt;&gt;"",Formato_02!AB$15,"")</f>
        <v/>
      </c>
      <c r="AJ719" s="162" t="str">
        <f>IF(Formato_02!AC$15&lt;&gt;"",Formato_02!AC$15,"")</f>
        <v/>
      </c>
      <c r="AK719" s="162" t="str">
        <f>IF(Formato_02!AD$15&lt;&gt;"",Formato_02!AD$15,"")</f>
        <v/>
      </c>
      <c r="AL719" s="162" t="str">
        <f>IF(Formato_02!$N$14&lt;&gt;"",Formato_02!$N$14,"")</f>
        <v/>
      </c>
      <c r="AM719" s="13" t="str">
        <f>IF(Formato_02!$X$4&lt;&gt;"","AN","")</f>
        <v/>
      </c>
      <c r="AN719" s="24" t="str">
        <f t="shared" si="89"/>
        <v/>
      </c>
      <c r="AO719" s="13" t="str">
        <f>IF(Formato_02!$Y$4&lt;&gt;"","P027","")</f>
        <v/>
      </c>
      <c r="AP719" s="24" t="str">
        <f t="shared" si="90"/>
        <v/>
      </c>
      <c r="AQ719" s="13" t="str">
        <f>IF(Formato_02!$Z$4&lt;&gt;"","PNCVG","")</f>
        <v/>
      </c>
      <c r="AR719" s="24" t="str">
        <f t="shared" si="91"/>
        <v/>
      </c>
      <c r="AS719" s="13" t="str">
        <f>IF(Formato_02!$AA$4&lt;&gt;"","PNFF","")</f>
        <v/>
      </c>
      <c r="AT719" s="24" t="str">
        <f t="shared" si="92"/>
        <v/>
      </c>
      <c r="AU719" s="13" t="str">
        <f>IF(Formato_02!$AB$4&lt;&gt;"","PNPAM","")</f>
        <v/>
      </c>
      <c r="AV719" s="24" t="str">
        <f t="shared" si="93"/>
        <v/>
      </c>
      <c r="AW719" s="13" t="str">
        <f>IF(Formato_02!$AC$4&lt;&gt;"","PNAIA","")</f>
        <v/>
      </c>
      <c r="AX719" s="24" t="str">
        <f t="shared" si="94"/>
        <v/>
      </c>
      <c r="AY719" s="13" t="str">
        <f>IF(Formato_02!$AD$4&lt;&gt;"","PIO","")</f>
        <v/>
      </c>
      <c r="AZ719" s="24" t="str">
        <f t="shared" si="95"/>
        <v/>
      </c>
      <c r="BA719" s="13" t="str">
        <f>IF('Formato 3_Gantt'!B$32&lt;&gt;"",'Formato 3_Gantt'!A$32,"")</f>
        <v/>
      </c>
      <c r="BB719" s="24" t="str">
        <f>IF('Formato 3_Gantt'!B$32&lt;&gt;"",'Formato 3_Gantt'!B$32,"")</f>
        <v/>
      </c>
      <c r="BC719" s="22" t="str">
        <f>IF('Formato 3_Gantt'!C$32&lt;&gt;"",'Formato 3_Gantt'!C$32,"")</f>
        <v/>
      </c>
      <c r="BD719" s="13" t="str">
        <f>IF('Formato 3_Gantt'!D$32&lt;&gt;"",'Formato 3_Gantt'!D$32,"")</f>
        <v/>
      </c>
      <c r="BE719" s="161" t="str">
        <f>IF('Formato 3_Gantt'!E$32&lt;&gt;"",'Formato 3_Gantt'!E$32,"")</f>
        <v/>
      </c>
      <c r="BF719" s="13" t="str">
        <f>IF('Formato 3_Gantt'!F$32&lt;&gt;"",'Formato 3_Gantt'!F$32,"")</f>
        <v/>
      </c>
      <c r="BG719" s="158" t="str">
        <f>IF('Formato 3_Gantt'!G$32&lt;&gt;"",'Formato 3_Gantt'!G$32,"")</f>
        <v/>
      </c>
      <c r="BH719" s="158" t="str">
        <f>IF('Formato 3_Gantt'!H$32&lt;&gt;"",'Formato 3_Gantt'!H$32,"")</f>
        <v/>
      </c>
      <c r="BI719" s="161" t="str">
        <f>IF('Formato 3_Gantt'!BL$32&lt;&gt;"",'Formato 3_Gantt'!BL$32,"")</f>
        <v/>
      </c>
      <c r="BJ719" s="161" t="str">
        <f>IF('Formato 3_Gantt'!BM$32&lt;&gt;"",'Formato 3_Gantt'!BM$32,"")</f>
        <v/>
      </c>
      <c r="BK719" s="161" t="str">
        <f>IF('Formato 3_Gantt'!BN$32&lt;&gt;"",'Formato 3_Gantt'!BN$32,"")</f>
        <v/>
      </c>
      <c r="BL719" s="161" t="str">
        <f>IF('Formato 3_Gantt'!BO$32&lt;&gt;"",'Formato 3_Gantt'!BO$32,"")</f>
        <v/>
      </c>
      <c r="BM719" s="161" t="str">
        <f>IF('Formato 3_Gantt'!BP$32&lt;&gt;"",'Formato 3_Gantt'!BP$32,"")</f>
        <v/>
      </c>
      <c r="BN719" s="161" t="str">
        <f>IF('Formato 3_Gantt'!BQ$32&lt;&gt;"",'Formato 3_Gantt'!BQ$32,"")</f>
        <v/>
      </c>
      <c r="BO719" s="161" t="str">
        <f>IF('Formato 3_Gantt'!BR$32&lt;&gt;"",'Formato 3_Gantt'!BR$32,"")</f>
        <v/>
      </c>
      <c r="BP719" s="161" t="str">
        <f>IF('Formato 3_Gantt'!BS$32&lt;&gt;"",'Formato 3_Gantt'!BS$32,"")</f>
        <v/>
      </c>
      <c r="BQ719" s="161" t="str">
        <f>IF('Formato 3_Gantt'!BT$32&lt;&gt;"",'Formato 3_Gantt'!BT$32,"")</f>
        <v/>
      </c>
      <c r="BR719" s="161" t="str">
        <f>IF('Formato 3_Gantt'!BU$32&lt;&gt;"",'Formato 3_Gantt'!BU$32,"")</f>
        <v/>
      </c>
      <c r="BS719" s="161" t="str">
        <f>IF('Formato 3_Gantt'!BV$32&lt;&gt;"",'Formato 3_Gantt'!BV$32,"")</f>
        <v/>
      </c>
      <c r="BT719" s="161" t="str">
        <f>IF('Formato 3_Gantt'!BW$32&lt;&gt;"",'Formato 3_Gantt'!BW$32,"")</f>
        <v/>
      </c>
      <c r="BU719" s="161" t="str">
        <f>IF('Formato 3_Gantt'!BX$32&lt;&gt;"",'Formato 3_Gantt'!BX$32,"")</f>
        <v/>
      </c>
      <c r="BV719" s="163" t="str">
        <f>IF('Formato 4_Ppto'!I$720&lt;&gt;"",'Formato 4_Ppto'!I$720,"")</f>
        <v/>
      </c>
      <c r="BW719" s="162" t="str">
        <f>IF('Formato 4_Ppto'!X$720&lt;&gt;"",'Formato 4_Ppto'!X$720,"")</f>
        <v/>
      </c>
      <c r="BX719" s="162" t="str">
        <f>IF('Formato 4_Ppto'!Y$720&lt;&gt;"",'Formato 4_Ppto'!Y$720,"")</f>
        <v/>
      </c>
      <c r="BY719" s="162" t="str">
        <f>IF('Formato 4_Ppto'!Z$720&lt;&gt;"",'Formato 4_Ppto'!Z$720,"")</f>
        <v/>
      </c>
      <c r="BZ719" s="162" t="str">
        <f>IF('Formato 4_Ppto'!AA$720&lt;&gt;"",'Formato 4_Ppto'!AA$720,"")</f>
        <v/>
      </c>
      <c r="CA719" s="162" t="str">
        <f>IF('Formato 4_Ppto'!AB$720&lt;&gt;"",'Formato 4_Ppto'!AB$720,"")</f>
        <v/>
      </c>
      <c r="CB719" s="162" t="str">
        <f>IF('Formato 4_Ppto'!AC$720&lt;&gt;"",'Formato 4_Ppto'!AC$720,"")</f>
        <v/>
      </c>
      <c r="CC719" s="162" t="str">
        <f>IF('Formato 4_Ppto'!AD$720&lt;&gt;"",'Formato 4_Ppto'!AD$720,"")</f>
        <v/>
      </c>
      <c r="CD719" s="162" t="str">
        <f>IF('Formato 4_Ppto'!AE$720&lt;&gt;"",'Formato 4_Ppto'!AE$720,"")</f>
        <v/>
      </c>
      <c r="CE719" s="162" t="str">
        <f>IF('Formato 4_Ppto'!AF$720&lt;&gt;"",'Formato 4_Ppto'!AF$720,"")</f>
        <v/>
      </c>
      <c r="CF719" s="162" t="str">
        <f>IF('Formato 4_Ppto'!AG$720&lt;&gt;"",'Formato 4_Ppto'!AG$720,"")</f>
        <v/>
      </c>
      <c r="CG719" s="162" t="str">
        <f>IF('Formato 4_Ppto'!AH$720&lt;&gt;"",'Formato 4_Ppto'!AH$720,"")</f>
        <v/>
      </c>
      <c r="CH719" s="162" t="str">
        <f>IF('Formato 4_Ppto'!AI$720&lt;&gt;"",'Formato 4_Ppto'!AI$720,"")</f>
        <v/>
      </c>
      <c r="CI719" s="163" t="str">
        <f>IF('Formato 4_Ppto'!AJ$720&lt;&gt;"",'Formato 4_Ppto'!AJ$720,"")</f>
        <v/>
      </c>
      <c r="CJ719" s="13" t="str">
        <f>IF('Formato 4_Ppto'!B747&lt;&gt;"",'Formato 4_Ppto'!A747,"")</f>
        <v/>
      </c>
      <c r="CK719" s="24" t="str">
        <f>IF('Formato 4_Ppto'!B747&lt;&gt;"",'Formato 4_Ppto'!B747,"")</f>
        <v/>
      </c>
      <c r="CL719" s="22" t="str">
        <f>IF('Formato 4_Ppto'!C747&lt;&gt;"",'Formato 4_Ppto'!C747,"")</f>
        <v/>
      </c>
      <c r="CM719" s="24" t="str">
        <f>IF('Formato 4_Ppto'!D747&lt;&gt;"",'Formato 4_Ppto'!D747,"")</f>
        <v/>
      </c>
      <c r="CN719" s="161" t="str">
        <f>IF('Formato 4_Ppto'!E747&lt;&gt;"",'Formato 4_Ppto'!E747,"")</f>
        <v/>
      </c>
      <c r="CO719" s="161" t="str">
        <f>IF('Formato 4_Ppto'!G747&lt;&gt;"",'Formato 4_Ppto'!G747,"")</f>
        <v/>
      </c>
      <c r="CP719" s="163" t="str">
        <f>IF('Formato 4_Ppto'!I747&lt;&gt;"",'Formato 4_Ppto'!I747,"")</f>
        <v/>
      </c>
      <c r="CQ719" s="161" t="str">
        <f>IF('Formato 4_Ppto'!K747&lt;&gt;"",'Formato 4_Ppto'!K747,"")</f>
        <v/>
      </c>
      <c r="CR719" s="161" t="str">
        <f>IF('Formato 4_Ppto'!L747&lt;&gt;"",'Formato 4_Ppto'!L747,"")</f>
        <v/>
      </c>
      <c r="CS719" s="161" t="str">
        <f>IF('Formato 4_Ppto'!M747&lt;&gt;"",'Formato 4_Ppto'!M747,"")</f>
        <v/>
      </c>
      <c r="CT719" s="161" t="str">
        <f>IF('Formato 4_Ppto'!N747&lt;&gt;"",'Formato 4_Ppto'!N747,"")</f>
        <v/>
      </c>
      <c r="CU719" s="161" t="str">
        <f>IF('Formato 4_Ppto'!O747&lt;&gt;"",'Formato 4_Ppto'!O747,"")</f>
        <v/>
      </c>
      <c r="CV719" s="161" t="str">
        <f>IF('Formato 4_Ppto'!P747&lt;&gt;"",'Formato 4_Ppto'!P747,"")</f>
        <v/>
      </c>
      <c r="CW719" s="161" t="str">
        <f>IF('Formato 4_Ppto'!Q747&lt;&gt;"",'Formato 4_Ppto'!Q747,"")</f>
        <v/>
      </c>
      <c r="CX719" s="161" t="str">
        <f>IF('Formato 4_Ppto'!R747&lt;&gt;"",'Formato 4_Ppto'!R747,"")</f>
        <v/>
      </c>
      <c r="CY719" s="161" t="str">
        <f>IF('Formato 4_Ppto'!S747&lt;&gt;"",'Formato 4_Ppto'!S747,"")</f>
        <v/>
      </c>
      <c r="CZ719" s="161" t="str">
        <f>IF('Formato 4_Ppto'!T747&lt;&gt;"",'Formato 4_Ppto'!T747,"")</f>
        <v/>
      </c>
      <c r="DA719" s="161" t="str">
        <f>IF('Formato 4_Ppto'!U747&lt;&gt;"",'Formato 4_Ppto'!U747,"")</f>
        <v/>
      </c>
      <c r="DB719" s="161" t="str">
        <f>IF('Formato 4_Ppto'!V747&lt;&gt;"",'Formato 4_Ppto'!V747,"")</f>
        <v/>
      </c>
      <c r="DC719" s="161" t="str">
        <f>IF('Formato 4_Ppto'!W747&lt;&gt;"",'Formato 4_Ppto'!W747,"")</f>
        <v/>
      </c>
      <c r="DD719" s="162" t="str">
        <f>IF('Formato 4_Ppto'!X747&lt;&gt;"",'Formato 4_Ppto'!X747,"")</f>
        <v/>
      </c>
      <c r="DE719" s="162" t="str">
        <f>IF('Formato 4_Ppto'!Y747&lt;&gt;"",'Formato 4_Ppto'!Y747,"")</f>
        <v/>
      </c>
      <c r="DF719" s="162" t="str">
        <f>IF('Formato 4_Ppto'!Z747&lt;&gt;"",'Formato 4_Ppto'!Z747,"")</f>
        <v/>
      </c>
      <c r="DG719" s="162" t="str">
        <f>IF('Formato 4_Ppto'!AA747&lt;&gt;"",'Formato 4_Ppto'!AA747,"")</f>
        <v/>
      </c>
      <c r="DH719" s="162" t="str">
        <f>IF('Formato 4_Ppto'!AB747&lt;&gt;"",'Formato 4_Ppto'!AB747,"")</f>
        <v/>
      </c>
      <c r="DI719" s="162" t="str">
        <f>IF('Formato 4_Ppto'!AC747&lt;&gt;"",'Formato 4_Ppto'!AC747,"")</f>
        <v/>
      </c>
      <c r="DJ719" s="162" t="str">
        <f>IF('Formato 4_Ppto'!AD747&lt;&gt;"",'Formato 4_Ppto'!AD747,"")</f>
        <v/>
      </c>
      <c r="DK719" s="162" t="str">
        <f>IF('Formato 4_Ppto'!AE747&lt;&gt;"",'Formato 4_Ppto'!AE747,"")</f>
        <v/>
      </c>
      <c r="DL719" s="162" t="str">
        <f>IF('Formato 4_Ppto'!AF747&lt;&gt;"",'Formato 4_Ppto'!AF747,"")</f>
        <v/>
      </c>
      <c r="DM719" s="162" t="str">
        <f>IF('Formato 4_Ppto'!AG747&lt;&gt;"",'Formato 4_Ppto'!AG747,"")</f>
        <v/>
      </c>
      <c r="DN719" s="162" t="str">
        <f>IF('Formato 4_Ppto'!AH747&lt;&gt;"",'Formato 4_Ppto'!AH747,"")</f>
        <v/>
      </c>
      <c r="DO719" s="162" t="str">
        <f>IF('Formato 4_Ppto'!AI747&lt;&gt;"",'Formato 4_Ppto'!AI747,"")</f>
        <v/>
      </c>
      <c r="DP719" s="163" t="str">
        <f>IF('Formato 4_Ppto'!AJ747&lt;&gt;"",'Formato 4_Ppto'!AJ747,"")</f>
        <v/>
      </c>
    </row>
    <row r="720" spans="2:120" x14ac:dyDescent="0.3">
      <c r="B720" s="13" t="str">
        <f>IF(OR(Tabla6[[#This Row],[IDA]]="",Tabla6[[#This Row],[IDT]]="",Tabla6[[#This Row],[IDI]]=""),"",Tabla6[[#This Row],[IDA]]&amp;"."&amp;Tabla6[[#This Row],[IDT]]&amp;"."&amp;Tabla6[[#This Row],[IDI]])</f>
        <v/>
      </c>
      <c r="C720" s="13" t="str">
        <f>IF(Formato_02!$B$14&lt;&gt;"",0,"")</f>
        <v/>
      </c>
      <c r="D720" s="13" t="str">
        <f>IF(Formato_02!$H$9&lt;&gt;"",Formato_02!$H$9,"")</f>
        <v/>
      </c>
      <c r="E720" s="24" t="str">
        <f t="shared" si="88"/>
        <v/>
      </c>
      <c r="F720" s="24" t="str">
        <f>IF(Formato_02!$B$14&lt;&gt;"",Formato_02!$B$14,"")</f>
        <v/>
      </c>
      <c r="G720" s="22" t="str">
        <f>IF('Formato 3_Gantt'!C725&lt;&gt;"",'Formato 3_Gantt'!C725,"")</f>
        <v/>
      </c>
      <c r="H720" s="13" t="str">
        <f>IF('Formato 3_Gantt'!D$8&lt;&gt;"",'Formato 3_Gantt'!D$8,"")</f>
        <v/>
      </c>
      <c r="I720" s="13" t="str">
        <f>IF('Formato 3_Gantt'!E$8&lt;&gt;"",'Formato 3_Gantt'!E$8,"")</f>
        <v/>
      </c>
      <c r="J720" s="13" t="str">
        <f>IF('Formato 3_Gantt'!F$8&lt;&gt;"",'Formato 3_Gantt'!F$8,"")</f>
        <v/>
      </c>
      <c r="K720" s="158" t="str">
        <f>IF('Formato 3_Gantt'!G$8&lt;&gt;"",'Formato 3_Gantt'!G$8,"")</f>
        <v/>
      </c>
      <c r="L720" s="158" t="str">
        <f>IF('Formato 3_Gantt'!H$8&lt;&gt;"",'Formato 3_Gantt'!H$8,"")</f>
        <v/>
      </c>
      <c r="M720" s="13" t="str">
        <f>IF('Formato 3_Gantt'!BL$8&lt;&gt;"",'Formato 3_Gantt'!BL$8,"")</f>
        <v/>
      </c>
      <c r="N720" s="13" t="str">
        <f>IF('Formato 3_Gantt'!BM$8&lt;&gt;"",'Formato 3_Gantt'!BM$8,"")</f>
        <v/>
      </c>
      <c r="O720" s="13" t="str">
        <f>IF('Formato 3_Gantt'!BN$8&lt;&gt;"",'Formato 3_Gantt'!BN$8,"")</f>
        <v/>
      </c>
      <c r="P720" s="13" t="str">
        <f>IF('Formato 3_Gantt'!BO$8&lt;&gt;"",'Formato 3_Gantt'!BO$8,"")</f>
        <v/>
      </c>
      <c r="Q720" s="13" t="str">
        <f>IF('Formato 3_Gantt'!BP$8&lt;&gt;"",'Formato 3_Gantt'!BP$8,"")</f>
        <v/>
      </c>
      <c r="R720" s="13" t="str">
        <f>IF('Formato 3_Gantt'!BQ$8&lt;&gt;"",'Formato 3_Gantt'!BQ$8,"")</f>
        <v/>
      </c>
      <c r="S720" s="13" t="str">
        <f>IF('Formato 3_Gantt'!BR$8&lt;&gt;"",'Formato 3_Gantt'!BR$8,"")</f>
        <v/>
      </c>
      <c r="T720" s="13" t="str">
        <f>IF('Formato 3_Gantt'!BS$8&lt;&gt;"",'Formato 3_Gantt'!BS$8,"")</f>
        <v/>
      </c>
      <c r="U720" s="13" t="str">
        <f>IF('Formato 3_Gantt'!BT$8&lt;&gt;"",'Formato 3_Gantt'!BT$8,"")</f>
        <v/>
      </c>
      <c r="V720" s="13" t="str">
        <f>IF('Formato 3_Gantt'!BU$8&lt;&gt;"",'Formato 3_Gantt'!BU$8,"")</f>
        <v/>
      </c>
      <c r="W720" s="13" t="str">
        <f>IF('Formato 3_Gantt'!BV$8&lt;&gt;"",'Formato 3_Gantt'!BV$8,"")</f>
        <v/>
      </c>
      <c r="X720" s="13" t="str">
        <f>IF('Formato 3_Gantt'!BW$8&lt;&gt;"",'Formato 3_Gantt'!BW$8,"")</f>
        <v/>
      </c>
      <c r="Y720" s="13" t="str">
        <f>IF('Formato 3_Gantt'!BX$8&lt;&gt;"",'Formato 3_Gantt'!BX$8,"")</f>
        <v/>
      </c>
      <c r="Z720" s="162" t="str">
        <f>IF(Formato_02!S$15&lt;&gt;"",Formato_02!S$15,"")</f>
        <v/>
      </c>
      <c r="AA720" s="162" t="str">
        <f>IF(Formato_02!T$15&lt;&gt;"",Formato_02!T$15,"")</f>
        <v/>
      </c>
      <c r="AB720" s="162" t="str">
        <f>IF(Formato_02!U$15&lt;&gt;"",Formato_02!U$15,"")</f>
        <v/>
      </c>
      <c r="AC720" s="162" t="str">
        <f>IF(Formato_02!V$15&lt;&gt;"",Formato_02!V$15,"")</f>
        <v/>
      </c>
      <c r="AD720" s="162" t="str">
        <f>IF(Formato_02!W$15&lt;&gt;"",Formato_02!W$15,"")</f>
        <v/>
      </c>
      <c r="AE720" s="162" t="str">
        <f>IF(Formato_02!X$15&lt;&gt;"",Formato_02!X$15,"")</f>
        <v/>
      </c>
      <c r="AF720" s="162" t="str">
        <f>IF(Formato_02!Y$15&lt;&gt;"",Formato_02!Y$15,"")</f>
        <v/>
      </c>
      <c r="AG720" s="162" t="str">
        <f>IF(Formato_02!Z$15&lt;&gt;"",Formato_02!Z$15,"")</f>
        <v/>
      </c>
      <c r="AH720" s="162" t="str">
        <f>IF(Formato_02!AA$15&lt;&gt;"",Formato_02!AA$15,"")</f>
        <v/>
      </c>
      <c r="AI720" s="162" t="str">
        <f>IF(Formato_02!AB$15&lt;&gt;"",Formato_02!AB$15,"")</f>
        <v/>
      </c>
      <c r="AJ720" s="162" t="str">
        <f>IF(Formato_02!AC$15&lt;&gt;"",Formato_02!AC$15,"")</f>
        <v/>
      </c>
      <c r="AK720" s="162" t="str">
        <f>IF(Formato_02!AD$15&lt;&gt;"",Formato_02!AD$15,"")</f>
        <v/>
      </c>
      <c r="AL720" s="162" t="str">
        <f>IF(Formato_02!$N$14&lt;&gt;"",Formato_02!$N$14,"")</f>
        <v/>
      </c>
      <c r="AM720" s="13" t="str">
        <f>IF(Formato_02!$X$4&lt;&gt;"","AN","")</f>
        <v/>
      </c>
      <c r="AN720" s="24" t="str">
        <f t="shared" si="89"/>
        <v/>
      </c>
      <c r="AO720" s="13" t="str">
        <f>IF(Formato_02!$Y$4&lt;&gt;"","P027","")</f>
        <v/>
      </c>
      <c r="AP720" s="24" t="str">
        <f t="shared" si="90"/>
        <v/>
      </c>
      <c r="AQ720" s="13" t="str">
        <f>IF(Formato_02!$Z$4&lt;&gt;"","PNCVG","")</f>
        <v/>
      </c>
      <c r="AR720" s="24" t="str">
        <f t="shared" si="91"/>
        <v/>
      </c>
      <c r="AS720" s="13" t="str">
        <f>IF(Formato_02!$AA$4&lt;&gt;"","PNFF","")</f>
        <v/>
      </c>
      <c r="AT720" s="24" t="str">
        <f t="shared" si="92"/>
        <v/>
      </c>
      <c r="AU720" s="13" t="str">
        <f>IF(Formato_02!$AB$4&lt;&gt;"","PNPAM","")</f>
        <v/>
      </c>
      <c r="AV720" s="24" t="str">
        <f t="shared" si="93"/>
        <v/>
      </c>
      <c r="AW720" s="13" t="str">
        <f>IF(Formato_02!$AC$4&lt;&gt;"","PNAIA","")</f>
        <v/>
      </c>
      <c r="AX720" s="24" t="str">
        <f t="shared" si="94"/>
        <v/>
      </c>
      <c r="AY720" s="13" t="str">
        <f>IF(Formato_02!$AD$4&lt;&gt;"","PIO","")</f>
        <v/>
      </c>
      <c r="AZ720" s="24" t="str">
        <f t="shared" si="95"/>
        <v/>
      </c>
      <c r="BA720" s="13" t="str">
        <f>IF('Formato 3_Gantt'!B$32&lt;&gt;"",'Formato 3_Gantt'!A$32,"")</f>
        <v/>
      </c>
      <c r="BB720" s="24" t="str">
        <f>IF('Formato 3_Gantt'!B$32&lt;&gt;"",'Formato 3_Gantt'!B$32,"")</f>
        <v/>
      </c>
      <c r="BC720" s="22" t="str">
        <f>IF('Formato 3_Gantt'!C$32&lt;&gt;"",'Formato 3_Gantt'!C$32,"")</f>
        <v/>
      </c>
      <c r="BD720" s="13" t="str">
        <f>IF('Formato 3_Gantt'!D$32&lt;&gt;"",'Formato 3_Gantt'!D$32,"")</f>
        <v/>
      </c>
      <c r="BE720" s="161" t="str">
        <f>IF('Formato 3_Gantt'!E$32&lt;&gt;"",'Formato 3_Gantt'!E$32,"")</f>
        <v/>
      </c>
      <c r="BF720" s="13" t="str">
        <f>IF('Formato 3_Gantt'!F$32&lt;&gt;"",'Formato 3_Gantt'!F$32,"")</f>
        <v/>
      </c>
      <c r="BG720" s="158" t="str">
        <f>IF('Formato 3_Gantt'!G$32&lt;&gt;"",'Formato 3_Gantt'!G$32,"")</f>
        <v/>
      </c>
      <c r="BH720" s="158" t="str">
        <f>IF('Formato 3_Gantt'!H$32&lt;&gt;"",'Formato 3_Gantt'!H$32,"")</f>
        <v/>
      </c>
      <c r="BI720" s="161" t="str">
        <f>IF('Formato 3_Gantt'!BL$32&lt;&gt;"",'Formato 3_Gantt'!BL$32,"")</f>
        <v/>
      </c>
      <c r="BJ720" s="161" t="str">
        <f>IF('Formato 3_Gantt'!BM$32&lt;&gt;"",'Formato 3_Gantt'!BM$32,"")</f>
        <v/>
      </c>
      <c r="BK720" s="161" t="str">
        <f>IF('Formato 3_Gantt'!BN$32&lt;&gt;"",'Formato 3_Gantt'!BN$32,"")</f>
        <v/>
      </c>
      <c r="BL720" s="161" t="str">
        <f>IF('Formato 3_Gantt'!BO$32&lt;&gt;"",'Formato 3_Gantt'!BO$32,"")</f>
        <v/>
      </c>
      <c r="BM720" s="161" t="str">
        <f>IF('Formato 3_Gantt'!BP$32&lt;&gt;"",'Formato 3_Gantt'!BP$32,"")</f>
        <v/>
      </c>
      <c r="BN720" s="161" t="str">
        <f>IF('Formato 3_Gantt'!BQ$32&lt;&gt;"",'Formato 3_Gantt'!BQ$32,"")</f>
        <v/>
      </c>
      <c r="BO720" s="161" t="str">
        <f>IF('Formato 3_Gantt'!BR$32&lt;&gt;"",'Formato 3_Gantt'!BR$32,"")</f>
        <v/>
      </c>
      <c r="BP720" s="161" t="str">
        <f>IF('Formato 3_Gantt'!BS$32&lt;&gt;"",'Formato 3_Gantt'!BS$32,"")</f>
        <v/>
      </c>
      <c r="BQ720" s="161" t="str">
        <f>IF('Formato 3_Gantt'!BT$32&lt;&gt;"",'Formato 3_Gantt'!BT$32,"")</f>
        <v/>
      </c>
      <c r="BR720" s="161" t="str">
        <f>IF('Formato 3_Gantt'!BU$32&lt;&gt;"",'Formato 3_Gantt'!BU$32,"")</f>
        <v/>
      </c>
      <c r="BS720" s="161" t="str">
        <f>IF('Formato 3_Gantt'!BV$32&lt;&gt;"",'Formato 3_Gantt'!BV$32,"")</f>
        <v/>
      </c>
      <c r="BT720" s="161" t="str">
        <f>IF('Formato 3_Gantt'!BW$32&lt;&gt;"",'Formato 3_Gantt'!BW$32,"")</f>
        <v/>
      </c>
      <c r="BU720" s="161" t="str">
        <f>IF('Formato 3_Gantt'!BX$32&lt;&gt;"",'Formato 3_Gantt'!BX$32,"")</f>
        <v/>
      </c>
      <c r="BV720" s="163" t="str">
        <f>IF('Formato 4_Ppto'!I$720&lt;&gt;"",'Formato 4_Ppto'!I$720,"")</f>
        <v/>
      </c>
      <c r="BW720" s="162" t="str">
        <f>IF('Formato 4_Ppto'!X$720&lt;&gt;"",'Formato 4_Ppto'!X$720,"")</f>
        <v/>
      </c>
      <c r="BX720" s="162" t="str">
        <f>IF('Formato 4_Ppto'!Y$720&lt;&gt;"",'Formato 4_Ppto'!Y$720,"")</f>
        <v/>
      </c>
      <c r="BY720" s="162" t="str">
        <f>IF('Formato 4_Ppto'!Z$720&lt;&gt;"",'Formato 4_Ppto'!Z$720,"")</f>
        <v/>
      </c>
      <c r="BZ720" s="162" t="str">
        <f>IF('Formato 4_Ppto'!AA$720&lt;&gt;"",'Formato 4_Ppto'!AA$720,"")</f>
        <v/>
      </c>
      <c r="CA720" s="162" t="str">
        <f>IF('Formato 4_Ppto'!AB$720&lt;&gt;"",'Formato 4_Ppto'!AB$720,"")</f>
        <v/>
      </c>
      <c r="CB720" s="162" t="str">
        <f>IF('Formato 4_Ppto'!AC$720&lt;&gt;"",'Formato 4_Ppto'!AC$720,"")</f>
        <v/>
      </c>
      <c r="CC720" s="162" t="str">
        <f>IF('Formato 4_Ppto'!AD$720&lt;&gt;"",'Formato 4_Ppto'!AD$720,"")</f>
        <v/>
      </c>
      <c r="CD720" s="162" t="str">
        <f>IF('Formato 4_Ppto'!AE$720&lt;&gt;"",'Formato 4_Ppto'!AE$720,"")</f>
        <v/>
      </c>
      <c r="CE720" s="162" t="str">
        <f>IF('Formato 4_Ppto'!AF$720&lt;&gt;"",'Formato 4_Ppto'!AF$720,"")</f>
        <v/>
      </c>
      <c r="CF720" s="162" t="str">
        <f>IF('Formato 4_Ppto'!AG$720&lt;&gt;"",'Formato 4_Ppto'!AG$720,"")</f>
        <v/>
      </c>
      <c r="CG720" s="162" t="str">
        <f>IF('Formato 4_Ppto'!AH$720&lt;&gt;"",'Formato 4_Ppto'!AH$720,"")</f>
        <v/>
      </c>
      <c r="CH720" s="162" t="str">
        <f>IF('Formato 4_Ppto'!AI$720&lt;&gt;"",'Formato 4_Ppto'!AI$720,"")</f>
        <v/>
      </c>
      <c r="CI720" s="163" t="str">
        <f>IF('Formato 4_Ppto'!AJ$720&lt;&gt;"",'Formato 4_Ppto'!AJ$720,"")</f>
        <v/>
      </c>
      <c r="CJ720" s="13" t="str">
        <f>IF('Formato 4_Ppto'!B748&lt;&gt;"",'Formato 4_Ppto'!A748,"")</f>
        <v/>
      </c>
      <c r="CK720" s="24" t="str">
        <f>IF('Formato 4_Ppto'!B748&lt;&gt;"",'Formato 4_Ppto'!B748,"")</f>
        <v/>
      </c>
      <c r="CL720" s="22" t="str">
        <f>IF('Formato 4_Ppto'!C748&lt;&gt;"",'Formato 4_Ppto'!C748,"")</f>
        <v/>
      </c>
      <c r="CM720" s="24" t="str">
        <f>IF('Formato 4_Ppto'!D748&lt;&gt;"",'Formato 4_Ppto'!D748,"")</f>
        <v/>
      </c>
      <c r="CN720" s="161" t="str">
        <f>IF('Formato 4_Ppto'!E748&lt;&gt;"",'Formato 4_Ppto'!E748,"")</f>
        <v/>
      </c>
      <c r="CO720" s="161" t="str">
        <f>IF('Formato 4_Ppto'!G748&lt;&gt;"",'Formato 4_Ppto'!G748,"")</f>
        <v/>
      </c>
      <c r="CP720" s="163" t="str">
        <f>IF('Formato 4_Ppto'!I748&lt;&gt;"",'Formato 4_Ppto'!I748,"")</f>
        <v/>
      </c>
      <c r="CQ720" s="161" t="str">
        <f>IF('Formato 4_Ppto'!K748&lt;&gt;"",'Formato 4_Ppto'!K748,"")</f>
        <v/>
      </c>
      <c r="CR720" s="161" t="str">
        <f>IF('Formato 4_Ppto'!L748&lt;&gt;"",'Formato 4_Ppto'!L748,"")</f>
        <v/>
      </c>
      <c r="CS720" s="161" t="str">
        <f>IF('Formato 4_Ppto'!M748&lt;&gt;"",'Formato 4_Ppto'!M748,"")</f>
        <v/>
      </c>
      <c r="CT720" s="161" t="str">
        <f>IF('Formato 4_Ppto'!N748&lt;&gt;"",'Formato 4_Ppto'!N748,"")</f>
        <v/>
      </c>
      <c r="CU720" s="161" t="str">
        <f>IF('Formato 4_Ppto'!O748&lt;&gt;"",'Formato 4_Ppto'!O748,"")</f>
        <v/>
      </c>
      <c r="CV720" s="161" t="str">
        <f>IF('Formato 4_Ppto'!P748&lt;&gt;"",'Formato 4_Ppto'!P748,"")</f>
        <v/>
      </c>
      <c r="CW720" s="161" t="str">
        <f>IF('Formato 4_Ppto'!Q748&lt;&gt;"",'Formato 4_Ppto'!Q748,"")</f>
        <v/>
      </c>
      <c r="CX720" s="161" t="str">
        <f>IF('Formato 4_Ppto'!R748&lt;&gt;"",'Formato 4_Ppto'!R748,"")</f>
        <v/>
      </c>
      <c r="CY720" s="161" t="str">
        <f>IF('Formato 4_Ppto'!S748&lt;&gt;"",'Formato 4_Ppto'!S748,"")</f>
        <v/>
      </c>
      <c r="CZ720" s="161" t="str">
        <f>IF('Formato 4_Ppto'!T748&lt;&gt;"",'Formato 4_Ppto'!T748,"")</f>
        <v/>
      </c>
      <c r="DA720" s="161" t="str">
        <f>IF('Formato 4_Ppto'!U748&lt;&gt;"",'Formato 4_Ppto'!U748,"")</f>
        <v/>
      </c>
      <c r="DB720" s="161" t="str">
        <f>IF('Formato 4_Ppto'!V748&lt;&gt;"",'Formato 4_Ppto'!V748,"")</f>
        <v/>
      </c>
      <c r="DC720" s="161" t="str">
        <f>IF('Formato 4_Ppto'!W748&lt;&gt;"",'Formato 4_Ppto'!W748,"")</f>
        <v/>
      </c>
      <c r="DD720" s="162" t="str">
        <f>IF('Formato 4_Ppto'!X748&lt;&gt;"",'Formato 4_Ppto'!X748,"")</f>
        <v/>
      </c>
      <c r="DE720" s="162" t="str">
        <f>IF('Formato 4_Ppto'!Y748&lt;&gt;"",'Formato 4_Ppto'!Y748,"")</f>
        <v/>
      </c>
      <c r="DF720" s="162" t="str">
        <f>IF('Formato 4_Ppto'!Z748&lt;&gt;"",'Formato 4_Ppto'!Z748,"")</f>
        <v/>
      </c>
      <c r="DG720" s="162" t="str">
        <f>IF('Formato 4_Ppto'!AA748&lt;&gt;"",'Formato 4_Ppto'!AA748,"")</f>
        <v/>
      </c>
      <c r="DH720" s="162" t="str">
        <f>IF('Formato 4_Ppto'!AB748&lt;&gt;"",'Formato 4_Ppto'!AB748,"")</f>
        <v/>
      </c>
      <c r="DI720" s="162" t="str">
        <f>IF('Formato 4_Ppto'!AC748&lt;&gt;"",'Formato 4_Ppto'!AC748,"")</f>
        <v/>
      </c>
      <c r="DJ720" s="162" t="str">
        <f>IF('Formato 4_Ppto'!AD748&lt;&gt;"",'Formato 4_Ppto'!AD748,"")</f>
        <v/>
      </c>
      <c r="DK720" s="162" t="str">
        <f>IF('Formato 4_Ppto'!AE748&lt;&gt;"",'Formato 4_Ppto'!AE748,"")</f>
        <v/>
      </c>
      <c r="DL720" s="162" t="str">
        <f>IF('Formato 4_Ppto'!AF748&lt;&gt;"",'Formato 4_Ppto'!AF748,"")</f>
        <v/>
      </c>
      <c r="DM720" s="162" t="str">
        <f>IF('Formato 4_Ppto'!AG748&lt;&gt;"",'Formato 4_Ppto'!AG748,"")</f>
        <v/>
      </c>
      <c r="DN720" s="162" t="str">
        <f>IF('Formato 4_Ppto'!AH748&lt;&gt;"",'Formato 4_Ppto'!AH748,"")</f>
        <v/>
      </c>
      <c r="DO720" s="162" t="str">
        <f>IF('Formato 4_Ppto'!AI748&lt;&gt;"",'Formato 4_Ppto'!AI748,"")</f>
        <v/>
      </c>
      <c r="DP720" s="163" t="str">
        <f>IF('Formato 4_Ppto'!AJ748&lt;&gt;"",'Formato 4_Ppto'!AJ748,"")</f>
        <v/>
      </c>
    </row>
    <row r="721" spans="2:120" x14ac:dyDescent="0.3">
      <c r="B721" s="13" t="str">
        <f>IF(OR(Tabla6[[#This Row],[IDA]]="",Tabla6[[#This Row],[IDT]]="",Tabla6[[#This Row],[IDI]]=""),"",Tabla6[[#This Row],[IDA]]&amp;"."&amp;Tabla6[[#This Row],[IDT]]&amp;"."&amp;Tabla6[[#This Row],[IDI]])</f>
        <v/>
      </c>
      <c r="C721" s="13" t="str">
        <f>IF(Formato_02!$B$14&lt;&gt;"",0,"")</f>
        <v/>
      </c>
      <c r="D721" s="13" t="str">
        <f>IF(Formato_02!$H$9&lt;&gt;"",Formato_02!$H$9,"")</f>
        <v/>
      </c>
      <c r="E721" s="24" t="str">
        <f t="shared" si="88"/>
        <v/>
      </c>
      <c r="F721" s="24" t="str">
        <f>IF(Formato_02!$B$14&lt;&gt;"",Formato_02!$B$14,"")</f>
        <v/>
      </c>
      <c r="G721" s="22" t="str">
        <f>IF('Formato 3_Gantt'!C726&lt;&gt;"",'Formato 3_Gantt'!C726,"")</f>
        <v/>
      </c>
      <c r="H721" s="13" t="str">
        <f>IF('Formato 3_Gantt'!D$8&lt;&gt;"",'Formato 3_Gantt'!D$8,"")</f>
        <v/>
      </c>
      <c r="I721" s="13" t="str">
        <f>IF('Formato 3_Gantt'!E$8&lt;&gt;"",'Formato 3_Gantt'!E$8,"")</f>
        <v/>
      </c>
      <c r="J721" s="13" t="str">
        <f>IF('Formato 3_Gantt'!F$8&lt;&gt;"",'Formato 3_Gantt'!F$8,"")</f>
        <v/>
      </c>
      <c r="K721" s="158" t="str">
        <f>IF('Formato 3_Gantt'!G$8&lt;&gt;"",'Formato 3_Gantt'!G$8,"")</f>
        <v/>
      </c>
      <c r="L721" s="158" t="str">
        <f>IF('Formato 3_Gantt'!H$8&lt;&gt;"",'Formato 3_Gantt'!H$8,"")</f>
        <v/>
      </c>
      <c r="M721" s="13" t="str">
        <f>IF('Formato 3_Gantt'!BL$8&lt;&gt;"",'Formato 3_Gantt'!BL$8,"")</f>
        <v/>
      </c>
      <c r="N721" s="13" t="str">
        <f>IF('Formato 3_Gantt'!BM$8&lt;&gt;"",'Formato 3_Gantt'!BM$8,"")</f>
        <v/>
      </c>
      <c r="O721" s="13" t="str">
        <f>IF('Formato 3_Gantt'!BN$8&lt;&gt;"",'Formato 3_Gantt'!BN$8,"")</f>
        <v/>
      </c>
      <c r="P721" s="13" t="str">
        <f>IF('Formato 3_Gantt'!BO$8&lt;&gt;"",'Formato 3_Gantt'!BO$8,"")</f>
        <v/>
      </c>
      <c r="Q721" s="13" t="str">
        <f>IF('Formato 3_Gantt'!BP$8&lt;&gt;"",'Formato 3_Gantt'!BP$8,"")</f>
        <v/>
      </c>
      <c r="R721" s="13" t="str">
        <f>IF('Formato 3_Gantt'!BQ$8&lt;&gt;"",'Formato 3_Gantt'!BQ$8,"")</f>
        <v/>
      </c>
      <c r="S721" s="13" t="str">
        <f>IF('Formato 3_Gantt'!BR$8&lt;&gt;"",'Formato 3_Gantt'!BR$8,"")</f>
        <v/>
      </c>
      <c r="T721" s="13" t="str">
        <f>IF('Formato 3_Gantt'!BS$8&lt;&gt;"",'Formato 3_Gantt'!BS$8,"")</f>
        <v/>
      </c>
      <c r="U721" s="13" t="str">
        <f>IF('Formato 3_Gantt'!BT$8&lt;&gt;"",'Formato 3_Gantt'!BT$8,"")</f>
        <v/>
      </c>
      <c r="V721" s="13" t="str">
        <f>IF('Formato 3_Gantt'!BU$8&lt;&gt;"",'Formato 3_Gantt'!BU$8,"")</f>
        <v/>
      </c>
      <c r="W721" s="13" t="str">
        <f>IF('Formato 3_Gantt'!BV$8&lt;&gt;"",'Formato 3_Gantt'!BV$8,"")</f>
        <v/>
      </c>
      <c r="X721" s="13" t="str">
        <f>IF('Formato 3_Gantt'!BW$8&lt;&gt;"",'Formato 3_Gantt'!BW$8,"")</f>
        <v/>
      </c>
      <c r="Y721" s="13" t="str">
        <f>IF('Formato 3_Gantt'!BX$8&lt;&gt;"",'Formato 3_Gantt'!BX$8,"")</f>
        <v/>
      </c>
      <c r="Z721" s="162" t="str">
        <f>IF(Formato_02!S$15&lt;&gt;"",Formato_02!S$15,"")</f>
        <v/>
      </c>
      <c r="AA721" s="162" t="str">
        <f>IF(Formato_02!T$15&lt;&gt;"",Formato_02!T$15,"")</f>
        <v/>
      </c>
      <c r="AB721" s="162" t="str">
        <f>IF(Formato_02!U$15&lt;&gt;"",Formato_02!U$15,"")</f>
        <v/>
      </c>
      <c r="AC721" s="162" t="str">
        <f>IF(Formato_02!V$15&lt;&gt;"",Formato_02!V$15,"")</f>
        <v/>
      </c>
      <c r="AD721" s="162" t="str">
        <f>IF(Formato_02!W$15&lt;&gt;"",Formato_02!W$15,"")</f>
        <v/>
      </c>
      <c r="AE721" s="162" t="str">
        <f>IF(Formato_02!X$15&lt;&gt;"",Formato_02!X$15,"")</f>
        <v/>
      </c>
      <c r="AF721" s="162" t="str">
        <f>IF(Formato_02!Y$15&lt;&gt;"",Formato_02!Y$15,"")</f>
        <v/>
      </c>
      <c r="AG721" s="162" t="str">
        <f>IF(Formato_02!Z$15&lt;&gt;"",Formato_02!Z$15,"")</f>
        <v/>
      </c>
      <c r="AH721" s="162" t="str">
        <f>IF(Formato_02!AA$15&lt;&gt;"",Formato_02!AA$15,"")</f>
        <v/>
      </c>
      <c r="AI721" s="162" t="str">
        <f>IF(Formato_02!AB$15&lt;&gt;"",Formato_02!AB$15,"")</f>
        <v/>
      </c>
      <c r="AJ721" s="162" t="str">
        <f>IF(Formato_02!AC$15&lt;&gt;"",Formato_02!AC$15,"")</f>
        <v/>
      </c>
      <c r="AK721" s="162" t="str">
        <f>IF(Formato_02!AD$15&lt;&gt;"",Formato_02!AD$15,"")</f>
        <v/>
      </c>
      <c r="AL721" s="162" t="str">
        <f>IF(Formato_02!$N$14&lt;&gt;"",Formato_02!$N$14,"")</f>
        <v/>
      </c>
      <c r="AM721" s="13" t="str">
        <f>IF(Formato_02!$X$4&lt;&gt;"","AN","")</f>
        <v/>
      </c>
      <c r="AN721" s="24" t="str">
        <f t="shared" si="89"/>
        <v/>
      </c>
      <c r="AO721" s="13" t="str">
        <f>IF(Formato_02!$Y$4&lt;&gt;"","P027","")</f>
        <v/>
      </c>
      <c r="AP721" s="24" t="str">
        <f t="shared" si="90"/>
        <v/>
      </c>
      <c r="AQ721" s="13" t="str">
        <f>IF(Formato_02!$Z$4&lt;&gt;"","PNCVG","")</f>
        <v/>
      </c>
      <c r="AR721" s="24" t="str">
        <f t="shared" si="91"/>
        <v/>
      </c>
      <c r="AS721" s="13" t="str">
        <f>IF(Formato_02!$AA$4&lt;&gt;"","PNFF","")</f>
        <v/>
      </c>
      <c r="AT721" s="24" t="str">
        <f t="shared" si="92"/>
        <v/>
      </c>
      <c r="AU721" s="13" t="str">
        <f>IF(Formato_02!$AB$4&lt;&gt;"","PNPAM","")</f>
        <v/>
      </c>
      <c r="AV721" s="24" t="str">
        <f t="shared" si="93"/>
        <v/>
      </c>
      <c r="AW721" s="13" t="str">
        <f>IF(Formato_02!$AC$4&lt;&gt;"","PNAIA","")</f>
        <v/>
      </c>
      <c r="AX721" s="24" t="str">
        <f t="shared" si="94"/>
        <v/>
      </c>
      <c r="AY721" s="13" t="str">
        <f>IF(Formato_02!$AD$4&lt;&gt;"","PIO","")</f>
        <v/>
      </c>
      <c r="AZ721" s="24" t="str">
        <f t="shared" si="95"/>
        <v/>
      </c>
      <c r="BA721" s="13" t="str">
        <f>IF('Formato 3_Gantt'!B$32&lt;&gt;"",'Formato 3_Gantt'!A$32,"")</f>
        <v/>
      </c>
      <c r="BB721" s="24" t="str">
        <f>IF('Formato 3_Gantt'!B$32&lt;&gt;"",'Formato 3_Gantt'!B$32,"")</f>
        <v/>
      </c>
      <c r="BC721" s="22" t="str">
        <f>IF('Formato 3_Gantt'!C$32&lt;&gt;"",'Formato 3_Gantt'!C$32,"")</f>
        <v/>
      </c>
      <c r="BD721" s="13" t="str">
        <f>IF('Formato 3_Gantt'!D$32&lt;&gt;"",'Formato 3_Gantt'!D$32,"")</f>
        <v/>
      </c>
      <c r="BE721" s="161" t="str">
        <f>IF('Formato 3_Gantt'!E$32&lt;&gt;"",'Formato 3_Gantt'!E$32,"")</f>
        <v/>
      </c>
      <c r="BF721" s="13" t="str">
        <f>IF('Formato 3_Gantt'!F$32&lt;&gt;"",'Formato 3_Gantt'!F$32,"")</f>
        <v/>
      </c>
      <c r="BG721" s="158" t="str">
        <f>IF('Formato 3_Gantt'!G$32&lt;&gt;"",'Formato 3_Gantt'!G$32,"")</f>
        <v/>
      </c>
      <c r="BH721" s="158" t="str">
        <f>IF('Formato 3_Gantt'!H$32&lt;&gt;"",'Formato 3_Gantt'!H$32,"")</f>
        <v/>
      </c>
      <c r="BI721" s="161" t="str">
        <f>IF('Formato 3_Gantt'!BL$32&lt;&gt;"",'Formato 3_Gantt'!BL$32,"")</f>
        <v/>
      </c>
      <c r="BJ721" s="161" t="str">
        <f>IF('Formato 3_Gantt'!BM$32&lt;&gt;"",'Formato 3_Gantt'!BM$32,"")</f>
        <v/>
      </c>
      <c r="BK721" s="161" t="str">
        <f>IF('Formato 3_Gantt'!BN$32&lt;&gt;"",'Formato 3_Gantt'!BN$32,"")</f>
        <v/>
      </c>
      <c r="BL721" s="161" t="str">
        <f>IF('Formato 3_Gantt'!BO$32&lt;&gt;"",'Formato 3_Gantt'!BO$32,"")</f>
        <v/>
      </c>
      <c r="BM721" s="161" t="str">
        <f>IF('Formato 3_Gantt'!BP$32&lt;&gt;"",'Formato 3_Gantt'!BP$32,"")</f>
        <v/>
      </c>
      <c r="BN721" s="161" t="str">
        <f>IF('Formato 3_Gantt'!BQ$32&lt;&gt;"",'Formato 3_Gantt'!BQ$32,"")</f>
        <v/>
      </c>
      <c r="BO721" s="161" t="str">
        <f>IF('Formato 3_Gantt'!BR$32&lt;&gt;"",'Formato 3_Gantt'!BR$32,"")</f>
        <v/>
      </c>
      <c r="BP721" s="161" t="str">
        <f>IF('Formato 3_Gantt'!BS$32&lt;&gt;"",'Formato 3_Gantt'!BS$32,"")</f>
        <v/>
      </c>
      <c r="BQ721" s="161" t="str">
        <f>IF('Formato 3_Gantt'!BT$32&lt;&gt;"",'Formato 3_Gantt'!BT$32,"")</f>
        <v/>
      </c>
      <c r="BR721" s="161" t="str">
        <f>IF('Formato 3_Gantt'!BU$32&lt;&gt;"",'Formato 3_Gantt'!BU$32,"")</f>
        <v/>
      </c>
      <c r="BS721" s="161" t="str">
        <f>IF('Formato 3_Gantt'!BV$32&lt;&gt;"",'Formato 3_Gantt'!BV$32,"")</f>
        <v/>
      </c>
      <c r="BT721" s="161" t="str">
        <f>IF('Formato 3_Gantt'!BW$32&lt;&gt;"",'Formato 3_Gantt'!BW$32,"")</f>
        <v/>
      </c>
      <c r="BU721" s="161" t="str">
        <f>IF('Formato 3_Gantt'!BX$32&lt;&gt;"",'Formato 3_Gantt'!BX$32,"")</f>
        <v/>
      </c>
      <c r="BV721" s="163" t="str">
        <f>IF('Formato 4_Ppto'!I$720&lt;&gt;"",'Formato 4_Ppto'!I$720,"")</f>
        <v/>
      </c>
      <c r="BW721" s="162" t="str">
        <f>IF('Formato 4_Ppto'!X$720&lt;&gt;"",'Formato 4_Ppto'!X$720,"")</f>
        <v/>
      </c>
      <c r="BX721" s="162" t="str">
        <f>IF('Formato 4_Ppto'!Y$720&lt;&gt;"",'Formato 4_Ppto'!Y$720,"")</f>
        <v/>
      </c>
      <c r="BY721" s="162" t="str">
        <f>IF('Formato 4_Ppto'!Z$720&lt;&gt;"",'Formato 4_Ppto'!Z$720,"")</f>
        <v/>
      </c>
      <c r="BZ721" s="162" t="str">
        <f>IF('Formato 4_Ppto'!AA$720&lt;&gt;"",'Formato 4_Ppto'!AA$720,"")</f>
        <v/>
      </c>
      <c r="CA721" s="162" t="str">
        <f>IF('Formato 4_Ppto'!AB$720&lt;&gt;"",'Formato 4_Ppto'!AB$720,"")</f>
        <v/>
      </c>
      <c r="CB721" s="162" t="str">
        <f>IF('Formato 4_Ppto'!AC$720&lt;&gt;"",'Formato 4_Ppto'!AC$720,"")</f>
        <v/>
      </c>
      <c r="CC721" s="162" t="str">
        <f>IF('Formato 4_Ppto'!AD$720&lt;&gt;"",'Formato 4_Ppto'!AD$720,"")</f>
        <v/>
      </c>
      <c r="CD721" s="162" t="str">
        <f>IF('Formato 4_Ppto'!AE$720&lt;&gt;"",'Formato 4_Ppto'!AE$720,"")</f>
        <v/>
      </c>
      <c r="CE721" s="162" t="str">
        <f>IF('Formato 4_Ppto'!AF$720&lt;&gt;"",'Formato 4_Ppto'!AF$720,"")</f>
        <v/>
      </c>
      <c r="CF721" s="162" t="str">
        <f>IF('Formato 4_Ppto'!AG$720&lt;&gt;"",'Formato 4_Ppto'!AG$720,"")</f>
        <v/>
      </c>
      <c r="CG721" s="162" t="str">
        <f>IF('Formato 4_Ppto'!AH$720&lt;&gt;"",'Formato 4_Ppto'!AH$720,"")</f>
        <v/>
      </c>
      <c r="CH721" s="162" t="str">
        <f>IF('Formato 4_Ppto'!AI$720&lt;&gt;"",'Formato 4_Ppto'!AI$720,"")</f>
        <v/>
      </c>
      <c r="CI721" s="163" t="str">
        <f>IF('Formato 4_Ppto'!AJ$720&lt;&gt;"",'Formato 4_Ppto'!AJ$720,"")</f>
        <v/>
      </c>
      <c r="CJ721" s="13" t="str">
        <f>IF('Formato 4_Ppto'!B749&lt;&gt;"",'Formato 4_Ppto'!A749,"")</f>
        <v/>
      </c>
      <c r="CK721" s="24" t="str">
        <f>IF('Formato 4_Ppto'!B749&lt;&gt;"",'Formato 4_Ppto'!B749,"")</f>
        <v/>
      </c>
      <c r="CL721" s="22" t="str">
        <f>IF('Formato 4_Ppto'!C749&lt;&gt;"",'Formato 4_Ppto'!C749,"")</f>
        <v/>
      </c>
      <c r="CM721" s="24" t="str">
        <f>IF('Formato 4_Ppto'!D749&lt;&gt;"",'Formato 4_Ppto'!D749,"")</f>
        <v/>
      </c>
      <c r="CN721" s="161" t="str">
        <f>IF('Formato 4_Ppto'!E749&lt;&gt;"",'Formato 4_Ppto'!E749,"")</f>
        <v/>
      </c>
      <c r="CO721" s="161" t="str">
        <f>IF('Formato 4_Ppto'!G749&lt;&gt;"",'Formato 4_Ppto'!G749,"")</f>
        <v/>
      </c>
      <c r="CP721" s="163" t="str">
        <f>IF('Formato 4_Ppto'!I749&lt;&gt;"",'Formato 4_Ppto'!I749,"")</f>
        <v/>
      </c>
      <c r="CQ721" s="161" t="str">
        <f>IF('Formato 4_Ppto'!K749&lt;&gt;"",'Formato 4_Ppto'!K749,"")</f>
        <v/>
      </c>
      <c r="CR721" s="161" t="str">
        <f>IF('Formato 4_Ppto'!L749&lt;&gt;"",'Formato 4_Ppto'!L749,"")</f>
        <v/>
      </c>
      <c r="CS721" s="161" t="str">
        <f>IF('Formato 4_Ppto'!M749&lt;&gt;"",'Formato 4_Ppto'!M749,"")</f>
        <v/>
      </c>
      <c r="CT721" s="161" t="str">
        <f>IF('Formato 4_Ppto'!N749&lt;&gt;"",'Formato 4_Ppto'!N749,"")</f>
        <v/>
      </c>
      <c r="CU721" s="161" t="str">
        <f>IF('Formato 4_Ppto'!O749&lt;&gt;"",'Formato 4_Ppto'!O749,"")</f>
        <v/>
      </c>
      <c r="CV721" s="161" t="str">
        <f>IF('Formato 4_Ppto'!P749&lt;&gt;"",'Formato 4_Ppto'!P749,"")</f>
        <v/>
      </c>
      <c r="CW721" s="161" t="str">
        <f>IF('Formato 4_Ppto'!Q749&lt;&gt;"",'Formato 4_Ppto'!Q749,"")</f>
        <v/>
      </c>
      <c r="CX721" s="161" t="str">
        <f>IF('Formato 4_Ppto'!R749&lt;&gt;"",'Formato 4_Ppto'!R749,"")</f>
        <v/>
      </c>
      <c r="CY721" s="161" t="str">
        <f>IF('Formato 4_Ppto'!S749&lt;&gt;"",'Formato 4_Ppto'!S749,"")</f>
        <v/>
      </c>
      <c r="CZ721" s="161" t="str">
        <f>IF('Formato 4_Ppto'!T749&lt;&gt;"",'Formato 4_Ppto'!T749,"")</f>
        <v/>
      </c>
      <c r="DA721" s="161" t="str">
        <f>IF('Formato 4_Ppto'!U749&lt;&gt;"",'Formato 4_Ppto'!U749,"")</f>
        <v/>
      </c>
      <c r="DB721" s="161" t="str">
        <f>IF('Formato 4_Ppto'!V749&lt;&gt;"",'Formato 4_Ppto'!V749,"")</f>
        <v/>
      </c>
      <c r="DC721" s="161" t="str">
        <f>IF('Formato 4_Ppto'!W749&lt;&gt;"",'Formato 4_Ppto'!W749,"")</f>
        <v/>
      </c>
      <c r="DD721" s="162" t="str">
        <f>IF('Formato 4_Ppto'!X749&lt;&gt;"",'Formato 4_Ppto'!X749,"")</f>
        <v/>
      </c>
      <c r="DE721" s="162" t="str">
        <f>IF('Formato 4_Ppto'!Y749&lt;&gt;"",'Formato 4_Ppto'!Y749,"")</f>
        <v/>
      </c>
      <c r="DF721" s="162" t="str">
        <f>IF('Formato 4_Ppto'!Z749&lt;&gt;"",'Formato 4_Ppto'!Z749,"")</f>
        <v/>
      </c>
      <c r="DG721" s="162" t="str">
        <f>IF('Formato 4_Ppto'!AA749&lt;&gt;"",'Formato 4_Ppto'!AA749,"")</f>
        <v/>
      </c>
      <c r="DH721" s="162" t="str">
        <f>IF('Formato 4_Ppto'!AB749&lt;&gt;"",'Formato 4_Ppto'!AB749,"")</f>
        <v/>
      </c>
      <c r="DI721" s="162" t="str">
        <f>IF('Formato 4_Ppto'!AC749&lt;&gt;"",'Formato 4_Ppto'!AC749,"")</f>
        <v/>
      </c>
      <c r="DJ721" s="162" t="str">
        <f>IF('Formato 4_Ppto'!AD749&lt;&gt;"",'Formato 4_Ppto'!AD749,"")</f>
        <v/>
      </c>
      <c r="DK721" s="162" t="str">
        <f>IF('Formato 4_Ppto'!AE749&lt;&gt;"",'Formato 4_Ppto'!AE749,"")</f>
        <v/>
      </c>
      <c r="DL721" s="162" t="str">
        <f>IF('Formato 4_Ppto'!AF749&lt;&gt;"",'Formato 4_Ppto'!AF749,"")</f>
        <v/>
      </c>
      <c r="DM721" s="162" t="str">
        <f>IF('Formato 4_Ppto'!AG749&lt;&gt;"",'Formato 4_Ppto'!AG749,"")</f>
        <v/>
      </c>
      <c r="DN721" s="162" t="str">
        <f>IF('Formato 4_Ppto'!AH749&lt;&gt;"",'Formato 4_Ppto'!AH749,"")</f>
        <v/>
      </c>
      <c r="DO721" s="162" t="str">
        <f>IF('Formato 4_Ppto'!AI749&lt;&gt;"",'Formato 4_Ppto'!AI749,"")</f>
        <v/>
      </c>
      <c r="DP721" s="163" t="str">
        <f>IF('Formato 4_Ppto'!AJ749&lt;&gt;"",'Formato 4_Ppto'!AJ749,"")</f>
        <v/>
      </c>
    </row>
    <row r="722" spans="2:120" x14ac:dyDescent="0.3">
      <c r="B722" s="164" t="str">
        <f>IF(OR(Tabla6[[#This Row],[IDA]]="",Tabla6[[#This Row],[IDT]]="",Tabla6[[#This Row],[IDI]]=""),"",Tabla6[[#This Row],[IDA]]&amp;"."&amp;Tabla6[[#This Row],[IDT]]&amp;"."&amp;Tabla6[[#This Row],[IDI]])</f>
        <v/>
      </c>
      <c r="C722" s="13" t="str">
        <f>IF(Formato_02!$B$14&lt;&gt;"",0,"")</f>
        <v/>
      </c>
      <c r="D722" s="13" t="str">
        <f>IF(Formato_02!$H$9&lt;&gt;"",Formato_02!$H$9,"")</f>
        <v/>
      </c>
      <c r="E722" s="24" t="str">
        <f t="shared" si="88"/>
        <v/>
      </c>
      <c r="F722" s="24" t="str">
        <f>IF(Formato_02!$B$14&lt;&gt;"",Formato_02!$B$14,"")</f>
        <v/>
      </c>
      <c r="G722" s="22" t="str">
        <f>IF('Formato 3_Gantt'!C727&lt;&gt;"",'Formato 3_Gantt'!C727,"")</f>
        <v/>
      </c>
      <c r="H722" s="13" t="str">
        <f>IF('Formato 3_Gantt'!D$8&lt;&gt;"",'Formato 3_Gantt'!D$8,"")</f>
        <v/>
      </c>
      <c r="I722" s="13" t="str">
        <f>IF('Formato 3_Gantt'!E$8&lt;&gt;"",'Formato 3_Gantt'!E$8,"")</f>
        <v/>
      </c>
      <c r="J722" s="13" t="str">
        <f>IF('Formato 3_Gantt'!F$8&lt;&gt;"",'Formato 3_Gantt'!F$8,"")</f>
        <v/>
      </c>
      <c r="K722" s="158" t="str">
        <f>IF('Formato 3_Gantt'!G$8&lt;&gt;"",'Formato 3_Gantt'!G$8,"")</f>
        <v/>
      </c>
      <c r="L722" s="158" t="str">
        <f>IF('Formato 3_Gantt'!H$8&lt;&gt;"",'Formato 3_Gantt'!H$8,"")</f>
        <v/>
      </c>
      <c r="M722" s="13" t="str">
        <f>IF('Formato 3_Gantt'!BL$8&lt;&gt;"",'Formato 3_Gantt'!BL$8,"")</f>
        <v/>
      </c>
      <c r="N722" s="13" t="str">
        <f>IF('Formato 3_Gantt'!BM$8&lt;&gt;"",'Formato 3_Gantt'!BM$8,"")</f>
        <v/>
      </c>
      <c r="O722" s="13" t="str">
        <f>IF('Formato 3_Gantt'!BN$8&lt;&gt;"",'Formato 3_Gantt'!BN$8,"")</f>
        <v/>
      </c>
      <c r="P722" s="13" t="str">
        <f>IF('Formato 3_Gantt'!BO$8&lt;&gt;"",'Formato 3_Gantt'!BO$8,"")</f>
        <v/>
      </c>
      <c r="Q722" s="13" t="str">
        <f>IF('Formato 3_Gantt'!BP$8&lt;&gt;"",'Formato 3_Gantt'!BP$8,"")</f>
        <v/>
      </c>
      <c r="R722" s="13" t="str">
        <f>IF('Formato 3_Gantt'!BQ$8&lt;&gt;"",'Formato 3_Gantt'!BQ$8,"")</f>
        <v/>
      </c>
      <c r="S722" s="13" t="str">
        <f>IF('Formato 3_Gantt'!BR$8&lt;&gt;"",'Formato 3_Gantt'!BR$8,"")</f>
        <v/>
      </c>
      <c r="T722" s="13" t="str">
        <f>IF('Formato 3_Gantt'!BS$8&lt;&gt;"",'Formato 3_Gantt'!BS$8,"")</f>
        <v/>
      </c>
      <c r="U722" s="13" t="str">
        <f>IF('Formato 3_Gantt'!BT$8&lt;&gt;"",'Formato 3_Gantt'!BT$8,"")</f>
        <v/>
      </c>
      <c r="V722" s="13" t="str">
        <f>IF('Formato 3_Gantt'!BU$8&lt;&gt;"",'Formato 3_Gantt'!BU$8,"")</f>
        <v/>
      </c>
      <c r="W722" s="13" t="str">
        <f>IF('Formato 3_Gantt'!BV$8&lt;&gt;"",'Formato 3_Gantt'!BV$8,"")</f>
        <v/>
      </c>
      <c r="X722" s="13" t="str">
        <f>IF('Formato 3_Gantt'!BW$8&lt;&gt;"",'Formato 3_Gantt'!BW$8,"")</f>
        <v/>
      </c>
      <c r="Y722" s="13" t="str">
        <f>IF('Formato 3_Gantt'!BX$8&lt;&gt;"",'Formato 3_Gantt'!BX$8,"")</f>
        <v/>
      </c>
      <c r="Z722" s="162" t="str">
        <f>IF(Formato_02!S$15&lt;&gt;"",Formato_02!S$15,"")</f>
        <v/>
      </c>
      <c r="AA722" s="162" t="str">
        <f>IF(Formato_02!T$15&lt;&gt;"",Formato_02!T$15,"")</f>
        <v/>
      </c>
      <c r="AB722" s="162" t="str">
        <f>IF(Formato_02!U$15&lt;&gt;"",Formato_02!U$15,"")</f>
        <v/>
      </c>
      <c r="AC722" s="162" t="str">
        <f>IF(Formato_02!V$15&lt;&gt;"",Formato_02!V$15,"")</f>
        <v/>
      </c>
      <c r="AD722" s="162" t="str">
        <f>IF(Formato_02!W$15&lt;&gt;"",Formato_02!W$15,"")</f>
        <v/>
      </c>
      <c r="AE722" s="162" t="str">
        <f>IF(Formato_02!X$15&lt;&gt;"",Formato_02!X$15,"")</f>
        <v/>
      </c>
      <c r="AF722" s="162" t="str">
        <f>IF(Formato_02!Y$15&lt;&gt;"",Formato_02!Y$15,"")</f>
        <v/>
      </c>
      <c r="AG722" s="162" t="str">
        <f>IF(Formato_02!Z$15&lt;&gt;"",Formato_02!Z$15,"")</f>
        <v/>
      </c>
      <c r="AH722" s="162" t="str">
        <f>IF(Formato_02!AA$15&lt;&gt;"",Formato_02!AA$15,"")</f>
        <v/>
      </c>
      <c r="AI722" s="162" t="str">
        <f>IF(Formato_02!AB$15&lt;&gt;"",Formato_02!AB$15,"")</f>
        <v/>
      </c>
      <c r="AJ722" s="162" t="str">
        <f>IF(Formato_02!AC$15&lt;&gt;"",Formato_02!AC$15,"")</f>
        <v/>
      </c>
      <c r="AK722" s="162" t="str">
        <f>IF(Formato_02!AD$15&lt;&gt;"",Formato_02!AD$15,"")</f>
        <v/>
      </c>
      <c r="AL722" s="162" t="str">
        <f>IF(Formato_02!$N$14&lt;&gt;"",Formato_02!$N$14,"")</f>
        <v/>
      </c>
      <c r="AM722" s="13" t="str">
        <f>IF(Formato_02!$X$4&lt;&gt;"","AN","")</f>
        <v/>
      </c>
      <c r="AN722" s="24" t="str">
        <f t="shared" si="89"/>
        <v/>
      </c>
      <c r="AO722" s="13" t="str">
        <f>IF(Formato_02!$Y$4&lt;&gt;"","P027","")</f>
        <v/>
      </c>
      <c r="AP722" s="24" t="str">
        <f t="shared" si="90"/>
        <v/>
      </c>
      <c r="AQ722" s="13" t="str">
        <f>IF(Formato_02!$Z$4&lt;&gt;"","PNCVG","")</f>
        <v/>
      </c>
      <c r="AR722" s="24" t="str">
        <f t="shared" si="91"/>
        <v/>
      </c>
      <c r="AS722" s="13" t="str">
        <f>IF(Formato_02!$AA$4&lt;&gt;"","PNFF","")</f>
        <v/>
      </c>
      <c r="AT722" s="24" t="str">
        <f t="shared" si="92"/>
        <v/>
      </c>
      <c r="AU722" s="13" t="str">
        <f>IF(Formato_02!$AB$4&lt;&gt;"","PNPAM","")</f>
        <v/>
      </c>
      <c r="AV722" s="24" t="str">
        <f t="shared" si="93"/>
        <v/>
      </c>
      <c r="AW722" s="13" t="str">
        <f>IF(Formato_02!$AC$4&lt;&gt;"","PNAIA","")</f>
        <v/>
      </c>
      <c r="AX722" s="24" t="str">
        <f t="shared" si="94"/>
        <v/>
      </c>
      <c r="AY722" s="13" t="str">
        <f>IF(Formato_02!$AD$4&lt;&gt;"","PIO","")</f>
        <v/>
      </c>
      <c r="AZ722" s="24" t="str">
        <f t="shared" si="95"/>
        <v/>
      </c>
      <c r="BA722" s="13" t="str">
        <f>IF('Formato 3_Gantt'!B$32&lt;&gt;"",'Formato 3_Gantt'!A$32,"")</f>
        <v/>
      </c>
      <c r="BB722" s="24" t="str">
        <f>IF('Formato 3_Gantt'!B$32&lt;&gt;"",'Formato 3_Gantt'!B$32,"")</f>
        <v/>
      </c>
      <c r="BC722" s="22" t="str">
        <f>IF('Formato 3_Gantt'!C$32&lt;&gt;"",'Formato 3_Gantt'!C$32,"")</f>
        <v/>
      </c>
      <c r="BD722" s="13" t="str">
        <f>IF('Formato 3_Gantt'!D$32&lt;&gt;"",'Formato 3_Gantt'!D$32,"")</f>
        <v/>
      </c>
      <c r="BE722" s="161" t="str">
        <f>IF('Formato 3_Gantt'!E$32&lt;&gt;"",'Formato 3_Gantt'!E$32,"")</f>
        <v/>
      </c>
      <c r="BF722" s="13" t="str">
        <f>IF('Formato 3_Gantt'!F$32&lt;&gt;"",'Formato 3_Gantt'!F$32,"")</f>
        <v/>
      </c>
      <c r="BG722" s="158" t="str">
        <f>IF('Formato 3_Gantt'!G$32&lt;&gt;"",'Formato 3_Gantt'!G$32,"")</f>
        <v/>
      </c>
      <c r="BH722" s="158" t="str">
        <f>IF('Formato 3_Gantt'!H$32&lt;&gt;"",'Formato 3_Gantt'!H$32,"")</f>
        <v/>
      </c>
      <c r="BI722" s="161" t="str">
        <f>IF('Formato 3_Gantt'!BL$32&lt;&gt;"",'Formato 3_Gantt'!BL$32,"")</f>
        <v/>
      </c>
      <c r="BJ722" s="161" t="str">
        <f>IF('Formato 3_Gantt'!BM$32&lt;&gt;"",'Formato 3_Gantt'!BM$32,"")</f>
        <v/>
      </c>
      <c r="BK722" s="161" t="str">
        <f>IF('Formato 3_Gantt'!BN$32&lt;&gt;"",'Formato 3_Gantt'!BN$32,"")</f>
        <v/>
      </c>
      <c r="BL722" s="161" t="str">
        <f>IF('Formato 3_Gantt'!BO$32&lt;&gt;"",'Formato 3_Gantt'!BO$32,"")</f>
        <v/>
      </c>
      <c r="BM722" s="161" t="str">
        <f>IF('Formato 3_Gantt'!BP$32&lt;&gt;"",'Formato 3_Gantt'!BP$32,"")</f>
        <v/>
      </c>
      <c r="BN722" s="161" t="str">
        <f>IF('Formato 3_Gantt'!BQ$32&lt;&gt;"",'Formato 3_Gantt'!BQ$32,"")</f>
        <v/>
      </c>
      <c r="BO722" s="161" t="str">
        <f>IF('Formato 3_Gantt'!BR$32&lt;&gt;"",'Formato 3_Gantt'!BR$32,"")</f>
        <v/>
      </c>
      <c r="BP722" s="161" t="str">
        <f>IF('Formato 3_Gantt'!BS$32&lt;&gt;"",'Formato 3_Gantt'!BS$32,"")</f>
        <v/>
      </c>
      <c r="BQ722" s="161" t="str">
        <f>IF('Formato 3_Gantt'!BT$32&lt;&gt;"",'Formato 3_Gantt'!BT$32,"")</f>
        <v/>
      </c>
      <c r="BR722" s="161" t="str">
        <f>IF('Formato 3_Gantt'!BU$32&lt;&gt;"",'Formato 3_Gantt'!BU$32,"")</f>
        <v/>
      </c>
      <c r="BS722" s="161" t="str">
        <f>IF('Formato 3_Gantt'!BV$32&lt;&gt;"",'Formato 3_Gantt'!BV$32,"")</f>
        <v/>
      </c>
      <c r="BT722" s="161" t="str">
        <f>IF('Formato 3_Gantt'!BW$32&lt;&gt;"",'Formato 3_Gantt'!BW$32,"")</f>
        <v/>
      </c>
      <c r="BU722" s="161" t="str">
        <f>IF('Formato 3_Gantt'!BX$32&lt;&gt;"",'Formato 3_Gantt'!BX$32,"")</f>
        <v/>
      </c>
      <c r="BV722" s="163" t="str">
        <f>IF('Formato 4_Ppto'!I$720&lt;&gt;"",'Formato 4_Ppto'!I$720,"")</f>
        <v/>
      </c>
      <c r="BW722" s="162" t="str">
        <f>IF('Formato 4_Ppto'!X$720&lt;&gt;"",'Formato 4_Ppto'!X$720,"")</f>
        <v/>
      </c>
      <c r="BX722" s="162" t="str">
        <f>IF('Formato 4_Ppto'!Y$720&lt;&gt;"",'Formato 4_Ppto'!Y$720,"")</f>
        <v/>
      </c>
      <c r="BY722" s="162" t="str">
        <f>IF('Formato 4_Ppto'!Z$720&lt;&gt;"",'Formato 4_Ppto'!Z$720,"")</f>
        <v/>
      </c>
      <c r="BZ722" s="162" t="str">
        <f>IF('Formato 4_Ppto'!AA$720&lt;&gt;"",'Formato 4_Ppto'!AA$720,"")</f>
        <v/>
      </c>
      <c r="CA722" s="162" t="str">
        <f>IF('Formato 4_Ppto'!AB$720&lt;&gt;"",'Formato 4_Ppto'!AB$720,"")</f>
        <v/>
      </c>
      <c r="CB722" s="162" t="str">
        <f>IF('Formato 4_Ppto'!AC$720&lt;&gt;"",'Formato 4_Ppto'!AC$720,"")</f>
        <v/>
      </c>
      <c r="CC722" s="162" t="str">
        <f>IF('Formato 4_Ppto'!AD$720&lt;&gt;"",'Formato 4_Ppto'!AD$720,"")</f>
        <v/>
      </c>
      <c r="CD722" s="162" t="str">
        <f>IF('Formato 4_Ppto'!AE$720&lt;&gt;"",'Formato 4_Ppto'!AE$720,"")</f>
        <v/>
      </c>
      <c r="CE722" s="162" t="str">
        <f>IF('Formato 4_Ppto'!AF$720&lt;&gt;"",'Formato 4_Ppto'!AF$720,"")</f>
        <v/>
      </c>
      <c r="CF722" s="162" t="str">
        <f>IF('Formato 4_Ppto'!AG$720&lt;&gt;"",'Formato 4_Ppto'!AG$720,"")</f>
        <v/>
      </c>
      <c r="CG722" s="162" t="str">
        <f>IF('Formato 4_Ppto'!AH$720&lt;&gt;"",'Formato 4_Ppto'!AH$720,"")</f>
        <v/>
      </c>
      <c r="CH722" s="162" t="str">
        <f>IF('Formato 4_Ppto'!AI$720&lt;&gt;"",'Formato 4_Ppto'!AI$720,"")</f>
        <v/>
      </c>
      <c r="CI722" s="163" t="str">
        <f>IF('Formato 4_Ppto'!AJ$720&lt;&gt;"",'Formato 4_Ppto'!AJ$720,"")</f>
        <v/>
      </c>
      <c r="CJ722" s="13" t="str">
        <f>IF('Formato 4_Ppto'!B750&lt;&gt;"",'Formato 4_Ppto'!A750,"")</f>
        <v/>
      </c>
      <c r="CK722" s="24" t="str">
        <f>IF('Formato 4_Ppto'!B750&lt;&gt;"",'Formato 4_Ppto'!B750,"")</f>
        <v/>
      </c>
      <c r="CL722" s="22" t="str">
        <f>IF('Formato 4_Ppto'!C750&lt;&gt;"",'Formato 4_Ppto'!C750,"")</f>
        <v/>
      </c>
      <c r="CM722" s="24" t="str">
        <f>IF('Formato 4_Ppto'!D750&lt;&gt;"",'Formato 4_Ppto'!D750,"")</f>
        <v/>
      </c>
      <c r="CN722" s="161" t="str">
        <f>IF('Formato 4_Ppto'!E750&lt;&gt;"",'Formato 4_Ppto'!E750,"")</f>
        <v/>
      </c>
      <c r="CO722" s="161" t="str">
        <f>IF('Formato 4_Ppto'!G750&lt;&gt;"",'Formato 4_Ppto'!G750,"")</f>
        <v/>
      </c>
      <c r="CP722" s="163" t="str">
        <f>IF('Formato 4_Ppto'!I750&lt;&gt;"",'Formato 4_Ppto'!I750,"")</f>
        <v/>
      </c>
      <c r="CQ722" s="161" t="str">
        <f>IF('Formato 4_Ppto'!K750&lt;&gt;"",'Formato 4_Ppto'!K750,"")</f>
        <v/>
      </c>
      <c r="CR722" s="161" t="str">
        <f>IF('Formato 4_Ppto'!L750&lt;&gt;"",'Formato 4_Ppto'!L750,"")</f>
        <v/>
      </c>
      <c r="CS722" s="161" t="str">
        <f>IF('Formato 4_Ppto'!M750&lt;&gt;"",'Formato 4_Ppto'!M750,"")</f>
        <v/>
      </c>
      <c r="CT722" s="161" t="str">
        <f>IF('Formato 4_Ppto'!N750&lt;&gt;"",'Formato 4_Ppto'!N750,"")</f>
        <v/>
      </c>
      <c r="CU722" s="161" t="str">
        <f>IF('Formato 4_Ppto'!O750&lt;&gt;"",'Formato 4_Ppto'!O750,"")</f>
        <v/>
      </c>
      <c r="CV722" s="161" t="str">
        <f>IF('Formato 4_Ppto'!P750&lt;&gt;"",'Formato 4_Ppto'!P750,"")</f>
        <v/>
      </c>
      <c r="CW722" s="161" t="str">
        <f>IF('Formato 4_Ppto'!Q750&lt;&gt;"",'Formato 4_Ppto'!Q750,"")</f>
        <v/>
      </c>
      <c r="CX722" s="161" t="str">
        <f>IF('Formato 4_Ppto'!R750&lt;&gt;"",'Formato 4_Ppto'!R750,"")</f>
        <v/>
      </c>
      <c r="CY722" s="161" t="str">
        <f>IF('Formato 4_Ppto'!S750&lt;&gt;"",'Formato 4_Ppto'!S750,"")</f>
        <v/>
      </c>
      <c r="CZ722" s="161" t="str">
        <f>IF('Formato 4_Ppto'!T750&lt;&gt;"",'Formato 4_Ppto'!T750,"")</f>
        <v/>
      </c>
      <c r="DA722" s="161" t="str">
        <f>IF('Formato 4_Ppto'!U750&lt;&gt;"",'Formato 4_Ppto'!U750,"")</f>
        <v/>
      </c>
      <c r="DB722" s="161" t="str">
        <f>IF('Formato 4_Ppto'!V750&lt;&gt;"",'Formato 4_Ppto'!V750,"")</f>
        <v/>
      </c>
      <c r="DC722" s="161" t="str">
        <f>IF('Formato 4_Ppto'!W750&lt;&gt;"",'Formato 4_Ppto'!W750,"")</f>
        <v/>
      </c>
      <c r="DD722" s="162" t="str">
        <f>IF('Formato 4_Ppto'!X750&lt;&gt;"",'Formato 4_Ppto'!X750,"")</f>
        <v/>
      </c>
      <c r="DE722" s="162" t="str">
        <f>IF('Formato 4_Ppto'!Y750&lt;&gt;"",'Formato 4_Ppto'!Y750,"")</f>
        <v/>
      </c>
      <c r="DF722" s="162" t="str">
        <f>IF('Formato 4_Ppto'!Z750&lt;&gt;"",'Formato 4_Ppto'!Z750,"")</f>
        <v/>
      </c>
      <c r="DG722" s="162" t="str">
        <f>IF('Formato 4_Ppto'!AA750&lt;&gt;"",'Formato 4_Ppto'!AA750,"")</f>
        <v/>
      </c>
      <c r="DH722" s="162" t="str">
        <f>IF('Formato 4_Ppto'!AB750&lt;&gt;"",'Formato 4_Ppto'!AB750,"")</f>
        <v/>
      </c>
      <c r="DI722" s="162" t="str">
        <f>IF('Formato 4_Ppto'!AC750&lt;&gt;"",'Formato 4_Ppto'!AC750,"")</f>
        <v/>
      </c>
      <c r="DJ722" s="162" t="str">
        <f>IF('Formato 4_Ppto'!AD750&lt;&gt;"",'Formato 4_Ppto'!AD750,"")</f>
        <v/>
      </c>
      <c r="DK722" s="162" t="str">
        <f>IF('Formato 4_Ppto'!AE750&lt;&gt;"",'Formato 4_Ppto'!AE750,"")</f>
        <v/>
      </c>
      <c r="DL722" s="162" t="str">
        <f>IF('Formato 4_Ppto'!AF750&lt;&gt;"",'Formato 4_Ppto'!AF750,"")</f>
        <v/>
      </c>
      <c r="DM722" s="162" t="str">
        <f>IF('Formato 4_Ppto'!AG750&lt;&gt;"",'Formato 4_Ppto'!AG750,"")</f>
        <v/>
      </c>
      <c r="DN722" s="162" t="str">
        <f>IF('Formato 4_Ppto'!AH750&lt;&gt;"",'Formato 4_Ppto'!AH750,"")</f>
        <v/>
      </c>
      <c r="DO722" s="162" t="str">
        <f>IF('Formato 4_Ppto'!AI750&lt;&gt;"",'Formato 4_Ppto'!AI750,"")</f>
        <v/>
      </c>
      <c r="DP722" s="163" t="str">
        <f>IF('Formato 4_Ppto'!AJ750&lt;&gt;"",'Formato 4_Ppto'!AJ750,"")</f>
        <v/>
      </c>
    </row>
    <row r="723" spans="2:120" x14ac:dyDescent="0.3">
      <c r="B723" s="13" t="str">
        <f>IF(OR(Tabla6[[#This Row],[IDA]]="",Tabla6[[#This Row],[IDT]]="",Tabla6[[#This Row],[IDI]]=""),"",Tabla6[[#This Row],[IDA]]&amp;"."&amp;Tabla6[[#This Row],[IDT]]&amp;"."&amp;Tabla6[[#This Row],[IDI]])</f>
        <v/>
      </c>
      <c r="C723" s="13" t="str">
        <f>IF(Formato_02!$B$14&lt;&gt;"",0,"")</f>
        <v/>
      </c>
      <c r="D723" s="13" t="str">
        <f>IF(Formato_02!$H$9&lt;&gt;"",Formato_02!$H$9,"")</f>
        <v/>
      </c>
      <c r="E723" s="24" t="str">
        <f t="shared" si="88"/>
        <v/>
      </c>
      <c r="F723" s="24" t="str">
        <f>IF(Formato_02!$B$14&lt;&gt;"",Formato_02!$B$14,"")</f>
        <v/>
      </c>
      <c r="G723" s="22" t="str">
        <f>IF('Formato 3_Gantt'!C728&lt;&gt;"",'Formato 3_Gantt'!C728,"")</f>
        <v/>
      </c>
      <c r="H723" s="13" t="str">
        <f>IF('Formato 3_Gantt'!D$8&lt;&gt;"",'Formato 3_Gantt'!D$8,"")</f>
        <v/>
      </c>
      <c r="I723" s="13" t="str">
        <f>IF('Formato 3_Gantt'!E$8&lt;&gt;"",'Formato 3_Gantt'!E$8,"")</f>
        <v/>
      </c>
      <c r="J723" s="13" t="str">
        <f>IF('Formato 3_Gantt'!F$8&lt;&gt;"",'Formato 3_Gantt'!F$8,"")</f>
        <v/>
      </c>
      <c r="K723" s="158" t="str">
        <f>IF('Formato 3_Gantt'!G$8&lt;&gt;"",'Formato 3_Gantt'!G$8,"")</f>
        <v/>
      </c>
      <c r="L723" s="158" t="str">
        <f>IF('Formato 3_Gantt'!H$8&lt;&gt;"",'Formato 3_Gantt'!H$8,"")</f>
        <v/>
      </c>
      <c r="M723" s="13" t="str">
        <f>IF('Formato 3_Gantt'!BL$8&lt;&gt;"",'Formato 3_Gantt'!BL$8,"")</f>
        <v/>
      </c>
      <c r="N723" s="13" t="str">
        <f>IF('Formato 3_Gantt'!BM$8&lt;&gt;"",'Formato 3_Gantt'!BM$8,"")</f>
        <v/>
      </c>
      <c r="O723" s="13" t="str">
        <f>IF('Formato 3_Gantt'!BN$8&lt;&gt;"",'Formato 3_Gantt'!BN$8,"")</f>
        <v/>
      </c>
      <c r="P723" s="13" t="str">
        <f>IF('Formato 3_Gantt'!BO$8&lt;&gt;"",'Formato 3_Gantt'!BO$8,"")</f>
        <v/>
      </c>
      <c r="Q723" s="13" t="str">
        <f>IF('Formato 3_Gantt'!BP$8&lt;&gt;"",'Formato 3_Gantt'!BP$8,"")</f>
        <v/>
      </c>
      <c r="R723" s="13" t="str">
        <f>IF('Formato 3_Gantt'!BQ$8&lt;&gt;"",'Formato 3_Gantt'!BQ$8,"")</f>
        <v/>
      </c>
      <c r="S723" s="13" t="str">
        <f>IF('Formato 3_Gantt'!BR$8&lt;&gt;"",'Formato 3_Gantt'!BR$8,"")</f>
        <v/>
      </c>
      <c r="T723" s="13" t="str">
        <f>IF('Formato 3_Gantt'!BS$8&lt;&gt;"",'Formato 3_Gantt'!BS$8,"")</f>
        <v/>
      </c>
      <c r="U723" s="13" t="str">
        <f>IF('Formato 3_Gantt'!BT$8&lt;&gt;"",'Formato 3_Gantt'!BT$8,"")</f>
        <v/>
      </c>
      <c r="V723" s="13" t="str">
        <f>IF('Formato 3_Gantt'!BU$8&lt;&gt;"",'Formato 3_Gantt'!BU$8,"")</f>
        <v/>
      </c>
      <c r="W723" s="13" t="str">
        <f>IF('Formato 3_Gantt'!BV$8&lt;&gt;"",'Formato 3_Gantt'!BV$8,"")</f>
        <v/>
      </c>
      <c r="X723" s="13" t="str">
        <f>IF('Formato 3_Gantt'!BW$8&lt;&gt;"",'Formato 3_Gantt'!BW$8,"")</f>
        <v/>
      </c>
      <c r="Y723" s="13" t="str">
        <f>IF('Formato 3_Gantt'!BX$8&lt;&gt;"",'Formato 3_Gantt'!BX$8,"")</f>
        <v/>
      </c>
      <c r="Z723" s="162" t="str">
        <f>IF(Formato_02!S$15&lt;&gt;"",Formato_02!S$15,"")</f>
        <v/>
      </c>
      <c r="AA723" s="162" t="str">
        <f>IF(Formato_02!T$15&lt;&gt;"",Formato_02!T$15,"")</f>
        <v/>
      </c>
      <c r="AB723" s="162" t="str">
        <f>IF(Formato_02!U$15&lt;&gt;"",Formato_02!U$15,"")</f>
        <v/>
      </c>
      <c r="AC723" s="162" t="str">
        <f>IF(Formato_02!V$15&lt;&gt;"",Formato_02!V$15,"")</f>
        <v/>
      </c>
      <c r="AD723" s="162" t="str">
        <f>IF(Formato_02!W$15&lt;&gt;"",Formato_02!W$15,"")</f>
        <v/>
      </c>
      <c r="AE723" s="162" t="str">
        <f>IF(Formato_02!X$15&lt;&gt;"",Formato_02!X$15,"")</f>
        <v/>
      </c>
      <c r="AF723" s="162" t="str">
        <f>IF(Formato_02!Y$15&lt;&gt;"",Formato_02!Y$15,"")</f>
        <v/>
      </c>
      <c r="AG723" s="162" t="str">
        <f>IF(Formato_02!Z$15&lt;&gt;"",Formato_02!Z$15,"")</f>
        <v/>
      </c>
      <c r="AH723" s="162" t="str">
        <f>IF(Formato_02!AA$15&lt;&gt;"",Formato_02!AA$15,"")</f>
        <v/>
      </c>
      <c r="AI723" s="162" t="str">
        <f>IF(Formato_02!AB$15&lt;&gt;"",Formato_02!AB$15,"")</f>
        <v/>
      </c>
      <c r="AJ723" s="162" t="str">
        <f>IF(Formato_02!AC$15&lt;&gt;"",Formato_02!AC$15,"")</f>
        <v/>
      </c>
      <c r="AK723" s="162" t="str">
        <f>IF(Formato_02!AD$15&lt;&gt;"",Formato_02!AD$15,"")</f>
        <v/>
      </c>
      <c r="AL723" s="162" t="str">
        <f>IF(Formato_02!$N$14&lt;&gt;"",Formato_02!$N$14,"")</f>
        <v/>
      </c>
      <c r="AM723" s="13" t="str">
        <f>IF(Formato_02!$X$4&lt;&gt;"","AN","")</f>
        <v/>
      </c>
      <c r="AN723" s="24" t="str">
        <f t="shared" si="89"/>
        <v/>
      </c>
      <c r="AO723" s="13" t="str">
        <f>IF(Formato_02!$Y$4&lt;&gt;"","P027","")</f>
        <v/>
      </c>
      <c r="AP723" s="24" t="str">
        <f t="shared" si="90"/>
        <v/>
      </c>
      <c r="AQ723" s="13" t="str">
        <f>IF(Formato_02!$Z$4&lt;&gt;"","PNCVG","")</f>
        <v/>
      </c>
      <c r="AR723" s="24" t="str">
        <f t="shared" si="91"/>
        <v/>
      </c>
      <c r="AS723" s="13" t="str">
        <f>IF(Formato_02!$AA$4&lt;&gt;"","PNFF","")</f>
        <v/>
      </c>
      <c r="AT723" s="24" t="str">
        <f t="shared" si="92"/>
        <v/>
      </c>
      <c r="AU723" s="13" t="str">
        <f>IF(Formato_02!$AB$4&lt;&gt;"","PNPAM","")</f>
        <v/>
      </c>
      <c r="AV723" s="24" t="str">
        <f t="shared" si="93"/>
        <v/>
      </c>
      <c r="AW723" s="13" t="str">
        <f>IF(Formato_02!$AC$4&lt;&gt;"","PNAIA","")</f>
        <v/>
      </c>
      <c r="AX723" s="24" t="str">
        <f t="shared" si="94"/>
        <v/>
      </c>
      <c r="AY723" s="13" t="str">
        <f>IF(Formato_02!$AD$4&lt;&gt;"","PIO","")</f>
        <v/>
      </c>
      <c r="AZ723" s="24" t="str">
        <f t="shared" si="95"/>
        <v/>
      </c>
      <c r="BA723" s="13" t="str">
        <f>IF('Formato 3_Gantt'!B$33&lt;&gt;"",'Formato 3_Gantt'!A$33,"")</f>
        <v/>
      </c>
      <c r="BB723" s="24" t="str">
        <f>IF('Formato 3_Gantt'!B$33&lt;&gt;"",'Formato 3_Gantt'!B$33,"")</f>
        <v/>
      </c>
      <c r="BC723" s="22" t="str">
        <f>IF('Formato 3_Gantt'!C$33&lt;&gt;"",'Formato 3_Gantt'!C$33,"")</f>
        <v/>
      </c>
      <c r="BD723" s="13" t="str">
        <f>IF('Formato 3_Gantt'!D$33&lt;&gt;"",'Formato 3_Gantt'!D$33,"")</f>
        <v/>
      </c>
      <c r="BE723" s="161" t="str">
        <f>IF('Formato 3_Gantt'!E$33&lt;&gt;"",'Formato 3_Gantt'!E$33,"")</f>
        <v/>
      </c>
      <c r="BF723" s="13" t="str">
        <f>IF('Formato 3_Gantt'!F$33&lt;&gt;"",'Formato 3_Gantt'!F$33,"")</f>
        <v/>
      </c>
      <c r="BG723" s="158" t="str">
        <f>IF('Formato 3_Gantt'!G$33&lt;&gt;"",'Formato 3_Gantt'!G$33,"")</f>
        <v/>
      </c>
      <c r="BH723" s="158" t="str">
        <f>IF('Formato 3_Gantt'!H$33&lt;&gt;"",'Formato 3_Gantt'!H$33,"")</f>
        <v/>
      </c>
      <c r="BI723" s="161" t="str">
        <f>IF('Formato 3_Gantt'!BL$33&lt;&gt;"",'Formato 3_Gantt'!BL$33,"")</f>
        <v/>
      </c>
      <c r="BJ723" s="161" t="str">
        <f>IF('Formato 3_Gantt'!BM$33&lt;&gt;"",'Formato 3_Gantt'!BM$33,"")</f>
        <v/>
      </c>
      <c r="BK723" s="161" t="str">
        <f>IF('Formato 3_Gantt'!BN$33&lt;&gt;"",'Formato 3_Gantt'!BN$33,"")</f>
        <v/>
      </c>
      <c r="BL723" s="161" t="str">
        <f>IF('Formato 3_Gantt'!BO$33&lt;&gt;"",'Formato 3_Gantt'!BO$33,"")</f>
        <v/>
      </c>
      <c r="BM723" s="161" t="str">
        <f>IF('Formato 3_Gantt'!BP$33&lt;&gt;"",'Formato 3_Gantt'!BP$33,"")</f>
        <v/>
      </c>
      <c r="BN723" s="161" t="str">
        <f>IF('Formato 3_Gantt'!BQ$33&lt;&gt;"",'Formato 3_Gantt'!BQ$33,"")</f>
        <v/>
      </c>
      <c r="BO723" s="161" t="str">
        <f>IF('Formato 3_Gantt'!BR$33&lt;&gt;"",'Formato 3_Gantt'!BR$33,"")</f>
        <v/>
      </c>
      <c r="BP723" s="161" t="str">
        <f>IF('Formato 3_Gantt'!BS$33&lt;&gt;"",'Formato 3_Gantt'!BS$33,"")</f>
        <v/>
      </c>
      <c r="BQ723" s="161" t="str">
        <f>IF('Formato 3_Gantt'!BT$33&lt;&gt;"",'Formato 3_Gantt'!BT$33,"")</f>
        <v/>
      </c>
      <c r="BR723" s="161" t="str">
        <f>IF('Formato 3_Gantt'!BU$33&lt;&gt;"",'Formato 3_Gantt'!BU$33,"")</f>
        <v/>
      </c>
      <c r="BS723" s="161" t="str">
        <f>IF('Formato 3_Gantt'!BV$33&lt;&gt;"",'Formato 3_Gantt'!BV$33,"")</f>
        <v/>
      </c>
      <c r="BT723" s="161" t="str">
        <f>IF('Formato 3_Gantt'!BW$33&lt;&gt;"",'Formato 3_Gantt'!BW$33,"")</f>
        <v/>
      </c>
      <c r="BU723" s="161" t="str">
        <f>IF('Formato 3_Gantt'!BX$33&lt;&gt;"",'Formato 3_Gantt'!BX$33,"")</f>
        <v/>
      </c>
      <c r="BV723" s="163" t="str">
        <f>IF('Formato 4_Ppto'!I$751&lt;&gt;"",'Formato 4_Ppto'!I$751,"")</f>
        <v/>
      </c>
      <c r="BW723" s="162" t="str">
        <f>IF('Formato 4_Ppto'!X$751&lt;&gt;"",'Formato 4_Ppto'!X$751,"")</f>
        <v/>
      </c>
      <c r="BX723" s="162" t="str">
        <f>IF('Formato 4_Ppto'!Y$751&lt;&gt;"",'Formato 4_Ppto'!Y$751,"")</f>
        <v/>
      </c>
      <c r="BY723" s="162" t="str">
        <f>IF('Formato 4_Ppto'!Z$751&lt;&gt;"",'Formato 4_Ppto'!Z$751,"")</f>
        <v/>
      </c>
      <c r="BZ723" s="162" t="str">
        <f>IF('Formato 4_Ppto'!AA$751&lt;&gt;"",'Formato 4_Ppto'!AA$751,"")</f>
        <v/>
      </c>
      <c r="CA723" s="162" t="str">
        <f>IF('Formato 4_Ppto'!AB$751&lt;&gt;"",'Formato 4_Ppto'!AB$751,"")</f>
        <v/>
      </c>
      <c r="CB723" s="162" t="str">
        <f>IF('Formato 4_Ppto'!AC$751&lt;&gt;"",'Formato 4_Ppto'!AC$751,"")</f>
        <v/>
      </c>
      <c r="CC723" s="162" t="str">
        <f>IF('Formato 4_Ppto'!AD$751&lt;&gt;"",'Formato 4_Ppto'!AD$751,"")</f>
        <v/>
      </c>
      <c r="CD723" s="162" t="str">
        <f>IF('Formato 4_Ppto'!AE$751&lt;&gt;"",'Formato 4_Ppto'!AE$751,"")</f>
        <v/>
      </c>
      <c r="CE723" s="162" t="str">
        <f>IF('Formato 4_Ppto'!AF$751&lt;&gt;"",'Formato 4_Ppto'!AF$751,"")</f>
        <v/>
      </c>
      <c r="CF723" s="162" t="str">
        <f>IF('Formato 4_Ppto'!AG$751&lt;&gt;"",'Formato 4_Ppto'!AG$751,"")</f>
        <v/>
      </c>
      <c r="CG723" s="162" t="str">
        <f>IF('Formato 4_Ppto'!AH$751&lt;&gt;"",'Formato 4_Ppto'!AH$751,"")</f>
        <v/>
      </c>
      <c r="CH723" s="162" t="str">
        <f>IF('Formato 4_Ppto'!AI$751&lt;&gt;"",'Formato 4_Ppto'!AI$751,"")</f>
        <v/>
      </c>
      <c r="CI723" s="163" t="str">
        <f>IF('Formato 4_Ppto'!AJ$751&lt;&gt;"",'Formato 4_Ppto'!AJ$751,"")</f>
        <v/>
      </c>
      <c r="CJ723" s="13" t="str">
        <f>IF('Formato 4_Ppto'!B752&lt;&gt;"",'Formato 4_Ppto'!A752,"")</f>
        <v/>
      </c>
      <c r="CK723" s="24" t="str">
        <f>IF('Formato 4_Ppto'!B752&lt;&gt;"",'Formato 4_Ppto'!B752,"")</f>
        <v/>
      </c>
      <c r="CL723" s="22" t="str">
        <f>IF('Formato 4_Ppto'!C752&lt;&gt;"",'Formato 4_Ppto'!C752,"")</f>
        <v/>
      </c>
      <c r="CM723" s="24" t="str">
        <f>IF('Formato 4_Ppto'!D752&lt;&gt;"",'Formato 4_Ppto'!D752,"")</f>
        <v/>
      </c>
      <c r="CN723" s="161" t="str">
        <f>IF('Formato 4_Ppto'!E752&lt;&gt;"",'Formato 4_Ppto'!E752,"")</f>
        <v/>
      </c>
      <c r="CO723" s="161" t="str">
        <f>IF('Formato 4_Ppto'!G752&lt;&gt;"",'Formato 4_Ppto'!G752,"")</f>
        <v/>
      </c>
      <c r="CP723" s="163" t="str">
        <f>IF('Formato 4_Ppto'!I752&lt;&gt;"",'Formato 4_Ppto'!I752,"")</f>
        <v/>
      </c>
      <c r="CQ723" s="161" t="str">
        <f>IF('Formato 4_Ppto'!K752&lt;&gt;"",'Formato 4_Ppto'!K752,"")</f>
        <v/>
      </c>
      <c r="CR723" s="161" t="str">
        <f>IF('Formato 4_Ppto'!L752&lt;&gt;"",'Formato 4_Ppto'!L752,"")</f>
        <v/>
      </c>
      <c r="CS723" s="161" t="str">
        <f>IF('Formato 4_Ppto'!M752&lt;&gt;"",'Formato 4_Ppto'!M752,"")</f>
        <v/>
      </c>
      <c r="CT723" s="161" t="str">
        <f>IF('Formato 4_Ppto'!N752&lt;&gt;"",'Formato 4_Ppto'!N752,"")</f>
        <v/>
      </c>
      <c r="CU723" s="161" t="str">
        <f>IF('Formato 4_Ppto'!O752&lt;&gt;"",'Formato 4_Ppto'!O752,"")</f>
        <v/>
      </c>
      <c r="CV723" s="161" t="str">
        <f>IF('Formato 4_Ppto'!P752&lt;&gt;"",'Formato 4_Ppto'!P752,"")</f>
        <v/>
      </c>
      <c r="CW723" s="161" t="str">
        <f>IF('Formato 4_Ppto'!Q752&lt;&gt;"",'Formato 4_Ppto'!Q752,"")</f>
        <v/>
      </c>
      <c r="CX723" s="161" t="str">
        <f>IF('Formato 4_Ppto'!R752&lt;&gt;"",'Formato 4_Ppto'!R752,"")</f>
        <v/>
      </c>
      <c r="CY723" s="161" t="str">
        <f>IF('Formato 4_Ppto'!S752&lt;&gt;"",'Formato 4_Ppto'!S752,"")</f>
        <v/>
      </c>
      <c r="CZ723" s="161" t="str">
        <f>IF('Formato 4_Ppto'!T752&lt;&gt;"",'Formato 4_Ppto'!T752,"")</f>
        <v/>
      </c>
      <c r="DA723" s="161" t="str">
        <f>IF('Formato 4_Ppto'!U752&lt;&gt;"",'Formato 4_Ppto'!U752,"")</f>
        <v/>
      </c>
      <c r="DB723" s="161" t="str">
        <f>IF('Formato 4_Ppto'!V752&lt;&gt;"",'Formato 4_Ppto'!V752,"")</f>
        <v/>
      </c>
      <c r="DC723" s="161" t="str">
        <f>IF('Formato 4_Ppto'!W752&lt;&gt;"",'Formato 4_Ppto'!W752,"")</f>
        <v/>
      </c>
      <c r="DD723" s="162" t="str">
        <f>IF('Formato 4_Ppto'!X752&lt;&gt;"",'Formato 4_Ppto'!X752,"")</f>
        <v/>
      </c>
      <c r="DE723" s="162" t="str">
        <f>IF('Formato 4_Ppto'!Y752&lt;&gt;"",'Formato 4_Ppto'!Y752,"")</f>
        <v/>
      </c>
      <c r="DF723" s="162" t="str">
        <f>IF('Formato 4_Ppto'!Z752&lt;&gt;"",'Formato 4_Ppto'!Z752,"")</f>
        <v/>
      </c>
      <c r="DG723" s="162" t="str">
        <f>IF('Formato 4_Ppto'!AA752&lt;&gt;"",'Formato 4_Ppto'!AA752,"")</f>
        <v/>
      </c>
      <c r="DH723" s="162" t="str">
        <f>IF('Formato 4_Ppto'!AB752&lt;&gt;"",'Formato 4_Ppto'!AB752,"")</f>
        <v/>
      </c>
      <c r="DI723" s="162" t="str">
        <f>IF('Formato 4_Ppto'!AC752&lt;&gt;"",'Formato 4_Ppto'!AC752,"")</f>
        <v/>
      </c>
      <c r="DJ723" s="162" t="str">
        <f>IF('Formato 4_Ppto'!AD752&lt;&gt;"",'Formato 4_Ppto'!AD752,"")</f>
        <v/>
      </c>
      <c r="DK723" s="162" t="str">
        <f>IF('Formato 4_Ppto'!AE752&lt;&gt;"",'Formato 4_Ppto'!AE752,"")</f>
        <v/>
      </c>
      <c r="DL723" s="162" t="str">
        <f>IF('Formato 4_Ppto'!AF752&lt;&gt;"",'Formato 4_Ppto'!AF752,"")</f>
        <v/>
      </c>
      <c r="DM723" s="162" t="str">
        <f>IF('Formato 4_Ppto'!AG752&lt;&gt;"",'Formato 4_Ppto'!AG752,"")</f>
        <v/>
      </c>
      <c r="DN723" s="162" t="str">
        <f>IF('Formato 4_Ppto'!AH752&lt;&gt;"",'Formato 4_Ppto'!AH752,"")</f>
        <v/>
      </c>
      <c r="DO723" s="162" t="str">
        <f>IF('Formato 4_Ppto'!AI752&lt;&gt;"",'Formato 4_Ppto'!AI752,"")</f>
        <v/>
      </c>
      <c r="DP723" s="163" t="str">
        <f>IF('Formato 4_Ppto'!AJ752&lt;&gt;"",'Formato 4_Ppto'!AJ752,"")</f>
        <v/>
      </c>
    </row>
    <row r="724" spans="2:120" x14ac:dyDescent="0.3">
      <c r="B724" s="13" t="str">
        <f>IF(OR(Tabla6[[#This Row],[IDA]]="",Tabla6[[#This Row],[IDT]]="",Tabla6[[#This Row],[IDI]]=""),"",Tabla6[[#This Row],[IDA]]&amp;"."&amp;Tabla6[[#This Row],[IDT]]&amp;"."&amp;Tabla6[[#This Row],[IDI]])</f>
        <v/>
      </c>
      <c r="C724" s="13" t="str">
        <f>IF(Formato_02!$B$14&lt;&gt;"",0,"")</f>
        <v/>
      </c>
      <c r="D724" s="13" t="str">
        <f>IF(Formato_02!$H$9&lt;&gt;"",Formato_02!$H$9,"")</f>
        <v/>
      </c>
      <c r="E724" s="24" t="str">
        <f t="shared" si="88"/>
        <v/>
      </c>
      <c r="F724" s="24" t="str">
        <f>IF(Formato_02!$B$14&lt;&gt;"",Formato_02!$B$14,"")</f>
        <v/>
      </c>
      <c r="G724" s="22" t="str">
        <f>IF('Formato 3_Gantt'!C729&lt;&gt;"",'Formato 3_Gantt'!C729,"")</f>
        <v/>
      </c>
      <c r="H724" s="13" t="str">
        <f>IF('Formato 3_Gantt'!D$8&lt;&gt;"",'Formato 3_Gantt'!D$8,"")</f>
        <v/>
      </c>
      <c r="I724" s="13" t="str">
        <f>IF('Formato 3_Gantt'!E$8&lt;&gt;"",'Formato 3_Gantt'!E$8,"")</f>
        <v/>
      </c>
      <c r="J724" s="13" t="str">
        <f>IF('Formato 3_Gantt'!F$8&lt;&gt;"",'Formato 3_Gantt'!F$8,"")</f>
        <v/>
      </c>
      <c r="K724" s="158" t="str">
        <f>IF('Formato 3_Gantt'!G$8&lt;&gt;"",'Formato 3_Gantt'!G$8,"")</f>
        <v/>
      </c>
      <c r="L724" s="158" t="str">
        <f>IF('Formato 3_Gantt'!H$8&lt;&gt;"",'Formato 3_Gantt'!H$8,"")</f>
        <v/>
      </c>
      <c r="M724" s="13" t="str">
        <f>IF('Formato 3_Gantt'!BL$8&lt;&gt;"",'Formato 3_Gantt'!BL$8,"")</f>
        <v/>
      </c>
      <c r="N724" s="13" t="str">
        <f>IF('Formato 3_Gantt'!BM$8&lt;&gt;"",'Formato 3_Gantt'!BM$8,"")</f>
        <v/>
      </c>
      <c r="O724" s="13" t="str">
        <f>IF('Formato 3_Gantt'!BN$8&lt;&gt;"",'Formato 3_Gantt'!BN$8,"")</f>
        <v/>
      </c>
      <c r="P724" s="13" t="str">
        <f>IF('Formato 3_Gantt'!BO$8&lt;&gt;"",'Formato 3_Gantt'!BO$8,"")</f>
        <v/>
      </c>
      <c r="Q724" s="13" t="str">
        <f>IF('Formato 3_Gantt'!BP$8&lt;&gt;"",'Formato 3_Gantt'!BP$8,"")</f>
        <v/>
      </c>
      <c r="R724" s="13" t="str">
        <f>IF('Formato 3_Gantt'!BQ$8&lt;&gt;"",'Formato 3_Gantt'!BQ$8,"")</f>
        <v/>
      </c>
      <c r="S724" s="13" t="str">
        <f>IF('Formato 3_Gantt'!BR$8&lt;&gt;"",'Formato 3_Gantt'!BR$8,"")</f>
        <v/>
      </c>
      <c r="T724" s="13" t="str">
        <f>IF('Formato 3_Gantt'!BS$8&lt;&gt;"",'Formato 3_Gantt'!BS$8,"")</f>
        <v/>
      </c>
      <c r="U724" s="13" t="str">
        <f>IF('Formato 3_Gantt'!BT$8&lt;&gt;"",'Formato 3_Gantt'!BT$8,"")</f>
        <v/>
      </c>
      <c r="V724" s="13" t="str">
        <f>IF('Formato 3_Gantt'!BU$8&lt;&gt;"",'Formato 3_Gantt'!BU$8,"")</f>
        <v/>
      </c>
      <c r="W724" s="13" t="str">
        <f>IF('Formato 3_Gantt'!BV$8&lt;&gt;"",'Formato 3_Gantt'!BV$8,"")</f>
        <v/>
      </c>
      <c r="X724" s="13" t="str">
        <f>IF('Formato 3_Gantt'!BW$8&lt;&gt;"",'Formato 3_Gantt'!BW$8,"")</f>
        <v/>
      </c>
      <c r="Y724" s="13" t="str">
        <f>IF('Formato 3_Gantt'!BX$8&lt;&gt;"",'Formato 3_Gantt'!BX$8,"")</f>
        <v/>
      </c>
      <c r="Z724" s="162" t="str">
        <f>IF(Formato_02!S$15&lt;&gt;"",Formato_02!S$15,"")</f>
        <v/>
      </c>
      <c r="AA724" s="162" t="str">
        <f>IF(Formato_02!T$15&lt;&gt;"",Formato_02!T$15,"")</f>
        <v/>
      </c>
      <c r="AB724" s="162" t="str">
        <f>IF(Formato_02!U$15&lt;&gt;"",Formato_02!U$15,"")</f>
        <v/>
      </c>
      <c r="AC724" s="162" t="str">
        <f>IF(Formato_02!V$15&lt;&gt;"",Formato_02!V$15,"")</f>
        <v/>
      </c>
      <c r="AD724" s="162" t="str">
        <f>IF(Formato_02!W$15&lt;&gt;"",Formato_02!W$15,"")</f>
        <v/>
      </c>
      <c r="AE724" s="162" t="str">
        <f>IF(Formato_02!X$15&lt;&gt;"",Formato_02!X$15,"")</f>
        <v/>
      </c>
      <c r="AF724" s="162" t="str">
        <f>IF(Formato_02!Y$15&lt;&gt;"",Formato_02!Y$15,"")</f>
        <v/>
      </c>
      <c r="AG724" s="162" t="str">
        <f>IF(Formato_02!Z$15&lt;&gt;"",Formato_02!Z$15,"")</f>
        <v/>
      </c>
      <c r="AH724" s="162" t="str">
        <f>IF(Formato_02!AA$15&lt;&gt;"",Formato_02!AA$15,"")</f>
        <v/>
      </c>
      <c r="AI724" s="162" t="str">
        <f>IF(Formato_02!AB$15&lt;&gt;"",Formato_02!AB$15,"")</f>
        <v/>
      </c>
      <c r="AJ724" s="162" t="str">
        <f>IF(Formato_02!AC$15&lt;&gt;"",Formato_02!AC$15,"")</f>
        <v/>
      </c>
      <c r="AK724" s="162" t="str">
        <f>IF(Formato_02!AD$15&lt;&gt;"",Formato_02!AD$15,"")</f>
        <v/>
      </c>
      <c r="AL724" s="162" t="str">
        <f>IF(Formato_02!$N$14&lt;&gt;"",Formato_02!$N$14,"")</f>
        <v/>
      </c>
      <c r="AM724" s="13" t="str">
        <f>IF(Formato_02!$X$4&lt;&gt;"","AN","")</f>
        <v/>
      </c>
      <c r="AN724" s="24" t="str">
        <f t="shared" si="89"/>
        <v/>
      </c>
      <c r="AO724" s="13" t="str">
        <f>IF(Formato_02!$Y$4&lt;&gt;"","P027","")</f>
        <v/>
      </c>
      <c r="AP724" s="24" t="str">
        <f t="shared" si="90"/>
        <v/>
      </c>
      <c r="AQ724" s="13" t="str">
        <f>IF(Formato_02!$Z$4&lt;&gt;"","PNCVG","")</f>
        <v/>
      </c>
      <c r="AR724" s="24" t="str">
        <f t="shared" si="91"/>
        <v/>
      </c>
      <c r="AS724" s="13" t="str">
        <f>IF(Formato_02!$AA$4&lt;&gt;"","PNFF","")</f>
        <v/>
      </c>
      <c r="AT724" s="24" t="str">
        <f t="shared" si="92"/>
        <v/>
      </c>
      <c r="AU724" s="13" t="str">
        <f>IF(Formato_02!$AB$4&lt;&gt;"","PNPAM","")</f>
        <v/>
      </c>
      <c r="AV724" s="24" t="str">
        <f t="shared" si="93"/>
        <v/>
      </c>
      <c r="AW724" s="13" t="str">
        <f>IF(Formato_02!$AC$4&lt;&gt;"","PNAIA","")</f>
        <v/>
      </c>
      <c r="AX724" s="24" t="str">
        <f t="shared" si="94"/>
        <v/>
      </c>
      <c r="AY724" s="13" t="str">
        <f>IF(Formato_02!$AD$4&lt;&gt;"","PIO","")</f>
        <v/>
      </c>
      <c r="AZ724" s="24" t="str">
        <f t="shared" si="95"/>
        <v/>
      </c>
      <c r="BA724" s="13" t="str">
        <f>IF('Formato 3_Gantt'!B$33&lt;&gt;"",'Formato 3_Gantt'!A$33,"")</f>
        <v/>
      </c>
      <c r="BB724" s="24" t="str">
        <f>IF('Formato 3_Gantt'!B$33&lt;&gt;"",'Formato 3_Gantt'!B$33,"")</f>
        <v/>
      </c>
      <c r="BC724" s="22" t="str">
        <f>IF('Formato 3_Gantt'!C$33&lt;&gt;"",'Formato 3_Gantt'!C$33,"")</f>
        <v/>
      </c>
      <c r="BD724" s="13" t="str">
        <f>IF('Formato 3_Gantt'!D$33&lt;&gt;"",'Formato 3_Gantt'!D$33,"")</f>
        <v/>
      </c>
      <c r="BE724" s="161" t="str">
        <f>IF('Formato 3_Gantt'!E$33&lt;&gt;"",'Formato 3_Gantt'!E$33,"")</f>
        <v/>
      </c>
      <c r="BF724" s="13" t="str">
        <f>IF('Formato 3_Gantt'!F$33&lt;&gt;"",'Formato 3_Gantt'!F$33,"")</f>
        <v/>
      </c>
      <c r="BG724" s="158" t="str">
        <f>IF('Formato 3_Gantt'!G$33&lt;&gt;"",'Formato 3_Gantt'!G$33,"")</f>
        <v/>
      </c>
      <c r="BH724" s="158" t="str">
        <f>IF('Formato 3_Gantt'!H$33&lt;&gt;"",'Formato 3_Gantt'!H$33,"")</f>
        <v/>
      </c>
      <c r="BI724" s="161" t="str">
        <f>IF('Formato 3_Gantt'!BL$33&lt;&gt;"",'Formato 3_Gantt'!BL$33,"")</f>
        <v/>
      </c>
      <c r="BJ724" s="161" t="str">
        <f>IF('Formato 3_Gantt'!BM$33&lt;&gt;"",'Formato 3_Gantt'!BM$33,"")</f>
        <v/>
      </c>
      <c r="BK724" s="161" t="str">
        <f>IF('Formato 3_Gantt'!BN$33&lt;&gt;"",'Formato 3_Gantt'!BN$33,"")</f>
        <v/>
      </c>
      <c r="BL724" s="161" t="str">
        <f>IF('Formato 3_Gantt'!BO$33&lt;&gt;"",'Formato 3_Gantt'!BO$33,"")</f>
        <v/>
      </c>
      <c r="BM724" s="161" t="str">
        <f>IF('Formato 3_Gantt'!BP$33&lt;&gt;"",'Formato 3_Gantt'!BP$33,"")</f>
        <v/>
      </c>
      <c r="BN724" s="161" t="str">
        <f>IF('Formato 3_Gantt'!BQ$33&lt;&gt;"",'Formato 3_Gantt'!BQ$33,"")</f>
        <v/>
      </c>
      <c r="BO724" s="161" t="str">
        <f>IF('Formato 3_Gantt'!BR$33&lt;&gt;"",'Formato 3_Gantt'!BR$33,"")</f>
        <v/>
      </c>
      <c r="BP724" s="161" t="str">
        <f>IF('Formato 3_Gantt'!BS$33&lt;&gt;"",'Formato 3_Gantt'!BS$33,"")</f>
        <v/>
      </c>
      <c r="BQ724" s="161" t="str">
        <f>IF('Formato 3_Gantt'!BT$33&lt;&gt;"",'Formato 3_Gantt'!BT$33,"")</f>
        <v/>
      </c>
      <c r="BR724" s="161" t="str">
        <f>IF('Formato 3_Gantt'!BU$33&lt;&gt;"",'Formato 3_Gantt'!BU$33,"")</f>
        <v/>
      </c>
      <c r="BS724" s="161" t="str">
        <f>IF('Formato 3_Gantt'!BV$33&lt;&gt;"",'Formato 3_Gantt'!BV$33,"")</f>
        <v/>
      </c>
      <c r="BT724" s="161" t="str">
        <f>IF('Formato 3_Gantt'!BW$33&lt;&gt;"",'Formato 3_Gantt'!BW$33,"")</f>
        <v/>
      </c>
      <c r="BU724" s="161" t="str">
        <f>IF('Formato 3_Gantt'!BX$33&lt;&gt;"",'Formato 3_Gantt'!BX$33,"")</f>
        <v/>
      </c>
      <c r="BV724" s="163" t="str">
        <f>IF('Formato 4_Ppto'!I$751&lt;&gt;"",'Formato 4_Ppto'!I$751,"")</f>
        <v/>
      </c>
      <c r="BW724" s="162" t="str">
        <f>IF('Formato 4_Ppto'!X$751&lt;&gt;"",'Formato 4_Ppto'!X$751,"")</f>
        <v/>
      </c>
      <c r="BX724" s="162" t="str">
        <f>IF('Formato 4_Ppto'!Y$751&lt;&gt;"",'Formato 4_Ppto'!Y$751,"")</f>
        <v/>
      </c>
      <c r="BY724" s="162" t="str">
        <f>IF('Formato 4_Ppto'!Z$751&lt;&gt;"",'Formato 4_Ppto'!Z$751,"")</f>
        <v/>
      </c>
      <c r="BZ724" s="162" t="str">
        <f>IF('Formato 4_Ppto'!AA$751&lt;&gt;"",'Formato 4_Ppto'!AA$751,"")</f>
        <v/>
      </c>
      <c r="CA724" s="162" t="str">
        <f>IF('Formato 4_Ppto'!AB$751&lt;&gt;"",'Formato 4_Ppto'!AB$751,"")</f>
        <v/>
      </c>
      <c r="CB724" s="162" t="str">
        <f>IF('Formato 4_Ppto'!AC$751&lt;&gt;"",'Formato 4_Ppto'!AC$751,"")</f>
        <v/>
      </c>
      <c r="CC724" s="162" t="str">
        <f>IF('Formato 4_Ppto'!AD$751&lt;&gt;"",'Formato 4_Ppto'!AD$751,"")</f>
        <v/>
      </c>
      <c r="CD724" s="162" t="str">
        <f>IF('Formato 4_Ppto'!AE$751&lt;&gt;"",'Formato 4_Ppto'!AE$751,"")</f>
        <v/>
      </c>
      <c r="CE724" s="162" t="str">
        <f>IF('Formato 4_Ppto'!AF$751&lt;&gt;"",'Formato 4_Ppto'!AF$751,"")</f>
        <v/>
      </c>
      <c r="CF724" s="162" t="str">
        <f>IF('Formato 4_Ppto'!AG$751&lt;&gt;"",'Formato 4_Ppto'!AG$751,"")</f>
        <v/>
      </c>
      <c r="CG724" s="162" t="str">
        <f>IF('Formato 4_Ppto'!AH$751&lt;&gt;"",'Formato 4_Ppto'!AH$751,"")</f>
        <v/>
      </c>
      <c r="CH724" s="162" t="str">
        <f>IF('Formato 4_Ppto'!AI$751&lt;&gt;"",'Formato 4_Ppto'!AI$751,"")</f>
        <v/>
      </c>
      <c r="CI724" s="163" t="str">
        <f>IF('Formato 4_Ppto'!AJ$751&lt;&gt;"",'Formato 4_Ppto'!AJ$751,"")</f>
        <v/>
      </c>
      <c r="CJ724" s="13" t="str">
        <f>IF('Formato 4_Ppto'!B753&lt;&gt;"",'Formato 4_Ppto'!A753,"")</f>
        <v/>
      </c>
      <c r="CK724" s="24" t="str">
        <f>IF('Formato 4_Ppto'!B753&lt;&gt;"",'Formato 4_Ppto'!B753,"")</f>
        <v/>
      </c>
      <c r="CL724" s="22" t="str">
        <f>IF('Formato 4_Ppto'!C753&lt;&gt;"",'Formato 4_Ppto'!C753,"")</f>
        <v/>
      </c>
      <c r="CM724" s="24" t="str">
        <f>IF('Formato 4_Ppto'!D753&lt;&gt;"",'Formato 4_Ppto'!D753,"")</f>
        <v/>
      </c>
      <c r="CN724" s="161" t="str">
        <f>IF('Formato 4_Ppto'!E753&lt;&gt;"",'Formato 4_Ppto'!E753,"")</f>
        <v/>
      </c>
      <c r="CO724" s="161" t="str">
        <f>IF('Formato 4_Ppto'!G753&lt;&gt;"",'Formato 4_Ppto'!G753,"")</f>
        <v/>
      </c>
      <c r="CP724" s="163" t="str">
        <f>IF('Formato 4_Ppto'!I753&lt;&gt;"",'Formato 4_Ppto'!I753,"")</f>
        <v/>
      </c>
      <c r="CQ724" s="161" t="str">
        <f>IF('Formato 4_Ppto'!K753&lt;&gt;"",'Formato 4_Ppto'!K753,"")</f>
        <v/>
      </c>
      <c r="CR724" s="161" t="str">
        <f>IF('Formato 4_Ppto'!L753&lt;&gt;"",'Formato 4_Ppto'!L753,"")</f>
        <v/>
      </c>
      <c r="CS724" s="161" t="str">
        <f>IF('Formato 4_Ppto'!M753&lt;&gt;"",'Formato 4_Ppto'!M753,"")</f>
        <v/>
      </c>
      <c r="CT724" s="161" t="str">
        <f>IF('Formato 4_Ppto'!N753&lt;&gt;"",'Formato 4_Ppto'!N753,"")</f>
        <v/>
      </c>
      <c r="CU724" s="161" t="str">
        <f>IF('Formato 4_Ppto'!O753&lt;&gt;"",'Formato 4_Ppto'!O753,"")</f>
        <v/>
      </c>
      <c r="CV724" s="161" t="str">
        <f>IF('Formato 4_Ppto'!P753&lt;&gt;"",'Formato 4_Ppto'!P753,"")</f>
        <v/>
      </c>
      <c r="CW724" s="161" t="str">
        <f>IF('Formato 4_Ppto'!Q753&lt;&gt;"",'Formato 4_Ppto'!Q753,"")</f>
        <v/>
      </c>
      <c r="CX724" s="161" t="str">
        <f>IF('Formato 4_Ppto'!R753&lt;&gt;"",'Formato 4_Ppto'!R753,"")</f>
        <v/>
      </c>
      <c r="CY724" s="161" t="str">
        <f>IF('Formato 4_Ppto'!S753&lt;&gt;"",'Formato 4_Ppto'!S753,"")</f>
        <v/>
      </c>
      <c r="CZ724" s="161" t="str">
        <f>IF('Formato 4_Ppto'!T753&lt;&gt;"",'Formato 4_Ppto'!T753,"")</f>
        <v/>
      </c>
      <c r="DA724" s="161" t="str">
        <f>IF('Formato 4_Ppto'!U753&lt;&gt;"",'Formato 4_Ppto'!U753,"")</f>
        <v/>
      </c>
      <c r="DB724" s="161" t="str">
        <f>IF('Formato 4_Ppto'!V753&lt;&gt;"",'Formato 4_Ppto'!V753,"")</f>
        <v/>
      </c>
      <c r="DC724" s="161" t="str">
        <f>IF('Formato 4_Ppto'!W753&lt;&gt;"",'Formato 4_Ppto'!W753,"")</f>
        <v/>
      </c>
      <c r="DD724" s="162" t="str">
        <f>IF('Formato 4_Ppto'!X753&lt;&gt;"",'Formato 4_Ppto'!X753,"")</f>
        <v/>
      </c>
      <c r="DE724" s="162" t="str">
        <f>IF('Formato 4_Ppto'!Y753&lt;&gt;"",'Formato 4_Ppto'!Y753,"")</f>
        <v/>
      </c>
      <c r="DF724" s="162" t="str">
        <f>IF('Formato 4_Ppto'!Z753&lt;&gt;"",'Formato 4_Ppto'!Z753,"")</f>
        <v/>
      </c>
      <c r="DG724" s="162" t="str">
        <f>IF('Formato 4_Ppto'!AA753&lt;&gt;"",'Formato 4_Ppto'!AA753,"")</f>
        <v/>
      </c>
      <c r="DH724" s="162" t="str">
        <f>IF('Formato 4_Ppto'!AB753&lt;&gt;"",'Formato 4_Ppto'!AB753,"")</f>
        <v/>
      </c>
      <c r="DI724" s="162" t="str">
        <f>IF('Formato 4_Ppto'!AC753&lt;&gt;"",'Formato 4_Ppto'!AC753,"")</f>
        <v/>
      </c>
      <c r="DJ724" s="162" t="str">
        <f>IF('Formato 4_Ppto'!AD753&lt;&gt;"",'Formato 4_Ppto'!AD753,"")</f>
        <v/>
      </c>
      <c r="DK724" s="162" t="str">
        <f>IF('Formato 4_Ppto'!AE753&lt;&gt;"",'Formato 4_Ppto'!AE753,"")</f>
        <v/>
      </c>
      <c r="DL724" s="162" t="str">
        <f>IF('Formato 4_Ppto'!AF753&lt;&gt;"",'Formato 4_Ppto'!AF753,"")</f>
        <v/>
      </c>
      <c r="DM724" s="162" t="str">
        <f>IF('Formato 4_Ppto'!AG753&lt;&gt;"",'Formato 4_Ppto'!AG753,"")</f>
        <v/>
      </c>
      <c r="DN724" s="162" t="str">
        <f>IF('Formato 4_Ppto'!AH753&lt;&gt;"",'Formato 4_Ppto'!AH753,"")</f>
        <v/>
      </c>
      <c r="DO724" s="162" t="str">
        <f>IF('Formato 4_Ppto'!AI753&lt;&gt;"",'Formato 4_Ppto'!AI753,"")</f>
        <v/>
      </c>
      <c r="DP724" s="163" t="str">
        <f>IF('Formato 4_Ppto'!AJ753&lt;&gt;"",'Formato 4_Ppto'!AJ753,"")</f>
        <v/>
      </c>
    </row>
    <row r="725" spans="2:120" x14ac:dyDescent="0.3">
      <c r="B725" s="13" t="str">
        <f>IF(OR(Tabla6[[#This Row],[IDA]]="",Tabla6[[#This Row],[IDT]]="",Tabla6[[#This Row],[IDI]]=""),"",Tabla6[[#This Row],[IDA]]&amp;"."&amp;Tabla6[[#This Row],[IDT]]&amp;"."&amp;Tabla6[[#This Row],[IDI]])</f>
        <v/>
      </c>
      <c r="C725" s="13" t="str">
        <f>IF(Formato_02!$B$14&lt;&gt;"",0,"")</f>
        <v/>
      </c>
      <c r="D725" s="13" t="str">
        <f>IF(Formato_02!$H$9&lt;&gt;"",Formato_02!$H$9,"")</f>
        <v/>
      </c>
      <c r="E725" s="24" t="str">
        <f t="shared" si="88"/>
        <v/>
      </c>
      <c r="F725" s="24" t="str">
        <f>IF(Formato_02!$B$14&lt;&gt;"",Formato_02!$B$14,"")</f>
        <v/>
      </c>
      <c r="G725" s="22" t="str">
        <f>IF('Formato 3_Gantt'!C730&lt;&gt;"",'Formato 3_Gantt'!C730,"")</f>
        <v/>
      </c>
      <c r="H725" s="13" t="str">
        <f>IF('Formato 3_Gantt'!D$8&lt;&gt;"",'Formato 3_Gantt'!D$8,"")</f>
        <v/>
      </c>
      <c r="I725" s="13" t="str">
        <f>IF('Formato 3_Gantt'!E$8&lt;&gt;"",'Formato 3_Gantt'!E$8,"")</f>
        <v/>
      </c>
      <c r="J725" s="13" t="str">
        <f>IF('Formato 3_Gantt'!F$8&lt;&gt;"",'Formato 3_Gantt'!F$8,"")</f>
        <v/>
      </c>
      <c r="K725" s="158" t="str">
        <f>IF('Formato 3_Gantt'!G$8&lt;&gt;"",'Formato 3_Gantt'!G$8,"")</f>
        <v/>
      </c>
      <c r="L725" s="158" t="str">
        <f>IF('Formato 3_Gantt'!H$8&lt;&gt;"",'Formato 3_Gantt'!H$8,"")</f>
        <v/>
      </c>
      <c r="M725" s="13" t="str">
        <f>IF('Formato 3_Gantt'!BL$8&lt;&gt;"",'Formato 3_Gantt'!BL$8,"")</f>
        <v/>
      </c>
      <c r="N725" s="13" t="str">
        <f>IF('Formato 3_Gantt'!BM$8&lt;&gt;"",'Formato 3_Gantt'!BM$8,"")</f>
        <v/>
      </c>
      <c r="O725" s="13" t="str">
        <f>IF('Formato 3_Gantt'!BN$8&lt;&gt;"",'Formato 3_Gantt'!BN$8,"")</f>
        <v/>
      </c>
      <c r="P725" s="13" t="str">
        <f>IF('Formato 3_Gantt'!BO$8&lt;&gt;"",'Formato 3_Gantt'!BO$8,"")</f>
        <v/>
      </c>
      <c r="Q725" s="13" t="str">
        <f>IF('Formato 3_Gantt'!BP$8&lt;&gt;"",'Formato 3_Gantt'!BP$8,"")</f>
        <v/>
      </c>
      <c r="R725" s="13" t="str">
        <f>IF('Formato 3_Gantt'!BQ$8&lt;&gt;"",'Formato 3_Gantt'!BQ$8,"")</f>
        <v/>
      </c>
      <c r="S725" s="13" t="str">
        <f>IF('Formato 3_Gantt'!BR$8&lt;&gt;"",'Formato 3_Gantt'!BR$8,"")</f>
        <v/>
      </c>
      <c r="T725" s="13" t="str">
        <f>IF('Formato 3_Gantt'!BS$8&lt;&gt;"",'Formato 3_Gantt'!BS$8,"")</f>
        <v/>
      </c>
      <c r="U725" s="13" t="str">
        <f>IF('Formato 3_Gantt'!BT$8&lt;&gt;"",'Formato 3_Gantt'!BT$8,"")</f>
        <v/>
      </c>
      <c r="V725" s="13" t="str">
        <f>IF('Formato 3_Gantt'!BU$8&lt;&gt;"",'Formato 3_Gantt'!BU$8,"")</f>
        <v/>
      </c>
      <c r="W725" s="13" t="str">
        <f>IF('Formato 3_Gantt'!BV$8&lt;&gt;"",'Formato 3_Gantt'!BV$8,"")</f>
        <v/>
      </c>
      <c r="X725" s="13" t="str">
        <f>IF('Formato 3_Gantt'!BW$8&lt;&gt;"",'Formato 3_Gantt'!BW$8,"")</f>
        <v/>
      </c>
      <c r="Y725" s="13" t="str">
        <f>IF('Formato 3_Gantt'!BX$8&lt;&gt;"",'Formato 3_Gantt'!BX$8,"")</f>
        <v/>
      </c>
      <c r="Z725" s="162" t="str">
        <f>IF(Formato_02!S$15&lt;&gt;"",Formato_02!S$15,"")</f>
        <v/>
      </c>
      <c r="AA725" s="162" t="str">
        <f>IF(Formato_02!T$15&lt;&gt;"",Formato_02!T$15,"")</f>
        <v/>
      </c>
      <c r="AB725" s="162" t="str">
        <f>IF(Formato_02!U$15&lt;&gt;"",Formato_02!U$15,"")</f>
        <v/>
      </c>
      <c r="AC725" s="162" t="str">
        <f>IF(Formato_02!V$15&lt;&gt;"",Formato_02!V$15,"")</f>
        <v/>
      </c>
      <c r="AD725" s="162" t="str">
        <f>IF(Formato_02!W$15&lt;&gt;"",Formato_02!W$15,"")</f>
        <v/>
      </c>
      <c r="AE725" s="162" t="str">
        <f>IF(Formato_02!X$15&lt;&gt;"",Formato_02!X$15,"")</f>
        <v/>
      </c>
      <c r="AF725" s="162" t="str">
        <f>IF(Formato_02!Y$15&lt;&gt;"",Formato_02!Y$15,"")</f>
        <v/>
      </c>
      <c r="AG725" s="162" t="str">
        <f>IF(Formato_02!Z$15&lt;&gt;"",Formato_02!Z$15,"")</f>
        <v/>
      </c>
      <c r="AH725" s="162" t="str">
        <f>IF(Formato_02!AA$15&lt;&gt;"",Formato_02!AA$15,"")</f>
        <v/>
      </c>
      <c r="AI725" s="162" t="str">
        <f>IF(Formato_02!AB$15&lt;&gt;"",Formato_02!AB$15,"")</f>
        <v/>
      </c>
      <c r="AJ725" s="162" t="str">
        <f>IF(Formato_02!AC$15&lt;&gt;"",Formato_02!AC$15,"")</f>
        <v/>
      </c>
      <c r="AK725" s="162" t="str">
        <f>IF(Formato_02!AD$15&lt;&gt;"",Formato_02!AD$15,"")</f>
        <v/>
      </c>
      <c r="AL725" s="162" t="str">
        <f>IF(Formato_02!$N$14&lt;&gt;"",Formato_02!$N$14,"")</f>
        <v/>
      </c>
      <c r="AM725" s="13" t="str">
        <f>IF(Formato_02!$X$4&lt;&gt;"","AN","")</f>
        <v/>
      </c>
      <c r="AN725" s="24" t="str">
        <f t="shared" si="89"/>
        <v/>
      </c>
      <c r="AO725" s="13" t="str">
        <f>IF(Formato_02!$Y$4&lt;&gt;"","P027","")</f>
        <v/>
      </c>
      <c r="AP725" s="24" t="str">
        <f t="shared" si="90"/>
        <v/>
      </c>
      <c r="AQ725" s="13" t="str">
        <f>IF(Formato_02!$Z$4&lt;&gt;"","PNCVG","")</f>
        <v/>
      </c>
      <c r="AR725" s="24" t="str">
        <f t="shared" si="91"/>
        <v/>
      </c>
      <c r="AS725" s="13" t="str">
        <f>IF(Formato_02!$AA$4&lt;&gt;"","PNFF","")</f>
        <v/>
      </c>
      <c r="AT725" s="24" t="str">
        <f t="shared" si="92"/>
        <v/>
      </c>
      <c r="AU725" s="13" t="str">
        <f>IF(Formato_02!$AB$4&lt;&gt;"","PNPAM","")</f>
        <v/>
      </c>
      <c r="AV725" s="24" t="str">
        <f t="shared" si="93"/>
        <v/>
      </c>
      <c r="AW725" s="13" t="str">
        <f>IF(Formato_02!$AC$4&lt;&gt;"","PNAIA","")</f>
        <v/>
      </c>
      <c r="AX725" s="24" t="str">
        <f t="shared" si="94"/>
        <v/>
      </c>
      <c r="AY725" s="13" t="str">
        <f>IF(Formato_02!$AD$4&lt;&gt;"","PIO","")</f>
        <v/>
      </c>
      <c r="AZ725" s="24" t="str">
        <f t="shared" si="95"/>
        <v/>
      </c>
      <c r="BA725" s="13" t="str">
        <f>IF('Formato 3_Gantt'!B$33&lt;&gt;"",'Formato 3_Gantt'!A$33,"")</f>
        <v/>
      </c>
      <c r="BB725" s="24" t="str">
        <f>IF('Formato 3_Gantt'!B$33&lt;&gt;"",'Formato 3_Gantt'!B$33,"")</f>
        <v/>
      </c>
      <c r="BC725" s="22" t="str">
        <f>IF('Formato 3_Gantt'!C$33&lt;&gt;"",'Formato 3_Gantt'!C$33,"")</f>
        <v/>
      </c>
      <c r="BD725" s="13" t="str">
        <f>IF('Formato 3_Gantt'!D$33&lt;&gt;"",'Formato 3_Gantt'!D$33,"")</f>
        <v/>
      </c>
      <c r="BE725" s="161" t="str">
        <f>IF('Formato 3_Gantt'!E$33&lt;&gt;"",'Formato 3_Gantt'!E$33,"")</f>
        <v/>
      </c>
      <c r="BF725" s="13" t="str">
        <f>IF('Formato 3_Gantt'!F$33&lt;&gt;"",'Formato 3_Gantt'!F$33,"")</f>
        <v/>
      </c>
      <c r="BG725" s="158" t="str">
        <f>IF('Formato 3_Gantt'!G$33&lt;&gt;"",'Formato 3_Gantt'!G$33,"")</f>
        <v/>
      </c>
      <c r="BH725" s="158" t="str">
        <f>IF('Formato 3_Gantt'!H$33&lt;&gt;"",'Formato 3_Gantt'!H$33,"")</f>
        <v/>
      </c>
      <c r="BI725" s="161" t="str">
        <f>IF('Formato 3_Gantt'!BL$33&lt;&gt;"",'Formato 3_Gantt'!BL$33,"")</f>
        <v/>
      </c>
      <c r="BJ725" s="161" t="str">
        <f>IF('Formato 3_Gantt'!BM$33&lt;&gt;"",'Formato 3_Gantt'!BM$33,"")</f>
        <v/>
      </c>
      <c r="BK725" s="161" t="str">
        <f>IF('Formato 3_Gantt'!BN$33&lt;&gt;"",'Formato 3_Gantt'!BN$33,"")</f>
        <v/>
      </c>
      <c r="BL725" s="161" t="str">
        <f>IF('Formato 3_Gantt'!BO$33&lt;&gt;"",'Formato 3_Gantt'!BO$33,"")</f>
        <v/>
      </c>
      <c r="BM725" s="161" t="str">
        <f>IF('Formato 3_Gantt'!BP$33&lt;&gt;"",'Formato 3_Gantt'!BP$33,"")</f>
        <v/>
      </c>
      <c r="BN725" s="161" t="str">
        <f>IF('Formato 3_Gantt'!BQ$33&lt;&gt;"",'Formato 3_Gantt'!BQ$33,"")</f>
        <v/>
      </c>
      <c r="BO725" s="161" t="str">
        <f>IF('Formato 3_Gantt'!BR$33&lt;&gt;"",'Formato 3_Gantt'!BR$33,"")</f>
        <v/>
      </c>
      <c r="BP725" s="161" t="str">
        <f>IF('Formato 3_Gantt'!BS$33&lt;&gt;"",'Formato 3_Gantt'!BS$33,"")</f>
        <v/>
      </c>
      <c r="BQ725" s="161" t="str">
        <f>IF('Formato 3_Gantt'!BT$33&lt;&gt;"",'Formato 3_Gantt'!BT$33,"")</f>
        <v/>
      </c>
      <c r="BR725" s="161" t="str">
        <f>IF('Formato 3_Gantt'!BU$33&lt;&gt;"",'Formato 3_Gantt'!BU$33,"")</f>
        <v/>
      </c>
      <c r="BS725" s="161" t="str">
        <f>IF('Formato 3_Gantt'!BV$33&lt;&gt;"",'Formato 3_Gantt'!BV$33,"")</f>
        <v/>
      </c>
      <c r="BT725" s="161" t="str">
        <f>IF('Formato 3_Gantt'!BW$33&lt;&gt;"",'Formato 3_Gantt'!BW$33,"")</f>
        <v/>
      </c>
      <c r="BU725" s="161" t="str">
        <f>IF('Formato 3_Gantt'!BX$33&lt;&gt;"",'Formato 3_Gantt'!BX$33,"")</f>
        <v/>
      </c>
      <c r="BV725" s="163" t="str">
        <f>IF('Formato 4_Ppto'!I$751&lt;&gt;"",'Formato 4_Ppto'!I$751,"")</f>
        <v/>
      </c>
      <c r="BW725" s="162" t="str">
        <f>IF('Formato 4_Ppto'!X$751&lt;&gt;"",'Formato 4_Ppto'!X$751,"")</f>
        <v/>
      </c>
      <c r="BX725" s="162" t="str">
        <f>IF('Formato 4_Ppto'!Y$751&lt;&gt;"",'Formato 4_Ppto'!Y$751,"")</f>
        <v/>
      </c>
      <c r="BY725" s="162" t="str">
        <f>IF('Formato 4_Ppto'!Z$751&lt;&gt;"",'Formato 4_Ppto'!Z$751,"")</f>
        <v/>
      </c>
      <c r="BZ725" s="162" t="str">
        <f>IF('Formato 4_Ppto'!AA$751&lt;&gt;"",'Formato 4_Ppto'!AA$751,"")</f>
        <v/>
      </c>
      <c r="CA725" s="162" t="str">
        <f>IF('Formato 4_Ppto'!AB$751&lt;&gt;"",'Formato 4_Ppto'!AB$751,"")</f>
        <v/>
      </c>
      <c r="CB725" s="162" t="str">
        <f>IF('Formato 4_Ppto'!AC$751&lt;&gt;"",'Formato 4_Ppto'!AC$751,"")</f>
        <v/>
      </c>
      <c r="CC725" s="162" t="str">
        <f>IF('Formato 4_Ppto'!AD$751&lt;&gt;"",'Formato 4_Ppto'!AD$751,"")</f>
        <v/>
      </c>
      <c r="CD725" s="162" t="str">
        <f>IF('Formato 4_Ppto'!AE$751&lt;&gt;"",'Formato 4_Ppto'!AE$751,"")</f>
        <v/>
      </c>
      <c r="CE725" s="162" t="str">
        <f>IF('Formato 4_Ppto'!AF$751&lt;&gt;"",'Formato 4_Ppto'!AF$751,"")</f>
        <v/>
      </c>
      <c r="CF725" s="162" t="str">
        <f>IF('Formato 4_Ppto'!AG$751&lt;&gt;"",'Formato 4_Ppto'!AG$751,"")</f>
        <v/>
      </c>
      <c r="CG725" s="162" t="str">
        <f>IF('Formato 4_Ppto'!AH$751&lt;&gt;"",'Formato 4_Ppto'!AH$751,"")</f>
        <v/>
      </c>
      <c r="CH725" s="162" t="str">
        <f>IF('Formato 4_Ppto'!AI$751&lt;&gt;"",'Formato 4_Ppto'!AI$751,"")</f>
        <v/>
      </c>
      <c r="CI725" s="163" t="str">
        <f>IF('Formato 4_Ppto'!AJ$751&lt;&gt;"",'Formato 4_Ppto'!AJ$751,"")</f>
        <v/>
      </c>
      <c r="CJ725" s="13" t="str">
        <f>IF('Formato 4_Ppto'!B754&lt;&gt;"",'Formato 4_Ppto'!A754,"")</f>
        <v/>
      </c>
      <c r="CK725" s="24" t="str">
        <f>IF('Formato 4_Ppto'!B754&lt;&gt;"",'Formato 4_Ppto'!B754,"")</f>
        <v/>
      </c>
      <c r="CL725" s="22" t="str">
        <f>IF('Formato 4_Ppto'!C754&lt;&gt;"",'Formato 4_Ppto'!C754,"")</f>
        <v/>
      </c>
      <c r="CM725" s="24" t="str">
        <f>IF('Formato 4_Ppto'!D754&lt;&gt;"",'Formato 4_Ppto'!D754,"")</f>
        <v/>
      </c>
      <c r="CN725" s="161" t="str">
        <f>IF('Formato 4_Ppto'!E754&lt;&gt;"",'Formato 4_Ppto'!E754,"")</f>
        <v/>
      </c>
      <c r="CO725" s="161" t="str">
        <f>IF('Formato 4_Ppto'!G754&lt;&gt;"",'Formato 4_Ppto'!G754,"")</f>
        <v/>
      </c>
      <c r="CP725" s="163" t="str">
        <f>IF('Formato 4_Ppto'!I754&lt;&gt;"",'Formato 4_Ppto'!I754,"")</f>
        <v/>
      </c>
      <c r="CQ725" s="161" t="str">
        <f>IF('Formato 4_Ppto'!K754&lt;&gt;"",'Formato 4_Ppto'!K754,"")</f>
        <v/>
      </c>
      <c r="CR725" s="161" t="str">
        <f>IF('Formato 4_Ppto'!L754&lt;&gt;"",'Formato 4_Ppto'!L754,"")</f>
        <v/>
      </c>
      <c r="CS725" s="161" t="str">
        <f>IF('Formato 4_Ppto'!M754&lt;&gt;"",'Formato 4_Ppto'!M754,"")</f>
        <v/>
      </c>
      <c r="CT725" s="161" t="str">
        <f>IF('Formato 4_Ppto'!N754&lt;&gt;"",'Formato 4_Ppto'!N754,"")</f>
        <v/>
      </c>
      <c r="CU725" s="161" t="str">
        <f>IF('Formato 4_Ppto'!O754&lt;&gt;"",'Formato 4_Ppto'!O754,"")</f>
        <v/>
      </c>
      <c r="CV725" s="161" t="str">
        <f>IF('Formato 4_Ppto'!P754&lt;&gt;"",'Formato 4_Ppto'!P754,"")</f>
        <v/>
      </c>
      <c r="CW725" s="161" t="str">
        <f>IF('Formato 4_Ppto'!Q754&lt;&gt;"",'Formato 4_Ppto'!Q754,"")</f>
        <v/>
      </c>
      <c r="CX725" s="161" t="str">
        <f>IF('Formato 4_Ppto'!R754&lt;&gt;"",'Formato 4_Ppto'!R754,"")</f>
        <v/>
      </c>
      <c r="CY725" s="161" t="str">
        <f>IF('Formato 4_Ppto'!S754&lt;&gt;"",'Formato 4_Ppto'!S754,"")</f>
        <v/>
      </c>
      <c r="CZ725" s="161" t="str">
        <f>IF('Formato 4_Ppto'!T754&lt;&gt;"",'Formato 4_Ppto'!T754,"")</f>
        <v/>
      </c>
      <c r="DA725" s="161" t="str">
        <f>IF('Formato 4_Ppto'!U754&lt;&gt;"",'Formato 4_Ppto'!U754,"")</f>
        <v/>
      </c>
      <c r="DB725" s="161" t="str">
        <f>IF('Formato 4_Ppto'!V754&lt;&gt;"",'Formato 4_Ppto'!V754,"")</f>
        <v/>
      </c>
      <c r="DC725" s="161" t="str">
        <f>IF('Formato 4_Ppto'!W754&lt;&gt;"",'Formato 4_Ppto'!W754,"")</f>
        <v/>
      </c>
      <c r="DD725" s="162" t="str">
        <f>IF('Formato 4_Ppto'!X754&lt;&gt;"",'Formato 4_Ppto'!X754,"")</f>
        <v/>
      </c>
      <c r="DE725" s="162" t="str">
        <f>IF('Formato 4_Ppto'!Y754&lt;&gt;"",'Formato 4_Ppto'!Y754,"")</f>
        <v/>
      </c>
      <c r="DF725" s="162" t="str">
        <f>IF('Formato 4_Ppto'!Z754&lt;&gt;"",'Formato 4_Ppto'!Z754,"")</f>
        <v/>
      </c>
      <c r="DG725" s="162" t="str">
        <f>IF('Formato 4_Ppto'!AA754&lt;&gt;"",'Formato 4_Ppto'!AA754,"")</f>
        <v/>
      </c>
      <c r="DH725" s="162" t="str">
        <f>IF('Formato 4_Ppto'!AB754&lt;&gt;"",'Formato 4_Ppto'!AB754,"")</f>
        <v/>
      </c>
      <c r="DI725" s="162" t="str">
        <f>IF('Formato 4_Ppto'!AC754&lt;&gt;"",'Formato 4_Ppto'!AC754,"")</f>
        <v/>
      </c>
      <c r="DJ725" s="162" t="str">
        <f>IF('Formato 4_Ppto'!AD754&lt;&gt;"",'Formato 4_Ppto'!AD754,"")</f>
        <v/>
      </c>
      <c r="DK725" s="162" t="str">
        <f>IF('Formato 4_Ppto'!AE754&lt;&gt;"",'Formato 4_Ppto'!AE754,"")</f>
        <v/>
      </c>
      <c r="DL725" s="162" t="str">
        <f>IF('Formato 4_Ppto'!AF754&lt;&gt;"",'Formato 4_Ppto'!AF754,"")</f>
        <v/>
      </c>
      <c r="DM725" s="162" t="str">
        <f>IF('Formato 4_Ppto'!AG754&lt;&gt;"",'Formato 4_Ppto'!AG754,"")</f>
        <v/>
      </c>
      <c r="DN725" s="162" t="str">
        <f>IF('Formato 4_Ppto'!AH754&lt;&gt;"",'Formato 4_Ppto'!AH754,"")</f>
        <v/>
      </c>
      <c r="DO725" s="162" t="str">
        <f>IF('Formato 4_Ppto'!AI754&lt;&gt;"",'Formato 4_Ppto'!AI754,"")</f>
        <v/>
      </c>
      <c r="DP725" s="163" t="str">
        <f>IF('Formato 4_Ppto'!AJ754&lt;&gt;"",'Formato 4_Ppto'!AJ754,"")</f>
        <v/>
      </c>
    </row>
    <row r="726" spans="2:120" x14ac:dyDescent="0.3">
      <c r="B726" s="13" t="str">
        <f>IF(OR(Tabla6[[#This Row],[IDA]]="",Tabla6[[#This Row],[IDT]]="",Tabla6[[#This Row],[IDI]]=""),"",Tabla6[[#This Row],[IDA]]&amp;"."&amp;Tabla6[[#This Row],[IDT]]&amp;"."&amp;Tabla6[[#This Row],[IDI]])</f>
        <v/>
      </c>
      <c r="C726" s="13" t="str">
        <f>IF(Formato_02!$B$14&lt;&gt;"",0,"")</f>
        <v/>
      </c>
      <c r="D726" s="13" t="str">
        <f>IF(Formato_02!$H$9&lt;&gt;"",Formato_02!$H$9,"")</f>
        <v/>
      </c>
      <c r="E726" s="24" t="str">
        <f t="shared" si="88"/>
        <v/>
      </c>
      <c r="F726" s="24" t="str">
        <f>IF(Formato_02!$B$14&lt;&gt;"",Formato_02!$B$14,"")</f>
        <v/>
      </c>
      <c r="G726" s="22" t="str">
        <f>IF('Formato 3_Gantt'!C731&lt;&gt;"",'Formato 3_Gantt'!C731,"")</f>
        <v/>
      </c>
      <c r="H726" s="13" t="str">
        <f>IF('Formato 3_Gantt'!D$8&lt;&gt;"",'Formato 3_Gantt'!D$8,"")</f>
        <v/>
      </c>
      <c r="I726" s="13" t="str">
        <f>IF('Formato 3_Gantt'!E$8&lt;&gt;"",'Formato 3_Gantt'!E$8,"")</f>
        <v/>
      </c>
      <c r="J726" s="13" t="str">
        <f>IF('Formato 3_Gantt'!F$8&lt;&gt;"",'Formato 3_Gantt'!F$8,"")</f>
        <v/>
      </c>
      <c r="K726" s="158" t="str">
        <f>IF('Formato 3_Gantt'!G$8&lt;&gt;"",'Formato 3_Gantt'!G$8,"")</f>
        <v/>
      </c>
      <c r="L726" s="158" t="str">
        <f>IF('Formato 3_Gantt'!H$8&lt;&gt;"",'Formato 3_Gantt'!H$8,"")</f>
        <v/>
      </c>
      <c r="M726" s="13" t="str">
        <f>IF('Formato 3_Gantt'!BL$8&lt;&gt;"",'Formato 3_Gantt'!BL$8,"")</f>
        <v/>
      </c>
      <c r="N726" s="13" t="str">
        <f>IF('Formato 3_Gantt'!BM$8&lt;&gt;"",'Formato 3_Gantt'!BM$8,"")</f>
        <v/>
      </c>
      <c r="O726" s="13" t="str">
        <f>IF('Formato 3_Gantt'!BN$8&lt;&gt;"",'Formato 3_Gantt'!BN$8,"")</f>
        <v/>
      </c>
      <c r="P726" s="13" t="str">
        <f>IF('Formato 3_Gantt'!BO$8&lt;&gt;"",'Formato 3_Gantt'!BO$8,"")</f>
        <v/>
      </c>
      <c r="Q726" s="13" t="str">
        <f>IF('Formato 3_Gantt'!BP$8&lt;&gt;"",'Formato 3_Gantt'!BP$8,"")</f>
        <v/>
      </c>
      <c r="R726" s="13" t="str">
        <f>IF('Formato 3_Gantt'!BQ$8&lt;&gt;"",'Formato 3_Gantt'!BQ$8,"")</f>
        <v/>
      </c>
      <c r="S726" s="13" t="str">
        <f>IF('Formato 3_Gantt'!BR$8&lt;&gt;"",'Formato 3_Gantt'!BR$8,"")</f>
        <v/>
      </c>
      <c r="T726" s="13" t="str">
        <f>IF('Formato 3_Gantt'!BS$8&lt;&gt;"",'Formato 3_Gantt'!BS$8,"")</f>
        <v/>
      </c>
      <c r="U726" s="13" t="str">
        <f>IF('Formato 3_Gantt'!BT$8&lt;&gt;"",'Formato 3_Gantt'!BT$8,"")</f>
        <v/>
      </c>
      <c r="V726" s="13" t="str">
        <f>IF('Formato 3_Gantt'!BU$8&lt;&gt;"",'Formato 3_Gantt'!BU$8,"")</f>
        <v/>
      </c>
      <c r="W726" s="13" t="str">
        <f>IF('Formato 3_Gantt'!BV$8&lt;&gt;"",'Formato 3_Gantt'!BV$8,"")</f>
        <v/>
      </c>
      <c r="X726" s="13" t="str">
        <f>IF('Formato 3_Gantt'!BW$8&lt;&gt;"",'Formato 3_Gantt'!BW$8,"")</f>
        <v/>
      </c>
      <c r="Y726" s="13" t="str">
        <f>IF('Formato 3_Gantt'!BX$8&lt;&gt;"",'Formato 3_Gantt'!BX$8,"")</f>
        <v/>
      </c>
      <c r="Z726" s="162" t="str">
        <f>IF(Formato_02!S$15&lt;&gt;"",Formato_02!S$15,"")</f>
        <v/>
      </c>
      <c r="AA726" s="162" t="str">
        <f>IF(Formato_02!T$15&lt;&gt;"",Formato_02!T$15,"")</f>
        <v/>
      </c>
      <c r="AB726" s="162" t="str">
        <f>IF(Formato_02!U$15&lt;&gt;"",Formato_02!U$15,"")</f>
        <v/>
      </c>
      <c r="AC726" s="162" t="str">
        <f>IF(Formato_02!V$15&lt;&gt;"",Formato_02!V$15,"")</f>
        <v/>
      </c>
      <c r="AD726" s="162" t="str">
        <f>IF(Formato_02!W$15&lt;&gt;"",Formato_02!W$15,"")</f>
        <v/>
      </c>
      <c r="AE726" s="162" t="str">
        <f>IF(Formato_02!X$15&lt;&gt;"",Formato_02!X$15,"")</f>
        <v/>
      </c>
      <c r="AF726" s="162" t="str">
        <f>IF(Formato_02!Y$15&lt;&gt;"",Formato_02!Y$15,"")</f>
        <v/>
      </c>
      <c r="AG726" s="162" t="str">
        <f>IF(Formato_02!Z$15&lt;&gt;"",Formato_02!Z$15,"")</f>
        <v/>
      </c>
      <c r="AH726" s="162" t="str">
        <f>IF(Formato_02!AA$15&lt;&gt;"",Formato_02!AA$15,"")</f>
        <v/>
      </c>
      <c r="AI726" s="162" t="str">
        <f>IF(Formato_02!AB$15&lt;&gt;"",Formato_02!AB$15,"")</f>
        <v/>
      </c>
      <c r="AJ726" s="162" t="str">
        <f>IF(Formato_02!AC$15&lt;&gt;"",Formato_02!AC$15,"")</f>
        <v/>
      </c>
      <c r="AK726" s="162" t="str">
        <f>IF(Formato_02!AD$15&lt;&gt;"",Formato_02!AD$15,"")</f>
        <v/>
      </c>
      <c r="AL726" s="162" t="str">
        <f>IF(Formato_02!$N$14&lt;&gt;"",Formato_02!$N$14,"")</f>
        <v/>
      </c>
      <c r="AM726" s="13" t="str">
        <f>IF(Formato_02!$X$4&lt;&gt;"","AN","")</f>
        <v/>
      </c>
      <c r="AN726" s="24" t="str">
        <f t="shared" si="89"/>
        <v/>
      </c>
      <c r="AO726" s="13" t="str">
        <f>IF(Formato_02!$Y$4&lt;&gt;"","P027","")</f>
        <v/>
      </c>
      <c r="AP726" s="24" t="str">
        <f t="shared" si="90"/>
        <v/>
      </c>
      <c r="AQ726" s="13" t="str">
        <f>IF(Formato_02!$Z$4&lt;&gt;"","PNCVG","")</f>
        <v/>
      </c>
      <c r="AR726" s="24" t="str">
        <f t="shared" si="91"/>
        <v/>
      </c>
      <c r="AS726" s="13" t="str">
        <f>IF(Formato_02!$AA$4&lt;&gt;"","PNFF","")</f>
        <v/>
      </c>
      <c r="AT726" s="24" t="str">
        <f t="shared" si="92"/>
        <v/>
      </c>
      <c r="AU726" s="13" t="str">
        <f>IF(Formato_02!$AB$4&lt;&gt;"","PNPAM","")</f>
        <v/>
      </c>
      <c r="AV726" s="24" t="str">
        <f t="shared" si="93"/>
        <v/>
      </c>
      <c r="AW726" s="13" t="str">
        <f>IF(Formato_02!$AC$4&lt;&gt;"","PNAIA","")</f>
        <v/>
      </c>
      <c r="AX726" s="24" t="str">
        <f t="shared" si="94"/>
        <v/>
      </c>
      <c r="AY726" s="13" t="str">
        <f>IF(Formato_02!$AD$4&lt;&gt;"","PIO","")</f>
        <v/>
      </c>
      <c r="AZ726" s="24" t="str">
        <f t="shared" si="95"/>
        <v/>
      </c>
      <c r="BA726" s="13" t="str">
        <f>IF('Formato 3_Gantt'!B$33&lt;&gt;"",'Formato 3_Gantt'!A$33,"")</f>
        <v/>
      </c>
      <c r="BB726" s="24" t="str">
        <f>IF('Formato 3_Gantt'!B$33&lt;&gt;"",'Formato 3_Gantt'!B$33,"")</f>
        <v/>
      </c>
      <c r="BC726" s="22" t="str">
        <f>IF('Formato 3_Gantt'!C$33&lt;&gt;"",'Formato 3_Gantt'!C$33,"")</f>
        <v/>
      </c>
      <c r="BD726" s="13" t="str">
        <f>IF('Formato 3_Gantt'!D$33&lt;&gt;"",'Formato 3_Gantt'!D$33,"")</f>
        <v/>
      </c>
      <c r="BE726" s="161" t="str">
        <f>IF('Formato 3_Gantt'!E$33&lt;&gt;"",'Formato 3_Gantt'!E$33,"")</f>
        <v/>
      </c>
      <c r="BF726" s="13" t="str">
        <f>IF('Formato 3_Gantt'!F$33&lt;&gt;"",'Formato 3_Gantt'!F$33,"")</f>
        <v/>
      </c>
      <c r="BG726" s="158" t="str">
        <f>IF('Formato 3_Gantt'!G$33&lt;&gt;"",'Formato 3_Gantt'!G$33,"")</f>
        <v/>
      </c>
      <c r="BH726" s="158" t="str">
        <f>IF('Formato 3_Gantt'!H$33&lt;&gt;"",'Formato 3_Gantt'!H$33,"")</f>
        <v/>
      </c>
      <c r="BI726" s="161" t="str">
        <f>IF('Formato 3_Gantt'!BL$33&lt;&gt;"",'Formato 3_Gantt'!BL$33,"")</f>
        <v/>
      </c>
      <c r="BJ726" s="161" t="str">
        <f>IF('Formato 3_Gantt'!BM$33&lt;&gt;"",'Formato 3_Gantt'!BM$33,"")</f>
        <v/>
      </c>
      <c r="BK726" s="161" t="str">
        <f>IF('Formato 3_Gantt'!BN$33&lt;&gt;"",'Formato 3_Gantt'!BN$33,"")</f>
        <v/>
      </c>
      <c r="BL726" s="161" t="str">
        <f>IF('Formato 3_Gantt'!BO$33&lt;&gt;"",'Formato 3_Gantt'!BO$33,"")</f>
        <v/>
      </c>
      <c r="BM726" s="161" t="str">
        <f>IF('Formato 3_Gantt'!BP$33&lt;&gt;"",'Formato 3_Gantt'!BP$33,"")</f>
        <v/>
      </c>
      <c r="BN726" s="161" t="str">
        <f>IF('Formato 3_Gantt'!BQ$33&lt;&gt;"",'Formato 3_Gantt'!BQ$33,"")</f>
        <v/>
      </c>
      <c r="BO726" s="161" t="str">
        <f>IF('Formato 3_Gantt'!BR$33&lt;&gt;"",'Formato 3_Gantt'!BR$33,"")</f>
        <v/>
      </c>
      <c r="BP726" s="161" t="str">
        <f>IF('Formato 3_Gantt'!BS$33&lt;&gt;"",'Formato 3_Gantt'!BS$33,"")</f>
        <v/>
      </c>
      <c r="BQ726" s="161" t="str">
        <f>IF('Formato 3_Gantt'!BT$33&lt;&gt;"",'Formato 3_Gantt'!BT$33,"")</f>
        <v/>
      </c>
      <c r="BR726" s="161" t="str">
        <f>IF('Formato 3_Gantt'!BU$33&lt;&gt;"",'Formato 3_Gantt'!BU$33,"")</f>
        <v/>
      </c>
      <c r="BS726" s="161" t="str">
        <f>IF('Formato 3_Gantt'!BV$33&lt;&gt;"",'Formato 3_Gantt'!BV$33,"")</f>
        <v/>
      </c>
      <c r="BT726" s="161" t="str">
        <f>IF('Formato 3_Gantt'!BW$33&lt;&gt;"",'Formato 3_Gantt'!BW$33,"")</f>
        <v/>
      </c>
      <c r="BU726" s="161" t="str">
        <f>IF('Formato 3_Gantt'!BX$33&lt;&gt;"",'Formato 3_Gantt'!BX$33,"")</f>
        <v/>
      </c>
      <c r="BV726" s="163" t="str">
        <f>IF('Formato 4_Ppto'!I$751&lt;&gt;"",'Formato 4_Ppto'!I$751,"")</f>
        <v/>
      </c>
      <c r="BW726" s="162" t="str">
        <f>IF('Formato 4_Ppto'!X$751&lt;&gt;"",'Formato 4_Ppto'!X$751,"")</f>
        <v/>
      </c>
      <c r="BX726" s="162" t="str">
        <f>IF('Formato 4_Ppto'!Y$751&lt;&gt;"",'Formato 4_Ppto'!Y$751,"")</f>
        <v/>
      </c>
      <c r="BY726" s="162" t="str">
        <f>IF('Formato 4_Ppto'!Z$751&lt;&gt;"",'Formato 4_Ppto'!Z$751,"")</f>
        <v/>
      </c>
      <c r="BZ726" s="162" t="str">
        <f>IF('Formato 4_Ppto'!AA$751&lt;&gt;"",'Formato 4_Ppto'!AA$751,"")</f>
        <v/>
      </c>
      <c r="CA726" s="162" t="str">
        <f>IF('Formato 4_Ppto'!AB$751&lt;&gt;"",'Formato 4_Ppto'!AB$751,"")</f>
        <v/>
      </c>
      <c r="CB726" s="162" t="str">
        <f>IF('Formato 4_Ppto'!AC$751&lt;&gt;"",'Formato 4_Ppto'!AC$751,"")</f>
        <v/>
      </c>
      <c r="CC726" s="162" t="str">
        <f>IF('Formato 4_Ppto'!AD$751&lt;&gt;"",'Formato 4_Ppto'!AD$751,"")</f>
        <v/>
      </c>
      <c r="CD726" s="162" t="str">
        <f>IF('Formato 4_Ppto'!AE$751&lt;&gt;"",'Formato 4_Ppto'!AE$751,"")</f>
        <v/>
      </c>
      <c r="CE726" s="162" t="str">
        <f>IF('Formato 4_Ppto'!AF$751&lt;&gt;"",'Formato 4_Ppto'!AF$751,"")</f>
        <v/>
      </c>
      <c r="CF726" s="162" t="str">
        <f>IF('Formato 4_Ppto'!AG$751&lt;&gt;"",'Formato 4_Ppto'!AG$751,"")</f>
        <v/>
      </c>
      <c r="CG726" s="162" t="str">
        <f>IF('Formato 4_Ppto'!AH$751&lt;&gt;"",'Formato 4_Ppto'!AH$751,"")</f>
        <v/>
      </c>
      <c r="CH726" s="162" t="str">
        <f>IF('Formato 4_Ppto'!AI$751&lt;&gt;"",'Formato 4_Ppto'!AI$751,"")</f>
        <v/>
      </c>
      <c r="CI726" s="163" t="str">
        <f>IF('Formato 4_Ppto'!AJ$751&lt;&gt;"",'Formato 4_Ppto'!AJ$751,"")</f>
        <v/>
      </c>
      <c r="CJ726" s="13" t="str">
        <f>IF('Formato 4_Ppto'!B755&lt;&gt;"",'Formato 4_Ppto'!A755,"")</f>
        <v/>
      </c>
      <c r="CK726" s="24" t="str">
        <f>IF('Formato 4_Ppto'!B755&lt;&gt;"",'Formato 4_Ppto'!B755,"")</f>
        <v/>
      </c>
      <c r="CL726" s="22" t="str">
        <f>IF('Formato 4_Ppto'!C755&lt;&gt;"",'Formato 4_Ppto'!C755,"")</f>
        <v/>
      </c>
      <c r="CM726" s="24" t="str">
        <f>IF('Formato 4_Ppto'!D755&lt;&gt;"",'Formato 4_Ppto'!D755,"")</f>
        <v/>
      </c>
      <c r="CN726" s="161" t="str">
        <f>IF('Formato 4_Ppto'!E755&lt;&gt;"",'Formato 4_Ppto'!E755,"")</f>
        <v/>
      </c>
      <c r="CO726" s="161" t="str">
        <f>IF('Formato 4_Ppto'!G755&lt;&gt;"",'Formato 4_Ppto'!G755,"")</f>
        <v/>
      </c>
      <c r="CP726" s="163" t="str">
        <f>IF('Formato 4_Ppto'!I755&lt;&gt;"",'Formato 4_Ppto'!I755,"")</f>
        <v/>
      </c>
      <c r="CQ726" s="161" t="str">
        <f>IF('Formato 4_Ppto'!K755&lt;&gt;"",'Formato 4_Ppto'!K755,"")</f>
        <v/>
      </c>
      <c r="CR726" s="161" t="str">
        <f>IF('Formato 4_Ppto'!L755&lt;&gt;"",'Formato 4_Ppto'!L755,"")</f>
        <v/>
      </c>
      <c r="CS726" s="161" t="str">
        <f>IF('Formato 4_Ppto'!M755&lt;&gt;"",'Formato 4_Ppto'!M755,"")</f>
        <v/>
      </c>
      <c r="CT726" s="161" t="str">
        <f>IF('Formato 4_Ppto'!N755&lt;&gt;"",'Formato 4_Ppto'!N755,"")</f>
        <v/>
      </c>
      <c r="CU726" s="161" t="str">
        <f>IF('Formato 4_Ppto'!O755&lt;&gt;"",'Formato 4_Ppto'!O755,"")</f>
        <v/>
      </c>
      <c r="CV726" s="161" t="str">
        <f>IF('Formato 4_Ppto'!P755&lt;&gt;"",'Formato 4_Ppto'!P755,"")</f>
        <v/>
      </c>
      <c r="CW726" s="161" t="str">
        <f>IF('Formato 4_Ppto'!Q755&lt;&gt;"",'Formato 4_Ppto'!Q755,"")</f>
        <v/>
      </c>
      <c r="CX726" s="161" t="str">
        <f>IF('Formato 4_Ppto'!R755&lt;&gt;"",'Formato 4_Ppto'!R755,"")</f>
        <v/>
      </c>
      <c r="CY726" s="161" t="str">
        <f>IF('Formato 4_Ppto'!S755&lt;&gt;"",'Formato 4_Ppto'!S755,"")</f>
        <v/>
      </c>
      <c r="CZ726" s="161" t="str">
        <f>IF('Formato 4_Ppto'!T755&lt;&gt;"",'Formato 4_Ppto'!T755,"")</f>
        <v/>
      </c>
      <c r="DA726" s="161" t="str">
        <f>IF('Formato 4_Ppto'!U755&lt;&gt;"",'Formato 4_Ppto'!U755,"")</f>
        <v/>
      </c>
      <c r="DB726" s="161" t="str">
        <f>IF('Formato 4_Ppto'!V755&lt;&gt;"",'Formato 4_Ppto'!V755,"")</f>
        <v/>
      </c>
      <c r="DC726" s="161" t="str">
        <f>IF('Formato 4_Ppto'!W755&lt;&gt;"",'Formato 4_Ppto'!W755,"")</f>
        <v/>
      </c>
      <c r="DD726" s="162" t="str">
        <f>IF('Formato 4_Ppto'!X755&lt;&gt;"",'Formato 4_Ppto'!X755,"")</f>
        <v/>
      </c>
      <c r="DE726" s="162" t="str">
        <f>IF('Formato 4_Ppto'!Y755&lt;&gt;"",'Formato 4_Ppto'!Y755,"")</f>
        <v/>
      </c>
      <c r="DF726" s="162" t="str">
        <f>IF('Formato 4_Ppto'!Z755&lt;&gt;"",'Formato 4_Ppto'!Z755,"")</f>
        <v/>
      </c>
      <c r="DG726" s="162" t="str">
        <f>IF('Formato 4_Ppto'!AA755&lt;&gt;"",'Formato 4_Ppto'!AA755,"")</f>
        <v/>
      </c>
      <c r="DH726" s="162" t="str">
        <f>IF('Formato 4_Ppto'!AB755&lt;&gt;"",'Formato 4_Ppto'!AB755,"")</f>
        <v/>
      </c>
      <c r="DI726" s="162" t="str">
        <f>IF('Formato 4_Ppto'!AC755&lt;&gt;"",'Formato 4_Ppto'!AC755,"")</f>
        <v/>
      </c>
      <c r="DJ726" s="162" t="str">
        <f>IF('Formato 4_Ppto'!AD755&lt;&gt;"",'Formato 4_Ppto'!AD755,"")</f>
        <v/>
      </c>
      <c r="DK726" s="162" t="str">
        <f>IF('Formato 4_Ppto'!AE755&lt;&gt;"",'Formato 4_Ppto'!AE755,"")</f>
        <v/>
      </c>
      <c r="DL726" s="162" t="str">
        <f>IF('Formato 4_Ppto'!AF755&lt;&gt;"",'Formato 4_Ppto'!AF755,"")</f>
        <v/>
      </c>
      <c r="DM726" s="162" t="str">
        <f>IF('Formato 4_Ppto'!AG755&lt;&gt;"",'Formato 4_Ppto'!AG755,"")</f>
        <v/>
      </c>
      <c r="DN726" s="162" t="str">
        <f>IF('Formato 4_Ppto'!AH755&lt;&gt;"",'Formato 4_Ppto'!AH755,"")</f>
        <v/>
      </c>
      <c r="DO726" s="162" t="str">
        <f>IF('Formato 4_Ppto'!AI755&lt;&gt;"",'Formato 4_Ppto'!AI755,"")</f>
        <v/>
      </c>
      <c r="DP726" s="163" t="str">
        <f>IF('Formato 4_Ppto'!AJ755&lt;&gt;"",'Formato 4_Ppto'!AJ755,"")</f>
        <v/>
      </c>
    </row>
    <row r="727" spans="2:120" x14ac:dyDescent="0.3">
      <c r="B727" s="13" t="str">
        <f>IF(OR(Tabla6[[#This Row],[IDA]]="",Tabla6[[#This Row],[IDT]]="",Tabla6[[#This Row],[IDI]]=""),"",Tabla6[[#This Row],[IDA]]&amp;"."&amp;Tabla6[[#This Row],[IDT]]&amp;"."&amp;Tabla6[[#This Row],[IDI]])</f>
        <v/>
      </c>
      <c r="C727" s="13" t="str">
        <f>IF(Formato_02!$B$14&lt;&gt;"",0,"")</f>
        <v/>
      </c>
      <c r="D727" s="13" t="str">
        <f>IF(Formato_02!$H$9&lt;&gt;"",Formato_02!$H$9,"")</f>
        <v/>
      </c>
      <c r="E727" s="24" t="str">
        <f t="shared" si="88"/>
        <v/>
      </c>
      <c r="F727" s="24" t="str">
        <f>IF(Formato_02!$B$14&lt;&gt;"",Formato_02!$B$14,"")</f>
        <v/>
      </c>
      <c r="G727" s="22" t="str">
        <f>IF('Formato 3_Gantt'!C732&lt;&gt;"",'Formato 3_Gantt'!C732,"")</f>
        <v/>
      </c>
      <c r="H727" s="13" t="str">
        <f>IF('Formato 3_Gantt'!D$8&lt;&gt;"",'Formato 3_Gantt'!D$8,"")</f>
        <v/>
      </c>
      <c r="I727" s="13" t="str">
        <f>IF('Formato 3_Gantt'!E$8&lt;&gt;"",'Formato 3_Gantt'!E$8,"")</f>
        <v/>
      </c>
      <c r="J727" s="13" t="str">
        <f>IF('Formato 3_Gantt'!F$8&lt;&gt;"",'Formato 3_Gantt'!F$8,"")</f>
        <v/>
      </c>
      <c r="K727" s="158" t="str">
        <f>IF('Formato 3_Gantt'!G$8&lt;&gt;"",'Formato 3_Gantt'!G$8,"")</f>
        <v/>
      </c>
      <c r="L727" s="158" t="str">
        <f>IF('Formato 3_Gantt'!H$8&lt;&gt;"",'Formato 3_Gantt'!H$8,"")</f>
        <v/>
      </c>
      <c r="M727" s="13" t="str">
        <f>IF('Formato 3_Gantt'!BL$8&lt;&gt;"",'Formato 3_Gantt'!BL$8,"")</f>
        <v/>
      </c>
      <c r="N727" s="13" t="str">
        <f>IF('Formato 3_Gantt'!BM$8&lt;&gt;"",'Formato 3_Gantt'!BM$8,"")</f>
        <v/>
      </c>
      <c r="O727" s="13" t="str">
        <f>IF('Formato 3_Gantt'!BN$8&lt;&gt;"",'Formato 3_Gantt'!BN$8,"")</f>
        <v/>
      </c>
      <c r="P727" s="13" t="str">
        <f>IF('Formato 3_Gantt'!BO$8&lt;&gt;"",'Formato 3_Gantt'!BO$8,"")</f>
        <v/>
      </c>
      <c r="Q727" s="13" t="str">
        <f>IF('Formato 3_Gantt'!BP$8&lt;&gt;"",'Formato 3_Gantt'!BP$8,"")</f>
        <v/>
      </c>
      <c r="R727" s="13" t="str">
        <f>IF('Formato 3_Gantt'!BQ$8&lt;&gt;"",'Formato 3_Gantt'!BQ$8,"")</f>
        <v/>
      </c>
      <c r="S727" s="13" t="str">
        <f>IF('Formato 3_Gantt'!BR$8&lt;&gt;"",'Formato 3_Gantt'!BR$8,"")</f>
        <v/>
      </c>
      <c r="T727" s="13" t="str">
        <f>IF('Formato 3_Gantt'!BS$8&lt;&gt;"",'Formato 3_Gantt'!BS$8,"")</f>
        <v/>
      </c>
      <c r="U727" s="13" t="str">
        <f>IF('Formato 3_Gantt'!BT$8&lt;&gt;"",'Formato 3_Gantt'!BT$8,"")</f>
        <v/>
      </c>
      <c r="V727" s="13" t="str">
        <f>IF('Formato 3_Gantt'!BU$8&lt;&gt;"",'Formato 3_Gantt'!BU$8,"")</f>
        <v/>
      </c>
      <c r="W727" s="13" t="str">
        <f>IF('Formato 3_Gantt'!BV$8&lt;&gt;"",'Formato 3_Gantt'!BV$8,"")</f>
        <v/>
      </c>
      <c r="X727" s="13" t="str">
        <f>IF('Formato 3_Gantt'!BW$8&lt;&gt;"",'Formato 3_Gantt'!BW$8,"")</f>
        <v/>
      </c>
      <c r="Y727" s="13" t="str">
        <f>IF('Formato 3_Gantt'!BX$8&lt;&gt;"",'Formato 3_Gantt'!BX$8,"")</f>
        <v/>
      </c>
      <c r="Z727" s="162" t="str">
        <f>IF(Formato_02!S$15&lt;&gt;"",Formato_02!S$15,"")</f>
        <v/>
      </c>
      <c r="AA727" s="162" t="str">
        <f>IF(Formato_02!T$15&lt;&gt;"",Formato_02!T$15,"")</f>
        <v/>
      </c>
      <c r="AB727" s="162" t="str">
        <f>IF(Formato_02!U$15&lt;&gt;"",Formato_02!U$15,"")</f>
        <v/>
      </c>
      <c r="AC727" s="162" t="str">
        <f>IF(Formato_02!V$15&lt;&gt;"",Formato_02!V$15,"")</f>
        <v/>
      </c>
      <c r="AD727" s="162" t="str">
        <f>IF(Formato_02!W$15&lt;&gt;"",Formato_02!W$15,"")</f>
        <v/>
      </c>
      <c r="AE727" s="162" t="str">
        <f>IF(Formato_02!X$15&lt;&gt;"",Formato_02!X$15,"")</f>
        <v/>
      </c>
      <c r="AF727" s="162" t="str">
        <f>IF(Formato_02!Y$15&lt;&gt;"",Formato_02!Y$15,"")</f>
        <v/>
      </c>
      <c r="AG727" s="162" t="str">
        <f>IF(Formato_02!Z$15&lt;&gt;"",Formato_02!Z$15,"")</f>
        <v/>
      </c>
      <c r="AH727" s="162" t="str">
        <f>IF(Formato_02!AA$15&lt;&gt;"",Formato_02!AA$15,"")</f>
        <v/>
      </c>
      <c r="AI727" s="162" t="str">
        <f>IF(Formato_02!AB$15&lt;&gt;"",Formato_02!AB$15,"")</f>
        <v/>
      </c>
      <c r="AJ727" s="162" t="str">
        <f>IF(Formato_02!AC$15&lt;&gt;"",Formato_02!AC$15,"")</f>
        <v/>
      </c>
      <c r="AK727" s="162" t="str">
        <f>IF(Formato_02!AD$15&lt;&gt;"",Formato_02!AD$15,"")</f>
        <v/>
      </c>
      <c r="AL727" s="162" t="str">
        <f>IF(Formato_02!$N$14&lt;&gt;"",Formato_02!$N$14,"")</f>
        <v/>
      </c>
      <c r="AM727" s="13" t="str">
        <f>IF(Formato_02!$X$4&lt;&gt;"","AN","")</f>
        <v/>
      </c>
      <c r="AN727" s="24" t="str">
        <f t="shared" si="89"/>
        <v/>
      </c>
      <c r="AO727" s="13" t="str">
        <f>IF(Formato_02!$Y$4&lt;&gt;"","P027","")</f>
        <v/>
      </c>
      <c r="AP727" s="24" t="str">
        <f t="shared" si="90"/>
        <v/>
      </c>
      <c r="AQ727" s="13" t="str">
        <f>IF(Formato_02!$Z$4&lt;&gt;"","PNCVG","")</f>
        <v/>
      </c>
      <c r="AR727" s="24" t="str">
        <f t="shared" si="91"/>
        <v/>
      </c>
      <c r="AS727" s="13" t="str">
        <f>IF(Formato_02!$AA$4&lt;&gt;"","PNFF","")</f>
        <v/>
      </c>
      <c r="AT727" s="24" t="str">
        <f t="shared" si="92"/>
        <v/>
      </c>
      <c r="AU727" s="13" t="str">
        <f>IF(Formato_02!$AB$4&lt;&gt;"","PNPAM","")</f>
        <v/>
      </c>
      <c r="AV727" s="24" t="str">
        <f t="shared" si="93"/>
        <v/>
      </c>
      <c r="AW727" s="13" t="str">
        <f>IF(Formato_02!$AC$4&lt;&gt;"","PNAIA","")</f>
        <v/>
      </c>
      <c r="AX727" s="24" t="str">
        <f t="shared" si="94"/>
        <v/>
      </c>
      <c r="AY727" s="13" t="str">
        <f>IF(Formato_02!$AD$4&lt;&gt;"","PIO","")</f>
        <v/>
      </c>
      <c r="AZ727" s="24" t="str">
        <f t="shared" si="95"/>
        <v/>
      </c>
      <c r="BA727" s="13" t="str">
        <f>IF('Formato 3_Gantt'!B$33&lt;&gt;"",'Formato 3_Gantt'!A$33,"")</f>
        <v/>
      </c>
      <c r="BB727" s="24" t="str">
        <f>IF('Formato 3_Gantt'!B$33&lt;&gt;"",'Formato 3_Gantt'!B$33,"")</f>
        <v/>
      </c>
      <c r="BC727" s="22" t="str">
        <f>IF('Formato 3_Gantt'!C$33&lt;&gt;"",'Formato 3_Gantt'!C$33,"")</f>
        <v/>
      </c>
      <c r="BD727" s="13" t="str">
        <f>IF('Formato 3_Gantt'!D$33&lt;&gt;"",'Formato 3_Gantt'!D$33,"")</f>
        <v/>
      </c>
      <c r="BE727" s="161" t="str">
        <f>IF('Formato 3_Gantt'!E$33&lt;&gt;"",'Formato 3_Gantt'!E$33,"")</f>
        <v/>
      </c>
      <c r="BF727" s="13" t="str">
        <f>IF('Formato 3_Gantt'!F$33&lt;&gt;"",'Formato 3_Gantt'!F$33,"")</f>
        <v/>
      </c>
      <c r="BG727" s="158" t="str">
        <f>IF('Formato 3_Gantt'!G$33&lt;&gt;"",'Formato 3_Gantt'!G$33,"")</f>
        <v/>
      </c>
      <c r="BH727" s="158" t="str">
        <f>IF('Formato 3_Gantt'!H$33&lt;&gt;"",'Formato 3_Gantt'!H$33,"")</f>
        <v/>
      </c>
      <c r="BI727" s="161" t="str">
        <f>IF('Formato 3_Gantt'!BL$33&lt;&gt;"",'Formato 3_Gantt'!BL$33,"")</f>
        <v/>
      </c>
      <c r="BJ727" s="161" t="str">
        <f>IF('Formato 3_Gantt'!BM$33&lt;&gt;"",'Formato 3_Gantt'!BM$33,"")</f>
        <v/>
      </c>
      <c r="BK727" s="161" t="str">
        <f>IF('Formato 3_Gantt'!BN$33&lt;&gt;"",'Formato 3_Gantt'!BN$33,"")</f>
        <v/>
      </c>
      <c r="BL727" s="161" t="str">
        <f>IF('Formato 3_Gantt'!BO$33&lt;&gt;"",'Formato 3_Gantt'!BO$33,"")</f>
        <v/>
      </c>
      <c r="BM727" s="161" t="str">
        <f>IF('Formato 3_Gantt'!BP$33&lt;&gt;"",'Formato 3_Gantt'!BP$33,"")</f>
        <v/>
      </c>
      <c r="BN727" s="161" t="str">
        <f>IF('Formato 3_Gantt'!BQ$33&lt;&gt;"",'Formato 3_Gantt'!BQ$33,"")</f>
        <v/>
      </c>
      <c r="BO727" s="161" t="str">
        <f>IF('Formato 3_Gantt'!BR$33&lt;&gt;"",'Formato 3_Gantt'!BR$33,"")</f>
        <v/>
      </c>
      <c r="BP727" s="161" t="str">
        <f>IF('Formato 3_Gantt'!BS$33&lt;&gt;"",'Formato 3_Gantt'!BS$33,"")</f>
        <v/>
      </c>
      <c r="BQ727" s="161" t="str">
        <f>IF('Formato 3_Gantt'!BT$33&lt;&gt;"",'Formato 3_Gantt'!BT$33,"")</f>
        <v/>
      </c>
      <c r="BR727" s="161" t="str">
        <f>IF('Formato 3_Gantt'!BU$33&lt;&gt;"",'Formato 3_Gantt'!BU$33,"")</f>
        <v/>
      </c>
      <c r="BS727" s="161" t="str">
        <f>IF('Formato 3_Gantt'!BV$33&lt;&gt;"",'Formato 3_Gantt'!BV$33,"")</f>
        <v/>
      </c>
      <c r="BT727" s="161" t="str">
        <f>IF('Formato 3_Gantt'!BW$33&lt;&gt;"",'Formato 3_Gantt'!BW$33,"")</f>
        <v/>
      </c>
      <c r="BU727" s="161" t="str">
        <f>IF('Formato 3_Gantt'!BX$33&lt;&gt;"",'Formato 3_Gantt'!BX$33,"")</f>
        <v/>
      </c>
      <c r="BV727" s="163" t="str">
        <f>IF('Formato 4_Ppto'!I$751&lt;&gt;"",'Formato 4_Ppto'!I$751,"")</f>
        <v/>
      </c>
      <c r="BW727" s="162" t="str">
        <f>IF('Formato 4_Ppto'!X$751&lt;&gt;"",'Formato 4_Ppto'!X$751,"")</f>
        <v/>
      </c>
      <c r="BX727" s="162" t="str">
        <f>IF('Formato 4_Ppto'!Y$751&lt;&gt;"",'Formato 4_Ppto'!Y$751,"")</f>
        <v/>
      </c>
      <c r="BY727" s="162" t="str">
        <f>IF('Formato 4_Ppto'!Z$751&lt;&gt;"",'Formato 4_Ppto'!Z$751,"")</f>
        <v/>
      </c>
      <c r="BZ727" s="162" t="str">
        <f>IF('Formato 4_Ppto'!AA$751&lt;&gt;"",'Formato 4_Ppto'!AA$751,"")</f>
        <v/>
      </c>
      <c r="CA727" s="162" t="str">
        <f>IF('Formato 4_Ppto'!AB$751&lt;&gt;"",'Formato 4_Ppto'!AB$751,"")</f>
        <v/>
      </c>
      <c r="CB727" s="162" t="str">
        <f>IF('Formato 4_Ppto'!AC$751&lt;&gt;"",'Formato 4_Ppto'!AC$751,"")</f>
        <v/>
      </c>
      <c r="CC727" s="162" t="str">
        <f>IF('Formato 4_Ppto'!AD$751&lt;&gt;"",'Formato 4_Ppto'!AD$751,"")</f>
        <v/>
      </c>
      <c r="CD727" s="162" t="str">
        <f>IF('Formato 4_Ppto'!AE$751&lt;&gt;"",'Formato 4_Ppto'!AE$751,"")</f>
        <v/>
      </c>
      <c r="CE727" s="162" t="str">
        <f>IF('Formato 4_Ppto'!AF$751&lt;&gt;"",'Formato 4_Ppto'!AF$751,"")</f>
        <v/>
      </c>
      <c r="CF727" s="162" t="str">
        <f>IF('Formato 4_Ppto'!AG$751&lt;&gt;"",'Formato 4_Ppto'!AG$751,"")</f>
        <v/>
      </c>
      <c r="CG727" s="162" t="str">
        <f>IF('Formato 4_Ppto'!AH$751&lt;&gt;"",'Formato 4_Ppto'!AH$751,"")</f>
        <v/>
      </c>
      <c r="CH727" s="162" t="str">
        <f>IF('Formato 4_Ppto'!AI$751&lt;&gt;"",'Formato 4_Ppto'!AI$751,"")</f>
        <v/>
      </c>
      <c r="CI727" s="163" t="str">
        <f>IF('Formato 4_Ppto'!AJ$751&lt;&gt;"",'Formato 4_Ppto'!AJ$751,"")</f>
        <v/>
      </c>
      <c r="CJ727" s="13" t="str">
        <f>IF('Formato 4_Ppto'!B756&lt;&gt;"",'Formato 4_Ppto'!A756,"")</f>
        <v/>
      </c>
      <c r="CK727" s="24" t="str">
        <f>IF('Formato 4_Ppto'!B756&lt;&gt;"",'Formato 4_Ppto'!B756,"")</f>
        <v/>
      </c>
      <c r="CL727" s="22" t="str">
        <f>IF('Formato 4_Ppto'!C756&lt;&gt;"",'Formato 4_Ppto'!C756,"")</f>
        <v/>
      </c>
      <c r="CM727" s="24" t="str">
        <f>IF('Formato 4_Ppto'!D756&lt;&gt;"",'Formato 4_Ppto'!D756,"")</f>
        <v/>
      </c>
      <c r="CN727" s="161" t="str">
        <f>IF('Formato 4_Ppto'!E756&lt;&gt;"",'Formato 4_Ppto'!E756,"")</f>
        <v/>
      </c>
      <c r="CO727" s="161" t="str">
        <f>IF('Formato 4_Ppto'!G756&lt;&gt;"",'Formato 4_Ppto'!G756,"")</f>
        <v/>
      </c>
      <c r="CP727" s="163" t="str">
        <f>IF('Formato 4_Ppto'!I756&lt;&gt;"",'Formato 4_Ppto'!I756,"")</f>
        <v/>
      </c>
      <c r="CQ727" s="161" t="str">
        <f>IF('Formato 4_Ppto'!K756&lt;&gt;"",'Formato 4_Ppto'!K756,"")</f>
        <v/>
      </c>
      <c r="CR727" s="161" t="str">
        <f>IF('Formato 4_Ppto'!L756&lt;&gt;"",'Formato 4_Ppto'!L756,"")</f>
        <v/>
      </c>
      <c r="CS727" s="161" t="str">
        <f>IF('Formato 4_Ppto'!M756&lt;&gt;"",'Formato 4_Ppto'!M756,"")</f>
        <v/>
      </c>
      <c r="CT727" s="161" t="str">
        <f>IF('Formato 4_Ppto'!N756&lt;&gt;"",'Formato 4_Ppto'!N756,"")</f>
        <v/>
      </c>
      <c r="CU727" s="161" t="str">
        <f>IF('Formato 4_Ppto'!O756&lt;&gt;"",'Formato 4_Ppto'!O756,"")</f>
        <v/>
      </c>
      <c r="CV727" s="161" t="str">
        <f>IF('Formato 4_Ppto'!P756&lt;&gt;"",'Formato 4_Ppto'!P756,"")</f>
        <v/>
      </c>
      <c r="CW727" s="161" t="str">
        <f>IF('Formato 4_Ppto'!Q756&lt;&gt;"",'Formato 4_Ppto'!Q756,"")</f>
        <v/>
      </c>
      <c r="CX727" s="161" t="str">
        <f>IF('Formato 4_Ppto'!R756&lt;&gt;"",'Formato 4_Ppto'!R756,"")</f>
        <v/>
      </c>
      <c r="CY727" s="161" t="str">
        <f>IF('Formato 4_Ppto'!S756&lt;&gt;"",'Formato 4_Ppto'!S756,"")</f>
        <v/>
      </c>
      <c r="CZ727" s="161" t="str">
        <f>IF('Formato 4_Ppto'!T756&lt;&gt;"",'Formato 4_Ppto'!T756,"")</f>
        <v/>
      </c>
      <c r="DA727" s="161" t="str">
        <f>IF('Formato 4_Ppto'!U756&lt;&gt;"",'Formato 4_Ppto'!U756,"")</f>
        <v/>
      </c>
      <c r="DB727" s="161" t="str">
        <f>IF('Formato 4_Ppto'!V756&lt;&gt;"",'Formato 4_Ppto'!V756,"")</f>
        <v/>
      </c>
      <c r="DC727" s="161" t="str">
        <f>IF('Formato 4_Ppto'!W756&lt;&gt;"",'Formato 4_Ppto'!W756,"")</f>
        <v/>
      </c>
      <c r="DD727" s="162" t="str">
        <f>IF('Formato 4_Ppto'!X756&lt;&gt;"",'Formato 4_Ppto'!X756,"")</f>
        <v/>
      </c>
      <c r="DE727" s="162" t="str">
        <f>IF('Formato 4_Ppto'!Y756&lt;&gt;"",'Formato 4_Ppto'!Y756,"")</f>
        <v/>
      </c>
      <c r="DF727" s="162" t="str">
        <f>IF('Formato 4_Ppto'!Z756&lt;&gt;"",'Formato 4_Ppto'!Z756,"")</f>
        <v/>
      </c>
      <c r="DG727" s="162" t="str">
        <f>IF('Formato 4_Ppto'!AA756&lt;&gt;"",'Formato 4_Ppto'!AA756,"")</f>
        <v/>
      </c>
      <c r="DH727" s="162" t="str">
        <f>IF('Formato 4_Ppto'!AB756&lt;&gt;"",'Formato 4_Ppto'!AB756,"")</f>
        <v/>
      </c>
      <c r="DI727" s="162" t="str">
        <f>IF('Formato 4_Ppto'!AC756&lt;&gt;"",'Formato 4_Ppto'!AC756,"")</f>
        <v/>
      </c>
      <c r="DJ727" s="162" t="str">
        <f>IF('Formato 4_Ppto'!AD756&lt;&gt;"",'Formato 4_Ppto'!AD756,"")</f>
        <v/>
      </c>
      <c r="DK727" s="162" t="str">
        <f>IF('Formato 4_Ppto'!AE756&lt;&gt;"",'Formato 4_Ppto'!AE756,"")</f>
        <v/>
      </c>
      <c r="DL727" s="162" t="str">
        <f>IF('Formato 4_Ppto'!AF756&lt;&gt;"",'Formato 4_Ppto'!AF756,"")</f>
        <v/>
      </c>
      <c r="DM727" s="162" t="str">
        <f>IF('Formato 4_Ppto'!AG756&lt;&gt;"",'Formato 4_Ppto'!AG756,"")</f>
        <v/>
      </c>
      <c r="DN727" s="162" t="str">
        <f>IF('Formato 4_Ppto'!AH756&lt;&gt;"",'Formato 4_Ppto'!AH756,"")</f>
        <v/>
      </c>
      <c r="DO727" s="162" t="str">
        <f>IF('Formato 4_Ppto'!AI756&lt;&gt;"",'Formato 4_Ppto'!AI756,"")</f>
        <v/>
      </c>
      <c r="DP727" s="163" t="str">
        <f>IF('Formato 4_Ppto'!AJ756&lt;&gt;"",'Formato 4_Ppto'!AJ756,"")</f>
        <v/>
      </c>
    </row>
    <row r="728" spans="2:120" x14ac:dyDescent="0.3">
      <c r="B728" s="13" t="str">
        <f>IF(OR(Tabla6[[#This Row],[IDA]]="",Tabla6[[#This Row],[IDT]]="",Tabla6[[#This Row],[IDI]]=""),"",Tabla6[[#This Row],[IDA]]&amp;"."&amp;Tabla6[[#This Row],[IDT]]&amp;"."&amp;Tabla6[[#This Row],[IDI]])</f>
        <v/>
      </c>
      <c r="C728" s="13" t="str">
        <f>IF(Formato_02!$B$14&lt;&gt;"",0,"")</f>
        <v/>
      </c>
      <c r="D728" s="13" t="str">
        <f>IF(Formato_02!$H$9&lt;&gt;"",Formato_02!$H$9,"")</f>
        <v/>
      </c>
      <c r="E728" s="24" t="str">
        <f t="shared" si="88"/>
        <v/>
      </c>
      <c r="F728" s="24" t="str">
        <f>IF(Formato_02!$B$14&lt;&gt;"",Formato_02!$B$14,"")</f>
        <v/>
      </c>
      <c r="G728" s="22" t="str">
        <f>IF('Formato 3_Gantt'!C733&lt;&gt;"",'Formato 3_Gantt'!C733,"")</f>
        <v/>
      </c>
      <c r="H728" s="13" t="str">
        <f>IF('Formato 3_Gantt'!D$8&lt;&gt;"",'Formato 3_Gantt'!D$8,"")</f>
        <v/>
      </c>
      <c r="I728" s="13" t="str">
        <f>IF('Formato 3_Gantt'!E$8&lt;&gt;"",'Formato 3_Gantt'!E$8,"")</f>
        <v/>
      </c>
      <c r="J728" s="13" t="str">
        <f>IF('Formato 3_Gantt'!F$8&lt;&gt;"",'Formato 3_Gantt'!F$8,"")</f>
        <v/>
      </c>
      <c r="K728" s="158" t="str">
        <f>IF('Formato 3_Gantt'!G$8&lt;&gt;"",'Formato 3_Gantt'!G$8,"")</f>
        <v/>
      </c>
      <c r="L728" s="158" t="str">
        <f>IF('Formato 3_Gantt'!H$8&lt;&gt;"",'Formato 3_Gantt'!H$8,"")</f>
        <v/>
      </c>
      <c r="M728" s="13" t="str">
        <f>IF('Formato 3_Gantt'!BL$8&lt;&gt;"",'Formato 3_Gantt'!BL$8,"")</f>
        <v/>
      </c>
      <c r="N728" s="13" t="str">
        <f>IF('Formato 3_Gantt'!BM$8&lt;&gt;"",'Formato 3_Gantt'!BM$8,"")</f>
        <v/>
      </c>
      <c r="O728" s="13" t="str">
        <f>IF('Formato 3_Gantt'!BN$8&lt;&gt;"",'Formato 3_Gantt'!BN$8,"")</f>
        <v/>
      </c>
      <c r="P728" s="13" t="str">
        <f>IF('Formato 3_Gantt'!BO$8&lt;&gt;"",'Formato 3_Gantt'!BO$8,"")</f>
        <v/>
      </c>
      <c r="Q728" s="13" t="str">
        <f>IF('Formato 3_Gantt'!BP$8&lt;&gt;"",'Formato 3_Gantt'!BP$8,"")</f>
        <v/>
      </c>
      <c r="R728" s="13" t="str">
        <f>IF('Formato 3_Gantt'!BQ$8&lt;&gt;"",'Formato 3_Gantt'!BQ$8,"")</f>
        <v/>
      </c>
      <c r="S728" s="13" t="str">
        <f>IF('Formato 3_Gantt'!BR$8&lt;&gt;"",'Formato 3_Gantt'!BR$8,"")</f>
        <v/>
      </c>
      <c r="T728" s="13" t="str">
        <f>IF('Formato 3_Gantt'!BS$8&lt;&gt;"",'Formato 3_Gantt'!BS$8,"")</f>
        <v/>
      </c>
      <c r="U728" s="13" t="str">
        <f>IF('Formato 3_Gantt'!BT$8&lt;&gt;"",'Formato 3_Gantt'!BT$8,"")</f>
        <v/>
      </c>
      <c r="V728" s="13" t="str">
        <f>IF('Formato 3_Gantt'!BU$8&lt;&gt;"",'Formato 3_Gantt'!BU$8,"")</f>
        <v/>
      </c>
      <c r="W728" s="13" t="str">
        <f>IF('Formato 3_Gantt'!BV$8&lt;&gt;"",'Formato 3_Gantt'!BV$8,"")</f>
        <v/>
      </c>
      <c r="X728" s="13" t="str">
        <f>IF('Formato 3_Gantt'!BW$8&lt;&gt;"",'Formato 3_Gantt'!BW$8,"")</f>
        <v/>
      </c>
      <c r="Y728" s="13" t="str">
        <f>IF('Formato 3_Gantt'!BX$8&lt;&gt;"",'Formato 3_Gantt'!BX$8,"")</f>
        <v/>
      </c>
      <c r="Z728" s="162" t="str">
        <f>IF(Formato_02!S$15&lt;&gt;"",Formato_02!S$15,"")</f>
        <v/>
      </c>
      <c r="AA728" s="162" t="str">
        <f>IF(Formato_02!T$15&lt;&gt;"",Formato_02!T$15,"")</f>
        <v/>
      </c>
      <c r="AB728" s="162" t="str">
        <f>IF(Formato_02!U$15&lt;&gt;"",Formato_02!U$15,"")</f>
        <v/>
      </c>
      <c r="AC728" s="162" t="str">
        <f>IF(Formato_02!V$15&lt;&gt;"",Formato_02!V$15,"")</f>
        <v/>
      </c>
      <c r="AD728" s="162" t="str">
        <f>IF(Formato_02!W$15&lt;&gt;"",Formato_02!W$15,"")</f>
        <v/>
      </c>
      <c r="AE728" s="162" t="str">
        <f>IF(Formato_02!X$15&lt;&gt;"",Formato_02!X$15,"")</f>
        <v/>
      </c>
      <c r="AF728" s="162" t="str">
        <f>IF(Formato_02!Y$15&lt;&gt;"",Formato_02!Y$15,"")</f>
        <v/>
      </c>
      <c r="AG728" s="162" t="str">
        <f>IF(Formato_02!Z$15&lt;&gt;"",Formato_02!Z$15,"")</f>
        <v/>
      </c>
      <c r="AH728" s="162" t="str">
        <f>IF(Formato_02!AA$15&lt;&gt;"",Formato_02!AA$15,"")</f>
        <v/>
      </c>
      <c r="AI728" s="162" t="str">
        <f>IF(Formato_02!AB$15&lt;&gt;"",Formato_02!AB$15,"")</f>
        <v/>
      </c>
      <c r="AJ728" s="162" t="str">
        <f>IF(Formato_02!AC$15&lt;&gt;"",Formato_02!AC$15,"")</f>
        <v/>
      </c>
      <c r="AK728" s="162" t="str">
        <f>IF(Formato_02!AD$15&lt;&gt;"",Formato_02!AD$15,"")</f>
        <v/>
      </c>
      <c r="AL728" s="162" t="str">
        <f>IF(Formato_02!$N$14&lt;&gt;"",Formato_02!$N$14,"")</f>
        <v/>
      </c>
      <c r="AM728" s="13" t="str">
        <f>IF(Formato_02!$X$4&lt;&gt;"","AN","")</f>
        <v/>
      </c>
      <c r="AN728" s="24" t="str">
        <f t="shared" si="89"/>
        <v/>
      </c>
      <c r="AO728" s="13" t="str">
        <f>IF(Formato_02!$Y$4&lt;&gt;"","P027","")</f>
        <v/>
      </c>
      <c r="AP728" s="24" t="str">
        <f t="shared" si="90"/>
        <v/>
      </c>
      <c r="AQ728" s="13" t="str">
        <f>IF(Formato_02!$Z$4&lt;&gt;"","PNCVG","")</f>
        <v/>
      </c>
      <c r="AR728" s="24" t="str">
        <f t="shared" si="91"/>
        <v/>
      </c>
      <c r="AS728" s="13" t="str">
        <f>IF(Formato_02!$AA$4&lt;&gt;"","PNFF","")</f>
        <v/>
      </c>
      <c r="AT728" s="24" t="str">
        <f t="shared" si="92"/>
        <v/>
      </c>
      <c r="AU728" s="13" t="str">
        <f>IF(Formato_02!$AB$4&lt;&gt;"","PNPAM","")</f>
        <v/>
      </c>
      <c r="AV728" s="24" t="str">
        <f t="shared" si="93"/>
        <v/>
      </c>
      <c r="AW728" s="13" t="str">
        <f>IF(Formato_02!$AC$4&lt;&gt;"","PNAIA","")</f>
        <v/>
      </c>
      <c r="AX728" s="24" t="str">
        <f t="shared" si="94"/>
        <v/>
      </c>
      <c r="AY728" s="13" t="str">
        <f>IF(Formato_02!$AD$4&lt;&gt;"","PIO","")</f>
        <v/>
      </c>
      <c r="AZ728" s="24" t="str">
        <f t="shared" si="95"/>
        <v/>
      </c>
      <c r="BA728" s="13" t="str">
        <f>IF('Formato 3_Gantt'!B$33&lt;&gt;"",'Formato 3_Gantt'!A$33,"")</f>
        <v/>
      </c>
      <c r="BB728" s="24" t="str">
        <f>IF('Formato 3_Gantt'!B$33&lt;&gt;"",'Formato 3_Gantt'!B$33,"")</f>
        <v/>
      </c>
      <c r="BC728" s="22" t="str">
        <f>IF('Formato 3_Gantt'!C$33&lt;&gt;"",'Formato 3_Gantt'!C$33,"")</f>
        <v/>
      </c>
      <c r="BD728" s="13" t="str">
        <f>IF('Formato 3_Gantt'!D$33&lt;&gt;"",'Formato 3_Gantt'!D$33,"")</f>
        <v/>
      </c>
      <c r="BE728" s="161" t="str">
        <f>IF('Formato 3_Gantt'!E$33&lt;&gt;"",'Formato 3_Gantt'!E$33,"")</f>
        <v/>
      </c>
      <c r="BF728" s="13" t="str">
        <f>IF('Formato 3_Gantt'!F$33&lt;&gt;"",'Formato 3_Gantt'!F$33,"")</f>
        <v/>
      </c>
      <c r="BG728" s="158" t="str">
        <f>IF('Formato 3_Gantt'!G$33&lt;&gt;"",'Formato 3_Gantt'!G$33,"")</f>
        <v/>
      </c>
      <c r="BH728" s="158" t="str">
        <f>IF('Formato 3_Gantt'!H$33&lt;&gt;"",'Formato 3_Gantt'!H$33,"")</f>
        <v/>
      </c>
      <c r="BI728" s="161" t="str">
        <f>IF('Formato 3_Gantt'!BL$33&lt;&gt;"",'Formato 3_Gantt'!BL$33,"")</f>
        <v/>
      </c>
      <c r="BJ728" s="161" t="str">
        <f>IF('Formato 3_Gantt'!BM$33&lt;&gt;"",'Formato 3_Gantt'!BM$33,"")</f>
        <v/>
      </c>
      <c r="BK728" s="161" t="str">
        <f>IF('Formato 3_Gantt'!BN$33&lt;&gt;"",'Formato 3_Gantt'!BN$33,"")</f>
        <v/>
      </c>
      <c r="BL728" s="161" t="str">
        <f>IF('Formato 3_Gantt'!BO$33&lt;&gt;"",'Formato 3_Gantt'!BO$33,"")</f>
        <v/>
      </c>
      <c r="BM728" s="161" t="str">
        <f>IF('Formato 3_Gantt'!BP$33&lt;&gt;"",'Formato 3_Gantt'!BP$33,"")</f>
        <v/>
      </c>
      <c r="BN728" s="161" t="str">
        <f>IF('Formato 3_Gantt'!BQ$33&lt;&gt;"",'Formato 3_Gantt'!BQ$33,"")</f>
        <v/>
      </c>
      <c r="BO728" s="161" t="str">
        <f>IF('Formato 3_Gantt'!BR$33&lt;&gt;"",'Formato 3_Gantt'!BR$33,"")</f>
        <v/>
      </c>
      <c r="BP728" s="161" t="str">
        <f>IF('Formato 3_Gantt'!BS$33&lt;&gt;"",'Formato 3_Gantt'!BS$33,"")</f>
        <v/>
      </c>
      <c r="BQ728" s="161" t="str">
        <f>IF('Formato 3_Gantt'!BT$33&lt;&gt;"",'Formato 3_Gantt'!BT$33,"")</f>
        <v/>
      </c>
      <c r="BR728" s="161" t="str">
        <f>IF('Formato 3_Gantt'!BU$33&lt;&gt;"",'Formato 3_Gantt'!BU$33,"")</f>
        <v/>
      </c>
      <c r="BS728" s="161" t="str">
        <f>IF('Formato 3_Gantt'!BV$33&lt;&gt;"",'Formato 3_Gantt'!BV$33,"")</f>
        <v/>
      </c>
      <c r="BT728" s="161" t="str">
        <f>IF('Formato 3_Gantt'!BW$33&lt;&gt;"",'Formato 3_Gantt'!BW$33,"")</f>
        <v/>
      </c>
      <c r="BU728" s="161" t="str">
        <f>IF('Formato 3_Gantt'!BX$33&lt;&gt;"",'Formato 3_Gantt'!BX$33,"")</f>
        <v/>
      </c>
      <c r="BV728" s="163" t="str">
        <f>IF('Formato 4_Ppto'!I$751&lt;&gt;"",'Formato 4_Ppto'!I$751,"")</f>
        <v/>
      </c>
      <c r="BW728" s="162" t="str">
        <f>IF('Formato 4_Ppto'!X$751&lt;&gt;"",'Formato 4_Ppto'!X$751,"")</f>
        <v/>
      </c>
      <c r="BX728" s="162" t="str">
        <f>IF('Formato 4_Ppto'!Y$751&lt;&gt;"",'Formato 4_Ppto'!Y$751,"")</f>
        <v/>
      </c>
      <c r="BY728" s="162" t="str">
        <f>IF('Formato 4_Ppto'!Z$751&lt;&gt;"",'Formato 4_Ppto'!Z$751,"")</f>
        <v/>
      </c>
      <c r="BZ728" s="162" t="str">
        <f>IF('Formato 4_Ppto'!AA$751&lt;&gt;"",'Formato 4_Ppto'!AA$751,"")</f>
        <v/>
      </c>
      <c r="CA728" s="162" t="str">
        <f>IF('Formato 4_Ppto'!AB$751&lt;&gt;"",'Formato 4_Ppto'!AB$751,"")</f>
        <v/>
      </c>
      <c r="CB728" s="162" t="str">
        <f>IF('Formato 4_Ppto'!AC$751&lt;&gt;"",'Formato 4_Ppto'!AC$751,"")</f>
        <v/>
      </c>
      <c r="CC728" s="162" t="str">
        <f>IF('Formato 4_Ppto'!AD$751&lt;&gt;"",'Formato 4_Ppto'!AD$751,"")</f>
        <v/>
      </c>
      <c r="CD728" s="162" t="str">
        <f>IF('Formato 4_Ppto'!AE$751&lt;&gt;"",'Formato 4_Ppto'!AE$751,"")</f>
        <v/>
      </c>
      <c r="CE728" s="162" t="str">
        <f>IF('Formato 4_Ppto'!AF$751&lt;&gt;"",'Formato 4_Ppto'!AF$751,"")</f>
        <v/>
      </c>
      <c r="CF728" s="162" t="str">
        <f>IF('Formato 4_Ppto'!AG$751&lt;&gt;"",'Formato 4_Ppto'!AG$751,"")</f>
        <v/>
      </c>
      <c r="CG728" s="162" t="str">
        <f>IF('Formato 4_Ppto'!AH$751&lt;&gt;"",'Formato 4_Ppto'!AH$751,"")</f>
        <v/>
      </c>
      <c r="CH728" s="162" t="str">
        <f>IF('Formato 4_Ppto'!AI$751&lt;&gt;"",'Formato 4_Ppto'!AI$751,"")</f>
        <v/>
      </c>
      <c r="CI728" s="163" t="str">
        <f>IF('Formato 4_Ppto'!AJ$751&lt;&gt;"",'Formato 4_Ppto'!AJ$751,"")</f>
        <v/>
      </c>
      <c r="CJ728" s="13" t="str">
        <f>IF('Formato 4_Ppto'!B757&lt;&gt;"",'Formato 4_Ppto'!A757,"")</f>
        <v/>
      </c>
      <c r="CK728" s="24" t="str">
        <f>IF('Formato 4_Ppto'!B757&lt;&gt;"",'Formato 4_Ppto'!B757,"")</f>
        <v/>
      </c>
      <c r="CL728" s="22" t="str">
        <f>IF('Formato 4_Ppto'!C757&lt;&gt;"",'Formato 4_Ppto'!C757,"")</f>
        <v/>
      </c>
      <c r="CM728" s="24" t="str">
        <f>IF('Formato 4_Ppto'!D757&lt;&gt;"",'Formato 4_Ppto'!D757,"")</f>
        <v/>
      </c>
      <c r="CN728" s="161" t="str">
        <f>IF('Formato 4_Ppto'!E757&lt;&gt;"",'Formato 4_Ppto'!E757,"")</f>
        <v/>
      </c>
      <c r="CO728" s="161" t="str">
        <f>IF('Formato 4_Ppto'!G757&lt;&gt;"",'Formato 4_Ppto'!G757,"")</f>
        <v/>
      </c>
      <c r="CP728" s="163" t="str">
        <f>IF('Formato 4_Ppto'!I757&lt;&gt;"",'Formato 4_Ppto'!I757,"")</f>
        <v/>
      </c>
      <c r="CQ728" s="161" t="str">
        <f>IF('Formato 4_Ppto'!K757&lt;&gt;"",'Formato 4_Ppto'!K757,"")</f>
        <v/>
      </c>
      <c r="CR728" s="161" t="str">
        <f>IF('Formato 4_Ppto'!L757&lt;&gt;"",'Formato 4_Ppto'!L757,"")</f>
        <v/>
      </c>
      <c r="CS728" s="161" t="str">
        <f>IF('Formato 4_Ppto'!M757&lt;&gt;"",'Formato 4_Ppto'!M757,"")</f>
        <v/>
      </c>
      <c r="CT728" s="161" t="str">
        <f>IF('Formato 4_Ppto'!N757&lt;&gt;"",'Formato 4_Ppto'!N757,"")</f>
        <v/>
      </c>
      <c r="CU728" s="161" t="str">
        <f>IF('Formato 4_Ppto'!O757&lt;&gt;"",'Formato 4_Ppto'!O757,"")</f>
        <v/>
      </c>
      <c r="CV728" s="161" t="str">
        <f>IF('Formato 4_Ppto'!P757&lt;&gt;"",'Formato 4_Ppto'!P757,"")</f>
        <v/>
      </c>
      <c r="CW728" s="161" t="str">
        <f>IF('Formato 4_Ppto'!Q757&lt;&gt;"",'Formato 4_Ppto'!Q757,"")</f>
        <v/>
      </c>
      <c r="CX728" s="161" t="str">
        <f>IF('Formato 4_Ppto'!R757&lt;&gt;"",'Formato 4_Ppto'!R757,"")</f>
        <v/>
      </c>
      <c r="CY728" s="161" t="str">
        <f>IF('Formato 4_Ppto'!S757&lt;&gt;"",'Formato 4_Ppto'!S757,"")</f>
        <v/>
      </c>
      <c r="CZ728" s="161" t="str">
        <f>IF('Formato 4_Ppto'!T757&lt;&gt;"",'Formato 4_Ppto'!T757,"")</f>
        <v/>
      </c>
      <c r="DA728" s="161" t="str">
        <f>IF('Formato 4_Ppto'!U757&lt;&gt;"",'Formato 4_Ppto'!U757,"")</f>
        <v/>
      </c>
      <c r="DB728" s="161" t="str">
        <f>IF('Formato 4_Ppto'!V757&lt;&gt;"",'Formato 4_Ppto'!V757,"")</f>
        <v/>
      </c>
      <c r="DC728" s="161" t="str">
        <f>IF('Formato 4_Ppto'!W757&lt;&gt;"",'Formato 4_Ppto'!W757,"")</f>
        <v/>
      </c>
      <c r="DD728" s="162" t="str">
        <f>IF('Formato 4_Ppto'!X757&lt;&gt;"",'Formato 4_Ppto'!X757,"")</f>
        <v/>
      </c>
      <c r="DE728" s="162" t="str">
        <f>IF('Formato 4_Ppto'!Y757&lt;&gt;"",'Formato 4_Ppto'!Y757,"")</f>
        <v/>
      </c>
      <c r="DF728" s="162" t="str">
        <f>IF('Formato 4_Ppto'!Z757&lt;&gt;"",'Formato 4_Ppto'!Z757,"")</f>
        <v/>
      </c>
      <c r="DG728" s="162" t="str">
        <f>IF('Formato 4_Ppto'!AA757&lt;&gt;"",'Formato 4_Ppto'!AA757,"")</f>
        <v/>
      </c>
      <c r="DH728" s="162" t="str">
        <f>IF('Formato 4_Ppto'!AB757&lt;&gt;"",'Formato 4_Ppto'!AB757,"")</f>
        <v/>
      </c>
      <c r="DI728" s="162" t="str">
        <f>IF('Formato 4_Ppto'!AC757&lt;&gt;"",'Formato 4_Ppto'!AC757,"")</f>
        <v/>
      </c>
      <c r="DJ728" s="162" t="str">
        <f>IF('Formato 4_Ppto'!AD757&lt;&gt;"",'Formato 4_Ppto'!AD757,"")</f>
        <v/>
      </c>
      <c r="DK728" s="162" t="str">
        <f>IF('Formato 4_Ppto'!AE757&lt;&gt;"",'Formato 4_Ppto'!AE757,"")</f>
        <v/>
      </c>
      <c r="DL728" s="162" t="str">
        <f>IF('Formato 4_Ppto'!AF757&lt;&gt;"",'Formato 4_Ppto'!AF757,"")</f>
        <v/>
      </c>
      <c r="DM728" s="162" t="str">
        <f>IF('Formato 4_Ppto'!AG757&lt;&gt;"",'Formato 4_Ppto'!AG757,"")</f>
        <v/>
      </c>
      <c r="DN728" s="162" t="str">
        <f>IF('Formato 4_Ppto'!AH757&lt;&gt;"",'Formato 4_Ppto'!AH757,"")</f>
        <v/>
      </c>
      <c r="DO728" s="162" t="str">
        <f>IF('Formato 4_Ppto'!AI757&lt;&gt;"",'Formato 4_Ppto'!AI757,"")</f>
        <v/>
      </c>
      <c r="DP728" s="163" t="str">
        <f>IF('Formato 4_Ppto'!AJ757&lt;&gt;"",'Formato 4_Ppto'!AJ757,"")</f>
        <v/>
      </c>
    </row>
    <row r="729" spans="2:120" x14ac:dyDescent="0.3">
      <c r="B729" s="13" t="str">
        <f>IF(OR(Tabla6[[#This Row],[IDA]]="",Tabla6[[#This Row],[IDT]]="",Tabla6[[#This Row],[IDI]]=""),"",Tabla6[[#This Row],[IDA]]&amp;"."&amp;Tabla6[[#This Row],[IDT]]&amp;"."&amp;Tabla6[[#This Row],[IDI]])</f>
        <v/>
      </c>
      <c r="C729" s="13" t="str">
        <f>IF(Formato_02!$B$14&lt;&gt;"",0,"")</f>
        <v/>
      </c>
      <c r="D729" s="13" t="str">
        <f>IF(Formato_02!$H$9&lt;&gt;"",Formato_02!$H$9,"")</f>
        <v/>
      </c>
      <c r="E729" s="24" t="str">
        <f t="shared" si="88"/>
        <v/>
      </c>
      <c r="F729" s="24" t="str">
        <f>IF(Formato_02!$B$14&lt;&gt;"",Formato_02!$B$14,"")</f>
        <v/>
      </c>
      <c r="G729" s="22" t="str">
        <f>IF('Formato 3_Gantt'!C734&lt;&gt;"",'Formato 3_Gantt'!C734,"")</f>
        <v/>
      </c>
      <c r="H729" s="13" t="str">
        <f>IF('Formato 3_Gantt'!D$8&lt;&gt;"",'Formato 3_Gantt'!D$8,"")</f>
        <v/>
      </c>
      <c r="I729" s="13" t="str">
        <f>IF('Formato 3_Gantt'!E$8&lt;&gt;"",'Formato 3_Gantt'!E$8,"")</f>
        <v/>
      </c>
      <c r="J729" s="13" t="str">
        <f>IF('Formato 3_Gantt'!F$8&lt;&gt;"",'Formato 3_Gantt'!F$8,"")</f>
        <v/>
      </c>
      <c r="K729" s="158" t="str">
        <f>IF('Formato 3_Gantt'!G$8&lt;&gt;"",'Formato 3_Gantt'!G$8,"")</f>
        <v/>
      </c>
      <c r="L729" s="158" t="str">
        <f>IF('Formato 3_Gantt'!H$8&lt;&gt;"",'Formato 3_Gantt'!H$8,"")</f>
        <v/>
      </c>
      <c r="M729" s="13" t="str">
        <f>IF('Formato 3_Gantt'!BL$8&lt;&gt;"",'Formato 3_Gantt'!BL$8,"")</f>
        <v/>
      </c>
      <c r="N729" s="13" t="str">
        <f>IF('Formato 3_Gantt'!BM$8&lt;&gt;"",'Formato 3_Gantt'!BM$8,"")</f>
        <v/>
      </c>
      <c r="O729" s="13" t="str">
        <f>IF('Formato 3_Gantt'!BN$8&lt;&gt;"",'Formato 3_Gantt'!BN$8,"")</f>
        <v/>
      </c>
      <c r="P729" s="13" t="str">
        <f>IF('Formato 3_Gantt'!BO$8&lt;&gt;"",'Formato 3_Gantt'!BO$8,"")</f>
        <v/>
      </c>
      <c r="Q729" s="13" t="str">
        <f>IF('Formato 3_Gantt'!BP$8&lt;&gt;"",'Formato 3_Gantt'!BP$8,"")</f>
        <v/>
      </c>
      <c r="R729" s="13" t="str">
        <f>IF('Formato 3_Gantt'!BQ$8&lt;&gt;"",'Formato 3_Gantt'!BQ$8,"")</f>
        <v/>
      </c>
      <c r="S729" s="13" t="str">
        <f>IF('Formato 3_Gantt'!BR$8&lt;&gt;"",'Formato 3_Gantt'!BR$8,"")</f>
        <v/>
      </c>
      <c r="T729" s="13" t="str">
        <f>IF('Formato 3_Gantt'!BS$8&lt;&gt;"",'Formato 3_Gantt'!BS$8,"")</f>
        <v/>
      </c>
      <c r="U729" s="13" t="str">
        <f>IF('Formato 3_Gantt'!BT$8&lt;&gt;"",'Formato 3_Gantt'!BT$8,"")</f>
        <v/>
      </c>
      <c r="V729" s="13" t="str">
        <f>IF('Formato 3_Gantt'!BU$8&lt;&gt;"",'Formato 3_Gantt'!BU$8,"")</f>
        <v/>
      </c>
      <c r="W729" s="13" t="str">
        <f>IF('Formato 3_Gantt'!BV$8&lt;&gt;"",'Formato 3_Gantt'!BV$8,"")</f>
        <v/>
      </c>
      <c r="X729" s="13" t="str">
        <f>IF('Formato 3_Gantt'!BW$8&lt;&gt;"",'Formato 3_Gantt'!BW$8,"")</f>
        <v/>
      </c>
      <c r="Y729" s="13" t="str">
        <f>IF('Formato 3_Gantt'!BX$8&lt;&gt;"",'Formato 3_Gantt'!BX$8,"")</f>
        <v/>
      </c>
      <c r="Z729" s="162" t="str">
        <f>IF(Formato_02!S$15&lt;&gt;"",Formato_02!S$15,"")</f>
        <v/>
      </c>
      <c r="AA729" s="162" t="str">
        <f>IF(Formato_02!T$15&lt;&gt;"",Formato_02!T$15,"")</f>
        <v/>
      </c>
      <c r="AB729" s="162" t="str">
        <f>IF(Formato_02!U$15&lt;&gt;"",Formato_02!U$15,"")</f>
        <v/>
      </c>
      <c r="AC729" s="162" t="str">
        <f>IF(Formato_02!V$15&lt;&gt;"",Formato_02!V$15,"")</f>
        <v/>
      </c>
      <c r="AD729" s="162" t="str">
        <f>IF(Formato_02!W$15&lt;&gt;"",Formato_02!W$15,"")</f>
        <v/>
      </c>
      <c r="AE729" s="162" t="str">
        <f>IF(Formato_02!X$15&lt;&gt;"",Formato_02!X$15,"")</f>
        <v/>
      </c>
      <c r="AF729" s="162" t="str">
        <f>IF(Formato_02!Y$15&lt;&gt;"",Formato_02!Y$15,"")</f>
        <v/>
      </c>
      <c r="AG729" s="162" t="str">
        <f>IF(Formato_02!Z$15&lt;&gt;"",Formato_02!Z$15,"")</f>
        <v/>
      </c>
      <c r="AH729" s="162" t="str">
        <f>IF(Formato_02!AA$15&lt;&gt;"",Formato_02!AA$15,"")</f>
        <v/>
      </c>
      <c r="AI729" s="162" t="str">
        <f>IF(Formato_02!AB$15&lt;&gt;"",Formato_02!AB$15,"")</f>
        <v/>
      </c>
      <c r="AJ729" s="162" t="str">
        <f>IF(Formato_02!AC$15&lt;&gt;"",Formato_02!AC$15,"")</f>
        <v/>
      </c>
      <c r="AK729" s="162" t="str">
        <f>IF(Formato_02!AD$15&lt;&gt;"",Formato_02!AD$15,"")</f>
        <v/>
      </c>
      <c r="AL729" s="162" t="str">
        <f>IF(Formato_02!$N$14&lt;&gt;"",Formato_02!$N$14,"")</f>
        <v/>
      </c>
      <c r="AM729" s="13" t="str">
        <f>IF(Formato_02!$X$4&lt;&gt;"","AN","")</f>
        <v/>
      </c>
      <c r="AN729" s="24" t="str">
        <f t="shared" si="89"/>
        <v/>
      </c>
      <c r="AO729" s="13" t="str">
        <f>IF(Formato_02!$Y$4&lt;&gt;"","P027","")</f>
        <v/>
      </c>
      <c r="AP729" s="24" t="str">
        <f t="shared" si="90"/>
        <v/>
      </c>
      <c r="AQ729" s="13" t="str">
        <f>IF(Formato_02!$Z$4&lt;&gt;"","PNCVG","")</f>
        <v/>
      </c>
      <c r="AR729" s="24" t="str">
        <f t="shared" si="91"/>
        <v/>
      </c>
      <c r="AS729" s="13" t="str">
        <f>IF(Formato_02!$AA$4&lt;&gt;"","PNFF","")</f>
        <v/>
      </c>
      <c r="AT729" s="24" t="str">
        <f t="shared" si="92"/>
        <v/>
      </c>
      <c r="AU729" s="13" t="str">
        <f>IF(Formato_02!$AB$4&lt;&gt;"","PNPAM","")</f>
        <v/>
      </c>
      <c r="AV729" s="24" t="str">
        <f t="shared" si="93"/>
        <v/>
      </c>
      <c r="AW729" s="13" t="str">
        <f>IF(Formato_02!$AC$4&lt;&gt;"","PNAIA","")</f>
        <v/>
      </c>
      <c r="AX729" s="24" t="str">
        <f t="shared" si="94"/>
        <v/>
      </c>
      <c r="AY729" s="13" t="str">
        <f>IF(Formato_02!$AD$4&lt;&gt;"","PIO","")</f>
        <v/>
      </c>
      <c r="AZ729" s="24" t="str">
        <f t="shared" si="95"/>
        <v/>
      </c>
      <c r="BA729" s="13" t="str">
        <f>IF('Formato 3_Gantt'!B$33&lt;&gt;"",'Formato 3_Gantt'!A$33,"")</f>
        <v/>
      </c>
      <c r="BB729" s="24" t="str">
        <f>IF('Formato 3_Gantt'!B$33&lt;&gt;"",'Formato 3_Gantt'!B$33,"")</f>
        <v/>
      </c>
      <c r="BC729" s="22" t="str">
        <f>IF('Formato 3_Gantt'!C$33&lt;&gt;"",'Formato 3_Gantt'!C$33,"")</f>
        <v/>
      </c>
      <c r="BD729" s="13" t="str">
        <f>IF('Formato 3_Gantt'!D$33&lt;&gt;"",'Formato 3_Gantt'!D$33,"")</f>
        <v/>
      </c>
      <c r="BE729" s="161" t="str">
        <f>IF('Formato 3_Gantt'!E$33&lt;&gt;"",'Formato 3_Gantt'!E$33,"")</f>
        <v/>
      </c>
      <c r="BF729" s="13" t="str">
        <f>IF('Formato 3_Gantt'!F$33&lt;&gt;"",'Formato 3_Gantt'!F$33,"")</f>
        <v/>
      </c>
      <c r="BG729" s="158" t="str">
        <f>IF('Formato 3_Gantt'!G$33&lt;&gt;"",'Formato 3_Gantt'!G$33,"")</f>
        <v/>
      </c>
      <c r="BH729" s="158" t="str">
        <f>IF('Formato 3_Gantt'!H$33&lt;&gt;"",'Formato 3_Gantt'!H$33,"")</f>
        <v/>
      </c>
      <c r="BI729" s="161" t="str">
        <f>IF('Formato 3_Gantt'!BL$33&lt;&gt;"",'Formato 3_Gantt'!BL$33,"")</f>
        <v/>
      </c>
      <c r="BJ729" s="161" t="str">
        <f>IF('Formato 3_Gantt'!BM$33&lt;&gt;"",'Formato 3_Gantt'!BM$33,"")</f>
        <v/>
      </c>
      <c r="BK729" s="161" t="str">
        <f>IF('Formato 3_Gantt'!BN$33&lt;&gt;"",'Formato 3_Gantt'!BN$33,"")</f>
        <v/>
      </c>
      <c r="BL729" s="161" t="str">
        <f>IF('Formato 3_Gantt'!BO$33&lt;&gt;"",'Formato 3_Gantt'!BO$33,"")</f>
        <v/>
      </c>
      <c r="BM729" s="161" t="str">
        <f>IF('Formato 3_Gantt'!BP$33&lt;&gt;"",'Formato 3_Gantt'!BP$33,"")</f>
        <v/>
      </c>
      <c r="BN729" s="161" t="str">
        <f>IF('Formato 3_Gantt'!BQ$33&lt;&gt;"",'Formato 3_Gantt'!BQ$33,"")</f>
        <v/>
      </c>
      <c r="BO729" s="161" t="str">
        <f>IF('Formato 3_Gantt'!BR$33&lt;&gt;"",'Formato 3_Gantt'!BR$33,"")</f>
        <v/>
      </c>
      <c r="BP729" s="161" t="str">
        <f>IF('Formato 3_Gantt'!BS$33&lt;&gt;"",'Formato 3_Gantt'!BS$33,"")</f>
        <v/>
      </c>
      <c r="BQ729" s="161" t="str">
        <f>IF('Formato 3_Gantt'!BT$33&lt;&gt;"",'Formato 3_Gantt'!BT$33,"")</f>
        <v/>
      </c>
      <c r="BR729" s="161" t="str">
        <f>IF('Formato 3_Gantt'!BU$33&lt;&gt;"",'Formato 3_Gantt'!BU$33,"")</f>
        <v/>
      </c>
      <c r="BS729" s="161" t="str">
        <f>IF('Formato 3_Gantt'!BV$33&lt;&gt;"",'Formato 3_Gantt'!BV$33,"")</f>
        <v/>
      </c>
      <c r="BT729" s="161" t="str">
        <f>IF('Formato 3_Gantt'!BW$33&lt;&gt;"",'Formato 3_Gantt'!BW$33,"")</f>
        <v/>
      </c>
      <c r="BU729" s="161" t="str">
        <f>IF('Formato 3_Gantt'!BX$33&lt;&gt;"",'Formato 3_Gantt'!BX$33,"")</f>
        <v/>
      </c>
      <c r="BV729" s="163" t="str">
        <f>IF('Formato 4_Ppto'!I$751&lt;&gt;"",'Formato 4_Ppto'!I$751,"")</f>
        <v/>
      </c>
      <c r="BW729" s="162" t="str">
        <f>IF('Formato 4_Ppto'!X$751&lt;&gt;"",'Formato 4_Ppto'!X$751,"")</f>
        <v/>
      </c>
      <c r="BX729" s="162" t="str">
        <f>IF('Formato 4_Ppto'!Y$751&lt;&gt;"",'Formato 4_Ppto'!Y$751,"")</f>
        <v/>
      </c>
      <c r="BY729" s="162" t="str">
        <f>IF('Formato 4_Ppto'!Z$751&lt;&gt;"",'Formato 4_Ppto'!Z$751,"")</f>
        <v/>
      </c>
      <c r="BZ729" s="162" t="str">
        <f>IF('Formato 4_Ppto'!AA$751&lt;&gt;"",'Formato 4_Ppto'!AA$751,"")</f>
        <v/>
      </c>
      <c r="CA729" s="162" t="str">
        <f>IF('Formato 4_Ppto'!AB$751&lt;&gt;"",'Formato 4_Ppto'!AB$751,"")</f>
        <v/>
      </c>
      <c r="CB729" s="162" t="str">
        <f>IF('Formato 4_Ppto'!AC$751&lt;&gt;"",'Formato 4_Ppto'!AC$751,"")</f>
        <v/>
      </c>
      <c r="CC729" s="162" t="str">
        <f>IF('Formato 4_Ppto'!AD$751&lt;&gt;"",'Formato 4_Ppto'!AD$751,"")</f>
        <v/>
      </c>
      <c r="CD729" s="162" t="str">
        <f>IF('Formato 4_Ppto'!AE$751&lt;&gt;"",'Formato 4_Ppto'!AE$751,"")</f>
        <v/>
      </c>
      <c r="CE729" s="162" t="str">
        <f>IF('Formato 4_Ppto'!AF$751&lt;&gt;"",'Formato 4_Ppto'!AF$751,"")</f>
        <v/>
      </c>
      <c r="CF729" s="162" t="str">
        <f>IF('Formato 4_Ppto'!AG$751&lt;&gt;"",'Formato 4_Ppto'!AG$751,"")</f>
        <v/>
      </c>
      <c r="CG729" s="162" t="str">
        <f>IF('Formato 4_Ppto'!AH$751&lt;&gt;"",'Formato 4_Ppto'!AH$751,"")</f>
        <v/>
      </c>
      <c r="CH729" s="162" t="str">
        <f>IF('Formato 4_Ppto'!AI$751&lt;&gt;"",'Formato 4_Ppto'!AI$751,"")</f>
        <v/>
      </c>
      <c r="CI729" s="163" t="str">
        <f>IF('Formato 4_Ppto'!AJ$751&lt;&gt;"",'Formato 4_Ppto'!AJ$751,"")</f>
        <v/>
      </c>
      <c r="CJ729" s="13" t="str">
        <f>IF('Formato 4_Ppto'!B758&lt;&gt;"",'Formato 4_Ppto'!A758,"")</f>
        <v/>
      </c>
      <c r="CK729" s="24" t="str">
        <f>IF('Formato 4_Ppto'!B758&lt;&gt;"",'Formato 4_Ppto'!B758,"")</f>
        <v/>
      </c>
      <c r="CL729" s="22" t="str">
        <f>IF('Formato 4_Ppto'!C758&lt;&gt;"",'Formato 4_Ppto'!C758,"")</f>
        <v/>
      </c>
      <c r="CM729" s="24" t="str">
        <f>IF('Formato 4_Ppto'!D758&lt;&gt;"",'Formato 4_Ppto'!D758,"")</f>
        <v/>
      </c>
      <c r="CN729" s="161" t="str">
        <f>IF('Formato 4_Ppto'!E758&lt;&gt;"",'Formato 4_Ppto'!E758,"")</f>
        <v/>
      </c>
      <c r="CO729" s="161" t="str">
        <f>IF('Formato 4_Ppto'!G758&lt;&gt;"",'Formato 4_Ppto'!G758,"")</f>
        <v/>
      </c>
      <c r="CP729" s="163" t="str">
        <f>IF('Formato 4_Ppto'!I758&lt;&gt;"",'Formato 4_Ppto'!I758,"")</f>
        <v/>
      </c>
      <c r="CQ729" s="161" t="str">
        <f>IF('Formato 4_Ppto'!K758&lt;&gt;"",'Formato 4_Ppto'!K758,"")</f>
        <v/>
      </c>
      <c r="CR729" s="161" t="str">
        <f>IF('Formato 4_Ppto'!L758&lt;&gt;"",'Formato 4_Ppto'!L758,"")</f>
        <v/>
      </c>
      <c r="CS729" s="161" t="str">
        <f>IF('Formato 4_Ppto'!M758&lt;&gt;"",'Formato 4_Ppto'!M758,"")</f>
        <v/>
      </c>
      <c r="CT729" s="161" t="str">
        <f>IF('Formato 4_Ppto'!N758&lt;&gt;"",'Formato 4_Ppto'!N758,"")</f>
        <v/>
      </c>
      <c r="CU729" s="161" t="str">
        <f>IF('Formato 4_Ppto'!O758&lt;&gt;"",'Formato 4_Ppto'!O758,"")</f>
        <v/>
      </c>
      <c r="CV729" s="161" t="str">
        <f>IF('Formato 4_Ppto'!P758&lt;&gt;"",'Formato 4_Ppto'!P758,"")</f>
        <v/>
      </c>
      <c r="CW729" s="161" t="str">
        <f>IF('Formato 4_Ppto'!Q758&lt;&gt;"",'Formato 4_Ppto'!Q758,"")</f>
        <v/>
      </c>
      <c r="CX729" s="161" t="str">
        <f>IF('Formato 4_Ppto'!R758&lt;&gt;"",'Formato 4_Ppto'!R758,"")</f>
        <v/>
      </c>
      <c r="CY729" s="161" t="str">
        <f>IF('Formato 4_Ppto'!S758&lt;&gt;"",'Formato 4_Ppto'!S758,"")</f>
        <v/>
      </c>
      <c r="CZ729" s="161" t="str">
        <f>IF('Formato 4_Ppto'!T758&lt;&gt;"",'Formato 4_Ppto'!T758,"")</f>
        <v/>
      </c>
      <c r="DA729" s="161" t="str">
        <f>IF('Formato 4_Ppto'!U758&lt;&gt;"",'Formato 4_Ppto'!U758,"")</f>
        <v/>
      </c>
      <c r="DB729" s="161" t="str">
        <f>IF('Formato 4_Ppto'!V758&lt;&gt;"",'Formato 4_Ppto'!V758,"")</f>
        <v/>
      </c>
      <c r="DC729" s="161" t="str">
        <f>IF('Formato 4_Ppto'!W758&lt;&gt;"",'Formato 4_Ppto'!W758,"")</f>
        <v/>
      </c>
      <c r="DD729" s="162" t="str">
        <f>IF('Formato 4_Ppto'!X758&lt;&gt;"",'Formato 4_Ppto'!X758,"")</f>
        <v/>
      </c>
      <c r="DE729" s="162" t="str">
        <f>IF('Formato 4_Ppto'!Y758&lt;&gt;"",'Formato 4_Ppto'!Y758,"")</f>
        <v/>
      </c>
      <c r="DF729" s="162" t="str">
        <f>IF('Formato 4_Ppto'!Z758&lt;&gt;"",'Formato 4_Ppto'!Z758,"")</f>
        <v/>
      </c>
      <c r="DG729" s="162" t="str">
        <f>IF('Formato 4_Ppto'!AA758&lt;&gt;"",'Formato 4_Ppto'!AA758,"")</f>
        <v/>
      </c>
      <c r="DH729" s="162" t="str">
        <f>IF('Formato 4_Ppto'!AB758&lt;&gt;"",'Formato 4_Ppto'!AB758,"")</f>
        <v/>
      </c>
      <c r="DI729" s="162" t="str">
        <f>IF('Formato 4_Ppto'!AC758&lt;&gt;"",'Formato 4_Ppto'!AC758,"")</f>
        <v/>
      </c>
      <c r="DJ729" s="162" t="str">
        <f>IF('Formato 4_Ppto'!AD758&lt;&gt;"",'Formato 4_Ppto'!AD758,"")</f>
        <v/>
      </c>
      <c r="DK729" s="162" t="str">
        <f>IF('Formato 4_Ppto'!AE758&lt;&gt;"",'Formato 4_Ppto'!AE758,"")</f>
        <v/>
      </c>
      <c r="DL729" s="162" t="str">
        <f>IF('Formato 4_Ppto'!AF758&lt;&gt;"",'Formato 4_Ppto'!AF758,"")</f>
        <v/>
      </c>
      <c r="DM729" s="162" t="str">
        <f>IF('Formato 4_Ppto'!AG758&lt;&gt;"",'Formato 4_Ppto'!AG758,"")</f>
        <v/>
      </c>
      <c r="DN729" s="162" t="str">
        <f>IF('Formato 4_Ppto'!AH758&lt;&gt;"",'Formato 4_Ppto'!AH758,"")</f>
        <v/>
      </c>
      <c r="DO729" s="162" t="str">
        <f>IF('Formato 4_Ppto'!AI758&lt;&gt;"",'Formato 4_Ppto'!AI758,"")</f>
        <v/>
      </c>
      <c r="DP729" s="163" t="str">
        <f>IF('Formato 4_Ppto'!AJ758&lt;&gt;"",'Formato 4_Ppto'!AJ758,"")</f>
        <v/>
      </c>
    </row>
    <row r="730" spans="2:120" x14ac:dyDescent="0.3">
      <c r="B730" s="13" t="str">
        <f>IF(OR(Tabla6[[#This Row],[IDA]]="",Tabla6[[#This Row],[IDT]]="",Tabla6[[#This Row],[IDI]]=""),"",Tabla6[[#This Row],[IDA]]&amp;"."&amp;Tabla6[[#This Row],[IDT]]&amp;"."&amp;Tabla6[[#This Row],[IDI]])</f>
        <v/>
      </c>
      <c r="C730" s="13" t="str">
        <f>IF(Formato_02!$B$14&lt;&gt;"",0,"")</f>
        <v/>
      </c>
      <c r="D730" s="13" t="str">
        <f>IF(Formato_02!$H$9&lt;&gt;"",Formato_02!$H$9,"")</f>
        <v/>
      </c>
      <c r="E730" s="24" t="str">
        <f t="shared" si="88"/>
        <v/>
      </c>
      <c r="F730" s="24" t="str">
        <f>IF(Formato_02!$B$14&lt;&gt;"",Formato_02!$B$14,"")</f>
        <v/>
      </c>
      <c r="G730" s="22" t="str">
        <f>IF('Formato 3_Gantt'!C735&lt;&gt;"",'Formato 3_Gantt'!C735,"")</f>
        <v/>
      </c>
      <c r="H730" s="13" t="str">
        <f>IF('Formato 3_Gantt'!D$8&lt;&gt;"",'Formato 3_Gantt'!D$8,"")</f>
        <v/>
      </c>
      <c r="I730" s="13" t="str">
        <f>IF('Formato 3_Gantt'!E$8&lt;&gt;"",'Formato 3_Gantt'!E$8,"")</f>
        <v/>
      </c>
      <c r="J730" s="13" t="str">
        <f>IF('Formato 3_Gantt'!F$8&lt;&gt;"",'Formato 3_Gantt'!F$8,"")</f>
        <v/>
      </c>
      <c r="K730" s="158" t="str">
        <f>IF('Formato 3_Gantt'!G$8&lt;&gt;"",'Formato 3_Gantt'!G$8,"")</f>
        <v/>
      </c>
      <c r="L730" s="158" t="str">
        <f>IF('Formato 3_Gantt'!H$8&lt;&gt;"",'Formato 3_Gantt'!H$8,"")</f>
        <v/>
      </c>
      <c r="M730" s="13" t="str">
        <f>IF('Formato 3_Gantt'!BL$8&lt;&gt;"",'Formato 3_Gantt'!BL$8,"")</f>
        <v/>
      </c>
      <c r="N730" s="13" t="str">
        <f>IF('Formato 3_Gantt'!BM$8&lt;&gt;"",'Formato 3_Gantt'!BM$8,"")</f>
        <v/>
      </c>
      <c r="O730" s="13" t="str">
        <f>IF('Formato 3_Gantt'!BN$8&lt;&gt;"",'Formato 3_Gantt'!BN$8,"")</f>
        <v/>
      </c>
      <c r="P730" s="13" t="str">
        <f>IF('Formato 3_Gantt'!BO$8&lt;&gt;"",'Formato 3_Gantt'!BO$8,"")</f>
        <v/>
      </c>
      <c r="Q730" s="13" t="str">
        <f>IF('Formato 3_Gantt'!BP$8&lt;&gt;"",'Formato 3_Gantt'!BP$8,"")</f>
        <v/>
      </c>
      <c r="R730" s="13" t="str">
        <f>IF('Formato 3_Gantt'!BQ$8&lt;&gt;"",'Formato 3_Gantt'!BQ$8,"")</f>
        <v/>
      </c>
      <c r="S730" s="13" t="str">
        <f>IF('Formato 3_Gantt'!BR$8&lt;&gt;"",'Formato 3_Gantt'!BR$8,"")</f>
        <v/>
      </c>
      <c r="T730" s="13" t="str">
        <f>IF('Formato 3_Gantt'!BS$8&lt;&gt;"",'Formato 3_Gantt'!BS$8,"")</f>
        <v/>
      </c>
      <c r="U730" s="13" t="str">
        <f>IF('Formato 3_Gantt'!BT$8&lt;&gt;"",'Formato 3_Gantt'!BT$8,"")</f>
        <v/>
      </c>
      <c r="V730" s="13" t="str">
        <f>IF('Formato 3_Gantt'!BU$8&lt;&gt;"",'Formato 3_Gantt'!BU$8,"")</f>
        <v/>
      </c>
      <c r="W730" s="13" t="str">
        <f>IF('Formato 3_Gantt'!BV$8&lt;&gt;"",'Formato 3_Gantt'!BV$8,"")</f>
        <v/>
      </c>
      <c r="X730" s="13" t="str">
        <f>IF('Formato 3_Gantt'!BW$8&lt;&gt;"",'Formato 3_Gantt'!BW$8,"")</f>
        <v/>
      </c>
      <c r="Y730" s="13" t="str">
        <f>IF('Formato 3_Gantt'!BX$8&lt;&gt;"",'Formato 3_Gantt'!BX$8,"")</f>
        <v/>
      </c>
      <c r="Z730" s="162" t="str">
        <f>IF(Formato_02!S$15&lt;&gt;"",Formato_02!S$15,"")</f>
        <v/>
      </c>
      <c r="AA730" s="162" t="str">
        <f>IF(Formato_02!T$15&lt;&gt;"",Formato_02!T$15,"")</f>
        <v/>
      </c>
      <c r="AB730" s="162" t="str">
        <f>IF(Formato_02!U$15&lt;&gt;"",Formato_02!U$15,"")</f>
        <v/>
      </c>
      <c r="AC730" s="162" t="str">
        <f>IF(Formato_02!V$15&lt;&gt;"",Formato_02!V$15,"")</f>
        <v/>
      </c>
      <c r="AD730" s="162" t="str">
        <f>IF(Formato_02!W$15&lt;&gt;"",Formato_02!W$15,"")</f>
        <v/>
      </c>
      <c r="AE730" s="162" t="str">
        <f>IF(Formato_02!X$15&lt;&gt;"",Formato_02!X$15,"")</f>
        <v/>
      </c>
      <c r="AF730" s="162" t="str">
        <f>IF(Formato_02!Y$15&lt;&gt;"",Formato_02!Y$15,"")</f>
        <v/>
      </c>
      <c r="AG730" s="162" t="str">
        <f>IF(Formato_02!Z$15&lt;&gt;"",Formato_02!Z$15,"")</f>
        <v/>
      </c>
      <c r="AH730" s="162" t="str">
        <f>IF(Formato_02!AA$15&lt;&gt;"",Formato_02!AA$15,"")</f>
        <v/>
      </c>
      <c r="AI730" s="162" t="str">
        <f>IF(Formato_02!AB$15&lt;&gt;"",Formato_02!AB$15,"")</f>
        <v/>
      </c>
      <c r="AJ730" s="162" t="str">
        <f>IF(Formato_02!AC$15&lt;&gt;"",Formato_02!AC$15,"")</f>
        <v/>
      </c>
      <c r="AK730" s="162" t="str">
        <f>IF(Formato_02!AD$15&lt;&gt;"",Formato_02!AD$15,"")</f>
        <v/>
      </c>
      <c r="AL730" s="162" t="str">
        <f>IF(Formato_02!$N$14&lt;&gt;"",Formato_02!$N$14,"")</f>
        <v/>
      </c>
      <c r="AM730" s="13" t="str">
        <f>IF(Formato_02!$X$4&lt;&gt;"","AN","")</f>
        <v/>
      </c>
      <c r="AN730" s="24" t="str">
        <f t="shared" si="89"/>
        <v/>
      </c>
      <c r="AO730" s="13" t="str">
        <f>IF(Formato_02!$Y$4&lt;&gt;"","P027","")</f>
        <v/>
      </c>
      <c r="AP730" s="24" t="str">
        <f t="shared" si="90"/>
        <v/>
      </c>
      <c r="AQ730" s="13" t="str">
        <f>IF(Formato_02!$Z$4&lt;&gt;"","PNCVG","")</f>
        <v/>
      </c>
      <c r="AR730" s="24" t="str">
        <f t="shared" si="91"/>
        <v/>
      </c>
      <c r="AS730" s="13" t="str">
        <f>IF(Formato_02!$AA$4&lt;&gt;"","PNFF","")</f>
        <v/>
      </c>
      <c r="AT730" s="24" t="str">
        <f t="shared" si="92"/>
        <v/>
      </c>
      <c r="AU730" s="13" t="str">
        <f>IF(Formato_02!$AB$4&lt;&gt;"","PNPAM","")</f>
        <v/>
      </c>
      <c r="AV730" s="24" t="str">
        <f t="shared" si="93"/>
        <v/>
      </c>
      <c r="AW730" s="13" t="str">
        <f>IF(Formato_02!$AC$4&lt;&gt;"","PNAIA","")</f>
        <v/>
      </c>
      <c r="AX730" s="24" t="str">
        <f t="shared" si="94"/>
        <v/>
      </c>
      <c r="AY730" s="13" t="str">
        <f>IF(Formato_02!$AD$4&lt;&gt;"","PIO","")</f>
        <v/>
      </c>
      <c r="AZ730" s="24" t="str">
        <f t="shared" si="95"/>
        <v/>
      </c>
      <c r="BA730" s="13" t="str">
        <f>IF('Formato 3_Gantt'!B$33&lt;&gt;"",'Formato 3_Gantt'!A$33,"")</f>
        <v/>
      </c>
      <c r="BB730" s="24" t="str">
        <f>IF('Formato 3_Gantt'!B$33&lt;&gt;"",'Formato 3_Gantt'!B$33,"")</f>
        <v/>
      </c>
      <c r="BC730" s="22" t="str">
        <f>IF('Formato 3_Gantt'!C$33&lt;&gt;"",'Formato 3_Gantt'!C$33,"")</f>
        <v/>
      </c>
      <c r="BD730" s="13" t="str">
        <f>IF('Formato 3_Gantt'!D$33&lt;&gt;"",'Formato 3_Gantt'!D$33,"")</f>
        <v/>
      </c>
      <c r="BE730" s="161" t="str">
        <f>IF('Formato 3_Gantt'!E$33&lt;&gt;"",'Formato 3_Gantt'!E$33,"")</f>
        <v/>
      </c>
      <c r="BF730" s="13" t="str">
        <f>IF('Formato 3_Gantt'!F$33&lt;&gt;"",'Formato 3_Gantt'!F$33,"")</f>
        <v/>
      </c>
      <c r="BG730" s="158" t="str">
        <f>IF('Formato 3_Gantt'!G$33&lt;&gt;"",'Formato 3_Gantt'!G$33,"")</f>
        <v/>
      </c>
      <c r="BH730" s="158" t="str">
        <f>IF('Formato 3_Gantt'!H$33&lt;&gt;"",'Formato 3_Gantt'!H$33,"")</f>
        <v/>
      </c>
      <c r="BI730" s="161" t="str">
        <f>IF('Formato 3_Gantt'!BL$33&lt;&gt;"",'Formato 3_Gantt'!BL$33,"")</f>
        <v/>
      </c>
      <c r="BJ730" s="161" t="str">
        <f>IF('Formato 3_Gantt'!BM$33&lt;&gt;"",'Formato 3_Gantt'!BM$33,"")</f>
        <v/>
      </c>
      <c r="BK730" s="161" t="str">
        <f>IF('Formato 3_Gantt'!BN$33&lt;&gt;"",'Formato 3_Gantt'!BN$33,"")</f>
        <v/>
      </c>
      <c r="BL730" s="161" t="str">
        <f>IF('Formato 3_Gantt'!BO$33&lt;&gt;"",'Formato 3_Gantt'!BO$33,"")</f>
        <v/>
      </c>
      <c r="BM730" s="161" t="str">
        <f>IF('Formato 3_Gantt'!BP$33&lt;&gt;"",'Formato 3_Gantt'!BP$33,"")</f>
        <v/>
      </c>
      <c r="BN730" s="161" t="str">
        <f>IF('Formato 3_Gantt'!BQ$33&lt;&gt;"",'Formato 3_Gantt'!BQ$33,"")</f>
        <v/>
      </c>
      <c r="BO730" s="161" t="str">
        <f>IF('Formato 3_Gantt'!BR$33&lt;&gt;"",'Formato 3_Gantt'!BR$33,"")</f>
        <v/>
      </c>
      <c r="BP730" s="161" t="str">
        <f>IF('Formato 3_Gantt'!BS$33&lt;&gt;"",'Formato 3_Gantt'!BS$33,"")</f>
        <v/>
      </c>
      <c r="BQ730" s="161" t="str">
        <f>IF('Formato 3_Gantt'!BT$33&lt;&gt;"",'Formato 3_Gantt'!BT$33,"")</f>
        <v/>
      </c>
      <c r="BR730" s="161" t="str">
        <f>IF('Formato 3_Gantt'!BU$33&lt;&gt;"",'Formato 3_Gantt'!BU$33,"")</f>
        <v/>
      </c>
      <c r="BS730" s="161" t="str">
        <f>IF('Formato 3_Gantt'!BV$33&lt;&gt;"",'Formato 3_Gantt'!BV$33,"")</f>
        <v/>
      </c>
      <c r="BT730" s="161" t="str">
        <f>IF('Formato 3_Gantt'!BW$33&lt;&gt;"",'Formato 3_Gantt'!BW$33,"")</f>
        <v/>
      </c>
      <c r="BU730" s="161" t="str">
        <f>IF('Formato 3_Gantt'!BX$33&lt;&gt;"",'Formato 3_Gantt'!BX$33,"")</f>
        <v/>
      </c>
      <c r="BV730" s="163" t="str">
        <f>IF('Formato 4_Ppto'!I$751&lt;&gt;"",'Formato 4_Ppto'!I$751,"")</f>
        <v/>
      </c>
      <c r="BW730" s="162" t="str">
        <f>IF('Formato 4_Ppto'!X$751&lt;&gt;"",'Formato 4_Ppto'!X$751,"")</f>
        <v/>
      </c>
      <c r="BX730" s="162" t="str">
        <f>IF('Formato 4_Ppto'!Y$751&lt;&gt;"",'Formato 4_Ppto'!Y$751,"")</f>
        <v/>
      </c>
      <c r="BY730" s="162" t="str">
        <f>IF('Formato 4_Ppto'!Z$751&lt;&gt;"",'Formato 4_Ppto'!Z$751,"")</f>
        <v/>
      </c>
      <c r="BZ730" s="162" t="str">
        <f>IF('Formato 4_Ppto'!AA$751&lt;&gt;"",'Formato 4_Ppto'!AA$751,"")</f>
        <v/>
      </c>
      <c r="CA730" s="162" t="str">
        <f>IF('Formato 4_Ppto'!AB$751&lt;&gt;"",'Formato 4_Ppto'!AB$751,"")</f>
        <v/>
      </c>
      <c r="CB730" s="162" t="str">
        <f>IF('Formato 4_Ppto'!AC$751&lt;&gt;"",'Formato 4_Ppto'!AC$751,"")</f>
        <v/>
      </c>
      <c r="CC730" s="162" t="str">
        <f>IF('Formato 4_Ppto'!AD$751&lt;&gt;"",'Formato 4_Ppto'!AD$751,"")</f>
        <v/>
      </c>
      <c r="CD730" s="162" t="str">
        <f>IF('Formato 4_Ppto'!AE$751&lt;&gt;"",'Formato 4_Ppto'!AE$751,"")</f>
        <v/>
      </c>
      <c r="CE730" s="162" t="str">
        <f>IF('Formato 4_Ppto'!AF$751&lt;&gt;"",'Formato 4_Ppto'!AF$751,"")</f>
        <v/>
      </c>
      <c r="CF730" s="162" t="str">
        <f>IF('Formato 4_Ppto'!AG$751&lt;&gt;"",'Formato 4_Ppto'!AG$751,"")</f>
        <v/>
      </c>
      <c r="CG730" s="162" t="str">
        <f>IF('Formato 4_Ppto'!AH$751&lt;&gt;"",'Formato 4_Ppto'!AH$751,"")</f>
        <v/>
      </c>
      <c r="CH730" s="162" t="str">
        <f>IF('Formato 4_Ppto'!AI$751&lt;&gt;"",'Formato 4_Ppto'!AI$751,"")</f>
        <v/>
      </c>
      <c r="CI730" s="163" t="str">
        <f>IF('Formato 4_Ppto'!AJ$751&lt;&gt;"",'Formato 4_Ppto'!AJ$751,"")</f>
        <v/>
      </c>
      <c r="CJ730" s="13" t="str">
        <f>IF('Formato 4_Ppto'!B759&lt;&gt;"",'Formato 4_Ppto'!A759,"")</f>
        <v/>
      </c>
      <c r="CK730" s="24" t="str">
        <f>IF('Formato 4_Ppto'!B759&lt;&gt;"",'Formato 4_Ppto'!B759,"")</f>
        <v/>
      </c>
      <c r="CL730" s="22" t="str">
        <f>IF('Formato 4_Ppto'!C759&lt;&gt;"",'Formato 4_Ppto'!C759,"")</f>
        <v/>
      </c>
      <c r="CM730" s="24" t="str">
        <f>IF('Formato 4_Ppto'!D759&lt;&gt;"",'Formato 4_Ppto'!D759,"")</f>
        <v/>
      </c>
      <c r="CN730" s="161" t="str">
        <f>IF('Formato 4_Ppto'!E759&lt;&gt;"",'Formato 4_Ppto'!E759,"")</f>
        <v/>
      </c>
      <c r="CO730" s="161" t="str">
        <f>IF('Formato 4_Ppto'!G759&lt;&gt;"",'Formato 4_Ppto'!G759,"")</f>
        <v/>
      </c>
      <c r="CP730" s="163" t="str">
        <f>IF('Formato 4_Ppto'!I759&lt;&gt;"",'Formato 4_Ppto'!I759,"")</f>
        <v/>
      </c>
      <c r="CQ730" s="161" t="str">
        <f>IF('Formato 4_Ppto'!K759&lt;&gt;"",'Formato 4_Ppto'!K759,"")</f>
        <v/>
      </c>
      <c r="CR730" s="161" t="str">
        <f>IF('Formato 4_Ppto'!L759&lt;&gt;"",'Formato 4_Ppto'!L759,"")</f>
        <v/>
      </c>
      <c r="CS730" s="161" t="str">
        <f>IF('Formato 4_Ppto'!M759&lt;&gt;"",'Formato 4_Ppto'!M759,"")</f>
        <v/>
      </c>
      <c r="CT730" s="161" t="str">
        <f>IF('Formato 4_Ppto'!N759&lt;&gt;"",'Formato 4_Ppto'!N759,"")</f>
        <v/>
      </c>
      <c r="CU730" s="161" t="str">
        <f>IF('Formato 4_Ppto'!O759&lt;&gt;"",'Formato 4_Ppto'!O759,"")</f>
        <v/>
      </c>
      <c r="CV730" s="161" t="str">
        <f>IF('Formato 4_Ppto'!P759&lt;&gt;"",'Formato 4_Ppto'!P759,"")</f>
        <v/>
      </c>
      <c r="CW730" s="161" t="str">
        <f>IF('Formato 4_Ppto'!Q759&lt;&gt;"",'Formato 4_Ppto'!Q759,"")</f>
        <v/>
      </c>
      <c r="CX730" s="161" t="str">
        <f>IF('Formato 4_Ppto'!R759&lt;&gt;"",'Formato 4_Ppto'!R759,"")</f>
        <v/>
      </c>
      <c r="CY730" s="161" t="str">
        <f>IF('Formato 4_Ppto'!S759&lt;&gt;"",'Formato 4_Ppto'!S759,"")</f>
        <v/>
      </c>
      <c r="CZ730" s="161" t="str">
        <f>IF('Formato 4_Ppto'!T759&lt;&gt;"",'Formato 4_Ppto'!T759,"")</f>
        <v/>
      </c>
      <c r="DA730" s="161" t="str">
        <f>IF('Formato 4_Ppto'!U759&lt;&gt;"",'Formato 4_Ppto'!U759,"")</f>
        <v/>
      </c>
      <c r="DB730" s="161" t="str">
        <f>IF('Formato 4_Ppto'!V759&lt;&gt;"",'Formato 4_Ppto'!V759,"")</f>
        <v/>
      </c>
      <c r="DC730" s="161" t="str">
        <f>IF('Formato 4_Ppto'!W759&lt;&gt;"",'Formato 4_Ppto'!W759,"")</f>
        <v/>
      </c>
      <c r="DD730" s="162" t="str">
        <f>IF('Formato 4_Ppto'!X759&lt;&gt;"",'Formato 4_Ppto'!X759,"")</f>
        <v/>
      </c>
      <c r="DE730" s="162" t="str">
        <f>IF('Formato 4_Ppto'!Y759&lt;&gt;"",'Formato 4_Ppto'!Y759,"")</f>
        <v/>
      </c>
      <c r="DF730" s="162" t="str">
        <f>IF('Formato 4_Ppto'!Z759&lt;&gt;"",'Formato 4_Ppto'!Z759,"")</f>
        <v/>
      </c>
      <c r="DG730" s="162" t="str">
        <f>IF('Formato 4_Ppto'!AA759&lt;&gt;"",'Formato 4_Ppto'!AA759,"")</f>
        <v/>
      </c>
      <c r="DH730" s="162" t="str">
        <f>IF('Formato 4_Ppto'!AB759&lt;&gt;"",'Formato 4_Ppto'!AB759,"")</f>
        <v/>
      </c>
      <c r="DI730" s="162" t="str">
        <f>IF('Formato 4_Ppto'!AC759&lt;&gt;"",'Formato 4_Ppto'!AC759,"")</f>
        <v/>
      </c>
      <c r="DJ730" s="162" t="str">
        <f>IF('Formato 4_Ppto'!AD759&lt;&gt;"",'Formato 4_Ppto'!AD759,"")</f>
        <v/>
      </c>
      <c r="DK730" s="162" t="str">
        <f>IF('Formato 4_Ppto'!AE759&lt;&gt;"",'Formato 4_Ppto'!AE759,"")</f>
        <v/>
      </c>
      <c r="DL730" s="162" t="str">
        <f>IF('Formato 4_Ppto'!AF759&lt;&gt;"",'Formato 4_Ppto'!AF759,"")</f>
        <v/>
      </c>
      <c r="DM730" s="162" t="str">
        <f>IF('Formato 4_Ppto'!AG759&lt;&gt;"",'Formato 4_Ppto'!AG759,"")</f>
        <v/>
      </c>
      <c r="DN730" s="162" t="str">
        <f>IF('Formato 4_Ppto'!AH759&lt;&gt;"",'Formato 4_Ppto'!AH759,"")</f>
        <v/>
      </c>
      <c r="DO730" s="162" t="str">
        <f>IF('Formato 4_Ppto'!AI759&lt;&gt;"",'Formato 4_Ppto'!AI759,"")</f>
        <v/>
      </c>
      <c r="DP730" s="163" t="str">
        <f>IF('Formato 4_Ppto'!AJ759&lt;&gt;"",'Formato 4_Ppto'!AJ759,"")</f>
        <v/>
      </c>
    </row>
    <row r="731" spans="2:120" x14ac:dyDescent="0.3">
      <c r="B731" s="13" t="str">
        <f>IF(OR(Tabla6[[#This Row],[IDA]]="",Tabla6[[#This Row],[IDT]]="",Tabla6[[#This Row],[IDI]]=""),"",Tabla6[[#This Row],[IDA]]&amp;"."&amp;Tabla6[[#This Row],[IDT]]&amp;"."&amp;Tabla6[[#This Row],[IDI]])</f>
        <v/>
      </c>
      <c r="C731" s="13" t="str">
        <f>IF(Formato_02!$B$14&lt;&gt;"",0,"")</f>
        <v/>
      </c>
      <c r="D731" s="13" t="str">
        <f>IF(Formato_02!$H$9&lt;&gt;"",Formato_02!$H$9,"")</f>
        <v/>
      </c>
      <c r="E731" s="24" t="str">
        <f t="shared" si="88"/>
        <v/>
      </c>
      <c r="F731" s="24" t="str">
        <f>IF(Formato_02!$B$14&lt;&gt;"",Formato_02!$B$14,"")</f>
        <v/>
      </c>
      <c r="G731" s="22" t="str">
        <f>IF('Formato 3_Gantt'!C736&lt;&gt;"",'Formato 3_Gantt'!C736,"")</f>
        <v/>
      </c>
      <c r="H731" s="13" t="str">
        <f>IF('Formato 3_Gantt'!D$8&lt;&gt;"",'Formato 3_Gantt'!D$8,"")</f>
        <v/>
      </c>
      <c r="I731" s="13" t="str">
        <f>IF('Formato 3_Gantt'!E$8&lt;&gt;"",'Formato 3_Gantt'!E$8,"")</f>
        <v/>
      </c>
      <c r="J731" s="13" t="str">
        <f>IF('Formato 3_Gantt'!F$8&lt;&gt;"",'Formato 3_Gantt'!F$8,"")</f>
        <v/>
      </c>
      <c r="K731" s="158" t="str">
        <f>IF('Formato 3_Gantt'!G$8&lt;&gt;"",'Formato 3_Gantt'!G$8,"")</f>
        <v/>
      </c>
      <c r="L731" s="158" t="str">
        <f>IF('Formato 3_Gantt'!H$8&lt;&gt;"",'Formato 3_Gantt'!H$8,"")</f>
        <v/>
      </c>
      <c r="M731" s="13" t="str">
        <f>IF('Formato 3_Gantt'!BL$8&lt;&gt;"",'Formato 3_Gantt'!BL$8,"")</f>
        <v/>
      </c>
      <c r="N731" s="13" t="str">
        <f>IF('Formato 3_Gantt'!BM$8&lt;&gt;"",'Formato 3_Gantt'!BM$8,"")</f>
        <v/>
      </c>
      <c r="O731" s="13" t="str">
        <f>IF('Formato 3_Gantt'!BN$8&lt;&gt;"",'Formato 3_Gantt'!BN$8,"")</f>
        <v/>
      </c>
      <c r="P731" s="13" t="str">
        <f>IF('Formato 3_Gantt'!BO$8&lt;&gt;"",'Formato 3_Gantt'!BO$8,"")</f>
        <v/>
      </c>
      <c r="Q731" s="13" t="str">
        <f>IF('Formato 3_Gantt'!BP$8&lt;&gt;"",'Formato 3_Gantt'!BP$8,"")</f>
        <v/>
      </c>
      <c r="R731" s="13" t="str">
        <f>IF('Formato 3_Gantt'!BQ$8&lt;&gt;"",'Formato 3_Gantt'!BQ$8,"")</f>
        <v/>
      </c>
      <c r="S731" s="13" t="str">
        <f>IF('Formato 3_Gantt'!BR$8&lt;&gt;"",'Formato 3_Gantt'!BR$8,"")</f>
        <v/>
      </c>
      <c r="T731" s="13" t="str">
        <f>IF('Formato 3_Gantt'!BS$8&lt;&gt;"",'Formato 3_Gantt'!BS$8,"")</f>
        <v/>
      </c>
      <c r="U731" s="13" t="str">
        <f>IF('Formato 3_Gantt'!BT$8&lt;&gt;"",'Formato 3_Gantt'!BT$8,"")</f>
        <v/>
      </c>
      <c r="V731" s="13" t="str">
        <f>IF('Formato 3_Gantt'!BU$8&lt;&gt;"",'Formato 3_Gantt'!BU$8,"")</f>
        <v/>
      </c>
      <c r="W731" s="13" t="str">
        <f>IF('Formato 3_Gantt'!BV$8&lt;&gt;"",'Formato 3_Gantt'!BV$8,"")</f>
        <v/>
      </c>
      <c r="X731" s="13" t="str">
        <f>IF('Formato 3_Gantt'!BW$8&lt;&gt;"",'Formato 3_Gantt'!BW$8,"")</f>
        <v/>
      </c>
      <c r="Y731" s="13" t="str">
        <f>IF('Formato 3_Gantt'!BX$8&lt;&gt;"",'Formato 3_Gantt'!BX$8,"")</f>
        <v/>
      </c>
      <c r="Z731" s="162" t="str">
        <f>IF(Formato_02!S$15&lt;&gt;"",Formato_02!S$15,"")</f>
        <v/>
      </c>
      <c r="AA731" s="162" t="str">
        <f>IF(Formato_02!T$15&lt;&gt;"",Formato_02!T$15,"")</f>
        <v/>
      </c>
      <c r="AB731" s="162" t="str">
        <f>IF(Formato_02!U$15&lt;&gt;"",Formato_02!U$15,"")</f>
        <v/>
      </c>
      <c r="AC731" s="162" t="str">
        <f>IF(Formato_02!V$15&lt;&gt;"",Formato_02!V$15,"")</f>
        <v/>
      </c>
      <c r="AD731" s="162" t="str">
        <f>IF(Formato_02!W$15&lt;&gt;"",Formato_02!W$15,"")</f>
        <v/>
      </c>
      <c r="AE731" s="162" t="str">
        <f>IF(Formato_02!X$15&lt;&gt;"",Formato_02!X$15,"")</f>
        <v/>
      </c>
      <c r="AF731" s="162" t="str">
        <f>IF(Formato_02!Y$15&lt;&gt;"",Formato_02!Y$15,"")</f>
        <v/>
      </c>
      <c r="AG731" s="162" t="str">
        <f>IF(Formato_02!Z$15&lt;&gt;"",Formato_02!Z$15,"")</f>
        <v/>
      </c>
      <c r="AH731" s="162" t="str">
        <f>IF(Formato_02!AA$15&lt;&gt;"",Formato_02!AA$15,"")</f>
        <v/>
      </c>
      <c r="AI731" s="162" t="str">
        <f>IF(Formato_02!AB$15&lt;&gt;"",Formato_02!AB$15,"")</f>
        <v/>
      </c>
      <c r="AJ731" s="162" t="str">
        <f>IF(Formato_02!AC$15&lt;&gt;"",Formato_02!AC$15,"")</f>
        <v/>
      </c>
      <c r="AK731" s="162" t="str">
        <f>IF(Formato_02!AD$15&lt;&gt;"",Formato_02!AD$15,"")</f>
        <v/>
      </c>
      <c r="AL731" s="162" t="str">
        <f>IF(Formato_02!$N$14&lt;&gt;"",Formato_02!$N$14,"")</f>
        <v/>
      </c>
      <c r="AM731" s="13" t="str">
        <f>IF(Formato_02!$X$4&lt;&gt;"","AN","")</f>
        <v/>
      </c>
      <c r="AN731" s="24" t="str">
        <f t="shared" si="89"/>
        <v/>
      </c>
      <c r="AO731" s="13" t="str">
        <f>IF(Formato_02!$Y$4&lt;&gt;"","P027","")</f>
        <v/>
      </c>
      <c r="AP731" s="24" t="str">
        <f t="shared" si="90"/>
        <v/>
      </c>
      <c r="AQ731" s="13" t="str">
        <f>IF(Formato_02!$Z$4&lt;&gt;"","PNCVG","")</f>
        <v/>
      </c>
      <c r="AR731" s="24" t="str">
        <f t="shared" si="91"/>
        <v/>
      </c>
      <c r="AS731" s="13" t="str">
        <f>IF(Formato_02!$AA$4&lt;&gt;"","PNFF","")</f>
        <v/>
      </c>
      <c r="AT731" s="24" t="str">
        <f t="shared" si="92"/>
        <v/>
      </c>
      <c r="AU731" s="13" t="str">
        <f>IF(Formato_02!$AB$4&lt;&gt;"","PNPAM","")</f>
        <v/>
      </c>
      <c r="AV731" s="24" t="str">
        <f t="shared" si="93"/>
        <v/>
      </c>
      <c r="AW731" s="13" t="str">
        <f>IF(Formato_02!$AC$4&lt;&gt;"","PNAIA","")</f>
        <v/>
      </c>
      <c r="AX731" s="24" t="str">
        <f t="shared" si="94"/>
        <v/>
      </c>
      <c r="AY731" s="13" t="str">
        <f>IF(Formato_02!$AD$4&lt;&gt;"","PIO","")</f>
        <v/>
      </c>
      <c r="AZ731" s="24" t="str">
        <f t="shared" si="95"/>
        <v/>
      </c>
      <c r="BA731" s="13" t="str">
        <f>IF('Formato 3_Gantt'!B$33&lt;&gt;"",'Formato 3_Gantt'!A$33,"")</f>
        <v/>
      </c>
      <c r="BB731" s="24" t="str">
        <f>IF('Formato 3_Gantt'!B$33&lt;&gt;"",'Formato 3_Gantt'!B$33,"")</f>
        <v/>
      </c>
      <c r="BC731" s="22" t="str">
        <f>IF('Formato 3_Gantt'!C$33&lt;&gt;"",'Formato 3_Gantt'!C$33,"")</f>
        <v/>
      </c>
      <c r="BD731" s="13" t="str">
        <f>IF('Formato 3_Gantt'!D$33&lt;&gt;"",'Formato 3_Gantt'!D$33,"")</f>
        <v/>
      </c>
      <c r="BE731" s="161" t="str">
        <f>IF('Formato 3_Gantt'!E$33&lt;&gt;"",'Formato 3_Gantt'!E$33,"")</f>
        <v/>
      </c>
      <c r="BF731" s="13" t="str">
        <f>IF('Formato 3_Gantt'!F$33&lt;&gt;"",'Formato 3_Gantt'!F$33,"")</f>
        <v/>
      </c>
      <c r="BG731" s="158" t="str">
        <f>IF('Formato 3_Gantt'!G$33&lt;&gt;"",'Formato 3_Gantt'!G$33,"")</f>
        <v/>
      </c>
      <c r="BH731" s="158" t="str">
        <f>IF('Formato 3_Gantt'!H$33&lt;&gt;"",'Formato 3_Gantt'!H$33,"")</f>
        <v/>
      </c>
      <c r="BI731" s="161" t="str">
        <f>IF('Formato 3_Gantt'!BL$33&lt;&gt;"",'Formato 3_Gantt'!BL$33,"")</f>
        <v/>
      </c>
      <c r="BJ731" s="161" t="str">
        <f>IF('Formato 3_Gantt'!BM$33&lt;&gt;"",'Formato 3_Gantt'!BM$33,"")</f>
        <v/>
      </c>
      <c r="BK731" s="161" t="str">
        <f>IF('Formato 3_Gantt'!BN$33&lt;&gt;"",'Formato 3_Gantt'!BN$33,"")</f>
        <v/>
      </c>
      <c r="BL731" s="161" t="str">
        <f>IF('Formato 3_Gantt'!BO$33&lt;&gt;"",'Formato 3_Gantt'!BO$33,"")</f>
        <v/>
      </c>
      <c r="BM731" s="161" t="str">
        <f>IF('Formato 3_Gantt'!BP$33&lt;&gt;"",'Formato 3_Gantt'!BP$33,"")</f>
        <v/>
      </c>
      <c r="BN731" s="161" t="str">
        <f>IF('Formato 3_Gantt'!BQ$33&lt;&gt;"",'Formato 3_Gantt'!BQ$33,"")</f>
        <v/>
      </c>
      <c r="BO731" s="161" t="str">
        <f>IF('Formato 3_Gantt'!BR$33&lt;&gt;"",'Formato 3_Gantt'!BR$33,"")</f>
        <v/>
      </c>
      <c r="BP731" s="161" t="str">
        <f>IF('Formato 3_Gantt'!BS$33&lt;&gt;"",'Formato 3_Gantt'!BS$33,"")</f>
        <v/>
      </c>
      <c r="BQ731" s="161" t="str">
        <f>IF('Formato 3_Gantt'!BT$33&lt;&gt;"",'Formato 3_Gantt'!BT$33,"")</f>
        <v/>
      </c>
      <c r="BR731" s="161" t="str">
        <f>IF('Formato 3_Gantt'!BU$33&lt;&gt;"",'Formato 3_Gantt'!BU$33,"")</f>
        <v/>
      </c>
      <c r="BS731" s="161" t="str">
        <f>IF('Formato 3_Gantt'!BV$33&lt;&gt;"",'Formato 3_Gantt'!BV$33,"")</f>
        <v/>
      </c>
      <c r="BT731" s="161" t="str">
        <f>IF('Formato 3_Gantt'!BW$33&lt;&gt;"",'Formato 3_Gantt'!BW$33,"")</f>
        <v/>
      </c>
      <c r="BU731" s="161" t="str">
        <f>IF('Formato 3_Gantt'!BX$33&lt;&gt;"",'Formato 3_Gantt'!BX$33,"")</f>
        <v/>
      </c>
      <c r="BV731" s="163" t="str">
        <f>IF('Formato 4_Ppto'!I$751&lt;&gt;"",'Formato 4_Ppto'!I$751,"")</f>
        <v/>
      </c>
      <c r="BW731" s="162" t="str">
        <f>IF('Formato 4_Ppto'!X$751&lt;&gt;"",'Formato 4_Ppto'!X$751,"")</f>
        <v/>
      </c>
      <c r="BX731" s="162" t="str">
        <f>IF('Formato 4_Ppto'!Y$751&lt;&gt;"",'Formato 4_Ppto'!Y$751,"")</f>
        <v/>
      </c>
      <c r="BY731" s="162" t="str">
        <f>IF('Formato 4_Ppto'!Z$751&lt;&gt;"",'Formato 4_Ppto'!Z$751,"")</f>
        <v/>
      </c>
      <c r="BZ731" s="162" t="str">
        <f>IF('Formato 4_Ppto'!AA$751&lt;&gt;"",'Formato 4_Ppto'!AA$751,"")</f>
        <v/>
      </c>
      <c r="CA731" s="162" t="str">
        <f>IF('Formato 4_Ppto'!AB$751&lt;&gt;"",'Formato 4_Ppto'!AB$751,"")</f>
        <v/>
      </c>
      <c r="CB731" s="162" t="str">
        <f>IF('Formato 4_Ppto'!AC$751&lt;&gt;"",'Formato 4_Ppto'!AC$751,"")</f>
        <v/>
      </c>
      <c r="CC731" s="162" t="str">
        <f>IF('Formato 4_Ppto'!AD$751&lt;&gt;"",'Formato 4_Ppto'!AD$751,"")</f>
        <v/>
      </c>
      <c r="CD731" s="162" t="str">
        <f>IF('Formato 4_Ppto'!AE$751&lt;&gt;"",'Formato 4_Ppto'!AE$751,"")</f>
        <v/>
      </c>
      <c r="CE731" s="162" t="str">
        <f>IF('Formato 4_Ppto'!AF$751&lt;&gt;"",'Formato 4_Ppto'!AF$751,"")</f>
        <v/>
      </c>
      <c r="CF731" s="162" t="str">
        <f>IF('Formato 4_Ppto'!AG$751&lt;&gt;"",'Formato 4_Ppto'!AG$751,"")</f>
        <v/>
      </c>
      <c r="CG731" s="162" t="str">
        <f>IF('Formato 4_Ppto'!AH$751&lt;&gt;"",'Formato 4_Ppto'!AH$751,"")</f>
        <v/>
      </c>
      <c r="CH731" s="162" t="str">
        <f>IF('Formato 4_Ppto'!AI$751&lt;&gt;"",'Formato 4_Ppto'!AI$751,"")</f>
        <v/>
      </c>
      <c r="CI731" s="163" t="str">
        <f>IF('Formato 4_Ppto'!AJ$751&lt;&gt;"",'Formato 4_Ppto'!AJ$751,"")</f>
        <v/>
      </c>
      <c r="CJ731" s="13" t="str">
        <f>IF('Formato 4_Ppto'!B760&lt;&gt;"",'Formato 4_Ppto'!A760,"")</f>
        <v/>
      </c>
      <c r="CK731" s="24" t="str">
        <f>IF('Formato 4_Ppto'!B760&lt;&gt;"",'Formato 4_Ppto'!B760,"")</f>
        <v/>
      </c>
      <c r="CL731" s="22" t="str">
        <f>IF('Formato 4_Ppto'!C760&lt;&gt;"",'Formato 4_Ppto'!C760,"")</f>
        <v/>
      </c>
      <c r="CM731" s="24" t="str">
        <f>IF('Formato 4_Ppto'!D760&lt;&gt;"",'Formato 4_Ppto'!D760,"")</f>
        <v/>
      </c>
      <c r="CN731" s="161" t="str">
        <f>IF('Formato 4_Ppto'!E760&lt;&gt;"",'Formato 4_Ppto'!E760,"")</f>
        <v/>
      </c>
      <c r="CO731" s="161" t="str">
        <f>IF('Formato 4_Ppto'!G760&lt;&gt;"",'Formato 4_Ppto'!G760,"")</f>
        <v/>
      </c>
      <c r="CP731" s="163" t="str">
        <f>IF('Formato 4_Ppto'!I760&lt;&gt;"",'Formato 4_Ppto'!I760,"")</f>
        <v/>
      </c>
      <c r="CQ731" s="161" t="str">
        <f>IF('Formato 4_Ppto'!K760&lt;&gt;"",'Formato 4_Ppto'!K760,"")</f>
        <v/>
      </c>
      <c r="CR731" s="161" t="str">
        <f>IF('Formato 4_Ppto'!L760&lt;&gt;"",'Formato 4_Ppto'!L760,"")</f>
        <v/>
      </c>
      <c r="CS731" s="161" t="str">
        <f>IF('Formato 4_Ppto'!M760&lt;&gt;"",'Formato 4_Ppto'!M760,"")</f>
        <v/>
      </c>
      <c r="CT731" s="161" t="str">
        <f>IF('Formato 4_Ppto'!N760&lt;&gt;"",'Formato 4_Ppto'!N760,"")</f>
        <v/>
      </c>
      <c r="CU731" s="161" t="str">
        <f>IF('Formato 4_Ppto'!O760&lt;&gt;"",'Formato 4_Ppto'!O760,"")</f>
        <v/>
      </c>
      <c r="CV731" s="161" t="str">
        <f>IF('Formato 4_Ppto'!P760&lt;&gt;"",'Formato 4_Ppto'!P760,"")</f>
        <v/>
      </c>
      <c r="CW731" s="161" t="str">
        <f>IF('Formato 4_Ppto'!Q760&lt;&gt;"",'Formato 4_Ppto'!Q760,"")</f>
        <v/>
      </c>
      <c r="CX731" s="161" t="str">
        <f>IF('Formato 4_Ppto'!R760&lt;&gt;"",'Formato 4_Ppto'!R760,"")</f>
        <v/>
      </c>
      <c r="CY731" s="161" t="str">
        <f>IF('Formato 4_Ppto'!S760&lt;&gt;"",'Formato 4_Ppto'!S760,"")</f>
        <v/>
      </c>
      <c r="CZ731" s="161" t="str">
        <f>IF('Formato 4_Ppto'!T760&lt;&gt;"",'Formato 4_Ppto'!T760,"")</f>
        <v/>
      </c>
      <c r="DA731" s="161" t="str">
        <f>IF('Formato 4_Ppto'!U760&lt;&gt;"",'Formato 4_Ppto'!U760,"")</f>
        <v/>
      </c>
      <c r="DB731" s="161" t="str">
        <f>IF('Formato 4_Ppto'!V760&lt;&gt;"",'Formato 4_Ppto'!V760,"")</f>
        <v/>
      </c>
      <c r="DC731" s="161" t="str">
        <f>IF('Formato 4_Ppto'!W760&lt;&gt;"",'Formato 4_Ppto'!W760,"")</f>
        <v/>
      </c>
      <c r="DD731" s="162" t="str">
        <f>IF('Formato 4_Ppto'!X760&lt;&gt;"",'Formato 4_Ppto'!X760,"")</f>
        <v/>
      </c>
      <c r="DE731" s="162" t="str">
        <f>IF('Formato 4_Ppto'!Y760&lt;&gt;"",'Formato 4_Ppto'!Y760,"")</f>
        <v/>
      </c>
      <c r="DF731" s="162" t="str">
        <f>IF('Formato 4_Ppto'!Z760&lt;&gt;"",'Formato 4_Ppto'!Z760,"")</f>
        <v/>
      </c>
      <c r="DG731" s="162" t="str">
        <f>IF('Formato 4_Ppto'!AA760&lt;&gt;"",'Formato 4_Ppto'!AA760,"")</f>
        <v/>
      </c>
      <c r="DH731" s="162" t="str">
        <f>IF('Formato 4_Ppto'!AB760&lt;&gt;"",'Formato 4_Ppto'!AB760,"")</f>
        <v/>
      </c>
      <c r="DI731" s="162" t="str">
        <f>IF('Formato 4_Ppto'!AC760&lt;&gt;"",'Formato 4_Ppto'!AC760,"")</f>
        <v/>
      </c>
      <c r="DJ731" s="162" t="str">
        <f>IF('Formato 4_Ppto'!AD760&lt;&gt;"",'Formato 4_Ppto'!AD760,"")</f>
        <v/>
      </c>
      <c r="DK731" s="162" t="str">
        <f>IF('Formato 4_Ppto'!AE760&lt;&gt;"",'Formato 4_Ppto'!AE760,"")</f>
        <v/>
      </c>
      <c r="DL731" s="162" t="str">
        <f>IF('Formato 4_Ppto'!AF760&lt;&gt;"",'Formato 4_Ppto'!AF760,"")</f>
        <v/>
      </c>
      <c r="DM731" s="162" t="str">
        <f>IF('Formato 4_Ppto'!AG760&lt;&gt;"",'Formato 4_Ppto'!AG760,"")</f>
        <v/>
      </c>
      <c r="DN731" s="162" t="str">
        <f>IF('Formato 4_Ppto'!AH760&lt;&gt;"",'Formato 4_Ppto'!AH760,"")</f>
        <v/>
      </c>
      <c r="DO731" s="162" t="str">
        <f>IF('Formato 4_Ppto'!AI760&lt;&gt;"",'Formato 4_Ppto'!AI760,"")</f>
        <v/>
      </c>
      <c r="DP731" s="163" t="str">
        <f>IF('Formato 4_Ppto'!AJ760&lt;&gt;"",'Formato 4_Ppto'!AJ760,"")</f>
        <v/>
      </c>
    </row>
    <row r="732" spans="2:120" x14ac:dyDescent="0.3">
      <c r="B732" s="13" t="str">
        <f>IF(OR(Tabla6[[#This Row],[IDA]]="",Tabla6[[#This Row],[IDT]]="",Tabla6[[#This Row],[IDI]]=""),"",Tabla6[[#This Row],[IDA]]&amp;"."&amp;Tabla6[[#This Row],[IDT]]&amp;"."&amp;Tabla6[[#This Row],[IDI]])</f>
        <v/>
      </c>
      <c r="C732" s="13" t="str">
        <f>IF(Formato_02!$B$14&lt;&gt;"",0,"")</f>
        <v/>
      </c>
      <c r="D732" s="13" t="str">
        <f>IF(Formato_02!$H$9&lt;&gt;"",Formato_02!$H$9,"")</f>
        <v/>
      </c>
      <c r="E732" s="24" t="str">
        <f t="shared" si="88"/>
        <v/>
      </c>
      <c r="F732" s="24" t="str">
        <f>IF(Formato_02!$B$14&lt;&gt;"",Formato_02!$B$14,"")</f>
        <v/>
      </c>
      <c r="G732" s="22" t="str">
        <f>IF('Formato 3_Gantt'!C737&lt;&gt;"",'Formato 3_Gantt'!C737,"")</f>
        <v/>
      </c>
      <c r="H732" s="13" t="str">
        <f>IF('Formato 3_Gantt'!D$8&lt;&gt;"",'Formato 3_Gantt'!D$8,"")</f>
        <v/>
      </c>
      <c r="I732" s="13" t="str">
        <f>IF('Formato 3_Gantt'!E$8&lt;&gt;"",'Formato 3_Gantt'!E$8,"")</f>
        <v/>
      </c>
      <c r="J732" s="13" t="str">
        <f>IF('Formato 3_Gantt'!F$8&lt;&gt;"",'Formato 3_Gantt'!F$8,"")</f>
        <v/>
      </c>
      <c r="K732" s="158" t="str">
        <f>IF('Formato 3_Gantt'!G$8&lt;&gt;"",'Formato 3_Gantt'!G$8,"")</f>
        <v/>
      </c>
      <c r="L732" s="158" t="str">
        <f>IF('Formato 3_Gantt'!H$8&lt;&gt;"",'Formato 3_Gantt'!H$8,"")</f>
        <v/>
      </c>
      <c r="M732" s="13" t="str">
        <f>IF('Formato 3_Gantt'!BL$8&lt;&gt;"",'Formato 3_Gantt'!BL$8,"")</f>
        <v/>
      </c>
      <c r="N732" s="13" t="str">
        <f>IF('Formato 3_Gantt'!BM$8&lt;&gt;"",'Formato 3_Gantt'!BM$8,"")</f>
        <v/>
      </c>
      <c r="O732" s="13" t="str">
        <f>IF('Formato 3_Gantt'!BN$8&lt;&gt;"",'Formato 3_Gantt'!BN$8,"")</f>
        <v/>
      </c>
      <c r="P732" s="13" t="str">
        <f>IF('Formato 3_Gantt'!BO$8&lt;&gt;"",'Formato 3_Gantt'!BO$8,"")</f>
        <v/>
      </c>
      <c r="Q732" s="13" t="str">
        <f>IF('Formato 3_Gantt'!BP$8&lt;&gt;"",'Formato 3_Gantt'!BP$8,"")</f>
        <v/>
      </c>
      <c r="R732" s="13" t="str">
        <f>IF('Formato 3_Gantt'!BQ$8&lt;&gt;"",'Formato 3_Gantt'!BQ$8,"")</f>
        <v/>
      </c>
      <c r="S732" s="13" t="str">
        <f>IF('Formato 3_Gantt'!BR$8&lt;&gt;"",'Formato 3_Gantt'!BR$8,"")</f>
        <v/>
      </c>
      <c r="T732" s="13" t="str">
        <f>IF('Formato 3_Gantt'!BS$8&lt;&gt;"",'Formato 3_Gantt'!BS$8,"")</f>
        <v/>
      </c>
      <c r="U732" s="13" t="str">
        <f>IF('Formato 3_Gantt'!BT$8&lt;&gt;"",'Formato 3_Gantt'!BT$8,"")</f>
        <v/>
      </c>
      <c r="V732" s="13" t="str">
        <f>IF('Formato 3_Gantt'!BU$8&lt;&gt;"",'Formato 3_Gantt'!BU$8,"")</f>
        <v/>
      </c>
      <c r="W732" s="13" t="str">
        <f>IF('Formato 3_Gantt'!BV$8&lt;&gt;"",'Formato 3_Gantt'!BV$8,"")</f>
        <v/>
      </c>
      <c r="X732" s="13" t="str">
        <f>IF('Formato 3_Gantt'!BW$8&lt;&gt;"",'Formato 3_Gantt'!BW$8,"")</f>
        <v/>
      </c>
      <c r="Y732" s="13" t="str">
        <f>IF('Formato 3_Gantt'!BX$8&lt;&gt;"",'Formato 3_Gantt'!BX$8,"")</f>
        <v/>
      </c>
      <c r="Z732" s="162" t="str">
        <f>IF(Formato_02!S$15&lt;&gt;"",Formato_02!S$15,"")</f>
        <v/>
      </c>
      <c r="AA732" s="162" t="str">
        <f>IF(Formato_02!T$15&lt;&gt;"",Formato_02!T$15,"")</f>
        <v/>
      </c>
      <c r="AB732" s="162" t="str">
        <f>IF(Formato_02!U$15&lt;&gt;"",Formato_02!U$15,"")</f>
        <v/>
      </c>
      <c r="AC732" s="162" t="str">
        <f>IF(Formato_02!V$15&lt;&gt;"",Formato_02!V$15,"")</f>
        <v/>
      </c>
      <c r="AD732" s="162" t="str">
        <f>IF(Formato_02!W$15&lt;&gt;"",Formato_02!W$15,"")</f>
        <v/>
      </c>
      <c r="AE732" s="162" t="str">
        <f>IF(Formato_02!X$15&lt;&gt;"",Formato_02!X$15,"")</f>
        <v/>
      </c>
      <c r="AF732" s="162" t="str">
        <f>IF(Formato_02!Y$15&lt;&gt;"",Formato_02!Y$15,"")</f>
        <v/>
      </c>
      <c r="AG732" s="162" t="str">
        <f>IF(Formato_02!Z$15&lt;&gt;"",Formato_02!Z$15,"")</f>
        <v/>
      </c>
      <c r="AH732" s="162" t="str">
        <f>IF(Formato_02!AA$15&lt;&gt;"",Formato_02!AA$15,"")</f>
        <v/>
      </c>
      <c r="AI732" s="162" t="str">
        <f>IF(Formato_02!AB$15&lt;&gt;"",Formato_02!AB$15,"")</f>
        <v/>
      </c>
      <c r="AJ732" s="162" t="str">
        <f>IF(Formato_02!AC$15&lt;&gt;"",Formato_02!AC$15,"")</f>
        <v/>
      </c>
      <c r="AK732" s="162" t="str">
        <f>IF(Formato_02!AD$15&lt;&gt;"",Formato_02!AD$15,"")</f>
        <v/>
      </c>
      <c r="AL732" s="162" t="str">
        <f>IF(Formato_02!$N$14&lt;&gt;"",Formato_02!$N$14,"")</f>
        <v/>
      </c>
      <c r="AM732" s="13" t="str">
        <f>IF(Formato_02!$X$4&lt;&gt;"","AN","")</f>
        <v/>
      </c>
      <c r="AN732" s="24" t="str">
        <f t="shared" si="89"/>
        <v/>
      </c>
      <c r="AO732" s="13" t="str">
        <f>IF(Formato_02!$Y$4&lt;&gt;"","P027","")</f>
        <v/>
      </c>
      <c r="AP732" s="24" t="str">
        <f t="shared" si="90"/>
        <v/>
      </c>
      <c r="AQ732" s="13" t="str">
        <f>IF(Formato_02!$Z$4&lt;&gt;"","PNCVG","")</f>
        <v/>
      </c>
      <c r="AR732" s="24" t="str">
        <f t="shared" si="91"/>
        <v/>
      </c>
      <c r="AS732" s="13" t="str">
        <f>IF(Formato_02!$AA$4&lt;&gt;"","PNFF","")</f>
        <v/>
      </c>
      <c r="AT732" s="24" t="str">
        <f t="shared" si="92"/>
        <v/>
      </c>
      <c r="AU732" s="13" t="str">
        <f>IF(Formato_02!$AB$4&lt;&gt;"","PNPAM","")</f>
        <v/>
      </c>
      <c r="AV732" s="24" t="str">
        <f t="shared" si="93"/>
        <v/>
      </c>
      <c r="AW732" s="13" t="str">
        <f>IF(Formato_02!$AC$4&lt;&gt;"","PNAIA","")</f>
        <v/>
      </c>
      <c r="AX732" s="24" t="str">
        <f t="shared" si="94"/>
        <v/>
      </c>
      <c r="AY732" s="13" t="str">
        <f>IF(Formato_02!$AD$4&lt;&gt;"","PIO","")</f>
        <v/>
      </c>
      <c r="AZ732" s="24" t="str">
        <f t="shared" si="95"/>
        <v/>
      </c>
      <c r="BA732" s="13" t="str">
        <f>IF('Formato 3_Gantt'!B$33&lt;&gt;"",'Formato 3_Gantt'!A$33,"")</f>
        <v/>
      </c>
      <c r="BB732" s="24" t="str">
        <f>IF('Formato 3_Gantt'!B$33&lt;&gt;"",'Formato 3_Gantt'!B$33,"")</f>
        <v/>
      </c>
      <c r="BC732" s="22" t="str">
        <f>IF('Formato 3_Gantt'!C$33&lt;&gt;"",'Formato 3_Gantt'!C$33,"")</f>
        <v/>
      </c>
      <c r="BD732" s="13" t="str">
        <f>IF('Formato 3_Gantt'!D$33&lt;&gt;"",'Formato 3_Gantt'!D$33,"")</f>
        <v/>
      </c>
      <c r="BE732" s="161" t="str">
        <f>IF('Formato 3_Gantt'!E$33&lt;&gt;"",'Formato 3_Gantt'!E$33,"")</f>
        <v/>
      </c>
      <c r="BF732" s="13" t="str">
        <f>IF('Formato 3_Gantt'!F$33&lt;&gt;"",'Formato 3_Gantt'!F$33,"")</f>
        <v/>
      </c>
      <c r="BG732" s="158" t="str">
        <f>IF('Formato 3_Gantt'!G$33&lt;&gt;"",'Formato 3_Gantt'!G$33,"")</f>
        <v/>
      </c>
      <c r="BH732" s="158" t="str">
        <f>IF('Formato 3_Gantt'!H$33&lt;&gt;"",'Formato 3_Gantt'!H$33,"")</f>
        <v/>
      </c>
      <c r="BI732" s="161" t="str">
        <f>IF('Formato 3_Gantt'!BL$33&lt;&gt;"",'Formato 3_Gantt'!BL$33,"")</f>
        <v/>
      </c>
      <c r="BJ732" s="161" t="str">
        <f>IF('Formato 3_Gantt'!BM$33&lt;&gt;"",'Formato 3_Gantt'!BM$33,"")</f>
        <v/>
      </c>
      <c r="BK732" s="161" t="str">
        <f>IF('Formato 3_Gantt'!BN$33&lt;&gt;"",'Formato 3_Gantt'!BN$33,"")</f>
        <v/>
      </c>
      <c r="BL732" s="161" t="str">
        <f>IF('Formato 3_Gantt'!BO$33&lt;&gt;"",'Formato 3_Gantt'!BO$33,"")</f>
        <v/>
      </c>
      <c r="BM732" s="161" t="str">
        <f>IF('Formato 3_Gantt'!BP$33&lt;&gt;"",'Formato 3_Gantt'!BP$33,"")</f>
        <v/>
      </c>
      <c r="BN732" s="161" t="str">
        <f>IF('Formato 3_Gantt'!BQ$33&lt;&gt;"",'Formato 3_Gantt'!BQ$33,"")</f>
        <v/>
      </c>
      <c r="BO732" s="161" t="str">
        <f>IF('Formato 3_Gantt'!BR$33&lt;&gt;"",'Formato 3_Gantt'!BR$33,"")</f>
        <v/>
      </c>
      <c r="BP732" s="161" t="str">
        <f>IF('Formato 3_Gantt'!BS$33&lt;&gt;"",'Formato 3_Gantt'!BS$33,"")</f>
        <v/>
      </c>
      <c r="BQ732" s="161" t="str">
        <f>IF('Formato 3_Gantt'!BT$33&lt;&gt;"",'Formato 3_Gantt'!BT$33,"")</f>
        <v/>
      </c>
      <c r="BR732" s="161" t="str">
        <f>IF('Formato 3_Gantt'!BU$33&lt;&gt;"",'Formato 3_Gantt'!BU$33,"")</f>
        <v/>
      </c>
      <c r="BS732" s="161" t="str">
        <f>IF('Formato 3_Gantt'!BV$33&lt;&gt;"",'Formato 3_Gantt'!BV$33,"")</f>
        <v/>
      </c>
      <c r="BT732" s="161" t="str">
        <f>IF('Formato 3_Gantt'!BW$33&lt;&gt;"",'Formato 3_Gantt'!BW$33,"")</f>
        <v/>
      </c>
      <c r="BU732" s="161" t="str">
        <f>IF('Formato 3_Gantt'!BX$33&lt;&gt;"",'Formato 3_Gantt'!BX$33,"")</f>
        <v/>
      </c>
      <c r="BV732" s="163" t="str">
        <f>IF('Formato 4_Ppto'!I$751&lt;&gt;"",'Formato 4_Ppto'!I$751,"")</f>
        <v/>
      </c>
      <c r="BW732" s="162" t="str">
        <f>IF('Formato 4_Ppto'!X$751&lt;&gt;"",'Formato 4_Ppto'!X$751,"")</f>
        <v/>
      </c>
      <c r="BX732" s="162" t="str">
        <f>IF('Formato 4_Ppto'!Y$751&lt;&gt;"",'Formato 4_Ppto'!Y$751,"")</f>
        <v/>
      </c>
      <c r="BY732" s="162" t="str">
        <f>IF('Formato 4_Ppto'!Z$751&lt;&gt;"",'Formato 4_Ppto'!Z$751,"")</f>
        <v/>
      </c>
      <c r="BZ732" s="162" t="str">
        <f>IF('Formato 4_Ppto'!AA$751&lt;&gt;"",'Formato 4_Ppto'!AA$751,"")</f>
        <v/>
      </c>
      <c r="CA732" s="162" t="str">
        <f>IF('Formato 4_Ppto'!AB$751&lt;&gt;"",'Formato 4_Ppto'!AB$751,"")</f>
        <v/>
      </c>
      <c r="CB732" s="162" t="str">
        <f>IF('Formato 4_Ppto'!AC$751&lt;&gt;"",'Formato 4_Ppto'!AC$751,"")</f>
        <v/>
      </c>
      <c r="CC732" s="162" t="str">
        <f>IF('Formato 4_Ppto'!AD$751&lt;&gt;"",'Formato 4_Ppto'!AD$751,"")</f>
        <v/>
      </c>
      <c r="CD732" s="162" t="str">
        <f>IF('Formato 4_Ppto'!AE$751&lt;&gt;"",'Formato 4_Ppto'!AE$751,"")</f>
        <v/>
      </c>
      <c r="CE732" s="162" t="str">
        <f>IF('Formato 4_Ppto'!AF$751&lt;&gt;"",'Formato 4_Ppto'!AF$751,"")</f>
        <v/>
      </c>
      <c r="CF732" s="162" t="str">
        <f>IF('Formato 4_Ppto'!AG$751&lt;&gt;"",'Formato 4_Ppto'!AG$751,"")</f>
        <v/>
      </c>
      <c r="CG732" s="162" t="str">
        <f>IF('Formato 4_Ppto'!AH$751&lt;&gt;"",'Formato 4_Ppto'!AH$751,"")</f>
        <v/>
      </c>
      <c r="CH732" s="162" t="str">
        <f>IF('Formato 4_Ppto'!AI$751&lt;&gt;"",'Formato 4_Ppto'!AI$751,"")</f>
        <v/>
      </c>
      <c r="CI732" s="163" t="str">
        <f>IF('Formato 4_Ppto'!AJ$751&lt;&gt;"",'Formato 4_Ppto'!AJ$751,"")</f>
        <v/>
      </c>
      <c r="CJ732" s="13" t="str">
        <f>IF('Formato 4_Ppto'!B761&lt;&gt;"",'Formato 4_Ppto'!A761,"")</f>
        <v/>
      </c>
      <c r="CK732" s="24" t="str">
        <f>IF('Formato 4_Ppto'!B761&lt;&gt;"",'Formato 4_Ppto'!B761,"")</f>
        <v/>
      </c>
      <c r="CL732" s="22" t="str">
        <f>IF('Formato 4_Ppto'!C761&lt;&gt;"",'Formato 4_Ppto'!C761,"")</f>
        <v/>
      </c>
      <c r="CM732" s="24" t="str">
        <f>IF('Formato 4_Ppto'!D761&lt;&gt;"",'Formato 4_Ppto'!D761,"")</f>
        <v/>
      </c>
      <c r="CN732" s="161" t="str">
        <f>IF('Formato 4_Ppto'!E761&lt;&gt;"",'Formato 4_Ppto'!E761,"")</f>
        <v/>
      </c>
      <c r="CO732" s="161" t="str">
        <f>IF('Formato 4_Ppto'!G761&lt;&gt;"",'Formato 4_Ppto'!G761,"")</f>
        <v/>
      </c>
      <c r="CP732" s="163" t="str">
        <f>IF('Formato 4_Ppto'!I761&lt;&gt;"",'Formato 4_Ppto'!I761,"")</f>
        <v/>
      </c>
      <c r="CQ732" s="161" t="str">
        <f>IF('Formato 4_Ppto'!K761&lt;&gt;"",'Formato 4_Ppto'!K761,"")</f>
        <v/>
      </c>
      <c r="CR732" s="161" t="str">
        <f>IF('Formato 4_Ppto'!L761&lt;&gt;"",'Formato 4_Ppto'!L761,"")</f>
        <v/>
      </c>
      <c r="CS732" s="161" t="str">
        <f>IF('Formato 4_Ppto'!M761&lt;&gt;"",'Formato 4_Ppto'!M761,"")</f>
        <v/>
      </c>
      <c r="CT732" s="161" t="str">
        <f>IF('Formato 4_Ppto'!N761&lt;&gt;"",'Formato 4_Ppto'!N761,"")</f>
        <v/>
      </c>
      <c r="CU732" s="161" t="str">
        <f>IF('Formato 4_Ppto'!O761&lt;&gt;"",'Formato 4_Ppto'!O761,"")</f>
        <v/>
      </c>
      <c r="CV732" s="161" t="str">
        <f>IF('Formato 4_Ppto'!P761&lt;&gt;"",'Formato 4_Ppto'!P761,"")</f>
        <v/>
      </c>
      <c r="CW732" s="161" t="str">
        <f>IF('Formato 4_Ppto'!Q761&lt;&gt;"",'Formato 4_Ppto'!Q761,"")</f>
        <v/>
      </c>
      <c r="CX732" s="161" t="str">
        <f>IF('Formato 4_Ppto'!R761&lt;&gt;"",'Formato 4_Ppto'!R761,"")</f>
        <v/>
      </c>
      <c r="CY732" s="161" t="str">
        <f>IF('Formato 4_Ppto'!S761&lt;&gt;"",'Formato 4_Ppto'!S761,"")</f>
        <v/>
      </c>
      <c r="CZ732" s="161" t="str">
        <f>IF('Formato 4_Ppto'!T761&lt;&gt;"",'Formato 4_Ppto'!T761,"")</f>
        <v/>
      </c>
      <c r="DA732" s="161" t="str">
        <f>IF('Formato 4_Ppto'!U761&lt;&gt;"",'Formato 4_Ppto'!U761,"")</f>
        <v/>
      </c>
      <c r="DB732" s="161" t="str">
        <f>IF('Formato 4_Ppto'!V761&lt;&gt;"",'Formato 4_Ppto'!V761,"")</f>
        <v/>
      </c>
      <c r="DC732" s="161" t="str">
        <f>IF('Formato 4_Ppto'!W761&lt;&gt;"",'Formato 4_Ppto'!W761,"")</f>
        <v/>
      </c>
      <c r="DD732" s="162" t="str">
        <f>IF('Formato 4_Ppto'!X761&lt;&gt;"",'Formato 4_Ppto'!X761,"")</f>
        <v/>
      </c>
      <c r="DE732" s="162" t="str">
        <f>IF('Formato 4_Ppto'!Y761&lt;&gt;"",'Formato 4_Ppto'!Y761,"")</f>
        <v/>
      </c>
      <c r="DF732" s="162" t="str">
        <f>IF('Formato 4_Ppto'!Z761&lt;&gt;"",'Formato 4_Ppto'!Z761,"")</f>
        <v/>
      </c>
      <c r="DG732" s="162" t="str">
        <f>IF('Formato 4_Ppto'!AA761&lt;&gt;"",'Formato 4_Ppto'!AA761,"")</f>
        <v/>
      </c>
      <c r="DH732" s="162" t="str">
        <f>IF('Formato 4_Ppto'!AB761&lt;&gt;"",'Formato 4_Ppto'!AB761,"")</f>
        <v/>
      </c>
      <c r="DI732" s="162" t="str">
        <f>IF('Formato 4_Ppto'!AC761&lt;&gt;"",'Formato 4_Ppto'!AC761,"")</f>
        <v/>
      </c>
      <c r="DJ732" s="162" t="str">
        <f>IF('Formato 4_Ppto'!AD761&lt;&gt;"",'Formato 4_Ppto'!AD761,"")</f>
        <v/>
      </c>
      <c r="DK732" s="162" t="str">
        <f>IF('Formato 4_Ppto'!AE761&lt;&gt;"",'Formato 4_Ppto'!AE761,"")</f>
        <v/>
      </c>
      <c r="DL732" s="162" t="str">
        <f>IF('Formato 4_Ppto'!AF761&lt;&gt;"",'Formato 4_Ppto'!AF761,"")</f>
        <v/>
      </c>
      <c r="DM732" s="162" t="str">
        <f>IF('Formato 4_Ppto'!AG761&lt;&gt;"",'Formato 4_Ppto'!AG761,"")</f>
        <v/>
      </c>
      <c r="DN732" s="162" t="str">
        <f>IF('Formato 4_Ppto'!AH761&lt;&gt;"",'Formato 4_Ppto'!AH761,"")</f>
        <v/>
      </c>
      <c r="DO732" s="162" t="str">
        <f>IF('Formato 4_Ppto'!AI761&lt;&gt;"",'Formato 4_Ppto'!AI761,"")</f>
        <v/>
      </c>
      <c r="DP732" s="163" t="str">
        <f>IF('Formato 4_Ppto'!AJ761&lt;&gt;"",'Formato 4_Ppto'!AJ761,"")</f>
        <v/>
      </c>
    </row>
    <row r="733" spans="2:120" x14ac:dyDescent="0.3">
      <c r="B733" s="13" t="str">
        <f>IF(OR(Tabla6[[#This Row],[IDA]]="",Tabla6[[#This Row],[IDT]]="",Tabla6[[#This Row],[IDI]]=""),"",Tabla6[[#This Row],[IDA]]&amp;"."&amp;Tabla6[[#This Row],[IDT]]&amp;"."&amp;Tabla6[[#This Row],[IDI]])</f>
        <v/>
      </c>
      <c r="C733" s="13" t="str">
        <f>IF(Formato_02!$B$14&lt;&gt;"",0,"")</f>
        <v/>
      </c>
      <c r="D733" s="13" t="str">
        <f>IF(Formato_02!$H$9&lt;&gt;"",Formato_02!$H$9,"")</f>
        <v/>
      </c>
      <c r="E733" s="24" t="str">
        <f t="shared" si="88"/>
        <v/>
      </c>
      <c r="F733" s="24" t="str">
        <f>IF(Formato_02!$B$14&lt;&gt;"",Formato_02!$B$14,"")</f>
        <v/>
      </c>
      <c r="G733" s="22" t="str">
        <f>IF('Formato 3_Gantt'!C738&lt;&gt;"",'Formato 3_Gantt'!C738,"")</f>
        <v/>
      </c>
      <c r="H733" s="13" t="str">
        <f>IF('Formato 3_Gantt'!D$8&lt;&gt;"",'Formato 3_Gantt'!D$8,"")</f>
        <v/>
      </c>
      <c r="I733" s="13" t="str">
        <f>IF('Formato 3_Gantt'!E$8&lt;&gt;"",'Formato 3_Gantt'!E$8,"")</f>
        <v/>
      </c>
      <c r="J733" s="13" t="str">
        <f>IF('Formato 3_Gantt'!F$8&lt;&gt;"",'Formato 3_Gantt'!F$8,"")</f>
        <v/>
      </c>
      <c r="K733" s="158" t="str">
        <f>IF('Formato 3_Gantt'!G$8&lt;&gt;"",'Formato 3_Gantt'!G$8,"")</f>
        <v/>
      </c>
      <c r="L733" s="158" t="str">
        <f>IF('Formato 3_Gantt'!H$8&lt;&gt;"",'Formato 3_Gantt'!H$8,"")</f>
        <v/>
      </c>
      <c r="M733" s="13" t="str">
        <f>IF('Formato 3_Gantt'!BL$8&lt;&gt;"",'Formato 3_Gantt'!BL$8,"")</f>
        <v/>
      </c>
      <c r="N733" s="13" t="str">
        <f>IF('Formato 3_Gantt'!BM$8&lt;&gt;"",'Formato 3_Gantt'!BM$8,"")</f>
        <v/>
      </c>
      <c r="O733" s="13" t="str">
        <f>IF('Formato 3_Gantt'!BN$8&lt;&gt;"",'Formato 3_Gantt'!BN$8,"")</f>
        <v/>
      </c>
      <c r="P733" s="13" t="str">
        <f>IF('Formato 3_Gantt'!BO$8&lt;&gt;"",'Formato 3_Gantt'!BO$8,"")</f>
        <v/>
      </c>
      <c r="Q733" s="13" t="str">
        <f>IF('Formato 3_Gantt'!BP$8&lt;&gt;"",'Formato 3_Gantt'!BP$8,"")</f>
        <v/>
      </c>
      <c r="R733" s="13" t="str">
        <f>IF('Formato 3_Gantt'!BQ$8&lt;&gt;"",'Formato 3_Gantt'!BQ$8,"")</f>
        <v/>
      </c>
      <c r="S733" s="13" t="str">
        <f>IF('Formato 3_Gantt'!BR$8&lt;&gt;"",'Formato 3_Gantt'!BR$8,"")</f>
        <v/>
      </c>
      <c r="T733" s="13" t="str">
        <f>IF('Formato 3_Gantt'!BS$8&lt;&gt;"",'Formato 3_Gantt'!BS$8,"")</f>
        <v/>
      </c>
      <c r="U733" s="13" t="str">
        <f>IF('Formato 3_Gantt'!BT$8&lt;&gt;"",'Formato 3_Gantt'!BT$8,"")</f>
        <v/>
      </c>
      <c r="V733" s="13" t="str">
        <f>IF('Formato 3_Gantt'!BU$8&lt;&gt;"",'Formato 3_Gantt'!BU$8,"")</f>
        <v/>
      </c>
      <c r="W733" s="13" t="str">
        <f>IF('Formato 3_Gantt'!BV$8&lt;&gt;"",'Formato 3_Gantt'!BV$8,"")</f>
        <v/>
      </c>
      <c r="X733" s="13" t="str">
        <f>IF('Formato 3_Gantt'!BW$8&lt;&gt;"",'Formato 3_Gantt'!BW$8,"")</f>
        <v/>
      </c>
      <c r="Y733" s="13" t="str">
        <f>IF('Formato 3_Gantt'!BX$8&lt;&gt;"",'Formato 3_Gantt'!BX$8,"")</f>
        <v/>
      </c>
      <c r="Z733" s="162" t="str">
        <f>IF(Formato_02!S$15&lt;&gt;"",Formato_02!S$15,"")</f>
        <v/>
      </c>
      <c r="AA733" s="162" t="str">
        <f>IF(Formato_02!T$15&lt;&gt;"",Formato_02!T$15,"")</f>
        <v/>
      </c>
      <c r="AB733" s="162" t="str">
        <f>IF(Formato_02!U$15&lt;&gt;"",Formato_02!U$15,"")</f>
        <v/>
      </c>
      <c r="AC733" s="162" t="str">
        <f>IF(Formato_02!V$15&lt;&gt;"",Formato_02!V$15,"")</f>
        <v/>
      </c>
      <c r="AD733" s="162" t="str">
        <f>IF(Formato_02!W$15&lt;&gt;"",Formato_02!W$15,"")</f>
        <v/>
      </c>
      <c r="AE733" s="162" t="str">
        <f>IF(Formato_02!X$15&lt;&gt;"",Formato_02!X$15,"")</f>
        <v/>
      </c>
      <c r="AF733" s="162" t="str">
        <f>IF(Formato_02!Y$15&lt;&gt;"",Formato_02!Y$15,"")</f>
        <v/>
      </c>
      <c r="AG733" s="162" t="str">
        <f>IF(Formato_02!Z$15&lt;&gt;"",Formato_02!Z$15,"")</f>
        <v/>
      </c>
      <c r="AH733" s="162" t="str">
        <f>IF(Formato_02!AA$15&lt;&gt;"",Formato_02!AA$15,"")</f>
        <v/>
      </c>
      <c r="AI733" s="162" t="str">
        <f>IF(Formato_02!AB$15&lt;&gt;"",Formato_02!AB$15,"")</f>
        <v/>
      </c>
      <c r="AJ733" s="162" t="str">
        <f>IF(Formato_02!AC$15&lt;&gt;"",Formato_02!AC$15,"")</f>
        <v/>
      </c>
      <c r="AK733" s="162" t="str">
        <f>IF(Formato_02!AD$15&lt;&gt;"",Formato_02!AD$15,"")</f>
        <v/>
      </c>
      <c r="AL733" s="162" t="str">
        <f>IF(Formato_02!$N$14&lt;&gt;"",Formato_02!$N$14,"")</f>
        <v/>
      </c>
      <c r="AM733" s="13" t="str">
        <f>IF(Formato_02!$X$4&lt;&gt;"","AN","")</f>
        <v/>
      </c>
      <c r="AN733" s="24" t="str">
        <f t="shared" si="89"/>
        <v/>
      </c>
      <c r="AO733" s="13" t="str">
        <f>IF(Formato_02!$Y$4&lt;&gt;"","P027","")</f>
        <v/>
      </c>
      <c r="AP733" s="24" t="str">
        <f t="shared" si="90"/>
        <v/>
      </c>
      <c r="AQ733" s="13" t="str">
        <f>IF(Formato_02!$Z$4&lt;&gt;"","PNCVG","")</f>
        <v/>
      </c>
      <c r="AR733" s="24" t="str">
        <f t="shared" si="91"/>
        <v/>
      </c>
      <c r="AS733" s="13" t="str">
        <f>IF(Formato_02!$AA$4&lt;&gt;"","PNFF","")</f>
        <v/>
      </c>
      <c r="AT733" s="24" t="str">
        <f t="shared" si="92"/>
        <v/>
      </c>
      <c r="AU733" s="13" t="str">
        <f>IF(Formato_02!$AB$4&lt;&gt;"","PNPAM","")</f>
        <v/>
      </c>
      <c r="AV733" s="24" t="str">
        <f t="shared" si="93"/>
        <v/>
      </c>
      <c r="AW733" s="13" t="str">
        <f>IF(Formato_02!$AC$4&lt;&gt;"","PNAIA","")</f>
        <v/>
      </c>
      <c r="AX733" s="24" t="str">
        <f t="shared" si="94"/>
        <v/>
      </c>
      <c r="AY733" s="13" t="str">
        <f>IF(Formato_02!$AD$4&lt;&gt;"","PIO","")</f>
        <v/>
      </c>
      <c r="AZ733" s="24" t="str">
        <f t="shared" si="95"/>
        <v/>
      </c>
      <c r="BA733" s="13" t="str">
        <f>IF('Formato 3_Gantt'!B$33&lt;&gt;"",'Formato 3_Gantt'!A$33,"")</f>
        <v/>
      </c>
      <c r="BB733" s="24" t="str">
        <f>IF('Formato 3_Gantt'!B$33&lt;&gt;"",'Formato 3_Gantt'!B$33,"")</f>
        <v/>
      </c>
      <c r="BC733" s="22" t="str">
        <f>IF('Formato 3_Gantt'!C$33&lt;&gt;"",'Formato 3_Gantt'!C$33,"")</f>
        <v/>
      </c>
      <c r="BD733" s="13" t="str">
        <f>IF('Formato 3_Gantt'!D$33&lt;&gt;"",'Formato 3_Gantt'!D$33,"")</f>
        <v/>
      </c>
      <c r="BE733" s="161" t="str">
        <f>IF('Formato 3_Gantt'!E$33&lt;&gt;"",'Formato 3_Gantt'!E$33,"")</f>
        <v/>
      </c>
      <c r="BF733" s="13" t="str">
        <f>IF('Formato 3_Gantt'!F$33&lt;&gt;"",'Formato 3_Gantt'!F$33,"")</f>
        <v/>
      </c>
      <c r="BG733" s="158" t="str">
        <f>IF('Formato 3_Gantt'!G$33&lt;&gt;"",'Formato 3_Gantt'!G$33,"")</f>
        <v/>
      </c>
      <c r="BH733" s="158" t="str">
        <f>IF('Formato 3_Gantt'!H$33&lt;&gt;"",'Formato 3_Gantt'!H$33,"")</f>
        <v/>
      </c>
      <c r="BI733" s="161" t="str">
        <f>IF('Formato 3_Gantt'!BL$33&lt;&gt;"",'Formato 3_Gantt'!BL$33,"")</f>
        <v/>
      </c>
      <c r="BJ733" s="161" t="str">
        <f>IF('Formato 3_Gantt'!BM$33&lt;&gt;"",'Formato 3_Gantt'!BM$33,"")</f>
        <v/>
      </c>
      <c r="BK733" s="161" t="str">
        <f>IF('Formato 3_Gantt'!BN$33&lt;&gt;"",'Formato 3_Gantt'!BN$33,"")</f>
        <v/>
      </c>
      <c r="BL733" s="161" t="str">
        <f>IF('Formato 3_Gantt'!BO$33&lt;&gt;"",'Formato 3_Gantt'!BO$33,"")</f>
        <v/>
      </c>
      <c r="BM733" s="161" t="str">
        <f>IF('Formato 3_Gantt'!BP$33&lt;&gt;"",'Formato 3_Gantt'!BP$33,"")</f>
        <v/>
      </c>
      <c r="BN733" s="161" t="str">
        <f>IF('Formato 3_Gantt'!BQ$33&lt;&gt;"",'Formato 3_Gantt'!BQ$33,"")</f>
        <v/>
      </c>
      <c r="BO733" s="161" t="str">
        <f>IF('Formato 3_Gantt'!BR$33&lt;&gt;"",'Formato 3_Gantt'!BR$33,"")</f>
        <v/>
      </c>
      <c r="BP733" s="161" t="str">
        <f>IF('Formato 3_Gantt'!BS$33&lt;&gt;"",'Formato 3_Gantt'!BS$33,"")</f>
        <v/>
      </c>
      <c r="BQ733" s="161" t="str">
        <f>IF('Formato 3_Gantt'!BT$33&lt;&gt;"",'Formato 3_Gantt'!BT$33,"")</f>
        <v/>
      </c>
      <c r="BR733" s="161" t="str">
        <f>IF('Formato 3_Gantt'!BU$33&lt;&gt;"",'Formato 3_Gantt'!BU$33,"")</f>
        <v/>
      </c>
      <c r="BS733" s="161" t="str">
        <f>IF('Formato 3_Gantt'!BV$33&lt;&gt;"",'Formato 3_Gantt'!BV$33,"")</f>
        <v/>
      </c>
      <c r="BT733" s="161" t="str">
        <f>IF('Formato 3_Gantt'!BW$33&lt;&gt;"",'Formato 3_Gantt'!BW$33,"")</f>
        <v/>
      </c>
      <c r="BU733" s="161" t="str">
        <f>IF('Formato 3_Gantt'!BX$33&lt;&gt;"",'Formato 3_Gantt'!BX$33,"")</f>
        <v/>
      </c>
      <c r="BV733" s="163" t="str">
        <f>IF('Formato 4_Ppto'!I$751&lt;&gt;"",'Formato 4_Ppto'!I$751,"")</f>
        <v/>
      </c>
      <c r="BW733" s="162" t="str">
        <f>IF('Formato 4_Ppto'!X$751&lt;&gt;"",'Formato 4_Ppto'!X$751,"")</f>
        <v/>
      </c>
      <c r="BX733" s="162" t="str">
        <f>IF('Formato 4_Ppto'!Y$751&lt;&gt;"",'Formato 4_Ppto'!Y$751,"")</f>
        <v/>
      </c>
      <c r="BY733" s="162" t="str">
        <f>IF('Formato 4_Ppto'!Z$751&lt;&gt;"",'Formato 4_Ppto'!Z$751,"")</f>
        <v/>
      </c>
      <c r="BZ733" s="162" t="str">
        <f>IF('Formato 4_Ppto'!AA$751&lt;&gt;"",'Formato 4_Ppto'!AA$751,"")</f>
        <v/>
      </c>
      <c r="CA733" s="162" t="str">
        <f>IF('Formato 4_Ppto'!AB$751&lt;&gt;"",'Formato 4_Ppto'!AB$751,"")</f>
        <v/>
      </c>
      <c r="CB733" s="162" t="str">
        <f>IF('Formato 4_Ppto'!AC$751&lt;&gt;"",'Formato 4_Ppto'!AC$751,"")</f>
        <v/>
      </c>
      <c r="CC733" s="162" t="str">
        <f>IF('Formato 4_Ppto'!AD$751&lt;&gt;"",'Formato 4_Ppto'!AD$751,"")</f>
        <v/>
      </c>
      <c r="CD733" s="162" t="str">
        <f>IF('Formato 4_Ppto'!AE$751&lt;&gt;"",'Formato 4_Ppto'!AE$751,"")</f>
        <v/>
      </c>
      <c r="CE733" s="162" t="str">
        <f>IF('Formato 4_Ppto'!AF$751&lt;&gt;"",'Formato 4_Ppto'!AF$751,"")</f>
        <v/>
      </c>
      <c r="CF733" s="162" t="str">
        <f>IF('Formato 4_Ppto'!AG$751&lt;&gt;"",'Formato 4_Ppto'!AG$751,"")</f>
        <v/>
      </c>
      <c r="CG733" s="162" t="str">
        <f>IF('Formato 4_Ppto'!AH$751&lt;&gt;"",'Formato 4_Ppto'!AH$751,"")</f>
        <v/>
      </c>
      <c r="CH733" s="162" t="str">
        <f>IF('Formato 4_Ppto'!AI$751&lt;&gt;"",'Formato 4_Ppto'!AI$751,"")</f>
        <v/>
      </c>
      <c r="CI733" s="163" t="str">
        <f>IF('Formato 4_Ppto'!AJ$751&lt;&gt;"",'Formato 4_Ppto'!AJ$751,"")</f>
        <v/>
      </c>
      <c r="CJ733" s="13" t="str">
        <f>IF('Formato 4_Ppto'!B762&lt;&gt;"",'Formato 4_Ppto'!A762,"")</f>
        <v/>
      </c>
      <c r="CK733" s="24" t="str">
        <f>IF('Formato 4_Ppto'!B762&lt;&gt;"",'Formato 4_Ppto'!B762,"")</f>
        <v/>
      </c>
      <c r="CL733" s="22" t="str">
        <f>IF('Formato 4_Ppto'!C762&lt;&gt;"",'Formato 4_Ppto'!C762,"")</f>
        <v/>
      </c>
      <c r="CM733" s="24" t="str">
        <f>IF('Formato 4_Ppto'!D762&lt;&gt;"",'Formato 4_Ppto'!D762,"")</f>
        <v/>
      </c>
      <c r="CN733" s="161" t="str">
        <f>IF('Formato 4_Ppto'!E762&lt;&gt;"",'Formato 4_Ppto'!E762,"")</f>
        <v/>
      </c>
      <c r="CO733" s="161" t="str">
        <f>IF('Formato 4_Ppto'!G762&lt;&gt;"",'Formato 4_Ppto'!G762,"")</f>
        <v/>
      </c>
      <c r="CP733" s="163" t="str">
        <f>IF('Formato 4_Ppto'!I762&lt;&gt;"",'Formato 4_Ppto'!I762,"")</f>
        <v/>
      </c>
      <c r="CQ733" s="161" t="str">
        <f>IF('Formato 4_Ppto'!K762&lt;&gt;"",'Formato 4_Ppto'!K762,"")</f>
        <v/>
      </c>
      <c r="CR733" s="161" t="str">
        <f>IF('Formato 4_Ppto'!L762&lt;&gt;"",'Formato 4_Ppto'!L762,"")</f>
        <v/>
      </c>
      <c r="CS733" s="161" t="str">
        <f>IF('Formato 4_Ppto'!M762&lt;&gt;"",'Formato 4_Ppto'!M762,"")</f>
        <v/>
      </c>
      <c r="CT733" s="161" t="str">
        <f>IF('Formato 4_Ppto'!N762&lt;&gt;"",'Formato 4_Ppto'!N762,"")</f>
        <v/>
      </c>
      <c r="CU733" s="161" t="str">
        <f>IF('Formato 4_Ppto'!O762&lt;&gt;"",'Formato 4_Ppto'!O762,"")</f>
        <v/>
      </c>
      <c r="CV733" s="161" t="str">
        <f>IF('Formato 4_Ppto'!P762&lt;&gt;"",'Formato 4_Ppto'!P762,"")</f>
        <v/>
      </c>
      <c r="CW733" s="161" t="str">
        <f>IF('Formato 4_Ppto'!Q762&lt;&gt;"",'Formato 4_Ppto'!Q762,"")</f>
        <v/>
      </c>
      <c r="CX733" s="161" t="str">
        <f>IF('Formato 4_Ppto'!R762&lt;&gt;"",'Formato 4_Ppto'!R762,"")</f>
        <v/>
      </c>
      <c r="CY733" s="161" t="str">
        <f>IF('Formato 4_Ppto'!S762&lt;&gt;"",'Formato 4_Ppto'!S762,"")</f>
        <v/>
      </c>
      <c r="CZ733" s="161" t="str">
        <f>IF('Formato 4_Ppto'!T762&lt;&gt;"",'Formato 4_Ppto'!T762,"")</f>
        <v/>
      </c>
      <c r="DA733" s="161" t="str">
        <f>IF('Formato 4_Ppto'!U762&lt;&gt;"",'Formato 4_Ppto'!U762,"")</f>
        <v/>
      </c>
      <c r="DB733" s="161" t="str">
        <f>IF('Formato 4_Ppto'!V762&lt;&gt;"",'Formato 4_Ppto'!V762,"")</f>
        <v/>
      </c>
      <c r="DC733" s="161" t="str">
        <f>IF('Formato 4_Ppto'!W762&lt;&gt;"",'Formato 4_Ppto'!W762,"")</f>
        <v/>
      </c>
      <c r="DD733" s="162" t="str">
        <f>IF('Formato 4_Ppto'!X762&lt;&gt;"",'Formato 4_Ppto'!X762,"")</f>
        <v/>
      </c>
      <c r="DE733" s="162" t="str">
        <f>IF('Formato 4_Ppto'!Y762&lt;&gt;"",'Formato 4_Ppto'!Y762,"")</f>
        <v/>
      </c>
      <c r="DF733" s="162" t="str">
        <f>IF('Formato 4_Ppto'!Z762&lt;&gt;"",'Formato 4_Ppto'!Z762,"")</f>
        <v/>
      </c>
      <c r="DG733" s="162" t="str">
        <f>IF('Formato 4_Ppto'!AA762&lt;&gt;"",'Formato 4_Ppto'!AA762,"")</f>
        <v/>
      </c>
      <c r="DH733" s="162" t="str">
        <f>IF('Formato 4_Ppto'!AB762&lt;&gt;"",'Formato 4_Ppto'!AB762,"")</f>
        <v/>
      </c>
      <c r="DI733" s="162" t="str">
        <f>IF('Formato 4_Ppto'!AC762&lt;&gt;"",'Formato 4_Ppto'!AC762,"")</f>
        <v/>
      </c>
      <c r="DJ733" s="162" t="str">
        <f>IF('Formato 4_Ppto'!AD762&lt;&gt;"",'Formato 4_Ppto'!AD762,"")</f>
        <v/>
      </c>
      <c r="DK733" s="162" t="str">
        <f>IF('Formato 4_Ppto'!AE762&lt;&gt;"",'Formato 4_Ppto'!AE762,"")</f>
        <v/>
      </c>
      <c r="DL733" s="162" t="str">
        <f>IF('Formato 4_Ppto'!AF762&lt;&gt;"",'Formato 4_Ppto'!AF762,"")</f>
        <v/>
      </c>
      <c r="DM733" s="162" t="str">
        <f>IF('Formato 4_Ppto'!AG762&lt;&gt;"",'Formato 4_Ppto'!AG762,"")</f>
        <v/>
      </c>
      <c r="DN733" s="162" t="str">
        <f>IF('Formato 4_Ppto'!AH762&lt;&gt;"",'Formato 4_Ppto'!AH762,"")</f>
        <v/>
      </c>
      <c r="DO733" s="162" t="str">
        <f>IF('Formato 4_Ppto'!AI762&lt;&gt;"",'Formato 4_Ppto'!AI762,"")</f>
        <v/>
      </c>
      <c r="DP733" s="163" t="str">
        <f>IF('Formato 4_Ppto'!AJ762&lt;&gt;"",'Formato 4_Ppto'!AJ762,"")</f>
        <v/>
      </c>
    </row>
    <row r="734" spans="2:120" x14ac:dyDescent="0.3">
      <c r="B734" s="13" t="str">
        <f>IF(OR(Tabla6[[#This Row],[IDA]]="",Tabla6[[#This Row],[IDT]]="",Tabla6[[#This Row],[IDI]]=""),"",Tabla6[[#This Row],[IDA]]&amp;"."&amp;Tabla6[[#This Row],[IDT]]&amp;"."&amp;Tabla6[[#This Row],[IDI]])</f>
        <v/>
      </c>
      <c r="C734" s="13" t="str">
        <f>IF(Formato_02!$B$14&lt;&gt;"",0,"")</f>
        <v/>
      </c>
      <c r="D734" s="13" t="str">
        <f>IF(Formato_02!$H$9&lt;&gt;"",Formato_02!$H$9,"")</f>
        <v/>
      </c>
      <c r="E734" s="24" t="str">
        <f t="shared" si="88"/>
        <v/>
      </c>
      <c r="F734" s="24" t="str">
        <f>IF(Formato_02!$B$14&lt;&gt;"",Formato_02!$B$14,"")</f>
        <v/>
      </c>
      <c r="G734" s="22" t="str">
        <f>IF('Formato 3_Gantt'!C739&lt;&gt;"",'Formato 3_Gantt'!C739,"")</f>
        <v/>
      </c>
      <c r="H734" s="13" t="str">
        <f>IF('Formato 3_Gantt'!D$8&lt;&gt;"",'Formato 3_Gantt'!D$8,"")</f>
        <v/>
      </c>
      <c r="I734" s="13" t="str">
        <f>IF('Formato 3_Gantt'!E$8&lt;&gt;"",'Formato 3_Gantt'!E$8,"")</f>
        <v/>
      </c>
      <c r="J734" s="13" t="str">
        <f>IF('Formato 3_Gantt'!F$8&lt;&gt;"",'Formato 3_Gantt'!F$8,"")</f>
        <v/>
      </c>
      <c r="K734" s="158" t="str">
        <f>IF('Formato 3_Gantt'!G$8&lt;&gt;"",'Formato 3_Gantt'!G$8,"")</f>
        <v/>
      </c>
      <c r="L734" s="158" t="str">
        <f>IF('Formato 3_Gantt'!H$8&lt;&gt;"",'Formato 3_Gantt'!H$8,"")</f>
        <v/>
      </c>
      <c r="M734" s="13" t="str">
        <f>IF('Formato 3_Gantt'!BL$8&lt;&gt;"",'Formato 3_Gantt'!BL$8,"")</f>
        <v/>
      </c>
      <c r="N734" s="13" t="str">
        <f>IF('Formato 3_Gantt'!BM$8&lt;&gt;"",'Formato 3_Gantt'!BM$8,"")</f>
        <v/>
      </c>
      <c r="O734" s="13" t="str">
        <f>IF('Formato 3_Gantt'!BN$8&lt;&gt;"",'Formato 3_Gantt'!BN$8,"")</f>
        <v/>
      </c>
      <c r="P734" s="13" t="str">
        <f>IF('Formato 3_Gantt'!BO$8&lt;&gt;"",'Formato 3_Gantt'!BO$8,"")</f>
        <v/>
      </c>
      <c r="Q734" s="13" t="str">
        <f>IF('Formato 3_Gantt'!BP$8&lt;&gt;"",'Formato 3_Gantt'!BP$8,"")</f>
        <v/>
      </c>
      <c r="R734" s="13" t="str">
        <f>IF('Formato 3_Gantt'!BQ$8&lt;&gt;"",'Formato 3_Gantt'!BQ$8,"")</f>
        <v/>
      </c>
      <c r="S734" s="13" t="str">
        <f>IF('Formato 3_Gantt'!BR$8&lt;&gt;"",'Formato 3_Gantt'!BR$8,"")</f>
        <v/>
      </c>
      <c r="T734" s="13" t="str">
        <f>IF('Formato 3_Gantt'!BS$8&lt;&gt;"",'Formato 3_Gantt'!BS$8,"")</f>
        <v/>
      </c>
      <c r="U734" s="13" t="str">
        <f>IF('Formato 3_Gantt'!BT$8&lt;&gt;"",'Formato 3_Gantt'!BT$8,"")</f>
        <v/>
      </c>
      <c r="V734" s="13" t="str">
        <f>IF('Formato 3_Gantt'!BU$8&lt;&gt;"",'Formato 3_Gantt'!BU$8,"")</f>
        <v/>
      </c>
      <c r="W734" s="13" t="str">
        <f>IF('Formato 3_Gantt'!BV$8&lt;&gt;"",'Formato 3_Gantt'!BV$8,"")</f>
        <v/>
      </c>
      <c r="X734" s="13" t="str">
        <f>IF('Formato 3_Gantt'!BW$8&lt;&gt;"",'Formato 3_Gantt'!BW$8,"")</f>
        <v/>
      </c>
      <c r="Y734" s="13" t="str">
        <f>IF('Formato 3_Gantt'!BX$8&lt;&gt;"",'Formato 3_Gantt'!BX$8,"")</f>
        <v/>
      </c>
      <c r="Z734" s="162" t="str">
        <f>IF(Formato_02!S$15&lt;&gt;"",Formato_02!S$15,"")</f>
        <v/>
      </c>
      <c r="AA734" s="162" t="str">
        <f>IF(Formato_02!T$15&lt;&gt;"",Formato_02!T$15,"")</f>
        <v/>
      </c>
      <c r="AB734" s="162" t="str">
        <f>IF(Formato_02!U$15&lt;&gt;"",Formato_02!U$15,"")</f>
        <v/>
      </c>
      <c r="AC734" s="162" t="str">
        <f>IF(Formato_02!V$15&lt;&gt;"",Formato_02!V$15,"")</f>
        <v/>
      </c>
      <c r="AD734" s="162" t="str">
        <f>IF(Formato_02!W$15&lt;&gt;"",Formato_02!W$15,"")</f>
        <v/>
      </c>
      <c r="AE734" s="162" t="str">
        <f>IF(Formato_02!X$15&lt;&gt;"",Formato_02!X$15,"")</f>
        <v/>
      </c>
      <c r="AF734" s="162" t="str">
        <f>IF(Formato_02!Y$15&lt;&gt;"",Formato_02!Y$15,"")</f>
        <v/>
      </c>
      <c r="AG734" s="162" t="str">
        <f>IF(Formato_02!Z$15&lt;&gt;"",Formato_02!Z$15,"")</f>
        <v/>
      </c>
      <c r="AH734" s="162" t="str">
        <f>IF(Formato_02!AA$15&lt;&gt;"",Formato_02!AA$15,"")</f>
        <v/>
      </c>
      <c r="AI734" s="162" t="str">
        <f>IF(Formato_02!AB$15&lt;&gt;"",Formato_02!AB$15,"")</f>
        <v/>
      </c>
      <c r="AJ734" s="162" t="str">
        <f>IF(Formato_02!AC$15&lt;&gt;"",Formato_02!AC$15,"")</f>
        <v/>
      </c>
      <c r="AK734" s="162" t="str">
        <f>IF(Formato_02!AD$15&lt;&gt;"",Formato_02!AD$15,"")</f>
        <v/>
      </c>
      <c r="AL734" s="162" t="str">
        <f>IF(Formato_02!$N$14&lt;&gt;"",Formato_02!$N$14,"")</f>
        <v/>
      </c>
      <c r="AM734" s="13" t="str">
        <f>IF(Formato_02!$X$4&lt;&gt;"","AN","")</f>
        <v/>
      </c>
      <c r="AN734" s="24" t="str">
        <f t="shared" si="89"/>
        <v/>
      </c>
      <c r="AO734" s="13" t="str">
        <f>IF(Formato_02!$Y$4&lt;&gt;"","P027","")</f>
        <v/>
      </c>
      <c r="AP734" s="24" t="str">
        <f t="shared" si="90"/>
        <v/>
      </c>
      <c r="AQ734" s="13" t="str">
        <f>IF(Formato_02!$Z$4&lt;&gt;"","PNCVG","")</f>
        <v/>
      </c>
      <c r="AR734" s="24" t="str">
        <f t="shared" si="91"/>
        <v/>
      </c>
      <c r="AS734" s="13" t="str">
        <f>IF(Formato_02!$AA$4&lt;&gt;"","PNFF","")</f>
        <v/>
      </c>
      <c r="AT734" s="24" t="str">
        <f t="shared" si="92"/>
        <v/>
      </c>
      <c r="AU734" s="13" t="str">
        <f>IF(Formato_02!$AB$4&lt;&gt;"","PNPAM","")</f>
        <v/>
      </c>
      <c r="AV734" s="24" t="str">
        <f t="shared" si="93"/>
        <v/>
      </c>
      <c r="AW734" s="13" t="str">
        <f>IF(Formato_02!$AC$4&lt;&gt;"","PNAIA","")</f>
        <v/>
      </c>
      <c r="AX734" s="24" t="str">
        <f t="shared" si="94"/>
        <v/>
      </c>
      <c r="AY734" s="13" t="str">
        <f>IF(Formato_02!$AD$4&lt;&gt;"","PIO","")</f>
        <v/>
      </c>
      <c r="AZ734" s="24" t="str">
        <f t="shared" si="95"/>
        <v/>
      </c>
      <c r="BA734" s="13" t="str">
        <f>IF('Formato 3_Gantt'!B$33&lt;&gt;"",'Formato 3_Gantt'!A$33,"")</f>
        <v/>
      </c>
      <c r="BB734" s="24" t="str">
        <f>IF('Formato 3_Gantt'!B$33&lt;&gt;"",'Formato 3_Gantt'!B$33,"")</f>
        <v/>
      </c>
      <c r="BC734" s="22" t="str">
        <f>IF('Formato 3_Gantt'!C$33&lt;&gt;"",'Formato 3_Gantt'!C$33,"")</f>
        <v/>
      </c>
      <c r="BD734" s="13" t="str">
        <f>IF('Formato 3_Gantt'!D$33&lt;&gt;"",'Formato 3_Gantt'!D$33,"")</f>
        <v/>
      </c>
      <c r="BE734" s="161" t="str">
        <f>IF('Formato 3_Gantt'!E$33&lt;&gt;"",'Formato 3_Gantt'!E$33,"")</f>
        <v/>
      </c>
      <c r="BF734" s="13" t="str">
        <f>IF('Formato 3_Gantt'!F$33&lt;&gt;"",'Formato 3_Gantt'!F$33,"")</f>
        <v/>
      </c>
      <c r="BG734" s="158" t="str">
        <f>IF('Formato 3_Gantt'!G$33&lt;&gt;"",'Formato 3_Gantt'!G$33,"")</f>
        <v/>
      </c>
      <c r="BH734" s="158" t="str">
        <f>IF('Formato 3_Gantt'!H$33&lt;&gt;"",'Formato 3_Gantt'!H$33,"")</f>
        <v/>
      </c>
      <c r="BI734" s="161" t="str">
        <f>IF('Formato 3_Gantt'!BL$33&lt;&gt;"",'Formato 3_Gantt'!BL$33,"")</f>
        <v/>
      </c>
      <c r="BJ734" s="161" t="str">
        <f>IF('Formato 3_Gantt'!BM$33&lt;&gt;"",'Formato 3_Gantt'!BM$33,"")</f>
        <v/>
      </c>
      <c r="BK734" s="161" t="str">
        <f>IF('Formato 3_Gantt'!BN$33&lt;&gt;"",'Formato 3_Gantt'!BN$33,"")</f>
        <v/>
      </c>
      <c r="BL734" s="161" t="str">
        <f>IF('Formato 3_Gantt'!BO$33&lt;&gt;"",'Formato 3_Gantt'!BO$33,"")</f>
        <v/>
      </c>
      <c r="BM734" s="161" t="str">
        <f>IF('Formato 3_Gantt'!BP$33&lt;&gt;"",'Formato 3_Gantt'!BP$33,"")</f>
        <v/>
      </c>
      <c r="BN734" s="161" t="str">
        <f>IF('Formato 3_Gantt'!BQ$33&lt;&gt;"",'Formato 3_Gantt'!BQ$33,"")</f>
        <v/>
      </c>
      <c r="BO734" s="161" t="str">
        <f>IF('Formato 3_Gantt'!BR$33&lt;&gt;"",'Formato 3_Gantt'!BR$33,"")</f>
        <v/>
      </c>
      <c r="BP734" s="161" t="str">
        <f>IF('Formato 3_Gantt'!BS$33&lt;&gt;"",'Formato 3_Gantt'!BS$33,"")</f>
        <v/>
      </c>
      <c r="BQ734" s="161" t="str">
        <f>IF('Formato 3_Gantt'!BT$33&lt;&gt;"",'Formato 3_Gantt'!BT$33,"")</f>
        <v/>
      </c>
      <c r="BR734" s="161" t="str">
        <f>IF('Formato 3_Gantt'!BU$33&lt;&gt;"",'Formato 3_Gantt'!BU$33,"")</f>
        <v/>
      </c>
      <c r="BS734" s="161" t="str">
        <f>IF('Formato 3_Gantt'!BV$33&lt;&gt;"",'Formato 3_Gantt'!BV$33,"")</f>
        <v/>
      </c>
      <c r="BT734" s="161" t="str">
        <f>IF('Formato 3_Gantt'!BW$33&lt;&gt;"",'Formato 3_Gantt'!BW$33,"")</f>
        <v/>
      </c>
      <c r="BU734" s="161" t="str">
        <f>IF('Formato 3_Gantt'!BX$33&lt;&gt;"",'Formato 3_Gantt'!BX$33,"")</f>
        <v/>
      </c>
      <c r="BV734" s="163" t="str">
        <f>IF('Formato 4_Ppto'!I$751&lt;&gt;"",'Formato 4_Ppto'!I$751,"")</f>
        <v/>
      </c>
      <c r="BW734" s="162" t="str">
        <f>IF('Formato 4_Ppto'!X$751&lt;&gt;"",'Formato 4_Ppto'!X$751,"")</f>
        <v/>
      </c>
      <c r="BX734" s="162" t="str">
        <f>IF('Formato 4_Ppto'!Y$751&lt;&gt;"",'Formato 4_Ppto'!Y$751,"")</f>
        <v/>
      </c>
      <c r="BY734" s="162" t="str">
        <f>IF('Formato 4_Ppto'!Z$751&lt;&gt;"",'Formato 4_Ppto'!Z$751,"")</f>
        <v/>
      </c>
      <c r="BZ734" s="162" t="str">
        <f>IF('Formato 4_Ppto'!AA$751&lt;&gt;"",'Formato 4_Ppto'!AA$751,"")</f>
        <v/>
      </c>
      <c r="CA734" s="162" t="str">
        <f>IF('Formato 4_Ppto'!AB$751&lt;&gt;"",'Formato 4_Ppto'!AB$751,"")</f>
        <v/>
      </c>
      <c r="CB734" s="162" t="str">
        <f>IF('Formato 4_Ppto'!AC$751&lt;&gt;"",'Formato 4_Ppto'!AC$751,"")</f>
        <v/>
      </c>
      <c r="CC734" s="162" t="str">
        <f>IF('Formato 4_Ppto'!AD$751&lt;&gt;"",'Formato 4_Ppto'!AD$751,"")</f>
        <v/>
      </c>
      <c r="CD734" s="162" t="str">
        <f>IF('Formato 4_Ppto'!AE$751&lt;&gt;"",'Formato 4_Ppto'!AE$751,"")</f>
        <v/>
      </c>
      <c r="CE734" s="162" t="str">
        <f>IF('Formato 4_Ppto'!AF$751&lt;&gt;"",'Formato 4_Ppto'!AF$751,"")</f>
        <v/>
      </c>
      <c r="CF734" s="162" t="str">
        <f>IF('Formato 4_Ppto'!AG$751&lt;&gt;"",'Formato 4_Ppto'!AG$751,"")</f>
        <v/>
      </c>
      <c r="CG734" s="162" t="str">
        <f>IF('Formato 4_Ppto'!AH$751&lt;&gt;"",'Formato 4_Ppto'!AH$751,"")</f>
        <v/>
      </c>
      <c r="CH734" s="162" t="str">
        <f>IF('Formato 4_Ppto'!AI$751&lt;&gt;"",'Formato 4_Ppto'!AI$751,"")</f>
        <v/>
      </c>
      <c r="CI734" s="163" t="str">
        <f>IF('Formato 4_Ppto'!AJ$751&lt;&gt;"",'Formato 4_Ppto'!AJ$751,"")</f>
        <v/>
      </c>
      <c r="CJ734" s="13" t="str">
        <f>IF('Formato 4_Ppto'!B763&lt;&gt;"",'Formato 4_Ppto'!A763,"")</f>
        <v/>
      </c>
      <c r="CK734" s="24" t="str">
        <f>IF('Formato 4_Ppto'!B763&lt;&gt;"",'Formato 4_Ppto'!B763,"")</f>
        <v/>
      </c>
      <c r="CL734" s="22" t="str">
        <f>IF('Formato 4_Ppto'!C763&lt;&gt;"",'Formato 4_Ppto'!C763,"")</f>
        <v/>
      </c>
      <c r="CM734" s="24" t="str">
        <f>IF('Formato 4_Ppto'!D763&lt;&gt;"",'Formato 4_Ppto'!D763,"")</f>
        <v/>
      </c>
      <c r="CN734" s="161" t="str">
        <f>IF('Formato 4_Ppto'!E763&lt;&gt;"",'Formato 4_Ppto'!E763,"")</f>
        <v/>
      </c>
      <c r="CO734" s="161" t="str">
        <f>IF('Formato 4_Ppto'!G763&lt;&gt;"",'Formato 4_Ppto'!G763,"")</f>
        <v/>
      </c>
      <c r="CP734" s="163" t="str">
        <f>IF('Formato 4_Ppto'!I763&lt;&gt;"",'Formato 4_Ppto'!I763,"")</f>
        <v/>
      </c>
      <c r="CQ734" s="161" t="str">
        <f>IF('Formato 4_Ppto'!K763&lt;&gt;"",'Formato 4_Ppto'!K763,"")</f>
        <v/>
      </c>
      <c r="CR734" s="161" t="str">
        <f>IF('Formato 4_Ppto'!L763&lt;&gt;"",'Formato 4_Ppto'!L763,"")</f>
        <v/>
      </c>
      <c r="CS734" s="161" t="str">
        <f>IF('Formato 4_Ppto'!M763&lt;&gt;"",'Formato 4_Ppto'!M763,"")</f>
        <v/>
      </c>
      <c r="CT734" s="161" t="str">
        <f>IF('Formato 4_Ppto'!N763&lt;&gt;"",'Formato 4_Ppto'!N763,"")</f>
        <v/>
      </c>
      <c r="CU734" s="161" t="str">
        <f>IF('Formato 4_Ppto'!O763&lt;&gt;"",'Formato 4_Ppto'!O763,"")</f>
        <v/>
      </c>
      <c r="CV734" s="161" t="str">
        <f>IF('Formato 4_Ppto'!P763&lt;&gt;"",'Formato 4_Ppto'!P763,"")</f>
        <v/>
      </c>
      <c r="CW734" s="161" t="str">
        <f>IF('Formato 4_Ppto'!Q763&lt;&gt;"",'Formato 4_Ppto'!Q763,"")</f>
        <v/>
      </c>
      <c r="CX734" s="161" t="str">
        <f>IF('Formato 4_Ppto'!R763&lt;&gt;"",'Formato 4_Ppto'!R763,"")</f>
        <v/>
      </c>
      <c r="CY734" s="161" t="str">
        <f>IF('Formato 4_Ppto'!S763&lt;&gt;"",'Formato 4_Ppto'!S763,"")</f>
        <v/>
      </c>
      <c r="CZ734" s="161" t="str">
        <f>IF('Formato 4_Ppto'!T763&lt;&gt;"",'Formato 4_Ppto'!T763,"")</f>
        <v/>
      </c>
      <c r="DA734" s="161" t="str">
        <f>IF('Formato 4_Ppto'!U763&lt;&gt;"",'Formato 4_Ppto'!U763,"")</f>
        <v/>
      </c>
      <c r="DB734" s="161" t="str">
        <f>IF('Formato 4_Ppto'!V763&lt;&gt;"",'Formato 4_Ppto'!V763,"")</f>
        <v/>
      </c>
      <c r="DC734" s="161" t="str">
        <f>IF('Formato 4_Ppto'!W763&lt;&gt;"",'Formato 4_Ppto'!W763,"")</f>
        <v/>
      </c>
      <c r="DD734" s="162" t="str">
        <f>IF('Formato 4_Ppto'!X763&lt;&gt;"",'Formato 4_Ppto'!X763,"")</f>
        <v/>
      </c>
      <c r="DE734" s="162" t="str">
        <f>IF('Formato 4_Ppto'!Y763&lt;&gt;"",'Formato 4_Ppto'!Y763,"")</f>
        <v/>
      </c>
      <c r="DF734" s="162" t="str">
        <f>IF('Formato 4_Ppto'!Z763&lt;&gt;"",'Formato 4_Ppto'!Z763,"")</f>
        <v/>
      </c>
      <c r="DG734" s="162" t="str">
        <f>IF('Formato 4_Ppto'!AA763&lt;&gt;"",'Formato 4_Ppto'!AA763,"")</f>
        <v/>
      </c>
      <c r="DH734" s="162" t="str">
        <f>IF('Formato 4_Ppto'!AB763&lt;&gt;"",'Formato 4_Ppto'!AB763,"")</f>
        <v/>
      </c>
      <c r="DI734" s="162" t="str">
        <f>IF('Formato 4_Ppto'!AC763&lt;&gt;"",'Formato 4_Ppto'!AC763,"")</f>
        <v/>
      </c>
      <c r="DJ734" s="162" t="str">
        <f>IF('Formato 4_Ppto'!AD763&lt;&gt;"",'Formato 4_Ppto'!AD763,"")</f>
        <v/>
      </c>
      <c r="DK734" s="162" t="str">
        <f>IF('Formato 4_Ppto'!AE763&lt;&gt;"",'Formato 4_Ppto'!AE763,"")</f>
        <v/>
      </c>
      <c r="DL734" s="162" t="str">
        <f>IF('Formato 4_Ppto'!AF763&lt;&gt;"",'Formato 4_Ppto'!AF763,"")</f>
        <v/>
      </c>
      <c r="DM734" s="162" t="str">
        <f>IF('Formato 4_Ppto'!AG763&lt;&gt;"",'Formato 4_Ppto'!AG763,"")</f>
        <v/>
      </c>
      <c r="DN734" s="162" t="str">
        <f>IF('Formato 4_Ppto'!AH763&lt;&gt;"",'Formato 4_Ppto'!AH763,"")</f>
        <v/>
      </c>
      <c r="DO734" s="162" t="str">
        <f>IF('Formato 4_Ppto'!AI763&lt;&gt;"",'Formato 4_Ppto'!AI763,"")</f>
        <v/>
      </c>
      <c r="DP734" s="163" t="str">
        <f>IF('Formato 4_Ppto'!AJ763&lt;&gt;"",'Formato 4_Ppto'!AJ763,"")</f>
        <v/>
      </c>
    </row>
    <row r="735" spans="2:120" x14ac:dyDescent="0.3">
      <c r="B735" s="13" t="str">
        <f>IF(OR(Tabla6[[#This Row],[IDA]]="",Tabla6[[#This Row],[IDT]]="",Tabla6[[#This Row],[IDI]]=""),"",Tabla6[[#This Row],[IDA]]&amp;"."&amp;Tabla6[[#This Row],[IDT]]&amp;"."&amp;Tabla6[[#This Row],[IDI]])</f>
        <v/>
      </c>
      <c r="C735" s="13" t="str">
        <f>IF(Formato_02!$B$14&lt;&gt;"",0,"")</f>
        <v/>
      </c>
      <c r="D735" s="13" t="str">
        <f>IF(Formato_02!$H$9&lt;&gt;"",Formato_02!$H$9,"")</f>
        <v/>
      </c>
      <c r="E735" s="24" t="str">
        <f t="shared" si="88"/>
        <v/>
      </c>
      <c r="F735" s="24" t="str">
        <f>IF(Formato_02!$B$14&lt;&gt;"",Formato_02!$B$14,"")</f>
        <v/>
      </c>
      <c r="G735" s="22" t="str">
        <f>IF('Formato 3_Gantt'!C740&lt;&gt;"",'Formato 3_Gantt'!C740,"")</f>
        <v/>
      </c>
      <c r="H735" s="13" t="str">
        <f>IF('Formato 3_Gantt'!D$8&lt;&gt;"",'Formato 3_Gantt'!D$8,"")</f>
        <v/>
      </c>
      <c r="I735" s="13" t="str">
        <f>IF('Formato 3_Gantt'!E$8&lt;&gt;"",'Formato 3_Gantt'!E$8,"")</f>
        <v/>
      </c>
      <c r="J735" s="13" t="str">
        <f>IF('Formato 3_Gantt'!F$8&lt;&gt;"",'Formato 3_Gantt'!F$8,"")</f>
        <v/>
      </c>
      <c r="K735" s="158" t="str">
        <f>IF('Formato 3_Gantt'!G$8&lt;&gt;"",'Formato 3_Gantt'!G$8,"")</f>
        <v/>
      </c>
      <c r="L735" s="158" t="str">
        <f>IF('Formato 3_Gantt'!H$8&lt;&gt;"",'Formato 3_Gantt'!H$8,"")</f>
        <v/>
      </c>
      <c r="M735" s="13" t="str">
        <f>IF('Formato 3_Gantt'!BL$8&lt;&gt;"",'Formato 3_Gantt'!BL$8,"")</f>
        <v/>
      </c>
      <c r="N735" s="13" t="str">
        <f>IF('Formato 3_Gantt'!BM$8&lt;&gt;"",'Formato 3_Gantt'!BM$8,"")</f>
        <v/>
      </c>
      <c r="O735" s="13" t="str">
        <f>IF('Formato 3_Gantt'!BN$8&lt;&gt;"",'Formato 3_Gantt'!BN$8,"")</f>
        <v/>
      </c>
      <c r="P735" s="13" t="str">
        <f>IF('Formato 3_Gantt'!BO$8&lt;&gt;"",'Formato 3_Gantt'!BO$8,"")</f>
        <v/>
      </c>
      <c r="Q735" s="13" t="str">
        <f>IF('Formato 3_Gantt'!BP$8&lt;&gt;"",'Formato 3_Gantt'!BP$8,"")</f>
        <v/>
      </c>
      <c r="R735" s="13" t="str">
        <f>IF('Formato 3_Gantt'!BQ$8&lt;&gt;"",'Formato 3_Gantt'!BQ$8,"")</f>
        <v/>
      </c>
      <c r="S735" s="13" t="str">
        <f>IF('Formato 3_Gantt'!BR$8&lt;&gt;"",'Formato 3_Gantt'!BR$8,"")</f>
        <v/>
      </c>
      <c r="T735" s="13" t="str">
        <f>IF('Formato 3_Gantt'!BS$8&lt;&gt;"",'Formato 3_Gantt'!BS$8,"")</f>
        <v/>
      </c>
      <c r="U735" s="13" t="str">
        <f>IF('Formato 3_Gantt'!BT$8&lt;&gt;"",'Formato 3_Gantt'!BT$8,"")</f>
        <v/>
      </c>
      <c r="V735" s="13" t="str">
        <f>IF('Formato 3_Gantt'!BU$8&lt;&gt;"",'Formato 3_Gantt'!BU$8,"")</f>
        <v/>
      </c>
      <c r="W735" s="13" t="str">
        <f>IF('Formato 3_Gantt'!BV$8&lt;&gt;"",'Formato 3_Gantt'!BV$8,"")</f>
        <v/>
      </c>
      <c r="X735" s="13" t="str">
        <f>IF('Formato 3_Gantt'!BW$8&lt;&gt;"",'Formato 3_Gantt'!BW$8,"")</f>
        <v/>
      </c>
      <c r="Y735" s="13" t="str">
        <f>IF('Formato 3_Gantt'!BX$8&lt;&gt;"",'Formato 3_Gantt'!BX$8,"")</f>
        <v/>
      </c>
      <c r="Z735" s="162" t="str">
        <f>IF(Formato_02!S$15&lt;&gt;"",Formato_02!S$15,"")</f>
        <v/>
      </c>
      <c r="AA735" s="162" t="str">
        <f>IF(Formato_02!T$15&lt;&gt;"",Formato_02!T$15,"")</f>
        <v/>
      </c>
      <c r="AB735" s="162" t="str">
        <f>IF(Formato_02!U$15&lt;&gt;"",Formato_02!U$15,"")</f>
        <v/>
      </c>
      <c r="AC735" s="162" t="str">
        <f>IF(Formato_02!V$15&lt;&gt;"",Formato_02!V$15,"")</f>
        <v/>
      </c>
      <c r="AD735" s="162" t="str">
        <f>IF(Formato_02!W$15&lt;&gt;"",Formato_02!W$15,"")</f>
        <v/>
      </c>
      <c r="AE735" s="162" t="str">
        <f>IF(Formato_02!X$15&lt;&gt;"",Formato_02!X$15,"")</f>
        <v/>
      </c>
      <c r="AF735" s="162" t="str">
        <f>IF(Formato_02!Y$15&lt;&gt;"",Formato_02!Y$15,"")</f>
        <v/>
      </c>
      <c r="AG735" s="162" t="str">
        <f>IF(Formato_02!Z$15&lt;&gt;"",Formato_02!Z$15,"")</f>
        <v/>
      </c>
      <c r="AH735" s="162" t="str">
        <f>IF(Formato_02!AA$15&lt;&gt;"",Formato_02!AA$15,"")</f>
        <v/>
      </c>
      <c r="AI735" s="162" t="str">
        <f>IF(Formato_02!AB$15&lt;&gt;"",Formato_02!AB$15,"")</f>
        <v/>
      </c>
      <c r="AJ735" s="162" t="str">
        <f>IF(Formato_02!AC$15&lt;&gt;"",Formato_02!AC$15,"")</f>
        <v/>
      </c>
      <c r="AK735" s="162" t="str">
        <f>IF(Formato_02!AD$15&lt;&gt;"",Formato_02!AD$15,"")</f>
        <v/>
      </c>
      <c r="AL735" s="162" t="str">
        <f>IF(Formato_02!$N$14&lt;&gt;"",Formato_02!$N$14,"")</f>
        <v/>
      </c>
      <c r="AM735" s="13" t="str">
        <f>IF(Formato_02!$X$4&lt;&gt;"","AN","")</f>
        <v/>
      </c>
      <c r="AN735" s="24" t="str">
        <f t="shared" si="89"/>
        <v/>
      </c>
      <c r="AO735" s="13" t="str">
        <f>IF(Formato_02!$Y$4&lt;&gt;"","P027","")</f>
        <v/>
      </c>
      <c r="AP735" s="24" t="str">
        <f t="shared" si="90"/>
        <v/>
      </c>
      <c r="AQ735" s="13" t="str">
        <f>IF(Formato_02!$Z$4&lt;&gt;"","PNCVG","")</f>
        <v/>
      </c>
      <c r="AR735" s="24" t="str">
        <f t="shared" si="91"/>
        <v/>
      </c>
      <c r="AS735" s="13" t="str">
        <f>IF(Formato_02!$AA$4&lt;&gt;"","PNFF","")</f>
        <v/>
      </c>
      <c r="AT735" s="24" t="str">
        <f t="shared" si="92"/>
        <v/>
      </c>
      <c r="AU735" s="13" t="str">
        <f>IF(Formato_02!$AB$4&lt;&gt;"","PNPAM","")</f>
        <v/>
      </c>
      <c r="AV735" s="24" t="str">
        <f t="shared" si="93"/>
        <v/>
      </c>
      <c r="AW735" s="13" t="str">
        <f>IF(Formato_02!$AC$4&lt;&gt;"","PNAIA","")</f>
        <v/>
      </c>
      <c r="AX735" s="24" t="str">
        <f t="shared" si="94"/>
        <v/>
      </c>
      <c r="AY735" s="13" t="str">
        <f>IF(Formato_02!$AD$4&lt;&gt;"","PIO","")</f>
        <v/>
      </c>
      <c r="AZ735" s="24" t="str">
        <f t="shared" si="95"/>
        <v/>
      </c>
      <c r="BA735" s="13" t="str">
        <f>IF('Formato 3_Gantt'!B$33&lt;&gt;"",'Formato 3_Gantt'!A$33,"")</f>
        <v/>
      </c>
      <c r="BB735" s="24" t="str">
        <f>IF('Formato 3_Gantt'!B$33&lt;&gt;"",'Formato 3_Gantt'!B$33,"")</f>
        <v/>
      </c>
      <c r="BC735" s="22" t="str">
        <f>IF('Formato 3_Gantt'!C$33&lt;&gt;"",'Formato 3_Gantt'!C$33,"")</f>
        <v/>
      </c>
      <c r="BD735" s="13" t="str">
        <f>IF('Formato 3_Gantt'!D$33&lt;&gt;"",'Formato 3_Gantt'!D$33,"")</f>
        <v/>
      </c>
      <c r="BE735" s="161" t="str">
        <f>IF('Formato 3_Gantt'!E$33&lt;&gt;"",'Formato 3_Gantt'!E$33,"")</f>
        <v/>
      </c>
      <c r="BF735" s="13" t="str">
        <f>IF('Formato 3_Gantt'!F$33&lt;&gt;"",'Formato 3_Gantt'!F$33,"")</f>
        <v/>
      </c>
      <c r="BG735" s="158" t="str">
        <f>IF('Formato 3_Gantt'!G$33&lt;&gt;"",'Formato 3_Gantt'!G$33,"")</f>
        <v/>
      </c>
      <c r="BH735" s="158" t="str">
        <f>IF('Formato 3_Gantt'!H$33&lt;&gt;"",'Formato 3_Gantt'!H$33,"")</f>
        <v/>
      </c>
      <c r="BI735" s="161" t="str">
        <f>IF('Formato 3_Gantt'!BL$33&lt;&gt;"",'Formato 3_Gantt'!BL$33,"")</f>
        <v/>
      </c>
      <c r="BJ735" s="161" t="str">
        <f>IF('Formato 3_Gantt'!BM$33&lt;&gt;"",'Formato 3_Gantt'!BM$33,"")</f>
        <v/>
      </c>
      <c r="BK735" s="161" t="str">
        <f>IF('Formato 3_Gantt'!BN$33&lt;&gt;"",'Formato 3_Gantt'!BN$33,"")</f>
        <v/>
      </c>
      <c r="BL735" s="161" t="str">
        <f>IF('Formato 3_Gantt'!BO$33&lt;&gt;"",'Formato 3_Gantt'!BO$33,"")</f>
        <v/>
      </c>
      <c r="BM735" s="161" t="str">
        <f>IF('Formato 3_Gantt'!BP$33&lt;&gt;"",'Formato 3_Gantt'!BP$33,"")</f>
        <v/>
      </c>
      <c r="BN735" s="161" t="str">
        <f>IF('Formato 3_Gantt'!BQ$33&lt;&gt;"",'Formato 3_Gantt'!BQ$33,"")</f>
        <v/>
      </c>
      <c r="BO735" s="161" t="str">
        <f>IF('Formato 3_Gantt'!BR$33&lt;&gt;"",'Formato 3_Gantt'!BR$33,"")</f>
        <v/>
      </c>
      <c r="BP735" s="161" t="str">
        <f>IF('Formato 3_Gantt'!BS$33&lt;&gt;"",'Formato 3_Gantt'!BS$33,"")</f>
        <v/>
      </c>
      <c r="BQ735" s="161" t="str">
        <f>IF('Formato 3_Gantt'!BT$33&lt;&gt;"",'Formato 3_Gantt'!BT$33,"")</f>
        <v/>
      </c>
      <c r="BR735" s="161" t="str">
        <f>IF('Formato 3_Gantt'!BU$33&lt;&gt;"",'Formato 3_Gantt'!BU$33,"")</f>
        <v/>
      </c>
      <c r="BS735" s="161" t="str">
        <f>IF('Formato 3_Gantt'!BV$33&lt;&gt;"",'Formato 3_Gantt'!BV$33,"")</f>
        <v/>
      </c>
      <c r="BT735" s="161" t="str">
        <f>IF('Formato 3_Gantt'!BW$33&lt;&gt;"",'Formato 3_Gantt'!BW$33,"")</f>
        <v/>
      </c>
      <c r="BU735" s="161" t="str">
        <f>IF('Formato 3_Gantt'!BX$33&lt;&gt;"",'Formato 3_Gantt'!BX$33,"")</f>
        <v/>
      </c>
      <c r="BV735" s="163" t="str">
        <f>IF('Formato 4_Ppto'!I$751&lt;&gt;"",'Formato 4_Ppto'!I$751,"")</f>
        <v/>
      </c>
      <c r="BW735" s="162" t="str">
        <f>IF('Formato 4_Ppto'!X$751&lt;&gt;"",'Formato 4_Ppto'!X$751,"")</f>
        <v/>
      </c>
      <c r="BX735" s="162" t="str">
        <f>IF('Formato 4_Ppto'!Y$751&lt;&gt;"",'Formato 4_Ppto'!Y$751,"")</f>
        <v/>
      </c>
      <c r="BY735" s="162" t="str">
        <f>IF('Formato 4_Ppto'!Z$751&lt;&gt;"",'Formato 4_Ppto'!Z$751,"")</f>
        <v/>
      </c>
      <c r="BZ735" s="162" t="str">
        <f>IF('Formato 4_Ppto'!AA$751&lt;&gt;"",'Formato 4_Ppto'!AA$751,"")</f>
        <v/>
      </c>
      <c r="CA735" s="162" t="str">
        <f>IF('Formato 4_Ppto'!AB$751&lt;&gt;"",'Formato 4_Ppto'!AB$751,"")</f>
        <v/>
      </c>
      <c r="CB735" s="162" t="str">
        <f>IF('Formato 4_Ppto'!AC$751&lt;&gt;"",'Formato 4_Ppto'!AC$751,"")</f>
        <v/>
      </c>
      <c r="CC735" s="162" t="str">
        <f>IF('Formato 4_Ppto'!AD$751&lt;&gt;"",'Formato 4_Ppto'!AD$751,"")</f>
        <v/>
      </c>
      <c r="CD735" s="162" t="str">
        <f>IF('Formato 4_Ppto'!AE$751&lt;&gt;"",'Formato 4_Ppto'!AE$751,"")</f>
        <v/>
      </c>
      <c r="CE735" s="162" t="str">
        <f>IF('Formato 4_Ppto'!AF$751&lt;&gt;"",'Formato 4_Ppto'!AF$751,"")</f>
        <v/>
      </c>
      <c r="CF735" s="162" t="str">
        <f>IF('Formato 4_Ppto'!AG$751&lt;&gt;"",'Formato 4_Ppto'!AG$751,"")</f>
        <v/>
      </c>
      <c r="CG735" s="162" t="str">
        <f>IF('Formato 4_Ppto'!AH$751&lt;&gt;"",'Formato 4_Ppto'!AH$751,"")</f>
        <v/>
      </c>
      <c r="CH735" s="162" t="str">
        <f>IF('Formato 4_Ppto'!AI$751&lt;&gt;"",'Formato 4_Ppto'!AI$751,"")</f>
        <v/>
      </c>
      <c r="CI735" s="163" t="str">
        <f>IF('Formato 4_Ppto'!AJ$751&lt;&gt;"",'Formato 4_Ppto'!AJ$751,"")</f>
        <v/>
      </c>
      <c r="CJ735" s="13" t="str">
        <f>IF('Formato 4_Ppto'!B764&lt;&gt;"",'Formato 4_Ppto'!A764,"")</f>
        <v/>
      </c>
      <c r="CK735" s="24" t="str">
        <f>IF('Formato 4_Ppto'!B764&lt;&gt;"",'Formato 4_Ppto'!B764,"")</f>
        <v/>
      </c>
      <c r="CL735" s="22" t="str">
        <f>IF('Formato 4_Ppto'!C764&lt;&gt;"",'Formato 4_Ppto'!C764,"")</f>
        <v/>
      </c>
      <c r="CM735" s="24" t="str">
        <f>IF('Formato 4_Ppto'!D764&lt;&gt;"",'Formato 4_Ppto'!D764,"")</f>
        <v/>
      </c>
      <c r="CN735" s="161" t="str">
        <f>IF('Formato 4_Ppto'!E764&lt;&gt;"",'Formato 4_Ppto'!E764,"")</f>
        <v/>
      </c>
      <c r="CO735" s="161" t="str">
        <f>IF('Formato 4_Ppto'!G764&lt;&gt;"",'Formato 4_Ppto'!G764,"")</f>
        <v/>
      </c>
      <c r="CP735" s="163" t="str">
        <f>IF('Formato 4_Ppto'!I764&lt;&gt;"",'Formato 4_Ppto'!I764,"")</f>
        <v/>
      </c>
      <c r="CQ735" s="161" t="str">
        <f>IF('Formato 4_Ppto'!K764&lt;&gt;"",'Formato 4_Ppto'!K764,"")</f>
        <v/>
      </c>
      <c r="CR735" s="161" t="str">
        <f>IF('Formato 4_Ppto'!L764&lt;&gt;"",'Formato 4_Ppto'!L764,"")</f>
        <v/>
      </c>
      <c r="CS735" s="161" t="str">
        <f>IF('Formato 4_Ppto'!M764&lt;&gt;"",'Formato 4_Ppto'!M764,"")</f>
        <v/>
      </c>
      <c r="CT735" s="161" t="str">
        <f>IF('Formato 4_Ppto'!N764&lt;&gt;"",'Formato 4_Ppto'!N764,"")</f>
        <v/>
      </c>
      <c r="CU735" s="161" t="str">
        <f>IF('Formato 4_Ppto'!O764&lt;&gt;"",'Formato 4_Ppto'!O764,"")</f>
        <v/>
      </c>
      <c r="CV735" s="161" t="str">
        <f>IF('Formato 4_Ppto'!P764&lt;&gt;"",'Formato 4_Ppto'!P764,"")</f>
        <v/>
      </c>
      <c r="CW735" s="161" t="str">
        <f>IF('Formato 4_Ppto'!Q764&lt;&gt;"",'Formato 4_Ppto'!Q764,"")</f>
        <v/>
      </c>
      <c r="CX735" s="161" t="str">
        <f>IF('Formato 4_Ppto'!R764&lt;&gt;"",'Formato 4_Ppto'!R764,"")</f>
        <v/>
      </c>
      <c r="CY735" s="161" t="str">
        <f>IF('Formato 4_Ppto'!S764&lt;&gt;"",'Formato 4_Ppto'!S764,"")</f>
        <v/>
      </c>
      <c r="CZ735" s="161" t="str">
        <f>IF('Formato 4_Ppto'!T764&lt;&gt;"",'Formato 4_Ppto'!T764,"")</f>
        <v/>
      </c>
      <c r="DA735" s="161" t="str">
        <f>IF('Formato 4_Ppto'!U764&lt;&gt;"",'Formato 4_Ppto'!U764,"")</f>
        <v/>
      </c>
      <c r="DB735" s="161" t="str">
        <f>IF('Formato 4_Ppto'!V764&lt;&gt;"",'Formato 4_Ppto'!V764,"")</f>
        <v/>
      </c>
      <c r="DC735" s="161" t="str">
        <f>IF('Formato 4_Ppto'!W764&lt;&gt;"",'Formato 4_Ppto'!W764,"")</f>
        <v/>
      </c>
      <c r="DD735" s="162" t="str">
        <f>IF('Formato 4_Ppto'!X764&lt;&gt;"",'Formato 4_Ppto'!X764,"")</f>
        <v/>
      </c>
      <c r="DE735" s="162" t="str">
        <f>IF('Formato 4_Ppto'!Y764&lt;&gt;"",'Formato 4_Ppto'!Y764,"")</f>
        <v/>
      </c>
      <c r="DF735" s="162" t="str">
        <f>IF('Formato 4_Ppto'!Z764&lt;&gt;"",'Formato 4_Ppto'!Z764,"")</f>
        <v/>
      </c>
      <c r="DG735" s="162" t="str">
        <f>IF('Formato 4_Ppto'!AA764&lt;&gt;"",'Formato 4_Ppto'!AA764,"")</f>
        <v/>
      </c>
      <c r="DH735" s="162" t="str">
        <f>IF('Formato 4_Ppto'!AB764&lt;&gt;"",'Formato 4_Ppto'!AB764,"")</f>
        <v/>
      </c>
      <c r="DI735" s="162" t="str">
        <f>IF('Formato 4_Ppto'!AC764&lt;&gt;"",'Formato 4_Ppto'!AC764,"")</f>
        <v/>
      </c>
      <c r="DJ735" s="162" t="str">
        <f>IF('Formato 4_Ppto'!AD764&lt;&gt;"",'Formato 4_Ppto'!AD764,"")</f>
        <v/>
      </c>
      <c r="DK735" s="162" t="str">
        <f>IF('Formato 4_Ppto'!AE764&lt;&gt;"",'Formato 4_Ppto'!AE764,"")</f>
        <v/>
      </c>
      <c r="DL735" s="162" t="str">
        <f>IF('Formato 4_Ppto'!AF764&lt;&gt;"",'Formato 4_Ppto'!AF764,"")</f>
        <v/>
      </c>
      <c r="DM735" s="162" t="str">
        <f>IF('Formato 4_Ppto'!AG764&lt;&gt;"",'Formato 4_Ppto'!AG764,"")</f>
        <v/>
      </c>
      <c r="DN735" s="162" t="str">
        <f>IF('Formato 4_Ppto'!AH764&lt;&gt;"",'Formato 4_Ppto'!AH764,"")</f>
        <v/>
      </c>
      <c r="DO735" s="162" t="str">
        <f>IF('Formato 4_Ppto'!AI764&lt;&gt;"",'Formato 4_Ppto'!AI764,"")</f>
        <v/>
      </c>
      <c r="DP735" s="163" t="str">
        <f>IF('Formato 4_Ppto'!AJ764&lt;&gt;"",'Formato 4_Ppto'!AJ764,"")</f>
        <v/>
      </c>
    </row>
    <row r="736" spans="2:120" x14ac:dyDescent="0.3">
      <c r="B736" s="13" t="str">
        <f>IF(OR(Tabla6[[#This Row],[IDA]]="",Tabla6[[#This Row],[IDT]]="",Tabla6[[#This Row],[IDI]]=""),"",Tabla6[[#This Row],[IDA]]&amp;"."&amp;Tabla6[[#This Row],[IDT]]&amp;"."&amp;Tabla6[[#This Row],[IDI]])</f>
        <v/>
      </c>
      <c r="C736" s="13" t="str">
        <f>IF(Formato_02!$B$14&lt;&gt;"",0,"")</f>
        <v/>
      </c>
      <c r="D736" s="13" t="str">
        <f>IF(Formato_02!$H$9&lt;&gt;"",Formato_02!$H$9,"")</f>
        <v/>
      </c>
      <c r="E736" s="24" t="str">
        <f t="shared" si="88"/>
        <v/>
      </c>
      <c r="F736" s="24" t="str">
        <f>IF(Formato_02!$B$14&lt;&gt;"",Formato_02!$B$14,"")</f>
        <v/>
      </c>
      <c r="G736" s="22" t="str">
        <f>IF('Formato 3_Gantt'!C741&lt;&gt;"",'Formato 3_Gantt'!C741,"")</f>
        <v/>
      </c>
      <c r="H736" s="13" t="str">
        <f>IF('Formato 3_Gantt'!D$8&lt;&gt;"",'Formato 3_Gantt'!D$8,"")</f>
        <v/>
      </c>
      <c r="I736" s="13" t="str">
        <f>IF('Formato 3_Gantt'!E$8&lt;&gt;"",'Formato 3_Gantt'!E$8,"")</f>
        <v/>
      </c>
      <c r="J736" s="13" t="str">
        <f>IF('Formato 3_Gantt'!F$8&lt;&gt;"",'Formato 3_Gantt'!F$8,"")</f>
        <v/>
      </c>
      <c r="K736" s="158" t="str">
        <f>IF('Formato 3_Gantt'!G$8&lt;&gt;"",'Formato 3_Gantt'!G$8,"")</f>
        <v/>
      </c>
      <c r="L736" s="158" t="str">
        <f>IF('Formato 3_Gantt'!H$8&lt;&gt;"",'Formato 3_Gantt'!H$8,"")</f>
        <v/>
      </c>
      <c r="M736" s="13" t="str">
        <f>IF('Formato 3_Gantt'!BL$8&lt;&gt;"",'Formato 3_Gantt'!BL$8,"")</f>
        <v/>
      </c>
      <c r="N736" s="13" t="str">
        <f>IF('Formato 3_Gantt'!BM$8&lt;&gt;"",'Formato 3_Gantt'!BM$8,"")</f>
        <v/>
      </c>
      <c r="O736" s="13" t="str">
        <f>IF('Formato 3_Gantt'!BN$8&lt;&gt;"",'Formato 3_Gantt'!BN$8,"")</f>
        <v/>
      </c>
      <c r="P736" s="13" t="str">
        <f>IF('Formato 3_Gantt'!BO$8&lt;&gt;"",'Formato 3_Gantt'!BO$8,"")</f>
        <v/>
      </c>
      <c r="Q736" s="13" t="str">
        <f>IF('Formato 3_Gantt'!BP$8&lt;&gt;"",'Formato 3_Gantt'!BP$8,"")</f>
        <v/>
      </c>
      <c r="R736" s="13" t="str">
        <f>IF('Formato 3_Gantt'!BQ$8&lt;&gt;"",'Formato 3_Gantt'!BQ$8,"")</f>
        <v/>
      </c>
      <c r="S736" s="13" t="str">
        <f>IF('Formato 3_Gantt'!BR$8&lt;&gt;"",'Formato 3_Gantt'!BR$8,"")</f>
        <v/>
      </c>
      <c r="T736" s="13" t="str">
        <f>IF('Formato 3_Gantt'!BS$8&lt;&gt;"",'Formato 3_Gantt'!BS$8,"")</f>
        <v/>
      </c>
      <c r="U736" s="13" t="str">
        <f>IF('Formato 3_Gantt'!BT$8&lt;&gt;"",'Formato 3_Gantt'!BT$8,"")</f>
        <v/>
      </c>
      <c r="V736" s="13" t="str">
        <f>IF('Formato 3_Gantt'!BU$8&lt;&gt;"",'Formato 3_Gantt'!BU$8,"")</f>
        <v/>
      </c>
      <c r="W736" s="13" t="str">
        <f>IF('Formato 3_Gantt'!BV$8&lt;&gt;"",'Formato 3_Gantt'!BV$8,"")</f>
        <v/>
      </c>
      <c r="X736" s="13" t="str">
        <f>IF('Formato 3_Gantt'!BW$8&lt;&gt;"",'Formato 3_Gantt'!BW$8,"")</f>
        <v/>
      </c>
      <c r="Y736" s="13" t="str">
        <f>IF('Formato 3_Gantt'!BX$8&lt;&gt;"",'Formato 3_Gantt'!BX$8,"")</f>
        <v/>
      </c>
      <c r="Z736" s="162" t="str">
        <f>IF(Formato_02!S$15&lt;&gt;"",Formato_02!S$15,"")</f>
        <v/>
      </c>
      <c r="AA736" s="162" t="str">
        <f>IF(Formato_02!T$15&lt;&gt;"",Formato_02!T$15,"")</f>
        <v/>
      </c>
      <c r="AB736" s="162" t="str">
        <f>IF(Formato_02!U$15&lt;&gt;"",Formato_02!U$15,"")</f>
        <v/>
      </c>
      <c r="AC736" s="162" t="str">
        <f>IF(Formato_02!V$15&lt;&gt;"",Formato_02!V$15,"")</f>
        <v/>
      </c>
      <c r="AD736" s="162" t="str">
        <f>IF(Formato_02!W$15&lt;&gt;"",Formato_02!W$15,"")</f>
        <v/>
      </c>
      <c r="AE736" s="162" t="str">
        <f>IF(Formato_02!X$15&lt;&gt;"",Formato_02!X$15,"")</f>
        <v/>
      </c>
      <c r="AF736" s="162" t="str">
        <f>IF(Formato_02!Y$15&lt;&gt;"",Formato_02!Y$15,"")</f>
        <v/>
      </c>
      <c r="AG736" s="162" t="str">
        <f>IF(Formato_02!Z$15&lt;&gt;"",Formato_02!Z$15,"")</f>
        <v/>
      </c>
      <c r="AH736" s="162" t="str">
        <f>IF(Formato_02!AA$15&lt;&gt;"",Formato_02!AA$15,"")</f>
        <v/>
      </c>
      <c r="AI736" s="162" t="str">
        <f>IF(Formato_02!AB$15&lt;&gt;"",Formato_02!AB$15,"")</f>
        <v/>
      </c>
      <c r="AJ736" s="162" t="str">
        <f>IF(Formato_02!AC$15&lt;&gt;"",Formato_02!AC$15,"")</f>
        <v/>
      </c>
      <c r="AK736" s="162" t="str">
        <f>IF(Formato_02!AD$15&lt;&gt;"",Formato_02!AD$15,"")</f>
        <v/>
      </c>
      <c r="AL736" s="162" t="str">
        <f>IF(Formato_02!$N$14&lt;&gt;"",Formato_02!$N$14,"")</f>
        <v/>
      </c>
      <c r="AM736" s="13" t="str">
        <f>IF(Formato_02!$X$4&lt;&gt;"","AN","")</f>
        <v/>
      </c>
      <c r="AN736" s="24" t="str">
        <f t="shared" si="89"/>
        <v/>
      </c>
      <c r="AO736" s="13" t="str">
        <f>IF(Formato_02!$Y$4&lt;&gt;"","P027","")</f>
        <v/>
      </c>
      <c r="AP736" s="24" t="str">
        <f t="shared" si="90"/>
        <v/>
      </c>
      <c r="AQ736" s="13" t="str">
        <f>IF(Formato_02!$Z$4&lt;&gt;"","PNCVG","")</f>
        <v/>
      </c>
      <c r="AR736" s="24" t="str">
        <f t="shared" si="91"/>
        <v/>
      </c>
      <c r="AS736" s="13" t="str">
        <f>IF(Formato_02!$AA$4&lt;&gt;"","PNFF","")</f>
        <v/>
      </c>
      <c r="AT736" s="24" t="str">
        <f t="shared" si="92"/>
        <v/>
      </c>
      <c r="AU736" s="13" t="str">
        <f>IF(Formato_02!$AB$4&lt;&gt;"","PNPAM","")</f>
        <v/>
      </c>
      <c r="AV736" s="24" t="str">
        <f t="shared" si="93"/>
        <v/>
      </c>
      <c r="AW736" s="13" t="str">
        <f>IF(Formato_02!$AC$4&lt;&gt;"","PNAIA","")</f>
        <v/>
      </c>
      <c r="AX736" s="24" t="str">
        <f t="shared" si="94"/>
        <v/>
      </c>
      <c r="AY736" s="13" t="str">
        <f>IF(Formato_02!$AD$4&lt;&gt;"","PIO","")</f>
        <v/>
      </c>
      <c r="AZ736" s="24" t="str">
        <f t="shared" si="95"/>
        <v/>
      </c>
      <c r="BA736" s="13" t="str">
        <f>IF('Formato 3_Gantt'!B$33&lt;&gt;"",'Formato 3_Gantt'!A$33,"")</f>
        <v/>
      </c>
      <c r="BB736" s="24" t="str">
        <f>IF('Formato 3_Gantt'!B$33&lt;&gt;"",'Formato 3_Gantt'!B$33,"")</f>
        <v/>
      </c>
      <c r="BC736" s="22" t="str">
        <f>IF('Formato 3_Gantt'!C$33&lt;&gt;"",'Formato 3_Gantt'!C$33,"")</f>
        <v/>
      </c>
      <c r="BD736" s="13" t="str">
        <f>IF('Formato 3_Gantt'!D$33&lt;&gt;"",'Formato 3_Gantt'!D$33,"")</f>
        <v/>
      </c>
      <c r="BE736" s="161" t="str">
        <f>IF('Formato 3_Gantt'!E$33&lt;&gt;"",'Formato 3_Gantt'!E$33,"")</f>
        <v/>
      </c>
      <c r="BF736" s="13" t="str">
        <f>IF('Formato 3_Gantt'!F$33&lt;&gt;"",'Formato 3_Gantt'!F$33,"")</f>
        <v/>
      </c>
      <c r="BG736" s="158" t="str">
        <f>IF('Formato 3_Gantt'!G$33&lt;&gt;"",'Formato 3_Gantt'!G$33,"")</f>
        <v/>
      </c>
      <c r="BH736" s="158" t="str">
        <f>IF('Formato 3_Gantt'!H$33&lt;&gt;"",'Formato 3_Gantt'!H$33,"")</f>
        <v/>
      </c>
      <c r="BI736" s="161" t="str">
        <f>IF('Formato 3_Gantt'!BL$33&lt;&gt;"",'Formato 3_Gantt'!BL$33,"")</f>
        <v/>
      </c>
      <c r="BJ736" s="161" t="str">
        <f>IF('Formato 3_Gantt'!BM$33&lt;&gt;"",'Formato 3_Gantt'!BM$33,"")</f>
        <v/>
      </c>
      <c r="BK736" s="161" t="str">
        <f>IF('Formato 3_Gantt'!BN$33&lt;&gt;"",'Formato 3_Gantt'!BN$33,"")</f>
        <v/>
      </c>
      <c r="BL736" s="161" t="str">
        <f>IF('Formato 3_Gantt'!BO$33&lt;&gt;"",'Formato 3_Gantt'!BO$33,"")</f>
        <v/>
      </c>
      <c r="BM736" s="161" t="str">
        <f>IF('Formato 3_Gantt'!BP$33&lt;&gt;"",'Formato 3_Gantt'!BP$33,"")</f>
        <v/>
      </c>
      <c r="BN736" s="161" t="str">
        <f>IF('Formato 3_Gantt'!BQ$33&lt;&gt;"",'Formato 3_Gantt'!BQ$33,"")</f>
        <v/>
      </c>
      <c r="BO736" s="161" t="str">
        <f>IF('Formato 3_Gantt'!BR$33&lt;&gt;"",'Formato 3_Gantt'!BR$33,"")</f>
        <v/>
      </c>
      <c r="BP736" s="161" t="str">
        <f>IF('Formato 3_Gantt'!BS$33&lt;&gt;"",'Formato 3_Gantt'!BS$33,"")</f>
        <v/>
      </c>
      <c r="BQ736" s="161" t="str">
        <f>IF('Formato 3_Gantt'!BT$33&lt;&gt;"",'Formato 3_Gantt'!BT$33,"")</f>
        <v/>
      </c>
      <c r="BR736" s="161" t="str">
        <f>IF('Formato 3_Gantt'!BU$33&lt;&gt;"",'Formato 3_Gantt'!BU$33,"")</f>
        <v/>
      </c>
      <c r="BS736" s="161" t="str">
        <f>IF('Formato 3_Gantt'!BV$33&lt;&gt;"",'Formato 3_Gantt'!BV$33,"")</f>
        <v/>
      </c>
      <c r="BT736" s="161" t="str">
        <f>IF('Formato 3_Gantt'!BW$33&lt;&gt;"",'Formato 3_Gantt'!BW$33,"")</f>
        <v/>
      </c>
      <c r="BU736" s="161" t="str">
        <f>IF('Formato 3_Gantt'!BX$33&lt;&gt;"",'Formato 3_Gantt'!BX$33,"")</f>
        <v/>
      </c>
      <c r="BV736" s="163" t="str">
        <f>IF('Formato 4_Ppto'!I$751&lt;&gt;"",'Formato 4_Ppto'!I$751,"")</f>
        <v/>
      </c>
      <c r="BW736" s="162" t="str">
        <f>IF('Formato 4_Ppto'!X$751&lt;&gt;"",'Formato 4_Ppto'!X$751,"")</f>
        <v/>
      </c>
      <c r="BX736" s="162" t="str">
        <f>IF('Formato 4_Ppto'!Y$751&lt;&gt;"",'Formato 4_Ppto'!Y$751,"")</f>
        <v/>
      </c>
      <c r="BY736" s="162" t="str">
        <f>IF('Formato 4_Ppto'!Z$751&lt;&gt;"",'Formato 4_Ppto'!Z$751,"")</f>
        <v/>
      </c>
      <c r="BZ736" s="162" t="str">
        <f>IF('Formato 4_Ppto'!AA$751&lt;&gt;"",'Formato 4_Ppto'!AA$751,"")</f>
        <v/>
      </c>
      <c r="CA736" s="162" t="str">
        <f>IF('Formato 4_Ppto'!AB$751&lt;&gt;"",'Formato 4_Ppto'!AB$751,"")</f>
        <v/>
      </c>
      <c r="CB736" s="162" t="str">
        <f>IF('Formato 4_Ppto'!AC$751&lt;&gt;"",'Formato 4_Ppto'!AC$751,"")</f>
        <v/>
      </c>
      <c r="CC736" s="162" t="str">
        <f>IF('Formato 4_Ppto'!AD$751&lt;&gt;"",'Formato 4_Ppto'!AD$751,"")</f>
        <v/>
      </c>
      <c r="CD736" s="162" t="str">
        <f>IF('Formato 4_Ppto'!AE$751&lt;&gt;"",'Formato 4_Ppto'!AE$751,"")</f>
        <v/>
      </c>
      <c r="CE736" s="162" t="str">
        <f>IF('Formato 4_Ppto'!AF$751&lt;&gt;"",'Formato 4_Ppto'!AF$751,"")</f>
        <v/>
      </c>
      <c r="CF736" s="162" t="str">
        <f>IF('Formato 4_Ppto'!AG$751&lt;&gt;"",'Formato 4_Ppto'!AG$751,"")</f>
        <v/>
      </c>
      <c r="CG736" s="162" t="str">
        <f>IF('Formato 4_Ppto'!AH$751&lt;&gt;"",'Formato 4_Ppto'!AH$751,"")</f>
        <v/>
      </c>
      <c r="CH736" s="162" t="str">
        <f>IF('Formato 4_Ppto'!AI$751&lt;&gt;"",'Formato 4_Ppto'!AI$751,"")</f>
        <v/>
      </c>
      <c r="CI736" s="163" t="str">
        <f>IF('Formato 4_Ppto'!AJ$751&lt;&gt;"",'Formato 4_Ppto'!AJ$751,"")</f>
        <v/>
      </c>
      <c r="CJ736" s="13" t="str">
        <f>IF('Formato 4_Ppto'!B765&lt;&gt;"",'Formato 4_Ppto'!A765,"")</f>
        <v/>
      </c>
      <c r="CK736" s="24" t="str">
        <f>IF('Formato 4_Ppto'!B765&lt;&gt;"",'Formato 4_Ppto'!B765,"")</f>
        <v/>
      </c>
      <c r="CL736" s="22" t="str">
        <f>IF('Formato 4_Ppto'!C765&lt;&gt;"",'Formato 4_Ppto'!C765,"")</f>
        <v/>
      </c>
      <c r="CM736" s="24" t="str">
        <f>IF('Formato 4_Ppto'!D765&lt;&gt;"",'Formato 4_Ppto'!D765,"")</f>
        <v/>
      </c>
      <c r="CN736" s="161" t="str">
        <f>IF('Formato 4_Ppto'!E765&lt;&gt;"",'Formato 4_Ppto'!E765,"")</f>
        <v/>
      </c>
      <c r="CO736" s="161" t="str">
        <f>IF('Formato 4_Ppto'!G765&lt;&gt;"",'Formato 4_Ppto'!G765,"")</f>
        <v/>
      </c>
      <c r="CP736" s="163" t="str">
        <f>IF('Formato 4_Ppto'!I765&lt;&gt;"",'Formato 4_Ppto'!I765,"")</f>
        <v/>
      </c>
      <c r="CQ736" s="161" t="str">
        <f>IF('Formato 4_Ppto'!K765&lt;&gt;"",'Formato 4_Ppto'!K765,"")</f>
        <v/>
      </c>
      <c r="CR736" s="161" t="str">
        <f>IF('Formato 4_Ppto'!L765&lt;&gt;"",'Formato 4_Ppto'!L765,"")</f>
        <v/>
      </c>
      <c r="CS736" s="161" t="str">
        <f>IF('Formato 4_Ppto'!M765&lt;&gt;"",'Formato 4_Ppto'!M765,"")</f>
        <v/>
      </c>
      <c r="CT736" s="161" t="str">
        <f>IF('Formato 4_Ppto'!N765&lt;&gt;"",'Formato 4_Ppto'!N765,"")</f>
        <v/>
      </c>
      <c r="CU736" s="161" t="str">
        <f>IF('Formato 4_Ppto'!O765&lt;&gt;"",'Formato 4_Ppto'!O765,"")</f>
        <v/>
      </c>
      <c r="CV736" s="161" t="str">
        <f>IF('Formato 4_Ppto'!P765&lt;&gt;"",'Formato 4_Ppto'!P765,"")</f>
        <v/>
      </c>
      <c r="CW736" s="161" t="str">
        <f>IF('Formato 4_Ppto'!Q765&lt;&gt;"",'Formato 4_Ppto'!Q765,"")</f>
        <v/>
      </c>
      <c r="CX736" s="161" t="str">
        <f>IF('Formato 4_Ppto'!R765&lt;&gt;"",'Formato 4_Ppto'!R765,"")</f>
        <v/>
      </c>
      <c r="CY736" s="161" t="str">
        <f>IF('Formato 4_Ppto'!S765&lt;&gt;"",'Formato 4_Ppto'!S765,"")</f>
        <v/>
      </c>
      <c r="CZ736" s="161" t="str">
        <f>IF('Formato 4_Ppto'!T765&lt;&gt;"",'Formato 4_Ppto'!T765,"")</f>
        <v/>
      </c>
      <c r="DA736" s="161" t="str">
        <f>IF('Formato 4_Ppto'!U765&lt;&gt;"",'Formato 4_Ppto'!U765,"")</f>
        <v/>
      </c>
      <c r="DB736" s="161" t="str">
        <f>IF('Formato 4_Ppto'!V765&lt;&gt;"",'Formato 4_Ppto'!V765,"")</f>
        <v/>
      </c>
      <c r="DC736" s="161" t="str">
        <f>IF('Formato 4_Ppto'!W765&lt;&gt;"",'Formato 4_Ppto'!W765,"")</f>
        <v/>
      </c>
      <c r="DD736" s="162" t="str">
        <f>IF('Formato 4_Ppto'!X765&lt;&gt;"",'Formato 4_Ppto'!X765,"")</f>
        <v/>
      </c>
      <c r="DE736" s="162" t="str">
        <f>IF('Formato 4_Ppto'!Y765&lt;&gt;"",'Formato 4_Ppto'!Y765,"")</f>
        <v/>
      </c>
      <c r="DF736" s="162" t="str">
        <f>IF('Formato 4_Ppto'!Z765&lt;&gt;"",'Formato 4_Ppto'!Z765,"")</f>
        <v/>
      </c>
      <c r="DG736" s="162" t="str">
        <f>IF('Formato 4_Ppto'!AA765&lt;&gt;"",'Formato 4_Ppto'!AA765,"")</f>
        <v/>
      </c>
      <c r="DH736" s="162" t="str">
        <f>IF('Formato 4_Ppto'!AB765&lt;&gt;"",'Formato 4_Ppto'!AB765,"")</f>
        <v/>
      </c>
      <c r="DI736" s="162" t="str">
        <f>IF('Formato 4_Ppto'!AC765&lt;&gt;"",'Formato 4_Ppto'!AC765,"")</f>
        <v/>
      </c>
      <c r="DJ736" s="162" t="str">
        <f>IF('Formato 4_Ppto'!AD765&lt;&gt;"",'Formato 4_Ppto'!AD765,"")</f>
        <v/>
      </c>
      <c r="DK736" s="162" t="str">
        <f>IF('Formato 4_Ppto'!AE765&lt;&gt;"",'Formato 4_Ppto'!AE765,"")</f>
        <v/>
      </c>
      <c r="DL736" s="162" t="str">
        <f>IF('Formato 4_Ppto'!AF765&lt;&gt;"",'Formato 4_Ppto'!AF765,"")</f>
        <v/>
      </c>
      <c r="DM736" s="162" t="str">
        <f>IF('Formato 4_Ppto'!AG765&lt;&gt;"",'Formato 4_Ppto'!AG765,"")</f>
        <v/>
      </c>
      <c r="DN736" s="162" t="str">
        <f>IF('Formato 4_Ppto'!AH765&lt;&gt;"",'Formato 4_Ppto'!AH765,"")</f>
        <v/>
      </c>
      <c r="DO736" s="162" t="str">
        <f>IF('Formato 4_Ppto'!AI765&lt;&gt;"",'Formato 4_Ppto'!AI765,"")</f>
        <v/>
      </c>
      <c r="DP736" s="163" t="str">
        <f>IF('Formato 4_Ppto'!AJ765&lt;&gt;"",'Formato 4_Ppto'!AJ765,"")</f>
        <v/>
      </c>
    </row>
    <row r="737" spans="2:120" x14ac:dyDescent="0.3">
      <c r="B737" s="13" t="str">
        <f>IF(OR(Tabla6[[#This Row],[IDA]]="",Tabla6[[#This Row],[IDT]]="",Tabla6[[#This Row],[IDI]]=""),"",Tabla6[[#This Row],[IDA]]&amp;"."&amp;Tabla6[[#This Row],[IDT]]&amp;"."&amp;Tabla6[[#This Row],[IDI]])</f>
        <v/>
      </c>
      <c r="C737" s="13" t="str">
        <f>IF(Formato_02!$B$14&lt;&gt;"",0,"")</f>
        <v/>
      </c>
      <c r="D737" s="13" t="str">
        <f>IF(Formato_02!$H$9&lt;&gt;"",Formato_02!$H$9,"")</f>
        <v/>
      </c>
      <c r="E737" s="24" t="str">
        <f t="shared" si="88"/>
        <v/>
      </c>
      <c r="F737" s="24" t="str">
        <f>IF(Formato_02!$B$14&lt;&gt;"",Formato_02!$B$14,"")</f>
        <v/>
      </c>
      <c r="G737" s="22" t="str">
        <f>IF('Formato 3_Gantt'!C742&lt;&gt;"",'Formato 3_Gantt'!C742,"")</f>
        <v/>
      </c>
      <c r="H737" s="13" t="str">
        <f>IF('Formato 3_Gantt'!D$8&lt;&gt;"",'Formato 3_Gantt'!D$8,"")</f>
        <v/>
      </c>
      <c r="I737" s="13" t="str">
        <f>IF('Formato 3_Gantt'!E$8&lt;&gt;"",'Formato 3_Gantt'!E$8,"")</f>
        <v/>
      </c>
      <c r="J737" s="13" t="str">
        <f>IF('Formato 3_Gantt'!F$8&lt;&gt;"",'Formato 3_Gantt'!F$8,"")</f>
        <v/>
      </c>
      <c r="K737" s="158" t="str">
        <f>IF('Formato 3_Gantt'!G$8&lt;&gt;"",'Formato 3_Gantt'!G$8,"")</f>
        <v/>
      </c>
      <c r="L737" s="158" t="str">
        <f>IF('Formato 3_Gantt'!H$8&lt;&gt;"",'Formato 3_Gantt'!H$8,"")</f>
        <v/>
      </c>
      <c r="M737" s="13" t="str">
        <f>IF('Formato 3_Gantt'!BL$8&lt;&gt;"",'Formato 3_Gantt'!BL$8,"")</f>
        <v/>
      </c>
      <c r="N737" s="13" t="str">
        <f>IF('Formato 3_Gantt'!BM$8&lt;&gt;"",'Formato 3_Gantt'!BM$8,"")</f>
        <v/>
      </c>
      <c r="O737" s="13" t="str">
        <f>IF('Formato 3_Gantt'!BN$8&lt;&gt;"",'Formato 3_Gantt'!BN$8,"")</f>
        <v/>
      </c>
      <c r="P737" s="13" t="str">
        <f>IF('Formato 3_Gantt'!BO$8&lt;&gt;"",'Formato 3_Gantt'!BO$8,"")</f>
        <v/>
      </c>
      <c r="Q737" s="13" t="str">
        <f>IF('Formato 3_Gantt'!BP$8&lt;&gt;"",'Formato 3_Gantt'!BP$8,"")</f>
        <v/>
      </c>
      <c r="R737" s="13" t="str">
        <f>IF('Formato 3_Gantt'!BQ$8&lt;&gt;"",'Formato 3_Gantt'!BQ$8,"")</f>
        <v/>
      </c>
      <c r="S737" s="13" t="str">
        <f>IF('Formato 3_Gantt'!BR$8&lt;&gt;"",'Formato 3_Gantt'!BR$8,"")</f>
        <v/>
      </c>
      <c r="T737" s="13" t="str">
        <f>IF('Formato 3_Gantt'!BS$8&lt;&gt;"",'Formato 3_Gantt'!BS$8,"")</f>
        <v/>
      </c>
      <c r="U737" s="13" t="str">
        <f>IF('Formato 3_Gantt'!BT$8&lt;&gt;"",'Formato 3_Gantt'!BT$8,"")</f>
        <v/>
      </c>
      <c r="V737" s="13" t="str">
        <f>IF('Formato 3_Gantt'!BU$8&lt;&gt;"",'Formato 3_Gantt'!BU$8,"")</f>
        <v/>
      </c>
      <c r="W737" s="13" t="str">
        <f>IF('Formato 3_Gantt'!BV$8&lt;&gt;"",'Formato 3_Gantt'!BV$8,"")</f>
        <v/>
      </c>
      <c r="X737" s="13" t="str">
        <f>IF('Formato 3_Gantt'!BW$8&lt;&gt;"",'Formato 3_Gantt'!BW$8,"")</f>
        <v/>
      </c>
      <c r="Y737" s="13" t="str">
        <f>IF('Formato 3_Gantt'!BX$8&lt;&gt;"",'Formato 3_Gantt'!BX$8,"")</f>
        <v/>
      </c>
      <c r="Z737" s="162" t="str">
        <f>IF(Formato_02!S$15&lt;&gt;"",Formato_02!S$15,"")</f>
        <v/>
      </c>
      <c r="AA737" s="162" t="str">
        <f>IF(Formato_02!T$15&lt;&gt;"",Formato_02!T$15,"")</f>
        <v/>
      </c>
      <c r="AB737" s="162" t="str">
        <f>IF(Formato_02!U$15&lt;&gt;"",Formato_02!U$15,"")</f>
        <v/>
      </c>
      <c r="AC737" s="162" t="str">
        <f>IF(Formato_02!V$15&lt;&gt;"",Formato_02!V$15,"")</f>
        <v/>
      </c>
      <c r="AD737" s="162" t="str">
        <f>IF(Formato_02!W$15&lt;&gt;"",Formato_02!W$15,"")</f>
        <v/>
      </c>
      <c r="AE737" s="162" t="str">
        <f>IF(Formato_02!X$15&lt;&gt;"",Formato_02!X$15,"")</f>
        <v/>
      </c>
      <c r="AF737" s="162" t="str">
        <f>IF(Formato_02!Y$15&lt;&gt;"",Formato_02!Y$15,"")</f>
        <v/>
      </c>
      <c r="AG737" s="162" t="str">
        <f>IF(Formato_02!Z$15&lt;&gt;"",Formato_02!Z$15,"")</f>
        <v/>
      </c>
      <c r="AH737" s="162" t="str">
        <f>IF(Formato_02!AA$15&lt;&gt;"",Formato_02!AA$15,"")</f>
        <v/>
      </c>
      <c r="AI737" s="162" t="str">
        <f>IF(Formato_02!AB$15&lt;&gt;"",Formato_02!AB$15,"")</f>
        <v/>
      </c>
      <c r="AJ737" s="162" t="str">
        <f>IF(Formato_02!AC$15&lt;&gt;"",Formato_02!AC$15,"")</f>
        <v/>
      </c>
      <c r="AK737" s="162" t="str">
        <f>IF(Formato_02!AD$15&lt;&gt;"",Formato_02!AD$15,"")</f>
        <v/>
      </c>
      <c r="AL737" s="162" t="str">
        <f>IF(Formato_02!$N$14&lt;&gt;"",Formato_02!$N$14,"")</f>
        <v/>
      </c>
      <c r="AM737" s="13" t="str">
        <f>IF(Formato_02!$X$4&lt;&gt;"","AN","")</f>
        <v/>
      </c>
      <c r="AN737" s="24" t="str">
        <f t="shared" si="89"/>
        <v/>
      </c>
      <c r="AO737" s="13" t="str">
        <f>IF(Formato_02!$Y$4&lt;&gt;"","P027","")</f>
        <v/>
      </c>
      <c r="AP737" s="24" t="str">
        <f t="shared" si="90"/>
        <v/>
      </c>
      <c r="AQ737" s="13" t="str">
        <f>IF(Formato_02!$Z$4&lt;&gt;"","PNCVG","")</f>
        <v/>
      </c>
      <c r="AR737" s="24" t="str">
        <f t="shared" si="91"/>
        <v/>
      </c>
      <c r="AS737" s="13" t="str">
        <f>IF(Formato_02!$AA$4&lt;&gt;"","PNFF","")</f>
        <v/>
      </c>
      <c r="AT737" s="24" t="str">
        <f t="shared" si="92"/>
        <v/>
      </c>
      <c r="AU737" s="13" t="str">
        <f>IF(Formato_02!$AB$4&lt;&gt;"","PNPAM","")</f>
        <v/>
      </c>
      <c r="AV737" s="24" t="str">
        <f t="shared" si="93"/>
        <v/>
      </c>
      <c r="AW737" s="13" t="str">
        <f>IF(Formato_02!$AC$4&lt;&gt;"","PNAIA","")</f>
        <v/>
      </c>
      <c r="AX737" s="24" t="str">
        <f t="shared" si="94"/>
        <v/>
      </c>
      <c r="AY737" s="13" t="str">
        <f>IF(Formato_02!$AD$4&lt;&gt;"","PIO","")</f>
        <v/>
      </c>
      <c r="AZ737" s="24" t="str">
        <f t="shared" si="95"/>
        <v/>
      </c>
      <c r="BA737" s="13" t="str">
        <f>IF('Formato 3_Gantt'!B$33&lt;&gt;"",'Formato 3_Gantt'!A$33,"")</f>
        <v/>
      </c>
      <c r="BB737" s="24" t="str">
        <f>IF('Formato 3_Gantt'!B$33&lt;&gt;"",'Formato 3_Gantt'!B$33,"")</f>
        <v/>
      </c>
      <c r="BC737" s="22" t="str">
        <f>IF('Formato 3_Gantt'!C$33&lt;&gt;"",'Formato 3_Gantt'!C$33,"")</f>
        <v/>
      </c>
      <c r="BD737" s="13" t="str">
        <f>IF('Formato 3_Gantt'!D$33&lt;&gt;"",'Formato 3_Gantt'!D$33,"")</f>
        <v/>
      </c>
      <c r="BE737" s="161" t="str">
        <f>IF('Formato 3_Gantt'!E$33&lt;&gt;"",'Formato 3_Gantt'!E$33,"")</f>
        <v/>
      </c>
      <c r="BF737" s="13" t="str">
        <f>IF('Formato 3_Gantt'!F$33&lt;&gt;"",'Formato 3_Gantt'!F$33,"")</f>
        <v/>
      </c>
      <c r="BG737" s="158" t="str">
        <f>IF('Formato 3_Gantt'!G$33&lt;&gt;"",'Formato 3_Gantt'!G$33,"")</f>
        <v/>
      </c>
      <c r="BH737" s="158" t="str">
        <f>IF('Formato 3_Gantt'!H$33&lt;&gt;"",'Formato 3_Gantt'!H$33,"")</f>
        <v/>
      </c>
      <c r="BI737" s="161" t="str">
        <f>IF('Formato 3_Gantt'!BL$33&lt;&gt;"",'Formato 3_Gantt'!BL$33,"")</f>
        <v/>
      </c>
      <c r="BJ737" s="161" t="str">
        <f>IF('Formato 3_Gantt'!BM$33&lt;&gt;"",'Formato 3_Gantt'!BM$33,"")</f>
        <v/>
      </c>
      <c r="BK737" s="161" t="str">
        <f>IF('Formato 3_Gantt'!BN$33&lt;&gt;"",'Formato 3_Gantt'!BN$33,"")</f>
        <v/>
      </c>
      <c r="BL737" s="161" t="str">
        <f>IF('Formato 3_Gantt'!BO$33&lt;&gt;"",'Formato 3_Gantt'!BO$33,"")</f>
        <v/>
      </c>
      <c r="BM737" s="161" t="str">
        <f>IF('Formato 3_Gantt'!BP$33&lt;&gt;"",'Formato 3_Gantt'!BP$33,"")</f>
        <v/>
      </c>
      <c r="BN737" s="161" t="str">
        <f>IF('Formato 3_Gantt'!BQ$33&lt;&gt;"",'Formato 3_Gantt'!BQ$33,"")</f>
        <v/>
      </c>
      <c r="BO737" s="161" t="str">
        <f>IF('Formato 3_Gantt'!BR$33&lt;&gt;"",'Formato 3_Gantt'!BR$33,"")</f>
        <v/>
      </c>
      <c r="BP737" s="161" t="str">
        <f>IF('Formato 3_Gantt'!BS$33&lt;&gt;"",'Formato 3_Gantt'!BS$33,"")</f>
        <v/>
      </c>
      <c r="BQ737" s="161" t="str">
        <f>IF('Formato 3_Gantt'!BT$33&lt;&gt;"",'Formato 3_Gantt'!BT$33,"")</f>
        <v/>
      </c>
      <c r="BR737" s="161" t="str">
        <f>IF('Formato 3_Gantt'!BU$33&lt;&gt;"",'Formato 3_Gantt'!BU$33,"")</f>
        <v/>
      </c>
      <c r="BS737" s="161" t="str">
        <f>IF('Formato 3_Gantt'!BV$33&lt;&gt;"",'Formato 3_Gantt'!BV$33,"")</f>
        <v/>
      </c>
      <c r="BT737" s="161" t="str">
        <f>IF('Formato 3_Gantt'!BW$33&lt;&gt;"",'Formato 3_Gantt'!BW$33,"")</f>
        <v/>
      </c>
      <c r="BU737" s="161" t="str">
        <f>IF('Formato 3_Gantt'!BX$33&lt;&gt;"",'Formato 3_Gantt'!BX$33,"")</f>
        <v/>
      </c>
      <c r="BV737" s="163" t="str">
        <f>IF('Formato 4_Ppto'!I$751&lt;&gt;"",'Formato 4_Ppto'!I$751,"")</f>
        <v/>
      </c>
      <c r="BW737" s="162" t="str">
        <f>IF('Formato 4_Ppto'!X$751&lt;&gt;"",'Formato 4_Ppto'!X$751,"")</f>
        <v/>
      </c>
      <c r="BX737" s="162" t="str">
        <f>IF('Formato 4_Ppto'!Y$751&lt;&gt;"",'Formato 4_Ppto'!Y$751,"")</f>
        <v/>
      </c>
      <c r="BY737" s="162" t="str">
        <f>IF('Formato 4_Ppto'!Z$751&lt;&gt;"",'Formato 4_Ppto'!Z$751,"")</f>
        <v/>
      </c>
      <c r="BZ737" s="162" t="str">
        <f>IF('Formato 4_Ppto'!AA$751&lt;&gt;"",'Formato 4_Ppto'!AA$751,"")</f>
        <v/>
      </c>
      <c r="CA737" s="162" t="str">
        <f>IF('Formato 4_Ppto'!AB$751&lt;&gt;"",'Formato 4_Ppto'!AB$751,"")</f>
        <v/>
      </c>
      <c r="CB737" s="162" t="str">
        <f>IF('Formato 4_Ppto'!AC$751&lt;&gt;"",'Formato 4_Ppto'!AC$751,"")</f>
        <v/>
      </c>
      <c r="CC737" s="162" t="str">
        <f>IF('Formato 4_Ppto'!AD$751&lt;&gt;"",'Formato 4_Ppto'!AD$751,"")</f>
        <v/>
      </c>
      <c r="CD737" s="162" t="str">
        <f>IF('Formato 4_Ppto'!AE$751&lt;&gt;"",'Formato 4_Ppto'!AE$751,"")</f>
        <v/>
      </c>
      <c r="CE737" s="162" t="str">
        <f>IF('Formato 4_Ppto'!AF$751&lt;&gt;"",'Formato 4_Ppto'!AF$751,"")</f>
        <v/>
      </c>
      <c r="CF737" s="162" t="str">
        <f>IF('Formato 4_Ppto'!AG$751&lt;&gt;"",'Formato 4_Ppto'!AG$751,"")</f>
        <v/>
      </c>
      <c r="CG737" s="162" t="str">
        <f>IF('Formato 4_Ppto'!AH$751&lt;&gt;"",'Formato 4_Ppto'!AH$751,"")</f>
        <v/>
      </c>
      <c r="CH737" s="162" t="str">
        <f>IF('Formato 4_Ppto'!AI$751&lt;&gt;"",'Formato 4_Ppto'!AI$751,"")</f>
        <v/>
      </c>
      <c r="CI737" s="163" t="str">
        <f>IF('Formato 4_Ppto'!AJ$751&lt;&gt;"",'Formato 4_Ppto'!AJ$751,"")</f>
        <v/>
      </c>
      <c r="CJ737" s="13" t="str">
        <f>IF('Formato 4_Ppto'!B766&lt;&gt;"",'Formato 4_Ppto'!A766,"")</f>
        <v/>
      </c>
      <c r="CK737" s="24" t="str">
        <f>IF('Formato 4_Ppto'!B766&lt;&gt;"",'Formato 4_Ppto'!B766,"")</f>
        <v/>
      </c>
      <c r="CL737" s="22" t="str">
        <f>IF('Formato 4_Ppto'!C766&lt;&gt;"",'Formato 4_Ppto'!C766,"")</f>
        <v/>
      </c>
      <c r="CM737" s="24" t="str">
        <f>IF('Formato 4_Ppto'!D766&lt;&gt;"",'Formato 4_Ppto'!D766,"")</f>
        <v/>
      </c>
      <c r="CN737" s="161" t="str">
        <f>IF('Formato 4_Ppto'!E766&lt;&gt;"",'Formato 4_Ppto'!E766,"")</f>
        <v/>
      </c>
      <c r="CO737" s="161" t="str">
        <f>IF('Formato 4_Ppto'!G766&lt;&gt;"",'Formato 4_Ppto'!G766,"")</f>
        <v/>
      </c>
      <c r="CP737" s="163" t="str">
        <f>IF('Formato 4_Ppto'!I766&lt;&gt;"",'Formato 4_Ppto'!I766,"")</f>
        <v/>
      </c>
      <c r="CQ737" s="161" t="str">
        <f>IF('Formato 4_Ppto'!K766&lt;&gt;"",'Formato 4_Ppto'!K766,"")</f>
        <v/>
      </c>
      <c r="CR737" s="161" t="str">
        <f>IF('Formato 4_Ppto'!L766&lt;&gt;"",'Formato 4_Ppto'!L766,"")</f>
        <v/>
      </c>
      <c r="CS737" s="161" t="str">
        <f>IF('Formato 4_Ppto'!M766&lt;&gt;"",'Formato 4_Ppto'!M766,"")</f>
        <v/>
      </c>
      <c r="CT737" s="161" t="str">
        <f>IF('Formato 4_Ppto'!N766&lt;&gt;"",'Formato 4_Ppto'!N766,"")</f>
        <v/>
      </c>
      <c r="CU737" s="161" t="str">
        <f>IF('Formato 4_Ppto'!O766&lt;&gt;"",'Formato 4_Ppto'!O766,"")</f>
        <v/>
      </c>
      <c r="CV737" s="161" t="str">
        <f>IF('Formato 4_Ppto'!P766&lt;&gt;"",'Formato 4_Ppto'!P766,"")</f>
        <v/>
      </c>
      <c r="CW737" s="161" t="str">
        <f>IF('Formato 4_Ppto'!Q766&lt;&gt;"",'Formato 4_Ppto'!Q766,"")</f>
        <v/>
      </c>
      <c r="CX737" s="161" t="str">
        <f>IF('Formato 4_Ppto'!R766&lt;&gt;"",'Formato 4_Ppto'!R766,"")</f>
        <v/>
      </c>
      <c r="CY737" s="161" t="str">
        <f>IF('Formato 4_Ppto'!S766&lt;&gt;"",'Formato 4_Ppto'!S766,"")</f>
        <v/>
      </c>
      <c r="CZ737" s="161" t="str">
        <f>IF('Formato 4_Ppto'!T766&lt;&gt;"",'Formato 4_Ppto'!T766,"")</f>
        <v/>
      </c>
      <c r="DA737" s="161" t="str">
        <f>IF('Formato 4_Ppto'!U766&lt;&gt;"",'Formato 4_Ppto'!U766,"")</f>
        <v/>
      </c>
      <c r="DB737" s="161" t="str">
        <f>IF('Formato 4_Ppto'!V766&lt;&gt;"",'Formato 4_Ppto'!V766,"")</f>
        <v/>
      </c>
      <c r="DC737" s="161" t="str">
        <f>IF('Formato 4_Ppto'!W766&lt;&gt;"",'Formato 4_Ppto'!W766,"")</f>
        <v/>
      </c>
      <c r="DD737" s="162" t="str">
        <f>IF('Formato 4_Ppto'!X766&lt;&gt;"",'Formato 4_Ppto'!X766,"")</f>
        <v/>
      </c>
      <c r="DE737" s="162" t="str">
        <f>IF('Formato 4_Ppto'!Y766&lt;&gt;"",'Formato 4_Ppto'!Y766,"")</f>
        <v/>
      </c>
      <c r="DF737" s="162" t="str">
        <f>IF('Formato 4_Ppto'!Z766&lt;&gt;"",'Formato 4_Ppto'!Z766,"")</f>
        <v/>
      </c>
      <c r="DG737" s="162" t="str">
        <f>IF('Formato 4_Ppto'!AA766&lt;&gt;"",'Formato 4_Ppto'!AA766,"")</f>
        <v/>
      </c>
      <c r="DH737" s="162" t="str">
        <f>IF('Formato 4_Ppto'!AB766&lt;&gt;"",'Formato 4_Ppto'!AB766,"")</f>
        <v/>
      </c>
      <c r="DI737" s="162" t="str">
        <f>IF('Formato 4_Ppto'!AC766&lt;&gt;"",'Formato 4_Ppto'!AC766,"")</f>
        <v/>
      </c>
      <c r="DJ737" s="162" t="str">
        <f>IF('Formato 4_Ppto'!AD766&lt;&gt;"",'Formato 4_Ppto'!AD766,"")</f>
        <v/>
      </c>
      <c r="DK737" s="162" t="str">
        <f>IF('Formato 4_Ppto'!AE766&lt;&gt;"",'Formato 4_Ppto'!AE766,"")</f>
        <v/>
      </c>
      <c r="DL737" s="162" t="str">
        <f>IF('Formato 4_Ppto'!AF766&lt;&gt;"",'Formato 4_Ppto'!AF766,"")</f>
        <v/>
      </c>
      <c r="DM737" s="162" t="str">
        <f>IF('Formato 4_Ppto'!AG766&lt;&gt;"",'Formato 4_Ppto'!AG766,"")</f>
        <v/>
      </c>
      <c r="DN737" s="162" t="str">
        <f>IF('Formato 4_Ppto'!AH766&lt;&gt;"",'Formato 4_Ppto'!AH766,"")</f>
        <v/>
      </c>
      <c r="DO737" s="162" t="str">
        <f>IF('Formato 4_Ppto'!AI766&lt;&gt;"",'Formato 4_Ppto'!AI766,"")</f>
        <v/>
      </c>
      <c r="DP737" s="163" t="str">
        <f>IF('Formato 4_Ppto'!AJ766&lt;&gt;"",'Formato 4_Ppto'!AJ766,"")</f>
        <v/>
      </c>
    </row>
    <row r="738" spans="2:120" x14ac:dyDescent="0.3">
      <c r="B738" s="13" t="str">
        <f>IF(OR(Tabla6[[#This Row],[IDA]]="",Tabla6[[#This Row],[IDT]]="",Tabla6[[#This Row],[IDI]]=""),"",Tabla6[[#This Row],[IDA]]&amp;"."&amp;Tabla6[[#This Row],[IDT]]&amp;"."&amp;Tabla6[[#This Row],[IDI]])</f>
        <v/>
      </c>
      <c r="C738" s="13" t="str">
        <f>IF(Formato_02!$B$14&lt;&gt;"",0,"")</f>
        <v/>
      </c>
      <c r="D738" s="13" t="str">
        <f>IF(Formato_02!$H$9&lt;&gt;"",Formato_02!$H$9,"")</f>
        <v/>
      </c>
      <c r="E738" s="24" t="str">
        <f t="shared" si="88"/>
        <v/>
      </c>
      <c r="F738" s="24" t="str">
        <f>IF(Formato_02!$B$14&lt;&gt;"",Formato_02!$B$14,"")</f>
        <v/>
      </c>
      <c r="G738" s="22" t="str">
        <f>IF('Formato 3_Gantt'!C743&lt;&gt;"",'Formato 3_Gantt'!C743,"")</f>
        <v/>
      </c>
      <c r="H738" s="13" t="str">
        <f>IF('Formato 3_Gantt'!D$8&lt;&gt;"",'Formato 3_Gantt'!D$8,"")</f>
        <v/>
      </c>
      <c r="I738" s="13" t="str">
        <f>IF('Formato 3_Gantt'!E$8&lt;&gt;"",'Formato 3_Gantt'!E$8,"")</f>
        <v/>
      </c>
      <c r="J738" s="13" t="str">
        <f>IF('Formato 3_Gantt'!F$8&lt;&gt;"",'Formato 3_Gantt'!F$8,"")</f>
        <v/>
      </c>
      <c r="K738" s="158" t="str">
        <f>IF('Formato 3_Gantt'!G$8&lt;&gt;"",'Formato 3_Gantt'!G$8,"")</f>
        <v/>
      </c>
      <c r="L738" s="158" t="str">
        <f>IF('Formato 3_Gantt'!H$8&lt;&gt;"",'Formato 3_Gantt'!H$8,"")</f>
        <v/>
      </c>
      <c r="M738" s="13" t="str">
        <f>IF('Formato 3_Gantt'!BL$8&lt;&gt;"",'Formato 3_Gantt'!BL$8,"")</f>
        <v/>
      </c>
      <c r="N738" s="13" t="str">
        <f>IF('Formato 3_Gantt'!BM$8&lt;&gt;"",'Formato 3_Gantt'!BM$8,"")</f>
        <v/>
      </c>
      <c r="O738" s="13" t="str">
        <f>IF('Formato 3_Gantt'!BN$8&lt;&gt;"",'Formato 3_Gantt'!BN$8,"")</f>
        <v/>
      </c>
      <c r="P738" s="13" t="str">
        <f>IF('Formato 3_Gantt'!BO$8&lt;&gt;"",'Formato 3_Gantt'!BO$8,"")</f>
        <v/>
      </c>
      <c r="Q738" s="13" t="str">
        <f>IF('Formato 3_Gantt'!BP$8&lt;&gt;"",'Formato 3_Gantt'!BP$8,"")</f>
        <v/>
      </c>
      <c r="R738" s="13" t="str">
        <f>IF('Formato 3_Gantt'!BQ$8&lt;&gt;"",'Formato 3_Gantt'!BQ$8,"")</f>
        <v/>
      </c>
      <c r="S738" s="13" t="str">
        <f>IF('Formato 3_Gantt'!BR$8&lt;&gt;"",'Formato 3_Gantt'!BR$8,"")</f>
        <v/>
      </c>
      <c r="T738" s="13" t="str">
        <f>IF('Formato 3_Gantt'!BS$8&lt;&gt;"",'Formato 3_Gantt'!BS$8,"")</f>
        <v/>
      </c>
      <c r="U738" s="13" t="str">
        <f>IF('Formato 3_Gantt'!BT$8&lt;&gt;"",'Formato 3_Gantt'!BT$8,"")</f>
        <v/>
      </c>
      <c r="V738" s="13" t="str">
        <f>IF('Formato 3_Gantt'!BU$8&lt;&gt;"",'Formato 3_Gantt'!BU$8,"")</f>
        <v/>
      </c>
      <c r="W738" s="13" t="str">
        <f>IF('Formato 3_Gantt'!BV$8&lt;&gt;"",'Formato 3_Gantt'!BV$8,"")</f>
        <v/>
      </c>
      <c r="X738" s="13" t="str">
        <f>IF('Formato 3_Gantt'!BW$8&lt;&gt;"",'Formato 3_Gantt'!BW$8,"")</f>
        <v/>
      </c>
      <c r="Y738" s="13" t="str">
        <f>IF('Formato 3_Gantt'!BX$8&lt;&gt;"",'Formato 3_Gantt'!BX$8,"")</f>
        <v/>
      </c>
      <c r="Z738" s="162" t="str">
        <f>IF(Formato_02!S$15&lt;&gt;"",Formato_02!S$15,"")</f>
        <v/>
      </c>
      <c r="AA738" s="162" t="str">
        <f>IF(Formato_02!T$15&lt;&gt;"",Formato_02!T$15,"")</f>
        <v/>
      </c>
      <c r="AB738" s="162" t="str">
        <f>IF(Formato_02!U$15&lt;&gt;"",Formato_02!U$15,"")</f>
        <v/>
      </c>
      <c r="AC738" s="162" t="str">
        <f>IF(Formato_02!V$15&lt;&gt;"",Formato_02!V$15,"")</f>
        <v/>
      </c>
      <c r="AD738" s="162" t="str">
        <f>IF(Formato_02!W$15&lt;&gt;"",Formato_02!W$15,"")</f>
        <v/>
      </c>
      <c r="AE738" s="162" t="str">
        <f>IF(Formato_02!X$15&lt;&gt;"",Formato_02!X$15,"")</f>
        <v/>
      </c>
      <c r="AF738" s="162" t="str">
        <f>IF(Formato_02!Y$15&lt;&gt;"",Formato_02!Y$15,"")</f>
        <v/>
      </c>
      <c r="AG738" s="162" t="str">
        <f>IF(Formato_02!Z$15&lt;&gt;"",Formato_02!Z$15,"")</f>
        <v/>
      </c>
      <c r="AH738" s="162" t="str">
        <f>IF(Formato_02!AA$15&lt;&gt;"",Formato_02!AA$15,"")</f>
        <v/>
      </c>
      <c r="AI738" s="162" t="str">
        <f>IF(Formato_02!AB$15&lt;&gt;"",Formato_02!AB$15,"")</f>
        <v/>
      </c>
      <c r="AJ738" s="162" t="str">
        <f>IF(Formato_02!AC$15&lt;&gt;"",Formato_02!AC$15,"")</f>
        <v/>
      </c>
      <c r="AK738" s="162" t="str">
        <f>IF(Formato_02!AD$15&lt;&gt;"",Formato_02!AD$15,"")</f>
        <v/>
      </c>
      <c r="AL738" s="162" t="str">
        <f>IF(Formato_02!$N$14&lt;&gt;"",Formato_02!$N$14,"")</f>
        <v/>
      </c>
      <c r="AM738" s="13" t="str">
        <f>IF(Formato_02!$X$4&lt;&gt;"","AN","")</f>
        <v/>
      </c>
      <c r="AN738" s="24" t="str">
        <f t="shared" si="89"/>
        <v/>
      </c>
      <c r="AO738" s="13" t="str">
        <f>IF(Formato_02!$Y$4&lt;&gt;"","P027","")</f>
        <v/>
      </c>
      <c r="AP738" s="24" t="str">
        <f t="shared" si="90"/>
        <v/>
      </c>
      <c r="AQ738" s="13" t="str">
        <f>IF(Formato_02!$Z$4&lt;&gt;"","PNCVG","")</f>
        <v/>
      </c>
      <c r="AR738" s="24" t="str">
        <f t="shared" si="91"/>
        <v/>
      </c>
      <c r="AS738" s="13" t="str">
        <f>IF(Formato_02!$AA$4&lt;&gt;"","PNFF","")</f>
        <v/>
      </c>
      <c r="AT738" s="24" t="str">
        <f t="shared" si="92"/>
        <v/>
      </c>
      <c r="AU738" s="13" t="str">
        <f>IF(Formato_02!$AB$4&lt;&gt;"","PNPAM","")</f>
        <v/>
      </c>
      <c r="AV738" s="24" t="str">
        <f t="shared" si="93"/>
        <v/>
      </c>
      <c r="AW738" s="13" t="str">
        <f>IF(Formato_02!$AC$4&lt;&gt;"","PNAIA","")</f>
        <v/>
      </c>
      <c r="AX738" s="24" t="str">
        <f t="shared" si="94"/>
        <v/>
      </c>
      <c r="AY738" s="13" t="str">
        <f>IF(Formato_02!$AD$4&lt;&gt;"","PIO","")</f>
        <v/>
      </c>
      <c r="AZ738" s="24" t="str">
        <f t="shared" si="95"/>
        <v/>
      </c>
      <c r="BA738" s="13" t="str">
        <f>IF('Formato 3_Gantt'!B$33&lt;&gt;"",'Formato 3_Gantt'!A$33,"")</f>
        <v/>
      </c>
      <c r="BB738" s="24" t="str">
        <f>IF('Formato 3_Gantt'!B$33&lt;&gt;"",'Formato 3_Gantt'!B$33,"")</f>
        <v/>
      </c>
      <c r="BC738" s="22" t="str">
        <f>IF('Formato 3_Gantt'!C$33&lt;&gt;"",'Formato 3_Gantt'!C$33,"")</f>
        <v/>
      </c>
      <c r="BD738" s="13" t="str">
        <f>IF('Formato 3_Gantt'!D$33&lt;&gt;"",'Formato 3_Gantt'!D$33,"")</f>
        <v/>
      </c>
      <c r="BE738" s="161" t="str">
        <f>IF('Formato 3_Gantt'!E$33&lt;&gt;"",'Formato 3_Gantt'!E$33,"")</f>
        <v/>
      </c>
      <c r="BF738" s="13" t="str">
        <f>IF('Formato 3_Gantt'!F$33&lt;&gt;"",'Formato 3_Gantt'!F$33,"")</f>
        <v/>
      </c>
      <c r="BG738" s="158" t="str">
        <f>IF('Formato 3_Gantt'!G$33&lt;&gt;"",'Formato 3_Gantt'!G$33,"")</f>
        <v/>
      </c>
      <c r="BH738" s="158" t="str">
        <f>IF('Formato 3_Gantt'!H$33&lt;&gt;"",'Formato 3_Gantt'!H$33,"")</f>
        <v/>
      </c>
      <c r="BI738" s="161" t="str">
        <f>IF('Formato 3_Gantt'!BL$33&lt;&gt;"",'Formato 3_Gantt'!BL$33,"")</f>
        <v/>
      </c>
      <c r="BJ738" s="161" t="str">
        <f>IF('Formato 3_Gantt'!BM$33&lt;&gt;"",'Formato 3_Gantt'!BM$33,"")</f>
        <v/>
      </c>
      <c r="BK738" s="161" t="str">
        <f>IF('Formato 3_Gantt'!BN$33&lt;&gt;"",'Formato 3_Gantt'!BN$33,"")</f>
        <v/>
      </c>
      <c r="BL738" s="161" t="str">
        <f>IF('Formato 3_Gantt'!BO$33&lt;&gt;"",'Formato 3_Gantt'!BO$33,"")</f>
        <v/>
      </c>
      <c r="BM738" s="161" t="str">
        <f>IF('Formato 3_Gantt'!BP$33&lt;&gt;"",'Formato 3_Gantt'!BP$33,"")</f>
        <v/>
      </c>
      <c r="BN738" s="161" t="str">
        <f>IF('Formato 3_Gantt'!BQ$33&lt;&gt;"",'Formato 3_Gantt'!BQ$33,"")</f>
        <v/>
      </c>
      <c r="BO738" s="161" t="str">
        <f>IF('Formato 3_Gantt'!BR$33&lt;&gt;"",'Formato 3_Gantt'!BR$33,"")</f>
        <v/>
      </c>
      <c r="BP738" s="161" t="str">
        <f>IF('Formato 3_Gantt'!BS$33&lt;&gt;"",'Formato 3_Gantt'!BS$33,"")</f>
        <v/>
      </c>
      <c r="BQ738" s="161" t="str">
        <f>IF('Formato 3_Gantt'!BT$33&lt;&gt;"",'Formato 3_Gantt'!BT$33,"")</f>
        <v/>
      </c>
      <c r="BR738" s="161" t="str">
        <f>IF('Formato 3_Gantt'!BU$33&lt;&gt;"",'Formato 3_Gantt'!BU$33,"")</f>
        <v/>
      </c>
      <c r="BS738" s="161" t="str">
        <f>IF('Formato 3_Gantt'!BV$33&lt;&gt;"",'Formato 3_Gantt'!BV$33,"")</f>
        <v/>
      </c>
      <c r="BT738" s="161" t="str">
        <f>IF('Formato 3_Gantt'!BW$33&lt;&gt;"",'Formato 3_Gantt'!BW$33,"")</f>
        <v/>
      </c>
      <c r="BU738" s="161" t="str">
        <f>IF('Formato 3_Gantt'!BX$33&lt;&gt;"",'Formato 3_Gantt'!BX$33,"")</f>
        <v/>
      </c>
      <c r="BV738" s="163" t="str">
        <f>IF('Formato 4_Ppto'!I$751&lt;&gt;"",'Formato 4_Ppto'!I$751,"")</f>
        <v/>
      </c>
      <c r="BW738" s="162" t="str">
        <f>IF('Formato 4_Ppto'!X$751&lt;&gt;"",'Formato 4_Ppto'!X$751,"")</f>
        <v/>
      </c>
      <c r="BX738" s="162" t="str">
        <f>IF('Formato 4_Ppto'!Y$751&lt;&gt;"",'Formato 4_Ppto'!Y$751,"")</f>
        <v/>
      </c>
      <c r="BY738" s="162" t="str">
        <f>IF('Formato 4_Ppto'!Z$751&lt;&gt;"",'Formato 4_Ppto'!Z$751,"")</f>
        <v/>
      </c>
      <c r="BZ738" s="162" t="str">
        <f>IF('Formato 4_Ppto'!AA$751&lt;&gt;"",'Formato 4_Ppto'!AA$751,"")</f>
        <v/>
      </c>
      <c r="CA738" s="162" t="str">
        <f>IF('Formato 4_Ppto'!AB$751&lt;&gt;"",'Formato 4_Ppto'!AB$751,"")</f>
        <v/>
      </c>
      <c r="CB738" s="162" t="str">
        <f>IF('Formato 4_Ppto'!AC$751&lt;&gt;"",'Formato 4_Ppto'!AC$751,"")</f>
        <v/>
      </c>
      <c r="CC738" s="162" t="str">
        <f>IF('Formato 4_Ppto'!AD$751&lt;&gt;"",'Formato 4_Ppto'!AD$751,"")</f>
        <v/>
      </c>
      <c r="CD738" s="162" t="str">
        <f>IF('Formato 4_Ppto'!AE$751&lt;&gt;"",'Formato 4_Ppto'!AE$751,"")</f>
        <v/>
      </c>
      <c r="CE738" s="162" t="str">
        <f>IF('Formato 4_Ppto'!AF$751&lt;&gt;"",'Formato 4_Ppto'!AF$751,"")</f>
        <v/>
      </c>
      <c r="CF738" s="162" t="str">
        <f>IF('Formato 4_Ppto'!AG$751&lt;&gt;"",'Formato 4_Ppto'!AG$751,"")</f>
        <v/>
      </c>
      <c r="CG738" s="162" t="str">
        <f>IF('Formato 4_Ppto'!AH$751&lt;&gt;"",'Formato 4_Ppto'!AH$751,"")</f>
        <v/>
      </c>
      <c r="CH738" s="162" t="str">
        <f>IF('Formato 4_Ppto'!AI$751&lt;&gt;"",'Formato 4_Ppto'!AI$751,"")</f>
        <v/>
      </c>
      <c r="CI738" s="163" t="str">
        <f>IF('Formato 4_Ppto'!AJ$751&lt;&gt;"",'Formato 4_Ppto'!AJ$751,"")</f>
        <v/>
      </c>
      <c r="CJ738" s="13" t="str">
        <f>IF('Formato 4_Ppto'!B767&lt;&gt;"",'Formato 4_Ppto'!A767,"")</f>
        <v/>
      </c>
      <c r="CK738" s="24" t="str">
        <f>IF('Formato 4_Ppto'!B767&lt;&gt;"",'Formato 4_Ppto'!B767,"")</f>
        <v/>
      </c>
      <c r="CL738" s="22" t="str">
        <f>IF('Formato 4_Ppto'!C767&lt;&gt;"",'Formato 4_Ppto'!C767,"")</f>
        <v/>
      </c>
      <c r="CM738" s="24" t="str">
        <f>IF('Formato 4_Ppto'!D767&lt;&gt;"",'Formato 4_Ppto'!D767,"")</f>
        <v/>
      </c>
      <c r="CN738" s="161" t="str">
        <f>IF('Formato 4_Ppto'!E767&lt;&gt;"",'Formato 4_Ppto'!E767,"")</f>
        <v/>
      </c>
      <c r="CO738" s="161" t="str">
        <f>IF('Formato 4_Ppto'!G767&lt;&gt;"",'Formato 4_Ppto'!G767,"")</f>
        <v/>
      </c>
      <c r="CP738" s="163" t="str">
        <f>IF('Formato 4_Ppto'!I767&lt;&gt;"",'Formato 4_Ppto'!I767,"")</f>
        <v/>
      </c>
      <c r="CQ738" s="161" t="str">
        <f>IF('Formato 4_Ppto'!K767&lt;&gt;"",'Formato 4_Ppto'!K767,"")</f>
        <v/>
      </c>
      <c r="CR738" s="161" t="str">
        <f>IF('Formato 4_Ppto'!L767&lt;&gt;"",'Formato 4_Ppto'!L767,"")</f>
        <v/>
      </c>
      <c r="CS738" s="161" t="str">
        <f>IF('Formato 4_Ppto'!M767&lt;&gt;"",'Formato 4_Ppto'!M767,"")</f>
        <v/>
      </c>
      <c r="CT738" s="161" t="str">
        <f>IF('Formato 4_Ppto'!N767&lt;&gt;"",'Formato 4_Ppto'!N767,"")</f>
        <v/>
      </c>
      <c r="CU738" s="161" t="str">
        <f>IF('Formato 4_Ppto'!O767&lt;&gt;"",'Formato 4_Ppto'!O767,"")</f>
        <v/>
      </c>
      <c r="CV738" s="161" t="str">
        <f>IF('Formato 4_Ppto'!P767&lt;&gt;"",'Formato 4_Ppto'!P767,"")</f>
        <v/>
      </c>
      <c r="CW738" s="161" t="str">
        <f>IF('Formato 4_Ppto'!Q767&lt;&gt;"",'Formato 4_Ppto'!Q767,"")</f>
        <v/>
      </c>
      <c r="CX738" s="161" t="str">
        <f>IF('Formato 4_Ppto'!R767&lt;&gt;"",'Formato 4_Ppto'!R767,"")</f>
        <v/>
      </c>
      <c r="CY738" s="161" t="str">
        <f>IF('Formato 4_Ppto'!S767&lt;&gt;"",'Formato 4_Ppto'!S767,"")</f>
        <v/>
      </c>
      <c r="CZ738" s="161" t="str">
        <f>IF('Formato 4_Ppto'!T767&lt;&gt;"",'Formato 4_Ppto'!T767,"")</f>
        <v/>
      </c>
      <c r="DA738" s="161" t="str">
        <f>IF('Formato 4_Ppto'!U767&lt;&gt;"",'Formato 4_Ppto'!U767,"")</f>
        <v/>
      </c>
      <c r="DB738" s="161" t="str">
        <f>IF('Formato 4_Ppto'!V767&lt;&gt;"",'Formato 4_Ppto'!V767,"")</f>
        <v/>
      </c>
      <c r="DC738" s="161" t="str">
        <f>IF('Formato 4_Ppto'!W767&lt;&gt;"",'Formato 4_Ppto'!W767,"")</f>
        <v/>
      </c>
      <c r="DD738" s="162" t="str">
        <f>IF('Formato 4_Ppto'!X767&lt;&gt;"",'Formato 4_Ppto'!X767,"")</f>
        <v/>
      </c>
      <c r="DE738" s="162" t="str">
        <f>IF('Formato 4_Ppto'!Y767&lt;&gt;"",'Formato 4_Ppto'!Y767,"")</f>
        <v/>
      </c>
      <c r="DF738" s="162" t="str">
        <f>IF('Formato 4_Ppto'!Z767&lt;&gt;"",'Formato 4_Ppto'!Z767,"")</f>
        <v/>
      </c>
      <c r="DG738" s="162" t="str">
        <f>IF('Formato 4_Ppto'!AA767&lt;&gt;"",'Formato 4_Ppto'!AA767,"")</f>
        <v/>
      </c>
      <c r="DH738" s="162" t="str">
        <f>IF('Formato 4_Ppto'!AB767&lt;&gt;"",'Formato 4_Ppto'!AB767,"")</f>
        <v/>
      </c>
      <c r="DI738" s="162" t="str">
        <f>IF('Formato 4_Ppto'!AC767&lt;&gt;"",'Formato 4_Ppto'!AC767,"")</f>
        <v/>
      </c>
      <c r="DJ738" s="162" t="str">
        <f>IF('Formato 4_Ppto'!AD767&lt;&gt;"",'Formato 4_Ppto'!AD767,"")</f>
        <v/>
      </c>
      <c r="DK738" s="162" t="str">
        <f>IF('Formato 4_Ppto'!AE767&lt;&gt;"",'Formato 4_Ppto'!AE767,"")</f>
        <v/>
      </c>
      <c r="DL738" s="162" t="str">
        <f>IF('Formato 4_Ppto'!AF767&lt;&gt;"",'Formato 4_Ppto'!AF767,"")</f>
        <v/>
      </c>
      <c r="DM738" s="162" t="str">
        <f>IF('Formato 4_Ppto'!AG767&lt;&gt;"",'Formato 4_Ppto'!AG767,"")</f>
        <v/>
      </c>
      <c r="DN738" s="162" t="str">
        <f>IF('Formato 4_Ppto'!AH767&lt;&gt;"",'Formato 4_Ppto'!AH767,"")</f>
        <v/>
      </c>
      <c r="DO738" s="162" t="str">
        <f>IF('Formato 4_Ppto'!AI767&lt;&gt;"",'Formato 4_Ppto'!AI767,"")</f>
        <v/>
      </c>
      <c r="DP738" s="163" t="str">
        <f>IF('Formato 4_Ppto'!AJ767&lt;&gt;"",'Formato 4_Ppto'!AJ767,"")</f>
        <v/>
      </c>
    </row>
    <row r="739" spans="2:120" x14ac:dyDescent="0.3">
      <c r="B739" s="13" t="str">
        <f>IF(OR(Tabla6[[#This Row],[IDA]]="",Tabla6[[#This Row],[IDT]]="",Tabla6[[#This Row],[IDI]]=""),"",Tabla6[[#This Row],[IDA]]&amp;"."&amp;Tabla6[[#This Row],[IDT]]&amp;"."&amp;Tabla6[[#This Row],[IDI]])</f>
        <v/>
      </c>
      <c r="C739" s="13" t="str">
        <f>IF(Formato_02!$B$14&lt;&gt;"",0,"")</f>
        <v/>
      </c>
      <c r="D739" s="13" t="str">
        <f>IF(Formato_02!$H$9&lt;&gt;"",Formato_02!$H$9,"")</f>
        <v/>
      </c>
      <c r="E739" s="24" t="str">
        <f t="shared" si="88"/>
        <v/>
      </c>
      <c r="F739" s="24" t="str">
        <f>IF(Formato_02!$B$14&lt;&gt;"",Formato_02!$B$14,"")</f>
        <v/>
      </c>
      <c r="G739" s="22" t="str">
        <f>IF('Formato 3_Gantt'!C744&lt;&gt;"",'Formato 3_Gantt'!C744,"")</f>
        <v/>
      </c>
      <c r="H739" s="13" t="str">
        <f>IF('Formato 3_Gantt'!D$8&lt;&gt;"",'Formato 3_Gantt'!D$8,"")</f>
        <v/>
      </c>
      <c r="I739" s="13" t="str">
        <f>IF('Formato 3_Gantt'!E$8&lt;&gt;"",'Formato 3_Gantt'!E$8,"")</f>
        <v/>
      </c>
      <c r="J739" s="13" t="str">
        <f>IF('Formato 3_Gantt'!F$8&lt;&gt;"",'Formato 3_Gantt'!F$8,"")</f>
        <v/>
      </c>
      <c r="K739" s="158" t="str">
        <f>IF('Formato 3_Gantt'!G$8&lt;&gt;"",'Formato 3_Gantt'!G$8,"")</f>
        <v/>
      </c>
      <c r="L739" s="158" t="str">
        <f>IF('Formato 3_Gantt'!H$8&lt;&gt;"",'Formato 3_Gantt'!H$8,"")</f>
        <v/>
      </c>
      <c r="M739" s="13" t="str">
        <f>IF('Formato 3_Gantt'!BL$8&lt;&gt;"",'Formato 3_Gantt'!BL$8,"")</f>
        <v/>
      </c>
      <c r="N739" s="13" t="str">
        <f>IF('Formato 3_Gantt'!BM$8&lt;&gt;"",'Formato 3_Gantt'!BM$8,"")</f>
        <v/>
      </c>
      <c r="O739" s="13" t="str">
        <f>IF('Formato 3_Gantt'!BN$8&lt;&gt;"",'Formato 3_Gantt'!BN$8,"")</f>
        <v/>
      </c>
      <c r="P739" s="13" t="str">
        <f>IF('Formato 3_Gantt'!BO$8&lt;&gt;"",'Formato 3_Gantt'!BO$8,"")</f>
        <v/>
      </c>
      <c r="Q739" s="13" t="str">
        <f>IF('Formato 3_Gantt'!BP$8&lt;&gt;"",'Formato 3_Gantt'!BP$8,"")</f>
        <v/>
      </c>
      <c r="R739" s="13" t="str">
        <f>IF('Formato 3_Gantt'!BQ$8&lt;&gt;"",'Formato 3_Gantt'!BQ$8,"")</f>
        <v/>
      </c>
      <c r="S739" s="13" t="str">
        <f>IF('Formato 3_Gantt'!BR$8&lt;&gt;"",'Formato 3_Gantt'!BR$8,"")</f>
        <v/>
      </c>
      <c r="T739" s="13" t="str">
        <f>IF('Formato 3_Gantt'!BS$8&lt;&gt;"",'Formato 3_Gantt'!BS$8,"")</f>
        <v/>
      </c>
      <c r="U739" s="13" t="str">
        <f>IF('Formato 3_Gantt'!BT$8&lt;&gt;"",'Formato 3_Gantt'!BT$8,"")</f>
        <v/>
      </c>
      <c r="V739" s="13" t="str">
        <f>IF('Formato 3_Gantt'!BU$8&lt;&gt;"",'Formato 3_Gantt'!BU$8,"")</f>
        <v/>
      </c>
      <c r="W739" s="13" t="str">
        <f>IF('Formato 3_Gantt'!BV$8&lt;&gt;"",'Formato 3_Gantt'!BV$8,"")</f>
        <v/>
      </c>
      <c r="X739" s="13" t="str">
        <f>IF('Formato 3_Gantt'!BW$8&lt;&gt;"",'Formato 3_Gantt'!BW$8,"")</f>
        <v/>
      </c>
      <c r="Y739" s="13" t="str">
        <f>IF('Formato 3_Gantt'!BX$8&lt;&gt;"",'Formato 3_Gantt'!BX$8,"")</f>
        <v/>
      </c>
      <c r="Z739" s="162" t="str">
        <f>IF(Formato_02!S$15&lt;&gt;"",Formato_02!S$15,"")</f>
        <v/>
      </c>
      <c r="AA739" s="162" t="str">
        <f>IF(Formato_02!T$15&lt;&gt;"",Formato_02!T$15,"")</f>
        <v/>
      </c>
      <c r="AB739" s="162" t="str">
        <f>IF(Formato_02!U$15&lt;&gt;"",Formato_02!U$15,"")</f>
        <v/>
      </c>
      <c r="AC739" s="162" t="str">
        <f>IF(Formato_02!V$15&lt;&gt;"",Formato_02!V$15,"")</f>
        <v/>
      </c>
      <c r="AD739" s="162" t="str">
        <f>IF(Formato_02!W$15&lt;&gt;"",Formato_02!W$15,"")</f>
        <v/>
      </c>
      <c r="AE739" s="162" t="str">
        <f>IF(Formato_02!X$15&lt;&gt;"",Formato_02!X$15,"")</f>
        <v/>
      </c>
      <c r="AF739" s="162" t="str">
        <f>IF(Formato_02!Y$15&lt;&gt;"",Formato_02!Y$15,"")</f>
        <v/>
      </c>
      <c r="AG739" s="162" t="str">
        <f>IF(Formato_02!Z$15&lt;&gt;"",Formato_02!Z$15,"")</f>
        <v/>
      </c>
      <c r="AH739" s="162" t="str">
        <f>IF(Formato_02!AA$15&lt;&gt;"",Formato_02!AA$15,"")</f>
        <v/>
      </c>
      <c r="AI739" s="162" t="str">
        <f>IF(Formato_02!AB$15&lt;&gt;"",Formato_02!AB$15,"")</f>
        <v/>
      </c>
      <c r="AJ739" s="162" t="str">
        <f>IF(Formato_02!AC$15&lt;&gt;"",Formato_02!AC$15,"")</f>
        <v/>
      </c>
      <c r="AK739" s="162" t="str">
        <f>IF(Formato_02!AD$15&lt;&gt;"",Formato_02!AD$15,"")</f>
        <v/>
      </c>
      <c r="AL739" s="162" t="str">
        <f>IF(Formato_02!$N$14&lt;&gt;"",Formato_02!$N$14,"")</f>
        <v/>
      </c>
      <c r="AM739" s="13" t="str">
        <f>IF(Formato_02!$X$4&lt;&gt;"","AN","")</f>
        <v/>
      </c>
      <c r="AN739" s="24" t="str">
        <f t="shared" si="89"/>
        <v/>
      </c>
      <c r="AO739" s="13" t="str">
        <f>IF(Formato_02!$Y$4&lt;&gt;"","P027","")</f>
        <v/>
      </c>
      <c r="AP739" s="24" t="str">
        <f t="shared" si="90"/>
        <v/>
      </c>
      <c r="AQ739" s="13" t="str">
        <f>IF(Formato_02!$Z$4&lt;&gt;"","PNCVG","")</f>
        <v/>
      </c>
      <c r="AR739" s="24" t="str">
        <f t="shared" si="91"/>
        <v/>
      </c>
      <c r="AS739" s="13" t="str">
        <f>IF(Formato_02!$AA$4&lt;&gt;"","PNFF","")</f>
        <v/>
      </c>
      <c r="AT739" s="24" t="str">
        <f t="shared" si="92"/>
        <v/>
      </c>
      <c r="AU739" s="13" t="str">
        <f>IF(Formato_02!$AB$4&lt;&gt;"","PNPAM","")</f>
        <v/>
      </c>
      <c r="AV739" s="24" t="str">
        <f t="shared" si="93"/>
        <v/>
      </c>
      <c r="AW739" s="13" t="str">
        <f>IF(Formato_02!$AC$4&lt;&gt;"","PNAIA","")</f>
        <v/>
      </c>
      <c r="AX739" s="24" t="str">
        <f t="shared" si="94"/>
        <v/>
      </c>
      <c r="AY739" s="13" t="str">
        <f>IF(Formato_02!$AD$4&lt;&gt;"","PIO","")</f>
        <v/>
      </c>
      <c r="AZ739" s="24" t="str">
        <f t="shared" si="95"/>
        <v/>
      </c>
      <c r="BA739" s="13" t="str">
        <f>IF('Formato 3_Gantt'!B$33&lt;&gt;"",'Formato 3_Gantt'!A$33,"")</f>
        <v/>
      </c>
      <c r="BB739" s="24" t="str">
        <f>IF('Formato 3_Gantt'!B$33&lt;&gt;"",'Formato 3_Gantt'!B$33,"")</f>
        <v/>
      </c>
      <c r="BC739" s="22" t="str">
        <f>IF('Formato 3_Gantt'!C$33&lt;&gt;"",'Formato 3_Gantt'!C$33,"")</f>
        <v/>
      </c>
      <c r="BD739" s="13" t="str">
        <f>IF('Formato 3_Gantt'!D$33&lt;&gt;"",'Formato 3_Gantt'!D$33,"")</f>
        <v/>
      </c>
      <c r="BE739" s="161" t="str">
        <f>IF('Formato 3_Gantt'!E$33&lt;&gt;"",'Formato 3_Gantt'!E$33,"")</f>
        <v/>
      </c>
      <c r="BF739" s="13" t="str">
        <f>IF('Formato 3_Gantt'!F$33&lt;&gt;"",'Formato 3_Gantt'!F$33,"")</f>
        <v/>
      </c>
      <c r="BG739" s="158" t="str">
        <f>IF('Formato 3_Gantt'!G$33&lt;&gt;"",'Formato 3_Gantt'!G$33,"")</f>
        <v/>
      </c>
      <c r="BH739" s="158" t="str">
        <f>IF('Formato 3_Gantt'!H$33&lt;&gt;"",'Formato 3_Gantt'!H$33,"")</f>
        <v/>
      </c>
      <c r="BI739" s="161" t="str">
        <f>IF('Formato 3_Gantt'!BL$33&lt;&gt;"",'Formato 3_Gantt'!BL$33,"")</f>
        <v/>
      </c>
      <c r="BJ739" s="161" t="str">
        <f>IF('Formato 3_Gantt'!BM$33&lt;&gt;"",'Formato 3_Gantt'!BM$33,"")</f>
        <v/>
      </c>
      <c r="BK739" s="161" t="str">
        <f>IF('Formato 3_Gantt'!BN$33&lt;&gt;"",'Formato 3_Gantt'!BN$33,"")</f>
        <v/>
      </c>
      <c r="BL739" s="161" t="str">
        <f>IF('Formato 3_Gantt'!BO$33&lt;&gt;"",'Formato 3_Gantt'!BO$33,"")</f>
        <v/>
      </c>
      <c r="BM739" s="161" t="str">
        <f>IF('Formato 3_Gantt'!BP$33&lt;&gt;"",'Formato 3_Gantt'!BP$33,"")</f>
        <v/>
      </c>
      <c r="BN739" s="161" t="str">
        <f>IF('Formato 3_Gantt'!BQ$33&lt;&gt;"",'Formato 3_Gantt'!BQ$33,"")</f>
        <v/>
      </c>
      <c r="BO739" s="161" t="str">
        <f>IF('Formato 3_Gantt'!BR$33&lt;&gt;"",'Formato 3_Gantt'!BR$33,"")</f>
        <v/>
      </c>
      <c r="BP739" s="161" t="str">
        <f>IF('Formato 3_Gantt'!BS$33&lt;&gt;"",'Formato 3_Gantt'!BS$33,"")</f>
        <v/>
      </c>
      <c r="BQ739" s="161" t="str">
        <f>IF('Formato 3_Gantt'!BT$33&lt;&gt;"",'Formato 3_Gantt'!BT$33,"")</f>
        <v/>
      </c>
      <c r="BR739" s="161" t="str">
        <f>IF('Formato 3_Gantt'!BU$33&lt;&gt;"",'Formato 3_Gantt'!BU$33,"")</f>
        <v/>
      </c>
      <c r="BS739" s="161" t="str">
        <f>IF('Formato 3_Gantt'!BV$33&lt;&gt;"",'Formato 3_Gantt'!BV$33,"")</f>
        <v/>
      </c>
      <c r="BT739" s="161" t="str">
        <f>IF('Formato 3_Gantt'!BW$33&lt;&gt;"",'Formato 3_Gantt'!BW$33,"")</f>
        <v/>
      </c>
      <c r="BU739" s="161" t="str">
        <f>IF('Formato 3_Gantt'!BX$33&lt;&gt;"",'Formato 3_Gantt'!BX$33,"")</f>
        <v/>
      </c>
      <c r="BV739" s="163" t="str">
        <f>IF('Formato 4_Ppto'!I$751&lt;&gt;"",'Formato 4_Ppto'!I$751,"")</f>
        <v/>
      </c>
      <c r="BW739" s="162" t="str">
        <f>IF('Formato 4_Ppto'!X$751&lt;&gt;"",'Formato 4_Ppto'!X$751,"")</f>
        <v/>
      </c>
      <c r="BX739" s="162" t="str">
        <f>IF('Formato 4_Ppto'!Y$751&lt;&gt;"",'Formato 4_Ppto'!Y$751,"")</f>
        <v/>
      </c>
      <c r="BY739" s="162" t="str">
        <f>IF('Formato 4_Ppto'!Z$751&lt;&gt;"",'Formato 4_Ppto'!Z$751,"")</f>
        <v/>
      </c>
      <c r="BZ739" s="162" t="str">
        <f>IF('Formato 4_Ppto'!AA$751&lt;&gt;"",'Formato 4_Ppto'!AA$751,"")</f>
        <v/>
      </c>
      <c r="CA739" s="162" t="str">
        <f>IF('Formato 4_Ppto'!AB$751&lt;&gt;"",'Formato 4_Ppto'!AB$751,"")</f>
        <v/>
      </c>
      <c r="CB739" s="162" t="str">
        <f>IF('Formato 4_Ppto'!AC$751&lt;&gt;"",'Formato 4_Ppto'!AC$751,"")</f>
        <v/>
      </c>
      <c r="CC739" s="162" t="str">
        <f>IF('Formato 4_Ppto'!AD$751&lt;&gt;"",'Formato 4_Ppto'!AD$751,"")</f>
        <v/>
      </c>
      <c r="CD739" s="162" t="str">
        <f>IF('Formato 4_Ppto'!AE$751&lt;&gt;"",'Formato 4_Ppto'!AE$751,"")</f>
        <v/>
      </c>
      <c r="CE739" s="162" t="str">
        <f>IF('Formato 4_Ppto'!AF$751&lt;&gt;"",'Formato 4_Ppto'!AF$751,"")</f>
        <v/>
      </c>
      <c r="CF739" s="162" t="str">
        <f>IF('Formato 4_Ppto'!AG$751&lt;&gt;"",'Formato 4_Ppto'!AG$751,"")</f>
        <v/>
      </c>
      <c r="CG739" s="162" t="str">
        <f>IF('Formato 4_Ppto'!AH$751&lt;&gt;"",'Formato 4_Ppto'!AH$751,"")</f>
        <v/>
      </c>
      <c r="CH739" s="162" t="str">
        <f>IF('Formato 4_Ppto'!AI$751&lt;&gt;"",'Formato 4_Ppto'!AI$751,"")</f>
        <v/>
      </c>
      <c r="CI739" s="163" t="str">
        <f>IF('Formato 4_Ppto'!AJ$751&lt;&gt;"",'Formato 4_Ppto'!AJ$751,"")</f>
        <v/>
      </c>
      <c r="CJ739" s="13" t="str">
        <f>IF('Formato 4_Ppto'!B768&lt;&gt;"",'Formato 4_Ppto'!A768,"")</f>
        <v/>
      </c>
      <c r="CK739" s="24" t="str">
        <f>IF('Formato 4_Ppto'!B768&lt;&gt;"",'Formato 4_Ppto'!B768,"")</f>
        <v/>
      </c>
      <c r="CL739" s="22" t="str">
        <f>IF('Formato 4_Ppto'!C768&lt;&gt;"",'Formato 4_Ppto'!C768,"")</f>
        <v/>
      </c>
      <c r="CM739" s="24" t="str">
        <f>IF('Formato 4_Ppto'!D768&lt;&gt;"",'Formato 4_Ppto'!D768,"")</f>
        <v/>
      </c>
      <c r="CN739" s="161" t="str">
        <f>IF('Formato 4_Ppto'!E768&lt;&gt;"",'Formato 4_Ppto'!E768,"")</f>
        <v/>
      </c>
      <c r="CO739" s="161" t="str">
        <f>IF('Formato 4_Ppto'!G768&lt;&gt;"",'Formato 4_Ppto'!G768,"")</f>
        <v/>
      </c>
      <c r="CP739" s="163" t="str">
        <f>IF('Formato 4_Ppto'!I768&lt;&gt;"",'Formato 4_Ppto'!I768,"")</f>
        <v/>
      </c>
      <c r="CQ739" s="161" t="str">
        <f>IF('Formato 4_Ppto'!K768&lt;&gt;"",'Formato 4_Ppto'!K768,"")</f>
        <v/>
      </c>
      <c r="CR739" s="161" t="str">
        <f>IF('Formato 4_Ppto'!L768&lt;&gt;"",'Formato 4_Ppto'!L768,"")</f>
        <v/>
      </c>
      <c r="CS739" s="161" t="str">
        <f>IF('Formato 4_Ppto'!M768&lt;&gt;"",'Formato 4_Ppto'!M768,"")</f>
        <v/>
      </c>
      <c r="CT739" s="161" t="str">
        <f>IF('Formato 4_Ppto'!N768&lt;&gt;"",'Formato 4_Ppto'!N768,"")</f>
        <v/>
      </c>
      <c r="CU739" s="161" t="str">
        <f>IF('Formato 4_Ppto'!O768&lt;&gt;"",'Formato 4_Ppto'!O768,"")</f>
        <v/>
      </c>
      <c r="CV739" s="161" t="str">
        <f>IF('Formato 4_Ppto'!P768&lt;&gt;"",'Formato 4_Ppto'!P768,"")</f>
        <v/>
      </c>
      <c r="CW739" s="161" t="str">
        <f>IF('Formato 4_Ppto'!Q768&lt;&gt;"",'Formato 4_Ppto'!Q768,"")</f>
        <v/>
      </c>
      <c r="CX739" s="161" t="str">
        <f>IF('Formato 4_Ppto'!R768&lt;&gt;"",'Formato 4_Ppto'!R768,"")</f>
        <v/>
      </c>
      <c r="CY739" s="161" t="str">
        <f>IF('Formato 4_Ppto'!S768&lt;&gt;"",'Formato 4_Ppto'!S768,"")</f>
        <v/>
      </c>
      <c r="CZ739" s="161" t="str">
        <f>IF('Formato 4_Ppto'!T768&lt;&gt;"",'Formato 4_Ppto'!T768,"")</f>
        <v/>
      </c>
      <c r="DA739" s="161" t="str">
        <f>IF('Formato 4_Ppto'!U768&lt;&gt;"",'Formato 4_Ppto'!U768,"")</f>
        <v/>
      </c>
      <c r="DB739" s="161" t="str">
        <f>IF('Formato 4_Ppto'!V768&lt;&gt;"",'Formato 4_Ppto'!V768,"")</f>
        <v/>
      </c>
      <c r="DC739" s="161" t="str">
        <f>IF('Formato 4_Ppto'!W768&lt;&gt;"",'Formato 4_Ppto'!W768,"")</f>
        <v/>
      </c>
      <c r="DD739" s="162" t="str">
        <f>IF('Formato 4_Ppto'!X768&lt;&gt;"",'Formato 4_Ppto'!X768,"")</f>
        <v/>
      </c>
      <c r="DE739" s="162" t="str">
        <f>IF('Formato 4_Ppto'!Y768&lt;&gt;"",'Formato 4_Ppto'!Y768,"")</f>
        <v/>
      </c>
      <c r="DF739" s="162" t="str">
        <f>IF('Formato 4_Ppto'!Z768&lt;&gt;"",'Formato 4_Ppto'!Z768,"")</f>
        <v/>
      </c>
      <c r="DG739" s="162" t="str">
        <f>IF('Formato 4_Ppto'!AA768&lt;&gt;"",'Formato 4_Ppto'!AA768,"")</f>
        <v/>
      </c>
      <c r="DH739" s="162" t="str">
        <f>IF('Formato 4_Ppto'!AB768&lt;&gt;"",'Formato 4_Ppto'!AB768,"")</f>
        <v/>
      </c>
      <c r="DI739" s="162" t="str">
        <f>IF('Formato 4_Ppto'!AC768&lt;&gt;"",'Formato 4_Ppto'!AC768,"")</f>
        <v/>
      </c>
      <c r="DJ739" s="162" t="str">
        <f>IF('Formato 4_Ppto'!AD768&lt;&gt;"",'Formato 4_Ppto'!AD768,"")</f>
        <v/>
      </c>
      <c r="DK739" s="162" t="str">
        <f>IF('Formato 4_Ppto'!AE768&lt;&gt;"",'Formato 4_Ppto'!AE768,"")</f>
        <v/>
      </c>
      <c r="DL739" s="162" t="str">
        <f>IF('Formato 4_Ppto'!AF768&lt;&gt;"",'Formato 4_Ppto'!AF768,"")</f>
        <v/>
      </c>
      <c r="DM739" s="162" t="str">
        <f>IF('Formato 4_Ppto'!AG768&lt;&gt;"",'Formato 4_Ppto'!AG768,"")</f>
        <v/>
      </c>
      <c r="DN739" s="162" t="str">
        <f>IF('Formato 4_Ppto'!AH768&lt;&gt;"",'Formato 4_Ppto'!AH768,"")</f>
        <v/>
      </c>
      <c r="DO739" s="162" t="str">
        <f>IF('Formato 4_Ppto'!AI768&lt;&gt;"",'Formato 4_Ppto'!AI768,"")</f>
        <v/>
      </c>
      <c r="DP739" s="163" t="str">
        <f>IF('Formato 4_Ppto'!AJ768&lt;&gt;"",'Formato 4_Ppto'!AJ768,"")</f>
        <v/>
      </c>
    </row>
    <row r="740" spans="2:120" x14ac:dyDescent="0.3">
      <c r="B740" s="13" t="str">
        <f>IF(OR(Tabla6[[#This Row],[IDA]]="",Tabla6[[#This Row],[IDT]]="",Tabla6[[#This Row],[IDI]]=""),"",Tabla6[[#This Row],[IDA]]&amp;"."&amp;Tabla6[[#This Row],[IDT]]&amp;"."&amp;Tabla6[[#This Row],[IDI]])</f>
        <v/>
      </c>
      <c r="C740" s="13" t="str">
        <f>IF(Formato_02!$B$14&lt;&gt;"",0,"")</f>
        <v/>
      </c>
      <c r="D740" s="13" t="str">
        <f>IF(Formato_02!$H$9&lt;&gt;"",Formato_02!$H$9,"")</f>
        <v/>
      </c>
      <c r="E740" s="24" t="str">
        <f t="shared" si="88"/>
        <v/>
      </c>
      <c r="F740" s="24" t="str">
        <f>IF(Formato_02!$B$14&lt;&gt;"",Formato_02!$B$14,"")</f>
        <v/>
      </c>
      <c r="G740" s="22" t="str">
        <f>IF('Formato 3_Gantt'!C745&lt;&gt;"",'Formato 3_Gantt'!C745,"")</f>
        <v/>
      </c>
      <c r="H740" s="13" t="str">
        <f>IF('Formato 3_Gantt'!D$8&lt;&gt;"",'Formato 3_Gantt'!D$8,"")</f>
        <v/>
      </c>
      <c r="I740" s="13" t="str">
        <f>IF('Formato 3_Gantt'!E$8&lt;&gt;"",'Formato 3_Gantt'!E$8,"")</f>
        <v/>
      </c>
      <c r="J740" s="13" t="str">
        <f>IF('Formato 3_Gantt'!F$8&lt;&gt;"",'Formato 3_Gantt'!F$8,"")</f>
        <v/>
      </c>
      <c r="K740" s="158" t="str">
        <f>IF('Formato 3_Gantt'!G$8&lt;&gt;"",'Formato 3_Gantt'!G$8,"")</f>
        <v/>
      </c>
      <c r="L740" s="158" t="str">
        <f>IF('Formato 3_Gantt'!H$8&lt;&gt;"",'Formato 3_Gantt'!H$8,"")</f>
        <v/>
      </c>
      <c r="M740" s="13" t="str">
        <f>IF('Formato 3_Gantt'!BL$8&lt;&gt;"",'Formato 3_Gantt'!BL$8,"")</f>
        <v/>
      </c>
      <c r="N740" s="13" t="str">
        <f>IF('Formato 3_Gantt'!BM$8&lt;&gt;"",'Formato 3_Gantt'!BM$8,"")</f>
        <v/>
      </c>
      <c r="O740" s="13" t="str">
        <f>IF('Formato 3_Gantt'!BN$8&lt;&gt;"",'Formato 3_Gantt'!BN$8,"")</f>
        <v/>
      </c>
      <c r="P740" s="13" t="str">
        <f>IF('Formato 3_Gantt'!BO$8&lt;&gt;"",'Formato 3_Gantt'!BO$8,"")</f>
        <v/>
      </c>
      <c r="Q740" s="13" t="str">
        <f>IF('Formato 3_Gantt'!BP$8&lt;&gt;"",'Formato 3_Gantt'!BP$8,"")</f>
        <v/>
      </c>
      <c r="R740" s="13" t="str">
        <f>IF('Formato 3_Gantt'!BQ$8&lt;&gt;"",'Formato 3_Gantt'!BQ$8,"")</f>
        <v/>
      </c>
      <c r="S740" s="13" t="str">
        <f>IF('Formato 3_Gantt'!BR$8&lt;&gt;"",'Formato 3_Gantt'!BR$8,"")</f>
        <v/>
      </c>
      <c r="T740" s="13" t="str">
        <f>IF('Formato 3_Gantt'!BS$8&lt;&gt;"",'Formato 3_Gantt'!BS$8,"")</f>
        <v/>
      </c>
      <c r="U740" s="13" t="str">
        <f>IF('Formato 3_Gantt'!BT$8&lt;&gt;"",'Formato 3_Gantt'!BT$8,"")</f>
        <v/>
      </c>
      <c r="V740" s="13" t="str">
        <f>IF('Formato 3_Gantt'!BU$8&lt;&gt;"",'Formato 3_Gantt'!BU$8,"")</f>
        <v/>
      </c>
      <c r="W740" s="13" t="str">
        <f>IF('Formato 3_Gantt'!BV$8&lt;&gt;"",'Formato 3_Gantt'!BV$8,"")</f>
        <v/>
      </c>
      <c r="X740" s="13" t="str">
        <f>IF('Formato 3_Gantt'!BW$8&lt;&gt;"",'Formato 3_Gantt'!BW$8,"")</f>
        <v/>
      </c>
      <c r="Y740" s="13" t="str">
        <f>IF('Formato 3_Gantt'!BX$8&lt;&gt;"",'Formato 3_Gantt'!BX$8,"")</f>
        <v/>
      </c>
      <c r="Z740" s="162" t="str">
        <f>IF(Formato_02!S$15&lt;&gt;"",Formato_02!S$15,"")</f>
        <v/>
      </c>
      <c r="AA740" s="162" t="str">
        <f>IF(Formato_02!T$15&lt;&gt;"",Formato_02!T$15,"")</f>
        <v/>
      </c>
      <c r="AB740" s="162" t="str">
        <f>IF(Formato_02!U$15&lt;&gt;"",Formato_02!U$15,"")</f>
        <v/>
      </c>
      <c r="AC740" s="162" t="str">
        <f>IF(Formato_02!V$15&lt;&gt;"",Formato_02!V$15,"")</f>
        <v/>
      </c>
      <c r="AD740" s="162" t="str">
        <f>IF(Formato_02!W$15&lt;&gt;"",Formato_02!W$15,"")</f>
        <v/>
      </c>
      <c r="AE740" s="162" t="str">
        <f>IF(Formato_02!X$15&lt;&gt;"",Formato_02!X$15,"")</f>
        <v/>
      </c>
      <c r="AF740" s="162" t="str">
        <f>IF(Formato_02!Y$15&lt;&gt;"",Formato_02!Y$15,"")</f>
        <v/>
      </c>
      <c r="AG740" s="162" t="str">
        <f>IF(Formato_02!Z$15&lt;&gt;"",Formato_02!Z$15,"")</f>
        <v/>
      </c>
      <c r="AH740" s="162" t="str">
        <f>IF(Formato_02!AA$15&lt;&gt;"",Formato_02!AA$15,"")</f>
        <v/>
      </c>
      <c r="AI740" s="162" t="str">
        <f>IF(Formato_02!AB$15&lt;&gt;"",Formato_02!AB$15,"")</f>
        <v/>
      </c>
      <c r="AJ740" s="162" t="str">
        <f>IF(Formato_02!AC$15&lt;&gt;"",Formato_02!AC$15,"")</f>
        <v/>
      </c>
      <c r="AK740" s="162" t="str">
        <f>IF(Formato_02!AD$15&lt;&gt;"",Formato_02!AD$15,"")</f>
        <v/>
      </c>
      <c r="AL740" s="162" t="str">
        <f>IF(Formato_02!$N$14&lt;&gt;"",Formato_02!$N$14,"")</f>
        <v/>
      </c>
      <c r="AM740" s="13" t="str">
        <f>IF(Formato_02!$X$4&lt;&gt;"","AN","")</f>
        <v/>
      </c>
      <c r="AN740" s="24" t="str">
        <f t="shared" si="89"/>
        <v/>
      </c>
      <c r="AO740" s="13" t="str">
        <f>IF(Formato_02!$Y$4&lt;&gt;"","P027","")</f>
        <v/>
      </c>
      <c r="AP740" s="24" t="str">
        <f t="shared" si="90"/>
        <v/>
      </c>
      <c r="AQ740" s="13" t="str">
        <f>IF(Formato_02!$Z$4&lt;&gt;"","PNCVG","")</f>
        <v/>
      </c>
      <c r="AR740" s="24" t="str">
        <f t="shared" si="91"/>
        <v/>
      </c>
      <c r="AS740" s="13" t="str">
        <f>IF(Formato_02!$AA$4&lt;&gt;"","PNFF","")</f>
        <v/>
      </c>
      <c r="AT740" s="24" t="str">
        <f t="shared" si="92"/>
        <v/>
      </c>
      <c r="AU740" s="13" t="str">
        <f>IF(Formato_02!$AB$4&lt;&gt;"","PNPAM","")</f>
        <v/>
      </c>
      <c r="AV740" s="24" t="str">
        <f t="shared" si="93"/>
        <v/>
      </c>
      <c r="AW740" s="13" t="str">
        <f>IF(Formato_02!$AC$4&lt;&gt;"","PNAIA","")</f>
        <v/>
      </c>
      <c r="AX740" s="24" t="str">
        <f t="shared" si="94"/>
        <v/>
      </c>
      <c r="AY740" s="13" t="str">
        <f>IF(Formato_02!$AD$4&lt;&gt;"","PIO","")</f>
        <v/>
      </c>
      <c r="AZ740" s="24" t="str">
        <f t="shared" si="95"/>
        <v/>
      </c>
      <c r="BA740" s="13" t="str">
        <f>IF('Formato 3_Gantt'!B$33&lt;&gt;"",'Formato 3_Gantt'!A$33,"")</f>
        <v/>
      </c>
      <c r="BB740" s="24" t="str">
        <f>IF('Formato 3_Gantt'!B$33&lt;&gt;"",'Formato 3_Gantt'!B$33,"")</f>
        <v/>
      </c>
      <c r="BC740" s="22" t="str">
        <f>IF('Formato 3_Gantt'!C$33&lt;&gt;"",'Formato 3_Gantt'!C$33,"")</f>
        <v/>
      </c>
      <c r="BD740" s="13" t="str">
        <f>IF('Formato 3_Gantt'!D$33&lt;&gt;"",'Formato 3_Gantt'!D$33,"")</f>
        <v/>
      </c>
      <c r="BE740" s="161" t="str">
        <f>IF('Formato 3_Gantt'!E$33&lt;&gt;"",'Formato 3_Gantt'!E$33,"")</f>
        <v/>
      </c>
      <c r="BF740" s="13" t="str">
        <f>IF('Formato 3_Gantt'!F$33&lt;&gt;"",'Formato 3_Gantt'!F$33,"")</f>
        <v/>
      </c>
      <c r="BG740" s="158" t="str">
        <f>IF('Formato 3_Gantt'!G$33&lt;&gt;"",'Formato 3_Gantt'!G$33,"")</f>
        <v/>
      </c>
      <c r="BH740" s="158" t="str">
        <f>IF('Formato 3_Gantt'!H$33&lt;&gt;"",'Formato 3_Gantt'!H$33,"")</f>
        <v/>
      </c>
      <c r="BI740" s="161" t="str">
        <f>IF('Formato 3_Gantt'!BL$33&lt;&gt;"",'Formato 3_Gantt'!BL$33,"")</f>
        <v/>
      </c>
      <c r="BJ740" s="161" t="str">
        <f>IF('Formato 3_Gantt'!BM$33&lt;&gt;"",'Formato 3_Gantt'!BM$33,"")</f>
        <v/>
      </c>
      <c r="BK740" s="161" t="str">
        <f>IF('Formato 3_Gantt'!BN$33&lt;&gt;"",'Formato 3_Gantt'!BN$33,"")</f>
        <v/>
      </c>
      <c r="BL740" s="161" t="str">
        <f>IF('Formato 3_Gantt'!BO$33&lt;&gt;"",'Formato 3_Gantt'!BO$33,"")</f>
        <v/>
      </c>
      <c r="BM740" s="161" t="str">
        <f>IF('Formato 3_Gantt'!BP$33&lt;&gt;"",'Formato 3_Gantt'!BP$33,"")</f>
        <v/>
      </c>
      <c r="BN740" s="161" t="str">
        <f>IF('Formato 3_Gantt'!BQ$33&lt;&gt;"",'Formato 3_Gantt'!BQ$33,"")</f>
        <v/>
      </c>
      <c r="BO740" s="161" t="str">
        <f>IF('Formato 3_Gantt'!BR$33&lt;&gt;"",'Formato 3_Gantt'!BR$33,"")</f>
        <v/>
      </c>
      <c r="BP740" s="161" t="str">
        <f>IF('Formato 3_Gantt'!BS$33&lt;&gt;"",'Formato 3_Gantt'!BS$33,"")</f>
        <v/>
      </c>
      <c r="BQ740" s="161" t="str">
        <f>IF('Formato 3_Gantt'!BT$33&lt;&gt;"",'Formato 3_Gantt'!BT$33,"")</f>
        <v/>
      </c>
      <c r="BR740" s="161" t="str">
        <f>IF('Formato 3_Gantt'!BU$33&lt;&gt;"",'Formato 3_Gantt'!BU$33,"")</f>
        <v/>
      </c>
      <c r="BS740" s="161" t="str">
        <f>IF('Formato 3_Gantt'!BV$33&lt;&gt;"",'Formato 3_Gantt'!BV$33,"")</f>
        <v/>
      </c>
      <c r="BT740" s="161" t="str">
        <f>IF('Formato 3_Gantt'!BW$33&lt;&gt;"",'Formato 3_Gantt'!BW$33,"")</f>
        <v/>
      </c>
      <c r="BU740" s="161" t="str">
        <f>IF('Formato 3_Gantt'!BX$33&lt;&gt;"",'Formato 3_Gantt'!BX$33,"")</f>
        <v/>
      </c>
      <c r="BV740" s="163" t="str">
        <f>IF('Formato 4_Ppto'!I$751&lt;&gt;"",'Formato 4_Ppto'!I$751,"")</f>
        <v/>
      </c>
      <c r="BW740" s="162" t="str">
        <f>IF('Formato 4_Ppto'!X$751&lt;&gt;"",'Formato 4_Ppto'!X$751,"")</f>
        <v/>
      </c>
      <c r="BX740" s="162" t="str">
        <f>IF('Formato 4_Ppto'!Y$751&lt;&gt;"",'Formato 4_Ppto'!Y$751,"")</f>
        <v/>
      </c>
      <c r="BY740" s="162" t="str">
        <f>IF('Formato 4_Ppto'!Z$751&lt;&gt;"",'Formato 4_Ppto'!Z$751,"")</f>
        <v/>
      </c>
      <c r="BZ740" s="162" t="str">
        <f>IF('Formato 4_Ppto'!AA$751&lt;&gt;"",'Formato 4_Ppto'!AA$751,"")</f>
        <v/>
      </c>
      <c r="CA740" s="162" t="str">
        <f>IF('Formato 4_Ppto'!AB$751&lt;&gt;"",'Formato 4_Ppto'!AB$751,"")</f>
        <v/>
      </c>
      <c r="CB740" s="162" t="str">
        <f>IF('Formato 4_Ppto'!AC$751&lt;&gt;"",'Formato 4_Ppto'!AC$751,"")</f>
        <v/>
      </c>
      <c r="CC740" s="162" t="str">
        <f>IF('Formato 4_Ppto'!AD$751&lt;&gt;"",'Formato 4_Ppto'!AD$751,"")</f>
        <v/>
      </c>
      <c r="CD740" s="162" t="str">
        <f>IF('Formato 4_Ppto'!AE$751&lt;&gt;"",'Formato 4_Ppto'!AE$751,"")</f>
        <v/>
      </c>
      <c r="CE740" s="162" t="str">
        <f>IF('Formato 4_Ppto'!AF$751&lt;&gt;"",'Formato 4_Ppto'!AF$751,"")</f>
        <v/>
      </c>
      <c r="CF740" s="162" t="str">
        <f>IF('Formato 4_Ppto'!AG$751&lt;&gt;"",'Formato 4_Ppto'!AG$751,"")</f>
        <v/>
      </c>
      <c r="CG740" s="162" t="str">
        <f>IF('Formato 4_Ppto'!AH$751&lt;&gt;"",'Formato 4_Ppto'!AH$751,"")</f>
        <v/>
      </c>
      <c r="CH740" s="162" t="str">
        <f>IF('Formato 4_Ppto'!AI$751&lt;&gt;"",'Formato 4_Ppto'!AI$751,"")</f>
        <v/>
      </c>
      <c r="CI740" s="163" t="str">
        <f>IF('Formato 4_Ppto'!AJ$751&lt;&gt;"",'Formato 4_Ppto'!AJ$751,"")</f>
        <v/>
      </c>
      <c r="CJ740" s="13" t="str">
        <f>IF('Formato 4_Ppto'!B769&lt;&gt;"",'Formato 4_Ppto'!A769,"")</f>
        <v/>
      </c>
      <c r="CK740" s="24" t="str">
        <f>IF('Formato 4_Ppto'!B769&lt;&gt;"",'Formato 4_Ppto'!B769,"")</f>
        <v/>
      </c>
      <c r="CL740" s="22" t="str">
        <f>IF('Formato 4_Ppto'!C769&lt;&gt;"",'Formato 4_Ppto'!C769,"")</f>
        <v/>
      </c>
      <c r="CM740" s="24" t="str">
        <f>IF('Formato 4_Ppto'!D769&lt;&gt;"",'Formato 4_Ppto'!D769,"")</f>
        <v/>
      </c>
      <c r="CN740" s="161" t="str">
        <f>IF('Formato 4_Ppto'!E769&lt;&gt;"",'Formato 4_Ppto'!E769,"")</f>
        <v/>
      </c>
      <c r="CO740" s="161" t="str">
        <f>IF('Formato 4_Ppto'!G769&lt;&gt;"",'Formato 4_Ppto'!G769,"")</f>
        <v/>
      </c>
      <c r="CP740" s="163" t="str">
        <f>IF('Formato 4_Ppto'!I769&lt;&gt;"",'Formato 4_Ppto'!I769,"")</f>
        <v/>
      </c>
      <c r="CQ740" s="161" t="str">
        <f>IF('Formato 4_Ppto'!K769&lt;&gt;"",'Formato 4_Ppto'!K769,"")</f>
        <v/>
      </c>
      <c r="CR740" s="161" t="str">
        <f>IF('Formato 4_Ppto'!L769&lt;&gt;"",'Formato 4_Ppto'!L769,"")</f>
        <v/>
      </c>
      <c r="CS740" s="161" t="str">
        <f>IF('Formato 4_Ppto'!M769&lt;&gt;"",'Formato 4_Ppto'!M769,"")</f>
        <v/>
      </c>
      <c r="CT740" s="161" t="str">
        <f>IF('Formato 4_Ppto'!N769&lt;&gt;"",'Formato 4_Ppto'!N769,"")</f>
        <v/>
      </c>
      <c r="CU740" s="161" t="str">
        <f>IF('Formato 4_Ppto'!O769&lt;&gt;"",'Formato 4_Ppto'!O769,"")</f>
        <v/>
      </c>
      <c r="CV740" s="161" t="str">
        <f>IF('Formato 4_Ppto'!P769&lt;&gt;"",'Formato 4_Ppto'!P769,"")</f>
        <v/>
      </c>
      <c r="CW740" s="161" t="str">
        <f>IF('Formato 4_Ppto'!Q769&lt;&gt;"",'Formato 4_Ppto'!Q769,"")</f>
        <v/>
      </c>
      <c r="CX740" s="161" t="str">
        <f>IF('Formato 4_Ppto'!R769&lt;&gt;"",'Formato 4_Ppto'!R769,"")</f>
        <v/>
      </c>
      <c r="CY740" s="161" t="str">
        <f>IF('Formato 4_Ppto'!S769&lt;&gt;"",'Formato 4_Ppto'!S769,"")</f>
        <v/>
      </c>
      <c r="CZ740" s="161" t="str">
        <f>IF('Formato 4_Ppto'!T769&lt;&gt;"",'Formato 4_Ppto'!T769,"")</f>
        <v/>
      </c>
      <c r="DA740" s="161" t="str">
        <f>IF('Formato 4_Ppto'!U769&lt;&gt;"",'Formato 4_Ppto'!U769,"")</f>
        <v/>
      </c>
      <c r="DB740" s="161" t="str">
        <f>IF('Formato 4_Ppto'!V769&lt;&gt;"",'Formato 4_Ppto'!V769,"")</f>
        <v/>
      </c>
      <c r="DC740" s="161" t="str">
        <f>IF('Formato 4_Ppto'!W769&lt;&gt;"",'Formato 4_Ppto'!W769,"")</f>
        <v/>
      </c>
      <c r="DD740" s="162" t="str">
        <f>IF('Formato 4_Ppto'!X769&lt;&gt;"",'Formato 4_Ppto'!X769,"")</f>
        <v/>
      </c>
      <c r="DE740" s="162" t="str">
        <f>IF('Formato 4_Ppto'!Y769&lt;&gt;"",'Formato 4_Ppto'!Y769,"")</f>
        <v/>
      </c>
      <c r="DF740" s="162" t="str">
        <f>IF('Formato 4_Ppto'!Z769&lt;&gt;"",'Formato 4_Ppto'!Z769,"")</f>
        <v/>
      </c>
      <c r="DG740" s="162" t="str">
        <f>IF('Formato 4_Ppto'!AA769&lt;&gt;"",'Formato 4_Ppto'!AA769,"")</f>
        <v/>
      </c>
      <c r="DH740" s="162" t="str">
        <f>IF('Formato 4_Ppto'!AB769&lt;&gt;"",'Formato 4_Ppto'!AB769,"")</f>
        <v/>
      </c>
      <c r="DI740" s="162" t="str">
        <f>IF('Formato 4_Ppto'!AC769&lt;&gt;"",'Formato 4_Ppto'!AC769,"")</f>
        <v/>
      </c>
      <c r="DJ740" s="162" t="str">
        <f>IF('Formato 4_Ppto'!AD769&lt;&gt;"",'Formato 4_Ppto'!AD769,"")</f>
        <v/>
      </c>
      <c r="DK740" s="162" t="str">
        <f>IF('Formato 4_Ppto'!AE769&lt;&gt;"",'Formato 4_Ppto'!AE769,"")</f>
        <v/>
      </c>
      <c r="DL740" s="162" t="str">
        <f>IF('Formato 4_Ppto'!AF769&lt;&gt;"",'Formato 4_Ppto'!AF769,"")</f>
        <v/>
      </c>
      <c r="DM740" s="162" t="str">
        <f>IF('Formato 4_Ppto'!AG769&lt;&gt;"",'Formato 4_Ppto'!AG769,"")</f>
        <v/>
      </c>
      <c r="DN740" s="162" t="str">
        <f>IF('Formato 4_Ppto'!AH769&lt;&gt;"",'Formato 4_Ppto'!AH769,"")</f>
        <v/>
      </c>
      <c r="DO740" s="162" t="str">
        <f>IF('Formato 4_Ppto'!AI769&lt;&gt;"",'Formato 4_Ppto'!AI769,"")</f>
        <v/>
      </c>
      <c r="DP740" s="163" t="str">
        <f>IF('Formato 4_Ppto'!AJ769&lt;&gt;"",'Formato 4_Ppto'!AJ769,"")</f>
        <v/>
      </c>
    </row>
    <row r="741" spans="2:120" x14ac:dyDescent="0.3">
      <c r="B741" s="13" t="str">
        <f>IF(OR(Tabla6[[#This Row],[IDA]]="",Tabla6[[#This Row],[IDT]]="",Tabla6[[#This Row],[IDI]]=""),"",Tabla6[[#This Row],[IDA]]&amp;"."&amp;Tabla6[[#This Row],[IDT]]&amp;"."&amp;Tabla6[[#This Row],[IDI]])</f>
        <v/>
      </c>
      <c r="C741" s="13" t="str">
        <f>IF(Formato_02!$B$14&lt;&gt;"",0,"")</f>
        <v/>
      </c>
      <c r="D741" s="13" t="str">
        <f>IF(Formato_02!$H$9&lt;&gt;"",Formato_02!$H$9,"")</f>
        <v/>
      </c>
      <c r="E741" s="24" t="str">
        <f t="shared" si="88"/>
        <v/>
      </c>
      <c r="F741" s="24" t="str">
        <f>IF(Formato_02!$B$14&lt;&gt;"",Formato_02!$B$14,"")</f>
        <v/>
      </c>
      <c r="G741" s="22" t="str">
        <f>IF('Formato 3_Gantt'!C746&lt;&gt;"",'Formato 3_Gantt'!C746,"")</f>
        <v/>
      </c>
      <c r="H741" s="13" t="str">
        <f>IF('Formato 3_Gantt'!D$8&lt;&gt;"",'Formato 3_Gantt'!D$8,"")</f>
        <v/>
      </c>
      <c r="I741" s="13" t="str">
        <f>IF('Formato 3_Gantt'!E$8&lt;&gt;"",'Formato 3_Gantt'!E$8,"")</f>
        <v/>
      </c>
      <c r="J741" s="13" t="str">
        <f>IF('Formato 3_Gantt'!F$8&lt;&gt;"",'Formato 3_Gantt'!F$8,"")</f>
        <v/>
      </c>
      <c r="K741" s="158" t="str">
        <f>IF('Formato 3_Gantt'!G$8&lt;&gt;"",'Formato 3_Gantt'!G$8,"")</f>
        <v/>
      </c>
      <c r="L741" s="158" t="str">
        <f>IF('Formato 3_Gantt'!H$8&lt;&gt;"",'Formato 3_Gantt'!H$8,"")</f>
        <v/>
      </c>
      <c r="M741" s="13" t="str">
        <f>IF('Formato 3_Gantt'!BL$8&lt;&gt;"",'Formato 3_Gantt'!BL$8,"")</f>
        <v/>
      </c>
      <c r="N741" s="13" t="str">
        <f>IF('Formato 3_Gantt'!BM$8&lt;&gt;"",'Formato 3_Gantt'!BM$8,"")</f>
        <v/>
      </c>
      <c r="O741" s="13" t="str">
        <f>IF('Formato 3_Gantt'!BN$8&lt;&gt;"",'Formato 3_Gantt'!BN$8,"")</f>
        <v/>
      </c>
      <c r="P741" s="13" t="str">
        <f>IF('Formato 3_Gantt'!BO$8&lt;&gt;"",'Formato 3_Gantt'!BO$8,"")</f>
        <v/>
      </c>
      <c r="Q741" s="13" t="str">
        <f>IF('Formato 3_Gantt'!BP$8&lt;&gt;"",'Formato 3_Gantt'!BP$8,"")</f>
        <v/>
      </c>
      <c r="R741" s="13" t="str">
        <f>IF('Formato 3_Gantt'!BQ$8&lt;&gt;"",'Formato 3_Gantt'!BQ$8,"")</f>
        <v/>
      </c>
      <c r="S741" s="13" t="str">
        <f>IF('Formato 3_Gantt'!BR$8&lt;&gt;"",'Formato 3_Gantt'!BR$8,"")</f>
        <v/>
      </c>
      <c r="T741" s="13" t="str">
        <f>IF('Formato 3_Gantt'!BS$8&lt;&gt;"",'Formato 3_Gantt'!BS$8,"")</f>
        <v/>
      </c>
      <c r="U741" s="13" t="str">
        <f>IF('Formato 3_Gantt'!BT$8&lt;&gt;"",'Formato 3_Gantt'!BT$8,"")</f>
        <v/>
      </c>
      <c r="V741" s="13" t="str">
        <f>IF('Formato 3_Gantt'!BU$8&lt;&gt;"",'Formato 3_Gantt'!BU$8,"")</f>
        <v/>
      </c>
      <c r="W741" s="13" t="str">
        <f>IF('Formato 3_Gantt'!BV$8&lt;&gt;"",'Formato 3_Gantt'!BV$8,"")</f>
        <v/>
      </c>
      <c r="X741" s="13" t="str">
        <f>IF('Formato 3_Gantt'!BW$8&lt;&gt;"",'Formato 3_Gantt'!BW$8,"")</f>
        <v/>
      </c>
      <c r="Y741" s="13" t="str">
        <f>IF('Formato 3_Gantt'!BX$8&lt;&gt;"",'Formato 3_Gantt'!BX$8,"")</f>
        <v/>
      </c>
      <c r="Z741" s="162" t="str">
        <f>IF(Formato_02!S$15&lt;&gt;"",Formato_02!S$15,"")</f>
        <v/>
      </c>
      <c r="AA741" s="162" t="str">
        <f>IF(Formato_02!T$15&lt;&gt;"",Formato_02!T$15,"")</f>
        <v/>
      </c>
      <c r="AB741" s="162" t="str">
        <f>IF(Formato_02!U$15&lt;&gt;"",Formato_02!U$15,"")</f>
        <v/>
      </c>
      <c r="AC741" s="162" t="str">
        <f>IF(Formato_02!V$15&lt;&gt;"",Formato_02!V$15,"")</f>
        <v/>
      </c>
      <c r="AD741" s="162" t="str">
        <f>IF(Formato_02!W$15&lt;&gt;"",Formato_02!W$15,"")</f>
        <v/>
      </c>
      <c r="AE741" s="162" t="str">
        <f>IF(Formato_02!X$15&lt;&gt;"",Formato_02!X$15,"")</f>
        <v/>
      </c>
      <c r="AF741" s="162" t="str">
        <f>IF(Formato_02!Y$15&lt;&gt;"",Formato_02!Y$15,"")</f>
        <v/>
      </c>
      <c r="AG741" s="162" t="str">
        <f>IF(Formato_02!Z$15&lt;&gt;"",Formato_02!Z$15,"")</f>
        <v/>
      </c>
      <c r="AH741" s="162" t="str">
        <f>IF(Formato_02!AA$15&lt;&gt;"",Formato_02!AA$15,"")</f>
        <v/>
      </c>
      <c r="AI741" s="162" t="str">
        <f>IF(Formato_02!AB$15&lt;&gt;"",Formato_02!AB$15,"")</f>
        <v/>
      </c>
      <c r="AJ741" s="162" t="str">
        <f>IF(Formato_02!AC$15&lt;&gt;"",Formato_02!AC$15,"")</f>
        <v/>
      </c>
      <c r="AK741" s="162" t="str">
        <f>IF(Formato_02!AD$15&lt;&gt;"",Formato_02!AD$15,"")</f>
        <v/>
      </c>
      <c r="AL741" s="162" t="str">
        <f>IF(Formato_02!$N$14&lt;&gt;"",Formato_02!$N$14,"")</f>
        <v/>
      </c>
      <c r="AM741" s="13" t="str">
        <f>IF(Formato_02!$X$4&lt;&gt;"","AN","")</f>
        <v/>
      </c>
      <c r="AN741" s="24" t="str">
        <f t="shared" si="89"/>
        <v/>
      </c>
      <c r="AO741" s="13" t="str">
        <f>IF(Formato_02!$Y$4&lt;&gt;"","P027","")</f>
        <v/>
      </c>
      <c r="AP741" s="24" t="str">
        <f t="shared" si="90"/>
        <v/>
      </c>
      <c r="AQ741" s="13" t="str">
        <f>IF(Formato_02!$Z$4&lt;&gt;"","PNCVG","")</f>
        <v/>
      </c>
      <c r="AR741" s="24" t="str">
        <f t="shared" si="91"/>
        <v/>
      </c>
      <c r="AS741" s="13" t="str">
        <f>IF(Formato_02!$AA$4&lt;&gt;"","PNFF","")</f>
        <v/>
      </c>
      <c r="AT741" s="24" t="str">
        <f t="shared" si="92"/>
        <v/>
      </c>
      <c r="AU741" s="13" t="str">
        <f>IF(Formato_02!$AB$4&lt;&gt;"","PNPAM","")</f>
        <v/>
      </c>
      <c r="AV741" s="24" t="str">
        <f t="shared" si="93"/>
        <v/>
      </c>
      <c r="AW741" s="13" t="str">
        <f>IF(Formato_02!$AC$4&lt;&gt;"","PNAIA","")</f>
        <v/>
      </c>
      <c r="AX741" s="24" t="str">
        <f t="shared" si="94"/>
        <v/>
      </c>
      <c r="AY741" s="13" t="str">
        <f>IF(Formato_02!$AD$4&lt;&gt;"","PIO","")</f>
        <v/>
      </c>
      <c r="AZ741" s="24" t="str">
        <f t="shared" si="95"/>
        <v/>
      </c>
      <c r="BA741" s="13" t="str">
        <f>IF('Formato 3_Gantt'!B$33&lt;&gt;"",'Formato 3_Gantt'!A$33,"")</f>
        <v/>
      </c>
      <c r="BB741" s="24" t="str">
        <f>IF('Formato 3_Gantt'!B$33&lt;&gt;"",'Formato 3_Gantt'!B$33,"")</f>
        <v/>
      </c>
      <c r="BC741" s="22" t="str">
        <f>IF('Formato 3_Gantt'!C$33&lt;&gt;"",'Formato 3_Gantt'!C$33,"")</f>
        <v/>
      </c>
      <c r="BD741" s="13" t="str">
        <f>IF('Formato 3_Gantt'!D$33&lt;&gt;"",'Formato 3_Gantt'!D$33,"")</f>
        <v/>
      </c>
      <c r="BE741" s="161" t="str">
        <f>IF('Formato 3_Gantt'!E$33&lt;&gt;"",'Formato 3_Gantt'!E$33,"")</f>
        <v/>
      </c>
      <c r="BF741" s="13" t="str">
        <f>IF('Formato 3_Gantt'!F$33&lt;&gt;"",'Formato 3_Gantt'!F$33,"")</f>
        <v/>
      </c>
      <c r="BG741" s="158" t="str">
        <f>IF('Formato 3_Gantt'!G$33&lt;&gt;"",'Formato 3_Gantt'!G$33,"")</f>
        <v/>
      </c>
      <c r="BH741" s="158" t="str">
        <f>IF('Formato 3_Gantt'!H$33&lt;&gt;"",'Formato 3_Gantt'!H$33,"")</f>
        <v/>
      </c>
      <c r="BI741" s="161" t="str">
        <f>IF('Formato 3_Gantt'!BL$33&lt;&gt;"",'Formato 3_Gantt'!BL$33,"")</f>
        <v/>
      </c>
      <c r="BJ741" s="161" t="str">
        <f>IF('Formato 3_Gantt'!BM$33&lt;&gt;"",'Formato 3_Gantt'!BM$33,"")</f>
        <v/>
      </c>
      <c r="BK741" s="161" t="str">
        <f>IF('Formato 3_Gantt'!BN$33&lt;&gt;"",'Formato 3_Gantt'!BN$33,"")</f>
        <v/>
      </c>
      <c r="BL741" s="161" t="str">
        <f>IF('Formato 3_Gantt'!BO$33&lt;&gt;"",'Formato 3_Gantt'!BO$33,"")</f>
        <v/>
      </c>
      <c r="BM741" s="161" t="str">
        <f>IF('Formato 3_Gantt'!BP$33&lt;&gt;"",'Formato 3_Gantt'!BP$33,"")</f>
        <v/>
      </c>
      <c r="BN741" s="161" t="str">
        <f>IF('Formato 3_Gantt'!BQ$33&lt;&gt;"",'Formato 3_Gantt'!BQ$33,"")</f>
        <v/>
      </c>
      <c r="BO741" s="161" t="str">
        <f>IF('Formato 3_Gantt'!BR$33&lt;&gt;"",'Formato 3_Gantt'!BR$33,"")</f>
        <v/>
      </c>
      <c r="BP741" s="161" t="str">
        <f>IF('Formato 3_Gantt'!BS$33&lt;&gt;"",'Formato 3_Gantt'!BS$33,"")</f>
        <v/>
      </c>
      <c r="BQ741" s="161" t="str">
        <f>IF('Formato 3_Gantt'!BT$33&lt;&gt;"",'Formato 3_Gantt'!BT$33,"")</f>
        <v/>
      </c>
      <c r="BR741" s="161" t="str">
        <f>IF('Formato 3_Gantt'!BU$33&lt;&gt;"",'Formato 3_Gantt'!BU$33,"")</f>
        <v/>
      </c>
      <c r="BS741" s="161" t="str">
        <f>IF('Formato 3_Gantt'!BV$33&lt;&gt;"",'Formato 3_Gantt'!BV$33,"")</f>
        <v/>
      </c>
      <c r="BT741" s="161" t="str">
        <f>IF('Formato 3_Gantt'!BW$33&lt;&gt;"",'Formato 3_Gantt'!BW$33,"")</f>
        <v/>
      </c>
      <c r="BU741" s="161" t="str">
        <f>IF('Formato 3_Gantt'!BX$33&lt;&gt;"",'Formato 3_Gantt'!BX$33,"")</f>
        <v/>
      </c>
      <c r="BV741" s="163" t="str">
        <f>IF('Formato 4_Ppto'!I$751&lt;&gt;"",'Formato 4_Ppto'!I$751,"")</f>
        <v/>
      </c>
      <c r="BW741" s="162" t="str">
        <f>IF('Formato 4_Ppto'!X$751&lt;&gt;"",'Formato 4_Ppto'!X$751,"")</f>
        <v/>
      </c>
      <c r="BX741" s="162" t="str">
        <f>IF('Formato 4_Ppto'!Y$751&lt;&gt;"",'Formato 4_Ppto'!Y$751,"")</f>
        <v/>
      </c>
      <c r="BY741" s="162" t="str">
        <f>IF('Formato 4_Ppto'!Z$751&lt;&gt;"",'Formato 4_Ppto'!Z$751,"")</f>
        <v/>
      </c>
      <c r="BZ741" s="162" t="str">
        <f>IF('Formato 4_Ppto'!AA$751&lt;&gt;"",'Formato 4_Ppto'!AA$751,"")</f>
        <v/>
      </c>
      <c r="CA741" s="162" t="str">
        <f>IF('Formato 4_Ppto'!AB$751&lt;&gt;"",'Formato 4_Ppto'!AB$751,"")</f>
        <v/>
      </c>
      <c r="CB741" s="162" t="str">
        <f>IF('Formato 4_Ppto'!AC$751&lt;&gt;"",'Formato 4_Ppto'!AC$751,"")</f>
        <v/>
      </c>
      <c r="CC741" s="162" t="str">
        <f>IF('Formato 4_Ppto'!AD$751&lt;&gt;"",'Formato 4_Ppto'!AD$751,"")</f>
        <v/>
      </c>
      <c r="CD741" s="162" t="str">
        <f>IF('Formato 4_Ppto'!AE$751&lt;&gt;"",'Formato 4_Ppto'!AE$751,"")</f>
        <v/>
      </c>
      <c r="CE741" s="162" t="str">
        <f>IF('Formato 4_Ppto'!AF$751&lt;&gt;"",'Formato 4_Ppto'!AF$751,"")</f>
        <v/>
      </c>
      <c r="CF741" s="162" t="str">
        <f>IF('Formato 4_Ppto'!AG$751&lt;&gt;"",'Formato 4_Ppto'!AG$751,"")</f>
        <v/>
      </c>
      <c r="CG741" s="162" t="str">
        <f>IF('Formato 4_Ppto'!AH$751&lt;&gt;"",'Formato 4_Ppto'!AH$751,"")</f>
        <v/>
      </c>
      <c r="CH741" s="162" t="str">
        <f>IF('Formato 4_Ppto'!AI$751&lt;&gt;"",'Formato 4_Ppto'!AI$751,"")</f>
        <v/>
      </c>
      <c r="CI741" s="163" t="str">
        <f>IF('Formato 4_Ppto'!AJ$751&lt;&gt;"",'Formato 4_Ppto'!AJ$751,"")</f>
        <v/>
      </c>
      <c r="CJ741" s="13" t="str">
        <f>IF('Formato 4_Ppto'!B770&lt;&gt;"",'Formato 4_Ppto'!A770,"")</f>
        <v/>
      </c>
      <c r="CK741" s="24" t="str">
        <f>IF('Formato 4_Ppto'!B770&lt;&gt;"",'Formato 4_Ppto'!B770,"")</f>
        <v/>
      </c>
      <c r="CL741" s="22" t="str">
        <f>IF('Formato 4_Ppto'!C770&lt;&gt;"",'Formato 4_Ppto'!C770,"")</f>
        <v/>
      </c>
      <c r="CM741" s="24" t="str">
        <f>IF('Formato 4_Ppto'!D770&lt;&gt;"",'Formato 4_Ppto'!D770,"")</f>
        <v/>
      </c>
      <c r="CN741" s="161" t="str">
        <f>IF('Formato 4_Ppto'!E770&lt;&gt;"",'Formato 4_Ppto'!E770,"")</f>
        <v/>
      </c>
      <c r="CO741" s="161" t="str">
        <f>IF('Formato 4_Ppto'!G770&lt;&gt;"",'Formato 4_Ppto'!G770,"")</f>
        <v/>
      </c>
      <c r="CP741" s="163" t="str">
        <f>IF('Formato 4_Ppto'!I770&lt;&gt;"",'Formato 4_Ppto'!I770,"")</f>
        <v/>
      </c>
      <c r="CQ741" s="161" t="str">
        <f>IF('Formato 4_Ppto'!K770&lt;&gt;"",'Formato 4_Ppto'!K770,"")</f>
        <v/>
      </c>
      <c r="CR741" s="161" t="str">
        <f>IF('Formato 4_Ppto'!L770&lt;&gt;"",'Formato 4_Ppto'!L770,"")</f>
        <v/>
      </c>
      <c r="CS741" s="161" t="str">
        <f>IF('Formato 4_Ppto'!M770&lt;&gt;"",'Formato 4_Ppto'!M770,"")</f>
        <v/>
      </c>
      <c r="CT741" s="161" t="str">
        <f>IF('Formato 4_Ppto'!N770&lt;&gt;"",'Formato 4_Ppto'!N770,"")</f>
        <v/>
      </c>
      <c r="CU741" s="161" t="str">
        <f>IF('Formato 4_Ppto'!O770&lt;&gt;"",'Formato 4_Ppto'!O770,"")</f>
        <v/>
      </c>
      <c r="CV741" s="161" t="str">
        <f>IF('Formato 4_Ppto'!P770&lt;&gt;"",'Formato 4_Ppto'!P770,"")</f>
        <v/>
      </c>
      <c r="CW741" s="161" t="str">
        <f>IF('Formato 4_Ppto'!Q770&lt;&gt;"",'Formato 4_Ppto'!Q770,"")</f>
        <v/>
      </c>
      <c r="CX741" s="161" t="str">
        <f>IF('Formato 4_Ppto'!R770&lt;&gt;"",'Formato 4_Ppto'!R770,"")</f>
        <v/>
      </c>
      <c r="CY741" s="161" t="str">
        <f>IF('Formato 4_Ppto'!S770&lt;&gt;"",'Formato 4_Ppto'!S770,"")</f>
        <v/>
      </c>
      <c r="CZ741" s="161" t="str">
        <f>IF('Formato 4_Ppto'!T770&lt;&gt;"",'Formato 4_Ppto'!T770,"")</f>
        <v/>
      </c>
      <c r="DA741" s="161" t="str">
        <f>IF('Formato 4_Ppto'!U770&lt;&gt;"",'Formato 4_Ppto'!U770,"")</f>
        <v/>
      </c>
      <c r="DB741" s="161" t="str">
        <f>IF('Formato 4_Ppto'!V770&lt;&gt;"",'Formato 4_Ppto'!V770,"")</f>
        <v/>
      </c>
      <c r="DC741" s="161" t="str">
        <f>IF('Formato 4_Ppto'!W770&lt;&gt;"",'Formato 4_Ppto'!W770,"")</f>
        <v/>
      </c>
      <c r="DD741" s="162" t="str">
        <f>IF('Formato 4_Ppto'!X770&lt;&gt;"",'Formato 4_Ppto'!X770,"")</f>
        <v/>
      </c>
      <c r="DE741" s="162" t="str">
        <f>IF('Formato 4_Ppto'!Y770&lt;&gt;"",'Formato 4_Ppto'!Y770,"")</f>
        <v/>
      </c>
      <c r="DF741" s="162" t="str">
        <f>IF('Formato 4_Ppto'!Z770&lt;&gt;"",'Formato 4_Ppto'!Z770,"")</f>
        <v/>
      </c>
      <c r="DG741" s="162" t="str">
        <f>IF('Formato 4_Ppto'!AA770&lt;&gt;"",'Formato 4_Ppto'!AA770,"")</f>
        <v/>
      </c>
      <c r="DH741" s="162" t="str">
        <f>IF('Formato 4_Ppto'!AB770&lt;&gt;"",'Formato 4_Ppto'!AB770,"")</f>
        <v/>
      </c>
      <c r="DI741" s="162" t="str">
        <f>IF('Formato 4_Ppto'!AC770&lt;&gt;"",'Formato 4_Ppto'!AC770,"")</f>
        <v/>
      </c>
      <c r="DJ741" s="162" t="str">
        <f>IF('Formato 4_Ppto'!AD770&lt;&gt;"",'Formato 4_Ppto'!AD770,"")</f>
        <v/>
      </c>
      <c r="DK741" s="162" t="str">
        <f>IF('Formato 4_Ppto'!AE770&lt;&gt;"",'Formato 4_Ppto'!AE770,"")</f>
        <v/>
      </c>
      <c r="DL741" s="162" t="str">
        <f>IF('Formato 4_Ppto'!AF770&lt;&gt;"",'Formato 4_Ppto'!AF770,"")</f>
        <v/>
      </c>
      <c r="DM741" s="162" t="str">
        <f>IF('Formato 4_Ppto'!AG770&lt;&gt;"",'Formato 4_Ppto'!AG770,"")</f>
        <v/>
      </c>
      <c r="DN741" s="162" t="str">
        <f>IF('Formato 4_Ppto'!AH770&lt;&gt;"",'Formato 4_Ppto'!AH770,"")</f>
        <v/>
      </c>
      <c r="DO741" s="162" t="str">
        <f>IF('Formato 4_Ppto'!AI770&lt;&gt;"",'Formato 4_Ppto'!AI770,"")</f>
        <v/>
      </c>
      <c r="DP741" s="163" t="str">
        <f>IF('Formato 4_Ppto'!AJ770&lt;&gt;"",'Formato 4_Ppto'!AJ770,"")</f>
        <v/>
      </c>
    </row>
    <row r="742" spans="2:120" x14ac:dyDescent="0.3">
      <c r="B742" s="13" t="str">
        <f>IF(OR(Tabla6[[#This Row],[IDA]]="",Tabla6[[#This Row],[IDT]]="",Tabla6[[#This Row],[IDI]]=""),"",Tabla6[[#This Row],[IDA]]&amp;"."&amp;Tabla6[[#This Row],[IDT]]&amp;"."&amp;Tabla6[[#This Row],[IDI]])</f>
        <v/>
      </c>
      <c r="C742" s="13" t="str">
        <f>IF(Formato_02!$B$14&lt;&gt;"",0,"")</f>
        <v/>
      </c>
      <c r="D742" s="13" t="str">
        <f>IF(Formato_02!$H$9&lt;&gt;"",Formato_02!$H$9,"")</f>
        <v/>
      </c>
      <c r="E742" s="24" t="str">
        <f t="shared" si="88"/>
        <v/>
      </c>
      <c r="F742" s="24" t="str">
        <f>IF(Formato_02!$B$14&lt;&gt;"",Formato_02!$B$14,"")</f>
        <v/>
      </c>
      <c r="G742" s="22" t="str">
        <f>IF('Formato 3_Gantt'!C747&lt;&gt;"",'Formato 3_Gantt'!C747,"")</f>
        <v/>
      </c>
      <c r="H742" s="13" t="str">
        <f>IF('Formato 3_Gantt'!D$8&lt;&gt;"",'Formato 3_Gantt'!D$8,"")</f>
        <v/>
      </c>
      <c r="I742" s="13" t="str">
        <f>IF('Formato 3_Gantt'!E$8&lt;&gt;"",'Formato 3_Gantt'!E$8,"")</f>
        <v/>
      </c>
      <c r="J742" s="13" t="str">
        <f>IF('Formato 3_Gantt'!F$8&lt;&gt;"",'Formato 3_Gantt'!F$8,"")</f>
        <v/>
      </c>
      <c r="K742" s="158" t="str">
        <f>IF('Formato 3_Gantt'!G$8&lt;&gt;"",'Formato 3_Gantt'!G$8,"")</f>
        <v/>
      </c>
      <c r="L742" s="158" t="str">
        <f>IF('Formato 3_Gantt'!H$8&lt;&gt;"",'Formato 3_Gantt'!H$8,"")</f>
        <v/>
      </c>
      <c r="M742" s="13" t="str">
        <f>IF('Formato 3_Gantt'!BL$8&lt;&gt;"",'Formato 3_Gantt'!BL$8,"")</f>
        <v/>
      </c>
      <c r="N742" s="13" t="str">
        <f>IF('Formato 3_Gantt'!BM$8&lt;&gt;"",'Formato 3_Gantt'!BM$8,"")</f>
        <v/>
      </c>
      <c r="O742" s="13" t="str">
        <f>IF('Formato 3_Gantt'!BN$8&lt;&gt;"",'Formato 3_Gantt'!BN$8,"")</f>
        <v/>
      </c>
      <c r="P742" s="13" t="str">
        <f>IF('Formato 3_Gantt'!BO$8&lt;&gt;"",'Formato 3_Gantt'!BO$8,"")</f>
        <v/>
      </c>
      <c r="Q742" s="13" t="str">
        <f>IF('Formato 3_Gantt'!BP$8&lt;&gt;"",'Formato 3_Gantt'!BP$8,"")</f>
        <v/>
      </c>
      <c r="R742" s="13" t="str">
        <f>IF('Formato 3_Gantt'!BQ$8&lt;&gt;"",'Formato 3_Gantt'!BQ$8,"")</f>
        <v/>
      </c>
      <c r="S742" s="13" t="str">
        <f>IF('Formato 3_Gantt'!BR$8&lt;&gt;"",'Formato 3_Gantt'!BR$8,"")</f>
        <v/>
      </c>
      <c r="T742" s="13" t="str">
        <f>IF('Formato 3_Gantt'!BS$8&lt;&gt;"",'Formato 3_Gantt'!BS$8,"")</f>
        <v/>
      </c>
      <c r="U742" s="13" t="str">
        <f>IF('Formato 3_Gantt'!BT$8&lt;&gt;"",'Formato 3_Gantt'!BT$8,"")</f>
        <v/>
      </c>
      <c r="V742" s="13" t="str">
        <f>IF('Formato 3_Gantt'!BU$8&lt;&gt;"",'Formato 3_Gantt'!BU$8,"")</f>
        <v/>
      </c>
      <c r="W742" s="13" t="str">
        <f>IF('Formato 3_Gantt'!BV$8&lt;&gt;"",'Formato 3_Gantt'!BV$8,"")</f>
        <v/>
      </c>
      <c r="X742" s="13" t="str">
        <f>IF('Formato 3_Gantt'!BW$8&lt;&gt;"",'Formato 3_Gantt'!BW$8,"")</f>
        <v/>
      </c>
      <c r="Y742" s="13" t="str">
        <f>IF('Formato 3_Gantt'!BX$8&lt;&gt;"",'Formato 3_Gantt'!BX$8,"")</f>
        <v/>
      </c>
      <c r="Z742" s="162" t="str">
        <f>IF(Formato_02!S$15&lt;&gt;"",Formato_02!S$15,"")</f>
        <v/>
      </c>
      <c r="AA742" s="162" t="str">
        <f>IF(Formato_02!T$15&lt;&gt;"",Formato_02!T$15,"")</f>
        <v/>
      </c>
      <c r="AB742" s="162" t="str">
        <f>IF(Formato_02!U$15&lt;&gt;"",Formato_02!U$15,"")</f>
        <v/>
      </c>
      <c r="AC742" s="162" t="str">
        <f>IF(Formato_02!V$15&lt;&gt;"",Formato_02!V$15,"")</f>
        <v/>
      </c>
      <c r="AD742" s="162" t="str">
        <f>IF(Formato_02!W$15&lt;&gt;"",Formato_02!W$15,"")</f>
        <v/>
      </c>
      <c r="AE742" s="162" t="str">
        <f>IF(Formato_02!X$15&lt;&gt;"",Formato_02!X$15,"")</f>
        <v/>
      </c>
      <c r="AF742" s="162" t="str">
        <f>IF(Formato_02!Y$15&lt;&gt;"",Formato_02!Y$15,"")</f>
        <v/>
      </c>
      <c r="AG742" s="162" t="str">
        <f>IF(Formato_02!Z$15&lt;&gt;"",Formato_02!Z$15,"")</f>
        <v/>
      </c>
      <c r="AH742" s="162" t="str">
        <f>IF(Formato_02!AA$15&lt;&gt;"",Formato_02!AA$15,"")</f>
        <v/>
      </c>
      <c r="AI742" s="162" t="str">
        <f>IF(Formato_02!AB$15&lt;&gt;"",Formato_02!AB$15,"")</f>
        <v/>
      </c>
      <c r="AJ742" s="162" t="str">
        <f>IF(Formato_02!AC$15&lt;&gt;"",Formato_02!AC$15,"")</f>
        <v/>
      </c>
      <c r="AK742" s="162" t="str">
        <f>IF(Formato_02!AD$15&lt;&gt;"",Formato_02!AD$15,"")</f>
        <v/>
      </c>
      <c r="AL742" s="162" t="str">
        <f>IF(Formato_02!$N$14&lt;&gt;"",Formato_02!$N$14,"")</f>
        <v/>
      </c>
      <c r="AM742" s="13" t="str">
        <f>IF(Formato_02!$X$4&lt;&gt;"","AN","")</f>
        <v/>
      </c>
      <c r="AN742" s="24" t="str">
        <f t="shared" si="89"/>
        <v/>
      </c>
      <c r="AO742" s="13" t="str">
        <f>IF(Formato_02!$Y$4&lt;&gt;"","P027","")</f>
        <v/>
      </c>
      <c r="AP742" s="24" t="str">
        <f t="shared" si="90"/>
        <v/>
      </c>
      <c r="AQ742" s="13" t="str">
        <f>IF(Formato_02!$Z$4&lt;&gt;"","PNCVG","")</f>
        <v/>
      </c>
      <c r="AR742" s="24" t="str">
        <f t="shared" si="91"/>
        <v/>
      </c>
      <c r="AS742" s="13" t="str">
        <f>IF(Formato_02!$AA$4&lt;&gt;"","PNFF","")</f>
        <v/>
      </c>
      <c r="AT742" s="24" t="str">
        <f t="shared" si="92"/>
        <v/>
      </c>
      <c r="AU742" s="13" t="str">
        <f>IF(Formato_02!$AB$4&lt;&gt;"","PNPAM","")</f>
        <v/>
      </c>
      <c r="AV742" s="24" t="str">
        <f t="shared" si="93"/>
        <v/>
      </c>
      <c r="AW742" s="13" t="str">
        <f>IF(Formato_02!$AC$4&lt;&gt;"","PNAIA","")</f>
        <v/>
      </c>
      <c r="AX742" s="24" t="str">
        <f t="shared" si="94"/>
        <v/>
      </c>
      <c r="AY742" s="13" t="str">
        <f>IF(Formato_02!$AD$4&lt;&gt;"","PIO","")</f>
        <v/>
      </c>
      <c r="AZ742" s="24" t="str">
        <f t="shared" si="95"/>
        <v/>
      </c>
      <c r="BA742" s="13" t="str">
        <f>IF('Formato 3_Gantt'!B$33&lt;&gt;"",'Formato 3_Gantt'!A$33,"")</f>
        <v/>
      </c>
      <c r="BB742" s="24" t="str">
        <f>IF('Formato 3_Gantt'!B$33&lt;&gt;"",'Formato 3_Gantt'!B$33,"")</f>
        <v/>
      </c>
      <c r="BC742" s="22" t="str">
        <f>IF('Formato 3_Gantt'!C$33&lt;&gt;"",'Formato 3_Gantt'!C$33,"")</f>
        <v/>
      </c>
      <c r="BD742" s="13" t="str">
        <f>IF('Formato 3_Gantt'!D$33&lt;&gt;"",'Formato 3_Gantt'!D$33,"")</f>
        <v/>
      </c>
      <c r="BE742" s="161" t="str">
        <f>IF('Formato 3_Gantt'!E$33&lt;&gt;"",'Formato 3_Gantt'!E$33,"")</f>
        <v/>
      </c>
      <c r="BF742" s="13" t="str">
        <f>IF('Formato 3_Gantt'!F$33&lt;&gt;"",'Formato 3_Gantt'!F$33,"")</f>
        <v/>
      </c>
      <c r="BG742" s="158" t="str">
        <f>IF('Formato 3_Gantt'!G$33&lt;&gt;"",'Formato 3_Gantt'!G$33,"")</f>
        <v/>
      </c>
      <c r="BH742" s="158" t="str">
        <f>IF('Formato 3_Gantt'!H$33&lt;&gt;"",'Formato 3_Gantt'!H$33,"")</f>
        <v/>
      </c>
      <c r="BI742" s="161" t="str">
        <f>IF('Formato 3_Gantt'!BL$33&lt;&gt;"",'Formato 3_Gantt'!BL$33,"")</f>
        <v/>
      </c>
      <c r="BJ742" s="161" t="str">
        <f>IF('Formato 3_Gantt'!BM$33&lt;&gt;"",'Formato 3_Gantt'!BM$33,"")</f>
        <v/>
      </c>
      <c r="BK742" s="161" t="str">
        <f>IF('Formato 3_Gantt'!BN$33&lt;&gt;"",'Formato 3_Gantt'!BN$33,"")</f>
        <v/>
      </c>
      <c r="BL742" s="161" t="str">
        <f>IF('Formato 3_Gantt'!BO$33&lt;&gt;"",'Formato 3_Gantt'!BO$33,"")</f>
        <v/>
      </c>
      <c r="BM742" s="161" t="str">
        <f>IF('Formato 3_Gantt'!BP$33&lt;&gt;"",'Formato 3_Gantt'!BP$33,"")</f>
        <v/>
      </c>
      <c r="BN742" s="161" t="str">
        <f>IF('Formato 3_Gantt'!BQ$33&lt;&gt;"",'Formato 3_Gantt'!BQ$33,"")</f>
        <v/>
      </c>
      <c r="BO742" s="161" t="str">
        <f>IF('Formato 3_Gantt'!BR$33&lt;&gt;"",'Formato 3_Gantt'!BR$33,"")</f>
        <v/>
      </c>
      <c r="BP742" s="161" t="str">
        <f>IF('Formato 3_Gantt'!BS$33&lt;&gt;"",'Formato 3_Gantt'!BS$33,"")</f>
        <v/>
      </c>
      <c r="BQ742" s="161" t="str">
        <f>IF('Formato 3_Gantt'!BT$33&lt;&gt;"",'Formato 3_Gantt'!BT$33,"")</f>
        <v/>
      </c>
      <c r="BR742" s="161" t="str">
        <f>IF('Formato 3_Gantt'!BU$33&lt;&gt;"",'Formato 3_Gantt'!BU$33,"")</f>
        <v/>
      </c>
      <c r="BS742" s="161" t="str">
        <f>IF('Formato 3_Gantt'!BV$33&lt;&gt;"",'Formato 3_Gantt'!BV$33,"")</f>
        <v/>
      </c>
      <c r="BT742" s="161" t="str">
        <f>IF('Formato 3_Gantt'!BW$33&lt;&gt;"",'Formato 3_Gantt'!BW$33,"")</f>
        <v/>
      </c>
      <c r="BU742" s="161" t="str">
        <f>IF('Formato 3_Gantt'!BX$33&lt;&gt;"",'Formato 3_Gantt'!BX$33,"")</f>
        <v/>
      </c>
      <c r="BV742" s="163" t="str">
        <f>IF('Formato 4_Ppto'!I$751&lt;&gt;"",'Formato 4_Ppto'!I$751,"")</f>
        <v/>
      </c>
      <c r="BW742" s="162" t="str">
        <f>IF('Formato 4_Ppto'!X$751&lt;&gt;"",'Formato 4_Ppto'!X$751,"")</f>
        <v/>
      </c>
      <c r="BX742" s="162" t="str">
        <f>IF('Formato 4_Ppto'!Y$751&lt;&gt;"",'Formato 4_Ppto'!Y$751,"")</f>
        <v/>
      </c>
      <c r="BY742" s="162" t="str">
        <f>IF('Formato 4_Ppto'!Z$751&lt;&gt;"",'Formato 4_Ppto'!Z$751,"")</f>
        <v/>
      </c>
      <c r="BZ742" s="162" t="str">
        <f>IF('Formato 4_Ppto'!AA$751&lt;&gt;"",'Formato 4_Ppto'!AA$751,"")</f>
        <v/>
      </c>
      <c r="CA742" s="162" t="str">
        <f>IF('Formato 4_Ppto'!AB$751&lt;&gt;"",'Formato 4_Ppto'!AB$751,"")</f>
        <v/>
      </c>
      <c r="CB742" s="162" t="str">
        <f>IF('Formato 4_Ppto'!AC$751&lt;&gt;"",'Formato 4_Ppto'!AC$751,"")</f>
        <v/>
      </c>
      <c r="CC742" s="162" t="str">
        <f>IF('Formato 4_Ppto'!AD$751&lt;&gt;"",'Formato 4_Ppto'!AD$751,"")</f>
        <v/>
      </c>
      <c r="CD742" s="162" t="str">
        <f>IF('Formato 4_Ppto'!AE$751&lt;&gt;"",'Formato 4_Ppto'!AE$751,"")</f>
        <v/>
      </c>
      <c r="CE742" s="162" t="str">
        <f>IF('Formato 4_Ppto'!AF$751&lt;&gt;"",'Formato 4_Ppto'!AF$751,"")</f>
        <v/>
      </c>
      <c r="CF742" s="162" t="str">
        <f>IF('Formato 4_Ppto'!AG$751&lt;&gt;"",'Formato 4_Ppto'!AG$751,"")</f>
        <v/>
      </c>
      <c r="CG742" s="162" t="str">
        <f>IF('Formato 4_Ppto'!AH$751&lt;&gt;"",'Formato 4_Ppto'!AH$751,"")</f>
        <v/>
      </c>
      <c r="CH742" s="162" t="str">
        <f>IF('Formato 4_Ppto'!AI$751&lt;&gt;"",'Formato 4_Ppto'!AI$751,"")</f>
        <v/>
      </c>
      <c r="CI742" s="163" t="str">
        <f>IF('Formato 4_Ppto'!AJ$751&lt;&gt;"",'Formato 4_Ppto'!AJ$751,"")</f>
        <v/>
      </c>
      <c r="CJ742" s="13" t="str">
        <f>IF('Formato 4_Ppto'!B771&lt;&gt;"",'Formato 4_Ppto'!A771,"")</f>
        <v/>
      </c>
      <c r="CK742" s="24" t="str">
        <f>IF('Formato 4_Ppto'!B771&lt;&gt;"",'Formato 4_Ppto'!B771,"")</f>
        <v/>
      </c>
      <c r="CL742" s="22" t="str">
        <f>IF('Formato 4_Ppto'!C771&lt;&gt;"",'Formato 4_Ppto'!C771,"")</f>
        <v/>
      </c>
      <c r="CM742" s="24" t="str">
        <f>IF('Formato 4_Ppto'!D771&lt;&gt;"",'Formato 4_Ppto'!D771,"")</f>
        <v/>
      </c>
      <c r="CN742" s="161" t="str">
        <f>IF('Formato 4_Ppto'!E771&lt;&gt;"",'Formato 4_Ppto'!E771,"")</f>
        <v/>
      </c>
      <c r="CO742" s="161" t="str">
        <f>IF('Formato 4_Ppto'!G771&lt;&gt;"",'Formato 4_Ppto'!G771,"")</f>
        <v/>
      </c>
      <c r="CP742" s="163" t="str">
        <f>IF('Formato 4_Ppto'!I771&lt;&gt;"",'Formato 4_Ppto'!I771,"")</f>
        <v/>
      </c>
      <c r="CQ742" s="161" t="str">
        <f>IF('Formato 4_Ppto'!K771&lt;&gt;"",'Formato 4_Ppto'!K771,"")</f>
        <v/>
      </c>
      <c r="CR742" s="161" t="str">
        <f>IF('Formato 4_Ppto'!L771&lt;&gt;"",'Formato 4_Ppto'!L771,"")</f>
        <v/>
      </c>
      <c r="CS742" s="161" t="str">
        <f>IF('Formato 4_Ppto'!M771&lt;&gt;"",'Formato 4_Ppto'!M771,"")</f>
        <v/>
      </c>
      <c r="CT742" s="161" t="str">
        <f>IF('Formato 4_Ppto'!N771&lt;&gt;"",'Formato 4_Ppto'!N771,"")</f>
        <v/>
      </c>
      <c r="CU742" s="161" t="str">
        <f>IF('Formato 4_Ppto'!O771&lt;&gt;"",'Formato 4_Ppto'!O771,"")</f>
        <v/>
      </c>
      <c r="CV742" s="161" t="str">
        <f>IF('Formato 4_Ppto'!P771&lt;&gt;"",'Formato 4_Ppto'!P771,"")</f>
        <v/>
      </c>
      <c r="CW742" s="161" t="str">
        <f>IF('Formato 4_Ppto'!Q771&lt;&gt;"",'Formato 4_Ppto'!Q771,"")</f>
        <v/>
      </c>
      <c r="CX742" s="161" t="str">
        <f>IF('Formato 4_Ppto'!R771&lt;&gt;"",'Formato 4_Ppto'!R771,"")</f>
        <v/>
      </c>
      <c r="CY742" s="161" t="str">
        <f>IF('Formato 4_Ppto'!S771&lt;&gt;"",'Formato 4_Ppto'!S771,"")</f>
        <v/>
      </c>
      <c r="CZ742" s="161" t="str">
        <f>IF('Formato 4_Ppto'!T771&lt;&gt;"",'Formato 4_Ppto'!T771,"")</f>
        <v/>
      </c>
      <c r="DA742" s="161" t="str">
        <f>IF('Formato 4_Ppto'!U771&lt;&gt;"",'Formato 4_Ppto'!U771,"")</f>
        <v/>
      </c>
      <c r="DB742" s="161" t="str">
        <f>IF('Formato 4_Ppto'!V771&lt;&gt;"",'Formato 4_Ppto'!V771,"")</f>
        <v/>
      </c>
      <c r="DC742" s="161" t="str">
        <f>IF('Formato 4_Ppto'!W771&lt;&gt;"",'Formato 4_Ppto'!W771,"")</f>
        <v/>
      </c>
      <c r="DD742" s="162" t="str">
        <f>IF('Formato 4_Ppto'!X771&lt;&gt;"",'Formato 4_Ppto'!X771,"")</f>
        <v/>
      </c>
      <c r="DE742" s="162" t="str">
        <f>IF('Formato 4_Ppto'!Y771&lt;&gt;"",'Formato 4_Ppto'!Y771,"")</f>
        <v/>
      </c>
      <c r="DF742" s="162" t="str">
        <f>IF('Formato 4_Ppto'!Z771&lt;&gt;"",'Formato 4_Ppto'!Z771,"")</f>
        <v/>
      </c>
      <c r="DG742" s="162" t="str">
        <f>IF('Formato 4_Ppto'!AA771&lt;&gt;"",'Formato 4_Ppto'!AA771,"")</f>
        <v/>
      </c>
      <c r="DH742" s="162" t="str">
        <f>IF('Formato 4_Ppto'!AB771&lt;&gt;"",'Formato 4_Ppto'!AB771,"")</f>
        <v/>
      </c>
      <c r="DI742" s="162" t="str">
        <f>IF('Formato 4_Ppto'!AC771&lt;&gt;"",'Formato 4_Ppto'!AC771,"")</f>
        <v/>
      </c>
      <c r="DJ742" s="162" t="str">
        <f>IF('Formato 4_Ppto'!AD771&lt;&gt;"",'Formato 4_Ppto'!AD771,"")</f>
        <v/>
      </c>
      <c r="DK742" s="162" t="str">
        <f>IF('Formato 4_Ppto'!AE771&lt;&gt;"",'Formato 4_Ppto'!AE771,"")</f>
        <v/>
      </c>
      <c r="DL742" s="162" t="str">
        <f>IF('Formato 4_Ppto'!AF771&lt;&gt;"",'Formato 4_Ppto'!AF771,"")</f>
        <v/>
      </c>
      <c r="DM742" s="162" t="str">
        <f>IF('Formato 4_Ppto'!AG771&lt;&gt;"",'Formato 4_Ppto'!AG771,"")</f>
        <v/>
      </c>
      <c r="DN742" s="162" t="str">
        <f>IF('Formato 4_Ppto'!AH771&lt;&gt;"",'Formato 4_Ppto'!AH771,"")</f>
        <v/>
      </c>
      <c r="DO742" s="162" t="str">
        <f>IF('Formato 4_Ppto'!AI771&lt;&gt;"",'Formato 4_Ppto'!AI771,"")</f>
        <v/>
      </c>
      <c r="DP742" s="163" t="str">
        <f>IF('Formato 4_Ppto'!AJ771&lt;&gt;"",'Formato 4_Ppto'!AJ771,"")</f>
        <v/>
      </c>
    </row>
    <row r="743" spans="2:120" x14ac:dyDescent="0.3">
      <c r="B743" s="13" t="str">
        <f>IF(OR(Tabla6[[#This Row],[IDA]]="",Tabla6[[#This Row],[IDT]]="",Tabla6[[#This Row],[IDI]]=""),"",Tabla6[[#This Row],[IDA]]&amp;"."&amp;Tabla6[[#This Row],[IDT]]&amp;"."&amp;Tabla6[[#This Row],[IDI]])</f>
        <v/>
      </c>
      <c r="C743" s="13" t="str">
        <f>IF(Formato_02!$B$14&lt;&gt;"",0,"")</f>
        <v/>
      </c>
      <c r="D743" s="13" t="str">
        <f>IF(Formato_02!$H$9&lt;&gt;"",Formato_02!$H$9,"")</f>
        <v/>
      </c>
      <c r="E743" s="24" t="str">
        <f t="shared" si="88"/>
        <v/>
      </c>
      <c r="F743" s="24" t="str">
        <f>IF(Formato_02!$B$14&lt;&gt;"",Formato_02!$B$14,"")</f>
        <v/>
      </c>
      <c r="G743" s="22" t="str">
        <f>IF('Formato 3_Gantt'!C748&lt;&gt;"",'Formato 3_Gantt'!C748,"")</f>
        <v/>
      </c>
      <c r="H743" s="13" t="str">
        <f>IF('Formato 3_Gantt'!D$8&lt;&gt;"",'Formato 3_Gantt'!D$8,"")</f>
        <v/>
      </c>
      <c r="I743" s="13" t="str">
        <f>IF('Formato 3_Gantt'!E$8&lt;&gt;"",'Formato 3_Gantt'!E$8,"")</f>
        <v/>
      </c>
      <c r="J743" s="13" t="str">
        <f>IF('Formato 3_Gantt'!F$8&lt;&gt;"",'Formato 3_Gantt'!F$8,"")</f>
        <v/>
      </c>
      <c r="K743" s="158" t="str">
        <f>IF('Formato 3_Gantt'!G$8&lt;&gt;"",'Formato 3_Gantt'!G$8,"")</f>
        <v/>
      </c>
      <c r="L743" s="158" t="str">
        <f>IF('Formato 3_Gantt'!H$8&lt;&gt;"",'Formato 3_Gantt'!H$8,"")</f>
        <v/>
      </c>
      <c r="M743" s="13" t="str">
        <f>IF('Formato 3_Gantt'!BL$8&lt;&gt;"",'Formato 3_Gantt'!BL$8,"")</f>
        <v/>
      </c>
      <c r="N743" s="13" t="str">
        <f>IF('Formato 3_Gantt'!BM$8&lt;&gt;"",'Formato 3_Gantt'!BM$8,"")</f>
        <v/>
      </c>
      <c r="O743" s="13" t="str">
        <f>IF('Formato 3_Gantt'!BN$8&lt;&gt;"",'Formato 3_Gantt'!BN$8,"")</f>
        <v/>
      </c>
      <c r="P743" s="13" t="str">
        <f>IF('Formato 3_Gantt'!BO$8&lt;&gt;"",'Formato 3_Gantt'!BO$8,"")</f>
        <v/>
      </c>
      <c r="Q743" s="13" t="str">
        <f>IF('Formato 3_Gantt'!BP$8&lt;&gt;"",'Formato 3_Gantt'!BP$8,"")</f>
        <v/>
      </c>
      <c r="R743" s="13" t="str">
        <f>IF('Formato 3_Gantt'!BQ$8&lt;&gt;"",'Formato 3_Gantt'!BQ$8,"")</f>
        <v/>
      </c>
      <c r="S743" s="13" t="str">
        <f>IF('Formato 3_Gantt'!BR$8&lt;&gt;"",'Formato 3_Gantt'!BR$8,"")</f>
        <v/>
      </c>
      <c r="T743" s="13" t="str">
        <f>IF('Formato 3_Gantt'!BS$8&lt;&gt;"",'Formato 3_Gantt'!BS$8,"")</f>
        <v/>
      </c>
      <c r="U743" s="13" t="str">
        <f>IF('Formato 3_Gantt'!BT$8&lt;&gt;"",'Formato 3_Gantt'!BT$8,"")</f>
        <v/>
      </c>
      <c r="V743" s="13" t="str">
        <f>IF('Formato 3_Gantt'!BU$8&lt;&gt;"",'Formato 3_Gantt'!BU$8,"")</f>
        <v/>
      </c>
      <c r="W743" s="13" t="str">
        <f>IF('Formato 3_Gantt'!BV$8&lt;&gt;"",'Formato 3_Gantt'!BV$8,"")</f>
        <v/>
      </c>
      <c r="X743" s="13" t="str">
        <f>IF('Formato 3_Gantt'!BW$8&lt;&gt;"",'Formato 3_Gantt'!BW$8,"")</f>
        <v/>
      </c>
      <c r="Y743" s="13" t="str">
        <f>IF('Formato 3_Gantt'!BX$8&lt;&gt;"",'Formato 3_Gantt'!BX$8,"")</f>
        <v/>
      </c>
      <c r="Z743" s="162" t="str">
        <f>IF(Formato_02!S$15&lt;&gt;"",Formato_02!S$15,"")</f>
        <v/>
      </c>
      <c r="AA743" s="162" t="str">
        <f>IF(Formato_02!T$15&lt;&gt;"",Formato_02!T$15,"")</f>
        <v/>
      </c>
      <c r="AB743" s="162" t="str">
        <f>IF(Formato_02!U$15&lt;&gt;"",Formato_02!U$15,"")</f>
        <v/>
      </c>
      <c r="AC743" s="162" t="str">
        <f>IF(Formato_02!V$15&lt;&gt;"",Formato_02!V$15,"")</f>
        <v/>
      </c>
      <c r="AD743" s="162" t="str">
        <f>IF(Formato_02!W$15&lt;&gt;"",Formato_02!W$15,"")</f>
        <v/>
      </c>
      <c r="AE743" s="162" t="str">
        <f>IF(Formato_02!X$15&lt;&gt;"",Formato_02!X$15,"")</f>
        <v/>
      </c>
      <c r="AF743" s="162" t="str">
        <f>IF(Formato_02!Y$15&lt;&gt;"",Formato_02!Y$15,"")</f>
        <v/>
      </c>
      <c r="AG743" s="162" t="str">
        <f>IF(Formato_02!Z$15&lt;&gt;"",Formato_02!Z$15,"")</f>
        <v/>
      </c>
      <c r="AH743" s="162" t="str">
        <f>IF(Formato_02!AA$15&lt;&gt;"",Formato_02!AA$15,"")</f>
        <v/>
      </c>
      <c r="AI743" s="162" t="str">
        <f>IF(Formato_02!AB$15&lt;&gt;"",Formato_02!AB$15,"")</f>
        <v/>
      </c>
      <c r="AJ743" s="162" t="str">
        <f>IF(Formato_02!AC$15&lt;&gt;"",Formato_02!AC$15,"")</f>
        <v/>
      </c>
      <c r="AK743" s="162" t="str">
        <f>IF(Formato_02!AD$15&lt;&gt;"",Formato_02!AD$15,"")</f>
        <v/>
      </c>
      <c r="AL743" s="162" t="str">
        <f>IF(Formato_02!$N$14&lt;&gt;"",Formato_02!$N$14,"")</f>
        <v/>
      </c>
      <c r="AM743" s="13" t="str">
        <f>IF(Formato_02!$X$4&lt;&gt;"","AN","")</f>
        <v/>
      </c>
      <c r="AN743" s="24" t="str">
        <f t="shared" si="89"/>
        <v/>
      </c>
      <c r="AO743" s="13" t="str">
        <f>IF(Formato_02!$Y$4&lt;&gt;"","P027","")</f>
        <v/>
      </c>
      <c r="AP743" s="24" t="str">
        <f t="shared" si="90"/>
        <v/>
      </c>
      <c r="AQ743" s="13" t="str">
        <f>IF(Formato_02!$Z$4&lt;&gt;"","PNCVG","")</f>
        <v/>
      </c>
      <c r="AR743" s="24" t="str">
        <f t="shared" si="91"/>
        <v/>
      </c>
      <c r="AS743" s="13" t="str">
        <f>IF(Formato_02!$AA$4&lt;&gt;"","PNFF","")</f>
        <v/>
      </c>
      <c r="AT743" s="24" t="str">
        <f t="shared" si="92"/>
        <v/>
      </c>
      <c r="AU743" s="13" t="str">
        <f>IF(Formato_02!$AB$4&lt;&gt;"","PNPAM","")</f>
        <v/>
      </c>
      <c r="AV743" s="24" t="str">
        <f t="shared" si="93"/>
        <v/>
      </c>
      <c r="AW743" s="13" t="str">
        <f>IF(Formato_02!$AC$4&lt;&gt;"","PNAIA","")</f>
        <v/>
      </c>
      <c r="AX743" s="24" t="str">
        <f t="shared" si="94"/>
        <v/>
      </c>
      <c r="AY743" s="13" t="str">
        <f>IF(Formato_02!$AD$4&lt;&gt;"","PIO","")</f>
        <v/>
      </c>
      <c r="AZ743" s="24" t="str">
        <f t="shared" si="95"/>
        <v/>
      </c>
      <c r="BA743" s="13" t="str">
        <f>IF('Formato 3_Gantt'!B$33&lt;&gt;"",'Formato 3_Gantt'!A$33,"")</f>
        <v/>
      </c>
      <c r="BB743" s="24" t="str">
        <f>IF('Formato 3_Gantt'!B$33&lt;&gt;"",'Formato 3_Gantt'!B$33,"")</f>
        <v/>
      </c>
      <c r="BC743" s="22" t="str">
        <f>IF('Formato 3_Gantt'!C$33&lt;&gt;"",'Formato 3_Gantt'!C$33,"")</f>
        <v/>
      </c>
      <c r="BD743" s="13" t="str">
        <f>IF('Formato 3_Gantt'!D$33&lt;&gt;"",'Formato 3_Gantt'!D$33,"")</f>
        <v/>
      </c>
      <c r="BE743" s="161" t="str">
        <f>IF('Formato 3_Gantt'!E$33&lt;&gt;"",'Formato 3_Gantt'!E$33,"")</f>
        <v/>
      </c>
      <c r="BF743" s="13" t="str">
        <f>IF('Formato 3_Gantt'!F$33&lt;&gt;"",'Formato 3_Gantt'!F$33,"")</f>
        <v/>
      </c>
      <c r="BG743" s="158" t="str">
        <f>IF('Formato 3_Gantt'!G$33&lt;&gt;"",'Formato 3_Gantt'!G$33,"")</f>
        <v/>
      </c>
      <c r="BH743" s="158" t="str">
        <f>IF('Formato 3_Gantt'!H$33&lt;&gt;"",'Formato 3_Gantt'!H$33,"")</f>
        <v/>
      </c>
      <c r="BI743" s="161" t="str">
        <f>IF('Formato 3_Gantt'!BL$33&lt;&gt;"",'Formato 3_Gantt'!BL$33,"")</f>
        <v/>
      </c>
      <c r="BJ743" s="161" t="str">
        <f>IF('Formato 3_Gantt'!BM$33&lt;&gt;"",'Formato 3_Gantt'!BM$33,"")</f>
        <v/>
      </c>
      <c r="BK743" s="161" t="str">
        <f>IF('Formato 3_Gantt'!BN$33&lt;&gt;"",'Formato 3_Gantt'!BN$33,"")</f>
        <v/>
      </c>
      <c r="BL743" s="161" t="str">
        <f>IF('Formato 3_Gantt'!BO$33&lt;&gt;"",'Formato 3_Gantt'!BO$33,"")</f>
        <v/>
      </c>
      <c r="BM743" s="161" t="str">
        <f>IF('Formato 3_Gantt'!BP$33&lt;&gt;"",'Formato 3_Gantt'!BP$33,"")</f>
        <v/>
      </c>
      <c r="BN743" s="161" t="str">
        <f>IF('Formato 3_Gantt'!BQ$33&lt;&gt;"",'Formato 3_Gantt'!BQ$33,"")</f>
        <v/>
      </c>
      <c r="BO743" s="161" t="str">
        <f>IF('Formato 3_Gantt'!BR$33&lt;&gt;"",'Formato 3_Gantt'!BR$33,"")</f>
        <v/>
      </c>
      <c r="BP743" s="161" t="str">
        <f>IF('Formato 3_Gantt'!BS$33&lt;&gt;"",'Formato 3_Gantt'!BS$33,"")</f>
        <v/>
      </c>
      <c r="BQ743" s="161" t="str">
        <f>IF('Formato 3_Gantt'!BT$33&lt;&gt;"",'Formato 3_Gantt'!BT$33,"")</f>
        <v/>
      </c>
      <c r="BR743" s="161" t="str">
        <f>IF('Formato 3_Gantt'!BU$33&lt;&gt;"",'Formato 3_Gantt'!BU$33,"")</f>
        <v/>
      </c>
      <c r="BS743" s="161" t="str">
        <f>IF('Formato 3_Gantt'!BV$33&lt;&gt;"",'Formato 3_Gantt'!BV$33,"")</f>
        <v/>
      </c>
      <c r="BT743" s="161" t="str">
        <f>IF('Formato 3_Gantt'!BW$33&lt;&gt;"",'Formato 3_Gantt'!BW$33,"")</f>
        <v/>
      </c>
      <c r="BU743" s="161" t="str">
        <f>IF('Formato 3_Gantt'!BX$33&lt;&gt;"",'Formato 3_Gantt'!BX$33,"")</f>
        <v/>
      </c>
      <c r="BV743" s="163" t="str">
        <f>IF('Formato 4_Ppto'!I$751&lt;&gt;"",'Formato 4_Ppto'!I$751,"")</f>
        <v/>
      </c>
      <c r="BW743" s="162" t="str">
        <f>IF('Formato 4_Ppto'!X$751&lt;&gt;"",'Formato 4_Ppto'!X$751,"")</f>
        <v/>
      </c>
      <c r="BX743" s="162" t="str">
        <f>IF('Formato 4_Ppto'!Y$751&lt;&gt;"",'Formato 4_Ppto'!Y$751,"")</f>
        <v/>
      </c>
      <c r="BY743" s="162" t="str">
        <f>IF('Formato 4_Ppto'!Z$751&lt;&gt;"",'Formato 4_Ppto'!Z$751,"")</f>
        <v/>
      </c>
      <c r="BZ743" s="162" t="str">
        <f>IF('Formato 4_Ppto'!AA$751&lt;&gt;"",'Formato 4_Ppto'!AA$751,"")</f>
        <v/>
      </c>
      <c r="CA743" s="162" t="str">
        <f>IF('Formato 4_Ppto'!AB$751&lt;&gt;"",'Formato 4_Ppto'!AB$751,"")</f>
        <v/>
      </c>
      <c r="CB743" s="162" t="str">
        <f>IF('Formato 4_Ppto'!AC$751&lt;&gt;"",'Formato 4_Ppto'!AC$751,"")</f>
        <v/>
      </c>
      <c r="CC743" s="162" t="str">
        <f>IF('Formato 4_Ppto'!AD$751&lt;&gt;"",'Formato 4_Ppto'!AD$751,"")</f>
        <v/>
      </c>
      <c r="CD743" s="162" t="str">
        <f>IF('Formato 4_Ppto'!AE$751&lt;&gt;"",'Formato 4_Ppto'!AE$751,"")</f>
        <v/>
      </c>
      <c r="CE743" s="162" t="str">
        <f>IF('Formato 4_Ppto'!AF$751&lt;&gt;"",'Formato 4_Ppto'!AF$751,"")</f>
        <v/>
      </c>
      <c r="CF743" s="162" t="str">
        <f>IF('Formato 4_Ppto'!AG$751&lt;&gt;"",'Formato 4_Ppto'!AG$751,"")</f>
        <v/>
      </c>
      <c r="CG743" s="162" t="str">
        <f>IF('Formato 4_Ppto'!AH$751&lt;&gt;"",'Formato 4_Ppto'!AH$751,"")</f>
        <v/>
      </c>
      <c r="CH743" s="162" t="str">
        <f>IF('Formato 4_Ppto'!AI$751&lt;&gt;"",'Formato 4_Ppto'!AI$751,"")</f>
        <v/>
      </c>
      <c r="CI743" s="163" t="str">
        <f>IF('Formato 4_Ppto'!AJ$751&lt;&gt;"",'Formato 4_Ppto'!AJ$751,"")</f>
        <v/>
      </c>
      <c r="CJ743" s="13" t="str">
        <f>IF('Formato 4_Ppto'!B772&lt;&gt;"",'Formato 4_Ppto'!A772,"")</f>
        <v/>
      </c>
      <c r="CK743" s="24" t="str">
        <f>IF('Formato 4_Ppto'!B772&lt;&gt;"",'Formato 4_Ppto'!B772,"")</f>
        <v/>
      </c>
      <c r="CL743" s="22" t="str">
        <f>IF('Formato 4_Ppto'!C772&lt;&gt;"",'Formato 4_Ppto'!C772,"")</f>
        <v/>
      </c>
      <c r="CM743" s="24" t="str">
        <f>IF('Formato 4_Ppto'!D772&lt;&gt;"",'Formato 4_Ppto'!D772,"")</f>
        <v/>
      </c>
      <c r="CN743" s="161" t="str">
        <f>IF('Formato 4_Ppto'!E772&lt;&gt;"",'Formato 4_Ppto'!E772,"")</f>
        <v/>
      </c>
      <c r="CO743" s="161" t="str">
        <f>IF('Formato 4_Ppto'!G772&lt;&gt;"",'Formato 4_Ppto'!G772,"")</f>
        <v/>
      </c>
      <c r="CP743" s="163" t="str">
        <f>IF('Formato 4_Ppto'!I772&lt;&gt;"",'Formato 4_Ppto'!I772,"")</f>
        <v/>
      </c>
      <c r="CQ743" s="161" t="str">
        <f>IF('Formato 4_Ppto'!K772&lt;&gt;"",'Formato 4_Ppto'!K772,"")</f>
        <v/>
      </c>
      <c r="CR743" s="161" t="str">
        <f>IF('Formato 4_Ppto'!L772&lt;&gt;"",'Formato 4_Ppto'!L772,"")</f>
        <v/>
      </c>
      <c r="CS743" s="161" t="str">
        <f>IF('Formato 4_Ppto'!M772&lt;&gt;"",'Formato 4_Ppto'!M772,"")</f>
        <v/>
      </c>
      <c r="CT743" s="161" t="str">
        <f>IF('Formato 4_Ppto'!N772&lt;&gt;"",'Formato 4_Ppto'!N772,"")</f>
        <v/>
      </c>
      <c r="CU743" s="161" t="str">
        <f>IF('Formato 4_Ppto'!O772&lt;&gt;"",'Formato 4_Ppto'!O772,"")</f>
        <v/>
      </c>
      <c r="CV743" s="161" t="str">
        <f>IF('Formato 4_Ppto'!P772&lt;&gt;"",'Formato 4_Ppto'!P772,"")</f>
        <v/>
      </c>
      <c r="CW743" s="161" t="str">
        <f>IF('Formato 4_Ppto'!Q772&lt;&gt;"",'Formato 4_Ppto'!Q772,"")</f>
        <v/>
      </c>
      <c r="CX743" s="161" t="str">
        <f>IF('Formato 4_Ppto'!R772&lt;&gt;"",'Formato 4_Ppto'!R772,"")</f>
        <v/>
      </c>
      <c r="CY743" s="161" t="str">
        <f>IF('Formato 4_Ppto'!S772&lt;&gt;"",'Formato 4_Ppto'!S772,"")</f>
        <v/>
      </c>
      <c r="CZ743" s="161" t="str">
        <f>IF('Formato 4_Ppto'!T772&lt;&gt;"",'Formato 4_Ppto'!T772,"")</f>
        <v/>
      </c>
      <c r="DA743" s="161" t="str">
        <f>IF('Formato 4_Ppto'!U772&lt;&gt;"",'Formato 4_Ppto'!U772,"")</f>
        <v/>
      </c>
      <c r="DB743" s="161" t="str">
        <f>IF('Formato 4_Ppto'!V772&lt;&gt;"",'Formato 4_Ppto'!V772,"")</f>
        <v/>
      </c>
      <c r="DC743" s="161" t="str">
        <f>IF('Formato 4_Ppto'!W772&lt;&gt;"",'Formato 4_Ppto'!W772,"")</f>
        <v/>
      </c>
      <c r="DD743" s="162" t="str">
        <f>IF('Formato 4_Ppto'!X772&lt;&gt;"",'Formato 4_Ppto'!X772,"")</f>
        <v/>
      </c>
      <c r="DE743" s="162" t="str">
        <f>IF('Formato 4_Ppto'!Y772&lt;&gt;"",'Formato 4_Ppto'!Y772,"")</f>
        <v/>
      </c>
      <c r="DF743" s="162" t="str">
        <f>IF('Formato 4_Ppto'!Z772&lt;&gt;"",'Formato 4_Ppto'!Z772,"")</f>
        <v/>
      </c>
      <c r="DG743" s="162" t="str">
        <f>IF('Formato 4_Ppto'!AA772&lt;&gt;"",'Formato 4_Ppto'!AA772,"")</f>
        <v/>
      </c>
      <c r="DH743" s="162" t="str">
        <f>IF('Formato 4_Ppto'!AB772&lt;&gt;"",'Formato 4_Ppto'!AB772,"")</f>
        <v/>
      </c>
      <c r="DI743" s="162" t="str">
        <f>IF('Formato 4_Ppto'!AC772&lt;&gt;"",'Formato 4_Ppto'!AC772,"")</f>
        <v/>
      </c>
      <c r="DJ743" s="162" t="str">
        <f>IF('Formato 4_Ppto'!AD772&lt;&gt;"",'Formato 4_Ppto'!AD772,"")</f>
        <v/>
      </c>
      <c r="DK743" s="162" t="str">
        <f>IF('Formato 4_Ppto'!AE772&lt;&gt;"",'Formato 4_Ppto'!AE772,"")</f>
        <v/>
      </c>
      <c r="DL743" s="162" t="str">
        <f>IF('Formato 4_Ppto'!AF772&lt;&gt;"",'Formato 4_Ppto'!AF772,"")</f>
        <v/>
      </c>
      <c r="DM743" s="162" t="str">
        <f>IF('Formato 4_Ppto'!AG772&lt;&gt;"",'Formato 4_Ppto'!AG772,"")</f>
        <v/>
      </c>
      <c r="DN743" s="162" t="str">
        <f>IF('Formato 4_Ppto'!AH772&lt;&gt;"",'Formato 4_Ppto'!AH772,"")</f>
        <v/>
      </c>
      <c r="DO743" s="162" t="str">
        <f>IF('Formato 4_Ppto'!AI772&lt;&gt;"",'Formato 4_Ppto'!AI772,"")</f>
        <v/>
      </c>
      <c r="DP743" s="163" t="str">
        <f>IF('Formato 4_Ppto'!AJ772&lt;&gt;"",'Formato 4_Ppto'!AJ772,"")</f>
        <v/>
      </c>
    </row>
    <row r="744" spans="2:120" x14ac:dyDescent="0.3">
      <c r="B744" s="13" t="str">
        <f>IF(OR(Tabla6[[#This Row],[IDA]]="",Tabla6[[#This Row],[IDT]]="",Tabla6[[#This Row],[IDI]]=""),"",Tabla6[[#This Row],[IDA]]&amp;"."&amp;Tabla6[[#This Row],[IDT]]&amp;"."&amp;Tabla6[[#This Row],[IDI]])</f>
        <v/>
      </c>
      <c r="C744" s="13" t="str">
        <f>IF(Formato_02!$B$14&lt;&gt;"",0,"")</f>
        <v/>
      </c>
      <c r="D744" s="13" t="str">
        <f>IF(Formato_02!$H$9&lt;&gt;"",Formato_02!$H$9,"")</f>
        <v/>
      </c>
      <c r="E744" s="24" t="str">
        <f t="shared" si="88"/>
        <v/>
      </c>
      <c r="F744" s="24" t="str">
        <f>IF(Formato_02!$B$14&lt;&gt;"",Formato_02!$B$14,"")</f>
        <v/>
      </c>
      <c r="G744" s="22" t="str">
        <f>IF('Formato 3_Gantt'!C749&lt;&gt;"",'Formato 3_Gantt'!C749,"")</f>
        <v/>
      </c>
      <c r="H744" s="13" t="str">
        <f>IF('Formato 3_Gantt'!D$8&lt;&gt;"",'Formato 3_Gantt'!D$8,"")</f>
        <v/>
      </c>
      <c r="I744" s="13" t="str">
        <f>IF('Formato 3_Gantt'!E$8&lt;&gt;"",'Formato 3_Gantt'!E$8,"")</f>
        <v/>
      </c>
      <c r="J744" s="13" t="str">
        <f>IF('Formato 3_Gantt'!F$8&lt;&gt;"",'Formato 3_Gantt'!F$8,"")</f>
        <v/>
      </c>
      <c r="K744" s="158" t="str">
        <f>IF('Formato 3_Gantt'!G$8&lt;&gt;"",'Formato 3_Gantt'!G$8,"")</f>
        <v/>
      </c>
      <c r="L744" s="158" t="str">
        <f>IF('Formato 3_Gantt'!H$8&lt;&gt;"",'Formato 3_Gantt'!H$8,"")</f>
        <v/>
      </c>
      <c r="M744" s="13" t="str">
        <f>IF('Formato 3_Gantt'!BL$8&lt;&gt;"",'Formato 3_Gantt'!BL$8,"")</f>
        <v/>
      </c>
      <c r="N744" s="13" t="str">
        <f>IF('Formato 3_Gantt'!BM$8&lt;&gt;"",'Formato 3_Gantt'!BM$8,"")</f>
        <v/>
      </c>
      <c r="O744" s="13" t="str">
        <f>IF('Formato 3_Gantt'!BN$8&lt;&gt;"",'Formato 3_Gantt'!BN$8,"")</f>
        <v/>
      </c>
      <c r="P744" s="13" t="str">
        <f>IF('Formato 3_Gantt'!BO$8&lt;&gt;"",'Formato 3_Gantt'!BO$8,"")</f>
        <v/>
      </c>
      <c r="Q744" s="13" t="str">
        <f>IF('Formato 3_Gantt'!BP$8&lt;&gt;"",'Formato 3_Gantt'!BP$8,"")</f>
        <v/>
      </c>
      <c r="R744" s="13" t="str">
        <f>IF('Formato 3_Gantt'!BQ$8&lt;&gt;"",'Formato 3_Gantt'!BQ$8,"")</f>
        <v/>
      </c>
      <c r="S744" s="13" t="str">
        <f>IF('Formato 3_Gantt'!BR$8&lt;&gt;"",'Formato 3_Gantt'!BR$8,"")</f>
        <v/>
      </c>
      <c r="T744" s="13" t="str">
        <f>IF('Formato 3_Gantt'!BS$8&lt;&gt;"",'Formato 3_Gantt'!BS$8,"")</f>
        <v/>
      </c>
      <c r="U744" s="13" t="str">
        <f>IF('Formato 3_Gantt'!BT$8&lt;&gt;"",'Formato 3_Gantt'!BT$8,"")</f>
        <v/>
      </c>
      <c r="V744" s="13" t="str">
        <f>IF('Formato 3_Gantt'!BU$8&lt;&gt;"",'Formato 3_Gantt'!BU$8,"")</f>
        <v/>
      </c>
      <c r="W744" s="13" t="str">
        <f>IF('Formato 3_Gantt'!BV$8&lt;&gt;"",'Formato 3_Gantt'!BV$8,"")</f>
        <v/>
      </c>
      <c r="X744" s="13" t="str">
        <f>IF('Formato 3_Gantt'!BW$8&lt;&gt;"",'Formato 3_Gantt'!BW$8,"")</f>
        <v/>
      </c>
      <c r="Y744" s="13" t="str">
        <f>IF('Formato 3_Gantt'!BX$8&lt;&gt;"",'Formato 3_Gantt'!BX$8,"")</f>
        <v/>
      </c>
      <c r="Z744" s="162" t="str">
        <f>IF(Formato_02!S$15&lt;&gt;"",Formato_02!S$15,"")</f>
        <v/>
      </c>
      <c r="AA744" s="162" t="str">
        <f>IF(Formato_02!T$15&lt;&gt;"",Formato_02!T$15,"")</f>
        <v/>
      </c>
      <c r="AB744" s="162" t="str">
        <f>IF(Formato_02!U$15&lt;&gt;"",Formato_02!U$15,"")</f>
        <v/>
      </c>
      <c r="AC744" s="162" t="str">
        <f>IF(Formato_02!V$15&lt;&gt;"",Formato_02!V$15,"")</f>
        <v/>
      </c>
      <c r="AD744" s="162" t="str">
        <f>IF(Formato_02!W$15&lt;&gt;"",Formato_02!W$15,"")</f>
        <v/>
      </c>
      <c r="AE744" s="162" t="str">
        <f>IF(Formato_02!X$15&lt;&gt;"",Formato_02!X$15,"")</f>
        <v/>
      </c>
      <c r="AF744" s="162" t="str">
        <f>IF(Formato_02!Y$15&lt;&gt;"",Formato_02!Y$15,"")</f>
        <v/>
      </c>
      <c r="AG744" s="162" t="str">
        <f>IF(Formato_02!Z$15&lt;&gt;"",Formato_02!Z$15,"")</f>
        <v/>
      </c>
      <c r="AH744" s="162" t="str">
        <f>IF(Formato_02!AA$15&lt;&gt;"",Formato_02!AA$15,"")</f>
        <v/>
      </c>
      <c r="AI744" s="162" t="str">
        <f>IF(Formato_02!AB$15&lt;&gt;"",Formato_02!AB$15,"")</f>
        <v/>
      </c>
      <c r="AJ744" s="162" t="str">
        <f>IF(Formato_02!AC$15&lt;&gt;"",Formato_02!AC$15,"")</f>
        <v/>
      </c>
      <c r="AK744" s="162" t="str">
        <f>IF(Formato_02!AD$15&lt;&gt;"",Formato_02!AD$15,"")</f>
        <v/>
      </c>
      <c r="AL744" s="162" t="str">
        <f>IF(Formato_02!$N$14&lt;&gt;"",Formato_02!$N$14,"")</f>
        <v/>
      </c>
      <c r="AM744" s="13" t="str">
        <f>IF(Formato_02!$X$4&lt;&gt;"","AN","")</f>
        <v/>
      </c>
      <c r="AN744" s="24" t="str">
        <f t="shared" si="89"/>
        <v/>
      </c>
      <c r="AO744" s="13" t="str">
        <f>IF(Formato_02!$Y$4&lt;&gt;"","P027","")</f>
        <v/>
      </c>
      <c r="AP744" s="24" t="str">
        <f t="shared" si="90"/>
        <v/>
      </c>
      <c r="AQ744" s="13" t="str">
        <f>IF(Formato_02!$Z$4&lt;&gt;"","PNCVG","")</f>
        <v/>
      </c>
      <c r="AR744" s="24" t="str">
        <f t="shared" si="91"/>
        <v/>
      </c>
      <c r="AS744" s="13" t="str">
        <f>IF(Formato_02!$AA$4&lt;&gt;"","PNFF","")</f>
        <v/>
      </c>
      <c r="AT744" s="24" t="str">
        <f t="shared" si="92"/>
        <v/>
      </c>
      <c r="AU744" s="13" t="str">
        <f>IF(Formato_02!$AB$4&lt;&gt;"","PNPAM","")</f>
        <v/>
      </c>
      <c r="AV744" s="24" t="str">
        <f t="shared" si="93"/>
        <v/>
      </c>
      <c r="AW744" s="13" t="str">
        <f>IF(Formato_02!$AC$4&lt;&gt;"","PNAIA","")</f>
        <v/>
      </c>
      <c r="AX744" s="24" t="str">
        <f t="shared" si="94"/>
        <v/>
      </c>
      <c r="AY744" s="13" t="str">
        <f>IF(Formato_02!$AD$4&lt;&gt;"","PIO","")</f>
        <v/>
      </c>
      <c r="AZ744" s="24" t="str">
        <f t="shared" si="95"/>
        <v/>
      </c>
      <c r="BA744" s="13" t="str">
        <f>IF('Formato 3_Gantt'!B$33&lt;&gt;"",'Formato 3_Gantt'!A$33,"")</f>
        <v/>
      </c>
      <c r="BB744" s="24" t="str">
        <f>IF('Formato 3_Gantt'!B$33&lt;&gt;"",'Formato 3_Gantt'!B$33,"")</f>
        <v/>
      </c>
      <c r="BC744" s="22" t="str">
        <f>IF('Formato 3_Gantt'!C$33&lt;&gt;"",'Formato 3_Gantt'!C$33,"")</f>
        <v/>
      </c>
      <c r="BD744" s="13" t="str">
        <f>IF('Formato 3_Gantt'!D$33&lt;&gt;"",'Formato 3_Gantt'!D$33,"")</f>
        <v/>
      </c>
      <c r="BE744" s="161" t="str">
        <f>IF('Formato 3_Gantt'!E$33&lt;&gt;"",'Formato 3_Gantt'!E$33,"")</f>
        <v/>
      </c>
      <c r="BF744" s="13" t="str">
        <f>IF('Formato 3_Gantt'!F$33&lt;&gt;"",'Formato 3_Gantt'!F$33,"")</f>
        <v/>
      </c>
      <c r="BG744" s="158" t="str">
        <f>IF('Formato 3_Gantt'!G$33&lt;&gt;"",'Formato 3_Gantt'!G$33,"")</f>
        <v/>
      </c>
      <c r="BH744" s="158" t="str">
        <f>IF('Formato 3_Gantt'!H$33&lt;&gt;"",'Formato 3_Gantt'!H$33,"")</f>
        <v/>
      </c>
      <c r="BI744" s="161" t="str">
        <f>IF('Formato 3_Gantt'!BL$33&lt;&gt;"",'Formato 3_Gantt'!BL$33,"")</f>
        <v/>
      </c>
      <c r="BJ744" s="161" t="str">
        <f>IF('Formato 3_Gantt'!BM$33&lt;&gt;"",'Formato 3_Gantt'!BM$33,"")</f>
        <v/>
      </c>
      <c r="BK744" s="161" t="str">
        <f>IF('Formato 3_Gantt'!BN$33&lt;&gt;"",'Formato 3_Gantt'!BN$33,"")</f>
        <v/>
      </c>
      <c r="BL744" s="161" t="str">
        <f>IF('Formato 3_Gantt'!BO$33&lt;&gt;"",'Formato 3_Gantt'!BO$33,"")</f>
        <v/>
      </c>
      <c r="BM744" s="161" t="str">
        <f>IF('Formato 3_Gantt'!BP$33&lt;&gt;"",'Formato 3_Gantt'!BP$33,"")</f>
        <v/>
      </c>
      <c r="BN744" s="161" t="str">
        <f>IF('Formato 3_Gantt'!BQ$33&lt;&gt;"",'Formato 3_Gantt'!BQ$33,"")</f>
        <v/>
      </c>
      <c r="BO744" s="161" t="str">
        <f>IF('Formato 3_Gantt'!BR$33&lt;&gt;"",'Formato 3_Gantt'!BR$33,"")</f>
        <v/>
      </c>
      <c r="BP744" s="161" t="str">
        <f>IF('Formato 3_Gantt'!BS$33&lt;&gt;"",'Formato 3_Gantt'!BS$33,"")</f>
        <v/>
      </c>
      <c r="BQ744" s="161" t="str">
        <f>IF('Formato 3_Gantt'!BT$33&lt;&gt;"",'Formato 3_Gantt'!BT$33,"")</f>
        <v/>
      </c>
      <c r="BR744" s="161" t="str">
        <f>IF('Formato 3_Gantt'!BU$33&lt;&gt;"",'Formato 3_Gantt'!BU$33,"")</f>
        <v/>
      </c>
      <c r="BS744" s="161" t="str">
        <f>IF('Formato 3_Gantt'!BV$33&lt;&gt;"",'Formato 3_Gantt'!BV$33,"")</f>
        <v/>
      </c>
      <c r="BT744" s="161" t="str">
        <f>IF('Formato 3_Gantt'!BW$33&lt;&gt;"",'Formato 3_Gantt'!BW$33,"")</f>
        <v/>
      </c>
      <c r="BU744" s="161" t="str">
        <f>IF('Formato 3_Gantt'!BX$33&lt;&gt;"",'Formato 3_Gantt'!BX$33,"")</f>
        <v/>
      </c>
      <c r="BV744" s="163" t="str">
        <f>IF('Formato 4_Ppto'!I$751&lt;&gt;"",'Formato 4_Ppto'!I$751,"")</f>
        <v/>
      </c>
      <c r="BW744" s="162" t="str">
        <f>IF('Formato 4_Ppto'!X$751&lt;&gt;"",'Formato 4_Ppto'!X$751,"")</f>
        <v/>
      </c>
      <c r="BX744" s="162" t="str">
        <f>IF('Formato 4_Ppto'!Y$751&lt;&gt;"",'Formato 4_Ppto'!Y$751,"")</f>
        <v/>
      </c>
      <c r="BY744" s="162" t="str">
        <f>IF('Formato 4_Ppto'!Z$751&lt;&gt;"",'Formato 4_Ppto'!Z$751,"")</f>
        <v/>
      </c>
      <c r="BZ744" s="162" t="str">
        <f>IF('Formato 4_Ppto'!AA$751&lt;&gt;"",'Formato 4_Ppto'!AA$751,"")</f>
        <v/>
      </c>
      <c r="CA744" s="162" t="str">
        <f>IF('Formato 4_Ppto'!AB$751&lt;&gt;"",'Formato 4_Ppto'!AB$751,"")</f>
        <v/>
      </c>
      <c r="CB744" s="162" t="str">
        <f>IF('Formato 4_Ppto'!AC$751&lt;&gt;"",'Formato 4_Ppto'!AC$751,"")</f>
        <v/>
      </c>
      <c r="CC744" s="162" t="str">
        <f>IF('Formato 4_Ppto'!AD$751&lt;&gt;"",'Formato 4_Ppto'!AD$751,"")</f>
        <v/>
      </c>
      <c r="CD744" s="162" t="str">
        <f>IF('Formato 4_Ppto'!AE$751&lt;&gt;"",'Formato 4_Ppto'!AE$751,"")</f>
        <v/>
      </c>
      <c r="CE744" s="162" t="str">
        <f>IF('Formato 4_Ppto'!AF$751&lt;&gt;"",'Formato 4_Ppto'!AF$751,"")</f>
        <v/>
      </c>
      <c r="CF744" s="162" t="str">
        <f>IF('Formato 4_Ppto'!AG$751&lt;&gt;"",'Formato 4_Ppto'!AG$751,"")</f>
        <v/>
      </c>
      <c r="CG744" s="162" t="str">
        <f>IF('Formato 4_Ppto'!AH$751&lt;&gt;"",'Formato 4_Ppto'!AH$751,"")</f>
        <v/>
      </c>
      <c r="CH744" s="162" t="str">
        <f>IF('Formato 4_Ppto'!AI$751&lt;&gt;"",'Formato 4_Ppto'!AI$751,"")</f>
        <v/>
      </c>
      <c r="CI744" s="163" t="str">
        <f>IF('Formato 4_Ppto'!AJ$751&lt;&gt;"",'Formato 4_Ppto'!AJ$751,"")</f>
        <v/>
      </c>
      <c r="CJ744" s="13" t="str">
        <f>IF('Formato 4_Ppto'!B773&lt;&gt;"",'Formato 4_Ppto'!A773,"")</f>
        <v/>
      </c>
      <c r="CK744" s="24" t="str">
        <f>IF('Formato 4_Ppto'!B773&lt;&gt;"",'Formato 4_Ppto'!B773,"")</f>
        <v/>
      </c>
      <c r="CL744" s="22" t="str">
        <f>IF('Formato 4_Ppto'!C773&lt;&gt;"",'Formato 4_Ppto'!C773,"")</f>
        <v/>
      </c>
      <c r="CM744" s="24" t="str">
        <f>IF('Formato 4_Ppto'!D773&lt;&gt;"",'Formato 4_Ppto'!D773,"")</f>
        <v/>
      </c>
      <c r="CN744" s="161" t="str">
        <f>IF('Formato 4_Ppto'!E773&lt;&gt;"",'Formato 4_Ppto'!E773,"")</f>
        <v/>
      </c>
      <c r="CO744" s="161" t="str">
        <f>IF('Formato 4_Ppto'!G773&lt;&gt;"",'Formato 4_Ppto'!G773,"")</f>
        <v/>
      </c>
      <c r="CP744" s="163" t="str">
        <f>IF('Formato 4_Ppto'!I773&lt;&gt;"",'Formato 4_Ppto'!I773,"")</f>
        <v/>
      </c>
      <c r="CQ744" s="161" t="str">
        <f>IF('Formato 4_Ppto'!K773&lt;&gt;"",'Formato 4_Ppto'!K773,"")</f>
        <v/>
      </c>
      <c r="CR744" s="161" t="str">
        <f>IF('Formato 4_Ppto'!L773&lt;&gt;"",'Formato 4_Ppto'!L773,"")</f>
        <v/>
      </c>
      <c r="CS744" s="161" t="str">
        <f>IF('Formato 4_Ppto'!M773&lt;&gt;"",'Formato 4_Ppto'!M773,"")</f>
        <v/>
      </c>
      <c r="CT744" s="161" t="str">
        <f>IF('Formato 4_Ppto'!N773&lt;&gt;"",'Formato 4_Ppto'!N773,"")</f>
        <v/>
      </c>
      <c r="CU744" s="161" t="str">
        <f>IF('Formato 4_Ppto'!O773&lt;&gt;"",'Formato 4_Ppto'!O773,"")</f>
        <v/>
      </c>
      <c r="CV744" s="161" t="str">
        <f>IF('Formato 4_Ppto'!P773&lt;&gt;"",'Formato 4_Ppto'!P773,"")</f>
        <v/>
      </c>
      <c r="CW744" s="161" t="str">
        <f>IF('Formato 4_Ppto'!Q773&lt;&gt;"",'Formato 4_Ppto'!Q773,"")</f>
        <v/>
      </c>
      <c r="CX744" s="161" t="str">
        <f>IF('Formato 4_Ppto'!R773&lt;&gt;"",'Formato 4_Ppto'!R773,"")</f>
        <v/>
      </c>
      <c r="CY744" s="161" t="str">
        <f>IF('Formato 4_Ppto'!S773&lt;&gt;"",'Formato 4_Ppto'!S773,"")</f>
        <v/>
      </c>
      <c r="CZ744" s="161" t="str">
        <f>IF('Formato 4_Ppto'!T773&lt;&gt;"",'Formato 4_Ppto'!T773,"")</f>
        <v/>
      </c>
      <c r="DA744" s="161" t="str">
        <f>IF('Formato 4_Ppto'!U773&lt;&gt;"",'Formato 4_Ppto'!U773,"")</f>
        <v/>
      </c>
      <c r="DB744" s="161" t="str">
        <f>IF('Formato 4_Ppto'!V773&lt;&gt;"",'Formato 4_Ppto'!V773,"")</f>
        <v/>
      </c>
      <c r="DC744" s="161" t="str">
        <f>IF('Formato 4_Ppto'!W773&lt;&gt;"",'Formato 4_Ppto'!W773,"")</f>
        <v/>
      </c>
      <c r="DD744" s="162" t="str">
        <f>IF('Formato 4_Ppto'!X773&lt;&gt;"",'Formato 4_Ppto'!X773,"")</f>
        <v/>
      </c>
      <c r="DE744" s="162" t="str">
        <f>IF('Formato 4_Ppto'!Y773&lt;&gt;"",'Formato 4_Ppto'!Y773,"")</f>
        <v/>
      </c>
      <c r="DF744" s="162" t="str">
        <f>IF('Formato 4_Ppto'!Z773&lt;&gt;"",'Formato 4_Ppto'!Z773,"")</f>
        <v/>
      </c>
      <c r="DG744" s="162" t="str">
        <f>IF('Formato 4_Ppto'!AA773&lt;&gt;"",'Formato 4_Ppto'!AA773,"")</f>
        <v/>
      </c>
      <c r="DH744" s="162" t="str">
        <f>IF('Formato 4_Ppto'!AB773&lt;&gt;"",'Formato 4_Ppto'!AB773,"")</f>
        <v/>
      </c>
      <c r="DI744" s="162" t="str">
        <f>IF('Formato 4_Ppto'!AC773&lt;&gt;"",'Formato 4_Ppto'!AC773,"")</f>
        <v/>
      </c>
      <c r="DJ744" s="162" t="str">
        <f>IF('Formato 4_Ppto'!AD773&lt;&gt;"",'Formato 4_Ppto'!AD773,"")</f>
        <v/>
      </c>
      <c r="DK744" s="162" t="str">
        <f>IF('Formato 4_Ppto'!AE773&lt;&gt;"",'Formato 4_Ppto'!AE773,"")</f>
        <v/>
      </c>
      <c r="DL744" s="162" t="str">
        <f>IF('Formato 4_Ppto'!AF773&lt;&gt;"",'Formato 4_Ppto'!AF773,"")</f>
        <v/>
      </c>
      <c r="DM744" s="162" t="str">
        <f>IF('Formato 4_Ppto'!AG773&lt;&gt;"",'Formato 4_Ppto'!AG773,"")</f>
        <v/>
      </c>
      <c r="DN744" s="162" t="str">
        <f>IF('Formato 4_Ppto'!AH773&lt;&gt;"",'Formato 4_Ppto'!AH773,"")</f>
        <v/>
      </c>
      <c r="DO744" s="162" t="str">
        <f>IF('Formato 4_Ppto'!AI773&lt;&gt;"",'Formato 4_Ppto'!AI773,"")</f>
        <v/>
      </c>
      <c r="DP744" s="163" t="str">
        <f>IF('Formato 4_Ppto'!AJ773&lt;&gt;"",'Formato 4_Ppto'!AJ773,"")</f>
        <v/>
      </c>
    </row>
    <row r="745" spans="2:120" x14ac:dyDescent="0.3">
      <c r="B745" s="13" t="str">
        <f>IF(OR(Tabla6[[#This Row],[IDA]]="",Tabla6[[#This Row],[IDT]]="",Tabla6[[#This Row],[IDI]]=""),"",Tabla6[[#This Row],[IDA]]&amp;"."&amp;Tabla6[[#This Row],[IDT]]&amp;"."&amp;Tabla6[[#This Row],[IDI]])</f>
        <v/>
      </c>
      <c r="C745" s="13" t="str">
        <f>IF(Formato_02!$B$14&lt;&gt;"",0,"")</f>
        <v/>
      </c>
      <c r="D745" s="13" t="str">
        <f>IF(Formato_02!$H$9&lt;&gt;"",Formato_02!$H$9,"")</f>
        <v/>
      </c>
      <c r="E745" s="24" t="str">
        <f t="shared" si="88"/>
        <v/>
      </c>
      <c r="F745" s="24" t="str">
        <f>IF(Formato_02!$B$14&lt;&gt;"",Formato_02!$B$14,"")</f>
        <v/>
      </c>
      <c r="G745" s="22" t="str">
        <f>IF('Formato 3_Gantt'!C750&lt;&gt;"",'Formato 3_Gantt'!C750,"")</f>
        <v/>
      </c>
      <c r="H745" s="13" t="str">
        <f>IF('Formato 3_Gantt'!D$8&lt;&gt;"",'Formato 3_Gantt'!D$8,"")</f>
        <v/>
      </c>
      <c r="I745" s="13" t="str">
        <f>IF('Formato 3_Gantt'!E$8&lt;&gt;"",'Formato 3_Gantt'!E$8,"")</f>
        <v/>
      </c>
      <c r="J745" s="13" t="str">
        <f>IF('Formato 3_Gantt'!F$8&lt;&gt;"",'Formato 3_Gantt'!F$8,"")</f>
        <v/>
      </c>
      <c r="K745" s="158" t="str">
        <f>IF('Formato 3_Gantt'!G$8&lt;&gt;"",'Formato 3_Gantt'!G$8,"")</f>
        <v/>
      </c>
      <c r="L745" s="158" t="str">
        <f>IF('Formato 3_Gantt'!H$8&lt;&gt;"",'Formato 3_Gantt'!H$8,"")</f>
        <v/>
      </c>
      <c r="M745" s="13" t="str">
        <f>IF('Formato 3_Gantt'!BL$8&lt;&gt;"",'Formato 3_Gantt'!BL$8,"")</f>
        <v/>
      </c>
      <c r="N745" s="13" t="str">
        <f>IF('Formato 3_Gantt'!BM$8&lt;&gt;"",'Formato 3_Gantt'!BM$8,"")</f>
        <v/>
      </c>
      <c r="O745" s="13" t="str">
        <f>IF('Formato 3_Gantt'!BN$8&lt;&gt;"",'Formato 3_Gantt'!BN$8,"")</f>
        <v/>
      </c>
      <c r="P745" s="13" t="str">
        <f>IF('Formato 3_Gantt'!BO$8&lt;&gt;"",'Formato 3_Gantt'!BO$8,"")</f>
        <v/>
      </c>
      <c r="Q745" s="13" t="str">
        <f>IF('Formato 3_Gantt'!BP$8&lt;&gt;"",'Formato 3_Gantt'!BP$8,"")</f>
        <v/>
      </c>
      <c r="R745" s="13" t="str">
        <f>IF('Formato 3_Gantt'!BQ$8&lt;&gt;"",'Formato 3_Gantt'!BQ$8,"")</f>
        <v/>
      </c>
      <c r="S745" s="13" t="str">
        <f>IF('Formato 3_Gantt'!BR$8&lt;&gt;"",'Formato 3_Gantt'!BR$8,"")</f>
        <v/>
      </c>
      <c r="T745" s="13" t="str">
        <f>IF('Formato 3_Gantt'!BS$8&lt;&gt;"",'Formato 3_Gantt'!BS$8,"")</f>
        <v/>
      </c>
      <c r="U745" s="13" t="str">
        <f>IF('Formato 3_Gantt'!BT$8&lt;&gt;"",'Formato 3_Gantt'!BT$8,"")</f>
        <v/>
      </c>
      <c r="V745" s="13" t="str">
        <f>IF('Formato 3_Gantt'!BU$8&lt;&gt;"",'Formato 3_Gantt'!BU$8,"")</f>
        <v/>
      </c>
      <c r="W745" s="13" t="str">
        <f>IF('Formato 3_Gantt'!BV$8&lt;&gt;"",'Formato 3_Gantt'!BV$8,"")</f>
        <v/>
      </c>
      <c r="X745" s="13" t="str">
        <f>IF('Formato 3_Gantt'!BW$8&lt;&gt;"",'Formato 3_Gantt'!BW$8,"")</f>
        <v/>
      </c>
      <c r="Y745" s="13" t="str">
        <f>IF('Formato 3_Gantt'!BX$8&lt;&gt;"",'Formato 3_Gantt'!BX$8,"")</f>
        <v/>
      </c>
      <c r="Z745" s="162" t="str">
        <f>IF(Formato_02!S$15&lt;&gt;"",Formato_02!S$15,"")</f>
        <v/>
      </c>
      <c r="AA745" s="162" t="str">
        <f>IF(Formato_02!T$15&lt;&gt;"",Formato_02!T$15,"")</f>
        <v/>
      </c>
      <c r="AB745" s="162" t="str">
        <f>IF(Formato_02!U$15&lt;&gt;"",Formato_02!U$15,"")</f>
        <v/>
      </c>
      <c r="AC745" s="162" t="str">
        <f>IF(Formato_02!V$15&lt;&gt;"",Formato_02!V$15,"")</f>
        <v/>
      </c>
      <c r="AD745" s="162" t="str">
        <f>IF(Formato_02!W$15&lt;&gt;"",Formato_02!W$15,"")</f>
        <v/>
      </c>
      <c r="AE745" s="162" t="str">
        <f>IF(Formato_02!X$15&lt;&gt;"",Formato_02!X$15,"")</f>
        <v/>
      </c>
      <c r="AF745" s="162" t="str">
        <f>IF(Formato_02!Y$15&lt;&gt;"",Formato_02!Y$15,"")</f>
        <v/>
      </c>
      <c r="AG745" s="162" t="str">
        <f>IF(Formato_02!Z$15&lt;&gt;"",Formato_02!Z$15,"")</f>
        <v/>
      </c>
      <c r="AH745" s="162" t="str">
        <f>IF(Formato_02!AA$15&lt;&gt;"",Formato_02!AA$15,"")</f>
        <v/>
      </c>
      <c r="AI745" s="162" t="str">
        <f>IF(Formato_02!AB$15&lt;&gt;"",Formato_02!AB$15,"")</f>
        <v/>
      </c>
      <c r="AJ745" s="162" t="str">
        <f>IF(Formato_02!AC$15&lt;&gt;"",Formato_02!AC$15,"")</f>
        <v/>
      </c>
      <c r="AK745" s="162" t="str">
        <f>IF(Formato_02!AD$15&lt;&gt;"",Formato_02!AD$15,"")</f>
        <v/>
      </c>
      <c r="AL745" s="162" t="str">
        <f>IF(Formato_02!$N$14&lt;&gt;"",Formato_02!$N$14,"")</f>
        <v/>
      </c>
      <c r="AM745" s="13" t="str">
        <f>IF(Formato_02!$X$4&lt;&gt;"","AN","")</f>
        <v/>
      </c>
      <c r="AN745" s="24" t="str">
        <f t="shared" si="89"/>
        <v/>
      </c>
      <c r="AO745" s="13" t="str">
        <f>IF(Formato_02!$Y$4&lt;&gt;"","P027","")</f>
        <v/>
      </c>
      <c r="AP745" s="24" t="str">
        <f t="shared" si="90"/>
        <v/>
      </c>
      <c r="AQ745" s="13" t="str">
        <f>IF(Formato_02!$Z$4&lt;&gt;"","PNCVG","")</f>
        <v/>
      </c>
      <c r="AR745" s="24" t="str">
        <f t="shared" si="91"/>
        <v/>
      </c>
      <c r="AS745" s="13" t="str">
        <f>IF(Formato_02!$AA$4&lt;&gt;"","PNFF","")</f>
        <v/>
      </c>
      <c r="AT745" s="24" t="str">
        <f t="shared" si="92"/>
        <v/>
      </c>
      <c r="AU745" s="13" t="str">
        <f>IF(Formato_02!$AB$4&lt;&gt;"","PNPAM","")</f>
        <v/>
      </c>
      <c r="AV745" s="24" t="str">
        <f t="shared" si="93"/>
        <v/>
      </c>
      <c r="AW745" s="13" t="str">
        <f>IF(Formato_02!$AC$4&lt;&gt;"","PNAIA","")</f>
        <v/>
      </c>
      <c r="AX745" s="24" t="str">
        <f t="shared" si="94"/>
        <v/>
      </c>
      <c r="AY745" s="13" t="str">
        <f>IF(Formato_02!$AD$4&lt;&gt;"","PIO","")</f>
        <v/>
      </c>
      <c r="AZ745" s="24" t="str">
        <f t="shared" si="95"/>
        <v/>
      </c>
      <c r="BA745" s="13" t="str">
        <f>IF('Formato 3_Gantt'!B$33&lt;&gt;"",'Formato 3_Gantt'!A$33,"")</f>
        <v/>
      </c>
      <c r="BB745" s="24" t="str">
        <f>IF('Formato 3_Gantt'!B$33&lt;&gt;"",'Formato 3_Gantt'!B$33,"")</f>
        <v/>
      </c>
      <c r="BC745" s="22" t="str">
        <f>IF('Formato 3_Gantt'!C$33&lt;&gt;"",'Formato 3_Gantt'!C$33,"")</f>
        <v/>
      </c>
      <c r="BD745" s="13" t="str">
        <f>IF('Formato 3_Gantt'!D$33&lt;&gt;"",'Formato 3_Gantt'!D$33,"")</f>
        <v/>
      </c>
      <c r="BE745" s="161" t="str">
        <f>IF('Formato 3_Gantt'!E$33&lt;&gt;"",'Formato 3_Gantt'!E$33,"")</f>
        <v/>
      </c>
      <c r="BF745" s="13" t="str">
        <f>IF('Formato 3_Gantt'!F$33&lt;&gt;"",'Formato 3_Gantt'!F$33,"")</f>
        <v/>
      </c>
      <c r="BG745" s="158" t="str">
        <f>IF('Formato 3_Gantt'!G$33&lt;&gt;"",'Formato 3_Gantt'!G$33,"")</f>
        <v/>
      </c>
      <c r="BH745" s="158" t="str">
        <f>IF('Formato 3_Gantt'!H$33&lt;&gt;"",'Formato 3_Gantt'!H$33,"")</f>
        <v/>
      </c>
      <c r="BI745" s="161" t="str">
        <f>IF('Formato 3_Gantt'!BL$33&lt;&gt;"",'Formato 3_Gantt'!BL$33,"")</f>
        <v/>
      </c>
      <c r="BJ745" s="161" t="str">
        <f>IF('Formato 3_Gantt'!BM$33&lt;&gt;"",'Formato 3_Gantt'!BM$33,"")</f>
        <v/>
      </c>
      <c r="BK745" s="161" t="str">
        <f>IF('Formato 3_Gantt'!BN$33&lt;&gt;"",'Formato 3_Gantt'!BN$33,"")</f>
        <v/>
      </c>
      <c r="BL745" s="161" t="str">
        <f>IF('Formato 3_Gantt'!BO$33&lt;&gt;"",'Formato 3_Gantt'!BO$33,"")</f>
        <v/>
      </c>
      <c r="BM745" s="161" t="str">
        <f>IF('Formato 3_Gantt'!BP$33&lt;&gt;"",'Formato 3_Gantt'!BP$33,"")</f>
        <v/>
      </c>
      <c r="BN745" s="161" t="str">
        <f>IF('Formato 3_Gantt'!BQ$33&lt;&gt;"",'Formato 3_Gantt'!BQ$33,"")</f>
        <v/>
      </c>
      <c r="BO745" s="161" t="str">
        <f>IF('Formato 3_Gantt'!BR$33&lt;&gt;"",'Formato 3_Gantt'!BR$33,"")</f>
        <v/>
      </c>
      <c r="BP745" s="161" t="str">
        <f>IF('Formato 3_Gantt'!BS$33&lt;&gt;"",'Formato 3_Gantt'!BS$33,"")</f>
        <v/>
      </c>
      <c r="BQ745" s="161" t="str">
        <f>IF('Formato 3_Gantt'!BT$33&lt;&gt;"",'Formato 3_Gantt'!BT$33,"")</f>
        <v/>
      </c>
      <c r="BR745" s="161" t="str">
        <f>IF('Formato 3_Gantt'!BU$33&lt;&gt;"",'Formato 3_Gantt'!BU$33,"")</f>
        <v/>
      </c>
      <c r="BS745" s="161" t="str">
        <f>IF('Formato 3_Gantt'!BV$33&lt;&gt;"",'Formato 3_Gantt'!BV$33,"")</f>
        <v/>
      </c>
      <c r="BT745" s="161" t="str">
        <f>IF('Formato 3_Gantt'!BW$33&lt;&gt;"",'Formato 3_Gantt'!BW$33,"")</f>
        <v/>
      </c>
      <c r="BU745" s="161" t="str">
        <f>IF('Formato 3_Gantt'!BX$33&lt;&gt;"",'Formato 3_Gantt'!BX$33,"")</f>
        <v/>
      </c>
      <c r="BV745" s="163" t="str">
        <f>IF('Formato 4_Ppto'!I$751&lt;&gt;"",'Formato 4_Ppto'!I$751,"")</f>
        <v/>
      </c>
      <c r="BW745" s="162" t="str">
        <f>IF('Formato 4_Ppto'!X$751&lt;&gt;"",'Formato 4_Ppto'!X$751,"")</f>
        <v/>
      </c>
      <c r="BX745" s="162" t="str">
        <f>IF('Formato 4_Ppto'!Y$751&lt;&gt;"",'Formato 4_Ppto'!Y$751,"")</f>
        <v/>
      </c>
      <c r="BY745" s="162" t="str">
        <f>IF('Formato 4_Ppto'!Z$751&lt;&gt;"",'Formato 4_Ppto'!Z$751,"")</f>
        <v/>
      </c>
      <c r="BZ745" s="162" t="str">
        <f>IF('Formato 4_Ppto'!AA$751&lt;&gt;"",'Formato 4_Ppto'!AA$751,"")</f>
        <v/>
      </c>
      <c r="CA745" s="162" t="str">
        <f>IF('Formato 4_Ppto'!AB$751&lt;&gt;"",'Formato 4_Ppto'!AB$751,"")</f>
        <v/>
      </c>
      <c r="CB745" s="162" t="str">
        <f>IF('Formato 4_Ppto'!AC$751&lt;&gt;"",'Formato 4_Ppto'!AC$751,"")</f>
        <v/>
      </c>
      <c r="CC745" s="162" t="str">
        <f>IF('Formato 4_Ppto'!AD$751&lt;&gt;"",'Formato 4_Ppto'!AD$751,"")</f>
        <v/>
      </c>
      <c r="CD745" s="162" t="str">
        <f>IF('Formato 4_Ppto'!AE$751&lt;&gt;"",'Formato 4_Ppto'!AE$751,"")</f>
        <v/>
      </c>
      <c r="CE745" s="162" t="str">
        <f>IF('Formato 4_Ppto'!AF$751&lt;&gt;"",'Formato 4_Ppto'!AF$751,"")</f>
        <v/>
      </c>
      <c r="CF745" s="162" t="str">
        <f>IF('Formato 4_Ppto'!AG$751&lt;&gt;"",'Formato 4_Ppto'!AG$751,"")</f>
        <v/>
      </c>
      <c r="CG745" s="162" t="str">
        <f>IF('Formato 4_Ppto'!AH$751&lt;&gt;"",'Formato 4_Ppto'!AH$751,"")</f>
        <v/>
      </c>
      <c r="CH745" s="162" t="str">
        <f>IF('Formato 4_Ppto'!AI$751&lt;&gt;"",'Formato 4_Ppto'!AI$751,"")</f>
        <v/>
      </c>
      <c r="CI745" s="163" t="str">
        <f>IF('Formato 4_Ppto'!AJ$751&lt;&gt;"",'Formato 4_Ppto'!AJ$751,"")</f>
        <v/>
      </c>
      <c r="CJ745" s="13" t="str">
        <f>IF('Formato 4_Ppto'!B774&lt;&gt;"",'Formato 4_Ppto'!A774,"")</f>
        <v/>
      </c>
      <c r="CK745" s="24" t="str">
        <f>IF('Formato 4_Ppto'!B774&lt;&gt;"",'Formato 4_Ppto'!B774,"")</f>
        <v/>
      </c>
      <c r="CL745" s="22" t="str">
        <f>IF('Formato 4_Ppto'!C774&lt;&gt;"",'Formato 4_Ppto'!C774,"")</f>
        <v/>
      </c>
      <c r="CM745" s="24" t="str">
        <f>IF('Formato 4_Ppto'!D774&lt;&gt;"",'Formato 4_Ppto'!D774,"")</f>
        <v/>
      </c>
      <c r="CN745" s="161" t="str">
        <f>IF('Formato 4_Ppto'!E774&lt;&gt;"",'Formato 4_Ppto'!E774,"")</f>
        <v/>
      </c>
      <c r="CO745" s="161" t="str">
        <f>IF('Formato 4_Ppto'!G774&lt;&gt;"",'Formato 4_Ppto'!G774,"")</f>
        <v/>
      </c>
      <c r="CP745" s="163" t="str">
        <f>IF('Formato 4_Ppto'!I774&lt;&gt;"",'Formato 4_Ppto'!I774,"")</f>
        <v/>
      </c>
      <c r="CQ745" s="161" t="str">
        <f>IF('Formato 4_Ppto'!K774&lt;&gt;"",'Formato 4_Ppto'!K774,"")</f>
        <v/>
      </c>
      <c r="CR745" s="161" t="str">
        <f>IF('Formato 4_Ppto'!L774&lt;&gt;"",'Formato 4_Ppto'!L774,"")</f>
        <v/>
      </c>
      <c r="CS745" s="161" t="str">
        <f>IF('Formato 4_Ppto'!M774&lt;&gt;"",'Formato 4_Ppto'!M774,"")</f>
        <v/>
      </c>
      <c r="CT745" s="161" t="str">
        <f>IF('Formato 4_Ppto'!N774&lt;&gt;"",'Formato 4_Ppto'!N774,"")</f>
        <v/>
      </c>
      <c r="CU745" s="161" t="str">
        <f>IF('Formato 4_Ppto'!O774&lt;&gt;"",'Formato 4_Ppto'!O774,"")</f>
        <v/>
      </c>
      <c r="CV745" s="161" t="str">
        <f>IF('Formato 4_Ppto'!P774&lt;&gt;"",'Formato 4_Ppto'!P774,"")</f>
        <v/>
      </c>
      <c r="CW745" s="161" t="str">
        <f>IF('Formato 4_Ppto'!Q774&lt;&gt;"",'Formato 4_Ppto'!Q774,"")</f>
        <v/>
      </c>
      <c r="CX745" s="161" t="str">
        <f>IF('Formato 4_Ppto'!R774&lt;&gt;"",'Formato 4_Ppto'!R774,"")</f>
        <v/>
      </c>
      <c r="CY745" s="161" t="str">
        <f>IF('Formato 4_Ppto'!S774&lt;&gt;"",'Formato 4_Ppto'!S774,"")</f>
        <v/>
      </c>
      <c r="CZ745" s="161" t="str">
        <f>IF('Formato 4_Ppto'!T774&lt;&gt;"",'Formato 4_Ppto'!T774,"")</f>
        <v/>
      </c>
      <c r="DA745" s="161" t="str">
        <f>IF('Formato 4_Ppto'!U774&lt;&gt;"",'Formato 4_Ppto'!U774,"")</f>
        <v/>
      </c>
      <c r="DB745" s="161" t="str">
        <f>IF('Formato 4_Ppto'!V774&lt;&gt;"",'Formato 4_Ppto'!V774,"")</f>
        <v/>
      </c>
      <c r="DC745" s="161" t="str">
        <f>IF('Formato 4_Ppto'!W774&lt;&gt;"",'Formato 4_Ppto'!W774,"")</f>
        <v/>
      </c>
      <c r="DD745" s="162" t="str">
        <f>IF('Formato 4_Ppto'!X774&lt;&gt;"",'Formato 4_Ppto'!X774,"")</f>
        <v/>
      </c>
      <c r="DE745" s="162" t="str">
        <f>IF('Formato 4_Ppto'!Y774&lt;&gt;"",'Formato 4_Ppto'!Y774,"")</f>
        <v/>
      </c>
      <c r="DF745" s="162" t="str">
        <f>IF('Formato 4_Ppto'!Z774&lt;&gt;"",'Formato 4_Ppto'!Z774,"")</f>
        <v/>
      </c>
      <c r="DG745" s="162" t="str">
        <f>IF('Formato 4_Ppto'!AA774&lt;&gt;"",'Formato 4_Ppto'!AA774,"")</f>
        <v/>
      </c>
      <c r="DH745" s="162" t="str">
        <f>IF('Formato 4_Ppto'!AB774&lt;&gt;"",'Formato 4_Ppto'!AB774,"")</f>
        <v/>
      </c>
      <c r="DI745" s="162" t="str">
        <f>IF('Formato 4_Ppto'!AC774&lt;&gt;"",'Formato 4_Ppto'!AC774,"")</f>
        <v/>
      </c>
      <c r="DJ745" s="162" t="str">
        <f>IF('Formato 4_Ppto'!AD774&lt;&gt;"",'Formato 4_Ppto'!AD774,"")</f>
        <v/>
      </c>
      <c r="DK745" s="162" t="str">
        <f>IF('Formato 4_Ppto'!AE774&lt;&gt;"",'Formato 4_Ppto'!AE774,"")</f>
        <v/>
      </c>
      <c r="DL745" s="162" t="str">
        <f>IF('Formato 4_Ppto'!AF774&lt;&gt;"",'Formato 4_Ppto'!AF774,"")</f>
        <v/>
      </c>
      <c r="DM745" s="162" t="str">
        <f>IF('Formato 4_Ppto'!AG774&lt;&gt;"",'Formato 4_Ppto'!AG774,"")</f>
        <v/>
      </c>
      <c r="DN745" s="162" t="str">
        <f>IF('Formato 4_Ppto'!AH774&lt;&gt;"",'Formato 4_Ppto'!AH774,"")</f>
        <v/>
      </c>
      <c r="DO745" s="162" t="str">
        <f>IF('Formato 4_Ppto'!AI774&lt;&gt;"",'Formato 4_Ppto'!AI774,"")</f>
        <v/>
      </c>
      <c r="DP745" s="163" t="str">
        <f>IF('Formato 4_Ppto'!AJ774&lt;&gt;"",'Formato 4_Ppto'!AJ774,"")</f>
        <v/>
      </c>
    </row>
    <row r="746" spans="2:120" x14ac:dyDescent="0.3">
      <c r="B746" s="13" t="str">
        <f>IF(OR(Tabla6[[#This Row],[IDA]]="",Tabla6[[#This Row],[IDT]]="",Tabla6[[#This Row],[IDI]]=""),"",Tabla6[[#This Row],[IDA]]&amp;"."&amp;Tabla6[[#This Row],[IDT]]&amp;"."&amp;Tabla6[[#This Row],[IDI]])</f>
        <v/>
      </c>
      <c r="C746" s="13" t="str">
        <f>IF(Formato_02!$B$14&lt;&gt;"",0,"")</f>
        <v/>
      </c>
      <c r="D746" s="13" t="str">
        <f>IF(Formato_02!$H$9&lt;&gt;"",Formato_02!$H$9,"")</f>
        <v/>
      </c>
      <c r="E746" s="24" t="str">
        <f t="shared" si="88"/>
        <v/>
      </c>
      <c r="F746" s="24" t="str">
        <f>IF(Formato_02!$B$14&lt;&gt;"",Formato_02!$B$14,"")</f>
        <v/>
      </c>
      <c r="G746" s="22" t="str">
        <f>IF('Formato 3_Gantt'!C751&lt;&gt;"",'Formato 3_Gantt'!C751,"")</f>
        <v/>
      </c>
      <c r="H746" s="13" t="str">
        <f>IF('Formato 3_Gantt'!D$8&lt;&gt;"",'Formato 3_Gantt'!D$8,"")</f>
        <v/>
      </c>
      <c r="I746" s="13" t="str">
        <f>IF('Formato 3_Gantt'!E$8&lt;&gt;"",'Formato 3_Gantt'!E$8,"")</f>
        <v/>
      </c>
      <c r="J746" s="13" t="str">
        <f>IF('Formato 3_Gantt'!F$8&lt;&gt;"",'Formato 3_Gantt'!F$8,"")</f>
        <v/>
      </c>
      <c r="K746" s="158" t="str">
        <f>IF('Formato 3_Gantt'!G$8&lt;&gt;"",'Formato 3_Gantt'!G$8,"")</f>
        <v/>
      </c>
      <c r="L746" s="158" t="str">
        <f>IF('Formato 3_Gantt'!H$8&lt;&gt;"",'Formato 3_Gantt'!H$8,"")</f>
        <v/>
      </c>
      <c r="M746" s="13" t="str">
        <f>IF('Formato 3_Gantt'!BL$8&lt;&gt;"",'Formato 3_Gantt'!BL$8,"")</f>
        <v/>
      </c>
      <c r="N746" s="13" t="str">
        <f>IF('Formato 3_Gantt'!BM$8&lt;&gt;"",'Formato 3_Gantt'!BM$8,"")</f>
        <v/>
      </c>
      <c r="O746" s="13" t="str">
        <f>IF('Formato 3_Gantt'!BN$8&lt;&gt;"",'Formato 3_Gantt'!BN$8,"")</f>
        <v/>
      </c>
      <c r="P746" s="13" t="str">
        <f>IF('Formato 3_Gantt'!BO$8&lt;&gt;"",'Formato 3_Gantt'!BO$8,"")</f>
        <v/>
      </c>
      <c r="Q746" s="13" t="str">
        <f>IF('Formato 3_Gantt'!BP$8&lt;&gt;"",'Formato 3_Gantt'!BP$8,"")</f>
        <v/>
      </c>
      <c r="R746" s="13" t="str">
        <f>IF('Formato 3_Gantt'!BQ$8&lt;&gt;"",'Formato 3_Gantt'!BQ$8,"")</f>
        <v/>
      </c>
      <c r="S746" s="13" t="str">
        <f>IF('Formato 3_Gantt'!BR$8&lt;&gt;"",'Formato 3_Gantt'!BR$8,"")</f>
        <v/>
      </c>
      <c r="T746" s="13" t="str">
        <f>IF('Formato 3_Gantt'!BS$8&lt;&gt;"",'Formato 3_Gantt'!BS$8,"")</f>
        <v/>
      </c>
      <c r="U746" s="13" t="str">
        <f>IF('Formato 3_Gantt'!BT$8&lt;&gt;"",'Formato 3_Gantt'!BT$8,"")</f>
        <v/>
      </c>
      <c r="V746" s="13" t="str">
        <f>IF('Formato 3_Gantt'!BU$8&lt;&gt;"",'Formato 3_Gantt'!BU$8,"")</f>
        <v/>
      </c>
      <c r="W746" s="13" t="str">
        <f>IF('Formato 3_Gantt'!BV$8&lt;&gt;"",'Formato 3_Gantt'!BV$8,"")</f>
        <v/>
      </c>
      <c r="X746" s="13" t="str">
        <f>IF('Formato 3_Gantt'!BW$8&lt;&gt;"",'Formato 3_Gantt'!BW$8,"")</f>
        <v/>
      </c>
      <c r="Y746" s="13" t="str">
        <f>IF('Formato 3_Gantt'!BX$8&lt;&gt;"",'Formato 3_Gantt'!BX$8,"")</f>
        <v/>
      </c>
      <c r="Z746" s="162" t="str">
        <f>IF(Formato_02!S$15&lt;&gt;"",Formato_02!S$15,"")</f>
        <v/>
      </c>
      <c r="AA746" s="162" t="str">
        <f>IF(Formato_02!T$15&lt;&gt;"",Formato_02!T$15,"")</f>
        <v/>
      </c>
      <c r="AB746" s="162" t="str">
        <f>IF(Formato_02!U$15&lt;&gt;"",Formato_02!U$15,"")</f>
        <v/>
      </c>
      <c r="AC746" s="162" t="str">
        <f>IF(Formato_02!V$15&lt;&gt;"",Formato_02!V$15,"")</f>
        <v/>
      </c>
      <c r="AD746" s="162" t="str">
        <f>IF(Formato_02!W$15&lt;&gt;"",Formato_02!W$15,"")</f>
        <v/>
      </c>
      <c r="AE746" s="162" t="str">
        <f>IF(Formato_02!X$15&lt;&gt;"",Formato_02!X$15,"")</f>
        <v/>
      </c>
      <c r="AF746" s="162" t="str">
        <f>IF(Formato_02!Y$15&lt;&gt;"",Formato_02!Y$15,"")</f>
        <v/>
      </c>
      <c r="AG746" s="162" t="str">
        <f>IF(Formato_02!Z$15&lt;&gt;"",Formato_02!Z$15,"")</f>
        <v/>
      </c>
      <c r="AH746" s="162" t="str">
        <f>IF(Formato_02!AA$15&lt;&gt;"",Formato_02!AA$15,"")</f>
        <v/>
      </c>
      <c r="AI746" s="162" t="str">
        <f>IF(Formato_02!AB$15&lt;&gt;"",Formato_02!AB$15,"")</f>
        <v/>
      </c>
      <c r="AJ746" s="162" t="str">
        <f>IF(Formato_02!AC$15&lt;&gt;"",Formato_02!AC$15,"")</f>
        <v/>
      </c>
      <c r="AK746" s="162" t="str">
        <f>IF(Formato_02!AD$15&lt;&gt;"",Formato_02!AD$15,"")</f>
        <v/>
      </c>
      <c r="AL746" s="162" t="str">
        <f>IF(Formato_02!$N$14&lt;&gt;"",Formato_02!$N$14,"")</f>
        <v/>
      </c>
      <c r="AM746" s="13" t="str">
        <f>IF(Formato_02!$X$4&lt;&gt;"","AN","")</f>
        <v/>
      </c>
      <c r="AN746" s="24" t="str">
        <f t="shared" si="89"/>
        <v/>
      </c>
      <c r="AO746" s="13" t="str">
        <f>IF(Formato_02!$Y$4&lt;&gt;"","P027","")</f>
        <v/>
      </c>
      <c r="AP746" s="24" t="str">
        <f t="shared" si="90"/>
        <v/>
      </c>
      <c r="AQ746" s="13" t="str">
        <f>IF(Formato_02!$Z$4&lt;&gt;"","PNCVG","")</f>
        <v/>
      </c>
      <c r="AR746" s="24" t="str">
        <f t="shared" si="91"/>
        <v/>
      </c>
      <c r="AS746" s="13" t="str">
        <f>IF(Formato_02!$AA$4&lt;&gt;"","PNFF","")</f>
        <v/>
      </c>
      <c r="AT746" s="24" t="str">
        <f t="shared" si="92"/>
        <v/>
      </c>
      <c r="AU746" s="13" t="str">
        <f>IF(Formato_02!$AB$4&lt;&gt;"","PNPAM","")</f>
        <v/>
      </c>
      <c r="AV746" s="24" t="str">
        <f t="shared" si="93"/>
        <v/>
      </c>
      <c r="AW746" s="13" t="str">
        <f>IF(Formato_02!$AC$4&lt;&gt;"","PNAIA","")</f>
        <v/>
      </c>
      <c r="AX746" s="24" t="str">
        <f t="shared" si="94"/>
        <v/>
      </c>
      <c r="AY746" s="13" t="str">
        <f>IF(Formato_02!$AD$4&lt;&gt;"","PIO","")</f>
        <v/>
      </c>
      <c r="AZ746" s="24" t="str">
        <f t="shared" si="95"/>
        <v/>
      </c>
      <c r="BA746" s="13" t="str">
        <f>IF('Formato 3_Gantt'!B$33&lt;&gt;"",'Formato 3_Gantt'!A$33,"")</f>
        <v/>
      </c>
      <c r="BB746" s="24" t="str">
        <f>IF('Formato 3_Gantt'!B$33&lt;&gt;"",'Formato 3_Gantt'!B$33,"")</f>
        <v/>
      </c>
      <c r="BC746" s="22" t="str">
        <f>IF('Formato 3_Gantt'!C$33&lt;&gt;"",'Formato 3_Gantt'!C$33,"")</f>
        <v/>
      </c>
      <c r="BD746" s="13" t="str">
        <f>IF('Formato 3_Gantt'!D$33&lt;&gt;"",'Formato 3_Gantt'!D$33,"")</f>
        <v/>
      </c>
      <c r="BE746" s="161" t="str">
        <f>IF('Formato 3_Gantt'!E$33&lt;&gt;"",'Formato 3_Gantt'!E$33,"")</f>
        <v/>
      </c>
      <c r="BF746" s="13" t="str">
        <f>IF('Formato 3_Gantt'!F$33&lt;&gt;"",'Formato 3_Gantt'!F$33,"")</f>
        <v/>
      </c>
      <c r="BG746" s="158" t="str">
        <f>IF('Formato 3_Gantt'!G$33&lt;&gt;"",'Formato 3_Gantt'!G$33,"")</f>
        <v/>
      </c>
      <c r="BH746" s="158" t="str">
        <f>IF('Formato 3_Gantt'!H$33&lt;&gt;"",'Formato 3_Gantt'!H$33,"")</f>
        <v/>
      </c>
      <c r="BI746" s="161" t="str">
        <f>IF('Formato 3_Gantt'!BL$33&lt;&gt;"",'Formato 3_Gantt'!BL$33,"")</f>
        <v/>
      </c>
      <c r="BJ746" s="161" t="str">
        <f>IF('Formato 3_Gantt'!BM$33&lt;&gt;"",'Formato 3_Gantt'!BM$33,"")</f>
        <v/>
      </c>
      <c r="BK746" s="161" t="str">
        <f>IF('Formato 3_Gantt'!BN$33&lt;&gt;"",'Formato 3_Gantt'!BN$33,"")</f>
        <v/>
      </c>
      <c r="BL746" s="161" t="str">
        <f>IF('Formato 3_Gantt'!BO$33&lt;&gt;"",'Formato 3_Gantt'!BO$33,"")</f>
        <v/>
      </c>
      <c r="BM746" s="161" t="str">
        <f>IF('Formato 3_Gantt'!BP$33&lt;&gt;"",'Formato 3_Gantt'!BP$33,"")</f>
        <v/>
      </c>
      <c r="BN746" s="161" t="str">
        <f>IF('Formato 3_Gantt'!BQ$33&lt;&gt;"",'Formato 3_Gantt'!BQ$33,"")</f>
        <v/>
      </c>
      <c r="BO746" s="161" t="str">
        <f>IF('Formato 3_Gantt'!BR$33&lt;&gt;"",'Formato 3_Gantt'!BR$33,"")</f>
        <v/>
      </c>
      <c r="BP746" s="161" t="str">
        <f>IF('Formato 3_Gantt'!BS$33&lt;&gt;"",'Formato 3_Gantt'!BS$33,"")</f>
        <v/>
      </c>
      <c r="BQ746" s="161" t="str">
        <f>IF('Formato 3_Gantt'!BT$33&lt;&gt;"",'Formato 3_Gantt'!BT$33,"")</f>
        <v/>
      </c>
      <c r="BR746" s="161" t="str">
        <f>IF('Formato 3_Gantt'!BU$33&lt;&gt;"",'Formato 3_Gantt'!BU$33,"")</f>
        <v/>
      </c>
      <c r="BS746" s="161" t="str">
        <f>IF('Formato 3_Gantt'!BV$33&lt;&gt;"",'Formato 3_Gantt'!BV$33,"")</f>
        <v/>
      </c>
      <c r="BT746" s="161" t="str">
        <f>IF('Formato 3_Gantt'!BW$33&lt;&gt;"",'Formato 3_Gantt'!BW$33,"")</f>
        <v/>
      </c>
      <c r="BU746" s="161" t="str">
        <f>IF('Formato 3_Gantt'!BX$33&lt;&gt;"",'Formato 3_Gantt'!BX$33,"")</f>
        <v/>
      </c>
      <c r="BV746" s="163" t="str">
        <f>IF('Formato 4_Ppto'!I$751&lt;&gt;"",'Formato 4_Ppto'!I$751,"")</f>
        <v/>
      </c>
      <c r="BW746" s="162" t="str">
        <f>IF('Formato 4_Ppto'!X$751&lt;&gt;"",'Formato 4_Ppto'!X$751,"")</f>
        <v/>
      </c>
      <c r="BX746" s="162" t="str">
        <f>IF('Formato 4_Ppto'!Y$751&lt;&gt;"",'Formato 4_Ppto'!Y$751,"")</f>
        <v/>
      </c>
      <c r="BY746" s="162" t="str">
        <f>IF('Formato 4_Ppto'!Z$751&lt;&gt;"",'Formato 4_Ppto'!Z$751,"")</f>
        <v/>
      </c>
      <c r="BZ746" s="162" t="str">
        <f>IF('Formato 4_Ppto'!AA$751&lt;&gt;"",'Formato 4_Ppto'!AA$751,"")</f>
        <v/>
      </c>
      <c r="CA746" s="162" t="str">
        <f>IF('Formato 4_Ppto'!AB$751&lt;&gt;"",'Formato 4_Ppto'!AB$751,"")</f>
        <v/>
      </c>
      <c r="CB746" s="162" t="str">
        <f>IF('Formato 4_Ppto'!AC$751&lt;&gt;"",'Formato 4_Ppto'!AC$751,"")</f>
        <v/>
      </c>
      <c r="CC746" s="162" t="str">
        <f>IF('Formato 4_Ppto'!AD$751&lt;&gt;"",'Formato 4_Ppto'!AD$751,"")</f>
        <v/>
      </c>
      <c r="CD746" s="162" t="str">
        <f>IF('Formato 4_Ppto'!AE$751&lt;&gt;"",'Formato 4_Ppto'!AE$751,"")</f>
        <v/>
      </c>
      <c r="CE746" s="162" t="str">
        <f>IF('Formato 4_Ppto'!AF$751&lt;&gt;"",'Formato 4_Ppto'!AF$751,"")</f>
        <v/>
      </c>
      <c r="CF746" s="162" t="str">
        <f>IF('Formato 4_Ppto'!AG$751&lt;&gt;"",'Formato 4_Ppto'!AG$751,"")</f>
        <v/>
      </c>
      <c r="CG746" s="162" t="str">
        <f>IF('Formato 4_Ppto'!AH$751&lt;&gt;"",'Formato 4_Ppto'!AH$751,"")</f>
        <v/>
      </c>
      <c r="CH746" s="162" t="str">
        <f>IF('Formato 4_Ppto'!AI$751&lt;&gt;"",'Formato 4_Ppto'!AI$751,"")</f>
        <v/>
      </c>
      <c r="CI746" s="163" t="str">
        <f>IF('Formato 4_Ppto'!AJ$751&lt;&gt;"",'Formato 4_Ppto'!AJ$751,"")</f>
        <v/>
      </c>
      <c r="CJ746" s="13" t="str">
        <f>IF('Formato 4_Ppto'!B775&lt;&gt;"",'Formato 4_Ppto'!A775,"")</f>
        <v/>
      </c>
      <c r="CK746" s="24" t="str">
        <f>IF('Formato 4_Ppto'!B775&lt;&gt;"",'Formato 4_Ppto'!B775,"")</f>
        <v/>
      </c>
      <c r="CL746" s="22" t="str">
        <f>IF('Formato 4_Ppto'!C775&lt;&gt;"",'Formato 4_Ppto'!C775,"")</f>
        <v/>
      </c>
      <c r="CM746" s="24" t="str">
        <f>IF('Formato 4_Ppto'!D775&lt;&gt;"",'Formato 4_Ppto'!D775,"")</f>
        <v/>
      </c>
      <c r="CN746" s="161" t="str">
        <f>IF('Formato 4_Ppto'!E775&lt;&gt;"",'Formato 4_Ppto'!E775,"")</f>
        <v/>
      </c>
      <c r="CO746" s="161" t="str">
        <f>IF('Formato 4_Ppto'!G775&lt;&gt;"",'Formato 4_Ppto'!G775,"")</f>
        <v/>
      </c>
      <c r="CP746" s="163" t="str">
        <f>IF('Formato 4_Ppto'!I775&lt;&gt;"",'Formato 4_Ppto'!I775,"")</f>
        <v/>
      </c>
      <c r="CQ746" s="161" t="str">
        <f>IF('Formato 4_Ppto'!K775&lt;&gt;"",'Formato 4_Ppto'!K775,"")</f>
        <v/>
      </c>
      <c r="CR746" s="161" t="str">
        <f>IF('Formato 4_Ppto'!L775&lt;&gt;"",'Formato 4_Ppto'!L775,"")</f>
        <v/>
      </c>
      <c r="CS746" s="161" t="str">
        <f>IF('Formato 4_Ppto'!M775&lt;&gt;"",'Formato 4_Ppto'!M775,"")</f>
        <v/>
      </c>
      <c r="CT746" s="161" t="str">
        <f>IF('Formato 4_Ppto'!N775&lt;&gt;"",'Formato 4_Ppto'!N775,"")</f>
        <v/>
      </c>
      <c r="CU746" s="161" t="str">
        <f>IF('Formato 4_Ppto'!O775&lt;&gt;"",'Formato 4_Ppto'!O775,"")</f>
        <v/>
      </c>
      <c r="CV746" s="161" t="str">
        <f>IF('Formato 4_Ppto'!P775&lt;&gt;"",'Formato 4_Ppto'!P775,"")</f>
        <v/>
      </c>
      <c r="CW746" s="161" t="str">
        <f>IF('Formato 4_Ppto'!Q775&lt;&gt;"",'Formato 4_Ppto'!Q775,"")</f>
        <v/>
      </c>
      <c r="CX746" s="161" t="str">
        <f>IF('Formato 4_Ppto'!R775&lt;&gt;"",'Formato 4_Ppto'!R775,"")</f>
        <v/>
      </c>
      <c r="CY746" s="161" t="str">
        <f>IF('Formato 4_Ppto'!S775&lt;&gt;"",'Formato 4_Ppto'!S775,"")</f>
        <v/>
      </c>
      <c r="CZ746" s="161" t="str">
        <f>IF('Formato 4_Ppto'!T775&lt;&gt;"",'Formato 4_Ppto'!T775,"")</f>
        <v/>
      </c>
      <c r="DA746" s="161" t="str">
        <f>IF('Formato 4_Ppto'!U775&lt;&gt;"",'Formato 4_Ppto'!U775,"")</f>
        <v/>
      </c>
      <c r="DB746" s="161" t="str">
        <f>IF('Formato 4_Ppto'!V775&lt;&gt;"",'Formato 4_Ppto'!V775,"")</f>
        <v/>
      </c>
      <c r="DC746" s="161" t="str">
        <f>IF('Formato 4_Ppto'!W775&lt;&gt;"",'Formato 4_Ppto'!W775,"")</f>
        <v/>
      </c>
      <c r="DD746" s="162" t="str">
        <f>IF('Formato 4_Ppto'!X775&lt;&gt;"",'Formato 4_Ppto'!X775,"")</f>
        <v/>
      </c>
      <c r="DE746" s="162" t="str">
        <f>IF('Formato 4_Ppto'!Y775&lt;&gt;"",'Formato 4_Ppto'!Y775,"")</f>
        <v/>
      </c>
      <c r="DF746" s="162" t="str">
        <f>IF('Formato 4_Ppto'!Z775&lt;&gt;"",'Formato 4_Ppto'!Z775,"")</f>
        <v/>
      </c>
      <c r="DG746" s="162" t="str">
        <f>IF('Formato 4_Ppto'!AA775&lt;&gt;"",'Formato 4_Ppto'!AA775,"")</f>
        <v/>
      </c>
      <c r="DH746" s="162" t="str">
        <f>IF('Formato 4_Ppto'!AB775&lt;&gt;"",'Formato 4_Ppto'!AB775,"")</f>
        <v/>
      </c>
      <c r="DI746" s="162" t="str">
        <f>IF('Formato 4_Ppto'!AC775&lt;&gt;"",'Formato 4_Ppto'!AC775,"")</f>
        <v/>
      </c>
      <c r="DJ746" s="162" t="str">
        <f>IF('Formato 4_Ppto'!AD775&lt;&gt;"",'Formato 4_Ppto'!AD775,"")</f>
        <v/>
      </c>
      <c r="DK746" s="162" t="str">
        <f>IF('Formato 4_Ppto'!AE775&lt;&gt;"",'Formato 4_Ppto'!AE775,"")</f>
        <v/>
      </c>
      <c r="DL746" s="162" t="str">
        <f>IF('Formato 4_Ppto'!AF775&lt;&gt;"",'Formato 4_Ppto'!AF775,"")</f>
        <v/>
      </c>
      <c r="DM746" s="162" t="str">
        <f>IF('Formato 4_Ppto'!AG775&lt;&gt;"",'Formato 4_Ppto'!AG775,"")</f>
        <v/>
      </c>
      <c r="DN746" s="162" t="str">
        <f>IF('Formato 4_Ppto'!AH775&lt;&gt;"",'Formato 4_Ppto'!AH775,"")</f>
        <v/>
      </c>
      <c r="DO746" s="162" t="str">
        <f>IF('Formato 4_Ppto'!AI775&lt;&gt;"",'Formato 4_Ppto'!AI775,"")</f>
        <v/>
      </c>
      <c r="DP746" s="163" t="str">
        <f>IF('Formato 4_Ppto'!AJ775&lt;&gt;"",'Formato 4_Ppto'!AJ775,"")</f>
        <v/>
      </c>
    </row>
    <row r="747" spans="2:120" x14ac:dyDescent="0.3">
      <c r="B747" s="13" t="str">
        <f>IF(OR(Tabla6[[#This Row],[IDA]]="",Tabla6[[#This Row],[IDT]]="",Tabla6[[#This Row],[IDI]]=""),"",Tabla6[[#This Row],[IDA]]&amp;"."&amp;Tabla6[[#This Row],[IDT]]&amp;"."&amp;Tabla6[[#This Row],[IDI]])</f>
        <v/>
      </c>
      <c r="C747" s="13" t="str">
        <f>IF(Formato_02!$B$14&lt;&gt;"",0,"")</f>
        <v/>
      </c>
      <c r="D747" s="13" t="str">
        <f>IF(Formato_02!$H$9&lt;&gt;"",Formato_02!$H$9,"")</f>
        <v/>
      </c>
      <c r="E747" s="24" t="str">
        <f t="shared" si="88"/>
        <v/>
      </c>
      <c r="F747" s="24" t="str">
        <f>IF(Formato_02!$B$14&lt;&gt;"",Formato_02!$B$14,"")</f>
        <v/>
      </c>
      <c r="G747" s="22" t="str">
        <f>IF('Formato 3_Gantt'!C752&lt;&gt;"",'Formato 3_Gantt'!C752,"")</f>
        <v/>
      </c>
      <c r="H747" s="13" t="str">
        <f>IF('Formato 3_Gantt'!D$8&lt;&gt;"",'Formato 3_Gantt'!D$8,"")</f>
        <v/>
      </c>
      <c r="I747" s="13" t="str">
        <f>IF('Formato 3_Gantt'!E$8&lt;&gt;"",'Formato 3_Gantt'!E$8,"")</f>
        <v/>
      </c>
      <c r="J747" s="13" t="str">
        <f>IF('Formato 3_Gantt'!F$8&lt;&gt;"",'Formato 3_Gantt'!F$8,"")</f>
        <v/>
      </c>
      <c r="K747" s="158" t="str">
        <f>IF('Formato 3_Gantt'!G$8&lt;&gt;"",'Formato 3_Gantt'!G$8,"")</f>
        <v/>
      </c>
      <c r="L747" s="158" t="str">
        <f>IF('Formato 3_Gantt'!H$8&lt;&gt;"",'Formato 3_Gantt'!H$8,"")</f>
        <v/>
      </c>
      <c r="M747" s="13" t="str">
        <f>IF('Formato 3_Gantt'!BL$8&lt;&gt;"",'Formato 3_Gantt'!BL$8,"")</f>
        <v/>
      </c>
      <c r="N747" s="13" t="str">
        <f>IF('Formato 3_Gantt'!BM$8&lt;&gt;"",'Formato 3_Gantt'!BM$8,"")</f>
        <v/>
      </c>
      <c r="O747" s="13" t="str">
        <f>IF('Formato 3_Gantt'!BN$8&lt;&gt;"",'Formato 3_Gantt'!BN$8,"")</f>
        <v/>
      </c>
      <c r="P747" s="13" t="str">
        <f>IF('Formato 3_Gantt'!BO$8&lt;&gt;"",'Formato 3_Gantt'!BO$8,"")</f>
        <v/>
      </c>
      <c r="Q747" s="13" t="str">
        <f>IF('Formato 3_Gantt'!BP$8&lt;&gt;"",'Formato 3_Gantt'!BP$8,"")</f>
        <v/>
      </c>
      <c r="R747" s="13" t="str">
        <f>IF('Formato 3_Gantt'!BQ$8&lt;&gt;"",'Formato 3_Gantt'!BQ$8,"")</f>
        <v/>
      </c>
      <c r="S747" s="13" t="str">
        <f>IF('Formato 3_Gantt'!BR$8&lt;&gt;"",'Formato 3_Gantt'!BR$8,"")</f>
        <v/>
      </c>
      <c r="T747" s="13" t="str">
        <f>IF('Formato 3_Gantt'!BS$8&lt;&gt;"",'Formato 3_Gantt'!BS$8,"")</f>
        <v/>
      </c>
      <c r="U747" s="13" t="str">
        <f>IF('Formato 3_Gantt'!BT$8&lt;&gt;"",'Formato 3_Gantt'!BT$8,"")</f>
        <v/>
      </c>
      <c r="V747" s="13" t="str">
        <f>IF('Formato 3_Gantt'!BU$8&lt;&gt;"",'Formato 3_Gantt'!BU$8,"")</f>
        <v/>
      </c>
      <c r="W747" s="13" t="str">
        <f>IF('Formato 3_Gantt'!BV$8&lt;&gt;"",'Formato 3_Gantt'!BV$8,"")</f>
        <v/>
      </c>
      <c r="X747" s="13" t="str">
        <f>IF('Formato 3_Gantt'!BW$8&lt;&gt;"",'Formato 3_Gantt'!BW$8,"")</f>
        <v/>
      </c>
      <c r="Y747" s="13" t="str">
        <f>IF('Formato 3_Gantt'!BX$8&lt;&gt;"",'Formato 3_Gantt'!BX$8,"")</f>
        <v/>
      </c>
      <c r="Z747" s="162" t="str">
        <f>IF(Formato_02!S$15&lt;&gt;"",Formato_02!S$15,"")</f>
        <v/>
      </c>
      <c r="AA747" s="162" t="str">
        <f>IF(Formato_02!T$15&lt;&gt;"",Formato_02!T$15,"")</f>
        <v/>
      </c>
      <c r="AB747" s="162" t="str">
        <f>IF(Formato_02!U$15&lt;&gt;"",Formato_02!U$15,"")</f>
        <v/>
      </c>
      <c r="AC747" s="162" t="str">
        <f>IF(Formato_02!V$15&lt;&gt;"",Formato_02!V$15,"")</f>
        <v/>
      </c>
      <c r="AD747" s="162" t="str">
        <f>IF(Formato_02!W$15&lt;&gt;"",Formato_02!W$15,"")</f>
        <v/>
      </c>
      <c r="AE747" s="162" t="str">
        <f>IF(Formato_02!X$15&lt;&gt;"",Formato_02!X$15,"")</f>
        <v/>
      </c>
      <c r="AF747" s="162" t="str">
        <f>IF(Formato_02!Y$15&lt;&gt;"",Formato_02!Y$15,"")</f>
        <v/>
      </c>
      <c r="AG747" s="162" t="str">
        <f>IF(Formato_02!Z$15&lt;&gt;"",Formato_02!Z$15,"")</f>
        <v/>
      </c>
      <c r="AH747" s="162" t="str">
        <f>IF(Formato_02!AA$15&lt;&gt;"",Formato_02!AA$15,"")</f>
        <v/>
      </c>
      <c r="AI747" s="162" t="str">
        <f>IF(Formato_02!AB$15&lt;&gt;"",Formato_02!AB$15,"")</f>
        <v/>
      </c>
      <c r="AJ747" s="162" t="str">
        <f>IF(Formato_02!AC$15&lt;&gt;"",Formato_02!AC$15,"")</f>
        <v/>
      </c>
      <c r="AK747" s="162" t="str">
        <f>IF(Formato_02!AD$15&lt;&gt;"",Formato_02!AD$15,"")</f>
        <v/>
      </c>
      <c r="AL747" s="162" t="str">
        <f>IF(Formato_02!$N$14&lt;&gt;"",Formato_02!$N$14,"")</f>
        <v/>
      </c>
      <c r="AM747" s="13" t="str">
        <f>IF(Formato_02!$X$4&lt;&gt;"","AN","")</f>
        <v/>
      </c>
      <c r="AN747" s="24" t="str">
        <f t="shared" si="89"/>
        <v/>
      </c>
      <c r="AO747" s="13" t="str">
        <f>IF(Formato_02!$Y$4&lt;&gt;"","P027","")</f>
        <v/>
      </c>
      <c r="AP747" s="24" t="str">
        <f t="shared" si="90"/>
        <v/>
      </c>
      <c r="AQ747" s="13" t="str">
        <f>IF(Formato_02!$Z$4&lt;&gt;"","PNCVG","")</f>
        <v/>
      </c>
      <c r="AR747" s="24" t="str">
        <f t="shared" si="91"/>
        <v/>
      </c>
      <c r="AS747" s="13" t="str">
        <f>IF(Formato_02!$AA$4&lt;&gt;"","PNFF","")</f>
        <v/>
      </c>
      <c r="AT747" s="24" t="str">
        <f t="shared" si="92"/>
        <v/>
      </c>
      <c r="AU747" s="13" t="str">
        <f>IF(Formato_02!$AB$4&lt;&gt;"","PNPAM","")</f>
        <v/>
      </c>
      <c r="AV747" s="24" t="str">
        <f t="shared" si="93"/>
        <v/>
      </c>
      <c r="AW747" s="13" t="str">
        <f>IF(Formato_02!$AC$4&lt;&gt;"","PNAIA","")</f>
        <v/>
      </c>
      <c r="AX747" s="24" t="str">
        <f t="shared" si="94"/>
        <v/>
      </c>
      <c r="AY747" s="13" t="str">
        <f>IF(Formato_02!$AD$4&lt;&gt;"","PIO","")</f>
        <v/>
      </c>
      <c r="AZ747" s="24" t="str">
        <f t="shared" si="95"/>
        <v/>
      </c>
      <c r="BA747" s="13" t="str">
        <f>IF('Formato 3_Gantt'!B$33&lt;&gt;"",'Formato 3_Gantt'!A$33,"")</f>
        <v/>
      </c>
      <c r="BB747" s="24" t="str">
        <f>IF('Formato 3_Gantt'!B$33&lt;&gt;"",'Formato 3_Gantt'!B$33,"")</f>
        <v/>
      </c>
      <c r="BC747" s="22" t="str">
        <f>IF('Formato 3_Gantt'!C$33&lt;&gt;"",'Formato 3_Gantt'!C$33,"")</f>
        <v/>
      </c>
      <c r="BD747" s="13" t="str">
        <f>IF('Formato 3_Gantt'!D$33&lt;&gt;"",'Formato 3_Gantt'!D$33,"")</f>
        <v/>
      </c>
      <c r="BE747" s="161" t="str">
        <f>IF('Formato 3_Gantt'!E$33&lt;&gt;"",'Formato 3_Gantt'!E$33,"")</f>
        <v/>
      </c>
      <c r="BF747" s="13" t="str">
        <f>IF('Formato 3_Gantt'!F$33&lt;&gt;"",'Formato 3_Gantt'!F$33,"")</f>
        <v/>
      </c>
      <c r="BG747" s="158" t="str">
        <f>IF('Formato 3_Gantt'!G$33&lt;&gt;"",'Formato 3_Gantt'!G$33,"")</f>
        <v/>
      </c>
      <c r="BH747" s="158" t="str">
        <f>IF('Formato 3_Gantt'!H$33&lt;&gt;"",'Formato 3_Gantt'!H$33,"")</f>
        <v/>
      </c>
      <c r="BI747" s="161" t="str">
        <f>IF('Formato 3_Gantt'!BL$33&lt;&gt;"",'Formato 3_Gantt'!BL$33,"")</f>
        <v/>
      </c>
      <c r="BJ747" s="161" t="str">
        <f>IF('Formato 3_Gantt'!BM$33&lt;&gt;"",'Formato 3_Gantt'!BM$33,"")</f>
        <v/>
      </c>
      <c r="BK747" s="161" t="str">
        <f>IF('Formato 3_Gantt'!BN$33&lt;&gt;"",'Formato 3_Gantt'!BN$33,"")</f>
        <v/>
      </c>
      <c r="BL747" s="161" t="str">
        <f>IF('Formato 3_Gantt'!BO$33&lt;&gt;"",'Formato 3_Gantt'!BO$33,"")</f>
        <v/>
      </c>
      <c r="BM747" s="161" t="str">
        <f>IF('Formato 3_Gantt'!BP$33&lt;&gt;"",'Formato 3_Gantt'!BP$33,"")</f>
        <v/>
      </c>
      <c r="BN747" s="161" t="str">
        <f>IF('Formato 3_Gantt'!BQ$33&lt;&gt;"",'Formato 3_Gantt'!BQ$33,"")</f>
        <v/>
      </c>
      <c r="BO747" s="161" t="str">
        <f>IF('Formato 3_Gantt'!BR$33&lt;&gt;"",'Formato 3_Gantt'!BR$33,"")</f>
        <v/>
      </c>
      <c r="BP747" s="161" t="str">
        <f>IF('Formato 3_Gantt'!BS$33&lt;&gt;"",'Formato 3_Gantt'!BS$33,"")</f>
        <v/>
      </c>
      <c r="BQ747" s="161" t="str">
        <f>IF('Formato 3_Gantt'!BT$33&lt;&gt;"",'Formato 3_Gantt'!BT$33,"")</f>
        <v/>
      </c>
      <c r="BR747" s="161" t="str">
        <f>IF('Formato 3_Gantt'!BU$33&lt;&gt;"",'Formato 3_Gantt'!BU$33,"")</f>
        <v/>
      </c>
      <c r="BS747" s="161" t="str">
        <f>IF('Formato 3_Gantt'!BV$33&lt;&gt;"",'Formato 3_Gantt'!BV$33,"")</f>
        <v/>
      </c>
      <c r="BT747" s="161" t="str">
        <f>IF('Formato 3_Gantt'!BW$33&lt;&gt;"",'Formato 3_Gantt'!BW$33,"")</f>
        <v/>
      </c>
      <c r="BU747" s="161" t="str">
        <f>IF('Formato 3_Gantt'!BX$33&lt;&gt;"",'Formato 3_Gantt'!BX$33,"")</f>
        <v/>
      </c>
      <c r="BV747" s="163" t="str">
        <f>IF('Formato 4_Ppto'!I$751&lt;&gt;"",'Formato 4_Ppto'!I$751,"")</f>
        <v/>
      </c>
      <c r="BW747" s="162" t="str">
        <f>IF('Formato 4_Ppto'!X$751&lt;&gt;"",'Formato 4_Ppto'!X$751,"")</f>
        <v/>
      </c>
      <c r="BX747" s="162" t="str">
        <f>IF('Formato 4_Ppto'!Y$751&lt;&gt;"",'Formato 4_Ppto'!Y$751,"")</f>
        <v/>
      </c>
      <c r="BY747" s="162" t="str">
        <f>IF('Formato 4_Ppto'!Z$751&lt;&gt;"",'Formato 4_Ppto'!Z$751,"")</f>
        <v/>
      </c>
      <c r="BZ747" s="162" t="str">
        <f>IF('Formato 4_Ppto'!AA$751&lt;&gt;"",'Formato 4_Ppto'!AA$751,"")</f>
        <v/>
      </c>
      <c r="CA747" s="162" t="str">
        <f>IF('Formato 4_Ppto'!AB$751&lt;&gt;"",'Formato 4_Ppto'!AB$751,"")</f>
        <v/>
      </c>
      <c r="CB747" s="162" t="str">
        <f>IF('Formato 4_Ppto'!AC$751&lt;&gt;"",'Formato 4_Ppto'!AC$751,"")</f>
        <v/>
      </c>
      <c r="CC747" s="162" t="str">
        <f>IF('Formato 4_Ppto'!AD$751&lt;&gt;"",'Formato 4_Ppto'!AD$751,"")</f>
        <v/>
      </c>
      <c r="CD747" s="162" t="str">
        <f>IF('Formato 4_Ppto'!AE$751&lt;&gt;"",'Formato 4_Ppto'!AE$751,"")</f>
        <v/>
      </c>
      <c r="CE747" s="162" t="str">
        <f>IF('Formato 4_Ppto'!AF$751&lt;&gt;"",'Formato 4_Ppto'!AF$751,"")</f>
        <v/>
      </c>
      <c r="CF747" s="162" t="str">
        <f>IF('Formato 4_Ppto'!AG$751&lt;&gt;"",'Formato 4_Ppto'!AG$751,"")</f>
        <v/>
      </c>
      <c r="CG747" s="162" t="str">
        <f>IF('Formato 4_Ppto'!AH$751&lt;&gt;"",'Formato 4_Ppto'!AH$751,"")</f>
        <v/>
      </c>
      <c r="CH747" s="162" t="str">
        <f>IF('Formato 4_Ppto'!AI$751&lt;&gt;"",'Formato 4_Ppto'!AI$751,"")</f>
        <v/>
      </c>
      <c r="CI747" s="163" t="str">
        <f>IF('Formato 4_Ppto'!AJ$751&lt;&gt;"",'Formato 4_Ppto'!AJ$751,"")</f>
        <v/>
      </c>
      <c r="CJ747" s="13" t="str">
        <f>IF('Formato 4_Ppto'!B776&lt;&gt;"",'Formato 4_Ppto'!A776,"")</f>
        <v/>
      </c>
      <c r="CK747" s="24" t="str">
        <f>IF('Formato 4_Ppto'!B776&lt;&gt;"",'Formato 4_Ppto'!B776,"")</f>
        <v/>
      </c>
      <c r="CL747" s="22" t="str">
        <f>IF('Formato 4_Ppto'!C776&lt;&gt;"",'Formato 4_Ppto'!C776,"")</f>
        <v/>
      </c>
      <c r="CM747" s="24" t="str">
        <f>IF('Formato 4_Ppto'!D776&lt;&gt;"",'Formato 4_Ppto'!D776,"")</f>
        <v/>
      </c>
      <c r="CN747" s="161" t="str">
        <f>IF('Formato 4_Ppto'!E776&lt;&gt;"",'Formato 4_Ppto'!E776,"")</f>
        <v/>
      </c>
      <c r="CO747" s="161" t="str">
        <f>IF('Formato 4_Ppto'!G776&lt;&gt;"",'Formato 4_Ppto'!G776,"")</f>
        <v/>
      </c>
      <c r="CP747" s="163" t="str">
        <f>IF('Formato 4_Ppto'!I776&lt;&gt;"",'Formato 4_Ppto'!I776,"")</f>
        <v/>
      </c>
      <c r="CQ747" s="161" t="str">
        <f>IF('Formato 4_Ppto'!K776&lt;&gt;"",'Formato 4_Ppto'!K776,"")</f>
        <v/>
      </c>
      <c r="CR747" s="161" t="str">
        <f>IF('Formato 4_Ppto'!L776&lt;&gt;"",'Formato 4_Ppto'!L776,"")</f>
        <v/>
      </c>
      <c r="CS747" s="161" t="str">
        <f>IF('Formato 4_Ppto'!M776&lt;&gt;"",'Formato 4_Ppto'!M776,"")</f>
        <v/>
      </c>
      <c r="CT747" s="161" t="str">
        <f>IF('Formato 4_Ppto'!N776&lt;&gt;"",'Formato 4_Ppto'!N776,"")</f>
        <v/>
      </c>
      <c r="CU747" s="161" t="str">
        <f>IF('Formato 4_Ppto'!O776&lt;&gt;"",'Formato 4_Ppto'!O776,"")</f>
        <v/>
      </c>
      <c r="CV747" s="161" t="str">
        <f>IF('Formato 4_Ppto'!P776&lt;&gt;"",'Formato 4_Ppto'!P776,"")</f>
        <v/>
      </c>
      <c r="CW747" s="161" t="str">
        <f>IF('Formato 4_Ppto'!Q776&lt;&gt;"",'Formato 4_Ppto'!Q776,"")</f>
        <v/>
      </c>
      <c r="CX747" s="161" t="str">
        <f>IF('Formato 4_Ppto'!R776&lt;&gt;"",'Formato 4_Ppto'!R776,"")</f>
        <v/>
      </c>
      <c r="CY747" s="161" t="str">
        <f>IF('Formato 4_Ppto'!S776&lt;&gt;"",'Formato 4_Ppto'!S776,"")</f>
        <v/>
      </c>
      <c r="CZ747" s="161" t="str">
        <f>IF('Formato 4_Ppto'!T776&lt;&gt;"",'Formato 4_Ppto'!T776,"")</f>
        <v/>
      </c>
      <c r="DA747" s="161" t="str">
        <f>IF('Formato 4_Ppto'!U776&lt;&gt;"",'Formato 4_Ppto'!U776,"")</f>
        <v/>
      </c>
      <c r="DB747" s="161" t="str">
        <f>IF('Formato 4_Ppto'!V776&lt;&gt;"",'Formato 4_Ppto'!V776,"")</f>
        <v/>
      </c>
      <c r="DC747" s="161" t="str">
        <f>IF('Formato 4_Ppto'!W776&lt;&gt;"",'Formato 4_Ppto'!W776,"")</f>
        <v/>
      </c>
      <c r="DD747" s="162" t="str">
        <f>IF('Formato 4_Ppto'!X776&lt;&gt;"",'Formato 4_Ppto'!X776,"")</f>
        <v/>
      </c>
      <c r="DE747" s="162" t="str">
        <f>IF('Formato 4_Ppto'!Y776&lt;&gt;"",'Formato 4_Ppto'!Y776,"")</f>
        <v/>
      </c>
      <c r="DF747" s="162" t="str">
        <f>IF('Formato 4_Ppto'!Z776&lt;&gt;"",'Formato 4_Ppto'!Z776,"")</f>
        <v/>
      </c>
      <c r="DG747" s="162" t="str">
        <f>IF('Formato 4_Ppto'!AA776&lt;&gt;"",'Formato 4_Ppto'!AA776,"")</f>
        <v/>
      </c>
      <c r="DH747" s="162" t="str">
        <f>IF('Formato 4_Ppto'!AB776&lt;&gt;"",'Formato 4_Ppto'!AB776,"")</f>
        <v/>
      </c>
      <c r="DI747" s="162" t="str">
        <f>IF('Formato 4_Ppto'!AC776&lt;&gt;"",'Formato 4_Ppto'!AC776,"")</f>
        <v/>
      </c>
      <c r="DJ747" s="162" t="str">
        <f>IF('Formato 4_Ppto'!AD776&lt;&gt;"",'Formato 4_Ppto'!AD776,"")</f>
        <v/>
      </c>
      <c r="DK747" s="162" t="str">
        <f>IF('Formato 4_Ppto'!AE776&lt;&gt;"",'Formato 4_Ppto'!AE776,"")</f>
        <v/>
      </c>
      <c r="DL747" s="162" t="str">
        <f>IF('Formato 4_Ppto'!AF776&lt;&gt;"",'Formato 4_Ppto'!AF776,"")</f>
        <v/>
      </c>
      <c r="DM747" s="162" t="str">
        <f>IF('Formato 4_Ppto'!AG776&lt;&gt;"",'Formato 4_Ppto'!AG776,"")</f>
        <v/>
      </c>
      <c r="DN747" s="162" t="str">
        <f>IF('Formato 4_Ppto'!AH776&lt;&gt;"",'Formato 4_Ppto'!AH776,"")</f>
        <v/>
      </c>
      <c r="DO747" s="162" t="str">
        <f>IF('Formato 4_Ppto'!AI776&lt;&gt;"",'Formato 4_Ppto'!AI776,"")</f>
        <v/>
      </c>
      <c r="DP747" s="163" t="str">
        <f>IF('Formato 4_Ppto'!AJ776&lt;&gt;"",'Formato 4_Ppto'!AJ776,"")</f>
        <v/>
      </c>
    </row>
    <row r="748" spans="2:120" x14ac:dyDescent="0.3">
      <c r="B748" s="13" t="str">
        <f>IF(OR(Tabla6[[#This Row],[IDA]]="",Tabla6[[#This Row],[IDT]]="",Tabla6[[#This Row],[IDI]]=""),"",Tabla6[[#This Row],[IDA]]&amp;"."&amp;Tabla6[[#This Row],[IDT]]&amp;"."&amp;Tabla6[[#This Row],[IDI]])</f>
        <v/>
      </c>
      <c r="C748" s="13" t="str">
        <f>IF(Formato_02!$B$14&lt;&gt;"",0,"")</f>
        <v/>
      </c>
      <c r="D748" s="13" t="str">
        <f>IF(Formato_02!$H$9&lt;&gt;"",Formato_02!$H$9,"")</f>
        <v/>
      </c>
      <c r="E748" s="24" t="str">
        <f t="shared" si="88"/>
        <v/>
      </c>
      <c r="F748" s="24" t="str">
        <f>IF(Formato_02!$B$14&lt;&gt;"",Formato_02!$B$14,"")</f>
        <v/>
      </c>
      <c r="G748" s="22" t="str">
        <f>IF('Formato 3_Gantt'!C753&lt;&gt;"",'Formato 3_Gantt'!C753,"")</f>
        <v/>
      </c>
      <c r="H748" s="13" t="str">
        <f>IF('Formato 3_Gantt'!D$8&lt;&gt;"",'Formato 3_Gantt'!D$8,"")</f>
        <v/>
      </c>
      <c r="I748" s="13" t="str">
        <f>IF('Formato 3_Gantt'!E$8&lt;&gt;"",'Formato 3_Gantt'!E$8,"")</f>
        <v/>
      </c>
      <c r="J748" s="13" t="str">
        <f>IF('Formato 3_Gantt'!F$8&lt;&gt;"",'Formato 3_Gantt'!F$8,"")</f>
        <v/>
      </c>
      <c r="K748" s="158" t="str">
        <f>IF('Formato 3_Gantt'!G$8&lt;&gt;"",'Formato 3_Gantt'!G$8,"")</f>
        <v/>
      </c>
      <c r="L748" s="158" t="str">
        <f>IF('Formato 3_Gantt'!H$8&lt;&gt;"",'Formato 3_Gantt'!H$8,"")</f>
        <v/>
      </c>
      <c r="M748" s="13" t="str">
        <f>IF('Formato 3_Gantt'!BL$8&lt;&gt;"",'Formato 3_Gantt'!BL$8,"")</f>
        <v/>
      </c>
      <c r="N748" s="13" t="str">
        <f>IF('Formato 3_Gantt'!BM$8&lt;&gt;"",'Formato 3_Gantt'!BM$8,"")</f>
        <v/>
      </c>
      <c r="O748" s="13" t="str">
        <f>IF('Formato 3_Gantt'!BN$8&lt;&gt;"",'Formato 3_Gantt'!BN$8,"")</f>
        <v/>
      </c>
      <c r="P748" s="13" t="str">
        <f>IF('Formato 3_Gantt'!BO$8&lt;&gt;"",'Formato 3_Gantt'!BO$8,"")</f>
        <v/>
      </c>
      <c r="Q748" s="13" t="str">
        <f>IF('Formato 3_Gantt'!BP$8&lt;&gt;"",'Formato 3_Gantt'!BP$8,"")</f>
        <v/>
      </c>
      <c r="R748" s="13" t="str">
        <f>IF('Formato 3_Gantt'!BQ$8&lt;&gt;"",'Formato 3_Gantt'!BQ$8,"")</f>
        <v/>
      </c>
      <c r="S748" s="13" t="str">
        <f>IF('Formato 3_Gantt'!BR$8&lt;&gt;"",'Formato 3_Gantt'!BR$8,"")</f>
        <v/>
      </c>
      <c r="T748" s="13" t="str">
        <f>IF('Formato 3_Gantt'!BS$8&lt;&gt;"",'Formato 3_Gantt'!BS$8,"")</f>
        <v/>
      </c>
      <c r="U748" s="13" t="str">
        <f>IF('Formato 3_Gantt'!BT$8&lt;&gt;"",'Formato 3_Gantt'!BT$8,"")</f>
        <v/>
      </c>
      <c r="V748" s="13" t="str">
        <f>IF('Formato 3_Gantt'!BU$8&lt;&gt;"",'Formato 3_Gantt'!BU$8,"")</f>
        <v/>
      </c>
      <c r="W748" s="13" t="str">
        <f>IF('Formato 3_Gantt'!BV$8&lt;&gt;"",'Formato 3_Gantt'!BV$8,"")</f>
        <v/>
      </c>
      <c r="X748" s="13" t="str">
        <f>IF('Formato 3_Gantt'!BW$8&lt;&gt;"",'Formato 3_Gantt'!BW$8,"")</f>
        <v/>
      </c>
      <c r="Y748" s="13" t="str">
        <f>IF('Formato 3_Gantt'!BX$8&lt;&gt;"",'Formato 3_Gantt'!BX$8,"")</f>
        <v/>
      </c>
      <c r="Z748" s="162" t="str">
        <f>IF(Formato_02!S$15&lt;&gt;"",Formato_02!S$15,"")</f>
        <v/>
      </c>
      <c r="AA748" s="162" t="str">
        <f>IF(Formato_02!T$15&lt;&gt;"",Formato_02!T$15,"")</f>
        <v/>
      </c>
      <c r="AB748" s="162" t="str">
        <f>IF(Formato_02!U$15&lt;&gt;"",Formato_02!U$15,"")</f>
        <v/>
      </c>
      <c r="AC748" s="162" t="str">
        <f>IF(Formato_02!V$15&lt;&gt;"",Formato_02!V$15,"")</f>
        <v/>
      </c>
      <c r="AD748" s="162" t="str">
        <f>IF(Formato_02!W$15&lt;&gt;"",Formato_02!W$15,"")</f>
        <v/>
      </c>
      <c r="AE748" s="162" t="str">
        <f>IF(Formato_02!X$15&lt;&gt;"",Formato_02!X$15,"")</f>
        <v/>
      </c>
      <c r="AF748" s="162" t="str">
        <f>IF(Formato_02!Y$15&lt;&gt;"",Formato_02!Y$15,"")</f>
        <v/>
      </c>
      <c r="AG748" s="162" t="str">
        <f>IF(Formato_02!Z$15&lt;&gt;"",Formato_02!Z$15,"")</f>
        <v/>
      </c>
      <c r="AH748" s="162" t="str">
        <f>IF(Formato_02!AA$15&lt;&gt;"",Formato_02!AA$15,"")</f>
        <v/>
      </c>
      <c r="AI748" s="162" t="str">
        <f>IF(Formato_02!AB$15&lt;&gt;"",Formato_02!AB$15,"")</f>
        <v/>
      </c>
      <c r="AJ748" s="162" t="str">
        <f>IF(Formato_02!AC$15&lt;&gt;"",Formato_02!AC$15,"")</f>
        <v/>
      </c>
      <c r="AK748" s="162" t="str">
        <f>IF(Formato_02!AD$15&lt;&gt;"",Formato_02!AD$15,"")</f>
        <v/>
      </c>
      <c r="AL748" s="162" t="str">
        <f>IF(Formato_02!$N$14&lt;&gt;"",Formato_02!$N$14,"")</f>
        <v/>
      </c>
      <c r="AM748" s="13" t="str">
        <f>IF(Formato_02!$X$4&lt;&gt;"","AN","")</f>
        <v/>
      </c>
      <c r="AN748" s="24" t="str">
        <f t="shared" si="89"/>
        <v/>
      </c>
      <c r="AO748" s="13" t="str">
        <f>IF(Formato_02!$Y$4&lt;&gt;"","P027","")</f>
        <v/>
      </c>
      <c r="AP748" s="24" t="str">
        <f t="shared" si="90"/>
        <v/>
      </c>
      <c r="AQ748" s="13" t="str">
        <f>IF(Formato_02!$Z$4&lt;&gt;"","PNCVG","")</f>
        <v/>
      </c>
      <c r="AR748" s="24" t="str">
        <f t="shared" si="91"/>
        <v/>
      </c>
      <c r="AS748" s="13" t="str">
        <f>IF(Formato_02!$AA$4&lt;&gt;"","PNFF","")</f>
        <v/>
      </c>
      <c r="AT748" s="24" t="str">
        <f t="shared" si="92"/>
        <v/>
      </c>
      <c r="AU748" s="13" t="str">
        <f>IF(Formato_02!$AB$4&lt;&gt;"","PNPAM","")</f>
        <v/>
      </c>
      <c r="AV748" s="24" t="str">
        <f t="shared" si="93"/>
        <v/>
      </c>
      <c r="AW748" s="13" t="str">
        <f>IF(Formato_02!$AC$4&lt;&gt;"","PNAIA","")</f>
        <v/>
      </c>
      <c r="AX748" s="24" t="str">
        <f t="shared" si="94"/>
        <v/>
      </c>
      <c r="AY748" s="13" t="str">
        <f>IF(Formato_02!$AD$4&lt;&gt;"","PIO","")</f>
        <v/>
      </c>
      <c r="AZ748" s="24" t="str">
        <f t="shared" si="95"/>
        <v/>
      </c>
      <c r="BA748" s="13" t="str">
        <f>IF('Formato 3_Gantt'!B$33&lt;&gt;"",'Formato 3_Gantt'!A$33,"")</f>
        <v/>
      </c>
      <c r="BB748" s="24" t="str">
        <f>IF('Formato 3_Gantt'!B$33&lt;&gt;"",'Formato 3_Gantt'!B$33,"")</f>
        <v/>
      </c>
      <c r="BC748" s="22" t="str">
        <f>IF('Formato 3_Gantt'!C$33&lt;&gt;"",'Formato 3_Gantt'!C$33,"")</f>
        <v/>
      </c>
      <c r="BD748" s="13" t="str">
        <f>IF('Formato 3_Gantt'!D$33&lt;&gt;"",'Formato 3_Gantt'!D$33,"")</f>
        <v/>
      </c>
      <c r="BE748" s="161" t="str">
        <f>IF('Formato 3_Gantt'!E$33&lt;&gt;"",'Formato 3_Gantt'!E$33,"")</f>
        <v/>
      </c>
      <c r="BF748" s="13" t="str">
        <f>IF('Formato 3_Gantt'!F$33&lt;&gt;"",'Formato 3_Gantt'!F$33,"")</f>
        <v/>
      </c>
      <c r="BG748" s="158" t="str">
        <f>IF('Formato 3_Gantt'!G$33&lt;&gt;"",'Formato 3_Gantt'!G$33,"")</f>
        <v/>
      </c>
      <c r="BH748" s="158" t="str">
        <f>IF('Formato 3_Gantt'!H$33&lt;&gt;"",'Formato 3_Gantt'!H$33,"")</f>
        <v/>
      </c>
      <c r="BI748" s="161" t="str">
        <f>IF('Formato 3_Gantt'!BL$33&lt;&gt;"",'Formato 3_Gantt'!BL$33,"")</f>
        <v/>
      </c>
      <c r="BJ748" s="161" t="str">
        <f>IF('Formato 3_Gantt'!BM$33&lt;&gt;"",'Formato 3_Gantt'!BM$33,"")</f>
        <v/>
      </c>
      <c r="BK748" s="161" t="str">
        <f>IF('Formato 3_Gantt'!BN$33&lt;&gt;"",'Formato 3_Gantt'!BN$33,"")</f>
        <v/>
      </c>
      <c r="BL748" s="161" t="str">
        <f>IF('Formato 3_Gantt'!BO$33&lt;&gt;"",'Formato 3_Gantt'!BO$33,"")</f>
        <v/>
      </c>
      <c r="BM748" s="161" t="str">
        <f>IF('Formato 3_Gantt'!BP$33&lt;&gt;"",'Formato 3_Gantt'!BP$33,"")</f>
        <v/>
      </c>
      <c r="BN748" s="161" t="str">
        <f>IF('Formato 3_Gantt'!BQ$33&lt;&gt;"",'Formato 3_Gantt'!BQ$33,"")</f>
        <v/>
      </c>
      <c r="BO748" s="161" t="str">
        <f>IF('Formato 3_Gantt'!BR$33&lt;&gt;"",'Formato 3_Gantt'!BR$33,"")</f>
        <v/>
      </c>
      <c r="BP748" s="161" t="str">
        <f>IF('Formato 3_Gantt'!BS$33&lt;&gt;"",'Formato 3_Gantt'!BS$33,"")</f>
        <v/>
      </c>
      <c r="BQ748" s="161" t="str">
        <f>IF('Formato 3_Gantt'!BT$33&lt;&gt;"",'Formato 3_Gantt'!BT$33,"")</f>
        <v/>
      </c>
      <c r="BR748" s="161" t="str">
        <f>IF('Formato 3_Gantt'!BU$33&lt;&gt;"",'Formato 3_Gantt'!BU$33,"")</f>
        <v/>
      </c>
      <c r="BS748" s="161" t="str">
        <f>IF('Formato 3_Gantt'!BV$33&lt;&gt;"",'Formato 3_Gantt'!BV$33,"")</f>
        <v/>
      </c>
      <c r="BT748" s="161" t="str">
        <f>IF('Formato 3_Gantt'!BW$33&lt;&gt;"",'Formato 3_Gantt'!BW$33,"")</f>
        <v/>
      </c>
      <c r="BU748" s="161" t="str">
        <f>IF('Formato 3_Gantt'!BX$33&lt;&gt;"",'Formato 3_Gantt'!BX$33,"")</f>
        <v/>
      </c>
      <c r="BV748" s="163" t="str">
        <f>IF('Formato 4_Ppto'!I$751&lt;&gt;"",'Formato 4_Ppto'!I$751,"")</f>
        <v/>
      </c>
      <c r="BW748" s="162" t="str">
        <f>IF('Formato 4_Ppto'!X$751&lt;&gt;"",'Formato 4_Ppto'!X$751,"")</f>
        <v/>
      </c>
      <c r="BX748" s="162" t="str">
        <f>IF('Formato 4_Ppto'!Y$751&lt;&gt;"",'Formato 4_Ppto'!Y$751,"")</f>
        <v/>
      </c>
      <c r="BY748" s="162" t="str">
        <f>IF('Formato 4_Ppto'!Z$751&lt;&gt;"",'Formato 4_Ppto'!Z$751,"")</f>
        <v/>
      </c>
      <c r="BZ748" s="162" t="str">
        <f>IF('Formato 4_Ppto'!AA$751&lt;&gt;"",'Formato 4_Ppto'!AA$751,"")</f>
        <v/>
      </c>
      <c r="CA748" s="162" t="str">
        <f>IF('Formato 4_Ppto'!AB$751&lt;&gt;"",'Formato 4_Ppto'!AB$751,"")</f>
        <v/>
      </c>
      <c r="CB748" s="162" t="str">
        <f>IF('Formato 4_Ppto'!AC$751&lt;&gt;"",'Formato 4_Ppto'!AC$751,"")</f>
        <v/>
      </c>
      <c r="CC748" s="162" t="str">
        <f>IF('Formato 4_Ppto'!AD$751&lt;&gt;"",'Formato 4_Ppto'!AD$751,"")</f>
        <v/>
      </c>
      <c r="CD748" s="162" t="str">
        <f>IF('Formato 4_Ppto'!AE$751&lt;&gt;"",'Formato 4_Ppto'!AE$751,"")</f>
        <v/>
      </c>
      <c r="CE748" s="162" t="str">
        <f>IF('Formato 4_Ppto'!AF$751&lt;&gt;"",'Formato 4_Ppto'!AF$751,"")</f>
        <v/>
      </c>
      <c r="CF748" s="162" t="str">
        <f>IF('Formato 4_Ppto'!AG$751&lt;&gt;"",'Formato 4_Ppto'!AG$751,"")</f>
        <v/>
      </c>
      <c r="CG748" s="162" t="str">
        <f>IF('Formato 4_Ppto'!AH$751&lt;&gt;"",'Formato 4_Ppto'!AH$751,"")</f>
        <v/>
      </c>
      <c r="CH748" s="162" t="str">
        <f>IF('Formato 4_Ppto'!AI$751&lt;&gt;"",'Formato 4_Ppto'!AI$751,"")</f>
        <v/>
      </c>
      <c r="CI748" s="163" t="str">
        <f>IF('Formato 4_Ppto'!AJ$751&lt;&gt;"",'Formato 4_Ppto'!AJ$751,"")</f>
        <v/>
      </c>
      <c r="CJ748" s="13" t="str">
        <f>IF('Formato 4_Ppto'!B777&lt;&gt;"",'Formato 4_Ppto'!A777,"")</f>
        <v/>
      </c>
      <c r="CK748" s="24" t="str">
        <f>IF('Formato 4_Ppto'!B777&lt;&gt;"",'Formato 4_Ppto'!B777,"")</f>
        <v/>
      </c>
      <c r="CL748" s="22" t="str">
        <f>IF('Formato 4_Ppto'!C777&lt;&gt;"",'Formato 4_Ppto'!C777,"")</f>
        <v/>
      </c>
      <c r="CM748" s="24" t="str">
        <f>IF('Formato 4_Ppto'!D777&lt;&gt;"",'Formato 4_Ppto'!D777,"")</f>
        <v/>
      </c>
      <c r="CN748" s="161" t="str">
        <f>IF('Formato 4_Ppto'!E777&lt;&gt;"",'Formato 4_Ppto'!E777,"")</f>
        <v/>
      </c>
      <c r="CO748" s="161" t="str">
        <f>IF('Formato 4_Ppto'!G777&lt;&gt;"",'Formato 4_Ppto'!G777,"")</f>
        <v/>
      </c>
      <c r="CP748" s="163" t="str">
        <f>IF('Formato 4_Ppto'!I777&lt;&gt;"",'Formato 4_Ppto'!I777,"")</f>
        <v/>
      </c>
      <c r="CQ748" s="161" t="str">
        <f>IF('Formato 4_Ppto'!K777&lt;&gt;"",'Formato 4_Ppto'!K777,"")</f>
        <v/>
      </c>
      <c r="CR748" s="161" t="str">
        <f>IF('Formato 4_Ppto'!L777&lt;&gt;"",'Formato 4_Ppto'!L777,"")</f>
        <v/>
      </c>
      <c r="CS748" s="161" t="str">
        <f>IF('Formato 4_Ppto'!M777&lt;&gt;"",'Formato 4_Ppto'!M777,"")</f>
        <v/>
      </c>
      <c r="CT748" s="161" t="str">
        <f>IF('Formato 4_Ppto'!N777&lt;&gt;"",'Formato 4_Ppto'!N777,"")</f>
        <v/>
      </c>
      <c r="CU748" s="161" t="str">
        <f>IF('Formato 4_Ppto'!O777&lt;&gt;"",'Formato 4_Ppto'!O777,"")</f>
        <v/>
      </c>
      <c r="CV748" s="161" t="str">
        <f>IF('Formato 4_Ppto'!P777&lt;&gt;"",'Formato 4_Ppto'!P777,"")</f>
        <v/>
      </c>
      <c r="CW748" s="161" t="str">
        <f>IF('Formato 4_Ppto'!Q777&lt;&gt;"",'Formato 4_Ppto'!Q777,"")</f>
        <v/>
      </c>
      <c r="CX748" s="161" t="str">
        <f>IF('Formato 4_Ppto'!R777&lt;&gt;"",'Formato 4_Ppto'!R777,"")</f>
        <v/>
      </c>
      <c r="CY748" s="161" t="str">
        <f>IF('Formato 4_Ppto'!S777&lt;&gt;"",'Formato 4_Ppto'!S777,"")</f>
        <v/>
      </c>
      <c r="CZ748" s="161" t="str">
        <f>IF('Formato 4_Ppto'!T777&lt;&gt;"",'Formato 4_Ppto'!T777,"")</f>
        <v/>
      </c>
      <c r="DA748" s="161" t="str">
        <f>IF('Formato 4_Ppto'!U777&lt;&gt;"",'Formato 4_Ppto'!U777,"")</f>
        <v/>
      </c>
      <c r="DB748" s="161" t="str">
        <f>IF('Formato 4_Ppto'!V777&lt;&gt;"",'Formato 4_Ppto'!V777,"")</f>
        <v/>
      </c>
      <c r="DC748" s="161" t="str">
        <f>IF('Formato 4_Ppto'!W777&lt;&gt;"",'Formato 4_Ppto'!W777,"")</f>
        <v/>
      </c>
      <c r="DD748" s="162" t="str">
        <f>IF('Formato 4_Ppto'!X777&lt;&gt;"",'Formato 4_Ppto'!X777,"")</f>
        <v/>
      </c>
      <c r="DE748" s="162" t="str">
        <f>IF('Formato 4_Ppto'!Y777&lt;&gt;"",'Formato 4_Ppto'!Y777,"")</f>
        <v/>
      </c>
      <c r="DF748" s="162" t="str">
        <f>IF('Formato 4_Ppto'!Z777&lt;&gt;"",'Formato 4_Ppto'!Z777,"")</f>
        <v/>
      </c>
      <c r="DG748" s="162" t="str">
        <f>IF('Formato 4_Ppto'!AA777&lt;&gt;"",'Formato 4_Ppto'!AA777,"")</f>
        <v/>
      </c>
      <c r="DH748" s="162" t="str">
        <f>IF('Formato 4_Ppto'!AB777&lt;&gt;"",'Formato 4_Ppto'!AB777,"")</f>
        <v/>
      </c>
      <c r="DI748" s="162" t="str">
        <f>IF('Formato 4_Ppto'!AC777&lt;&gt;"",'Formato 4_Ppto'!AC777,"")</f>
        <v/>
      </c>
      <c r="DJ748" s="162" t="str">
        <f>IF('Formato 4_Ppto'!AD777&lt;&gt;"",'Formato 4_Ppto'!AD777,"")</f>
        <v/>
      </c>
      <c r="DK748" s="162" t="str">
        <f>IF('Formato 4_Ppto'!AE777&lt;&gt;"",'Formato 4_Ppto'!AE777,"")</f>
        <v/>
      </c>
      <c r="DL748" s="162" t="str">
        <f>IF('Formato 4_Ppto'!AF777&lt;&gt;"",'Formato 4_Ppto'!AF777,"")</f>
        <v/>
      </c>
      <c r="DM748" s="162" t="str">
        <f>IF('Formato 4_Ppto'!AG777&lt;&gt;"",'Formato 4_Ppto'!AG777,"")</f>
        <v/>
      </c>
      <c r="DN748" s="162" t="str">
        <f>IF('Formato 4_Ppto'!AH777&lt;&gt;"",'Formato 4_Ppto'!AH777,"")</f>
        <v/>
      </c>
      <c r="DO748" s="162" t="str">
        <f>IF('Formato 4_Ppto'!AI777&lt;&gt;"",'Formato 4_Ppto'!AI777,"")</f>
        <v/>
      </c>
      <c r="DP748" s="163" t="str">
        <f>IF('Formato 4_Ppto'!AJ777&lt;&gt;"",'Formato 4_Ppto'!AJ777,"")</f>
        <v/>
      </c>
    </row>
    <row r="749" spans="2:120" x14ac:dyDescent="0.3">
      <c r="B749" s="13" t="str">
        <f>IF(OR(Tabla6[[#This Row],[IDA]]="",Tabla6[[#This Row],[IDT]]="",Tabla6[[#This Row],[IDI]]=""),"",Tabla6[[#This Row],[IDA]]&amp;"."&amp;Tabla6[[#This Row],[IDT]]&amp;"."&amp;Tabla6[[#This Row],[IDI]])</f>
        <v/>
      </c>
      <c r="C749" s="13" t="str">
        <f>IF(Formato_02!$B$14&lt;&gt;"",0,"")</f>
        <v/>
      </c>
      <c r="D749" s="13" t="str">
        <f>IF(Formato_02!$H$9&lt;&gt;"",Formato_02!$H$9,"")</f>
        <v/>
      </c>
      <c r="E749" s="24" t="str">
        <f t="shared" si="88"/>
        <v/>
      </c>
      <c r="F749" s="24" t="str">
        <f>IF(Formato_02!$B$14&lt;&gt;"",Formato_02!$B$14,"")</f>
        <v/>
      </c>
      <c r="G749" s="22" t="str">
        <f>IF('Formato 3_Gantt'!C754&lt;&gt;"",'Formato 3_Gantt'!C754,"")</f>
        <v/>
      </c>
      <c r="H749" s="13" t="str">
        <f>IF('Formato 3_Gantt'!D$8&lt;&gt;"",'Formato 3_Gantt'!D$8,"")</f>
        <v/>
      </c>
      <c r="I749" s="13" t="str">
        <f>IF('Formato 3_Gantt'!E$8&lt;&gt;"",'Formato 3_Gantt'!E$8,"")</f>
        <v/>
      </c>
      <c r="J749" s="13" t="str">
        <f>IF('Formato 3_Gantt'!F$8&lt;&gt;"",'Formato 3_Gantt'!F$8,"")</f>
        <v/>
      </c>
      <c r="K749" s="158" t="str">
        <f>IF('Formato 3_Gantt'!G$8&lt;&gt;"",'Formato 3_Gantt'!G$8,"")</f>
        <v/>
      </c>
      <c r="L749" s="158" t="str">
        <f>IF('Formato 3_Gantt'!H$8&lt;&gt;"",'Formato 3_Gantt'!H$8,"")</f>
        <v/>
      </c>
      <c r="M749" s="13" t="str">
        <f>IF('Formato 3_Gantt'!BL$8&lt;&gt;"",'Formato 3_Gantt'!BL$8,"")</f>
        <v/>
      </c>
      <c r="N749" s="13" t="str">
        <f>IF('Formato 3_Gantt'!BM$8&lt;&gt;"",'Formato 3_Gantt'!BM$8,"")</f>
        <v/>
      </c>
      <c r="O749" s="13" t="str">
        <f>IF('Formato 3_Gantt'!BN$8&lt;&gt;"",'Formato 3_Gantt'!BN$8,"")</f>
        <v/>
      </c>
      <c r="P749" s="13" t="str">
        <f>IF('Formato 3_Gantt'!BO$8&lt;&gt;"",'Formato 3_Gantt'!BO$8,"")</f>
        <v/>
      </c>
      <c r="Q749" s="13" t="str">
        <f>IF('Formato 3_Gantt'!BP$8&lt;&gt;"",'Formato 3_Gantt'!BP$8,"")</f>
        <v/>
      </c>
      <c r="R749" s="13" t="str">
        <f>IF('Formato 3_Gantt'!BQ$8&lt;&gt;"",'Formato 3_Gantt'!BQ$8,"")</f>
        <v/>
      </c>
      <c r="S749" s="13" t="str">
        <f>IF('Formato 3_Gantt'!BR$8&lt;&gt;"",'Formato 3_Gantt'!BR$8,"")</f>
        <v/>
      </c>
      <c r="T749" s="13" t="str">
        <f>IF('Formato 3_Gantt'!BS$8&lt;&gt;"",'Formato 3_Gantt'!BS$8,"")</f>
        <v/>
      </c>
      <c r="U749" s="13" t="str">
        <f>IF('Formato 3_Gantt'!BT$8&lt;&gt;"",'Formato 3_Gantt'!BT$8,"")</f>
        <v/>
      </c>
      <c r="V749" s="13" t="str">
        <f>IF('Formato 3_Gantt'!BU$8&lt;&gt;"",'Formato 3_Gantt'!BU$8,"")</f>
        <v/>
      </c>
      <c r="W749" s="13" t="str">
        <f>IF('Formato 3_Gantt'!BV$8&lt;&gt;"",'Formato 3_Gantt'!BV$8,"")</f>
        <v/>
      </c>
      <c r="X749" s="13" t="str">
        <f>IF('Formato 3_Gantt'!BW$8&lt;&gt;"",'Formato 3_Gantt'!BW$8,"")</f>
        <v/>
      </c>
      <c r="Y749" s="13" t="str">
        <f>IF('Formato 3_Gantt'!BX$8&lt;&gt;"",'Formato 3_Gantt'!BX$8,"")</f>
        <v/>
      </c>
      <c r="Z749" s="162" t="str">
        <f>IF(Formato_02!S$15&lt;&gt;"",Formato_02!S$15,"")</f>
        <v/>
      </c>
      <c r="AA749" s="162" t="str">
        <f>IF(Formato_02!T$15&lt;&gt;"",Formato_02!T$15,"")</f>
        <v/>
      </c>
      <c r="AB749" s="162" t="str">
        <f>IF(Formato_02!U$15&lt;&gt;"",Formato_02!U$15,"")</f>
        <v/>
      </c>
      <c r="AC749" s="162" t="str">
        <f>IF(Formato_02!V$15&lt;&gt;"",Formato_02!V$15,"")</f>
        <v/>
      </c>
      <c r="AD749" s="162" t="str">
        <f>IF(Formato_02!W$15&lt;&gt;"",Formato_02!W$15,"")</f>
        <v/>
      </c>
      <c r="AE749" s="162" t="str">
        <f>IF(Formato_02!X$15&lt;&gt;"",Formato_02!X$15,"")</f>
        <v/>
      </c>
      <c r="AF749" s="162" t="str">
        <f>IF(Formato_02!Y$15&lt;&gt;"",Formato_02!Y$15,"")</f>
        <v/>
      </c>
      <c r="AG749" s="162" t="str">
        <f>IF(Formato_02!Z$15&lt;&gt;"",Formato_02!Z$15,"")</f>
        <v/>
      </c>
      <c r="AH749" s="162" t="str">
        <f>IF(Formato_02!AA$15&lt;&gt;"",Formato_02!AA$15,"")</f>
        <v/>
      </c>
      <c r="AI749" s="162" t="str">
        <f>IF(Formato_02!AB$15&lt;&gt;"",Formato_02!AB$15,"")</f>
        <v/>
      </c>
      <c r="AJ749" s="162" t="str">
        <f>IF(Formato_02!AC$15&lt;&gt;"",Formato_02!AC$15,"")</f>
        <v/>
      </c>
      <c r="AK749" s="162" t="str">
        <f>IF(Formato_02!AD$15&lt;&gt;"",Formato_02!AD$15,"")</f>
        <v/>
      </c>
      <c r="AL749" s="162" t="str">
        <f>IF(Formato_02!$N$14&lt;&gt;"",Formato_02!$N$14,"")</f>
        <v/>
      </c>
      <c r="AM749" s="13" t="str">
        <f>IF(Formato_02!$X$4&lt;&gt;"","AN","")</f>
        <v/>
      </c>
      <c r="AN749" s="24" t="str">
        <f t="shared" si="89"/>
        <v/>
      </c>
      <c r="AO749" s="13" t="str">
        <f>IF(Formato_02!$Y$4&lt;&gt;"","P027","")</f>
        <v/>
      </c>
      <c r="AP749" s="24" t="str">
        <f t="shared" si="90"/>
        <v/>
      </c>
      <c r="AQ749" s="13" t="str">
        <f>IF(Formato_02!$Z$4&lt;&gt;"","PNCVG","")</f>
        <v/>
      </c>
      <c r="AR749" s="24" t="str">
        <f t="shared" si="91"/>
        <v/>
      </c>
      <c r="AS749" s="13" t="str">
        <f>IF(Formato_02!$AA$4&lt;&gt;"","PNFF","")</f>
        <v/>
      </c>
      <c r="AT749" s="24" t="str">
        <f t="shared" si="92"/>
        <v/>
      </c>
      <c r="AU749" s="13" t="str">
        <f>IF(Formato_02!$AB$4&lt;&gt;"","PNPAM","")</f>
        <v/>
      </c>
      <c r="AV749" s="24" t="str">
        <f t="shared" si="93"/>
        <v/>
      </c>
      <c r="AW749" s="13" t="str">
        <f>IF(Formato_02!$AC$4&lt;&gt;"","PNAIA","")</f>
        <v/>
      </c>
      <c r="AX749" s="24" t="str">
        <f t="shared" si="94"/>
        <v/>
      </c>
      <c r="AY749" s="13" t="str">
        <f>IF(Formato_02!$AD$4&lt;&gt;"","PIO","")</f>
        <v/>
      </c>
      <c r="AZ749" s="24" t="str">
        <f t="shared" si="95"/>
        <v/>
      </c>
      <c r="BA749" s="13" t="str">
        <f>IF('Formato 3_Gantt'!B$33&lt;&gt;"",'Formato 3_Gantt'!A$33,"")</f>
        <v/>
      </c>
      <c r="BB749" s="24" t="str">
        <f>IF('Formato 3_Gantt'!B$33&lt;&gt;"",'Formato 3_Gantt'!B$33,"")</f>
        <v/>
      </c>
      <c r="BC749" s="22" t="str">
        <f>IF('Formato 3_Gantt'!C$33&lt;&gt;"",'Formato 3_Gantt'!C$33,"")</f>
        <v/>
      </c>
      <c r="BD749" s="13" t="str">
        <f>IF('Formato 3_Gantt'!D$33&lt;&gt;"",'Formato 3_Gantt'!D$33,"")</f>
        <v/>
      </c>
      <c r="BE749" s="161" t="str">
        <f>IF('Formato 3_Gantt'!E$33&lt;&gt;"",'Formato 3_Gantt'!E$33,"")</f>
        <v/>
      </c>
      <c r="BF749" s="13" t="str">
        <f>IF('Formato 3_Gantt'!F$33&lt;&gt;"",'Formato 3_Gantt'!F$33,"")</f>
        <v/>
      </c>
      <c r="BG749" s="158" t="str">
        <f>IF('Formato 3_Gantt'!G$33&lt;&gt;"",'Formato 3_Gantt'!G$33,"")</f>
        <v/>
      </c>
      <c r="BH749" s="158" t="str">
        <f>IF('Formato 3_Gantt'!H$33&lt;&gt;"",'Formato 3_Gantt'!H$33,"")</f>
        <v/>
      </c>
      <c r="BI749" s="161" t="str">
        <f>IF('Formato 3_Gantt'!BL$33&lt;&gt;"",'Formato 3_Gantt'!BL$33,"")</f>
        <v/>
      </c>
      <c r="BJ749" s="161" t="str">
        <f>IF('Formato 3_Gantt'!BM$33&lt;&gt;"",'Formato 3_Gantt'!BM$33,"")</f>
        <v/>
      </c>
      <c r="BK749" s="161" t="str">
        <f>IF('Formato 3_Gantt'!BN$33&lt;&gt;"",'Formato 3_Gantt'!BN$33,"")</f>
        <v/>
      </c>
      <c r="BL749" s="161" t="str">
        <f>IF('Formato 3_Gantt'!BO$33&lt;&gt;"",'Formato 3_Gantt'!BO$33,"")</f>
        <v/>
      </c>
      <c r="BM749" s="161" t="str">
        <f>IF('Formato 3_Gantt'!BP$33&lt;&gt;"",'Formato 3_Gantt'!BP$33,"")</f>
        <v/>
      </c>
      <c r="BN749" s="161" t="str">
        <f>IF('Formato 3_Gantt'!BQ$33&lt;&gt;"",'Formato 3_Gantt'!BQ$33,"")</f>
        <v/>
      </c>
      <c r="BO749" s="161" t="str">
        <f>IF('Formato 3_Gantt'!BR$33&lt;&gt;"",'Formato 3_Gantt'!BR$33,"")</f>
        <v/>
      </c>
      <c r="BP749" s="161" t="str">
        <f>IF('Formato 3_Gantt'!BS$33&lt;&gt;"",'Formato 3_Gantt'!BS$33,"")</f>
        <v/>
      </c>
      <c r="BQ749" s="161" t="str">
        <f>IF('Formato 3_Gantt'!BT$33&lt;&gt;"",'Formato 3_Gantt'!BT$33,"")</f>
        <v/>
      </c>
      <c r="BR749" s="161" t="str">
        <f>IF('Formato 3_Gantt'!BU$33&lt;&gt;"",'Formato 3_Gantt'!BU$33,"")</f>
        <v/>
      </c>
      <c r="BS749" s="161" t="str">
        <f>IF('Formato 3_Gantt'!BV$33&lt;&gt;"",'Formato 3_Gantt'!BV$33,"")</f>
        <v/>
      </c>
      <c r="BT749" s="161" t="str">
        <f>IF('Formato 3_Gantt'!BW$33&lt;&gt;"",'Formato 3_Gantt'!BW$33,"")</f>
        <v/>
      </c>
      <c r="BU749" s="161" t="str">
        <f>IF('Formato 3_Gantt'!BX$33&lt;&gt;"",'Formato 3_Gantt'!BX$33,"")</f>
        <v/>
      </c>
      <c r="BV749" s="163" t="str">
        <f>IF('Formato 4_Ppto'!I$751&lt;&gt;"",'Formato 4_Ppto'!I$751,"")</f>
        <v/>
      </c>
      <c r="BW749" s="162" t="str">
        <f>IF('Formato 4_Ppto'!X$751&lt;&gt;"",'Formato 4_Ppto'!X$751,"")</f>
        <v/>
      </c>
      <c r="BX749" s="162" t="str">
        <f>IF('Formato 4_Ppto'!Y$751&lt;&gt;"",'Formato 4_Ppto'!Y$751,"")</f>
        <v/>
      </c>
      <c r="BY749" s="162" t="str">
        <f>IF('Formato 4_Ppto'!Z$751&lt;&gt;"",'Formato 4_Ppto'!Z$751,"")</f>
        <v/>
      </c>
      <c r="BZ749" s="162" t="str">
        <f>IF('Formato 4_Ppto'!AA$751&lt;&gt;"",'Formato 4_Ppto'!AA$751,"")</f>
        <v/>
      </c>
      <c r="CA749" s="162" t="str">
        <f>IF('Formato 4_Ppto'!AB$751&lt;&gt;"",'Formato 4_Ppto'!AB$751,"")</f>
        <v/>
      </c>
      <c r="CB749" s="162" t="str">
        <f>IF('Formato 4_Ppto'!AC$751&lt;&gt;"",'Formato 4_Ppto'!AC$751,"")</f>
        <v/>
      </c>
      <c r="CC749" s="162" t="str">
        <f>IF('Formato 4_Ppto'!AD$751&lt;&gt;"",'Formato 4_Ppto'!AD$751,"")</f>
        <v/>
      </c>
      <c r="CD749" s="162" t="str">
        <f>IF('Formato 4_Ppto'!AE$751&lt;&gt;"",'Formato 4_Ppto'!AE$751,"")</f>
        <v/>
      </c>
      <c r="CE749" s="162" t="str">
        <f>IF('Formato 4_Ppto'!AF$751&lt;&gt;"",'Formato 4_Ppto'!AF$751,"")</f>
        <v/>
      </c>
      <c r="CF749" s="162" t="str">
        <f>IF('Formato 4_Ppto'!AG$751&lt;&gt;"",'Formato 4_Ppto'!AG$751,"")</f>
        <v/>
      </c>
      <c r="CG749" s="162" t="str">
        <f>IF('Formato 4_Ppto'!AH$751&lt;&gt;"",'Formato 4_Ppto'!AH$751,"")</f>
        <v/>
      </c>
      <c r="CH749" s="162" t="str">
        <f>IF('Formato 4_Ppto'!AI$751&lt;&gt;"",'Formato 4_Ppto'!AI$751,"")</f>
        <v/>
      </c>
      <c r="CI749" s="163" t="str">
        <f>IF('Formato 4_Ppto'!AJ$751&lt;&gt;"",'Formato 4_Ppto'!AJ$751,"")</f>
        <v/>
      </c>
      <c r="CJ749" s="13" t="str">
        <f>IF('Formato 4_Ppto'!B778&lt;&gt;"",'Formato 4_Ppto'!A778,"")</f>
        <v/>
      </c>
      <c r="CK749" s="24" t="str">
        <f>IF('Formato 4_Ppto'!B778&lt;&gt;"",'Formato 4_Ppto'!B778,"")</f>
        <v/>
      </c>
      <c r="CL749" s="22" t="str">
        <f>IF('Formato 4_Ppto'!C778&lt;&gt;"",'Formato 4_Ppto'!C778,"")</f>
        <v/>
      </c>
      <c r="CM749" s="24" t="str">
        <f>IF('Formato 4_Ppto'!D778&lt;&gt;"",'Formato 4_Ppto'!D778,"")</f>
        <v/>
      </c>
      <c r="CN749" s="161" t="str">
        <f>IF('Formato 4_Ppto'!E778&lt;&gt;"",'Formato 4_Ppto'!E778,"")</f>
        <v/>
      </c>
      <c r="CO749" s="161" t="str">
        <f>IF('Formato 4_Ppto'!G778&lt;&gt;"",'Formato 4_Ppto'!G778,"")</f>
        <v/>
      </c>
      <c r="CP749" s="163" t="str">
        <f>IF('Formato 4_Ppto'!I778&lt;&gt;"",'Formato 4_Ppto'!I778,"")</f>
        <v/>
      </c>
      <c r="CQ749" s="161" t="str">
        <f>IF('Formato 4_Ppto'!K778&lt;&gt;"",'Formato 4_Ppto'!K778,"")</f>
        <v/>
      </c>
      <c r="CR749" s="161" t="str">
        <f>IF('Formato 4_Ppto'!L778&lt;&gt;"",'Formato 4_Ppto'!L778,"")</f>
        <v/>
      </c>
      <c r="CS749" s="161" t="str">
        <f>IF('Formato 4_Ppto'!M778&lt;&gt;"",'Formato 4_Ppto'!M778,"")</f>
        <v/>
      </c>
      <c r="CT749" s="161" t="str">
        <f>IF('Formato 4_Ppto'!N778&lt;&gt;"",'Formato 4_Ppto'!N778,"")</f>
        <v/>
      </c>
      <c r="CU749" s="161" t="str">
        <f>IF('Formato 4_Ppto'!O778&lt;&gt;"",'Formato 4_Ppto'!O778,"")</f>
        <v/>
      </c>
      <c r="CV749" s="161" t="str">
        <f>IF('Formato 4_Ppto'!P778&lt;&gt;"",'Formato 4_Ppto'!P778,"")</f>
        <v/>
      </c>
      <c r="CW749" s="161" t="str">
        <f>IF('Formato 4_Ppto'!Q778&lt;&gt;"",'Formato 4_Ppto'!Q778,"")</f>
        <v/>
      </c>
      <c r="CX749" s="161" t="str">
        <f>IF('Formato 4_Ppto'!R778&lt;&gt;"",'Formato 4_Ppto'!R778,"")</f>
        <v/>
      </c>
      <c r="CY749" s="161" t="str">
        <f>IF('Formato 4_Ppto'!S778&lt;&gt;"",'Formato 4_Ppto'!S778,"")</f>
        <v/>
      </c>
      <c r="CZ749" s="161" t="str">
        <f>IF('Formato 4_Ppto'!T778&lt;&gt;"",'Formato 4_Ppto'!T778,"")</f>
        <v/>
      </c>
      <c r="DA749" s="161" t="str">
        <f>IF('Formato 4_Ppto'!U778&lt;&gt;"",'Formato 4_Ppto'!U778,"")</f>
        <v/>
      </c>
      <c r="DB749" s="161" t="str">
        <f>IF('Formato 4_Ppto'!V778&lt;&gt;"",'Formato 4_Ppto'!V778,"")</f>
        <v/>
      </c>
      <c r="DC749" s="161" t="str">
        <f>IF('Formato 4_Ppto'!W778&lt;&gt;"",'Formato 4_Ppto'!W778,"")</f>
        <v/>
      </c>
      <c r="DD749" s="162" t="str">
        <f>IF('Formato 4_Ppto'!X778&lt;&gt;"",'Formato 4_Ppto'!X778,"")</f>
        <v/>
      </c>
      <c r="DE749" s="162" t="str">
        <f>IF('Formato 4_Ppto'!Y778&lt;&gt;"",'Formato 4_Ppto'!Y778,"")</f>
        <v/>
      </c>
      <c r="DF749" s="162" t="str">
        <f>IF('Formato 4_Ppto'!Z778&lt;&gt;"",'Formato 4_Ppto'!Z778,"")</f>
        <v/>
      </c>
      <c r="DG749" s="162" t="str">
        <f>IF('Formato 4_Ppto'!AA778&lt;&gt;"",'Formato 4_Ppto'!AA778,"")</f>
        <v/>
      </c>
      <c r="DH749" s="162" t="str">
        <f>IF('Formato 4_Ppto'!AB778&lt;&gt;"",'Formato 4_Ppto'!AB778,"")</f>
        <v/>
      </c>
      <c r="DI749" s="162" t="str">
        <f>IF('Formato 4_Ppto'!AC778&lt;&gt;"",'Formato 4_Ppto'!AC778,"")</f>
        <v/>
      </c>
      <c r="DJ749" s="162" t="str">
        <f>IF('Formato 4_Ppto'!AD778&lt;&gt;"",'Formato 4_Ppto'!AD778,"")</f>
        <v/>
      </c>
      <c r="DK749" s="162" t="str">
        <f>IF('Formato 4_Ppto'!AE778&lt;&gt;"",'Formato 4_Ppto'!AE778,"")</f>
        <v/>
      </c>
      <c r="DL749" s="162" t="str">
        <f>IF('Formato 4_Ppto'!AF778&lt;&gt;"",'Formato 4_Ppto'!AF778,"")</f>
        <v/>
      </c>
      <c r="DM749" s="162" t="str">
        <f>IF('Formato 4_Ppto'!AG778&lt;&gt;"",'Formato 4_Ppto'!AG778,"")</f>
        <v/>
      </c>
      <c r="DN749" s="162" t="str">
        <f>IF('Formato 4_Ppto'!AH778&lt;&gt;"",'Formato 4_Ppto'!AH778,"")</f>
        <v/>
      </c>
      <c r="DO749" s="162" t="str">
        <f>IF('Formato 4_Ppto'!AI778&lt;&gt;"",'Formato 4_Ppto'!AI778,"")</f>
        <v/>
      </c>
      <c r="DP749" s="163" t="str">
        <f>IF('Formato 4_Ppto'!AJ778&lt;&gt;"",'Formato 4_Ppto'!AJ778,"")</f>
        <v/>
      </c>
    </row>
    <row r="750" spans="2:120" x14ac:dyDescent="0.3">
      <c r="B750" s="13" t="str">
        <f>IF(OR(Tabla6[[#This Row],[IDA]]="",Tabla6[[#This Row],[IDT]]="",Tabla6[[#This Row],[IDI]]=""),"",Tabla6[[#This Row],[IDA]]&amp;"."&amp;Tabla6[[#This Row],[IDT]]&amp;"."&amp;Tabla6[[#This Row],[IDI]])</f>
        <v/>
      </c>
      <c r="C750" s="13" t="str">
        <f>IF(Formato_02!$B$14&lt;&gt;"",0,"")</f>
        <v/>
      </c>
      <c r="D750" s="13" t="str">
        <f>IF(Formato_02!$H$9&lt;&gt;"",Formato_02!$H$9,"")</f>
        <v/>
      </c>
      <c r="E750" s="24" t="str">
        <f t="shared" si="88"/>
        <v/>
      </c>
      <c r="F750" s="24" t="str">
        <f>IF(Formato_02!$B$14&lt;&gt;"",Formato_02!$B$14,"")</f>
        <v/>
      </c>
      <c r="G750" s="22" t="str">
        <f>IF('Formato 3_Gantt'!C755&lt;&gt;"",'Formato 3_Gantt'!C755,"")</f>
        <v/>
      </c>
      <c r="H750" s="13" t="str">
        <f>IF('Formato 3_Gantt'!D$8&lt;&gt;"",'Formato 3_Gantt'!D$8,"")</f>
        <v/>
      </c>
      <c r="I750" s="13" t="str">
        <f>IF('Formato 3_Gantt'!E$8&lt;&gt;"",'Formato 3_Gantt'!E$8,"")</f>
        <v/>
      </c>
      <c r="J750" s="13" t="str">
        <f>IF('Formato 3_Gantt'!F$8&lt;&gt;"",'Formato 3_Gantt'!F$8,"")</f>
        <v/>
      </c>
      <c r="K750" s="158" t="str">
        <f>IF('Formato 3_Gantt'!G$8&lt;&gt;"",'Formato 3_Gantt'!G$8,"")</f>
        <v/>
      </c>
      <c r="L750" s="158" t="str">
        <f>IF('Formato 3_Gantt'!H$8&lt;&gt;"",'Formato 3_Gantt'!H$8,"")</f>
        <v/>
      </c>
      <c r="M750" s="13" t="str">
        <f>IF('Formato 3_Gantt'!BL$8&lt;&gt;"",'Formato 3_Gantt'!BL$8,"")</f>
        <v/>
      </c>
      <c r="N750" s="13" t="str">
        <f>IF('Formato 3_Gantt'!BM$8&lt;&gt;"",'Formato 3_Gantt'!BM$8,"")</f>
        <v/>
      </c>
      <c r="O750" s="13" t="str">
        <f>IF('Formato 3_Gantt'!BN$8&lt;&gt;"",'Formato 3_Gantt'!BN$8,"")</f>
        <v/>
      </c>
      <c r="P750" s="13" t="str">
        <f>IF('Formato 3_Gantt'!BO$8&lt;&gt;"",'Formato 3_Gantt'!BO$8,"")</f>
        <v/>
      </c>
      <c r="Q750" s="13" t="str">
        <f>IF('Formato 3_Gantt'!BP$8&lt;&gt;"",'Formato 3_Gantt'!BP$8,"")</f>
        <v/>
      </c>
      <c r="R750" s="13" t="str">
        <f>IF('Formato 3_Gantt'!BQ$8&lt;&gt;"",'Formato 3_Gantt'!BQ$8,"")</f>
        <v/>
      </c>
      <c r="S750" s="13" t="str">
        <f>IF('Formato 3_Gantt'!BR$8&lt;&gt;"",'Formato 3_Gantt'!BR$8,"")</f>
        <v/>
      </c>
      <c r="T750" s="13" t="str">
        <f>IF('Formato 3_Gantt'!BS$8&lt;&gt;"",'Formato 3_Gantt'!BS$8,"")</f>
        <v/>
      </c>
      <c r="U750" s="13" t="str">
        <f>IF('Formato 3_Gantt'!BT$8&lt;&gt;"",'Formato 3_Gantt'!BT$8,"")</f>
        <v/>
      </c>
      <c r="V750" s="13" t="str">
        <f>IF('Formato 3_Gantt'!BU$8&lt;&gt;"",'Formato 3_Gantt'!BU$8,"")</f>
        <v/>
      </c>
      <c r="W750" s="13" t="str">
        <f>IF('Formato 3_Gantt'!BV$8&lt;&gt;"",'Formato 3_Gantt'!BV$8,"")</f>
        <v/>
      </c>
      <c r="X750" s="13" t="str">
        <f>IF('Formato 3_Gantt'!BW$8&lt;&gt;"",'Formato 3_Gantt'!BW$8,"")</f>
        <v/>
      </c>
      <c r="Y750" s="13" t="str">
        <f>IF('Formato 3_Gantt'!BX$8&lt;&gt;"",'Formato 3_Gantt'!BX$8,"")</f>
        <v/>
      </c>
      <c r="Z750" s="162" t="str">
        <f>IF(Formato_02!S$15&lt;&gt;"",Formato_02!S$15,"")</f>
        <v/>
      </c>
      <c r="AA750" s="162" t="str">
        <f>IF(Formato_02!T$15&lt;&gt;"",Formato_02!T$15,"")</f>
        <v/>
      </c>
      <c r="AB750" s="162" t="str">
        <f>IF(Formato_02!U$15&lt;&gt;"",Formato_02!U$15,"")</f>
        <v/>
      </c>
      <c r="AC750" s="162" t="str">
        <f>IF(Formato_02!V$15&lt;&gt;"",Formato_02!V$15,"")</f>
        <v/>
      </c>
      <c r="AD750" s="162" t="str">
        <f>IF(Formato_02!W$15&lt;&gt;"",Formato_02!W$15,"")</f>
        <v/>
      </c>
      <c r="AE750" s="162" t="str">
        <f>IF(Formato_02!X$15&lt;&gt;"",Formato_02!X$15,"")</f>
        <v/>
      </c>
      <c r="AF750" s="162" t="str">
        <f>IF(Formato_02!Y$15&lt;&gt;"",Formato_02!Y$15,"")</f>
        <v/>
      </c>
      <c r="AG750" s="162" t="str">
        <f>IF(Formato_02!Z$15&lt;&gt;"",Formato_02!Z$15,"")</f>
        <v/>
      </c>
      <c r="AH750" s="162" t="str">
        <f>IF(Formato_02!AA$15&lt;&gt;"",Formato_02!AA$15,"")</f>
        <v/>
      </c>
      <c r="AI750" s="162" t="str">
        <f>IF(Formato_02!AB$15&lt;&gt;"",Formato_02!AB$15,"")</f>
        <v/>
      </c>
      <c r="AJ750" s="162" t="str">
        <f>IF(Formato_02!AC$15&lt;&gt;"",Formato_02!AC$15,"")</f>
        <v/>
      </c>
      <c r="AK750" s="162" t="str">
        <f>IF(Formato_02!AD$15&lt;&gt;"",Formato_02!AD$15,"")</f>
        <v/>
      </c>
      <c r="AL750" s="162" t="str">
        <f>IF(Formato_02!$N$14&lt;&gt;"",Formato_02!$N$14,"")</f>
        <v/>
      </c>
      <c r="AM750" s="13" t="str">
        <f>IF(Formato_02!$X$4&lt;&gt;"","AN","")</f>
        <v/>
      </c>
      <c r="AN750" s="24" t="str">
        <f t="shared" si="89"/>
        <v/>
      </c>
      <c r="AO750" s="13" t="str">
        <f>IF(Formato_02!$Y$4&lt;&gt;"","P027","")</f>
        <v/>
      </c>
      <c r="AP750" s="24" t="str">
        <f t="shared" si="90"/>
        <v/>
      </c>
      <c r="AQ750" s="13" t="str">
        <f>IF(Formato_02!$Z$4&lt;&gt;"","PNCVG","")</f>
        <v/>
      </c>
      <c r="AR750" s="24" t="str">
        <f t="shared" si="91"/>
        <v/>
      </c>
      <c r="AS750" s="13" t="str">
        <f>IF(Formato_02!$AA$4&lt;&gt;"","PNFF","")</f>
        <v/>
      </c>
      <c r="AT750" s="24" t="str">
        <f t="shared" si="92"/>
        <v/>
      </c>
      <c r="AU750" s="13" t="str">
        <f>IF(Formato_02!$AB$4&lt;&gt;"","PNPAM","")</f>
        <v/>
      </c>
      <c r="AV750" s="24" t="str">
        <f t="shared" si="93"/>
        <v/>
      </c>
      <c r="AW750" s="13" t="str">
        <f>IF(Formato_02!$AC$4&lt;&gt;"","PNAIA","")</f>
        <v/>
      </c>
      <c r="AX750" s="24" t="str">
        <f t="shared" si="94"/>
        <v/>
      </c>
      <c r="AY750" s="13" t="str">
        <f>IF(Formato_02!$AD$4&lt;&gt;"","PIO","")</f>
        <v/>
      </c>
      <c r="AZ750" s="24" t="str">
        <f t="shared" si="95"/>
        <v/>
      </c>
      <c r="BA750" s="13" t="str">
        <f>IF('Formato 3_Gantt'!B$33&lt;&gt;"",'Formato 3_Gantt'!A$33,"")</f>
        <v/>
      </c>
      <c r="BB750" s="24" t="str">
        <f>IF('Formato 3_Gantt'!B$33&lt;&gt;"",'Formato 3_Gantt'!B$33,"")</f>
        <v/>
      </c>
      <c r="BC750" s="22" t="str">
        <f>IF('Formato 3_Gantt'!C$33&lt;&gt;"",'Formato 3_Gantt'!C$33,"")</f>
        <v/>
      </c>
      <c r="BD750" s="13" t="str">
        <f>IF('Formato 3_Gantt'!D$33&lt;&gt;"",'Formato 3_Gantt'!D$33,"")</f>
        <v/>
      </c>
      <c r="BE750" s="161" t="str">
        <f>IF('Formato 3_Gantt'!E$33&lt;&gt;"",'Formato 3_Gantt'!E$33,"")</f>
        <v/>
      </c>
      <c r="BF750" s="13" t="str">
        <f>IF('Formato 3_Gantt'!F$33&lt;&gt;"",'Formato 3_Gantt'!F$33,"")</f>
        <v/>
      </c>
      <c r="BG750" s="158" t="str">
        <f>IF('Formato 3_Gantt'!G$33&lt;&gt;"",'Formato 3_Gantt'!G$33,"")</f>
        <v/>
      </c>
      <c r="BH750" s="158" t="str">
        <f>IF('Formato 3_Gantt'!H$33&lt;&gt;"",'Formato 3_Gantt'!H$33,"")</f>
        <v/>
      </c>
      <c r="BI750" s="161" t="str">
        <f>IF('Formato 3_Gantt'!BL$33&lt;&gt;"",'Formato 3_Gantt'!BL$33,"")</f>
        <v/>
      </c>
      <c r="BJ750" s="161" t="str">
        <f>IF('Formato 3_Gantt'!BM$33&lt;&gt;"",'Formato 3_Gantt'!BM$33,"")</f>
        <v/>
      </c>
      <c r="BK750" s="161" t="str">
        <f>IF('Formato 3_Gantt'!BN$33&lt;&gt;"",'Formato 3_Gantt'!BN$33,"")</f>
        <v/>
      </c>
      <c r="BL750" s="161" t="str">
        <f>IF('Formato 3_Gantt'!BO$33&lt;&gt;"",'Formato 3_Gantt'!BO$33,"")</f>
        <v/>
      </c>
      <c r="BM750" s="161" t="str">
        <f>IF('Formato 3_Gantt'!BP$33&lt;&gt;"",'Formato 3_Gantt'!BP$33,"")</f>
        <v/>
      </c>
      <c r="BN750" s="161" t="str">
        <f>IF('Formato 3_Gantt'!BQ$33&lt;&gt;"",'Formato 3_Gantt'!BQ$33,"")</f>
        <v/>
      </c>
      <c r="BO750" s="161" t="str">
        <f>IF('Formato 3_Gantt'!BR$33&lt;&gt;"",'Formato 3_Gantt'!BR$33,"")</f>
        <v/>
      </c>
      <c r="BP750" s="161" t="str">
        <f>IF('Formato 3_Gantt'!BS$33&lt;&gt;"",'Formato 3_Gantt'!BS$33,"")</f>
        <v/>
      </c>
      <c r="BQ750" s="161" t="str">
        <f>IF('Formato 3_Gantt'!BT$33&lt;&gt;"",'Formato 3_Gantt'!BT$33,"")</f>
        <v/>
      </c>
      <c r="BR750" s="161" t="str">
        <f>IF('Formato 3_Gantt'!BU$33&lt;&gt;"",'Formato 3_Gantt'!BU$33,"")</f>
        <v/>
      </c>
      <c r="BS750" s="161" t="str">
        <f>IF('Formato 3_Gantt'!BV$33&lt;&gt;"",'Formato 3_Gantt'!BV$33,"")</f>
        <v/>
      </c>
      <c r="BT750" s="161" t="str">
        <f>IF('Formato 3_Gantt'!BW$33&lt;&gt;"",'Formato 3_Gantt'!BW$33,"")</f>
        <v/>
      </c>
      <c r="BU750" s="161" t="str">
        <f>IF('Formato 3_Gantt'!BX$33&lt;&gt;"",'Formato 3_Gantt'!BX$33,"")</f>
        <v/>
      </c>
      <c r="BV750" s="163" t="str">
        <f>IF('Formato 4_Ppto'!I$751&lt;&gt;"",'Formato 4_Ppto'!I$751,"")</f>
        <v/>
      </c>
      <c r="BW750" s="162" t="str">
        <f>IF('Formato 4_Ppto'!X$751&lt;&gt;"",'Formato 4_Ppto'!X$751,"")</f>
        <v/>
      </c>
      <c r="BX750" s="162" t="str">
        <f>IF('Formato 4_Ppto'!Y$751&lt;&gt;"",'Formato 4_Ppto'!Y$751,"")</f>
        <v/>
      </c>
      <c r="BY750" s="162" t="str">
        <f>IF('Formato 4_Ppto'!Z$751&lt;&gt;"",'Formato 4_Ppto'!Z$751,"")</f>
        <v/>
      </c>
      <c r="BZ750" s="162" t="str">
        <f>IF('Formato 4_Ppto'!AA$751&lt;&gt;"",'Formato 4_Ppto'!AA$751,"")</f>
        <v/>
      </c>
      <c r="CA750" s="162" t="str">
        <f>IF('Formato 4_Ppto'!AB$751&lt;&gt;"",'Formato 4_Ppto'!AB$751,"")</f>
        <v/>
      </c>
      <c r="CB750" s="162" t="str">
        <f>IF('Formato 4_Ppto'!AC$751&lt;&gt;"",'Formato 4_Ppto'!AC$751,"")</f>
        <v/>
      </c>
      <c r="CC750" s="162" t="str">
        <f>IF('Formato 4_Ppto'!AD$751&lt;&gt;"",'Formato 4_Ppto'!AD$751,"")</f>
        <v/>
      </c>
      <c r="CD750" s="162" t="str">
        <f>IF('Formato 4_Ppto'!AE$751&lt;&gt;"",'Formato 4_Ppto'!AE$751,"")</f>
        <v/>
      </c>
      <c r="CE750" s="162" t="str">
        <f>IF('Formato 4_Ppto'!AF$751&lt;&gt;"",'Formato 4_Ppto'!AF$751,"")</f>
        <v/>
      </c>
      <c r="CF750" s="162" t="str">
        <f>IF('Formato 4_Ppto'!AG$751&lt;&gt;"",'Formato 4_Ppto'!AG$751,"")</f>
        <v/>
      </c>
      <c r="CG750" s="162" t="str">
        <f>IF('Formato 4_Ppto'!AH$751&lt;&gt;"",'Formato 4_Ppto'!AH$751,"")</f>
        <v/>
      </c>
      <c r="CH750" s="162" t="str">
        <f>IF('Formato 4_Ppto'!AI$751&lt;&gt;"",'Formato 4_Ppto'!AI$751,"")</f>
        <v/>
      </c>
      <c r="CI750" s="163" t="str">
        <f>IF('Formato 4_Ppto'!AJ$751&lt;&gt;"",'Formato 4_Ppto'!AJ$751,"")</f>
        <v/>
      </c>
      <c r="CJ750" s="13" t="str">
        <f>IF('Formato 4_Ppto'!B779&lt;&gt;"",'Formato 4_Ppto'!A779,"")</f>
        <v/>
      </c>
      <c r="CK750" s="24" t="str">
        <f>IF('Formato 4_Ppto'!B779&lt;&gt;"",'Formato 4_Ppto'!B779,"")</f>
        <v/>
      </c>
      <c r="CL750" s="22" t="str">
        <f>IF('Formato 4_Ppto'!C779&lt;&gt;"",'Formato 4_Ppto'!C779,"")</f>
        <v/>
      </c>
      <c r="CM750" s="24" t="str">
        <f>IF('Formato 4_Ppto'!D779&lt;&gt;"",'Formato 4_Ppto'!D779,"")</f>
        <v/>
      </c>
      <c r="CN750" s="161" t="str">
        <f>IF('Formato 4_Ppto'!E779&lt;&gt;"",'Formato 4_Ppto'!E779,"")</f>
        <v/>
      </c>
      <c r="CO750" s="161" t="str">
        <f>IF('Formato 4_Ppto'!G779&lt;&gt;"",'Formato 4_Ppto'!G779,"")</f>
        <v/>
      </c>
      <c r="CP750" s="163" t="str">
        <f>IF('Formato 4_Ppto'!I779&lt;&gt;"",'Formato 4_Ppto'!I779,"")</f>
        <v/>
      </c>
      <c r="CQ750" s="161" t="str">
        <f>IF('Formato 4_Ppto'!K779&lt;&gt;"",'Formato 4_Ppto'!K779,"")</f>
        <v/>
      </c>
      <c r="CR750" s="161" t="str">
        <f>IF('Formato 4_Ppto'!L779&lt;&gt;"",'Formato 4_Ppto'!L779,"")</f>
        <v/>
      </c>
      <c r="CS750" s="161" t="str">
        <f>IF('Formato 4_Ppto'!M779&lt;&gt;"",'Formato 4_Ppto'!M779,"")</f>
        <v/>
      </c>
      <c r="CT750" s="161" t="str">
        <f>IF('Formato 4_Ppto'!N779&lt;&gt;"",'Formato 4_Ppto'!N779,"")</f>
        <v/>
      </c>
      <c r="CU750" s="161" t="str">
        <f>IF('Formato 4_Ppto'!O779&lt;&gt;"",'Formato 4_Ppto'!O779,"")</f>
        <v/>
      </c>
      <c r="CV750" s="161" t="str">
        <f>IF('Formato 4_Ppto'!P779&lt;&gt;"",'Formato 4_Ppto'!P779,"")</f>
        <v/>
      </c>
      <c r="CW750" s="161" t="str">
        <f>IF('Formato 4_Ppto'!Q779&lt;&gt;"",'Formato 4_Ppto'!Q779,"")</f>
        <v/>
      </c>
      <c r="CX750" s="161" t="str">
        <f>IF('Formato 4_Ppto'!R779&lt;&gt;"",'Formato 4_Ppto'!R779,"")</f>
        <v/>
      </c>
      <c r="CY750" s="161" t="str">
        <f>IF('Formato 4_Ppto'!S779&lt;&gt;"",'Formato 4_Ppto'!S779,"")</f>
        <v/>
      </c>
      <c r="CZ750" s="161" t="str">
        <f>IF('Formato 4_Ppto'!T779&lt;&gt;"",'Formato 4_Ppto'!T779,"")</f>
        <v/>
      </c>
      <c r="DA750" s="161" t="str">
        <f>IF('Formato 4_Ppto'!U779&lt;&gt;"",'Formato 4_Ppto'!U779,"")</f>
        <v/>
      </c>
      <c r="DB750" s="161" t="str">
        <f>IF('Formato 4_Ppto'!V779&lt;&gt;"",'Formato 4_Ppto'!V779,"")</f>
        <v/>
      </c>
      <c r="DC750" s="161" t="str">
        <f>IF('Formato 4_Ppto'!W779&lt;&gt;"",'Formato 4_Ppto'!W779,"")</f>
        <v/>
      </c>
      <c r="DD750" s="162" t="str">
        <f>IF('Formato 4_Ppto'!X779&lt;&gt;"",'Formato 4_Ppto'!X779,"")</f>
        <v/>
      </c>
      <c r="DE750" s="162" t="str">
        <f>IF('Formato 4_Ppto'!Y779&lt;&gt;"",'Formato 4_Ppto'!Y779,"")</f>
        <v/>
      </c>
      <c r="DF750" s="162" t="str">
        <f>IF('Formato 4_Ppto'!Z779&lt;&gt;"",'Formato 4_Ppto'!Z779,"")</f>
        <v/>
      </c>
      <c r="DG750" s="162" t="str">
        <f>IF('Formato 4_Ppto'!AA779&lt;&gt;"",'Formato 4_Ppto'!AA779,"")</f>
        <v/>
      </c>
      <c r="DH750" s="162" t="str">
        <f>IF('Formato 4_Ppto'!AB779&lt;&gt;"",'Formato 4_Ppto'!AB779,"")</f>
        <v/>
      </c>
      <c r="DI750" s="162" t="str">
        <f>IF('Formato 4_Ppto'!AC779&lt;&gt;"",'Formato 4_Ppto'!AC779,"")</f>
        <v/>
      </c>
      <c r="DJ750" s="162" t="str">
        <f>IF('Formato 4_Ppto'!AD779&lt;&gt;"",'Formato 4_Ppto'!AD779,"")</f>
        <v/>
      </c>
      <c r="DK750" s="162" t="str">
        <f>IF('Formato 4_Ppto'!AE779&lt;&gt;"",'Formato 4_Ppto'!AE779,"")</f>
        <v/>
      </c>
      <c r="DL750" s="162" t="str">
        <f>IF('Formato 4_Ppto'!AF779&lt;&gt;"",'Formato 4_Ppto'!AF779,"")</f>
        <v/>
      </c>
      <c r="DM750" s="162" t="str">
        <f>IF('Formato 4_Ppto'!AG779&lt;&gt;"",'Formato 4_Ppto'!AG779,"")</f>
        <v/>
      </c>
      <c r="DN750" s="162" t="str">
        <f>IF('Formato 4_Ppto'!AH779&lt;&gt;"",'Formato 4_Ppto'!AH779,"")</f>
        <v/>
      </c>
      <c r="DO750" s="162" t="str">
        <f>IF('Formato 4_Ppto'!AI779&lt;&gt;"",'Formato 4_Ppto'!AI779,"")</f>
        <v/>
      </c>
      <c r="DP750" s="163" t="str">
        <f>IF('Formato 4_Ppto'!AJ779&lt;&gt;"",'Formato 4_Ppto'!AJ779,"")</f>
        <v/>
      </c>
    </row>
    <row r="751" spans="2:120" x14ac:dyDescent="0.3">
      <c r="B751" s="13" t="str">
        <f>IF(OR(Tabla6[[#This Row],[IDA]]="",Tabla6[[#This Row],[IDT]]="",Tabla6[[#This Row],[IDI]]=""),"",Tabla6[[#This Row],[IDA]]&amp;"."&amp;Tabla6[[#This Row],[IDT]]&amp;"."&amp;Tabla6[[#This Row],[IDI]])</f>
        <v/>
      </c>
      <c r="C751" s="13" t="str">
        <f>IF(Formato_02!$B$14&lt;&gt;"",0,"")</f>
        <v/>
      </c>
      <c r="D751" s="13" t="str">
        <f>IF(Formato_02!$H$9&lt;&gt;"",Formato_02!$H$9,"")</f>
        <v/>
      </c>
      <c r="E751" s="24" t="str">
        <f t="shared" si="88"/>
        <v/>
      </c>
      <c r="F751" s="24" t="str">
        <f>IF(Formato_02!$B$14&lt;&gt;"",Formato_02!$B$14,"")</f>
        <v/>
      </c>
      <c r="G751" s="22" t="str">
        <f>IF('Formato 3_Gantt'!C756&lt;&gt;"",'Formato 3_Gantt'!C756,"")</f>
        <v/>
      </c>
      <c r="H751" s="13" t="str">
        <f>IF('Formato 3_Gantt'!D$8&lt;&gt;"",'Formato 3_Gantt'!D$8,"")</f>
        <v/>
      </c>
      <c r="I751" s="13" t="str">
        <f>IF('Formato 3_Gantt'!E$8&lt;&gt;"",'Formato 3_Gantt'!E$8,"")</f>
        <v/>
      </c>
      <c r="J751" s="13" t="str">
        <f>IF('Formato 3_Gantt'!F$8&lt;&gt;"",'Formato 3_Gantt'!F$8,"")</f>
        <v/>
      </c>
      <c r="K751" s="158" t="str">
        <f>IF('Formato 3_Gantt'!G$8&lt;&gt;"",'Formato 3_Gantt'!G$8,"")</f>
        <v/>
      </c>
      <c r="L751" s="158" t="str">
        <f>IF('Formato 3_Gantt'!H$8&lt;&gt;"",'Formato 3_Gantt'!H$8,"")</f>
        <v/>
      </c>
      <c r="M751" s="13" t="str">
        <f>IF('Formato 3_Gantt'!BL$8&lt;&gt;"",'Formato 3_Gantt'!BL$8,"")</f>
        <v/>
      </c>
      <c r="N751" s="13" t="str">
        <f>IF('Formato 3_Gantt'!BM$8&lt;&gt;"",'Formato 3_Gantt'!BM$8,"")</f>
        <v/>
      </c>
      <c r="O751" s="13" t="str">
        <f>IF('Formato 3_Gantt'!BN$8&lt;&gt;"",'Formato 3_Gantt'!BN$8,"")</f>
        <v/>
      </c>
      <c r="P751" s="13" t="str">
        <f>IF('Formato 3_Gantt'!BO$8&lt;&gt;"",'Formato 3_Gantt'!BO$8,"")</f>
        <v/>
      </c>
      <c r="Q751" s="13" t="str">
        <f>IF('Formato 3_Gantt'!BP$8&lt;&gt;"",'Formato 3_Gantt'!BP$8,"")</f>
        <v/>
      </c>
      <c r="R751" s="13" t="str">
        <f>IF('Formato 3_Gantt'!BQ$8&lt;&gt;"",'Formato 3_Gantt'!BQ$8,"")</f>
        <v/>
      </c>
      <c r="S751" s="13" t="str">
        <f>IF('Formato 3_Gantt'!BR$8&lt;&gt;"",'Formato 3_Gantt'!BR$8,"")</f>
        <v/>
      </c>
      <c r="T751" s="13" t="str">
        <f>IF('Formato 3_Gantt'!BS$8&lt;&gt;"",'Formato 3_Gantt'!BS$8,"")</f>
        <v/>
      </c>
      <c r="U751" s="13" t="str">
        <f>IF('Formato 3_Gantt'!BT$8&lt;&gt;"",'Formato 3_Gantt'!BT$8,"")</f>
        <v/>
      </c>
      <c r="V751" s="13" t="str">
        <f>IF('Formato 3_Gantt'!BU$8&lt;&gt;"",'Formato 3_Gantt'!BU$8,"")</f>
        <v/>
      </c>
      <c r="W751" s="13" t="str">
        <f>IF('Formato 3_Gantt'!BV$8&lt;&gt;"",'Formato 3_Gantt'!BV$8,"")</f>
        <v/>
      </c>
      <c r="X751" s="13" t="str">
        <f>IF('Formato 3_Gantt'!BW$8&lt;&gt;"",'Formato 3_Gantt'!BW$8,"")</f>
        <v/>
      </c>
      <c r="Y751" s="13" t="str">
        <f>IF('Formato 3_Gantt'!BX$8&lt;&gt;"",'Formato 3_Gantt'!BX$8,"")</f>
        <v/>
      </c>
      <c r="Z751" s="162" t="str">
        <f>IF(Formato_02!S$15&lt;&gt;"",Formato_02!S$15,"")</f>
        <v/>
      </c>
      <c r="AA751" s="162" t="str">
        <f>IF(Formato_02!T$15&lt;&gt;"",Formato_02!T$15,"")</f>
        <v/>
      </c>
      <c r="AB751" s="162" t="str">
        <f>IF(Formato_02!U$15&lt;&gt;"",Formato_02!U$15,"")</f>
        <v/>
      </c>
      <c r="AC751" s="162" t="str">
        <f>IF(Formato_02!V$15&lt;&gt;"",Formato_02!V$15,"")</f>
        <v/>
      </c>
      <c r="AD751" s="162" t="str">
        <f>IF(Formato_02!W$15&lt;&gt;"",Formato_02!W$15,"")</f>
        <v/>
      </c>
      <c r="AE751" s="162" t="str">
        <f>IF(Formato_02!X$15&lt;&gt;"",Formato_02!X$15,"")</f>
        <v/>
      </c>
      <c r="AF751" s="162" t="str">
        <f>IF(Formato_02!Y$15&lt;&gt;"",Formato_02!Y$15,"")</f>
        <v/>
      </c>
      <c r="AG751" s="162" t="str">
        <f>IF(Formato_02!Z$15&lt;&gt;"",Formato_02!Z$15,"")</f>
        <v/>
      </c>
      <c r="AH751" s="162" t="str">
        <f>IF(Formato_02!AA$15&lt;&gt;"",Formato_02!AA$15,"")</f>
        <v/>
      </c>
      <c r="AI751" s="162" t="str">
        <f>IF(Formato_02!AB$15&lt;&gt;"",Formato_02!AB$15,"")</f>
        <v/>
      </c>
      <c r="AJ751" s="162" t="str">
        <f>IF(Formato_02!AC$15&lt;&gt;"",Formato_02!AC$15,"")</f>
        <v/>
      </c>
      <c r="AK751" s="162" t="str">
        <f>IF(Formato_02!AD$15&lt;&gt;"",Formato_02!AD$15,"")</f>
        <v/>
      </c>
      <c r="AL751" s="162" t="str">
        <f>IF(Formato_02!$N$14&lt;&gt;"",Formato_02!$N$14,"")</f>
        <v/>
      </c>
      <c r="AM751" s="13" t="str">
        <f>IF(Formato_02!$X$4&lt;&gt;"","AN","")</f>
        <v/>
      </c>
      <c r="AN751" s="24" t="str">
        <f t="shared" si="89"/>
        <v/>
      </c>
      <c r="AO751" s="13" t="str">
        <f>IF(Formato_02!$Y$4&lt;&gt;"","P027","")</f>
        <v/>
      </c>
      <c r="AP751" s="24" t="str">
        <f t="shared" si="90"/>
        <v/>
      </c>
      <c r="AQ751" s="13" t="str">
        <f>IF(Formato_02!$Z$4&lt;&gt;"","PNCVG","")</f>
        <v/>
      </c>
      <c r="AR751" s="24" t="str">
        <f t="shared" si="91"/>
        <v/>
      </c>
      <c r="AS751" s="13" t="str">
        <f>IF(Formato_02!$AA$4&lt;&gt;"","PNFF","")</f>
        <v/>
      </c>
      <c r="AT751" s="24" t="str">
        <f t="shared" si="92"/>
        <v/>
      </c>
      <c r="AU751" s="13" t="str">
        <f>IF(Formato_02!$AB$4&lt;&gt;"","PNPAM","")</f>
        <v/>
      </c>
      <c r="AV751" s="24" t="str">
        <f t="shared" si="93"/>
        <v/>
      </c>
      <c r="AW751" s="13" t="str">
        <f>IF(Formato_02!$AC$4&lt;&gt;"","PNAIA","")</f>
        <v/>
      </c>
      <c r="AX751" s="24" t="str">
        <f t="shared" si="94"/>
        <v/>
      </c>
      <c r="AY751" s="13" t="str">
        <f>IF(Formato_02!$AD$4&lt;&gt;"","PIO","")</f>
        <v/>
      </c>
      <c r="AZ751" s="24" t="str">
        <f t="shared" si="95"/>
        <v/>
      </c>
      <c r="BA751" s="13" t="str">
        <f>IF('Formato 3_Gantt'!B$33&lt;&gt;"",'Formato 3_Gantt'!A$33,"")</f>
        <v/>
      </c>
      <c r="BB751" s="24" t="str">
        <f>IF('Formato 3_Gantt'!B$33&lt;&gt;"",'Formato 3_Gantt'!B$33,"")</f>
        <v/>
      </c>
      <c r="BC751" s="22" t="str">
        <f>IF('Formato 3_Gantt'!C$33&lt;&gt;"",'Formato 3_Gantt'!C$33,"")</f>
        <v/>
      </c>
      <c r="BD751" s="13" t="str">
        <f>IF('Formato 3_Gantt'!D$33&lt;&gt;"",'Formato 3_Gantt'!D$33,"")</f>
        <v/>
      </c>
      <c r="BE751" s="161" t="str">
        <f>IF('Formato 3_Gantt'!E$33&lt;&gt;"",'Formato 3_Gantt'!E$33,"")</f>
        <v/>
      </c>
      <c r="BF751" s="13" t="str">
        <f>IF('Formato 3_Gantt'!F$33&lt;&gt;"",'Formato 3_Gantt'!F$33,"")</f>
        <v/>
      </c>
      <c r="BG751" s="158" t="str">
        <f>IF('Formato 3_Gantt'!G$33&lt;&gt;"",'Formato 3_Gantt'!G$33,"")</f>
        <v/>
      </c>
      <c r="BH751" s="158" t="str">
        <f>IF('Formato 3_Gantt'!H$33&lt;&gt;"",'Formato 3_Gantt'!H$33,"")</f>
        <v/>
      </c>
      <c r="BI751" s="161" t="str">
        <f>IF('Formato 3_Gantt'!BL$33&lt;&gt;"",'Formato 3_Gantt'!BL$33,"")</f>
        <v/>
      </c>
      <c r="BJ751" s="161" t="str">
        <f>IF('Formato 3_Gantt'!BM$33&lt;&gt;"",'Formato 3_Gantt'!BM$33,"")</f>
        <v/>
      </c>
      <c r="BK751" s="161" t="str">
        <f>IF('Formato 3_Gantt'!BN$33&lt;&gt;"",'Formato 3_Gantt'!BN$33,"")</f>
        <v/>
      </c>
      <c r="BL751" s="161" t="str">
        <f>IF('Formato 3_Gantt'!BO$33&lt;&gt;"",'Formato 3_Gantt'!BO$33,"")</f>
        <v/>
      </c>
      <c r="BM751" s="161" t="str">
        <f>IF('Formato 3_Gantt'!BP$33&lt;&gt;"",'Formato 3_Gantt'!BP$33,"")</f>
        <v/>
      </c>
      <c r="BN751" s="161" t="str">
        <f>IF('Formato 3_Gantt'!BQ$33&lt;&gt;"",'Formato 3_Gantt'!BQ$33,"")</f>
        <v/>
      </c>
      <c r="BO751" s="161" t="str">
        <f>IF('Formato 3_Gantt'!BR$33&lt;&gt;"",'Formato 3_Gantt'!BR$33,"")</f>
        <v/>
      </c>
      <c r="BP751" s="161" t="str">
        <f>IF('Formato 3_Gantt'!BS$33&lt;&gt;"",'Formato 3_Gantt'!BS$33,"")</f>
        <v/>
      </c>
      <c r="BQ751" s="161" t="str">
        <f>IF('Formato 3_Gantt'!BT$33&lt;&gt;"",'Formato 3_Gantt'!BT$33,"")</f>
        <v/>
      </c>
      <c r="BR751" s="161" t="str">
        <f>IF('Formato 3_Gantt'!BU$33&lt;&gt;"",'Formato 3_Gantt'!BU$33,"")</f>
        <v/>
      </c>
      <c r="BS751" s="161" t="str">
        <f>IF('Formato 3_Gantt'!BV$33&lt;&gt;"",'Formato 3_Gantt'!BV$33,"")</f>
        <v/>
      </c>
      <c r="BT751" s="161" t="str">
        <f>IF('Formato 3_Gantt'!BW$33&lt;&gt;"",'Formato 3_Gantt'!BW$33,"")</f>
        <v/>
      </c>
      <c r="BU751" s="161" t="str">
        <f>IF('Formato 3_Gantt'!BX$33&lt;&gt;"",'Formato 3_Gantt'!BX$33,"")</f>
        <v/>
      </c>
      <c r="BV751" s="163" t="str">
        <f>IF('Formato 4_Ppto'!I$751&lt;&gt;"",'Formato 4_Ppto'!I$751,"")</f>
        <v/>
      </c>
      <c r="BW751" s="162" t="str">
        <f>IF('Formato 4_Ppto'!X$751&lt;&gt;"",'Formato 4_Ppto'!X$751,"")</f>
        <v/>
      </c>
      <c r="BX751" s="162" t="str">
        <f>IF('Formato 4_Ppto'!Y$751&lt;&gt;"",'Formato 4_Ppto'!Y$751,"")</f>
        <v/>
      </c>
      <c r="BY751" s="162" t="str">
        <f>IF('Formato 4_Ppto'!Z$751&lt;&gt;"",'Formato 4_Ppto'!Z$751,"")</f>
        <v/>
      </c>
      <c r="BZ751" s="162" t="str">
        <f>IF('Formato 4_Ppto'!AA$751&lt;&gt;"",'Formato 4_Ppto'!AA$751,"")</f>
        <v/>
      </c>
      <c r="CA751" s="162" t="str">
        <f>IF('Formato 4_Ppto'!AB$751&lt;&gt;"",'Formato 4_Ppto'!AB$751,"")</f>
        <v/>
      </c>
      <c r="CB751" s="162" t="str">
        <f>IF('Formato 4_Ppto'!AC$751&lt;&gt;"",'Formato 4_Ppto'!AC$751,"")</f>
        <v/>
      </c>
      <c r="CC751" s="162" t="str">
        <f>IF('Formato 4_Ppto'!AD$751&lt;&gt;"",'Formato 4_Ppto'!AD$751,"")</f>
        <v/>
      </c>
      <c r="CD751" s="162" t="str">
        <f>IF('Formato 4_Ppto'!AE$751&lt;&gt;"",'Formato 4_Ppto'!AE$751,"")</f>
        <v/>
      </c>
      <c r="CE751" s="162" t="str">
        <f>IF('Formato 4_Ppto'!AF$751&lt;&gt;"",'Formato 4_Ppto'!AF$751,"")</f>
        <v/>
      </c>
      <c r="CF751" s="162" t="str">
        <f>IF('Formato 4_Ppto'!AG$751&lt;&gt;"",'Formato 4_Ppto'!AG$751,"")</f>
        <v/>
      </c>
      <c r="CG751" s="162" t="str">
        <f>IF('Formato 4_Ppto'!AH$751&lt;&gt;"",'Formato 4_Ppto'!AH$751,"")</f>
        <v/>
      </c>
      <c r="CH751" s="162" t="str">
        <f>IF('Formato 4_Ppto'!AI$751&lt;&gt;"",'Formato 4_Ppto'!AI$751,"")</f>
        <v/>
      </c>
      <c r="CI751" s="163" t="str">
        <f>IF('Formato 4_Ppto'!AJ$751&lt;&gt;"",'Formato 4_Ppto'!AJ$751,"")</f>
        <v/>
      </c>
      <c r="CJ751" s="13" t="str">
        <f>IF('Formato 4_Ppto'!B780&lt;&gt;"",'Formato 4_Ppto'!A780,"")</f>
        <v/>
      </c>
      <c r="CK751" s="24" t="str">
        <f>IF('Formato 4_Ppto'!B780&lt;&gt;"",'Formato 4_Ppto'!B780,"")</f>
        <v/>
      </c>
      <c r="CL751" s="22" t="str">
        <f>IF('Formato 4_Ppto'!C780&lt;&gt;"",'Formato 4_Ppto'!C780,"")</f>
        <v/>
      </c>
      <c r="CM751" s="24" t="str">
        <f>IF('Formato 4_Ppto'!D780&lt;&gt;"",'Formato 4_Ppto'!D780,"")</f>
        <v/>
      </c>
      <c r="CN751" s="161" t="str">
        <f>IF('Formato 4_Ppto'!E780&lt;&gt;"",'Formato 4_Ppto'!E780,"")</f>
        <v/>
      </c>
      <c r="CO751" s="161" t="str">
        <f>IF('Formato 4_Ppto'!G780&lt;&gt;"",'Formato 4_Ppto'!G780,"")</f>
        <v/>
      </c>
      <c r="CP751" s="163" t="str">
        <f>IF('Formato 4_Ppto'!I780&lt;&gt;"",'Formato 4_Ppto'!I780,"")</f>
        <v/>
      </c>
      <c r="CQ751" s="161" t="str">
        <f>IF('Formato 4_Ppto'!K780&lt;&gt;"",'Formato 4_Ppto'!K780,"")</f>
        <v/>
      </c>
      <c r="CR751" s="161" t="str">
        <f>IF('Formato 4_Ppto'!L780&lt;&gt;"",'Formato 4_Ppto'!L780,"")</f>
        <v/>
      </c>
      <c r="CS751" s="161" t="str">
        <f>IF('Formato 4_Ppto'!M780&lt;&gt;"",'Formato 4_Ppto'!M780,"")</f>
        <v/>
      </c>
      <c r="CT751" s="161" t="str">
        <f>IF('Formato 4_Ppto'!N780&lt;&gt;"",'Formato 4_Ppto'!N780,"")</f>
        <v/>
      </c>
      <c r="CU751" s="161" t="str">
        <f>IF('Formato 4_Ppto'!O780&lt;&gt;"",'Formato 4_Ppto'!O780,"")</f>
        <v/>
      </c>
      <c r="CV751" s="161" t="str">
        <f>IF('Formato 4_Ppto'!P780&lt;&gt;"",'Formato 4_Ppto'!P780,"")</f>
        <v/>
      </c>
      <c r="CW751" s="161" t="str">
        <f>IF('Formato 4_Ppto'!Q780&lt;&gt;"",'Formato 4_Ppto'!Q780,"")</f>
        <v/>
      </c>
      <c r="CX751" s="161" t="str">
        <f>IF('Formato 4_Ppto'!R780&lt;&gt;"",'Formato 4_Ppto'!R780,"")</f>
        <v/>
      </c>
      <c r="CY751" s="161" t="str">
        <f>IF('Formato 4_Ppto'!S780&lt;&gt;"",'Formato 4_Ppto'!S780,"")</f>
        <v/>
      </c>
      <c r="CZ751" s="161" t="str">
        <f>IF('Formato 4_Ppto'!T780&lt;&gt;"",'Formato 4_Ppto'!T780,"")</f>
        <v/>
      </c>
      <c r="DA751" s="161" t="str">
        <f>IF('Formato 4_Ppto'!U780&lt;&gt;"",'Formato 4_Ppto'!U780,"")</f>
        <v/>
      </c>
      <c r="DB751" s="161" t="str">
        <f>IF('Formato 4_Ppto'!V780&lt;&gt;"",'Formato 4_Ppto'!V780,"")</f>
        <v/>
      </c>
      <c r="DC751" s="161" t="str">
        <f>IF('Formato 4_Ppto'!W780&lt;&gt;"",'Formato 4_Ppto'!W780,"")</f>
        <v/>
      </c>
      <c r="DD751" s="162" t="str">
        <f>IF('Formato 4_Ppto'!X780&lt;&gt;"",'Formato 4_Ppto'!X780,"")</f>
        <v/>
      </c>
      <c r="DE751" s="162" t="str">
        <f>IF('Formato 4_Ppto'!Y780&lt;&gt;"",'Formato 4_Ppto'!Y780,"")</f>
        <v/>
      </c>
      <c r="DF751" s="162" t="str">
        <f>IF('Formato 4_Ppto'!Z780&lt;&gt;"",'Formato 4_Ppto'!Z780,"")</f>
        <v/>
      </c>
      <c r="DG751" s="162" t="str">
        <f>IF('Formato 4_Ppto'!AA780&lt;&gt;"",'Formato 4_Ppto'!AA780,"")</f>
        <v/>
      </c>
      <c r="DH751" s="162" t="str">
        <f>IF('Formato 4_Ppto'!AB780&lt;&gt;"",'Formato 4_Ppto'!AB780,"")</f>
        <v/>
      </c>
      <c r="DI751" s="162" t="str">
        <f>IF('Formato 4_Ppto'!AC780&lt;&gt;"",'Formato 4_Ppto'!AC780,"")</f>
        <v/>
      </c>
      <c r="DJ751" s="162" t="str">
        <f>IF('Formato 4_Ppto'!AD780&lt;&gt;"",'Formato 4_Ppto'!AD780,"")</f>
        <v/>
      </c>
      <c r="DK751" s="162" t="str">
        <f>IF('Formato 4_Ppto'!AE780&lt;&gt;"",'Formato 4_Ppto'!AE780,"")</f>
        <v/>
      </c>
      <c r="DL751" s="162" t="str">
        <f>IF('Formato 4_Ppto'!AF780&lt;&gt;"",'Formato 4_Ppto'!AF780,"")</f>
        <v/>
      </c>
      <c r="DM751" s="162" t="str">
        <f>IF('Formato 4_Ppto'!AG780&lt;&gt;"",'Formato 4_Ppto'!AG780,"")</f>
        <v/>
      </c>
      <c r="DN751" s="162" t="str">
        <f>IF('Formato 4_Ppto'!AH780&lt;&gt;"",'Formato 4_Ppto'!AH780,"")</f>
        <v/>
      </c>
      <c r="DO751" s="162" t="str">
        <f>IF('Formato 4_Ppto'!AI780&lt;&gt;"",'Formato 4_Ppto'!AI780,"")</f>
        <v/>
      </c>
      <c r="DP751" s="163" t="str">
        <f>IF('Formato 4_Ppto'!AJ780&lt;&gt;"",'Formato 4_Ppto'!AJ780,"")</f>
        <v/>
      </c>
    </row>
    <row r="752" spans="2:120" x14ac:dyDescent="0.3">
      <c r="B752" s="164" t="str">
        <f>IF(OR(Tabla6[[#This Row],[IDA]]="",Tabla6[[#This Row],[IDT]]="",Tabla6[[#This Row],[IDI]]=""),"",Tabla6[[#This Row],[IDA]]&amp;"."&amp;Tabla6[[#This Row],[IDT]]&amp;"."&amp;Tabla6[[#This Row],[IDI]])</f>
        <v/>
      </c>
      <c r="C752" s="13" t="str">
        <f>IF(Formato_02!$B$14&lt;&gt;"",0,"")</f>
        <v/>
      </c>
      <c r="D752" s="13" t="str">
        <f>IF(Formato_02!$H$9&lt;&gt;"",Formato_02!$H$9,"")</f>
        <v/>
      </c>
      <c r="E752" s="24" t="str">
        <f t="shared" si="88"/>
        <v/>
      </c>
      <c r="F752" s="24" t="str">
        <f>IF(Formato_02!$B$14&lt;&gt;"",Formato_02!$B$14,"")</f>
        <v/>
      </c>
      <c r="G752" s="22" t="str">
        <f>IF('Formato 3_Gantt'!C757&lt;&gt;"",'Formato 3_Gantt'!C757,"")</f>
        <v/>
      </c>
      <c r="H752" s="13" t="str">
        <f>IF('Formato 3_Gantt'!D$8&lt;&gt;"",'Formato 3_Gantt'!D$8,"")</f>
        <v/>
      </c>
      <c r="I752" s="13" t="str">
        <f>IF('Formato 3_Gantt'!E$8&lt;&gt;"",'Formato 3_Gantt'!E$8,"")</f>
        <v/>
      </c>
      <c r="J752" s="13" t="str">
        <f>IF('Formato 3_Gantt'!F$8&lt;&gt;"",'Formato 3_Gantt'!F$8,"")</f>
        <v/>
      </c>
      <c r="K752" s="158" t="str">
        <f>IF('Formato 3_Gantt'!G$8&lt;&gt;"",'Formato 3_Gantt'!G$8,"")</f>
        <v/>
      </c>
      <c r="L752" s="158" t="str">
        <f>IF('Formato 3_Gantt'!H$8&lt;&gt;"",'Formato 3_Gantt'!H$8,"")</f>
        <v/>
      </c>
      <c r="M752" s="13" t="str">
        <f>IF('Formato 3_Gantt'!BL$8&lt;&gt;"",'Formato 3_Gantt'!BL$8,"")</f>
        <v/>
      </c>
      <c r="N752" s="13" t="str">
        <f>IF('Formato 3_Gantt'!BM$8&lt;&gt;"",'Formato 3_Gantt'!BM$8,"")</f>
        <v/>
      </c>
      <c r="O752" s="13" t="str">
        <f>IF('Formato 3_Gantt'!BN$8&lt;&gt;"",'Formato 3_Gantt'!BN$8,"")</f>
        <v/>
      </c>
      <c r="P752" s="13" t="str">
        <f>IF('Formato 3_Gantt'!BO$8&lt;&gt;"",'Formato 3_Gantt'!BO$8,"")</f>
        <v/>
      </c>
      <c r="Q752" s="13" t="str">
        <f>IF('Formato 3_Gantt'!BP$8&lt;&gt;"",'Formato 3_Gantt'!BP$8,"")</f>
        <v/>
      </c>
      <c r="R752" s="13" t="str">
        <f>IF('Formato 3_Gantt'!BQ$8&lt;&gt;"",'Formato 3_Gantt'!BQ$8,"")</f>
        <v/>
      </c>
      <c r="S752" s="13" t="str">
        <f>IF('Formato 3_Gantt'!BR$8&lt;&gt;"",'Formato 3_Gantt'!BR$8,"")</f>
        <v/>
      </c>
      <c r="T752" s="13" t="str">
        <f>IF('Formato 3_Gantt'!BS$8&lt;&gt;"",'Formato 3_Gantt'!BS$8,"")</f>
        <v/>
      </c>
      <c r="U752" s="13" t="str">
        <f>IF('Formato 3_Gantt'!BT$8&lt;&gt;"",'Formato 3_Gantt'!BT$8,"")</f>
        <v/>
      </c>
      <c r="V752" s="13" t="str">
        <f>IF('Formato 3_Gantt'!BU$8&lt;&gt;"",'Formato 3_Gantt'!BU$8,"")</f>
        <v/>
      </c>
      <c r="W752" s="13" t="str">
        <f>IF('Formato 3_Gantt'!BV$8&lt;&gt;"",'Formato 3_Gantt'!BV$8,"")</f>
        <v/>
      </c>
      <c r="X752" s="13" t="str">
        <f>IF('Formato 3_Gantt'!BW$8&lt;&gt;"",'Formato 3_Gantt'!BW$8,"")</f>
        <v/>
      </c>
      <c r="Y752" s="13" t="str">
        <f>IF('Formato 3_Gantt'!BX$8&lt;&gt;"",'Formato 3_Gantt'!BX$8,"")</f>
        <v/>
      </c>
      <c r="Z752" s="162" t="str">
        <f>IF(Formato_02!S$15&lt;&gt;"",Formato_02!S$15,"")</f>
        <v/>
      </c>
      <c r="AA752" s="162" t="str">
        <f>IF(Formato_02!T$15&lt;&gt;"",Formato_02!T$15,"")</f>
        <v/>
      </c>
      <c r="AB752" s="162" t="str">
        <f>IF(Formato_02!U$15&lt;&gt;"",Formato_02!U$15,"")</f>
        <v/>
      </c>
      <c r="AC752" s="162" t="str">
        <f>IF(Formato_02!V$15&lt;&gt;"",Formato_02!V$15,"")</f>
        <v/>
      </c>
      <c r="AD752" s="162" t="str">
        <f>IF(Formato_02!W$15&lt;&gt;"",Formato_02!W$15,"")</f>
        <v/>
      </c>
      <c r="AE752" s="162" t="str">
        <f>IF(Formato_02!X$15&lt;&gt;"",Formato_02!X$15,"")</f>
        <v/>
      </c>
      <c r="AF752" s="162" t="str">
        <f>IF(Formato_02!Y$15&lt;&gt;"",Formato_02!Y$15,"")</f>
        <v/>
      </c>
      <c r="AG752" s="162" t="str">
        <f>IF(Formato_02!Z$15&lt;&gt;"",Formato_02!Z$15,"")</f>
        <v/>
      </c>
      <c r="AH752" s="162" t="str">
        <f>IF(Formato_02!AA$15&lt;&gt;"",Formato_02!AA$15,"")</f>
        <v/>
      </c>
      <c r="AI752" s="162" t="str">
        <f>IF(Formato_02!AB$15&lt;&gt;"",Formato_02!AB$15,"")</f>
        <v/>
      </c>
      <c r="AJ752" s="162" t="str">
        <f>IF(Formato_02!AC$15&lt;&gt;"",Formato_02!AC$15,"")</f>
        <v/>
      </c>
      <c r="AK752" s="162" t="str">
        <f>IF(Formato_02!AD$15&lt;&gt;"",Formato_02!AD$15,"")</f>
        <v/>
      </c>
      <c r="AL752" s="162" t="str">
        <f>IF(Formato_02!$N$14&lt;&gt;"",Formato_02!$N$14,"")</f>
        <v/>
      </c>
      <c r="AM752" s="13" t="str">
        <f>IF(Formato_02!$X$4&lt;&gt;"","AN","")</f>
        <v/>
      </c>
      <c r="AN752" s="24" t="str">
        <f t="shared" si="89"/>
        <v/>
      </c>
      <c r="AO752" s="13" t="str">
        <f>IF(Formato_02!$Y$4&lt;&gt;"","P027","")</f>
        <v/>
      </c>
      <c r="AP752" s="24" t="str">
        <f t="shared" si="90"/>
        <v/>
      </c>
      <c r="AQ752" s="13" t="str">
        <f>IF(Formato_02!$Z$4&lt;&gt;"","PNCVG","")</f>
        <v/>
      </c>
      <c r="AR752" s="24" t="str">
        <f t="shared" si="91"/>
        <v/>
      </c>
      <c r="AS752" s="13" t="str">
        <f>IF(Formato_02!$AA$4&lt;&gt;"","PNFF","")</f>
        <v/>
      </c>
      <c r="AT752" s="24" t="str">
        <f t="shared" si="92"/>
        <v/>
      </c>
      <c r="AU752" s="13" t="str">
        <f>IF(Formato_02!$AB$4&lt;&gt;"","PNPAM","")</f>
        <v/>
      </c>
      <c r="AV752" s="24" t="str">
        <f t="shared" si="93"/>
        <v/>
      </c>
      <c r="AW752" s="13" t="str">
        <f>IF(Formato_02!$AC$4&lt;&gt;"","PNAIA","")</f>
        <v/>
      </c>
      <c r="AX752" s="24" t="str">
        <f t="shared" si="94"/>
        <v/>
      </c>
      <c r="AY752" s="13" t="str">
        <f>IF(Formato_02!$AD$4&lt;&gt;"","PIO","")</f>
        <v/>
      </c>
      <c r="AZ752" s="24" t="str">
        <f t="shared" si="95"/>
        <v/>
      </c>
      <c r="BA752" s="13" t="str">
        <f>IF('Formato 3_Gantt'!B$33&lt;&gt;"",'Formato 3_Gantt'!A$33,"")</f>
        <v/>
      </c>
      <c r="BB752" s="24" t="str">
        <f>IF('Formato 3_Gantt'!B$33&lt;&gt;"",'Formato 3_Gantt'!B$33,"")</f>
        <v/>
      </c>
      <c r="BC752" s="22" t="str">
        <f>IF('Formato 3_Gantt'!C$33&lt;&gt;"",'Formato 3_Gantt'!C$33,"")</f>
        <v/>
      </c>
      <c r="BD752" s="13" t="str">
        <f>IF('Formato 3_Gantt'!D$33&lt;&gt;"",'Formato 3_Gantt'!D$33,"")</f>
        <v/>
      </c>
      <c r="BE752" s="161" t="str">
        <f>IF('Formato 3_Gantt'!E$33&lt;&gt;"",'Formato 3_Gantt'!E$33,"")</f>
        <v/>
      </c>
      <c r="BF752" s="13" t="str">
        <f>IF('Formato 3_Gantt'!F$33&lt;&gt;"",'Formato 3_Gantt'!F$33,"")</f>
        <v/>
      </c>
      <c r="BG752" s="158" t="str">
        <f>IF('Formato 3_Gantt'!G$33&lt;&gt;"",'Formato 3_Gantt'!G$33,"")</f>
        <v/>
      </c>
      <c r="BH752" s="158" t="str">
        <f>IF('Formato 3_Gantt'!H$33&lt;&gt;"",'Formato 3_Gantt'!H$33,"")</f>
        <v/>
      </c>
      <c r="BI752" s="161" t="str">
        <f>IF('Formato 3_Gantt'!BL$33&lt;&gt;"",'Formato 3_Gantt'!BL$33,"")</f>
        <v/>
      </c>
      <c r="BJ752" s="161" t="str">
        <f>IF('Formato 3_Gantt'!BM$33&lt;&gt;"",'Formato 3_Gantt'!BM$33,"")</f>
        <v/>
      </c>
      <c r="BK752" s="161" t="str">
        <f>IF('Formato 3_Gantt'!BN$33&lt;&gt;"",'Formato 3_Gantt'!BN$33,"")</f>
        <v/>
      </c>
      <c r="BL752" s="161" t="str">
        <f>IF('Formato 3_Gantt'!BO$33&lt;&gt;"",'Formato 3_Gantt'!BO$33,"")</f>
        <v/>
      </c>
      <c r="BM752" s="161" t="str">
        <f>IF('Formato 3_Gantt'!BP$33&lt;&gt;"",'Formato 3_Gantt'!BP$33,"")</f>
        <v/>
      </c>
      <c r="BN752" s="161" t="str">
        <f>IF('Formato 3_Gantt'!BQ$33&lt;&gt;"",'Formato 3_Gantt'!BQ$33,"")</f>
        <v/>
      </c>
      <c r="BO752" s="161" t="str">
        <f>IF('Formato 3_Gantt'!BR$33&lt;&gt;"",'Formato 3_Gantt'!BR$33,"")</f>
        <v/>
      </c>
      <c r="BP752" s="161" t="str">
        <f>IF('Formato 3_Gantt'!BS$33&lt;&gt;"",'Formato 3_Gantt'!BS$33,"")</f>
        <v/>
      </c>
      <c r="BQ752" s="161" t="str">
        <f>IF('Formato 3_Gantt'!BT$33&lt;&gt;"",'Formato 3_Gantt'!BT$33,"")</f>
        <v/>
      </c>
      <c r="BR752" s="161" t="str">
        <f>IF('Formato 3_Gantt'!BU$33&lt;&gt;"",'Formato 3_Gantt'!BU$33,"")</f>
        <v/>
      </c>
      <c r="BS752" s="161" t="str">
        <f>IF('Formato 3_Gantt'!BV$33&lt;&gt;"",'Formato 3_Gantt'!BV$33,"")</f>
        <v/>
      </c>
      <c r="BT752" s="161" t="str">
        <f>IF('Formato 3_Gantt'!BW$33&lt;&gt;"",'Formato 3_Gantt'!BW$33,"")</f>
        <v/>
      </c>
      <c r="BU752" s="161" t="str">
        <f>IF('Formato 3_Gantt'!BX$33&lt;&gt;"",'Formato 3_Gantt'!BX$33,"")</f>
        <v/>
      </c>
      <c r="BV752" s="163" t="str">
        <f>IF('Formato 4_Ppto'!I$751&lt;&gt;"",'Formato 4_Ppto'!I$751,"")</f>
        <v/>
      </c>
      <c r="BW752" s="162" t="str">
        <f>IF('Formato 4_Ppto'!X$751&lt;&gt;"",'Formato 4_Ppto'!X$751,"")</f>
        <v/>
      </c>
      <c r="BX752" s="162" t="str">
        <f>IF('Formato 4_Ppto'!Y$751&lt;&gt;"",'Formato 4_Ppto'!Y$751,"")</f>
        <v/>
      </c>
      <c r="BY752" s="162" t="str">
        <f>IF('Formato 4_Ppto'!Z$751&lt;&gt;"",'Formato 4_Ppto'!Z$751,"")</f>
        <v/>
      </c>
      <c r="BZ752" s="162" t="str">
        <f>IF('Formato 4_Ppto'!AA$751&lt;&gt;"",'Formato 4_Ppto'!AA$751,"")</f>
        <v/>
      </c>
      <c r="CA752" s="162" t="str">
        <f>IF('Formato 4_Ppto'!AB$751&lt;&gt;"",'Formato 4_Ppto'!AB$751,"")</f>
        <v/>
      </c>
      <c r="CB752" s="162" t="str">
        <f>IF('Formato 4_Ppto'!AC$751&lt;&gt;"",'Formato 4_Ppto'!AC$751,"")</f>
        <v/>
      </c>
      <c r="CC752" s="162" t="str">
        <f>IF('Formato 4_Ppto'!AD$751&lt;&gt;"",'Formato 4_Ppto'!AD$751,"")</f>
        <v/>
      </c>
      <c r="CD752" s="162" t="str">
        <f>IF('Formato 4_Ppto'!AE$751&lt;&gt;"",'Formato 4_Ppto'!AE$751,"")</f>
        <v/>
      </c>
      <c r="CE752" s="162" t="str">
        <f>IF('Formato 4_Ppto'!AF$751&lt;&gt;"",'Formato 4_Ppto'!AF$751,"")</f>
        <v/>
      </c>
      <c r="CF752" s="162" t="str">
        <f>IF('Formato 4_Ppto'!AG$751&lt;&gt;"",'Formato 4_Ppto'!AG$751,"")</f>
        <v/>
      </c>
      <c r="CG752" s="162" t="str">
        <f>IF('Formato 4_Ppto'!AH$751&lt;&gt;"",'Formato 4_Ppto'!AH$751,"")</f>
        <v/>
      </c>
      <c r="CH752" s="162" t="str">
        <f>IF('Formato 4_Ppto'!AI$751&lt;&gt;"",'Formato 4_Ppto'!AI$751,"")</f>
        <v/>
      </c>
      <c r="CI752" s="163" t="str">
        <f>IF('Formato 4_Ppto'!AJ$751&lt;&gt;"",'Formato 4_Ppto'!AJ$751,"")</f>
        <v/>
      </c>
      <c r="CJ752" s="13" t="str">
        <f>IF('Formato 4_Ppto'!B781&lt;&gt;"",'Formato 4_Ppto'!A781,"")</f>
        <v/>
      </c>
      <c r="CK752" s="24" t="str">
        <f>IF('Formato 4_Ppto'!B781&lt;&gt;"",'Formato 4_Ppto'!B781,"")</f>
        <v/>
      </c>
      <c r="CL752" s="22" t="str">
        <f>IF('Formato 4_Ppto'!C781&lt;&gt;"",'Formato 4_Ppto'!C781,"")</f>
        <v/>
      </c>
      <c r="CM752" s="24" t="str">
        <f>IF('Formato 4_Ppto'!D781&lt;&gt;"",'Formato 4_Ppto'!D781,"")</f>
        <v/>
      </c>
      <c r="CN752" s="161" t="str">
        <f>IF('Formato 4_Ppto'!E781&lt;&gt;"",'Formato 4_Ppto'!E781,"")</f>
        <v/>
      </c>
      <c r="CO752" s="161" t="str">
        <f>IF('Formato 4_Ppto'!G781&lt;&gt;"",'Formato 4_Ppto'!G781,"")</f>
        <v/>
      </c>
      <c r="CP752" s="163" t="str">
        <f>IF('Formato 4_Ppto'!I781&lt;&gt;"",'Formato 4_Ppto'!I781,"")</f>
        <v/>
      </c>
      <c r="CQ752" s="161" t="str">
        <f>IF('Formato 4_Ppto'!K781&lt;&gt;"",'Formato 4_Ppto'!K781,"")</f>
        <v/>
      </c>
      <c r="CR752" s="161" t="str">
        <f>IF('Formato 4_Ppto'!L781&lt;&gt;"",'Formato 4_Ppto'!L781,"")</f>
        <v/>
      </c>
      <c r="CS752" s="161" t="str">
        <f>IF('Formato 4_Ppto'!M781&lt;&gt;"",'Formato 4_Ppto'!M781,"")</f>
        <v/>
      </c>
      <c r="CT752" s="161" t="str">
        <f>IF('Formato 4_Ppto'!N781&lt;&gt;"",'Formato 4_Ppto'!N781,"")</f>
        <v/>
      </c>
      <c r="CU752" s="161" t="str">
        <f>IF('Formato 4_Ppto'!O781&lt;&gt;"",'Formato 4_Ppto'!O781,"")</f>
        <v/>
      </c>
      <c r="CV752" s="161" t="str">
        <f>IF('Formato 4_Ppto'!P781&lt;&gt;"",'Formato 4_Ppto'!P781,"")</f>
        <v/>
      </c>
      <c r="CW752" s="161" t="str">
        <f>IF('Formato 4_Ppto'!Q781&lt;&gt;"",'Formato 4_Ppto'!Q781,"")</f>
        <v/>
      </c>
      <c r="CX752" s="161" t="str">
        <f>IF('Formato 4_Ppto'!R781&lt;&gt;"",'Formato 4_Ppto'!R781,"")</f>
        <v/>
      </c>
      <c r="CY752" s="161" t="str">
        <f>IF('Formato 4_Ppto'!S781&lt;&gt;"",'Formato 4_Ppto'!S781,"")</f>
        <v/>
      </c>
      <c r="CZ752" s="161" t="str">
        <f>IF('Formato 4_Ppto'!T781&lt;&gt;"",'Formato 4_Ppto'!T781,"")</f>
        <v/>
      </c>
      <c r="DA752" s="161" t="str">
        <f>IF('Formato 4_Ppto'!U781&lt;&gt;"",'Formato 4_Ppto'!U781,"")</f>
        <v/>
      </c>
      <c r="DB752" s="161" t="str">
        <f>IF('Formato 4_Ppto'!V781&lt;&gt;"",'Formato 4_Ppto'!V781,"")</f>
        <v/>
      </c>
      <c r="DC752" s="161" t="str">
        <f>IF('Formato 4_Ppto'!W781&lt;&gt;"",'Formato 4_Ppto'!W781,"")</f>
        <v/>
      </c>
      <c r="DD752" s="162" t="str">
        <f>IF('Formato 4_Ppto'!X781&lt;&gt;"",'Formato 4_Ppto'!X781,"")</f>
        <v/>
      </c>
      <c r="DE752" s="162" t="str">
        <f>IF('Formato 4_Ppto'!Y781&lt;&gt;"",'Formato 4_Ppto'!Y781,"")</f>
        <v/>
      </c>
      <c r="DF752" s="162" t="str">
        <f>IF('Formato 4_Ppto'!Z781&lt;&gt;"",'Formato 4_Ppto'!Z781,"")</f>
        <v/>
      </c>
      <c r="DG752" s="162" t="str">
        <f>IF('Formato 4_Ppto'!AA781&lt;&gt;"",'Formato 4_Ppto'!AA781,"")</f>
        <v/>
      </c>
      <c r="DH752" s="162" t="str">
        <f>IF('Formato 4_Ppto'!AB781&lt;&gt;"",'Formato 4_Ppto'!AB781,"")</f>
        <v/>
      </c>
      <c r="DI752" s="162" t="str">
        <f>IF('Formato 4_Ppto'!AC781&lt;&gt;"",'Formato 4_Ppto'!AC781,"")</f>
        <v/>
      </c>
      <c r="DJ752" s="162" t="str">
        <f>IF('Formato 4_Ppto'!AD781&lt;&gt;"",'Formato 4_Ppto'!AD781,"")</f>
        <v/>
      </c>
      <c r="DK752" s="162" t="str">
        <f>IF('Formato 4_Ppto'!AE781&lt;&gt;"",'Formato 4_Ppto'!AE781,"")</f>
        <v/>
      </c>
      <c r="DL752" s="162" t="str">
        <f>IF('Formato 4_Ppto'!AF781&lt;&gt;"",'Formato 4_Ppto'!AF781,"")</f>
        <v/>
      </c>
      <c r="DM752" s="162" t="str">
        <f>IF('Formato 4_Ppto'!AG781&lt;&gt;"",'Formato 4_Ppto'!AG781,"")</f>
        <v/>
      </c>
      <c r="DN752" s="162" t="str">
        <f>IF('Formato 4_Ppto'!AH781&lt;&gt;"",'Formato 4_Ppto'!AH781,"")</f>
        <v/>
      </c>
      <c r="DO752" s="162" t="str">
        <f>IF('Formato 4_Ppto'!AI781&lt;&gt;"",'Formato 4_Ppto'!AI781,"")</f>
        <v/>
      </c>
      <c r="DP752" s="163" t="str">
        <f>IF('Formato 4_Ppto'!AJ781&lt;&gt;"",'Formato 4_Ppto'!AJ781,"")</f>
        <v/>
      </c>
    </row>
    <row r="753" spans="2:120" x14ac:dyDescent="0.3">
      <c r="B753" s="13" t="str">
        <f>IF(OR(Tabla6[[#This Row],[IDA]]="",Tabla6[[#This Row],[IDT]]="",Tabla6[[#This Row],[IDI]]=""),"",Tabla6[[#This Row],[IDA]]&amp;"."&amp;Tabla6[[#This Row],[IDT]]&amp;"."&amp;Tabla6[[#This Row],[IDI]])</f>
        <v/>
      </c>
      <c r="C753" s="13" t="str">
        <f>IF(Formato_02!$B$14&lt;&gt;"",0,"")</f>
        <v/>
      </c>
      <c r="D753" s="13" t="str">
        <f>IF(Formato_02!$H$9&lt;&gt;"",Formato_02!$H$9,"")</f>
        <v/>
      </c>
      <c r="E753" s="24" t="str">
        <f t="shared" si="88"/>
        <v/>
      </c>
      <c r="F753" s="24" t="str">
        <f>IF(Formato_02!$B$14&lt;&gt;"",Formato_02!$B$14,"")</f>
        <v/>
      </c>
      <c r="G753" s="22" t="str">
        <f>IF('Formato 3_Gantt'!C758&lt;&gt;"",'Formato 3_Gantt'!C758,"")</f>
        <v/>
      </c>
      <c r="H753" s="13" t="str">
        <f>IF('Formato 3_Gantt'!D$8&lt;&gt;"",'Formato 3_Gantt'!D$8,"")</f>
        <v/>
      </c>
      <c r="I753" s="13" t="str">
        <f>IF('Formato 3_Gantt'!E$8&lt;&gt;"",'Formato 3_Gantt'!E$8,"")</f>
        <v/>
      </c>
      <c r="J753" s="13" t="str">
        <f>IF('Formato 3_Gantt'!F$8&lt;&gt;"",'Formato 3_Gantt'!F$8,"")</f>
        <v/>
      </c>
      <c r="K753" s="158" t="str">
        <f>IF('Formato 3_Gantt'!G$8&lt;&gt;"",'Formato 3_Gantt'!G$8,"")</f>
        <v/>
      </c>
      <c r="L753" s="158" t="str">
        <f>IF('Formato 3_Gantt'!H$8&lt;&gt;"",'Formato 3_Gantt'!H$8,"")</f>
        <v/>
      </c>
      <c r="M753" s="13" t="str">
        <f>IF('Formato 3_Gantt'!BL$8&lt;&gt;"",'Formato 3_Gantt'!BL$8,"")</f>
        <v/>
      </c>
      <c r="N753" s="13" t="str">
        <f>IF('Formato 3_Gantt'!BM$8&lt;&gt;"",'Formato 3_Gantt'!BM$8,"")</f>
        <v/>
      </c>
      <c r="O753" s="13" t="str">
        <f>IF('Formato 3_Gantt'!BN$8&lt;&gt;"",'Formato 3_Gantt'!BN$8,"")</f>
        <v/>
      </c>
      <c r="P753" s="13" t="str">
        <f>IF('Formato 3_Gantt'!BO$8&lt;&gt;"",'Formato 3_Gantt'!BO$8,"")</f>
        <v/>
      </c>
      <c r="Q753" s="13" t="str">
        <f>IF('Formato 3_Gantt'!BP$8&lt;&gt;"",'Formato 3_Gantt'!BP$8,"")</f>
        <v/>
      </c>
      <c r="R753" s="13" t="str">
        <f>IF('Formato 3_Gantt'!BQ$8&lt;&gt;"",'Formato 3_Gantt'!BQ$8,"")</f>
        <v/>
      </c>
      <c r="S753" s="13" t="str">
        <f>IF('Formato 3_Gantt'!BR$8&lt;&gt;"",'Formato 3_Gantt'!BR$8,"")</f>
        <v/>
      </c>
      <c r="T753" s="13" t="str">
        <f>IF('Formato 3_Gantt'!BS$8&lt;&gt;"",'Formato 3_Gantt'!BS$8,"")</f>
        <v/>
      </c>
      <c r="U753" s="13" t="str">
        <f>IF('Formato 3_Gantt'!BT$8&lt;&gt;"",'Formato 3_Gantt'!BT$8,"")</f>
        <v/>
      </c>
      <c r="V753" s="13" t="str">
        <f>IF('Formato 3_Gantt'!BU$8&lt;&gt;"",'Formato 3_Gantt'!BU$8,"")</f>
        <v/>
      </c>
      <c r="W753" s="13" t="str">
        <f>IF('Formato 3_Gantt'!BV$8&lt;&gt;"",'Formato 3_Gantt'!BV$8,"")</f>
        <v/>
      </c>
      <c r="X753" s="13" t="str">
        <f>IF('Formato 3_Gantt'!BW$8&lt;&gt;"",'Formato 3_Gantt'!BW$8,"")</f>
        <v/>
      </c>
      <c r="Y753" s="13" t="str">
        <f>IF('Formato 3_Gantt'!BX$8&lt;&gt;"",'Formato 3_Gantt'!BX$8,"")</f>
        <v/>
      </c>
      <c r="Z753" s="162" t="str">
        <f>IF(Formato_02!S$15&lt;&gt;"",Formato_02!S$15,"")</f>
        <v/>
      </c>
      <c r="AA753" s="162" t="str">
        <f>IF(Formato_02!T$15&lt;&gt;"",Formato_02!T$15,"")</f>
        <v/>
      </c>
      <c r="AB753" s="162" t="str">
        <f>IF(Formato_02!U$15&lt;&gt;"",Formato_02!U$15,"")</f>
        <v/>
      </c>
      <c r="AC753" s="162" t="str">
        <f>IF(Formato_02!V$15&lt;&gt;"",Formato_02!V$15,"")</f>
        <v/>
      </c>
      <c r="AD753" s="162" t="str">
        <f>IF(Formato_02!W$15&lt;&gt;"",Formato_02!W$15,"")</f>
        <v/>
      </c>
      <c r="AE753" s="162" t="str">
        <f>IF(Formato_02!X$15&lt;&gt;"",Formato_02!X$15,"")</f>
        <v/>
      </c>
      <c r="AF753" s="162" t="str">
        <f>IF(Formato_02!Y$15&lt;&gt;"",Formato_02!Y$15,"")</f>
        <v/>
      </c>
      <c r="AG753" s="162" t="str">
        <f>IF(Formato_02!Z$15&lt;&gt;"",Formato_02!Z$15,"")</f>
        <v/>
      </c>
      <c r="AH753" s="162" t="str">
        <f>IF(Formato_02!AA$15&lt;&gt;"",Formato_02!AA$15,"")</f>
        <v/>
      </c>
      <c r="AI753" s="162" t="str">
        <f>IF(Formato_02!AB$15&lt;&gt;"",Formato_02!AB$15,"")</f>
        <v/>
      </c>
      <c r="AJ753" s="162" t="str">
        <f>IF(Formato_02!AC$15&lt;&gt;"",Formato_02!AC$15,"")</f>
        <v/>
      </c>
      <c r="AK753" s="162" t="str">
        <f>IF(Formato_02!AD$15&lt;&gt;"",Formato_02!AD$15,"")</f>
        <v/>
      </c>
      <c r="AL753" s="162" t="str">
        <f>IF(Formato_02!$N$14&lt;&gt;"",Formato_02!$N$14,"")</f>
        <v/>
      </c>
      <c r="AM753" s="13" t="str">
        <f>IF(Formato_02!$X$4&lt;&gt;"","AN","")</f>
        <v/>
      </c>
      <c r="AN753" s="24" t="str">
        <f t="shared" si="89"/>
        <v/>
      </c>
      <c r="AO753" s="13" t="str">
        <f>IF(Formato_02!$Y$4&lt;&gt;"","P027","")</f>
        <v/>
      </c>
      <c r="AP753" s="24" t="str">
        <f t="shared" si="90"/>
        <v/>
      </c>
      <c r="AQ753" s="13" t="str">
        <f>IF(Formato_02!$Z$4&lt;&gt;"","PNCVG","")</f>
        <v/>
      </c>
      <c r="AR753" s="24" t="str">
        <f t="shared" si="91"/>
        <v/>
      </c>
      <c r="AS753" s="13" t="str">
        <f>IF(Formato_02!$AA$4&lt;&gt;"","PNFF","")</f>
        <v/>
      </c>
      <c r="AT753" s="24" t="str">
        <f t="shared" si="92"/>
        <v/>
      </c>
      <c r="AU753" s="13" t="str">
        <f>IF(Formato_02!$AB$4&lt;&gt;"","PNPAM","")</f>
        <v/>
      </c>
      <c r="AV753" s="24" t="str">
        <f t="shared" si="93"/>
        <v/>
      </c>
      <c r="AW753" s="13" t="str">
        <f>IF(Formato_02!$AC$4&lt;&gt;"","PNAIA","")</f>
        <v/>
      </c>
      <c r="AX753" s="24" t="str">
        <f t="shared" si="94"/>
        <v/>
      </c>
      <c r="AY753" s="13" t="str">
        <f>IF(Formato_02!$AD$4&lt;&gt;"","PIO","")</f>
        <v/>
      </c>
      <c r="AZ753" s="24" t="str">
        <f t="shared" si="95"/>
        <v/>
      </c>
      <c r="BA753" s="13" t="str">
        <f>IF('Formato 3_Gantt'!B$34&lt;&gt;"",'Formato 3_Gantt'!A$34,"")</f>
        <v/>
      </c>
      <c r="BB753" s="24" t="str">
        <f>IF('Formato 3_Gantt'!B$34&lt;&gt;"",'Formato 3_Gantt'!B$34,"")</f>
        <v/>
      </c>
      <c r="BC753" s="22" t="str">
        <f>IF('Formato 3_Gantt'!C$34&lt;&gt;"",'Formato 3_Gantt'!C$34,"")</f>
        <v/>
      </c>
      <c r="BD753" s="13" t="str">
        <f>IF('Formato 3_Gantt'!D$34&lt;&gt;"",'Formato 3_Gantt'!D$34,"")</f>
        <v/>
      </c>
      <c r="BE753" s="161" t="str">
        <f>IF('Formato 3_Gantt'!E$34&lt;&gt;"",'Formato 3_Gantt'!E$34,"")</f>
        <v/>
      </c>
      <c r="BF753" s="13" t="str">
        <f>IF('Formato 3_Gantt'!F$34&lt;&gt;"",'Formato 3_Gantt'!F$34,"")</f>
        <v/>
      </c>
      <c r="BG753" s="158" t="str">
        <f>IF('Formato 3_Gantt'!G$34&lt;&gt;"",'Formato 3_Gantt'!G$34,"")</f>
        <v/>
      </c>
      <c r="BH753" s="158" t="str">
        <f>IF('Formato 3_Gantt'!H$34&lt;&gt;"",'Formato 3_Gantt'!H$34,"")</f>
        <v/>
      </c>
      <c r="BI753" s="161" t="str">
        <f>IF('Formato 3_Gantt'!BL$34&lt;&gt;"",'Formato 3_Gantt'!BL$34,"")</f>
        <v/>
      </c>
      <c r="BJ753" s="161" t="str">
        <f>IF('Formato 3_Gantt'!BM$34&lt;&gt;"",'Formato 3_Gantt'!BM$34,"")</f>
        <v/>
      </c>
      <c r="BK753" s="161" t="str">
        <f>IF('Formato 3_Gantt'!BN$34&lt;&gt;"",'Formato 3_Gantt'!BN$34,"")</f>
        <v/>
      </c>
      <c r="BL753" s="161" t="str">
        <f>IF('Formato 3_Gantt'!BO$34&lt;&gt;"",'Formato 3_Gantt'!BO$34,"")</f>
        <v/>
      </c>
      <c r="BM753" s="161" t="str">
        <f>IF('Formato 3_Gantt'!BP$34&lt;&gt;"",'Formato 3_Gantt'!BP$34,"")</f>
        <v/>
      </c>
      <c r="BN753" s="161" t="str">
        <f>IF('Formato 3_Gantt'!BQ$34&lt;&gt;"",'Formato 3_Gantt'!BQ$34,"")</f>
        <v/>
      </c>
      <c r="BO753" s="161" t="str">
        <f>IF('Formato 3_Gantt'!BR$34&lt;&gt;"",'Formato 3_Gantt'!BR$34,"")</f>
        <v/>
      </c>
      <c r="BP753" s="161" t="str">
        <f>IF('Formato 3_Gantt'!BS$34&lt;&gt;"",'Formato 3_Gantt'!BS$34,"")</f>
        <v/>
      </c>
      <c r="BQ753" s="161" t="str">
        <f>IF('Formato 3_Gantt'!BT$34&lt;&gt;"",'Formato 3_Gantt'!BT$34,"")</f>
        <v/>
      </c>
      <c r="BR753" s="161" t="str">
        <f>IF('Formato 3_Gantt'!BU$34&lt;&gt;"",'Formato 3_Gantt'!BU$34,"")</f>
        <v/>
      </c>
      <c r="BS753" s="161" t="str">
        <f>IF('Formato 3_Gantt'!BV$34&lt;&gt;"",'Formato 3_Gantt'!BV$34,"")</f>
        <v/>
      </c>
      <c r="BT753" s="161" t="str">
        <f>IF('Formato 3_Gantt'!BW$34&lt;&gt;"",'Formato 3_Gantt'!BW$34,"")</f>
        <v/>
      </c>
      <c r="BU753" s="161" t="str">
        <f>IF('Formato 3_Gantt'!BX$34&lt;&gt;"",'Formato 3_Gantt'!BX$34,"")</f>
        <v/>
      </c>
      <c r="BV753" s="163" t="str">
        <f>IF('Formato 4_Ppto'!I$782&lt;&gt;"",'Formato 4_Ppto'!I$782,"")</f>
        <v/>
      </c>
      <c r="BW753" s="162" t="str">
        <f>IF('Formato 4_Ppto'!X$782&lt;&gt;"",'Formato 4_Ppto'!X$782,"")</f>
        <v/>
      </c>
      <c r="BX753" s="162" t="str">
        <f>IF('Formato 4_Ppto'!Y$782&lt;&gt;"",'Formato 4_Ppto'!Y$782,"")</f>
        <v/>
      </c>
      <c r="BY753" s="162" t="str">
        <f>IF('Formato 4_Ppto'!Z$782&lt;&gt;"",'Formato 4_Ppto'!Z$782,"")</f>
        <v/>
      </c>
      <c r="BZ753" s="162" t="str">
        <f>IF('Formato 4_Ppto'!AA$782&lt;&gt;"",'Formato 4_Ppto'!AA$782,"")</f>
        <v/>
      </c>
      <c r="CA753" s="162" t="str">
        <f>IF('Formato 4_Ppto'!AB$782&lt;&gt;"",'Formato 4_Ppto'!AB$782,"")</f>
        <v/>
      </c>
      <c r="CB753" s="162" t="str">
        <f>IF('Formato 4_Ppto'!AC$782&lt;&gt;"",'Formato 4_Ppto'!AC$782,"")</f>
        <v/>
      </c>
      <c r="CC753" s="162" t="str">
        <f>IF('Formato 4_Ppto'!AD$782&lt;&gt;"",'Formato 4_Ppto'!AD$782,"")</f>
        <v/>
      </c>
      <c r="CD753" s="162" t="str">
        <f>IF('Formato 4_Ppto'!AE$782&lt;&gt;"",'Formato 4_Ppto'!AE$782,"")</f>
        <v/>
      </c>
      <c r="CE753" s="162" t="str">
        <f>IF('Formato 4_Ppto'!AF$782&lt;&gt;"",'Formato 4_Ppto'!AF$782,"")</f>
        <v/>
      </c>
      <c r="CF753" s="162" t="str">
        <f>IF('Formato 4_Ppto'!AG$782&lt;&gt;"",'Formato 4_Ppto'!AG$782,"")</f>
        <v/>
      </c>
      <c r="CG753" s="162" t="str">
        <f>IF('Formato 4_Ppto'!AH$782&lt;&gt;"",'Formato 4_Ppto'!AH$782,"")</f>
        <v/>
      </c>
      <c r="CH753" s="162" t="str">
        <f>IF('Formato 4_Ppto'!AI$782&lt;&gt;"",'Formato 4_Ppto'!AI$782,"")</f>
        <v/>
      </c>
      <c r="CI753" s="163" t="str">
        <f>IF('Formato 4_Ppto'!AJ$782&lt;&gt;"",'Formato 4_Ppto'!AJ$782,"")</f>
        <v/>
      </c>
      <c r="CJ753" s="13" t="str">
        <f>IF('Formato 4_Ppto'!B783&lt;&gt;"",'Formato 4_Ppto'!A783,"")</f>
        <v/>
      </c>
      <c r="CK753" s="24" t="str">
        <f>IF('Formato 4_Ppto'!B783&lt;&gt;"",'Formato 4_Ppto'!B783,"")</f>
        <v/>
      </c>
      <c r="CL753" s="22" t="str">
        <f>IF('Formato 4_Ppto'!C783&lt;&gt;"",'Formato 4_Ppto'!C783,"")</f>
        <v/>
      </c>
      <c r="CM753" s="24" t="str">
        <f>IF('Formato 4_Ppto'!D783&lt;&gt;"",'Formato 4_Ppto'!D783,"")</f>
        <v/>
      </c>
      <c r="CN753" s="161" t="str">
        <f>IF('Formato 4_Ppto'!E783&lt;&gt;"",'Formato 4_Ppto'!E783,"")</f>
        <v/>
      </c>
      <c r="CO753" s="161" t="str">
        <f>IF('Formato 4_Ppto'!G783&lt;&gt;"",'Formato 4_Ppto'!G783,"")</f>
        <v/>
      </c>
      <c r="CP753" s="163" t="str">
        <f>IF('Formato 4_Ppto'!I783&lt;&gt;"",'Formato 4_Ppto'!I783,"")</f>
        <v/>
      </c>
      <c r="CQ753" s="161" t="str">
        <f>IF('Formato 4_Ppto'!K783&lt;&gt;"",'Formato 4_Ppto'!K783,"")</f>
        <v/>
      </c>
      <c r="CR753" s="161" t="str">
        <f>IF('Formato 4_Ppto'!L783&lt;&gt;"",'Formato 4_Ppto'!L783,"")</f>
        <v/>
      </c>
      <c r="CS753" s="161" t="str">
        <f>IF('Formato 4_Ppto'!M783&lt;&gt;"",'Formato 4_Ppto'!M783,"")</f>
        <v/>
      </c>
      <c r="CT753" s="161" t="str">
        <f>IF('Formato 4_Ppto'!N783&lt;&gt;"",'Formato 4_Ppto'!N783,"")</f>
        <v/>
      </c>
      <c r="CU753" s="161" t="str">
        <f>IF('Formato 4_Ppto'!O783&lt;&gt;"",'Formato 4_Ppto'!O783,"")</f>
        <v/>
      </c>
      <c r="CV753" s="161" t="str">
        <f>IF('Formato 4_Ppto'!P783&lt;&gt;"",'Formato 4_Ppto'!P783,"")</f>
        <v/>
      </c>
      <c r="CW753" s="161" t="str">
        <f>IF('Formato 4_Ppto'!Q783&lt;&gt;"",'Formato 4_Ppto'!Q783,"")</f>
        <v/>
      </c>
      <c r="CX753" s="161" t="str">
        <f>IF('Formato 4_Ppto'!R783&lt;&gt;"",'Formato 4_Ppto'!R783,"")</f>
        <v/>
      </c>
      <c r="CY753" s="161" t="str">
        <f>IF('Formato 4_Ppto'!S783&lt;&gt;"",'Formato 4_Ppto'!S783,"")</f>
        <v/>
      </c>
      <c r="CZ753" s="161" t="str">
        <f>IF('Formato 4_Ppto'!T783&lt;&gt;"",'Formato 4_Ppto'!T783,"")</f>
        <v/>
      </c>
      <c r="DA753" s="161" t="str">
        <f>IF('Formato 4_Ppto'!U783&lt;&gt;"",'Formato 4_Ppto'!U783,"")</f>
        <v/>
      </c>
      <c r="DB753" s="161" t="str">
        <f>IF('Formato 4_Ppto'!V783&lt;&gt;"",'Formato 4_Ppto'!V783,"")</f>
        <v/>
      </c>
      <c r="DC753" s="161" t="str">
        <f>IF('Formato 4_Ppto'!W783&lt;&gt;"",'Formato 4_Ppto'!W783,"")</f>
        <v/>
      </c>
      <c r="DD753" s="162" t="str">
        <f>IF('Formato 4_Ppto'!X783&lt;&gt;"",'Formato 4_Ppto'!X783,"")</f>
        <v/>
      </c>
      <c r="DE753" s="162" t="str">
        <f>IF('Formato 4_Ppto'!Y783&lt;&gt;"",'Formato 4_Ppto'!Y783,"")</f>
        <v/>
      </c>
      <c r="DF753" s="162" t="str">
        <f>IF('Formato 4_Ppto'!Z783&lt;&gt;"",'Formato 4_Ppto'!Z783,"")</f>
        <v/>
      </c>
      <c r="DG753" s="162" t="str">
        <f>IF('Formato 4_Ppto'!AA783&lt;&gt;"",'Formato 4_Ppto'!AA783,"")</f>
        <v/>
      </c>
      <c r="DH753" s="162" t="str">
        <f>IF('Formato 4_Ppto'!AB783&lt;&gt;"",'Formato 4_Ppto'!AB783,"")</f>
        <v/>
      </c>
      <c r="DI753" s="162" t="str">
        <f>IF('Formato 4_Ppto'!AC783&lt;&gt;"",'Formato 4_Ppto'!AC783,"")</f>
        <v/>
      </c>
      <c r="DJ753" s="162" t="str">
        <f>IF('Formato 4_Ppto'!AD783&lt;&gt;"",'Formato 4_Ppto'!AD783,"")</f>
        <v/>
      </c>
      <c r="DK753" s="162" t="str">
        <f>IF('Formato 4_Ppto'!AE783&lt;&gt;"",'Formato 4_Ppto'!AE783,"")</f>
        <v/>
      </c>
      <c r="DL753" s="162" t="str">
        <f>IF('Formato 4_Ppto'!AF783&lt;&gt;"",'Formato 4_Ppto'!AF783,"")</f>
        <v/>
      </c>
      <c r="DM753" s="162" t="str">
        <f>IF('Formato 4_Ppto'!AG783&lt;&gt;"",'Formato 4_Ppto'!AG783,"")</f>
        <v/>
      </c>
      <c r="DN753" s="162" t="str">
        <f>IF('Formato 4_Ppto'!AH783&lt;&gt;"",'Formato 4_Ppto'!AH783,"")</f>
        <v/>
      </c>
      <c r="DO753" s="162" t="str">
        <f>IF('Formato 4_Ppto'!AI783&lt;&gt;"",'Formato 4_Ppto'!AI783,"")</f>
        <v/>
      </c>
      <c r="DP753" s="163" t="str">
        <f>IF('Formato 4_Ppto'!AJ783&lt;&gt;"",'Formato 4_Ppto'!AJ783,"")</f>
        <v/>
      </c>
    </row>
    <row r="754" spans="2:120" x14ac:dyDescent="0.3">
      <c r="B754" s="13" t="str">
        <f>IF(OR(Tabla6[[#This Row],[IDA]]="",Tabla6[[#This Row],[IDT]]="",Tabla6[[#This Row],[IDI]]=""),"",Tabla6[[#This Row],[IDA]]&amp;"."&amp;Tabla6[[#This Row],[IDT]]&amp;"."&amp;Tabla6[[#This Row],[IDI]])</f>
        <v/>
      </c>
      <c r="C754" s="13" t="str">
        <f>IF(Formato_02!$B$14&lt;&gt;"",0,"")</f>
        <v/>
      </c>
      <c r="D754" s="13" t="str">
        <f>IF(Formato_02!$H$9&lt;&gt;"",Formato_02!$H$9,"")</f>
        <v/>
      </c>
      <c r="E754" s="24" t="str">
        <f t="shared" si="88"/>
        <v/>
      </c>
      <c r="F754" s="24" t="str">
        <f>IF(Formato_02!$B$14&lt;&gt;"",Formato_02!$B$14,"")</f>
        <v/>
      </c>
      <c r="G754" s="22" t="str">
        <f>IF('Formato 3_Gantt'!C759&lt;&gt;"",'Formato 3_Gantt'!C759,"")</f>
        <v/>
      </c>
      <c r="H754" s="13" t="str">
        <f>IF('Formato 3_Gantt'!D$8&lt;&gt;"",'Formato 3_Gantt'!D$8,"")</f>
        <v/>
      </c>
      <c r="I754" s="13" t="str">
        <f>IF('Formato 3_Gantt'!E$8&lt;&gt;"",'Formato 3_Gantt'!E$8,"")</f>
        <v/>
      </c>
      <c r="J754" s="13" t="str">
        <f>IF('Formato 3_Gantt'!F$8&lt;&gt;"",'Formato 3_Gantt'!F$8,"")</f>
        <v/>
      </c>
      <c r="K754" s="158" t="str">
        <f>IF('Formato 3_Gantt'!G$8&lt;&gt;"",'Formato 3_Gantt'!G$8,"")</f>
        <v/>
      </c>
      <c r="L754" s="158" t="str">
        <f>IF('Formato 3_Gantt'!H$8&lt;&gt;"",'Formato 3_Gantt'!H$8,"")</f>
        <v/>
      </c>
      <c r="M754" s="13" t="str">
        <f>IF('Formato 3_Gantt'!BL$8&lt;&gt;"",'Formato 3_Gantt'!BL$8,"")</f>
        <v/>
      </c>
      <c r="N754" s="13" t="str">
        <f>IF('Formato 3_Gantt'!BM$8&lt;&gt;"",'Formato 3_Gantt'!BM$8,"")</f>
        <v/>
      </c>
      <c r="O754" s="13" t="str">
        <f>IF('Formato 3_Gantt'!BN$8&lt;&gt;"",'Formato 3_Gantt'!BN$8,"")</f>
        <v/>
      </c>
      <c r="P754" s="13" t="str">
        <f>IF('Formato 3_Gantt'!BO$8&lt;&gt;"",'Formato 3_Gantt'!BO$8,"")</f>
        <v/>
      </c>
      <c r="Q754" s="13" t="str">
        <f>IF('Formato 3_Gantt'!BP$8&lt;&gt;"",'Formato 3_Gantt'!BP$8,"")</f>
        <v/>
      </c>
      <c r="R754" s="13" t="str">
        <f>IF('Formato 3_Gantt'!BQ$8&lt;&gt;"",'Formato 3_Gantt'!BQ$8,"")</f>
        <v/>
      </c>
      <c r="S754" s="13" t="str">
        <f>IF('Formato 3_Gantt'!BR$8&lt;&gt;"",'Formato 3_Gantt'!BR$8,"")</f>
        <v/>
      </c>
      <c r="T754" s="13" t="str">
        <f>IF('Formato 3_Gantt'!BS$8&lt;&gt;"",'Formato 3_Gantt'!BS$8,"")</f>
        <v/>
      </c>
      <c r="U754" s="13" t="str">
        <f>IF('Formato 3_Gantt'!BT$8&lt;&gt;"",'Formato 3_Gantt'!BT$8,"")</f>
        <v/>
      </c>
      <c r="V754" s="13" t="str">
        <f>IF('Formato 3_Gantt'!BU$8&lt;&gt;"",'Formato 3_Gantt'!BU$8,"")</f>
        <v/>
      </c>
      <c r="W754" s="13" t="str">
        <f>IF('Formato 3_Gantt'!BV$8&lt;&gt;"",'Formato 3_Gantt'!BV$8,"")</f>
        <v/>
      </c>
      <c r="X754" s="13" t="str">
        <f>IF('Formato 3_Gantt'!BW$8&lt;&gt;"",'Formato 3_Gantt'!BW$8,"")</f>
        <v/>
      </c>
      <c r="Y754" s="13" t="str">
        <f>IF('Formato 3_Gantt'!BX$8&lt;&gt;"",'Formato 3_Gantt'!BX$8,"")</f>
        <v/>
      </c>
      <c r="Z754" s="162" t="str">
        <f>IF(Formato_02!S$15&lt;&gt;"",Formato_02!S$15,"")</f>
        <v/>
      </c>
      <c r="AA754" s="162" t="str">
        <f>IF(Formato_02!T$15&lt;&gt;"",Formato_02!T$15,"")</f>
        <v/>
      </c>
      <c r="AB754" s="162" t="str">
        <f>IF(Formato_02!U$15&lt;&gt;"",Formato_02!U$15,"")</f>
        <v/>
      </c>
      <c r="AC754" s="162" t="str">
        <f>IF(Formato_02!V$15&lt;&gt;"",Formato_02!V$15,"")</f>
        <v/>
      </c>
      <c r="AD754" s="162" t="str">
        <f>IF(Formato_02!W$15&lt;&gt;"",Formato_02!W$15,"")</f>
        <v/>
      </c>
      <c r="AE754" s="162" t="str">
        <f>IF(Formato_02!X$15&lt;&gt;"",Formato_02!X$15,"")</f>
        <v/>
      </c>
      <c r="AF754" s="162" t="str">
        <f>IF(Formato_02!Y$15&lt;&gt;"",Formato_02!Y$15,"")</f>
        <v/>
      </c>
      <c r="AG754" s="162" t="str">
        <f>IF(Formato_02!Z$15&lt;&gt;"",Formato_02!Z$15,"")</f>
        <v/>
      </c>
      <c r="AH754" s="162" t="str">
        <f>IF(Formato_02!AA$15&lt;&gt;"",Formato_02!AA$15,"")</f>
        <v/>
      </c>
      <c r="AI754" s="162" t="str">
        <f>IF(Formato_02!AB$15&lt;&gt;"",Formato_02!AB$15,"")</f>
        <v/>
      </c>
      <c r="AJ754" s="162" t="str">
        <f>IF(Formato_02!AC$15&lt;&gt;"",Formato_02!AC$15,"")</f>
        <v/>
      </c>
      <c r="AK754" s="162" t="str">
        <f>IF(Formato_02!AD$15&lt;&gt;"",Formato_02!AD$15,"")</f>
        <v/>
      </c>
      <c r="AL754" s="162" t="str">
        <f>IF(Formato_02!$N$14&lt;&gt;"",Formato_02!$N$14,"")</f>
        <v/>
      </c>
      <c r="AM754" s="13" t="str">
        <f>IF(Formato_02!$X$4&lt;&gt;"","AN","")</f>
        <v/>
      </c>
      <c r="AN754" s="24" t="str">
        <f t="shared" si="89"/>
        <v/>
      </c>
      <c r="AO754" s="13" t="str">
        <f>IF(Formato_02!$Y$4&lt;&gt;"","P027","")</f>
        <v/>
      </c>
      <c r="AP754" s="24" t="str">
        <f t="shared" si="90"/>
        <v/>
      </c>
      <c r="AQ754" s="13" t="str">
        <f>IF(Formato_02!$Z$4&lt;&gt;"","PNCVG","")</f>
        <v/>
      </c>
      <c r="AR754" s="24" t="str">
        <f t="shared" si="91"/>
        <v/>
      </c>
      <c r="AS754" s="13" t="str">
        <f>IF(Formato_02!$AA$4&lt;&gt;"","PNFF","")</f>
        <v/>
      </c>
      <c r="AT754" s="24" t="str">
        <f t="shared" si="92"/>
        <v/>
      </c>
      <c r="AU754" s="13" t="str">
        <f>IF(Formato_02!$AB$4&lt;&gt;"","PNPAM","")</f>
        <v/>
      </c>
      <c r="AV754" s="24" t="str">
        <f t="shared" si="93"/>
        <v/>
      </c>
      <c r="AW754" s="13" t="str">
        <f>IF(Formato_02!$AC$4&lt;&gt;"","PNAIA","")</f>
        <v/>
      </c>
      <c r="AX754" s="24" t="str">
        <f t="shared" si="94"/>
        <v/>
      </c>
      <c r="AY754" s="13" t="str">
        <f>IF(Formato_02!$AD$4&lt;&gt;"","PIO","")</f>
        <v/>
      </c>
      <c r="AZ754" s="24" t="str">
        <f t="shared" si="95"/>
        <v/>
      </c>
      <c r="BA754" s="13" t="str">
        <f>IF('Formato 3_Gantt'!B$34&lt;&gt;"",'Formato 3_Gantt'!A$34,"")</f>
        <v/>
      </c>
      <c r="BB754" s="24" t="str">
        <f>IF('Formato 3_Gantt'!B$34&lt;&gt;"",'Formato 3_Gantt'!B$34,"")</f>
        <v/>
      </c>
      <c r="BC754" s="22" t="str">
        <f>IF('Formato 3_Gantt'!C$34&lt;&gt;"",'Formato 3_Gantt'!C$34,"")</f>
        <v/>
      </c>
      <c r="BD754" s="13" t="str">
        <f>IF('Formato 3_Gantt'!D$34&lt;&gt;"",'Formato 3_Gantt'!D$34,"")</f>
        <v/>
      </c>
      <c r="BE754" s="161" t="str">
        <f>IF('Formato 3_Gantt'!E$34&lt;&gt;"",'Formato 3_Gantt'!E$34,"")</f>
        <v/>
      </c>
      <c r="BF754" s="13" t="str">
        <f>IF('Formato 3_Gantt'!F$34&lt;&gt;"",'Formato 3_Gantt'!F$34,"")</f>
        <v/>
      </c>
      <c r="BG754" s="158" t="str">
        <f>IF('Formato 3_Gantt'!G$34&lt;&gt;"",'Formato 3_Gantt'!G$34,"")</f>
        <v/>
      </c>
      <c r="BH754" s="158" t="str">
        <f>IF('Formato 3_Gantt'!H$34&lt;&gt;"",'Formato 3_Gantt'!H$34,"")</f>
        <v/>
      </c>
      <c r="BI754" s="161" t="str">
        <f>IF('Formato 3_Gantt'!BL$34&lt;&gt;"",'Formato 3_Gantt'!BL$34,"")</f>
        <v/>
      </c>
      <c r="BJ754" s="161" t="str">
        <f>IF('Formato 3_Gantt'!BM$34&lt;&gt;"",'Formato 3_Gantt'!BM$34,"")</f>
        <v/>
      </c>
      <c r="BK754" s="161" t="str">
        <f>IF('Formato 3_Gantt'!BN$34&lt;&gt;"",'Formato 3_Gantt'!BN$34,"")</f>
        <v/>
      </c>
      <c r="BL754" s="161" t="str">
        <f>IF('Formato 3_Gantt'!BO$34&lt;&gt;"",'Formato 3_Gantt'!BO$34,"")</f>
        <v/>
      </c>
      <c r="BM754" s="161" t="str">
        <f>IF('Formato 3_Gantt'!BP$34&lt;&gt;"",'Formato 3_Gantt'!BP$34,"")</f>
        <v/>
      </c>
      <c r="BN754" s="161" t="str">
        <f>IF('Formato 3_Gantt'!BQ$34&lt;&gt;"",'Formato 3_Gantt'!BQ$34,"")</f>
        <v/>
      </c>
      <c r="BO754" s="161" t="str">
        <f>IF('Formato 3_Gantt'!BR$34&lt;&gt;"",'Formato 3_Gantt'!BR$34,"")</f>
        <v/>
      </c>
      <c r="BP754" s="161" t="str">
        <f>IF('Formato 3_Gantt'!BS$34&lt;&gt;"",'Formato 3_Gantt'!BS$34,"")</f>
        <v/>
      </c>
      <c r="BQ754" s="161" t="str">
        <f>IF('Formato 3_Gantt'!BT$34&lt;&gt;"",'Formato 3_Gantt'!BT$34,"")</f>
        <v/>
      </c>
      <c r="BR754" s="161" t="str">
        <f>IF('Formato 3_Gantt'!BU$34&lt;&gt;"",'Formato 3_Gantt'!BU$34,"")</f>
        <v/>
      </c>
      <c r="BS754" s="161" t="str">
        <f>IF('Formato 3_Gantt'!BV$34&lt;&gt;"",'Formato 3_Gantt'!BV$34,"")</f>
        <v/>
      </c>
      <c r="BT754" s="161" t="str">
        <f>IF('Formato 3_Gantt'!BW$34&lt;&gt;"",'Formato 3_Gantt'!BW$34,"")</f>
        <v/>
      </c>
      <c r="BU754" s="161" t="str">
        <f>IF('Formato 3_Gantt'!BX$34&lt;&gt;"",'Formato 3_Gantt'!BX$34,"")</f>
        <v/>
      </c>
      <c r="BV754" s="163" t="str">
        <f>IF('Formato 4_Ppto'!I$782&lt;&gt;"",'Formato 4_Ppto'!I$782,"")</f>
        <v/>
      </c>
      <c r="BW754" s="162" t="str">
        <f>IF('Formato 4_Ppto'!X$782&lt;&gt;"",'Formato 4_Ppto'!X$782,"")</f>
        <v/>
      </c>
      <c r="BX754" s="162" t="str">
        <f>IF('Formato 4_Ppto'!Y$782&lt;&gt;"",'Formato 4_Ppto'!Y$782,"")</f>
        <v/>
      </c>
      <c r="BY754" s="162" t="str">
        <f>IF('Formato 4_Ppto'!Z$782&lt;&gt;"",'Formato 4_Ppto'!Z$782,"")</f>
        <v/>
      </c>
      <c r="BZ754" s="162" t="str">
        <f>IF('Formato 4_Ppto'!AA$782&lt;&gt;"",'Formato 4_Ppto'!AA$782,"")</f>
        <v/>
      </c>
      <c r="CA754" s="162" t="str">
        <f>IF('Formato 4_Ppto'!AB$782&lt;&gt;"",'Formato 4_Ppto'!AB$782,"")</f>
        <v/>
      </c>
      <c r="CB754" s="162" t="str">
        <f>IF('Formato 4_Ppto'!AC$782&lt;&gt;"",'Formato 4_Ppto'!AC$782,"")</f>
        <v/>
      </c>
      <c r="CC754" s="162" t="str">
        <f>IF('Formato 4_Ppto'!AD$782&lt;&gt;"",'Formato 4_Ppto'!AD$782,"")</f>
        <v/>
      </c>
      <c r="CD754" s="162" t="str">
        <f>IF('Formato 4_Ppto'!AE$782&lt;&gt;"",'Formato 4_Ppto'!AE$782,"")</f>
        <v/>
      </c>
      <c r="CE754" s="162" t="str">
        <f>IF('Formato 4_Ppto'!AF$782&lt;&gt;"",'Formato 4_Ppto'!AF$782,"")</f>
        <v/>
      </c>
      <c r="CF754" s="162" t="str">
        <f>IF('Formato 4_Ppto'!AG$782&lt;&gt;"",'Formato 4_Ppto'!AG$782,"")</f>
        <v/>
      </c>
      <c r="CG754" s="162" t="str">
        <f>IF('Formato 4_Ppto'!AH$782&lt;&gt;"",'Formato 4_Ppto'!AH$782,"")</f>
        <v/>
      </c>
      <c r="CH754" s="162" t="str">
        <f>IF('Formato 4_Ppto'!AI$782&lt;&gt;"",'Formato 4_Ppto'!AI$782,"")</f>
        <v/>
      </c>
      <c r="CI754" s="163" t="str">
        <f>IF('Formato 4_Ppto'!AJ$782&lt;&gt;"",'Formato 4_Ppto'!AJ$782,"")</f>
        <v/>
      </c>
      <c r="CJ754" s="13" t="str">
        <f>IF('Formato 4_Ppto'!B784&lt;&gt;"",'Formato 4_Ppto'!A784,"")</f>
        <v/>
      </c>
      <c r="CK754" s="24" t="str">
        <f>IF('Formato 4_Ppto'!B784&lt;&gt;"",'Formato 4_Ppto'!B784,"")</f>
        <v/>
      </c>
      <c r="CL754" s="22" t="str">
        <f>IF('Formato 4_Ppto'!C784&lt;&gt;"",'Formato 4_Ppto'!C784,"")</f>
        <v/>
      </c>
      <c r="CM754" s="24" t="str">
        <f>IF('Formato 4_Ppto'!D784&lt;&gt;"",'Formato 4_Ppto'!D784,"")</f>
        <v/>
      </c>
      <c r="CN754" s="161" t="str">
        <f>IF('Formato 4_Ppto'!E784&lt;&gt;"",'Formato 4_Ppto'!E784,"")</f>
        <v/>
      </c>
      <c r="CO754" s="161" t="str">
        <f>IF('Formato 4_Ppto'!G784&lt;&gt;"",'Formato 4_Ppto'!G784,"")</f>
        <v/>
      </c>
      <c r="CP754" s="163" t="str">
        <f>IF('Formato 4_Ppto'!I784&lt;&gt;"",'Formato 4_Ppto'!I784,"")</f>
        <v/>
      </c>
      <c r="CQ754" s="161" t="str">
        <f>IF('Formato 4_Ppto'!K784&lt;&gt;"",'Formato 4_Ppto'!K784,"")</f>
        <v/>
      </c>
      <c r="CR754" s="161" t="str">
        <f>IF('Formato 4_Ppto'!L784&lt;&gt;"",'Formato 4_Ppto'!L784,"")</f>
        <v/>
      </c>
      <c r="CS754" s="161" t="str">
        <f>IF('Formato 4_Ppto'!M784&lt;&gt;"",'Formato 4_Ppto'!M784,"")</f>
        <v/>
      </c>
      <c r="CT754" s="161" t="str">
        <f>IF('Formato 4_Ppto'!N784&lt;&gt;"",'Formato 4_Ppto'!N784,"")</f>
        <v/>
      </c>
      <c r="CU754" s="161" t="str">
        <f>IF('Formato 4_Ppto'!O784&lt;&gt;"",'Formato 4_Ppto'!O784,"")</f>
        <v/>
      </c>
      <c r="CV754" s="161" t="str">
        <f>IF('Formato 4_Ppto'!P784&lt;&gt;"",'Formato 4_Ppto'!P784,"")</f>
        <v/>
      </c>
      <c r="CW754" s="161" t="str">
        <f>IF('Formato 4_Ppto'!Q784&lt;&gt;"",'Formato 4_Ppto'!Q784,"")</f>
        <v/>
      </c>
      <c r="CX754" s="161" t="str">
        <f>IF('Formato 4_Ppto'!R784&lt;&gt;"",'Formato 4_Ppto'!R784,"")</f>
        <v/>
      </c>
      <c r="CY754" s="161" t="str">
        <f>IF('Formato 4_Ppto'!S784&lt;&gt;"",'Formato 4_Ppto'!S784,"")</f>
        <v/>
      </c>
      <c r="CZ754" s="161" t="str">
        <f>IF('Formato 4_Ppto'!T784&lt;&gt;"",'Formato 4_Ppto'!T784,"")</f>
        <v/>
      </c>
      <c r="DA754" s="161" t="str">
        <f>IF('Formato 4_Ppto'!U784&lt;&gt;"",'Formato 4_Ppto'!U784,"")</f>
        <v/>
      </c>
      <c r="DB754" s="161" t="str">
        <f>IF('Formato 4_Ppto'!V784&lt;&gt;"",'Formato 4_Ppto'!V784,"")</f>
        <v/>
      </c>
      <c r="DC754" s="161" t="str">
        <f>IF('Formato 4_Ppto'!W784&lt;&gt;"",'Formato 4_Ppto'!W784,"")</f>
        <v/>
      </c>
      <c r="DD754" s="162" t="str">
        <f>IF('Formato 4_Ppto'!X784&lt;&gt;"",'Formato 4_Ppto'!X784,"")</f>
        <v/>
      </c>
      <c r="DE754" s="162" t="str">
        <f>IF('Formato 4_Ppto'!Y784&lt;&gt;"",'Formato 4_Ppto'!Y784,"")</f>
        <v/>
      </c>
      <c r="DF754" s="162" t="str">
        <f>IF('Formato 4_Ppto'!Z784&lt;&gt;"",'Formato 4_Ppto'!Z784,"")</f>
        <v/>
      </c>
      <c r="DG754" s="162" t="str">
        <f>IF('Formato 4_Ppto'!AA784&lt;&gt;"",'Formato 4_Ppto'!AA784,"")</f>
        <v/>
      </c>
      <c r="DH754" s="162" t="str">
        <f>IF('Formato 4_Ppto'!AB784&lt;&gt;"",'Formato 4_Ppto'!AB784,"")</f>
        <v/>
      </c>
      <c r="DI754" s="162" t="str">
        <f>IF('Formato 4_Ppto'!AC784&lt;&gt;"",'Formato 4_Ppto'!AC784,"")</f>
        <v/>
      </c>
      <c r="DJ754" s="162" t="str">
        <f>IF('Formato 4_Ppto'!AD784&lt;&gt;"",'Formato 4_Ppto'!AD784,"")</f>
        <v/>
      </c>
      <c r="DK754" s="162" t="str">
        <f>IF('Formato 4_Ppto'!AE784&lt;&gt;"",'Formato 4_Ppto'!AE784,"")</f>
        <v/>
      </c>
      <c r="DL754" s="162" t="str">
        <f>IF('Formato 4_Ppto'!AF784&lt;&gt;"",'Formato 4_Ppto'!AF784,"")</f>
        <v/>
      </c>
      <c r="DM754" s="162" t="str">
        <f>IF('Formato 4_Ppto'!AG784&lt;&gt;"",'Formato 4_Ppto'!AG784,"")</f>
        <v/>
      </c>
      <c r="DN754" s="162" t="str">
        <f>IF('Formato 4_Ppto'!AH784&lt;&gt;"",'Formato 4_Ppto'!AH784,"")</f>
        <v/>
      </c>
      <c r="DO754" s="162" t="str">
        <f>IF('Formato 4_Ppto'!AI784&lt;&gt;"",'Formato 4_Ppto'!AI784,"")</f>
        <v/>
      </c>
      <c r="DP754" s="163" t="str">
        <f>IF('Formato 4_Ppto'!AJ784&lt;&gt;"",'Formato 4_Ppto'!AJ784,"")</f>
        <v/>
      </c>
    </row>
    <row r="755" spans="2:120" x14ac:dyDescent="0.3">
      <c r="B755" s="13" t="str">
        <f>IF(OR(Tabla6[[#This Row],[IDA]]="",Tabla6[[#This Row],[IDT]]="",Tabla6[[#This Row],[IDI]]=""),"",Tabla6[[#This Row],[IDA]]&amp;"."&amp;Tabla6[[#This Row],[IDT]]&amp;"."&amp;Tabla6[[#This Row],[IDI]])</f>
        <v/>
      </c>
      <c r="C755" s="13" t="str">
        <f>IF(Formato_02!$B$14&lt;&gt;"",0,"")</f>
        <v/>
      </c>
      <c r="D755" s="13" t="str">
        <f>IF(Formato_02!$H$9&lt;&gt;"",Formato_02!$H$9,"")</f>
        <v/>
      </c>
      <c r="E755" s="24" t="str">
        <f t="shared" si="88"/>
        <v/>
      </c>
      <c r="F755" s="24" t="str">
        <f>IF(Formato_02!$B$14&lt;&gt;"",Formato_02!$B$14,"")</f>
        <v/>
      </c>
      <c r="G755" s="22" t="str">
        <f>IF('Formato 3_Gantt'!C760&lt;&gt;"",'Formato 3_Gantt'!C760,"")</f>
        <v/>
      </c>
      <c r="H755" s="13" t="str">
        <f>IF('Formato 3_Gantt'!D$8&lt;&gt;"",'Formato 3_Gantt'!D$8,"")</f>
        <v/>
      </c>
      <c r="I755" s="13" t="str">
        <f>IF('Formato 3_Gantt'!E$8&lt;&gt;"",'Formato 3_Gantt'!E$8,"")</f>
        <v/>
      </c>
      <c r="J755" s="13" t="str">
        <f>IF('Formato 3_Gantt'!F$8&lt;&gt;"",'Formato 3_Gantt'!F$8,"")</f>
        <v/>
      </c>
      <c r="K755" s="158" t="str">
        <f>IF('Formato 3_Gantt'!G$8&lt;&gt;"",'Formato 3_Gantt'!G$8,"")</f>
        <v/>
      </c>
      <c r="L755" s="158" t="str">
        <f>IF('Formato 3_Gantt'!H$8&lt;&gt;"",'Formato 3_Gantt'!H$8,"")</f>
        <v/>
      </c>
      <c r="M755" s="13" t="str">
        <f>IF('Formato 3_Gantt'!BL$8&lt;&gt;"",'Formato 3_Gantt'!BL$8,"")</f>
        <v/>
      </c>
      <c r="N755" s="13" t="str">
        <f>IF('Formato 3_Gantt'!BM$8&lt;&gt;"",'Formato 3_Gantt'!BM$8,"")</f>
        <v/>
      </c>
      <c r="O755" s="13" t="str">
        <f>IF('Formato 3_Gantt'!BN$8&lt;&gt;"",'Formato 3_Gantt'!BN$8,"")</f>
        <v/>
      </c>
      <c r="P755" s="13" t="str">
        <f>IF('Formato 3_Gantt'!BO$8&lt;&gt;"",'Formato 3_Gantt'!BO$8,"")</f>
        <v/>
      </c>
      <c r="Q755" s="13" t="str">
        <f>IF('Formato 3_Gantt'!BP$8&lt;&gt;"",'Formato 3_Gantt'!BP$8,"")</f>
        <v/>
      </c>
      <c r="R755" s="13" t="str">
        <f>IF('Formato 3_Gantt'!BQ$8&lt;&gt;"",'Formato 3_Gantt'!BQ$8,"")</f>
        <v/>
      </c>
      <c r="S755" s="13" t="str">
        <f>IF('Formato 3_Gantt'!BR$8&lt;&gt;"",'Formato 3_Gantt'!BR$8,"")</f>
        <v/>
      </c>
      <c r="T755" s="13" t="str">
        <f>IF('Formato 3_Gantt'!BS$8&lt;&gt;"",'Formato 3_Gantt'!BS$8,"")</f>
        <v/>
      </c>
      <c r="U755" s="13" t="str">
        <f>IF('Formato 3_Gantt'!BT$8&lt;&gt;"",'Formato 3_Gantt'!BT$8,"")</f>
        <v/>
      </c>
      <c r="V755" s="13" t="str">
        <f>IF('Formato 3_Gantt'!BU$8&lt;&gt;"",'Formato 3_Gantt'!BU$8,"")</f>
        <v/>
      </c>
      <c r="W755" s="13" t="str">
        <f>IF('Formato 3_Gantt'!BV$8&lt;&gt;"",'Formato 3_Gantt'!BV$8,"")</f>
        <v/>
      </c>
      <c r="X755" s="13" t="str">
        <f>IF('Formato 3_Gantt'!BW$8&lt;&gt;"",'Formato 3_Gantt'!BW$8,"")</f>
        <v/>
      </c>
      <c r="Y755" s="13" t="str">
        <f>IF('Formato 3_Gantt'!BX$8&lt;&gt;"",'Formato 3_Gantt'!BX$8,"")</f>
        <v/>
      </c>
      <c r="Z755" s="162" t="str">
        <f>IF(Formato_02!S$15&lt;&gt;"",Formato_02!S$15,"")</f>
        <v/>
      </c>
      <c r="AA755" s="162" t="str">
        <f>IF(Formato_02!T$15&lt;&gt;"",Formato_02!T$15,"")</f>
        <v/>
      </c>
      <c r="AB755" s="162" t="str">
        <f>IF(Formato_02!U$15&lt;&gt;"",Formato_02!U$15,"")</f>
        <v/>
      </c>
      <c r="AC755" s="162" t="str">
        <f>IF(Formato_02!V$15&lt;&gt;"",Formato_02!V$15,"")</f>
        <v/>
      </c>
      <c r="AD755" s="162" t="str">
        <f>IF(Formato_02!W$15&lt;&gt;"",Formato_02!W$15,"")</f>
        <v/>
      </c>
      <c r="AE755" s="162" t="str">
        <f>IF(Formato_02!X$15&lt;&gt;"",Formato_02!X$15,"")</f>
        <v/>
      </c>
      <c r="AF755" s="162" t="str">
        <f>IF(Formato_02!Y$15&lt;&gt;"",Formato_02!Y$15,"")</f>
        <v/>
      </c>
      <c r="AG755" s="162" t="str">
        <f>IF(Formato_02!Z$15&lt;&gt;"",Formato_02!Z$15,"")</f>
        <v/>
      </c>
      <c r="AH755" s="162" t="str">
        <f>IF(Formato_02!AA$15&lt;&gt;"",Formato_02!AA$15,"")</f>
        <v/>
      </c>
      <c r="AI755" s="162" t="str">
        <f>IF(Formato_02!AB$15&lt;&gt;"",Formato_02!AB$15,"")</f>
        <v/>
      </c>
      <c r="AJ755" s="162" t="str">
        <f>IF(Formato_02!AC$15&lt;&gt;"",Formato_02!AC$15,"")</f>
        <v/>
      </c>
      <c r="AK755" s="162" t="str">
        <f>IF(Formato_02!AD$15&lt;&gt;"",Formato_02!AD$15,"")</f>
        <v/>
      </c>
      <c r="AL755" s="162" t="str">
        <f>IF(Formato_02!$N$14&lt;&gt;"",Formato_02!$N$14,"")</f>
        <v/>
      </c>
      <c r="AM755" s="13" t="str">
        <f>IF(Formato_02!$X$4&lt;&gt;"","AN","")</f>
        <v/>
      </c>
      <c r="AN755" s="24" t="str">
        <f t="shared" si="89"/>
        <v/>
      </c>
      <c r="AO755" s="13" t="str">
        <f>IF(Formato_02!$Y$4&lt;&gt;"","P027","")</f>
        <v/>
      </c>
      <c r="AP755" s="24" t="str">
        <f t="shared" si="90"/>
        <v/>
      </c>
      <c r="AQ755" s="13" t="str">
        <f>IF(Formato_02!$Z$4&lt;&gt;"","PNCVG","")</f>
        <v/>
      </c>
      <c r="AR755" s="24" t="str">
        <f t="shared" si="91"/>
        <v/>
      </c>
      <c r="AS755" s="13" t="str">
        <f>IF(Formato_02!$AA$4&lt;&gt;"","PNFF","")</f>
        <v/>
      </c>
      <c r="AT755" s="24" t="str">
        <f t="shared" si="92"/>
        <v/>
      </c>
      <c r="AU755" s="13" t="str">
        <f>IF(Formato_02!$AB$4&lt;&gt;"","PNPAM","")</f>
        <v/>
      </c>
      <c r="AV755" s="24" t="str">
        <f t="shared" si="93"/>
        <v/>
      </c>
      <c r="AW755" s="13" t="str">
        <f>IF(Formato_02!$AC$4&lt;&gt;"","PNAIA","")</f>
        <v/>
      </c>
      <c r="AX755" s="24" t="str">
        <f t="shared" si="94"/>
        <v/>
      </c>
      <c r="AY755" s="13" t="str">
        <f>IF(Formato_02!$AD$4&lt;&gt;"","PIO","")</f>
        <v/>
      </c>
      <c r="AZ755" s="24" t="str">
        <f t="shared" si="95"/>
        <v/>
      </c>
      <c r="BA755" s="13" t="str">
        <f>IF('Formato 3_Gantt'!B$34&lt;&gt;"",'Formato 3_Gantt'!A$34,"")</f>
        <v/>
      </c>
      <c r="BB755" s="24" t="str">
        <f>IF('Formato 3_Gantt'!B$34&lt;&gt;"",'Formato 3_Gantt'!B$34,"")</f>
        <v/>
      </c>
      <c r="BC755" s="22" t="str">
        <f>IF('Formato 3_Gantt'!C$34&lt;&gt;"",'Formato 3_Gantt'!C$34,"")</f>
        <v/>
      </c>
      <c r="BD755" s="13" t="str">
        <f>IF('Formato 3_Gantt'!D$34&lt;&gt;"",'Formato 3_Gantt'!D$34,"")</f>
        <v/>
      </c>
      <c r="BE755" s="161" t="str">
        <f>IF('Formato 3_Gantt'!E$34&lt;&gt;"",'Formato 3_Gantt'!E$34,"")</f>
        <v/>
      </c>
      <c r="BF755" s="13" t="str">
        <f>IF('Formato 3_Gantt'!F$34&lt;&gt;"",'Formato 3_Gantt'!F$34,"")</f>
        <v/>
      </c>
      <c r="BG755" s="158" t="str">
        <f>IF('Formato 3_Gantt'!G$34&lt;&gt;"",'Formato 3_Gantt'!G$34,"")</f>
        <v/>
      </c>
      <c r="BH755" s="158" t="str">
        <f>IF('Formato 3_Gantt'!H$34&lt;&gt;"",'Formato 3_Gantt'!H$34,"")</f>
        <v/>
      </c>
      <c r="BI755" s="161" t="str">
        <f>IF('Formato 3_Gantt'!BL$34&lt;&gt;"",'Formato 3_Gantt'!BL$34,"")</f>
        <v/>
      </c>
      <c r="BJ755" s="161" t="str">
        <f>IF('Formato 3_Gantt'!BM$34&lt;&gt;"",'Formato 3_Gantt'!BM$34,"")</f>
        <v/>
      </c>
      <c r="BK755" s="161" t="str">
        <f>IF('Formato 3_Gantt'!BN$34&lt;&gt;"",'Formato 3_Gantt'!BN$34,"")</f>
        <v/>
      </c>
      <c r="BL755" s="161" t="str">
        <f>IF('Formato 3_Gantt'!BO$34&lt;&gt;"",'Formato 3_Gantt'!BO$34,"")</f>
        <v/>
      </c>
      <c r="BM755" s="161" t="str">
        <f>IF('Formato 3_Gantt'!BP$34&lt;&gt;"",'Formato 3_Gantt'!BP$34,"")</f>
        <v/>
      </c>
      <c r="BN755" s="161" t="str">
        <f>IF('Formato 3_Gantt'!BQ$34&lt;&gt;"",'Formato 3_Gantt'!BQ$34,"")</f>
        <v/>
      </c>
      <c r="BO755" s="161" t="str">
        <f>IF('Formato 3_Gantt'!BR$34&lt;&gt;"",'Formato 3_Gantt'!BR$34,"")</f>
        <v/>
      </c>
      <c r="BP755" s="161" t="str">
        <f>IF('Formato 3_Gantt'!BS$34&lt;&gt;"",'Formato 3_Gantt'!BS$34,"")</f>
        <v/>
      </c>
      <c r="BQ755" s="161" t="str">
        <f>IF('Formato 3_Gantt'!BT$34&lt;&gt;"",'Formato 3_Gantt'!BT$34,"")</f>
        <v/>
      </c>
      <c r="BR755" s="161" t="str">
        <f>IF('Formato 3_Gantt'!BU$34&lt;&gt;"",'Formato 3_Gantt'!BU$34,"")</f>
        <v/>
      </c>
      <c r="BS755" s="161" t="str">
        <f>IF('Formato 3_Gantt'!BV$34&lt;&gt;"",'Formato 3_Gantt'!BV$34,"")</f>
        <v/>
      </c>
      <c r="BT755" s="161" t="str">
        <f>IF('Formato 3_Gantt'!BW$34&lt;&gt;"",'Formato 3_Gantt'!BW$34,"")</f>
        <v/>
      </c>
      <c r="BU755" s="161" t="str">
        <f>IF('Formato 3_Gantt'!BX$34&lt;&gt;"",'Formato 3_Gantt'!BX$34,"")</f>
        <v/>
      </c>
      <c r="BV755" s="163" t="str">
        <f>IF('Formato 4_Ppto'!I$782&lt;&gt;"",'Formato 4_Ppto'!I$782,"")</f>
        <v/>
      </c>
      <c r="BW755" s="162" t="str">
        <f>IF('Formato 4_Ppto'!X$782&lt;&gt;"",'Formato 4_Ppto'!X$782,"")</f>
        <v/>
      </c>
      <c r="BX755" s="162" t="str">
        <f>IF('Formato 4_Ppto'!Y$782&lt;&gt;"",'Formato 4_Ppto'!Y$782,"")</f>
        <v/>
      </c>
      <c r="BY755" s="162" t="str">
        <f>IF('Formato 4_Ppto'!Z$782&lt;&gt;"",'Formato 4_Ppto'!Z$782,"")</f>
        <v/>
      </c>
      <c r="BZ755" s="162" t="str">
        <f>IF('Formato 4_Ppto'!AA$782&lt;&gt;"",'Formato 4_Ppto'!AA$782,"")</f>
        <v/>
      </c>
      <c r="CA755" s="162" t="str">
        <f>IF('Formato 4_Ppto'!AB$782&lt;&gt;"",'Formato 4_Ppto'!AB$782,"")</f>
        <v/>
      </c>
      <c r="CB755" s="162" t="str">
        <f>IF('Formato 4_Ppto'!AC$782&lt;&gt;"",'Formato 4_Ppto'!AC$782,"")</f>
        <v/>
      </c>
      <c r="CC755" s="162" t="str">
        <f>IF('Formato 4_Ppto'!AD$782&lt;&gt;"",'Formato 4_Ppto'!AD$782,"")</f>
        <v/>
      </c>
      <c r="CD755" s="162" t="str">
        <f>IF('Formato 4_Ppto'!AE$782&lt;&gt;"",'Formato 4_Ppto'!AE$782,"")</f>
        <v/>
      </c>
      <c r="CE755" s="162" t="str">
        <f>IF('Formato 4_Ppto'!AF$782&lt;&gt;"",'Formato 4_Ppto'!AF$782,"")</f>
        <v/>
      </c>
      <c r="CF755" s="162" t="str">
        <f>IF('Formato 4_Ppto'!AG$782&lt;&gt;"",'Formato 4_Ppto'!AG$782,"")</f>
        <v/>
      </c>
      <c r="CG755" s="162" t="str">
        <f>IF('Formato 4_Ppto'!AH$782&lt;&gt;"",'Formato 4_Ppto'!AH$782,"")</f>
        <v/>
      </c>
      <c r="CH755" s="162" t="str">
        <f>IF('Formato 4_Ppto'!AI$782&lt;&gt;"",'Formato 4_Ppto'!AI$782,"")</f>
        <v/>
      </c>
      <c r="CI755" s="163" t="str">
        <f>IF('Formato 4_Ppto'!AJ$782&lt;&gt;"",'Formato 4_Ppto'!AJ$782,"")</f>
        <v/>
      </c>
      <c r="CJ755" s="13" t="str">
        <f>IF('Formato 4_Ppto'!B785&lt;&gt;"",'Formato 4_Ppto'!A785,"")</f>
        <v/>
      </c>
      <c r="CK755" s="24" t="str">
        <f>IF('Formato 4_Ppto'!B785&lt;&gt;"",'Formato 4_Ppto'!B785,"")</f>
        <v/>
      </c>
      <c r="CL755" s="22" t="str">
        <f>IF('Formato 4_Ppto'!C785&lt;&gt;"",'Formato 4_Ppto'!C785,"")</f>
        <v/>
      </c>
      <c r="CM755" s="24" t="str">
        <f>IF('Formato 4_Ppto'!D785&lt;&gt;"",'Formato 4_Ppto'!D785,"")</f>
        <v/>
      </c>
      <c r="CN755" s="161" t="str">
        <f>IF('Formato 4_Ppto'!E785&lt;&gt;"",'Formato 4_Ppto'!E785,"")</f>
        <v/>
      </c>
      <c r="CO755" s="161" t="str">
        <f>IF('Formato 4_Ppto'!G785&lt;&gt;"",'Formato 4_Ppto'!G785,"")</f>
        <v/>
      </c>
      <c r="CP755" s="163" t="str">
        <f>IF('Formato 4_Ppto'!I785&lt;&gt;"",'Formato 4_Ppto'!I785,"")</f>
        <v/>
      </c>
      <c r="CQ755" s="161" t="str">
        <f>IF('Formato 4_Ppto'!K785&lt;&gt;"",'Formato 4_Ppto'!K785,"")</f>
        <v/>
      </c>
      <c r="CR755" s="161" t="str">
        <f>IF('Formato 4_Ppto'!L785&lt;&gt;"",'Formato 4_Ppto'!L785,"")</f>
        <v/>
      </c>
      <c r="CS755" s="161" t="str">
        <f>IF('Formato 4_Ppto'!M785&lt;&gt;"",'Formato 4_Ppto'!M785,"")</f>
        <v/>
      </c>
      <c r="CT755" s="161" t="str">
        <f>IF('Formato 4_Ppto'!N785&lt;&gt;"",'Formato 4_Ppto'!N785,"")</f>
        <v/>
      </c>
      <c r="CU755" s="161" t="str">
        <f>IF('Formato 4_Ppto'!O785&lt;&gt;"",'Formato 4_Ppto'!O785,"")</f>
        <v/>
      </c>
      <c r="CV755" s="161" t="str">
        <f>IF('Formato 4_Ppto'!P785&lt;&gt;"",'Formato 4_Ppto'!P785,"")</f>
        <v/>
      </c>
      <c r="CW755" s="161" t="str">
        <f>IF('Formato 4_Ppto'!Q785&lt;&gt;"",'Formato 4_Ppto'!Q785,"")</f>
        <v/>
      </c>
      <c r="CX755" s="161" t="str">
        <f>IF('Formato 4_Ppto'!R785&lt;&gt;"",'Formato 4_Ppto'!R785,"")</f>
        <v/>
      </c>
      <c r="CY755" s="161" t="str">
        <f>IF('Formato 4_Ppto'!S785&lt;&gt;"",'Formato 4_Ppto'!S785,"")</f>
        <v/>
      </c>
      <c r="CZ755" s="161" t="str">
        <f>IF('Formato 4_Ppto'!T785&lt;&gt;"",'Formato 4_Ppto'!T785,"")</f>
        <v/>
      </c>
      <c r="DA755" s="161" t="str">
        <f>IF('Formato 4_Ppto'!U785&lt;&gt;"",'Formato 4_Ppto'!U785,"")</f>
        <v/>
      </c>
      <c r="DB755" s="161" t="str">
        <f>IF('Formato 4_Ppto'!V785&lt;&gt;"",'Formato 4_Ppto'!V785,"")</f>
        <v/>
      </c>
      <c r="DC755" s="161" t="str">
        <f>IF('Formato 4_Ppto'!W785&lt;&gt;"",'Formato 4_Ppto'!W785,"")</f>
        <v/>
      </c>
      <c r="DD755" s="162" t="str">
        <f>IF('Formato 4_Ppto'!X785&lt;&gt;"",'Formato 4_Ppto'!X785,"")</f>
        <v/>
      </c>
      <c r="DE755" s="162" t="str">
        <f>IF('Formato 4_Ppto'!Y785&lt;&gt;"",'Formato 4_Ppto'!Y785,"")</f>
        <v/>
      </c>
      <c r="DF755" s="162" t="str">
        <f>IF('Formato 4_Ppto'!Z785&lt;&gt;"",'Formato 4_Ppto'!Z785,"")</f>
        <v/>
      </c>
      <c r="DG755" s="162" t="str">
        <f>IF('Formato 4_Ppto'!AA785&lt;&gt;"",'Formato 4_Ppto'!AA785,"")</f>
        <v/>
      </c>
      <c r="DH755" s="162" t="str">
        <f>IF('Formato 4_Ppto'!AB785&lt;&gt;"",'Formato 4_Ppto'!AB785,"")</f>
        <v/>
      </c>
      <c r="DI755" s="162" t="str">
        <f>IF('Formato 4_Ppto'!AC785&lt;&gt;"",'Formato 4_Ppto'!AC785,"")</f>
        <v/>
      </c>
      <c r="DJ755" s="162" t="str">
        <f>IF('Formato 4_Ppto'!AD785&lt;&gt;"",'Formato 4_Ppto'!AD785,"")</f>
        <v/>
      </c>
      <c r="DK755" s="162" t="str">
        <f>IF('Formato 4_Ppto'!AE785&lt;&gt;"",'Formato 4_Ppto'!AE785,"")</f>
        <v/>
      </c>
      <c r="DL755" s="162" t="str">
        <f>IF('Formato 4_Ppto'!AF785&lt;&gt;"",'Formato 4_Ppto'!AF785,"")</f>
        <v/>
      </c>
      <c r="DM755" s="162" t="str">
        <f>IF('Formato 4_Ppto'!AG785&lt;&gt;"",'Formato 4_Ppto'!AG785,"")</f>
        <v/>
      </c>
      <c r="DN755" s="162" t="str">
        <f>IF('Formato 4_Ppto'!AH785&lt;&gt;"",'Formato 4_Ppto'!AH785,"")</f>
        <v/>
      </c>
      <c r="DO755" s="162" t="str">
        <f>IF('Formato 4_Ppto'!AI785&lt;&gt;"",'Formato 4_Ppto'!AI785,"")</f>
        <v/>
      </c>
      <c r="DP755" s="163" t="str">
        <f>IF('Formato 4_Ppto'!AJ785&lt;&gt;"",'Formato 4_Ppto'!AJ785,"")</f>
        <v/>
      </c>
    </row>
    <row r="756" spans="2:120" x14ac:dyDescent="0.3">
      <c r="B756" s="13" t="str">
        <f>IF(OR(Tabla6[[#This Row],[IDA]]="",Tabla6[[#This Row],[IDT]]="",Tabla6[[#This Row],[IDI]]=""),"",Tabla6[[#This Row],[IDA]]&amp;"."&amp;Tabla6[[#This Row],[IDT]]&amp;"."&amp;Tabla6[[#This Row],[IDI]])</f>
        <v/>
      </c>
      <c r="C756" s="13" t="str">
        <f>IF(Formato_02!$B$14&lt;&gt;"",0,"")</f>
        <v/>
      </c>
      <c r="D756" s="13" t="str">
        <f>IF(Formato_02!$H$9&lt;&gt;"",Formato_02!$H$9,"")</f>
        <v/>
      </c>
      <c r="E756" s="24" t="str">
        <f t="shared" si="88"/>
        <v/>
      </c>
      <c r="F756" s="24" t="str">
        <f>IF(Formato_02!$B$14&lt;&gt;"",Formato_02!$B$14,"")</f>
        <v/>
      </c>
      <c r="G756" s="22" t="str">
        <f>IF('Formato 3_Gantt'!C761&lt;&gt;"",'Formato 3_Gantt'!C761,"")</f>
        <v/>
      </c>
      <c r="H756" s="13" t="str">
        <f>IF('Formato 3_Gantt'!D$8&lt;&gt;"",'Formato 3_Gantt'!D$8,"")</f>
        <v/>
      </c>
      <c r="I756" s="13" t="str">
        <f>IF('Formato 3_Gantt'!E$8&lt;&gt;"",'Formato 3_Gantt'!E$8,"")</f>
        <v/>
      </c>
      <c r="J756" s="13" t="str">
        <f>IF('Formato 3_Gantt'!F$8&lt;&gt;"",'Formato 3_Gantt'!F$8,"")</f>
        <v/>
      </c>
      <c r="K756" s="158" t="str">
        <f>IF('Formato 3_Gantt'!G$8&lt;&gt;"",'Formato 3_Gantt'!G$8,"")</f>
        <v/>
      </c>
      <c r="L756" s="158" t="str">
        <f>IF('Formato 3_Gantt'!H$8&lt;&gt;"",'Formato 3_Gantt'!H$8,"")</f>
        <v/>
      </c>
      <c r="M756" s="13" t="str">
        <f>IF('Formato 3_Gantt'!BL$8&lt;&gt;"",'Formato 3_Gantt'!BL$8,"")</f>
        <v/>
      </c>
      <c r="N756" s="13" t="str">
        <f>IF('Formato 3_Gantt'!BM$8&lt;&gt;"",'Formato 3_Gantt'!BM$8,"")</f>
        <v/>
      </c>
      <c r="O756" s="13" t="str">
        <f>IF('Formato 3_Gantt'!BN$8&lt;&gt;"",'Formato 3_Gantt'!BN$8,"")</f>
        <v/>
      </c>
      <c r="P756" s="13" t="str">
        <f>IF('Formato 3_Gantt'!BO$8&lt;&gt;"",'Formato 3_Gantt'!BO$8,"")</f>
        <v/>
      </c>
      <c r="Q756" s="13" t="str">
        <f>IF('Formato 3_Gantt'!BP$8&lt;&gt;"",'Formato 3_Gantt'!BP$8,"")</f>
        <v/>
      </c>
      <c r="R756" s="13" t="str">
        <f>IF('Formato 3_Gantt'!BQ$8&lt;&gt;"",'Formato 3_Gantt'!BQ$8,"")</f>
        <v/>
      </c>
      <c r="S756" s="13" t="str">
        <f>IF('Formato 3_Gantt'!BR$8&lt;&gt;"",'Formato 3_Gantt'!BR$8,"")</f>
        <v/>
      </c>
      <c r="T756" s="13" t="str">
        <f>IF('Formato 3_Gantt'!BS$8&lt;&gt;"",'Formato 3_Gantt'!BS$8,"")</f>
        <v/>
      </c>
      <c r="U756" s="13" t="str">
        <f>IF('Formato 3_Gantt'!BT$8&lt;&gt;"",'Formato 3_Gantt'!BT$8,"")</f>
        <v/>
      </c>
      <c r="V756" s="13" t="str">
        <f>IF('Formato 3_Gantt'!BU$8&lt;&gt;"",'Formato 3_Gantt'!BU$8,"")</f>
        <v/>
      </c>
      <c r="W756" s="13" t="str">
        <f>IF('Formato 3_Gantt'!BV$8&lt;&gt;"",'Formato 3_Gantt'!BV$8,"")</f>
        <v/>
      </c>
      <c r="X756" s="13" t="str">
        <f>IF('Formato 3_Gantt'!BW$8&lt;&gt;"",'Formato 3_Gantt'!BW$8,"")</f>
        <v/>
      </c>
      <c r="Y756" s="13" t="str">
        <f>IF('Formato 3_Gantt'!BX$8&lt;&gt;"",'Formato 3_Gantt'!BX$8,"")</f>
        <v/>
      </c>
      <c r="Z756" s="162" t="str">
        <f>IF(Formato_02!S$15&lt;&gt;"",Formato_02!S$15,"")</f>
        <v/>
      </c>
      <c r="AA756" s="162" t="str">
        <f>IF(Formato_02!T$15&lt;&gt;"",Formato_02!T$15,"")</f>
        <v/>
      </c>
      <c r="AB756" s="162" t="str">
        <f>IF(Formato_02!U$15&lt;&gt;"",Formato_02!U$15,"")</f>
        <v/>
      </c>
      <c r="AC756" s="162" t="str">
        <f>IF(Formato_02!V$15&lt;&gt;"",Formato_02!V$15,"")</f>
        <v/>
      </c>
      <c r="AD756" s="162" t="str">
        <f>IF(Formato_02!W$15&lt;&gt;"",Formato_02!W$15,"")</f>
        <v/>
      </c>
      <c r="AE756" s="162" t="str">
        <f>IF(Formato_02!X$15&lt;&gt;"",Formato_02!X$15,"")</f>
        <v/>
      </c>
      <c r="AF756" s="162" t="str">
        <f>IF(Formato_02!Y$15&lt;&gt;"",Formato_02!Y$15,"")</f>
        <v/>
      </c>
      <c r="AG756" s="162" t="str">
        <f>IF(Formato_02!Z$15&lt;&gt;"",Formato_02!Z$15,"")</f>
        <v/>
      </c>
      <c r="AH756" s="162" t="str">
        <f>IF(Formato_02!AA$15&lt;&gt;"",Formato_02!AA$15,"")</f>
        <v/>
      </c>
      <c r="AI756" s="162" t="str">
        <f>IF(Formato_02!AB$15&lt;&gt;"",Formato_02!AB$15,"")</f>
        <v/>
      </c>
      <c r="AJ756" s="162" t="str">
        <f>IF(Formato_02!AC$15&lt;&gt;"",Formato_02!AC$15,"")</f>
        <v/>
      </c>
      <c r="AK756" s="162" t="str">
        <f>IF(Formato_02!AD$15&lt;&gt;"",Formato_02!AD$15,"")</f>
        <v/>
      </c>
      <c r="AL756" s="162" t="str">
        <f>IF(Formato_02!$N$14&lt;&gt;"",Formato_02!$N$14,"")</f>
        <v/>
      </c>
      <c r="AM756" s="13" t="str">
        <f>IF(Formato_02!$X$4&lt;&gt;"","AN","")</f>
        <v/>
      </c>
      <c r="AN756" s="24" t="str">
        <f t="shared" si="89"/>
        <v/>
      </c>
      <c r="AO756" s="13" t="str">
        <f>IF(Formato_02!$Y$4&lt;&gt;"","P027","")</f>
        <v/>
      </c>
      <c r="AP756" s="24" t="str">
        <f t="shared" si="90"/>
        <v/>
      </c>
      <c r="AQ756" s="13" t="str">
        <f>IF(Formato_02!$Z$4&lt;&gt;"","PNCVG","")</f>
        <v/>
      </c>
      <c r="AR756" s="24" t="str">
        <f t="shared" si="91"/>
        <v/>
      </c>
      <c r="AS756" s="13" t="str">
        <f>IF(Formato_02!$AA$4&lt;&gt;"","PNFF","")</f>
        <v/>
      </c>
      <c r="AT756" s="24" t="str">
        <f t="shared" si="92"/>
        <v/>
      </c>
      <c r="AU756" s="13" t="str">
        <f>IF(Formato_02!$AB$4&lt;&gt;"","PNPAM","")</f>
        <v/>
      </c>
      <c r="AV756" s="24" t="str">
        <f t="shared" si="93"/>
        <v/>
      </c>
      <c r="AW756" s="13" t="str">
        <f>IF(Formato_02!$AC$4&lt;&gt;"","PNAIA","")</f>
        <v/>
      </c>
      <c r="AX756" s="24" t="str">
        <f t="shared" si="94"/>
        <v/>
      </c>
      <c r="AY756" s="13" t="str">
        <f>IF(Formato_02!$AD$4&lt;&gt;"","PIO","")</f>
        <v/>
      </c>
      <c r="AZ756" s="24" t="str">
        <f t="shared" si="95"/>
        <v/>
      </c>
      <c r="BA756" s="13" t="str">
        <f>IF('Formato 3_Gantt'!B$34&lt;&gt;"",'Formato 3_Gantt'!A$34,"")</f>
        <v/>
      </c>
      <c r="BB756" s="24" t="str">
        <f>IF('Formato 3_Gantt'!B$34&lt;&gt;"",'Formato 3_Gantt'!B$34,"")</f>
        <v/>
      </c>
      <c r="BC756" s="22" t="str">
        <f>IF('Formato 3_Gantt'!C$34&lt;&gt;"",'Formato 3_Gantt'!C$34,"")</f>
        <v/>
      </c>
      <c r="BD756" s="13" t="str">
        <f>IF('Formato 3_Gantt'!D$34&lt;&gt;"",'Formato 3_Gantt'!D$34,"")</f>
        <v/>
      </c>
      <c r="BE756" s="161" t="str">
        <f>IF('Formato 3_Gantt'!E$34&lt;&gt;"",'Formato 3_Gantt'!E$34,"")</f>
        <v/>
      </c>
      <c r="BF756" s="13" t="str">
        <f>IF('Formato 3_Gantt'!F$34&lt;&gt;"",'Formato 3_Gantt'!F$34,"")</f>
        <v/>
      </c>
      <c r="BG756" s="158" t="str">
        <f>IF('Formato 3_Gantt'!G$34&lt;&gt;"",'Formato 3_Gantt'!G$34,"")</f>
        <v/>
      </c>
      <c r="BH756" s="158" t="str">
        <f>IF('Formato 3_Gantt'!H$34&lt;&gt;"",'Formato 3_Gantt'!H$34,"")</f>
        <v/>
      </c>
      <c r="BI756" s="161" t="str">
        <f>IF('Formato 3_Gantt'!BL$34&lt;&gt;"",'Formato 3_Gantt'!BL$34,"")</f>
        <v/>
      </c>
      <c r="BJ756" s="161" t="str">
        <f>IF('Formato 3_Gantt'!BM$34&lt;&gt;"",'Formato 3_Gantt'!BM$34,"")</f>
        <v/>
      </c>
      <c r="BK756" s="161" t="str">
        <f>IF('Formato 3_Gantt'!BN$34&lt;&gt;"",'Formato 3_Gantt'!BN$34,"")</f>
        <v/>
      </c>
      <c r="BL756" s="161" t="str">
        <f>IF('Formato 3_Gantt'!BO$34&lt;&gt;"",'Formato 3_Gantt'!BO$34,"")</f>
        <v/>
      </c>
      <c r="BM756" s="161" t="str">
        <f>IF('Formato 3_Gantt'!BP$34&lt;&gt;"",'Formato 3_Gantt'!BP$34,"")</f>
        <v/>
      </c>
      <c r="BN756" s="161" t="str">
        <f>IF('Formato 3_Gantt'!BQ$34&lt;&gt;"",'Formato 3_Gantt'!BQ$34,"")</f>
        <v/>
      </c>
      <c r="BO756" s="161" t="str">
        <f>IF('Formato 3_Gantt'!BR$34&lt;&gt;"",'Formato 3_Gantt'!BR$34,"")</f>
        <v/>
      </c>
      <c r="BP756" s="161" t="str">
        <f>IF('Formato 3_Gantt'!BS$34&lt;&gt;"",'Formato 3_Gantt'!BS$34,"")</f>
        <v/>
      </c>
      <c r="BQ756" s="161" t="str">
        <f>IF('Formato 3_Gantt'!BT$34&lt;&gt;"",'Formato 3_Gantt'!BT$34,"")</f>
        <v/>
      </c>
      <c r="BR756" s="161" t="str">
        <f>IF('Formato 3_Gantt'!BU$34&lt;&gt;"",'Formato 3_Gantt'!BU$34,"")</f>
        <v/>
      </c>
      <c r="BS756" s="161" t="str">
        <f>IF('Formato 3_Gantt'!BV$34&lt;&gt;"",'Formato 3_Gantt'!BV$34,"")</f>
        <v/>
      </c>
      <c r="BT756" s="161" t="str">
        <f>IF('Formato 3_Gantt'!BW$34&lt;&gt;"",'Formato 3_Gantt'!BW$34,"")</f>
        <v/>
      </c>
      <c r="BU756" s="161" t="str">
        <f>IF('Formato 3_Gantt'!BX$34&lt;&gt;"",'Formato 3_Gantt'!BX$34,"")</f>
        <v/>
      </c>
      <c r="BV756" s="163" t="str">
        <f>IF('Formato 4_Ppto'!I$782&lt;&gt;"",'Formato 4_Ppto'!I$782,"")</f>
        <v/>
      </c>
      <c r="BW756" s="162" t="str">
        <f>IF('Formato 4_Ppto'!X$782&lt;&gt;"",'Formato 4_Ppto'!X$782,"")</f>
        <v/>
      </c>
      <c r="BX756" s="162" t="str">
        <f>IF('Formato 4_Ppto'!Y$782&lt;&gt;"",'Formato 4_Ppto'!Y$782,"")</f>
        <v/>
      </c>
      <c r="BY756" s="162" t="str">
        <f>IF('Formato 4_Ppto'!Z$782&lt;&gt;"",'Formato 4_Ppto'!Z$782,"")</f>
        <v/>
      </c>
      <c r="BZ756" s="162" t="str">
        <f>IF('Formato 4_Ppto'!AA$782&lt;&gt;"",'Formato 4_Ppto'!AA$782,"")</f>
        <v/>
      </c>
      <c r="CA756" s="162" t="str">
        <f>IF('Formato 4_Ppto'!AB$782&lt;&gt;"",'Formato 4_Ppto'!AB$782,"")</f>
        <v/>
      </c>
      <c r="CB756" s="162" t="str">
        <f>IF('Formato 4_Ppto'!AC$782&lt;&gt;"",'Formato 4_Ppto'!AC$782,"")</f>
        <v/>
      </c>
      <c r="CC756" s="162" t="str">
        <f>IF('Formato 4_Ppto'!AD$782&lt;&gt;"",'Formato 4_Ppto'!AD$782,"")</f>
        <v/>
      </c>
      <c r="CD756" s="162" t="str">
        <f>IF('Formato 4_Ppto'!AE$782&lt;&gt;"",'Formato 4_Ppto'!AE$782,"")</f>
        <v/>
      </c>
      <c r="CE756" s="162" t="str">
        <f>IF('Formato 4_Ppto'!AF$782&lt;&gt;"",'Formato 4_Ppto'!AF$782,"")</f>
        <v/>
      </c>
      <c r="CF756" s="162" t="str">
        <f>IF('Formato 4_Ppto'!AG$782&lt;&gt;"",'Formato 4_Ppto'!AG$782,"")</f>
        <v/>
      </c>
      <c r="CG756" s="162" t="str">
        <f>IF('Formato 4_Ppto'!AH$782&lt;&gt;"",'Formato 4_Ppto'!AH$782,"")</f>
        <v/>
      </c>
      <c r="CH756" s="162" t="str">
        <f>IF('Formato 4_Ppto'!AI$782&lt;&gt;"",'Formato 4_Ppto'!AI$782,"")</f>
        <v/>
      </c>
      <c r="CI756" s="163" t="str">
        <f>IF('Formato 4_Ppto'!AJ$782&lt;&gt;"",'Formato 4_Ppto'!AJ$782,"")</f>
        <v/>
      </c>
      <c r="CJ756" s="13" t="str">
        <f>IF('Formato 4_Ppto'!B786&lt;&gt;"",'Formato 4_Ppto'!A786,"")</f>
        <v/>
      </c>
      <c r="CK756" s="24" t="str">
        <f>IF('Formato 4_Ppto'!B786&lt;&gt;"",'Formato 4_Ppto'!B786,"")</f>
        <v/>
      </c>
      <c r="CL756" s="22" t="str">
        <f>IF('Formato 4_Ppto'!C786&lt;&gt;"",'Formato 4_Ppto'!C786,"")</f>
        <v/>
      </c>
      <c r="CM756" s="24" t="str">
        <f>IF('Formato 4_Ppto'!D786&lt;&gt;"",'Formato 4_Ppto'!D786,"")</f>
        <v/>
      </c>
      <c r="CN756" s="161" t="str">
        <f>IF('Formato 4_Ppto'!E786&lt;&gt;"",'Formato 4_Ppto'!E786,"")</f>
        <v/>
      </c>
      <c r="CO756" s="161" t="str">
        <f>IF('Formato 4_Ppto'!G786&lt;&gt;"",'Formato 4_Ppto'!G786,"")</f>
        <v/>
      </c>
      <c r="CP756" s="163" t="str">
        <f>IF('Formato 4_Ppto'!I786&lt;&gt;"",'Formato 4_Ppto'!I786,"")</f>
        <v/>
      </c>
      <c r="CQ756" s="161" t="str">
        <f>IF('Formato 4_Ppto'!K786&lt;&gt;"",'Formato 4_Ppto'!K786,"")</f>
        <v/>
      </c>
      <c r="CR756" s="161" t="str">
        <f>IF('Formato 4_Ppto'!L786&lt;&gt;"",'Formato 4_Ppto'!L786,"")</f>
        <v/>
      </c>
      <c r="CS756" s="161" t="str">
        <f>IF('Formato 4_Ppto'!M786&lt;&gt;"",'Formato 4_Ppto'!M786,"")</f>
        <v/>
      </c>
      <c r="CT756" s="161" t="str">
        <f>IF('Formato 4_Ppto'!N786&lt;&gt;"",'Formato 4_Ppto'!N786,"")</f>
        <v/>
      </c>
      <c r="CU756" s="161" t="str">
        <f>IF('Formato 4_Ppto'!O786&lt;&gt;"",'Formato 4_Ppto'!O786,"")</f>
        <v/>
      </c>
      <c r="CV756" s="161" t="str">
        <f>IF('Formato 4_Ppto'!P786&lt;&gt;"",'Formato 4_Ppto'!P786,"")</f>
        <v/>
      </c>
      <c r="CW756" s="161" t="str">
        <f>IF('Formato 4_Ppto'!Q786&lt;&gt;"",'Formato 4_Ppto'!Q786,"")</f>
        <v/>
      </c>
      <c r="CX756" s="161" t="str">
        <f>IF('Formato 4_Ppto'!R786&lt;&gt;"",'Formato 4_Ppto'!R786,"")</f>
        <v/>
      </c>
      <c r="CY756" s="161" t="str">
        <f>IF('Formato 4_Ppto'!S786&lt;&gt;"",'Formato 4_Ppto'!S786,"")</f>
        <v/>
      </c>
      <c r="CZ756" s="161" t="str">
        <f>IF('Formato 4_Ppto'!T786&lt;&gt;"",'Formato 4_Ppto'!T786,"")</f>
        <v/>
      </c>
      <c r="DA756" s="161" t="str">
        <f>IF('Formato 4_Ppto'!U786&lt;&gt;"",'Formato 4_Ppto'!U786,"")</f>
        <v/>
      </c>
      <c r="DB756" s="161" t="str">
        <f>IF('Formato 4_Ppto'!V786&lt;&gt;"",'Formato 4_Ppto'!V786,"")</f>
        <v/>
      </c>
      <c r="DC756" s="161" t="str">
        <f>IF('Formato 4_Ppto'!W786&lt;&gt;"",'Formato 4_Ppto'!W786,"")</f>
        <v/>
      </c>
      <c r="DD756" s="162" t="str">
        <f>IF('Formato 4_Ppto'!X786&lt;&gt;"",'Formato 4_Ppto'!X786,"")</f>
        <v/>
      </c>
      <c r="DE756" s="162" t="str">
        <f>IF('Formato 4_Ppto'!Y786&lt;&gt;"",'Formato 4_Ppto'!Y786,"")</f>
        <v/>
      </c>
      <c r="DF756" s="162" t="str">
        <f>IF('Formato 4_Ppto'!Z786&lt;&gt;"",'Formato 4_Ppto'!Z786,"")</f>
        <v/>
      </c>
      <c r="DG756" s="162" t="str">
        <f>IF('Formato 4_Ppto'!AA786&lt;&gt;"",'Formato 4_Ppto'!AA786,"")</f>
        <v/>
      </c>
      <c r="DH756" s="162" t="str">
        <f>IF('Formato 4_Ppto'!AB786&lt;&gt;"",'Formato 4_Ppto'!AB786,"")</f>
        <v/>
      </c>
      <c r="DI756" s="162" t="str">
        <f>IF('Formato 4_Ppto'!AC786&lt;&gt;"",'Formato 4_Ppto'!AC786,"")</f>
        <v/>
      </c>
      <c r="DJ756" s="162" t="str">
        <f>IF('Formato 4_Ppto'!AD786&lt;&gt;"",'Formato 4_Ppto'!AD786,"")</f>
        <v/>
      </c>
      <c r="DK756" s="162" t="str">
        <f>IF('Formato 4_Ppto'!AE786&lt;&gt;"",'Formato 4_Ppto'!AE786,"")</f>
        <v/>
      </c>
      <c r="DL756" s="162" t="str">
        <f>IF('Formato 4_Ppto'!AF786&lt;&gt;"",'Formato 4_Ppto'!AF786,"")</f>
        <v/>
      </c>
      <c r="DM756" s="162" t="str">
        <f>IF('Formato 4_Ppto'!AG786&lt;&gt;"",'Formato 4_Ppto'!AG786,"")</f>
        <v/>
      </c>
      <c r="DN756" s="162" t="str">
        <f>IF('Formato 4_Ppto'!AH786&lt;&gt;"",'Formato 4_Ppto'!AH786,"")</f>
        <v/>
      </c>
      <c r="DO756" s="162" t="str">
        <f>IF('Formato 4_Ppto'!AI786&lt;&gt;"",'Formato 4_Ppto'!AI786,"")</f>
        <v/>
      </c>
      <c r="DP756" s="163" t="str">
        <f>IF('Formato 4_Ppto'!AJ786&lt;&gt;"",'Formato 4_Ppto'!AJ786,"")</f>
        <v/>
      </c>
    </row>
    <row r="757" spans="2:120" x14ac:dyDescent="0.3">
      <c r="B757" s="13" t="str">
        <f>IF(OR(Tabla6[[#This Row],[IDA]]="",Tabla6[[#This Row],[IDT]]="",Tabla6[[#This Row],[IDI]]=""),"",Tabla6[[#This Row],[IDA]]&amp;"."&amp;Tabla6[[#This Row],[IDT]]&amp;"."&amp;Tabla6[[#This Row],[IDI]])</f>
        <v/>
      </c>
      <c r="C757" s="13" t="str">
        <f>IF(Formato_02!$B$14&lt;&gt;"",0,"")</f>
        <v/>
      </c>
      <c r="D757" s="13" t="str">
        <f>IF(Formato_02!$H$9&lt;&gt;"",Formato_02!$H$9,"")</f>
        <v/>
      </c>
      <c r="E757" s="24" t="str">
        <f t="shared" si="88"/>
        <v/>
      </c>
      <c r="F757" s="24" t="str">
        <f>IF(Formato_02!$B$14&lt;&gt;"",Formato_02!$B$14,"")</f>
        <v/>
      </c>
      <c r="G757" s="22" t="str">
        <f>IF('Formato 3_Gantt'!C762&lt;&gt;"",'Formato 3_Gantt'!C762,"")</f>
        <v/>
      </c>
      <c r="H757" s="13" t="str">
        <f>IF('Formato 3_Gantt'!D$8&lt;&gt;"",'Formato 3_Gantt'!D$8,"")</f>
        <v/>
      </c>
      <c r="I757" s="13" t="str">
        <f>IF('Formato 3_Gantt'!E$8&lt;&gt;"",'Formato 3_Gantt'!E$8,"")</f>
        <v/>
      </c>
      <c r="J757" s="13" t="str">
        <f>IF('Formato 3_Gantt'!F$8&lt;&gt;"",'Formato 3_Gantt'!F$8,"")</f>
        <v/>
      </c>
      <c r="K757" s="158" t="str">
        <f>IF('Formato 3_Gantt'!G$8&lt;&gt;"",'Formato 3_Gantt'!G$8,"")</f>
        <v/>
      </c>
      <c r="L757" s="158" t="str">
        <f>IF('Formato 3_Gantt'!H$8&lt;&gt;"",'Formato 3_Gantt'!H$8,"")</f>
        <v/>
      </c>
      <c r="M757" s="13" t="str">
        <f>IF('Formato 3_Gantt'!BL$8&lt;&gt;"",'Formato 3_Gantt'!BL$8,"")</f>
        <v/>
      </c>
      <c r="N757" s="13" t="str">
        <f>IF('Formato 3_Gantt'!BM$8&lt;&gt;"",'Formato 3_Gantt'!BM$8,"")</f>
        <v/>
      </c>
      <c r="O757" s="13" t="str">
        <f>IF('Formato 3_Gantt'!BN$8&lt;&gt;"",'Formato 3_Gantt'!BN$8,"")</f>
        <v/>
      </c>
      <c r="P757" s="13" t="str">
        <f>IF('Formato 3_Gantt'!BO$8&lt;&gt;"",'Formato 3_Gantt'!BO$8,"")</f>
        <v/>
      </c>
      <c r="Q757" s="13" t="str">
        <f>IF('Formato 3_Gantt'!BP$8&lt;&gt;"",'Formato 3_Gantt'!BP$8,"")</f>
        <v/>
      </c>
      <c r="R757" s="13" t="str">
        <f>IF('Formato 3_Gantt'!BQ$8&lt;&gt;"",'Formato 3_Gantt'!BQ$8,"")</f>
        <v/>
      </c>
      <c r="S757" s="13" t="str">
        <f>IF('Formato 3_Gantt'!BR$8&lt;&gt;"",'Formato 3_Gantt'!BR$8,"")</f>
        <v/>
      </c>
      <c r="T757" s="13" t="str">
        <f>IF('Formato 3_Gantt'!BS$8&lt;&gt;"",'Formato 3_Gantt'!BS$8,"")</f>
        <v/>
      </c>
      <c r="U757" s="13" t="str">
        <f>IF('Formato 3_Gantt'!BT$8&lt;&gt;"",'Formato 3_Gantt'!BT$8,"")</f>
        <v/>
      </c>
      <c r="V757" s="13" t="str">
        <f>IF('Formato 3_Gantt'!BU$8&lt;&gt;"",'Formato 3_Gantt'!BU$8,"")</f>
        <v/>
      </c>
      <c r="W757" s="13" t="str">
        <f>IF('Formato 3_Gantt'!BV$8&lt;&gt;"",'Formato 3_Gantt'!BV$8,"")</f>
        <v/>
      </c>
      <c r="X757" s="13" t="str">
        <f>IF('Formato 3_Gantt'!BW$8&lt;&gt;"",'Formato 3_Gantt'!BW$8,"")</f>
        <v/>
      </c>
      <c r="Y757" s="13" t="str">
        <f>IF('Formato 3_Gantt'!BX$8&lt;&gt;"",'Formato 3_Gantt'!BX$8,"")</f>
        <v/>
      </c>
      <c r="Z757" s="162" t="str">
        <f>IF(Formato_02!S$15&lt;&gt;"",Formato_02!S$15,"")</f>
        <v/>
      </c>
      <c r="AA757" s="162" t="str">
        <f>IF(Formato_02!T$15&lt;&gt;"",Formato_02!T$15,"")</f>
        <v/>
      </c>
      <c r="AB757" s="162" t="str">
        <f>IF(Formato_02!U$15&lt;&gt;"",Formato_02!U$15,"")</f>
        <v/>
      </c>
      <c r="AC757" s="162" t="str">
        <f>IF(Formato_02!V$15&lt;&gt;"",Formato_02!V$15,"")</f>
        <v/>
      </c>
      <c r="AD757" s="162" t="str">
        <f>IF(Formato_02!W$15&lt;&gt;"",Formato_02!W$15,"")</f>
        <v/>
      </c>
      <c r="AE757" s="162" t="str">
        <f>IF(Formato_02!X$15&lt;&gt;"",Formato_02!X$15,"")</f>
        <v/>
      </c>
      <c r="AF757" s="162" t="str">
        <f>IF(Formato_02!Y$15&lt;&gt;"",Formato_02!Y$15,"")</f>
        <v/>
      </c>
      <c r="AG757" s="162" t="str">
        <f>IF(Formato_02!Z$15&lt;&gt;"",Formato_02!Z$15,"")</f>
        <v/>
      </c>
      <c r="AH757" s="162" t="str">
        <f>IF(Formato_02!AA$15&lt;&gt;"",Formato_02!AA$15,"")</f>
        <v/>
      </c>
      <c r="AI757" s="162" t="str">
        <f>IF(Formato_02!AB$15&lt;&gt;"",Formato_02!AB$15,"")</f>
        <v/>
      </c>
      <c r="AJ757" s="162" t="str">
        <f>IF(Formato_02!AC$15&lt;&gt;"",Formato_02!AC$15,"")</f>
        <v/>
      </c>
      <c r="AK757" s="162" t="str">
        <f>IF(Formato_02!AD$15&lt;&gt;"",Formato_02!AD$15,"")</f>
        <v/>
      </c>
      <c r="AL757" s="162" t="str">
        <f>IF(Formato_02!$N$14&lt;&gt;"",Formato_02!$N$14,"")</f>
        <v/>
      </c>
      <c r="AM757" s="13" t="str">
        <f>IF(Formato_02!$X$4&lt;&gt;"","AN","")</f>
        <v/>
      </c>
      <c r="AN757" s="24" t="str">
        <f t="shared" si="89"/>
        <v/>
      </c>
      <c r="AO757" s="13" t="str">
        <f>IF(Formato_02!$Y$4&lt;&gt;"","P027","")</f>
        <v/>
      </c>
      <c r="AP757" s="24" t="str">
        <f t="shared" si="90"/>
        <v/>
      </c>
      <c r="AQ757" s="13" t="str">
        <f>IF(Formato_02!$Z$4&lt;&gt;"","PNCVG","")</f>
        <v/>
      </c>
      <c r="AR757" s="24" t="str">
        <f t="shared" si="91"/>
        <v/>
      </c>
      <c r="AS757" s="13" t="str">
        <f>IF(Formato_02!$AA$4&lt;&gt;"","PNFF","")</f>
        <v/>
      </c>
      <c r="AT757" s="24" t="str">
        <f t="shared" si="92"/>
        <v/>
      </c>
      <c r="AU757" s="13" t="str">
        <f>IF(Formato_02!$AB$4&lt;&gt;"","PNPAM","")</f>
        <v/>
      </c>
      <c r="AV757" s="24" t="str">
        <f t="shared" si="93"/>
        <v/>
      </c>
      <c r="AW757" s="13" t="str">
        <f>IF(Formato_02!$AC$4&lt;&gt;"","PNAIA","")</f>
        <v/>
      </c>
      <c r="AX757" s="24" t="str">
        <f t="shared" si="94"/>
        <v/>
      </c>
      <c r="AY757" s="13" t="str">
        <f>IF(Formato_02!$AD$4&lt;&gt;"","PIO","")</f>
        <v/>
      </c>
      <c r="AZ757" s="24" t="str">
        <f t="shared" si="95"/>
        <v/>
      </c>
      <c r="BA757" s="13" t="str">
        <f>IF('Formato 3_Gantt'!B$34&lt;&gt;"",'Formato 3_Gantt'!A$34,"")</f>
        <v/>
      </c>
      <c r="BB757" s="24" t="str">
        <f>IF('Formato 3_Gantt'!B$34&lt;&gt;"",'Formato 3_Gantt'!B$34,"")</f>
        <v/>
      </c>
      <c r="BC757" s="22" t="str">
        <f>IF('Formato 3_Gantt'!C$34&lt;&gt;"",'Formato 3_Gantt'!C$34,"")</f>
        <v/>
      </c>
      <c r="BD757" s="13" t="str">
        <f>IF('Formato 3_Gantt'!D$34&lt;&gt;"",'Formato 3_Gantt'!D$34,"")</f>
        <v/>
      </c>
      <c r="BE757" s="161" t="str">
        <f>IF('Formato 3_Gantt'!E$34&lt;&gt;"",'Formato 3_Gantt'!E$34,"")</f>
        <v/>
      </c>
      <c r="BF757" s="13" t="str">
        <f>IF('Formato 3_Gantt'!F$34&lt;&gt;"",'Formato 3_Gantt'!F$34,"")</f>
        <v/>
      </c>
      <c r="BG757" s="158" t="str">
        <f>IF('Formato 3_Gantt'!G$34&lt;&gt;"",'Formato 3_Gantt'!G$34,"")</f>
        <v/>
      </c>
      <c r="BH757" s="158" t="str">
        <f>IF('Formato 3_Gantt'!H$34&lt;&gt;"",'Formato 3_Gantt'!H$34,"")</f>
        <v/>
      </c>
      <c r="BI757" s="161" t="str">
        <f>IF('Formato 3_Gantt'!BL$34&lt;&gt;"",'Formato 3_Gantt'!BL$34,"")</f>
        <v/>
      </c>
      <c r="BJ757" s="161" t="str">
        <f>IF('Formato 3_Gantt'!BM$34&lt;&gt;"",'Formato 3_Gantt'!BM$34,"")</f>
        <v/>
      </c>
      <c r="BK757" s="161" t="str">
        <f>IF('Formato 3_Gantt'!BN$34&lt;&gt;"",'Formato 3_Gantt'!BN$34,"")</f>
        <v/>
      </c>
      <c r="BL757" s="161" t="str">
        <f>IF('Formato 3_Gantt'!BO$34&lt;&gt;"",'Formato 3_Gantt'!BO$34,"")</f>
        <v/>
      </c>
      <c r="BM757" s="161" t="str">
        <f>IF('Formato 3_Gantt'!BP$34&lt;&gt;"",'Formato 3_Gantt'!BP$34,"")</f>
        <v/>
      </c>
      <c r="BN757" s="161" t="str">
        <f>IF('Formato 3_Gantt'!BQ$34&lt;&gt;"",'Formato 3_Gantt'!BQ$34,"")</f>
        <v/>
      </c>
      <c r="BO757" s="161" t="str">
        <f>IF('Formato 3_Gantt'!BR$34&lt;&gt;"",'Formato 3_Gantt'!BR$34,"")</f>
        <v/>
      </c>
      <c r="BP757" s="161" t="str">
        <f>IF('Formato 3_Gantt'!BS$34&lt;&gt;"",'Formato 3_Gantt'!BS$34,"")</f>
        <v/>
      </c>
      <c r="BQ757" s="161" t="str">
        <f>IF('Formato 3_Gantt'!BT$34&lt;&gt;"",'Formato 3_Gantt'!BT$34,"")</f>
        <v/>
      </c>
      <c r="BR757" s="161" t="str">
        <f>IF('Formato 3_Gantt'!BU$34&lt;&gt;"",'Formato 3_Gantt'!BU$34,"")</f>
        <v/>
      </c>
      <c r="BS757" s="161" t="str">
        <f>IF('Formato 3_Gantt'!BV$34&lt;&gt;"",'Formato 3_Gantt'!BV$34,"")</f>
        <v/>
      </c>
      <c r="BT757" s="161" t="str">
        <f>IF('Formato 3_Gantt'!BW$34&lt;&gt;"",'Formato 3_Gantt'!BW$34,"")</f>
        <v/>
      </c>
      <c r="BU757" s="161" t="str">
        <f>IF('Formato 3_Gantt'!BX$34&lt;&gt;"",'Formato 3_Gantt'!BX$34,"")</f>
        <v/>
      </c>
      <c r="BV757" s="163" t="str">
        <f>IF('Formato 4_Ppto'!I$782&lt;&gt;"",'Formato 4_Ppto'!I$782,"")</f>
        <v/>
      </c>
      <c r="BW757" s="162" t="str">
        <f>IF('Formato 4_Ppto'!X$782&lt;&gt;"",'Formato 4_Ppto'!X$782,"")</f>
        <v/>
      </c>
      <c r="BX757" s="162" t="str">
        <f>IF('Formato 4_Ppto'!Y$782&lt;&gt;"",'Formato 4_Ppto'!Y$782,"")</f>
        <v/>
      </c>
      <c r="BY757" s="162" t="str">
        <f>IF('Formato 4_Ppto'!Z$782&lt;&gt;"",'Formato 4_Ppto'!Z$782,"")</f>
        <v/>
      </c>
      <c r="BZ757" s="162" t="str">
        <f>IF('Formato 4_Ppto'!AA$782&lt;&gt;"",'Formato 4_Ppto'!AA$782,"")</f>
        <v/>
      </c>
      <c r="CA757" s="162" t="str">
        <f>IF('Formato 4_Ppto'!AB$782&lt;&gt;"",'Formato 4_Ppto'!AB$782,"")</f>
        <v/>
      </c>
      <c r="CB757" s="162" t="str">
        <f>IF('Formato 4_Ppto'!AC$782&lt;&gt;"",'Formato 4_Ppto'!AC$782,"")</f>
        <v/>
      </c>
      <c r="CC757" s="162" t="str">
        <f>IF('Formato 4_Ppto'!AD$782&lt;&gt;"",'Formato 4_Ppto'!AD$782,"")</f>
        <v/>
      </c>
      <c r="CD757" s="162" t="str">
        <f>IF('Formato 4_Ppto'!AE$782&lt;&gt;"",'Formato 4_Ppto'!AE$782,"")</f>
        <v/>
      </c>
      <c r="CE757" s="162" t="str">
        <f>IF('Formato 4_Ppto'!AF$782&lt;&gt;"",'Formato 4_Ppto'!AF$782,"")</f>
        <v/>
      </c>
      <c r="CF757" s="162" t="str">
        <f>IF('Formato 4_Ppto'!AG$782&lt;&gt;"",'Formato 4_Ppto'!AG$782,"")</f>
        <v/>
      </c>
      <c r="CG757" s="162" t="str">
        <f>IF('Formato 4_Ppto'!AH$782&lt;&gt;"",'Formato 4_Ppto'!AH$782,"")</f>
        <v/>
      </c>
      <c r="CH757" s="162" t="str">
        <f>IF('Formato 4_Ppto'!AI$782&lt;&gt;"",'Formato 4_Ppto'!AI$782,"")</f>
        <v/>
      </c>
      <c r="CI757" s="163" t="str">
        <f>IF('Formato 4_Ppto'!AJ$782&lt;&gt;"",'Formato 4_Ppto'!AJ$782,"")</f>
        <v/>
      </c>
      <c r="CJ757" s="13" t="str">
        <f>IF('Formato 4_Ppto'!B787&lt;&gt;"",'Formato 4_Ppto'!A787,"")</f>
        <v/>
      </c>
      <c r="CK757" s="24" t="str">
        <f>IF('Formato 4_Ppto'!B787&lt;&gt;"",'Formato 4_Ppto'!B787,"")</f>
        <v/>
      </c>
      <c r="CL757" s="22" t="str">
        <f>IF('Formato 4_Ppto'!C787&lt;&gt;"",'Formato 4_Ppto'!C787,"")</f>
        <v/>
      </c>
      <c r="CM757" s="24" t="str">
        <f>IF('Formato 4_Ppto'!D787&lt;&gt;"",'Formato 4_Ppto'!D787,"")</f>
        <v/>
      </c>
      <c r="CN757" s="161" t="str">
        <f>IF('Formato 4_Ppto'!E787&lt;&gt;"",'Formato 4_Ppto'!E787,"")</f>
        <v/>
      </c>
      <c r="CO757" s="161" t="str">
        <f>IF('Formato 4_Ppto'!G787&lt;&gt;"",'Formato 4_Ppto'!G787,"")</f>
        <v/>
      </c>
      <c r="CP757" s="163" t="str">
        <f>IF('Formato 4_Ppto'!I787&lt;&gt;"",'Formato 4_Ppto'!I787,"")</f>
        <v/>
      </c>
      <c r="CQ757" s="161" t="str">
        <f>IF('Formato 4_Ppto'!K787&lt;&gt;"",'Formato 4_Ppto'!K787,"")</f>
        <v/>
      </c>
      <c r="CR757" s="161" t="str">
        <f>IF('Formato 4_Ppto'!L787&lt;&gt;"",'Formato 4_Ppto'!L787,"")</f>
        <v/>
      </c>
      <c r="CS757" s="161" t="str">
        <f>IF('Formato 4_Ppto'!M787&lt;&gt;"",'Formato 4_Ppto'!M787,"")</f>
        <v/>
      </c>
      <c r="CT757" s="161" t="str">
        <f>IF('Formato 4_Ppto'!N787&lt;&gt;"",'Formato 4_Ppto'!N787,"")</f>
        <v/>
      </c>
      <c r="CU757" s="161" t="str">
        <f>IF('Formato 4_Ppto'!O787&lt;&gt;"",'Formato 4_Ppto'!O787,"")</f>
        <v/>
      </c>
      <c r="CV757" s="161" t="str">
        <f>IF('Formato 4_Ppto'!P787&lt;&gt;"",'Formato 4_Ppto'!P787,"")</f>
        <v/>
      </c>
      <c r="CW757" s="161" t="str">
        <f>IF('Formato 4_Ppto'!Q787&lt;&gt;"",'Formato 4_Ppto'!Q787,"")</f>
        <v/>
      </c>
      <c r="CX757" s="161" t="str">
        <f>IF('Formato 4_Ppto'!R787&lt;&gt;"",'Formato 4_Ppto'!R787,"")</f>
        <v/>
      </c>
      <c r="CY757" s="161" t="str">
        <f>IF('Formato 4_Ppto'!S787&lt;&gt;"",'Formato 4_Ppto'!S787,"")</f>
        <v/>
      </c>
      <c r="CZ757" s="161" t="str">
        <f>IF('Formato 4_Ppto'!T787&lt;&gt;"",'Formato 4_Ppto'!T787,"")</f>
        <v/>
      </c>
      <c r="DA757" s="161" t="str">
        <f>IF('Formato 4_Ppto'!U787&lt;&gt;"",'Formato 4_Ppto'!U787,"")</f>
        <v/>
      </c>
      <c r="DB757" s="161" t="str">
        <f>IF('Formato 4_Ppto'!V787&lt;&gt;"",'Formato 4_Ppto'!V787,"")</f>
        <v/>
      </c>
      <c r="DC757" s="161" t="str">
        <f>IF('Formato 4_Ppto'!W787&lt;&gt;"",'Formato 4_Ppto'!W787,"")</f>
        <v/>
      </c>
      <c r="DD757" s="162" t="str">
        <f>IF('Formato 4_Ppto'!X787&lt;&gt;"",'Formato 4_Ppto'!X787,"")</f>
        <v/>
      </c>
      <c r="DE757" s="162" t="str">
        <f>IF('Formato 4_Ppto'!Y787&lt;&gt;"",'Formato 4_Ppto'!Y787,"")</f>
        <v/>
      </c>
      <c r="DF757" s="162" t="str">
        <f>IF('Formato 4_Ppto'!Z787&lt;&gt;"",'Formato 4_Ppto'!Z787,"")</f>
        <v/>
      </c>
      <c r="DG757" s="162" t="str">
        <f>IF('Formato 4_Ppto'!AA787&lt;&gt;"",'Formato 4_Ppto'!AA787,"")</f>
        <v/>
      </c>
      <c r="DH757" s="162" t="str">
        <f>IF('Formato 4_Ppto'!AB787&lt;&gt;"",'Formato 4_Ppto'!AB787,"")</f>
        <v/>
      </c>
      <c r="DI757" s="162" t="str">
        <f>IF('Formato 4_Ppto'!AC787&lt;&gt;"",'Formato 4_Ppto'!AC787,"")</f>
        <v/>
      </c>
      <c r="DJ757" s="162" t="str">
        <f>IF('Formato 4_Ppto'!AD787&lt;&gt;"",'Formato 4_Ppto'!AD787,"")</f>
        <v/>
      </c>
      <c r="DK757" s="162" t="str">
        <f>IF('Formato 4_Ppto'!AE787&lt;&gt;"",'Formato 4_Ppto'!AE787,"")</f>
        <v/>
      </c>
      <c r="DL757" s="162" t="str">
        <f>IF('Formato 4_Ppto'!AF787&lt;&gt;"",'Formato 4_Ppto'!AF787,"")</f>
        <v/>
      </c>
      <c r="DM757" s="162" t="str">
        <f>IF('Formato 4_Ppto'!AG787&lt;&gt;"",'Formato 4_Ppto'!AG787,"")</f>
        <v/>
      </c>
      <c r="DN757" s="162" t="str">
        <f>IF('Formato 4_Ppto'!AH787&lt;&gt;"",'Formato 4_Ppto'!AH787,"")</f>
        <v/>
      </c>
      <c r="DO757" s="162" t="str">
        <f>IF('Formato 4_Ppto'!AI787&lt;&gt;"",'Formato 4_Ppto'!AI787,"")</f>
        <v/>
      </c>
      <c r="DP757" s="163" t="str">
        <f>IF('Formato 4_Ppto'!AJ787&lt;&gt;"",'Formato 4_Ppto'!AJ787,"")</f>
        <v/>
      </c>
    </row>
    <row r="758" spans="2:120" x14ac:dyDescent="0.3">
      <c r="B758" s="13" t="str">
        <f>IF(OR(Tabla6[[#This Row],[IDA]]="",Tabla6[[#This Row],[IDT]]="",Tabla6[[#This Row],[IDI]]=""),"",Tabla6[[#This Row],[IDA]]&amp;"."&amp;Tabla6[[#This Row],[IDT]]&amp;"."&amp;Tabla6[[#This Row],[IDI]])</f>
        <v/>
      </c>
      <c r="C758" s="13" t="str">
        <f>IF(Formato_02!$B$14&lt;&gt;"",0,"")</f>
        <v/>
      </c>
      <c r="D758" s="13" t="str">
        <f>IF(Formato_02!$H$9&lt;&gt;"",Formato_02!$H$9,"")</f>
        <v/>
      </c>
      <c r="E758" s="24" t="str">
        <f t="shared" si="88"/>
        <v/>
      </c>
      <c r="F758" s="24" t="str">
        <f>IF(Formato_02!$B$14&lt;&gt;"",Formato_02!$B$14,"")</f>
        <v/>
      </c>
      <c r="G758" s="22" t="str">
        <f>IF('Formato 3_Gantt'!C763&lt;&gt;"",'Formato 3_Gantt'!C763,"")</f>
        <v/>
      </c>
      <c r="H758" s="13" t="str">
        <f>IF('Formato 3_Gantt'!D$8&lt;&gt;"",'Formato 3_Gantt'!D$8,"")</f>
        <v/>
      </c>
      <c r="I758" s="13" t="str">
        <f>IF('Formato 3_Gantt'!E$8&lt;&gt;"",'Formato 3_Gantt'!E$8,"")</f>
        <v/>
      </c>
      <c r="J758" s="13" t="str">
        <f>IF('Formato 3_Gantt'!F$8&lt;&gt;"",'Formato 3_Gantt'!F$8,"")</f>
        <v/>
      </c>
      <c r="K758" s="158" t="str">
        <f>IF('Formato 3_Gantt'!G$8&lt;&gt;"",'Formato 3_Gantt'!G$8,"")</f>
        <v/>
      </c>
      <c r="L758" s="158" t="str">
        <f>IF('Formato 3_Gantt'!H$8&lt;&gt;"",'Formato 3_Gantt'!H$8,"")</f>
        <v/>
      </c>
      <c r="M758" s="13" t="str">
        <f>IF('Formato 3_Gantt'!BL$8&lt;&gt;"",'Formato 3_Gantt'!BL$8,"")</f>
        <v/>
      </c>
      <c r="N758" s="13" t="str">
        <f>IF('Formato 3_Gantt'!BM$8&lt;&gt;"",'Formato 3_Gantt'!BM$8,"")</f>
        <v/>
      </c>
      <c r="O758" s="13" t="str">
        <f>IF('Formato 3_Gantt'!BN$8&lt;&gt;"",'Formato 3_Gantt'!BN$8,"")</f>
        <v/>
      </c>
      <c r="P758" s="13" t="str">
        <f>IF('Formato 3_Gantt'!BO$8&lt;&gt;"",'Formato 3_Gantt'!BO$8,"")</f>
        <v/>
      </c>
      <c r="Q758" s="13" t="str">
        <f>IF('Formato 3_Gantt'!BP$8&lt;&gt;"",'Formato 3_Gantt'!BP$8,"")</f>
        <v/>
      </c>
      <c r="R758" s="13" t="str">
        <f>IF('Formato 3_Gantt'!BQ$8&lt;&gt;"",'Formato 3_Gantt'!BQ$8,"")</f>
        <v/>
      </c>
      <c r="S758" s="13" t="str">
        <f>IF('Formato 3_Gantt'!BR$8&lt;&gt;"",'Formato 3_Gantt'!BR$8,"")</f>
        <v/>
      </c>
      <c r="T758" s="13" t="str">
        <f>IF('Formato 3_Gantt'!BS$8&lt;&gt;"",'Formato 3_Gantt'!BS$8,"")</f>
        <v/>
      </c>
      <c r="U758" s="13" t="str">
        <f>IF('Formato 3_Gantt'!BT$8&lt;&gt;"",'Formato 3_Gantt'!BT$8,"")</f>
        <v/>
      </c>
      <c r="V758" s="13" t="str">
        <f>IF('Formato 3_Gantt'!BU$8&lt;&gt;"",'Formato 3_Gantt'!BU$8,"")</f>
        <v/>
      </c>
      <c r="W758" s="13" t="str">
        <f>IF('Formato 3_Gantt'!BV$8&lt;&gt;"",'Formato 3_Gantt'!BV$8,"")</f>
        <v/>
      </c>
      <c r="X758" s="13" t="str">
        <f>IF('Formato 3_Gantt'!BW$8&lt;&gt;"",'Formato 3_Gantt'!BW$8,"")</f>
        <v/>
      </c>
      <c r="Y758" s="13" t="str">
        <f>IF('Formato 3_Gantt'!BX$8&lt;&gt;"",'Formato 3_Gantt'!BX$8,"")</f>
        <v/>
      </c>
      <c r="Z758" s="162" t="str">
        <f>IF(Formato_02!S$15&lt;&gt;"",Formato_02!S$15,"")</f>
        <v/>
      </c>
      <c r="AA758" s="162" t="str">
        <f>IF(Formato_02!T$15&lt;&gt;"",Formato_02!T$15,"")</f>
        <v/>
      </c>
      <c r="AB758" s="162" t="str">
        <f>IF(Formato_02!U$15&lt;&gt;"",Formato_02!U$15,"")</f>
        <v/>
      </c>
      <c r="AC758" s="162" t="str">
        <f>IF(Formato_02!V$15&lt;&gt;"",Formato_02!V$15,"")</f>
        <v/>
      </c>
      <c r="AD758" s="162" t="str">
        <f>IF(Formato_02!W$15&lt;&gt;"",Formato_02!W$15,"")</f>
        <v/>
      </c>
      <c r="AE758" s="162" t="str">
        <f>IF(Formato_02!X$15&lt;&gt;"",Formato_02!X$15,"")</f>
        <v/>
      </c>
      <c r="AF758" s="162" t="str">
        <f>IF(Formato_02!Y$15&lt;&gt;"",Formato_02!Y$15,"")</f>
        <v/>
      </c>
      <c r="AG758" s="162" t="str">
        <f>IF(Formato_02!Z$15&lt;&gt;"",Formato_02!Z$15,"")</f>
        <v/>
      </c>
      <c r="AH758" s="162" t="str">
        <f>IF(Formato_02!AA$15&lt;&gt;"",Formato_02!AA$15,"")</f>
        <v/>
      </c>
      <c r="AI758" s="162" t="str">
        <f>IF(Formato_02!AB$15&lt;&gt;"",Formato_02!AB$15,"")</f>
        <v/>
      </c>
      <c r="AJ758" s="162" t="str">
        <f>IF(Formato_02!AC$15&lt;&gt;"",Formato_02!AC$15,"")</f>
        <v/>
      </c>
      <c r="AK758" s="162" t="str">
        <f>IF(Formato_02!AD$15&lt;&gt;"",Formato_02!AD$15,"")</f>
        <v/>
      </c>
      <c r="AL758" s="162" t="str">
        <f>IF(Formato_02!$N$14&lt;&gt;"",Formato_02!$N$14,"")</f>
        <v/>
      </c>
      <c r="AM758" s="13" t="str">
        <f>IF(Formato_02!$X$4&lt;&gt;"","AN","")</f>
        <v/>
      </c>
      <c r="AN758" s="24" t="str">
        <f t="shared" si="89"/>
        <v/>
      </c>
      <c r="AO758" s="13" t="str">
        <f>IF(Formato_02!$Y$4&lt;&gt;"","P027","")</f>
        <v/>
      </c>
      <c r="AP758" s="24" t="str">
        <f t="shared" si="90"/>
        <v/>
      </c>
      <c r="AQ758" s="13" t="str">
        <f>IF(Formato_02!$Z$4&lt;&gt;"","PNCVG","")</f>
        <v/>
      </c>
      <c r="AR758" s="24" t="str">
        <f t="shared" si="91"/>
        <v/>
      </c>
      <c r="AS758" s="13" t="str">
        <f>IF(Formato_02!$AA$4&lt;&gt;"","PNFF","")</f>
        <v/>
      </c>
      <c r="AT758" s="24" t="str">
        <f t="shared" si="92"/>
        <v/>
      </c>
      <c r="AU758" s="13" t="str">
        <f>IF(Formato_02!$AB$4&lt;&gt;"","PNPAM","")</f>
        <v/>
      </c>
      <c r="AV758" s="24" t="str">
        <f t="shared" si="93"/>
        <v/>
      </c>
      <c r="AW758" s="13" t="str">
        <f>IF(Formato_02!$AC$4&lt;&gt;"","PNAIA","")</f>
        <v/>
      </c>
      <c r="AX758" s="24" t="str">
        <f t="shared" si="94"/>
        <v/>
      </c>
      <c r="AY758" s="13" t="str">
        <f>IF(Formato_02!$AD$4&lt;&gt;"","PIO","")</f>
        <v/>
      </c>
      <c r="AZ758" s="24" t="str">
        <f t="shared" si="95"/>
        <v/>
      </c>
      <c r="BA758" s="13" t="str">
        <f>IF('Formato 3_Gantt'!B$34&lt;&gt;"",'Formato 3_Gantt'!A$34,"")</f>
        <v/>
      </c>
      <c r="BB758" s="24" t="str">
        <f>IF('Formato 3_Gantt'!B$34&lt;&gt;"",'Formato 3_Gantt'!B$34,"")</f>
        <v/>
      </c>
      <c r="BC758" s="22" t="str">
        <f>IF('Formato 3_Gantt'!C$34&lt;&gt;"",'Formato 3_Gantt'!C$34,"")</f>
        <v/>
      </c>
      <c r="BD758" s="13" t="str">
        <f>IF('Formato 3_Gantt'!D$34&lt;&gt;"",'Formato 3_Gantt'!D$34,"")</f>
        <v/>
      </c>
      <c r="BE758" s="161" t="str">
        <f>IF('Formato 3_Gantt'!E$34&lt;&gt;"",'Formato 3_Gantt'!E$34,"")</f>
        <v/>
      </c>
      <c r="BF758" s="13" t="str">
        <f>IF('Formato 3_Gantt'!F$34&lt;&gt;"",'Formato 3_Gantt'!F$34,"")</f>
        <v/>
      </c>
      <c r="BG758" s="158" t="str">
        <f>IF('Formato 3_Gantt'!G$34&lt;&gt;"",'Formato 3_Gantt'!G$34,"")</f>
        <v/>
      </c>
      <c r="BH758" s="158" t="str">
        <f>IF('Formato 3_Gantt'!H$34&lt;&gt;"",'Formato 3_Gantt'!H$34,"")</f>
        <v/>
      </c>
      <c r="BI758" s="161" t="str">
        <f>IF('Formato 3_Gantt'!BL$34&lt;&gt;"",'Formato 3_Gantt'!BL$34,"")</f>
        <v/>
      </c>
      <c r="BJ758" s="161" t="str">
        <f>IF('Formato 3_Gantt'!BM$34&lt;&gt;"",'Formato 3_Gantt'!BM$34,"")</f>
        <v/>
      </c>
      <c r="BK758" s="161" t="str">
        <f>IF('Formato 3_Gantt'!BN$34&lt;&gt;"",'Formato 3_Gantt'!BN$34,"")</f>
        <v/>
      </c>
      <c r="BL758" s="161" t="str">
        <f>IF('Formato 3_Gantt'!BO$34&lt;&gt;"",'Formato 3_Gantt'!BO$34,"")</f>
        <v/>
      </c>
      <c r="BM758" s="161" t="str">
        <f>IF('Formato 3_Gantt'!BP$34&lt;&gt;"",'Formato 3_Gantt'!BP$34,"")</f>
        <v/>
      </c>
      <c r="BN758" s="161" t="str">
        <f>IF('Formato 3_Gantt'!BQ$34&lt;&gt;"",'Formato 3_Gantt'!BQ$34,"")</f>
        <v/>
      </c>
      <c r="BO758" s="161" t="str">
        <f>IF('Formato 3_Gantt'!BR$34&lt;&gt;"",'Formato 3_Gantt'!BR$34,"")</f>
        <v/>
      </c>
      <c r="BP758" s="161" t="str">
        <f>IF('Formato 3_Gantt'!BS$34&lt;&gt;"",'Formato 3_Gantt'!BS$34,"")</f>
        <v/>
      </c>
      <c r="BQ758" s="161" t="str">
        <f>IF('Formato 3_Gantt'!BT$34&lt;&gt;"",'Formato 3_Gantt'!BT$34,"")</f>
        <v/>
      </c>
      <c r="BR758" s="161" t="str">
        <f>IF('Formato 3_Gantt'!BU$34&lt;&gt;"",'Formato 3_Gantt'!BU$34,"")</f>
        <v/>
      </c>
      <c r="BS758" s="161" t="str">
        <f>IF('Formato 3_Gantt'!BV$34&lt;&gt;"",'Formato 3_Gantt'!BV$34,"")</f>
        <v/>
      </c>
      <c r="BT758" s="161" t="str">
        <f>IF('Formato 3_Gantt'!BW$34&lt;&gt;"",'Formato 3_Gantt'!BW$34,"")</f>
        <v/>
      </c>
      <c r="BU758" s="161" t="str">
        <f>IF('Formato 3_Gantt'!BX$34&lt;&gt;"",'Formato 3_Gantt'!BX$34,"")</f>
        <v/>
      </c>
      <c r="BV758" s="163" t="str">
        <f>IF('Formato 4_Ppto'!I$782&lt;&gt;"",'Formato 4_Ppto'!I$782,"")</f>
        <v/>
      </c>
      <c r="BW758" s="162" t="str">
        <f>IF('Formato 4_Ppto'!X$782&lt;&gt;"",'Formato 4_Ppto'!X$782,"")</f>
        <v/>
      </c>
      <c r="BX758" s="162" t="str">
        <f>IF('Formato 4_Ppto'!Y$782&lt;&gt;"",'Formato 4_Ppto'!Y$782,"")</f>
        <v/>
      </c>
      <c r="BY758" s="162" t="str">
        <f>IF('Formato 4_Ppto'!Z$782&lt;&gt;"",'Formato 4_Ppto'!Z$782,"")</f>
        <v/>
      </c>
      <c r="BZ758" s="162" t="str">
        <f>IF('Formato 4_Ppto'!AA$782&lt;&gt;"",'Formato 4_Ppto'!AA$782,"")</f>
        <v/>
      </c>
      <c r="CA758" s="162" t="str">
        <f>IF('Formato 4_Ppto'!AB$782&lt;&gt;"",'Formato 4_Ppto'!AB$782,"")</f>
        <v/>
      </c>
      <c r="CB758" s="162" t="str">
        <f>IF('Formato 4_Ppto'!AC$782&lt;&gt;"",'Formato 4_Ppto'!AC$782,"")</f>
        <v/>
      </c>
      <c r="CC758" s="162" t="str">
        <f>IF('Formato 4_Ppto'!AD$782&lt;&gt;"",'Formato 4_Ppto'!AD$782,"")</f>
        <v/>
      </c>
      <c r="CD758" s="162" t="str">
        <f>IF('Formato 4_Ppto'!AE$782&lt;&gt;"",'Formato 4_Ppto'!AE$782,"")</f>
        <v/>
      </c>
      <c r="CE758" s="162" t="str">
        <f>IF('Formato 4_Ppto'!AF$782&lt;&gt;"",'Formato 4_Ppto'!AF$782,"")</f>
        <v/>
      </c>
      <c r="CF758" s="162" t="str">
        <f>IF('Formato 4_Ppto'!AG$782&lt;&gt;"",'Formato 4_Ppto'!AG$782,"")</f>
        <v/>
      </c>
      <c r="CG758" s="162" t="str">
        <f>IF('Formato 4_Ppto'!AH$782&lt;&gt;"",'Formato 4_Ppto'!AH$782,"")</f>
        <v/>
      </c>
      <c r="CH758" s="162" t="str">
        <f>IF('Formato 4_Ppto'!AI$782&lt;&gt;"",'Formato 4_Ppto'!AI$782,"")</f>
        <v/>
      </c>
      <c r="CI758" s="163" t="str">
        <f>IF('Formato 4_Ppto'!AJ$782&lt;&gt;"",'Formato 4_Ppto'!AJ$782,"")</f>
        <v/>
      </c>
      <c r="CJ758" s="13" t="str">
        <f>IF('Formato 4_Ppto'!B788&lt;&gt;"",'Formato 4_Ppto'!A788,"")</f>
        <v/>
      </c>
      <c r="CK758" s="24" t="str">
        <f>IF('Formato 4_Ppto'!B788&lt;&gt;"",'Formato 4_Ppto'!B788,"")</f>
        <v/>
      </c>
      <c r="CL758" s="22" t="str">
        <f>IF('Formato 4_Ppto'!C788&lt;&gt;"",'Formato 4_Ppto'!C788,"")</f>
        <v/>
      </c>
      <c r="CM758" s="24" t="str">
        <f>IF('Formato 4_Ppto'!D788&lt;&gt;"",'Formato 4_Ppto'!D788,"")</f>
        <v/>
      </c>
      <c r="CN758" s="161" t="str">
        <f>IF('Formato 4_Ppto'!E788&lt;&gt;"",'Formato 4_Ppto'!E788,"")</f>
        <v/>
      </c>
      <c r="CO758" s="161" t="str">
        <f>IF('Formato 4_Ppto'!G788&lt;&gt;"",'Formato 4_Ppto'!G788,"")</f>
        <v/>
      </c>
      <c r="CP758" s="163" t="str">
        <f>IF('Formato 4_Ppto'!I788&lt;&gt;"",'Formato 4_Ppto'!I788,"")</f>
        <v/>
      </c>
      <c r="CQ758" s="161" t="str">
        <f>IF('Formato 4_Ppto'!K788&lt;&gt;"",'Formato 4_Ppto'!K788,"")</f>
        <v/>
      </c>
      <c r="CR758" s="161" t="str">
        <f>IF('Formato 4_Ppto'!L788&lt;&gt;"",'Formato 4_Ppto'!L788,"")</f>
        <v/>
      </c>
      <c r="CS758" s="161" t="str">
        <f>IF('Formato 4_Ppto'!M788&lt;&gt;"",'Formato 4_Ppto'!M788,"")</f>
        <v/>
      </c>
      <c r="CT758" s="161" t="str">
        <f>IF('Formato 4_Ppto'!N788&lt;&gt;"",'Formato 4_Ppto'!N788,"")</f>
        <v/>
      </c>
      <c r="CU758" s="161" t="str">
        <f>IF('Formato 4_Ppto'!O788&lt;&gt;"",'Formato 4_Ppto'!O788,"")</f>
        <v/>
      </c>
      <c r="CV758" s="161" t="str">
        <f>IF('Formato 4_Ppto'!P788&lt;&gt;"",'Formato 4_Ppto'!P788,"")</f>
        <v/>
      </c>
      <c r="CW758" s="161" t="str">
        <f>IF('Formato 4_Ppto'!Q788&lt;&gt;"",'Formato 4_Ppto'!Q788,"")</f>
        <v/>
      </c>
      <c r="CX758" s="161" t="str">
        <f>IF('Formato 4_Ppto'!R788&lt;&gt;"",'Formato 4_Ppto'!R788,"")</f>
        <v/>
      </c>
      <c r="CY758" s="161" t="str">
        <f>IF('Formato 4_Ppto'!S788&lt;&gt;"",'Formato 4_Ppto'!S788,"")</f>
        <v/>
      </c>
      <c r="CZ758" s="161" t="str">
        <f>IF('Formato 4_Ppto'!T788&lt;&gt;"",'Formato 4_Ppto'!T788,"")</f>
        <v/>
      </c>
      <c r="DA758" s="161" t="str">
        <f>IF('Formato 4_Ppto'!U788&lt;&gt;"",'Formato 4_Ppto'!U788,"")</f>
        <v/>
      </c>
      <c r="DB758" s="161" t="str">
        <f>IF('Formato 4_Ppto'!V788&lt;&gt;"",'Formato 4_Ppto'!V788,"")</f>
        <v/>
      </c>
      <c r="DC758" s="161" t="str">
        <f>IF('Formato 4_Ppto'!W788&lt;&gt;"",'Formato 4_Ppto'!W788,"")</f>
        <v/>
      </c>
      <c r="DD758" s="162" t="str">
        <f>IF('Formato 4_Ppto'!X788&lt;&gt;"",'Formato 4_Ppto'!X788,"")</f>
        <v/>
      </c>
      <c r="DE758" s="162" t="str">
        <f>IF('Formato 4_Ppto'!Y788&lt;&gt;"",'Formato 4_Ppto'!Y788,"")</f>
        <v/>
      </c>
      <c r="DF758" s="162" t="str">
        <f>IF('Formato 4_Ppto'!Z788&lt;&gt;"",'Formato 4_Ppto'!Z788,"")</f>
        <v/>
      </c>
      <c r="DG758" s="162" t="str">
        <f>IF('Formato 4_Ppto'!AA788&lt;&gt;"",'Formato 4_Ppto'!AA788,"")</f>
        <v/>
      </c>
      <c r="DH758" s="162" t="str">
        <f>IF('Formato 4_Ppto'!AB788&lt;&gt;"",'Formato 4_Ppto'!AB788,"")</f>
        <v/>
      </c>
      <c r="DI758" s="162" t="str">
        <f>IF('Formato 4_Ppto'!AC788&lt;&gt;"",'Formato 4_Ppto'!AC788,"")</f>
        <v/>
      </c>
      <c r="DJ758" s="162" t="str">
        <f>IF('Formato 4_Ppto'!AD788&lt;&gt;"",'Formato 4_Ppto'!AD788,"")</f>
        <v/>
      </c>
      <c r="DK758" s="162" t="str">
        <f>IF('Formato 4_Ppto'!AE788&lt;&gt;"",'Formato 4_Ppto'!AE788,"")</f>
        <v/>
      </c>
      <c r="DL758" s="162" t="str">
        <f>IF('Formato 4_Ppto'!AF788&lt;&gt;"",'Formato 4_Ppto'!AF788,"")</f>
        <v/>
      </c>
      <c r="DM758" s="162" t="str">
        <f>IF('Formato 4_Ppto'!AG788&lt;&gt;"",'Formato 4_Ppto'!AG788,"")</f>
        <v/>
      </c>
      <c r="DN758" s="162" t="str">
        <f>IF('Formato 4_Ppto'!AH788&lt;&gt;"",'Formato 4_Ppto'!AH788,"")</f>
        <v/>
      </c>
      <c r="DO758" s="162" t="str">
        <f>IF('Formato 4_Ppto'!AI788&lt;&gt;"",'Formato 4_Ppto'!AI788,"")</f>
        <v/>
      </c>
      <c r="DP758" s="163" t="str">
        <f>IF('Formato 4_Ppto'!AJ788&lt;&gt;"",'Formato 4_Ppto'!AJ788,"")</f>
        <v/>
      </c>
    </row>
    <row r="759" spans="2:120" x14ac:dyDescent="0.3">
      <c r="B759" s="13" t="str">
        <f>IF(OR(Tabla6[[#This Row],[IDA]]="",Tabla6[[#This Row],[IDT]]="",Tabla6[[#This Row],[IDI]]=""),"",Tabla6[[#This Row],[IDA]]&amp;"."&amp;Tabla6[[#This Row],[IDT]]&amp;"."&amp;Tabla6[[#This Row],[IDI]])</f>
        <v/>
      </c>
      <c r="C759" s="13" t="str">
        <f>IF(Formato_02!$B$14&lt;&gt;"",0,"")</f>
        <v/>
      </c>
      <c r="D759" s="13" t="str">
        <f>IF(Formato_02!$H$9&lt;&gt;"",Formato_02!$H$9,"")</f>
        <v/>
      </c>
      <c r="E759" s="24" t="str">
        <f t="shared" si="88"/>
        <v/>
      </c>
      <c r="F759" s="24" t="str">
        <f>IF(Formato_02!$B$14&lt;&gt;"",Formato_02!$B$14,"")</f>
        <v/>
      </c>
      <c r="G759" s="22" t="str">
        <f>IF('Formato 3_Gantt'!C764&lt;&gt;"",'Formato 3_Gantt'!C764,"")</f>
        <v/>
      </c>
      <c r="H759" s="13" t="str">
        <f>IF('Formato 3_Gantt'!D$8&lt;&gt;"",'Formato 3_Gantt'!D$8,"")</f>
        <v/>
      </c>
      <c r="I759" s="13" t="str">
        <f>IF('Formato 3_Gantt'!E$8&lt;&gt;"",'Formato 3_Gantt'!E$8,"")</f>
        <v/>
      </c>
      <c r="J759" s="13" t="str">
        <f>IF('Formato 3_Gantt'!F$8&lt;&gt;"",'Formato 3_Gantt'!F$8,"")</f>
        <v/>
      </c>
      <c r="K759" s="158" t="str">
        <f>IF('Formato 3_Gantt'!G$8&lt;&gt;"",'Formato 3_Gantt'!G$8,"")</f>
        <v/>
      </c>
      <c r="L759" s="158" t="str">
        <f>IF('Formato 3_Gantt'!H$8&lt;&gt;"",'Formato 3_Gantt'!H$8,"")</f>
        <v/>
      </c>
      <c r="M759" s="13" t="str">
        <f>IF('Formato 3_Gantt'!BL$8&lt;&gt;"",'Formato 3_Gantt'!BL$8,"")</f>
        <v/>
      </c>
      <c r="N759" s="13" t="str">
        <f>IF('Formato 3_Gantt'!BM$8&lt;&gt;"",'Formato 3_Gantt'!BM$8,"")</f>
        <v/>
      </c>
      <c r="O759" s="13" t="str">
        <f>IF('Formato 3_Gantt'!BN$8&lt;&gt;"",'Formato 3_Gantt'!BN$8,"")</f>
        <v/>
      </c>
      <c r="P759" s="13" t="str">
        <f>IF('Formato 3_Gantt'!BO$8&lt;&gt;"",'Formato 3_Gantt'!BO$8,"")</f>
        <v/>
      </c>
      <c r="Q759" s="13" t="str">
        <f>IF('Formato 3_Gantt'!BP$8&lt;&gt;"",'Formato 3_Gantt'!BP$8,"")</f>
        <v/>
      </c>
      <c r="R759" s="13" t="str">
        <f>IF('Formato 3_Gantt'!BQ$8&lt;&gt;"",'Formato 3_Gantt'!BQ$8,"")</f>
        <v/>
      </c>
      <c r="S759" s="13" t="str">
        <f>IF('Formato 3_Gantt'!BR$8&lt;&gt;"",'Formato 3_Gantt'!BR$8,"")</f>
        <v/>
      </c>
      <c r="T759" s="13" t="str">
        <f>IF('Formato 3_Gantt'!BS$8&lt;&gt;"",'Formato 3_Gantt'!BS$8,"")</f>
        <v/>
      </c>
      <c r="U759" s="13" t="str">
        <f>IF('Formato 3_Gantt'!BT$8&lt;&gt;"",'Formato 3_Gantt'!BT$8,"")</f>
        <v/>
      </c>
      <c r="V759" s="13" t="str">
        <f>IF('Formato 3_Gantt'!BU$8&lt;&gt;"",'Formato 3_Gantt'!BU$8,"")</f>
        <v/>
      </c>
      <c r="W759" s="13" t="str">
        <f>IF('Formato 3_Gantt'!BV$8&lt;&gt;"",'Formato 3_Gantt'!BV$8,"")</f>
        <v/>
      </c>
      <c r="X759" s="13" t="str">
        <f>IF('Formato 3_Gantt'!BW$8&lt;&gt;"",'Formato 3_Gantt'!BW$8,"")</f>
        <v/>
      </c>
      <c r="Y759" s="13" t="str">
        <f>IF('Formato 3_Gantt'!BX$8&lt;&gt;"",'Formato 3_Gantt'!BX$8,"")</f>
        <v/>
      </c>
      <c r="Z759" s="162" t="str">
        <f>IF(Formato_02!S$15&lt;&gt;"",Formato_02!S$15,"")</f>
        <v/>
      </c>
      <c r="AA759" s="162" t="str">
        <f>IF(Formato_02!T$15&lt;&gt;"",Formato_02!T$15,"")</f>
        <v/>
      </c>
      <c r="AB759" s="162" t="str">
        <f>IF(Formato_02!U$15&lt;&gt;"",Formato_02!U$15,"")</f>
        <v/>
      </c>
      <c r="AC759" s="162" t="str">
        <f>IF(Formato_02!V$15&lt;&gt;"",Formato_02!V$15,"")</f>
        <v/>
      </c>
      <c r="AD759" s="162" t="str">
        <f>IF(Formato_02!W$15&lt;&gt;"",Formato_02!W$15,"")</f>
        <v/>
      </c>
      <c r="AE759" s="162" t="str">
        <f>IF(Formato_02!X$15&lt;&gt;"",Formato_02!X$15,"")</f>
        <v/>
      </c>
      <c r="AF759" s="162" t="str">
        <f>IF(Formato_02!Y$15&lt;&gt;"",Formato_02!Y$15,"")</f>
        <v/>
      </c>
      <c r="AG759" s="162" t="str">
        <f>IF(Formato_02!Z$15&lt;&gt;"",Formato_02!Z$15,"")</f>
        <v/>
      </c>
      <c r="AH759" s="162" t="str">
        <f>IF(Formato_02!AA$15&lt;&gt;"",Formato_02!AA$15,"")</f>
        <v/>
      </c>
      <c r="AI759" s="162" t="str">
        <f>IF(Formato_02!AB$15&lt;&gt;"",Formato_02!AB$15,"")</f>
        <v/>
      </c>
      <c r="AJ759" s="162" t="str">
        <f>IF(Formato_02!AC$15&lt;&gt;"",Formato_02!AC$15,"")</f>
        <v/>
      </c>
      <c r="AK759" s="162" t="str">
        <f>IF(Formato_02!AD$15&lt;&gt;"",Formato_02!AD$15,"")</f>
        <v/>
      </c>
      <c r="AL759" s="162" t="str">
        <f>IF(Formato_02!$N$14&lt;&gt;"",Formato_02!$N$14,"")</f>
        <v/>
      </c>
      <c r="AM759" s="13" t="str">
        <f>IF(Formato_02!$X$4&lt;&gt;"","AN","")</f>
        <v/>
      </c>
      <c r="AN759" s="24" t="str">
        <f t="shared" si="89"/>
        <v/>
      </c>
      <c r="AO759" s="13" t="str">
        <f>IF(Formato_02!$Y$4&lt;&gt;"","P027","")</f>
        <v/>
      </c>
      <c r="AP759" s="24" t="str">
        <f t="shared" si="90"/>
        <v/>
      </c>
      <c r="AQ759" s="13" t="str">
        <f>IF(Formato_02!$Z$4&lt;&gt;"","PNCVG","")</f>
        <v/>
      </c>
      <c r="AR759" s="24" t="str">
        <f t="shared" si="91"/>
        <v/>
      </c>
      <c r="AS759" s="13" t="str">
        <f>IF(Formato_02!$AA$4&lt;&gt;"","PNFF","")</f>
        <v/>
      </c>
      <c r="AT759" s="24" t="str">
        <f t="shared" si="92"/>
        <v/>
      </c>
      <c r="AU759" s="13" t="str">
        <f>IF(Formato_02!$AB$4&lt;&gt;"","PNPAM","")</f>
        <v/>
      </c>
      <c r="AV759" s="24" t="str">
        <f t="shared" si="93"/>
        <v/>
      </c>
      <c r="AW759" s="13" t="str">
        <f>IF(Formato_02!$AC$4&lt;&gt;"","PNAIA","")</f>
        <v/>
      </c>
      <c r="AX759" s="24" t="str">
        <f t="shared" si="94"/>
        <v/>
      </c>
      <c r="AY759" s="13" t="str">
        <f>IF(Formato_02!$AD$4&lt;&gt;"","PIO","")</f>
        <v/>
      </c>
      <c r="AZ759" s="24" t="str">
        <f t="shared" si="95"/>
        <v/>
      </c>
      <c r="BA759" s="13" t="str">
        <f>IF('Formato 3_Gantt'!B$34&lt;&gt;"",'Formato 3_Gantt'!A$34,"")</f>
        <v/>
      </c>
      <c r="BB759" s="24" t="str">
        <f>IF('Formato 3_Gantt'!B$34&lt;&gt;"",'Formato 3_Gantt'!B$34,"")</f>
        <v/>
      </c>
      <c r="BC759" s="22" t="str">
        <f>IF('Formato 3_Gantt'!C$34&lt;&gt;"",'Formato 3_Gantt'!C$34,"")</f>
        <v/>
      </c>
      <c r="BD759" s="13" t="str">
        <f>IF('Formato 3_Gantt'!D$34&lt;&gt;"",'Formato 3_Gantt'!D$34,"")</f>
        <v/>
      </c>
      <c r="BE759" s="161" t="str">
        <f>IF('Formato 3_Gantt'!E$34&lt;&gt;"",'Formato 3_Gantt'!E$34,"")</f>
        <v/>
      </c>
      <c r="BF759" s="13" t="str">
        <f>IF('Formato 3_Gantt'!F$34&lt;&gt;"",'Formato 3_Gantt'!F$34,"")</f>
        <v/>
      </c>
      <c r="BG759" s="158" t="str">
        <f>IF('Formato 3_Gantt'!G$34&lt;&gt;"",'Formato 3_Gantt'!G$34,"")</f>
        <v/>
      </c>
      <c r="BH759" s="158" t="str">
        <f>IF('Formato 3_Gantt'!H$34&lt;&gt;"",'Formato 3_Gantt'!H$34,"")</f>
        <v/>
      </c>
      <c r="BI759" s="161" t="str">
        <f>IF('Formato 3_Gantt'!BL$34&lt;&gt;"",'Formato 3_Gantt'!BL$34,"")</f>
        <v/>
      </c>
      <c r="BJ759" s="161" t="str">
        <f>IF('Formato 3_Gantt'!BM$34&lt;&gt;"",'Formato 3_Gantt'!BM$34,"")</f>
        <v/>
      </c>
      <c r="BK759" s="161" t="str">
        <f>IF('Formato 3_Gantt'!BN$34&lt;&gt;"",'Formato 3_Gantt'!BN$34,"")</f>
        <v/>
      </c>
      <c r="BL759" s="161" t="str">
        <f>IF('Formato 3_Gantt'!BO$34&lt;&gt;"",'Formato 3_Gantt'!BO$34,"")</f>
        <v/>
      </c>
      <c r="BM759" s="161" t="str">
        <f>IF('Formato 3_Gantt'!BP$34&lt;&gt;"",'Formato 3_Gantt'!BP$34,"")</f>
        <v/>
      </c>
      <c r="BN759" s="161" t="str">
        <f>IF('Formato 3_Gantt'!BQ$34&lt;&gt;"",'Formato 3_Gantt'!BQ$34,"")</f>
        <v/>
      </c>
      <c r="BO759" s="161" t="str">
        <f>IF('Formato 3_Gantt'!BR$34&lt;&gt;"",'Formato 3_Gantt'!BR$34,"")</f>
        <v/>
      </c>
      <c r="BP759" s="161" t="str">
        <f>IF('Formato 3_Gantt'!BS$34&lt;&gt;"",'Formato 3_Gantt'!BS$34,"")</f>
        <v/>
      </c>
      <c r="BQ759" s="161" t="str">
        <f>IF('Formato 3_Gantt'!BT$34&lt;&gt;"",'Formato 3_Gantt'!BT$34,"")</f>
        <v/>
      </c>
      <c r="BR759" s="161" t="str">
        <f>IF('Formato 3_Gantt'!BU$34&lt;&gt;"",'Formato 3_Gantt'!BU$34,"")</f>
        <v/>
      </c>
      <c r="BS759" s="161" t="str">
        <f>IF('Formato 3_Gantt'!BV$34&lt;&gt;"",'Formato 3_Gantt'!BV$34,"")</f>
        <v/>
      </c>
      <c r="BT759" s="161" t="str">
        <f>IF('Formato 3_Gantt'!BW$34&lt;&gt;"",'Formato 3_Gantt'!BW$34,"")</f>
        <v/>
      </c>
      <c r="BU759" s="161" t="str">
        <f>IF('Formato 3_Gantt'!BX$34&lt;&gt;"",'Formato 3_Gantt'!BX$34,"")</f>
        <v/>
      </c>
      <c r="BV759" s="163" t="str">
        <f>IF('Formato 4_Ppto'!I$782&lt;&gt;"",'Formato 4_Ppto'!I$782,"")</f>
        <v/>
      </c>
      <c r="BW759" s="162" t="str">
        <f>IF('Formato 4_Ppto'!X$782&lt;&gt;"",'Formato 4_Ppto'!X$782,"")</f>
        <v/>
      </c>
      <c r="BX759" s="162" t="str">
        <f>IF('Formato 4_Ppto'!Y$782&lt;&gt;"",'Formato 4_Ppto'!Y$782,"")</f>
        <v/>
      </c>
      <c r="BY759" s="162" t="str">
        <f>IF('Formato 4_Ppto'!Z$782&lt;&gt;"",'Formato 4_Ppto'!Z$782,"")</f>
        <v/>
      </c>
      <c r="BZ759" s="162" t="str">
        <f>IF('Formato 4_Ppto'!AA$782&lt;&gt;"",'Formato 4_Ppto'!AA$782,"")</f>
        <v/>
      </c>
      <c r="CA759" s="162" t="str">
        <f>IF('Formato 4_Ppto'!AB$782&lt;&gt;"",'Formato 4_Ppto'!AB$782,"")</f>
        <v/>
      </c>
      <c r="CB759" s="162" t="str">
        <f>IF('Formato 4_Ppto'!AC$782&lt;&gt;"",'Formato 4_Ppto'!AC$782,"")</f>
        <v/>
      </c>
      <c r="CC759" s="162" t="str">
        <f>IF('Formato 4_Ppto'!AD$782&lt;&gt;"",'Formato 4_Ppto'!AD$782,"")</f>
        <v/>
      </c>
      <c r="CD759" s="162" t="str">
        <f>IF('Formato 4_Ppto'!AE$782&lt;&gt;"",'Formato 4_Ppto'!AE$782,"")</f>
        <v/>
      </c>
      <c r="CE759" s="162" t="str">
        <f>IF('Formato 4_Ppto'!AF$782&lt;&gt;"",'Formato 4_Ppto'!AF$782,"")</f>
        <v/>
      </c>
      <c r="CF759" s="162" t="str">
        <f>IF('Formato 4_Ppto'!AG$782&lt;&gt;"",'Formato 4_Ppto'!AG$782,"")</f>
        <v/>
      </c>
      <c r="CG759" s="162" t="str">
        <f>IF('Formato 4_Ppto'!AH$782&lt;&gt;"",'Formato 4_Ppto'!AH$782,"")</f>
        <v/>
      </c>
      <c r="CH759" s="162" t="str">
        <f>IF('Formato 4_Ppto'!AI$782&lt;&gt;"",'Formato 4_Ppto'!AI$782,"")</f>
        <v/>
      </c>
      <c r="CI759" s="163" t="str">
        <f>IF('Formato 4_Ppto'!AJ$782&lt;&gt;"",'Formato 4_Ppto'!AJ$782,"")</f>
        <v/>
      </c>
      <c r="CJ759" s="13" t="str">
        <f>IF('Formato 4_Ppto'!B789&lt;&gt;"",'Formato 4_Ppto'!A789,"")</f>
        <v/>
      </c>
      <c r="CK759" s="24" t="str">
        <f>IF('Formato 4_Ppto'!B789&lt;&gt;"",'Formato 4_Ppto'!B789,"")</f>
        <v/>
      </c>
      <c r="CL759" s="22" t="str">
        <f>IF('Formato 4_Ppto'!C789&lt;&gt;"",'Formato 4_Ppto'!C789,"")</f>
        <v/>
      </c>
      <c r="CM759" s="24" t="str">
        <f>IF('Formato 4_Ppto'!D789&lt;&gt;"",'Formato 4_Ppto'!D789,"")</f>
        <v/>
      </c>
      <c r="CN759" s="161" t="str">
        <f>IF('Formato 4_Ppto'!E789&lt;&gt;"",'Formato 4_Ppto'!E789,"")</f>
        <v/>
      </c>
      <c r="CO759" s="161" t="str">
        <f>IF('Formato 4_Ppto'!G789&lt;&gt;"",'Formato 4_Ppto'!G789,"")</f>
        <v/>
      </c>
      <c r="CP759" s="163" t="str">
        <f>IF('Formato 4_Ppto'!I789&lt;&gt;"",'Formato 4_Ppto'!I789,"")</f>
        <v/>
      </c>
      <c r="CQ759" s="161" t="str">
        <f>IF('Formato 4_Ppto'!K789&lt;&gt;"",'Formato 4_Ppto'!K789,"")</f>
        <v/>
      </c>
      <c r="CR759" s="161" t="str">
        <f>IF('Formato 4_Ppto'!L789&lt;&gt;"",'Formato 4_Ppto'!L789,"")</f>
        <v/>
      </c>
      <c r="CS759" s="161" t="str">
        <f>IF('Formato 4_Ppto'!M789&lt;&gt;"",'Formato 4_Ppto'!M789,"")</f>
        <v/>
      </c>
      <c r="CT759" s="161" t="str">
        <f>IF('Formato 4_Ppto'!N789&lt;&gt;"",'Formato 4_Ppto'!N789,"")</f>
        <v/>
      </c>
      <c r="CU759" s="161" t="str">
        <f>IF('Formato 4_Ppto'!O789&lt;&gt;"",'Formato 4_Ppto'!O789,"")</f>
        <v/>
      </c>
      <c r="CV759" s="161" t="str">
        <f>IF('Formato 4_Ppto'!P789&lt;&gt;"",'Formato 4_Ppto'!P789,"")</f>
        <v/>
      </c>
      <c r="CW759" s="161" t="str">
        <f>IF('Formato 4_Ppto'!Q789&lt;&gt;"",'Formato 4_Ppto'!Q789,"")</f>
        <v/>
      </c>
      <c r="CX759" s="161" t="str">
        <f>IF('Formato 4_Ppto'!R789&lt;&gt;"",'Formato 4_Ppto'!R789,"")</f>
        <v/>
      </c>
      <c r="CY759" s="161" t="str">
        <f>IF('Formato 4_Ppto'!S789&lt;&gt;"",'Formato 4_Ppto'!S789,"")</f>
        <v/>
      </c>
      <c r="CZ759" s="161" t="str">
        <f>IF('Formato 4_Ppto'!T789&lt;&gt;"",'Formato 4_Ppto'!T789,"")</f>
        <v/>
      </c>
      <c r="DA759" s="161" t="str">
        <f>IF('Formato 4_Ppto'!U789&lt;&gt;"",'Formato 4_Ppto'!U789,"")</f>
        <v/>
      </c>
      <c r="DB759" s="161" t="str">
        <f>IF('Formato 4_Ppto'!V789&lt;&gt;"",'Formato 4_Ppto'!V789,"")</f>
        <v/>
      </c>
      <c r="DC759" s="161" t="str">
        <f>IF('Formato 4_Ppto'!W789&lt;&gt;"",'Formato 4_Ppto'!W789,"")</f>
        <v/>
      </c>
      <c r="DD759" s="162" t="str">
        <f>IF('Formato 4_Ppto'!X789&lt;&gt;"",'Formato 4_Ppto'!X789,"")</f>
        <v/>
      </c>
      <c r="DE759" s="162" t="str">
        <f>IF('Formato 4_Ppto'!Y789&lt;&gt;"",'Formato 4_Ppto'!Y789,"")</f>
        <v/>
      </c>
      <c r="DF759" s="162" t="str">
        <f>IF('Formato 4_Ppto'!Z789&lt;&gt;"",'Formato 4_Ppto'!Z789,"")</f>
        <v/>
      </c>
      <c r="DG759" s="162" t="str">
        <f>IF('Formato 4_Ppto'!AA789&lt;&gt;"",'Formato 4_Ppto'!AA789,"")</f>
        <v/>
      </c>
      <c r="DH759" s="162" t="str">
        <f>IF('Formato 4_Ppto'!AB789&lt;&gt;"",'Formato 4_Ppto'!AB789,"")</f>
        <v/>
      </c>
      <c r="DI759" s="162" t="str">
        <f>IF('Formato 4_Ppto'!AC789&lt;&gt;"",'Formato 4_Ppto'!AC789,"")</f>
        <v/>
      </c>
      <c r="DJ759" s="162" t="str">
        <f>IF('Formato 4_Ppto'!AD789&lt;&gt;"",'Formato 4_Ppto'!AD789,"")</f>
        <v/>
      </c>
      <c r="DK759" s="162" t="str">
        <f>IF('Formato 4_Ppto'!AE789&lt;&gt;"",'Formato 4_Ppto'!AE789,"")</f>
        <v/>
      </c>
      <c r="DL759" s="162" t="str">
        <f>IF('Formato 4_Ppto'!AF789&lt;&gt;"",'Formato 4_Ppto'!AF789,"")</f>
        <v/>
      </c>
      <c r="DM759" s="162" t="str">
        <f>IF('Formato 4_Ppto'!AG789&lt;&gt;"",'Formato 4_Ppto'!AG789,"")</f>
        <v/>
      </c>
      <c r="DN759" s="162" t="str">
        <f>IF('Formato 4_Ppto'!AH789&lt;&gt;"",'Formato 4_Ppto'!AH789,"")</f>
        <v/>
      </c>
      <c r="DO759" s="162" t="str">
        <f>IF('Formato 4_Ppto'!AI789&lt;&gt;"",'Formato 4_Ppto'!AI789,"")</f>
        <v/>
      </c>
      <c r="DP759" s="163" t="str">
        <f>IF('Formato 4_Ppto'!AJ789&lt;&gt;"",'Formato 4_Ppto'!AJ789,"")</f>
        <v/>
      </c>
    </row>
    <row r="760" spans="2:120" x14ac:dyDescent="0.3">
      <c r="B760" s="13" t="str">
        <f>IF(OR(Tabla6[[#This Row],[IDA]]="",Tabla6[[#This Row],[IDT]]="",Tabla6[[#This Row],[IDI]]=""),"",Tabla6[[#This Row],[IDA]]&amp;"."&amp;Tabla6[[#This Row],[IDT]]&amp;"."&amp;Tabla6[[#This Row],[IDI]])</f>
        <v/>
      </c>
      <c r="C760" s="13" t="str">
        <f>IF(Formato_02!$B$14&lt;&gt;"",0,"")</f>
        <v/>
      </c>
      <c r="D760" s="13" t="str">
        <f>IF(Formato_02!$H$9&lt;&gt;"",Formato_02!$H$9,"")</f>
        <v/>
      </c>
      <c r="E760" s="24" t="str">
        <f t="shared" si="88"/>
        <v/>
      </c>
      <c r="F760" s="24" t="str">
        <f>IF(Formato_02!$B$14&lt;&gt;"",Formato_02!$B$14,"")</f>
        <v/>
      </c>
      <c r="G760" s="22" t="str">
        <f>IF('Formato 3_Gantt'!C765&lt;&gt;"",'Formato 3_Gantt'!C765,"")</f>
        <v/>
      </c>
      <c r="H760" s="13" t="str">
        <f>IF('Formato 3_Gantt'!D$8&lt;&gt;"",'Formato 3_Gantt'!D$8,"")</f>
        <v/>
      </c>
      <c r="I760" s="13" t="str">
        <f>IF('Formato 3_Gantt'!E$8&lt;&gt;"",'Formato 3_Gantt'!E$8,"")</f>
        <v/>
      </c>
      <c r="J760" s="13" t="str">
        <f>IF('Formato 3_Gantt'!F$8&lt;&gt;"",'Formato 3_Gantt'!F$8,"")</f>
        <v/>
      </c>
      <c r="K760" s="158" t="str">
        <f>IF('Formato 3_Gantt'!G$8&lt;&gt;"",'Formato 3_Gantt'!G$8,"")</f>
        <v/>
      </c>
      <c r="L760" s="158" t="str">
        <f>IF('Formato 3_Gantt'!H$8&lt;&gt;"",'Formato 3_Gantt'!H$8,"")</f>
        <v/>
      </c>
      <c r="M760" s="13" t="str">
        <f>IF('Formato 3_Gantt'!BL$8&lt;&gt;"",'Formato 3_Gantt'!BL$8,"")</f>
        <v/>
      </c>
      <c r="N760" s="13" t="str">
        <f>IF('Formato 3_Gantt'!BM$8&lt;&gt;"",'Formato 3_Gantt'!BM$8,"")</f>
        <v/>
      </c>
      <c r="O760" s="13" t="str">
        <f>IF('Formato 3_Gantt'!BN$8&lt;&gt;"",'Formato 3_Gantt'!BN$8,"")</f>
        <v/>
      </c>
      <c r="P760" s="13" t="str">
        <f>IF('Formato 3_Gantt'!BO$8&lt;&gt;"",'Formato 3_Gantt'!BO$8,"")</f>
        <v/>
      </c>
      <c r="Q760" s="13" t="str">
        <f>IF('Formato 3_Gantt'!BP$8&lt;&gt;"",'Formato 3_Gantt'!BP$8,"")</f>
        <v/>
      </c>
      <c r="R760" s="13" t="str">
        <f>IF('Formato 3_Gantt'!BQ$8&lt;&gt;"",'Formato 3_Gantt'!BQ$8,"")</f>
        <v/>
      </c>
      <c r="S760" s="13" t="str">
        <f>IF('Formato 3_Gantt'!BR$8&lt;&gt;"",'Formato 3_Gantt'!BR$8,"")</f>
        <v/>
      </c>
      <c r="T760" s="13" t="str">
        <f>IF('Formato 3_Gantt'!BS$8&lt;&gt;"",'Formato 3_Gantt'!BS$8,"")</f>
        <v/>
      </c>
      <c r="U760" s="13" t="str">
        <f>IF('Formato 3_Gantt'!BT$8&lt;&gt;"",'Formato 3_Gantt'!BT$8,"")</f>
        <v/>
      </c>
      <c r="V760" s="13" t="str">
        <f>IF('Formato 3_Gantt'!BU$8&lt;&gt;"",'Formato 3_Gantt'!BU$8,"")</f>
        <v/>
      </c>
      <c r="W760" s="13" t="str">
        <f>IF('Formato 3_Gantt'!BV$8&lt;&gt;"",'Formato 3_Gantt'!BV$8,"")</f>
        <v/>
      </c>
      <c r="X760" s="13" t="str">
        <f>IF('Formato 3_Gantt'!BW$8&lt;&gt;"",'Formato 3_Gantt'!BW$8,"")</f>
        <v/>
      </c>
      <c r="Y760" s="13" t="str">
        <f>IF('Formato 3_Gantt'!BX$8&lt;&gt;"",'Formato 3_Gantt'!BX$8,"")</f>
        <v/>
      </c>
      <c r="Z760" s="162" t="str">
        <f>IF(Formato_02!S$15&lt;&gt;"",Formato_02!S$15,"")</f>
        <v/>
      </c>
      <c r="AA760" s="162" t="str">
        <f>IF(Formato_02!T$15&lt;&gt;"",Formato_02!T$15,"")</f>
        <v/>
      </c>
      <c r="AB760" s="162" t="str">
        <f>IF(Formato_02!U$15&lt;&gt;"",Formato_02!U$15,"")</f>
        <v/>
      </c>
      <c r="AC760" s="162" t="str">
        <f>IF(Formato_02!V$15&lt;&gt;"",Formato_02!V$15,"")</f>
        <v/>
      </c>
      <c r="AD760" s="162" t="str">
        <f>IF(Formato_02!W$15&lt;&gt;"",Formato_02!W$15,"")</f>
        <v/>
      </c>
      <c r="AE760" s="162" t="str">
        <f>IF(Formato_02!X$15&lt;&gt;"",Formato_02!X$15,"")</f>
        <v/>
      </c>
      <c r="AF760" s="162" t="str">
        <f>IF(Formato_02!Y$15&lt;&gt;"",Formato_02!Y$15,"")</f>
        <v/>
      </c>
      <c r="AG760" s="162" t="str">
        <f>IF(Formato_02!Z$15&lt;&gt;"",Formato_02!Z$15,"")</f>
        <v/>
      </c>
      <c r="AH760" s="162" t="str">
        <f>IF(Formato_02!AA$15&lt;&gt;"",Formato_02!AA$15,"")</f>
        <v/>
      </c>
      <c r="AI760" s="162" t="str">
        <f>IF(Formato_02!AB$15&lt;&gt;"",Formato_02!AB$15,"")</f>
        <v/>
      </c>
      <c r="AJ760" s="162" t="str">
        <f>IF(Formato_02!AC$15&lt;&gt;"",Formato_02!AC$15,"")</f>
        <v/>
      </c>
      <c r="AK760" s="162" t="str">
        <f>IF(Formato_02!AD$15&lt;&gt;"",Formato_02!AD$15,"")</f>
        <v/>
      </c>
      <c r="AL760" s="162" t="str">
        <f>IF(Formato_02!$N$14&lt;&gt;"",Formato_02!$N$14,"")</f>
        <v/>
      </c>
      <c r="AM760" s="13" t="str">
        <f>IF(Formato_02!$X$4&lt;&gt;"","AN","")</f>
        <v/>
      </c>
      <c r="AN760" s="24" t="str">
        <f t="shared" si="89"/>
        <v/>
      </c>
      <c r="AO760" s="13" t="str">
        <f>IF(Formato_02!$Y$4&lt;&gt;"","P027","")</f>
        <v/>
      </c>
      <c r="AP760" s="24" t="str">
        <f t="shared" si="90"/>
        <v/>
      </c>
      <c r="AQ760" s="13" t="str">
        <f>IF(Formato_02!$Z$4&lt;&gt;"","PNCVG","")</f>
        <v/>
      </c>
      <c r="AR760" s="24" t="str">
        <f t="shared" si="91"/>
        <v/>
      </c>
      <c r="AS760" s="13" t="str">
        <f>IF(Formato_02!$AA$4&lt;&gt;"","PNFF","")</f>
        <v/>
      </c>
      <c r="AT760" s="24" t="str">
        <f t="shared" si="92"/>
        <v/>
      </c>
      <c r="AU760" s="13" t="str">
        <f>IF(Formato_02!$AB$4&lt;&gt;"","PNPAM","")</f>
        <v/>
      </c>
      <c r="AV760" s="24" t="str">
        <f t="shared" si="93"/>
        <v/>
      </c>
      <c r="AW760" s="13" t="str">
        <f>IF(Formato_02!$AC$4&lt;&gt;"","PNAIA","")</f>
        <v/>
      </c>
      <c r="AX760" s="24" t="str">
        <f t="shared" si="94"/>
        <v/>
      </c>
      <c r="AY760" s="13" t="str">
        <f>IF(Formato_02!$AD$4&lt;&gt;"","PIO","")</f>
        <v/>
      </c>
      <c r="AZ760" s="24" t="str">
        <f t="shared" si="95"/>
        <v/>
      </c>
      <c r="BA760" s="13" t="str">
        <f>IF('Formato 3_Gantt'!B$34&lt;&gt;"",'Formato 3_Gantt'!A$34,"")</f>
        <v/>
      </c>
      <c r="BB760" s="24" t="str">
        <f>IF('Formato 3_Gantt'!B$34&lt;&gt;"",'Formato 3_Gantt'!B$34,"")</f>
        <v/>
      </c>
      <c r="BC760" s="22" t="str">
        <f>IF('Formato 3_Gantt'!C$34&lt;&gt;"",'Formato 3_Gantt'!C$34,"")</f>
        <v/>
      </c>
      <c r="BD760" s="13" t="str">
        <f>IF('Formato 3_Gantt'!D$34&lt;&gt;"",'Formato 3_Gantt'!D$34,"")</f>
        <v/>
      </c>
      <c r="BE760" s="161" t="str">
        <f>IF('Formato 3_Gantt'!E$34&lt;&gt;"",'Formato 3_Gantt'!E$34,"")</f>
        <v/>
      </c>
      <c r="BF760" s="13" t="str">
        <f>IF('Formato 3_Gantt'!F$34&lt;&gt;"",'Formato 3_Gantt'!F$34,"")</f>
        <v/>
      </c>
      <c r="BG760" s="158" t="str">
        <f>IF('Formato 3_Gantt'!G$34&lt;&gt;"",'Formato 3_Gantt'!G$34,"")</f>
        <v/>
      </c>
      <c r="BH760" s="158" t="str">
        <f>IF('Formato 3_Gantt'!H$34&lt;&gt;"",'Formato 3_Gantt'!H$34,"")</f>
        <v/>
      </c>
      <c r="BI760" s="161" t="str">
        <f>IF('Formato 3_Gantt'!BL$34&lt;&gt;"",'Formato 3_Gantt'!BL$34,"")</f>
        <v/>
      </c>
      <c r="BJ760" s="161" t="str">
        <f>IF('Formato 3_Gantt'!BM$34&lt;&gt;"",'Formato 3_Gantt'!BM$34,"")</f>
        <v/>
      </c>
      <c r="BK760" s="161" t="str">
        <f>IF('Formato 3_Gantt'!BN$34&lt;&gt;"",'Formato 3_Gantt'!BN$34,"")</f>
        <v/>
      </c>
      <c r="BL760" s="161" t="str">
        <f>IF('Formato 3_Gantt'!BO$34&lt;&gt;"",'Formato 3_Gantt'!BO$34,"")</f>
        <v/>
      </c>
      <c r="BM760" s="161" t="str">
        <f>IF('Formato 3_Gantt'!BP$34&lt;&gt;"",'Formato 3_Gantt'!BP$34,"")</f>
        <v/>
      </c>
      <c r="BN760" s="161" t="str">
        <f>IF('Formato 3_Gantt'!BQ$34&lt;&gt;"",'Formato 3_Gantt'!BQ$34,"")</f>
        <v/>
      </c>
      <c r="BO760" s="161" t="str">
        <f>IF('Formato 3_Gantt'!BR$34&lt;&gt;"",'Formato 3_Gantt'!BR$34,"")</f>
        <v/>
      </c>
      <c r="BP760" s="161" t="str">
        <f>IF('Formato 3_Gantt'!BS$34&lt;&gt;"",'Formato 3_Gantt'!BS$34,"")</f>
        <v/>
      </c>
      <c r="BQ760" s="161" t="str">
        <f>IF('Formato 3_Gantt'!BT$34&lt;&gt;"",'Formato 3_Gantt'!BT$34,"")</f>
        <v/>
      </c>
      <c r="BR760" s="161" t="str">
        <f>IF('Formato 3_Gantt'!BU$34&lt;&gt;"",'Formato 3_Gantt'!BU$34,"")</f>
        <v/>
      </c>
      <c r="BS760" s="161" t="str">
        <f>IF('Formato 3_Gantt'!BV$34&lt;&gt;"",'Formato 3_Gantt'!BV$34,"")</f>
        <v/>
      </c>
      <c r="BT760" s="161" t="str">
        <f>IF('Formato 3_Gantt'!BW$34&lt;&gt;"",'Formato 3_Gantt'!BW$34,"")</f>
        <v/>
      </c>
      <c r="BU760" s="161" t="str">
        <f>IF('Formato 3_Gantt'!BX$34&lt;&gt;"",'Formato 3_Gantt'!BX$34,"")</f>
        <v/>
      </c>
      <c r="BV760" s="163" t="str">
        <f>IF('Formato 4_Ppto'!I$782&lt;&gt;"",'Formato 4_Ppto'!I$782,"")</f>
        <v/>
      </c>
      <c r="BW760" s="162" t="str">
        <f>IF('Formato 4_Ppto'!X$782&lt;&gt;"",'Formato 4_Ppto'!X$782,"")</f>
        <v/>
      </c>
      <c r="BX760" s="162" t="str">
        <f>IF('Formato 4_Ppto'!Y$782&lt;&gt;"",'Formato 4_Ppto'!Y$782,"")</f>
        <v/>
      </c>
      <c r="BY760" s="162" t="str">
        <f>IF('Formato 4_Ppto'!Z$782&lt;&gt;"",'Formato 4_Ppto'!Z$782,"")</f>
        <v/>
      </c>
      <c r="BZ760" s="162" t="str">
        <f>IF('Formato 4_Ppto'!AA$782&lt;&gt;"",'Formato 4_Ppto'!AA$782,"")</f>
        <v/>
      </c>
      <c r="CA760" s="162" t="str">
        <f>IF('Formato 4_Ppto'!AB$782&lt;&gt;"",'Formato 4_Ppto'!AB$782,"")</f>
        <v/>
      </c>
      <c r="CB760" s="162" t="str">
        <f>IF('Formato 4_Ppto'!AC$782&lt;&gt;"",'Formato 4_Ppto'!AC$782,"")</f>
        <v/>
      </c>
      <c r="CC760" s="162" t="str">
        <f>IF('Formato 4_Ppto'!AD$782&lt;&gt;"",'Formato 4_Ppto'!AD$782,"")</f>
        <v/>
      </c>
      <c r="CD760" s="162" t="str">
        <f>IF('Formato 4_Ppto'!AE$782&lt;&gt;"",'Formato 4_Ppto'!AE$782,"")</f>
        <v/>
      </c>
      <c r="CE760" s="162" t="str">
        <f>IF('Formato 4_Ppto'!AF$782&lt;&gt;"",'Formato 4_Ppto'!AF$782,"")</f>
        <v/>
      </c>
      <c r="CF760" s="162" t="str">
        <f>IF('Formato 4_Ppto'!AG$782&lt;&gt;"",'Formato 4_Ppto'!AG$782,"")</f>
        <v/>
      </c>
      <c r="CG760" s="162" t="str">
        <f>IF('Formato 4_Ppto'!AH$782&lt;&gt;"",'Formato 4_Ppto'!AH$782,"")</f>
        <v/>
      </c>
      <c r="CH760" s="162" t="str">
        <f>IF('Formato 4_Ppto'!AI$782&lt;&gt;"",'Formato 4_Ppto'!AI$782,"")</f>
        <v/>
      </c>
      <c r="CI760" s="163" t="str">
        <f>IF('Formato 4_Ppto'!AJ$782&lt;&gt;"",'Formato 4_Ppto'!AJ$782,"")</f>
        <v/>
      </c>
      <c r="CJ760" s="13" t="str">
        <f>IF('Formato 4_Ppto'!B790&lt;&gt;"",'Formato 4_Ppto'!A790,"")</f>
        <v/>
      </c>
      <c r="CK760" s="24" t="str">
        <f>IF('Formato 4_Ppto'!B790&lt;&gt;"",'Formato 4_Ppto'!B790,"")</f>
        <v/>
      </c>
      <c r="CL760" s="22" t="str">
        <f>IF('Formato 4_Ppto'!C790&lt;&gt;"",'Formato 4_Ppto'!C790,"")</f>
        <v/>
      </c>
      <c r="CM760" s="24" t="str">
        <f>IF('Formato 4_Ppto'!D790&lt;&gt;"",'Formato 4_Ppto'!D790,"")</f>
        <v/>
      </c>
      <c r="CN760" s="161" t="str">
        <f>IF('Formato 4_Ppto'!E790&lt;&gt;"",'Formato 4_Ppto'!E790,"")</f>
        <v/>
      </c>
      <c r="CO760" s="161" t="str">
        <f>IF('Formato 4_Ppto'!G790&lt;&gt;"",'Formato 4_Ppto'!G790,"")</f>
        <v/>
      </c>
      <c r="CP760" s="163" t="str">
        <f>IF('Formato 4_Ppto'!I790&lt;&gt;"",'Formato 4_Ppto'!I790,"")</f>
        <v/>
      </c>
      <c r="CQ760" s="161" t="str">
        <f>IF('Formato 4_Ppto'!K790&lt;&gt;"",'Formato 4_Ppto'!K790,"")</f>
        <v/>
      </c>
      <c r="CR760" s="161" t="str">
        <f>IF('Formato 4_Ppto'!L790&lt;&gt;"",'Formato 4_Ppto'!L790,"")</f>
        <v/>
      </c>
      <c r="CS760" s="161" t="str">
        <f>IF('Formato 4_Ppto'!M790&lt;&gt;"",'Formato 4_Ppto'!M790,"")</f>
        <v/>
      </c>
      <c r="CT760" s="161" t="str">
        <f>IF('Formato 4_Ppto'!N790&lt;&gt;"",'Formato 4_Ppto'!N790,"")</f>
        <v/>
      </c>
      <c r="CU760" s="161" t="str">
        <f>IF('Formato 4_Ppto'!O790&lt;&gt;"",'Formato 4_Ppto'!O790,"")</f>
        <v/>
      </c>
      <c r="CV760" s="161" t="str">
        <f>IF('Formato 4_Ppto'!P790&lt;&gt;"",'Formato 4_Ppto'!P790,"")</f>
        <v/>
      </c>
      <c r="CW760" s="161" t="str">
        <f>IF('Formato 4_Ppto'!Q790&lt;&gt;"",'Formato 4_Ppto'!Q790,"")</f>
        <v/>
      </c>
      <c r="CX760" s="161" t="str">
        <f>IF('Formato 4_Ppto'!R790&lt;&gt;"",'Formato 4_Ppto'!R790,"")</f>
        <v/>
      </c>
      <c r="CY760" s="161" t="str">
        <f>IF('Formato 4_Ppto'!S790&lt;&gt;"",'Formato 4_Ppto'!S790,"")</f>
        <v/>
      </c>
      <c r="CZ760" s="161" t="str">
        <f>IF('Formato 4_Ppto'!T790&lt;&gt;"",'Formato 4_Ppto'!T790,"")</f>
        <v/>
      </c>
      <c r="DA760" s="161" t="str">
        <f>IF('Formato 4_Ppto'!U790&lt;&gt;"",'Formato 4_Ppto'!U790,"")</f>
        <v/>
      </c>
      <c r="DB760" s="161" t="str">
        <f>IF('Formato 4_Ppto'!V790&lt;&gt;"",'Formato 4_Ppto'!V790,"")</f>
        <v/>
      </c>
      <c r="DC760" s="161" t="str">
        <f>IF('Formato 4_Ppto'!W790&lt;&gt;"",'Formato 4_Ppto'!W790,"")</f>
        <v/>
      </c>
      <c r="DD760" s="162" t="str">
        <f>IF('Formato 4_Ppto'!X790&lt;&gt;"",'Formato 4_Ppto'!X790,"")</f>
        <v/>
      </c>
      <c r="DE760" s="162" t="str">
        <f>IF('Formato 4_Ppto'!Y790&lt;&gt;"",'Formato 4_Ppto'!Y790,"")</f>
        <v/>
      </c>
      <c r="DF760" s="162" t="str">
        <f>IF('Formato 4_Ppto'!Z790&lt;&gt;"",'Formato 4_Ppto'!Z790,"")</f>
        <v/>
      </c>
      <c r="DG760" s="162" t="str">
        <f>IF('Formato 4_Ppto'!AA790&lt;&gt;"",'Formato 4_Ppto'!AA790,"")</f>
        <v/>
      </c>
      <c r="DH760" s="162" t="str">
        <f>IF('Formato 4_Ppto'!AB790&lt;&gt;"",'Formato 4_Ppto'!AB790,"")</f>
        <v/>
      </c>
      <c r="DI760" s="162" t="str">
        <f>IF('Formato 4_Ppto'!AC790&lt;&gt;"",'Formato 4_Ppto'!AC790,"")</f>
        <v/>
      </c>
      <c r="DJ760" s="162" t="str">
        <f>IF('Formato 4_Ppto'!AD790&lt;&gt;"",'Formato 4_Ppto'!AD790,"")</f>
        <v/>
      </c>
      <c r="DK760" s="162" t="str">
        <f>IF('Formato 4_Ppto'!AE790&lt;&gt;"",'Formato 4_Ppto'!AE790,"")</f>
        <v/>
      </c>
      <c r="DL760" s="162" t="str">
        <f>IF('Formato 4_Ppto'!AF790&lt;&gt;"",'Formato 4_Ppto'!AF790,"")</f>
        <v/>
      </c>
      <c r="DM760" s="162" t="str">
        <f>IF('Formato 4_Ppto'!AG790&lt;&gt;"",'Formato 4_Ppto'!AG790,"")</f>
        <v/>
      </c>
      <c r="DN760" s="162" t="str">
        <f>IF('Formato 4_Ppto'!AH790&lt;&gt;"",'Formato 4_Ppto'!AH790,"")</f>
        <v/>
      </c>
      <c r="DO760" s="162" t="str">
        <f>IF('Formato 4_Ppto'!AI790&lt;&gt;"",'Formato 4_Ppto'!AI790,"")</f>
        <v/>
      </c>
      <c r="DP760" s="163" t="str">
        <f>IF('Formato 4_Ppto'!AJ790&lt;&gt;"",'Formato 4_Ppto'!AJ790,"")</f>
        <v/>
      </c>
    </row>
    <row r="761" spans="2:120" x14ac:dyDescent="0.3">
      <c r="B761" s="13" t="str">
        <f>IF(OR(Tabla6[[#This Row],[IDA]]="",Tabla6[[#This Row],[IDT]]="",Tabla6[[#This Row],[IDI]]=""),"",Tabla6[[#This Row],[IDA]]&amp;"."&amp;Tabla6[[#This Row],[IDT]]&amp;"."&amp;Tabla6[[#This Row],[IDI]])</f>
        <v/>
      </c>
      <c r="C761" s="13" t="str">
        <f>IF(Formato_02!$B$14&lt;&gt;"",0,"")</f>
        <v/>
      </c>
      <c r="D761" s="13" t="str">
        <f>IF(Formato_02!$H$9&lt;&gt;"",Formato_02!$H$9,"")</f>
        <v/>
      </c>
      <c r="E761" s="24" t="str">
        <f t="shared" si="88"/>
        <v/>
      </c>
      <c r="F761" s="24" t="str">
        <f>IF(Formato_02!$B$14&lt;&gt;"",Formato_02!$B$14,"")</f>
        <v/>
      </c>
      <c r="G761" s="22" t="str">
        <f>IF('Formato 3_Gantt'!C766&lt;&gt;"",'Formato 3_Gantt'!C766,"")</f>
        <v/>
      </c>
      <c r="H761" s="13" t="str">
        <f>IF('Formato 3_Gantt'!D$8&lt;&gt;"",'Formato 3_Gantt'!D$8,"")</f>
        <v/>
      </c>
      <c r="I761" s="13" t="str">
        <f>IF('Formato 3_Gantt'!E$8&lt;&gt;"",'Formato 3_Gantt'!E$8,"")</f>
        <v/>
      </c>
      <c r="J761" s="13" t="str">
        <f>IF('Formato 3_Gantt'!F$8&lt;&gt;"",'Formato 3_Gantt'!F$8,"")</f>
        <v/>
      </c>
      <c r="K761" s="158" t="str">
        <f>IF('Formato 3_Gantt'!G$8&lt;&gt;"",'Formato 3_Gantt'!G$8,"")</f>
        <v/>
      </c>
      <c r="L761" s="158" t="str">
        <f>IF('Formato 3_Gantt'!H$8&lt;&gt;"",'Formato 3_Gantt'!H$8,"")</f>
        <v/>
      </c>
      <c r="M761" s="13" t="str">
        <f>IF('Formato 3_Gantt'!BL$8&lt;&gt;"",'Formato 3_Gantt'!BL$8,"")</f>
        <v/>
      </c>
      <c r="N761" s="13" t="str">
        <f>IF('Formato 3_Gantt'!BM$8&lt;&gt;"",'Formato 3_Gantt'!BM$8,"")</f>
        <v/>
      </c>
      <c r="O761" s="13" t="str">
        <f>IF('Formato 3_Gantt'!BN$8&lt;&gt;"",'Formato 3_Gantt'!BN$8,"")</f>
        <v/>
      </c>
      <c r="P761" s="13" t="str">
        <f>IF('Formato 3_Gantt'!BO$8&lt;&gt;"",'Formato 3_Gantt'!BO$8,"")</f>
        <v/>
      </c>
      <c r="Q761" s="13" t="str">
        <f>IF('Formato 3_Gantt'!BP$8&lt;&gt;"",'Formato 3_Gantt'!BP$8,"")</f>
        <v/>
      </c>
      <c r="R761" s="13" t="str">
        <f>IF('Formato 3_Gantt'!BQ$8&lt;&gt;"",'Formato 3_Gantt'!BQ$8,"")</f>
        <v/>
      </c>
      <c r="S761" s="13" t="str">
        <f>IF('Formato 3_Gantt'!BR$8&lt;&gt;"",'Formato 3_Gantt'!BR$8,"")</f>
        <v/>
      </c>
      <c r="T761" s="13" t="str">
        <f>IF('Formato 3_Gantt'!BS$8&lt;&gt;"",'Formato 3_Gantt'!BS$8,"")</f>
        <v/>
      </c>
      <c r="U761" s="13" t="str">
        <f>IF('Formato 3_Gantt'!BT$8&lt;&gt;"",'Formato 3_Gantt'!BT$8,"")</f>
        <v/>
      </c>
      <c r="V761" s="13" t="str">
        <f>IF('Formato 3_Gantt'!BU$8&lt;&gt;"",'Formato 3_Gantt'!BU$8,"")</f>
        <v/>
      </c>
      <c r="W761" s="13" t="str">
        <f>IF('Formato 3_Gantt'!BV$8&lt;&gt;"",'Formato 3_Gantt'!BV$8,"")</f>
        <v/>
      </c>
      <c r="X761" s="13" t="str">
        <f>IF('Formato 3_Gantt'!BW$8&lt;&gt;"",'Formato 3_Gantt'!BW$8,"")</f>
        <v/>
      </c>
      <c r="Y761" s="13" t="str">
        <f>IF('Formato 3_Gantt'!BX$8&lt;&gt;"",'Formato 3_Gantt'!BX$8,"")</f>
        <v/>
      </c>
      <c r="Z761" s="162" t="str">
        <f>IF(Formato_02!S$15&lt;&gt;"",Formato_02!S$15,"")</f>
        <v/>
      </c>
      <c r="AA761" s="162" t="str">
        <f>IF(Formato_02!T$15&lt;&gt;"",Formato_02!T$15,"")</f>
        <v/>
      </c>
      <c r="AB761" s="162" t="str">
        <f>IF(Formato_02!U$15&lt;&gt;"",Formato_02!U$15,"")</f>
        <v/>
      </c>
      <c r="AC761" s="162" t="str">
        <f>IF(Formato_02!V$15&lt;&gt;"",Formato_02!V$15,"")</f>
        <v/>
      </c>
      <c r="AD761" s="162" t="str">
        <f>IF(Formato_02!W$15&lt;&gt;"",Formato_02!W$15,"")</f>
        <v/>
      </c>
      <c r="AE761" s="162" t="str">
        <f>IF(Formato_02!X$15&lt;&gt;"",Formato_02!X$15,"")</f>
        <v/>
      </c>
      <c r="AF761" s="162" t="str">
        <f>IF(Formato_02!Y$15&lt;&gt;"",Formato_02!Y$15,"")</f>
        <v/>
      </c>
      <c r="AG761" s="162" t="str">
        <f>IF(Formato_02!Z$15&lt;&gt;"",Formato_02!Z$15,"")</f>
        <v/>
      </c>
      <c r="AH761" s="162" t="str">
        <f>IF(Formato_02!AA$15&lt;&gt;"",Formato_02!AA$15,"")</f>
        <v/>
      </c>
      <c r="AI761" s="162" t="str">
        <f>IF(Formato_02!AB$15&lt;&gt;"",Formato_02!AB$15,"")</f>
        <v/>
      </c>
      <c r="AJ761" s="162" t="str">
        <f>IF(Formato_02!AC$15&lt;&gt;"",Formato_02!AC$15,"")</f>
        <v/>
      </c>
      <c r="AK761" s="162" t="str">
        <f>IF(Formato_02!AD$15&lt;&gt;"",Formato_02!AD$15,"")</f>
        <v/>
      </c>
      <c r="AL761" s="162" t="str">
        <f>IF(Formato_02!$N$14&lt;&gt;"",Formato_02!$N$14,"")</f>
        <v/>
      </c>
      <c r="AM761" s="13" t="str">
        <f>IF(Formato_02!$X$4&lt;&gt;"","AN","")</f>
        <v/>
      </c>
      <c r="AN761" s="24" t="str">
        <f t="shared" si="89"/>
        <v/>
      </c>
      <c r="AO761" s="13" t="str">
        <f>IF(Formato_02!$Y$4&lt;&gt;"","P027","")</f>
        <v/>
      </c>
      <c r="AP761" s="24" t="str">
        <f t="shared" si="90"/>
        <v/>
      </c>
      <c r="AQ761" s="13" t="str">
        <f>IF(Formato_02!$Z$4&lt;&gt;"","PNCVG","")</f>
        <v/>
      </c>
      <c r="AR761" s="24" t="str">
        <f t="shared" si="91"/>
        <v/>
      </c>
      <c r="AS761" s="13" t="str">
        <f>IF(Formato_02!$AA$4&lt;&gt;"","PNFF","")</f>
        <v/>
      </c>
      <c r="AT761" s="24" t="str">
        <f t="shared" si="92"/>
        <v/>
      </c>
      <c r="AU761" s="13" t="str">
        <f>IF(Formato_02!$AB$4&lt;&gt;"","PNPAM","")</f>
        <v/>
      </c>
      <c r="AV761" s="24" t="str">
        <f t="shared" si="93"/>
        <v/>
      </c>
      <c r="AW761" s="13" t="str">
        <f>IF(Formato_02!$AC$4&lt;&gt;"","PNAIA","")</f>
        <v/>
      </c>
      <c r="AX761" s="24" t="str">
        <f t="shared" si="94"/>
        <v/>
      </c>
      <c r="AY761" s="13" t="str">
        <f>IF(Formato_02!$AD$4&lt;&gt;"","PIO","")</f>
        <v/>
      </c>
      <c r="AZ761" s="24" t="str">
        <f t="shared" si="95"/>
        <v/>
      </c>
      <c r="BA761" s="13" t="str">
        <f>IF('Formato 3_Gantt'!B$34&lt;&gt;"",'Formato 3_Gantt'!A$34,"")</f>
        <v/>
      </c>
      <c r="BB761" s="24" t="str">
        <f>IF('Formato 3_Gantt'!B$34&lt;&gt;"",'Formato 3_Gantt'!B$34,"")</f>
        <v/>
      </c>
      <c r="BC761" s="22" t="str">
        <f>IF('Formato 3_Gantt'!C$34&lt;&gt;"",'Formato 3_Gantt'!C$34,"")</f>
        <v/>
      </c>
      <c r="BD761" s="13" t="str">
        <f>IF('Formato 3_Gantt'!D$34&lt;&gt;"",'Formato 3_Gantt'!D$34,"")</f>
        <v/>
      </c>
      <c r="BE761" s="161" t="str">
        <f>IF('Formato 3_Gantt'!E$34&lt;&gt;"",'Formato 3_Gantt'!E$34,"")</f>
        <v/>
      </c>
      <c r="BF761" s="13" t="str">
        <f>IF('Formato 3_Gantt'!F$34&lt;&gt;"",'Formato 3_Gantt'!F$34,"")</f>
        <v/>
      </c>
      <c r="BG761" s="158" t="str">
        <f>IF('Formato 3_Gantt'!G$34&lt;&gt;"",'Formato 3_Gantt'!G$34,"")</f>
        <v/>
      </c>
      <c r="BH761" s="158" t="str">
        <f>IF('Formato 3_Gantt'!H$34&lt;&gt;"",'Formato 3_Gantt'!H$34,"")</f>
        <v/>
      </c>
      <c r="BI761" s="161" t="str">
        <f>IF('Formato 3_Gantt'!BL$34&lt;&gt;"",'Formato 3_Gantt'!BL$34,"")</f>
        <v/>
      </c>
      <c r="BJ761" s="161" t="str">
        <f>IF('Formato 3_Gantt'!BM$34&lt;&gt;"",'Formato 3_Gantt'!BM$34,"")</f>
        <v/>
      </c>
      <c r="BK761" s="161" t="str">
        <f>IF('Formato 3_Gantt'!BN$34&lt;&gt;"",'Formato 3_Gantt'!BN$34,"")</f>
        <v/>
      </c>
      <c r="BL761" s="161" t="str">
        <f>IF('Formato 3_Gantt'!BO$34&lt;&gt;"",'Formato 3_Gantt'!BO$34,"")</f>
        <v/>
      </c>
      <c r="BM761" s="161" t="str">
        <f>IF('Formato 3_Gantt'!BP$34&lt;&gt;"",'Formato 3_Gantt'!BP$34,"")</f>
        <v/>
      </c>
      <c r="BN761" s="161" t="str">
        <f>IF('Formato 3_Gantt'!BQ$34&lt;&gt;"",'Formato 3_Gantt'!BQ$34,"")</f>
        <v/>
      </c>
      <c r="BO761" s="161" t="str">
        <f>IF('Formato 3_Gantt'!BR$34&lt;&gt;"",'Formato 3_Gantt'!BR$34,"")</f>
        <v/>
      </c>
      <c r="BP761" s="161" t="str">
        <f>IF('Formato 3_Gantt'!BS$34&lt;&gt;"",'Formato 3_Gantt'!BS$34,"")</f>
        <v/>
      </c>
      <c r="BQ761" s="161" t="str">
        <f>IF('Formato 3_Gantt'!BT$34&lt;&gt;"",'Formato 3_Gantt'!BT$34,"")</f>
        <v/>
      </c>
      <c r="BR761" s="161" t="str">
        <f>IF('Formato 3_Gantt'!BU$34&lt;&gt;"",'Formato 3_Gantt'!BU$34,"")</f>
        <v/>
      </c>
      <c r="BS761" s="161" t="str">
        <f>IF('Formato 3_Gantt'!BV$34&lt;&gt;"",'Formato 3_Gantt'!BV$34,"")</f>
        <v/>
      </c>
      <c r="BT761" s="161" t="str">
        <f>IF('Formato 3_Gantt'!BW$34&lt;&gt;"",'Formato 3_Gantt'!BW$34,"")</f>
        <v/>
      </c>
      <c r="BU761" s="161" t="str">
        <f>IF('Formato 3_Gantt'!BX$34&lt;&gt;"",'Formato 3_Gantt'!BX$34,"")</f>
        <v/>
      </c>
      <c r="BV761" s="163" t="str">
        <f>IF('Formato 4_Ppto'!I$782&lt;&gt;"",'Formato 4_Ppto'!I$782,"")</f>
        <v/>
      </c>
      <c r="BW761" s="162" t="str">
        <f>IF('Formato 4_Ppto'!X$782&lt;&gt;"",'Formato 4_Ppto'!X$782,"")</f>
        <v/>
      </c>
      <c r="BX761" s="162" t="str">
        <f>IF('Formato 4_Ppto'!Y$782&lt;&gt;"",'Formato 4_Ppto'!Y$782,"")</f>
        <v/>
      </c>
      <c r="BY761" s="162" t="str">
        <f>IF('Formato 4_Ppto'!Z$782&lt;&gt;"",'Formato 4_Ppto'!Z$782,"")</f>
        <v/>
      </c>
      <c r="BZ761" s="162" t="str">
        <f>IF('Formato 4_Ppto'!AA$782&lt;&gt;"",'Formato 4_Ppto'!AA$782,"")</f>
        <v/>
      </c>
      <c r="CA761" s="162" t="str">
        <f>IF('Formato 4_Ppto'!AB$782&lt;&gt;"",'Formato 4_Ppto'!AB$782,"")</f>
        <v/>
      </c>
      <c r="CB761" s="162" t="str">
        <f>IF('Formato 4_Ppto'!AC$782&lt;&gt;"",'Formato 4_Ppto'!AC$782,"")</f>
        <v/>
      </c>
      <c r="CC761" s="162" t="str">
        <f>IF('Formato 4_Ppto'!AD$782&lt;&gt;"",'Formato 4_Ppto'!AD$782,"")</f>
        <v/>
      </c>
      <c r="CD761" s="162" t="str">
        <f>IF('Formato 4_Ppto'!AE$782&lt;&gt;"",'Formato 4_Ppto'!AE$782,"")</f>
        <v/>
      </c>
      <c r="CE761" s="162" t="str">
        <f>IF('Formato 4_Ppto'!AF$782&lt;&gt;"",'Formato 4_Ppto'!AF$782,"")</f>
        <v/>
      </c>
      <c r="CF761" s="162" t="str">
        <f>IF('Formato 4_Ppto'!AG$782&lt;&gt;"",'Formato 4_Ppto'!AG$782,"")</f>
        <v/>
      </c>
      <c r="CG761" s="162" t="str">
        <f>IF('Formato 4_Ppto'!AH$782&lt;&gt;"",'Formato 4_Ppto'!AH$782,"")</f>
        <v/>
      </c>
      <c r="CH761" s="162" t="str">
        <f>IF('Formato 4_Ppto'!AI$782&lt;&gt;"",'Formato 4_Ppto'!AI$782,"")</f>
        <v/>
      </c>
      <c r="CI761" s="163" t="str">
        <f>IF('Formato 4_Ppto'!AJ$782&lt;&gt;"",'Formato 4_Ppto'!AJ$782,"")</f>
        <v/>
      </c>
      <c r="CJ761" s="13" t="str">
        <f>IF('Formato 4_Ppto'!B791&lt;&gt;"",'Formato 4_Ppto'!A791,"")</f>
        <v/>
      </c>
      <c r="CK761" s="24" t="str">
        <f>IF('Formato 4_Ppto'!B791&lt;&gt;"",'Formato 4_Ppto'!B791,"")</f>
        <v/>
      </c>
      <c r="CL761" s="22" t="str">
        <f>IF('Formato 4_Ppto'!C791&lt;&gt;"",'Formato 4_Ppto'!C791,"")</f>
        <v/>
      </c>
      <c r="CM761" s="24" t="str">
        <f>IF('Formato 4_Ppto'!D791&lt;&gt;"",'Formato 4_Ppto'!D791,"")</f>
        <v/>
      </c>
      <c r="CN761" s="161" t="str">
        <f>IF('Formato 4_Ppto'!E791&lt;&gt;"",'Formato 4_Ppto'!E791,"")</f>
        <v/>
      </c>
      <c r="CO761" s="161" t="str">
        <f>IF('Formato 4_Ppto'!G791&lt;&gt;"",'Formato 4_Ppto'!G791,"")</f>
        <v/>
      </c>
      <c r="CP761" s="163" t="str">
        <f>IF('Formato 4_Ppto'!I791&lt;&gt;"",'Formato 4_Ppto'!I791,"")</f>
        <v/>
      </c>
      <c r="CQ761" s="161" t="str">
        <f>IF('Formato 4_Ppto'!K791&lt;&gt;"",'Formato 4_Ppto'!K791,"")</f>
        <v/>
      </c>
      <c r="CR761" s="161" t="str">
        <f>IF('Formato 4_Ppto'!L791&lt;&gt;"",'Formato 4_Ppto'!L791,"")</f>
        <v/>
      </c>
      <c r="CS761" s="161" t="str">
        <f>IF('Formato 4_Ppto'!M791&lt;&gt;"",'Formato 4_Ppto'!M791,"")</f>
        <v/>
      </c>
      <c r="CT761" s="161" t="str">
        <f>IF('Formato 4_Ppto'!N791&lt;&gt;"",'Formato 4_Ppto'!N791,"")</f>
        <v/>
      </c>
      <c r="CU761" s="161" t="str">
        <f>IF('Formato 4_Ppto'!O791&lt;&gt;"",'Formato 4_Ppto'!O791,"")</f>
        <v/>
      </c>
      <c r="CV761" s="161" t="str">
        <f>IF('Formato 4_Ppto'!P791&lt;&gt;"",'Formato 4_Ppto'!P791,"")</f>
        <v/>
      </c>
      <c r="CW761" s="161" t="str">
        <f>IF('Formato 4_Ppto'!Q791&lt;&gt;"",'Formato 4_Ppto'!Q791,"")</f>
        <v/>
      </c>
      <c r="CX761" s="161" t="str">
        <f>IF('Formato 4_Ppto'!R791&lt;&gt;"",'Formato 4_Ppto'!R791,"")</f>
        <v/>
      </c>
      <c r="CY761" s="161" t="str">
        <f>IF('Formato 4_Ppto'!S791&lt;&gt;"",'Formato 4_Ppto'!S791,"")</f>
        <v/>
      </c>
      <c r="CZ761" s="161" t="str">
        <f>IF('Formato 4_Ppto'!T791&lt;&gt;"",'Formato 4_Ppto'!T791,"")</f>
        <v/>
      </c>
      <c r="DA761" s="161" t="str">
        <f>IF('Formato 4_Ppto'!U791&lt;&gt;"",'Formato 4_Ppto'!U791,"")</f>
        <v/>
      </c>
      <c r="DB761" s="161" t="str">
        <f>IF('Formato 4_Ppto'!V791&lt;&gt;"",'Formato 4_Ppto'!V791,"")</f>
        <v/>
      </c>
      <c r="DC761" s="161" t="str">
        <f>IF('Formato 4_Ppto'!W791&lt;&gt;"",'Formato 4_Ppto'!W791,"")</f>
        <v/>
      </c>
      <c r="DD761" s="162" t="str">
        <f>IF('Formato 4_Ppto'!X791&lt;&gt;"",'Formato 4_Ppto'!X791,"")</f>
        <v/>
      </c>
      <c r="DE761" s="162" t="str">
        <f>IF('Formato 4_Ppto'!Y791&lt;&gt;"",'Formato 4_Ppto'!Y791,"")</f>
        <v/>
      </c>
      <c r="DF761" s="162" t="str">
        <f>IF('Formato 4_Ppto'!Z791&lt;&gt;"",'Formato 4_Ppto'!Z791,"")</f>
        <v/>
      </c>
      <c r="DG761" s="162" t="str">
        <f>IF('Formato 4_Ppto'!AA791&lt;&gt;"",'Formato 4_Ppto'!AA791,"")</f>
        <v/>
      </c>
      <c r="DH761" s="162" t="str">
        <f>IF('Formato 4_Ppto'!AB791&lt;&gt;"",'Formato 4_Ppto'!AB791,"")</f>
        <v/>
      </c>
      <c r="DI761" s="162" t="str">
        <f>IF('Formato 4_Ppto'!AC791&lt;&gt;"",'Formato 4_Ppto'!AC791,"")</f>
        <v/>
      </c>
      <c r="DJ761" s="162" t="str">
        <f>IF('Formato 4_Ppto'!AD791&lt;&gt;"",'Formato 4_Ppto'!AD791,"")</f>
        <v/>
      </c>
      <c r="DK761" s="162" t="str">
        <f>IF('Formato 4_Ppto'!AE791&lt;&gt;"",'Formato 4_Ppto'!AE791,"")</f>
        <v/>
      </c>
      <c r="DL761" s="162" t="str">
        <f>IF('Formato 4_Ppto'!AF791&lt;&gt;"",'Formato 4_Ppto'!AF791,"")</f>
        <v/>
      </c>
      <c r="DM761" s="162" t="str">
        <f>IF('Formato 4_Ppto'!AG791&lt;&gt;"",'Formato 4_Ppto'!AG791,"")</f>
        <v/>
      </c>
      <c r="DN761" s="162" t="str">
        <f>IF('Formato 4_Ppto'!AH791&lt;&gt;"",'Formato 4_Ppto'!AH791,"")</f>
        <v/>
      </c>
      <c r="DO761" s="162" t="str">
        <f>IF('Formato 4_Ppto'!AI791&lt;&gt;"",'Formato 4_Ppto'!AI791,"")</f>
        <v/>
      </c>
      <c r="DP761" s="163" t="str">
        <f>IF('Formato 4_Ppto'!AJ791&lt;&gt;"",'Formato 4_Ppto'!AJ791,"")</f>
        <v/>
      </c>
    </row>
    <row r="762" spans="2:120" x14ac:dyDescent="0.3">
      <c r="B762" s="13" t="str">
        <f>IF(OR(Tabla6[[#This Row],[IDA]]="",Tabla6[[#This Row],[IDT]]="",Tabla6[[#This Row],[IDI]]=""),"",Tabla6[[#This Row],[IDA]]&amp;"."&amp;Tabla6[[#This Row],[IDT]]&amp;"."&amp;Tabla6[[#This Row],[IDI]])</f>
        <v/>
      </c>
      <c r="C762" s="13" t="str">
        <f>IF(Formato_02!$B$14&lt;&gt;"",0,"")</f>
        <v/>
      </c>
      <c r="D762" s="13" t="str">
        <f>IF(Formato_02!$H$9&lt;&gt;"",Formato_02!$H$9,"")</f>
        <v/>
      </c>
      <c r="E762" s="24" t="str">
        <f t="shared" si="88"/>
        <v/>
      </c>
      <c r="F762" s="24" t="str">
        <f>IF(Formato_02!$B$14&lt;&gt;"",Formato_02!$B$14,"")</f>
        <v/>
      </c>
      <c r="G762" s="22" t="str">
        <f>IF('Formato 3_Gantt'!C767&lt;&gt;"",'Formato 3_Gantt'!C767,"")</f>
        <v/>
      </c>
      <c r="H762" s="13" t="str">
        <f>IF('Formato 3_Gantt'!D$8&lt;&gt;"",'Formato 3_Gantt'!D$8,"")</f>
        <v/>
      </c>
      <c r="I762" s="13" t="str">
        <f>IF('Formato 3_Gantt'!E$8&lt;&gt;"",'Formato 3_Gantt'!E$8,"")</f>
        <v/>
      </c>
      <c r="J762" s="13" t="str">
        <f>IF('Formato 3_Gantt'!F$8&lt;&gt;"",'Formato 3_Gantt'!F$8,"")</f>
        <v/>
      </c>
      <c r="K762" s="158" t="str">
        <f>IF('Formato 3_Gantt'!G$8&lt;&gt;"",'Formato 3_Gantt'!G$8,"")</f>
        <v/>
      </c>
      <c r="L762" s="158" t="str">
        <f>IF('Formato 3_Gantt'!H$8&lt;&gt;"",'Formato 3_Gantt'!H$8,"")</f>
        <v/>
      </c>
      <c r="M762" s="13" t="str">
        <f>IF('Formato 3_Gantt'!BL$8&lt;&gt;"",'Formato 3_Gantt'!BL$8,"")</f>
        <v/>
      </c>
      <c r="N762" s="13" t="str">
        <f>IF('Formato 3_Gantt'!BM$8&lt;&gt;"",'Formato 3_Gantt'!BM$8,"")</f>
        <v/>
      </c>
      <c r="O762" s="13" t="str">
        <f>IF('Formato 3_Gantt'!BN$8&lt;&gt;"",'Formato 3_Gantt'!BN$8,"")</f>
        <v/>
      </c>
      <c r="P762" s="13" t="str">
        <f>IF('Formato 3_Gantt'!BO$8&lt;&gt;"",'Formato 3_Gantt'!BO$8,"")</f>
        <v/>
      </c>
      <c r="Q762" s="13" t="str">
        <f>IF('Formato 3_Gantt'!BP$8&lt;&gt;"",'Formato 3_Gantt'!BP$8,"")</f>
        <v/>
      </c>
      <c r="R762" s="13" t="str">
        <f>IF('Formato 3_Gantt'!BQ$8&lt;&gt;"",'Formato 3_Gantt'!BQ$8,"")</f>
        <v/>
      </c>
      <c r="S762" s="13" t="str">
        <f>IF('Formato 3_Gantt'!BR$8&lt;&gt;"",'Formato 3_Gantt'!BR$8,"")</f>
        <v/>
      </c>
      <c r="T762" s="13" t="str">
        <f>IF('Formato 3_Gantt'!BS$8&lt;&gt;"",'Formato 3_Gantt'!BS$8,"")</f>
        <v/>
      </c>
      <c r="U762" s="13" t="str">
        <f>IF('Formato 3_Gantt'!BT$8&lt;&gt;"",'Formato 3_Gantt'!BT$8,"")</f>
        <v/>
      </c>
      <c r="V762" s="13" t="str">
        <f>IF('Formato 3_Gantt'!BU$8&lt;&gt;"",'Formato 3_Gantt'!BU$8,"")</f>
        <v/>
      </c>
      <c r="W762" s="13" t="str">
        <f>IF('Formato 3_Gantt'!BV$8&lt;&gt;"",'Formato 3_Gantt'!BV$8,"")</f>
        <v/>
      </c>
      <c r="X762" s="13" t="str">
        <f>IF('Formato 3_Gantt'!BW$8&lt;&gt;"",'Formato 3_Gantt'!BW$8,"")</f>
        <v/>
      </c>
      <c r="Y762" s="13" t="str">
        <f>IF('Formato 3_Gantt'!BX$8&lt;&gt;"",'Formato 3_Gantt'!BX$8,"")</f>
        <v/>
      </c>
      <c r="Z762" s="162" t="str">
        <f>IF(Formato_02!S$15&lt;&gt;"",Formato_02!S$15,"")</f>
        <v/>
      </c>
      <c r="AA762" s="162" t="str">
        <f>IF(Formato_02!T$15&lt;&gt;"",Formato_02!T$15,"")</f>
        <v/>
      </c>
      <c r="AB762" s="162" t="str">
        <f>IF(Formato_02!U$15&lt;&gt;"",Formato_02!U$15,"")</f>
        <v/>
      </c>
      <c r="AC762" s="162" t="str">
        <f>IF(Formato_02!V$15&lt;&gt;"",Formato_02!V$15,"")</f>
        <v/>
      </c>
      <c r="AD762" s="162" t="str">
        <f>IF(Formato_02!W$15&lt;&gt;"",Formato_02!W$15,"")</f>
        <v/>
      </c>
      <c r="AE762" s="162" t="str">
        <f>IF(Formato_02!X$15&lt;&gt;"",Formato_02!X$15,"")</f>
        <v/>
      </c>
      <c r="AF762" s="162" t="str">
        <f>IF(Formato_02!Y$15&lt;&gt;"",Formato_02!Y$15,"")</f>
        <v/>
      </c>
      <c r="AG762" s="162" t="str">
        <f>IF(Formato_02!Z$15&lt;&gt;"",Formato_02!Z$15,"")</f>
        <v/>
      </c>
      <c r="AH762" s="162" t="str">
        <f>IF(Formato_02!AA$15&lt;&gt;"",Formato_02!AA$15,"")</f>
        <v/>
      </c>
      <c r="AI762" s="162" t="str">
        <f>IF(Formato_02!AB$15&lt;&gt;"",Formato_02!AB$15,"")</f>
        <v/>
      </c>
      <c r="AJ762" s="162" t="str">
        <f>IF(Formato_02!AC$15&lt;&gt;"",Formato_02!AC$15,"")</f>
        <v/>
      </c>
      <c r="AK762" s="162" t="str">
        <f>IF(Formato_02!AD$15&lt;&gt;"",Formato_02!AD$15,"")</f>
        <v/>
      </c>
      <c r="AL762" s="162" t="str">
        <f>IF(Formato_02!$N$14&lt;&gt;"",Formato_02!$N$14,"")</f>
        <v/>
      </c>
      <c r="AM762" s="13" t="str">
        <f>IF(Formato_02!$X$4&lt;&gt;"","AN","")</f>
        <v/>
      </c>
      <c r="AN762" s="24" t="str">
        <f t="shared" si="89"/>
        <v/>
      </c>
      <c r="AO762" s="13" t="str">
        <f>IF(Formato_02!$Y$4&lt;&gt;"","P027","")</f>
        <v/>
      </c>
      <c r="AP762" s="24" t="str">
        <f t="shared" si="90"/>
        <v/>
      </c>
      <c r="AQ762" s="13" t="str">
        <f>IF(Formato_02!$Z$4&lt;&gt;"","PNCVG","")</f>
        <v/>
      </c>
      <c r="AR762" s="24" t="str">
        <f t="shared" si="91"/>
        <v/>
      </c>
      <c r="AS762" s="13" t="str">
        <f>IF(Formato_02!$AA$4&lt;&gt;"","PNFF","")</f>
        <v/>
      </c>
      <c r="AT762" s="24" t="str">
        <f t="shared" si="92"/>
        <v/>
      </c>
      <c r="AU762" s="13" t="str">
        <f>IF(Formato_02!$AB$4&lt;&gt;"","PNPAM","")</f>
        <v/>
      </c>
      <c r="AV762" s="24" t="str">
        <f t="shared" si="93"/>
        <v/>
      </c>
      <c r="AW762" s="13" t="str">
        <f>IF(Formato_02!$AC$4&lt;&gt;"","PNAIA","")</f>
        <v/>
      </c>
      <c r="AX762" s="24" t="str">
        <f t="shared" si="94"/>
        <v/>
      </c>
      <c r="AY762" s="13" t="str">
        <f>IF(Formato_02!$AD$4&lt;&gt;"","PIO","")</f>
        <v/>
      </c>
      <c r="AZ762" s="24" t="str">
        <f t="shared" si="95"/>
        <v/>
      </c>
      <c r="BA762" s="13" t="str">
        <f>IF('Formato 3_Gantt'!B$34&lt;&gt;"",'Formato 3_Gantt'!A$34,"")</f>
        <v/>
      </c>
      <c r="BB762" s="24" t="str">
        <f>IF('Formato 3_Gantt'!B$34&lt;&gt;"",'Formato 3_Gantt'!B$34,"")</f>
        <v/>
      </c>
      <c r="BC762" s="22" t="str">
        <f>IF('Formato 3_Gantt'!C$34&lt;&gt;"",'Formato 3_Gantt'!C$34,"")</f>
        <v/>
      </c>
      <c r="BD762" s="13" t="str">
        <f>IF('Formato 3_Gantt'!D$34&lt;&gt;"",'Formato 3_Gantt'!D$34,"")</f>
        <v/>
      </c>
      <c r="BE762" s="161" t="str">
        <f>IF('Formato 3_Gantt'!E$34&lt;&gt;"",'Formato 3_Gantt'!E$34,"")</f>
        <v/>
      </c>
      <c r="BF762" s="13" t="str">
        <f>IF('Formato 3_Gantt'!F$34&lt;&gt;"",'Formato 3_Gantt'!F$34,"")</f>
        <v/>
      </c>
      <c r="BG762" s="158" t="str">
        <f>IF('Formato 3_Gantt'!G$34&lt;&gt;"",'Formato 3_Gantt'!G$34,"")</f>
        <v/>
      </c>
      <c r="BH762" s="158" t="str">
        <f>IF('Formato 3_Gantt'!H$34&lt;&gt;"",'Formato 3_Gantt'!H$34,"")</f>
        <v/>
      </c>
      <c r="BI762" s="161" t="str">
        <f>IF('Formato 3_Gantt'!BL$34&lt;&gt;"",'Formato 3_Gantt'!BL$34,"")</f>
        <v/>
      </c>
      <c r="BJ762" s="161" t="str">
        <f>IF('Formato 3_Gantt'!BM$34&lt;&gt;"",'Formato 3_Gantt'!BM$34,"")</f>
        <v/>
      </c>
      <c r="BK762" s="161" t="str">
        <f>IF('Formato 3_Gantt'!BN$34&lt;&gt;"",'Formato 3_Gantt'!BN$34,"")</f>
        <v/>
      </c>
      <c r="BL762" s="161" t="str">
        <f>IF('Formato 3_Gantt'!BO$34&lt;&gt;"",'Formato 3_Gantt'!BO$34,"")</f>
        <v/>
      </c>
      <c r="BM762" s="161" t="str">
        <f>IF('Formato 3_Gantt'!BP$34&lt;&gt;"",'Formato 3_Gantt'!BP$34,"")</f>
        <v/>
      </c>
      <c r="BN762" s="161" t="str">
        <f>IF('Formato 3_Gantt'!BQ$34&lt;&gt;"",'Formato 3_Gantt'!BQ$34,"")</f>
        <v/>
      </c>
      <c r="BO762" s="161" t="str">
        <f>IF('Formato 3_Gantt'!BR$34&lt;&gt;"",'Formato 3_Gantt'!BR$34,"")</f>
        <v/>
      </c>
      <c r="BP762" s="161" t="str">
        <f>IF('Formato 3_Gantt'!BS$34&lt;&gt;"",'Formato 3_Gantt'!BS$34,"")</f>
        <v/>
      </c>
      <c r="BQ762" s="161" t="str">
        <f>IF('Formato 3_Gantt'!BT$34&lt;&gt;"",'Formato 3_Gantt'!BT$34,"")</f>
        <v/>
      </c>
      <c r="BR762" s="161" t="str">
        <f>IF('Formato 3_Gantt'!BU$34&lt;&gt;"",'Formato 3_Gantt'!BU$34,"")</f>
        <v/>
      </c>
      <c r="BS762" s="161" t="str">
        <f>IF('Formato 3_Gantt'!BV$34&lt;&gt;"",'Formato 3_Gantt'!BV$34,"")</f>
        <v/>
      </c>
      <c r="BT762" s="161" t="str">
        <f>IF('Formato 3_Gantt'!BW$34&lt;&gt;"",'Formato 3_Gantt'!BW$34,"")</f>
        <v/>
      </c>
      <c r="BU762" s="161" t="str">
        <f>IF('Formato 3_Gantt'!BX$34&lt;&gt;"",'Formato 3_Gantt'!BX$34,"")</f>
        <v/>
      </c>
      <c r="BV762" s="163" t="str">
        <f>IF('Formato 4_Ppto'!I$782&lt;&gt;"",'Formato 4_Ppto'!I$782,"")</f>
        <v/>
      </c>
      <c r="BW762" s="162" t="str">
        <f>IF('Formato 4_Ppto'!X$782&lt;&gt;"",'Formato 4_Ppto'!X$782,"")</f>
        <v/>
      </c>
      <c r="BX762" s="162" t="str">
        <f>IF('Formato 4_Ppto'!Y$782&lt;&gt;"",'Formato 4_Ppto'!Y$782,"")</f>
        <v/>
      </c>
      <c r="BY762" s="162" t="str">
        <f>IF('Formato 4_Ppto'!Z$782&lt;&gt;"",'Formato 4_Ppto'!Z$782,"")</f>
        <v/>
      </c>
      <c r="BZ762" s="162" t="str">
        <f>IF('Formato 4_Ppto'!AA$782&lt;&gt;"",'Formato 4_Ppto'!AA$782,"")</f>
        <v/>
      </c>
      <c r="CA762" s="162" t="str">
        <f>IF('Formato 4_Ppto'!AB$782&lt;&gt;"",'Formato 4_Ppto'!AB$782,"")</f>
        <v/>
      </c>
      <c r="CB762" s="162" t="str">
        <f>IF('Formato 4_Ppto'!AC$782&lt;&gt;"",'Formato 4_Ppto'!AC$782,"")</f>
        <v/>
      </c>
      <c r="CC762" s="162" t="str">
        <f>IF('Formato 4_Ppto'!AD$782&lt;&gt;"",'Formato 4_Ppto'!AD$782,"")</f>
        <v/>
      </c>
      <c r="CD762" s="162" t="str">
        <f>IF('Formato 4_Ppto'!AE$782&lt;&gt;"",'Formato 4_Ppto'!AE$782,"")</f>
        <v/>
      </c>
      <c r="CE762" s="162" t="str">
        <f>IF('Formato 4_Ppto'!AF$782&lt;&gt;"",'Formato 4_Ppto'!AF$782,"")</f>
        <v/>
      </c>
      <c r="CF762" s="162" t="str">
        <f>IF('Formato 4_Ppto'!AG$782&lt;&gt;"",'Formato 4_Ppto'!AG$782,"")</f>
        <v/>
      </c>
      <c r="CG762" s="162" t="str">
        <f>IF('Formato 4_Ppto'!AH$782&lt;&gt;"",'Formato 4_Ppto'!AH$782,"")</f>
        <v/>
      </c>
      <c r="CH762" s="162" t="str">
        <f>IF('Formato 4_Ppto'!AI$782&lt;&gt;"",'Formato 4_Ppto'!AI$782,"")</f>
        <v/>
      </c>
      <c r="CI762" s="163" t="str">
        <f>IF('Formato 4_Ppto'!AJ$782&lt;&gt;"",'Formato 4_Ppto'!AJ$782,"")</f>
        <v/>
      </c>
      <c r="CJ762" s="13" t="str">
        <f>IF('Formato 4_Ppto'!B792&lt;&gt;"",'Formato 4_Ppto'!A792,"")</f>
        <v/>
      </c>
      <c r="CK762" s="24" t="str">
        <f>IF('Formato 4_Ppto'!B792&lt;&gt;"",'Formato 4_Ppto'!B792,"")</f>
        <v/>
      </c>
      <c r="CL762" s="22" t="str">
        <f>IF('Formato 4_Ppto'!C792&lt;&gt;"",'Formato 4_Ppto'!C792,"")</f>
        <v/>
      </c>
      <c r="CM762" s="24" t="str">
        <f>IF('Formato 4_Ppto'!D792&lt;&gt;"",'Formato 4_Ppto'!D792,"")</f>
        <v/>
      </c>
      <c r="CN762" s="161" t="str">
        <f>IF('Formato 4_Ppto'!E792&lt;&gt;"",'Formato 4_Ppto'!E792,"")</f>
        <v/>
      </c>
      <c r="CO762" s="161" t="str">
        <f>IF('Formato 4_Ppto'!G792&lt;&gt;"",'Formato 4_Ppto'!G792,"")</f>
        <v/>
      </c>
      <c r="CP762" s="163" t="str">
        <f>IF('Formato 4_Ppto'!I792&lt;&gt;"",'Formato 4_Ppto'!I792,"")</f>
        <v/>
      </c>
      <c r="CQ762" s="161" t="str">
        <f>IF('Formato 4_Ppto'!K792&lt;&gt;"",'Formato 4_Ppto'!K792,"")</f>
        <v/>
      </c>
      <c r="CR762" s="161" t="str">
        <f>IF('Formato 4_Ppto'!L792&lt;&gt;"",'Formato 4_Ppto'!L792,"")</f>
        <v/>
      </c>
      <c r="CS762" s="161" t="str">
        <f>IF('Formato 4_Ppto'!M792&lt;&gt;"",'Formato 4_Ppto'!M792,"")</f>
        <v/>
      </c>
      <c r="CT762" s="161" t="str">
        <f>IF('Formato 4_Ppto'!N792&lt;&gt;"",'Formato 4_Ppto'!N792,"")</f>
        <v/>
      </c>
      <c r="CU762" s="161" t="str">
        <f>IF('Formato 4_Ppto'!O792&lt;&gt;"",'Formato 4_Ppto'!O792,"")</f>
        <v/>
      </c>
      <c r="CV762" s="161" t="str">
        <f>IF('Formato 4_Ppto'!P792&lt;&gt;"",'Formato 4_Ppto'!P792,"")</f>
        <v/>
      </c>
      <c r="CW762" s="161" t="str">
        <f>IF('Formato 4_Ppto'!Q792&lt;&gt;"",'Formato 4_Ppto'!Q792,"")</f>
        <v/>
      </c>
      <c r="CX762" s="161" t="str">
        <f>IF('Formato 4_Ppto'!R792&lt;&gt;"",'Formato 4_Ppto'!R792,"")</f>
        <v/>
      </c>
      <c r="CY762" s="161" t="str">
        <f>IF('Formato 4_Ppto'!S792&lt;&gt;"",'Formato 4_Ppto'!S792,"")</f>
        <v/>
      </c>
      <c r="CZ762" s="161" t="str">
        <f>IF('Formato 4_Ppto'!T792&lt;&gt;"",'Formato 4_Ppto'!T792,"")</f>
        <v/>
      </c>
      <c r="DA762" s="161" t="str">
        <f>IF('Formato 4_Ppto'!U792&lt;&gt;"",'Formato 4_Ppto'!U792,"")</f>
        <v/>
      </c>
      <c r="DB762" s="161" t="str">
        <f>IF('Formato 4_Ppto'!V792&lt;&gt;"",'Formato 4_Ppto'!V792,"")</f>
        <v/>
      </c>
      <c r="DC762" s="161" t="str">
        <f>IF('Formato 4_Ppto'!W792&lt;&gt;"",'Formato 4_Ppto'!W792,"")</f>
        <v/>
      </c>
      <c r="DD762" s="162" t="str">
        <f>IF('Formato 4_Ppto'!X792&lt;&gt;"",'Formato 4_Ppto'!X792,"")</f>
        <v/>
      </c>
      <c r="DE762" s="162" t="str">
        <f>IF('Formato 4_Ppto'!Y792&lt;&gt;"",'Formato 4_Ppto'!Y792,"")</f>
        <v/>
      </c>
      <c r="DF762" s="162" t="str">
        <f>IF('Formato 4_Ppto'!Z792&lt;&gt;"",'Formato 4_Ppto'!Z792,"")</f>
        <v/>
      </c>
      <c r="DG762" s="162" t="str">
        <f>IF('Formato 4_Ppto'!AA792&lt;&gt;"",'Formato 4_Ppto'!AA792,"")</f>
        <v/>
      </c>
      <c r="DH762" s="162" t="str">
        <f>IF('Formato 4_Ppto'!AB792&lt;&gt;"",'Formato 4_Ppto'!AB792,"")</f>
        <v/>
      </c>
      <c r="DI762" s="162" t="str">
        <f>IF('Formato 4_Ppto'!AC792&lt;&gt;"",'Formato 4_Ppto'!AC792,"")</f>
        <v/>
      </c>
      <c r="DJ762" s="162" t="str">
        <f>IF('Formato 4_Ppto'!AD792&lt;&gt;"",'Formato 4_Ppto'!AD792,"")</f>
        <v/>
      </c>
      <c r="DK762" s="162" t="str">
        <f>IF('Formato 4_Ppto'!AE792&lt;&gt;"",'Formato 4_Ppto'!AE792,"")</f>
        <v/>
      </c>
      <c r="DL762" s="162" t="str">
        <f>IF('Formato 4_Ppto'!AF792&lt;&gt;"",'Formato 4_Ppto'!AF792,"")</f>
        <v/>
      </c>
      <c r="DM762" s="162" t="str">
        <f>IF('Formato 4_Ppto'!AG792&lt;&gt;"",'Formato 4_Ppto'!AG792,"")</f>
        <v/>
      </c>
      <c r="DN762" s="162" t="str">
        <f>IF('Formato 4_Ppto'!AH792&lt;&gt;"",'Formato 4_Ppto'!AH792,"")</f>
        <v/>
      </c>
      <c r="DO762" s="162" t="str">
        <f>IF('Formato 4_Ppto'!AI792&lt;&gt;"",'Formato 4_Ppto'!AI792,"")</f>
        <v/>
      </c>
      <c r="DP762" s="163" t="str">
        <f>IF('Formato 4_Ppto'!AJ792&lt;&gt;"",'Formato 4_Ppto'!AJ792,"")</f>
        <v/>
      </c>
    </row>
    <row r="763" spans="2:120" x14ac:dyDescent="0.3">
      <c r="B763" s="13" t="str">
        <f>IF(OR(Tabla6[[#This Row],[IDA]]="",Tabla6[[#This Row],[IDT]]="",Tabla6[[#This Row],[IDI]]=""),"",Tabla6[[#This Row],[IDA]]&amp;"."&amp;Tabla6[[#This Row],[IDT]]&amp;"."&amp;Tabla6[[#This Row],[IDI]])</f>
        <v/>
      </c>
      <c r="C763" s="13" t="str">
        <f>IF(Formato_02!$B$14&lt;&gt;"",0,"")</f>
        <v/>
      </c>
      <c r="D763" s="13" t="str">
        <f>IF(Formato_02!$H$9&lt;&gt;"",Formato_02!$H$9,"")</f>
        <v/>
      </c>
      <c r="E763" s="24" t="str">
        <f t="shared" si="88"/>
        <v/>
      </c>
      <c r="F763" s="24" t="str">
        <f>IF(Formato_02!$B$14&lt;&gt;"",Formato_02!$B$14,"")</f>
        <v/>
      </c>
      <c r="G763" s="22" t="str">
        <f>IF('Formato 3_Gantt'!C768&lt;&gt;"",'Formato 3_Gantt'!C768,"")</f>
        <v/>
      </c>
      <c r="H763" s="13" t="str">
        <f>IF('Formato 3_Gantt'!D$8&lt;&gt;"",'Formato 3_Gantt'!D$8,"")</f>
        <v/>
      </c>
      <c r="I763" s="13" t="str">
        <f>IF('Formato 3_Gantt'!E$8&lt;&gt;"",'Formato 3_Gantt'!E$8,"")</f>
        <v/>
      </c>
      <c r="J763" s="13" t="str">
        <f>IF('Formato 3_Gantt'!F$8&lt;&gt;"",'Formato 3_Gantt'!F$8,"")</f>
        <v/>
      </c>
      <c r="K763" s="158" t="str">
        <f>IF('Formato 3_Gantt'!G$8&lt;&gt;"",'Formato 3_Gantt'!G$8,"")</f>
        <v/>
      </c>
      <c r="L763" s="158" t="str">
        <f>IF('Formato 3_Gantt'!H$8&lt;&gt;"",'Formato 3_Gantt'!H$8,"")</f>
        <v/>
      </c>
      <c r="M763" s="13" t="str">
        <f>IF('Formato 3_Gantt'!BL$8&lt;&gt;"",'Formato 3_Gantt'!BL$8,"")</f>
        <v/>
      </c>
      <c r="N763" s="13" t="str">
        <f>IF('Formato 3_Gantt'!BM$8&lt;&gt;"",'Formato 3_Gantt'!BM$8,"")</f>
        <v/>
      </c>
      <c r="O763" s="13" t="str">
        <f>IF('Formato 3_Gantt'!BN$8&lt;&gt;"",'Formato 3_Gantt'!BN$8,"")</f>
        <v/>
      </c>
      <c r="P763" s="13" t="str">
        <f>IF('Formato 3_Gantt'!BO$8&lt;&gt;"",'Formato 3_Gantt'!BO$8,"")</f>
        <v/>
      </c>
      <c r="Q763" s="13" t="str">
        <f>IF('Formato 3_Gantt'!BP$8&lt;&gt;"",'Formato 3_Gantt'!BP$8,"")</f>
        <v/>
      </c>
      <c r="R763" s="13" t="str">
        <f>IF('Formato 3_Gantt'!BQ$8&lt;&gt;"",'Formato 3_Gantt'!BQ$8,"")</f>
        <v/>
      </c>
      <c r="S763" s="13" t="str">
        <f>IF('Formato 3_Gantt'!BR$8&lt;&gt;"",'Formato 3_Gantt'!BR$8,"")</f>
        <v/>
      </c>
      <c r="T763" s="13" t="str">
        <f>IF('Formato 3_Gantt'!BS$8&lt;&gt;"",'Formato 3_Gantt'!BS$8,"")</f>
        <v/>
      </c>
      <c r="U763" s="13" t="str">
        <f>IF('Formato 3_Gantt'!BT$8&lt;&gt;"",'Formato 3_Gantt'!BT$8,"")</f>
        <v/>
      </c>
      <c r="V763" s="13" t="str">
        <f>IF('Formato 3_Gantt'!BU$8&lt;&gt;"",'Formato 3_Gantt'!BU$8,"")</f>
        <v/>
      </c>
      <c r="W763" s="13" t="str">
        <f>IF('Formato 3_Gantt'!BV$8&lt;&gt;"",'Formato 3_Gantt'!BV$8,"")</f>
        <v/>
      </c>
      <c r="X763" s="13" t="str">
        <f>IF('Formato 3_Gantt'!BW$8&lt;&gt;"",'Formato 3_Gantt'!BW$8,"")</f>
        <v/>
      </c>
      <c r="Y763" s="13" t="str">
        <f>IF('Formato 3_Gantt'!BX$8&lt;&gt;"",'Formato 3_Gantt'!BX$8,"")</f>
        <v/>
      </c>
      <c r="Z763" s="162" t="str">
        <f>IF(Formato_02!S$15&lt;&gt;"",Formato_02!S$15,"")</f>
        <v/>
      </c>
      <c r="AA763" s="162" t="str">
        <f>IF(Formato_02!T$15&lt;&gt;"",Formato_02!T$15,"")</f>
        <v/>
      </c>
      <c r="AB763" s="162" t="str">
        <f>IF(Formato_02!U$15&lt;&gt;"",Formato_02!U$15,"")</f>
        <v/>
      </c>
      <c r="AC763" s="162" t="str">
        <f>IF(Formato_02!V$15&lt;&gt;"",Formato_02!V$15,"")</f>
        <v/>
      </c>
      <c r="AD763" s="162" t="str">
        <f>IF(Formato_02!W$15&lt;&gt;"",Formato_02!W$15,"")</f>
        <v/>
      </c>
      <c r="AE763" s="162" t="str">
        <f>IF(Formato_02!X$15&lt;&gt;"",Formato_02!X$15,"")</f>
        <v/>
      </c>
      <c r="AF763" s="162" t="str">
        <f>IF(Formato_02!Y$15&lt;&gt;"",Formato_02!Y$15,"")</f>
        <v/>
      </c>
      <c r="AG763" s="162" t="str">
        <f>IF(Formato_02!Z$15&lt;&gt;"",Formato_02!Z$15,"")</f>
        <v/>
      </c>
      <c r="AH763" s="162" t="str">
        <f>IF(Formato_02!AA$15&lt;&gt;"",Formato_02!AA$15,"")</f>
        <v/>
      </c>
      <c r="AI763" s="162" t="str">
        <f>IF(Formato_02!AB$15&lt;&gt;"",Formato_02!AB$15,"")</f>
        <v/>
      </c>
      <c r="AJ763" s="162" t="str">
        <f>IF(Formato_02!AC$15&lt;&gt;"",Formato_02!AC$15,"")</f>
        <v/>
      </c>
      <c r="AK763" s="162" t="str">
        <f>IF(Formato_02!AD$15&lt;&gt;"",Formato_02!AD$15,"")</f>
        <v/>
      </c>
      <c r="AL763" s="162" t="str">
        <f>IF(Formato_02!$N$14&lt;&gt;"",Formato_02!$N$14,"")</f>
        <v/>
      </c>
      <c r="AM763" s="13" t="str">
        <f>IF(Formato_02!$X$4&lt;&gt;"","AN","")</f>
        <v/>
      </c>
      <c r="AN763" s="24" t="str">
        <f t="shared" si="89"/>
        <v/>
      </c>
      <c r="AO763" s="13" t="str">
        <f>IF(Formato_02!$Y$4&lt;&gt;"","P027","")</f>
        <v/>
      </c>
      <c r="AP763" s="24" t="str">
        <f t="shared" si="90"/>
        <v/>
      </c>
      <c r="AQ763" s="13" t="str">
        <f>IF(Formato_02!$Z$4&lt;&gt;"","PNCVG","")</f>
        <v/>
      </c>
      <c r="AR763" s="24" t="str">
        <f t="shared" si="91"/>
        <v/>
      </c>
      <c r="AS763" s="13" t="str">
        <f>IF(Formato_02!$AA$4&lt;&gt;"","PNFF","")</f>
        <v/>
      </c>
      <c r="AT763" s="24" t="str">
        <f t="shared" si="92"/>
        <v/>
      </c>
      <c r="AU763" s="13" t="str">
        <f>IF(Formato_02!$AB$4&lt;&gt;"","PNPAM","")</f>
        <v/>
      </c>
      <c r="AV763" s="24" t="str">
        <f t="shared" si="93"/>
        <v/>
      </c>
      <c r="AW763" s="13" t="str">
        <f>IF(Formato_02!$AC$4&lt;&gt;"","PNAIA","")</f>
        <v/>
      </c>
      <c r="AX763" s="24" t="str">
        <f t="shared" si="94"/>
        <v/>
      </c>
      <c r="AY763" s="13" t="str">
        <f>IF(Formato_02!$AD$4&lt;&gt;"","PIO","")</f>
        <v/>
      </c>
      <c r="AZ763" s="24" t="str">
        <f t="shared" si="95"/>
        <v/>
      </c>
      <c r="BA763" s="13" t="str">
        <f>IF('Formato 3_Gantt'!B$34&lt;&gt;"",'Formato 3_Gantt'!A$34,"")</f>
        <v/>
      </c>
      <c r="BB763" s="24" t="str">
        <f>IF('Formato 3_Gantt'!B$34&lt;&gt;"",'Formato 3_Gantt'!B$34,"")</f>
        <v/>
      </c>
      <c r="BC763" s="22" t="str">
        <f>IF('Formato 3_Gantt'!C$34&lt;&gt;"",'Formato 3_Gantt'!C$34,"")</f>
        <v/>
      </c>
      <c r="BD763" s="13" t="str">
        <f>IF('Formato 3_Gantt'!D$34&lt;&gt;"",'Formato 3_Gantt'!D$34,"")</f>
        <v/>
      </c>
      <c r="BE763" s="161" t="str">
        <f>IF('Formato 3_Gantt'!E$34&lt;&gt;"",'Formato 3_Gantt'!E$34,"")</f>
        <v/>
      </c>
      <c r="BF763" s="13" t="str">
        <f>IF('Formato 3_Gantt'!F$34&lt;&gt;"",'Formato 3_Gantt'!F$34,"")</f>
        <v/>
      </c>
      <c r="BG763" s="158" t="str">
        <f>IF('Formato 3_Gantt'!G$34&lt;&gt;"",'Formato 3_Gantt'!G$34,"")</f>
        <v/>
      </c>
      <c r="BH763" s="158" t="str">
        <f>IF('Formato 3_Gantt'!H$34&lt;&gt;"",'Formato 3_Gantt'!H$34,"")</f>
        <v/>
      </c>
      <c r="BI763" s="161" t="str">
        <f>IF('Formato 3_Gantt'!BL$34&lt;&gt;"",'Formato 3_Gantt'!BL$34,"")</f>
        <v/>
      </c>
      <c r="BJ763" s="161" t="str">
        <f>IF('Formato 3_Gantt'!BM$34&lt;&gt;"",'Formato 3_Gantt'!BM$34,"")</f>
        <v/>
      </c>
      <c r="BK763" s="161" t="str">
        <f>IF('Formato 3_Gantt'!BN$34&lt;&gt;"",'Formato 3_Gantt'!BN$34,"")</f>
        <v/>
      </c>
      <c r="BL763" s="161" t="str">
        <f>IF('Formato 3_Gantt'!BO$34&lt;&gt;"",'Formato 3_Gantt'!BO$34,"")</f>
        <v/>
      </c>
      <c r="BM763" s="161" t="str">
        <f>IF('Formato 3_Gantt'!BP$34&lt;&gt;"",'Formato 3_Gantt'!BP$34,"")</f>
        <v/>
      </c>
      <c r="BN763" s="161" t="str">
        <f>IF('Formato 3_Gantt'!BQ$34&lt;&gt;"",'Formato 3_Gantt'!BQ$34,"")</f>
        <v/>
      </c>
      <c r="BO763" s="161" t="str">
        <f>IF('Formato 3_Gantt'!BR$34&lt;&gt;"",'Formato 3_Gantt'!BR$34,"")</f>
        <v/>
      </c>
      <c r="BP763" s="161" t="str">
        <f>IF('Formato 3_Gantt'!BS$34&lt;&gt;"",'Formato 3_Gantt'!BS$34,"")</f>
        <v/>
      </c>
      <c r="BQ763" s="161" t="str">
        <f>IF('Formato 3_Gantt'!BT$34&lt;&gt;"",'Formato 3_Gantt'!BT$34,"")</f>
        <v/>
      </c>
      <c r="BR763" s="161" t="str">
        <f>IF('Formato 3_Gantt'!BU$34&lt;&gt;"",'Formato 3_Gantt'!BU$34,"")</f>
        <v/>
      </c>
      <c r="BS763" s="161" t="str">
        <f>IF('Formato 3_Gantt'!BV$34&lt;&gt;"",'Formato 3_Gantt'!BV$34,"")</f>
        <v/>
      </c>
      <c r="BT763" s="161" t="str">
        <f>IF('Formato 3_Gantt'!BW$34&lt;&gt;"",'Formato 3_Gantt'!BW$34,"")</f>
        <v/>
      </c>
      <c r="BU763" s="161" t="str">
        <f>IF('Formato 3_Gantt'!BX$34&lt;&gt;"",'Formato 3_Gantt'!BX$34,"")</f>
        <v/>
      </c>
      <c r="BV763" s="163" t="str">
        <f>IF('Formato 4_Ppto'!I$782&lt;&gt;"",'Formato 4_Ppto'!I$782,"")</f>
        <v/>
      </c>
      <c r="BW763" s="162" t="str">
        <f>IF('Formato 4_Ppto'!X$782&lt;&gt;"",'Formato 4_Ppto'!X$782,"")</f>
        <v/>
      </c>
      <c r="BX763" s="162" t="str">
        <f>IF('Formato 4_Ppto'!Y$782&lt;&gt;"",'Formato 4_Ppto'!Y$782,"")</f>
        <v/>
      </c>
      <c r="BY763" s="162" t="str">
        <f>IF('Formato 4_Ppto'!Z$782&lt;&gt;"",'Formato 4_Ppto'!Z$782,"")</f>
        <v/>
      </c>
      <c r="BZ763" s="162" t="str">
        <f>IF('Formato 4_Ppto'!AA$782&lt;&gt;"",'Formato 4_Ppto'!AA$782,"")</f>
        <v/>
      </c>
      <c r="CA763" s="162" t="str">
        <f>IF('Formato 4_Ppto'!AB$782&lt;&gt;"",'Formato 4_Ppto'!AB$782,"")</f>
        <v/>
      </c>
      <c r="CB763" s="162" t="str">
        <f>IF('Formato 4_Ppto'!AC$782&lt;&gt;"",'Formato 4_Ppto'!AC$782,"")</f>
        <v/>
      </c>
      <c r="CC763" s="162" t="str">
        <f>IF('Formato 4_Ppto'!AD$782&lt;&gt;"",'Formato 4_Ppto'!AD$782,"")</f>
        <v/>
      </c>
      <c r="CD763" s="162" t="str">
        <f>IF('Formato 4_Ppto'!AE$782&lt;&gt;"",'Formato 4_Ppto'!AE$782,"")</f>
        <v/>
      </c>
      <c r="CE763" s="162" t="str">
        <f>IF('Formato 4_Ppto'!AF$782&lt;&gt;"",'Formato 4_Ppto'!AF$782,"")</f>
        <v/>
      </c>
      <c r="CF763" s="162" t="str">
        <f>IF('Formato 4_Ppto'!AG$782&lt;&gt;"",'Formato 4_Ppto'!AG$782,"")</f>
        <v/>
      </c>
      <c r="CG763" s="162" t="str">
        <f>IF('Formato 4_Ppto'!AH$782&lt;&gt;"",'Formato 4_Ppto'!AH$782,"")</f>
        <v/>
      </c>
      <c r="CH763" s="162" t="str">
        <f>IF('Formato 4_Ppto'!AI$782&lt;&gt;"",'Formato 4_Ppto'!AI$782,"")</f>
        <v/>
      </c>
      <c r="CI763" s="163" t="str">
        <f>IF('Formato 4_Ppto'!AJ$782&lt;&gt;"",'Formato 4_Ppto'!AJ$782,"")</f>
        <v/>
      </c>
      <c r="CJ763" s="13" t="str">
        <f>IF('Formato 4_Ppto'!B793&lt;&gt;"",'Formato 4_Ppto'!A793,"")</f>
        <v/>
      </c>
      <c r="CK763" s="24" t="str">
        <f>IF('Formato 4_Ppto'!B793&lt;&gt;"",'Formato 4_Ppto'!B793,"")</f>
        <v/>
      </c>
      <c r="CL763" s="22" t="str">
        <f>IF('Formato 4_Ppto'!C793&lt;&gt;"",'Formato 4_Ppto'!C793,"")</f>
        <v/>
      </c>
      <c r="CM763" s="24" t="str">
        <f>IF('Formato 4_Ppto'!D793&lt;&gt;"",'Formato 4_Ppto'!D793,"")</f>
        <v/>
      </c>
      <c r="CN763" s="161" t="str">
        <f>IF('Formato 4_Ppto'!E793&lt;&gt;"",'Formato 4_Ppto'!E793,"")</f>
        <v/>
      </c>
      <c r="CO763" s="161" t="str">
        <f>IF('Formato 4_Ppto'!G793&lt;&gt;"",'Formato 4_Ppto'!G793,"")</f>
        <v/>
      </c>
      <c r="CP763" s="163" t="str">
        <f>IF('Formato 4_Ppto'!I793&lt;&gt;"",'Formato 4_Ppto'!I793,"")</f>
        <v/>
      </c>
      <c r="CQ763" s="161" t="str">
        <f>IF('Formato 4_Ppto'!K793&lt;&gt;"",'Formato 4_Ppto'!K793,"")</f>
        <v/>
      </c>
      <c r="CR763" s="161" t="str">
        <f>IF('Formato 4_Ppto'!L793&lt;&gt;"",'Formato 4_Ppto'!L793,"")</f>
        <v/>
      </c>
      <c r="CS763" s="161" t="str">
        <f>IF('Formato 4_Ppto'!M793&lt;&gt;"",'Formato 4_Ppto'!M793,"")</f>
        <v/>
      </c>
      <c r="CT763" s="161" t="str">
        <f>IF('Formato 4_Ppto'!N793&lt;&gt;"",'Formato 4_Ppto'!N793,"")</f>
        <v/>
      </c>
      <c r="CU763" s="161" t="str">
        <f>IF('Formato 4_Ppto'!O793&lt;&gt;"",'Formato 4_Ppto'!O793,"")</f>
        <v/>
      </c>
      <c r="CV763" s="161" t="str">
        <f>IF('Formato 4_Ppto'!P793&lt;&gt;"",'Formato 4_Ppto'!P793,"")</f>
        <v/>
      </c>
      <c r="CW763" s="161" t="str">
        <f>IF('Formato 4_Ppto'!Q793&lt;&gt;"",'Formato 4_Ppto'!Q793,"")</f>
        <v/>
      </c>
      <c r="CX763" s="161" t="str">
        <f>IF('Formato 4_Ppto'!R793&lt;&gt;"",'Formato 4_Ppto'!R793,"")</f>
        <v/>
      </c>
      <c r="CY763" s="161" t="str">
        <f>IF('Formato 4_Ppto'!S793&lt;&gt;"",'Formato 4_Ppto'!S793,"")</f>
        <v/>
      </c>
      <c r="CZ763" s="161" t="str">
        <f>IF('Formato 4_Ppto'!T793&lt;&gt;"",'Formato 4_Ppto'!T793,"")</f>
        <v/>
      </c>
      <c r="DA763" s="161" t="str">
        <f>IF('Formato 4_Ppto'!U793&lt;&gt;"",'Formato 4_Ppto'!U793,"")</f>
        <v/>
      </c>
      <c r="DB763" s="161" t="str">
        <f>IF('Formato 4_Ppto'!V793&lt;&gt;"",'Formato 4_Ppto'!V793,"")</f>
        <v/>
      </c>
      <c r="DC763" s="161" t="str">
        <f>IF('Formato 4_Ppto'!W793&lt;&gt;"",'Formato 4_Ppto'!W793,"")</f>
        <v/>
      </c>
      <c r="DD763" s="162" t="str">
        <f>IF('Formato 4_Ppto'!X793&lt;&gt;"",'Formato 4_Ppto'!X793,"")</f>
        <v/>
      </c>
      <c r="DE763" s="162" t="str">
        <f>IF('Formato 4_Ppto'!Y793&lt;&gt;"",'Formato 4_Ppto'!Y793,"")</f>
        <v/>
      </c>
      <c r="DF763" s="162" t="str">
        <f>IF('Formato 4_Ppto'!Z793&lt;&gt;"",'Formato 4_Ppto'!Z793,"")</f>
        <v/>
      </c>
      <c r="DG763" s="162" t="str">
        <f>IF('Formato 4_Ppto'!AA793&lt;&gt;"",'Formato 4_Ppto'!AA793,"")</f>
        <v/>
      </c>
      <c r="DH763" s="162" t="str">
        <f>IF('Formato 4_Ppto'!AB793&lt;&gt;"",'Formato 4_Ppto'!AB793,"")</f>
        <v/>
      </c>
      <c r="DI763" s="162" t="str">
        <f>IF('Formato 4_Ppto'!AC793&lt;&gt;"",'Formato 4_Ppto'!AC793,"")</f>
        <v/>
      </c>
      <c r="DJ763" s="162" t="str">
        <f>IF('Formato 4_Ppto'!AD793&lt;&gt;"",'Formato 4_Ppto'!AD793,"")</f>
        <v/>
      </c>
      <c r="DK763" s="162" t="str">
        <f>IF('Formato 4_Ppto'!AE793&lt;&gt;"",'Formato 4_Ppto'!AE793,"")</f>
        <v/>
      </c>
      <c r="DL763" s="162" t="str">
        <f>IF('Formato 4_Ppto'!AF793&lt;&gt;"",'Formato 4_Ppto'!AF793,"")</f>
        <v/>
      </c>
      <c r="DM763" s="162" t="str">
        <f>IF('Formato 4_Ppto'!AG793&lt;&gt;"",'Formato 4_Ppto'!AG793,"")</f>
        <v/>
      </c>
      <c r="DN763" s="162" t="str">
        <f>IF('Formato 4_Ppto'!AH793&lt;&gt;"",'Formato 4_Ppto'!AH793,"")</f>
        <v/>
      </c>
      <c r="DO763" s="162" t="str">
        <f>IF('Formato 4_Ppto'!AI793&lt;&gt;"",'Formato 4_Ppto'!AI793,"")</f>
        <v/>
      </c>
      <c r="DP763" s="163" t="str">
        <f>IF('Formato 4_Ppto'!AJ793&lt;&gt;"",'Formato 4_Ppto'!AJ793,"")</f>
        <v/>
      </c>
    </row>
    <row r="764" spans="2:120" x14ac:dyDescent="0.3">
      <c r="B764" s="13" t="str">
        <f>IF(OR(Tabla6[[#This Row],[IDA]]="",Tabla6[[#This Row],[IDT]]="",Tabla6[[#This Row],[IDI]]=""),"",Tabla6[[#This Row],[IDA]]&amp;"."&amp;Tabla6[[#This Row],[IDT]]&amp;"."&amp;Tabla6[[#This Row],[IDI]])</f>
        <v/>
      </c>
      <c r="C764" s="13" t="str">
        <f>IF(Formato_02!$B$14&lt;&gt;"",0,"")</f>
        <v/>
      </c>
      <c r="D764" s="13" t="str">
        <f>IF(Formato_02!$H$9&lt;&gt;"",Formato_02!$H$9,"")</f>
        <v/>
      </c>
      <c r="E764" s="24" t="str">
        <f t="shared" si="88"/>
        <v/>
      </c>
      <c r="F764" s="24" t="str">
        <f>IF(Formato_02!$B$14&lt;&gt;"",Formato_02!$B$14,"")</f>
        <v/>
      </c>
      <c r="G764" s="22" t="str">
        <f>IF('Formato 3_Gantt'!C769&lt;&gt;"",'Formato 3_Gantt'!C769,"")</f>
        <v/>
      </c>
      <c r="H764" s="13" t="str">
        <f>IF('Formato 3_Gantt'!D$8&lt;&gt;"",'Formato 3_Gantt'!D$8,"")</f>
        <v/>
      </c>
      <c r="I764" s="13" t="str">
        <f>IF('Formato 3_Gantt'!E$8&lt;&gt;"",'Formato 3_Gantt'!E$8,"")</f>
        <v/>
      </c>
      <c r="J764" s="13" t="str">
        <f>IF('Formato 3_Gantt'!F$8&lt;&gt;"",'Formato 3_Gantt'!F$8,"")</f>
        <v/>
      </c>
      <c r="K764" s="158" t="str">
        <f>IF('Formato 3_Gantt'!G$8&lt;&gt;"",'Formato 3_Gantt'!G$8,"")</f>
        <v/>
      </c>
      <c r="L764" s="158" t="str">
        <f>IF('Formato 3_Gantt'!H$8&lt;&gt;"",'Formato 3_Gantt'!H$8,"")</f>
        <v/>
      </c>
      <c r="M764" s="13" t="str">
        <f>IF('Formato 3_Gantt'!BL$8&lt;&gt;"",'Formato 3_Gantt'!BL$8,"")</f>
        <v/>
      </c>
      <c r="N764" s="13" t="str">
        <f>IF('Formato 3_Gantt'!BM$8&lt;&gt;"",'Formato 3_Gantt'!BM$8,"")</f>
        <v/>
      </c>
      <c r="O764" s="13" t="str">
        <f>IF('Formato 3_Gantt'!BN$8&lt;&gt;"",'Formato 3_Gantt'!BN$8,"")</f>
        <v/>
      </c>
      <c r="P764" s="13" t="str">
        <f>IF('Formato 3_Gantt'!BO$8&lt;&gt;"",'Formato 3_Gantt'!BO$8,"")</f>
        <v/>
      </c>
      <c r="Q764" s="13" t="str">
        <f>IF('Formato 3_Gantt'!BP$8&lt;&gt;"",'Formato 3_Gantt'!BP$8,"")</f>
        <v/>
      </c>
      <c r="R764" s="13" t="str">
        <f>IF('Formato 3_Gantt'!BQ$8&lt;&gt;"",'Formato 3_Gantt'!BQ$8,"")</f>
        <v/>
      </c>
      <c r="S764" s="13" t="str">
        <f>IF('Formato 3_Gantt'!BR$8&lt;&gt;"",'Formato 3_Gantt'!BR$8,"")</f>
        <v/>
      </c>
      <c r="T764" s="13" t="str">
        <f>IF('Formato 3_Gantt'!BS$8&lt;&gt;"",'Formato 3_Gantt'!BS$8,"")</f>
        <v/>
      </c>
      <c r="U764" s="13" t="str">
        <f>IF('Formato 3_Gantt'!BT$8&lt;&gt;"",'Formato 3_Gantt'!BT$8,"")</f>
        <v/>
      </c>
      <c r="V764" s="13" t="str">
        <f>IF('Formato 3_Gantt'!BU$8&lt;&gt;"",'Formato 3_Gantt'!BU$8,"")</f>
        <v/>
      </c>
      <c r="W764" s="13" t="str">
        <f>IF('Formato 3_Gantt'!BV$8&lt;&gt;"",'Formato 3_Gantt'!BV$8,"")</f>
        <v/>
      </c>
      <c r="X764" s="13" t="str">
        <f>IF('Formato 3_Gantt'!BW$8&lt;&gt;"",'Formato 3_Gantt'!BW$8,"")</f>
        <v/>
      </c>
      <c r="Y764" s="13" t="str">
        <f>IF('Formato 3_Gantt'!BX$8&lt;&gt;"",'Formato 3_Gantt'!BX$8,"")</f>
        <v/>
      </c>
      <c r="Z764" s="162" t="str">
        <f>IF(Formato_02!S$15&lt;&gt;"",Formato_02!S$15,"")</f>
        <v/>
      </c>
      <c r="AA764" s="162" t="str">
        <f>IF(Formato_02!T$15&lt;&gt;"",Formato_02!T$15,"")</f>
        <v/>
      </c>
      <c r="AB764" s="162" t="str">
        <f>IF(Formato_02!U$15&lt;&gt;"",Formato_02!U$15,"")</f>
        <v/>
      </c>
      <c r="AC764" s="162" t="str">
        <f>IF(Formato_02!V$15&lt;&gt;"",Formato_02!V$15,"")</f>
        <v/>
      </c>
      <c r="AD764" s="162" t="str">
        <f>IF(Formato_02!W$15&lt;&gt;"",Formato_02!W$15,"")</f>
        <v/>
      </c>
      <c r="AE764" s="162" t="str">
        <f>IF(Formato_02!X$15&lt;&gt;"",Formato_02!X$15,"")</f>
        <v/>
      </c>
      <c r="AF764" s="162" t="str">
        <f>IF(Formato_02!Y$15&lt;&gt;"",Formato_02!Y$15,"")</f>
        <v/>
      </c>
      <c r="AG764" s="162" t="str">
        <f>IF(Formato_02!Z$15&lt;&gt;"",Formato_02!Z$15,"")</f>
        <v/>
      </c>
      <c r="AH764" s="162" t="str">
        <f>IF(Formato_02!AA$15&lt;&gt;"",Formato_02!AA$15,"")</f>
        <v/>
      </c>
      <c r="AI764" s="162" t="str">
        <f>IF(Formato_02!AB$15&lt;&gt;"",Formato_02!AB$15,"")</f>
        <v/>
      </c>
      <c r="AJ764" s="162" t="str">
        <f>IF(Formato_02!AC$15&lt;&gt;"",Formato_02!AC$15,"")</f>
        <v/>
      </c>
      <c r="AK764" s="162" t="str">
        <f>IF(Formato_02!AD$15&lt;&gt;"",Formato_02!AD$15,"")</f>
        <v/>
      </c>
      <c r="AL764" s="162" t="str">
        <f>IF(Formato_02!$N$14&lt;&gt;"",Formato_02!$N$14,"")</f>
        <v/>
      </c>
      <c r="AM764" s="13" t="str">
        <f>IF(Formato_02!$X$4&lt;&gt;"","AN","")</f>
        <v/>
      </c>
      <c r="AN764" s="24" t="str">
        <f t="shared" si="89"/>
        <v/>
      </c>
      <c r="AO764" s="13" t="str">
        <f>IF(Formato_02!$Y$4&lt;&gt;"","P027","")</f>
        <v/>
      </c>
      <c r="AP764" s="24" t="str">
        <f t="shared" si="90"/>
        <v/>
      </c>
      <c r="AQ764" s="13" t="str">
        <f>IF(Formato_02!$Z$4&lt;&gt;"","PNCVG","")</f>
        <v/>
      </c>
      <c r="AR764" s="24" t="str">
        <f t="shared" si="91"/>
        <v/>
      </c>
      <c r="AS764" s="13" t="str">
        <f>IF(Formato_02!$AA$4&lt;&gt;"","PNFF","")</f>
        <v/>
      </c>
      <c r="AT764" s="24" t="str">
        <f t="shared" si="92"/>
        <v/>
      </c>
      <c r="AU764" s="13" t="str">
        <f>IF(Formato_02!$AB$4&lt;&gt;"","PNPAM","")</f>
        <v/>
      </c>
      <c r="AV764" s="24" t="str">
        <f t="shared" si="93"/>
        <v/>
      </c>
      <c r="AW764" s="13" t="str">
        <f>IF(Formato_02!$AC$4&lt;&gt;"","PNAIA","")</f>
        <v/>
      </c>
      <c r="AX764" s="24" t="str">
        <f t="shared" si="94"/>
        <v/>
      </c>
      <c r="AY764" s="13" t="str">
        <f>IF(Formato_02!$AD$4&lt;&gt;"","PIO","")</f>
        <v/>
      </c>
      <c r="AZ764" s="24" t="str">
        <f t="shared" si="95"/>
        <v/>
      </c>
      <c r="BA764" s="13" t="str">
        <f>IF('Formato 3_Gantt'!B$34&lt;&gt;"",'Formato 3_Gantt'!A$34,"")</f>
        <v/>
      </c>
      <c r="BB764" s="24" t="str">
        <f>IF('Formato 3_Gantt'!B$34&lt;&gt;"",'Formato 3_Gantt'!B$34,"")</f>
        <v/>
      </c>
      <c r="BC764" s="22" t="str">
        <f>IF('Formato 3_Gantt'!C$34&lt;&gt;"",'Formato 3_Gantt'!C$34,"")</f>
        <v/>
      </c>
      <c r="BD764" s="13" t="str">
        <f>IF('Formato 3_Gantt'!D$34&lt;&gt;"",'Formato 3_Gantt'!D$34,"")</f>
        <v/>
      </c>
      <c r="BE764" s="161" t="str">
        <f>IF('Formato 3_Gantt'!E$34&lt;&gt;"",'Formato 3_Gantt'!E$34,"")</f>
        <v/>
      </c>
      <c r="BF764" s="13" t="str">
        <f>IF('Formato 3_Gantt'!F$34&lt;&gt;"",'Formato 3_Gantt'!F$34,"")</f>
        <v/>
      </c>
      <c r="BG764" s="158" t="str">
        <f>IF('Formato 3_Gantt'!G$34&lt;&gt;"",'Formato 3_Gantt'!G$34,"")</f>
        <v/>
      </c>
      <c r="BH764" s="158" t="str">
        <f>IF('Formato 3_Gantt'!H$34&lt;&gt;"",'Formato 3_Gantt'!H$34,"")</f>
        <v/>
      </c>
      <c r="BI764" s="161" t="str">
        <f>IF('Formato 3_Gantt'!BL$34&lt;&gt;"",'Formato 3_Gantt'!BL$34,"")</f>
        <v/>
      </c>
      <c r="BJ764" s="161" t="str">
        <f>IF('Formato 3_Gantt'!BM$34&lt;&gt;"",'Formato 3_Gantt'!BM$34,"")</f>
        <v/>
      </c>
      <c r="BK764" s="161" t="str">
        <f>IF('Formato 3_Gantt'!BN$34&lt;&gt;"",'Formato 3_Gantt'!BN$34,"")</f>
        <v/>
      </c>
      <c r="BL764" s="161" t="str">
        <f>IF('Formato 3_Gantt'!BO$34&lt;&gt;"",'Formato 3_Gantt'!BO$34,"")</f>
        <v/>
      </c>
      <c r="BM764" s="161" t="str">
        <f>IF('Formato 3_Gantt'!BP$34&lt;&gt;"",'Formato 3_Gantt'!BP$34,"")</f>
        <v/>
      </c>
      <c r="BN764" s="161" t="str">
        <f>IF('Formato 3_Gantt'!BQ$34&lt;&gt;"",'Formato 3_Gantt'!BQ$34,"")</f>
        <v/>
      </c>
      <c r="BO764" s="161" t="str">
        <f>IF('Formato 3_Gantt'!BR$34&lt;&gt;"",'Formato 3_Gantt'!BR$34,"")</f>
        <v/>
      </c>
      <c r="BP764" s="161" t="str">
        <f>IF('Formato 3_Gantt'!BS$34&lt;&gt;"",'Formato 3_Gantt'!BS$34,"")</f>
        <v/>
      </c>
      <c r="BQ764" s="161" t="str">
        <f>IF('Formato 3_Gantt'!BT$34&lt;&gt;"",'Formato 3_Gantt'!BT$34,"")</f>
        <v/>
      </c>
      <c r="BR764" s="161" t="str">
        <f>IF('Formato 3_Gantt'!BU$34&lt;&gt;"",'Formato 3_Gantt'!BU$34,"")</f>
        <v/>
      </c>
      <c r="BS764" s="161" t="str">
        <f>IF('Formato 3_Gantt'!BV$34&lt;&gt;"",'Formato 3_Gantt'!BV$34,"")</f>
        <v/>
      </c>
      <c r="BT764" s="161" t="str">
        <f>IF('Formato 3_Gantt'!BW$34&lt;&gt;"",'Formato 3_Gantt'!BW$34,"")</f>
        <v/>
      </c>
      <c r="BU764" s="161" t="str">
        <f>IF('Formato 3_Gantt'!BX$34&lt;&gt;"",'Formato 3_Gantt'!BX$34,"")</f>
        <v/>
      </c>
      <c r="BV764" s="163" t="str">
        <f>IF('Formato 4_Ppto'!I$782&lt;&gt;"",'Formato 4_Ppto'!I$782,"")</f>
        <v/>
      </c>
      <c r="BW764" s="162" t="str">
        <f>IF('Formato 4_Ppto'!X$782&lt;&gt;"",'Formato 4_Ppto'!X$782,"")</f>
        <v/>
      </c>
      <c r="BX764" s="162" t="str">
        <f>IF('Formato 4_Ppto'!Y$782&lt;&gt;"",'Formato 4_Ppto'!Y$782,"")</f>
        <v/>
      </c>
      <c r="BY764" s="162" t="str">
        <f>IF('Formato 4_Ppto'!Z$782&lt;&gt;"",'Formato 4_Ppto'!Z$782,"")</f>
        <v/>
      </c>
      <c r="BZ764" s="162" t="str">
        <f>IF('Formato 4_Ppto'!AA$782&lt;&gt;"",'Formato 4_Ppto'!AA$782,"")</f>
        <v/>
      </c>
      <c r="CA764" s="162" t="str">
        <f>IF('Formato 4_Ppto'!AB$782&lt;&gt;"",'Formato 4_Ppto'!AB$782,"")</f>
        <v/>
      </c>
      <c r="CB764" s="162" t="str">
        <f>IF('Formato 4_Ppto'!AC$782&lt;&gt;"",'Formato 4_Ppto'!AC$782,"")</f>
        <v/>
      </c>
      <c r="CC764" s="162" t="str">
        <f>IF('Formato 4_Ppto'!AD$782&lt;&gt;"",'Formato 4_Ppto'!AD$782,"")</f>
        <v/>
      </c>
      <c r="CD764" s="162" t="str">
        <f>IF('Formato 4_Ppto'!AE$782&lt;&gt;"",'Formato 4_Ppto'!AE$782,"")</f>
        <v/>
      </c>
      <c r="CE764" s="162" t="str">
        <f>IF('Formato 4_Ppto'!AF$782&lt;&gt;"",'Formato 4_Ppto'!AF$782,"")</f>
        <v/>
      </c>
      <c r="CF764" s="162" t="str">
        <f>IF('Formato 4_Ppto'!AG$782&lt;&gt;"",'Formato 4_Ppto'!AG$782,"")</f>
        <v/>
      </c>
      <c r="CG764" s="162" t="str">
        <f>IF('Formato 4_Ppto'!AH$782&lt;&gt;"",'Formato 4_Ppto'!AH$782,"")</f>
        <v/>
      </c>
      <c r="CH764" s="162" t="str">
        <f>IF('Formato 4_Ppto'!AI$782&lt;&gt;"",'Formato 4_Ppto'!AI$782,"")</f>
        <v/>
      </c>
      <c r="CI764" s="163" t="str">
        <f>IF('Formato 4_Ppto'!AJ$782&lt;&gt;"",'Formato 4_Ppto'!AJ$782,"")</f>
        <v/>
      </c>
      <c r="CJ764" s="13" t="str">
        <f>IF('Formato 4_Ppto'!B794&lt;&gt;"",'Formato 4_Ppto'!A794,"")</f>
        <v/>
      </c>
      <c r="CK764" s="24" t="str">
        <f>IF('Formato 4_Ppto'!B794&lt;&gt;"",'Formato 4_Ppto'!B794,"")</f>
        <v/>
      </c>
      <c r="CL764" s="22" t="str">
        <f>IF('Formato 4_Ppto'!C794&lt;&gt;"",'Formato 4_Ppto'!C794,"")</f>
        <v/>
      </c>
      <c r="CM764" s="24" t="str">
        <f>IF('Formato 4_Ppto'!D794&lt;&gt;"",'Formato 4_Ppto'!D794,"")</f>
        <v/>
      </c>
      <c r="CN764" s="161" t="str">
        <f>IF('Formato 4_Ppto'!E794&lt;&gt;"",'Formato 4_Ppto'!E794,"")</f>
        <v/>
      </c>
      <c r="CO764" s="161" t="str">
        <f>IF('Formato 4_Ppto'!G794&lt;&gt;"",'Formato 4_Ppto'!G794,"")</f>
        <v/>
      </c>
      <c r="CP764" s="163" t="str">
        <f>IF('Formato 4_Ppto'!I794&lt;&gt;"",'Formato 4_Ppto'!I794,"")</f>
        <v/>
      </c>
      <c r="CQ764" s="161" t="str">
        <f>IF('Formato 4_Ppto'!K794&lt;&gt;"",'Formato 4_Ppto'!K794,"")</f>
        <v/>
      </c>
      <c r="CR764" s="161" t="str">
        <f>IF('Formato 4_Ppto'!L794&lt;&gt;"",'Formato 4_Ppto'!L794,"")</f>
        <v/>
      </c>
      <c r="CS764" s="161" t="str">
        <f>IF('Formato 4_Ppto'!M794&lt;&gt;"",'Formato 4_Ppto'!M794,"")</f>
        <v/>
      </c>
      <c r="CT764" s="161" t="str">
        <f>IF('Formato 4_Ppto'!N794&lt;&gt;"",'Formato 4_Ppto'!N794,"")</f>
        <v/>
      </c>
      <c r="CU764" s="161" t="str">
        <f>IF('Formato 4_Ppto'!O794&lt;&gt;"",'Formato 4_Ppto'!O794,"")</f>
        <v/>
      </c>
      <c r="CV764" s="161" t="str">
        <f>IF('Formato 4_Ppto'!P794&lt;&gt;"",'Formato 4_Ppto'!P794,"")</f>
        <v/>
      </c>
      <c r="CW764" s="161" t="str">
        <f>IF('Formato 4_Ppto'!Q794&lt;&gt;"",'Formato 4_Ppto'!Q794,"")</f>
        <v/>
      </c>
      <c r="CX764" s="161" t="str">
        <f>IF('Formato 4_Ppto'!R794&lt;&gt;"",'Formato 4_Ppto'!R794,"")</f>
        <v/>
      </c>
      <c r="CY764" s="161" t="str">
        <f>IF('Formato 4_Ppto'!S794&lt;&gt;"",'Formato 4_Ppto'!S794,"")</f>
        <v/>
      </c>
      <c r="CZ764" s="161" t="str">
        <f>IF('Formato 4_Ppto'!T794&lt;&gt;"",'Formato 4_Ppto'!T794,"")</f>
        <v/>
      </c>
      <c r="DA764" s="161" t="str">
        <f>IF('Formato 4_Ppto'!U794&lt;&gt;"",'Formato 4_Ppto'!U794,"")</f>
        <v/>
      </c>
      <c r="DB764" s="161" t="str">
        <f>IF('Formato 4_Ppto'!V794&lt;&gt;"",'Formato 4_Ppto'!V794,"")</f>
        <v/>
      </c>
      <c r="DC764" s="161" t="str">
        <f>IF('Formato 4_Ppto'!W794&lt;&gt;"",'Formato 4_Ppto'!W794,"")</f>
        <v/>
      </c>
      <c r="DD764" s="162" t="str">
        <f>IF('Formato 4_Ppto'!X794&lt;&gt;"",'Formato 4_Ppto'!X794,"")</f>
        <v/>
      </c>
      <c r="DE764" s="162" t="str">
        <f>IF('Formato 4_Ppto'!Y794&lt;&gt;"",'Formato 4_Ppto'!Y794,"")</f>
        <v/>
      </c>
      <c r="DF764" s="162" t="str">
        <f>IF('Formato 4_Ppto'!Z794&lt;&gt;"",'Formato 4_Ppto'!Z794,"")</f>
        <v/>
      </c>
      <c r="DG764" s="162" t="str">
        <f>IF('Formato 4_Ppto'!AA794&lt;&gt;"",'Formato 4_Ppto'!AA794,"")</f>
        <v/>
      </c>
      <c r="DH764" s="162" t="str">
        <f>IF('Formato 4_Ppto'!AB794&lt;&gt;"",'Formato 4_Ppto'!AB794,"")</f>
        <v/>
      </c>
      <c r="DI764" s="162" t="str">
        <f>IF('Formato 4_Ppto'!AC794&lt;&gt;"",'Formato 4_Ppto'!AC794,"")</f>
        <v/>
      </c>
      <c r="DJ764" s="162" t="str">
        <f>IF('Formato 4_Ppto'!AD794&lt;&gt;"",'Formato 4_Ppto'!AD794,"")</f>
        <v/>
      </c>
      <c r="DK764" s="162" t="str">
        <f>IF('Formato 4_Ppto'!AE794&lt;&gt;"",'Formato 4_Ppto'!AE794,"")</f>
        <v/>
      </c>
      <c r="DL764" s="162" t="str">
        <f>IF('Formato 4_Ppto'!AF794&lt;&gt;"",'Formato 4_Ppto'!AF794,"")</f>
        <v/>
      </c>
      <c r="DM764" s="162" t="str">
        <f>IF('Formato 4_Ppto'!AG794&lt;&gt;"",'Formato 4_Ppto'!AG794,"")</f>
        <v/>
      </c>
      <c r="DN764" s="162" t="str">
        <f>IF('Formato 4_Ppto'!AH794&lt;&gt;"",'Formato 4_Ppto'!AH794,"")</f>
        <v/>
      </c>
      <c r="DO764" s="162" t="str">
        <f>IF('Formato 4_Ppto'!AI794&lt;&gt;"",'Formato 4_Ppto'!AI794,"")</f>
        <v/>
      </c>
      <c r="DP764" s="163" t="str">
        <f>IF('Formato 4_Ppto'!AJ794&lt;&gt;"",'Formato 4_Ppto'!AJ794,"")</f>
        <v/>
      </c>
    </row>
    <row r="765" spans="2:120" x14ac:dyDescent="0.3">
      <c r="B765" s="13" t="str">
        <f>IF(OR(Tabla6[[#This Row],[IDA]]="",Tabla6[[#This Row],[IDT]]="",Tabla6[[#This Row],[IDI]]=""),"",Tabla6[[#This Row],[IDA]]&amp;"."&amp;Tabla6[[#This Row],[IDT]]&amp;"."&amp;Tabla6[[#This Row],[IDI]])</f>
        <v/>
      </c>
      <c r="C765" s="13" t="str">
        <f>IF(Formato_02!$B$14&lt;&gt;"",0,"")</f>
        <v/>
      </c>
      <c r="D765" s="13" t="str">
        <f>IF(Formato_02!$H$9&lt;&gt;"",Formato_02!$H$9,"")</f>
        <v/>
      </c>
      <c r="E765" s="24" t="str">
        <f t="shared" si="88"/>
        <v/>
      </c>
      <c r="F765" s="24" t="str">
        <f>IF(Formato_02!$B$14&lt;&gt;"",Formato_02!$B$14,"")</f>
        <v/>
      </c>
      <c r="G765" s="22" t="str">
        <f>IF('Formato 3_Gantt'!C770&lt;&gt;"",'Formato 3_Gantt'!C770,"")</f>
        <v/>
      </c>
      <c r="H765" s="13" t="str">
        <f>IF('Formato 3_Gantt'!D$8&lt;&gt;"",'Formato 3_Gantt'!D$8,"")</f>
        <v/>
      </c>
      <c r="I765" s="13" t="str">
        <f>IF('Formato 3_Gantt'!E$8&lt;&gt;"",'Formato 3_Gantt'!E$8,"")</f>
        <v/>
      </c>
      <c r="J765" s="13" t="str">
        <f>IF('Formato 3_Gantt'!F$8&lt;&gt;"",'Formato 3_Gantt'!F$8,"")</f>
        <v/>
      </c>
      <c r="K765" s="158" t="str">
        <f>IF('Formato 3_Gantt'!G$8&lt;&gt;"",'Formato 3_Gantt'!G$8,"")</f>
        <v/>
      </c>
      <c r="L765" s="158" t="str">
        <f>IF('Formato 3_Gantt'!H$8&lt;&gt;"",'Formato 3_Gantt'!H$8,"")</f>
        <v/>
      </c>
      <c r="M765" s="13" t="str">
        <f>IF('Formato 3_Gantt'!BL$8&lt;&gt;"",'Formato 3_Gantt'!BL$8,"")</f>
        <v/>
      </c>
      <c r="N765" s="13" t="str">
        <f>IF('Formato 3_Gantt'!BM$8&lt;&gt;"",'Formato 3_Gantt'!BM$8,"")</f>
        <v/>
      </c>
      <c r="O765" s="13" t="str">
        <f>IF('Formato 3_Gantt'!BN$8&lt;&gt;"",'Formato 3_Gantt'!BN$8,"")</f>
        <v/>
      </c>
      <c r="P765" s="13" t="str">
        <f>IF('Formato 3_Gantt'!BO$8&lt;&gt;"",'Formato 3_Gantt'!BO$8,"")</f>
        <v/>
      </c>
      <c r="Q765" s="13" t="str">
        <f>IF('Formato 3_Gantt'!BP$8&lt;&gt;"",'Formato 3_Gantt'!BP$8,"")</f>
        <v/>
      </c>
      <c r="R765" s="13" t="str">
        <f>IF('Formato 3_Gantt'!BQ$8&lt;&gt;"",'Formato 3_Gantt'!BQ$8,"")</f>
        <v/>
      </c>
      <c r="S765" s="13" t="str">
        <f>IF('Formato 3_Gantt'!BR$8&lt;&gt;"",'Formato 3_Gantt'!BR$8,"")</f>
        <v/>
      </c>
      <c r="T765" s="13" t="str">
        <f>IF('Formato 3_Gantt'!BS$8&lt;&gt;"",'Formato 3_Gantt'!BS$8,"")</f>
        <v/>
      </c>
      <c r="U765" s="13" t="str">
        <f>IF('Formato 3_Gantt'!BT$8&lt;&gt;"",'Formato 3_Gantt'!BT$8,"")</f>
        <v/>
      </c>
      <c r="V765" s="13" t="str">
        <f>IF('Formato 3_Gantt'!BU$8&lt;&gt;"",'Formato 3_Gantt'!BU$8,"")</f>
        <v/>
      </c>
      <c r="W765" s="13" t="str">
        <f>IF('Formato 3_Gantt'!BV$8&lt;&gt;"",'Formato 3_Gantt'!BV$8,"")</f>
        <v/>
      </c>
      <c r="X765" s="13" t="str">
        <f>IF('Formato 3_Gantt'!BW$8&lt;&gt;"",'Formato 3_Gantt'!BW$8,"")</f>
        <v/>
      </c>
      <c r="Y765" s="13" t="str">
        <f>IF('Formato 3_Gantt'!BX$8&lt;&gt;"",'Formato 3_Gantt'!BX$8,"")</f>
        <v/>
      </c>
      <c r="Z765" s="162" t="str">
        <f>IF(Formato_02!S$15&lt;&gt;"",Formato_02!S$15,"")</f>
        <v/>
      </c>
      <c r="AA765" s="162" t="str">
        <f>IF(Formato_02!T$15&lt;&gt;"",Formato_02!T$15,"")</f>
        <v/>
      </c>
      <c r="AB765" s="162" t="str">
        <f>IF(Formato_02!U$15&lt;&gt;"",Formato_02!U$15,"")</f>
        <v/>
      </c>
      <c r="AC765" s="162" t="str">
        <f>IF(Formato_02!V$15&lt;&gt;"",Formato_02!V$15,"")</f>
        <v/>
      </c>
      <c r="AD765" s="162" t="str">
        <f>IF(Formato_02!W$15&lt;&gt;"",Formato_02!W$15,"")</f>
        <v/>
      </c>
      <c r="AE765" s="162" t="str">
        <f>IF(Formato_02!X$15&lt;&gt;"",Formato_02!X$15,"")</f>
        <v/>
      </c>
      <c r="AF765" s="162" t="str">
        <f>IF(Formato_02!Y$15&lt;&gt;"",Formato_02!Y$15,"")</f>
        <v/>
      </c>
      <c r="AG765" s="162" t="str">
        <f>IF(Formato_02!Z$15&lt;&gt;"",Formato_02!Z$15,"")</f>
        <v/>
      </c>
      <c r="AH765" s="162" t="str">
        <f>IF(Formato_02!AA$15&lt;&gt;"",Formato_02!AA$15,"")</f>
        <v/>
      </c>
      <c r="AI765" s="162" t="str">
        <f>IF(Formato_02!AB$15&lt;&gt;"",Formato_02!AB$15,"")</f>
        <v/>
      </c>
      <c r="AJ765" s="162" t="str">
        <f>IF(Formato_02!AC$15&lt;&gt;"",Formato_02!AC$15,"")</f>
        <v/>
      </c>
      <c r="AK765" s="162" t="str">
        <f>IF(Formato_02!AD$15&lt;&gt;"",Formato_02!AD$15,"")</f>
        <v/>
      </c>
      <c r="AL765" s="162" t="str">
        <f>IF(Formato_02!$N$14&lt;&gt;"",Formato_02!$N$14,"")</f>
        <v/>
      </c>
      <c r="AM765" s="13" t="str">
        <f>IF(Formato_02!$X$4&lt;&gt;"","AN","")</f>
        <v/>
      </c>
      <c r="AN765" s="24" t="str">
        <f t="shared" si="89"/>
        <v/>
      </c>
      <c r="AO765" s="13" t="str">
        <f>IF(Formato_02!$Y$4&lt;&gt;"","P027","")</f>
        <v/>
      </c>
      <c r="AP765" s="24" t="str">
        <f t="shared" si="90"/>
        <v/>
      </c>
      <c r="AQ765" s="13" t="str">
        <f>IF(Formato_02!$Z$4&lt;&gt;"","PNCVG","")</f>
        <v/>
      </c>
      <c r="AR765" s="24" t="str">
        <f t="shared" si="91"/>
        <v/>
      </c>
      <c r="AS765" s="13" t="str">
        <f>IF(Formato_02!$AA$4&lt;&gt;"","PNFF","")</f>
        <v/>
      </c>
      <c r="AT765" s="24" t="str">
        <f t="shared" si="92"/>
        <v/>
      </c>
      <c r="AU765" s="13" t="str">
        <f>IF(Formato_02!$AB$4&lt;&gt;"","PNPAM","")</f>
        <v/>
      </c>
      <c r="AV765" s="24" t="str">
        <f t="shared" si="93"/>
        <v/>
      </c>
      <c r="AW765" s="13" t="str">
        <f>IF(Formato_02!$AC$4&lt;&gt;"","PNAIA","")</f>
        <v/>
      </c>
      <c r="AX765" s="24" t="str">
        <f t="shared" si="94"/>
        <v/>
      </c>
      <c r="AY765" s="13" t="str">
        <f>IF(Formato_02!$AD$4&lt;&gt;"","PIO","")</f>
        <v/>
      </c>
      <c r="AZ765" s="24" t="str">
        <f t="shared" si="95"/>
        <v/>
      </c>
      <c r="BA765" s="13" t="str">
        <f>IF('Formato 3_Gantt'!B$34&lt;&gt;"",'Formato 3_Gantt'!A$34,"")</f>
        <v/>
      </c>
      <c r="BB765" s="24" t="str">
        <f>IF('Formato 3_Gantt'!B$34&lt;&gt;"",'Formato 3_Gantt'!B$34,"")</f>
        <v/>
      </c>
      <c r="BC765" s="22" t="str">
        <f>IF('Formato 3_Gantt'!C$34&lt;&gt;"",'Formato 3_Gantt'!C$34,"")</f>
        <v/>
      </c>
      <c r="BD765" s="13" t="str">
        <f>IF('Formato 3_Gantt'!D$34&lt;&gt;"",'Formato 3_Gantt'!D$34,"")</f>
        <v/>
      </c>
      <c r="BE765" s="161" t="str">
        <f>IF('Formato 3_Gantt'!E$34&lt;&gt;"",'Formato 3_Gantt'!E$34,"")</f>
        <v/>
      </c>
      <c r="BF765" s="13" t="str">
        <f>IF('Formato 3_Gantt'!F$34&lt;&gt;"",'Formato 3_Gantt'!F$34,"")</f>
        <v/>
      </c>
      <c r="BG765" s="158" t="str">
        <f>IF('Formato 3_Gantt'!G$34&lt;&gt;"",'Formato 3_Gantt'!G$34,"")</f>
        <v/>
      </c>
      <c r="BH765" s="158" t="str">
        <f>IF('Formato 3_Gantt'!H$34&lt;&gt;"",'Formato 3_Gantt'!H$34,"")</f>
        <v/>
      </c>
      <c r="BI765" s="161" t="str">
        <f>IF('Formato 3_Gantt'!BL$34&lt;&gt;"",'Formato 3_Gantt'!BL$34,"")</f>
        <v/>
      </c>
      <c r="BJ765" s="161" t="str">
        <f>IF('Formato 3_Gantt'!BM$34&lt;&gt;"",'Formato 3_Gantt'!BM$34,"")</f>
        <v/>
      </c>
      <c r="BK765" s="161" t="str">
        <f>IF('Formato 3_Gantt'!BN$34&lt;&gt;"",'Formato 3_Gantt'!BN$34,"")</f>
        <v/>
      </c>
      <c r="BL765" s="161" t="str">
        <f>IF('Formato 3_Gantt'!BO$34&lt;&gt;"",'Formato 3_Gantt'!BO$34,"")</f>
        <v/>
      </c>
      <c r="BM765" s="161" t="str">
        <f>IF('Formato 3_Gantt'!BP$34&lt;&gt;"",'Formato 3_Gantt'!BP$34,"")</f>
        <v/>
      </c>
      <c r="BN765" s="161" t="str">
        <f>IF('Formato 3_Gantt'!BQ$34&lt;&gt;"",'Formato 3_Gantt'!BQ$34,"")</f>
        <v/>
      </c>
      <c r="BO765" s="161" t="str">
        <f>IF('Formato 3_Gantt'!BR$34&lt;&gt;"",'Formato 3_Gantt'!BR$34,"")</f>
        <v/>
      </c>
      <c r="BP765" s="161" t="str">
        <f>IF('Formato 3_Gantt'!BS$34&lt;&gt;"",'Formato 3_Gantt'!BS$34,"")</f>
        <v/>
      </c>
      <c r="BQ765" s="161" t="str">
        <f>IF('Formato 3_Gantt'!BT$34&lt;&gt;"",'Formato 3_Gantt'!BT$34,"")</f>
        <v/>
      </c>
      <c r="BR765" s="161" t="str">
        <f>IF('Formato 3_Gantt'!BU$34&lt;&gt;"",'Formato 3_Gantt'!BU$34,"")</f>
        <v/>
      </c>
      <c r="BS765" s="161" t="str">
        <f>IF('Formato 3_Gantt'!BV$34&lt;&gt;"",'Formato 3_Gantt'!BV$34,"")</f>
        <v/>
      </c>
      <c r="BT765" s="161" t="str">
        <f>IF('Formato 3_Gantt'!BW$34&lt;&gt;"",'Formato 3_Gantt'!BW$34,"")</f>
        <v/>
      </c>
      <c r="BU765" s="161" t="str">
        <f>IF('Formato 3_Gantt'!BX$34&lt;&gt;"",'Formato 3_Gantt'!BX$34,"")</f>
        <v/>
      </c>
      <c r="BV765" s="163" t="str">
        <f>IF('Formato 4_Ppto'!I$782&lt;&gt;"",'Formato 4_Ppto'!I$782,"")</f>
        <v/>
      </c>
      <c r="BW765" s="162" t="str">
        <f>IF('Formato 4_Ppto'!X$782&lt;&gt;"",'Formato 4_Ppto'!X$782,"")</f>
        <v/>
      </c>
      <c r="BX765" s="162" t="str">
        <f>IF('Formato 4_Ppto'!Y$782&lt;&gt;"",'Formato 4_Ppto'!Y$782,"")</f>
        <v/>
      </c>
      <c r="BY765" s="162" t="str">
        <f>IF('Formato 4_Ppto'!Z$782&lt;&gt;"",'Formato 4_Ppto'!Z$782,"")</f>
        <v/>
      </c>
      <c r="BZ765" s="162" t="str">
        <f>IF('Formato 4_Ppto'!AA$782&lt;&gt;"",'Formato 4_Ppto'!AA$782,"")</f>
        <v/>
      </c>
      <c r="CA765" s="162" t="str">
        <f>IF('Formato 4_Ppto'!AB$782&lt;&gt;"",'Formato 4_Ppto'!AB$782,"")</f>
        <v/>
      </c>
      <c r="CB765" s="162" t="str">
        <f>IF('Formato 4_Ppto'!AC$782&lt;&gt;"",'Formato 4_Ppto'!AC$782,"")</f>
        <v/>
      </c>
      <c r="CC765" s="162" t="str">
        <f>IF('Formato 4_Ppto'!AD$782&lt;&gt;"",'Formato 4_Ppto'!AD$782,"")</f>
        <v/>
      </c>
      <c r="CD765" s="162" t="str">
        <f>IF('Formato 4_Ppto'!AE$782&lt;&gt;"",'Formato 4_Ppto'!AE$782,"")</f>
        <v/>
      </c>
      <c r="CE765" s="162" t="str">
        <f>IF('Formato 4_Ppto'!AF$782&lt;&gt;"",'Formato 4_Ppto'!AF$782,"")</f>
        <v/>
      </c>
      <c r="CF765" s="162" t="str">
        <f>IF('Formato 4_Ppto'!AG$782&lt;&gt;"",'Formato 4_Ppto'!AG$782,"")</f>
        <v/>
      </c>
      <c r="CG765" s="162" t="str">
        <f>IF('Formato 4_Ppto'!AH$782&lt;&gt;"",'Formato 4_Ppto'!AH$782,"")</f>
        <v/>
      </c>
      <c r="CH765" s="162" t="str">
        <f>IF('Formato 4_Ppto'!AI$782&lt;&gt;"",'Formato 4_Ppto'!AI$782,"")</f>
        <v/>
      </c>
      <c r="CI765" s="163" t="str">
        <f>IF('Formato 4_Ppto'!AJ$782&lt;&gt;"",'Formato 4_Ppto'!AJ$782,"")</f>
        <v/>
      </c>
      <c r="CJ765" s="13" t="str">
        <f>IF('Formato 4_Ppto'!B795&lt;&gt;"",'Formato 4_Ppto'!A795,"")</f>
        <v/>
      </c>
      <c r="CK765" s="24" t="str">
        <f>IF('Formato 4_Ppto'!B795&lt;&gt;"",'Formato 4_Ppto'!B795,"")</f>
        <v/>
      </c>
      <c r="CL765" s="22" t="str">
        <f>IF('Formato 4_Ppto'!C795&lt;&gt;"",'Formato 4_Ppto'!C795,"")</f>
        <v/>
      </c>
      <c r="CM765" s="24" t="str">
        <f>IF('Formato 4_Ppto'!D795&lt;&gt;"",'Formato 4_Ppto'!D795,"")</f>
        <v/>
      </c>
      <c r="CN765" s="161" t="str">
        <f>IF('Formato 4_Ppto'!E795&lt;&gt;"",'Formato 4_Ppto'!E795,"")</f>
        <v/>
      </c>
      <c r="CO765" s="161" t="str">
        <f>IF('Formato 4_Ppto'!G795&lt;&gt;"",'Formato 4_Ppto'!G795,"")</f>
        <v/>
      </c>
      <c r="CP765" s="163" t="str">
        <f>IF('Formato 4_Ppto'!I795&lt;&gt;"",'Formato 4_Ppto'!I795,"")</f>
        <v/>
      </c>
      <c r="CQ765" s="161" t="str">
        <f>IF('Formato 4_Ppto'!K795&lt;&gt;"",'Formato 4_Ppto'!K795,"")</f>
        <v/>
      </c>
      <c r="CR765" s="161" t="str">
        <f>IF('Formato 4_Ppto'!L795&lt;&gt;"",'Formato 4_Ppto'!L795,"")</f>
        <v/>
      </c>
      <c r="CS765" s="161" t="str">
        <f>IF('Formato 4_Ppto'!M795&lt;&gt;"",'Formato 4_Ppto'!M795,"")</f>
        <v/>
      </c>
      <c r="CT765" s="161" t="str">
        <f>IF('Formato 4_Ppto'!N795&lt;&gt;"",'Formato 4_Ppto'!N795,"")</f>
        <v/>
      </c>
      <c r="CU765" s="161" t="str">
        <f>IF('Formato 4_Ppto'!O795&lt;&gt;"",'Formato 4_Ppto'!O795,"")</f>
        <v/>
      </c>
      <c r="CV765" s="161" t="str">
        <f>IF('Formato 4_Ppto'!P795&lt;&gt;"",'Formato 4_Ppto'!P795,"")</f>
        <v/>
      </c>
      <c r="CW765" s="161" t="str">
        <f>IF('Formato 4_Ppto'!Q795&lt;&gt;"",'Formato 4_Ppto'!Q795,"")</f>
        <v/>
      </c>
      <c r="CX765" s="161" t="str">
        <f>IF('Formato 4_Ppto'!R795&lt;&gt;"",'Formato 4_Ppto'!R795,"")</f>
        <v/>
      </c>
      <c r="CY765" s="161" t="str">
        <f>IF('Formato 4_Ppto'!S795&lt;&gt;"",'Formato 4_Ppto'!S795,"")</f>
        <v/>
      </c>
      <c r="CZ765" s="161" t="str">
        <f>IF('Formato 4_Ppto'!T795&lt;&gt;"",'Formato 4_Ppto'!T795,"")</f>
        <v/>
      </c>
      <c r="DA765" s="161" t="str">
        <f>IF('Formato 4_Ppto'!U795&lt;&gt;"",'Formato 4_Ppto'!U795,"")</f>
        <v/>
      </c>
      <c r="DB765" s="161" t="str">
        <f>IF('Formato 4_Ppto'!V795&lt;&gt;"",'Formato 4_Ppto'!V795,"")</f>
        <v/>
      </c>
      <c r="DC765" s="161" t="str">
        <f>IF('Formato 4_Ppto'!W795&lt;&gt;"",'Formato 4_Ppto'!W795,"")</f>
        <v/>
      </c>
      <c r="DD765" s="162" t="str">
        <f>IF('Formato 4_Ppto'!X795&lt;&gt;"",'Formato 4_Ppto'!X795,"")</f>
        <v/>
      </c>
      <c r="DE765" s="162" t="str">
        <f>IF('Formato 4_Ppto'!Y795&lt;&gt;"",'Formato 4_Ppto'!Y795,"")</f>
        <v/>
      </c>
      <c r="DF765" s="162" t="str">
        <f>IF('Formato 4_Ppto'!Z795&lt;&gt;"",'Formato 4_Ppto'!Z795,"")</f>
        <v/>
      </c>
      <c r="DG765" s="162" t="str">
        <f>IF('Formato 4_Ppto'!AA795&lt;&gt;"",'Formato 4_Ppto'!AA795,"")</f>
        <v/>
      </c>
      <c r="DH765" s="162" t="str">
        <f>IF('Formato 4_Ppto'!AB795&lt;&gt;"",'Formato 4_Ppto'!AB795,"")</f>
        <v/>
      </c>
      <c r="DI765" s="162" t="str">
        <f>IF('Formato 4_Ppto'!AC795&lt;&gt;"",'Formato 4_Ppto'!AC795,"")</f>
        <v/>
      </c>
      <c r="DJ765" s="162" t="str">
        <f>IF('Formato 4_Ppto'!AD795&lt;&gt;"",'Formato 4_Ppto'!AD795,"")</f>
        <v/>
      </c>
      <c r="DK765" s="162" t="str">
        <f>IF('Formato 4_Ppto'!AE795&lt;&gt;"",'Formato 4_Ppto'!AE795,"")</f>
        <v/>
      </c>
      <c r="DL765" s="162" t="str">
        <f>IF('Formato 4_Ppto'!AF795&lt;&gt;"",'Formato 4_Ppto'!AF795,"")</f>
        <v/>
      </c>
      <c r="DM765" s="162" t="str">
        <f>IF('Formato 4_Ppto'!AG795&lt;&gt;"",'Formato 4_Ppto'!AG795,"")</f>
        <v/>
      </c>
      <c r="DN765" s="162" t="str">
        <f>IF('Formato 4_Ppto'!AH795&lt;&gt;"",'Formato 4_Ppto'!AH795,"")</f>
        <v/>
      </c>
      <c r="DO765" s="162" t="str">
        <f>IF('Formato 4_Ppto'!AI795&lt;&gt;"",'Formato 4_Ppto'!AI795,"")</f>
        <v/>
      </c>
      <c r="DP765" s="163" t="str">
        <f>IF('Formato 4_Ppto'!AJ795&lt;&gt;"",'Formato 4_Ppto'!AJ795,"")</f>
        <v/>
      </c>
    </row>
    <row r="766" spans="2:120" x14ac:dyDescent="0.3">
      <c r="B766" s="13" t="str">
        <f>IF(OR(Tabla6[[#This Row],[IDA]]="",Tabla6[[#This Row],[IDT]]="",Tabla6[[#This Row],[IDI]]=""),"",Tabla6[[#This Row],[IDA]]&amp;"."&amp;Tabla6[[#This Row],[IDT]]&amp;"."&amp;Tabla6[[#This Row],[IDI]])</f>
        <v/>
      </c>
      <c r="C766" s="13" t="str">
        <f>IF(Formato_02!$B$14&lt;&gt;"",0,"")</f>
        <v/>
      </c>
      <c r="D766" s="13" t="str">
        <f>IF(Formato_02!$H$9&lt;&gt;"",Formato_02!$H$9,"")</f>
        <v/>
      </c>
      <c r="E766" s="24" t="str">
        <f t="shared" si="88"/>
        <v/>
      </c>
      <c r="F766" s="24" t="str">
        <f>IF(Formato_02!$B$14&lt;&gt;"",Formato_02!$B$14,"")</f>
        <v/>
      </c>
      <c r="G766" s="22" t="str">
        <f>IF('Formato 3_Gantt'!C771&lt;&gt;"",'Formato 3_Gantt'!C771,"")</f>
        <v/>
      </c>
      <c r="H766" s="13" t="str">
        <f>IF('Formato 3_Gantt'!D$8&lt;&gt;"",'Formato 3_Gantt'!D$8,"")</f>
        <v/>
      </c>
      <c r="I766" s="13" t="str">
        <f>IF('Formato 3_Gantt'!E$8&lt;&gt;"",'Formato 3_Gantt'!E$8,"")</f>
        <v/>
      </c>
      <c r="J766" s="13" t="str">
        <f>IF('Formato 3_Gantt'!F$8&lt;&gt;"",'Formato 3_Gantt'!F$8,"")</f>
        <v/>
      </c>
      <c r="K766" s="158" t="str">
        <f>IF('Formato 3_Gantt'!G$8&lt;&gt;"",'Formato 3_Gantt'!G$8,"")</f>
        <v/>
      </c>
      <c r="L766" s="158" t="str">
        <f>IF('Formato 3_Gantt'!H$8&lt;&gt;"",'Formato 3_Gantt'!H$8,"")</f>
        <v/>
      </c>
      <c r="M766" s="13" t="str">
        <f>IF('Formato 3_Gantt'!BL$8&lt;&gt;"",'Formato 3_Gantt'!BL$8,"")</f>
        <v/>
      </c>
      <c r="N766" s="13" t="str">
        <f>IF('Formato 3_Gantt'!BM$8&lt;&gt;"",'Formato 3_Gantt'!BM$8,"")</f>
        <v/>
      </c>
      <c r="O766" s="13" t="str">
        <f>IF('Formato 3_Gantt'!BN$8&lt;&gt;"",'Formato 3_Gantt'!BN$8,"")</f>
        <v/>
      </c>
      <c r="P766" s="13" t="str">
        <f>IF('Formato 3_Gantt'!BO$8&lt;&gt;"",'Formato 3_Gantt'!BO$8,"")</f>
        <v/>
      </c>
      <c r="Q766" s="13" t="str">
        <f>IF('Formato 3_Gantt'!BP$8&lt;&gt;"",'Formato 3_Gantt'!BP$8,"")</f>
        <v/>
      </c>
      <c r="R766" s="13" t="str">
        <f>IF('Formato 3_Gantt'!BQ$8&lt;&gt;"",'Formato 3_Gantt'!BQ$8,"")</f>
        <v/>
      </c>
      <c r="S766" s="13" t="str">
        <f>IF('Formato 3_Gantt'!BR$8&lt;&gt;"",'Formato 3_Gantt'!BR$8,"")</f>
        <v/>
      </c>
      <c r="T766" s="13" t="str">
        <f>IF('Formato 3_Gantt'!BS$8&lt;&gt;"",'Formato 3_Gantt'!BS$8,"")</f>
        <v/>
      </c>
      <c r="U766" s="13" t="str">
        <f>IF('Formato 3_Gantt'!BT$8&lt;&gt;"",'Formato 3_Gantt'!BT$8,"")</f>
        <v/>
      </c>
      <c r="V766" s="13" t="str">
        <f>IF('Formato 3_Gantt'!BU$8&lt;&gt;"",'Formato 3_Gantt'!BU$8,"")</f>
        <v/>
      </c>
      <c r="W766" s="13" t="str">
        <f>IF('Formato 3_Gantt'!BV$8&lt;&gt;"",'Formato 3_Gantt'!BV$8,"")</f>
        <v/>
      </c>
      <c r="X766" s="13" t="str">
        <f>IF('Formato 3_Gantt'!BW$8&lt;&gt;"",'Formato 3_Gantt'!BW$8,"")</f>
        <v/>
      </c>
      <c r="Y766" s="13" t="str">
        <f>IF('Formato 3_Gantt'!BX$8&lt;&gt;"",'Formato 3_Gantt'!BX$8,"")</f>
        <v/>
      </c>
      <c r="Z766" s="162" t="str">
        <f>IF(Formato_02!S$15&lt;&gt;"",Formato_02!S$15,"")</f>
        <v/>
      </c>
      <c r="AA766" s="162" t="str">
        <f>IF(Formato_02!T$15&lt;&gt;"",Formato_02!T$15,"")</f>
        <v/>
      </c>
      <c r="AB766" s="162" t="str">
        <f>IF(Formato_02!U$15&lt;&gt;"",Formato_02!U$15,"")</f>
        <v/>
      </c>
      <c r="AC766" s="162" t="str">
        <f>IF(Formato_02!V$15&lt;&gt;"",Formato_02!V$15,"")</f>
        <v/>
      </c>
      <c r="AD766" s="162" t="str">
        <f>IF(Formato_02!W$15&lt;&gt;"",Formato_02!W$15,"")</f>
        <v/>
      </c>
      <c r="AE766" s="162" t="str">
        <f>IF(Formato_02!X$15&lt;&gt;"",Formato_02!X$15,"")</f>
        <v/>
      </c>
      <c r="AF766" s="162" t="str">
        <f>IF(Formato_02!Y$15&lt;&gt;"",Formato_02!Y$15,"")</f>
        <v/>
      </c>
      <c r="AG766" s="162" t="str">
        <f>IF(Formato_02!Z$15&lt;&gt;"",Formato_02!Z$15,"")</f>
        <v/>
      </c>
      <c r="AH766" s="162" t="str">
        <f>IF(Formato_02!AA$15&lt;&gt;"",Formato_02!AA$15,"")</f>
        <v/>
      </c>
      <c r="AI766" s="162" t="str">
        <f>IF(Formato_02!AB$15&lt;&gt;"",Formato_02!AB$15,"")</f>
        <v/>
      </c>
      <c r="AJ766" s="162" t="str">
        <f>IF(Formato_02!AC$15&lt;&gt;"",Formato_02!AC$15,"")</f>
        <v/>
      </c>
      <c r="AK766" s="162" t="str">
        <f>IF(Formato_02!AD$15&lt;&gt;"",Formato_02!AD$15,"")</f>
        <v/>
      </c>
      <c r="AL766" s="162" t="str">
        <f>IF(Formato_02!$N$14&lt;&gt;"",Formato_02!$N$14,"")</f>
        <v/>
      </c>
      <c r="AM766" s="13" t="str">
        <f>IF(Formato_02!$X$4&lt;&gt;"","AN","")</f>
        <v/>
      </c>
      <c r="AN766" s="24" t="str">
        <f t="shared" si="89"/>
        <v/>
      </c>
      <c r="AO766" s="13" t="str">
        <f>IF(Formato_02!$Y$4&lt;&gt;"","P027","")</f>
        <v/>
      </c>
      <c r="AP766" s="24" t="str">
        <f t="shared" si="90"/>
        <v/>
      </c>
      <c r="AQ766" s="13" t="str">
        <f>IF(Formato_02!$Z$4&lt;&gt;"","PNCVG","")</f>
        <v/>
      </c>
      <c r="AR766" s="24" t="str">
        <f t="shared" si="91"/>
        <v/>
      </c>
      <c r="AS766" s="13" t="str">
        <f>IF(Formato_02!$AA$4&lt;&gt;"","PNFF","")</f>
        <v/>
      </c>
      <c r="AT766" s="24" t="str">
        <f t="shared" si="92"/>
        <v/>
      </c>
      <c r="AU766" s="13" t="str">
        <f>IF(Formato_02!$AB$4&lt;&gt;"","PNPAM","")</f>
        <v/>
      </c>
      <c r="AV766" s="24" t="str">
        <f t="shared" si="93"/>
        <v/>
      </c>
      <c r="AW766" s="13" t="str">
        <f>IF(Formato_02!$AC$4&lt;&gt;"","PNAIA","")</f>
        <v/>
      </c>
      <c r="AX766" s="24" t="str">
        <f t="shared" si="94"/>
        <v/>
      </c>
      <c r="AY766" s="13" t="str">
        <f>IF(Formato_02!$AD$4&lt;&gt;"","PIO","")</f>
        <v/>
      </c>
      <c r="AZ766" s="24" t="str">
        <f t="shared" si="95"/>
        <v/>
      </c>
      <c r="BA766" s="13" t="str">
        <f>IF('Formato 3_Gantt'!B$34&lt;&gt;"",'Formato 3_Gantt'!A$34,"")</f>
        <v/>
      </c>
      <c r="BB766" s="24" t="str">
        <f>IF('Formato 3_Gantt'!B$34&lt;&gt;"",'Formato 3_Gantt'!B$34,"")</f>
        <v/>
      </c>
      <c r="BC766" s="22" t="str">
        <f>IF('Formato 3_Gantt'!C$34&lt;&gt;"",'Formato 3_Gantt'!C$34,"")</f>
        <v/>
      </c>
      <c r="BD766" s="13" t="str">
        <f>IF('Formato 3_Gantt'!D$34&lt;&gt;"",'Formato 3_Gantt'!D$34,"")</f>
        <v/>
      </c>
      <c r="BE766" s="161" t="str">
        <f>IF('Formato 3_Gantt'!E$34&lt;&gt;"",'Formato 3_Gantt'!E$34,"")</f>
        <v/>
      </c>
      <c r="BF766" s="13" t="str">
        <f>IF('Formato 3_Gantt'!F$34&lt;&gt;"",'Formato 3_Gantt'!F$34,"")</f>
        <v/>
      </c>
      <c r="BG766" s="158" t="str">
        <f>IF('Formato 3_Gantt'!G$34&lt;&gt;"",'Formato 3_Gantt'!G$34,"")</f>
        <v/>
      </c>
      <c r="BH766" s="158" t="str">
        <f>IF('Formato 3_Gantt'!H$34&lt;&gt;"",'Formato 3_Gantt'!H$34,"")</f>
        <v/>
      </c>
      <c r="BI766" s="161" t="str">
        <f>IF('Formato 3_Gantt'!BL$34&lt;&gt;"",'Formato 3_Gantt'!BL$34,"")</f>
        <v/>
      </c>
      <c r="BJ766" s="161" t="str">
        <f>IF('Formato 3_Gantt'!BM$34&lt;&gt;"",'Formato 3_Gantt'!BM$34,"")</f>
        <v/>
      </c>
      <c r="BK766" s="161" t="str">
        <f>IF('Formato 3_Gantt'!BN$34&lt;&gt;"",'Formato 3_Gantt'!BN$34,"")</f>
        <v/>
      </c>
      <c r="BL766" s="161" t="str">
        <f>IF('Formato 3_Gantt'!BO$34&lt;&gt;"",'Formato 3_Gantt'!BO$34,"")</f>
        <v/>
      </c>
      <c r="BM766" s="161" t="str">
        <f>IF('Formato 3_Gantt'!BP$34&lt;&gt;"",'Formato 3_Gantt'!BP$34,"")</f>
        <v/>
      </c>
      <c r="BN766" s="161" t="str">
        <f>IF('Formato 3_Gantt'!BQ$34&lt;&gt;"",'Formato 3_Gantt'!BQ$34,"")</f>
        <v/>
      </c>
      <c r="BO766" s="161" t="str">
        <f>IF('Formato 3_Gantt'!BR$34&lt;&gt;"",'Formato 3_Gantt'!BR$34,"")</f>
        <v/>
      </c>
      <c r="BP766" s="161" t="str">
        <f>IF('Formato 3_Gantt'!BS$34&lt;&gt;"",'Formato 3_Gantt'!BS$34,"")</f>
        <v/>
      </c>
      <c r="BQ766" s="161" t="str">
        <f>IF('Formato 3_Gantt'!BT$34&lt;&gt;"",'Formato 3_Gantt'!BT$34,"")</f>
        <v/>
      </c>
      <c r="BR766" s="161" t="str">
        <f>IF('Formato 3_Gantt'!BU$34&lt;&gt;"",'Formato 3_Gantt'!BU$34,"")</f>
        <v/>
      </c>
      <c r="BS766" s="161" t="str">
        <f>IF('Formato 3_Gantt'!BV$34&lt;&gt;"",'Formato 3_Gantt'!BV$34,"")</f>
        <v/>
      </c>
      <c r="BT766" s="161" t="str">
        <f>IF('Formato 3_Gantt'!BW$34&lt;&gt;"",'Formato 3_Gantt'!BW$34,"")</f>
        <v/>
      </c>
      <c r="BU766" s="161" t="str">
        <f>IF('Formato 3_Gantt'!BX$34&lt;&gt;"",'Formato 3_Gantt'!BX$34,"")</f>
        <v/>
      </c>
      <c r="BV766" s="163" t="str">
        <f>IF('Formato 4_Ppto'!I$782&lt;&gt;"",'Formato 4_Ppto'!I$782,"")</f>
        <v/>
      </c>
      <c r="BW766" s="162" t="str">
        <f>IF('Formato 4_Ppto'!X$782&lt;&gt;"",'Formato 4_Ppto'!X$782,"")</f>
        <v/>
      </c>
      <c r="BX766" s="162" t="str">
        <f>IF('Formato 4_Ppto'!Y$782&lt;&gt;"",'Formato 4_Ppto'!Y$782,"")</f>
        <v/>
      </c>
      <c r="BY766" s="162" t="str">
        <f>IF('Formato 4_Ppto'!Z$782&lt;&gt;"",'Formato 4_Ppto'!Z$782,"")</f>
        <v/>
      </c>
      <c r="BZ766" s="162" t="str">
        <f>IF('Formato 4_Ppto'!AA$782&lt;&gt;"",'Formato 4_Ppto'!AA$782,"")</f>
        <v/>
      </c>
      <c r="CA766" s="162" t="str">
        <f>IF('Formato 4_Ppto'!AB$782&lt;&gt;"",'Formato 4_Ppto'!AB$782,"")</f>
        <v/>
      </c>
      <c r="CB766" s="162" t="str">
        <f>IF('Formato 4_Ppto'!AC$782&lt;&gt;"",'Formato 4_Ppto'!AC$782,"")</f>
        <v/>
      </c>
      <c r="CC766" s="162" t="str">
        <f>IF('Formato 4_Ppto'!AD$782&lt;&gt;"",'Formato 4_Ppto'!AD$782,"")</f>
        <v/>
      </c>
      <c r="CD766" s="162" t="str">
        <f>IF('Formato 4_Ppto'!AE$782&lt;&gt;"",'Formato 4_Ppto'!AE$782,"")</f>
        <v/>
      </c>
      <c r="CE766" s="162" t="str">
        <f>IF('Formato 4_Ppto'!AF$782&lt;&gt;"",'Formato 4_Ppto'!AF$782,"")</f>
        <v/>
      </c>
      <c r="CF766" s="162" t="str">
        <f>IF('Formato 4_Ppto'!AG$782&lt;&gt;"",'Formato 4_Ppto'!AG$782,"")</f>
        <v/>
      </c>
      <c r="CG766" s="162" t="str">
        <f>IF('Formato 4_Ppto'!AH$782&lt;&gt;"",'Formato 4_Ppto'!AH$782,"")</f>
        <v/>
      </c>
      <c r="CH766" s="162" t="str">
        <f>IF('Formato 4_Ppto'!AI$782&lt;&gt;"",'Formato 4_Ppto'!AI$782,"")</f>
        <v/>
      </c>
      <c r="CI766" s="163" t="str">
        <f>IF('Formato 4_Ppto'!AJ$782&lt;&gt;"",'Formato 4_Ppto'!AJ$782,"")</f>
        <v/>
      </c>
      <c r="CJ766" s="13" t="str">
        <f>IF('Formato 4_Ppto'!B796&lt;&gt;"",'Formato 4_Ppto'!A796,"")</f>
        <v/>
      </c>
      <c r="CK766" s="24" t="str">
        <f>IF('Formato 4_Ppto'!B796&lt;&gt;"",'Formato 4_Ppto'!B796,"")</f>
        <v/>
      </c>
      <c r="CL766" s="22" t="str">
        <f>IF('Formato 4_Ppto'!C796&lt;&gt;"",'Formato 4_Ppto'!C796,"")</f>
        <v/>
      </c>
      <c r="CM766" s="24" t="str">
        <f>IF('Formato 4_Ppto'!D796&lt;&gt;"",'Formato 4_Ppto'!D796,"")</f>
        <v/>
      </c>
      <c r="CN766" s="161" t="str">
        <f>IF('Formato 4_Ppto'!E796&lt;&gt;"",'Formato 4_Ppto'!E796,"")</f>
        <v/>
      </c>
      <c r="CO766" s="161" t="str">
        <f>IF('Formato 4_Ppto'!G796&lt;&gt;"",'Formato 4_Ppto'!G796,"")</f>
        <v/>
      </c>
      <c r="CP766" s="163" t="str">
        <f>IF('Formato 4_Ppto'!I796&lt;&gt;"",'Formato 4_Ppto'!I796,"")</f>
        <v/>
      </c>
      <c r="CQ766" s="161" t="str">
        <f>IF('Formato 4_Ppto'!K796&lt;&gt;"",'Formato 4_Ppto'!K796,"")</f>
        <v/>
      </c>
      <c r="CR766" s="161" t="str">
        <f>IF('Formato 4_Ppto'!L796&lt;&gt;"",'Formato 4_Ppto'!L796,"")</f>
        <v/>
      </c>
      <c r="CS766" s="161" t="str">
        <f>IF('Formato 4_Ppto'!M796&lt;&gt;"",'Formato 4_Ppto'!M796,"")</f>
        <v/>
      </c>
      <c r="CT766" s="161" t="str">
        <f>IF('Formato 4_Ppto'!N796&lt;&gt;"",'Formato 4_Ppto'!N796,"")</f>
        <v/>
      </c>
      <c r="CU766" s="161" t="str">
        <f>IF('Formato 4_Ppto'!O796&lt;&gt;"",'Formato 4_Ppto'!O796,"")</f>
        <v/>
      </c>
      <c r="CV766" s="161" t="str">
        <f>IF('Formato 4_Ppto'!P796&lt;&gt;"",'Formato 4_Ppto'!P796,"")</f>
        <v/>
      </c>
      <c r="CW766" s="161" t="str">
        <f>IF('Formato 4_Ppto'!Q796&lt;&gt;"",'Formato 4_Ppto'!Q796,"")</f>
        <v/>
      </c>
      <c r="CX766" s="161" t="str">
        <f>IF('Formato 4_Ppto'!R796&lt;&gt;"",'Formato 4_Ppto'!R796,"")</f>
        <v/>
      </c>
      <c r="CY766" s="161" t="str">
        <f>IF('Formato 4_Ppto'!S796&lt;&gt;"",'Formato 4_Ppto'!S796,"")</f>
        <v/>
      </c>
      <c r="CZ766" s="161" t="str">
        <f>IF('Formato 4_Ppto'!T796&lt;&gt;"",'Formato 4_Ppto'!T796,"")</f>
        <v/>
      </c>
      <c r="DA766" s="161" t="str">
        <f>IF('Formato 4_Ppto'!U796&lt;&gt;"",'Formato 4_Ppto'!U796,"")</f>
        <v/>
      </c>
      <c r="DB766" s="161" t="str">
        <f>IF('Formato 4_Ppto'!V796&lt;&gt;"",'Formato 4_Ppto'!V796,"")</f>
        <v/>
      </c>
      <c r="DC766" s="161" t="str">
        <f>IF('Formato 4_Ppto'!W796&lt;&gt;"",'Formato 4_Ppto'!W796,"")</f>
        <v/>
      </c>
      <c r="DD766" s="162" t="str">
        <f>IF('Formato 4_Ppto'!X796&lt;&gt;"",'Formato 4_Ppto'!X796,"")</f>
        <v/>
      </c>
      <c r="DE766" s="162" t="str">
        <f>IF('Formato 4_Ppto'!Y796&lt;&gt;"",'Formato 4_Ppto'!Y796,"")</f>
        <v/>
      </c>
      <c r="DF766" s="162" t="str">
        <f>IF('Formato 4_Ppto'!Z796&lt;&gt;"",'Formato 4_Ppto'!Z796,"")</f>
        <v/>
      </c>
      <c r="DG766" s="162" t="str">
        <f>IF('Formato 4_Ppto'!AA796&lt;&gt;"",'Formato 4_Ppto'!AA796,"")</f>
        <v/>
      </c>
      <c r="DH766" s="162" t="str">
        <f>IF('Formato 4_Ppto'!AB796&lt;&gt;"",'Formato 4_Ppto'!AB796,"")</f>
        <v/>
      </c>
      <c r="DI766" s="162" t="str">
        <f>IF('Formato 4_Ppto'!AC796&lt;&gt;"",'Formato 4_Ppto'!AC796,"")</f>
        <v/>
      </c>
      <c r="DJ766" s="162" t="str">
        <f>IF('Formato 4_Ppto'!AD796&lt;&gt;"",'Formato 4_Ppto'!AD796,"")</f>
        <v/>
      </c>
      <c r="DK766" s="162" t="str">
        <f>IF('Formato 4_Ppto'!AE796&lt;&gt;"",'Formato 4_Ppto'!AE796,"")</f>
        <v/>
      </c>
      <c r="DL766" s="162" t="str">
        <f>IF('Formato 4_Ppto'!AF796&lt;&gt;"",'Formato 4_Ppto'!AF796,"")</f>
        <v/>
      </c>
      <c r="DM766" s="162" t="str">
        <f>IF('Formato 4_Ppto'!AG796&lt;&gt;"",'Formato 4_Ppto'!AG796,"")</f>
        <v/>
      </c>
      <c r="DN766" s="162" t="str">
        <f>IF('Formato 4_Ppto'!AH796&lt;&gt;"",'Formato 4_Ppto'!AH796,"")</f>
        <v/>
      </c>
      <c r="DO766" s="162" t="str">
        <f>IF('Formato 4_Ppto'!AI796&lt;&gt;"",'Formato 4_Ppto'!AI796,"")</f>
        <v/>
      </c>
      <c r="DP766" s="163" t="str">
        <f>IF('Formato 4_Ppto'!AJ796&lt;&gt;"",'Formato 4_Ppto'!AJ796,"")</f>
        <v/>
      </c>
    </row>
    <row r="767" spans="2:120" x14ac:dyDescent="0.3">
      <c r="B767" s="13" t="str">
        <f>IF(OR(Tabla6[[#This Row],[IDA]]="",Tabla6[[#This Row],[IDT]]="",Tabla6[[#This Row],[IDI]]=""),"",Tabla6[[#This Row],[IDA]]&amp;"."&amp;Tabla6[[#This Row],[IDT]]&amp;"."&amp;Tabla6[[#This Row],[IDI]])</f>
        <v/>
      </c>
      <c r="C767" s="13" t="str">
        <f>IF(Formato_02!$B$14&lt;&gt;"",0,"")</f>
        <v/>
      </c>
      <c r="D767" s="13" t="str">
        <f>IF(Formato_02!$H$9&lt;&gt;"",Formato_02!$H$9,"")</f>
        <v/>
      </c>
      <c r="E767" s="24" t="str">
        <f t="shared" si="88"/>
        <v/>
      </c>
      <c r="F767" s="24" t="str">
        <f>IF(Formato_02!$B$14&lt;&gt;"",Formato_02!$B$14,"")</f>
        <v/>
      </c>
      <c r="G767" s="22" t="str">
        <f>IF('Formato 3_Gantt'!C772&lt;&gt;"",'Formato 3_Gantt'!C772,"")</f>
        <v/>
      </c>
      <c r="H767" s="13" t="str">
        <f>IF('Formato 3_Gantt'!D$8&lt;&gt;"",'Formato 3_Gantt'!D$8,"")</f>
        <v/>
      </c>
      <c r="I767" s="13" t="str">
        <f>IF('Formato 3_Gantt'!E$8&lt;&gt;"",'Formato 3_Gantt'!E$8,"")</f>
        <v/>
      </c>
      <c r="J767" s="13" t="str">
        <f>IF('Formato 3_Gantt'!F$8&lt;&gt;"",'Formato 3_Gantt'!F$8,"")</f>
        <v/>
      </c>
      <c r="K767" s="158" t="str">
        <f>IF('Formato 3_Gantt'!G$8&lt;&gt;"",'Formato 3_Gantt'!G$8,"")</f>
        <v/>
      </c>
      <c r="L767" s="158" t="str">
        <f>IF('Formato 3_Gantt'!H$8&lt;&gt;"",'Formato 3_Gantt'!H$8,"")</f>
        <v/>
      </c>
      <c r="M767" s="13" t="str">
        <f>IF('Formato 3_Gantt'!BL$8&lt;&gt;"",'Formato 3_Gantt'!BL$8,"")</f>
        <v/>
      </c>
      <c r="N767" s="13" t="str">
        <f>IF('Formato 3_Gantt'!BM$8&lt;&gt;"",'Formato 3_Gantt'!BM$8,"")</f>
        <v/>
      </c>
      <c r="O767" s="13" t="str">
        <f>IF('Formato 3_Gantt'!BN$8&lt;&gt;"",'Formato 3_Gantt'!BN$8,"")</f>
        <v/>
      </c>
      <c r="P767" s="13" t="str">
        <f>IF('Formato 3_Gantt'!BO$8&lt;&gt;"",'Formato 3_Gantt'!BO$8,"")</f>
        <v/>
      </c>
      <c r="Q767" s="13" t="str">
        <f>IF('Formato 3_Gantt'!BP$8&lt;&gt;"",'Formato 3_Gantt'!BP$8,"")</f>
        <v/>
      </c>
      <c r="R767" s="13" t="str">
        <f>IF('Formato 3_Gantt'!BQ$8&lt;&gt;"",'Formato 3_Gantt'!BQ$8,"")</f>
        <v/>
      </c>
      <c r="S767" s="13" t="str">
        <f>IF('Formato 3_Gantt'!BR$8&lt;&gt;"",'Formato 3_Gantt'!BR$8,"")</f>
        <v/>
      </c>
      <c r="T767" s="13" t="str">
        <f>IF('Formato 3_Gantt'!BS$8&lt;&gt;"",'Formato 3_Gantt'!BS$8,"")</f>
        <v/>
      </c>
      <c r="U767" s="13" t="str">
        <f>IF('Formato 3_Gantt'!BT$8&lt;&gt;"",'Formato 3_Gantt'!BT$8,"")</f>
        <v/>
      </c>
      <c r="V767" s="13" t="str">
        <f>IF('Formato 3_Gantt'!BU$8&lt;&gt;"",'Formato 3_Gantt'!BU$8,"")</f>
        <v/>
      </c>
      <c r="W767" s="13" t="str">
        <f>IF('Formato 3_Gantt'!BV$8&lt;&gt;"",'Formato 3_Gantt'!BV$8,"")</f>
        <v/>
      </c>
      <c r="X767" s="13" t="str">
        <f>IF('Formato 3_Gantt'!BW$8&lt;&gt;"",'Formato 3_Gantt'!BW$8,"")</f>
        <v/>
      </c>
      <c r="Y767" s="13" t="str">
        <f>IF('Formato 3_Gantt'!BX$8&lt;&gt;"",'Formato 3_Gantt'!BX$8,"")</f>
        <v/>
      </c>
      <c r="Z767" s="162" t="str">
        <f>IF(Formato_02!S$15&lt;&gt;"",Formato_02!S$15,"")</f>
        <v/>
      </c>
      <c r="AA767" s="162" t="str">
        <f>IF(Formato_02!T$15&lt;&gt;"",Formato_02!T$15,"")</f>
        <v/>
      </c>
      <c r="AB767" s="162" t="str">
        <f>IF(Formato_02!U$15&lt;&gt;"",Formato_02!U$15,"")</f>
        <v/>
      </c>
      <c r="AC767" s="162" t="str">
        <f>IF(Formato_02!V$15&lt;&gt;"",Formato_02!V$15,"")</f>
        <v/>
      </c>
      <c r="AD767" s="162" t="str">
        <f>IF(Formato_02!W$15&lt;&gt;"",Formato_02!W$15,"")</f>
        <v/>
      </c>
      <c r="AE767" s="162" t="str">
        <f>IF(Formato_02!X$15&lt;&gt;"",Formato_02!X$15,"")</f>
        <v/>
      </c>
      <c r="AF767" s="162" t="str">
        <f>IF(Formato_02!Y$15&lt;&gt;"",Formato_02!Y$15,"")</f>
        <v/>
      </c>
      <c r="AG767" s="162" t="str">
        <f>IF(Formato_02!Z$15&lt;&gt;"",Formato_02!Z$15,"")</f>
        <v/>
      </c>
      <c r="AH767" s="162" t="str">
        <f>IF(Formato_02!AA$15&lt;&gt;"",Formato_02!AA$15,"")</f>
        <v/>
      </c>
      <c r="AI767" s="162" t="str">
        <f>IF(Formato_02!AB$15&lt;&gt;"",Formato_02!AB$15,"")</f>
        <v/>
      </c>
      <c r="AJ767" s="162" t="str">
        <f>IF(Formato_02!AC$15&lt;&gt;"",Formato_02!AC$15,"")</f>
        <v/>
      </c>
      <c r="AK767" s="162" t="str">
        <f>IF(Formato_02!AD$15&lt;&gt;"",Formato_02!AD$15,"")</f>
        <v/>
      </c>
      <c r="AL767" s="162" t="str">
        <f>IF(Formato_02!$N$14&lt;&gt;"",Formato_02!$N$14,"")</f>
        <v/>
      </c>
      <c r="AM767" s="13" t="str">
        <f>IF(Formato_02!$X$4&lt;&gt;"","AN","")</f>
        <v/>
      </c>
      <c r="AN767" s="24" t="str">
        <f t="shared" si="89"/>
        <v/>
      </c>
      <c r="AO767" s="13" t="str">
        <f>IF(Formato_02!$Y$4&lt;&gt;"","P027","")</f>
        <v/>
      </c>
      <c r="AP767" s="24" t="str">
        <f t="shared" si="90"/>
        <v/>
      </c>
      <c r="AQ767" s="13" t="str">
        <f>IF(Formato_02!$Z$4&lt;&gt;"","PNCVG","")</f>
        <v/>
      </c>
      <c r="AR767" s="24" t="str">
        <f t="shared" si="91"/>
        <v/>
      </c>
      <c r="AS767" s="13" t="str">
        <f>IF(Formato_02!$AA$4&lt;&gt;"","PNFF","")</f>
        <v/>
      </c>
      <c r="AT767" s="24" t="str">
        <f t="shared" si="92"/>
        <v/>
      </c>
      <c r="AU767" s="13" t="str">
        <f>IF(Formato_02!$AB$4&lt;&gt;"","PNPAM","")</f>
        <v/>
      </c>
      <c r="AV767" s="24" t="str">
        <f t="shared" si="93"/>
        <v/>
      </c>
      <c r="AW767" s="13" t="str">
        <f>IF(Formato_02!$AC$4&lt;&gt;"","PNAIA","")</f>
        <v/>
      </c>
      <c r="AX767" s="24" t="str">
        <f t="shared" si="94"/>
        <v/>
      </c>
      <c r="AY767" s="13" t="str">
        <f>IF(Formato_02!$AD$4&lt;&gt;"","PIO","")</f>
        <v/>
      </c>
      <c r="AZ767" s="24" t="str">
        <f t="shared" si="95"/>
        <v/>
      </c>
      <c r="BA767" s="13" t="str">
        <f>IF('Formato 3_Gantt'!B$34&lt;&gt;"",'Formato 3_Gantt'!A$34,"")</f>
        <v/>
      </c>
      <c r="BB767" s="24" t="str">
        <f>IF('Formato 3_Gantt'!B$34&lt;&gt;"",'Formato 3_Gantt'!B$34,"")</f>
        <v/>
      </c>
      <c r="BC767" s="22" t="str">
        <f>IF('Formato 3_Gantt'!C$34&lt;&gt;"",'Formato 3_Gantt'!C$34,"")</f>
        <v/>
      </c>
      <c r="BD767" s="13" t="str">
        <f>IF('Formato 3_Gantt'!D$34&lt;&gt;"",'Formato 3_Gantt'!D$34,"")</f>
        <v/>
      </c>
      <c r="BE767" s="161" t="str">
        <f>IF('Formato 3_Gantt'!E$34&lt;&gt;"",'Formato 3_Gantt'!E$34,"")</f>
        <v/>
      </c>
      <c r="BF767" s="13" t="str">
        <f>IF('Formato 3_Gantt'!F$34&lt;&gt;"",'Formato 3_Gantt'!F$34,"")</f>
        <v/>
      </c>
      <c r="BG767" s="158" t="str">
        <f>IF('Formato 3_Gantt'!G$34&lt;&gt;"",'Formato 3_Gantt'!G$34,"")</f>
        <v/>
      </c>
      <c r="BH767" s="158" t="str">
        <f>IF('Formato 3_Gantt'!H$34&lt;&gt;"",'Formato 3_Gantt'!H$34,"")</f>
        <v/>
      </c>
      <c r="BI767" s="161" t="str">
        <f>IF('Formato 3_Gantt'!BL$34&lt;&gt;"",'Formato 3_Gantt'!BL$34,"")</f>
        <v/>
      </c>
      <c r="BJ767" s="161" t="str">
        <f>IF('Formato 3_Gantt'!BM$34&lt;&gt;"",'Formato 3_Gantt'!BM$34,"")</f>
        <v/>
      </c>
      <c r="BK767" s="161" t="str">
        <f>IF('Formato 3_Gantt'!BN$34&lt;&gt;"",'Formato 3_Gantt'!BN$34,"")</f>
        <v/>
      </c>
      <c r="BL767" s="161" t="str">
        <f>IF('Formato 3_Gantt'!BO$34&lt;&gt;"",'Formato 3_Gantt'!BO$34,"")</f>
        <v/>
      </c>
      <c r="BM767" s="161" t="str">
        <f>IF('Formato 3_Gantt'!BP$34&lt;&gt;"",'Formato 3_Gantt'!BP$34,"")</f>
        <v/>
      </c>
      <c r="BN767" s="161" t="str">
        <f>IF('Formato 3_Gantt'!BQ$34&lt;&gt;"",'Formato 3_Gantt'!BQ$34,"")</f>
        <v/>
      </c>
      <c r="BO767" s="161" t="str">
        <f>IF('Formato 3_Gantt'!BR$34&lt;&gt;"",'Formato 3_Gantt'!BR$34,"")</f>
        <v/>
      </c>
      <c r="BP767" s="161" t="str">
        <f>IF('Formato 3_Gantt'!BS$34&lt;&gt;"",'Formato 3_Gantt'!BS$34,"")</f>
        <v/>
      </c>
      <c r="BQ767" s="161" t="str">
        <f>IF('Formato 3_Gantt'!BT$34&lt;&gt;"",'Formato 3_Gantt'!BT$34,"")</f>
        <v/>
      </c>
      <c r="BR767" s="161" t="str">
        <f>IF('Formato 3_Gantt'!BU$34&lt;&gt;"",'Formato 3_Gantt'!BU$34,"")</f>
        <v/>
      </c>
      <c r="BS767" s="161" t="str">
        <f>IF('Formato 3_Gantt'!BV$34&lt;&gt;"",'Formato 3_Gantt'!BV$34,"")</f>
        <v/>
      </c>
      <c r="BT767" s="161" t="str">
        <f>IF('Formato 3_Gantt'!BW$34&lt;&gt;"",'Formato 3_Gantt'!BW$34,"")</f>
        <v/>
      </c>
      <c r="BU767" s="161" t="str">
        <f>IF('Formato 3_Gantt'!BX$34&lt;&gt;"",'Formato 3_Gantt'!BX$34,"")</f>
        <v/>
      </c>
      <c r="BV767" s="163" t="str">
        <f>IF('Formato 4_Ppto'!I$782&lt;&gt;"",'Formato 4_Ppto'!I$782,"")</f>
        <v/>
      </c>
      <c r="BW767" s="162" t="str">
        <f>IF('Formato 4_Ppto'!X$782&lt;&gt;"",'Formato 4_Ppto'!X$782,"")</f>
        <v/>
      </c>
      <c r="BX767" s="162" t="str">
        <f>IF('Formato 4_Ppto'!Y$782&lt;&gt;"",'Formato 4_Ppto'!Y$782,"")</f>
        <v/>
      </c>
      <c r="BY767" s="162" t="str">
        <f>IF('Formato 4_Ppto'!Z$782&lt;&gt;"",'Formato 4_Ppto'!Z$782,"")</f>
        <v/>
      </c>
      <c r="BZ767" s="162" t="str">
        <f>IF('Formato 4_Ppto'!AA$782&lt;&gt;"",'Formato 4_Ppto'!AA$782,"")</f>
        <v/>
      </c>
      <c r="CA767" s="162" t="str">
        <f>IF('Formato 4_Ppto'!AB$782&lt;&gt;"",'Formato 4_Ppto'!AB$782,"")</f>
        <v/>
      </c>
      <c r="CB767" s="162" t="str">
        <f>IF('Formato 4_Ppto'!AC$782&lt;&gt;"",'Formato 4_Ppto'!AC$782,"")</f>
        <v/>
      </c>
      <c r="CC767" s="162" t="str">
        <f>IF('Formato 4_Ppto'!AD$782&lt;&gt;"",'Formato 4_Ppto'!AD$782,"")</f>
        <v/>
      </c>
      <c r="CD767" s="162" t="str">
        <f>IF('Formato 4_Ppto'!AE$782&lt;&gt;"",'Formato 4_Ppto'!AE$782,"")</f>
        <v/>
      </c>
      <c r="CE767" s="162" t="str">
        <f>IF('Formato 4_Ppto'!AF$782&lt;&gt;"",'Formato 4_Ppto'!AF$782,"")</f>
        <v/>
      </c>
      <c r="CF767" s="162" t="str">
        <f>IF('Formato 4_Ppto'!AG$782&lt;&gt;"",'Formato 4_Ppto'!AG$782,"")</f>
        <v/>
      </c>
      <c r="CG767" s="162" t="str">
        <f>IF('Formato 4_Ppto'!AH$782&lt;&gt;"",'Formato 4_Ppto'!AH$782,"")</f>
        <v/>
      </c>
      <c r="CH767" s="162" t="str">
        <f>IF('Formato 4_Ppto'!AI$782&lt;&gt;"",'Formato 4_Ppto'!AI$782,"")</f>
        <v/>
      </c>
      <c r="CI767" s="163" t="str">
        <f>IF('Formato 4_Ppto'!AJ$782&lt;&gt;"",'Formato 4_Ppto'!AJ$782,"")</f>
        <v/>
      </c>
      <c r="CJ767" s="13" t="str">
        <f>IF('Formato 4_Ppto'!B797&lt;&gt;"",'Formato 4_Ppto'!A797,"")</f>
        <v/>
      </c>
      <c r="CK767" s="24" t="str">
        <f>IF('Formato 4_Ppto'!B797&lt;&gt;"",'Formato 4_Ppto'!B797,"")</f>
        <v/>
      </c>
      <c r="CL767" s="22" t="str">
        <f>IF('Formato 4_Ppto'!C797&lt;&gt;"",'Formato 4_Ppto'!C797,"")</f>
        <v/>
      </c>
      <c r="CM767" s="24" t="str">
        <f>IF('Formato 4_Ppto'!D797&lt;&gt;"",'Formato 4_Ppto'!D797,"")</f>
        <v/>
      </c>
      <c r="CN767" s="161" t="str">
        <f>IF('Formato 4_Ppto'!E797&lt;&gt;"",'Formato 4_Ppto'!E797,"")</f>
        <v/>
      </c>
      <c r="CO767" s="161" t="str">
        <f>IF('Formato 4_Ppto'!G797&lt;&gt;"",'Formato 4_Ppto'!G797,"")</f>
        <v/>
      </c>
      <c r="CP767" s="163" t="str">
        <f>IF('Formato 4_Ppto'!I797&lt;&gt;"",'Formato 4_Ppto'!I797,"")</f>
        <v/>
      </c>
      <c r="CQ767" s="161" t="str">
        <f>IF('Formato 4_Ppto'!K797&lt;&gt;"",'Formato 4_Ppto'!K797,"")</f>
        <v/>
      </c>
      <c r="CR767" s="161" t="str">
        <f>IF('Formato 4_Ppto'!L797&lt;&gt;"",'Formato 4_Ppto'!L797,"")</f>
        <v/>
      </c>
      <c r="CS767" s="161" t="str">
        <f>IF('Formato 4_Ppto'!M797&lt;&gt;"",'Formato 4_Ppto'!M797,"")</f>
        <v/>
      </c>
      <c r="CT767" s="161" t="str">
        <f>IF('Formato 4_Ppto'!N797&lt;&gt;"",'Formato 4_Ppto'!N797,"")</f>
        <v/>
      </c>
      <c r="CU767" s="161" t="str">
        <f>IF('Formato 4_Ppto'!O797&lt;&gt;"",'Formato 4_Ppto'!O797,"")</f>
        <v/>
      </c>
      <c r="CV767" s="161" t="str">
        <f>IF('Formato 4_Ppto'!P797&lt;&gt;"",'Formato 4_Ppto'!P797,"")</f>
        <v/>
      </c>
      <c r="CW767" s="161" t="str">
        <f>IF('Formato 4_Ppto'!Q797&lt;&gt;"",'Formato 4_Ppto'!Q797,"")</f>
        <v/>
      </c>
      <c r="CX767" s="161" t="str">
        <f>IF('Formato 4_Ppto'!R797&lt;&gt;"",'Formato 4_Ppto'!R797,"")</f>
        <v/>
      </c>
      <c r="CY767" s="161" t="str">
        <f>IF('Formato 4_Ppto'!S797&lt;&gt;"",'Formato 4_Ppto'!S797,"")</f>
        <v/>
      </c>
      <c r="CZ767" s="161" t="str">
        <f>IF('Formato 4_Ppto'!T797&lt;&gt;"",'Formato 4_Ppto'!T797,"")</f>
        <v/>
      </c>
      <c r="DA767" s="161" t="str">
        <f>IF('Formato 4_Ppto'!U797&lt;&gt;"",'Formato 4_Ppto'!U797,"")</f>
        <v/>
      </c>
      <c r="DB767" s="161" t="str">
        <f>IF('Formato 4_Ppto'!V797&lt;&gt;"",'Formato 4_Ppto'!V797,"")</f>
        <v/>
      </c>
      <c r="DC767" s="161" t="str">
        <f>IF('Formato 4_Ppto'!W797&lt;&gt;"",'Formato 4_Ppto'!W797,"")</f>
        <v/>
      </c>
      <c r="DD767" s="162" t="str">
        <f>IF('Formato 4_Ppto'!X797&lt;&gt;"",'Formato 4_Ppto'!X797,"")</f>
        <v/>
      </c>
      <c r="DE767" s="162" t="str">
        <f>IF('Formato 4_Ppto'!Y797&lt;&gt;"",'Formato 4_Ppto'!Y797,"")</f>
        <v/>
      </c>
      <c r="DF767" s="162" t="str">
        <f>IF('Formato 4_Ppto'!Z797&lt;&gt;"",'Formato 4_Ppto'!Z797,"")</f>
        <v/>
      </c>
      <c r="DG767" s="162" t="str">
        <f>IF('Formato 4_Ppto'!AA797&lt;&gt;"",'Formato 4_Ppto'!AA797,"")</f>
        <v/>
      </c>
      <c r="DH767" s="162" t="str">
        <f>IF('Formato 4_Ppto'!AB797&lt;&gt;"",'Formato 4_Ppto'!AB797,"")</f>
        <v/>
      </c>
      <c r="DI767" s="162" t="str">
        <f>IF('Formato 4_Ppto'!AC797&lt;&gt;"",'Formato 4_Ppto'!AC797,"")</f>
        <v/>
      </c>
      <c r="DJ767" s="162" t="str">
        <f>IF('Formato 4_Ppto'!AD797&lt;&gt;"",'Formato 4_Ppto'!AD797,"")</f>
        <v/>
      </c>
      <c r="DK767" s="162" t="str">
        <f>IF('Formato 4_Ppto'!AE797&lt;&gt;"",'Formato 4_Ppto'!AE797,"")</f>
        <v/>
      </c>
      <c r="DL767" s="162" t="str">
        <f>IF('Formato 4_Ppto'!AF797&lt;&gt;"",'Formato 4_Ppto'!AF797,"")</f>
        <v/>
      </c>
      <c r="DM767" s="162" t="str">
        <f>IF('Formato 4_Ppto'!AG797&lt;&gt;"",'Formato 4_Ppto'!AG797,"")</f>
        <v/>
      </c>
      <c r="DN767" s="162" t="str">
        <f>IF('Formato 4_Ppto'!AH797&lt;&gt;"",'Formato 4_Ppto'!AH797,"")</f>
        <v/>
      </c>
      <c r="DO767" s="162" t="str">
        <f>IF('Formato 4_Ppto'!AI797&lt;&gt;"",'Formato 4_Ppto'!AI797,"")</f>
        <v/>
      </c>
      <c r="DP767" s="163" t="str">
        <f>IF('Formato 4_Ppto'!AJ797&lt;&gt;"",'Formato 4_Ppto'!AJ797,"")</f>
        <v/>
      </c>
    </row>
    <row r="768" spans="2:120" x14ac:dyDescent="0.3">
      <c r="B768" s="13" t="str">
        <f>IF(OR(Tabla6[[#This Row],[IDA]]="",Tabla6[[#This Row],[IDT]]="",Tabla6[[#This Row],[IDI]]=""),"",Tabla6[[#This Row],[IDA]]&amp;"."&amp;Tabla6[[#This Row],[IDT]]&amp;"."&amp;Tabla6[[#This Row],[IDI]])</f>
        <v/>
      </c>
      <c r="C768" s="13" t="str">
        <f>IF(Formato_02!$B$14&lt;&gt;"",0,"")</f>
        <v/>
      </c>
      <c r="D768" s="13" t="str">
        <f>IF(Formato_02!$H$9&lt;&gt;"",Formato_02!$H$9,"")</f>
        <v/>
      </c>
      <c r="E768" s="24" t="str">
        <f t="shared" si="88"/>
        <v/>
      </c>
      <c r="F768" s="24" t="str">
        <f>IF(Formato_02!$B$14&lt;&gt;"",Formato_02!$B$14,"")</f>
        <v/>
      </c>
      <c r="G768" s="22" t="str">
        <f>IF('Formato 3_Gantt'!C773&lt;&gt;"",'Formato 3_Gantt'!C773,"")</f>
        <v/>
      </c>
      <c r="H768" s="13" t="str">
        <f>IF('Formato 3_Gantt'!D$8&lt;&gt;"",'Formato 3_Gantt'!D$8,"")</f>
        <v/>
      </c>
      <c r="I768" s="13" t="str">
        <f>IF('Formato 3_Gantt'!E$8&lt;&gt;"",'Formato 3_Gantt'!E$8,"")</f>
        <v/>
      </c>
      <c r="J768" s="13" t="str">
        <f>IF('Formato 3_Gantt'!F$8&lt;&gt;"",'Formato 3_Gantt'!F$8,"")</f>
        <v/>
      </c>
      <c r="K768" s="158" t="str">
        <f>IF('Formato 3_Gantt'!G$8&lt;&gt;"",'Formato 3_Gantt'!G$8,"")</f>
        <v/>
      </c>
      <c r="L768" s="158" t="str">
        <f>IF('Formato 3_Gantt'!H$8&lt;&gt;"",'Formato 3_Gantt'!H$8,"")</f>
        <v/>
      </c>
      <c r="M768" s="13" t="str">
        <f>IF('Formato 3_Gantt'!BL$8&lt;&gt;"",'Formato 3_Gantt'!BL$8,"")</f>
        <v/>
      </c>
      <c r="N768" s="13" t="str">
        <f>IF('Formato 3_Gantt'!BM$8&lt;&gt;"",'Formato 3_Gantt'!BM$8,"")</f>
        <v/>
      </c>
      <c r="O768" s="13" t="str">
        <f>IF('Formato 3_Gantt'!BN$8&lt;&gt;"",'Formato 3_Gantt'!BN$8,"")</f>
        <v/>
      </c>
      <c r="P768" s="13" t="str">
        <f>IF('Formato 3_Gantt'!BO$8&lt;&gt;"",'Formato 3_Gantt'!BO$8,"")</f>
        <v/>
      </c>
      <c r="Q768" s="13" t="str">
        <f>IF('Formato 3_Gantt'!BP$8&lt;&gt;"",'Formato 3_Gantt'!BP$8,"")</f>
        <v/>
      </c>
      <c r="R768" s="13" t="str">
        <f>IF('Formato 3_Gantt'!BQ$8&lt;&gt;"",'Formato 3_Gantt'!BQ$8,"")</f>
        <v/>
      </c>
      <c r="S768" s="13" t="str">
        <f>IF('Formato 3_Gantt'!BR$8&lt;&gt;"",'Formato 3_Gantt'!BR$8,"")</f>
        <v/>
      </c>
      <c r="T768" s="13" t="str">
        <f>IF('Formato 3_Gantt'!BS$8&lt;&gt;"",'Formato 3_Gantt'!BS$8,"")</f>
        <v/>
      </c>
      <c r="U768" s="13" t="str">
        <f>IF('Formato 3_Gantt'!BT$8&lt;&gt;"",'Formato 3_Gantt'!BT$8,"")</f>
        <v/>
      </c>
      <c r="V768" s="13" t="str">
        <f>IF('Formato 3_Gantt'!BU$8&lt;&gt;"",'Formato 3_Gantt'!BU$8,"")</f>
        <v/>
      </c>
      <c r="W768" s="13" t="str">
        <f>IF('Formato 3_Gantt'!BV$8&lt;&gt;"",'Formato 3_Gantt'!BV$8,"")</f>
        <v/>
      </c>
      <c r="X768" s="13" t="str">
        <f>IF('Formato 3_Gantt'!BW$8&lt;&gt;"",'Formato 3_Gantt'!BW$8,"")</f>
        <v/>
      </c>
      <c r="Y768" s="13" t="str">
        <f>IF('Formato 3_Gantt'!BX$8&lt;&gt;"",'Formato 3_Gantt'!BX$8,"")</f>
        <v/>
      </c>
      <c r="Z768" s="162" t="str">
        <f>IF(Formato_02!S$15&lt;&gt;"",Formato_02!S$15,"")</f>
        <v/>
      </c>
      <c r="AA768" s="162" t="str">
        <f>IF(Formato_02!T$15&lt;&gt;"",Formato_02!T$15,"")</f>
        <v/>
      </c>
      <c r="AB768" s="162" t="str">
        <f>IF(Formato_02!U$15&lt;&gt;"",Formato_02!U$15,"")</f>
        <v/>
      </c>
      <c r="AC768" s="162" t="str">
        <f>IF(Formato_02!V$15&lt;&gt;"",Formato_02!V$15,"")</f>
        <v/>
      </c>
      <c r="AD768" s="162" t="str">
        <f>IF(Formato_02!W$15&lt;&gt;"",Formato_02!W$15,"")</f>
        <v/>
      </c>
      <c r="AE768" s="162" t="str">
        <f>IF(Formato_02!X$15&lt;&gt;"",Formato_02!X$15,"")</f>
        <v/>
      </c>
      <c r="AF768" s="162" t="str">
        <f>IF(Formato_02!Y$15&lt;&gt;"",Formato_02!Y$15,"")</f>
        <v/>
      </c>
      <c r="AG768" s="162" t="str">
        <f>IF(Formato_02!Z$15&lt;&gt;"",Formato_02!Z$15,"")</f>
        <v/>
      </c>
      <c r="AH768" s="162" t="str">
        <f>IF(Formato_02!AA$15&lt;&gt;"",Formato_02!AA$15,"")</f>
        <v/>
      </c>
      <c r="AI768" s="162" t="str">
        <f>IF(Formato_02!AB$15&lt;&gt;"",Formato_02!AB$15,"")</f>
        <v/>
      </c>
      <c r="AJ768" s="162" t="str">
        <f>IF(Formato_02!AC$15&lt;&gt;"",Formato_02!AC$15,"")</f>
        <v/>
      </c>
      <c r="AK768" s="162" t="str">
        <f>IF(Formato_02!AD$15&lt;&gt;"",Formato_02!AD$15,"")</f>
        <v/>
      </c>
      <c r="AL768" s="162" t="str">
        <f>IF(Formato_02!$N$14&lt;&gt;"",Formato_02!$N$14,"")</f>
        <v/>
      </c>
      <c r="AM768" s="13" t="str">
        <f>IF(Formato_02!$X$4&lt;&gt;"","AN","")</f>
        <v/>
      </c>
      <c r="AN768" s="24" t="str">
        <f t="shared" si="89"/>
        <v/>
      </c>
      <c r="AO768" s="13" t="str">
        <f>IF(Formato_02!$Y$4&lt;&gt;"","P027","")</f>
        <v/>
      </c>
      <c r="AP768" s="24" t="str">
        <f t="shared" si="90"/>
        <v/>
      </c>
      <c r="AQ768" s="13" t="str">
        <f>IF(Formato_02!$Z$4&lt;&gt;"","PNCVG","")</f>
        <v/>
      </c>
      <c r="AR768" s="24" t="str">
        <f t="shared" si="91"/>
        <v/>
      </c>
      <c r="AS768" s="13" t="str">
        <f>IF(Formato_02!$AA$4&lt;&gt;"","PNFF","")</f>
        <v/>
      </c>
      <c r="AT768" s="24" t="str">
        <f t="shared" si="92"/>
        <v/>
      </c>
      <c r="AU768" s="13" t="str">
        <f>IF(Formato_02!$AB$4&lt;&gt;"","PNPAM","")</f>
        <v/>
      </c>
      <c r="AV768" s="24" t="str">
        <f t="shared" si="93"/>
        <v/>
      </c>
      <c r="AW768" s="13" t="str">
        <f>IF(Formato_02!$AC$4&lt;&gt;"","PNAIA","")</f>
        <v/>
      </c>
      <c r="AX768" s="24" t="str">
        <f t="shared" si="94"/>
        <v/>
      </c>
      <c r="AY768" s="13" t="str">
        <f>IF(Formato_02!$AD$4&lt;&gt;"","PIO","")</f>
        <v/>
      </c>
      <c r="AZ768" s="24" t="str">
        <f t="shared" si="95"/>
        <v/>
      </c>
      <c r="BA768" s="13" t="str">
        <f>IF('Formato 3_Gantt'!B$34&lt;&gt;"",'Formato 3_Gantt'!A$34,"")</f>
        <v/>
      </c>
      <c r="BB768" s="24" t="str">
        <f>IF('Formato 3_Gantt'!B$34&lt;&gt;"",'Formato 3_Gantt'!B$34,"")</f>
        <v/>
      </c>
      <c r="BC768" s="22" t="str">
        <f>IF('Formato 3_Gantt'!C$34&lt;&gt;"",'Formato 3_Gantt'!C$34,"")</f>
        <v/>
      </c>
      <c r="BD768" s="13" t="str">
        <f>IF('Formato 3_Gantt'!D$34&lt;&gt;"",'Formato 3_Gantt'!D$34,"")</f>
        <v/>
      </c>
      <c r="BE768" s="161" t="str">
        <f>IF('Formato 3_Gantt'!E$34&lt;&gt;"",'Formato 3_Gantt'!E$34,"")</f>
        <v/>
      </c>
      <c r="BF768" s="13" t="str">
        <f>IF('Formato 3_Gantt'!F$34&lt;&gt;"",'Formato 3_Gantt'!F$34,"")</f>
        <v/>
      </c>
      <c r="BG768" s="158" t="str">
        <f>IF('Formato 3_Gantt'!G$34&lt;&gt;"",'Formato 3_Gantt'!G$34,"")</f>
        <v/>
      </c>
      <c r="BH768" s="158" t="str">
        <f>IF('Formato 3_Gantt'!H$34&lt;&gt;"",'Formato 3_Gantt'!H$34,"")</f>
        <v/>
      </c>
      <c r="BI768" s="161" t="str">
        <f>IF('Formato 3_Gantt'!BL$34&lt;&gt;"",'Formato 3_Gantt'!BL$34,"")</f>
        <v/>
      </c>
      <c r="BJ768" s="161" t="str">
        <f>IF('Formato 3_Gantt'!BM$34&lt;&gt;"",'Formato 3_Gantt'!BM$34,"")</f>
        <v/>
      </c>
      <c r="BK768" s="161" t="str">
        <f>IF('Formato 3_Gantt'!BN$34&lt;&gt;"",'Formato 3_Gantt'!BN$34,"")</f>
        <v/>
      </c>
      <c r="BL768" s="161" t="str">
        <f>IF('Formato 3_Gantt'!BO$34&lt;&gt;"",'Formato 3_Gantt'!BO$34,"")</f>
        <v/>
      </c>
      <c r="BM768" s="161" t="str">
        <f>IF('Formato 3_Gantt'!BP$34&lt;&gt;"",'Formato 3_Gantt'!BP$34,"")</f>
        <v/>
      </c>
      <c r="BN768" s="161" t="str">
        <f>IF('Formato 3_Gantt'!BQ$34&lt;&gt;"",'Formato 3_Gantt'!BQ$34,"")</f>
        <v/>
      </c>
      <c r="BO768" s="161" t="str">
        <f>IF('Formato 3_Gantt'!BR$34&lt;&gt;"",'Formato 3_Gantt'!BR$34,"")</f>
        <v/>
      </c>
      <c r="BP768" s="161" t="str">
        <f>IF('Formato 3_Gantt'!BS$34&lt;&gt;"",'Formato 3_Gantt'!BS$34,"")</f>
        <v/>
      </c>
      <c r="BQ768" s="161" t="str">
        <f>IF('Formato 3_Gantt'!BT$34&lt;&gt;"",'Formato 3_Gantt'!BT$34,"")</f>
        <v/>
      </c>
      <c r="BR768" s="161" t="str">
        <f>IF('Formato 3_Gantt'!BU$34&lt;&gt;"",'Formato 3_Gantt'!BU$34,"")</f>
        <v/>
      </c>
      <c r="BS768" s="161" t="str">
        <f>IF('Formato 3_Gantt'!BV$34&lt;&gt;"",'Formato 3_Gantt'!BV$34,"")</f>
        <v/>
      </c>
      <c r="BT768" s="161" t="str">
        <f>IF('Formato 3_Gantt'!BW$34&lt;&gt;"",'Formato 3_Gantt'!BW$34,"")</f>
        <v/>
      </c>
      <c r="BU768" s="161" t="str">
        <f>IF('Formato 3_Gantt'!BX$34&lt;&gt;"",'Formato 3_Gantt'!BX$34,"")</f>
        <v/>
      </c>
      <c r="BV768" s="163" t="str">
        <f>IF('Formato 4_Ppto'!I$782&lt;&gt;"",'Formato 4_Ppto'!I$782,"")</f>
        <v/>
      </c>
      <c r="BW768" s="162" t="str">
        <f>IF('Formato 4_Ppto'!X$782&lt;&gt;"",'Formato 4_Ppto'!X$782,"")</f>
        <v/>
      </c>
      <c r="BX768" s="162" t="str">
        <f>IF('Formato 4_Ppto'!Y$782&lt;&gt;"",'Formato 4_Ppto'!Y$782,"")</f>
        <v/>
      </c>
      <c r="BY768" s="162" t="str">
        <f>IF('Formato 4_Ppto'!Z$782&lt;&gt;"",'Formato 4_Ppto'!Z$782,"")</f>
        <v/>
      </c>
      <c r="BZ768" s="162" t="str">
        <f>IF('Formato 4_Ppto'!AA$782&lt;&gt;"",'Formato 4_Ppto'!AA$782,"")</f>
        <v/>
      </c>
      <c r="CA768" s="162" t="str">
        <f>IF('Formato 4_Ppto'!AB$782&lt;&gt;"",'Formato 4_Ppto'!AB$782,"")</f>
        <v/>
      </c>
      <c r="CB768" s="162" t="str">
        <f>IF('Formato 4_Ppto'!AC$782&lt;&gt;"",'Formato 4_Ppto'!AC$782,"")</f>
        <v/>
      </c>
      <c r="CC768" s="162" t="str">
        <f>IF('Formato 4_Ppto'!AD$782&lt;&gt;"",'Formato 4_Ppto'!AD$782,"")</f>
        <v/>
      </c>
      <c r="CD768" s="162" t="str">
        <f>IF('Formato 4_Ppto'!AE$782&lt;&gt;"",'Formato 4_Ppto'!AE$782,"")</f>
        <v/>
      </c>
      <c r="CE768" s="162" t="str">
        <f>IF('Formato 4_Ppto'!AF$782&lt;&gt;"",'Formato 4_Ppto'!AF$782,"")</f>
        <v/>
      </c>
      <c r="CF768" s="162" t="str">
        <f>IF('Formato 4_Ppto'!AG$782&lt;&gt;"",'Formato 4_Ppto'!AG$782,"")</f>
        <v/>
      </c>
      <c r="CG768" s="162" t="str">
        <f>IF('Formato 4_Ppto'!AH$782&lt;&gt;"",'Formato 4_Ppto'!AH$782,"")</f>
        <v/>
      </c>
      <c r="CH768" s="162" t="str">
        <f>IF('Formato 4_Ppto'!AI$782&lt;&gt;"",'Formato 4_Ppto'!AI$782,"")</f>
        <v/>
      </c>
      <c r="CI768" s="163" t="str">
        <f>IF('Formato 4_Ppto'!AJ$782&lt;&gt;"",'Formato 4_Ppto'!AJ$782,"")</f>
        <v/>
      </c>
      <c r="CJ768" s="13" t="str">
        <f>IF('Formato 4_Ppto'!B798&lt;&gt;"",'Formato 4_Ppto'!A798,"")</f>
        <v/>
      </c>
      <c r="CK768" s="24" t="str">
        <f>IF('Formato 4_Ppto'!B798&lt;&gt;"",'Formato 4_Ppto'!B798,"")</f>
        <v/>
      </c>
      <c r="CL768" s="22" t="str">
        <f>IF('Formato 4_Ppto'!C798&lt;&gt;"",'Formato 4_Ppto'!C798,"")</f>
        <v/>
      </c>
      <c r="CM768" s="24" t="str">
        <f>IF('Formato 4_Ppto'!D798&lt;&gt;"",'Formato 4_Ppto'!D798,"")</f>
        <v/>
      </c>
      <c r="CN768" s="161" t="str">
        <f>IF('Formato 4_Ppto'!E798&lt;&gt;"",'Formato 4_Ppto'!E798,"")</f>
        <v/>
      </c>
      <c r="CO768" s="161" t="str">
        <f>IF('Formato 4_Ppto'!G798&lt;&gt;"",'Formato 4_Ppto'!G798,"")</f>
        <v/>
      </c>
      <c r="CP768" s="163" t="str">
        <f>IF('Formato 4_Ppto'!I798&lt;&gt;"",'Formato 4_Ppto'!I798,"")</f>
        <v/>
      </c>
      <c r="CQ768" s="161" t="str">
        <f>IF('Formato 4_Ppto'!K798&lt;&gt;"",'Formato 4_Ppto'!K798,"")</f>
        <v/>
      </c>
      <c r="CR768" s="161" t="str">
        <f>IF('Formato 4_Ppto'!L798&lt;&gt;"",'Formato 4_Ppto'!L798,"")</f>
        <v/>
      </c>
      <c r="CS768" s="161" t="str">
        <f>IF('Formato 4_Ppto'!M798&lt;&gt;"",'Formato 4_Ppto'!M798,"")</f>
        <v/>
      </c>
      <c r="CT768" s="161" t="str">
        <f>IF('Formato 4_Ppto'!N798&lt;&gt;"",'Formato 4_Ppto'!N798,"")</f>
        <v/>
      </c>
      <c r="CU768" s="161" t="str">
        <f>IF('Formato 4_Ppto'!O798&lt;&gt;"",'Formato 4_Ppto'!O798,"")</f>
        <v/>
      </c>
      <c r="CV768" s="161" t="str">
        <f>IF('Formato 4_Ppto'!P798&lt;&gt;"",'Formato 4_Ppto'!P798,"")</f>
        <v/>
      </c>
      <c r="CW768" s="161" t="str">
        <f>IF('Formato 4_Ppto'!Q798&lt;&gt;"",'Formato 4_Ppto'!Q798,"")</f>
        <v/>
      </c>
      <c r="CX768" s="161" t="str">
        <f>IF('Formato 4_Ppto'!R798&lt;&gt;"",'Formato 4_Ppto'!R798,"")</f>
        <v/>
      </c>
      <c r="CY768" s="161" t="str">
        <f>IF('Formato 4_Ppto'!S798&lt;&gt;"",'Formato 4_Ppto'!S798,"")</f>
        <v/>
      </c>
      <c r="CZ768" s="161" t="str">
        <f>IF('Formato 4_Ppto'!T798&lt;&gt;"",'Formato 4_Ppto'!T798,"")</f>
        <v/>
      </c>
      <c r="DA768" s="161" t="str">
        <f>IF('Formato 4_Ppto'!U798&lt;&gt;"",'Formato 4_Ppto'!U798,"")</f>
        <v/>
      </c>
      <c r="DB768" s="161" t="str">
        <f>IF('Formato 4_Ppto'!V798&lt;&gt;"",'Formato 4_Ppto'!V798,"")</f>
        <v/>
      </c>
      <c r="DC768" s="161" t="str">
        <f>IF('Formato 4_Ppto'!W798&lt;&gt;"",'Formato 4_Ppto'!W798,"")</f>
        <v/>
      </c>
      <c r="DD768" s="162" t="str">
        <f>IF('Formato 4_Ppto'!X798&lt;&gt;"",'Formato 4_Ppto'!X798,"")</f>
        <v/>
      </c>
      <c r="DE768" s="162" t="str">
        <f>IF('Formato 4_Ppto'!Y798&lt;&gt;"",'Formato 4_Ppto'!Y798,"")</f>
        <v/>
      </c>
      <c r="DF768" s="162" t="str">
        <f>IF('Formato 4_Ppto'!Z798&lt;&gt;"",'Formato 4_Ppto'!Z798,"")</f>
        <v/>
      </c>
      <c r="DG768" s="162" t="str">
        <f>IF('Formato 4_Ppto'!AA798&lt;&gt;"",'Formato 4_Ppto'!AA798,"")</f>
        <v/>
      </c>
      <c r="DH768" s="162" t="str">
        <f>IF('Formato 4_Ppto'!AB798&lt;&gt;"",'Formato 4_Ppto'!AB798,"")</f>
        <v/>
      </c>
      <c r="DI768" s="162" t="str">
        <f>IF('Formato 4_Ppto'!AC798&lt;&gt;"",'Formato 4_Ppto'!AC798,"")</f>
        <v/>
      </c>
      <c r="DJ768" s="162" t="str">
        <f>IF('Formato 4_Ppto'!AD798&lt;&gt;"",'Formato 4_Ppto'!AD798,"")</f>
        <v/>
      </c>
      <c r="DK768" s="162" t="str">
        <f>IF('Formato 4_Ppto'!AE798&lt;&gt;"",'Formato 4_Ppto'!AE798,"")</f>
        <v/>
      </c>
      <c r="DL768" s="162" t="str">
        <f>IF('Formato 4_Ppto'!AF798&lt;&gt;"",'Formato 4_Ppto'!AF798,"")</f>
        <v/>
      </c>
      <c r="DM768" s="162" t="str">
        <f>IF('Formato 4_Ppto'!AG798&lt;&gt;"",'Formato 4_Ppto'!AG798,"")</f>
        <v/>
      </c>
      <c r="DN768" s="162" t="str">
        <f>IF('Formato 4_Ppto'!AH798&lt;&gt;"",'Formato 4_Ppto'!AH798,"")</f>
        <v/>
      </c>
      <c r="DO768" s="162" t="str">
        <f>IF('Formato 4_Ppto'!AI798&lt;&gt;"",'Formato 4_Ppto'!AI798,"")</f>
        <v/>
      </c>
      <c r="DP768" s="163" t="str">
        <f>IF('Formato 4_Ppto'!AJ798&lt;&gt;"",'Formato 4_Ppto'!AJ798,"")</f>
        <v/>
      </c>
    </row>
    <row r="769" spans="2:120" x14ac:dyDescent="0.3">
      <c r="B769" s="13" t="str">
        <f>IF(OR(Tabla6[[#This Row],[IDA]]="",Tabla6[[#This Row],[IDT]]="",Tabla6[[#This Row],[IDI]]=""),"",Tabla6[[#This Row],[IDA]]&amp;"."&amp;Tabla6[[#This Row],[IDT]]&amp;"."&amp;Tabla6[[#This Row],[IDI]])</f>
        <v/>
      </c>
      <c r="C769" s="13" t="str">
        <f>IF(Formato_02!$B$14&lt;&gt;"",0,"")</f>
        <v/>
      </c>
      <c r="D769" s="13" t="str">
        <f>IF(Formato_02!$H$9&lt;&gt;"",Formato_02!$H$9,"")</f>
        <v/>
      </c>
      <c r="E769" s="24" t="str">
        <f t="shared" si="88"/>
        <v/>
      </c>
      <c r="F769" s="24" t="str">
        <f>IF(Formato_02!$B$14&lt;&gt;"",Formato_02!$B$14,"")</f>
        <v/>
      </c>
      <c r="G769" s="22" t="str">
        <f>IF('Formato 3_Gantt'!C774&lt;&gt;"",'Formato 3_Gantt'!C774,"")</f>
        <v/>
      </c>
      <c r="H769" s="13" t="str">
        <f>IF('Formato 3_Gantt'!D$8&lt;&gt;"",'Formato 3_Gantt'!D$8,"")</f>
        <v/>
      </c>
      <c r="I769" s="13" t="str">
        <f>IF('Formato 3_Gantt'!E$8&lt;&gt;"",'Formato 3_Gantt'!E$8,"")</f>
        <v/>
      </c>
      <c r="J769" s="13" t="str">
        <f>IF('Formato 3_Gantt'!F$8&lt;&gt;"",'Formato 3_Gantt'!F$8,"")</f>
        <v/>
      </c>
      <c r="K769" s="158" t="str">
        <f>IF('Formato 3_Gantt'!G$8&lt;&gt;"",'Formato 3_Gantt'!G$8,"")</f>
        <v/>
      </c>
      <c r="L769" s="158" t="str">
        <f>IF('Formato 3_Gantt'!H$8&lt;&gt;"",'Formato 3_Gantt'!H$8,"")</f>
        <v/>
      </c>
      <c r="M769" s="13" t="str">
        <f>IF('Formato 3_Gantt'!BL$8&lt;&gt;"",'Formato 3_Gantt'!BL$8,"")</f>
        <v/>
      </c>
      <c r="N769" s="13" t="str">
        <f>IF('Formato 3_Gantt'!BM$8&lt;&gt;"",'Formato 3_Gantt'!BM$8,"")</f>
        <v/>
      </c>
      <c r="O769" s="13" t="str">
        <f>IF('Formato 3_Gantt'!BN$8&lt;&gt;"",'Formato 3_Gantt'!BN$8,"")</f>
        <v/>
      </c>
      <c r="P769" s="13" t="str">
        <f>IF('Formato 3_Gantt'!BO$8&lt;&gt;"",'Formato 3_Gantt'!BO$8,"")</f>
        <v/>
      </c>
      <c r="Q769" s="13" t="str">
        <f>IF('Formato 3_Gantt'!BP$8&lt;&gt;"",'Formato 3_Gantt'!BP$8,"")</f>
        <v/>
      </c>
      <c r="R769" s="13" t="str">
        <f>IF('Formato 3_Gantt'!BQ$8&lt;&gt;"",'Formato 3_Gantt'!BQ$8,"")</f>
        <v/>
      </c>
      <c r="S769" s="13" t="str">
        <f>IF('Formato 3_Gantt'!BR$8&lt;&gt;"",'Formato 3_Gantt'!BR$8,"")</f>
        <v/>
      </c>
      <c r="T769" s="13" t="str">
        <f>IF('Formato 3_Gantt'!BS$8&lt;&gt;"",'Formato 3_Gantt'!BS$8,"")</f>
        <v/>
      </c>
      <c r="U769" s="13" t="str">
        <f>IF('Formato 3_Gantt'!BT$8&lt;&gt;"",'Formato 3_Gantt'!BT$8,"")</f>
        <v/>
      </c>
      <c r="V769" s="13" t="str">
        <f>IF('Formato 3_Gantt'!BU$8&lt;&gt;"",'Formato 3_Gantt'!BU$8,"")</f>
        <v/>
      </c>
      <c r="W769" s="13" t="str">
        <f>IF('Formato 3_Gantt'!BV$8&lt;&gt;"",'Formato 3_Gantt'!BV$8,"")</f>
        <v/>
      </c>
      <c r="X769" s="13" t="str">
        <f>IF('Formato 3_Gantt'!BW$8&lt;&gt;"",'Formato 3_Gantt'!BW$8,"")</f>
        <v/>
      </c>
      <c r="Y769" s="13" t="str">
        <f>IF('Formato 3_Gantt'!BX$8&lt;&gt;"",'Formato 3_Gantt'!BX$8,"")</f>
        <v/>
      </c>
      <c r="Z769" s="162" t="str">
        <f>IF(Formato_02!S$15&lt;&gt;"",Formato_02!S$15,"")</f>
        <v/>
      </c>
      <c r="AA769" s="162" t="str">
        <f>IF(Formato_02!T$15&lt;&gt;"",Formato_02!T$15,"")</f>
        <v/>
      </c>
      <c r="AB769" s="162" t="str">
        <f>IF(Formato_02!U$15&lt;&gt;"",Formato_02!U$15,"")</f>
        <v/>
      </c>
      <c r="AC769" s="162" t="str">
        <f>IF(Formato_02!V$15&lt;&gt;"",Formato_02!V$15,"")</f>
        <v/>
      </c>
      <c r="AD769" s="162" t="str">
        <f>IF(Formato_02!W$15&lt;&gt;"",Formato_02!W$15,"")</f>
        <v/>
      </c>
      <c r="AE769" s="162" t="str">
        <f>IF(Formato_02!X$15&lt;&gt;"",Formato_02!X$15,"")</f>
        <v/>
      </c>
      <c r="AF769" s="162" t="str">
        <f>IF(Formato_02!Y$15&lt;&gt;"",Formato_02!Y$15,"")</f>
        <v/>
      </c>
      <c r="AG769" s="162" t="str">
        <f>IF(Formato_02!Z$15&lt;&gt;"",Formato_02!Z$15,"")</f>
        <v/>
      </c>
      <c r="AH769" s="162" t="str">
        <f>IF(Formato_02!AA$15&lt;&gt;"",Formato_02!AA$15,"")</f>
        <v/>
      </c>
      <c r="AI769" s="162" t="str">
        <f>IF(Formato_02!AB$15&lt;&gt;"",Formato_02!AB$15,"")</f>
        <v/>
      </c>
      <c r="AJ769" s="162" t="str">
        <f>IF(Formato_02!AC$15&lt;&gt;"",Formato_02!AC$15,"")</f>
        <v/>
      </c>
      <c r="AK769" s="162" t="str">
        <f>IF(Formato_02!AD$15&lt;&gt;"",Formato_02!AD$15,"")</f>
        <v/>
      </c>
      <c r="AL769" s="162" t="str">
        <f>IF(Formato_02!$N$14&lt;&gt;"",Formato_02!$N$14,"")</f>
        <v/>
      </c>
      <c r="AM769" s="13" t="str">
        <f>IF(Formato_02!$X$4&lt;&gt;"","AN","")</f>
        <v/>
      </c>
      <c r="AN769" s="24" t="str">
        <f t="shared" si="89"/>
        <v/>
      </c>
      <c r="AO769" s="13" t="str">
        <f>IF(Formato_02!$Y$4&lt;&gt;"","P027","")</f>
        <v/>
      </c>
      <c r="AP769" s="24" t="str">
        <f t="shared" si="90"/>
        <v/>
      </c>
      <c r="AQ769" s="13" t="str">
        <f>IF(Formato_02!$Z$4&lt;&gt;"","PNCVG","")</f>
        <v/>
      </c>
      <c r="AR769" s="24" t="str">
        <f t="shared" si="91"/>
        <v/>
      </c>
      <c r="AS769" s="13" t="str">
        <f>IF(Formato_02!$AA$4&lt;&gt;"","PNFF","")</f>
        <v/>
      </c>
      <c r="AT769" s="24" t="str">
        <f t="shared" si="92"/>
        <v/>
      </c>
      <c r="AU769" s="13" t="str">
        <f>IF(Formato_02!$AB$4&lt;&gt;"","PNPAM","")</f>
        <v/>
      </c>
      <c r="AV769" s="24" t="str">
        <f t="shared" si="93"/>
        <v/>
      </c>
      <c r="AW769" s="13" t="str">
        <f>IF(Formato_02!$AC$4&lt;&gt;"","PNAIA","")</f>
        <v/>
      </c>
      <c r="AX769" s="24" t="str">
        <f t="shared" si="94"/>
        <v/>
      </c>
      <c r="AY769" s="13" t="str">
        <f>IF(Formato_02!$AD$4&lt;&gt;"","PIO","")</f>
        <v/>
      </c>
      <c r="AZ769" s="24" t="str">
        <f t="shared" si="95"/>
        <v/>
      </c>
      <c r="BA769" s="13" t="str">
        <f>IF('Formato 3_Gantt'!B$34&lt;&gt;"",'Formato 3_Gantt'!A$34,"")</f>
        <v/>
      </c>
      <c r="BB769" s="24" t="str">
        <f>IF('Formato 3_Gantt'!B$34&lt;&gt;"",'Formato 3_Gantt'!B$34,"")</f>
        <v/>
      </c>
      <c r="BC769" s="22" t="str">
        <f>IF('Formato 3_Gantt'!C$34&lt;&gt;"",'Formato 3_Gantt'!C$34,"")</f>
        <v/>
      </c>
      <c r="BD769" s="13" t="str">
        <f>IF('Formato 3_Gantt'!D$34&lt;&gt;"",'Formato 3_Gantt'!D$34,"")</f>
        <v/>
      </c>
      <c r="BE769" s="161" t="str">
        <f>IF('Formato 3_Gantt'!E$34&lt;&gt;"",'Formato 3_Gantt'!E$34,"")</f>
        <v/>
      </c>
      <c r="BF769" s="13" t="str">
        <f>IF('Formato 3_Gantt'!F$34&lt;&gt;"",'Formato 3_Gantt'!F$34,"")</f>
        <v/>
      </c>
      <c r="BG769" s="158" t="str">
        <f>IF('Formato 3_Gantt'!G$34&lt;&gt;"",'Formato 3_Gantt'!G$34,"")</f>
        <v/>
      </c>
      <c r="BH769" s="158" t="str">
        <f>IF('Formato 3_Gantt'!H$34&lt;&gt;"",'Formato 3_Gantt'!H$34,"")</f>
        <v/>
      </c>
      <c r="BI769" s="161" t="str">
        <f>IF('Formato 3_Gantt'!BL$34&lt;&gt;"",'Formato 3_Gantt'!BL$34,"")</f>
        <v/>
      </c>
      <c r="BJ769" s="161" t="str">
        <f>IF('Formato 3_Gantt'!BM$34&lt;&gt;"",'Formato 3_Gantt'!BM$34,"")</f>
        <v/>
      </c>
      <c r="BK769" s="161" t="str">
        <f>IF('Formato 3_Gantt'!BN$34&lt;&gt;"",'Formato 3_Gantt'!BN$34,"")</f>
        <v/>
      </c>
      <c r="BL769" s="161" t="str">
        <f>IF('Formato 3_Gantt'!BO$34&lt;&gt;"",'Formato 3_Gantt'!BO$34,"")</f>
        <v/>
      </c>
      <c r="BM769" s="161" t="str">
        <f>IF('Formato 3_Gantt'!BP$34&lt;&gt;"",'Formato 3_Gantt'!BP$34,"")</f>
        <v/>
      </c>
      <c r="BN769" s="161" t="str">
        <f>IF('Formato 3_Gantt'!BQ$34&lt;&gt;"",'Formato 3_Gantt'!BQ$34,"")</f>
        <v/>
      </c>
      <c r="BO769" s="161" t="str">
        <f>IF('Formato 3_Gantt'!BR$34&lt;&gt;"",'Formato 3_Gantt'!BR$34,"")</f>
        <v/>
      </c>
      <c r="BP769" s="161" t="str">
        <f>IF('Formato 3_Gantt'!BS$34&lt;&gt;"",'Formato 3_Gantt'!BS$34,"")</f>
        <v/>
      </c>
      <c r="BQ769" s="161" t="str">
        <f>IF('Formato 3_Gantt'!BT$34&lt;&gt;"",'Formato 3_Gantt'!BT$34,"")</f>
        <v/>
      </c>
      <c r="BR769" s="161" t="str">
        <f>IF('Formato 3_Gantt'!BU$34&lt;&gt;"",'Formato 3_Gantt'!BU$34,"")</f>
        <v/>
      </c>
      <c r="BS769" s="161" t="str">
        <f>IF('Formato 3_Gantt'!BV$34&lt;&gt;"",'Formato 3_Gantt'!BV$34,"")</f>
        <v/>
      </c>
      <c r="BT769" s="161" t="str">
        <f>IF('Formato 3_Gantt'!BW$34&lt;&gt;"",'Formato 3_Gantt'!BW$34,"")</f>
        <v/>
      </c>
      <c r="BU769" s="161" t="str">
        <f>IF('Formato 3_Gantt'!BX$34&lt;&gt;"",'Formato 3_Gantt'!BX$34,"")</f>
        <v/>
      </c>
      <c r="BV769" s="163" t="str">
        <f>IF('Formato 4_Ppto'!I$782&lt;&gt;"",'Formato 4_Ppto'!I$782,"")</f>
        <v/>
      </c>
      <c r="BW769" s="162" t="str">
        <f>IF('Formato 4_Ppto'!X$782&lt;&gt;"",'Formato 4_Ppto'!X$782,"")</f>
        <v/>
      </c>
      <c r="BX769" s="162" t="str">
        <f>IF('Formato 4_Ppto'!Y$782&lt;&gt;"",'Formato 4_Ppto'!Y$782,"")</f>
        <v/>
      </c>
      <c r="BY769" s="162" t="str">
        <f>IF('Formato 4_Ppto'!Z$782&lt;&gt;"",'Formato 4_Ppto'!Z$782,"")</f>
        <v/>
      </c>
      <c r="BZ769" s="162" t="str">
        <f>IF('Formato 4_Ppto'!AA$782&lt;&gt;"",'Formato 4_Ppto'!AA$782,"")</f>
        <v/>
      </c>
      <c r="CA769" s="162" t="str">
        <f>IF('Formato 4_Ppto'!AB$782&lt;&gt;"",'Formato 4_Ppto'!AB$782,"")</f>
        <v/>
      </c>
      <c r="CB769" s="162" t="str">
        <f>IF('Formato 4_Ppto'!AC$782&lt;&gt;"",'Formato 4_Ppto'!AC$782,"")</f>
        <v/>
      </c>
      <c r="CC769" s="162" t="str">
        <f>IF('Formato 4_Ppto'!AD$782&lt;&gt;"",'Formato 4_Ppto'!AD$782,"")</f>
        <v/>
      </c>
      <c r="CD769" s="162" t="str">
        <f>IF('Formato 4_Ppto'!AE$782&lt;&gt;"",'Formato 4_Ppto'!AE$782,"")</f>
        <v/>
      </c>
      <c r="CE769" s="162" t="str">
        <f>IF('Formato 4_Ppto'!AF$782&lt;&gt;"",'Formato 4_Ppto'!AF$782,"")</f>
        <v/>
      </c>
      <c r="CF769" s="162" t="str">
        <f>IF('Formato 4_Ppto'!AG$782&lt;&gt;"",'Formato 4_Ppto'!AG$782,"")</f>
        <v/>
      </c>
      <c r="CG769" s="162" t="str">
        <f>IF('Formato 4_Ppto'!AH$782&lt;&gt;"",'Formato 4_Ppto'!AH$782,"")</f>
        <v/>
      </c>
      <c r="CH769" s="162" t="str">
        <f>IF('Formato 4_Ppto'!AI$782&lt;&gt;"",'Formato 4_Ppto'!AI$782,"")</f>
        <v/>
      </c>
      <c r="CI769" s="163" t="str">
        <f>IF('Formato 4_Ppto'!AJ$782&lt;&gt;"",'Formato 4_Ppto'!AJ$782,"")</f>
        <v/>
      </c>
      <c r="CJ769" s="13" t="str">
        <f>IF('Formato 4_Ppto'!B799&lt;&gt;"",'Formato 4_Ppto'!A799,"")</f>
        <v/>
      </c>
      <c r="CK769" s="24" t="str">
        <f>IF('Formato 4_Ppto'!B799&lt;&gt;"",'Formato 4_Ppto'!B799,"")</f>
        <v/>
      </c>
      <c r="CL769" s="22" t="str">
        <f>IF('Formato 4_Ppto'!C799&lt;&gt;"",'Formato 4_Ppto'!C799,"")</f>
        <v/>
      </c>
      <c r="CM769" s="24" t="str">
        <f>IF('Formato 4_Ppto'!D799&lt;&gt;"",'Formato 4_Ppto'!D799,"")</f>
        <v/>
      </c>
      <c r="CN769" s="161" t="str">
        <f>IF('Formato 4_Ppto'!E799&lt;&gt;"",'Formato 4_Ppto'!E799,"")</f>
        <v/>
      </c>
      <c r="CO769" s="161" t="str">
        <f>IF('Formato 4_Ppto'!G799&lt;&gt;"",'Formato 4_Ppto'!G799,"")</f>
        <v/>
      </c>
      <c r="CP769" s="163" t="str">
        <f>IF('Formato 4_Ppto'!I799&lt;&gt;"",'Formato 4_Ppto'!I799,"")</f>
        <v/>
      </c>
      <c r="CQ769" s="161" t="str">
        <f>IF('Formato 4_Ppto'!K799&lt;&gt;"",'Formato 4_Ppto'!K799,"")</f>
        <v/>
      </c>
      <c r="CR769" s="161" t="str">
        <f>IF('Formato 4_Ppto'!L799&lt;&gt;"",'Formato 4_Ppto'!L799,"")</f>
        <v/>
      </c>
      <c r="CS769" s="161" t="str">
        <f>IF('Formato 4_Ppto'!M799&lt;&gt;"",'Formato 4_Ppto'!M799,"")</f>
        <v/>
      </c>
      <c r="CT769" s="161" t="str">
        <f>IF('Formato 4_Ppto'!N799&lt;&gt;"",'Formato 4_Ppto'!N799,"")</f>
        <v/>
      </c>
      <c r="CU769" s="161" t="str">
        <f>IF('Formato 4_Ppto'!O799&lt;&gt;"",'Formato 4_Ppto'!O799,"")</f>
        <v/>
      </c>
      <c r="CV769" s="161" t="str">
        <f>IF('Formato 4_Ppto'!P799&lt;&gt;"",'Formato 4_Ppto'!P799,"")</f>
        <v/>
      </c>
      <c r="CW769" s="161" t="str">
        <f>IF('Formato 4_Ppto'!Q799&lt;&gt;"",'Formato 4_Ppto'!Q799,"")</f>
        <v/>
      </c>
      <c r="CX769" s="161" t="str">
        <f>IF('Formato 4_Ppto'!R799&lt;&gt;"",'Formato 4_Ppto'!R799,"")</f>
        <v/>
      </c>
      <c r="CY769" s="161" t="str">
        <f>IF('Formato 4_Ppto'!S799&lt;&gt;"",'Formato 4_Ppto'!S799,"")</f>
        <v/>
      </c>
      <c r="CZ769" s="161" t="str">
        <f>IF('Formato 4_Ppto'!T799&lt;&gt;"",'Formato 4_Ppto'!T799,"")</f>
        <v/>
      </c>
      <c r="DA769" s="161" t="str">
        <f>IF('Formato 4_Ppto'!U799&lt;&gt;"",'Formato 4_Ppto'!U799,"")</f>
        <v/>
      </c>
      <c r="DB769" s="161" t="str">
        <f>IF('Formato 4_Ppto'!V799&lt;&gt;"",'Formato 4_Ppto'!V799,"")</f>
        <v/>
      </c>
      <c r="DC769" s="161" t="str">
        <f>IF('Formato 4_Ppto'!W799&lt;&gt;"",'Formato 4_Ppto'!W799,"")</f>
        <v/>
      </c>
      <c r="DD769" s="162" t="str">
        <f>IF('Formato 4_Ppto'!X799&lt;&gt;"",'Formato 4_Ppto'!X799,"")</f>
        <v/>
      </c>
      <c r="DE769" s="162" t="str">
        <f>IF('Formato 4_Ppto'!Y799&lt;&gt;"",'Formato 4_Ppto'!Y799,"")</f>
        <v/>
      </c>
      <c r="DF769" s="162" t="str">
        <f>IF('Formato 4_Ppto'!Z799&lt;&gt;"",'Formato 4_Ppto'!Z799,"")</f>
        <v/>
      </c>
      <c r="DG769" s="162" t="str">
        <f>IF('Formato 4_Ppto'!AA799&lt;&gt;"",'Formato 4_Ppto'!AA799,"")</f>
        <v/>
      </c>
      <c r="DH769" s="162" t="str">
        <f>IF('Formato 4_Ppto'!AB799&lt;&gt;"",'Formato 4_Ppto'!AB799,"")</f>
        <v/>
      </c>
      <c r="DI769" s="162" t="str">
        <f>IF('Formato 4_Ppto'!AC799&lt;&gt;"",'Formato 4_Ppto'!AC799,"")</f>
        <v/>
      </c>
      <c r="DJ769" s="162" t="str">
        <f>IF('Formato 4_Ppto'!AD799&lt;&gt;"",'Formato 4_Ppto'!AD799,"")</f>
        <v/>
      </c>
      <c r="DK769" s="162" t="str">
        <f>IF('Formato 4_Ppto'!AE799&lt;&gt;"",'Formato 4_Ppto'!AE799,"")</f>
        <v/>
      </c>
      <c r="DL769" s="162" t="str">
        <f>IF('Formato 4_Ppto'!AF799&lt;&gt;"",'Formato 4_Ppto'!AF799,"")</f>
        <v/>
      </c>
      <c r="DM769" s="162" t="str">
        <f>IF('Formato 4_Ppto'!AG799&lt;&gt;"",'Formato 4_Ppto'!AG799,"")</f>
        <v/>
      </c>
      <c r="DN769" s="162" t="str">
        <f>IF('Formato 4_Ppto'!AH799&lt;&gt;"",'Formato 4_Ppto'!AH799,"")</f>
        <v/>
      </c>
      <c r="DO769" s="162" t="str">
        <f>IF('Formato 4_Ppto'!AI799&lt;&gt;"",'Formato 4_Ppto'!AI799,"")</f>
        <v/>
      </c>
      <c r="DP769" s="163" t="str">
        <f>IF('Formato 4_Ppto'!AJ799&lt;&gt;"",'Formato 4_Ppto'!AJ799,"")</f>
        <v/>
      </c>
    </row>
    <row r="770" spans="2:120" x14ac:dyDescent="0.3">
      <c r="B770" s="13" t="str">
        <f>IF(OR(Tabla6[[#This Row],[IDA]]="",Tabla6[[#This Row],[IDT]]="",Tabla6[[#This Row],[IDI]]=""),"",Tabla6[[#This Row],[IDA]]&amp;"."&amp;Tabla6[[#This Row],[IDT]]&amp;"."&amp;Tabla6[[#This Row],[IDI]])</f>
        <v/>
      </c>
      <c r="C770" s="13" t="str">
        <f>IF(Formato_02!$B$14&lt;&gt;"",0,"")</f>
        <v/>
      </c>
      <c r="D770" s="13" t="str">
        <f>IF(Formato_02!$H$9&lt;&gt;"",Formato_02!$H$9,"")</f>
        <v/>
      </c>
      <c r="E770" s="24" t="str">
        <f t="shared" si="88"/>
        <v/>
      </c>
      <c r="F770" s="24" t="str">
        <f>IF(Formato_02!$B$14&lt;&gt;"",Formato_02!$B$14,"")</f>
        <v/>
      </c>
      <c r="G770" s="22" t="str">
        <f>IF('Formato 3_Gantt'!C775&lt;&gt;"",'Formato 3_Gantt'!C775,"")</f>
        <v/>
      </c>
      <c r="H770" s="13" t="str">
        <f>IF('Formato 3_Gantt'!D$8&lt;&gt;"",'Formato 3_Gantt'!D$8,"")</f>
        <v/>
      </c>
      <c r="I770" s="13" t="str">
        <f>IF('Formato 3_Gantt'!E$8&lt;&gt;"",'Formato 3_Gantt'!E$8,"")</f>
        <v/>
      </c>
      <c r="J770" s="13" t="str">
        <f>IF('Formato 3_Gantt'!F$8&lt;&gt;"",'Formato 3_Gantt'!F$8,"")</f>
        <v/>
      </c>
      <c r="K770" s="158" t="str">
        <f>IF('Formato 3_Gantt'!G$8&lt;&gt;"",'Formato 3_Gantt'!G$8,"")</f>
        <v/>
      </c>
      <c r="L770" s="158" t="str">
        <f>IF('Formato 3_Gantt'!H$8&lt;&gt;"",'Formato 3_Gantt'!H$8,"")</f>
        <v/>
      </c>
      <c r="M770" s="13" t="str">
        <f>IF('Formato 3_Gantt'!BL$8&lt;&gt;"",'Formato 3_Gantt'!BL$8,"")</f>
        <v/>
      </c>
      <c r="N770" s="13" t="str">
        <f>IF('Formato 3_Gantt'!BM$8&lt;&gt;"",'Formato 3_Gantt'!BM$8,"")</f>
        <v/>
      </c>
      <c r="O770" s="13" t="str">
        <f>IF('Formato 3_Gantt'!BN$8&lt;&gt;"",'Formato 3_Gantt'!BN$8,"")</f>
        <v/>
      </c>
      <c r="P770" s="13" t="str">
        <f>IF('Formato 3_Gantt'!BO$8&lt;&gt;"",'Formato 3_Gantt'!BO$8,"")</f>
        <v/>
      </c>
      <c r="Q770" s="13" t="str">
        <f>IF('Formato 3_Gantt'!BP$8&lt;&gt;"",'Formato 3_Gantt'!BP$8,"")</f>
        <v/>
      </c>
      <c r="R770" s="13" t="str">
        <f>IF('Formato 3_Gantt'!BQ$8&lt;&gt;"",'Formato 3_Gantt'!BQ$8,"")</f>
        <v/>
      </c>
      <c r="S770" s="13" t="str">
        <f>IF('Formato 3_Gantt'!BR$8&lt;&gt;"",'Formato 3_Gantt'!BR$8,"")</f>
        <v/>
      </c>
      <c r="T770" s="13" t="str">
        <f>IF('Formato 3_Gantt'!BS$8&lt;&gt;"",'Formato 3_Gantt'!BS$8,"")</f>
        <v/>
      </c>
      <c r="U770" s="13" t="str">
        <f>IF('Formato 3_Gantt'!BT$8&lt;&gt;"",'Formato 3_Gantt'!BT$8,"")</f>
        <v/>
      </c>
      <c r="V770" s="13" t="str">
        <f>IF('Formato 3_Gantt'!BU$8&lt;&gt;"",'Formato 3_Gantt'!BU$8,"")</f>
        <v/>
      </c>
      <c r="W770" s="13" t="str">
        <f>IF('Formato 3_Gantt'!BV$8&lt;&gt;"",'Formato 3_Gantt'!BV$8,"")</f>
        <v/>
      </c>
      <c r="X770" s="13" t="str">
        <f>IF('Formato 3_Gantt'!BW$8&lt;&gt;"",'Formato 3_Gantt'!BW$8,"")</f>
        <v/>
      </c>
      <c r="Y770" s="13" t="str">
        <f>IF('Formato 3_Gantt'!BX$8&lt;&gt;"",'Formato 3_Gantt'!BX$8,"")</f>
        <v/>
      </c>
      <c r="Z770" s="162" t="str">
        <f>IF(Formato_02!S$15&lt;&gt;"",Formato_02!S$15,"")</f>
        <v/>
      </c>
      <c r="AA770" s="162" t="str">
        <f>IF(Formato_02!T$15&lt;&gt;"",Formato_02!T$15,"")</f>
        <v/>
      </c>
      <c r="AB770" s="162" t="str">
        <f>IF(Formato_02!U$15&lt;&gt;"",Formato_02!U$15,"")</f>
        <v/>
      </c>
      <c r="AC770" s="162" t="str">
        <f>IF(Formato_02!V$15&lt;&gt;"",Formato_02!V$15,"")</f>
        <v/>
      </c>
      <c r="AD770" s="162" t="str">
        <f>IF(Formato_02!W$15&lt;&gt;"",Formato_02!W$15,"")</f>
        <v/>
      </c>
      <c r="AE770" s="162" t="str">
        <f>IF(Formato_02!X$15&lt;&gt;"",Formato_02!X$15,"")</f>
        <v/>
      </c>
      <c r="AF770" s="162" t="str">
        <f>IF(Formato_02!Y$15&lt;&gt;"",Formato_02!Y$15,"")</f>
        <v/>
      </c>
      <c r="AG770" s="162" t="str">
        <f>IF(Formato_02!Z$15&lt;&gt;"",Formato_02!Z$15,"")</f>
        <v/>
      </c>
      <c r="AH770" s="162" t="str">
        <f>IF(Formato_02!AA$15&lt;&gt;"",Formato_02!AA$15,"")</f>
        <v/>
      </c>
      <c r="AI770" s="162" t="str">
        <f>IF(Formato_02!AB$15&lt;&gt;"",Formato_02!AB$15,"")</f>
        <v/>
      </c>
      <c r="AJ770" s="162" t="str">
        <f>IF(Formato_02!AC$15&lt;&gt;"",Formato_02!AC$15,"")</f>
        <v/>
      </c>
      <c r="AK770" s="162" t="str">
        <f>IF(Formato_02!AD$15&lt;&gt;"",Formato_02!AD$15,"")</f>
        <v/>
      </c>
      <c r="AL770" s="162" t="str">
        <f>IF(Formato_02!$N$14&lt;&gt;"",Formato_02!$N$14,"")</f>
        <v/>
      </c>
      <c r="AM770" s="13" t="str">
        <f>IF(Formato_02!$X$4&lt;&gt;"","AN","")</f>
        <v/>
      </c>
      <c r="AN770" s="24" t="str">
        <f t="shared" si="89"/>
        <v/>
      </c>
      <c r="AO770" s="13" t="str">
        <f>IF(Formato_02!$Y$4&lt;&gt;"","P027","")</f>
        <v/>
      </c>
      <c r="AP770" s="24" t="str">
        <f t="shared" si="90"/>
        <v/>
      </c>
      <c r="AQ770" s="13" t="str">
        <f>IF(Formato_02!$Z$4&lt;&gt;"","PNCVG","")</f>
        <v/>
      </c>
      <c r="AR770" s="24" t="str">
        <f t="shared" si="91"/>
        <v/>
      </c>
      <c r="AS770" s="13" t="str">
        <f>IF(Formato_02!$AA$4&lt;&gt;"","PNFF","")</f>
        <v/>
      </c>
      <c r="AT770" s="24" t="str">
        <f t="shared" si="92"/>
        <v/>
      </c>
      <c r="AU770" s="13" t="str">
        <f>IF(Formato_02!$AB$4&lt;&gt;"","PNPAM","")</f>
        <v/>
      </c>
      <c r="AV770" s="24" t="str">
        <f t="shared" si="93"/>
        <v/>
      </c>
      <c r="AW770" s="13" t="str">
        <f>IF(Formato_02!$AC$4&lt;&gt;"","PNAIA","")</f>
        <v/>
      </c>
      <c r="AX770" s="24" t="str">
        <f t="shared" si="94"/>
        <v/>
      </c>
      <c r="AY770" s="13" t="str">
        <f>IF(Formato_02!$AD$4&lt;&gt;"","PIO","")</f>
        <v/>
      </c>
      <c r="AZ770" s="24" t="str">
        <f t="shared" si="95"/>
        <v/>
      </c>
      <c r="BA770" s="13" t="str">
        <f>IF('Formato 3_Gantt'!B$34&lt;&gt;"",'Formato 3_Gantt'!A$34,"")</f>
        <v/>
      </c>
      <c r="BB770" s="24" t="str">
        <f>IF('Formato 3_Gantt'!B$34&lt;&gt;"",'Formato 3_Gantt'!B$34,"")</f>
        <v/>
      </c>
      <c r="BC770" s="22" t="str">
        <f>IF('Formato 3_Gantt'!C$34&lt;&gt;"",'Formato 3_Gantt'!C$34,"")</f>
        <v/>
      </c>
      <c r="BD770" s="13" t="str">
        <f>IF('Formato 3_Gantt'!D$34&lt;&gt;"",'Formato 3_Gantt'!D$34,"")</f>
        <v/>
      </c>
      <c r="BE770" s="161" t="str">
        <f>IF('Formato 3_Gantt'!E$34&lt;&gt;"",'Formato 3_Gantt'!E$34,"")</f>
        <v/>
      </c>
      <c r="BF770" s="13" t="str">
        <f>IF('Formato 3_Gantt'!F$34&lt;&gt;"",'Formato 3_Gantt'!F$34,"")</f>
        <v/>
      </c>
      <c r="BG770" s="158" t="str">
        <f>IF('Formato 3_Gantt'!G$34&lt;&gt;"",'Formato 3_Gantt'!G$34,"")</f>
        <v/>
      </c>
      <c r="BH770" s="158" t="str">
        <f>IF('Formato 3_Gantt'!H$34&lt;&gt;"",'Formato 3_Gantt'!H$34,"")</f>
        <v/>
      </c>
      <c r="BI770" s="161" t="str">
        <f>IF('Formato 3_Gantt'!BL$34&lt;&gt;"",'Formato 3_Gantt'!BL$34,"")</f>
        <v/>
      </c>
      <c r="BJ770" s="161" t="str">
        <f>IF('Formato 3_Gantt'!BM$34&lt;&gt;"",'Formato 3_Gantt'!BM$34,"")</f>
        <v/>
      </c>
      <c r="BK770" s="161" t="str">
        <f>IF('Formato 3_Gantt'!BN$34&lt;&gt;"",'Formato 3_Gantt'!BN$34,"")</f>
        <v/>
      </c>
      <c r="BL770" s="161" t="str">
        <f>IF('Formato 3_Gantt'!BO$34&lt;&gt;"",'Formato 3_Gantt'!BO$34,"")</f>
        <v/>
      </c>
      <c r="BM770" s="161" t="str">
        <f>IF('Formato 3_Gantt'!BP$34&lt;&gt;"",'Formato 3_Gantt'!BP$34,"")</f>
        <v/>
      </c>
      <c r="BN770" s="161" t="str">
        <f>IF('Formato 3_Gantt'!BQ$34&lt;&gt;"",'Formato 3_Gantt'!BQ$34,"")</f>
        <v/>
      </c>
      <c r="BO770" s="161" t="str">
        <f>IF('Formato 3_Gantt'!BR$34&lt;&gt;"",'Formato 3_Gantt'!BR$34,"")</f>
        <v/>
      </c>
      <c r="BP770" s="161" t="str">
        <f>IF('Formato 3_Gantt'!BS$34&lt;&gt;"",'Formato 3_Gantt'!BS$34,"")</f>
        <v/>
      </c>
      <c r="BQ770" s="161" t="str">
        <f>IF('Formato 3_Gantt'!BT$34&lt;&gt;"",'Formato 3_Gantt'!BT$34,"")</f>
        <v/>
      </c>
      <c r="BR770" s="161" t="str">
        <f>IF('Formato 3_Gantt'!BU$34&lt;&gt;"",'Formato 3_Gantt'!BU$34,"")</f>
        <v/>
      </c>
      <c r="BS770" s="161" t="str">
        <f>IF('Formato 3_Gantt'!BV$34&lt;&gt;"",'Formato 3_Gantt'!BV$34,"")</f>
        <v/>
      </c>
      <c r="BT770" s="161" t="str">
        <f>IF('Formato 3_Gantt'!BW$34&lt;&gt;"",'Formato 3_Gantt'!BW$34,"")</f>
        <v/>
      </c>
      <c r="BU770" s="161" t="str">
        <f>IF('Formato 3_Gantt'!BX$34&lt;&gt;"",'Formato 3_Gantt'!BX$34,"")</f>
        <v/>
      </c>
      <c r="BV770" s="163" t="str">
        <f>IF('Formato 4_Ppto'!I$782&lt;&gt;"",'Formato 4_Ppto'!I$782,"")</f>
        <v/>
      </c>
      <c r="BW770" s="162" t="str">
        <f>IF('Formato 4_Ppto'!X$782&lt;&gt;"",'Formato 4_Ppto'!X$782,"")</f>
        <v/>
      </c>
      <c r="BX770" s="162" t="str">
        <f>IF('Formato 4_Ppto'!Y$782&lt;&gt;"",'Formato 4_Ppto'!Y$782,"")</f>
        <v/>
      </c>
      <c r="BY770" s="162" t="str">
        <f>IF('Formato 4_Ppto'!Z$782&lt;&gt;"",'Formato 4_Ppto'!Z$782,"")</f>
        <v/>
      </c>
      <c r="BZ770" s="162" t="str">
        <f>IF('Formato 4_Ppto'!AA$782&lt;&gt;"",'Formato 4_Ppto'!AA$782,"")</f>
        <v/>
      </c>
      <c r="CA770" s="162" t="str">
        <f>IF('Formato 4_Ppto'!AB$782&lt;&gt;"",'Formato 4_Ppto'!AB$782,"")</f>
        <v/>
      </c>
      <c r="CB770" s="162" t="str">
        <f>IF('Formato 4_Ppto'!AC$782&lt;&gt;"",'Formato 4_Ppto'!AC$782,"")</f>
        <v/>
      </c>
      <c r="CC770" s="162" t="str">
        <f>IF('Formato 4_Ppto'!AD$782&lt;&gt;"",'Formato 4_Ppto'!AD$782,"")</f>
        <v/>
      </c>
      <c r="CD770" s="162" t="str">
        <f>IF('Formato 4_Ppto'!AE$782&lt;&gt;"",'Formato 4_Ppto'!AE$782,"")</f>
        <v/>
      </c>
      <c r="CE770" s="162" t="str">
        <f>IF('Formato 4_Ppto'!AF$782&lt;&gt;"",'Formato 4_Ppto'!AF$782,"")</f>
        <v/>
      </c>
      <c r="CF770" s="162" t="str">
        <f>IF('Formato 4_Ppto'!AG$782&lt;&gt;"",'Formato 4_Ppto'!AG$782,"")</f>
        <v/>
      </c>
      <c r="CG770" s="162" t="str">
        <f>IF('Formato 4_Ppto'!AH$782&lt;&gt;"",'Formato 4_Ppto'!AH$782,"")</f>
        <v/>
      </c>
      <c r="CH770" s="162" t="str">
        <f>IF('Formato 4_Ppto'!AI$782&lt;&gt;"",'Formato 4_Ppto'!AI$782,"")</f>
        <v/>
      </c>
      <c r="CI770" s="163" t="str">
        <f>IF('Formato 4_Ppto'!AJ$782&lt;&gt;"",'Formato 4_Ppto'!AJ$782,"")</f>
        <v/>
      </c>
      <c r="CJ770" s="13" t="str">
        <f>IF('Formato 4_Ppto'!B800&lt;&gt;"",'Formato 4_Ppto'!A800,"")</f>
        <v/>
      </c>
      <c r="CK770" s="24" t="str">
        <f>IF('Formato 4_Ppto'!B800&lt;&gt;"",'Formato 4_Ppto'!B800,"")</f>
        <v/>
      </c>
      <c r="CL770" s="22" t="str">
        <f>IF('Formato 4_Ppto'!C800&lt;&gt;"",'Formato 4_Ppto'!C800,"")</f>
        <v/>
      </c>
      <c r="CM770" s="24" t="str">
        <f>IF('Formato 4_Ppto'!D800&lt;&gt;"",'Formato 4_Ppto'!D800,"")</f>
        <v/>
      </c>
      <c r="CN770" s="161" t="str">
        <f>IF('Formato 4_Ppto'!E800&lt;&gt;"",'Formato 4_Ppto'!E800,"")</f>
        <v/>
      </c>
      <c r="CO770" s="161" t="str">
        <f>IF('Formato 4_Ppto'!G800&lt;&gt;"",'Formato 4_Ppto'!G800,"")</f>
        <v/>
      </c>
      <c r="CP770" s="163" t="str">
        <f>IF('Formato 4_Ppto'!I800&lt;&gt;"",'Formato 4_Ppto'!I800,"")</f>
        <v/>
      </c>
      <c r="CQ770" s="161" t="str">
        <f>IF('Formato 4_Ppto'!K800&lt;&gt;"",'Formato 4_Ppto'!K800,"")</f>
        <v/>
      </c>
      <c r="CR770" s="161" t="str">
        <f>IF('Formato 4_Ppto'!L800&lt;&gt;"",'Formato 4_Ppto'!L800,"")</f>
        <v/>
      </c>
      <c r="CS770" s="161" t="str">
        <f>IF('Formato 4_Ppto'!M800&lt;&gt;"",'Formato 4_Ppto'!M800,"")</f>
        <v/>
      </c>
      <c r="CT770" s="161" t="str">
        <f>IF('Formato 4_Ppto'!N800&lt;&gt;"",'Formato 4_Ppto'!N800,"")</f>
        <v/>
      </c>
      <c r="CU770" s="161" t="str">
        <f>IF('Formato 4_Ppto'!O800&lt;&gt;"",'Formato 4_Ppto'!O800,"")</f>
        <v/>
      </c>
      <c r="CV770" s="161" t="str">
        <f>IF('Formato 4_Ppto'!P800&lt;&gt;"",'Formato 4_Ppto'!P800,"")</f>
        <v/>
      </c>
      <c r="CW770" s="161" t="str">
        <f>IF('Formato 4_Ppto'!Q800&lt;&gt;"",'Formato 4_Ppto'!Q800,"")</f>
        <v/>
      </c>
      <c r="CX770" s="161" t="str">
        <f>IF('Formato 4_Ppto'!R800&lt;&gt;"",'Formato 4_Ppto'!R800,"")</f>
        <v/>
      </c>
      <c r="CY770" s="161" t="str">
        <f>IF('Formato 4_Ppto'!S800&lt;&gt;"",'Formato 4_Ppto'!S800,"")</f>
        <v/>
      </c>
      <c r="CZ770" s="161" t="str">
        <f>IF('Formato 4_Ppto'!T800&lt;&gt;"",'Formato 4_Ppto'!T800,"")</f>
        <v/>
      </c>
      <c r="DA770" s="161" t="str">
        <f>IF('Formato 4_Ppto'!U800&lt;&gt;"",'Formato 4_Ppto'!U800,"")</f>
        <v/>
      </c>
      <c r="DB770" s="161" t="str">
        <f>IF('Formato 4_Ppto'!V800&lt;&gt;"",'Formato 4_Ppto'!V800,"")</f>
        <v/>
      </c>
      <c r="DC770" s="161" t="str">
        <f>IF('Formato 4_Ppto'!W800&lt;&gt;"",'Formato 4_Ppto'!W800,"")</f>
        <v/>
      </c>
      <c r="DD770" s="162" t="str">
        <f>IF('Formato 4_Ppto'!X800&lt;&gt;"",'Formato 4_Ppto'!X800,"")</f>
        <v/>
      </c>
      <c r="DE770" s="162" t="str">
        <f>IF('Formato 4_Ppto'!Y800&lt;&gt;"",'Formato 4_Ppto'!Y800,"")</f>
        <v/>
      </c>
      <c r="DF770" s="162" t="str">
        <f>IF('Formato 4_Ppto'!Z800&lt;&gt;"",'Formato 4_Ppto'!Z800,"")</f>
        <v/>
      </c>
      <c r="DG770" s="162" t="str">
        <f>IF('Formato 4_Ppto'!AA800&lt;&gt;"",'Formato 4_Ppto'!AA800,"")</f>
        <v/>
      </c>
      <c r="DH770" s="162" t="str">
        <f>IF('Formato 4_Ppto'!AB800&lt;&gt;"",'Formato 4_Ppto'!AB800,"")</f>
        <v/>
      </c>
      <c r="DI770" s="162" t="str">
        <f>IF('Formato 4_Ppto'!AC800&lt;&gt;"",'Formato 4_Ppto'!AC800,"")</f>
        <v/>
      </c>
      <c r="DJ770" s="162" t="str">
        <f>IF('Formato 4_Ppto'!AD800&lt;&gt;"",'Formato 4_Ppto'!AD800,"")</f>
        <v/>
      </c>
      <c r="DK770" s="162" t="str">
        <f>IF('Formato 4_Ppto'!AE800&lt;&gt;"",'Formato 4_Ppto'!AE800,"")</f>
        <v/>
      </c>
      <c r="DL770" s="162" t="str">
        <f>IF('Formato 4_Ppto'!AF800&lt;&gt;"",'Formato 4_Ppto'!AF800,"")</f>
        <v/>
      </c>
      <c r="DM770" s="162" t="str">
        <f>IF('Formato 4_Ppto'!AG800&lt;&gt;"",'Formato 4_Ppto'!AG800,"")</f>
        <v/>
      </c>
      <c r="DN770" s="162" t="str">
        <f>IF('Formato 4_Ppto'!AH800&lt;&gt;"",'Formato 4_Ppto'!AH800,"")</f>
        <v/>
      </c>
      <c r="DO770" s="162" t="str">
        <f>IF('Formato 4_Ppto'!AI800&lt;&gt;"",'Formato 4_Ppto'!AI800,"")</f>
        <v/>
      </c>
      <c r="DP770" s="163" t="str">
        <f>IF('Formato 4_Ppto'!AJ800&lt;&gt;"",'Formato 4_Ppto'!AJ800,"")</f>
        <v/>
      </c>
    </row>
    <row r="771" spans="2:120" x14ac:dyDescent="0.3">
      <c r="B771" s="13" t="str">
        <f>IF(OR(Tabla6[[#This Row],[IDA]]="",Tabla6[[#This Row],[IDT]]="",Tabla6[[#This Row],[IDI]]=""),"",Tabla6[[#This Row],[IDA]]&amp;"."&amp;Tabla6[[#This Row],[IDT]]&amp;"."&amp;Tabla6[[#This Row],[IDI]])</f>
        <v/>
      </c>
      <c r="C771" s="13" t="str">
        <f>IF(Formato_02!$B$14&lt;&gt;"",0,"")</f>
        <v/>
      </c>
      <c r="D771" s="13" t="str">
        <f>IF(Formato_02!$H$9&lt;&gt;"",Formato_02!$H$9,"")</f>
        <v/>
      </c>
      <c r="E771" s="24" t="str">
        <f t="shared" ref="E771:E834" si="96">IFERROR(VLOOKUP($D771,DOU,2,0),"")</f>
        <v/>
      </c>
      <c r="F771" s="24" t="str">
        <f>IF(Formato_02!$B$14&lt;&gt;"",Formato_02!$B$14,"")</f>
        <v/>
      </c>
      <c r="G771" s="22" t="str">
        <f>IF('Formato 3_Gantt'!C776&lt;&gt;"",'Formato 3_Gantt'!C776,"")</f>
        <v/>
      </c>
      <c r="H771" s="13" t="str">
        <f>IF('Formato 3_Gantt'!D$8&lt;&gt;"",'Formato 3_Gantt'!D$8,"")</f>
        <v/>
      </c>
      <c r="I771" s="13" t="str">
        <f>IF('Formato 3_Gantt'!E$8&lt;&gt;"",'Formato 3_Gantt'!E$8,"")</f>
        <v/>
      </c>
      <c r="J771" s="13" t="str">
        <f>IF('Formato 3_Gantt'!F$8&lt;&gt;"",'Formato 3_Gantt'!F$8,"")</f>
        <v/>
      </c>
      <c r="K771" s="158" t="str">
        <f>IF('Formato 3_Gantt'!G$8&lt;&gt;"",'Formato 3_Gantt'!G$8,"")</f>
        <v/>
      </c>
      <c r="L771" s="158" t="str">
        <f>IF('Formato 3_Gantt'!H$8&lt;&gt;"",'Formato 3_Gantt'!H$8,"")</f>
        <v/>
      </c>
      <c r="M771" s="13" t="str">
        <f>IF('Formato 3_Gantt'!BL$8&lt;&gt;"",'Formato 3_Gantt'!BL$8,"")</f>
        <v/>
      </c>
      <c r="N771" s="13" t="str">
        <f>IF('Formato 3_Gantt'!BM$8&lt;&gt;"",'Formato 3_Gantt'!BM$8,"")</f>
        <v/>
      </c>
      <c r="O771" s="13" t="str">
        <f>IF('Formato 3_Gantt'!BN$8&lt;&gt;"",'Formato 3_Gantt'!BN$8,"")</f>
        <v/>
      </c>
      <c r="P771" s="13" t="str">
        <f>IF('Formato 3_Gantt'!BO$8&lt;&gt;"",'Formato 3_Gantt'!BO$8,"")</f>
        <v/>
      </c>
      <c r="Q771" s="13" t="str">
        <f>IF('Formato 3_Gantt'!BP$8&lt;&gt;"",'Formato 3_Gantt'!BP$8,"")</f>
        <v/>
      </c>
      <c r="R771" s="13" t="str">
        <f>IF('Formato 3_Gantt'!BQ$8&lt;&gt;"",'Formato 3_Gantt'!BQ$8,"")</f>
        <v/>
      </c>
      <c r="S771" s="13" t="str">
        <f>IF('Formato 3_Gantt'!BR$8&lt;&gt;"",'Formato 3_Gantt'!BR$8,"")</f>
        <v/>
      </c>
      <c r="T771" s="13" t="str">
        <f>IF('Formato 3_Gantt'!BS$8&lt;&gt;"",'Formato 3_Gantt'!BS$8,"")</f>
        <v/>
      </c>
      <c r="U771" s="13" t="str">
        <f>IF('Formato 3_Gantt'!BT$8&lt;&gt;"",'Formato 3_Gantt'!BT$8,"")</f>
        <v/>
      </c>
      <c r="V771" s="13" t="str">
        <f>IF('Formato 3_Gantt'!BU$8&lt;&gt;"",'Formato 3_Gantt'!BU$8,"")</f>
        <v/>
      </c>
      <c r="W771" s="13" t="str">
        <f>IF('Formato 3_Gantt'!BV$8&lt;&gt;"",'Formato 3_Gantt'!BV$8,"")</f>
        <v/>
      </c>
      <c r="X771" s="13" t="str">
        <f>IF('Formato 3_Gantt'!BW$8&lt;&gt;"",'Formato 3_Gantt'!BW$8,"")</f>
        <v/>
      </c>
      <c r="Y771" s="13" t="str">
        <f>IF('Formato 3_Gantt'!BX$8&lt;&gt;"",'Formato 3_Gantt'!BX$8,"")</f>
        <v/>
      </c>
      <c r="Z771" s="162" t="str">
        <f>IF(Formato_02!S$15&lt;&gt;"",Formato_02!S$15,"")</f>
        <v/>
      </c>
      <c r="AA771" s="162" t="str">
        <f>IF(Formato_02!T$15&lt;&gt;"",Formato_02!T$15,"")</f>
        <v/>
      </c>
      <c r="AB771" s="162" t="str">
        <f>IF(Formato_02!U$15&lt;&gt;"",Formato_02!U$15,"")</f>
        <v/>
      </c>
      <c r="AC771" s="162" t="str">
        <f>IF(Formato_02!V$15&lt;&gt;"",Formato_02!V$15,"")</f>
        <v/>
      </c>
      <c r="AD771" s="162" t="str">
        <f>IF(Formato_02!W$15&lt;&gt;"",Formato_02!W$15,"")</f>
        <v/>
      </c>
      <c r="AE771" s="162" t="str">
        <f>IF(Formato_02!X$15&lt;&gt;"",Formato_02!X$15,"")</f>
        <v/>
      </c>
      <c r="AF771" s="162" t="str">
        <f>IF(Formato_02!Y$15&lt;&gt;"",Formato_02!Y$15,"")</f>
        <v/>
      </c>
      <c r="AG771" s="162" t="str">
        <f>IF(Formato_02!Z$15&lt;&gt;"",Formato_02!Z$15,"")</f>
        <v/>
      </c>
      <c r="AH771" s="162" t="str">
        <f>IF(Formato_02!AA$15&lt;&gt;"",Formato_02!AA$15,"")</f>
        <v/>
      </c>
      <c r="AI771" s="162" t="str">
        <f>IF(Formato_02!AB$15&lt;&gt;"",Formato_02!AB$15,"")</f>
        <v/>
      </c>
      <c r="AJ771" s="162" t="str">
        <f>IF(Formato_02!AC$15&lt;&gt;"",Formato_02!AC$15,"")</f>
        <v/>
      </c>
      <c r="AK771" s="162" t="str">
        <f>IF(Formato_02!AD$15&lt;&gt;"",Formato_02!AD$15,"")</f>
        <v/>
      </c>
      <c r="AL771" s="162" t="str">
        <f>IF(Formato_02!$N$14&lt;&gt;"",Formato_02!$N$14,"")</f>
        <v/>
      </c>
      <c r="AM771" s="13" t="str">
        <f>IF(Formato_02!$X$4&lt;&gt;"","AN","")</f>
        <v/>
      </c>
      <c r="AN771" s="24" t="str">
        <f t="shared" ref="AN771:AN834" si="97">IFERROR(VLOOKUP($AM771,PLAN,2,0),"")</f>
        <v/>
      </c>
      <c r="AO771" s="13" t="str">
        <f>IF(Formato_02!$Y$4&lt;&gt;"","P027","")</f>
        <v/>
      </c>
      <c r="AP771" s="24" t="str">
        <f t="shared" ref="AP771:AP834" si="98">IFERROR(VLOOKUP($AO771,PLAN,2,0),"")</f>
        <v/>
      </c>
      <c r="AQ771" s="13" t="str">
        <f>IF(Formato_02!$Z$4&lt;&gt;"","PNCVG","")</f>
        <v/>
      </c>
      <c r="AR771" s="24" t="str">
        <f t="shared" ref="AR771:AR834" si="99">IFERROR(VLOOKUP($AQ771,PLAN,2,0),"")</f>
        <v/>
      </c>
      <c r="AS771" s="13" t="str">
        <f>IF(Formato_02!$AA$4&lt;&gt;"","PNFF","")</f>
        <v/>
      </c>
      <c r="AT771" s="24" t="str">
        <f t="shared" ref="AT771:AT834" si="100">IFERROR(VLOOKUP($AS771,PLAN,2,0),"")</f>
        <v/>
      </c>
      <c r="AU771" s="13" t="str">
        <f>IF(Formato_02!$AB$4&lt;&gt;"","PNPAM","")</f>
        <v/>
      </c>
      <c r="AV771" s="24" t="str">
        <f t="shared" ref="AV771:AV834" si="101">IFERROR(VLOOKUP($AU771,PLAN,2,0),"")</f>
        <v/>
      </c>
      <c r="AW771" s="13" t="str">
        <f>IF(Formato_02!$AC$4&lt;&gt;"","PNAIA","")</f>
        <v/>
      </c>
      <c r="AX771" s="24" t="str">
        <f t="shared" ref="AX771:AX834" si="102">IFERROR(VLOOKUP($AW771,PLAN,2,0),"")</f>
        <v/>
      </c>
      <c r="AY771" s="13" t="str">
        <f>IF(Formato_02!$AD$4&lt;&gt;"","PIO","")</f>
        <v/>
      </c>
      <c r="AZ771" s="24" t="str">
        <f t="shared" ref="AZ771:AZ834" si="103">IFERROR(VLOOKUP($AY771,PLAN,2,0),"")</f>
        <v/>
      </c>
      <c r="BA771" s="13" t="str">
        <f>IF('Formato 3_Gantt'!B$34&lt;&gt;"",'Formato 3_Gantt'!A$34,"")</f>
        <v/>
      </c>
      <c r="BB771" s="24" t="str">
        <f>IF('Formato 3_Gantt'!B$34&lt;&gt;"",'Formato 3_Gantt'!B$34,"")</f>
        <v/>
      </c>
      <c r="BC771" s="22" t="str">
        <f>IF('Formato 3_Gantt'!C$34&lt;&gt;"",'Formato 3_Gantt'!C$34,"")</f>
        <v/>
      </c>
      <c r="BD771" s="13" t="str">
        <f>IF('Formato 3_Gantt'!D$34&lt;&gt;"",'Formato 3_Gantt'!D$34,"")</f>
        <v/>
      </c>
      <c r="BE771" s="161" t="str">
        <f>IF('Formato 3_Gantt'!E$34&lt;&gt;"",'Formato 3_Gantt'!E$34,"")</f>
        <v/>
      </c>
      <c r="BF771" s="13" t="str">
        <f>IF('Formato 3_Gantt'!F$34&lt;&gt;"",'Formato 3_Gantt'!F$34,"")</f>
        <v/>
      </c>
      <c r="BG771" s="158" t="str">
        <f>IF('Formato 3_Gantt'!G$34&lt;&gt;"",'Formato 3_Gantt'!G$34,"")</f>
        <v/>
      </c>
      <c r="BH771" s="158" t="str">
        <f>IF('Formato 3_Gantt'!H$34&lt;&gt;"",'Formato 3_Gantt'!H$34,"")</f>
        <v/>
      </c>
      <c r="BI771" s="161" t="str">
        <f>IF('Formato 3_Gantt'!BL$34&lt;&gt;"",'Formato 3_Gantt'!BL$34,"")</f>
        <v/>
      </c>
      <c r="BJ771" s="161" t="str">
        <f>IF('Formato 3_Gantt'!BM$34&lt;&gt;"",'Formato 3_Gantt'!BM$34,"")</f>
        <v/>
      </c>
      <c r="BK771" s="161" t="str">
        <f>IF('Formato 3_Gantt'!BN$34&lt;&gt;"",'Formato 3_Gantt'!BN$34,"")</f>
        <v/>
      </c>
      <c r="BL771" s="161" t="str">
        <f>IF('Formato 3_Gantt'!BO$34&lt;&gt;"",'Formato 3_Gantt'!BO$34,"")</f>
        <v/>
      </c>
      <c r="BM771" s="161" t="str">
        <f>IF('Formato 3_Gantt'!BP$34&lt;&gt;"",'Formato 3_Gantt'!BP$34,"")</f>
        <v/>
      </c>
      <c r="BN771" s="161" t="str">
        <f>IF('Formato 3_Gantt'!BQ$34&lt;&gt;"",'Formato 3_Gantt'!BQ$34,"")</f>
        <v/>
      </c>
      <c r="BO771" s="161" t="str">
        <f>IF('Formato 3_Gantt'!BR$34&lt;&gt;"",'Formato 3_Gantt'!BR$34,"")</f>
        <v/>
      </c>
      <c r="BP771" s="161" t="str">
        <f>IF('Formato 3_Gantt'!BS$34&lt;&gt;"",'Formato 3_Gantt'!BS$34,"")</f>
        <v/>
      </c>
      <c r="BQ771" s="161" t="str">
        <f>IF('Formato 3_Gantt'!BT$34&lt;&gt;"",'Formato 3_Gantt'!BT$34,"")</f>
        <v/>
      </c>
      <c r="BR771" s="161" t="str">
        <f>IF('Formato 3_Gantt'!BU$34&lt;&gt;"",'Formato 3_Gantt'!BU$34,"")</f>
        <v/>
      </c>
      <c r="BS771" s="161" t="str">
        <f>IF('Formato 3_Gantt'!BV$34&lt;&gt;"",'Formato 3_Gantt'!BV$34,"")</f>
        <v/>
      </c>
      <c r="BT771" s="161" t="str">
        <f>IF('Formato 3_Gantt'!BW$34&lt;&gt;"",'Formato 3_Gantt'!BW$34,"")</f>
        <v/>
      </c>
      <c r="BU771" s="161" t="str">
        <f>IF('Formato 3_Gantt'!BX$34&lt;&gt;"",'Formato 3_Gantt'!BX$34,"")</f>
        <v/>
      </c>
      <c r="BV771" s="163" t="str">
        <f>IF('Formato 4_Ppto'!I$782&lt;&gt;"",'Formato 4_Ppto'!I$782,"")</f>
        <v/>
      </c>
      <c r="BW771" s="162" t="str">
        <f>IF('Formato 4_Ppto'!X$782&lt;&gt;"",'Formato 4_Ppto'!X$782,"")</f>
        <v/>
      </c>
      <c r="BX771" s="162" t="str">
        <f>IF('Formato 4_Ppto'!Y$782&lt;&gt;"",'Formato 4_Ppto'!Y$782,"")</f>
        <v/>
      </c>
      <c r="BY771" s="162" t="str">
        <f>IF('Formato 4_Ppto'!Z$782&lt;&gt;"",'Formato 4_Ppto'!Z$782,"")</f>
        <v/>
      </c>
      <c r="BZ771" s="162" t="str">
        <f>IF('Formato 4_Ppto'!AA$782&lt;&gt;"",'Formato 4_Ppto'!AA$782,"")</f>
        <v/>
      </c>
      <c r="CA771" s="162" t="str">
        <f>IF('Formato 4_Ppto'!AB$782&lt;&gt;"",'Formato 4_Ppto'!AB$782,"")</f>
        <v/>
      </c>
      <c r="CB771" s="162" t="str">
        <f>IF('Formato 4_Ppto'!AC$782&lt;&gt;"",'Formato 4_Ppto'!AC$782,"")</f>
        <v/>
      </c>
      <c r="CC771" s="162" t="str">
        <f>IF('Formato 4_Ppto'!AD$782&lt;&gt;"",'Formato 4_Ppto'!AD$782,"")</f>
        <v/>
      </c>
      <c r="CD771" s="162" t="str">
        <f>IF('Formato 4_Ppto'!AE$782&lt;&gt;"",'Formato 4_Ppto'!AE$782,"")</f>
        <v/>
      </c>
      <c r="CE771" s="162" t="str">
        <f>IF('Formato 4_Ppto'!AF$782&lt;&gt;"",'Formato 4_Ppto'!AF$782,"")</f>
        <v/>
      </c>
      <c r="CF771" s="162" t="str">
        <f>IF('Formato 4_Ppto'!AG$782&lt;&gt;"",'Formato 4_Ppto'!AG$782,"")</f>
        <v/>
      </c>
      <c r="CG771" s="162" t="str">
        <f>IF('Formato 4_Ppto'!AH$782&lt;&gt;"",'Formato 4_Ppto'!AH$782,"")</f>
        <v/>
      </c>
      <c r="CH771" s="162" t="str">
        <f>IF('Formato 4_Ppto'!AI$782&lt;&gt;"",'Formato 4_Ppto'!AI$782,"")</f>
        <v/>
      </c>
      <c r="CI771" s="163" t="str">
        <f>IF('Formato 4_Ppto'!AJ$782&lt;&gt;"",'Formato 4_Ppto'!AJ$782,"")</f>
        <v/>
      </c>
      <c r="CJ771" s="13" t="str">
        <f>IF('Formato 4_Ppto'!B801&lt;&gt;"",'Formato 4_Ppto'!A801,"")</f>
        <v/>
      </c>
      <c r="CK771" s="24" t="str">
        <f>IF('Formato 4_Ppto'!B801&lt;&gt;"",'Formato 4_Ppto'!B801,"")</f>
        <v/>
      </c>
      <c r="CL771" s="22" t="str">
        <f>IF('Formato 4_Ppto'!C801&lt;&gt;"",'Formato 4_Ppto'!C801,"")</f>
        <v/>
      </c>
      <c r="CM771" s="24" t="str">
        <f>IF('Formato 4_Ppto'!D801&lt;&gt;"",'Formato 4_Ppto'!D801,"")</f>
        <v/>
      </c>
      <c r="CN771" s="161" t="str">
        <f>IF('Formato 4_Ppto'!E801&lt;&gt;"",'Formato 4_Ppto'!E801,"")</f>
        <v/>
      </c>
      <c r="CO771" s="161" t="str">
        <f>IF('Formato 4_Ppto'!G801&lt;&gt;"",'Formato 4_Ppto'!G801,"")</f>
        <v/>
      </c>
      <c r="CP771" s="163" t="str">
        <f>IF('Formato 4_Ppto'!I801&lt;&gt;"",'Formato 4_Ppto'!I801,"")</f>
        <v/>
      </c>
      <c r="CQ771" s="161" t="str">
        <f>IF('Formato 4_Ppto'!K801&lt;&gt;"",'Formato 4_Ppto'!K801,"")</f>
        <v/>
      </c>
      <c r="CR771" s="161" t="str">
        <f>IF('Formato 4_Ppto'!L801&lt;&gt;"",'Formato 4_Ppto'!L801,"")</f>
        <v/>
      </c>
      <c r="CS771" s="161" t="str">
        <f>IF('Formato 4_Ppto'!M801&lt;&gt;"",'Formato 4_Ppto'!M801,"")</f>
        <v/>
      </c>
      <c r="CT771" s="161" t="str">
        <f>IF('Formato 4_Ppto'!N801&lt;&gt;"",'Formato 4_Ppto'!N801,"")</f>
        <v/>
      </c>
      <c r="CU771" s="161" t="str">
        <f>IF('Formato 4_Ppto'!O801&lt;&gt;"",'Formato 4_Ppto'!O801,"")</f>
        <v/>
      </c>
      <c r="CV771" s="161" t="str">
        <f>IF('Formato 4_Ppto'!P801&lt;&gt;"",'Formato 4_Ppto'!P801,"")</f>
        <v/>
      </c>
      <c r="CW771" s="161" t="str">
        <f>IF('Formato 4_Ppto'!Q801&lt;&gt;"",'Formato 4_Ppto'!Q801,"")</f>
        <v/>
      </c>
      <c r="CX771" s="161" t="str">
        <f>IF('Formato 4_Ppto'!R801&lt;&gt;"",'Formato 4_Ppto'!R801,"")</f>
        <v/>
      </c>
      <c r="CY771" s="161" t="str">
        <f>IF('Formato 4_Ppto'!S801&lt;&gt;"",'Formato 4_Ppto'!S801,"")</f>
        <v/>
      </c>
      <c r="CZ771" s="161" t="str">
        <f>IF('Formato 4_Ppto'!T801&lt;&gt;"",'Formato 4_Ppto'!T801,"")</f>
        <v/>
      </c>
      <c r="DA771" s="161" t="str">
        <f>IF('Formato 4_Ppto'!U801&lt;&gt;"",'Formato 4_Ppto'!U801,"")</f>
        <v/>
      </c>
      <c r="DB771" s="161" t="str">
        <f>IF('Formato 4_Ppto'!V801&lt;&gt;"",'Formato 4_Ppto'!V801,"")</f>
        <v/>
      </c>
      <c r="DC771" s="161" t="str">
        <f>IF('Formato 4_Ppto'!W801&lt;&gt;"",'Formato 4_Ppto'!W801,"")</f>
        <v/>
      </c>
      <c r="DD771" s="162" t="str">
        <f>IF('Formato 4_Ppto'!X801&lt;&gt;"",'Formato 4_Ppto'!X801,"")</f>
        <v/>
      </c>
      <c r="DE771" s="162" t="str">
        <f>IF('Formato 4_Ppto'!Y801&lt;&gt;"",'Formato 4_Ppto'!Y801,"")</f>
        <v/>
      </c>
      <c r="DF771" s="162" t="str">
        <f>IF('Formato 4_Ppto'!Z801&lt;&gt;"",'Formato 4_Ppto'!Z801,"")</f>
        <v/>
      </c>
      <c r="DG771" s="162" t="str">
        <f>IF('Formato 4_Ppto'!AA801&lt;&gt;"",'Formato 4_Ppto'!AA801,"")</f>
        <v/>
      </c>
      <c r="DH771" s="162" t="str">
        <f>IF('Formato 4_Ppto'!AB801&lt;&gt;"",'Formato 4_Ppto'!AB801,"")</f>
        <v/>
      </c>
      <c r="DI771" s="162" t="str">
        <f>IF('Formato 4_Ppto'!AC801&lt;&gt;"",'Formato 4_Ppto'!AC801,"")</f>
        <v/>
      </c>
      <c r="DJ771" s="162" t="str">
        <f>IF('Formato 4_Ppto'!AD801&lt;&gt;"",'Formato 4_Ppto'!AD801,"")</f>
        <v/>
      </c>
      <c r="DK771" s="162" t="str">
        <f>IF('Formato 4_Ppto'!AE801&lt;&gt;"",'Formato 4_Ppto'!AE801,"")</f>
        <v/>
      </c>
      <c r="DL771" s="162" t="str">
        <f>IF('Formato 4_Ppto'!AF801&lt;&gt;"",'Formato 4_Ppto'!AF801,"")</f>
        <v/>
      </c>
      <c r="DM771" s="162" t="str">
        <f>IF('Formato 4_Ppto'!AG801&lt;&gt;"",'Formato 4_Ppto'!AG801,"")</f>
        <v/>
      </c>
      <c r="DN771" s="162" t="str">
        <f>IF('Formato 4_Ppto'!AH801&lt;&gt;"",'Formato 4_Ppto'!AH801,"")</f>
        <v/>
      </c>
      <c r="DO771" s="162" t="str">
        <f>IF('Formato 4_Ppto'!AI801&lt;&gt;"",'Formato 4_Ppto'!AI801,"")</f>
        <v/>
      </c>
      <c r="DP771" s="163" t="str">
        <f>IF('Formato 4_Ppto'!AJ801&lt;&gt;"",'Formato 4_Ppto'!AJ801,"")</f>
        <v/>
      </c>
    </row>
    <row r="772" spans="2:120" x14ac:dyDescent="0.3">
      <c r="B772" s="13" t="str">
        <f>IF(OR(Tabla6[[#This Row],[IDA]]="",Tabla6[[#This Row],[IDT]]="",Tabla6[[#This Row],[IDI]]=""),"",Tabla6[[#This Row],[IDA]]&amp;"."&amp;Tabla6[[#This Row],[IDT]]&amp;"."&amp;Tabla6[[#This Row],[IDI]])</f>
        <v/>
      </c>
      <c r="C772" s="13" t="str">
        <f>IF(Formato_02!$B$14&lt;&gt;"",0,"")</f>
        <v/>
      </c>
      <c r="D772" s="13" t="str">
        <f>IF(Formato_02!$H$9&lt;&gt;"",Formato_02!$H$9,"")</f>
        <v/>
      </c>
      <c r="E772" s="24" t="str">
        <f t="shared" si="96"/>
        <v/>
      </c>
      <c r="F772" s="24" t="str">
        <f>IF(Formato_02!$B$14&lt;&gt;"",Formato_02!$B$14,"")</f>
        <v/>
      </c>
      <c r="G772" s="22" t="str">
        <f>IF('Formato 3_Gantt'!C777&lt;&gt;"",'Formato 3_Gantt'!C777,"")</f>
        <v/>
      </c>
      <c r="H772" s="13" t="str">
        <f>IF('Formato 3_Gantt'!D$8&lt;&gt;"",'Formato 3_Gantt'!D$8,"")</f>
        <v/>
      </c>
      <c r="I772" s="13" t="str">
        <f>IF('Formato 3_Gantt'!E$8&lt;&gt;"",'Formato 3_Gantt'!E$8,"")</f>
        <v/>
      </c>
      <c r="J772" s="13" t="str">
        <f>IF('Formato 3_Gantt'!F$8&lt;&gt;"",'Formato 3_Gantt'!F$8,"")</f>
        <v/>
      </c>
      <c r="K772" s="158" t="str">
        <f>IF('Formato 3_Gantt'!G$8&lt;&gt;"",'Formato 3_Gantt'!G$8,"")</f>
        <v/>
      </c>
      <c r="L772" s="158" t="str">
        <f>IF('Formato 3_Gantt'!H$8&lt;&gt;"",'Formato 3_Gantt'!H$8,"")</f>
        <v/>
      </c>
      <c r="M772" s="13" t="str">
        <f>IF('Formato 3_Gantt'!BL$8&lt;&gt;"",'Formato 3_Gantt'!BL$8,"")</f>
        <v/>
      </c>
      <c r="N772" s="13" t="str">
        <f>IF('Formato 3_Gantt'!BM$8&lt;&gt;"",'Formato 3_Gantt'!BM$8,"")</f>
        <v/>
      </c>
      <c r="O772" s="13" t="str">
        <f>IF('Formato 3_Gantt'!BN$8&lt;&gt;"",'Formato 3_Gantt'!BN$8,"")</f>
        <v/>
      </c>
      <c r="P772" s="13" t="str">
        <f>IF('Formato 3_Gantt'!BO$8&lt;&gt;"",'Formato 3_Gantt'!BO$8,"")</f>
        <v/>
      </c>
      <c r="Q772" s="13" t="str">
        <f>IF('Formato 3_Gantt'!BP$8&lt;&gt;"",'Formato 3_Gantt'!BP$8,"")</f>
        <v/>
      </c>
      <c r="R772" s="13" t="str">
        <f>IF('Formato 3_Gantt'!BQ$8&lt;&gt;"",'Formato 3_Gantt'!BQ$8,"")</f>
        <v/>
      </c>
      <c r="S772" s="13" t="str">
        <f>IF('Formato 3_Gantt'!BR$8&lt;&gt;"",'Formato 3_Gantt'!BR$8,"")</f>
        <v/>
      </c>
      <c r="T772" s="13" t="str">
        <f>IF('Formato 3_Gantt'!BS$8&lt;&gt;"",'Formato 3_Gantt'!BS$8,"")</f>
        <v/>
      </c>
      <c r="U772" s="13" t="str">
        <f>IF('Formato 3_Gantt'!BT$8&lt;&gt;"",'Formato 3_Gantt'!BT$8,"")</f>
        <v/>
      </c>
      <c r="V772" s="13" t="str">
        <f>IF('Formato 3_Gantt'!BU$8&lt;&gt;"",'Formato 3_Gantt'!BU$8,"")</f>
        <v/>
      </c>
      <c r="W772" s="13" t="str">
        <f>IF('Formato 3_Gantt'!BV$8&lt;&gt;"",'Formato 3_Gantt'!BV$8,"")</f>
        <v/>
      </c>
      <c r="X772" s="13" t="str">
        <f>IF('Formato 3_Gantt'!BW$8&lt;&gt;"",'Formato 3_Gantt'!BW$8,"")</f>
        <v/>
      </c>
      <c r="Y772" s="13" t="str">
        <f>IF('Formato 3_Gantt'!BX$8&lt;&gt;"",'Formato 3_Gantt'!BX$8,"")</f>
        <v/>
      </c>
      <c r="Z772" s="162" t="str">
        <f>IF(Formato_02!S$15&lt;&gt;"",Formato_02!S$15,"")</f>
        <v/>
      </c>
      <c r="AA772" s="162" t="str">
        <f>IF(Formato_02!T$15&lt;&gt;"",Formato_02!T$15,"")</f>
        <v/>
      </c>
      <c r="AB772" s="162" t="str">
        <f>IF(Formato_02!U$15&lt;&gt;"",Formato_02!U$15,"")</f>
        <v/>
      </c>
      <c r="AC772" s="162" t="str">
        <f>IF(Formato_02!V$15&lt;&gt;"",Formato_02!V$15,"")</f>
        <v/>
      </c>
      <c r="AD772" s="162" t="str">
        <f>IF(Formato_02!W$15&lt;&gt;"",Formato_02!W$15,"")</f>
        <v/>
      </c>
      <c r="AE772" s="162" t="str">
        <f>IF(Formato_02!X$15&lt;&gt;"",Formato_02!X$15,"")</f>
        <v/>
      </c>
      <c r="AF772" s="162" t="str">
        <f>IF(Formato_02!Y$15&lt;&gt;"",Formato_02!Y$15,"")</f>
        <v/>
      </c>
      <c r="AG772" s="162" t="str">
        <f>IF(Formato_02!Z$15&lt;&gt;"",Formato_02!Z$15,"")</f>
        <v/>
      </c>
      <c r="AH772" s="162" t="str">
        <f>IF(Formato_02!AA$15&lt;&gt;"",Formato_02!AA$15,"")</f>
        <v/>
      </c>
      <c r="AI772" s="162" t="str">
        <f>IF(Formato_02!AB$15&lt;&gt;"",Formato_02!AB$15,"")</f>
        <v/>
      </c>
      <c r="AJ772" s="162" t="str">
        <f>IF(Formato_02!AC$15&lt;&gt;"",Formato_02!AC$15,"")</f>
        <v/>
      </c>
      <c r="AK772" s="162" t="str">
        <f>IF(Formato_02!AD$15&lt;&gt;"",Formato_02!AD$15,"")</f>
        <v/>
      </c>
      <c r="AL772" s="162" t="str">
        <f>IF(Formato_02!$N$14&lt;&gt;"",Formato_02!$N$14,"")</f>
        <v/>
      </c>
      <c r="AM772" s="13" t="str">
        <f>IF(Formato_02!$X$4&lt;&gt;"","AN","")</f>
        <v/>
      </c>
      <c r="AN772" s="24" t="str">
        <f t="shared" si="97"/>
        <v/>
      </c>
      <c r="AO772" s="13" t="str">
        <f>IF(Formato_02!$Y$4&lt;&gt;"","P027","")</f>
        <v/>
      </c>
      <c r="AP772" s="24" t="str">
        <f t="shared" si="98"/>
        <v/>
      </c>
      <c r="AQ772" s="13" t="str">
        <f>IF(Formato_02!$Z$4&lt;&gt;"","PNCVG","")</f>
        <v/>
      </c>
      <c r="AR772" s="24" t="str">
        <f t="shared" si="99"/>
        <v/>
      </c>
      <c r="AS772" s="13" t="str">
        <f>IF(Formato_02!$AA$4&lt;&gt;"","PNFF","")</f>
        <v/>
      </c>
      <c r="AT772" s="24" t="str">
        <f t="shared" si="100"/>
        <v/>
      </c>
      <c r="AU772" s="13" t="str">
        <f>IF(Formato_02!$AB$4&lt;&gt;"","PNPAM","")</f>
        <v/>
      </c>
      <c r="AV772" s="24" t="str">
        <f t="shared" si="101"/>
        <v/>
      </c>
      <c r="AW772" s="13" t="str">
        <f>IF(Formato_02!$AC$4&lt;&gt;"","PNAIA","")</f>
        <v/>
      </c>
      <c r="AX772" s="24" t="str">
        <f t="shared" si="102"/>
        <v/>
      </c>
      <c r="AY772" s="13" t="str">
        <f>IF(Formato_02!$AD$4&lt;&gt;"","PIO","")</f>
        <v/>
      </c>
      <c r="AZ772" s="24" t="str">
        <f t="shared" si="103"/>
        <v/>
      </c>
      <c r="BA772" s="13" t="str">
        <f>IF('Formato 3_Gantt'!B$34&lt;&gt;"",'Formato 3_Gantt'!A$34,"")</f>
        <v/>
      </c>
      <c r="BB772" s="24" t="str">
        <f>IF('Formato 3_Gantt'!B$34&lt;&gt;"",'Formato 3_Gantt'!B$34,"")</f>
        <v/>
      </c>
      <c r="BC772" s="22" t="str">
        <f>IF('Formato 3_Gantt'!C$34&lt;&gt;"",'Formato 3_Gantt'!C$34,"")</f>
        <v/>
      </c>
      <c r="BD772" s="13" t="str">
        <f>IF('Formato 3_Gantt'!D$34&lt;&gt;"",'Formato 3_Gantt'!D$34,"")</f>
        <v/>
      </c>
      <c r="BE772" s="161" t="str">
        <f>IF('Formato 3_Gantt'!E$34&lt;&gt;"",'Formato 3_Gantt'!E$34,"")</f>
        <v/>
      </c>
      <c r="BF772" s="13" t="str">
        <f>IF('Formato 3_Gantt'!F$34&lt;&gt;"",'Formato 3_Gantt'!F$34,"")</f>
        <v/>
      </c>
      <c r="BG772" s="158" t="str">
        <f>IF('Formato 3_Gantt'!G$34&lt;&gt;"",'Formato 3_Gantt'!G$34,"")</f>
        <v/>
      </c>
      <c r="BH772" s="158" t="str">
        <f>IF('Formato 3_Gantt'!H$34&lt;&gt;"",'Formato 3_Gantt'!H$34,"")</f>
        <v/>
      </c>
      <c r="BI772" s="161" t="str">
        <f>IF('Formato 3_Gantt'!BL$34&lt;&gt;"",'Formato 3_Gantt'!BL$34,"")</f>
        <v/>
      </c>
      <c r="BJ772" s="161" t="str">
        <f>IF('Formato 3_Gantt'!BM$34&lt;&gt;"",'Formato 3_Gantt'!BM$34,"")</f>
        <v/>
      </c>
      <c r="BK772" s="161" t="str">
        <f>IF('Formato 3_Gantt'!BN$34&lt;&gt;"",'Formato 3_Gantt'!BN$34,"")</f>
        <v/>
      </c>
      <c r="BL772" s="161" t="str">
        <f>IF('Formato 3_Gantt'!BO$34&lt;&gt;"",'Formato 3_Gantt'!BO$34,"")</f>
        <v/>
      </c>
      <c r="BM772" s="161" t="str">
        <f>IF('Formato 3_Gantt'!BP$34&lt;&gt;"",'Formato 3_Gantt'!BP$34,"")</f>
        <v/>
      </c>
      <c r="BN772" s="161" t="str">
        <f>IF('Formato 3_Gantt'!BQ$34&lt;&gt;"",'Formato 3_Gantt'!BQ$34,"")</f>
        <v/>
      </c>
      <c r="BO772" s="161" t="str">
        <f>IF('Formato 3_Gantt'!BR$34&lt;&gt;"",'Formato 3_Gantt'!BR$34,"")</f>
        <v/>
      </c>
      <c r="BP772" s="161" t="str">
        <f>IF('Formato 3_Gantt'!BS$34&lt;&gt;"",'Formato 3_Gantt'!BS$34,"")</f>
        <v/>
      </c>
      <c r="BQ772" s="161" t="str">
        <f>IF('Formato 3_Gantt'!BT$34&lt;&gt;"",'Formato 3_Gantt'!BT$34,"")</f>
        <v/>
      </c>
      <c r="BR772" s="161" t="str">
        <f>IF('Formato 3_Gantt'!BU$34&lt;&gt;"",'Formato 3_Gantt'!BU$34,"")</f>
        <v/>
      </c>
      <c r="BS772" s="161" t="str">
        <f>IF('Formato 3_Gantt'!BV$34&lt;&gt;"",'Formato 3_Gantt'!BV$34,"")</f>
        <v/>
      </c>
      <c r="BT772" s="161" t="str">
        <f>IF('Formato 3_Gantt'!BW$34&lt;&gt;"",'Formato 3_Gantt'!BW$34,"")</f>
        <v/>
      </c>
      <c r="BU772" s="161" t="str">
        <f>IF('Formato 3_Gantt'!BX$34&lt;&gt;"",'Formato 3_Gantt'!BX$34,"")</f>
        <v/>
      </c>
      <c r="BV772" s="163" t="str">
        <f>IF('Formato 4_Ppto'!I$782&lt;&gt;"",'Formato 4_Ppto'!I$782,"")</f>
        <v/>
      </c>
      <c r="BW772" s="162" t="str">
        <f>IF('Formato 4_Ppto'!X$782&lt;&gt;"",'Formato 4_Ppto'!X$782,"")</f>
        <v/>
      </c>
      <c r="BX772" s="162" t="str">
        <f>IF('Formato 4_Ppto'!Y$782&lt;&gt;"",'Formato 4_Ppto'!Y$782,"")</f>
        <v/>
      </c>
      <c r="BY772" s="162" t="str">
        <f>IF('Formato 4_Ppto'!Z$782&lt;&gt;"",'Formato 4_Ppto'!Z$782,"")</f>
        <v/>
      </c>
      <c r="BZ772" s="162" t="str">
        <f>IF('Formato 4_Ppto'!AA$782&lt;&gt;"",'Formato 4_Ppto'!AA$782,"")</f>
        <v/>
      </c>
      <c r="CA772" s="162" t="str">
        <f>IF('Formato 4_Ppto'!AB$782&lt;&gt;"",'Formato 4_Ppto'!AB$782,"")</f>
        <v/>
      </c>
      <c r="CB772" s="162" t="str">
        <f>IF('Formato 4_Ppto'!AC$782&lt;&gt;"",'Formato 4_Ppto'!AC$782,"")</f>
        <v/>
      </c>
      <c r="CC772" s="162" t="str">
        <f>IF('Formato 4_Ppto'!AD$782&lt;&gt;"",'Formato 4_Ppto'!AD$782,"")</f>
        <v/>
      </c>
      <c r="CD772" s="162" t="str">
        <f>IF('Formato 4_Ppto'!AE$782&lt;&gt;"",'Formato 4_Ppto'!AE$782,"")</f>
        <v/>
      </c>
      <c r="CE772" s="162" t="str">
        <f>IF('Formato 4_Ppto'!AF$782&lt;&gt;"",'Formato 4_Ppto'!AF$782,"")</f>
        <v/>
      </c>
      <c r="CF772" s="162" t="str">
        <f>IF('Formato 4_Ppto'!AG$782&lt;&gt;"",'Formato 4_Ppto'!AG$782,"")</f>
        <v/>
      </c>
      <c r="CG772" s="162" t="str">
        <f>IF('Formato 4_Ppto'!AH$782&lt;&gt;"",'Formato 4_Ppto'!AH$782,"")</f>
        <v/>
      </c>
      <c r="CH772" s="162" t="str">
        <f>IF('Formato 4_Ppto'!AI$782&lt;&gt;"",'Formato 4_Ppto'!AI$782,"")</f>
        <v/>
      </c>
      <c r="CI772" s="163" t="str">
        <f>IF('Formato 4_Ppto'!AJ$782&lt;&gt;"",'Formato 4_Ppto'!AJ$782,"")</f>
        <v/>
      </c>
      <c r="CJ772" s="13" t="str">
        <f>IF('Formato 4_Ppto'!B802&lt;&gt;"",'Formato 4_Ppto'!A802,"")</f>
        <v/>
      </c>
      <c r="CK772" s="24" t="str">
        <f>IF('Formato 4_Ppto'!B802&lt;&gt;"",'Formato 4_Ppto'!B802,"")</f>
        <v/>
      </c>
      <c r="CL772" s="22" t="str">
        <f>IF('Formato 4_Ppto'!C802&lt;&gt;"",'Formato 4_Ppto'!C802,"")</f>
        <v/>
      </c>
      <c r="CM772" s="24" t="str">
        <f>IF('Formato 4_Ppto'!D802&lt;&gt;"",'Formato 4_Ppto'!D802,"")</f>
        <v/>
      </c>
      <c r="CN772" s="161" t="str">
        <f>IF('Formato 4_Ppto'!E802&lt;&gt;"",'Formato 4_Ppto'!E802,"")</f>
        <v/>
      </c>
      <c r="CO772" s="161" t="str">
        <f>IF('Formato 4_Ppto'!G802&lt;&gt;"",'Formato 4_Ppto'!G802,"")</f>
        <v/>
      </c>
      <c r="CP772" s="163" t="str">
        <f>IF('Formato 4_Ppto'!I802&lt;&gt;"",'Formato 4_Ppto'!I802,"")</f>
        <v/>
      </c>
      <c r="CQ772" s="161" t="str">
        <f>IF('Formato 4_Ppto'!K802&lt;&gt;"",'Formato 4_Ppto'!K802,"")</f>
        <v/>
      </c>
      <c r="CR772" s="161" t="str">
        <f>IF('Formato 4_Ppto'!L802&lt;&gt;"",'Formato 4_Ppto'!L802,"")</f>
        <v/>
      </c>
      <c r="CS772" s="161" t="str">
        <f>IF('Formato 4_Ppto'!M802&lt;&gt;"",'Formato 4_Ppto'!M802,"")</f>
        <v/>
      </c>
      <c r="CT772" s="161" t="str">
        <f>IF('Formato 4_Ppto'!N802&lt;&gt;"",'Formato 4_Ppto'!N802,"")</f>
        <v/>
      </c>
      <c r="CU772" s="161" t="str">
        <f>IF('Formato 4_Ppto'!O802&lt;&gt;"",'Formato 4_Ppto'!O802,"")</f>
        <v/>
      </c>
      <c r="CV772" s="161" t="str">
        <f>IF('Formato 4_Ppto'!P802&lt;&gt;"",'Formato 4_Ppto'!P802,"")</f>
        <v/>
      </c>
      <c r="CW772" s="161" t="str">
        <f>IF('Formato 4_Ppto'!Q802&lt;&gt;"",'Formato 4_Ppto'!Q802,"")</f>
        <v/>
      </c>
      <c r="CX772" s="161" t="str">
        <f>IF('Formato 4_Ppto'!R802&lt;&gt;"",'Formato 4_Ppto'!R802,"")</f>
        <v/>
      </c>
      <c r="CY772" s="161" t="str">
        <f>IF('Formato 4_Ppto'!S802&lt;&gt;"",'Formato 4_Ppto'!S802,"")</f>
        <v/>
      </c>
      <c r="CZ772" s="161" t="str">
        <f>IF('Formato 4_Ppto'!T802&lt;&gt;"",'Formato 4_Ppto'!T802,"")</f>
        <v/>
      </c>
      <c r="DA772" s="161" t="str">
        <f>IF('Formato 4_Ppto'!U802&lt;&gt;"",'Formato 4_Ppto'!U802,"")</f>
        <v/>
      </c>
      <c r="DB772" s="161" t="str">
        <f>IF('Formato 4_Ppto'!V802&lt;&gt;"",'Formato 4_Ppto'!V802,"")</f>
        <v/>
      </c>
      <c r="DC772" s="161" t="str">
        <f>IF('Formato 4_Ppto'!W802&lt;&gt;"",'Formato 4_Ppto'!W802,"")</f>
        <v/>
      </c>
      <c r="DD772" s="162" t="str">
        <f>IF('Formato 4_Ppto'!X802&lt;&gt;"",'Formato 4_Ppto'!X802,"")</f>
        <v/>
      </c>
      <c r="DE772" s="162" t="str">
        <f>IF('Formato 4_Ppto'!Y802&lt;&gt;"",'Formato 4_Ppto'!Y802,"")</f>
        <v/>
      </c>
      <c r="DF772" s="162" t="str">
        <f>IF('Formato 4_Ppto'!Z802&lt;&gt;"",'Formato 4_Ppto'!Z802,"")</f>
        <v/>
      </c>
      <c r="DG772" s="162" t="str">
        <f>IF('Formato 4_Ppto'!AA802&lt;&gt;"",'Formato 4_Ppto'!AA802,"")</f>
        <v/>
      </c>
      <c r="DH772" s="162" t="str">
        <f>IF('Formato 4_Ppto'!AB802&lt;&gt;"",'Formato 4_Ppto'!AB802,"")</f>
        <v/>
      </c>
      <c r="DI772" s="162" t="str">
        <f>IF('Formato 4_Ppto'!AC802&lt;&gt;"",'Formato 4_Ppto'!AC802,"")</f>
        <v/>
      </c>
      <c r="DJ772" s="162" t="str">
        <f>IF('Formato 4_Ppto'!AD802&lt;&gt;"",'Formato 4_Ppto'!AD802,"")</f>
        <v/>
      </c>
      <c r="DK772" s="162" t="str">
        <f>IF('Formato 4_Ppto'!AE802&lt;&gt;"",'Formato 4_Ppto'!AE802,"")</f>
        <v/>
      </c>
      <c r="DL772" s="162" t="str">
        <f>IF('Formato 4_Ppto'!AF802&lt;&gt;"",'Formato 4_Ppto'!AF802,"")</f>
        <v/>
      </c>
      <c r="DM772" s="162" t="str">
        <f>IF('Formato 4_Ppto'!AG802&lt;&gt;"",'Formato 4_Ppto'!AG802,"")</f>
        <v/>
      </c>
      <c r="DN772" s="162" t="str">
        <f>IF('Formato 4_Ppto'!AH802&lt;&gt;"",'Formato 4_Ppto'!AH802,"")</f>
        <v/>
      </c>
      <c r="DO772" s="162" t="str">
        <f>IF('Formato 4_Ppto'!AI802&lt;&gt;"",'Formato 4_Ppto'!AI802,"")</f>
        <v/>
      </c>
      <c r="DP772" s="163" t="str">
        <f>IF('Formato 4_Ppto'!AJ802&lt;&gt;"",'Formato 4_Ppto'!AJ802,"")</f>
        <v/>
      </c>
    </row>
    <row r="773" spans="2:120" x14ac:dyDescent="0.3">
      <c r="B773" s="13" t="str">
        <f>IF(OR(Tabla6[[#This Row],[IDA]]="",Tabla6[[#This Row],[IDT]]="",Tabla6[[#This Row],[IDI]]=""),"",Tabla6[[#This Row],[IDA]]&amp;"."&amp;Tabla6[[#This Row],[IDT]]&amp;"."&amp;Tabla6[[#This Row],[IDI]])</f>
        <v/>
      </c>
      <c r="C773" s="13" t="str">
        <f>IF(Formato_02!$B$14&lt;&gt;"",0,"")</f>
        <v/>
      </c>
      <c r="D773" s="13" t="str">
        <f>IF(Formato_02!$H$9&lt;&gt;"",Formato_02!$H$9,"")</f>
        <v/>
      </c>
      <c r="E773" s="24" t="str">
        <f t="shared" si="96"/>
        <v/>
      </c>
      <c r="F773" s="24" t="str">
        <f>IF(Formato_02!$B$14&lt;&gt;"",Formato_02!$B$14,"")</f>
        <v/>
      </c>
      <c r="G773" s="22" t="str">
        <f>IF('Formato 3_Gantt'!C778&lt;&gt;"",'Formato 3_Gantt'!C778,"")</f>
        <v/>
      </c>
      <c r="H773" s="13" t="str">
        <f>IF('Formato 3_Gantt'!D$8&lt;&gt;"",'Formato 3_Gantt'!D$8,"")</f>
        <v/>
      </c>
      <c r="I773" s="13" t="str">
        <f>IF('Formato 3_Gantt'!E$8&lt;&gt;"",'Formato 3_Gantt'!E$8,"")</f>
        <v/>
      </c>
      <c r="J773" s="13" t="str">
        <f>IF('Formato 3_Gantt'!F$8&lt;&gt;"",'Formato 3_Gantt'!F$8,"")</f>
        <v/>
      </c>
      <c r="K773" s="158" t="str">
        <f>IF('Formato 3_Gantt'!G$8&lt;&gt;"",'Formato 3_Gantt'!G$8,"")</f>
        <v/>
      </c>
      <c r="L773" s="158" t="str">
        <f>IF('Formato 3_Gantt'!H$8&lt;&gt;"",'Formato 3_Gantt'!H$8,"")</f>
        <v/>
      </c>
      <c r="M773" s="13" t="str">
        <f>IF('Formato 3_Gantt'!BL$8&lt;&gt;"",'Formato 3_Gantt'!BL$8,"")</f>
        <v/>
      </c>
      <c r="N773" s="13" t="str">
        <f>IF('Formato 3_Gantt'!BM$8&lt;&gt;"",'Formato 3_Gantt'!BM$8,"")</f>
        <v/>
      </c>
      <c r="O773" s="13" t="str">
        <f>IF('Formato 3_Gantt'!BN$8&lt;&gt;"",'Formato 3_Gantt'!BN$8,"")</f>
        <v/>
      </c>
      <c r="P773" s="13" t="str">
        <f>IF('Formato 3_Gantt'!BO$8&lt;&gt;"",'Formato 3_Gantt'!BO$8,"")</f>
        <v/>
      </c>
      <c r="Q773" s="13" t="str">
        <f>IF('Formato 3_Gantt'!BP$8&lt;&gt;"",'Formato 3_Gantt'!BP$8,"")</f>
        <v/>
      </c>
      <c r="R773" s="13" t="str">
        <f>IF('Formato 3_Gantt'!BQ$8&lt;&gt;"",'Formato 3_Gantt'!BQ$8,"")</f>
        <v/>
      </c>
      <c r="S773" s="13" t="str">
        <f>IF('Formato 3_Gantt'!BR$8&lt;&gt;"",'Formato 3_Gantt'!BR$8,"")</f>
        <v/>
      </c>
      <c r="T773" s="13" t="str">
        <f>IF('Formato 3_Gantt'!BS$8&lt;&gt;"",'Formato 3_Gantt'!BS$8,"")</f>
        <v/>
      </c>
      <c r="U773" s="13" t="str">
        <f>IF('Formato 3_Gantt'!BT$8&lt;&gt;"",'Formato 3_Gantt'!BT$8,"")</f>
        <v/>
      </c>
      <c r="V773" s="13" t="str">
        <f>IF('Formato 3_Gantt'!BU$8&lt;&gt;"",'Formato 3_Gantt'!BU$8,"")</f>
        <v/>
      </c>
      <c r="W773" s="13" t="str">
        <f>IF('Formato 3_Gantt'!BV$8&lt;&gt;"",'Formato 3_Gantt'!BV$8,"")</f>
        <v/>
      </c>
      <c r="X773" s="13" t="str">
        <f>IF('Formato 3_Gantt'!BW$8&lt;&gt;"",'Formato 3_Gantt'!BW$8,"")</f>
        <v/>
      </c>
      <c r="Y773" s="13" t="str">
        <f>IF('Formato 3_Gantt'!BX$8&lt;&gt;"",'Formato 3_Gantt'!BX$8,"")</f>
        <v/>
      </c>
      <c r="Z773" s="162" t="str">
        <f>IF(Formato_02!S$15&lt;&gt;"",Formato_02!S$15,"")</f>
        <v/>
      </c>
      <c r="AA773" s="162" t="str">
        <f>IF(Formato_02!T$15&lt;&gt;"",Formato_02!T$15,"")</f>
        <v/>
      </c>
      <c r="AB773" s="162" t="str">
        <f>IF(Formato_02!U$15&lt;&gt;"",Formato_02!U$15,"")</f>
        <v/>
      </c>
      <c r="AC773" s="162" t="str">
        <f>IF(Formato_02!V$15&lt;&gt;"",Formato_02!V$15,"")</f>
        <v/>
      </c>
      <c r="AD773" s="162" t="str">
        <f>IF(Formato_02!W$15&lt;&gt;"",Formato_02!W$15,"")</f>
        <v/>
      </c>
      <c r="AE773" s="162" t="str">
        <f>IF(Formato_02!X$15&lt;&gt;"",Formato_02!X$15,"")</f>
        <v/>
      </c>
      <c r="AF773" s="162" t="str">
        <f>IF(Formato_02!Y$15&lt;&gt;"",Formato_02!Y$15,"")</f>
        <v/>
      </c>
      <c r="AG773" s="162" t="str">
        <f>IF(Formato_02!Z$15&lt;&gt;"",Formato_02!Z$15,"")</f>
        <v/>
      </c>
      <c r="AH773" s="162" t="str">
        <f>IF(Formato_02!AA$15&lt;&gt;"",Formato_02!AA$15,"")</f>
        <v/>
      </c>
      <c r="AI773" s="162" t="str">
        <f>IF(Formato_02!AB$15&lt;&gt;"",Formato_02!AB$15,"")</f>
        <v/>
      </c>
      <c r="AJ773" s="162" t="str">
        <f>IF(Formato_02!AC$15&lt;&gt;"",Formato_02!AC$15,"")</f>
        <v/>
      </c>
      <c r="AK773" s="162" t="str">
        <f>IF(Formato_02!AD$15&lt;&gt;"",Formato_02!AD$15,"")</f>
        <v/>
      </c>
      <c r="AL773" s="162" t="str">
        <f>IF(Formato_02!$N$14&lt;&gt;"",Formato_02!$N$14,"")</f>
        <v/>
      </c>
      <c r="AM773" s="13" t="str">
        <f>IF(Formato_02!$X$4&lt;&gt;"","AN","")</f>
        <v/>
      </c>
      <c r="AN773" s="24" t="str">
        <f t="shared" si="97"/>
        <v/>
      </c>
      <c r="AO773" s="13" t="str">
        <f>IF(Formato_02!$Y$4&lt;&gt;"","P027","")</f>
        <v/>
      </c>
      <c r="AP773" s="24" t="str">
        <f t="shared" si="98"/>
        <v/>
      </c>
      <c r="AQ773" s="13" t="str">
        <f>IF(Formato_02!$Z$4&lt;&gt;"","PNCVG","")</f>
        <v/>
      </c>
      <c r="AR773" s="24" t="str">
        <f t="shared" si="99"/>
        <v/>
      </c>
      <c r="AS773" s="13" t="str">
        <f>IF(Formato_02!$AA$4&lt;&gt;"","PNFF","")</f>
        <v/>
      </c>
      <c r="AT773" s="24" t="str">
        <f t="shared" si="100"/>
        <v/>
      </c>
      <c r="AU773" s="13" t="str">
        <f>IF(Formato_02!$AB$4&lt;&gt;"","PNPAM","")</f>
        <v/>
      </c>
      <c r="AV773" s="24" t="str">
        <f t="shared" si="101"/>
        <v/>
      </c>
      <c r="AW773" s="13" t="str">
        <f>IF(Formato_02!$AC$4&lt;&gt;"","PNAIA","")</f>
        <v/>
      </c>
      <c r="AX773" s="24" t="str">
        <f t="shared" si="102"/>
        <v/>
      </c>
      <c r="AY773" s="13" t="str">
        <f>IF(Formato_02!$AD$4&lt;&gt;"","PIO","")</f>
        <v/>
      </c>
      <c r="AZ773" s="24" t="str">
        <f t="shared" si="103"/>
        <v/>
      </c>
      <c r="BA773" s="13" t="str">
        <f>IF('Formato 3_Gantt'!B$34&lt;&gt;"",'Formato 3_Gantt'!A$34,"")</f>
        <v/>
      </c>
      <c r="BB773" s="24" t="str">
        <f>IF('Formato 3_Gantt'!B$34&lt;&gt;"",'Formato 3_Gantt'!B$34,"")</f>
        <v/>
      </c>
      <c r="BC773" s="22" t="str">
        <f>IF('Formato 3_Gantt'!C$34&lt;&gt;"",'Formato 3_Gantt'!C$34,"")</f>
        <v/>
      </c>
      <c r="BD773" s="13" t="str">
        <f>IF('Formato 3_Gantt'!D$34&lt;&gt;"",'Formato 3_Gantt'!D$34,"")</f>
        <v/>
      </c>
      <c r="BE773" s="161" t="str">
        <f>IF('Formato 3_Gantt'!E$34&lt;&gt;"",'Formato 3_Gantt'!E$34,"")</f>
        <v/>
      </c>
      <c r="BF773" s="13" t="str">
        <f>IF('Formato 3_Gantt'!F$34&lt;&gt;"",'Formato 3_Gantt'!F$34,"")</f>
        <v/>
      </c>
      <c r="BG773" s="158" t="str">
        <f>IF('Formato 3_Gantt'!G$34&lt;&gt;"",'Formato 3_Gantt'!G$34,"")</f>
        <v/>
      </c>
      <c r="BH773" s="158" t="str">
        <f>IF('Formato 3_Gantt'!H$34&lt;&gt;"",'Formato 3_Gantt'!H$34,"")</f>
        <v/>
      </c>
      <c r="BI773" s="161" t="str">
        <f>IF('Formato 3_Gantt'!BL$34&lt;&gt;"",'Formato 3_Gantt'!BL$34,"")</f>
        <v/>
      </c>
      <c r="BJ773" s="161" t="str">
        <f>IF('Formato 3_Gantt'!BM$34&lt;&gt;"",'Formato 3_Gantt'!BM$34,"")</f>
        <v/>
      </c>
      <c r="BK773" s="161" t="str">
        <f>IF('Formato 3_Gantt'!BN$34&lt;&gt;"",'Formato 3_Gantt'!BN$34,"")</f>
        <v/>
      </c>
      <c r="BL773" s="161" t="str">
        <f>IF('Formato 3_Gantt'!BO$34&lt;&gt;"",'Formato 3_Gantt'!BO$34,"")</f>
        <v/>
      </c>
      <c r="BM773" s="161" t="str">
        <f>IF('Formato 3_Gantt'!BP$34&lt;&gt;"",'Formato 3_Gantt'!BP$34,"")</f>
        <v/>
      </c>
      <c r="BN773" s="161" t="str">
        <f>IF('Formato 3_Gantt'!BQ$34&lt;&gt;"",'Formato 3_Gantt'!BQ$34,"")</f>
        <v/>
      </c>
      <c r="BO773" s="161" t="str">
        <f>IF('Formato 3_Gantt'!BR$34&lt;&gt;"",'Formato 3_Gantt'!BR$34,"")</f>
        <v/>
      </c>
      <c r="BP773" s="161" t="str">
        <f>IF('Formato 3_Gantt'!BS$34&lt;&gt;"",'Formato 3_Gantt'!BS$34,"")</f>
        <v/>
      </c>
      <c r="BQ773" s="161" t="str">
        <f>IF('Formato 3_Gantt'!BT$34&lt;&gt;"",'Formato 3_Gantt'!BT$34,"")</f>
        <v/>
      </c>
      <c r="BR773" s="161" t="str">
        <f>IF('Formato 3_Gantt'!BU$34&lt;&gt;"",'Formato 3_Gantt'!BU$34,"")</f>
        <v/>
      </c>
      <c r="BS773" s="161" t="str">
        <f>IF('Formato 3_Gantt'!BV$34&lt;&gt;"",'Formato 3_Gantt'!BV$34,"")</f>
        <v/>
      </c>
      <c r="BT773" s="161" t="str">
        <f>IF('Formato 3_Gantt'!BW$34&lt;&gt;"",'Formato 3_Gantt'!BW$34,"")</f>
        <v/>
      </c>
      <c r="BU773" s="161" t="str">
        <f>IF('Formato 3_Gantt'!BX$34&lt;&gt;"",'Formato 3_Gantt'!BX$34,"")</f>
        <v/>
      </c>
      <c r="BV773" s="163" t="str">
        <f>IF('Formato 4_Ppto'!I$782&lt;&gt;"",'Formato 4_Ppto'!I$782,"")</f>
        <v/>
      </c>
      <c r="BW773" s="162" t="str">
        <f>IF('Formato 4_Ppto'!X$782&lt;&gt;"",'Formato 4_Ppto'!X$782,"")</f>
        <v/>
      </c>
      <c r="BX773" s="162" t="str">
        <f>IF('Formato 4_Ppto'!Y$782&lt;&gt;"",'Formato 4_Ppto'!Y$782,"")</f>
        <v/>
      </c>
      <c r="BY773" s="162" t="str">
        <f>IF('Formato 4_Ppto'!Z$782&lt;&gt;"",'Formato 4_Ppto'!Z$782,"")</f>
        <v/>
      </c>
      <c r="BZ773" s="162" t="str">
        <f>IF('Formato 4_Ppto'!AA$782&lt;&gt;"",'Formato 4_Ppto'!AA$782,"")</f>
        <v/>
      </c>
      <c r="CA773" s="162" t="str">
        <f>IF('Formato 4_Ppto'!AB$782&lt;&gt;"",'Formato 4_Ppto'!AB$782,"")</f>
        <v/>
      </c>
      <c r="CB773" s="162" t="str">
        <f>IF('Formato 4_Ppto'!AC$782&lt;&gt;"",'Formato 4_Ppto'!AC$782,"")</f>
        <v/>
      </c>
      <c r="CC773" s="162" t="str">
        <f>IF('Formato 4_Ppto'!AD$782&lt;&gt;"",'Formato 4_Ppto'!AD$782,"")</f>
        <v/>
      </c>
      <c r="CD773" s="162" t="str">
        <f>IF('Formato 4_Ppto'!AE$782&lt;&gt;"",'Formato 4_Ppto'!AE$782,"")</f>
        <v/>
      </c>
      <c r="CE773" s="162" t="str">
        <f>IF('Formato 4_Ppto'!AF$782&lt;&gt;"",'Formato 4_Ppto'!AF$782,"")</f>
        <v/>
      </c>
      <c r="CF773" s="162" t="str">
        <f>IF('Formato 4_Ppto'!AG$782&lt;&gt;"",'Formato 4_Ppto'!AG$782,"")</f>
        <v/>
      </c>
      <c r="CG773" s="162" t="str">
        <f>IF('Formato 4_Ppto'!AH$782&lt;&gt;"",'Formato 4_Ppto'!AH$782,"")</f>
        <v/>
      </c>
      <c r="CH773" s="162" t="str">
        <f>IF('Formato 4_Ppto'!AI$782&lt;&gt;"",'Formato 4_Ppto'!AI$782,"")</f>
        <v/>
      </c>
      <c r="CI773" s="163" t="str">
        <f>IF('Formato 4_Ppto'!AJ$782&lt;&gt;"",'Formato 4_Ppto'!AJ$782,"")</f>
        <v/>
      </c>
      <c r="CJ773" s="13" t="str">
        <f>IF('Formato 4_Ppto'!B803&lt;&gt;"",'Formato 4_Ppto'!A803,"")</f>
        <v/>
      </c>
      <c r="CK773" s="24" t="str">
        <f>IF('Formato 4_Ppto'!B803&lt;&gt;"",'Formato 4_Ppto'!B803,"")</f>
        <v/>
      </c>
      <c r="CL773" s="22" t="str">
        <f>IF('Formato 4_Ppto'!C803&lt;&gt;"",'Formato 4_Ppto'!C803,"")</f>
        <v/>
      </c>
      <c r="CM773" s="24" t="str">
        <f>IF('Formato 4_Ppto'!D803&lt;&gt;"",'Formato 4_Ppto'!D803,"")</f>
        <v/>
      </c>
      <c r="CN773" s="161" t="str">
        <f>IF('Formato 4_Ppto'!E803&lt;&gt;"",'Formato 4_Ppto'!E803,"")</f>
        <v/>
      </c>
      <c r="CO773" s="161" t="str">
        <f>IF('Formato 4_Ppto'!G803&lt;&gt;"",'Formato 4_Ppto'!G803,"")</f>
        <v/>
      </c>
      <c r="CP773" s="163" t="str">
        <f>IF('Formato 4_Ppto'!I803&lt;&gt;"",'Formato 4_Ppto'!I803,"")</f>
        <v/>
      </c>
      <c r="CQ773" s="161" t="str">
        <f>IF('Formato 4_Ppto'!K803&lt;&gt;"",'Formato 4_Ppto'!K803,"")</f>
        <v/>
      </c>
      <c r="CR773" s="161" t="str">
        <f>IF('Formato 4_Ppto'!L803&lt;&gt;"",'Formato 4_Ppto'!L803,"")</f>
        <v/>
      </c>
      <c r="CS773" s="161" t="str">
        <f>IF('Formato 4_Ppto'!M803&lt;&gt;"",'Formato 4_Ppto'!M803,"")</f>
        <v/>
      </c>
      <c r="CT773" s="161" t="str">
        <f>IF('Formato 4_Ppto'!N803&lt;&gt;"",'Formato 4_Ppto'!N803,"")</f>
        <v/>
      </c>
      <c r="CU773" s="161" t="str">
        <f>IF('Formato 4_Ppto'!O803&lt;&gt;"",'Formato 4_Ppto'!O803,"")</f>
        <v/>
      </c>
      <c r="CV773" s="161" t="str">
        <f>IF('Formato 4_Ppto'!P803&lt;&gt;"",'Formato 4_Ppto'!P803,"")</f>
        <v/>
      </c>
      <c r="CW773" s="161" t="str">
        <f>IF('Formato 4_Ppto'!Q803&lt;&gt;"",'Formato 4_Ppto'!Q803,"")</f>
        <v/>
      </c>
      <c r="CX773" s="161" t="str">
        <f>IF('Formato 4_Ppto'!R803&lt;&gt;"",'Formato 4_Ppto'!R803,"")</f>
        <v/>
      </c>
      <c r="CY773" s="161" t="str">
        <f>IF('Formato 4_Ppto'!S803&lt;&gt;"",'Formato 4_Ppto'!S803,"")</f>
        <v/>
      </c>
      <c r="CZ773" s="161" t="str">
        <f>IF('Formato 4_Ppto'!T803&lt;&gt;"",'Formato 4_Ppto'!T803,"")</f>
        <v/>
      </c>
      <c r="DA773" s="161" t="str">
        <f>IF('Formato 4_Ppto'!U803&lt;&gt;"",'Formato 4_Ppto'!U803,"")</f>
        <v/>
      </c>
      <c r="DB773" s="161" t="str">
        <f>IF('Formato 4_Ppto'!V803&lt;&gt;"",'Formato 4_Ppto'!V803,"")</f>
        <v/>
      </c>
      <c r="DC773" s="161" t="str">
        <f>IF('Formato 4_Ppto'!W803&lt;&gt;"",'Formato 4_Ppto'!W803,"")</f>
        <v/>
      </c>
      <c r="DD773" s="162" t="str">
        <f>IF('Formato 4_Ppto'!X803&lt;&gt;"",'Formato 4_Ppto'!X803,"")</f>
        <v/>
      </c>
      <c r="DE773" s="162" t="str">
        <f>IF('Formato 4_Ppto'!Y803&lt;&gt;"",'Formato 4_Ppto'!Y803,"")</f>
        <v/>
      </c>
      <c r="DF773" s="162" t="str">
        <f>IF('Formato 4_Ppto'!Z803&lt;&gt;"",'Formato 4_Ppto'!Z803,"")</f>
        <v/>
      </c>
      <c r="DG773" s="162" t="str">
        <f>IF('Formato 4_Ppto'!AA803&lt;&gt;"",'Formato 4_Ppto'!AA803,"")</f>
        <v/>
      </c>
      <c r="DH773" s="162" t="str">
        <f>IF('Formato 4_Ppto'!AB803&lt;&gt;"",'Formato 4_Ppto'!AB803,"")</f>
        <v/>
      </c>
      <c r="DI773" s="162" t="str">
        <f>IF('Formato 4_Ppto'!AC803&lt;&gt;"",'Formato 4_Ppto'!AC803,"")</f>
        <v/>
      </c>
      <c r="DJ773" s="162" t="str">
        <f>IF('Formato 4_Ppto'!AD803&lt;&gt;"",'Formato 4_Ppto'!AD803,"")</f>
        <v/>
      </c>
      <c r="DK773" s="162" t="str">
        <f>IF('Formato 4_Ppto'!AE803&lt;&gt;"",'Formato 4_Ppto'!AE803,"")</f>
        <v/>
      </c>
      <c r="DL773" s="162" t="str">
        <f>IF('Formato 4_Ppto'!AF803&lt;&gt;"",'Formato 4_Ppto'!AF803,"")</f>
        <v/>
      </c>
      <c r="DM773" s="162" t="str">
        <f>IF('Formato 4_Ppto'!AG803&lt;&gt;"",'Formato 4_Ppto'!AG803,"")</f>
        <v/>
      </c>
      <c r="DN773" s="162" t="str">
        <f>IF('Formato 4_Ppto'!AH803&lt;&gt;"",'Formato 4_Ppto'!AH803,"")</f>
        <v/>
      </c>
      <c r="DO773" s="162" t="str">
        <f>IF('Formato 4_Ppto'!AI803&lt;&gt;"",'Formato 4_Ppto'!AI803,"")</f>
        <v/>
      </c>
      <c r="DP773" s="163" t="str">
        <f>IF('Formato 4_Ppto'!AJ803&lt;&gt;"",'Formato 4_Ppto'!AJ803,"")</f>
        <v/>
      </c>
    </row>
    <row r="774" spans="2:120" x14ac:dyDescent="0.3">
      <c r="B774" s="13" t="str">
        <f>IF(OR(Tabla6[[#This Row],[IDA]]="",Tabla6[[#This Row],[IDT]]="",Tabla6[[#This Row],[IDI]]=""),"",Tabla6[[#This Row],[IDA]]&amp;"."&amp;Tabla6[[#This Row],[IDT]]&amp;"."&amp;Tabla6[[#This Row],[IDI]])</f>
        <v/>
      </c>
      <c r="C774" s="13" t="str">
        <f>IF(Formato_02!$B$14&lt;&gt;"",0,"")</f>
        <v/>
      </c>
      <c r="D774" s="13" t="str">
        <f>IF(Formato_02!$H$9&lt;&gt;"",Formato_02!$H$9,"")</f>
        <v/>
      </c>
      <c r="E774" s="24" t="str">
        <f t="shared" si="96"/>
        <v/>
      </c>
      <c r="F774" s="24" t="str">
        <f>IF(Formato_02!$B$14&lt;&gt;"",Formato_02!$B$14,"")</f>
        <v/>
      </c>
      <c r="G774" s="22" t="str">
        <f>IF('Formato 3_Gantt'!C779&lt;&gt;"",'Formato 3_Gantt'!C779,"")</f>
        <v/>
      </c>
      <c r="H774" s="13" t="str">
        <f>IF('Formato 3_Gantt'!D$8&lt;&gt;"",'Formato 3_Gantt'!D$8,"")</f>
        <v/>
      </c>
      <c r="I774" s="13" t="str">
        <f>IF('Formato 3_Gantt'!E$8&lt;&gt;"",'Formato 3_Gantt'!E$8,"")</f>
        <v/>
      </c>
      <c r="J774" s="13" t="str">
        <f>IF('Formato 3_Gantt'!F$8&lt;&gt;"",'Formato 3_Gantt'!F$8,"")</f>
        <v/>
      </c>
      <c r="K774" s="158" t="str">
        <f>IF('Formato 3_Gantt'!G$8&lt;&gt;"",'Formato 3_Gantt'!G$8,"")</f>
        <v/>
      </c>
      <c r="L774" s="158" t="str">
        <f>IF('Formato 3_Gantt'!H$8&lt;&gt;"",'Formato 3_Gantt'!H$8,"")</f>
        <v/>
      </c>
      <c r="M774" s="13" t="str">
        <f>IF('Formato 3_Gantt'!BL$8&lt;&gt;"",'Formato 3_Gantt'!BL$8,"")</f>
        <v/>
      </c>
      <c r="N774" s="13" t="str">
        <f>IF('Formato 3_Gantt'!BM$8&lt;&gt;"",'Formato 3_Gantt'!BM$8,"")</f>
        <v/>
      </c>
      <c r="O774" s="13" t="str">
        <f>IF('Formato 3_Gantt'!BN$8&lt;&gt;"",'Formato 3_Gantt'!BN$8,"")</f>
        <v/>
      </c>
      <c r="P774" s="13" t="str">
        <f>IF('Formato 3_Gantt'!BO$8&lt;&gt;"",'Formato 3_Gantt'!BO$8,"")</f>
        <v/>
      </c>
      <c r="Q774" s="13" t="str">
        <f>IF('Formato 3_Gantt'!BP$8&lt;&gt;"",'Formato 3_Gantt'!BP$8,"")</f>
        <v/>
      </c>
      <c r="R774" s="13" t="str">
        <f>IF('Formato 3_Gantt'!BQ$8&lt;&gt;"",'Formato 3_Gantt'!BQ$8,"")</f>
        <v/>
      </c>
      <c r="S774" s="13" t="str">
        <f>IF('Formato 3_Gantt'!BR$8&lt;&gt;"",'Formato 3_Gantt'!BR$8,"")</f>
        <v/>
      </c>
      <c r="T774" s="13" t="str">
        <f>IF('Formato 3_Gantt'!BS$8&lt;&gt;"",'Formato 3_Gantt'!BS$8,"")</f>
        <v/>
      </c>
      <c r="U774" s="13" t="str">
        <f>IF('Formato 3_Gantt'!BT$8&lt;&gt;"",'Formato 3_Gantt'!BT$8,"")</f>
        <v/>
      </c>
      <c r="V774" s="13" t="str">
        <f>IF('Formato 3_Gantt'!BU$8&lt;&gt;"",'Formato 3_Gantt'!BU$8,"")</f>
        <v/>
      </c>
      <c r="W774" s="13" t="str">
        <f>IF('Formato 3_Gantt'!BV$8&lt;&gt;"",'Formato 3_Gantt'!BV$8,"")</f>
        <v/>
      </c>
      <c r="X774" s="13" t="str">
        <f>IF('Formato 3_Gantt'!BW$8&lt;&gt;"",'Formato 3_Gantt'!BW$8,"")</f>
        <v/>
      </c>
      <c r="Y774" s="13" t="str">
        <f>IF('Formato 3_Gantt'!BX$8&lt;&gt;"",'Formato 3_Gantt'!BX$8,"")</f>
        <v/>
      </c>
      <c r="Z774" s="162" t="str">
        <f>IF(Formato_02!S$15&lt;&gt;"",Formato_02!S$15,"")</f>
        <v/>
      </c>
      <c r="AA774" s="162" t="str">
        <f>IF(Formato_02!T$15&lt;&gt;"",Formato_02!T$15,"")</f>
        <v/>
      </c>
      <c r="AB774" s="162" t="str">
        <f>IF(Formato_02!U$15&lt;&gt;"",Formato_02!U$15,"")</f>
        <v/>
      </c>
      <c r="AC774" s="162" t="str">
        <f>IF(Formato_02!V$15&lt;&gt;"",Formato_02!V$15,"")</f>
        <v/>
      </c>
      <c r="AD774" s="162" t="str">
        <f>IF(Formato_02!W$15&lt;&gt;"",Formato_02!W$15,"")</f>
        <v/>
      </c>
      <c r="AE774" s="162" t="str">
        <f>IF(Formato_02!X$15&lt;&gt;"",Formato_02!X$15,"")</f>
        <v/>
      </c>
      <c r="AF774" s="162" t="str">
        <f>IF(Formato_02!Y$15&lt;&gt;"",Formato_02!Y$15,"")</f>
        <v/>
      </c>
      <c r="AG774" s="162" t="str">
        <f>IF(Formato_02!Z$15&lt;&gt;"",Formato_02!Z$15,"")</f>
        <v/>
      </c>
      <c r="AH774" s="162" t="str">
        <f>IF(Formato_02!AA$15&lt;&gt;"",Formato_02!AA$15,"")</f>
        <v/>
      </c>
      <c r="AI774" s="162" t="str">
        <f>IF(Formato_02!AB$15&lt;&gt;"",Formato_02!AB$15,"")</f>
        <v/>
      </c>
      <c r="AJ774" s="162" t="str">
        <f>IF(Formato_02!AC$15&lt;&gt;"",Formato_02!AC$15,"")</f>
        <v/>
      </c>
      <c r="AK774" s="162" t="str">
        <f>IF(Formato_02!AD$15&lt;&gt;"",Formato_02!AD$15,"")</f>
        <v/>
      </c>
      <c r="AL774" s="162" t="str">
        <f>IF(Formato_02!$N$14&lt;&gt;"",Formato_02!$N$14,"")</f>
        <v/>
      </c>
      <c r="AM774" s="13" t="str">
        <f>IF(Formato_02!$X$4&lt;&gt;"","AN","")</f>
        <v/>
      </c>
      <c r="AN774" s="24" t="str">
        <f t="shared" si="97"/>
        <v/>
      </c>
      <c r="AO774" s="13" t="str">
        <f>IF(Formato_02!$Y$4&lt;&gt;"","P027","")</f>
        <v/>
      </c>
      <c r="AP774" s="24" t="str">
        <f t="shared" si="98"/>
        <v/>
      </c>
      <c r="AQ774" s="13" t="str">
        <f>IF(Formato_02!$Z$4&lt;&gt;"","PNCVG","")</f>
        <v/>
      </c>
      <c r="AR774" s="24" t="str">
        <f t="shared" si="99"/>
        <v/>
      </c>
      <c r="AS774" s="13" t="str">
        <f>IF(Formato_02!$AA$4&lt;&gt;"","PNFF","")</f>
        <v/>
      </c>
      <c r="AT774" s="24" t="str">
        <f t="shared" si="100"/>
        <v/>
      </c>
      <c r="AU774" s="13" t="str">
        <f>IF(Formato_02!$AB$4&lt;&gt;"","PNPAM","")</f>
        <v/>
      </c>
      <c r="AV774" s="24" t="str">
        <f t="shared" si="101"/>
        <v/>
      </c>
      <c r="AW774" s="13" t="str">
        <f>IF(Formato_02!$AC$4&lt;&gt;"","PNAIA","")</f>
        <v/>
      </c>
      <c r="AX774" s="24" t="str">
        <f t="shared" si="102"/>
        <v/>
      </c>
      <c r="AY774" s="13" t="str">
        <f>IF(Formato_02!$AD$4&lt;&gt;"","PIO","")</f>
        <v/>
      </c>
      <c r="AZ774" s="24" t="str">
        <f t="shared" si="103"/>
        <v/>
      </c>
      <c r="BA774" s="13" t="str">
        <f>IF('Formato 3_Gantt'!B$34&lt;&gt;"",'Formato 3_Gantt'!A$34,"")</f>
        <v/>
      </c>
      <c r="BB774" s="24" t="str">
        <f>IF('Formato 3_Gantt'!B$34&lt;&gt;"",'Formato 3_Gantt'!B$34,"")</f>
        <v/>
      </c>
      <c r="BC774" s="22" t="str">
        <f>IF('Formato 3_Gantt'!C$34&lt;&gt;"",'Formato 3_Gantt'!C$34,"")</f>
        <v/>
      </c>
      <c r="BD774" s="13" t="str">
        <f>IF('Formato 3_Gantt'!D$34&lt;&gt;"",'Formato 3_Gantt'!D$34,"")</f>
        <v/>
      </c>
      <c r="BE774" s="161" t="str">
        <f>IF('Formato 3_Gantt'!E$34&lt;&gt;"",'Formato 3_Gantt'!E$34,"")</f>
        <v/>
      </c>
      <c r="BF774" s="13" t="str">
        <f>IF('Formato 3_Gantt'!F$34&lt;&gt;"",'Formato 3_Gantt'!F$34,"")</f>
        <v/>
      </c>
      <c r="BG774" s="158" t="str">
        <f>IF('Formato 3_Gantt'!G$34&lt;&gt;"",'Formato 3_Gantt'!G$34,"")</f>
        <v/>
      </c>
      <c r="BH774" s="158" t="str">
        <f>IF('Formato 3_Gantt'!H$34&lt;&gt;"",'Formato 3_Gantt'!H$34,"")</f>
        <v/>
      </c>
      <c r="BI774" s="161" t="str">
        <f>IF('Formato 3_Gantt'!BL$34&lt;&gt;"",'Formato 3_Gantt'!BL$34,"")</f>
        <v/>
      </c>
      <c r="BJ774" s="161" t="str">
        <f>IF('Formato 3_Gantt'!BM$34&lt;&gt;"",'Formato 3_Gantt'!BM$34,"")</f>
        <v/>
      </c>
      <c r="BK774" s="161" t="str">
        <f>IF('Formato 3_Gantt'!BN$34&lt;&gt;"",'Formato 3_Gantt'!BN$34,"")</f>
        <v/>
      </c>
      <c r="BL774" s="161" t="str">
        <f>IF('Formato 3_Gantt'!BO$34&lt;&gt;"",'Formato 3_Gantt'!BO$34,"")</f>
        <v/>
      </c>
      <c r="BM774" s="161" t="str">
        <f>IF('Formato 3_Gantt'!BP$34&lt;&gt;"",'Formato 3_Gantt'!BP$34,"")</f>
        <v/>
      </c>
      <c r="BN774" s="161" t="str">
        <f>IF('Formato 3_Gantt'!BQ$34&lt;&gt;"",'Formato 3_Gantt'!BQ$34,"")</f>
        <v/>
      </c>
      <c r="BO774" s="161" t="str">
        <f>IF('Formato 3_Gantt'!BR$34&lt;&gt;"",'Formato 3_Gantt'!BR$34,"")</f>
        <v/>
      </c>
      <c r="BP774" s="161" t="str">
        <f>IF('Formato 3_Gantt'!BS$34&lt;&gt;"",'Formato 3_Gantt'!BS$34,"")</f>
        <v/>
      </c>
      <c r="BQ774" s="161" t="str">
        <f>IF('Formato 3_Gantt'!BT$34&lt;&gt;"",'Formato 3_Gantt'!BT$34,"")</f>
        <v/>
      </c>
      <c r="BR774" s="161" t="str">
        <f>IF('Formato 3_Gantt'!BU$34&lt;&gt;"",'Formato 3_Gantt'!BU$34,"")</f>
        <v/>
      </c>
      <c r="BS774" s="161" t="str">
        <f>IF('Formato 3_Gantt'!BV$34&lt;&gt;"",'Formato 3_Gantt'!BV$34,"")</f>
        <v/>
      </c>
      <c r="BT774" s="161" t="str">
        <f>IF('Formato 3_Gantt'!BW$34&lt;&gt;"",'Formato 3_Gantt'!BW$34,"")</f>
        <v/>
      </c>
      <c r="BU774" s="161" t="str">
        <f>IF('Formato 3_Gantt'!BX$34&lt;&gt;"",'Formato 3_Gantt'!BX$34,"")</f>
        <v/>
      </c>
      <c r="BV774" s="163" t="str">
        <f>IF('Formato 4_Ppto'!I$782&lt;&gt;"",'Formato 4_Ppto'!I$782,"")</f>
        <v/>
      </c>
      <c r="BW774" s="162" t="str">
        <f>IF('Formato 4_Ppto'!X$782&lt;&gt;"",'Formato 4_Ppto'!X$782,"")</f>
        <v/>
      </c>
      <c r="BX774" s="162" t="str">
        <f>IF('Formato 4_Ppto'!Y$782&lt;&gt;"",'Formato 4_Ppto'!Y$782,"")</f>
        <v/>
      </c>
      <c r="BY774" s="162" t="str">
        <f>IF('Formato 4_Ppto'!Z$782&lt;&gt;"",'Formato 4_Ppto'!Z$782,"")</f>
        <v/>
      </c>
      <c r="BZ774" s="162" t="str">
        <f>IF('Formato 4_Ppto'!AA$782&lt;&gt;"",'Formato 4_Ppto'!AA$782,"")</f>
        <v/>
      </c>
      <c r="CA774" s="162" t="str">
        <f>IF('Formato 4_Ppto'!AB$782&lt;&gt;"",'Formato 4_Ppto'!AB$782,"")</f>
        <v/>
      </c>
      <c r="CB774" s="162" t="str">
        <f>IF('Formato 4_Ppto'!AC$782&lt;&gt;"",'Formato 4_Ppto'!AC$782,"")</f>
        <v/>
      </c>
      <c r="CC774" s="162" t="str">
        <f>IF('Formato 4_Ppto'!AD$782&lt;&gt;"",'Formato 4_Ppto'!AD$782,"")</f>
        <v/>
      </c>
      <c r="CD774" s="162" t="str">
        <f>IF('Formato 4_Ppto'!AE$782&lt;&gt;"",'Formato 4_Ppto'!AE$782,"")</f>
        <v/>
      </c>
      <c r="CE774" s="162" t="str">
        <f>IF('Formato 4_Ppto'!AF$782&lt;&gt;"",'Formato 4_Ppto'!AF$782,"")</f>
        <v/>
      </c>
      <c r="CF774" s="162" t="str">
        <f>IF('Formato 4_Ppto'!AG$782&lt;&gt;"",'Formato 4_Ppto'!AG$782,"")</f>
        <v/>
      </c>
      <c r="CG774" s="162" t="str">
        <f>IF('Formato 4_Ppto'!AH$782&lt;&gt;"",'Formato 4_Ppto'!AH$782,"")</f>
        <v/>
      </c>
      <c r="CH774" s="162" t="str">
        <f>IF('Formato 4_Ppto'!AI$782&lt;&gt;"",'Formato 4_Ppto'!AI$782,"")</f>
        <v/>
      </c>
      <c r="CI774" s="163" t="str">
        <f>IF('Formato 4_Ppto'!AJ$782&lt;&gt;"",'Formato 4_Ppto'!AJ$782,"")</f>
        <v/>
      </c>
      <c r="CJ774" s="13" t="str">
        <f>IF('Formato 4_Ppto'!B804&lt;&gt;"",'Formato 4_Ppto'!A804,"")</f>
        <v/>
      </c>
      <c r="CK774" s="24" t="str">
        <f>IF('Formato 4_Ppto'!B804&lt;&gt;"",'Formato 4_Ppto'!B804,"")</f>
        <v/>
      </c>
      <c r="CL774" s="22" t="str">
        <f>IF('Formato 4_Ppto'!C804&lt;&gt;"",'Formato 4_Ppto'!C804,"")</f>
        <v/>
      </c>
      <c r="CM774" s="24" t="str">
        <f>IF('Formato 4_Ppto'!D804&lt;&gt;"",'Formato 4_Ppto'!D804,"")</f>
        <v/>
      </c>
      <c r="CN774" s="161" t="str">
        <f>IF('Formato 4_Ppto'!E804&lt;&gt;"",'Formato 4_Ppto'!E804,"")</f>
        <v/>
      </c>
      <c r="CO774" s="161" t="str">
        <f>IF('Formato 4_Ppto'!G804&lt;&gt;"",'Formato 4_Ppto'!G804,"")</f>
        <v/>
      </c>
      <c r="CP774" s="163" t="str">
        <f>IF('Formato 4_Ppto'!I804&lt;&gt;"",'Formato 4_Ppto'!I804,"")</f>
        <v/>
      </c>
      <c r="CQ774" s="161" t="str">
        <f>IF('Formato 4_Ppto'!K804&lt;&gt;"",'Formato 4_Ppto'!K804,"")</f>
        <v/>
      </c>
      <c r="CR774" s="161" t="str">
        <f>IF('Formato 4_Ppto'!L804&lt;&gt;"",'Formato 4_Ppto'!L804,"")</f>
        <v/>
      </c>
      <c r="CS774" s="161" t="str">
        <f>IF('Formato 4_Ppto'!M804&lt;&gt;"",'Formato 4_Ppto'!M804,"")</f>
        <v/>
      </c>
      <c r="CT774" s="161" t="str">
        <f>IF('Formato 4_Ppto'!N804&lt;&gt;"",'Formato 4_Ppto'!N804,"")</f>
        <v/>
      </c>
      <c r="CU774" s="161" t="str">
        <f>IF('Formato 4_Ppto'!O804&lt;&gt;"",'Formato 4_Ppto'!O804,"")</f>
        <v/>
      </c>
      <c r="CV774" s="161" t="str">
        <f>IF('Formato 4_Ppto'!P804&lt;&gt;"",'Formato 4_Ppto'!P804,"")</f>
        <v/>
      </c>
      <c r="CW774" s="161" t="str">
        <f>IF('Formato 4_Ppto'!Q804&lt;&gt;"",'Formato 4_Ppto'!Q804,"")</f>
        <v/>
      </c>
      <c r="CX774" s="161" t="str">
        <f>IF('Formato 4_Ppto'!R804&lt;&gt;"",'Formato 4_Ppto'!R804,"")</f>
        <v/>
      </c>
      <c r="CY774" s="161" t="str">
        <f>IF('Formato 4_Ppto'!S804&lt;&gt;"",'Formato 4_Ppto'!S804,"")</f>
        <v/>
      </c>
      <c r="CZ774" s="161" t="str">
        <f>IF('Formato 4_Ppto'!T804&lt;&gt;"",'Formato 4_Ppto'!T804,"")</f>
        <v/>
      </c>
      <c r="DA774" s="161" t="str">
        <f>IF('Formato 4_Ppto'!U804&lt;&gt;"",'Formato 4_Ppto'!U804,"")</f>
        <v/>
      </c>
      <c r="DB774" s="161" t="str">
        <f>IF('Formato 4_Ppto'!V804&lt;&gt;"",'Formato 4_Ppto'!V804,"")</f>
        <v/>
      </c>
      <c r="DC774" s="161" t="str">
        <f>IF('Formato 4_Ppto'!W804&lt;&gt;"",'Formato 4_Ppto'!W804,"")</f>
        <v/>
      </c>
      <c r="DD774" s="162" t="str">
        <f>IF('Formato 4_Ppto'!X804&lt;&gt;"",'Formato 4_Ppto'!X804,"")</f>
        <v/>
      </c>
      <c r="DE774" s="162" t="str">
        <f>IF('Formato 4_Ppto'!Y804&lt;&gt;"",'Formato 4_Ppto'!Y804,"")</f>
        <v/>
      </c>
      <c r="DF774" s="162" t="str">
        <f>IF('Formato 4_Ppto'!Z804&lt;&gt;"",'Formato 4_Ppto'!Z804,"")</f>
        <v/>
      </c>
      <c r="DG774" s="162" t="str">
        <f>IF('Formato 4_Ppto'!AA804&lt;&gt;"",'Formato 4_Ppto'!AA804,"")</f>
        <v/>
      </c>
      <c r="DH774" s="162" t="str">
        <f>IF('Formato 4_Ppto'!AB804&lt;&gt;"",'Formato 4_Ppto'!AB804,"")</f>
        <v/>
      </c>
      <c r="DI774" s="162" t="str">
        <f>IF('Formato 4_Ppto'!AC804&lt;&gt;"",'Formato 4_Ppto'!AC804,"")</f>
        <v/>
      </c>
      <c r="DJ774" s="162" t="str">
        <f>IF('Formato 4_Ppto'!AD804&lt;&gt;"",'Formato 4_Ppto'!AD804,"")</f>
        <v/>
      </c>
      <c r="DK774" s="162" t="str">
        <f>IF('Formato 4_Ppto'!AE804&lt;&gt;"",'Formato 4_Ppto'!AE804,"")</f>
        <v/>
      </c>
      <c r="DL774" s="162" t="str">
        <f>IF('Formato 4_Ppto'!AF804&lt;&gt;"",'Formato 4_Ppto'!AF804,"")</f>
        <v/>
      </c>
      <c r="DM774" s="162" t="str">
        <f>IF('Formato 4_Ppto'!AG804&lt;&gt;"",'Formato 4_Ppto'!AG804,"")</f>
        <v/>
      </c>
      <c r="DN774" s="162" t="str">
        <f>IF('Formato 4_Ppto'!AH804&lt;&gt;"",'Formato 4_Ppto'!AH804,"")</f>
        <v/>
      </c>
      <c r="DO774" s="162" t="str">
        <f>IF('Formato 4_Ppto'!AI804&lt;&gt;"",'Formato 4_Ppto'!AI804,"")</f>
        <v/>
      </c>
      <c r="DP774" s="163" t="str">
        <f>IF('Formato 4_Ppto'!AJ804&lt;&gt;"",'Formato 4_Ppto'!AJ804,"")</f>
        <v/>
      </c>
    </row>
    <row r="775" spans="2:120" x14ac:dyDescent="0.3">
      <c r="B775" s="13" t="str">
        <f>IF(OR(Tabla6[[#This Row],[IDA]]="",Tabla6[[#This Row],[IDT]]="",Tabla6[[#This Row],[IDI]]=""),"",Tabla6[[#This Row],[IDA]]&amp;"."&amp;Tabla6[[#This Row],[IDT]]&amp;"."&amp;Tabla6[[#This Row],[IDI]])</f>
        <v/>
      </c>
      <c r="C775" s="13" t="str">
        <f>IF(Formato_02!$B$14&lt;&gt;"",0,"")</f>
        <v/>
      </c>
      <c r="D775" s="13" t="str">
        <f>IF(Formato_02!$H$9&lt;&gt;"",Formato_02!$H$9,"")</f>
        <v/>
      </c>
      <c r="E775" s="24" t="str">
        <f t="shared" si="96"/>
        <v/>
      </c>
      <c r="F775" s="24" t="str">
        <f>IF(Formato_02!$B$14&lt;&gt;"",Formato_02!$B$14,"")</f>
        <v/>
      </c>
      <c r="G775" s="22" t="str">
        <f>IF('Formato 3_Gantt'!C780&lt;&gt;"",'Formato 3_Gantt'!C780,"")</f>
        <v/>
      </c>
      <c r="H775" s="13" t="str">
        <f>IF('Formato 3_Gantt'!D$8&lt;&gt;"",'Formato 3_Gantt'!D$8,"")</f>
        <v/>
      </c>
      <c r="I775" s="13" t="str">
        <f>IF('Formato 3_Gantt'!E$8&lt;&gt;"",'Formato 3_Gantt'!E$8,"")</f>
        <v/>
      </c>
      <c r="J775" s="13" t="str">
        <f>IF('Formato 3_Gantt'!F$8&lt;&gt;"",'Formato 3_Gantt'!F$8,"")</f>
        <v/>
      </c>
      <c r="K775" s="158" t="str">
        <f>IF('Formato 3_Gantt'!G$8&lt;&gt;"",'Formato 3_Gantt'!G$8,"")</f>
        <v/>
      </c>
      <c r="L775" s="158" t="str">
        <f>IF('Formato 3_Gantt'!H$8&lt;&gt;"",'Formato 3_Gantt'!H$8,"")</f>
        <v/>
      </c>
      <c r="M775" s="13" t="str">
        <f>IF('Formato 3_Gantt'!BL$8&lt;&gt;"",'Formato 3_Gantt'!BL$8,"")</f>
        <v/>
      </c>
      <c r="N775" s="13" t="str">
        <f>IF('Formato 3_Gantt'!BM$8&lt;&gt;"",'Formato 3_Gantt'!BM$8,"")</f>
        <v/>
      </c>
      <c r="O775" s="13" t="str">
        <f>IF('Formato 3_Gantt'!BN$8&lt;&gt;"",'Formato 3_Gantt'!BN$8,"")</f>
        <v/>
      </c>
      <c r="P775" s="13" t="str">
        <f>IF('Formato 3_Gantt'!BO$8&lt;&gt;"",'Formato 3_Gantt'!BO$8,"")</f>
        <v/>
      </c>
      <c r="Q775" s="13" t="str">
        <f>IF('Formato 3_Gantt'!BP$8&lt;&gt;"",'Formato 3_Gantt'!BP$8,"")</f>
        <v/>
      </c>
      <c r="R775" s="13" t="str">
        <f>IF('Formato 3_Gantt'!BQ$8&lt;&gt;"",'Formato 3_Gantt'!BQ$8,"")</f>
        <v/>
      </c>
      <c r="S775" s="13" t="str">
        <f>IF('Formato 3_Gantt'!BR$8&lt;&gt;"",'Formato 3_Gantt'!BR$8,"")</f>
        <v/>
      </c>
      <c r="T775" s="13" t="str">
        <f>IF('Formato 3_Gantt'!BS$8&lt;&gt;"",'Formato 3_Gantt'!BS$8,"")</f>
        <v/>
      </c>
      <c r="U775" s="13" t="str">
        <f>IF('Formato 3_Gantt'!BT$8&lt;&gt;"",'Formato 3_Gantt'!BT$8,"")</f>
        <v/>
      </c>
      <c r="V775" s="13" t="str">
        <f>IF('Formato 3_Gantt'!BU$8&lt;&gt;"",'Formato 3_Gantt'!BU$8,"")</f>
        <v/>
      </c>
      <c r="W775" s="13" t="str">
        <f>IF('Formato 3_Gantt'!BV$8&lt;&gt;"",'Formato 3_Gantt'!BV$8,"")</f>
        <v/>
      </c>
      <c r="X775" s="13" t="str">
        <f>IF('Formato 3_Gantt'!BW$8&lt;&gt;"",'Formato 3_Gantt'!BW$8,"")</f>
        <v/>
      </c>
      <c r="Y775" s="13" t="str">
        <f>IF('Formato 3_Gantt'!BX$8&lt;&gt;"",'Formato 3_Gantt'!BX$8,"")</f>
        <v/>
      </c>
      <c r="Z775" s="162" t="str">
        <f>IF(Formato_02!S$15&lt;&gt;"",Formato_02!S$15,"")</f>
        <v/>
      </c>
      <c r="AA775" s="162" t="str">
        <f>IF(Formato_02!T$15&lt;&gt;"",Formato_02!T$15,"")</f>
        <v/>
      </c>
      <c r="AB775" s="162" t="str">
        <f>IF(Formato_02!U$15&lt;&gt;"",Formato_02!U$15,"")</f>
        <v/>
      </c>
      <c r="AC775" s="162" t="str">
        <f>IF(Formato_02!V$15&lt;&gt;"",Formato_02!V$15,"")</f>
        <v/>
      </c>
      <c r="AD775" s="162" t="str">
        <f>IF(Formato_02!W$15&lt;&gt;"",Formato_02!W$15,"")</f>
        <v/>
      </c>
      <c r="AE775" s="162" t="str">
        <f>IF(Formato_02!X$15&lt;&gt;"",Formato_02!X$15,"")</f>
        <v/>
      </c>
      <c r="AF775" s="162" t="str">
        <f>IF(Formato_02!Y$15&lt;&gt;"",Formato_02!Y$15,"")</f>
        <v/>
      </c>
      <c r="AG775" s="162" t="str">
        <f>IF(Formato_02!Z$15&lt;&gt;"",Formato_02!Z$15,"")</f>
        <v/>
      </c>
      <c r="AH775" s="162" t="str">
        <f>IF(Formato_02!AA$15&lt;&gt;"",Formato_02!AA$15,"")</f>
        <v/>
      </c>
      <c r="AI775" s="162" t="str">
        <f>IF(Formato_02!AB$15&lt;&gt;"",Formato_02!AB$15,"")</f>
        <v/>
      </c>
      <c r="AJ775" s="162" t="str">
        <f>IF(Formato_02!AC$15&lt;&gt;"",Formato_02!AC$15,"")</f>
        <v/>
      </c>
      <c r="AK775" s="162" t="str">
        <f>IF(Formato_02!AD$15&lt;&gt;"",Formato_02!AD$15,"")</f>
        <v/>
      </c>
      <c r="AL775" s="162" t="str">
        <f>IF(Formato_02!$N$14&lt;&gt;"",Formato_02!$N$14,"")</f>
        <v/>
      </c>
      <c r="AM775" s="13" t="str">
        <f>IF(Formato_02!$X$4&lt;&gt;"","AN","")</f>
        <v/>
      </c>
      <c r="AN775" s="24" t="str">
        <f t="shared" si="97"/>
        <v/>
      </c>
      <c r="AO775" s="13" t="str">
        <f>IF(Formato_02!$Y$4&lt;&gt;"","P027","")</f>
        <v/>
      </c>
      <c r="AP775" s="24" t="str">
        <f t="shared" si="98"/>
        <v/>
      </c>
      <c r="AQ775" s="13" t="str">
        <f>IF(Formato_02!$Z$4&lt;&gt;"","PNCVG","")</f>
        <v/>
      </c>
      <c r="AR775" s="24" t="str">
        <f t="shared" si="99"/>
        <v/>
      </c>
      <c r="AS775" s="13" t="str">
        <f>IF(Formato_02!$AA$4&lt;&gt;"","PNFF","")</f>
        <v/>
      </c>
      <c r="AT775" s="24" t="str">
        <f t="shared" si="100"/>
        <v/>
      </c>
      <c r="AU775" s="13" t="str">
        <f>IF(Formato_02!$AB$4&lt;&gt;"","PNPAM","")</f>
        <v/>
      </c>
      <c r="AV775" s="24" t="str">
        <f t="shared" si="101"/>
        <v/>
      </c>
      <c r="AW775" s="13" t="str">
        <f>IF(Formato_02!$AC$4&lt;&gt;"","PNAIA","")</f>
        <v/>
      </c>
      <c r="AX775" s="24" t="str">
        <f t="shared" si="102"/>
        <v/>
      </c>
      <c r="AY775" s="13" t="str">
        <f>IF(Formato_02!$AD$4&lt;&gt;"","PIO","")</f>
        <v/>
      </c>
      <c r="AZ775" s="24" t="str">
        <f t="shared" si="103"/>
        <v/>
      </c>
      <c r="BA775" s="13" t="str">
        <f>IF('Formato 3_Gantt'!B$34&lt;&gt;"",'Formato 3_Gantt'!A$34,"")</f>
        <v/>
      </c>
      <c r="BB775" s="24" t="str">
        <f>IF('Formato 3_Gantt'!B$34&lt;&gt;"",'Formato 3_Gantt'!B$34,"")</f>
        <v/>
      </c>
      <c r="BC775" s="22" t="str">
        <f>IF('Formato 3_Gantt'!C$34&lt;&gt;"",'Formato 3_Gantt'!C$34,"")</f>
        <v/>
      </c>
      <c r="BD775" s="13" t="str">
        <f>IF('Formato 3_Gantt'!D$34&lt;&gt;"",'Formato 3_Gantt'!D$34,"")</f>
        <v/>
      </c>
      <c r="BE775" s="161" t="str">
        <f>IF('Formato 3_Gantt'!E$34&lt;&gt;"",'Formato 3_Gantt'!E$34,"")</f>
        <v/>
      </c>
      <c r="BF775" s="13" t="str">
        <f>IF('Formato 3_Gantt'!F$34&lt;&gt;"",'Formato 3_Gantt'!F$34,"")</f>
        <v/>
      </c>
      <c r="BG775" s="158" t="str">
        <f>IF('Formato 3_Gantt'!G$34&lt;&gt;"",'Formato 3_Gantt'!G$34,"")</f>
        <v/>
      </c>
      <c r="BH775" s="158" t="str">
        <f>IF('Formato 3_Gantt'!H$34&lt;&gt;"",'Formato 3_Gantt'!H$34,"")</f>
        <v/>
      </c>
      <c r="BI775" s="161" t="str">
        <f>IF('Formato 3_Gantt'!BL$34&lt;&gt;"",'Formato 3_Gantt'!BL$34,"")</f>
        <v/>
      </c>
      <c r="BJ775" s="161" t="str">
        <f>IF('Formato 3_Gantt'!BM$34&lt;&gt;"",'Formato 3_Gantt'!BM$34,"")</f>
        <v/>
      </c>
      <c r="BK775" s="161" t="str">
        <f>IF('Formato 3_Gantt'!BN$34&lt;&gt;"",'Formato 3_Gantt'!BN$34,"")</f>
        <v/>
      </c>
      <c r="BL775" s="161" t="str">
        <f>IF('Formato 3_Gantt'!BO$34&lt;&gt;"",'Formato 3_Gantt'!BO$34,"")</f>
        <v/>
      </c>
      <c r="BM775" s="161" t="str">
        <f>IF('Formato 3_Gantt'!BP$34&lt;&gt;"",'Formato 3_Gantt'!BP$34,"")</f>
        <v/>
      </c>
      <c r="BN775" s="161" t="str">
        <f>IF('Formato 3_Gantt'!BQ$34&lt;&gt;"",'Formato 3_Gantt'!BQ$34,"")</f>
        <v/>
      </c>
      <c r="BO775" s="161" t="str">
        <f>IF('Formato 3_Gantt'!BR$34&lt;&gt;"",'Formato 3_Gantt'!BR$34,"")</f>
        <v/>
      </c>
      <c r="BP775" s="161" t="str">
        <f>IF('Formato 3_Gantt'!BS$34&lt;&gt;"",'Formato 3_Gantt'!BS$34,"")</f>
        <v/>
      </c>
      <c r="BQ775" s="161" t="str">
        <f>IF('Formato 3_Gantt'!BT$34&lt;&gt;"",'Formato 3_Gantt'!BT$34,"")</f>
        <v/>
      </c>
      <c r="BR775" s="161" t="str">
        <f>IF('Formato 3_Gantt'!BU$34&lt;&gt;"",'Formato 3_Gantt'!BU$34,"")</f>
        <v/>
      </c>
      <c r="BS775" s="161" t="str">
        <f>IF('Formato 3_Gantt'!BV$34&lt;&gt;"",'Formato 3_Gantt'!BV$34,"")</f>
        <v/>
      </c>
      <c r="BT775" s="161" t="str">
        <f>IF('Formato 3_Gantt'!BW$34&lt;&gt;"",'Formato 3_Gantt'!BW$34,"")</f>
        <v/>
      </c>
      <c r="BU775" s="161" t="str">
        <f>IF('Formato 3_Gantt'!BX$34&lt;&gt;"",'Formato 3_Gantt'!BX$34,"")</f>
        <v/>
      </c>
      <c r="BV775" s="163" t="str">
        <f>IF('Formato 4_Ppto'!I$782&lt;&gt;"",'Formato 4_Ppto'!I$782,"")</f>
        <v/>
      </c>
      <c r="BW775" s="162" t="str">
        <f>IF('Formato 4_Ppto'!X$782&lt;&gt;"",'Formato 4_Ppto'!X$782,"")</f>
        <v/>
      </c>
      <c r="BX775" s="162" t="str">
        <f>IF('Formato 4_Ppto'!Y$782&lt;&gt;"",'Formato 4_Ppto'!Y$782,"")</f>
        <v/>
      </c>
      <c r="BY775" s="162" t="str">
        <f>IF('Formato 4_Ppto'!Z$782&lt;&gt;"",'Formato 4_Ppto'!Z$782,"")</f>
        <v/>
      </c>
      <c r="BZ775" s="162" t="str">
        <f>IF('Formato 4_Ppto'!AA$782&lt;&gt;"",'Formato 4_Ppto'!AA$782,"")</f>
        <v/>
      </c>
      <c r="CA775" s="162" t="str">
        <f>IF('Formato 4_Ppto'!AB$782&lt;&gt;"",'Formato 4_Ppto'!AB$782,"")</f>
        <v/>
      </c>
      <c r="CB775" s="162" t="str">
        <f>IF('Formato 4_Ppto'!AC$782&lt;&gt;"",'Formato 4_Ppto'!AC$782,"")</f>
        <v/>
      </c>
      <c r="CC775" s="162" t="str">
        <f>IF('Formato 4_Ppto'!AD$782&lt;&gt;"",'Formato 4_Ppto'!AD$782,"")</f>
        <v/>
      </c>
      <c r="CD775" s="162" t="str">
        <f>IF('Formato 4_Ppto'!AE$782&lt;&gt;"",'Formato 4_Ppto'!AE$782,"")</f>
        <v/>
      </c>
      <c r="CE775" s="162" t="str">
        <f>IF('Formato 4_Ppto'!AF$782&lt;&gt;"",'Formato 4_Ppto'!AF$782,"")</f>
        <v/>
      </c>
      <c r="CF775" s="162" t="str">
        <f>IF('Formato 4_Ppto'!AG$782&lt;&gt;"",'Formato 4_Ppto'!AG$782,"")</f>
        <v/>
      </c>
      <c r="CG775" s="162" t="str">
        <f>IF('Formato 4_Ppto'!AH$782&lt;&gt;"",'Formato 4_Ppto'!AH$782,"")</f>
        <v/>
      </c>
      <c r="CH775" s="162" t="str">
        <f>IF('Formato 4_Ppto'!AI$782&lt;&gt;"",'Formato 4_Ppto'!AI$782,"")</f>
        <v/>
      </c>
      <c r="CI775" s="163" t="str">
        <f>IF('Formato 4_Ppto'!AJ$782&lt;&gt;"",'Formato 4_Ppto'!AJ$782,"")</f>
        <v/>
      </c>
      <c r="CJ775" s="13" t="str">
        <f>IF('Formato 4_Ppto'!B805&lt;&gt;"",'Formato 4_Ppto'!A805,"")</f>
        <v/>
      </c>
      <c r="CK775" s="24" t="str">
        <f>IF('Formato 4_Ppto'!B805&lt;&gt;"",'Formato 4_Ppto'!B805,"")</f>
        <v/>
      </c>
      <c r="CL775" s="22" t="str">
        <f>IF('Formato 4_Ppto'!C805&lt;&gt;"",'Formato 4_Ppto'!C805,"")</f>
        <v/>
      </c>
      <c r="CM775" s="24" t="str">
        <f>IF('Formato 4_Ppto'!D805&lt;&gt;"",'Formato 4_Ppto'!D805,"")</f>
        <v/>
      </c>
      <c r="CN775" s="161" t="str">
        <f>IF('Formato 4_Ppto'!E805&lt;&gt;"",'Formato 4_Ppto'!E805,"")</f>
        <v/>
      </c>
      <c r="CO775" s="161" t="str">
        <f>IF('Formato 4_Ppto'!G805&lt;&gt;"",'Formato 4_Ppto'!G805,"")</f>
        <v/>
      </c>
      <c r="CP775" s="163" t="str">
        <f>IF('Formato 4_Ppto'!I805&lt;&gt;"",'Formato 4_Ppto'!I805,"")</f>
        <v/>
      </c>
      <c r="CQ775" s="161" t="str">
        <f>IF('Formato 4_Ppto'!K805&lt;&gt;"",'Formato 4_Ppto'!K805,"")</f>
        <v/>
      </c>
      <c r="CR775" s="161" t="str">
        <f>IF('Formato 4_Ppto'!L805&lt;&gt;"",'Formato 4_Ppto'!L805,"")</f>
        <v/>
      </c>
      <c r="CS775" s="161" t="str">
        <f>IF('Formato 4_Ppto'!M805&lt;&gt;"",'Formato 4_Ppto'!M805,"")</f>
        <v/>
      </c>
      <c r="CT775" s="161" t="str">
        <f>IF('Formato 4_Ppto'!N805&lt;&gt;"",'Formato 4_Ppto'!N805,"")</f>
        <v/>
      </c>
      <c r="CU775" s="161" t="str">
        <f>IF('Formato 4_Ppto'!O805&lt;&gt;"",'Formato 4_Ppto'!O805,"")</f>
        <v/>
      </c>
      <c r="CV775" s="161" t="str">
        <f>IF('Formato 4_Ppto'!P805&lt;&gt;"",'Formato 4_Ppto'!P805,"")</f>
        <v/>
      </c>
      <c r="CW775" s="161" t="str">
        <f>IF('Formato 4_Ppto'!Q805&lt;&gt;"",'Formato 4_Ppto'!Q805,"")</f>
        <v/>
      </c>
      <c r="CX775" s="161" t="str">
        <f>IF('Formato 4_Ppto'!R805&lt;&gt;"",'Formato 4_Ppto'!R805,"")</f>
        <v/>
      </c>
      <c r="CY775" s="161" t="str">
        <f>IF('Formato 4_Ppto'!S805&lt;&gt;"",'Formato 4_Ppto'!S805,"")</f>
        <v/>
      </c>
      <c r="CZ775" s="161" t="str">
        <f>IF('Formato 4_Ppto'!T805&lt;&gt;"",'Formato 4_Ppto'!T805,"")</f>
        <v/>
      </c>
      <c r="DA775" s="161" t="str">
        <f>IF('Formato 4_Ppto'!U805&lt;&gt;"",'Formato 4_Ppto'!U805,"")</f>
        <v/>
      </c>
      <c r="DB775" s="161" t="str">
        <f>IF('Formato 4_Ppto'!V805&lt;&gt;"",'Formato 4_Ppto'!V805,"")</f>
        <v/>
      </c>
      <c r="DC775" s="161" t="str">
        <f>IF('Formato 4_Ppto'!W805&lt;&gt;"",'Formato 4_Ppto'!W805,"")</f>
        <v/>
      </c>
      <c r="DD775" s="162" t="str">
        <f>IF('Formato 4_Ppto'!X805&lt;&gt;"",'Formato 4_Ppto'!X805,"")</f>
        <v/>
      </c>
      <c r="DE775" s="162" t="str">
        <f>IF('Formato 4_Ppto'!Y805&lt;&gt;"",'Formato 4_Ppto'!Y805,"")</f>
        <v/>
      </c>
      <c r="DF775" s="162" t="str">
        <f>IF('Formato 4_Ppto'!Z805&lt;&gt;"",'Formato 4_Ppto'!Z805,"")</f>
        <v/>
      </c>
      <c r="DG775" s="162" t="str">
        <f>IF('Formato 4_Ppto'!AA805&lt;&gt;"",'Formato 4_Ppto'!AA805,"")</f>
        <v/>
      </c>
      <c r="DH775" s="162" t="str">
        <f>IF('Formato 4_Ppto'!AB805&lt;&gt;"",'Formato 4_Ppto'!AB805,"")</f>
        <v/>
      </c>
      <c r="DI775" s="162" t="str">
        <f>IF('Formato 4_Ppto'!AC805&lt;&gt;"",'Formato 4_Ppto'!AC805,"")</f>
        <v/>
      </c>
      <c r="DJ775" s="162" t="str">
        <f>IF('Formato 4_Ppto'!AD805&lt;&gt;"",'Formato 4_Ppto'!AD805,"")</f>
        <v/>
      </c>
      <c r="DK775" s="162" t="str">
        <f>IF('Formato 4_Ppto'!AE805&lt;&gt;"",'Formato 4_Ppto'!AE805,"")</f>
        <v/>
      </c>
      <c r="DL775" s="162" t="str">
        <f>IF('Formato 4_Ppto'!AF805&lt;&gt;"",'Formato 4_Ppto'!AF805,"")</f>
        <v/>
      </c>
      <c r="DM775" s="162" t="str">
        <f>IF('Formato 4_Ppto'!AG805&lt;&gt;"",'Formato 4_Ppto'!AG805,"")</f>
        <v/>
      </c>
      <c r="DN775" s="162" t="str">
        <f>IF('Formato 4_Ppto'!AH805&lt;&gt;"",'Formato 4_Ppto'!AH805,"")</f>
        <v/>
      </c>
      <c r="DO775" s="162" t="str">
        <f>IF('Formato 4_Ppto'!AI805&lt;&gt;"",'Formato 4_Ppto'!AI805,"")</f>
        <v/>
      </c>
      <c r="DP775" s="163" t="str">
        <f>IF('Formato 4_Ppto'!AJ805&lt;&gt;"",'Formato 4_Ppto'!AJ805,"")</f>
        <v/>
      </c>
    </row>
    <row r="776" spans="2:120" x14ac:dyDescent="0.3">
      <c r="B776" s="13" t="str">
        <f>IF(OR(Tabla6[[#This Row],[IDA]]="",Tabla6[[#This Row],[IDT]]="",Tabla6[[#This Row],[IDI]]=""),"",Tabla6[[#This Row],[IDA]]&amp;"."&amp;Tabla6[[#This Row],[IDT]]&amp;"."&amp;Tabla6[[#This Row],[IDI]])</f>
        <v/>
      </c>
      <c r="C776" s="13" t="str">
        <f>IF(Formato_02!$B$14&lt;&gt;"",0,"")</f>
        <v/>
      </c>
      <c r="D776" s="13" t="str">
        <f>IF(Formato_02!$H$9&lt;&gt;"",Formato_02!$H$9,"")</f>
        <v/>
      </c>
      <c r="E776" s="24" t="str">
        <f t="shared" si="96"/>
        <v/>
      </c>
      <c r="F776" s="24" t="str">
        <f>IF(Formato_02!$B$14&lt;&gt;"",Formato_02!$B$14,"")</f>
        <v/>
      </c>
      <c r="G776" s="22" t="str">
        <f>IF('Formato 3_Gantt'!C781&lt;&gt;"",'Formato 3_Gantt'!C781,"")</f>
        <v/>
      </c>
      <c r="H776" s="13" t="str">
        <f>IF('Formato 3_Gantt'!D$8&lt;&gt;"",'Formato 3_Gantt'!D$8,"")</f>
        <v/>
      </c>
      <c r="I776" s="13" t="str">
        <f>IF('Formato 3_Gantt'!E$8&lt;&gt;"",'Formato 3_Gantt'!E$8,"")</f>
        <v/>
      </c>
      <c r="J776" s="13" t="str">
        <f>IF('Formato 3_Gantt'!F$8&lt;&gt;"",'Formato 3_Gantt'!F$8,"")</f>
        <v/>
      </c>
      <c r="K776" s="158" t="str">
        <f>IF('Formato 3_Gantt'!G$8&lt;&gt;"",'Formato 3_Gantt'!G$8,"")</f>
        <v/>
      </c>
      <c r="L776" s="158" t="str">
        <f>IF('Formato 3_Gantt'!H$8&lt;&gt;"",'Formato 3_Gantt'!H$8,"")</f>
        <v/>
      </c>
      <c r="M776" s="13" t="str">
        <f>IF('Formato 3_Gantt'!BL$8&lt;&gt;"",'Formato 3_Gantt'!BL$8,"")</f>
        <v/>
      </c>
      <c r="N776" s="13" t="str">
        <f>IF('Formato 3_Gantt'!BM$8&lt;&gt;"",'Formato 3_Gantt'!BM$8,"")</f>
        <v/>
      </c>
      <c r="O776" s="13" t="str">
        <f>IF('Formato 3_Gantt'!BN$8&lt;&gt;"",'Formato 3_Gantt'!BN$8,"")</f>
        <v/>
      </c>
      <c r="P776" s="13" t="str">
        <f>IF('Formato 3_Gantt'!BO$8&lt;&gt;"",'Formato 3_Gantt'!BO$8,"")</f>
        <v/>
      </c>
      <c r="Q776" s="13" t="str">
        <f>IF('Formato 3_Gantt'!BP$8&lt;&gt;"",'Formato 3_Gantt'!BP$8,"")</f>
        <v/>
      </c>
      <c r="R776" s="13" t="str">
        <f>IF('Formato 3_Gantt'!BQ$8&lt;&gt;"",'Formato 3_Gantt'!BQ$8,"")</f>
        <v/>
      </c>
      <c r="S776" s="13" t="str">
        <f>IF('Formato 3_Gantt'!BR$8&lt;&gt;"",'Formato 3_Gantt'!BR$8,"")</f>
        <v/>
      </c>
      <c r="T776" s="13" t="str">
        <f>IF('Formato 3_Gantt'!BS$8&lt;&gt;"",'Formato 3_Gantt'!BS$8,"")</f>
        <v/>
      </c>
      <c r="U776" s="13" t="str">
        <f>IF('Formato 3_Gantt'!BT$8&lt;&gt;"",'Formato 3_Gantt'!BT$8,"")</f>
        <v/>
      </c>
      <c r="V776" s="13" t="str">
        <f>IF('Formato 3_Gantt'!BU$8&lt;&gt;"",'Formato 3_Gantt'!BU$8,"")</f>
        <v/>
      </c>
      <c r="W776" s="13" t="str">
        <f>IF('Formato 3_Gantt'!BV$8&lt;&gt;"",'Formato 3_Gantt'!BV$8,"")</f>
        <v/>
      </c>
      <c r="X776" s="13" t="str">
        <f>IF('Formato 3_Gantt'!BW$8&lt;&gt;"",'Formato 3_Gantt'!BW$8,"")</f>
        <v/>
      </c>
      <c r="Y776" s="13" t="str">
        <f>IF('Formato 3_Gantt'!BX$8&lt;&gt;"",'Formato 3_Gantt'!BX$8,"")</f>
        <v/>
      </c>
      <c r="Z776" s="162" t="str">
        <f>IF(Formato_02!S$15&lt;&gt;"",Formato_02!S$15,"")</f>
        <v/>
      </c>
      <c r="AA776" s="162" t="str">
        <f>IF(Formato_02!T$15&lt;&gt;"",Formato_02!T$15,"")</f>
        <v/>
      </c>
      <c r="AB776" s="162" t="str">
        <f>IF(Formato_02!U$15&lt;&gt;"",Formato_02!U$15,"")</f>
        <v/>
      </c>
      <c r="AC776" s="162" t="str">
        <f>IF(Formato_02!V$15&lt;&gt;"",Formato_02!V$15,"")</f>
        <v/>
      </c>
      <c r="AD776" s="162" t="str">
        <f>IF(Formato_02!W$15&lt;&gt;"",Formato_02!W$15,"")</f>
        <v/>
      </c>
      <c r="AE776" s="162" t="str">
        <f>IF(Formato_02!X$15&lt;&gt;"",Formato_02!X$15,"")</f>
        <v/>
      </c>
      <c r="AF776" s="162" t="str">
        <f>IF(Formato_02!Y$15&lt;&gt;"",Formato_02!Y$15,"")</f>
        <v/>
      </c>
      <c r="AG776" s="162" t="str">
        <f>IF(Formato_02!Z$15&lt;&gt;"",Formato_02!Z$15,"")</f>
        <v/>
      </c>
      <c r="AH776" s="162" t="str">
        <f>IF(Formato_02!AA$15&lt;&gt;"",Formato_02!AA$15,"")</f>
        <v/>
      </c>
      <c r="AI776" s="162" t="str">
        <f>IF(Formato_02!AB$15&lt;&gt;"",Formato_02!AB$15,"")</f>
        <v/>
      </c>
      <c r="AJ776" s="162" t="str">
        <f>IF(Formato_02!AC$15&lt;&gt;"",Formato_02!AC$15,"")</f>
        <v/>
      </c>
      <c r="AK776" s="162" t="str">
        <f>IF(Formato_02!AD$15&lt;&gt;"",Formato_02!AD$15,"")</f>
        <v/>
      </c>
      <c r="AL776" s="162" t="str">
        <f>IF(Formato_02!$N$14&lt;&gt;"",Formato_02!$N$14,"")</f>
        <v/>
      </c>
      <c r="AM776" s="13" t="str">
        <f>IF(Formato_02!$X$4&lt;&gt;"","AN","")</f>
        <v/>
      </c>
      <c r="AN776" s="24" t="str">
        <f t="shared" si="97"/>
        <v/>
      </c>
      <c r="AO776" s="13" t="str">
        <f>IF(Formato_02!$Y$4&lt;&gt;"","P027","")</f>
        <v/>
      </c>
      <c r="AP776" s="24" t="str">
        <f t="shared" si="98"/>
        <v/>
      </c>
      <c r="AQ776" s="13" t="str">
        <f>IF(Formato_02!$Z$4&lt;&gt;"","PNCVG","")</f>
        <v/>
      </c>
      <c r="AR776" s="24" t="str">
        <f t="shared" si="99"/>
        <v/>
      </c>
      <c r="AS776" s="13" t="str">
        <f>IF(Formato_02!$AA$4&lt;&gt;"","PNFF","")</f>
        <v/>
      </c>
      <c r="AT776" s="24" t="str">
        <f t="shared" si="100"/>
        <v/>
      </c>
      <c r="AU776" s="13" t="str">
        <f>IF(Formato_02!$AB$4&lt;&gt;"","PNPAM","")</f>
        <v/>
      </c>
      <c r="AV776" s="24" t="str">
        <f t="shared" si="101"/>
        <v/>
      </c>
      <c r="AW776" s="13" t="str">
        <f>IF(Formato_02!$AC$4&lt;&gt;"","PNAIA","")</f>
        <v/>
      </c>
      <c r="AX776" s="24" t="str">
        <f t="shared" si="102"/>
        <v/>
      </c>
      <c r="AY776" s="13" t="str">
        <f>IF(Formato_02!$AD$4&lt;&gt;"","PIO","")</f>
        <v/>
      </c>
      <c r="AZ776" s="24" t="str">
        <f t="shared" si="103"/>
        <v/>
      </c>
      <c r="BA776" s="13" t="str">
        <f>IF('Formato 3_Gantt'!B$34&lt;&gt;"",'Formato 3_Gantt'!A$34,"")</f>
        <v/>
      </c>
      <c r="BB776" s="24" t="str">
        <f>IF('Formato 3_Gantt'!B$34&lt;&gt;"",'Formato 3_Gantt'!B$34,"")</f>
        <v/>
      </c>
      <c r="BC776" s="22" t="str">
        <f>IF('Formato 3_Gantt'!C$34&lt;&gt;"",'Formato 3_Gantt'!C$34,"")</f>
        <v/>
      </c>
      <c r="BD776" s="13" t="str">
        <f>IF('Formato 3_Gantt'!D$34&lt;&gt;"",'Formato 3_Gantt'!D$34,"")</f>
        <v/>
      </c>
      <c r="BE776" s="161" t="str">
        <f>IF('Formato 3_Gantt'!E$34&lt;&gt;"",'Formato 3_Gantt'!E$34,"")</f>
        <v/>
      </c>
      <c r="BF776" s="13" t="str">
        <f>IF('Formato 3_Gantt'!F$34&lt;&gt;"",'Formato 3_Gantt'!F$34,"")</f>
        <v/>
      </c>
      <c r="BG776" s="158" t="str">
        <f>IF('Formato 3_Gantt'!G$34&lt;&gt;"",'Formato 3_Gantt'!G$34,"")</f>
        <v/>
      </c>
      <c r="BH776" s="158" t="str">
        <f>IF('Formato 3_Gantt'!H$34&lt;&gt;"",'Formato 3_Gantt'!H$34,"")</f>
        <v/>
      </c>
      <c r="BI776" s="161" t="str">
        <f>IF('Formato 3_Gantt'!BL$34&lt;&gt;"",'Formato 3_Gantt'!BL$34,"")</f>
        <v/>
      </c>
      <c r="BJ776" s="161" t="str">
        <f>IF('Formato 3_Gantt'!BM$34&lt;&gt;"",'Formato 3_Gantt'!BM$34,"")</f>
        <v/>
      </c>
      <c r="BK776" s="161" t="str">
        <f>IF('Formato 3_Gantt'!BN$34&lt;&gt;"",'Formato 3_Gantt'!BN$34,"")</f>
        <v/>
      </c>
      <c r="BL776" s="161" t="str">
        <f>IF('Formato 3_Gantt'!BO$34&lt;&gt;"",'Formato 3_Gantt'!BO$34,"")</f>
        <v/>
      </c>
      <c r="BM776" s="161" t="str">
        <f>IF('Formato 3_Gantt'!BP$34&lt;&gt;"",'Formato 3_Gantt'!BP$34,"")</f>
        <v/>
      </c>
      <c r="BN776" s="161" t="str">
        <f>IF('Formato 3_Gantt'!BQ$34&lt;&gt;"",'Formato 3_Gantt'!BQ$34,"")</f>
        <v/>
      </c>
      <c r="BO776" s="161" t="str">
        <f>IF('Formato 3_Gantt'!BR$34&lt;&gt;"",'Formato 3_Gantt'!BR$34,"")</f>
        <v/>
      </c>
      <c r="BP776" s="161" t="str">
        <f>IF('Formato 3_Gantt'!BS$34&lt;&gt;"",'Formato 3_Gantt'!BS$34,"")</f>
        <v/>
      </c>
      <c r="BQ776" s="161" t="str">
        <f>IF('Formato 3_Gantt'!BT$34&lt;&gt;"",'Formato 3_Gantt'!BT$34,"")</f>
        <v/>
      </c>
      <c r="BR776" s="161" t="str">
        <f>IF('Formato 3_Gantt'!BU$34&lt;&gt;"",'Formato 3_Gantt'!BU$34,"")</f>
        <v/>
      </c>
      <c r="BS776" s="161" t="str">
        <f>IF('Formato 3_Gantt'!BV$34&lt;&gt;"",'Formato 3_Gantt'!BV$34,"")</f>
        <v/>
      </c>
      <c r="BT776" s="161" t="str">
        <f>IF('Formato 3_Gantt'!BW$34&lt;&gt;"",'Formato 3_Gantt'!BW$34,"")</f>
        <v/>
      </c>
      <c r="BU776" s="161" t="str">
        <f>IF('Formato 3_Gantt'!BX$34&lt;&gt;"",'Formato 3_Gantt'!BX$34,"")</f>
        <v/>
      </c>
      <c r="BV776" s="163" t="str">
        <f>IF('Formato 4_Ppto'!I$782&lt;&gt;"",'Formato 4_Ppto'!I$782,"")</f>
        <v/>
      </c>
      <c r="BW776" s="162" t="str">
        <f>IF('Formato 4_Ppto'!X$782&lt;&gt;"",'Formato 4_Ppto'!X$782,"")</f>
        <v/>
      </c>
      <c r="BX776" s="162" t="str">
        <f>IF('Formato 4_Ppto'!Y$782&lt;&gt;"",'Formato 4_Ppto'!Y$782,"")</f>
        <v/>
      </c>
      <c r="BY776" s="162" t="str">
        <f>IF('Formato 4_Ppto'!Z$782&lt;&gt;"",'Formato 4_Ppto'!Z$782,"")</f>
        <v/>
      </c>
      <c r="BZ776" s="162" t="str">
        <f>IF('Formato 4_Ppto'!AA$782&lt;&gt;"",'Formato 4_Ppto'!AA$782,"")</f>
        <v/>
      </c>
      <c r="CA776" s="162" t="str">
        <f>IF('Formato 4_Ppto'!AB$782&lt;&gt;"",'Formato 4_Ppto'!AB$782,"")</f>
        <v/>
      </c>
      <c r="CB776" s="162" t="str">
        <f>IF('Formato 4_Ppto'!AC$782&lt;&gt;"",'Formato 4_Ppto'!AC$782,"")</f>
        <v/>
      </c>
      <c r="CC776" s="162" t="str">
        <f>IF('Formato 4_Ppto'!AD$782&lt;&gt;"",'Formato 4_Ppto'!AD$782,"")</f>
        <v/>
      </c>
      <c r="CD776" s="162" t="str">
        <f>IF('Formato 4_Ppto'!AE$782&lt;&gt;"",'Formato 4_Ppto'!AE$782,"")</f>
        <v/>
      </c>
      <c r="CE776" s="162" t="str">
        <f>IF('Formato 4_Ppto'!AF$782&lt;&gt;"",'Formato 4_Ppto'!AF$782,"")</f>
        <v/>
      </c>
      <c r="CF776" s="162" t="str">
        <f>IF('Formato 4_Ppto'!AG$782&lt;&gt;"",'Formato 4_Ppto'!AG$782,"")</f>
        <v/>
      </c>
      <c r="CG776" s="162" t="str">
        <f>IF('Formato 4_Ppto'!AH$782&lt;&gt;"",'Formato 4_Ppto'!AH$782,"")</f>
        <v/>
      </c>
      <c r="CH776" s="162" t="str">
        <f>IF('Formato 4_Ppto'!AI$782&lt;&gt;"",'Formato 4_Ppto'!AI$782,"")</f>
        <v/>
      </c>
      <c r="CI776" s="163" t="str">
        <f>IF('Formato 4_Ppto'!AJ$782&lt;&gt;"",'Formato 4_Ppto'!AJ$782,"")</f>
        <v/>
      </c>
      <c r="CJ776" s="13" t="str">
        <f>IF('Formato 4_Ppto'!B806&lt;&gt;"",'Formato 4_Ppto'!A806,"")</f>
        <v/>
      </c>
      <c r="CK776" s="24" t="str">
        <f>IF('Formato 4_Ppto'!B806&lt;&gt;"",'Formato 4_Ppto'!B806,"")</f>
        <v/>
      </c>
      <c r="CL776" s="22" t="str">
        <f>IF('Formato 4_Ppto'!C806&lt;&gt;"",'Formato 4_Ppto'!C806,"")</f>
        <v/>
      </c>
      <c r="CM776" s="24" t="str">
        <f>IF('Formato 4_Ppto'!D806&lt;&gt;"",'Formato 4_Ppto'!D806,"")</f>
        <v/>
      </c>
      <c r="CN776" s="161" t="str">
        <f>IF('Formato 4_Ppto'!E806&lt;&gt;"",'Formato 4_Ppto'!E806,"")</f>
        <v/>
      </c>
      <c r="CO776" s="161" t="str">
        <f>IF('Formato 4_Ppto'!G806&lt;&gt;"",'Formato 4_Ppto'!G806,"")</f>
        <v/>
      </c>
      <c r="CP776" s="163" t="str">
        <f>IF('Formato 4_Ppto'!I806&lt;&gt;"",'Formato 4_Ppto'!I806,"")</f>
        <v/>
      </c>
      <c r="CQ776" s="161" t="str">
        <f>IF('Formato 4_Ppto'!K806&lt;&gt;"",'Formato 4_Ppto'!K806,"")</f>
        <v/>
      </c>
      <c r="CR776" s="161" t="str">
        <f>IF('Formato 4_Ppto'!L806&lt;&gt;"",'Formato 4_Ppto'!L806,"")</f>
        <v/>
      </c>
      <c r="CS776" s="161" t="str">
        <f>IF('Formato 4_Ppto'!M806&lt;&gt;"",'Formato 4_Ppto'!M806,"")</f>
        <v/>
      </c>
      <c r="CT776" s="161" t="str">
        <f>IF('Formato 4_Ppto'!N806&lt;&gt;"",'Formato 4_Ppto'!N806,"")</f>
        <v/>
      </c>
      <c r="CU776" s="161" t="str">
        <f>IF('Formato 4_Ppto'!O806&lt;&gt;"",'Formato 4_Ppto'!O806,"")</f>
        <v/>
      </c>
      <c r="CV776" s="161" t="str">
        <f>IF('Formato 4_Ppto'!P806&lt;&gt;"",'Formato 4_Ppto'!P806,"")</f>
        <v/>
      </c>
      <c r="CW776" s="161" t="str">
        <f>IF('Formato 4_Ppto'!Q806&lt;&gt;"",'Formato 4_Ppto'!Q806,"")</f>
        <v/>
      </c>
      <c r="CX776" s="161" t="str">
        <f>IF('Formato 4_Ppto'!R806&lt;&gt;"",'Formato 4_Ppto'!R806,"")</f>
        <v/>
      </c>
      <c r="CY776" s="161" t="str">
        <f>IF('Formato 4_Ppto'!S806&lt;&gt;"",'Formato 4_Ppto'!S806,"")</f>
        <v/>
      </c>
      <c r="CZ776" s="161" t="str">
        <f>IF('Formato 4_Ppto'!T806&lt;&gt;"",'Formato 4_Ppto'!T806,"")</f>
        <v/>
      </c>
      <c r="DA776" s="161" t="str">
        <f>IF('Formato 4_Ppto'!U806&lt;&gt;"",'Formato 4_Ppto'!U806,"")</f>
        <v/>
      </c>
      <c r="DB776" s="161" t="str">
        <f>IF('Formato 4_Ppto'!V806&lt;&gt;"",'Formato 4_Ppto'!V806,"")</f>
        <v/>
      </c>
      <c r="DC776" s="161" t="str">
        <f>IF('Formato 4_Ppto'!W806&lt;&gt;"",'Formato 4_Ppto'!W806,"")</f>
        <v/>
      </c>
      <c r="DD776" s="162" t="str">
        <f>IF('Formato 4_Ppto'!X806&lt;&gt;"",'Formato 4_Ppto'!X806,"")</f>
        <v/>
      </c>
      <c r="DE776" s="162" t="str">
        <f>IF('Formato 4_Ppto'!Y806&lt;&gt;"",'Formato 4_Ppto'!Y806,"")</f>
        <v/>
      </c>
      <c r="DF776" s="162" t="str">
        <f>IF('Formato 4_Ppto'!Z806&lt;&gt;"",'Formato 4_Ppto'!Z806,"")</f>
        <v/>
      </c>
      <c r="DG776" s="162" t="str">
        <f>IF('Formato 4_Ppto'!AA806&lt;&gt;"",'Formato 4_Ppto'!AA806,"")</f>
        <v/>
      </c>
      <c r="DH776" s="162" t="str">
        <f>IF('Formato 4_Ppto'!AB806&lt;&gt;"",'Formato 4_Ppto'!AB806,"")</f>
        <v/>
      </c>
      <c r="DI776" s="162" t="str">
        <f>IF('Formato 4_Ppto'!AC806&lt;&gt;"",'Formato 4_Ppto'!AC806,"")</f>
        <v/>
      </c>
      <c r="DJ776" s="162" t="str">
        <f>IF('Formato 4_Ppto'!AD806&lt;&gt;"",'Formato 4_Ppto'!AD806,"")</f>
        <v/>
      </c>
      <c r="DK776" s="162" t="str">
        <f>IF('Formato 4_Ppto'!AE806&lt;&gt;"",'Formato 4_Ppto'!AE806,"")</f>
        <v/>
      </c>
      <c r="DL776" s="162" t="str">
        <f>IF('Formato 4_Ppto'!AF806&lt;&gt;"",'Formato 4_Ppto'!AF806,"")</f>
        <v/>
      </c>
      <c r="DM776" s="162" t="str">
        <f>IF('Formato 4_Ppto'!AG806&lt;&gt;"",'Formato 4_Ppto'!AG806,"")</f>
        <v/>
      </c>
      <c r="DN776" s="162" t="str">
        <f>IF('Formato 4_Ppto'!AH806&lt;&gt;"",'Formato 4_Ppto'!AH806,"")</f>
        <v/>
      </c>
      <c r="DO776" s="162" t="str">
        <f>IF('Formato 4_Ppto'!AI806&lt;&gt;"",'Formato 4_Ppto'!AI806,"")</f>
        <v/>
      </c>
      <c r="DP776" s="163" t="str">
        <f>IF('Formato 4_Ppto'!AJ806&lt;&gt;"",'Formato 4_Ppto'!AJ806,"")</f>
        <v/>
      </c>
    </row>
    <row r="777" spans="2:120" x14ac:dyDescent="0.3">
      <c r="B777" s="13" t="str">
        <f>IF(OR(Tabla6[[#This Row],[IDA]]="",Tabla6[[#This Row],[IDT]]="",Tabla6[[#This Row],[IDI]]=""),"",Tabla6[[#This Row],[IDA]]&amp;"."&amp;Tabla6[[#This Row],[IDT]]&amp;"."&amp;Tabla6[[#This Row],[IDI]])</f>
        <v/>
      </c>
      <c r="C777" s="13" t="str">
        <f>IF(Formato_02!$B$14&lt;&gt;"",0,"")</f>
        <v/>
      </c>
      <c r="D777" s="13" t="str">
        <f>IF(Formato_02!$H$9&lt;&gt;"",Formato_02!$H$9,"")</f>
        <v/>
      </c>
      <c r="E777" s="24" t="str">
        <f t="shared" si="96"/>
        <v/>
      </c>
      <c r="F777" s="24" t="str">
        <f>IF(Formato_02!$B$14&lt;&gt;"",Formato_02!$B$14,"")</f>
        <v/>
      </c>
      <c r="G777" s="22" t="str">
        <f>IF('Formato 3_Gantt'!C782&lt;&gt;"",'Formato 3_Gantt'!C782,"")</f>
        <v/>
      </c>
      <c r="H777" s="13" t="str">
        <f>IF('Formato 3_Gantt'!D$8&lt;&gt;"",'Formato 3_Gantt'!D$8,"")</f>
        <v/>
      </c>
      <c r="I777" s="13" t="str">
        <f>IF('Formato 3_Gantt'!E$8&lt;&gt;"",'Formato 3_Gantt'!E$8,"")</f>
        <v/>
      </c>
      <c r="J777" s="13" t="str">
        <f>IF('Formato 3_Gantt'!F$8&lt;&gt;"",'Formato 3_Gantt'!F$8,"")</f>
        <v/>
      </c>
      <c r="K777" s="158" t="str">
        <f>IF('Formato 3_Gantt'!G$8&lt;&gt;"",'Formato 3_Gantt'!G$8,"")</f>
        <v/>
      </c>
      <c r="L777" s="158" t="str">
        <f>IF('Formato 3_Gantt'!H$8&lt;&gt;"",'Formato 3_Gantt'!H$8,"")</f>
        <v/>
      </c>
      <c r="M777" s="13" t="str">
        <f>IF('Formato 3_Gantt'!BL$8&lt;&gt;"",'Formato 3_Gantt'!BL$8,"")</f>
        <v/>
      </c>
      <c r="N777" s="13" t="str">
        <f>IF('Formato 3_Gantt'!BM$8&lt;&gt;"",'Formato 3_Gantt'!BM$8,"")</f>
        <v/>
      </c>
      <c r="O777" s="13" t="str">
        <f>IF('Formato 3_Gantt'!BN$8&lt;&gt;"",'Formato 3_Gantt'!BN$8,"")</f>
        <v/>
      </c>
      <c r="P777" s="13" t="str">
        <f>IF('Formato 3_Gantt'!BO$8&lt;&gt;"",'Formato 3_Gantt'!BO$8,"")</f>
        <v/>
      </c>
      <c r="Q777" s="13" t="str">
        <f>IF('Formato 3_Gantt'!BP$8&lt;&gt;"",'Formato 3_Gantt'!BP$8,"")</f>
        <v/>
      </c>
      <c r="R777" s="13" t="str">
        <f>IF('Formato 3_Gantt'!BQ$8&lt;&gt;"",'Formato 3_Gantt'!BQ$8,"")</f>
        <v/>
      </c>
      <c r="S777" s="13" t="str">
        <f>IF('Formato 3_Gantt'!BR$8&lt;&gt;"",'Formato 3_Gantt'!BR$8,"")</f>
        <v/>
      </c>
      <c r="T777" s="13" t="str">
        <f>IF('Formato 3_Gantt'!BS$8&lt;&gt;"",'Formato 3_Gantt'!BS$8,"")</f>
        <v/>
      </c>
      <c r="U777" s="13" t="str">
        <f>IF('Formato 3_Gantt'!BT$8&lt;&gt;"",'Formato 3_Gantt'!BT$8,"")</f>
        <v/>
      </c>
      <c r="V777" s="13" t="str">
        <f>IF('Formato 3_Gantt'!BU$8&lt;&gt;"",'Formato 3_Gantt'!BU$8,"")</f>
        <v/>
      </c>
      <c r="W777" s="13" t="str">
        <f>IF('Formato 3_Gantt'!BV$8&lt;&gt;"",'Formato 3_Gantt'!BV$8,"")</f>
        <v/>
      </c>
      <c r="X777" s="13" t="str">
        <f>IF('Formato 3_Gantt'!BW$8&lt;&gt;"",'Formato 3_Gantt'!BW$8,"")</f>
        <v/>
      </c>
      <c r="Y777" s="13" t="str">
        <f>IF('Formato 3_Gantt'!BX$8&lt;&gt;"",'Formato 3_Gantt'!BX$8,"")</f>
        <v/>
      </c>
      <c r="Z777" s="162" t="str">
        <f>IF(Formato_02!S$15&lt;&gt;"",Formato_02!S$15,"")</f>
        <v/>
      </c>
      <c r="AA777" s="162" t="str">
        <f>IF(Formato_02!T$15&lt;&gt;"",Formato_02!T$15,"")</f>
        <v/>
      </c>
      <c r="AB777" s="162" t="str">
        <f>IF(Formato_02!U$15&lt;&gt;"",Formato_02!U$15,"")</f>
        <v/>
      </c>
      <c r="AC777" s="162" t="str">
        <f>IF(Formato_02!V$15&lt;&gt;"",Formato_02!V$15,"")</f>
        <v/>
      </c>
      <c r="AD777" s="162" t="str">
        <f>IF(Formato_02!W$15&lt;&gt;"",Formato_02!W$15,"")</f>
        <v/>
      </c>
      <c r="AE777" s="162" t="str">
        <f>IF(Formato_02!X$15&lt;&gt;"",Formato_02!X$15,"")</f>
        <v/>
      </c>
      <c r="AF777" s="162" t="str">
        <f>IF(Formato_02!Y$15&lt;&gt;"",Formato_02!Y$15,"")</f>
        <v/>
      </c>
      <c r="AG777" s="162" t="str">
        <f>IF(Formato_02!Z$15&lt;&gt;"",Formato_02!Z$15,"")</f>
        <v/>
      </c>
      <c r="AH777" s="162" t="str">
        <f>IF(Formato_02!AA$15&lt;&gt;"",Formato_02!AA$15,"")</f>
        <v/>
      </c>
      <c r="AI777" s="162" t="str">
        <f>IF(Formato_02!AB$15&lt;&gt;"",Formato_02!AB$15,"")</f>
        <v/>
      </c>
      <c r="AJ777" s="162" t="str">
        <f>IF(Formato_02!AC$15&lt;&gt;"",Formato_02!AC$15,"")</f>
        <v/>
      </c>
      <c r="AK777" s="162" t="str">
        <f>IF(Formato_02!AD$15&lt;&gt;"",Formato_02!AD$15,"")</f>
        <v/>
      </c>
      <c r="AL777" s="162" t="str">
        <f>IF(Formato_02!$N$14&lt;&gt;"",Formato_02!$N$14,"")</f>
        <v/>
      </c>
      <c r="AM777" s="13" t="str">
        <f>IF(Formato_02!$X$4&lt;&gt;"","AN","")</f>
        <v/>
      </c>
      <c r="AN777" s="24" t="str">
        <f t="shared" si="97"/>
        <v/>
      </c>
      <c r="AO777" s="13" t="str">
        <f>IF(Formato_02!$Y$4&lt;&gt;"","P027","")</f>
        <v/>
      </c>
      <c r="AP777" s="24" t="str">
        <f t="shared" si="98"/>
        <v/>
      </c>
      <c r="AQ777" s="13" t="str">
        <f>IF(Formato_02!$Z$4&lt;&gt;"","PNCVG","")</f>
        <v/>
      </c>
      <c r="AR777" s="24" t="str">
        <f t="shared" si="99"/>
        <v/>
      </c>
      <c r="AS777" s="13" t="str">
        <f>IF(Formato_02!$AA$4&lt;&gt;"","PNFF","")</f>
        <v/>
      </c>
      <c r="AT777" s="24" t="str">
        <f t="shared" si="100"/>
        <v/>
      </c>
      <c r="AU777" s="13" t="str">
        <f>IF(Formato_02!$AB$4&lt;&gt;"","PNPAM","")</f>
        <v/>
      </c>
      <c r="AV777" s="24" t="str">
        <f t="shared" si="101"/>
        <v/>
      </c>
      <c r="AW777" s="13" t="str">
        <f>IF(Formato_02!$AC$4&lt;&gt;"","PNAIA","")</f>
        <v/>
      </c>
      <c r="AX777" s="24" t="str">
        <f t="shared" si="102"/>
        <v/>
      </c>
      <c r="AY777" s="13" t="str">
        <f>IF(Formato_02!$AD$4&lt;&gt;"","PIO","")</f>
        <v/>
      </c>
      <c r="AZ777" s="24" t="str">
        <f t="shared" si="103"/>
        <v/>
      </c>
      <c r="BA777" s="13" t="str">
        <f>IF('Formato 3_Gantt'!B$34&lt;&gt;"",'Formato 3_Gantt'!A$34,"")</f>
        <v/>
      </c>
      <c r="BB777" s="24" t="str">
        <f>IF('Formato 3_Gantt'!B$34&lt;&gt;"",'Formato 3_Gantt'!B$34,"")</f>
        <v/>
      </c>
      <c r="BC777" s="22" t="str">
        <f>IF('Formato 3_Gantt'!C$34&lt;&gt;"",'Formato 3_Gantt'!C$34,"")</f>
        <v/>
      </c>
      <c r="BD777" s="13" t="str">
        <f>IF('Formato 3_Gantt'!D$34&lt;&gt;"",'Formato 3_Gantt'!D$34,"")</f>
        <v/>
      </c>
      <c r="BE777" s="161" t="str">
        <f>IF('Formato 3_Gantt'!E$34&lt;&gt;"",'Formato 3_Gantt'!E$34,"")</f>
        <v/>
      </c>
      <c r="BF777" s="13" t="str">
        <f>IF('Formato 3_Gantt'!F$34&lt;&gt;"",'Formato 3_Gantt'!F$34,"")</f>
        <v/>
      </c>
      <c r="BG777" s="158" t="str">
        <f>IF('Formato 3_Gantt'!G$34&lt;&gt;"",'Formato 3_Gantt'!G$34,"")</f>
        <v/>
      </c>
      <c r="BH777" s="158" t="str">
        <f>IF('Formato 3_Gantt'!H$34&lt;&gt;"",'Formato 3_Gantt'!H$34,"")</f>
        <v/>
      </c>
      <c r="BI777" s="161" t="str">
        <f>IF('Formato 3_Gantt'!BL$34&lt;&gt;"",'Formato 3_Gantt'!BL$34,"")</f>
        <v/>
      </c>
      <c r="BJ777" s="161" t="str">
        <f>IF('Formato 3_Gantt'!BM$34&lt;&gt;"",'Formato 3_Gantt'!BM$34,"")</f>
        <v/>
      </c>
      <c r="BK777" s="161" t="str">
        <f>IF('Formato 3_Gantt'!BN$34&lt;&gt;"",'Formato 3_Gantt'!BN$34,"")</f>
        <v/>
      </c>
      <c r="BL777" s="161" t="str">
        <f>IF('Formato 3_Gantt'!BO$34&lt;&gt;"",'Formato 3_Gantt'!BO$34,"")</f>
        <v/>
      </c>
      <c r="BM777" s="161" t="str">
        <f>IF('Formato 3_Gantt'!BP$34&lt;&gt;"",'Formato 3_Gantt'!BP$34,"")</f>
        <v/>
      </c>
      <c r="BN777" s="161" t="str">
        <f>IF('Formato 3_Gantt'!BQ$34&lt;&gt;"",'Formato 3_Gantt'!BQ$34,"")</f>
        <v/>
      </c>
      <c r="BO777" s="161" t="str">
        <f>IF('Formato 3_Gantt'!BR$34&lt;&gt;"",'Formato 3_Gantt'!BR$34,"")</f>
        <v/>
      </c>
      <c r="BP777" s="161" t="str">
        <f>IF('Formato 3_Gantt'!BS$34&lt;&gt;"",'Formato 3_Gantt'!BS$34,"")</f>
        <v/>
      </c>
      <c r="BQ777" s="161" t="str">
        <f>IF('Formato 3_Gantt'!BT$34&lt;&gt;"",'Formato 3_Gantt'!BT$34,"")</f>
        <v/>
      </c>
      <c r="BR777" s="161" t="str">
        <f>IF('Formato 3_Gantt'!BU$34&lt;&gt;"",'Formato 3_Gantt'!BU$34,"")</f>
        <v/>
      </c>
      <c r="BS777" s="161" t="str">
        <f>IF('Formato 3_Gantt'!BV$34&lt;&gt;"",'Formato 3_Gantt'!BV$34,"")</f>
        <v/>
      </c>
      <c r="BT777" s="161" t="str">
        <f>IF('Formato 3_Gantt'!BW$34&lt;&gt;"",'Formato 3_Gantt'!BW$34,"")</f>
        <v/>
      </c>
      <c r="BU777" s="161" t="str">
        <f>IF('Formato 3_Gantt'!BX$34&lt;&gt;"",'Formato 3_Gantt'!BX$34,"")</f>
        <v/>
      </c>
      <c r="BV777" s="163" t="str">
        <f>IF('Formato 4_Ppto'!I$782&lt;&gt;"",'Formato 4_Ppto'!I$782,"")</f>
        <v/>
      </c>
      <c r="BW777" s="162" t="str">
        <f>IF('Formato 4_Ppto'!X$782&lt;&gt;"",'Formato 4_Ppto'!X$782,"")</f>
        <v/>
      </c>
      <c r="BX777" s="162" t="str">
        <f>IF('Formato 4_Ppto'!Y$782&lt;&gt;"",'Formato 4_Ppto'!Y$782,"")</f>
        <v/>
      </c>
      <c r="BY777" s="162" t="str">
        <f>IF('Formato 4_Ppto'!Z$782&lt;&gt;"",'Formato 4_Ppto'!Z$782,"")</f>
        <v/>
      </c>
      <c r="BZ777" s="162" t="str">
        <f>IF('Formato 4_Ppto'!AA$782&lt;&gt;"",'Formato 4_Ppto'!AA$782,"")</f>
        <v/>
      </c>
      <c r="CA777" s="162" t="str">
        <f>IF('Formato 4_Ppto'!AB$782&lt;&gt;"",'Formato 4_Ppto'!AB$782,"")</f>
        <v/>
      </c>
      <c r="CB777" s="162" t="str">
        <f>IF('Formato 4_Ppto'!AC$782&lt;&gt;"",'Formato 4_Ppto'!AC$782,"")</f>
        <v/>
      </c>
      <c r="CC777" s="162" t="str">
        <f>IF('Formato 4_Ppto'!AD$782&lt;&gt;"",'Formato 4_Ppto'!AD$782,"")</f>
        <v/>
      </c>
      <c r="CD777" s="162" t="str">
        <f>IF('Formato 4_Ppto'!AE$782&lt;&gt;"",'Formato 4_Ppto'!AE$782,"")</f>
        <v/>
      </c>
      <c r="CE777" s="162" t="str">
        <f>IF('Formato 4_Ppto'!AF$782&lt;&gt;"",'Formato 4_Ppto'!AF$782,"")</f>
        <v/>
      </c>
      <c r="CF777" s="162" t="str">
        <f>IF('Formato 4_Ppto'!AG$782&lt;&gt;"",'Formato 4_Ppto'!AG$782,"")</f>
        <v/>
      </c>
      <c r="CG777" s="162" t="str">
        <f>IF('Formato 4_Ppto'!AH$782&lt;&gt;"",'Formato 4_Ppto'!AH$782,"")</f>
        <v/>
      </c>
      <c r="CH777" s="162" t="str">
        <f>IF('Formato 4_Ppto'!AI$782&lt;&gt;"",'Formato 4_Ppto'!AI$782,"")</f>
        <v/>
      </c>
      <c r="CI777" s="163" t="str">
        <f>IF('Formato 4_Ppto'!AJ$782&lt;&gt;"",'Formato 4_Ppto'!AJ$782,"")</f>
        <v/>
      </c>
      <c r="CJ777" s="13" t="str">
        <f>IF('Formato 4_Ppto'!B807&lt;&gt;"",'Formato 4_Ppto'!A807,"")</f>
        <v/>
      </c>
      <c r="CK777" s="24" t="str">
        <f>IF('Formato 4_Ppto'!B807&lt;&gt;"",'Formato 4_Ppto'!B807,"")</f>
        <v/>
      </c>
      <c r="CL777" s="22" t="str">
        <f>IF('Formato 4_Ppto'!C807&lt;&gt;"",'Formato 4_Ppto'!C807,"")</f>
        <v/>
      </c>
      <c r="CM777" s="24" t="str">
        <f>IF('Formato 4_Ppto'!D807&lt;&gt;"",'Formato 4_Ppto'!D807,"")</f>
        <v/>
      </c>
      <c r="CN777" s="161" t="str">
        <f>IF('Formato 4_Ppto'!E807&lt;&gt;"",'Formato 4_Ppto'!E807,"")</f>
        <v/>
      </c>
      <c r="CO777" s="161" t="str">
        <f>IF('Formato 4_Ppto'!G807&lt;&gt;"",'Formato 4_Ppto'!G807,"")</f>
        <v/>
      </c>
      <c r="CP777" s="163" t="str">
        <f>IF('Formato 4_Ppto'!I807&lt;&gt;"",'Formato 4_Ppto'!I807,"")</f>
        <v/>
      </c>
      <c r="CQ777" s="161" t="str">
        <f>IF('Formato 4_Ppto'!K807&lt;&gt;"",'Formato 4_Ppto'!K807,"")</f>
        <v/>
      </c>
      <c r="CR777" s="161" t="str">
        <f>IF('Formato 4_Ppto'!L807&lt;&gt;"",'Formato 4_Ppto'!L807,"")</f>
        <v/>
      </c>
      <c r="CS777" s="161" t="str">
        <f>IF('Formato 4_Ppto'!M807&lt;&gt;"",'Formato 4_Ppto'!M807,"")</f>
        <v/>
      </c>
      <c r="CT777" s="161" t="str">
        <f>IF('Formato 4_Ppto'!N807&lt;&gt;"",'Formato 4_Ppto'!N807,"")</f>
        <v/>
      </c>
      <c r="CU777" s="161" t="str">
        <f>IF('Formato 4_Ppto'!O807&lt;&gt;"",'Formato 4_Ppto'!O807,"")</f>
        <v/>
      </c>
      <c r="CV777" s="161" t="str">
        <f>IF('Formato 4_Ppto'!P807&lt;&gt;"",'Formato 4_Ppto'!P807,"")</f>
        <v/>
      </c>
      <c r="CW777" s="161" t="str">
        <f>IF('Formato 4_Ppto'!Q807&lt;&gt;"",'Formato 4_Ppto'!Q807,"")</f>
        <v/>
      </c>
      <c r="CX777" s="161" t="str">
        <f>IF('Formato 4_Ppto'!R807&lt;&gt;"",'Formato 4_Ppto'!R807,"")</f>
        <v/>
      </c>
      <c r="CY777" s="161" t="str">
        <f>IF('Formato 4_Ppto'!S807&lt;&gt;"",'Formato 4_Ppto'!S807,"")</f>
        <v/>
      </c>
      <c r="CZ777" s="161" t="str">
        <f>IF('Formato 4_Ppto'!T807&lt;&gt;"",'Formato 4_Ppto'!T807,"")</f>
        <v/>
      </c>
      <c r="DA777" s="161" t="str">
        <f>IF('Formato 4_Ppto'!U807&lt;&gt;"",'Formato 4_Ppto'!U807,"")</f>
        <v/>
      </c>
      <c r="DB777" s="161" t="str">
        <f>IF('Formato 4_Ppto'!V807&lt;&gt;"",'Formato 4_Ppto'!V807,"")</f>
        <v/>
      </c>
      <c r="DC777" s="161" t="str">
        <f>IF('Formato 4_Ppto'!W807&lt;&gt;"",'Formato 4_Ppto'!W807,"")</f>
        <v/>
      </c>
      <c r="DD777" s="162" t="str">
        <f>IF('Formato 4_Ppto'!X807&lt;&gt;"",'Formato 4_Ppto'!X807,"")</f>
        <v/>
      </c>
      <c r="DE777" s="162" t="str">
        <f>IF('Formato 4_Ppto'!Y807&lt;&gt;"",'Formato 4_Ppto'!Y807,"")</f>
        <v/>
      </c>
      <c r="DF777" s="162" t="str">
        <f>IF('Formato 4_Ppto'!Z807&lt;&gt;"",'Formato 4_Ppto'!Z807,"")</f>
        <v/>
      </c>
      <c r="DG777" s="162" t="str">
        <f>IF('Formato 4_Ppto'!AA807&lt;&gt;"",'Formato 4_Ppto'!AA807,"")</f>
        <v/>
      </c>
      <c r="DH777" s="162" t="str">
        <f>IF('Formato 4_Ppto'!AB807&lt;&gt;"",'Formato 4_Ppto'!AB807,"")</f>
        <v/>
      </c>
      <c r="DI777" s="162" t="str">
        <f>IF('Formato 4_Ppto'!AC807&lt;&gt;"",'Formato 4_Ppto'!AC807,"")</f>
        <v/>
      </c>
      <c r="DJ777" s="162" t="str">
        <f>IF('Formato 4_Ppto'!AD807&lt;&gt;"",'Formato 4_Ppto'!AD807,"")</f>
        <v/>
      </c>
      <c r="DK777" s="162" t="str">
        <f>IF('Formato 4_Ppto'!AE807&lt;&gt;"",'Formato 4_Ppto'!AE807,"")</f>
        <v/>
      </c>
      <c r="DL777" s="162" t="str">
        <f>IF('Formato 4_Ppto'!AF807&lt;&gt;"",'Formato 4_Ppto'!AF807,"")</f>
        <v/>
      </c>
      <c r="DM777" s="162" t="str">
        <f>IF('Formato 4_Ppto'!AG807&lt;&gt;"",'Formato 4_Ppto'!AG807,"")</f>
        <v/>
      </c>
      <c r="DN777" s="162" t="str">
        <f>IF('Formato 4_Ppto'!AH807&lt;&gt;"",'Formato 4_Ppto'!AH807,"")</f>
        <v/>
      </c>
      <c r="DO777" s="162" t="str">
        <f>IF('Formato 4_Ppto'!AI807&lt;&gt;"",'Formato 4_Ppto'!AI807,"")</f>
        <v/>
      </c>
      <c r="DP777" s="163" t="str">
        <f>IF('Formato 4_Ppto'!AJ807&lt;&gt;"",'Formato 4_Ppto'!AJ807,"")</f>
        <v/>
      </c>
    </row>
    <row r="778" spans="2:120" x14ac:dyDescent="0.3">
      <c r="B778" s="13" t="str">
        <f>IF(OR(Tabla6[[#This Row],[IDA]]="",Tabla6[[#This Row],[IDT]]="",Tabla6[[#This Row],[IDI]]=""),"",Tabla6[[#This Row],[IDA]]&amp;"."&amp;Tabla6[[#This Row],[IDT]]&amp;"."&amp;Tabla6[[#This Row],[IDI]])</f>
        <v/>
      </c>
      <c r="C778" s="13" t="str">
        <f>IF(Formato_02!$B$14&lt;&gt;"",0,"")</f>
        <v/>
      </c>
      <c r="D778" s="13" t="str">
        <f>IF(Formato_02!$H$9&lt;&gt;"",Formato_02!$H$9,"")</f>
        <v/>
      </c>
      <c r="E778" s="24" t="str">
        <f t="shared" si="96"/>
        <v/>
      </c>
      <c r="F778" s="24" t="str">
        <f>IF(Formato_02!$B$14&lt;&gt;"",Formato_02!$B$14,"")</f>
        <v/>
      </c>
      <c r="G778" s="22" t="str">
        <f>IF('Formato 3_Gantt'!C783&lt;&gt;"",'Formato 3_Gantt'!C783,"")</f>
        <v/>
      </c>
      <c r="H778" s="13" t="str">
        <f>IF('Formato 3_Gantt'!D$8&lt;&gt;"",'Formato 3_Gantt'!D$8,"")</f>
        <v/>
      </c>
      <c r="I778" s="13" t="str">
        <f>IF('Formato 3_Gantt'!E$8&lt;&gt;"",'Formato 3_Gantt'!E$8,"")</f>
        <v/>
      </c>
      <c r="J778" s="13" t="str">
        <f>IF('Formato 3_Gantt'!F$8&lt;&gt;"",'Formato 3_Gantt'!F$8,"")</f>
        <v/>
      </c>
      <c r="K778" s="158" t="str">
        <f>IF('Formato 3_Gantt'!G$8&lt;&gt;"",'Formato 3_Gantt'!G$8,"")</f>
        <v/>
      </c>
      <c r="L778" s="158" t="str">
        <f>IF('Formato 3_Gantt'!H$8&lt;&gt;"",'Formato 3_Gantt'!H$8,"")</f>
        <v/>
      </c>
      <c r="M778" s="13" t="str">
        <f>IF('Formato 3_Gantt'!BL$8&lt;&gt;"",'Formato 3_Gantt'!BL$8,"")</f>
        <v/>
      </c>
      <c r="N778" s="13" t="str">
        <f>IF('Formato 3_Gantt'!BM$8&lt;&gt;"",'Formato 3_Gantt'!BM$8,"")</f>
        <v/>
      </c>
      <c r="O778" s="13" t="str">
        <f>IF('Formato 3_Gantt'!BN$8&lt;&gt;"",'Formato 3_Gantt'!BN$8,"")</f>
        <v/>
      </c>
      <c r="P778" s="13" t="str">
        <f>IF('Formato 3_Gantt'!BO$8&lt;&gt;"",'Formato 3_Gantt'!BO$8,"")</f>
        <v/>
      </c>
      <c r="Q778" s="13" t="str">
        <f>IF('Formato 3_Gantt'!BP$8&lt;&gt;"",'Formato 3_Gantt'!BP$8,"")</f>
        <v/>
      </c>
      <c r="R778" s="13" t="str">
        <f>IF('Formato 3_Gantt'!BQ$8&lt;&gt;"",'Formato 3_Gantt'!BQ$8,"")</f>
        <v/>
      </c>
      <c r="S778" s="13" t="str">
        <f>IF('Formato 3_Gantt'!BR$8&lt;&gt;"",'Formato 3_Gantt'!BR$8,"")</f>
        <v/>
      </c>
      <c r="T778" s="13" t="str">
        <f>IF('Formato 3_Gantt'!BS$8&lt;&gt;"",'Formato 3_Gantt'!BS$8,"")</f>
        <v/>
      </c>
      <c r="U778" s="13" t="str">
        <f>IF('Formato 3_Gantt'!BT$8&lt;&gt;"",'Formato 3_Gantt'!BT$8,"")</f>
        <v/>
      </c>
      <c r="V778" s="13" t="str">
        <f>IF('Formato 3_Gantt'!BU$8&lt;&gt;"",'Formato 3_Gantt'!BU$8,"")</f>
        <v/>
      </c>
      <c r="W778" s="13" t="str">
        <f>IF('Formato 3_Gantt'!BV$8&lt;&gt;"",'Formato 3_Gantt'!BV$8,"")</f>
        <v/>
      </c>
      <c r="X778" s="13" t="str">
        <f>IF('Formato 3_Gantt'!BW$8&lt;&gt;"",'Formato 3_Gantt'!BW$8,"")</f>
        <v/>
      </c>
      <c r="Y778" s="13" t="str">
        <f>IF('Formato 3_Gantt'!BX$8&lt;&gt;"",'Formato 3_Gantt'!BX$8,"")</f>
        <v/>
      </c>
      <c r="Z778" s="162" t="str">
        <f>IF(Formato_02!S$15&lt;&gt;"",Formato_02!S$15,"")</f>
        <v/>
      </c>
      <c r="AA778" s="162" t="str">
        <f>IF(Formato_02!T$15&lt;&gt;"",Formato_02!T$15,"")</f>
        <v/>
      </c>
      <c r="AB778" s="162" t="str">
        <f>IF(Formato_02!U$15&lt;&gt;"",Formato_02!U$15,"")</f>
        <v/>
      </c>
      <c r="AC778" s="162" t="str">
        <f>IF(Formato_02!V$15&lt;&gt;"",Formato_02!V$15,"")</f>
        <v/>
      </c>
      <c r="AD778" s="162" t="str">
        <f>IF(Formato_02!W$15&lt;&gt;"",Formato_02!W$15,"")</f>
        <v/>
      </c>
      <c r="AE778" s="162" t="str">
        <f>IF(Formato_02!X$15&lt;&gt;"",Formato_02!X$15,"")</f>
        <v/>
      </c>
      <c r="AF778" s="162" t="str">
        <f>IF(Formato_02!Y$15&lt;&gt;"",Formato_02!Y$15,"")</f>
        <v/>
      </c>
      <c r="AG778" s="162" t="str">
        <f>IF(Formato_02!Z$15&lt;&gt;"",Formato_02!Z$15,"")</f>
        <v/>
      </c>
      <c r="AH778" s="162" t="str">
        <f>IF(Formato_02!AA$15&lt;&gt;"",Formato_02!AA$15,"")</f>
        <v/>
      </c>
      <c r="AI778" s="162" t="str">
        <f>IF(Formato_02!AB$15&lt;&gt;"",Formato_02!AB$15,"")</f>
        <v/>
      </c>
      <c r="AJ778" s="162" t="str">
        <f>IF(Formato_02!AC$15&lt;&gt;"",Formato_02!AC$15,"")</f>
        <v/>
      </c>
      <c r="AK778" s="162" t="str">
        <f>IF(Formato_02!AD$15&lt;&gt;"",Formato_02!AD$15,"")</f>
        <v/>
      </c>
      <c r="AL778" s="162" t="str">
        <f>IF(Formato_02!$N$14&lt;&gt;"",Formato_02!$N$14,"")</f>
        <v/>
      </c>
      <c r="AM778" s="13" t="str">
        <f>IF(Formato_02!$X$4&lt;&gt;"","AN","")</f>
        <v/>
      </c>
      <c r="AN778" s="24" t="str">
        <f t="shared" si="97"/>
        <v/>
      </c>
      <c r="AO778" s="13" t="str">
        <f>IF(Formato_02!$Y$4&lt;&gt;"","P027","")</f>
        <v/>
      </c>
      <c r="AP778" s="24" t="str">
        <f t="shared" si="98"/>
        <v/>
      </c>
      <c r="AQ778" s="13" t="str">
        <f>IF(Formato_02!$Z$4&lt;&gt;"","PNCVG","")</f>
        <v/>
      </c>
      <c r="AR778" s="24" t="str">
        <f t="shared" si="99"/>
        <v/>
      </c>
      <c r="AS778" s="13" t="str">
        <f>IF(Formato_02!$AA$4&lt;&gt;"","PNFF","")</f>
        <v/>
      </c>
      <c r="AT778" s="24" t="str">
        <f t="shared" si="100"/>
        <v/>
      </c>
      <c r="AU778" s="13" t="str">
        <f>IF(Formato_02!$AB$4&lt;&gt;"","PNPAM","")</f>
        <v/>
      </c>
      <c r="AV778" s="24" t="str">
        <f t="shared" si="101"/>
        <v/>
      </c>
      <c r="AW778" s="13" t="str">
        <f>IF(Formato_02!$AC$4&lt;&gt;"","PNAIA","")</f>
        <v/>
      </c>
      <c r="AX778" s="24" t="str">
        <f t="shared" si="102"/>
        <v/>
      </c>
      <c r="AY778" s="13" t="str">
        <f>IF(Formato_02!$AD$4&lt;&gt;"","PIO","")</f>
        <v/>
      </c>
      <c r="AZ778" s="24" t="str">
        <f t="shared" si="103"/>
        <v/>
      </c>
      <c r="BA778" s="13" t="str">
        <f>IF('Formato 3_Gantt'!B$34&lt;&gt;"",'Formato 3_Gantt'!A$34,"")</f>
        <v/>
      </c>
      <c r="BB778" s="24" t="str">
        <f>IF('Formato 3_Gantt'!B$34&lt;&gt;"",'Formato 3_Gantt'!B$34,"")</f>
        <v/>
      </c>
      <c r="BC778" s="22" t="str">
        <f>IF('Formato 3_Gantt'!C$34&lt;&gt;"",'Formato 3_Gantt'!C$34,"")</f>
        <v/>
      </c>
      <c r="BD778" s="13" t="str">
        <f>IF('Formato 3_Gantt'!D$34&lt;&gt;"",'Formato 3_Gantt'!D$34,"")</f>
        <v/>
      </c>
      <c r="BE778" s="161" t="str">
        <f>IF('Formato 3_Gantt'!E$34&lt;&gt;"",'Formato 3_Gantt'!E$34,"")</f>
        <v/>
      </c>
      <c r="BF778" s="13" t="str">
        <f>IF('Formato 3_Gantt'!F$34&lt;&gt;"",'Formato 3_Gantt'!F$34,"")</f>
        <v/>
      </c>
      <c r="BG778" s="158" t="str">
        <f>IF('Formato 3_Gantt'!G$34&lt;&gt;"",'Formato 3_Gantt'!G$34,"")</f>
        <v/>
      </c>
      <c r="BH778" s="158" t="str">
        <f>IF('Formato 3_Gantt'!H$34&lt;&gt;"",'Formato 3_Gantt'!H$34,"")</f>
        <v/>
      </c>
      <c r="BI778" s="161" t="str">
        <f>IF('Formato 3_Gantt'!BL$34&lt;&gt;"",'Formato 3_Gantt'!BL$34,"")</f>
        <v/>
      </c>
      <c r="BJ778" s="161" t="str">
        <f>IF('Formato 3_Gantt'!BM$34&lt;&gt;"",'Formato 3_Gantt'!BM$34,"")</f>
        <v/>
      </c>
      <c r="BK778" s="161" t="str">
        <f>IF('Formato 3_Gantt'!BN$34&lt;&gt;"",'Formato 3_Gantt'!BN$34,"")</f>
        <v/>
      </c>
      <c r="BL778" s="161" t="str">
        <f>IF('Formato 3_Gantt'!BO$34&lt;&gt;"",'Formato 3_Gantt'!BO$34,"")</f>
        <v/>
      </c>
      <c r="BM778" s="161" t="str">
        <f>IF('Formato 3_Gantt'!BP$34&lt;&gt;"",'Formato 3_Gantt'!BP$34,"")</f>
        <v/>
      </c>
      <c r="BN778" s="161" t="str">
        <f>IF('Formato 3_Gantt'!BQ$34&lt;&gt;"",'Formato 3_Gantt'!BQ$34,"")</f>
        <v/>
      </c>
      <c r="BO778" s="161" t="str">
        <f>IF('Formato 3_Gantt'!BR$34&lt;&gt;"",'Formato 3_Gantt'!BR$34,"")</f>
        <v/>
      </c>
      <c r="BP778" s="161" t="str">
        <f>IF('Formato 3_Gantt'!BS$34&lt;&gt;"",'Formato 3_Gantt'!BS$34,"")</f>
        <v/>
      </c>
      <c r="BQ778" s="161" t="str">
        <f>IF('Formato 3_Gantt'!BT$34&lt;&gt;"",'Formato 3_Gantt'!BT$34,"")</f>
        <v/>
      </c>
      <c r="BR778" s="161" t="str">
        <f>IF('Formato 3_Gantt'!BU$34&lt;&gt;"",'Formato 3_Gantt'!BU$34,"")</f>
        <v/>
      </c>
      <c r="BS778" s="161" t="str">
        <f>IF('Formato 3_Gantt'!BV$34&lt;&gt;"",'Formato 3_Gantt'!BV$34,"")</f>
        <v/>
      </c>
      <c r="BT778" s="161" t="str">
        <f>IF('Formato 3_Gantt'!BW$34&lt;&gt;"",'Formato 3_Gantt'!BW$34,"")</f>
        <v/>
      </c>
      <c r="BU778" s="161" t="str">
        <f>IF('Formato 3_Gantt'!BX$34&lt;&gt;"",'Formato 3_Gantt'!BX$34,"")</f>
        <v/>
      </c>
      <c r="BV778" s="163" t="str">
        <f>IF('Formato 4_Ppto'!I$782&lt;&gt;"",'Formato 4_Ppto'!I$782,"")</f>
        <v/>
      </c>
      <c r="BW778" s="162" t="str">
        <f>IF('Formato 4_Ppto'!X$782&lt;&gt;"",'Formato 4_Ppto'!X$782,"")</f>
        <v/>
      </c>
      <c r="BX778" s="162" t="str">
        <f>IF('Formato 4_Ppto'!Y$782&lt;&gt;"",'Formato 4_Ppto'!Y$782,"")</f>
        <v/>
      </c>
      <c r="BY778" s="162" t="str">
        <f>IF('Formato 4_Ppto'!Z$782&lt;&gt;"",'Formato 4_Ppto'!Z$782,"")</f>
        <v/>
      </c>
      <c r="BZ778" s="162" t="str">
        <f>IF('Formato 4_Ppto'!AA$782&lt;&gt;"",'Formato 4_Ppto'!AA$782,"")</f>
        <v/>
      </c>
      <c r="CA778" s="162" t="str">
        <f>IF('Formato 4_Ppto'!AB$782&lt;&gt;"",'Formato 4_Ppto'!AB$782,"")</f>
        <v/>
      </c>
      <c r="CB778" s="162" t="str">
        <f>IF('Formato 4_Ppto'!AC$782&lt;&gt;"",'Formato 4_Ppto'!AC$782,"")</f>
        <v/>
      </c>
      <c r="CC778" s="162" t="str">
        <f>IF('Formato 4_Ppto'!AD$782&lt;&gt;"",'Formato 4_Ppto'!AD$782,"")</f>
        <v/>
      </c>
      <c r="CD778" s="162" t="str">
        <f>IF('Formato 4_Ppto'!AE$782&lt;&gt;"",'Formato 4_Ppto'!AE$782,"")</f>
        <v/>
      </c>
      <c r="CE778" s="162" t="str">
        <f>IF('Formato 4_Ppto'!AF$782&lt;&gt;"",'Formato 4_Ppto'!AF$782,"")</f>
        <v/>
      </c>
      <c r="CF778" s="162" t="str">
        <f>IF('Formato 4_Ppto'!AG$782&lt;&gt;"",'Formato 4_Ppto'!AG$782,"")</f>
        <v/>
      </c>
      <c r="CG778" s="162" t="str">
        <f>IF('Formato 4_Ppto'!AH$782&lt;&gt;"",'Formato 4_Ppto'!AH$782,"")</f>
        <v/>
      </c>
      <c r="CH778" s="162" t="str">
        <f>IF('Formato 4_Ppto'!AI$782&lt;&gt;"",'Formato 4_Ppto'!AI$782,"")</f>
        <v/>
      </c>
      <c r="CI778" s="163" t="str">
        <f>IF('Formato 4_Ppto'!AJ$782&lt;&gt;"",'Formato 4_Ppto'!AJ$782,"")</f>
        <v/>
      </c>
      <c r="CJ778" s="13" t="str">
        <f>IF('Formato 4_Ppto'!B808&lt;&gt;"",'Formato 4_Ppto'!A808,"")</f>
        <v/>
      </c>
      <c r="CK778" s="24" t="str">
        <f>IF('Formato 4_Ppto'!B808&lt;&gt;"",'Formato 4_Ppto'!B808,"")</f>
        <v/>
      </c>
      <c r="CL778" s="22" t="str">
        <f>IF('Formato 4_Ppto'!C808&lt;&gt;"",'Formato 4_Ppto'!C808,"")</f>
        <v/>
      </c>
      <c r="CM778" s="24" t="str">
        <f>IF('Formato 4_Ppto'!D808&lt;&gt;"",'Formato 4_Ppto'!D808,"")</f>
        <v/>
      </c>
      <c r="CN778" s="161" t="str">
        <f>IF('Formato 4_Ppto'!E808&lt;&gt;"",'Formato 4_Ppto'!E808,"")</f>
        <v/>
      </c>
      <c r="CO778" s="161" t="str">
        <f>IF('Formato 4_Ppto'!G808&lt;&gt;"",'Formato 4_Ppto'!G808,"")</f>
        <v/>
      </c>
      <c r="CP778" s="163" t="str">
        <f>IF('Formato 4_Ppto'!I808&lt;&gt;"",'Formato 4_Ppto'!I808,"")</f>
        <v/>
      </c>
      <c r="CQ778" s="161" t="str">
        <f>IF('Formato 4_Ppto'!K808&lt;&gt;"",'Formato 4_Ppto'!K808,"")</f>
        <v/>
      </c>
      <c r="CR778" s="161" t="str">
        <f>IF('Formato 4_Ppto'!L808&lt;&gt;"",'Formato 4_Ppto'!L808,"")</f>
        <v/>
      </c>
      <c r="CS778" s="161" t="str">
        <f>IF('Formato 4_Ppto'!M808&lt;&gt;"",'Formato 4_Ppto'!M808,"")</f>
        <v/>
      </c>
      <c r="CT778" s="161" t="str">
        <f>IF('Formato 4_Ppto'!N808&lt;&gt;"",'Formato 4_Ppto'!N808,"")</f>
        <v/>
      </c>
      <c r="CU778" s="161" t="str">
        <f>IF('Formato 4_Ppto'!O808&lt;&gt;"",'Formato 4_Ppto'!O808,"")</f>
        <v/>
      </c>
      <c r="CV778" s="161" t="str">
        <f>IF('Formato 4_Ppto'!P808&lt;&gt;"",'Formato 4_Ppto'!P808,"")</f>
        <v/>
      </c>
      <c r="CW778" s="161" t="str">
        <f>IF('Formato 4_Ppto'!Q808&lt;&gt;"",'Formato 4_Ppto'!Q808,"")</f>
        <v/>
      </c>
      <c r="CX778" s="161" t="str">
        <f>IF('Formato 4_Ppto'!R808&lt;&gt;"",'Formato 4_Ppto'!R808,"")</f>
        <v/>
      </c>
      <c r="CY778" s="161" t="str">
        <f>IF('Formato 4_Ppto'!S808&lt;&gt;"",'Formato 4_Ppto'!S808,"")</f>
        <v/>
      </c>
      <c r="CZ778" s="161" t="str">
        <f>IF('Formato 4_Ppto'!T808&lt;&gt;"",'Formato 4_Ppto'!T808,"")</f>
        <v/>
      </c>
      <c r="DA778" s="161" t="str">
        <f>IF('Formato 4_Ppto'!U808&lt;&gt;"",'Formato 4_Ppto'!U808,"")</f>
        <v/>
      </c>
      <c r="DB778" s="161" t="str">
        <f>IF('Formato 4_Ppto'!V808&lt;&gt;"",'Formato 4_Ppto'!V808,"")</f>
        <v/>
      </c>
      <c r="DC778" s="161" t="str">
        <f>IF('Formato 4_Ppto'!W808&lt;&gt;"",'Formato 4_Ppto'!W808,"")</f>
        <v/>
      </c>
      <c r="DD778" s="162" t="str">
        <f>IF('Formato 4_Ppto'!X808&lt;&gt;"",'Formato 4_Ppto'!X808,"")</f>
        <v/>
      </c>
      <c r="DE778" s="162" t="str">
        <f>IF('Formato 4_Ppto'!Y808&lt;&gt;"",'Formato 4_Ppto'!Y808,"")</f>
        <v/>
      </c>
      <c r="DF778" s="162" t="str">
        <f>IF('Formato 4_Ppto'!Z808&lt;&gt;"",'Formato 4_Ppto'!Z808,"")</f>
        <v/>
      </c>
      <c r="DG778" s="162" t="str">
        <f>IF('Formato 4_Ppto'!AA808&lt;&gt;"",'Formato 4_Ppto'!AA808,"")</f>
        <v/>
      </c>
      <c r="DH778" s="162" t="str">
        <f>IF('Formato 4_Ppto'!AB808&lt;&gt;"",'Formato 4_Ppto'!AB808,"")</f>
        <v/>
      </c>
      <c r="DI778" s="162" t="str">
        <f>IF('Formato 4_Ppto'!AC808&lt;&gt;"",'Formato 4_Ppto'!AC808,"")</f>
        <v/>
      </c>
      <c r="DJ778" s="162" t="str">
        <f>IF('Formato 4_Ppto'!AD808&lt;&gt;"",'Formato 4_Ppto'!AD808,"")</f>
        <v/>
      </c>
      <c r="DK778" s="162" t="str">
        <f>IF('Formato 4_Ppto'!AE808&lt;&gt;"",'Formato 4_Ppto'!AE808,"")</f>
        <v/>
      </c>
      <c r="DL778" s="162" t="str">
        <f>IF('Formato 4_Ppto'!AF808&lt;&gt;"",'Formato 4_Ppto'!AF808,"")</f>
        <v/>
      </c>
      <c r="DM778" s="162" t="str">
        <f>IF('Formato 4_Ppto'!AG808&lt;&gt;"",'Formato 4_Ppto'!AG808,"")</f>
        <v/>
      </c>
      <c r="DN778" s="162" t="str">
        <f>IF('Formato 4_Ppto'!AH808&lt;&gt;"",'Formato 4_Ppto'!AH808,"")</f>
        <v/>
      </c>
      <c r="DO778" s="162" t="str">
        <f>IF('Formato 4_Ppto'!AI808&lt;&gt;"",'Formato 4_Ppto'!AI808,"")</f>
        <v/>
      </c>
      <c r="DP778" s="163" t="str">
        <f>IF('Formato 4_Ppto'!AJ808&lt;&gt;"",'Formato 4_Ppto'!AJ808,"")</f>
        <v/>
      </c>
    </row>
    <row r="779" spans="2:120" x14ac:dyDescent="0.3">
      <c r="B779" s="13" t="str">
        <f>IF(OR(Tabla6[[#This Row],[IDA]]="",Tabla6[[#This Row],[IDT]]="",Tabla6[[#This Row],[IDI]]=""),"",Tabla6[[#This Row],[IDA]]&amp;"."&amp;Tabla6[[#This Row],[IDT]]&amp;"."&amp;Tabla6[[#This Row],[IDI]])</f>
        <v/>
      </c>
      <c r="C779" s="13" t="str">
        <f>IF(Formato_02!$B$14&lt;&gt;"",0,"")</f>
        <v/>
      </c>
      <c r="D779" s="13" t="str">
        <f>IF(Formato_02!$H$9&lt;&gt;"",Formato_02!$H$9,"")</f>
        <v/>
      </c>
      <c r="E779" s="24" t="str">
        <f t="shared" si="96"/>
        <v/>
      </c>
      <c r="F779" s="24" t="str">
        <f>IF(Formato_02!$B$14&lt;&gt;"",Formato_02!$B$14,"")</f>
        <v/>
      </c>
      <c r="G779" s="22" t="str">
        <f>IF('Formato 3_Gantt'!C784&lt;&gt;"",'Formato 3_Gantt'!C784,"")</f>
        <v/>
      </c>
      <c r="H779" s="13" t="str">
        <f>IF('Formato 3_Gantt'!D$8&lt;&gt;"",'Formato 3_Gantt'!D$8,"")</f>
        <v/>
      </c>
      <c r="I779" s="13" t="str">
        <f>IF('Formato 3_Gantt'!E$8&lt;&gt;"",'Formato 3_Gantt'!E$8,"")</f>
        <v/>
      </c>
      <c r="J779" s="13" t="str">
        <f>IF('Formato 3_Gantt'!F$8&lt;&gt;"",'Formato 3_Gantt'!F$8,"")</f>
        <v/>
      </c>
      <c r="K779" s="158" t="str">
        <f>IF('Formato 3_Gantt'!G$8&lt;&gt;"",'Formato 3_Gantt'!G$8,"")</f>
        <v/>
      </c>
      <c r="L779" s="158" t="str">
        <f>IF('Formato 3_Gantt'!H$8&lt;&gt;"",'Formato 3_Gantt'!H$8,"")</f>
        <v/>
      </c>
      <c r="M779" s="13" t="str">
        <f>IF('Formato 3_Gantt'!BL$8&lt;&gt;"",'Formato 3_Gantt'!BL$8,"")</f>
        <v/>
      </c>
      <c r="N779" s="13" t="str">
        <f>IF('Formato 3_Gantt'!BM$8&lt;&gt;"",'Formato 3_Gantt'!BM$8,"")</f>
        <v/>
      </c>
      <c r="O779" s="13" t="str">
        <f>IF('Formato 3_Gantt'!BN$8&lt;&gt;"",'Formato 3_Gantt'!BN$8,"")</f>
        <v/>
      </c>
      <c r="P779" s="13" t="str">
        <f>IF('Formato 3_Gantt'!BO$8&lt;&gt;"",'Formato 3_Gantt'!BO$8,"")</f>
        <v/>
      </c>
      <c r="Q779" s="13" t="str">
        <f>IF('Formato 3_Gantt'!BP$8&lt;&gt;"",'Formato 3_Gantt'!BP$8,"")</f>
        <v/>
      </c>
      <c r="R779" s="13" t="str">
        <f>IF('Formato 3_Gantt'!BQ$8&lt;&gt;"",'Formato 3_Gantt'!BQ$8,"")</f>
        <v/>
      </c>
      <c r="S779" s="13" t="str">
        <f>IF('Formato 3_Gantt'!BR$8&lt;&gt;"",'Formato 3_Gantt'!BR$8,"")</f>
        <v/>
      </c>
      <c r="T779" s="13" t="str">
        <f>IF('Formato 3_Gantt'!BS$8&lt;&gt;"",'Formato 3_Gantt'!BS$8,"")</f>
        <v/>
      </c>
      <c r="U779" s="13" t="str">
        <f>IF('Formato 3_Gantt'!BT$8&lt;&gt;"",'Formato 3_Gantt'!BT$8,"")</f>
        <v/>
      </c>
      <c r="V779" s="13" t="str">
        <f>IF('Formato 3_Gantt'!BU$8&lt;&gt;"",'Formato 3_Gantt'!BU$8,"")</f>
        <v/>
      </c>
      <c r="W779" s="13" t="str">
        <f>IF('Formato 3_Gantt'!BV$8&lt;&gt;"",'Formato 3_Gantt'!BV$8,"")</f>
        <v/>
      </c>
      <c r="X779" s="13" t="str">
        <f>IF('Formato 3_Gantt'!BW$8&lt;&gt;"",'Formato 3_Gantt'!BW$8,"")</f>
        <v/>
      </c>
      <c r="Y779" s="13" t="str">
        <f>IF('Formato 3_Gantt'!BX$8&lt;&gt;"",'Formato 3_Gantt'!BX$8,"")</f>
        <v/>
      </c>
      <c r="Z779" s="162" t="str">
        <f>IF(Formato_02!S$15&lt;&gt;"",Formato_02!S$15,"")</f>
        <v/>
      </c>
      <c r="AA779" s="162" t="str">
        <f>IF(Formato_02!T$15&lt;&gt;"",Formato_02!T$15,"")</f>
        <v/>
      </c>
      <c r="AB779" s="162" t="str">
        <f>IF(Formato_02!U$15&lt;&gt;"",Formato_02!U$15,"")</f>
        <v/>
      </c>
      <c r="AC779" s="162" t="str">
        <f>IF(Formato_02!V$15&lt;&gt;"",Formato_02!V$15,"")</f>
        <v/>
      </c>
      <c r="AD779" s="162" t="str">
        <f>IF(Formato_02!W$15&lt;&gt;"",Formato_02!W$15,"")</f>
        <v/>
      </c>
      <c r="AE779" s="162" t="str">
        <f>IF(Formato_02!X$15&lt;&gt;"",Formato_02!X$15,"")</f>
        <v/>
      </c>
      <c r="AF779" s="162" t="str">
        <f>IF(Formato_02!Y$15&lt;&gt;"",Formato_02!Y$15,"")</f>
        <v/>
      </c>
      <c r="AG779" s="162" t="str">
        <f>IF(Formato_02!Z$15&lt;&gt;"",Formato_02!Z$15,"")</f>
        <v/>
      </c>
      <c r="AH779" s="162" t="str">
        <f>IF(Formato_02!AA$15&lt;&gt;"",Formato_02!AA$15,"")</f>
        <v/>
      </c>
      <c r="AI779" s="162" t="str">
        <f>IF(Formato_02!AB$15&lt;&gt;"",Formato_02!AB$15,"")</f>
        <v/>
      </c>
      <c r="AJ779" s="162" t="str">
        <f>IF(Formato_02!AC$15&lt;&gt;"",Formato_02!AC$15,"")</f>
        <v/>
      </c>
      <c r="AK779" s="162" t="str">
        <f>IF(Formato_02!AD$15&lt;&gt;"",Formato_02!AD$15,"")</f>
        <v/>
      </c>
      <c r="AL779" s="162" t="str">
        <f>IF(Formato_02!$N$14&lt;&gt;"",Formato_02!$N$14,"")</f>
        <v/>
      </c>
      <c r="AM779" s="13" t="str">
        <f>IF(Formato_02!$X$4&lt;&gt;"","AN","")</f>
        <v/>
      </c>
      <c r="AN779" s="24" t="str">
        <f t="shared" si="97"/>
        <v/>
      </c>
      <c r="AO779" s="13" t="str">
        <f>IF(Formato_02!$Y$4&lt;&gt;"","P027","")</f>
        <v/>
      </c>
      <c r="AP779" s="24" t="str">
        <f t="shared" si="98"/>
        <v/>
      </c>
      <c r="AQ779" s="13" t="str">
        <f>IF(Formato_02!$Z$4&lt;&gt;"","PNCVG","")</f>
        <v/>
      </c>
      <c r="AR779" s="24" t="str">
        <f t="shared" si="99"/>
        <v/>
      </c>
      <c r="AS779" s="13" t="str">
        <f>IF(Formato_02!$AA$4&lt;&gt;"","PNFF","")</f>
        <v/>
      </c>
      <c r="AT779" s="24" t="str">
        <f t="shared" si="100"/>
        <v/>
      </c>
      <c r="AU779" s="13" t="str">
        <f>IF(Formato_02!$AB$4&lt;&gt;"","PNPAM","")</f>
        <v/>
      </c>
      <c r="AV779" s="24" t="str">
        <f t="shared" si="101"/>
        <v/>
      </c>
      <c r="AW779" s="13" t="str">
        <f>IF(Formato_02!$AC$4&lt;&gt;"","PNAIA","")</f>
        <v/>
      </c>
      <c r="AX779" s="24" t="str">
        <f t="shared" si="102"/>
        <v/>
      </c>
      <c r="AY779" s="13" t="str">
        <f>IF(Formato_02!$AD$4&lt;&gt;"","PIO","")</f>
        <v/>
      </c>
      <c r="AZ779" s="24" t="str">
        <f t="shared" si="103"/>
        <v/>
      </c>
      <c r="BA779" s="13" t="str">
        <f>IF('Formato 3_Gantt'!B$34&lt;&gt;"",'Formato 3_Gantt'!A$34,"")</f>
        <v/>
      </c>
      <c r="BB779" s="24" t="str">
        <f>IF('Formato 3_Gantt'!B$34&lt;&gt;"",'Formato 3_Gantt'!B$34,"")</f>
        <v/>
      </c>
      <c r="BC779" s="22" t="str">
        <f>IF('Formato 3_Gantt'!C$34&lt;&gt;"",'Formato 3_Gantt'!C$34,"")</f>
        <v/>
      </c>
      <c r="BD779" s="13" t="str">
        <f>IF('Formato 3_Gantt'!D$34&lt;&gt;"",'Formato 3_Gantt'!D$34,"")</f>
        <v/>
      </c>
      <c r="BE779" s="161" t="str">
        <f>IF('Formato 3_Gantt'!E$34&lt;&gt;"",'Formato 3_Gantt'!E$34,"")</f>
        <v/>
      </c>
      <c r="BF779" s="13" t="str">
        <f>IF('Formato 3_Gantt'!F$34&lt;&gt;"",'Formato 3_Gantt'!F$34,"")</f>
        <v/>
      </c>
      <c r="BG779" s="158" t="str">
        <f>IF('Formato 3_Gantt'!G$34&lt;&gt;"",'Formato 3_Gantt'!G$34,"")</f>
        <v/>
      </c>
      <c r="BH779" s="158" t="str">
        <f>IF('Formato 3_Gantt'!H$34&lt;&gt;"",'Formato 3_Gantt'!H$34,"")</f>
        <v/>
      </c>
      <c r="BI779" s="161" t="str">
        <f>IF('Formato 3_Gantt'!BL$34&lt;&gt;"",'Formato 3_Gantt'!BL$34,"")</f>
        <v/>
      </c>
      <c r="BJ779" s="161" t="str">
        <f>IF('Formato 3_Gantt'!BM$34&lt;&gt;"",'Formato 3_Gantt'!BM$34,"")</f>
        <v/>
      </c>
      <c r="BK779" s="161" t="str">
        <f>IF('Formato 3_Gantt'!BN$34&lt;&gt;"",'Formato 3_Gantt'!BN$34,"")</f>
        <v/>
      </c>
      <c r="BL779" s="161" t="str">
        <f>IF('Formato 3_Gantt'!BO$34&lt;&gt;"",'Formato 3_Gantt'!BO$34,"")</f>
        <v/>
      </c>
      <c r="BM779" s="161" t="str">
        <f>IF('Formato 3_Gantt'!BP$34&lt;&gt;"",'Formato 3_Gantt'!BP$34,"")</f>
        <v/>
      </c>
      <c r="BN779" s="161" t="str">
        <f>IF('Formato 3_Gantt'!BQ$34&lt;&gt;"",'Formato 3_Gantt'!BQ$34,"")</f>
        <v/>
      </c>
      <c r="BO779" s="161" t="str">
        <f>IF('Formato 3_Gantt'!BR$34&lt;&gt;"",'Formato 3_Gantt'!BR$34,"")</f>
        <v/>
      </c>
      <c r="BP779" s="161" t="str">
        <f>IF('Formato 3_Gantt'!BS$34&lt;&gt;"",'Formato 3_Gantt'!BS$34,"")</f>
        <v/>
      </c>
      <c r="BQ779" s="161" t="str">
        <f>IF('Formato 3_Gantt'!BT$34&lt;&gt;"",'Formato 3_Gantt'!BT$34,"")</f>
        <v/>
      </c>
      <c r="BR779" s="161" t="str">
        <f>IF('Formato 3_Gantt'!BU$34&lt;&gt;"",'Formato 3_Gantt'!BU$34,"")</f>
        <v/>
      </c>
      <c r="BS779" s="161" t="str">
        <f>IF('Formato 3_Gantt'!BV$34&lt;&gt;"",'Formato 3_Gantt'!BV$34,"")</f>
        <v/>
      </c>
      <c r="BT779" s="161" t="str">
        <f>IF('Formato 3_Gantt'!BW$34&lt;&gt;"",'Formato 3_Gantt'!BW$34,"")</f>
        <v/>
      </c>
      <c r="BU779" s="161" t="str">
        <f>IF('Formato 3_Gantt'!BX$34&lt;&gt;"",'Formato 3_Gantt'!BX$34,"")</f>
        <v/>
      </c>
      <c r="BV779" s="163" t="str">
        <f>IF('Formato 4_Ppto'!I$782&lt;&gt;"",'Formato 4_Ppto'!I$782,"")</f>
        <v/>
      </c>
      <c r="BW779" s="162" t="str">
        <f>IF('Formato 4_Ppto'!X$782&lt;&gt;"",'Formato 4_Ppto'!X$782,"")</f>
        <v/>
      </c>
      <c r="BX779" s="162" t="str">
        <f>IF('Formato 4_Ppto'!Y$782&lt;&gt;"",'Formato 4_Ppto'!Y$782,"")</f>
        <v/>
      </c>
      <c r="BY779" s="162" t="str">
        <f>IF('Formato 4_Ppto'!Z$782&lt;&gt;"",'Formato 4_Ppto'!Z$782,"")</f>
        <v/>
      </c>
      <c r="BZ779" s="162" t="str">
        <f>IF('Formato 4_Ppto'!AA$782&lt;&gt;"",'Formato 4_Ppto'!AA$782,"")</f>
        <v/>
      </c>
      <c r="CA779" s="162" t="str">
        <f>IF('Formato 4_Ppto'!AB$782&lt;&gt;"",'Formato 4_Ppto'!AB$782,"")</f>
        <v/>
      </c>
      <c r="CB779" s="162" t="str">
        <f>IF('Formato 4_Ppto'!AC$782&lt;&gt;"",'Formato 4_Ppto'!AC$782,"")</f>
        <v/>
      </c>
      <c r="CC779" s="162" t="str">
        <f>IF('Formato 4_Ppto'!AD$782&lt;&gt;"",'Formato 4_Ppto'!AD$782,"")</f>
        <v/>
      </c>
      <c r="CD779" s="162" t="str">
        <f>IF('Formato 4_Ppto'!AE$782&lt;&gt;"",'Formato 4_Ppto'!AE$782,"")</f>
        <v/>
      </c>
      <c r="CE779" s="162" t="str">
        <f>IF('Formato 4_Ppto'!AF$782&lt;&gt;"",'Formato 4_Ppto'!AF$782,"")</f>
        <v/>
      </c>
      <c r="CF779" s="162" t="str">
        <f>IF('Formato 4_Ppto'!AG$782&lt;&gt;"",'Formato 4_Ppto'!AG$782,"")</f>
        <v/>
      </c>
      <c r="CG779" s="162" t="str">
        <f>IF('Formato 4_Ppto'!AH$782&lt;&gt;"",'Formato 4_Ppto'!AH$782,"")</f>
        <v/>
      </c>
      <c r="CH779" s="162" t="str">
        <f>IF('Formato 4_Ppto'!AI$782&lt;&gt;"",'Formato 4_Ppto'!AI$782,"")</f>
        <v/>
      </c>
      <c r="CI779" s="163" t="str">
        <f>IF('Formato 4_Ppto'!AJ$782&lt;&gt;"",'Formato 4_Ppto'!AJ$782,"")</f>
        <v/>
      </c>
      <c r="CJ779" s="13" t="str">
        <f>IF('Formato 4_Ppto'!B809&lt;&gt;"",'Formato 4_Ppto'!A809,"")</f>
        <v/>
      </c>
      <c r="CK779" s="24" t="str">
        <f>IF('Formato 4_Ppto'!B809&lt;&gt;"",'Formato 4_Ppto'!B809,"")</f>
        <v/>
      </c>
      <c r="CL779" s="22" t="str">
        <f>IF('Formato 4_Ppto'!C809&lt;&gt;"",'Formato 4_Ppto'!C809,"")</f>
        <v/>
      </c>
      <c r="CM779" s="24" t="str">
        <f>IF('Formato 4_Ppto'!D809&lt;&gt;"",'Formato 4_Ppto'!D809,"")</f>
        <v/>
      </c>
      <c r="CN779" s="161" t="str">
        <f>IF('Formato 4_Ppto'!E809&lt;&gt;"",'Formato 4_Ppto'!E809,"")</f>
        <v/>
      </c>
      <c r="CO779" s="161" t="str">
        <f>IF('Formato 4_Ppto'!G809&lt;&gt;"",'Formato 4_Ppto'!G809,"")</f>
        <v/>
      </c>
      <c r="CP779" s="163" t="str">
        <f>IF('Formato 4_Ppto'!I809&lt;&gt;"",'Formato 4_Ppto'!I809,"")</f>
        <v/>
      </c>
      <c r="CQ779" s="161" t="str">
        <f>IF('Formato 4_Ppto'!K809&lt;&gt;"",'Formato 4_Ppto'!K809,"")</f>
        <v/>
      </c>
      <c r="CR779" s="161" t="str">
        <f>IF('Formato 4_Ppto'!L809&lt;&gt;"",'Formato 4_Ppto'!L809,"")</f>
        <v/>
      </c>
      <c r="CS779" s="161" t="str">
        <f>IF('Formato 4_Ppto'!M809&lt;&gt;"",'Formato 4_Ppto'!M809,"")</f>
        <v/>
      </c>
      <c r="CT779" s="161" t="str">
        <f>IF('Formato 4_Ppto'!N809&lt;&gt;"",'Formato 4_Ppto'!N809,"")</f>
        <v/>
      </c>
      <c r="CU779" s="161" t="str">
        <f>IF('Formato 4_Ppto'!O809&lt;&gt;"",'Formato 4_Ppto'!O809,"")</f>
        <v/>
      </c>
      <c r="CV779" s="161" t="str">
        <f>IF('Formato 4_Ppto'!P809&lt;&gt;"",'Formato 4_Ppto'!P809,"")</f>
        <v/>
      </c>
      <c r="CW779" s="161" t="str">
        <f>IF('Formato 4_Ppto'!Q809&lt;&gt;"",'Formato 4_Ppto'!Q809,"")</f>
        <v/>
      </c>
      <c r="CX779" s="161" t="str">
        <f>IF('Formato 4_Ppto'!R809&lt;&gt;"",'Formato 4_Ppto'!R809,"")</f>
        <v/>
      </c>
      <c r="CY779" s="161" t="str">
        <f>IF('Formato 4_Ppto'!S809&lt;&gt;"",'Formato 4_Ppto'!S809,"")</f>
        <v/>
      </c>
      <c r="CZ779" s="161" t="str">
        <f>IF('Formato 4_Ppto'!T809&lt;&gt;"",'Formato 4_Ppto'!T809,"")</f>
        <v/>
      </c>
      <c r="DA779" s="161" t="str">
        <f>IF('Formato 4_Ppto'!U809&lt;&gt;"",'Formato 4_Ppto'!U809,"")</f>
        <v/>
      </c>
      <c r="DB779" s="161" t="str">
        <f>IF('Formato 4_Ppto'!V809&lt;&gt;"",'Formato 4_Ppto'!V809,"")</f>
        <v/>
      </c>
      <c r="DC779" s="161" t="str">
        <f>IF('Formato 4_Ppto'!W809&lt;&gt;"",'Formato 4_Ppto'!W809,"")</f>
        <v/>
      </c>
      <c r="DD779" s="162" t="str">
        <f>IF('Formato 4_Ppto'!X809&lt;&gt;"",'Formato 4_Ppto'!X809,"")</f>
        <v/>
      </c>
      <c r="DE779" s="162" t="str">
        <f>IF('Formato 4_Ppto'!Y809&lt;&gt;"",'Formato 4_Ppto'!Y809,"")</f>
        <v/>
      </c>
      <c r="DF779" s="162" t="str">
        <f>IF('Formato 4_Ppto'!Z809&lt;&gt;"",'Formato 4_Ppto'!Z809,"")</f>
        <v/>
      </c>
      <c r="DG779" s="162" t="str">
        <f>IF('Formato 4_Ppto'!AA809&lt;&gt;"",'Formato 4_Ppto'!AA809,"")</f>
        <v/>
      </c>
      <c r="DH779" s="162" t="str">
        <f>IF('Formato 4_Ppto'!AB809&lt;&gt;"",'Formato 4_Ppto'!AB809,"")</f>
        <v/>
      </c>
      <c r="DI779" s="162" t="str">
        <f>IF('Formato 4_Ppto'!AC809&lt;&gt;"",'Formato 4_Ppto'!AC809,"")</f>
        <v/>
      </c>
      <c r="DJ779" s="162" t="str">
        <f>IF('Formato 4_Ppto'!AD809&lt;&gt;"",'Formato 4_Ppto'!AD809,"")</f>
        <v/>
      </c>
      <c r="DK779" s="162" t="str">
        <f>IF('Formato 4_Ppto'!AE809&lt;&gt;"",'Formato 4_Ppto'!AE809,"")</f>
        <v/>
      </c>
      <c r="DL779" s="162" t="str">
        <f>IF('Formato 4_Ppto'!AF809&lt;&gt;"",'Formato 4_Ppto'!AF809,"")</f>
        <v/>
      </c>
      <c r="DM779" s="162" t="str">
        <f>IF('Formato 4_Ppto'!AG809&lt;&gt;"",'Formato 4_Ppto'!AG809,"")</f>
        <v/>
      </c>
      <c r="DN779" s="162" t="str">
        <f>IF('Formato 4_Ppto'!AH809&lt;&gt;"",'Formato 4_Ppto'!AH809,"")</f>
        <v/>
      </c>
      <c r="DO779" s="162" t="str">
        <f>IF('Formato 4_Ppto'!AI809&lt;&gt;"",'Formato 4_Ppto'!AI809,"")</f>
        <v/>
      </c>
      <c r="DP779" s="163" t="str">
        <f>IF('Formato 4_Ppto'!AJ809&lt;&gt;"",'Formato 4_Ppto'!AJ809,"")</f>
        <v/>
      </c>
    </row>
    <row r="780" spans="2:120" x14ac:dyDescent="0.3">
      <c r="B780" s="13" t="str">
        <f>IF(OR(Tabla6[[#This Row],[IDA]]="",Tabla6[[#This Row],[IDT]]="",Tabla6[[#This Row],[IDI]]=""),"",Tabla6[[#This Row],[IDA]]&amp;"."&amp;Tabla6[[#This Row],[IDT]]&amp;"."&amp;Tabla6[[#This Row],[IDI]])</f>
        <v/>
      </c>
      <c r="C780" s="13" t="str">
        <f>IF(Formato_02!$B$14&lt;&gt;"",0,"")</f>
        <v/>
      </c>
      <c r="D780" s="13" t="str">
        <f>IF(Formato_02!$H$9&lt;&gt;"",Formato_02!$H$9,"")</f>
        <v/>
      </c>
      <c r="E780" s="24" t="str">
        <f t="shared" si="96"/>
        <v/>
      </c>
      <c r="F780" s="24" t="str">
        <f>IF(Formato_02!$B$14&lt;&gt;"",Formato_02!$B$14,"")</f>
        <v/>
      </c>
      <c r="G780" s="22" t="str">
        <f>IF('Formato 3_Gantt'!C785&lt;&gt;"",'Formato 3_Gantt'!C785,"")</f>
        <v/>
      </c>
      <c r="H780" s="13" t="str">
        <f>IF('Formato 3_Gantt'!D$8&lt;&gt;"",'Formato 3_Gantt'!D$8,"")</f>
        <v/>
      </c>
      <c r="I780" s="13" t="str">
        <f>IF('Formato 3_Gantt'!E$8&lt;&gt;"",'Formato 3_Gantt'!E$8,"")</f>
        <v/>
      </c>
      <c r="J780" s="13" t="str">
        <f>IF('Formato 3_Gantt'!F$8&lt;&gt;"",'Formato 3_Gantt'!F$8,"")</f>
        <v/>
      </c>
      <c r="K780" s="158" t="str">
        <f>IF('Formato 3_Gantt'!G$8&lt;&gt;"",'Formato 3_Gantt'!G$8,"")</f>
        <v/>
      </c>
      <c r="L780" s="158" t="str">
        <f>IF('Formato 3_Gantt'!H$8&lt;&gt;"",'Formato 3_Gantt'!H$8,"")</f>
        <v/>
      </c>
      <c r="M780" s="13" t="str">
        <f>IF('Formato 3_Gantt'!BL$8&lt;&gt;"",'Formato 3_Gantt'!BL$8,"")</f>
        <v/>
      </c>
      <c r="N780" s="13" t="str">
        <f>IF('Formato 3_Gantt'!BM$8&lt;&gt;"",'Formato 3_Gantt'!BM$8,"")</f>
        <v/>
      </c>
      <c r="O780" s="13" t="str">
        <f>IF('Formato 3_Gantt'!BN$8&lt;&gt;"",'Formato 3_Gantt'!BN$8,"")</f>
        <v/>
      </c>
      <c r="P780" s="13" t="str">
        <f>IF('Formato 3_Gantt'!BO$8&lt;&gt;"",'Formato 3_Gantt'!BO$8,"")</f>
        <v/>
      </c>
      <c r="Q780" s="13" t="str">
        <f>IF('Formato 3_Gantt'!BP$8&lt;&gt;"",'Formato 3_Gantt'!BP$8,"")</f>
        <v/>
      </c>
      <c r="R780" s="13" t="str">
        <f>IF('Formato 3_Gantt'!BQ$8&lt;&gt;"",'Formato 3_Gantt'!BQ$8,"")</f>
        <v/>
      </c>
      <c r="S780" s="13" t="str">
        <f>IF('Formato 3_Gantt'!BR$8&lt;&gt;"",'Formato 3_Gantt'!BR$8,"")</f>
        <v/>
      </c>
      <c r="T780" s="13" t="str">
        <f>IF('Formato 3_Gantt'!BS$8&lt;&gt;"",'Formato 3_Gantt'!BS$8,"")</f>
        <v/>
      </c>
      <c r="U780" s="13" t="str">
        <f>IF('Formato 3_Gantt'!BT$8&lt;&gt;"",'Formato 3_Gantt'!BT$8,"")</f>
        <v/>
      </c>
      <c r="V780" s="13" t="str">
        <f>IF('Formato 3_Gantt'!BU$8&lt;&gt;"",'Formato 3_Gantt'!BU$8,"")</f>
        <v/>
      </c>
      <c r="W780" s="13" t="str">
        <f>IF('Formato 3_Gantt'!BV$8&lt;&gt;"",'Formato 3_Gantt'!BV$8,"")</f>
        <v/>
      </c>
      <c r="X780" s="13" t="str">
        <f>IF('Formato 3_Gantt'!BW$8&lt;&gt;"",'Formato 3_Gantt'!BW$8,"")</f>
        <v/>
      </c>
      <c r="Y780" s="13" t="str">
        <f>IF('Formato 3_Gantt'!BX$8&lt;&gt;"",'Formato 3_Gantt'!BX$8,"")</f>
        <v/>
      </c>
      <c r="Z780" s="162" t="str">
        <f>IF(Formato_02!S$15&lt;&gt;"",Formato_02!S$15,"")</f>
        <v/>
      </c>
      <c r="AA780" s="162" t="str">
        <f>IF(Formato_02!T$15&lt;&gt;"",Formato_02!T$15,"")</f>
        <v/>
      </c>
      <c r="AB780" s="162" t="str">
        <f>IF(Formato_02!U$15&lt;&gt;"",Formato_02!U$15,"")</f>
        <v/>
      </c>
      <c r="AC780" s="162" t="str">
        <f>IF(Formato_02!V$15&lt;&gt;"",Formato_02!V$15,"")</f>
        <v/>
      </c>
      <c r="AD780" s="162" t="str">
        <f>IF(Formato_02!W$15&lt;&gt;"",Formato_02!W$15,"")</f>
        <v/>
      </c>
      <c r="AE780" s="162" t="str">
        <f>IF(Formato_02!X$15&lt;&gt;"",Formato_02!X$15,"")</f>
        <v/>
      </c>
      <c r="AF780" s="162" t="str">
        <f>IF(Formato_02!Y$15&lt;&gt;"",Formato_02!Y$15,"")</f>
        <v/>
      </c>
      <c r="AG780" s="162" t="str">
        <f>IF(Formato_02!Z$15&lt;&gt;"",Formato_02!Z$15,"")</f>
        <v/>
      </c>
      <c r="AH780" s="162" t="str">
        <f>IF(Formato_02!AA$15&lt;&gt;"",Formato_02!AA$15,"")</f>
        <v/>
      </c>
      <c r="AI780" s="162" t="str">
        <f>IF(Formato_02!AB$15&lt;&gt;"",Formato_02!AB$15,"")</f>
        <v/>
      </c>
      <c r="AJ780" s="162" t="str">
        <f>IF(Formato_02!AC$15&lt;&gt;"",Formato_02!AC$15,"")</f>
        <v/>
      </c>
      <c r="AK780" s="162" t="str">
        <f>IF(Formato_02!AD$15&lt;&gt;"",Formato_02!AD$15,"")</f>
        <v/>
      </c>
      <c r="AL780" s="162" t="str">
        <f>IF(Formato_02!$N$14&lt;&gt;"",Formato_02!$N$14,"")</f>
        <v/>
      </c>
      <c r="AM780" s="13" t="str">
        <f>IF(Formato_02!$X$4&lt;&gt;"","AN","")</f>
        <v/>
      </c>
      <c r="AN780" s="24" t="str">
        <f t="shared" si="97"/>
        <v/>
      </c>
      <c r="AO780" s="13" t="str">
        <f>IF(Formato_02!$Y$4&lt;&gt;"","P027","")</f>
        <v/>
      </c>
      <c r="AP780" s="24" t="str">
        <f t="shared" si="98"/>
        <v/>
      </c>
      <c r="AQ780" s="13" t="str">
        <f>IF(Formato_02!$Z$4&lt;&gt;"","PNCVG","")</f>
        <v/>
      </c>
      <c r="AR780" s="24" t="str">
        <f t="shared" si="99"/>
        <v/>
      </c>
      <c r="AS780" s="13" t="str">
        <f>IF(Formato_02!$AA$4&lt;&gt;"","PNFF","")</f>
        <v/>
      </c>
      <c r="AT780" s="24" t="str">
        <f t="shared" si="100"/>
        <v/>
      </c>
      <c r="AU780" s="13" t="str">
        <f>IF(Formato_02!$AB$4&lt;&gt;"","PNPAM","")</f>
        <v/>
      </c>
      <c r="AV780" s="24" t="str">
        <f t="shared" si="101"/>
        <v/>
      </c>
      <c r="AW780" s="13" t="str">
        <f>IF(Formato_02!$AC$4&lt;&gt;"","PNAIA","")</f>
        <v/>
      </c>
      <c r="AX780" s="24" t="str">
        <f t="shared" si="102"/>
        <v/>
      </c>
      <c r="AY780" s="13" t="str">
        <f>IF(Formato_02!$AD$4&lt;&gt;"","PIO","")</f>
        <v/>
      </c>
      <c r="AZ780" s="24" t="str">
        <f t="shared" si="103"/>
        <v/>
      </c>
      <c r="BA780" s="13" t="str">
        <f>IF('Formato 3_Gantt'!B$34&lt;&gt;"",'Formato 3_Gantt'!A$34,"")</f>
        <v/>
      </c>
      <c r="BB780" s="24" t="str">
        <f>IF('Formato 3_Gantt'!B$34&lt;&gt;"",'Formato 3_Gantt'!B$34,"")</f>
        <v/>
      </c>
      <c r="BC780" s="22" t="str">
        <f>IF('Formato 3_Gantt'!C$34&lt;&gt;"",'Formato 3_Gantt'!C$34,"")</f>
        <v/>
      </c>
      <c r="BD780" s="13" t="str">
        <f>IF('Formato 3_Gantt'!D$34&lt;&gt;"",'Formato 3_Gantt'!D$34,"")</f>
        <v/>
      </c>
      <c r="BE780" s="161" t="str">
        <f>IF('Formato 3_Gantt'!E$34&lt;&gt;"",'Formato 3_Gantt'!E$34,"")</f>
        <v/>
      </c>
      <c r="BF780" s="13" t="str">
        <f>IF('Formato 3_Gantt'!F$34&lt;&gt;"",'Formato 3_Gantt'!F$34,"")</f>
        <v/>
      </c>
      <c r="BG780" s="158" t="str">
        <f>IF('Formato 3_Gantt'!G$34&lt;&gt;"",'Formato 3_Gantt'!G$34,"")</f>
        <v/>
      </c>
      <c r="BH780" s="158" t="str">
        <f>IF('Formato 3_Gantt'!H$34&lt;&gt;"",'Formato 3_Gantt'!H$34,"")</f>
        <v/>
      </c>
      <c r="BI780" s="161" t="str">
        <f>IF('Formato 3_Gantt'!BL$34&lt;&gt;"",'Formato 3_Gantt'!BL$34,"")</f>
        <v/>
      </c>
      <c r="BJ780" s="161" t="str">
        <f>IF('Formato 3_Gantt'!BM$34&lt;&gt;"",'Formato 3_Gantt'!BM$34,"")</f>
        <v/>
      </c>
      <c r="BK780" s="161" t="str">
        <f>IF('Formato 3_Gantt'!BN$34&lt;&gt;"",'Formato 3_Gantt'!BN$34,"")</f>
        <v/>
      </c>
      <c r="BL780" s="161" t="str">
        <f>IF('Formato 3_Gantt'!BO$34&lt;&gt;"",'Formato 3_Gantt'!BO$34,"")</f>
        <v/>
      </c>
      <c r="BM780" s="161" t="str">
        <f>IF('Formato 3_Gantt'!BP$34&lt;&gt;"",'Formato 3_Gantt'!BP$34,"")</f>
        <v/>
      </c>
      <c r="BN780" s="161" t="str">
        <f>IF('Formato 3_Gantt'!BQ$34&lt;&gt;"",'Formato 3_Gantt'!BQ$34,"")</f>
        <v/>
      </c>
      <c r="BO780" s="161" t="str">
        <f>IF('Formato 3_Gantt'!BR$34&lt;&gt;"",'Formato 3_Gantt'!BR$34,"")</f>
        <v/>
      </c>
      <c r="BP780" s="161" t="str">
        <f>IF('Formato 3_Gantt'!BS$34&lt;&gt;"",'Formato 3_Gantt'!BS$34,"")</f>
        <v/>
      </c>
      <c r="BQ780" s="161" t="str">
        <f>IF('Formato 3_Gantt'!BT$34&lt;&gt;"",'Formato 3_Gantt'!BT$34,"")</f>
        <v/>
      </c>
      <c r="BR780" s="161" t="str">
        <f>IF('Formato 3_Gantt'!BU$34&lt;&gt;"",'Formato 3_Gantt'!BU$34,"")</f>
        <v/>
      </c>
      <c r="BS780" s="161" t="str">
        <f>IF('Formato 3_Gantt'!BV$34&lt;&gt;"",'Formato 3_Gantt'!BV$34,"")</f>
        <v/>
      </c>
      <c r="BT780" s="161" t="str">
        <f>IF('Formato 3_Gantt'!BW$34&lt;&gt;"",'Formato 3_Gantt'!BW$34,"")</f>
        <v/>
      </c>
      <c r="BU780" s="161" t="str">
        <f>IF('Formato 3_Gantt'!BX$34&lt;&gt;"",'Formato 3_Gantt'!BX$34,"")</f>
        <v/>
      </c>
      <c r="BV780" s="163" t="str">
        <f>IF('Formato 4_Ppto'!I$782&lt;&gt;"",'Formato 4_Ppto'!I$782,"")</f>
        <v/>
      </c>
      <c r="BW780" s="162" t="str">
        <f>IF('Formato 4_Ppto'!X$782&lt;&gt;"",'Formato 4_Ppto'!X$782,"")</f>
        <v/>
      </c>
      <c r="BX780" s="162" t="str">
        <f>IF('Formato 4_Ppto'!Y$782&lt;&gt;"",'Formato 4_Ppto'!Y$782,"")</f>
        <v/>
      </c>
      <c r="BY780" s="162" t="str">
        <f>IF('Formato 4_Ppto'!Z$782&lt;&gt;"",'Formato 4_Ppto'!Z$782,"")</f>
        <v/>
      </c>
      <c r="BZ780" s="162" t="str">
        <f>IF('Formato 4_Ppto'!AA$782&lt;&gt;"",'Formato 4_Ppto'!AA$782,"")</f>
        <v/>
      </c>
      <c r="CA780" s="162" t="str">
        <f>IF('Formato 4_Ppto'!AB$782&lt;&gt;"",'Formato 4_Ppto'!AB$782,"")</f>
        <v/>
      </c>
      <c r="CB780" s="162" t="str">
        <f>IF('Formato 4_Ppto'!AC$782&lt;&gt;"",'Formato 4_Ppto'!AC$782,"")</f>
        <v/>
      </c>
      <c r="CC780" s="162" t="str">
        <f>IF('Formato 4_Ppto'!AD$782&lt;&gt;"",'Formato 4_Ppto'!AD$782,"")</f>
        <v/>
      </c>
      <c r="CD780" s="162" t="str">
        <f>IF('Formato 4_Ppto'!AE$782&lt;&gt;"",'Formato 4_Ppto'!AE$782,"")</f>
        <v/>
      </c>
      <c r="CE780" s="162" t="str">
        <f>IF('Formato 4_Ppto'!AF$782&lt;&gt;"",'Formato 4_Ppto'!AF$782,"")</f>
        <v/>
      </c>
      <c r="CF780" s="162" t="str">
        <f>IF('Formato 4_Ppto'!AG$782&lt;&gt;"",'Formato 4_Ppto'!AG$782,"")</f>
        <v/>
      </c>
      <c r="CG780" s="162" t="str">
        <f>IF('Formato 4_Ppto'!AH$782&lt;&gt;"",'Formato 4_Ppto'!AH$782,"")</f>
        <v/>
      </c>
      <c r="CH780" s="162" t="str">
        <f>IF('Formato 4_Ppto'!AI$782&lt;&gt;"",'Formato 4_Ppto'!AI$782,"")</f>
        <v/>
      </c>
      <c r="CI780" s="163" t="str">
        <f>IF('Formato 4_Ppto'!AJ$782&lt;&gt;"",'Formato 4_Ppto'!AJ$782,"")</f>
        <v/>
      </c>
      <c r="CJ780" s="13" t="str">
        <f>IF('Formato 4_Ppto'!B810&lt;&gt;"",'Formato 4_Ppto'!A810,"")</f>
        <v/>
      </c>
      <c r="CK780" s="24" t="str">
        <f>IF('Formato 4_Ppto'!B810&lt;&gt;"",'Formato 4_Ppto'!B810,"")</f>
        <v/>
      </c>
      <c r="CL780" s="22" t="str">
        <f>IF('Formato 4_Ppto'!C810&lt;&gt;"",'Formato 4_Ppto'!C810,"")</f>
        <v/>
      </c>
      <c r="CM780" s="24" t="str">
        <f>IF('Formato 4_Ppto'!D810&lt;&gt;"",'Formato 4_Ppto'!D810,"")</f>
        <v/>
      </c>
      <c r="CN780" s="161" t="str">
        <f>IF('Formato 4_Ppto'!E810&lt;&gt;"",'Formato 4_Ppto'!E810,"")</f>
        <v/>
      </c>
      <c r="CO780" s="161" t="str">
        <f>IF('Formato 4_Ppto'!G810&lt;&gt;"",'Formato 4_Ppto'!G810,"")</f>
        <v/>
      </c>
      <c r="CP780" s="163" t="str">
        <f>IF('Formato 4_Ppto'!I810&lt;&gt;"",'Formato 4_Ppto'!I810,"")</f>
        <v/>
      </c>
      <c r="CQ780" s="161" t="str">
        <f>IF('Formato 4_Ppto'!K810&lt;&gt;"",'Formato 4_Ppto'!K810,"")</f>
        <v/>
      </c>
      <c r="CR780" s="161" t="str">
        <f>IF('Formato 4_Ppto'!L810&lt;&gt;"",'Formato 4_Ppto'!L810,"")</f>
        <v/>
      </c>
      <c r="CS780" s="161" t="str">
        <f>IF('Formato 4_Ppto'!M810&lt;&gt;"",'Formato 4_Ppto'!M810,"")</f>
        <v/>
      </c>
      <c r="CT780" s="161" t="str">
        <f>IF('Formato 4_Ppto'!N810&lt;&gt;"",'Formato 4_Ppto'!N810,"")</f>
        <v/>
      </c>
      <c r="CU780" s="161" t="str">
        <f>IF('Formato 4_Ppto'!O810&lt;&gt;"",'Formato 4_Ppto'!O810,"")</f>
        <v/>
      </c>
      <c r="CV780" s="161" t="str">
        <f>IF('Formato 4_Ppto'!P810&lt;&gt;"",'Formato 4_Ppto'!P810,"")</f>
        <v/>
      </c>
      <c r="CW780" s="161" t="str">
        <f>IF('Formato 4_Ppto'!Q810&lt;&gt;"",'Formato 4_Ppto'!Q810,"")</f>
        <v/>
      </c>
      <c r="CX780" s="161" t="str">
        <f>IF('Formato 4_Ppto'!R810&lt;&gt;"",'Formato 4_Ppto'!R810,"")</f>
        <v/>
      </c>
      <c r="CY780" s="161" t="str">
        <f>IF('Formato 4_Ppto'!S810&lt;&gt;"",'Formato 4_Ppto'!S810,"")</f>
        <v/>
      </c>
      <c r="CZ780" s="161" t="str">
        <f>IF('Formato 4_Ppto'!T810&lt;&gt;"",'Formato 4_Ppto'!T810,"")</f>
        <v/>
      </c>
      <c r="DA780" s="161" t="str">
        <f>IF('Formato 4_Ppto'!U810&lt;&gt;"",'Formato 4_Ppto'!U810,"")</f>
        <v/>
      </c>
      <c r="DB780" s="161" t="str">
        <f>IF('Formato 4_Ppto'!V810&lt;&gt;"",'Formato 4_Ppto'!V810,"")</f>
        <v/>
      </c>
      <c r="DC780" s="161" t="str">
        <f>IF('Formato 4_Ppto'!W810&lt;&gt;"",'Formato 4_Ppto'!W810,"")</f>
        <v/>
      </c>
      <c r="DD780" s="162" t="str">
        <f>IF('Formato 4_Ppto'!X810&lt;&gt;"",'Formato 4_Ppto'!X810,"")</f>
        <v/>
      </c>
      <c r="DE780" s="162" t="str">
        <f>IF('Formato 4_Ppto'!Y810&lt;&gt;"",'Formato 4_Ppto'!Y810,"")</f>
        <v/>
      </c>
      <c r="DF780" s="162" t="str">
        <f>IF('Formato 4_Ppto'!Z810&lt;&gt;"",'Formato 4_Ppto'!Z810,"")</f>
        <v/>
      </c>
      <c r="DG780" s="162" t="str">
        <f>IF('Formato 4_Ppto'!AA810&lt;&gt;"",'Formato 4_Ppto'!AA810,"")</f>
        <v/>
      </c>
      <c r="DH780" s="162" t="str">
        <f>IF('Formato 4_Ppto'!AB810&lt;&gt;"",'Formato 4_Ppto'!AB810,"")</f>
        <v/>
      </c>
      <c r="DI780" s="162" t="str">
        <f>IF('Formato 4_Ppto'!AC810&lt;&gt;"",'Formato 4_Ppto'!AC810,"")</f>
        <v/>
      </c>
      <c r="DJ780" s="162" t="str">
        <f>IF('Formato 4_Ppto'!AD810&lt;&gt;"",'Formato 4_Ppto'!AD810,"")</f>
        <v/>
      </c>
      <c r="DK780" s="162" t="str">
        <f>IF('Formato 4_Ppto'!AE810&lt;&gt;"",'Formato 4_Ppto'!AE810,"")</f>
        <v/>
      </c>
      <c r="DL780" s="162" t="str">
        <f>IF('Formato 4_Ppto'!AF810&lt;&gt;"",'Formato 4_Ppto'!AF810,"")</f>
        <v/>
      </c>
      <c r="DM780" s="162" t="str">
        <f>IF('Formato 4_Ppto'!AG810&lt;&gt;"",'Formato 4_Ppto'!AG810,"")</f>
        <v/>
      </c>
      <c r="DN780" s="162" t="str">
        <f>IF('Formato 4_Ppto'!AH810&lt;&gt;"",'Formato 4_Ppto'!AH810,"")</f>
        <v/>
      </c>
      <c r="DO780" s="162" t="str">
        <f>IF('Formato 4_Ppto'!AI810&lt;&gt;"",'Formato 4_Ppto'!AI810,"")</f>
        <v/>
      </c>
      <c r="DP780" s="163" t="str">
        <f>IF('Formato 4_Ppto'!AJ810&lt;&gt;"",'Formato 4_Ppto'!AJ810,"")</f>
        <v/>
      </c>
    </row>
    <row r="781" spans="2:120" x14ac:dyDescent="0.3">
      <c r="B781" s="13" t="str">
        <f>IF(OR(Tabla6[[#This Row],[IDA]]="",Tabla6[[#This Row],[IDT]]="",Tabla6[[#This Row],[IDI]]=""),"",Tabla6[[#This Row],[IDA]]&amp;"."&amp;Tabla6[[#This Row],[IDT]]&amp;"."&amp;Tabla6[[#This Row],[IDI]])</f>
        <v/>
      </c>
      <c r="C781" s="13" t="str">
        <f>IF(Formato_02!$B$14&lt;&gt;"",0,"")</f>
        <v/>
      </c>
      <c r="D781" s="13" t="str">
        <f>IF(Formato_02!$H$9&lt;&gt;"",Formato_02!$H$9,"")</f>
        <v/>
      </c>
      <c r="E781" s="24" t="str">
        <f t="shared" si="96"/>
        <v/>
      </c>
      <c r="F781" s="24" t="str">
        <f>IF(Formato_02!$B$14&lt;&gt;"",Formato_02!$B$14,"")</f>
        <v/>
      </c>
      <c r="G781" s="22" t="str">
        <f>IF('Formato 3_Gantt'!C786&lt;&gt;"",'Formato 3_Gantt'!C786,"")</f>
        <v/>
      </c>
      <c r="H781" s="13" t="str">
        <f>IF('Formato 3_Gantt'!D$8&lt;&gt;"",'Formato 3_Gantt'!D$8,"")</f>
        <v/>
      </c>
      <c r="I781" s="13" t="str">
        <f>IF('Formato 3_Gantt'!E$8&lt;&gt;"",'Formato 3_Gantt'!E$8,"")</f>
        <v/>
      </c>
      <c r="J781" s="13" t="str">
        <f>IF('Formato 3_Gantt'!F$8&lt;&gt;"",'Formato 3_Gantt'!F$8,"")</f>
        <v/>
      </c>
      <c r="K781" s="158" t="str">
        <f>IF('Formato 3_Gantt'!G$8&lt;&gt;"",'Formato 3_Gantt'!G$8,"")</f>
        <v/>
      </c>
      <c r="L781" s="158" t="str">
        <f>IF('Formato 3_Gantt'!H$8&lt;&gt;"",'Formato 3_Gantt'!H$8,"")</f>
        <v/>
      </c>
      <c r="M781" s="13" t="str">
        <f>IF('Formato 3_Gantt'!BL$8&lt;&gt;"",'Formato 3_Gantt'!BL$8,"")</f>
        <v/>
      </c>
      <c r="N781" s="13" t="str">
        <f>IF('Formato 3_Gantt'!BM$8&lt;&gt;"",'Formato 3_Gantt'!BM$8,"")</f>
        <v/>
      </c>
      <c r="O781" s="13" t="str">
        <f>IF('Formato 3_Gantt'!BN$8&lt;&gt;"",'Formato 3_Gantt'!BN$8,"")</f>
        <v/>
      </c>
      <c r="P781" s="13" t="str">
        <f>IF('Formato 3_Gantt'!BO$8&lt;&gt;"",'Formato 3_Gantt'!BO$8,"")</f>
        <v/>
      </c>
      <c r="Q781" s="13" t="str">
        <f>IF('Formato 3_Gantt'!BP$8&lt;&gt;"",'Formato 3_Gantt'!BP$8,"")</f>
        <v/>
      </c>
      <c r="R781" s="13" t="str">
        <f>IF('Formato 3_Gantt'!BQ$8&lt;&gt;"",'Formato 3_Gantt'!BQ$8,"")</f>
        <v/>
      </c>
      <c r="S781" s="13" t="str">
        <f>IF('Formato 3_Gantt'!BR$8&lt;&gt;"",'Formato 3_Gantt'!BR$8,"")</f>
        <v/>
      </c>
      <c r="T781" s="13" t="str">
        <f>IF('Formato 3_Gantt'!BS$8&lt;&gt;"",'Formato 3_Gantt'!BS$8,"")</f>
        <v/>
      </c>
      <c r="U781" s="13" t="str">
        <f>IF('Formato 3_Gantt'!BT$8&lt;&gt;"",'Formato 3_Gantt'!BT$8,"")</f>
        <v/>
      </c>
      <c r="V781" s="13" t="str">
        <f>IF('Formato 3_Gantt'!BU$8&lt;&gt;"",'Formato 3_Gantt'!BU$8,"")</f>
        <v/>
      </c>
      <c r="W781" s="13" t="str">
        <f>IF('Formato 3_Gantt'!BV$8&lt;&gt;"",'Formato 3_Gantt'!BV$8,"")</f>
        <v/>
      </c>
      <c r="X781" s="13" t="str">
        <f>IF('Formato 3_Gantt'!BW$8&lt;&gt;"",'Formato 3_Gantt'!BW$8,"")</f>
        <v/>
      </c>
      <c r="Y781" s="13" t="str">
        <f>IF('Formato 3_Gantt'!BX$8&lt;&gt;"",'Formato 3_Gantt'!BX$8,"")</f>
        <v/>
      </c>
      <c r="Z781" s="162" t="str">
        <f>IF(Formato_02!S$15&lt;&gt;"",Formato_02!S$15,"")</f>
        <v/>
      </c>
      <c r="AA781" s="162" t="str">
        <f>IF(Formato_02!T$15&lt;&gt;"",Formato_02!T$15,"")</f>
        <v/>
      </c>
      <c r="AB781" s="162" t="str">
        <f>IF(Formato_02!U$15&lt;&gt;"",Formato_02!U$15,"")</f>
        <v/>
      </c>
      <c r="AC781" s="162" t="str">
        <f>IF(Formato_02!V$15&lt;&gt;"",Formato_02!V$15,"")</f>
        <v/>
      </c>
      <c r="AD781" s="162" t="str">
        <f>IF(Formato_02!W$15&lt;&gt;"",Formato_02!W$15,"")</f>
        <v/>
      </c>
      <c r="AE781" s="162" t="str">
        <f>IF(Formato_02!X$15&lt;&gt;"",Formato_02!X$15,"")</f>
        <v/>
      </c>
      <c r="AF781" s="162" t="str">
        <f>IF(Formato_02!Y$15&lt;&gt;"",Formato_02!Y$15,"")</f>
        <v/>
      </c>
      <c r="AG781" s="162" t="str">
        <f>IF(Formato_02!Z$15&lt;&gt;"",Formato_02!Z$15,"")</f>
        <v/>
      </c>
      <c r="AH781" s="162" t="str">
        <f>IF(Formato_02!AA$15&lt;&gt;"",Formato_02!AA$15,"")</f>
        <v/>
      </c>
      <c r="AI781" s="162" t="str">
        <f>IF(Formato_02!AB$15&lt;&gt;"",Formato_02!AB$15,"")</f>
        <v/>
      </c>
      <c r="AJ781" s="162" t="str">
        <f>IF(Formato_02!AC$15&lt;&gt;"",Formato_02!AC$15,"")</f>
        <v/>
      </c>
      <c r="AK781" s="162" t="str">
        <f>IF(Formato_02!AD$15&lt;&gt;"",Formato_02!AD$15,"")</f>
        <v/>
      </c>
      <c r="AL781" s="162" t="str">
        <f>IF(Formato_02!$N$14&lt;&gt;"",Formato_02!$N$14,"")</f>
        <v/>
      </c>
      <c r="AM781" s="13" t="str">
        <f>IF(Formato_02!$X$4&lt;&gt;"","AN","")</f>
        <v/>
      </c>
      <c r="AN781" s="24" t="str">
        <f t="shared" si="97"/>
        <v/>
      </c>
      <c r="AO781" s="13" t="str">
        <f>IF(Formato_02!$Y$4&lt;&gt;"","P027","")</f>
        <v/>
      </c>
      <c r="AP781" s="24" t="str">
        <f t="shared" si="98"/>
        <v/>
      </c>
      <c r="AQ781" s="13" t="str">
        <f>IF(Formato_02!$Z$4&lt;&gt;"","PNCVG","")</f>
        <v/>
      </c>
      <c r="AR781" s="24" t="str">
        <f t="shared" si="99"/>
        <v/>
      </c>
      <c r="AS781" s="13" t="str">
        <f>IF(Formato_02!$AA$4&lt;&gt;"","PNFF","")</f>
        <v/>
      </c>
      <c r="AT781" s="24" t="str">
        <f t="shared" si="100"/>
        <v/>
      </c>
      <c r="AU781" s="13" t="str">
        <f>IF(Formato_02!$AB$4&lt;&gt;"","PNPAM","")</f>
        <v/>
      </c>
      <c r="AV781" s="24" t="str">
        <f t="shared" si="101"/>
        <v/>
      </c>
      <c r="AW781" s="13" t="str">
        <f>IF(Formato_02!$AC$4&lt;&gt;"","PNAIA","")</f>
        <v/>
      </c>
      <c r="AX781" s="24" t="str">
        <f t="shared" si="102"/>
        <v/>
      </c>
      <c r="AY781" s="13" t="str">
        <f>IF(Formato_02!$AD$4&lt;&gt;"","PIO","")</f>
        <v/>
      </c>
      <c r="AZ781" s="24" t="str">
        <f t="shared" si="103"/>
        <v/>
      </c>
      <c r="BA781" s="13" t="str">
        <f>IF('Formato 3_Gantt'!B$34&lt;&gt;"",'Formato 3_Gantt'!A$34,"")</f>
        <v/>
      </c>
      <c r="BB781" s="24" t="str">
        <f>IF('Formato 3_Gantt'!B$34&lt;&gt;"",'Formato 3_Gantt'!B$34,"")</f>
        <v/>
      </c>
      <c r="BC781" s="22" t="str">
        <f>IF('Formato 3_Gantt'!C$34&lt;&gt;"",'Formato 3_Gantt'!C$34,"")</f>
        <v/>
      </c>
      <c r="BD781" s="13" t="str">
        <f>IF('Formato 3_Gantt'!D$34&lt;&gt;"",'Formato 3_Gantt'!D$34,"")</f>
        <v/>
      </c>
      <c r="BE781" s="161" t="str">
        <f>IF('Formato 3_Gantt'!E$34&lt;&gt;"",'Formato 3_Gantt'!E$34,"")</f>
        <v/>
      </c>
      <c r="BF781" s="13" t="str">
        <f>IF('Formato 3_Gantt'!F$34&lt;&gt;"",'Formato 3_Gantt'!F$34,"")</f>
        <v/>
      </c>
      <c r="BG781" s="158" t="str">
        <f>IF('Formato 3_Gantt'!G$34&lt;&gt;"",'Formato 3_Gantt'!G$34,"")</f>
        <v/>
      </c>
      <c r="BH781" s="158" t="str">
        <f>IF('Formato 3_Gantt'!H$34&lt;&gt;"",'Formato 3_Gantt'!H$34,"")</f>
        <v/>
      </c>
      <c r="BI781" s="161" t="str">
        <f>IF('Formato 3_Gantt'!BL$34&lt;&gt;"",'Formato 3_Gantt'!BL$34,"")</f>
        <v/>
      </c>
      <c r="BJ781" s="161" t="str">
        <f>IF('Formato 3_Gantt'!BM$34&lt;&gt;"",'Formato 3_Gantt'!BM$34,"")</f>
        <v/>
      </c>
      <c r="BK781" s="161" t="str">
        <f>IF('Formato 3_Gantt'!BN$34&lt;&gt;"",'Formato 3_Gantt'!BN$34,"")</f>
        <v/>
      </c>
      <c r="BL781" s="161" t="str">
        <f>IF('Formato 3_Gantt'!BO$34&lt;&gt;"",'Formato 3_Gantt'!BO$34,"")</f>
        <v/>
      </c>
      <c r="BM781" s="161" t="str">
        <f>IF('Formato 3_Gantt'!BP$34&lt;&gt;"",'Formato 3_Gantt'!BP$34,"")</f>
        <v/>
      </c>
      <c r="BN781" s="161" t="str">
        <f>IF('Formato 3_Gantt'!BQ$34&lt;&gt;"",'Formato 3_Gantt'!BQ$34,"")</f>
        <v/>
      </c>
      <c r="BO781" s="161" t="str">
        <f>IF('Formato 3_Gantt'!BR$34&lt;&gt;"",'Formato 3_Gantt'!BR$34,"")</f>
        <v/>
      </c>
      <c r="BP781" s="161" t="str">
        <f>IF('Formato 3_Gantt'!BS$34&lt;&gt;"",'Formato 3_Gantt'!BS$34,"")</f>
        <v/>
      </c>
      <c r="BQ781" s="161" t="str">
        <f>IF('Formato 3_Gantt'!BT$34&lt;&gt;"",'Formato 3_Gantt'!BT$34,"")</f>
        <v/>
      </c>
      <c r="BR781" s="161" t="str">
        <f>IF('Formato 3_Gantt'!BU$34&lt;&gt;"",'Formato 3_Gantt'!BU$34,"")</f>
        <v/>
      </c>
      <c r="BS781" s="161" t="str">
        <f>IF('Formato 3_Gantt'!BV$34&lt;&gt;"",'Formato 3_Gantt'!BV$34,"")</f>
        <v/>
      </c>
      <c r="BT781" s="161" t="str">
        <f>IF('Formato 3_Gantt'!BW$34&lt;&gt;"",'Formato 3_Gantt'!BW$34,"")</f>
        <v/>
      </c>
      <c r="BU781" s="161" t="str">
        <f>IF('Formato 3_Gantt'!BX$34&lt;&gt;"",'Formato 3_Gantt'!BX$34,"")</f>
        <v/>
      </c>
      <c r="BV781" s="163" t="str">
        <f>IF('Formato 4_Ppto'!I$782&lt;&gt;"",'Formato 4_Ppto'!I$782,"")</f>
        <v/>
      </c>
      <c r="BW781" s="162" t="str">
        <f>IF('Formato 4_Ppto'!X$782&lt;&gt;"",'Formato 4_Ppto'!X$782,"")</f>
        <v/>
      </c>
      <c r="BX781" s="162" t="str">
        <f>IF('Formato 4_Ppto'!Y$782&lt;&gt;"",'Formato 4_Ppto'!Y$782,"")</f>
        <v/>
      </c>
      <c r="BY781" s="162" t="str">
        <f>IF('Formato 4_Ppto'!Z$782&lt;&gt;"",'Formato 4_Ppto'!Z$782,"")</f>
        <v/>
      </c>
      <c r="BZ781" s="162" t="str">
        <f>IF('Formato 4_Ppto'!AA$782&lt;&gt;"",'Formato 4_Ppto'!AA$782,"")</f>
        <v/>
      </c>
      <c r="CA781" s="162" t="str">
        <f>IF('Formato 4_Ppto'!AB$782&lt;&gt;"",'Formato 4_Ppto'!AB$782,"")</f>
        <v/>
      </c>
      <c r="CB781" s="162" t="str">
        <f>IF('Formato 4_Ppto'!AC$782&lt;&gt;"",'Formato 4_Ppto'!AC$782,"")</f>
        <v/>
      </c>
      <c r="CC781" s="162" t="str">
        <f>IF('Formato 4_Ppto'!AD$782&lt;&gt;"",'Formato 4_Ppto'!AD$782,"")</f>
        <v/>
      </c>
      <c r="CD781" s="162" t="str">
        <f>IF('Formato 4_Ppto'!AE$782&lt;&gt;"",'Formato 4_Ppto'!AE$782,"")</f>
        <v/>
      </c>
      <c r="CE781" s="162" t="str">
        <f>IF('Formato 4_Ppto'!AF$782&lt;&gt;"",'Formato 4_Ppto'!AF$782,"")</f>
        <v/>
      </c>
      <c r="CF781" s="162" t="str">
        <f>IF('Formato 4_Ppto'!AG$782&lt;&gt;"",'Formato 4_Ppto'!AG$782,"")</f>
        <v/>
      </c>
      <c r="CG781" s="162" t="str">
        <f>IF('Formato 4_Ppto'!AH$782&lt;&gt;"",'Formato 4_Ppto'!AH$782,"")</f>
        <v/>
      </c>
      <c r="CH781" s="162" t="str">
        <f>IF('Formato 4_Ppto'!AI$782&lt;&gt;"",'Formato 4_Ppto'!AI$782,"")</f>
        <v/>
      </c>
      <c r="CI781" s="163" t="str">
        <f>IF('Formato 4_Ppto'!AJ$782&lt;&gt;"",'Formato 4_Ppto'!AJ$782,"")</f>
        <v/>
      </c>
      <c r="CJ781" s="13" t="str">
        <f>IF('Formato 4_Ppto'!B811&lt;&gt;"",'Formato 4_Ppto'!A811,"")</f>
        <v/>
      </c>
      <c r="CK781" s="24" t="str">
        <f>IF('Formato 4_Ppto'!B811&lt;&gt;"",'Formato 4_Ppto'!B811,"")</f>
        <v/>
      </c>
      <c r="CL781" s="22" t="str">
        <f>IF('Formato 4_Ppto'!C811&lt;&gt;"",'Formato 4_Ppto'!C811,"")</f>
        <v/>
      </c>
      <c r="CM781" s="24" t="str">
        <f>IF('Formato 4_Ppto'!D811&lt;&gt;"",'Formato 4_Ppto'!D811,"")</f>
        <v/>
      </c>
      <c r="CN781" s="161" t="str">
        <f>IF('Formato 4_Ppto'!E811&lt;&gt;"",'Formato 4_Ppto'!E811,"")</f>
        <v/>
      </c>
      <c r="CO781" s="161" t="str">
        <f>IF('Formato 4_Ppto'!G811&lt;&gt;"",'Formato 4_Ppto'!G811,"")</f>
        <v/>
      </c>
      <c r="CP781" s="163" t="str">
        <f>IF('Formato 4_Ppto'!I811&lt;&gt;"",'Formato 4_Ppto'!I811,"")</f>
        <v/>
      </c>
      <c r="CQ781" s="161" t="str">
        <f>IF('Formato 4_Ppto'!K811&lt;&gt;"",'Formato 4_Ppto'!K811,"")</f>
        <v/>
      </c>
      <c r="CR781" s="161" t="str">
        <f>IF('Formato 4_Ppto'!L811&lt;&gt;"",'Formato 4_Ppto'!L811,"")</f>
        <v/>
      </c>
      <c r="CS781" s="161" t="str">
        <f>IF('Formato 4_Ppto'!M811&lt;&gt;"",'Formato 4_Ppto'!M811,"")</f>
        <v/>
      </c>
      <c r="CT781" s="161" t="str">
        <f>IF('Formato 4_Ppto'!N811&lt;&gt;"",'Formato 4_Ppto'!N811,"")</f>
        <v/>
      </c>
      <c r="CU781" s="161" t="str">
        <f>IF('Formato 4_Ppto'!O811&lt;&gt;"",'Formato 4_Ppto'!O811,"")</f>
        <v/>
      </c>
      <c r="CV781" s="161" t="str">
        <f>IF('Formato 4_Ppto'!P811&lt;&gt;"",'Formato 4_Ppto'!P811,"")</f>
        <v/>
      </c>
      <c r="CW781" s="161" t="str">
        <f>IF('Formato 4_Ppto'!Q811&lt;&gt;"",'Formato 4_Ppto'!Q811,"")</f>
        <v/>
      </c>
      <c r="CX781" s="161" t="str">
        <f>IF('Formato 4_Ppto'!R811&lt;&gt;"",'Formato 4_Ppto'!R811,"")</f>
        <v/>
      </c>
      <c r="CY781" s="161" t="str">
        <f>IF('Formato 4_Ppto'!S811&lt;&gt;"",'Formato 4_Ppto'!S811,"")</f>
        <v/>
      </c>
      <c r="CZ781" s="161" t="str">
        <f>IF('Formato 4_Ppto'!T811&lt;&gt;"",'Formato 4_Ppto'!T811,"")</f>
        <v/>
      </c>
      <c r="DA781" s="161" t="str">
        <f>IF('Formato 4_Ppto'!U811&lt;&gt;"",'Formato 4_Ppto'!U811,"")</f>
        <v/>
      </c>
      <c r="DB781" s="161" t="str">
        <f>IF('Formato 4_Ppto'!V811&lt;&gt;"",'Formato 4_Ppto'!V811,"")</f>
        <v/>
      </c>
      <c r="DC781" s="161" t="str">
        <f>IF('Formato 4_Ppto'!W811&lt;&gt;"",'Formato 4_Ppto'!W811,"")</f>
        <v/>
      </c>
      <c r="DD781" s="162" t="str">
        <f>IF('Formato 4_Ppto'!X811&lt;&gt;"",'Formato 4_Ppto'!X811,"")</f>
        <v/>
      </c>
      <c r="DE781" s="162" t="str">
        <f>IF('Formato 4_Ppto'!Y811&lt;&gt;"",'Formato 4_Ppto'!Y811,"")</f>
        <v/>
      </c>
      <c r="DF781" s="162" t="str">
        <f>IF('Formato 4_Ppto'!Z811&lt;&gt;"",'Formato 4_Ppto'!Z811,"")</f>
        <v/>
      </c>
      <c r="DG781" s="162" t="str">
        <f>IF('Formato 4_Ppto'!AA811&lt;&gt;"",'Formato 4_Ppto'!AA811,"")</f>
        <v/>
      </c>
      <c r="DH781" s="162" t="str">
        <f>IF('Formato 4_Ppto'!AB811&lt;&gt;"",'Formato 4_Ppto'!AB811,"")</f>
        <v/>
      </c>
      <c r="DI781" s="162" t="str">
        <f>IF('Formato 4_Ppto'!AC811&lt;&gt;"",'Formato 4_Ppto'!AC811,"")</f>
        <v/>
      </c>
      <c r="DJ781" s="162" t="str">
        <f>IF('Formato 4_Ppto'!AD811&lt;&gt;"",'Formato 4_Ppto'!AD811,"")</f>
        <v/>
      </c>
      <c r="DK781" s="162" t="str">
        <f>IF('Formato 4_Ppto'!AE811&lt;&gt;"",'Formato 4_Ppto'!AE811,"")</f>
        <v/>
      </c>
      <c r="DL781" s="162" t="str">
        <f>IF('Formato 4_Ppto'!AF811&lt;&gt;"",'Formato 4_Ppto'!AF811,"")</f>
        <v/>
      </c>
      <c r="DM781" s="162" t="str">
        <f>IF('Formato 4_Ppto'!AG811&lt;&gt;"",'Formato 4_Ppto'!AG811,"")</f>
        <v/>
      </c>
      <c r="DN781" s="162" t="str">
        <f>IF('Formato 4_Ppto'!AH811&lt;&gt;"",'Formato 4_Ppto'!AH811,"")</f>
        <v/>
      </c>
      <c r="DO781" s="162" t="str">
        <f>IF('Formato 4_Ppto'!AI811&lt;&gt;"",'Formato 4_Ppto'!AI811,"")</f>
        <v/>
      </c>
      <c r="DP781" s="163" t="str">
        <f>IF('Formato 4_Ppto'!AJ811&lt;&gt;"",'Formato 4_Ppto'!AJ811,"")</f>
        <v/>
      </c>
    </row>
    <row r="782" spans="2:120" x14ac:dyDescent="0.3">
      <c r="B782" s="164" t="str">
        <f>IF(OR(Tabla6[[#This Row],[IDA]]="",Tabla6[[#This Row],[IDT]]="",Tabla6[[#This Row],[IDI]]=""),"",Tabla6[[#This Row],[IDA]]&amp;"."&amp;Tabla6[[#This Row],[IDT]]&amp;"."&amp;Tabla6[[#This Row],[IDI]])</f>
        <v/>
      </c>
      <c r="C782" s="13" t="str">
        <f>IF(Formato_02!$B$14&lt;&gt;"",0,"")</f>
        <v/>
      </c>
      <c r="D782" s="13" t="str">
        <f>IF(Formato_02!$H$9&lt;&gt;"",Formato_02!$H$9,"")</f>
        <v/>
      </c>
      <c r="E782" s="24" t="str">
        <f t="shared" si="96"/>
        <v/>
      </c>
      <c r="F782" s="24" t="str">
        <f>IF(Formato_02!$B$14&lt;&gt;"",Formato_02!$B$14,"")</f>
        <v/>
      </c>
      <c r="G782" s="22" t="str">
        <f>IF('Formato 3_Gantt'!C787&lt;&gt;"",'Formato 3_Gantt'!C787,"")</f>
        <v/>
      </c>
      <c r="H782" s="13" t="str">
        <f>IF('Formato 3_Gantt'!D$8&lt;&gt;"",'Formato 3_Gantt'!D$8,"")</f>
        <v/>
      </c>
      <c r="I782" s="13" t="str">
        <f>IF('Formato 3_Gantt'!E$8&lt;&gt;"",'Formato 3_Gantt'!E$8,"")</f>
        <v/>
      </c>
      <c r="J782" s="13" t="str">
        <f>IF('Formato 3_Gantt'!F$8&lt;&gt;"",'Formato 3_Gantt'!F$8,"")</f>
        <v/>
      </c>
      <c r="K782" s="158" t="str">
        <f>IF('Formato 3_Gantt'!G$8&lt;&gt;"",'Formato 3_Gantt'!G$8,"")</f>
        <v/>
      </c>
      <c r="L782" s="158" t="str">
        <f>IF('Formato 3_Gantt'!H$8&lt;&gt;"",'Formato 3_Gantt'!H$8,"")</f>
        <v/>
      </c>
      <c r="M782" s="13" t="str">
        <f>IF('Formato 3_Gantt'!BL$8&lt;&gt;"",'Formato 3_Gantt'!BL$8,"")</f>
        <v/>
      </c>
      <c r="N782" s="13" t="str">
        <f>IF('Formato 3_Gantt'!BM$8&lt;&gt;"",'Formato 3_Gantt'!BM$8,"")</f>
        <v/>
      </c>
      <c r="O782" s="13" t="str">
        <f>IF('Formato 3_Gantt'!BN$8&lt;&gt;"",'Formato 3_Gantt'!BN$8,"")</f>
        <v/>
      </c>
      <c r="P782" s="13" t="str">
        <f>IF('Formato 3_Gantt'!BO$8&lt;&gt;"",'Formato 3_Gantt'!BO$8,"")</f>
        <v/>
      </c>
      <c r="Q782" s="13" t="str">
        <f>IF('Formato 3_Gantt'!BP$8&lt;&gt;"",'Formato 3_Gantt'!BP$8,"")</f>
        <v/>
      </c>
      <c r="R782" s="13" t="str">
        <f>IF('Formato 3_Gantt'!BQ$8&lt;&gt;"",'Formato 3_Gantt'!BQ$8,"")</f>
        <v/>
      </c>
      <c r="S782" s="13" t="str">
        <f>IF('Formato 3_Gantt'!BR$8&lt;&gt;"",'Formato 3_Gantt'!BR$8,"")</f>
        <v/>
      </c>
      <c r="T782" s="13" t="str">
        <f>IF('Formato 3_Gantt'!BS$8&lt;&gt;"",'Formato 3_Gantt'!BS$8,"")</f>
        <v/>
      </c>
      <c r="U782" s="13" t="str">
        <f>IF('Formato 3_Gantt'!BT$8&lt;&gt;"",'Formato 3_Gantt'!BT$8,"")</f>
        <v/>
      </c>
      <c r="V782" s="13" t="str">
        <f>IF('Formato 3_Gantt'!BU$8&lt;&gt;"",'Formato 3_Gantt'!BU$8,"")</f>
        <v/>
      </c>
      <c r="W782" s="13" t="str">
        <f>IF('Formato 3_Gantt'!BV$8&lt;&gt;"",'Formato 3_Gantt'!BV$8,"")</f>
        <v/>
      </c>
      <c r="X782" s="13" t="str">
        <f>IF('Formato 3_Gantt'!BW$8&lt;&gt;"",'Formato 3_Gantt'!BW$8,"")</f>
        <v/>
      </c>
      <c r="Y782" s="13" t="str">
        <f>IF('Formato 3_Gantt'!BX$8&lt;&gt;"",'Formato 3_Gantt'!BX$8,"")</f>
        <v/>
      </c>
      <c r="Z782" s="162" t="str">
        <f>IF(Formato_02!S$15&lt;&gt;"",Formato_02!S$15,"")</f>
        <v/>
      </c>
      <c r="AA782" s="162" t="str">
        <f>IF(Formato_02!T$15&lt;&gt;"",Formato_02!T$15,"")</f>
        <v/>
      </c>
      <c r="AB782" s="162" t="str">
        <f>IF(Formato_02!U$15&lt;&gt;"",Formato_02!U$15,"")</f>
        <v/>
      </c>
      <c r="AC782" s="162" t="str">
        <f>IF(Formato_02!V$15&lt;&gt;"",Formato_02!V$15,"")</f>
        <v/>
      </c>
      <c r="AD782" s="162" t="str">
        <f>IF(Formato_02!W$15&lt;&gt;"",Formato_02!W$15,"")</f>
        <v/>
      </c>
      <c r="AE782" s="162" t="str">
        <f>IF(Formato_02!X$15&lt;&gt;"",Formato_02!X$15,"")</f>
        <v/>
      </c>
      <c r="AF782" s="162" t="str">
        <f>IF(Formato_02!Y$15&lt;&gt;"",Formato_02!Y$15,"")</f>
        <v/>
      </c>
      <c r="AG782" s="162" t="str">
        <f>IF(Formato_02!Z$15&lt;&gt;"",Formato_02!Z$15,"")</f>
        <v/>
      </c>
      <c r="AH782" s="162" t="str">
        <f>IF(Formato_02!AA$15&lt;&gt;"",Formato_02!AA$15,"")</f>
        <v/>
      </c>
      <c r="AI782" s="162" t="str">
        <f>IF(Formato_02!AB$15&lt;&gt;"",Formato_02!AB$15,"")</f>
        <v/>
      </c>
      <c r="AJ782" s="162" t="str">
        <f>IF(Formato_02!AC$15&lt;&gt;"",Formato_02!AC$15,"")</f>
        <v/>
      </c>
      <c r="AK782" s="162" t="str">
        <f>IF(Formato_02!AD$15&lt;&gt;"",Formato_02!AD$15,"")</f>
        <v/>
      </c>
      <c r="AL782" s="162" t="str">
        <f>IF(Formato_02!$N$14&lt;&gt;"",Formato_02!$N$14,"")</f>
        <v/>
      </c>
      <c r="AM782" s="13" t="str">
        <f>IF(Formato_02!$X$4&lt;&gt;"","AN","")</f>
        <v/>
      </c>
      <c r="AN782" s="24" t="str">
        <f t="shared" si="97"/>
        <v/>
      </c>
      <c r="AO782" s="13" t="str">
        <f>IF(Formato_02!$Y$4&lt;&gt;"","P027","")</f>
        <v/>
      </c>
      <c r="AP782" s="24" t="str">
        <f t="shared" si="98"/>
        <v/>
      </c>
      <c r="AQ782" s="13" t="str">
        <f>IF(Formato_02!$Z$4&lt;&gt;"","PNCVG","")</f>
        <v/>
      </c>
      <c r="AR782" s="24" t="str">
        <f t="shared" si="99"/>
        <v/>
      </c>
      <c r="AS782" s="13" t="str">
        <f>IF(Formato_02!$AA$4&lt;&gt;"","PNFF","")</f>
        <v/>
      </c>
      <c r="AT782" s="24" t="str">
        <f t="shared" si="100"/>
        <v/>
      </c>
      <c r="AU782" s="13" t="str">
        <f>IF(Formato_02!$AB$4&lt;&gt;"","PNPAM","")</f>
        <v/>
      </c>
      <c r="AV782" s="24" t="str">
        <f t="shared" si="101"/>
        <v/>
      </c>
      <c r="AW782" s="13" t="str">
        <f>IF(Formato_02!$AC$4&lt;&gt;"","PNAIA","")</f>
        <v/>
      </c>
      <c r="AX782" s="24" t="str">
        <f t="shared" si="102"/>
        <v/>
      </c>
      <c r="AY782" s="13" t="str">
        <f>IF(Formato_02!$AD$4&lt;&gt;"","PIO","")</f>
        <v/>
      </c>
      <c r="AZ782" s="24" t="str">
        <f t="shared" si="103"/>
        <v/>
      </c>
      <c r="BA782" s="13" t="str">
        <f>IF('Formato 3_Gantt'!B$34&lt;&gt;"",'Formato 3_Gantt'!A$34,"")</f>
        <v/>
      </c>
      <c r="BB782" s="24" t="str">
        <f>IF('Formato 3_Gantt'!B$34&lt;&gt;"",'Formato 3_Gantt'!B$34,"")</f>
        <v/>
      </c>
      <c r="BC782" s="22" t="str">
        <f>IF('Formato 3_Gantt'!C$34&lt;&gt;"",'Formato 3_Gantt'!C$34,"")</f>
        <v/>
      </c>
      <c r="BD782" s="13" t="str">
        <f>IF('Formato 3_Gantt'!D$34&lt;&gt;"",'Formato 3_Gantt'!D$34,"")</f>
        <v/>
      </c>
      <c r="BE782" s="161" t="str">
        <f>IF('Formato 3_Gantt'!E$34&lt;&gt;"",'Formato 3_Gantt'!E$34,"")</f>
        <v/>
      </c>
      <c r="BF782" s="13" t="str">
        <f>IF('Formato 3_Gantt'!F$34&lt;&gt;"",'Formato 3_Gantt'!F$34,"")</f>
        <v/>
      </c>
      <c r="BG782" s="158" t="str">
        <f>IF('Formato 3_Gantt'!G$34&lt;&gt;"",'Formato 3_Gantt'!G$34,"")</f>
        <v/>
      </c>
      <c r="BH782" s="158" t="str">
        <f>IF('Formato 3_Gantt'!H$34&lt;&gt;"",'Formato 3_Gantt'!H$34,"")</f>
        <v/>
      </c>
      <c r="BI782" s="161" t="str">
        <f>IF('Formato 3_Gantt'!BL$34&lt;&gt;"",'Formato 3_Gantt'!BL$34,"")</f>
        <v/>
      </c>
      <c r="BJ782" s="161" t="str">
        <f>IF('Formato 3_Gantt'!BM$34&lt;&gt;"",'Formato 3_Gantt'!BM$34,"")</f>
        <v/>
      </c>
      <c r="BK782" s="161" t="str">
        <f>IF('Formato 3_Gantt'!BN$34&lt;&gt;"",'Formato 3_Gantt'!BN$34,"")</f>
        <v/>
      </c>
      <c r="BL782" s="161" t="str">
        <f>IF('Formato 3_Gantt'!BO$34&lt;&gt;"",'Formato 3_Gantt'!BO$34,"")</f>
        <v/>
      </c>
      <c r="BM782" s="161" t="str">
        <f>IF('Formato 3_Gantt'!BP$34&lt;&gt;"",'Formato 3_Gantt'!BP$34,"")</f>
        <v/>
      </c>
      <c r="BN782" s="161" t="str">
        <f>IF('Formato 3_Gantt'!BQ$34&lt;&gt;"",'Formato 3_Gantt'!BQ$34,"")</f>
        <v/>
      </c>
      <c r="BO782" s="161" t="str">
        <f>IF('Formato 3_Gantt'!BR$34&lt;&gt;"",'Formato 3_Gantt'!BR$34,"")</f>
        <v/>
      </c>
      <c r="BP782" s="161" t="str">
        <f>IF('Formato 3_Gantt'!BS$34&lt;&gt;"",'Formato 3_Gantt'!BS$34,"")</f>
        <v/>
      </c>
      <c r="BQ782" s="161" t="str">
        <f>IF('Formato 3_Gantt'!BT$34&lt;&gt;"",'Formato 3_Gantt'!BT$34,"")</f>
        <v/>
      </c>
      <c r="BR782" s="161" t="str">
        <f>IF('Formato 3_Gantt'!BU$34&lt;&gt;"",'Formato 3_Gantt'!BU$34,"")</f>
        <v/>
      </c>
      <c r="BS782" s="161" t="str">
        <f>IF('Formato 3_Gantt'!BV$34&lt;&gt;"",'Formato 3_Gantt'!BV$34,"")</f>
        <v/>
      </c>
      <c r="BT782" s="161" t="str">
        <f>IF('Formato 3_Gantt'!BW$34&lt;&gt;"",'Formato 3_Gantt'!BW$34,"")</f>
        <v/>
      </c>
      <c r="BU782" s="161" t="str">
        <f>IF('Formato 3_Gantt'!BX$34&lt;&gt;"",'Formato 3_Gantt'!BX$34,"")</f>
        <v/>
      </c>
      <c r="BV782" s="163" t="str">
        <f>IF('Formato 4_Ppto'!I$782&lt;&gt;"",'Formato 4_Ppto'!I$782,"")</f>
        <v/>
      </c>
      <c r="BW782" s="162" t="str">
        <f>IF('Formato 4_Ppto'!X$782&lt;&gt;"",'Formato 4_Ppto'!X$782,"")</f>
        <v/>
      </c>
      <c r="BX782" s="162" t="str">
        <f>IF('Formato 4_Ppto'!Y$782&lt;&gt;"",'Formato 4_Ppto'!Y$782,"")</f>
        <v/>
      </c>
      <c r="BY782" s="162" t="str">
        <f>IF('Formato 4_Ppto'!Z$782&lt;&gt;"",'Formato 4_Ppto'!Z$782,"")</f>
        <v/>
      </c>
      <c r="BZ782" s="162" t="str">
        <f>IF('Formato 4_Ppto'!AA$782&lt;&gt;"",'Formato 4_Ppto'!AA$782,"")</f>
        <v/>
      </c>
      <c r="CA782" s="162" t="str">
        <f>IF('Formato 4_Ppto'!AB$782&lt;&gt;"",'Formato 4_Ppto'!AB$782,"")</f>
        <v/>
      </c>
      <c r="CB782" s="162" t="str">
        <f>IF('Formato 4_Ppto'!AC$782&lt;&gt;"",'Formato 4_Ppto'!AC$782,"")</f>
        <v/>
      </c>
      <c r="CC782" s="162" t="str">
        <f>IF('Formato 4_Ppto'!AD$782&lt;&gt;"",'Formato 4_Ppto'!AD$782,"")</f>
        <v/>
      </c>
      <c r="CD782" s="162" t="str">
        <f>IF('Formato 4_Ppto'!AE$782&lt;&gt;"",'Formato 4_Ppto'!AE$782,"")</f>
        <v/>
      </c>
      <c r="CE782" s="162" t="str">
        <f>IF('Formato 4_Ppto'!AF$782&lt;&gt;"",'Formato 4_Ppto'!AF$782,"")</f>
        <v/>
      </c>
      <c r="CF782" s="162" t="str">
        <f>IF('Formato 4_Ppto'!AG$782&lt;&gt;"",'Formato 4_Ppto'!AG$782,"")</f>
        <v/>
      </c>
      <c r="CG782" s="162" t="str">
        <f>IF('Formato 4_Ppto'!AH$782&lt;&gt;"",'Formato 4_Ppto'!AH$782,"")</f>
        <v/>
      </c>
      <c r="CH782" s="162" t="str">
        <f>IF('Formato 4_Ppto'!AI$782&lt;&gt;"",'Formato 4_Ppto'!AI$782,"")</f>
        <v/>
      </c>
      <c r="CI782" s="163" t="str">
        <f>IF('Formato 4_Ppto'!AJ$782&lt;&gt;"",'Formato 4_Ppto'!AJ$782,"")</f>
        <v/>
      </c>
      <c r="CJ782" s="13" t="str">
        <f>IF('Formato 4_Ppto'!B812&lt;&gt;"",'Formato 4_Ppto'!A812,"")</f>
        <v/>
      </c>
      <c r="CK782" s="24" t="str">
        <f>IF('Formato 4_Ppto'!B812&lt;&gt;"",'Formato 4_Ppto'!B812,"")</f>
        <v/>
      </c>
      <c r="CL782" s="22" t="str">
        <f>IF('Formato 4_Ppto'!C812&lt;&gt;"",'Formato 4_Ppto'!C812,"")</f>
        <v/>
      </c>
      <c r="CM782" s="24" t="str">
        <f>IF('Formato 4_Ppto'!D812&lt;&gt;"",'Formato 4_Ppto'!D812,"")</f>
        <v/>
      </c>
      <c r="CN782" s="161" t="str">
        <f>IF('Formato 4_Ppto'!E812&lt;&gt;"",'Formato 4_Ppto'!E812,"")</f>
        <v/>
      </c>
      <c r="CO782" s="161" t="str">
        <f>IF('Formato 4_Ppto'!G812&lt;&gt;"",'Formato 4_Ppto'!G812,"")</f>
        <v/>
      </c>
      <c r="CP782" s="163" t="str">
        <f>IF('Formato 4_Ppto'!I812&lt;&gt;"",'Formato 4_Ppto'!I812,"")</f>
        <v/>
      </c>
      <c r="CQ782" s="161" t="str">
        <f>IF('Formato 4_Ppto'!K812&lt;&gt;"",'Formato 4_Ppto'!K812,"")</f>
        <v/>
      </c>
      <c r="CR782" s="161" t="str">
        <f>IF('Formato 4_Ppto'!L812&lt;&gt;"",'Formato 4_Ppto'!L812,"")</f>
        <v/>
      </c>
      <c r="CS782" s="161" t="str">
        <f>IF('Formato 4_Ppto'!M812&lt;&gt;"",'Formato 4_Ppto'!M812,"")</f>
        <v/>
      </c>
      <c r="CT782" s="161" t="str">
        <f>IF('Formato 4_Ppto'!N812&lt;&gt;"",'Formato 4_Ppto'!N812,"")</f>
        <v/>
      </c>
      <c r="CU782" s="161" t="str">
        <f>IF('Formato 4_Ppto'!O812&lt;&gt;"",'Formato 4_Ppto'!O812,"")</f>
        <v/>
      </c>
      <c r="CV782" s="161" t="str">
        <f>IF('Formato 4_Ppto'!P812&lt;&gt;"",'Formato 4_Ppto'!P812,"")</f>
        <v/>
      </c>
      <c r="CW782" s="161" t="str">
        <f>IF('Formato 4_Ppto'!Q812&lt;&gt;"",'Formato 4_Ppto'!Q812,"")</f>
        <v/>
      </c>
      <c r="CX782" s="161" t="str">
        <f>IF('Formato 4_Ppto'!R812&lt;&gt;"",'Formato 4_Ppto'!R812,"")</f>
        <v/>
      </c>
      <c r="CY782" s="161" t="str">
        <f>IF('Formato 4_Ppto'!S812&lt;&gt;"",'Formato 4_Ppto'!S812,"")</f>
        <v/>
      </c>
      <c r="CZ782" s="161" t="str">
        <f>IF('Formato 4_Ppto'!T812&lt;&gt;"",'Formato 4_Ppto'!T812,"")</f>
        <v/>
      </c>
      <c r="DA782" s="161" t="str">
        <f>IF('Formato 4_Ppto'!U812&lt;&gt;"",'Formato 4_Ppto'!U812,"")</f>
        <v/>
      </c>
      <c r="DB782" s="161" t="str">
        <f>IF('Formato 4_Ppto'!V812&lt;&gt;"",'Formato 4_Ppto'!V812,"")</f>
        <v/>
      </c>
      <c r="DC782" s="161" t="str">
        <f>IF('Formato 4_Ppto'!W812&lt;&gt;"",'Formato 4_Ppto'!W812,"")</f>
        <v/>
      </c>
      <c r="DD782" s="162" t="str">
        <f>IF('Formato 4_Ppto'!X812&lt;&gt;"",'Formato 4_Ppto'!X812,"")</f>
        <v/>
      </c>
      <c r="DE782" s="162" t="str">
        <f>IF('Formato 4_Ppto'!Y812&lt;&gt;"",'Formato 4_Ppto'!Y812,"")</f>
        <v/>
      </c>
      <c r="DF782" s="162" t="str">
        <f>IF('Formato 4_Ppto'!Z812&lt;&gt;"",'Formato 4_Ppto'!Z812,"")</f>
        <v/>
      </c>
      <c r="DG782" s="162" t="str">
        <f>IF('Formato 4_Ppto'!AA812&lt;&gt;"",'Formato 4_Ppto'!AA812,"")</f>
        <v/>
      </c>
      <c r="DH782" s="162" t="str">
        <f>IF('Formato 4_Ppto'!AB812&lt;&gt;"",'Formato 4_Ppto'!AB812,"")</f>
        <v/>
      </c>
      <c r="DI782" s="162" t="str">
        <f>IF('Formato 4_Ppto'!AC812&lt;&gt;"",'Formato 4_Ppto'!AC812,"")</f>
        <v/>
      </c>
      <c r="DJ782" s="162" t="str">
        <f>IF('Formato 4_Ppto'!AD812&lt;&gt;"",'Formato 4_Ppto'!AD812,"")</f>
        <v/>
      </c>
      <c r="DK782" s="162" t="str">
        <f>IF('Formato 4_Ppto'!AE812&lt;&gt;"",'Formato 4_Ppto'!AE812,"")</f>
        <v/>
      </c>
      <c r="DL782" s="162" t="str">
        <f>IF('Formato 4_Ppto'!AF812&lt;&gt;"",'Formato 4_Ppto'!AF812,"")</f>
        <v/>
      </c>
      <c r="DM782" s="162" t="str">
        <f>IF('Formato 4_Ppto'!AG812&lt;&gt;"",'Formato 4_Ppto'!AG812,"")</f>
        <v/>
      </c>
      <c r="DN782" s="162" t="str">
        <f>IF('Formato 4_Ppto'!AH812&lt;&gt;"",'Formato 4_Ppto'!AH812,"")</f>
        <v/>
      </c>
      <c r="DO782" s="162" t="str">
        <f>IF('Formato 4_Ppto'!AI812&lt;&gt;"",'Formato 4_Ppto'!AI812,"")</f>
        <v/>
      </c>
      <c r="DP782" s="163" t="str">
        <f>IF('Formato 4_Ppto'!AJ812&lt;&gt;"",'Formato 4_Ppto'!AJ812,"")</f>
        <v/>
      </c>
    </row>
    <row r="783" spans="2:120" x14ac:dyDescent="0.3">
      <c r="B783" s="13" t="str">
        <f>IF(OR(Tabla6[[#This Row],[IDA]]="",Tabla6[[#This Row],[IDT]]="",Tabla6[[#This Row],[IDI]]=""),"",Tabla6[[#This Row],[IDA]]&amp;"."&amp;Tabla6[[#This Row],[IDT]]&amp;"."&amp;Tabla6[[#This Row],[IDI]])</f>
        <v/>
      </c>
      <c r="C783" s="13" t="str">
        <f>IF(Formato_02!$B$14&lt;&gt;"",0,"")</f>
        <v/>
      </c>
      <c r="D783" s="13" t="str">
        <f>IF(Formato_02!$H$9&lt;&gt;"",Formato_02!$H$9,"")</f>
        <v/>
      </c>
      <c r="E783" s="24" t="str">
        <f t="shared" si="96"/>
        <v/>
      </c>
      <c r="F783" s="24" t="str">
        <f>IF(Formato_02!$B$14&lt;&gt;"",Formato_02!$B$14,"")</f>
        <v/>
      </c>
      <c r="G783" s="22" t="str">
        <f>IF('Formato 3_Gantt'!C788&lt;&gt;"",'Formato 3_Gantt'!C788,"")</f>
        <v/>
      </c>
      <c r="H783" s="13" t="str">
        <f>IF('Formato 3_Gantt'!D$8&lt;&gt;"",'Formato 3_Gantt'!D$8,"")</f>
        <v/>
      </c>
      <c r="I783" s="13" t="str">
        <f>IF('Formato 3_Gantt'!E$8&lt;&gt;"",'Formato 3_Gantt'!E$8,"")</f>
        <v/>
      </c>
      <c r="J783" s="13" t="str">
        <f>IF('Formato 3_Gantt'!F$8&lt;&gt;"",'Formato 3_Gantt'!F$8,"")</f>
        <v/>
      </c>
      <c r="K783" s="158" t="str">
        <f>IF('Formato 3_Gantt'!G$8&lt;&gt;"",'Formato 3_Gantt'!G$8,"")</f>
        <v/>
      </c>
      <c r="L783" s="158" t="str">
        <f>IF('Formato 3_Gantt'!H$8&lt;&gt;"",'Formato 3_Gantt'!H$8,"")</f>
        <v/>
      </c>
      <c r="M783" s="13" t="str">
        <f>IF('Formato 3_Gantt'!BL$8&lt;&gt;"",'Formato 3_Gantt'!BL$8,"")</f>
        <v/>
      </c>
      <c r="N783" s="13" t="str">
        <f>IF('Formato 3_Gantt'!BM$8&lt;&gt;"",'Formato 3_Gantt'!BM$8,"")</f>
        <v/>
      </c>
      <c r="O783" s="13" t="str">
        <f>IF('Formato 3_Gantt'!BN$8&lt;&gt;"",'Formato 3_Gantt'!BN$8,"")</f>
        <v/>
      </c>
      <c r="P783" s="13" t="str">
        <f>IF('Formato 3_Gantt'!BO$8&lt;&gt;"",'Formato 3_Gantt'!BO$8,"")</f>
        <v/>
      </c>
      <c r="Q783" s="13" t="str">
        <f>IF('Formato 3_Gantt'!BP$8&lt;&gt;"",'Formato 3_Gantt'!BP$8,"")</f>
        <v/>
      </c>
      <c r="R783" s="13" t="str">
        <f>IF('Formato 3_Gantt'!BQ$8&lt;&gt;"",'Formato 3_Gantt'!BQ$8,"")</f>
        <v/>
      </c>
      <c r="S783" s="13" t="str">
        <f>IF('Formato 3_Gantt'!BR$8&lt;&gt;"",'Formato 3_Gantt'!BR$8,"")</f>
        <v/>
      </c>
      <c r="T783" s="13" t="str">
        <f>IF('Formato 3_Gantt'!BS$8&lt;&gt;"",'Formato 3_Gantt'!BS$8,"")</f>
        <v/>
      </c>
      <c r="U783" s="13" t="str">
        <f>IF('Formato 3_Gantt'!BT$8&lt;&gt;"",'Formato 3_Gantt'!BT$8,"")</f>
        <v/>
      </c>
      <c r="V783" s="13" t="str">
        <f>IF('Formato 3_Gantt'!BU$8&lt;&gt;"",'Formato 3_Gantt'!BU$8,"")</f>
        <v/>
      </c>
      <c r="W783" s="13" t="str">
        <f>IF('Formato 3_Gantt'!BV$8&lt;&gt;"",'Formato 3_Gantt'!BV$8,"")</f>
        <v/>
      </c>
      <c r="X783" s="13" t="str">
        <f>IF('Formato 3_Gantt'!BW$8&lt;&gt;"",'Formato 3_Gantt'!BW$8,"")</f>
        <v/>
      </c>
      <c r="Y783" s="13" t="str">
        <f>IF('Formato 3_Gantt'!BX$8&lt;&gt;"",'Formato 3_Gantt'!BX$8,"")</f>
        <v/>
      </c>
      <c r="Z783" s="162" t="str">
        <f>IF(Formato_02!S$15&lt;&gt;"",Formato_02!S$15,"")</f>
        <v/>
      </c>
      <c r="AA783" s="162" t="str">
        <f>IF(Formato_02!T$15&lt;&gt;"",Formato_02!T$15,"")</f>
        <v/>
      </c>
      <c r="AB783" s="162" t="str">
        <f>IF(Formato_02!U$15&lt;&gt;"",Formato_02!U$15,"")</f>
        <v/>
      </c>
      <c r="AC783" s="162" t="str">
        <f>IF(Formato_02!V$15&lt;&gt;"",Formato_02!V$15,"")</f>
        <v/>
      </c>
      <c r="AD783" s="162" t="str">
        <f>IF(Formato_02!W$15&lt;&gt;"",Formato_02!W$15,"")</f>
        <v/>
      </c>
      <c r="AE783" s="162" t="str">
        <f>IF(Formato_02!X$15&lt;&gt;"",Formato_02!X$15,"")</f>
        <v/>
      </c>
      <c r="AF783" s="162" t="str">
        <f>IF(Formato_02!Y$15&lt;&gt;"",Formato_02!Y$15,"")</f>
        <v/>
      </c>
      <c r="AG783" s="162" t="str">
        <f>IF(Formato_02!Z$15&lt;&gt;"",Formato_02!Z$15,"")</f>
        <v/>
      </c>
      <c r="AH783" s="162" t="str">
        <f>IF(Formato_02!AA$15&lt;&gt;"",Formato_02!AA$15,"")</f>
        <v/>
      </c>
      <c r="AI783" s="162" t="str">
        <f>IF(Formato_02!AB$15&lt;&gt;"",Formato_02!AB$15,"")</f>
        <v/>
      </c>
      <c r="AJ783" s="162" t="str">
        <f>IF(Formato_02!AC$15&lt;&gt;"",Formato_02!AC$15,"")</f>
        <v/>
      </c>
      <c r="AK783" s="162" t="str">
        <f>IF(Formato_02!AD$15&lt;&gt;"",Formato_02!AD$15,"")</f>
        <v/>
      </c>
      <c r="AL783" s="162" t="str">
        <f>IF(Formato_02!$N$14&lt;&gt;"",Formato_02!$N$14,"")</f>
        <v/>
      </c>
      <c r="AM783" s="13" t="str">
        <f>IF(Formato_02!$X$4&lt;&gt;"","AN","")</f>
        <v/>
      </c>
      <c r="AN783" s="24" t="str">
        <f t="shared" si="97"/>
        <v/>
      </c>
      <c r="AO783" s="13" t="str">
        <f>IF(Formato_02!$Y$4&lt;&gt;"","P027","")</f>
        <v/>
      </c>
      <c r="AP783" s="24" t="str">
        <f t="shared" si="98"/>
        <v/>
      </c>
      <c r="AQ783" s="13" t="str">
        <f>IF(Formato_02!$Z$4&lt;&gt;"","PNCVG","")</f>
        <v/>
      </c>
      <c r="AR783" s="24" t="str">
        <f t="shared" si="99"/>
        <v/>
      </c>
      <c r="AS783" s="13" t="str">
        <f>IF(Formato_02!$AA$4&lt;&gt;"","PNFF","")</f>
        <v/>
      </c>
      <c r="AT783" s="24" t="str">
        <f t="shared" si="100"/>
        <v/>
      </c>
      <c r="AU783" s="13" t="str">
        <f>IF(Formato_02!$AB$4&lt;&gt;"","PNPAM","")</f>
        <v/>
      </c>
      <c r="AV783" s="24" t="str">
        <f t="shared" si="101"/>
        <v/>
      </c>
      <c r="AW783" s="13" t="str">
        <f>IF(Formato_02!$AC$4&lt;&gt;"","PNAIA","")</f>
        <v/>
      </c>
      <c r="AX783" s="24" t="str">
        <f t="shared" si="102"/>
        <v/>
      </c>
      <c r="AY783" s="13" t="str">
        <f>IF(Formato_02!$AD$4&lt;&gt;"","PIO","")</f>
        <v/>
      </c>
      <c r="AZ783" s="24" t="str">
        <f t="shared" si="103"/>
        <v/>
      </c>
      <c r="BA783" s="13" t="str">
        <f>IF('Formato 3_Gantt'!B$35&lt;&gt;"",'Formato 3_Gantt'!A$35,"")</f>
        <v/>
      </c>
      <c r="BB783" s="24" t="str">
        <f>IF('Formato 3_Gantt'!B$35&lt;&gt;"",'Formato 3_Gantt'!B$35,"")</f>
        <v/>
      </c>
      <c r="BC783" s="22" t="str">
        <f>IF('Formato 3_Gantt'!C$35&lt;&gt;"",'Formato 3_Gantt'!C$35,"")</f>
        <v/>
      </c>
      <c r="BD783" s="13" t="str">
        <f>IF('Formato 3_Gantt'!D$35&lt;&gt;"",'Formato 3_Gantt'!D$35,"")</f>
        <v/>
      </c>
      <c r="BE783" s="161" t="str">
        <f>IF('Formato 3_Gantt'!E$35&lt;&gt;"",'Formato 3_Gantt'!E$35,"")</f>
        <v/>
      </c>
      <c r="BF783" s="13" t="str">
        <f>IF('Formato 3_Gantt'!F$35&lt;&gt;"",'Formato 3_Gantt'!F$35,"")</f>
        <v/>
      </c>
      <c r="BG783" s="158" t="str">
        <f>IF('Formato 3_Gantt'!G$35&lt;&gt;"",'Formato 3_Gantt'!G$35,"")</f>
        <v/>
      </c>
      <c r="BH783" s="158" t="str">
        <f>IF('Formato 3_Gantt'!H$35&lt;&gt;"",'Formato 3_Gantt'!H$35,"")</f>
        <v/>
      </c>
      <c r="BI783" s="161" t="str">
        <f>IF('Formato 3_Gantt'!BL$35&lt;&gt;"",'Formato 3_Gantt'!BL$35,"")</f>
        <v/>
      </c>
      <c r="BJ783" s="161" t="str">
        <f>IF('Formato 3_Gantt'!BM$35&lt;&gt;"",'Formato 3_Gantt'!BM$35,"")</f>
        <v/>
      </c>
      <c r="BK783" s="161" t="str">
        <f>IF('Formato 3_Gantt'!BN$35&lt;&gt;"",'Formato 3_Gantt'!BN$35,"")</f>
        <v/>
      </c>
      <c r="BL783" s="161" t="str">
        <f>IF('Formato 3_Gantt'!BO$35&lt;&gt;"",'Formato 3_Gantt'!BO$35,"")</f>
        <v/>
      </c>
      <c r="BM783" s="161" t="str">
        <f>IF('Formato 3_Gantt'!BP$35&lt;&gt;"",'Formato 3_Gantt'!BP$35,"")</f>
        <v/>
      </c>
      <c r="BN783" s="161" t="str">
        <f>IF('Formato 3_Gantt'!BQ$35&lt;&gt;"",'Formato 3_Gantt'!BQ$35,"")</f>
        <v/>
      </c>
      <c r="BO783" s="161" t="str">
        <f>IF('Formato 3_Gantt'!BR$35&lt;&gt;"",'Formato 3_Gantt'!BR$35,"")</f>
        <v/>
      </c>
      <c r="BP783" s="161" t="str">
        <f>IF('Formato 3_Gantt'!BS$35&lt;&gt;"",'Formato 3_Gantt'!BS$35,"")</f>
        <v/>
      </c>
      <c r="BQ783" s="161" t="str">
        <f>IF('Formato 3_Gantt'!BT$35&lt;&gt;"",'Formato 3_Gantt'!BT$35,"")</f>
        <v/>
      </c>
      <c r="BR783" s="161" t="str">
        <f>IF('Formato 3_Gantt'!BU$35&lt;&gt;"",'Formato 3_Gantt'!BU$35,"")</f>
        <v/>
      </c>
      <c r="BS783" s="161" t="str">
        <f>IF('Formato 3_Gantt'!BV$35&lt;&gt;"",'Formato 3_Gantt'!BV$35,"")</f>
        <v/>
      </c>
      <c r="BT783" s="161" t="str">
        <f>IF('Formato 3_Gantt'!BW$35&lt;&gt;"",'Formato 3_Gantt'!BW$35,"")</f>
        <v/>
      </c>
      <c r="BU783" s="161" t="str">
        <f>IF('Formato 3_Gantt'!BX$35&lt;&gt;"",'Formato 3_Gantt'!BX$35,"")</f>
        <v/>
      </c>
      <c r="BV783" s="163" t="str">
        <f>IF('Formato 4_Ppto'!I$813&lt;&gt;"",'Formato 4_Ppto'!I$813,"")</f>
        <v/>
      </c>
      <c r="BW783" s="162" t="str">
        <f>IF('Formato 4_Ppto'!X$813&lt;&gt;"",'Formato 4_Ppto'!X$813,"")</f>
        <v/>
      </c>
      <c r="BX783" s="162" t="str">
        <f>IF('Formato 4_Ppto'!Y$813&lt;&gt;"",'Formato 4_Ppto'!Y$813,"")</f>
        <v/>
      </c>
      <c r="BY783" s="162" t="str">
        <f>IF('Formato 4_Ppto'!Z$813&lt;&gt;"",'Formato 4_Ppto'!Z$813,"")</f>
        <v/>
      </c>
      <c r="BZ783" s="162" t="str">
        <f>IF('Formato 4_Ppto'!AA$813&lt;&gt;"",'Formato 4_Ppto'!AA$813,"")</f>
        <v/>
      </c>
      <c r="CA783" s="162" t="str">
        <f>IF('Formato 4_Ppto'!AB$813&lt;&gt;"",'Formato 4_Ppto'!AB$813,"")</f>
        <v/>
      </c>
      <c r="CB783" s="162" t="str">
        <f>IF('Formato 4_Ppto'!AC$813&lt;&gt;"",'Formato 4_Ppto'!AC$813,"")</f>
        <v/>
      </c>
      <c r="CC783" s="162" t="str">
        <f>IF('Formato 4_Ppto'!AD$813&lt;&gt;"",'Formato 4_Ppto'!AD$813,"")</f>
        <v/>
      </c>
      <c r="CD783" s="162" t="str">
        <f>IF('Formato 4_Ppto'!AE$813&lt;&gt;"",'Formato 4_Ppto'!AE$813,"")</f>
        <v/>
      </c>
      <c r="CE783" s="162" t="str">
        <f>IF('Formato 4_Ppto'!AF$813&lt;&gt;"",'Formato 4_Ppto'!AF$813,"")</f>
        <v/>
      </c>
      <c r="CF783" s="162" t="str">
        <f>IF('Formato 4_Ppto'!AG$813&lt;&gt;"",'Formato 4_Ppto'!AG$813,"")</f>
        <v/>
      </c>
      <c r="CG783" s="162" t="str">
        <f>IF('Formato 4_Ppto'!AH$813&lt;&gt;"",'Formato 4_Ppto'!AH$813,"")</f>
        <v/>
      </c>
      <c r="CH783" s="162" t="str">
        <f>IF('Formato 4_Ppto'!AI$813&lt;&gt;"",'Formato 4_Ppto'!AI$813,"")</f>
        <v/>
      </c>
      <c r="CI783" s="163" t="str">
        <f>IF('Formato 4_Ppto'!AJ$813&lt;&gt;"",'Formato 4_Ppto'!AJ$813,"")</f>
        <v/>
      </c>
      <c r="CJ783" s="13" t="str">
        <f>IF('Formato 4_Ppto'!B814&lt;&gt;"",'Formato 4_Ppto'!A814,"")</f>
        <v/>
      </c>
      <c r="CK783" s="24" t="str">
        <f>IF('Formato 4_Ppto'!B814&lt;&gt;"",'Formato 4_Ppto'!B814,"")</f>
        <v/>
      </c>
      <c r="CL783" s="22" t="str">
        <f>IF('Formato 4_Ppto'!C814&lt;&gt;"",'Formato 4_Ppto'!C814,"")</f>
        <v/>
      </c>
      <c r="CM783" s="24" t="str">
        <f>IF('Formato 4_Ppto'!D814&lt;&gt;"",'Formato 4_Ppto'!D814,"")</f>
        <v/>
      </c>
      <c r="CN783" s="161" t="str">
        <f>IF('Formato 4_Ppto'!E814&lt;&gt;"",'Formato 4_Ppto'!E814,"")</f>
        <v/>
      </c>
      <c r="CO783" s="161" t="str">
        <f>IF('Formato 4_Ppto'!G814&lt;&gt;"",'Formato 4_Ppto'!G814,"")</f>
        <v/>
      </c>
      <c r="CP783" s="163" t="str">
        <f>IF('Formato 4_Ppto'!I814&lt;&gt;"",'Formato 4_Ppto'!I814,"")</f>
        <v/>
      </c>
      <c r="CQ783" s="161" t="str">
        <f>IF('Formato 4_Ppto'!K814&lt;&gt;"",'Formato 4_Ppto'!K814,"")</f>
        <v/>
      </c>
      <c r="CR783" s="161" t="str">
        <f>IF('Formato 4_Ppto'!L814&lt;&gt;"",'Formato 4_Ppto'!L814,"")</f>
        <v/>
      </c>
      <c r="CS783" s="161" t="str">
        <f>IF('Formato 4_Ppto'!M814&lt;&gt;"",'Formato 4_Ppto'!M814,"")</f>
        <v/>
      </c>
      <c r="CT783" s="161" t="str">
        <f>IF('Formato 4_Ppto'!N814&lt;&gt;"",'Formato 4_Ppto'!N814,"")</f>
        <v/>
      </c>
      <c r="CU783" s="161" t="str">
        <f>IF('Formato 4_Ppto'!O814&lt;&gt;"",'Formato 4_Ppto'!O814,"")</f>
        <v/>
      </c>
      <c r="CV783" s="161" t="str">
        <f>IF('Formato 4_Ppto'!P814&lt;&gt;"",'Formato 4_Ppto'!P814,"")</f>
        <v/>
      </c>
      <c r="CW783" s="161" t="str">
        <f>IF('Formato 4_Ppto'!Q814&lt;&gt;"",'Formato 4_Ppto'!Q814,"")</f>
        <v/>
      </c>
      <c r="CX783" s="161" t="str">
        <f>IF('Formato 4_Ppto'!R814&lt;&gt;"",'Formato 4_Ppto'!R814,"")</f>
        <v/>
      </c>
      <c r="CY783" s="161" t="str">
        <f>IF('Formato 4_Ppto'!S814&lt;&gt;"",'Formato 4_Ppto'!S814,"")</f>
        <v/>
      </c>
      <c r="CZ783" s="161" t="str">
        <f>IF('Formato 4_Ppto'!T814&lt;&gt;"",'Formato 4_Ppto'!T814,"")</f>
        <v/>
      </c>
      <c r="DA783" s="161" t="str">
        <f>IF('Formato 4_Ppto'!U814&lt;&gt;"",'Formato 4_Ppto'!U814,"")</f>
        <v/>
      </c>
      <c r="DB783" s="161" t="str">
        <f>IF('Formato 4_Ppto'!V814&lt;&gt;"",'Formato 4_Ppto'!V814,"")</f>
        <v/>
      </c>
      <c r="DC783" s="161" t="str">
        <f>IF('Formato 4_Ppto'!W814&lt;&gt;"",'Formato 4_Ppto'!W814,"")</f>
        <v/>
      </c>
      <c r="DD783" s="162" t="str">
        <f>IF('Formato 4_Ppto'!X814&lt;&gt;"",'Formato 4_Ppto'!X814,"")</f>
        <v/>
      </c>
      <c r="DE783" s="162" t="str">
        <f>IF('Formato 4_Ppto'!Y814&lt;&gt;"",'Formato 4_Ppto'!Y814,"")</f>
        <v/>
      </c>
      <c r="DF783" s="162" t="str">
        <f>IF('Formato 4_Ppto'!Z814&lt;&gt;"",'Formato 4_Ppto'!Z814,"")</f>
        <v/>
      </c>
      <c r="DG783" s="162" t="str">
        <f>IF('Formato 4_Ppto'!AA814&lt;&gt;"",'Formato 4_Ppto'!AA814,"")</f>
        <v/>
      </c>
      <c r="DH783" s="162" t="str">
        <f>IF('Formato 4_Ppto'!AB814&lt;&gt;"",'Formato 4_Ppto'!AB814,"")</f>
        <v/>
      </c>
      <c r="DI783" s="162" t="str">
        <f>IF('Formato 4_Ppto'!AC814&lt;&gt;"",'Formato 4_Ppto'!AC814,"")</f>
        <v/>
      </c>
      <c r="DJ783" s="162" t="str">
        <f>IF('Formato 4_Ppto'!AD814&lt;&gt;"",'Formato 4_Ppto'!AD814,"")</f>
        <v/>
      </c>
      <c r="DK783" s="162" t="str">
        <f>IF('Formato 4_Ppto'!AE814&lt;&gt;"",'Formato 4_Ppto'!AE814,"")</f>
        <v/>
      </c>
      <c r="DL783" s="162" t="str">
        <f>IF('Formato 4_Ppto'!AF814&lt;&gt;"",'Formato 4_Ppto'!AF814,"")</f>
        <v/>
      </c>
      <c r="DM783" s="162" t="str">
        <f>IF('Formato 4_Ppto'!AG814&lt;&gt;"",'Formato 4_Ppto'!AG814,"")</f>
        <v/>
      </c>
      <c r="DN783" s="162" t="str">
        <f>IF('Formato 4_Ppto'!AH814&lt;&gt;"",'Formato 4_Ppto'!AH814,"")</f>
        <v/>
      </c>
      <c r="DO783" s="162" t="str">
        <f>IF('Formato 4_Ppto'!AI814&lt;&gt;"",'Formato 4_Ppto'!AI814,"")</f>
        <v/>
      </c>
      <c r="DP783" s="163" t="str">
        <f>IF('Formato 4_Ppto'!AJ814&lt;&gt;"",'Formato 4_Ppto'!AJ814,"")</f>
        <v/>
      </c>
    </row>
    <row r="784" spans="2:120" x14ac:dyDescent="0.3">
      <c r="B784" s="13" t="str">
        <f>IF(OR(Tabla6[[#This Row],[IDA]]="",Tabla6[[#This Row],[IDT]]="",Tabla6[[#This Row],[IDI]]=""),"",Tabla6[[#This Row],[IDA]]&amp;"."&amp;Tabla6[[#This Row],[IDT]]&amp;"."&amp;Tabla6[[#This Row],[IDI]])</f>
        <v/>
      </c>
      <c r="C784" s="13" t="str">
        <f>IF(Formato_02!$B$14&lt;&gt;"",0,"")</f>
        <v/>
      </c>
      <c r="D784" s="13" t="str">
        <f>IF(Formato_02!$H$9&lt;&gt;"",Formato_02!$H$9,"")</f>
        <v/>
      </c>
      <c r="E784" s="24" t="str">
        <f t="shared" si="96"/>
        <v/>
      </c>
      <c r="F784" s="24" t="str">
        <f>IF(Formato_02!$B$14&lt;&gt;"",Formato_02!$B$14,"")</f>
        <v/>
      </c>
      <c r="G784" s="22" t="str">
        <f>IF('Formato 3_Gantt'!C789&lt;&gt;"",'Formato 3_Gantt'!C789,"")</f>
        <v/>
      </c>
      <c r="H784" s="13" t="str">
        <f>IF('Formato 3_Gantt'!D$8&lt;&gt;"",'Formato 3_Gantt'!D$8,"")</f>
        <v/>
      </c>
      <c r="I784" s="13" t="str">
        <f>IF('Formato 3_Gantt'!E$8&lt;&gt;"",'Formato 3_Gantt'!E$8,"")</f>
        <v/>
      </c>
      <c r="J784" s="13" t="str">
        <f>IF('Formato 3_Gantt'!F$8&lt;&gt;"",'Formato 3_Gantt'!F$8,"")</f>
        <v/>
      </c>
      <c r="K784" s="158" t="str">
        <f>IF('Formato 3_Gantt'!G$8&lt;&gt;"",'Formato 3_Gantt'!G$8,"")</f>
        <v/>
      </c>
      <c r="L784" s="158" t="str">
        <f>IF('Formato 3_Gantt'!H$8&lt;&gt;"",'Formato 3_Gantt'!H$8,"")</f>
        <v/>
      </c>
      <c r="M784" s="13" t="str">
        <f>IF('Formato 3_Gantt'!BL$8&lt;&gt;"",'Formato 3_Gantt'!BL$8,"")</f>
        <v/>
      </c>
      <c r="N784" s="13" t="str">
        <f>IF('Formato 3_Gantt'!BM$8&lt;&gt;"",'Formato 3_Gantt'!BM$8,"")</f>
        <v/>
      </c>
      <c r="O784" s="13" t="str">
        <f>IF('Formato 3_Gantt'!BN$8&lt;&gt;"",'Formato 3_Gantt'!BN$8,"")</f>
        <v/>
      </c>
      <c r="P784" s="13" t="str">
        <f>IF('Formato 3_Gantt'!BO$8&lt;&gt;"",'Formato 3_Gantt'!BO$8,"")</f>
        <v/>
      </c>
      <c r="Q784" s="13" t="str">
        <f>IF('Formato 3_Gantt'!BP$8&lt;&gt;"",'Formato 3_Gantt'!BP$8,"")</f>
        <v/>
      </c>
      <c r="R784" s="13" t="str">
        <f>IF('Formato 3_Gantt'!BQ$8&lt;&gt;"",'Formato 3_Gantt'!BQ$8,"")</f>
        <v/>
      </c>
      <c r="S784" s="13" t="str">
        <f>IF('Formato 3_Gantt'!BR$8&lt;&gt;"",'Formato 3_Gantt'!BR$8,"")</f>
        <v/>
      </c>
      <c r="T784" s="13" t="str">
        <f>IF('Formato 3_Gantt'!BS$8&lt;&gt;"",'Formato 3_Gantt'!BS$8,"")</f>
        <v/>
      </c>
      <c r="U784" s="13" t="str">
        <f>IF('Formato 3_Gantt'!BT$8&lt;&gt;"",'Formato 3_Gantt'!BT$8,"")</f>
        <v/>
      </c>
      <c r="V784" s="13" t="str">
        <f>IF('Formato 3_Gantt'!BU$8&lt;&gt;"",'Formato 3_Gantt'!BU$8,"")</f>
        <v/>
      </c>
      <c r="W784" s="13" t="str">
        <f>IF('Formato 3_Gantt'!BV$8&lt;&gt;"",'Formato 3_Gantt'!BV$8,"")</f>
        <v/>
      </c>
      <c r="X784" s="13" t="str">
        <f>IF('Formato 3_Gantt'!BW$8&lt;&gt;"",'Formato 3_Gantt'!BW$8,"")</f>
        <v/>
      </c>
      <c r="Y784" s="13" t="str">
        <f>IF('Formato 3_Gantt'!BX$8&lt;&gt;"",'Formato 3_Gantt'!BX$8,"")</f>
        <v/>
      </c>
      <c r="Z784" s="162" t="str">
        <f>IF(Formato_02!S$15&lt;&gt;"",Formato_02!S$15,"")</f>
        <v/>
      </c>
      <c r="AA784" s="162" t="str">
        <f>IF(Formato_02!T$15&lt;&gt;"",Formato_02!T$15,"")</f>
        <v/>
      </c>
      <c r="AB784" s="162" t="str">
        <f>IF(Formato_02!U$15&lt;&gt;"",Formato_02!U$15,"")</f>
        <v/>
      </c>
      <c r="AC784" s="162" t="str">
        <f>IF(Formato_02!V$15&lt;&gt;"",Formato_02!V$15,"")</f>
        <v/>
      </c>
      <c r="AD784" s="162" t="str">
        <f>IF(Formato_02!W$15&lt;&gt;"",Formato_02!W$15,"")</f>
        <v/>
      </c>
      <c r="AE784" s="162" t="str">
        <f>IF(Formato_02!X$15&lt;&gt;"",Formato_02!X$15,"")</f>
        <v/>
      </c>
      <c r="AF784" s="162" t="str">
        <f>IF(Formato_02!Y$15&lt;&gt;"",Formato_02!Y$15,"")</f>
        <v/>
      </c>
      <c r="AG784" s="162" t="str">
        <f>IF(Formato_02!Z$15&lt;&gt;"",Formato_02!Z$15,"")</f>
        <v/>
      </c>
      <c r="AH784" s="162" t="str">
        <f>IF(Formato_02!AA$15&lt;&gt;"",Formato_02!AA$15,"")</f>
        <v/>
      </c>
      <c r="AI784" s="162" t="str">
        <f>IF(Formato_02!AB$15&lt;&gt;"",Formato_02!AB$15,"")</f>
        <v/>
      </c>
      <c r="AJ784" s="162" t="str">
        <f>IF(Formato_02!AC$15&lt;&gt;"",Formato_02!AC$15,"")</f>
        <v/>
      </c>
      <c r="AK784" s="162" t="str">
        <f>IF(Formato_02!AD$15&lt;&gt;"",Formato_02!AD$15,"")</f>
        <v/>
      </c>
      <c r="AL784" s="162" t="str">
        <f>IF(Formato_02!$N$14&lt;&gt;"",Formato_02!$N$14,"")</f>
        <v/>
      </c>
      <c r="AM784" s="13" t="str">
        <f>IF(Formato_02!$X$4&lt;&gt;"","AN","")</f>
        <v/>
      </c>
      <c r="AN784" s="24" t="str">
        <f t="shared" si="97"/>
        <v/>
      </c>
      <c r="AO784" s="13" t="str">
        <f>IF(Formato_02!$Y$4&lt;&gt;"","P027","")</f>
        <v/>
      </c>
      <c r="AP784" s="24" t="str">
        <f t="shared" si="98"/>
        <v/>
      </c>
      <c r="AQ784" s="13" t="str">
        <f>IF(Formato_02!$Z$4&lt;&gt;"","PNCVG","")</f>
        <v/>
      </c>
      <c r="AR784" s="24" t="str">
        <f t="shared" si="99"/>
        <v/>
      </c>
      <c r="AS784" s="13" t="str">
        <f>IF(Formato_02!$AA$4&lt;&gt;"","PNFF","")</f>
        <v/>
      </c>
      <c r="AT784" s="24" t="str">
        <f t="shared" si="100"/>
        <v/>
      </c>
      <c r="AU784" s="13" t="str">
        <f>IF(Formato_02!$AB$4&lt;&gt;"","PNPAM","")</f>
        <v/>
      </c>
      <c r="AV784" s="24" t="str">
        <f t="shared" si="101"/>
        <v/>
      </c>
      <c r="AW784" s="13" t="str">
        <f>IF(Formato_02!$AC$4&lt;&gt;"","PNAIA","")</f>
        <v/>
      </c>
      <c r="AX784" s="24" t="str">
        <f t="shared" si="102"/>
        <v/>
      </c>
      <c r="AY784" s="13" t="str">
        <f>IF(Formato_02!$AD$4&lt;&gt;"","PIO","")</f>
        <v/>
      </c>
      <c r="AZ784" s="24" t="str">
        <f t="shared" si="103"/>
        <v/>
      </c>
      <c r="BA784" s="13" t="str">
        <f>IF('Formato 3_Gantt'!B$35&lt;&gt;"",'Formato 3_Gantt'!A$35,"")</f>
        <v/>
      </c>
      <c r="BB784" s="24" t="str">
        <f>IF('Formato 3_Gantt'!B$35&lt;&gt;"",'Formato 3_Gantt'!B$35,"")</f>
        <v/>
      </c>
      <c r="BC784" s="22" t="str">
        <f>IF('Formato 3_Gantt'!C$35&lt;&gt;"",'Formato 3_Gantt'!C$35,"")</f>
        <v/>
      </c>
      <c r="BD784" s="13" t="str">
        <f>IF('Formato 3_Gantt'!D$35&lt;&gt;"",'Formato 3_Gantt'!D$35,"")</f>
        <v/>
      </c>
      <c r="BE784" s="161" t="str">
        <f>IF('Formato 3_Gantt'!E$35&lt;&gt;"",'Formato 3_Gantt'!E$35,"")</f>
        <v/>
      </c>
      <c r="BF784" s="13" t="str">
        <f>IF('Formato 3_Gantt'!F$35&lt;&gt;"",'Formato 3_Gantt'!F$35,"")</f>
        <v/>
      </c>
      <c r="BG784" s="158" t="str">
        <f>IF('Formato 3_Gantt'!G$35&lt;&gt;"",'Formato 3_Gantt'!G$35,"")</f>
        <v/>
      </c>
      <c r="BH784" s="158" t="str">
        <f>IF('Formato 3_Gantt'!H$35&lt;&gt;"",'Formato 3_Gantt'!H$35,"")</f>
        <v/>
      </c>
      <c r="BI784" s="161" t="str">
        <f>IF('Formato 3_Gantt'!BL$35&lt;&gt;"",'Formato 3_Gantt'!BL$35,"")</f>
        <v/>
      </c>
      <c r="BJ784" s="161" t="str">
        <f>IF('Formato 3_Gantt'!BM$35&lt;&gt;"",'Formato 3_Gantt'!BM$35,"")</f>
        <v/>
      </c>
      <c r="BK784" s="161" t="str">
        <f>IF('Formato 3_Gantt'!BN$35&lt;&gt;"",'Formato 3_Gantt'!BN$35,"")</f>
        <v/>
      </c>
      <c r="BL784" s="161" t="str">
        <f>IF('Formato 3_Gantt'!BO$35&lt;&gt;"",'Formato 3_Gantt'!BO$35,"")</f>
        <v/>
      </c>
      <c r="BM784" s="161" t="str">
        <f>IF('Formato 3_Gantt'!BP$35&lt;&gt;"",'Formato 3_Gantt'!BP$35,"")</f>
        <v/>
      </c>
      <c r="BN784" s="161" t="str">
        <f>IF('Formato 3_Gantt'!BQ$35&lt;&gt;"",'Formato 3_Gantt'!BQ$35,"")</f>
        <v/>
      </c>
      <c r="BO784" s="161" t="str">
        <f>IF('Formato 3_Gantt'!BR$35&lt;&gt;"",'Formato 3_Gantt'!BR$35,"")</f>
        <v/>
      </c>
      <c r="BP784" s="161" t="str">
        <f>IF('Formato 3_Gantt'!BS$35&lt;&gt;"",'Formato 3_Gantt'!BS$35,"")</f>
        <v/>
      </c>
      <c r="BQ784" s="161" t="str">
        <f>IF('Formato 3_Gantt'!BT$35&lt;&gt;"",'Formato 3_Gantt'!BT$35,"")</f>
        <v/>
      </c>
      <c r="BR784" s="161" t="str">
        <f>IF('Formato 3_Gantt'!BU$35&lt;&gt;"",'Formato 3_Gantt'!BU$35,"")</f>
        <v/>
      </c>
      <c r="BS784" s="161" t="str">
        <f>IF('Formato 3_Gantt'!BV$35&lt;&gt;"",'Formato 3_Gantt'!BV$35,"")</f>
        <v/>
      </c>
      <c r="BT784" s="161" t="str">
        <f>IF('Formato 3_Gantt'!BW$35&lt;&gt;"",'Formato 3_Gantt'!BW$35,"")</f>
        <v/>
      </c>
      <c r="BU784" s="161" t="str">
        <f>IF('Formato 3_Gantt'!BX$35&lt;&gt;"",'Formato 3_Gantt'!BX$35,"")</f>
        <v/>
      </c>
      <c r="BV784" s="163" t="str">
        <f>IF('Formato 4_Ppto'!I$813&lt;&gt;"",'Formato 4_Ppto'!I$813,"")</f>
        <v/>
      </c>
      <c r="BW784" s="162" t="str">
        <f>IF('Formato 4_Ppto'!X$813&lt;&gt;"",'Formato 4_Ppto'!X$813,"")</f>
        <v/>
      </c>
      <c r="BX784" s="162" t="str">
        <f>IF('Formato 4_Ppto'!Y$813&lt;&gt;"",'Formato 4_Ppto'!Y$813,"")</f>
        <v/>
      </c>
      <c r="BY784" s="162" t="str">
        <f>IF('Formato 4_Ppto'!Z$813&lt;&gt;"",'Formato 4_Ppto'!Z$813,"")</f>
        <v/>
      </c>
      <c r="BZ784" s="162" t="str">
        <f>IF('Formato 4_Ppto'!AA$813&lt;&gt;"",'Formato 4_Ppto'!AA$813,"")</f>
        <v/>
      </c>
      <c r="CA784" s="162" t="str">
        <f>IF('Formato 4_Ppto'!AB$813&lt;&gt;"",'Formato 4_Ppto'!AB$813,"")</f>
        <v/>
      </c>
      <c r="CB784" s="162" t="str">
        <f>IF('Formato 4_Ppto'!AC$813&lt;&gt;"",'Formato 4_Ppto'!AC$813,"")</f>
        <v/>
      </c>
      <c r="CC784" s="162" t="str">
        <f>IF('Formato 4_Ppto'!AD$813&lt;&gt;"",'Formato 4_Ppto'!AD$813,"")</f>
        <v/>
      </c>
      <c r="CD784" s="162" t="str">
        <f>IF('Formato 4_Ppto'!AE$813&lt;&gt;"",'Formato 4_Ppto'!AE$813,"")</f>
        <v/>
      </c>
      <c r="CE784" s="162" t="str">
        <f>IF('Formato 4_Ppto'!AF$813&lt;&gt;"",'Formato 4_Ppto'!AF$813,"")</f>
        <v/>
      </c>
      <c r="CF784" s="162" t="str">
        <f>IF('Formato 4_Ppto'!AG$813&lt;&gt;"",'Formato 4_Ppto'!AG$813,"")</f>
        <v/>
      </c>
      <c r="CG784" s="162" t="str">
        <f>IF('Formato 4_Ppto'!AH$813&lt;&gt;"",'Formato 4_Ppto'!AH$813,"")</f>
        <v/>
      </c>
      <c r="CH784" s="162" t="str">
        <f>IF('Formato 4_Ppto'!AI$813&lt;&gt;"",'Formato 4_Ppto'!AI$813,"")</f>
        <v/>
      </c>
      <c r="CI784" s="163" t="str">
        <f>IF('Formato 4_Ppto'!AJ$813&lt;&gt;"",'Formato 4_Ppto'!AJ$813,"")</f>
        <v/>
      </c>
      <c r="CJ784" s="13" t="str">
        <f>IF('Formato 4_Ppto'!B815&lt;&gt;"",'Formato 4_Ppto'!A815,"")</f>
        <v/>
      </c>
      <c r="CK784" s="24" t="str">
        <f>IF('Formato 4_Ppto'!B815&lt;&gt;"",'Formato 4_Ppto'!B815,"")</f>
        <v/>
      </c>
      <c r="CL784" s="22" t="str">
        <f>IF('Formato 4_Ppto'!C815&lt;&gt;"",'Formato 4_Ppto'!C815,"")</f>
        <v/>
      </c>
      <c r="CM784" s="24" t="str">
        <f>IF('Formato 4_Ppto'!D815&lt;&gt;"",'Formato 4_Ppto'!D815,"")</f>
        <v/>
      </c>
      <c r="CN784" s="161" t="str">
        <f>IF('Formato 4_Ppto'!E815&lt;&gt;"",'Formato 4_Ppto'!E815,"")</f>
        <v/>
      </c>
      <c r="CO784" s="161" t="str">
        <f>IF('Formato 4_Ppto'!G815&lt;&gt;"",'Formato 4_Ppto'!G815,"")</f>
        <v/>
      </c>
      <c r="CP784" s="163" t="str">
        <f>IF('Formato 4_Ppto'!I815&lt;&gt;"",'Formato 4_Ppto'!I815,"")</f>
        <v/>
      </c>
      <c r="CQ784" s="161" t="str">
        <f>IF('Formato 4_Ppto'!K815&lt;&gt;"",'Formato 4_Ppto'!K815,"")</f>
        <v/>
      </c>
      <c r="CR784" s="161" t="str">
        <f>IF('Formato 4_Ppto'!L815&lt;&gt;"",'Formato 4_Ppto'!L815,"")</f>
        <v/>
      </c>
      <c r="CS784" s="161" t="str">
        <f>IF('Formato 4_Ppto'!M815&lt;&gt;"",'Formato 4_Ppto'!M815,"")</f>
        <v/>
      </c>
      <c r="CT784" s="161" t="str">
        <f>IF('Formato 4_Ppto'!N815&lt;&gt;"",'Formato 4_Ppto'!N815,"")</f>
        <v/>
      </c>
      <c r="CU784" s="161" t="str">
        <f>IF('Formato 4_Ppto'!O815&lt;&gt;"",'Formato 4_Ppto'!O815,"")</f>
        <v/>
      </c>
      <c r="CV784" s="161" t="str">
        <f>IF('Formato 4_Ppto'!P815&lt;&gt;"",'Formato 4_Ppto'!P815,"")</f>
        <v/>
      </c>
      <c r="CW784" s="161" t="str">
        <f>IF('Formato 4_Ppto'!Q815&lt;&gt;"",'Formato 4_Ppto'!Q815,"")</f>
        <v/>
      </c>
      <c r="CX784" s="161" t="str">
        <f>IF('Formato 4_Ppto'!R815&lt;&gt;"",'Formato 4_Ppto'!R815,"")</f>
        <v/>
      </c>
      <c r="CY784" s="161" t="str">
        <f>IF('Formato 4_Ppto'!S815&lt;&gt;"",'Formato 4_Ppto'!S815,"")</f>
        <v/>
      </c>
      <c r="CZ784" s="161" t="str">
        <f>IF('Formato 4_Ppto'!T815&lt;&gt;"",'Formato 4_Ppto'!T815,"")</f>
        <v/>
      </c>
      <c r="DA784" s="161" t="str">
        <f>IF('Formato 4_Ppto'!U815&lt;&gt;"",'Formato 4_Ppto'!U815,"")</f>
        <v/>
      </c>
      <c r="DB784" s="161" t="str">
        <f>IF('Formato 4_Ppto'!V815&lt;&gt;"",'Formato 4_Ppto'!V815,"")</f>
        <v/>
      </c>
      <c r="DC784" s="161" t="str">
        <f>IF('Formato 4_Ppto'!W815&lt;&gt;"",'Formato 4_Ppto'!W815,"")</f>
        <v/>
      </c>
      <c r="DD784" s="162" t="str">
        <f>IF('Formato 4_Ppto'!X815&lt;&gt;"",'Formato 4_Ppto'!X815,"")</f>
        <v/>
      </c>
      <c r="DE784" s="162" t="str">
        <f>IF('Formato 4_Ppto'!Y815&lt;&gt;"",'Formato 4_Ppto'!Y815,"")</f>
        <v/>
      </c>
      <c r="DF784" s="162" t="str">
        <f>IF('Formato 4_Ppto'!Z815&lt;&gt;"",'Formato 4_Ppto'!Z815,"")</f>
        <v/>
      </c>
      <c r="DG784" s="162" t="str">
        <f>IF('Formato 4_Ppto'!AA815&lt;&gt;"",'Formato 4_Ppto'!AA815,"")</f>
        <v/>
      </c>
      <c r="DH784" s="162" t="str">
        <f>IF('Formato 4_Ppto'!AB815&lt;&gt;"",'Formato 4_Ppto'!AB815,"")</f>
        <v/>
      </c>
      <c r="DI784" s="162" t="str">
        <f>IF('Formato 4_Ppto'!AC815&lt;&gt;"",'Formato 4_Ppto'!AC815,"")</f>
        <v/>
      </c>
      <c r="DJ784" s="162" t="str">
        <f>IF('Formato 4_Ppto'!AD815&lt;&gt;"",'Formato 4_Ppto'!AD815,"")</f>
        <v/>
      </c>
      <c r="DK784" s="162" t="str">
        <f>IF('Formato 4_Ppto'!AE815&lt;&gt;"",'Formato 4_Ppto'!AE815,"")</f>
        <v/>
      </c>
      <c r="DL784" s="162" t="str">
        <f>IF('Formato 4_Ppto'!AF815&lt;&gt;"",'Formato 4_Ppto'!AF815,"")</f>
        <v/>
      </c>
      <c r="DM784" s="162" t="str">
        <f>IF('Formato 4_Ppto'!AG815&lt;&gt;"",'Formato 4_Ppto'!AG815,"")</f>
        <v/>
      </c>
      <c r="DN784" s="162" t="str">
        <f>IF('Formato 4_Ppto'!AH815&lt;&gt;"",'Formato 4_Ppto'!AH815,"")</f>
        <v/>
      </c>
      <c r="DO784" s="162" t="str">
        <f>IF('Formato 4_Ppto'!AI815&lt;&gt;"",'Formato 4_Ppto'!AI815,"")</f>
        <v/>
      </c>
      <c r="DP784" s="163" t="str">
        <f>IF('Formato 4_Ppto'!AJ815&lt;&gt;"",'Formato 4_Ppto'!AJ815,"")</f>
        <v/>
      </c>
    </row>
    <row r="785" spans="2:120" x14ac:dyDescent="0.3">
      <c r="B785" s="13" t="str">
        <f>IF(OR(Tabla6[[#This Row],[IDA]]="",Tabla6[[#This Row],[IDT]]="",Tabla6[[#This Row],[IDI]]=""),"",Tabla6[[#This Row],[IDA]]&amp;"."&amp;Tabla6[[#This Row],[IDT]]&amp;"."&amp;Tabla6[[#This Row],[IDI]])</f>
        <v/>
      </c>
      <c r="C785" s="13" t="str">
        <f>IF(Formato_02!$B$14&lt;&gt;"",0,"")</f>
        <v/>
      </c>
      <c r="D785" s="13" t="str">
        <f>IF(Formato_02!$H$9&lt;&gt;"",Formato_02!$H$9,"")</f>
        <v/>
      </c>
      <c r="E785" s="24" t="str">
        <f t="shared" si="96"/>
        <v/>
      </c>
      <c r="F785" s="24" t="str">
        <f>IF(Formato_02!$B$14&lt;&gt;"",Formato_02!$B$14,"")</f>
        <v/>
      </c>
      <c r="G785" s="22" t="str">
        <f>IF('Formato 3_Gantt'!C790&lt;&gt;"",'Formato 3_Gantt'!C790,"")</f>
        <v/>
      </c>
      <c r="H785" s="13" t="str">
        <f>IF('Formato 3_Gantt'!D$8&lt;&gt;"",'Formato 3_Gantt'!D$8,"")</f>
        <v/>
      </c>
      <c r="I785" s="13" t="str">
        <f>IF('Formato 3_Gantt'!E$8&lt;&gt;"",'Formato 3_Gantt'!E$8,"")</f>
        <v/>
      </c>
      <c r="J785" s="13" t="str">
        <f>IF('Formato 3_Gantt'!F$8&lt;&gt;"",'Formato 3_Gantt'!F$8,"")</f>
        <v/>
      </c>
      <c r="K785" s="158" t="str">
        <f>IF('Formato 3_Gantt'!G$8&lt;&gt;"",'Formato 3_Gantt'!G$8,"")</f>
        <v/>
      </c>
      <c r="L785" s="158" t="str">
        <f>IF('Formato 3_Gantt'!H$8&lt;&gt;"",'Formato 3_Gantt'!H$8,"")</f>
        <v/>
      </c>
      <c r="M785" s="13" t="str">
        <f>IF('Formato 3_Gantt'!BL$8&lt;&gt;"",'Formato 3_Gantt'!BL$8,"")</f>
        <v/>
      </c>
      <c r="N785" s="13" t="str">
        <f>IF('Formato 3_Gantt'!BM$8&lt;&gt;"",'Formato 3_Gantt'!BM$8,"")</f>
        <v/>
      </c>
      <c r="O785" s="13" t="str">
        <f>IF('Formato 3_Gantt'!BN$8&lt;&gt;"",'Formato 3_Gantt'!BN$8,"")</f>
        <v/>
      </c>
      <c r="P785" s="13" t="str">
        <f>IF('Formato 3_Gantt'!BO$8&lt;&gt;"",'Formato 3_Gantt'!BO$8,"")</f>
        <v/>
      </c>
      <c r="Q785" s="13" t="str">
        <f>IF('Formato 3_Gantt'!BP$8&lt;&gt;"",'Formato 3_Gantt'!BP$8,"")</f>
        <v/>
      </c>
      <c r="R785" s="13" t="str">
        <f>IF('Formato 3_Gantt'!BQ$8&lt;&gt;"",'Formato 3_Gantt'!BQ$8,"")</f>
        <v/>
      </c>
      <c r="S785" s="13" t="str">
        <f>IF('Formato 3_Gantt'!BR$8&lt;&gt;"",'Formato 3_Gantt'!BR$8,"")</f>
        <v/>
      </c>
      <c r="T785" s="13" t="str">
        <f>IF('Formato 3_Gantt'!BS$8&lt;&gt;"",'Formato 3_Gantt'!BS$8,"")</f>
        <v/>
      </c>
      <c r="U785" s="13" t="str">
        <f>IF('Formato 3_Gantt'!BT$8&lt;&gt;"",'Formato 3_Gantt'!BT$8,"")</f>
        <v/>
      </c>
      <c r="V785" s="13" t="str">
        <f>IF('Formato 3_Gantt'!BU$8&lt;&gt;"",'Formato 3_Gantt'!BU$8,"")</f>
        <v/>
      </c>
      <c r="W785" s="13" t="str">
        <f>IF('Formato 3_Gantt'!BV$8&lt;&gt;"",'Formato 3_Gantt'!BV$8,"")</f>
        <v/>
      </c>
      <c r="X785" s="13" t="str">
        <f>IF('Formato 3_Gantt'!BW$8&lt;&gt;"",'Formato 3_Gantt'!BW$8,"")</f>
        <v/>
      </c>
      <c r="Y785" s="13" t="str">
        <f>IF('Formato 3_Gantt'!BX$8&lt;&gt;"",'Formato 3_Gantt'!BX$8,"")</f>
        <v/>
      </c>
      <c r="Z785" s="162" t="str">
        <f>IF(Formato_02!S$15&lt;&gt;"",Formato_02!S$15,"")</f>
        <v/>
      </c>
      <c r="AA785" s="162" t="str">
        <f>IF(Formato_02!T$15&lt;&gt;"",Formato_02!T$15,"")</f>
        <v/>
      </c>
      <c r="AB785" s="162" t="str">
        <f>IF(Formato_02!U$15&lt;&gt;"",Formato_02!U$15,"")</f>
        <v/>
      </c>
      <c r="AC785" s="162" t="str">
        <f>IF(Formato_02!V$15&lt;&gt;"",Formato_02!V$15,"")</f>
        <v/>
      </c>
      <c r="AD785" s="162" t="str">
        <f>IF(Formato_02!W$15&lt;&gt;"",Formato_02!W$15,"")</f>
        <v/>
      </c>
      <c r="AE785" s="162" t="str">
        <f>IF(Formato_02!X$15&lt;&gt;"",Formato_02!X$15,"")</f>
        <v/>
      </c>
      <c r="AF785" s="162" t="str">
        <f>IF(Formato_02!Y$15&lt;&gt;"",Formato_02!Y$15,"")</f>
        <v/>
      </c>
      <c r="AG785" s="162" t="str">
        <f>IF(Formato_02!Z$15&lt;&gt;"",Formato_02!Z$15,"")</f>
        <v/>
      </c>
      <c r="AH785" s="162" t="str">
        <f>IF(Formato_02!AA$15&lt;&gt;"",Formato_02!AA$15,"")</f>
        <v/>
      </c>
      <c r="AI785" s="162" t="str">
        <f>IF(Formato_02!AB$15&lt;&gt;"",Formato_02!AB$15,"")</f>
        <v/>
      </c>
      <c r="AJ785" s="162" t="str">
        <f>IF(Formato_02!AC$15&lt;&gt;"",Formato_02!AC$15,"")</f>
        <v/>
      </c>
      <c r="AK785" s="162" t="str">
        <f>IF(Formato_02!AD$15&lt;&gt;"",Formato_02!AD$15,"")</f>
        <v/>
      </c>
      <c r="AL785" s="162" t="str">
        <f>IF(Formato_02!$N$14&lt;&gt;"",Formato_02!$N$14,"")</f>
        <v/>
      </c>
      <c r="AM785" s="13" t="str">
        <f>IF(Formato_02!$X$4&lt;&gt;"","AN","")</f>
        <v/>
      </c>
      <c r="AN785" s="24" t="str">
        <f t="shared" si="97"/>
        <v/>
      </c>
      <c r="AO785" s="13" t="str">
        <f>IF(Formato_02!$Y$4&lt;&gt;"","P027","")</f>
        <v/>
      </c>
      <c r="AP785" s="24" t="str">
        <f t="shared" si="98"/>
        <v/>
      </c>
      <c r="AQ785" s="13" t="str">
        <f>IF(Formato_02!$Z$4&lt;&gt;"","PNCVG","")</f>
        <v/>
      </c>
      <c r="AR785" s="24" t="str">
        <f t="shared" si="99"/>
        <v/>
      </c>
      <c r="AS785" s="13" t="str">
        <f>IF(Formato_02!$AA$4&lt;&gt;"","PNFF","")</f>
        <v/>
      </c>
      <c r="AT785" s="24" t="str">
        <f t="shared" si="100"/>
        <v/>
      </c>
      <c r="AU785" s="13" t="str">
        <f>IF(Formato_02!$AB$4&lt;&gt;"","PNPAM","")</f>
        <v/>
      </c>
      <c r="AV785" s="24" t="str">
        <f t="shared" si="101"/>
        <v/>
      </c>
      <c r="AW785" s="13" t="str">
        <f>IF(Formato_02!$AC$4&lt;&gt;"","PNAIA","")</f>
        <v/>
      </c>
      <c r="AX785" s="24" t="str">
        <f t="shared" si="102"/>
        <v/>
      </c>
      <c r="AY785" s="13" t="str">
        <f>IF(Formato_02!$AD$4&lt;&gt;"","PIO","")</f>
        <v/>
      </c>
      <c r="AZ785" s="24" t="str">
        <f t="shared" si="103"/>
        <v/>
      </c>
      <c r="BA785" s="13" t="str">
        <f>IF('Formato 3_Gantt'!B$35&lt;&gt;"",'Formato 3_Gantt'!A$35,"")</f>
        <v/>
      </c>
      <c r="BB785" s="24" t="str">
        <f>IF('Formato 3_Gantt'!B$35&lt;&gt;"",'Formato 3_Gantt'!B$35,"")</f>
        <v/>
      </c>
      <c r="BC785" s="22" t="str">
        <f>IF('Formato 3_Gantt'!C$35&lt;&gt;"",'Formato 3_Gantt'!C$35,"")</f>
        <v/>
      </c>
      <c r="BD785" s="13" t="str">
        <f>IF('Formato 3_Gantt'!D$35&lt;&gt;"",'Formato 3_Gantt'!D$35,"")</f>
        <v/>
      </c>
      <c r="BE785" s="161" t="str">
        <f>IF('Formato 3_Gantt'!E$35&lt;&gt;"",'Formato 3_Gantt'!E$35,"")</f>
        <v/>
      </c>
      <c r="BF785" s="13" t="str">
        <f>IF('Formato 3_Gantt'!F$35&lt;&gt;"",'Formato 3_Gantt'!F$35,"")</f>
        <v/>
      </c>
      <c r="BG785" s="158" t="str">
        <f>IF('Formato 3_Gantt'!G$35&lt;&gt;"",'Formato 3_Gantt'!G$35,"")</f>
        <v/>
      </c>
      <c r="BH785" s="158" t="str">
        <f>IF('Formato 3_Gantt'!H$35&lt;&gt;"",'Formato 3_Gantt'!H$35,"")</f>
        <v/>
      </c>
      <c r="BI785" s="161" t="str">
        <f>IF('Formato 3_Gantt'!BL$35&lt;&gt;"",'Formato 3_Gantt'!BL$35,"")</f>
        <v/>
      </c>
      <c r="BJ785" s="161" t="str">
        <f>IF('Formato 3_Gantt'!BM$35&lt;&gt;"",'Formato 3_Gantt'!BM$35,"")</f>
        <v/>
      </c>
      <c r="BK785" s="161" t="str">
        <f>IF('Formato 3_Gantt'!BN$35&lt;&gt;"",'Formato 3_Gantt'!BN$35,"")</f>
        <v/>
      </c>
      <c r="BL785" s="161" t="str">
        <f>IF('Formato 3_Gantt'!BO$35&lt;&gt;"",'Formato 3_Gantt'!BO$35,"")</f>
        <v/>
      </c>
      <c r="BM785" s="161" t="str">
        <f>IF('Formato 3_Gantt'!BP$35&lt;&gt;"",'Formato 3_Gantt'!BP$35,"")</f>
        <v/>
      </c>
      <c r="BN785" s="161" t="str">
        <f>IF('Formato 3_Gantt'!BQ$35&lt;&gt;"",'Formato 3_Gantt'!BQ$35,"")</f>
        <v/>
      </c>
      <c r="BO785" s="161" t="str">
        <f>IF('Formato 3_Gantt'!BR$35&lt;&gt;"",'Formato 3_Gantt'!BR$35,"")</f>
        <v/>
      </c>
      <c r="BP785" s="161" t="str">
        <f>IF('Formato 3_Gantt'!BS$35&lt;&gt;"",'Formato 3_Gantt'!BS$35,"")</f>
        <v/>
      </c>
      <c r="BQ785" s="161" t="str">
        <f>IF('Formato 3_Gantt'!BT$35&lt;&gt;"",'Formato 3_Gantt'!BT$35,"")</f>
        <v/>
      </c>
      <c r="BR785" s="161" t="str">
        <f>IF('Formato 3_Gantt'!BU$35&lt;&gt;"",'Formato 3_Gantt'!BU$35,"")</f>
        <v/>
      </c>
      <c r="BS785" s="161" t="str">
        <f>IF('Formato 3_Gantt'!BV$35&lt;&gt;"",'Formato 3_Gantt'!BV$35,"")</f>
        <v/>
      </c>
      <c r="BT785" s="161" t="str">
        <f>IF('Formato 3_Gantt'!BW$35&lt;&gt;"",'Formato 3_Gantt'!BW$35,"")</f>
        <v/>
      </c>
      <c r="BU785" s="161" t="str">
        <f>IF('Formato 3_Gantt'!BX$35&lt;&gt;"",'Formato 3_Gantt'!BX$35,"")</f>
        <v/>
      </c>
      <c r="BV785" s="163" t="str">
        <f>IF('Formato 4_Ppto'!I$813&lt;&gt;"",'Formato 4_Ppto'!I$813,"")</f>
        <v/>
      </c>
      <c r="BW785" s="162" t="str">
        <f>IF('Formato 4_Ppto'!X$813&lt;&gt;"",'Formato 4_Ppto'!X$813,"")</f>
        <v/>
      </c>
      <c r="BX785" s="162" t="str">
        <f>IF('Formato 4_Ppto'!Y$813&lt;&gt;"",'Formato 4_Ppto'!Y$813,"")</f>
        <v/>
      </c>
      <c r="BY785" s="162" t="str">
        <f>IF('Formato 4_Ppto'!Z$813&lt;&gt;"",'Formato 4_Ppto'!Z$813,"")</f>
        <v/>
      </c>
      <c r="BZ785" s="162" t="str">
        <f>IF('Formato 4_Ppto'!AA$813&lt;&gt;"",'Formato 4_Ppto'!AA$813,"")</f>
        <v/>
      </c>
      <c r="CA785" s="162" t="str">
        <f>IF('Formato 4_Ppto'!AB$813&lt;&gt;"",'Formato 4_Ppto'!AB$813,"")</f>
        <v/>
      </c>
      <c r="CB785" s="162" t="str">
        <f>IF('Formato 4_Ppto'!AC$813&lt;&gt;"",'Formato 4_Ppto'!AC$813,"")</f>
        <v/>
      </c>
      <c r="CC785" s="162" t="str">
        <f>IF('Formato 4_Ppto'!AD$813&lt;&gt;"",'Formato 4_Ppto'!AD$813,"")</f>
        <v/>
      </c>
      <c r="CD785" s="162" t="str">
        <f>IF('Formato 4_Ppto'!AE$813&lt;&gt;"",'Formato 4_Ppto'!AE$813,"")</f>
        <v/>
      </c>
      <c r="CE785" s="162" t="str">
        <f>IF('Formato 4_Ppto'!AF$813&lt;&gt;"",'Formato 4_Ppto'!AF$813,"")</f>
        <v/>
      </c>
      <c r="CF785" s="162" t="str">
        <f>IF('Formato 4_Ppto'!AG$813&lt;&gt;"",'Formato 4_Ppto'!AG$813,"")</f>
        <v/>
      </c>
      <c r="CG785" s="162" t="str">
        <f>IF('Formato 4_Ppto'!AH$813&lt;&gt;"",'Formato 4_Ppto'!AH$813,"")</f>
        <v/>
      </c>
      <c r="CH785" s="162" t="str">
        <f>IF('Formato 4_Ppto'!AI$813&lt;&gt;"",'Formato 4_Ppto'!AI$813,"")</f>
        <v/>
      </c>
      <c r="CI785" s="163" t="str">
        <f>IF('Formato 4_Ppto'!AJ$813&lt;&gt;"",'Formato 4_Ppto'!AJ$813,"")</f>
        <v/>
      </c>
      <c r="CJ785" s="13" t="str">
        <f>IF('Formato 4_Ppto'!B816&lt;&gt;"",'Formato 4_Ppto'!A816,"")</f>
        <v/>
      </c>
      <c r="CK785" s="24" t="str">
        <f>IF('Formato 4_Ppto'!B816&lt;&gt;"",'Formato 4_Ppto'!B816,"")</f>
        <v/>
      </c>
      <c r="CL785" s="22" t="str">
        <f>IF('Formato 4_Ppto'!C816&lt;&gt;"",'Formato 4_Ppto'!C816,"")</f>
        <v/>
      </c>
      <c r="CM785" s="24" t="str">
        <f>IF('Formato 4_Ppto'!D816&lt;&gt;"",'Formato 4_Ppto'!D816,"")</f>
        <v/>
      </c>
      <c r="CN785" s="161" t="str">
        <f>IF('Formato 4_Ppto'!E816&lt;&gt;"",'Formato 4_Ppto'!E816,"")</f>
        <v/>
      </c>
      <c r="CO785" s="161" t="str">
        <f>IF('Formato 4_Ppto'!G816&lt;&gt;"",'Formato 4_Ppto'!G816,"")</f>
        <v/>
      </c>
      <c r="CP785" s="163" t="str">
        <f>IF('Formato 4_Ppto'!I816&lt;&gt;"",'Formato 4_Ppto'!I816,"")</f>
        <v/>
      </c>
      <c r="CQ785" s="161" t="str">
        <f>IF('Formato 4_Ppto'!K816&lt;&gt;"",'Formato 4_Ppto'!K816,"")</f>
        <v/>
      </c>
      <c r="CR785" s="161" t="str">
        <f>IF('Formato 4_Ppto'!L816&lt;&gt;"",'Formato 4_Ppto'!L816,"")</f>
        <v/>
      </c>
      <c r="CS785" s="161" t="str">
        <f>IF('Formato 4_Ppto'!M816&lt;&gt;"",'Formato 4_Ppto'!M816,"")</f>
        <v/>
      </c>
      <c r="CT785" s="161" t="str">
        <f>IF('Formato 4_Ppto'!N816&lt;&gt;"",'Formato 4_Ppto'!N816,"")</f>
        <v/>
      </c>
      <c r="CU785" s="161" t="str">
        <f>IF('Formato 4_Ppto'!O816&lt;&gt;"",'Formato 4_Ppto'!O816,"")</f>
        <v/>
      </c>
      <c r="CV785" s="161" t="str">
        <f>IF('Formato 4_Ppto'!P816&lt;&gt;"",'Formato 4_Ppto'!P816,"")</f>
        <v/>
      </c>
      <c r="CW785" s="161" t="str">
        <f>IF('Formato 4_Ppto'!Q816&lt;&gt;"",'Formato 4_Ppto'!Q816,"")</f>
        <v/>
      </c>
      <c r="CX785" s="161" t="str">
        <f>IF('Formato 4_Ppto'!R816&lt;&gt;"",'Formato 4_Ppto'!R816,"")</f>
        <v/>
      </c>
      <c r="CY785" s="161" t="str">
        <f>IF('Formato 4_Ppto'!S816&lt;&gt;"",'Formato 4_Ppto'!S816,"")</f>
        <v/>
      </c>
      <c r="CZ785" s="161" t="str">
        <f>IF('Formato 4_Ppto'!T816&lt;&gt;"",'Formato 4_Ppto'!T816,"")</f>
        <v/>
      </c>
      <c r="DA785" s="161" t="str">
        <f>IF('Formato 4_Ppto'!U816&lt;&gt;"",'Formato 4_Ppto'!U816,"")</f>
        <v/>
      </c>
      <c r="DB785" s="161" t="str">
        <f>IF('Formato 4_Ppto'!V816&lt;&gt;"",'Formato 4_Ppto'!V816,"")</f>
        <v/>
      </c>
      <c r="DC785" s="161" t="str">
        <f>IF('Formato 4_Ppto'!W816&lt;&gt;"",'Formato 4_Ppto'!W816,"")</f>
        <v/>
      </c>
      <c r="DD785" s="162" t="str">
        <f>IF('Formato 4_Ppto'!X816&lt;&gt;"",'Formato 4_Ppto'!X816,"")</f>
        <v/>
      </c>
      <c r="DE785" s="162" t="str">
        <f>IF('Formato 4_Ppto'!Y816&lt;&gt;"",'Formato 4_Ppto'!Y816,"")</f>
        <v/>
      </c>
      <c r="DF785" s="162" t="str">
        <f>IF('Formato 4_Ppto'!Z816&lt;&gt;"",'Formato 4_Ppto'!Z816,"")</f>
        <v/>
      </c>
      <c r="DG785" s="162" t="str">
        <f>IF('Formato 4_Ppto'!AA816&lt;&gt;"",'Formato 4_Ppto'!AA816,"")</f>
        <v/>
      </c>
      <c r="DH785" s="162" t="str">
        <f>IF('Formato 4_Ppto'!AB816&lt;&gt;"",'Formato 4_Ppto'!AB816,"")</f>
        <v/>
      </c>
      <c r="DI785" s="162" t="str">
        <f>IF('Formato 4_Ppto'!AC816&lt;&gt;"",'Formato 4_Ppto'!AC816,"")</f>
        <v/>
      </c>
      <c r="DJ785" s="162" t="str">
        <f>IF('Formato 4_Ppto'!AD816&lt;&gt;"",'Formato 4_Ppto'!AD816,"")</f>
        <v/>
      </c>
      <c r="DK785" s="162" t="str">
        <f>IF('Formato 4_Ppto'!AE816&lt;&gt;"",'Formato 4_Ppto'!AE816,"")</f>
        <v/>
      </c>
      <c r="DL785" s="162" t="str">
        <f>IF('Formato 4_Ppto'!AF816&lt;&gt;"",'Formato 4_Ppto'!AF816,"")</f>
        <v/>
      </c>
      <c r="DM785" s="162" t="str">
        <f>IF('Formato 4_Ppto'!AG816&lt;&gt;"",'Formato 4_Ppto'!AG816,"")</f>
        <v/>
      </c>
      <c r="DN785" s="162" t="str">
        <f>IF('Formato 4_Ppto'!AH816&lt;&gt;"",'Formato 4_Ppto'!AH816,"")</f>
        <v/>
      </c>
      <c r="DO785" s="162" t="str">
        <f>IF('Formato 4_Ppto'!AI816&lt;&gt;"",'Formato 4_Ppto'!AI816,"")</f>
        <v/>
      </c>
      <c r="DP785" s="163" t="str">
        <f>IF('Formato 4_Ppto'!AJ816&lt;&gt;"",'Formato 4_Ppto'!AJ816,"")</f>
        <v/>
      </c>
    </row>
    <row r="786" spans="2:120" x14ac:dyDescent="0.3">
      <c r="B786" s="13" t="str">
        <f>IF(OR(Tabla6[[#This Row],[IDA]]="",Tabla6[[#This Row],[IDT]]="",Tabla6[[#This Row],[IDI]]=""),"",Tabla6[[#This Row],[IDA]]&amp;"."&amp;Tabla6[[#This Row],[IDT]]&amp;"."&amp;Tabla6[[#This Row],[IDI]])</f>
        <v/>
      </c>
      <c r="C786" s="13" t="str">
        <f>IF(Formato_02!$B$14&lt;&gt;"",0,"")</f>
        <v/>
      </c>
      <c r="D786" s="13" t="str">
        <f>IF(Formato_02!$H$9&lt;&gt;"",Formato_02!$H$9,"")</f>
        <v/>
      </c>
      <c r="E786" s="24" t="str">
        <f t="shared" si="96"/>
        <v/>
      </c>
      <c r="F786" s="24" t="str">
        <f>IF(Formato_02!$B$14&lt;&gt;"",Formato_02!$B$14,"")</f>
        <v/>
      </c>
      <c r="G786" s="22" t="str">
        <f>IF('Formato 3_Gantt'!C791&lt;&gt;"",'Formato 3_Gantt'!C791,"")</f>
        <v/>
      </c>
      <c r="H786" s="13" t="str">
        <f>IF('Formato 3_Gantt'!D$8&lt;&gt;"",'Formato 3_Gantt'!D$8,"")</f>
        <v/>
      </c>
      <c r="I786" s="13" t="str">
        <f>IF('Formato 3_Gantt'!E$8&lt;&gt;"",'Formato 3_Gantt'!E$8,"")</f>
        <v/>
      </c>
      <c r="J786" s="13" t="str">
        <f>IF('Formato 3_Gantt'!F$8&lt;&gt;"",'Formato 3_Gantt'!F$8,"")</f>
        <v/>
      </c>
      <c r="K786" s="158" t="str">
        <f>IF('Formato 3_Gantt'!G$8&lt;&gt;"",'Formato 3_Gantt'!G$8,"")</f>
        <v/>
      </c>
      <c r="L786" s="158" t="str">
        <f>IF('Formato 3_Gantt'!H$8&lt;&gt;"",'Formato 3_Gantt'!H$8,"")</f>
        <v/>
      </c>
      <c r="M786" s="13" t="str">
        <f>IF('Formato 3_Gantt'!BL$8&lt;&gt;"",'Formato 3_Gantt'!BL$8,"")</f>
        <v/>
      </c>
      <c r="N786" s="13" t="str">
        <f>IF('Formato 3_Gantt'!BM$8&lt;&gt;"",'Formato 3_Gantt'!BM$8,"")</f>
        <v/>
      </c>
      <c r="O786" s="13" t="str">
        <f>IF('Formato 3_Gantt'!BN$8&lt;&gt;"",'Formato 3_Gantt'!BN$8,"")</f>
        <v/>
      </c>
      <c r="P786" s="13" t="str">
        <f>IF('Formato 3_Gantt'!BO$8&lt;&gt;"",'Formato 3_Gantt'!BO$8,"")</f>
        <v/>
      </c>
      <c r="Q786" s="13" t="str">
        <f>IF('Formato 3_Gantt'!BP$8&lt;&gt;"",'Formato 3_Gantt'!BP$8,"")</f>
        <v/>
      </c>
      <c r="R786" s="13" t="str">
        <f>IF('Formato 3_Gantt'!BQ$8&lt;&gt;"",'Formato 3_Gantt'!BQ$8,"")</f>
        <v/>
      </c>
      <c r="S786" s="13" t="str">
        <f>IF('Formato 3_Gantt'!BR$8&lt;&gt;"",'Formato 3_Gantt'!BR$8,"")</f>
        <v/>
      </c>
      <c r="T786" s="13" t="str">
        <f>IF('Formato 3_Gantt'!BS$8&lt;&gt;"",'Formato 3_Gantt'!BS$8,"")</f>
        <v/>
      </c>
      <c r="U786" s="13" t="str">
        <f>IF('Formato 3_Gantt'!BT$8&lt;&gt;"",'Formato 3_Gantt'!BT$8,"")</f>
        <v/>
      </c>
      <c r="V786" s="13" t="str">
        <f>IF('Formato 3_Gantt'!BU$8&lt;&gt;"",'Formato 3_Gantt'!BU$8,"")</f>
        <v/>
      </c>
      <c r="W786" s="13" t="str">
        <f>IF('Formato 3_Gantt'!BV$8&lt;&gt;"",'Formato 3_Gantt'!BV$8,"")</f>
        <v/>
      </c>
      <c r="X786" s="13" t="str">
        <f>IF('Formato 3_Gantt'!BW$8&lt;&gt;"",'Formato 3_Gantt'!BW$8,"")</f>
        <v/>
      </c>
      <c r="Y786" s="13" t="str">
        <f>IF('Formato 3_Gantt'!BX$8&lt;&gt;"",'Formato 3_Gantt'!BX$8,"")</f>
        <v/>
      </c>
      <c r="Z786" s="162" t="str">
        <f>IF(Formato_02!S$15&lt;&gt;"",Formato_02!S$15,"")</f>
        <v/>
      </c>
      <c r="AA786" s="162" t="str">
        <f>IF(Formato_02!T$15&lt;&gt;"",Formato_02!T$15,"")</f>
        <v/>
      </c>
      <c r="AB786" s="162" t="str">
        <f>IF(Formato_02!U$15&lt;&gt;"",Formato_02!U$15,"")</f>
        <v/>
      </c>
      <c r="AC786" s="162" t="str">
        <f>IF(Formato_02!V$15&lt;&gt;"",Formato_02!V$15,"")</f>
        <v/>
      </c>
      <c r="AD786" s="162" t="str">
        <f>IF(Formato_02!W$15&lt;&gt;"",Formato_02!W$15,"")</f>
        <v/>
      </c>
      <c r="AE786" s="162" t="str">
        <f>IF(Formato_02!X$15&lt;&gt;"",Formato_02!X$15,"")</f>
        <v/>
      </c>
      <c r="AF786" s="162" t="str">
        <f>IF(Formato_02!Y$15&lt;&gt;"",Formato_02!Y$15,"")</f>
        <v/>
      </c>
      <c r="AG786" s="162" t="str">
        <f>IF(Formato_02!Z$15&lt;&gt;"",Formato_02!Z$15,"")</f>
        <v/>
      </c>
      <c r="AH786" s="162" t="str">
        <f>IF(Formato_02!AA$15&lt;&gt;"",Formato_02!AA$15,"")</f>
        <v/>
      </c>
      <c r="AI786" s="162" t="str">
        <f>IF(Formato_02!AB$15&lt;&gt;"",Formato_02!AB$15,"")</f>
        <v/>
      </c>
      <c r="AJ786" s="162" t="str">
        <f>IF(Formato_02!AC$15&lt;&gt;"",Formato_02!AC$15,"")</f>
        <v/>
      </c>
      <c r="AK786" s="162" t="str">
        <f>IF(Formato_02!AD$15&lt;&gt;"",Formato_02!AD$15,"")</f>
        <v/>
      </c>
      <c r="AL786" s="162" t="str">
        <f>IF(Formato_02!$N$14&lt;&gt;"",Formato_02!$N$14,"")</f>
        <v/>
      </c>
      <c r="AM786" s="13" t="str">
        <f>IF(Formato_02!$X$4&lt;&gt;"","AN","")</f>
        <v/>
      </c>
      <c r="AN786" s="24" t="str">
        <f t="shared" si="97"/>
        <v/>
      </c>
      <c r="AO786" s="13" t="str">
        <f>IF(Formato_02!$Y$4&lt;&gt;"","P027","")</f>
        <v/>
      </c>
      <c r="AP786" s="24" t="str">
        <f t="shared" si="98"/>
        <v/>
      </c>
      <c r="AQ786" s="13" t="str">
        <f>IF(Formato_02!$Z$4&lt;&gt;"","PNCVG","")</f>
        <v/>
      </c>
      <c r="AR786" s="24" t="str">
        <f t="shared" si="99"/>
        <v/>
      </c>
      <c r="AS786" s="13" t="str">
        <f>IF(Formato_02!$AA$4&lt;&gt;"","PNFF","")</f>
        <v/>
      </c>
      <c r="AT786" s="24" t="str">
        <f t="shared" si="100"/>
        <v/>
      </c>
      <c r="AU786" s="13" t="str">
        <f>IF(Formato_02!$AB$4&lt;&gt;"","PNPAM","")</f>
        <v/>
      </c>
      <c r="AV786" s="24" t="str">
        <f t="shared" si="101"/>
        <v/>
      </c>
      <c r="AW786" s="13" t="str">
        <f>IF(Formato_02!$AC$4&lt;&gt;"","PNAIA","")</f>
        <v/>
      </c>
      <c r="AX786" s="24" t="str">
        <f t="shared" si="102"/>
        <v/>
      </c>
      <c r="AY786" s="13" t="str">
        <f>IF(Formato_02!$AD$4&lt;&gt;"","PIO","")</f>
        <v/>
      </c>
      <c r="AZ786" s="24" t="str">
        <f t="shared" si="103"/>
        <v/>
      </c>
      <c r="BA786" s="13" t="str">
        <f>IF('Formato 3_Gantt'!B$35&lt;&gt;"",'Formato 3_Gantt'!A$35,"")</f>
        <v/>
      </c>
      <c r="BB786" s="24" t="str">
        <f>IF('Formato 3_Gantt'!B$35&lt;&gt;"",'Formato 3_Gantt'!B$35,"")</f>
        <v/>
      </c>
      <c r="BC786" s="22" t="str">
        <f>IF('Formato 3_Gantt'!C$35&lt;&gt;"",'Formato 3_Gantt'!C$35,"")</f>
        <v/>
      </c>
      <c r="BD786" s="13" t="str">
        <f>IF('Formato 3_Gantt'!D$35&lt;&gt;"",'Formato 3_Gantt'!D$35,"")</f>
        <v/>
      </c>
      <c r="BE786" s="161" t="str">
        <f>IF('Formato 3_Gantt'!E$35&lt;&gt;"",'Formato 3_Gantt'!E$35,"")</f>
        <v/>
      </c>
      <c r="BF786" s="13" t="str">
        <f>IF('Formato 3_Gantt'!F$35&lt;&gt;"",'Formato 3_Gantt'!F$35,"")</f>
        <v/>
      </c>
      <c r="BG786" s="158" t="str">
        <f>IF('Formato 3_Gantt'!G$35&lt;&gt;"",'Formato 3_Gantt'!G$35,"")</f>
        <v/>
      </c>
      <c r="BH786" s="158" t="str">
        <f>IF('Formato 3_Gantt'!H$35&lt;&gt;"",'Formato 3_Gantt'!H$35,"")</f>
        <v/>
      </c>
      <c r="BI786" s="161" t="str">
        <f>IF('Formato 3_Gantt'!BL$35&lt;&gt;"",'Formato 3_Gantt'!BL$35,"")</f>
        <v/>
      </c>
      <c r="BJ786" s="161" t="str">
        <f>IF('Formato 3_Gantt'!BM$35&lt;&gt;"",'Formato 3_Gantt'!BM$35,"")</f>
        <v/>
      </c>
      <c r="BK786" s="161" t="str">
        <f>IF('Formato 3_Gantt'!BN$35&lt;&gt;"",'Formato 3_Gantt'!BN$35,"")</f>
        <v/>
      </c>
      <c r="BL786" s="161" t="str">
        <f>IF('Formato 3_Gantt'!BO$35&lt;&gt;"",'Formato 3_Gantt'!BO$35,"")</f>
        <v/>
      </c>
      <c r="BM786" s="161" t="str">
        <f>IF('Formato 3_Gantt'!BP$35&lt;&gt;"",'Formato 3_Gantt'!BP$35,"")</f>
        <v/>
      </c>
      <c r="BN786" s="161" t="str">
        <f>IF('Formato 3_Gantt'!BQ$35&lt;&gt;"",'Formato 3_Gantt'!BQ$35,"")</f>
        <v/>
      </c>
      <c r="BO786" s="161" t="str">
        <f>IF('Formato 3_Gantt'!BR$35&lt;&gt;"",'Formato 3_Gantt'!BR$35,"")</f>
        <v/>
      </c>
      <c r="BP786" s="161" t="str">
        <f>IF('Formato 3_Gantt'!BS$35&lt;&gt;"",'Formato 3_Gantt'!BS$35,"")</f>
        <v/>
      </c>
      <c r="BQ786" s="161" t="str">
        <f>IF('Formato 3_Gantt'!BT$35&lt;&gt;"",'Formato 3_Gantt'!BT$35,"")</f>
        <v/>
      </c>
      <c r="BR786" s="161" t="str">
        <f>IF('Formato 3_Gantt'!BU$35&lt;&gt;"",'Formato 3_Gantt'!BU$35,"")</f>
        <v/>
      </c>
      <c r="BS786" s="161" t="str">
        <f>IF('Formato 3_Gantt'!BV$35&lt;&gt;"",'Formato 3_Gantt'!BV$35,"")</f>
        <v/>
      </c>
      <c r="BT786" s="161" t="str">
        <f>IF('Formato 3_Gantt'!BW$35&lt;&gt;"",'Formato 3_Gantt'!BW$35,"")</f>
        <v/>
      </c>
      <c r="BU786" s="161" t="str">
        <f>IF('Formato 3_Gantt'!BX$35&lt;&gt;"",'Formato 3_Gantt'!BX$35,"")</f>
        <v/>
      </c>
      <c r="BV786" s="163" t="str">
        <f>IF('Formato 4_Ppto'!I$813&lt;&gt;"",'Formato 4_Ppto'!I$813,"")</f>
        <v/>
      </c>
      <c r="BW786" s="162" t="str">
        <f>IF('Formato 4_Ppto'!X$813&lt;&gt;"",'Formato 4_Ppto'!X$813,"")</f>
        <v/>
      </c>
      <c r="BX786" s="162" t="str">
        <f>IF('Formato 4_Ppto'!Y$813&lt;&gt;"",'Formato 4_Ppto'!Y$813,"")</f>
        <v/>
      </c>
      <c r="BY786" s="162" t="str">
        <f>IF('Formato 4_Ppto'!Z$813&lt;&gt;"",'Formato 4_Ppto'!Z$813,"")</f>
        <v/>
      </c>
      <c r="BZ786" s="162" t="str">
        <f>IF('Formato 4_Ppto'!AA$813&lt;&gt;"",'Formato 4_Ppto'!AA$813,"")</f>
        <v/>
      </c>
      <c r="CA786" s="162" t="str">
        <f>IF('Formato 4_Ppto'!AB$813&lt;&gt;"",'Formato 4_Ppto'!AB$813,"")</f>
        <v/>
      </c>
      <c r="CB786" s="162" t="str">
        <f>IF('Formato 4_Ppto'!AC$813&lt;&gt;"",'Formato 4_Ppto'!AC$813,"")</f>
        <v/>
      </c>
      <c r="CC786" s="162" t="str">
        <f>IF('Formato 4_Ppto'!AD$813&lt;&gt;"",'Formato 4_Ppto'!AD$813,"")</f>
        <v/>
      </c>
      <c r="CD786" s="162" t="str">
        <f>IF('Formato 4_Ppto'!AE$813&lt;&gt;"",'Formato 4_Ppto'!AE$813,"")</f>
        <v/>
      </c>
      <c r="CE786" s="162" t="str">
        <f>IF('Formato 4_Ppto'!AF$813&lt;&gt;"",'Formato 4_Ppto'!AF$813,"")</f>
        <v/>
      </c>
      <c r="CF786" s="162" t="str">
        <f>IF('Formato 4_Ppto'!AG$813&lt;&gt;"",'Formato 4_Ppto'!AG$813,"")</f>
        <v/>
      </c>
      <c r="CG786" s="162" t="str">
        <f>IF('Formato 4_Ppto'!AH$813&lt;&gt;"",'Formato 4_Ppto'!AH$813,"")</f>
        <v/>
      </c>
      <c r="CH786" s="162" t="str">
        <f>IF('Formato 4_Ppto'!AI$813&lt;&gt;"",'Formato 4_Ppto'!AI$813,"")</f>
        <v/>
      </c>
      <c r="CI786" s="163" t="str">
        <f>IF('Formato 4_Ppto'!AJ$813&lt;&gt;"",'Formato 4_Ppto'!AJ$813,"")</f>
        <v/>
      </c>
      <c r="CJ786" s="13" t="str">
        <f>IF('Formato 4_Ppto'!B817&lt;&gt;"",'Formato 4_Ppto'!A817,"")</f>
        <v/>
      </c>
      <c r="CK786" s="24" t="str">
        <f>IF('Formato 4_Ppto'!B817&lt;&gt;"",'Formato 4_Ppto'!B817,"")</f>
        <v/>
      </c>
      <c r="CL786" s="22" t="str">
        <f>IF('Formato 4_Ppto'!C817&lt;&gt;"",'Formato 4_Ppto'!C817,"")</f>
        <v/>
      </c>
      <c r="CM786" s="24" t="str">
        <f>IF('Formato 4_Ppto'!D817&lt;&gt;"",'Formato 4_Ppto'!D817,"")</f>
        <v/>
      </c>
      <c r="CN786" s="161" t="str">
        <f>IF('Formato 4_Ppto'!E817&lt;&gt;"",'Formato 4_Ppto'!E817,"")</f>
        <v/>
      </c>
      <c r="CO786" s="161" t="str">
        <f>IF('Formato 4_Ppto'!G817&lt;&gt;"",'Formato 4_Ppto'!G817,"")</f>
        <v/>
      </c>
      <c r="CP786" s="163" t="str">
        <f>IF('Formato 4_Ppto'!I817&lt;&gt;"",'Formato 4_Ppto'!I817,"")</f>
        <v/>
      </c>
      <c r="CQ786" s="161" t="str">
        <f>IF('Formato 4_Ppto'!K817&lt;&gt;"",'Formato 4_Ppto'!K817,"")</f>
        <v/>
      </c>
      <c r="CR786" s="161" t="str">
        <f>IF('Formato 4_Ppto'!L817&lt;&gt;"",'Formato 4_Ppto'!L817,"")</f>
        <v/>
      </c>
      <c r="CS786" s="161" t="str">
        <f>IF('Formato 4_Ppto'!M817&lt;&gt;"",'Formato 4_Ppto'!M817,"")</f>
        <v/>
      </c>
      <c r="CT786" s="161" t="str">
        <f>IF('Formato 4_Ppto'!N817&lt;&gt;"",'Formato 4_Ppto'!N817,"")</f>
        <v/>
      </c>
      <c r="CU786" s="161" t="str">
        <f>IF('Formato 4_Ppto'!O817&lt;&gt;"",'Formato 4_Ppto'!O817,"")</f>
        <v/>
      </c>
      <c r="CV786" s="161" t="str">
        <f>IF('Formato 4_Ppto'!P817&lt;&gt;"",'Formato 4_Ppto'!P817,"")</f>
        <v/>
      </c>
      <c r="CW786" s="161" t="str">
        <f>IF('Formato 4_Ppto'!Q817&lt;&gt;"",'Formato 4_Ppto'!Q817,"")</f>
        <v/>
      </c>
      <c r="CX786" s="161" t="str">
        <f>IF('Formato 4_Ppto'!R817&lt;&gt;"",'Formato 4_Ppto'!R817,"")</f>
        <v/>
      </c>
      <c r="CY786" s="161" t="str">
        <f>IF('Formato 4_Ppto'!S817&lt;&gt;"",'Formato 4_Ppto'!S817,"")</f>
        <v/>
      </c>
      <c r="CZ786" s="161" t="str">
        <f>IF('Formato 4_Ppto'!T817&lt;&gt;"",'Formato 4_Ppto'!T817,"")</f>
        <v/>
      </c>
      <c r="DA786" s="161" t="str">
        <f>IF('Formato 4_Ppto'!U817&lt;&gt;"",'Formato 4_Ppto'!U817,"")</f>
        <v/>
      </c>
      <c r="DB786" s="161" t="str">
        <f>IF('Formato 4_Ppto'!V817&lt;&gt;"",'Formato 4_Ppto'!V817,"")</f>
        <v/>
      </c>
      <c r="DC786" s="161" t="str">
        <f>IF('Formato 4_Ppto'!W817&lt;&gt;"",'Formato 4_Ppto'!W817,"")</f>
        <v/>
      </c>
      <c r="DD786" s="162" t="str">
        <f>IF('Formato 4_Ppto'!X817&lt;&gt;"",'Formato 4_Ppto'!X817,"")</f>
        <v/>
      </c>
      <c r="DE786" s="162" t="str">
        <f>IF('Formato 4_Ppto'!Y817&lt;&gt;"",'Formato 4_Ppto'!Y817,"")</f>
        <v/>
      </c>
      <c r="DF786" s="162" t="str">
        <f>IF('Formato 4_Ppto'!Z817&lt;&gt;"",'Formato 4_Ppto'!Z817,"")</f>
        <v/>
      </c>
      <c r="DG786" s="162" t="str">
        <f>IF('Formato 4_Ppto'!AA817&lt;&gt;"",'Formato 4_Ppto'!AA817,"")</f>
        <v/>
      </c>
      <c r="DH786" s="162" t="str">
        <f>IF('Formato 4_Ppto'!AB817&lt;&gt;"",'Formato 4_Ppto'!AB817,"")</f>
        <v/>
      </c>
      <c r="DI786" s="162" t="str">
        <f>IF('Formato 4_Ppto'!AC817&lt;&gt;"",'Formato 4_Ppto'!AC817,"")</f>
        <v/>
      </c>
      <c r="DJ786" s="162" t="str">
        <f>IF('Formato 4_Ppto'!AD817&lt;&gt;"",'Formato 4_Ppto'!AD817,"")</f>
        <v/>
      </c>
      <c r="DK786" s="162" t="str">
        <f>IF('Formato 4_Ppto'!AE817&lt;&gt;"",'Formato 4_Ppto'!AE817,"")</f>
        <v/>
      </c>
      <c r="DL786" s="162" t="str">
        <f>IF('Formato 4_Ppto'!AF817&lt;&gt;"",'Formato 4_Ppto'!AF817,"")</f>
        <v/>
      </c>
      <c r="DM786" s="162" t="str">
        <f>IF('Formato 4_Ppto'!AG817&lt;&gt;"",'Formato 4_Ppto'!AG817,"")</f>
        <v/>
      </c>
      <c r="DN786" s="162" t="str">
        <f>IF('Formato 4_Ppto'!AH817&lt;&gt;"",'Formato 4_Ppto'!AH817,"")</f>
        <v/>
      </c>
      <c r="DO786" s="162" t="str">
        <f>IF('Formato 4_Ppto'!AI817&lt;&gt;"",'Formato 4_Ppto'!AI817,"")</f>
        <v/>
      </c>
      <c r="DP786" s="163" t="str">
        <f>IF('Formato 4_Ppto'!AJ817&lt;&gt;"",'Formato 4_Ppto'!AJ817,"")</f>
        <v/>
      </c>
    </row>
    <row r="787" spans="2:120" x14ac:dyDescent="0.3">
      <c r="B787" s="13" t="str">
        <f>IF(OR(Tabla6[[#This Row],[IDA]]="",Tabla6[[#This Row],[IDT]]="",Tabla6[[#This Row],[IDI]]=""),"",Tabla6[[#This Row],[IDA]]&amp;"."&amp;Tabla6[[#This Row],[IDT]]&amp;"."&amp;Tabla6[[#This Row],[IDI]])</f>
        <v/>
      </c>
      <c r="C787" s="13" t="str">
        <f>IF(Formato_02!$B$14&lt;&gt;"",0,"")</f>
        <v/>
      </c>
      <c r="D787" s="13" t="str">
        <f>IF(Formato_02!$H$9&lt;&gt;"",Formato_02!$H$9,"")</f>
        <v/>
      </c>
      <c r="E787" s="24" t="str">
        <f t="shared" si="96"/>
        <v/>
      </c>
      <c r="F787" s="24" t="str">
        <f>IF(Formato_02!$B$14&lt;&gt;"",Formato_02!$B$14,"")</f>
        <v/>
      </c>
      <c r="G787" s="22" t="str">
        <f>IF('Formato 3_Gantt'!C792&lt;&gt;"",'Formato 3_Gantt'!C792,"")</f>
        <v/>
      </c>
      <c r="H787" s="13" t="str">
        <f>IF('Formato 3_Gantt'!D$8&lt;&gt;"",'Formato 3_Gantt'!D$8,"")</f>
        <v/>
      </c>
      <c r="I787" s="13" t="str">
        <f>IF('Formato 3_Gantt'!E$8&lt;&gt;"",'Formato 3_Gantt'!E$8,"")</f>
        <v/>
      </c>
      <c r="J787" s="13" t="str">
        <f>IF('Formato 3_Gantt'!F$8&lt;&gt;"",'Formato 3_Gantt'!F$8,"")</f>
        <v/>
      </c>
      <c r="K787" s="158" t="str">
        <f>IF('Formato 3_Gantt'!G$8&lt;&gt;"",'Formato 3_Gantt'!G$8,"")</f>
        <v/>
      </c>
      <c r="L787" s="158" t="str">
        <f>IF('Formato 3_Gantt'!H$8&lt;&gt;"",'Formato 3_Gantt'!H$8,"")</f>
        <v/>
      </c>
      <c r="M787" s="13" t="str">
        <f>IF('Formato 3_Gantt'!BL$8&lt;&gt;"",'Formato 3_Gantt'!BL$8,"")</f>
        <v/>
      </c>
      <c r="N787" s="13" t="str">
        <f>IF('Formato 3_Gantt'!BM$8&lt;&gt;"",'Formato 3_Gantt'!BM$8,"")</f>
        <v/>
      </c>
      <c r="O787" s="13" t="str">
        <f>IF('Formato 3_Gantt'!BN$8&lt;&gt;"",'Formato 3_Gantt'!BN$8,"")</f>
        <v/>
      </c>
      <c r="P787" s="13" t="str">
        <f>IF('Formato 3_Gantt'!BO$8&lt;&gt;"",'Formato 3_Gantt'!BO$8,"")</f>
        <v/>
      </c>
      <c r="Q787" s="13" t="str">
        <f>IF('Formato 3_Gantt'!BP$8&lt;&gt;"",'Formato 3_Gantt'!BP$8,"")</f>
        <v/>
      </c>
      <c r="R787" s="13" t="str">
        <f>IF('Formato 3_Gantt'!BQ$8&lt;&gt;"",'Formato 3_Gantt'!BQ$8,"")</f>
        <v/>
      </c>
      <c r="S787" s="13" t="str">
        <f>IF('Formato 3_Gantt'!BR$8&lt;&gt;"",'Formato 3_Gantt'!BR$8,"")</f>
        <v/>
      </c>
      <c r="T787" s="13" t="str">
        <f>IF('Formato 3_Gantt'!BS$8&lt;&gt;"",'Formato 3_Gantt'!BS$8,"")</f>
        <v/>
      </c>
      <c r="U787" s="13" t="str">
        <f>IF('Formato 3_Gantt'!BT$8&lt;&gt;"",'Formato 3_Gantt'!BT$8,"")</f>
        <v/>
      </c>
      <c r="V787" s="13" t="str">
        <f>IF('Formato 3_Gantt'!BU$8&lt;&gt;"",'Formato 3_Gantt'!BU$8,"")</f>
        <v/>
      </c>
      <c r="W787" s="13" t="str">
        <f>IF('Formato 3_Gantt'!BV$8&lt;&gt;"",'Formato 3_Gantt'!BV$8,"")</f>
        <v/>
      </c>
      <c r="X787" s="13" t="str">
        <f>IF('Formato 3_Gantt'!BW$8&lt;&gt;"",'Formato 3_Gantt'!BW$8,"")</f>
        <v/>
      </c>
      <c r="Y787" s="13" t="str">
        <f>IF('Formato 3_Gantt'!BX$8&lt;&gt;"",'Formato 3_Gantt'!BX$8,"")</f>
        <v/>
      </c>
      <c r="Z787" s="162" t="str">
        <f>IF(Formato_02!S$15&lt;&gt;"",Formato_02!S$15,"")</f>
        <v/>
      </c>
      <c r="AA787" s="162" t="str">
        <f>IF(Formato_02!T$15&lt;&gt;"",Formato_02!T$15,"")</f>
        <v/>
      </c>
      <c r="AB787" s="162" t="str">
        <f>IF(Formato_02!U$15&lt;&gt;"",Formato_02!U$15,"")</f>
        <v/>
      </c>
      <c r="AC787" s="162" t="str">
        <f>IF(Formato_02!V$15&lt;&gt;"",Formato_02!V$15,"")</f>
        <v/>
      </c>
      <c r="AD787" s="162" t="str">
        <f>IF(Formato_02!W$15&lt;&gt;"",Formato_02!W$15,"")</f>
        <v/>
      </c>
      <c r="AE787" s="162" t="str">
        <f>IF(Formato_02!X$15&lt;&gt;"",Formato_02!X$15,"")</f>
        <v/>
      </c>
      <c r="AF787" s="162" t="str">
        <f>IF(Formato_02!Y$15&lt;&gt;"",Formato_02!Y$15,"")</f>
        <v/>
      </c>
      <c r="AG787" s="162" t="str">
        <f>IF(Formato_02!Z$15&lt;&gt;"",Formato_02!Z$15,"")</f>
        <v/>
      </c>
      <c r="AH787" s="162" t="str">
        <f>IF(Formato_02!AA$15&lt;&gt;"",Formato_02!AA$15,"")</f>
        <v/>
      </c>
      <c r="AI787" s="162" t="str">
        <f>IF(Formato_02!AB$15&lt;&gt;"",Formato_02!AB$15,"")</f>
        <v/>
      </c>
      <c r="AJ787" s="162" t="str">
        <f>IF(Formato_02!AC$15&lt;&gt;"",Formato_02!AC$15,"")</f>
        <v/>
      </c>
      <c r="AK787" s="162" t="str">
        <f>IF(Formato_02!AD$15&lt;&gt;"",Formato_02!AD$15,"")</f>
        <v/>
      </c>
      <c r="AL787" s="162" t="str">
        <f>IF(Formato_02!$N$14&lt;&gt;"",Formato_02!$N$14,"")</f>
        <v/>
      </c>
      <c r="AM787" s="13" t="str">
        <f>IF(Formato_02!$X$4&lt;&gt;"","AN","")</f>
        <v/>
      </c>
      <c r="AN787" s="24" t="str">
        <f t="shared" si="97"/>
        <v/>
      </c>
      <c r="AO787" s="13" t="str">
        <f>IF(Formato_02!$Y$4&lt;&gt;"","P027","")</f>
        <v/>
      </c>
      <c r="AP787" s="24" t="str">
        <f t="shared" si="98"/>
        <v/>
      </c>
      <c r="AQ787" s="13" t="str">
        <f>IF(Formato_02!$Z$4&lt;&gt;"","PNCVG","")</f>
        <v/>
      </c>
      <c r="AR787" s="24" t="str">
        <f t="shared" si="99"/>
        <v/>
      </c>
      <c r="AS787" s="13" t="str">
        <f>IF(Formato_02!$AA$4&lt;&gt;"","PNFF","")</f>
        <v/>
      </c>
      <c r="AT787" s="24" t="str">
        <f t="shared" si="100"/>
        <v/>
      </c>
      <c r="AU787" s="13" t="str">
        <f>IF(Formato_02!$AB$4&lt;&gt;"","PNPAM","")</f>
        <v/>
      </c>
      <c r="AV787" s="24" t="str">
        <f t="shared" si="101"/>
        <v/>
      </c>
      <c r="AW787" s="13" t="str">
        <f>IF(Formato_02!$AC$4&lt;&gt;"","PNAIA","")</f>
        <v/>
      </c>
      <c r="AX787" s="24" t="str">
        <f t="shared" si="102"/>
        <v/>
      </c>
      <c r="AY787" s="13" t="str">
        <f>IF(Formato_02!$AD$4&lt;&gt;"","PIO","")</f>
        <v/>
      </c>
      <c r="AZ787" s="24" t="str">
        <f t="shared" si="103"/>
        <v/>
      </c>
      <c r="BA787" s="13" t="str">
        <f>IF('Formato 3_Gantt'!B$35&lt;&gt;"",'Formato 3_Gantt'!A$35,"")</f>
        <v/>
      </c>
      <c r="BB787" s="24" t="str">
        <f>IF('Formato 3_Gantt'!B$35&lt;&gt;"",'Formato 3_Gantt'!B$35,"")</f>
        <v/>
      </c>
      <c r="BC787" s="22" t="str">
        <f>IF('Formato 3_Gantt'!C$35&lt;&gt;"",'Formato 3_Gantt'!C$35,"")</f>
        <v/>
      </c>
      <c r="BD787" s="13" t="str">
        <f>IF('Formato 3_Gantt'!D$35&lt;&gt;"",'Formato 3_Gantt'!D$35,"")</f>
        <v/>
      </c>
      <c r="BE787" s="161" t="str">
        <f>IF('Formato 3_Gantt'!E$35&lt;&gt;"",'Formato 3_Gantt'!E$35,"")</f>
        <v/>
      </c>
      <c r="BF787" s="13" t="str">
        <f>IF('Formato 3_Gantt'!F$35&lt;&gt;"",'Formato 3_Gantt'!F$35,"")</f>
        <v/>
      </c>
      <c r="BG787" s="158" t="str">
        <f>IF('Formato 3_Gantt'!G$35&lt;&gt;"",'Formato 3_Gantt'!G$35,"")</f>
        <v/>
      </c>
      <c r="BH787" s="158" t="str">
        <f>IF('Formato 3_Gantt'!H$35&lt;&gt;"",'Formato 3_Gantt'!H$35,"")</f>
        <v/>
      </c>
      <c r="BI787" s="161" t="str">
        <f>IF('Formato 3_Gantt'!BL$35&lt;&gt;"",'Formato 3_Gantt'!BL$35,"")</f>
        <v/>
      </c>
      <c r="BJ787" s="161" t="str">
        <f>IF('Formato 3_Gantt'!BM$35&lt;&gt;"",'Formato 3_Gantt'!BM$35,"")</f>
        <v/>
      </c>
      <c r="BK787" s="161" t="str">
        <f>IF('Formato 3_Gantt'!BN$35&lt;&gt;"",'Formato 3_Gantt'!BN$35,"")</f>
        <v/>
      </c>
      <c r="BL787" s="161" t="str">
        <f>IF('Formato 3_Gantt'!BO$35&lt;&gt;"",'Formato 3_Gantt'!BO$35,"")</f>
        <v/>
      </c>
      <c r="BM787" s="161" t="str">
        <f>IF('Formato 3_Gantt'!BP$35&lt;&gt;"",'Formato 3_Gantt'!BP$35,"")</f>
        <v/>
      </c>
      <c r="BN787" s="161" t="str">
        <f>IF('Formato 3_Gantt'!BQ$35&lt;&gt;"",'Formato 3_Gantt'!BQ$35,"")</f>
        <v/>
      </c>
      <c r="BO787" s="161" t="str">
        <f>IF('Formato 3_Gantt'!BR$35&lt;&gt;"",'Formato 3_Gantt'!BR$35,"")</f>
        <v/>
      </c>
      <c r="BP787" s="161" t="str">
        <f>IF('Formato 3_Gantt'!BS$35&lt;&gt;"",'Formato 3_Gantt'!BS$35,"")</f>
        <v/>
      </c>
      <c r="BQ787" s="161" t="str">
        <f>IF('Formato 3_Gantt'!BT$35&lt;&gt;"",'Formato 3_Gantt'!BT$35,"")</f>
        <v/>
      </c>
      <c r="BR787" s="161" t="str">
        <f>IF('Formato 3_Gantt'!BU$35&lt;&gt;"",'Formato 3_Gantt'!BU$35,"")</f>
        <v/>
      </c>
      <c r="BS787" s="161" t="str">
        <f>IF('Formato 3_Gantt'!BV$35&lt;&gt;"",'Formato 3_Gantt'!BV$35,"")</f>
        <v/>
      </c>
      <c r="BT787" s="161" t="str">
        <f>IF('Formato 3_Gantt'!BW$35&lt;&gt;"",'Formato 3_Gantt'!BW$35,"")</f>
        <v/>
      </c>
      <c r="BU787" s="161" t="str">
        <f>IF('Formato 3_Gantt'!BX$35&lt;&gt;"",'Formato 3_Gantt'!BX$35,"")</f>
        <v/>
      </c>
      <c r="BV787" s="163" t="str">
        <f>IF('Formato 4_Ppto'!I$813&lt;&gt;"",'Formato 4_Ppto'!I$813,"")</f>
        <v/>
      </c>
      <c r="BW787" s="162" t="str">
        <f>IF('Formato 4_Ppto'!X$813&lt;&gt;"",'Formato 4_Ppto'!X$813,"")</f>
        <v/>
      </c>
      <c r="BX787" s="162" t="str">
        <f>IF('Formato 4_Ppto'!Y$813&lt;&gt;"",'Formato 4_Ppto'!Y$813,"")</f>
        <v/>
      </c>
      <c r="BY787" s="162" t="str">
        <f>IF('Formato 4_Ppto'!Z$813&lt;&gt;"",'Formato 4_Ppto'!Z$813,"")</f>
        <v/>
      </c>
      <c r="BZ787" s="162" t="str">
        <f>IF('Formato 4_Ppto'!AA$813&lt;&gt;"",'Formato 4_Ppto'!AA$813,"")</f>
        <v/>
      </c>
      <c r="CA787" s="162" t="str">
        <f>IF('Formato 4_Ppto'!AB$813&lt;&gt;"",'Formato 4_Ppto'!AB$813,"")</f>
        <v/>
      </c>
      <c r="CB787" s="162" t="str">
        <f>IF('Formato 4_Ppto'!AC$813&lt;&gt;"",'Formato 4_Ppto'!AC$813,"")</f>
        <v/>
      </c>
      <c r="CC787" s="162" t="str">
        <f>IF('Formato 4_Ppto'!AD$813&lt;&gt;"",'Formato 4_Ppto'!AD$813,"")</f>
        <v/>
      </c>
      <c r="CD787" s="162" t="str">
        <f>IF('Formato 4_Ppto'!AE$813&lt;&gt;"",'Formato 4_Ppto'!AE$813,"")</f>
        <v/>
      </c>
      <c r="CE787" s="162" t="str">
        <f>IF('Formato 4_Ppto'!AF$813&lt;&gt;"",'Formato 4_Ppto'!AF$813,"")</f>
        <v/>
      </c>
      <c r="CF787" s="162" t="str">
        <f>IF('Formato 4_Ppto'!AG$813&lt;&gt;"",'Formato 4_Ppto'!AG$813,"")</f>
        <v/>
      </c>
      <c r="CG787" s="162" t="str">
        <f>IF('Formato 4_Ppto'!AH$813&lt;&gt;"",'Formato 4_Ppto'!AH$813,"")</f>
        <v/>
      </c>
      <c r="CH787" s="162" t="str">
        <f>IF('Formato 4_Ppto'!AI$813&lt;&gt;"",'Formato 4_Ppto'!AI$813,"")</f>
        <v/>
      </c>
      <c r="CI787" s="163" t="str">
        <f>IF('Formato 4_Ppto'!AJ$813&lt;&gt;"",'Formato 4_Ppto'!AJ$813,"")</f>
        <v/>
      </c>
      <c r="CJ787" s="13" t="str">
        <f>IF('Formato 4_Ppto'!B818&lt;&gt;"",'Formato 4_Ppto'!A818,"")</f>
        <v/>
      </c>
      <c r="CK787" s="24" t="str">
        <f>IF('Formato 4_Ppto'!B818&lt;&gt;"",'Formato 4_Ppto'!B818,"")</f>
        <v/>
      </c>
      <c r="CL787" s="22" t="str">
        <f>IF('Formato 4_Ppto'!C818&lt;&gt;"",'Formato 4_Ppto'!C818,"")</f>
        <v/>
      </c>
      <c r="CM787" s="24" t="str">
        <f>IF('Formato 4_Ppto'!D818&lt;&gt;"",'Formato 4_Ppto'!D818,"")</f>
        <v/>
      </c>
      <c r="CN787" s="161" t="str">
        <f>IF('Formato 4_Ppto'!E818&lt;&gt;"",'Formato 4_Ppto'!E818,"")</f>
        <v/>
      </c>
      <c r="CO787" s="161" t="str">
        <f>IF('Formato 4_Ppto'!G818&lt;&gt;"",'Formato 4_Ppto'!G818,"")</f>
        <v/>
      </c>
      <c r="CP787" s="163" t="str">
        <f>IF('Formato 4_Ppto'!I818&lt;&gt;"",'Formato 4_Ppto'!I818,"")</f>
        <v/>
      </c>
      <c r="CQ787" s="161" t="str">
        <f>IF('Formato 4_Ppto'!K818&lt;&gt;"",'Formato 4_Ppto'!K818,"")</f>
        <v/>
      </c>
      <c r="CR787" s="161" t="str">
        <f>IF('Formato 4_Ppto'!L818&lt;&gt;"",'Formato 4_Ppto'!L818,"")</f>
        <v/>
      </c>
      <c r="CS787" s="161" t="str">
        <f>IF('Formato 4_Ppto'!M818&lt;&gt;"",'Formato 4_Ppto'!M818,"")</f>
        <v/>
      </c>
      <c r="CT787" s="161" t="str">
        <f>IF('Formato 4_Ppto'!N818&lt;&gt;"",'Formato 4_Ppto'!N818,"")</f>
        <v/>
      </c>
      <c r="CU787" s="161" t="str">
        <f>IF('Formato 4_Ppto'!O818&lt;&gt;"",'Formato 4_Ppto'!O818,"")</f>
        <v/>
      </c>
      <c r="CV787" s="161" t="str">
        <f>IF('Formato 4_Ppto'!P818&lt;&gt;"",'Formato 4_Ppto'!P818,"")</f>
        <v/>
      </c>
      <c r="CW787" s="161" t="str">
        <f>IF('Formato 4_Ppto'!Q818&lt;&gt;"",'Formato 4_Ppto'!Q818,"")</f>
        <v/>
      </c>
      <c r="CX787" s="161" t="str">
        <f>IF('Formato 4_Ppto'!R818&lt;&gt;"",'Formato 4_Ppto'!R818,"")</f>
        <v/>
      </c>
      <c r="CY787" s="161" t="str">
        <f>IF('Formato 4_Ppto'!S818&lt;&gt;"",'Formato 4_Ppto'!S818,"")</f>
        <v/>
      </c>
      <c r="CZ787" s="161" t="str">
        <f>IF('Formato 4_Ppto'!T818&lt;&gt;"",'Formato 4_Ppto'!T818,"")</f>
        <v/>
      </c>
      <c r="DA787" s="161" t="str">
        <f>IF('Formato 4_Ppto'!U818&lt;&gt;"",'Formato 4_Ppto'!U818,"")</f>
        <v/>
      </c>
      <c r="DB787" s="161" t="str">
        <f>IF('Formato 4_Ppto'!V818&lt;&gt;"",'Formato 4_Ppto'!V818,"")</f>
        <v/>
      </c>
      <c r="DC787" s="161" t="str">
        <f>IF('Formato 4_Ppto'!W818&lt;&gt;"",'Formato 4_Ppto'!W818,"")</f>
        <v/>
      </c>
      <c r="DD787" s="162" t="str">
        <f>IF('Formato 4_Ppto'!X818&lt;&gt;"",'Formato 4_Ppto'!X818,"")</f>
        <v/>
      </c>
      <c r="DE787" s="162" t="str">
        <f>IF('Formato 4_Ppto'!Y818&lt;&gt;"",'Formato 4_Ppto'!Y818,"")</f>
        <v/>
      </c>
      <c r="DF787" s="162" t="str">
        <f>IF('Formato 4_Ppto'!Z818&lt;&gt;"",'Formato 4_Ppto'!Z818,"")</f>
        <v/>
      </c>
      <c r="DG787" s="162" t="str">
        <f>IF('Formato 4_Ppto'!AA818&lt;&gt;"",'Formato 4_Ppto'!AA818,"")</f>
        <v/>
      </c>
      <c r="DH787" s="162" t="str">
        <f>IF('Formato 4_Ppto'!AB818&lt;&gt;"",'Formato 4_Ppto'!AB818,"")</f>
        <v/>
      </c>
      <c r="DI787" s="162" t="str">
        <f>IF('Formato 4_Ppto'!AC818&lt;&gt;"",'Formato 4_Ppto'!AC818,"")</f>
        <v/>
      </c>
      <c r="DJ787" s="162" t="str">
        <f>IF('Formato 4_Ppto'!AD818&lt;&gt;"",'Formato 4_Ppto'!AD818,"")</f>
        <v/>
      </c>
      <c r="DK787" s="162" t="str">
        <f>IF('Formato 4_Ppto'!AE818&lt;&gt;"",'Formato 4_Ppto'!AE818,"")</f>
        <v/>
      </c>
      <c r="DL787" s="162" t="str">
        <f>IF('Formato 4_Ppto'!AF818&lt;&gt;"",'Formato 4_Ppto'!AF818,"")</f>
        <v/>
      </c>
      <c r="DM787" s="162" t="str">
        <f>IF('Formato 4_Ppto'!AG818&lt;&gt;"",'Formato 4_Ppto'!AG818,"")</f>
        <v/>
      </c>
      <c r="DN787" s="162" t="str">
        <f>IF('Formato 4_Ppto'!AH818&lt;&gt;"",'Formato 4_Ppto'!AH818,"")</f>
        <v/>
      </c>
      <c r="DO787" s="162" t="str">
        <f>IF('Formato 4_Ppto'!AI818&lt;&gt;"",'Formato 4_Ppto'!AI818,"")</f>
        <v/>
      </c>
      <c r="DP787" s="163" t="str">
        <f>IF('Formato 4_Ppto'!AJ818&lt;&gt;"",'Formato 4_Ppto'!AJ818,"")</f>
        <v/>
      </c>
    </row>
    <row r="788" spans="2:120" x14ac:dyDescent="0.3">
      <c r="B788" s="13" t="str">
        <f>IF(OR(Tabla6[[#This Row],[IDA]]="",Tabla6[[#This Row],[IDT]]="",Tabla6[[#This Row],[IDI]]=""),"",Tabla6[[#This Row],[IDA]]&amp;"."&amp;Tabla6[[#This Row],[IDT]]&amp;"."&amp;Tabla6[[#This Row],[IDI]])</f>
        <v/>
      </c>
      <c r="C788" s="13" t="str">
        <f>IF(Formato_02!$B$14&lt;&gt;"",0,"")</f>
        <v/>
      </c>
      <c r="D788" s="13" t="str">
        <f>IF(Formato_02!$H$9&lt;&gt;"",Formato_02!$H$9,"")</f>
        <v/>
      </c>
      <c r="E788" s="24" t="str">
        <f t="shared" si="96"/>
        <v/>
      </c>
      <c r="F788" s="24" t="str">
        <f>IF(Formato_02!$B$14&lt;&gt;"",Formato_02!$B$14,"")</f>
        <v/>
      </c>
      <c r="G788" s="22" t="str">
        <f>IF('Formato 3_Gantt'!C793&lt;&gt;"",'Formato 3_Gantt'!C793,"")</f>
        <v/>
      </c>
      <c r="H788" s="13" t="str">
        <f>IF('Formato 3_Gantt'!D$8&lt;&gt;"",'Formato 3_Gantt'!D$8,"")</f>
        <v/>
      </c>
      <c r="I788" s="13" t="str">
        <f>IF('Formato 3_Gantt'!E$8&lt;&gt;"",'Formato 3_Gantt'!E$8,"")</f>
        <v/>
      </c>
      <c r="J788" s="13" t="str">
        <f>IF('Formato 3_Gantt'!F$8&lt;&gt;"",'Formato 3_Gantt'!F$8,"")</f>
        <v/>
      </c>
      <c r="K788" s="158" t="str">
        <f>IF('Formato 3_Gantt'!G$8&lt;&gt;"",'Formato 3_Gantt'!G$8,"")</f>
        <v/>
      </c>
      <c r="L788" s="158" t="str">
        <f>IF('Formato 3_Gantt'!H$8&lt;&gt;"",'Formato 3_Gantt'!H$8,"")</f>
        <v/>
      </c>
      <c r="M788" s="13" t="str">
        <f>IF('Formato 3_Gantt'!BL$8&lt;&gt;"",'Formato 3_Gantt'!BL$8,"")</f>
        <v/>
      </c>
      <c r="N788" s="13" t="str">
        <f>IF('Formato 3_Gantt'!BM$8&lt;&gt;"",'Formato 3_Gantt'!BM$8,"")</f>
        <v/>
      </c>
      <c r="O788" s="13" t="str">
        <f>IF('Formato 3_Gantt'!BN$8&lt;&gt;"",'Formato 3_Gantt'!BN$8,"")</f>
        <v/>
      </c>
      <c r="P788" s="13" t="str">
        <f>IF('Formato 3_Gantt'!BO$8&lt;&gt;"",'Formato 3_Gantt'!BO$8,"")</f>
        <v/>
      </c>
      <c r="Q788" s="13" t="str">
        <f>IF('Formato 3_Gantt'!BP$8&lt;&gt;"",'Formato 3_Gantt'!BP$8,"")</f>
        <v/>
      </c>
      <c r="R788" s="13" t="str">
        <f>IF('Formato 3_Gantt'!BQ$8&lt;&gt;"",'Formato 3_Gantt'!BQ$8,"")</f>
        <v/>
      </c>
      <c r="S788" s="13" t="str">
        <f>IF('Formato 3_Gantt'!BR$8&lt;&gt;"",'Formato 3_Gantt'!BR$8,"")</f>
        <v/>
      </c>
      <c r="T788" s="13" t="str">
        <f>IF('Formato 3_Gantt'!BS$8&lt;&gt;"",'Formato 3_Gantt'!BS$8,"")</f>
        <v/>
      </c>
      <c r="U788" s="13" t="str">
        <f>IF('Formato 3_Gantt'!BT$8&lt;&gt;"",'Formato 3_Gantt'!BT$8,"")</f>
        <v/>
      </c>
      <c r="V788" s="13" t="str">
        <f>IF('Formato 3_Gantt'!BU$8&lt;&gt;"",'Formato 3_Gantt'!BU$8,"")</f>
        <v/>
      </c>
      <c r="W788" s="13" t="str">
        <f>IF('Formato 3_Gantt'!BV$8&lt;&gt;"",'Formato 3_Gantt'!BV$8,"")</f>
        <v/>
      </c>
      <c r="X788" s="13" t="str">
        <f>IF('Formato 3_Gantt'!BW$8&lt;&gt;"",'Formato 3_Gantt'!BW$8,"")</f>
        <v/>
      </c>
      <c r="Y788" s="13" t="str">
        <f>IF('Formato 3_Gantt'!BX$8&lt;&gt;"",'Formato 3_Gantt'!BX$8,"")</f>
        <v/>
      </c>
      <c r="Z788" s="162" t="str">
        <f>IF(Formato_02!S$15&lt;&gt;"",Formato_02!S$15,"")</f>
        <v/>
      </c>
      <c r="AA788" s="162" t="str">
        <f>IF(Formato_02!T$15&lt;&gt;"",Formato_02!T$15,"")</f>
        <v/>
      </c>
      <c r="AB788" s="162" t="str">
        <f>IF(Formato_02!U$15&lt;&gt;"",Formato_02!U$15,"")</f>
        <v/>
      </c>
      <c r="AC788" s="162" t="str">
        <f>IF(Formato_02!V$15&lt;&gt;"",Formato_02!V$15,"")</f>
        <v/>
      </c>
      <c r="AD788" s="162" t="str">
        <f>IF(Formato_02!W$15&lt;&gt;"",Formato_02!W$15,"")</f>
        <v/>
      </c>
      <c r="AE788" s="162" t="str">
        <f>IF(Formato_02!X$15&lt;&gt;"",Formato_02!X$15,"")</f>
        <v/>
      </c>
      <c r="AF788" s="162" t="str">
        <f>IF(Formato_02!Y$15&lt;&gt;"",Formato_02!Y$15,"")</f>
        <v/>
      </c>
      <c r="AG788" s="162" t="str">
        <f>IF(Formato_02!Z$15&lt;&gt;"",Formato_02!Z$15,"")</f>
        <v/>
      </c>
      <c r="AH788" s="162" t="str">
        <f>IF(Formato_02!AA$15&lt;&gt;"",Formato_02!AA$15,"")</f>
        <v/>
      </c>
      <c r="AI788" s="162" t="str">
        <f>IF(Formato_02!AB$15&lt;&gt;"",Formato_02!AB$15,"")</f>
        <v/>
      </c>
      <c r="AJ788" s="162" t="str">
        <f>IF(Formato_02!AC$15&lt;&gt;"",Formato_02!AC$15,"")</f>
        <v/>
      </c>
      <c r="AK788" s="162" t="str">
        <f>IF(Formato_02!AD$15&lt;&gt;"",Formato_02!AD$15,"")</f>
        <v/>
      </c>
      <c r="AL788" s="162" t="str">
        <f>IF(Formato_02!$N$14&lt;&gt;"",Formato_02!$N$14,"")</f>
        <v/>
      </c>
      <c r="AM788" s="13" t="str">
        <f>IF(Formato_02!$X$4&lt;&gt;"","AN","")</f>
        <v/>
      </c>
      <c r="AN788" s="24" t="str">
        <f t="shared" si="97"/>
        <v/>
      </c>
      <c r="AO788" s="13" t="str">
        <f>IF(Formato_02!$Y$4&lt;&gt;"","P027","")</f>
        <v/>
      </c>
      <c r="AP788" s="24" t="str">
        <f t="shared" si="98"/>
        <v/>
      </c>
      <c r="AQ788" s="13" t="str">
        <f>IF(Formato_02!$Z$4&lt;&gt;"","PNCVG","")</f>
        <v/>
      </c>
      <c r="AR788" s="24" t="str">
        <f t="shared" si="99"/>
        <v/>
      </c>
      <c r="AS788" s="13" t="str">
        <f>IF(Formato_02!$AA$4&lt;&gt;"","PNFF","")</f>
        <v/>
      </c>
      <c r="AT788" s="24" t="str">
        <f t="shared" si="100"/>
        <v/>
      </c>
      <c r="AU788" s="13" t="str">
        <f>IF(Formato_02!$AB$4&lt;&gt;"","PNPAM","")</f>
        <v/>
      </c>
      <c r="AV788" s="24" t="str">
        <f t="shared" si="101"/>
        <v/>
      </c>
      <c r="AW788" s="13" t="str">
        <f>IF(Formato_02!$AC$4&lt;&gt;"","PNAIA","")</f>
        <v/>
      </c>
      <c r="AX788" s="24" t="str">
        <f t="shared" si="102"/>
        <v/>
      </c>
      <c r="AY788" s="13" t="str">
        <f>IF(Formato_02!$AD$4&lt;&gt;"","PIO","")</f>
        <v/>
      </c>
      <c r="AZ788" s="24" t="str">
        <f t="shared" si="103"/>
        <v/>
      </c>
      <c r="BA788" s="13" t="str">
        <f>IF('Formato 3_Gantt'!B$35&lt;&gt;"",'Formato 3_Gantt'!A$35,"")</f>
        <v/>
      </c>
      <c r="BB788" s="24" t="str">
        <f>IF('Formato 3_Gantt'!B$35&lt;&gt;"",'Formato 3_Gantt'!B$35,"")</f>
        <v/>
      </c>
      <c r="BC788" s="22" t="str">
        <f>IF('Formato 3_Gantt'!C$35&lt;&gt;"",'Formato 3_Gantt'!C$35,"")</f>
        <v/>
      </c>
      <c r="BD788" s="13" t="str">
        <f>IF('Formato 3_Gantt'!D$35&lt;&gt;"",'Formato 3_Gantt'!D$35,"")</f>
        <v/>
      </c>
      <c r="BE788" s="161" t="str">
        <f>IF('Formato 3_Gantt'!E$35&lt;&gt;"",'Formato 3_Gantt'!E$35,"")</f>
        <v/>
      </c>
      <c r="BF788" s="13" t="str">
        <f>IF('Formato 3_Gantt'!F$35&lt;&gt;"",'Formato 3_Gantt'!F$35,"")</f>
        <v/>
      </c>
      <c r="BG788" s="158" t="str">
        <f>IF('Formato 3_Gantt'!G$35&lt;&gt;"",'Formato 3_Gantt'!G$35,"")</f>
        <v/>
      </c>
      <c r="BH788" s="158" t="str">
        <f>IF('Formato 3_Gantt'!H$35&lt;&gt;"",'Formato 3_Gantt'!H$35,"")</f>
        <v/>
      </c>
      <c r="BI788" s="161" t="str">
        <f>IF('Formato 3_Gantt'!BL$35&lt;&gt;"",'Formato 3_Gantt'!BL$35,"")</f>
        <v/>
      </c>
      <c r="BJ788" s="161" t="str">
        <f>IF('Formato 3_Gantt'!BM$35&lt;&gt;"",'Formato 3_Gantt'!BM$35,"")</f>
        <v/>
      </c>
      <c r="BK788" s="161" t="str">
        <f>IF('Formato 3_Gantt'!BN$35&lt;&gt;"",'Formato 3_Gantt'!BN$35,"")</f>
        <v/>
      </c>
      <c r="BL788" s="161" t="str">
        <f>IF('Formato 3_Gantt'!BO$35&lt;&gt;"",'Formato 3_Gantt'!BO$35,"")</f>
        <v/>
      </c>
      <c r="BM788" s="161" t="str">
        <f>IF('Formato 3_Gantt'!BP$35&lt;&gt;"",'Formato 3_Gantt'!BP$35,"")</f>
        <v/>
      </c>
      <c r="BN788" s="161" t="str">
        <f>IF('Formato 3_Gantt'!BQ$35&lt;&gt;"",'Formato 3_Gantt'!BQ$35,"")</f>
        <v/>
      </c>
      <c r="BO788" s="161" t="str">
        <f>IF('Formato 3_Gantt'!BR$35&lt;&gt;"",'Formato 3_Gantt'!BR$35,"")</f>
        <v/>
      </c>
      <c r="BP788" s="161" t="str">
        <f>IF('Formato 3_Gantt'!BS$35&lt;&gt;"",'Formato 3_Gantt'!BS$35,"")</f>
        <v/>
      </c>
      <c r="BQ788" s="161" t="str">
        <f>IF('Formato 3_Gantt'!BT$35&lt;&gt;"",'Formato 3_Gantt'!BT$35,"")</f>
        <v/>
      </c>
      <c r="BR788" s="161" t="str">
        <f>IF('Formato 3_Gantt'!BU$35&lt;&gt;"",'Formato 3_Gantt'!BU$35,"")</f>
        <v/>
      </c>
      <c r="BS788" s="161" t="str">
        <f>IF('Formato 3_Gantt'!BV$35&lt;&gt;"",'Formato 3_Gantt'!BV$35,"")</f>
        <v/>
      </c>
      <c r="BT788" s="161" t="str">
        <f>IF('Formato 3_Gantt'!BW$35&lt;&gt;"",'Formato 3_Gantt'!BW$35,"")</f>
        <v/>
      </c>
      <c r="BU788" s="161" t="str">
        <f>IF('Formato 3_Gantt'!BX$35&lt;&gt;"",'Formato 3_Gantt'!BX$35,"")</f>
        <v/>
      </c>
      <c r="BV788" s="163" t="str">
        <f>IF('Formato 4_Ppto'!I$813&lt;&gt;"",'Formato 4_Ppto'!I$813,"")</f>
        <v/>
      </c>
      <c r="BW788" s="162" t="str">
        <f>IF('Formato 4_Ppto'!X$813&lt;&gt;"",'Formato 4_Ppto'!X$813,"")</f>
        <v/>
      </c>
      <c r="BX788" s="162" t="str">
        <f>IF('Formato 4_Ppto'!Y$813&lt;&gt;"",'Formato 4_Ppto'!Y$813,"")</f>
        <v/>
      </c>
      <c r="BY788" s="162" t="str">
        <f>IF('Formato 4_Ppto'!Z$813&lt;&gt;"",'Formato 4_Ppto'!Z$813,"")</f>
        <v/>
      </c>
      <c r="BZ788" s="162" t="str">
        <f>IF('Formato 4_Ppto'!AA$813&lt;&gt;"",'Formato 4_Ppto'!AA$813,"")</f>
        <v/>
      </c>
      <c r="CA788" s="162" t="str">
        <f>IF('Formato 4_Ppto'!AB$813&lt;&gt;"",'Formato 4_Ppto'!AB$813,"")</f>
        <v/>
      </c>
      <c r="CB788" s="162" t="str">
        <f>IF('Formato 4_Ppto'!AC$813&lt;&gt;"",'Formato 4_Ppto'!AC$813,"")</f>
        <v/>
      </c>
      <c r="CC788" s="162" t="str">
        <f>IF('Formato 4_Ppto'!AD$813&lt;&gt;"",'Formato 4_Ppto'!AD$813,"")</f>
        <v/>
      </c>
      <c r="CD788" s="162" t="str">
        <f>IF('Formato 4_Ppto'!AE$813&lt;&gt;"",'Formato 4_Ppto'!AE$813,"")</f>
        <v/>
      </c>
      <c r="CE788" s="162" t="str">
        <f>IF('Formato 4_Ppto'!AF$813&lt;&gt;"",'Formato 4_Ppto'!AF$813,"")</f>
        <v/>
      </c>
      <c r="CF788" s="162" t="str">
        <f>IF('Formato 4_Ppto'!AG$813&lt;&gt;"",'Formato 4_Ppto'!AG$813,"")</f>
        <v/>
      </c>
      <c r="CG788" s="162" t="str">
        <f>IF('Formato 4_Ppto'!AH$813&lt;&gt;"",'Formato 4_Ppto'!AH$813,"")</f>
        <v/>
      </c>
      <c r="CH788" s="162" t="str">
        <f>IF('Formato 4_Ppto'!AI$813&lt;&gt;"",'Formato 4_Ppto'!AI$813,"")</f>
        <v/>
      </c>
      <c r="CI788" s="163" t="str">
        <f>IF('Formato 4_Ppto'!AJ$813&lt;&gt;"",'Formato 4_Ppto'!AJ$813,"")</f>
        <v/>
      </c>
      <c r="CJ788" s="13" t="str">
        <f>IF('Formato 4_Ppto'!B819&lt;&gt;"",'Formato 4_Ppto'!A819,"")</f>
        <v/>
      </c>
      <c r="CK788" s="24" t="str">
        <f>IF('Formato 4_Ppto'!B819&lt;&gt;"",'Formato 4_Ppto'!B819,"")</f>
        <v/>
      </c>
      <c r="CL788" s="22" t="str">
        <f>IF('Formato 4_Ppto'!C819&lt;&gt;"",'Formato 4_Ppto'!C819,"")</f>
        <v/>
      </c>
      <c r="CM788" s="24" t="str">
        <f>IF('Formato 4_Ppto'!D819&lt;&gt;"",'Formato 4_Ppto'!D819,"")</f>
        <v/>
      </c>
      <c r="CN788" s="161" t="str">
        <f>IF('Formato 4_Ppto'!E819&lt;&gt;"",'Formato 4_Ppto'!E819,"")</f>
        <v/>
      </c>
      <c r="CO788" s="161" t="str">
        <f>IF('Formato 4_Ppto'!G819&lt;&gt;"",'Formato 4_Ppto'!G819,"")</f>
        <v/>
      </c>
      <c r="CP788" s="163" t="str">
        <f>IF('Formato 4_Ppto'!I819&lt;&gt;"",'Formato 4_Ppto'!I819,"")</f>
        <v/>
      </c>
      <c r="CQ788" s="161" t="str">
        <f>IF('Formato 4_Ppto'!K819&lt;&gt;"",'Formato 4_Ppto'!K819,"")</f>
        <v/>
      </c>
      <c r="CR788" s="161" t="str">
        <f>IF('Formato 4_Ppto'!L819&lt;&gt;"",'Formato 4_Ppto'!L819,"")</f>
        <v/>
      </c>
      <c r="CS788" s="161" t="str">
        <f>IF('Formato 4_Ppto'!M819&lt;&gt;"",'Formato 4_Ppto'!M819,"")</f>
        <v/>
      </c>
      <c r="CT788" s="161" t="str">
        <f>IF('Formato 4_Ppto'!N819&lt;&gt;"",'Formato 4_Ppto'!N819,"")</f>
        <v/>
      </c>
      <c r="CU788" s="161" t="str">
        <f>IF('Formato 4_Ppto'!O819&lt;&gt;"",'Formato 4_Ppto'!O819,"")</f>
        <v/>
      </c>
      <c r="CV788" s="161" t="str">
        <f>IF('Formato 4_Ppto'!P819&lt;&gt;"",'Formato 4_Ppto'!P819,"")</f>
        <v/>
      </c>
      <c r="CW788" s="161" t="str">
        <f>IF('Formato 4_Ppto'!Q819&lt;&gt;"",'Formato 4_Ppto'!Q819,"")</f>
        <v/>
      </c>
      <c r="CX788" s="161" t="str">
        <f>IF('Formato 4_Ppto'!R819&lt;&gt;"",'Formato 4_Ppto'!R819,"")</f>
        <v/>
      </c>
      <c r="CY788" s="161" t="str">
        <f>IF('Formato 4_Ppto'!S819&lt;&gt;"",'Formato 4_Ppto'!S819,"")</f>
        <v/>
      </c>
      <c r="CZ788" s="161" t="str">
        <f>IF('Formato 4_Ppto'!T819&lt;&gt;"",'Formato 4_Ppto'!T819,"")</f>
        <v/>
      </c>
      <c r="DA788" s="161" t="str">
        <f>IF('Formato 4_Ppto'!U819&lt;&gt;"",'Formato 4_Ppto'!U819,"")</f>
        <v/>
      </c>
      <c r="DB788" s="161" t="str">
        <f>IF('Formato 4_Ppto'!V819&lt;&gt;"",'Formato 4_Ppto'!V819,"")</f>
        <v/>
      </c>
      <c r="DC788" s="161" t="str">
        <f>IF('Formato 4_Ppto'!W819&lt;&gt;"",'Formato 4_Ppto'!W819,"")</f>
        <v/>
      </c>
      <c r="DD788" s="162" t="str">
        <f>IF('Formato 4_Ppto'!X819&lt;&gt;"",'Formato 4_Ppto'!X819,"")</f>
        <v/>
      </c>
      <c r="DE788" s="162" t="str">
        <f>IF('Formato 4_Ppto'!Y819&lt;&gt;"",'Formato 4_Ppto'!Y819,"")</f>
        <v/>
      </c>
      <c r="DF788" s="162" t="str">
        <f>IF('Formato 4_Ppto'!Z819&lt;&gt;"",'Formato 4_Ppto'!Z819,"")</f>
        <v/>
      </c>
      <c r="DG788" s="162" t="str">
        <f>IF('Formato 4_Ppto'!AA819&lt;&gt;"",'Formato 4_Ppto'!AA819,"")</f>
        <v/>
      </c>
      <c r="DH788" s="162" t="str">
        <f>IF('Formato 4_Ppto'!AB819&lt;&gt;"",'Formato 4_Ppto'!AB819,"")</f>
        <v/>
      </c>
      <c r="DI788" s="162" t="str">
        <f>IF('Formato 4_Ppto'!AC819&lt;&gt;"",'Formato 4_Ppto'!AC819,"")</f>
        <v/>
      </c>
      <c r="DJ788" s="162" t="str">
        <f>IF('Formato 4_Ppto'!AD819&lt;&gt;"",'Formato 4_Ppto'!AD819,"")</f>
        <v/>
      </c>
      <c r="DK788" s="162" t="str">
        <f>IF('Formato 4_Ppto'!AE819&lt;&gt;"",'Formato 4_Ppto'!AE819,"")</f>
        <v/>
      </c>
      <c r="DL788" s="162" t="str">
        <f>IF('Formato 4_Ppto'!AF819&lt;&gt;"",'Formato 4_Ppto'!AF819,"")</f>
        <v/>
      </c>
      <c r="DM788" s="162" t="str">
        <f>IF('Formato 4_Ppto'!AG819&lt;&gt;"",'Formato 4_Ppto'!AG819,"")</f>
        <v/>
      </c>
      <c r="DN788" s="162" t="str">
        <f>IF('Formato 4_Ppto'!AH819&lt;&gt;"",'Formato 4_Ppto'!AH819,"")</f>
        <v/>
      </c>
      <c r="DO788" s="162" t="str">
        <f>IF('Formato 4_Ppto'!AI819&lt;&gt;"",'Formato 4_Ppto'!AI819,"")</f>
        <v/>
      </c>
      <c r="DP788" s="163" t="str">
        <f>IF('Formato 4_Ppto'!AJ819&lt;&gt;"",'Formato 4_Ppto'!AJ819,"")</f>
        <v/>
      </c>
    </row>
    <row r="789" spans="2:120" x14ac:dyDescent="0.3">
      <c r="B789" s="13" t="str">
        <f>IF(OR(Tabla6[[#This Row],[IDA]]="",Tabla6[[#This Row],[IDT]]="",Tabla6[[#This Row],[IDI]]=""),"",Tabla6[[#This Row],[IDA]]&amp;"."&amp;Tabla6[[#This Row],[IDT]]&amp;"."&amp;Tabla6[[#This Row],[IDI]])</f>
        <v/>
      </c>
      <c r="C789" s="13" t="str">
        <f>IF(Formato_02!$B$14&lt;&gt;"",0,"")</f>
        <v/>
      </c>
      <c r="D789" s="13" t="str">
        <f>IF(Formato_02!$H$9&lt;&gt;"",Formato_02!$H$9,"")</f>
        <v/>
      </c>
      <c r="E789" s="24" t="str">
        <f t="shared" si="96"/>
        <v/>
      </c>
      <c r="F789" s="24" t="str">
        <f>IF(Formato_02!$B$14&lt;&gt;"",Formato_02!$B$14,"")</f>
        <v/>
      </c>
      <c r="G789" s="22" t="str">
        <f>IF('Formato 3_Gantt'!C794&lt;&gt;"",'Formato 3_Gantt'!C794,"")</f>
        <v/>
      </c>
      <c r="H789" s="13" t="str">
        <f>IF('Formato 3_Gantt'!D$8&lt;&gt;"",'Formato 3_Gantt'!D$8,"")</f>
        <v/>
      </c>
      <c r="I789" s="13" t="str">
        <f>IF('Formato 3_Gantt'!E$8&lt;&gt;"",'Formato 3_Gantt'!E$8,"")</f>
        <v/>
      </c>
      <c r="J789" s="13" t="str">
        <f>IF('Formato 3_Gantt'!F$8&lt;&gt;"",'Formato 3_Gantt'!F$8,"")</f>
        <v/>
      </c>
      <c r="K789" s="158" t="str">
        <f>IF('Formato 3_Gantt'!G$8&lt;&gt;"",'Formato 3_Gantt'!G$8,"")</f>
        <v/>
      </c>
      <c r="L789" s="158" t="str">
        <f>IF('Formato 3_Gantt'!H$8&lt;&gt;"",'Formato 3_Gantt'!H$8,"")</f>
        <v/>
      </c>
      <c r="M789" s="13" t="str">
        <f>IF('Formato 3_Gantt'!BL$8&lt;&gt;"",'Formato 3_Gantt'!BL$8,"")</f>
        <v/>
      </c>
      <c r="N789" s="13" t="str">
        <f>IF('Formato 3_Gantt'!BM$8&lt;&gt;"",'Formato 3_Gantt'!BM$8,"")</f>
        <v/>
      </c>
      <c r="O789" s="13" t="str">
        <f>IF('Formato 3_Gantt'!BN$8&lt;&gt;"",'Formato 3_Gantt'!BN$8,"")</f>
        <v/>
      </c>
      <c r="P789" s="13" t="str">
        <f>IF('Formato 3_Gantt'!BO$8&lt;&gt;"",'Formato 3_Gantt'!BO$8,"")</f>
        <v/>
      </c>
      <c r="Q789" s="13" t="str">
        <f>IF('Formato 3_Gantt'!BP$8&lt;&gt;"",'Formato 3_Gantt'!BP$8,"")</f>
        <v/>
      </c>
      <c r="R789" s="13" t="str">
        <f>IF('Formato 3_Gantt'!BQ$8&lt;&gt;"",'Formato 3_Gantt'!BQ$8,"")</f>
        <v/>
      </c>
      <c r="S789" s="13" t="str">
        <f>IF('Formato 3_Gantt'!BR$8&lt;&gt;"",'Formato 3_Gantt'!BR$8,"")</f>
        <v/>
      </c>
      <c r="T789" s="13" t="str">
        <f>IF('Formato 3_Gantt'!BS$8&lt;&gt;"",'Formato 3_Gantt'!BS$8,"")</f>
        <v/>
      </c>
      <c r="U789" s="13" t="str">
        <f>IF('Formato 3_Gantt'!BT$8&lt;&gt;"",'Formato 3_Gantt'!BT$8,"")</f>
        <v/>
      </c>
      <c r="V789" s="13" t="str">
        <f>IF('Formato 3_Gantt'!BU$8&lt;&gt;"",'Formato 3_Gantt'!BU$8,"")</f>
        <v/>
      </c>
      <c r="W789" s="13" t="str">
        <f>IF('Formato 3_Gantt'!BV$8&lt;&gt;"",'Formato 3_Gantt'!BV$8,"")</f>
        <v/>
      </c>
      <c r="X789" s="13" t="str">
        <f>IF('Formato 3_Gantt'!BW$8&lt;&gt;"",'Formato 3_Gantt'!BW$8,"")</f>
        <v/>
      </c>
      <c r="Y789" s="13" t="str">
        <f>IF('Formato 3_Gantt'!BX$8&lt;&gt;"",'Formato 3_Gantt'!BX$8,"")</f>
        <v/>
      </c>
      <c r="Z789" s="162" t="str">
        <f>IF(Formato_02!S$15&lt;&gt;"",Formato_02!S$15,"")</f>
        <v/>
      </c>
      <c r="AA789" s="162" t="str">
        <f>IF(Formato_02!T$15&lt;&gt;"",Formato_02!T$15,"")</f>
        <v/>
      </c>
      <c r="AB789" s="162" t="str">
        <f>IF(Formato_02!U$15&lt;&gt;"",Formato_02!U$15,"")</f>
        <v/>
      </c>
      <c r="AC789" s="162" t="str">
        <f>IF(Formato_02!V$15&lt;&gt;"",Formato_02!V$15,"")</f>
        <v/>
      </c>
      <c r="AD789" s="162" t="str">
        <f>IF(Formato_02!W$15&lt;&gt;"",Formato_02!W$15,"")</f>
        <v/>
      </c>
      <c r="AE789" s="162" t="str">
        <f>IF(Formato_02!X$15&lt;&gt;"",Formato_02!X$15,"")</f>
        <v/>
      </c>
      <c r="AF789" s="162" t="str">
        <f>IF(Formato_02!Y$15&lt;&gt;"",Formato_02!Y$15,"")</f>
        <v/>
      </c>
      <c r="AG789" s="162" t="str">
        <f>IF(Formato_02!Z$15&lt;&gt;"",Formato_02!Z$15,"")</f>
        <v/>
      </c>
      <c r="AH789" s="162" t="str">
        <f>IF(Formato_02!AA$15&lt;&gt;"",Formato_02!AA$15,"")</f>
        <v/>
      </c>
      <c r="AI789" s="162" t="str">
        <f>IF(Formato_02!AB$15&lt;&gt;"",Formato_02!AB$15,"")</f>
        <v/>
      </c>
      <c r="AJ789" s="162" t="str">
        <f>IF(Formato_02!AC$15&lt;&gt;"",Formato_02!AC$15,"")</f>
        <v/>
      </c>
      <c r="AK789" s="162" t="str">
        <f>IF(Formato_02!AD$15&lt;&gt;"",Formato_02!AD$15,"")</f>
        <v/>
      </c>
      <c r="AL789" s="162" t="str">
        <f>IF(Formato_02!$N$14&lt;&gt;"",Formato_02!$N$14,"")</f>
        <v/>
      </c>
      <c r="AM789" s="13" t="str">
        <f>IF(Formato_02!$X$4&lt;&gt;"","AN","")</f>
        <v/>
      </c>
      <c r="AN789" s="24" t="str">
        <f t="shared" si="97"/>
        <v/>
      </c>
      <c r="AO789" s="13" t="str">
        <f>IF(Formato_02!$Y$4&lt;&gt;"","P027","")</f>
        <v/>
      </c>
      <c r="AP789" s="24" t="str">
        <f t="shared" si="98"/>
        <v/>
      </c>
      <c r="AQ789" s="13" t="str">
        <f>IF(Formato_02!$Z$4&lt;&gt;"","PNCVG","")</f>
        <v/>
      </c>
      <c r="AR789" s="24" t="str">
        <f t="shared" si="99"/>
        <v/>
      </c>
      <c r="AS789" s="13" t="str">
        <f>IF(Formato_02!$AA$4&lt;&gt;"","PNFF","")</f>
        <v/>
      </c>
      <c r="AT789" s="24" t="str">
        <f t="shared" si="100"/>
        <v/>
      </c>
      <c r="AU789" s="13" t="str">
        <f>IF(Formato_02!$AB$4&lt;&gt;"","PNPAM","")</f>
        <v/>
      </c>
      <c r="AV789" s="24" t="str">
        <f t="shared" si="101"/>
        <v/>
      </c>
      <c r="AW789" s="13" t="str">
        <f>IF(Formato_02!$AC$4&lt;&gt;"","PNAIA","")</f>
        <v/>
      </c>
      <c r="AX789" s="24" t="str">
        <f t="shared" si="102"/>
        <v/>
      </c>
      <c r="AY789" s="13" t="str">
        <f>IF(Formato_02!$AD$4&lt;&gt;"","PIO","")</f>
        <v/>
      </c>
      <c r="AZ789" s="24" t="str">
        <f t="shared" si="103"/>
        <v/>
      </c>
      <c r="BA789" s="13" t="str">
        <f>IF('Formato 3_Gantt'!B$35&lt;&gt;"",'Formato 3_Gantt'!A$35,"")</f>
        <v/>
      </c>
      <c r="BB789" s="24" t="str">
        <f>IF('Formato 3_Gantt'!B$35&lt;&gt;"",'Formato 3_Gantt'!B$35,"")</f>
        <v/>
      </c>
      <c r="BC789" s="22" t="str">
        <f>IF('Formato 3_Gantt'!C$35&lt;&gt;"",'Formato 3_Gantt'!C$35,"")</f>
        <v/>
      </c>
      <c r="BD789" s="13" t="str">
        <f>IF('Formato 3_Gantt'!D$35&lt;&gt;"",'Formato 3_Gantt'!D$35,"")</f>
        <v/>
      </c>
      <c r="BE789" s="161" t="str">
        <f>IF('Formato 3_Gantt'!E$35&lt;&gt;"",'Formato 3_Gantt'!E$35,"")</f>
        <v/>
      </c>
      <c r="BF789" s="13" t="str">
        <f>IF('Formato 3_Gantt'!F$35&lt;&gt;"",'Formato 3_Gantt'!F$35,"")</f>
        <v/>
      </c>
      <c r="BG789" s="158" t="str">
        <f>IF('Formato 3_Gantt'!G$35&lt;&gt;"",'Formato 3_Gantt'!G$35,"")</f>
        <v/>
      </c>
      <c r="BH789" s="158" t="str">
        <f>IF('Formato 3_Gantt'!H$35&lt;&gt;"",'Formato 3_Gantt'!H$35,"")</f>
        <v/>
      </c>
      <c r="BI789" s="161" t="str">
        <f>IF('Formato 3_Gantt'!BL$35&lt;&gt;"",'Formato 3_Gantt'!BL$35,"")</f>
        <v/>
      </c>
      <c r="BJ789" s="161" t="str">
        <f>IF('Formato 3_Gantt'!BM$35&lt;&gt;"",'Formato 3_Gantt'!BM$35,"")</f>
        <v/>
      </c>
      <c r="BK789" s="161" t="str">
        <f>IF('Formato 3_Gantt'!BN$35&lt;&gt;"",'Formato 3_Gantt'!BN$35,"")</f>
        <v/>
      </c>
      <c r="BL789" s="161" t="str">
        <f>IF('Formato 3_Gantt'!BO$35&lt;&gt;"",'Formato 3_Gantt'!BO$35,"")</f>
        <v/>
      </c>
      <c r="BM789" s="161" t="str">
        <f>IF('Formato 3_Gantt'!BP$35&lt;&gt;"",'Formato 3_Gantt'!BP$35,"")</f>
        <v/>
      </c>
      <c r="BN789" s="161" t="str">
        <f>IF('Formato 3_Gantt'!BQ$35&lt;&gt;"",'Formato 3_Gantt'!BQ$35,"")</f>
        <v/>
      </c>
      <c r="BO789" s="161" t="str">
        <f>IF('Formato 3_Gantt'!BR$35&lt;&gt;"",'Formato 3_Gantt'!BR$35,"")</f>
        <v/>
      </c>
      <c r="BP789" s="161" t="str">
        <f>IF('Formato 3_Gantt'!BS$35&lt;&gt;"",'Formato 3_Gantt'!BS$35,"")</f>
        <v/>
      </c>
      <c r="BQ789" s="161" t="str">
        <f>IF('Formato 3_Gantt'!BT$35&lt;&gt;"",'Formato 3_Gantt'!BT$35,"")</f>
        <v/>
      </c>
      <c r="BR789" s="161" t="str">
        <f>IF('Formato 3_Gantt'!BU$35&lt;&gt;"",'Formato 3_Gantt'!BU$35,"")</f>
        <v/>
      </c>
      <c r="BS789" s="161" t="str">
        <f>IF('Formato 3_Gantt'!BV$35&lt;&gt;"",'Formato 3_Gantt'!BV$35,"")</f>
        <v/>
      </c>
      <c r="BT789" s="161" t="str">
        <f>IF('Formato 3_Gantt'!BW$35&lt;&gt;"",'Formato 3_Gantt'!BW$35,"")</f>
        <v/>
      </c>
      <c r="BU789" s="161" t="str">
        <f>IF('Formato 3_Gantt'!BX$35&lt;&gt;"",'Formato 3_Gantt'!BX$35,"")</f>
        <v/>
      </c>
      <c r="BV789" s="163" t="str">
        <f>IF('Formato 4_Ppto'!I$813&lt;&gt;"",'Formato 4_Ppto'!I$813,"")</f>
        <v/>
      </c>
      <c r="BW789" s="162" t="str">
        <f>IF('Formato 4_Ppto'!X$813&lt;&gt;"",'Formato 4_Ppto'!X$813,"")</f>
        <v/>
      </c>
      <c r="BX789" s="162" t="str">
        <f>IF('Formato 4_Ppto'!Y$813&lt;&gt;"",'Formato 4_Ppto'!Y$813,"")</f>
        <v/>
      </c>
      <c r="BY789" s="162" t="str">
        <f>IF('Formato 4_Ppto'!Z$813&lt;&gt;"",'Formato 4_Ppto'!Z$813,"")</f>
        <v/>
      </c>
      <c r="BZ789" s="162" t="str">
        <f>IF('Formato 4_Ppto'!AA$813&lt;&gt;"",'Formato 4_Ppto'!AA$813,"")</f>
        <v/>
      </c>
      <c r="CA789" s="162" t="str">
        <f>IF('Formato 4_Ppto'!AB$813&lt;&gt;"",'Formato 4_Ppto'!AB$813,"")</f>
        <v/>
      </c>
      <c r="CB789" s="162" t="str">
        <f>IF('Formato 4_Ppto'!AC$813&lt;&gt;"",'Formato 4_Ppto'!AC$813,"")</f>
        <v/>
      </c>
      <c r="CC789" s="162" t="str">
        <f>IF('Formato 4_Ppto'!AD$813&lt;&gt;"",'Formato 4_Ppto'!AD$813,"")</f>
        <v/>
      </c>
      <c r="CD789" s="162" t="str">
        <f>IF('Formato 4_Ppto'!AE$813&lt;&gt;"",'Formato 4_Ppto'!AE$813,"")</f>
        <v/>
      </c>
      <c r="CE789" s="162" t="str">
        <f>IF('Formato 4_Ppto'!AF$813&lt;&gt;"",'Formato 4_Ppto'!AF$813,"")</f>
        <v/>
      </c>
      <c r="CF789" s="162" t="str">
        <f>IF('Formato 4_Ppto'!AG$813&lt;&gt;"",'Formato 4_Ppto'!AG$813,"")</f>
        <v/>
      </c>
      <c r="CG789" s="162" t="str">
        <f>IF('Formato 4_Ppto'!AH$813&lt;&gt;"",'Formato 4_Ppto'!AH$813,"")</f>
        <v/>
      </c>
      <c r="CH789" s="162" t="str">
        <f>IF('Formato 4_Ppto'!AI$813&lt;&gt;"",'Formato 4_Ppto'!AI$813,"")</f>
        <v/>
      </c>
      <c r="CI789" s="163" t="str">
        <f>IF('Formato 4_Ppto'!AJ$813&lt;&gt;"",'Formato 4_Ppto'!AJ$813,"")</f>
        <v/>
      </c>
      <c r="CJ789" s="13" t="str">
        <f>IF('Formato 4_Ppto'!B820&lt;&gt;"",'Formato 4_Ppto'!A820,"")</f>
        <v/>
      </c>
      <c r="CK789" s="24" t="str">
        <f>IF('Formato 4_Ppto'!B820&lt;&gt;"",'Formato 4_Ppto'!B820,"")</f>
        <v/>
      </c>
      <c r="CL789" s="22" t="str">
        <f>IF('Formato 4_Ppto'!C820&lt;&gt;"",'Formato 4_Ppto'!C820,"")</f>
        <v/>
      </c>
      <c r="CM789" s="24" t="str">
        <f>IF('Formato 4_Ppto'!D820&lt;&gt;"",'Formato 4_Ppto'!D820,"")</f>
        <v/>
      </c>
      <c r="CN789" s="161" t="str">
        <f>IF('Formato 4_Ppto'!E820&lt;&gt;"",'Formato 4_Ppto'!E820,"")</f>
        <v/>
      </c>
      <c r="CO789" s="161" t="str">
        <f>IF('Formato 4_Ppto'!G820&lt;&gt;"",'Formato 4_Ppto'!G820,"")</f>
        <v/>
      </c>
      <c r="CP789" s="163" t="str">
        <f>IF('Formato 4_Ppto'!I820&lt;&gt;"",'Formato 4_Ppto'!I820,"")</f>
        <v/>
      </c>
      <c r="CQ789" s="161" t="str">
        <f>IF('Formato 4_Ppto'!K820&lt;&gt;"",'Formato 4_Ppto'!K820,"")</f>
        <v/>
      </c>
      <c r="CR789" s="161" t="str">
        <f>IF('Formato 4_Ppto'!L820&lt;&gt;"",'Formato 4_Ppto'!L820,"")</f>
        <v/>
      </c>
      <c r="CS789" s="161" t="str">
        <f>IF('Formato 4_Ppto'!M820&lt;&gt;"",'Formato 4_Ppto'!M820,"")</f>
        <v/>
      </c>
      <c r="CT789" s="161" t="str">
        <f>IF('Formato 4_Ppto'!N820&lt;&gt;"",'Formato 4_Ppto'!N820,"")</f>
        <v/>
      </c>
      <c r="CU789" s="161" t="str">
        <f>IF('Formato 4_Ppto'!O820&lt;&gt;"",'Formato 4_Ppto'!O820,"")</f>
        <v/>
      </c>
      <c r="CV789" s="161" t="str">
        <f>IF('Formato 4_Ppto'!P820&lt;&gt;"",'Formato 4_Ppto'!P820,"")</f>
        <v/>
      </c>
      <c r="CW789" s="161" t="str">
        <f>IF('Formato 4_Ppto'!Q820&lt;&gt;"",'Formato 4_Ppto'!Q820,"")</f>
        <v/>
      </c>
      <c r="CX789" s="161" t="str">
        <f>IF('Formato 4_Ppto'!R820&lt;&gt;"",'Formato 4_Ppto'!R820,"")</f>
        <v/>
      </c>
      <c r="CY789" s="161" t="str">
        <f>IF('Formato 4_Ppto'!S820&lt;&gt;"",'Formato 4_Ppto'!S820,"")</f>
        <v/>
      </c>
      <c r="CZ789" s="161" t="str">
        <f>IF('Formato 4_Ppto'!T820&lt;&gt;"",'Formato 4_Ppto'!T820,"")</f>
        <v/>
      </c>
      <c r="DA789" s="161" t="str">
        <f>IF('Formato 4_Ppto'!U820&lt;&gt;"",'Formato 4_Ppto'!U820,"")</f>
        <v/>
      </c>
      <c r="DB789" s="161" t="str">
        <f>IF('Formato 4_Ppto'!V820&lt;&gt;"",'Formato 4_Ppto'!V820,"")</f>
        <v/>
      </c>
      <c r="DC789" s="161" t="str">
        <f>IF('Formato 4_Ppto'!W820&lt;&gt;"",'Formato 4_Ppto'!W820,"")</f>
        <v/>
      </c>
      <c r="DD789" s="162" t="str">
        <f>IF('Formato 4_Ppto'!X820&lt;&gt;"",'Formato 4_Ppto'!X820,"")</f>
        <v/>
      </c>
      <c r="DE789" s="162" t="str">
        <f>IF('Formato 4_Ppto'!Y820&lt;&gt;"",'Formato 4_Ppto'!Y820,"")</f>
        <v/>
      </c>
      <c r="DF789" s="162" t="str">
        <f>IF('Formato 4_Ppto'!Z820&lt;&gt;"",'Formato 4_Ppto'!Z820,"")</f>
        <v/>
      </c>
      <c r="DG789" s="162" t="str">
        <f>IF('Formato 4_Ppto'!AA820&lt;&gt;"",'Formato 4_Ppto'!AA820,"")</f>
        <v/>
      </c>
      <c r="DH789" s="162" t="str">
        <f>IF('Formato 4_Ppto'!AB820&lt;&gt;"",'Formato 4_Ppto'!AB820,"")</f>
        <v/>
      </c>
      <c r="DI789" s="162" t="str">
        <f>IF('Formato 4_Ppto'!AC820&lt;&gt;"",'Formato 4_Ppto'!AC820,"")</f>
        <v/>
      </c>
      <c r="DJ789" s="162" t="str">
        <f>IF('Formato 4_Ppto'!AD820&lt;&gt;"",'Formato 4_Ppto'!AD820,"")</f>
        <v/>
      </c>
      <c r="DK789" s="162" t="str">
        <f>IF('Formato 4_Ppto'!AE820&lt;&gt;"",'Formato 4_Ppto'!AE820,"")</f>
        <v/>
      </c>
      <c r="DL789" s="162" t="str">
        <f>IF('Formato 4_Ppto'!AF820&lt;&gt;"",'Formato 4_Ppto'!AF820,"")</f>
        <v/>
      </c>
      <c r="DM789" s="162" t="str">
        <f>IF('Formato 4_Ppto'!AG820&lt;&gt;"",'Formato 4_Ppto'!AG820,"")</f>
        <v/>
      </c>
      <c r="DN789" s="162" t="str">
        <f>IF('Formato 4_Ppto'!AH820&lt;&gt;"",'Formato 4_Ppto'!AH820,"")</f>
        <v/>
      </c>
      <c r="DO789" s="162" t="str">
        <f>IF('Formato 4_Ppto'!AI820&lt;&gt;"",'Formato 4_Ppto'!AI820,"")</f>
        <v/>
      </c>
      <c r="DP789" s="163" t="str">
        <f>IF('Formato 4_Ppto'!AJ820&lt;&gt;"",'Formato 4_Ppto'!AJ820,"")</f>
        <v/>
      </c>
    </row>
    <row r="790" spans="2:120" x14ac:dyDescent="0.3">
      <c r="B790" s="13" t="str">
        <f>IF(OR(Tabla6[[#This Row],[IDA]]="",Tabla6[[#This Row],[IDT]]="",Tabla6[[#This Row],[IDI]]=""),"",Tabla6[[#This Row],[IDA]]&amp;"."&amp;Tabla6[[#This Row],[IDT]]&amp;"."&amp;Tabla6[[#This Row],[IDI]])</f>
        <v/>
      </c>
      <c r="C790" s="13" t="str">
        <f>IF(Formato_02!$B$14&lt;&gt;"",0,"")</f>
        <v/>
      </c>
      <c r="D790" s="13" t="str">
        <f>IF(Formato_02!$H$9&lt;&gt;"",Formato_02!$H$9,"")</f>
        <v/>
      </c>
      <c r="E790" s="24" t="str">
        <f t="shared" si="96"/>
        <v/>
      </c>
      <c r="F790" s="24" t="str">
        <f>IF(Formato_02!$B$14&lt;&gt;"",Formato_02!$B$14,"")</f>
        <v/>
      </c>
      <c r="G790" s="22" t="str">
        <f>IF('Formato 3_Gantt'!C795&lt;&gt;"",'Formato 3_Gantt'!C795,"")</f>
        <v/>
      </c>
      <c r="H790" s="13" t="str">
        <f>IF('Formato 3_Gantt'!D$8&lt;&gt;"",'Formato 3_Gantt'!D$8,"")</f>
        <v/>
      </c>
      <c r="I790" s="13" t="str">
        <f>IF('Formato 3_Gantt'!E$8&lt;&gt;"",'Formato 3_Gantt'!E$8,"")</f>
        <v/>
      </c>
      <c r="J790" s="13" t="str">
        <f>IF('Formato 3_Gantt'!F$8&lt;&gt;"",'Formato 3_Gantt'!F$8,"")</f>
        <v/>
      </c>
      <c r="K790" s="158" t="str">
        <f>IF('Formato 3_Gantt'!G$8&lt;&gt;"",'Formato 3_Gantt'!G$8,"")</f>
        <v/>
      </c>
      <c r="L790" s="158" t="str">
        <f>IF('Formato 3_Gantt'!H$8&lt;&gt;"",'Formato 3_Gantt'!H$8,"")</f>
        <v/>
      </c>
      <c r="M790" s="13" t="str">
        <f>IF('Formato 3_Gantt'!BL$8&lt;&gt;"",'Formato 3_Gantt'!BL$8,"")</f>
        <v/>
      </c>
      <c r="N790" s="13" t="str">
        <f>IF('Formato 3_Gantt'!BM$8&lt;&gt;"",'Formato 3_Gantt'!BM$8,"")</f>
        <v/>
      </c>
      <c r="O790" s="13" t="str">
        <f>IF('Formato 3_Gantt'!BN$8&lt;&gt;"",'Formato 3_Gantt'!BN$8,"")</f>
        <v/>
      </c>
      <c r="P790" s="13" t="str">
        <f>IF('Formato 3_Gantt'!BO$8&lt;&gt;"",'Formato 3_Gantt'!BO$8,"")</f>
        <v/>
      </c>
      <c r="Q790" s="13" t="str">
        <f>IF('Formato 3_Gantt'!BP$8&lt;&gt;"",'Formato 3_Gantt'!BP$8,"")</f>
        <v/>
      </c>
      <c r="R790" s="13" t="str">
        <f>IF('Formato 3_Gantt'!BQ$8&lt;&gt;"",'Formato 3_Gantt'!BQ$8,"")</f>
        <v/>
      </c>
      <c r="S790" s="13" t="str">
        <f>IF('Formato 3_Gantt'!BR$8&lt;&gt;"",'Formato 3_Gantt'!BR$8,"")</f>
        <v/>
      </c>
      <c r="T790" s="13" t="str">
        <f>IF('Formato 3_Gantt'!BS$8&lt;&gt;"",'Formato 3_Gantt'!BS$8,"")</f>
        <v/>
      </c>
      <c r="U790" s="13" t="str">
        <f>IF('Formato 3_Gantt'!BT$8&lt;&gt;"",'Formato 3_Gantt'!BT$8,"")</f>
        <v/>
      </c>
      <c r="V790" s="13" t="str">
        <f>IF('Formato 3_Gantt'!BU$8&lt;&gt;"",'Formato 3_Gantt'!BU$8,"")</f>
        <v/>
      </c>
      <c r="W790" s="13" t="str">
        <f>IF('Formato 3_Gantt'!BV$8&lt;&gt;"",'Formato 3_Gantt'!BV$8,"")</f>
        <v/>
      </c>
      <c r="X790" s="13" t="str">
        <f>IF('Formato 3_Gantt'!BW$8&lt;&gt;"",'Formato 3_Gantt'!BW$8,"")</f>
        <v/>
      </c>
      <c r="Y790" s="13" t="str">
        <f>IF('Formato 3_Gantt'!BX$8&lt;&gt;"",'Formato 3_Gantt'!BX$8,"")</f>
        <v/>
      </c>
      <c r="Z790" s="162" t="str">
        <f>IF(Formato_02!S$15&lt;&gt;"",Formato_02!S$15,"")</f>
        <v/>
      </c>
      <c r="AA790" s="162" t="str">
        <f>IF(Formato_02!T$15&lt;&gt;"",Formato_02!T$15,"")</f>
        <v/>
      </c>
      <c r="AB790" s="162" t="str">
        <f>IF(Formato_02!U$15&lt;&gt;"",Formato_02!U$15,"")</f>
        <v/>
      </c>
      <c r="AC790" s="162" t="str">
        <f>IF(Formato_02!V$15&lt;&gt;"",Formato_02!V$15,"")</f>
        <v/>
      </c>
      <c r="AD790" s="162" t="str">
        <f>IF(Formato_02!W$15&lt;&gt;"",Formato_02!W$15,"")</f>
        <v/>
      </c>
      <c r="AE790" s="162" t="str">
        <f>IF(Formato_02!X$15&lt;&gt;"",Formato_02!X$15,"")</f>
        <v/>
      </c>
      <c r="AF790" s="162" t="str">
        <f>IF(Formato_02!Y$15&lt;&gt;"",Formato_02!Y$15,"")</f>
        <v/>
      </c>
      <c r="AG790" s="162" t="str">
        <f>IF(Formato_02!Z$15&lt;&gt;"",Formato_02!Z$15,"")</f>
        <v/>
      </c>
      <c r="AH790" s="162" t="str">
        <f>IF(Formato_02!AA$15&lt;&gt;"",Formato_02!AA$15,"")</f>
        <v/>
      </c>
      <c r="AI790" s="162" t="str">
        <f>IF(Formato_02!AB$15&lt;&gt;"",Formato_02!AB$15,"")</f>
        <v/>
      </c>
      <c r="AJ790" s="162" t="str">
        <f>IF(Formato_02!AC$15&lt;&gt;"",Formato_02!AC$15,"")</f>
        <v/>
      </c>
      <c r="AK790" s="162" t="str">
        <f>IF(Formato_02!AD$15&lt;&gt;"",Formato_02!AD$15,"")</f>
        <v/>
      </c>
      <c r="AL790" s="162" t="str">
        <f>IF(Formato_02!$N$14&lt;&gt;"",Formato_02!$N$14,"")</f>
        <v/>
      </c>
      <c r="AM790" s="13" t="str">
        <f>IF(Formato_02!$X$4&lt;&gt;"","AN","")</f>
        <v/>
      </c>
      <c r="AN790" s="24" t="str">
        <f t="shared" si="97"/>
        <v/>
      </c>
      <c r="AO790" s="13" t="str">
        <f>IF(Formato_02!$Y$4&lt;&gt;"","P027","")</f>
        <v/>
      </c>
      <c r="AP790" s="24" t="str">
        <f t="shared" si="98"/>
        <v/>
      </c>
      <c r="AQ790" s="13" t="str">
        <f>IF(Formato_02!$Z$4&lt;&gt;"","PNCVG","")</f>
        <v/>
      </c>
      <c r="AR790" s="24" t="str">
        <f t="shared" si="99"/>
        <v/>
      </c>
      <c r="AS790" s="13" t="str">
        <f>IF(Formato_02!$AA$4&lt;&gt;"","PNFF","")</f>
        <v/>
      </c>
      <c r="AT790" s="24" t="str">
        <f t="shared" si="100"/>
        <v/>
      </c>
      <c r="AU790" s="13" t="str">
        <f>IF(Formato_02!$AB$4&lt;&gt;"","PNPAM","")</f>
        <v/>
      </c>
      <c r="AV790" s="24" t="str">
        <f t="shared" si="101"/>
        <v/>
      </c>
      <c r="AW790" s="13" t="str">
        <f>IF(Formato_02!$AC$4&lt;&gt;"","PNAIA","")</f>
        <v/>
      </c>
      <c r="AX790" s="24" t="str">
        <f t="shared" si="102"/>
        <v/>
      </c>
      <c r="AY790" s="13" t="str">
        <f>IF(Formato_02!$AD$4&lt;&gt;"","PIO","")</f>
        <v/>
      </c>
      <c r="AZ790" s="24" t="str">
        <f t="shared" si="103"/>
        <v/>
      </c>
      <c r="BA790" s="13" t="str">
        <f>IF('Formato 3_Gantt'!B$35&lt;&gt;"",'Formato 3_Gantt'!A$35,"")</f>
        <v/>
      </c>
      <c r="BB790" s="24" t="str">
        <f>IF('Formato 3_Gantt'!B$35&lt;&gt;"",'Formato 3_Gantt'!B$35,"")</f>
        <v/>
      </c>
      <c r="BC790" s="22" t="str">
        <f>IF('Formato 3_Gantt'!C$35&lt;&gt;"",'Formato 3_Gantt'!C$35,"")</f>
        <v/>
      </c>
      <c r="BD790" s="13" t="str">
        <f>IF('Formato 3_Gantt'!D$35&lt;&gt;"",'Formato 3_Gantt'!D$35,"")</f>
        <v/>
      </c>
      <c r="BE790" s="161" t="str">
        <f>IF('Formato 3_Gantt'!E$35&lt;&gt;"",'Formato 3_Gantt'!E$35,"")</f>
        <v/>
      </c>
      <c r="BF790" s="13" t="str">
        <f>IF('Formato 3_Gantt'!F$35&lt;&gt;"",'Formato 3_Gantt'!F$35,"")</f>
        <v/>
      </c>
      <c r="BG790" s="158" t="str">
        <f>IF('Formato 3_Gantt'!G$35&lt;&gt;"",'Formato 3_Gantt'!G$35,"")</f>
        <v/>
      </c>
      <c r="BH790" s="158" t="str">
        <f>IF('Formato 3_Gantt'!H$35&lt;&gt;"",'Formato 3_Gantt'!H$35,"")</f>
        <v/>
      </c>
      <c r="BI790" s="161" t="str">
        <f>IF('Formato 3_Gantt'!BL$35&lt;&gt;"",'Formato 3_Gantt'!BL$35,"")</f>
        <v/>
      </c>
      <c r="BJ790" s="161" t="str">
        <f>IF('Formato 3_Gantt'!BM$35&lt;&gt;"",'Formato 3_Gantt'!BM$35,"")</f>
        <v/>
      </c>
      <c r="BK790" s="161" t="str">
        <f>IF('Formato 3_Gantt'!BN$35&lt;&gt;"",'Formato 3_Gantt'!BN$35,"")</f>
        <v/>
      </c>
      <c r="BL790" s="161" t="str">
        <f>IF('Formato 3_Gantt'!BO$35&lt;&gt;"",'Formato 3_Gantt'!BO$35,"")</f>
        <v/>
      </c>
      <c r="BM790" s="161" t="str">
        <f>IF('Formato 3_Gantt'!BP$35&lt;&gt;"",'Formato 3_Gantt'!BP$35,"")</f>
        <v/>
      </c>
      <c r="BN790" s="161" t="str">
        <f>IF('Formato 3_Gantt'!BQ$35&lt;&gt;"",'Formato 3_Gantt'!BQ$35,"")</f>
        <v/>
      </c>
      <c r="BO790" s="161" t="str">
        <f>IF('Formato 3_Gantt'!BR$35&lt;&gt;"",'Formato 3_Gantt'!BR$35,"")</f>
        <v/>
      </c>
      <c r="BP790" s="161" t="str">
        <f>IF('Formato 3_Gantt'!BS$35&lt;&gt;"",'Formato 3_Gantt'!BS$35,"")</f>
        <v/>
      </c>
      <c r="BQ790" s="161" t="str">
        <f>IF('Formato 3_Gantt'!BT$35&lt;&gt;"",'Formato 3_Gantt'!BT$35,"")</f>
        <v/>
      </c>
      <c r="BR790" s="161" t="str">
        <f>IF('Formato 3_Gantt'!BU$35&lt;&gt;"",'Formato 3_Gantt'!BU$35,"")</f>
        <v/>
      </c>
      <c r="BS790" s="161" t="str">
        <f>IF('Formato 3_Gantt'!BV$35&lt;&gt;"",'Formato 3_Gantt'!BV$35,"")</f>
        <v/>
      </c>
      <c r="BT790" s="161" t="str">
        <f>IF('Formato 3_Gantt'!BW$35&lt;&gt;"",'Formato 3_Gantt'!BW$35,"")</f>
        <v/>
      </c>
      <c r="BU790" s="161" t="str">
        <f>IF('Formato 3_Gantt'!BX$35&lt;&gt;"",'Formato 3_Gantt'!BX$35,"")</f>
        <v/>
      </c>
      <c r="BV790" s="163" t="str">
        <f>IF('Formato 4_Ppto'!I$813&lt;&gt;"",'Formato 4_Ppto'!I$813,"")</f>
        <v/>
      </c>
      <c r="BW790" s="162" t="str">
        <f>IF('Formato 4_Ppto'!X$813&lt;&gt;"",'Formato 4_Ppto'!X$813,"")</f>
        <v/>
      </c>
      <c r="BX790" s="162" t="str">
        <f>IF('Formato 4_Ppto'!Y$813&lt;&gt;"",'Formato 4_Ppto'!Y$813,"")</f>
        <v/>
      </c>
      <c r="BY790" s="162" t="str">
        <f>IF('Formato 4_Ppto'!Z$813&lt;&gt;"",'Formato 4_Ppto'!Z$813,"")</f>
        <v/>
      </c>
      <c r="BZ790" s="162" t="str">
        <f>IF('Formato 4_Ppto'!AA$813&lt;&gt;"",'Formato 4_Ppto'!AA$813,"")</f>
        <v/>
      </c>
      <c r="CA790" s="162" t="str">
        <f>IF('Formato 4_Ppto'!AB$813&lt;&gt;"",'Formato 4_Ppto'!AB$813,"")</f>
        <v/>
      </c>
      <c r="CB790" s="162" t="str">
        <f>IF('Formato 4_Ppto'!AC$813&lt;&gt;"",'Formato 4_Ppto'!AC$813,"")</f>
        <v/>
      </c>
      <c r="CC790" s="162" t="str">
        <f>IF('Formato 4_Ppto'!AD$813&lt;&gt;"",'Formato 4_Ppto'!AD$813,"")</f>
        <v/>
      </c>
      <c r="CD790" s="162" t="str">
        <f>IF('Formato 4_Ppto'!AE$813&lt;&gt;"",'Formato 4_Ppto'!AE$813,"")</f>
        <v/>
      </c>
      <c r="CE790" s="162" t="str">
        <f>IF('Formato 4_Ppto'!AF$813&lt;&gt;"",'Formato 4_Ppto'!AF$813,"")</f>
        <v/>
      </c>
      <c r="CF790" s="162" t="str">
        <f>IF('Formato 4_Ppto'!AG$813&lt;&gt;"",'Formato 4_Ppto'!AG$813,"")</f>
        <v/>
      </c>
      <c r="CG790" s="162" t="str">
        <f>IF('Formato 4_Ppto'!AH$813&lt;&gt;"",'Formato 4_Ppto'!AH$813,"")</f>
        <v/>
      </c>
      <c r="CH790" s="162" t="str">
        <f>IF('Formato 4_Ppto'!AI$813&lt;&gt;"",'Formato 4_Ppto'!AI$813,"")</f>
        <v/>
      </c>
      <c r="CI790" s="163" t="str">
        <f>IF('Formato 4_Ppto'!AJ$813&lt;&gt;"",'Formato 4_Ppto'!AJ$813,"")</f>
        <v/>
      </c>
      <c r="CJ790" s="13" t="str">
        <f>IF('Formato 4_Ppto'!B821&lt;&gt;"",'Formato 4_Ppto'!A821,"")</f>
        <v/>
      </c>
      <c r="CK790" s="24" t="str">
        <f>IF('Formato 4_Ppto'!B821&lt;&gt;"",'Formato 4_Ppto'!B821,"")</f>
        <v/>
      </c>
      <c r="CL790" s="22" t="str">
        <f>IF('Formato 4_Ppto'!C821&lt;&gt;"",'Formato 4_Ppto'!C821,"")</f>
        <v/>
      </c>
      <c r="CM790" s="24" t="str">
        <f>IF('Formato 4_Ppto'!D821&lt;&gt;"",'Formato 4_Ppto'!D821,"")</f>
        <v/>
      </c>
      <c r="CN790" s="161" t="str">
        <f>IF('Formato 4_Ppto'!E821&lt;&gt;"",'Formato 4_Ppto'!E821,"")</f>
        <v/>
      </c>
      <c r="CO790" s="161" t="str">
        <f>IF('Formato 4_Ppto'!G821&lt;&gt;"",'Formato 4_Ppto'!G821,"")</f>
        <v/>
      </c>
      <c r="CP790" s="163" t="str">
        <f>IF('Formato 4_Ppto'!I821&lt;&gt;"",'Formato 4_Ppto'!I821,"")</f>
        <v/>
      </c>
      <c r="CQ790" s="161" t="str">
        <f>IF('Formato 4_Ppto'!K821&lt;&gt;"",'Formato 4_Ppto'!K821,"")</f>
        <v/>
      </c>
      <c r="CR790" s="161" t="str">
        <f>IF('Formato 4_Ppto'!L821&lt;&gt;"",'Formato 4_Ppto'!L821,"")</f>
        <v/>
      </c>
      <c r="CS790" s="161" t="str">
        <f>IF('Formato 4_Ppto'!M821&lt;&gt;"",'Formato 4_Ppto'!M821,"")</f>
        <v/>
      </c>
      <c r="CT790" s="161" t="str">
        <f>IF('Formato 4_Ppto'!N821&lt;&gt;"",'Formato 4_Ppto'!N821,"")</f>
        <v/>
      </c>
      <c r="CU790" s="161" t="str">
        <f>IF('Formato 4_Ppto'!O821&lt;&gt;"",'Formato 4_Ppto'!O821,"")</f>
        <v/>
      </c>
      <c r="CV790" s="161" t="str">
        <f>IF('Formato 4_Ppto'!P821&lt;&gt;"",'Formato 4_Ppto'!P821,"")</f>
        <v/>
      </c>
      <c r="CW790" s="161" t="str">
        <f>IF('Formato 4_Ppto'!Q821&lt;&gt;"",'Formato 4_Ppto'!Q821,"")</f>
        <v/>
      </c>
      <c r="CX790" s="161" t="str">
        <f>IF('Formato 4_Ppto'!R821&lt;&gt;"",'Formato 4_Ppto'!R821,"")</f>
        <v/>
      </c>
      <c r="CY790" s="161" t="str">
        <f>IF('Formato 4_Ppto'!S821&lt;&gt;"",'Formato 4_Ppto'!S821,"")</f>
        <v/>
      </c>
      <c r="CZ790" s="161" t="str">
        <f>IF('Formato 4_Ppto'!T821&lt;&gt;"",'Formato 4_Ppto'!T821,"")</f>
        <v/>
      </c>
      <c r="DA790" s="161" t="str">
        <f>IF('Formato 4_Ppto'!U821&lt;&gt;"",'Formato 4_Ppto'!U821,"")</f>
        <v/>
      </c>
      <c r="DB790" s="161" t="str">
        <f>IF('Formato 4_Ppto'!V821&lt;&gt;"",'Formato 4_Ppto'!V821,"")</f>
        <v/>
      </c>
      <c r="DC790" s="161" t="str">
        <f>IF('Formato 4_Ppto'!W821&lt;&gt;"",'Formato 4_Ppto'!W821,"")</f>
        <v/>
      </c>
      <c r="DD790" s="162" t="str">
        <f>IF('Formato 4_Ppto'!X821&lt;&gt;"",'Formato 4_Ppto'!X821,"")</f>
        <v/>
      </c>
      <c r="DE790" s="162" t="str">
        <f>IF('Formato 4_Ppto'!Y821&lt;&gt;"",'Formato 4_Ppto'!Y821,"")</f>
        <v/>
      </c>
      <c r="DF790" s="162" t="str">
        <f>IF('Formato 4_Ppto'!Z821&lt;&gt;"",'Formato 4_Ppto'!Z821,"")</f>
        <v/>
      </c>
      <c r="DG790" s="162" t="str">
        <f>IF('Formato 4_Ppto'!AA821&lt;&gt;"",'Formato 4_Ppto'!AA821,"")</f>
        <v/>
      </c>
      <c r="DH790" s="162" t="str">
        <f>IF('Formato 4_Ppto'!AB821&lt;&gt;"",'Formato 4_Ppto'!AB821,"")</f>
        <v/>
      </c>
      <c r="DI790" s="162" t="str">
        <f>IF('Formato 4_Ppto'!AC821&lt;&gt;"",'Formato 4_Ppto'!AC821,"")</f>
        <v/>
      </c>
      <c r="DJ790" s="162" t="str">
        <f>IF('Formato 4_Ppto'!AD821&lt;&gt;"",'Formato 4_Ppto'!AD821,"")</f>
        <v/>
      </c>
      <c r="DK790" s="162" t="str">
        <f>IF('Formato 4_Ppto'!AE821&lt;&gt;"",'Formato 4_Ppto'!AE821,"")</f>
        <v/>
      </c>
      <c r="DL790" s="162" t="str">
        <f>IF('Formato 4_Ppto'!AF821&lt;&gt;"",'Formato 4_Ppto'!AF821,"")</f>
        <v/>
      </c>
      <c r="DM790" s="162" t="str">
        <f>IF('Formato 4_Ppto'!AG821&lt;&gt;"",'Formato 4_Ppto'!AG821,"")</f>
        <v/>
      </c>
      <c r="DN790" s="162" t="str">
        <f>IF('Formato 4_Ppto'!AH821&lt;&gt;"",'Formato 4_Ppto'!AH821,"")</f>
        <v/>
      </c>
      <c r="DO790" s="162" t="str">
        <f>IF('Formato 4_Ppto'!AI821&lt;&gt;"",'Formato 4_Ppto'!AI821,"")</f>
        <v/>
      </c>
      <c r="DP790" s="163" t="str">
        <f>IF('Formato 4_Ppto'!AJ821&lt;&gt;"",'Formato 4_Ppto'!AJ821,"")</f>
        <v/>
      </c>
    </row>
    <row r="791" spans="2:120" x14ac:dyDescent="0.3">
      <c r="B791" s="13" t="str">
        <f>IF(OR(Tabla6[[#This Row],[IDA]]="",Tabla6[[#This Row],[IDT]]="",Tabla6[[#This Row],[IDI]]=""),"",Tabla6[[#This Row],[IDA]]&amp;"."&amp;Tabla6[[#This Row],[IDT]]&amp;"."&amp;Tabla6[[#This Row],[IDI]])</f>
        <v/>
      </c>
      <c r="C791" s="13" t="str">
        <f>IF(Formato_02!$B$14&lt;&gt;"",0,"")</f>
        <v/>
      </c>
      <c r="D791" s="13" t="str">
        <f>IF(Formato_02!$H$9&lt;&gt;"",Formato_02!$H$9,"")</f>
        <v/>
      </c>
      <c r="E791" s="24" t="str">
        <f t="shared" si="96"/>
        <v/>
      </c>
      <c r="F791" s="24" t="str">
        <f>IF(Formato_02!$B$14&lt;&gt;"",Formato_02!$B$14,"")</f>
        <v/>
      </c>
      <c r="G791" s="22" t="str">
        <f>IF('Formato 3_Gantt'!C796&lt;&gt;"",'Formato 3_Gantt'!C796,"")</f>
        <v/>
      </c>
      <c r="H791" s="13" t="str">
        <f>IF('Formato 3_Gantt'!D$8&lt;&gt;"",'Formato 3_Gantt'!D$8,"")</f>
        <v/>
      </c>
      <c r="I791" s="13" t="str">
        <f>IF('Formato 3_Gantt'!E$8&lt;&gt;"",'Formato 3_Gantt'!E$8,"")</f>
        <v/>
      </c>
      <c r="J791" s="13" t="str">
        <f>IF('Formato 3_Gantt'!F$8&lt;&gt;"",'Formato 3_Gantt'!F$8,"")</f>
        <v/>
      </c>
      <c r="K791" s="158" t="str">
        <f>IF('Formato 3_Gantt'!G$8&lt;&gt;"",'Formato 3_Gantt'!G$8,"")</f>
        <v/>
      </c>
      <c r="L791" s="158" t="str">
        <f>IF('Formato 3_Gantt'!H$8&lt;&gt;"",'Formato 3_Gantt'!H$8,"")</f>
        <v/>
      </c>
      <c r="M791" s="13" t="str">
        <f>IF('Formato 3_Gantt'!BL$8&lt;&gt;"",'Formato 3_Gantt'!BL$8,"")</f>
        <v/>
      </c>
      <c r="N791" s="13" t="str">
        <f>IF('Formato 3_Gantt'!BM$8&lt;&gt;"",'Formato 3_Gantt'!BM$8,"")</f>
        <v/>
      </c>
      <c r="O791" s="13" t="str">
        <f>IF('Formato 3_Gantt'!BN$8&lt;&gt;"",'Formato 3_Gantt'!BN$8,"")</f>
        <v/>
      </c>
      <c r="P791" s="13" t="str">
        <f>IF('Formato 3_Gantt'!BO$8&lt;&gt;"",'Formato 3_Gantt'!BO$8,"")</f>
        <v/>
      </c>
      <c r="Q791" s="13" t="str">
        <f>IF('Formato 3_Gantt'!BP$8&lt;&gt;"",'Formato 3_Gantt'!BP$8,"")</f>
        <v/>
      </c>
      <c r="R791" s="13" t="str">
        <f>IF('Formato 3_Gantt'!BQ$8&lt;&gt;"",'Formato 3_Gantt'!BQ$8,"")</f>
        <v/>
      </c>
      <c r="S791" s="13" t="str">
        <f>IF('Formato 3_Gantt'!BR$8&lt;&gt;"",'Formato 3_Gantt'!BR$8,"")</f>
        <v/>
      </c>
      <c r="T791" s="13" t="str">
        <f>IF('Formato 3_Gantt'!BS$8&lt;&gt;"",'Formato 3_Gantt'!BS$8,"")</f>
        <v/>
      </c>
      <c r="U791" s="13" t="str">
        <f>IF('Formato 3_Gantt'!BT$8&lt;&gt;"",'Formato 3_Gantt'!BT$8,"")</f>
        <v/>
      </c>
      <c r="V791" s="13" t="str">
        <f>IF('Formato 3_Gantt'!BU$8&lt;&gt;"",'Formato 3_Gantt'!BU$8,"")</f>
        <v/>
      </c>
      <c r="W791" s="13" t="str">
        <f>IF('Formato 3_Gantt'!BV$8&lt;&gt;"",'Formato 3_Gantt'!BV$8,"")</f>
        <v/>
      </c>
      <c r="X791" s="13" t="str">
        <f>IF('Formato 3_Gantt'!BW$8&lt;&gt;"",'Formato 3_Gantt'!BW$8,"")</f>
        <v/>
      </c>
      <c r="Y791" s="13" t="str">
        <f>IF('Formato 3_Gantt'!BX$8&lt;&gt;"",'Formato 3_Gantt'!BX$8,"")</f>
        <v/>
      </c>
      <c r="Z791" s="162" t="str">
        <f>IF(Formato_02!S$15&lt;&gt;"",Formato_02!S$15,"")</f>
        <v/>
      </c>
      <c r="AA791" s="162" t="str">
        <f>IF(Formato_02!T$15&lt;&gt;"",Formato_02!T$15,"")</f>
        <v/>
      </c>
      <c r="AB791" s="162" t="str">
        <f>IF(Formato_02!U$15&lt;&gt;"",Formato_02!U$15,"")</f>
        <v/>
      </c>
      <c r="AC791" s="162" t="str">
        <f>IF(Formato_02!V$15&lt;&gt;"",Formato_02!V$15,"")</f>
        <v/>
      </c>
      <c r="AD791" s="162" t="str">
        <f>IF(Formato_02!W$15&lt;&gt;"",Formato_02!W$15,"")</f>
        <v/>
      </c>
      <c r="AE791" s="162" t="str">
        <f>IF(Formato_02!X$15&lt;&gt;"",Formato_02!X$15,"")</f>
        <v/>
      </c>
      <c r="AF791" s="162" t="str">
        <f>IF(Formato_02!Y$15&lt;&gt;"",Formato_02!Y$15,"")</f>
        <v/>
      </c>
      <c r="AG791" s="162" t="str">
        <f>IF(Formato_02!Z$15&lt;&gt;"",Formato_02!Z$15,"")</f>
        <v/>
      </c>
      <c r="AH791" s="162" t="str">
        <f>IF(Formato_02!AA$15&lt;&gt;"",Formato_02!AA$15,"")</f>
        <v/>
      </c>
      <c r="AI791" s="162" t="str">
        <f>IF(Formato_02!AB$15&lt;&gt;"",Formato_02!AB$15,"")</f>
        <v/>
      </c>
      <c r="AJ791" s="162" t="str">
        <f>IF(Formato_02!AC$15&lt;&gt;"",Formato_02!AC$15,"")</f>
        <v/>
      </c>
      <c r="AK791" s="162" t="str">
        <f>IF(Formato_02!AD$15&lt;&gt;"",Formato_02!AD$15,"")</f>
        <v/>
      </c>
      <c r="AL791" s="162" t="str">
        <f>IF(Formato_02!$N$14&lt;&gt;"",Formato_02!$N$14,"")</f>
        <v/>
      </c>
      <c r="AM791" s="13" t="str">
        <f>IF(Formato_02!$X$4&lt;&gt;"","AN","")</f>
        <v/>
      </c>
      <c r="AN791" s="24" t="str">
        <f t="shared" si="97"/>
        <v/>
      </c>
      <c r="AO791" s="13" t="str">
        <f>IF(Formato_02!$Y$4&lt;&gt;"","P027","")</f>
        <v/>
      </c>
      <c r="AP791" s="24" t="str">
        <f t="shared" si="98"/>
        <v/>
      </c>
      <c r="AQ791" s="13" t="str">
        <f>IF(Formato_02!$Z$4&lt;&gt;"","PNCVG","")</f>
        <v/>
      </c>
      <c r="AR791" s="24" t="str">
        <f t="shared" si="99"/>
        <v/>
      </c>
      <c r="AS791" s="13" t="str">
        <f>IF(Formato_02!$AA$4&lt;&gt;"","PNFF","")</f>
        <v/>
      </c>
      <c r="AT791" s="24" t="str">
        <f t="shared" si="100"/>
        <v/>
      </c>
      <c r="AU791" s="13" t="str">
        <f>IF(Formato_02!$AB$4&lt;&gt;"","PNPAM","")</f>
        <v/>
      </c>
      <c r="AV791" s="24" t="str">
        <f t="shared" si="101"/>
        <v/>
      </c>
      <c r="AW791" s="13" t="str">
        <f>IF(Formato_02!$AC$4&lt;&gt;"","PNAIA","")</f>
        <v/>
      </c>
      <c r="AX791" s="24" t="str">
        <f t="shared" si="102"/>
        <v/>
      </c>
      <c r="AY791" s="13" t="str">
        <f>IF(Formato_02!$AD$4&lt;&gt;"","PIO","")</f>
        <v/>
      </c>
      <c r="AZ791" s="24" t="str">
        <f t="shared" si="103"/>
        <v/>
      </c>
      <c r="BA791" s="13" t="str">
        <f>IF('Formato 3_Gantt'!B$35&lt;&gt;"",'Formato 3_Gantt'!A$35,"")</f>
        <v/>
      </c>
      <c r="BB791" s="24" t="str">
        <f>IF('Formato 3_Gantt'!B$35&lt;&gt;"",'Formato 3_Gantt'!B$35,"")</f>
        <v/>
      </c>
      <c r="BC791" s="22" t="str">
        <f>IF('Formato 3_Gantt'!C$35&lt;&gt;"",'Formato 3_Gantt'!C$35,"")</f>
        <v/>
      </c>
      <c r="BD791" s="13" t="str">
        <f>IF('Formato 3_Gantt'!D$35&lt;&gt;"",'Formato 3_Gantt'!D$35,"")</f>
        <v/>
      </c>
      <c r="BE791" s="161" t="str">
        <f>IF('Formato 3_Gantt'!E$35&lt;&gt;"",'Formato 3_Gantt'!E$35,"")</f>
        <v/>
      </c>
      <c r="BF791" s="13" t="str">
        <f>IF('Formato 3_Gantt'!F$35&lt;&gt;"",'Formato 3_Gantt'!F$35,"")</f>
        <v/>
      </c>
      <c r="BG791" s="158" t="str">
        <f>IF('Formato 3_Gantt'!G$35&lt;&gt;"",'Formato 3_Gantt'!G$35,"")</f>
        <v/>
      </c>
      <c r="BH791" s="158" t="str">
        <f>IF('Formato 3_Gantt'!H$35&lt;&gt;"",'Formato 3_Gantt'!H$35,"")</f>
        <v/>
      </c>
      <c r="BI791" s="161" t="str">
        <f>IF('Formato 3_Gantt'!BL$35&lt;&gt;"",'Formato 3_Gantt'!BL$35,"")</f>
        <v/>
      </c>
      <c r="BJ791" s="161" t="str">
        <f>IF('Formato 3_Gantt'!BM$35&lt;&gt;"",'Formato 3_Gantt'!BM$35,"")</f>
        <v/>
      </c>
      <c r="BK791" s="161" t="str">
        <f>IF('Formato 3_Gantt'!BN$35&lt;&gt;"",'Formato 3_Gantt'!BN$35,"")</f>
        <v/>
      </c>
      <c r="BL791" s="161" t="str">
        <f>IF('Formato 3_Gantt'!BO$35&lt;&gt;"",'Formato 3_Gantt'!BO$35,"")</f>
        <v/>
      </c>
      <c r="BM791" s="161" t="str">
        <f>IF('Formato 3_Gantt'!BP$35&lt;&gt;"",'Formato 3_Gantt'!BP$35,"")</f>
        <v/>
      </c>
      <c r="BN791" s="161" t="str">
        <f>IF('Formato 3_Gantt'!BQ$35&lt;&gt;"",'Formato 3_Gantt'!BQ$35,"")</f>
        <v/>
      </c>
      <c r="BO791" s="161" t="str">
        <f>IF('Formato 3_Gantt'!BR$35&lt;&gt;"",'Formato 3_Gantt'!BR$35,"")</f>
        <v/>
      </c>
      <c r="BP791" s="161" t="str">
        <f>IF('Formato 3_Gantt'!BS$35&lt;&gt;"",'Formato 3_Gantt'!BS$35,"")</f>
        <v/>
      </c>
      <c r="BQ791" s="161" t="str">
        <f>IF('Formato 3_Gantt'!BT$35&lt;&gt;"",'Formato 3_Gantt'!BT$35,"")</f>
        <v/>
      </c>
      <c r="BR791" s="161" t="str">
        <f>IF('Formato 3_Gantt'!BU$35&lt;&gt;"",'Formato 3_Gantt'!BU$35,"")</f>
        <v/>
      </c>
      <c r="BS791" s="161" t="str">
        <f>IF('Formato 3_Gantt'!BV$35&lt;&gt;"",'Formato 3_Gantt'!BV$35,"")</f>
        <v/>
      </c>
      <c r="BT791" s="161" t="str">
        <f>IF('Formato 3_Gantt'!BW$35&lt;&gt;"",'Formato 3_Gantt'!BW$35,"")</f>
        <v/>
      </c>
      <c r="BU791" s="161" t="str">
        <f>IF('Formato 3_Gantt'!BX$35&lt;&gt;"",'Formato 3_Gantt'!BX$35,"")</f>
        <v/>
      </c>
      <c r="BV791" s="163" t="str">
        <f>IF('Formato 4_Ppto'!I$813&lt;&gt;"",'Formato 4_Ppto'!I$813,"")</f>
        <v/>
      </c>
      <c r="BW791" s="162" t="str">
        <f>IF('Formato 4_Ppto'!X$813&lt;&gt;"",'Formato 4_Ppto'!X$813,"")</f>
        <v/>
      </c>
      <c r="BX791" s="162" t="str">
        <f>IF('Formato 4_Ppto'!Y$813&lt;&gt;"",'Formato 4_Ppto'!Y$813,"")</f>
        <v/>
      </c>
      <c r="BY791" s="162" t="str">
        <f>IF('Formato 4_Ppto'!Z$813&lt;&gt;"",'Formato 4_Ppto'!Z$813,"")</f>
        <v/>
      </c>
      <c r="BZ791" s="162" t="str">
        <f>IF('Formato 4_Ppto'!AA$813&lt;&gt;"",'Formato 4_Ppto'!AA$813,"")</f>
        <v/>
      </c>
      <c r="CA791" s="162" t="str">
        <f>IF('Formato 4_Ppto'!AB$813&lt;&gt;"",'Formato 4_Ppto'!AB$813,"")</f>
        <v/>
      </c>
      <c r="CB791" s="162" t="str">
        <f>IF('Formato 4_Ppto'!AC$813&lt;&gt;"",'Formato 4_Ppto'!AC$813,"")</f>
        <v/>
      </c>
      <c r="CC791" s="162" t="str">
        <f>IF('Formato 4_Ppto'!AD$813&lt;&gt;"",'Formato 4_Ppto'!AD$813,"")</f>
        <v/>
      </c>
      <c r="CD791" s="162" t="str">
        <f>IF('Formato 4_Ppto'!AE$813&lt;&gt;"",'Formato 4_Ppto'!AE$813,"")</f>
        <v/>
      </c>
      <c r="CE791" s="162" t="str">
        <f>IF('Formato 4_Ppto'!AF$813&lt;&gt;"",'Formato 4_Ppto'!AF$813,"")</f>
        <v/>
      </c>
      <c r="CF791" s="162" t="str">
        <f>IF('Formato 4_Ppto'!AG$813&lt;&gt;"",'Formato 4_Ppto'!AG$813,"")</f>
        <v/>
      </c>
      <c r="CG791" s="162" t="str">
        <f>IF('Formato 4_Ppto'!AH$813&lt;&gt;"",'Formato 4_Ppto'!AH$813,"")</f>
        <v/>
      </c>
      <c r="CH791" s="162" t="str">
        <f>IF('Formato 4_Ppto'!AI$813&lt;&gt;"",'Formato 4_Ppto'!AI$813,"")</f>
        <v/>
      </c>
      <c r="CI791" s="163" t="str">
        <f>IF('Formato 4_Ppto'!AJ$813&lt;&gt;"",'Formato 4_Ppto'!AJ$813,"")</f>
        <v/>
      </c>
      <c r="CJ791" s="13" t="str">
        <f>IF('Formato 4_Ppto'!B822&lt;&gt;"",'Formato 4_Ppto'!A822,"")</f>
        <v/>
      </c>
      <c r="CK791" s="24" t="str">
        <f>IF('Formato 4_Ppto'!B822&lt;&gt;"",'Formato 4_Ppto'!B822,"")</f>
        <v/>
      </c>
      <c r="CL791" s="22" t="str">
        <f>IF('Formato 4_Ppto'!C822&lt;&gt;"",'Formato 4_Ppto'!C822,"")</f>
        <v/>
      </c>
      <c r="CM791" s="24" t="str">
        <f>IF('Formato 4_Ppto'!D822&lt;&gt;"",'Formato 4_Ppto'!D822,"")</f>
        <v/>
      </c>
      <c r="CN791" s="161" t="str">
        <f>IF('Formato 4_Ppto'!E822&lt;&gt;"",'Formato 4_Ppto'!E822,"")</f>
        <v/>
      </c>
      <c r="CO791" s="161" t="str">
        <f>IF('Formato 4_Ppto'!G822&lt;&gt;"",'Formato 4_Ppto'!G822,"")</f>
        <v/>
      </c>
      <c r="CP791" s="163" t="str">
        <f>IF('Formato 4_Ppto'!I822&lt;&gt;"",'Formato 4_Ppto'!I822,"")</f>
        <v/>
      </c>
      <c r="CQ791" s="161" t="str">
        <f>IF('Formato 4_Ppto'!K822&lt;&gt;"",'Formato 4_Ppto'!K822,"")</f>
        <v/>
      </c>
      <c r="CR791" s="161" t="str">
        <f>IF('Formato 4_Ppto'!L822&lt;&gt;"",'Formato 4_Ppto'!L822,"")</f>
        <v/>
      </c>
      <c r="CS791" s="161" t="str">
        <f>IF('Formato 4_Ppto'!M822&lt;&gt;"",'Formato 4_Ppto'!M822,"")</f>
        <v/>
      </c>
      <c r="CT791" s="161" t="str">
        <f>IF('Formato 4_Ppto'!N822&lt;&gt;"",'Formato 4_Ppto'!N822,"")</f>
        <v/>
      </c>
      <c r="CU791" s="161" t="str">
        <f>IF('Formato 4_Ppto'!O822&lt;&gt;"",'Formato 4_Ppto'!O822,"")</f>
        <v/>
      </c>
      <c r="CV791" s="161" t="str">
        <f>IF('Formato 4_Ppto'!P822&lt;&gt;"",'Formato 4_Ppto'!P822,"")</f>
        <v/>
      </c>
      <c r="CW791" s="161" t="str">
        <f>IF('Formato 4_Ppto'!Q822&lt;&gt;"",'Formato 4_Ppto'!Q822,"")</f>
        <v/>
      </c>
      <c r="CX791" s="161" t="str">
        <f>IF('Formato 4_Ppto'!R822&lt;&gt;"",'Formato 4_Ppto'!R822,"")</f>
        <v/>
      </c>
      <c r="CY791" s="161" t="str">
        <f>IF('Formato 4_Ppto'!S822&lt;&gt;"",'Formato 4_Ppto'!S822,"")</f>
        <v/>
      </c>
      <c r="CZ791" s="161" t="str">
        <f>IF('Formato 4_Ppto'!T822&lt;&gt;"",'Formato 4_Ppto'!T822,"")</f>
        <v/>
      </c>
      <c r="DA791" s="161" t="str">
        <f>IF('Formato 4_Ppto'!U822&lt;&gt;"",'Formato 4_Ppto'!U822,"")</f>
        <v/>
      </c>
      <c r="DB791" s="161" t="str">
        <f>IF('Formato 4_Ppto'!V822&lt;&gt;"",'Formato 4_Ppto'!V822,"")</f>
        <v/>
      </c>
      <c r="DC791" s="161" t="str">
        <f>IF('Formato 4_Ppto'!W822&lt;&gt;"",'Formato 4_Ppto'!W822,"")</f>
        <v/>
      </c>
      <c r="DD791" s="162" t="str">
        <f>IF('Formato 4_Ppto'!X822&lt;&gt;"",'Formato 4_Ppto'!X822,"")</f>
        <v/>
      </c>
      <c r="DE791" s="162" t="str">
        <f>IF('Formato 4_Ppto'!Y822&lt;&gt;"",'Formato 4_Ppto'!Y822,"")</f>
        <v/>
      </c>
      <c r="DF791" s="162" t="str">
        <f>IF('Formato 4_Ppto'!Z822&lt;&gt;"",'Formato 4_Ppto'!Z822,"")</f>
        <v/>
      </c>
      <c r="DG791" s="162" t="str">
        <f>IF('Formato 4_Ppto'!AA822&lt;&gt;"",'Formato 4_Ppto'!AA822,"")</f>
        <v/>
      </c>
      <c r="DH791" s="162" t="str">
        <f>IF('Formato 4_Ppto'!AB822&lt;&gt;"",'Formato 4_Ppto'!AB822,"")</f>
        <v/>
      </c>
      <c r="DI791" s="162" t="str">
        <f>IF('Formato 4_Ppto'!AC822&lt;&gt;"",'Formato 4_Ppto'!AC822,"")</f>
        <v/>
      </c>
      <c r="DJ791" s="162" t="str">
        <f>IF('Formato 4_Ppto'!AD822&lt;&gt;"",'Formato 4_Ppto'!AD822,"")</f>
        <v/>
      </c>
      <c r="DK791" s="162" t="str">
        <f>IF('Formato 4_Ppto'!AE822&lt;&gt;"",'Formato 4_Ppto'!AE822,"")</f>
        <v/>
      </c>
      <c r="DL791" s="162" t="str">
        <f>IF('Formato 4_Ppto'!AF822&lt;&gt;"",'Formato 4_Ppto'!AF822,"")</f>
        <v/>
      </c>
      <c r="DM791" s="162" t="str">
        <f>IF('Formato 4_Ppto'!AG822&lt;&gt;"",'Formato 4_Ppto'!AG822,"")</f>
        <v/>
      </c>
      <c r="DN791" s="162" t="str">
        <f>IF('Formato 4_Ppto'!AH822&lt;&gt;"",'Formato 4_Ppto'!AH822,"")</f>
        <v/>
      </c>
      <c r="DO791" s="162" t="str">
        <f>IF('Formato 4_Ppto'!AI822&lt;&gt;"",'Formato 4_Ppto'!AI822,"")</f>
        <v/>
      </c>
      <c r="DP791" s="163" t="str">
        <f>IF('Formato 4_Ppto'!AJ822&lt;&gt;"",'Formato 4_Ppto'!AJ822,"")</f>
        <v/>
      </c>
    </row>
    <row r="792" spans="2:120" x14ac:dyDescent="0.3">
      <c r="B792" s="13" t="str">
        <f>IF(OR(Tabla6[[#This Row],[IDA]]="",Tabla6[[#This Row],[IDT]]="",Tabla6[[#This Row],[IDI]]=""),"",Tabla6[[#This Row],[IDA]]&amp;"."&amp;Tabla6[[#This Row],[IDT]]&amp;"."&amp;Tabla6[[#This Row],[IDI]])</f>
        <v/>
      </c>
      <c r="C792" s="13" t="str">
        <f>IF(Formato_02!$B$14&lt;&gt;"",0,"")</f>
        <v/>
      </c>
      <c r="D792" s="13" t="str">
        <f>IF(Formato_02!$H$9&lt;&gt;"",Formato_02!$H$9,"")</f>
        <v/>
      </c>
      <c r="E792" s="24" t="str">
        <f t="shared" si="96"/>
        <v/>
      </c>
      <c r="F792" s="24" t="str">
        <f>IF(Formato_02!$B$14&lt;&gt;"",Formato_02!$B$14,"")</f>
        <v/>
      </c>
      <c r="G792" s="22" t="str">
        <f>IF('Formato 3_Gantt'!C797&lt;&gt;"",'Formato 3_Gantt'!C797,"")</f>
        <v/>
      </c>
      <c r="H792" s="13" t="str">
        <f>IF('Formato 3_Gantt'!D$8&lt;&gt;"",'Formato 3_Gantt'!D$8,"")</f>
        <v/>
      </c>
      <c r="I792" s="13" t="str">
        <f>IF('Formato 3_Gantt'!E$8&lt;&gt;"",'Formato 3_Gantt'!E$8,"")</f>
        <v/>
      </c>
      <c r="J792" s="13" t="str">
        <f>IF('Formato 3_Gantt'!F$8&lt;&gt;"",'Formato 3_Gantt'!F$8,"")</f>
        <v/>
      </c>
      <c r="K792" s="158" t="str">
        <f>IF('Formato 3_Gantt'!G$8&lt;&gt;"",'Formato 3_Gantt'!G$8,"")</f>
        <v/>
      </c>
      <c r="L792" s="158" t="str">
        <f>IF('Formato 3_Gantt'!H$8&lt;&gt;"",'Formato 3_Gantt'!H$8,"")</f>
        <v/>
      </c>
      <c r="M792" s="13" t="str">
        <f>IF('Formato 3_Gantt'!BL$8&lt;&gt;"",'Formato 3_Gantt'!BL$8,"")</f>
        <v/>
      </c>
      <c r="N792" s="13" t="str">
        <f>IF('Formato 3_Gantt'!BM$8&lt;&gt;"",'Formato 3_Gantt'!BM$8,"")</f>
        <v/>
      </c>
      <c r="O792" s="13" t="str">
        <f>IF('Formato 3_Gantt'!BN$8&lt;&gt;"",'Formato 3_Gantt'!BN$8,"")</f>
        <v/>
      </c>
      <c r="P792" s="13" t="str">
        <f>IF('Formato 3_Gantt'!BO$8&lt;&gt;"",'Formato 3_Gantt'!BO$8,"")</f>
        <v/>
      </c>
      <c r="Q792" s="13" t="str">
        <f>IF('Formato 3_Gantt'!BP$8&lt;&gt;"",'Formato 3_Gantt'!BP$8,"")</f>
        <v/>
      </c>
      <c r="R792" s="13" t="str">
        <f>IF('Formato 3_Gantt'!BQ$8&lt;&gt;"",'Formato 3_Gantt'!BQ$8,"")</f>
        <v/>
      </c>
      <c r="S792" s="13" t="str">
        <f>IF('Formato 3_Gantt'!BR$8&lt;&gt;"",'Formato 3_Gantt'!BR$8,"")</f>
        <v/>
      </c>
      <c r="T792" s="13" t="str">
        <f>IF('Formato 3_Gantt'!BS$8&lt;&gt;"",'Formato 3_Gantt'!BS$8,"")</f>
        <v/>
      </c>
      <c r="U792" s="13" t="str">
        <f>IF('Formato 3_Gantt'!BT$8&lt;&gt;"",'Formato 3_Gantt'!BT$8,"")</f>
        <v/>
      </c>
      <c r="V792" s="13" t="str">
        <f>IF('Formato 3_Gantt'!BU$8&lt;&gt;"",'Formato 3_Gantt'!BU$8,"")</f>
        <v/>
      </c>
      <c r="W792" s="13" t="str">
        <f>IF('Formato 3_Gantt'!BV$8&lt;&gt;"",'Formato 3_Gantt'!BV$8,"")</f>
        <v/>
      </c>
      <c r="X792" s="13" t="str">
        <f>IF('Formato 3_Gantt'!BW$8&lt;&gt;"",'Formato 3_Gantt'!BW$8,"")</f>
        <v/>
      </c>
      <c r="Y792" s="13" t="str">
        <f>IF('Formato 3_Gantt'!BX$8&lt;&gt;"",'Formato 3_Gantt'!BX$8,"")</f>
        <v/>
      </c>
      <c r="Z792" s="162" t="str">
        <f>IF(Formato_02!S$15&lt;&gt;"",Formato_02!S$15,"")</f>
        <v/>
      </c>
      <c r="AA792" s="162" t="str">
        <f>IF(Formato_02!T$15&lt;&gt;"",Formato_02!T$15,"")</f>
        <v/>
      </c>
      <c r="AB792" s="162" t="str">
        <f>IF(Formato_02!U$15&lt;&gt;"",Formato_02!U$15,"")</f>
        <v/>
      </c>
      <c r="AC792" s="162" t="str">
        <f>IF(Formato_02!V$15&lt;&gt;"",Formato_02!V$15,"")</f>
        <v/>
      </c>
      <c r="AD792" s="162" t="str">
        <f>IF(Formato_02!W$15&lt;&gt;"",Formato_02!W$15,"")</f>
        <v/>
      </c>
      <c r="AE792" s="162" t="str">
        <f>IF(Formato_02!X$15&lt;&gt;"",Formato_02!X$15,"")</f>
        <v/>
      </c>
      <c r="AF792" s="162" t="str">
        <f>IF(Formato_02!Y$15&lt;&gt;"",Formato_02!Y$15,"")</f>
        <v/>
      </c>
      <c r="AG792" s="162" t="str">
        <f>IF(Formato_02!Z$15&lt;&gt;"",Formato_02!Z$15,"")</f>
        <v/>
      </c>
      <c r="AH792" s="162" t="str">
        <f>IF(Formato_02!AA$15&lt;&gt;"",Formato_02!AA$15,"")</f>
        <v/>
      </c>
      <c r="AI792" s="162" t="str">
        <f>IF(Formato_02!AB$15&lt;&gt;"",Formato_02!AB$15,"")</f>
        <v/>
      </c>
      <c r="AJ792" s="162" t="str">
        <f>IF(Formato_02!AC$15&lt;&gt;"",Formato_02!AC$15,"")</f>
        <v/>
      </c>
      <c r="AK792" s="162" t="str">
        <f>IF(Formato_02!AD$15&lt;&gt;"",Formato_02!AD$15,"")</f>
        <v/>
      </c>
      <c r="AL792" s="162" t="str">
        <f>IF(Formato_02!$N$14&lt;&gt;"",Formato_02!$N$14,"")</f>
        <v/>
      </c>
      <c r="AM792" s="13" t="str">
        <f>IF(Formato_02!$X$4&lt;&gt;"","AN","")</f>
        <v/>
      </c>
      <c r="AN792" s="24" t="str">
        <f t="shared" si="97"/>
        <v/>
      </c>
      <c r="AO792" s="13" t="str">
        <f>IF(Formato_02!$Y$4&lt;&gt;"","P027","")</f>
        <v/>
      </c>
      <c r="AP792" s="24" t="str">
        <f t="shared" si="98"/>
        <v/>
      </c>
      <c r="AQ792" s="13" t="str">
        <f>IF(Formato_02!$Z$4&lt;&gt;"","PNCVG","")</f>
        <v/>
      </c>
      <c r="AR792" s="24" t="str">
        <f t="shared" si="99"/>
        <v/>
      </c>
      <c r="AS792" s="13" t="str">
        <f>IF(Formato_02!$AA$4&lt;&gt;"","PNFF","")</f>
        <v/>
      </c>
      <c r="AT792" s="24" t="str">
        <f t="shared" si="100"/>
        <v/>
      </c>
      <c r="AU792" s="13" t="str">
        <f>IF(Formato_02!$AB$4&lt;&gt;"","PNPAM","")</f>
        <v/>
      </c>
      <c r="AV792" s="24" t="str">
        <f t="shared" si="101"/>
        <v/>
      </c>
      <c r="AW792" s="13" t="str">
        <f>IF(Formato_02!$AC$4&lt;&gt;"","PNAIA","")</f>
        <v/>
      </c>
      <c r="AX792" s="24" t="str">
        <f t="shared" si="102"/>
        <v/>
      </c>
      <c r="AY792" s="13" t="str">
        <f>IF(Formato_02!$AD$4&lt;&gt;"","PIO","")</f>
        <v/>
      </c>
      <c r="AZ792" s="24" t="str">
        <f t="shared" si="103"/>
        <v/>
      </c>
      <c r="BA792" s="13" t="str">
        <f>IF('Formato 3_Gantt'!B$35&lt;&gt;"",'Formato 3_Gantt'!A$35,"")</f>
        <v/>
      </c>
      <c r="BB792" s="24" t="str">
        <f>IF('Formato 3_Gantt'!B$35&lt;&gt;"",'Formato 3_Gantt'!B$35,"")</f>
        <v/>
      </c>
      <c r="BC792" s="22" t="str">
        <f>IF('Formato 3_Gantt'!C$35&lt;&gt;"",'Formato 3_Gantt'!C$35,"")</f>
        <v/>
      </c>
      <c r="BD792" s="13" t="str">
        <f>IF('Formato 3_Gantt'!D$35&lt;&gt;"",'Formato 3_Gantt'!D$35,"")</f>
        <v/>
      </c>
      <c r="BE792" s="161" t="str">
        <f>IF('Formato 3_Gantt'!E$35&lt;&gt;"",'Formato 3_Gantt'!E$35,"")</f>
        <v/>
      </c>
      <c r="BF792" s="13" t="str">
        <f>IF('Formato 3_Gantt'!F$35&lt;&gt;"",'Formato 3_Gantt'!F$35,"")</f>
        <v/>
      </c>
      <c r="BG792" s="158" t="str">
        <f>IF('Formato 3_Gantt'!G$35&lt;&gt;"",'Formato 3_Gantt'!G$35,"")</f>
        <v/>
      </c>
      <c r="BH792" s="158" t="str">
        <f>IF('Formato 3_Gantt'!H$35&lt;&gt;"",'Formato 3_Gantt'!H$35,"")</f>
        <v/>
      </c>
      <c r="BI792" s="161" t="str">
        <f>IF('Formato 3_Gantt'!BL$35&lt;&gt;"",'Formato 3_Gantt'!BL$35,"")</f>
        <v/>
      </c>
      <c r="BJ792" s="161" t="str">
        <f>IF('Formato 3_Gantt'!BM$35&lt;&gt;"",'Formato 3_Gantt'!BM$35,"")</f>
        <v/>
      </c>
      <c r="BK792" s="161" t="str">
        <f>IF('Formato 3_Gantt'!BN$35&lt;&gt;"",'Formato 3_Gantt'!BN$35,"")</f>
        <v/>
      </c>
      <c r="BL792" s="161" t="str">
        <f>IF('Formato 3_Gantt'!BO$35&lt;&gt;"",'Formato 3_Gantt'!BO$35,"")</f>
        <v/>
      </c>
      <c r="BM792" s="161" t="str">
        <f>IF('Formato 3_Gantt'!BP$35&lt;&gt;"",'Formato 3_Gantt'!BP$35,"")</f>
        <v/>
      </c>
      <c r="BN792" s="161" t="str">
        <f>IF('Formato 3_Gantt'!BQ$35&lt;&gt;"",'Formato 3_Gantt'!BQ$35,"")</f>
        <v/>
      </c>
      <c r="BO792" s="161" t="str">
        <f>IF('Formato 3_Gantt'!BR$35&lt;&gt;"",'Formato 3_Gantt'!BR$35,"")</f>
        <v/>
      </c>
      <c r="BP792" s="161" t="str">
        <f>IF('Formato 3_Gantt'!BS$35&lt;&gt;"",'Formato 3_Gantt'!BS$35,"")</f>
        <v/>
      </c>
      <c r="BQ792" s="161" t="str">
        <f>IF('Formato 3_Gantt'!BT$35&lt;&gt;"",'Formato 3_Gantt'!BT$35,"")</f>
        <v/>
      </c>
      <c r="BR792" s="161" t="str">
        <f>IF('Formato 3_Gantt'!BU$35&lt;&gt;"",'Formato 3_Gantt'!BU$35,"")</f>
        <v/>
      </c>
      <c r="BS792" s="161" t="str">
        <f>IF('Formato 3_Gantt'!BV$35&lt;&gt;"",'Formato 3_Gantt'!BV$35,"")</f>
        <v/>
      </c>
      <c r="BT792" s="161" t="str">
        <f>IF('Formato 3_Gantt'!BW$35&lt;&gt;"",'Formato 3_Gantt'!BW$35,"")</f>
        <v/>
      </c>
      <c r="BU792" s="161" t="str">
        <f>IF('Formato 3_Gantt'!BX$35&lt;&gt;"",'Formato 3_Gantt'!BX$35,"")</f>
        <v/>
      </c>
      <c r="BV792" s="163" t="str">
        <f>IF('Formato 4_Ppto'!I$813&lt;&gt;"",'Formato 4_Ppto'!I$813,"")</f>
        <v/>
      </c>
      <c r="BW792" s="162" t="str">
        <f>IF('Formato 4_Ppto'!X$813&lt;&gt;"",'Formato 4_Ppto'!X$813,"")</f>
        <v/>
      </c>
      <c r="BX792" s="162" t="str">
        <f>IF('Formato 4_Ppto'!Y$813&lt;&gt;"",'Formato 4_Ppto'!Y$813,"")</f>
        <v/>
      </c>
      <c r="BY792" s="162" t="str">
        <f>IF('Formato 4_Ppto'!Z$813&lt;&gt;"",'Formato 4_Ppto'!Z$813,"")</f>
        <v/>
      </c>
      <c r="BZ792" s="162" t="str">
        <f>IF('Formato 4_Ppto'!AA$813&lt;&gt;"",'Formato 4_Ppto'!AA$813,"")</f>
        <v/>
      </c>
      <c r="CA792" s="162" t="str">
        <f>IF('Formato 4_Ppto'!AB$813&lt;&gt;"",'Formato 4_Ppto'!AB$813,"")</f>
        <v/>
      </c>
      <c r="CB792" s="162" t="str">
        <f>IF('Formato 4_Ppto'!AC$813&lt;&gt;"",'Formato 4_Ppto'!AC$813,"")</f>
        <v/>
      </c>
      <c r="CC792" s="162" t="str">
        <f>IF('Formato 4_Ppto'!AD$813&lt;&gt;"",'Formato 4_Ppto'!AD$813,"")</f>
        <v/>
      </c>
      <c r="CD792" s="162" t="str">
        <f>IF('Formato 4_Ppto'!AE$813&lt;&gt;"",'Formato 4_Ppto'!AE$813,"")</f>
        <v/>
      </c>
      <c r="CE792" s="162" t="str">
        <f>IF('Formato 4_Ppto'!AF$813&lt;&gt;"",'Formato 4_Ppto'!AF$813,"")</f>
        <v/>
      </c>
      <c r="CF792" s="162" t="str">
        <f>IF('Formato 4_Ppto'!AG$813&lt;&gt;"",'Formato 4_Ppto'!AG$813,"")</f>
        <v/>
      </c>
      <c r="CG792" s="162" t="str">
        <f>IF('Formato 4_Ppto'!AH$813&lt;&gt;"",'Formato 4_Ppto'!AH$813,"")</f>
        <v/>
      </c>
      <c r="CH792" s="162" t="str">
        <f>IF('Formato 4_Ppto'!AI$813&lt;&gt;"",'Formato 4_Ppto'!AI$813,"")</f>
        <v/>
      </c>
      <c r="CI792" s="163" t="str">
        <f>IF('Formato 4_Ppto'!AJ$813&lt;&gt;"",'Formato 4_Ppto'!AJ$813,"")</f>
        <v/>
      </c>
      <c r="CJ792" s="13" t="str">
        <f>IF('Formato 4_Ppto'!B823&lt;&gt;"",'Formato 4_Ppto'!A823,"")</f>
        <v/>
      </c>
      <c r="CK792" s="24" t="str">
        <f>IF('Formato 4_Ppto'!B823&lt;&gt;"",'Formato 4_Ppto'!B823,"")</f>
        <v/>
      </c>
      <c r="CL792" s="22" t="str">
        <f>IF('Formato 4_Ppto'!C823&lt;&gt;"",'Formato 4_Ppto'!C823,"")</f>
        <v/>
      </c>
      <c r="CM792" s="24" t="str">
        <f>IF('Formato 4_Ppto'!D823&lt;&gt;"",'Formato 4_Ppto'!D823,"")</f>
        <v/>
      </c>
      <c r="CN792" s="161" t="str">
        <f>IF('Formato 4_Ppto'!E823&lt;&gt;"",'Formato 4_Ppto'!E823,"")</f>
        <v/>
      </c>
      <c r="CO792" s="161" t="str">
        <f>IF('Formato 4_Ppto'!G823&lt;&gt;"",'Formato 4_Ppto'!G823,"")</f>
        <v/>
      </c>
      <c r="CP792" s="163" t="str">
        <f>IF('Formato 4_Ppto'!I823&lt;&gt;"",'Formato 4_Ppto'!I823,"")</f>
        <v/>
      </c>
      <c r="CQ792" s="161" t="str">
        <f>IF('Formato 4_Ppto'!K823&lt;&gt;"",'Formato 4_Ppto'!K823,"")</f>
        <v/>
      </c>
      <c r="CR792" s="161" t="str">
        <f>IF('Formato 4_Ppto'!L823&lt;&gt;"",'Formato 4_Ppto'!L823,"")</f>
        <v/>
      </c>
      <c r="CS792" s="161" t="str">
        <f>IF('Formato 4_Ppto'!M823&lt;&gt;"",'Formato 4_Ppto'!M823,"")</f>
        <v/>
      </c>
      <c r="CT792" s="161" t="str">
        <f>IF('Formato 4_Ppto'!N823&lt;&gt;"",'Formato 4_Ppto'!N823,"")</f>
        <v/>
      </c>
      <c r="CU792" s="161" t="str">
        <f>IF('Formato 4_Ppto'!O823&lt;&gt;"",'Formato 4_Ppto'!O823,"")</f>
        <v/>
      </c>
      <c r="CV792" s="161" t="str">
        <f>IF('Formato 4_Ppto'!P823&lt;&gt;"",'Formato 4_Ppto'!P823,"")</f>
        <v/>
      </c>
      <c r="CW792" s="161" t="str">
        <f>IF('Formato 4_Ppto'!Q823&lt;&gt;"",'Formato 4_Ppto'!Q823,"")</f>
        <v/>
      </c>
      <c r="CX792" s="161" t="str">
        <f>IF('Formato 4_Ppto'!R823&lt;&gt;"",'Formato 4_Ppto'!R823,"")</f>
        <v/>
      </c>
      <c r="CY792" s="161" t="str">
        <f>IF('Formato 4_Ppto'!S823&lt;&gt;"",'Formato 4_Ppto'!S823,"")</f>
        <v/>
      </c>
      <c r="CZ792" s="161" t="str">
        <f>IF('Formato 4_Ppto'!T823&lt;&gt;"",'Formato 4_Ppto'!T823,"")</f>
        <v/>
      </c>
      <c r="DA792" s="161" t="str">
        <f>IF('Formato 4_Ppto'!U823&lt;&gt;"",'Formato 4_Ppto'!U823,"")</f>
        <v/>
      </c>
      <c r="DB792" s="161" t="str">
        <f>IF('Formato 4_Ppto'!V823&lt;&gt;"",'Formato 4_Ppto'!V823,"")</f>
        <v/>
      </c>
      <c r="DC792" s="161" t="str">
        <f>IF('Formato 4_Ppto'!W823&lt;&gt;"",'Formato 4_Ppto'!W823,"")</f>
        <v/>
      </c>
      <c r="DD792" s="162" t="str">
        <f>IF('Formato 4_Ppto'!X823&lt;&gt;"",'Formato 4_Ppto'!X823,"")</f>
        <v/>
      </c>
      <c r="DE792" s="162" t="str">
        <f>IF('Formato 4_Ppto'!Y823&lt;&gt;"",'Formato 4_Ppto'!Y823,"")</f>
        <v/>
      </c>
      <c r="DF792" s="162" t="str">
        <f>IF('Formato 4_Ppto'!Z823&lt;&gt;"",'Formato 4_Ppto'!Z823,"")</f>
        <v/>
      </c>
      <c r="DG792" s="162" t="str">
        <f>IF('Formato 4_Ppto'!AA823&lt;&gt;"",'Formato 4_Ppto'!AA823,"")</f>
        <v/>
      </c>
      <c r="DH792" s="162" t="str">
        <f>IF('Formato 4_Ppto'!AB823&lt;&gt;"",'Formato 4_Ppto'!AB823,"")</f>
        <v/>
      </c>
      <c r="DI792" s="162" t="str">
        <f>IF('Formato 4_Ppto'!AC823&lt;&gt;"",'Formato 4_Ppto'!AC823,"")</f>
        <v/>
      </c>
      <c r="DJ792" s="162" t="str">
        <f>IF('Formato 4_Ppto'!AD823&lt;&gt;"",'Formato 4_Ppto'!AD823,"")</f>
        <v/>
      </c>
      <c r="DK792" s="162" t="str">
        <f>IF('Formato 4_Ppto'!AE823&lt;&gt;"",'Formato 4_Ppto'!AE823,"")</f>
        <v/>
      </c>
      <c r="DL792" s="162" t="str">
        <f>IF('Formato 4_Ppto'!AF823&lt;&gt;"",'Formato 4_Ppto'!AF823,"")</f>
        <v/>
      </c>
      <c r="DM792" s="162" t="str">
        <f>IF('Formato 4_Ppto'!AG823&lt;&gt;"",'Formato 4_Ppto'!AG823,"")</f>
        <v/>
      </c>
      <c r="DN792" s="162" t="str">
        <f>IF('Formato 4_Ppto'!AH823&lt;&gt;"",'Formato 4_Ppto'!AH823,"")</f>
        <v/>
      </c>
      <c r="DO792" s="162" t="str">
        <f>IF('Formato 4_Ppto'!AI823&lt;&gt;"",'Formato 4_Ppto'!AI823,"")</f>
        <v/>
      </c>
      <c r="DP792" s="163" t="str">
        <f>IF('Formato 4_Ppto'!AJ823&lt;&gt;"",'Formato 4_Ppto'!AJ823,"")</f>
        <v/>
      </c>
    </row>
    <row r="793" spans="2:120" x14ac:dyDescent="0.3">
      <c r="B793" s="13" t="str">
        <f>IF(OR(Tabla6[[#This Row],[IDA]]="",Tabla6[[#This Row],[IDT]]="",Tabla6[[#This Row],[IDI]]=""),"",Tabla6[[#This Row],[IDA]]&amp;"."&amp;Tabla6[[#This Row],[IDT]]&amp;"."&amp;Tabla6[[#This Row],[IDI]])</f>
        <v/>
      </c>
      <c r="C793" s="13" t="str">
        <f>IF(Formato_02!$B$14&lt;&gt;"",0,"")</f>
        <v/>
      </c>
      <c r="D793" s="13" t="str">
        <f>IF(Formato_02!$H$9&lt;&gt;"",Formato_02!$H$9,"")</f>
        <v/>
      </c>
      <c r="E793" s="24" t="str">
        <f t="shared" si="96"/>
        <v/>
      </c>
      <c r="F793" s="24" t="str">
        <f>IF(Formato_02!$B$14&lt;&gt;"",Formato_02!$B$14,"")</f>
        <v/>
      </c>
      <c r="G793" s="22" t="str">
        <f>IF('Formato 3_Gantt'!C798&lt;&gt;"",'Formato 3_Gantt'!C798,"")</f>
        <v/>
      </c>
      <c r="H793" s="13" t="str">
        <f>IF('Formato 3_Gantt'!D$8&lt;&gt;"",'Formato 3_Gantt'!D$8,"")</f>
        <v/>
      </c>
      <c r="I793" s="13" t="str">
        <f>IF('Formato 3_Gantt'!E$8&lt;&gt;"",'Formato 3_Gantt'!E$8,"")</f>
        <v/>
      </c>
      <c r="J793" s="13" t="str">
        <f>IF('Formato 3_Gantt'!F$8&lt;&gt;"",'Formato 3_Gantt'!F$8,"")</f>
        <v/>
      </c>
      <c r="K793" s="158" t="str">
        <f>IF('Formato 3_Gantt'!G$8&lt;&gt;"",'Formato 3_Gantt'!G$8,"")</f>
        <v/>
      </c>
      <c r="L793" s="158" t="str">
        <f>IF('Formato 3_Gantt'!H$8&lt;&gt;"",'Formato 3_Gantt'!H$8,"")</f>
        <v/>
      </c>
      <c r="M793" s="13" t="str">
        <f>IF('Formato 3_Gantt'!BL$8&lt;&gt;"",'Formato 3_Gantt'!BL$8,"")</f>
        <v/>
      </c>
      <c r="N793" s="13" t="str">
        <f>IF('Formato 3_Gantt'!BM$8&lt;&gt;"",'Formato 3_Gantt'!BM$8,"")</f>
        <v/>
      </c>
      <c r="O793" s="13" t="str">
        <f>IF('Formato 3_Gantt'!BN$8&lt;&gt;"",'Formato 3_Gantt'!BN$8,"")</f>
        <v/>
      </c>
      <c r="P793" s="13" t="str">
        <f>IF('Formato 3_Gantt'!BO$8&lt;&gt;"",'Formato 3_Gantt'!BO$8,"")</f>
        <v/>
      </c>
      <c r="Q793" s="13" t="str">
        <f>IF('Formato 3_Gantt'!BP$8&lt;&gt;"",'Formato 3_Gantt'!BP$8,"")</f>
        <v/>
      </c>
      <c r="R793" s="13" t="str">
        <f>IF('Formato 3_Gantt'!BQ$8&lt;&gt;"",'Formato 3_Gantt'!BQ$8,"")</f>
        <v/>
      </c>
      <c r="S793" s="13" t="str">
        <f>IF('Formato 3_Gantt'!BR$8&lt;&gt;"",'Formato 3_Gantt'!BR$8,"")</f>
        <v/>
      </c>
      <c r="T793" s="13" t="str">
        <f>IF('Formato 3_Gantt'!BS$8&lt;&gt;"",'Formato 3_Gantt'!BS$8,"")</f>
        <v/>
      </c>
      <c r="U793" s="13" t="str">
        <f>IF('Formato 3_Gantt'!BT$8&lt;&gt;"",'Formato 3_Gantt'!BT$8,"")</f>
        <v/>
      </c>
      <c r="V793" s="13" t="str">
        <f>IF('Formato 3_Gantt'!BU$8&lt;&gt;"",'Formato 3_Gantt'!BU$8,"")</f>
        <v/>
      </c>
      <c r="W793" s="13" t="str">
        <f>IF('Formato 3_Gantt'!BV$8&lt;&gt;"",'Formato 3_Gantt'!BV$8,"")</f>
        <v/>
      </c>
      <c r="X793" s="13" t="str">
        <f>IF('Formato 3_Gantt'!BW$8&lt;&gt;"",'Formato 3_Gantt'!BW$8,"")</f>
        <v/>
      </c>
      <c r="Y793" s="13" t="str">
        <f>IF('Formato 3_Gantt'!BX$8&lt;&gt;"",'Formato 3_Gantt'!BX$8,"")</f>
        <v/>
      </c>
      <c r="Z793" s="162" t="str">
        <f>IF(Formato_02!S$15&lt;&gt;"",Formato_02!S$15,"")</f>
        <v/>
      </c>
      <c r="AA793" s="162" t="str">
        <f>IF(Formato_02!T$15&lt;&gt;"",Formato_02!T$15,"")</f>
        <v/>
      </c>
      <c r="AB793" s="162" t="str">
        <f>IF(Formato_02!U$15&lt;&gt;"",Formato_02!U$15,"")</f>
        <v/>
      </c>
      <c r="AC793" s="162" t="str">
        <f>IF(Formato_02!V$15&lt;&gt;"",Formato_02!V$15,"")</f>
        <v/>
      </c>
      <c r="AD793" s="162" t="str">
        <f>IF(Formato_02!W$15&lt;&gt;"",Formato_02!W$15,"")</f>
        <v/>
      </c>
      <c r="AE793" s="162" t="str">
        <f>IF(Formato_02!X$15&lt;&gt;"",Formato_02!X$15,"")</f>
        <v/>
      </c>
      <c r="AF793" s="162" t="str">
        <f>IF(Formato_02!Y$15&lt;&gt;"",Formato_02!Y$15,"")</f>
        <v/>
      </c>
      <c r="AG793" s="162" t="str">
        <f>IF(Formato_02!Z$15&lt;&gt;"",Formato_02!Z$15,"")</f>
        <v/>
      </c>
      <c r="AH793" s="162" t="str">
        <f>IF(Formato_02!AA$15&lt;&gt;"",Formato_02!AA$15,"")</f>
        <v/>
      </c>
      <c r="AI793" s="162" t="str">
        <f>IF(Formato_02!AB$15&lt;&gt;"",Formato_02!AB$15,"")</f>
        <v/>
      </c>
      <c r="AJ793" s="162" t="str">
        <f>IF(Formato_02!AC$15&lt;&gt;"",Formato_02!AC$15,"")</f>
        <v/>
      </c>
      <c r="AK793" s="162" t="str">
        <f>IF(Formato_02!AD$15&lt;&gt;"",Formato_02!AD$15,"")</f>
        <v/>
      </c>
      <c r="AL793" s="162" t="str">
        <f>IF(Formato_02!$N$14&lt;&gt;"",Formato_02!$N$14,"")</f>
        <v/>
      </c>
      <c r="AM793" s="13" t="str">
        <f>IF(Formato_02!$X$4&lt;&gt;"","AN","")</f>
        <v/>
      </c>
      <c r="AN793" s="24" t="str">
        <f t="shared" si="97"/>
        <v/>
      </c>
      <c r="AO793" s="13" t="str">
        <f>IF(Formato_02!$Y$4&lt;&gt;"","P027","")</f>
        <v/>
      </c>
      <c r="AP793" s="24" t="str">
        <f t="shared" si="98"/>
        <v/>
      </c>
      <c r="AQ793" s="13" t="str">
        <f>IF(Formato_02!$Z$4&lt;&gt;"","PNCVG","")</f>
        <v/>
      </c>
      <c r="AR793" s="24" t="str">
        <f t="shared" si="99"/>
        <v/>
      </c>
      <c r="AS793" s="13" t="str">
        <f>IF(Formato_02!$AA$4&lt;&gt;"","PNFF","")</f>
        <v/>
      </c>
      <c r="AT793" s="24" t="str">
        <f t="shared" si="100"/>
        <v/>
      </c>
      <c r="AU793" s="13" t="str">
        <f>IF(Formato_02!$AB$4&lt;&gt;"","PNPAM","")</f>
        <v/>
      </c>
      <c r="AV793" s="24" t="str">
        <f t="shared" si="101"/>
        <v/>
      </c>
      <c r="AW793" s="13" t="str">
        <f>IF(Formato_02!$AC$4&lt;&gt;"","PNAIA","")</f>
        <v/>
      </c>
      <c r="AX793" s="24" t="str">
        <f t="shared" si="102"/>
        <v/>
      </c>
      <c r="AY793" s="13" t="str">
        <f>IF(Formato_02!$AD$4&lt;&gt;"","PIO","")</f>
        <v/>
      </c>
      <c r="AZ793" s="24" t="str">
        <f t="shared" si="103"/>
        <v/>
      </c>
      <c r="BA793" s="13" t="str">
        <f>IF('Formato 3_Gantt'!B$35&lt;&gt;"",'Formato 3_Gantt'!A$35,"")</f>
        <v/>
      </c>
      <c r="BB793" s="24" t="str">
        <f>IF('Formato 3_Gantt'!B$35&lt;&gt;"",'Formato 3_Gantt'!B$35,"")</f>
        <v/>
      </c>
      <c r="BC793" s="22" t="str">
        <f>IF('Formato 3_Gantt'!C$35&lt;&gt;"",'Formato 3_Gantt'!C$35,"")</f>
        <v/>
      </c>
      <c r="BD793" s="13" t="str">
        <f>IF('Formato 3_Gantt'!D$35&lt;&gt;"",'Formato 3_Gantt'!D$35,"")</f>
        <v/>
      </c>
      <c r="BE793" s="161" t="str">
        <f>IF('Formato 3_Gantt'!E$35&lt;&gt;"",'Formato 3_Gantt'!E$35,"")</f>
        <v/>
      </c>
      <c r="BF793" s="13" t="str">
        <f>IF('Formato 3_Gantt'!F$35&lt;&gt;"",'Formato 3_Gantt'!F$35,"")</f>
        <v/>
      </c>
      <c r="BG793" s="158" t="str">
        <f>IF('Formato 3_Gantt'!G$35&lt;&gt;"",'Formato 3_Gantt'!G$35,"")</f>
        <v/>
      </c>
      <c r="BH793" s="158" t="str">
        <f>IF('Formato 3_Gantt'!H$35&lt;&gt;"",'Formato 3_Gantt'!H$35,"")</f>
        <v/>
      </c>
      <c r="BI793" s="161" t="str">
        <f>IF('Formato 3_Gantt'!BL$35&lt;&gt;"",'Formato 3_Gantt'!BL$35,"")</f>
        <v/>
      </c>
      <c r="BJ793" s="161" t="str">
        <f>IF('Formato 3_Gantt'!BM$35&lt;&gt;"",'Formato 3_Gantt'!BM$35,"")</f>
        <v/>
      </c>
      <c r="BK793" s="161" t="str">
        <f>IF('Formato 3_Gantt'!BN$35&lt;&gt;"",'Formato 3_Gantt'!BN$35,"")</f>
        <v/>
      </c>
      <c r="BL793" s="161" t="str">
        <f>IF('Formato 3_Gantt'!BO$35&lt;&gt;"",'Formato 3_Gantt'!BO$35,"")</f>
        <v/>
      </c>
      <c r="BM793" s="161" t="str">
        <f>IF('Formato 3_Gantt'!BP$35&lt;&gt;"",'Formato 3_Gantt'!BP$35,"")</f>
        <v/>
      </c>
      <c r="BN793" s="161" t="str">
        <f>IF('Formato 3_Gantt'!BQ$35&lt;&gt;"",'Formato 3_Gantt'!BQ$35,"")</f>
        <v/>
      </c>
      <c r="BO793" s="161" t="str">
        <f>IF('Formato 3_Gantt'!BR$35&lt;&gt;"",'Formato 3_Gantt'!BR$35,"")</f>
        <v/>
      </c>
      <c r="BP793" s="161" t="str">
        <f>IF('Formato 3_Gantt'!BS$35&lt;&gt;"",'Formato 3_Gantt'!BS$35,"")</f>
        <v/>
      </c>
      <c r="BQ793" s="161" t="str">
        <f>IF('Formato 3_Gantt'!BT$35&lt;&gt;"",'Formato 3_Gantt'!BT$35,"")</f>
        <v/>
      </c>
      <c r="BR793" s="161" t="str">
        <f>IF('Formato 3_Gantt'!BU$35&lt;&gt;"",'Formato 3_Gantt'!BU$35,"")</f>
        <v/>
      </c>
      <c r="BS793" s="161" t="str">
        <f>IF('Formato 3_Gantt'!BV$35&lt;&gt;"",'Formato 3_Gantt'!BV$35,"")</f>
        <v/>
      </c>
      <c r="BT793" s="161" t="str">
        <f>IF('Formato 3_Gantt'!BW$35&lt;&gt;"",'Formato 3_Gantt'!BW$35,"")</f>
        <v/>
      </c>
      <c r="BU793" s="161" t="str">
        <f>IF('Formato 3_Gantt'!BX$35&lt;&gt;"",'Formato 3_Gantt'!BX$35,"")</f>
        <v/>
      </c>
      <c r="BV793" s="163" t="str">
        <f>IF('Formato 4_Ppto'!I$813&lt;&gt;"",'Formato 4_Ppto'!I$813,"")</f>
        <v/>
      </c>
      <c r="BW793" s="162" t="str">
        <f>IF('Formato 4_Ppto'!X$813&lt;&gt;"",'Formato 4_Ppto'!X$813,"")</f>
        <v/>
      </c>
      <c r="BX793" s="162" t="str">
        <f>IF('Formato 4_Ppto'!Y$813&lt;&gt;"",'Formato 4_Ppto'!Y$813,"")</f>
        <v/>
      </c>
      <c r="BY793" s="162" t="str">
        <f>IF('Formato 4_Ppto'!Z$813&lt;&gt;"",'Formato 4_Ppto'!Z$813,"")</f>
        <v/>
      </c>
      <c r="BZ793" s="162" t="str">
        <f>IF('Formato 4_Ppto'!AA$813&lt;&gt;"",'Formato 4_Ppto'!AA$813,"")</f>
        <v/>
      </c>
      <c r="CA793" s="162" t="str">
        <f>IF('Formato 4_Ppto'!AB$813&lt;&gt;"",'Formato 4_Ppto'!AB$813,"")</f>
        <v/>
      </c>
      <c r="CB793" s="162" t="str">
        <f>IF('Formato 4_Ppto'!AC$813&lt;&gt;"",'Formato 4_Ppto'!AC$813,"")</f>
        <v/>
      </c>
      <c r="CC793" s="162" t="str">
        <f>IF('Formato 4_Ppto'!AD$813&lt;&gt;"",'Formato 4_Ppto'!AD$813,"")</f>
        <v/>
      </c>
      <c r="CD793" s="162" t="str">
        <f>IF('Formato 4_Ppto'!AE$813&lt;&gt;"",'Formato 4_Ppto'!AE$813,"")</f>
        <v/>
      </c>
      <c r="CE793" s="162" t="str">
        <f>IF('Formato 4_Ppto'!AF$813&lt;&gt;"",'Formato 4_Ppto'!AF$813,"")</f>
        <v/>
      </c>
      <c r="CF793" s="162" t="str">
        <f>IF('Formato 4_Ppto'!AG$813&lt;&gt;"",'Formato 4_Ppto'!AG$813,"")</f>
        <v/>
      </c>
      <c r="CG793" s="162" t="str">
        <f>IF('Formato 4_Ppto'!AH$813&lt;&gt;"",'Formato 4_Ppto'!AH$813,"")</f>
        <v/>
      </c>
      <c r="CH793" s="162" t="str">
        <f>IF('Formato 4_Ppto'!AI$813&lt;&gt;"",'Formato 4_Ppto'!AI$813,"")</f>
        <v/>
      </c>
      <c r="CI793" s="163" t="str">
        <f>IF('Formato 4_Ppto'!AJ$813&lt;&gt;"",'Formato 4_Ppto'!AJ$813,"")</f>
        <v/>
      </c>
      <c r="CJ793" s="13" t="str">
        <f>IF('Formato 4_Ppto'!B824&lt;&gt;"",'Formato 4_Ppto'!A824,"")</f>
        <v/>
      </c>
      <c r="CK793" s="24" t="str">
        <f>IF('Formato 4_Ppto'!B824&lt;&gt;"",'Formato 4_Ppto'!B824,"")</f>
        <v/>
      </c>
      <c r="CL793" s="22" t="str">
        <f>IF('Formato 4_Ppto'!C824&lt;&gt;"",'Formato 4_Ppto'!C824,"")</f>
        <v/>
      </c>
      <c r="CM793" s="24" t="str">
        <f>IF('Formato 4_Ppto'!D824&lt;&gt;"",'Formato 4_Ppto'!D824,"")</f>
        <v/>
      </c>
      <c r="CN793" s="161" t="str">
        <f>IF('Formato 4_Ppto'!E824&lt;&gt;"",'Formato 4_Ppto'!E824,"")</f>
        <v/>
      </c>
      <c r="CO793" s="161" t="str">
        <f>IF('Formato 4_Ppto'!G824&lt;&gt;"",'Formato 4_Ppto'!G824,"")</f>
        <v/>
      </c>
      <c r="CP793" s="163" t="str">
        <f>IF('Formato 4_Ppto'!I824&lt;&gt;"",'Formato 4_Ppto'!I824,"")</f>
        <v/>
      </c>
      <c r="CQ793" s="161" t="str">
        <f>IF('Formato 4_Ppto'!K824&lt;&gt;"",'Formato 4_Ppto'!K824,"")</f>
        <v/>
      </c>
      <c r="CR793" s="161" t="str">
        <f>IF('Formato 4_Ppto'!L824&lt;&gt;"",'Formato 4_Ppto'!L824,"")</f>
        <v/>
      </c>
      <c r="CS793" s="161" t="str">
        <f>IF('Formato 4_Ppto'!M824&lt;&gt;"",'Formato 4_Ppto'!M824,"")</f>
        <v/>
      </c>
      <c r="CT793" s="161" t="str">
        <f>IF('Formato 4_Ppto'!N824&lt;&gt;"",'Formato 4_Ppto'!N824,"")</f>
        <v/>
      </c>
      <c r="CU793" s="161" t="str">
        <f>IF('Formato 4_Ppto'!O824&lt;&gt;"",'Formato 4_Ppto'!O824,"")</f>
        <v/>
      </c>
      <c r="CV793" s="161" t="str">
        <f>IF('Formato 4_Ppto'!P824&lt;&gt;"",'Formato 4_Ppto'!P824,"")</f>
        <v/>
      </c>
      <c r="CW793" s="161" t="str">
        <f>IF('Formato 4_Ppto'!Q824&lt;&gt;"",'Formato 4_Ppto'!Q824,"")</f>
        <v/>
      </c>
      <c r="CX793" s="161" t="str">
        <f>IF('Formato 4_Ppto'!R824&lt;&gt;"",'Formato 4_Ppto'!R824,"")</f>
        <v/>
      </c>
      <c r="CY793" s="161" t="str">
        <f>IF('Formato 4_Ppto'!S824&lt;&gt;"",'Formato 4_Ppto'!S824,"")</f>
        <v/>
      </c>
      <c r="CZ793" s="161" t="str">
        <f>IF('Formato 4_Ppto'!T824&lt;&gt;"",'Formato 4_Ppto'!T824,"")</f>
        <v/>
      </c>
      <c r="DA793" s="161" t="str">
        <f>IF('Formato 4_Ppto'!U824&lt;&gt;"",'Formato 4_Ppto'!U824,"")</f>
        <v/>
      </c>
      <c r="DB793" s="161" t="str">
        <f>IF('Formato 4_Ppto'!V824&lt;&gt;"",'Formato 4_Ppto'!V824,"")</f>
        <v/>
      </c>
      <c r="DC793" s="161" t="str">
        <f>IF('Formato 4_Ppto'!W824&lt;&gt;"",'Formato 4_Ppto'!W824,"")</f>
        <v/>
      </c>
      <c r="DD793" s="162" t="str">
        <f>IF('Formato 4_Ppto'!X824&lt;&gt;"",'Formato 4_Ppto'!X824,"")</f>
        <v/>
      </c>
      <c r="DE793" s="162" t="str">
        <f>IF('Formato 4_Ppto'!Y824&lt;&gt;"",'Formato 4_Ppto'!Y824,"")</f>
        <v/>
      </c>
      <c r="DF793" s="162" t="str">
        <f>IF('Formato 4_Ppto'!Z824&lt;&gt;"",'Formato 4_Ppto'!Z824,"")</f>
        <v/>
      </c>
      <c r="DG793" s="162" t="str">
        <f>IF('Formato 4_Ppto'!AA824&lt;&gt;"",'Formato 4_Ppto'!AA824,"")</f>
        <v/>
      </c>
      <c r="DH793" s="162" t="str">
        <f>IF('Formato 4_Ppto'!AB824&lt;&gt;"",'Formato 4_Ppto'!AB824,"")</f>
        <v/>
      </c>
      <c r="DI793" s="162" t="str">
        <f>IF('Formato 4_Ppto'!AC824&lt;&gt;"",'Formato 4_Ppto'!AC824,"")</f>
        <v/>
      </c>
      <c r="DJ793" s="162" t="str">
        <f>IF('Formato 4_Ppto'!AD824&lt;&gt;"",'Formato 4_Ppto'!AD824,"")</f>
        <v/>
      </c>
      <c r="DK793" s="162" t="str">
        <f>IF('Formato 4_Ppto'!AE824&lt;&gt;"",'Formato 4_Ppto'!AE824,"")</f>
        <v/>
      </c>
      <c r="DL793" s="162" t="str">
        <f>IF('Formato 4_Ppto'!AF824&lt;&gt;"",'Formato 4_Ppto'!AF824,"")</f>
        <v/>
      </c>
      <c r="DM793" s="162" t="str">
        <f>IF('Formato 4_Ppto'!AG824&lt;&gt;"",'Formato 4_Ppto'!AG824,"")</f>
        <v/>
      </c>
      <c r="DN793" s="162" t="str">
        <f>IF('Formato 4_Ppto'!AH824&lt;&gt;"",'Formato 4_Ppto'!AH824,"")</f>
        <v/>
      </c>
      <c r="DO793" s="162" t="str">
        <f>IF('Formato 4_Ppto'!AI824&lt;&gt;"",'Formato 4_Ppto'!AI824,"")</f>
        <v/>
      </c>
      <c r="DP793" s="163" t="str">
        <f>IF('Formato 4_Ppto'!AJ824&lt;&gt;"",'Formato 4_Ppto'!AJ824,"")</f>
        <v/>
      </c>
    </row>
    <row r="794" spans="2:120" x14ac:dyDescent="0.3">
      <c r="B794" s="13" t="str">
        <f>IF(OR(Tabla6[[#This Row],[IDA]]="",Tabla6[[#This Row],[IDT]]="",Tabla6[[#This Row],[IDI]]=""),"",Tabla6[[#This Row],[IDA]]&amp;"."&amp;Tabla6[[#This Row],[IDT]]&amp;"."&amp;Tabla6[[#This Row],[IDI]])</f>
        <v/>
      </c>
      <c r="C794" s="13" t="str">
        <f>IF(Formato_02!$B$14&lt;&gt;"",0,"")</f>
        <v/>
      </c>
      <c r="D794" s="13" t="str">
        <f>IF(Formato_02!$H$9&lt;&gt;"",Formato_02!$H$9,"")</f>
        <v/>
      </c>
      <c r="E794" s="24" t="str">
        <f t="shared" si="96"/>
        <v/>
      </c>
      <c r="F794" s="24" t="str">
        <f>IF(Formato_02!$B$14&lt;&gt;"",Formato_02!$B$14,"")</f>
        <v/>
      </c>
      <c r="G794" s="22" t="str">
        <f>IF('Formato 3_Gantt'!C799&lt;&gt;"",'Formato 3_Gantt'!C799,"")</f>
        <v/>
      </c>
      <c r="H794" s="13" t="str">
        <f>IF('Formato 3_Gantt'!D$8&lt;&gt;"",'Formato 3_Gantt'!D$8,"")</f>
        <v/>
      </c>
      <c r="I794" s="13" t="str">
        <f>IF('Formato 3_Gantt'!E$8&lt;&gt;"",'Formato 3_Gantt'!E$8,"")</f>
        <v/>
      </c>
      <c r="J794" s="13" t="str">
        <f>IF('Formato 3_Gantt'!F$8&lt;&gt;"",'Formato 3_Gantt'!F$8,"")</f>
        <v/>
      </c>
      <c r="K794" s="158" t="str">
        <f>IF('Formato 3_Gantt'!G$8&lt;&gt;"",'Formato 3_Gantt'!G$8,"")</f>
        <v/>
      </c>
      <c r="L794" s="158" t="str">
        <f>IF('Formato 3_Gantt'!H$8&lt;&gt;"",'Formato 3_Gantt'!H$8,"")</f>
        <v/>
      </c>
      <c r="M794" s="13" t="str">
        <f>IF('Formato 3_Gantt'!BL$8&lt;&gt;"",'Formato 3_Gantt'!BL$8,"")</f>
        <v/>
      </c>
      <c r="N794" s="13" t="str">
        <f>IF('Formato 3_Gantt'!BM$8&lt;&gt;"",'Formato 3_Gantt'!BM$8,"")</f>
        <v/>
      </c>
      <c r="O794" s="13" t="str">
        <f>IF('Formato 3_Gantt'!BN$8&lt;&gt;"",'Formato 3_Gantt'!BN$8,"")</f>
        <v/>
      </c>
      <c r="P794" s="13" t="str">
        <f>IF('Formato 3_Gantt'!BO$8&lt;&gt;"",'Formato 3_Gantt'!BO$8,"")</f>
        <v/>
      </c>
      <c r="Q794" s="13" t="str">
        <f>IF('Formato 3_Gantt'!BP$8&lt;&gt;"",'Formato 3_Gantt'!BP$8,"")</f>
        <v/>
      </c>
      <c r="R794" s="13" t="str">
        <f>IF('Formato 3_Gantt'!BQ$8&lt;&gt;"",'Formato 3_Gantt'!BQ$8,"")</f>
        <v/>
      </c>
      <c r="S794" s="13" t="str">
        <f>IF('Formato 3_Gantt'!BR$8&lt;&gt;"",'Formato 3_Gantt'!BR$8,"")</f>
        <v/>
      </c>
      <c r="T794" s="13" t="str">
        <f>IF('Formato 3_Gantt'!BS$8&lt;&gt;"",'Formato 3_Gantt'!BS$8,"")</f>
        <v/>
      </c>
      <c r="U794" s="13" t="str">
        <f>IF('Formato 3_Gantt'!BT$8&lt;&gt;"",'Formato 3_Gantt'!BT$8,"")</f>
        <v/>
      </c>
      <c r="V794" s="13" t="str">
        <f>IF('Formato 3_Gantt'!BU$8&lt;&gt;"",'Formato 3_Gantt'!BU$8,"")</f>
        <v/>
      </c>
      <c r="W794" s="13" t="str">
        <f>IF('Formato 3_Gantt'!BV$8&lt;&gt;"",'Formato 3_Gantt'!BV$8,"")</f>
        <v/>
      </c>
      <c r="X794" s="13" t="str">
        <f>IF('Formato 3_Gantt'!BW$8&lt;&gt;"",'Formato 3_Gantt'!BW$8,"")</f>
        <v/>
      </c>
      <c r="Y794" s="13" t="str">
        <f>IF('Formato 3_Gantt'!BX$8&lt;&gt;"",'Formato 3_Gantt'!BX$8,"")</f>
        <v/>
      </c>
      <c r="Z794" s="162" t="str">
        <f>IF(Formato_02!S$15&lt;&gt;"",Formato_02!S$15,"")</f>
        <v/>
      </c>
      <c r="AA794" s="162" t="str">
        <f>IF(Formato_02!T$15&lt;&gt;"",Formato_02!T$15,"")</f>
        <v/>
      </c>
      <c r="AB794" s="162" t="str">
        <f>IF(Formato_02!U$15&lt;&gt;"",Formato_02!U$15,"")</f>
        <v/>
      </c>
      <c r="AC794" s="162" t="str">
        <f>IF(Formato_02!V$15&lt;&gt;"",Formato_02!V$15,"")</f>
        <v/>
      </c>
      <c r="AD794" s="162" t="str">
        <f>IF(Formato_02!W$15&lt;&gt;"",Formato_02!W$15,"")</f>
        <v/>
      </c>
      <c r="AE794" s="162" t="str">
        <f>IF(Formato_02!X$15&lt;&gt;"",Formato_02!X$15,"")</f>
        <v/>
      </c>
      <c r="AF794" s="162" t="str">
        <f>IF(Formato_02!Y$15&lt;&gt;"",Formato_02!Y$15,"")</f>
        <v/>
      </c>
      <c r="AG794" s="162" t="str">
        <f>IF(Formato_02!Z$15&lt;&gt;"",Formato_02!Z$15,"")</f>
        <v/>
      </c>
      <c r="AH794" s="162" t="str">
        <f>IF(Formato_02!AA$15&lt;&gt;"",Formato_02!AA$15,"")</f>
        <v/>
      </c>
      <c r="AI794" s="162" t="str">
        <f>IF(Formato_02!AB$15&lt;&gt;"",Formato_02!AB$15,"")</f>
        <v/>
      </c>
      <c r="AJ794" s="162" t="str">
        <f>IF(Formato_02!AC$15&lt;&gt;"",Formato_02!AC$15,"")</f>
        <v/>
      </c>
      <c r="AK794" s="162" t="str">
        <f>IF(Formato_02!AD$15&lt;&gt;"",Formato_02!AD$15,"")</f>
        <v/>
      </c>
      <c r="AL794" s="162" t="str">
        <f>IF(Formato_02!$N$14&lt;&gt;"",Formato_02!$N$14,"")</f>
        <v/>
      </c>
      <c r="AM794" s="13" t="str">
        <f>IF(Formato_02!$X$4&lt;&gt;"","AN","")</f>
        <v/>
      </c>
      <c r="AN794" s="24" t="str">
        <f t="shared" si="97"/>
        <v/>
      </c>
      <c r="AO794" s="13" t="str">
        <f>IF(Formato_02!$Y$4&lt;&gt;"","P027","")</f>
        <v/>
      </c>
      <c r="AP794" s="24" t="str">
        <f t="shared" si="98"/>
        <v/>
      </c>
      <c r="AQ794" s="13" t="str">
        <f>IF(Formato_02!$Z$4&lt;&gt;"","PNCVG","")</f>
        <v/>
      </c>
      <c r="AR794" s="24" t="str">
        <f t="shared" si="99"/>
        <v/>
      </c>
      <c r="AS794" s="13" t="str">
        <f>IF(Formato_02!$AA$4&lt;&gt;"","PNFF","")</f>
        <v/>
      </c>
      <c r="AT794" s="24" t="str">
        <f t="shared" si="100"/>
        <v/>
      </c>
      <c r="AU794" s="13" t="str">
        <f>IF(Formato_02!$AB$4&lt;&gt;"","PNPAM","")</f>
        <v/>
      </c>
      <c r="AV794" s="24" t="str">
        <f t="shared" si="101"/>
        <v/>
      </c>
      <c r="AW794" s="13" t="str">
        <f>IF(Formato_02!$AC$4&lt;&gt;"","PNAIA","")</f>
        <v/>
      </c>
      <c r="AX794" s="24" t="str">
        <f t="shared" si="102"/>
        <v/>
      </c>
      <c r="AY794" s="13" t="str">
        <f>IF(Formato_02!$AD$4&lt;&gt;"","PIO","")</f>
        <v/>
      </c>
      <c r="AZ794" s="24" t="str">
        <f t="shared" si="103"/>
        <v/>
      </c>
      <c r="BA794" s="13" t="str">
        <f>IF('Formato 3_Gantt'!B$35&lt;&gt;"",'Formato 3_Gantt'!A$35,"")</f>
        <v/>
      </c>
      <c r="BB794" s="24" t="str">
        <f>IF('Formato 3_Gantt'!B$35&lt;&gt;"",'Formato 3_Gantt'!B$35,"")</f>
        <v/>
      </c>
      <c r="BC794" s="22" t="str">
        <f>IF('Formato 3_Gantt'!C$35&lt;&gt;"",'Formato 3_Gantt'!C$35,"")</f>
        <v/>
      </c>
      <c r="BD794" s="13" t="str">
        <f>IF('Formato 3_Gantt'!D$35&lt;&gt;"",'Formato 3_Gantt'!D$35,"")</f>
        <v/>
      </c>
      <c r="BE794" s="161" t="str">
        <f>IF('Formato 3_Gantt'!E$35&lt;&gt;"",'Formato 3_Gantt'!E$35,"")</f>
        <v/>
      </c>
      <c r="BF794" s="13" t="str">
        <f>IF('Formato 3_Gantt'!F$35&lt;&gt;"",'Formato 3_Gantt'!F$35,"")</f>
        <v/>
      </c>
      <c r="BG794" s="158" t="str">
        <f>IF('Formato 3_Gantt'!G$35&lt;&gt;"",'Formato 3_Gantt'!G$35,"")</f>
        <v/>
      </c>
      <c r="BH794" s="158" t="str">
        <f>IF('Formato 3_Gantt'!H$35&lt;&gt;"",'Formato 3_Gantt'!H$35,"")</f>
        <v/>
      </c>
      <c r="BI794" s="161" t="str">
        <f>IF('Formato 3_Gantt'!BL$35&lt;&gt;"",'Formato 3_Gantt'!BL$35,"")</f>
        <v/>
      </c>
      <c r="BJ794" s="161" t="str">
        <f>IF('Formato 3_Gantt'!BM$35&lt;&gt;"",'Formato 3_Gantt'!BM$35,"")</f>
        <v/>
      </c>
      <c r="BK794" s="161" t="str">
        <f>IF('Formato 3_Gantt'!BN$35&lt;&gt;"",'Formato 3_Gantt'!BN$35,"")</f>
        <v/>
      </c>
      <c r="BL794" s="161" t="str">
        <f>IF('Formato 3_Gantt'!BO$35&lt;&gt;"",'Formato 3_Gantt'!BO$35,"")</f>
        <v/>
      </c>
      <c r="BM794" s="161" t="str">
        <f>IF('Formato 3_Gantt'!BP$35&lt;&gt;"",'Formato 3_Gantt'!BP$35,"")</f>
        <v/>
      </c>
      <c r="BN794" s="161" t="str">
        <f>IF('Formato 3_Gantt'!BQ$35&lt;&gt;"",'Formato 3_Gantt'!BQ$35,"")</f>
        <v/>
      </c>
      <c r="BO794" s="161" t="str">
        <f>IF('Formato 3_Gantt'!BR$35&lt;&gt;"",'Formato 3_Gantt'!BR$35,"")</f>
        <v/>
      </c>
      <c r="BP794" s="161" t="str">
        <f>IF('Formato 3_Gantt'!BS$35&lt;&gt;"",'Formato 3_Gantt'!BS$35,"")</f>
        <v/>
      </c>
      <c r="BQ794" s="161" t="str">
        <f>IF('Formato 3_Gantt'!BT$35&lt;&gt;"",'Formato 3_Gantt'!BT$35,"")</f>
        <v/>
      </c>
      <c r="BR794" s="161" t="str">
        <f>IF('Formato 3_Gantt'!BU$35&lt;&gt;"",'Formato 3_Gantt'!BU$35,"")</f>
        <v/>
      </c>
      <c r="BS794" s="161" t="str">
        <f>IF('Formato 3_Gantt'!BV$35&lt;&gt;"",'Formato 3_Gantt'!BV$35,"")</f>
        <v/>
      </c>
      <c r="BT794" s="161" t="str">
        <f>IF('Formato 3_Gantt'!BW$35&lt;&gt;"",'Formato 3_Gantt'!BW$35,"")</f>
        <v/>
      </c>
      <c r="BU794" s="161" t="str">
        <f>IF('Formato 3_Gantt'!BX$35&lt;&gt;"",'Formato 3_Gantt'!BX$35,"")</f>
        <v/>
      </c>
      <c r="BV794" s="163" t="str">
        <f>IF('Formato 4_Ppto'!I$813&lt;&gt;"",'Formato 4_Ppto'!I$813,"")</f>
        <v/>
      </c>
      <c r="BW794" s="162" t="str">
        <f>IF('Formato 4_Ppto'!X$813&lt;&gt;"",'Formato 4_Ppto'!X$813,"")</f>
        <v/>
      </c>
      <c r="BX794" s="162" t="str">
        <f>IF('Formato 4_Ppto'!Y$813&lt;&gt;"",'Formato 4_Ppto'!Y$813,"")</f>
        <v/>
      </c>
      <c r="BY794" s="162" t="str">
        <f>IF('Formato 4_Ppto'!Z$813&lt;&gt;"",'Formato 4_Ppto'!Z$813,"")</f>
        <v/>
      </c>
      <c r="BZ794" s="162" t="str">
        <f>IF('Formato 4_Ppto'!AA$813&lt;&gt;"",'Formato 4_Ppto'!AA$813,"")</f>
        <v/>
      </c>
      <c r="CA794" s="162" t="str">
        <f>IF('Formato 4_Ppto'!AB$813&lt;&gt;"",'Formato 4_Ppto'!AB$813,"")</f>
        <v/>
      </c>
      <c r="CB794" s="162" t="str">
        <f>IF('Formato 4_Ppto'!AC$813&lt;&gt;"",'Formato 4_Ppto'!AC$813,"")</f>
        <v/>
      </c>
      <c r="CC794" s="162" t="str">
        <f>IF('Formato 4_Ppto'!AD$813&lt;&gt;"",'Formato 4_Ppto'!AD$813,"")</f>
        <v/>
      </c>
      <c r="CD794" s="162" t="str">
        <f>IF('Formato 4_Ppto'!AE$813&lt;&gt;"",'Formato 4_Ppto'!AE$813,"")</f>
        <v/>
      </c>
      <c r="CE794" s="162" t="str">
        <f>IF('Formato 4_Ppto'!AF$813&lt;&gt;"",'Formato 4_Ppto'!AF$813,"")</f>
        <v/>
      </c>
      <c r="CF794" s="162" t="str">
        <f>IF('Formato 4_Ppto'!AG$813&lt;&gt;"",'Formato 4_Ppto'!AG$813,"")</f>
        <v/>
      </c>
      <c r="CG794" s="162" t="str">
        <f>IF('Formato 4_Ppto'!AH$813&lt;&gt;"",'Formato 4_Ppto'!AH$813,"")</f>
        <v/>
      </c>
      <c r="CH794" s="162" t="str">
        <f>IF('Formato 4_Ppto'!AI$813&lt;&gt;"",'Formato 4_Ppto'!AI$813,"")</f>
        <v/>
      </c>
      <c r="CI794" s="163" t="str">
        <f>IF('Formato 4_Ppto'!AJ$813&lt;&gt;"",'Formato 4_Ppto'!AJ$813,"")</f>
        <v/>
      </c>
      <c r="CJ794" s="13" t="str">
        <f>IF('Formato 4_Ppto'!B825&lt;&gt;"",'Formato 4_Ppto'!A825,"")</f>
        <v/>
      </c>
      <c r="CK794" s="24" t="str">
        <f>IF('Formato 4_Ppto'!B825&lt;&gt;"",'Formato 4_Ppto'!B825,"")</f>
        <v/>
      </c>
      <c r="CL794" s="22" t="str">
        <f>IF('Formato 4_Ppto'!C825&lt;&gt;"",'Formato 4_Ppto'!C825,"")</f>
        <v/>
      </c>
      <c r="CM794" s="24" t="str">
        <f>IF('Formato 4_Ppto'!D825&lt;&gt;"",'Formato 4_Ppto'!D825,"")</f>
        <v/>
      </c>
      <c r="CN794" s="161" t="str">
        <f>IF('Formato 4_Ppto'!E825&lt;&gt;"",'Formato 4_Ppto'!E825,"")</f>
        <v/>
      </c>
      <c r="CO794" s="161" t="str">
        <f>IF('Formato 4_Ppto'!G825&lt;&gt;"",'Formato 4_Ppto'!G825,"")</f>
        <v/>
      </c>
      <c r="CP794" s="163" t="str">
        <f>IF('Formato 4_Ppto'!I825&lt;&gt;"",'Formato 4_Ppto'!I825,"")</f>
        <v/>
      </c>
      <c r="CQ794" s="161" t="str">
        <f>IF('Formato 4_Ppto'!K825&lt;&gt;"",'Formato 4_Ppto'!K825,"")</f>
        <v/>
      </c>
      <c r="CR794" s="161" t="str">
        <f>IF('Formato 4_Ppto'!L825&lt;&gt;"",'Formato 4_Ppto'!L825,"")</f>
        <v/>
      </c>
      <c r="CS794" s="161" t="str">
        <f>IF('Formato 4_Ppto'!M825&lt;&gt;"",'Formato 4_Ppto'!M825,"")</f>
        <v/>
      </c>
      <c r="CT794" s="161" t="str">
        <f>IF('Formato 4_Ppto'!N825&lt;&gt;"",'Formato 4_Ppto'!N825,"")</f>
        <v/>
      </c>
      <c r="CU794" s="161" t="str">
        <f>IF('Formato 4_Ppto'!O825&lt;&gt;"",'Formato 4_Ppto'!O825,"")</f>
        <v/>
      </c>
      <c r="CV794" s="161" t="str">
        <f>IF('Formato 4_Ppto'!P825&lt;&gt;"",'Formato 4_Ppto'!P825,"")</f>
        <v/>
      </c>
      <c r="CW794" s="161" t="str">
        <f>IF('Formato 4_Ppto'!Q825&lt;&gt;"",'Formato 4_Ppto'!Q825,"")</f>
        <v/>
      </c>
      <c r="CX794" s="161" t="str">
        <f>IF('Formato 4_Ppto'!R825&lt;&gt;"",'Formato 4_Ppto'!R825,"")</f>
        <v/>
      </c>
      <c r="CY794" s="161" t="str">
        <f>IF('Formato 4_Ppto'!S825&lt;&gt;"",'Formato 4_Ppto'!S825,"")</f>
        <v/>
      </c>
      <c r="CZ794" s="161" t="str">
        <f>IF('Formato 4_Ppto'!T825&lt;&gt;"",'Formato 4_Ppto'!T825,"")</f>
        <v/>
      </c>
      <c r="DA794" s="161" t="str">
        <f>IF('Formato 4_Ppto'!U825&lt;&gt;"",'Formato 4_Ppto'!U825,"")</f>
        <v/>
      </c>
      <c r="DB794" s="161" t="str">
        <f>IF('Formato 4_Ppto'!V825&lt;&gt;"",'Formato 4_Ppto'!V825,"")</f>
        <v/>
      </c>
      <c r="DC794" s="161" t="str">
        <f>IF('Formato 4_Ppto'!W825&lt;&gt;"",'Formato 4_Ppto'!W825,"")</f>
        <v/>
      </c>
      <c r="DD794" s="162" t="str">
        <f>IF('Formato 4_Ppto'!X825&lt;&gt;"",'Formato 4_Ppto'!X825,"")</f>
        <v/>
      </c>
      <c r="DE794" s="162" t="str">
        <f>IF('Formato 4_Ppto'!Y825&lt;&gt;"",'Formato 4_Ppto'!Y825,"")</f>
        <v/>
      </c>
      <c r="DF794" s="162" t="str">
        <f>IF('Formato 4_Ppto'!Z825&lt;&gt;"",'Formato 4_Ppto'!Z825,"")</f>
        <v/>
      </c>
      <c r="DG794" s="162" t="str">
        <f>IF('Formato 4_Ppto'!AA825&lt;&gt;"",'Formato 4_Ppto'!AA825,"")</f>
        <v/>
      </c>
      <c r="DH794" s="162" t="str">
        <f>IF('Formato 4_Ppto'!AB825&lt;&gt;"",'Formato 4_Ppto'!AB825,"")</f>
        <v/>
      </c>
      <c r="DI794" s="162" t="str">
        <f>IF('Formato 4_Ppto'!AC825&lt;&gt;"",'Formato 4_Ppto'!AC825,"")</f>
        <v/>
      </c>
      <c r="DJ794" s="162" t="str">
        <f>IF('Formato 4_Ppto'!AD825&lt;&gt;"",'Formato 4_Ppto'!AD825,"")</f>
        <v/>
      </c>
      <c r="DK794" s="162" t="str">
        <f>IF('Formato 4_Ppto'!AE825&lt;&gt;"",'Formato 4_Ppto'!AE825,"")</f>
        <v/>
      </c>
      <c r="DL794" s="162" t="str">
        <f>IF('Formato 4_Ppto'!AF825&lt;&gt;"",'Formato 4_Ppto'!AF825,"")</f>
        <v/>
      </c>
      <c r="DM794" s="162" t="str">
        <f>IF('Formato 4_Ppto'!AG825&lt;&gt;"",'Formato 4_Ppto'!AG825,"")</f>
        <v/>
      </c>
      <c r="DN794" s="162" t="str">
        <f>IF('Formato 4_Ppto'!AH825&lt;&gt;"",'Formato 4_Ppto'!AH825,"")</f>
        <v/>
      </c>
      <c r="DO794" s="162" t="str">
        <f>IF('Formato 4_Ppto'!AI825&lt;&gt;"",'Formato 4_Ppto'!AI825,"")</f>
        <v/>
      </c>
      <c r="DP794" s="163" t="str">
        <f>IF('Formato 4_Ppto'!AJ825&lt;&gt;"",'Formato 4_Ppto'!AJ825,"")</f>
        <v/>
      </c>
    </row>
    <row r="795" spans="2:120" x14ac:dyDescent="0.3">
      <c r="B795" s="13" t="str">
        <f>IF(OR(Tabla6[[#This Row],[IDA]]="",Tabla6[[#This Row],[IDT]]="",Tabla6[[#This Row],[IDI]]=""),"",Tabla6[[#This Row],[IDA]]&amp;"."&amp;Tabla6[[#This Row],[IDT]]&amp;"."&amp;Tabla6[[#This Row],[IDI]])</f>
        <v/>
      </c>
      <c r="C795" s="13" t="str">
        <f>IF(Formato_02!$B$14&lt;&gt;"",0,"")</f>
        <v/>
      </c>
      <c r="D795" s="13" t="str">
        <f>IF(Formato_02!$H$9&lt;&gt;"",Formato_02!$H$9,"")</f>
        <v/>
      </c>
      <c r="E795" s="24" t="str">
        <f t="shared" si="96"/>
        <v/>
      </c>
      <c r="F795" s="24" t="str">
        <f>IF(Formato_02!$B$14&lt;&gt;"",Formato_02!$B$14,"")</f>
        <v/>
      </c>
      <c r="G795" s="22" t="str">
        <f>IF('Formato 3_Gantt'!C800&lt;&gt;"",'Formato 3_Gantt'!C800,"")</f>
        <v/>
      </c>
      <c r="H795" s="13" t="str">
        <f>IF('Formato 3_Gantt'!D$8&lt;&gt;"",'Formato 3_Gantt'!D$8,"")</f>
        <v/>
      </c>
      <c r="I795" s="13" t="str">
        <f>IF('Formato 3_Gantt'!E$8&lt;&gt;"",'Formato 3_Gantt'!E$8,"")</f>
        <v/>
      </c>
      <c r="J795" s="13" t="str">
        <f>IF('Formato 3_Gantt'!F$8&lt;&gt;"",'Formato 3_Gantt'!F$8,"")</f>
        <v/>
      </c>
      <c r="K795" s="158" t="str">
        <f>IF('Formato 3_Gantt'!G$8&lt;&gt;"",'Formato 3_Gantt'!G$8,"")</f>
        <v/>
      </c>
      <c r="L795" s="158" t="str">
        <f>IF('Formato 3_Gantt'!H$8&lt;&gt;"",'Formato 3_Gantt'!H$8,"")</f>
        <v/>
      </c>
      <c r="M795" s="13" t="str">
        <f>IF('Formato 3_Gantt'!BL$8&lt;&gt;"",'Formato 3_Gantt'!BL$8,"")</f>
        <v/>
      </c>
      <c r="N795" s="13" t="str">
        <f>IF('Formato 3_Gantt'!BM$8&lt;&gt;"",'Formato 3_Gantt'!BM$8,"")</f>
        <v/>
      </c>
      <c r="O795" s="13" t="str">
        <f>IF('Formato 3_Gantt'!BN$8&lt;&gt;"",'Formato 3_Gantt'!BN$8,"")</f>
        <v/>
      </c>
      <c r="P795" s="13" t="str">
        <f>IF('Formato 3_Gantt'!BO$8&lt;&gt;"",'Formato 3_Gantt'!BO$8,"")</f>
        <v/>
      </c>
      <c r="Q795" s="13" t="str">
        <f>IF('Formato 3_Gantt'!BP$8&lt;&gt;"",'Formato 3_Gantt'!BP$8,"")</f>
        <v/>
      </c>
      <c r="R795" s="13" t="str">
        <f>IF('Formato 3_Gantt'!BQ$8&lt;&gt;"",'Formato 3_Gantt'!BQ$8,"")</f>
        <v/>
      </c>
      <c r="S795" s="13" t="str">
        <f>IF('Formato 3_Gantt'!BR$8&lt;&gt;"",'Formato 3_Gantt'!BR$8,"")</f>
        <v/>
      </c>
      <c r="T795" s="13" t="str">
        <f>IF('Formato 3_Gantt'!BS$8&lt;&gt;"",'Formato 3_Gantt'!BS$8,"")</f>
        <v/>
      </c>
      <c r="U795" s="13" t="str">
        <f>IF('Formato 3_Gantt'!BT$8&lt;&gt;"",'Formato 3_Gantt'!BT$8,"")</f>
        <v/>
      </c>
      <c r="V795" s="13" t="str">
        <f>IF('Formato 3_Gantt'!BU$8&lt;&gt;"",'Formato 3_Gantt'!BU$8,"")</f>
        <v/>
      </c>
      <c r="W795" s="13" t="str">
        <f>IF('Formato 3_Gantt'!BV$8&lt;&gt;"",'Formato 3_Gantt'!BV$8,"")</f>
        <v/>
      </c>
      <c r="X795" s="13" t="str">
        <f>IF('Formato 3_Gantt'!BW$8&lt;&gt;"",'Formato 3_Gantt'!BW$8,"")</f>
        <v/>
      </c>
      <c r="Y795" s="13" t="str">
        <f>IF('Formato 3_Gantt'!BX$8&lt;&gt;"",'Formato 3_Gantt'!BX$8,"")</f>
        <v/>
      </c>
      <c r="Z795" s="162" t="str">
        <f>IF(Formato_02!S$15&lt;&gt;"",Formato_02!S$15,"")</f>
        <v/>
      </c>
      <c r="AA795" s="162" t="str">
        <f>IF(Formato_02!T$15&lt;&gt;"",Formato_02!T$15,"")</f>
        <v/>
      </c>
      <c r="AB795" s="162" t="str">
        <f>IF(Formato_02!U$15&lt;&gt;"",Formato_02!U$15,"")</f>
        <v/>
      </c>
      <c r="AC795" s="162" t="str">
        <f>IF(Formato_02!V$15&lt;&gt;"",Formato_02!V$15,"")</f>
        <v/>
      </c>
      <c r="AD795" s="162" t="str">
        <f>IF(Formato_02!W$15&lt;&gt;"",Formato_02!W$15,"")</f>
        <v/>
      </c>
      <c r="AE795" s="162" t="str">
        <f>IF(Formato_02!X$15&lt;&gt;"",Formato_02!X$15,"")</f>
        <v/>
      </c>
      <c r="AF795" s="162" t="str">
        <f>IF(Formato_02!Y$15&lt;&gt;"",Formato_02!Y$15,"")</f>
        <v/>
      </c>
      <c r="AG795" s="162" t="str">
        <f>IF(Formato_02!Z$15&lt;&gt;"",Formato_02!Z$15,"")</f>
        <v/>
      </c>
      <c r="AH795" s="162" t="str">
        <f>IF(Formato_02!AA$15&lt;&gt;"",Formato_02!AA$15,"")</f>
        <v/>
      </c>
      <c r="AI795" s="162" t="str">
        <f>IF(Formato_02!AB$15&lt;&gt;"",Formato_02!AB$15,"")</f>
        <v/>
      </c>
      <c r="AJ795" s="162" t="str">
        <f>IF(Formato_02!AC$15&lt;&gt;"",Formato_02!AC$15,"")</f>
        <v/>
      </c>
      <c r="AK795" s="162" t="str">
        <f>IF(Formato_02!AD$15&lt;&gt;"",Formato_02!AD$15,"")</f>
        <v/>
      </c>
      <c r="AL795" s="162" t="str">
        <f>IF(Formato_02!$N$14&lt;&gt;"",Formato_02!$N$14,"")</f>
        <v/>
      </c>
      <c r="AM795" s="13" t="str">
        <f>IF(Formato_02!$X$4&lt;&gt;"","AN","")</f>
        <v/>
      </c>
      <c r="AN795" s="24" t="str">
        <f t="shared" si="97"/>
        <v/>
      </c>
      <c r="AO795" s="13" t="str">
        <f>IF(Formato_02!$Y$4&lt;&gt;"","P027","")</f>
        <v/>
      </c>
      <c r="AP795" s="24" t="str">
        <f t="shared" si="98"/>
        <v/>
      </c>
      <c r="AQ795" s="13" t="str">
        <f>IF(Formato_02!$Z$4&lt;&gt;"","PNCVG","")</f>
        <v/>
      </c>
      <c r="AR795" s="24" t="str">
        <f t="shared" si="99"/>
        <v/>
      </c>
      <c r="AS795" s="13" t="str">
        <f>IF(Formato_02!$AA$4&lt;&gt;"","PNFF","")</f>
        <v/>
      </c>
      <c r="AT795" s="24" t="str">
        <f t="shared" si="100"/>
        <v/>
      </c>
      <c r="AU795" s="13" t="str">
        <f>IF(Formato_02!$AB$4&lt;&gt;"","PNPAM","")</f>
        <v/>
      </c>
      <c r="AV795" s="24" t="str">
        <f t="shared" si="101"/>
        <v/>
      </c>
      <c r="AW795" s="13" t="str">
        <f>IF(Formato_02!$AC$4&lt;&gt;"","PNAIA","")</f>
        <v/>
      </c>
      <c r="AX795" s="24" t="str">
        <f t="shared" si="102"/>
        <v/>
      </c>
      <c r="AY795" s="13" t="str">
        <f>IF(Formato_02!$AD$4&lt;&gt;"","PIO","")</f>
        <v/>
      </c>
      <c r="AZ795" s="24" t="str">
        <f t="shared" si="103"/>
        <v/>
      </c>
      <c r="BA795" s="13" t="str">
        <f>IF('Formato 3_Gantt'!B$35&lt;&gt;"",'Formato 3_Gantt'!A$35,"")</f>
        <v/>
      </c>
      <c r="BB795" s="24" t="str">
        <f>IF('Formato 3_Gantt'!B$35&lt;&gt;"",'Formato 3_Gantt'!B$35,"")</f>
        <v/>
      </c>
      <c r="BC795" s="22" t="str">
        <f>IF('Formato 3_Gantt'!C$35&lt;&gt;"",'Formato 3_Gantt'!C$35,"")</f>
        <v/>
      </c>
      <c r="BD795" s="13" t="str">
        <f>IF('Formato 3_Gantt'!D$35&lt;&gt;"",'Formato 3_Gantt'!D$35,"")</f>
        <v/>
      </c>
      <c r="BE795" s="161" t="str">
        <f>IF('Formato 3_Gantt'!E$35&lt;&gt;"",'Formato 3_Gantt'!E$35,"")</f>
        <v/>
      </c>
      <c r="BF795" s="13" t="str">
        <f>IF('Formato 3_Gantt'!F$35&lt;&gt;"",'Formato 3_Gantt'!F$35,"")</f>
        <v/>
      </c>
      <c r="BG795" s="158" t="str">
        <f>IF('Formato 3_Gantt'!G$35&lt;&gt;"",'Formato 3_Gantt'!G$35,"")</f>
        <v/>
      </c>
      <c r="BH795" s="158" t="str">
        <f>IF('Formato 3_Gantt'!H$35&lt;&gt;"",'Formato 3_Gantt'!H$35,"")</f>
        <v/>
      </c>
      <c r="BI795" s="161" t="str">
        <f>IF('Formato 3_Gantt'!BL$35&lt;&gt;"",'Formato 3_Gantt'!BL$35,"")</f>
        <v/>
      </c>
      <c r="BJ795" s="161" t="str">
        <f>IF('Formato 3_Gantt'!BM$35&lt;&gt;"",'Formato 3_Gantt'!BM$35,"")</f>
        <v/>
      </c>
      <c r="BK795" s="161" t="str">
        <f>IF('Formato 3_Gantt'!BN$35&lt;&gt;"",'Formato 3_Gantt'!BN$35,"")</f>
        <v/>
      </c>
      <c r="BL795" s="161" t="str">
        <f>IF('Formato 3_Gantt'!BO$35&lt;&gt;"",'Formato 3_Gantt'!BO$35,"")</f>
        <v/>
      </c>
      <c r="BM795" s="161" t="str">
        <f>IF('Formato 3_Gantt'!BP$35&lt;&gt;"",'Formato 3_Gantt'!BP$35,"")</f>
        <v/>
      </c>
      <c r="BN795" s="161" t="str">
        <f>IF('Formato 3_Gantt'!BQ$35&lt;&gt;"",'Formato 3_Gantt'!BQ$35,"")</f>
        <v/>
      </c>
      <c r="BO795" s="161" t="str">
        <f>IF('Formato 3_Gantt'!BR$35&lt;&gt;"",'Formato 3_Gantt'!BR$35,"")</f>
        <v/>
      </c>
      <c r="BP795" s="161" t="str">
        <f>IF('Formato 3_Gantt'!BS$35&lt;&gt;"",'Formato 3_Gantt'!BS$35,"")</f>
        <v/>
      </c>
      <c r="BQ795" s="161" t="str">
        <f>IF('Formato 3_Gantt'!BT$35&lt;&gt;"",'Formato 3_Gantt'!BT$35,"")</f>
        <v/>
      </c>
      <c r="BR795" s="161" t="str">
        <f>IF('Formato 3_Gantt'!BU$35&lt;&gt;"",'Formato 3_Gantt'!BU$35,"")</f>
        <v/>
      </c>
      <c r="BS795" s="161" t="str">
        <f>IF('Formato 3_Gantt'!BV$35&lt;&gt;"",'Formato 3_Gantt'!BV$35,"")</f>
        <v/>
      </c>
      <c r="BT795" s="161" t="str">
        <f>IF('Formato 3_Gantt'!BW$35&lt;&gt;"",'Formato 3_Gantt'!BW$35,"")</f>
        <v/>
      </c>
      <c r="BU795" s="161" t="str">
        <f>IF('Formato 3_Gantt'!BX$35&lt;&gt;"",'Formato 3_Gantt'!BX$35,"")</f>
        <v/>
      </c>
      <c r="BV795" s="163" t="str">
        <f>IF('Formato 4_Ppto'!I$813&lt;&gt;"",'Formato 4_Ppto'!I$813,"")</f>
        <v/>
      </c>
      <c r="BW795" s="162" t="str">
        <f>IF('Formato 4_Ppto'!X$813&lt;&gt;"",'Formato 4_Ppto'!X$813,"")</f>
        <v/>
      </c>
      <c r="BX795" s="162" t="str">
        <f>IF('Formato 4_Ppto'!Y$813&lt;&gt;"",'Formato 4_Ppto'!Y$813,"")</f>
        <v/>
      </c>
      <c r="BY795" s="162" t="str">
        <f>IF('Formato 4_Ppto'!Z$813&lt;&gt;"",'Formato 4_Ppto'!Z$813,"")</f>
        <v/>
      </c>
      <c r="BZ795" s="162" t="str">
        <f>IF('Formato 4_Ppto'!AA$813&lt;&gt;"",'Formato 4_Ppto'!AA$813,"")</f>
        <v/>
      </c>
      <c r="CA795" s="162" t="str">
        <f>IF('Formato 4_Ppto'!AB$813&lt;&gt;"",'Formato 4_Ppto'!AB$813,"")</f>
        <v/>
      </c>
      <c r="CB795" s="162" t="str">
        <f>IF('Formato 4_Ppto'!AC$813&lt;&gt;"",'Formato 4_Ppto'!AC$813,"")</f>
        <v/>
      </c>
      <c r="CC795" s="162" t="str">
        <f>IF('Formato 4_Ppto'!AD$813&lt;&gt;"",'Formato 4_Ppto'!AD$813,"")</f>
        <v/>
      </c>
      <c r="CD795" s="162" t="str">
        <f>IF('Formato 4_Ppto'!AE$813&lt;&gt;"",'Formato 4_Ppto'!AE$813,"")</f>
        <v/>
      </c>
      <c r="CE795" s="162" t="str">
        <f>IF('Formato 4_Ppto'!AF$813&lt;&gt;"",'Formato 4_Ppto'!AF$813,"")</f>
        <v/>
      </c>
      <c r="CF795" s="162" t="str">
        <f>IF('Formato 4_Ppto'!AG$813&lt;&gt;"",'Formato 4_Ppto'!AG$813,"")</f>
        <v/>
      </c>
      <c r="CG795" s="162" t="str">
        <f>IF('Formato 4_Ppto'!AH$813&lt;&gt;"",'Formato 4_Ppto'!AH$813,"")</f>
        <v/>
      </c>
      <c r="CH795" s="162" t="str">
        <f>IF('Formato 4_Ppto'!AI$813&lt;&gt;"",'Formato 4_Ppto'!AI$813,"")</f>
        <v/>
      </c>
      <c r="CI795" s="163" t="str">
        <f>IF('Formato 4_Ppto'!AJ$813&lt;&gt;"",'Formato 4_Ppto'!AJ$813,"")</f>
        <v/>
      </c>
      <c r="CJ795" s="13" t="str">
        <f>IF('Formato 4_Ppto'!B826&lt;&gt;"",'Formato 4_Ppto'!A826,"")</f>
        <v/>
      </c>
      <c r="CK795" s="24" t="str">
        <f>IF('Formato 4_Ppto'!B826&lt;&gt;"",'Formato 4_Ppto'!B826,"")</f>
        <v/>
      </c>
      <c r="CL795" s="22" t="str">
        <f>IF('Formato 4_Ppto'!C826&lt;&gt;"",'Formato 4_Ppto'!C826,"")</f>
        <v/>
      </c>
      <c r="CM795" s="24" t="str">
        <f>IF('Formato 4_Ppto'!D826&lt;&gt;"",'Formato 4_Ppto'!D826,"")</f>
        <v/>
      </c>
      <c r="CN795" s="161" t="str">
        <f>IF('Formato 4_Ppto'!E826&lt;&gt;"",'Formato 4_Ppto'!E826,"")</f>
        <v/>
      </c>
      <c r="CO795" s="161" t="str">
        <f>IF('Formato 4_Ppto'!G826&lt;&gt;"",'Formato 4_Ppto'!G826,"")</f>
        <v/>
      </c>
      <c r="CP795" s="163" t="str">
        <f>IF('Formato 4_Ppto'!I826&lt;&gt;"",'Formato 4_Ppto'!I826,"")</f>
        <v/>
      </c>
      <c r="CQ795" s="161" t="str">
        <f>IF('Formato 4_Ppto'!K826&lt;&gt;"",'Formato 4_Ppto'!K826,"")</f>
        <v/>
      </c>
      <c r="CR795" s="161" t="str">
        <f>IF('Formato 4_Ppto'!L826&lt;&gt;"",'Formato 4_Ppto'!L826,"")</f>
        <v/>
      </c>
      <c r="CS795" s="161" t="str">
        <f>IF('Formato 4_Ppto'!M826&lt;&gt;"",'Formato 4_Ppto'!M826,"")</f>
        <v/>
      </c>
      <c r="CT795" s="161" t="str">
        <f>IF('Formato 4_Ppto'!N826&lt;&gt;"",'Formato 4_Ppto'!N826,"")</f>
        <v/>
      </c>
      <c r="CU795" s="161" t="str">
        <f>IF('Formato 4_Ppto'!O826&lt;&gt;"",'Formato 4_Ppto'!O826,"")</f>
        <v/>
      </c>
      <c r="CV795" s="161" t="str">
        <f>IF('Formato 4_Ppto'!P826&lt;&gt;"",'Formato 4_Ppto'!P826,"")</f>
        <v/>
      </c>
      <c r="CW795" s="161" t="str">
        <f>IF('Formato 4_Ppto'!Q826&lt;&gt;"",'Formato 4_Ppto'!Q826,"")</f>
        <v/>
      </c>
      <c r="CX795" s="161" t="str">
        <f>IF('Formato 4_Ppto'!R826&lt;&gt;"",'Formato 4_Ppto'!R826,"")</f>
        <v/>
      </c>
      <c r="CY795" s="161" t="str">
        <f>IF('Formato 4_Ppto'!S826&lt;&gt;"",'Formato 4_Ppto'!S826,"")</f>
        <v/>
      </c>
      <c r="CZ795" s="161" t="str">
        <f>IF('Formato 4_Ppto'!T826&lt;&gt;"",'Formato 4_Ppto'!T826,"")</f>
        <v/>
      </c>
      <c r="DA795" s="161" t="str">
        <f>IF('Formato 4_Ppto'!U826&lt;&gt;"",'Formato 4_Ppto'!U826,"")</f>
        <v/>
      </c>
      <c r="DB795" s="161" t="str">
        <f>IF('Formato 4_Ppto'!V826&lt;&gt;"",'Formato 4_Ppto'!V826,"")</f>
        <v/>
      </c>
      <c r="DC795" s="161" t="str">
        <f>IF('Formato 4_Ppto'!W826&lt;&gt;"",'Formato 4_Ppto'!W826,"")</f>
        <v/>
      </c>
      <c r="DD795" s="162" t="str">
        <f>IF('Formato 4_Ppto'!X826&lt;&gt;"",'Formato 4_Ppto'!X826,"")</f>
        <v/>
      </c>
      <c r="DE795" s="162" t="str">
        <f>IF('Formato 4_Ppto'!Y826&lt;&gt;"",'Formato 4_Ppto'!Y826,"")</f>
        <v/>
      </c>
      <c r="DF795" s="162" t="str">
        <f>IF('Formato 4_Ppto'!Z826&lt;&gt;"",'Formato 4_Ppto'!Z826,"")</f>
        <v/>
      </c>
      <c r="DG795" s="162" t="str">
        <f>IF('Formato 4_Ppto'!AA826&lt;&gt;"",'Formato 4_Ppto'!AA826,"")</f>
        <v/>
      </c>
      <c r="DH795" s="162" t="str">
        <f>IF('Formato 4_Ppto'!AB826&lt;&gt;"",'Formato 4_Ppto'!AB826,"")</f>
        <v/>
      </c>
      <c r="DI795" s="162" t="str">
        <f>IF('Formato 4_Ppto'!AC826&lt;&gt;"",'Formato 4_Ppto'!AC826,"")</f>
        <v/>
      </c>
      <c r="DJ795" s="162" t="str">
        <f>IF('Formato 4_Ppto'!AD826&lt;&gt;"",'Formato 4_Ppto'!AD826,"")</f>
        <v/>
      </c>
      <c r="DK795" s="162" t="str">
        <f>IF('Formato 4_Ppto'!AE826&lt;&gt;"",'Formato 4_Ppto'!AE826,"")</f>
        <v/>
      </c>
      <c r="DL795" s="162" t="str">
        <f>IF('Formato 4_Ppto'!AF826&lt;&gt;"",'Formato 4_Ppto'!AF826,"")</f>
        <v/>
      </c>
      <c r="DM795" s="162" t="str">
        <f>IF('Formato 4_Ppto'!AG826&lt;&gt;"",'Formato 4_Ppto'!AG826,"")</f>
        <v/>
      </c>
      <c r="DN795" s="162" t="str">
        <f>IF('Formato 4_Ppto'!AH826&lt;&gt;"",'Formato 4_Ppto'!AH826,"")</f>
        <v/>
      </c>
      <c r="DO795" s="162" t="str">
        <f>IF('Formato 4_Ppto'!AI826&lt;&gt;"",'Formato 4_Ppto'!AI826,"")</f>
        <v/>
      </c>
      <c r="DP795" s="163" t="str">
        <f>IF('Formato 4_Ppto'!AJ826&lt;&gt;"",'Formato 4_Ppto'!AJ826,"")</f>
        <v/>
      </c>
    </row>
    <row r="796" spans="2:120" x14ac:dyDescent="0.3">
      <c r="B796" s="13" t="str">
        <f>IF(OR(Tabla6[[#This Row],[IDA]]="",Tabla6[[#This Row],[IDT]]="",Tabla6[[#This Row],[IDI]]=""),"",Tabla6[[#This Row],[IDA]]&amp;"."&amp;Tabla6[[#This Row],[IDT]]&amp;"."&amp;Tabla6[[#This Row],[IDI]])</f>
        <v/>
      </c>
      <c r="C796" s="13" t="str">
        <f>IF(Formato_02!$B$14&lt;&gt;"",0,"")</f>
        <v/>
      </c>
      <c r="D796" s="13" t="str">
        <f>IF(Formato_02!$H$9&lt;&gt;"",Formato_02!$H$9,"")</f>
        <v/>
      </c>
      <c r="E796" s="24" t="str">
        <f t="shared" si="96"/>
        <v/>
      </c>
      <c r="F796" s="24" t="str">
        <f>IF(Formato_02!$B$14&lt;&gt;"",Formato_02!$B$14,"")</f>
        <v/>
      </c>
      <c r="G796" s="22" t="str">
        <f>IF('Formato 3_Gantt'!C801&lt;&gt;"",'Formato 3_Gantt'!C801,"")</f>
        <v/>
      </c>
      <c r="H796" s="13" t="str">
        <f>IF('Formato 3_Gantt'!D$8&lt;&gt;"",'Formato 3_Gantt'!D$8,"")</f>
        <v/>
      </c>
      <c r="I796" s="13" t="str">
        <f>IF('Formato 3_Gantt'!E$8&lt;&gt;"",'Formato 3_Gantt'!E$8,"")</f>
        <v/>
      </c>
      <c r="J796" s="13" t="str">
        <f>IF('Formato 3_Gantt'!F$8&lt;&gt;"",'Formato 3_Gantt'!F$8,"")</f>
        <v/>
      </c>
      <c r="K796" s="158" t="str">
        <f>IF('Formato 3_Gantt'!G$8&lt;&gt;"",'Formato 3_Gantt'!G$8,"")</f>
        <v/>
      </c>
      <c r="L796" s="158" t="str">
        <f>IF('Formato 3_Gantt'!H$8&lt;&gt;"",'Formato 3_Gantt'!H$8,"")</f>
        <v/>
      </c>
      <c r="M796" s="13" t="str">
        <f>IF('Formato 3_Gantt'!BL$8&lt;&gt;"",'Formato 3_Gantt'!BL$8,"")</f>
        <v/>
      </c>
      <c r="N796" s="13" t="str">
        <f>IF('Formato 3_Gantt'!BM$8&lt;&gt;"",'Formato 3_Gantt'!BM$8,"")</f>
        <v/>
      </c>
      <c r="O796" s="13" t="str">
        <f>IF('Formato 3_Gantt'!BN$8&lt;&gt;"",'Formato 3_Gantt'!BN$8,"")</f>
        <v/>
      </c>
      <c r="P796" s="13" t="str">
        <f>IF('Formato 3_Gantt'!BO$8&lt;&gt;"",'Formato 3_Gantt'!BO$8,"")</f>
        <v/>
      </c>
      <c r="Q796" s="13" t="str">
        <f>IF('Formato 3_Gantt'!BP$8&lt;&gt;"",'Formato 3_Gantt'!BP$8,"")</f>
        <v/>
      </c>
      <c r="R796" s="13" t="str">
        <f>IF('Formato 3_Gantt'!BQ$8&lt;&gt;"",'Formato 3_Gantt'!BQ$8,"")</f>
        <v/>
      </c>
      <c r="S796" s="13" t="str">
        <f>IF('Formato 3_Gantt'!BR$8&lt;&gt;"",'Formato 3_Gantt'!BR$8,"")</f>
        <v/>
      </c>
      <c r="T796" s="13" t="str">
        <f>IF('Formato 3_Gantt'!BS$8&lt;&gt;"",'Formato 3_Gantt'!BS$8,"")</f>
        <v/>
      </c>
      <c r="U796" s="13" t="str">
        <f>IF('Formato 3_Gantt'!BT$8&lt;&gt;"",'Formato 3_Gantt'!BT$8,"")</f>
        <v/>
      </c>
      <c r="V796" s="13" t="str">
        <f>IF('Formato 3_Gantt'!BU$8&lt;&gt;"",'Formato 3_Gantt'!BU$8,"")</f>
        <v/>
      </c>
      <c r="W796" s="13" t="str">
        <f>IF('Formato 3_Gantt'!BV$8&lt;&gt;"",'Formato 3_Gantt'!BV$8,"")</f>
        <v/>
      </c>
      <c r="X796" s="13" t="str">
        <f>IF('Formato 3_Gantt'!BW$8&lt;&gt;"",'Formato 3_Gantt'!BW$8,"")</f>
        <v/>
      </c>
      <c r="Y796" s="13" t="str">
        <f>IF('Formato 3_Gantt'!BX$8&lt;&gt;"",'Formato 3_Gantt'!BX$8,"")</f>
        <v/>
      </c>
      <c r="Z796" s="162" t="str">
        <f>IF(Formato_02!S$15&lt;&gt;"",Formato_02!S$15,"")</f>
        <v/>
      </c>
      <c r="AA796" s="162" t="str">
        <f>IF(Formato_02!T$15&lt;&gt;"",Formato_02!T$15,"")</f>
        <v/>
      </c>
      <c r="AB796" s="162" t="str">
        <f>IF(Formato_02!U$15&lt;&gt;"",Formato_02!U$15,"")</f>
        <v/>
      </c>
      <c r="AC796" s="162" t="str">
        <f>IF(Formato_02!V$15&lt;&gt;"",Formato_02!V$15,"")</f>
        <v/>
      </c>
      <c r="AD796" s="162" t="str">
        <f>IF(Formato_02!W$15&lt;&gt;"",Formato_02!W$15,"")</f>
        <v/>
      </c>
      <c r="AE796" s="162" t="str">
        <f>IF(Formato_02!X$15&lt;&gt;"",Formato_02!X$15,"")</f>
        <v/>
      </c>
      <c r="AF796" s="162" t="str">
        <f>IF(Formato_02!Y$15&lt;&gt;"",Formato_02!Y$15,"")</f>
        <v/>
      </c>
      <c r="AG796" s="162" t="str">
        <f>IF(Formato_02!Z$15&lt;&gt;"",Formato_02!Z$15,"")</f>
        <v/>
      </c>
      <c r="AH796" s="162" t="str">
        <f>IF(Formato_02!AA$15&lt;&gt;"",Formato_02!AA$15,"")</f>
        <v/>
      </c>
      <c r="AI796" s="162" t="str">
        <f>IF(Formato_02!AB$15&lt;&gt;"",Formato_02!AB$15,"")</f>
        <v/>
      </c>
      <c r="AJ796" s="162" t="str">
        <f>IF(Formato_02!AC$15&lt;&gt;"",Formato_02!AC$15,"")</f>
        <v/>
      </c>
      <c r="AK796" s="162" t="str">
        <f>IF(Formato_02!AD$15&lt;&gt;"",Formato_02!AD$15,"")</f>
        <v/>
      </c>
      <c r="AL796" s="162" t="str">
        <f>IF(Formato_02!$N$14&lt;&gt;"",Formato_02!$N$14,"")</f>
        <v/>
      </c>
      <c r="AM796" s="13" t="str">
        <f>IF(Formato_02!$X$4&lt;&gt;"","AN","")</f>
        <v/>
      </c>
      <c r="AN796" s="24" t="str">
        <f t="shared" si="97"/>
        <v/>
      </c>
      <c r="AO796" s="13" t="str">
        <f>IF(Formato_02!$Y$4&lt;&gt;"","P027","")</f>
        <v/>
      </c>
      <c r="AP796" s="24" t="str">
        <f t="shared" si="98"/>
        <v/>
      </c>
      <c r="AQ796" s="13" t="str">
        <f>IF(Formato_02!$Z$4&lt;&gt;"","PNCVG","")</f>
        <v/>
      </c>
      <c r="AR796" s="24" t="str">
        <f t="shared" si="99"/>
        <v/>
      </c>
      <c r="AS796" s="13" t="str">
        <f>IF(Formato_02!$AA$4&lt;&gt;"","PNFF","")</f>
        <v/>
      </c>
      <c r="AT796" s="24" t="str">
        <f t="shared" si="100"/>
        <v/>
      </c>
      <c r="AU796" s="13" t="str">
        <f>IF(Formato_02!$AB$4&lt;&gt;"","PNPAM","")</f>
        <v/>
      </c>
      <c r="AV796" s="24" t="str">
        <f t="shared" si="101"/>
        <v/>
      </c>
      <c r="AW796" s="13" t="str">
        <f>IF(Formato_02!$AC$4&lt;&gt;"","PNAIA","")</f>
        <v/>
      </c>
      <c r="AX796" s="24" t="str">
        <f t="shared" si="102"/>
        <v/>
      </c>
      <c r="AY796" s="13" t="str">
        <f>IF(Formato_02!$AD$4&lt;&gt;"","PIO","")</f>
        <v/>
      </c>
      <c r="AZ796" s="24" t="str">
        <f t="shared" si="103"/>
        <v/>
      </c>
      <c r="BA796" s="13" t="str">
        <f>IF('Formato 3_Gantt'!B$35&lt;&gt;"",'Formato 3_Gantt'!A$35,"")</f>
        <v/>
      </c>
      <c r="BB796" s="24" t="str">
        <f>IF('Formato 3_Gantt'!B$35&lt;&gt;"",'Formato 3_Gantt'!B$35,"")</f>
        <v/>
      </c>
      <c r="BC796" s="22" t="str">
        <f>IF('Formato 3_Gantt'!C$35&lt;&gt;"",'Formato 3_Gantt'!C$35,"")</f>
        <v/>
      </c>
      <c r="BD796" s="13" t="str">
        <f>IF('Formato 3_Gantt'!D$35&lt;&gt;"",'Formato 3_Gantt'!D$35,"")</f>
        <v/>
      </c>
      <c r="BE796" s="161" t="str">
        <f>IF('Formato 3_Gantt'!E$35&lt;&gt;"",'Formato 3_Gantt'!E$35,"")</f>
        <v/>
      </c>
      <c r="BF796" s="13" t="str">
        <f>IF('Formato 3_Gantt'!F$35&lt;&gt;"",'Formato 3_Gantt'!F$35,"")</f>
        <v/>
      </c>
      <c r="BG796" s="158" t="str">
        <f>IF('Formato 3_Gantt'!G$35&lt;&gt;"",'Formato 3_Gantt'!G$35,"")</f>
        <v/>
      </c>
      <c r="BH796" s="158" t="str">
        <f>IF('Formato 3_Gantt'!H$35&lt;&gt;"",'Formato 3_Gantt'!H$35,"")</f>
        <v/>
      </c>
      <c r="BI796" s="161" t="str">
        <f>IF('Formato 3_Gantt'!BL$35&lt;&gt;"",'Formato 3_Gantt'!BL$35,"")</f>
        <v/>
      </c>
      <c r="BJ796" s="161" t="str">
        <f>IF('Formato 3_Gantt'!BM$35&lt;&gt;"",'Formato 3_Gantt'!BM$35,"")</f>
        <v/>
      </c>
      <c r="BK796" s="161" t="str">
        <f>IF('Formato 3_Gantt'!BN$35&lt;&gt;"",'Formato 3_Gantt'!BN$35,"")</f>
        <v/>
      </c>
      <c r="BL796" s="161" t="str">
        <f>IF('Formato 3_Gantt'!BO$35&lt;&gt;"",'Formato 3_Gantt'!BO$35,"")</f>
        <v/>
      </c>
      <c r="BM796" s="161" t="str">
        <f>IF('Formato 3_Gantt'!BP$35&lt;&gt;"",'Formato 3_Gantt'!BP$35,"")</f>
        <v/>
      </c>
      <c r="BN796" s="161" t="str">
        <f>IF('Formato 3_Gantt'!BQ$35&lt;&gt;"",'Formato 3_Gantt'!BQ$35,"")</f>
        <v/>
      </c>
      <c r="BO796" s="161" t="str">
        <f>IF('Formato 3_Gantt'!BR$35&lt;&gt;"",'Formato 3_Gantt'!BR$35,"")</f>
        <v/>
      </c>
      <c r="BP796" s="161" t="str">
        <f>IF('Formato 3_Gantt'!BS$35&lt;&gt;"",'Formato 3_Gantt'!BS$35,"")</f>
        <v/>
      </c>
      <c r="BQ796" s="161" t="str">
        <f>IF('Formato 3_Gantt'!BT$35&lt;&gt;"",'Formato 3_Gantt'!BT$35,"")</f>
        <v/>
      </c>
      <c r="BR796" s="161" t="str">
        <f>IF('Formato 3_Gantt'!BU$35&lt;&gt;"",'Formato 3_Gantt'!BU$35,"")</f>
        <v/>
      </c>
      <c r="BS796" s="161" t="str">
        <f>IF('Formato 3_Gantt'!BV$35&lt;&gt;"",'Formato 3_Gantt'!BV$35,"")</f>
        <v/>
      </c>
      <c r="BT796" s="161" t="str">
        <f>IF('Formato 3_Gantt'!BW$35&lt;&gt;"",'Formato 3_Gantt'!BW$35,"")</f>
        <v/>
      </c>
      <c r="BU796" s="161" t="str">
        <f>IF('Formato 3_Gantt'!BX$35&lt;&gt;"",'Formato 3_Gantt'!BX$35,"")</f>
        <v/>
      </c>
      <c r="BV796" s="163" t="str">
        <f>IF('Formato 4_Ppto'!I$813&lt;&gt;"",'Formato 4_Ppto'!I$813,"")</f>
        <v/>
      </c>
      <c r="BW796" s="162" t="str">
        <f>IF('Formato 4_Ppto'!X$813&lt;&gt;"",'Formato 4_Ppto'!X$813,"")</f>
        <v/>
      </c>
      <c r="BX796" s="162" t="str">
        <f>IF('Formato 4_Ppto'!Y$813&lt;&gt;"",'Formato 4_Ppto'!Y$813,"")</f>
        <v/>
      </c>
      <c r="BY796" s="162" t="str">
        <f>IF('Formato 4_Ppto'!Z$813&lt;&gt;"",'Formato 4_Ppto'!Z$813,"")</f>
        <v/>
      </c>
      <c r="BZ796" s="162" t="str">
        <f>IF('Formato 4_Ppto'!AA$813&lt;&gt;"",'Formato 4_Ppto'!AA$813,"")</f>
        <v/>
      </c>
      <c r="CA796" s="162" t="str">
        <f>IF('Formato 4_Ppto'!AB$813&lt;&gt;"",'Formato 4_Ppto'!AB$813,"")</f>
        <v/>
      </c>
      <c r="CB796" s="162" t="str">
        <f>IF('Formato 4_Ppto'!AC$813&lt;&gt;"",'Formato 4_Ppto'!AC$813,"")</f>
        <v/>
      </c>
      <c r="CC796" s="162" t="str">
        <f>IF('Formato 4_Ppto'!AD$813&lt;&gt;"",'Formato 4_Ppto'!AD$813,"")</f>
        <v/>
      </c>
      <c r="CD796" s="162" t="str">
        <f>IF('Formato 4_Ppto'!AE$813&lt;&gt;"",'Formato 4_Ppto'!AE$813,"")</f>
        <v/>
      </c>
      <c r="CE796" s="162" t="str">
        <f>IF('Formato 4_Ppto'!AF$813&lt;&gt;"",'Formato 4_Ppto'!AF$813,"")</f>
        <v/>
      </c>
      <c r="CF796" s="162" t="str">
        <f>IF('Formato 4_Ppto'!AG$813&lt;&gt;"",'Formato 4_Ppto'!AG$813,"")</f>
        <v/>
      </c>
      <c r="CG796" s="162" t="str">
        <f>IF('Formato 4_Ppto'!AH$813&lt;&gt;"",'Formato 4_Ppto'!AH$813,"")</f>
        <v/>
      </c>
      <c r="CH796" s="162" t="str">
        <f>IF('Formato 4_Ppto'!AI$813&lt;&gt;"",'Formato 4_Ppto'!AI$813,"")</f>
        <v/>
      </c>
      <c r="CI796" s="163" t="str">
        <f>IF('Formato 4_Ppto'!AJ$813&lt;&gt;"",'Formato 4_Ppto'!AJ$813,"")</f>
        <v/>
      </c>
      <c r="CJ796" s="13" t="str">
        <f>IF('Formato 4_Ppto'!B827&lt;&gt;"",'Formato 4_Ppto'!A827,"")</f>
        <v/>
      </c>
      <c r="CK796" s="24" t="str">
        <f>IF('Formato 4_Ppto'!B827&lt;&gt;"",'Formato 4_Ppto'!B827,"")</f>
        <v/>
      </c>
      <c r="CL796" s="22" t="str">
        <f>IF('Formato 4_Ppto'!C827&lt;&gt;"",'Formato 4_Ppto'!C827,"")</f>
        <v/>
      </c>
      <c r="CM796" s="24" t="str">
        <f>IF('Formato 4_Ppto'!D827&lt;&gt;"",'Formato 4_Ppto'!D827,"")</f>
        <v/>
      </c>
      <c r="CN796" s="161" t="str">
        <f>IF('Formato 4_Ppto'!E827&lt;&gt;"",'Formato 4_Ppto'!E827,"")</f>
        <v/>
      </c>
      <c r="CO796" s="161" t="str">
        <f>IF('Formato 4_Ppto'!G827&lt;&gt;"",'Formato 4_Ppto'!G827,"")</f>
        <v/>
      </c>
      <c r="CP796" s="163" t="str">
        <f>IF('Formato 4_Ppto'!I827&lt;&gt;"",'Formato 4_Ppto'!I827,"")</f>
        <v/>
      </c>
      <c r="CQ796" s="161" t="str">
        <f>IF('Formato 4_Ppto'!K827&lt;&gt;"",'Formato 4_Ppto'!K827,"")</f>
        <v/>
      </c>
      <c r="CR796" s="161" t="str">
        <f>IF('Formato 4_Ppto'!L827&lt;&gt;"",'Formato 4_Ppto'!L827,"")</f>
        <v/>
      </c>
      <c r="CS796" s="161" t="str">
        <f>IF('Formato 4_Ppto'!M827&lt;&gt;"",'Formato 4_Ppto'!M827,"")</f>
        <v/>
      </c>
      <c r="CT796" s="161" t="str">
        <f>IF('Formato 4_Ppto'!N827&lt;&gt;"",'Formato 4_Ppto'!N827,"")</f>
        <v/>
      </c>
      <c r="CU796" s="161" t="str">
        <f>IF('Formato 4_Ppto'!O827&lt;&gt;"",'Formato 4_Ppto'!O827,"")</f>
        <v/>
      </c>
      <c r="CV796" s="161" t="str">
        <f>IF('Formato 4_Ppto'!P827&lt;&gt;"",'Formato 4_Ppto'!P827,"")</f>
        <v/>
      </c>
      <c r="CW796" s="161" t="str">
        <f>IF('Formato 4_Ppto'!Q827&lt;&gt;"",'Formato 4_Ppto'!Q827,"")</f>
        <v/>
      </c>
      <c r="CX796" s="161" t="str">
        <f>IF('Formato 4_Ppto'!R827&lt;&gt;"",'Formato 4_Ppto'!R827,"")</f>
        <v/>
      </c>
      <c r="CY796" s="161" t="str">
        <f>IF('Formato 4_Ppto'!S827&lt;&gt;"",'Formato 4_Ppto'!S827,"")</f>
        <v/>
      </c>
      <c r="CZ796" s="161" t="str">
        <f>IF('Formato 4_Ppto'!T827&lt;&gt;"",'Formato 4_Ppto'!T827,"")</f>
        <v/>
      </c>
      <c r="DA796" s="161" t="str">
        <f>IF('Formato 4_Ppto'!U827&lt;&gt;"",'Formato 4_Ppto'!U827,"")</f>
        <v/>
      </c>
      <c r="DB796" s="161" t="str">
        <f>IF('Formato 4_Ppto'!V827&lt;&gt;"",'Formato 4_Ppto'!V827,"")</f>
        <v/>
      </c>
      <c r="DC796" s="161" t="str">
        <f>IF('Formato 4_Ppto'!W827&lt;&gt;"",'Formato 4_Ppto'!W827,"")</f>
        <v/>
      </c>
      <c r="DD796" s="162" t="str">
        <f>IF('Formato 4_Ppto'!X827&lt;&gt;"",'Formato 4_Ppto'!X827,"")</f>
        <v/>
      </c>
      <c r="DE796" s="162" t="str">
        <f>IF('Formato 4_Ppto'!Y827&lt;&gt;"",'Formato 4_Ppto'!Y827,"")</f>
        <v/>
      </c>
      <c r="DF796" s="162" t="str">
        <f>IF('Formato 4_Ppto'!Z827&lt;&gt;"",'Formato 4_Ppto'!Z827,"")</f>
        <v/>
      </c>
      <c r="DG796" s="162" t="str">
        <f>IF('Formato 4_Ppto'!AA827&lt;&gt;"",'Formato 4_Ppto'!AA827,"")</f>
        <v/>
      </c>
      <c r="DH796" s="162" t="str">
        <f>IF('Formato 4_Ppto'!AB827&lt;&gt;"",'Formato 4_Ppto'!AB827,"")</f>
        <v/>
      </c>
      <c r="DI796" s="162" t="str">
        <f>IF('Formato 4_Ppto'!AC827&lt;&gt;"",'Formato 4_Ppto'!AC827,"")</f>
        <v/>
      </c>
      <c r="DJ796" s="162" t="str">
        <f>IF('Formato 4_Ppto'!AD827&lt;&gt;"",'Formato 4_Ppto'!AD827,"")</f>
        <v/>
      </c>
      <c r="DK796" s="162" t="str">
        <f>IF('Formato 4_Ppto'!AE827&lt;&gt;"",'Formato 4_Ppto'!AE827,"")</f>
        <v/>
      </c>
      <c r="DL796" s="162" t="str">
        <f>IF('Formato 4_Ppto'!AF827&lt;&gt;"",'Formato 4_Ppto'!AF827,"")</f>
        <v/>
      </c>
      <c r="DM796" s="162" t="str">
        <f>IF('Formato 4_Ppto'!AG827&lt;&gt;"",'Formato 4_Ppto'!AG827,"")</f>
        <v/>
      </c>
      <c r="DN796" s="162" t="str">
        <f>IF('Formato 4_Ppto'!AH827&lt;&gt;"",'Formato 4_Ppto'!AH827,"")</f>
        <v/>
      </c>
      <c r="DO796" s="162" t="str">
        <f>IF('Formato 4_Ppto'!AI827&lt;&gt;"",'Formato 4_Ppto'!AI827,"")</f>
        <v/>
      </c>
      <c r="DP796" s="163" t="str">
        <f>IF('Formato 4_Ppto'!AJ827&lt;&gt;"",'Formato 4_Ppto'!AJ827,"")</f>
        <v/>
      </c>
    </row>
    <row r="797" spans="2:120" x14ac:dyDescent="0.3">
      <c r="B797" s="13" t="str">
        <f>IF(OR(Tabla6[[#This Row],[IDA]]="",Tabla6[[#This Row],[IDT]]="",Tabla6[[#This Row],[IDI]]=""),"",Tabla6[[#This Row],[IDA]]&amp;"."&amp;Tabla6[[#This Row],[IDT]]&amp;"."&amp;Tabla6[[#This Row],[IDI]])</f>
        <v/>
      </c>
      <c r="C797" s="13" t="str">
        <f>IF(Formato_02!$B$14&lt;&gt;"",0,"")</f>
        <v/>
      </c>
      <c r="D797" s="13" t="str">
        <f>IF(Formato_02!$H$9&lt;&gt;"",Formato_02!$H$9,"")</f>
        <v/>
      </c>
      <c r="E797" s="24" t="str">
        <f t="shared" si="96"/>
        <v/>
      </c>
      <c r="F797" s="24" t="str">
        <f>IF(Formato_02!$B$14&lt;&gt;"",Formato_02!$B$14,"")</f>
        <v/>
      </c>
      <c r="G797" s="22" t="str">
        <f>IF('Formato 3_Gantt'!C802&lt;&gt;"",'Formato 3_Gantt'!C802,"")</f>
        <v/>
      </c>
      <c r="H797" s="13" t="str">
        <f>IF('Formato 3_Gantt'!D$8&lt;&gt;"",'Formato 3_Gantt'!D$8,"")</f>
        <v/>
      </c>
      <c r="I797" s="13" t="str">
        <f>IF('Formato 3_Gantt'!E$8&lt;&gt;"",'Formato 3_Gantt'!E$8,"")</f>
        <v/>
      </c>
      <c r="J797" s="13" t="str">
        <f>IF('Formato 3_Gantt'!F$8&lt;&gt;"",'Formato 3_Gantt'!F$8,"")</f>
        <v/>
      </c>
      <c r="K797" s="158" t="str">
        <f>IF('Formato 3_Gantt'!G$8&lt;&gt;"",'Formato 3_Gantt'!G$8,"")</f>
        <v/>
      </c>
      <c r="L797" s="158" t="str">
        <f>IF('Formato 3_Gantt'!H$8&lt;&gt;"",'Formato 3_Gantt'!H$8,"")</f>
        <v/>
      </c>
      <c r="M797" s="13" t="str">
        <f>IF('Formato 3_Gantt'!BL$8&lt;&gt;"",'Formato 3_Gantt'!BL$8,"")</f>
        <v/>
      </c>
      <c r="N797" s="13" t="str">
        <f>IF('Formato 3_Gantt'!BM$8&lt;&gt;"",'Formato 3_Gantt'!BM$8,"")</f>
        <v/>
      </c>
      <c r="O797" s="13" t="str">
        <f>IF('Formato 3_Gantt'!BN$8&lt;&gt;"",'Formato 3_Gantt'!BN$8,"")</f>
        <v/>
      </c>
      <c r="P797" s="13" t="str">
        <f>IF('Formato 3_Gantt'!BO$8&lt;&gt;"",'Formato 3_Gantt'!BO$8,"")</f>
        <v/>
      </c>
      <c r="Q797" s="13" t="str">
        <f>IF('Formato 3_Gantt'!BP$8&lt;&gt;"",'Formato 3_Gantt'!BP$8,"")</f>
        <v/>
      </c>
      <c r="R797" s="13" t="str">
        <f>IF('Formato 3_Gantt'!BQ$8&lt;&gt;"",'Formato 3_Gantt'!BQ$8,"")</f>
        <v/>
      </c>
      <c r="S797" s="13" t="str">
        <f>IF('Formato 3_Gantt'!BR$8&lt;&gt;"",'Formato 3_Gantt'!BR$8,"")</f>
        <v/>
      </c>
      <c r="T797" s="13" t="str">
        <f>IF('Formato 3_Gantt'!BS$8&lt;&gt;"",'Formato 3_Gantt'!BS$8,"")</f>
        <v/>
      </c>
      <c r="U797" s="13" t="str">
        <f>IF('Formato 3_Gantt'!BT$8&lt;&gt;"",'Formato 3_Gantt'!BT$8,"")</f>
        <v/>
      </c>
      <c r="V797" s="13" t="str">
        <f>IF('Formato 3_Gantt'!BU$8&lt;&gt;"",'Formato 3_Gantt'!BU$8,"")</f>
        <v/>
      </c>
      <c r="W797" s="13" t="str">
        <f>IF('Formato 3_Gantt'!BV$8&lt;&gt;"",'Formato 3_Gantt'!BV$8,"")</f>
        <v/>
      </c>
      <c r="X797" s="13" t="str">
        <f>IF('Formato 3_Gantt'!BW$8&lt;&gt;"",'Formato 3_Gantt'!BW$8,"")</f>
        <v/>
      </c>
      <c r="Y797" s="13" t="str">
        <f>IF('Formato 3_Gantt'!BX$8&lt;&gt;"",'Formato 3_Gantt'!BX$8,"")</f>
        <v/>
      </c>
      <c r="Z797" s="162" t="str">
        <f>IF(Formato_02!S$15&lt;&gt;"",Formato_02!S$15,"")</f>
        <v/>
      </c>
      <c r="AA797" s="162" t="str">
        <f>IF(Formato_02!T$15&lt;&gt;"",Formato_02!T$15,"")</f>
        <v/>
      </c>
      <c r="AB797" s="162" t="str">
        <f>IF(Formato_02!U$15&lt;&gt;"",Formato_02!U$15,"")</f>
        <v/>
      </c>
      <c r="AC797" s="162" t="str">
        <f>IF(Formato_02!V$15&lt;&gt;"",Formato_02!V$15,"")</f>
        <v/>
      </c>
      <c r="AD797" s="162" t="str">
        <f>IF(Formato_02!W$15&lt;&gt;"",Formato_02!W$15,"")</f>
        <v/>
      </c>
      <c r="AE797" s="162" t="str">
        <f>IF(Formato_02!X$15&lt;&gt;"",Formato_02!X$15,"")</f>
        <v/>
      </c>
      <c r="AF797" s="162" t="str">
        <f>IF(Formato_02!Y$15&lt;&gt;"",Formato_02!Y$15,"")</f>
        <v/>
      </c>
      <c r="AG797" s="162" t="str">
        <f>IF(Formato_02!Z$15&lt;&gt;"",Formato_02!Z$15,"")</f>
        <v/>
      </c>
      <c r="AH797" s="162" t="str">
        <f>IF(Formato_02!AA$15&lt;&gt;"",Formato_02!AA$15,"")</f>
        <v/>
      </c>
      <c r="AI797" s="162" t="str">
        <f>IF(Formato_02!AB$15&lt;&gt;"",Formato_02!AB$15,"")</f>
        <v/>
      </c>
      <c r="AJ797" s="162" t="str">
        <f>IF(Formato_02!AC$15&lt;&gt;"",Formato_02!AC$15,"")</f>
        <v/>
      </c>
      <c r="AK797" s="162" t="str">
        <f>IF(Formato_02!AD$15&lt;&gt;"",Formato_02!AD$15,"")</f>
        <v/>
      </c>
      <c r="AL797" s="162" t="str">
        <f>IF(Formato_02!$N$14&lt;&gt;"",Formato_02!$N$14,"")</f>
        <v/>
      </c>
      <c r="AM797" s="13" t="str">
        <f>IF(Formato_02!$X$4&lt;&gt;"","AN","")</f>
        <v/>
      </c>
      <c r="AN797" s="24" t="str">
        <f t="shared" si="97"/>
        <v/>
      </c>
      <c r="AO797" s="13" t="str">
        <f>IF(Formato_02!$Y$4&lt;&gt;"","P027","")</f>
        <v/>
      </c>
      <c r="AP797" s="24" t="str">
        <f t="shared" si="98"/>
        <v/>
      </c>
      <c r="AQ797" s="13" t="str">
        <f>IF(Formato_02!$Z$4&lt;&gt;"","PNCVG","")</f>
        <v/>
      </c>
      <c r="AR797" s="24" t="str">
        <f t="shared" si="99"/>
        <v/>
      </c>
      <c r="AS797" s="13" t="str">
        <f>IF(Formato_02!$AA$4&lt;&gt;"","PNFF","")</f>
        <v/>
      </c>
      <c r="AT797" s="24" t="str">
        <f t="shared" si="100"/>
        <v/>
      </c>
      <c r="AU797" s="13" t="str">
        <f>IF(Formato_02!$AB$4&lt;&gt;"","PNPAM","")</f>
        <v/>
      </c>
      <c r="AV797" s="24" t="str">
        <f t="shared" si="101"/>
        <v/>
      </c>
      <c r="AW797" s="13" t="str">
        <f>IF(Formato_02!$AC$4&lt;&gt;"","PNAIA","")</f>
        <v/>
      </c>
      <c r="AX797" s="24" t="str">
        <f t="shared" si="102"/>
        <v/>
      </c>
      <c r="AY797" s="13" t="str">
        <f>IF(Formato_02!$AD$4&lt;&gt;"","PIO","")</f>
        <v/>
      </c>
      <c r="AZ797" s="24" t="str">
        <f t="shared" si="103"/>
        <v/>
      </c>
      <c r="BA797" s="13" t="str">
        <f>IF('Formato 3_Gantt'!B$35&lt;&gt;"",'Formato 3_Gantt'!A$35,"")</f>
        <v/>
      </c>
      <c r="BB797" s="24" t="str">
        <f>IF('Formato 3_Gantt'!B$35&lt;&gt;"",'Formato 3_Gantt'!B$35,"")</f>
        <v/>
      </c>
      <c r="BC797" s="22" t="str">
        <f>IF('Formato 3_Gantt'!C$35&lt;&gt;"",'Formato 3_Gantt'!C$35,"")</f>
        <v/>
      </c>
      <c r="BD797" s="13" t="str">
        <f>IF('Formato 3_Gantt'!D$35&lt;&gt;"",'Formato 3_Gantt'!D$35,"")</f>
        <v/>
      </c>
      <c r="BE797" s="161" t="str">
        <f>IF('Formato 3_Gantt'!E$35&lt;&gt;"",'Formato 3_Gantt'!E$35,"")</f>
        <v/>
      </c>
      <c r="BF797" s="13" t="str">
        <f>IF('Formato 3_Gantt'!F$35&lt;&gt;"",'Formato 3_Gantt'!F$35,"")</f>
        <v/>
      </c>
      <c r="BG797" s="158" t="str">
        <f>IF('Formato 3_Gantt'!G$35&lt;&gt;"",'Formato 3_Gantt'!G$35,"")</f>
        <v/>
      </c>
      <c r="BH797" s="158" t="str">
        <f>IF('Formato 3_Gantt'!H$35&lt;&gt;"",'Formato 3_Gantt'!H$35,"")</f>
        <v/>
      </c>
      <c r="BI797" s="161" t="str">
        <f>IF('Formato 3_Gantt'!BL$35&lt;&gt;"",'Formato 3_Gantt'!BL$35,"")</f>
        <v/>
      </c>
      <c r="BJ797" s="161" t="str">
        <f>IF('Formato 3_Gantt'!BM$35&lt;&gt;"",'Formato 3_Gantt'!BM$35,"")</f>
        <v/>
      </c>
      <c r="BK797" s="161" t="str">
        <f>IF('Formato 3_Gantt'!BN$35&lt;&gt;"",'Formato 3_Gantt'!BN$35,"")</f>
        <v/>
      </c>
      <c r="BL797" s="161" t="str">
        <f>IF('Formato 3_Gantt'!BO$35&lt;&gt;"",'Formato 3_Gantt'!BO$35,"")</f>
        <v/>
      </c>
      <c r="BM797" s="161" t="str">
        <f>IF('Formato 3_Gantt'!BP$35&lt;&gt;"",'Formato 3_Gantt'!BP$35,"")</f>
        <v/>
      </c>
      <c r="BN797" s="161" t="str">
        <f>IF('Formato 3_Gantt'!BQ$35&lt;&gt;"",'Formato 3_Gantt'!BQ$35,"")</f>
        <v/>
      </c>
      <c r="BO797" s="161" t="str">
        <f>IF('Formato 3_Gantt'!BR$35&lt;&gt;"",'Formato 3_Gantt'!BR$35,"")</f>
        <v/>
      </c>
      <c r="BP797" s="161" t="str">
        <f>IF('Formato 3_Gantt'!BS$35&lt;&gt;"",'Formato 3_Gantt'!BS$35,"")</f>
        <v/>
      </c>
      <c r="BQ797" s="161" t="str">
        <f>IF('Formato 3_Gantt'!BT$35&lt;&gt;"",'Formato 3_Gantt'!BT$35,"")</f>
        <v/>
      </c>
      <c r="BR797" s="161" t="str">
        <f>IF('Formato 3_Gantt'!BU$35&lt;&gt;"",'Formato 3_Gantt'!BU$35,"")</f>
        <v/>
      </c>
      <c r="BS797" s="161" t="str">
        <f>IF('Formato 3_Gantt'!BV$35&lt;&gt;"",'Formato 3_Gantt'!BV$35,"")</f>
        <v/>
      </c>
      <c r="BT797" s="161" t="str">
        <f>IF('Formato 3_Gantt'!BW$35&lt;&gt;"",'Formato 3_Gantt'!BW$35,"")</f>
        <v/>
      </c>
      <c r="BU797" s="161" t="str">
        <f>IF('Formato 3_Gantt'!BX$35&lt;&gt;"",'Formato 3_Gantt'!BX$35,"")</f>
        <v/>
      </c>
      <c r="BV797" s="163" t="str">
        <f>IF('Formato 4_Ppto'!I$813&lt;&gt;"",'Formato 4_Ppto'!I$813,"")</f>
        <v/>
      </c>
      <c r="BW797" s="162" t="str">
        <f>IF('Formato 4_Ppto'!X$813&lt;&gt;"",'Formato 4_Ppto'!X$813,"")</f>
        <v/>
      </c>
      <c r="BX797" s="162" t="str">
        <f>IF('Formato 4_Ppto'!Y$813&lt;&gt;"",'Formato 4_Ppto'!Y$813,"")</f>
        <v/>
      </c>
      <c r="BY797" s="162" t="str">
        <f>IF('Formato 4_Ppto'!Z$813&lt;&gt;"",'Formato 4_Ppto'!Z$813,"")</f>
        <v/>
      </c>
      <c r="BZ797" s="162" t="str">
        <f>IF('Formato 4_Ppto'!AA$813&lt;&gt;"",'Formato 4_Ppto'!AA$813,"")</f>
        <v/>
      </c>
      <c r="CA797" s="162" t="str">
        <f>IF('Formato 4_Ppto'!AB$813&lt;&gt;"",'Formato 4_Ppto'!AB$813,"")</f>
        <v/>
      </c>
      <c r="CB797" s="162" t="str">
        <f>IF('Formato 4_Ppto'!AC$813&lt;&gt;"",'Formato 4_Ppto'!AC$813,"")</f>
        <v/>
      </c>
      <c r="CC797" s="162" t="str">
        <f>IF('Formato 4_Ppto'!AD$813&lt;&gt;"",'Formato 4_Ppto'!AD$813,"")</f>
        <v/>
      </c>
      <c r="CD797" s="162" t="str">
        <f>IF('Formato 4_Ppto'!AE$813&lt;&gt;"",'Formato 4_Ppto'!AE$813,"")</f>
        <v/>
      </c>
      <c r="CE797" s="162" t="str">
        <f>IF('Formato 4_Ppto'!AF$813&lt;&gt;"",'Formato 4_Ppto'!AF$813,"")</f>
        <v/>
      </c>
      <c r="CF797" s="162" t="str">
        <f>IF('Formato 4_Ppto'!AG$813&lt;&gt;"",'Formato 4_Ppto'!AG$813,"")</f>
        <v/>
      </c>
      <c r="CG797" s="162" t="str">
        <f>IF('Formato 4_Ppto'!AH$813&lt;&gt;"",'Formato 4_Ppto'!AH$813,"")</f>
        <v/>
      </c>
      <c r="CH797" s="162" t="str">
        <f>IF('Formato 4_Ppto'!AI$813&lt;&gt;"",'Formato 4_Ppto'!AI$813,"")</f>
        <v/>
      </c>
      <c r="CI797" s="163" t="str">
        <f>IF('Formato 4_Ppto'!AJ$813&lt;&gt;"",'Formato 4_Ppto'!AJ$813,"")</f>
        <v/>
      </c>
      <c r="CJ797" s="13" t="str">
        <f>IF('Formato 4_Ppto'!B828&lt;&gt;"",'Formato 4_Ppto'!A828,"")</f>
        <v/>
      </c>
      <c r="CK797" s="24" t="str">
        <f>IF('Formato 4_Ppto'!B828&lt;&gt;"",'Formato 4_Ppto'!B828,"")</f>
        <v/>
      </c>
      <c r="CL797" s="22" t="str">
        <f>IF('Formato 4_Ppto'!C828&lt;&gt;"",'Formato 4_Ppto'!C828,"")</f>
        <v/>
      </c>
      <c r="CM797" s="24" t="str">
        <f>IF('Formato 4_Ppto'!D828&lt;&gt;"",'Formato 4_Ppto'!D828,"")</f>
        <v/>
      </c>
      <c r="CN797" s="161" t="str">
        <f>IF('Formato 4_Ppto'!E828&lt;&gt;"",'Formato 4_Ppto'!E828,"")</f>
        <v/>
      </c>
      <c r="CO797" s="161" t="str">
        <f>IF('Formato 4_Ppto'!G828&lt;&gt;"",'Formato 4_Ppto'!G828,"")</f>
        <v/>
      </c>
      <c r="CP797" s="163" t="str">
        <f>IF('Formato 4_Ppto'!I828&lt;&gt;"",'Formato 4_Ppto'!I828,"")</f>
        <v/>
      </c>
      <c r="CQ797" s="161" t="str">
        <f>IF('Formato 4_Ppto'!K828&lt;&gt;"",'Formato 4_Ppto'!K828,"")</f>
        <v/>
      </c>
      <c r="CR797" s="161" t="str">
        <f>IF('Formato 4_Ppto'!L828&lt;&gt;"",'Formato 4_Ppto'!L828,"")</f>
        <v/>
      </c>
      <c r="CS797" s="161" t="str">
        <f>IF('Formato 4_Ppto'!M828&lt;&gt;"",'Formato 4_Ppto'!M828,"")</f>
        <v/>
      </c>
      <c r="CT797" s="161" t="str">
        <f>IF('Formato 4_Ppto'!N828&lt;&gt;"",'Formato 4_Ppto'!N828,"")</f>
        <v/>
      </c>
      <c r="CU797" s="161" t="str">
        <f>IF('Formato 4_Ppto'!O828&lt;&gt;"",'Formato 4_Ppto'!O828,"")</f>
        <v/>
      </c>
      <c r="CV797" s="161" t="str">
        <f>IF('Formato 4_Ppto'!P828&lt;&gt;"",'Formato 4_Ppto'!P828,"")</f>
        <v/>
      </c>
      <c r="CW797" s="161" t="str">
        <f>IF('Formato 4_Ppto'!Q828&lt;&gt;"",'Formato 4_Ppto'!Q828,"")</f>
        <v/>
      </c>
      <c r="CX797" s="161" t="str">
        <f>IF('Formato 4_Ppto'!R828&lt;&gt;"",'Formato 4_Ppto'!R828,"")</f>
        <v/>
      </c>
      <c r="CY797" s="161" t="str">
        <f>IF('Formato 4_Ppto'!S828&lt;&gt;"",'Formato 4_Ppto'!S828,"")</f>
        <v/>
      </c>
      <c r="CZ797" s="161" t="str">
        <f>IF('Formato 4_Ppto'!T828&lt;&gt;"",'Formato 4_Ppto'!T828,"")</f>
        <v/>
      </c>
      <c r="DA797" s="161" t="str">
        <f>IF('Formato 4_Ppto'!U828&lt;&gt;"",'Formato 4_Ppto'!U828,"")</f>
        <v/>
      </c>
      <c r="DB797" s="161" t="str">
        <f>IF('Formato 4_Ppto'!V828&lt;&gt;"",'Formato 4_Ppto'!V828,"")</f>
        <v/>
      </c>
      <c r="DC797" s="161" t="str">
        <f>IF('Formato 4_Ppto'!W828&lt;&gt;"",'Formato 4_Ppto'!W828,"")</f>
        <v/>
      </c>
      <c r="DD797" s="162" t="str">
        <f>IF('Formato 4_Ppto'!X828&lt;&gt;"",'Formato 4_Ppto'!X828,"")</f>
        <v/>
      </c>
      <c r="DE797" s="162" t="str">
        <f>IF('Formato 4_Ppto'!Y828&lt;&gt;"",'Formato 4_Ppto'!Y828,"")</f>
        <v/>
      </c>
      <c r="DF797" s="162" t="str">
        <f>IF('Formato 4_Ppto'!Z828&lt;&gt;"",'Formato 4_Ppto'!Z828,"")</f>
        <v/>
      </c>
      <c r="DG797" s="162" t="str">
        <f>IF('Formato 4_Ppto'!AA828&lt;&gt;"",'Formato 4_Ppto'!AA828,"")</f>
        <v/>
      </c>
      <c r="DH797" s="162" t="str">
        <f>IF('Formato 4_Ppto'!AB828&lt;&gt;"",'Formato 4_Ppto'!AB828,"")</f>
        <v/>
      </c>
      <c r="DI797" s="162" t="str">
        <f>IF('Formato 4_Ppto'!AC828&lt;&gt;"",'Formato 4_Ppto'!AC828,"")</f>
        <v/>
      </c>
      <c r="DJ797" s="162" t="str">
        <f>IF('Formato 4_Ppto'!AD828&lt;&gt;"",'Formato 4_Ppto'!AD828,"")</f>
        <v/>
      </c>
      <c r="DK797" s="162" t="str">
        <f>IF('Formato 4_Ppto'!AE828&lt;&gt;"",'Formato 4_Ppto'!AE828,"")</f>
        <v/>
      </c>
      <c r="DL797" s="162" t="str">
        <f>IF('Formato 4_Ppto'!AF828&lt;&gt;"",'Formato 4_Ppto'!AF828,"")</f>
        <v/>
      </c>
      <c r="DM797" s="162" t="str">
        <f>IF('Formato 4_Ppto'!AG828&lt;&gt;"",'Formato 4_Ppto'!AG828,"")</f>
        <v/>
      </c>
      <c r="DN797" s="162" t="str">
        <f>IF('Formato 4_Ppto'!AH828&lt;&gt;"",'Formato 4_Ppto'!AH828,"")</f>
        <v/>
      </c>
      <c r="DO797" s="162" t="str">
        <f>IF('Formato 4_Ppto'!AI828&lt;&gt;"",'Formato 4_Ppto'!AI828,"")</f>
        <v/>
      </c>
      <c r="DP797" s="163" t="str">
        <f>IF('Formato 4_Ppto'!AJ828&lt;&gt;"",'Formato 4_Ppto'!AJ828,"")</f>
        <v/>
      </c>
    </row>
    <row r="798" spans="2:120" x14ac:dyDescent="0.3">
      <c r="B798" s="13" t="str">
        <f>IF(OR(Tabla6[[#This Row],[IDA]]="",Tabla6[[#This Row],[IDT]]="",Tabla6[[#This Row],[IDI]]=""),"",Tabla6[[#This Row],[IDA]]&amp;"."&amp;Tabla6[[#This Row],[IDT]]&amp;"."&amp;Tabla6[[#This Row],[IDI]])</f>
        <v/>
      </c>
      <c r="C798" s="13" t="str">
        <f>IF(Formato_02!$B$14&lt;&gt;"",0,"")</f>
        <v/>
      </c>
      <c r="D798" s="13" t="str">
        <f>IF(Formato_02!$H$9&lt;&gt;"",Formato_02!$H$9,"")</f>
        <v/>
      </c>
      <c r="E798" s="24" t="str">
        <f t="shared" si="96"/>
        <v/>
      </c>
      <c r="F798" s="24" t="str">
        <f>IF(Formato_02!$B$14&lt;&gt;"",Formato_02!$B$14,"")</f>
        <v/>
      </c>
      <c r="G798" s="22" t="str">
        <f>IF('Formato 3_Gantt'!C803&lt;&gt;"",'Formato 3_Gantt'!C803,"")</f>
        <v/>
      </c>
      <c r="H798" s="13" t="str">
        <f>IF('Formato 3_Gantt'!D$8&lt;&gt;"",'Formato 3_Gantt'!D$8,"")</f>
        <v/>
      </c>
      <c r="I798" s="13" t="str">
        <f>IF('Formato 3_Gantt'!E$8&lt;&gt;"",'Formato 3_Gantt'!E$8,"")</f>
        <v/>
      </c>
      <c r="J798" s="13" t="str">
        <f>IF('Formato 3_Gantt'!F$8&lt;&gt;"",'Formato 3_Gantt'!F$8,"")</f>
        <v/>
      </c>
      <c r="K798" s="158" t="str">
        <f>IF('Formato 3_Gantt'!G$8&lt;&gt;"",'Formato 3_Gantt'!G$8,"")</f>
        <v/>
      </c>
      <c r="L798" s="158" t="str">
        <f>IF('Formato 3_Gantt'!H$8&lt;&gt;"",'Formato 3_Gantt'!H$8,"")</f>
        <v/>
      </c>
      <c r="M798" s="13" t="str">
        <f>IF('Formato 3_Gantt'!BL$8&lt;&gt;"",'Formato 3_Gantt'!BL$8,"")</f>
        <v/>
      </c>
      <c r="N798" s="13" t="str">
        <f>IF('Formato 3_Gantt'!BM$8&lt;&gt;"",'Formato 3_Gantt'!BM$8,"")</f>
        <v/>
      </c>
      <c r="O798" s="13" t="str">
        <f>IF('Formato 3_Gantt'!BN$8&lt;&gt;"",'Formato 3_Gantt'!BN$8,"")</f>
        <v/>
      </c>
      <c r="P798" s="13" t="str">
        <f>IF('Formato 3_Gantt'!BO$8&lt;&gt;"",'Formato 3_Gantt'!BO$8,"")</f>
        <v/>
      </c>
      <c r="Q798" s="13" t="str">
        <f>IF('Formato 3_Gantt'!BP$8&lt;&gt;"",'Formato 3_Gantt'!BP$8,"")</f>
        <v/>
      </c>
      <c r="R798" s="13" t="str">
        <f>IF('Formato 3_Gantt'!BQ$8&lt;&gt;"",'Formato 3_Gantt'!BQ$8,"")</f>
        <v/>
      </c>
      <c r="S798" s="13" t="str">
        <f>IF('Formato 3_Gantt'!BR$8&lt;&gt;"",'Formato 3_Gantt'!BR$8,"")</f>
        <v/>
      </c>
      <c r="T798" s="13" t="str">
        <f>IF('Formato 3_Gantt'!BS$8&lt;&gt;"",'Formato 3_Gantt'!BS$8,"")</f>
        <v/>
      </c>
      <c r="U798" s="13" t="str">
        <f>IF('Formato 3_Gantt'!BT$8&lt;&gt;"",'Formato 3_Gantt'!BT$8,"")</f>
        <v/>
      </c>
      <c r="V798" s="13" t="str">
        <f>IF('Formato 3_Gantt'!BU$8&lt;&gt;"",'Formato 3_Gantt'!BU$8,"")</f>
        <v/>
      </c>
      <c r="W798" s="13" t="str">
        <f>IF('Formato 3_Gantt'!BV$8&lt;&gt;"",'Formato 3_Gantt'!BV$8,"")</f>
        <v/>
      </c>
      <c r="X798" s="13" t="str">
        <f>IF('Formato 3_Gantt'!BW$8&lt;&gt;"",'Formato 3_Gantt'!BW$8,"")</f>
        <v/>
      </c>
      <c r="Y798" s="13" t="str">
        <f>IF('Formato 3_Gantt'!BX$8&lt;&gt;"",'Formato 3_Gantt'!BX$8,"")</f>
        <v/>
      </c>
      <c r="Z798" s="162" t="str">
        <f>IF(Formato_02!S$15&lt;&gt;"",Formato_02!S$15,"")</f>
        <v/>
      </c>
      <c r="AA798" s="162" t="str">
        <f>IF(Formato_02!T$15&lt;&gt;"",Formato_02!T$15,"")</f>
        <v/>
      </c>
      <c r="AB798" s="162" t="str">
        <f>IF(Formato_02!U$15&lt;&gt;"",Formato_02!U$15,"")</f>
        <v/>
      </c>
      <c r="AC798" s="162" t="str">
        <f>IF(Formato_02!V$15&lt;&gt;"",Formato_02!V$15,"")</f>
        <v/>
      </c>
      <c r="AD798" s="162" t="str">
        <f>IF(Formato_02!W$15&lt;&gt;"",Formato_02!W$15,"")</f>
        <v/>
      </c>
      <c r="AE798" s="162" t="str">
        <f>IF(Formato_02!X$15&lt;&gt;"",Formato_02!X$15,"")</f>
        <v/>
      </c>
      <c r="AF798" s="162" t="str">
        <f>IF(Formato_02!Y$15&lt;&gt;"",Formato_02!Y$15,"")</f>
        <v/>
      </c>
      <c r="AG798" s="162" t="str">
        <f>IF(Formato_02!Z$15&lt;&gt;"",Formato_02!Z$15,"")</f>
        <v/>
      </c>
      <c r="AH798" s="162" t="str">
        <f>IF(Formato_02!AA$15&lt;&gt;"",Formato_02!AA$15,"")</f>
        <v/>
      </c>
      <c r="AI798" s="162" t="str">
        <f>IF(Formato_02!AB$15&lt;&gt;"",Formato_02!AB$15,"")</f>
        <v/>
      </c>
      <c r="AJ798" s="162" t="str">
        <f>IF(Formato_02!AC$15&lt;&gt;"",Formato_02!AC$15,"")</f>
        <v/>
      </c>
      <c r="AK798" s="162" t="str">
        <f>IF(Formato_02!AD$15&lt;&gt;"",Formato_02!AD$15,"")</f>
        <v/>
      </c>
      <c r="AL798" s="162" t="str">
        <f>IF(Formato_02!$N$14&lt;&gt;"",Formato_02!$N$14,"")</f>
        <v/>
      </c>
      <c r="AM798" s="13" t="str">
        <f>IF(Formato_02!$X$4&lt;&gt;"","AN","")</f>
        <v/>
      </c>
      <c r="AN798" s="24" t="str">
        <f t="shared" si="97"/>
        <v/>
      </c>
      <c r="AO798" s="13" t="str">
        <f>IF(Formato_02!$Y$4&lt;&gt;"","P027","")</f>
        <v/>
      </c>
      <c r="AP798" s="24" t="str">
        <f t="shared" si="98"/>
        <v/>
      </c>
      <c r="AQ798" s="13" t="str">
        <f>IF(Formato_02!$Z$4&lt;&gt;"","PNCVG","")</f>
        <v/>
      </c>
      <c r="AR798" s="24" t="str">
        <f t="shared" si="99"/>
        <v/>
      </c>
      <c r="AS798" s="13" t="str">
        <f>IF(Formato_02!$AA$4&lt;&gt;"","PNFF","")</f>
        <v/>
      </c>
      <c r="AT798" s="24" t="str">
        <f t="shared" si="100"/>
        <v/>
      </c>
      <c r="AU798" s="13" t="str">
        <f>IF(Formato_02!$AB$4&lt;&gt;"","PNPAM","")</f>
        <v/>
      </c>
      <c r="AV798" s="24" t="str">
        <f t="shared" si="101"/>
        <v/>
      </c>
      <c r="AW798" s="13" t="str">
        <f>IF(Formato_02!$AC$4&lt;&gt;"","PNAIA","")</f>
        <v/>
      </c>
      <c r="AX798" s="24" t="str">
        <f t="shared" si="102"/>
        <v/>
      </c>
      <c r="AY798" s="13" t="str">
        <f>IF(Formato_02!$AD$4&lt;&gt;"","PIO","")</f>
        <v/>
      </c>
      <c r="AZ798" s="24" t="str">
        <f t="shared" si="103"/>
        <v/>
      </c>
      <c r="BA798" s="13" t="str">
        <f>IF('Formato 3_Gantt'!B$35&lt;&gt;"",'Formato 3_Gantt'!A$35,"")</f>
        <v/>
      </c>
      <c r="BB798" s="24" t="str">
        <f>IF('Formato 3_Gantt'!B$35&lt;&gt;"",'Formato 3_Gantt'!B$35,"")</f>
        <v/>
      </c>
      <c r="BC798" s="22" t="str">
        <f>IF('Formato 3_Gantt'!C$35&lt;&gt;"",'Formato 3_Gantt'!C$35,"")</f>
        <v/>
      </c>
      <c r="BD798" s="13" t="str">
        <f>IF('Formato 3_Gantt'!D$35&lt;&gt;"",'Formato 3_Gantt'!D$35,"")</f>
        <v/>
      </c>
      <c r="BE798" s="161" t="str">
        <f>IF('Formato 3_Gantt'!E$35&lt;&gt;"",'Formato 3_Gantt'!E$35,"")</f>
        <v/>
      </c>
      <c r="BF798" s="13" t="str">
        <f>IF('Formato 3_Gantt'!F$35&lt;&gt;"",'Formato 3_Gantt'!F$35,"")</f>
        <v/>
      </c>
      <c r="BG798" s="158" t="str">
        <f>IF('Formato 3_Gantt'!G$35&lt;&gt;"",'Formato 3_Gantt'!G$35,"")</f>
        <v/>
      </c>
      <c r="BH798" s="158" t="str">
        <f>IF('Formato 3_Gantt'!H$35&lt;&gt;"",'Formato 3_Gantt'!H$35,"")</f>
        <v/>
      </c>
      <c r="BI798" s="161" t="str">
        <f>IF('Formato 3_Gantt'!BL$35&lt;&gt;"",'Formato 3_Gantt'!BL$35,"")</f>
        <v/>
      </c>
      <c r="BJ798" s="161" t="str">
        <f>IF('Formato 3_Gantt'!BM$35&lt;&gt;"",'Formato 3_Gantt'!BM$35,"")</f>
        <v/>
      </c>
      <c r="BK798" s="161" t="str">
        <f>IF('Formato 3_Gantt'!BN$35&lt;&gt;"",'Formato 3_Gantt'!BN$35,"")</f>
        <v/>
      </c>
      <c r="BL798" s="161" t="str">
        <f>IF('Formato 3_Gantt'!BO$35&lt;&gt;"",'Formato 3_Gantt'!BO$35,"")</f>
        <v/>
      </c>
      <c r="BM798" s="161" t="str">
        <f>IF('Formato 3_Gantt'!BP$35&lt;&gt;"",'Formato 3_Gantt'!BP$35,"")</f>
        <v/>
      </c>
      <c r="BN798" s="161" t="str">
        <f>IF('Formato 3_Gantt'!BQ$35&lt;&gt;"",'Formato 3_Gantt'!BQ$35,"")</f>
        <v/>
      </c>
      <c r="BO798" s="161" t="str">
        <f>IF('Formato 3_Gantt'!BR$35&lt;&gt;"",'Formato 3_Gantt'!BR$35,"")</f>
        <v/>
      </c>
      <c r="BP798" s="161" t="str">
        <f>IF('Formato 3_Gantt'!BS$35&lt;&gt;"",'Formato 3_Gantt'!BS$35,"")</f>
        <v/>
      </c>
      <c r="BQ798" s="161" t="str">
        <f>IF('Formato 3_Gantt'!BT$35&lt;&gt;"",'Formato 3_Gantt'!BT$35,"")</f>
        <v/>
      </c>
      <c r="BR798" s="161" t="str">
        <f>IF('Formato 3_Gantt'!BU$35&lt;&gt;"",'Formato 3_Gantt'!BU$35,"")</f>
        <v/>
      </c>
      <c r="BS798" s="161" t="str">
        <f>IF('Formato 3_Gantt'!BV$35&lt;&gt;"",'Formato 3_Gantt'!BV$35,"")</f>
        <v/>
      </c>
      <c r="BT798" s="161" t="str">
        <f>IF('Formato 3_Gantt'!BW$35&lt;&gt;"",'Formato 3_Gantt'!BW$35,"")</f>
        <v/>
      </c>
      <c r="BU798" s="161" t="str">
        <f>IF('Formato 3_Gantt'!BX$35&lt;&gt;"",'Formato 3_Gantt'!BX$35,"")</f>
        <v/>
      </c>
      <c r="BV798" s="163" t="str">
        <f>IF('Formato 4_Ppto'!I$813&lt;&gt;"",'Formato 4_Ppto'!I$813,"")</f>
        <v/>
      </c>
      <c r="BW798" s="162" t="str">
        <f>IF('Formato 4_Ppto'!X$813&lt;&gt;"",'Formato 4_Ppto'!X$813,"")</f>
        <v/>
      </c>
      <c r="BX798" s="162" t="str">
        <f>IF('Formato 4_Ppto'!Y$813&lt;&gt;"",'Formato 4_Ppto'!Y$813,"")</f>
        <v/>
      </c>
      <c r="BY798" s="162" t="str">
        <f>IF('Formato 4_Ppto'!Z$813&lt;&gt;"",'Formato 4_Ppto'!Z$813,"")</f>
        <v/>
      </c>
      <c r="BZ798" s="162" t="str">
        <f>IF('Formato 4_Ppto'!AA$813&lt;&gt;"",'Formato 4_Ppto'!AA$813,"")</f>
        <v/>
      </c>
      <c r="CA798" s="162" t="str">
        <f>IF('Formato 4_Ppto'!AB$813&lt;&gt;"",'Formato 4_Ppto'!AB$813,"")</f>
        <v/>
      </c>
      <c r="CB798" s="162" t="str">
        <f>IF('Formato 4_Ppto'!AC$813&lt;&gt;"",'Formato 4_Ppto'!AC$813,"")</f>
        <v/>
      </c>
      <c r="CC798" s="162" t="str">
        <f>IF('Formato 4_Ppto'!AD$813&lt;&gt;"",'Formato 4_Ppto'!AD$813,"")</f>
        <v/>
      </c>
      <c r="CD798" s="162" t="str">
        <f>IF('Formato 4_Ppto'!AE$813&lt;&gt;"",'Formato 4_Ppto'!AE$813,"")</f>
        <v/>
      </c>
      <c r="CE798" s="162" t="str">
        <f>IF('Formato 4_Ppto'!AF$813&lt;&gt;"",'Formato 4_Ppto'!AF$813,"")</f>
        <v/>
      </c>
      <c r="CF798" s="162" t="str">
        <f>IF('Formato 4_Ppto'!AG$813&lt;&gt;"",'Formato 4_Ppto'!AG$813,"")</f>
        <v/>
      </c>
      <c r="CG798" s="162" t="str">
        <f>IF('Formato 4_Ppto'!AH$813&lt;&gt;"",'Formato 4_Ppto'!AH$813,"")</f>
        <v/>
      </c>
      <c r="CH798" s="162" t="str">
        <f>IF('Formato 4_Ppto'!AI$813&lt;&gt;"",'Formato 4_Ppto'!AI$813,"")</f>
        <v/>
      </c>
      <c r="CI798" s="163" t="str">
        <f>IF('Formato 4_Ppto'!AJ$813&lt;&gt;"",'Formato 4_Ppto'!AJ$813,"")</f>
        <v/>
      </c>
      <c r="CJ798" s="13" t="str">
        <f>IF('Formato 4_Ppto'!B829&lt;&gt;"",'Formato 4_Ppto'!A829,"")</f>
        <v/>
      </c>
      <c r="CK798" s="24" t="str">
        <f>IF('Formato 4_Ppto'!B829&lt;&gt;"",'Formato 4_Ppto'!B829,"")</f>
        <v/>
      </c>
      <c r="CL798" s="22" t="str">
        <f>IF('Formato 4_Ppto'!C829&lt;&gt;"",'Formato 4_Ppto'!C829,"")</f>
        <v/>
      </c>
      <c r="CM798" s="24" t="str">
        <f>IF('Formato 4_Ppto'!D829&lt;&gt;"",'Formato 4_Ppto'!D829,"")</f>
        <v/>
      </c>
      <c r="CN798" s="161" t="str">
        <f>IF('Formato 4_Ppto'!E829&lt;&gt;"",'Formato 4_Ppto'!E829,"")</f>
        <v/>
      </c>
      <c r="CO798" s="161" t="str">
        <f>IF('Formato 4_Ppto'!G829&lt;&gt;"",'Formato 4_Ppto'!G829,"")</f>
        <v/>
      </c>
      <c r="CP798" s="163" t="str">
        <f>IF('Formato 4_Ppto'!I829&lt;&gt;"",'Formato 4_Ppto'!I829,"")</f>
        <v/>
      </c>
      <c r="CQ798" s="161" t="str">
        <f>IF('Formato 4_Ppto'!K829&lt;&gt;"",'Formato 4_Ppto'!K829,"")</f>
        <v/>
      </c>
      <c r="CR798" s="161" t="str">
        <f>IF('Formato 4_Ppto'!L829&lt;&gt;"",'Formato 4_Ppto'!L829,"")</f>
        <v/>
      </c>
      <c r="CS798" s="161" t="str">
        <f>IF('Formato 4_Ppto'!M829&lt;&gt;"",'Formato 4_Ppto'!M829,"")</f>
        <v/>
      </c>
      <c r="CT798" s="161" t="str">
        <f>IF('Formato 4_Ppto'!N829&lt;&gt;"",'Formato 4_Ppto'!N829,"")</f>
        <v/>
      </c>
      <c r="CU798" s="161" t="str">
        <f>IF('Formato 4_Ppto'!O829&lt;&gt;"",'Formato 4_Ppto'!O829,"")</f>
        <v/>
      </c>
      <c r="CV798" s="161" t="str">
        <f>IF('Formato 4_Ppto'!P829&lt;&gt;"",'Formato 4_Ppto'!P829,"")</f>
        <v/>
      </c>
      <c r="CW798" s="161" t="str">
        <f>IF('Formato 4_Ppto'!Q829&lt;&gt;"",'Formato 4_Ppto'!Q829,"")</f>
        <v/>
      </c>
      <c r="CX798" s="161" t="str">
        <f>IF('Formato 4_Ppto'!R829&lt;&gt;"",'Formato 4_Ppto'!R829,"")</f>
        <v/>
      </c>
      <c r="CY798" s="161" t="str">
        <f>IF('Formato 4_Ppto'!S829&lt;&gt;"",'Formato 4_Ppto'!S829,"")</f>
        <v/>
      </c>
      <c r="CZ798" s="161" t="str">
        <f>IF('Formato 4_Ppto'!T829&lt;&gt;"",'Formato 4_Ppto'!T829,"")</f>
        <v/>
      </c>
      <c r="DA798" s="161" t="str">
        <f>IF('Formato 4_Ppto'!U829&lt;&gt;"",'Formato 4_Ppto'!U829,"")</f>
        <v/>
      </c>
      <c r="DB798" s="161" t="str">
        <f>IF('Formato 4_Ppto'!V829&lt;&gt;"",'Formato 4_Ppto'!V829,"")</f>
        <v/>
      </c>
      <c r="DC798" s="161" t="str">
        <f>IF('Formato 4_Ppto'!W829&lt;&gt;"",'Formato 4_Ppto'!W829,"")</f>
        <v/>
      </c>
      <c r="DD798" s="162" t="str">
        <f>IF('Formato 4_Ppto'!X829&lt;&gt;"",'Formato 4_Ppto'!X829,"")</f>
        <v/>
      </c>
      <c r="DE798" s="162" t="str">
        <f>IF('Formato 4_Ppto'!Y829&lt;&gt;"",'Formato 4_Ppto'!Y829,"")</f>
        <v/>
      </c>
      <c r="DF798" s="162" t="str">
        <f>IF('Formato 4_Ppto'!Z829&lt;&gt;"",'Formato 4_Ppto'!Z829,"")</f>
        <v/>
      </c>
      <c r="DG798" s="162" t="str">
        <f>IF('Formato 4_Ppto'!AA829&lt;&gt;"",'Formato 4_Ppto'!AA829,"")</f>
        <v/>
      </c>
      <c r="DH798" s="162" t="str">
        <f>IF('Formato 4_Ppto'!AB829&lt;&gt;"",'Formato 4_Ppto'!AB829,"")</f>
        <v/>
      </c>
      <c r="DI798" s="162" t="str">
        <f>IF('Formato 4_Ppto'!AC829&lt;&gt;"",'Formato 4_Ppto'!AC829,"")</f>
        <v/>
      </c>
      <c r="DJ798" s="162" t="str">
        <f>IF('Formato 4_Ppto'!AD829&lt;&gt;"",'Formato 4_Ppto'!AD829,"")</f>
        <v/>
      </c>
      <c r="DK798" s="162" t="str">
        <f>IF('Formato 4_Ppto'!AE829&lt;&gt;"",'Formato 4_Ppto'!AE829,"")</f>
        <v/>
      </c>
      <c r="DL798" s="162" t="str">
        <f>IF('Formato 4_Ppto'!AF829&lt;&gt;"",'Formato 4_Ppto'!AF829,"")</f>
        <v/>
      </c>
      <c r="DM798" s="162" t="str">
        <f>IF('Formato 4_Ppto'!AG829&lt;&gt;"",'Formato 4_Ppto'!AG829,"")</f>
        <v/>
      </c>
      <c r="DN798" s="162" t="str">
        <f>IF('Formato 4_Ppto'!AH829&lt;&gt;"",'Formato 4_Ppto'!AH829,"")</f>
        <v/>
      </c>
      <c r="DO798" s="162" t="str">
        <f>IF('Formato 4_Ppto'!AI829&lt;&gt;"",'Formato 4_Ppto'!AI829,"")</f>
        <v/>
      </c>
      <c r="DP798" s="163" t="str">
        <f>IF('Formato 4_Ppto'!AJ829&lt;&gt;"",'Formato 4_Ppto'!AJ829,"")</f>
        <v/>
      </c>
    </row>
    <row r="799" spans="2:120" x14ac:dyDescent="0.3">
      <c r="B799" s="13" t="str">
        <f>IF(OR(Tabla6[[#This Row],[IDA]]="",Tabla6[[#This Row],[IDT]]="",Tabla6[[#This Row],[IDI]]=""),"",Tabla6[[#This Row],[IDA]]&amp;"."&amp;Tabla6[[#This Row],[IDT]]&amp;"."&amp;Tabla6[[#This Row],[IDI]])</f>
        <v/>
      </c>
      <c r="C799" s="13" t="str">
        <f>IF(Formato_02!$B$14&lt;&gt;"",0,"")</f>
        <v/>
      </c>
      <c r="D799" s="13" t="str">
        <f>IF(Formato_02!$H$9&lt;&gt;"",Formato_02!$H$9,"")</f>
        <v/>
      </c>
      <c r="E799" s="24" t="str">
        <f t="shared" si="96"/>
        <v/>
      </c>
      <c r="F799" s="24" t="str">
        <f>IF(Formato_02!$B$14&lt;&gt;"",Formato_02!$B$14,"")</f>
        <v/>
      </c>
      <c r="G799" s="22" t="str">
        <f>IF('Formato 3_Gantt'!C804&lt;&gt;"",'Formato 3_Gantt'!C804,"")</f>
        <v/>
      </c>
      <c r="H799" s="13" t="str">
        <f>IF('Formato 3_Gantt'!D$8&lt;&gt;"",'Formato 3_Gantt'!D$8,"")</f>
        <v/>
      </c>
      <c r="I799" s="13" t="str">
        <f>IF('Formato 3_Gantt'!E$8&lt;&gt;"",'Formato 3_Gantt'!E$8,"")</f>
        <v/>
      </c>
      <c r="J799" s="13" t="str">
        <f>IF('Formato 3_Gantt'!F$8&lt;&gt;"",'Formato 3_Gantt'!F$8,"")</f>
        <v/>
      </c>
      <c r="K799" s="158" t="str">
        <f>IF('Formato 3_Gantt'!G$8&lt;&gt;"",'Formato 3_Gantt'!G$8,"")</f>
        <v/>
      </c>
      <c r="L799" s="158" t="str">
        <f>IF('Formato 3_Gantt'!H$8&lt;&gt;"",'Formato 3_Gantt'!H$8,"")</f>
        <v/>
      </c>
      <c r="M799" s="13" t="str">
        <f>IF('Formato 3_Gantt'!BL$8&lt;&gt;"",'Formato 3_Gantt'!BL$8,"")</f>
        <v/>
      </c>
      <c r="N799" s="13" t="str">
        <f>IF('Formato 3_Gantt'!BM$8&lt;&gt;"",'Formato 3_Gantt'!BM$8,"")</f>
        <v/>
      </c>
      <c r="O799" s="13" t="str">
        <f>IF('Formato 3_Gantt'!BN$8&lt;&gt;"",'Formato 3_Gantt'!BN$8,"")</f>
        <v/>
      </c>
      <c r="P799" s="13" t="str">
        <f>IF('Formato 3_Gantt'!BO$8&lt;&gt;"",'Formato 3_Gantt'!BO$8,"")</f>
        <v/>
      </c>
      <c r="Q799" s="13" t="str">
        <f>IF('Formato 3_Gantt'!BP$8&lt;&gt;"",'Formato 3_Gantt'!BP$8,"")</f>
        <v/>
      </c>
      <c r="R799" s="13" t="str">
        <f>IF('Formato 3_Gantt'!BQ$8&lt;&gt;"",'Formato 3_Gantt'!BQ$8,"")</f>
        <v/>
      </c>
      <c r="S799" s="13" t="str">
        <f>IF('Formato 3_Gantt'!BR$8&lt;&gt;"",'Formato 3_Gantt'!BR$8,"")</f>
        <v/>
      </c>
      <c r="T799" s="13" t="str">
        <f>IF('Formato 3_Gantt'!BS$8&lt;&gt;"",'Formato 3_Gantt'!BS$8,"")</f>
        <v/>
      </c>
      <c r="U799" s="13" t="str">
        <f>IF('Formato 3_Gantt'!BT$8&lt;&gt;"",'Formato 3_Gantt'!BT$8,"")</f>
        <v/>
      </c>
      <c r="V799" s="13" t="str">
        <f>IF('Formato 3_Gantt'!BU$8&lt;&gt;"",'Formato 3_Gantt'!BU$8,"")</f>
        <v/>
      </c>
      <c r="W799" s="13" t="str">
        <f>IF('Formato 3_Gantt'!BV$8&lt;&gt;"",'Formato 3_Gantt'!BV$8,"")</f>
        <v/>
      </c>
      <c r="X799" s="13" t="str">
        <f>IF('Formato 3_Gantt'!BW$8&lt;&gt;"",'Formato 3_Gantt'!BW$8,"")</f>
        <v/>
      </c>
      <c r="Y799" s="13" t="str">
        <f>IF('Formato 3_Gantt'!BX$8&lt;&gt;"",'Formato 3_Gantt'!BX$8,"")</f>
        <v/>
      </c>
      <c r="Z799" s="162" t="str">
        <f>IF(Formato_02!S$15&lt;&gt;"",Formato_02!S$15,"")</f>
        <v/>
      </c>
      <c r="AA799" s="162" t="str">
        <f>IF(Formato_02!T$15&lt;&gt;"",Formato_02!T$15,"")</f>
        <v/>
      </c>
      <c r="AB799" s="162" t="str">
        <f>IF(Formato_02!U$15&lt;&gt;"",Formato_02!U$15,"")</f>
        <v/>
      </c>
      <c r="AC799" s="162" t="str">
        <f>IF(Formato_02!V$15&lt;&gt;"",Formato_02!V$15,"")</f>
        <v/>
      </c>
      <c r="AD799" s="162" t="str">
        <f>IF(Formato_02!W$15&lt;&gt;"",Formato_02!W$15,"")</f>
        <v/>
      </c>
      <c r="AE799" s="162" t="str">
        <f>IF(Formato_02!X$15&lt;&gt;"",Formato_02!X$15,"")</f>
        <v/>
      </c>
      <c r="AF799" s="162" t="str">
        <f>IF(Formato_02!Y$15&lt;&gt;"",Formato_02!Y$15,"")</f>
        <v/>
      </c>
      <c r="AG799" s="162" t="str">
        <f>IF(Formato_02!Z$15&lt;&gt;"",Formato_02!Z$15,"")</f>
        <v/>
      </c>
      <c r="AH799" s="162" t="str">
        <f>IF(Formato_02!AA$15&lt;&gt;"",Formato_02!AA$15,"")</f>
        <v/>
      </c>
      <c r="AI799" s="162" t="str">
        <f>IF(Formato_02!AB$15&lt;&gt;"",Formato_02!AB$15,"")</f>
        <v/>
      </c>
      <c r="AJ799" s="162" t="str">
        <f>IF(Formato_02!AC$15&lt;&gt;"",Formato_02!AC$15,"")</f>
        <v/>
      </c>
      <c r="AK799" s="162" t="str">
        <f>IF(Formato_02!AD$15&lt;&gt;"",Formato_02!AD$15,"")</f>
        <v/>
      </c>
      <c r="AL799" s="162" t="str">
        <f>IF(Formato_02!$N$14&lt;&gt;"",Formato_02!$N$14,"")</f>
        <v/>
      </c>
      <c r="AM799" s="13" t="str">
        <f>IF(Formato_02!$X$4&lt;&gt;"","AN","")</f>
        <v/>
      </c>
      <c r="AN799" s="24" t="str">
        <f t="shared" si="97"/>
        <v/>
      </c>
      <c r="AO799" s="13" t="str">
        <f>IF(Formato_02!$Y$4&lt;&gt;"","P027","")</f>
        <v/>
      </c>
      <c r="AP799" s="24" t="str">
        <f t="shared" si="98"/>
        <v/>
      </c>
      <c r="AQ799" s="13" t="str">
        <f>IF(Formato_02!$Z$4&lt;&gt;"","PNCVG","")</f>
        <v/>
      </c>
      <c r="AR799" s="24" t="str">
        <f t="shared" si="99"/>
        <v/>
      </c>
      <c r="AS799" s="13" t="str">
        <f>IF(Formato_02!$AA$4&lt;&gt;"","PNFF","")</f>
        <v/>
      </c>
      <c r="AT799" s="24" t="str">
        <f t="shared" si="100"/>
        <v/>
      </c>
      <c r="AU799" s="13" t="str">
        <f>IF(Formato_02!$AB$4&lt;&gt;"","PNPAM","")</f>
        <v/>
      </c>
      <c r="AV799" s="24" t="str">
        <f t="shared" si="101"/>
        <v/>
      </c>
      <c r="AW799" s="13" t="str">
        <f>IF(Formato_02!$AC$4&lt;&gt;"","PNAIA","")</f>
        <v/>
      </c>
      <c r="AX799" s="24" t="str">
        <f t="shared" si="102"/>
        <v/>
      </c>
      <c r="AY799" s="13" t="str">
        <f>IF(Formato_02!$AD$4&lt;&gt;"","PIO","")</f>
        <v/>
      </c>
      <c r="AZ799" s="24" t="str">
        <f t="shared" si="103"/>
        <v/>
      </c>
      <c r="BA799" s="13" t="str">
        <f>IF('Formato 3_Gantt'!B$35&lt;&gt;"",'Formato 3_Gantt'!A$35,"")</f>
        <v/>
      </c>
      <c r="BB799" s="24" t="str">
        <f>IF('Formato 3_Gantt'!B$35&lt;&gt;"",'Formato 3_Gantt'!B$35,"")</f>
        <v/>
      </c>
      <c r="BC799" s="22" t="str">
        <f>IF('Formato 3_Gantt'!C$35&lt;&gt;"",'Formato 3_Gantt'!C$35,"")</f>
        <v/>
      </c>
      <c r="BD799" s="13" t="str">
        <f>IF('Formato 3_Gantt'!D$35&lt;&gt;"",'Formato 3_Gantt'!D$35,"")</f>
        <v/>
      </c>
      <c r="BE799" s="161" t="str">
        <f>IF('Formato 3_Gantt'!E$35&lt;&gt;"",'Formato 3_Gantt'!E$35,"")</f>
        <v/>
      </c>
      <c r="BF799" s="13" t="str">
        <f>IF('Formato 3_Gantt'!F$35&lt;&gt;"",'Formato 3_Gantt'!F$35,"")</f>
        <v/>
      </c>
      <c r="BG799" s="158" t="str">
        <f>IF('Formato 3_Gantt'!G$35&lt;&gt;"",'Formato 3_Gantt'!G$35,"")</f>
        <v/>
      </c>
      <c r="BH799" s="158" t="str">
        <f>IF('Formato 3_Gantt'!H$35&lt;&gt;"",'Formato 3_Gantt'!H$35,"")</f>
        <v/>
      </c>
      <c r="BI799" s="161" t="str">
        <f>IF('Formato 3_Gantt'!BL$35&lt;&gt;"",'Formato 3_Gantt'!BL$35,"")</f>
        <v/>
      </c>
      <c r="BJ799" s="161" t="str">
        <f>IF('Formato 3_Gantt'!BM$35&lt;&gt;"",'Formato 3_Gantt'!BM$35,"")</f>
        <v/>
      </c>
      <c r="BK799" s="161" t="str">
        <f>IF('Formato 3_Gantt'!BN$35&lt;&gt;"",'Formato 3_Gantt'!BN$35,"")</f>
        <v/>
      </c>
      <c r="BL799" s="161" t="str">
        <f>IF('Formato 3_Gantt'!BO$35&lt;&gt;"",'Formato 3_Gantt'!BO$35,"")</f>
        <v/>
      </c>
      <c r="BM799" s="161" t="str">
        <f>IF('Formato 3_Gantt'!BP$35&lt;&gt;"",'Formato 3_Gantt'!BP$35,"")</f>
        <v/>
      </c>
      <c r="BN799" s="161" t="str">
        <f>IF('Formato 3_Gantt'!BQ$35&lt;&gt;"",'Formato 3_Gantt'!BQ$35,"")</f>
        <v/>
      </c>
      <c r="BO799" s="161" t="str">
        <f>IF('Formato 3_Gantt'!BR$35&lt;&gt;"",'Formato 3_Gantt'!BR$35,"")</f>
        <v/>
      </c>
      <c r="BP799" s="161" t="str">
        <f>IF('Formato 3_Gantt'!BS$35&lt;&gt;"",'Formato 3_Gantt'!BS$35,"")</f>
        <v/>
      </c>
      <c r="BQ799" s="161" t="str">
        <f>IF('Formato 3_Gantt'!BT$35&lt;&gt;"",'Formato 3_Gantt'!BT$35,"")</f>
        <v/>
      </c>
      <c r="BR799" s="161" t="str">
        <f>IF('Formato 3_Gantt'!BU$35&lt;&gt;"",'Formato 3_Gantt'!BU$35,"")</f>
        <v/>
      </c>
      <c r="BS799" s="161" t="str">
        <f>IF('Formato 3_Gantt'!BV$35&lt;&gt;"",'Formato 3_Gantt'!BV$35,"")</f>
        <v/>
      </c>
      <c r="BT799" s="161" t="str">
        <f>IF('Formato 3_Gantt'!BW$35&lt;&gt;"",'Formato 3_Gantt'!BW$35,"")</f>
        <v/>
      </c>
      <c r="BU799" s="161" t="str">
        <f>IF('Formato 3_Gantt'!BX$35&lt;&gt;"",'Formato 3_Gantt'!BX$35,"")</f>
        <v/>
      </c>
      <c r="BV799" s="163" t="str">
        <f>IF('Formato 4_Ppto'!I$813&lt;&gt;"",'Formato 4_Ppto'!I$813,"")</f>
        <v/>
      </c>
      <c r="BW799" s="162" t="str">
        <f>IF('Formato 4_Ppto'!X$813&lt;&gt;"",'Formato 4_Ppto'!X$813,"")</f>
        <v/>
      </c>
      <c r="BX799" s="162" t="str">
        <f>IF('Formato 4_Ppto'!Y$813&lt;&gt;"",'Formato 4_Ppto'!Y$813,"")</f>
        <v/>
      </c>
      <c r="BY799" s="162" t="str">
        <f>IF('Formato 4_Ppto'!Z$813&lt;&gt;"",'Formato 4_Ppto'!Z$813,"")</f>
        <v/>
      </c>
      <c r="BZ799" s="162" t="str">
        <f>IF('Formato 4_Ppto'!AA$813&lt;&gt;"",'Formato 4_Ppto'!AA$813,"")</f>
        <v/>
      </c>
      <c r="CA799" s="162" t="str">
        <f>IF('Formato 4_Ppto'!AB$813&lt;&gt;"",'Formato 4_Ppto'!AB$813,"")</f>
        <v/>
      </c>
      <c r="CB799" s="162" t="str">
        <f>IF('Formato 4_Ppto'!AC$813&lt;&gt;"",'Formato 4_Ppto'!AC$813,"")</f>
        <v/>
      </c>
      <c r="CC799" s="162" t="str">
        <f>IF('Formato 4_Ppto'!AD$813&lt;&gt;"",'Formato 4_Ppto'!AD$813,"")</f>
        <v/>
      </c>
      <c r="CD799" s="162" t="str">
        <f>IF('Formato 4_Ppto'!AE$813&lt;&gt;"",'Formato 4_Ppto'!AE$813,"")</f>
        <v/>
      </c>
      <c r="CE799" s="162" t="str">
        <f>IF('Formato 4_Ppto'!AF$813&lt;&gt;"",'Formato 4_Ppto'!AF$813,"")</f>
        <v/>
      </c>
      <c r="CF799" s="162" t="str">
        <f>IF('Formato 4_Ppto'!AG$813&lt;&gt;"",'Formato 4_Ppto'!AG$813,"")</f>
        <v/>
      </c>
      <c r="CG799" s="162" t="str">
        <f>IF('Formato 4_Ppto'!AH$813&lt;&gt;"",'Formato 4_Ppto'!AH$813,"")</f>
        <v/>
      </c>
      <c r="CH799" s="162" t="str">
        <f>IF('Formato 4_Ppto'!AI$813&lt;&gt;"",'Formato 4_Ppto'!AI$813,"")</f>
        <v/>
      </c>
      <c r="CI799" s="163" t="str">
        <f>IF('Formato 4_Ppto'!AJ$813&lt;&gt;"",'Formato 4_Ppto'!AJ$813,"")</f>
        <v/>
      </c>
      <c r="CJ799" s="13" t="str">
        <f>IF('Formato 4_Ppto'!B830&lt;&gt;"",'Formato 4_Ppto'!A830,"")</f>
        <v/>
      </c>
      <c r="CK799" s="24" t="str">
        <f>IF('Formato 4_Ppto'!B830&lt;&gt;"",'Formato 4_Ppto'!B830,"")</f>
        <v/>
      </c>
      <c r="CL799" s="22" t="str">
        <f>IF('Formato 4_Ppto'!C830&lt;&gt;"",'Formato 4_Ppto'!C830,"")</f>
        <v/>
      </c>
      <c r="CM799" s="24" t="str">
        <f>IF('Formato 4_Ppto'!D830&lt;&gt;"",'Formato 4_Ppto'!D830,"")</f>
        <v/>
      </c>
      <c r="CN799" s="161" t="str">
        <f>IF('Formato 4_Ppto'!E830&lt;&gt;"",'Formato 4_Ppto'!E830,"")</f>
        <v/>
      </c>
      <c r="CO799" s="161" t="str">
        <f>IF('Formato 4_Ppto'!G830&lt;&gt;"",'Formato 4_Ppto'!G830,"")</f>
        <v/>
      </c>
      <c r="CP799" s="163" t="str">
        <f>IF('Formato 4_Ppto'!I830&lt;&gt;"",'Formato 4_Ppto'!I830,"")</f>
        <v/>
      </c>
      <c r="CQ799" s="161" t="str">
        <f>IF('Formato 4_Ppto'!K830&lt;&gt;"",'Formato 4_Ppto'!K830,"")</f>
        <v/>
      </c>
      <c r="CR799" s="161" t="str">
        <f>IF('Formato 4_Ppto'!L830&lt;&gt;"",'Formato 4_Ppto'!L830,"")</f>
        <v/>
      </c>
      <c r="CS799" s="161" t="str">
        <f>IF('Formato 4_Ppto'!M830&lt;&gt;"",'Formato 4_Ppto'!M830,"")</f>
        <v/>
      </c>
      <c r="CT799" s="161" t="str">
        <f>IF('Formato 4_Ppto'!N830&lt;&gt;"",'Formato 4_Ppto'!N830,"")</f>
        <v/>
      </c>
      <c r="CU799" s="161" t="str">
        <f>IF('Formato 4_Ppto'!O830&lt;&gt;"",'Formato 4_Ppto'!O830,"")</f>
        <v/>
      </c>
      <c r="CV799" s="161" t="str">
        <f>IF('Formato 4_Ppto'!P830&lt;&gt;"",'Formato 4_Ppto'!P830,"")</f>
        <v/>
      </c>
      <c r="CW799" s="161" t="str">
        <f>IF('Formato 4_Ppto'!Q830&lt;&gt;"",'Formato 4_Ppto'!Q830,"")</f>
        <v/>
      </c>
      <c r="CX799" s="161" t="str">
        <f>IF('Formato 4_Ppto'!R830&lt;&gt;"",'Formato 4_Ppto'!R830,"")</f>
        <v/>
      </c>
      <c r="CY799" s="161" t="str">
        <f>IF('Formato 4_Ppto'!S830&lt;&gt;"",'Formato 4_Ppto'!S830,"")</f>
        <v/>
      </c>
      <c r="CZ799" s="161" t="str">
        <f>IF('Formato 4_Ppto'!T830&lt;&gt;"",'Formato 4_Ppto'!T830,"")</f>
        <v/>
      </c>
      <c r="DA799" s="161" t="str">
        <f>IF('Formato 4_Ppto'!U830&lt;&gt;"",'Formato 4_Ppto'!U830,"")</f>
        <v/>
      </c>
      <c r="DB799" s="161" t="str">
        <f>IF('Formato 4_Ppto'!V830&lt;&gt;"",'Formato 4_Ppto'!V830,"")</f>
        <v/>
      </c>
      <c r="DC799" s="161" t="str">
        <f>IF('Formato 4_Ppto'!W830&lt;&gt;"",'Formato 4_Ppto'!W830,"")</f>
        <v/>
      </c>
      <c r="DD799" s="162" t="str">
        <f>IF('Formato 4_Ppto'!X830&lt;&gt;"",'Formato 4_Ppto'!X830,"")</f>
        <v/>
      </c>
      <c r="DE799" s="162" t="str">
        <f>IF('Formato 4_Ppto'!Y830&lt;&gt;"",'Formato 4_Ppto'!Y830,"")</f>
        <v/>
      </c>
      <c r="DF799" s="162" t="str">
        <f>IF('Formato 4_Ppto'!Z830&lt;&gt;"",'Formato 4_Ppto'!Z830,"")</f>
        <v/>
      </c>
      <c r="DG799" s="162" t="str">
        <f>IF('Formato 4_Ppto'!AA830&lt;&gt;"",'Formato 4_Ppto'!AA830,"")</f>
        <v/>
      </c>
      <c r="DH799" s="162" t="str">
        <f>IF('Formato 4_Ppto'!AB830&lt;&gt;"",'Formato 4_Ppto'!AB830,"")</f>
        <v/>
      </c>
      <c r="DI799" s="162" t="str">
        <f>IF('Formato 4_Ppto'!AC830&lt;&gt;"",'Formato 4_Ppto'!AC830,"")</f>
        <v/>
      </c>
      <c r="DJ799" s="162" t="str">
        <f>IF('Formato 4_Ppto'!AD830&lt;&gt;"",'Formato 4_Ppto'!AD830,"")</f>
        <v/>
      </c>
      <c r="DK799" s="162" t="str">
        <f>IF('Formato 4_Ppto'!AE830&lt;&gt;"",'Formato 4_Ppto'!AE830,"")</f>
        <v/>
      </c>
      <c r="DL799" s="162" t="str">
        <f>IF('Formato 4_Ppto'!AF830&lt;&gt;"",'Formato 4_Ppto'!AF830,"")</f>
        <v/>
      </c>
      <c r="DM799" s="162" t="str">
        <f>IF('Formato 4_Ppto'!AG830&lt;&gt;"",'Formato 4_Ppto'!AG830,"")</f>
        <v/>
      </c>
      <c r="DN799" s="162" t="str">
        <f>IF('Formato 4_Ppto'!AH830&lt;&gt;"",'Formato 4_Ppto'!AH830,"")</f>
        <v/>
      </c>
      <c r="DO799" s="162" t="str">
        <f>IF('Formato 4_Ppto'!AI830&lt;&gt;"",'Formato 4_Ppto'!AI830,"")</f>
        <v/>
      </c>
      <c r="DP799" s="163" t="str">
        <f>IF('Formato 4_Ppto'!AJ830&lt;&gt;"",'Formato 4_Ppto'!AJ830,"")</f>
        <v/>
      </c>
    </row>
    <row r="800" spans="2:120" x14ac:dyDescent="0.3">
      <c r="B800" s="13" t="str">
        <f>IF(OR(Tabla6[[#This Row],[IDA]]="",Tabla6[[#This Row],[IDT]]="",Tabla6[[#This Row],[IDI]]=""),"",Tabla6[[#This Row],[IDA]]&amp;"."&amp;Tabla6[[#This Row],[IDT]]&amp;"."&amp;Tabla6[[#This Row],[IDI]])</f>
        <v/>
      </c>
      <c r="C800" s="13" t="str">
        <f>IF(Formato_02!$B$14&lt;&gt;"",0,"")</f>
        <v/>
      </c>
      <c r="D800" s="13" t="str">
        <f>IF(Formato_02!$H$9&lt;&gt;"",Formato_02!$H$9,"")</f>
        <v/>
      </c>
      <c r="E800" s="24" t="str">
        <f t="shared" si="96"/>
        <v/>
      </c>
      <c r="F800" s="24" t="str">
        <f>IF(Formato_02!$B$14&lt;&gt;"",Formato_02!$B$14,"")</f>
        <v/>
      </c>
      <c r="G800" s="22" t="str">
        <f>IF('Formato 3_Gantt'!C805&lt;&gt;"",'Formato 3_Gantt'!C805,"")</f>
        <v/>
      </c>
      <c r="H800" s="13" t="str">
        <f>IF('Formato 3_Gantt'!D$8&lt;&gt;"",'Formato 3_Gantt'!D$8,"")</f>
        <v/>
      </c>
      <c r="I800" s="13" t="str">
        <f>IF('Formato 3_Gantt'!E$8&lt;&gt;"",'Formato 3_Gantt'!E$8,"")</f>
        <v/>
      </c>
      <c r="J800" s="13" t="str">
        <f>IF('Formato 3_Gantt'!F$8&lt;&gt;"",'Formato 3_Gantt'!F$8,"")</f>
        <v/>
      </c>
      <c r="K800" s="158" t="str">
        <f>IF('Formato 3_Gantt'!G$8&lt;&gt;"",'Formato 3_Gantt'!G$8,"")</f>
        <v/>
      </c>
      <c r="L800" s="158" t="str">
        <f>IF('Formato 3_Gantt'!H$8&lt;&gt;"",'Formato 3_Gantt'!H$8,"")</f>
        <v/>
      </c>
      <c r="M800" s="13" t="str">
        <f>IF('Formato 3_Gantt'!BL$8&lt;&gt;"",'Formato 3_Gantt'!BL$8,"")</f>
        <v/>
      </c>
      <c r="N800" s="13" t="str">
        <f>IF('Formato 3_Gantt'!BM$8&lt;&gt;"",'Formato 3_Gantt'!BM$8,"")</f>
        <v/>
      </c>
      <c r="O800" s="13" t="str">
        <f>IF('Formato 3_Gantt'!BN$8&lt;&gt;"",'Formato 3_Gantt'!BN$8,"")</f>
        <v/>
      </c>
      <c r="P800" s="13" t="str">
        <f>IF('Formato 3_Gantt'!BO$8&lt;&gt;"",'Formato 3_Gantt'!BO$8,"")</f>
        <v/>
      </c>
      <c r="Q800" s="13" t="str">
        <f>IF('Formato 3_Gantt'!BP$8&lt;&gt;"",'Formato 3_Gantt'!BP$8,"")</f>
        <v/>
      </c>
      <c r="R800" s="13" t="str">
        <f>IF('Formato 3_Gantt'!BQ$8&lt;&gt;"",'Formato 3_Gantt'!BQ$8,"")</f>
        <v/>
      </c>
      <c r="S800" s="13" t="str">
        <f>IF('Formato 3_Gantt'!BR$8&lt;&gt;"",'Formato 3_Gantt'!BR$8,"")</f>
        <v/>
      </c>
      <c r="T800" s="13" t="str">
        <f>IF('Formato 3_Gantt'!BS$8&lt;&gt;"",'Formato 3_Gantt'!BS$8,"")</f>
        <v/>
      </c>
      <c r="U800" s="13" t="str">
        <f>IF('Formato 3_Gantt'!BT$8&lt;&gt;"",'Formato 3_Gantt'!BT$8,"")</f>
        <v/>
      </c>
      <c r="V800" s="13" t="str">
        <f>IF('Formato 3_Gantt'!BU$8&lt;&gt;"",'Formato 3_Gantt'!BU$8,"")</f>
        <v/>
      </c>
      <c r="W800" s="13" t="str">
        <f>IF('Formato 3_Gantt'!BV$8&lt;&gt;"",'Formato 3_Gantt'!BV$8,"")</f>
        <v/>
      </c>
      <c r="X800" s="13" t="str">
        <f>IF('Formato 3_Gantt'!BW$8&lt;&gt;"",'Formato 3_Gantt'!BW$8,"")</f>
        <v/>
      </c>
      <c r="Y800" s="13" t="str">
        <f>IF('Formato 3_Gantt'!BX$8&lt;&gt;"",'Formato 3_Gantt'!BX$8,"")</f>
        <v/>
      </c>
      <c r="Z800" s="162" t="str">
        <f>IF(Formato_02!S$15&lt;&gt;"",Formato_02!S$15,"")</f>
        <v/>
      </c>
      <c r="AA800" s="162" t="str">
        <f>IF(Formato_02!T$15&lt;&gt;"",Formato_02!T$15,"")</f>
        <v/>
      </c>
      <c r="AB800" s="162" t="str">
        <f>IF(Formato_02!U$15&lt;&gt;"",Formato_02!U$15,"")</f>
        <v/>
      </c>
      <c r="AC800" s="162" t="str">
        <f>IF(Formato_02!V$15&lt;&gt;"",Formato_02!V$15,"")</f>
        <v/>
      </c>
      <c r="AD800" s="162" t="str">
        <f>IF(Formato_02!W$15&lt;&gt;"",Formato_02!W$15,"")</f>
        <v/>
      </c>
      <c r="AE800" s="162" t="str">
        <f>IF(Formato_02!X$15&lt;&gt;"",Formato_02!X$15,"")</f>
        <v/>
      </c>
      <c r="AF800" s="162" t="str">
        <f>IF(Formato_02!Y$15&lt;&gt;"",Formato_02!Y$15,"")</f>
        <v/>
      </c>
      <c r="AG800" s="162" t="str">
        <f>IF(Formato_02!Z$15&lt;&gt;"",Formato_02!Z$15,"")</f>
        <v/>
      </c>
      <c r="AH800" s="162" t="str">
        <f>IF(Formato_02!AA$15&lt;&gt;"",Formato_02!AA$15,"")</f>
        <v/>
      </c>
      <c r="AI800" s="162" t="str">
        <f>IF(Formato_02!AB$15&lt;&gt;"",Formato_02!AB$15,"")</f>
        <v/>
      </c>
      <c r="AJ800" s="162" t="str">
        <f>IF(Formato_02!AC$15&lt;&gt;"",Formato_02!AC$15,"")</f>
        <v/>
      </c>
      <c r="AK800" s="162" t="str">
        <f>IF(Formato_02!AD$15&lt;&gt;"",Formato_02!AD$15,"")</f>
        <v/>
      </c>
      <c r="AL800" s="162" t="str">
        <f>IF(Formato_02!$N$14&lt;&gt;"",Formato_02!$N$14,"")</f>
        <v/>
      </c>
      <c r="AM800" s="13" t="str">
        <f>IF(Formato_02!$X$4&lt;&gt;"","AN","")</f>
        <v/>
      </c>
      <c r="AN800" s="24" t="str">
        <f t="shared" si="97"/>
        <v/>
      </c>
      <c r="AO800" s="13" t="str">
        <f>IF(Formato_02!$Y$4&lt;&gt;"","P027","")</f>
        <v/>
      </c>
      <c r="AP800" s="24" t="str">
        <f t="shared" si="98"/>
        <v/>
      </c>
      <c r="AQ800" s="13" t="str">
        <f>IF(Formato_02!$Z$4&lt;&gt;"","PNCVG","")</f>
        <v/>
      </c>
      <c r="AR800" s="24" t="str">
        <f t="shared" si="99"/>
        <v/>
      </c>
      <c r="AS800" s="13" t="str">
        <f>IF(Formato_02!$AA$4&lt;&gt;"","PNFF","")</f>
        <v/>
      </c>
      <c r="AT800" s="24" t="str">
        <f t="shared" si="100"/>
        <v/>
      </c>
      <c r="AU800" s="13" t="str">
        <f>IF(Formato_02!$AB$4&lt;&gt;"","PNPAM","")</f>
        <v/>
      </c>
      <c r="AV800" s="24" t="str">
        <f t="shared" si="101"/>
        <v/>
      </c>
      <c r="AW800" s="13" t="str">
        <f>IF(Formato_02!$AC$4&lt;&gt;"","PNAIA","")</f>
        <v/>
      </c>
      <c r="AX800" s="24" t="str">
        <f t="shared" si="102"/>
        <v/>
      </c>
      <c r="AY800" s="13" t="str">
        <f>IF(Formato_02!$AD$4&lt;&gt;"","PIO","")</f>
        <v/>
      </c>
      <c r="AZ800" s="24" t="str">
        <f t="shared" si="103"/>
        <v/>
      </c>
      <c r="BA800" s="13" t="str">
        <f>IF('Formato 3_Gantt'!B$35&lt;&gt;"",'Formato 3_Gantt'!A$35,"")</f>
        <v/>
      </c>
      <c r="BB800" s="24" t="str">
        <f>IF('Formato 3_Gantt'!B$35&lt;&gt;"",'Formato 3_Gantt'!B$35,"")</f>
        <v/>
      </c>
      <c r="BC800" s="22" t="str">
        <f>IF('Formato 3_Gantt'!C$35&lt;&gt;"",'Formato 3_Gantt'!C$35,"")</f>
        <v/>
      </c>
      <c r="BD800" s="13" t="str">
        <f>IF('Formato 3_Gantt'!D$35&lt;&gt;"",'Formato 3_Gantt'!D$35,"")</f>
        <v/>
      </c>
      <c r="BE800" s="161" t="str">
        <f>IF('Formato 3_Gantt'!E$35&lt;&gt;"",'Formato 3_Gantt'!E$35,"")</f>
        <v/>
      </c>
      <c r="BF800" s="13" t="str">
        <f>IF('Formato 3_Gantt'!F$35&lt;&gt;"",'Formato 3_Gantt'!F$35,"")</f>
        <v/>
      </c>
      <c r="BG800" s="158" t="str">
        <f>IF('Formato 3_Gantt'!G$35&lt;&gt;"",'Formato 3_Gantt'!G$35,"")</f>
        <v/>
      </c>
      <c r="BH800" s="158" t="str">
        <f>IF('Formato 3_Gantt'!H$35&lt;&gt;"",'Formato 3_Gantt'!H$35,"")</f>
        <v/>
      </c>
      <c r="BI800" s="161" t="str">
        <f>IF('Formato 3_Gantt'!BL$35&lt;&gt;"",'Formato 3_Gantt'!BL$35,"")</f>
        <v/>
      </c>
      <c r="BJ800" s="161" t="str">
        <f>IF('Formato 3_Gantt'!BM$35&lt;&gt;"",'Formato 3_Gantt'!BM$35,"")</f>
        <v/>
      </c>
      <c r="BK800" s="161" t="str">
        <f>IF('Formato 3_Gantt'!BN$35&lt;&gt;"",'Formato 3_Gantt'!BN$35,"")</f>
        <v/>
      </c>
      <c r="BL800" s="161" t="str">
        <f>IF('Formato 3_Gantt'!BO$35&lt;&gt;"",'Formato 3_Gantt'!BO$35,"")</f>
        <v/>
      </c>
      <c r="BM800" s="161" t="str">
        <f>IF('Formato 3_Gantt'!BP$35&lt;&gt;"",'Formato 3_Gantt'!BP$35,"")</f>
        <v/>
      </c>
      <c r="BN800" s="161" t="str">
        <f>IF('Formato 3_Gantt'!BQ$35&lt;&gt;"",'Formato 3_Gantt'!BQ$35,"")</f>
        <v/>
      </c>
      <c r="BO800" s="161" t="str">
        <f>IF('Formato 3_Gantt'!BR$35&lt;&gt;"",'Formato 3_Gantt'!BR$35,"")</f>
        <v/>
      </c>
      <c r="BP800" s="161" t="str">
        <f>IF('Formato 3_Gantt'!BS$35&lt;&gt;"",'Formato 3_Gantt'!BS$35,"")</f>
        <v/>
      </c>
      <c r="BQ800" s="161" t="str">
        <f>IF('Formato 3_Gantt'!BT$35&lt;&gt;"",'Formato 3_Gantt'!BT$35,"")</f>
        <v/>
      </c>
      <c r="BR800" s="161" t="str">
        <f>IF('Formato 3_Gantt'!BU$35&lt;&gt;"",'Formato 3_Gantt'!BU$35,"")</f>
        <v/>
      </c>
      <c r="BS800" s="161" t="str">
        <f>IF('Formato 3_Gantt'!BV$35&lt;&gt;"",'Formato 3_Gantt'!BV$35,"")</f>
        <v/>
      </c>
      <c r="BT800" s="161" t="str">
        <f>IF('Formato 3_Gantt'!BW$35&lt;&gt;"",'Formato 3_Gantt'!BW$35,"")</f>
        <v/>
      </c>
      <c r="BU800" s="161" t="str">
        <f>IF('Formato 3_Gantt'!BX$35&lt;&gt;"",'Formato 3_Gantt'!BX$35,"")</f>
        <v/>
      </c>
      <c r="BV800" s="163" t="str">
        <f>IF('Formato 4_Ppto'!I$813&lt;&gt;"",'Formato 4_Ppto'!I$813,"")</f>
        <v/>
      </c>
      <c r="BW800" s="162" t="str">
        <f>IF('Formato 4_Ppto'!X$813&lt;&gt;"",'Formato 4_Ppto'!X$813,"")</f>
        <v/>
      </c>
      <c r="BX800" s="162" t="str">
        <f>IF('Formato 4_Ppto'!Y$813&lt;&gt;"",'Formato 4_Ppto'!Y$813,"")</f>
        <v/>
      </c>
      <c r="BY800" s="162" t="str">
        <f>IF('Formato 4_Ppto'!Z$813&lt;&gt;"",'Formato 4_Ppto'!Z$813,"")</f>
        <v/>
      </c>
      <c r="BZ800" s="162" t="str">
        <f>IF('Formato 4_Ppto'!AA$813&lt;&gt;"",'Formato 4_Ppto'!AA$813,"")</f>
        <v/>
      </c>
      <c r="CA800" s="162" t="str">
        <f>IF('Formato 4_Ppto'!AB$813&lt;&gt;"",'Formato 4_Ppto'!AB$813,"")</f>
        <v/>
      </c>
      <c r="CB800" s="162" t="str">
        <f>IF('Formato 4_Ppto'!AC$813&lt;&gt;"",'Formato 4_Ppto'!AC$813,"")</f>
        <v/>
      </c>
      <c r="CC800" s="162" t="str">
        <f>IF('Formato 4_Ppto'!AD$813&lt;&gt;"",'Formato 4_Ppto'!AD$813,"")</f>
        <v/>
      </c>
      <c r="CD800" s="162" t="str">
        <f>IF('Formato 4_Ppto'!AE$813&lt;&gt;"",'Formato 4_Ppto'!AE$813,"")</f>
        <v/>
      </c>
      <c r="CE800" s="162" t="str">
        <f>IF('Formato 4_Ppto'!AF$813&lt;&gt;"",'Formato 4_Ppto'!AF$813,"")</f>
        <v/>
      </c>
      <c r="CF800" s="162" t="str">
        <f>IF('Formato 4_Ppto'!AG$813&lt;&gt;"",'Formato 4_Ppto'!AG$813,"")</f>
        <v/>
      </c>
      <c r="CG800" s="162" t="str">
        <f>IF('Formato 4_Ppto'!AH$813&lt;&gt;"",'Formato 4_Ppto'!AH$813,"")</f>
        <v/>
      </c>
      <c r="CH800" s="162" t="str">
        <f>IF('Formato 4_Ppto'!AI$813&lt;&gt;"",'Formato 4_Ppto'!AI$813,"")</f>
        <v/>
      </c>
      <c r="CI800" s="163" t="str">
        <f>IF('Formato 4_Ppto'!AJ$813&lt;&gt;"",'Formato 4_Ppto'!AJ$813,"")</f>
        <v/>
      </c>
      <c r="CJ800" s="13" t="str">
        <f>IF('Formato 4_Ppto'!B831&lt;&gt;"",'Formato 4_Ppto'!A831,"")</f>
        <v/>
      </c>
      <c r="CK800" s="24" t="str">
        <f>IF('Formato 4_Ppto'!B831&lt;&gt;"",'Formato 4_Ppto'!B831,"")</f>
        <v/>
      </c>
      <c r="CL800" s="22" t="str">
        <f>IF('Formato 4_Ppto'!C831&lt;&gt;"",'Formato 4_Ppto'!C831,"")</f>
        <v/>
      </c>
      <c r="CM800" s="24" t="str">
        <f>IF('Formato 4_Ppto'!D831&lt;&gt;"",'Formato 4_Ppto'!D831,"")</f>
        <v/>
      </c>
      <c r="CN800" s="161" t="str">
        <f>IF('Formato 4_Ppto'!E831&lt;&gt;"",'Formato 4_Ppto'!E831,"")</f>
        <v/>
      </c>
      <c r="CO800" s="161" t="str">
        <f>IF('Formato 4_Ppto'!G831&lt;&gt;"",'Formato 4_Ppto'!G831,"")</f>
        <v/>
      </c>
      <c r="CP800" s="163" t="str">
        <f>IF('Formato 4_Ppto'!I831&lt;&gt;"",'Formato 4_Ppto'!I831,"")</f>
        <v/>
      </c>
      <c r="CQ800" s="161" t="str">
        <f>IF('Formato 4_Ppto'!K831&lt;&gt;"",'Formato 4_Ppto'!K831,"")</f>
        <v/>
      </c>
      <c r="CR800" s="161" t="str">
        <f>IF('Formato 4_Ppto'!L831&lt;&gt;"",'Formato 4_Ppto'!L831,"")</f>
        <v/>
      </c>
      <c r="CS800" s="161" t="str">
        <f>IF('Formato 4_Ppto'!M831&lt;&gt;"",'Formato 4_Ppto'!M831,"")</f>
        <v/>
      </c>
      <c r="CT800" s="161" t="str">
        <f>IF('Formato 4_Ppto'!N831&lt;&gt;"",'Formato 4_Ppto'!N831,"")</f>
        <v/>
      </c>
      <c r="CU800" s="161" t="str">
        <f>IF('Formato 4_Ppto'!O831&lt;&gt;"",'Formato 4_Ppto'!O831,"")</f>
        <v/>
      </c>
      <c r="CV800" s="161" t="str">
        <f>IF('Formato 4_Ppto'!P831&lt;&gt;"",'Formato 4_Ppto'!P831,"")</f>
        <v/>
      </c>
      <c r="CW800" s="161" t="str">
        <f>IF('Formato 4_Ppto'!Q831&lt;&gt;"",'Formato 4_Ppto'!Q831,"")</f>
        <v/>
      </c>
      <c r="CX800" s="161" t="str">
        <f>IF('Formato 4_Ppto'!R831&lt;&gt;"",'Formato 4_Ppto'!R831,"")</f>
        <v/>
      </c>
      <c r="CY800" s="161" t="str">
        <f>IF('Formato 4_Ppto'!S831&lt;&gt;"",'Formato 4_Ppto'!S831,"")</f>
        <v/>
      </c>
      <c r="CZ800" s="161" t="str">
        <f>IF('Formato 4_Ppto'!T831&lt;&gt;"",'Formato 4_Ppto'!T831,"")</f>
        <v/>
      </c>
      <c r="DA800" s="161" t="str">
        <f>IF('Formato 4_Ppto'!U831&lt;&gt;"",'Formato 4_Ppto'!U831,"")</f>
        <v/>
      </c>
      <c r="DB800" s="161" t="str">
        <f>IF('Formato 4_Ppto'!V831&lt;&gt;"",'Formato 4_Ppto'!V831,"")</f>
        <v/>
      </c>
      <c r="DC800" s="161" t="str">
        <f>IF('Formato 4_Ppto'!W831&lt;&gt;"",'Formato 4_Ppto'!W831,"")</f>
        <v/>
      </c>
      <c r="DD800" s="162" t="str">
        <f>IF('Formato 4_Ppto'!X831&lt;&gt;"",'Formato 4_Ppto'!X831,"")</f>
        <v/>
      </c>
      <c r="DE800" s="162" t="str">
        <f>IF('Formato 4_Ppto'!Y831&lt;&gt;"",'Formato 4_Ppto'!Y831,"")</f>
        <v/>
      </c>
      <c r="DF800" s="162" t="str">
        <f>IF('Formato 4_Ppto'!Z831&lt;&gt;"",'Formato 4_Ppto'!Z831,"")</f>
        <v/>
      </c>
      <c r="DG800" s="162" t="str">
        <f>IF('Formato 4_Ppto'!AA831&lt;&gt;"",'Formato 4_Ppto'!AA831,"")</f>
        <v/>
      </c>
      <c r="DH800" s="162" t="str">
        <f>IF('Formato 4_Ppto'!AB831&lt;&gt;"",'Formato 4_Ppto'!AB831,"")</f>
        <v/>
      </c>
      <c r="DI800" s="162" t="str">
        <f>IF('Formato 4_Ppto'!AC831&lt;&gt;"",'Formato 4_Ppto'!AC831,"")</f>
        <v/>
      </c>
      <c r="DJ800" s="162" t="str">
        <f>IF('Formato 4_Ppto'!AD831&lt;&gt;"",'Formato 4_Ppto'!AD831,"")</f>
        <v/>
      </c>
      <c r="DK800" s="162" t="str">
        <f>IF('Formato 4_Ppto'!AE831&lt;&gt;"",'Formato 4_Ppto'!AE831,"")</f>
        <v/>
      </c>
      <c r="DL800" s="162" t="str">
        <f>IF('Formato 4_Ppto'!AF831&lt;&gt;"",'Formato 4_Ppto'!AF831,"")</f>
        <v/>
      </c>
      <c r="DM800" s="162" t="str">
        <f>IF('Formato 4_Ppto'!AG831&lt;&gt;"",'Formato 4_Ppto'!AG831,"")</f>
        <v/>
      </c>
      <c r="DN800" s="162" t="str">
        <f>IF('Formato 4_Ppto'!AH831&lt;&gt;"",'Formato 4_Ppto'!AH831,"")</f>
        <v/>
      </c>
      <c r="DO800" s="162" t="str">
        <f>IF('Formato 4_Ppto'!AI831&lt;&gt;"",'Formato 4_Ppto'!AI831,"")</f>
        <v/>
      </c>
      <c r="DP800" s="163" t="str">
        <f>IF('Formato 4_Ppto'!AJ831&lt;&gt;"",'Formato 4_Ppto'!AJ831,"")</f>
        <v/>
      </c>
    </row>
    <row r="801" spans="2:120" x14ac:dyDescent="0.3">
      <c r="B801" s="13" t="str">
        <f>IF(OR(Tabla6[[#This Row],[IDA]]="",Tabla6[[#This Row],[IDT]]="",Tabla6[[#This Row],[IDI]]=""),"",Tabla6[[#This Row],[IDA]]&amp;"."&amp;Tabla6[[#This Row],[IDT]]&amp;"."&amp;Tabla6[[#This Row],[IDI]])</f>
        <v/>
      </c>
      <c r="C801" s="13" t="str">
        <f>IF(Formato_02!$B$14&lt;&gt;"",0,"")</f>
        <v/>
      </c>
      <c r="D801" s="13" t="str">
        <f>IF(Formato_02!$H$9&lt;&gt;"",Formato_02!$H$9,"")</f>
        <v/>
      </c>
      <c r="E801" s="24" t="str">
        <f t="shared" si="96"/>
        <v/>
      </c>
      <c r="F801" s="24" t="str">
        <f>IF(Formato_02!$B$14&lt;&gt;"",Formato_02!$B$14,"")</f>
        <v/>
      </c>
      <c r="G801" s="22" t="str">
        <f>IF('Formato 3_Gantt'!C806&lt;&gt;"",'Formato 3_Gantt'!C806,"")</f>
        <v/>
      </c>
      <c r="H801" s="13" t="str">
        <f>IF('Formato 3_Gantt'!D$8&lt;&gt;"",'Formato 3_Gantt'!D$8,"")</f>
        <v/>
      </c>
      <c r="I801" s="13" t="str">
        <f>IF('Formato 3_Gantt'!E$8&lt;&gt;"",'Formato 3_Gantt'!E$8,"")</f>
        <v/>
      </c>
      <c r="J801" s="13" t="str">
        <f>IF('Formato 3_Gantt'!F$8&lt;&gt;"",'Formato 3_Gantt'!F$8,"")</f>
        <v/>
      </c>
      <c r="K801" s="158" t="str">
        <f>IF('Formato 3_Gantt'!G$8&lt;&gt;"",'Formato 3_Gantt'!G$8,"")</f>
        <v/>
      </c>
      <c r="L801" s="158" t="str">
        <f>IF('Formato 3_Gantt'!H$8&lt;&gt;"",'Formato 3_Gantt'!H$8,"")</f>
        <v/>
      </c>
      <c r="M801" s="13" t="str">
        <f>IF('Formato 3_Gantt'!BL$8&lt;&gt;"",'Formato 3_Gantt'!BL$8,"")</f>
        <v/>
      </c>
      <c r="N801" s="13" t="str">
        <f>IF('Formato 3_Gantt'!BM$8&lt;&gt;"",'Formato 3_Gantt'!BM$8,"")</f>
        <v/>
      </c>
      <c r="O801" s="13" t="str">
        <f>IF('Formato 3_Gantt'!BN$8&lt;&gt;"",'Formato 3_Gantt'!BN$8,"")</f>
        <v/>
      </c>
      <c r="P801" s="13" t="str">
        <f>IF('Formato 3_Gantt'!BO$8&lt;&gt;"",'Formato 3_Gantt'!BO$8,"")</f>
        <v/>
      </c>
      <c r="Q801" s="13" t="str">
        <f>IF('Formato 3_Gantt'!BP$8&lt;&gt;"",'Formato 3_Gantt'!BP$8,"")</f>
        <v/>
      </c>
      <c r="R801" s="13" t="str">
        <f>IF('Formato 3_Gantt'!BQ$8&lt;&gt;"",'Formato 3_Gantt'!BQ$8,"")</f>
        <v/>
      </c>
      <c r="S801" s="13" t="str">
        <f>IF('Formato 3_Gantt'!BR$8&lt;&gt;"",'Formato 3_Gantt'!BR$8,"")</f>
        <v/>
      </c>
      <c r="T801" s="13" t="str">
        <f>IF('Formato 3_Gantt'!BS$8&lt;&gt;"",'Formato 3_Gantt'!BS$8,"")</f>
        <v/>
      </c>
      <c r="U801" s="13" t="str">
        <f>IF('Formato 3_Gantt'!BT$8&lt;&gt;"",'Formato 3_Gantt'!BT$8,"")</f>
        <v/>
      </c>
      <c r="V801" s="13" t="str">
        <f>IF('Formato 3_Gantt'!BU$8&lt;&gt;"",'Formato 3_Gantt'!BU$8,"")</f>
        <v/>
      </c>
      <c r="W801" s="13" t="str">
        <f>IF('Formato 3_Gantt'!BV$8&lt;&gt;"",'Formato 3_Gantt'!BV$8,"")</f>
        <v/>
      </c>
      <c r="X801" s="13" t="str">
        <f>IF('Formato 3_Gantt'!BW$8&lt;&gt;"",'Formato 3_Gantt'!BW$8,"")</f>
        <v/>
      </c>
      <c r="Y801" s="13" t="str">
        <f>IF('Formato 3_Gantt'!BX$8&lt;&gt;"",'Formato 3_Gantt'!BX$8,"")</f>
        <v/>
      </c>
      <c r="Z801" s="162" t="str">
        <f>IF(Formato_02!S$15&lt;&gt;"",Formato_02!S$15,"")</f>
        <v/>
      </c>
      <c r="AA801" s="162" t="str">
        <f>IF(Formato_02!T$15&lt;&gt;"",Formato_02!T$15,"")</f>
        <v/>
      </c>
      <c r="AB801" s="162" t="str">
        <f>IF(Formato_02!U$15&lt;&gt;"",Formato_02!U$15,"")</f>
        <v/>
      </c>
      <c r="AC801" s="162" t="str">
        <f>IF(Formato_02!V$15&lt;&gt;"",Formato_02!V$15,"")</f>
        <v/>
      </c>
      <c r="AD801" s="162" t="str">
        <f>IF(Formato_02!W$15&lt;&gt;"",Formato_02!W$15,"")</f>
        <v/>
      </c>
      <c r="AE801" s="162" t="str">
        <f>IF(Formato_02!X$15&lt;&gt;"",Formato_02!X$15,"")</f>
        <v/>
      </c>
      <c r="AF801" s="162" t="str">
        <f>IF(Formato_02!Y$15&lt;&gt;"",Formato_02!Y$15,"")</f>
        <v/>
      </c>
      <c r="AG801" s="162" t="str">
        <f>IF(Formato_02!Z$15&lt;&gt;"",Formato_02!Z$15,"")</f>
        <v/>
      </c>
      <c r="AH801" s="162" t="str">
        <f>IF(Formato_02!AA$15&lt;&gt;"",Formato_02!AA$15,"")</f>
        <v/>
      </c>
      <c r="AI801" s="162" t="str">
        <f>IF(Formato_02!AB$15&lt;&gt;"",Formato_02!AB$15,"")</f>
        <v/>
      </c>
      <c r="AJ801" s="162" t="str">
        <f>IF(Formato_02!AC$15&lt;&gt;"",Formato_02!AC$15,"")</f>
        <v/>
      </c>
      <c r="AK801" s="162" t="str">
        <f>IF(Formato_02!AD$15&lt;&gt;"",Formato_02!AD$15,"")</f>
        <v/>
      </c>
      <c r="AL801" s="162" t="str">
        <f>IF(Formato_02!$N$14&lt;&gt;"",Formato_02!$N$14,"")</f>
        <v/>
      </c>
      <c r="AM801" s="13" t="str">
        <f>IF(Formato_02!$X$4&lt;&gt;"","AN","")</f>
        <v/>
      </c>
      <c r="AN801" s="24" t="str">
        <f t="shared" si="97"/>
        <v/>
      </c>
      <c r="AO801" s="13" t="str">
        <f>IF(Formato_02!$Y$4&lt;&gt;"","P027","")</f>
        <v/>
      </c>
      <c r="AP801" s="24" t="str">
        <f t="shared" si="98"/>
        <v/>
      </c>
      <c r="AQ801" s="13" t="str">
        <f>IF(Formato_02!$Z$4&lt;&gt;"","PNCVG","")</f>
        <v/>
      </c>
      <c r="AR801" s="24" t="str">
        <f t="shared" si="99"/>
        <v/>
      </c>
      <c r="AS801" s="13" t="str">
        <f>IF(Formato_02!$AA$4&lt;&gt;"","PNFF","")</f>
        <v/>
      </c>
      <c r="AT801" s="24" t="str">
        <f t="shared" si="100"/>
        <v/>
      </c>
      <c r="AU801" s="13" t="str">
        <f>IF(Formato_02!$AB$4&lt;&gt;"","PNPAM","")</f>
        <v/>
      </c>
      <c r="AV801" s="24" t="str">
        <f t="shared" si="101"/>
        <v/>
      </c>
      <c r="AW801" s="13" t="str">
        <f>IF(Formato_02!$AC$4&lt;&gt;"","PNAIA","")</f>
        <v/>
      </c>
      <c r="AX801" s="24" t="str">
        <f t="shared" si="102"/>
        <v/>
      </c>
      <c r="AY801" s="13" t="str">
        <f>IF(Formato_02!$AD$4&lt;&gt;"","PIO","")</f>
        <v/>
      </c>
      <c r="AZ801" s="24" t="str">
        <f t="shared" si="103"/>
        <v/>
      </c>
      <c r="BA801" s="13" t="str">
        <f>IF('Formato 3_Gantt'!B$35&lt;&gt;"",'Formato 3_Gantt'!A$35,"")</f>
        <v/>
      </c>
      <c r="BB801" s="24" t="str">
        <f>IF('Formato 3_Gantt'!B$35&lt;&gt;"",'Formato 3_Gantt'!B$35,"")</f>
        <v/>
      </c>
      <c r="BC801" s="22" t="str">
        <f>IF('Formato 3_Gantt'!C$35&lt;&gt;"",'Formato 3_Gantt'!C$35,"")</f>
        <v/>
      </c>
      <c r="BD801" s="13" t="str">
        <f>IF('Formato 3_Gantt'!D$35&lt;&gt;"",'Formato 3_Gantt'!D$35,"")</f>
        <v/>
      </c>
      <c r="BE801" s="161" t="str">
        <f>IF('Formato 3_Gantt'!E$35&lt;&gt;"",'Formato 3_Gantt'!E$35,"")</f>
        <v/>
      </c>
      <c r="BF801" s="13" t="str">
        <f>IF('Formato 3_Gantt'!F$35&lt;&gt;"",'Formato 3_Gantt'!F$35,"")</f>
        <v/>
      </c>
      <c r="BG801" s="158" t="str">
        <f>IF('Formato 3_Gantt'!G$35&lt;&gt;"",'Formato 3_Gantt'!G$35,"")</f>
        <v/>
      </c>
      <c r="BH801" s="158" t="str">
        <f>IF('Formato 3_Gantt'!H$35&lt;&gt;"",'Formato 3_Gantt'!H$35,"")</f>
        <v/>
      </c>
      <c r="BI801" s="161" t="str">
        <f>IF('Formato 3_Gantt'!BL$35&lt;&gt;"",'Formato 3_Gantt'!BL$35,"")</f>
        <v/>
      </c>
      <c r="BJ801" s="161" t="str">
        <f>IF('Formato 3_Gantt'!BM$35&lt;&gt;"",'Formato 3_Gantt'!BM$35,"")</f>
        <v/>
      </c>
      <c r="BK801" s="161" t="str">
        <f>IF('Formato 3_Gantt'!BN$35&lt;&gt;"",'Formato 3_Gantt'!BN$35,"")</f>
        <v/>
      </c>
      <c r="BL801" s="161" t="str">
        <f>IF('Formato 3_Gantt'!BO$35&lt;&gt;"",'Formato 3_Gantt'!BO$35,"")</f>
        <v/>
      </c>
      <c r="BM801" s="161" t="str">
        <f>IF('Formato 3_Gantt'!BP$35&lt;&gt;"",'Formato 3_Gantt'!BP$35,"")</f>
        <v/>
      </c>
      <c r="BN801" s="161" t="str">
        <f>IF('Formato 3_Gantt'!BQ$35&lt;&gt;"",'Formato 3_Gantt'!BQ$35,"")</f>
        <v/>
      </c>
      <c r="BO801" s="161" t="str">
        <f>IF('Formato 3_Gantt'!BR$35&lt;&gt;"",'Formato 3_Gantt'!BR$35,"")</f>
        <v/>
      </c>
      <c r="BP801" s="161" t="str">
        <f>IF('Formato 3_Gantt'!BS$35&lt;&gt;"",'Formato 3_Gantt'!BS$35,"")</f>
        <v/>
      </c>
      <c r="BQ801" s="161" t="str">
        <f>IF('Formato 3_Gantt'!BT$35&lt;&gt;"",'Formato 3_Gantt'!BT$35,"")</f>
        <v/>
      </c>
      <c r="BR801" s="161" t="str">
        <f>IF('Formato 3_Gantt'!BU$35&lt;&gt;"",'Formato 3_Gantt'!BU$35,"")</f>
        <v/>
      </c>
      <c r="BS801" s="161" t="str">
        <f>IF('Formato 3_Gantt'!BV$35&lt;&gt;"",'Formato 3_Gantt'!BV$35,"")</f>
        <v/>
      </c>
      <c r="BT801" s="161" t="str">
        <f>IF('Formato 3_Gantt'!BW$35&lt;&gt;"",'Formato 3_Gantt'!BW$35,"")</f>
        <v/>
      </c>
      <c r="BU801" s="161" t="str">
        <f>IF('Formato 3_Gantt'!BX$35&lt;&gt;"",'Formato 3_Gantt'!BX$35,"")</f>
        <v/>
      </c>
      <c r="BV801" s="163" t="str">
        <f>IF('Formato 4_Ppto'!I$813&lt;&gt;"",'Formato 4_Ppto'!I$813,"")</f>
        <v/>
      </c>
      <c r="BW801" s="162" t="str">
        <f>IF('Formato 4_Ppto'!X$813&lt;&gt;"",'Formato 4_Ppto'!X$813,"")</f>
        <v/>
      </c>
      <c r="BX801" s="162" t="str">
        <f>IF('Formato 4_Ppto'!Y$813&lt;&gt;"",'Formato 4_Ppto'!Y$813,"")</f>
        <v/>
      </c>
      <c r="BY801" s="162" t="str">
        <f>IF('Formato 4_Ppto'!Z$813&lt;&gt;"",'Formato 4_Ppto'!Z$813,"")</f>
        <v/>
      </c>
      <c r="BZ801" s="162" t="str">
        <f>IF('Formato 4_Ppto'!AA$813&lt;&gt;"",'Formato 4_Ppto'!AA$813,"")</f>
        <v/>
      </c>
      <c r="CA801" s="162" t="str">
        <f>IF('Formato 4_Ppto'!AB$813&lt;&gt;"",'Formato 4_Ppto'!AB$813,"")</f>
        <v/>
      </c>
      <c r="CB801" s="162" t="str">
        <f>IF('Formato 4_Ppto'!AC$813&lt;&gt;"",'Formato 4_Ppto'!AC$813,"")</f>
        <v/>
      </c>
      <c r="CC801" s="162" t="str">
        <f>IF('Formato 4_Ppto'!AD$813&lt;&gt;"",'Formato 4_Ppto'!AD$813,"")</f>
        <v/>
      </c>
      <c r="CD801" s="162" t="str">
        <f>IF('Formato 4_Ppto'!AE$813&lt;&gt;"",'Formato 4_Ppto'!AE$813,"")</f>
        <v/>
      </c>
      <c r="CE801" s="162" t="str">
        <f>IF('Formato 4_Ppto'!AF$813&lt;&gt;"",'Formato 4_Ppto'!AF$813,"")</f>
        <v/>
      </c>
      <c r="CF801" s="162" t="str">
        <f>IF('Formato 4_Ppto'!AG$813&lt;&gt;"",'Formato 4_Ppto'!AG$813,"")</f>
        <v/>
      </c>
      <c r="CG801" s="162" t="str">
        <f>IF('Formato 4_Ppto'!AH$813&lt;&gt;"",'Formato 4_Ppto'!AH$813,"")</f>
        <v/>
      </c>
      <c r="CH801" s="162" t="str">
        <f>IF('Formato 4_Ppto'!AI$813&lt;&gt;"",'Formato 4_Ppto'!AI$813,"")</f>
        <v/>
      </c>
      <c r="CI801" s="163" t="str">
        <f>IF('Formato 4_Ppto'!AJ$813&lt;&gt;"",'Formato 4_Ppto'!AJ$813,"")</f>
        <v/>
      </c>
      <c r="CJ801" s="13" t="str">
        <f>IF('Formato 4_Ppto'!B832&lt;&gt;"",'Formato 4_Ppto'!A832,"")</f>
        <v/>
      </c>
      <c r="CK801" s="24" t="str">
        <f>IF('Formato 4_Ppto'!B832&lt;&gt;"",'Formato 4_Ppto'!B832,"")</f>
        <v/>
      </c>
      <c r="CL801" s="22" t="str">
        <f>IF('Formato 4_Ppto'!C832&lt;&gt;"",'Formato 4_Ppto'!C832,"")</f>
        <v/>
      </c>
      <c r="CM801" s="24" t="str">
        <f>IF('Formato 4_Ppto'!D832&lt;&gt;"",'Formato 4_Ppto'!D832,"")</f>
        <v/>
      </c>
      <c r="CN801" s="161" t="str">
        <f>IF('Formato 4_Ppto'!E832&lt;&gt;"",'Formato 4_Ppto'!E832,"")</f>
        <v/>
      </c>
      <c r="CO801" s="161" t="str">
        <f>IF('Formato 4_Ppto'!G832&lt;&gt;"",'Formato 4_Ppto'!G832,"")</f>
        <v/>
      </c>
      <c r="CP801" s="163" t="str">
        <f>IF('Formato 4_Ppto'!I832&lt;&gt;"",'Formato 4_Ppto'!I832,"")</f>
        <v/>
      </c>
      <c r="CQ801" s="161" t="str">
        <f>IF('Formato 4_Ppto'!K832&lt;&gt;"",'Formato 4_Ppto'!K832,"")</f>
        <v/>
      </c>
      <c r="CR801" s="161" t="str">
        <f>IF('Formato 4_Ppto'!L832&lt;&gt;"",'Formato 4_Ppto'!L832,"")</f>
        <v/>
      </c>
      <c r="CS801" s="161" t="str">
        <f>IF('Formato 4_Ppto'!M832&lt;&gt;"",'Formato 4_Ppto'!M832,"")</f>
        <v/>
      </c>
      <c r="CT801" s="161" t="str">
        <f>IF('Formato 4_Ppto'!N832&lt;&gt;"",'Formato 4_Ppto'!N832,"")</f>
        <v/>
      </c>
      <c r="CU801" s="161" t="str">
        <f>IF('Formato 4_Ppto'!O832&lt;&gt;"",'Formato 4_Ppto'!O832,"")</f>
        <v/>
      </c>
      <c r="CV801" s="161" t="str">
        <f>IF('Formato 4_Ppto'!P832&lt;&gt;"",'Formato 4_Ppto'!P832,"")</f>
        <v/>
      </c>
      <c r="CW801" s="161" t="str">
        <f>IF('Formato 4_Ppto'!Q832&lt;&gt;"",'Formato 4_Ppto'!Q832,"")</f>
        <v/>
      </c>
      <c r="CX801" s="161" t="str">
        <f>IF('Formato 4_Ppto'!R832&lt;&gt;"",'Formato 4_Ppto'!R832,"")</f>
        <v/>
      </c>
      <c r="CY801" s="161" t="str">
        <f>IF('Formato 4_Ppto'!S832&lt;&gt;"",'Formato 4_Ppto'!S832,"")</f>
        <v/>
      </c>
      <c r="CZ801" s="161" t="str">
        <f>IF('Formato 4_Ppto'!T832&lt;&gt;"",'Formato 4_Ppto'!T832,"")</f>
        <v/>
      </c>
      <c r="DA801" s="161" t="str">
        <f>IF('Formato 4_Ppto'!U832&lt;&gt;"",'Formato 4_Ppto'!U832,"")</f>
        <v/>
      </c>
      <c r="DB801" s="161" t="str">
        <f>IF('Formato 4_Ppto'!V832&lt;&gt;"",'Formato 4_Ppto'!V832,"")</f>
        <v/>
      </c>
      <c r="DC801" s="161" t="str">
        <f>IF('Formato 4_Ppto'!W832&lt;&gt;"",'Formato 4_Ppto'!W832,"")</f>
        <v/>
      </c>
      <c r="DD801" s="162" t="str">
        <f>IF('Formato 4_Ppto'!X832&lt;&gt;"",'Formato 4_Ppto'!X832,"")</f>
        <v/>
      </c>
      <c r="DE801" s="162" t="str">
        <f>IF('Formato 4_Ppto'!Y832&lt;&gt;"",'Formato 4_Ppto'!Y832,"")</f>
        <v/>
      </c>
      <c r="DF801" s="162" t="str">
        <f>IF('Formato 4_Ppto'!Z832&lt;&gt;"",'Formato 4_Ppto'!Z832,"")</f>
        <v/>
      </c>
      <c r="DG801" s="162" t="str">
        <f>IF('Formato 4_Ppto'!AA832&lt;&gt;"",'Formato 4_Ppto'!AA832,"")</f>
        <v/>
      </c>
      <c r="DH801" s="162" t="str">
        <f>IF('Formato 4_Ppto'!AB832&lt;&gt;"",'Formato 4_Ppto'!AB832,"")</f>
        <v/>
      </c>
      <c r="DI801" s="162" t="str">
        <f>IF('Formato 4_Ppto'!AC832&lt;&gt;"",'Formato 4_Ppto'!AC832,"")</f>
        <v/>
      </c>
      <c r="DJ801" s="162" t="str">
        <f>IF('Formato 4_Ppto'!AD832&lt;&gt;"",'Formato 4_Ppto'!AD832,"")</f>
        <v/>
      </c>
      <c r="DK801" s="162" t="str">
        <f>IF('Formato 4_Ppto'!AE832&lt;&gt;"",'Formato 4_Ppto'!AE832,"")</f>
        <v/>
      </c>
      <c r="DL801" s="162" t="str">
        <f>IF('Formato 4_Ppto'!AF832&lt;&gt;"",'Formato 4_Ppto'!AF832,"")</f>
        <v/>
      </c>
      <c r="DM801" s="162" t="str">
        <f>IF('Formato 4_Ppto'!AG832&lt;&gt;"",'Formato 4_Ppto'!AG832,"")</f>
        <v/>
      </c>
      <c r="DN801" s="162" t="str">
        <f>IF('Formato 4_Ppto'!AH832&lt;&gt;"",'Formato 4_Ppto'!AH832,"")</f>
        <v/>
      </c>
      <c r="DO801" s="162" t="str">
        <f>IF('Formato 4_Ppto'!AI832&lt;&gt;"",'Formato 4_Ppto'!AI832,"")</f>
        <v/>
      </c>
      <c r="DP801" s="163" t="str">
        <f>IF('Formato 4_Ppto'!AJ832&lt;&gt;"",'Formato 4_Ppto'!AJ832,"")</f>
        <v/>
      </c>
    </row>
    <row r="802" spans="2:120" x14ac:dyDescent="0.3">
      <c r="B802" s="13" t="str">
        <f>IF(OR(Tabla6[[#This Row],[IDA]]="",Tabla6[[#This Row],[IDT]]="",Tabla6[[#This Row],[IDI]]=""),"",Tabla6[[#This Row],[IDA]]&amp;"."&amp;Tabla6[[#This Row],[IDT]]&amp;"."&amp;Tabla6[[#This Row],[IDI]])</f>
        <v/>
      </c>
      <c r="C802" s="13" t="str">
        <f>IF(Formato_02!$B$14&lt;&gt;"",0,"")</f>
        <v/>
      </c>
      <c r="D802" s="13" t="str">
        <f>IF(Formato_02!$H$9&lt;&gt;"",Formato_02!$H$9,"")</f>
        <v/>
      </c>
      <c r="E802" s="24" t="str">
        <f t="shared" si="96"/>
        <v/>
      </c>
      <c r="F802" s="24" t="str">
        <f>IF(Formato_02!$B$14&lt;&gt;"",Formato_02!$B$14,"")</f>
        <v/>
      </c>
      <c r="G802" s="22" t="str">
        <f>IF('Formato 3_Gantt'!C807&lt;&gt;"",'Formato 3_Gantt'!C807,"")</f>
        <v/>
      </c>
      <c r="H802" s="13" t="str">
        <f>IF('Formato 3_Gantt'!D$8&lt;&gt;"",'Formato 3_Gantt'!D$8,"")</f>
        <v/>
      </c>
      <c r="I802" s="13" t="str">
        <f>IF('Formato 3_Gantt'!E$8&lt;&gt;"",'Formato 3_Gantt'!E$8,"")</f>
        <v/>
      </c>
      <c r="J802" s="13" t="str">
        <f>IF('Formato 3_Gantt'!F$8&lt;&gt;"",'Formato 3_Gantt'!F$8,"")</f>
        <v/>
      </c>
      <c r="K802" s="158" t="str">
        <f>IF('Formato 3_Gantt'!G$8&lt;&gt;"",'Formato 3_Gantt'!G$8,"")</f>
        <v/>
      </c>
      <c r="L802" s="158" t="str">
        <f>IF('Formato 3_Gantt'!H$8&lt;&gt;"",'Formato 3_Gantt'!H$8,"")</f>
        <v/>
      </c>
      <c r="M802" s="13" t="str">
        <f>IF('Formato 3_Gantt'!BL$8&lt;&gt;"",'Formato 3_Gantt'!BL$8,"")</f>
        <v/>
      </c>
      <c r="N802" s="13" t="str">
        <f>IF('Formato 3_Gantt'!BM$8&lt;&gt;"",'Formato 3_Gantt'!BM$8,"")</f>
        <v/>
      </c>
      <c r="O802" s="13" t="str">
        <f>IF('Formato 3_Gantt'!BN$8&lt;&gt;"",'Formato 3_Gantt'!BN$8,"")</f>
        <v/>
      </c>
      <c r="P802" s="13" t="str">
        <f>IF('Formato 3_Gantt'!BO$8&lt;&gt;"",'Formato 3_Gantt'!BO$8,"")</f>
        <v/>
      </c>
      <c r="Q802" s="13" t="str">
        <f>IF('Formato 3_Gantt'!BP$8&lt;&gt;"",'Formato 3_Gantt'!BP$8,"")</f>
        <v/>
      </c>
      <c r="R802" s="13" t="str">
        <f>IF('Formato 3_Gantt'!BQ$8&lt;&gt;"",'Formato 3_Gantt'!BQ$8,"")</f>
        <v/>
      </c>
      <c r="S802" s="13" t="str">
        <f>IF('Formato 3_Gantt'!BR$8&lt;&gt;"",'Formato 3_Gantt'!BR$8,"")</f>
        <v/>
      </c>
      <c r="T802" s="13" t="str">
        <f>IF('Formato 3_Gantt'!BS$8&lt;&gt;"",'Formato 3_Gantt'!BS$8,"")</f>
        <v/>
      </c>
      <c r="U802" s="13" t="str">
        <f>IF('Formato 3_Gantt'!BT$8&lt;&gt;"",'Formato 3_Gantt'!BT$8,"")</f>
        <v/>
      </c>
      <c r="V802" s="13" t="str">
        <f>IF('Formato 3_Gantt'!BU$8&lt;&gt;"",'Formato 3_Gantt'!BU$8,"")</f>
        <v/>
      </c>
      <c r="W802" s="13" t="str">
        <f>IF('Formato 3_Gantt'!BV$8&lt;&gt;"",'Formato 3_Gantt'!BV$8,"")</f>
        <v/>
      </c>
      <c r="X802" s="13" t="str">
        <f>IF('Formato 3_Gantt'!BW$8&lt;&gt;"",'Formato 3_Gantt'!BW$8,"")</f>
        <v/>
      </c>
      <c r="Y802" s="13" t="str">
        <f>IF('Formato 3_Gantt'!BX$8&lt;&gt;"",'Formato 3_Gantt'!BX$8,"")</f>
        <v/>
      </c>
      <c r="Z802" s="162" t="str">
        <f>IF(Formato_02!S$15&lt;&gt;"",Formato_02!S$15,"")</f>
        <v/>
      </c>
      <c r="AA802" s="162" t="str">
        <f>IF(Formato_02!T$15&lt;&gt;"",Formato_02!T$15,"")</f>
        <v/>
      </c>
      <c r="AB802" s="162" t="str">
        <f>IF(Formato_02!U$15&lt;&gt;"",Formato_02!U$15,"")</f>
        <v/>
      </c>
      <c r="AC802" s="162" t="str">
        <f>IF(Formato_02!V$15&lt;&gt;"",Formato_02!V$15,"")</f>
        <v/>
      </c>
      <c r="AD802" s="162" t="str">
        <f>IF(Formato_02!W$15&lt;&gt;"",Formato_02!W$15,"")</f>
        <v/>
      </c>
      <c r="AE802" s="162" t="str">
        <f>IF(Formato_02!X$15&lt;&gt;"",Formato_02!X$15,"")</f>
        <v/>
      </c>
      <c r="AF802" s="162" t="str">
        <f>IF(Formato_02!Y$15&lt;&gt;"",Formato_02!Y$15,"")</f>
        <v/>
      </c>
      <c r="AG802" s="162" t="str">
        <f>IF(Formato_02!Z$15&lt;&gt;"",Formato_02!Z$15,"")</f>
        <v/>
      </c>
      <c r="AH802" s="162" t="str">
        <f>IF(Formato_02!AA$15&lt;&gt;"",Formato_02!AA$15,"")</f>
        <v/>
      </c>
      <c r="AI802" s="162" t="str">
        <f>IF(Formato_02!AB$15&lt;&gt;"",Formato_02!AB$15,"")</f>
        <v/>
      </c>
      <c r="AJ802" s="162" t="str">
        <f>IF(Formato_02!AC$15&lt;&gt;"",Formato_02!AC$15,"")</f>
        <v/>
      </c>
      <c r="AK802" s="162" t="str">
        <f>IF(Formato_02!AD$15&lt;&gt;"",Formato_02!AD$15,"")</f>
        <v/>
      </c>
      <c r="AL802" s="162" t="str">
        <f>IF(Formato_02!$N$14&lt;&gt;"",Formato_02!$N$14,"")</f>
        <v/>
      </c>
      <c r="AM802" s="13" t="str">
        <f>IF(Formato_02!$X$4&lt;&gt;"","AN","")</f>
        <v/>
      </c>
      <c r="AN802" s="24" t="str">
        <f t="shared" si="97"/>
        <v/>
      </c>
      <c r="AO802" s="13" t="str">
        <f>IF(Formato_02!$Y$4&lt;&gt;"","P027","")</f>
        <v/>
      </c>
      <c r="AP802" s="24" t="str">
        <f t="shared" si="98"/>
        <v/>
      </c>
      <c r="AQ802" s="13" t="str">
        <f>IF(Formato_02!$Z$4&lt;&gt;"","PNCVG","")</f>
        <v/>
      </c>
      <c r="AR802" s="24" t="str">
        <f t="shared" si="99"/>
        <v/>
      </c>
      <c r="AS802" s="13" t="str">
        <f>IF(Formato_02!$AA$4&lt;&gt;"","PNFF","")</f>
        <v/>
      </c>
      <c r="AT802" s="24" t="str">
        <f t="shared" si="100"/>
        <v/>
      </c>
      <c r="AU802" s="13" t="str">
        <f>IF(Formato_02!$AB$4&lt;&gt;"","PNPAM","")</f>
        <v/>
      </c>
      <c r="AV802" s="24" t="str">
        <f t="shared" si="101"/>
        <v/>
      </c>
      <c r="AW802" s="13" t="str">
        <f>IF(Formato_02!$AC$4&lt;&gt;"","PNAIA","")</f>
        <v/>
      </c>
      <c r="AX802" s="24" t="str">
        <f t="shared" si="102"/>
        <v/>
      </c>
      <c r="AY802" s="13" t="str">
        <f>IF(Formato_02!$AD$4&lt;&gt;"","PIO","")</f>
        <v/>
      </c>
      <c r="AZ802" s="24" t="str">
        <f t="shared" si="103"/>
        <v/>
      </c>
      <c r="BA802" s="13" t="str">
        <f>IF('Formato 3_Gantt'!B$35&lt;&gt;"",'Formato 3_Gantt'!A$35,"")</f>
        <v/>
      </c>
      <c r="BB802" s="24" t="str">
        <f>IF('Formato 3_Gantt'!B$35&lt;&gt;"",'Formato 3_Gantt'!B$35,"")</f>
        <v/>
      </c>
      <c r="BC802" s="22" t="str">
        <f>IF('Formato 3_Gantt'!C$35&lt;&gt;"",'Formato 3_Gantt'!C$35,"")</f>
        <v/>
      </c>
      <c r="BD802" s="13" t="str">
        <f>IF('Formato 3_Gantt'!D$35&lt;&gt;"",'Formato 3_Gantt'!D$35,"")</f>
        <v/>
      </c>
      <c r="BE802" s="161" t="str">
        <f>IF('Formato 3_Gantt'!E$35&lt;&gt;"",'Formato 3_Gantt'!E$35,"")</f>
        <v/>
      </c>
      <c r="BF802" s="13" t="str">
        <f>IF('Formato 3_Gantt'!F$35&lt;&gt;"",'Formato 3_Gantt'!F$35,"")</f>
        <v/>
      </c>
      <c r="BG802" s="158" t="str">
        <f>IF('Formato 3_Gantt'!G$35&lt;&gt;"",'Formato 3_Gantt'!G$35,"")</f>
        <v/>
      </c>
      <c r="BH802" s="158" t="str">
        <f>IF('Formato 3_Gantt'!H$35&lt;&gt;"",'Formato 3_Gantt'!H$35,"")</f>
        <v/>
      </c>
      <c r="BI802" s="161" t="str">
        <f>IF('Formato 3_Gantt'!BL$35&lt;&gt;"",'Formato 3_Gantt'!BL$35,"")</f>
        <v/>
      </c>
      <c r="BJ802" s="161" t="str">
        <f>IF('Formato 3_Gantt'!BM$35&lt;&gt;"",'Formato 3_Gantt'!BM$35,"")</f>
        <v/>
      </c>
      <c r="BK802" s="161" t="str">
        <f>IF('Formato 3_Gantt'!BN$35&lt;&gt;"",'Formato 3_Gantt'!BN$35,"")</f>
        <v/>
      </c>
      <c r="BL802" s="161" t="str">
        <f>IF('Formato 3_Gantt'!BO$35&lt;&gt;"",'Formato 3_Gantt'!BO$35,"")</f>
        <v/>
      </c>
      <c r="BM802" s="161" t="str">
        <f>IF('Formato 3_Gantt'!BP$35&lt;&gt;"",'Formato 3_Gantt'!BP$35,"")</f>
        <v/>
      </c>
      <c r="BN802" s="161" t="str">
        <f>IF('Formato 3_Gantt'!BQ$35&lt;&gt;"",'Formato 3_Gantt'!BQ$35,"")</f>
        <v/>
      </c>
      <c r="BO802" s="161" t="str">
        <f>IF('Formato 3_Gantt'!BR$35&lt;&gt;"",'Formato 3_Gantt'!BR$35,"")</f>
        <v/>
      </c>
      <c r="BP802" s="161" t="str">
        <f>IF('Formato 3_Gantt'!BS$35&lt;&gt;"",'Formato 3_Gantt'!BS$35,"")</f>
        <v/>
      </c>
      <c r="BQ802" s="161" t="str">
        <f>IF('Formato 3_Gantt'!BT$35&lt;&gt;"",'Formato 3_Gantt'!BT$35,"")</f>
        <v/>
      </c>
      <c r="BR802" s="161" t="str">
        <f>IF('Formato 3_Gantt'!BU$35&lt;&gt;"",'Formato 3_Gantt'!BU$35,"")</f>
        <v/>
      </c>
      <c r="BS802" s="161" t="str">
        <f>IF('Formato 3_Gantt'!BV$35&lt;&gt;"",'Formato 3_Gantt'!BV$35,"")</f>
        <v/>
      </c>
      <c r="BT802" s="161" t="str">
        <f>IF('Formato 3_Gantt'!BW$35&lt;&gt;"",'Formato 3_Gantt'!BW$35,"")</f>
        <v/>
      </c>
      <c r="BU802" s="161" t="str">
        <f>IF('Formato 3_Gantt'!BX$35&lt;&gt;"",'Formato 3_Gantt'!BX$35,"")</f>
        <v/>
      </c>
      <c r="BV802" s="163" t="str">
        <f>IF('Formato 4_Ppto'!I$813&lt;&gt;"",'Formato 4_Ppto'!I$813,"")</f>
        <v/>
      </c>
      <c r="BW802" s="162" t="str">
        <f>IF('Formato 4_Ppto'!X$813&lt;&gt;"",'Formato 4_Ppto'!X$813,"")</f>
        <v/>
      </c>
      <c r="BX802" s="162" t="str">
        <f>IF('Formato 4_Ppto'!Y$813&lt;&gt;"",'Formato 4_Ppto'!Y$813,"")</f>
        <v/>
      </c>
      <c r="BY802" s="162" t="str">
        <f>IF('Formato 4_Ppto'!Z$813&lt;&gt;"",'Formato 4_Ppto'!Z$813,"")</f>
        <v/>
      </c>
      <c r="BZ802" s="162" t="str">
        <f>IF('Formato 4_Ppto'!AA$813&lt;&gt;"",'Formato 4_Ppto'!AA$813,"")</f>
        <v/>
      </c>
      <c r="CA802" s="162" t="str">
        <f>IF('Formato 4_Ppto'!AB$813&lt;&gt;"",'Formato 4_Ppto'!AB$813,"")</f>
        <v/>
      </c>
      <c r="CB802" s="162" t="str">
        <f>IF('Formato 4_Ppto'!AC$813&lt;&gt;"",'Formato 4_Ppto'!AC$813,"")</f>
        <v/>
      </c>
      <c r="CC802" s="162" t="str">
        <f>IF('Formato 4_Ppto'!AD$813&lt;&gt;"",'Formato 4_Ppto'!AD$813,"")</f>
        <v/>
      </c>
      <c r="CD802" s="162" t="str">
        <f>IF('Formato 4_Ppto'!AE$813&lt;&gt;"",'Formato 4_Ppto'!AE$813,"")</f>
        <v/>
      </c>
      <c r="CE802" s="162" t="str">
        <f>IF('Formato 4_Ppto'!AF$813&lt;&gt;"",'Formato 4_Ppto'!AF$813,"")</f>
        <v/>
      </c>
      <c r="CF802" s="162" t="str">
        <f>IF('Formato 4_Ppto'!AG$813&lt;&gt;"",'Formato 4_Ppto'!AG$813,"")</f>
        <v/>
      </c>
      <c r="CG802" s="162" t="str">
        <f>IF('Formato 4_Ppto'!AH$813&lt;&gt;"",'Formato 4_Ppto'!AH$813,"")</f>
        <v/>
      </c>
      <c r="CH802" s="162" t="str">
        <f>IF('Formato 4_Ppto'!AI$813&lt;&gt;"",'Formato 4_Ppto'!AI$813,"")</f>
        <v/>
      </c>
      <c r="CI802" s="163" t="str">
        <f>IF('Formato 4_Ppto'!AJ$813&lt;&gt;"",'Formato 4_Ppto'!AJ$813,"")</f>
        <v/>
      </c>
      <c r="CJ802" s="13" t="str">
        <f>IF('Formato 4_Ppto'!B833&lt;&gt;"",'Formato 4_Ppto'!A833,"")</f>
        <v/>
      </c>
      <c r="CK802" s="24" t="str">
        <f>IF('Formato 4_Ppto'!B833&lt;&gt;"",'Formato 4_Ppto'!B833,"")</f>
        <v/>
      </c>
      <c r="CL802" s="22" t="str">
        <f>IF('Formato 4_Ppto'!C833&lt;&gt;"",'Formato 4_Ppto'!C833,"")</f>
        <v/>
      </c>
      <c r="CM802" s="24" t="str">
        <f>IF('Formato 4_Ppto'!D833&lt;&gt;"",'Formato 4_Ppto'!D833,"")</f>
        <v/>
      </c>
      <c r="CN802" s="161" t="str">
        <f>IF('Formato 4_Ppto'!E833&lt;&gt;"",'Formato 4_Ppto'!E833,"")</f>
        <v/>
      </c>
      <c r="CO802" s="161" t="str">
        <f>IF('Formato 4_Ppto'!G833&lt;&gt;"",'Formato 4_Ppto'!G833,"")</f>
        <v/>
      </c>
      <c r="CP802" s="163" t="str">
        <f>IF('Formato 4_Ppto'!I833&lt;&gt;"",'Formato 4_Ppto'!I833,"")</f>
        <v/>
      </c>
      <c r="CQ802" s="161" t="str">
        <f>IF('Formato 4_Ppto'!K833&lt;&gt;"",'Formato 4_Ppto'!K833,"")</f>
        <v/>
      </c>
      <c r="CR802" s="161" t="str">
        <f>IF('Formato 4_Ppto'!L833&lt;&gt;"",'Formato 4_Ppto'!L833,"")</f>
        <v/>
      </c>
      <c r="CS802" s="161" t="str">
        <f>IF('Formato 4_Ppto'!M833&lt;&gt;"",'Formato 4_Ppto'!M833,"")</f>
        <v/>
      </c>
      <c r="CT802" s="161" t="str">
        <f>IF('Formato 4_Ppto'!N833&lt;&gt;"",'Formato 4_Ppto'!N833,"")</f>
        <v/>
      </c>
      <c r="CU802" s="161" t="str">
        <f>IF('Formato 4_Ppto'!O833&lt;&gt;"",'Formato 4_Ppto'!O833,"")</f>
        <v/>
      </c>
      <c r="CV802" s="161" t="str">
        <f>IF('Formato 4_Ppto'!P833&lt;&gt;"",'Formato 4_Ppto'!P833,"")</f>
        <v/>
      </c>
      <c r="CW802" s="161" t="str">
        <f>IF('Formato 4_Ppto'!Q833&lt;&gt;"",'Formato 4_Ppto'!Q833,"")</f>
        <v/>
      </c>
      <c r="CX802" s="161" t="str">
        <f>IF('Formato 4_Ppto'!R833&lt;&gt;"",'Formato 4_Ppto'!R833,"")</f>
        <v/>
      </c>
      <c r="CY802" s="161" t="str">
        <f>IF('Formato 4_Ppto'!S833&lt;&gt;"",'Formato 4_Ppto'!S833,"")</f>
        <v/>
      </c>
      <c r="CZ802" s="161" t="str">
        <f>IF('Formato 4_Ppto'!T833&lt;&gt;"",'Formato 4_Ppto'!T833,"")</f>
        <v/>
      </c>
      <c r="DA802" s="161" t="str">
        <f>IF('Formato 4_Ppto'!U833&lt;&gt;"",'Formato 4_Ppto'!U833,"")</f>
        <v/>
      </c>
      <c r="DB802" s="161" t="str">
        <f>IF('Formato 4_Ppto'!V833&lt;&gt;"",'Formato 4_Ppto'!V833,"")</f>
        <v/>
      </c>
      <c r="DC802" s="161" t="str">
        <f>IF('Formato 4_Ppto'!W833&lt;&gt;"",'Formato 4_Ppto'!W833,"")</f>
        <v/>
      </c>
      <c r="DD802" s="162" t="str">
        <f>IF('Formato 4_Ppto'!X833&lt;&gt;"",'Formato 4_Ppto'!X833,"")</f>
        <v/>
      </c>
      <c r="DE802" s="162" t="str">
        <f>IF('Formato 4_Ppto'!Y833&lt;&gt;"",'Formato 4_Ppto'!Y833,"")</f>
        <v/>
      </c>
      <c r="DF802" s="162" t="str">
        <f>IF('Formato 4_Ppto'!Z833&lt;&gt;"",'Formato 4_Ppto'!Z833,"")</f>
        <v/>
      </c>
      <c r="DG802" s="162" t="str">
        <f>IF('Formato 4_Ppto'!AA833&lt;&gt;"",'Formato 4_Ppto'!AA833,"")</f>
        <v/>
      </c>
      <c r="DH802" s="162" t="str">
        <f>IF('Formato 4_Ppto'!AB833&lt;&gt;"",'Formato 4_Ppto'!AB833,"")</f>
        <v/>
      </c>
      <c r="DI802" s="162" t="str">
        <f>IF('Formato 4_Ppto'!AC833&lt;&gt;"",'Formato 4_Ppto'!AC833,"")</f>
        <v/>
      </c>
      <c r="DJ802" s="162" t="str">
        <f>IF('Formato 4_Ppto'!AD833&lt;&gt;"",'Formato 4_Ppto'!AD833,"")</f>
        <v/>
      </c>
      <c r="DK802" s="162" t="str">
        <f>IF('Formato 4_Ppto'!AE833&lt;&gt;"",'Formato 4_Ppto'!AE833,"")</f>
        <v/>
      </c>
      <c r="DL802" s="162" t="str">
        <f>IF('Formato 4_Ppto'!AF833&lt;&gt;"",'Formato 4_Ppto'!AF833,"")</f>
        <v/>
      </c>
      <c r="DM802" s="162" t="str">
        <f>IF('Formato 4_Ppto'!AG833&lt;&gt;"",'Formato 4_Ppto'!AG833,"")</f>
        <v/>
      </c>
      <c r="DN802" s="162" t="str">
        <f>IF('Formato 4_Ppto'!AH833&lt;&gt;"",'Formato 4_Ppto'!AH833,"")</f>
        <v/>
      </c>
      <c r="DO802" s="162" t="str">
        <f>IF('Formato 4_Ppto'!AI833&lt;&gt;"",'Formato 4_Ppto'!AI833,"")</f>
        <v/>
      </c>
      <c r="DP802" s="163" t="str">
        <f>IF('Formato 4_Ppto'!AJ833&lt;&gt;"",'Formato 4_Ppto'!AJ833,"")</f>
        <v/>
      </c>
    </row>
    <row r="803" spans="2:120" x14ac:dyDescent="0.3">
      <c r="B803" s="13" t="str">
        <f>IF(OR(Tabla6[[#This Row],[IDA]]="",Tabla6[[#This Row],[IDT]]="",Tabla6[[#This Row],[IDI]]=""),"",Tabla6[[#This Row],[IDA]]&amp;"."&amp;Tabla6[[#This Row],[IDT]]&amp;"."&amp;Tabla6[[#This Row],[IDI]])</f>
        <v/>
      </c>
      <c r="C803" s="13" t="str">
        <f>IF(Formato_02!$B$14&lt;&gt;"",0,"")</f>
        <v/>
      </c>
      <c r="D803" s="13" t="str">
        <f>IF(Formato_02!$H$9&lt;&gt;"",Formato_02!$H$9,"")</f>
        <v/>
      </c>
      <c r="E803" s="24" t="str">
        <f t="shared" si="96"/>
        <v/>
      </c>
      <c r="F803" s="24" t="str">
        <f>IF(Formato_02!$B$14&lt;&gt;"",Formato_02!$B$14,"")</f>
        <v/>
      </c>
      <c r="G803" s="22" t="str">
        <f>IF('Formato 3_Gantt'!C808&lt;&gt;"",'Formato 3_Gantt'!C808,"")</f>
        <v/>
      </c>
      <c r="H803" s="13" t="str">
        <f>IF('Formato 3_Gantt'!D$8&lt;&gt;"",'Formato 3_Gantt'!D$8,"")</f>
        <v/>
      </c>
      <c r="I803" s="13" t="str">
        <f>IF('Formato 3_Gantt'!E$8&lt;&gt;"",'Formato 3_Gantt'!E$8,"")</f>
        <v/>
      </c>
      <c r="J803" s="13" t="str">
        <f>IF('Formato 3_Gantt'!F$8&lt;&gt;"",'Formato 3_Gantt'!F$8,"")</f>
        <v/>
      </c>
      <c r="K803" s="158" t="str">
        <f>IF('Formato 3_Gantt'!G$8&lt;&gt;"",'Formato 3_Gantt'!G$8,"")</f>
        <v/>
      </c>
      <c r="L803" s="158" t="str">
        <f>IF('Formato 3_Gantt'!H$8&lt;&gt;"",'Formato 3_Gantt'!H$8,"")</f>
        <v/>
      </c>
      <c r="M803" s="13" t="str">
        <f>IF('Formato 3_Gantt'!BL$8&lt;&gt;"",'Formato 3_Gantt'!BL$8,"")</f>
        <v/>
      </c>
      <c r="N803" s="13" t="str">
        <f>IF('Formato 3_Gantt'!BM$8&lt;&gt;"",'Formato 3_Gantt'!BM$8,"")</f>
        <v/>
      </c>
      <c r="O803" s="13" t="str">
        <f>IF('Formato 3_Gantt'!BN$8&lt;&gt;"",'Formato 3_Gantt'!BN$8,"")</f>
        <v/>
      </c>
      <c r="P803" s="13" t="str">
        <f>IF('Formato 3_Gantt'!BO$8&lt;&gt;"",'Formato 3_Gantt'!BO$8,"")</f>
        <v/>
      </c>
      <c r="Q803" s="13" t="str">
        <f>IF('Formato 3_Gantt'!BP$8&lt;&gt;"",'Formato 3_Gantt'!BP$8,"")</f>
        <v/>
      </c>
      <c r="R803" s="13" t="str">
        <f>IF('Formato 3_Gantt'!BQ$8&lt;&gt;"",'Formato 3_Gantt'!BQ$8,"")</f>
        <v/>
      </c>
      <c r="S803" s="13" t="str">
        <f>IF('Formato 3_Gantt'!BR$8&lt;&gt;"",'Formato 3_Gantt'!BR$8,"")</f>
        <v/>
      </c>
      <c r="T803" s="13" t="str">
        <f>IF('Formato 3_Gantt'!BS$8&lt;&gt;"",'Formato 3_Gantt'!BS$8,"")</f>
        <v/>
      </c>
      <c r="U803" s="13" t="str">
        <f>IF('Formato 3_Gantt'!BT$8&lt;&gt;"",'Formato 3_Gantt'!BT$8,"")</f>
        <v/>
      </c>
      <c r="V803" s="13" t="str">
        <f>IF('Formato 3_Gantt'!BU$8&lt;&gt;"",'Formato 3_Gantt'!BU$8,"")</f>
        <v/>
      </c>
      <c r="W803" s="13" t="str">
        <f>IF('Formato 3_Gantt'!BV$8&lt;&gt;"",'Formato 3_Gantt'!BV$8,"")</f>
        <v/>
      </c>
      <c r="X803" s="13" t="str">
        <f>IF('Formato 3_Gantt'!BW$8&lt;&gt;"",'Formato 3_Gantt'!BW$8,"")</f>
        <v/>
      </c>
      <c r="Y803" s="13" t="str">
        <f>IF('Formato 3_Gantt'!BX$8&lt;&gt;"",'Formato 3_Gantt'!BX$8,"")</f>
        <v/>
      </c>
      <c r="Z803" s="162" t="str">
        <f>IF(Formato_02!S$15&lt;&gt;"",Formato_02!S$15,"")</f>
        <v/>
      </c>
      <c r="AA803" s="162" t="str">
        <f>IF(Formato_02!T$15&lt;&gt;"",Formato_02!T$15,"")</f>
        <v/>
      </c>
      <c r="AB803" s="162" t="str">
        <f>IF(Formato_02!U$15&lt;&gt;"",Formato_02!U$15,"")</f>
        <v/>
      </c>
      <c r="AC803" s="162" t="str">
        <f>IF(Formato_02!V$15&lt;&gt;"",Formato_02!V$15,"")</f>
        <v/>
      </c>
      <c r="AD803" s="162" t="str">
        <f>IF(Formato_02!W$15&lt;&gt;"",Formato_02!W$15,"")</f>
        <v/>
      </c>
      <c r="AE803" s="162" t="str">
        <f>IF(Formato_02!X$15&lt;&gt;"",Formato_02!X$15,"")</f>
        <v/>
      </c>
      <c r="AF803" s="162" t="str">
        <f>IF(Formato_02!Y$15&lt;&gt;"",Formato_02!Y$15,"")</f>
        <v/>
      </c>
      <c r="AG803" s="162" t="str">
        <f>IF(Formato_02!Z$15&lt;&gt;"",Formato_02!Z$15,"")</f>
        <v/>
      </c>
      <c r="AH803" s="162" t="str">
        <f>IF(Formato_02!AA$15&lt;&gt;"",Formato_02!AA$15,"")</f>
        <v/>
      </c>
      <c r="AI803" s="162" t="str">
        <f>IF(Formato_02!AB$15&lt;&gt;"",Formato_02!AB$15,"")</f>
        <v/>
      </c>
      <c r="AJ803" s="162" t="str">
        <f>IF(Formato_02!AC$15&lt;&gt;"",Formato_02!AC$15,"")</f>
        <v/>
      </c>
      <c r="AK803" s="162" t="str">
        <f>IF(Formato_02!AD$15&lt;&gt;"",Formato_02!AD$15,"")</f>
        <v/>
      </c>
      <c r="AL803" s="162" t="str">
        <f>IF(Formato_02!$N$14&lt;&gt;"",Formato_02!$N$14,"")</f>
        <v/>
      </c>
      <c r="AM803" s="13" t="str">
        <f>IF(Formato_02!$X$4&lt;&gt;"","AN","")</f>
        <v/>
      </c>
      <c r="AN803" s="24" t="str">
        <f t="shared" si="97"/>
        <v/>
      </c>
      <c r="AO803" s="13" t="str">
        <f>IF(Formato_02!$Y$4&lt;&gt;"","P027","")</f>
        <v/>
      </c>
      <c r="AP803" s="24" t="str">
        <f t="shared" si="98"/>
        <v/>
      </c>
      <c r="AQ803" s="13" t="str">
        <f>IF(Formato_02!$Z$4&lt;&gt;"","PNCVG","")</f>
        <v/>
      </c>
      <c r="AR803" s="24" t="str">
        <f t="shared" si="99"/>
        <v/>
      </c>
      <c r="AS803" s="13" t="str">
        <f>IF(Formato_02!$AA$4&lt;&gt;"","PNFF","")</f>
        <v/>
      </c>
      <c r="AT803" s="24" t="str">
        <f t="shared" si="100"/>
        <v/>
      </c>
      <c r="AU803" s="13" t="str">
        <f>IF(Formato_02!$AB$4&lt;&gt;"","PNPAM","")</f>
        <v/>
      </c>
      <c r="AV803" s="24" t="str">
        <f t="shared" si="101"/>
        <v/>
      </c>
      <c r="AW803" s="13" t="str">
        <f>IF(Formato_02!$AC$4&lt;&gt;"","PNAIA","")</f>
        <v/>
      </c>
      <c r="AX803" s="24" t="str">
        <f t="shared" si="102"/>
        <v/>
      </c>
      <c r="AY803" s="13" t="str">
        <f>IF(Formato_02!$AD$4&lt;&gt;"","PIO","")</f>
        <v/>
      </c>
      <c r="AZ803" s="24" t="str">
        <f t="shared" si="103"/>
        <v/>
      </c>
      <c r="BA803" s="13" t="str">
        <f>IF('Formato 3_Gantt'!B$35&lt;&gt;"",'Formato 3_Gantt'!A$35,"")</f>
        <v/>
      </c>
      <c r="BB803" s="24" t="str">
        <f>IF('Formato 3_Gantt'!B$35&lt;&gt;"",'Formato 3_Gantt'!B$35,"")</f>
        <v/>
      </c>
      <c r="BC803" s="22" t="str">
        <f>IF('Formato 3_Gantt'!C$35&lt;&gt;"",'Formato 3_Gantt'!C$35,"")</f>
        <v/>
      </c>
      <c r="BD803" s="13" t="str">
        <f>IF('Formato 3_Gantt'!D$35&lt;&gt;"",'Formato 3_Gantt'!D$35,"")</f>
        <v/>
      </c>
      <c r="BE803" s="161" t="str">
        <f>IF('Formato 3_Gantt'!E$35&lt;&gt;"",'Formato 3_Gantt'!E$35,"")</f>
        <v/>
      </c>
      <c r="BF803" s="13" t="str">
        <f>IF('Formato 3_Gantt'!F$35&lt;&gt;"",'Formato 3_Gantt'!F$35,"")</f>
        <v/>
      </c>
      <c r="BG803" s="158" t="str">
        <f>IF('Formato 3_Gantt'!G$35&lt;&gt;"",'Formato 3_Gantt'!G$35,"")</f>
        <v/>
      </c>
      <c r="BH803" s="158" t="str">
        <f>IF('Formato 3_Gantt'!H$35&lt;&gt;"",'Formato 3_Gantt'!H$35,"")</f>
        <v/>
      </c>
      <c r="BI803" s="161" t="str">
        <f>IF('Formato 3_Gantt'!BL$35&lt;&gt;"",'Formato 3_Gantt'!BL$35,"")</f>
        <v/>
      </c>
      <c r="BJ803" s="161" t="str">
        <f>IF('Formato 3_Gantt'!BM$35&lt;&gt;"",'Formato 3_Gantt'!BM$35,"")</f>
        <v/>
      </c>
      <c r="BK803" s="161" t="str">
        <f>IF('Formato 3_Gantt'!BN$35&lt;&gt;"",'Formato 3_Gantt'!BN$35,"")</f>
        <v/>
      </c>
      <c r="BL803" s="161" t="str">
        <f>IF('Formato 3_Gantt'!BO$35&lt;&gt;"",'Formato 3_Gantt'!BO$35,"")</f>
        <v/>
      </c>
      <c r="BM803" s="161" t="str">
        <f>IF('Formato 3_Gantt'!BP$35&lt;&gt;"",'Formato 3_Gantt'!BP$35,"")</f>
        <v/>
      </c>
      <c r="BN803" s="161" t="str">
        <f>IF('Formato 3_Gantt'!BQ$35&lt;&gt;"",'Formato 3_Gantt'!BQ$35,"")</f>
        <v/>
      </c>
      <c r="BO803" s="161" t="str">
        <f>IF('Formato 3_Gantt'!BR$35&lt;&gt;"",'Formato 3_Gantt'!BR$35,"")</f>
        <v/>
      </c>
      <c r="BP803" s="161" t="str">
        <f>IF('Formato 3_Gantt'!BS$35&lt;&gt;"",'Formato 3_Gantt'!BS$35,"")</f>
        <v/>
      </c>
      <c r="BQ803" s="161" t="str">
        <f>IF('Formato 3_Gantt'!BT$35&lt;&gt;"",'Formato 3_Gantt'!BT$35,"")</f>
        <v/>
      </c>
      <c r="BR803" s="161" t="str">
        <f>IF('Formato 3_Gantt'!BU$35&lt;&gt;"",'Formato 3_Gantt'!BU$35,"")</f>
        <v/>
      </c>
      <c r="BS803" s="161" t="str">
        <f>IF('Formato 3_Gantt'!BV$35&lt;&gt;"",'Formato 3_Gantt'!BV$35,"")</f>
        <v/>
      </c>
      <c r="BT803" s="161" t="str">
        <f>IF('Formato 3_Gantt'!BW$35&lt;&gt;"",'Formato 3_Gantt'!BW$35,"")</f>
        <v/>
      </c>
      <c r="BU803" s="161" t="str">
        <f>IF('Formato 3_Gantt'!BX$35&lt;&gt;"",'Formato 3_Gantt'!BX$35,"")</f>
        <v/>
      </c>
      <c r="BV803" s="163" t="str">
        <f>IF('Formato 4_Ppto'!I$813&lt;&gt;"",'Formato 4_Ppto'!I$813,"")</f>
        <v/>
      </c>
      <c r="BW803" s="162" t="str">
        <f>IF('Formato 4_Ppto'!X$813&lt;&gt;"",'Formato 4_Ppto'!X$813,"")</f>
        <v/>
      </c>
      <c r="BX803" s="162" t="str">
        <f>IF('Formato 4_Ppto'!Y$813&lt;&gt;"",'Formato 4_Ppto'!Y$813,"")</f>
        <v/>
      </c>
      <c r="BY803" s="162" t="str">
        <f>IF('Formato 4_Ppto'!Z$813&lt;&gt;"",'Formato 4_Ppto'!Z$813,"")</f>
        <v/>
      </c>
      <c r="BZ803" s="162" t="str">
        <f>IF('Formato 4_Ppto'!AA$813&lt;&gt;"",'Formato 4_Ppto'!AA$813,"")</f>
        <v/>
      </c>
      <c r="CA803" s="162" t="str">
        <f>IF('Formato 4_Ppto'!AB$813&lt;&gt;"",'Formato 4_Ppto'!AB$813,"")</f>
        <v/>
      </c>
      <c r="CB803" s="162" t="str">
        <f>IF('Formato 4_Ppto'!AC$813&lt;&gt;"",'Formato 4_Ppto'!AC$813,"")</f>
        <v/>
      </c>
      <c r="CC803" s="162" t="str">
        <f>IF('Formato 4_Ppto'!AD$813&lt;&gt;"",'Formato 4_Ppto'!AD$813,"")</f>
        <v/>
      </c>
      <c r="CD803" s="162" t="str">
        <f>IF('Formato 4_Ppto'!AE$813&lt;&gt;"",'Formato 4_Ppto'!AE$813,"")</f>
        <v/>
      </c>
      <c r="CE803" s="162" t="str">
        <f>IF('Formato 4_Ppto'!AF$813&lt;&gt;"",'Formato 4_Ppto'!AF$813,"")</f>
        <v/>
      </c>
      <c r="CF803" s="162" t="str">
        <f>IF('Formato 4_Ppto'!AG$813&lt;&gt;"",'Formato 4_Ppto'!AG$813,"")</f>
        <v/>
      </c>
      <c r="CG803" s="162" t="str">
        <f>IF('Formato 4_Ppto'!AH$813&lt;&gt;"",'Formato 4_Ppto'!AH$813,"")</f>
        <v/>
      </c>
      <c r="CH803" s="162" t="str">
        <f>IF('Formato 4_Ppto'!AI$813&lt;&gt;"",'Formato 4_Ppto'!AI$813,"")</f>
        <v/>
      </c>
      <c r="CI803" s="163" t="str">
        <f>IF('Formato 4_Ppto'!AJ$813&lt;&gt;"",'Formato 4_Ppto'!AJ$813,"")</f>
        <v/>
      </c>
      <c r="CJ803" s="13" t="str">
        <f>IF('Formato 4_Ppto'!B834&lt;&gt;"",'Formato 4_Ppto'!A834,"")</f>
        <v/>
      </c>
      <c r="CK803" s="24" t="str">
        <f>IF('Formato 4_Ppto'!B834&lt;&gt;"",'Formato 4_Ppto'!B834,"")</f>
        <v/>
      </c>
      <c r="CL803" s="22" t="str">
        <f>IF('Formato 4_Ppto'!C834&lt;&gt;"",'Formato 4_Ppto'!C834,"")</f>
        <v/>
      </c>
      <c r="CM803" s="24" t="str">
        <f>IF('Formato 4_Ppto'!D834&lt;&gt;"",'Formato 4_Ppto'!D834,"")</f>
        <v/>
      </c>
      <c r="CN803" s="161" t="str">
        <f>IF('Formato 4_Ppto'!E834&lt;&gt;"",'Formato 4_Ppto'!E834,"")</f>
        <v/>
      </c>
      <c r="CO803" s="161" t="str">
        <f>IF('Formato 4_Ppto'!G834&lt;&gt;"",'Formato 4_Ppto'!G834,"")</f>
        <v/>
      </c>
      <c r="CP803" s="163" t="str">
        <f>IF('Formato 4_Ppto'!I834&lt;&gt;"",'Formato 4_Ppto'!I834,"")</f>
        <v/>
      </c>
      <c r="CQ803" s="161" t="str">
        <f>IF('Formato 4_Ppto'!K834&lt;&gt;"",'Formato 4_Ppto'!K834,"")</f>
        <v/>
      </c>
      <c r="CR803" s="161" t="str">
        <f>IF('Formato 4_Ppto'!L834&lt;&gt;"",'Formato 4_Ppto'!L834,"")</f>
        <v/>
      </c>
      <c r="CS803" s="161" t="str">
        <f>IF('Formato 4_Ppto'!M834&lt;&gt;"",'Formato 4_Ppto'!M834,"")</f>
        <v/>
      </c>
      <c r="CT803" s="161" t="str">
        <f>IF('Formato 4_Ppto'!N834&lt;&gt;"",'Formato 4_Ppto'!N834,"")</f>
        <v/>
      </c>
      <c r="CU803" s="161" t="str">
        <f>IF('Formato 4_Ppto'!O834&lt;&gt;"",'Formato 4_Ppto'!O834,"")</f>
        <v/>
      </c>
      <c r="CV803" s="161" t="str">
        <f>IF('Formato 4_Ppto'!P834&lt;&gt;"",'Formato 4_Ppto'!P834,"")</f>
        <v/>
      </c>
      <c r="CW803" s="161" t="str">
        <f>IF('Formato 4_Ppto'!Q834&lt;&gt;"",'Formato 4_Ppto'!Q834,"")</f>
        <v/>
      </c>
      <c r="CX803" s="161" t="str">
        <f>IF('Formato 4_Ppto'!R834&lt;&gt;"",'Formato 4_Ppto'!R834,"")</f>
        <v/>
      </c>
      <c r="CY803" s="161" t="str">
        <f>IF('Formato 4_Ppto'!S834&lt;&gt;"",'Formato 4_Ppto'!S834,"")</f>
        <v/>
      </c>
      <c r="CZ803" s="161" t="str">
        <f>IF('Formato 4_Ppto'!T834&lt;&gt;"",'Formato 4_Ppto'!T834,"")</f>
        <v/>
      </c>
      <c r="DA803" s="161" t="str">
        <f>IF('Formato 4_Ppto'!U834&lt;&gt;"",'Formato 4_Ppto'!U834,"")</f>
        <v/>
      </c>
      <c r="DB803" s="161" t="str">
        <f>IF('Formato 4_Ppto'!V834&lt;&gt;"",'Formato 4_Ppto'!V834,"")</f>
        <v/>
      </c>
      <c r="DC803" s="161" t="str">
        <f>IF('Formato 4_Ppto'!W834&lt;&gt;"",'Formato 4_Ppto'!W834,"")</f>
        <v/>
      </c>
      <c r="DD803" s="162" t="str">
        <f>IF('Formato 4_Ppto'!X834&lt;&gt;"",'Formato 4_Ppto'!X834,"")</f>
        <v/>
      </c>
      <c r="DE803" s="162" t="str">
        <f>IF('Formato 4_Ppto'!Y834&lt;&gt;"",'Formato 4_Ppto'!Y834,"")</f>
        <v/>
      </c>
      <c r="DF803" s="162" t="str">
        <f>IF('Formato 4_Ppto'!Z834&lt;&gt;"",'Formato 4_Ppto'!Z834,"")</f>
        <v/>
      </c>
      <c r="DG803" s="162" t="str">
        <f>IF('Formato 4_Ppto'!AA834&lt;&gt;"",'Formato 4_Ppto'!AA834,"")</f>
        <v/>
      </c>
      <c r="DH803" s="162" t="str">
        <f>IF('Formato 4_Ppto'!AB834&lt;&gt;"",'Formato 4_Ppto'!AB834,"")</f>
        <v/>
      </c>
      <c r="DI803" s="162" t="str">
        <f>IF('Formato 4_Ppto'!AC834&lt;&gt;"",'Formato 4_Ppto'!AC834,"")</f>
        <v/>
      </c>
      <c r="DJ803" s="162" t="str">
        <f>IF('Formato 4_Ppto'!AD834&lt;&gt;"",'Formato 4_Ppto'!AD834,"")</f>
        <v/>
      </c>
      <c r="DK803" s="162" t="str">
        <f>IF('Formato 4_Ppto'!AE834&lt;&gt;"",'Formato 4_Ppto'!AE834,"")</f>
        <v/>
      </c>
      <c r="DL803" s="162" t="str">
        <f>IF('Formato 4_Ppto'!AF834&lt;&gt;"",'Formato 4_Ppto'!AF834,"")</f>
        <v/>
      </c>
      <c r="DM803" s="162" t="str">
        <f>IF('Formato 4_Ppto'!AG834&lt;&gt;"",'Formato 4_Ppto'!AG834,"")</f>
        <v/>
      </c>
      <c r="DN803" s="162" t="str">
        <f>IF('Formato 4_Ppto'!AH834&lt;&gt;"",'Formato 4_Ppto'!AH834,"")</f>
        <v/>
      </c>
      <c r="DO803" s="162" t="str">
        <f>IF('Formato 4_Ppto'!AI834&lt;&gt;"",'Formato 4_Ppto'!AI834,"")</f>
        <v/>
      </c>
      <c r="DP803" s="163" t="str">
        <f>IF('Formato 4_Ppto'!AJ834&lt;&gt;"",'Formato 4_Ppto'!AJ834,"")</f>
        <v/>
      </c>
    </row>
    <row r="804" spans="2:120" x14ac:dyDescent="0.3">
      <c r="B804" s="13" t="str">
        <f>IF(OR(Tabla6[[#This Row],[IDA]]="",Tabla6[[#This Row],[IDT]]="",Tabla6[[#This Row],[IDI]]=""),"",Tabla6[[#This Row],[IDA]]&amp;"."&amp;Tabla6[[#This Row],[IDT]]&amp;"."&amp;Tabla6[[#This Row],[IDI]])</f>
        <v/>
      </c>
      <c r="C804" s="13" t="str">
        <f>IF(Formato_02!$B$14&lt;&gt;"",0,"")</f>
        <v/>
      </c>
      <c r="D804" s="13" t="str">
        <f>IF(Formato_02!$H$9&lt;&gt;"",Formato_02!$H$9,"")</f>
        <v/>
      </c>
      <c r="E804" s="24" t="str">
        <f t="shared" si="96"/>
        <v/>
      </c>
      <c r="F804" s="24" t="str">
        <f>IF(Formato_02!$B$14&lt;&gt;"",Formato_02!$B$14,"")</f>
        <v/>
      </c>
      <c r="G804" s="22" t="str">
        <f>IF('Formato 3_Gantt'!C809&lt;&gt;"",'Formato 3_Gantt'!C809,"")</f>
        <v/>
      </c>
      <c r="H804" s="13" t="str">
        <f>IF('Formato 3_Gantt'!D$8&lt;&gt;"",'Formato 3_Gantt'!D$8,"")</f>
        <v/>
      </c>
      <c r="I804" s="13" t="str">
        <f>IF('Formato 3_Gantt'!E$8&lt;&gt;"",'Formato 3_Gantt'!E$8,"")</f>
        <v/>
      </c>
      <c r="J804" s="13" t="str">
        <f>IF('Formato 3_Gantt'!F$8&lt;&gt;"",'Formato 3_Gantt'!F$8,"")</f>
        <v/>
      </c>
      <c r="K804" s="158" t="str">
        <f>IF('Formato 3_Gantt'!G$8&lt;&gt;"",'Formato 3_Gantt'!G$8,"")</f>
        <v/>
      </c>
      <c r="L804" s="158" t="str">
        <f>IF('Formato 3_Gantt'!H$8&lt;&gt;"",'Formato 3_Gantt'!H$8,"")</f>
        <v/>
      </c>
      <c r="M804" s="13" t="str">
        <f>IF('Formato 3_Gantt'!BL$8&lt;&gt;"",'Formato 3_Gantt'!BL$8,"")</f>
        <v/>
      </c>
      <c r="N804" s="13" t="str">
        <f>IF('Formato 3_Gantt'!BM$8&lt;&gt;"",'Formato 3_Gantt'!BM$8,"")</f>
        <v/>
      </c>
      <c r="O804" s="13" t="str">
        <f>IF('Formato 3_Gantt'!BN$8&lt;&gt;"",'Formato 3_Gantt'!BN$8,"")</f>
        <v/>
      </c>
      <c r="P804" s="13" t="str">
        <f>IF('Formato 3_Gantt'!BO$8&lt;&gt;"",'Formato 3_Gantt'!BO$8,"")</f>
        <v/>
      </c>
      <c r="Q804" s="13" t="str">
        <f>IF('Formato 3_Gantt'!BP$8&lt;&gt;"",'Formato 3_Gantt'!BP$8,"")</f>
        <v/>
      </c>
      <c r="R804" s="13" t="str">
        <f>IF('Formato 3_Gantt'!BQ$8&lt;&gt;"",'Formato 3_Gantt'!BQ$8,"")</f>
        <v/>
      </c>
      <c r="S804" s="13" t="str">
        <f>IF('Formato 3_Gantt'!BR$8&lt;&gt;"",'Formato 3_Gantt'!BR$8,"")</f>
        <v/>
      </c>
      <c r="T804" s="13" t="str">
        <f>IF('Formato 3_Gantt'!BS$8&lt;&gt;"",'Formato 3_Gantt'!BS$8,"")</f>
        <v/>
      </c>
      <c r="U804" s="13" t="str">
        <f>IF('Formato 3_Gantt'!BT$8&lt;&gt;"",'Formato 3_Gantt'!BT$8,"")</f>
        <v/>
      </c>
      <c r="V804" s="13" t="str">
        <f>IF('Formato 3_Gantt'!BU$8&lt;&gt;"",'Formato 3_Gantt'!BU$8,"")</f>
        <v/>
      </c>
      <c r="W804" s="13" t="str">
        <f>IF('Formato 3_Gantt'!BV$8&lt;&gt;"",'Formato 3_Gantt'!BV$8,"")</f>
        <v/>
      </c>
      <c r="X804" s="13" t="str">
        <f>IF('Formato 3_Gantt'!BW$8&lt;&gt;"",'Formato 3_Gantt'!BW$8,"")</f>
        <v/>
      </c>
      <c r="Y804" s="13" t="str">
        <f>IF('Formato 3_Gantt'!BX$8&lt;&gt;"",'Formato 3_Gantt'!BX$8,"")</f>
        <v/>
      </c>
      <c r="Z804" s="162" t="str">
        <f>IF(Formato_02!S$15&lt;&gt;"",Formato_02!S$15,"")</f>
        <v/>
      </c>
      <c r="AA804" s="162" t="str">
        <f>IF(Formato_02!T$15&lt;&gt;"",Formato_02!T$15,"")</f>
        <v/>
      </c>
      <c r="AB804" s="162" t="str">
        <f>IF(Formato_02!U$15&lt;&gt;"",Formato_02!U$15,"")</f>
        <v/>
      </c>
      <c r="AC804" s="162" t="str">
        <f>IF(Formato_02!V$15&lt;&gt;"",Formato_02!V$15,"")</f>
        <v/>
      </c>
      <c r="AD804" s="162" t="str">
        <f>IF(Formato_02!W$15&lt;&gt;"",Formato_02!W$15,"")</f>
        <v/>
      </c>
      <c r="AE804" s="162" t="str">
        <f>IF(Formato_02!X$15&lt;&gt;"",Formato_02!X$15,"")</f>
        <v/>
      </c>
      <c r="AF804" s="162" t="str">
        <f>IF(Formato_02!Y$15&lt;&gt;"",Formato_02!Y$15,"")</f>
        <v/>
      </c>
      <c r="AG804" s="162" t="str">
        <f>IF(Formato_02!Z$15&lt;&gt;"",Formato_02!Z$15,"")</f>
        <v/>
      </c>
      <c r="AH804" s="162" t="str">
        <f>IF(Formato_02!AA$15&lt;&gt;"",Formato_02!AA$15,"")</f>
        <v/>
      </c>
      <c r="AI804" s="162" t="str">
        <f>IF(Formato_02!AB$15&lt;&gt;"",Formato_02!AB$15,"")</f>
        <v/>
      </c>
      <c r="AJ804" s="162" t="str">
        <f>IF(Formato_02!AC$15&lt;&gt;"",Formato_02!AC$15,"")</f>
        <v/>
      </c>
      <c r="AK804" s="162" t="str">
        <f>IF(Formato_02!AD$15&lt;&gt;"",Formato_02!AD$15,"")</f>
        <v/>
      </c>
      <c r="AL804" s="162" t="str">
        <f>IF(Formato_02!$N$14&lt;&gt;"",Formato_02!$N$14,"")</f>
        <v/>
      </c>
      <c r="AM804" s="13" t="str">
        <f>IF(Formato_02!$X$4&lt;&gt;"","AN","")</f>
        <v/>
      </c>
      <c r="AN804" s="24" t="str">
        <f t="shared" si="97"/>
        <v/>
      </c>
      <c r="AO804" s="13" t="str">
        <f>IF(Formato_02!$Y$4&lt;&gt;"","P027","")</f>
        <v/>
      </c>
      <c r="AP804" s="24" t="str">
        <f t="shared" si="98"/>
        <v/>
      </c>
      <c r="AQ804" s="13" t="str">
        <f>IF(Formato_02!$Z$4&lt;&gt;"","PNCVG","")</f>
        <v/>
      </c>
      <c r="AR804" s="24" t="str">
        <f t="shared" si="99"/>
        <v/>
      </c>
      <c r="AS804" s="13" t="str">
        <f>IF(Formato_02!$AA$4&lt;&gt;"","PNFF","")</f>
        <v/>
      </c>
      <c r="AT804" s="24" t="str">
        <f t="shared" si="100"/>
        <v/>
      </c>
      <c r="AU804" s="13" t="str">
        <f>IF(Formato_02!$AB$4&lt;&gt;"","PNPAM","")</f>
        <v/>
      </c>
      <c r="AV804" s="24" t="str">
        <f t="shared" si="101"/>
        <v/>
      </c>
      <c r="AW804" s="13" t="str">
        <f>IF(Formato_02!$AC$4&lt;&gt;"","PNAIA","")</f>
        <v/>
      </c>
      <c r="AX804" s="24" t="str">
        <f t="shared" si="102"/>
        <v/>
      </c>
      <c r="AY804" s="13" t="str">
        <f>IF(Formato_02!$AD$4&lt;&gt;"","PIO","")</f>
        <v/>
      </c>
      <c r="AZ804" s="24" t="str">
        <f t="shared" si="103"/>
        <v/>
      </c>
      <c r="BA804" s="13" t="str">
        <f>IF('Formato 3_Gantt'!B$35&lt;&gt;"",'Formato 3_Gantt'!A$35,"")</f>
        <v/>
      </c>
      <c r="BB804" s="24" t="str">
        <f>IF('Formato 3_Gantt'!B$35&lt;&gt;"",'Formato 3_Gantt'!B$35,"")</f>
        <v/>
      </c>
      <c r="BC804" s="22" t="str">
        <f>IF('Formato 3_Gantt'!C$35&lt;&gt;"",'Formato 3_Gantt'!C$35,"")</f>
        <v/>
      </c>
      <c r="BD804" s="13" t="str">
        <f>IF('Formato 3_Gantt'!D$35&lt;&gt;"",'Formato 3_Gantt'!D$35,"")</f>
        <v/>
      </c>
      <c r="BE804" s="161" t="str">
        <f>IF('Formato 3_Gantt'!E$35&lt;&gt;"",'Formato 3_Gantt'!E$35,"")</f>
        <v/>
      </c>
      <c r="BF804" s="13" t="str">
        <f>IF('Formato 3_Gantt'!F$35&lt;&gt;"",'Formato 3_Gantt'!F$35,"")</f>
        <v/>
      </c>
      <c r="BG804" s="158" t="str">
        <f>IF('Formato 3_Gantt'!G$35&lt;&gt;"",'Formato 3_Gantt'!G$35,"")</f>
        <v/>
      </c>
      <c r="BH804" s="158" t="str">
        <f>IF('Formato 3_Gantt'!H$35&lt;&gt;"",'Formato 3_Gantt'!H$35,"")</f>
        <v/>
      </c>
      <c r="BI804" s="161" t="str">
        <f>IF('Formato 3_Gantt'!BL$35&lt;&gt;"",'Formato 3_Gantt'!BL$35,"")</f>
        <v/>
      </c>
      <c r="BJ804" s="161" t="str">
        <f>IF('Formato 3_Gantt'!BM$35&lt;&gt;"",'Formato 3_Gantt'!BM$35,"")</f>
        <v/>
      </c>
      <c r="BK804" s="161" t="str">
        <f>IF('Formato 3_Gantt'!BN$35&lt;&gt;"",'Formato 3_Gantt'!BN$35,"")</f>
        <v/>
      </c>
      <c r="BL804" s="161" t="str">
        <f>IF('Formato 3_Gantt'!BO$35&lt;&gt;"",'Formato 3_Gantt'!BO$35,"")</f>
        <v/>
      </c>
      <c r="BM804" s="161" t="str">
        <f>IF('Formato 3_Gantt'!BP$35&lt;&gt;"",'Formato 3_Gantt'!BP$35,"")</f>
        <v/>
      </c>
      <c r="BN804" s="161" t="str">
        <f>IF('Formato 3_Gantt'!BQ$35&lt;&gt;"",'Formato 3_Gantt'!BQ$35,"")</f>
        <v/>
      </c>
      <c r="BO804" s="161" t="str">
        <f>IF('Formato 3_Gantt'!BR$35&lt;&gt;"",'Formato 3_Gantt'!BR$35,"")</f>
        <v/>
      </c>
      <c r="BP804" s="161" t="str">
        <f>IF('Formato 3_Gantt'!BS$35&lt;&gt;"",'Formato 3_Gantt'!BS$35,"")</f>
        <v/>
      </c>
      <c r="BQ804" s="161" t="str">
        <f>IF('Formato 3_Gantt'!BT$35&lt;&gt;"",'Formato 3_Gantt'!BT$35,"")</f>
        <v/>
      </c>
      <c r="BR804" s="161" t="str">
        <f>IF('Formato 3_Gantt'!BU$35&lt;&gt;"",'Formato 3_Gantt'!BU$35,"")</f>
        <v/>
      </c>
      <c r="BS804" s="161" t="str">
        <f>IF('Formato 3_Gantt'!BV$35&lt;&gt;"",'Formato 3_Gantt'!BV$35,"")</f>
        <v/>
      </c>
      <c r="BT804" s="161" t="str">
        <f>IF('Formato 3_Gantt'!BW$35&lt;&gt;"",'Formato 3_Gantt'!BW$35,"")</f>
        <v/>
      </c>
      <c r="BU804" s="161" t="str">
        <f>IF('Formato 3_Gantt'!BX$35&lt;&gt;"",'Formato 3_Gantt'!BX$35,"")</f>
        <v/>
      </c>
      <c r="BV804" s="163" t="str">
        <f>IF('Formato 4_Ppto'!I$813&lt;&gt;"",'Formato 4_Ppto'!I$813,"")</f>
        <v/>
      </c>
      <c r="BW804" s="162" t="str">
        <f>IF('Formato 4_Ppto'!X$813&lt;&gt;"",'Formato 4_Ppto'!X$813,"")</f>
        <v/>
      </c>
      <c r="BX804" s="162" t="str">
        <f>IF('Formato 4_Ppto'!Y$813&lt;&gt;"",'Formato 4_Ppto'!Y$813,"")</f>
        <v/>
      </c>
      <c r="BY804" s="162" t="str">
        <f>IF('Formato 4_Ppto'!Z$813&lt;&gt;"",'Formato 4_Ppto'!Z$813,"")</f>
        <v/>
      </c>
      <c r="BZ804" s="162" t="str">
        <f>IF('Formato 4_Ppto'!AA$813&lt;&gt;"",'Formato 4_Ppto'!AA$813,"")</f>
        <v/>
      </c>
      <c r="CA804" s="162" t="str">
        <f>IF('Formato 4_Ppto'!AB$813&lt;&gt;"",'Formato 4_Ppto'!AB$813,"")</f>
        <v/>
      </c>
      <c r="CB804" s="162" t="str">
        <f>IF('Formato 4_Ppto'!AC$813&lt;&gt;"",'Formato 4_Ppto'!AC$813,"")</f>
        <v/>
      </c>
      <c r="CC804" s="162" t="str">
        <f>IF('Formato 4_Ppto'!AD$813&lt;&gt;"",'Formato 4_Ppto'!AD$813,"")</f>
        <v/>
      </c>
      <c r="CD804" s="162" t="str">
        <f>IF('Formato 4_Ppto'!AE$813&lt;&gt;"",'Formato 4_Ppto'!AE$813,"")</f>
        <v/>
      </c>
      <c r="CE804" s="162" t="str">
        <f>IF('Formato 4_Ppto'!AF$813&lt;&gt;"",'Formato 4_Ppto'!AF$813,"")</f>
        <v/>
      </c>
      <c r="CF804" s="162" t="str">
        <f>IF('Formato 4_Ppto'!AG$813&lt;&gt;"",'Formato 4_Ppto'!AG$813,"")</f>
        <v/>
      </c>
      <c r="CG804" s="162" t="str">
        <f>IF('Formato 4_Ppto'!AH$813&lt;&gt;"",'Formato 4_Ppto'!AH$813,"")</f>
        <v/>
      </c>
      <c r="CH804" s="162" t="str">
        <f>IF('Formato 4_Ppto'!AI$813&lt;&gt;"",'Formato 4_Ppto'!AI$813,"")</f>
        <v/>
      </c>
      <c r="CI804" s="163" t="str">
        <f>IF('Formato 4_Ppto'!AJ$813&lt;&gt;"",'Formato 4_Ppto'!AJ$813,"")</f>
        <v/>
      </c>
      <c r="CJ804" s="13" t="str">
        <f>IF('Formato 4_Ppto'!B835&lt;&gt;"",'Formato 4_Ppto'!A835,"")</f>
        <v/>
      </c>
      <c r="CK804" s="24" t="str">
        <f>IF('Formato 4_Ppto'!B835&lt;&gt;"",'Formato 4_Ppto'!B835,"")</f>
        <v/>
      </c>
      <c r="CL804" s="22" t="str">
        <f>IF('Formato 4_Ppto'!C835&lt;&gt;"",'Formato 4_Ppto'!C835,"")</f>
        <v/>
      </c>
      <c r="CM804" s="24" t="str">
        <f>IF('Formato 4_Ppto'!D835&lt;&gt;"",'Formato 4_Ppto'!D835,"")</f>
        <v/>
      </c>
      <c r="CN804" s="161" t="str">
        <f>IF('Formato 4_Ppto'!E835&lt;&gt;"",'Formato 4_Ppto'!E835,"")</f>
        <v/>
      </c>
      <c r="CO804" s="161" t="str">
        <f>IF('Formato 4_Ppto'!G835&lt;&gt;"",'Formato 4_Ppto'!G835,"")</f>
        <v/>
      </c>
      <c r="CP804" s="163" t="str">
        <f>IF('Formato 4_Ppto'!I835&lt;&gt;"",'Formato 4_Ppto'!I835,"")</f>
        <v/>
      </c>
      <c r="CQ804" s="161" t="str">
        <f>IF('Formato 4_Ppto'!K835&lt;&gt;"",'Formato 4_Ppto'!K835,"")</f>
        <v/>
      </c>
      <c r="CR804" s="161" t="str">
        <f>IF('Formato 4_Ppto'!L835&lt;&gt;"",'Formato 4_Ppto'!L835,"")</f>
        <v/>
      </c>
      <c r="CS804" s="161" t="str">
        <f>IF('Formato 4_Ppto'!M835&lt;&gt;"",'Formato 4_Ppto'!M835,"")</f>
        <v/>
      </c>
      <c r="CT804" s="161" t="str">
        <f>IF('Formato 4_Ppto'!N835&lt;&gt;"",'Formato 4_Ppto'!N835,"")</f>
        <v/>
      </c>
      <c r="CU804" s="161" t="str">
        <f>IF('Formato 4_Ppto'!O835&lt;&gt;"",'Formato 4_Ppto'!O835,"")</f>
        <v/>
      </c>
      <c r="CV804" s="161" t="str">
        <f>IF('Formato 4_Ppto'!P835&lt;&gt;"",'Formato 4_Ppto'!P835,"")</f>
        <v/>
      </c>
      <c r="CW804" s="161" t="str">
        <f>IF('Formato 4_Ppto'!Q835&lt;&gt;"",'Formato 4_Ppto'!Q835,"")</f>
        <v/>
      </c>
      <c r="CX804" s="161" t="str">
        <f>IF('Formato 4_Ppto'!R835&lt;&gt;"",'Formato 4_Ppto'!R835,"")</f>
        <v/>
      </c>
      <c r="CY804" s="161" t="str">
        <f>IF('Formato 4_Ppto'!S835&lt;&gt;"",'Formato 4_Ppto'!S835,"")</f>
        <v/>
      </c>
      <c r="CZ804" s="161" t="str">
        <f>IF('Formato 4_Ppto'!T835&lt;&gt;"",'Formato 4_Ppto'!T835,"")</f>
        <v/>
      </c>
      <c r="DA804" s="161" t="str">
        <f>IF('Formato 4_Ppto'!U835&lt;&gt;"",'Formato 4_Ppto'!U835,"")</f>
        <v/>
      </c>
      <c r="DB804" s="161" t="str">
        <f>IF('Formato 4_Ppto'!V835&lt;&gt;"",'Formato 4_Ppto'!V835,"")</f>
        <v/>
      </c>
      <c r="DC804" s="161" t="str">
        <f>IF('Formato 4_Ppto'!W835&lt;&gt;"",'Formato 4_Ppto'!W835,"")</f>
        <v/>
      </c>
      <c r="DD804" s="162" t="str">
        <f>IF('Formato 4_Ppto'!X835&lt;&gt;"",'Formato 4_Ppto'!X835,"")</f>
        <v/>
      </c>
      <c r="DE804" s="162" t="str">
        <f>IF('Formato 4_Ppto'!Y835&lt;&gt;"",'Formato 4_Ppto'!Y835,"")</f>
        <v/>
      </c>
      <c r="DF804" s="162" t="str">
        <f>IF('Formato 4_Ppto'!Z835&lt;&gt;"",'Formato 4_Ppto'!Z835,"")</f>
        <v/>
      </c>
      <c r="DG804" s="162" t="str">
        <f>IF('Formato 4_Ppto'!AA835&lt;&gt;"",'Formato 4_Ppto'!AA835,"")</f>
        <v/>
      </c>
      <c r="DH804" s="162" t="str">
        <f>IF('Formato 4_Ppto'!AB835&lt;&gt;"",'Formato 4_Ppto'!AB835,"")</f>
        <v/>
      </c>
      <c r="DI804" s="162" t="str">
        <f>IF('Formato 4_Ppto'!AC835&lt;&gt;"",'Formato 4_Ppto'!AC835,"")</f>
        <v/>
      </c>
      <c r="DJ804" s="162" t="str">
        <f>IF('Formato 4_Ppto'!AD835&lt;&gt;"",'Formato 4_Ppto'!AD835,"")</f>
        <v/>
      </c>
      <c r="DK804" s="162" t="str">
        <f>IF('Formato 4_Ppto'!AE835&lt;&gt;"",'Formato 4_Ppto'!AE835,"")</f>
        <v/>
      </c>
      <c r="DL804" s="162" t="str">
        <f>IF('Formato 4_Ppto'!AF835&lt;&gt;"",'Formato 4_Ppto'!AF835,"")</f>
        <v/>
      </c>
      <c r="DM804" s="162" t="str">
        <f>IF('Formato 4_Ppto'!AG835&lt;&gt;"",'Formato 4_Ppto'!AG835,"")</f>
        <v/>
      </c>
      <c r="DN804" s="162" t="str">
        <f>IF('Formato 4_Ppto'!AH835&lt;&gt;"",'Formato 4_Ppto'!AH835,"")</f>
        <v/>
      </c>
      <c r="DO804" s="162" t="str">
        <f>IF('Formato 4_Ppto'!AI835&lt;&gt;"",'Formato 4_Ppto'!AI835,"")</f>
        <v/>
      </c>
      <c r="DP804" s="163" t="str">
        <f>IF('Formato 4_Ppto'!AJ835&lt;&gt;"",'Formato 4_Ppto'!AJ835,"")</f>
        <v/>
      </c>
    </row>
    <row r="805" spans="2:120" x14ac:dyDescent="0.3">
      <c r="B805" s="13" t="str">
        <f>IF(OR(Tabla6[[#This Row],[IDA]]="",Tabla6[[#This Row],[IDT]]="",Tabla6[[#This Row],[IDI]]=""),"",Tabla6[[#This Row],[IDA]]&amp;"."&amp;Tabla6[[#This Row],[IDT]]&amp;"."&amp;Tabla6[[#This Row],[IDI]])</f>
        <v/>
      </c>
      <c r="C805" s="13" t="str">
        <f>IF(Formato_02!$B$14&lt;&gt;"",0,"")</f>
        <v/>
      </c>
      <c r="D805" s="13" t="str">
        <f>IF(Formato_02!$H$9&lt;&gt;"",Formato_02!$H$9,"")</f>
        <v/>
      </c>
      <c r="E805" s="24" t="str">
        <f t="shared" si="96"/>
        <v/>
      </c>
      <c r="F805" s="24" t="str">
        <f>IF(Formato_02!$B$14&lt;&gt;"",Formato_02!$B$14,"")</f>
        <v/>
      </c>
      <c r="G805" s="22" t="str">
        <f>IF('Formato 3_Gantt'!C810&lt;&gt;"",'Formato 3_Gantt'!C810,"")</f>
        <v/>
      </c>
      <c r="H805" s="13" t="str">
        <f>IF('Formato 3_Gantt'!D$8&lt;&gt;"",'Formato 3_Gantt'!D$8,"")</f>
        <v/>
      </c>
      <c r="I805" s="13" t="str">
        <f>IF('Formato 3_Gantt'!E$8&lt;&gt;"",'Formato 3_Gantt'!E$8,"")</f>
        <v/>
      </c>
      <c r="J805" s="13" t="str">
        <f>IF('Formato 3_Gantt'!F$8&lt;&gt;"",'Formato 3_Gantt'!F$8,"")</f>
        <v/>
      </c>
      <c r="K805" s="158" t="str">
        <f>IF('Formato 3_Gantt'!G$8&lt;&gt;"",'Formato 3_Gantt'!G$8,"")</f>
        <v/>
      </c>
      <c r="L805" s="158" t="str">
        <f>IF('Formato 3_Gantt'!H$8&lt;&gt;"",'Formato 3_Gantt'!H$8,"")</f>
        <v/>
      </c>
      <c r="M805" s="13" t="str">
        <f>IF('Formato 3_Gantt'!BL$8&lt;&gt;"",'Formato 3_Gantt'!BL$8,"")</f>
        <v/>
      </c>
      <c r="N805" s="13" t="str">
        <f>IF('Formato 3_Gantt'!BM$8&lt;&gt;"",'Formato 3_Gantt'!BM$8,"")</f>
        <v/>
      </c>
      <c r="O805" s="13" t="str">
        <f>IF('Formato 3_Gantt'!BN$8&lt;&gt;"",'Formato 3_Gantt'!BN$8,"")</f>
        <v/>
      </c>
      <c r="P805" s="13" t="str">
        <f>IF('Formato 3_Gantt'!BO$8&lt;&gt;"",'Formato 3_Gantt'!BO$8,"")</f>
        <v/>
      </c>
      <c r="Q805" s="13" t="str">
        <f>IF('Formato 3_Gantt'!BP$8&lt;&gt;"",'Formato 3_Gantt'!BP$8,"")</f>
        <v/>
      </c>
      <c r="R805" s="13" t="str">
        <f>IF('Formato 3_Gantt'!BQ$8&lt;&gt;"",'Formato 3_Gantt'!BQ$8,"")</f>
        <v/>
      </c>
      <c r="S805" s="13" t="str">
        <f>IF('Formato 3_Gantt'!BR$8&lt;&gt;"",'Formato 3_Gantt'!BR$8,"")</f>
        <v/>
      </c>
      <c r="T805" s="13" t="str">
        <f>IF('Formato 3_Gantt'!BS$8&lt;&gt;"",'Formato 3_Gantt'!BS$8,"")</f>
        <v/>
      </c>
      <c r="U805" s="13" t="str">
        <f>IF('Formato 3_Gantt'!BT$8&lt;&gt;"",'Formato 3_Gantt'!BT$8,"")</f>
        <v/>
      </c>
      <c r="V805" s="13" t="str">
        <f>IF('Formato 3_Gantt'!BU$8&lt;&gt;"",'Formato 3_Gantt'!BU$8,"")</f>
        <v/>
      </c>
      <c r="W805" s="13" t="str">
        <f>IF('Formato 3_Gantt'!BV$8&lt;&gt;"",'Formato 3_Gantt'!BV$8,"")</f>
        <v/>
      </c>
      <c r="X805" s="13" t="str">
        <f>IF('Formato 3_Gantt'!BW$8&lt;&gt;"",'Formato 3_Gantt'!BW$8,"")</f>
        <v/>
      </c>
      <c r="Y805" s="13" t="str">
        <f>IF('Formato 3_Gantt'!BX$8&lt;&gt;"",'Formato 3_Gantt'!BX$8,"")</f>
        <v/>
      </c>
      <c r="Z805" s="162" t="str">
        <f>IF(Formato_02!S$15&lt;&gt;"",Formato_02!S$15,"")</f>
        <v/>
      </c>
      <c r="AA805" s="162" t="str">
        <f>IF(Formato_02!T$15&lt;&gt;"",Formato_02!T$15,"")</f>
        <v/>
      </c>
      <c r="AB805" s="162" t="str">
        <f>IF(Formato_02!U$15&lt;&gt;"",Formato_02!U$15,"")</f>
        <v/>
      </c>
      <c r="AC805" s="162" t="str">
        <f>IF(Formato_02!V$15&lt;&gt;"",Formato_02!V$15,"")</f>
        <v/>
      </c>
      <c r="AD805" s="162" t="str">
        <f>IF(Formato_02!W$15&lt;&gt;"",Formato_02!W$15,"")</f>
        <v/>
      </c>
      <c r="AE805" s="162" t="str">
        <f>IF(Formato_02!X$15&lt;&gt;"",Formato_02!X$15,"")</f>
        <v/>
      </c>
      <c r="AF805" s="162" t="str">
        <f>IF(Formato_02!Y$15&lt;&gt;"",Formato_02!Y$15,"")</f>
        <v/>
      </c>
      <c r="AG805" s="162" t="str">
        <f>IF(Formato_02!Z$15&lt;&gt;"",Formato_02!Z$15,"")</f>
        <v/>
      </c>
      <c r="AH805" s="162" t="str">
        <f>IF(Formato_02!AA$15&lt;&gt;"",Formato_02!AA$15,"")</f>
        <v/>
      </c>
      <c r="AI805" s="162" t="str">
        <f>IF(Formato_02!AB$15&lt;&gt;"",Formato_02!AB$15,"")</f>
        <v/>
      </c>
      <c r="AJ805" s="162" t="str">
        <f>IF(Formato_02!AC$15&lt;&gt;"",Formato_02!AC$15,"")</f>
        <v/>
      </c>
      <c r="AK805" s="162" t="str">
        <f>IF(Formato_02!AD$15&lt;&gt;"",Formato_02!AD$15,"")</f>
        <v/>
      </c>
      <c r="AL805" s="162" t="str">
        <f>IF(Formato_02!$N$14&lt;&gt;"",Formato_02!$N$14,"")</f>
        <v/>
      </c>
      <c r="AM805" s="13" t="str">
        <f>IF(Formato_02!$X$4&lt;&gt;"","AN","")</f>
        <v/>
      </c>
      <c r="AN805" s="24" t="str">
        <f t="shared" si="97"/>
        <v/>
      </c>
      <c r="AO805" s="13" t="str">
        <f>IF(Formato_02!$Y$4&lt;&gt;"","P027","")</f>
        <v/>
      </c>
      <c r="AP805" s="24" t="str">
        <f t="shared" si="98"/>
        <v/>
      </c>
      <c r="AQ805" s="13" t="str">
        <f>IF(Formato_02!$Z$4&lt;&gt;"","PNCVG","")</f>
        <v/>
      </c>
      <c r="AR805" s="24" t="str">
        <f t="shared" si="99"/>
        <v/>
      </c>
      <c r="AS805" s="13" t="str">
        <f>IF(Formato_02!$AA$4&lt;&gt;"","PNFF","")</f>
        <v/>
      </c>
      <c r="AT805" s="24" t="str">
        <f t="shared" si="100"/>
        <v/>
      </c>
      <c r="AU805" s="13" t="str">
        <f>IF(Formato_02!$AB$4&lt;&gt;"","PNPAM","")</f>
        <v/>
      </c>
      <c r="AV805" s="24" t="str">
        <f t="shared" si="101"/>
        <v/>
      </c>
      <c r="AW805" s="13" t="str">
        <f>IF(Formato_02!$AC$4&lt;&gt;"","PNAIA","")</f>
        <v/>
      </c>
      <c r="AX805" s="24" t="str">
        <f t="shared" si="102"/>
        <v/>
      </c>
      <c r="AY805" s="13" t="str">
        <f>IF(Formato_02!$AD$4&lt;&gt;"","PIO","")</f>
        <v/>
      </c>
      <c r="AZ805" s="24" t="str">
        <f t="shared" si="103"/>
        <v/>
      </c>
      <c r="BA805" s="13" t="str">
        <f>IF('Formato 3_Gantt'!B$35&lt;&gt;"",'Formato 3_Gantt'!A$35,"")</f>
        <v/>
      </c>
      <c r="BB805" s="24" t="str">
        <f>IF('Formato 3_Gantt'!B$35&lt;&gt;"",'Formato 3_Gantt'!B$35,"")</f>
        <v/>
      </c>
      <c r="BC805" s="22" t="str">
        <f>IF('Formato 3_Gantt'!C$35&lt;&gt;"",'Formato 3_Gantt'!C$35,"")</f>
        <v/>
      </c>
      <c r="BD805" s="13" t="str">
        <f>IF('Formato 3_Gantt'!D$35&lt;&gt;"",'Formato 3_Gantt'!D$35,"")</f>
        <v/>
      </c>
      <c r="BE805" s="161" t="str">
        <f>IF('Formato 3_Gantt'!E$35&lt;&gt;"",'Formato 3_Gantt'!E$35,"")</f>
        <v/>
      </c>
      <c r="BF805" s="13" t="str">
        <f>IF('Formato 3_Gantt'!F$35&lt;&gt;"",'Formato 3_Gantt'!F$35,"")</f>
        <v/>
      </c>
      <c r="BG805" s="158" t="str">
        <f>IF('Formato 3_Gantt'!G$35&lt;&gt;"",'Formato 3_Gantt'!G$35,"")</f>
        <v/>
      </c>
      <c r="BH805" s="158" t="str">
        <f>IF('Formato 3_Gantt'!H$35&lt;&gt;"",'Formato 3_Gantt'!H$35,"")</f>
        <v/>
      </c>
      <c r="BI805" s="161" t="str">
        <f>IF('Formato 3_Gantt'!BL$35&lt;&gt;"",'Formato 3_Gantt'!BL$35,"")</f>
        <v/>
      </c>
      <c r="BJ805" s="161" t="str">
        <f>IF('Formato 3_Gantt'!BM$35&lt;&gt;"",'Formato 3_Gantt'!BM$35,"")</f>
        <v/>
      </c>
      <c r="BK805" s="161" t="str">
        <f>IF('Formato 3_Gantt'!BN$35&lt;&gt;"",'Formato 3_Gantt'!BN$35,"")</f>
        <v/>
      </c>
      <c r="BL805" s="161" t="str">
        <f>IF('Formato 3_Gantt'!BO$35&lt;&gt;"",'Formato 3_Gantt'!BO$35,"")</f>
        <v/>
      </c>
      <c r="BM805" s="161" t="str">
        <f>IF('Formato 3_Gantt'!BP$35&lt;&gt;"",'Formato 3_Gantt'!BP$35,"")</f>
        <v/>
      </c>
      <c r="BN805" s="161" t="str">
        <f>IF('Formato 3_Gantt'!BQ$35&lt;&gt;"",'Formato 3_Gantt'!BQ$35,"")</f>
        <v/>
      </c>
      <c r="BO805" s="161" t="str">
        <f>IF('Formato 3_Gantt'!BR$35&lt;&gt;"",'Formato 3_Gantt'!BR$35,"")</f>
        <v/>
      </c>
      <c r="BP805" s="161" t="str">
        <f>IF('Formato 3_Gantt'!BS$35&lt;&gt;"",'Formato 3_Gantt'!BS$35,"")</f>
        <v/>
      </c>
      <c r="BQ805" s="161" t="str">
        <f>IF('Formato 3_Gantt'!BT$35&lt;&gt;"",'Formato 3_Gantt'!BT$35,"")</f>
        <v/>
      </c>
      <c r="BR805" s="161" t="str">
        <f>IF('Formato 3_Gantt'!BU$35&lt;&gt;"",'Formato 3_Gantt'!BU$35,"")</f>
        <v/>
      </c>
      <c r="BS805" s="161" t="str">
        <f>IF('Formato 3_Gantt'!BV$35&lt;&gt;"",'Formato 3_Gantt'!BV$35,"")</f>
        <v/>
      </c>
      <c r="BT805" s="161" t="str">
        <f>IF('Formato 3_Gantt'!BW$35&lt;&gt;"",'Formato 3_Gantt'!BW$35,"")</f>
        <v/>
      </c>
      <c r="BU805" s="161" t="str">
        <f>IF('Formato 3_Gantt'!BX$35&lt;&gt;"",'Formato 3_Gantt'!BX$35,"")</f>
        <v/>
      </c>
      <c r="BV805" s="163" t="str">
        <f>IF('Formato 4_Ppto'!I$813&lt;&gt;"",'Formato 4_Ppto'!I$813,"")</f>
        <v/>
      </c>
      <c r="BW805" s="162" t="str">
        <f>IF('Formato 4_Ppto'!X$813&lt;&gt;"",'Formato 4_Ppto'!X$813,"")</f>
        <v/>
      </c>
      <c r="BX805" s="162" t="str">
        <f>IF('Formato 4_Ppto'!Y$813&lt;&gt;"",'Formato 4_Ppto'!Y$813,"")</f>
        <v/>
      </c>
      <c r="BY805" s="162" t="str">
        <f>IF('Formato 4_Ppto'!Z$813&lt;&gt;"",'Formato 4_Ppto'!Z$813,"")</f>
        <v/>
      </c>
      <c r="BZ805" s="162" t="str">
        <f>IF('Formato 4_Ppto'!AA$813&lt;&gt;"",'Formato 4_Ppto'!AA$813,"")</f>
        <v/>
      </c>
      <c r="CA805" s="162" t="str">
        <f>IF('Formato 4_Ppto'!AB$813&lt;&gt;"",'Formato 4_Ppto'!AB$813,"")</f>
        <v/>
      </c>
      <c r="CB805" s="162" t="str">
        <f>IF('Formato 4_Ppto'!AC$813&lt;&gt;"",'Formato 4_Ppto'!AC$813,"")</f>
        <v/>
      </c>
      <c r="CC805" s="162" t="str">
        <f>IF('Formato 4_Ppto'!AD$813&lt;&gt;"",'Formato 4_Ppto'!AD$813,"")</f>
        <v/>
      </c>
      <c r="CD805" s="162" t="str">
        <f>IF('Formato 4_Ppto'!AE$813&lt;&gt;"",'Formato 4_Ppto'!AE$813,"")</f>
        <v/>
      </c>
      <c r="CE805" s="162" t="str">
        <f>IF('Formato 4_Ppto'!AF$813&lt;&gt;"",'Formato 4_Ppto'!AF$813,"")</f>
        <v/>
      </c>
      <c r="CF805" s="162" t="str">
        <f>IF('Formato 4_Ppto'!AG$813&lt;&gt;"",'Formato 4_Ppto'!AG$813,"")</f>
        <v/>
      </c>
      <c r="CG805" s="162" t="str">
        <f>IF('Formato 4_Ppto'!AH$813&lt;&gt;"",'Formato 4_Ppto'!AH$813,"")</f>
        <v/>
      </c>
      <c r="CH805" s="162" t="str">
        <f>IF('Formato 4_Ppto'!AI$813&lt;&gt;"",'Formato 4_Ppto'!AI$813,"")</f>
        <v/>
      </c>
      <c r="CI805" s="163" t="str">
        <f>IF('Formato 4_Ppto'!AJ$813&lt;&gt;"",'Formato 4_Ppto'!AJ$813,"")</f>
        <v/>
      </c>
      <c r="CJ805" s="13" t="str">
        <f>IF('Formato 4_Ppto'!B836&lt;&gt;"",'Formato 4_Ppto'!A836,"")</f>
        <v/>
      </c>
      <c r="CK805" s="24" t="str">
        <f>IF('Formato 4_Ppto'!B836&lt;&gt;"",'Formato 4_Ppto'!B836,"")</f>
        <v/>
      </c>
      <c r="CL805" s="22" t="str">
        <f>IF('Formato 4_Ppto'!C836&lt;&gt;"",'Formato 4_Ppto'!C836,"")</f>
        <v/>
      </c>
      <c r="CM805" s="24" t="str">
        <f>IF('Formato 4_Ppto'!D836&lt;&gt;"",'Formato 4_Ppto'!D836,"")</f>
        <v/>
      </c>
      <c r="CN805" s="161" t="str">
        <f>IF('Formato 4_Ppto'!E836&lt;&gt;"",'Formato 4_Ppto'!E836,"")</f>
        <v/>
      </c>
      <c r="CO805" s="161" t="str">
        <f>IF('Formato 4_Ppto'!G836&lt;&gt;"",'Formato 4_Ppto'!G836,"")</f>
        <v/>
      </c>
      <c r="CP805" s="163" t="str">
        <f>IF('Formato 4_Ppto'!I836&lt;&gt;"",'Formato 4_Ppto'!I836,"")</f>
        <v/>
      </c>
      <c r="CQ805" s="161" t="str">
        <f>IF('Formato 4_Ppto'!K836&lt;&gt;"",'Formato 4_Ppto'!K836,"")</f>
        <v/>
      </c>
      <c r="CR805" s="161" t="str">
        <f>IF('Formato 4_Ppto'!L836&lt;&gt;"",'Formato 4_Ppto'!L836,"")</f>
        <v/>
      </c>
      <c r="CS805" s="161" t="str">
        <f>IF('Formato 4_Ppto'!M836&lt;&gt;"",'Formato 4_Ppto'!M836,"")</f>
        <v/>
      </c>
      <c r="CT805" s="161" t="str">
        <f>IF('Formato 4_Ppto'!N836&lt;&gt;"",'Formato 4_Ppto'!N836,"")</f>
        <v/>
      </c>
      <c r="CU805" s="161" t="str">
        <f>IF('Formato 4_Ppto'!O836&lt;&gt;"",'Formato 4_Ppto'!O836,"")</f>
        <v/>
      </c>
      <c r="CV805" s="161" t="str">
        <f>IF('Formato 4_Ppto'!P836&lt;&gt;"",'Formato 4_Ppto'!P836,"")</f>
        <v/>
      </c>
      <c r="CW805" s="161" t="str">
        <f>IF('Formato 4_Ppto'!Q836&lt;&gt;"",'Formato 4_Ppto'!Q836,"")</f>
        <v/>
      </c>
      <c r="CX805" s="161" t="str">
        <f>IF('Formato 4_Ppto'!R836&lt;&gt;"",'Formato 4_Ppto'!R836,"")</f>
        <v/>
      </c>
      <c r="CY805" s="161" t="str">
        <f>IF('Formato 4_Ppto'!S836&lt;&gt;"",'Formato 4_Ppto'!S836,"")</f>
        <v/>
      </c>
      <c r="CZ805" s="161" t="str">
        <f>IF('Formato 4_Ppto'!T836&lt;&gt;"",'Formato 4_Ppto'!T836,"")</f>
        <v/>
      </c>
      <c r="DA805" s="161" t="str">
        <f>IF('Formato 4_Ppto'!U836&lt;&gt;"",'Formato 4_Ppto'!U836,"")</f>
        <v/>
      </c>
      <c r="DB805" s="161" t="str">
        <f>IF('Formato 4_Ppto'!V836&lt;&gt;"",'Formato 4_Ppto'!V836,"")</f>
        <v/>
      </c>
      <c r="DC805" s="161" t="str">
        <f>IF('Formato 4_Ppto'!W836&lt;&gt;"",'Formato 4_Ppto'!W836,"")</f>
        <v/>
      </c>
      <c r="DD805" s="162" t="str">
        <f>IF('Formato 4_Ppto'!X836&lt;&gt;"",'Formato 4_Ppto'!X836,"")</f>
        <v/>
      </c>
      <c r="DE805" s="162" t="str">
        <f>IF('Formato 4_Ppto'!Y836&lt;&gt;"",'Formato 4_Ppto'!Y836,"")</f>
        <v/>
      </c>
      <c r="DF805" s="162" t="str">
        <f>IF('Formato 4_Ppto'!Z836&lt;&gt;"",'Formato 4_Ppto'!Z836,"")</f>
        <v/>
      </c>
      <c r="DG805" s="162" t="str">
        <f>IF('Formato 4_Ppto'!AA836&lt;&gt;"",'Formato 4_Ppto'!AA836,"")</f>
        <v/>
      </c>
      <c r="DH805" s="162" t="str">
        <f>IF('Formato 4_Ppto'!AB836&lt;&gt;"",'Formato 4_Ppto'!AB836,"")</f>
        <v/>
      </c>
      <c r="DI805" s="162" t="str">
        <f>IF('Formato 4_Ppto'!AC836&lt;&gt;"",'Formato 4_Ppto'!AC836,"")</f>
        <v/>
      </c>
      <c r="DJ805" s="162" t="str">
        <f>IF('Formato 4_Ppto'!AD836&lt;&gt;"",'Formato 4_Ppto'!AD836,"")</f>
        <v/>
      </c>
      <c r="DK805" s="162" t="str">
        <f>IF('Formato 4_Ppto'!AE836&lt;&gt;"",'Formato 4_Ppto'!AE836,"")</f>
        <v/>
      </c>
      <c r="DL805" s="162" t="str">
        <f>IF('Formato 4_Ppto'!AF836&lt;&gt;"",'Formato 4_Ppto'!AF836,"")</f>
        <v/>
      </c>
      <c r="DM805" s="162" t="str">
        <f>IF('Formato 4_Ppto'!AG836&lt;&gt;"",'Formato 4_Ppto'!AG836,"")</f>
        <v/>
      </c>
      <c r="DN805" s="162" t="str">
        <f>IF('Formato 4_Ppto'!AH836&lt;&gt;"",'Formato 4_Ppto'!AH836,"")</f>
        <v/>
      </c>
      <c r="DO805" s="162" t="str">
        <f>IF('Formato 4_Ppto'!AI836&lt;&gt;"",'Formato 4_Ppto'!AI836,"")</f>
        <v/>
      </c>
      <c r="DP805" s="163" t="str">
        <f>IF('Formato 4_Ppto'!AJ836&lt;&gt;"",'Formato 4_Ppto'!AJ836,"")</f>
        <v/>
      </c>
    </row>
    <row r="806" spans="2:120" x14ac:dyDescent="0.3">
      <c r="B806" s="13" t="str">
        <f>IF(OR(Tabla6[[#This Row],[IDA]]="",Tabla6[[#This Row],[IDT]]="",Tabla6[[#This Row],[IDI]]=""),"",Tabla6[[#This Row],[IDA]]&amp;"."&amp;Tabla6[[#This Row],[IDT]]&amp;"."&amp;Tabla6[[#This Row],[IDI]])</f>
        <v/>
      </c>
      <c r="C806" s="13" t="str">
        <f>IF(Formato_02!$B$14&lt;&gt;"",0,"")</f>
        <v/>
      </c>
      <c r="D806" s="13" t="str">
        <f>IF(Formato_02!$H$9&lt;&gt;"",Formato_02!$H$9,"")</f>
        <v/>
      </c>
      <c r="E806" s="24" t="str">
        <f t="shared" si="96"/>
        <v/>
      </c>
      <c r="F806" s="24" t="str">
        <f>IF(Formato_02!$B$14&lt;&gt;"",Formato_02!$B$14,"")</f>
        <v/>
      </c>
      <c r="G806" s="22" t="str">
        <f>IF('Formato 3_Gantt'!C811&lt;&gt;"",'Formato 3_Gantt'!C811,"")</f>
        <v/>
      </c>
      <c r="H806" s="13" t="str">
        <f>IF('Formato 3_Gantt'!D$8&lt;&gt;"",'Formato 3_Gantt'!D$8,"")</f>
        <v/>
      </c>
      <c r="I806" s="13" t="str">
        <f>IF('Formato 3_Gantt'!E$8&lt;&gt;"",'Formato 3_Gantt'!E$8,"")</f>
        <v/>
      </c>
      <c r="J806" s="13" t="str">
        <f>IF('Formato 3_Gantt'!F$8&lt;&gt;"",'Formato 3_Gantt'!F$8,"")</f>
        <v/>
      </c>
      <c r="K806" s="158" t="str">
        <f>IF('Formato 3_Gantt'!G$8&lt;&gt;"",'Formato 3_Gantt'!G$8,"")</f>
        <v/>
      </c>
      <c r="L806" s="158" t="str">
        <f>IF('Formato 3_Gantt'!H$8&lt;&gt;"",'Formato 3_Gantt'!H$8,"")</f>
        <v/>
      </c>
      <c r="M806" s="13" t="str">
        <f>IF('Formato 3_Gantt'!BL$8&lt;&gt;"",'Formato 3_Gantt'!BL$8,"")</f>
        <v/>
      </c>
      <c r="N806" s="13" t="str">
        <f>IF('Formato 3_Gantt'!BM$8&lt;&gt;"",'Formato 3_Gantt'!BM$8,"")</f>
        <v/>
      </c>
      <c r="O806" s="13" t="str">
        <f>IF('Formato 3_Gantt'!BN$8&lt;&gt;"",'Formato 3_Gantt'!BN$8,"")</f>
        <v/>
      </c>
      <c r="P806" s="13" t="str">
        <f>IF('Formato 3_Gantt'!BO$8&lt;&gt;"",'Formato 3_Gantt'!BO$8,"")</f>
        <v/>
      </c>
      <c r="Q806" s="13" t="str">
        <f>IF('Formato 3_Gantt'!BP$8&lt;&gt;"",'Formato 3_Gantt'!BP$8,"")</f>
        <v/>
      </c>
      <c r="R806" s="13" t="str">
        <f>IF('Formato 3_Gantt'!BQ$8&lt;&gt;"",'Formato 3_Gantt'!BQ$8,"")</f>
        <v/>
      </c>
      <c r="S806" s="13" t="str">
        <f>IF('Formato 3_Gantt'!BR$8&lt;&gt;"",'Formato 3_Gantt'!BR$8,"")</f>
        <v/>
      </c>
      <c r="T806" s="13" t="str">
        <f>IF('Formato 3_Gantt'!BS$8&lt;&gt;"",'Formato 3_Gantt'!BS$8,"")</f>
        <v/>
      </c>
      <c r="U806" s="13" t="str">
        <f>IF('Formato 3_Gantt'!BT$8&lt;&gt;"",'Formato 3_Gantt'!BT$8,"")</f>
        <v/>
      </c>
      <c r="V806" s="13" t="str">
        <f>IF('Formato 3_Gantt'!BU$8&lt;&gt;"",'Formato 3_Gantt'!BU$8,"")</f>
        <v/>
      </c>
      <c r="W806" s="13" t="str">
        <f>IF('Formato 3_Gantt'!BV$8&lt;&gt;"",'Formato 3_Gantt'!BV$8,"")</f>
        <v/>
      </c>
      <c r="X806" s="13" t="str">
        <f>IF('Formato 3_Gantt'!BW$8&lt;&gt;"",'Formato 3_Gantt'!BW$8,"")</f>
        <v/>
      </c>
      <c r="Y806" s="13" t="str">
        <f>IF('Formato 3_Gantt'!BX$8&lt;&gt;"",'Formato 3_Gantt'!BX$8,"")</f>
        <v/>
      </c>
      <c r="Z806" s="162" t="str">
        <f>IF(Formato_02!S$15&lt;&gt;"",Formato_02!S$15,"")</f>
        <v/>
      </c>
      <c r="AA806" s="162" t="str">
        <f>IF(Formato_02!T$15&lt;&gt;"",Formato_02!T$15,"")</f>
        <v/>
      </c>
      <c r="AB806" s="162" t="str">
        <f>IF(Formato_02!U$15&lt;&gt;"",Formato_02!U$15,"")</f>
        <v/>
      </c>
      <c r="AC806" s="162" t="str">
        <f>IF(Formato_02!V$15&lt;&gt;"",Formato_02!V$15,"")</f>
        <v/>
      </c>
      <c r="AD806" s="162" t="str">
        <f>IF(Formato_02!W$15&lt;&gt;"",Formato_02!W$15,"")</f>
        <v/>
      </c>
      <c r="AE806" s="162" t="str">
        <f>IF(Formato_02!X$15&lt;&gt;"",Formato_02!X$15,"")</f>
        <v/>
      </c>
      <c r="AF806" s="162" t="str">
        <f>IF(Formato_02!Y$15&lt;&gt;"",Formato_02!Y$15,"")</f>
        <v/>
      </c>
      <c r="AG806" s="162" t="str">
        <f>IF(Formato_02!Z$15&lt;&gt;"",Formato_02!Z$15,"")</f>
        <v/>
      </c>
      <c r="AH806" s="162" t="str">
        <f>IF(Formato_02!AA$15&lt;&gt;"",Formato_02!AA$15,"")</f>
        <v/>
      </c>
      <c r="AI806" s="162" t="str">
        <f>IF(Formato_02!AB$15&lt;&gt;"",Formato_02!AB$15,"")</f>
        <v/>
      </c>
      <c r="AJ806" s="162" t="str">
        <f>IF(Formato_02!AC$15&lt;&gt;"",Formato_02!AC$15,"")</f>
        <v/>
      </c>
      <c r="AK806" s="162" t="str">
        <f>IF(Formato_02!AD$15&lt;&gt;"",Formato_02!AD$15,"")</f>
        <v/>
      </c>
      <c r="AL806" s="162" t="str">
        <f>IF(Formato_02!$N$14&lt;&gt;"",Formato_02!$N$14,"")</f>
        <v/>
      </c>
      <c r="AM806" s="13" t="str">
        <f>IF(Formato_02!$X$4&lt;&gt;"","AN","")</f>
        <v/>
      </c>
      <c r="AN806" s="24" t="str">
        <f t="shared" si="97"/>
        <v/>
      </c>
      <c r="AO806" s="13" t="str">
        <f>IF(Formato_02!$Y$4&lt;&gt;"","P027","")</f>
        <v/>
      </c>
      <c r="AP806" s="24" t="str">
        <f t="shared" si="98"/>
        <v/>
      </c>
      <c r="AQ806" s="13" t="str">
        <f>IF(Formato_02!$Z$4&lt;&gt;"","PNCVG","")</f>
        <v/>
      </c>
      <c r="AR806" s="24" t="str">
        <f t="shared" si="99"/>
        <v/>
      </c>
      <c r="AS806" s="13" t="str">
        <f>IF(Formato_02!$AA$4&lt;&gt;"","PNFF","")</f>
        <v/>
      </c>
      <c r="AT806" s="24" t="str">
        <f t="shared" si="100"/>
        <v/>
      </c>
      <c r="AU806" s="13" t="str">
        <f>IF(Formato_02!$AB$4&lt;&gt;"","PNPAM","")</f>
        <v/>
      </c>
      <c r="AV806" s="24" t="str">
        <f t="shared" si="101"/>
        <v/>
      </c>
      <c r="AW806" s="13" t="str">
        <f>IF(Formato_02!$AC$4&lt;&gt;"","PNAIA","")</f>
        <v/>
      </c>
      <c r="AX806" s="24" t="str">
        <f t="shared" si="102"/>
        <v/>
      </c>
      <c r="AY806" s="13" t="str">
        <f>IF(Formato_02!$AD$4&lt;&gt;"","PIO","")</f>
        <v/>
      </c>
      <c r="AZ806" s="24" t="str">
        <f t="shared" si="103"/>
        <v/>
      </c>
      <c r="BA806" s="13" t="str">
        <f>IF('Formato 3_Gantt'!B$35&lt;&gt;"",'Formato 3_Gantt'!A$35,"")</f>
        <v/>
      </c>
      <c r="BB806" s="24" t="str">
        <f>IF('Formato 3_Gantt'!B$35&lt;&gt;"",'Formato 3_Gantt'!B$35,"")</f>
        <v/>
      </c>
      <c r="BC806" s="22" t="str">
        <f>IF('Formato 3_Gantt'!C$35&lt;&gt;"",'Formato 3_Gantt'!C$35,"")</f>
        <v/>
      </c>
      <c r="BD806" s="13" t="str">
        <f>IF('Formato 3_Gantt'!D$35&lt;&gt;"",'Formato 3_Gantt'!D$35,"")</f>
        <v/>
      </c>
      <c r="BE806" s="161" t="str">
        <f>IF('Formato 3_Gantt'!E$35&lt;&gt;"",'Formato 3_Gantt'!E$35,"")</f>
        <v/>
      </c>
      <c r="BF806" s="13" t="str">
        <f>IF('Formato 3_Gantt'!F$35&lt;&gt;"",'Formato 3_Gantt'!F$35,"")</f>
        <v/>
      </c>
      <c r="BG806" s="158" t="str">
        <f>IF('Formato 3_Gantt'!G$35&lt;&gt;"",'Formato 3_Gantt'!G$35,"")</f>
        <v/>
      </c>
      <c r="BH806" s="158" t="str">
        <f>IF('Formato 3_Gantt'!H$35&lt;&gt;"",'Formato 3_Gantt'!H$35,"")</f>
        <v/>
      </c>
      <c r="BI806" s="161" t="str">
        <f>IF('Formato 3_Gantt'!BL$35&lt;&gt;"",'Formato 3_Gantt'!BL$35,"")</f>
        <v/>
      </c>
      <c r="BJ806" s="161" t="str">
        <f>IF('Formato 3_Gantt'!BM$35&lt;&gt;"",'Formato 3_Gantt'!BM$35,"")</f>
        <v/>
      </c>
      <c r="BK806" s="161" t="str">
        <f>IF('Formato 3_Gantt'!BN$35&lt;&gt;"",'Formato 3_Gantt'!BN$35,"")</f>
        <v/>
      </c>
      <c r="BL806" s="161" t="str">
        <f>IF('Formato 3_Gantt'!BO$35&lt;&gt;"",'Formato 3_Gantt'!BO$35,"")</f>
        <v/>
      </c>
      <c r="BM806" s="161" t="str">
        <f>IF('Formato 3_Gantt'!BP$35&lt;&gt;"",'Formato 3_Gantt'!BP$35,"")</f>
        <v/>
      </c>
      <c r="BN806" s="161" t="str">
        <f>IF('Formato 3_Gantt'!BQ$35&lt;&gt;"",'Formato 3_Gantt'!BQ$35,"")</f>
        <v/>
      </c>
      <c r="BO806" s="161" t="str">
        <f>IF('Formato 3_Gantt'!BR$35&lt;&gt;"",'Formato 3_Gantt'!BR$35,"")</f>
        <v/>
      </c>
      <c r="BP806" s="161" t="str">
        <f>IF('Formato 3_Gantt'!BS$35&lt;&gt;"",'Formato 3_Gantt'!BS$35,"")</f>
        <v/>
      </c>
      <c r="BQ806" s="161" t="str">
        <f>IF('Formato 3_Gantt'!BT$35&lt;&gt;"",'Formato 3_Gantt'!BT$35,"")</f>
        <v/>
      </c>
      <c r="BR806" s="161" t="str">
        <f>IF('Formato 3_Gantt'!BU$35&lt;&gt;"",'Formato 3_Gantt'!BU$35,"")</f>
        <v/>
      </c>
      <c r="BS806" s="161" t="str">
        <f>IF('Formato 3_Gantt'!BV$35&lt;&gt;"",'Formato 3_Gantt'!BV$35,"")</f>
        <v/>
      </c>
      <c r="BT806" s="161" t="str">
        <f>IF('Formato 3_Gantt'!BW$35&lt;&gt;"",'Formato 3_Gantt'!BW$35,"")</f>
        <v/>
      </c>
      <c r="BU806" s="161" t="str">
        <f>IF('Formato 3_Gantt'!BX$35&lt;&gt;"",'Formato 3_Gantt'!BX$35,"")</f>
        <v/>
      </c>
      <c r="BV806" s="163" t="str">
        <f>IF('Formato 4_Ppto'!I$813&lt;&gt;"",'Formato 4_Ppto'!I$813,"")</f>
        <v/>
      </c>
      <c r="BW806" s="162" t="str">
        <f>IF('Formato 4_Ppto'!X$813&lt;&gt;"",'Formato 4_Ppto'!X$813,"")</f>
        <v/>
      </c>
      <c r="BX806" s="162" t="str">
        <f>IF('Formato 4_Ppto'!Y$813&lt;&gt;"",'Formato 4_Ppto'!Y$813,"")</f>
        <v/>
      </c>
      <c r="BY806" s="162" t="str">
        <f>IF('Formato 4_Ppto'!Z$813&lt;&gt;"",'Formato 4_Ppto'!Z$813,"")</f>
        <v/>
      </c>
      <c r="BZ806" s="162" t="str">
        <f>IF('Formato 4_Ppto'!AA$813&lt;&gt;"",'Formato 4_Ppto'!AA$813,"")</f>
        <v/>
      </c>
      <c r="CA806" s="162" t="str">
        <f>IF('Formato 4_Ppto'!AB$813&lt;&gt;"",'Formato 4_Ppto'!AB$813,"")</f>
        <v/>
      </c>
      <c r="CB806" s="162" t="str">
        <f>IF('Formato 4_Ppto'!AC$813&lt;&gt;"",'Formato 4_Ppto'!AC$813,"")</f>
        <v/>
      </c>
      <c r="CC806" s="162" t="str">
        <f>IF('Formato 4_Ppto'!AD$813&lt;&gt;"",'Formato 4_Ppto'!AD$813,"")</f>
        <v/>
      </c>
      <c r="CD806" s="162" t="str">
        <f>IF('Formato 4_Ppto'!AE$813&lt;&gt;"",'Formato 4_Ppto'!AE$813,"")</f>
        <v/>
      </c>
      <c r="CE806" s="162" t="str">
        <f>IF('Formato 4_Ppto'!AF$813&lt;&gt;"",'Formato 4_Ppto'!AF$813,"")</f>
        <v/>
      </c>
      <c r="CF806" s="162" t="str">
        <f>IF('Formato 4_Ppto'!AG$813&lt;&gt;"",'Formato 4_Ppto'!AG$813,"")</f>
        <v/>
      </c>
      <c r="CG806" s="162" t="str">
        <f>IF('Formato 4_Ppto'!AH$813&lt;&gt;"",'Formato 4_Ppto'!AH$813,"")</f>
        <v/>
      </c>
      <c r="CH806" s="162" t="str">
        <f>IF('Formato 4_Ppto'!AI$813&lt;&gt;"",'Formato 4_Ppto'!AI$813,"")</f>
        <v/>
      </c>
      <c r="CI806" s="163" t="str">
        <f>IF('Formato 4_Ppto'!AJ$813&lt;&gt;"",'Formato 4_Ppto'!AJ$813,"")</f>
        <v/>
      </c>
      <c r="CJ806" s="13" t="str">
        <f>IF('Formato 4_Ppto'!B837&lt;&gt;"",'Formato 4_Ppto'!A837,"")</f>
        <v/>
      </c>
      <c r="CK806" s="24" t="str">
        <f>IF('Formato 4_Ppto'!B837&lt;&gt;"",'Formato 4_Ppto'!B837,"")</f>
        <v/>
      </c>
      <c r="CL806" s="22" t="str">
        <f>IF('Formato 4_Ppto'!C837&lt;&gt;"",'Formato 4_Ppto'!C837,"")</f>
        <v/>
      </c>
      <c r="CM806" s="24" t="str">
        <f>IF('Formato 4_Ppto'!D837&lt;&gt;"",'Formato 4_Ppto'!D837,"")</f>
        <v/>
      </c>
      <c r="CN806" s="161" t="str">
        <f>IF('Formato 4_Ppto'!E837&lt;&gt;"",'Formato 4_Ppto'!E837,"")</f>
        <v/>
      </c>
      <c r="CO806" s="161" t="str">
        <f>IF('Formato 4_Ppto'!G837&lt;&gt;"",'Formato 4_Ppto'!G837,"")</f>
        <v/>
      </c>
      <c r="CP806" s="163" t="str">
        <f>IF('Formato 4_Ppto'!I837&lt;&gt;"",'Formato 4_Ppto'!I837,"")</f>
        <v/>
      </c>
      <c r="CQ806" s="161" t="str">
        <f>IF('Formato 4_Ppto'!K837&lt;&gt;"",'Formato 4_Ppto'!K837,"")</f>
        <v/>
      </c>
      <c r="CR806" s="161" t="str">
        <f>IF('Formato 4_Ppto'!L837&lt;&gt;"",'Formato 4_Ppto'!L837,"")</f>
        <v/>
      </c>
      <c r="CS806" s="161" t="str">
        <f>IF('Formato 4_Ppto'!M837&lt;&gt;"",'Formato 4_Ppto'!M837,"")</f>
        <v/>
      </c>
      <c r="CT806" s="161" t="str">
        <f>IF('Formato 4_Ppto'!N837&lt;&gt;"",'Formato 4_Ppto'!N837,"")</f>
        <v/>
      </c>
      <c r="CU806" s="161" t="str">
        <f>IF('Formato 4_Ppto'!O837&lt;&gt;"",'Formato 4_Ppto'!O837,"")</f>
        <v/>
      </c>
      <c r="CV806" s="161" t="str">
        <f>IF('Formato 4_Ppto'!P837&lt;&gt;"",'Formato 4_Ppto'!P837,"")</f>
        <v/>
      </c>
      <c r="CW806" s="161" t="str">
        <f>IF('Formato 4_Ppto'!Q837&lt;&gt;"",'Formato 4_Ppto'!Q837,"")</f>
        <v/>
      </c>
      <c r="CX806" s="161" t="str">
        <f>IF('Formato 4_Ppto'!R837&lt;&gt;"",'Formato 4_Ppto'!R837,"")</f>
        <v/>
      </c>
      <c r="CY806" s="161" t="str">
        <f>IF('Formato 4_Ppto'!S837&lt;&gt;"",'Formato 4_Ppto'!S837,"")</f>
        <v/>
      </c>
      <c r="CZ806" s="161" t="str">
        <f>IF('Formato 4_Ppto'!T837&lt;&gt;"",'Formato 4_Ppto'!T837,"")</f>
        <v/>
      </c>
      <c r="DA806" s="161" t="str">
        <f>IF('Formato 4_Ppto'!U837&lt;&gt;"",'Formato 4_Ppto'!U837,"")</f>
        <v/>
      </c>
      <c r="DB806" s="161" t="str">
        <f>IF('Formato 4_Ppto'!V837&lt;&gt;"",'Formato 4_Ppto'!V837,"")</f>
        <v/>
      </c>
      <c r="DC806" s="161" t="str">
        <f>IF('Formato 4_Ppto'!W837&lt;&gt;"",'Formato 4_Ppto'!W837,"")</f>
        <v/>
      </c>
      <c r="DD806" s="162" t="str">
        <f>IF('Formato 4_Ppto'!X837&lt;&gt;"",'Formato 4_Ppto'!X837,"")</f>
        <v/>
      </c>
      <c r="DE806" s="162" t="str">
        <f>IF('Formato 4_Ppto'!Y837&lt;&gt;"",'Formato 4_Ppto'!Y837,"")</f>
        <v/>
      </c>
      <c r="DF806" s="162" t="str">
        <f>IF('Formato 4_Ppto'!Z837&lt;&gt;"",'Formato 4_Ppto'!Z837,"")</f>
        <v/>
      </c>
      <c r="DG806" s="162" t="str">
        <f>IF('Formato 4_Ppto'!AA837&lt;&gt;"",'Formato 4_Ppto'!AA837,"")</f>
        <v/>
      </c>
      <c r="DH806" s="162" t="str">
        <f>IF('Formato 4_Ppto'!AB837&lt;&gt;"",'Formato 4_Ppto'!AB837,"")</f>
        <v/>
      </c>
      <c r="DI806" s="162" t="str">
        <f>IF('Formato 4_Ppto'!AC837&lt;&gt;"",'Formato 4_Ppto'!AC837,"")</f>
        <v/>
      </c>
      <c r="DJ806" s="162" t="str">
        <f>IF('Formato 4_Ppto'!AD837&lt;&gt;"",'Formato 4_Ppto'!AD837,"")</f>
        <v/>
      </c>
      <c r="DK806" s="162" t="str">
        <f>IF('Formato 4_Ppto'!AE837&lt;&gt;"",'Formato 4_Ppto'!AE837,"")</f>
        <v/>
      </c>
      <c r="DL806" s="162" t="str">
        <f>IF('Formato 4_Ppto'!AF837&lt;&gt;"",'Formato 4_Ppto'!AF837,"")</f>
        <v/>
      </c>
      <c r="DM806" s="162" t="str">
        <f>IF('Formato 4_Ppto'!AG837&lt;&gt;"",'Formato 4_Ppto'!AG837,"")</f>
        <v/>
      </c>
      <c r="DN806" s="162" t="str">
        <f>IF('Formato 4_Ppto'!AH837&lt;&gt;"",'Formato 4_Ppto'!AH837,"")</f>
        <v/>
      </c>
      <c r="DO806" s="162" t="str">
        <f>IF('Formato 4_Ppto'!AI837&lt;&gt;"",'Formato 4_Ppto'!AI837,"")</f>
        <v/>
      </c>
      <c r="DP806" s="163" t="str">
        <f>IF('Formato 4_Ppto'!AJ837&lt;&gt;"",'Formato 4_Ppto'!AJ837,"")</f>
        <v/>
      </c>
    </row>
    <row r="807" spans="2:120" x14ac:dyDescent="0.3">
      <c r="B807" s="13" t="str">
        <f>IF(OR(Tabla6[[#This Row],[IDA]]="",Tabla6[[#This Row],[IDT]]="",Tabla6[[#This Row],[IDI]]=""),"",Tabla6[[#This Row],[IDA]]&amp;"."&amp;Tabla6[[#This Row],[IDT]]&amp;"."&amp;Tabla6[[#This Row],[IDI]])</f>
        <v/>
      </c>
      <c r="C807" s="13" t="str">
        <f>IF(Formato_02!$B$14&lt;&gt;"",0,"")</f>
        <v/>
      </c>
      <c r="D807" s="13" t="str">
        <f>IF(Formato_02!$H$9&lt;&gt;"",Formato_02!$H$9,"")</f>
        <v/>
      </c>
      <c r="E807" s="24" t="str">
        <f t="shared" si="96"/>
        <v/>
      </c>
      <c r="F807" s="24" t="str">
        <f>IF(Formato_02!$B$14&lt;&gt;"",Formato_02!$B$14,"")</f>
        <v/>
      </c>
      <c r="G807" s="22" t="str">
        <f>IF('Formato 3_Gantt'!C812&lt;&gt;"",'Formato 3_Gantt'!C812,"")</f>
        <v/>
      </c>
      <c r="H807" s="13" t="str">
        <f>IF('Formato 3_Gantt'!D$8&lt;&gt;"",'Formato 3_Gantt'!D$8,"")</f>
        <v/>
      </c>
      <c r="I807" s="13" t="str">
        <f>IF('Formato 3_Gantt'!E$8&lt;&gt;"",'Formato 3_Gantt'!E$8,"")</f>
        <v/>
      </c>
      <c r="J807" s="13" t="str">
        <f>IF('Formato 3_Gantt'!F$8&lt;&gt;"",'Formato 3_Gantt'!F$8,"")</f>
        <v/>
      </c>
      <c r="K807" s="158" t="str">
        <f>IF('Formato 3_Gantt'!G$8&lt;&gt;"",'Formato 3_Gantt'!G$8,"")</f>
        <v/>
      </c>
      <c r="L807" s="158" t="str">
        <f>IF('Formato 3_Gantt'!H$8&lt;&gt;"",'Formato 3_Gantt'!H$8,"")</f>
        <v/>
      </c>
      <c r="M807" s="13" t="str">
        <f>IF('Formato 3_Gantt'!BL$8&lt;&gt;"",'Formato 3_Gantt'!BL$8,"")</f>
        <v/>
      </c>
      <c r="N807" s="13" t="str">
        <f>IF('Formato 3_Gantt'!BM$8&lt;&gt;"",'Formato 3_Gantt'!BM$8,"")</f>
        <v/>
      </c>
      <c r="O807" s="13" t="str">
        <f>IF('Formato 3_Gantt'!BN$8&lt;&gt;"",'Formato 3_Gantt'!BN$8,"")</f>
        <v/>
      </c>
      <c r="P807" s="13" t="str">
        <f>IF('Formato 3_Gantt'!BO$8&lt;&gt;"",'Formato 3_Gantt'!BO$8,"")</f>
        <v/>
      </c>
      <c r="Q807" s="13" t="str">
        <f>IF('Formato 3_Gantt'!BP$8&lt;&gt;"",'Formato 3_Gantt'!BP$8,"")</f>
        <v/>
      </c>
      <c r="R807" s="13" t="str">
        <f>IF('Formato 3_Gantt'!BQ$8&lt;&gt;"",'Formato 3_Gantt'!BQ$8,"")</f>
        <v/>
      </c>
      <c r="S807" s="13" t="str">
        <f>IF('Formato 3_Gantt'!BR$8&lt;&gt;"",'Formato 3_Gantt'!BR$8,"")</f>
        <v/>
      </c>
      <c r="T807" s="13" t="str">
        <f>IF('Formato 3_Gantt'!BS$8&lt;&gt;"",'Formato 3_Gantt'!BS$8,"")</f>
        <v/>
      </c>
      <c r="U807" s="13" t="str">
        <f>IF('Formato 3_Gantt'!BT$8&lt;&gt;"",'Formato 3_Gantt'!BT$8,"")</f>
        <v/>
      </c>
      <c r="V807" s="13" t="str">
        <f>IF('Formato 3_Gantt'!BU$8&lt;&gt;"",'Formato 3_Gantt'!BU$8,"")</f>
        <v/>
      </c>
      <c r="W807" s="13" t="str">
        <f>IF('Formato 3_Gantt'!BV$8&lt;&gt;"",'Formato 3_Gantt'!BV$8,"")</f>
        <v/>
      </c>
      <c r="X807" s="13" t="str">
        <f>IF('Formato 3_Gantt'!BW$8&lt;&gt;"",'Formato 3_Gantt'!BW$8,"")</f>
        <v/>
      </c>
      <c r="Y807" s="13" t="str">
        <f>IF('Formato 3_Gantt'!BX$8&lt;&gt;"",'Formato 3_Gantt'!BX$8,"")</f>
        <v/>
      </c>
      <c r="Z807" s="162" t="str">
        <f>IF(Formato_02!S$15&lt;&gt;"",Formato_02!S$15,"")</f>
        <v/>
      </c>
      <c r="AA807" s="162" t="str">
        <f>IF(Formato_02!T$15&lt;&gt;"",Formato_02!T$15,"")</f>
        <v/>
      </c>
      <c r="AB807" s="162" t="str">
        <f>IF(Formato_02!U$15&lt;&gt;"",Formato_02!U$15,"")</f>
        <v/>
      </c>
      <c r="AC807" s="162" t="str">
        <f>IF(Formato_02!V$15&lt;&gt;"",Formato_02!V$15,"")</f>
        <v/>
      </c>
      <c r="AD807" s="162" t="str">
        <f>IF(Formato_02!W$15&lt;&gt;"",Formato_02!W$15,"")</f>
        <v/>
      </c>
      <c r="AE807" s="162" t="str">
        <f>IF(Formato_02!X$15&lt;&gt;"",Formato_02!X$15,"")</f>
        <v/>
      </c>
      <c r="AF807" s="162" t="str">
        <f>IF(Formato_02!Y$15&lt;&gt;"",Formato_02!Y$15,"")</f>
        <v/>
      </c>
      <c r="AG807" s="162" t="str">
        <f>IF(Formato_02!Z$15&lt;&gt;"",Formato_02!Z$15,"")</f>
        <v/>
      </c>
      <c r="AH807" s="162" t="str">
        <f>IF(Formato_02!AA$15&lt;&gt;"",Formato_02!AA$15,"")</f>
        <v/>
      </c>
      <c r="AI807" s="162" t="str">
        <f>IF(Formato_02!AB$15&lt;&gt;"",Formato_02!AB$15,"")</f>
        <v/>
      </c>
      <c r="AJ807" s="162" t="str">
        <f>IF(Formato_02!AC$15&lt;&gt;"",Formato_02!AC$15,"")</f>
        <v/>
      </c>
      <c r="AK807" s="162" t="str">
        <f>IF(Formato_02!AD$15&lt;&gt;"",Formato_02!AD$15,"")</f>
        <v/>
      </c>
      <c r="AL807" s="162" t="str">
        <f>IF(Formato_02!$N$14&lt;&gt;"",Formato_02!$N$14,"")</f>
        <v/>
      </c>
      <c r="AM807" s="13" t="str">
        <f>IF(Formato_02!$X$4&lt;&gt;"","AN","")</f>
        <v/>
      </c>
      <c r="AN807" s="24" t="str">
        <f t="shared" si="97"/>
        <v/>
      </c>
      <c r="AO807" s="13" t="str">
        <f>IF(Formato_02!$Y$4&lt;&gt;"","P027","")</f>
        <v/>
      </c>
      <c r="AP807" s="24" t="str">
        <f t="shared" si="98"/>
        <v/>
      </c>
      <c r="AQ807" s="13" t="str">
        <f>IF(Formato_02!$Z$4&lt;&gt;"","PNCVG","")</f>
        <v/>
      </c>
      <c r="AR807" s="24" t="str">
        <f t="shared" si="99"/>
        <v/>
      </c>
      <c r="AS807" s="13" t="str">
        <f>IF(Formato_02!$AA$4&lt;&gt;"","PNFF","")</f>
        <v/>
      </c>
      <c r="AT807" s="24" t="str">
        <f t="shared" si="100"/>
        <v/>
      </c>
      <c r="AU807" s="13" t="str">
        <f>IF(Formato_02!$AB$4&lt;&gt;"","PNPAM","")</f>
        <v/>
      </c>
      <c r="AV807" s="24" t="str">
        <f t="shared" si="101"/>
        <v/>
      </c>
      <c r="AW807" s="13" t="str">
        <f>IF(Formato_02!$AC$4&lt;&gt;"","PNAIA","")</f>
        <v/>
      </c>
      <c r="AX807" s="24" t="str">
        <f t="shared" si="102"/>
        <v/>
      </c>
      <c r="AY807" s="13" t="str">
        <f>IF(Formato_02!$AD$4&lt;&gt;"","PIO","")</f>
        <v/>
      </c>
      <c r="AZ807" s="24" t="str">
        <f t="shared" si="103"/>
        <v/>
      </c>
      <c r="BA807" s="13" t="str">
        <f>IF('Formato 3_Gantt'!B$35&lt;&gt;"",'Formato 3_Gantt'!A$35,"")</f>
        <v/>
      </c>
      <c r="BB807" s="24" t="str">
        <f>IF('Formato 3_Gantt'!B$35&lt;&gt;"",'Formato 3_Gantt'!B$35,"")</f>
        <v/>
      </c>
      <c r="BC807" s="22" t="str">
        <f>IF('Formato 3_Gantt'!C$35&lt;&gt;"",'Formato 3_Gantt'!C$35,"")</f>
        <v/>
      </c>
      <c r="BD807" s="13" t="str">
        <f>IF('Formato 3_Gantt'!D$35&lt;&gt;"",'Formato 3_Gantt'!D$35,"")</f>
        <v/>
      </c>
      <c r="BE807" s="161" t="str">
        <f>IF('Formato 3_Gantt'!E$35&lt;&gt;"",'Formato 3_Gantt'!E$35,"")</f>
        <v/>
      </c>
      <c r="BF807" s="13" t="str">
        <f>IF('Formato 3_Gantt'!F$35&lt;&gt;"",'Formato 3_Gantt'!F$35,"")</f>
        <v/>
      </c>
      <c r="BG807" s="158" t="str">
        <f>IF('Formato 3_Gantt'!G$35&lt;&gt;"",'Formato 3_Gantt'!G$35,"")</f>
        <v/>
      </c>
      <c r="BH807" s="158" t="str">
        <f>IF('Formato 3_Gantt'!H$35&lt;&gt;"",'Formato 3_Gantt'!H$35,"")</f>
        <v/>
      </c>
      <c r="BI807" s="161" t="str">
        <f>IF('Formato 3_Gantt'!BL$35&lt;&gt;"",'Formato 3_Gantt'!BL$35,"")</f>
        <v/>
      </c>
      <c r="BJ807" s="161" t="str">
        <f>IF('Formato 3_Gantt'!BM$35&lt;&gt;"",'Formato 3_Gantt'!BM$35,"")</f>
        <v/>
      </c>
      <c r="BK807" s="161" t="str">
        <f>IF('Formato 3_Gantt'!BN$35&lt;&gt;"",'Formato 3_Gantt'!BN$35,"")</f>
        <v/>
      </c>
      <c r="BL807" s="161" t="str">
        <f>IF('Formato 3_Gantt'!BO$35&lt;&gt;"",'Formato 3_Gantt'!BO$35,"")</f>
        <v/>
      </c>
      <c r="BM807" s="161" t="str">
        <f>IF('Formato 3_Gantt'!BP$35&lt;&gt;"",'Formato 3_Gantt'!BP$35,"")</f>
        <v/>
      </c>
      <c r="BN807" s="161" t="str">
        <f>IF('Formato 3_Gantt'!BQ$35&lt;&gt;"",'Formato 3_Gantt'!BQ$35,"")</f>
        <v/>
      </c>
      <c r="BO807" s="161" t="str">
        <f>IF('Formato 3_Gantt'!BR$35&lt;&gt;"",'Formato 3_Gantt'!BR$35,"")</f>
        <v/>
      </c>
      <c r="BP807" s="161" t="str">
        <f>IF('Formato 3_Gantt'!BS$35&lt;&gt;"",'Formato 3_Gantt'!BS$35,"")</f>
        <v/>
      </c>
      <c r="BQ807" s="161" t="str">
        <f>IF('Formato 3_Gantt'!BT$35&lt;&gt;"",'Formato 3_Gantt'!BT$35,"")</f>
        <v/>
      </c>
      <c r="BR807" s="161" t="str">
        <f>IF('Formato 3_Gantt'!BU$35&lt;&gt;"",'Formato 3_Gantt'!BU$35,"")</f>
        <v/>
      </c>
      <c r="BS807" s="161" t="str">
        <f>IF('Formato 3_Gantt'!BV$35&lt;&gt;"",'Formato 3_Gantt'!BV$35,"")</f>
        <v/>
      </c>
      <c r="BT807" s="161" t="str">
        <f>IF('Formato 3_Gantt'!BW$35&lt;&gt;"",'Formato 3_Gantt'!BW$35,"")</f>
        <v/>
      </c>
      <c r="BU807" s="161" t="str">
        <f>IF('Formato 3_Gantt'!BX$35&lt;&gt;"",'Formato 3_Gantt'!BX$35,"")</f>
        <v/>
      </c>
      <c r="BV807" s="163" t="str">
        <f>IF('Formato 4_Ppto'!I$813&lt;&gt;"",'Formato 4_Ppto'!I$813,"")</f>
        <v/>
      </c>
      <c r="BW807" s="162" t="str">
        <f>IF('Formato 4_Ppto'!X$813&lt;&gt;"",'Formato 4_Ppto'!X$813,"")</f>
        <v/>
      </c>
      <c r="BX807" s="162" t="str">
        <f>IF('Formato 4_Ppto'!Y$813&lt;&gt;"",'Formato 4_Ppto'!Y$813,"")</f>
        <v/>
      </c>
      <c r="BY807" s="162" t="str">
        <f>IF('Formato 4_Ppto'!Z$813&lt;&gt;"",'Formato 4_Ppto'!Z$813,"")</f>
        <v/>
      </c>
      <c r="BZ807" s="162" t="str">
        <f>IF('Formato 4_Ppto'!AA$813&lt;&gt;"",'Formato 4_Ppto'!AA$813,"")</f>
        <v/>
      </c>
      <c r="CA807" s="162" t="str">
        <f>IF('Formato 4_Ppto'!AB$813&lt;&gt;"",'Formato 4_Ppto'!AB$813,"")</f>
        <v/>
      </c>
      <c r="CB807" s="162" t="str">
        <f>IF('Formato 4_Ppto'!AC$813&lt;&gt;"",'Formato 4_Ppto'!AC$813,"")</f>
        <v/>
      </c>
      <c r="CC807" s="162" t="str">
        <f>IF('Formato 4_Ppto'!AD$813&lt;&gt;"",'Formato 4_Ppto'!AD$813,"")</f>
        <v/>
      </c>
      <c r="CD807" s="162" t="str">
        <f>IF('Formato 4_Ppto'!AE$813&lt;&gt;"",'Formato 4_Ppto'!AE$813,"")</f>
        <v/>
      </c>
      <c r="CE807" s="162" t="str">
        <f>IF('Formato 4_Ppto'!AF$813&lt;&gt;"",'Formato 4_Ppto'!AF$813,"")</f>
        <v/>
      </c>
      <c r="CF807" s="162" t="str">
        <f>IF('Formato 4_Ppto'!AG$813&lt;&gt;"",'Formato 4_Ppto'!AG$813,"")</f>
        <v/>
      </c>
      <c r="CG807" s="162" t="str">
        <f>IF('Formato 4_Ppto'!AH$813&lt;&gt;"",'Formato 4_Ppto'!AH$813,"")</f>
        <v/>
      </c>
      <c r="CH807" s="162" t="str">
        <f>IF('Formato 4_Ppto'!AI$813&lt;&gt;"",'Formato 4_Ppto'!AI$813,"")</f>
        <v/>
      </c>
      <c r="CI807" s="163" t="str">
        <f>IF('Formato 4_Ppto'!AJ$813&lt;&gt;"",'Formato 4_Ppto'!AJ$813,"")</f>
        <v/>
      </c>
      <c r="CJ807" s="13" t="str">
        <f>IF('Formato 4_Ppto'!B838&lt;&gt;"",'Formato 4_Ppto'!A838,"")</f>
        <v/>
      </c>
      <c r="CK807" s="24" t="str">
        <f>IF('Formato 4_Ppto'!B838&lt;&gt;"",'Formato 4_Ppto'!B838,"")</f>
        <v/>
      </c>
      <c r="CL807" s="22" t="str">
        <f>IF('Formato 4_Ppto'!C838&lt;&gt;"",'Formato 4_Ppto'!C838,"")</f>
        <v/>
      </c>
      <c r="CM807" s="24" t="str">
        <f>IF('Formato 4_Ppto'!D838&lt;&gt;"",'Formato 4_Ppto'!D838,"")</f>
        <v/>
      </c>
      <c r="CN807" s="161" t="str">
        <f>IF('Formato 4_Ppto'!E838&lt;&gt;"",'Formato 4_Ppto'!E838,"")</f>
        <v/>
      </c>
      <c r="CO807" s="161" t="str">
        <f>IF('Formato 4_Ppto'!G838&lt;&gt;"",'Formato 4_Ppto'!G838,"")</f>
        <v/>
      </c>
      <c r="CP807" s="163" t="str">
        <f>IF('Formato 4_Ppto'!I838&lt;&gt;"",'Formato 4_Ppto'!I838,"")</f>
        <v/>
      </c>
      <c r="CQ807" s="161" t="str">
        <f>IF('Formato 4_Ppto'!K838&lt;&gt;"",'Formato 4_Ppto'!K838,"")</f>
        <v/>
      </c>
      <c r="CR807" s="161" t="str">
        <f>IF('Formato 4_Ppto'!L838&lt;&gt;"",'Formato 4_Ppto'!L838,"")</f>
        <v/>
      </c>
      <c r="CS807" s="161" t="str">
        <f>IF('Formato 4_Ppto'!M838&lt;&gt;"",'Formato 4_Ppto'!M838,"")</f>
        <v/>
      </c>
      <c r="CT807" s="161" t="str">
        <f>IF('Formato 4_Ppto'!N838&lt;&gt;"",'Formato 4_Ppto'!N838,"")</f>
        <v/>
      </c>
      <c r="CU807" s="161" t="str">
        <f>IF('Formato 4_Ppto'!O838&lt;&gt;"",'Formato 4_Ppto'!O838,"")</f>
        <v/>
      </c>
      <c r="CV807" s="161" t="str">
        <f>IF('Formato 4_Ppto'!P838&lt;&gt;"",'Formato 4_Ppto'!P838,"")</f>
        <v/>
      </c>
      <c r="CW807" s="161" t="str">
        <f>IF('Formato 4_Ppto'!Q838&lt;&gt;"",'Formato 4_Ppto'!Q838,"")</f>
        <v/>
      </c>
      <c r="CX807" s="161" t="str">
        <f>IF('Formato 4_Ppto'!R838&lt;&gt;"",'Formato 4_Ppto'!R838,"")</f>
        <v/>
      </c>
      <c r="CY807" s="161" t="str">
        <f>IF('Formato 4_Ppto'!S838&lt;&gt;"",'Formato 4_Ppto'!S838,"")</f>
        <v/>
      </c>
      <c r="CZ807" s="161" t="str">
        <f>IF('Formato 4_Ppto'!T838&lt;&gt;"",'Formato 4_Ppto'!T838,"")</f>
        <v/>
      </c>
      <c r="DA807" s="161" t="str">
        <f>IF('Formato 4_Ppto'!U838&lt;&gt;"",'Formato 4_Ppto'!U838,"")</f>
        <v/>
      </c>
      <c r="DB807" s="161" t="str">
        <f>IF('Formato 4_Ppto'!V838&lt;&gt;"",'Formato 4_Ppto'!V838,"")</f>
        <v/>
      </c>
      <c r="DC807" s="161" t="str">
        <f>IF('Formato 4_Ppto'!W838&lt;&gt;"",'Formato 4_Ppto'!W838,"")</f>
        <v/>
      </c>
      <c r="DD807" s="162" t="str">
        <f>IF('Formato 4_Ppto'!X838&lt;&gt;"",'Formato 4_Ppto'!X838,"")</f>
        <v/>
      </c>
      <c r="DE807" s="162" t="str">
        <f>IF('Formato 4_Ppto'!Y838&lt;&gt;"",'Formato 4_Ppto'!Y838,"")</f>
        <v/>
      </c>
      <c r="DF807" s="162" t="str">
        <f>IF('Formato 4_Ppto'!Z838&lt;&gt;"",'Formato 4_Ppto'!Z838,"")</f>
        <v/>
      </c>
      <c r="DG807" s="162" t="str">
        <f>IF('Formato 4_Ppto'!AA838&lt;&gt;"",'Formato 4_Ppto'!AA838,"")</f>
        <v/>
      </c>
      <c r="DH807" s="162" t="str">
        <f>IF('Formato 4_Ppto'!AB838&lt;&gt;"",'Formato 4_Ppto'!AB838,"")</f>
        <v/>
      </c>
      <c r="DI807" s="162" t="str">
        <f>IF('Formato 4_Ppto'!AC838&lt;&gt;"",'Formato 4_Ppto'!AC838,"")</f>
        <v/>
      </c>
      <c r="DJ807" s="162" t="str">
        <f>IF('Formato 4_Ppto'!AD838&lt;&gt;"",'Formato 4_Ppto'!AD838,"")</f>
        <v/>
      </c>
      <c r="DK807" s="162" t="str">
        <f>IF('Formato 4_Ppto'!AE838&lt;&gt;"",'Formato 4_Ppto'!AE838,"")</f>
        <v/>
      </c>
      <c r="DL807" s="162" t="str">
        <f>IF('Formato 4_Ppto'!AF838&lt;&gt;"",'Formato 4_Ppto'!AF838,"")</f>
        <v/>
      </c>
      <c r="DM807" s="162" t="str">
        <f>IF('Formato 4_Ppto'!AG838&lt;&gt;"",'Formato 4_Ppto'!AG838,"")</f>
        <v/>
      </c>
      <c r="DN807" s="162" t="str">
        <f>IF('Formato 4_Ppto'!AH838&lt;&gt;"",'Formato 4_Ppto'!AH838,"")</f>
        <v/>
      </c>
      <c r="DO807" s="162" t="str">
        <f>IF('Formato 4_Ppto'!AI838&lt;&gt;"",'Formato 4_Ppto'!AI838,"")</f>
        <v/>
      </c>
      <c r="DP807" s="163" t="str">
        <f>IF('Formato 4_Ppto'!AJ838&lt;&gt;"",'Formato 4_Ppto'!AJ838,"")</f>
        <v/>
      </c>
    </row>
    <row r="808" spans="2:120" x14ac:dyDescent="0.3">
      <c r="B808" s="13" t="str">
        <f>IF(OR(Tabla6[[#This Row],[IDA]]="",Tabla6[[#This Row],[IDT]]="",Tabla6[[#This Row],[IDI]]=""),"",Tabla6[[#This Row],[IDA]]&amp;"."&amp;Tabla6[[#This Row],[IDT]]&amp;"."&amp;Tabla6[[#This Row],[IDI]])</f>
        <v/>
      </c>
      <c r="C808" s="13" t="str">
        <f>IF(Formato_02!$B$14&lt;&gt;"",0,"")</f>
        <v/>
      </c>
      <c r="D808" s="13" t="str">
        <f>IF(Formato_02!$H$9&lt;&gt;"",Formato_02!$H$9,"")</f>
        <v/>
      </c>
      <c r="E808" s="24" t="str">
        <f t="shared" si="96"/>
        <v/>
      </c>
      <c r="F808" s="24" t="str">
        <f>IF(Formato_02!$B$14&lt;&gt;"",Formato_02!$B$14,"")</f>
        <v/>
      </c>
      <c r="G808" s="22" t="str">
        <f>IF('Formato 3_Gantt'!C813&lt;&gt;"",'Formato 3_Gantt'!C813,"")</f>
        <v/>
      </c>
      <c r="H808" s="13" t="str">
        <f>IF('Formato 3_Gantt'!D$8&lt;&gt;"",'Formato 3_Gantt'!D$8,"")</f>
        <v/>
      </c>
      <c r="I808" s="13" t="str">
        <f>IF('Formato 3_Gantt'!E$8&lt;&gt;"",'Formato 3_Gantt'!E$8,"")</f>
        <v/>
      </c>
      <c r="J808" s="13" t="str">
        <f>IF('Formato 3_Gantt'!F$8&lt;&gt;"",'Formato 3_Gantt'!F$8,"")</f>
        <v/>
      </c>
      <c r="K808" s="158" t="str">
        <f>IF('Formato 3_Gantt'!G$8&lt;&gt;"",'Formato 3_Gantt'!G$8,"")</f>
        <v/>
      </c>
      <c r="L808" s="158" t="str">
        <f>IF('Formato 3_Gantt'!H$8&lt;&gt;"",'Formato 3_Gantt'!H$8,"")</f>
        <v/>
      </c>
      <c r="M808" s="13" t="str">
        <f>IF('Formato 3_Gantt'!BL$8&lt;&gt;"",'Formato 3_Gantt'!BL$8,"")</f>
        <v/>
      </c>
      <c r="N808" s="13" t="str">
        <f>IF('Formato 3_Gantt'!BM$8&lt;&gt;"",'Formato 3_Gantt'!BM$8,"")</f>
        <v/>
      </c>
      <c r="O808" s="13" t="str">
        <f>IF('Formato 3_Gantt'!BN$8&lt;&gt;"",'Formato 3_Gantt'!BN$8,"")</f>
        <v/>
      </c>
      <c r="P808" s="13" t="str">
        <f>IF('Formato 3_Gantt'!BO$8&lt;&gt;"",'Formato 3_Gantt'!BO$8,"")</f>
        <v/>
      </c>
      <c r="Q808" s="13" t="str">
        <f>IF('Formato 3_Gantt'!BP$8&lt;&gt;"",'Formato 3_Gantt'!BP$8,"")</f>
        <v/>
      </c>
      <c r="R808" s="13" t="str">
        <f>IF('Formato 3_Gantt'!BQ$8&lt;&gt;"",'Formato 3_Gantt'!BQ$8,"")</f>
        <v/>
      </c>
      <c r="S808" s="13" t="str">
        <f>IF('Formato 3_Gantt'!BR$8&lt;&gt;"",'Formato 3_Gantt'!BR$8,"")</f>
        <v/>
      </c>
      <c r="T808" s="13" t="str">
        <f>IF('Formato 3_Gantt'!BS$8&lt;&gt;"",'Formato 3_Gantt'!BS$8,"")</f>
        <v/>
      </c>
      <c r="U808" s="13" t="str">
        <f>IF('Formato 3_Gantt'!BT$8&lt;&gt;"",'Formato 3_Gantt'!BT$8,"")</f>
        <v/>
      </c>
      <c r="V808" s="13" t="str">
        <f>IF('Formato 3_Gantt'!BU$8&lt;&gt;"",'Formato 3_Gantt'!BU$8,"")</f>
        <v/>
      </c>
      <c r="W808" s="13" t="str">
        <f>IF('Formato 3_Gantt'!BV$8&lt;&gt;"",'Formato 3_Gantt'!BV$8,"")</f>
        <v/>
      </c>
      <c r="X808" s="13" t="str">
        <f>IF('Formato 3_Gantt'!BW$8&lt;&gt;"",'Formato 3_Gantt'!BW$8,"")</f>
        <v/>
      </c>
      <c r="Y808" s="13" t="str">
        <f>IF('Formato 3_Gantt'!BX$8&lt;&gt;"",'Formato 3_Gantt'!BX$8,"")</f>
        <v/>
      </c>
      <c r="Z808" s="162" t="str">
        <f>IF(Formato_02!S$15&lt;&gt;"",Formato_02!S$15,"")</f>
        <v/>
      </c>
      <c r="AA808" s="162" t="str">
        <f>IF(Formato_02!T$15&lt;&gt;"",Formato_02!T$15,"")</f>
        <v/>
      </c>
      <c r="AB808" s="162" t="str">
        <f>IF(Formato_02!U$15&lt;&gt;"",Formato_02!U$15,"")</f>
        <v/>
      </c>
      <c r="AC808" s="162" t="str">
        <f>IF(Formato_02!V$15&lt;&gt;"",Formato_02!V$15,"")</f>
        <v/>
      </c>
      <c r="AD808" s="162" t="str">
        <f>IF(Formato_02!W$15&lt;&gt;"",Formato_02!W$15,"")</f>
        <v/>
      </c>
      <c r="AE808" s="162" t="str">
        <f>IF(Formato_02!X$15&lt;&gt;"",Formato_02!X$15,"")</f>
        <v/>
      </c>
      <c r="AF808" s="162" t="str">
        <f>IF(Formato_02!Y$15&lt;&gt;"",Formato_02!Y$15,"")</f>
        <v/>
      </c>
      <c r="AG808" s="162" t="str">
        <f>IF(Formato_02!Z$15&lt;&gt;"",Formato_02!Z$15,"")</f>
        <v/>
      </c>
      <c r="AH808" s="162" t="str">
        <f>IF(Formato_02!AA$15&lt;&gt;"",Formato_02!AA$15,"")</f>
        <v/>
      </c>
      <c r="AI808" s="162" t="str">
        <f>IF(Formato_02!AB$15&lt;&gt;"",Formato_02!AB$15,"")</f>
        <v/>
      </c>
      <c r="AJ808" s="162" t="str">
        <f>IF(Formato_02!AC$15&lt;&gt;"",Formato_02!AC$15,"")</f>
        <v/>
      </c>
      <c r="AK808" s="162" t="str">
        <f>IF(Formato_02!AD$15&lt;&gt;"",Formato_02!AD$15,"")</f>
        <v/>
      </c>
      <c r="AL808" s="162" t="str">
        <f>IF(Formato_02!$N$14&lt;&gt;"",Formato_02!$N$14,"")</f>
        <v/>
      </c>
      <c r="AM808" s="13" t="str">
        <f>IF(Formato_02!$X$4&lt;&gt;"","AN","")</f>
        <v/>
      </c>
      <c r="AN808" s="24" t="str">
        <f t="shared" si="97"/>
        <v/>
      </c>
      <c r="AO808" s="13" t="str">
        <f>IF(Formato_02!$Y$4&lt;&gt;"","P027","")</f>
        <v/>
      </c>
      <c r="AP808" s="24" t="str">
        <f t="shared" si="98"/>
        <v/>
      </c>
      <c r="AQ808" s="13" t="str">
        <f>IF(Formato_02!$Z$4&lt;&gt;"","PNCVG","")</f>
        <v/>
      </c>
      <c r="AR808" s="24" t="str">
        <f t="shared" si="99"/>
        <v/>
      </c>
      <c r="AS808" s="13" t="str">
        <f>IF(Formato_02!$AA$4&lt;&gt;"","PNFF","")</f>
        <v/>
      </c>
      <c r="AT808" s="24" t="str">
        <f t="shared" si="100"/>
        <v/>
      </c>
      <c r="AU808" s="13" t="str">
        <f>IF(Formato_02!$AB$4&lt;&gt;"","PNPAM","")</f>
        <v/>
      </c>
      <c r="AV808" s="24" t="str">
        <f t="shared" si="101"/>
        <v/>
      </c>
      <c r="AW808" s="13" t="str">
        <f>IF(Formato_02!$AC$4&lt;&gt;"","PNAIA","")</f>
        <v/>
      </c>
      <c r="AX808" s="24" t="str">
        <f t="shared" si="102"/>
        <v/>
      </c>
      <c r="AY808" s="13" t="str">
        <f>IF(Formato_02!$AD$4&lt;&gt;"","PIO","")</f>
        <v/>
      </c>
      <c r="AZ808" s="24" t="str">
        <f t="shared" si="103"/>
        <v/>
      </c>
      <c r="BA808" s="13" t="str">
        <f>IF('Formato 3_Gantt'!B$35&lt;&gt;"",'Formato 3_Gantt'!A$35,"")</f>
        <v/>
      </c>
      <c r="BB808" s="24" t="str">
        <f>IF('Formato 3_Gantt'!B$35&lt;&gt;"",'Formato 3_Gantt'!B$35,"")</f>
        <v/>
      </c>
      <c r="BC808" s="22" t="str">
        <f>IF('Formato 3_Gantt'!C$35&lt;&gt;"",'Formato 3_Gantt'!C$35,"")</f>
        <v/>
      </c>
      <c r="BD808" s="13" t="str">
        <f>IF('Formato 3_Gantt'!D$35&lt;&gt;"",'Formato 3_Gantt'!D$35,"")</f>
        <v/>
      </c>
      <c r="BE808" s="161" t="str">
        <f>IF('Formato 3_Gantt'!E$35&lt;&gt;"",'Formato 3_Gantt'!E$35,"")</f>
        <v/>
      </c>
      <c r="BF808" s="13" t="str">
        <f>IF('Formato 3_Gantt'!F$35&lt;&gt;"",'Formato 3_Gantt'!F$35,"")</f>
        <v/>
      </c>
      <c r="BG808" s="158" t="str">
        <f>IF('Formato 3_Gantt'!G$35&lt;&gt;"",'Formato 3_Gantt'!G$35,"")</f>
        <v/>
      </c>
      <c r="BH808" s="158" t="str">
        <f>IF('Formato 3_Gantt'!H$35&lt;&gt;"",'Formato 3_Gantt'!H$35,"")</f>
        <v/>
      </c>
      <c r="BI808" s="161" t="str">
        <f>IF('Formato 3_Gantt'!BL$35&lt;&gt;"",'Formato 3_Gantt'!BL$35,"")</f>
        <v/>
      </c>
      <c r="BJ808" s="161" t="str">
        <f>IF('Formato 3_Gantt'!BM$35&lt;&gt;"",'Formato 3_Gantt'!BM$35,"")</f>
        <v/>
      </c>
      <c r="BK808" s="161" t="str">
        <f>IF('Formato 3_Gantt'!BN$35&lt;&gt;"",'Formato 3_Gantt'!BN$35,"")</f>
        <v/>
      </c>
      <c r="BL808" s="161" t="str">
        <f>IF('Formato 3_Gantt'!BO$35&lt;&gt;"",'Formato 3_Gantt'!BO$35,"")</f>
        <v/>
      </c>
      <c r="BM808" s="161" t="str">
        <f>IF('Formato 3_Gantt'!BP$35&lt;&gt;"",'Formato 3_Gantt'!BP$35,"")</f>
        <v/>
      </c>
      <c r="BN808" s="161" t="str">
        <f>IF('Formato 3_Gantt'!BQ$35&lt;&gt;"",'Formato 3_Gantt'!BQ$35,"")</f>
        <v/>
      </c>
      <c r="BO808" s="161" t="str">
        <f>IF('Formato 3_Gantt'!BR$35&lt;&gt;"",'Formato 3_Gantt'!BR$35,"")</f>
        <v/>
      </c>
      <c r="BP808" s="161" t="str">
        <f>IF('Formato 3_Gantt'!BS$35&lt;&gt;"",'Formato 3_Gantt'!BS$35,"")</f>
        <v/>
      </c>
      <c r="BQ808" s="161" t="str">
        <f>IF('Formato 3_Gantt'!BT$35&lt;&gt;"",'Formato 3_Gantt'!BT$35,"")</f>
        <v/>
      </c>
      <c r="BR808" s="161" t="str">
        <f>IF('Formato 3_Gantt'!BU$35&lt;&gt;"",'Formato 3_Gantt'!BU$35,"")</f>
        <v/>
      </c>
      <c r="BS808" s="161" t="str">
        <f>IF('Formato 3_Gantt'!BV$35&lt;&gt;"",'Formato 3_Gantt'!BV$35,"")</f>
        <v/>
      </c>
      <c r="BT808" s="161" t="str">
        <f>IF('Formato 3_Gantt'!BW$35&lt;&gt;"",'Formato 3_Gantt'!BW$35,"")</f>
        <v/>
      </c>
      <c r="BU808" s="161" t="str">
        <f>IF('Formato 3_Gantt'!BX$35&lt;&gt;"",'Formato 3_Gantt'!BX$35,"")</f>
        <v/>
      </c>
      <c r="BV808" s="163" t="str">
        <f>IF('Formato 4_Ppto'!I$813&lt;&gt;"",'Formato 4_Ppto'!I$813,"")</f>
        <v/>
      </c>
      <c r="BW808" s="162" t="str">
        <f>IF('Formato 4_Ppto'!X$813&lt;&gt;"",'Formato 4_Ppto'!X$813,"")</f>
        <v/>
      </c>
      <c r="BX808" s="162" t="str">
        <f>IF('Formato 4_Ppto'!Y$813&lt;&gt;"",'Formato 4_Ppto'!Y$813,"")</f>
        <v/>
      </c>
      <c r="BY808" s="162" t="str">
        <f>IF('Formato 4_Ppto'!Z$813&lt;&gt;"",'Formato 4_Ppto'!Z$813,"")</f>
        <v/>
      </c>
      <c r="BZ808" s="162" t="str">
        <f>IF('Formato 4_Ppto'!AA$813&lt;&gt;"",'Formato 4_Ppto'!AA$813,"")</f>
        <v/>
      </c>
      <c r="CA808" s="162" t="str">
        <f>IF('Formato 4_Ppto'!AB$813&lt;&gt;"",'Formato 4_Ppto'!AB$813,"")</f>
        <v/>
      </c>
      <c r="CB808" s="162" t="str">
        <f>IF('Formato 4_Ppto'!AC$813&lt;&gt;"",'Formato 4_Ppto'!AC$813,"")</f>
        <v/>
      </c>
      <c r="CC808" s="162" t="str">
        <f>IF('Formato 4_Ppto'!AD$813&lt;&gt;"",'Formato 4_Ppto'!AD$813,"")</f>
        <v/>
      </c>
      <c r="CD808" s="162" t="str">
        <f>IF('Formato 4_Ppto'!AE$813&lt;&gt;"",'Formato 4_Ppto'!AE$813,"")</f>
        <v/>
      </c>
      <c r="CE808" s="162" t="str">
        <f>IF('Formato 4_Ppto'!AF$813&lt;&gt;"",'Formato 4_Ppto'!AF$813,"")</f>
        <v/>
      </c>
      <c r="CF808" s="162" t="str">
        <f>IF('Formato 4_Ppto'!AG$813&lt;&gt;"",'Formato 4_Ppto'!AG$813,"")</f>
        <v/>
      </c>
      <c r="CG808" s="162" t="str">
        <f>IF('Formato 4_Ppto'!AH$813&lt;&gt;"",'Formato 4_Ppto'!AH$813,"")</f>
        <v/>
      </c>
      <c r="CH808" s="162" t="str">
        <f>IF('Formato 4_Ppto'!AI$813&lt;&gt;"",'Formato 4_Ppto'!AI$813,"")</f>
        <v/>
      </c>
      <c r="CI808" s="163" t="str">
        <f>IF('Formato 4_Ppto'!AJ$813&lt;&gt;"",'Formato 4_Ppto'!AJ$813,"")</f>
        <v/>
      </c>
      <c r="CJ808" s="13" t="str">
        <f>IF('Formato 4_Ppto'!B839&lt;&gt;"",'Formato 4_Ppto'!A839,"")</f>
        <v/>
      </c>
      <c r="CK808" s="24" t="str">
        <f>IF('Formato 4_Ppto'!B839&lt;&gt;"",'Formato 4_Ppto'!B839,"")</f>
        <v/>
      </c>
      <c r="CL808" s="22" t="str">
        <f>IF('Formato 4_Ppto'!C839&lt;&gt;"",'Formato 4_Ppto'!C839,"")</f>
        <v/>
      </c>
      <c r="CM808" s="24" t="str">
        <f>IF('Formato 4_Ppto'!D839&lt;&gt;"",'Formato 4_Ppto'!D839,"")</f>
        <v/>
      </c>
      <c r="CN808" s="161" t="str">
        <f>IF('Formato 4_Ppto'!E839&lt;&gt;"",'Formato 4_Ppto'!E839,"")</f>
        <v/>
      </c>
      <c r="CO808" s="161" t="str">
        <f>IF('Formato 4_Ppto'!G839&lt;&gt;"",'Formato 4_Ppto'!G839,"")</f>
        <v/>
      </c>
      <c r="CP808" s="163" t="str">
        <f>IF('Formato 4_Ppto'!I839&lt;&gt;"",'Formato 4_Ppto'!I839,"")</f>
        <v/>
      </c>
      <c r="CQ808" s="161" t="str">
        <f>IF('Formato 4_Ppto'!K839&lt;&gt;"",'Formato 4_Ppto'!K839,"")</f>
        <v/>
      </c>
      <c r="CR808" s="161" t="str">
        <f>IF('Formato 4_Ppto'!L839&lt;&gt;"",'Formato 4_Ppto'!L839,"")</f>
        <v/>
      </c>
      <c r="CS808" s="161" t="str">
        <f>IF('Formato 4_Ppto'!M839&lt;&gt;"",'Formato 4_Ppto'!M839,"")</f>
        <v/>
      </c>
      <c r="CT808" s="161" t="str">
        <f>IF('Formato 4_Ppto'!N839&lt;&gt;"",'Formato 4_Ppto'!N839,"")</f>
        <v/>
      </c>
      <c r="CU808" s="161" t="str">
        <f>IF('Formato 4_Ppto'!O839&lt;&gt;"",'Formato 4_Ppto'!O839,"")</f>
        <v/>
      </c>
      <c r="CV808" s="161" t="str">
        <f>IF('Formato 4_Ppto'!P839&lt;&gt;"",'Formato 4_Ppto'!P839,"")</f>
        <v/>
      </c>
      <c r="CW808" s="161" t="str">
        <f>IF('Formato 4_Ppto'!Q839&lt;&gt;"",'Formato 4_Ppto'!Q839,"")</f>
        <v/>
      </c>
      <c r="CX808" s="161" t="str">
        <f>IF('Formato 4_Ppto'!R839&lt;&gt;"",'Formato 4_Ppto'!R839,"")</f>
        <v/>
      </c>
      <c r="CY808" s="161" t="str">
        <f>IF('Formato 4_Ppto'!S839&lt;&gt;"",'Formato 4_Ppto'!S839,"")</f>
        <v/>
      </c>
      <c r="CZ808" s="161" t="str">
        <f>IF('Formato 4_Ppto'!T839&lt;&gt;"",'Formato 4_Ppto'!T839,"")</f>
        <v/>
      </c>
      <c r="DA808" s="161" t="str">
        <f>IF('Formato 4_Ppto'!U839&lt;&gt;"",'Formato 4_Ppto'!U839,"")</f>
        <v/>
      </c>
      <c r="DB808" s="161" t="str">
        <f>IF('Formato 4_Ppto'!V839&lt;&gt;"",'Formato 4_Ppto'!V839,"")</f>
        <v/>
      </c>
      <c r="DC808" s="161" t="str">
        <f>IF('Formato 4_Ppto'!W839&lt;&gt;"",'Formato 4_Ppto'!W839,"")</f>
        <v/>
      </c>
      <c r="DD808" s="162" t="str">
        <f>IF('Formato 4_Ppto'!X839&lt;&gt;"",'Formato 4_Ppto'!X839,"")</f>
        <v/>
      </c>
      <c r="DE808" s="162" t="str">
        <f>IF('Formato 4_Ppto'!Y839&lt;&gt;"",'Formato 4_Ppto'!Y839,"")</f>
        <v/>
      </c>
      <c r="DF808" s="162" t="str">
        <f>IF('Formato 4_Ppto'!Z839&lt;&gt;"",'Formato 4_Ppto'!Z839,"")</f>
        <v/>
      </c>
      <c r="DG808" s="162" t="str">
        <f>IF('Formato 4_Ppto'!AA839&lt;&gt;"",'Formato 4_Ppto'!AA839,"")</f>
        <v/>
      </c>
      <c r="DH808" s="162" t="str">
        <f>IF('Formato 4_Ppto'!AB839&lt;&gt;"",'Formato 4_Ppto'!AB839,"")</f>
        <v/>
      </c>
      <c r="DI808" s="162" t="str">
        <f>IF('Formato 4_Ppto'!AC839&lt;&gt;"",'Formato 4_Ppto'!AC839,"")</f>
        <v/>
      </c>
      <c r="DJ808" s="162" t="str">
        <f>IF('Formato 4_Ppto'!AD839&lt;&gt;"",'Formato 4_Ppto'!AD839,"")</f>
        <v/>
      </c>
      <c r="DK808" s="162" t="str">
        <f>IF('Formato 4_Ppto'!AE839&lt;&gt;"",'Formato 4_Ppto'!AE839,"")</f>
        <v/>
      </c>
      <c r="DL808" s="162" t="str">
        <f>IF('Formato 4_Ppto'!AF839&lt;&gt;"",'Formato 4_Ppto'!AF839,"")</f>
        <v/>
      </c>
      <c r="DM808" s="162" t="str">
        <f>IF('Formato 4_Ppto'!AG839&lt;&gt;"",'Formato 4_Ppto'!AG839,"")</f>
        <v/>
      </c>
      <c r="DN808" s="162" t="str">
        <f>IF('Formato 4_Ppto'!AH839&lt;&gt;"",'Formato 4_Ppto'!AH839,"")</f>
        <v/>
      </c>
      <c r="DO808" s="162" t="str">
        <f>IF('Formato 4_Ppto'!AI839&lt;&gt;"",'Formato 4_Ppto'!AI839,"")</f>
        <v/>
      </c>
      <c r="DP808" s="163" t="str">
        <f>IF('Formato 4_Ppto'!AJ839&lt;&gt;"",'Formato 4_Ppto'!AJ839,"")</f>
        <v/>
      </c>
    </row>
    <row r="809" spans="2:120" x14ac:dyDescent="0.3">
      <c r="B809" s="13" t="str">
        <f>IF(OR(Tabla6[[#This Row],[IDA]]="",Tabla6[[#This Row],[IDT]]="",Tabla6[[#This Row],[IDI]]=""),"",Tabla6[[#This Row],[IDA]]&amp;"."&amp;Tabla6[[#This Row],[IDT]]&amp;"."&amp;Tabla6[[#This Row],[IDI]])</f>
        <v/>
      </c>
      <c r="C809" s="13" t="str">
        <f>IF(Formato_02!$B$14&lt;&gt;"",0,"")</f>
        <v/>
      </c>
      <c r="D809" s="13" t="str">
        <f>IF(Formato_02!$H$9&lt;&gt;"",Formato_02!$H$9,"")</f>
        <v/>
      </c>
      <c r="E809" s="24" t="str">
        <f t="shared" si="96"/>
        <v/>
      </c>
      <c r="F809" s="24" t="str">
        <f>IF(Formato_02!$B$14&lt;&gt;"",Formato_02!$B$14,"")</f>
        <v/>
      </c>
      <c r="G809" s="22" t="str">
        <f>IF('Formato 3_Gantt'!C814&lt;&gt;"",'Formato 3_Gantt'!C814,"")</f>
        <v/>
      </c>
      <c r="H809" s="13" t="str">
        <f>IF('Formato 3_Gantt'!D$8&lt;&gt;"",'Formato 3_Gantt'!D$8,"")</f>
        <v/>
      </c>
      <c r="I809" s="13" t="str">
        <f>IF('Formato 3_Gantt'!E$8&lt;&gt;"",'Formato 3_Gantt'!E$8,"")</f>
        <v/>
      </c>
      <c r="J809" s="13" t="str">
        <f>IF('Formato 3_Gantt'!F$8&lt;&gt;"",'Formato 3_Gantt'!F$8,"")</f>
        <v/>
      </c>
      <c r="K809" s="158" t="str">
        <f>IF('Formato 3_Gantt'!G$8&lt;&gt;"",'Formato 3_Gantt'!G$8,"")</f>
        <v/>
      </c>
      <c r="L809" s="158" t="str">
        <f>IF('Formato 3_Gantt'!H$8&lt;&gt;"",'Formato 3_Gantt'!H$8,"")</f>
        <v/>
      </c>
      <c r="M809" s="13" t="str">
        <f>IF('Formato 3_Gantt'!BL$8&lt;&gt;"",'Formato 3_Gantt'!BL$8,"")</f>
        <v/>
      </c>
      <c r="N809" s="13" t="str">
        <f>IF('Formato 3_Gantt'!BM$8&lt;&gt;"",'Formato 3_Gantt'!BM$8,"")</f>
        <v/>
      </c>
      <c r="O809" s="13" t="str">
        <f>IF('Formato 3_Gantt'!BN$8&lt;&gt;"",'Formato 3_Gantt'!BN$8,"")</f>
        <v/>
      </c>
      <c r="P809" s="13" t="str">
        <f>IF('Formato 3_Gantt'!BO$8&lt;&gt;"",'Formato 3_Gantt'!BO$8,"")</f>
        <v/>
      </c>
      <c r="Q809" s="13" t="str">
        <f>IF('Formato 3_Gantt'!BP$8&lt;&gt;"",'Formato 3_Gantt'!BP$8,"")</f>
        <v/>
      </c>
      <c r="R809" s="13" t="str">
        <f>IF('Formato 3_Gantt'!BQ$8&lt;&gt;"",'Formato 3_Gantt'!BQ$8,"")</f>
        <v/>
      </c>
      <c r="S809" s="13" t="str">
        <f>IF('Formato 3_Gantt'!BR$8&lt;&gt;"",'Formato 3_Gantt'!BR$8,"")</f>
        <v/>
      </c>
      <c r="T809" s="13" t="str">
        <f>IF('Formato 3_Gantt'!BS$8&lt;&gt;"",'Formato 3_Gantt'!BS$8,"")</f>
        <v/>
      </c>
      <c r="U809" s="13" t="str">
        <f>IF('Formato 3_Gantt'!BT$8&lt;&gt;"",'Formato 3_Gantt'!BT$8,"")</f>
        <v/>
      </c>
      <c r="V809" s="13" t="str">
        <f>IF('Formato 3_Gantt'!BU$8&lt;&gt;"",'Formato 3_Gantt'!BU$8,"")</f>
        <v/>
      </c>
      <c r="W809" s="13" t="str">
        <f>IF('Formato 3_Gantt'!BV$8&lt;&gt;"",'Formato 3_Gantt'!BV$8,"")</f>
        <v/>
      </c>
      <c r="X809" s="13" t="str">
        <f>IF('Formato 3_Gantt'!BW$8&lt;&gt;"",'Formato 3_Gantt'!BW$8,"")</f>
        <v/>
      </c>
      <c r="Y809" s="13" t="str">
        <f>IF('Formato 3_Gantt'!BX$8&lt;&gt;"",'Formato 3_Gantt'!BX$8,"")</f>
        <v/>
      </c>
      <c r="Z809" s="162" t="str">
        <f>IF(Formato_02!S$15&lt;&gt;"",Formato_02!S$15,"")</f>
        <v/>
      </c>
      <c r="AA809" s="162" t="str">
        <f>IF(Formato_02!T$15&lt;&gt;"",Formato_02!T$15,"")</f>
        <v/>
      </c>
      <c r="AB809" s="162" t="str">
        <f>IF(Formato_02!U$15&lt;&gt;"",Formato_02!U$15,"")</f>
        <v/>
      </c>
      <c r="AC809" s="162" t="str">
        <f>IF(Formato_02!V$15&lt;&gt;"",Formato_02!V$15,"")</f>
        <v/>
      </c>
      <c r="AD809" s="162" t="str">
        <f>IF(Formato_02!W$15&lt;&gt;"",Formato_02!W$15,"")</f>
        <v/>
      </c>
      <c r="AE809" s="162" t="str">
        <f>IF(Formato_02!X$15&lt;&gt;"",Formato_02!X$15,"")</f>
        <v/>
      </c>
      <c r="AF809" s="162" t="str">
        <f>IF(Formato_02!Y$15&lt;&gt;"",Formato_02!Y$15,"")</f>
        <v/>
      </c>
      <c r="AG809" s="162" t="str">
        <f>IF(Formato_02!Z$15&lt;&gt;"",Formato_02!Z$15,"")</f>
        <v/>
      </c>
      <c r="AH809" s="162" t="str">
        <f>IF(Formato_02!AA$15&lt;&gt;"",Formato_02!AA$15,"")</f>
        <v/>
      </c>
      <c r="AI809" s="162" t="str">
        <f>IF(Formato_02!AB$15&lt;&gt;"",Formato_02!AB$15,"")</f>
        <v/>
      </c>
      <c r="AJ809" s="162" t="str">
        <f>IF(Formato_02!AC$15&lt;&gt;"",Formato_02!AC$15,"")</f>
        <v/>
      </c>
      <c r="AK809" s="162" t="str">
        <f>IF(Formato_02!AD$15&lt;&gt;"",Formato_02!AD$15,"")</f>
        <v/>
      </c>
      <c r="AL809" s="162" t="str">
        <f>IF(Formato_02!$N$14&lt;&gt;"",Formato_02!$N$14,"")</f>
        <v/>
      </c>
      <c r="AM809" s="13" t="str">
        <f>IF(Formato_02!$X$4&lt;&gt;"","AN","")</f>
        <v/>
      </c>
      <c r="AN809" s="24" t="str">
        <f t="shared" si="97"/>
        <v/>
      </c>
      <c r="AO809" s="13" t="str">
        <f>IF(Formato_02!$Y$4&lt;&gt;"","P027","")</f>
        <v/>
      </c>
      <c r="AP809" s="24" t="str">
        <f t="shared" si="98"/>
        <v/>
      </c>
      <c r="AQ809" s="13" t="str">
        <f>IF(Formato_02!$Z$4&lt;&gt;"","PNCVG","")</f>
        <v/>
      </c>
      <c r="AR809" s="24" t="str">
        <f t="shared" si="99"/>
        <v/>
      </c>
      <c r="AS809" s="13" t="str">
        <f>IF(Formato_02!$AA$4&lt;&gt;"","PNFF","")</f>
        <v/>
      </c>
      <c r="AT809" s="24" t="str">
        <f t="shared" si="100"/>
        <v/>
      </c>
      <c r="AU809" s="13" t="str">
        <f>IF(Formato_02!$AB$4&lt;&gt;"","PNPAM","")</f>
        <v/>
      </c>
      <c r="AV809" s="24" t="str">
        <f t="shared" si="101"/>
        <v/>
      </c>
      <c r="AW809" s="13" t="str">
        <f>IF(Formato_02!$AC$4&lt;&gt;"","PNAIA","")</f>
        <v/>
      </c>
      <c r="AX809" s="24" t="str">
        <f t="shared" si="102"/>
        <v/>
      </c>
      <c r="AY809" s="13" t="str">
        <f>IF(Formato_02!$AD$4&lt;&gt;"","PIO","")</f>
        <v/>
      </c>
      <c r="AZ809" s="24" t="str">
        <f t="shared" si="103"/>
        <v/>
      </c>
      <c r="BA809" s="13" t="str">
        <f>IF('Formato 3_Gantt'!B$35&lt;&gt;"",'Formato 3_Gantt'!A$35,"")</f>
        <v/>
      </c>
      <c r="BB809" s="24" t="str">
        <f>IF('Formato 3_Gantt'!B$35&lt;&gt;"",'Formato 3_Gantt'!B$35,"")</f>
        <v/>
      </c>
      <c r="BC809" s="22" t="str">
        <f>IF('Formato 3_Gantt'!C$35&lt;&gt;"",'Formato 3_Gantt'!C$35,"")</f>
        <v/>
      </c>
      <c r="BD809" s="13" t="str">
        <f>IF('Formato 3_Gantt'!D$35&lt;&gt;"",'Formato 3_Gantt'!D$35,"")</f>
        <v/>
      </c>
      <c r="BE809" s="161" t="str">
        <f>IF('Formato 3_Gantt'!E$35&lt;&gt;"",'Formato 3_Gantt'!E$35,"")</f>
        <v/>
      </c>
      <c r="BF809" s="13" t="str">
        <f>IF('Formato 3_Gantt'!F$35&lt;&gt;"",'Formato 3_Gantt'!F$35,"")</f>
        <v/>
      </c>
      <c r="BG809" s="158" t="str">
        <f>IF('Formato 3_Gantt'!G$35&lt;&gt;"",'Formato 3_Gantt'!G$35,"")</f>
        <v/>
      </c>
      <c r="BH809" s="158" t="str">
        <f>IF('Formato 3_Gantt'!H$35&lt;&gt;"",'Formato 3_Gantt'!H$35,"")</f>
        <v/>
      </c>
      <c r="BI809" s="161" t="str">
        <f>IF('Formato 3_Gantt'!BL$35&lt;&gt;"",'Formato 3_Gantt'!BL$35,"")</f>
        <v/>
      </c>
      <c r="BJ809" s="161" t="str">
        <f>IF('Formato 3_Gantt'!BM$35&lt;&gt;"",'Formato 3_Gantt'!BM$35,"")</f>
        <v/>
      </c>
      <c r="BK809" s="161" t="str">
        <f>IF('Formato 3_Gantt'!BN$35&lt;&gt;"",'Formato 3_Gantt'!BN$35,"")</f>
        <v/>
      </c>
      <c r="BL809" s="161" t="str">
        <f>IF('Formato 3_Gantt'!BO$35&lt;&gt;"",'Formato 3_Gantt'!BO$35,"")</f>
        <v/>
      </c>
      <c r="BM809" s="161" t="str">
        <f>IF('Formato 3_Gantt'!BP$35&lt;&gt;"",'Formato 3_Gantt'!BP$35,"")</f>
        <v/>
      </c>
      <c r="BN809" s="161" t="str">
        <f>IF('Formato 3_Gantt'!BQ$35&lt;&gt;"",'Formato 3_Gantt'!BQ$35,"")</f>
        <v/>
      </c>
      <c r="BO809" s="161" t="str">
        <f>IF('Formato 3_Gantt'!BR$35&lt;&gt;"",'Formato 3_Gantt'!BR$35,"")</f>
        <v/>
      </c>
      <c r="BP809" s="161" t="str">
        <f>IF('Formato 3_Gantt'!BS$35&lt;&gt;"",'Formato 3_Gantt'!BS$35,"")</f>
        <v/>
      </c>
      <c r="BQ809" s="161" t="str">
        <f>IF('Formato 3_Gantt'!BT$35&lt;&gt;"",'Formato 3_Gantt'!BT$35,"")</f>
        <v/>
      </c>
      <c r="BR809" s="161" t="str">
        <f>IF('Formato 3_Gantt'!BU$35&lt;&gt;"",'Formato 3_Gantt'!BU$35,"")</f>
        <v/>
      </c>
      <c r="BS809" s="161" t="str">
        <f>IF('Formato 3_Gantt'!BV$35&lt;&gt;"",'Formato 3_Gantt'!BV$35,"")</f>
        <v/>
      </c>
      <c r="BT809" s="161" t="str">
        <f>IF('Formato 3_Gantt'!BW$35&lt;&gt;"",'Formato 3_Gantt'!BW$35,"")</f>
        <v/>
      </c>
      <c r="BU809" s="161" t="str">
        <f>IF('Formato 3_Gantt'!BX$35&lt;&gt;"",'Formato 3_Gantt'!BX$35,"")</f>
        <v/>
      </c>
      <c r="BV809" s="163" t="str">
        <f>IF('Formato 4_Ppto'!I$813&lt;&gt;"",'Formato 4_Ppto'!I$813,"")</f>
        <v/>
      </c>
      <c r="BW809" s="162" t="str">
        <f>IF('Formato 4_Ppto'!X$813&lt;&gt;"",'Formato 4_Ppto'!X$813,"")</f>
        <v/>
      </c>
      <c r="BX809" s="162" t="str">
        <f>IF('Formato 4_Ppto'!Y$813&lt;&gt;"",'Formato 4_Ppto'!Y$813,"")</f>
        <v/>
      </c>
      <c r="BY809" s="162" t="str">
        <f>IF('Formato 4_Ppto'!Z$813&lt;&gt;"",'Formato 4_Ppto'!Z$813,"")</f>
        <v/>
      </c>
      <c r="BZ809" s="162" t="str">
        <f>IF('Formato 4_Ppto'!AA$813&lt;&gt;"",'Formato 4_Ppto'!AA$813,"")</f>
        <v/>
      </c>
      <c r="CA809" s="162" t="str">
        <f>IF('Formato 4_Ppto'!AB$813&lt;&gt;"",'Formato 4_Ppto'!AB$813,"")</f>
        <v/>
      </c>
      <c r="CB809" s="162" t="str">
        <f>IF('Formato 4_Ppto'!AC$813&lt;&gt;"",'Formato 4_Ppto'!AC$813,"")</f>
        <v/>
      </c>
      <c r="CC809" s="162" t="str">
        <f>IF('Formato 4_Ppto'!AD$813&lt;&gt;"",'Formato 4_Ppto'!AD$813,"")</f>
        <v/>
      </c>
      <c r="CD809" s="162" t="str">
        <f>IF('Formato 4_Ppto'!AE$813&lt;&gt;"",'Formato 4_Ppto'!AE$813,"")</f>
        <v/>
      </c>
      <c r="CE809" s="162" t="str">
        <f>IF('Formato 4_Ppto'!AF$813&lt;&gt;"",'Formato 4_Ppto'!AF$813,"")</f>
        <v/>
      </c>
      <c r="CF809" s="162" t="str">
        <f>IF('Formato 4_Ppto'!AG$813&lt;&gt;"",'Formato 4_Ppto'!AG$813,"")</f>
        <v/>
      </c>
      <c r="CG809" s="162" t="str">
        <f>IF('Formato 4_Ppto'!AH$813&lt;&gt;"",'Formato 4_Ppto'!AH$813,"")</f>
        <v/>
      </c>
      <c r="CH809" s="162" t="str">
        <f>IF('Formato 4_Ppto'!AI$813&lt;&gt;"",'Formato 4_Ppto'!AI$813,"")</f>
        <v/>
      </c>
      <c r="CI809" s="163" t="str">
        <f>IF('Formato 4_Ppto'!AJ$813&lt;&gt;"",'Formato 4_Ppto'!AJ$813,"")</f>
        <v/>
      </c>
      <c r="CJ809" s="13" t="str">
        <f>IF('Formato 4_Ppto'!B840&lt;&gt;"",'Formato 4_Ppto'!A840,"")</f>
        <v/>
      </c>
      <c r="CK809" s="24" t="str">
        <f>IF('Formato 4_Ppto'!B840&lt;&gt;"",'Formato 4_Ppto'!B840,"")</f>
        <v/>
      </c>
      <c r="CL809" s="22" t="str">
        <f>IF('Formato 4_Ppto'!C840&lt;&gt;"",'Formato 4_Ppto'!C840,"")</f>
        <v/>
      </c>
      <c r="CM809" s="24" t="str">
        <f>IF('Formato 4_Ppto'!D840&lt;&gt;"",'Formato 4_Ppto'!D840,"")</f>
        <v/>
      </c>
      <c r="CN809" s="161" t="str">
        <f>IF('Formato 4_Ppto'!E840&lt;&gt;"",'Formato 4_Ppto'!E840,"")</f>
        <v/>
      </c>
      <c r="CO809" s="161" t="str">
        <f>IF('Formato 4_Ppto'!G840&lt;&gt;"",'Formato 4_Ppto'!G840,"")</f>
        <v/>
      </c>
      <c r="CP809" s="163" t="str">
        <f>IF('Formato 4_Ppto'!I840&lt;&gt;"",'Formato 4_Ppto'!I840,"")</f>
        <v/>
      </c>
      <c r="CQ809" s="161" t="str">
        <f>IF('Formato 4_Ppto'!K840&lt;&gt;"",'Formato 4_Ppto'!K840,"")</f>
        <v/>
      </c>
      <c r="CR809" s="161" t="str">
        <f>IF('Formato 4_Ppto'!L840&lt;&gt;"",'Formato 4_Ppto'!L840,"")</f>
        <v/>
      </c>
      <c r="CS809" s="161" t="str">
        <f>IF('Formato 4_Ppto'!M840&lt;&gt;"",'Formato 4_Ppto'!M840,"")</f>
        <v/>
      </c>
      <c r="CT809" s="161" t="str">
        <f>IF('Formato 4_Ppto'!N840&lt;&gt;"",'Formato 4_Ppto'!N840,"")</f>
        <v/>
      </c>
      <c r="CU809" s="161" t="str">
        <f>IF('Formato 4_Ppto'!O840&lt;&gt;"",'Formato 4_Ppto'!O840,"")</f>
        <v/>
      </c>
      <c r="CV809" s="161" t="str">
        <f>IF('Formato 4_Ppto'!P840&lt;&gt;"",'Formato 4_Ppto'!P840,"")</f>
        <v/>
      </c>
      <c r="CW809" s="161" t="str">
        <f>IF('Formato 4_Ppto'!Q840&lt;&gt;"",'Formato 4_Ppto'!Q840,"")</f>
        <v/>
      </c>
      <c r="CX809" s="161" t="str">
        <f>IF('Formato 4_Ppto'!R840&lt;&gt;"",'Formato 4_Ppto'!R840,"")</f>
        <v/>
      </c>
      <c r="CY809" s="161" t="str">
        <f>IF('Formato 4_Ppto'!S840&lt;&gt;"",'Formato 4_Ppto'!S840,"")</f>
        <v/>
      </c>
      <c r="CZ809" s="161" t="str">
        <f>IF('Formato 4_Ppto'!T840&lt;&gt;"",'Formato 4_Ppto'!T840,"")</f>
        <v/>
      </c>
      <c r="DA809" s="161" t="str">
        <f>IF('Formato 4_Ppto'!U840&lt;&gt;"",'Formato 4_Ppto'!U840,"")</f>
        <v/>
      </c>
      <c r="DB809" s="161" t="str">
        <f>IF('Formato 4_Ppto'!V840&lt;&gt;"",'Formato 4_Ppto'!V840,"")</f>
        <v/>
      </c>
      <c r="DC809" s="161" t="str">
        <f>IF('Formato 4_Ppto'!W840&lt;&gt;"",'Formato 4_Ppto'!W840,"")</f>
        <v/>
      </c>
      <c r="DD809" s="162" t="str">
        <f>IF('Formato 4_Ppto'!X840&lt;&gt;"",'Formato 4_Ppto'!X840,"")</f>
        <v/>
      </c>
      <c r="DE809" s="162" t="str">
        <f>IF('Formato 4_Ppto'!Y840&lt;&gt;"",'Formato 4_Ppto'!Y840,"")</f>
        <v/>
      </c>
      <c r="DF809" s="162" t="str">
        <f>IF('Formato 4_Ppto'!Z840&lt;&gt;"",'Formato 4_Ppto'!Z840,"")</f>
        <v/>
      </c>
      <c r="DG809" s="162" t="str">
        <f>IF('Formato 4_Ppto'!AA840&lt;&gt;"",'Formato 4_Ppto'!AA840,"")</f>
        <v/>
      </c>
      <c r="DH809" s="162" t="str">
        <f>IF('Formato 4_Ppto'!AB840&lt;&gt;"",'Formato 4_Ppto'!AB840,"")</f>
        <v/>
      </c>
      <c r="DI809" s="162" t="str">
        <f>IF('Formato 4_Ppto'!AC840&lt;&gt;"",'Formato 4_Ppto'!AC840,"")</f>
        <v/>
      </c>
      <c r="DJ809" s="162" t="str">
        <f>IF('Formato 4_Ppto'!AD840&lt;&gt;"",'Formato 4_Ppto'!AD840,"")</f>
        <v/>
      </c>
      <c r="DK809" s="162" t="str">
        <f>IF('Formato 4_Ppto'!AE840&lt;&gt;"",'Formato 4_Ppto'!AE840,"")</f>
        <v/>
      </c>
      <c r="DL809" s="162" t="str">
        <f>IF('Formato 4_Ppto'!AF840&lt;&gt;"",'Formato 4_Ppto'!AF840,"")</f>
        <v/>
      </c>
      <c r="DM809" s="162" t="str">
        <f>IF('Formato 4_Ppto'!AG840&lt;&gt;"",'Formato 4_Ppto'!AG840,"")</f>
        <v/>
      </c>
      <c r="DN809" s="162" t="str">
        <f>IF('Formato 4_Ppto'!AH840&lt;&gt;"",'Formato 4_Ppto'!AH840,"")</f>
        <v/>
      </c>
      <c r="DO809" s="162" t="str">
        <f>IF('Formato 4_Ppto'!AI840&lt;&gt;"",'Formato 4_Ppto'!AI840,"")</f>
        <v/>
      </c>
      <c r="DP809" s="163" t="str">
        <f>IF('Formato 4_Ppto'!AJ840&lt;&gt;"",'Formato 4_Ppto'!AJ840,"")</f>
        <v/>
      </c>
    </row>
    <row r="810" spans="2:120" x14ac:dyDescent="0.3">
      <c r="B810" s="13" t="str">
        <f>IF(OR(Tabla6[[#This Row],[IDA]]="",Tabla6[[#This Row],[IDT]]="",Tabla6[[#This Row],[IDI]]=""),"",Tabla6[[#This Row],[IDA]]&amp;"."&amp;Tabla6[[#This Row],[IDT]]&amp;"."&amp;Tabla6[[#This Row],[IDI]])</f>
        <v/>
      </c>
      <c r="C810" s="13" t="str">
        <f>IF(Formato_02!$B$14&lt;&gt;"",0,"")</f>
        <v/>
      </c>
      <c r="D810" s="13" t="str">
        <f>IF(Formato_02!$H$9&lt;&gt;"",Formato_02!$H$9,"")</f>
        <v/>
      </c>
      <c r="E810" s="24" t="str">
        <f t="shared" si="96"/>
        <v/>
      </c>
      <c r="F810" s="24" t="str">
        <f>IF(Formato_02!$B$14&lt;&gt;"",Formato_02!$B$14,"")</f>
        <v/>
      </c>
      <c r="G810" s="22" t="str">
        <f>IF('Formato 3_Gantt'!C815&lt;&gt;"",'Formato 3_Gantt'!C815,"")</f>
        <v/>
      </c>
      <c r="H810" s="13" t="str">
        <f>IF('Formato 3_Gantt'!D$8&lt;&gt;"",'Formato 3_Gantt'!D$8,"")</f>
        <v/>
      </c>
      <c r="I810" s="13" t="str">
        <f>IF('Formato 3_Gantt'!E$8&lt;&gt;"",'Formato 3_Gantt'!E$8,"")</f>
        <v/>
      </c>
      <c r="J810" s="13" t="str">
        <f>IF('Formato 3_Gantt'!F$8&lt;&gt;"",'Formato 3_Gantt'!F$8,"")</f>
        <v/>
      </c>
      <c r="K810" s="158" t="str">
        <f>IF('Formato 3_Gantt'!G$8&lt;&gt;"",'Formato 3_Gantt'!G$8,"")</f>
        <v/>
      </c>
      <c r="L810" s="158" t="str">
        <f>IF('Formato 3_Gantt'!H$8&lt;&gt;"",'Formato 3_Gantt'!H$8,"")</f>
        <v/>
      </c>
      <c r="M810" s="13" t="str">
        <f>IF('Formato 3_Gantt'!BL$8&lt;&gt;"",'Formato 3_Gantt'!BL$8,"")</f>
        <v/>
      </c>
      <c r="N810" s="13" t="str">
        <f>IF('Formato 3_Gantt'!BM$8&lt;&gt;"",'Formato 3_Gantt'!BM$8,"")</f>
        <v/>
      </c>
      <c r="O810" s="13" t="str">
        <f>IF('Formato 3_Gantt'!BN$8&lt;&gt;"",'Formato 3_Gantt'!BN$8,"")</f>
        <v/>
      </c>
      <c r="P810" s="13" t="str">
        <f>IF('Formato 3_Gantt'!BO$8&lt;&gt;"",'Formato 3_Gantt'!BO$8,"")</f>
        <v/>
      </c>
      <c r="Q810" s="13" t="str">
        <f>IF('Formato 3_Gantt'!BP$8&lt;&gt;"",'Formato 3_Gantt'!BP$8,"")</f>
        <v/>
      </c>
      <c r="R810" s="13" t="str">
        <f>IF('Formato 3_Gantt'!BQ$8&lt;&gt;"",'Formato 3_Gantt'!BQ$8,"")</f>
        <v/>
      </c>
      <c r="S810" s="13" t="str">
        <f>IF('Formato 3_Gantt'!BR$8&lt;&gt;"",'Formato 3_Gantt'!BR$8,"")</f>
        <v/>
      </c>
      <c r="T810" s="13" t="str">
        <f>IF('Formato 3_Gantt'!BS$8&lt;&gt;"",'Formato 3_Gantt'!BS$8,"")</f>
        <v/>
      </c>
      <c r="U810" s="13" t="str">
        <f>IF('Formato 3_Gantt'!BT$8&lt;&gt;"",'Formato 3_Gantt'!BT$8,"")</f>
        <v/>
      </c>
      <c r="V810" s="13" t="str">
        <f>IF('Formato 3_Gantt'!BU$8&lt;&gt;"",'Formato 3_Gantt'!BU$8,"")</f>
        <v/>
      </c>
      <c r="W810" s="13" t="str">
        <f>IF('Formato 3_Gantt'!BV$8&lt;&gt;"",'Formato 3_Gantt'!BV$8,"")</f>
        <v/>
      </c>
      <c r="X810" s="13" t="str">
        <f>IF('Formato 3_Gantt'!BW$8&lt;&gt;"",'Formato 3_Gantt'!BW$8,"")</f>
        <v/>
      </c>
      <c r="Y810" s="13" t="str">
        <f>IF('Formato 3_Gantt'!BX$8&lt;&gt;"",'Formato 3_Gantt'!BX$8,"")</f>
        <v/>
      </c>
      <c r="Z810" s="162" t="str">
        <f>IF(Formato_02!S$15&lt;&gt;"",Formato_02!S$15,"")</f>
        <v/>
      </c>
      <c r="AA810" s="162" t="str">
        <f>IF(Formato_02!T$15&lt;&gt;"",Formato_02!T$15,"")</f>
        <v/>
      </c>
      <c r="AB810" s="162" t="str">
        <f>IF(Formato_02!U$15&lt;&gt;"",Formato_02!U$15,"")</f>
        <v/>
      </c>
      <c r="AC810" s="162" t="str">
        <f>IF(Formato_02!V$15&lt;&gt;"",Formato_02!V$15,"")</f>
        <v/>
      </c>
      <c r="AD810" s="162" t="str">
        <f>IF(Formato_02!W$15&lt;&gt;"",Formato_02!W$15,"")</f>
        <v/>
      </c>
      <c r="AE810" s="162" t="str">
        <f>IF(Formato_02!X$15&lt;&gt;"",Formato_02!X$15,"")</f>
        <v/>
      </c>
      <c r="AF810" s="162" t="str">
        <f>IF(Formato_02!Y$15&lt;&gt;"",Formato_02!Y$15,"")</f>
        <v/>
      </c>
      <c r="AG810" s="162" t="str">
        <f>IF(Formato_02!Z$15&lt;&gt;"",Formato_02!Z$15,"")</f>
        <v/>
      </c>
      <c r="AH810" s="162" t="str">
        <f>IF(Formato_02!AA$15&lt;&gt;"",Formato_02!AA$15,"")</f>
        <v/>
      </c>
      <c r="AI810" s="162" t="str">
        <f>IF(Formato_02!AB$15&lt;&gt;"",Formato_02!AB$15,"")</f>
        <v/>
      </c>
      <c r="AJ810" s="162" t="str">
        <f>IF(Formato_02!AC$15&lt;&gt;"",Formato_02!AC$15,"")</f>
        <v/>
      </c>
      <c r="AK810" s="162" t="str">
        <f>IF(Formato_02!AD$15&lt;&gt;"",Formato_02!AD$15,"")</f>
        <v/>
      </c>
      <c r="AL810" s="162" t="str">
        <f>IF(Formato_02!$N$14&lt;&gt;"",Formato_02!$N$14,"")</f>
        <v/>
      </c>
      <c r="AM810" s="13" t="str">
        <f>IF(Formato_02!$X$4&lt;&gt;"","AN","")</f>
        <v/>
      </c>
      <c r="AN810" s="24" t="str">
        <f t="shared" si="97"/>
        <v/>
      </c>
      <c r="AO810" s="13" t="str">
        <f>IF(Formato_02!$Y$4&lt;&gt;"","P027","")</f>
        <v/>
      </c>
      <c r="AP810" s="24" t="str">
        <f t="shared" si="98"/>
        <v/>
      </c>
      <c r="AQ810" s="13" t="str">
        <f>IF(Formato_02!$Z$4&lt;&gt;"","PNCVG","")</f>
        <v/>
      </c>
      <c r="AR810" s="24" t="str">
        <f t="shared" si="99"/>
        <v/>
      </c>
      <c r="AS810" s="13" t="str">
        <f>IF(Formato_02!$AA$4&lt;&gt;"","PNFF","")</f>
        <v/>
      </c>
      <c r="AT810" s="24" t="str">
        <f t="shared" si="100"/>
        <v/>
      </c>
      <c r="AU810" s="13" t="str">
        <f>IF(Formato_02!$AB$4&lt;&gt;"","PNPAM","")</f>
        <v/>
      </c>
      <c r="AV810" s="24" t="str">
        <f t="shared" si="101"/>
        <v/>
      </c>
      <c r="AW810" s="13" t="str">
        <f>IF(Formato_02!$AC$4&lt;&gt;"","PNAIA","")</f>
        <v/>
      </c>
      <c r="AX810" s="24" t="str">
        <f t="shared" si="102"/>
        <v/>
      </c>
      <c r="AY810" s="13" t="str">
        <f>IF(Formato_02!$AD$4&lt;&gt;"","PIO","")</f>
        <v/>
      </c>
      <c r="AZ810" s="24" t="str">
        <f t="shared" si="103"/>
        <v/>
      </c>
      <c r="BA810" s="13" t="str">
        <f>IF('Formato 3_Gantt'!B$35&lt;&gt;"",'Formato 3_Gantt'!A$35,"")</f>
        <v/>
      </c>
      <c r="BB810" s="24" t="str">
        <f>IF('Formato 3_Gantt'!B$35&lt;&gt;"",'Formato 3_Gantt'!B$35,"")</f>
        <v/>
      </c>
      <c r="BC810" s="22" t="str">
        <f>IF('Formato 3_Gantt'!C$35&lt;&gt;"",'Formato 3_Gantt'!C$35,"")</f>
        <v/>
      </c>
      <c r="BD810" s="13" t="str">
        <f>IF('Formato 3_Gantt'!D$35&lt;&gt;"",'Formato 3_Gantt'!D$35,"")</f>
        <v/>
      </c>
      <c r="BE810" s="161" t="str">
        <f>IF('Formato 3_Gantt'!E$35&lt;&gt;"",'Formato 3_Gantt'!E$35,"")</f>
        <v/>
      </c>
      <c r="BF810" s="13" t="str">
        <f>IF('Formato 3_Gantt'!F$35&lt;&gt;"",'Formato 3_Gantt'!F$35,"")</f>
        <v/>
      </c>
      <c r="BG810" s="158" t="str">
        <f>IF('Formato 3_Gantt'!G$35&lt;&gt;"",'Formato 3_Gantt'!G$35,"")</f>
        <v/>
      </c>
      <c r="BH810" s="158" t="str">
        <f>IF('Formato 3_Gantt'!H$35&lt;&gt;"",'Formato 3_Gantt'!H$35,"")</f>
        <v/>
      </c>
      <c r="BI810" s="161" t="str">
        <f>IF('Formato 3_Gantt'!BL$35&lt;&gt;"",'Formato 3_Gantt'!BL$35,"")</f>
        <v/>
      </c>
      <c r="BJ810" s="161" t="str">
        <f>IF('Formato 3_Gantt'!BM$35&lt;&gt;"",'Formato 3_Gantt'!BM$35,"")</f>
        <v/>
      </c>
      <c r="BK810" s="161" t="str">
        <f>IF('Formato 3_Gantt'!BN$35&lt;&gt;"",'Formato 3_Gantt'!BN$35,"")</f>
        <v/>
      </c>
      <c r="BL810" s="161" t="str">
        <f>IF('Formato 3_Gantt'!BO$35&lt;&gt;"",'Formato 3_Gantt'!BO$35,"")</f>
        <v/>
      </c>
      <c r="BM810" s="161" t="str">
        <f>IF('Formato 3_Gantt'!BP$35&lt;&gt;"",'Formato 3_Gantt'!BP$35,"")</f>
        <v/>
      </c>
      <c r="BN810" s="161" t="str">
        <f>IF('Formato 3_Gantt'!BQ$35&lt;&gt;"",'Formato 3_Gantt'!BQ$35,"")</f>
        <v/>
      </c>
      <c r="BO810" s="161" t="str">
        <f>IF('Formato 3_Gantt'!BR$35&lt;&gt;"",'Formato 3_Gantt'!BR$35,"")</f>
        <v/>
      </c>
      <c r="BP810" s="161" t="str">
        <f>IF('Formato 3_Gantt'!BS$35&lt;&gt;"",'Formato 3_Gantt'!BS$35,"")</f>
        <v/>
      </c>
      <c r="BQ810" s="161" t="str">
        <f>IF('Formato 3_Gantt'!BT$35&lt;&gt;"",'Formato 3_Gantt'!BT$35,"")</f>
        <v/>
      </c>
      <c r="BR810" s="161" t="str">
        <f>IF('Formato 3_Gantt'!BU$35&lt;&gt;"",'Formato 3_Gantt'!BU$35,"")</f>
        <v/>
      </c>
      <c r="BS810" s="161" t="str">
        <f>IF('Formato 3_Gantt'!BV$35&lt;&gt;"",'Formato 3_Gantt'!BV$35,"")</f>
        <v/>
      </c>
      <c r="BT810" s="161" t="str">
        <f>IF('Formato 3_Gantt'!BW$35&lt;&gt;"",'Formato 3_Gantt'!BW$35,"")</f>
        <v/>
      </c>
      <c r="BU810" s="161" t="str">
        <f>IF('Formato 3_Gantt'!BX$35&lt;&gt;"",'Formato 3_Gantt'!BX$35,"")</f>
        <v/>
      </c>
      <c r="BV810" s="163" t="str">
        <f>IF('Formato 4_Ppto'!I$813&lt;&gt;"",'Formato 4_Ppto'!I$813,"")</f>
        <v/>
      </c>
      <c r="BW810" s="162" t="str">
        <f>IF('Formato 4_Ppto'!X$813&lt;&gt;"",'Formato 4_Ppto'!X$813,"")</f>
        <v/>
      </c>
      <c r="BX810" s="162" t="str">
        <f>IF('Formato 4_Ppto'!Y$813&lt;&gt;"",'Formato 4_Ppto'!Y$813,"")</f>
        <v/>
      </c>
      <c r="BY810" s="162" t="str">
        <f>IF('Formato 4_Ppto'!Z$813&lt;&gt;"",'Formato 4_Ppto'!Z$813,"")</f>
        <v/>
      </c>
      <c r="BZ810" s="162" t="str">
        <f>IF('Formato 4_Ppto'!AA$813&lt;&gt;"",'Formato 4_Ppto'!AA$813,"")</f>
        <v/>
      </c>
      <c r="CA810" s="162" t="str">
        <f>IF('Formato 4_Ppto'!AB$813&lt;&gt;"",'Formato 4_Ppto'!AB$813,"")</f>
        <v/>
      </c>
      <c r="CB810" s="162" t="str">
        <f>IF('Formato 4_Ppto'!AC$813&lt;&gt;"",'Formato 4_Ppto'!AC$813,"")</f>
        <v/>
      </c>
      <c r="CC810" s="162" t="str">
        <f>IF('Formato 4_Ppto'!AD$813&lt;&gt;"",'Formato 4_Ppto'!AD$813,"")</f>
        <v/>
      </c>
      <c r="CD810" s="162" t="str">
        <f>IF('Formato 4_Ppto'!AE$813&lt;&gt;"",'Formato 4_Ppto'!AE$813,"")</f>
        <v/>
      </c>
      <c r="CE810" s="162" t="str">
        <f>IF('Formato 4_Ppto'!AF$813&lt;&gt;"",'Formato 4_Ppto'!AF$813,"")</f>
        <v/>
      </c>
      <c r="CF810" s="162" t="str">
        <f>IF('Formato 4_Ppto'!AG$813&lt;&gt;"",'Formato 4_Ppto'!AG$813,"")</f>
        <v/>
      </c>
      <c r="CG810" s="162" t="str">
        <f>IF('Formato 4_Ppto'!AH$813&lt;&gt;"",'Formato 4_Ppto'!AH$813,"")</f>
        <v/>
      </c>
      <c r="CH810" s="162" t="str">
        <f>IF('Formato 4_Ppto'!AI$813&lt;&gt;"",'Formato 4_Ppto'!AI$813,"")</f>
        <v/>
      </c>
      <c r="CI810" s="163" t="str">
        <f>IF('Formato 4_Ppto'!AJ$813&lt;&gt;"",'Formato 4_Ppto'!AJ$813,"")</f>
        <v/>
      </c>
      <c r="CJ810" s="13" t="str">
        <f>IF('Formato 4_Ppto'!B841&lt;&gt;"",'Formato 4_Ppto'!A841,"")</f>
        <v/>
      </c>
      <c r="CK810" s="24" t="str">
        <f>IF('Formato 4_Ppto'!B841&lt;&gt;"",'Formato 4_Ppto'!B841,"")</f>
        <v/>
      </c>
      <c r="CL810" s="22" t="str">
        <f>IF('Formato 4_Ppto'!C841&lt;&gt;"",'Formato 4_Ppto'!C841,"")</f>
        <v/>
      </c>
      <c r="CM810" s="24" t="str">
        <f>IF('Formato 4_Ppto'!D841&lt;&gt;"",'Formato 4_Ppto'!D841,"")</f>
        <v/>
      </c>
      <c r="CN810" s="161" t="str">
        <f>IF('Formato 4_Ppto'!E841&lt;&gt;"",'Formato 4_Ppto'!E841,"")</f>
        <v/>
      </c>
      <c r="CO810" s="161" t="str">
        <f>IF('Formato 4_Ppto'!G841&lt;&gt;"",'Formato 4_Ppto'!G841,"")</f>
        <v/>
      </c>
      <c r="CP810" s="163" t="str">
        <f>IF('Formato 4_Ppto'!I841&lt;&gt;"",'Formato 4_Ppto'!I841,"")</f>
        <v/>
      </c>
      <c r="CQ810" s="161" t="str">
        <f>IF('Formato 4_Ppto'!K841&lt;&gt;"",'Formato 4_Ppto'!K841,"")</f>
        <v/>
      </c>
      <c r="CR810" s="161" t="str">
        <f>IF('Formato 4_Ppto'!L841&lt;&gt;"",'Formato 4_Ppto'!L841,"")</f>
        <v/>
      </c>
      <c r="CS810" s="161" t="str">
        <f>IF('Formato 4_Ppto'!M841&lt;&gt;"",'Formato 4_Ppto'!M841,"")</f>
        <v/>
      </c>
      <c r="CT810" s="161" t="str">
        <f>IF('Formato 4_Ppto'!N841&lt;&gt;"",'Formato 4_Ppto'!N841,"")</f>
        <v/>
      </c>
      <c r="CU810" s="161" t="str">
        <f>IF('Formato 4_Ppto'!O841&lt;&gt;"",'Formato 4_Ppto'!O841,"")</f>
        <v/>
      </c>
      <c r="CV810" s="161" t="str">
        <f>IF('Formato 4_Ppto'!P841&lt;&gt;"",'Formato 4_Ppto'!P841,"")</f>
        <v/>
      </c>
      <c r="CW810" s="161" t="str">
        <f>IF('Formato 4_Ppto'!Q841&lt;&gt;"",'Formato 4_Ppto'!Q841,"")</f>
        <v/>
      </c>
      <c r="CX810" s="161" t="str">
        <f>IF('Formato 4_Ppto'!R841&lt;&gt;"",'Formato 4_Ppto'!R841,"")</f>
        <v/>
      </c>
      <c r="CY810" s="161" t="str">
        <f>IF('Formato 4_Ppto'!S841&lt;&gt;"",'Formato 4_Ppto'!S841,"")</f>
        <v/>
      </c>
      <c r="CZ810" s="161" t="str">
        <f>IF('Formato 4_Ppto'!T841&lt;&gt;"",'Formato 4_Ppto'!T841,"")</f>
        <v/>
      </c>
      <c r="DA810" s="161" t="str">
        <f>IF('Formato 4_Ppto'!U841&lt;&gt;"",'Formato 4_Ppto'!U841,"")</f>
        <v/>
      </c>
      <c r="DB810" s="161" t="str">
        <f>IF('Formato 4_Ppto'!V841&lt;&gt;"",'Formato 4_Ppto'!V841,"")</f>
        <v/>
      </c>
      <c r="DC810" s="161" t="str">
        <f>IF('Formato 4_Ppto'!W841&lt;&gt;"",'Formato 4_Ppto'!W841,"")</f>
        <v/>
      </c>
      <c r="DD810" s="162" t="str">
        <f>IF('Formato 4_Ppto'!X841&lt;&gt;"",'Formato 4_Ppto'!X841,"")</f>
        <v/>
      </c>
      <c r="DE810" s="162" t="str">
        <f>IF('Formato 4_Ppto'!Y841&lt;&gt;"",'Formato 4_Ppto'!Y841,"")</f>
        <v/>
      </c>
      <c r="DF810" s="162" t="str">
        <f>IF('Formato 4_Ppto'!Z841&lt;&gt;"",'Formato 4_Ppto'!Z841,"")</f>
        <v/>
      </c>
      <c r="DG810" s="162" t="str">
        <f>IF('Formato 4_Ppto'!AA841&lt;&gt;"",'Formato 4_Ppto'!AA841,"")</f>
        <v/>
      </c>
      <c r="DH810" s="162" t="str">
        <f>IF('Formato 4_Ppto'!AB841&lt;&gt;"",'Formato 4_Ppto'!AB841,"")</f>
        <v/>
      </c>
      <c r="DI810" s="162" t="str">
        <f>IF('Formato 4_Ppto'!AC841&lt;&gt;"",'Formato 4_Ppto'!AC841,"")</f>
        <v/>
      </c>
      <c r="DJ810" s="162" t="str">
        <f>IF('Formato 4_Ppto'!AD841&lt;&gt;"",'Formato 4_Ppto'!AD841,"")</f>
        <v/>
      </c>
      <c r="DK810" s="162" t="str">
        <f>IF('Formato 4_Ppto'!AE841&lt;&gt;"",'Formato 4_Ppto'!AE841,"")</f>
        <v/>
      </c>
      <c r="DL810" s="162" t="str">
        <f>IF('Formato 4_Ppto'!AF841&lt;&gt;"",'Formato 4_Ppto'!AF841,"")</f>
        <v/>
      </c>
      <c r="DM810" s="162" t="str">
        <f>IF('Formato 4_Ppto'!AG841&lt;&gt;"",'Formato 4_Ppto'!AG841,"")</f>
        <v/>
      </c>
      <c r="DN810" s="162" t="str">
        <f>IF('Formato 4_Ppto'!AH841&lt;&gt;"",'Formato 4_Ppto'!AH841,"")</f>
        <v/>
      </c>
      <c r="DO810" s="162" t="str">
        <f>IF('Formato 4_Ppto'!AI841&lt;&gt;"",'Formato 4_Ppto'!AI841,"")</f>
        <v/>
      </c>
      <c r="DP810" s="163" t="str">
        <f>IF('Formato 4_Ppto'!AJ841&lt;&gt;"",'Formato 4_Ppto'!AJ841,"")</f>
        <v/>
      </c>
    </row>
    <row r="811" spans="2:120" x14ac:dyDescent="0.3">
      <c r="B811" s="13" t="str">
        <f>IF(OR(Tabla6[[#This Row],[IDA]]="",Tabla6[[#This Row],[IDT]]="",Tabla6[[#This Row],[IDI]]=""),"",Tabla6[[#This Row],[IDA]]&amp;"."&amp;Tabla6[[#This Row],[IDT]]&amp;"."&amp;Tabla6[[#This Row],[IDI]])</f>
        <v/>
      </c>
      <c r="C811" s="13" t="str">
        <f>IF(Formato_02!$B$14&lt;&gt;"",0,"")</f>
        <v/>
      </c>
      <c r="D811" s="13" t="str">
        <f>IF(Formato_02!$H$9&lt;&gt;"",Formato_02!$H$9,"")</f>
        <v/>
      </c>
      <c r="E811" s="24" t="str">
        <f t="shared" si="96"/>
        <v/>
      </c>
      <c r="F811" s="24" t="str">
        <f>IF(Formato_02!$B$14&lt;&gt;"",Formato_02!$B$14,"")</f>
        <v/>
      </c>
      <c r="G811" s="22" t="str">
        <f>IF('Formato 3_Gantt'!C816&lt;&gt;"",'Formato 3_Gantt'!C816,"")</f>
        <v/>
      </c>
      <c r="H811" s="13" t="str">
        <f>IF('Formato 3_Gantt'!D$8&lt;&gt;"",'Formato 3_Gantt'!D$8,"")</f>
        <v/>
      </c>
      <c r="I811" s="13" t="str">
        <f>IF('Formato 3_Gantt'!E$8&lt;&gt;"",'Formato 3_Gantt'!E$8,"")</f>
        <v/>
      </c>
      <c r="J811" s="13" t="str">
        <f>IF('Formato 3_Gantt'!F$8&lt;&gt;"",'Formato 3_Gantt'!F$8,"")</f>
        <v/>
      </c>
      <c r="K811" s="158" t="str">
        <f>IF('Formato 3_Gantt'!G$8&lt;&gt;"",'Formato 3_Gantt'!G$8,"")</f>
        <v/>
      </c>
      <c r="L811" s="158" t="str">
        <f>IF('Formato 3_Gantt'!H$8&lt;&gt;"",'Formato 3_Gantt'!H$8,"")</f>
        <v/>
      </c>
      <c r="M811" s="13" t="str">
        <f>IF('Formato 3_Gantt'!BL$8&lt;&gt;"",'Formato 3_Gantt'!BL$8,"")</f>
        <v/>
      </c>
      <c r="N811" s="13" t="str">
        <f>IF('Formato 3_Gantt'!BM$8&lt;&gt;"",'Formato 3_Gantt'!BM$8,"")</f>
        <v/>
      </c>
      <c r="O811" s="13" t="str">
        <f>IF('Formato 3_Gantt'!BN$8&lt;&gt;"",'Formato 3_Gantt'!BN$8,"")</f>
        <v/>
      </c>
      <c r="P811" s="13" t="str">
        <f>IF('Formato 3_Gantt'!BO$8&lt;&gt;"",'Formato 3_Gantt'!BO$8,"")</f>
        <v/>
      </c>
      <c r="Q811" s="13" t="str">
        <f>IF('Formato 3_Gantt'!BP$8&lt;&gt;"",'Formato 3_Gantt'!BP$8,"")</f>
        <v/>
      </c>
      <c r="R811" s="13" t="str">
        <f>IF('Formato 3_Gantt'!BQ$8&lt;&gt;"",'Formato 3_Gantt'!BQ$8,"")</f>
        <v/>
      </c>
      <c r="S811" s="13" t="str">
        <f>IF('Formato 3_Gantt'!BR$8&lt;&gt;"",'Formato 3_Gantt'!BR$8,"")</f>
        <v/>
      </c>
      <c r="T811" s="13" t="str">
        <f>IF('Formato 3_Gantt'!BS$8&lt;&gt;"",'Formato 3_Gantt'!BS$8,"")</f>
        <v/>
      </c>
      <c r="U811" s="13" t="str">
        <f>IF('Formato 3_Gantt'!BT$8&lt;&gt;"",'Formato 3_Gantt'!BT$8,"")</f>
        <v/>
      </c>
      <c r="V811" s="13" t="str">
        <f>IF('Formato 3_Gantt'!BU$8&lt;&gt;"",'Formato 3_Gantt'!BU$8,"")</f>
        <v/>
      </c>
      <c r="W811" s="13" t="str">
        <f>IF('Formato 3_Gantt'!BV$8&lt;&gt;"",'Formato 3_Gantt'!BV$8,"")</f>
        <v/>
      </c>
      <c r="X811" s="13" t="str">
        <f>IF('Formato 3_Gantt'!BW$8&lt;&gt;"",'Formato 3_Gantt'!BW$8,"")</f>
        <v/>
      </c>
      <c r="Y811" s="13" t="str">
        <f>IF('Formato 3_Gantt'!BX$8&lt;&gt;"",'Formato 3_Gantt'!BX$8,"")</f>
        <v/>
      </c>
      <c r="Z811" s="162" t="str">
        <f>IF(Formato_02!S$15&lt;&gt;"",Formato_02!S$15,"")</f>
        <v/>
      </c>
      <c r="AA811" s="162" t="str">
        <f>IF(Formato_02!T$15&lt;&gt;"",Formato_02!T$15,"")</f>
        <v/>
      </c>
      <c r="AB811" s="162" t="str">
        <f>IF(Formato_02!U$15&lt;&gt;"",Formato_02!U$15,"")</f>
        <v/>
      </c>
      <c r="AC811" s="162" t="str">
        <f>IF(Formato_02!V$15&lt;&gt;"",Formato_02!V$15,"")</f>
        <v/>
      </c>
      <c r="AD811" s="162" t="str">
        <f>IF(Formato_02!W$15&lt;&gt;"",Formato_02!W$15,"")</f>
        <v/>
      </c>
      <c r="AE811" s="162" t="str">
        <f>IF(Formato_02!X$15&lt;&gt;"",Formato_02!X$15,"")</f>
        <v/>
      </c>
      <c r="AF811" s="162" t="str">
        <f>IF(Formato_02!Y$15&lt;&gt;"",Formato_02!Y$15,"")</f>
        <v/>
      </c>
      <c r="AG811" s="162" t="str">
        <f>IF(Formato_02!Z$15&lt;&gt;"",Formato_02!Z$15,"")</f>
        <v/>
      </c>
      <c r="AH811" s="162" t="str">
        <f>IF(Formato_02!AA$15&lt;&gt;"",Formato_02!AA$15,"")</f>
        <v/>
      </c>
      <c r="AI811" s="162" t="str">
        <f>IF(Formato_02!AB$15&lt;&gt;"",Formato_02!AB$15,"")</f>
        <v/>
      </c>
      <c r="AJ811" s="162" t="str">
        <f>IF(Formato_02!AC$15&lt;&gt;"",Formato_02!AC$15,"")</f>
        <v/>
      </c>
      <c r="AK811" s="162" t="str">
        <f>IF(Formato_02!AD$15&lt;&gt;"",Formato_02!AD$15,"")</f>
        <v/>
      </c>
      <c r="AL811" s="162" t="str">
        <f>IF(Formato_02!$N$14&lt;&gt;"",Formato_02!$N$14,"")</f>
        <v/>
      </c>
      <c r="AM811" s="13" t="str">
        <f>IF(Formato_02!$X$4&lt;&gt;"","AN","")</f>
        <v/>
      </c>
      <c r="AN811" s="24" t="str">
        <f t="shared" si="97"/>
        <v/>
      </c>
      <c r="AO811" s="13" t="str">
        <f>IF(Formato_02!$Y$4&lt;&gt;"","P027","")</f>
        <v/>
      </c>
      <c r="AP811" s="24" t="str">
        <f t="shared" si="98"/>
        <v/>
      </c>
      <c r="AQ811" s="13" t="str">
        <f>IF(Formato_02!$Z$4&lt;&gt;"","PNCVG","")</f>
        <v/>
      </c>
      <c r="AR811" s="24" t="str">
        <f t="shared" si="99"/>
        <v/>
      </c>
      <c r="AS811" s="13" t="str">
        <f>IF(Formato_02!$AA$4&lt;&gt;"","PNFF","")</f>
        <v/>
      </c>
      <c r="AT811" s="24" t="str">
        <f t="shared" si="100"/>
        <v/>
      </c>
      <c r="AU811" s="13" t="str">
        <f>IF(Formato_02!$AB$4&lt;&gt;"","PNPAM","")</f>
        <v/>
      </c>
      <c r="AV811" s="24" t="str">
        <f t="shared" si="101"/>
        <v/>
      </c>
      <c r="AW811" s="13" t="str">
        <f>IF(Formato_02!$AC$4&lt;&gt;"","PNAIA","")</f>
        <v/>
      </c>
      <c r="AX811" s="24" t="str">
        <f t="shared" si="102"/>
        <v/>
      </c>
      <c r="AY811" s="13" t="str">
        <f>IF(Formato_02!$AD$4&lt;&gt;"","PIO","")</f>
        <v/>
      </c>
      <c r="AZ811" s="24" t="str">
        <f t="shared" si="103"/>
        <v/>
      </c>
      <c r="BA811" s="13" t="str">
        <f>IF('Formato 3_Gantt'!B$35&lt;&gt;"",'Formato 3_Gantt'!A$35,"")</f>
        <v/>
      </c>
      <c r="BB811" s="24" t="str">
        <f>IF('Formato 3_Gantt'!B$35&lt;&gt;"",'Formato 3_Gantt'!B$35,"")</f>
        <v/>
      </c>
      <c r="BC811" s="22" t="str">
        <f>IF('Formato 3_Gantt'!C$35&lt;&gt;"",'Formato 3_Gantt'!C$35,"")</f>
        <v/>
      </c>
      <c r="BD811" s="13" t="str">
        <f>IF('Formato 3_Gantt'!D$35&lt;&gt;"",'Formato 3_Gantt'!D$35,"")</f>
        <v/>
      </c>
      <c r="BE811" s="161" t="str">
        <f>IF('Formato 3_Gantt'!E$35&lt;&gt;"",'Formato 3_Gantt'!E$35,"")</f>
        <v/>
      </c>
      <c r="BF811" s="13" t="str">
        <f>IF('Formato 3_Gantt'!F$35&lt;&gt;"",'Formato 3_Gantt'!F$35,"")</f>
        <v/>
      </c>
      <c r="BG811" s="158" t="str">
        <f>IF('Formato 3_Gantt'!G$35&lt;&gt;"",'Formato 3_Gantt'!G$35,"")</f>
        <v/>
      </c>
      <c r="BH811" s="158" t="str">
        <f>IF('Formato 3_Gantt'!H$35&lt;&gt;"",'Formato 3_Gantt'!H$35,"")</f>
        <v/>
      </c>
      <c r="BI811" s="161" t="str">
        <f>IF('Formato 3_Gantt'!BL$35&lt;&gt;"",'Formato 3_Gantt'!BL$35,"")</f>
        <v/>
      </c>
      <c r="BJ811" s="161" t="str">
        <f>IF('Formato 3_Gantt'!BM$35&lt;&gt;"",'Formato 3_Gantt'!BM$35,"")</f>
        <v/>
      </c>
      <c r="BK811" s="161" t="str">
        <f>IF('Formato 3_Gantt'!BN$35&lt;&gt;"",'Formato 3_Gantt'!BN$35,"")</f>
        <v/>
      </c>
      <c r="BL811" s="161" t="str">
        <f>IF('Formato 3_Gantt'!BO$35&lt;&gt;"",'Formato 3_Gantt'!BO$35,"")</f>
        <v/>
      </c>
      <c r="BM811" s="161" t="str">
        <f>IF('Formato 3_Gantt'!BP$35&lt;&gt;"",'Formato 3_Gantt'!BP$35,"")</f>
        <v/>
      </c>
      <c r="BN811" s="161" t="str">
        <f>IF('Formato 3_Gantt'!BQ$35&lt;&gt;"",'Formato 3_Gantt'!BQ$35,"")</f>
        <v/>
      </c>
      <c r="BO811" s="161" t="str">
        <f>IF('Formato 3_Gantt'!BR$35&lt;&gt;"",'Formato 3_Gantt'!BR$35,"")</f>
        <v/>
      </c>
      <c r="BP811" s="161" t="str">
        <f>IF('Formato 3_Gantt'!BS$35&lt;&gt;"",'Formato 3_Gantt'!BS$35,"")</f>
        <v/>
      </c>
      <c r="BQ811" s="161" t="str">
        <f>IF('Formato 3_Gantt'!BT$35&lt;&gt;"",'Formato 3_Gantt'!BT$35,"")</f>
        <v/>
      </c>
      <c r="BR811" s="161" t="str">
        <f>IF('Formato 3_Gantt'!BU$35&lt;&gt;"",'Formato 3_Gantt'!BU$35,"")</f>
        <v/>
      </c>
      <c r="BS811" s="161" t="str">
        <f>IF('Formato 3_Gantt'!BV$35&lt;&gt;"",'Formato 3_Gantt'!BV$35,"")</f>
        <v/>
      </c>
      <c r="BT811" s="161" t="str">
        <f>IF('Formato 3_Gantt'!BW$35&lt;&gt;"",'Formato 3_Gantt'!BW$35,"")</f>
        <v/>
      </c>
      <c r="BU811" s="161" t="str">
        <f>IF('Formato 3_Gantt'!BX$35&lt;&gt;"",'Formato 3_Gantt'!BX$35,"")</f>
        <v/>
      </c>
      <c r="BV811" s="163" t="str">
        <f>IF('Formato 4_Ppto'!I$813&lt;&gt;"",'Formato 4_Ppto'!I$813,"")</f>
        <v/>
      </c>
      <c r="BW811" s="162" t="str">
        <f>IF('Formato 4_Ppto'!X$813&lt;&gt;"",'Formato 4_Ppto'!X$813,"")</f>
        <v/>
      </c>
      <c r="BX811" s="162" t="str">
        <f>IF('Formato 4_Ppto'!Y$813&lt;&gt;"",'Formato 4_Ppto'!Y$813,"")</f>
        <v/>
      </c>
      <c r="BY811" s="162" t="str">
        <f>IF('Formato 4_Ppto'!Z$813&lt;&gt;"",'Formato 4_Ppto'!Z$813,"")</f>
        <v/>
      </c>
      <c r="BZ811" s="162" t="str">
        <f>IF('Formato 4_Ppto'!AA$813&lt;&gt;"",'Formato 4_Ppto'!AA$813,"")</f>
        <v/>
      </c>
      <c r="CA811" s="162" t="str">
        <f>IF('Formato 4_Ppto'!AB$813&lt;&gt;"",'Formato 4_Ppto'!AB$813,"")</f>
        <v/>
      </c>
      <c r="CB811" s="162" t="str">
        <f>IF('Formato 4_Ppto'!AC$813&lt;&gt;"",'Formato 4_Ppto'!AC$813,"")</f>
        <v/>
      </c>
      <c r="CC811" s="162" t="str">
        <f>IF('Formato 4_Ppto'!AD$813&lt;&gt;"",'Formato 4_Ppto'!AD$813,"")</f>
        <v/>
      </c>
      <c r="CD811" s="162" t="str">
        <f>IF('Formato 4_Ppto'!AE$813&lt;&gt;"",'Formato 4_Ppto'!AE$813,"")</f>
        <v/>
      </c>
      <c r="CE811" s="162" t="str">
        <f>IF('Formato 4_Ppto'!AF$813&lt;&gt;"",'Formato 4_Ppto'!AF$813,"")</f>
        <v/>
      </c>
      <c r="CF811" s="162" t="str">
        <f>IF('Formato 4_Ppto'!AG$813&lt;&gt;"",'Formato 4_Ppto'!AG$813,"")</f>
        <v/>
      </c>
      <c r="CG811" s="162" t="str">
        <f>IF('Formato 4_Ppto'!AH$813&lt;&gt;"",'Formato 4_Ppto'!AH$813,"")</f>
        <v/>
      </c>
      <c r="CH811" s="162" t="str">
        <f>IF('Formato 4_Ppto'!AI$813&lt;&gt;"",'Formato 4_Ppto'!AI$813,"")</f>
        <v/>
      </c>
      <c r="CI811" s="163" t="str">
        <f>IF('Formato 4_Ppto'!AJ$813&lt;&gt;"",'Formato 4_Ppto'!AJ$813,"")</f>
        <v/>
      </c>
      <c r="CJ811" s="13" t="str">
        <f>IF('Formato 4_Ppto'!B842&lt;&gt;"",'Formato 4_Ppto'!A842,"")</f>
        <v/>
      </c>
      <c r="CK811" s="24" t="str">
        <f>IF('Formato 4_Ppto'!B842&lt;&gt;"",'Formato 4_Ppto'!B842,"")</f>
        <v/>
      </c>
      <c r="CL811" s="22" t="str">
        <f>IF('Formato 4_Ppto'!C842&lt;&gt;"",'Formato 4_Ppto'!C842,"")</f>
        <v/>
      </c>
      <c r="CM811" s="24" t="str">
        <f>IF('Formato 4_Ppto'!D842&lt;&gt;"",'Formato 4_Ppto'!D842,"")</f>
        <v/>
      </c>
      <c r="CN811" s="161" t="str">
        <f>IF('Formato 4_Ppto'!E842&lt;&gt;"",'Formato 4_Ppto'!E842,"")</f>
        <v/>
      </c>
      <c r="CO811" s="161" t="str">
        <f>IF('Formato 4_Ppto'!G842&lt;&gt;"",'Formato 4_Ppto'!G842,"")</f>
        <v/>
      </c>
      <c r="CP811" s="163" t="str">
        <f>IF('Formato 4_Ppto'!I842&lt;&gt;"",'Formato 4_Ppto'!I842,"")</f>
        <v/>
      </c>
      <c r="CQ811" s="161" t="str">
        <f>IF('Formato 4_Ppto'!K842&lt;&gt;"",'Formato 4_Ppto'!K842,"")</f>
        <v/>
      </c>
      <c r="CR811" s="161" t="str">
        <f>IF('Formato 4_Ppto'!L842&lt;&gt;"",'Formato 4_Ppto'!L842,"")</f>
        <v/>
      </c>
      <c r="CS811" s="161" t="str">
        <f>IF('Formato 4_Ppto'!M842&lt;&gt;"",'Formato 4_Ppto'!M842,"")</f>
        <v/>
      </c>
      <c r="CT811" s="161" t="str">
        <f>IF('Formato 4_Ppto'!N842&lt;&gt;"",'Formato 4_Ppto'!N842,"")</f>
        <v/>
      </c>
      <c r="CU811" s="161" t="str">
        <f>IF('Formato 4_Ppto'!O842&lt;&gt;"",'Formato 4_Ppto'!O842,"")</f>
        <v/>
      </c>
      <c r="CV811" s="161" t="str">
        <f>IF('Formato 4_Ppto'!P842&lt;&gt;"",'Formato 4_Ppto'!P842,"")</f>
        <v/>
      </c>
      <c r="CW811" s="161" t="str">
        <f>IF('Formato 4_Ppto'!Q842&lt;&gt;"",'Formato 4_Ppto'!Q842,"")</f>
        <v/>
      </c>
      <c r="CX811" s="161" t="str">
        <f>IF('Formato 4_Ppto'!R842&lt;&gt;"",'Formato 4_Ppto'!R842,"")</f>
        <v/>
      </c>
      <c r="CY811" s="161" t="str">
        <f>IF('Formato 4_Ppto'!S842&lt;&gt;"",'Formato 4_Ppto'!S842,"")</f>
        <v/>
      </c>
      <c r="CZ811" s="161" t="str">
        <f>IF('Formato 4_Ppto'!T842&lt;&gt;"",'Formato 4_Ppto'!T842,"")</f>
        <v/>
      </c>
      <c r="DA811" s="161" t="str">
        <f>IF('Formato 4_Ppto'!U842&lt;&gt;"",'Formato 4_Ppto'!U842,"")</f>
        <v/>
      </c>
      <c r="DB811" s="161" t="str">
        <f>IF('Formato 4_Ppto'!V842&lt;&gt;"",'Formato 4_Ppto'!V842,"")</f>
        <v/>
      </c>
      <c r="DC811" s="161" t="str">
        <f>IF('Formato 4_Ppto'!W842&lt;&gt;"",'Formato 4_Ppto'!W842,"")</f>
        <v/>
      </c>
      <c r="DD811" s="162" t="str">
        <f>IF('Formato 4_Ppto'!X842&lt;&gt;"",'Formato 4_Ppto'!X842,"")</f>
        <v/>
      </c>
      <c r="DE811" s="162" t="str">
        <f>IF('Formato 4_Ppto'!Y842&lt;&gt;"",'Formato 4_Ppto'!Y842,"")</f>
        <v/>
      </c>
      <c r="DF811" s="162" t="str">
        <f>IF('Formato 4_Ppto'!Z842&lt;&gt;"",'Formato 4_Ppto'!Z842,"")</f>
        <v/>
      </c>
      <c r="DG811" s="162" t="str">
        <f>IF('Formato 4_Ppto'!AA842&lt;&gt;"",'Formato 4_Ppto'!AA842,"")</f>
        <v/>
      </c>
      <c r="DH811" s="162" t="str">
        <f>IF('Formato 4_Ppto'!AB842&lt;&gt;"",'Formato 4_Ppto'!AB842,"")</f>
        <v/>
      </c>
      <c r="DI811" s="162" t="str">
        <f>IF('Formato 4_Ppto'!AC842&lt;&gt;"",'Formato 4_Ppto'!AC842,"")</f>
        <v/>
      </c>
      <c r="DJ811" s="162" t="str">
        <f>IF('Formato 4_Ppto'!AD842&lt;&gt;"",'Formato 4_Ppto'!AD842,"")</f>
        <v/>
      </c>
      <c r="DK811" s="162" t="str">
        <f>IF('Formato 4_Ppto'!AE842&lt;&gt;"",'Formato 4_Ppto'!AE842,"")</f>
        <v/>
      </c>
      <c r="DL811" s="162" t="str">
        <f>IF('Formato 4_Ppto'!AF842&lt;&gt;"",'Formato 4_Ppto'!AF842,"")</f>
        <v/>
      </c>
      <c r="DM811" s="162" t="str">
        <f>IF('Formato 4_Ppto'!AG842&lt;&gt;"",'Formato 4_Ppto'!AG842,"")</f>
        <v/>
      </c>
      <c r="DN811" s="162" t="str">
        <f>IF('Formato 4_Ppto'!AH842&lt;&gt;"",'Formato 4_Ppto'!AH842,"")</f>
        <v/>
      </c>
      <c r="DO811" s="162" t="str">
        <f>IF('Formato 4_Ppto'!AI842&lt;&gt;"",'Formato 4_Ppto'!AI842,"")</f>
        <v/>
      </c>
      <c r="DP811" s="163" t="str">
        <f>IF('Formato 4_Ppto'!AJ842&lt;&gt;"",'Formato 4_Ppto'!AJ842,"")</f>
        <v/>
      </c>
    </row>
    <row r="812" spans="2:120" x14ac:dyDescent="0.3">
      <c r="B812" s="164" t="str">
        <f>IF(OR(Tabla6[[#This Row],[IDA]]="",Tabla6[[#This Row],[IDT]]="",Tabla6[[#This Row],[IDI]]=""),"",Tabla6[[#This Row],[IDA]]&amp;"."&amp;Tabla6[[#This Row],[IDT]]&amp;"."&amp;Tabla6[[#This Row],[IDI]])</f>
        <v/>
      </c>
      <c r="C812" s="13" t="str">
        <f>IF(Formato_02!$B$14&lt;&gt;"",0,"")</f>
        <v/>
      </c>
      <c r="D812" s="13" t="str">
        <f>IF(Formato_02!$H$9&lt;&gt;"",Formato_02!$H$9,"")</f>
        <v/>
      </c>
      <c r="E812" s="24" t="str">
        <f t="shared" si="96"/>
        <v/>
      </c>
      <c r="F812" s="24" t="str">
        <f>IF(Formato_02!$B$14&lt;&gt;"",Formato_02!$B$14,"")</f>
        <v/>
      </c>
      <c r="G812" s="22" t="str">
        <f>IF('Formato 3_Gantt'!C817&lt;&gt;"",'Formato 3_Gantt'!C817,"")</f>
        <v/>
      </c>
      <c r="H812" s="13" t="str">
        <f>IF('Formato 3_Gantt'!D$8&lt;&gt;"",'Formato 3_Gantt'!D$8,"")</f>
        <v/>
      </c>
      <c r="I812" s="13" t="str">
        <f>IF('Formato 3_Gantt'!E$8&lt;&gt;"",'Formato 3_Gantt'!E$8,"")</f>
        <v/>
      </c>
      <c r="J812" s="13" t="str">
        <f>IF('Formato 3_Gantt'!F$8&lt;&gt;"",'Formato 3_Gantt'!F$8,"")</f>
        <v/>
      </c>
      <c r="K812" s="158" t="str">
        <f>IF('Formato 3_Gantt'!G$8&lt;&gt;"",'Formato 3_Gantt'!G$8,"")</f>
        <v/>
      </c>
      <c r="L812" s="158" t="str">
        <f>IF('Formato 3_Gantt'!H$8&lt;&gt;"",'Formato 3_Gantt'!H$8,"")</f>
        <v/>
      </c>
      <c r="M812" s="13" t="str">
        <f>IF('Formato 3_Gantt'!BL$8&lt;&gt;"",'Formato 3_Gantt'!BL$8,"")</f>
        <v/>
      </c>
      <c r="N812" s="13" t="str">
        <f>IF('Formato 3_Gantt'!BM$8&lt;&gt;"",'Formato 3_Gantt'!BM$8,"")</f>
        <v/>
      </c>
      <c r="O812" s="13" t="str">
        <f>IF('Formato 3_Gantt'!BN$8&lt;&gt;"",'Formato 3_Gantt'!BN$8,"")</f>
        <v/>
      </c>
      <c r="P812" s="13" t="str">
        <f>IF('Formato 3_Gantt'!BO$8&lt;&gt;"",'Formato 3_Gantt'!BO$8,"")</f>
        <v/>
      </c>
      <c r="Q812" s="13" t="str">
        <f>IF('Formato 3_Gantt'!BP$8&lt;&gt;"",'Formato 3_Gantt'!BP$8,"")</f>
        <v/>
      </c>
      <c r="R812" s="13" t="str">
        <f>IF('Formato 3_Gantt'!BQ$8&lt;&gt;"",'Formato 3_Gantt'!BQ$8,"")</f>
        <v/>
      </c>
      <c r="S812" s="13" t="str">
        <f>IF('Formato 3_Gantt'!BR$8&lt;&gt;"",'Formato 3_Gantt'!BR$8,"")</f>
        <v/>
      </c>
      <c r="T812" s="13" t="str">
        <f>IF('Formato 3_Gantt'!BS$8&lt;&gt;"",'Formato 3_Gantt'!BS$8,"")</f>
        <v/>
      </c>
      <c r="U812" s="13" t="str">
        <f>IF('Formato 3_Gantt'!BT$8&lt;&gt;"",'Formato 3_Gantt'!BT$8,"")</f>
        <v/>
      </c>
      <c r="V812" s="13" t="str">
        <f>IF('Formato 3_Gantt'!BU$8&lt;&gt;"",'Formato 3_Gantt'!BU$8,"")</f>
        <v/>
      </c>
      <c r="W812" s="13" t="str">
        <f>IF('Formato 3_Gantt'!BV$8&lt;&gt;"",'Formato 3_Gantt'!BV$8,"")</f>
        <v/>
      </c>
      <c r="X812" s="13" t="str">
        <f>IF('Formato 3_Gantt'!BW$8&lt;&gt;"",'Formato 3_Gantt'!BW$8,"")</f>
        <v/>
      </c>
      <c r="Y812" s="13" t="str">
        <f>IF('Formato 3_Gantt'!BX$8&lt;&gt;"",'Formato 3_Gantt'!BX$8,"")</f>
        <v/>
      </c>
      <c r="Z812" s="162" t="str">
        <f>IF(Formato_02!S$15&lt;&gt;"",Formato_02!S$15,"")</f>
        <v/>
      </c>
      <c r="AA812" s="162" t="str">
        <f>IF(Formato_02!T$15&lt;&gt;"",Formato_02!T$15,"")</f>
        <v/>
      </c>
      <c r="AB812" s="162" t="str">
        <f>IF(Formato_02!U$15&lt;&gt;"",Formato_02!U$15,"")</f>
        <v/>
      </c>
      <c r="AC812" s="162" t="str">
        <f>IF(Formato_02!V$15&lt;&gt;"",Formato_02!V$15,"")</f>
        <v/>
      </c>
      <c r="AD812" s="162" t="str">
        <f>IF(Formato_02!W$15&lt;&gt;"",Formato_02!W$15,"")</f>
        <v/>
      </c>
      <c r="AE812" s="162" t="str">
        <f>IF(Formato_02!X$15&lt;&gt;"",Formato_02!X$15,"")</f>
        <v/>
      </c>
      <c r="AF812" s="162" t="str">
        <f>IF(Formato_02!Y$15&lt;&gt;"",Formato_02!Y$15,"")</f>
        <v/>
      </c>
      <c r="AG812" s="162" t="str">
        <f>IF(Formato_02!Z$15&lt;&gt;"",Formato_02!Z$15,"")</f>
        <v/>
      </c>
      <c r="AH812" s="162" t="str">
        <f>IF(Formato_02!AA$15&lt;&gt;"",Formato_02!AA$15,"")</f>
        <v/>
      </c>
      <c r="AI812" s="162" t="str">
        <f>IF(Formato_02!AB$15&lt;&gt;"",Formato_02!AB$15,"")</f>
        <v/>
      </c>
      <c r="AJ812" s="162" t="str">
        <f>IF(Formato_02!AC$15&lt;&gt;"",Formato_02!AC$15,"")</f>
        <v/>
      </c>
      <c r="AK812" s="162" t="str">
        <f>IF(Formato_02!AD$15&lt;&gt;"",Formato_02!AD$15,"")</f>
        <v/>
      </c>
      <c r="AL812" s="162" t="str">
        <f>IF(Formato_02!$N$14&lt;&gt;"",Formato_02!$N$14,"")</f>
        <v/>
      </c>
      <c r="AM812" s="13" t="str">
        <f>IF(Formato_02!$X$4&lt;&gt;"","AN","")</f>
        <v/>
      </c>
      <c r="AN812" s="24" t="str">
        <f t="shared" si="97"/>
        <v/>
      </c>
      <c r="AO812" s="13" t="str">
        <f>IF(Formato_02!$Y$4&lt;&gt;"","P027","")</f>
        <v/>
      </c>
      <c r="AP812" s="24" t="str">
        <f t="shared" si="98"/>
        <v/>
      </c>
      <c r="AQ812" s="13" t="str">
        <f>IF(Formato_02!$Z$4&lt;&gt;"","PNCVG","")</f>
        <v/>
      </c>
      <c r="AR812" s="24" t="str">
        <f t="shared" si="99"/>
        <v/>
      </c>
      <c r="AS812" s="13" t="str">
        <f>IF(Formato_02!$AA$4&lt;&gt;"","PNFF","")</f>
        <v/>
      </c>
      <c r="AT812" s="24" t="str">
        <f t="shared" si="100"/>
        <v/>
      </c>
      <c r="AU812" s="13" t="str">
        <f>IF(Formato_02!$AB$4&lt;&gt;"","PNPAM","")</f>
        <v/>
      </c>
      <c r="AV812" s="24" t="str">
        <f t="shared" si="101"/>
        <v/>
      </c>
      <c r="AW812" s="13" t="str">
        <f>IF(Formato_02!$AC$4&lt;&gt;"","PNAIA","")</f>
        <v/>
      </c>
      <c r="AX812" s="24" t="str">
        <f t="shared" si="102"/>
        <v/>
      </c>
      <c r="AY812" s="13" t="str">
        <f>IF(Formato_02!$AD$4&lt;&gt;"","PIO","")</f>
        <v/>
      </c>
      <c r="AZ812" s="24" t="str">
        <f t="shared" si="103"/>
        <v/>
      </c>
      <c r="BA812" s="13" t="str">
        <f>IF('Formato 3_Gantt'!B$35&lt;&gt;"",'Formato 3_Gantt'!A$35,"")</f>
        <v/>
      </c>
      <c r="BB812" s="24" t="str">
        <f>IF('Formato 3_Gantt'!B$35&lt;&gt;"",'Formato 3_Gantt'!B$35,"")</f>
        <v/>
      </c>
      <c r="BC812" s="22" t="str">
        <f>IF('Formato 3_Gantt'!C$35&lt;&gt;"",'Formato 3_Gantt'!C$35,"")</f>
        <v/>
      </c>
      <c r="BD812" s="13" t="str">
        <f>IF('Formato 3_Gantt'!D$35&lt;&gt;"",'Formato 3_Gantt'!D$35,"")</f>
        <v/>
      </c>
      <c r="BE812" s="161" t="str">
        <f>IF('Formato 3_Gantt'!E$35&lt;&gt;"",'Formato 3_Gantt'!E$35,"")</f>
        <v/>
      </c>
      <c r="BF812" s="13" t="str">
        <f>IF('Formato 3_Gantt'!F$35&lt;&gt;"",'Formato 3_Gantt'!F$35,"")</f>
        <v/>
      </c>
      <c r="BG812" s="158" t="str">
        <f>IF('Formato 3_Gantt'!G$35&lt;&gt;"",'Formato 3_Gantt'!G$35,"")</f>
        <v/>
      </c>
      <c r="BH812" s="158" t="str">
        <f>IF('Formato 3_Gantt'!H$35&lt;&gt;"",'Formato 3_Gantt'!H$35,"")</f>
        <v/>
      </c>
      <c r="BI812" s="161" t="str">
        <f>IF('Formato 3_Gantt'!BL$35&lt;&gt;"",'Formato 3_Gantt'!BL$35,"")</f>
        <v/>
      </c>
      <c r="BJ812" s="161" t="str">
        <f>IF('Formato 3_Gantt'!BM$35&lt;&gt;"",'Formato 3_Gantt'!BM$35,"")</f>
        <v/>
      </c>
      <c r="BK812" s="161" t="str">
        <f>IF('Formato 3_Gantt'!BN$35&lt;&gt;"",'Formato 3_Gantt'!BN$35,"")</f>
        <v/>
      </c>
      <c r="BL812" s="161" t="str">
        <f>IF('Formato 3_Gantt'!BO$35&lt;&gt;"",'Formato 3_Gantt'!BO$35,"")</f>
        <v/>
      </c>
      <c r="BM812" s="161" t="str">
        <f>IF('Formato 3_Gantt'!BP$35&lt;&gt;"",'Formato 3_Gantt'!BP$35,"")</f>
        <v/>
      </c>
      <c r="BN812" s="161" t="str">
        <f>IF('Formato 3_Gantt'!BQ$35&lt;&gt;"",'Formato 3_Gantt'!BQ$35,"")</f>
        <v/>
      </c>
      <c r="BO812" s="161" t="str">
        <f>IF('Formato 3_Gantt'!BR$35&lt;&gt;"",'Formato 3_Gantt'!BR$35,"")</f>
        <v/>
      </c>
      <c r="BP812" s="161" t="str">
        <f>IF('Formato 3_Gantt'!BS$35&lt;&gt;"",'Formato 3_Gantt'!BS$35,"")</f>
        <v/>
      </c>
      <c r="BQ812" s="161" t="str">
        <f>IF('Formato 3_Gantt'!BT$35&lt;&gt;"",'Formato 3_Gantt'!BT$35,"")</f>
        <v/>
      </c>
      <c r="BR812" s="161" t="str">
        <f>IF('Formato 3_Gantt'!BU$35&lt;&gt;"",'Formato 3_Gantt'!BU$35,"")</f>
        <v/>
      </c>
      <c r="BS812" s="161" t="str">
        <f>IF('Formato 3_Gantt'!BV$35&lt;&gt;"",'Formato 3_Gantt'!BV$35,"")</f>
        <v/>
      </c>
      <c r="BT812" s="161" t="str">
        <f>IF('Formato 3_Gantt'!BW$35&lt;&gt;"",'Formato 3_Gantt'!BW$35,"")</f>
        <v/>
      </c>
      <c r="BU812" s="161" t="str">
        <f>IF('Formato 3_Gantt'!BX$35&lt;&gt;"",'Formato 3_Gantt'!BX$35,"")</f>
        <v/>
      </c>
      <c r="BV812" s="163" t="str">
        <f>IF('Formato 4_Ppto'!I$813&lt;&gt;"",'Formato 4_Ppto'!I$813,"")</f>
        <v/>
      </c>
      <c r="BW812" s="162" t="str">
        <f>IF('Formato 4_Ppto'!X$813&lt;&gt;"",'Formato 4_Ppto'!X$813,"")</f>
        <v/>
      </c>
      <c r="BX812" s="162" t="str">
        <f>IF('Formato 4_Ppto'!Y$813&lt;&gt;"",'Formato 4_Ppto'!Y$813,"")</f>
        <v/>
      </c>
      <c r="BY812" s="162" t="str">
        <f>IF('Formato 4_Ppto'!Z$813&lt;&gt;"",'Formato 4_Ppto'!Z$813,"")</f>
        <v/>
      </c>
      <c r="BZ812" s="162" t="str">
        <f>IF('Formato 4_Ppto'!AA$813&lt;&gt;"",'Formato 4_Ppto'!AA$813,"")</f>
        <v/>
      </c>
      <c r="CA812" s="162" t="str">
        <f>IF('Formato 4_Ppto'!AB$813&lt;&gt;"",'Formato 4_Ppto'!AB$813,"")</f>
        <v/>
      </c>
      <c r="CB812" s="162" t="str">
        <f>IF('Formato 4_Ppto'!AC$813&lt;&gt;"",'Formato 4_Ppto'!AC$813,"")</f>
        <v/>
      </c>
      <c r="CC812" s="162" t="str">
        <f>IF('Formato 4_Ppto'!AD$813&lt;&gt;"",'Formato 4_Ppto'!AD$813,"")</f>
        <v/>
      </c>
      <c r="CD812" s="162" t="str">
        <f>IF('Formato 4_Ppto'!AE$813&lt;&gt;"",'Formato 4_Ppto'!AE$813,"")</f>
        <v/>
      </c>
      <c r="CE812" s="162" t="str">
        <f>IF('Formato 4_Ppto'!AF$813&lt;&gt;"",'Formato 4_Ppto'!AF$813,"")</f>
        <v/>
      </c>
      <c r="CF812" s="162" t="str">
        <f>IF('Formato 4_Ppto'!AG$813&lt;&gt;"",'Formato 4_Ppto'!AG$813,"")</f>
        <v/>
      </c>
      <c r="CG812" s="162" t="str">
        <f>IF('Formato 4_Ppto'!AH$813&lt;&gt;"",'Formato 4_Ppto'!AH$813,"")</f>
        <v/>
      </c>
      <c r="CH812" s="162" t="str">
        <f>IF('Formato 4_Ppto'!AI$813&lt;&gt;"",'Formato 4_Ppto'!AI$813,"")</f>
        <v/>
      </c>
      <c r="CI812" s="163" t="str">
        <f>IF('Formato 4_Ppto'!AJ$813&lt;&gt;"",'Formato 4_Ppto'!AJ$813,"")</f>
        <v/>
      </c>
      <c r="CJ812" s="13" t="str">
        <f>IF('Formato 4_Ppto'!B843&lt;&gt;"",'Formato 4_Ppto'!A843,"")</f>
        <v/>
      </c>
      <c r="CK812" s="24" t="str">
        <f>IF('Formato 4_Ppto'!B843&lt;&gt;"",'Formato 4_Ppto'!B843,"")</f>
        <v/>
      </c>
      <c r="CL812" s="22" t="str">
        <f>IF('Formato 4_Ppto'!C843&lt;&gt;"",'Formato 4_Ppto'!C843,"")</f>
        <v/>
      </c>
      <c r="CM812" s="24" t="str">
        <f>IF('Formato 4_Ppto'!D843&lt;&gt;"",'Formato 4_Ppto'!D843,"")</f>
        <v/>
      </c>
      <c r="CN812" s="161" t="str">
        <f>IF('Formato 4_Ppto'!E843&lt;&gt;"",'Formato 4_Ppto'!E843,"")</f>
        <v/>
      </c>
      <c r="CO812" s="161" t="str">
        <f>IF('Formato 4_Ppto'!G843&lt;&gt;"",'Formato 4_Ppto'!G843,"")</f>
        <v/>
      </c>
      <c r="CP812" s="163" t="str">
        <f>IF('Formato 4_Ppto'!I843&lt;&gt;"",'Formato 4_Ppto'!I843,"")</f>
        <v/>
      </c>
      <c r="CQ812" s="161" t="str">
        <f>IF('Formato 4_Ppto'!K843&lt;&gt;"",'Formato 4_Ppto'!K843,"")</f>
        <v/>
      </c>
      <c r="CR812" s="161" t="str">
        <f>IF('Formato 4_Ppto'!L843&lt;&gt;"",'Formato 4_Ppto'!L843,"")</f>
        <v/>
      </c>
      <c r="CS812" s="161" t="str">
        <f>IF('Formato 4_Ppto'!M843&lt;&gt;"",'Formato 4_Ppto'!M843,"")</f>
        <v/>
      </c>
      <c r="CT812" s="161" t="str">
        <f>IF('Formato 4_Ppto'!N843&lt;&gt;"",'Formato 4_Ppto'!N843,"")</f>
        <v/>
      </c>
      <c r="CU812" s="161" t="str">
        <f>IF('Formato 4_Ppto'!O843&lt;&gt;"",'Formato 4_Ppto'!O843,"")</f>
        <v/>
      </c>
      <c r="CV812" s="161" t="str">
        <f>IF('Formato 4_Ppto'!P843&lt;&gt;"",'Formato 4_Ppto'!P843,"")</f>
        <v/>
      </c>
      <c r="CW812" s="161" t="str">
        <f>IF('Formato 4_Ppto'!Q843&lt;&gt;"",'Formato 4_Ppto'!Q843,"")</f>
        <v/>
      </c>
      <c r="CX812" s="161" t="str">
        <f>IF('Formato 4_Ppto'!R843&lt;&gt;"",'Formato 4_Ppto'!R843,"")</f>
        <v/>
      </c>
      <c r="CY812" s="161" t="str">
        <f>IF('Formato 4_Ppto'!S843&lt;&gt;"",'Formato 4_Ppto'!S843,"")</f>
        <v/>
      </c>
      <c r="CZ812" s="161" t="str">
        <f>IF('Formato 4_Ppto'!T843&lt;&gt;"",'Formato 4_Ppto'!T843,"")</f>
        <v/>
      </c>
      <c r="DA812" s="161" t="str">
        <f>IF('Formato 4_Ppto'!U843&lt;&gt;"",'Formato 4_Ppto'!U843,"")</f>
        <v/>
      </c>
      <c r="DB812" s="161" t="str">
        <f>IF('Formato 4_Ppto'!V843&lt;&gt;"",'Formato 4_Ppto'!V843,"")</f>
        <v/>
      </c>
      <c r="DC812" s="161" t="str">
        <f>IF('Formato 4_Ppto'!W843&lt;&gt;"",'Formato 4_Ppto'!W843,"")</f>
        <v/>
      </c>
      <c r="DD812" s="162" t="str">
        <f>IF('Formato 4_Ppto'!X843&lt;&gt;"",'Formato 4_Ppto'!X843,"")</f>
        <v/>
      </c>
      <c r="DE812" s="162" t="str">
        <f>IF('Formato 4_Ppto'!Y843&lt;&gt;"",'Formato 4_Ppto'!Y843,"")</f>
        <v/>
      </c>
      <c r="DF812" s="162" t="str">
        <f>IF('Formato 4_Ppto'!Z843&lt;&gt;"",'Formato 4_Ppto'!Z843,"")</f>
        <v/>
      </c>
      <c r="DG812" s="162" t="str">
        <f>IF('Formato 4_Ppto'!AA843&lt;&gt;"",'Formato 4_Ppto'!AA843,"")</f>
        <v/>
      </c>
      <c r="DH812" s="162" t="str">
        <f>IF('Formato 4_Ppto'!AB843&lt;&gt;"",'Formato 4_Ppto'!AB843,"")</f>
        <v/>
      </c>
      <c r="DI812" s="162" t="str">
        <f>IF('Formato 4_Ppto'!AC843&lt;&gt;"",'Formato 4_Ppto'!AC843,"")</f>
        <v/>
      </c>
      <c r="DJ812" s="162" t="str">
        <f>IF('Formato 4_Ppto'!AD843&lt;&gt;"",'Formato 4_Ppto'!AD843,"")</f>
        <v/>
      </c>
      <c r="DK812" s="162" t="str">
        <f>IF('Formato 4_Ppto'!AE843&lt;&gt;"",'Formato 4_Ppto'!AE843,"")</f>
        <v/>
      </c>
      <c r="DL812" s="162" t="str">
        <f>IF('Formato 4_Ppto'!AF843&lt;&gt;"",'Formato 4_Ppto'!AF843,"")</f>
        <v/>
      </c>
      <c r="DM812" s="162" t="str">
        <f>IF('Formato 4_Ppto'!AG843&lt;&gt;"",'Formato 4_Ppto'!AG843,"")</f>
        <v/>
      </c>
      <c r="DN812" s="162" t="str">
        <f>IF('Formato 4_Ppto'!AH843&lt;&gt;"",'Formato 4_Ppto'!AH843,"")</f>
        <v/>
      </c>
      <c r="DO812" s="162" t="str">
        <f>IF('Formato 4_Ppto'!AI843&lt;&gt;"",'Formato 4_Ppto'!AI843,"")</f>
        <v/>
      </c>
      <c r="DP812" s="163" t="str">
        <f>IF('Formato 4_Ppto'!AJ843&lt;&gt;"",'Formato 4_Ppto'!AJ843,"")</f>
        <v/>
      </c>
    </row>
    <row r="813" spans="2:120" x14ac:dyDescent="0.3">
      <c r="B813" s="13" t="str">
        <f>IF(OR(Tabla6[[#This Row],[IDA]]="",Tabla6[[#This Row],[IDT]]="",Tabla6[[#This Row],[IDI]]=""),"",Tabla6[[#This Row],[IDA]]&amp;"."&amp;Tabla6[[#This Row],[IDT]]&amp;"."&amp;Tabla6[[#This Row],[IDI]])</f>
        <v/>
      </c>
      <c r="C813" s="13" t="str">
        <f>IF(Formato_02!$B$14&lt;&gt;"",0,"")</f>
        <v/>
      </c>
      <c r="D813" s="13" t="str">
        <f>IF(Formato_02!$H$9&lt;&gt;"",Formato_02!$H$9,"")</f>
        <v/>
      </c>
      <c r="E813" s="24" t="str">
        <f t="shared" si="96"/>
        <v/>
      </c>
      <c r="F813" s="24" t="str">
        <f>IF(Formato_02!$B$14&lt;&gt;"",Formato_02!$B$14,"")</f>
        <v/>
      </c>
      <c r="G813" s="22" t="str">
        <f>IF('Formato 3_Gantt'!C818&lt;&gt;"",'Formato 3_Gantt'!C818,"")</f>
        <v/>
      </c>
      <c r="H813" s="13" t="str">
        <f>IF('Formato 3_Gantt'!D$8&lt;&gt;"",'Formato 3_Gantt'!D$8,"")</f>
        <v/>
      </c>
      <c r="I813" s="13" t="str">
        <f>IF('Formato 3_Gantt'!E$8&lt;&gt;"",'Formato 3_Gantt'!E$8,"")</f>
        <v/>
      </c>
      <c r="J813" s="13" t="str">
        <f>IF('Formato 3_Gantt'!F$8&lt;&gt;"",'Formato 3_Gantt'!F$8,"")</f>
        <v/>
      </c>
      <c r="K813" s="158" t="str">
        <f>IF('Formato 3_Gantt'!G$8&lt;&gt;"",'Formato 3_Gantt'!G$8,"")</f>
        <v/>
      </c>
      <c r="L813" s="158" t="str">
        <f>IF('Formato 3_Gantt'!H$8&lt;&gt;"",'Formato 3_Gantt'!H$8,"")</f>
        <v/>
      </c>
      <c r="M813" s="13" t="str">
        <f>IF('Formato 3_Gantt'!BL$8&lt;&gt;"",'Formato 3_Gantt'!BL$8,"")</f>
        <v/>
      </c>
      <c r="N813" s="13" t="str">
        <f>IF('Formato 3_Gantt'!BM$8&lt;&gt;"",'Formato 3_Gantt'!BM$8,"")</f>
        <v/>
      </c>
      <c r="O813" s="13" t="str">
        <f>IF('Formato 3_Gantt'!BN$8&lt;&gt;"",'Formato 3_Gantt'!BN$8,"")</f>
        <v/>
      </c>
      <c r="P813" s="13" t="str">
        <f>IF('Formato 3_Gantt'!BO$8&lt;&gt;"",'Formato 3_Gantt'!BO$8,"")</f>
        <v/>
      </c>
      <c r="Q813" s="13" t="str">
        <f>IF('Formato 3_Gantt'!BP$8&lt;&gt;"",'Formato 3_Gantt'!BP$8,"")</f>
        <v/>
      </c>
      <c r="R813" s="13" t="str">
        <f>IF('Formato 3_Gantt'!BQ$8&lt;&gt;"",'Formato 3_Gantt'!BQ$8,"")</f>
        <v/>
      </c>
      <c r="S813" s="13" t="str">
        <f>IF('Formato 3_Gantt'!BR$8&lt;&gt;"",'Formato 3_Gantt'!BR$8,"")</f>
        <v/>
      </c>
      <c r="T813" s="13" t="str">
        <f>IF('Formato 3_Gantt'!BS$8&lt;&gt;"",'Formato 3_Gantt'!BS$8,"")</f>
        <v/>
      </c>
      <c r="U813" s="13" t="str">
        <f>IF('Formato 3_Gantt'!BT$8&lt;&gt;"",'Formato 3_Gantt'!BT$8,"")</f>
        <v/>
      </c>
      <c r="V813" s="13" t="str">
        <f>IF('Formato 3_Gantt'!BU$8&lt;&gt;"",'Formato 3_Gantt'!BU$8,"")</f>
        <v/>
      </c>
      <c r="W813" s="13" t="str">
        <f>IF('Formato 3_Gantt'!BV$8&lt;&gt;"",'Formato 3_Gantt'!BV$8,"")</f>
        <v/>
      </c>
      <c r="X813" s="13" t="str">
        <f>IF('Formato 3_Gantt'!BW$8&lt;&gt;"",'Formato 3_Gantt'!BW$8,"")</f>
        <v/>
      </c>
      <c r="Y813" s="13" t="str">
        <f>IF('Formato 3_Gantt'!BX$8&lt;&gt;"",'Formato 3_Gantt'!BX$8,"")</f>
        <v/>
      </c>
      <c r="Z813" s="162" t="str">
        <f>IF(Formato_02!S$15&lt;&gt;"",Formato_02!S$15,"")</f>
        <v/>
      </c>
      <c r="AA813" s="162" t="str">
        <f>IF(Formato_02!T$15&lt;&gt;"",Formato_02!T$15,"")</f>
        <v/>
      </c>
      <c r="AB813" s="162" t="str">
        <f>IF(Formato_02!U$15&lt;&gt;"",Formato_02!U$15,"")</f>
        <v/>
      </c>
      <c r="AC813" s="162" t="str">
        <f>IF(Formato_02!V$15&lt;&gt;"",Formato_02!V$15,"")</f>
        <v/>
      </c>
      <c r="AD813" s="162" t="str">
        <f>IF(Formato_02!W$15&lt;&gt;"",Formato_02!W$15,"")</f>
        <v/>
      </c>
      <c r="AE813" s="162" t="str">
        <f>IF(Formato_02!X$15&lt;&gt;"",Formato_02!X$15,"")</f>
        <v/>
      </c>
      <c r="AF813" s="162" t="str">
        <f>IF(Formato_02!Y$15&lt;&gt;"",Formato_02!Y$15,"")</f>
        <v/>
      </c>
      <c r="AG813" s="162" t="str">
        <f>IF(Formato_02!Z$15&lt;&gt;"",Formato_02!Z$15,"")</f>
        <v/>
      </c>
      <c r="AH813" s="162" t="str">
        <f>IF(Formato_02!AA$15&lt;&gt;"",Formato_02!AA$15,"")</f>
        <v/>
      </c>
      <c r="AI813" s="162" t="str">
        <f>IF(Formato_02!AB$15&lt;&gt;"",Formato_02!AB$15,"")</f>
        <v/>
      </c>
      <c r="AJ813" s="162" t="str">
        <f>IF(Formato_02!AC$15&lt;&gt;"",Formato_02!AC$15,"")</f>
        <v/>
      </c>
      <c r="AK813" s="162" t="str">
        <f>IF(Formato_02!AD$15&lt;&gt;"",Formato_02!AD$15,"")</f>
        <v/>
      </c>
      <c r="AL813" s="162" t="str">
        <f>IF(Formato_02!$N$14&lt;&gt;"",Formato_02!$N$14,"")</f>
        <v/>
      </c>
      <c r="AM813" s="13" t="str">
        <f>IF(Formato_02!$X$4&lt;&gt;"","AN","")</f>
        <v/>
      </c>
      <c r="AN813" s="24" t="str">
        <f t="shared" si="97"/>
        <v/>
      </c>
      <c r="AO813" s="13" t="str">
        <f>IF(Formato_02!$Y$4&lt;&gt;"","P027","")</f>
        <v/>
      </c>
      <c r="AP813" s="24" t="str">
        <f t="shared" si="98"/>
        <v/>
      </c>
      <c r="AQ813" s="13" t="str">
        <f>IF(Formato_02!$Z$4&lt;&gt;"","PNCVG","")</f>
        <v/>
      </c>
      <c r="AR813" s="24" t="str">
        <f t="shared" si="99"/>
        <v/>
      </c>
      <c r="AS813" s="13" t="str">
        <f>IF(Formato_02!$AA$4&lt;&gt;"","PNFF","")</f>
        <v/>
      </c>
      <c r="AT813" s="24" t="str">
        <f t="shared" si="100"/>
        <v/>
      </c>
      <c r="AU813" s="13" t="str">
        <f>IF(Formato_02!$AB$4&lt;&gt;"","PNPAM","")</f>
        <v/>
      </c>
      <c r="AV813" s="24" t="str">
        <f t="shared" si="101"/>
        <v/>
      </c>
      <c r="AW813" s="13" t="str">
        <f>IF(Formato_02!$AC$4&lt;&gt;"","PNAIA","")</f>
        <v/>
      </c>
      <c r="AX813" s="24" t="str">
        <f t="shared" si="102"/>
        <v/>
      </c>
      <c r="AY813" s="13" t="str">
        <f>IF(Formato_02!$AD$4&lt;&gt;"","PIO","")</f>
        <v/>
      </c>
      <c r="AZ813" s="24" t="str">
        <f t="shared" si="103"/>
        <v/>
      </c>
      <c r="BA813" s="13" t="str">
        <f>IF('Formato 3_Gantt'!B$36&lt;&gt;"",'Formato 3_Gantt'!A$36,"")</f>
        <v/>
      </c>
      <c r="BB813" s="24" t="str">
        <f>IF('Formato 3_Gantt'!B$36&lt;&gt;"",'Formato 3_Gantt'!B$36,"")</f>
        <v/>
      </c>
      <c r="BC813" s="22" t="str">
        <f>IF('Formato 3_Gantt'!C$36&lt;&gt;"",'Formato 3_Gantt'!C$36,"")</f>
        <v/>
      </c>
      <c r="BD813" s="13" t="str">
        <f>IF('Formato 3_Gantt'!D$36&lt;&gt;"",'Formato 3_Gantt'!D$36,"")</f>
        <v/>
      </c>
      <c r="BE813" s="161" t="str">
        <f>IF('Formato 3_Gantt'!E$36&lt;&gt;"",'Formato 3_Gantt'!E$36,"")</f>
        <v/>
      </c>
      <c r="BF813" s="13" t="str">
        <f>IF('Formato 3_Gantt'!F$36&lt;&gt;"",'Formato 3_Gantt'!F$36,"")</f>
        <v/>
      </c>
      <c r="BG813" s="158" t="str">
        <f>IF('Formato 3_Gantt'!G$36&lt;&gt;"",'Formato 3_Gantt'!G$36,"")</f>
        <v/>
      </c>
      <c r="BH813" s="158" t="str">
        <f>IF('Formato 3_Gantt'!H$36&lt;&gt;"",'Formato 3_Gantt'!H$36,"")</f>
        <v/>
      </c>
      <c r="BI813" s="161" t="str">
        <f>IF('Formato 3_Gantt'!BL$36&lt;&gt;"",'Formato 3_Gantt'!BL$36,"")</f>
        <v/>
      </c>
      <c r="BJ813" s="161" t="str">
        <f>IF('Formato 3_Gantt'!BM$36&lt;&gt;"",'Formato 3_Gantt'!BM$36,"")</f>
        <v/>
      </c>
      <c r="BK813" s="161" t="str">
        <f>IF('Formato 3_Gantt'!BN$36&lt;&gt;"",'Formato 3_Gantt'!BN$36,"")</f>
        <v/>
      </c>
      <c r="BL813" s="161" t="str">
        <f>IF('Formato 3_Gantt'!BO$36&lt;&gt;"",'Formato 3_Gantt'!BO$36,"")</f>
        <v/>
      </c>
      <c r="BM813" s="161" t="str">
        <f>IF('Formato 3_Gantt'!BP$36&lt;&gt;"",'Formato 3_Gantt'!BP$36,"")</f>
        <v/>
      </c>
      <c r="BN813" s="161" t="str">
        <f>IF('Formato 3_Gantt'!BQ$36&lt;&gt;"",'Formato 3_Gantt'!BQ$36,"")</f>
        <v/>
      </c>
      <c r="BO813" s="161" t="str">
        <f>IF('Formato 3_Gantt'!BR$36&lt;&gt;"",'Formato 3_Gantt'!BR$36,"")</f>
        <v/>
      </c>
      <c r="BP813" s="161" t="str">
        <f>IF('Formato 3_Gantt'!BS$36&lt;&gt;"",'Formato 3_Gantt'!BS$36,"")</f>
        <v/>
      </c>
      <c r="BQ813" s="161" t="str">
        <f>IF('Formato 3_Gantt'!BT$36&lt;&gt;"",'Formato 3_Gantt'!BT$36,"")</f>
        <v/>
      </c>
      <c r="BR813" s="161" t="str">
        <f>IF('Formato 3_Gantt'!BU$36&lt;&gt;"",'Formato 3_Gantt'!BU$36,"")</f>
        <v/>
      </c>
      <c r="BS813" s="161" t="str">
        <f>IF('Formato 3_Gantt'!BV$36&lt;&gt;"",'Formato 3_Gantt'!BV$36,"")</f>
        <v/>
      </c>
      <c r="BT813" s="161" t="str">
        <f>IF('Formato 3_Gantt'!BW$36&lt;&gt;"",'Formato 3_Gantt'!BW$36,"")</f>
        <v/>
      </c>
      <c r="BU813" s="161" t="str">
        <f>IF('Formato 3_Gantt'!BX$36&lt;&gt;"",'Formato 3_Gantt'!BX$36,"")</f>
        <v/>
      </c>
      <c r="BV813" s="163" t="str">
        <f>IF('Formato 4_Ppto'!I$844&lt;&gt;"",'Formato 4_Ppto'!I$844,"")</f>
        <v/>
      </c>
      <c r="BW813" s="162" t="str">
        <f>IF('Formato 4_Ppto'!X$844&lt;&gt;"",'Formato 4_Ppto'!X$844,"")</f>
        <v/>
      </c>
      <c r="BX813" s="162" t="str">
        <f>IF('Formato 4_Ppto'!Y$844&lt;&gt;"",'Formato 4_Ppto'!Y$844,"")</f>
        <v/>
      </c>
      <c r="BY813" s="162" t="str">
        <f>IF('Formato 4_Ppto'!Z$844&lt;&gt;"",'Formato 4_Ppto'!Z$844,"")</f>
        <v/>
      </c>
      <c r="BZ813" s="162" t="str">
        <f>IF('Formato 4_Ppto'!AA$844&lt;&gt;"",'Formato 4_Ppto'!AA$844,"")</f>
        <v/>
      </c>
      <c r="CA813" s="162" t="str">
        <f>IF('Formato 4_Ppto'!AB$844&lt;&gt;"",'Formato 4_Ppto'!AB$844,"")</f>
        <v/>
      </c>
      <c r="CB813" s="162" t="str">
        <f>IF('Formato 4_Ppto'!AC$844&lt;&gt;"",'Formato 4_Ppto'!AC$844,"")</f>
        <v/>
      </c>
      <c r="CC813" s="162" t="str">
        <f>IF('Formato 4_Ppto'!AD$844&lt;&gt;"",'Formato 4_Ppto'!AD$844,"")</f>
        <v/>
      </c>
      <c r="CD813" s="162" t="str">
        <f>IF('Formato 4_Ppto'!AE$844&lt;&gt;"",'Formato 4_Ppto'!AE$844,"")</f>
        <v/>
      </c>
      <c r="CE813" s="162" t="str">
        <f>IF('Formato 4_Ppto'!AF$844&lt;&gt;"",'Formato 4_Ppto'!AF$844,"")</f>
        <v/>
      </c>
      <c r="CF813" s="162" t="str">
        <f>IF('Formato 4_Ppto'!AG$844&lt;&gt;"",'Formato 4_Ppto'!AG$844,"")</f>
        <v/>
      </c>
      <c r="CG813" s="162" t="str">
        <f>IF('Formato 4_Ppto'!AH$844&lt;&gt;"",'Formato 4_Ppto'!AH$844,"")</f>
        <v/>
      </c>
      <c r="CH813" s="162" t="str">
        <f>IF('Formato 4_Ppto'!AI$844&lt;&gt;"",'Formato 4_Ppto'!AI$844,"")</f>
        <v/>
      </c>
      <c r="CI813" s="163" t="str">
        <f>IF('Formato 4_Ppto'!AJ$844&lt;&gt;"",'Formato 4_Ppto'!AJ$844,"")</f>
        <v/>
      </c>
      <c r="CJ813" s="13" t="str">
        <f>IF('Formato 4_Ppto'!B845&lt;&gt;"",'Formato 4_Ppto'!A845,"")</f>
        <v/>
      </c>
      <c r="CK813" s="24" t="str">
        <f>IF('Formato 4_Ppto'!B845&lt;&gt;"",'Formato 4_Ppto'!B845,"")</f>
        <v/>
      </c>
      <c r="CL813" s="22" t="str">
        <f>IF('Formato 4_Ppto'!C845&lt;&gt;"",'Formato 4_Ppto'!C845,"")</f>
        <v/>
      </c>
      <c r="CM813" s="24" t="str">
        <f>IF('Formato 4_Ppto'!D845&lt;&gt;"",'Formato 4_Ppto'!D845,"")</f>
        <v/>
      </c>
      <c r="CN813" s="161" t="str">
        <f>IF('Formato 4_Ppto'!E845&lt;&gt;"",'Formato 4_Ppto'!E845,"")</f>
        <v/>
      </c>
      <c r="CO813" s="161" t="str">
        <f>IF('Formato 4_Ppto'!G845&lt;&gt;"",'Formato 4_Ppto'!G845,"")</f>
        <v/>
      </c>
      <c r="CP813" s="163" t="str">
        <f>IF('Formato 4_Ppto'!I845&lt;&gt;"",'Formato 4_Ppto'!I845,"")</f>
        <v/>
      </c>
      <c r="CQ813" s="161" t="str">
        <f>IF('Formato 4_Ppto'!K845&lt;&gt;"",'Formato 4_Ppto'!K845,"")</f>
        <v/>
      </c>
      <c r="CR813" s="161" t="str">
        <f>IF('Formato 4_Ppto'!L845&lt;&gt;"",'Formato 4_Ppto'!L845,"")</f>
        <v/>
      </c>
      <c r="CS813" s="161" t="str">
        <f>IF('Formato 4_Ppto'!M845&lt;&gt;"",'Formato 4_Ppto'!M845,"")</f>
        <v/>
      </c>
      <c r="CT813" s="161" t="str">
        <f>IF('Formato 4_Ppto'!N845&lt;&gt;"",'Formato 4_Ppto'!N845,"")</f>
        <v/>
      </c>
      <c r="CU813" s="161" t="str">
        <f>IF('Formato 4_Ppto'!O845&lt;&gt;"",'Formato 4_Ppto'!O845,"")</f>
        <v/>
      </c>
      <c r="CV813" s="161" t="str">
        <f>IF('Formato 4_Ppto'!P845&lt;&gt;"",'Formato 4_Ppto'!P845,"")</f>
        <v/>
      </c>
      <c r="CW813" s="161" t="str">
        <f>IF('Formato 4_Ppto'!Q845&lt;&gt;"",'Formato 4_Ppto'!Q845,"")</f>
        <v/>
      </c>
      <c r="CX813" s="161" t="str">
        <f>IF('Formato 4_Ppto'!R845&lt;&gt;"",'Formato 4_Ppto'!R845,"")</f>
        <v/>
      </c>
      <c r="CY813" s="161" t="str">
        <f>IF('Formato 4_Ppto'!S845&lt;&gt;"",'Formato 4_Ppto'!S845,"")</f>
        <v/>
      </c>
      <c r="CZ813" s="161" t="str">
        <f>IF('Formato 4_Ppto'!T845&lt;&gt;"",'Formato 4_Ppto'!T845,"")</f>
        <v/>
      </c>
      <c r="DA813" s="161" t="str">
        <f>IF('Formato 4_Ppto'!U845&lt;&gt;"",'Formato 4_Ppto'!U845,"")</f>
        <v/>
      </c>
      <c r="DB813" s="161" t="str">
        <f>IF('Formato 4_Ppto'!V845&lt;&gt;"",'Formato 4_Ppto'!V845,"")</f>
        <v/>
      </c>
      <c r="DC813" s="161" t="str">
        <f>IF('Formato 4_Ppto'!W845&lt;&gt;"",'Formato 4_Ppto'!W845,"")</f>
        <v/>
      </c>
      <c r="DD813" s="162" t="str">
        <f>IF('Formato 4_Ppto'!X845&lt;&gt;"",'Formato 4_Ppto'!X845,"")</f>
        <v/>
      </c>
      <c r="DE813" s="162" t="str">
        <f>IF('Formato 4_Ppto'!Y845&lt;&gt;"",'Formato 4_Ppto'!Y845,"")</f>
        <v/>
      </c>
      <c r="DF813" s="162" t="str">
        <f>IF('Formato 4_Ppto'!Z845&lt;&gt;"",'Formato 4_Ppto'!Z845,"")</f>
        <v/>
      </c>
      <c r="DG813" s="162" t="str">
        <f>IF('Formato 4_Ppto'!AA845&lt;&gt;"",'Formato 4_Ppto'!AA845,"")</f>
        <v/>
      </c>
      <c r="DH813" s="162" t="str">
        <f>IF('Formato 4_Ppto'!AB845&lt;&gt;"",'Formato 4_Ppto'!AB845,"")</f>
        <v/>
      </c>
      <c r="DI813" s="162" t="str">
        <f>IF('Formato 4_Ppto'!AC845&lt;&gt;"",'Formato 4_Ppto'!AC845,"")</f>
        <v/>
      </c>
      <c r="DJ813" s="162" t="str">
        <f>IF('Formato 4_Ppto'!AD845&lt;&gt;"",'Formato 4_Ppto'!AD845,"")</f>
        <v/>
      </c>
      <c r="DK813" s="162" t="str">
        <f>IF('Formato 4_Ppto'!AE845&lt;&gt;"",'Formato 4_Ppto'!AE845,"")</f>
        <v/>
      </c>
      <c r="DL813" s="162" t="str">
        <f>IF('Formato 4_Ppto'!AF845&lt;&gt;"",'Formato 4_Ppto'!AF845,"")</f>
        <v/>
      </c>
      <c r="DM813" s="162" t="str">
        <f>IF('Formato 4_Ppto'!AG845&lt;&gt;"",'Formato 4_Ppto'!AG845,"")</f>
        <v/>
      </c>
      <c r="DN813" s="162" t="str">
        <f>IF('Formato 4_Ppto'!AH845&lt;&gt;"",'Formato 4_Ppto'!AH845,"")</f>
        <v/>
      </c>
      <c r="DO813" s="162" t="str">
        <f>IF('Formato 4_Ppto'!AI845&lt;&gt;"",'Formato 4_Ppto'!AI845,"")</f>
        <v/>
      </c>
      <c r="DP813" s="163" t="str">
        <f>IF('Formato 4_Ppto'!AJ845&lt;&gt;"",'Formato 4_Ppto'!AJ845,"")</f>
        <v/>
      </c>
    </row>
    <row r="814" spans="2:120" x14ac:dyDescent="0.3">
      <c r="B814" s="13" t="str">
        <f>IF(OR(Tabla6[[#This Row],[IDA]]="",Tabla6[[#This Row],[IDT]]="",Tabla6[[#This Row],[IDI]]=""),"",Tabla6[[#This Row],[IDA]]&amp;"."&amp;Tabla6[[#This Row],[IDT]]&amp;"."&amp;Tabla6[[#This Row],[IDI]])</f>
        <v/>
      </c>
      <c r="C814" s="13" t="str">
        <f>IF(Formato_02!$B$14&lt;&gt;"",0,"")</f>
        <v/>
      </c>
      <c r="D814" s="13" t="str">
        <f>IF(Formato_02!$H$9&lt;&gt;"",Formato_02!$H$9,"")</f>
        <v/>
      </c>
      <c r="E814" s="24" t="str">
        <f t="shared" si="96"/>
        <v/>
      </c>
      <c r="F814" s="24" t="str">
        <f>IF(Formato_02!$B$14&lt;&gt;"",Formato_02!$B$14,"")</f>
        <v/>
      </c>
      <c r="G814" s="22" t="str">
        <f>IF('Formato 3_Gantt'!C819&lt;&gt;"",'Formato 3_Gantt'!C819,"")</f>
        <v/>
      </c>
      <c r="H814" s="13" t="str">
        <f>IF('Formato 3_Gantt'!D$8&lt;&gt;"",'Formato 3_Gantt'!D$8,"")</f>
        <v/>
      </c>
      <c r="I814" s="13" t="str">
        <f>IF('Formato 3_Gantt'!E$8&lt;&gt;"",'Formato 3_Gantt'!E$8,"")</f>
        <v/>
      </c>
      <c r="J814" s="13" t="str">
        <f>IF('Formato 3_Gantt'!F$8&lt;&gt;"",'Formato 3_Gantt'!F$8,"")</f>
        <v/>
      </c>
      <c r="K814" s="158" t="str">
        <f>IF('Formato 3_Gantt'!G$8&lt;&gt;"",'Formato 3_Gantt'!G$8,"")</f>
        <v/>
      </c>
      <c r="L814" s="158" t="str">
        <f>IF('Formato 3_Gantt'!H$8&lt;&gt;"",'Formato 3_Gantt'!H$8,"")</f>
        <v/>
      </c>
      <c r="M814" s="13" t="str">
        <f>IF('Formato 3_Gantt'!BL$8&lt;&gt;"",'Formato 3_Gantt'!BL$8,"")</f>
        <v/>
      </c>
      <c r="N814" s="13" t="str">
        <f>IF('Formato 3_Gantt'!BM$8&lt;&gt;"",'Formato 3_Gantt'!BM$8,"")</f>
        <v/>
      </c>
      <c r="O814" s="13" t="str">
        <f>IF('Formato 3_Gantt'!BN$8&lt;&gt;"",'Formato 3_Gantt'!BN$8,"")</f>
        <v/>
      </c>
      <c r="P814" s="13" t="str">
        <f>IF('Formato 3_Gantt'!BO$8&lt;&gt;"",'Formato 3_Gantt'!BO$8,"")</f>
        <v/>
      </c>
      <c r="Q814" s="13" t="str">
        <f>IF('Formato 3_Gantt'!BP$8&lt;&gt;"",'Formato 3_Gantt'!BP$8,"")</f>
        <v/>
      </c>
      <c r="R814" s="13" t="str">
        <f>IF('Formato 3_Gantt'!BQ$8&lt;&gt;"",'Formato 3_Gantt'!BQ$8,"")</f>
        <v/>
      </c>
      <c r="S814" s="13" t="str">
        <f>IF('Formato 3_Gantt'!BR$8&lt;&gt;"",'Formato 3_Gantt'!BR$8,"")</f>
        <v/>
      </c>
      <c r="T814" s="13" t="str">
        <f>IF('Formato 3_Gantt'!BS$8&lt;&gt;"",'Formato 3_Gantt'!BS$8,"")</f>
        <v/>
      </c>
      <c r="U814" s="13" t="str">
        <f>IF('Formato 3_Gantt'!BT$8&lt;&gt;"",'Formato 3_Gantt'!BT$8,"")</f>
        <v/>
      </c>
      <c r="V814" s="13" t="str">
        <f>IF('Formato 3_Gantt'!BU$8&lt;&gt;"",'Formato 3_Gantt'!BU$8,"")</f>
        <v/>
      </c>
      <c r="W814" s="13" t="str">
        <f>IF('Formato 3_Gantt'!BV$8&lt;&gt;"",'Formato 3_Gantt'!BV$8,"")</f>
        <v/>
      </c>
      <c r="X814" s="13" t="str">
        <f>IF('Formato 3_Gantt'!BW$8&lt;&gt;"",'Formato 3_Gantt'!BW$8,"")</f>
        <v/>
      </c>
      <c r="Y814" s="13" t="str">
        <f>IF('Formato 3_Gantt'!BX$8&lt;&gt;"",'Formato 3_Gantt'!BX$8,"")</f>
        <v/>
      </c>
      <c r="Z814" s="162" t="str">
        <f>IF(Formato_02!S$15&lt;&gt;"",Formato_02!S$15,"")</f>
        <v/>
      </c>
      <c r="AA814" s="162" t="str">
        <f>IF(Formato_02!T$15&lt;&gt;"",Formato_02!T$15,"")</f>
        <v/>
      </c>
      <c r="AB814" s="162" t="str">
        <f>IF(Formato_02!U$15&lt;&gt;"",Formato_02!U$15,"")</f>
        <v/>
      </c>
      <c r="AC814" s="162" t="str">
        <f>IF(Formato_02!V$15&lt;&gt;"",Formato_02!V$15,"")</f>
        <v/>
      </c>
      <c r="AD814" s="162" t="str">
        <f>IF(Formato_02!W$15&lt;&gt;"",Formato_02!W$15,"")</f>
        <v/>
      </c>
      <c r="AE814" s="162" t="str">
        <f>IF(Formato_02!X$15&lt;&gt;"",Formato_02!X$15,"")</f>
        <v/>
      </c>
      <c r="AF814" s="162" t="str">
        <f>IF(Formato_02!Y$15&lt;&gt;"",Formato_02!Y$15,"")</f>
        <v/>
      </c>
      <c r="AG814" s="162" t="str">
        <f>IF(Formato_02!Z$15&lt;&gt;"",Formato_02!Z$15,"")</f>
        <v/>
      </c>
      <c r="AH814" s="162" t="str">
        <f>IF(Formato_02!AA$15&lt;&gt;"",Formato_02!AA$15,"")</f>
        <v/>
      </c>
      <c r="AI814" s="162" t="str">
        <f>IF(Formato_02!AB$15&lt;&gt;"",Formato_02!AB$15,"")</f>
        <v/>
      </c>
      <c r="AJ814" s="162" t="str">
        <f>IF(Formato_02!AC$15&lt;&gt;"",Formato_02!AC$15,"")</f>
        <v/>
      </c>
      <c r="AK814" s="162" t="str">
        <f>IF(Formato_02!AD$15&lt;&gt;"",Formato_02!AD$15,"")</f>
        <v/>
      </c>
      <c r="AL814" s="162" t="str">
        <f>IF(Formato_02!$N$14&lt;&gt;"",Formato_02!$N$14,"")</f>
        <v/>
      </c>
      <c r="AM814" s="13" t="str">
        <f>IF(Formato_02!$X$4&lt;&gt;"","AN","")</f>
        <v/>
      </c>
      <c r="AN814" s="24" t="str">
        <f t="shared" si="97"/>
        <v/>
      </c>
      <c r="AO814" s="13" t="str">
        <f>IF(Formato_02!$Y$4&lt;&gt;"","P027","")</f>
        <v/>
      </c>
      <c r="AP814" s="24" t="str">
        <f t="shared" si="98"/>
        <v/>
      </c>
      <c r="AQ814" s="13" t="str">
        <f>IF(Formato_02!$Z$4&lt;&gt;"","PNCVG","")</f>
        <v/>
      </c>
      <c r="AR814" s="24" t="str">
        <f t="shared" si="99"/>
        <v/>
      </c>
      <c r="AS814" s="13" t="str">
        <f>IF(Formato_02!$AA$4&lt;&gt;"","PNFF","")</f>
        <v/>
      </c>
      <c r="AT814" s="24" t="str">
        <f t="shared" si="100"/>
        <v/>
      </c>
      <c r="AU814" s="13" t="str">
        <f>IF(Formato_02!$AB$4&lt;&gt;"","PNPAM","")</f>
        <v/>
      </c>
      <c r="AV814" s="24" t="str">
        <f t="shared" si="101"/>
        <v/>
      </c>
      <c r="AW814" s="13" t="str">
        <f>IF(Formato_02!$AC$4&lt;&gt;"","PNAIA","")</f>
        <v/>
      </c>
      <c r="AX814" s="24" t="str">
        <f t="shared" si="102"/>
        <v/>
      </c>
      <c r="AY814" s="13" t="str">
        <f>IF(Formato_02!$AD$4&lt;&gt;"","PIO","")</f>
        <v/>
      </c>
      <c r="AZ814" s="24" t="str">
        <f t="shared" si="103"/>
        <v/>
      </c>
      <c r="BA814" s="13" t="str">
        <f>IF('Formato 3_Gantt'!B$36&lt;&gt;"",'Formato 3_Gantt'!A$36,"")</f>
        <v/>
      </c>
      <c r="BB814" s="24" t="str">
        <f>IF('Formato 3_Gantt'!B$36&lt;&gt;"",'Formato 3_Gantt'!B$36,"")</f>
        <v/>
      </c>
      <c r="BC814" s="22" t="str">
        <f>IF('Formato 3_Gantt'!C$36&lt;&gt;"",'Formato 3_Gantt'!C$36,"")</f>
        <v/>
      </c>
      <c r="BD814" s="13" t="str">
        <f>IF('Formato 3_Gantt'!D$36&lt;&gt;"",'Formato 3_Gantt'!D$36,"")</f>
        <v/>
      </c>
      <c r="BE814" s="161" t="str">
        <f>IF('Formato 3_Gantt'!E$36&lt;&gt;"",'Formato 3_Gantt'!E$36,"")</f>
        <v/>
      </c>
      <c r="BF814" s="13" t="str">
        <f>IF('Formato 3_Gantt'!F$36&lt;&gt;"",'Formato 3_Gantt'!F$36,"")</f>
        <v/>
      </c>
      <c r="BG814" s="158" t="str">
        <f>IF('Formato 3_Gantt'!G$36&lt;&gt;"",'Formato 3_Gantt'!G$36,"")</f>
        <v/>
      </c>
      <c r="BH814" s="158" t="str">
        <f>IF('Formato 3_Gantt'!H$36&lt;&gt;"",'Formato 3_Gantt'!H$36,"")</f>
        <v/>
      </c>
      <c r="BI814" s="161" t="str">
        <f>IF('Formato 3_Gantt'!BL$36&lt;&gt;"",'Formato 3_Gantt'!BL$36,"")</f>
        <v/>
      </c>
      <c r="BJ814" s="161" t="str">
        <f>IF('Formato 3_Gantt'!BM$36&lt;&gt;"",'Formato 3_Gantt'!BM$36,"")</f>
        <v/>
      </c>
      <c r="BK814" s="161" t="str">
        <f>IF('Formato 3_Gantt'!BN$36&lt;&gt;"",'Formato 3_Gantt'!BN$36,"")</f>
        <v/>
      </c>
      <c r="BL814" s="161" t="str">
        <f>IF('Formato 3_Gantt'!BO$36&lt;&gt;"",'Formato 3_Gantt'!BO$36,"")</f>
        <v/>
      </c>
      <c r="BM814" s="161" t="str">
        <f>IF('Formato 3_Gantt'!BP$36&lt;&gt;"",'Formato 3_Gantt'!BP$36,"")</f>
        <v/>
      </c>
      <c r="BN814" s="161" t="str">
        <f>IF('Formato 3_Gantt'!BQ$36&lt;&gt;"",'Formato 3_Gantt'!BQ$36,"")</f>
        <v/>
      </c>
      <c r="BO814" s="161" t="str">
        <f>IF('Formato 3_Gantt'!BR$36&lt;&gt;"",'Formato 3_Gantt'!BR$36,"")</f>
        <v/>
      </c>
      <c r="BP814" s="161" t="str">
        <f>IF('Formato 3_Gantt'!BS$36&lt;&gt;"",'Formato 3_Gantt'!BS$36,"")</f>
        <v/>
      </c>
      <c r="BQ814" s="161" t="str">
        <f>IF('Formato 3_Gantt'!BT$36&lt;&gt;"",'Formato 3_Gantt'!BT$36,"")</f>
        <v/>
      </c>
      <c r="BR814" s="161" t="str">
        <f>IF('Formato 3_Gantt'!BU$36&lt;&gt;"",'Formato 3_Gantt'!BU$36,"")</f>
        <v/>
      </c>
      <c r="BS814" s="161" t="str">
        <f>IF('Formato 3_Gantt'!BV$36&lt;&gt;"",'Formato 3_Gantt'!BV$36,"")</f>
        <v/>
      </c>
      <c r="BT814" s="161" t="str">
        <f>IF('Formato 3_Gantt'!BW$36&lt;&gt;"",'Formato 3_Gantt'!BW$36,"")</f>
        <v/>
      </c>
      <c r="BU814" s="161" t="str">
        <f>IF('Formato 3_Gantt'!BX$36&lt;&gt;"",'Formato 3_Gantt'!BX$36,"")</f>
        <v/>
      </c>
      <c r="BV814" s="163" t="str">
        <f>IF('Formato 4_Ppto'!I$844&lt;&gt;"",'Formato 4_Ppto'!I$844,"")</f>
        <v/>
      </c>
      <c r="BW814" s="162" t="str">
        <f>IF('Formato 4_Ppto'!X$844&lt;&gt;"",'Formato 4_Ppto'!X$844,"")</f>
        <v/>
      </c>
      <c r="BX814" s="162" t="str">
        <f>IF('Formato 4_Ppto'!Y$844&lt;&gt;"",'Formato 4_Ppto'!Y$844,"")</f>
        <v/>
      </c>
      <c r="BY814" s="162" t="str">
        <f>IF('Formato 4_Ppto'!Z$844&lt;&gt;"",'Formato 4_Ppto'!Z$844,"")</f>
        <v/>
      </c>
      <c r="BZ814" s="162" t="str">
        <f>IF('Formato 4_Ppto'!AA$844&lt;&gt;"",'Formato 4_Ppto'!AA$844,"")</f>
        <v/>
      </c>
      <c r="CA814" s="162" t="str">
        <f>IF('Formato 4_Ppto'!AB$844&lt;&gt;"",'Formato 4_Ppto'!AB$844,"")</f>
        <v/>
      </c>
      <c r="CB814" s="162" t="str">
        <f>IF('Formato 4_Ppto'!AC$844&lt;&gt;"",'Formato 4_Ppto'!AC$844,"")</f>
        <v/>
      </c>
      <c r="CC814" s="162" t="str">
        <f>IF('Formato 4_Ppto'!AD$844&lt;&gt;"",'Formato 4_Ppto'!AD$844,"")</f>
        <v/>
      </c>
      <c r="CD814" s="162" t="str">
        <f>IF('Formato 4_Ppto'!AE$844&lt;&gt;"",'Formato 4_Ppto'!AE$844,"")</f>
        <v/>
      </c>
      <c r="CE814" s="162" t="str">
        <f>IF('Formato 4_Ppto'!AF$844&lt;&gt;"",'Formato 4_Ppto'!AF$844,"")</f>
        <v/>
      </c>
      <c r="CF814" s="162" t="str">
        <f>IF('Formato 4_Ppto'!AG$844&lt;&gt;"",'Formato 4_Ppto'!AG$844,"")</f>
        <v/>
      </c>
      <c r="CG814" s="162" t="str">
        <f>IF('Formato 4_Ppto'!AH$844&lt;&gt;"",'Formato 4_Ppto'!AH$844,"")</f>
        <v/>
      </c>
      <c r="CH814" s="162" t="str">
        <f>IF('Formato 4_Ppto'!AI$844&lt;&gt;"",'Formato 4_Ppto'!AI$844,"")</f>
        <v/>
      </c>
      <c r="CI814" s="163" t="str">
        <f>IF('Formato 4_Ppto'!AJ$844&lt;&gt;"",'Formato 4_Ppto'!AJ$844,"")</f>
        <v/>
      </c>
      <c r="CJ814" s="13" t="str">
        <f>IF('Formato 4_Ppto'!B846&lt;&gt;"",'Formato 4_Ppto'!A846,"")</f>
        <v/>
      </c>
      <c r="CK814" s="24" t="str">
        <f>IF('Formato 4_Ppto'!B846&lt;&gt;"",'Formato 4_Ppto'!B846,"")</f>
        <v/>
      </c>
      <c r="CL814" s="22" t="str">
        <f>IF('Formato 4_Ppto'!C846&lt;&gt;"",'Formato 4_Ppto'!C846,"")</f>
        <v/>
      </c>
      <c r="CM814" s="24" t="str">
        <f>IF('Formato 4_Ppto'!D846&lt;&gt;"",'Formato 4_Ppto'!D846,"")</f>
        <v/>
      </c>
      <c r="CN814" s="161" t="str">
        <f>IF('Formato 4_Ppto'!E846&lt;&gt;"",'Formato 4_Ppto'!E846,"")</f>
        <v/>
      </c>
      <c r="CO814" s="161" t="str">
        <f>IF('Formato 4_Ppto'!G846&lt;&gt;"",'Formato 4_Ppto'!G846,"")</f>
        <v/>
      </c>
      <c r="CP814" s="163" t="str">
        <f>IF('Formato 4_Ppto'!I846&lt;&gt;"",'Formato 4_Ppto'!I846,"")</f>
        <v/>
      </c>
      <c r="CQ814" s="161" t="str">
        <f>IF('Formato 4_Ppto'!K846&lt;&gt;"",'Formato 4_Ppto'!K846,"")</f>
        <v/>
      </c>
      <c r="CR814" s="161" t="str">
        <f>IF('Formato 4_Ppto'!L846&lt;&gt;"",'Formato 4_Ppto'!L846,"")</f>
        <v/>
      </c>
      <c r="CS814" s="161" t="str">
        <f>IF('Formato 4_Ppto'!M846&lt;&gt;"",'Formato 4_Ppto'!M846,"")</f>
        <v/>
      </c>
      <c r="CT814" s="161" t="str">
        <f>IF('Formato 4_Ppto'!N846&lt;&gt;"",'Formato 4_Ppto'!N846,"")</f>
        <v/>
      </c>
      <c r="CU814" s="161" t="str">
        <f>IF('Formato 4_Ppto'!O846&lt;&gt;"",'Formato 4_Ppto'!O846,"")</f>
        <v/>
      </c>
      <c r="CV814" s="161" t="str">
        <f>IF('Formato 4_Ppto'!P846&lt;&gt;"",'Formato 4_Ppto'!P846,"")</f>
        <v/>
      </c>
      <c r="CW814" s="161" t="str">
        <f>IF('Formato 4_Ppto'!Q846&lt;&gt;"",'Formato 4_Ppto'!Q846,"")</f>
        <v/>
      </c>
      <c r="CX814" s="161" t="str">
        <f>IF('Formato 4_Ppto'!R846&lt;&gt;"",'Formato 4_Ppto'!R846,"")</f>
        <v/>
      </c>
      <c r="CY814" s="161" t="str">
        <f>IF('Formato 4_Ppto'!S846&lt;&gt;"",'Formato 4_Ppto'!S846,"")</f>
        <v/>
      </c>
      <c r="CZ814" s="161" t="str">
        <f>IF('Formato 4_Ppto'!T846&lt;&gt;"",'Formato 4_Ppto'!T846,"")</f>
        <v/>
      </c>
      <c r="DA814" s="161" t="str">
        <f>IF('Formato 4_Ppto'!U846&lt;&gt;"",'Formato 4_Ppto'!U846,"")</f>
        <v/>
      </c>
      <c r="DB814" s="161" t="str">
        <f>IF('Formato 4_Ppto'!V846&lt;&gt;"",'Formato 4_Ppto'!V846,"")</f>
        <v/>
      </c>
      <c r="DC814" s="161" t="str">
        <f>IF('Formato 4_Ppto'!W846&lt;&gt;"",'Formato 4_Ppto'!W846,"")</f>
        <v/>
      </c>
      <c r="DD814" s="162" t="str">
        <f>IF('Formato 4_Ppto'!X846&lt;&gt;"",'Formato 4_Ppto'!X846,"")</f>
        <v/>
      </c>
      <c r="DE814" s="162" t="str">
        <f>IF('Formato 4_Ppto'!Y846&lt;&gt;"",'Formato 4_Ppto'!Y846,"")</f>
        <v/>
      </c>
      <c r="DF814" s="162" t="str">
        <f>IF('Formato 4_Ppto'!Z846&lt;&gt;"",'Formato 4_Ppto'!Z846,"")</f>
        <v/>
      </c>
      <c r="DG814" s="162" t="str">
        <f>IF('Formato 4_Ppto'!AA846&lt;&gt;"",'Formato 4_Ppto'!AA846,"")</f>
        <v/>
      </c>
      <c r="DH814" s="162" t="str">
        <f>IF('Formato 4_Ppto'!AB846&lt;&gt;"",'Formato 4_Ppto'!AB846,"")</f>
        <v/>
      </c>
      <c r="DI814" s="162" t="str">
        <f>IF('Formato 4_Ppto'!AC846&lt;&gt;"",'Formato 4_Ppto'!AC846,"")</f>
        <v/>
      </c>
      <c r="DJ814" s="162" t="str">
        <f>IF('Formato 4_Ppto'!AD846&lt;&gt;"",'Formato 4_Ppto'!AD846,"")</f>
        <v/>
      </c>
      <c r="DK814" s="162" t="str">
        <f>IF('Formato 4_Ppto'!AE846&lt;&gt;"",'Formato 4_Ppto'!AE846,"")</f>
        <v/>
      </c>
      <c r="DL814" s="162" t="str">
        <f>IF('Formato 4_Ppto'!AF846&lt;&gt;"",'Formato 4_Ppto'!AF846,"")</f>
        <v/>
      </c>
      <c r="DM814" s="162" t="str">
        <f>IF('Formato 4_Ppto'!AG846&lt;&gt;"",'Formato 4_Ppto'!AG846,"")</f>
        <v/>
      </c>
      <c r="DN814" s="162" t="str">
        <f>IF('Formato 4_Ppto'!AH846&lt;&gt;"",'Formato 4_Ppto'!AH846,"")</f>
        <v/>
      </c>
      <c r="DO814" s="162" t="str">
        <f>IF('Formato 4_Ppto'!AI846&lt;&gt;"",'Formato 4_Ppto'!AI846,"")</f>
        <v/>
      </c>
      <c r="DP814" s="163" t="str">
        <f>IF('Formato 4_Ppto'!AJ846&lt;&gt;"",'Formato 4_Ppto'!AJ846,"")</f>
        <v/>
      </c>
    </row>
    <row r="815" spans="2:120" x14ac:dyDescent="0.3">
      <c r="B815" s="13" t="str">
        <f>IF(OR(Tabla6[[#This Row],[IDA]]="",Tabla6[[#This Row],[IDT]]="",Tabla6[[#This Row],[IDI]]=""),"",Tabla6[[#This Row],[IDA]]&amp;"."&amp;Tabla6[[#This Row],[IDT]]&amp;"."&amp;Tabla6[[#This Row],[IDI]])</f>
        <v/>
      </c>
      <c r="C815" s="13" t="str">
        <f>IF(Formato_02!$B$14&lt;&gt;"",0,"")</f>
        <v/>
      </c>
      <c r="D815" s="13" t="str">
        <f>IF(Formato_02!$H$9&lt;&gt;"",Formato_02!$H$9,"")</f>
        <v/>
      </c>
      <c r="E815" s="24" t="str">
        <f t="shared" si="96"/>
        <v/>
      </c>
      <c r="F815" s="24" t="str">
        <f>IF(Formato_02!$B$14&lt;&gt;"",Formato_02!$B$14,"")</f>
        <v/>
      </c>
      <c r="G815" s="22" t="str">
        <f>IF('Formato 3_Gantt'!C820&lt;&gt;"",'Formato 3_Gantt'!C820,"")</f>
        <v/>
      </c>
      <c r="H815" s="13" t="str">
        <f>IF('Formato 3_Gantt'!D$8&lt;&gt;"",'Formato 3_Gantt'!D$8,"")</f>
        <v/>
      </c>
      <c r="I815" s="13" t="str">
        <f>IF('Formato 3_Gantt'!E$8&lt;&gt;"",'Formato 3_Gantt'!E$8,"")</f>
        <v/>
      </c>
      <c r="J815" s="13" t="str">
        <f>IF('Formato 3_Gantt'!F$8&lt;&gt;"",'Formato 3_Gantt'!F$8,"")</f>
        <v/>
      </c>
      <c r="K815" s="158" t="str">
        <f>IF('Formato 3_Gantt'!G$8&lt;&gt;"",'Formato 3_Gantt'!G$8,"")</f>
        <v/>
      </c>
      <c r="L815" s="158" t="str">
        <f>IF('Formato 3_Gantt'!H$8&lt;&gt;"",'Formato 3_Gantt'!H$8,"")</f>
        <v/>
      </c>
      <c r="M815" s="13" t="str">
        <f>IF('Formato 3_Gantt'!BL$8&lt;&gt;"",'Formato 3_Gantt'!BL$8,"")</f>
        <v/>
      </c>
      <c r="N815" s="13" t="str">
        <f>IF('Formato 3_Gantt'!BM$8&lt;&gt;"",'Formato 3_Gantt'!BM$8,"")</f>
        <v/>
      </c>
      <c r="O815" s="13" t="str">
        <f>IF('Formato 3_Gantt'!BN$8&lt;&gt;"",'Formato 3_Gantt'!BN$8,"")</f>
        <v/>
      </c>
      <c r="P815" s="13" t="str">
        <f>IF('Formato 3_Gantt'!BO$8&lt;&gt;"",'Formato 3_Gantt'!BO$8,"")</f>
        <v/>
      </c>
      <c r="Q815" s="13" t="str">
        <f>IF('Formato 3_Gantt'!BP$8&lt;&gt;"",'Formato 3_Gantt'!BP$8,"")</f>
        <v/>
      </c>
      <c r="R815" s="13" t="str">
        <f>IF('Formato 3_Gantt'!BQ$8&lt;&gt;"",'Formato 3_Gantt'!BQ$8,"")</f>
        <v/>
      </c>
      <c r="S815" s="13" t="str">
        <f>IF('Formato 3_Gantt'!BR$8&lt;&gt;"",'Formato 3_Gantt'!BR$8,"")</f>
        <v/>
      </c>
      <c r="T815" s="13" t="str">
        <f>IF('Formato 3_Gantt'!BS$8&lt;&gt;"",'Formato 3_Gantt'!BS$8,"")</f>
        <v/>
      </c>
      <c r="U815" s="13" t="str">
        <f>IF('Formato 3_Gantt'!BT$8&lt;&gt;"",'Formato 3_Gantt'!BT$8,"")</f>
        <v/>
      </c>
      <c r="V815" s="13" t="str">
        <f>IF('Formato 3_Gantt'!BU$8&lt;&gt;"",'Formato 3_Gantt'!BU$8,"")</f>
        <v/>
      </c>
      <c r="W815" s="13" t="str">
        <f>IF('Formato 3_Gantt'!BV$8&lt;&gt;"",'Formato 3_Gantt'!BV$8,"")</f>
        <v/>
      </c>
      <c r="X815" s="13" t="str">
        <f>IF('Formato 3_Gantt'!BW$8&lt;&gt;"",'Formato 3_Gantt'!BW$8,"")</f>
        <v/>
      </c>
      <c r="Y815" s="13" t="str">
        <f>IF('Formato 3_Gantt'!BX$8&lt;&gt;"",'Formato 3_Gantt'!BX$8,"")</f>
        <v/>
      </c>
      <c r="Z815" s="162" t="str">
        <f>IF(Formato_02!S$15&lt;&gt;"",Formato_02!S$15,"")</f>
        <v/>
      </c>
      <c r="AA815" s="162" t="str">
        <f>IF(Formato_02!T$15&lt;&gt;"",Formato_02!T$15,"")</f>
        <v/>
      </c>
      <c r="AB815" s="162" t="str">
        <f>IF(Formato_02!U$15&lt;&gt;"",Formato_02!U$15,"")</f>
        <v/>
      </c>
      <c r="AC815" s="162" t="str">
        <f>IF(Formato_02!V$15&lt;&gt;"",Formato_02!V$15,"")</f>
        <v/>
      </c>
      <c r="AD815" s="162" t="str">
        <f>IF(Formato_02!W$15&lt;&gt;"",Formato_02!W$15,"")</f>
        <v/>
      </c>
      <c r="AE815" s="162" t="str">
        <f>IF(Formato_02!X$15&lt;&gt;"",Formato_02!X$15,"")</f>
        <v/>
      </c>
      <c r="AF815" s="162" t="str">
        <f>IF(Formato_02!Y$15&lt;&gt;"",Formato_02!Y$15,"")</f>
        <v/>
      </c>
      <c r="AG815" s="162" t="str">
        <f>IF(Formato_02!Z$15&lt;&gt;"",Formato_02!Z$15,"")</f>
        <v/>
      </c>
      <c r="AH815" s="162" t="str">
        <f>IF(Formato_02!AA$15&lt;&gt;"",Formato_02!AA$15,"")</f>
        <v/>
      </c>
      <c r="AI815" s="162" t="str">
        <f>IF(Formato_02!AB$15&lt;&gt;"",Formato_02!AB$15,"")</f>
        <v/>
      </c>
      <c r="AJ815" s="162" t="str">
        <f>IF(Formato_02!AC$15&lt;&gt;"",Formato_02!AC$15,"")</f>
        <v/>
      </c>
      <c r="AK815" s="162" t="str">
        <f>IF(Formato_02!AD$15&lt;&gt;"",Formato_02!AD$15,"")</f>
        <v/>
      </c>
      <c r="AL815" s="162" t="str">
        <f>IF(Formato_02!$N$14&lt;&gt;"",Formato_02!$N$14,"")</f>
        <v/>
      </c>
      <c r="AM815" s="13" t="str">
        <f>IF(Formato_02!$X$4&lt;&gt;"","AN","")</f>
        <v/>
      </c>
      <c r="AN815" s="24" t="str">
        <f t="shared" si="97"/>
        <v/>
      </c>
      <c r="AO815" s="13" t="str">
        <f>IF(Formato_02!$Y$4&lt;&gt;"","P027","")</f>
        <v/>
      </c>
      <c r="AP815" s="24" t="str">
        <f t="shared" si="98"/>
        <v/>
      </c>
      <c r="AQ815" s="13" t="str">
        <f>IF(Formato_02!$Z$4&lt;&gt;"","PNCVG","")</f>
        <v/>
      </c>
      <c r="AR815" s="24" t="str">
        <f t="shared" si="99"/>
        <v/>
      </c>
      <c r="AS815" s="13" t="str">
        <f>IF(Formato_02!$AA$4&lt;&gt;"","PNFF","")</f>
        <v/>
      </c>
      <c r="AT815" s="24" t="str">
        <f t="shared" si="100"/>
        <v/>
      </c>
      <c r="AU815" s="13" t="str">
        <f>IF(Formato_02!$AB$4&lt;&gt;"","PNPAM","")</f>
        <v/>
      </c>
      <c r="AV815" s="24" t="str">
        <f t="shared" si="101"/>
        <v/>
      </c>
      <c r="AW815" s="13" t="str">
        <f>IF(Formato_02!$AC$4&lt;&gt;"","PNAIA","")</f>
        <v/>
      </c>
      <c r="AX815" s="24" t="str">
        <f t="shared" si="102"/>
        <v/>
      </c>
      <c r="AY815" s="13" t="str">
        <f>IF(Formato_02!$AD$4&lt;&gt;"","PIO","")</f>
        <v/>
      </c>
      <c r="AZ815" s="24" t="str">
        <f t="shared" si="103"/>
        <v/>
      </c>
      <c r="BA815" s="13" t="str">
        <f>IF('Formato 3_Gantt'!B$36&lt;&gt;"",'Formato 3_Gantt'!A$36,"")</f>
        <v/>
      </c>
      <c r="BB815" s="24" t="str">
        <f>IF('Formato 3_Gantt'!B$36&lt;&gt;"",'Formato 3_Gantt'!B$36,"")</f>
        <v/>
      </c>
      <c r="BC815" s="22" t="str">
        <f>IF('Formato 3_Gantt'!C$36&lt;&gt;"",'Formato 3_Gantt'!C$36,"")</f>
        <v/>
      </c>
      <c r="BD815" s="13" t="str">
        <f>IF('Formato 3_Gantt'!D$36&lt;&gt;"",'Formato 3_Gantt'!D$36,"")</f>
        <v/>
      </c>
      <c r="BE815" s="161" t="str">
        <f>IF('Formato 3_Gantt'!E$36&lt;&gt;"",'Formato 3_Gantt'!E$36,"")</f>
        <v/>
      </c>
      <c r="BF815" s="13" t="str">
        <f>IF('Formato 3_Gantt'!F$36&lt;&gt;"",'Formato 3_Gantt'!F$36,"")</f>
        <v/>
      </c>
      <c r="BG815" s="158" t="str">
        <f>IF('Formato 3_Gantt'!G$36&lt;&gt;"",'Formato 3_Gantt'!G$36,"")</f>
        <v/>
      </c>
      <c r="BH815" s="158" t="str">
        <f>IF('Formato 3_Gantt'!H$36&lt;&gt;"",'Formato 3_Gantt'!H$36,"")</f>
        <v/>
      </c>
      <c r="BI815" s="161" t="str">
        <f>IF('Formato 3_Gantt'!BL$36&lt;&gt;"",'Formato 3_Gantt'!BL$36,"")</f>
        <v/>
      </c>
      <c r="BJ815" s="161" t="str">
        <f>IF('Formato 3_Gantt'!BM$36&lt;&gt;"",'Formato 3_Gantt'!BM$36,"")</f>
        <v/>
      </c>
      <c r="BK815" s="161" t="str">
        <f>IF('Formato 3_Gantt'!BN$36&lt;&gt;"",'Formato 3_Gantt'!BN$36,"")</f>
        <v/>
      </c>
      <c r="BL815" s="161" t="str">
        <f>IF('Formato 3_Gantt'!BO$36&lt;&gt;"",'Formato 3_Gantt'!BO$36,"")</f>
        <v/>
      </c>
      <c r="BM815" s="161" t="str">
        <f>IF('Formato 3_Gantt'!BP$36&lt;&gt;"",'Formato 3_Gantt'!BP$36,"")</f>
        <v/>
      </c>
      <c r="BN815" s="161" t="str">
        <f>IF('Formato 3_Gantt'!BQ$36&lt;&gt;"",'Formato 3_Gantt'!BQ$36,"")</f>
        <v/>
      </c>
      <c r="BO815" s="161" t="str">
        <f>IF('Formato 3_Gantt'!BR$36&lt;&gt;"",'Formato 3_Gantt'!BR$36,"")</f>
        <v/>
      </c>
      <c r="BP815" s="161" t="str">
        <f>IF('Formato 3_Gantt'!BS$36&lt;&gt;"",'Formato 3_Gantt'!BS$36,"")</f>
        <v/>
      </c>
      <c r="BQ815" s="161" t="str">
        <f>IF('Formato 3_Gantt'!BT$36&lt;&gt;"",'Formato 3_Gantt'!BT$36,"")</f>
        <v/>
      </c>
      <c r="BR815" s="161" t="str">
        <f>IF('Formato 3_Gantt'!BU$36&lt;&gt;"",'Formato 3_Gantt'!BU$36,"")</f>
        <v/>
      </c>
      <c r="BS815" s="161" t="str">
        <f>IF('Formato 3_Gantt'!BV$36&lt;&gt;"",'Formato 3_Gantt'!BV$36,"")</f>
        <v/>
      </c>
      <c r="BT815" s="161" t="str">
        <f>IF('Formato 3_Gantt'!BW$36&lt;&gt;"",'Formato 3_Gantt'!BW$36,"")</f>
        <v/>
      </c>
      <c r="BU815" s="161" t="str">
        <f>IF('Formato 3_Gantt'!BX$36&lt;&gt;"",'Formato 3_Gantt'!BX$36,"")</f>
        <v/>
      </c>
      <c r="BV815" s="163" t="str">
        <f>IF('Formato 4_Ppto'!I$844&lt;&gt;"",'Formato 4_Ppto'!I$844,"")</f>
        <v/>
      </c>
      <c r="BW815" s="162" t="str">
        <f>IF('Formato 4_Ppto'!X$844&lt;&gt;"",'Formato 4_Ppto'!X$844,"")</f>
        <v/>
      </c>
      <c r="BX815" s="162" t="str">
        <f>IF('Formato 4_Ppto'!Y$844&lt;&gt;"",'Formato 4_Ppto'!Y$844,"")</f>
        <v/>
      </c>
      <c r="BY815" s="162" t="str">
        <f>IF('Formato 4_Ppto'!Z$844&lt;&gt;"",'Formato 4_Ppto'!Z$844,"")</f>
        <v/>
      </c>
      <c r="BZ815" s="162" t="str">
        <f>IF('Formato 4_Ppto'!AA$844&lt;&gt;"",'Formato 4_Ppto'!AA$844,"")</f>
        <v/>
      </c>
      <c r="CA815" s="162" t="str">
        <f>IF('Formato 4_Ppto'!AB$844&lt;&gt;"",'Formato 4_Ppto'!AB$844,"")</f>
        <v/>
      </c>
      <c r="CB815" s="162" t="str">
        <f>IF('Formato 4_Ppto'!AC$844&lt;&gt;"",'Formato 4_Ppto'!AC$844,"")</f>
        <v/>
      </c>
      <c r="CC815" s="162" t="str">
        <f>IF('Formato 4_Ppto'!AD$844&lt;&gt;"",'Formato 4_Ppto'!AD$844,"")</f>
        <v/>
      </c>
      <c r="CD815" s="162" t="str">
        <f>IF('Formato 4_Ppto'!AE$844&lt;&gt;"",'Formato 4_Ppto'!AE$844,"")</f>
        <v/>
      </c>
      <c r="CE815" s="162" t="str">
        <f>IF('Formato 4_Ppto'!AF$844&lt;&gt;"",'Formato 4_Ppto'!AF$844,"")</f>
        <v/>
      </c>
      <c r="CF815" s="162" t="str">
        <f>IF('Formato 4_Ppto'!AG$844&lt;&gt;"",'Formato 4_Ppto'!AG$844,"")</f>
        <v/>
      </c>
      <c r="CG815" s="162" t="str">
        <f>IF('Formato 4_Ppto'!AH$844&lt;&gt;"",'Formato 4_Ppto'!AH$844,"")</f>
        <v/>
      </c>
      <c r="CH815" s="162" t="str">
        <f>IF('Formato 4_Ppto'!AI$844&lt;&gt;"",'Formato 4_Ppto'!AI$844,"")</f>
        <v/>
      </c>
      <c r="CI815" s="163" t="str">
        <f>IF('Formato 4_Ppto'!AJ$844&lt;&gt;"",'Formato 4_Ppto'!AJ$844,"")</f>
        <v/>
      </c>
      <c r="CJ815" s="13" t="str">
        <f>IF('Formato 4_Ppto'!B847&lt;&gt;"",'Formato 4_Ppto'!A847,"")</f>
        <v/>
      </c>
      <c r="CK815" s="24" t="str">
        <f>IF('Formato 4_Ppto'!B847&lt;&gt;"",'Formato 4_Ppto'!B847,"")</f>
        <v/>
      </c>
      <c r="CL815" s="22" t="str">
        <f>IF('Formato 4_Ppto'!C847&lt;&gt;"",'Formato 4_Ppto'!C847,"")</f>
        <v/>
      </c>
      <c r="CM815" s="24" t="str">
        <f>IF('Formato 4_Ppto'!D847&lt;&gt;"",'Formato 4_Ppto'!D847,"")</f>
        <v/>
      </c>
      <c r="CN815" s="161" t="str">
        <f>IF('Formato 4_Ppto'!E847&lt;&gt;"",'Formato 4_Ppto'!E847,"")</f>
        <v/>
      </c>
      <c r="CO815" s="161" t="str">
        <f>IF('Formato 4_Ppto'!G847&lt;&gt;"",'Formato 4_Ppto'!G847,"")</f>
        <v/>
      </c>
      <c r="CP815" s="163" t="str">
        <f>IF('Formato 4_Ppto'!I847&lt;&gt;"",'Formato 4_Ppto'!I847,"")</f>
        <v/>
      </c>
      <c r="CQ815" s="161" t="str">
        <f>IF('Formato 4_Ppto'!K847&lt;&gt;"",'Formato 4_Ppto'!K847,"")</f>
        <v/>
      </c>
      <c r="CR815" s="161" t="str">
        <f>IF('Formato 4_Ppto'!L847&lt;&gt;"",'Formato 4_Ppto'!L847,"")</f>
        <v/>
      </c>
      <c r="CS815" s="161" t="str">
        <f>IF('Formato 4_Ppto'!M847&lt;&gt;"",'Formato 4_Ppto'!M847,"")</f>
        <v/>
      </c>
      <c r="CT815" s="161" t="str">
        <f>IF('Formato 4_Ppto'!N847&lt;&gt;"",'Formato 4_Ppto'!N847,"")</f>
        <v/>
      </c>
      <c r="CU815" s="161" t="str">
        <f>IF('Formato 4_Ppto'!O847&lt;&gt;"",'Formato 4_Ppto'!O847,"")</f>
        <v/>
      </c>
      <c r="CV815" s="161" t="str">
        <f>IF('Formato 4_Ppto'!P847&lt;&gt;"",'Formato 4_Ppto'!P847,"")</f>
        <v/>
      </c>
      <c r="CW815" s="161" t="str">
        <f>IF('Formato 4_Ppto'!Q847&lt;&gt;"",'Formato 4_Ppto'!Q847,"")</f>
        <v/>
      </c>
      <c r="CX815" s="161" t="str">
        <f>IF('Formato 4_Ppto'!R847&lt;&gt;"",'Formato 4_Ppto'!R847,"")</f>
        <v/>
      </c>
      <c r="CY815" s="161" t="str">
        <f>IF('Formato 4_Ppto'!S847&lt;&gt;"",'Formato 4_Ppto'!S847,"")</f>
        <v/>
      </c>
      <c r="CZ815" s="161" t="str">
        <f>IF('Formato 4_Ppto'!T847&lt;&gt;"",'Formato 4_Ppto'!T847,"")</f>
        <v/>
      </c>
      <c r="DA815" s="161" t="str">
        <f>IF('Formato 4_Ppto'!U847&lt;&gt;"",'Formato 4_Ppto'!U847,"")</f>
        <v/>
      </c>
      <c r="DB815" s="161" t="str">
        <f>IF('Formato 4_Ppto'!V847&lt;&gt;"",'Formato 4_Ppto'!V847,"")</f>
        <v/>
      </c>
      <c r="DC815" s="161" t="str">
        <f>IF('Formato 4_Ppto'!W847&lt;&gt;"",'Formato 4_Ppto'!W847,"")</f>
        <v/>
      </c>
      <c r="DD815" s="162" t="str">
        <f>IF('Formato 4_Ppto'!X847&lt;&gt;"",'Formato 4_Ppto'!X847,"")</f>
        <v/>
      </c>
      <c r="DE815" s="162" t="str">
        <f>IF('Formato 4_Ppto'!Y847&lt;&gt;"",'Formato 4_Ppto'!Y847,"")</f>
        <v/>
      </c>
      <c r="DF815" s="162" t="str">
        <f>IF('Formato 4_Ppto'!Z847&lt;&gt;"",'Formato 4_Ppto'!Z847,"")</f>
        <v/>
      </c>
      <c r="DG815" s="162" t="str">
        <f>IF('Formato 4_Ppto'!AA847&lt;&gt;"",'Formato 4_Ppto'!AA847,"")</f>
        <v/>
      </c>
      <c r="DH815" s="162" t="str">
        <f>IF('Formato 4_Ppto'!AB847&lt;&gt;"",'Formato 4_Ppto'!AB847,"")</f>
        <v/>
      </c>
      <c r="DI815" s="162" t="str">
        <f>IF('Formato 4_Ppto'!AC847&lt;&gt;"",'Formato 4_Ppto'!AC847,"")</f>
        <v/>
      </c>
      <c r="DJ815" s="162" t="str">
        <f>IF('Formato 4_Ppto'!AD847&lt;&gt;"",'Formato 4_Ppto'!AD847,"")</f>
        <v/>
      </c>
      <c r="DK815" s="162" t="str">
        <f>IF('Formato 4_Ppto'!AE847&lt;&gt;"",'Formato 4_Ppto'!AE847,"")</f>
        <v/>
      </c>
      <c r="DL815" s="162" t="str">
        <f>IF('Formato 4_Ppto'!AF847&lt;&gt;"",'Formato 4_Ppto'!AF847,"")</f>
        <v/>
      </c>
      <c r="DM815" s="162" t="str">
        <f>IF('Formato 4_Ppto'!AG847&lt;&gt;"",'Formato 4_Ppto'!AG847,"")</f>
        <v/>
      </c>
      <c r="DN815" s="162" t="str">
        <f>IF('Formato 4_Ppto'!AH847&lt;&gt;"",'Formato 4_Ppto'!AH847,"")</f>
        <v/>
      </c>
      <c r="DO815" s="162" t="str">
        <f>IF('Formato 4_Ppto'!AI847&lt;&gt;"",'Formato 4_Ppto'!AI847,"")</f>
        <v/>
      </c>
      <c r="DP815" s="163" t="str">
        <f>IF('Formato 4_Ppto'!AJ847&lt;&gt;"",'Formato 4_Ppto'!AJ847,"")</f>
        <v/>
      </c>
    </row>
    <row r="816" spans="2:120" x14ac:dyDescent="0.3">
      <c r="B816" s="13" t="str">
        <f>IF(OR(Tabla6[[#This Row],[IDA]]="",Tabla6[[#This Row],[IDT]]="",Tabla6[[#This Row],[IDI]]=""),"",Tabla6[[#This Row],[IDA]]&amp;"."&amp;Tabla6[[#This Row],[IDT]]&amp;"."&amp;Tabla6[[#This Row],[IDI]])</f>
        <v/>
      </c>
      <c r="C816" s="13" t="str">
        <f>IF(Formato_02!$B$14&lt;&gt;"",0,"")</f>
        <v/>
      </c>
      <c r="D816" s="13" t="str">
        <f>IF(Formato_02!$H$9&lt;&gt;"",Formato_02!$H$9,"")</f>
        <v/>
      </c>
      <c r="E816" s="24" t="str">
        <f t="shared" si="96"/>
        <v/>
      </c>
      <c r="F816" s="24" t="str">
        <f>IF(Formato_02!$B$14&lt;&gt;"",Formato_02!$B$14,"")</f>
        <v/>
      </c>
      <c r="G816" s="22" t="str">
        <f>IF('Formato 3_Gantt'!C821&lt;&gt;"",'Formato 3_Gantt'!C821,"")</f>
        <v/>
      </c>
      <c r="H816" s="13" t="str">
        <f>IF('Formato 3_Gantt'!D$8&lt;&gt;"",'Formato 3_Gantt'!D$8,"")</f>
        <v/>
      </c>
      <c r="I816" s="13" t="str">
        <f>IF('Formato 3_Gantt'!E$8&lt;&gt;"",'Formato 3_Gantt'!E$8,"")</f>
        <v/>
      </c>
      <c r="J816" s="13" t="str">
        <f>IF('Formato 3_Gantt'!F$8&lt;&gt;"",'Formato 3_Gantt'!F$8,"")</f>
        <v/>
      </c>
      <c r="K816" s="158" t="str">
        <f>IF('Formato 3_Gantt'!G$8&lt;&gt;"",'Formato 3_Gantt'!G$8,"")</f>
        <v/>
      </c>
      <c r="L816" s="158" t="str">
        <f>IF('Formato 3_Gantt'!H$8&lt;&gt;"",'Formato 3_Gantt'!H$8,"")</f>
        <v/>
      </c>
      <c r="M816" s="13" t="str">
        <f>IF('Formato 3_Gantt'!BL$8&lt;&gt;"",'Formato 3_Gantt'!BL$8,"")</f>
        <v/>
      </c>
      <c r="N816" s="13" t="str">
        <f>IF('Formato 3_Gantt'!BM$8&lt;&gt;"",'Formato 3_Gantt'!BM$8,"")</f>
        <v/>
      </c>
      <c r="O816" s="13" t="str">
        <f>IF('Formato 3_Gantt'!BN$8&lt;&gt;"",'Formato 3_Gantt'!BN$8,"")</f>
        <v/>
      </c>
      <c r="P816" s="13" t="str">
        <f>IF('Formato 3_Gantt'!BO$8&lt;&gt;"",'Formato 3_Gantt'!BO$8,"")</f>
        <v/>
      </c>
      <c r="Q816" s="13" t="str">
        <f>IF('Formato 3_Gantt'!BP$8&lt;&gt;"",'Formato 3_Gantt'!BP$8,"")</f>
        <v/>
      </c>
      <c r="R816" s="13" t="str">
        <f>IF('Formato 3_Gantt'!BQ$8&lt;&gt;"",'Formato 3_Gantt'!BQ$8,"")</f>
        <v/>
      </c>
      <c r="S816" s="13" t="str">
        <f>IF('Formato 3_Gantt'!BR$8&lt;&gt;"",'Formato 3_Gantt'!BR$8,"")</f>
        <v/>
      </c>
      <c r="T816" s="13" t="str">
        <f>IF('Formato 3_Gantt'!BS$8&lt;&gt;"",'Formato 3_Gantt'!BS$8,"")</f>
        <v/>
      </c>
      <c r="U816" s="13" t="str">
        <f>IF('Formato 3_Gantt'!BT$8&lt;&gt;"",'Formato 3_Gantt'!BT$8,"")</f>
        <v/>
      </c>
      <c r="V816" s="13" t="str">
        <f>IF('Formato 3_Gantt'!BU$8&lt;&gt;"",'Formato 3_Gantt'!BU$8,"")</f>
        <v/>
      </c>
      <c r="W816" s="13" t="str">
        <f>IF('Formato 3_Gantt'!BV$8&lt;&gt;"",'Formato 3_Gantt'!BV$8,"")</f>
        <v/>
      </c>
      <c r="X816" s="13" t="str">
        <f>IF('Formato 3_Gantt'!BW$8&lt;&gt;"",'Formato 3_Gantt'!BW$8,"")</f>
        <v/>
      </c>
      <c r="Y816" s="13" t="str">
        <f>IF('Formato 3_Gantt'!BX$8&lt;&gt;"",'Formato 3_Gantt'!BX$8,"")</f>
        <v/>
      </c>
      <c r="Z816" s="162" t="str">
        <f>IF(Formato_02!S$15&lt;&gt;"",Formato_02!S$15,"")</f>
        <v/>
      </c>
      <c r="AA816" s="162" t="str">
        <f>IF(Formato_02!T$15&lt;&gt;"",Formato_02!T$15,"")</f>
        <v/>
      </c>
      <c r="AB816" s="162" t="str">
        <f>IF(Formato_02!U$15&lt;&gt;"",Formato_02!U$15,"")</f>
        <v/>
      </c>
      <c r="AC816" s="162" t="str">
        <f>IF(Formato_02!V$15&lt;&gt;"",Formato_02!V$15,"")</f>
        <v/>
      </c>
      <c r="AD816" s="162" t="str">
        <f>IF(Formato_02!W$15&lt;&gt;"",Formato_02!W$15,"")</f>
        <v/>
      </c>
      <c r="AE816" s="162" t="str">
        <f>IF(Formato_02!X$15&lt;&gt;"",Formato_02!X$15,"")</f>
        <v/>
      </c>
      <c r="AF816" s="162" t="str">
        <f>IF(Formato_02!Y$15&lt;&gt;"",Formato_02!Y$15,"")</f>
        <v/>
      </c>
      <c r="AG816" s="162" t="str">
        <f>IF(Formato_02!Z$15&lt;&gt;"",Formato_02!Z$15,"")</f>
        <v/>
      </c>
      <c r="AH816" s="162" t="str">
        <f>IF(Formato_02!AA$15&lt;&gt;"",Formato_02!AA$15,"")</f>
        <v/>
      </c>
      <c r="AI816" s="162" t="str">
        <f>IF(Formato_02!AB$15&lt;&gt;"",Formato_02!AB$15,"")</f>
        <v/>
      </c>
      <c r="AJ816" s="162" t="str">
        <f>IF(Formato_02!AC$15&lt;&gt;"",Formato_02!AC$15,"")</f>
        <v/>
      </c>
      <c r="AK816" s="162" t="str">
        <f>IF(Formato_02!AD$15&lt;&gt;"",Formato_02!AD$15,"")</f>
        <v/>
      </c>
      <c r="AL816" s="162" t="str">
        <f>IF(Formato_02!$N$14&lt;&gt;"",Formato_02!$N$14,"")</f>
        <v/>
      </c>
      <c r="AM816" s="13" t="str">
        <f>IF(Formato_02!$X$4&lt;&gt;"","AN","")</f>
        <v/>
      </c>
      <c r="AN816" s="24" t="str">
        <f t="shared" si="97"/>
        <v/>
      </c>
      <c r="AO816" s="13" t="str">
        <f>IF(Formato_02!$Y$4&lt;&gt;"","P027","")</f>
        <v/>
      </c>
      <c r="AP816" s="24" t="str">
        <f t="shared" si="98"/>
        <v/>
      </c>
      <c r="AQ816" s="13" t="str">
        <f>IF(Formato_02!$Z$4&lt;&gt;"","PNCVG","")</f>
        <v/>
      </c>
      <c r="AR816" s="24" t="str">
        <f t="shared" si="99"/>
        <v/>
      </c>
      <c r="AS816" s="13" t="str">
        <f>IF(Formato_02!$AA$4&lt;&gt;"","PNFF","")</f>
        <v/>
      </c>
      <c r="AT816" s="24" t="str">
        <f t="shared" si="100"/>
        <v/>
      </c>
      <c r="AU816" s="13" t="str">
        <f>IF(Formato_02!$AB$4&lt;&gt;"","PNPAM","")</f>
        <v/>
      </c>
      <c r="AV816" s="24" t="str">
        <f t="shared" si="101"/>
        <v/>
      </c>
      <c r="AW816" s="13" t="str">
        <f>IF(Formato_02!$AC$4&lt;&gt;"","PNAIA","")</f>
        <v/>
      </c>
      <c r="AX816" s="24" t="str">
        <f t="shared" si="102"/>
        <v/>
      </c>
      <c r="AY816" s="13" t="str">
        <f>IF(Formato_02!$AD$4&lt;&gt;"","PIO","")</f>
        <v/>
      </c>
      <c r="AZ816" s="24" t="str">
        <f t="shared" si="103"/>
        <v/>
      </c>
      <c r="BA816" s="13" t="str">
        <f>IF('Formato 3_Gantt'!B$36&lt;&gt;"",'Formato 3_Gantt'!A$36,"")</f>
        <v/>
      </c>
      <c r="BB816" s="24" t="str">
        <f>IF('Formato 3_Gantt'!B$36&lt;&gt;"",'Formato 3_Gantt'!B$36,"")</f>
        <v/>
      </c>
      <c r="BC816" s="22" t="str">
        <f>IF('Formato 3_Gantt'!C$36&lt;&gt;"",'Formato 3_Gantt'!C$36,"")</f>
        <v/>
      </c>
      <c r="BD816" s="13" t="str">
        <f>IF('Formato 3_Gantt'!D$36&lt;&gt;"",'Formato 3_Gantt'!D$36,"")</f>
        <v/>
      </c>
      <c r="BE816" s="161" t="str">
        <f>IF('Formato 3_Gantt'!E$36&lt;&gt;"",'Formato 3_Gantt'!E$36,"")</f>
        <v/>
      </c>
      <c r="BF816" s="13" t="str">
        <f>IF('Formato 3_Gantt'!F$36&lt;&gt;"",'Formato 3_Gantt'!F$36,"")</f>
        <v/>
      </c>
      <c r="BG816" s="158" t="str">
        <f>IF('Formato 3_Gantt'!G$36&lt;&gt;"",'Formato 3_Gantt'!G$36,"")</f>
        <v/>
      </c>
      <c r="BH816" s="158" t="str">
        <f>IF('Formato 3_Gantt'!H$36&lt;&gt;"",'Formato 3_Gantt'!H$36,"")</f>
        <v/>
      </c>
      <c r="BI816" s="161" t="str">
        <f>IF('Formato 3_Gantt'!BL$36&lt;&gt;"",'Formato 3_Gantt'!BL$36,"")</f>
        <v/>
      </c>
      <c r="BJ816" s="161" t="str">
        <f>IF('Formato 3_Gantt'!BM$36&lt;&gt;"",'Formato 3_Gantt'!BM$36,"")</f>
        <v/>
      </c>
      <c r="BK816" s="161" t="str">
        <f>IF('Formato 3_Gantt'!BN$36&lt;&gt;"",'Formato 3_Gantt'!BN$36,"")</f>
        <v/>
      </c>
      <c r="BL816" s="161" t="str">
        <f>IF('Formato 3_Gantt'!BO$36&lt;&gt;"",'Formato 3_Gantt'!BO$36,"")</f>
        <v/>
      </c>
      <c r="BM816" s="161" t="str">
        <f>IF('Formato 3_Gantt'!BP$36&lt;&gt;"",'Formato 3_Gantt'!BP$36,"")</f>
        <v/>
      </c>
      <c r="BN816" s="161" t="str">
        <f>IF('Formato 3_Gantt'!BQ$36&lt;&gt;"",'Formato 3_Gantt'!BQ$36,"")</f>
        <v/>
      </c>
      <c r="BO816" s="161" t="str">
        <f>IF('Formato 3_Gantt'!BR$36&lt;&gt;"",'Formato 3_Gantt'!BR$36,"")</f>
        <v/>
      </c>
      <c r="BP816" s="161" t="str">
        <f>IF('Formato 3_Gantt'!BS$36&lt;&gt;"",'Formato 3_Gantt'!BS$36,"")</f>
        <v/>
      </c>
      <c r="BQ816" s="161" t="str">
        <f>IF('Formato 3_Gantt'!BT$36&lt;&gt;"",'Formato 3_Gantt'!BT$36,"")</f>
        <v/>
      </c>
      <c r="BR816" s="161" t="str">
        <f>IF('Formato 3_Gantt'!BU$36&lt;&gt;"",'Formato 3_Gantt'!BU$36,"")</f>
        <v/>
      </c>
      <c r="BS816" s="161" t="str">
        <f>IF('Formato 3_Gantt'!BV$36&lt;&gt;"",'Formato 3_Gantt'!BV$36,"")</f>
        <v/>
      </c>
      <c r="BT816" s="161" t="str">
        <f>IF('Formato 3_Gantt'!BW$36&lt;&gt;"",'Formato 3_Gantt'!BW$36,"")</f>
        <v/>
      </c>
      <c r="BU816" s="161" t="str">
        <f>IF('Formato 3_Gantt'!BX$36&lt;&gt;"",'Formato 3_Gantt'!BX$36,"")</f>
        <v/>
      </c>
      <c r="BV816" s="163" t="str">
        <f>IF('Formato 4_Ppto'!I$844&lt;&gt;"",'Formato 4_Ppto'!I$844,"")</f>
        <v/>
      </c>
      <c r="BW816" s="162" t="str">
        <f>IF('Formato 4_Ppto'!X$844&lt;&gt;"",'Formato 4_Ppto'!X$844,"")</f>
        <v/>
      </c>
      <c r="BX816" s="162" t="str">
        <f>IF('Formato 4_Ppto'!Y$844&lt;&gt;"",'Formato 4_Ppto'!Y$844,"")</f>
        <v/>
      </c>
      <c r="BY816" s="162" t="str">
        <f>IF('Formato 4_Ppto'!Z$844&lt;&gt;"",'Formato 4_Ppto'!Z$844,"")</f>
        <v/>
      </c>
      <c r="BZ816" s="162" t="str">
        <f>IF('Formato 4_Ppto'!AA$844&lt;&gt;"",'Formato 4_Ppto'!AA$844,"")</f>
        <v/>
      </c>
      <c r="CA816" s="162" t="str">
        <f>IF('Formato 4_Ppto'!AB$844&lt;&gt;"",'Formato 4_Ppto'!AB$844,"")</f>
        <v/>
      </c>
      <c r="CB816" s="162" t="str">
        <f>IF('Formato 4_Ppto'!AC$844&lt;&gt;"",'Formato 4_Ppto'!AC$844,"")</f>
        <v/>
      </c>
      <c r="CC816" s="162" t="str">
        <f>IF('Formato 4_Ppto'!AD$844&lt;&gt;"",'Formato 4_Ppto'!AD$844,"")</f>
        <v/>
      </c>
      <c r="CD816" s="162" t="str">
        <f>IF('Formato 4_Ppto'!AE$844&lt;&gt;"",'Formato 4_Ppto'!AE$844,"")</f>
        <v/>
      </c>
      <c r="CE816" s="162" t="str">
        <f>IF('Formato 4_Ppto'!AF$844&lt;&gt;"",'Formato 4_Ppto'!AF$844,"")</f>
        <v/>
      </c>
      <c r="CF816" s="162" t="str">
        <f>IF('Formato 4_Ppto'!AG$844&lt;&gt;"",'Formato 4_Ppto'!AG$844,"")</f>
        <v/>
      </c>
      <c r="CG816" s="162" t="str">
        <f>IF('Formato 4_Ppto'!AH$844&lt;&gt;"",'Formato 4_Ppto'!AH$844,"")</f>
        <v/>
      </c>
      <c r="CH816" s="162" t="str">
        <f>IF('Formato 4_Ppto'!AI$844&lt;&gt;"",'Formato 4_Ppto'!AI$844,"")</f>
        <v/>
      </c>
      <c r="CI816" s="163" t="str">
        <f>IF('Formato 4_Ppto'!AJ$844&lt;&gt;"",'Formato 4_Ppto'!AJ$844,"")</f>
        <v/>
      </c>
      <c r="CJ816" s="13" t="str">
        <f>IF('Formato 4_Ppto'!B848&lt;&gt;"",'Formato 4_Ppto'!A848,"")</f>
        <v/>
      </c>
      <c r="CK816" s="24" t="str">
        <f>IF('Formato 4_Ppto'!B848&lt;&gt;"",'Formato 4_Ppto'!B848,"")</f>
        <v/>
      </c>
      <c r="CL816" s="22" t="str">
        <f>IF('Formato 4_Ppto'!C848&lt;&gt;"",'Formato 4_Ppto'!C848,"")</f>
        <v/>
      </c>
      <c r="CM816" s="24" t="str">
        <f>IF('Formato 4_Ppto'!D848&lt;&gt;"",'Formato 4_Ppto'!D848,"")</f>
        <v/>
      </c>
      <c r="CN816" s="161" t="str">
        <f>IF('Formato 4_Ppto'!E848&lt;&gt;"",'Formato 4_Ppto'!E848,"")</f>
        <v/>
      </c>
      <c r="CO816" s="161" t="str">
        <f>IF('Formato 4_Ppto'!G848&lt;&gt;"",'Formato 4_Ppto'!G848,"")</f>
        <v/>
      </c>
      <c r="CP816" s="163" t="str">
        <f>IF('Formato 4_Ppto'!I848&lt;&gt;"",'Formato 4_Ppto'!I848,"")</f>
        <v/>
      </c>
      <c r="CQ816" s="161" t="str">
        <f>IF('Formato 4_Ppto'!K848&lt;&gt;"",'Formato 4_Ppto'!K848,"")</f>
        <v/>
      </c>
      <c r="CR816" s="161" t="str">
        <f>IF('Formato 4_Ppto'!L848&lt;&gt;"",'Formato 4_Ppto'!L848,"")</f>
        <v/>
      </c>
      <c r="CS816" s="161" t="str">
        <f>IF('Formato 4_Ppto'!M848&lt;&gt;"",'Formato 4_Ppto'!M848,"")</f>
        <v/>
      </c>
      <c r="CT816" s="161" t="str">
        <f>IF('Formato 4_Ppto'!N848&lt;&gt;"",'Formato 4_Ppto'!N848,"")</f>
        <v/>
      </c>
      <c r="CU816" s="161" t="str">
        <f>IF('Formato 4_Ppto'!O848&lt;&gt;"",'Formato 4_Ppto'!O848,"")</f>
        <v/>
      </c>
      <c r="CV816" s="161" t="str">
        <f>IF('Formato 4_Ppto'!P848&lt;&gt;"",'Formato 4_Ppto'!P848,"")</f>
        <v/>
      </c>
      <c r="CW816" s="161" t="str">
        <f>IF('Formato 4_Ppto'!Q848&lt;&gt;"",'Formato 4_Ppto'!Q848,"")</f>
        <v/>
      </c>
      <c r="CX816" s="161" t="str">
        <f>IF('Formato 4_Ppto'!R848&lt;&gt;"",'Formato 4_Ppto'!R848,"")</f>
        <v/>
      </c>
      <c r="CY816" s="161" t="str">
        <f>IF('Formato 4_Ppto'!S848&lt;&gt;"",'Formato 4_Ppto'!S848,"")</f>
        <v/>
      </c>
      <c r="CZ816" s="161" t="str">
        <f>IF('Formato 4_Ppto'!T848&lt;&gt;"",'Formato 4_Ppto'!T848,"")</f>
        <v/>
      </c>
      <c r="DA816" s="161" t="str">
        <f>IF('Formato 4_Ppto'!U848&lt;&gt;"",'Formato 4_Ppto'!U848,"")</f>
        <v/>
      </c>
      <c r="DB816" s="161" t="str">
        <f>IF('Formato 4_Ppto'!V848&lt;&gt;"",'Formato 4_Ppto'!V848,"")</f>
        <v/>
      </c>
      <c r="DC816" s="161" t="str">
        <f>IF('Formato 4_Ppto'!W848&lt;&gt;"",'Formato 4_Ppto'!W848,"")</f>
        <v/>
      </c>
      <c r="DD816" s="162" t="str">
        <f>IF('Formato 4_Ppto'!X848&lt;&gt;"",'Formato 4_Ppto'!X848,"")</f>
        <v/>
      </c>
      <c r="DE816" s="162" t="str">
        <f>IF('Formato 4_Ppto'!Y848&lt;&gt;"",'Formato 4_Ppto'!Y848,"")</f>
        <v/>
      </c>
      <c r="DF816" s="162" t="str">
        <f>IF('Formato 4_Ppto'!Z848&lt;&gt;"",'Formato 4_Ppto'!Z848,"")</f>
        <v/>
      </c>
      <c r="DG816" s="162" t="str">
        <f>IF('Formato 4_Ppto'!AA848&lt;&gt;"",'Formato 4_Ppto'!AA848,"")</f>
        <v/>
      </c>
      <c r="DH816" s="162" t="str">
        <f>IF('Formato 4_Ppto'!AB848&lt;&gt;"",'Formato 4_Ppto'!AB848,"")</f>
        <v/>
      </c>
      <c r="DI816" s="162" t="str">
        <f>IF('Formato 4_Ppto'!AC848&lt;&gt;"",'Formato 4_Ppto'!AC848,"")</f>
        <v/>
      </c>
      <c r="DJ816" s="162" t="str">
        <f>IF('Formato 4_Ppto'!AD848&lt;&gt;"",'Formato 4_Ppto'!AD848,"")</f>
        <v/>
      </c>
      <c r="DK816" s="162" t="str">
        <f>IF('Formato 4_Ppto'!AE848&lt;&gt;"",'Formato 4_Ppto'!AE848,"")</f>
        <v/>
      </c>
      <c r="DL816" s="162" t="str">
        <f>IF('Formato 4_Ppto'!AF848&lt;&gt;"",'Formato 4_Ppto'!AF848,"")</f>
        <v/>
      </c>
      <c r="DM816" s="162" t="str">
        <f>IF('Formato 4_Ppto'!AG848&lt;&gt;"",'Formato 4_Ppto'!AG848,"")</f>
        <v/>
      </c>
      <c r="DN816" s="162" t="str">
        <f>IF('Formato 4_Ppto'!AH848&lt;&gt;"",'Formato 4_Ppto'!AH848,"")</f>
        <v/>
      </c>
      <c r="DO816" s="162" t="str">
        <f>IF('Formato 4_Ppto'!AI848&lt;&gt;"",'Formato 4_Ppto'!AI848,"")</f>
        <v/>
      </c>
      <c r="DP816" s="163" t="str">
        <f>IF('Formato 4_Ppto'!AJ848&lt;&gt;"",'Formato 4_Ppto'!AJ848,"")</f>
        <v/>
      </c>
    </row>
    <row r="817" spans="2:120" x14ac:dyDescent="0.3">
      <c r="B817" s="13" t="str">
        <f>IF(OR(Tabla6[[#This Row],[IDA]]="",Tabla6[[#This Row],[IDT]]="",Tabla6[[#This Row],[IDI]]=""),"",Tabla6[[#This Row],[IDA]]&amp;"."&amp;Tabla6[[#This Row],[IDT]]&amp;"."&amp;Tabla6[[#This Row],[IDI]])</f>
        <v/>
      </c>
      <c r="C817" s="13" t="str">
        <f>IF(Formato_02!$B$14&lt;&gt;"",0,"")</f>
        <v/>
      </c>
      <c r="D817" s="13" t="str">
        <f>IF(Formato_02!$H$9&lt;&gt;"",Formato_02!$H$9,"")</f>
        <v/>
      </c>
      <c r="E817" s="24" t="str">
        <f t="shared" si="96"/>
        <v/>
      </c>
      <c r="F817" s="24" t="str">
        <f>IF(Formato_02!$B$14&lt;&gt;"",Formato_02!$B$14,"")</f>
        <v/>
      </c>
      <c r="G817" s="22" t="str">
        <f>IF('Formato 3_Gantt'!C822&lt;&gt;"",'Formato 3_Gantt'!C822,"")</f>
        <v/>
      </c>
      <c r="H817" s="13" t="str">
        <f>IF('Formato 3_Gantt'!D$8&lt;&gt;"",'Formato 3_Gantt'!D$8,"")</f>
        <v/>
      </c>
      <c r="I817" s="13" t="str">
        <f>IF('Formato 3_Gantt'!E$8&lt;&gt;"",'Formato 3_Gantt'!E$8,"")</f>
        <v/>
      </c>
      <c r="J817" s="13" t="str">
        <f>IF('Formato 3_Gantt'!F$8&lt;&gt;"",'Formato 3_Gantt'!F$8,"")</f>
        <v/>
      </c>
      <c r="K817" s="158" t="str">
        <f>IF('Formato 3_Gantt'!G$8&lt;&gt;"",'Formato 3_Gantt'!G$8,"")</f>
        <v/>
      </c>
      <c r="L817" s="158" t="str">
        <f>IF('Formato 3_Gantt'!H$8&lt;&gt;"",'Formato 3_Gantt'!H$8,"")</f>
        <v/>
      </c>
      <c r="M817" s="13" t="str">
        <f>IF('Formato 3_Gantt'!BL$8&lt;&gt;"",'Formato 3_Gantt'!BL$8,"")</f>
        <v/>
      </c>
      <c r="N817" s="13" t="str">
        <f>IF('Formato 3_Gantt'!BM$8&lt;&gt;"",'Formato 3_Gantt'!BM$8,"")</f>
        <v/>
      </c>
      <c r="O817" s="13" t="str">
        <f>IF('Formato 3_Gantt'!BN$8&lt;&gt;"",'Formato 3_Gantt'!BN$8,"")</f>
        <v/>
      </c>
      <c r="P817" s="13" t="str">
        <f>IF('Formato 3_Gantt'!BO$8&lt;&gt;"",'Formato 3_Gantt'!BO$8,"")</f>
        <v/>
      </c>
      <c r="Q817" s="13" t="str">
        <f>IF('Formato 3_Gantt'!BP$8&lt;&gt;"",'Formato 3_Gantt'!BP$8,"")</f>
        <v/>
      </c>
      <c r="R817" s="13" t="str">
        <f>IF('Formato 3_Gantt'!BQ$8&lt;&gt;"",'Formato 3_Gantt'!BQ$8,"")</f>
        <v/>
      </c>
      <c r="S817" s="13" t="str">
        <f>IF('Formato 3_Gantt'!BR$8&lt;&gt;"",'Formato 3_Gantt'!BR$8,"")</f>
        <v/>
      </c>
      <c r="T817" s="13" t="str">
        <f>IF('Formato 3_Gantt'!BS$8&lt;&gt;"",'Formato 3_Gantt'!BS$8,"")</f>
        <v/>
      </c>
      <c r="U817" s="13" t="str">
        <f>IF('Formato 3_Gantt'!BT$8&lt;&gt;"",'Formato 3_Gantt'!BT$8,"")</f>
        <v/>
      </c>
      <c r="V817" s="13" t="str">
        <f>IF('Formato 3_Gantt'!BU$8&lt;&gt;"",'Formato 3_Gantt'!BU$8,"")</f>
        <v/>
      </c>
      <c r="W817" s="13" t="str">
        <f>IF('Formato 3_Gantt'!BV$8&lt;&gt;"",'Formato 3_Gantt'!BV$8,"")</f>
        <v/>
      </c>
      <c r="X817" s="13" t="str">
        <f>IF('Formato 3_Gantt'!BW$8&lt;&gt;"",'Formato 3_Gantt'!BW$8,"")</f>
        <v/>
      </c>
      <c r="Y817" s="13" t="str">
        <f>IF('Formato 3_Gantt'!BX$8&lt;&gt;"",'Formato 3_Gantt'!BX$8,"")</f>
        <v/>
      </c>
      <c r="Z817" s="162" t="str">
        <f>IF(Formato_02!S$15&lt;&gt;"",Formato_02!S$15,"")</f>
        <v/>
      </c>
      <c r="AA817" s="162" t="str">
        <f>IF(Formato_02!T$15&lt;&gt;"",Formato_02!T$15,"")</f>
        <v/>
      </c>
      <c r="AB817" s="162" t="str">
        <f>IF(Formato_02!U$15&lt;&gt;"",Formato_02!U$15,"")</f>
        <v/>
      </c>
      <c r="AC817" s="162" t="str">
        <f>IF(Formato_02!V$15&lt;&gt;"",Formato_02!V$15,"")</f>
        <v/>
      </c>
      <c r="AD817" s="162" t="str">
        <f>IF(Formato_02!W$15&lt;&gt;"",Formato_02!W$15,"")</f>
        <v/>
      </c>
      <c r="AE817" s="162" t="str">
        <f>IF(Formato_02!X$15&lt;&gt;"",Formato_02!X$15,"")</f>
        <v/>
      </c>
      <c r="AF817" s="162" t="str">
        <f>IF(Formato_02!Y$15&lt;&gt;"",Formato_02!Y$15,"")</f>
        <v/>
      </c>
      <c r="AG817" s="162" t="str">
        <f>IF(Formato_02!Z$15&lt;&gt;"",Formato_02!Z$15,"")</f>
        <v/>
      </c>
      <c r="AH817" s="162" t="str">
        <f>IF(Formato_02!AA$15&lt;&gt;"",Formato_02!AA$15,"")</f>
        <v/>
      </c>
      <c r="AI817" s="162" t="str">
        <f>IF(Formato_02!AB$15&lt;&gt;"",Formato_02!AB$15,"")</f>
        <v/>
      </c>
      <c r="AJ817" s="162" t="str">
        <f>IF(Formato_02!AC$15&lt;&gt;"",Formato_02!AC$15,"")</f>
        <v/>
      </c>
      <c r="AK817" s="162" t="str">
        <f>IF(Formato_02!AD$15&lt;&gt;"",Formato_02!AD$15,"")</f>
        <v/>
      </c>
      <c r="AL817" s="162" t="str">
        <f>IF(Formato_02!$N$14&lt;&gt;"",Formato_02!$N$14,"")</f>
        <v/>
      </c>
      <c r="AM817" s="13" t="str">
        <f>IF(Formato_02!$X$4&lt;&gt;"","AN","")</f>
        <v/>
      </c>
      <c r="AN817" s="24" t="str">
        <f t="shared" si="97"/>
        <v/>
      </c>
      <c r="AO817" s="13" t="str">
        <f>IF(Formato_02!$Y$4&lt;&gt;"","P027","")</f>
        <v/>
      </c>
      <c r="AP817" s="24" t="str">
        <f t="shared" si="98"/>
        <v/>
      </c>
      <c r="AQ817" s="13" t="str">
        <f>IF(Formato_02!$Z$4&lt;&gt;"","PNCVG","")</f>
        <v/>
      </c>
      <c r="AR817" s="24" t="str">
        <f t="shared" si="99"/>
        <v/>
      </c>
      <c r="AS817" s="13" t="str">
        <f>IF(Formato_02!$AA$4&lt;&gt;"","PNFF","")</f>
        <v/>
      </c>
      <c r="AT817" s="24" t="str">
        <f t="shared" si="100"/>
        <v/>
      </c>
      <c r="AU817" s="13" t="str">
        <f>IF(Formato_02!$AB$4&lt;&gt;"","PNPAM","")</f>
        <v/>
      </c>
      <c r="AV817" s="24" t="str">
        <f t="shared" si="101"/>
        <v/>
      </c>
      <c r="AW817" s="13" t="str">
        <f>IF(Formato_02!$AC$4&lt;&gt;"","PNAIA","")</f>
        <v/>
      </c>
      <c r="AX817" s="24" t="str">
        <f t="shared" si="102"/>
        <v/>
      </c>
      <c r="AY817" s="13" t="str">
        <f>IF(Formato_02!$AD$4&lt;&gt;"","PIO","")</f>
        <v/>
      </c>
      <c r="AZ817" s="24" t="str">
        <f t="shared" si="103"/>
        <v/>
      </c>
      <c r="BA817" s="13" t="str">
        <f>IF('Formato 3_Gantt'!B$36&lt;&gt;"",'Formato 3_Gantt'!A$36,"")</f>
        <v/>
      </c>
      <c r="BB817" s="24" t="str">
        <f>IF('Formato 3_Gantt'!B$36&lt;&gt;"",'Formato 3_Gantt'!B$36,"")</f>
        <v/>
      </c>
      <c r="BC817" s="22" t="str">
        <f>IF('Formato 3_Gantt'!C$36&lt;&gt;"",'Formato 3_Gantt'!C$36,"")</f>
        <v/>
      </c>
      <c r="BD817" s="13" t="str">
        <f>IF('Formato 3_Gantt'!D$36&lt;&gt;"",'Formato 3_Gantt'!D$36,"")</f>
        <v/>
      </c>
      <c r="BE817" s="161" t="str">
        <f>IF('Formato 3_Gantt'!E$36&lt;&gt;"",'Formato 3_Gantt'!E$36,"")</f>
        <v/>
      </c>
      <c r="BF817" s="13" t="str">
        <f>IF('Formato 3_Gantt'!F$36&lt;&gt;"",'Formato 3_Gantt'!F$36,"")</f>
        <v/>
      </c>
      <c r="BG817" s="158" t="str">
        <f>IF('Formato 3_Gantt'!G$36&lt;&gt;"",'Formato 3_Gantt'!G$36,"")</f>
        <v/>
      </c>
      <c r="BH817" s="158" t="str">
        <f>IF('Formato 3_Gantt'!H$36&lt;&gt;"",'Formato 3_Gantt'!H$36,"")</f>
        <v/>
      </c>
      <c r="BI817" s="161" t="str">
        <f>IF('Formato 3_Gantt'!BL$36&lt;&gt;"",'Formato 3_Gantt'!BL$36,"")</f>
        <v/>
      </c>
      <c r="BJ817" s="161" t="str">
        <f>IF('Formato 3_Gantt'!BM$36&lt;&gt;"",'Formato 3_Gantt'!BM$36,"")</f>
        <v/>
      </c>
      <c r="BK817" s="161" t="str">
        <f>IF('Formato 3_Gantt'!BN$36&lt;&gt;"",'Formato 3_Gantt'!BN$36,"")</f>
        <v/>
      </c>
      <c r="BL817" s="161" t="str">
        <f>IF('Formato 3_Gantt'!BO$36&lt;&gt;"",'Formato 3_Gantt'!BO$36,"")</f>
        <v/>
      </c>
      <c r="BM817" s="161" t="str">
        <f>IF('Formato 3_Gantt'!BP$36&lt;&gt;"",'Formato 3_Gantt'!BP$36,"")</f>
        <v/>
      </c>
      <c r="BN817" s="161" t="str">
        <f>IF('Formato 3_Gantt'!BQ$36&lt;&gt;"",'Formato 3_Gantt'!BQ$36,"")</f>
        <v/>
      </c>
      <c r="BO817" s="161" t="str">
        <f>IF('Formato 3_Gantt'!BR$36&lt;&gt;"",'Formato 3_Gantt'!BR$36,"")</f>
        <v/>
      </c>
      <c r="BP817" s="161" t="str">
        <f>IF('Formato 3_Gantt'!BS$36&lt;&gt;"",'Formato 3_Gantt'!BS$36,"")</f>
        <v/>
      </c>
      <c r="BQ817" s="161" t="str">
        <f>IF('Formato 3_Gantt'!BT$36&lt;&gt;"",'Formato 3_Gantt'!BT$36,"")</f>
        <v/>
      </c>
      <c r="BR817" s="161" t="str">
        <f>IF('Formato 3_Gantt'!BU$36&lt;&gt;"",'Formato 3_Gantt'!BU$36,"")</f>
        <v/>
      </c>
      <c r="BS817" s="161" t="str">
        <f>IF('Formato 3_Gantt'!BV$36&lt;&gt;"",'Formato 3_Gantt'!BV$36,"")</f>
        <v/>
      </c>
      <c r="BT817" s="161" t="str">
        <f>IF('Formato 3_Gantt'!BW$36&lt;&gt;"",'Formato 3_Gantt'!BW$36,"")</f>
        <v/>
      </c>
      <c r="BU817" s="161" t="str">
        <f>IF('Formato 3_Gantt'!BX$36&lt;&gt;"",'Formato 3_Gantt'!BX$36,"")</f>
        <v/>
      </c>
      <c r="BV817" s="163" t="str">
        <f>IF('Formato 4_Ppto'!I$844&lt;&gt;"",'Formato 4_Ppto'!I$844,"")</f>
        <v/>
      </c>
      <c r="BW817" s="162" t="str">
        <f>IF('Formato 4_Ppto'!X$844&lt;&gt;"",'Formato 4_Ppto'!X$844,"")</f>
        <v/>
      </c>
      <c r="BX817" s="162" t="str">
        <f>IF('Formato 4_Ppto'!Y$844&lt;&gt;"",'Formato 4_Ppto'!Y$844,"")</f>
        <v/>
      </c>
      <c r="BY817" s="162" t="str">
        <f>IF('Formato 4_Ppto'!Z$844&lt;&gt;"",'Formato 4_Ppto'!Z$844,"")</f>
        <v/>
      </c>
      <c r="BZ817" s="162" t="str">
        <f>IF('Formato 4_Ppto'!AA$844&lt;&gt;"",'Formato 4_Ppto'!AA$844,"")</f>
        <v/>
      </c>
      <c r="CA817" s="162" t="str">
        <f>IF('Formato 4_Ppto'!AB$844&lt;&gt;"",'Formato 4_Ppto'!AB$844,"")</f>
        <v/>
      </c>
      <c r="CB817" s="162" t="str">
        <f>IF('Formato 4_Ppto'!AC$844&lt;&gt;"",'Formato 4_Ppto'!AC$844,"")</f>
        <v/>
      </c>
      <c r="CC817" s="162" t="str">
        <f>IF('Formato 4_Ppto'!AD$844&lt;&gt;"",'Formato 4_Ppto'!AD$844,"")</f>
        <v/>
      </c>
      <c r="CD817" s="162" t="str">
        <f>IF('Formato 4_Ppto'!AE$844&lt;&gt;"",'Formato 4_Ppto'!AE$844,"")</f>
        <v/>
      </c>
      <c r="CE817" s="162" t="str">
        <f>IF('Formato 4_Ppto'!AF$844&lt;&gt;"",'Formato 4_Ppto'!AF$844,"")</f>
        <v/>
      </c>
      <c r="CF817" s="162" t="str">
        <f>IF('Formato 4_Ppto'!AG$844&lt;&gt;"",'Formato 4_Ppto'!AG$844,"")</f>
        <v/>
      </c>
      <c r="CG817" s="162" t="str">
        <f>IF('Formato 4_Ppto'!AH$844&lt;&gt;"",'Formato 4_Ppto'!AH$844,"")</f>
        <v/>
      </c>
      <c r="CH817" s="162" t="str">
        <f>IF('Formato 4_Ppto'!AI$844&lt;&gt;"",'Formato 4_Ppto'!AI$844,"")</f>
        <v/>
      </c>
      <c r="CI817" s="163" t="str">
        <f>IF('Formato 4_Ppto'!AJ$844&lt;&gt;"",'Formato 4_Ppto'!AJ$844,"")</f>
        <v/>
      </c>
      <c r="CJ817" s="13" t="str">
        <f>IF('Formato 4_Ppto'!B849&lt;&gt;"",'Formato 4_Ppto'!A849,"")</f>
        <v/>
      </c>
      <c r="CK817" s="24" t="str">
        <f>IF('Formato 4_Ppto'!B849&lt;&gt;"",'Formato 4_Ppto'!B849,"")</f>
        <v/>
      </c>
      <c r="CL817" s="22" t="str">
        <f>IF('Formato 4_Ppto'!C849&lt;&gt;"",'Formato 4_Ppto'!C849,"")</f>
        <v/>
      </c>
      <c r="CM817" s="24" t="str">
        <f>IF('Formato 4_Ppto'!D849&lt;&gt;"",'Formato 4_Ppto'!D849,"")</f>
        <v/>
      </c>
      <c r="CN817" s="161" t="str">
        <f>IF('Formato 4_Ppto'!E849&lt;&gt;"",'Formato 4_Ppto'!E849,"")</f>
        <v/>
      </c>
      <c r="CO817" s="161" t="str">
        <f>IF('Formato 4_Ppto'!G849&lt;&gt;"",'Formato 4_Ppto'!G849,"")</f>
        <v/>
      </c>
      <c r="CP817" s="163" t="str">
        <f>IF('Formato 4_Ppto'!I849&lt;&gt;"",'Formato 4_Ppto'!I849,"")</f>
        <v/>
      </c>
      <c r="CQ817" s="161" t="str">
        <f>IF('Formato 4_Ppto'!K849&lt;&gt;"",'Formato 4_Ppto'!K849,"")</f>
        <v/>
      </c>
      <c r="CR817" s="161" t="str">
        <f>IF('Formato 4_Ppto'!L849&lt;&gt;"",'Formato 4_Ppto'!L849,"")</f>
        <v/>
      </c>
      <c r="CS817" s="161" t="str">
        <f>IF('Formato 4_Ppto'!M849&lt;&gt;"",'Formato 4_Ppto'!M849,"")</f>
        <v/>
      </c>
      <c r="CT817" s="161" t="str">
        <f>IF('Formato 4_Ppto'!N849&lt;&gt;"",'Formato 4_Ppto'!N849,"")</f>
        <v/>
      </c>
      <c r="CU817" s="161" t="str">
        <f>IF('Formato 4_Ppto'!O849&lt;&gt;"",'Formato 4_Ppto'!O849,"")</f>
        <v/>
      </c>
      <c r="CV817" s="161" t="str">
        <f>IF('Formato 4_Ppto'!P849&lt;&gt;"",'Formato 4_Ppto'!P849,"")</f>
        <v/>
      </c>
      <c r="CW817" s="161" t="str">
        <f>IF('Formato 4_Ppto'!Q849&lt;&gt;"",'Formato 4_Ppto'!Q849,"")</f>
        <v/>
      </c>
      <c r="CX817" s="161" t="str">
        <f>IF('Formato 4_Ppto'!R849&lt;&gt;"",'Formato 4_Ppto'!R849,"")</f>
        <v/>
      </c>
      <c r="CY817" s="161" t="str">
        <f>IF('Formato 4_Ppto'!S849&lt;&gt;"",'Formato 4_Ppto'!S849,"")</f>
        <v/>
      </c>
      <c r="CZ817" s="161" t="str">
        <f>IF('Formato 4_Ppto'!T849&lt;&gt;"",'Formato 4_Ppto'!T849,"")</f>
        <v/>
      </c>
      <c r="DA817" s="161" t="str">
        <f>IF('Formato 4_Ppto'!U849&lt;&gt;"",'Formato 4_Ppto'!U849,"")</f>
        <v/>
      </c>
      <c r="DB817" s="161" t="str">
        <f>IF('Formato 4_Ppto'!V849&lt;&gt;"",'Formato 4_Ppto'!V849,"")</f>
        <v/>
      </c>
      <c r="DC817" s="161" t="str">
        <f>IF('Formato 4_Ppto'!W849&lt;&gt;"",'Formato 4_Ppto'!W849,"")</f>
        <v/>
      </c>
      <c r="DD817" s="162" t="str">
        <f>IF('Formato 4_Ppto'!X849&lt;&gt;"",'Formato 4_Ppto'!X849,"")</f>
        <v/>
      </c>
      <c r="DE817" s="162" t="str">
        <f>IF('Formato 4_Ppto'!Y849&lt;&gt;"",'Formato 4_Ppto'!Y849,"")</f>
        <v/>
      </c>
      <c r="DF817" s="162" t="str">
        <f>IF('Formato 4_Ppto'!Z849&lt;&gt;"",'Formato 4_Ppto'!Z849,"")</f>
        <v/>
      </c>
      <c r="DG817" s="162" t="str">
        <f>IF('Formato 4_Ppto'!AA849&lt;&gt;"",'Formato 4_Ppto'!AA849,"")</f>
        <v/>
      </c>
      <c r="DH817" s="162" t="str">
        <f>IF('Formato 4_Ppto'!AB849&lt;&gt;"",'Formato 4_Ppto'!AB849,"")</f>
        <v/>
      </c>
      <c r="DI817" s="162" t="str">
        <f>IF('Formato 4_Ppto'!AC849&lt;&gt;"",'Formato 4_Ppto'!AC849,"")</f>
        <v/>
      </c>
      <c r="DJ817" s="162" t="str">
        <f>IF('Formato 4_Ppto'!AD849&lt;&gt;"",'Formato 4_Ppto'!AD849,"")</f>
        <v/>
      </c>
      <c r="DK817" s="162" t="str">
        <f>IF('Formato 4_Ppto'!AE849&lt;&gt;"",'Formato 4_Ppto'!AE849,"")</f>
        <v/>
      </c>
      <c r="DL817" s="162" t="str">
        <f>IF('Formato 4_Ppto'!AF849&lt;&gt;"",'Formato 4_Ppto'!AF849,"")</f>
        <v/>
      </c>
      <c r="DM817" s="162" t="str">
        <f>IF('Formato 4_Ppto'!AG849&lt;&gt;"",'Formato 4_Ppto'!AG849,"")</f>
        <v/>
      </c>
      <c r="DN817" s="162" t="str">
        <f>IF('Formato 4_Ppto'!AH849&lt;&gt;"",'Formato 4_Ppto'!AH849,"")</f>
        <v/>
      </c>
      <c r="DO817" s="162" t="str">
        <f>IF('Formato 4_Ppto'!AI849&lt;&gt;"",'Formato 4_Ppto'!AI849,"")</f>
        <v/>
      </c>
      <c r="DP817" s="163" t="str">
        <f>IF('Formato 4_Ppto'!AJ849&lt;&gt;"",'Formato 4_Ppto'!AJ849,"")</f>
        <v/>
      </c>
    </row>
    <row r="818" spans="2:120" x14ac:dyDescent="0.3">
      <c r="B818" s="13" t="str">
        <f>IF(OR(Tabla6[[#This Row],[IDA]]="",Tabla6[[#This Row],[IDT]]="",Tabla6[[#This Row],[IDI]]=""),"",Tabla6[[#This Row],[IDA]]&amp;"."&amp;Tabla6[[#This Row],[IDT]]&amp;"."&amp;Tabla6[[#This Row],[IDI]])</f>
        <v/>
      </c>
      <c r="C818" s="13" t="str">
        <f>IF(Formato_02!$B$14&lt;&gt;"",0,"")</f>
        <v/>
      </c>
      <c r="D818" s="13" t="str">
        <f>IF(Formato_02!$H$9&lt;&gt;"",Formato_02!$H$9,"")</f>
        <v/>
      </c>
      <c r="E818" s="24" t="str">
        <f t="shared" si="96"/>
        <v/>
      </c>
      <c r="F818" s="24" t="str">
        <f>IF(Formato_02!$B$14&lt;&gt;"",Formato_02!$B$14,"")</f>
        <v/>
      </c>
      <c r="G818" s="22" t="str">
        <f>IF('Formato 3_Gantt'!C823&lt;&gt;"",'Formato 3_Gantt'!C823,"")</f>
        <v/>
      </c>
      <c r="H818" s="13" t="str">
        <f>IF('Formato 3_Gantt'!D$8&lt;&gt;"",'Formato 3_Gantt'!D$8,"")</f>
        <v/>
      </c>
      <c r="I818" s="13" t="str">
        <f>IF('Formato 3_Gantt'!E$8&lt;&gt;"",'Formato 3_Gantt'!E$8,"")</f>
        <v/>
      </c>
      <c r="J818" s="13" t="str">
        <f>IF('Formato 3_Gantt'!F$8&lt;&gt;"",'Formato 3_Gantt'!F$8,"")</f>
        <v/>
      </c>
      <c r="K818" s="158" t="str">
        <f>IF('Formato 3_Gantt'!G$8&lt;&gt;"",'Formato 3_Gantt'!G$8,"")</f>
        <v/>
      </c>
      <c r="L818" s="158" t="str">
        <f>IF('Formato 3_Gantt'!H$8&lt;&gt;"",'Formato 3_Gantt'!H$8,"")</f>
        <v/>
      </c>
      <c r="M818" s="13" t="str">
        <f>IF('Formato 3_Gantt'!BL$8&lt;&gt;"",'Formato 3_Gantt'!BL$8,"")</f>
        <v/>
      </c>
      <c r="N818" s="13" t="str">
        <f>IF('Formato 3_Gantt'!BM$8&lt;&gt;"",'Formato 3_Gantt'!BM$8,"")</f>
        <v/>
      </c>
      <c r="O818" s="13" t="str">
        <f>IF('Formato 3_Gantt'!BN$8&lt;&gt;"",'Formato 3_Gantt'!BN$8,"")</f>
        <v/>
      </c>
      <c r="P818" s="13" t="str">
        <f>IF('Formato 3_Gantt'!BO$8&lt;&gt;"",'Formato 3_Gantt'!BO$8,"")</f>
        <v/>
      </c>
      <c r="Q818" s="13" t="str">
        <f>IF('Formato 3_Gantt'!BP$8&lt;&gt;"",'Formato 3_Gantt'!BP$8,"")</f>
        <v/>
      </c>
      <c r="R818" s="13" t="str">
        <f>IF('Formato 3_Gantt'!BQ$8&lt;&gt;"",'Formato 3_Gantt'!BQ$8,"")</f>
        <v/>
      </c>
      <c r="S818" s="13" t="str">
        <f>IF('Formato 3_Gantt'!BR$8&lt;&gt;"",'Formato 3_Gantt'!BR$8,"")</f>
        <v/>
      </c>
      <c r="T818" s="13" t="str">
        <f>IF('Formato 3_Gantt'!BS$8&lt;&gt;"",'Formato 3_Gantt'!BS$8,"")</f>
        <v/>
      </c>
      <c r="U818" s="13" t="str">
        <f>IF('Formato 3_Gantt'!BT$8&lt;&gt;"",'Formato 3_Gantt'!BT$8,"")</f>
        <v/>
      </c>
      <c r="V818" s="13" t="str">
        <f>IF('Formato 3_Gantt'!BU$8&lt;&gt;"",'Formato 3_Gantt'!BU$8,"")</f>
        <v/>
      </c>
      <c r="W818" s="13" t="str">
        <f>IF('Formato 3_Gantt'!BV$8&lt;&gt;"",'Formato 3_Gantt'!BV$8,"")</f>
        <v/>
      </c>
      <c r="X818" s="13" t="str">
        <f>IF('Formato 3_Gantt'!BW$8&lt;&gt;"",'Formato 3_Gantt'!BW$8,"")</f>
        <v/>
      </c>
      <c r="Y818" s="13" t="str">
        <f>IF('Formato 3_Gantt'!BX$8&lt;&gt;"",'Formato 3_Gantt'!BX$8,"")</f>
        <v/>
      </c>
      <c r="Z818" s="162" t="str">
        <f>IF(Formato_02!S$15&lt;&gt;"",Formato_02!S$15,"")</f>
        <v/>
      </c>
      <c r="AA818" s="162" t="str">
        <f>IF(Formato_02!T$15&lt;&gt;"",Formato_02!T$15,"")</f>
        <v/>
      </c>
      <c r="AB818" s="162" t="str">
        <f>IF(Formato_02!U$15&lt;&gt;"",Formato_02!U$15,"")</f>
        <v/>
      </c>
      <c r="AC818" s="162" t="str">
        <f>IF(Formato_02!V$15&lt;&gt;"",Formato_02!V$15,"")</f>
        <v/>
      </c>
      <c r="AD818" s="162" t="str">
        <f>IF(Formato_02!W$15&lt;&gt;"",Formato_02!W$15,"")</f>
        <v/>
      </c>
      <c r="AE818" s="162" t="str">
        <f>IF(Formato_02!X$15&lt;&gt;"",Formato_02!X$15,"")</f>
        <v/>
      </c>
      <c r="AF818" s="162" t="str">
        <f>IF(Formato_02!Y$15&lt;&gt;"",Formato_02!Y$15,"")</f>
        <v/>
      </c>
      <c r="AG818" s="162" t="str">
        <f>IF(Formato_02!Z$15&lt;&gt;"",Formato_02!Z$15,"")</f>
        <v/>
      </c>
      <c r="AH818" s="162" t="str">
        <f>IF(Formato_02!AA$15&lt;&gt;"",Formato_02!AA$15,"")</f>
        <v/>
      </c>
      <c r="AI818" s="162" t="str">
        <f>IF(Formato_02!AB$15&lt;&gt;"",Formato_02!AB$15,"")</f>
        <v/>
      </c>
      <c r="AJ818" s="162" t="str">
        <f>IF(Formato_02!AC$15&lt;&gt;"",Formato_02!AC$15,"")</f>
        <v/>
      </c>
      <c r="AK818" s="162" t="str">
        <f>IF(Formato_02!AD$15&lt;&gt;"",Formato_02!AD$15,"")</f>
        <v/>
      </c>
      <c r="AL818" s="162" t="str">
        <f>IF(Formato_02!$N$14&lt;&gt;"",Formato_02!$N$14,"")</f>
        <v/>
      </c>
      <c r="AM818" s="13" t="str">
        <f>IF(Formato_02!$X$4&lt;&gt;"","AN","")</f>
        <v/>
      </c>
      <c r="AN818" s="24" t="str">
        <f t="shared" si="97"/>
        <v/>
      </c>
      <c r="AO818" s="13" t="str">
        <f>IF(Formato_02!$Y$4&lt;&gt;"","P027","")</f>
        <v/>
      </c>
      <c r="AP818" s="24" t="str">
        <f t="shared" si="98"/>
        <v/>
      </c>
      <c r="AQ818" s="13" t="str">
        <f>IF(Formato_02!$Z$4&lt;&gt;"","PNCVG","")</f>
        <v/>
      </c>
      <c r="AR818" s="24" t="str">
        <f t="shared" si="99"/>
        <v/>
      </c>
      <c r="AS818" s="13" t="str">
        <f>IF(Formato_02!$AA$4&lt;&gt;"","PNFF","")</f>
        <v/>
      </c>
      <c r="AT818" s="24" t="str">
        <f t="shared" si="100"/>
        <v/>
      </c>
      <c r="AU818" s="13" t="str">
        <f>IF(Formato_02!$AB$4&lt;&gt;"","PNPAM","")</f>
        <v/>
      </c>
      <c r="AV818" s="24" t="str">
        <f t="shared" si="101"/>
        <v/>
      </c>
      <c r="AW818" s="13" t="str">
        <f>IF(Formato_02!$AC$4&lt;&gt;"","PNAIA","")</f>
        <v/>
      </c>
      <c r="AX818" s="24" t="str">
        <f t="shared" si="102"/>
        <v/>
      </c>
      <c r="AY818" s="13" t="str">
        <f>IF(Formato_02!$AD$4&lt;&gt;"","PIO","")</f>
        <v/>
      </c>
      <c r="AZ818" s="24" t="str">
        <f t="shared" si="103"/>
        <v/>
      </c>
      <c r="BA818" s="13" t="str">
        <f>IF('Formato 3_Gantt'!B$36&lt;&gt;"",'Formato 3_Gantt'!A$36,"")</f>
        <v/>
      </c>
      <c r="BB818" s="24" t="str">
        <f>IF('Formato 3_Gantt'!B$36&lt;&gt;"",'Formato 3_Gantt'!B$36,"")</f>
        <v/>
      </c>
      <c r="BC818" s="22" t="str">
        <f>IF('Formato 3_Gantt'!C$36&lt;&gt;"",'Formato 3_Gantt'!C$36,"")</f>
        <v/>
      </c>
      <c r="BD818" s="13" t="str">
        <f>IF('Formato 3_Gantt'!D$36&lt;&gt;"",'Formato 3_Gantt'!D$36,"")</f>
        <v/>
      </c>
      <c r="BE818" s="161" t="str">
        <f>IF('Formato 3_Gantt'!E$36&lt;&gt;"",'Formato 3_Gantt'!E$36,"")</f>
        <v/>
      </c>
      <c r="BF818" s="13" t="str">
        <f>IF('Formato 3_Gantt'!F$36&lt;&gt;"",'Formato 3_Gantt'!F$36,"")</f>
        <v/>
      </c>
      <c r="BG818" s="158" t="str">
        <f>IF('Formato 3_Gantt'!G$36&lt;&gt;"",'Formato 3_Gantt'!G$36,"")</f>
        <v/>
      </c>
      <c r="BH818" s="158" t="str">
        <f>IF('Formato 3_Gantt'!H$36&lt;&gt;"",'Formato 3_Gantt'!H$36,"")</f>
        <v/>
      </c>
      <c r="BI818" s="161" t="str">
        <f>IF('Formato 3_Gantt'!BL$36&lt;&gt;"",'Formato 3_Gantt'!BL$36,"")</f>
        <v/>
      </c>
      <c r="BJ818" s="161" t="str">
        <f>IF('Formato 3_Gantt'!BM$36&lt;&gt;"",'Formato 3_Gantt'!BM$36,"")</f>
        <v/>
      </c>
      <c r="BK818" s="161" t="str">
        <f>IF('Formato 3_Gantt'!BN$36&lt;&gt;"",'Formato 3_Gantt'!BN$36,"")</f>
        <v/>
      </c>
      <c r="BL818" s="161" t="str">
        <f>IF('Formato 3_Gantt'!BO$36&lt;&gt;"",'Formato 3_Gantt'!BO$36,"")</f>
        <v/>
      </c>
      <c r="BM818" s="161" t="str">
        <f>IF('Formato 3_Gantt'!BP$36&lt;&gt;"",'Formato 3_Gantt'!BP$36,"")</f>
        <v/>
      </c>
      <c r="BN818" s="161" t="str">
        <f>IF('Formato 3_Gantt'!BQ$36&lt;&gt;"",'Formato 3_Gantt'!BQ$36,"")</f>
        <v/>
      </c>
      <c r="BO818" s="161" t="str">
        <f>IF('Formato 3_Gantt'!BR$36&lt;&gt;"",'Formato 3_Gantt'!BR$36,"")</f>
        <v/>
      </c>
      <c r="BP818" s="161" t="str">
        <f>IF('Formato 3_Gantt'!BS$36&lt;&gt;"",'Formato 3_Gantt'!BS$36,"")</f>
        <v/>
      </c>
      <c r="BQ818" s="161" t="str">
        <f>IF('Formato 3_Gantt'!BT$36&lt;&gt;"",'Formato 3_Gantt'!BT$36,"")</f>
        <v/>
      </c>
      <c r="BR818" s="161" t="str">
        <f>IF('Formato 3_Gantt'!BU$36&lt;&gt;"",'Formato 3_Gantt'!BU$36,"")</f>
        <v/>
      </c>
      <c r="BS818" s="161" t="str">
        <f>IF('Formato 3_Gantt'!BV$36&lt;&gt;"",'Formato 3_Gantt'!BV$36,"")</f>
        <v/>
      </c>
      <c r="BT818" s="161" t="str">
        <f>IF('Formato 3_Gantt'!BW$36&lt;&gt;"",'Formato 3_Gantt'!BW$36,"")</f>
        <v/>
      </c>
      <c r="BU818" s="161" t="str">
        <f>IF('Formato 3_Gantt'!BX$36&lt;&gt;"",'Formato 3_Gantt'!BX$36,"")</f>
        <v/>
      </c>
      <c r="BV818" s="163" t="str">
        <f>IF('Formato 4_Ppto'!I$844&lt;&gt;"",'Formato 4_Ppto'!I$844,"")</f>
        <v/>
      </c>
      <c r="BW818" s="162" t="str">
        <f>IF('Formato 4_Ppto'!X$844&lt;&gt;"",'Formato 4_Ppto'!X$844,"")</f>
        <v/>
      </c>
      <c r="BX818" s="162" t="str">
        <f>IF('Formato 4_Ppto'!Y$844&lt;&gt;"",'Formato 4_Ppto'!Y$844,"")</f>
        <v/>
      </c>
      <c r="BY818" s="162" t="str">
        <f>IF('Formato 4_Ppto'!Z$844&lt;&gt;"",'Formato 4_Ppto'!Z$844,"")</f>
        <v/>
      </c>
      <c r="BZ818" s="162" t="str">
        <f>IF('Formato 4_Ppto'!AA$844&lt;&gt;"",'Formato 4_Ppto'!AA$844,"")</f>
        <v/>
      </c>
      <c r="CA818" s="162" t="str">
        <f>IF('Formato 4_Ppto'!AB$844&lt;&gt;"",'Formato 4_Ppto'!AB$844,"")</f>
        <v/>
      </c>
      <c r="CB818" s="162" t="str">
        <f>IF('Formato 4_Ppto'!AC$844&lt;&gt;"",'Formato 4_Ppto'!AC$844,"")</f>
        <v/>
      </c>
      <c r="CC818" s="162" t="str">
        <f>IF('Formato 4_Ppto'!AD$844&lt;&gt;"",'Formato 4_Ppto'!AD$844,"")</f>
        <v/>
      </c>
      <c r="CD818" s="162" t="str">
        <f>IF('Formato 4_Ppto'!AE$844&lt;&gt;"",'Formato 4_Ppto'!AE$844,"")</f>
        <v/>
      </c>
      <c r="CE818" s="162" t="str">
        <f>IF('Formato 4_Ppto'!AF$844&lt;&gt;"",'Formato 4_Ppto'!AF$844,"")</f>
        <v/>
      </c>
      <c r="CF818" s="162" t="str">
        <f>IF('Formato 4_Ppto'!AG$844&lt;&gt;"",'Formato 4_Ppto'!AG$844,"")</f>
        <v/>
      </c>
      <c r="CG818" s="162" t="str">
        <f>IF('Formato 4_Ppto'!AH$844&lt;&gt;"",'Formato 4_Ppto'!AH$844,"")</f>
        <v/>
      </c>
      <c r="CH818" s="162" t="str">
        <f>IF('Formato 4_Ppto'!AI$844&lt;&gt;"",'Formato 4_Ppto'!AI$844,"")</f>
        <v/>
      </c>
      <c r="CI818" s="163" t="str">
        <f>IF('Formato 4_Ppto'!AJ$844&lt;&gt;"",'Formato 4_Ppto'!AJ$844,"")</f>
        <v/>
      </c>
      <c r="CJ818" s="13" t="str">
        <f>IF('Formato 4_Ppto'!B850&lt;&gt;"",'Formato 4_Ppto'!A850,"")</f>
        <v/>
      </c>
      <c r="CK818" s="24" t="str">
        <f>IF('Formato 4_Ppto'!B850&lt;&gt;"",'Formato 4_Ppto'!B850,"")</f>
        <v/>
      </c>
      <c r="CL818" s="22" t="str">
        <f>IF('Formato 4_Ppto'!C850&lt;&gt;"",'Formato 4_Ppto'!C850,"")</f>
        <v/>
      </c>
      <c r="CM818" s="24" t="str">
        <f>IF('Formato 4_Ppto'!D850&lt;&gt;"",'Formato 4_Ppto'!D850,"")</f>
        <v/>
      </c>
      <c r="CN818" s="161" t="str">
        <f>IF('Formato 4_Ppto'!E850&lt;&gt;"",'Formato 4_Ppto'!E850,"")</f>
        <v/>
      </c>
      <c r="CO818" s="161" t="str">
        <f>IF('Formato 4_Ppto'!G850&lt;&gt;"",'Formato 4_Ppto'!G850,"")</f>
        <v/>
      </c>
      <c r="CP818" s="163" t="str">
        <f>IF('Formato 4_Ppto'!I850&lt;&gt;"",'Formato 4_Ppto'!I850,"")</f>
        <v/>
      </c>
      <c r="CQ818" s="161" t="str">
        <f>IF('Formato 4_Ppto'!K850&lt;&gt;"",'Formato 4_Ppto'!K850,"")</f>
        <v/>
      </c>
      <c r="CR818" s="161" t="str">
        <f>IF('Formato 4_Ppto'!L850&lt;&gt;"",'Formato 4_Ppto'!L850,"")</f>
        <v/>
      </c>
      <c r="CS818" s="161" t="str">
        <f>IF('Formato 4_Ppto'!M850&lt;&gt;"",'Formato 4_Ppto'!M850,"")</f>
        <v/>
      </c>
      <c r="CT818" s="161" t="str">
        <f>IF('Formato 4_Ppto'!N850&lt;&gt;"",'Formato 4_Ppto'!N850,"")</f>
        <v/>
      </c>
      <c r="CU818" s="161" t="str">
        <f>IF('Formato 4_Ppto'!O850&lt;&gt;"",'Formato 4_Ppto'!O850,"")</f>
        <v/>
      </c>
      <c r="CV818" s="161" t="str">
        <f>IF('Formato 4_Ppto'!P850&lt;&gt;"",'Formato 4_Ppto'!P850,"")</f>
        <v/>
      </c>
      <c r="CW818" s="161" t="str">
        <f>IF('Formato 4_Ppto'!Q850&lt;&gt;"",'Formato 4_Ppto'!Q850,"")</f>
        <v/>
      </c>
      <c r="CX818" s="161" t="str">
        <f>IF('Formato 4_Ppto'!R850&lt;&gt;"",'Formato 4_Ppto'!R850,"")</f>
        <v/>
      </c>
      <c r="CY818" s="161" t="str">
        <f>IF('Formato 4_Ppto'!S850&lt;&gt;"",'Formato 4_Ppto'!S850,"")</f>
        <v/>
      </c>
      <c r="CZ818" s="161" t="str">
        <f>IF('Formato 4_Ppto'!T850&lt;&gt;"",'Formato 4_Ppto'!T850,"")</f>
        <v/>
      </c>
      <c r="DA818" s="161" t="str">
        <f>IF('Formato 4_Ppto'!U850&lt;&gt;"",'Formato 4_Ppto'!U850,"")</f>
        <v/>
      </c>
      <c r="DB818" s="161" t="str">
        <f>IF('Formato 4_Ppto'!V850&lt;&gt;"",'Formato 4_Ppto'!V850,"")</f>
        <v/>
      </c>
      <c r="DC818" s="161" t="str">
        <f>IF('Formato 4_Ppto'!W850&lt;&gt;"",'Formato 4_Ppto'!W850,"")</f>
        <v/>
      </c>
      <c r="DD818" s="162" t="str">
        <f>IF('Formato 4_Ppto'!X850&lt;&gt;"",'Formato 4_Ppto'!X850,"")</f>
        <v/>
      </c>
      <c r="DE818" s="162" t="str">
        <f>IF('Formato 4_Ppto'!Y850&lt;&gt;"",'Formato 4_Ppto'!Y850,"")</f>
        <v/>
      </c>
      <c r="DF818" s="162" t="str">
        <f>IF('Formato 4_Ppto'!Z850&lt;&gt;"",'Formato 4_Ppto'!Z850,"")</f>
        <v/>
      </c>
      <c r="DG818" s="162" t="str">
        <f>IF('Formato 4_Ppto'!AA850&lt;&gt;"",'Formato 4_Ppto'!AA850,"")</f>
        <v/>
      </c>
      <c r="DH818" s="162" t="str">
        <f>IF('Formato 4_Ppto'!AB850&lt;&gt;"",'Formato 4_Ppto'!AB850,"")</f>
        <v/>
      </c>
      <c r="DI818" s="162" t="str">
        <f>IF('Formato 4_Ppto'!AC850&lt;&gt;"",'Formato 4_Ppto'!AC850,"")</f>
        <v/>
      </c>
      <c r="DJ818" s="162" t="str">
        <f>IF('Formato 4_Ppto'!AD850&lt;&gt;"",'Formato 4_Ppto'!AD850,"")</f>
        <v/>
      </c>
      <c r="DK818" s="162" t="str">
        <f>IF('Formato 4_Ppto'!AE850&lt;&gt;"",'Formato 4_Ppto'!AE850,"")</f>
        <v/>
      </c>
      <c r="DL818" s="162" t="str">
        <f>IF('Formato 4_Ppto'!AF850&lt;&gt;"",'Formato 4_Ppto'!AF850,"")</f>
        <v/>
      </c>
      <c r="DM818" s="162" t="str">
        <f>IF('Formato 4_Ppto'!AG850&lt;&gt;"",'Formato 4_Ppto'!AG850,"")</f>
        <v/>
      </c>
      <c r="DN818" s="162" t="str">
        <f>IF('Formato 4_Ppto'!AH850&lt;&gt;"",'Formato 4_Ppto'!AH850,"")</f>
        <v/>
      </c>
      <c r="DO818" s="162" t="str">
        <f>IF('Formato 4_Ppto'!AI850&lt;&gt;"",'Formato 4_Ppto'!AI850,"")</f>
        <v/>
      </c>
      <c r="DP818" s="163" t="str">
        <f>IF('Formato 4_Ppto'!AJ850&lt;&gt;"",'Formato 4_Ppto'!AJ850,"")</f>
        <v/>
      </c>
    </row>
    <row r="819" spans="2:120" x14ac:dyDescent="0.3">
      <c r="B819" s="13" t="str">
        <f>IF(OR(Tabla6[[#This Row],[IDA]]="",Tabla6[[#This Row],[IDT]]="",Tabla6[[#This Row],[IDI]]=""),"",Tabla6[[#This Row],[IDA]]&amp;"."&amp;Tabla6[[#This Row],[IDT]]&amp;"."&amp;Tabla6[[#This Row],[IDI]])</f>
        <v/>
      </c>
      <c r="C819" s="13" t="str">
        <f>IF(Formato_02!$B$14&lt;&gt;"",0,"")</f>
        <v/>
      </c>
      <c r="D819" s="13" t="str">
        <f>IF(Formato_02!$H$9&lt;&gt;"",Formato_02!$H$9,"")</f>
        <v/>
      </c>
      <c r="E819" s="24" t="str">
        <f t="shared" si="96"/>
        <v/>
      </c>
      <c r="F819" s="24" t="str">
        <f>IF(Formato_02!$B$14&lt;&gt;"",Formato_02!$B$14,"")</f>
        <v/>
      </c>
      <c r="G819" s="22" t="str">
        <f>IF('Formato 3_Gantt'!C824&lt;&gt;"",'Formato 3_Gantt'!C824,"")</f>
        <v/>
      </c>
      <c r="H819" s="13" t="str">
        <f>IF('Formato 3_Gantt'!D$8&lt;&gt;"",'Formato 3_Gantt'!D$8,"")</f>
        <v/>
      </c>
      <c r="I819" s="13" t="str">
        <f>IF('Formato 3_Gantt'!E$8&lt;&gt;"",'Formato 3_Gantt'!E$8,"")</f>
        <v/>
      </c>
      <c r="J819" s="13" t="str">
        <f>IF('Formato 3_Gantt'!F$8&lt;&gt;"",'Formato 3_Gantt'!F$8,"")</f>
        <v/>
      </c>
      <c r="K819" s="158" t="str">
        <f>IF('Formato 3_Gantt'!G$8&lt;&gt;"",'Formato 3_Gantt'!G$8,"")</f>
        <v/>
      </c>
      <c r="L819" s="158" t="str">
        <f>IF('Formato 3_Gantt'!H$8&lt;&gt;"",'Formato 3_Gantt'!H$8,"")</f>
        <v/>
      </c>
      <c r="M819" s="13" t="str">
        <f>IF('Formato 3_Gantt'!BL$8&lt;&gt;"",'Formato 3_Gantt'!BL$8,"")</f>
        <v/>
      </c>
      <c r="N819" s="13" t="str">
        <f>IF('Formato 3_Gantt'!BM$8&lt;&gt;"",'Formato 3_Gantt'!BM$8,"")</f>
        <v/>
      </c>
      <c r="O819" s="13" t="str">
        <f>IF('Formato 3_Gantt'!BN$8&lt;&gt;"",'Formato 3_Gantt'!BN$8,"")</f>
        <v/>
      </c>
      <c r="P819" s="13" t="str">
        <f>IF('Formato 3_Gantt'!BO$8&lt;&gt;"",'Formato 3_Gantt'!BO$8,"")</f>
        <v/>
      </c>
      <c r="Q819" s="13" t="str">
        <f>IF('Formato 3_Gantt'!BP$8&lt;&gt;"",'Formato 3_Gantt'!BP$8,"")</f>
        <v/>
      </c>
      <c r="R819" s="13" t="str">
        <f>IF('Formato 3_Gantt'!BQ$8&lt;&gt;"",'Formato 3_Gantt'!BQ$8,"")</f>
        <v/>
      </c>
      <c r="S819" s="13" t="str">
        <f>IF('Formato 3_Gantt'!BR$8&lt;&gt;"",'Formato 3_Gantt'!BR$8,"")</f>
        <v/>
      </c>
      <c r="T819" s="13" t="str">
        <f>IF('Formato 3_Gantt'!BS$8&lt;&gt;"",'Formato 3_Gantt'!BS$8,"")</f>
        <v/>
      </c>
      <c r="U819" s="13" t="str">
        <f>IF('Formato 3_Gantt'!BT$8&lt;&gt;"",'Formato 3_Gantt'!BT$8,"")</f>
        <v/>
      </c>
      <c r="V819" s="13" t="str">
        <f>IF('Formato 3_Gantt'!BU$8&lt;&gt;"",'Formato 3_Gantt'!BU$8,"")</f>
        <v/>
      </c>
      <c r="W819" s="13" t="str">
        <f>IF('Formato 3_Gantt'!BV$8&lt;&gt;"",'Formato 3_Gantt'!BV$8,"")</f>
        <v/>
      </c>
      <c r="X819" s="13" t="str">
        <f>IF('Formato 3_Gantt'!BW$8&lt;&gt;"",'Formato 3_Gantt'!BW$8,"")</f>
        <v/>
      </c>
      <c r="Y819" s="13" t="str">
        <f>IF('Formato 3_Gantt'!BX$8&lt;&gt;"",'Formato 3_Gantt'!BX$8,"")</f>
        <v/>
      </c>
      <c r="Z819" s="162" t="str">
        <f>IF(Formato_02!S$15&lt;&gt;"",Formato_02!S$15,"")</f>
        <v/>
      </c>
      <c r="AA819" s="162" t="str">
        <f>IF(Formato_02!T$15&lt;&gt;"",Formato_02!T$15,"")</f>
        <v/>
      </c>
      <c r="AB819" s="162" t="str">
        <f>IF(Formato_02!U$15&lt;&gt;"",Formato_02!U$15,"")</f>
        <v/>
      </c>
      <c r="AC819" s="162" t="str">
        <f>IF(Formato_02!V$15&lt;&gt;"",Formato_02!V$15,"")</f>
        <v/>
      </c>
      <c r="AD819" s="162" t="str">
        <f>IF(Formato_02!W$15&lt;&gt;"",Formato_02!W$15,"")</f>
        <v/>
      </c>
      <c r="AE819" s="162" t="str">
        <f>IF(Formato_02!X$15&lt;&gt;"",Formato_02!X$15,"")</f>
        <v/>
      </c>
      <c r="AF819" s="162" t="str">
        <f>IF(Formato_02!Y$15&lt;&gt;"",Formato_02!Y$15,"")</f>
        <v/>
      </c>
      <c r="AG819" s="162" t="str">
        <f>IF(Formato_02!Z$15&lt;&gt;"",Formato_02!Z$15,"")</f>
        <v/>
      </c>
      <c r="AH819" s="162" t="str">
        <f>IF(Formato_02!AA$15&lt;&gt;"",Formato_02!AA$15,"")</f>
        <v/>
      </c>
      <c r="AI819" s="162" t="str">
        <f>IF(Formato_02!AB$15&lt;&gt;"",Formato_02!AB$15,"")</f>
        <v/>
      </c>
      <c r="AJ819" s="162" t="str">
        <f>IF(Formato_02!AC$15&lt;&gt;"",Formato_02!AC$15,"")</f>
        <v/>
      </c>
      <c r="AK819" s="162" t="str">
        <f>IF(Formato_02!AD$15&lt;&gt;"",Formato_02!AD$15,"")</f>
        <v/>
      </c>
      <c r="AL819" s="162" t="str">
        <f>IF(Formato_02!$N$14&lt;&gt;"",Formato_02!$N$14,"")</f>
        <v/>
      </c>
      <c r="AM819" s="13" t="str">
        <f>IF(Formato_02!$X$4&lt;&gt;"","AN","")</f>
        <v/>
      </c>
      <c r="AN819" s="24" t="str">
        <f t="shared" si="97"/>
        <v/>
      </c>
      <c r="AO819" s="13" t="str">
        <f>IF(Formato_02!$Y$4&lt;&gt;"","P027","")</f>
        <v/>
      </c>
      <c r="AP819" s="24" t="str">
        <f t="shared" si="98"/>
        <v/>
      </c>
      <c r="AQ819" s="13" t="str">
        <f>IF(Formato_02!$Z$4&lt;&gt;"","PNCVG","")</f>
        <v/>
      </c>
      <c r="AR819" s="24" t="str">
        <f t="shared" si="99"/>
        <v/>
      </c>
      <c r="AS819" s="13" t="str">
        <f>IF(Formato_02!$AA$4&lt;&gt;"","PNFF","")</f>
        <v/>
      </c>
      <c r="AT819" s="24" t="str">
        <f t="shared" si="100"/>
        <v/>
      </c>
      <c r="AU819" s="13" t="str">
        <f>IF(Formato_02!$AB$4&lt;&gt;"","PNPAM","")</f>
        <v/>
      </c>
      <c r="AV819" s="24" t="str">
        <f t="shared" si="101"/>
        <v/>
      </c>
      <c r="AW819" s="13" t="str">
        <f>IF(Formato_02!$AC$4&lt;&gt;"","PNAIA","")</f>
        <v/>
      </c>
      <c r="AX819" s="24" t="str">
        <f t="shared" si="102"/>
        <v/>
      </c>
      <c r="AY819" s="13" t="str">
        <f>IF(Formato_02!$AD$4&lt;&gt;"","PIO","")</f>
        <v/>
      </c>
      <c r="AZ819" s="24" t="str">
        <f t="shared" si="103"/>
        <v/>
      </c>
      <c r="BA819" s="13" t="str">
        <f>IF('Formato 3_Gantt'!B$36&lt;&gt;"",'Formato 3_Gantt'!A$36,"")</f>
        <v/>
      </c>
      <c r="BB819" s="24" t="str">
        <f>IF('Formato 3_Gantt'!B$36&lt;&gt;"",'Formato 3_Gantt'!B$36,"")</f>
        <v/>
      </c>
      <c r="BC819" s="22" t="str">
        <f>IF('Formato 3_Gantt'!C$36&lt;&gt;"",'Formato 3_Gantt'!C$36,"")</f>
        <v/>
      </c>
      <c r="BD819" s="13" t="str">
        <f>IF('Formato 3_Gantt'!D$36&lt;&gt;"",'Formato 3_Gantt'!D$36,"")</f>
        <v/>
      </c>
      <c r="BE819" s="161" t="str">
        <f>IF('Formato 3_Gantt'!E$36&lt;&gt;"",'Formato 3_Gantt'!E$36,"")</f>
        <v/>
      </c>
      <c r="BF819" s="13" t="str">
        <f>IF('Formato 3_Gantt'!F$36&lt;&gt;"",'Formato 3_Gantt'!F$36,"")</f>
        <v/>
      </c>
      <c r="BG819" s="158" t="str">
        <f>IF('Formato 3_Gantt'!G$36&lt;&gt;"",'Formato 3_Gantt'!G$36,"")</f>
        <v/>
      </c>
      <c r="BH819" s="158" t="str">
        <f>IF('Formato 3_Gantt'!H$36&lt;&gt;"",'Formato 3_Gantt'!H$36,"")</f>
        <v/>
      </c>
      <c r="BI819" s="161" t="str">
        <f>IF('Formato 3_Gantt'!BL$36&lt;&gt;"",'Formato 3_Gantt'!BL$36,"")</f>
        <v/>
      </c>
      <c r="BJ819" s="161" t="str">
        <f>IF('Formato 3_Gantt'!BM$36&lt;&gt;"",'Formato 3_Gantt'!BM$36,"")</f>
        <v/>
      </c>
      <c r="BK819" s="161" t="str">
        <f>IF('Formato 3_Gantt'!BN$36&lt;&gt;"",'Formato 3_Gantt'!BN$36,"")</f>
        <v/>
      </c>
      <c r="BL819" s="161" t="str">
        <f>IF('Formato 3_Gantt'!BO$36&lt;&gt;"",'Formato 3_Gantt'!BO$36,"")</f>
        <v/>
      </c>
      <c r="BM819" s="161" t="str">
        <f>IF('Formato 3_Gantt'!BP$36&lt;&gt;"",'Formato 3_Gantt'!BP$36,"")</f>
        <v/>
      </c>
      <c r="BN819" s="161" t="str">
        <f>IF('Formato 3_Gantt'!BQ$36&lt;&gt;"",'Formato 3_Gantt'!BQ$36,"")</f>
        <v/>
      </c>
      <c r="BO819" s="161" t="str">
        <f>IF('Formato 3_Gantt'!BR$36&lt;&gt;"",'Formato 3_Gantt'!BR$36,"")</f>
        <v/>
      </c>
      <c r="BP819" s="161" t="str">
        <f>IF('Formato 3_Gantt'!BS$36&lt;&gt;"",'Formato 3_Gantt'!BS$36,"")</f>
        <v/>
      </c>
      <c r="BQ819" s="161" t="str">
        <f>IF('Formato 3_Gantt'!BT$36&lt;&gt;"",'Formato 3_Gantt'!BT$36,"")</f>
        <v/>
      </c>
      <c r="BR819" s="161" t="str">
        <f>IF('Formato 3_Gantt'!BU$36&lt;&gt;"",'Formato 3_Gantt'!BU$36,"")</f>
        <v/>
      </c>
      <c r="BS819" s="161" t="str">
        <f>IF('Formato 3_Gantt'!BV$36&lt;&gt;"",'Formato 3_Gantt'!BV$36,"")</f>
        <v/>
      </c>
      <c r="BT819" s="161" t="str">
        <f>IF('Formato 3_Gantt'!BW$36&lt;&gt;"",'Formato 3_Gantt'!BW$36,"")</f>
        <v/>
      </c>
      <c r="BU819" s="161" t="str">
        <f>IF('Formato 3_Gantt'!BX$36&lt;&gt;"",'Formato 3_Gantt'!BX$36,"")</f>
        <v/>
      </c>
      <c r="BV819" s="163" t="str">
        <f>IF('Formato 4_Ppto'!I$844&lt;&gt;"",'Formato 4_Ppto'!I$844,"")</f>
        <v/>
      </c>
      <c r="BW819" s="162" t="str">
        <f>IF('Formato 4_Ppto'!X$844&lt;&gt;"",'Formato 4_Ppto'!X$844,"")</f>
        <v/>
      </c>
      <c r="BX819" s="162" t="str">
        <f>IF('Formato 4_Ppto'!Y$844&lt;&gt;"",'Formato 4_Ppto'!Y$844,"")</f>
        <v/>
      </c>
      <c r="BY819" s="162" t="str">
        <f>IF('Formato 4_Ppto'!Z$844&lt;&gt;"",'Formato 4_Ppto'!Z$844,"")</f>
        <v/>
      </c>
      <c r="BZ819" s="162" t="str">
        <f>IF('Formato 4_Ppto'!AA$844&lt;&gt;"",'Formato 4_Ppto'!AA$844,"")</f>
        <v/>
      </c>
      <c r="CA819" s="162" t="str">
        <f>IF('Formato 4_Ppto'!AB$844&lt;&gt;"",'Formato 4_Ppto'!AB$844,"")</f>
        <v/>
      </c>
      <c r="CB819" s="162" t="str">
        <f>IF('Formato 4_Ppto'!AC$844&lt;&gt;"",'Formato 4_Ppto'!AC$844,"")</f>
        <v/>
      </c>
      <c r="CC819" s="162" t="str">
        <f>IF('Formato 4_Ppto'!AD$844&lt;&gt;"",'Formato 4_Ppto'!AD$844,"")</f>
        <v/>
      </c>
      <c r="CD819" s="162" t="str">
        <f>IF('Formato 4_Ppto'!AE$844&lt;&gt;"",'Formato 4_Ppto'!AE$844,"")</f>
        <v/>
      </c>
      <c r="CE819" s="162" t="str">
        <f>IF('Formato 4_Ppto'!AF$844&lt;&gt;"",'Formato 4_Ppto'!AF$844,"")</f>
        <v/>
      </c>
      <c r="CF819" s="162" t="str">
        <f>IF('Formato 4_Ppto'!AG$844&lt;&gt;"",'Formato 4_Ppto'!AG$844,"")</f>
        <v/>
      </c>
      <c r="CG819" s="162" t="str">
        <f>IF('Formato 4_Ppto'!AH$844&lt;&gt;"",'Formato 4_Ppto'!AH$844,"")</f>
        <v/>
      </c>
      <c r="CH819" s="162" t="str">
        <f>IF('Formato 4_Ppto'!AI$844&lt;&gt;"",'Formato 4_Ppto'!AI$844,"")</f>
        <v/>
      </c>
      <c r="CI819" s="163" t="str">
        <f>IF('Formato 4_Ppto'!AJ$844&lt;&gt;"",'Formato 4_Ppto'!AJ$844,"")</f>
        <v/>
      </c>
      <c r="CJ819" s="13" t="str">
        <f>IF('Formato 4_Ppto'!B851&lt;&gt;"",'Formato 4_Ppto'!A851,"")</f>
        <v/>
      </c>
      <c r="CK819" s="24" t="str">
        <f>IF('Formato 4_Ppto'!B851&lt;&gt;"",'Formato 4_Ppto'!B851,"")</f>
        <v/>
      </c>
      <c r="CL819" s="22" t="str">
        <f>IF('Formato 4_Ppto'!C851&lt;&gt;"",'Formato 4_Ppto'!C851,"")</f>
        <v/>
      </c>
      <c r="CM819" s="24" t="str">
        <f>IF('Formato 4_Ppto'!D851&lt;&gt;"",'Formato 4_Ppto'!D851,"")</f>
        <v/>
      </c>
      <c r="CN819" s="161" t="str">
        <f>IF('Formato 4_Ppto'!E851&lt;&gt;"",'Formato 4_Ppto'!E851,"")</f>
        <v/>
      </c>
      <c r="CO819" s="161" t="str">
        <f>IF('Formato 4_Ppto'!G851&lt;&gt;"",'Formato 4_Ppto'!G851,"")</f>
        <v/>
      </c>
      <c r="CP819" s="163" t="str">
        <f>IF('Formato 4_Ppto'!I851&lt;&gt;"",'Formato 4_Ppto'!I851,"")</f>
        <v/>
      </c>
      <c r="CQ819" s="161" t="str">
        <f>IF('Formato 4_Ppto'!K851&lt;&gt;"",'Formato 4_Ppto'!K851,"")</f>
        <v/>
      </c>
      <c r="CR819" s="161" t="str">
        <f>IF('Formato 4_Ppto'!L851&lt;&gt;"",'Formato 4_Ppto'!L851,"")</f>
        <v/>
      </c>
      <c r="CS819" s="161" t="str">
        <f>IF('Formato 4_Ppto'!M851&lt;&gt;"",'Formato 4_Ppto'!M851,"")</f>
        <v/>
      </c>
      <c r="CT819" s="161" t="str">
        <f>IF('Formato 4_Ppto'!N851&lt;&gt;"",'Formato 4_Ppto'!N851,"")</f>
        <v/>
      </c>
      <c r="CU819" s="161" t="str">
        <f>IF('Formato 4_Ppto'!O851&lt;&gt;"",'Formato 4_Ppto'!O851,"")</f>
        <v/>
      </c>
      <c r="CV819" s="161" t="str">
        <f>IF('Formato 4_Ppto'!P851&lt;&gt;"",'Formato 4_Ppto'!P851,"")</f>
        <v/>
      </c>
      <c r="CW819" s="161" t="str">
        <f>IF('Formato 4_Ppto'!Q851&lt;&gt;"",'Formato 4_Ppto'!Q851,"")</f>
        <v/>
      </c>
      <c r="CX819" s="161" t="str">
        <f>IF('Formato 4_Ppto'!R851&lt;&gt;"",'Formato 4_Ppto'!R851,"")</f>
        <v/>
      </c>
      <c r="CY819" s="161" t="str">
        <f>IF('Formato 4_Ppto'!S851&lt;&gt;"",'Formato 4_Ppto'!S851,"")</f>
        <v/>
      </c>
      <c r="CZ819" s="161" t="str">
        <f>IF('Formato 4_Ppto'!T851&lt;&gt;"",'Formato 4_Ppto'!T851,"")</f>
        <v/>
      </c>
      <c r="DA819" s="161" t="str">
        <f>IF('Formato 4_Ppto'!U851&lt;&gt;"",'Formato 4_Ppto'!U851,"")</f>
        <v/>
      </c>
      <c r="DB819" s="161" t="str">
        <f>IF('Formato 4_Ppto'!V851&lt;&gt;"",'Formato 4_Ppto'!V851,"")</f>
        <v/>
      </c>
      <c r="DC819" s="161" t="str">
        <f>IF('Formato 4_Ppto'!W851&lt;&gt;"",'Formato 4_Ppto'!W851,"")</f>
        <v/>
      </c>
      <c r="DD819" s="162" t="str">
        <f>IF('Formato 4_Ppto'!X851&lt;&gt;"",'Formato 4_Ppto'!X851,"")</f>
        <v/>
      </c>
      <c r="DE819" s="162" t="str">
        <f>IF('Formato 4_Ppto'!Y851&lt;&gt;"",'Formato 4_Ppto'!Y851,"")</f>
        <v/>
      </c>
      <c r="DF819" s="162" t="str">
        <f>IF('Formato 4_Ppto'!Z851&lt;&gt;"",'Formato 4_Ppto'!Z851,"")</f>
        <v/>
      </c>
      <c r="DG819" s="162" t="str">
        <f>IF('Formato 4_Ppto'!AA851&lt;&gt;"",'Formato 4_Ppto'!AA851,"")</f>
        <v/>
      </c>
      <c r="DH819" s="162" t="str">
        <f>IF('Formato 4_Ppto'!AB851&lt;&gt;"",'Formato 4_Ppto'!AB851,"")</f>
        <v/>
      </c>
      <c r="DI819" s="162" t="str">
        <f>IF('Formato 4_Ppto'!AC851&lt;&gt;"",'Formato 4_Ppto'!AC851,"")</f>
        <v/>
      </c>
      <c r="DJ819" s="162" t="str">
        <f>IF('Formato 4_Ppto'!AD851&lt;&gt;"",'Formato 4_Ppto'!AD851,"")</f>
        <v/>
      </c>
      <c r="DK819" s="162" t="str">
        <f>IF('Formato 4_Ppto'!AE851&lt;&gt;"",'Formato 4_Ppto'!AE851,"")</f>
        <v/>
      </c>
      <c r="DL819" s="162" t="str">
        <f>IF('Formato 4_Ppto'!AF851&lt;&gt;"",'Formato 4_Ppto'!AF851,"")</f>
        <v/>
      </c>
      <c r="DM819" s="162" t="str">
        <f>IF('Formato 4_Ppto'!AG851&lt;&gt;"",'Formato 4_Ppto'!AG851,"")</f>
        <v/>
      </c>
      <c r="DN819" s="162" t="str">
        <f>IF('Formato 4_Ppto'!AH851&lt;&gt;"",'Formato 4_Ppto'!AH851,"")</f>
        <v/>
      </c>
      <c r="DO819" s="162" t="str">
        <f>IF('Formato 4_Ppto'!AI851&lt;&gt;"",'Formato 4_Ppto'!AI851,"")</f>
        <v/>
      </c>
      <c r="DP819" s="163" t="str">
        <f>IF('Formato 4_Ppto'!AJ851&lt;&gt;"",'Formato 4_Ppto'!AJ851,"")</f>
        <v/>
      </c>
    </row>
    <row r="820" spans="2:120" x14ac:dyDescent="0.3">
      <c r="B820" s="13" t="str">
        <f>IF(OR(Tabla6[[#This Row],[IDA]]="",Tabla6[[#This Row],[IDT]]="",Tabla6[[#This Row],[IDI]]=""),"",Tabla6[[#This Row],[IDA]]&amp;"."&amp;Tabla6[[#This Row],[IDT]]&amp;"."&amp;Tabla6[[#This Row],[IDI]])</f>
        <v/>
      </c>
      <c r="C820" s="13" t="str">
        <f>IF(Formato_02!$B$14&lt;&gt;"",0,"")</f>
        <v/>
      </c>
      <c r="D820" s="13" t="str">
        <f>IF(Formato_02!$H$9&lt;&gt;"",Formato_02!$H$9,"")</f>
        <v/>
      </c>
      <c r="E820" s="24" t="str">
        <f t="shared" si="96"/>
        <v/>
      </c>
      <c r="F820" s="24" t="str">
        <f>IF(Formato_02!$B$14&lt;&gt;"",Formato_02!$B$14,"")</f>
        <v/>
      </c>
      <c r="G820" s="22" t="str">
        <f>IF('Formato 3_Gantt'!C825&lt;&gt;"",'Formato 3_Gantt'!C825,"")</f>
        <v/>
      </c>
      <c r="H820" s="13" t="str">
        <f>IF('Formato 3_Gantt'!D$8&lt;&gt;"",'Formato 3_Gantt'!D$8,"")</f>
        <v/>
      </c>
      <c r="I820" s="13" t="str">
        <f>IF('Formato 3_Gantt'!E$8&lt;&gt;"",'Formato 3_Gantt'!E$8,"")</f>
        <v/>
      </c>
      <c r="J820" s="13" t="str">
        <f>IF('Formato 3_Gantt'!F$8&lt;&gt;"",'Formato 3_Gantt'!F$8,"")</f>
        <v/>
      </c>
      <c r="K820" s="158" t="str">
        <f>IF('Formato 3_Gantt'!G$8&lt;&gt;"",'Formato 3_Gantt'!G$8,"")</f>
        <v/>
      </c>
      <c r="L820" s="158" t="str">
        <f>IF('Formato 3_Gantt'!H$8&lt;&gt;"",'Formato 3_Gantt'!H$8,"")</f>
        <v/>
      </c>
      <c r="M820" s="13" t="str">
        <f>IF('Formato 3_Gantt'!BL$8&lt;&gt;"",'Formato 3_Gantt'!BL$8,"")</f>
        <v/>
      </c>
      <c r="N820" s="13" t="str">
        <f>IF('Formato 3_Gantt'!BM$8&lt;&gt;"",'Formato 3_Gantt'!BM$8,"")</f>
        <v/>
      </c>
      <c r="O820" s="13" t="str">
        <f>IF('Formato 3_Gantt'!BN$8&lt;&gt;"",'Formato 3_Gantt'!BN$8,"")</f>
        <v/>
      </c>
      <c r="P820" s="13" t="str">
        <f>IF('Formato 3_Gantt'!BO$8&lt;&gt;"",'Formato 3_Gantt'!BO$8,"")</f>
        <v/>
      </c>
      <c r="Q820" s="13" t="str">
        <f>IF('Formato 3_Gantt'!BP$8&lt;&gt;"",'Formato 3_Gantt'!BP$8,"")</f>
        <v/>
      </c>
      <c r="R820" s="13" t="str">
        <f>IF('Formato 3_Gantt'!BQ$8&lt;&gt;"",'Formato 3_Gantt'!BQ$8,"")</f>
        <v/>
      </c>
      <c r="S820" s="13" t="str">
        <f>IF('Formato 3_Gantt'!BR$8&lt;&gt;"",'Formato 3_Gantt'!BR$8,"")</f>
        <v/>
      </c>
      <c r="T820" s="13" t="str">
        <f>IF('Formato 3_Gantt'!BS$8&lt;&gt;"",'Formato 3_Gantt'!BS$8,"")</f>
        <v/>
      </c>
      <c r="U820" s="13" t="str">
        <f>IF('Formato 3_Gantt'!BT$8&lt;&gt;"",'Formato 3_Gantt'!BT$8,"")</f>
        <v/>
      </c>
      <c r="V820" s="13" t="str">
        <f>IF('Formato 3_Gantt'!BU$8&lt;&gt;"",'Formato 3_Gantt'!BU$8,"")</f>
        <v/>
      </c>
      <c r="W820" s="13" t="str">
        <f>IF('Formato 3_Gantt'!BV$8&lt;&gt;"",'Formato 3_Gantt'!BV$8,"")</f>
        <v/>
      </c>
      <c r="X820" s="13" t="str">
        <f>IF('Formato 3_Gantt'!BW$8&lt;&gt;"",'Formato 3_Gantt'!BW$8,"")</f>
        <v/>
      </c>
      <c r="Y820" s="13" t="str">
        <f>IF('Formato 3_Gantt'!BX$8&lt;&gt;"",'Formato 3_Gantt'!BX$8,"")</f>
        <v/>
      </c>
      <c r="Z820" s="162" t="str">
        <f>IF(Formato_02!S$15&lt;&gt;"",Formato_02!S$15,"")</f>
        <v/>
      </c>
      <c r="AA820" s="162" t="str">
        <f>IF(Formato_02!T$15&lt;&gt;"",Formato_02!T$15,"")</f>
        <v/>
      </c>
      <c r="AB820" s="162" t="str">
        <f>IF(Formato_02!U$15&lt;&gt;"",Formato_02!U$15,"")</f>
        <v/>
      </c>
      <c r="AC820" s="162" t="str">
        <f>IF(Formato_02!V$15&lt;&gt;"",Formato_02!V$15,"")</f>
        <v/>
      </c>
      <c r="AD820" s="162" t="str">
        <f>IF(Formato_02!W$15&lt;&gt;"",Formato_02!W$15,"")</f>
        <v/>
      </c>
      <c r="AE820" s="162" t="str">
        <f>IF(Formato_02!X$15&lt;&gt;"",Formato_02!X$15,"")</f>
        <v/>
      </c>
      <c r="AF820" s="162" t="str">
        <f>IF(Formato_02!Y$15&lt;&gt;"",Formato_02!Y$15,"")</f>
        <v/>
      </c>
      <c r="AG820" s="162" t="str">
        <f>IF(Formato_02!Z$15&lt;&gt;"",Formato_02!Z$15,"")</f>
        <v/>
      </c>
      <c r="AH820" s="162" t="str">
        <f>IF(Formato_02!AA$15&lt;&gt;"",Formato_02!AA$15,"")</f>
        <v/>
      </c>
      <c r="AI820" s="162" t="str">
        <f>IF(Formato_02!AB$15&lt;&gt;"",Formato_02!AB$15,"")</f>
        <v/>
      </c>
      <c r="AJ820" s="162" t="str">
        <f>IF(Formato_02!AC$15&lt;&gt;"",Formato_02!AC$15,"")</f>
        <v/>
      </c>
      <c r="AK820" s="162" t="str">
        <f>IF(Formato_02!AD$15&lt;&gt;"",Formato_02!AD$15,"")</f>
        <v/>
      </c>
      <c r="AL820" s="162" t="str">
        <f>IF(Formato_02!$N$14&lt;&gt;"",Formato_02!$N$14,"")</f>
        <v/>
      </c>
      <c r="AM820" s="13" t="str">
        <f>IF(Formato_02!$X$4&lt;&gt;"","AN","")</f>
        <v/>
      </c>
      <c r="AN820" s="24" t="str">
        <f t="shared" si="97"/>
        <v/>
      </c>
      <c r="AO820" s="13" t="str">
        <f>IF(Formato_02!$Y$4&lt;&gt;"","P027","")</f>
        <v/>
      </c>
      <c r="AP820" s="24" t="str">
        <f t="shared" si="98"/>
        <v/>
      </c>
      <c r="AQ820" s="13" t="str">
        <f>IF(Formato_02!$Z$4&lt;&gt;"","PNCVG","")</f>
        <v/>
      </c>
      <c r="AR820" s="24" t="str">
        <f t="shared" si="99"/>
        <v/>
      </c>
      <c r="AS820" s="13" t="str">
        <f>IF(Formato_02!$AA$4&lt;&gt;"","PNFF","")</f>
        <v/>
      </c>
      <c r="AT820" s="24" t="str">
        <f t="shared" si="100"/>
        <v/>
      </c>
      <c r="AU820" s="13" t="str">
        <f>IF(Formato_02!$AB$4&lt;&gt;"","PNPAM","")</f>
        <v/>
      </c>
      <c r="AV820" s="24" t="str">
        <f t="shared" si="101"/>
        <v/>
      </c>
      <c r="AW820" s="13" t="str">
        <f>IF(Formato_02!$AC$4&lt;&gt;"","PNAIA","")</f>
        <v/>
      </c>
      <c r="AX820" s="24" t="str">
        <f t="shared" si="102"/>
        <v/>
      </c>
      <c r="AY820" s="13" t="str">
        <f>IF(Formato_02!$AD$4&lt;&gt;"","PIO","")</f>
        <v/>
      </c>
      <c r="AZ820" s="24" t="str">
        <f t="shared" si="103"/>
        <v/>
      </c>
      <c r="BA820" s="13" t="str">
        <f>IF('Formato 3_Gantt'!B$36&lt;&gt;"",'Formato 3_Gantt'!A$36,"")</f>
        <v/>
      </c>
      <c r="BB820" s="24" t="str">
        <f>IF('Formato 3_Gantt'!B$36&lt;&gt;"",'Formato 3_Gantt'!B$36,"")</f>
        <v/>
      </c>
      <c r="BC820" s="22" t="str">
        <f>IF('Formato 3_Gantt'!C$36&lt;&gt;"",'Formato 3_Gantt'!C$36,"")</f>
        <v/>
      </c>
      <c r="BD820" s="13" t="str">
        <f>IF('Formato 3_Gantt'!D$36&lt;&gt;"",'Formato 3_Gantt'!D$36,"")</f>
        <v/>
      </c>
      <c r="BE820" s="161" t="str">
        <f>IF('Formato 3_Gantt'!E$36&lt;&gt;"",'Formato 3_Gantt'!E$36,"")</f>
        <v/>
      </c>
      <c r="BF820" s="13" t="str">
        <f>IF('Formato 3_Gantt'!F$36&lt;&gt;"",'Formato 3_Gantt'!F$36,"")</f>
        <v/>
      </c>
      <c r="BG820" s="158" t="str">
        <f>IF('Formato 3_Gantt'!G$36&lt;&gt;"",'Formato 3_Gantt'!G$36,"")</f>
        <v/>
      </c>
      <c r="BH820" s="158" t="str">
        <f>IF('Formato 3_Gantt'!H$36&lt;&gt;"",'Formato 3_Gantt'!H$36,"")</f>
        <v/>
      </c>
      <c r="BI820" s="161" t="str">
        <f>IF('Formato 3_Gantt'!BL$36&lt;&gt;"",'Formato 3_Gantt'!BL$36,"")</f>
        <v/>
      </c>
      <c r="BJ820" s="161" t="str">
        <f>IF('Formato 3_Gantt'!BM$36&lt;&gt;"",'Formato 3_Gantt'!BM$36,"")</f>
        <v/>
      </c>
      <c r="BK820" s="161" t="str">
        <f>IF('Formato 3_Gantt'!BN$36&lt;&gt;"",'Formato 3_Gantt'!BN$36,"")</f>
        <v/>
      </c>
      <c r="BL820" s="161" t="str">
        <f>IF('Formato 3_Gantt'!BO$36&lt;&gt;"",'Formato 3_Gantt'!BO$36,"")</f>
        <v/>
      </c>
      <c r="BM820" s="161" t="str">
        <f>IF('Formato 3_Gantt'!BP$36&lt;&gt;"",'Formato 3_Gantt'!BP$36,"")</f>
        <v/>
      </c>
      <c r="BN820" s="161" t="str">
        <f>IF('Formato 3_Gantt'!BQ$36&lt;&gt;"",'Formato 3_Gantt'!BQ$36,"")</f>
        <v/>
      </c>
      <c r="BO820" s="161" t="str">
        <f>IF('Formato 3_Gantt'!BR$36&lt;&gt;"",'Formato 3_Gantt'!BR$36,"")</f>
        <v/>
      </c>
      <c r="BP820" s="161" t="str">
        <f>IF('Formato 3_Gantt'!BS$36&lt;&gt;"",'Formato 3_Gantt'!BS$36,"")</f>
        <v/>
      </c>
      <c r="BQ820" s="161" t="str">
        <f>IF('Formato 3_Gantt'!BT$36&lt;&gt;"",'Formato 3_Gantt'!BT$36,"")</f>
        <v/>
      </c>
      <c r="BR820" s="161" t="str">
        <f>IF('Formato 3_Gantt'!BU$36&lt;&gt;"",'Formato 3_Gantt'!BU$36,"")</f>
        <v/>
      </c>
      <c r="BS820" s="161" t="str">
        <f>IF('Formato 3_Gantt'!BV$36&lt;&gt;"",'Formato 3_Gantt'!BV$36,"")</f>
        <v/>
      </c>
      <c r="BT820" s="161" t="str">
        <f>IF('Formato 3_Gantt'!BW$36&lt;&gt;"",'Formato 3_Gantt'!BW$36,"")</f>
        <v/>
      </c>
      <c r="BU820" s="161" t="str">
        <f>IF('Formato 3_Gantt'!BX$36&lt;&gt;"",'Formato 3_Gantt'!BX$36,"")</f>
        <v/>
      </c>
      <c r="BV820" s="163" t="str">
        <f>IF('Formato 4_Ppto'!I$844&lt;&gt;"",'Formato 4_Ppto'!I$844,"")</f>
        <v/>
      </c>
      <c r="BW820" s="162" t="str">
        <f>IF('Formato 4_Ppto'!X$844&lt;&gt;"",'Formato 4_Ppto'!X$844,"")</f>
        <v/>
      </c>
      <c r="BX820" s="162" t="str">
        <f>IF('Formato 4_Ppto'!Y$844&lt;&gt;"",'Formato 4_Ppto'!Y$844,"")</f>
        <v/>
      </c>
      <c r="BY820" s="162" t="str">
        <f>IF('Formato 4_Ppto'!Z$844&lt;&gt;"",'Formato 4_Ppto'!Z$844,"")</f>
        <v/>
      </c>
      <c r="BZ820" s="162" t="str">
        <f>IF('Formato 4_Ppto'!AA$844&lt;&gt;"",'Formato 4_Ppto'!AA$844,"")</f>
        <v/>
      </c>
      <c r="CA820" s="162" t="str">
        <f>IF('Formato 4_Ppto'!AB$844&lt;&gt;"",'Formato 4_Ppto'!AB$844,"")</f>
        <v/>
      </c>
      <c r="CB820" s="162" t="str">
        <f>IF('Formato 4_Ppto'!AC$844&lt;&gt;"",'Formato 4_Ppto'!AC$844,"")</f>
        <v/>
      </c>
      <c r="CC820" s="162" t="str">
        <f>IF('Formato 4_Ppto'!AD$844&lt;&gt;"",'Formato 4_Ppto'!AD$844,"")</f>
        <v/>
      </c>
      <c r="CD820" s="162" t="str">
        <f>IF('Formato 4_Ppto'!AE$844&lt;&gt;"",'Formato 4_Ppto'!AE$844,"")</f>
        <v/>
      </c>
      <c r="CE820" s="162" t="str">
        <f>IF('Formato 4_Ppto'!AF$844&lt;&gt;"",'Formato 4_Ppto'!AF$844,"")</f>
        <v/>
      </c>
      <c r="CF820" s="162" t="str">
        <f>IF('Formato 4_Ppto'!AG$844&lt;&gt;"",'Formato 4_Ppto'!AG$844,"")</f>
        <v/>
      </c>
      <c r="CG820" s="162" t="str">
        <f>IF('Formato 4_Ppto'!AH$844&lt;&gt;"",'Formato 4_Ppto'!AH$844,"")</f>
        <v/>
      </c>
      <c r="CH820" s="162" t="str">
        <f>IF('Formato 4_Ppto'!AI$844&lt;&gt;"",'Formato 4_Ppto'!AI$844,"")</f>
        <v/>
      </c>
      <c r="CI820" s="163" t="str">
        <f>IF('Formato 4_Ppto'!AJ$844&lt;&gt;"",'Formato 4_Ppto'!AJ$844,"")</f>
        <v/>
      </c>
      <c r="CJ820" s="13" t="str">
        <f>IF('Formato 4_Ppto'!B852&lt;&gt;"",'Formato 4_Ppto'!A852,"")</f>
        <v/>
      </c>
      <c r="CK820" s="24" t="str">
        <f>IF('Formato 4_Ppto'!B852&lt;&gt;"",'Formato 4_Ppto'!B852,"")</f>
        <v/>
      </c>
      <c r="CL820" s="22" t="str">
        <f>IF('Formato 4_Ppto'!C852&lt;&gt;"",'Formato 4_Ppto'!C852,"")</f>
        <v/>
      </c>
      <c r="CM820" s="24" t="str">
        <f>IF('Formato 4_Ppto'!D852&lt;&gt;"",'Formato 4_Ppto'!D852,"")</f>
        <v/>
      </c>
      <c r="CN820" s="161" t="str">
        <f>IF('Formato 4_Ppto'!E852&lt;&gt;"",'Formato 4_Ppto'!E852,"")</f>
        <v/>
      </c>
      <c r="CO820" s="161" t="str">
        <f>IF('Formato 4_Ppto'!G852&lt;&gt;"",'Formato 4_Ppto'!G852,"")</f>
        <v/>
      </c>
      <c r="CP820" s="163" t="str">
        <f>IF('Formato 4_Ppto'!I852&lt;&gt;"",'Formato 4_Ppto'!I852,"")</f>
        <v/>
      </c>
      <c r="CQ820" s="161" t="str">
        <f>IF('Formato 4_Ppto'!K852&lt;&gt;"",'Formato 4_Ppto'!K852,"")</f>
        <v/>
      </c>
      <c r="CR820" s="161" t="str">
        <f>IF('Formato 4_Ppto'!L852&lt;&gt;"",'Formato 4_Ppto'!L852,"")</f>
        <v/>
      </c>
      <c r="CS820" s="161" t="str">
        <f>IF('Formato 4_Ppto'!M852&lt;&gt;"",'Formato 4_Ppto'!M852,"")</f>
        <v/>
      </c>
      <c r="CT820" s="161" t="str">
        <f>IF('Formato 4_Ppto'!N852&lt;&gt;"",'Formato 4_Ppto'!N852,"")</f>
        <v/>
      </c>
      <c r="CU820" s="161" t="str">
        <f>IF('Formato 4_Ppto'!O852&lt;&gt;"",'Formato 4_Ppto'!O852,"")</f>
        <v/>
      </c>
      <c r="CV820" s="161" t="str">
        <f>IF('Formato 4_Ppto'!P852&lt;&gt;"",'Formato 4_Ppto'!P852,"")</f>
        <v/>
      </c>
      <c r="CW820" s="161" t="str">
        <f>IF('Formato 4_Ppto'!Q852&lt;&gt;"",'Formato 4_Ppto'!Q852,"")</f>
        <v/>
      </c>
      <c r="CX820" s="161" t="str">
        <f>IF('Formato 4_Ppto'!R852&lt;&gt;"",'Formato 4_Ppto'!R852,"")</f>
        <v/>
      </c>
      <c r="CY820" s="161" t="str">
        <f>IF('Formato 4_Ppto'!S852&lt;&gt;"",'Formato 4_Ppto'!S852,"")</f>
        <v/>
      </c>
      <c r="CZ820" s="161" t="str">
        <f>IF('Formato 4_Ppto'!T852&lt;&gt;"",'Formato 4_Ppto'!T852,"")</f>
        <v/>
      </c>
      <c r="DA820" s="161" t="str">
        <f>IF('Formato 4_Ppto'!U852&lt;&gt;"",'Formato 4_Ppto'!U852,"")</f>
        <v/>
      </c>
      <c r="DB820" s="161" t="str">
        <f>IF('Formato 4_Ppto'!V852&lt;&gt;"",'Formato 4_Ppto'!V852,"")</f>
        <v/>
      </c>
      <c r="DC820" s="161" t="str">
        <f>IF('Formato 4_Ppto'!W852&lt;&gt;"",'Formato 4_Ppto'!W852,"")</f>
        <v/>
      </c>
      <c r="DD820" s="162" t="str">
        <f>IF('Formato 4_Ppto'!X852&lt;&gt;"",'Formato 4_Ppto'!X852,"")</f>
        <v/>
      </c>
      <c r="DE820" s="162" t="str">
        <f>IF('Formato 4_Ppto'!Y852&lt;&gt;"",'Formato 4_Ppto'!Y852,"")</f>
        <v/>
      </c>
      <c r="DF820" s="162" t="str">
        <f>IF('Formato 4_Ppto'!Z852&lt;&gt;"",'Formato 4_Ppto'!Z852,"")</f>
        <v/>
      </c>
      <c r="DG820" s="162" t="str">
        <f>IF('Formato 4_Ppto'!AA852&lt;&gt;"",'Formato 4_Ppto'!AA852,"")</f>
        <v/>
      </c>
      <c r="DH820" s="162" t="str">
        <f>IF('Formato 4_Ppto'!AB852&lt;&gt;"",'Formato 4_Ppto'!AB852,"")</f>
        <v/>
      </c>
      <c r="DI820" s="162" t="str">
        <f>IF('Formato 4_Ppto'!AC852&lt;&gt;"",'Formato 4_Ppto'!AC852,"")</f>
        <v/>
      </c>
      <c r="DJ820" s="162" t="str">
        <f>IF('Formato 4_Ppto'!AD852&lt;&gt;"",'Formato 4_Ppto'!AD852,"")</f>
        <v/>
      </c>
      <c r="DK820" s="162" t="str">
        <f>IF('Formato 4_Ppto'!AE852&lt;&gt;"",'Formato 4_Ppto'!AE852,"")</f>
        <v/>
      </c>
      <c r="DL820" s="162" t="str">
        <f>IF('Formato 4_Ppto'!AF852&lt;&gt;"",'Formato 4_Ppto'!AF852,"")</f>
        <v/>
      </c>
      <c r="DM820" s="162" t="str">
        <f>IF('Formato 4_Ppto'!AG852&lt;&gt;"",'Formato 4_Ppto'!AG852,"")</f>
        <v/>
      </c>
      <c r="DN820" s="162" t="str">
        <f>IF('Formato 4_Ppto'!AH852&lt;&gt;"",'Formato 4_Ppto'!AH852,"")</f>
        <v/>
      </c>
      <c r="DO820" s="162" t="str">
        <f>IF('Formato 4_Ppto'!AI852&lt;&gt;"",'Formato 4_Ppto'!AI852,"")</f>
        <v/>
      </c>
      <c r="DP820" s="163" t="str">
        <f>IF('Formato 4_Ppto'!AJ852&lt;&gt;"",'Formato 4_Ppto'!AJ852,"")</f>
        <v/>
      </c>
    </row>
    <row r="821" spans="2:120" x14ac:dyDescent="0.3">
      <c r="B821" s="13" t="str">
        <f>IF(OR(Tabla6[[#This Row],[IDA]]="",Tabla6[[#This Row],[IDT]]="",Tabla6[[#This Row],[IDI]]=""),"",Tabla6[[#This Row],[IDA]]&amp;"."&amp;Tabla6[[#This Row],[IDT]]&amp;"."&amp;Tabla6[[#This Row],[IDI]])</f>
        <v/>
      </c>
      <c r="C821" s="13" t="str">
        <f>IF(Formato_02!$B$14&lt;&gt;"",0,"")</f>
        <v/>
      </c>
      <c r="D821" s="13" t="str">
        <f>IF(Formato_02!$H$9&lt;&gt;"",Formato_02!$H$9,"")</f>
        <v/>
      </c>
      <c r="E821" s="24" t="str">
        <f t="shared" si="96"/>
        <v/>
      </c>
      <c r="F821" s="24" t="str">
        <f>IF(Formato_02!$B$14&lt;&gt;"",Formato_02!$B$14,"")</f>
        <v/>
      </c>
      <c r="G821" s="22" t="str">
        <f>IF('Formato 3_Gantt'!C826&lt;&gt;"",'Formato 3_Gantt'!C826,"")</f>
        <v/>
      </c>
      <c r="H821" s="13" t="str">
        <f>IF('Formato 3_Gantt'!D$8&lt;&gt;"",'Formato 3_Gantt'!D$8,"")</f>
        <v/>
      </c>
      <c r="I821" s="13" t="str">
        <f>IF('Formato 3_Gantt'!E$8&lt;&gt;"",'Formato 3_Gantt'!E$8,"")</f>
        <v/>
      </c>
      <c r="J821" s="13" t="str">
        <f>IF('Formato 3_Gantt'!F$8&lt;&gt;"",'Formato 3_Gantt'!F$8,"")</f>
        <v/>
      </c>
      <c r="K821" s="158" t="str">
        <f>IF('Formato 3_Gantt'!G$8&lt;&gt;"",'Formato 3_Gantt'!G$8,"")</f>
        <v/>
      </c>
      <c r="L821" s="158" t="str">
        <f>IF('Formato 3_Gantt'!H$8&lt;&gt;"",'Formato 3_Gantt'!H$8,"")</f>
        <v/>
      </c>
      <c r="M821" s="13" t="str">
        <f>IF('Formato 3_Gantt'!BL$8&lt;&gt;"",'Formato 3_Gantt'!BL$8,"")</f>
        <v/>
      </c>
      <c r="N821" s="13" t="str">
        <f>IF('Formato 3_Gantt'!BM$8&lt;&gt;"",'Formato 3_Gantt'!BM$8,"")</f>
        <v/>
      </c>
      <c r="O821" s="13" t="str">
        <f>IF('Formato 3_Gantt'!BN$8&lt;&gt;"",'Formato 3_Gantt'!BN$8,"")</f>
        <v/>
      </c>
      <c r="P821" s="13" t="str">
        <f>IF('Formato 3_Gantt'!BO$8&lt;&gt;"",'Formato 3_Gantt'!BO$8,"")</f>
        <v/>
      </c>
      <c r="Q821" s="13" t="str">
        <f>IF('Formato 3_Gantt'!BP$8&lt;&gt;"",'Formato 3_Gantt'!BP$8,"")</f>
        <v/>
      </c>
      <c r="R821" s="13" t="str">
        <f>IF('Formato 3_Gantt'!BQ$8&lt;&gt;"",'Formato 3_Gantt'!BQ$8,"")</f>
        <v/>
      </c>
      <c r="S821" s="13" t="str">
        <f>IF('Formato 3_Gantt'!BR$8&lt;&gt;"",'Formato 3_Gantt'!BR$8,"")</f>
        <v/>
      </c>
      <c r="T821" s="13" t="str">
        <f>IF('Formato 3_Gantt'!BS$8&lt;&gt;"",'Formato 3_Gantt'!BS$8,"")</f>
        <v/>
      </c>
      <c r="U821" s="13" t="str">
        <f>IF('Formato 3_Gantt'!BT$8&lt;&gt;"",'Formato 3_Gantt'!BT$8,"")</f>
        <v/>
      </c>
      <c r="V821" s="13" t="str">
        <f>IF('Formato 3_Gantt'!BU$8&lt;&gt;"",'Formato 3_Gantt'!BU$8,"")</f>
        <v/>
      </c>
      <c r="W821" s="13" t="str">
        <f>IF('Formato 3_Gantt'!BV$8&lt;&gt;"",'Formato 3_Gantt'!BV$8,"")</f>
        <v/>
      </c>
      <c r="X821" s="13" t="str">
        <f>IF('Formato 3_Gantt'!BW$8&lt;&gt;"",'Formato 3_Gantt'!BW$8,"")</f>
        <v/>
      </c>
      <c r="Y821" s="13" t="str">
        <f>IF('Formato 3_Gantt'!BX$8&lt;&gt;"",'Formato 3_Gantt'!BX$8,"")</f>
        <v/>
      </c>
      <c r="Z821" s="162" t="str">
        <f>IF(Formato_02!S$15&lt;&gt;"",Formato_02!S$15,"")</f>
        <v/>
      </c>
      <c r="AA821" s="162" t="str">
        <f>IF(Formato_02!T$15&lt;&gt;"",Formato_02!T$15,"")</f>
        <v/>
      </c>
      <c r="AB821" s="162" t="str">
        <f>IF(Formato_02!U$15&lt;&gt;"",Formato_02!U$15,"")</f>
        <v/>
      </c>
      <c r="AC821" s="162" t="str">
        <f>IF(Formato_02!V$15&lt;&gt;"",Formato_02!V$15,"")</f>
        <v/>
      </c>
      <c r="AD821" s="162" t="str">
        <f>IF(Formato_02!W$15&lt;&gt;"",Formato_02!W$15,"")</f>
        <v/>
      </c>
      <c r="AE821" s="162" t="str">
        <f>IF(Formato_02!X$15&lt;&gt;"",Formato_02!X$15,"")</f>
        <v/>
      </c>
      <c r="AF821" s="162" t="str">
        <f>IF(Formato_02!Y$15&lt;&gt;"",Formato_02!Y$15,"")</f>
        <v/>
      </c>
      <c r="AG821" s="162" t="str">
        <f>IF(Formato_02!Z$15&lt;&gt;"",Formato_02!Z$15,"")</f>
        <v/>
      </c>
      <c r="AH821" s="162" t="str">
        <f>IF(Formato_02!AA$15&lt;&gt;"",Formato_02!AA$15,"")</f>
        <v/>
      </c>
      <c r="AI821" s="162" t="str">
        <f>IF(Formato_02!AB$15&lt;&gt;"",Formato_02!AB$15,"")</f>
        <v/>
      </c>
      <c r="AJ821" s="162" t="str">
        <f>IF(Formato_02!AC$15&lt;&gt;"",Formato_02!AC$15,"")</f>
        <v/>
      </c>
      <c r="AK821" s="162" t="str">
        <f>IF(Formato_02!AD$15&lt;&gt;"",Formato_02!AD$15,"")</f>
        <v/>
      </c>
      <c r="AL821" s="162" t="str">
        <f>IF(Formato_02!$N$14&lt;&gt;"",Formato_02!$N$14,"")</f>
        <v/>
      </c>
      <c r="AM821" s="13" t="str">
        <f>IF(Formato_02!$X$4&lt;&gt;"","AN","")</f>
        <v/>
      </c>
      <c r="AN821" s="24" t="str">
        <f t="shared" si="97"/>
        <v/>
      </c>
      <c r="AO821" s="13" t="str">
        <f>IF(Formato_02!$Y$4&lt;&gt;"","P027","")</f>
        <v/>
      </c>
      <c r="AP821" s="24" t="str">
        <f t="shared" si="98"/>
        <v/>
      </c>
      <c r="AQ821" s="13" t="str">
        <f>IF(Formato_02!$Z$4&lt;&gt;"","PNCVG","")</f>
        <v/>
      </c>
      <c r="AR821" s="24" t="str">
        <f t="shared" si="99"/>
        <v/>
      </c>
      <c r="AS821" s="13" t="str">
        <f>IF(Formato_02!$AA$4&lt;&gt;"","PNFF","")</f>
        <v/>
      </c>
      <c r="AT821" s="24" t="str">
        <f t="shared" si="100"/>
        <v/>
      </c>
      <c r="AU821" s="13" t="str">
        <f>IF(Formato_02!$AB$4&lt;&gt;"","PNPAM","")</f>
        <v/>
      </c>
      <c r="AV821" s="24" t="str">
        <f t="shared" si="101"/>
        <v/>
      </c>
      <c r="AW821" s="13" t="str">
        <f>IF(Formato_02!$AC$4&lt;&gt;"","PNAIA","")</f>
        <v/>
      </c>
      <c r="AX821" s="24" t="str">
        <f t="shared" si="102"/>
        <v/>
      </c>
      <c r="AY821" s="13" t="str">
        <f>IF(Formato_02!$AD$4&lt;&gt;"","PIO","")</f>
        <v/>
      </c>
      <c r="AZ821" s="24" t="str">
        <f t="shared" si="103"/>
        <v/>
      </c>
      <c r="BA821" s="13" t="str">
        <f>IF('Formato 3_Gantt'!B$36&lt;&gt;"",'Formato 3_Gantt'!A$36,"")</f>
        <v/>
      </c>
      <c r="BB821" s="24" t="str">
        <f>IF('Formato 3_Gantt'!B$36&lt;&gt;"",'Formato 3_Gantt'!B$36,"")</f>
        <v/>
      </c>
      <c r="BC821" s="22" t="str">
        <f>IF('Formato 3_Gantt'!C$36&lt;&gt;"",'Formato 3_Gantt'!C$36,"")</f>
        <v/>
      </c>
      <c r="BD821" s="13" t="str">
        <f>IF('Formato 3_Gantt'!D$36&lt;&gt;"",'Formato 3_Gantt'!D$36,"")</f>
        <v/>
      </c>
      <c r="BE821" s="161" t="str">
        <f>IF('Formato 3_Gantt'!E$36&lt;&gt;"",'Formato 3_Gantt'!E$36,"")</f>
        <v/>
      </c>
      <c r="BF821" s="13" t="str">
        <f>IF('Formato 3_Gantt'!F$36&lt;&gt;"",'Formato 3_Gantt'!F$36,"")</f>
        <v/>
      </c>
      <c r="BG821" s="158" t="str">
        <f>IF('Formato 3_Gantt'!G$36&lt;&gt;"",'Formato 3_Gantt'!G$36,"")</f>
        <v/>
      </c>
      <c r="BH821" s="158" t="str">
        <f>IF('Formato 3_Gantt'!H$36&lt;&gt;"",'Formato 3_Gantt'!H$36,"")</f>
        <v/>
      </c>
      <c r="BI821" s="161" t="str">
        <f>IF('Formato 3_Gantt'!BL$36&lt;&gt;"",'Formato 3_Gantt'!BL$36,"")</f>
        <v/>
      </c>
      <c r="BJ821" s="161" t="str">
        <f>IF('Formato 3_Gantt'!BM$36&lt;&gt;"",'Formato 3_Gantt'!BM$36,"")</f>
        <v/>
      </c>
      <c r="BK821" s="161" t="str">
        <f>IF('Formato 3_Gantt'!BN$36&lt;&gt;"",'Formato 3_Gantt'!BN$36,"")</f>
        <v/>
      </c>
      <c r="BL821" s="161" t="str">
        <f>IF('Formato 3_Gantt'!BO$36&lt;&gt;"",'Formato 3_Gantt'!BO$36,"")</f>
        <v/>
      </c>
      <c r="BM821" s="161" t="str">
        <f>IF('Formato 3_Gantt'!BP$36&lt;&gt;"",'Formato 3_Gantt'!BP$36,"")</f>
        <v/>
      </c>
      <c r="BN821" s="161" t="str">
        <f>IF('Formato 3_Gantt'!BQ$36&lt;&gt;"",'Formato 3_Gantt'!BQ$36,"")</f>
        <v/>
      </c>
      <c r="BO821" s="161" t="str">
        <f>IF('Formato 3_Gantt'!BR$36&lt;&gt;"",'Formato 3_Gantt'!BR$36,"")</f>
        <v/>
      </c>
      <c r="BP821" s="161" t="str">
        <f>IF('Formato 3_Gantt'!BS$36&lt;&gt;"",'Formato 3_Gantt'!BS$36,"")</f>
        <v/>
      </c>
      <c r="BQ821" s="161" t="str">
        <f>IF('Formato 3_Gantt'!BT$36&lt;&gt;"",'Formato 3_Gantt'!BT$36,"")</f>
        <v/>
      </c>
      <c r="BR821" s="161" t="str">
        <f>IF('Formato 3_Gantt'!BU$36&lt;&gt;"",'Formato 3_Gantt'!BU$36,"")</f>
        <v/>
      </c>
      <c r="BS821" s="161" t="str">
        <f>IF('Formato 3_Gantt'!BV$36&lt;&gt;"",'Formato 3_Gantt'!BV$36,"")</f>
        <v/>
      </c>
      <c r="BT821" s="161" t="str">
        <f>IF('Formato 3_Gantt'!BW$36&lt;&gt;"",'Formato 3_Gantt'!BW$36,"")</f>
        <v/>
      </c>
      <c r="BU821" s="161" t="str">
        <f>IF('Formato 3_Gantt'!BX$36&lt;&gt;"",'Formato 3_Gantt'!BX$36,"")</f>
        <v/>
      </c>
      <c r="BV821" s="163" t="str">
        <f>IF('Formato 4_Ppto'!I$844&lt;&gt;"",'Formato 4_Ppto'!I$844,"")</f>
        <v/>
      </c>
      <c r="BW821" s="162" t="str">
        <f>IF('Formato 4_Ppto'!X$844&lt;&gt;"",'Formato 4_Ppto'!X$844,"")</f>
        <v/>
      </c>
      <c r="BX821" s="162" t="str">
        <f>IF('Formato 4_Ppto'!Y$844&lt;&gt;"",'Formato 4_Ppto'!Y$844,"")</f>
        <v/>
      </c>
      <c r="BY821" s="162" t="str">
        <f>IF('Formato 4_Ppto'!Z$844&lt;&gt;"",'Formato 4_Ppto'!Z$844,"")</f>
        <v/>
      </c>
      <c r="BZ821" s="162" t="str">
        <f>IF('Formato 4_Ppto'!AA$844&lt;&gt;"",'Formato 4_Ppto'!AA$844,"")</f>
        <v/>
      </c>
      <c r="CA821" s="162" t="str">
        <f>IF('Formato 4_Ppto'!AB$844&lt;&gt;"",'Formato 4_Ppto'!AB$844,"")</f>
        <v/>
      </c>
      <c r="CB821" s="162" t="str">
        <f>IF('Formato 4_Ppto'!AC$844&lt;&gt;"",'Formato 4_Ppto'!AC$844,"")</f>
        <v/>
      </c>
      <c r="CC821" s="162" t="str">
        <f>IF('Formato 4_Ppto'!AD$844&lt;&gt;"",'Formato 4_Ppto'!AD$844,"")</f>
        <v/>
      </c>
      <c r="CD821" s="162" t="str">
        <f>IF('Formato 4_Ppto'!AE$844&lt;&gt;"",'Formato 4_Ppto'!AE$844,"")</f>
        <v/>
      </c>
      <c r="CE821" s="162" t="str">
        <f>IF('Formato 4_Ppto'!AF$844&lt;&gt;"",'Formato 4_Ppto'!AF$844,"")</f>
        <v/>
      </c>
      <c r="CF821" s="162" t="str">
        <f>IF('Formato 4_Ppto'!AG$844&lt;&gt;"",'Formato 4_Ppto'!AG$844,"")</f>
        <v/>
      </c>
      <c r="CG821" s="162" t="str">
        <f>IF('Formato 4_Ppto'!AH$844&lt;&gt;"",'Formato 4_Ppto'!AH$844,"")</f>
        <v/>
      </c>
      <c r="CH821" s="162" t="str">
        <f>IF('Formato 4_Ppto'!AI$844&lt;&gt;"",'Formato 4_Ppto'!AI$844,"")</f>
        <v/>
      </c>
      <c r="CI821" s="163" t="str">
        <f>IF('Formato 4_Ppto'!AJ$844&lt;&gt;"",'Formato 4_Ppto'!AJ$844,"")</f>
        <v/>
      </c>
      <c r="CJ821" s="13" t="str">
        <f>IF('Formato 4_Ppto'!B853&lt;&gt;"",'Formato 4_Ppto'!A853,"")</f>
        <v/>
      </c>
      <c r="CK821" s="24" t="str">
        <f>IF('Formato 4_Ppto'!B853&lt;&gt;"",'Formato 4_Ppto'!B853,"")</f>
        <v/>
      </c>
      <c r="CL821" s="22" t="str">
        <f>IF('Formato 4_Ppto'!C853&lt;&gt;"",'Formato 4_Ppto'!C853,"")</f>
        <v/>
      </c>
      <c r="CM821" s="24" t="str">
        <f>IF('Formato 4_Ppto'!D853&lt;&gt;"",'Formato 4_Ppto'!D853,"")</f>
        <v/>
      </c>
      <c r="CN821" s="161" t="str">
        <f>IF('Formato 4_Ppto'!E853&lt;&gt;"",'Formato 4_Ppto'!E853,"")</f>
        <v/>
      </c>
      <c r="CO821" s="161" t="str">
        <f>IF('Formato 4_Ppto'!G853&lt;&gt;"",'Formato 4_Ppto'!G853,"")</f>
        <v/>
      </c>
      <c r="CP821" s="163" t="str">
        <f>IF('Formato 4_Ppto'!I853&lt;&gt;"",'Formato 4_Ppto'!I853,"")</f>
        <v/>
      </c>
      <c r="CQ821" s="161" t="str">
        <f>IF('Formato 4_Ppto'!K853&lt;&gt;"",'Formato 4_Ppto'!K853,"")</f>
        <v/>
      </c>
      <c r="CR821" s="161" t="str">
        <f>IF('Formato 4_Ppto'!L853&lt;&gt;"",'Formato 4_Ppto'!L853,"")</f>
        <v/>
      </c>
      <c r="CS821" s="161" t="str">
        <f>IF('Formato 4_Ppto'!M853&lt;&gt;"",'Formato 4_Ppto'!M853,"")</f>
        <v/>
      </c>
      <c r="CT821" s="161" t="str">
        <f>IF('Formato 4_Ppto'!N853&lt;&gt;"",'Formato 4_Ppto'!N853,"")</f>
        <v/>
      </c>
      <c r="CU821" s="161" t="str">
        <f>IF('Formato 4_Ppto'!O853&lt;&gt;"",'Formato 4_Ppto'!O853,"")</f>
        <v/>
      </c>
      <c r="CV821" s="161" t="str">
        <f>IF('Formato 4_Ppto'!P853&lt;&gt;"",'Formato 4_Ppto'!P853,"")</f>
        <v/>
      </c>
      <c r="CW821" s="161" t="str">
        <f>IF('Formato 4_Ppto'!Q853&lt;&gt;"",'Formato 4_Ppto'!Q853,"")</f>
        <v/>
      </c>
      <c r="CX821" s="161" t="str">
        <f>IF('Formato 4_Ppto'!R853&lt;&gt;"",'Formato 4_Ppto'!R853,"")</f>
        <v/>
      </c>
      <c r="CY821" s="161" t="str">
        <f>IF('Formato 4_Ppto'!S853&lt;&gt;"",'Formato 4_Ppto'!S853,"")</f>
        <v/>
      </c>
      <c r="CZ821" s="161" t="str">
        <f>IF('Formato 4_Ppto'!T853&lt;&gt;"",'Formato 4_Ppto'!T853,"")</f>
        <v/>
      </c>
      <c r="DA821" s="161" t="str">
        <f>IF('Formato 4_Ppto'!U853&lt;&gt;"",'Formato 4_Ppto'!U853,"")</f>
        <v/>
      </c>
      <c r="DB821" s="161" t="str">
        <f>IF('Formato 4_Ppto'!V853&lt;&gt;"",'Formato 4_Ppto'!V853,"")</f>
        <v/>
      </c>
      <c r="DC821" s="161" t="str">
        <f>IF('Formato 4_Ppto'!W853&lt;&gt;"",'Formato 4_Ppto'!W853,"")</f>
        <v/>
      </c>
      <c r="DD821" s="162" t="str">
        <f>IF('Formato 4_Ppto'!X853&lt;&gt;"",'Formato 4_Ppto'!X853,"")</f>
        <v/>
      </c>
      <c r="DE821" s="162" t="str">
        <f>IF('Formato 4_Ppto'!Y853&lt;&gt;"",'Formato 4_Ppto'!Y853,"")</f>
        <v/>
      </c>
      <c r="DF821" s="162" t="str">
        <f>IF('Formato 4_Ppto'!Z853&lt;&gt;"",'Formato 4_Ppto'!Z853,"")</f>
        <v/>
      </c>
      <c r="DG821" s="162" t="str">
        <f>IF('Formato 4_Ppto'!AA853&lt;&gt;"",'Formato 4_Ppto'!AA853,"")</f>
        <v/>
      </c>
      <c r="DH821" s="162" t="str">
        <f>IF('Formato 4_Ppto'!AB853&lt;&gt;"",'Formato 4_Ppto'!AB853,"")</f>
        <v/>
      </c>
      <c r="DI821" s="162" t="str">
        <f>IF('Formato 4_Ppto'!AC853&lt;&gt;"",'Formato 4_Ppto'!AC853,"")</f>
        <v/>
      </c>
      <c r="DJ821" s="162" t="str">
        <f>IF('Formato 4_Ppto'!AD853&lt;&gt;"",'Formato 4_Ppto'!AD853,"")</f>
        <v/>
      </c>
      <c r="DK821" s="162" t="str">
        <f>IF('Formato 4_Ppto'!AE853&lt;&gt;"",'Formato 4_Ppto'!AE853,"")</f>
        <v/>
      </c>
      <c r="DL821" s="162" t="str">
        <f>IF('Formato 4_Ppto'!AF853&lt;&gt;"",'Formato 4_Ppto'!AF853,"")</f>
        <v/>
      </c>
      <c r="DM821" s="162" t="str">
        <f>IF('Formato 4_Ppto'!AG853&lt;&gt;"",'Formato 4_Ppto'!AG853,"")</f>
        <v/>
      </c>
      <c r="DN821" s="162" t="str">
        <f>IF('Formato 4_Ppto'!AH853&lt;&gt;"",'Formato 4_Ppto'!AH853,"")</f>
        <v/>
      </c>
      <c r="DO821" s="162" t="str">
        <f>IF('Formato 4_Ppto'!AI853&lt;&gt;"",'Formato 4_Ppto'!AI853,"")</f>
        <v/>
      </c>
      <c r="DP821" s="163" t="str">
        <f>IF('Formato 4_Ppto'!AJ853&lt;&gt;"",'Formato 4_Ppto'!AJ853,"")</f>
        <v/>
      </c>
    </row>
    <row r="822" spans="2:120" x14ac:dyDescent="0.3">
      <c r="B822" s="13" t="str">
        <f>IF(OR(Tabla6[[#This Row],[IDA]]="",Tabla6[[#This Row],[IDT]]="",Tabla6[[#This Row],[IDI]]=""),"",Tabla6[[#This Row],[IDA]]&amp;"."&amp;Tabla6[[#This Row],[IDT]]&amp;"."&amp;Tabla6[[#This Row],[IDI]])</f>
        <v/>
      </c>
      <c r="C822" s="13" t="str">
        <f>IF(Formato_02!$B$14&lt;&gt;"",0,"")</f>
        <v/>
      </c>
      <c r="D822" s="13" t="str">
        <f>IF(Formato_02!$H$9&lt;&gt;"",Formato_02!$H$9,"")</f>
        <v/>
      </c>
      <c r="E822" s="24" t="str">
        <f t="shared" si="96"/>
        <v/>
      </c>
      <c r="F822" s="24" t="str">
        <f>IF(Formato_02!$B$14&lt;&gt;"",Formato_02!$B$14,"")</f>
        <v/>
      </c>
      <c r="G822" s="22" t="str">
        <f>IF('Formato 3_Gantt'!C827&lt;&gt;"",'Formato 3_Gantt'!C827,"")</f>
        <v/>
      </c>
      <c r="H822" s="13" t="str">
        <f>IF('Formato 3_Gantt'!D$8&lt;&gt;"",'Formato 3_Gantt'!D$8,"")</f>
        <v/>
      </c>
      <c r="I822" s="13" t="str">
        <f>IF('Formato 3_Gantt'!E$8&lt;&gt;"",'Formato 3_Gantt'!E$8,"")</f>
        <v/>
      </c>
      <c r="J822" s="13" t="str">
        <f>IF('Formato 3_Gantt'!F$8&lt;&gt;"",'Formato 3_Gantt'!F$8,"")</f>
        <v/>
      </c>
      <c r="K822" s="158" t="str">
        <f>IF('Formato 3_Gantt'!G$8&lt;&gt;"",'Formato 3_Gantt'!G$8,"")</f>
        <v/>
      </c>
      <c r="L822" s="158" t="str">
        <f>IF('Formato 3_Gantt'!H$8&lt;&gt;"",'Formato 3_Gantt'!H$8,"")</f>
        <v/>
      </c>
      <c r="M822" s="13" t="str">
        <f>IF('Formato 3_Gantt'!BL$8&lt;&gt;"",'Formato 3_Gantt'!BL$8,"")</f>
        <v/>
      </c>
      <c r="N822" s="13" t="str">
        <f>IF('Formato 3_Gantt'!BM$8&lt;&gt;"",'Formato 3_Gantt'!BM$8,"")</f>
        <v/>
      </c>
      <c r="O822" s="13" t="str">
        <f>IF('Formato 3_Gantt'!BN$8&lt;&gt;"",'Formato 3_Gantt'!BN$8,"")</f>
        <v/>
      </c>
      <c r="P822" s="13" t="str">
        <f>IF('Formato 3_Gantt'!BO$8&lt;&gt;"",'Formato 3_Gantt'!BO$8,"")</f>
        <v/>
      </c>
      <c r="Q822" s="13" t="str">
        <f>IF('Formato 3_Gantt'!BP$8&lt;&gt;"",'Formato 3_Gantt'!BP$8,"")</f>
        <v/>
      </c>
      <c r="R822" s="13" t="str">
        <f>IF('Formato 3_Gantt'!BQ$8&lt;&gt;"",'Formato 3_Gantt'!BQ$8,"")</f>
        <v/>
      </c>
      <c r="S822" s="13" t="str">
        <f>IF('Formato 3_Gantt'!BR$8&lt;&gt;"",'Formato 3_Gantt'!BR$8,"")</f>
        <v/>
      </c>
      <c r="T822" s="13" t="str">
        <f>IF('Formato 3_Gantt'!BS$8&lt;&gt;"",'Formato 3_Gantt'!BS$8,"")</f>
        <v/>
      </c>
      <c r="U822" s="13" t="str">
        <f>IF('Formato 3_Gantt'!BT$8&lt;&gt;"",'Formato 3_Gantt'!BT$8,"")</f>
        <v/>
      </c>
      <c r="V822" s="13" t="str">
        <f>IF('Formato 3_Gantt'!BU$8&lt;&gt;"",'Formato 3_Gantt'!BU$8,"")</f>
        <v/>
      </c>
      <c r="W822" s="13" t="str">
        <f>IF('Formato 3_Gantt'!BV$8&lt;&gt;"",'Formato 3_Gantt'!BV$8,"")</f>
        <v/>
      </c>
      <c r="X822" s="13" t="str">
        <f>IF('Formato 3_Gantt'!BW$8&lt;&gt;"",'Formato 3_Gantt'!BW$8,"")</f>
        <v/>
      </c>
      <c r="Y822" s="13" t="str">
        <f>IF('Formato 3_Gantt'!BX$8&lt;&gt;"",'Formato 3_Gantt'!BX$8,"")</f>
        <v/>
      </c>
      <c r="Z822" s="162" t="str">
        <f>IF(Formato_02!S$15&lt;&gt;"",Formato_02!S$15,"")</f>
        <v/>
      </c>
      <c r="AA822" s="162" t="str">
        <f>IF(Formato_02!T$15&lt;&gt;"",Formato_02!T$15,"")</f>
        <v/>
      </c>
      <c r="AB822" s="162" t="str">
        <f>IF(Formato_02!U$15&lt;&gt;"",Formato_02!U$15,"")</f>
        <v/>
      </c>
      <c r="AC822" s="162" t="str">
        <f>IF(Formato_02!V$15&lt;&gt;"",Formato_02!V$15,"")</f>
        <v/>
      </c>
      <c r="AD822" s="162" t="str">
        <f>IF(Formato_02!W$15&lt;&gt;"",Formato_02!W$15,"")</f>
        <v/>
      </c>
      <c r="AE822" s="162" t="str">
        <f>IF(Formato_02!X$15&lt;&gt;"",Formato_02!X$15,"")</f>
        <v/>
      </c>
      <c r="AF822" s="162" t="str">
        <f>IF(Formato_02!Y$15&lt;&gt;"",Formato_02!Y$15,"")</f>
        <v/>
      </c>
      <c r="AG822" s="162" t="str">
        <f>IF(Formato_02!Z$15&lt;&gt;"",Formato_02!Z$15,"")</f>
        <v/>
      </c>
      <c r="AH822" s="162" t="str">
        <f>IF(Formato_02!AA$15&lt;&gt;"",Formato_02!AA$15,"")</f>
        <v/>
      </c>
      <c r="AI822" s="162" t="str">
        <f>IF(Formato_02!AB$15&lt;&gt;"",Formato_02!AB$15,"")</f>
        <v/>
      </c>
      <c r="AJ822" s="162" t="str">
        <f>IF(Formato_02!AC$15&lt;&gt;"",Formato_02!AC$15,"")</f>
        <v/>
      </c>
      <c r="AK822" s="162" t="str">
        <f>IF(Formato_02!AD$15&lt;&gt;"",Formato_02!AD$15,"")</f>
        <v/>
      </c>
      <c r="AL822" s="162" t="str">
        <f>IF(Formato_02!$N$14&lt;&gt;"",Formato_02!$N$14,"")</f>
        <v/>
      </c>
      <c r="AM822" s="13" t="str">
        <f>IF(Formato_02!$X$4&lt;&gt;"","AN","")</f>
        <v/>
      </c>
      <c r="AN822" s="24" t="str">
        <f t="shared" si="97"/>
        <v/>
      </c>
      <c r="AO822" s="13" t="str">
        <f>IF(Formato_02!$Y$4&lt;&gt;"","P027","")</f>
        <v/>
      </c>
      <c r="AP822" s="24" t="str">
        <f t="shared" si="98"/>
        <v/>
      </c>
      <c r="AQ822" s="13" t="str">
        <f>IF(Formato_02!$Z$4&lt;&gt;"","PNCVG","")</f>
        <v/>
      </c>
      <c r="AR822" s="24" t="str">
        <f t="shared" si="99"/>
        <v/>
      </c>
      <c r="AS822" s="13" t="str">
        <f>IF(Formato_02!$AA$4&lt;&gt;"","PNFF","")</f>
        <v/>
      </c>
      <c r="AT822" s="24" t="str">
        <f t="shared" si="100"/>
        <v/>
      </c>
      <c r="AU822" s="13" t="str">
        <f>IF(Formato_02!$AB$4&lt;&gt;"","PNPAM","")</f>
        <v/>
      </c>
      <c r="AV822" s="24" t="str">
        <f t="shared" si="101"/>
        <v/>
      </c>
      <c r="AW822" s="13" t="str">
        <f>IF(Formato_02!$AC$4&lt;&gt;"","PNAIA","")</f>
        <v/>
      </c>
      <c r="AX822" s="24" t="str">
        <f t="shared" si="102"/>
        <v/>
      </c>
      <c r="AY822" s="13" t="str">
        <f>IF(Formato_02!$AD$4&lt;&gt;"","PIO","")</f>
        <v/>
      </c>
      <c r="AZ822" s="24" t="str">
        <f t="shared" si="103"/>
        <v/>
      </c>
      <c r="BA822" s="13" t="str">
        <f>IF('Formato 3_Gantt'!B$36&lt;&gt;"",'Formato 3_Gantt'!A$36,"")</f>
        <v/>
      </c>
      <c r="BB822" s="24" t="str">
        <f>IF('Formato 3_Gantt'!B$36&lt;&gt;"",'Formato 3_Gantt'!B$36,"")</f>
        <v/>
      </c>
      <c r="BC822" s="22" t="str">
        <f>IF('Formato 3_Gantt'!C$36&lt;&gt;"",'Formato 3_Gantt'!C$36,"")</f>
        <v/>
      </c>
      <c r="BD822" s="13" t="str">
        <f>IF('Formato 3_Gantt'!D$36&lt;&gt;"",'Formato 3_Gantt'!D$36,"")</f>
        <v/>
      </c>
      <c r="BE822" s="161" t="str">
        <f>IF('Formato 3_Gantt'!E$36&lt;&gt;"",'Formato 3_Gantt'!E$36,"")</f>
        <v/>
      </c>
      <c r="BF822" s="13" t="str">
        <f>IF('Formato 3_Gantt'!F$36&lt;&gt;"",'Formato 3_Gantt'!F$36,"")</f>
        <v/>
      </c>
      <c r="BG822" s="158" t="str">
        <f>IF('Formato 3_Gantt'!G$36&lt;&gt;"",'Formato 3_Gantt'!G$36,"")</f>
        <v/>
      </c>
      <c r="BH822" s="158" t="str">
        <f>IF('Formato 3_Gantt'!H$36&lt;&gt;"",'Formato 3_Gantt'!H$36,"")</f>
        <v/>
      </c>
      <c r="BI822" s="161" t="str">
        <f>IF('Formato 3_Gantt'!BL$36&lt;&gt;"",'Formato 3_Gantt'!BL$36,"")</f>
        <v/>
      </c>
      <c r="BJ822" s="161" t="str">
        <f>IF('Formato 3_Gantt'!BM$36&lt;&gt;"",'Formato 3_Gantt'!BM$36,"")</f>
        <v/>
      </c>
      <c r="BK822" s="161" t="str">
        <f>IF('Formato 3_Gantt'!BN$36&lt;&gt;"",'Formato 3_Gantt'!BN$36,"")</f>
        <v/>
      </c>
      <c r="BL822" s="161" t="str">
        <f>IF('Formato 3_Gantt'!BO$36&lt;&gt;"",'Formato 3_Gantt'!BO$36,"")</f>
        <v/>
      </c>
      <c r="BM822" s="161" t="str">
        <f>IF('Formato 3_Gantt'!BP$36&lt;&gt;"",'Formato 3_Gantt'!BP$36,"")</f>
        <v/>
      </c>
      <c r="BN822" s="161" t="str">
        <f>IF('Formato 3_Gantt'!BQ$36&lt;&gt;"",'Formato 3_Gantt'!BQ$36,"")</f>
        <v/>
      </c>
      <c r="BO822" s="161" t="str">
        <f>IF('Formato 3_Gantt'!BR$36&lt;&gt;"",'Formato 3_Gantt'!BR$36,"")</f>
        <v/>
      </c>
      <c r="BP822" s="161" t="str">
        <f>IF('Formato 3_Gantt'!BS$36&lt;&gt;"",'Formato 3_Gantt'!BS$36,"")</f>
        <v/>
      </c>
      <c r="BQ822" s="161" t="str">
        <f>IF('Formato 3_Gantt'!BT$36&lt;&gt;"",'Formato 3_Gantt'!BT$36,"")</f>
        <v/>
      </c>
      <c r="BR822" s="161" t="str">
        <f>IF('Formato 3_Gantt'!BU$36&lt;&gt;"",'Formato 3_Gantt'!BU$36,"")</f>
        <v/>
      </c>
      <c r="BS822" s="161" t="str">
        <f>IF('Formato 3_Gantt'!BV$36&lt;&gt;"",'Formato 3_Gantt'!BV$36,"")</f>
        <v/>
      </c>
      <c r="BT822" s="161" t="str">
        <f>IF('Formato 3_Gantt'!BW$36&lt;&gt;"",'Formato 3_Gantt'!BW$36,"")</f>
        <v/>
      </c>
      <c r="BU822" s="161" t="str">
        <f>IF('Formato 3_Gantt'!BX$36&lt;&gt;"",'Formato 3_Gantt'!BX$36,"")</f>
        <v/>
      </c>
      <c r="BV822" s="163" t="str">
        <f>IF('Formato 4_Ppto'!I$844&lt;&gt;"",'Formato 4_Ppto'!I$844,"")</f>
        <v/>
      </c>
      <c r="BW822" s="162" t="str">
        <f>IF('Formato 4_Ppto'!X$844&lt;&gt;"",'Formato 4_Ppto'!X$844,"")</f>
        <v/>
      </c>
      <c r="BX822" s="162" t="str">
        <f>IF('Formato 4_Ppto'!Y$844&lt;&gt;"",'Formato 4_Ppto'!Y$844,"")</f>
        <v/>
      </c>
      <c r="BY822" s="162" t="str">
        <f>IF('Formato 4_Ppto'!Z$844&lt;&gt;"",'Formato 4_Ppto'!Z$844,"")</f>
        <v/>
      </c>
      <c r="BZ822" s="162" t="str">
        <f>IF('Formato 4_Ppto'!AA$844&lt;&gt;"",'Formato 4_Ppto'!AA$844,"")</f>
        <v/>
      </c>
      <c r="CA822" s="162" t="str">
        <f>IF('Formato 4_Ppto'!AB$844&lt;&gt;"",'Formato 4_Ppto'!AB$844,"")</f>
        <v/>
      </c>
      <c r="CB822" s="162" t="str">
        <f>IF('Formato 4_Ppto'!AC$844&lt;&gt;"",'Formato 4_Ppto'!AC$844,"")</f>
        <v/>
      </c>
      <c r="CC822" s="162" t="str">
        <f>IF('Formato 4_Ppto'!AD$844&lt;&gt;"",'Formato 4_Ppto'!AD$844,"")</f>
        <v/>
      </c>
      <c r="CD822" s="162" t="str">
        <f>IF('Formato 4_Ppto'!AE$844&lt;&gt;"",'Formato 4_Ppto'!AE$844,"")</f>
        <v/>
      </c>
      <c r="CE822" s="162" t="str">
        <f>IF('Formato 4_Ppto'!AF$844&lt;&gt;"",'Formato 4_Ppto'!AF$844,"")</f>
        <v/>
      </c>
      <c r="CF822" s="162" t="str">
        <f>IF('Formato 4_Ppto'!AG$844&lt;&gt;"",'Formato 4_Ppto'!AG$844,"")</f>
        <v/>
      </c>
      <c r="CG822" s="162" t="str">
        <f>IF('Formato 4_Ppto'!AH$844&lt;&gt;"",'Formato 4_Ppto'!AH$844,"")</f>
        <v/>
      </c>
      <c r="CH822" s="162" t="str">
        <f>IF('Formato 4_Ppto'!AI$844&lt;&gt;"",'Formato 4_Ppto'!AI$844,"")</f>
        <v/>
      </c>
      <c r="CI822" s="163" t="str">
        <f>IF('Formato 4_Ppto'!AJ$844&lt;&gt;"",'Formato 4_Ppto'!AJ$844,"")</f>
        <v/>
      </c>
      <c r="CJ822" s="13" t="str">
        <f>IF('Formato 4_Ppto'!B854&lt;&gt;"",'Formato 4_Ppto'!A854,"")</f>
        <v/>
      </c>
      <c r="CK822" s="24" t="str">
        <f>IF('Formato 4_Ppto'!B854&lt;&gt;"",'Formato 4_Ppto'!B854,"")</f>
        <v/>
      </c>
      <c r="CL822" s="22" t="str">
        <f>IF('Formato 4_Ppto'!C854&lt;&gt;"",'Formato 4_Ppto'!C854,"")</f>
        <v/>
      </c>
      <c r="CM822" s="24" t="str">
        <f>IF('Formato 4_Ppto'!D854&lt;&gt;"",'Formato 4_Ppto'!D854,"")</f>
        <v/>
      </c>
      <c r="CN822" s="161" t="str">
        <f>IF('Formato 4_Ppto'!E854&lt;&gt;"",'Formato 4_Ppto'!E854,"")</f>
        <v/>
      </c>
      <c r="CO822" s="161" t="str">
        <f>IF('Formato 4_Ppto'!G854&lt;&gt;"",'Formato 4_Ppto'!G854,"")</f>
        <v/>
      </c>
      <c r="CP822" s="163" t="str">
        <f>IF('Formato 4_Ppto'!I854&lt;&gt;"",'Formato 4_Ppto'!I854,"")</f>
        <v/>
      </c>
      <c r="CQ822" s="161" t="str">
        <f>IF('Formato 4_Ppto'!K854&lt;&gt;"",'Formato 4_Ppto'!K854,"")</f>
        <v/>
      </c>
      <c r="CR822" s="161" t="str">
        <f>IF('Formato 4_Ppto'!L854&lt;&gt;"",'Formato 4_Ppto'!L854,"")</f>
        <v/>
      </c>
      <c r="CS822" s="161" t="str">
        <f>IF('Formato 4_Ppto'!M854&lt;&gt;"",'Formato 4_Ppto'!M854,"")</f>
        <v/>
      </c>
      <c r="CT822" s="161" t="str">
        <f>IF('Formato 4_Ppto'!N854&lt;&gt;"",'Formato 4_Ppto'!N854,"")</f>
        <v/>
      </c>
      <c r="CU822" s="161" t="str">
        <f>IF('Formato 4_Ppto'!O854&lt;&gt;"",'Formato 4_Ppto'!O854,"")</f>
        <v/>
      </c>
      <c r="CV822" s="161" t="str">
        <f>IF('Formato 4_Ppto'!P854&lt;&gt;"",'Formato 4_Ppto'!P854,"")</f>
        <v/>
      </c>
      <c r="CW822" s="161" t="str">
        <f>IF('Formato 4_Ppto'!Q854&lt;&gt;"",'Formato 4_Ppto'!Q854,"")</f>
        <v/>
      </c>
      <c r="CX822" s="161" t="str">
        <f>IF('Formato 4_Ppto'!R854&lt;&gt;"",'Formato 4_Ppto'!R854,"")</f>
        <v/>
      </c>
      <c r="CY822" s="161" t="str">
        <f>IF('Formato 4_Ppto'!S854&lt;&gt;"",'Formato 4_Ppto'!S854,"")</f>
        <v/>
      </c>
      <c r="CZ822" s="161" t="str">
        <f>IF('Formato 4_Ppto'!T854&lt;&gt;"",'Formato 4_Ppto'!T854,"")</f>
        <v/>
      </c>
      <c r="DA822" s="161" t="str">
        <f>IF('Formato 4_Ppto'!U854&lt;&gt;"",'Formato 4_Ppto'!U854,"")</f>
        <v/>
      </c>
      <c r="DB822" s="161" t="str">
        <f>IF('Formato 4_Ppto'!V854&lt;&gt;"",'Formato 4_Ppto'!V854,"")</f>
        <v/>
      </c>
      <c r="DC822" s="161" t="str">
        <f>IF('Formato 4_Ppto'!W854&lt;&gt;"",'Formato 4_Ppto'!W854,"")</f>
        <v/>
      </c>
      <c r="DD822" s="162" t="str">
        <f>IF('Formato 4_Ppto'!X854&lt;&gt;"",'Formato 4_Ppto'!X854,"")</f>
        <v/>
      </c>
      <c r="DE822" s="162" t="str">
        <f>IF('Formato 4_Ppto'!Y854&lt;&gt;"",'Formato 4_Ppto'!Y854,"")</f>
        <v/>
      </c>
      <c r="DF822" s="162" t="str">
        <f>IF('Formato 4_Ppto'!Z854&lt;&gt;"",'Formato 4_Ppto'!Z854,"")</f>
        <v/>
      </c>
      <c r="DG822" s="162" t="str">
        <f>IF('Formato 4_Ppto'!AA854&lt;&gt;"",'Formato 4_Ppto'!AA854,"")</f>
        <v/>
      </c>
      <c r="DH822" s="162" t="str">
        <f>IF('Formato 4_Ppto'!AB854&lt;&gt;"",'Formato 4_Ppto'!AB854,"")</f>
        <v/>
      </c>
      <c r="DI822" s="162" t="str">
        <f>IF('Formato 4_Ppto'!AC854&lt;&gt;"",'Formato 4_Ppto'!AC854,"")</f>
        <v/>
      </c>
      <c r="DJ822" s="162" t="str">
        <f>IF('Formato 4_Ppto'!AD854&lt;&gt;"",'Formato 4_Ppto'!AD854,"")</f>
        <v/>
      </c>
      <c r="DK822" s="162" t="str">
        <f>IF('Formato 4_Ppto'!AE854&lt;&gt;"",'Formato 4_Ppto'!AE854,"")</f>
        <v/>
      </c>
      <c r="DL822" s="162" t="str">
        <f>IF('Formato 4_Ppto'!AF854&lt;&gt;"",'Formato 4_Ppto'!AF854,"")</f>
        <v/>
      </c>
      <c r="DM822" s="162" t="str">
        <f>IF('Formato 4_Ppto'!AG854&lt;&gt;"",'Formato 4_Ppto'!AG854,"")</f>
        <v/>
      </c>
      <c r="DN822" s="162" t="str">
        <f>IF('Formato 4_Ppto'!AH854&lt;&gt;"",'Formato 4_Ppto'!AH854,"")</f>
        <v/>
      </c>
      <c r="DO822" s="162" t="str">
        <f>IF('Formato 4_Ppto'!AI854&lt;&gt;"",'Formato 4_Ppto'!AI854,"")</f>
        <v/>
      </c>
      <c r="DP822" s="163" t="str">
        <f>IF('Formato 4_Ppto'!AJ854&lt;&gt;"",'Formato 4_Ppto'!AJ854,"")</f>
        <v/>
      </c>
    </row>
    <row r="823" spans="2:120" x14ac:dyDescent="0.3">
      <c r="B823" s="13" t="str">
        <f>IF(OR(Tabla6[[#This Row],[IDA]]="",Tabla6[[#This Row],[IDT]]="",Tabla6[[#This Row],[IDI]]=""),"",Tabla6[[#This Row],[IDA]]&amp;"."&amp;Tabla6[[#This Row],[IDT]]&amp;"."&amp;Tabla6[[#This Row],[IDI]])</f>
        <v/>
      </c>
      <c r="C823" s="13" t="str">
        <f>IF(Formato_02!$B$14&lt;&gt;"",0,"")</f>
        <v/>
      </c>
      <c r="D823" s="13" t="str">
        <f>IF(Formato_02!$H$9&lt;&gt;"",Formato_02!$H$9,"")</f>
        <v/>
      </c>
      <c r="E823" s="24" t="str">
        <f t="shared" si="96"/>
        <v/>
      </c>
      <c r="F823" s="24" t="str">
        <f>IF(Formato_02!$B$14&lt;&gt;"",Formato_02!$B$14,"")</f>
        <v/>
      </c>
      <c r="G823" s="22" t="str">
        <f>IF('Formato 3_Gantt'!C828&lt;&gt;"",'Formato 3_Gantt'!C828,"")</f>
        <v/>
      </c>
      <c r="H823" s="13" t="str">
        <f>IF('Formato 3_Gantt'!D$8&lt;&gt;"",'Formato 3_Gantt'!D$8,"")</f>
        <v/>
      </c>
      <c r="I823" s="13" t="str">
        <f>IF('Formato 3_Gantt'!E$8&lt;&gt;"",'Formato 3_Gantt'!E$8,"")</f>
        <v/>
      </c>
      <c r="J823" s="13" t="str">
        <f>IF('Formato 3_Gantt'!F$8&lt;&gt;"",'Formato 3_Gantt'!F$8,"")</f>
        <v/>
      </c>
      <c r="K823" s="158" t="str">
        <f>IF('Formato 3_Gantt'!G$8&lt;&gt;"",'Formato 3_Gantt'!G$8,"")</f>
        <v/>
      </c>
      <c r="L823" s="158" t="str">
        <f>IF('Formato 3_Gantt'!H$8&lt;&gt;"",'Formato 3_Gantt'!H$8,"")</f>
        <v/>
      </c>
      <c r="M823" s="13" t="str">
        <f>IF('Formato 3_Gantt'!BL$8&lt;&gt;"",'Formato 3_Gantt'!BL$8,"")</f>
        <v/>
      </c>
      <c r="N823" s="13" t="str">
        <f>IF('Formato 3_Gantt'!BM$8&lt;&gt;"",'Formato 3_Gantt'!BM$8,"")</f>
        <v/>
      </c>
      <c r="O823" s="13" t="str">
        <f>IF('Formato 3_Gantt'!BN$8&lt;&gt;"",'Formato 3_Gantt'!BN$8,"")</f>
        <v/>
      </c>
      <c r="P823" s="13" t="str">
        <f>IF('Formato 3_Gantt'!BO$8&lt;&gt;"",'Formato 3_Gantt'!BO$8,"")</f>
        <v/>
      </c>
      <c r="Q823" s="13" t="str">
        <f>IF('Formato 3_Gantt'!BP$8&lt;&gt;"",'Formato 3_Gantt'!BP$8,"")</f>
        <v/>
      </c>
      <c r="R823" s="13" t="str">
        <f>IF('Formato 3_Gantt'!BQ$8&lt;&gt;"",'Formato 3_Gantt'!BQ$8,"")</f>
        <v/>
      </c>
      <c r="S823" s="13" t="str">
        <f>IF('Formato 3_Gantt'!BR$8&lt;&gt;"",'Formato 3_Gantt'!BR$8,"")</f>
        <v/>
      </c>
      <c r="T823" s="13" t="str">
        <f>IF('Formato 3_Gantt'!BS$8&lt;&gt;"",'Formato 3_Gantt'!BS$8,"")</f>
        <v/>
      </c>
      <c r="U823" s="13" t="str">
        <f>IF('Formato 3_Gantt'!BT$8&lt;&gt;"",'Formato 3_Gantt'!BT$8,"")</f>
        <v/>
      </c>
      <c r="V823" s="13" t="str">
        <f>IF('Formato 3_Gantt'!BU$8&lt;&gt;"",'Formato 3_Gantt'!BU$8,"")</f>
        <v/>
      </c>
      <c r="W823" s="13" t="str">
        <f>IF('Formato 3_Gantt'!BV$8&lt;&gt;"",'Formato 3_Gantt'!BV$8,"")</f>
        <v/>
      </c>
      <c r="X823" s="13" t="str">
        <f>IF('Formato 3_Gantt'!BW$8&lt;&gt;"",'Formato 3_Gantt'!BW$8,"")</f>
        <v/>
      </c>
      <c r="Y823" s="13" t="str">
        <f>IF('Formato 3_Gantt'!BX$8&lt;&gt;"",'Formato 3_Gantt'!BX$8,"")</f>
        <v/>
      </c>
      <c r="Z823" s="162" t="str">
        <f>IF(Formato_02!S$15&lt;&gt;"",Formato_02!S$15,"")</f>
        <v/>
      </c>
      <c r="AA823" s="162" t="str">
        <f>IF(Formato_02!T$15&lt;&gt;"",Formato_02!T$15,"")</f>
        <v/>
      </c>
      <c r="AB823" s="162" t="str">
        <f>IF(Formato_02!U$15&lt;&gt;"",Formato_02!U$15,"")</f>
        <v/>
      </c>
      <c r="AC823" s="162" t="str">
        <f>IF(Formato_02!V$15&lt;&gt;"",Formato_02!V$15,"")</f>
        <v/>
      </c>
      <c r="AD823" s="162" t="str">
        <f>IF(Formato_02!W$15&lt;&gt;"",Formato_02!W$15,"")</f>
        <v/>
      </c>
      <c r="AE823" s="162" t="str">
        <f>IF(Formato_02!X$15&lt;&gt;"",Formato_02!X$15,"")</f>
        <v/>
      </c>
      <c r="AF823" s="162" t="str">
        <f>IF(Formato_02!Y$15&lt;&gt;"",Formato_02!Y$15,"")</f>
        <v/>
      </c>
      <c r="AG823" s="162" t="str">
        <f>IF(Formato_02!Z$15&lt;&gt;"",Formato_02!Z$15,"")</f>
        <v/>
      </c>
      <c r="AH823" s="162" t="str">
        <f>IF(Formato_02!AA$15&lt;&gt;"",Formato_02!AA$15,"")</f>
        <v/>
      </c>
      <c r="AI823" s="162" t="str">
        <f>IF(Formato_02!AB$15&lt;&gt;"",Formato_02!AB$15,"")</f>
        <v/>
      </c>
      <c r="AJ823" s="162" t="str">
        <f>IF(Formato_02!AC$15&lt;&gt;"",Formato_02!AC$15,"")</f>
        <v/>
      </c>
      <c r="AK823" s="162" t="str">
        <f>IF(Formato_02!AD$15&lt;&gt;"",Formato_02!AD$15,"")</f>
        <v/>
      </c>
      <c r="AL823" s="162" t="str">
        <f>IF(Formato_02!$N$14&lt;&gt;"",Formato_02!$N$14,"")</f>
        <v/>
      </c>
      <c r="AM823" s="13" t="str">
        <f>IF(Formato_02!$X$4&lt;&gt;"","AN","")</f>
        <v/>
      </c>
      <c r="AN823" s="24" t="str">
        <f t="shared" si="97"/>
        <v/>
      </c>
      <c r="AO823" s="13" t="str">
        <f>IF(Formato_02!$Y$4&lt;&gt;"","P027","")</f>
        <v/>
      </c>
      <c r="AP823" s="24" t="str">
        <f t="shared" si="98"/>
        <v/>
      </c>
      <c r="AQ823" s="13" t="str">
        <f>IF(Formato_02!$Z$4&lt;&gt;"","PNCVG","")</f>
        <v/>
      </c>
      <c r="AR823" s="24" t="str">
        <f t="shared" si="99"/>
        <v/>
      </c>
      <c r="AS823" s="13" t="str">
        <f>IF(Formato_02!$AA$4&lt;&gt;"","PNFF","")</f>
        <v/>
      </c>
      <c r="AT823" s="24" t="str">
        <f t="shared" si="100"/>
        <v/>
      </c>
      <c r="AU823" s="13" t="str">
        <f>IF(Formato_02!$AB$4&lt;&gt;"","PNPAM","")</f>
        <v/>
      </c>
      <c r="AV823" s="24" t="str">
        <f t="shared" si="101"/>
        <v/>
      </c>
      <c r="AW823" s="13" t="str">
        <f>IF(Formato_02!$AC$4&lt;&gt;"","PNAIA","")</f>
        <v/>
      </c>
      <c r="AX823" s="24" t="str">
        <f t="shared" si="102"/>
        <v/>
      </c>
      <c r="AY823" s="13" t="str">
        <f>IF(Formato_02!$AD$4&lt;&gt;"","PIO","")</f>
        <v/>
      </c>
      <c r="AZ823" s="24" t="str">
        <f t="shared" si="103"/>
        <v/>
      </c>
      <c r="BA823" s="13" t="str">
        <f>IF('Formato 3_Gantt'!B$36&lt;&gt;"",'Formato 3_Gantt'!A$36,"")</f>
        <v/>
      </c>
      <c r="BB823" s="24" t="str">
        <f>IF('Formato 3_Gantt'!B$36&lt;&gt;"",'Formato 3_Gantt'!B$36,"")</f>
        <v/>
      </c>
      <c r="BC823" s="22" t="str">
        <f>IF('Formato 3_Gantt'!C$36&lt;&gt;"",'Formato 3_Gantt'!C$36,"")</f>
        <v/>
      </c>
      <c r="BD823" s="13" t="str">
        <f>IF('Formato 3_Gantt'!D$36&lt;&gt;"",'Formato 3_Gantt'!D$36,"")</f>
        <v/>
      </c>
      <c r="BE823" s="161" t="str">
        <f>IF('Formato 3_Gantt'!E$36&lt;&gt;"",'Formato 3_Gantt'!E$36,"")</f>
        <v/>
      </c>
      <c r="BF823" s="13" t="str">
        <f>IF('Formato 3_Gantt'!F$36&lt;&gt;"",'Formato 3_Gantt'!F$36,"")</f>
        <v/>
      </c>
      <c r="BG823" s="158" t="str">
        <f>IF('Formato 3_Gantt'!G$36&lt;&gt;"",'Formato 3_Gantt'!G$36,"")</f>
        <v/>
      </c>
      <c r="BH823" s="158" t="str">
        <f>IF('Formato 3_Gantt'!H$36&lt;&gt;"",'Formato 3_Gantt'!H$36,"")</f>
        <v/>
      </c>
      <c r="BI823" s="161" t="str">
        <f>IF('Formato 3_Gantt'!BL$36&lt;&gt;"",'Formato 3_Gantt'!BL$36,"")</f>
        <v/>
      </c>
      <c r="BJ823" s="161" t="str">
        <f>IF('Formato 3_Gantt'!BM$36&lt;&gt;"",'Formato 3_Gantt'!BM$36,"")</f>
        <v/>
      </c>
      <c r="BK823" s="161" t="str">
        <f>IF('Formato 3_Gantt'!BN$36&lt;&gt;"",'Formato 3_Gantt'!BN$36,"")</f>
        <v/>
      </c>
      <c r="BL823" s="161" t="str">
        <f>IF('Formato 3_Gantt'!BO$36&lt;&gt;"",'Formato 3_Gantt'!BO$36,"")</f>
        <v/>
      </c>
      <c r="BM823" s="161" t="str">
        <f>IF('Formato 3_Gantt'!BP$36&lt;&gt;"",'Formato 3_Gantt'!BP$36,"")</f>
        <v/>
      </c>
      <c r="BN823" s="161" t="str">
        <f>IF('Formato 3_Gantt'!BQ$36&lt;&gt;"",'Formato 3_Gantt'!BQ$36,"")</f>
        <v/>
      </c>
      <c r="BO823" s="161" t="str">
        <f>IF('Formato 3_Gantt'!BR$36&lt;&gt;"",'Formato 3_Gantt'!BR$36,"")</f>
        <v/>
      </c>
      <c r="BP823" s="161" t="str">
        <f>IF('Formato 3_Gantt'!BS$36&lt;&gt;"",'Formato 3_Gantt'!BS$36,"")</f>
        <v/>
      </c>
      <c r="BQ823" s="161" t="str">
        <f>IF('Formato 3_Gantt'!BT$36&lt;&gt;"",'Formato 3_Gantt'!BT$36,"")</f>
        <v/>
      </c>
      <c r="BR823" s="161" t="str">
        <f>IF('Formato 3_Gantt'!BU$36&lt;&gt;"",'Formato 3_Gantt'!BU$36,"")</f>
        <v/>
      </c>
      <c r="BS823" s="161" t="str">
        <f>IF('Formato 3_Gantt'!BV$36&lt;&gt;"",'Formato 3_Gantt'!BV$36,"")</f>
        <v/>
      </c>
      <c r="BT823" s="161" t="str">
        <f>IF('Formato 3_Gantt'!BW$36&lt;&gt;"",'Formato 3_Gantt'!BW$36,"")</f>
        <v/>
      </c>
      <c r="BU823" s="161" t="str">
        <f>IF('Formato 3_Gantt'!BX$36&lt;&gt;"",'Formato 3_Gantt'!BX$36,"")</f>
        <v/>
      </c>
      <c r="BV823" s="163" t="str">
        <f>IF('Formato 4_Ppto'!I$844&lt;&gt;"",'Formato 4_Ppto'!I$844,"")</f>
        <v/>
      </c>
      <c r="BW823" s="162" t="str">
        <f>IF('Formato 4_Ppto'!X$844&lt;&gt;"",'Formato 4_Ppto'!X$844,"")</f>
        <v/>
      </c>
      <c r="BX823" s="162" t="str">
        <f>IF('Formato 4_Ppto'!Y$844&lt;&gt;"",'Formato 4_Ppto'!Y$844,"")</f>
        <v/>
      </c>
      <c r="BY823" s="162" t="str">
        <f>IF('Formato 4_Ppto'!Z$844&lt;&gt;"",'Formato 4_Ppto'!Z$844,"")</f>
        <v/>
      </c>
      <c r="BZ823" s="162" t="str">
        <f>IF('Formato 4_Ppto'!AA$844&lt;&gt;"",'Formato 4_Ppto'!AA$844,"")</f>
        <v/>
      </c>
      <c r="CA823" s="162" t="str">
        <f>IF('Formato 4_Ppto'!AB$844&lt;&gt;"",'Formato 4_Ppto'!AB$844,"")</f>
        <v/>
      </c>
      <c r="CB823" s="162" t="str">
        <f>IF('Formato 4_Ppto'!AC$844&lt;&gt;"",'Formato 4_Ppto'!AC$844,"")</f>
        <v/>
      </c>
      <c r="CC823" s="162" t="str">
        <f>IF('Formato 4_Ppto'!AD$844&lt;&gt;"",'Formato 4_Ppto'!AD$844,"")</f>
        <v/>
      </c>
      <c r="CD823" s="162" t="str">
        <f>IF('Formato 4_Ppto'!AE$844&lt;&gt;"",'Formato 4_Ppto'!AE$844,"")</f>
        <v/>
      </c>
      <c r="CE823" s="162" t="str">
        <f>IF('Formato 4_Ppto'!AF$844&lt;&gt;"",'Formato 4_Ppto'!AF$844,"")</f>
        <v/>
      </c>
      <c r="CF823" s="162" t="str">
        <f>IF('Formato 4_Ppto'!AG$844&lt;&gt;"",'Formato 4_Ppto'!AG$844,"")</f>
        <v/>
      </c>
      <c r="CG823" s="162" t="str">
        <f>IF('Formato 4_Ppto'!AH$844&lt;&gt;"",'Formato 4_Ppto'!AH$844,"")</f>
        <v/>
      </c>
      <c r="CH823" s="162" t="str">
        <f>IF('Formato 4_Ppto'!AI$844&lt;&gt;"",'Formato 4_Ppto'!AI$844,"")</f>
        <v/>
      </c>
      <c r="CI823" s="163" t="str">
        <f>IF('Formato 4_Ppto'!AJ$844&lt;&gt;"",'Formato 4_Ppto'!AJ$844,"")</f>
        <v/>
      </c>
      <c r="CJ823" s="13" t="str">
        <f>IF('Formato 4_Ppto'!B855&lt;&gt;"",'Formato 4_Ppto'!A855,"")</f>
        <v/>
      </c>
      <c r="CK823" s="24" t="str">
        <f>IF('Formato 4_Ppto'!B855&lt;&gt;"",'Formato 4_Ppto'!B855,"")</f>
        <v/>
      </c>
      <c r="CL823" s="22" t="str">
        <f>IF('Formato 4_Ppto'!C855&lt;&gt;"",'Formato 4_Ppto'!C855,"")</f>
        <v/>
      </c>
      <c r="CM823" s="24" t="str">
        <f>IF('Formato 4_Ppto'!D855&lt;&gt;"",'Formato 4_Ppto'!D855,"")</f>
        <v/>
      </c>
      <c r="CN823" s="161" t="str">
        <f>IF('Formato 4_Ppto'!E855&lt;&gt;"",'Formato 4_Ppto'!E855,"")</f>
        <v/>
      </c>
      <c r="CO823" s="161" t="str">
        <f>IF('Formato 4_Ppto'!G855&lt;&gt;"",'Formato 4_Ppto'!G855,"")</f>
        <v/>
      </c>
      <c r="CP823" s="163" t="str">
        <f>IF('Formato 4_Ppto'!I855&lt;&gt;"",'Formato 4_Ppto'!I855,"")</f>
        <v/>
      </c>
      <c r="CQ823" s="161" t="str">
        <f>IF('Formato 4_Ppto'!K855&lt;&gt;"",'Formato 4_Ppto'!K855,"")</f>
        <v/>
      </c>
      <c r="CR823" s="161" t="str">
        <f>IF('Formato 4_Ppto'!L855&lt;&gt;"",'Formato 4_Ppto'!L855,"")</f>
        <v/>
      </c>
      <c r="CS823" s="161" t="str">
        <f>IF('Formato 4_Ppto'!M855&lt;&gt;"",'Formato 4_Ppto'!M855,"")</f>
        <v/>
      </c>
      <c r="CT823" s="161" t="str">
        <f>IF('Formato 4_Ppto'!N855&lt;&gt;"",'Formato 4_Ppto'!N855,"")</f>
        <v/>
      </c>
      <c r="CU823" s="161" t="str">
        <f>IF('Formato 4_Ppto'!O855&lt;&gt;"",'Formato 4_Ppto'!O855,"")</f>
        <v/>
      </c>
      <c r="CV823" s="161" t="str">
        <f>IF('Formato 4_Ppto'!P855&lt;&gt;"",'Formato 4_Ppto'!P855,"")</f>
        <v/>
      </c>
      <c r="CW823" s="161" t="str">
        <f>IF('Formato 4_Ppto'!Q855&lt;&gt;"",'Formato 4_Ppto'!Q855,"")</f>
        <v/>
      </c>
      <c r="CX823" s="161" t="str">
        <f>IF('Formato 4_Ppto'!R855&lt;&gt;"",'Formato 4_Ppto'!R855,"")</f>
        <v/>
      </c>
      <c r="CY823" s="161" t="str">
        <f>IF('Formato 4_Ppto'!S855&lt;&gt;"",'Formato 4_Ppto'!S855,"")</f>
        <v/>
      </c>
      <c r="CZ823" s="161" t="str">
        <f>IF('Formato 4_Ppto'!T855&lt;&gt;"",'Formato 4_Ppto'!T855,"")</f>
        <v/>
      </c>
      <c r="DA823" s="161" t="str">
        <f>IF('Formato 4_Ppto'!U855&lt;&gt;"",'Formato 4_Ppto'!U855,"")</f>
        <v/>
      </c>
      <c r="DB823" s="161" t="str">
        <f>IF('Formato 4_Ppto'!V855&lt;&gt;"",'Formato 4_Ppto'!V855,"")</f>
        <v/>
      </c>
      <c r="DC823" s="161" t="str">
        <f>IF('Formato 4_Ppto'!W855&lt;&gt;"",'Formato 4_Ppto'!W855,"")</f>
        <v/>
      </c>
      <c r="DD823" s="162" t="str">
        <f>IF('Formato 4_Ppto'!X855&lt;&gt;"",'Formato 4_Ppto'!X855,"")</f>
        <v/>
      </c>
      <c r="DE823" s="162" t="str">
        <f>IF('Formato 4_Ppto'!Y855&lt;&gt;"",'Formato 4_Ppto'!Y855,"")</f>
        <v/>
      </c>
      <c r="DF823" s="162" t="str">
        <f>IF('Formato 4_Ppto'!Z855&lt;&gt;"",'Formato 4_Ppto'!Z855,"")</f>
        <v/>
      </c>
      <c r="DG823" s="162" t="str">
        <f>IF('Formato 4_Ppto'!AA855&lt;&gt;"",'Formato 4_Ppto'!AA855,"")</f>
        <v/>
      </c>
      <c r="DH823" s="162" t="str">
        <f>IF('Formato 4_Ppto'!AB855&lt;&gt;"",'Formato 4_Ppto'!AB855,"")</f>
        <v/>
      </c>
      <c r="DI823" s="162" t="str">
        <f>IF('Formato 4_Ppto'!AC855&lt;&gt;"",'Formato 4_Ppto'!AC855,"")</f>
        <v/>
      </c>
      <c r="DJ823" s="162" t="str">
        <f>IF('Formato 4_Ppto'!AD855&lt;&gt;"",'Formato 4_Ppto'!AD855,"")</f>
        <v/>
      </c>
      <c r="DK823" s="162" t="str">
        <f>IF('Formato 4_Ppto'!AE855&lt;&gt;"",'Formato 4_Ppto'!AE855,"")</f>
        <v/>
      </c>
      <c r="DL823" s="162" t="str">
        <f>IF('Formato 4_Ppto'!AF855&lt;&gt;"",'Formato 4_Ppto'!AF855,"")</f>
        <v/>
      </c>
      <c r="DM823" s="162" t="str">
        <f>IF('Formato 4_Ppto'!AG855&lt;&gt;"",'Formato 4_Ppto'!AG855,"")</f>
        <v/>
      </c>
      <c r="DN823" s="162" t="str">
        <f>IF('Formato 4_Ppto'!AH855&lt;&gt;"",'Formato 4_Ppto'!AH855,"")</f>
        <v/>
      </c>
      <c r="DO823" s="162" t="str">
        <f>IF('Formato 4_Ppto'!AI855&lt;&gt;"",'Formato 4_Ppto'!AI855,"")</f>
        <v/>
      </c>
      <c r="DP823" s="163" t="str">
        <f>IF('Formato 4_Ppto'!AJ855&lt;&gt;"",'Formato 4_Ppto'!AJ855,"")</f>
        <v/>
      </c>
    </row>
    <row r="824" spans="2:120" x14ac:dyDescent="0.3">
      <c r="B824" s="13" t="str">
        <f>IF(OR(Tabla6[[#This Row],[IDA]]="",Tabla6[[#This Row],[IDT]]="",Tabla6[[#This Row],[IDI]]=""),"",Tabla6[[#This Row],[IDA]]&amp;"."&amp;Tabla6[[#This Row],[IDT]]&amp;"."&amp;Tabla6[[#This Row],[IDI]])</f>
        <v/>
      </c>
      <c r="C824" s="13" t="str">
        <f>IF(Formato_02!$B$14&lt;&gt;"",0,"")</f>
        <v/>
      </c>
      <c r="D824" s="13" t="str">
        <f>IF(Formato_02!$H$9&lt;&gt;"",Formato_02!$H$9,"")</f>
        <v/>
      </c>
      <c r="E824" s="24" t="str">
        <f t="shared" si="96"/>
        <v/>
      </c>
      <c r="F824" s="24" t="str">
        <f>IF(Formato_02!$B$14&lt;&gt;"",Formato_02!$B$14,"")</f>
        <v/>
      </c>
      <c r="G824" s="22" t="str">
        <f>IF('Formato 3_Gantt'!C829&lt;&gt;"",'Formato 3_Gantt'!C829,"")</f>
        <v/>
      </c>
      <c r="H824" s="13" t="str">
        <f>IF('Formato 3_Gantt'!D$8&lt;&gt;"",'Formato 3_Gantt'!D$8,"")</f>
        <v/>
      </c>
      <c r="I824" s="13" t="str">
        <f>IF('Formato 3_Gantt'!E$8&lt;&gt;"",'Formato 3_Gantt'!E$8,"")</f>
        <v/>
      </c>
      <c r="J824" s="13" t="str">
        <f>IF('Formato 3_Gantt'!F$8&lt;&gt;"",'Formato 3_Gantt'!F$8,"")</f>
        <v/>
      </c>
      <c r="K824" s="158" t="str">
        <f>IF('Formato 3_Gantt'!G$8&lt;&gt;"",'Formato 3_Gantt'!G$8,"")</f>
        <v/>
      </c>
      <c r="L824" s="158" t="str">
        <f>IF('Formato 3_Gantt'!H$8&lt;&gt;"",'Formato 3_Gantt'!H$8,"")</f>
        <v/>
      </c>
      <c r="M824" s="13" t="str">
        <f>IF('Formato 3_Gantt'!BL$8&lt;&gt;"",'Formato 3_Gantt'!BL$8,"")</f>
        <v/>
      </c>
      <c r="N824" s="13" t="str">
        <f>IF('Formato 3_Gantt'!BM$8&lt;&gt;"",'Formato 3_Gantt'!BM$8,"")</f>
        <v/>
      </c>
      <c r="O824" s="13" t="str">
        <f>IF('Formato 3_Gantt'!BN$8&lt;&gt;"",'Formato 3_Gantt'!BN$8,"")</f>
        <v/>
      </c>
      <c r="P824" s="13" t="str">
        <f>IF('Formato 3_Gantt'!BO$8&lt;&gt;"",'Formato 3_Gantt'!BO$8,"")</f>
        <v/>
      </c>
      <c r="Q824" s="13" t="str">
        <f>IF('Formato 3_Gantt'!BP$8&lt;&gt;"",'Formato 3_Gantt'!BP$8,"")</f>
        <v/>
      </c>
      <c r="R824" s="13" t="str">
        <f>IF('Formato 3_Gantt'!BQ$8&lt;&gt;"",'Formato 3_Gantt'!BQ$8,"")</f>
        <v/>
      </c>
      <c r="S824" s="13" t="str">
        <f>IF('Formato 3_Gantt'!BR$8&lt;&gt;"",'Formato 3_Gantt'!BR$8,"")</f>
        <v/>
      </c>
      <c r="T824" s="13" t="str">
        <f>IF('Formato 3_Gantt'!BS$8&lt;&gt;"",'Formato 3_Gantt'!BS$8,"")</f>
        <v/>
      </c>
      <c r="U824" s="13" t="str">
        <f>IF('Formato 3_Gantt'!BT$8&lt;&gt;"",'Formato 3_Gantt'!BT$8,"")</f>
        <v/>
      </c>
      <c r="V824" s="13" t="str">
        <f>IF('Formato 3_Gantt'!BU$8&lt;&gt;"",'Formato 3_Gantt'!BU$8,"")</f>
        <v/>
      </c>
      <c r="W824" s="13" t="str">
        <f>IF('Formato 3_Gantt'!BV$8&lt;&gt;"",'Formato 3_Gantt'!BV$8,"")</f>
        <v/>
      </c>
      <c r="X824" s="13" t="str">
        <f>IF('Formato 3_Gantt'!BW$8&lt;&gt;"",'Formato 3_Gantt'!BW$8,"")</f>
        <v/>
      </c>
      <c r="Y824" s="13" t="str">
        <f>IF('Formato 3_Gantt'!BX$8&lt;&gt;"",'Formato 3_Gantt'!BX$8,"")</f>
        <v/>
      </c>
      <c r="Z824" s="162" t="str">
        <f>IF(Formato_02!S$15&lt;&gt;"",Formato_02!S$15,"")</f>
        <v/>
      </c>
      <c r="AA824" s="162" t="str">
        <f>IF(Formato_02!T$15&lt;&gt;"",Formato_02!T$15,"")</f>
        <v/>
      </c>
      <c r="AB824" s="162" t="str">
        <f>IF(Formato_02!U$15&lt;&gt;"",Formato_02!U$15,"")</f>
        <v/>
      </c>
      <c r="AC824" s="162" t="str">
        <f>IF(Formato_02!V$15&lt;&gt;"",Formato_02!V$15,"")</f>
        <v/>
      </c>
      <c r="AD824" s="162" t="str">
        <f>IF(Formato_02!W$15&lt;&gt;"",Formato_02!W$15,"")</f>
        <v/>
      </c>
      <c r="AE824" s="162" t="str">
        <f>IF(Formato_02!X$15&lt;&gt;"",Formato_02!X$15,"")</f>
        <v/>
      </c>
      <c r="AF824" s="162" t="str">
        <f>IF(Formato_02!Y$15&lt;&gt;"",Formato_02!Y$15,"")</f>
        <v/>
      </c>
      <c r="AG824" s="162" t="str">
        <f>IF(Formato_02!Z$15&lt;&gt;"",Formato_02!Z$15,"")</f>
        <v/>
      </c>
      <c r="AH824" s="162" t="str">
        <f>IF(Formato_02!AA$15&lt;&gt;"",Formato_02!AA$15,"")</f>
        <v/>
      </c>
      <c r="AI824" s="162" t="str">
        <f>IF(Formato_02!AB$15&lt;&gt;"",Formato_02!AB$15,"")</f>
        <v/>
      </c>
      <c r="AJ824" s="162" t="str">
        <f>IF(Formato_02!AC$15&lt;&gt;"",Formato_02!AC$15,"")</f>
        <v/>
      </c>
      <c r="AK824" s="162" t="str">
        <f>IF(Formato_02!AD$15&lt;&gt;"",Formato_02!AD$15,"")</f>
        <v/>
      </c>
      <c r="AL824" s="162" t="str">
        <f>IF(Formato_02!$N$14&lt;&gt;"",Formato_02!$N$14,"")</f>
        <v/>
      </c>
      <c r="AM824" s="13" t="str">
        <f>IF(Formato_02!$X$4&lt;&gt;"","AN","")</f>
        <v/>
      </c>
      <c r="AN824" s="24" t="str">
        <f t="shared" si="97"/>
        <v/>
      </c>
      <c r="AO824" s="13" t="str">
        <f>IF(Formato_02!$Y$4&lt;&gt;"","P027","")</f>
        <v/>
      </c>
      <c r="AP824" s="24" t="str">
        <f t="shared" si="98"/>
        <v/>
      </c>
      <c r="AQ824" s="13" t="str">
        <f>IF(Formato_02!$Z$4&lt;&gt;"","PNCVG","")</f>
        <v/>
      </c>
      <c r="AR824" s="24" t="str">
        <f t="shared" si="99"/>
        <v/>
      </c>
      <c r="AS824" s="13" t="str">
        <f>IF(Formato_02!$AA$4&lt;&gt;"","PNFF","")</f>
        <v/>
      </c>
      <c r="AT824" s="24" t="str">
        <f t="shared" si="100"/>
        <v/>
      </c>
      <c r="AU824" s="13" t="str">
        <f>IF(Formato_02!$AB$4&lt;&gt;"","PNPAM","")</f>
        <v/>
      </c>
      <c r="AV824" s="24" t="str">
        <f t="shared" si="101"/>
        <v/>
      </c>
      <c r="AW824" s="13" t="str">
        <f>IF(Formato_02!$AC$4&lt;&gt;"","PNAIA","")</f>
        <v/>
      </c>
      <c r="AX824" s="24" t="str">
        <f t="shared" si="102"/>
        <v/>
      </c>
      <c r="AY824" s="13" t="str">
        <f>IF(Formato_02!$AD$4&lt;&gt;"","PIO","")</f>
        <v/>
      </c>
      <c r="AZ824" s="24" t="str">
        <f t="shared" si="103"/>
        <v/>
      </c>
      <c r="BA824" s="13" t="str">
        <f>IF('Formato 3_Gantt'!B$36&lt;&gt;"",'Formato 3_Gantt'!A$36,"")</f>
        <v/>
      </c>
      <c r="BB824" s="24" t="str">
        <f>IF('Formato 3_Gantt'!B$36&lt;&gt;"",'Formato 3_Gantt'!B$36,"")</f>
        <v/>
      </c>
      <c r="BC824" s="22" t="str">
        <f>IF('Formato 3_Gantt'!C$36&lt;&gt;"",'Formato 3_Gantt'!C$36,"")</f>
        <v/>
      </c>
      <c r="BD824" s="13" t="str">
        <f>IF('Formato 3_Gantt'!D$36&lt;&gt;"",'Formato 3_Gantt'!D$36,"")</f>
        <v/>
      </c>
      <c r="BE824" s="161" t="str">
        <f>IF('Formato 3_Gantt'!E$36&lt;&gt;"",'Formato 3_Gantt'!E$36,"")</f>
        <v/>
      </c>
      <c r="BF824" s="13" t="str">
        <f>IF('Formato 3_Gantt'!F$36&lt;&gt;"",'Formato 3_Gantt'!F$36,"")</f>
        <v/>
      </c>
      <c r="BG824" s="158" t="str">
        <f>IF('Formato 3_Gantt'!G$36&lt;&gt;"",'Formato 3_Gantt'!G$36,"")</f>
        <v/>
      </c>
      <c r="BH824" s="158" t="str">
        <f>IF('Formato 3_Gantt'!H$36&lt;&gt;"",'Formato 3_Gantt'!H$36,"")</f>
        <v/>
      </c>
      <c r="BI824" s="161" t="str">
        <f>IF('Formato 3_Gantt'!BL$36&lt;&gt;"",'Formato 3_Gantt'!BL$36,"")</f>
        <v/>
      </c>
      <c r="BJ824" s="161" t="str">
        <f>IF('Formato 3_Gantt'!BM$36&lt;&gt;"",'Formato 3_Gantt'!BM$36,"")</f>
        <v/>
      </c>
      <c r="BK824" s="161" t="str">
        <f>IF('Formato 3_Gantt'!BN$36&lt;&gt;"",'Formato 3_Gantt'!BN$36,"")</f>
        <v/>
      </c>
      <c r="BL824" s="161" t="str">
        <f>IF('Formato 3_Gantt'!BO$36&lt;&gt;"",'Formato 3_Gantt'!BO$36,"")</f>
        <v/>
      </c>
      <c r="BM824" s="161" t="str">
        <f>IF('Formato 3_Gantt'!BP$36&lt;&gt;"",'Formato 3_Gantt'!BP$36,"")</f>
        <v/>
      </c>
      <c r="BN824" s="161" t="str">
        <f>IF('Formato 3_Gantt'!BQ$36&lt;&gt;"",'Formato 3_Gantt'!BQ$36,"")</f>
        <v/>
      </c>
      <c r="BO824" s="161" t="str">
        <f>IF('Formato 3_Gantt'!BR$36&lt;&gt;"",'Formato 3_Gantt'!BR$36,"")</f>
        <v/>
      </c>
      <c r="BP824" s="161" t="str">
        <f>IF('Formato 3_Gantt'!BS$36&lt;&gt;"",'Formato 3_Gantt'!BS$36,"")</f>
        <v/>
      </c>
      <c r="BQ824" s="161" t="str">
        <f>IF('Formato 3_Gantt'!BT$36&lt;&gt;"",'Formato 3_Gantt'!BT$36,"")</f>
        <v/>
      </c>
      <c r="BR824" s="161" t="str">
        <f>IF('Formato 3_Gantt'!BU$36&lt;&gt;"",'Formato 3_Gantt'!BU$36,"")</f>
        <v/>
      </c>
      <c r="BS824" s="161" t="str">
        <f>IF('Formato 3_Gantt'!BV$36&lt;&gt;"",'Formato 3_Gantt'!BV$36,"")</f>
        <v/>
      </c>
      <c r="BT824" s="161" t="str">
        <f>IF('Formato 3_Gantt'!BW$36&lt;&gt;"",'Formato 3_Gantt'!BW$36,"")</f>
        <v/>
      </c>
      <c r="BU824" s="161" t="str">
        <f>IF('Formato 3_Gantt'!BX$36&lt;&gt;"",'Formato 3_Gantt'!BX$36,"")</f>
        <v/>
      </c>
      <c r="BV824" s="163" t="str">
        <f>IF('Formato 4_Ppto'!I$844&lt;&gt;"",'Formato 4_Ppto'!I$844,"")</f>
        <v/>
      </c>
      <c r="BW824" s="162" t="str">
        <f>IF('Formato 4_Ppto'!X$844&lt;&gt;"",'Formato 4_Ppto'!X$844,"")</f>
        <v/>
      </c>
      <c r="BX824" s="162" t="str">
        <f>IF('Formato 4_Ppto'!Y$844&lt;&gt;"",'Formato 4_Ppto'!Y$844,"")</f>
        <v/>
      </c>
      <c r="BY824" s="162" t="str">
        <f>IF('Formato 4_Ppto'!Z$844&lt;&gt;"",'Formato 4_Ppto'!Z$844,"")</f>
        <v/>
      </c>
      <c r="BZ824" s="162" t="str">
        <f>IF('Formato 4_Ppto'!AA$844&lt;&gt;"",'Formato 4_Ppto'!AA$844,"")</f>
        <v/>
      </c>
      <c r="CA824" s="162" t="str">
        <f>IF('Formato 4_Ppto'!AB$844&lt;&gt;"",'Formato 4_Ppto'!AB$844,"")</f>
        <v/>
      </c>
      <c r="CB824" s="162" t="str">
        <f>IF('Formato 4_Ppto'!AC$844&lt;&gt;"",'Formato 4_Ppto'!AC$844,"")</f>
        <v/>
      </c>
      <c r="CC824" s="162" t="str">
        <f>IF('Formato 4_Ppto'!AD$844&lt;&gt;"",'Formato 4_Ppto'!AD$844,"")</f>
        <v/>
      </c>
      <c r="CD824" s="162" t="str">
        <f>IF('Formato 4_Ppto'!AE$844&lt;&gt;"",'Formato 4_Ppto'!AE$844,"")</f>
        <v/>
      </c>
      <c r="CE824" s="162" t="str">
        <f>IF('Formato 4_Ppto'!AF$844&lt;&gt;"",'Formato 4_Ppto'!AF$844,"")</f>
        <v/>
      </c>
      <c r="CF824" s="162" t="str">
        <f>IF('Formato 4_Ppto'!AG$844&lt;&gt;"",'Formato 4_Ppto'!AG$844,"")</f>
        <v/>
      </c>
      <c r="CG824" s="162" t="str">
        <f>IF('Formato 4_Ppto'!AH$844&lt;&gt;"",'Formato 4_Ppto'!AH$844,"")</f>
        <v/>
      </c>
      <c r="CH824" s="162" t="str">
        <f>IF('Formato 4_Ppto'!AI$844&lt;&gt;"",'Formato 4_Ppto'!AI$844,"")</f>
        <v/>
      </c>
      <c r="CI824" s="163" t="str">
        <f>IF('Formato 4_Ppto'!AJ$844&lt;&gt;"",'Formato 4_Ppto'!AJ$844,"")</f>
        <v/>
      </c>
      <c r="CJ824" s="13" t="str">
        <f>IF('Formato 4_Ppto'!B856&lt;&gt;"",'Formato 4_Ppto'!A856,"")</f>
        <v/>
      </c>
      <c r="CK824" s="24" t="str">
        <f>IF('Formato 4_Ppto'!B856&lt;&gt;"",'Formato 4_Ppto'!B856,"")</f>
        <v/>
      </c>
      <c r="CL824" s="22" t="str">
        <f>IF('Formato 4_Ppto'!C856&lt;&gt;"",'Formato 4_Ppto'!C856,"")</f>
        <v/>
      </c>
      <c r="CM824" s="24" t="str">
        <f>IF('Formato 4_Ppto'!D856&lt;&gt;"",'Formato 4_Ppto'!D856,"")</f>
        <v/>
      </c>
      <c r="CN824" s="161" t="str">
        <f>IF('Formato 4_Ppto'!E856&lt;&gt;"",'Formato 4_Ppto'!E856,"")</f>
        <v/>
      </c>
      <c r="CO824" s="161" t="str">
        <f>IF('Formato 4_Ppto'!G856&lt;&gt;"",'Formato 4_Ppto'!G856,"")</f>
        <v/>
      </c>
      <c r="CP824" s="163" t="str">
        <f>IF('Formato 4_Ppto'!I856&lt;&gt;"",'Formato 4_Ppto'!I856,"")</f>
        <v/>
      </c>
      <c r="CQ824" s="161" t="str">
        <f>IF('Formato 4_Ppto'!K856&lt;&gt;"",'Formato 4_Ppto'!K856,"")</f>
        <v/>
      </c>
      <c r="CR824" s="161" t="str">
        <f>IF('Formato 4_Ppto'!L856&lt;&gt;"",'Formato 4_Ppto'!L856,"")</f>
        <v/>
      </c>
      <c r="CS824" s="161" t="str">
        <f>IF('Formato 4_Ppto'!M856&lt;&gt;"",'Formato 4_Ppto'!M856,"")</f>
        <v/>
      </c>
      <c r="CT824" s="161" t="str">
        <f>IF('Formato 4_Ppto'!N856&lt;&gt;"",'Formato 4_Ppto'!N856,"")</f>
        <v/>
      </c>
      <c r="CU824" s="161" t="str">
        <f>IF('Formato 4_Ppto'!O856&lt;&gt;"",'Formato 4_Ppto'!O856,"")</f>
        <v/>
      </c>
      <c r="CV824" s="161" t="str">
        <f>IF('Formato 4_Ppto'!P856&lt;&gt;"",'Formato 4_Ppto'!P856,"")</f>
        <v/>
      </c>
      <c r="CW824" s="161" t="str">
        <f>IF('Formato 4_Ppto'!Q856&lt;&gt;"",'Formato 4_Ppto'!Q856,"")</f>
        <v/>
      </c>
      <c r="CX824" s="161" t="str">
        <f>IF('Formato 4_Ppto'!R856&lt;&gt;"",'Formato 4_Ppto'!R856,"")</f>
        <v/>
      </c>
      <c r="CY824" s="161" t="str">
        <f>IF('Formato 4_Ppto'!S856&lt;&gt;"",'Formato 4_Ppto'!S856,"")</f>
        <v/>
      </c>
      <c r="CZ824" s="161" t="str">
        <f>IF('Formato 4_Ppto'!T856&lt;&gt;"",'Formato 4_Ppto'!T856,"")</f>
        <v/>
      </c>
      <c r="DA824" s="161" t="str">
        <f>IF('Formato 4_Ppto'!U856&lt;&gt;"",'Formato 4_Ppto'!U856,"")</f>
        <v/>
      </c>
      <c r="DB824" s="161" t="str">
        <f>IF('Formato 4_Ppto'!V856&lt;&gt;"",'Formato 4_Ppto'!V856,"")</f>
        <v/>
      </c>
      <c r="DC824" s="161" t="str">
        <f>IF('Formato 4_Ppto'!W856&lt;&gt;"",'Formato 4_Ppto'!W856,"")</f>
        <v/>
      </c>
      <c r="DD824" s="162" t="str">
        <f>IF('Formato 4_Ppto'!X856&lt;&gt;"",'Formato 4_Ppto'!X856,"")</f>
        <v/>
      </c>
      <c r="DE824" s="162" t="str">
        <f>IF('Formato 4_Ppto'!Y856&lt;&gt;"",'Formato 4_Ppto'!Y856,"")</f>
        <v/>
      </c>
      <c r="DF824" s="162" t="str">
        <f>IF('Formato 4_Ppto'!Z856&lt;&gt;"",'Formato 4_Ppto'!Z856,"")</f>
        <v/>
      </c>
      <c r="DG824" s="162" t="str">
        <f>IF('Formato 4_Ppto'!AA856&lt;&gt;"",'Formato 4_Ppto'!AA856,"")</f>
        <v/>
      </c>
      <c r="DH824" s="162" t="str">
        <f>IF('Formato 4_Ppto'!AB856&lt;&gt;"",'Formato 4_Ppto'!AB856,"")</f>
        <v/>
      </c>
      <c r="DI824" s="162" t="str">
        <f>IF('Formato 4_Ppto'!AC856&lt;&gt;"",'Formato 4_Ppto'!AC856,"")</f>
        <v/>
      </c>
      <c r="DJ824" s="162" t="str">
        <f>IF('Formato 4_Ppto'!AD856&lt;&gt;"",'Formato 4_Ppto'!AD856,"")</f>
        <v/>
      </c>
      <c r="DK824" s="162" t="str">
        <f>IF('Formato 4_Ppto'!AE856&lt;&gt;"",'Formato 4_Ppto'!AE856,"")</f>
        <v/>
      </c>
      <c r="DL824" s="162" t="str">
        <f>IF('Formato 4_Ppto'!AF856&lt;&gt;"",'Formato 4_Ppto'!AF856,"")</f>
        <v/>
      </c>
      <c r="DM824" s="162" t="str">
        <f>IF('Formato 4_Ppto'!AG856&lt;&gt;"",'Formato 4_Ppto'!AG856,"")</f>
        <v/>
      </c>
      <c r="DN824" s="162" t="str">
        <f>IF('Formato 4_Ppto'!AH856&lt;&gt;"",'Formato 4_Ppto'!AH856,"")</f>
        <v/>
      </c>
      <c r="DO824" s="162" t="str">
        <f>IF('Formato 4_Ppto'!AI856&lt;&gt;"",'Formato 4_Ppto'!AI856,"")</f>
        <v/>
      </c>
      <c r="DP824" s="163" t="str">
        <f>IF('Formato 4_Ppto'!AJ856&lt;&gt;"",'Formato 4_Ppto'!AJ856,"")</f>
        <v/>
      </c>
    </row>
    <row r="825" spans="2:120" x14ac:dyDescent="0.3">
      <c r="B825" s="13" t="str">
        <f>IF(OR(Tabla6[[#This Row],[IDA]]="",Tabla6[[#This Row],[IDT]]="",Tabla6[[#This Row],[IDI]]=""),"",Tabla6[[#This Row],[IDA]]&amp;"."&amp;Tabla6[[#This Row],[IDT]]&amp;"."&amp;Tabla6[[#This Row],[IDI]])</f>
        <v/>
      </c>
      <c r="C825" s="13" t="str">
        <f>IF(Formato_02!$B$14&lt;&gt;"",0,"")</f>
        <v/>
      </c>
      <c r="D825" s="13" t="str">
        <f>IF(Formato_02!$H$9&lt;&gt;"",Formato_02!$H$9,"")</f>
        <v/>
      </c>
      <c r="E825" s="24" t="str">
        <f t="shared" si="96"/>
        <v/>
      </c>
      <c r="F825" s="24" t="str">
        <f>IF(Formato_02!$B$14&lt;&gt;"",Formato_02!$B$14,"")</f>
        <v/>
      </c>
      <c r="G825" s="22" t="str">
        <f>IF('Formato 3_Gantt'!C830&lt;&gt;"",'Formato 3_Gantt'!C830,"")</f>
        <v/>
      </c>
      <c r="H825" s="13" t="str">
        <f>IF('Formato 3_Gantt'!D$8&lt;&gt;"",'Formato 3_Gantt'!D$8,"")</f>
        <v/>
      </c>
      <c r="I825" s="13" t="str">
        <f>IF('Formato 3_Gantt'!E$8&lt;&gt;"",'Formato 3_Gantt'!E$8,"")</f>
        <v/>
      </c>
      <c r="J825" s="13" t="str">
        <f>IF('Formato 3_Gantt'!F$8&lt;&gt;"",'Formato 3_Gantt'!F$8,"")</f>
        <v/>
      </c>
      <c r="K825" s="158" t="str">
        <f>IF('Formato 3_Gantt'!G$8&lt;&gt;"",'Formato 3_Gantt'!G$8,"")</f>
        <v/>
      </c>
      <c r="L825" s="158" t="str">
        <f>IF('Formato 3_Gantt'!H$8&lt;&gt;"",'Formato 3_Gantt'!H$8,"")</f>
        <v/>
      </c>
      <c r="M825" s="13" t="str">
        <f>IF('Formato 3_Gantt'!BL$8&lt;&gt;"",'Formato 3_Gantt'!BL$8,"")</f>
        <v/>
      </c>
      <c r="N825" s="13" t="str">
        <f>IF('Formato 3_Gantt'!BM$8&lt;&gt;"",'Formato 3_Gantt'!BM$8,"")</f>
        <v/>
      </c>
      <c r="O825" s="13" t="str">
        <f>IF('Formato 3_Gantt'!BN$8&lt;&gt;"",'Formato 3_Gantt'!BN$8,"")</f>
        <v/>
      </c>
      <c r="P825" s="13" t="str">
        <f>IF('Formato 3_Gantt'!BO$8&lt;&gt;"",'Formato 3_Gantt'!BO$8,"")</f>
        <v/>
      </c>
      <c r="Q825" s="13" t="str">
        <f>IF('Formato 3_Gantt'!BP$8&lt;&gt;"",'Formato 3_Gantt'!BP$8,"")</f>
        <v/>
      </c>
      <c r="R825" s="13" t="str">
        <f>IF('Formato 3_Gantt'!BQ$8&lt;&gt;"",'Formato 3_Gantt'!BQ$8,"")</f>
        <v/>
      </c>
      <c r="S825" s="13" t="str">
        <f>IF('Formato 3_Gantt'!BR$8&lt;&gt;"",'Formato 3_Gantt'!BR$8,"")</f>
        <v/>
      </c>
      <c r="T825" s="13" t="str">
        <f>IF('Formato 3_Gantt'!BS$8&lt;&gt;"",'Formato 3_Gantt'!BS$8,"")</f>
        <v/>
      </c>
      <c r="U825" s="13" t="str">
        <f>IF('Formato 3_Gantt'!BT$8&lt;&gt;"",'Formato 3_Gantt'!BT$8,"")</f>
        <v/>
      </c>
      <c r="V825" s="13" t="str">
        <f>IF('Formato 3_Gantt'!BU$8&lt;&gt;"",'Formato 3_Gantt'!BU$8,"")</f>
        <v/>
      </c>
      <c r="W825" s="13" t="str">
        <f>IF('Formato 3_Gantt'!BV$8&lt;&gt;"",'Formato 3_Gantt'!BV$8,"")</f>
        <v/>
      </c>
      <c r="X825" s="13" t="str">
        <f>IF('Formato 3_Gantt'!BW$8&lt;&gt;"",'Formato 3_Gantt'!BW$8,"")</f>
        <v/>
      </c>
      <c r="Y825" s="13" t="str">
        <f>IF('Formato 3_Gantt'!BX$8&lt;&gt;"",'Formato 3_Gantt'!BX$8,"")</f>
        <v/>
      </c>
      <c r="Z825" s="162" t="str">
        <f>IF(Formato_02!S$15&lt;&gt;"",Formato_02!S$15,"")</f>
        <v/>
      </c>
      <c r="AA825" s="162" t="str">
        <f>IF(Formato_02!T$15&lt;&gt;"",Formato_02!T$15,"")</f>
        <v/>
      </c>
      <c r="AB825" s="162" t="str">
        <f>IF(Formato_02!U$15&lt;&gt;"",Formato_02!U$15,"")</f>
        <v/>
      </c>
      <c r="AC825" s="162" t="str">
        <f>IF(Formato_02!V$15&lt;&gt;"",Formato_02!V$15,"")</f>
        <v/>
      </c>
      <c r="AD825" s="162" t="str">
        <f>IF(Formato_02!W$15&lt;&gt;"",Formato_02!W$15,"")</f>
        <v/>
      </c>
      <c r="AE825" s="162" t="str">
        <f>IF(Formato_02!X$15&lt;&gt;"",Formato_02!X$15,"")</f>
        <v/>
      </c>
      <c r="AF825" s="162" t="str">
        <f>IF(Formato_02!Y$15&lt;&gt;"",Formato_02!Y$15,"")</f>
        <v/>
      </c>
      <c r="AG825" s="162" t="str">
        <f>IF(Formato_02!Z$15&lt;&gt;"",Formato_02!Z$15,"")</f>
        <v/>
      </c>
      <c r="AH825" s="162" t="str">
        <f>IF(Formato_02!AA$15&lt;&gt;"",Formato_02!AA$15,"")</f>
        <v/>
      </c>
      <c r="AI825" s="162" t="str">
        <f>IF(Formato_02!AB$15&lt;&gt;"",Formato_02!AB$15,"")</f>
        <v/>
      </c>
      <c r="AJ825" s="162" t="str">
        <f>IF(Formato_02!AC$15&lt;&gt;"",Formato_02!AC$15,"")</f>
        <v/>
      </c>
      <c r="AK825" s="162" t="str">
        <f>IF(Formato_02!AD$15&lt;&gt;"",Formato_02!AD$15,"")</f>
        <v/>
      </c>
      <c r="AL825" s="162" t="str">
        <f>IF(Formato_02!$N$14&lt;&gt;"",Formato_02!$N$14,"")</f>
        <v/>
      </c>
      <c r="AM825" s="13" t="str">
        <f>IF(Formato_02!$X$4&lt;&gt;"","AN","")</f>
        <v/>
      </c>
      <c r="AN825" s="24" t="str">
        <f t="shared" si="97"/>
        <v/>
      </c>
      <c r="AO825" s="13" t="str">
        <f>IF(Formato_02!$Y$4&lt;&gt;"","P027","")</f>
        <v/>
      </c>
      <c r="AP825" s="24" t="str">
        <f t="shared" si="98"/>
        <v/>
      </c>
      <c r="AQ825" s="13" t="str">
        <f>IF(Formato_02!$Z$4&lt;&gt;"","PNCVG","")</f>
        <v/>
      </c>
      <c r="AR825" s="24" t="str">
        <f t="shared" si="99"/>
        <v/>
      </c>
      <c r="AS825" s="13" t="str">
        <f>IF(Formato_02!$AA$4&lt;&gt;"","PNFF","")</f>
        <v/>
      </c>
      <c r="AT825" s="24" t="str">
        <f t="shared" si="100"/>
        <v/>
      </c>
      <c r="AU825" s="13" t="str">
        <f>IF(Formato_02!$AB$4&lt;&gt;"","PNPAM","")</f>
        <v/>
      </c>
      <c r="AV825" s="24" t="str">
        <f t="shared" si="101"/>
        <v/>
      </c>
      <c r="AW825" s="13" t="str">
        <f>IF(Formato_02!$AC$4&lt;&gt;"","PNAIA","")</f>
        <v/>
      </c>
      <c r="AX825" s="24" t="str">
        <f t="shared" si="102"/>
        <v/>
      </c>
      <c r="AY825" s="13" t="str">
        <f>IF(Formato_02!$AD$4&lt;&gt;"","PIO","")</f>
        <v/>
      </c>
      <c r="AZ825" s="24" t="str">
        <f t="shared" si="103"/>
        <v/>
      </c>
      <c r="BA825" s="13" t="str">
        <f>IF('Formato 3_Gantt'!B$36&lt;&gt;"",'Formato 3_Gantt'!A$36,"")</f>
        <v/>
      </c>
      <c r="BB825" s="24" t="str">
        <f>IF('Formato 3_Gantt'!B$36&lt;&gt;"",'Formato 3_Gantt'!B$36,"")</f>
        <v/>
      </c>
      <c r="BC825" s="22" t="str">
        <f>IF('Formato 3_Gantt'!C$36&lt;&gt;"",'Formato 3_Gantt'!C$36,"")</f>
        <v/>
      </c>
      <c r="BD825" s="13" t="str">
        <f>IF('Formato 3_Gantt'!D$36&lt;&gt;"",'Formato 3_Gantt'!D$36,"")</f>
        <v/>
      </c>
      <c r="BE825" s="161" t="str">
        <f>IF('Formato 3_Gantt'!E$36&lt;&gt;"",'Formato 3_Gantt'!E$36,"")</f>
        <v/>
      </c>
      <c r="BF825" s="13" t="str">
        <f>IF('Formato 3_Gantt'!F$36&lt;&gt;"",'Formato 3_Gantt'!F$36,"")</f>
        <v/>
      </c>
      <c r="BG825" s="158" t="str">
        <f>IF('Formato 3_Gantt'!G$36&lt;&gt;"",'Formato 3_Gantt'!G$36,"")</f>
        <v/>
      </c>
      <c r="BH825" s="158" t="str">
        <f>IF('Formato 3_Gantt'!H$36&lt;&gt;"",'Formato 3_Gantt'!H$36,"")</f>
        <v/>
      </c>
      <c r="BI825" s="161" t="str">
        <f>IF('Formato 3_Gantt'!BL$36&lt;&gt;"",'Formato 3_Gantt'!BL$36,"")</f>
        <v/>
      </c>
      <c r="BJ825" s="161" t="str">
        <f>IF('Formato 3_Gantt'!BM$36&lt;&gt;"",'Formato 3_Gantt'!BM$36,"")</f>
        <v/>
      </c>
      <c r="BK825" s="161" t="str">
        <f>IF('Formato 3_Gantt'!BN$36&lt;&gt;"",'Formato 3_Gantt'!BN$36,"")</f>
        <v/>
      </c>
      <c r="BL825" s="161" t="str">
        <f>IF('Formato 3_Gantt'!BO$36&lt;&gt;"",'Formato 3_Gantt'!BO$36,"")</f>
        <v/>
      </c>
      <c r="BM825" s="161" t="str">
        <f>IF('Formato 3_Gantt'!BP$36&lt;&gt;"",'Formato 3_Gantt'!BP$36,"")</f>
        <v/>
      </c>
      <c r="BN825" s="161" t="str">
        <f>IF('Formato 3_Gantt'!BQ$36&lt;&gt;"",'Formato 3_Gantt'!BQ$36,"")</f>
        <v/>
      </c>
      <c r="BO825" s="161" t="str">
        <f>IF('Formato 3_Gantt'!BR$36&lt;&gt;"",'Formato 3_Gantt'!BR$36,"")</f>
        <v/>
      </c>
      <c r="BP825" s="161" t="str">
        <f>IF('Formato 3_Gantt'!BS$36&lt;&gt;"",'Formato 3_Gantt'!BS$36,"")</f>
        <v/>
      </c>
      <c r="BQ825" s="161" t="str">
        <f>IF('Formato 3_Gantt'!BT$36&lt;&gt;"",'Formato 3_Gantt'!BT$36,"")</f>
        <v/>
      </c>
      <c r="BR825" s="161" t="str">
        <f>IF('Formato 3_Gantt'!BU$36&lt;&gt;"",'Formato 3_Gantt'!BU$36,"")</f>
        <v/>
      </c>
      <c r="BS825" s="161" t="str">
        <f>IF('Formato 3_Gantt'!BV$36&lt;&gt;"",'Formato 3_Gantt'!BV$36,"")</f>
        <v/>
      </c>
      <c r="BT825" s="161" t="str">
        <f>IF('Formato 3_Gantt'!BW$36&lt;&gt;"",'Formato 3_Gantt'!BW$36,"")</f>
        <v/>
      </c>
      <c r="BU825" s="161" t="str">
        <f>IF('Formato 3_Gantt'!BX$36&lt;&gt;"",'Formato 3_Gantt'!BX$36,"")</f>
        <v/>
      </c>
      <c r="BV825" s="163" t="str">
        <f>IF('Formato 4_Ppto'!I$844&lt;&gt;"",'Formato 4_Ppto'!I$844,"")</f>
        <v/>
      </c>
      <c r="BW825" s="162" t="str">
        <f>IF('Formato 4_Ppto'!X$844&lt;&gt;"",'Formato 4_Ppto'!X$844,"")</f>
        <v/>
      </c>
      <c r="BX825" s="162" t="str">
        <f>IF('Formato 4_Ppto'!Y$844&lt;&gt;"",'Formato 4_Ppto'!Y$844,"")</f>
        <v/>
      </c>
      <c r="BY825" s="162" t="str">
        <f>IF('Formato 4_Ppto'!Z$844&lt;&gt;"",'Formato 4_Ppto'!Z$844,"")</f>
        <v/>
      </c>
      <c r="BZ825" s="162" t="str">
        <f>IF('Formato 4_Ppto'!AA$844&lt;&gt;"",'Formato 4_Ppto'!AA$844,"")</f>
        <v/>
      </c>
      <c r="CA825" s="162" t="str">
        <f>IF('Formato 4_Ppto'!AB$844&lt;&gt;"",'Formato 4_Ppto'!AB$844,"")</f>
        <v/>
      </c>
      <c r="CB825" s="162" t="str">
        <f>IF('Formato 4_Ppto'!AC$844&lt;&gt;"",'Formato 4_Ppto'!AC$844,"")</f>
        <v/>
      </c>
      <c r="CC825" s="162" t="str">
        <f>IF('Formato 4_Ppto'!AD$844&lt;&gt;"",'Formato 4_Ppto'!AD$844,"")</f>
        <v/>
      </c>
      <c r="CD825" s="162" t="str">
        <f>IF('Formato 4_Ppto'!AE$844&lt;&gt;"",'Formato 4_Ppto'!AE$844,"")</f>
        <v/>
      </c>
      <c r="CE825" s="162" t="str">
        <f>IF('Formato 4_Ppto'!AF$844&lt;&gt;"",'Formato 4_Ppto'!AF$844,"")</f>
        <v/>
      </c>
      <c r="CF825" s="162" t="str">
        <f>IF('Formato 4_Ppto'!AG$844&lt;&gt;"",'Formato 4_Ppto'!AG$844,"")</f>
        <v/>
      </c>
      <c r="CG825" s="162" t="str">
        <f>IF('Formato 4_Ppto'!AH$844&lt;&gt;"",'Formato 4_Ppto'!AH$844,"")</f>
        <v/>
      </c>
      <c r="CH825" s="162" t="str">
        <f>IF('Formato 4_Ppto'!AI$844&lt;&gt;"",'Formato 4_Ppto'!AI$844,"")</f>
        <v/>
      </c>
      <c r="CI825" s="163" t="str">
        <f>IF('Formato 4_Ppto'!AJ$844&lt;&gt;"",'Formato 4_Ppto'!AJ$844,"")</f>
        <v/>
      </c>
      <c r="CJ825" s="13" t="str">
        <f>IF('Formato 4_Ppto'!B857&lt;&gt;"",'Formato 4_Ppto'!A857,"")</f>
        <v/>
      </c>
      <c r="CK825" s="24" t="str">
        <f>IF('Formato 4_Ppto'!B857&lt;&gt;"",'Formato 4_Ppto'!B857,"")</f>
        <v/>
      </c>
      <c r="CL825" s="22" t="str">
        <f>IF('Formato 4_Ppto'!C857&lt;&gt;"",'Formato 4_Ppto'!C857,"")</f>
        <v/>
      </c>
      <c r="CM825" s="24" t="str">
        <f>IF('Formato 4_Ppto'!D857&lt;&gt;"",'Formato 4_Ppto'!D857,"")</f>
        <v/>
      </c>
      <c r="CN825" s="161" t="str">
        <f>IF('Formato 4_Ppto'!E857&lt;&gt;"",'Formato 4_Ppto'!E857,"")</f>
        <v/>
      </c>
      <c r="CO825" s="161" t="str">
        <f>IF('Formato 4_Ppto'!G857&lt;&gt;"",'Formato 4_Ppto'!G857,"")</f>
        <v/>
      </c>
      <c r="CP825" s="163" t="str">
        <f>IF('Formato 4_Ppto'!I857&lt;&gt;"",'Formato 4_Ppto'!I857,"")</f>
        <v/>
      </c>
      <c r="CQ825" s="161" t="str">
        <f>IF('Formato 4_Ppto'!K857&lt;&gt;"",'Formato 4_Ppto'!K857,"")</f>
        <v/>
      </c>
      <c r="CR825" s="161" t="str">
        <f>IF('Formato 4_Ppto'!L857&lt;&gt;"",'Formato 4_Ppto'!L857,"")</f>
        <v/>
      </c>
      <c r="CS825" s="161" t="str">
        <f>IF('Formato 4_Ppto'!M857&lt;&gt;"",'Formato 4_Ppto'!M857,"")</f>
        <v/>
      </c>
      <c r="CT825" s="161" t="str">
        <f>IF('Formato 4_Ppto'!N857&lt;&gt;"",'Formato 4_Ppto'!N857,"")</f>
        <v/>
      </c>
      <c r="CU825" s="161" t="str">
        <f>IF('Formato 4_Ppto'!O857&lt;&gt;"",'Formato 4_Ppto'!O857,"")</f>
        <v/>
      </c>
      <c r="CV825" s="161" t="str">
        <f>IF('Formato 4_Ppto'!P857&lt;&gt;"",'Formato 4_Ppto'!P857,"")</f>
        <v/>
      </c>
      <c r="CW825" s="161" t="str">
        <f>IF('Formato 4_Ppto'!Q857&lt;&gt;"",'Formato 4_Ppto'!Q857,"")</f>
        <v/>
      </c>
      <c r="CX825" s="161" t="str">
        <f>IF('Formato 4_Ppto'!R857&lt;&gt;"",'Formato 4_Ppto'!R857,"")</f>
        <v/>
      </c>
      <c r="CY825" s="161" t="str">
        <f>IF('Formato 4_Ppto'!S857&lt;&gt;"",'Formato 4_Ppto'!S857,"")</f>
        <v/>
      </c>
      <c r="CZ825" s="161" t="str">
        <f>IF('Formato 4_Ppto'!T857&lt;&gt;"",'Formato 4_Ppto'!T857,"")</f>
        <v/>
      </c>
      <c r="DA825" s="161" t="str">
        <f>IF('Formato 4_Ppto'!U857&lt;&gt;"",'Formato 4_Ppto'!U857,"")</f>
        <v/>
      </c>
      <c r="DB825" s="161" t="str">
        <f>IF('Formato 4_Ppto'!V857&lt;&gt;"",'Formato 4_Ppto'!V857,"")</f>
        <v/>
      </c>
      <c r="DC825" s="161" t="str">
        <f>IF('Formato 4_Ppto'!W857&lt;&gt;"",'Formato 4_Ppto'!W857,"")</f>
        <v/>
      </c>
      <c r="DD825" s="162" t="str">
        <f>IF('Formato 4_Ppto'!X857&lt;&gt;"",'Formato 4_Ppto'!X857,"")</f>
        <v/>
      </c>
      <c r="DE825" s="162" t="str">
        <f>IF('Formato 4_Ppto'!Y857&lt;&gt;"",'Formato 4_Ppto'!Y857,"")</f>
        <v/>
      </c>
      <c r="DF825" s="162" t="str">
        <f>IF('Formato 4_Ppto'!Z857&lt;&gt;"",'Formato 4_Ppto'!Z857,"")</f>
        <v/>
      </c>
      <c r="DG825" s="162" t="str">
        <f>IF('Formato 4_Ppto'!AA857&lt;&gt;"",'Formato 4_Ppto'!AA857,"")</f>
        <v/>
      </c>
      <c r="DH825" s="162" t="str">
        <f>IF('Formato 4_Ppto'!AB857&lt;&gt;"",'Formato 4_Ppto'!AB857,"")</f>
        <v/>
      </c>
      <c r="DI825" s="162" t="str">
        <f>IF('Formato 4_Ppto'!AC857&lt;&gt;"",'Formato 4_Ppto'!AC857,"")</f>
        <v/>
      </c>
      <c r="DJ825" s="162" t="str">
        <f>IF('Formato 4_Ppto'!AD857&lt;&gt;"",'Formato 4_Ppto'!AD857,"")</f>
        <v/>
      </c>
      <c r="DK825" s="162" t="str">
        <f>IF('Formato 4_Ppto'!AE857&lt;&gt;"",'Formato 4_Ppto'!AE857,"")</f>
        <v/>
      </c>
      <c r="DL825" s="162" t="str">
        <f>IF('Formato 4_Ppto'!AF857&lt;&gt;"",'Formato 4_Ppto'!AF857,"")</f>
        <v/>
      </c>
      <c r="DM825" s="162" t="str">
        <f>IF('Formato 4_Ppto'!AG857&lt;&gt;"",'Formato 4_Ppto'!AG857,"")</f>
        <v/>
      </c>
      <c r="DN825" s="162" t="str">
        <f>IF('Formato 4_Ppto'!AH857&lt;&gt;"",'Formato 4_Ppto'!AH857,"")</f>
        <v/>
      </c>
      <c r="DO825" s="162" t="str">
        <f>IF('Formato 4_Ppto'!AI857&lt;&gt;"",'Formato 4_Ppto'!AI857,"")</f>
        <v/>
      </c>
      <c r="DP825" s="163" t="str">
        <f>IF('Formato 4_Ppto'!AJ857&lt;&gt;"",'Formato 4_Ppto'!AJ857,"")</f>
        <v/>
      </c>
    </row>
    <row r="826" spans="2:120" x14ac:dyDescent="0.3">
      <c r="B826" s="13" t="str">
        <f>IF(OR(Tabla6[[#This Row],[IDA]]="",Tabla6[[#This Row],[IDT]]="",Tabla6[[#This Row],[IDI]]=""),"",Tabla6[[#This Row],[IDA]]&amp;"."&amp;Tabla6[[#This Row],[IDT]]&amp;"."&amp;Tabla6[[#This Row],[IDI]])</f>
        <v/>
      </c>
      <c r="C826" s="13" t="str">
        <f>IF(Formato_02!$B$14&lt;&gt;"",0,"")</f>
        <v/>
      </c>
      <c r="D826" s="13" t="str">
        <f>IF(Formato_02!$H$9&lt;&gt;"",Formato_02!$H$9,"")</f>
        <v/>
      </c>
      <c r="E826" s="24" t="str">
        <f t="shared" si="96"/>
        <v/>
      </c>
      <c r="F826" s="24" t="str">
        <f>IF(Formato_02!$B$14&lt;&gt;"",Formato_02!$B$14,"")</f>
        <v/>
      </c>
      <c r="G826" s="22" t="str">
        <f>IF('Formato 3_Gantt'!C831&lt;&gt;"",'Formato 3_Gantt'!C831,"")</f>
        <v/>
      </c>
      <c r="H826" s="13" t="str">
        <f>IF('Formato 3_Gantt'!D$8&lt;&gt;"",'Formato 3_Gantt'!D$8,"")</f>
        <v/>
      </c>
      <c r="I826" s="13" t="str">
        <f>IF('Formato 3_Gantt'!E$8&lt;&gt;"",'Formato 3_Gantt'!E$8,"")</f>
        <v/>
      </c>
      <c r="J826" s="13" t="str">
        <f>IF('Formato 3_Gantt'!F$8&lt;&gt;"",'Formato 3_Gantt'!F$8,"")</f>
        <v/>
      </c>
      <c r="K826" s="158" t="str">
        <f>IF('Formato 3_Gantt'!G$8&lt;&gt;"",'Formato 3_Gantt'!G$8,"")</f>
        <v/>
      </c>
      <c r="L826" s="158" t="str">
        <f>IF('Formato 3_Gantt'!H$8&lt;&gt;"",'Formato 3_Gantt'!H$8,"")</f>
        <v/>
      </c>
      <c r="M826" s="13" t="str">
        <f>IF('Formato 3_Gantt'!BL$8&lt;&gt;"",'Formato 3_Gantt'!BL$8,"")</f>
        <v/>
      </c>
      <c r="N826" s="13" t="str">
        <f>IF('Formato 3_Gantt'!BM$8&lt;&gt;"",'Formato 3_Gantt'!BM$8,"")</f>
        <v/>
      </c>
      <c r="O826" s="13" t="str">
        <f>IF('Formato 3_Gantt'!BN$8&lt;&gt;"",'Formato 3_Gantt'!BN$8,"")</f>
        <v/>
      </c>
      <c r="P826" s="13" t="str">
        <f>IF('Formato 3_Gantt'!BO$8&lt;&gt;"",'Formato 3_Gantt'!BO$8,"")</f>
        <v/>
      </c>
      <c r="Q826" s="13" t="str">
        <f>IF('Formato 3_Gantt'!BP$8&lt;&gt;"",'Formato 3_Gantt'!BP$8,"")</f>
        <v/>
      </c>
      <c r="R826" s="13" t="str">
        <f>IF('Formato 3_Gantt'!BQ$8&lt;&gt;"",'Formato 3_Gantt'!BQ$8,"")</f>
        <v/>
      </c>
      <c r="S826" s="13" t="str">
        <f>IF('Formato 3_Gantt'!BR$8&lt;&gt;"",'Formato 3_Gantt'!BR$8,"")</f>
        <v/>
      </c>
      <c r="T826" s="13" t="str">
        <f>IF('Formato 3_Gantt'!BS$8&lt;&gt;"",'Formato 3_Gantt'!BS$8,"")</f>
        <v/>
      </c>
      <c r="U826" s="13" t="str">
        <f>IF('Formato 3_Gantt'!BT$8&lt;&gt;"",'Formato 3_Gantt'!BT$8,"")</f>
        <v/>
      </c>
      <c r="V826" s="13" t="str">
        <f>IF('Formato 3_Gantt'!BU$8&lt;&gt;"",'Formato 3_Gantt'!BU$8,"")</f>
        <v/>
      </c>
      <c r="W826" s="13" t="str">
        <f>IF('Formato 3_Gantt'!BV$8&lt;&gt;"",'Formato 3_Gantt'!BV$8,"")</f>
        <v/>
      </c>
      <c r="X826" s="13" t="str">
        <f>IF('Formato 3_Gantt'!BW$8&lt;&gt;"",'Formato 3_Gantt'!BW$8,"")</f>
        <v/>
      </c>
      <c r="Y826" s="13" t="str">
        <f>IF('Formato 3_Gantt'!BX$8&lt;&gt;"",'Formato 3_Gantt'!BX$8,"")</f>
        <v/>
      </c>
      <c r="Z826" s="162" t="str">
        <f>IF(Formato_02!S$15&lt;&gt;"",Formato_02!S$15,"")</f>
        <v/>
      </c>
      <c r="AA826" s="162" t="str">
        <f>IF(Formato_02!T$15&lt;&gt;"",Formato_02!T$15,"")</f>
        <v/>
      </c>
      <c r="AB826" s="162" t="str">
        <f>IF(Formato_02!U$15&lt;&gt;"",Formato_02!U$15,"")</f>
        <v/>
      </c>
      <c r="AC826" s="162" t="str">
        <f>IF(Formato_02!V$15&lt;&gt;"",Formato_02!V$15,"")</f>
        <v/>
      </c>
      <c r="AD826" s="162" t="str">
        <f>IF(Formato_02!W$15&lt;&gt;"",Formato_02!W$15,"")</f>
        <v/>
      </c>
      <c r="AE826" s="162" t="str">
        <f>IF(Formato_02!X$15&lt;&gt;"",Formato_02!X$15,"")</f>
        <v/>
      </c>
      <c r="AF826" s="162" t="str">
        <f>IF(Formato_02!Y$15&lt;&gt;"",Formato_02!Y$15,"")</f>
        <v/>
      </c>
      <c r="AG826" s="162" t="str">
        <f>IF(Formato_02!Z$15&lt;&gt;"",Formato_02!Z$15,"")</f>
        <v/>
      </c>
      <c r="AH826" s="162" t="str">
        <f>IF(Formato_02!AA$15&lt;&gt;"",Formato_02!AA$15,"")</f>
        <v/>
      </c>
      <c r="AI826" s="162" t="str">
        <f>IF(Formato_02!AB$15&lt;&gt;"",Formato_02!AB$15,"")</f>
        <v/>
      </c>
      <c r="AJ826" s="162" t="str">
        <f>IF(Formato_02!AC$15&lt;&gt;"",Formato_02!AC$15,"")</f>
        <v/>
      </c>
      <c r="AK826" s="162" t="str">
        <f>IF(Formato_02!AD$15&lt;&gt;"",Formato_02!AD$15,"")</f>
        <v/>
      </c>
      <c r="AL826" s="162" t="str">
        <f>IF(Formato_02!$N$14&lt;&gt;"",Formato_02!$N$14,"")</f>
        <v/>
      </c>
      <c r="AM826" s="13" t="str">
        <f>IF(Formato_02!$X$4&lt;&gt;"","AN","")</f>
        <v/>
      </c>
      <c r="AN826" s="24" t="str">
        <f t="shared" si="97"/>
        <v/>
      </c>
      <c r="AO826" s="13" t="str">
        <f>IF(Formato_02!$Y$4&lt;&gt;"","P027","")</f>
        <v/>
      </c>
      <c r="AP826" s="24" t="str">
        <f t="shared" si="98"/>
        <v/>
      </c>
      <c r="AQ826" s="13" t="str">
        <f>IF(Formato_02!$Z$4&lt;&gt;"","PNCVG","")</f>
        <v/>
      </c>
      <c r="AR826" s="24" t="str">
        <f t="shared" si="99"/>
        <v/>
      </c>
      <c r="AS826" s="13" t="str">
        <f>IF(Formato_02!$AA$4&lt;&gt;"","PNFF","")</f>
        <v/>
      </c>
      <c r="AT826" s="24" t="str">
        <f t="shared" si="100"/>
        <v/>
      </c>
      <c r="AU826" s="13" t="str">
        <f>IF(Formato_02!$AB$4&lt;&gt;"","PNPAM","")</f>
        <v/>
      </c>
      <c r="AV826" s="24" t="str">
        <f t="shared" si="101"/>
        <v/>
      </c>
      <c r="AW826" s="13" t="str">
        <f>IF(Formato_02!$AC$4&lt;&gt;"","PNAIA","")</f>
        <v/>
      </c>
      <c r="AX826" s="24" t="str">
        <f t="shared" si="102"/>
        <v/>
      </c>
      <c r="AY826" s="13" t="str">
        <f>IF(Formato_02!$AD$4&lt;&gt;"","PIO","")</f>
        <v/>
      </c>
      <c r="AZ826" s="24" t="str">
        <f t="shared" si="103"/>
        <v/>
      </c>
      <c r="BA826" s="13" t="str">
        <f>IF('Formato 3_Gantt'!B$36&lt;&gt;"",'Formato 3_Gantt'!A$36,"")</f>
        <v/>
      </c>
      <c r="BB826" s="24" t="str">
        <f>IF('Formato 3_Gantt'!B$36&lt;&gt;"",'Formato 3_Gantt'!B$36,"")</f>
        <v/>
      </c>
      <c r="BC826" s="22" t="str">
        <f>IF('Formato 3_Gantt'!C$36&lt;&gt;"",'Formato 3_Gantt'!C$36,"")</f>
        <v/>
      </c>
      <c r="BD826" s="13" t="str">
        <f>IF('Formato 3_Gantt'!D$36&lt;&gt;"",'Formato 3_Gantt'!D$36,"")</f>
        <v/>
      </c>
      <c r="BE826" s="161" t="str">
        <f>IF('Formato 3_Gantt'!E$36&lt;&gt;"",'Formato 3_Gantt'!E$36,"")</f>
        <v/>
      </c>
      <c r="BF826" s="13" t="str">
        <f>IF('Formato 3_Gantt'!F$36&lt;&gt;"",'Formato 3_Gantt'!F$36,"")</f>
        <v/>
      </c>
      <c r="BG826" s="158" t="str">
        <f>IF('Formato 3_Gantt'!G$36&lt;&gt;"",'Formato 3_Gantt'!G$36,"")</f>
        <v/>
      </c>
      <c r="BH826" s="158" t="str">
        <f>IF('Formato 3_Gantt'!H$36&lt;&gt;"",'Formato 3_Gantt'!H$36,"")</f>
        <v/>
      </c>
      <c r="BI826" s="161" t="str">
        <f>IF('Formato 3_Gantt'!BL$36&lt;&gt;"",'Formato 3_Gantt'!BL$36,"")</f>
        <v/>
      </c>
      <c r="BJ826" s="161" t="str">
        <f>IF('Formato 3_Gantt'!BM$36&lt;&gt;"",'Formato 3_Gantt'!BM$36,"")</f>
        <v/>
      </c>
      <c r="BK826" s="161" t="str">
        <f>IF('Formato 3_Gantt'!BN$36&lt;&gt;"",'Formato 3_Gantt'!BN$36,"")</f>
        <v/>
      </c>
      <c r="BL826" s="161" t="str">
        <f>IF('Formato 3_Gantt'!BO$36&lt;&gt;"",'Formato 3_Gantt'!BO$36,"")</f>
        <v/>
      </c>
      <c r="BM826" s="161" t="str">
        <f>IF('Formato 3_Gantt'!BP$36&lt;&gt;"",'Formato 3_Gantt'!BP$36,"")</f>
        <v/>
      </c>
      <c r="BN826" s="161" t="str">
        <f>IF('Formato 3_Gantt'!BQ$36&lt;&gt;"",'Formato 3_Gantt'!BQ$36,"")</f>
        <v/>
      </c>
      <c r="BO826" s="161" t="str">
        <f>IF('Formato 3_Gantt'!BR$36&lt;&gt;"",'Formato 3_Gantt'!BR$36,"")</f>
        <v/>
      </c>
      <c r="BP826" s="161" t="str">
        <f>IF('Formato 3_Gantt'!BS$36&lt;&gt;"",'Formato 3_Gantt'!BS$36,"")</f>
        <v/>
      </c>
      <c r="BQ826" s="161" t="str">
        <f>IF('Formato 3_Gantt'!BT$36&lt;&gt;"",'Formato 3_Gantt'!BT$36,"")</f>
        <v/>
      </c>
      <c r="BR826" s="161" t="str">
        <f>IF('Formato 3_Gantt'!BU$36&lt;&gt;"",'Formato 3_Gantt'!BU$36,"")</f>
        <v/>
      </c>
      <c r="BS826" s="161" t="str">
        <f>IF('Formato 3_Gantt'!BV$36&lt;&gt;"",'Formato 3_Gantt'!BV$36,"")</f>
        <v/>
      </c>
      <c r="BT826" s="161" t="str">
        <f>IF('Formato 3_Gantt'!BW$36&lt;&gt;"",'Formato 3_Gantt'!BW$36,"")</f>
        <v/>
      </c>
      <c r="BU826" s="161" t="str">
        <f>IF('Formato 3_Gantt'!BX$36&lt;&gt;"",'Formato 3_Gantt'!BX$36,"")</f>
        <v/>
      </c>
      <c r="BV826" s="163" t="str">
        <f>IF('Formato 4_Ppto'!I$844&lt;&gt;"",'Formato 4_Ppto'!I$844,"")</f>
        <v/>
      </c>
      <c r="BW826" s="162" t="str">
        <f>IF('Formato 4_Ppto'!X$844&lt;&gt;"",'Formato 4_Ppto'!X$844,"")</f>
        <v/>
      </c>
      <c r="BX826" s="162" t="str">
        <f>IF('Formato 4_Ppto'!Y$844&lt;&gt;"",'Formato 4_Ppto'!Y$844,"")</f>
        <v/>
      </c>
      <c r="BY826" s="162" t="str">
        <f>IF('Formato 4_Ppto'!Z$844&lt;&gt;"",'Formato 4_Ppto'!Z$844,"")</f>
        <v/>
      </c>
      <c r="BZ826" s="162" t="str">
        <f>IF('Formato 4_Ppto'!AA$844&lt;&gt;"",'Formato 4_Ppto'!AA$844,"")</f>
        <v/>
      </c>
      <c r="CA826" s="162" t="str">
        <f>IF('Formato 4_Ppto'!AB$844&lt;&gt;"",'Formato 4_Ppto'!AB$844,"")</f>
        <v/>
      </c>
      <c r="CB826" s="162" t="str">
        <f>IF('Formato 4_Ppto'!AC$844&lt;&gt;"",'Formato 4_Ppto'!AC$844,"")</f>
        <v/>
      </c>
      <c r="CC826" s="162" t="str">
        <f>IF('Formato 4_Ppto'!AD$844&lt;&gt;"",'Formato 4_Ppto'!AD$844,"")</f>
        <v/>
      </c>
      <c r="CD826" s="162" t="str">
        <f>IF('Formato 4_Ppto'!AE$844&lt;&gt;"",'Formato 4_Ppto'!AE$844,"")</f>
        <v/>
      </c>
      <c r="CE826" s="162" t="str">
        <f>IF('Formato 4_Ppto'!AF$844&lt;&gt;"",'Formato 4_Ppto'!AF$844,"")</f>
        <v/>
      </c>
      <c r="CF826" s="162" t="str">
        <f>IF('Formato 4_Ppto'!AG$844&lt;&gt;"",'Formato 4_Ppto'!AG$844,"")</f>
        <v/>
      </c>
      <c r="CG826" s="162" t="str">
        <f>IF('Formato 4_Ppto'!AH$844&lt;&gt;"",'Formato 4_Ppto'!AH$844,"")</f>
        <v/>
      </c>
      <c r="CH826" s="162" t="str">
        <f>IF('Formato 4_Ppto'!AI$844&lt;&gt;"",'Formato 4_Ppto'!AI$844,"")</f>
        <v/>
      </c>
      <c r="CI826" s="163" t="str">
        <f>IF('Formato 4_Ppto'!AJ$844&lt;&gt;"",'Formato 4_Ppto'!AJ$844,"")</f>
        <v/>
      </c>
      <c r="CJ826" s="13" t="str">
        <f>IF('Formato 4_Ppto'!B858&lt;&gt;"",'Formato 4_Ppto'!A858,"")</f>
        <v/>
      </c>
      <c r="CK826" s="24" t="str">
        <f>IF('Formato 4_Ppto'!B858&lt;&gt;"",'Formato 4_Ppto'!B858,"")</f>
        <v/>
      </c>
      <c r="CL826" s="22" t="str">
        <f>IF('Formato 4_Ppto'!C858&lt;&gt;"",'Formato 4_Ppto'!C858,"")</f>
        <v/>
      </c>
      <c r="CM826" s="24" t="str">
        <f>IF('Formato 4_Ppto'!D858&lt;&gt;"",'Formato 4_Ppto'!D858,"")</f>
        <v/>
      </c>
      <c r="CN826" s="161" t="str">
        <f>IF('Formato 4_Ppto'!E858&lt;&gt;"",'Formato 4_Ppto'!E858,"")</f>
        <v/>
      </c>
      <c r="CO826" s="161" t="str">
        <f>IF('Formato 4_Ppto'!G858&lt;&gt;"",'Formato 4_Ppto'!G858,"")</f>
        <v/>
      </c>
      <c r="CP826" s="163" t="str">
        <f>IF('Formato 4_Ppto'!I858&lt;&gt;"",'Formato 4_Ppto'!I858,"")</f>
        <v/>
      </c>
      <c r="CQ826" s="161" t="str">
        <f>IF('Formato 4_Ppto'!K858&lt;&gt;"",'Formato 4_Ppto'!K858,"")</f>
        <v/>
      </c>
      <c r="CR826" s="161" t="str">
        <f>IF('Formato 4_Ppto'!L858&lt;&gt;"",'Formato 4_Ppto'!L858,"")</f>
        <v/>
      </c>
      <c r="CS826" s="161" t="str">
        <f>IF('Formato 4_Ppto'!M858&lt;&gt;"",'Formato 4_Ppto'!M858,"")</f>
        <v/>
      </c>
      <c r="CT826" s="161" t="str">
        <f>IF('Formato 4_Ppto'!N858&lt;&gt;"",'Formato 4_Ppto'!N858,"")</f>
        <v/>
      </c>
      <c r="CU826" s="161" t="str">
        <f>IF('Formato 4_Ppto'!O858&lt;&gt;"",'Formato 4_Ppto'!O858,"")</f>
        <v/>
      </c>
      <c r="CV826" s="161" t="str">
        <f>IF('Formato 4_Ppto'!P858&lt;&gt;"",'Formato 4_Ppto'!P858,"")</f>
        <v/>
      </c>
      <c r="CW826" s="161" t="str">
        <f>IF('Formato 4_Ppto'!Q858&lt;&gt;"",'Formato 4_Ppto'!Q858,"")</f>
        <v/>
      </c>
      <c r="CX826" s="161" t="str">
        <f>IF('Formato 4_Ppto'!R858&lt;&gt;"",'Formato 4_Ppto'!R858,"")</f>
        <v/>
      </c>
      <c r="CY826" s="161" t="str">
        <f>IF('Formato 4_Ppto'!S858&lt;&gt;"",'Formato 4_Ppto'!S858,"")</f>
        <v/>
      </c>
      <c r="CZ826" s="161" t="str">
        <f>IF('Formato 4_Ppto'!T858&lt;&gt;"",'Formato 4_Ppto'!T858,"")</f>
        <v/>
      </c>
      <c r="DA826" s="161" t="str">
        <f>IF('Formato 4_Ppto'!U858&lt;&gt;"",'Formato 4_Ppto'!U858,"")</f>
        <v/>
      </c>
      <c r="DB826" s="161" t="str">
        <f>IF('Formato 4_Ppto'!V858&lt;&gt;"",'Formato 4_Ppto'!V858,"")</f>
        <v/>
      </c>
      <c r="DC826" s="161" t="str">
        <f>IF('Formato 4_Ppto'!W858&lt;&gt;"",'Formato 4_Ppto'!W858,"")</f>
        <v/>
      </c>
      <c r="DD826" s="162" t="str">
        <f>IF('Formato 4_Ppto'!X858&lt;&gt;"",'Formato 4_Ppto'!X858,"")</f>
        <v/>
      </c>
      <c r="DE826" s="162" t="str">
        <f>IF('Formato 4_Ppto'!Y858&lt;&gt;"",'Formato 4_Ppto'!Y858,"")</f>
        <v/>
      </c>
      <c r="DF826" s="162" t="str">
        <f>IF('Formato 4_Ppto'!Z858&lt;&gt;"",'Formato 4_Ppto'!Z858,"")</f>
        <v/>
      </c>
      <c r="DG826" s="162" t="str">
        <f>IF('Formato 4_Ppto'!AA858&lt;&gt;"",'Formato 4_Ppto'!AA858,"")</f>
        <v/>
      </c>
      <c r="DH826" s="162" t="str">
        <f>IF('Formato 4_Ppto'!AB858&lt;&gt;"",'Formato 4_Ppto'!AB858,"")</f>
        <v/>
      </c>
      <c r="DI826" s="162" t="str">
        <f>IF('Formato 4_Ppto'!AC858&lt;&gt;"",'Formato 4_Ppto'!AC858,"")</f>
        <v/>
      </c>
      <c r="DJ826" s="162" t="str">
        <f>IF('Formato 4_Ppto'!AD858&lt;&gt;"",'Formato 4_Ppto'!AD858,"")</f>
        <v/>
      </c>
      <c r="DK826" s="162" t="str">
        <f>IF('Formato 4_Ppto'!AE858&lt;&gt;"",'Formato 4_Ppto'!AE858,"")</f>
        <v/>
      </c>
      <c r="DL826" s="162" t="str">
        <f>IF('Formato 4_Ppto'!AF858&lt;&gt;"",'Formato 4_Ppto'!AF858,"")</f>
        <v/>
      </c>
      <c r="DM826" s="162" t="str">
        <f>IF('Formato 4_Ppto'!AG858&lt;&gt;"",'Formato 4_Ppto'!AG858,"")</f>
        <v/>
      </c>
      <c r="DN826" s="162" t="str">
        <f>IF('Formato 4_Ppto'!AH858&lt;&gt;"",'Formato 4_Ppto'!AH858,"")</f>
        <v/>
      </c>
      <c r="DO826" s="162" t="str">
        <f>IF('Formato 4_Ppto'!AI858&lt;&gt;"",'Formato 4_Ppto'!AI858,"")</f>
        <v/>
      </c>
      <c r="DP826" s="163" t="str">
        <f>IF('Formato 4_Ppto'!AJ858&lt;&gt;"",'Formato 4_Ppto'!AJ858,"")</f>
        <v/>
      </c>
    </row>
    <row r="827" spans="2:120" x14ac:dyDescent="0.3">
      <c r="B827" s="13" t="str">
        <f>IF(OR(Tabla6[[#This Row],[IDA]]="",Tabla6[[#This Row],[IDT]]="",Tabla6[[#This Row],[IDI]]=""),"",Tabla6[[#This Row],[IDA]]&amp;"."&amp;Tabla6[[#This Row],[IDT]]&amp;"."&amp;Tabla6[[#This Row],[IDI]])</f>
        <v/>
      </c>
      <c r="C827" s="13" t="str">
        <f>IF(Formato_02!$B$14&lt;&gt;"",0,"")</f>
        <v/>
      </c>
      <c r="D827" s="13" t="str">
        <f>IF(Formato_02!$H$9&lt;&gt;"",Formato_02!$H$9,"")</f>
        <v/>
      </c>
      <c r="E827" s="24" t="str">
        <f t="shared" si="96"/>
        <v/>
      </c>
      <c r="F827" s="24" t="str">
        <f>IF(Formato_02!$B$14&lt;&gt;"",Formato_02!$B$14,"")</f>
        <v/>
      </c>
      <c r="G827" s="22" t="str">
        <f>IF('Formato 3_Gantt'!C832&lt;&gt;"",'Formato 3_Gantt'!C832,"")</f>
        <v/>
      </c>
      <c r="H827" s="13" t="str">
        <f>IF('Formato 3_Gantt'!D$8&lt;&gt;"",'Formato 3_Gantt'!D$8,"")</f>
        <v/>
      </c>
      <c r="I827" s="13" t="str">
        <f>IF('Formato 3_Gantt'!E$8&lt;&gt;"",'Formato 3_Gantt'!E$8,"")</f>
        <v/>
      </c>
      <c r="J827" s="13" t="str">
        <f>IF('Formato 3_Gantt'!F$8&lt;&gt;"",'Formato 3_Gantt'!F$8,"")</f>
        <v/>
      </c>
      <c r="K827" s="158" t="str">
        <f>IF('Formato 3_Gantt'!G$8&lt;&gt;"",'Formato 3_Gantt'!G$8,"")</f>
        <v/>
      </c>
      <c r="L827" s="158" t="str">
        <f>IF('Formato 3_Gantt'!H$8&lt;&gt;"",'Formato 3_Gantt'!H$8,"")</f>
        <v/>
      </c>
      <c r="M827" s="13" t="str">
        <f>IF('Formato 3_Gantt'!BL$8&lt;&gt;"",'Formato 3_Gantt'!BL$8,"")</f>
        <v/>
      </c>
      <c r="N827" s="13" t="str">
        <f>IF('Formato 3_Gantt'!BM$8&lt;&gt;"",'Formato 3_Gantt'!BM$8,"")</f>
        <v/>
      </c>
      <c r="O827" s="13" t="str">
        <f>IF('Formato 3_Gantt'!BN$8&lt;&gt;"",'Formato 3_Gantt'!BN$8,"")</f>
        <v/>
      </c>
      <c r="P827" s="13" t="str">
        <f>IF('Formato 3_Gantt'!BO$8&lt;&gt;"",'Formato 3_Gantt'!BO$8,"")</f>
        <v/>
      </c>
      <c r="Q827" s="13" t="str">
        <f>IF('Formato 3_Gantt'!BP$8&lt;&gt;"",'Formato 3_Gantt'!BP$8,"")</f>
        <v/>
      </c>
      <c r="R827" s="13" t="str">
        <f>IF('Formato 3_Gantt'!BQ$8&lt;&gt;"",'Formato 3_Gantt'!BQ$8,"")</f>
        <v/>
      </c>
      <c r="S827" s="13" t="str">
        <f>IF('Formato 3_Gantt'!BR$8&lt;&gt;"",'Formato 3_Gantt'!BR$8,"")</f>
        <v/>
      </c>
      <c r="T827" s="13" t="str">
        <f>IF('Formato 3_Gantt'!BS$8&lt;&gt;"",'Formato 3_Gantt'!BS$8,"")</f>
        <v/>
      </c>
      <c r="U827" s="13" t="str">
        <f>IF('Formato 3_Gantt'!BT$8&lt;&gt;"",'Formato 3_Gantt'!BT$8,"")</f>
        <v/>
      </c>
      <c r="V827" s="13" t="str">
        <f>IF('Formato 3_Gantt'!BU$8&lt;&gt;"",'Formato 3_Gantt'!BU$8,"")</f>
        <v/>
      </c>
      <c r="W827" s="13" t="str">
        <f>IF('Formato 3_Gantt'!BV$8&lt;&gt;"",'Formato 3_Gantt'!BV$8,"")</f>
        <v/>
      </c>
      <c r="X827" s="13" t="str">
        <f>IF('Formato 3_Gantt'!BW$8&lt;&gt;"",'Formato 3_Gantt'!BW$8,"")</f>
        <v/>
      </c>
      <c r="Y827" s="13" t="str">
        <f>IF('Formato 3_Gantt'!BX$8&lt;&gt;"",'Formato 3_Gantt'!BX$8,"")</f>
        <v/>
      </c>
      <c r="Z827" s="162" t="str">
        <f>IF(Formato_02!S$15&lt;&gt;"",Formato_02!S$15,"")</f>
        <v/>
      </c>
      <c r="AA827" s="162" t="str">
        <f>IF(Formato_02!T$15&lt;&gt;"",Formato_02!T$15,"")</f>
        <v/>
      </c>
      <c r="AB827" s="162" t="str">
        <f>IF(Formato_02!U$15&lt;&gt;"",Formato_02!U$15,"")</f>
        <v/>
      </c>
      <c r="AC827" s="162" t="str">
        <f>IF(Formato_02!V$15&lt;&gt;"",Formato_02!V$15,"")</f>
        <v/>
      </c>
      <c r="AD827" s="162" t="str">
        <f>IF(Formato_02!W$15&lt;&gt;"",Formato_02!W$15,"")</f>
        <v/>
      </c>
      <c r="AE827" s="162" t="str">
        <f>IF(Formato_02!X$15&lt;&gt;"",Formato_02!X$15,"")</f>
        <v/>
      </c>
      <c r="AF827" s="162" t="str">
        <f>IF(Formato_02!Y$15&lt;&gt;"",Formato_02!Y$15,"")</f>
        <v/>
      </c>
      <c r="AG827" s="162" t="str">
        <f>IF(Formato_02!Z$15&lt;&gt;"",Formato_02!Z$15,"")</f>
        <v/>
      </c>
      <c r="AH827" s="162" t="str">
        <f>IF(Formato_02!AA$15&lt;&gt;"",Formato_02!AA$15,"")</f>
        <v/>
      </c>
      <c r="AI827" s="162" t="str">
        <f>IF(Formato_02!AB$15&lt;&gt;"",Formato_02!AB$15,"")</f>
        <v/>
      </c>
      <c r="AJ827" s="162" t="str">
        <f>IF(Formato_02!AC$15&lt;&gt;"",Formato_02!AC$15,"")</f>
        <v/>
      </c>
      <c r="AK827" s="162" t="str">
        <f>IF(Formato_02!AD$15&lt;&gt;"",Formato_02!AD$15,"")</f>
        <v/>
      </c>
      <c r="AL827" s="162" t="str">
        <f>IF(Formato_02!$N$14&lt;&gt;"",Formato_02!$N$14,"")</f>
        <v/>
      </c>
      <c r="AM827" s="13" t="str">
        <f>IF(Formato_02!$X$4&lt;&gt;"","AN","")</f>
        <v/>
      </c>
      <c r="AN827" s="24" t="str">
        <f t="shared" si="97"/>
        <v/>
      </c>
      <c r="AO827" s="13" t="str">
        <f>IF(Formato_02!$Y$4&lt;&gt;"","P027","")</f>
        <v/>
      </c>
      <c r="AP827" s="24" t="str">
        <f t="shared" si="98"/>
        <v/>
      </c>
      <c r="AQ827" s="13" t="str">
        <f>IF(Formato_02!$Z$4&lt;&gt;"","PNCVG","")</f>
        <v/>
      </c>
      <c r="AR827" s="24" t="str">
        <f t="shared" si="99"/>
        <v/>
      </c>
      <c r="AS827" s="13" t="str">
        <f>IF(Formato_02!$AA$4&lt;&gt;"","PNFF","")</f>
        <v/>
      </c>
      <c r="AT827" s="24" t="str">
        <f t="shared" si="100"/>
        <v/>
      </c>
      <c r="AU827" s="13" t="str">
        <f>IF(Formato_02!$AB$4&lt;&gt;"","PNPAM","")</f>
        <v/>
      </c>
      <c r="AV827" s="24" t="str">
        <f t="shared" si="101"/>
        <v/>
      </c>
      <c r="AW827" s="13" t="str">
        <f>IF(Formato_02!$AC$4&lt;&gt;"","PNAIA","")</f>
        <v/>
      </c>
      <c r="AX827" s="24" t="str">
        <f t="shared" si="102"/>
        <v/>
      </c>
      <c r="AY827" s="13" t="str">
        <f>IF(Formato_02!$AD$4&lt;&gt;"","PIO","")</f>
        <v/>
      </c>
      <c r="AZ827" s="24" t="str">
        <f t="shared" si="103"/>
        <v/>
      </c>
      <c r="BA827" s="13" t="str">
        <f>IF('Formato 3_Gantt'!B$36&lt;&gt;"",'Formato 3_Gantt'!A$36,"")</f>
        <v/>
      </c>
      <c r="BB827" s="24" t="str">
        <f>IF('Formato 3_Gantt'!B$36&lt;&gt;"",'Formato 3_Gantt'!B$36,"")</f>
        <v/>
      </c>
      <c r="BC827" s="22" t="str">
        <f>IF('Formato 3_Gantt'!C$36&lt;&gt;"",'Formato 3_Gantt'!C$36,"")</f>
        <v/>
      </c>
      <c r="BD827" s="13" t="str">
        <f>IF('Formato 3_Gantt'!D$36&lt;&gt;"",'Formato 3_Gantt'!D$36,"")</f>
        <v/>
      </c>
      <c r="BE827" s="161" t="str">
        <f>IF('Formato 3_Gantt'!E$36&lt;&gt;"",'Formato 3_Gantt'!E$36,"")</f>
        <v/>
      </c>
      <c r="BF827" s="13" t="str">
        <f>IF('Formato 3_Gantt'!F$36&lt;&gt;"",'Formato 3_Gantt'!F$36,"")</f>
        <v/>
      </c>
      <c r="BG827" s="158" t="str">
        <f>IF('Formato 3_Gantt'!G$36&lt;&gt;"",'Formato 3_Gantt'!G$36,"")</f>
        <v/>
      </c>
      <c r="BH827" s="158" t="str">
        <f>IF('Formato 3_Gantt'!H$36&lt;&gt;"",'Formato 3_Gantt'!H$36,"")</f>
        <v/>
      </c>
      <c r="BI827" s="161" t="str">
        <f>IF('Formato 3_Gantt'!BL$36&lt;&gt;"",'Formato 3_Gantt'!BL$36,"")</f>
        <v/>
      </c>
      <c r="BJ827" s="161" t="str">
        <f>IF('Formato 3_Gantt'!BM$36&lt;&gt;"",'Formato 3_Gantt'!BM$36,"")</f>
        <v/>
      </c>
      <c r="BK827" s="161" t="str">
        <f>IF('Formato 3_Gantt'!BN$36&lt;&gt;"",'Formato 3_Gantt'!BN$36,"")</f>
        <v/>
      </c>
      <c r="BL827" s="161" t="str">
        <f>IF('Formato 3_Gantt'!BO$36&lt;&gt;"",'Formato 3_Gantt'!BO$36,"")</f>
        <v/>
      </c>
      <c r="BM827" s="161" t="str">
        <f>IF('Formato 3_Gantt'!BP$36&lt;&gt;"",'Formato 3_Gantt'!BP$36,"")</f>
        <v/>
      </c>
      <c r="BN827" s="161" t="str">
        <f>IF('Formato 3_Gantt'!BQ$36&lt;&gt;"",'Formato 3_Gantt'!BQ$36,"")</f>
        <v/>
      </c>
      <c r="BO827" s="161" t="str">
        <f>IF('Formato 3_Gantt'!BR$36&lt;&gt;"",'Formato 3_Gantt'!BR$36,"")</f>
        <v/>
      </c>
      <c r="BP827" s="161" t="str">
        <f>IF('Formato 3_Gantt'!BS$36&lt;&gt;"",'Formato 3_Gantt'!BS$36,"")</f>
        <v/>
      </c>
      <c r="BQ827" s="161" t="str">
        <f>IF('Formato 3_Gantt'!BT$36&lt;&gt;"",'Formato 3_Gantt'!BT$36,"")</f>
        <v/>
      </c>
      <c r="BR827" s="161" t="str">
        <f>IF('Formato 3_Gantt'!BU$36&lt;&gt;"",'Formato 3_Gantt'!BU$36,"")</f>
        <v/>
      </c>
      <c r="BS827" s="161" t="str">
        <f>IF('Formato 3_Gantt'!BV$36&lt;&gt;"",'Formato 3_Gantt'!BV$36,"")</f>
        <v/>
      </c>
      <c r="BT827" s="161" t="str">
        <f>IF('Formato 3_Gantt'!BW$36&lt;&gt;"",'Formato 3_Gantt'!BW$36,"")</f>
        <v/>
      </c>
      <c r="BU827" s="161" t="str">
        <f>IF('Formato 3_Gantt'!BX$36&lt;&gt;"",'Formato 3_Gantt'!BX$36,"")</f>
        <v/>
      </c>
      <c r="BV827" s="163" t="str">
        <f>IF('Formato 4_Ppto'!I$844&lt;&gt;"",'Formato 4_Ppto'!I$844,"")</f>
        <v/>
      </c>
      <c r="BW827" s="162" t="str">
        <f>IF('Formato 4_Ppto'!X$844&lt;&gt;"",'Formato 4_Ppto'!X$844,"")</f>
        <v/>
      </c>
      <c r="BX827" s="162" t="str">
        <f>IF('Formato 4_Ppto'!Y$844&lt;&gt;"",'Formato 4_Ppto'!Y$844,"")</f>
        <v/>
      </c>
      <c r="BY827" s="162" t="str">
        <f>IF('Formato 4_Ppto'!Z$844&lt;&gt;"",'Formato 4_Ppto'!Z$844,"")</f>
        <v/>
      </c>
      <c r="BZ827" s="162" t="str">
        <f>IF('Formato 4_Ppto'!AA$844&lt;&gt;"",'Formato 4_Ppto'!AA$844,"")</f>
        <v/>
      </c>
      <c r="CA827" s="162" t="str">
        <f>IF('Formato 4_Ppto'!AB$844&lt;&gt;"",'Formato 4_Ppto'!AB$844,"")</f>
        <v/>
      </c>
      <c r="CB827" s="162" t="str">
        <f>IF('Formato 4_Ppto'!AC$844&lt;&gt;"",'Formato 4_Ppto'!AC$844,"")</f>
        <v/>
      </c>
      <c r="CC827" s="162" t="str">
        <f>IF('Formato 4_Ppto'!AD$844&lt;&gt;"",'Formato 4_Ppto'!AD$844,"")</f>
        <v/>
      </c>
      <c r="CD827" s="162" t="str">
        <f>IF('Formato 4_Ppto'!AE$844&lt;&gt;"",'Formato 4_Ppto'!AE$844,"")</f>
        <v/>
      </c>
      <c r="CE827" s="162" t="str">
        <f>IF('Formato 4_Ppto'!AF$844&lt;&gt;"",'Formato 4_Ppto'!AF$844,"")</f>
        <v/>
      </c>
      <c r="CF827" s="162" t="str">
        <f>IF('Formato 4_Ppto'!AG$844&lt;&gt;"",'Formato 4_Ppto'!AG$844,"")</f>
        <v/>
      </c>
      <c r="CG827" s="162" t="str">
        <f>IF('Formato 4_Ppto'!AH$844&lt;&gt;"",'Formato 4_Ppto'!AH$844,"")</f>
        <v/>
      </c>
      <c r="CH827" s="162" t="str">
        <f>IF('Formato 4_Ppto'!AI$844&lt;&gt;"",'Formato 4_Ppto'!AI$844,"")</f>
        <v/>
      </c>
      <c r="CI827" s="163" t="str">
        <f>IF('Formato 4_Ppto'!AJ$844&lt;&gt;"",'Formato 4_Ppto'!AJ$844,"")</f>
        <v/>
      </c>
      <c r="CJ827" s="13" t="str">
        <f>IF('Formato 4_Ppto'!B859&lt;&gt;"",'Formato 4_Ppto'!A859,"")</f>
        <v/>
      </c>
      <c r="CK827" s="24" t="str">
        <f>IF('Formato 4_Ppto'!B859&lt;&gt;"",'Formato 4_Ppto'!B859,"")</f>
        <v/>
      </c>
      <c r="CL827" s="22" t="str">
        <f>IF('Formato 4_Ppto'!C859&lt;&gt;"",'Formato 4_Ppto'!C859,"")</f>
        <v/>
      </c>
      <c r="CM827" s="24" t="str">
        <f>IF('Formato 4_Ppto'!D859&lt;&gt;"",'Formato 4_Ppto'!D859,"")</f>
        <v/>
      </c>
      <c r="CN827" s="161" t="str">
        <f>IF('Formato 4_Ppto'!E859&lt;&gt;"",'Formato 4_Ppto'!E859,"")</f>
        <v/>
      </c>
      <c r="CO827" s="161" t="str">
        <f>IF('Formato 4_Ppto'!G859&lt;&gt;"",'Formato 4_Ppto'!G859,"")</f>
        <v/>
      </c>
      <c r="CP827" s="163" t="str">
        <f>IF('Formato 4_Ppto'!I859&lt;&gt;"",'Formato 4_Ppto'!I859,"")</f>
        <v/>
      </c>
      <c r="CQ827" s="161" t="str">
        <f>IF('Formato 4_Ppto'!K859&lt;&gt;"",'Formato 4_Ppto'!K859,"")</f>
        <v/>
      </c>
      <c r="CR827" s="161" t="str">
        <f>IF('Formato 4_Ppto'!L859&lt;&gt;"",'Formato 4_Ppto'!L859,"")</f>
        <v/>
      </c>
      <c r="CS827" s="161" t="str">
        <f>IF('Formato 4_Ppto'!M859&lt;&gt;"",'Formato 4_Ppto'!M859,"")</f>
        <v/>
      </c>
      <c r="CT827" s="161" t="str">
        <f>IF('Formato 4_Ppto'!N859&lt;&gt;"",'Formato 4_Ppto'!N859,"")</f>
        <v/>
      </c>
      <c r="CU827" s="161" t="str">
        <f>IF('Formato 4_Ppto'!O859&lt;&gt;"",'Formato 4_Ppto'!O859,"")</f>
        <v/>
      </c>
      <c r="CV827" s="161" t="str">
        <f>IF('Formato 4_Ppto'!P859&lt;&gt;"",'Formato 4_Ppto'!P859,"")</f>
        <v/>
      </c>
      <c r="CW827" s="161" t="str">
        <f>IF('Formato 4_Ppto'!Q859&lt;&gt;"",'Formato 4_Ppto'!Q859,"")</f>
        <v/>
      </c>
      <c r="CX827" s="161" t="str">
        <f>IF('Formato 4_Ppto'!R859&lt;&gt;"",'Formato 4_Ppto'!R859,"")</f>
        <v/>
      </c>
      <c r="CY827" s="161" t="str">
        <f>IF('Formato 4_Ppto'!S859&lt;&gt;"",'Formato 4_Ppto'!S859,"")</f>
        <v/>
      </c>
      <c r="CZ827" s="161" t="str">
        <f>IF('Formato 4_Ppto'!T859&lt;&gt;"",'Formato 4_Ppto'!T859,"")</f>
        <v/>
      </c>
      <c r="DA827" s="161" t="str">
        <f>IF('Formato 4_Ppto'!U859&lt;&gt;"",'Formato 4_Ppto'!U859,"")</f>
        <v/>
      </c>
      <c r="DB827" s="161" t="str">
        <f>IF('Formato 4_Ppto'!V859&lt;&gt;"",'Formato 4_Ppto'!V859,"")</f>
        <v/>
      </c>
      <c r="DC827" s="161" t="str">
        <f>IF('Formato 4_Ppto'!W859&lt;&gt;"",'Formato 4_Ppto'!W859,"")</f>
        <v/>
      </c>
      <c r="DD827" s="162" t="str">
        <f>IF('Formato 4_Ppto'!X859&lt;&gt;"",'Formato 4_Ppto'!X859,"")</f>
        <v/>
      </c>
      <c r="DE827" s="162" t="str">
        <f>IF('Formato 4_Ppto'!Y859&lt;&gt;"",'Formato 4_Ppto'!Y859,"")</f>
        <v/>
      </c>
      <c r="DF827" s="162" t="str">
        <f>IF('Formato 4_Ppto'!Z859&lt;&gt;"",'Formato 4_Ppto'!Z859,"")</f>
        <v/>
      </c>
      <c r="DG827" s="162" t="str">
        <f>IF('Formato 4_Ppto'!AA859&lt;&gt;"",'Formato 4_Ppto'!AA859,"")</f>
        <v/>
      </c>
      <c r="DH827" s="162" t="str">
        <f>IF('Formato 4_Ppto'!AB859&lt;&gt;"",'Formato 4_Ppto'!AB859,"")</f>
        <v/>
      </c>
      <c r="DI827" s="162" t="str">
        <f>IF('Formato 4_Ppto'!AC859&lt;&gt;"",'Formato 4_Ppto'!AC859,"")</f>
        <v/>
      </c>
      <c r="DJ827" s="162" t="str">
        <f>IF('Formato 4_Ppto'!AD859&lt;&gt;"",'Formato 4_Ppto'!AD859,"")</f>
        <v/>
      </c>
      <c r="DK827" s="162" t="str">
        <f>IF('Formato 4_Ppto'!AE859&lt;&gt;"",'Formato 4_Ppto'!AE859,"")</f>
        <v/>
      </c>
      <c r="DL827" s="162" t="str">
        <f>IF('Formato 4_Ppto'!AF859&lt;&gt;"",'Formato 4_Ppto'!AF859,"")</f>
        <v/>
      </c>
      <c r="DM827" s="162" t="str">
        <f>IF('Formato 4_Ppto'!AG859&lt;&gt;"",'Formato 4_Ppto'!AG859,"")</f>
        <v/>
      </c>
      <c r="DN827" s="162" t="str">
        <f>IF('Formato 4_Ppto'!AH859&lt;&gt;"",'Formato 4_Ppto'!AH859,"")</f>
        <v/>
      </c>
      <c r="DO827" s="162" t="str">
        <f>IF('Formato 4_Ppto'!AI859&lt;&gt;"",'Formato 4_Ppto'!AI859,"")</f>
        <v/>
      </c>
      <c r="DP827" s="163" t="str">
        <f>IF('Formato 4_Ppto'!AJ859&lt;&gt;"",'Formato 4_Ppto'!AJ859,"")</f>
        <v/>
      </c>
    </row>
    <row r="828" spans="2:120" x14ac:dyDescent="0.3">
      <c r="B828" s="13" t="str">
        <f>IF(OR(Tabla6[[#This Row],[IDA]]="",Tabla6[[#This Row],[IDT]]="",Tabla6[[#This Row],[IDI]]=""),"",Tabla6[[#This Row],[IDA]]&amp;"."&amp;Tabla6[[#This Row],[IDT]]&amp;"."&amp;Tabla6[[#This Row],[IDI]])</f>
        <v/>
      </c>
      <c r="C828" s="13" t="str">
        <f>IF(Formato_02!$B$14&lt;&gt;"",0,"")</f>
        <v/>
      </c>
      <c r="D828" s="13" t="str">
        <f>IF(Formato_02!$H$9&lt;&gt;"",Formato_02!$H$9,"")</f>
        <v/>
      </c>
      <c r="E828" s="24" t="str">
        <f t="shared" si="96"/>
        <v/>
      </c>
      <c r="F828" s="24" t="str">
        <f>IF(Formato_02!$B$14&lt;&gt;"",Formato_02!$B$14,"")</f>
        <v/>
      </c>
      <c r="G828" s="22" t="str">
        <f>IF('Formato 3_Gantt'!C833&lt;&gt;"",'Formato 3_Gantt'!C833,"")</f>
        <v/>
      </c>
      <c r="H828" s="13" t="str">
        <f>IF('Formato 3_Gantt'!D$8&lt;&gt;"",'Formato 3_Gantt'!D$8,"")</f>
        <v/>
      </c>
      <c r="I828" s="13" t="str">
        <f>IF('Formato 3_Gantt'!E$8&lt;&gt;"",'Formato 3_Gantt'!E$8,"")</f>
        <v/>
      </c>
      <c r="J828" s="13" t="str">
        <f>IF('Formato 3_Gantt'!F$8&lt;&gt;"",'Formato 3_Gantt'!F$8,"")</f>
        <v/>
      </c>
      <c r="K828" s="158" t="str">
        <f>IF('Formato 3_Gantt'!G$8&lt;&gt;"",'Formato 3_Gantt'!G$8,"")</f>
        <v/>
      </c>
      <c r="L828" s="158" t="str">
        <f>IF('Formato 3_Gantt'!H$8&lt;&gt;"",'Formato 3_Gantt'!H$8,"")</f>
        <v/>
      </c>
      <c r="M828" s="13" t="str">
        <f>IF('Formato 3_Gantt'!BL$8&lt;&gt;"",'Formato 3_Gantt'!BL$8,"")</f>
        <v/>
      </c>
      <c r="N828" s="13" t="str">
        <f>IF('Formato 3_Gantt'!BM$8&lt;&gt;"",'Formato 3_Gantt'!BM$8,"")</f>
        <v/>
      </c>
      <c r="O828" s="13" t="str">
        <f>IF('Formato 3_Gantt'!BN$8&lt;&gt;"",'Formato 3_Gantt'!BN$8,"")</f>
        <v/>
      </c>
      <c r="P828" s="13" t="str">
        <f>IF('Formato 3_Gantt'!BO$8&lt;&gt;"",'Formato 3_Gantt'!BO$8,"")</f>
        <v/>
      </c>
      <c r="Q828" s="13" t="str">
        <f>IF('Formato 3_Gantt'!BP$8&lt;&gt;"",'Formato 3_Gantt'!BP$8,"")</f>
        <v/>
      </c>
      <c r="R828" s="13" t="str">
        <f>IF('Formato 3_Gantt'!BQ$8&lt;&gt;"",'Formato 3_Gantt'!BQ$8,"")</f>
        <v/>
      </c>
      <c r="S828" s="13" t="str">
        <f>IF('Formato 3_Gantt'!BR$8&lt;&gt;"",'Formato 3_Gantt'!BR$8,"")</f>
        <v/>
      </c>
      <c r="T828" s="13" t="str">
        <f>IF('Formato 3_Gantt'!BS$8&lt;&gt;"",'Formato 3_Gantt'!BS$8,"")</f>
        <v/>
      </c>
      <c r="U828" s="13" t="str">
        <f>IF('Formato 3_Gantt'!BT$8&lt;&gt;"",'Formato 3_Gantt'!BT$8,"")</f>
        <v/>
      </c>
      <c r="V828" s="13" t="str">
        <f>IF('Formato 3_Gantt'!BU$8&lt;&gt;"",'Formato 3_Gantt'!BU$8,"")</f>
        <v/>
      </c>
      <c r="W828" s="13" t="str">
        <f>IF('Formato 3_Gantt'!BV$8&lt;&gt;"",'Formato 3_Gantt'!BV$8,"")</f>
        <v/>
      </c>
      <c r="X828" s="13" t="str">
        <f>IF('Formato 3_Gantt'!BW$8&lt;&gt;"",'Formato 3_Gantt'!BW$8,"")</f>
        <v/>
      </c>
      <c r="Y828" s="13" t="str">
        <f>IF('Formato 3_Gantt'!BX$8&lt;&gt;"",'Formato 3_Gantt'!BX$8,"")</f>
        <v/>
      </c>
      <c r="Z828" s="162" t="str">
        <f>IF(Formato_02!S$15&lt;&gt;"",Formato_02!S$15,"")</f>
        <v/>
      </c>
      <c r="AA828" s="162" t="str">
        <f>IF(Formato_02!T$15&lt;&gt;"",Formato_02!T$15,"")</f>
        <v/>
      </c>
      <c r="AB828" s="162" t="str">
        <f>IF(Formato_02!U$15&lt;&gt;"",Formato_02!U$15,"")</f>
        <v/>
      </c>
      <c r="AC828" s="162" t="str">
        <f>IF(Formato_02!V$15&lt;&gt;"",Formato_02!V$15,"")</f>
        <v/>
      </c>
      <c r="AD828" s="162" t="str">
        <f>IF(Formato_02!W$15&lt;&gt;"",Formato_02!W$15,"")</f>
        <v/>
      </c>
      <c r="AE828" s="162" t="str">
        <f>IF(Formato_02!X$15&lt;&gt;"",Formato_02!X$15,"")</f>
        <v/>
      </c>
      <c r="AF828" s="162" t="str">
        <f>IF(Formato_02!Y$15&lt;&gt;"",Formato_02!Y$15,"")</f>
        <v/>
      </c>
      <c r="AG828" s="162" t="str">
        <f>IF(Formato_02!Z$15&lt;&gt;"",Formato_02!Z$15,"")</f>
        <v/>
      </c>
      <c r="AH828" s="162" t="str">
        <f>IF(Formato_02!AA$15&lt;&gt;"",Formato_02!AA$15,"")</f>
        <v/>
      </c>
      <c r="AI828" s="162" t="str">
        <f>IF(Formato_02!AB$15&lt;&gt;"",Formato_02!AB$15,"")</f>
        <v/>
      </c>
      <c r="AJ828" s="162" t="str">
        <f>IF(Formato_02!AC$15&lt;&gt;"",Formato_02!AC$15,"")</f>
        <v/>
      </c>
      <c r="AK828" s="162" t="str">
        <f>IF(Formato_02!AD$15&lt;&gt;"",Formato_02!AD$15,"")</f>
        <v/>
      </c>
      <c r="AL828" s="162" t="str">
        <f>IF(Formato_02!$N$14&lt;&gt;"",Formato_02!$N$14,"")</f>
        <v/>
      </c>
      <c r="AM828" s="13" t="str">
        <f>IF(Formato_02!$X$4&lt;&gt;"","AN","")</f>
        <v/>
      </c>
      <c r="AN828" s="24" t="str">
        <f t="shared" si="97"/>
        <v/>
      </c>
      <c r="AO828" s="13" t="str">
        <f>IF(Formato_02!$Y$4&lt;&gt;"","P027","")</f>
        <v/>
      </c>
      <c r="AP828" s="24" t="str">
        <f t="shared" si="98"/>
        <v/>
      </c>
      <c r="AQ828" s="13" t="str">
        <f>IF(Formato_02!$Z$4&lt;&gt;"","PNCVG","")</f>
        <v/>
      </c>
      <c r="AR828" s="24" t="str">
        <f t="shared" si="99"/>
        <v/>
      </c>
      <c r="AS828" s="13" t="str">
        <f>IF(Formato_02!$AA$4&lt;&gt;"","PNFF","")</f>
        <v/>
      </c>
      <c r="AT828" s="24" t="str">
        <f t="shared" si="100"/>
        <v/>
      </c>
      <c r="AU828" s="13" t="str">
        <f>IF(Formato_02!$AB$4&lt;&gt;"","PNPAM","")</f>
        <v/>
      </c>
      <c r="AV828" s="24" t="str">
        <f t="shared" si="101"/>
        <v/>
      </c>
      <c r="AW828" s="13" t="str">
        <f>IF(Formato_02!$AC$4&lt;&gt;"","PNAIA","")</f>
        <v/>
      </c>
      <c r="AX828" s="24" t="str">
        <f t="shared" si="102"/>
        <v/>
      </c>
      <c r="AY828" s="13" t="str">
        <f>IF(Formato_02!$AD$4&lt;&gt;"","PIO","")</f>
        <v/>
      </c>
      <c r="AZ828" s="24" t="str">
        <f t="shared" si="103"/>
        <v/>
      </c>
      <c r="BA828" s="13" t="str">
        <f>IF('Formato 3_Gantt'!B$36&lt;&gt;"",'Formato 3_Gantt'!A$36,"")</f>
        <v/>
      </c>
      <c r="BB828" s="24" t="str">
        <f>IF('Formato 3_Gantt'!B$36&lt;&gt;"",'Formato 3_Gantt'!B$36,"")</f>
        <v/>
      </c>
      <c r="BC828" s="22" t="str">
        <f>IF('Formato 3_Gantt'!C$36&lt;&gt;"",'Formato 3_Gantt'!C$36,"")</f>
        <v/>
      </c>
      <c r="BD828" s="13" t="str">
        <f>IF('Formato 3_Gantt'!D$36&lt;&gt;"",'Formato 3_Gantt'!D$36,"")</f>
        <v/>
      </c>
      <c r="BE828" s="161" t="str">
        <f>IF('Formato 3_Gantt'!E$36&lt;&gt;"",'Formato 3_Gantt'!E$36,"")</f>
        <v/>
      </c>
      <c r="BF828" s="13" t="str">
        <f>IF('Formato 3_Gantt'!F$36&lt;&gt;"",'Formato 3_Gantt'!F$36,"")</f>
        <v/>
      </c>
      <c r="BG828" s="158" t="str">
        <f>IF('Formato 3_Gantt'!G$36&lt;&gt;"",'Formato 3_Gantt'!G$36,"")</f>
        <v/>
      </c>
      <c r="BH828" s="158" t="str">
        <f>IF('Formato 3_Gantt'!H$36&lt;&gt;"",'Formato 3_Gantt'!H$36,"")</f>
        <v/>
      </c>
      <c r="BI828" s="161" t="str">
        <f>IF('Formato 3_Gantt'!BL$36&lt;&gt;"",'Formato 3_Gantt'!BL$36,"")</f>
        <v/>
      </c>
      <c r="BJ828" s="161" t="str">
        <f>IF('Formato 3_Gantt'!BM$36&lt;&gt;"",'Formato 3_Gantt'!BM$36,"")</f>
        <v/>
      </c>
      <c r="BK828" s="161" t="str">
        <f>IF('Formato 3_Gantt'!BN$36&lt;&gt;"",'Formato 3_Gantt'!BN$36,"")</f>
        <v/>
      </c>
      <c r="BL828" s="161" t="str">
        <f>IF('Formato 3_Gantt'!BO$36&lt;&gt;"",'Formato 3_Gantt'!BO$36,"")</f>
        <v/>
      </c>
      <c r="BM828" s="161" t="str">
        <f>IF('Formato 3_Gantt'!BP$36&lt;&gt;"",'Formato 3_Gantt'!BP$36,"")</f>
        <v/>
      </c>
      <c r="BN828" s="161" t="str">
        <f>IF('Formato 3_Gantt'!BQ$36&lt;&gt;"",'Formato 3_Gantt'!BQ$36,"")</f>
        <v/>
      </c>
      <c r="BO828" s="161" t="str">
        <f>IF('Formato 3_Gantt'!BR$36&lt;&gt;"",'Formato 3_Gantt'!BR$36,"")</f>
        <v/>
      </c>
      <c r="BP828" s="161" t="str">
        <f>IF('Formato 3_Gantt'!BS$36&lt;&gt;"",'Formato 3_Gantt'!BS$36,"")</f>
        <v/>
      </c>
      <c r="BQ828" s="161" t="str">
        <f>IF('Formato 3_Gantt'!BT$36&lt;&gt;"",'Formato 3_Gantt'!BT$36,"")</f>
        <v/>
      </c>
      <c r="BR828" s="161" t="str">
        <f>IF('Formato 3_Gantt'!BU$36&lt;&gt;"",'Formato 3_Gantt'!BU$36,"")</f>
        <v/>
      </c>
      <c r="BS828" s="161" t="str">
        <f>IF('Formato 3_Gantt'!BV$36&lt;&gt;"",'Formato 3_Gantt'!BV$36,"")</f>
        <v/>
      </c>
      <c r="BT828" s="161" t="str">
        <f>IF('Formato 3_Gantt'!BW$36&lt;&gt;"",'Formato 3_Gantt'!BW$36,"")</f>
        <v/>
      </c>
      <c r="BU828" s="161" t="str">
        <f>IF('Formato 3_Gantt'!BX$36&lt;&gt;"",'Formato 3_Gantt'!BX$36,"")</f>
        <v/>
      </c>
      <c r="BV828" s="163" t="str">
        <f>IF('Formato 4_Ppto'!I$844&lt;&gt;"",'Formato 4_Ppto'!I$844,"")</f>
        <v/>
      </c>
      <c r="BW828" s="162" t="str">
        <f>IF('Formato 4_Ppto'!X$844&lt;&gt;"",'Formato 4_Ppto'!X$844,"")</f>
        <v/>
      </c>
      <c r="BX828" s="162" t="str">
        <f>IF('Formato 4_Ppto'!Y$844&lt;&gt;"",'Formato 4_Ppto'!Y$844,"")</f>
        <v/>
      </c>
      <c r="BY828" s="162" t="str">
        <f>IF('Formato 4_Ppto'!Z$844&lt;&gt;"",'Formato 4_Ppto'!Z$844,"")</f>
        <v/>
      </c>
      <c r="BZ828" s="162" t="str">
        <f>IF('Formato 4_Ppto'!AA$844&lt;&gt;"",'Formato 4_Ppto'!AA$844,"")</f>
        <v/>
      </c>
      <c r="CA828" s="162" t="str">
        <f>IF('Formato 4_Ppto'!AB$844&lt;&gt;"",'Formato 4_Ppto'!AB$844,"")</f>
        <v/>
      </c>
      <c r="CB828" s="162" t="str">
        <f>IF('Formato 4_Ppto'!AC$844&lt;&gt;"",'Formato 4_Ppto'!AC$844,"")</f>
        <v/>
      </c>
      <c r="CC828" s="162" t="str">
        <f>IF('Formato 4_Ppto'!AD$844&lt;&gt;"",'Formato 4_Ppto'!AD$844,"")</f>
        <v/>
      </c>
      <c r="CD828" s="162" t="str">
        <f>IF('Formato 4_Ppto'!AE$844&lt;&gt;"",'Formato 4_Ppto'!AE$844,"")</f>
        <v/>
      </c>
      <c r="CE828" s="162" t="str">
        <f>IF('Formato 4_Ppto'!AF$844&lt;&gt;"",'Formato 4_Ppto'!AF$844,"")</f>
        <v/>
      </c>
      <c r="CF828" s="162" t="str">
        <f>IF('Formato 4_Ppto'!AG$844&lt;&gt;"",'Formato 4_Ppto'!AG$844,"")</f>
        <v/>
      </c>
      <c r="CG828" s="162" t="str">
        <f>IF('Formato 4_Ppto'!AH$844&lt;&gt;"",'Formato 4_Ppto'!AH$844,"")</f>
        <v/>
      </c>
      <c r="CH828" s="162" t="str">
        <f>IF('Formato 4_Ppto'!AI$844&lt;&gt;"",'Formato 4_Ppto'!AI$844,"")</f>
        <v/>
      </c>
      <c r="CI828" s="163" t="str">
        <f>IF('Formato 4_Ppto'!AJ$844&lt;&gt;"",'Formato 4_Ppto'!AJ$844,"")</f>
        <v/>
      </c>
      <c r="CJ828" s="13" t="str">
        <f>IF('Formato 4_Ppto'!B860&lt;&gt;"",'Formato 4_Ppto'!A860,"")</f>
        <v/>
      </c>
      <c r="CK828" s="24" t="str">
        <f>IF('Formato 4_Ppto'!B860&lt;&gt;"",'Formato 4_Ppto'!B860,"")</f>
        <v/>
      </c>
      <c r="CL828" s="22" t="str">
        <f>IF('Formato 4_Ppto'!C860&lt;&gt;"",'Formato 4_Ppto'!C860,"")</f>
        <v/>
      </c>
      <c r="CM828" s="24" t="str">
        <f>IF('Formato 4_Ppto'!D860&lt;&gt;"",'Formato 4_Ppto'!D860,"")</f>
        <v/>
      </c>
      <c r="CN828" s="161" t="str">
        <f>IF('Formato 4_Ppto'!E860&lt;&gt;"",'Formato 4_Ppto'!E860,"")</f>
        <v/>
      </c>
      <c r="CO828" s="161" t="str">
        <f>IF('Formato 4_Ppto'!G860&lt;&gt;"",'Formato 4_Ppto'!G860,"")</f>
        <v/>
      </c>
      <c r="CP828" s="163" t="str">
        <f>IF('Formato 4_Ppto'!I860&lt;&gt;"",'Formato 4_Ppto'!I860,"")</f>
        <v/>
      </c>
      <c r="CQ828" s="161" t="str">
        <f>IF('Formato 4_Ppto'!K860&lt;&gt;"",'Formato 4_Ppto'!K860,"")</f>
        <v/>
      </c>
      <c r="CR828" s="161" t="str">
        <f>IF('Formato 4_Ppto'!L860&lt;&gt;"",'Formato 4_Ppto'!L860,"")</f>
        <v/>
      </c>
      <c r="CS828" s="161" t="str">
        <f>IF('Formato 4_Ppto'!M860&lt;&gt;"",'Formato 4_Ppto'!M860,"")</f>
        <v/>
      </c>
      <c r="CT828" s="161" t="str">
        <f>IF('Formato 4_Ppto'!N860&lt;&gt;"",'Formato 4_Ppto'!N860,"")</f>
        <v/>
      </c>
      <c r="CU828" s="161" t="str">
        <f>IF('Formato 4_Ppto'!O860&lt;&gt;"",'Formato 4_Ppto'!O860,"")</f>
        <v/>
      </c>
      <c r="CV828" s="161" t="str">
        <f>IF('Formato 4_Ppto'!P860&lt;&gt;"",'Formato 4_Ppto'!P860,"")</f>
        <v/>
      </c>
      <c r="CW828" s="161" t="str">
        <f>IF('Formato 4_Ppto'!Q860&lt;&gt;"",'Formato 4_Ppto'!Q860,"")</f>
        <v/>
      </c>
      <c r="CX828" s="161" t="str">
        <f>IF('Formato 4_Ppto'!R860&lt;&gt;"",'Formato 4_Ppto'!R860,"")</f>
        <v/>
      </c>
      <c r="CY828" s="161" t="str">
        <f>IF('Formato 4_Ppto'!S860&lt;&gt;"",'Formato 4_Ppto'!S860,"")</f>
        <v/>
      </c>
      <c r="CZ828" s="161" t="str">
        <f>IF('Formato 4_Ppto'!T860&lt;&gt;"",'Formato 4_Ppto'!T860,"")</f>
        <v/>
      </c>
      <c r="DA828" s="161" t="str">
        <f>IF('Formato 4_Ppto'!U860&lt;&gt;"",'Formato 4_Ppto'!U860,"")</f>
        <v/>
      </c>
      <c r="DB828" s="161" t="str">
        <f>IF('Formato 4_Ppto'!V860&lt;&gt;"",'Formato 4_Ppto'!V860,"")</f>
        <v/>
      </c>
      <c r="DC828" s="161" t="str">
        <f>IF('Formato 4_Ppto'!W860&lt;&gt;"",'Formato 4_Ppto'!W860,"")</f>
        <v/>
      </c>
      <c r="DD828" s="162" t="str">
        <f>IF('Formato 4_Ppto'!X860&lt;&gt;"",'Formato 4_Ppto'!X860,"")</f>
        <v/>
      </c>
      <c r="DE828" s="162" t="str">
        <f>IF('Formato 4_Ppto'!Y860&lt;&gt;"",'Formato 4_Ppto'!Y860,"")</f>
        <v/>
      </c>
      <c r="DF828" s="162" t="str">
        <f>IF('Formato 4_Ppto'!Z860&lt;&gt;"",'Formato 4_Ppto'!Z860,"")</f>
        <v/>
      </c>
      <c r="DG828" s="162" t="str">
        <f>IF('Formato 4_Ppto'!AA860&lt;&gt;"",'Formato 4_Ppto'!AA860,"")</f>
        <v/>
      </c>
      <c r="DH828" s="162" t="str">
        <f>IF('Formato 4_Ppto'!AB860&lt;&gt;"",'Formato 4_Ppto'!AB860,"")</f>
        <v/>
      </c>
      <c r="DI828" s="162" t="str">
        <f>IF('Formato 4_Ppto'!AC860&lt;&gt;"",'Formato 4_Ppto'!AC860,"")</f>
        <v/>
      </c>
      <c r="DJ828" s="162" t="str">
        <f>IF('Formato 4_Ppto'!AD860&lt;&gt;"",'Formato 4_Ppto'!AD860,"")</f>
        <v/>
      </c>
      <c r="DK828" s="162" t="str">
        <f>IF('Formato 4_Ppto'!AE860&lt;&gt;"",'Formato 4_Ppto'!AE860,"")</f>
        <v/>
      </c>
      <c r="DL828" s="162" t="str">
        <f>IF('Formato 4_Ppto'!AF860&lt;&gt;"",'Formato 4_Ppto'!AF860,"")</f>
        <v/>
      </c>
      <c r="DM828" s="162" t="str">
        <f>IF('Formato 4_Ppto'!AG860&lt;&gt;"",'Formato 4_Ppto'!AG860,"")</f>
        <v/>
      </c>
      <c r="DN828" s="162" t="str">
        <f>IF('Formato 4_Ppto'!AH860&lt;&gt;"",'Formato 4_Ppto'!AH860,"")</f>
        <v/>
      </c>
      <c r="DO828" s="162" t="str">
        <f>IF('Formato 4_Ppto'!AI860&lt;&gt;"",'Formato 4_Ppto'!AI860,"")</f>
        <v/>
      </c>
      <c r="DP828" s="163" t="str">
        <f>IF('Formato 4_Ppto'!AJ860&lt;&gt;"",'Formato 4_Ppto'!AJ860,"")</f>
        <v/>
      </c>
    </row>
    <row r="829" spans="2:120" x14ac:dyDescent="0.3">
      <c r="B829" s="13" t="str">
        <f>IF(OR(Tabla6[[#This Row],[IDA]]="",Tabla6[[#This Row],[IDT]]="",Tabla6[[#This Row],[IDI]]=""),"",Tabla6[[#This Row],[IDA]]&amp;"."&amp;Tabla6[[#This Row],[IDT]]&amp;"."&amp;Tabla6[[#This Row],[IDI]])</f>
        <v/>
      </c>
      <c r="C829" s="13" t="str">
        <f>IF(Formato_02!$B$14&lt;&gt;"",0,"")</f>
        <v/>
      </c>
      <c r="D829" s="13" t="str">
        <f>IF(Formato_02!$H$9&lt;&gt;"",Formato_02!$H$9,"")</f>
        <v/>
      </c>
      <c r="E829" s="24" t="str">
        <f t="shared" si="96"/>
        <v/>
      </c>
      <c r="F829" s="24" t="str">
        <f>IF(Formato_02!$B$14&lt;&gt;"",Formato_02!$B$14,"")</f>
        <v/>
      </c>
      <c r="G829" s="22" t="str">
        <f>IF('Formato 3_Gantt'!C834&lt;&gt;"",'Formato 3_Gantt'!C834,"")</f>
        <v/>
      </c>
      <c r="H829" s="13" t="str">
        <f>IF('Formato 3_Gantt'!D$8&lt;&gt;"",'Formato 3_Gantt'!D$8,"")</f>
        <v/>
      </c>
      <c r="I829" s="13" t="str">
        <f>IF('Formato 3_Gantt'!E$8&lt;&gt;"",'Formato 3_Gantt'!E$8,"")</f>
        <v/>
      </c>
      <c r="J829" s="13" t="str">
        <f>IF('Formato 3_Gantt'!F$8&lt;&gt;"",'Formato 3_Gantt'!F$8,"")</f>
        <v/>
      </c>
      <c r="K829" s="158" t="str">
        <f>IF('Formato 3_Gantt'!G$8&lt;&gt;"",'Formato 3_Gantt'!G$8,"")</f>
        <v/>
      </c>
      <c r="L829" s="158" t="str">
        <f>IF('Formato 3_Gantt'!H$8&lt;&gt;"",'Formato 3_Gantt'!H$8,"")</f>
        <v/>
      </c>
      <c r="M829" s="13" t="str">
        <f>IF('Formato 3_Gantt'!BL$8&lt;&gt;"",'Formato 3_Gantt'!BL$8,"")</f>
        <v/>
      </c>
      <c r="N829" s="13" t="str">
        <f>IF('Formato 3_Gantt'!BM$8&lt;&gt;"",'Formato 3_Gantt'!BM$8,"")</f>
        <v/>
      </c>
      <c r="O829" s="13" t="str">
        <f>IF('Formato 3_Gantt'!BN$8&lt;&gt;"",'Formato 3_Gantt'!BN$8,"")</f>
        <v/>
      </c>
      <c r="P829" s="13" t="str">
        <f>IF('Formato 3_Gantt'!BO$8&lt;&gt;"",'Formato 3_Gantt'!BO$8,"")</f>
        <v/>
      </c>
      <c r="Q829" s="13" t="str">
        <f>IF('Formato 3_Gantt'!BP$8&lt;&gt;"",'Formato 3_Gantt'!BP$8,"")</f>
        <v/>
      </c>
      <c r="R829" s="13" t="str">
        <f>IF('Formato 3_Gantt'!BQ$8&lt;&gt;"",'Formato 3_Gantt'!BQ$8,"")</f>
        <v/>
      </c>
      <c r="S829" s="13" t="str">
        <f>IF('Formato 3_Gantt'!BR$8&lt;&gt;"",'Formato 3_Gantt'!BR$8,"")</f>
        <v/>
      </c>
      <c r="T829" s="13" t="str">
        <f>IF('Formato 3_Gantt'!BS$8&lt;&gt;"",'Formato 3_Gantt'!BS$8,"")</f>
        <v/>
      </c>
      <c r="U829" s="13" t="str">
        <f>IF('Formato 3_Gantt'!BT$8&lt;&gt;"",'Formato 3_Gantt'!BT$8,"")</f>
        <v/>
      </c>
      <c r="V829" s="13" t="str">
        <f>IF('Formato 3_Gantt'!BU$8&lt;&gt;"",'Formato 3_Gantt'!BU$8,"")</f>
        <v/>
      </c>
      <c r="W829" s="13" t="str">
        <f>IF('Formato 3_Gantt'!BV$8&lt;&gt;"",'Formato 3_Gantt'!BV$8,"")</f>
        <v/>
      </c>
      <c r="X829" s="13" t="str">
        <f>IF('Formato 3_Gantt'!BW$8&lt;&gt;"",'Formato 3_Gantt'!BW$8,"")</f>
        <v/>
      </c>
      <c r="Y829" s="13" t="str">
        <f>IF('Formato 3_Gantt'!BX$8&lt;&gt;"",'Formato 3_Gantt'!BX$8,"")</f>
        <v/>
      </c>
      <c r="Z829" s="162" t="str">
        <f>IF(Formato_02!S$15&lt;&gt;"",Formato_02!S$15,"")</f>
        <v/>
      </c>
      <c r="AA829" s="162" t="str">
        <f>IF(Formato_02!T$15&lt;&gt;"",Formato_02!T$15,"")</f>
        <v/>
      </c>
      <c r="AB829" s="162" t="str">
        <f>IF(Formato_02!U$15&lt;&gt;"",Formato_02!U$15,"")</f>
        <v/>
      </c>
      <c r="AC829" s="162" t="str">
        <f>IF(Formato_02!V$15&lt;&gt;"",Formato_02!V$15,"")</f>
        <v/>
      </c>
      <c r="AD829" s="162" t="str">
        <f>IF(Formato_02!W$15&lt;&gt;"",Formato_02!W$15,"")</f>
        <v/>
      </c>
      <c r="AE829" s="162" t="str">
        <f>IF(Formato_02!X$15&lt;&gt;"",Formato_02!X$15,"")</f>
        <v/>
      </c>
      <c r="AF829" s="162" t="str">
        <f>IF(Formato_02!Y$15&lt;&gt;"",Formato_02!Y$15,"")</f>
        <v/>
      </c>
      <c r="AG829" s="162" t="str">
        <f>IF(Formato_02!Z$15&lt;&gt;"",Formato_02!Z$15,"")</f>
        <v/>
      </c>
      <c r="AH829" s="162" t="str">
        <f>IF(Formato_02!AA$15&lt;&gt;"",Formato_02!AA$15,"")</f>
        <v/>
      </c>
      <c r="AI829" s="162" t="str">
        <f>IF(Formato_02!AB$15&lt;&gt;"",Formato_02!AB$15,"")</f>
        <v/>
      </c>
      <c r="AJ829" s="162" t="str">
        <f>IF(Formato_02!AC$15&lt;&gt;"",Formato_02!AC$15,"")</f>
        <v/>
      </c>
      <c r="AK829" s="162" t="str">
        <f>IF(Formato_02!AD$15&lt;&gt;"",Formato_02!AD$15,"")</f>
        <v/>
      </c>
      <c r="AL829" s="162" t="str">
        <f>IF(Formato_02!$N$14&lt;&gt;"",Formato_02!$N$14,"")</f>
        <v/>
      </c>
      <c r="AM829" s="13" t="str">
        <f>IF(Formato_02!$X$4&lt;&gt;"","AN","")</f>
        <v/>
      </c>
      <c r="AN829" s="24" t="str">
        <f t="shared" si="97"/>
        <v/>
      </c>
      <c r="AO829" s="13" t="str">
        <f>IF(Formato_02!$Y$4&lt;&gt;"","P027","")</f>
        <v/>
      </c>
      <c r="AP829" s="24" t="str">
        <f t="shared" si="98"/>
        <v/>
      </c>
      <c r="AQ829" s="13" t="str">
        <f>IF(Formato_02!$Z$4&lt;&gt;"","PNCVG","")</f>
        <v/>
      </c>
      <c r="AR829" s="24" t="str">
        <f t="shared" si="99"/>
        <v/>
      </c>
      <c r="AS829" s="13" t="str">
        <f>IF(Formato_02!$AA$4&lt;&gt;"","PNFF","")</f>
        <v/>
      </c>
      <c r="AT829" s="24" t="str">
        <f t="shared" si="100"/>
        <v/>
      </c>
      <c r="AU829" s="13" t="str">
        <f>IF(Formato_02!$AB$4&lt;&gt;"","PNPAM","")</f>
        <v/>
      </c>
      <c r="AV829" s="24" t="str">
        <f t="shared" si="101"/>
        <v/>
      </c>
      <c r="AW829" s="13" t="str">
        <f>IF(Formato_02!$AC$4&lt;&gt;"","PNAIA","")</f>
        <v/>
      </c>
      <c r="AX829" s="24" t="str">
        <f t="shared" si="102"/>
        <v/>
      </c>
      <c r="AY829" s="13" t="str">
        <f>IF(Formato_02!$AD$4&lt;&gt;"","PIO","")</f>
        <v/>
      </c>
      <c r="AZ829" s="24" t="str">
        <f t="shared" si="103"/>
        <v/>
      </c>
      <c r="BA829" s="13" t="str">
        <f>IF('Formato 3_Gantt'!B$36&lt;&gt;"",'Formato 3_Gantt'!A$36,"")</f>
        <v/>
      </c>
      <c r="BB829" s="24" t="str">
        <f>IF('Formato 3_Gantt'!B$36&lt;&gt;"",'Formato 3_Gantt'!B$36,"")</f>
        <v/>
      </c>
      <c r="BC829" s="22" t="str">
        <f>IF('Formato 3_Gantt'!C$36&lt;&gt;"",'Formato 3_Gantt'!C$36,"")</f>
        <v/>
      </c>
      <c r="BD829" s="13" t="str">
        <f>IF('Formato 3_Gantt'!D$36&lt;&gt;"",'Formato 3_Gantt'!D$36,"")</f>
        <v/>
      </c>
      <c r="BE829" s="161" t="str">
        <f>IF('Formato 3_Gantt'!E$36&lt;&gt;"",'Formato 3_Gantt'!E$36,"")</f>
        <v/>
      </c>
      <c r="BF829" s="13" t="str">
        <f>IF('Formato 3_Gantt'!F$36&lt;&gt;"",'Formato 3_Gantt'!F$36,"")</f>
        <v/>
      </c>
      <c r="BG829" s="158" t="str">
        <f>IF('Formato 3_Gantt'!G$36&lt;&gt;"",'Formato 3_Gantt'!G$36,"")</f>
        <v/>
      </c>
      <c r="BH829" s="158" t="str">
        <f>IF('Formato 3_Gantt'!H$36&lt;&gt;"",'Formato 3_Gantt'!H$36,"")</f>
        <v/>
      </c>
      <c r="BI829" s="161" t="str">
        <f>IF('Formato 3_Gantt'!BL$36&lt;&gt;"",'Formato 3_Gantt'!BL$36,"")</f>
        <v/>
      </c>
      <c r="BJ829" s="161" t="str">
        <f>IF('Formato 3_Gantt'!BM$36&lt;&gt;"",'Formato 3_Gantt'!BM$36,"")</f>
        <v/>
      </c>
      <c r="BK829" s="161" t="str">
        <f>IF('Formato 3_Gantt'!BN$36&lt;&gt;"",'Formato 3_Gantt'!BN$36,"")</f>
        <v/>
      </c>
      <c r="BL829" s="161" t="str">
        <f>IF('Formato 3_Gantt'!BO$36&lt;&gt;"",'Formato 3_Gantt'!BO$36,"")</f>
        <v/>
      </c>
      <c r="BM829" s="161" t="str">
        <f>IF('Formato 3_Gantt'!BP$36&lt;&gt;"",'Formato 3_Gantt'!BP$36,"")</f>
        <v/>
      </c>
      <c r="BN829" s="161" t="str">
        <f>IF('Formato 3_Gantt'!BQ$36&lt;&gt;"",'Formato 3_Gantt'!BQ$36,"")</f>
        <v/>
      </c>
      <c r="BO829" s="161" t="str">
        <f>IF('Formato 3_Gantt'!BR$36&lt;&gt;"",'Formato 3_Gantt'!BR$36,"")</f>
        <v/>
      </c>
      <c r="BP829" s="161" t="str">
        <f>IF('Formato 3_Gantt'!BS$36&lt;&gt;"",'Formato 3_Gantt'!BS$36,"")</f>
        <v/>
      </c>
      <c r="BQ829" s="161" t="str">
        <f>IF('Formato 3_Gantt'!BT$36&lt;&gt;"",'Formato 3_Gantt'!BT$36,"")</f>
        <v/>
      </c>
      <c r="BR829" s="161" t="str">
        <f>IF('Formato 3_Gantt'!BU$36&lt;&gt;"",'Formato 3_Gantt'!BU$36,"")</f>
        <v/>
      </c>
      <c r="BS829" s="161" t="str">
        <f>IF('Formato 3_Gantt'!BV$36&lt;&gt;"",'Formato 3_Gantt'!BV$36,"")</f>
        <v/>
      </c>
      <c r="BT829" s="161" t="str">
        <f>IF('Formato 3_Gantt'!BW$36&lt;&gt;"",'Formato 3_Gantt'!BW$36,"")</f>
        <v/>
      </c>
      <c r="BU829" s="161" t="str">
        <f>IF('Formato 3_Gantt'!BX$36&lt;&gt;"",'Formato 3_Gantt'!BX$36,"")</f>
        <v/>
      </c>
      <c r="BV829" s="163" t="str">
        <f>IF('Formato 4_Ppto'!I$844&lt;&gt;"",'Formato 4_Ppto'!I$844,"")</f>
        <v/>
      </c>
      <c r="BW829" s="162" t="str">
        <f>IF('Formato 4_Ppto'!X$844&lt;&gt;"",'Formato 4_Ppto'!X$844,"")</f>
        <v/>
      </c>
      <c r="BX829" s="162" t="str">
        <f>IF('Formato 4_Ppto'!Y$844&lt;&gt;"",'Formato 4_Ppto'!Y$844,"")</f>
        <v/>
      </c>
      <c r="BY829" s="162" t="str">
        <f>IF('Formato 4_Ppto'!Z$844&lt;&gt;"",'Formato 4_Ppto'!Z$844,"")</f>
        <v/>
      </c>
      <c r="BZ829" s="162" t="str">
        <f>IF('Formato 4_Ppto'!AA$844&lt;&gt;"",'Formato 4_Ppto'!AA$844,"")</f>
        <v/>
      </c>
      <c r="CA829" s="162" t="str">
        <f>IF('Formato 4_Ppto'!AB$844&lt;&gt;"",'Formato 4_Ppto'!AB$844,"")</f>
        <v/>
      </c>
      <c r="CB829" s="162" t="str">
        <f>IF('Formato 4_Ppto'!AC$844&lt;&gt;"",'Formato 4_Ppto'!AC$844,"")</f>
        <v/>
      </c>
      <c r="CC829" s="162" t="str">
        <f>IF('Formato 4_Ppto'!AD$844&lt;&gt;"",'Formato 4_Ppto'!AD$844,"")</f>
        <v/>
      </c>
      <c r="CD829" s="162" t="str">
        <f>IF('Formato 4_Ppto'!AE$844&lt;&gt;"",'Formato 4_Ppto'!AE$844,"")</f>
        <v/>
      </c>
      <c r="CE829" s="162" t="str">
        <f>IF('Formato 4_Ppto'!AF$844&lt;&gt;"",'Formato 4_Ppto'!AF$844,"")</f>
        <v/>
      </c>
      <c r="CF829" s="162" t="str">
        <f>IF('Formato 4_Ppto'!AG$844&lt;&gt;"",'Formato 4_Ppto'!AG$844,"")</f>
        <v/>
      </c>
      <c r="CG829" s="162" t="str">
        <f>IF('Formato 4_Ppto'!AH$844&lt;&gt;"",'Formato 4_Ppto'!AH$844,"")</f>
        <v/>
      </c>
      <c r="CH829" s="162" t="str">
        <f>IF('Formato 4_Ppto'!AI$844&lt;&gt;"",'Formato 4_Ppto'!AI$844,"")</f>
        <v/>
      </c>
      <c r="CI829" s="163" t="str">
        <f>IF('Formato 4_Ppto'!AJ$844&lt;&gt;"",'Formato 4_Ppto'!AJ$844,"")</f>
        <v/>
      </c>
      <c r="CJ829" s="13" t="str">
        <f>IF('Formato 4_Ppto'!B861&lt;&gt;"",'Formato 4_Ppto'!A861,"")</f>
        <v/>
      </c>
      <c r="CK829" s="24" t="str">
        <f>IF('Formato 4_Ppto'!B861&lt;&gt;"",'Formato 4_Ppto'!B861,"")</f>
        <v/>
      </c>
      <c r="CL829" s="22" t="str">
        <f>IF('Formato 4_Ppto'!C861&lt;&gt;"",'Formato 4_Ppto'!C861,"")</f>
        <v/>
      </c>
      <c r="CM829" s="24" t="str">
        <f>IF('Formato 4_Ppto'!D861&lt;&gt;"",'Formato 4_Ppto'!D861,"")</f>
        <v/>
      </c>
      <c r="CN829" s="161" t="str">
        <f>IF('Formato 4_Ppto'!E861&lt;&gt;"",'Formato 4_Ppto'!E861,"")</f>
        <v/>
      </c>
      <c r="CO829" s="161" t="str">
        <f>IF('Formato 4_Ppto'!G861&lt;&gt;"",'Formato 4_Ppto'!G861,"")</f>
        <v/>
      </c>
      <c r="CP829" s="163" t="str">
        <f>IF('Formato 4_Ppto'!I861&lt;&gt;"",'Formato 4_Ppto'!I861,"")</f>
        <v/>
      </c>
      <c r="CQ829" s="161" t="str">
        <f>IF('Formato 4_Ppto'!K861&lt;&gt;"",'Formato 4_Ppto'!K861,"")</f>
        <v/>
      </c>
      <c r="CR829" s="161" t="str">
        <f>IF('Formato 4_Ppto'!L861&lt;&gt;"",'Formato 4_Ppto'!L861,"")</f>
        <v/>
      </c>
      <c r="CS829" s="161" t="str">
        <f>IF('Formato 4_Ppto'!M861&lt;&gt;"",'Formato 4_Ppto'!M861,"")</f>
        <v/>
      </c>
      <c r="CT829" s="161" t="str">
        <f>IF('Formato 4_Ppto'!N861&lt;&gt;"",'Formato 4_Ppto'!N861,"")</f>
        <v/>
      </c>
      <c r="CU829" s="161" t="str">
        <f>IF('Formato 4_Ppto'!O861&lt;&gt;"",'Formato 4_Ppto'!O861,"")</f>
        <v/>
      </c>
      <c r="CV829" s="161" t="str">
        <f>IF('Formato 4_Ppto'!P861&lt;&gt;"",'Formato 4_Ppto'!P861,"")</f>
        <v/>
      </c>
      <c r="CW829" s="161" t="str">
        <f>IF('Formato 4_Ppto'!Q861&lt;&gt;"",'Formato 4_Ppto'!Q861,"")</f>
        <v/>
      </c>
      <c r="CX829" s="161" t="str">
        <f>IF('Formato 4_Ppto'!R861&lt;&gt;"",'Formato 4_Ppto'!R861,"")</f>
        <v/>
      </c>
      <c r="CY829" s="161" t="str">
        <f>IF('Formato 4_Ppto'!S861&lt;&gt;"",'Formato 4_Ppto'!S861,"")</f>
        <v/>
      </c>
      <c r="CZ829" s="161" t="str">
        <f>IF('Formato 4_Ppto'!T861&lt;&gt;"",'Formato 4_Ppto'!T861,"")</f>
        <v/>
      </c>
      <c r="DA829" s="161" t="str">
        <f>IF('Formato 4_Ppto'!U861&lt;&gt;"",'Formato 4_Ppto'!U861,"")</f>
        <v/>
      </c>
      <c r="DB829" s="161" t="str">
        <f>IF('Formato 4_Ppto'!V861&lt;&gt;"",'Formato 4_Ppto'!V861,"")</f>
        <v/>
      </c>
      <c r="DC829" s="161" t="str">
        <f>IF('Formato 4_Ppto'!W861&lt;&gt;"",'Formato 4_Ppto'!W861,"")</f>
        <v/>
      </c>
      <c r="DD829" s="162" t="str">
        <f>IF('Formato 4_Ppto'!X861&lt;&gt;"",'Formato 4_Ppto'!X861,"")</f>
        <v/>
      </c>
      <c r="DE829" s="162" t="str">
        <f>IF('Formato 4_Ppto'!Y861&lt;&gt;"",'Formato 4_Ppto'!Y861,"")</f>
        <v/>
      </c>
      <c r="DF829" s="162" t="str">
        <f>IF('Formato 4_Ppto'!Z861&lt;&gt;"",'Formato 4_Ppto'!Z861,"")</f>
        <v/>
      </c>
      <c r="DG829" s="162" t="str">
        <f>IF('Formato 4_Ppto'!AA861&lt;&gt;"",'Formato 4_Ppto'!AA861,"")</f>
        <v/>
      </c>
      <c r="DH829" s="162" t="str">
        <f>IF('Formato 4_Ppto'!AB861&lt;&gt;"",'Formato 4_Ppto'!AB861,"")</f>
        <v/>
      </c>
      <c r="DI829" s="162" t="str">
        <f>IF('Formato 4_Ppto'!AC861&lt;&gt;"",'Formato 4_Ppto'!AC861,"")</f>
        <v/>
      </c>
      <c r="DJ829" s="162" t="str">
        <f>IF('Formato 4_Ppto'!AD861&lt;&gt;"",'Formato 4_Ppto'!AD861,"")</f>
        <v/>
      </c>
      <c r="DK829" s="162" t="str">
        <f>IF('Formato 4_Ppto'!AE861&lt;&gt;"",'Formato 4_Ppto'!AE861,"")</f>
        <v/>
      </c>
      <c r="DL829" s="162" t="str">
        <f>IF('Formato 4_Ppto'!AF861&lt;&gt;"",'Formato 4_Ppto'!AF861,"")</f>
        <v/>
      </c>
      <c r="DM829" s="162" t="str">
        <f>IF('Formato 4_Ppto'!AG861&lt;&gt;"",'Formato 4_Ppto'!AG861,"")</f>
        <v/>
      </c>
      <c r="DN829" s="162" t="str">
        <f>IF('Formato 4_Ppto'!AH861&lt;&gt;"",'Formato 4_Ppto'!AH861,"")</f>
        <v/>
      </c>
      <c r="DO829" s="162" t="str">
        <f>IF('Formato 4_Ppto'!AI861&lt;&gt;"",'Formato 4_Ppto'!AI861,"")</f>
        <v/>
      </c>
      <c r="DP829" s="163" t="str">
        <f>IF('Formato 4_Ppto'!AJ861&lt;&gt;"",'Formato 4_Ppto'!AJ861,"")</f>
        <v/>
      </c>
    </row>
    <row r="830" spans="2:120" x14ac:dyDescent="0.3">
      <c r="B830" s="13" t="str">
        <f>IF(OR(Tabla6[[#This Row],[IDA]]="",Tabla6[[#This Row],[IDT]]="",Tabla6[[#This Row],[IDI]]=""),"",Tabla6[[#This Row],[IDA]]&amp;"."&amp;Tabla6[[#This Row],[IDT]]&amp;"."&amp;Tabla6[[#This Row],[IDI]])</f>
        <v/>
      </c>
      <c r="C830" s="13" t="str">
        <f>IF(Formato_02!$B$14&lt;&gt;"",0,"")</f>
        <v/>
      </c>
      <c r="D830" s="13" t="str">
        <f>IF(Formato_02!$H$9&lt;&gt;"",Formato_02!$H$9,"")</f>
        <v/>
      </c>
      <c r="E830" s="24" t="str">
        <f t="shared" si="96"/>
        <v/>
      </c>
      <c r="F830" s="24" t="str">
        <f>IF(Formato_02!$B$14&lt;&gt;"",Formato_02!$B$14,"")</f>
        <v/>
      </c>
      <c r="G830" s="22" t="str">
        <f>IF('Formato 3_Gantt'!C835&lt;&gt;"",'Formato 3_Gantt'!C835,"")</f>
        <v/>
      </c>
      <c r="H830" s="13" t="str">
        <f>IF('Formato 3_Gantt'!D$8&lt;&gt;"",'Formato 3_Gantt'!D$8,"")</f>
        <v/>
      </c>
      <c r="I830" s="13" t="str">
        <f>IF('Formato 3_Gantt'!E$8&lt;&gt;"",'Formato 3_Gantt'!E$8,"")</f>
        <v/>
      </c>
      <c r="J830" s="13" t="str">
        <f>IF('Formato 3_Gantt'!F$8&lt;&gt;"",'Formato 3_Gantt'!F$8,"")</f>
        <v/>
      </c>
      <c r="K830" s="158" t="str">
        <f>IF('Formato 3_Gantt'!G$8&lt;&gt;"",'Formato 3_Gantt'!G$8,"")</f>
        <v/>
      </c>
      <c r="L830" s="158" t="str">
        <f>IF('Formato 3_Gantt'!H$8&lt;&gt;"",'Formato 3_Gantt'!H$8,"")</f>
        <v/>
      </c>
      <c r="M830" s="13" t="str">
        <f>IF('Formato 3_Gantt'!BL$8&lt;&gt;"",'Formato 3_Gantt'!BL$8,"")</f>
        <v/>
      </c>
      <c r="N830" s="13" t="str">
        <f>IF('Formato 3_Gantt'!BM$8&lt;&gt;"",'Formato 3_Gantt'!BM$8,"")</f>
        <v/>
      </c>
      <c r="O830" s="13" t="str">
        <f>IF('Formato 3_Gantt'!BN$8&lt;&gt;"",'Formato 3_Gantt'!BN$8,"")</f>
        <v/>
      </c>
      <c r="P830" s="13" t="str">
        <f>IF('Formato 3_Gantt'!BO$8&lt;&gt;"",'Formato 3_Gantt'!BO$8,"")</f>
        <v/>
      </c>
      <c r="Q830" s="13" t="str">
        <f>IF('Formato 3_Gantt'!BP$8&lt;&gt;"",'Formato 3_Gantt'!BP$8,"")</f>
        <v/>
      </c>
      <c r="R830" s="13" t="str">
        <f>IF('Formato 3_Gantt'!BQ$8&lt;&gt;"",'Formato 3_Gantt'!BQ$8,"")</f>
        <v/>
      </c>
      <c r="S830" s="13" t="str">
        <f>IF('Formato 3_Gantt'!BR$8&lt;&gt;"",'Formato 3_Gantt'!BR$8,"")</f>
        <v/>
      </c>
      <c r="T830" s="13" t="str">
        <f>IF('Formato 3_Gantt'!BS$8&lt;&gt;"",'Formato 3_Gantt'!BS$8,"")</f>
        <v/>
      </c>
      <c r="U830" s="13" t="str">
        <f>IF('Formato 3_Gantt'!BT$8&lt;&gt;"",'Formato 3_Gantt'!BT$8,"")</f>
        <v/>
      </c>
      <c r="V830" s="13" t="str">
        <f>IF('Formato 3_Gantt'!BU$8&lt;&gt;"",'Formato 3_Gantt'!BU$8,"")</f>
        <v/>
      </c>
      <c r="W830" s="13" t="str">
        <f>IF('Formato 3_Gantt'!BV$8&lt;&gt;"",'Formato 3_Gantt'!BV$8,"")</f>
        <v/>
      </c>
      <c r="X830" s="13" t="str">
        <f>IF('Formato 3_Gantt'!BW$8&lt;&gt;"",'Formato 3_Gantt'!BW$8,"")</f>
        <v/>
      </c>
      <c r="Y830" s="13" t="str">
        <f>IF('Formato 3_Gantt'!BX$8&lt;&gt;"",'Formato 3_Gantt'!BX$8,"")</f>
        <v/>
      </c>
      <c r="Z830" s="162" t="str">
        <f>IF(Formato_02!S$15&lt;&gt;"",Formato_02!S$15,"")</f>
        <v/>
      </c>
      <c r="AA830" s="162" t="str">
        <f>IF(Formato_02!T$15&lt;&gt;"",Formato_02!T$15,"")</f>
        <v/>
      </c>
      <c r="AB830" s="162" t="str">
        <f>IF(Formato_02!U$15&lt;&gt;"",Formato_02!U$15,"")</f>
        <v/>
      </c>
      <c r="AC830" s="162" t="str">
        <f>IF(Formato_02!V$15&lt;&gt;"",Formato_02!V$15,"")</f>
        <v/>
      </c>
      <c r="AD830" s="162" t="str">
        <f>IF(Formato_02!W$15&lt;&gt;"",Formato_02!W$15,"")</f>
        <v/>
      </c>
      <c r="AE830" s="162" t="str">
        <f>IF(Formato_02!X$15&lt;&gt;"",Formato_02!X$15,"")</f>
        <v/>
      </c>
      <c r="AF830" s="162" t="str">
        <f>IF(Formato_02!Y$15&lt;&gt;"",Formato_02!Y$15,"")</f>
        <v/>
      </c>
      <c r="AG830" s="162" t="str">
        <f>IF(Formato_02!Z$15&lt;&gt;"",Formato_02!Z$15,"")</f>
        <v/>
      </c>
      <c r="AH830" s="162" t="str">
        <f>IF(Formato_02!AA$15&lt;&gt;"",Formato_02!AA$15,"")</f>
        <v/>
      </c>
      <c r="AI830" s="162" t="str">
        <f>IF(Formato_02!AB$15&lt;&gt;"",Formato_02!AB$15,"")</f>
        <v/>
      </c>
      <c r="AJ830" s="162" t="str">
        <f>IF(Formato_02!AC$15&lt;&gt;"",Formato_02!AC$15,"")</f>
        <v/>
      </c>
      <c r="AK830" s="162" t="str">
        <f>IF(Formato_02!AD$15&lt;&gt;"",Formato_02!AD$15,"")</f>
        <v/>
      </c>
      <c r="AL830" s="162" t="str">
        <f>IF(Formato_02!$N$14&lt;&gt;"",Formato_02!$N$14,"")</f>
        <v/>
      </c>
      <c r="AM830" s="13" t="str">
        <f>IF(Formato_02!$X$4&lt;&gt;"","AN","")</f>
        <v/>
      </c>
      <c r="AN830" s="24" t="str">
        <f t="shared" si="97"/>
        <v/>
      </c>
      <c r="AO830" s="13" t="str">
        <f>IF(Formato_02!$Y$4&lt;&gt;"","P027","")</f>
        <v/>
      </c>
      <c r="AP830" s="24" t="str">
        <f t="shared" si="98"/>
        <v/>
      </c>
      <c r="AQ830" s="13" t="str">
        <f>IF(Formato_02!$Z$4&lt;&gt;"","PNCVG","")</f>
        <v/>
      </c>
      <c r="AR830" s="24" t="str">
        <f t="shared" si="99"/>
        <v/>
      </c>
      <c r="AS830" s="13" t="str">
        <f>IF(Formato_02!$AA$4&lt;&gt;"","PNFF","")</f>
        <v/>
      </c>
      <c r="AT830" s="24" t="str">
        <f t="shared" si="100"/>
        <v/>
      </c>
      <c r="AU830" s="13" t="str">
        <f>IF(Formato_02!$AB$4&lt;&gt;"","PNPAM","")</f>
        <v/>
      </c>
      <c r="AV830" s="24" t="str">
        <f t="shared" si="101"/>
        <v/>
      </c>
      <c r="AW830" s="13" t="str">
        <f>IF(Formato_02!$AC$4&lt;&gt;"","PNAIA","")</f>
        <v/>
      </c>
      <c r="AX830" s="24" t="str">
        <f t="shared" si="102"/>
        <v/>
      </c>
      <c r="AY830" s="13" t="str">
        <f>IF(Formato_02!$AD$4&lt;&gt;"","PIO","")</f>
        <v/>
      </c>
      <c r="AZ830" s="24" t="str">
        <f t="shared" si="103"/>
        <v/>
      </c>
      <c r="BA830" s="13" t="str">
        <f>IF('Formato 3_Gantt'!B$36&lt;&gt;"",'Formato 3_Gantt'!A$36,"")</f>
        <v/>
      </c>
      <c r="BB830" s="24" t="str">
        <f>IF('Formato 3_Gantt'!B$36&lt;&gt;"",'Formato 3_Gantt'!B$36,"")</f>
        <v/>
      </c>
      <c r="BC830" s="22" t="str">
        <f>IF('Formato 3_Gantt'!C$36&lt;&gt;"",'Formato 3_Gantt'!C$36,"")</f>
        <v/>
      </c>
      <c r="BD830" s="13" t="str">
        <f>IF('Formato 3_Gantt'!D$36&lt;&gt;"",'Formato 3_Gantt'!D$36,"")</f>
        <v/>
      </c>
      <c r="BE830" s="161" t="str">
        <f>IF('Formato 3_Gantt'!E$36&lt;&gt;"",'Formato 3_Gantt'!E$36,"")</f>
        <v/>
      </c>
      <c r="BF830" s="13" t="str">
        <f>IF('Formato 3_Gantt'!F$36&lt;&gt;"",'Formato 3_Gantt'!F$36,"")</f>
        <v/>
      </c>
      <c r="BG830" s="158" t="str">
        <f>IF('Formato 3_Gantt'!G$36&lt;&gt;"",'Formato 3_Gantt'!G$36,"")</f>
        <v/>
      </c>
      <c r="BH830" s="158" t="str">
        <f>IF('Formato 3_Gantt'!H$36&lt;&gt;"",'Formato 3_Gantt'!H$36,"")</f>
        <v/>
      </c>
      <c r="BI830" s="161" t="str">
        <f>IF('Formato 3_Gantt'!BL$36&lt;&gt;"",'Formato 3_Gantt'!BL$36,"")</f>
        <v/>
      </c>
      <c r="BJ830" s="161" t="str">
        <f>IF('Formato 3_Gantt'!BM$36&lt;&gt;"",'Formato 3_Gantt'!BM$36,"")</f>
        <v/>
      </c>
      <c r="BK830" s="161" t="str">
        <f>IF('Formato 3_Gantt'!BN$36&lt;&gt;"",'Formato 3_Gantt'!BN$36,"")</f>
        <v/>
      </c>
      <c r="BL830" s="161" t="str">
        <f>IF('Formato 3_Gantt'!BO$36&lt;&gt;"",'Formato 3_Gantt'!BO$36,"")</f>
        <v/>
      </c>
      <c r="BM830" s="161" t="str">
        <f>IF('Formato 3_Gantt'!BP$36&lt;&gt;"",'Formato 3_Gantt'!BP$36,"")</f>
        <v/>
      </c>
      <c r="BN830" s="161" t="str">
        <f>IF('Formato 3_Gantt'!BQ$36&lt;&gt;"",'Formato 3_Gantt'!BQ$36,"")</f>
        <v/>
      </c>
      <c r="BO830" s="161" t="str">
        <f>IF('Formato 3_Gantt'!BR$36&lt;&gt;"",'Formato 3_Gantt'!BR$36,"")</f>
        <v/>
      </c>
      <c r="BP830" s="161" t="str">
        <f>IF('Formato 3_Gantt'!BS$36&lt;&gt;"",'Formato 3_Gantt'!BS$36,"")</f>
        <v/>
      </c>
      <c r="BQ830" s="161" t="str">
        <f>IF('Formato 3_Gantt'!BT$36&lt;&gt;"",'Formato 3_Gantt'!BT$36,"")</f>
        <v/>
      </c>
      <c r="BR830" s="161" t="str">
        <f>IF('Formato 3_Gantt'!BU$36&lt;&gt;"",'Formato 3_Gantt'!BU$36,"")</f>
        <v/>
      </c>
      <c r="BS830" s="161" t="str">
        <f>IF('Formato 3_Gantt'!BV$36&lt;&gt;"",'Formato 3_Gantt'!BV$36,"")</f>
        <v/>
      </c>
      <c r="BT830" s="161" t="str">
        <f>IF('Formato 3_Gantt'!BW$36&lt;&gt;"",'Formato 3_Gantt'!BW$36,"")</f>
        <v/>
      </c>
      <c r="BU830" s="161" t="str">
        <f>IF('Formato 3_Gantt'!BX$36&lt;&gt;"",'Formato 3_Gantt'!BX$36,"")</f>
        <v/>
      </c>
      <c r="BV830" s="163" t="str">
        <f>IF('Formato 4_Ppto'!I$844&lt;&gt;"",'Formato 4_Ppto'!I$844,"")</f>
        <v/>
      </c>
      <c r="BW830" s="162" t="str">
        <f>IF('Formato 4_Ppto'!X$844&lt;&gt;"",'Formato 4_Ppto'!X$844,"")</f>
        <v/>
      </c>
      <c r="BX830" s="162" t="str">
        <f>IF('Formato 4_Ppto'!Y$844&lt;&gt;"",'Formato 4_Ppto'!Y$844,"")</f>
        <v/>
      </c>
      <c r="BY830" s="162" t="str">
        <f>IF('Formato 4_Ppto'!Z$844&lt;&gt;"",'Formato 4_Ppto'!Z$844,"")</f>
        <v/>
      </c>
      <c r="BZ830" s="162" t="str">
        <f>IF('Formato 4_Ppto'!AA$844&lt;&gt;"",'Formato 4_Ppto'!AA$844,"")</f>
        <v/>
      </c>
      <c r="CA830" s="162" t="str">
        <f>IF('Formato 4_Ppto'!AB$844&lt;&gt;"",'Formato 4_Ppto'!AB$844,"")</f>
        <v/>
      </c>
      <c r="CB830" s="162" t="str">
        <f>IF('Formato 4_Ppto'!AC$844&lt;&gt;"",'Formato 4_Ppto'!AC$844,"")</f>
        <v/>
      </c>
      <c r="CC830" s="162" t="str">
        <f>IF('Formato 4_Ppto'!AD$844&lt;&gt;"",'Formato 4_Ppto'!AD$844,"")</f>
        <v/>
      </c>
      <c r="CD830" s="162" t="str">
        <f>IF('Formato 4_Ppto'!AE$844&lt;&gt;"",'Formato 4_Ppto'!AE$844,"")</f>
        <v/>
      </c>
      <c r="CE830" s="162" t="str">
        <f>IF('Formato 4_Ppto'!AF$844&lt;&gt;"",'Formato 4_Ppto'!AF$844,"")</f>
        <v/>
      </c>
      <c r="CF830" s="162" t="str">
        <f>IF('Formato 4_Ppto'!AG$844&lt;&gt;"",'Formato 4_Ppto'!AG$844,"")</f>
        <v/>
      </c>
      <c r="CG830" s="162" t="str">
        <f>IF('Formato 4_Ppto'!AH$844&lt;&gt;"",'Formato 4_Ppto'!AH$844,"")</f>
        <v/>
      </c>
      <c r="CH830" s="162" t="str">
        <f>IF('Formato 4_Ppto'!AI$844&lt;&gt;"",'Formato 4_Ppto'!AI$844,"")</f>
        <v/>
      </c>
      <c r="CI830" s="163" t="str">
        <f>IF('Formato 4_Ppto'!AJ$844&lt;&gt;"",'Formato 4_Ppto'!AJ$844,"")</f>
        <v/>
      </c>
      <c r="CJ830" s="13" t="str">
        <f>IF('Formato 4_Ppto'!B862&lt;&gt;"",'Formato 4_Ppto'!A862,"")</f>
        <v/>
      </c>
      <c r="CK830" s="24" t="str">
        <f>IF('Formato 4_Ppto'!B862&lt;&gt;"",'Formato 4_Ppto'!B862,"")</f>
        <v/>
      </c>
      <c r="CL830" s="22" t="str">
        <f>IF('Formato 4_Ppto'!C862&lt;&gt;"",'Formato 4_Ppto'!C862,"")</f>
        <v/>
      </c>
      <c r="CM830" s="24" t="str">
        <f>IF('Formato 4_Ppto'!D862&lt;&gt;"",'Formato 4_Ppto'!D862,"")</f>
        <v/>
      </c>
      <c r="CN830" s="161" t="str">
        <f>IF('Formato 4_Ppto'!E862&lt;&gt;"",'Formato 4_Ppto'!E862,"")</f>
        <v/>
      </c>
      <c r="CO830" s="161" t="str">
        <f>IF('Formato 4_Ppto'!G862&lt;&gt;"",'Formato 4_Ppto'!G862,"")</f>
        <v/>
      </c>
      <c r="CP830" s="163" t="str">
        <f>IF('Formato 4_Ppto'!I862&lt;&gt;"",'Formato 4_Ppto'!I862,"")</f>
        <v/>
      </c>
      <c r="CQ830" s="161" t="str">
        <f>IF('Formato 4_Ppto'!K862&lt;&gt;"",'Formato 4_Ppto'!K862,"")</f>
        <v/>
      </c>
      <c r="CR830" s="161" t="str">
        <f>IF('Formato 4_Ppto'!L862&lt;&gt;"",'Formato 4_Ppto'!L862,"")</f>
        <v/>
      </c>
      <c r="CS830" s="161" t="str">
        <f>IF('Formato 4_Ppto'!M862&lt;&gt;"",'Formato 4_Ppto'!M862,"")</f>
        <v/>
      </c>
      <c r="CT830" s="161" t="str">
        <f>IF('Formato 4_Ppto'!N862&lt;&gt;"",'Formato 4_Ppto'!N862,"")</f>
        <v/>
      </c>
      <c r="CU830" s="161" t="str">
        <f>IF('Formato 4_Ppto'!O862&lt;&gt;"",'Formato 4_Ppto'!O862,"")</f>
        <v/>
      </c>
      <c r="CV830" s="161" t="str">
        <f>IF('Formato 4_Ppto'!P862&lt;&gt;"",'Formato 4_Ppto'!P862,"")</f>
        <v/>
      </c>
      <c r="CW830" s="161" t="str">
        <f>IF('Formato 4_Ppto'!Q862&lt;&gt;"",'Formato 4_Ppto'!Q862,"")</f>
        <v/>
      </c>
      <c r="CX830" s="161" t="str">
        <f>IF('Formato 4_Ppto'!R862&lt;&gt;"",'Formato 4_Ppto'!R862,"")</f>
        <v/>
      </c>
      <c r="CY830" s="161" t="str">
        <f>IF('Formato 4_Ppto'!S862&lt;&gt;"",'Formato 4_Ppto'!S862,"")</f>
        <v/>
      </c>
      <c r="CZ830" s="161" t="str">
        <f>IF('Formato 4_Ppto'!T862&lt;&gt;"",'Formato 4_Ppto'!T862,"")</f>
        <v/>
      </c>
      <c r="DA830" s="161" t="str">
        <f>IF('Formato 4_Ppto'!U862&lt;&gt;"",'Formato 4_Ppto'!U862,"")</f>
        <v/>
      </c>
      <c r="DB830" s="161" t="str">
        <f>IF('Formato 4_Ppto'!V862&lt;&gt;"",'Formato 4_Ppto'!V862,"")</f>
        <v/>
      </c>
      <c r="DC830" s="161" t="str">
        <f>IF('Formato 4_Ppto'!W862&lt;&gt;"",'Formato 4_Ppto'!W862,"")</f>
        <v/>
      </c>
      <c r="DD830" s="162" t="str">
        <f>IF('Formato 4_Ppto'!X862&lt;&gt;"",'Formato 4_Ppto'!X862,"")</f>
        <v/>
      </c>
      <c r="DE830" s="162" t="str">
        <f>IF('Formato 4_Ppto'!Y862&lt;&gt;"",'Formato 4_Ppto'!Y862,"")</f>
        <v/>
      </c>
      <c r="DF830" s="162" t="str">
        <f>IF('Formato 4_Ppto'!Z862&lt;&gt;"",'Formato 4_Ppto'!Z862,"")</f>
        <v/>
      </c>
      <c r="DG830" s="162" t="str">
        <f>IF('Formato 4_Ppto'!AA862&lt;&gt;"",'Formato 4_Ppto'!AA862,"")</f>
        <v/>
      </c>
      <c r="DH830" s="162" t="str">
        <f>IF('Formato 4_Ppto'!AB862&lt;&gt;"",'Formato 4_Ppto'!AB862,"")</f>
        <v/>
      </c>
      <c r="DI830" s="162" t="str">
        <f>IF('Formato 4_Ppto'!AC862&lt;&gt;"",'Formato 4_Ppto'!AC862,"")</f>
        <v/>
      </c>
      <c r="DJ830" s="162" t="str">
        <f>IF('Formato 4_Ppto'!AD862&lt;&gt;"",'Formato 4_Ppto'!AD862,"")</f>
        <v/>
      </c>
      <c r="DK830" s="162" t="str">
        <f>IF('Formato 4_Ppto'!AE862&lt;&gt;"",'Formato 4_Ppto'!AE862,"")</f>
        <v/>
      </c>
      <c r="DL830" s="162" t="str">
        <f>IF('Formato 4_Ppto'!AF862&lt;&gt;"",'Formato 4_Ppto'!AF862,"")</f>
        <v/>
      </c>
      <c r="DM830" s="162" t="str">
        <f>IF('Formato 4_Ppto'!AG862&lt;&gt;"",'Formato 4_Ppto'!AG862,"")</f>
        <v/>
      </c>
      <c r="DN830" s="162" t="str">
        <f>IF('Formato 4_Ppto'!AH862&lt;&gt;"",'Formato 4_Ppto'!AH862,"")</f>
        <v/>
      </c>
      <c r="DO830" s="162" t="str">
        <f>IF('Formato 4_Ppto'!AI862&lt;&gt;"",'Formato 4_Ppto'!AI862,"")</f>
        <v/>
      </c>
      <c r="DP830" s="163" t="str">
        <f>IF('Formato 4_Ppto'!AJ862&lt;&gt;"",'Formato 4_Ppto'!AJ862,"")</f>
        <v/>
      </c>
    </row>
    <row r="831" spans="2:120" x14ac:dyDescent="0.3">
      <c r="B831" s="13" t="str">
        <f>IF(OR(Tabla6[[#This Row],[IDA]]="",Tabla6[[#This Row],[IDT]]="",Tabla6[[#This Row],[IDI]]=""),"",Tabla6[[#This Row],[IDA]]&amp;"."&amp;Tabla6[[#This Row],[IDT]]&amp;"."&amp;Tabla6[[#This Row],[IDI]])</f>
        <v/>
      </c>
      <c r="C831" s="13" t="str">
        <f>IF(Formato_02!$B$14&lt;&gt;"",0,"")</f>
        <v/>
      </c>
      <c r="D831" s="13" t="str">
        <f>IF(Formato_02!$H$9&lt;&gt;"",Formato_02!$H$9,"")</f>
        <v/>
      </c>
      <c r="E831" s="24" t="str">
        <f t="shared" si="96"/>
        <v/>
      </c>
      <c r="F831" s="24" t="str">
        <f>IF(Formato_02!$B$14&lt;&gt;"",Formato_02!$B$14,"")</f>
        <v/>
      </c>
      <c r="G831" s="22" t="str">
        <f>IF('Formato 3_Gantt'!C836&lt;&gt;"",'Formato 3_Gantt'!C836,"")</f>
        <v/>
      </c>
      <c r="H831" s="13" t="str">
        <f>IF('Formato 3_Gantt'!D$8&lt;&gt;"",'Formato 3_Gantt'!D$8,"")</f>
        <v/>
      </c>
      <c r="I831" s="13" t="str">
        <f>IF('Formato 3_Gantt'!E$8&lt;&gt;"",'Formato 3_Gantt'!E$8,"")</f>
        <v/>
      </c>
      <c r="J831" s="13" t="str">
        <f>IF('Formato 3_Gantt'!F$8&lt;&gt;"",'Formato 3_Gantt'!F$8,"")</f>
        <v/>
      </c>
      <c r="K831" s="158" t="str">
        <f>IF('Formato 3_Gantt'!G$8&lt;&gt;"",'Formato 3_Gantt'!G$8,"")</f>
        <v/>
      </c>
      <c r="L831" s="158" t="str">
        <f>IF('Formato 3_Gantt'!H$8&lt;&gt;"",'Formato 3_Gantt'!H$8,"")</f>
        <v/>
      </c>
      <c r="M831" s="13" t="str">
        <f>IF('Formato 3_Gantt'!BL$8&lt;&gt;"",'Formato 3_Gantt'!BL$8,"")</f>
        <v/>
      </c>
      <c r="N831" s="13" t="str">
        <f>IF('Formato 3_Gantt'!BM$8&lt;&gt;"",'Formato 3_Gantt'!BM$8,"")</f>
        <v/>
      </c>
      <c r="O831" s="13" t="str">
        <f>IF('Formato 3_Gantt'!BN$8&lt;&gt;"",'Formato 3_Gantt'!BN$8,"")</f>
        <v/>
      </c>
      <c r="P831" s="13" t="str">
        <f>IF('Formato 3_Gantt'!BO$8&lt;&gt;"",'Formato 3_Gantt'!BO$8,"")</f>
        <v/>
      </c>
      <c r="Q831" s="13" t="str">
        <f>IF('Formato 3_Gantt'!BP$8&lt;&gt;"",'Formato 3_Gantt'!BP$8,"")</f>
        <v/>
      </c>
      <c r="R831" s="13" t="str">
        <f>IF('Formato 3_Gantt'!BQ$8&lt;&gt;"",'Formato 3_Gantt'!BQ$8,"")</f>
        <v/>
      </c>
      <c r="S831" s="13" t="str">
        <f>IF('Formato 3_Gantt'!BR$8&lt;&gt;"",'Formato 3_Gantt'!BR$8,"")</f>
        <v/>
      </c>
      <c r="T831" s="13" t="str">
        <f>IF('Formato 3_Gantt'!BS$8&lt;&gt;"",'Formato 3_Gantt'!BS$8,"")</f>
        <v/>
      </c>
      <c r="U831" s="13" t="str">
        <f>IF('Formato 3_Gantt'!BT$8&lt;&gt;"",'Formato 3_Gantt'!BT$8,"")</f>
        <v/>
      </c>
      <c r="V831" s="13" t="str">
        <f>IF('Formato 3_Gantt'!BU$8&lt;&gt;"",'Formato 3_Gantt'!BU$8,"")</f>
        <v/>
      </c>
      <c r="W831" s="13" t="str">
        <f>IF('Formato 3_Gantt'!BV$8&lt;&gt;"",'Formato 3_Gantt'!BV$8,"")</f>
        <v/>
      </c>
      <c r="X831" s="13" t="str">
        <f>IF('Formato 3_Gantt'!BW$8&lt;&gt;"",'Formato 3_Gantt'!BW$8,"")</f>
        <v/>
      </c>
      <c r="Y831" s="13" t="str">
        <f>IF('Formato 3_Gantt'!BX$8&lt;&gt;"",'Formato 3_Gantt'!BX$8,"")</f>
        <v/>
      </c>
      <c r="Z831" s="162" t="str">
        <f>IF(Formato_02!S$15&lt;&gt;"",Formato_02!S$15,"")</f>
        <v/>
      </c>
      <c r="AA831" s="162" t="str">
        <f>IF(Formato_02!T$15&lt;&gt;"",Formato_02!T$15,"")</f>
        <v/>
      </c>
      <c r="AB831" s="162" t="str">
        <f>IF(Formato_02!U$15&lt;&gt;"",Formato_02!U$15,"")</f>
        <v/>
      </c>
      <c r="AC831" s="162" t="str">
        <f>IF(Formato_02!V$15&lt;&gt;"",Formato_02!V$15,"")</f>
        <v/>
      </c>
      <c r="AD831" s="162" t="str">
        <f>IF(Formato_02!W$15&lt;&gt;"",Formato_02!W$15,"")</f>
        <v/>
      </c>
      <c r="AE831" s="162" t="str">
        <f>IF(Formato_02!X$15&lt;&gt;"",Formato_02!X$15,"")</f>
        <v/>
      </c>
      <c r="AF831" s="162" t="str">
        <f>IF(Formato_02!Y$15&lt;&gt;"",Formato_02!Y$15,"")</f>
        <v/>
      </c>
      <c r="AG831" s="162" t="str">
        <f>IF(Formato_02!Z$15&lt;&gt;"",Formato_02!Z$15,"")</f>
        <v/>
      </c>
      <c r="AH831" s="162" t="str">
        <f>IF(Formato_02!AA$15&lt;&gt;"",Formato_02!AA$15,"")</f>
        <v/>
      </c>
      <c r="AI831" s="162" t="str">
        <f>IF(Formato_02!AB$15&lt;&gt;"",Formato_02!AB$15,"")</f>
        <v/>
      </c>
      <c r="AJ831" s="162" t="str">
        <f>IF(Formato_02!AC$15&lt;&gt;"",Formato_02!AC$15,"")</f>
        <v/>
      </c>
      <c r="AK831" s="162" t="str">
        <f>IF(Formato_02!AD$15&lt;&gt;"",Formato_02!AD$15,"")</f>
        <v/>
      </c>
      <c r="AL831" s="162" t="str">
        <f>IF(Formato_02!$N$14&lt;&gt;"",Formato_02!$N$14,"")</f>
        <v/>
      </c>
      <c r="AM831" s="13" t="str">
        <f>IF(Formato_02!$X$4&lt;&gt;"","AN","")</f>
        <v/>
      </c>
      <c r="AN831" s="24" t="str">
        <f t="shared" si="97"/>
        <v/>
      </c>
      <c r="AO831" s="13" t="str">
        <f>IF(Formato_02!$Y$4&lt;&gt;"","P027","")</f>
        <v/>
      </c>
      <c r="AP831" s="24" t="str">
        <f t="shared" si="98"/>
        <v/>
      </c>
      <c r="AQ831" s="13" t="str">
        <f>IF(Formato_02!$Z$4&lt;&gt;"","PNCVG","")</f>
        <v/>
      </c>
      <c r="AR831" s="24" t="str">
        <f t="shared" si="99"/>
        <v/>
      </c>
      <c r="AS831" s="13" t="str">
        <f>IF(Formato_02!$AA$4&lt;&gt;"","PNFF","")</f>
        <v/>
      </c>
      <c r="AT831" s="24" t="str">
        <f t="shared" si="100"/>
        <v/>
      </c>
      <c r="AU831" s="13" t="str">
        <f>IF(Formato_02!$AB$4&lt;&gt;"","PNPAM","")</f>
        <v/>
      </c>
      <c r="AV831" s="24" t="str">
        <f t="shared" si="101"/>
        <v/>
      </c>
      <c r="AW831" s="13" t="str">
        <f>IF(Formato_02!$AC$4&lt;&gt;"","PNAIA","")</f>
        <v/>
      </c>
      <c r="AX831" s="24" t="str">
        <f t="shared" si="102"/>
        <v/>
      </c>
      <c r="AY831" s="13" t="str">
        <f>IF(Formato_02!$AD$4&lt;&gt;"","PIO","")</f>
        <v/>
      </c>
      <c r="AZ831" s="24" t="str">
        <f t="shared" si="103"/>
        <v/>
      </c>
      <c r="BA831" s="13" t="str">
        <f>IF('Formato 3_Gantt'!B$36&lt;&gt;"",'Formato 3_Gantt'!A$36,"")</f>
        <v/>
      </c>
      <c r="BB831" s="24" t="str">
        <f>IF('Formato 3_Gantt'!B$36&lt;&gt;"",'Formato 3_Gantt'!B$36,"")</f>
        <v/>
      </c>
      <c r="BC831" s="22" t="str">
        <f>IF('Formato 3_Gantt'!C$36&lt;&gt;"",'Formato 3_Gantt'!C$36,"")</f>
        <v/>
      </c>
      <c r="BD831" s="13" t="str">
        <f>IF('Formato 3_Gantt'!D$36&lt;&gt;"",'Formato 3_Gantt'!D$36,"")</f>
        <v/>
      </c>
      <c r="BE831" s="161" t="str">
        <f>IF('Formato 3_Gantt'!E$36&lt;&gt;"",'Formato 3_Gantt'!E$36,"")</f>
        <v/>
      </c>
      <c r="BF831" s="13" t="str">
        <f>IF('Formato 3_Gantt'!F$36&lt;&gt;"",'Formato 3_Gantt'!F$36,"")</f>
        <v/>
      </c>
      <c r="BG831" s="158" t="str">
        <f>IF('Formato 3_Gantt'!G$36&lt;&gt;"",'Formato 3_Gantt'!G$36,"")</f>
        <v/>
      </c>
      <c r="BH831" s="158" t="str">
        <f>IF('Formato 3_Gantt'!H$36&lt;&gt;"",'Formato 3_Gantt'!H$36,"")</f>
        <v/>
      </c>
      <c r="BI831" s="161" t="str">
        <f>IF('Formato 3_Gantt'!BL$36&lt;&gt;"",'Formato 3_Gantt'!BL$36,"")</f>
        <v/>
      </c>
      <c r="BJ831" s="161" t="str">
        <f>IF('Formato 3_Gantt'!BM$36&lt;&gt;"",'Formato 3_Gantt'!BM$36,"")</f>
        <v/>
      </c>
      <c r="BK831" s="161" t="str">
        <f>IF('Formato 3_Gantt'!BN$36&lt;&gt;"",'Formato 3_Gantt'!BN$36,"")</f>
        <v/>
      </c>
      <c r="BL831" s="161" t="str">
        <f>IF('Formato 3_Gantt'!BO$36&lt;&gt;"",'Formato 3_Gantt'!BO$36,"")</f>
        <v/>
      </c>
      <c r="BM831" s="161" t="str">
        <f>IF('Formato 3_Gantt'!BP$36&lt;&gt;"",'Formato 3_Gantt'!BP$36,"")</f>
        <v/>
      </c>
      <c r="BN831" s="161" t="str">
        <f>IF('Formato 3_Gantt'!BQ$36&lt;&gt;"",'Formato 3_Gantt'!BQ$36,"")</f>
        <v/>
      </c>
      <c r="BO831" s="161" t="str">
        <f>IF('Formato 3_Gantt'!BR$36&lt;&gt;"",'Formato 3_Gantt'!BR$36,"")</f>
        <v/>
      </c>
      <c r="BP831" s="161" t="str">
        <f>IF('Formato 3_Gantt'!BS$36&lt;&gt;"",'Formato 3_Gantt'!BS$36,"")</f>
        <v/>
      </c>
      <c r="BQ831" s="161" t="str">
        <f>IF('Formato 3_Gantt'!BT$36&lt;&gt;"",'Formato 3_Gantt'!BT$36,"")</f>
        <v/>
      </c>
      <c r="BR831" s="161" t="str">
        <f>IF('Formato 3_Gantt'!BU$36&lt;&gt;"",'Formato 3_Gantt'!BU$36,"")</f>
        <v/>
      </c>
      <c r="BS831" s="161" t="str">
        <f>IF('Formato 3_Gantt'!BV$36&lt;&gt;"",'Formato 3_Gantt'!BV$36,"")</f>
        <v/>
      </c>
      <c r="BT831" s="161" t="str">
        <f>IF('Formato 3_Gantt'!BW$36&lt;&gt;"",'Formato 3_Gantt'!BW$36,"")</f>
        <v/>
      </c>
      <c r="BU831" s="161" t="str">
        <f>IF('Formato 3_Gantt'!BX$36&lt;&gt;"",'Formato 3_Gantt'!BX$36,"")</f>
        <v/>
      </c>
      <c r="BV831" s="163" t="str">
        <f>IF('Formato 4_Ppto'!I$844&lt;&gt;"",'Formato 4_Ppto'!I$844,"")</f>
        <v/>
      </c>
      <c r="BW831" s="162" t="str">
        <f>IF('Formato 4_Ppto'!X$844&lt;&gt;"",'Formato 4_Ppto'!X$844,"")</f>
        <v/>
      </c>
      <c r="BX831" s="162" t="str">
        <f>IF('Formato 4_Ppto'!Y$844&lt;&gt;"",'Formato 4_Ppto'!Y$844,"")</f>
        <v/>
      </c>
      <c r="BY831" s="162" t="str">
        <f>IF('Formato 4_Ppto'!Z$844&lt;&gt;"",'Formato 4_Ppto'!Z$844,"")</f>
        <v/>
      </c>
      <c r="BZ831" s="162" t="str">
        <f>IF('Formato 4_Ppto'!AA$844&lt;&gt;"",'Formato 4_Ppto'!AA$844,"")</f>
        <v/>
      </c>
      <c r="CA831" s="162" t="str">
        <f>IF('Formato 4_Ppto'!AB$844&lt;&gt;"",'Formato 4_Ppto'!AB$844,"")</f>
        <v/>
      </c>
      <c r="CB831" s="162" t="str">
        <f>IF('Formato 4_Ppto'!AC$844&lt;&gt;"",'Formato 4_Ppto'!AC$844,"")</f>
        <v/>
      </c>
      <c r="CC831" s="162" t="str">
        <f>IF('Formato 4_Ppto'!AD$844&lt;&gt;"",'Formato 4_Ppto'!AD$844,"")</f>
        <v/>
      </c>
      <c r="CD831" s="162" t="str">
        <f>IF('Formato 4_Ppto'!AE$844&lt;&gt;"",'Formato 4_Ppto'!AE$844,"")</f>
        <v/>
      </c>
      <c r="CE831" s="162" t="str">
        <f>IF('Formato 4_Ppto'!AF$844&lt;&gt;"",'Formato 4_Ppto'!AF$844,"")</f>
        <v/>
      </c>
      <c r="CF831" s="162" t="str">
        <f>IF('Formato 4_Ppto'!AG$844&lt;&gt;"",'Formato 4_Ppto'!AG$844,"")</f>
        <v/>
      </c>
      <c r="CG831" s="162" t="str">
        <f>IF('Formato 4_Ppto'!AH$844&lt;&gt;"",'Formato 4_Ppto'!AH$844,"")</f>
        <v/>
      </c>
      <c r="CH831" s="162" t="str">
        <f>IF('Formato 4_Ppto'!AI$844&lt;&gt;"",'Formato 4_Ppto'!AI$844,"")</f>
        <v/>
      </c>
      <c r="CI831" s="163" t="str">
        <f>IF('Formato 4_Ppto'!AJ$844&lt;&gt;"",'Formato 4_Ppto'!AJ$844,"")</f>
        <v/>
      </c>
      <c r="CJ831" s="13" t="str">
        <f>IF('Formato 4_Ppto'!B863&lt;&gt;"",'Formato 4_Ppto'!A863,"")</f>
        <v/>
      </c>
      <c r="CK831" s="24" t="str">
        <f>IF('Formato 4_Ppto'!B863&lt;&gt;"",'Formato 4_Ppto'!B863,"")</f>
        <v/>
      </c>
      <c r="CL831" s="22" t="str">
        <f>IF('Formato 4_Ppto'!C863&lt;&gt;"",'Formato 4_Ppto'!C863,"")</f>
        <v/>
      </c>
      <c r="CM831" s="24" t="str">
        <f>IF('Formato 4_Ppto'!D863&lt;&gt;"",'Formato 4_Ppto'!D863,"")</f>
        <v/>
      </c>
      <c r="CN831" s="161" t="str">
        <f>IF('Formato 4_Ppto'!E863&lt;&gt;"",'Formato 4_Ppto'!E863,"")</f>
        <v/>
      </c>
      <c r="CO831" s="161" t="str">
        <f>IF('Formato 4_Ppto'!G863&lt;&gt;"",'Formato 4_Ppto'!G863,"")</f>
        <v/>
      </c>
      <c r="CP831" s="163" t="str">
        <f>IF('Formato 4_Ppto'!I863&lt;&gt;"",'Formato 4_Ppto'!I863,"")</f>
        <v/>
      </c>
      <c r="CQ831" s="161" t="str">
        <f>IF('Formato 4_Ppto'!K863&lt;&gt;"",'Formato 4_Ppto'!K863,"")</f>
        <v/>
      </c>
      <c r="CR831" s="161" t="str">
        <f>IF('Formato 4_Ppto'!L863&lt;&gt;"",'Formato 4_Ppto'!L863,"")</f>
        <v/>
      </c>
      <c r="CS831" s="161" t="str">
        <f>IF('Formato 4_Ppto'!M863&lt;&gt;"",'Formato 4_Ppto'!M863,"")</f>
        <v/>
      </c>
      <c r="CT831" s="161" t="str">
        <f>IF('Formato 4_Ppto'!N863&lt;&gt;"",'Formato 4_Ppto'!N863,"")</f>
        <v/>
      </c>
      <c r="CU831" s="161" t="str">
        <f>IF('Formato 4_Ppto'!O863&lt;&gt;"",'Formato 4_Ppto'!O863,"")</f>
        <v/>
      </c>
      <c r="CV831" s="161" t="str">
        <f>IF('Formato 4_Ppto'!P863&lt;&gt;"",'Formato 4_Ppto'!P863,"")</f>
        <v/>
      </c>
      <c r="CW831" s="161" t="str">
        <f>IF('Formato 4_Ppto'!Q863&lt;&gt;"",'Formato 4_Ppto'!Q863,"")</f>
        <v/>
      </c>
      <c r="CX831" s="161" t="str">
        <f>IF('Formato 4_Ppto'!R863&lt;&gt;"",'Formato 4_Ppto'!R863,"")</f>
        <v/>
      </c>
      <c r="CY831" s="161" t="str">
        <f>IF('Formato 4_Ppto'!S863&lt;&gt;"",'Formato 4_Ppto'!S863,"")</f>
        <v/>
      </c>
      <c r="CZ831" s="161" t="str">
        <f>IF('Formato 4_Ppto'!T863&lt;&gt;"",'Formato 4_Ppto'!T863,"")</f>
        <v/>
      </c>
      <c r="DA831" s="161" t="str">
        <f>IF('Formato 4_Ppto'!U863&lt;&gt;"",'Formato 4_Ppto'!U863,"")</f>
        <v/>
      </c>
      <c r="DB831" s="161" t="str">
        <f>IF('Formato 4_Ppto'!V863&lt;&gt;"",'Formato 4_Ppto'!V863,"")</f>
        <v/>
      </c>
      <c r="DC831" s="161" t="str">
        <f>IF('Formato 4_Ppto'!W863&lt;&gt;"",'Formato 4_Ppto'!W863,"")</f>
        <v/>
      </c>
      <c r="DD831" s="162" t="str">
        <f>IF('Formato 4_Ppto'!X863&lt;&gt;"",'Formato 4_Ppto'!X863,"")</f>
        <v/>
      </c>
      <c r="DE831" s="162" t="str">
        <f>IF('Formato 4_Ppto'!Y863&lt;&gt;"",'Formato 4_Ppto'!Y863,"")</f>
        <v/>
      </c>
      <c r="DF831" s="162" t="str">
        <f>IF('Formato 4_Ppto'!Z863&lt;&gt;"",'Formato 4_Ppto'!Z863,"")</f>
        <v/>
      </c>
      <c r="DG831" s="162" t="str">
        <f>IF('Formato 4_Ppto'!AA863&lt;&gt;"",'Formato 4_Ppto'!AA863,"")</f>
        <v/>
      </c>
      <c r="DH831" s="162" t="str">
        <f>IF('Formato 4_Ppto'!AB863&lt;&gt;"",'Formato 4_Ppto'!AB863,"")</f>
        <v/>
      </c>
      <c r="DI831" s="162" t="str">
        <f>IF('Formato 4_Ppto'!AC863&lt;&gt;"",'Formato 4_Ppto'!AC863,"")</f>
        <v/>
      </c>
      <c r="DJ831" s="162" t="str">
        <f>IF('Formato 4_Ppto'!AD863&lt;&gt;"",'Formato 4_Ppto'!AD863,"")</f>
        <v/>
      </c>
      <c r="DK831" s="162" t="str">
        <f>IF('Formato 4_Ppto'!AE863&lt;&gt;"",'Formato 4_Ppto'!AE863,"")</f>
        <v/>
      </c>
      <c r="DL831" s="162" t="str">
        <f>IF('Formato 4_Ppto'!AF863&lt;&gt;"",'Formato 4_Ppto'!AF863,"")</f>
        <v/>
      </c>
      <c r="DM831" s="162" t="str">
        <f>IF('Formato 4_Ppto'!AG863&lt;&gt;"",'Formato 4_Ppto'!AG863,"")</f>
        <v/>
      </c>
      <c r="DN831" s="162" t="str">
        <f>IF('Formato 4_Ppto'!AH863&lt;&gt;"",'Formato 4_Ppto'!AH863,"")</f>
        <v/>
      </c>
      <c r="DO831" s="162" t="str">
        <f>IF('Formato 4_Ppto'!AI863&lt;&gt;"",'Formato 4_Ppto'!AI863,"")</f>
        <v/>
      </c>
      <c r="DP831" s="163" t="str">
        <f>IF('Formato 4_Ppto'!AJ863&lt;&gt;"",'Formato 4_Ppto'!AJ863,"")</f>
        <v/>
      </c>
    </row>
    <row r="832" spans="2:120" x14ac:dyDescent="0.3">
      <c r="B832" s="13" t="str">
        <f>IF(OR(Tabla6[[#This Row],[IDA]]="",Tabla6[[#This Row],[IDT]]="",Tabla6[[#This Row],[IDI]]=""),"",Tabla6[[#This Row],[IDA]]&amp;"."&amp;Tabla6[[#This Row],[IDT]]&amp;"."&amp;Tabla6[[#This Row],[IDI]])</f>
        <v/>
      </c>
      <c r="C832" s="13" t="str">
        <f>IF(Formato_02!$B$14&lt;&gt;"",0,"")</f>
        <v/>
      </c>
      <c r="D832" s="13" t="str">
        <f>IF(Formato_02!$H$9&lt;&gt;"",Formato_02!$H$9,"")</f>
        <v/>
      </c>
      <c r="E832" s="24" t="str">
        <f t="shared" si="96"/>
        <v/>
      </c>
      <c r="F832" s="24" t="str">
        <f>IF(Formato_02!$B$14&lt;&gt;"",Formato_02!$B$14,"")</f>
        <v/>
      </c>
      <c r="G832" s="22" t="str">
        <f>IF('Formato 3_Gantt'!C837&lt;&gt;"",'Formato 3_Gantt'!C837,"")</f>
        <v/>
      </c>
      <c r="H832" s="13" t="str">
        <f>IF('Formato 3_Gantt'!D$8&lt;&gt;"",'Formato 3_Gantt'!D$8,"")</f>
        <v/>
      </c>
      <c r="I832" s="13" t="str">
        <f>IF('Formato 3_Gantt'!E$8&lt;&gt;"",'Formato 3_Gantt'!E$8,"")</f>
        <v/>
      </c>
      <c r="J832" s="13" t="str">
        <f>IF('Formato 3_Gantt'!F$8&lt;&gt;"",'Formato 3_Gantt'!F$8,"")</f>
        <v/>
      </c>
      <c r="K832" s="158" t="str">
        <f>IF('Formato 3_Gantt'!G$8&lt;&gt;"",'Formato 3_Gantt'!G$8,"")</f>
        <v/>
      </c>
      <c r="L832" s="158" t="str">
        <f>IF('Formato 3_Gantt'!H$8&lt;&gt;"",'Formato 3_Gantt'!H$8,"")</f>
        <v/>
      </c>
      <c r="M832" s="13" t="str">
        <f>IF('Formato 3_Gantt'!BL$8&lt;&gt;"",'Formato 3_Gantt'!BL$8,"")</f>
        <v/>
      </c>
      <c r="N832" s="13" t="str">
        <f>IF('Formato 3_Gantt'!BM$8&lt;&gt;"",'Formato 3_Gantt'!BM$8,"")</f>
        <v/>
      </c>
      <c r="O832" s="13" t="str">
        <f>IF('Formato 3_Gantt'!BN$8&lt;&gt;"",'Formato 3_Gantt'!BN$8,"")</f>
        <v/>
      </c>
      <c r="P832" s="13" t="str">
        <f>IF('Formato 3_Gantt'!BO$8&lt;&gt;"",'Formato 3_Gantt'!BO$8,"")</f>
        <v/>
      </c>
      <c r="Q832" s="13" t="str">
        <f>IF('Formato 3_Gantt'!BP$8&lt;&gt;"",'Formato 3_Gantt'!BP$8,"")</f>
        <v/>
      </c>
      <c r="R832" s="13" t="str">
        <f>IF('Formato 3_Gantt'!BQ$8&lt;&gt;"",'Formato 3_Gantt'!BQ$8,"")</f>
        <v/>
      </c>
      <c r="S832" s="13" t="str">
        <f>IF('Formato 3_Gantt'!BR$8&lt;&gt;"",'Formato 3_Gantt'!BR$8,"")</f>
        <v/>
      </c>
      <c r="T832" s="13" t="str">
        <f>IF('Formato 3_Gantt'!BS$8&lt;&gt;"",'Formato 3_Gantt'!BS$8,"")</f>
        <v/>
      </c>
      <c r="U832" s="13" t="str">
        <f>IF('Formato 3_Gantt'!BT$8&lt;&gt;"",'Formato 3_Gantt'!BT$8,"")</f>
        <v/>
      </c>
      <c r="V832" s="13" t="str">
        <f>IF('Formato 3_Gantt'!BU$8&lt;&gt;"",'Formato 3_Gantt'!BU$8,"")</f>
        <v/>
      </c>
      <c r="W832" s="13" t="str">
        <f>IF('Formato 3_Gantt'!BV$8&lt;&gt;"",'Formato 3_Gantt'!BV$8,"")</f>
        <v/>
      </c>
      <c r="X832" s="13" t="str">
        <f>IF('Formato 3_Gantt'!BW$8&lt;&gt;"",'Formato 3_Gantt'!BW$8,"")</f>
        <v/>
      </c>
      <c r="Y832" s="13" t="str">
        <f>IF('Formato 3_Gantt'!BX$8&lt;&gt;"",'Formato 3_Gantt'!BX$8,"")</f>
        <v/>
      </c>
      <c r="Z832" s="162" t="str">
        <f>IF(Formato_02!S$15&lt;&gt;"",Formato_02!S$15,"")</f>
        <v/>
      </c>
      <c r="AA832" s="162" t="str">
        <f>IF(Formato_02!T$15&lt;&gt;"",Formato_02!T$15,"")</f>
        <v/>
      </c>
      <c r="AB832" s="162" t="str">
        <f>IF(Formato_02!U$15&lt;&gt;"",Formato_02!U$15,"")</f>
        <v/>
      </c>
      <c r="AC832" s="162" t="str">
        <f>IF(Formato_02!V$15&lt;&gt;"",Formato_02!V$15,"")</f>
        <v/>
      </c>
      <c r="AD832" s="162" t="str">
        <f>IF(Formato_02!W$15&lt;&gt;"",Formato_02!W$15,"")</f>
        <v/>
      </c>
      <c r="AE832" s="162" t="str">
        <f>IF(Formato_02!X$15&lt;&gt;"",Formato_02!X$15,"")</f>
        <v/>
      </c>
      <c r="AF832" s="162" t="str">
        <f>IF(Formato_02!Y$15&lt;&gt;"",Formato_02!Y$15,"")</f>
        <v/>
      </c>
      <c r="AG832" s="162" t="str">
        <f>IF(Formato_02!Z$15&lt;&gt;"",Formato_02!Z$15,"")</f>
        <v/>
      </c>
      <c r="AH832" s="162" t="str">
        <f>IF(Formato_02!AA$15&lt;&gt;"",Formato_02!AA$15,"")</f>
        <v/>
      </c>
      <c r="AI832" s="162" t="str">
        <f>IF(Formato_02!AB$15&lt;&gt;"",Formato_02!AB$15,"")</f>
        <v/>
      </c>
      <c r="AJ832" s="162" t="str">
        <f>IF(Formato_02!AC$15&lt;&gt;"",Formato_02!AC$15,"")</f>
        <v/>
      </c>
      <c r="AK832" s="162" t="str">
        <f>IF(Formato_02!AD$15&lt;&gt;"",Formato_02!AD$15,"")</f>
        <v/>
      </c>
      <c r="AL832" s="162" t="str">
        <f>IF(Formato_02!$N$14&lt;&gt;"",Formato_02!$N$14,"")</f>
        <v/>
      </c>
      <c r="AM832" s="13" t="str">
        <f>IF(Formato_02!$X$4&lt;&gt;"","AN","")</f>
        <v/>
      </c>
      <c r="AN832" s="24" t="str">
        <f t="shared" si="97"/>
        <v/>
      </c>
      <c r="AO832" s="13" t="str">
        <f>IF(Formato_02!$Y$4&lt;&gt;"","P027","")</f>
        <v/>
      </c>
      <c r="AP832" s="24" t="str">
        <f t="shared" si="98"/>
        <v/>
      </c>
      <c r="AQ832" s="13" t="str">
        <f>IF(Formato_02!$Z$4&lt;&gt;"","PNCVG","")</f>
        <v/>
      </c>
      <c r="AR832" s="24" t="str">
        <f t="shared" si="99"/>
        <v/>
      </c>
      <c r="AS832" s="13" t="str">
        <f>IF(Formato_02!$AA$4&lt;&gt;"","PNFF","")</f>
        <v/>
      </c>
      <c r="AT832" s="24" t="str">
        <f t="shared" si="100"/>
        <v/>
      </c>
      <c r="AU832" s="13" t="str">
        <f>IF(Formato_02!$AB$4&lt;&gt;"","PNPAM","")</f>
        <v/>
      </c>
      <c r="AV832" s="24" t="str">
        <f t="shared" si="101"/>
        <v/>
      </c>
      <c r="AW832" s="13" t="str">
        <f>IF(Formato_02!$AC$4&lt;&gt;"","PNAIA","")</f>
        <v/>
      </c>
      <c r="AX832" s="24" t="str">
        <f t="shared" si="102"/>
        <v/>
      </c>
      <c r="AY832" s="13" t="str">
        <f>IF(Formato_02!$AD$4&lt;&gt;"","PIO","")</f>
        <v/>
      </c>
      <c r="AZ832" s="24" t="str">
        <f t="shared" si="103"/>
        <v/>
      </c>
      <c r="BA832" s="13" t="str">
        <f>IF('Formato 3_Gantt'!B$36&lt;&gt;"",'Formato 3_Gantt'!A$36,"")</f>
        <v/>
      </c>
      <c r="BB832" s="24" t="str">
        <f>IF('Formato 3_Gantt'!B$36&lt;&gt;"",'Formato 3_Gantt'!B$36,"")</f>
        <v/>
      </c>
      <c r="BC832" s="22" t="str">
        <f>IF('Formato 3_Gantt'!C$36&lt;&gt;"",'Formato 3_Gantt'!C$36,"")</f>
        <v/>
      </c>
      <c r="BD832" s="13" t="str">
        <f>IF('Formato 3_Gantt'!D$36&lt;&gt;"",'Formato 3_Gantt'!D$36,"")</f>
        <v/>
      </c>
      <c r="BE832" s="161" t="str">
        <f>IF('Formato 3_Gantt'!E$36&lt;&gt;"",'Formato 3_Gantt'!E$36,"")</f>
        <v/>
      </c>
      <c r="BF832" s="13" t="str">
        <f>IF('Formato 3_Gantt'!F$36&lt;&gt;"",'Formato 3_Gantt'!F$36,"")</f>
        <v/>
      </c>
      <c r="BG832" s="158" t="str">
        <f>IF('Formato 3_Gantt'!G$36&lt;&gt;"",'Formato 3_Gantt'!G$36,"")</f>
        <v/>
      </c>
      <c r="BH832" s="158" t="str">
        <f>IF('Formato 3_Gantt'!H$36&lt;&gt;"",'Formato 3_Gantt'!H$36,"")</f>
        <v/>
      </c>
      <c r="BI832" s="161" t="str">
        <f>IF('Formato 3_Gantt'!BL$36&lt;&gt;"",'Formato 3_Gantt'!BL$36,"")</f>
        <v/>
      </c>
      <c r="BJ832" s="161" t="str">
        <f>IF('Formato 3_Gantt'!BM$36&lt;&gt;"",'Formato 3_Gantt'!BM$36,"")</f>
        <v/>
      </c>
      <c r="BK832" s="161" t="str">
        <f>IF('Formato 3_Gantt'!BN$36&lt;&gt;"",'Formato 3_Gantt'!BN$36,"")</f>
        <v/>
      </c>
      <c r="BL832" s="161" t="str">
        <f>IF('Formato 3_Gantt'!BO$36&lt;&gt;"",'Formato 3_Gantt'!BO$36,"")</f>
        <v/>
      </c>
      <c r="BM832" s="161" t="str">
        <f>IF('Formato 3_Gantt'!BP$36&lt;&gt;"",'Formato 3_Gantt'!BP$36,"")</f>
        <v/>
      </c>
      <c r="BN832" s="161" t="str">
        <f>IF('Formato 3_Gantt'!BQ$36&lt;&gt;"",'Formato 3_Gantt'!BQ$36,"")</f>
        <v/>
      </c>
      <c r="BO832" s="161" t="str">
        <f>IF('Formato 3_Gantt'!BR$36&lt;&gt;"",'Formato 3_Gantt'!BR$36,"")</f>
        <v/>
      </c>
      <c r="BP832" s="161" t="str">
        <f>IF('Formato 3_Gantt'!BS$36&lt;&gt;"",'Formato 3_Gantt'!BS$36,"")</f>
        <v/>
      </c>
      <c r="BQ832" s="161" t="str">
        <f>IF('Formato 3_Gantt'!BT$36&lt;&gt;"",'Formato 3_Gantt'!BT$36,"")</f>
        <v/>
      </c>
      <c r="BR832" s="161" t="str">
        <f>IF('Formato 3_Gantt'!BU$36&lt;&gt;"",'Formato 3_Gantt'!BU$36,"")</f>
        <v/>
      </c>
      <c r="BS832" s="161" t="str">
        <f>IF('Formato 3_Gantt'!BV$36&lt;&gt;"",'Formato 3_Gantt'!BV$36,"")</f>
        <v/>
      </c>
      <c r="BT832" s="161" t="str">
        <f>IF('Formato 3_Gantt'!BW$36&lt;&gt;"",'Formato 3_Gantt'!BW$36,"")</f>
        <v/>
      </c>
      <c r="BU832" s="161" t="str">
        <f>IF('Formato 3_Gantt'!BX$36&lt;&gt;"",'Formato 3_Gantt'!BX$36,"")</f>
        <v/>
      </c>
      <c r="BV832" s="163" t="str">
        <f>IF('Formato 4_Ppto'!I$844&lt;&gt;"",'Formato 4_Ppto'!I$844,"")</f>
        <v/>
      </c>
      <c r="BW832" s="162" t="str">
        <f>IF('Formato 4_Ppto'!X$844&lt;&gt;"",'Formato 4_Ppto'!X$844,"")</f>
        <v/>
      </c>
      <c r="BX832" s="162" t="str">
        <f>IF('Formato 4_Ppto'!Y$844&lt;&gt;"",'Formato 4_Ppto'!Y$844,"")</f>
        <v/>
      </c>
      <c r="BY832" s="162" t="str">
        <f>IF('Formato 4_Ppto'!Z$844&lt;&gt;"",'Formato 4_Ppto'!Z$844,"")</f>
        <v/>
      </c>
      <c r="BZ832" s="162" t="str">
        <f>IF('Formato 4_Ppto'!AA$844&lt;&gt;"",'Formato 4_Ppto'!AA$844,"")</f>
        <v/>
      </c>
      <c r="CA832" s="162" t="str">
        <f>IF('Formato 4_Ppto'!AB$844&lt;&gt;"",'Formato 4_Ppto'!AB$844,"")</f>
        <v/>
      </c>
      <c r="CB832" s="162" t="str">
        <f>IF('Formato 4_Ppto'!AC$844&lt;&gt;"",'Formato 4_Ppto'!AC$844,"")</f>
        <v/>
      </c>
      <c r="CC832" s="162" t="str">
        <f>IF('Formato 4_Ppto'!AD$844&lt;&gt;"",'Formato 4_Ppto'!AD$844,"")</f>
        <v/>
      </c>
      <c r="CD832" s="162" t="str">
        <f>IF('Formato 4_Ppto'!AE$844&lt;&gt;"",'Formato 4_Ppto'!AE$844,"")</f>
        <v/>
      </c>
      <c r="CE832" s="162" t="str">
        <f>IF('Formato 4_Ppto'!AF$844&lt;&gt;"",'Formato 4_Ppto'!AF$844,"")</f>
        <v/>
      </c>
      <c r="CF832" s="162" t="str">
        <f>IF('Formato 4_Ppto'!AG$844&lt;&gt;"",'Formato 4_Ppto'!AG$844,"")</f>
        <v/>
      </c>
      <c r="CG832" s="162" t="str">
        <f>IF('Formato 4_Ppto'!AH$844&lt;&gt;"",'Formato 4_Ppto'!AH$844,"")</f>
        <v/>
      </c>
      <c r="CH832" s="162" t="str">
        <f>IF('Formato 4_Ppto'!AI$844&lt;&gt;"",'Formato 4_Ppto'!AI$844,"")</f>
        <v/>
      </c>
      <c r="CI832" s="163" t="str">
        <f>IF('Formato 4_Ppto'!AJ$844&lt;&gt;"",'Formato 4_Ppto'!AJ$844,"")</f>
        <v/>
      </c>
      <c r="CJ832" s="13" t="str">
        <f>IF('Formato 4_Ppto'!B864&lt;&gt;"",'Formato 4_Ppto'!A864,"")</f>
        <v/>
      </c>
      <c r="CK832" s="24" t="str">
        <f>IF('Formato 4_Ppto'!B864&lt;&gt;"",'Formato 4_Ppto'!B864,"")</f>
        <v/>
      </c>
      <c r="CL832" s="22" t="str">
        <f>IF('Formato 4_Ppto'!C864&lt;&gt;"",'Formato 4_Ppto'!C864,"")</f>
        <v/>
      </c>
      <c r="CM832" s="24" t="str">
        <f>IF('Formato 4_Ppto'!D864&lt;&gt;"",'Formato 4_Ppto'!D864,"")</f>
        <v/>
      </c>
      <c r="CN832" s="161" t="str">
        <f>IF('Formato 4_Ppto'!E864&lt;&gt;"",'Formato 4_Ppto'!E864,"")</f>
        <v/>
      </c>
      <c r="CO832" s="161" t="str">
        <f>IF('Formato 4_Ppto'!G864&lt;&gt;"",'Formato 4_Ppto'!G864,"")</f>
        <v/>
      </c>
      <c r="CP832" s="163" t="str">
        <f>IF('Formato 4_Ppto'!I864&lt;&gt;"",'Formato 4_Ppto'!I864,"")</f>
        <v/>
      </c>
      <c r="CQ832" s="161" t="str">
        <f>IF('Formato 4_Ppto'!K864&lt;&gt;"",'Formato 4_Ppto'!K864,"")</f>
        <v/>
      </c>
      <c r="CR832" s="161" t="str">
        <f>IF('Formato 4_Ppto'!L864&lt;&gt;"",'Formato 4_Ppto'!L864,"")</f>
        <v/>
      </c>
      <c r="CS832" s="161" t="str">
        <f>IF('Formato 4_Ppto'!M864&lt;&gt;"",'Formato 4_Ppto'!M864,"")</f>
        <v/>
      </c>
      <c r="CT832" s="161" t="str">
        <f>IF('Formato 4_Ppto'!N864&lt;&gt;"",'Formato 4_Ppto'!N864,"")</f>
        <v/>
      </c>
      <c r="CU832" s="161" t="str">
        <f>IF('Formato 4_Ppto'!O864&lt;&gt;"",'Formato 4_Ppto'!O864,"")</f>
        <v/>
      </c>
      <c r="CV832" s="161" t="str">
        <f>IF('Formato 4_Ppto'!P864&lt;&gt;"",'Formato 4_Ppto'!P864,"")</f>
        <v/>
      </c>
      <c r="CW832" s="161" t="str">
        <f>IF('Formato 4_Ppto'!Q864&lt;&gt;"",'Formato 4_Ppto'!Q864,"")</f>
        <v/>
      </c>
      <c r="CX832" s="161" t="str">
        <f>IF('Formato 4_Ppto'!R864&lt;&gt;"",'Formato 4_Ppto'!R864,"")</f>
        <v/>
      </c>
      <c r="CY832" s="161" t="str">
        <f>IF('Formato 4_Ppto'!S864&lt;&gt;"",'Formato 4_Ppto'!S864,"")</f>
        <v/>
      </c>
      <c r="CZ832" s="161" t="str">
        <f>IF('Formato 4_Ppto'!T864&lt;&gt;"",'Formato 4_Ppto'!T864,"")</f>
        <v/>
      </c>
      <c r="DA832" s="161" t="str">
        <f>IF('Formato 4_Ppto'!U864&lt;&gt;"",'Formato 4_Ppto'!U864,"")</f>
        <v/>
      </c>
      <c r="DB832" s="161" t="str">
        <f>IF('Formato 4_Ppto'!V864&lt;&gt;"",'Formato 4_Ppto'!V864,"")</f>
        <v/>
      </c>
      <c r="DC832" s="161" t="str">
        <f>IF('Formato 4_Ppto'!W864&lt;&gt;"",'Formato 4_Ppto'!W864,"")</f>
        <v/>
      </c>
      <c r="DD832" s="162" t="str">
        <f>IF('Formato 4_Ppto'!X864&lt;&gt;"",'Formato 4_Ppto'!X864,"")</f>
        <v/>
      </c>
      <c r="DE832" s="162" t="str">
        <f>IF('Formato 4_Ppto'!Y864&lt;&gt;"",'Formato 4_Ppto'!Y864,"")</f>
        <v/>
      </c>
      <c r="DF832" s="162" t="str">
        <f>IF('Formato 4_Ppto'!Z864&lt;&gt;"",'Formato 4_Ppto'!Z864,"")</f>
        <v/>
      </c>
      <c r="DG832" s="162" t="str">
        <f>IF('Formato 4_Ppto'!AA864&lt;&gt;"",'Formato 4_Ppto'!AA864,"")</f>
        <v/>
      </c>
      <c r="DH832" s="162" t="str">
        <f>IF('Formato 4_Ppto'!AB864&lt;&gt;"",'Formato 4_Ppto'!AB864,"")</f>
        <v/>
      </c>
      <c r="DI832" s="162" t="str">
        <f>IF('Formato 4_Ppto'!AC864&lt;&gt;"",'Formato 4_Ppto'!AC864,"")</f>
        <v/>
      </c>
      <c r="DJ832" s="162" t="str">
        <f>IF('Formato 4_Ppto'!AD864&lt;&gt;"",'Formato 4_Ppto'!AD864,"")</f>
        <v/>
      </c>
      <c r="DK832" s="162" t="str">
        <f>IF('Formato 4_Ppto'!AE864&lt;&gt;"",'Formato 4_Ppto'!AE864,"")</f>
        <v/>
      </c>
      <c r="DL832" s="162" t="str">
        <f>IF('Formato 4_Ppto'!AF864&lt;&gt;"",'Formato 4_Ppto'!AF864,"")</f>
        <v/>
      </c>
      <c r="DM832" s="162" t="str">
        <f>IF('Formato 4_Ppto'!AG864&lt;&gt;"",'Formato 4_Ppto'!AG864,"")</f>
        <v/>
      </c>
      <c r="DN832" s="162" t="str">
        <f>IF('Formato 4_Ppto'!AH864&lt;&gt;"",'Formato 4_Ppto'!AH864,"")</f>
        <v/>
      </c>
      <c r="DO832" s="162" t="str">
        <f>IF('Formato 4_Ppto'!AI864&lt;&gt;"",'Formato 4_Ppto'!AI864,"")</f>
        <v/>
      </c>
      <c r="DP832" s="163" t="str">
        <f>IF('Formato 4_Ppto'!AJ864&lt;&gt;"",'Formato 4_Ppto'!AJ864,"")</f>
        <v/>
      </c>
    </row>
    <row r="833" spans="2:120" x14ac:dyDescent="0.3">
      <c r="B833" s="13" t="str">
        <f>IF(OR(Tabla6[[#This Row],[IDA]]="",Tabla6[[#This Row],[IDT]]="",Tabla6[[#This Row],[IDI]]=""),"",Tabla6[[#This Row],[IDA]]&amp;"."&amp;Tabla6[[#This Row],[IDT]]&amp;"."&amp;Tabla6[[#This Row],[IDI]])</f>
        <v/>
      </c>
      <c r="C833" s="13" t="str">
        <f>IF(Formato_02!$B$14&lt;&gt;"",0,"")</f>
        <v/>
      </c>
      <c r="D833" s="13" t="str">
        <f>IF(Formato_02!$H$9&lt;&gt;"",Formato_02!$H$9,"")</f>
        <v/>
      </c>
      <c r="E833" s="24" t="str">
        <f t="shared" si="96"/>
        <v/>
      </c>
      <c r="F833" s="24" t="str">
        <f>IF(Formato_02!$B$14&lt;&gt;"",Formato_02!$B$14,"")</f>
        <v/>
      </c>
      <c r="G833" s="22" t="str">
        <f>IF('Formato 3_Gantt'!C838&lt;&gt;"",'Formato 3_Gantt'!C838,"")</f>
        <v/>
      </c>
      <c r="H833" s="13" t="str">
        <f>IF('Formato 3_Gantt'!D$8&lt;&gt;"",'Formato 3_Gantt'!D$8,"")</f>
        <v/>
      </c>
      <c r="I833" s="13" t="str">
        <f>IF('Formato 3_Gantt'!E$8&lt;&gt;"",'Formato 3_Gantt'!E$8,"")</f>
        <v/>
      </c>
      <c r="J833" s="13" t="str">
        <f>IF('Formato 3_Gantt'!F$8&lt;&gt;"",'Formato 3_Gantt'!F$8,"")</f>
        <v/>
      </c>
      <c r="K833" s="158" t="str">
        <f>IF('Formato 3_Gantt'!G$8&lt;&gt;"",'Formato 3_Gantt'!G$8,"")</f>
        <v/>
      </c>
      <c r="L833" s="158" t="str">
        <f>IF('Formato 3_Gantt'!H$8&lt;&gt;"",'Formato 3_Gantt'!H$8,"")</f>
        <v/>
      </c>
      <c r="M833" s="13" t="str">
        <f>IF('Formato 3_Gantt'!BL$8&lt;&gt;"",'Formato 3_Gantt'!BL$8,"")</f>
        <v/>
      </c>
      <c r="N833" s="13" t="str">
        <f>IF('Formato 3_Gantt'!BM$8&lt;&gt;"",'Formato 3_Gantt'!BM$8,"")</f>
        <v/>
      </c>
      <c r="O833" s="13" t="str">
        <f>IF('Formato 3_Gantt'!BN$8&lt;&gt;"",'Formato 3_Gantt'!BN$8,"")</f>
        <v/>
      </c>
      <c r="P833" s="13" t="str">
        <f>IF('Formato 3_Gantt'!BO$8&lt;&gt;"",'Formato 3_Gantt'!BO$8,"")</f>
        <v/>
      </c>
      <c r="Q833" s="13" t="str">
        <f>IF('Formato 3_Gantt'!BP$8&lt;&gt;"",'Formato 3_Gantt'!BP$8,"")</f>
        <v/>
      </c>
      <c r="R833" s="13" t="str">
        <f>IF('Formato 3_Gantt'!BQ$8&lt;&gt;"",'Formato 3_Gantt'!BQ$8,"")</f>
        <v/>
      </c>
      <c r="S833" s="13" t="str">
        <f>IF('Formato 3_Gantt'!BR$8&lt;&gt;"",'Formato 3_Gantt'!BR$8,"")</f>
        <v/>
      </c>
      <c r="T833" s="13" t="str">
        <f>IF('Formato 3_Gantt'!BS$8&lt;&gt;"",'Formato 3_Gantt'!BS$8,"")</f>
        <v/>
      </c>
      <c r="U833" s="13" t="str">
        <f>IF('Formato 3_Gantt'!BT$8&lt;&gt;"",'Formato 3_Gantt'!BT$8,"")</f>
        <v/>
      </c>
      <c r="V833" s="13" t="str">
        <f>IF('Formato 3_Gantt'!BU$8&lt;&gt;"",'Formato 3_Gantt'!BU$8,"")</f>
        <v/>
      </c>
      <c r="W833" s="13" t="str">
        <f>IF('Formato 3_Gantt'!BV$8&lt;&gt;"",'Formato 3_Gantt'!BV$8,"")</f>
        <v/>
      </c>
      <c r="X833" s="13" t="str">
        <f>IF('Formato 3_Gantt'!BW$8&lt;&gt;"",'Formato 3_Gantt'!BW$8,"")</f>
        <v/>
      </c>
      <c r="Y833" s="13" t="str">
        <f>IF('Formato 3_Gantt'!BX$8&lt;&gt;"",'Formato 3_Gantt'!BX$8,"")</f>
        <v/>
      </c>
      <c r="Z833" s="162" t="str">
        <f>IF(Formato_02!S$15&lt;&gt;"",Formato_02!S$15,"")</f>
        <v/>
      </c>
      <c r="AA833" s="162" t="str">
        <f>IF(Formato_02!T$15&lt;&gt;"",Formato_02!T$15,"")</f>
        <v/>
      </c>
      <c r="AB833" s="162" t="str">
        <f>IF(Formato_02!U$15&lt;&gt;"",Formato_02!U$15,"")</f>
        <v/>
      </c>
      <c r="AC833" s="162" t="str">
        <f>IF(Formato_02!V$15&lt;&gt;"",Formato_02!V$15,"")</f>
        <v/>
      </c>
      <c r="AD833" s="162" t="str">
        <f>IF(Formato_02!W$15&lt;&gt;"",Formato_02!W$15,"")</f>
        <v/>
      </c>
      <c r="AE833" s="162" t="str">
        <f>IF(Formato_02!X$15&lt;&gt;"",Formato_02!X$15,"")</f>
        <v/>
      </c>
      <c r="AF833" s="162" t="str">
        <f>IF(Formato_02!Y$15&lt;&gt;"",Formato_02!Y$15,"")</f>
        <v/>
      </c>
      <c r="AG833" s="162" t="str">
        <f>IF(Formato_02!Z$15&lt;&gt;"",Formato_02!Z$15,"")</f>
        <v/>
      </c>
      <c r="AH833" s="162" t="str">
        <f>IF(Formato_02!AA$15&lt;&gt;"",Formato_02!AA$15,"")</f>
        <v/>
      </c>
      <c r="AI833" s="162" t="str">
        <f>IF(Formato_02!AB$15&lt;&gt;"",Formato_02!AB$15,"")</f>
        <v/>
      </c>
      <c r="AJ833" s="162" t="str">
        <f>IF(Formato_02!AC$15&lt;&gt;"",Formato_02!AC$15,"")</f>
        <v/>
      </c>
      <c r="AK833" s="162" t="str">
        <f>IF(Formato_02!AD$15&lt;&gt;"",Formato_02!AD$15,"")</f>
        <v/>
      </c>
      <c r="AL833" s="162" t="str">
        <f>IF(Formato_02!$N$14&lt;&gt;"",Formato_02!$N$14,"")</f>
        <v/>
      </c>
      <c r="AM833" s="13" t="str">
        <f>IF(Formato_02!$X$4&lt;&gt;"","AN","")</f>
        <v/>
      </c>
      <c r="AN833" s="24" t="str">
        <f t="shared" si="97"/>
        <v/>
      </c>
      <c r="AO833" s="13" t="str">
        <f>IF(Formato_02!$Y$4&lt;&gt;"","P027","")</f>
        <v/>
      </c>
      <c r="AP833" s="24" t="str">
        <f t="shared" si="98"/>
        <v/>
      </c>
      <c r="AQ833" s="13" t="str">
        <f>IF(Formato_02!$Z$4&lt;&gt;"","PNCVG","")</f>
        <v/>
      </c>
      <c r="AR833" s="24" t="str">
        <f t="shared" si="99"/>
        <v/>
      </c>
      <c r="AS833" s="13" t="str">
        <f>IF(Formato_02!$AA$4&lt;&gt;"","PNFF","")</f>
        <v/>
      </c>
      <c r="AT833" s="24" t="str">
        <f t="shared" si="100"/>
        <v/>
      </c>
      <c r="AU833" s="13" t="str">
        <f>IF(Formato_02!$AB$4&lt;&gt;"","PNPAM","")</f>
        <v/>
      </c>
      <c r="AV833" s="24" t="str">
        <f t="shared" si="101"/>
        <v/>
      </c>
      <c r="AW833" s="13" t="str">
        <f>IF(Formato_02!$AC$4&lt;&gt;"","PNAIA","")</f>
        <v/>
      </c>
      <c r="AX833" s="24" t="str">
        <f t="shared" si="102"/>
        <v/>
      </c>
      <c r="AY833" s="13" t="str">
        <f>IF(Formato_02!$AD$4&lt;&gt;"","PIO","")</f>
        <v/>
      </c>
      <c r="AZ833" s="24" t="str">
        <f t="shared" si="103"/>
        <v/>
      </c>
      <c r="BA833" s="13" t="str">
        <f>IF('Formato 3_Gantt'!B$36&lt;&gt;"",'Formato 3_Gantt'!A$36,"")</f>
        <v/>
      </c>
      <c r="BB833" s="24" t="str">
        <f>IF('Formato 3_Gantt'!B$36&lt;&gt;"",'Formato 3_Gantt'!B$36,"")</f>
        <v/>
      </c>
      <c r="BC833" s="22" t="str">
        <f>IF('Formato 3_Gantt'!C$36&lt;&gt;"",'Formato 3_Gantt'!C$36,"")</f>
        <v/>
      </c>
      <c r="BD833" s="13" t="str">
        <f>IF('Formato 3_Gantt'!D$36&lt;&gt;"",'Formato 3_Gantt'!D$36,"")</f>
        <v/>
      </c>
      <c r="BE833" s="161" t="str">
        <f>IF('Formato 3_Gantt'!E$36&lt;&gt;"",'Formato 3_Gantt'!E$36,"")</f>
        <v/>
      </c>
      <c r="BF833" s="13" t="str">
        <f>IF('Formato 3_Gantt'!F$36&lt;&gt;"",'Formato 3_Gantt'!F$36,"")</f>
        <v/>
      </c>
      <c r="BG833" s="158" t="str">
        <f>IF('Formato 3_Gantt'!G$36&lt;&gt;"",'Formato 3_Gantt'!G$36,"")</f>
        <v/>
      </c>
      <c r="BH833" s="158" t="str">
        <f>IF('Formato 3_Gantt'!H$36&lt;&gt;"",'Formato 3_Gantt'!H$36,"")</f>
        <v/>
      </c>
      <c r="BI833" s="161" t="str">
        <f>IF('Formato 3_Gantt'!BL$36&lt;&gt;"",'Formato 3_Gantt'!BL$36,"")</f>
        <v/>
      </c>
      <c r="BJ833" s="161" t="str">
        <f>IF('Formato 3_Gantt'!BM$36&lt;&gt;"",'Formato 3_Gantt'!BM$36,"")</f>
        <v/>
      </c>
      <c r="BK833" s="161" t="str">
        <f>IF('Formato 3_Gantt'!BN$36&lt;&gt;"",'Formato 3_Gantt'!BN$36,"")</f>
        <v/>
      </c>
      <c r="BL833" s="161" t="str">
        <f>IF('Formato 3_Gantt'!BO$36&lt;&gt;"",'Formato 3_Gantt'!BO$36,"")</f>
        <v/>
      </c>
      <c r="BM833" s="161" t="str">
        <f>IF('Formato 3_Gantt'!BP$36&lt;&gt;"",'Formato 3_Gantt'!BP$36,"")</f>
        <v/>
      </c>
      <c r="BN833" s="161" t="str">
        <f>IF('Formato 3_Gantt'!BQ$36&lt;&gt;"",'Formato 3_Gantt'!BQ$36,"")</f>
        <v/>
      </c>
      <c r="BO833" s="161" t="str">
        <f>IF('Formato 3_Gantt'!BR$36&lt;&gt;"",'Formato 3_Gantt'!BR$36,"")</f>
        <v/>
      </c>
      <c r="BP833" s="161" t="str">
        <f>IF('Formato 3_Gantt'!BS$36&lt;&gt;"",'Formato 3_Gantt'!BS$36,"")</f>
        <v/>
      </c>
      <c r="BQ833" s="161" t="str">
        <f>IF('Formato 3_Gantt'!BT$36&lt;&gt;"",'Formato 3_Gantt'!BT$36,"")</f>
        <v/>
      </c>
      <c r="BR833" s="161" t="str">
        <f>IF('Formato 3_Gantt'!BU$36&lt;&gt;"",'Formato 3_Gantt'!BU$36,"")</f>
        <v/>
      </c>
      <c r="BS833" s="161" t="str">
        <f>IF('Formato 3_Gantt'!BV$36&lt;&gt;"",'Formato 3_Gantt'!BV$36,"")</f>
        <v/>
      </c>
      <c r="BT833" s="161" t="str">
        <f>IF('Formato 3_Gantt'!BW$36&lt;&gt;"",'Formato 3_Gantt'!BW$36,"")</f>
        <v/>
      </c>
      <c r="BU833" s="161" t="str">
        <f>IF('Formato 3_Gantt'!BX$36&lt;&gt;"",'Formato 3_Gantt'!BX$36,"")</f>
        <v/>
      </c>
      <c r="BV833" s="163" t="str">
        <f>IF('Formato 4_Ppto'!I$844&lt;&gt;"",'Formato 4_Ppto'!I$844,"")</f>
        <v/>
      </c>
      <c r="BW833" s="162" t="str">
        <f>IF('Formato 4_Ppto'!X$844&lt;&gt;"",'Formato 4_Ppto'!X$844,"")</f>
        <v/>
      </c>
      <c r="BX833" s="162" t="str">
        <f>IF('Formato 4_Ppto'!Y$844&lt;&gt;"",'Formato 4_Ppto'!Y$844,"")</f>
        <v/>
      </c>
      <c r="BY833" s="162" t="str">
        <f>IF('Formato 4_Ppto'!Z$844&lt;&gt;"",'Formato 4_Ppto'!Z$844,"")</f>
        <v/>
      </c>
      <c r="BZ833" s="162" t="str">
        <f>IF('Formato 4_Ppto'!AA$844&lt;&gt;"",'Formato 4_Ppto'!AA$844,"")</f>
        <v/>
      </c>
      <c r="CA833" s="162" t="str">
        <f>IF('Formato 4_Ppto'!AB$844&lt;&gt;"",'Formato 4_Ppto'!AB$844,"")</f>
        <v/>
      </c>
      <c r="CB833" s="162" t="str">
        <f>IF('Formato 4_Ppto'!AC$844&lt;&gt;"",'Formato 4_Ppto'!AC$844,"")</f>
        <v/>
      </c>
      <c r="CC833" s="162" t="str">
        <f>IF('Formato 4_Ppto'!AD$844&lt;&gt;"",'Formato 4_Ppto'!AD$844,"")</f>
        <v/>
      </c>
      <c r="CD833" s="162" t="str">
        <f>IF('Formato 4_Ppto'!AE$844&lt;&gt;"",'Formato 4_Ppto'!AE$844,"")</f>
        <v/>
      </c>
      <c r="CE833" s="162" t="str">
        <f>IF('Formato 4_Ppto'!AF$844&lt;&gt;"",'Formato 4_Ppto'!AF$844,"")</f>
        <v/>
      </c>
      <c r="CF833" s="162" t="str">
        <f>IF('Formato 4_Ppto'!AG$844&lt;&gt;"",'Formato 4_Ppto'!AG$844,"")</f>
        <v/>
      </c>
      <c r="CG833" s="162" t="str">
        <f>IF('Formato 4_Ppto'!AH$844&lt;&gt;"",'Formato 4_Ppto'!AH$844,"")</f>
        <v/>
      </c>
      <c r="CH833" s="162" t="str">
        <f>IF('Formato 4_Ppto'!AI$844&lt;&gt;"",'Formato 4_Ppto'!AI$844,"")</f>
        <v/>
      </c>
      <c r="CI833" s="163" t="str">
        <f>IF('Formato 4_Ppto'!AJ$844&lt;&gt;"",'Formato 4_Ppto'!AJ$844,"")</f>
        <v/>
      </c>
      <c r="CJ833" s="13" t="str">
        <f>IF('Formato 4_Ppto'!B865&lt;&gt;"",'Formato 4_Ppto'!A865,"")</f>
        <v/>
      </c>
      <c r="CK833" s="24" t="str">
        <f>IF('Formato 4_Ppto'!B865&lt;&gt;"",'Formato 4_Ppto'!B865,"")</f>
        <v/>
      </c>
      <c r="CL833" s="22" t="str">
        <f>IF('Formato 4_Ppto'!C865&lt;&gt;"",'Formato 4_Ppto'!C865,"")</f>
        <v/>
      </c>
      <c r="CM833" s="24" t="str">
        <f>IF('Formato 4_Ppto'!D865&lt;&gt;"",'Formato 4_Ppto'!D865,"")</f>
        <v/>
      </c>
      <c r="CN833" s="161" t="str">
        <f>IF('Formato 4_Ppto'!E865&lt;&gt;"",'Formato 4_Ppto'!E865,"")</f>
        <v/>
      </c>
      <c r="CO833" s="161" t="str">
        <f>IF('Formato 4_Ppto'!G865&lt;&gt;"",'Formato 4_Ppto'!G865,"")</f>
        <v/>
      </c>
      <c r="CP833" s="163" t="str">
        <f>IF('Formato 4_Ppto'!I865&lt;&gt;"",'Formato 4_Ppto'!I865,"")</f>
        <v/>
      </c>
      <c r="CQ833" s="161" t="str">
        <f>IF('Formato 4_Ppto'!K865&lt;&gt;"",'Formato 4_Ppto'!K865,"")</f>
        <v/>
      </c>
      <c r="CR833" s="161" t="str">
        <f>IF('Formato 4_Ppto'!L865&lt;&gt;"",'Formato 4_Ppto'!L865,"")</f>
        <v/>
      </c>
      <c r="CS833" s="161" t="str">
        <f>IF('Formato 4_Ppto'!M865&lt;&gt;"",'Formato 4_Ppto'!M865,"")</f>
        <v/>
      </c>
      <c r="CT833" s="161" t="str">
        <f>IF('Formato 4_Ppto'!N865&lt;&gt;"",'Formato 4_Ppto'!N865,"")</f>
        <v/>
      </c>
      <c r="CU833" s="161" t="str">
        <f>IF('Formato 4_Ppto'!O865&lt;&gt;"",'Formato 4_Ppto'!O865,"")</f>
        <v/>
      </c>
      <c r="CV833" s="161" t="str">
        <f>IF('Formato 4_Ppto'!P865&lt;&gt;"",'Formato 4_Ppto'!P865,"")</f>
        <v/>
      </c>
      <c r="CW833" s="161" t="str">
        <f>IF('Formato 4_Ppto'!Q865&lt;&gt;"",'Formato 4_Ppto'!Q865,"")</f>
        <v/>
      </c>
      <c r="CX833" s="161" t="str">
        <f>IF('Formato 4_Ppto'!R865&lt;&gt;"",'Formato 4_Ppto'!R865,"")</f>
        <v/>
      </c>
      <c r="CY833" s="161" t="str">
        <f>IF('Formato 4_Ppto'!S865&lt;&gt;"",'Formato 4_Ppto'!S865,"")</f>
        <v/>
      </c>
      <c r="CZ833" s="161" t="str">
        <f>IF('Formato 4_Ppto'!T865&lt;&gt;"",'Formato 4_Ppto'!T865,"")</f>
        <v/>
      </c>
      <c r="DA833" s="161" t="str">
        <f>IF('Formato 4_Ppto'!U865&lt;&gt;"",'Formato 4_Ppto'!U865,"")</f>
        <v/>
      </c>
      <c r="DB833" s="161" t="str">
        <f>IF('Formato 4_Ppto'!V865&lt;&gt;"",'Formato 4_Ppto'!V865,"")</f>
        <v/>
      </c>
      <c r="DC833" s="161" t="str">
        <f>IF('Formato 4_Ppto'!W865&lt;&gt;"",'Formato 4_Ppto'!W865,"")</f>
        <v/>
      </c>
      <c r="DD833" s="162" t="str">
        <f>IF('Formato 4_Ppto'!X865&lt;&gt;"",'Formato 4_Ppto'!X865,"")</f>
        <v/>
      </c>
      <c r="DE833" s="162" t="str">
        <f>IF('Formato 4_Ppto'!Y865&lt;&gt;"",'Formato 4_Ppto'!Y865,"")</f>
        <v/>
      </c>
      <c r="DF833" s="162" t="str">
        <f>IF('Formato 4_Ppto'!Z865&lt;&gt;"",'Formato 4_Ppto'!Z865,"")</f>
        <v/>
      </c>
      <c r="DG833" s="162" t="str">
        <f>IF('Formato 4_Ppto'!AA865&lt;&gt;"",'Formato 4_Ppto'!AA865,"")</f>
        <v/>
      </c>
      <c r="DH833" s="162" t="str">
        <f>IF('Formato 4_Ppto'!AB865&lt;&gt;"",'Formato 4_Ppto'!AB865,"")</f>
        <v/>
      </c>
      <c r="DI833" s="162" t="str">
        <f>IF('Formato 4_Ppto'!AC865&lt;&gt;"",'Formato 4_Ppto'!AC865,"")</f>
        <v/>
      </c>
      <c r="DJ833" s="162" t="str">
        <f>IF('Formato 4_Ppto'!AD865&lt;&gt;"",'Formato 4_Ppto'!AD865,"")</f>
        <v/>
      </c>
      <c r="DK833" s="162" t="str">
        <f>IF('Formato 4_Ppto'!AE865&lt;&gt;"",'Formato 4_Ppto'!AE865,"")</f>
        <v/>
      </c>
      <c r="DL833" s="162" t="str">
        <f>IF('Formato 4_Ppto'!AF865&lt;&gt;"",'Formato 4_Ppto'!AF865,"")</f>
        <v/>
      </c>
      <c r="DM833" s="162" t="str">
        <f>IF('Formato 4_Ppto'!AG865&lt;&gt;"",'Formato 4_Ppto'!AG865,"")</f>
        <v/>
      </c>
      <c r="DN833" s="162" t="str">
        <f>IF('Formato 4_Ppto'!AH865&lt;&gt;"",'Formato 4_Ppto'!AH865,"")</f>
        <v/>
      </c>
      <c r="DO833" s="162" t="str">
        <f>IF('Formato 4_Ppto'!AI865&lt;&gt;"",'Formato 4_Ppto'!AI865,"")</f>
        <v/>
      </c>
      <c r="DP833" s="163" t="str">
        <f>IF('Formato 4_Ppto'!AJ865&lt;&gt;"",'Formato 4_Ppto'!AJ865,"")</f>
        <v/>
      </c>
    </row>
    <row r="834" spans="2:120" x14ac:dyDescent="0.3">
      <c r="B834" s="13" t="str">
        <f>IF(OR(Tabla6[[#This Row],[IDA]]="",Tabla6[[#This Row],[IDT]]="",Tabla6[[#This Row],[IDI]]=""),"",Tabla6[[#This Row],[IDA]]&amp;"."&amp;Tabla6[[#This Row],[IDT]]&amp;"."&amp;Tabla6[[#This Row],[IDI]])</f>
        <v/>
      </c>
      <c r="C834" s="13" t="str">
        <f>IF(Formato_02!$B$14&lt;&gt;"",0,"")</f>
        <v/>
      </c>
      <c r="D834" s="13" t="str">
        <f>IF(Formato_02!$H$9&lt;&gt;"",Formato_02!$H$9,"")</f>
        <v/>
      </c>
      <c r="E834" s="24" t="str">
        <f t="shared" si="96"/>
        <v/>
      </c>
      <c r="F834" s="24" t="str">
        <f>IF(Formato_02!$B$14&lt;&gt;"",Formato_02!$B$14,"")</f>
        <v/>
      </c>
      <c r="G834" s="22" t="str">
        <f>IF('Formato 3_Gantt'!C839&lt;&gt;"",'Formato 3_Gantt'!C839,"")</f>
        <v/>
      </c>
      <c r="H834" s="13" t="str">
        <f>IF('Formato 3_Gantt'!D$8&lt;&gt;"",'Formato 3_Gantt'!D$8,"")</f>
        <v/>
      </c>
      <c r="I834" s="13" t="str">
        <f>IF('Formato 3_Gantt'!E$8&lt;&gt;"",'Formato 3_Gantt'!E$8,"")</f>
        <v/>
      </c>
      <c r="J834" s="13" t="str">
        <f>IF('Formato 3_Gantt'!F$8&lt;&gt;"",'Formato 3_Gantt'!F$8,"")</f>
        <v/>
      </c>
      <c r="K834" s="158" t="str">
        <f>IF('Formato 3_Gantt'!G$8&lt;&gt;"",'Formato 3_Gantt'!G$8,"")</f>
        <v/>
      </c>
      <c r="L834" s="158" t="str">
        <f>IF('Formato 3_Gantt'!H$8&lt;&gt;"",'Formato 3_Gantt'!H$8,"")</f>
        <v/>
      </c>
      <c r="M834" s="13" t="str">
        <f>IF('Formato 3_Gantt'!BL$8&lt;&gt;"",'Formato 3_Gantt'!BL$8,"")</f>
        <v/>
      </c>
      <c r="N834" s="13" t="str">
        <f>IF('Formato 3_Gantt'!BM$8&lt;&gt;"",'Formato 3_Gantt'!BM$8,"")</f>
        <v/>
      </c>
      <c r="O834" s="13" t="str">
        <f>IF('Formato 3_Gantt'!BN$8&lt;&gt;"",'Formato 3_Gantt'!BN$8,"")</f>
        <v/>
      </c>
      <c r="P834" s="13" t="str">
        <f>IF('Formato 3_Gantt'!BO$8&lt;&gt;"",'Formato 3_Gantt'!BO$8,"")</f>
        <v/>
      </c>
      <c r="Q834" s="13" t="str">
        <f>IF('Formato 3_Gantt'!BP$8&lt;&gt;"",'Formato 3_Gantt'!BP$8,"")</f>
        <v/>
      </c>
      <c r="R834" s="13" t="str">
        <f>IF('Formato 3_Gantt'!BQ$8&lt;&gt;"",'Formato 3_Gantt'!BQ$8,"")</f>
        <v/>
      </c>
      <c r="S834" s="13" t="str">
        <f>IF('Formato 3_Gantt'!BR$8&lt;&gt;"",'Formato 3_Gantt'!BR$8,"")</f>
        <v/>
      </c>
      <c r="T834" s="13" t="str">
        <f>IF('Formato 3_Gantt'!BS$8&lt;&gt;"",'Formato 3_Gantt'!BS$8,"")</f>
        <v/>
      </c>
      <c r="U834" s="13" t="str">
        <f>IF('Formato 3_Gantt'!BT$8&lt;&gt;"",'Formato 3_Gantt'!BT$8,"")</f>
        <v/>
      </c>
      <c r="V834" s="13" t="str">
        <f>IF('Formato 3_Gantt'!BU$8&lt;&gt;"",'Formato 3_Gantt'!BU$8,"")</f>
        <v/>
      </c>
      <c r="W834" s="13" t="str">
        <f>IF('Formato 3_Gantt'!BV$8&lt;&gt;"",'Formato 3_Gantt'!BV$8,"")</f>
        <v/>
      </c>
      <c r="X834" s="13" t="str">
        <f>IF('Formato 3_Gantt'!BW$8&lt;&gt;"",'Formato 3_Gantt'!BW$8,"")</f>
        <v/>
      </c>
      <c r="Y834" s="13" t="str">
        <f>IF('Formato 3_Gantt'!BX$8&lt;&gt;"",'Formato 3_Gantt'!BX$8,"")</f>
        <v/>
      </c>
      <c r="Z834" s="162" t="str">
        <f>IF(Formato_02!S$15&lt;&gt;"",Formato_02!S$15,"")</f>
        <v/>
      </c>
      <c r="AA834" s="162" t="str">
        <f>IF(Formato_02!T$15&lt;&gt;"",Formato_02!T$15,"")</f>
        <v/>
      </c>
      <c r="AB834" s="162" t="str">
        <f>IF(Formato_02!U$15&lt;&gt;"",Formato_02!U$15,"")</f>
        <v/>
      </c>
      <c r="AC834" s="162" t="str">
        <f>IF(Formato_02!V$15&lt;&gt;"",Formato_02!V$15,"")</f>
        <v/>
      </c>
      <c r="AD834" s="162" t="str">
        <f>IF(Formato_02!W$15&lt;&gt;"",Formato_02!W$15,"")</f>
        <v/>
      </c>
      <c r="AE834" s="162" t="str">
        <f>IF(Formato_02!X$15&lt;&gt;"",Formato_02!X$15,"")</f>
        <v/>
      </c>
      <c r="AF834" s="162" t="str">
        <f>IF(Formato_02!Y$15&lt;&gt;"",Formato_02!Y$15,"")</f>
        <v/>
      </c>
      <c r="AG834" s="162" t="str">
        <f>IF(Formato_02!Z$15&lt;&gt;"",Formato_02!Z$15,"")</f>
        <v/>
      </c>
      <c r="AH834" s="162" t="str">
        <f>IF(Formato_02!AA$15&lt;&gt;"",Formato_02!AA$15,"")</f>
        <v/>
      </c>
      <c r="AI834" s="162" t="str">
        <f>IF(Formato_02!AB$15&lt;&gt;"",Formato_02!AB$15,"")</f>
        <v/>
      </c>
      <c r="AJ834" s="162" t="str">
        <f>IF(Formato_02!AC$15&lt;&gt;"",Formato_02!AC$15,"")</f>
        <v/>
      </c>
      <c r="AK834" s="162" t="str">
        <f>IF(Formato_02!AD$15&lt;&gt;"",Formato_02!AD$15,"")</f>
        <v/>
      </c>
      <c r="AL834" s="162" t="str">
        <f>IF(Formato_02!$N$14&lt;&gt;"",Formato_02!$N$14,"")</f>
        <v/>
      </c>
      <c r="AM834" s="13" t="str">
        <f>IF(Formato_02!$X$4&lt;&gt;"","AN","")</f>
        <v/>
      </c>
      <c r="AN834" s="24" t="str">
        <f t="shared" si="97"/>
        <v/>
      </c>
      <c r="AO834" s="13" t="str">
        <f>IF(Formato_02!$Y$4&lt;&gt;"","P027","")</f>
        <v/>
      </c>
      <c r="AP834" s="24" t="str">
        <f t="shared" si="98"/>
        <v/>
      </c>
      <c r="AQ834" s="13" t="str">
        <f>IF(Formato_02!$Z$4&lt;&gt;"","PNCVG","")</f>
        <v/>
      </c>
      <c r="AR834" s="24" t="str">
        <f t="shared" si="99"/>
        <v/>
      </c>
      <c r="AS834" s="13" t="str">
        <f>IF(Formato_02!$AA$4&lt;&gt;"","PNFF","")</f>
        <v/>
      </c>
      <c r="AT834" s="24" t="str">
        <f t="shared" si="100"/>
        <v/>
      </c>
      <c r="AU834" s="13" t="str">
        <f>IF(Formato_02!$AB$4&lt;&gt;"","PNPAM","")</f>
        <v/>
      </c>
      <c r="AV834" s="24" t="str">
        <f t="shared" si="101"/>
        <v/>
      </c>
      <c r="AW834" s="13" t="str">
        <f>IF(Formato_02!$AC$4&lt;&gt;"","PNAIA","")</f>
        <v/>
      </c>
      <c r="AX834" s="24" t="str">
        <f t="shared" si="102"/>
        <v/>
      </c>
      <c r="AY834" s="13" t="str">
        <f>IF(Formato_02!$AD$4&lt;&gt;"","PIO","")</f>
        <v/>
      </c>
      <c r="AZ834" s="24" t="str">
        <f t="shared" si="103"/>
        <v/>
      </c>
      <c r="BA834" s="13" t="str">
        <f>IF('Formato 3_Gantt'!B$36&lt;&gt;"",'Formato 3_Gantt'!A$36,"")</f>
        <v/>
      </c>
      <c r="BB834" s="24" t="str">
        <f>IF('Formato 3_Gantt'!B$36&lt;&gt;"",'Formato 3_Gantt'!B$36,"")</f>
        <v/>
      </c>
      <c r="BC834" s="22" t="str">
        <f>IF('Formato 3_Gantt'!C$36&lt;&gt;"",'Formato 3_Gantt'!C$36,"")</f>
        <v/>
      </c>
      <c r="BD834" s="13" t="str">
        <f>IF('Formato 3_Gantt'!D$36&lt;&gt;"",'Formato 3_Gantt'!D$36,"")</f>
        <v/>
      </c>
      <c r="BE834" s="161" t="str">
        <f>IF('Formato 3_Gantt'!E$36&lt;&gt;"",'Formato 3_Gantt'!E$36,"")</f>
        <v/>
      </c>
      <c r="BF834" s="13" t="str">
        <f>IF('Formato 3_Gantt'!F$36&lt;&gt;"",'Formato 3_Gantt'!F$36,"")</f>
        <v/>
      </c>
      <c r="BG834" s="158" t="str">
        <f>IF('Formato 3_Gantt'!G$36&lt;&gt;"",'Formato 3_Gantt'!G$36,"")</f>
        <v/>
      </c>
      <c r="BH834" s="158" t="str">
        <f>IF('Formato 3_Gantt'!H$36&lt;&gt;"",'Formato 3_Gantt'!H$36,"")</f>
        <v/>
      </c>
      <c r="BI834" s="161" t="str">
        <f>IF('Formato 3_Gantt'!BL$36&lt;&gt;"",'Formato 3_Gantt'!BL$36,"")</f>
        <v/>
      </c>
      <c r="BJ834" s="161" t="str">
        <f>IF('Formato 3_Gantt'!BM$36&lt;&gt;"",'Formato 3_Gantt'!BM$36,"")</f>
        <v/>
      </c>
      <c r="BK834" s="161" t="str">
        <f>IF('Formato 3_Gantt'!BN$36&lt;&gt;"",'Formato 3_Gantt'!BN$36,"")</f>
        <v/>
      </c>
      <c r="BL834" s="161" t="str">
        <f>IF('Formato 3_Gantt'!BO$36&lt;&gt;"",'Formato 3_Gantt'!BO$36,"")</f>
        <v/>
      </c>
      <c r="BM834" s="161" t="str">
        <f>IF('Formato 3_Gantt'!BP$36&lt;&gt;"",'Formato 3_Gantt'!BP$36,"")</f>
        <v/>
      </c>
      <c r="BN834" s="161" t="str">
        <f>IF('Formato 3_Gantt'!BQ$36&lt;&gt;"",'Formato 3_Gantt'!BQ$36,"")</f>
        <v/>
      </c>
      <c r="BO834" s="161" t="str">
        <f>IF('Formato 3_Gantt'!BR$36&lt;&gt;"",'Formato 3_Gantt'!BR$36,"")</f>
        <v/>
      </c>
      <c r="BP834" s="161" t="str">
        <f>IF('Formato 3_Gantt'!BS$36&lt;&gt;"",'Formato 3_Gantt'!BS$36,"")</f>
        <v/>
      </c>
      <c r="BQ834" s="161" t="str">
        <f>IF('Formato 3_Gantt'!BT$36&lt;&gt;"",'Formato 3_Gantt'!BT$36,"")</f>
        <v/>
      </c>
      <c r="BR834" s="161" t="str">
        <f>IF('Formato 3_Gantt'!BU$36&lt;&gt;"",'Formato 3_Gantt'!BU$36,"")</f>
        <v/>
      </c>
      <c r="BS834" s="161" t="str">
        <f>IF('Formato 3_Gantt'!BV$36&lt;&gt;"",'Formato 3_Gantt'!BV$36,"")</f>
        <v/>
      </c>
      <c r="BT834" s="161" t="str">
        <f>IF('Formato 3_Gantt'!BW$36&lt;&gt;"",'Formato 3_Gantt'!BW$36,"")</f>
        <v/>
      </c>
      <c r="BU834" s="161" t="str">
        <f>IF('Formato 3_Gantt'!BX$36&lt;&gt;"",'Formato 3_Gantt'!BX$36,"")</f>
        <v/>
      </c>
      <c r="BV834" s="163" t="str">
        <f>IF('Formato 4_Ppto'!I$844&lt;&gt;"",'Formato 4_Ppto'!I$844,"")</f>
        <v/>
      </c>
      <c r="BW834" s="162" t="str">
        <f>IF('Formato 4_Ppto'!X$844&lt;&gt;"",'Formato 4_Ppto'!X$844,"")</f>
        <v/>
      </c>
      <c r="BX834" s="162" t="str">
        <f>IF('Formato 4_Ppto'!Y$844&lt;&gt;"",'Formato 4_Ppto'!Y$844,"")</f>
        <v/>
      </c>
      <c r="BY834" s="162" t="str">
        <f>IF('Formato 4_Ppto'!Z$844&lt;&gt;"",'Formato 4_Ppto'!Z$844,"")</f>
        <v/>
      </c>
      <c r="BZ834" s="162" t="str">
        <f>IF('Formato 4_Ppto'!AA$844&lt;&gt;"",'Formato 4_Ppto'!AA$844,"")</f>
        <v/>
      </c>
      <c r="CA834" s="162" t="str">
        <f>IF('Formato 4_Ppto'!AB$844&lt;&gt;"",'Formato 4_Ppto'!AB$844,"")</f>
        <v/>
      </c>
      <c r="CB834" s="162" t="str">
        <f>IF('Formato 4_Ppto'!AC$844&lt;&gt;"",'Formato 4_Ppto'!AC$844,"")</f>
        <v/>
      </c>
      <c r="CC834" s="162" t="str">
        <f>IF('Formato 4_Ppto'!AD$844&lt;&gt;"",'Formato 4_Ppto'!AD$844,"")</f>
        <v/>
      </c>
      <c r="CD834" s="162" t="str">
        <f>IF('Formato 4_Ppto'!AE$844&lt;&gt;"",'Formato 4_Ppto'!AE$844,"")</f>
        <v/>
      </c>
      <c r="CE834" s="162" t="str">
        <f>IF('Formato 4_Ppto'!AF$844&lt;&gt;"",'Formato 4_Ppto'!AF$844,"")</f>
        <v/>
      </c>
      <c r="CF834" s="162" t="str">
        <f>IF('Formato 4_Ppto'!AG$844&lt;&gt;"",'Formato 4_Ppto'!AG$844,"")</f>
        <v/>
      </c>
      <c r="CG834" s="162" t="str">
        <f>IF('Formato 4_Ppto'!AH$844&lt;&gt;"",'Formato 4_Ppto'!AH$844,"")</f>
        <v/>
      </c>
      <c r="CH834" s="162" t="str">
        <f>IF('Formato 4_Ppto'!AI$844&lt;&gt;"",'Formato 4_Ppto'!AI$844,"")</f>
        <v/>
      </c>
      <c r="CI834" s="163" t="str">
        <f>IF('Formato 4_Ppto'!AJ$844&lt;&gt;"",'Formato 4_Ppto'!AJ$844,"")</f>
        <v/>
      </c>
      <c r="CJ834" s="13" t="str">
        <f>IF('Formato 4_Ppto'!B866&lt;&gt;"",'Formato 4_Ppto'!A866,"")</f>
        <v/>
      </c>
      <c r="CK834" s="24" t="str">
        <f>IF('Formato 4_Ppto'!B866&lt;&gt;"",'Formato 4_Ppto'!B866,"")</f>
        <v/>
      </c>
      <c r="CL834" s="22" t="str">
        <f>IF('Formato 4_Ppto'!C866&lt;&gt;"",'Formato 4_Ppto'!C866,"")</f>
        <v/>
      </c>
      <c r="CM834" s="24" t="str">
        <f>IF('Formato 4_Ppto'!D866&lt;&gt;"",'Formato 4_Ppto'!D866,"")</f>
        <v/>
      </c>
      <c r="CN834" s="161" t="str">
        <f>IF('Formato 4_Ppto'!E866&lt;&gt;"",'Formato 4_Ppto'!E866,"")</f>
        <v/>
      </c>
      <c r="CO834" s="161" t="str">
        <f>IF('Formato 4_Ppto'!G866&lt;&gt;"",'Formato 4_Ppto'!G866,"")</f>
        <v/>
      </c>
      <c r="CP834" s="163" t="str">
        <f>IF('Formato 4_Ppto'!I866&lt;&gt;"",'Formato 4_Ppto'!I866,"")</f>
        <v/>
      </c>
      <c r="CQ834" s="161" t="str">
        <f>IF('Formato 4_Ppto'!K866&lt;&gt;"",'Formato 4_Ppto'!K866,"")</f>
        <v/>
      </c>
      <c r="CR834" s="161" t="str">
        <f>IF('Formato 4_Ppto'!L866&lt;&gt;"",'Formato 4_Ppto'!L866,"")</f>
        <v/>
      </c>
      <c r="CS834" s="161" t="str">
        <f>IF('Formato 4_Ppto'!M866&lt;&gt;"",'Formato 4_Ppto'!M866,"")</f>
        <v/>
      </c>
      <c r="CT834" s="161" t="str">
        <f>IF('Formato 4_Ppto'!N866&lt;&gt;"",'Formato 4_Ppto'!N866,"")</f>
        <v/>
      </c>
      <c r="CU834" s="161" t="str">
        <f>IF('Formato 4_Ppto'!O866&lt;&gt;"",'Formato 4_Ppto'!O866,"")</f>
        <v/>
      </c>
      <c r="CV834" s="161" t="str">
        <f>IF('Formato 4_Ppto'!P866&lt;&gt;"",'Formato 4_Ppto'!P866,"")</f>
        <v/>
      </c>
      <c r="CW834" s="161" t="str">
        <f>IF('Formato 4_Ppto'!Q866&lt;&gt;"",'Formato 4_Ppto'!Q866,"")</f>
        <v/>
      </c>
      <c r="CX834" s="161" t="str">
        <f>IF('Formato 4_Ppto'!R866&lt;&gt;"",'Formato 4_Ppto'!R866,"")</f>
        <v/>
      </c>
      <c r="CY834" s="161" t="str">
        <f>IF('Formato 4_Ppto'!S866&lt;&gt;"",'Formato 4_Ppto'!S866,"")</f>
        <v/>
      </c>
      <c r="CZ834" s="161" t="str">
        <f>IF('Formato 4_Ppto'!T866&lt;&gt;"",'Formato 4_Ppto'!T866,"")</f>
        <v/>
      </c>
      <c r="DA834" s="161" t="str">
        <f>IF('Formato 4_Ppto'!U866&lt;&gt;"",'Formato 4_Ppto'!U866,"")</f>
        <v/>
      </c>
      <c r="DB834" s="161" t="str">
        <f>IF('Formato 4_Ppto'!V866&lt;&gt;"",'Formato 4_Ppto'!V866,"")</f>
        <v/>
      </c>
      <c r="DC834" s="161" t="str">
        <f>IF('Formato 4_Ppto'!W866&lt;&gt;"",'Formato 4_Ppto'!W866,"")</f>
        <v/>
      </c>
      <c r="DD834" s="162" t="str">
        <f>IF('Formato 4_Ppto'!X866&lt;&gt;"",'Formato 4_Ppto'!X866,"")</f>
        <v/>
      </c>
      <c r="DE834" s="162" t="str">
        <f>IF('Formato 4_Ppto'!Y866&lt;&gt;"",'Formato 4_Ppto'!Y866,"")</f>
        <v/>
      </c>
      <c r="DF834" s="162" t="str">
        <f>IF('Formato 4_Ppto'!Z866&lt;&gt;"",'Formato 4_Ppto'!Z866,"")</f>
        <v/>
      </c>
      <c r="DG834" s="162" t="str">
        <f>IF('Formato 4_Ppto'!AA866&lt;&gt;"",'Formato 4_Ppto'!AA866,"")</f>
        <v/>
      </c>
      <c r="DH834" s="162" t="str">
        <f>IF('Formato 4_Ppto'!AB866&lt;&gt;"",'Formato 4_Ppto'!AB866,"")</f>
        <v/>
      </c>
      <c r="DI834" s="162" t="str">
        <f>IF('Formato 4_Ppto'!AC866&lt;&gt;"",'Formato 4_Ppto'!AC866,"")</f>
        <v/>
      </c>
      <c r="DJ834" s="162" t="str">
        <f>IF('Formato 4_Ppto'!AD866&lt;&gt;"",'Formato 4_Ppto'!AD866,"")</f>
        <v/>
      </c>
      <c r="DK834" s="162" t="str">
        <f>IF('Formato 4_Ppto'!AE866&lt;&gt;"",'Formato 4_Ppto'!AE866,"")</f>
        <v/>
      </c>
      <c r="DL834" s="162" t="str">
        <f>IF('Formato 4_Ppto'!AF866&lt;&gt;"",'Formato 4_Ppto'!AF866,"")</f>
        <v/>
      </c>
      <c r="DM834" s="162" t="str">
        <f>IF('Formato 4_Ppto'!AG866&lt;&gt;"",'Formato 4_Ppto'!AG866,"")</f>
        <v/>
      </c>
      <c r="DN834" s="162" t="str">
        <f>IF('Formato 4_Ppto'!AH866&lt;&gt;"",'Formato 4_Ppto'!AH866,"")</f>
        <v/>
      </c>
      <c r="DO834" s="162" t="str">
        <f>IF('Formato 4_Ppto'!AI866&lt;&gt;"",'Formato 4_Ppto'!AI866,"")</f>
        <v/>
      </c>
      <c r="DP834" s="163" t="str">
        <f>IF('Formato 4_Ppto'!AJ866&lt;&gt;"",'Formato 4_Ppto'!AJ866,"")</f>
        <v/>
      </c>
    </row>
    <row r="835" spans="2:120" x14ac:dyDescent="0.3">
      <c r="B835" s="13" t="str">
        <f>IF(OR(Tabla6[[#This Row],[IDA]]="",Tabla6[[#This Row],[IDT]]="",Tabla6[[#This Row],[IDI]]=""),"",Tabla6[[#This Row],[IDA]]&amp;"."&amp;Tabla6[[#This Row],[IDT]]&amp;"."&amp;Tabla6[[#This Row],[IDI]])</f>
        <v/>
      </c>
      <c r="C835" s="13" t="str">
        <f>IF(Formato_02!$B$14&lt;&gt;"",0,"")</f>
        <v/>
      </c>
      <c r="D835" s="13" t="str">
        <f>IF(Formato_02!$H$9&lt;&gt;"",Formato_02!$H$9,"")</f>
        <v/>
      </c>
      <c r="E835" s="24" t="str">
        <f t="shared" ref="E835:E902" si="104">IFERROR(VLOOKUP($D835,DOU,2,0),"")</f>
        <v/>
      </c>
      <c r="F835" s="24" t="str">
        <f>IF(Formato_02!$B$14&lt;&gt;"",Formato_02!$B$14,"")</f>
        <v/>
      </c>
      <c r="G835" s="22" t="str">
        <f>IF('Formato 3_Gantt'!C840&lt;&gt;"",'Formato 3_Gantt'!C840,"")</f>
        <v/>
      </c>
      <c r="H835" s="13" t="str">
        <f>IF('Formato 3_Gantt'!D$8&lt;&gt;"",'Formato 3_Gantt'!D$8,"")</f>
        <v/>
      </c>
      <c r="I835" s="13" t="str">
        <f>IF('Formato 3_Gantt'!E$8&lt;&gt;"",'Formato 3_Gantt'!E$8,"")</f>
        <v/>
      </c>
      <c r="J835" s="13" t="str">
        <f>IF('Formato 3_Gantt'!F$8&lt;&gt;"",'Formato 3_Gantt'!F$8,"")</f>
        <v/>
      </c>
      <c r="K835" s="158" t="str">
        <f>IF('Formato 3_Gantt'!G$8&lt;&gt;"",'Formato 3_Gantt'!G$8,"")</f>
        <v/>
      </c>
      <c r="L835" s="158" t="str">
        <f>IF('Formato 3_Gantt'!H$8&lt;&gt;"",'Formato 3_Gantt'!H$8,"")</f>
        <v/>
      </c>
      <c r="M835" s="13" t="str">
        <f>IF('Formato 3_Gantt'!BL$8&lt;&gt;"",'Formato 3_Gantt'!BL$8,"")</f>
        <v/>
      </c>
      <c r="N835" s="13" t="str">
        <f>IF('Formato 3_Gantt'!BM$8&lt;&gt;"",'Formato 3_Gantt'!BM$8,"")</f>
        <v/>
      </c>
      <c r="O835" s="13" t="str">
        <f>IF('Formato 3_Gantt'!BN$8&lt;&gt;"",'Formato 3_Gantt'!BN$8,"")</f>
        <v/>
      </c>
      <c r="P835" s="13" t="str">
        <f>IF('Formato 3_Gantt'!BO$8&lt;&gt;"",'Formato 3_Gantt'!BO$8,"")</f>
        <v/>
      </c>
      <c r="Q835" s="13" t="str">
        <f>IF('Formato 3_Gantt'!BP$8&lt;&gt;"",'Formato 3_Gantt'!BP$8,"")</f>
        <v/>
      </c>
      <c r="R835" s="13" t="str">
        <f>IF('Formato 3_Gantt'!BQ$8&lt;&gt;"",'Formato 3_Gantt'!BQ$8,"")</f>
        <v/>
      </c>
      <c r="S835" s="13" t="str">
        <f>IF('Formato 3_Gantt'!BR$8&lt;&gt;"",'Formato 3_Gantt'!BR$8,"")</f>
        <v/>
      </c>
      <c r="T835" s="13" t="str">
        <f>IF('Formato 3_Gantt'!BS$8&lt;&gt;"",'Formato 3_Gantt'!BS$8,"")</f>
        <v/>
      </c>
      <c r="U835" s="13" t="str">
        <f>IF('Formato 3_Gantt'!BT$8&lt;&gt;"",'Formato 3_Gantt'!BT$8,"")</f>
        <v/>
      </c>
      <c r="V835" s="13" t="str">
        <f>IF('Formato 3_Gantt'!BU$8&lt;&gt;"",'Formato 3_Gantt'!BU$8,"")</f>
        <v/>
      </c>
      <c r="W835" s="13" t="str">
        <f>IF('Formato 3_Gantt'!BV$8&lt;&gt;"",'Formato 3_Gantt'!BV$8,"")</f>
        <v/>
      </c>
      <c r="X835" s="13" t="str">
        <f>IF('Formato 3_Gantt'!BW$8&lt;&gt;"",'Formato 3_Gantt'!BW$8,"")</f>
        <v/>
      </c>
      <c r="Y835" s="13" t="str">
        <f>IF('Formato 3_Gantt'!BX$8&lt;&gt;"",'Formato 3_Gantt'!BX$8,"")</f>
        <v/>
      </c>
      <c r="Z835" s="162" t="str">
        <f>IF(Formato_02!S$15&lt;&gt;"",Formato_02!S$15,"")</f>
        <v/>
      </c>
      <c r="AA835" s="162" t="str">
        <f>IF(Formato_02!T$15&lt;&gt;"",Formato_02!T$15,"")</f>
        <v/>
      </c>
      <c r="AB835" s="162" t="str">
        <f>IF(Formato_02!U$15&lt;&gt;"",Formato_02!U$15,"")</f>
        <v/>
      </c>
      <c r="AC835" s="162" t="str">
        <f>IF(Formato_02!V$15&lt;&gt;"",Formato_02!V$15,"")</f>
        <v/>
      </c>
      <c r="AD835" s="162" t="str">
        <f>IF(Formato_02!W$15&lt;&gt;"",Formato_02!W$15,"")</f>
        <v/>
      </c>
      <c r="AE835" s="162" t="str">
        <f>IF(Formato_02!X$15&lt;&gt;"",Formato_02!X$15,"")</f>
        <v/>
      </c>
      <c r="AF835" s="162" t="str">
        <f>IF(Formato_02!Y$15&lt;&gt;"",Formato_02!Y$15,"")</f>
        <v/>
      </c>
      <c r="AG835" s="162" t="str">
        <f>IF(Formato_02!Z$15&lt;&gt;"",Formato_02!Z$15,"")</f>
        <v/>
      </c>
      <c r="AH835" s="162" t="str">
        <f>IF(Formato_02!AA$15&lt;&gt;"",Formato_02!AA$15,"")</f>
        <v/>
      </c>
      <c r="AI835" s="162" t="str">
        <f>IF(Formato_02!AB$15&lt;&gt;"",Formato_02!AB$15,"")</f>
        <v/>
      </c>
      <c r="AJ835" s="162" t="str">
        <f>IF(Formato_02!AC$15&lt;&gt;"",Formato_02!AC$15,"")</f>
        <v/>
      </c>
      <c r="AK835" s="162" t="str">
        <f>IF(Formato_02!AD$15&lt;&gt;"",Formato_02!AD$15,"")</f>
        <v/>
      </c>
      <c r="AL835" s="162" t="str">
        <f>IF(Formato_02!$N$14&lt;&gt;"",Formato_02!$N$14,"")</f>
        <v/>
      </c>
      <c r="AM835" s="13" t="str">
        <f>IF(Formato_02!$X$4&lt;&gt;"","AN","")</f>
        <v/>
      </c>
      <c r="AN835" s="24" t="str">
        <f t="shared" ref="AN835:AN902" si="105">IFERROR(VLOOKUP($AM835,PLAN,2,0),"")</f>
        <v/>
      </c>
      <c r="AO835" s="13" t="str">
        <f>IF(Formato_02!$Y$4&lt;&gt;"","P027","")</f>
        <v/>
      </c>
      <c r="AP835" s="24" t="str">
        <f t="shared" ref="AP835:AP902" si="106">IFERROR(VLOOKUP($AO835,PLAN,2,0),"")</f>
        <v/>
      </c>
      <c r="AQ835" s="13" t="str">
        <f>IF(Formato_02!$Z$4&lt;&gt;"","PNCVG","")</f>
        <v/>
      </c>
      <c r="AR835" s="24" t="str">
        <f t="shared" ref="AR835:AR902" si="107">IFERROR(VLOOKUP($AQ835,PLAN,2,0),"")</f>
        <v/>
      </c>
      <c r="AS835" s="13" t="str">
        <f>IF(Formato_02!$AA$4&lt;&gt;"","PNFF","")</f>
        <v/>
      </c>
      <c r="AT835" s="24" t="str">
        <f t="shared" ref="AT835:AT902" si="108">IFERROR(VLOOKUP($AS835,PLAN,2,0),"")</f>
        <v/>
      </c>
      <c r="AU835" s="13" t="str">
        <f>IF(Formato_02!$AB$4&lt;&gt;"","PNPAM","")</f>
        <v/>
      </c>
      <c r="AV835" s="24" t="str">
        <f t="shared" ref="AV835:AV902" si="109">IFERROR(VLOOKUP($AU835,PLAN,2,0),"")</f>
        <v/>
      </c>
      <c r="AW835" s="13" t="str">
        <f>IF(Formato_02!$AC$4&lt;&gt;"","PNAIA","")</f>
        <v/>
      </c>
      <c r="AX835" s="24" t="str">
        <f t="shared" ref="AX835:AX902" si="110">IFERROR(VLOOKUP($AW835,PLAN,2,0),"")</f>
        <v/>
      </c>
      <c r="AY835" s="13" t="str">
        <f>IF(Formato_02!$AD$4&lt;&gt;"","PIO","")</f>
        <v/>
      </c>
      <c r="AZ835" s="24" t="str">
        <f t="shared" ref="AZ835:AZ902" si="111">IFERROR(VLOOKUP($AY835,PLAN,2,0),"")</f>
        <v/>
      </c>
      <c r="BA835" s="13" t="str">
        <f>IF('Formato 3_Gantt'!B$36&lt;&gt;"",'Formato 3_Gantt'!A$36,"")</f>
        <v/>
      </c>
      <c r="BB835" s="24" t="str">
        <f>IF('Formato 3_Gantt'!B$36&lt;&gt;"",'Formato 3_Gantt'!B$36,"")</f>
        <v/>
      </c>
      <c r="BC835" s="22" t="str">
        <f>IF('Formato 3_Gantt'!C$36&lt;&gt;"",'Formato 3_Gantt'!C$36,"")</f>
        <v/>
      </c>
      <c r="BD835" s="13" t="str">
        <f>IF('Formato 3_Gantt'!D$36&lt;&gt;"",'Formato 3_Gantt'!D$36,"")</f>
        <v/>
      </c>
      <c r="BE835" s="161" t="str">
        <f>IF('Formato 3_Gantt'!E$36&lt;&gt;"",'Formato 3_Gantt'!E$36,"")</f>
        <v/>
      </c>
      <c r="BF835" s="13" t="str">
        <f>IF('Formato 3_Gantt'!F$36&lt;&gt;"",'Formato 3_Gantt'!F$36,"")</f>
        <v/>
      </c>
      <c r="BG835" s="158" t="str">
        <f>IF('Formato 3_Gantt'!G$36&lt;&gt;"",'Formato 3_Gantt'!G$36,"")</f>
        <v/>
      </c>
      <c r="BH835" s="158" t="str">
        <f>IF('Formato 3_Gantt'!H$36&lt;&gt;"",'Formato 3_Gantt'!H$36,"")</f>
        <v/>
      </c>
      <c r="BI835" s="161" t="str">
        <f>IF('Formato 3_Gantt'!BL$36&lt;&gt;"",'Formato 3_Gantt'!BL$36,"")</f>
        <v/>
      </c>
      <c r="BJ835" s="161" t="str">
        <f>IF('Formato 3_Gantt'!BM$36&lt;&gt;"",'Formato 3_Gantt'!BM$36,"")</f>
        <v/>
      </c>
      <c r="BK835" s="161" t="str">
        <f>IF('Formato 3_Gantt'!BN$36&lt;&gt;"",'Formato 3_Gantt'!BN$36,"")</f>
        <v/>
      </c>
      <c r="BL835" s="161" t="str">
        <f>IF('Formato 3_Gantt'!BO$36&lt;&gt;"",'Formato 3_Gantt'!BO$36,"")</f>
        <v/>
      </c>
      <c r="BM835" s="161" t="str">
        <f>IF('Formato 3_Gantt'!BP$36&lt;&gt;"",'Formato 3_Gantt'!BP$36,"")</f>
        <v/>
      </c>
      <c r="BN835" s="161" t="str">
        <f>IF('Formato 3_Gantt'!BQ$36&lt;&gt;"",'Formato 3_Gantt'!BQ$36,"")</f>
        <v/>
      </c>
      <c r="BO835" s="161" t="str">
        <f>IF('Formato 3_Gantt'!BR$36&lt;&gt;"",'Formato 3_Gantt'!BR$36,"")</f>
        <v/>
      </c>
      <c r="BP835" s="161" t="str">
        <f>IF('Formato 3_Gantt'!BS$36&lt;&gt;"",'Formato 3_Gantt'!BS$36,"")</f>
        <v/>
      </c>
      <c r="BQ835" s="161" t="str">
        <f>IF('Formato 3_Gantt'!BT$36&lt;&gt;"",'Formato 3_Gantt'!BT$36,"")</f>
        <v/>
      </c>
      <c r="BR835" s="161" t="str">
        <f>IF('Formato 3_Gantt'!BU$36&lt;&gt;"",'Formato 3_Gantt'!BU$36,"")</f>
        <v/>
      </c>
      <c r="BS835" s="161" t="str">
        <f>IF('Formato 3_Gantt'!BV$36&lt;&gt;"",'Formato 3_Gantt'!BV$36,"")</f>
        <v/>
      </c>
      <c r="BT835" s="161" t="str">
        <f>IF('Formato 3_Gantt'!BW$36&lt;&gt;"",'Formato 3_Gantt'!BW$36,"")</f>
        <v/>
      </c>
      <c r="BU835" s="161" t="str">
        <f>IF('Formato 3_Gantt'!BX$36&lt;&gt;"",'Formato 3_Gantt'!BX$36,"")</f>
        <v/>
      </c>
      <c r="BV835" s="163" t="str">
        <f>IF('Formato 4_Ppto'!I$844&lt;&gt;"",'Formato 4_Ppto'!I$844,"")</f>
        <v/>
      </c>
      <c r="BW835" s="162" t="str">
        <f>IF('Formato 4_Ppto'!X$844&lt;&gt;"",'Formato 4_Ppto'!X$844,"")</f>
        <v/>
      </c>
      <c r="BX835" s="162" t="str">
        <f>IF('Formato 4_Ppto'!Y$844&lt;&gt;"",'Formato 4_Ppto'!Y$844,"")</f>
        <v/>
      </c>
      <c r="BY835" s="162" t="str">
        <f>IF('Formato 4_Ppto'!Z$844&lt;&gt;"",'Formato 4_Ppto'!Z$844,"")</f>
        <v/>
      </c>
      <c r="BZ835" s="162" t="str">
        <f>IF('Formato 4_Ppto'!AA$844&lt;&gt;"",'Formato 4_Ppto'!AA$844,"")</f>
        <v/>
      </c>
      <c r="CA835" s="162" t="str">
        <f>IF('Formato 4_Ppto'!AB$844&lt;&gt;"",'Formato 4_Ppto'!AB$844,"")</f>
        <v/>
      </c>
      <c r="CB835" s="162" t="str">
        <f>IF('Formato 4_Ppto'!AC$844&lt;&gt;"",'Formato 4_Ppto'!AC$844,"")</f>
        <v/>
      </c>
      <c r="CC835" s="162" t="str">
        <f>IF('Formato 4_Ppto'!AD$844&lt;&gt;"",'Formato 4_Ppto'!AD$844,"")</f>
        <v/>
      </c>
      <c r="CD835" s="162" t="str">
        <f>IF('Formato 4_Ppto'!AE$844&lt;&gt;"",'Formato 4_Ppto'!AE$844,"")</f>
        <v/>
      </c>
      <c r="CE835" s="162" t="str">
        <f>IF('Formato 4_Ppto'!AF$844&lt;&gt;"",'Formato 4_Ppto'!AF$844,"")</f>
        <v/>
      </c>
      <c r="CF835" s="162" t="str">
        <f>IF('Formato 4_Ppto'!AG$844&lt;&gt;"",'Formato 4_Ppto'!AG$844,"")</f>
        <v/>
      </c>
      <c r="CG835" s="162" t="str">
        <f>IF('Formato 4_Ppto'!AH$844&lt;&gt;"",'Formato 4_Ppto'!AH$844,"")</f>
        <v/>
      </c>
      <c r="CH835" s="162" t="str">
        <f>IF('Formato 4_Ppto'!AI$844&lt;&gt;"",'Formato 4_Ppto'!AI$844,"")</f>
        <v/>
      </c>
      <c r="CI835" s="163" t="str">
        <f>IF('Formato 4_Ppto'!AJ$844&lt;&gt;"",'Formato 4_Ppto'!AJ$844,"")</f>
        <v/>
      </c>
      <c r="CJ835" s="13" t="str">
        <f>IF('Formato 4_Ppto'!B867&lt;&gt;"",'Formato 4_Ppto'!A867,"")</f>
        <v/>
      </c>
      <c r="CK835" s="24" t="str">
        <f>IF('Formato 4_Ppto'!B867&lt;&gt;"",'Formato 4_Ppto'!B867,"")</f>
        <v/>
      </c>
      <c r="CL835" s="22" t="str">
        <f>IF('Formato 4_Ppto'!C867&lt;&gt;"",'Formato 4_Ppto'!C867,"")</f>
        <v/>
      </c>
      <c r="CM835" s="24" t="str">
        <f>IF('Formato 4_Ppto'!D867&lt;&gt;"",'Formato 4_Ppto'!D867,"")</f>
        <v/>
      </c>
      <c r="CN835" s="161" t="str">
        <f>IF('Formato 4_Ppto'!E867&lt;&gt;"",'Formato 4_Ppto'!E867,"")</f>
        <v/>
      </c>
      <c r="CO835" s="161" t="str">
        <f>IF('Formato 4_Ppto'!G867&lt;&gt;"",'Formato 4_Ppto'!G867,"")</f>
        <v/>
      </c>
      <c r="CP835" s="163" t="str">
        <f>IF('Formato 4_Ppto'!I867&lt;&gt;"",'Formato 4_Ppto'!I867,"")</f>
        <v/>
      </c>
      <c r="CQ835" s="161" t="str">
        <f>IF('Formato 4_Ppto'!K867&lt;&gt;"",'Formato 4_Ppto'!K867,"")</f>
        <v/>
      </c>
      <c r="CR835" s="161" t="str">
        <f>IF('Formato 4_Ppto'!L867&lt;&gt;"",'Formato 4_Ppto'!L867,"")</f>
        <v/>
      </c>
      <c r="CS835" s="161" t="str">
        <f>IF('Formato 4_Ppto'!M867&lt;&gt;"",'Formato 4_Ppto'!M867,"")</f>
        <v/>
      </c>
      <c r="CT835" s="161" t="str">
        <f>IF('Formato 4_Ppto'!N867&lt;&gt;"",'Formato 4_Ppto'!N867,"")</f>
        <v/>
      </c>
      <c r="CU835" s="161" t="str">
        <f>IF('Formato 4_Ppto'!O867&lt;&gt;"",'Formato 4_Ppto'!O867,"")</f>
        <v/>
      </c>
      <c r="CV835" s="161" t="str">
        <f>IF('Formato 4_Ppto'!P867&lt;&gt;"",'Formato 4_Ppto'!P867,"")</f>
        <v/>
      </c>
      <c r="CW835" s="161" t="str">
        <f>IF('Formato 4_Ppto'!Q867&lt;&gt;"",'Formato 4_Ppto'!Q867,"")</f>
        <v/>
      </c>
      <c r="CX835" s="161" t="str">
        <f>IF('Formato 4_Ppto'!R867&lt;&gt;"",'Formato 4_Ppto'!R867,"")</f>
        <v/>
      </c>
      <c r="CY835" s="161" t="str">
        <f>IF('Formato 4_Ppto'!S867&lt;&gt;"",'Formato 4_Ppto'!S867,"")</f>
        <v/>
      </c>
      <c r="CZ835" s="161" t="str">
        <f>IF('Formato 4_Ppto'!T867&lt;&gt;"",'Formato 4_Ppto'!T867,"")</f>
        <v/>
      </c>
      <c r="DA835" s="161" t="str">
        <f>IF('Formato 4_Ppto'!U867&lt;&gt;"",'Formato 4_Ppto'!U867,"")</f>
        <v/>
      </c>
      <c r="DB835" s="161" t="str">
        <f>IF('Formato 4_Ppto'!V867&lt;&gt;"",'Formato 4_Ppto'!V867,"")</f>
        <v/>
      </c>
      <c r="DC835" s="161" t="str">
        <f>IF('Formato 4_Ppto'!W867&lt;&gt;"",'Formato 4_Ppto'!W867,"")</f>
        <v/>
      </c>
      <c r="DD835" s="162" t="str">
        <f>IF('Formato 4_Ppto'!X867&lt;&gt;"",'Formato 4_Ppto'!X867,"")</f>
        <v/>
      </c>
      <c r="DE835" s="162" t="str">
        <f>IF('Formato 4_Ppto'!Y867&lt;&gt;"",'Formato 4_Ppto'!Y867,"")</f>
        <v/>
      </c>
      <c r="DF835" s="162" t="str">
        <f>IF('Formato 4_Ppto'!Z867&lt;&gt;"",'Formato 4_Ppto'!Z867,"")</f>
        <v/>
      </c>
      <c r="DG835" s="162" t="str">
        <f>IF('Formato 4_Ppto'!AA867&lt;&gt;"",'Formato 4_Ppto'!AA867,"")</f>
        <v/>
      </c>
      <c r="DH835" s="162" t="str">
        <f>IF('Formato 4_Ppto'!AB867&lt;&gt;"",'Formato 4_Ppto'!AB867,"")</f>
        <v/>
      </c>
      <c r="DI835" s="162" t="str">
        <f>IF('Formato 4_Ppto'!AC867&lt;&gt;"",'Formato 4_Ppto'!AC867,"")</f>
        <v/>
      </c>
      <c r="DJ835" s="162" t="str">
        <f>IF('Formato 4_Ppto'!AD867&lt;&gt;"",'Formato 4_Ppto'!AD867,"")</f>
        <v/>
      </c>
      <c r="DK835" s="162" t="str">
        <f>IF('Formato 4_Ppto'!AE867&lt;&gt;"",'Formato 4_Ppto'!AE867,"")</f>
        <v/>
      </c>
      <c r="DL835" s="162" t="str">
        <f>IF('Formato 4_Ppto'!AF867&lt;&gt;"",'Formato 4_Ppto'!AF867,"")</f>
        <v/>
      </c>
      <c r="DM835" s="162" t="str">
        <f>IF('Formato 4_Ppto'!AG867&lt;&gt;"",'Formato 4_Ppto'!AG867,"")</f>
        <v/>
      </c>
      <c r="DN835" s="162" t="str">
        <f>IF('Formato 4_Ppto'!AH867&lt;&gt;"",'Formato 4_Ppto'!AH867,"")</f>
        <v/>
      </c>
      <c r="DO835" s="162" t="str">
        <f>IF('Formato 4_Ppto'!AI867&lt;&gt;"",'Formato 4_Ppto'!AI867,"")</f>
        <v/>
      </c>
      <c r="DP835" s="163" t="str">
        <f>IF('Formato 4_Ppto'!AJ867&lt;&gt;"",'Formato 4_Ppto'!AJ867,"")</f>
        <v/>
      </c>
    </row>
    <row r="836" spans="2:120" x14ac:dyDescent="0.3">
      <c r="B836" s="13" t="str">
        <f>IF(OR(Tabla6[[#This Row],[IDA]]="",Tabla6[[#This Row],[IDT]]="",Tabla6[[#This Row],[IDI]]=""),"",Tabla6[[#This Row],[IDA]]&amp;"."&amp;Tabla6[[#This Row],[IDT]]&amp;"."&amp;Tabla6[[#This Row],[IDI]])</f>
        <v/>
      </c>
      <c r="C836" s="13" t="str">
        <f>IF(Formato_02!$B$14&lt;&gt;"",0,"")</f>
        <v/>
      </c>
      <c r="D836" s="13" t="str">
        <f>IF(Formato_02!$H$9&lt;&gt;"",Formato_02!$H$9,"")</f>
        <v/>
      </c>
      <c r="E836" s="24" t="str">
        <f t="shared" si="104"/>
        <v/>
      </c>
      <c r="F836" s="24" t="str">
        <f>IF(Formato_02!$B$14&lt;&gt;"",Formato_02!$B$14,"")</f>
        <v/>
      </c>
      <c r="G836" s="22" t="str">
        <f>IF('Formato 3_Gantt'!C841&lt;&gt;"",'Formato 3_Gantt'!C841,"")</f>
        <v/>
      </c>
      <c r="H836" s="13" t="str">
        <f>IF('Formato 3_Gantt'!D$8&lt;&gt;"",'Formato 3_Gantt'!D$8,"")</f>
        <v/>
      </c>
      <c r="I836" s="13" t="str">
        <f>IF('Formato 3_Gantt'!E$8&lt;&gt;"",'Formato 3_Gantt'!E$8,"")</f>
        <v/>
      </c>
      <c r="J836" s="13" t="str">
        <f>IF('Formato 3_Gantt'!F$8&lt;&gt;"",'Formato 3_Gantt'!F$8,"")</f>
        <v/>
      </c>
      <c r="K836" s="158" t="str">
        <f>IF('Formato 3_Gantt'!G$8&lt;&gt;"",'Formato 3_Gantt'!G$8,"")</f>
        <v/>
      </c>
      <c r="L836" s="158" t="str">
        <f>IF('Formato 3_Gantt'!H$8&lt;&gt;"",'Formato 3_Gantt'!H$8,"")</f>
        <v/>
      </c>
      <c r="M836" s="13" t="str">
        <f>IF('Formato 3_Gantt'!BL$8&lt;&gt;"",'Formato 3_Gantt'!BL$8,"")</f>
        <v/>
      </c>
      <c r="N836" s="13" t="str">
        <f>IF('Formato 3_Gantt'!BM$8&lt;&gt;"",'Formato 3_Gantt'!BM$8,"")</f>
        <v/>
      </c>
      <c r="O836" s="13" t="str">
        <f>IF('Formato 3_Gantt'!BN$8&lt;&gt;"",'Formato 3_Gantt'!BN$8,"")</f>
        <v/>
      </c>
      <c r="P836" s="13" t="str">
        <f>IF('Formato 3_Gantt'!BO$8&lt;&gt;"",'Formato 3_Gantt'!BO$8,"")</f>
        <v/>
      </c>
      <c r="Q836" s="13" t="str">
        <f>IF('Formato 3_Gantt'!BP$8&lt;&gt;"",'Formato 3_Gantt'!BP$8,"")</f>
        <v/>
      </c>
      <c r="R836" s="13" t="str">
        <f>IF('Formato 3_Gantt'!BQ$8&lt;&gt;"",'Formato 3_Gantt'!BQ$8,"")</f>
        <v/>
      </c>
      <c r="S836" s="13" t="str">
        <f>IF('Formato 3_Gantt'!BR$8&lt;&gt;"",'Formato 3_Gantt'!BR$8,"")</f>
        <v/>
      </c>
      <c r="T836" s="13" t="str">
        <f>IF('Formato 3_Gantt'!BS$8&lt;&gt;"",'Formato 3_Gantt'!BS$8,"")</f>
        <v/>
      </c>
      <c r="U836" s="13" t="str">
        <f>IF('Formato 3_Gantt'!BT$8&lt;&gt;"",'Formato 3_Gantt'!BT$8,"")</f>
        <v/>
      </c>
      <c r="V836" s="13" t="str">
        <f>IF('Formato 3_Gantt'!BU$8&lt;&gt;"",'Formato 3_Gantt'!BU$8,"")</f>
        <v/>
      </c>
      <c r="W836" s="13" t="str">
        <f>IF('Formato 3_Gantt'!BV$8&lt;&gt;"",'Formato 3_Gantt'!BV$8,"")</f>
        <v/>
      </c>
      <c r="X836" s="13" t="str">
        <f>IF('Formato 3_Gantt'!BW$8&lt;&gt;"",'Formato 3_Gantt'!BW$8,"")</f>
        <v/>
      </c>
      <c r="Y836" s="13" t="str">
        <f>IF('Formato 3_Gantt'!BX$8&lt;&gt;"",'Formato 3_Gantt'!BX$8,"")</f>
        <v/>
      </c>
      <c r="Z836" s="162" t="str">
        <f>IF(Formato_02!S$15&lt;&gt;"",Formato_02!S$15,"")</f>
        <v/>
      </c>
      <c r="AA836" s="162" t="str">
        <f>IF(Formato_02!T$15&lt;&gt;"",Formato_02!T$15,"")</f>
        <v/>
      </c>
      <c r="AB836" s="162" t="str">
        <f>IF(Formato_02!U$15&lt;&gt;"",Formato_02!U$15,"")</f>
        <v/>
      </c>
      <c r="AC836" s="162" t="str">
        <f>IF(Formato_02!V$15&lt;&gt;"",Formato_02!V$15,"")</f>
        <v/>
      </c>
      <c r="AD836" s="162" t="str">
        <f>IF(Formato_02!W$15&lt;&gt;"",Formato_02!W$15,"")</f>
        <v/>
      </c>
      <c r="AE836" s="162" t="str">
        <f>IF(Formato_02!X$15&lt;&gt;"",Formato_02!X$15,"")</f>
        <v/>
      </c>
      <c r="AF836" s="162" t="str">
        <f>IF(Formato_02!Y$15&lt;&gt;"",Formato_02!Y$15,"")</f>
        <v/>
      </c>
      <c r="AG836" s="162" t="str">
        <f>IF(Formato_02!Z$15&lt;&gt;"",Formato_02!Z$15,"")</f>
        <v/>
      </c>
      <c r="AH836" s="162" t="str">
        <f>IF(Formato_02!AA$15&lt;&gt;"",Formato_02!AA$15,"")</f>
        <v/>
      </c>
      <c r="AI836" s="162" t="str">
        <f>IF(Formato_02!AB$15&lt;&gt;"",Formato_02!AB$15,"")</f>
        <v/>
      </c>
      <c r="AJ836" s="162" t="str">
        <f>IF(Formato_02!AC$15&lt;&gt;"",Formato_02!AC$15,"")</f>
        <v/>
      </c>
      <c r="AK836" s="162" t="str">
        <f>IF(Formato_02!AD$15&lt;&gt;"",Formato_02!AD$15,"")</f>
        <v/>
      </c>
      <c r="AL836" s="162" t="str">
        <f>IF(Formato_02!$N$14&lt;&gt;"",Formato_02!$N$14,"")</f>
        <v/>
      </c>
      <c r="AM836" s="13" t="str">
        <f>IF(Formato_02!$X$4&lt;&gt;"","AN","")</f>
        <v/>
      </c>
      <c r="AN836" s="24" t="str">
        <f t="shared" si="105"/>
        <v/>
      </c>
      <c r="AO836" s="13" t="str">
        <f>IF(Formato_02!$Y$4&lt;&gt;"","P027","")</f>
        <v/>
      </c>
      <c r="AP836" s="24" t="str">
        <f t="shared" si="106"/>
        <v/>
      </c>
      <c r="AQ836" s="13" t="str">
        <f>IF(Formato_02!$Z$4&lt;&gt;"","PNCVG","")</f>
        <v/>
      </c>
      <c r="AR836" s="24" t="str">
        <f t="shared" si="107"/>
        <v/>
      </c>
      <c r="AS836" s="13" t="str">
        <f>IF(Formato_02!$AA$4&lt;&gt;"","PNFF","")</f>
        <v/>
      </c>
      <c r="AT836" s="24" t="str">
        <f t="shared" si="108"/>
        <v/>
      </c>
      <c r="AU836" s="13" t="str">
        <f>IF(Formato_02!$AB$4&lt;&gt;"","PNPAM","")</f>
        <v/>
      </c>
      <c r="AV836" s="24" t="str">
        <f t="shared" si="109"/>
        <v/>
      </c>
      <c r="AW836" s="13" t="str">
        <f>IF(Formato_02!$AC$4&lt;&gt;"","PNAIA","")</f>
        <v/>
      </c>
      <c r="AX836" s="24" t="str">
        <f t="shared" si="110"/>
        <v/>
      </c>
      <c r="AY836" s="13" t="str">
        <f>IF(Formato_02!$AD$4&lt;&gt;"","PIO","")</f>
        <v/>
      </c>
      <c r="AZ836" s="24" t="str">
        <f t="shared" si="111"/>
        <v/>
      </c>
      <c r="BA836" s="13" t="str">
        <f>IF('Formato 3_Gantt'!B$36&lt;&gt;"",'Formato 3_Gantt'!A$36,"")</f>
        <v/>
      </c>
      <c r="BB836" s="24" t="str">
        <f>IF('Formato 3_Gantt'!B$36&lt;&gt;"",'Formato 3_Gantt'!B$36,"")</f>
        <v/>
      </c>
      <c r="BC836" s="22" t="str">
        <f>IF('Formato 3_Gantt'!C$36&lt;&gt;"",'Formato 3_Gantt'!C$36,"")</f>
        <v/>
      </c>
      <c r="BD836" s="13" t="str">
        <f>IF('Formato 3_Gantt'!D$36&lt;&gt;"",'Formato 3_Gantt'!D$36,"")</f>
        <v/>
      </c>
      <c r="BE836" s="161" t="str">
        <f>IF('Formato 3_Gantt'!E$36&lt;&gt;"",'Formato 3_Gantt'!E$36,"")</f>
        <v/>
      </c>
      <c r="BF836" s="13" t="str">
        <f>IF('Formato 3_Gantt'!F$36&lt;&gt;"",'Formato 3_Gantt'!F$36,"")</f>
        <v/>
      </c>
      <c r="BG836" s="158" t="str">
        <f>IF('Formato 3_Gantt'!G$36&lt;&gt;"",'Formato 3_Gantt'!G$36,"")</f>
        <v/>
      </c>
      <c r="BH836" s="158" t="str">
        <f>IF('Formato 3_Gantt'!H$36&lt;&gt;"",'Formato 3_Gantt'!H$36,"")</f>
        <v/>
      </c>
      <c r="BI836" s="161" t="str">
        <f>IF('Formato 3_Gantt'!BL$36&lt;&gt;"",'Formato 3_Gantt'!BL$36,"")</f>
        <v/>
      </c>
      <c r="BJ836" s="161" t="str">
        <f>IF('Formato 3_Gantt'!BM$36&lt;&gt;"",'Formato 3_Gantt'!BM$36,"")</f>
        <v/>
      </c>
      <c r="BK836" s="161" t="str">
        <f>IF('Formato 3_Gantt'!BN$36&lt;&gt;"",'Formato 3_Gantt'!BN$36,"")</f>
        <v/>
      </c>
      <c r="BL836" s="161" t="str">
        <f>IF('Formato 3_Gantt'!BO$36&lt;&gt;"",'Formato 3_Gantt'!BO$36,"")</f>
        <v/>
      </c>
      <c r="BM836" s="161" t="str">
        <f>IF('Formato 3_Gantt'!BP$36&lt;&gt;"",'Formato 3_Gantt'!BP$36,"")</f>
        <v/>
      </c>
      <c r="BN836" s="161" t="str">
        <f>IF('Formato 3_Gantt'!BQ$36&lt;&gt;"",'Formato 3_Gantt'!BQ$36,"")</f>
        <v/>
      </c>
      <c r="BO836" s="161" t="str">
        <f>IF('Formato 3_Gantt'!BR$36&lt;&gt;"",'Formato 3_Gantt'!BR$36,"")</f>
        <v/>
      </c>
      <c r="BP836" s="161" t="str">
        <f>IF('Formato 3_Gantt'!BS$36&lt;&gt;"",'Formato 3_Gantt'!BS$36,"")</f>
        <v/>
      </c>
      <c r="BQ836" s="161" t="str">
        <f>IF('Formato 3_Gantt'!BT$36&lt;&gt;"",'Formato 3_Gantt'!BT$36,"")</f>
        <v/>
      </c>
      <c r="BR836" s="161" t="str">
        <f>IF('Formato 3_Gantt'!BU$36&lt;&gt;"",'Formato 3_Gantt'!BU$36,"")</f>
        <v/>
      </c>
      <c r="BS836" s="161" t="str">
        <f>IF('Formato 3_Gantt'!BV$36&lt;&gt;"",'Formato 3_Gantt'!BV$36,"")</f>
        <v/>
      </c>
      <c r="BT836" s="161" t="str">
        <f>IF('Formato 3_Gantt'!BW$36&lt;&gt;"",'Formato 3_Gantt'!BW$36,"")</f>
        <v/>
      </c>
      <c r="BU836" s="161" t="str">
        <f>IF('Formato 3_Gantt'!BX$36&lt;&gt;"",'Formato 3_Gantt'!BX$36,"")</f>
        <v/>
      </c>
      <c r="BV836" s="163" t="str">
        <f>IF('Formato 4_Ppto'!I$844&lt;&gt;"",'Formato 4_Ppto'!I$844,"")</f>
        <v/>
      </c>
      <c r="BW836" s="162" t="str">
        <f>IF('Formato 4_Ppto'!X$844&lt;&gt;"",'Formato 4_Ppto'!X$844,"")</f>
        <v/>
      </c>
      <c r="BX836" s="162" t="str">
        <f>IF('Formato 4_Ppto'!Y$844&lt;&gt;"",'Formato 4_Ppto'!Y$844,"")</f>
        <v/>
      </c>
      <c r="BY836" s="162" t="str">
        <f>IF('Formato 4_Ppto'!Z$844&lt;&gt;"",'Formato 4_Ppto'!Z$844,"")</f>
        <v/>
      </c>
      <c r="BZ836" s="162" t="str">
        <f>IF('Formato 4_Ppto'!AA$844&lt;&gt;"",'Formato 4_Ppto'!AA$844,"")</f>
        <v/>
      </c>
      <c r="CA836" s="162" t="str">
        <f>IF('Formato 4_Ppto'!AB$844&lt;&gt;"",'Formato 4_Ppto'!AB$844,"")</f>
        <v/>
      </c>
      <c r="CB836" s="162" t="str">
        <f>IF('Formato 4_Ppto'!AC$844&lt;&gt;"",'Formato 4_Ppto'!AC$844,"")</f>
        <v/>
      </c>
      <c r="CC836" s="162" t="str">
        <f>IF('Formato 4_Ppto'!AD$844&lt;&gt;"",'Formato 4_Ppto'!AD$844,"")</f>
        <v/>
      </c>
      <c r="CD836" s="162" t="str">
        <f>IF('Formato 4_Ppto'!AE$844&lt;&gt;"",'Formato 4_Ppto'!AE$844,"")</f>
        <v/>
      </c>
      <c r="CE836" s="162" t="str">
        <f>IF('Formato 4_Ppto'!AF$844&lt;&gt;"",'Formato 4_Ppto'!AF$844,"")</f>
        <v/>
      </c>
      <c r="CF836" s="162" t="str">
        <f>IF('Formato 4_Ppto'!AG$844&lt;&gt;"",'Formato 4_Ppto'!AG$844,"")</f>
        <v/>
      </c>
      <c r="CG836" s="162" t="str">
        <f>IF('Formato 4_Ppto'!AH$844&lt;&gt;"",'Formato 4_Ppto'!AH$844,"")</f>
        <v/>
      </c>
      <c r="CH836" s="162" t="str">
        <f>IF('Formato 4_Ppto'!AI$844&lt;&gt;"",'Formato 4_Ppto'!AI$844,"")</f>
        <v/>
      </c>
      <c r="CI836" s="163" t="str">
        <f>IF('Formato 4_Ppto'!AJ$844&lt;&gt;"",'Formato 4_Ppto'!AJ$844,"")</f>
        <v/>
      </c>
      <c r="CJ836" s="13" t="str">
        <f>IF('Formato 4_Ppto'!B868&lt;&gt;"",'Formato 4_Ppto'!A868,"")</f>
        <v/>
      </c>
      <c r="CK836" s="24" t="str">
        <f>IF('Formato 4_Ppto'!B868&lt;&gt;"",'Formato 4_Ppto'!B868,"")</f>
        <v/>
      </c>
      <c r="CL836" s="22" t="str">
        <f>IF('Formato 4_Ppto'!C868&lt;&gt;"",'Formato 4_Ppto'!C868,"")</f>
        <v/>
      </c>
      <c r="CM836" s="24" t="str">
        <f>IF('Formato 4_Ppto'!D868&lt;&gt;"",'Formato 4_Ppto'!D868,"")</f>
        <v/>
      </c>
      <c r="CN836" s="161" t="str">
        <f>IF('Formato 4_Ppto'!E868&lt;&gt;"",'Formato 4_Ppto'!E868,"")</f>
        <v/>
      </c>
      <c r="CO836" s="161" t="str">
        <f>IF('Formato 4_Ppto'!G868&lt;&gt;"",'Formato 4_Ppto'!G868,"")</f>
        <v/>
      </c>
      <c r="CP836" s="163" t="str">
        <f>IF('Formato 4_Ppto'!I868&lt;&gt;"",'Formato 4_Ppto'!I868,"")</f>
        <v/>
      </c>
      <c r="CQ836" s="161" t="str">
        <f>IF('Formato 4_Ppto'!K868&lt;&gt;"",'Formato 4_Ppto'!K868,"")</f>
        <v/>
      </c>
      <c r="CR836" s="161" t="str">
        <f>IF('Formato 4_Ppto'!L868&lt;&gt;"",'Formato 4_Ppto'!L868,"")</f>
        <v/>
      </c>
      <c r="CS836" s="161" t="str">
        <f>IF('Formato 4_Ppto'!M868&lt;&gt;"",'Formato 4_Ppto'!M868,"")</f>
        <v/>
      </c>
      <c r="CT836" s="161" t="str">
        <f>IF('Formato 4_Ppto'!N868&lt;&gt;"",'Formato 4_Ppto'!N868,"")</f>
        <v/>
      </c>
      <c r="CU836" s="161" t="str">
        <f>IF('Formato 4_Ppto'!O868&lt;&gt;"",'Formato 4_Ppto'!O868,"")</f>
        <v/>
      </c>
      <c r="CV836" s="161" t="str">
        <f>IF('Formato 4_Ppto'!P868&lt;&gt;"",'Formato 4_Ppto'!P868,"")</f>
        <v/>
      </c>
      <c r="CW836" s="161" t="str">
        <f>IF('Formato 4_Ppto'!Q868&lt;&gt;"",'Formato 4_Ppto'!Q868,"")</f>
        <v/>
      </c>
      <c r="CX836" s="161" t="str">
        <f>IF('Formato 4_Ppto'!R868&lt;&gt;"",'Formato 4_Ppto'!R868,"")</f>
        <v/>
      </c>
      <c r="CY836" s="161" t="str">
        <f>IF('Formato 4_Ppto'!S868&lt;&gt;"",'Formato 4_Ppto'!S868,"")</f>
        <v/>
      </c>
      <c r="CZ836" s="161" t="str">
        <f>IF('Formato 4_Ppto'!T868&lt;&gt;"",'Formato 4_Ppto'!T868,"")</f>
        <v/>
      </c>
      <c r="DA836" s="161" t="str">
        <f>IF('Formato 4_Ppto'!U868&lt;&gt;"",'Formato 4_Ppto'!U868,"")</f>
        <v/>
      </c>
      <c r="DB836" s="161" t="str">
        <f>IF('Formato 4_Ppto'!V868&lt;&gt;"",'Formato 4_Ppto'!V868,"")</f>
        <v/>
      </c>
      <c r="DC836" s="161" t="str">
        <f>IF('Formato 4_Ppto'!W868&lt;&gt;"",'Formato 4_Ppto'!W868,"")</f>
        <v/>
      </c>
      <c r="DD836" s="162" t="str">
        <f>IF('Formato 4_Ppto'!X868&lt;&gt;"",'Formato 4_Ppto'!X868,"")</f>
        <v/>
      </c>
      <c r="DE836" s="162" t="str">
        <f>IF('Formato 4_Ppto'!Y868&lt;&gt;"",'Formato 4_Ppto'!Y868,"")</f>
        <v/>
      </c>
      <c r="DF836" s="162" t="str">
        <f>IF('Formato 4_Ppto'!Z868&lt;&gt;"",'Formato 4_Ppto'!Z868,"")</f>
        <v/>
      </c>
      <c r="DG836" s="162" t="str">
        <f>IF('Formato 4_Ppto'!AA868&lt;&gt;"",'Formato 4_Ppto'!AA868,"")</f>
        <v/>
      </c>
      <c r="DH836" s="162" t="str">
        <f>IF('Formato 4_Ppto'!AB868&lt;&gt;"",'Formato 4_Ppto'!AB868,"")</f>
        <v/>
      </c>
      <c r="DI836" s="162" t="str">
        <f>IF('Formato 4_Ppto'!AC868&lt;&gt;"",'Formato 4_Ppto'!AC868,"")</f>
        <v/>
      </c>
      <c r="DJ836" s="162" t="str">
        <f>IF('Formato 4_Ppto'!AD868&lt;&gt;"",'Formato 4_Ppto'!AD868,"")</f>
        <v/>
      </c>
      <c r="DK836" s="162" t="str">
        <f>IF('Formato 4_Ppto'!AE868&lt;&gt;"",'Formato 4_Ppto'!AE868,"")</f>
        <v/>
      </c>
      <c r="DL836" s="162" t="str">
        <f>IF('Formato 4_Ppto'!AF868&lt;&gt;"",'Formato 4_Ppto'!AF868,"")</f>
        <v/>
      </c>
      <c r="DM836" s="162" t="str">
        <f>IF('Formato 4_Ppto'!AG868&lt;&gt;"",'Formato 4_Ppto'!AG868,"")</f>
        <v/>
      </c>
      <c r="DN836" s="162" t="str">
        <f>IF('Formato 4_Ppto'!AH868&lt;&gt;"",'Formato 4_Ppto'!AH868,"")</f>
        <v/>
      </c>
      <c r="DO836" s="162" t="str">
        <f>IF('Formato 4_Ppto'!AI868&lt;&gt;"",'Formato 4_Ppto'!AI868,"")</f>
        <v/>
      </c>
      <c r="DP836" s="163" t="str">
        <f>IF('Formato 4_Ppto'!AJ868&lt;&gt;"",'Formato 4_Ppto'!AJ868,"")</f>
        <v/>
      </c>
    </row>
    <row r="837" spans="2:120" x14ac:dyDescent="0.3">
      <c r="B837" s="13" t="str">
        <f>IF(OR(Tabla6[[#This Row],[IDA]]="",Tabla6[[#This Row],[IDT]]="",Tabla6[[#This Row],[IDI]]=""),"",Tabla6[[#This Row],[IDA]]&amp;"."&amp;Tabla6[[#This Row],[IDT]]&amp;"."&amp;Tabla6[[#This Row],[IDI]])</f>
        <v/>
      </c>
      <c r="C837" s="13" t="str">
        <f>IF(Formato_02!$B$14&lt;&gt;"",0,"")</f>
        <v/>
      </c>
      <c r="D837" s="13" t="str">
        <f>IF(Formato_02!$H$9&lt;&gt;"",Formato_02!$H$9,"")</f>
        <v/>
      </c>
      <c r="E837" s="24" t="str">
        <f t="shared" si="104"/>
        <v/>
      </c>
      <c r="F837" s="24" t="str">
        <f>IF(Formato_02!$B$14&lt;&gt;"",Formato_02!$B$14,"")</f>
        <v/>
      </c>
      <c r="G837" s="22" t="str">
        <f>IF('Formato 3_Gantt'!C842&lt;&gt;"",'Formato 3_Gantt'!C842,"")</f>
        <v/>
      </c>
      <c r="H837" s="13" t="str">
        <f>IF('Formato 3_Gantt'!D$8&lt;&gt;"",'Formato 3_Gantt'!D$8,"")</f>
        <v/>
      </c>
      <c r="I837" s="13" t="str">
        <f>IF('Formato 3_Gantt'!E$8&lt;&gt;"",'Formato 3_Gantt'!E$8,"")</f>
        <v/>
      </c>
      <c r="J837" s="13" t="str">
        <f>IF('Formato 3_Gantt'!F$8&lt;&gt;"",'Formato 3_Gantt'!F$8,"")</f>
        <v/>
      </c>
      <c r="K837" s="158" t="str">
        <f>IF('Formato 3_Gantt'!G$8&lt;&gt;"",'Formato 3_Gantt'!G$8,"")</f>
        <v/>
      </c>
      <c r="L837" s="158" t="str">
        <f>IF('Formato 3_Gantt'!H$8&lt;&gt;"",'Formato 3_Gantt'!H$8,"")</f>
        <v/>
      </c>
      <c r="M837" s="13" t="str">
        <f>IF('Formato 3_Gantt'!BL$8&lt;&gt;"",'Formato 3_Gantt'!BL$8,"")</f>
        <v/>
      </c>
      <c r="N837" s="13" t="str">
        <f>IF('Formato 3_Gantt'!BM$8&lt;&gt;"",'Formato 3_Gantt'!BM$8,"")</f>
        <v/>
      </c>
      <c r="O837" s="13" t="str">
        <f>IF('Formato 3_Gantt'!BN$8&lt;&gt;"",'Formato 3_Gantt'!BN$8,"")</f>
        <v/>
      </c>
      <c r="P837" s="13" t="str">
        <f>IF('Formato 3_Gantt'!BO$8&lt;&gt;"",'Formato 3_Gantt'!BO$8,"")</f>
        <v/>
      </c>
      <c r="Q837" s="13" t="str">
        <f>IF('Formato 3_Gantt'!BP$8&lt;&gt;"",'Formato 3_Gantt'!BP$8,"")</f>
        <v/>
      </c>
      <c r="R837" s="13" t="str">
        <f>IF('Formato 3_Gantt'!BQ$8&lt;&gt;"",'Formato 3_Gantt'!BQ$8,"")</f>
        <v/>
      </c>
      <c r="S837" s="13" t="str">
        <f>IF('Formato 3_Gantt'!BR$8&lt;&gt;"",'Formato 3_Gantt'!BR$8,"")</f>
        <v/>
      </c>
      <c r="T837" s="13" t="str">
        <f>IF('Formato 3_Gantt'!BS$8&lt;&gt;"",'Formato 3_Gantt'!BS$8,"")</f>
        <v/>
      </c>
      <c r="U837" s="13" t="str">
        <f>IF('Formato 3_Gantt'!BT$8&lt;&gt;"",'Formato 3_Gantt'!BT$8,"")</f>
        <v/>
      </c>
      <c r="V837" s="13" t="str">
        <f>IF('Formato 3_Gantt'!BU$8&lt;&gt;"",'Formato 3_Gantt'!BU$8,"")</f>
        <v/>
      </c>
      <c r="W837" s="13" t="str">
        <f>IF('Formato 3_Gantt'!BV$8&lt;&gt;"",'Formato 3_Gantt'!BV$8,"")</f>
        <v/>
      </c>
      <c r="X837" s="13" t="str">
        <f>IF('Formato 3_Gantt'!BW$8&lt;&gt;"",'Formato 3_Gantt'!BW$8,"")</f>
        <v/>
      </c>
      <c r="Y837" s="13" t="str">
        <f>IF('Formato 3_Gantt'!BX$8&lt;&gt;"",'Formato 3_Gantt'!BX$8,"")</f>
        <v/>
      </c>
      <c r="Z837" s="162" t="str">
        <f>IF(Formato_02!S$15&lt;&gt;"",Formato_02!S$15,"")</f>
        <v/>
      </c>
      <c r="AA837" s="162" t="str">
        <f>IF(Formato_02!T$15&lt;&gt;"",Formato_02!T$15,"")</f>
        <v/>
      </c>
      <c r="AB837" s="162" t="str">
        <f>IF(Formato_02!U$15&lt;&gt;"",Formato_02!U$15,"")</f>
        <v/>
      </c>
      <c r="AC837" s="162" t="str">
        <f>IF(Formato_02!V$15&lt;&gt;"",Formato_02!V$15,"")</f>
        <v/>
      </c>
      <c r="AD837" s="162" t="str">
        <f>IF(Formato_02!W$15&lt;&gt;"",Formato_02!W$15,"")</f>
        <v/>
      </c>
      <c r="AE837" s="162" t="str">
        <f>IF(Formato_02!X$15&lt;&gt;"",Formato_02!X$15,"")</f>
        <v/>
      </c>
      <c r="AF837" s="162" t="str">
        <f>IF(Formato_02!Y$15&lt;&gt;"",Formato_02!Y$15,"")</f>
        <v/>
      </c>
      <c r="AG837" s="162" t="str">
        <f>IF(Formato_02!Z$15&lt;&gt;"",Formato_02!Z$15,"")</f>
        <v/>
      </c>
      <c r="AH837" s="162" t="str">
        <f>IF(Formato_02!AA$15&lt;&gt;"",Formato_02!AA$15,"")</f>
        <v/>
      </c>
      <c r="AI837" s="162" t="str">
        <f>IF(Formato_02!AB$15&lt;&gt;"",Formato_02!AB$15,"")</f>
        <v/>
      </c>
      <c r="AJ837" s="162" t="str">
        <f>IF(Formato_02!AC$15&lt;&gt;"",Formato_02!AC$15,"")</f>
        <v/>
      </c>
      <c r="AK837" s="162" t="str">
        <f>IF(Formato_02!AD$15&lt;&gt;"",Formato_02!AD$15,"")</f>
        <v/>
      </c>
      <c r="AL837" s="162" t="str">
        <f>IF(Formato_02!$N$14&lt;&gt;"",Formato_02!$N$14,"")</f>
        <v/>
      </c>
      <c r="AM837" s="13" t="str">
        <f>IF(Formato_02!$X$4&lt;&gt;"","AN","")</f>
        <v/>
      </c>
      <c r="AN837" s="24" t="str">
        <f t="shared" si="105"/>
        <v/>
      </c>
      <c r="AO837" s="13" t="str">
        <f>IF(Formato_02!$Y$4&lt;&gt;"","P027","")</f>
        <v/>
      </c>
      <c r="AP837" s="24" t="str">
        <f t="shared" si="106"/>
        <v/>
      </c>
      <c r="AQ837" s="13" t="str">
        <f>IF(Formato_02!$Z$4&lt;&gt;"","PNCVG","")</f>
        <v/>
      </c>
      <c r="AR837" s="24" t="str">
        <f t="shared" si="107"/>
        <v/>
      </c>
      <c r="AS837" s="13" t="str">
        <f>IF(Formato_02!$AA$4&lt;&gt;"","PNFF","")</f>
        <v/>
      </c>
      <c r="AT837" s="24" t="str">
        <f t="shared" si="108"/>
        <v/>
      </c>
      <c r="AU837" s="13" t="str">
        <f>IF(Formato_02!$AB$4&lt;&gt;"","PNPAM","")</f>
        <v/>
      </c>
      <c r="AV837" s="24" t="str">
        <f t="shared" si="109"/>
        <v/>
      </c>
      <c r="AW837" s="13" t="str">
        <f>IF(Formato_02!$AC$4&lt;&gt;"","PNAIA","")</f>
        <v/>
      </c>
      <c r="AX837" s="24" t="str">
        <f t="shared" si="110"/>
        <v/>
      </c>
      <c r="AY837" s="13" t="str">
        <f>IF(Formato_02!$AD$4&lt;&gt;"","PIO","")</f>
        <v/>
      </c>
      <c r="AZ837" s="24" t="str">
        <f t="shared" si="111"/>
        <v/>
      </c>
      <c r="BA837" s="13" t="str">
        <f>IF('Formato 3_Gantt'!B$36&lt;&gt;"",'Formato 3_Gantt'!A$36,"")</f>
        <v/>
      </c>
      <c r="BB837" s="24" t="str">
        <f>IF('Formato 3_Gantt'!B$36&lt;&gt;"",'Formato 3_Gantt'!B$36,"")</f>
        <v/>
      </c>
      <c r="BC837" s="22" t="str">
        <f>IF('Formato 3_Gantt'!C$36&lt;&gt;"",'Formato 3_Gantt'!C$36,"")</f>
        <v/>
      </c>
      <c r="BD837" s="13" t="str">
        <f>IF('Formato 3_Gantt'!D$36&lt;&gt;"",'Formato 3_Gantt'!D$36,"")</f>
        <v/>
      </c>
      <c r="BE837" s="161" t="str">
        <f>IF('Formato 3_Gantt'!E$36&lt;&gt;"",'Formato 3_Gantt'!E$36,"")</f>
        <v/>
      </c>
      <c r="BF837" s="13" t="str">
        <f>IF('Formato 3_Gantt'!F$36&lt;&gt;"",'Formato 3_Gantt'!F$36,"")</f>
        <v/>
      </c>
      <c r="BG837" s="158" t="str">
        <f>IF('Formato 3_Gantt'!G$36&lt;&gt;"",'Formato 3_Gantt'!G$36,"")</f>
        <v/>
      </c>
      <c r="BH837" s="158" t="str">
        <f>IF('Formato 3_Gantt'!H$36&lt;&gt;"",'Formato 3_Gantt'!H$36,"")</f>
        <v/>
      </c>
      <c r="BI837" s="161" t="str">
        <f>IF('Formato 3_Gantt'!BL$36&lt;&gt;"",'Formato 3_Gantt'!BL$36,"")</f>
        <v/>
      </c>
      <c r="BJ837" s="161" t="str">
        <f>IF('Formato 3_Gantt'!BM$36&lt;&gt;"",'Formato 3_Gantt'!BM$36,"")</f>
        <v/>
      </c>
      <c r="BK837" s="161" t="str">
        <f>IF('Formato 3_Gantt'!BN$36&lt;&gt;"",'Formato 3_Gantt'!BN$36,"")</f>
        <v/>
      </c>
      <c r="BL837" s="161" t="str">
        <f>IF('Formato 3_Gantt'!BO$36&lt;&gt;"",'Formato 3_Gantt'!BO$36,"")</f>
        <v/>
      </c>
      <c r="BM837" s="161" t="str">
        <f>IF('Formato 3_Gantt'!BP$36&lt;&gt;"",'Formato 3_Gantt'!BP$36,"")</f>
        <v/>
      </c>
      <c r="BN837" s="161" t="str">
        <f>IF('Formato 3_Gantt'!BQ$36&lt;&gt;"",'Formato 3_Gantt'!BQ$36,"")</f>
        <v/>
      </c>
      <c r="BO837" s="161" t="str">
        <f>IF('Formato 3_Gantt'!BR$36&lt;&gt;"",'Formato 3_Gantt'!BR$36,"")</f>
        <v/>
      </c>
      <c r="BP837" s="161" t="str">
        <f>IF('Formato 3_Gantt'!BS$36&lt;&gt;"",'Formato 3_Gantt'!BS$36,"")</f>
        <v/>
      </c>
      <c r="BQ837" s="161" t="str">
        <f>IF('Formato 3_Gantt'!BT$36&lt;&gt;"",'Formato 3_Gantt'!BT$36,"")</f>
        <v/>
      </c>
      <c r="BR837" s="161" t="str">
        <f>IF('Formato 3_Gantt'!BU$36&lt;&gt;"",'Formato 3_Gantt'!BU$36,"")</f>
        <v/>
      </c>
      <c r="BS837" s="161" t="str">
        <f>IF('Formato 3_Gantt'!BV$36&lt;&gt;"",'Formato 3_Gantt'!BV$36,"")</f>
        <v/>
      </c>
      <c r="BT837" s="161" t="str">
        <f>IF('Formato 3_Gantt'!BW$36&lt;&gt;"",'Formato 3_Gantt'!BW$36,"")</f>
        <v/>
      </c>
      <c r="BU837" s="161" t="str">
        <f>IF('Formato 3_Gantt'!BX$36&lt;&gt;"",'Formato 3_Gantt'!BX$36,"")</f>
        <v/>
      </c>
      <c r="BV837" s="163" t="str">
        <f>IF('Formato 4_Ppto'!I$844&lt;&gt;"",'Formato 4_Ppto'!I$844,"")</f>
        <v/>
      </c>
      <c r="BW837" s="162" t="str">
        <f>IF('Formato 4_Ppto'!X$844&lt;&gt;"",'Formato 4_Ppto'!X$844,"")</f>
        <v/>
      </c>
      <c r="BX837" s="162" t="str">
        <f>IF('Formato 4_Ppto'!Y$844&lt;&gt;"",'Formato 4_Ppto'!Y$844,"")</f>
        <v/>
      </c>
      <c r="BY837" s="162" t="str">
        <f>IF('Formato 4_Ppto'!Z$844&lt;&gt;"",'Formato 4_Ppto'!Z$844,"")</f>
        <v/>
      </c>
      <c r="BZ837" s="162" t="str">
        <f>IF('Formato 4_Ppto'!AA$844&lt;&gt;"",'Formato 4_Ppto'!AA$844,"")</f>
        <v/>
      </c>
      <c r="CA837" s="162" t="str">
        <f>IF('Formato 4_Ppto'!AB$844&lt;&gt;"",'Formato 4_Ppto'!AB$844,"")</f>
        <v/>
      </c>
      <c r="CB837" s="162" t="str">
        <f>IF('Formato 4_Ppto'!AC$844&lt;&gt;"",'Formato 4_Ppto'!AC$844,"")</f>
        <v/>
      </c>
      <c r="CC837" s="162" t="str">
        <f>IF('Formato 4_Ppto'!AD$844&lt;&gt;"",'Formato 4_Ppto'!AD$844,"")</f>
        <v/>
      </c>
      <c r="CD837" s="162" t="str">
        <f>IF('Formato 4_Ppto'!AE$844&lt;&gt;"",'Formato 4_Ppto'!AE$844,"")</f>
        <v/>
      </c>
      <c r="CE837" s="162" t="str">
        <f>IF('Formato 4_Ppto'!AF$844&lt;&gt;"",'Formato 4_Ppto'!AF$844,"")</f>
        <v/>
      </c>
      <c r="CF837" s="162" t="str">
        <f>IF('Formato 4_Ppto'!AG$844&lt;&gt;"",'Formato 4_Ppto'!AG$844,"")</f>
        <v/>
      </c>
      <c r="CG837" s="162" t="str">
        <f>IF('Formato 4_Ppto'!AH$844&lt;&gt;"",'Formato 4_Ppto'!AH$844,"")</f>
        <v/>
      </c>
      <c r="CH837" s="162" t="str">
        <f>IF('Formato 4_Ppto'!AI$844&lt;&gt;"",'Formato 4_Ppto'!AI$844,"")</f>
        <v/>
      </c>
      <c r="CI837" s="163" t="str">
        <f>IF('Formato 4_Ppto'!AJ$844&lt;&gt;"",'Formato 4_Ppto'!AJ$844,"")</f>
        <v/>
      </c>
      <c r="CJ837" s="13" t="str">
        <f>IF('Formato 4_Ppto'!B869&lt;&gt;"",'Formato 4_Ppto'!A869,"")</f>
        <v/>
      </c>
      <c r="CK837" s="24" t="str">
        <f>IF('Formato 4_Ppto'!B869&lt;&gt;"",'Formato 4_Ppto'!B869,"")</f>
        <v/>
      </c>
      <c r="CL837" s="22" t="str">
        <f>IF('Formato 4_Ppto'!C869&lt;&gt;"",'Formato 4_Ppto'!C869,"")</f>
        <v/>
      </c>
      <c r="CM837" s="24" t="str">
        <f>IF('Formato 4_Ppto'!D869&lt;&gt;"",'Formato 4_Ppto'!D869,"")</f>
        <v/>
      </c>
      <c r="CN837" s="161" t="str">
        <f>IF('Formato 4_Ppto'!E869&lt;&gt;"",'Formato 4_Ppto'!E869,"")</f>
        <v/>
      </c>
      <c r="CO837" s="161" t="str">
        <f>IF('Formato 4_Ppto'!G869&lt;&gt;"",'Formato 4_Ppto'!G869,"")</f>
        <v/>
      </c>
      <c r="CP837" s="163" t="str">
        <f>IF('Formato 4_Ppto'!I869&lt;&gt;"",'Formato 4_Ppto'!I869,"")</f>
        <v/>
      </c>
      <c r="CQ837" s="161" t="str">
        <f>IF('Formato 4_Ppto'!K869&lt;&gt;"",'Formato 4_Ppto'!K869,"")</f>
        <v/>
      </c>
      <c r="CR837" s="161" t="str">
        <f>IF('Formato 4_Ppto'!L869&lt;&gt;"",'Formato 4_Ppto'!L869,"")</f>
        <v/>
      </c>
      <c r="CS837" s="161" t="str">
        <f>IF('Formato 4_Ppto'!M869&lt;&gt;"",'Formato 4_Ppto'!M869,"")</f>
        <v/>
      </c>
      <c r="CT837" s="161" t="str">
        <f>IF('Formato 4_Ppto'!N869&lt;&gt;"",'Formato 4_Ppto'!N869,"")</f>
        <v/>
      </c>
      <c r="CU837" s="161" t="str">
        <f>IF('Formato 4_Ppto'!O869&lt;&gt;"",'Formato 4_Ppto'!O869,"")</f>
        <v/>
      </c>
      <c r="CV837" s="161" t="str">
        <f>IF('Formato 4_Ppto'!P869&lt;&gt;"",'Formato 4_Ppto'!P869,"")</f>
        <v/>
      </c>
      <c r="CW837" s="161" t="str">
        <f>IF('Formato 4_Ppto'!Q869&lt;&gt;"",'Formato 4_Ppto'!Q869,"")</f>
        <v/>
      </c>
      <c r="CX837" s="161" t="str">
        <f>IF('Formato 4_Ppto'!R869&lt;&gt;"",'Formato 4_Ppto'!R869,"")</f>
        <v/>
      </c>
      <c r="CY837" s="161" t="str">
        <f>IF('Formato 4_Ppto'!S869&lt;&gt;"",'Formato 4_Ppto'!S869,"")</f>
        <v/>
      </c>
      <c r="CZ837" s="161" t="str">
        <f>IF('Formato 4_Ppto'!T869&lt;&gt;"",'Formato 4_Ppto'!T869,"")</f>
        <v/>
      </c>
      <c r="DA837" s="161" t="str">
        <f>IF('Formato 4_Ppto'!U869&lt;&gt;"",'Formato 4_Ppto'!U869,"")</f>
        <v/>
      </c>
      <c r="DB837" s="161" t="str">
        <f>IF('Formato 4_Ppto'!V869&lt;&gt;"",'Formato 4_Ppto'!V869,"")</f>
        <v/>
      </c>
      <c r="DC837" s="161" t="str">
        <f>IF('Formato 4_Ppto'!W869&lt;&gt;"",'Formato 4_Ppto'!W869,"")</f>
        <v/>
      </c>
      <c r="DD837" s="162" t="str">
        <f>IF('Formato 4_Ppto'!X869&lt;&gt;"",'Formato 4_Ppto'!X869,"")</f>
        <v/>
      </c>
      <c r="DE837" s="162" t="str">
        <f>IF('Formato 4_Ppto'!Y869&lt;&gt;"",'Formato 4_Ppto'!Y869,"")</f>
        <v/>
      </c>
      <c r="DF837" s="162" t="str">
        <f>IF('Formato 4_Ppto'!Z869&lt;&gt;"",'Formato 4_Ppto'!Z869,"")</f>
        <v/>
      </c>
      <c r="DG837" s="162" t="str">
        <f>IF('Formato 4_Ppto'!AA869&lt;&gt;"",'Formato 4_Ppto'!AA869,"")</f>
        <v/>
      </c>
      <c r="DH837" s="162" t="str">
        <f>IF('Formato 4_Ppto'!AB869&lt;&gt;"",'Formato 4_Ppto'!AB869,"")</f>
        <v/>
      </c>
      <c r="DI837" s="162" t="str">
        <f>IF('Formato 4_Ppto'!AC869&lt;&gt;"",'Formato 4_Ppto'!AC869,"")</f>
        <v/>
      </c>
      <c r="DJ837" s="162" t="str">
        <f>IF('Formato 4_Ppto'!AD869&lt;&gt;"",'Formato 4_Ppto'!AD869,"")</f>
        <v/>
      </c>
      <c r="DK837" s="162" t="str">
        <f>IF('Formato 4_Ppto'!AE869&lt;&gt;"",'Formato 4_Ppto'!AE869,"")</f>
        <v/>
      </c>
      <c r="DL837" s="162" t="str">
        <f>IF('Formato 4_Ppto'!AF869&lt;&gt;"",'Formato 4_Ppto'!AF869,"")</f>
        <v/>
      </c>
      <c r="DM837" s="162" t="str">
        <f>IF('Formato 4_Ppto'!AG869&lt;&gt;"",'Formato 4_Ppto'!AG869,"")</f>
        <v/>
      </c>
      <c r="DN837" s="162" t="str">
        <f>IF('Formato 4_Ppto'!AH869&lt;&gt;"",'Formato 4_Ppto'!AH869,"")</f>
        <v/>
      </c>
      <c r="DO837" s="162" t="str">
        <f>IF('Formato 4_Ppto'!AI869&lt;&gt;"",'Formato 4_Ppto'!AI869,"")</f>
        <v/>
      </c>
      <c r="DP837" s="163" t="str">
        <f>IF('Formato 4_Ppto'!AJ869&lt;&gt;"",'Formato 4_Ppto'!AJ869,"")</f>
        <v/>
      </c>
    </row>
    <row r="838" spans="2:120" x14ac:dyDescent="0.3">
      <c r="B838" s="13" t="str">
        <f>IF(OR(Tabla6[[#This Row],[IDA]]="",Tabla6[[#This Row],[IDT]]="",Tabla6[[#This Row],[IDI]]=""),"",Tabla6[[#This Row],[IDA]]&amp;"."&amp;Tabla6[[#This Row],[IDT]]&amp;"."&amp;Tabla6[[#This Row],[IDI]])</f>
        <v/>
      </c>
      <c r="C838" s="13" t="str">
        <f>IF(Formato_02!$B$14&lt;&gt;"",0,"")</f>
        <v/>
      </c>
      <c r="D838" s="13" t="str">
        <f>IF(Formato_02!$H$9&lt;&gt;"",Formato_02!$H$9,"")</f>
        <v/>
      </c>
      <c r="E838" s="24" t="str">
        <f t="shared" si="104"/>
        <v/>
      </c>
      <c r="F838" s="24" t="str">
        <f>IF(Formato_02!$B$14&lt;&gt;"",Formato_02!$B$14,"")</f>
        <v/>
      </c>
      <c r="G838" s="22" t="str">
        <f>IF('Formato 3_Gantt'!C843&lt;&gt;"",'Formato 3_Gantt'!C843,"")</f>
        <v/>
      </c>
      <c r="H838" s="13" t="str">
        <f>IF('Formato 3_Gantt'!D$8&lt;&gt;"",'Formato 3_Gantt'!D$8,"")</f>
        <v/>
      </c>
      <c r="I838" s="13" t="str">
        <f>IF('Formato 3_Gantt'!E$8&lt;&gt;"",'Formato 3_Gantt'!E$8,"")</f>
        <v/>
      </c>
      <c r="J838" s="13" t="str">
        <f>IF('Formato 3_Gantt'!F$8&lt;&gt;"",'Formato 3_Gantt'!F$8,"")</f>
        <v/>
      </c>
      <c r="K838" s="158" t="str">
        <f>IF('Formato 3_Gantt'!G$8&lt;&gt;"",'Formato 3_Gantt'!G$8,"")</f>
        <v/>
      </c>
      <c r="L838" s="158" t="str">
        <f>IF('Formato 3_Gantt'!H$8&lt;&gt;"",'Formato 3_Gantt'!H$8,"")</f>
        <v/>
      </c>
      <c r="M838" s="13" t="str">
        <f>IF('Formato 3_Gantt'!BL$8&lt;&gt;"",'Formato 3_Gantt'!BL$8,"")</f>
        <v/>
      </c>
      <c r="N838" s="13" t="str">
        <f>IF('Formato 3_Gantt'!BM$8&lt;&gt;"",'Formato 3_Gantt'!BM$8,"")</f>
        <v/>
      </c>
      <c r="O838" s="13" t="str">
        <f>IF('Formato 3_Gantt'!BN$8&lt;&gt;"",'Formato 3_Gantt'!BN$8,"")</f>
        <v/>
      </c>
      <c r="P838" s="13" t="str">
        <f>IF('Formato 3_Gantt'!BO$8&lt;&gt;"",'Formato 3_Gantt'!BO$8,"")</f>
        <v/>
      </c>
      <c r="Q838" s="13" t="str">
        <f>IF('Formato 3_Gantt'!BP$8&lt;&gt;"",'Formato 3_Gantt'!BP$8,"")</f>
        <v/>
      </c>
      <c r="R838" s="13" t="str">
        <f>IF('Formato 3_Gantt'!BQ$8&lt;&gt;"",'Formato 3_Gantt'!BQ$8,"")</f>
        <v/>
      </c>
      <c r="S838" s="13" t="str">
        <f>IF('Formato 3_Gantt'!BR$8&lt;&gt;"",'Formato 3_Gantt'!BR$8,"")</f>
        <v/>
      </c>
      <c r="T838" s="13" t="str">
        <f>IF('Formato 3_Gantt'!BS$8&lt;&gt;"",'Formato 3_Gantt'!BS$8,"")</f>
        <v/>
      </c>
      <c r="U838" s="13" t="str">
        <f>IF('Formato 3_Gantt'!BT$8&lt;&gt;"",'Formato 3_Gantt'!BT$8,"")</f>
        <v/>
      </c>
      <c r="V838" s="13" t="str">
        <f>IF('Formato 3_Gantt'!BU$8&lt;&gt;"",'Formato 3_Gantt'!BU$8,"")</f>
        <v/>
      </c>
      <c r="W838" s="13" t="str">
        <f>IF('Formato 3_Gantt'!BV$8&lt;&gt;"",'Formato 3_Gantt'!BV$8,"")</f>
        <v/>
      </c>
      <c r="X838" s="13" t="str">
        <f>IF('Formato 3_Gantt'!BW$8&lt;&gt;"",'Formato 3_Gantt'!BW$8,"")</f>
        <v/>
      </c>
      <c r="Y838" s="13" t="str">
        <f>IF('Formato 3_Gantt'!BX$8&lt;&gt;"",'Formato 3_Gantt'!BX$8,"")</f>
        <v/>
      </c>
      <c r="Z838" s="162" t="str">
        <f>IF(Formato_02!S$15&lt;&gt;"",Formato_02!S$15,"")</f>
        <v/>
      </c>
      <c r="AA838" s="162" t="str">
        <f>IF(Formato_02!T$15&lt;&gt;"",Formato_02!T$15,"")</f>
        <v/>
      </c>
      <c r="AB838" s="162" t="str">
        <f>IF(Formato_02!U$15&lt;&gt;"",Formato_02!U$15,"")</f>
        <v/>
      </c>
      <c r="AC838" s="162" t="str">
        <f>IF(Formato_02!V$15&lt;&gt;"",Formato_02!V$15,"")</f>
        <v/>
      </c>
      <c r="AD838" s="162" t="str">
        <f>IF(Formato_02!W$15&lt;&gt;"",Formato_02!W$15,"")</f>
        <v/>
      </c>
      <c r="AE838" s="162" t="str">
        <f>IF(Formato_02!X$15&lt;&gt;"",Formato_02!X$15,"")</f>
        <v/>
      </c>
      <c r="AF838" s="162" t="str">
        <f>IF(Formato_02!Y$15&lt;&gt;"",Formato_02!Y$15,"")</f>
        <v/>
      </c>
      <c r="AG838" s="162" t="str">
        <f>IF(Formato_02!Z$15&lt;&gt;"",Formato_02!Z$15,"")</f>
        <v/>
      </c>
      <c r="AH838" s="162" t="str">
        <f>IF(Formato_02!AA$15&lt;&gt;"",Formato_02!AA$15,"")</f>
        <v/>
      </c>
      <c r="AI838" s="162" t="str">
        <f>IF(Formato_02!AB$15&lt;&gt;"",Formato_02!AB$15,"")</f>
        <v/>
      </c>
      <c r="AJ838" s="162" t="str">
        <f>IF(Formato_02!AC$15&lt;&gt;"",Formato_02!AC$15,"")</f>
        <v/>
      </c>
      <c r="AK838" s="162" t="str">
        <f>IF(Formato_02!AD$15&lt;&gt;"",Formato_02!AD$15,"")</f>
        <v/>
      </c>
      <c r="AL838" s="162" t="str">
        <f>IF(Formato_02!$N$14&lt;&gt;"",Formato_02!$N$14,"")</f>
        <v/>
      </c>
      <c r="AM838" s="13" t="str">
        <f>IF(Formato_02!$X$4&lt;&gt;"","AN","")</f>
        <v/>
      </c>
      <c r="AN838" s="24" t="str">
        <f t="shared" si="105"/>
        <v/>
      </c>
      <c r="AO838" s="13" t="str">
        <f>IF(Formato_02!$Y$4&lt;&gt;"","P027","")</f>
        <v/>
      </c>
      <c r="AP838" s="24" t="str">
        <f t="shared" si="106"/>
        <v/>
      </c>
      <c r="AQ838" s="13" t="str">
        <f>IF(Formato_02!$Z$4&lt;&gt;"","PNCVG","")</f>
        <v/>
      </c>
      <c r="AR838" s="24" t="str">
        <f t="shared" si="107"/>
        <v/>
      </c>
      <c r="AS838" s="13" t="str">
        <f>IF(Formato_02!$AA$4&lt;&gt;"","PNFF","")</f>
        <v/>
      </c>
      <c r="AT838" s="24" t="str">
        <f t="shared" si="108"/>
        <v/>
      </c>
      <c r="AU838" s="13" t="str">
        <f>IF(Formato_02!$AB$4&lt;&gt;"","PNPAM","")</f>
        <v/>
      </c>
      <c r="AV838" s="24" t="str">
        <f t="shared" si="109"/>
        <v/>
      </c>
      <c r="AW838" s="13" t="str">
        <f>IF(Formato_02!$AC$4&lt;&gt;"","PNAIA","")</f>
        <v/>
      </c>
      <c r="AX838" s="24" t="str">
        <f t="shared" si="110"/>
        <v/>
      </c>
      <c r="AY838" s="13" t="str">
        <f>IF(Formato_02!$AD$4&lt;&gt;"","PIO","")</f>
        <v/>
      </c>
      <c r="AZ838" s="24" t="str">
        <f t="shared" si="111"/>
        <v/>
      </c>
      <c r="BA838" s="13" t="str">
        <f>IF('Formato 3_Gantt'!B$36&lt;&gt;"",'Formato 3_Gantt'!A$36,"")</f>
        <v/>
      </c>
      <c r="BB838" s="24" t="str">
        <f>IF('Formato 3_Gantt'!B$36&lt;&gt;"",'Formato 3_Gantt'!B$36,"")</f>
        <v/>
      </c>
      <c r="BC838" s="22" t="str">
        <f>IF('Formato 3_Gantt'!C$36&lt;&gt;"",'Formato 3_Gantt'!C$36,"")</f>
        <v/>
      </c>
      <c r="BD838" s="13" t="str">
        <f>IF('Formato 3_Gantt'!D$36&lt;&gt;"",'Formato 3_Gantt'!D$36,"")</f>
        <v/>
      </c>
      <c r="BE838" s="161" t="str">
        <f>IF('Formato 3_Gantt'!E$36&lt;&gt;"",'Formato 3_Gantt'!E$36,"")</f>
        <v/>
      </c>
      <c r="BF838" s="13" t="str">
        <f>IF('Formato 3_Gantt'!F$36&lt;&gt;"",'Formato 3_Gantt'!F$36,"")</f>
        <v/>
      </c>
      <c r="BG838" s="158" t="str">
        <f>IF('Formato 3_Gantt'!G$36&lt;&gt;"",'Formato 3_Gantt'!G$36,"")</f>
        <v/>
      </c>
      <c r="BH838" s="158" t="str">
        <f>IF('Formato 3_Gantt'!H$36&lt;&gt;"",'Formato 3_Gantt'!H$36,"")</f>
        <v/>
      </c>
      <c r="BI838" s="161" t="str">
        <f>IF('Formato 3_Gantt'!BL$36&lt;&gt;"",'Formato 3_Gantt'!BL$36,"")</f>
        <v/>
      </c>
      <c r="BJ838" s="161" t="str">
        <f>IF('Formato 3_Gantt'!BM$36&lt;&gt;"",'Formato 3_Gantt'!BM$36,"")</f>
        <v/>
      </c>
      <c r="BK838" s="161" t="str">
        <f>IF('Formato 3_Gantt'!BN$36&lt;&gt;"",'Formato 3_Gantt'!BN$36,"")</f>
        <v/>
      </c>
      <c r="BL838" s="161" t="str">
        <f>IF('Formato 3_Gantt'!BO$36&lt;&gt;"",'Formato 3_Gantt'!BO$36,"")</f>
        <v/>
      </c>
      <c r="BM838" s="161" t="str">
        <f>IF('Formato 3_Gantt'!BP$36&lt;&gt;"",'Formato 3_Gantt'!BP$36,"")</f>
        <v/>
      </c>
      <c r="BN838" s="161" t="str">
        <f>IF('Formato 3_Gantt'!BQ$36&lt;&gt;"",'Formato 3_Gantt'!BQ$36,"")</f>
        <v/>
      </c>
      <c r="BO838" s="161" t="str">
        <f>IF('Formato 3_Gantt'!BR$36&lt;&gt;"",'Formato 3_Gantt'!BR$36,"")</f>
        <v/>
      </c>
      <c r="BP838" s="161" t="str">
        <f>IF('Formato 3_Gantt'!BS$36&lt;&gt;"",'Formato 3_Gantt'!BS$36,"")</f>
        <v/>
      </c>
      <c r="BQ838" s="161" t="str">
        <f>IF('Formato 3_Gantt'!BT$36&lt;&gt;"",'Formato 3_Gantt'!BT$36,"")</f>
        <v/>
      </c>
      <c r="BR838" s="161" t="str">
        <f>IF('Formato 3_Gantt'!BU$36&lt;&gt;"",'Formato 3_Gantt'!BU$36,"")</f>
        <v/>
      </c>
      <c r="BS838" s="161" t="str">
        <f>IF('Formato 3_Gantt'!BV$36&lt;&gt;"",'Formato 3_Gantt'!BV$36,"")</f>
        <v/>
      </c>
      <c r="BT838" s="161" t="str">
        <f>IF('Formato 3_Gantt'!BW$36&lt;&gt;"",'Formato 3_Gantt'!BW$36,"")</f>
        <v/>
      </c>
      <c r="BU838" s="161" t="str">
        <f>IF('Formato 3_Gantt'!BX$36&lt;&gt;"",'Formato 3_Gantt'!BX$36,"")</f>
        <v/>
      </c>
      <c r="BV838" s="163" t="str">
        <f>IF('Formato 4_Ppto'!I$844&lt;&gt;"",'Formato 4_Ppto'!I$844,"")</f>
        <v/>
      </c>
      <c r="BW838" s="162" t="str">
        <f>IF('Formato 4_Ppto'!X$844&lt;&gt;"",'Formato 4_Ppto'!X$844,"")</f>
        <v/>
      </c>
      <c r="BX838" s="162" t="str">
        <f>IF('Formato 4_Ppto'!Y$844&lt;&gt;"",'Formato 4_Ppto'!Y$844,"")</f>
        <v/>
      </c>
      <c r="BY838" s="162" t="str">
        <f>IF('Formato 4_Ppto'!Z$844&lt;&gt;"",'Formato 4_Ppto'!Z$844,"")</f>
        <v/>
      </c>
      <c r="BZ838" s="162" t="str">
        <f>IF('Formato 4_Ppto'!AA$844&lt;&gt;"",'Formato 4_Ppto'!AA$844,"")</f>
        <v/>
      </c>
      <c r="CA838" s="162" t="str">
        <f>IF('Formato 4_Ppto'!AB$844&lt;&gt;"",'Formato 4_Ppto'!AB$844,"")</f>
        <v/>
      </c>
      <c r="CB838" s="162" t="str">
        <f>IF('Formato 4_Ppto'!AC$844&lt;&gt;"",'Formato 4_Ppto'!AC$844,"")</f>
        <v/>
      </c>
      <c r="CC838" s="162" t="str">
        <f>IF('Formato 4_Ppto'!AD$844&lt;&gt;"",'Formato 4_Ppto'!AD$844,"")</f>
        <v/>
      </c>
      <c r="CD838" s="162" t="str">
        <f>IF('Formato 4_Ppto'!AE$844&lt;&gt;"",'Formato 4_Ppto'!AE$844,"")</f>
        <v/>
      </c>
      <c r="CE838" s="162" t="str">
        <f>IF('Formato 4_Ppto'!AF$844&lt;&gt;"",'Formato 4_Ppto'!AF$844,"")</f>
        <v/>
      </c>
      <c r="CF838" s="162" t="str">
        <f>IF('Formato 4_Ppto'!AG$844&lt;&gt;"",'Formato 4_Ppto'!AG$844,"")</f>
        <v/>
      </c>
      <c r="CG838" s="162" t="str">
        <f>IF('Formato 4_Ppto'!AH$844&lt;&gt;"",'Formato 4_Ppto'!AH$844,"")</f>
        <v/>
      </c>
      <c r="CH838" s="162" t="str">
        <f>IF('Formato 4_Ppto'!AI$844&lt;&gt;"",'Formato 4_Ppto'!AI$844,"")</f>
        <v/>
      </c>
      <c r="CI838" s="163" t="str">
        <f>IF('Formato 4_Ppto'!AJ$844&lt;&gt;"",'Formato 4_Ppto'!AJ$844,"")</f>
        <v/>
      </c>
      <c r="CJ838" s="13" t="str">
        <f>IF('Formato 4_Ppto'!B870&lt;&gt;"",'Formato 4_Ppto'!A870,"")</f>
        <v/>
      </c>
      <c r="CK838" s="24" t="str">
        <f>IF('Formato 4_Ppto'!B870&lt;&gt;"",'Formato 4_Ppto'!B870,"")</f>
        <v/>
      </c>
      <c r="CL838" s="22" t="str">
        <f>IF('Formato 4_Ppto'!C870&lt;&gt;"",'Formato 4_Ppto'!C870,"")</f>
        <v/>
      </c>
      <c r="CM838" s="24" t="str">
        <f>IF('Formato 4_Ppto'!D870&lt;&gt;"",'Formato 4_Ppto'!D870,"")</f>
        <v/>
      </c>
      <c r="CN838" s="161" t="str">
        <f>IF('Formato 4_Ppto'!E870&lt;&gt;"",'Formato 4_Ppto'!E870,"")</f>
        <v/>
      </c>
      <c r="CO838" s="161" t="str">
        <f>IF('Formato 4_Ppto'!G870&lt;&gt;"",'Formato 4_Ppto'!G870,"")</f>
        <v/>
      </c>
      <c r="CP838" s="163" t="str">
        <f>IF('Formato 4_Ppto'!I870&lt;&gt;"",'Formato 4_Ppto'!I870,"")</f>
        <v/>
      </c>
      <c r="CQ838" s="161" t="str">
        <f>IF('Formato 4_Ppto'!K870&lt;&gt;"",'Formato 4_Ppto'!K870,"")</f>
        <v/>
      </c>
      <c r="CR838" s="161" t="str">
        <f>IF('Formato 4_Ppto'!L870&lt;&gt;"",'Formato 4_Ppto'!L870,"")</f>
        <v/>
      </c>
      <c r="CS838" s="161" t="str">
        <f>IF('Formato 4_Ppto'!M870&lt;&gt;"",'Formato 4_Ppto'!M870,"")</f>
        <v/>
      </c>
      <c r="CT838" s="161" t="str">
        <f>IF('Formato 4_Ppto'!N870&lt;&gt;"",'Formato 4_Ppto'!N870,"")</f>
        <v/>
      </c>
      <c r="CU838" s="161" t="str">
        <f>IF('Formato 4_Ppto'!O870&lt;&gt;"",'Formato 4_Ppto'!O870,"")</f>
        <v/>
      </c>
      <c r="CV838" s="161" t="str">
        <f>IF('Formato 4_Ppto'!P870&lt;&gt;"",'Formato 4_Ppto'!P870,"")</f>
        <v/>
      </c>
      <c r="CW838" s="161" t="str">
        <f>IF('Formato 4_Ppto'!Q870&lt;&gt;"",'Formato 4_Ppto'!Q870,"")</f>
        <v/>
      </c>
      <c r="CX838" s="161" t="str">
        <f>IF('Formato 4_Ppto'!R870&lt;&gt;"",'Formato 4_Ppto'!R870,"")</f>
        <v/>
      </c>
      <c r="CY838" s="161" t="str">
        <f>IF('Formato 4_Ppto'!S870&lt;&gt;"",'Formato 4_Ppto'!S870,"")</f>
        <v/>
      </c>
      <c r="CZ838" s="161" t="str">
        <f>IF('Formato 4_Ppto'!T870&lt;&gt;"",'Formato 4_Ppto'!T870,"")</f>
        <v/>
      </c>
      <c r="DA838" s="161" t="str">
        <f>IF('Formato 4_Ppto'!U870&lt;&gt;"",'Formato 4_Ppto'!U870,"")</f>
        <v/>
      </c>
      <c r="DB838" s="161" t="str">
        <f>IF('Formato 4_Ppto'!V870&lt;&gt;"",'Formato 4_Ppto'!V870,"")</f>
        <v/>
      </c>
      <c r="DC838" s="161" t="str">
        <f>IF('Formato 4_Ppto'!W870&lt;&gt;"",'Formato 4_Ppto'!W870,"")</f>
        <v/>
      </c>
      <c r="DD838" s="162" t="str">
        <f>IF('Formato 4_Ppto'!X870&lt;&gt;"",'Formato 4_Ppto'!X870,"")</f>
        <v/>
      </c>
      <c r="DE838" s="162" t="str">
        <f>IF('Formato 4_Ppto'!Y870&lt;&gt;"",'Formato 4_Ppto'!Y870,"")</f>
        <v/>
      </c>
      <c r="DF838" s="162" t="str">
        <f>IF('Formato 4_Ppto'!Z870&lt;&gt;"",'Formato 4_Ppto'!Z870,"")</f>
        <v/>
      </c>
      <c r="DG838" s="162" t="str">
        <f>IF('Formato 4_Ppto'!AA870&lt;&gt;"",'Formato 4_Ppto'!AA870,"")</f>
        <v/>
      </c>
      <c r="DH838" s="162" t="str">
        <f>IF('Formato 4_Ppto'!AB870&lt;&gt;"",'Formato 4_Ppto'!AB870,"")</f>
        <v/>
      </c>
      <c r="DI838" s="162" t="str">
        <f>IF('Formato 4_Ppto'!AC870&lt;&gt;"",'Formato 4_Ppto'!AC870,"")</f>
        <v/>
      </c>
      <c r="DJ838" s="162" t="str">
        <f>IF('Formato 4_Ppto'!AD870&lt;&gt;"",'Formato 4_Ppto'!AD870,"")</f>
        <v/>
      </c>
      <c r="DK838" s="162" t="str">
        <f>IF('Formato 4_Ppto'!AE870&lt;&gt;"",'Formato 4_Ppto'!AE870,"")</f>
        <v/>
      </c>
      <c r="DL838" s="162" t="str">
        <f>IF('Formato 4_Ppto'!AF870&lt;&gt;"",'Formato 4_Ppto'!AF870,"")</f>
        <v/>
      </c>
      <c r="DM838" s="162" t="str">
        <f>IF('Formato 4_Ppto'!AG870&lt;&gt;"",'Formato 4_Ppto'!AG870,"")</f>
        <v/>
      </c>
      <c r="DN838" s="162" t="str">
        <f>IF('Formato 4_Ppto'!AH870&lt;&gt;"",'Formato 4_Ppto'!AH870,"")</f>
        <v/>
      </c>
      <c r="DO838" s="162" t="str">
        <f>IF('Formato 4_Ppto'!AI870&lt;&gt;"",'Formato 4_Ppto'!AI870,"")</f>
        <v/>
      </c>
      <c r="DP838" s="163" t="str">
        <f>IF('Formato 4_Ppto'!AJ870&lt;&gt;"",'Formato 4_Ppto'!AJ870,"")</f>
        <v/>
      </c>
    </row>
    <row r="839" spans="2:120" x14ac:dyDescent="0.3">
      <c r="B839" s="13" t="str">
        <f>IF(OR(Tabla6[[#This Row],[IDA]]="",Tabla6[[#This Row],[IDT]]="",Tabla6[[#This Row],[IDI]]=""),"",Tabla6[[#This Row],[IDA]]&amp;"."&amp;Tabla6[[#This Row],[IDT]]&amp;"."&amp;Tabla6[[#This Row],[IDI]])</f>
        <v/>
      </c>
      <c r="C839" s="13" t="str">
        <f>IF(Formato_02!$B$14&lt;&gt;"",0,"")</f>
        <v/>
      </c>
      <c r="D839" s="13" t="str">
        <f>IF(Formato_02!$H$9&lt;&gt;"",Formato_02!$H$9,"")</f>
        <v/>
      </c>
      <c r="E839" s="24" t="str">
        <f t="shared" si="104"/>
        <v/>
      </c>
      <c r="F839" s="24" t="str">
        <f>IF(Formato_02!$B$14&lt;&gt;"",Formato_02!$B$14,"")</f>
        <v/>
      </c>
      <c r="G839" s="22" t="str">
        <f>IF('Formato 3_Gantt'!C844&lt;&gt;"",'Formato 3_Gantt'!C844,"")</f>
        <v/>
      </c>
      <c r="H839" s="13" t="str">
        <f>IF('Formato 3_Gantt'!D$8&lt;&gt;"",'Formato 3_Gantt'!D$8,"")</f>
        <v/>
      </c>
      <c r="I839" s="13" t="str">
        <f>IF('Formato 3_Gantt'!E$8&lt;&gt;"",'Formato 3_Gantt'!E$8,"")</f>
        <v/>
      </c>
      <c r="J839" s="13" t="str">
        <f>IF('Formato 3_Gantt'!F$8&lt;&gt;"",'Formato 3_Gantt'!F$8,"")</f>
        <v/>
      </c>
      <c r="K839" s="158" t="str">
        <f>IF('Formato 3_Gantt'!G$8&lt;&gt;"",'Formato 3_Gantt'!G$8,"")</f>
        <v/>
      </c>
      <c r="L839" s="158" t="str">
        <f>IF('Formato 3_Gantt'!H$8&lt;&gt;"",'Formato 3_Gantt'!H$8,"")</f>
        <v/>
      </c>
      <c r="M839" s="13" t="str">
        <f>IF('Formato 3_Gantt'!BL$8&lt;&gt;"",'Formato 3_Gantt'!BL$8,"")</f>
        <v/>
      </c>
      <c r="N839" s="13" t="str">
        <f>IF('Formato 3_Gantt'!BM$8&lt;&gt;"",'Formato 3_Gantt'!BM$8,"")</f>
        <v/>
      </c>
      <c r="O839" s="13" t="str">
        <f>IF('Formato 3_Gantt'!BN$8&lt;&gt;"",'Formato 3_Gantt'!BN$8,"")</f>
        <v/>
      </c>
      <c r="P839" s="13" t="str">
        <f>IF('Formato 3_Gantt'!BO$8&lt;&gt;"",'Formato 3_Gantt'!BO$8,"")</f>
        <v/>
      </c>
      <c r="Q839" s="13" t="str">
        <f>IF('Formato 3_Gantt'!BP$8&lt;&gt;"",'Formato 3_Gantt'!BP$8,"")</f>
        <v/>
      </c>
      <c r="R839" s="13" t="str">
        <f>IF('Formato 3_Gantt'!BQ$8&lt;&gt;"",'Formato 3_Gantt'!BQ$8,"")</f>
        <v/>
      </c>
      <c r="S839" s="13" t="str">
        <f>IF('Formato 3_Gantt'!BR$8&lt;&gt;"",'Formato 3_Gantt'!BR$8,"")</f>
        <v/>
      </c>
      <c r="T839" s="13" t="str">
        <f>IF('Formato 3_Gantt'!BS$8&lt;&gt;"",'Formato 3_Gantt'!BS$8,"")</f>
        <v/>
      </c>
      <c r="U839" s="13" t="str">
        <f>IF('Formato 3_Gantt'!BT$8&lt;&gt;"",'Formato 3_Gantt'!BT$8,"")</f>
        <v/>
      </c>
      <c r="V839" s="13" t="str">
        <f>IF('Formato 3_Gantt'!BU$8&lt;&gt;"",'Formato 3_Gantt'!BU$8,"")</f>
        <v/>
      </c>
      <c r="W839" s="13" t="str">
        <f>IF('Formato 3_Gantt'!BV$8&lt;&gt;"",'Formato 3_Gantt'!BV$8,"")</f>
        <v/>
      </c>
      <c r="X839" s="13" t="str">
        <f>IF('Formato 3_Gantt'!BW$8&lt;&gt;"",'Formato 3_Gantt'!BW$8,"")</f>
        <v/>
      </c>
      <c r="Y839" s="13" t="str">
        <f>IF('Formato 3_Gantt'!BX$8&lt;&gt;"",'Formato 3_Gantt'!BX$8,"")</f>
        <v/>
      </c>
      <c r="Z839" s="162" t="str">
        <f>IF(Formato_02!S$15&lt;&gt;"",Formato_02!S$15,"")</f>
        <v/>
      </c>
      <c r="AA839" s="162" t="str">
        <f>IF(Formato_02!T$15&lt;&gt;"",Formato_02!T$15,"")</f>
        <v/>
      </c>
      <c r="AB839" s="162" t="str">
        <f>IF(Formato_02!U$15&lt;&gt;"",Formato_02!U$15,"")</f>
        <v/>
      </c>
      <c r="AC839" s="162" t="str">
        <f>IF(Formato_02!V$15&lt;&gt;"",Formato_02!V$15,"")</f>
        <v/>
      </c>
      <c r="AD839" s="162" t="str">
        <f>IF(Formato_02!W$15&lt;&gt;"",Formato_02!W$15,"")</f>
        <v/>
      </c>
      <c r="AE839" s="162" t="str">
        <f>IF(Formato_02!X$15&lt;&gt;"",Formato_02!X$15,"")</f>
        <v/>
      </c>
      <c r="AF839" s="162" t="str">
        <f>IF(Formato_02!Y$15&lt;&gt;"",Formato_02!Y$15,"")</f>
        <v/>
      </c>
      <c r="AG839" s="162" t="str">
        <f>IF(Formato_02!Z$15&lt;&gt;"",Formato_02!Z$15,"")</f>
        <v/>
      </c>
      <c r="AH839" s="162" t="str">
        <f>IF(Formato_02!AA$15&lt;&gt;"",Formato_02!AA$15,"")</f>
        <v/>
      </c>
      <c r="AI839" s="162" t="str">
        <f>IF(Formato_02!AB$15&lt;&gt;"",Formato_02!AB$15,"")</f>
        <v/>
      </c>
      <c r="AJ839" s="162" t="str">
        <f>IF(Formato_02!AC$15&lt;&gt;"",Formato_02!AC$15,"")</f>
        <v/>
      </c>
      <c r="AK839" s="162" t="str">
        <f>IF(Formato_02!AD$15&lt;&gt;"",Formato_02!AD$15,"")</f>
        <v/>
      </c>
      <c r="AL839" s="162" t="str">
        <f>IF(Formato_02!$N$14&lt;&gt;"",Formato_02!$N$14,"")</f>
        <v/>
      </c>
      <c r="AM839" s="13" t="str">
        <f>IF(Formato_02!$X$4&lt;&gt;"","AN","")</f>
        <v/>
      </c>
      <c r="AN839" s="24" t="str">
        <f t="shared" si="105"/>
        <v/>
      </c>
      <c r="AO839" s="13" t="str">
        <f>IF(Formato_02!$Y$4&lt;&gt;"","P027","")</f>
        <v/>
      </c>
      <c r="AP839" s="24" t="str">
        <f t="shared" si="106"/>
        <v/>
      </c>
      <c r="AQ839" s="13" t="str">
        <f>IF(Formato_02!$Z$4&lt;&gt;"","PNCVG","")</f>
        <v/>
      </c>
      <c r="AR839" s="24" t="str">
        <f t="shared" si="107"/>
        <v/>
      </c>
      <c r="AS839" s="13" t="str">
        <f>IF(Formato_02!$AA$4&lt;&gt;"","PNFF","")</f>
        <v/>
      </c>
      <c r="AT839" s="24" t="str">
        <f t="shared" si="108"/>
        <v/>
      </c>
      <c r="AU839" s="13" t="str">
        <f>IF(Formato_02!$AB$4&lt;&gt;"","PNPAM","")</f>
        <v/>
      </c>
      <c r="AV839" s="24" t="str">
        <f t="shared" si="109"/>
        <v/>
      </c>
      <c r="AW839" s="13" t="str">
        <f>IF(Formato_02!$AC$4&lt;&gt;"","PNAIA","")</f>
        <v/>
      </c>
      <c r="AX839" s="24" t="str">
        <f t="shared" si="110"/>
        <v/>
      </c>
      <c r="AY839" s="13" t="str">
        <f>IF(Formato_02!$AD$4&lt;&gt;"","PIO","")</f>
        <v/>
      </c>
      <c r="AZ839" s="24" t="str">
        <f t="shared" si="111"/>
        <v/>
      </c>
      <c r="BA839" s="13" t="str">
        <f>IF('Formato 3_Gantt'!B$36&lt;&gt;"",'Formato 3_Gantt'!A$36,"")</f>
        <v/>
      </c>
      <c r="BB839" s="24" t="str">
        <f>IF('Formato 3_Gantt'!B$36&lt;&gt;"",'Formato 3_Gantt'!B$36,"")</f>
        <v/>
      </c>
      <c r="BC839" s="22" t="str">
        <f>IF('Formato 3_Gantt'!C$36&lt;&gt;"",'Formato 3_Gantt'!C$36,"")</f>
        <v/>
      </c>
      <c r="BD839" s="13" t="str">
        <f>IF('Formato 3_Gantt'!D$36&lt;&gt;"",'Formato 3_Gantt'!D$36,"")</f>
        <v/>
      </c>
      <c r="BE839" s="161" t="str">
        <f>IF('Formato 3_Gantt'!E$36&lt;&gt;"",'Formato 3_Gantt'!E$36,"")</f>
        <v/>
      </c>
      <c r="BF839" s="13" t="str">
        <f>IF('Formato 3_Gantt'!F$36&lt;&gt;"",'Formato 3_Gantt'!F$36,"")</f>
        <v/>
      </c>
      <c r="BG839" s="158" t="str">
        <f>IF('Formato 3_Gantt'!G$36&lt;&gt;"",'Formato 3_Gantt'!G$36,"")</f>
        <v/>
      </c>
      <c r="BH839" s="158" t="str">
        <f>IF('Formato 3_Gantt'!H$36&lt;&gt;"",'Formato 3_Gantt'!H$36,"")</f>
        <v/>
      </c>
      <c r="BI839" s="161" t="str">
        <f>IF('Formato 3_Gantt'!BL$36&lt;&gt;"",'Formato 3_Gantt'!BL$36,"")</f>
        <v/>
      </c>
      <c r="BJ839" s="161" t="str">
        <f>IF('Formato 3_Gantt'!BM$36&lt;&gt;"",'Formato 3_Gantt'!BM$36,"")</f>
        <v/>
      </c>
      <c r="BK839" s="161" t="str">
        <f>IF('Formato 3_Gantt'!BN$36&lt;&gt;"",'Formato 3_Gantt'!BN$36,"")</f>
        <v/>
      </c>
      <c r="BL839" s="161" t="str">
        <f>IF('Formato 3_Gantt'!BO$36&lt;&gt;"",'Formato 3_Gantt'!BO$36,"")</f>
        <v/>
      </c>
      <c r="BM839" s="161" t="str">
        <f>IF('Formato 3_Gantt'!BP$36&lt;&gt;"",'Formato 3_Gantt'!BP$36,"")</f>
        <v/>
      </c>
      <c r="BN839" s="161" t="str">
        <f>IF('Formato 3_Gantt'!BQ$36&lt;&gt;"",'Formato 3_Gantt'!BQ$36,"")</f>
        <v/>
      </c>
      <c r="BO839" s="161" t="str">
        <f>IF('Formato 3_Gantt'!BR$36&lt;&gt;"",'Formato 3_Gantt'!BR$36,"")</f>
        <v/>
      </c>
      <c r="BP839" s="161" t="str">
        <f>IF('Formato 3_Gantt'!BS$36&lt;&gt;"",'Formato 3_Gantt'!BS$36,"")</f>
        <v/>
      </c>
      <c r="BQ839" s="161" t="str">
        <f>IF('Formato 3_Gantt'!BT$36&lt;&gt;"",'Formato 3_Gantt'!BT$36,"")</f>
        <v/>
      </c>
      <c r="BR839" s="161" t="str">
        <f>IF('Formato 3_Gantt'!BU$36&lt;&gt;"",'Formato 3_Gantt'!BU$36,"")</f>
        <v/>
      </c>
      <c r="BS839" s="161" t="str">
        <f>IF('Formato 3_Gantt'!BV$36&lt;&gt;"",'Formato 3_Gantt'!BV$36,"")</f>
        <v/>
      </c>
      <c r="BT839" s="161" t="str">
        <f>IF('Formato 3_Gantt'!BW$36&lt;&gt;"",'Formato 3_Gantt'!BW$36,"")</f>
        <v/>
      </c>
      <c r="BU839" s="161" t="str">
        <f>IF('Formato 3_Gantt'!BX$36&lt;&gt;"",'Formato 3_Gantt'!BX$36,"")</f>
        <v/>
      </c>
      <c r="BV839" s="163" t="str">
        <f>IF('Formato 4_Ppto'!I$844&lt;&gt;"",'Formato 4_Ppto'!I$844,"")</f>
        <v/>
      </c>
      <c r="BW839" s="162" t="str">
        <f>IF('Formato 4_Ppto'!X$844&lt;&gt;"",'Formato 4_Ppto'!X$844,"")</f>
        <v/>
      </c>
      <c r="BX839" s="162" t="str">
        <f>IF('Formato 4_Ppto'!Y$844&lt;&gt;"",'Formato 4_Ppto'!Y$844,"")</f>
        <v/>
      </c>
      <c r="BY839" s="162" t="str">
        <f>IF('Formato 4_Ppto'!Z$844&lt;&gt;"",'Formato 4_Ppto'!Z$844,"")</f>
        <v/>
      </c>
      <c r="BZ839" s="162" t="str">
        <f>IF('Formato 4_Ppto'!AA$844&lt;&gt;"",'Formato 4_Ppto'!AA$844,"")</f>
        <v/>
      </c>
      <c r="CA839" s="162" t="str">
        <f>IF('Formato 4_Ppto'!AB$844&lt;&gt;"",'Formato 4_Ppto'!AB$844,"")</f>
        <v/>
      </c>
      <c r="CB839" s="162" t="str">
        <f>IF('Formato 4_Ppto'!AC$844&lt;&gt;"",'Formato 4_Ppto'!AC$844,"")</f>
        <v/>
      </c>
      <c r="CC839" s="162" t="str">
        <f>IF('Formato 4_Ppto'!AD$844&lt;&gt;"",'Formato 4_Ppto'!AD$844,"")</f>
        <v/>
      </c>
      <c r="CD839" s="162" t="str">
        <f>IF('Formato 4_Ppto'!AE$844&lt;&gt;"",'Formato 4_Ppto'!AE$844,"")</f>
        <v/>
      </c>
      <c r="CE839" s="162" t="str">
        <f>IF('Formato 4_Ppto'!AF$844&lt;&gt;"",'Formato 4_Ppto'!AF$844,"")</f>
        <v/>
      </c>
      <c r="CF839" s="162" t="str">
        <f>IF('Formato 4_Ppto'!AG$844&lt;&gt;"",'Formato 4_Ppto'!AG$844,"")</f>
        <v/>
      </c>
      <c r="CG839" s="162" t="str">
        <f>IF('Formato 4_Ppto'!AH$844&lt;&gt;"",'Formato 4_Ppto'!AH$844,"")</f>
        <v/>
      </c>
      <c r="CH839" s="162" t="str">
        <f>IF('Formato 4_Ppto'!AI$844&lt;&gt;"",'Formato 4_Ppto'!AI$844,"")</f>
        <v/>
      </c>
      <c r="CI839" s="163" t="str">
        <f>IF('Formato 4_Ppto'!AJ$844&lt;&gt;"",'Formato 4_Ppto'!AJ$844,"")</f>
        <v/>
      </c>
      <c r="CJ839" s="13" t="str">
        <f>IF('Formato 4_Ppto'!B871&lt;&gt;"",'Formato 4_Ppto'!A871,"")</f>
        <v/>
      </c>
      <c r="CK839" s="24" t="str">
        <f>IF('Formato 4_Ppto'!B871&lt;&gt;"",'Formato 4_Ppto'!B871,"")</f>
        <v/>
      </c>
      <c r="CL839" s="22" t="str">
        <f>IF('Formato 4_Ppto'!C871&lt;&gt;"",'Formato 4_Ppto'!C871,"")</f>
        <v/>
      </c>
      <c r="CM839" s="24" t="str">
        <f>IF('Formato 4_Ppto'!D871&lt;&gt;"",'Formato 4_Ppto'!D871,"")</f>
        <v/>
      </c>
      <c r="CN839" s="161" t="str">
        <f>IF('Formato 4_Ppto'!E871&lt;&gt;"",'Formato 4_Ppto'!E871,"")</f>
        <v/>
      </c>
      <c r="CO839" s="161" t="str">
        <f>IF('Formato 4_Ppto'!G871&lt;&gt;"",'Formato 4_Ppto'!G871,"")</f>
        <v/>
      </c>
      <c r="CP839" s="163" t="str">
        <f>IF('Formato 4_Ppto'!I871&lt;&gt;"",'Formato 4_Ppto'!I871,"")</f>
        <v/>
      </c>
      <c r="CQ839" s="161" t="str">
        <f>IF('Formato 4_Ppto'!K871&lt;&gt;"",'Formato 4_Ppto'!K871,"")</f>
        <v/>
      </c>
      <c r="CR839" s="161" t="str">
        <f>IF('Formato 4_Ppto'!L871&lt;&gt;"",'Formato 4_Ppto'!L871,"")</f>
        <v/>
      </c>
      <c r="CS839" s="161" t="str">
        <f>IF('Formato 4_Ppto'!M871&lt;&gt;"",'Formato 4_Ppto'!M871,"")</f>
        <v/>
      </c>
      <c r="CT839" s="161" t="str">
        <f>IF('Formato 4_Ppto'!N871&lt;&gt;"",'Formato 4_Ppto'!N871,"")</f>
        <v/>
      </c>
      <c r="CU839" s="161" t="str">
        <f>IF('Formato 4_Ppto'!O871&lt;&gt;"",'Formato 4_Ppto'!O871,"")</f>
        <v/>
      </c>
      <c r="CV839" s="161" t="str">
        <f>IF('Formato 4_Ppto'!P871&lt;&gt;"",'Formato 4_Ppto'!P871,"")</f>
        <v/>
      </c>
      <c r="CW839" s="161" t="str">
        <f>IF('Formato 4_Ppto'!Q871&lt;&gt;"",'Formato 4_Ppto'!Q871,"")</f>
        <v/>
      </c>
      <c r="CX839" s="161" t="str">
        <f>IF('Formato 4_Ppto'!R871&lt;&gt;"",'Formato 4_Ppto'!R871,"")</f>
        <v/>
      </c>
      <c r="CY839" s="161" t="str">
        <f>IF('Formato 4_Ppto'!S871&lt;&gt;"",'Formato 4_Ppto'!S871,"")</f>
        <v/>
      </c>
      <c r="CZ839" s="161" t="str">
        <f>IF('Formato 4_Ppto'!T871&lt;&gt;"",'Formato 4_Ppto'!T871,"")</f>
        <v/>
      </c>
      <c r="DA839" s="161" t="str">
        <f>IF('Formato 4_Ppto'!U871&lt;&gt;"",'Formato 4_Ppto'!U871,"")</f>
        <v/>
      </c>
      <c r="DB839" s="161" t="str">
        <f>IF('Formato 4_Ppto'!V871&lt;&gt;"",'Formato 4_Ppto'!V871,"")</f>
        <v/>
      </c>
      <c r="DC839" s="161" t="str">
        <f>IF('Formato 4_Ppto'!W871&lt;&gt;"",'Formato 4_Ppto'!W871,"")</f>
        <v/>
      </c>
      <c r="DD839" s="162" t="str">
        <f>IF('Formato 4_Ppto'!X871&lt;&gt;"",'Formato 4_Ppto'!X871,"")</f>
        <v/>
      </c>
      <c r="DE839" s="162" t="str">
        <f>IF('Formato 4_Ppto'!Y871&lt;&gt;"",'Formato 4_Ppto'!Y871,"")</f>
        <v/>
      </c>
      <c r="DF839" s="162" t="str">
        <f>IF('Formato 4_Ppto'!Z871&lt;&gt;"",'Formato 4_Ppto'!Z871,"")</f>
        <v/>
      </c>
      <c r="DG839" s="162" t="str">
        <f>IF('Formato 4_Ppto'!AA871&lt;&gt;"",'Formato 4_Ppto'!AA871,"")</f>
        <v/>
      </c>
      <c r="DH839" s="162" t="str">
        <f>IF('Formato 4_Ppto'!AB871&lt;&gt;"",'Formato 4_Ppto'!AB871,"")</f>
        <v/>
      </c>
      <c r="DI839" s="162" t="str">
        <f>IF('Formato 4_Ppto'!AC871&lt;&gt;"",'Formato 4_Ppto'!AC871,"")</f>
        <v/>
      </c>
      <c r="DJ839" s="162" t="str">
        <f>IF('Formato 4_Ppto'!AD871&lt;&gt;"",'Formato 4_Ppto'!AD871,"")</f>
        <v/>
      </c>
      <c r="DK839" s="162" t="str">
        <f>IF('Formato 4_Ppto'!AE871&lt;&gt;"",'Formato 4_Ppto'!AE871,"")</f>
        <v/>
      </c>
      <c r="DL839" s="162" t="str">
        <f>IF('Formato 4_Ppto'!AF871&lt;&gt;"",'Formato 4_Ppto'!AF871,"")</f>
        <v/>
      </c>
      <c r="DM839" s="162" t="str">
        <f>IF('Formato 4_Ppto'!AG871&lt;&gt;"",'Formato 4_Ppto'!AG871,"")</f>
        <v/>
      </c>
      <c r="DN839" s="162" t="str">
        <f>IF('Formato 4_Ppto'!AH871&lt;&gt;"",'Formato 4_Ppto'!AH871,"")</f>
        <v/>
      </c>
      <c r="DO839" s="162" t="str">
        <f>IF('Formato 4_Ppto'!AI871&lt;&gt;"",'Formato 4_Ppto'!AI871,"")</f>
        <v/>
      </c>
      <c r="DP839" s="163" t="str">
        <f>IF('Formato 4_Ppto'!AJ871&lt;&gt;"",'Formato 4_Ppto'!AJ871,"")</f>
        <v/>
      </c>
    </row>
    <row r="840" spans="2:120" x14ac:dyDescent="0.3">
      <c r="B840" s="13" t="str">
        <f>IF(OR(Tabla6[[#This Row],[IDA]]="",Tabla6[[#This Row],[IDT]]="",Tabla6[[#This Row],[IDI]]=""),"",Tabla6[[#This Row],[IDA]]&amp;"."&amp;Tabla6[[#This Row],[IDT]]&amp;"."&amp;Tabla6[[#This Row],[IDI]])</f>
        <v/>
      </c>
      <c r="C840" s="13" t="str">
        <f>IF(Formato_02!$B$14&lt;&gt;"",0,"")</f>
        <v/>
      </c>
      <c r="D840" s="13" t="str">
        <f>IF(Formato_02!$H$9&lt;&gt;"",Formato_02!$H$9,"")</f>
        <v/>
      </c>
      <c r="E840" s="24" t="str">
        <f t="shared" si="104"/>
        <v/>
      </c>
      <c r="F840" s="24" t="str">
        <f>IF(Formato_02!$B$14&lt;&gt;"",Formato_02!$B$14,"")</f>
        <v/>
      </c>
      <c r="G840" s="22" t="str">
        <f>IF('Formato 3_Gantt'!C845&lt;&gt;"",'Formato 3_Gantt'!C845,"")</f>
        <v/>
      </c>
      <c r="H840" s="13" t="str">
        <f>IF('Formato 3_Gantt'!D$8&lt;&gt;"",'Formato 3_Gantt'!D$8,"")</f>
        <v/>
      </c>
      <c r="I840" s="13" t="str">
        <f>IF('Formato 3_Gantt'!E$8&lt;&gt;"",'Formato 3_Gantt'!E$8,"")</f>
        <v/>
      </c>
      <c r="J840" s="13" t="str">
        <f>IF('Formato 3_Gantt'!F$8&lt;&gt;"",'Formato 3_Gantt'!F$8,"")</f>
        <v/>
      </c>
      <c r="K840" s="158" t="str">
        <f>IF('Formato 3_Gantt'!G$8&lt;&gt;"",'Formato 3_Gantt'!G$8,"")</f>
        <v/>
      </c>
      <c r="L840" s="158" t="str">
        <f>IF('Formato 3_Gantt'!H$8&lt;&gt;"",'Formato 3_Gantt'!H$8,"")</f>
        <v/>
      </c>
      <c r="M840" s="13" t="str">
        <f>IF('Formato 3_Gantt'!BL$8&lt;&gt;"",'Formato 3_Gantt'!BL$8,"")</f>
        <v/>
      </c>
      <c r="N840" s="13" t="str">
        <f>IF('Formato 3_Gantt'!BM$8&lt;&gt;"",'Formato 3_Gantt'!BM$8,"")</f>
        <v/>
      </c>
      <c r="O840" s="13" t="str">
        <f>IF('Formato 3_Gantt'!BN$8&lt;&gt;"",'Formato 3_Gantt'!BN$8,"")</f>
        <v/>
      </c>
      <c r="P840" s="13" t="str">
        <f>IF('Formato 3_Gantt'!BO$8&lt;&gt;"",'Formato 3_Gantt'!BO$8,"")</f>
        <v/>
      </c>
      <c r="Q840" s="13" t="str">
        <f>IF('Formato 3_Gantt'!BP$8&lt;&gt;"",'Formato 3_Gantt'!BP$8,"")</f>
        <v/>
      </c>
      <c r="R840" s="13" t="str">
        <f>IF('Formato 3_Gantt'!BQ$8&lt;&gt;"",'Formato 3_Gantt'!BQ$8,"")</f>
        <v/>
      </c>
      <c r="S840" s="13" t="str">
        <f>IF('Formato 3_Gantt'!BR$8&lt;&gt;"",'Formato 3_Gantt'!BR$8,"")</f>
        <v/>
      </c>
      <c r="T840" s="13" t="str">
        <f>IF('Formato 3_Gantt'!BS$8&lt;&gt;"",'Formato 3_Gantt'!BS$8,"")</f>
        <v/>
      </c>
      <c r="U840" s="13" t="str">
        <f>IF('Formato 3_Gantt'!BT$8&lt;&gt;"",'Formato 3_Gantt'!BT$8,"")</f>
        <v/>
      </c>
      <c r="V840" s="13" t="str">
        <f>IF('Formato 3_Gantt'!BU$8&lt;&gt;"",'Formato 3_Gantt'!BU$8,"")</f>
        <v/>
      </c>
      <c r="W840" s="13" t="str">
        <f>IF('Formato 3_Gantt'!BV$8&lt;&gt;"",'Formato 3_Gantt'!BV$8,"")</f>
        <v/>
      </c>
      <c r="X840" s="13" t="str">
        <f>IF('Formato 3_Gantt'!BW$8&lt;&gt;"",'Formato 3_Gantt'!BW$8,"")</f>
        <v/>
      </c>
      <c r="Y840" s="13" t="str">
        <f>IF('Formato 3_Gantt'!BX$8&lt;&gt;"",'Formato 3_Gantt'!BX$8,"")</f>
        <v/>
      </c>
      <c r="Z840" s="162" t="str">
        <f>IF(Formato_02!S$15&lt;&gt;"",Formato_02!S$15,"")</f>
        <v/>
      </c>
      <c r="AA840" s="162" t="str">
        <f>IF(Formato_02!T$15&lt;&gt;"",Formato_02!T$15,"")</f>
        <v/>
      </c>
      <c r="AB840" s="162" t="str">
        <f>IF(Formato_02!U$15&lt;&gt;"",Formato_02!U$15,"")</f>
        <v/>
      </c>
      <c r="AC840" s="162" t="str">
        <f>IF(Formato_02!V$15&lt;&gt;"",Formato_02!V$15,"")</f>
        <v/>
      </c>
      <c r="AD840" s="162" t="str">
        <f>IF(Formato_02!W$15&lt;&gt;"",Formato_02!W$15,"")</f>
        <v/>
      </c>
      <c r="AE840" s="162" t="str">
        <f>IF(Formato_02!X$15&lt;&gt;"",Formato_02!X$15,"")</f>
        <v/>
      </c>
      <c r="AF840" s="162" t="str">
        <f>IF(Formato_02!Y$15&lt;&gt;"",Formato_02!Y$15,"")</f>
        <v/>
      </c>
      <c r="AG840" s="162" t="str">
        <f>IF(Formato_02!Z$15&lt;&gt;"",Formato_02!Z$15,"")</f>
        <v/>
      </c>
      <c r="AH840" s="162" t="str">
        <f>IF(Formato_02!AA$15&lt;&gt;"",Formato_02!AA$15,"")</f>
        <v/>
      </c>
      <c r="AI840" s="162" t="str">
        <f>IF(Formato_02!AB$15&lt;&gt;"",Formato_02!AB$15,"")</f>
        <v/>
      </c>
      <c r="AJ840" s="162" t="str">
        <f>IF(Formato_02!AC$15&lt;&gt;"",Formato_02!AC$15,"")</f>
        <v/>
      </c>
      <c r="AK840" s="162" t="str">
        <f>IF(Formato_02!AD$15&lt;&gt;"",Formato_02!AD$15,"")</f>
        <v/>
      </c>
      <c r="AL840" s="162" t="str">
        <f>IF(Formato_02!$N$14&lt;&gt;"",Formato_02!$N$14,"")</f>
        <v/>
      </c>
      <c r="AM840" s="13" t="str">
        <f>IF(Formato_02!$X$4&lt;&gt;"","AN","")</f>
        <v/>
      </c>
      <c r="AN840" s="24" t="str">
        <f t="shared" si="105"/>
        <v/>
      </c>
      <c r="AO840" s="13" t="str">
        <f>IF(Formato_02!$Y$4&lt;&gt;"","P027","")</f>
        <v/>
      </c>
      <c r="AP840" s="24" t="str">
        <f t="shared" si="106"/>
        <v/>
      </c>
      <c r="AQ840" s="13" t="str">
        <f>IF(Formato_02!$Z$4&lt;&gt;"","PNCVG","")</f>
        <v/>
      </c>
      <c r="AR840" s="24" t="str">
        <f t="shared" si="107"/>
        <v/>
      </c>
      <c r="AS840" s="13" t="str">
        <f>IF(Formato_02!$AA$4&lt;&gt;"","PNFF","")</f>
        <v/>
      </c>
      <c r="AT840" s="24" t="str">
        <f t="shared" si="108"/>
        <v/>
      </c>
      <c r="AU840" s="13" t="str">
        <f>IF(Formato_02!$AB$4&lt;&gt;"","PNPAM","")</f>
        <v/>
      </c>
      <c r="AV840" s="24" t="str">
        <f t="shared" si="109"/>
        <v/>
      </c>
      <c r="AW840" s="13" t="str">
        <f>IF(Formato_02!$AC$4&lt;&gt;"","PNAIA","")</f>
        <v/>
      </c>
      <c r="AX840" s="24" t="str">
        <f t="shared" si="110"/>
        <v/>
      </c>
      <c r="AY840" s="13" t="str">
        <f>IF(Formato_02!$AD$4&lt;&gt;"","PIO","")</f>
        <v/>
      </c>
      <c r="AZ840" s="24" t="str">
        <f t="shared" si="111"/>
        <v/>
      </c>
      <c r="BA840" s="13" t="str">
        <f>IF('Formato 3_Gantt'!B$36&lt;&gt;"",'Formato 3_Gantt'!A$36,"")</f>
        <v/>
      </c>
      <c r="BB840" s="24" t="str">
        <f>IF('Formato 3_Gantt'!B$36&lt;&gt;"",'Formato 3_Gantt'!B$36,"")</f>
        <v/>
      </c>
      <c r="BC840" s="22" t="str">
        <f>IF('Formato 3_Gantt'!C$36&lt;&gt;"",'Formato 3_Gantt'!C$36,"")</f>
        <v/>
      </c>
      <c r="BD840" s="13" t="str">
        <f>IF('Formato 3_Gantt'!D$36&lt;&gt;"",'Formato 3_Gantt'!D$36,"")</f>
        <v/>
      </c>
      <c r="BE840" s="161" t="str">
        <f>IF('Formato 3_Gantt'!E$36&lt;&gt;"",'Formato 3_Gantt'!E$36,"")</f>
        <v/>
      </c>
      <c r="BF840" s="13" t="str">
        <f>IF('Formato 3_Gantt'!F$36&lt;&gt;"",'Formato 3_Gantt'!F$36,"")</f>
        <v/>
      </c>
      <c r="BG840" s="158" t="str">
        <f>IF('Formato 3_Gantt'!G$36&lt;&gt;"",'Formato 3_Gantt'!G$36,"")</f>
        <v/>
      </c>
      <c r="BH840" s="158" t="str">
        <f>IF('Formato 3_Gantt'!H$36&lt;&gt;"",'Formato 3_Gantt'!H$36,"")</f>
        <v/>
      </c>
      <c r="BI840" s="161" t="str">
        <f>IF('Formato 3_Gantt'!BL$36&lt;&gt;"",'Formato 3_Gantt'!BL$36,"")</f>
        <v/>
      </c>
      <c r="BJ840" s="161" t="str">
        <f>IF('Formato 3_Gantt'!BM$36&lt;&gt;"",'Formato 3_Gantt'!BM$36,"")</f>
        <v/>
      </c>
      <c r="BK840" s="161" t="str">
        <f>IF('Formato 3_Gantt'!BN$36&lt;&gt;"",'Formato 3_Gantt'!BN$36,"")</f>
        <v/>
      </c>
      <c r="BL840" s="161" t="str">
        <f>IF('Formato 3_Gantt'!BO$36&lt;&gt;"",'Formato 3_Gantt'!BO$36,"")</f>
        <v/>
      </c>
      <c r="BM840" s="161" t="str">
        <f>IF('Formato 3_Gantt'!BP$36&lt;&gt;"",'Formato 3_Gantt'!BP$36,"")</f>
        <v/>
      </c>
      <c r="BN840" s="161" t="str">
        <f>IF('Formato 3_Gantt'!BQ$36&lt;&gt;"",'Formato 3_Gantt'!BQ$36,"")</f>
        <v/>
      </c>
      <c r="BO840" s="161" t="str">
        <f>IF('Formato 3_Gantt'!BR$36&lt;&gt;"",'Formato 3_Gantt'!BR$36,"")</f>
        <v/>
      </c>
      <c r="BP840" s="161" t="str">
        <f>IF('Formato 3_Gantt'!BS$36&lt;&gt;"",'Formato 3_Gantt'!BS$36,"")</f>
        <v/>
      </c>
      <c r="BQ840" s="161" t="str">
        <f>IF('Formato 3_Gantt'!BT$36&lt;&gt;"",'Formato 3_Gantt'!BT$36,"")</f>
        <v/>
      </c>
      <c r="BR840" s="161" t="str">
        <f>IF('Formato 3_Gantt'!BU$36&lt;&gt;"",'Formato 3_Gantt'!BU$36,"")</f>
        <v/>
      </c>
      <c r="BS840" s="161" t="str">
        <f>IF('Formato 3_Gantt'!BV$36&lt;&gt;"",'Formato 3_Gantt'!BV$36,"")</f>
        <v/>
      </c>
      <c r="BT840" s="161" t="str">
        <f>IF('Formato 3_Gantt'!BW$36&lt;&gt;"",'Formato 3_Gantt'!BW$36,"")</f>
        <v/>
      </c>
      <c r="BU840" s="161" t="str">
        <f>IF('Formato 3_Gantt'!BX$36&lt;&gt;"",'Formato 3_Gantt'!BX$36,"")</f>
        <v/>
      </c>
      <c r="BV840" s="163" t="str">
        <f>IF('Formato 4_Ppto'!I$844&lt;&gt;"",'Formato 4_Ppto'!I$844,"")</f>
        <v/>
      </c>
      <c r="BW840" s="162" t="str">
        <f>IF('Formato 4_Ppto'!X$844&lt;&gt;"",'Formato 4_Ppto'!X$844,"")</f>
        <v/>
      </c>
      <c r="BX840" s="162" t="str">
        <f>IF('Formato 4_Ppto'!Y$844&lt;&gt;"",'Formato 4_Ppto'!Y$844,"")</f>
        <v/>
      </c>
      <c r="BY840" s="162" t="str">
        <f>IF('Formato 4_Ppto'!Z$844&lt;&gt;"",'Formato 4_Ppto'!Z$844,"")</f>
        <v/>
      </c>
      <c r="BZ840" s="162" t="str">
        <f>IF('Formato 4_Ppto'!AA$844&lt;&gt;"",'Formato 4_Ppto'!AA$844,"")</f>
        <v/>
      </c>
      <c r="CA840" s="162" t="str">
        <f>IF('Formato 4_Ppto'!AB$844&lt;&gt;"",'Formato 4_Ppto'!AB$844,"")</f>
        <v/>
      </c>
      <c r="CB840" s="162" t="str">
        <f>IF('Formato 4_Ppto'!AC$844&lt;&gt;"",'Formato 4_Ppto'!AC$844,"")</f>
        <v/>
      </c>
      <c r="CC840" s="162" t="str">
        <f>IF('Formato 4_Ppto'!AD$844&lt;&gt;"",'Formato 4_Ppto'!AD$844,"")</f>
        <v/>
      </c>
      <c r="CD840" s="162" t="str">
        <f>IF('Formato 4_Ppto'!AE$844&lt;&gt;"",'Formato 4_Ppto'!AE$844,"")</f>
        <v/>
      </c>
      <c r="CE840" s="162" t="str">
        <f>IF('Formato 4_Ppto'!AF$844&lt;&gt;"",'Formato 4_Ppto'!AF$844,"")</f>
        <v/>
      </c>
      <c r="CF840" s="162" t="str">
        <f>IF('Formato 4_Ppto'!AG$844&lt;&gt;"",'Formato 4_Ppto'!AG$844,"")</f>
        <v/>
      </c>
      <c r="CG840" s="162" t="str">
        <f>IF('Formato 4_Ppto'!AH$844&lt;&gt;"",'Formato 4_Ppto'!AH$844,"")</f>
        <v/>
      </c>
      <c r="CH840" s="162" t="str">
        <f>IF('Formato 4_Ppto'!AI$844&lt;&gt;"",'Formato 4_Ppto'!AI$844,"")</f>
        <v/>
      </c>
      <c r="CI840" s="163" t="str">
        <f>IF('Formato 4_Ppto'!AJ$844&lt;&gt;"",'Formato 4_Ppto'!AJ$844,"")</f>
        <v/>
      </c>
      <c r="CJ840" s="13" t="str">
        <f>IF('Formato 4_Ppto'!B872&lt;&gt;"",'Formato 4_Ppto'!A872,"")</f>
        <v/>
      </c>
      <c r="CK840" s="24" t="str">
        <f>IF('Formato 4_Ppto'!B872&lt;&gt;"",'Formato 4_Ppto'!B872,"")</f>
        <v/>
      </c>
      <c r="CL840" s="22" t="str">
        <f>IF('Formato 4_Ppto'!C872&lt;&gt;"",'Formato 4_Ppto'!C872,"")</f>
        <v/>
      </c>
      <c r="CM840" s="24" t="str">
        <f>IF('Formato 4_Ppto'!D872&lt;&gt;"",'Formato 4_Ppto'!D872,"")</f>
        <v/>
      </c>
      <c r="CN840" s="161" t="str">
        <f>IF('Formato 4_Ppto'!E872&lt;&gt;"",'Formato 4_Ppto'!E872,"")</f>
        <v/>
      </c>
      <c r="CO840" s="161" t="str">
        <f>IF('Formato 4_Ppto'!G872&lt;&gt;"",'Formato 4_Ppto'!G872,"")</f>
        <v/>
      </c>
      <c r="CP840" s="163" t="str">
        <f>IF('Formato 4_Ppto'!I872&lt;&gt;"",'Formato 4_Ppto'!I872,"")</f>
        <v/>
      </c>
      <c r="CQ840" s="161" t="str">
        <f>IF('Formato 4_Ppto'!K872&lt;&gt;"",'Formato 4_Ppto'!K872,"")</f>
        <v/>
      </c>
      <c r="CR840" s="161" t="str">
        <f>IF('Formato 4_Ppto'!L872&lt;&gt;"",'Formato 4_Ppto'!L872,"")</f>
        <v/>
      </c>
      <c r="CS840" s="161" t="str">
        <f>IF('Formato 4_Ppto'!M872&lt;&gt;"",'Formato 4_Ppto'!M872,"")</f>
        <v/>
      </c>
      <c r="CT840" s="161" t="str">
        <f>IF('Formato 4_Ppto'!N872&lt;&gt;"",'Formato 4_Ppto'!N872,"")</f>
        <v/>
      </c>
      <c r="CU840" s="161" t="str">
        <f>IF('Formato 4_Ppto'!O872&lt;&gt;"",'Formato 4_Ppto'!O872,"")</f>
        <v/>
      </c>
      <c r="CV840" s="161" t="str">
        <f>IF('Formato 4_Ppto'!P872&lt;&gt;"",'Formato 4_Ppto'!P872,"")</f>
        <v/>
      </c>
      <c r="CW840" s="161" t="str">
        <f>IF('Formato 4_Ppto'!Q872&lt;&gt;"",'Formato 4_Ppto'!Q872,"")</f>
        <v/>
      </c>
      <c r="CX840" s="161" t="str">
        <f>IF('Formato 4_Ppto'!R872&lt;&gt;"",'Formato 4_Ppto'!R872,"")</f>
        <v/>
      </c>
      <c r="CY840" s="161" t="str">
        <f>IF('Formato 4_Ppto'!S872&lt;&gt;"",'Formato 4_Ppto'!S872,"")</f>
        <v/>
      </c>
      <c r="CZ840" s="161" t="str">
        <f>IF('Formato 4_Ppto'!T872&lt;&gt;"",'Formato 4_Ppto'!T872,"")</f>
        <v/>
      </c>
      <c r="DA840" s="161" t="str">
        <f>IF('Formato 4_Ppto'!U872&lt;&gt;"",'Formato 4_Ppto'!U872,"")</f>
        <v/>
      </c>
      <c r="DB840" s="161" t="str">
        <f>IF('Formato 4_Ppto'!V872&lt;&gt;"",'Formato 4_Ppto'!V872,"")</f>
        <v/>
      </c>
      <c r="DC840" s="161" t="str">
        <f>IF('Formato 4_Ppto'!W872&lt;&gt;"",'Formato 4_Ppto'!W872,"")</f>
        <v/>
      </c>
      <c r="DD840" s="162" t="str">
        <f>IF('Formato 4_Ppto'!X872&lt;&gt;"",'Formato 4_Ppto'!X872,"")</f>
        <v/>
      </c>
      <c r="DE840" s="162" t="str">
        <f>IF('Formato 4_Ppto'!Y872&lt;&gt;"",'Formato 4_Ppto'!Y872,"")</f>
        <v/>
      </c>
      <c r="DF840" s="162" t="str">
        <f>IF('Formato 4_Ppto'!Z872&lt;&gt;"",'Formato 4_Ppto'!Z872,"")</f>
        <v/>
      </c>
      <c r="DG840" s="162" t="str">
        <f>IF('Formato 4_Ppto'!AA872&lt;&gt;"",'Formato 4_Ppto'!AA872,"")</f>
        <v/>
      </c>
      <c r="DH840" s="162" t="str">
        <f>IF('Formato 4_Ppto'!AB872&lt;&gt;"",'Formato 4_Ppto'!AB872,"")</f>
        <v/>
      </c>
      <c r="DI840" s="162" t="str">
        <f>IF('Formato 4_Ppto'!AC872&lt;&gt;"",'Formato 4_Ppto'!AC872,"")</f>
        <v/>
      </c>
      <c r="DJ840" s="162" t="str">
        <f>IF('Formato 4_Ppto'!AD872&lt;&gt;"",'Formato 4_Ppto'!AD872,"")</f>
        <v/>
      </c>
      <c r="DK840" s="162" t="str">
        <f>IF('Formato 4_Ppto'!AE872&lt;&gt;"",'Formato 4_Ppto'!AE872,"")</f>
        <v/>
      </c>
      <c r="DL840" s="162" t="str">
        <f>IF('Formato 4_Ppto'!AF872&lt;&gt;"",'Formato 4_Ppto'!AF872,"")</f>
        <v/>
      </c>
      <c r="DM840" s="162" t="str">
        <f>IF('Formato 4_Ppto'!AG872&lt;&gt;"",'Formato 4_Ppto'!AG872,"")</f>
        <v/>
      </c>
      <c r="DN840" s="162" t="str">
        <f>IF('Formato 4_Ppto'!AH872&lt;&gt;"",'Formato 4_Ppto'!AH872,"")</f>
        <v/>
      </c>
      <c r="DO840" s="162" t="str">
        <f>IF('Formato 4_Ppto'!AI872&lt;&gt;"",'Formato 4_Ppto'!AI872,"")</f>
        <v/>
      </c>
      <c r="DP840" s="163" t="str">
        <f>IF('Formato 4_Ppto'!AJ872&lt;&gt;"",'Formato 4_Ppto'!AJ872,"")</f>
        <v/>
      </c>
    </row>
    <row r="841" spans="2:120" x14ac:dyDescent="0.3">
      <c r="B841" s="13" t="str">
        <f>IF(OR(Tabla6[[#This Row],[IDA]]="",Tabla6[[#This Row],[IDT]]="",Tabla6[[#This Row],[IDI]]=""),"",Tabla6[[#This Row],[IDA]]&amp;"."&amp;Tabla6[[#This Row],[IDT]]&amp;"."&amp;Tabla6[[#This Row],[IDI]])</f>
        <v/>
      </c>
      <c r="C841" s="13" t="str">
        <f>IF(Formato_02!$B$14&lt;&gt;"",0,"")</f>
        <v/>
      </c>
      <c r="D841" s="13" t="str">
        <f>IF(Formato_02!$H$9&lt;&gt;"",Formato_02!$H$9,"")</f>
        <v/>
      </c>
      <c r="E841" s="24" t="str">
        <f t="shared" si="104"/>
        <v/>
      </c>
      <c r="F841" s="24" t="str">
        <f>IF(Formato_02!$B$14&lt;&gt;"",Formato_02!$B$14,"")</f>
        <v/>
      </c>
      <c r="G841" s="22" t="str">
        <f>IF('Formato 3_Gantt'!C846&lt;&gt;"",'Formato 3_Gantt'!C846,"")</f>
        <v/>
      </c>
      <c r="H841" s="13" t="str">
        <f>IF('Formato 3_Gantt'!D$8&lt;&gt;"",'Formato 3_Gantt'!D$8,"")</f>
        <v/>
      </c>
      <c r="I841" s="13" t="str">
        <f>IF('Formato 3_Gantt'!E$8&lt;&gt;"",'Formato 3_Gantt'!E$8,"")</f>
        <v/>
      </c>
      <c r="J841" s="13" t="str">
        <f>IF('Formato 3_Gantt'!F$8&lt;&gt;"",'Formato 3_Gantt'!F$8,"")</f>
        <v/>
      </c>
      <c r="K841" s="158" t="str">
        <f>IF('Formato 3_Gantt'!G$8&lt;&gt;"",'Formato 3_Gantt'!G$8,"")</f>
        <v/>
      </c>
      <c r="L841" s="158" t="str">
        <f>IF('Formato 3_Gantt'!H$8&lt;&gt;"",'Formato 3_Gantt'!H$8,"")</f>
        <v/>
      </c>
      <c r="M841" s="13" t="str">
        <f>IF('Formato 3_Gantt'!BL$8&lt;&gt;"",'Formato 3_Gantt'!BL$8,"")</f>
        <v/>
      </c>
      <c r="N841" s="13" t="str">
        <f>IF('Formato 3_Gantt'!BM$8&lt;&gt;"",'Formato 3_Gantt'!BM$8,"")</f>
        <v/>
      </c>
      <c r="O841" s="13" t="str">
        <f>IF('Formato 3_Gantt'!BN$8&lt;&gt;"",'Formato 3_Gantt'!BN$8,"")</f>
        <v/>
      </c>
      <c r="P841" s="13" t="str">
        <f>IF('Formato 3_Gantt'!BO$8&lt;&gt;"",'Formato 3_Gantt'!BO$8,"")</f>
        <v/>
      </c>
      <c r="Q841" s="13" t="str">
        <f>IF('Formato 3_Gantt'!BP$8&lt;&gt;"",'Formato 3_Gantt'!BP$8,"")</f>
        <v/>
      </c>
      <c r="R841" s="13" t="str">
        <f>IF('Formato 3_Gantt'!BQ$8&lt;&gt;"",'Formato 3_Gantt'!BQ$8,"")</f>
        <v/>
      </c>
      <c r="S841" s="13" t="str">
        <f>IF('Formato 3_Gantt'!BR$8&lt;&gt;"",'Formato 3_Gantt'!BR$8,"")</f>
        <v/>
      </c>
      <c r="T841" s="13" t="str">
        <f>IF('Formato 3_Gantt'!BS$8&lt;&gt;"",'Formato 3_Gantt'!BS$8,"")</f>
        <v/>
      </c>
      <c r="U841" s="13" t="str">
        <f>IF('Formato 3_Gantt'!BT$8&lt;&gt;"",'Formato 3_Gantt'!BT$8,"")</f>
        <v/>
      </c>
      <c r="V841" s="13" t="str">
        <f>IF('Formato 3_Gantt'!BU$8&lt;&gt;"",'Formato 3_Gantt'!BU$8,"")</f>
        <v/>
      </c>
      <c r="W841" s="13" t="str">
        <f>IF('Formato 3_Gantt'!BV$8&lt;&gt;"",'Formato 3_Gantt'!BV$8,"")</f>
        <v/>
      </c>
      <c r="X841" s="13" t="str">
        <f>IF('Formato 3_Gantt'!BW$8&lt;&gt;"",'Formato 3_Gantt'!BW$8,"")</f>
        <v/>
      </c>
      <c r="Y841" s="13" t="str">
        <f>IF('Formato 3_Gantt'!BX$8&lt;&gt;"",'Formato 3_Gantt'!BX$8,"")</f>
        <v/>
      </c>
      <c r="Z841" s="162" t="str">
        <f>IF(Formato_02!S$15&lt;&gt;"",Formato_02!S$15,"")</f>
        <v/>
      </c>
      <c r="AA841" s="162" t="str">
        <f>IF(Formato_02!T$15&lt;&gt;"",Formato_02!T$15,"")</f>
        <v/>
      </c>
      <c r="AB841" s="162" t="str">
        <f>IF(Formato_02!U$15&lt;&gt;"",Formato_02!U$15,"")</f>
        <v/>
      </c>
      <c r="AC841" s="162" t="str">
        <f>IF(Formato_02!V$15&lt;&gt;"",Formato_02!V$15,"")</f>
        <v/>
      </c>
      <c r="AD841" s="162" t="str">
        <f>IF(Formato_02!W$15&lt;&gt;"",Formato_02!W$15,"")</f>
        <v/>
      </c>
      <c r="AE841" s="162" t="str">
        <f>IF(Formato_02!X$15&lt;&gt;"",Formato_02!X$15,"")</f>
        <v/>
      </c>
      <c r="AF841" s="162" t="str">
        <f>IF(Formato_02!Y$15&lt;&gt;"",Formato_02!Y$15,"")</f>
        <v/>
      </c>
      <c r="AG841" s="162" t="str">
        <f>IF(Formato_02!Z$15&lt;&gt;"",Formato_02!Z$15,"")</f>
        <v/>
      </c>
      <c r="AH841" s="162" t="str">
        <f>IF(Formato_02!AA$15&lt;&gt;"",Formato_02!AA$15,"")</f>
        <v/>
      </c>
      <c r="AI841" s="162" t="str">
        <f>IF(Formato_02!AB$15&lt;&gt;"",Formato_02!AB$15,"")</f>
        <v/>
      </c>
      <c r="AJ841" s="162" t="str">
        <f>IF(Formato_02!AC$15&lt;&gt;"",Formato_02!AC$15,"")</f>
        <v/>
      </c>
      <c r="AK841" s="162" t="str">
        <f>IF(Formato_02!AD$15&lt;&gt;"",Formato_02!AD$15,"")</f>
        <v/>
      </c>
      <c r="AL841" s="162" t="str">
        <f>IF(Formato_02!$N$14&lt;&gt;"",Formato_02!$N$14,"")</f>
        <v/>
      </c>
      <c r="AM841" s="13" t="str">
        <f>IF(Formato_02!$X$4&lt;&gt;"","AN","")</f>
        <v/>
      </c>
      <c r="AN841" s="24" t="str">
        <f t="shared" si="105"/>
        <v/>
      </c>
      <c r="AO841" s="13" t="str">
        <f>IF(Formato_02!$Y$4&lt;&gt;"","P027","")</f>
        <v/>
      </c>
      <c r="AP841" s="24" t="str">
        <f t="shared" si="106"/>
        <v/>
      </c>
      <c r="AQ841" s="13" t="str">
        <f>IF(Formato_02!$Z$4&lt;&gt;"","PNCVG","")</f>
        <v/>
      </c>
      <c r="AR841" s="24" t="str">
        <f t="shared" si="107"/>
        <v/>
      </c>
      <c r="AS841" s="13" t="str">
        <f>IF(Formato_02!$AA$4&lt;&gt;"","PNFF","")</f>
        <v/>
      </c>
      <c r="AT841" s="24" t="str">
        <f t="shared" si="108"/>
        <v/>
      </c>
      <c r="AU841" s="13" t="str">
        <f>IF(Formato_02!$AB$4&lt;&gt;"","PNPAM","")</f>
        <v/>
      </c>
      <c r="AV841" s="24" t="str">
        <f t="shared" si="109"/>
        <v/>
      </c>
      <c r="AW841" s="13" t="str">
        <f>IF(Formato_02!$AC$4&lt;&gt;"","PNAIA","")</f>
        <v/>
      </c>
      <c r="AX841" s="24" t="str">
        <f t="shared" si="110"/>
        <v/>
      </c>
      <c r="AY841" s="13" t="str">
        <f>IF(Formato_02!$AD$4&lt;&gt;"","PIO","")</f>
        <v/>
      </c>
      <c r="AZ841" s="24" t="str">
        <f t="shared" si="111"/>
        <v/>
      </c>
      <c r="BA841" s="13" t="str">
        <f>IF('Formato 3_Gantt'!B$36&lt;&gt;"",'Formato 3_Gantt'!A$36,"")</f>
        <v/>
      </c>
      <c r="BB841" s="24" t="str">
        <f>IF('Formato 3_Gantt'!B$36&lt;&gt;"",'Formato 3_Gantt'!B$36,"")</f>
        <v/>
      </c>
      <c r="BC841" s="22" t="str">
        <f>IF('Formato 3_Gantt'!C$36&lt;&gt;"",'Formato 3_Gantt'!C$36,"")</f>
        <v/>
      </c>
      <c r="BD841" s="13" t="str">
        <f>IF('Formato 3_Gantt'!D$36&lt;&gt;"",'Formato 3_Gantt'!D$36,"")</f>
        <v/>
      </c>
      <c r="BE841" s="161" t="str">
        <f>IF('Formato 3_Gantt'!E$36&lt;&gt;"",'Formato 3_Gantt'!E$36,"")</f>
        <v/>
      </c>
      <c r="BF841" s="13" t="str">
        <f>IF('Formato 3_Gantt'!F$36&lt;&gt;"",'Formato 3_Gantt'!F$36,"")</f>
        <v/>
      </c>
      <c r="BG841" s="158" t="str">
        <f>IF('Formato 3_Gantt'!G$36&lt;&gt;"",'Formato 3_Gantt'!G$36,"")</f>
        <v/>
      </c>
      <c r="BH841" s="158" t="str">
        <f>IF('Formato 3_Gantt'!H$36&lt;&gt;"",'Formato 3_Gantt'!H$36,"")</f>
        <v/>
      </c>
      <c r="BI841" s="161" t="str">
        <f>IF('Formato 3_Gantt'!BL$36&lt;&gt;"",'Formato 3_Gantt'!BL$36,"")</f>
        <v/>
      </c>
      <c r="BJ841" s="161" t="str">
        <f>IF('Formato 3_Gantt'!BM$36&lt;&gt;"",'Formato 3_Gantt'!BM$36,"")</f>
        <v/>
      </c>
      <c r="BK841" s="161" t="str">
        <f>IF('Formato 3_Gantt'!BN$36&lt;&gt;"",'Formato 3_Gantt'!BN$36,"")</f>
        <v/>
      </c>
      <c r="BL841" s="161" t="str">
        <f>IF('Formato 3_Gantt'!BO$36&lt;&gt;"",'Formato 3_Gantt'!BO$36,"")</f>
        <v/>
      </c>
      <c r="BM841" s="161" t="str">
        <f>IF('Formato 3_Gantt'!BP$36&lt;&gt;"",'Formato 3_Gantt'!BP$36,"")</f>
        <v/>
      </c>
      <c r="BN841" s="161" t="str">
        <f>IF('Formato 3_Gantt'!BQ$36&lt;&gt;"",'Formato 3_Gantt'!BQ$36,"")</f>
        <v/>
      </c>
      <c r="BO841" s="161" t="str">
        <f>IF('Formato 3_Gantt'!BR$36&lt;&gt;"",'Formato 3_Gantt'!BR$36,"")</f>
        <v/>
      </c>
      <c r="BP841" s="161" t="str">
        <f>IF('Formato 3_Gantt'!BS$36&lt;&gt;"",'Formato 3_Gantt'!BS$36,"")</f>
        <v/>
      </c>
      <c r="BQ841" s="161" t="str">
        <f>IF('Formato 3_Gantt'!BT$36&lt;&gt;"",'Formato 3_Gantt'!BT$36,"")</f>
        <v/>
      </c>
      <c r="BR841" s="161" t="str">
        <f>IF('Formato 3_Gantt'!BU$36&lt;&gt;"",'Formato 3_Gantt'!BU$36,"")</f>
        <v/>
      </c>
      <c r="BS841" s="161" t="str">
        <f>IF('Formato 3_Gantt'!BV$36&lt;&gt;"",'Formato 3_Gantt'!BV$36,"")</f>
        <v/>
      </c>
      <c r="BT841" s="161" t="str">
        <f>IF('Formato 3_Gantt'!BW$36&lt;&gt;"",'Formato 3_Gantt'!BW$36,"")</f>
        <v/>
      </c>
      <c r="BU841" s="161" t="str">
        <f>IF('Formato 3_Gantt'!BX$36&lt;&gt;"",'Formato 3_Gantt'!BX$36,"")</f>
        <v/>
      </c>
      <c r="BV841" s="163" t="str">
        <f>IF('Formato 4_Ppto'!I$844&lt;&gt;"",'Formato 4_Ppto'!I$844,"")</f>
        <v/>
      </c>
      <c r="BW841" s="162" t="str">
        <f>IF('Formato 4_Ppto'!X$844&lt;&gt;"",'Formato 4_Ppto'!X$844,"")</f>
        <v/>
      </c>
      <c r="BX841" s="162" t="str">
        <f>IF('Formato 4_Ppto'!Y$844&lt;&gt;"",'Formato 4_Ppto'!Y$844,"")</f>
        <v/>
      </c>
      <c r="BY841" s="162" t="str">
        <f>IF('Formato 4_Ppto'!Z$844&lt;&gt;"",'Formato 4_Ppto'!Z$844,"")</f>
        <v/>
      </c>
      <c r="BZ841" s="162" t="str">
        <f>IF('Formato 4_Ppto'!AA$844&lt;&gt;"",'Formato 4_Ppto'!AA$844,"")</f>
        <v/>
      </c>
      <c r="CA841" s="162" t="str">
        <f>IF('Formato 4_Ppto'!AB$844&lt;&gt;"",'Formato 4_Ppto'!AB$844,"")</f>
        <v/>
      </c>
      <c r="CB841" s="162" t="str">
        <f>IF('Formato 4_Ppto'!AC$844&lt;&gt;"",'Formato 4_Ppto'!AC$844,"")</f>
        <v/>
      </c>
      <c r="CC841" s="162" t="str">
        <f>IF('Formato 4_Ppto'!AD$844&lt;&gt;"",'Formato 4_Ppto'!AD$844,"")</f>
        <v/>
      </c>
      <c r="CD841" s="162" t="str">
        <f>IF('Formato 4_Ppto'!AE$844&lt;&gt;"",'Formato 4_Ppto'!AE$844,"")</f>
        <v/>
      </c>
      <c r="CE841" s="162" t="str">
        <f>IF('Formato 4_Ppto'!AF$844&lt;&gt;"",'Formato 4_Ppto'!AF$844,"")</f>
        <v/>
      </c>
      <c r="CF841" s="162" t="str">
        <f>IF('Formato 4_Ppto'!AG$844&lt;&gt;"",'Formato 4_Ppto'!AG$844,"")</f>
        <v/>
      </c>
      <c r="CG841" s="162" t="str">
        <f>IF('Formato 4_Ppto'!AH$844&lt;&gt;"",'Formato 4_Ppto'!AH$844,"")</f>
        <v/>
      </c>
      <c r="CH841" s="162" t="str">
        <f>IF('Formato 4_Ppto'!AI$844&lt;&gt;"",'Formato 4_Ppto'!AI$844,"")</f>
        <v/>
      </c>
      <c r="CI841" s="163" t="str">
        <f>IF('Formato 4_Ppto'!AJ$844&lt;&gt;"",'Formato 4_Ppto'!AJ$844,"")</f>
        <v/>
      </c>
      <c r="CJ841" s="13" t="str">
        <f>IF('Formato 4_Ppto'!B873&lt;&gt;"",'Formato 4_Ppto'!A873,"")</f>
        <v/>
      </c>
      <c r="CK841" s="24" t="str">
        <f>IF('Formato 4_Ppto'!B873&lt;&gt;"",'Formato 4_Ppto'!B873,"")</f>
        <v/>
      </c>
      <c r="CL841" s="22" t="str">
        <f>IF('Formato 4_Ppto'!C873&lt;&gt;"",'Formato 4_Ppto'!C873,"")</f>
        <v/>
      </c>
      <c r="CM841" s="24" t="str">
        <f>IF('Formato 4_Ppto'!D873&lt;&gt;"",'Formato 4_Ppto'!D873,"")</f>
        <v/>
      </c>
      <c r="CN841" s="161" t="str">
        <f>IF('Formato 4_Ppto'!E873&lt;&gt;"",'Formato 4_Ppto'!E873,"")</f>
        <v/>
      </c>
      <c r="CO841" s="161" t="str">
        <f>IF('Formato 4_Ppto'!G873&lt;&gt;"",'Formato 4_Ppto'!G873,"")</f>
        <v/>
      </c>
      <c r="CP841" s="163" t="str">
        <f>IF('Formato 4_Ppto'!I873&lt;&gt;"",'Formato 4_Ppto'!I873,"")</f>
        <v/>
      </c>
      <c r="CQ841" s="161" t="str">
        <f>IF('Formato 4_Ppto'!K873&lt;&gt;"",'Formato 4_Ppto'!K873,"")</f>
        <v/>
      </c>
      <c r="CR841" s="161" t="str">
        <f>IF('Formato 4_Ppto'!L873&lt;&gt;"",'Formato 4_Ppto'!L873,"")</f>
        <v/>
      </c>
      <c r="CS841" s="161" t="str">
        <f>IF('Formato 4_Ppto'!M873&lt;&gt;"",'Formato 4_Ppto'!M873,"")</f>
        <v/>
      </c>
      <c r="CT841" s="161" t="str">
        <f>IF('Formato 4_Ppto'!N873&lt;&gt;"",'Formato 4_Ppto'!N873,"")</f>
        <v/>
      </c>
      <c r="CU841" s="161" t="str">
        <f>IF('Formato 4_Ppto'!O873&lt;&gt;"",'Formato 4_Ppto'!O873,"")</f>
        <v/>
      </c>
      <c r="CV841" s="161" t="str">
        <f>IF('Formato 4_Ppto'!P873&lt;&gt;"",'Formato 4_Ppto'!P873,"")</f>
        <v/>
      </c>
      <c r="CW841" s="161" t="str">
        <f>IF('Formato 4_Ppto'!Q873&lt;&gt;"",'Formato 4_Ppto'!Q873,"")</f>
        <v/>
      </c>
      <c r="CX841" s="161" t="str">
        <f>IF('Formato 4_Ppto'!R873&lt;&gt;"",'Formato 4_Ppto'!R873,"")</f>
        <v/>
      </c>
      <c r="CY841" s="161" t="str">
        <f>IF('Formato 4_Ppto'!S873&lt;&gt;"",'Formato 4_Ppto'!S873,"")</f>
        <v/>
      </c>
      <c r="CZ841" s="161" t="str">
        <f>IF('Formato 4_Ppto'!T873&lt;&gt;"",'Formato 4_Ppto'!T873,"")</f>
        <v/>
      </c>
      <c r="DA841" s="161" t="str">
        <f>IF('Formato 4_Ppto'!U873&lt;&gt;"",'Formato 4_Ppto'!U873,"")</f>
        <v/>
      </c>
      <c r="DB841" s="161" t="str">
        <f>IF('Formato 4_Ppto'!V873&lt;&gt;"",'Formato 4_Ppto'!V873,"")</f>
        <v/>
      </c>
      <c r="DC841" s="161" t="str">
        <f>IF('Formato 4_Ppto'!W873&lt;&gt;"",'Formato 4_Ppto'!W873,"")</f>
        <v/>
      </c>
      <c r="DD841" s="162" t="str">
        <f>IF('Formato 4_Ppto'!X873&lt;&gt;"",'Formato 4_Ppto'!X873,"")</f>
        <v/>
      </c>
      <c r="DE841" s="162" t="str">
        <f>IF('Formato 4_Ppto'!Y873&lt;&gt;"",'Formato 4_Ppto'!Y873,"")</f>
        <v/>
      </c>
      <c r="DF841" s="162" t="str">
        <f>IF('Formato 4_Ppto'!Z873&lt;&gt;"",'Formato 4_Ppto'!Z873,"")</f>
        <v/>
      </c>
      <c r="DG841" s="162" t="str">
        <f>IF('Formato 4_Ppto'!AA873&lt;&gt;"",'Formato 4_Ppto'!AA873,"")</f>
        <v/>
      </c>
      <c r="DH841" s="162" t="str">
        <f>IF('Formato 4_Ppto'!AB873&lt;&gt;"",'Formato 4_Ppto'!AB873,"")</f>
        <v/>
      </c>
      <c r="DI841" s="162" t="str">
        <f>IF('Formato 4_Ppto'!AC873&lt;&gt;"",'Formato 4_Ppto'!AC873,"")</f>
        <v/>
      </c>
      <c r="DJ841" s="162" t="str">
        <f>IF('Formato 4_Ppto'!AD873&lt;&gt;"",'Formato 4_Ppto'!AD873,"")</f>
        <v/>
      </c>
      <c r="DK841" s="162" t="str">
        <f>IF('Formato 4_Ppto'!AE873&lt;&gt;"",'Formato 4_Ppto'!AE873,"")</f>
        <v/>
      </c>
      <c r="DL841" s="162" t="str">
        <f>IF('Formato 4_Ppto'!AF873&lt;&gt;"",'Formato 4_Ppto'!AF873,"")</f>
        <v/>
      </c>
      <c r="DM841" s="162" t="str">
        <f>IF('Formato 4_Ppto'!AG873&lt;&gt;"",'Formato 4_Ppto'!AG873,"")</f>
        <v/>
      </c>
      <c r="DN841" s="162" t="str">
        <f>IF('Formato 4_Ppto'!AH873&lt;&gt;"",'Formato 4_Ppto'!AH873,"")</f>
        <v/>
      </c>
      <c r="DO841" s="162" t="str">
        <f>IF('Formato 4_Ppto'!AI873&lt;&gt;"",'Formato 4_Ppto'!AI873,"")</f>
        <v/>
      </c>
      <c r="DP841" s="163" t="str">
        <f>IF('Formato 4_Ppto'!AJ873&lt;&gt;"",'Formato 4_Ppto'!AJ873,"")</f>
        <v/>
      </c>
    </row>
    <row r="842" spans="2:120" x14ac:dyDescent="0.3">
      <c r="B842" s="164" t="str">
        <f>IF(OR(Tabla6[[#This Row],[IDA]]="",Tabla6[[#This Row],[IDT]]="",Tabla6[[#This Row],[IDI]]=""),"",Tabla6[[#This Row],[IDA]]&amp;"."&amp;Tabla6[[#This Row],[IDT]]&amp;"."&amp;Tabla6[[#This Row],[IDI]])</f>
        <v/>
      </c>
      <c r="C842" s="13" t="str">
        <f>IF(Formato_02!$B$14&lt;&gt;"",0,"")</f>
        <v/>
      </c>
      <c r="D842" s="13" t="str">
        <f>IF(Formato_02!$H$9&lt;&gt;"",Formato_02!$H$9,"")</f>
        <v/>
      </c>
      <c r="E842" s="24" t="str">
        <f t="shared" si="104"/>
        <v/>
      </c>
      <c r="F842" s="24" t="str">
        <f>IF(Formato_02!$B$14&lt;&gt;"",Formato_02!$B$14,"")</f>
        <v/>
      </c>
      <c r="G842" s="22" t="str">
        <f>IF('Formato 3_Gantt'!C847&lt;&gt;"",'Formato 3_Gantt'!C847,"")</f>
        <v/>
      </c>
      <c r="H842" s="13" t="str">
        <f>IF('Formato 3_Gantt'!D$8&lt;&gt;"",'Formato 3_Gantt'!D$8,"")</f>
        <v/>
      </c>
      <c r="I842" s="13" t="str">
        <f>IF('Formato 3_Gantt'!E$8&lt;&gt;"",'Formato 3_Gantt'!E$8,"")</f>
        <v/>
      </c>
      <c r="J842" s="13" t="str">
        <f>IF('Formato 3_Gantt'!F$8&lt;&gt;"",'Formato 3_Gantt'!F$8,"")</f>
        <v/>
      </c>
      <c r="K842" s="158" t="str">
        <f>IF('Formato 3_Gantt'!G$8&lt;&gt;"",'Formato 3_Gantt'!G$8,"")</f>
        <v/>
      </c>
      <c r="L842" s="158" t="str">
        <f>IF('Formato 3_Gantt'!H$8&lt;&gt;"",'Formato 3_Gantt'!H$8,"")</f>
        <v/>
      </c>
      <c r="M842" s="13" t="str">
        <f>IF('Formato 3_Gantt'!BL$8&lt;&gt;"",'Formato 3_Gantt'!BL$8,"")</f>
        <v/>
      </c>
      <c r="N842" s="13" t="str">
        <f>IF('Formato 3_Gantt'!BM$8&lt;&gt;"",'Formato 3_Gantt'!BM$8,"")</f>
        <v/>
      </c>
      <c r="O842" s="13" t="str">
        <f>IF('Formato 3_Gantt'!BN$8&lt;&gt;"",'Formato 3_Gantt'!BN$8,"")</f>
        <v/>
      </c>
      <c r="P842" s="13" t="str">
        <f>IF('Formato 3_Gantt'!BO$8&lt;&gt;"",'Formato 3_Gantt'!BO$8,"")</f>
        <v/>
      </c>
      <c r="Q842" s="13" t="str">
        <f>IF('Formato 3_Gantt'!BP$8&lt;&gt;"",'Formato 3_Gantt'!BP$8,"")</f>
        <v/>
      </c>
      <c r="R842" s="13" t="str">
        <f>IF('Formato 3_Gantt'!BQ$8&lt;&gt;"",'Formato 3_Gantt'!BQ$8,"")</f>
        <v/>
      </c>
      <c r="S842" s="13" t="str">
        <f>IF('Formato 3_Gantt'!BR$8&lt;&gt;"",'Formato 3_Gantt'!BR$8,"")</f>
        <v/>
      </c>
      <c r="T842" s="13" t="str">
        <f>IF('Formato 3_Gantt'!BS$8&lt;&gt;"",'Formato 3_Gantt'!BS$8,"")</f>
        <v/>
      </c>
      <c r="U842" s="13" t="str">
        <f>IF('Formato 3_Gantt'!BT$8&lt;&gt;"",'Formato 3_Gantt'!BT$8,"")</f>
        <v/>
      </c>
      <c r="V842" s="13" t="str">
        <f>IF('Formato 3_Gantt'!BU$8&lt;&gt;"",'Formato 3_Gantt'!BU$8,"")</f>
        <v/>
      </c>
      <c r="W842" s="13" t="str">
        <f>IF('Formato 3_Gantt'!BV$8&lt;&gt;"",'Formato 3_Gantt'!BV$8,"")</f>
        <v/>
      </c>
      <c r="X842" s="13" t="str">
        <f>IF('Formato 3_Gantt'!BW$8&lt;&gt;"",'Formato 3_Gantt'!BW$8,"")</f>
        <v/>
      </c>
      <c r="Y842" s="13" t="str">
        <f>IF('Formato 3_Gantt'!BX$8&lt;&gt;"",'Formato 3_Gantt'!BX$8,"")</f>
        <v/>
      </c>
      <c r="Z842" s="162" t="str">
        <f>IF(Formato_02!S$15&lt;&gt;"",Formato_02!S$15,"")</f>
        <v/>
      </c>
      <c r="AA842" s="162" t="str">
        <f>IF(Formato_02!T$15&lt;&gt;"",Formato_02!T$15,"")</f>
        <v/>
      </c>
      <c r="AB842" s="162" t="str">
        <f>IF(Formato_02!U$15&lt;&gt;"",Formato_02!U$15,"")</f>
        <v/>
      </c>
      <c r="AC842" s="162" t="str">
        <f>IF(Formato_02!V$15&lt;&gt;"",Formato_02!V$15,"")</f>
        <v/>
      </c>
      <c r="AD842" s="162" t="str">
        <f>IF(Formato_02!W$15&lt;&gt;"",Formato_02!W$15,"")</f>
        <v/>
      </c>
      <c r="AE842" s="162" t="str">
        <f>IF(Formato_02!X$15&lt;&gt;"",Formato_02!X$15,"")</f>
        <v/>
      </c>
      <c r="AF842" s="162" t="str">
        <f>IF(Formato_02!Y$15&lt;&gt;"",Formato_02!Y$15,"")</f>
        <v/>
      </c>
      <c r="AG842" s="162" t="str">
        <f>IF(Formato_02!Z$15&lt;&gt;"",Formato_02!Z$15,"")</f>
        <v/>
      </c>
      <c r="AH842" s="162" t="str">
        <f>IF(Formato_02!AA$15&lt;&gt;"",Formato_02!AA$15,"")</f>
        <v/>
      </c>
      <c r="AI842" s="162" t="str">
        <f>IF(Formato_02!AB$15&lt;&gt;"",Formato_02!AB$15,"")</f>
        <v/>
      </c>
      <c r="AJ842" s="162" t="str">
        <f>IF(Formato_02!AC$15&lt;&gt;"",Formato_02!AC$15,"")</f>
        <v/>
      </c>
      <c r="AK842" s="162" t="str">
        <f>IF(Formato_02!AD$15&lt;&gt;"",Formato_02!AD$15,"")</f>
        <v/>
      </c>
      <c r="AL842" s="162" t="str">
        <f>IF(Formato_02!$N$14&lt;&gt;"",Formato_02!$N$14,"")</f>
        <v/>
      </c>
      <c r="AM842" s="13" t="str">
        <f>IF(Formato_02!$X$4&lt;&gt;"","AN","")</f>
        <v/>
      </c>
      <c r="AN842" s="24" t="str">
        <f t="shared" si="105"/>
        <v/>
      </c>
      <c r="AO842" s="13" t="str">
        <f>IF(Formato_02!$Y$4&lt;&gt;"","P027","")</f>
        <v/>
      </c>
      <c r="AP842" s="24" t="str">
        <f t="shared" si="106"/>
        <v/>
      </c>
      <c r="AQ842" s="13" t="str">
        <f>IF(Formato_02!$Z$4&lt;&gt;"","PNCVG","")</f>
        <v/>
      </c>
      <c r="AR842" s="24" t="str">
        <f t="shared" si="107"/>
        <v/>
      </c>
      <c r="AS842" s="13" t="str">
        <f>IF(Formato_02!$AA$4&lt;&gt;"","PNFF","")</f>
        <v/>
      </c>
      <c r="AT842" s="24" t="str">
        <f t="shared" si="108"/>
        <v/>
      </c>
      <c r="AU842" s="13" t="str">
        <f>IF(Formato_02!$AB$4&lt;&gt;"","PNPAM","")</f>
        <v/>
      </c>
      <c r="AV842" s="24" t="str">
        <f t="shared" si="109"/>
        <v/>
      </c>
      <c r="AW842" s="13" t="str">
        <f>IF(Formato_02!$AC$4&lt;&gt;"","PNAIA","")</f>
        <v/>
      </c>
      <c r="AX842" s="24" t="str">
        <f t="shared" si="110"/>
        <v/>
      </c>
      <c r="AY842" s="13" t="str">
        <f>IF(Formato_02!$AD$4&lt;&gt;"","PIO","")</f>
        <v/>
      </c>
      <c r="AZ842" s="24" t="str">
        <f t="shared" si="111"/>
        <v/>
      </c>
      <c r="BA842" s="13" t="str">
        <f>IF('Formato 3_Gantt'!B$36&lt;&gt;"",'Formato 3_Gantt'!A$36,"")</f>
        <v/>
      </c>
      <c r="BB842" s="24" t="str">
        <f>IF('Formato 3_Gantt'!B$36&lt;&gt;"",'Formato 3_Gantt'!B$36,"")</f>
        <v/>
      </c>
      <c r="BC842" s="22" t="str">
        <f>IF('Formato 3_Gantt'!C$36&lt;&gt;"",'Formato 3_Gantt'!C$36,"")</f>
        <v/>
      </c>
      <c r="BD842" s="13" t="str">
        <f>IF('Formato 3_Gantt'!D$36&lt;&gt;"",'Formato 3_Gantt'!D$36,"")</f>
        <v/>
      </c>
      <c r="BE842" s="161" t="str">
        <f>IF('Formato 3_Gantt'!E$36&lt;&gt;"",'Formato 3_Gantt'!E$36,"")</f>
        <v/>
      </c>
      <c r="BF842" s="13" t="str">
        <f>IF('Formato 3_Gantt'!F$36&lt;&gt;"",'Formato 3_Gantt'!F$36,"")</f>
        <v/>
      </c>
      <c r="BG842" s="158" t="str">
        <f>IF('Formato 3_Gantt'!G$36&lt;&gt;"",'Formato 3_Gantt'!G$36,"")</f>
        <v/>
      </c>
      <c r="BH842" s="158" t="str">
        <f>IF('Formato 3_Gantt'!H$36&lt;&gt;"",'Formato 3_Gantt'!H$36,"")</f>
        <v/>
      </c>
      <c r="BI842" s="161" t="str">
        <f>IF('Formato 3_Gantt'!BL$36&lt;&gt;"",'Formato 3_Gantt'!BL$36,"")</f>
        <v/>
      </c>
      <c r="BJ842" s="161" t="str">
        <f>IF('Formato 3_Gantt'!BM$36&lt;&gt;"",'Formato 3_Gantt'!BM$36,"")</f>
        <v/>
      </c>
      <c r="BK842" s="161" t="str">
        <f>IF('Formato 3_Gantt'!BN$36&lt;&gt;"",'Formato 3_Gantt'!BN$36,"")</f>
        <v/>
      </c>
      <c r="BL842" s="161" t="str">
        <f>IF('Formato 3_Gantt'!BO$36&lt;&gt;"",'Formato 3_Gantt'!BO$36,"")</f>
        <v/>
      </c>
      <c r="BM842" s="161" t="str">
        <f>IF('Formato 3_Gantt'!BP$36&lt;&gt;"",'Formato 3_Gantt'!BP$36,"")</f>
        <v/>
      </c>
      <c r="BN842" s="161" t="str">
        <f>IF('Formato 3_Gantt'!BQ$36&lt;&gt;"",'Formato 3_Gantt'!BQ$36,"")</f>
        <v/>
      </c>
      <c r="BO842" s="161" t="str">
        <f>IF('Formato 3_Gantt'!BR$36&lt;&gt;"",'Formato 3_Gantt'!BR$36,"")</f>
        <v/>
      </c>
      <c r="BP842" s="161" t="str">
        <f>IF('Formato 3_Gantt'!BS$36&lt;&gt;"",'Formato 3_Gantt'!BS$36,"")</f>
        <v/>
      </c>
      <c r="BQ842" s="161" t="str">
        <f>IF('Formato 3_Gantt'!BT$36&lt;&gt;"",'Formato 3_Gantt'!BT$36,"")</f>
        <v/>
      </c>
      <c r="BR842" s="161" t="str">
        <f>IF('Formato 3_Gantt'!BU$36&lt;&gt;"",'Formato 3_Gantt'!BU$36,"")</f>
        <v/>
      </c>
      <c r="BS842" s="161" t="str">
        <f>IF('Formato 3_Gantt'!BV$36&lt;&gt;"",'Formato 3_Gantt'!BV$36,"")</f>
        <v/>
      </c>
      <c r="BT842" s="161" t="str">
        <f>IF('Formato 3_Gantt'!BW$36&lt;&gt;"",'Formato 3_Gantt'!BW$36,"")</f>
        <v/>
      </c>
      <c r="BU842" s="161" t="str">
        <f>IF('Formato 3_Gantt'!BX$36&lt;&gt;"",'Formato 3_Gantt'!BX$36,"")</f>
        <v/>
      </c>
      <c r="BV842" s="163" t="str">
        <f>IF('Formato 4_Ppto'!I$844&lt;&gt;"",'Formato 4_Ppto'!I$844,"")</f>
        <v/>
      </c>
      <c r="BW842" s="162" t="str">
        <f>IF('Formato 4_Ppto'!X$844&lt;&gt;"",'Formato 4_Ppto'!X$844,"")</f>
        <v/>
      </c>
      <c r="BX842" s="162" t="str">
        <f>IF('Formato 4_Ppto'!Y$844&lt;&gt;"",'Formato 4_Ppto'!Y$844,"")</f>
        <v/>
      </c>
      <c r="BY842" s="162" t="str">
        <f>IF('Formato 4_Ppto'!Z$844&lt;&gt;"",'Formato 4_Ppto'!Z$844,"")</f>
        <v/>
      </c>
      <c r="BZ842" s="162" t="str">
        <f>IF('Formato 4_Ppto'!AA$844&lt;&gt;"",'Formato 4_Ppto'!AA$844,"")</f>
        <v/>
      </c>
      <c r="CA842" s="162" t="str">
        <f>IF('Formato 4_Ppto'!AB$844&lt;&gt;"",'Formato 4_Ppto'!AB$844,"")</f>
        <v/>
      </c>
      <c r="CB842" s="162" t="str">
        <f>IF('Formato 4_Ppto'!AC$844&lt;&gt;"",'Formato 4_Ppto'!AC$844,"")</f>
        <v/>
      </c>
      <c r="CC842" s="162" t="str">
        <f>IF('Formato 4_Ppto'!AD$844&lt;&gt;"",'Formato 4_Ppto'!AD$844,"")</f>
        <v/>
      </c>
      <c r="CD842" s="162" t="str">
        <f>IF('Formato 4_Ppto'!AE$844&lt;&gt;"",'Formato 4_Ppto'!AE$844,"")</f>
        <v/>
      </c>
      <c r="CE842" s="162" t="str">
        <f>IF('Formato 4_Ppto'!AF$844&lt;&gt;"",'Formato 4_Ppto'!AF$844,"")</f>
        <v/>
      </c>
      <c r="CF842" s="162" t="str">
        <f>IF('Formato 4_Ppto'!AG$844&lt;&gt;"",'Formato 4_Ppto'!AG$844,"")</f>
        <v/>
      </c>
      <c r="CG842" s="162" t="str">
        <f>IF('Formato 4_Ppto'!AH$844&lt;&gt;"",'Formato 4_Ppto'!AH$844,"")</f>
        <v/>
      </c>
      <c r="CH842" s="162" t="str">
        <f>IF('Formato 4_Ppto'!AI$844&lt;&gt;"",'Formato 4_Ppto'!AI$844,"")</f>
        <v/>
      </c>
      <c r="CI842" s="163" t="str">
        <f>IF('Formato 4_Ppto'!AJ$844&lt;&gt;"",'Formato 4_Ppto'!AJ$844,"")</f>
        <v/>
      </c>
      <c r="CJ842" s="13" t="str">
        <f>IF('Formato 4_Ppto'!B874&lt;&gt;"",'Formato 4_Ppto'!A874,"")</f>
        <v/>
      </c>
      <c r="CK842" s="24" t="str">
        <f>IF('Formato 4_Ppto'!B874&lt;&gt;"",'Formato 4_Ppto'!B874,"")</f>
        <v/>
      </c>
      <c r="CL842" s="22" t="str">
        <f>IF('Formato 4_Ppto'!C874&lt;&gt;"",'Formato 4_Ppto'!C874,"")</f>
        <v/>
      </c>
      <c r="CM842" s="24" t="str">
        <f>IF('Formato 4_Ppto'!D874&lt;&gt;"",'Formato 4_Ppto'!D874,"")</f>
        <v/>
      </c>
      <c r="CN842" s="161" t="str">
        <f>IF('Formato 4_Ppto'!E874&lt;&gt;"",'Formato 4_Ppto'!E874,"")</f>
        <v/>
      </c>
      <c r="CO842" s="161" t="str">
        <f>IF('Formato 4_Ppto'!G874&lt;&gt;"",'Formato 4_Ppto'!G874,"")</f>
        <v/>
      </c>
      <c r="CP842" s="163" t="str">
        <f>IF('Formato 4_Ppto'!I874&lt;&gt;"",'Formato 4_Ppto'!I874,"")</f>
        <v/>
      </c>
      <c r="CQ842" s="161" t="str">
        <f>IF('Formato 4_Ppto'!K874&lt;&gt;"",'Formato 4_Ppto'!K874,"")</f>
        <v/>
      </c>
      <c r="CR842" s="161" t="str">
        <f>IF('Formato 4_Ppto'!L874&lt;&gt;"",'Formato 4_Ppto'!L874,"")</f>
        <v/>
      </c>
      <c r="CS842" s="161" t="str">
        <f>IF('Formato 4_Ppto'!M874&lt;&gt;"",'Formato 4_Ppto'!M874,"")</f>
        <v/>
      </c>
      <c r="CT842" s="161" t="str">
        <f>IF('Formato 4_Ppto'!N874&lt;&gt;"",'Formato 4_Ppto'!N874,"")</f>
        <v/>
      </c>
      <c r="CU842" s="161" t="str">
        <f>IF('Formato 4_Ppto'!O874&lt;&gt;"",'Formato 4_Ppto'!O874,"")</f>
        <v/>
      </c>
      <c r="CV842" s="161" t="str">
        <f>IF('Formato 4_Ppto'!P874&lt;&gt;"",'Formato 4_Ppto'!P874,"")</f>
        <v/>
      </c>
      <c r="CW842" s="161" t="str">
        <f>IF('Formato 4_Ppto'!Q874&lt;&gt;"",'Formato 4_Ppto'!Q874,"")</f>
        <v/>
      </c>
      <c r="CX842" s="161" t="str">
        <f>IF('Formato 4_Ppto'!R874&lt;&gt;"",'Formato 4_Ppto'!R874,"")</f>
        <v/>
      </c>
      <c r="CY842" s="161" t="str">
        <f>IF('Formato 4_Ppto'!S874&lt;&gt;"",'Formato 4_Ppto'!S874,"")</f>
        <v/>
      </c>
      <c r="CZ842" s="161" t="str">
        <f>IF('Formato 4_Ppto'!T874&lt;&gt;"",'Formato 4_Ppto'!T874,"")</f>
        <v/>
      </c>
      <c r="DA842" s="161" t="str">
        <f>IF('Formato 4_Ppto'!U874&lt;&gt;"",'Formato 4_Ppto'!U874,"")</f>
        <v/>
      </c>
      <c r="DB842" s="161" t="str">
        <f>IF('Formato 4_Ppto'!V874&lt;&gt;"",'Formato 4_Ppto'!V874,"")</f>
        <v/>
      </c>
      <c r="DC842" s="161" t="str">
        <f>IF('Formato 4_Ppto'!W874&lt;&gt;"",'Formato 4_Ppto'!W874,"")</f>
        <v/>
      </c>
      <c r="DD842" s="162" t="str">
        <f>IF('Formato 4_Ppto'!X874&lt;&gt;"",'Formato 4_Ppto'!X874,"")</f>
        <v/>
      </c>
      <c r="DE842" s="162" t="str">
        <f>IF('Formato 4_Ppto'!Y874&lt;&gt;"",'Formato 4_Ppto'!Y874,"")</f>
        <v/>
      </c>
      <c r="DF842" s="162" t="str">
        <f>IF('Formato 4_Ppto'!Z874&lt;&gt;"",'Formato 4_Ppto'!Z874,"")</f>
        <v/>
      </c>
      <c r="DG842" s="162" t="str">
        <f>IF('Formato 4_Ppto'!AA874&lt;&gt;"",'Formato 4_Ppto'!AA874,"")</f>
        <v/>
      </c>
      <c r="DH842" s="162" t="str">
        <f>IF('Formato 4_Ppto'!AB874&lt;&gt;"",'Formato 4_Ppto'!AB874,"")</f>
        <v/>
      </c>
      <c r="DI842" s="162" t="str">
        <f>IF('Formato 4_Ppto'!AC874&lt;&gt;"",'Formato 4_Ppto'!AC874,"")</f>
        <v/>
      </c>
      <c r="DJ842" s="162" t="str">
        <f>IF('Formato 4_Ppto'!AD874&lt;&gt;"",'Formato 4_Ppto'!AD874,"")</f>
        <v/>
      </c>
      <c r="DK842" s="162" t="str">
        <f>IF('Formato 4_Ppto'!AE874&lt;&gt;"",'Formato 4_Ppto'!AE874,"")</f>
        <v/>
      </c>
      <c r="DL842" s="162" t="str">
        <f>IF('Formato 4_Ppto'!AF874&lt;&gt;"",'Formato 4_Ppto'!AF874,"")</f>
        <v/>
      </c>
      <c r="DM842" s="162" t="str">
        <f>IF('Formato 4_Ppto'!AG874&lt;&gt;"",'Formato 4_Ppto'!AG874,"")</f>
        <v/>
      </c>
      <c r="DN842" s="162" t="str">
        <f>IF('Formato 4_Ppto'!AH874&lt;&gt;"",'Formato 4_Ppto'!AH874,"")</f>
        <v/>
      </c>
      <c r="DO842" s="162" t="str">
        <f>IF('Formato 4_Ppto'!AI874&lt;&gt;"",'Formato 4_Ppto'!AI874,"")</f>
        <v/>
      </c>
      <c r="DP842" s="163" t="str">
        <f>IF('Formato 4_Ppto'!AJ874&lt;&gt;"",'Formato 4_Ppto'!AJ874,"")</f>
        <v/>
      </c>
    </row>
    <row r="843" spans="2:120" x14ac:dyDescent="0.3">
      <c r="B843" s="13" t="str">
        <f>IF(OR(Tabla6[[#This Row],[IDA]]="",Tabla6[[#This Row],[IDT]]="",Tabla6[[#This Row],[IDI]]=""),"",Tabla6[[#This Row],[IDA]]&amp;"."&amp;Tabla6[[#This Row],[IDT]]&amp;"."&amp;Tabla6[[#This Row],[IDI]])</f>
        <v/>
      </c>
      <c r="C843" s="13" t="str">
        <f>IF(Formato_02!$B$14&lt;&gt;"",0,"")</f>
        <v/>
      </c>
      <c r="D843" s="13" t="str">
        <f>IF(Formato_02!$H$9&lt;&gt;"",Formato_02!$H$9,"")</f>
        <v/>
      </c>
      <c r="E843" s="24" t="str">
        <f t="shared" si="104"/>
        <v/>
      </c>
      <c r="F843" s="24" t="str">
        <f>IF(Formato_02!$B$14&lt;&gt;"",Formato_02!$B$14,"")</f>
        <v/>
      </c>
      <c r="G843" s="22" t="str">
        <f>IF('Formato 3_Gantt'!C848&lt;&gt;"",'Formato 3_Gantt'!C848,"")</f>
        <v/>
      </c>
      <c r="H843" s="13" t="str">
        <f>IF('Formato 3_Gantt'!D$8&lt;&gt;"",'Formato 3_Gantt'!D$8,"")</f>
        <v/>
      </c>
      <c r="I843" s="13" t="str">
        <f>IF('Formato 3_Gantt'!E$8&lt;&gt;"",'Formato 3_Gantt'!E$8,"")</f>
        <v/>
      </c>
      <c r="J843" s="13" t="str">
        <f>IF('Formato 3_Gantt'!F$8&lt;&gt;"",'Formato 3_Gantt'!F$8,"")</f>
        <v/>
      </c>
      <c r="K843" s="158" t="str">
        <f>IF('Formato 3_Gantt'!G$8&lt;&gt;"",'Formato 3_Gantt'!G$8,"")</f>
        <v/>
      </c>
      <c r="L843" s="158" t="str">
        <f>IF('Formato 3_Gantt'!H$8&lt;&gt;"",'Formato 3_Gantt'!H$8,"")</f>
        <v/>
      </c>
      <c r="M843" s="13" t="str">
        <f>IF('Formato 3_Gantt'!BL$8&lt;&gt;"",'Formato 3_Gantt'!BL$8,"")</f>
        <v/>
      </c>
      <c r="N843" s="13" t="str">
        <f>IF('Formato 3_Gantt'!BM$8&lt;&gt;"",'Formato 3_Gantt'!BM$8,"")</f>
        <v/>
      </c>
      <c r="O843" s="13" t="str">
        <f>IF('Formato 3_Gantt'!BN$8&lt;&gt;"",'Formato 3_Gantt'!BN$8,"")</f>
        <v/>
      </c>
      <c r="P843" s="13" t="str">
        <f>IF('Formato 3_Gantt'!BO$8&lt;&gt;"",'Formato 3_Gantt'!BO$8,"")</f>
        <v/>
      </c>
      <c r="Q843" s="13" t="str">
        <f>IF('Formato 3_Gantt'!BP$8&lt;&gt;"",'Formato 3_Gantt'!BP$8,"")</f>
        <v/>
      </c>
      <c r="R843" s="13" t="str">
        <f>IF('Formato 3_Gantt'!BQ$8&lt;&gt;"",'Formato 3_Gantt'!BQ$8,"")</f>
        <v/>
      </c>
      <c r="S843" s="13" t="str">
        <f>IF('Formato 3_Gantt'!BR$8&lt;&gt;"",'Formato 3_Gantt'!BR$8,"")</f>
        <v/>
      </c>
      <c r="T843" s="13" t="str">
        <f>IF('Formato 3_Gantt'!BS$8&lt;&gt;"",'Formato 3_Gantt'!BS$8,"")</f>
        <v/>
      </c>
      <c r="U843" s="13" t="str">
        <f>IF('Formato 3_Gantt'!BT$8&lt;&gt;"",'Formato 3_Gantt'!BT$8,"")</f>
        <v/>
      </c>
      <c r="V843" s="13" t="str">
        <f>IF('Formato 3_Gantt'!BU$8&lt;&gt;"",'Formato 3_Gantt'!BU$8,"")</f>
        <v/>
      </c>
      <c r="W843" s="13" t="str">
        <f>IF('Formato 3_Gantt'!BV$8&lt;&gt;"",'Formato 3_Gantt'!BV$8,"")</f>
        <v/>
      </c>
      <c r="X843" s="13" t="str">
        <f>IF('Formato 3_Gantt'!BW$8&lt;&gt;"",'Formato 3_Gantt'!BW$8,"")</f>
        <v/>
      </c>
      <c r="Y843" s="13" t="str">
        <f>IF('Formato 3_Gantt'!BX$8&lt;&gt;"",'Formato 3_Gantt'!BX$8,"")</f>
        <v/>
      </c>
      <c r="Z843" s="162" t="str">
        <f>IF(Formato_02!S$15&lt;&gt;"",Formato_02!S$15,"")</f>
        <v/>
      </c>
      <c r="AA843" s="162" t="str">
        <f>IF(Formato_02!T$15&lt;&gt;"",Formato_02!T$15,"")</f>
        <v/>
      </c>
      <c r="AB843" s="162" t="str">
        <f>IF(Formato_02!U$15&lt;&gt;"",Formato_02!U$15,"")</f>
        <v/>
      </c>
      <c r="AC843" s="162" t="str">
        <f>IF(Formato_02!V$15&lt;&gt;"",Formato_02!V$15,"")</f>
        <v/>
      </c>
      <c r="AD843" s="162" t="str">
        <f>IF(Formato_02!W$15&lt;&gt;"",Formato_02!W$15,"")</f>
        <v/>
      </c>
      <c r="AE843" s="162" t="str">
        <f>IF(Formato_02!X$15&lt;&gt;"",Formato_02!X$15,"")</f>
        <v/>
      </c>
      <c r="AF843" s="162" t="str">
        <f>IF(Formato_02!Y$15&lt;&gt;"",Formato_02!Y$15,"")</f>
        <v/>
      </c>
      <c r="AG843" s="162" t="str">
        <f>IF(Formato_02!Z$15&lt;&gt;"",Formato_02!Z$15,"")</f>
        <v/>
      </c>
      <c r="AH843" s="162" t="str">
        <f>IF(Formato_02!AA$15&lt;&gt;"",Formato_02!AA$15,"")</f>
        <v/>
      </c>
      <c r="AI843" s="162" t="str">
        <f>IF(Formato_02!AB$15&lt;&gt;"",Formato_02!AB$15,"")</f>
        <v/>
      </c>
      <c r="AJ843" s="162" t="str">
        <f>IF(Formato_02!AC$15&lt;&gt;"",Formato_02!AC$15,"")</f>
        <v/>
      </c>
      <c r="AK843" s="162" t="str">
        <f>IF(Formato_02!AD$15&lt;&gt;"",Formato_02!AD$15,"")</f>
        <v/>
      </c>
      <c r="AL843" s="162" t="str">
        <f>IF(Formato_02!$N$14&lt;&gt;"",Formato_02!$N$14,"")</f>
        <v/>
      </c>
      <c r="AM843" s="13" t="str">
        <f>IF(Formato_02!$X$4&lt;&gt;"","AN","")</f>
        <v/>
      </c>
      <c r="AN843" s="24" t="str">
        <f t="shared" si="105"/>
        <v/>
      </c>
      <c r="AO843" s="13" t="str">
        <f>IF(Formato_02!$Y$4&lt;&gt;"","P027","")</f>
        <v/>
      </c>
      <c r="AP843" s="24" t="str">
        <f t="shared" si="106"/>
        <v/>
      </c>
      <c r="AQ843" s="13" t="str">
        <f>IF(Formato_02!$Z$4&lt;&gt;"","PNCVG","")</f>
        <v/>
      </c>
      <c r="AR843" s="24" t="str">
        <f t="shared" si="107"/>
        <v/>
      </c>
      <c r="AS843" s="13" t="str">
        <f>IF(Formato_02!$AA$4&lt;&gt;"","PNFF","")</f>
        <v/>
      </c>
      <c r="AT843" s="24" t="str">
        <f t="shared" si="108"/>
        <v/>
      </c>
      <c r="AU843" s="13" t="str">
        <f>IF(Formato_02!$AB$4&lt;&gt;"","PNPAM","")</f>
        <v/>
      </c>
      <c r="AV843" s="24" t="str">
        <f t="shared" si="109"/>
        <v/>
      </c>
      <c r="AW843" s="13" t="str">
        <f>IF(Formato_02!$AC$4&lt;&gt;"","PNAIA","")</f>
        <v/>
      </c>
      <c r="AX843" s="24" t="str">
        <f t="shared" si="110"/>
        <v/>
      </c>
      <c r="AY843" s="13" t="str">
        <f>IF(Formato_02!$AD$4&lt;&gt;"","PIO","")</f>
        <v/>
      </c>
      <c r="AZ843" s="24" t="str">
        <f t="shared" si="111"/>
        <v/>
      </c>
      <c r="BA843" s="13" t="str">
        <f>IF('Formato 3_Gantt'!B$37&lt;&gt;"",'Formato 3_Gantt'!A$37,"")</f>
        <v/>
      </c>
      <c r="BB843" s="24" t="str">
        <f>IF('Formato 3_Gantt'!B$37&lt;&gt;"",'Formato 3_Gantt'!B$37,"")</f>
        <v/>
      </c>
      <c r="BC843" s="22" t="str">
        <f>IF('Formato 3_Gantt'!C$37&lt;&gt;"",'Formato 3_Gantt'!C$37,"")</f>
        <v/>
      </c>
      <c r="BD843" s="13" t="str">
        <f>IF('Formato 3_Gantt'!D$37&lt;&gt;"",'Formato 3_Gantt'!D$37,"")</f>
        <v/>
      </c>
      <c r="BE843" s="161" t="str">
        <f>IF('Formato 3_Gantt'!E$37&lt;&gt;"",'Formato 3_Gantt'!E$37,"")</f>
        <v/>
      </c>
      <c r="BF843" s="13" t="str">
        <f>IF('Formato 3_Gantt'!F$37&lt;&gt;"",'Formato 3_Gantt'!F$37,"")</f>
        <v/>
      </c>
      <c r="BG843" s="158" t="str">
        <f>IF('Formato 3_Gantt'!G$37&lt;&gt;"",'Formato 3_Gantt'!G$37,"")</f>
        <v/>
      </c>
      <c r="BH843" s="158" t="str">
        <f>IF('Formato 3_Gantt'!H$37&lt;&gt;"",'Formato 3_Gantt'!H$37,"")</f>
        <v/>
      </c>
      <c r="BI843" s="161" t="str">
        <f>IF('Formato 3_Gantt'!BL$37&lt;&gt;"",'Formato 3_Gantt'!BL$37,"")</f>
        <v/>
      </c>
      <c r="BJ843" s="161" t="str">
        <f>IF('Formato 3_Gantt'!BM$37&lt;&gt;"",'Formato 3_Gantt'!BM$37,"")</f>
        <v/>
      </c>
      <c r="BK843" s="161" t="str">
        <f>IF('Formato 3_Gantt'!BN$37&lt;&gt;"",'Formato 3_Gantt'!BN$37,"")</f>
        <v/>
      </c>
      <c r="BL843" s="161" t="str">
        <f>IF('Formato 3_Gantt'!BO$37&lt;&gt;"",'Formato 3_Gantt'!BO$37,"")</f>
        <v/>
      </c>
      <c r="BM843" s="161" t="str">
        <f>IF('Formato 3_Gantt'!BP$37&lt;&gt;"",'Formato 3_Gantt'!BP$37,"")</f>
        <v/>
      </c>
      <c r="BN843" s="161" t="str">
        <f>IF('Formato 3_Gantt'!BQ$37&lt;&gt;"",'Formato 3_Gantt'!BQ$37,"")</f>
        <v/>
      </c>
      <c r="BO843" s="161" t="str">
        <f>IF('Formato 3_Gantt'!BR$37&lt;&gt;"",'Formato 3_Gantt'!BR$37,"")</f>
        <v/>
      </c>
      <c r="BP843" s="161" t="str">
        <f>IF('Formato 3_Gantt'!BS$37&lt;&gt;"",'Formato 3_Gantt'!BS$37,"")</f>
        <v/>
      </c>
      <c r="BQ843" s="161" t="str">
        <f>IF('Formato 3_Gantt'!BT$37&lt;&gt;"",'Formato 3_Gantt'!BT$37,"")</f>
        <v/>
      </c>
      <c r="BR843" s="161" t="str">
        <f>IF('Formato 3_Gantt'!BU$37&lt;&gt;"",'Formato 3_Gantt'!BU$37,"")</f>
        <v/>
      </c>
      <c r="BS843" s="161" t="str">
        <f>IF('Formato 3_Gantt'!BV$37&lt;&gt;"",'Formato 3_Gantt'!BV$37,"")</f>
        <v/>
      </c>
      <c r="BT843" s="161" t="str">
        <f>IF('Formato 3_Gantt'!BW$37&lt;&gt;"",'Formato 3_Gantt'!BW$37,"")</f>
        <v/>
      </c>
      <c r="BU843" s="161" t="str">
        <f>IF('Formato 3_Gantt'!BX$37&lt;&gt;"",'Formato 3_Gantt'!BX$37,"")</f>
        <v/>
      </c>
      <c r="BV843" s="163" t="str">
        <f>IF('Formato 4_Ppto'!I$875&lt;&gt;"",'Formato 4_Ppto'!I$875,"")</f>
        <v/>
      </c>
      <c r="BW843" s="162" t="str">
        <f>IF('Formato 4_Ppto'!X$875&lt;&gt;"",'Formato 4_Ppto'!X$875,"")</f>
        <v/>
      </c>
      <c r="BX843" s="162" t="str">
        <f>IF('Formato 4_Ppto'!Y$875&lt;&gt;"",'Formato 4_Ppto'!Y$875,"")</f>
        <v/>
      </c>
      <c r="BY843" s="162" t="str">
        <f>IF('Formato 4_Ppto'!Z$875&lt;&gt;"",'Formato 4_Ppto'!Z$875,"")</f>
        <v/>
      </c>
      <c r="BZ843" s="162" t="str">
        <f>IF('Formato 4_Ppto'!AA$875&lt;&gt;"",'Formato 4_Ppto'!AA$875,"")</f>
        <v/>
      </c>
      <c r="CA843" s="162" t="str">
        <f>IF('Formato 4_Ppto'!AB$875&lt;&gt;"",'Formato 4_Ppto'!AB$875,"")</f>
        <v/>
      </c>
      <c r="CB843" s="162" t="str">
        <f>IF('Formato 4_Ppto'!AC$875&lt;&gt;"",'Formato 4_Ppto'!AC$875,"")</f>
        <v/>
      </c>
      <c r="CC843" s="162" t="str">
        <f>IF('Formato 4_Ppto'!AD$875&lt;&gt;"",'Formato 4_Ppto'!AD$875,"")</f>
        <v/>
      </c>
      <c r="CD843" s="162" t="str">
        <f>IF('Formato 4_Ppto'!AE$875&lt;&gt;"",'Formato 4_Ppto'!AE$875,"")</f>
        <v/>
      </c>
      <c r="CE843" s="162" t="str">
        <f>IF('Formato 4_Ppto'!AF$875&lt;&gt;"",'Formato 4_Ppto'!AF$875,"")</f>
        <v/>
      </c>
      <c r="CF843" s="162" t="str">
        <f>IF('Formato 4_Ppto'!AG$875&lt;&gt;"",'Formato 4_Ppto'!AG$875,"")</f>
        <v/>
      </c>
      <c r="CG843" s="162" t="str">
        <f>IF('Formato 4_Ppto'!AH$875&lt;&gt;"",'Formato 4_Ppto'!AH$875,"")</f>
        <v/>
      </c>
      <c r="CH843" s="162" t="str">
        <f>IF('Formato 4_Ppto'!AI$875&lt;&gt;"",'Formato 4_Ppto'!AI$875,"")</f>
        <v/>
      </c>
      <c r="CI843" s="163" t="str">
        <f>IF('Formato 4_Ppto'!AJ$875&lt;&gt;"",'Formato 4_Ppto'!AJ$875,"")</f>
        <v/>
      </c>
      <c r="CJ843" s="13" t="str">
        <f>IF('Formato 4_Ppto'!B876&lt;&gt;"",'Formato 4_Ppto'!A876,"")</f>
        <v/>
      </c>
      <c r="CK843" s="24" t="str">
        <f>IF('Formato 4_Ppto'!B876&lt;&gt;"",'Formato 4_Ppto'!B876,"")</f>
        <v/>
      </c>
      <c r="CL843" s="22" t="str">
        <f>IF('Formato 4_Ppto'!C876&lt;&gt;"",'Formato 4_Ppto'!C876,"")</f>
        <v/>
      </c>
      <c r="CM843" s="24" t="str">
        <f>IF('Formato 4_Ppto'!D876&lt;&gt;"",'Formato 4_Ppto'!D876,"")</f>
        <v/>
      </c>
      <c r="CN843" s="161" t="str">
        <f>IF('Formato 4_Ppto'!E876&lt;&gt;"",'Formato 4_Ppto'!E876,"")</f>
        <v/>
      </c>
      <c r="CO843" s="161" t="str">
        <f>IF('Formato 4_Ppto'!G876&lt;&gt;"",'Formato 4_Ppto'!G876,"")</f>
        <v/>
      </c>
      <c r="CP843" s="163" t="str">
        <f>IF('Formato 4_Ppto'!I876&lt;&gt;"",'Formato 4_Ppto'!I876,"")</f>
        <v/>
      </c>
      <c r="CQ843" s="161" t="str">
        <f>IF('Formato 4_Ppto'!K876&lt;&gt;"",'Formato 4_Ppto'!K876,"")</f>
        <v/>
      </c>
      <c r="CR843" s="161" t="str">
        <f>IF('Formato 4_Ppto'!L876&lt;&gt;"",'Formato 4_Ppto'!L876,"")</f>
        <v/>
      </c>
      <c r="CS843" s="161" t="str">
        <f>IF('Formato 4_Ppto'!M876&lt;&gt;"",'Formato 4_Ppto'!M876,"")</f>
        <v/>
      </c>
      <c r="CT843" s="161" t="str">
        <f>IF('Formato 4_Ppto'!N876&lt;&gt;"",'Formato 4_Ppto'!N876,"")</f>
        <v/>
      </c>
      <c r="CU843" s="161" t="str">
        <f>IF('Formato 4_Ppto'!O876&lt;&gt;"",'Formato 4_Ppto'!O876,"")</f>
        <v/>
      </c>
      <c r="CV843" s="161" t="str">
        <f>IF('Formato 4_Ppto'!P876&lt;&gt;"",'Formato 4_Ppto'!P876,"")</f>
        <v/>
      </c>
      <c r="CW843" s="161" t="str">
        <f>IF('Formato 4_Ppto'!Q876&lt;&gt;"",'Formato 4_Ppto'!Q876,"")</f>
        <v/>
      </c>
      <c r="CX843" s="161" t="str">
        <f>IF('Formato 4_Ppto'!R876&lt;&gt;"",'Formato 4_Ppto'!R876,"")</f>
        <v/>
      </c>
      <c r="CY843" s="161" t="str">
        <f>IF('Formato 4_Ppto'!S876&lt;&gt;"",'Formato 4_Ppto'!S876,"")</f>
        <v/>
      </c>
      <c r="CZ843" s="161" t="str">
        <f>IF('Formato 4_Ppto'!T876&lt;&gt;"",'Formato 4_Ppto'!T876,"")</f>
        <v/>
      </c>
      <c r="DA843" s="161" t="str">
        <f>IF('Formato 4_Ppto'!U876&lt;&gt;"",'Formato 4_Ppto'!U876,"")</f>
        <v/>
      </c>
      <c r="DB843" s="161" t="str">
        <f>IF('Formato 4_Ppto'!V876&lt;&gt;"",'Formato 4_Ppto'!V876,"")</f>
        <v/>
      </c>
      <c r="DC843" s="161" t="str">
        <f>IF('Formato 4_Ppto'!W876&lt;&gt;"",'Formato 4_Ppto'!W876,"")</f>
        <v/>
      </c>
      <c r="DD843" s="162" t="str">
        <f>IF('Formato 4_Ppto'!X876&lt;&gt;"",'Formato 4_Ppto'!X876,"")</f>
        <v/>
      </c>
      <c r="DE843" s="162" t="str">
        <f>IF('Formato 4_Ppto'!Y876&lt;&gt;"",'Formato 4_Ppto'!Y876,"")</f>
        <v/>
      </c>
      <c r="DF843" s="162" t="str">
        <f>IF('Formato 4_Ppto'!Z876&lt;&gt;"",'Formato 4_Ppto'!Z876,"")</f>
        <v/>
      </c>
      <c r="DG843" s="162" t="str">
        <f>IF('Formato 4_Ppto'!AA876&lt;&gt;"",'Formato 4_Ppto'!AA876,"")</f>
        <v/>
      </c>
      <c r="DH843" s="162" t="str">
        <f>IF('Formato 4_Ppto'!AB876&lt;&gt;"",'Formato 4_Ppto'!AB876,"")</f>
        <v/>
      </c>
      <c r="DI843" s="162" t="str">
        <f>IF('Formato 4_Ppto'!AC876&lt;&gt;"",'Formato 4_Ppto'!AC876,"")</f>
        <v/>
      </c>
      <c r="DJ843" s="162" t="str">
        <f>IF('Formato 4_Ppto'!AD876&lt;&gt;"",'Formato 4_Ppto'!AD876,"")</f>
        <v/>
      </c>
      <c r="DK843" s="162" t="str">
        <f>IF('Formato 4_Ppto'!AE876&lt;&gt;"",'Formato 4_Ppto'!AE876,"")</f>
        <v/>
      </c>
      <c r="DL843" s="162" t="str">
        <f>IF('Formato 4_Ppto'!AF876&lt;&gt;"",'Formato 4_Ppto'!AF876,"")</f>
        <v/>
      </c>
      <c r="DM843" s="162" t="str">
        <f>IF('Formato 4_Ppto'!AG876&lt;&gt;"",'Formato 4_Ppto'!AG876,"")</f>
        <v/>
      </c>
      <c r="DN843" s="162" t="str">
        <f>IF('Formato 4_Ppto'!AH876&lt;&gt;"",'Formato 4_Ppto'!AH876,"")</f>
        <v/>
      </c>
      <c r="DO843" s="162" t="str">
        <f>IF('Formato 4_Ppto'!AI876&lt;&gt;"",'Formato 4_Ppto'!AI876,"")</f>
        <v/>
      </c>
      <c r="DP843" s="163" t="str">
        <f>IF('Formato 4_Ppto'!AJ876&lt;&gt;"",'Formato 4_Ppto'!AJ876,"")</f>
        <v/>
      </c>
    </row>
    <row r="844" spans="2:120" x14ac:dyDescent="0.3">
      <c r="B844" s="13" t="str">
        <f>IF(OR(Tabla6[[#This Row],[IDA]]="",Tabla6[[#This Row],[IDT]]="",Tabla6[[#This Row],[IDI]]=""),"",Tabla6[[#This Row],[IDA]]&amp;"."&amp;Tabla6[[#This Row],[IDT]]&amp;"."&amp;Tabla6[[#This Row],[IDI]])</f>
        <v/>
      </c>
      <c r="C844" s="13" t="str">
        <f>IF(Formato_02!$B$14&lt;&gt;"",0,"")</f>
        <v/>
      </c>
      <c r="D844" s="13" t="str">
        <f>IF(Formato_02!$H$9&lt;&gt;"",Formato_02!$H$9,"")</f>
        <v/>
      </c>
      <c r="E844" s="24" t="str">
        <f t="shared" si="104"/>
        <v/>
      </c>
      <c r="F844" s="24" t="str">
        <f>IF(Formato_02!$B$14&lt;&gt;"",Formato_02!$B$14,"")</f>
        <v/>
      </c>
      <c r="G844" s="22" t="str">
        <f>IF('Formato 3_Gantt'!C849&lt;&gt;"",'Formato 3_Gantt'!C849,"")</f>
        <v/>
      </c>
      <c r="H844" s="13" t="str">
        <f>IF('Formato 3_Gantt'!D$8&lt;&gt;"",'Formato 3_Gantt'!D$8,"")</f>
        <v/>
      </c>
      <c r="I844" s="13" t="str">
        <f>IF('Formato 3_Gantt'!E$8&lt;&gt;"",'Formato 3_Gantt'!E$8,"")</f>
        <v/>
      </c>
      <c r="J844" s="13" t="str">
        <f>IF('Formato 3_Gantt'!F$8&lt;&gt;"",'Formato 3_Gantt'!F$8,"")</f>
        <v/>
      </c>
      <c r="K844" s="158" t="str">
        <f>IF('Formato 3_Gantt'!G$8&lt;&gt;"",'Formato 3_Gantt'!G$8,"")</f>
        <v/>
      </c>
      <c r="L844" s="158" t="str">
        <f>IF('Formato 3_Gantt'!H$8&lt;&gt;"",'Formato 3_Gantt'!H$8,"")</f>
        <v/>
      </c>
      <c r="M844" s="13" t="str">
        <f>IF('Formato 3_Gantt'!BL$8&lt;&gt;"",'Formato 3_Gantt'!BL$8,"")</f>
        <v/>
      </c>
      <c r="N844" s="13" t="str">
        <f>IF('Formato 3_Gantt'!BM$8&lt;&gt;"",'Formato 3_Gantt'!BM$8,"")</f>
        <v/>
      </c>
      <c r="O844" s="13" t="str">
        <f>IF('Formato 3_Gantt'!BN$8&lt;&gt;"",'Formato 3_Gantt'!BN$8,"")</f>
        <v/>
      </c>
      <c r="P844" s="13" t="str">
        <f>IF('Formato 3_Gantt'!BO$8&lt;&gt;"",'Formato 3_Gantt'!BO$8,"")</f>
        <v/>
      </c>
      <c r="Q844" s="13" t="str">
        <f>IF('Formato 3_Gantt'!BP$8&lt;&gt;"",'Formato 3_Gantt'!BP$8,"")</f>
        <v/>
      </c>
      <c r="R844" s="13" t="str">
        <f>IF('Formato 3_Gantt'!BQ$8&lt;&gt;"",'Formato 3_Gantt'!BQ$8,"")</f>
        <v/>
      </c>
      <c r="S844" s="13" t="str">
        <f>IF('Formato 3_Gantt'!BR$8&lt;&gt;"",'Formato 3_Gantt'!BR$8,"")</f>
        <v/>
      </c>
      <c r="T844" s="13" t="str">
        <f>IF('Formato 3_Gantt'!BS$8&lt;&gt;"",'Formato 3_Gantt'!BS$8,"")</f>
        <v/>
      </c>
      <c r="U844" s="13" t="str">
        <f>IF('Formato 3_Gantt'!BT$8&lt;&gt;"",'Formato 3_Gantt'!BT$8,"")</f>
        <v/>
      </c>
      <c r="V844" s="13" t="str">
        <f>IF('Formato 3_Gantt'!BU$8&lt;&gt;"",'Formato 3_Gantt'!BU$8,"")</f>
        <v/>
      </c>
      <c r="W844" s="13" t="str">
        <f>IF('Formato 3_Gantt'!BV$8&lt;&gt;"",'Formato 3_Gantt'!BV$8,"")</f>
        <v/>
      </c>
      <c r="X844" s="13" t="str">
        <f>IF('Formato 3_Gantt'!BW$8&lt;&gt;"",'Formato 3_Gantt'!BW$8,"")</f>
        <v/>
      </c>
      <c r="Y844" s="13" t="str">
        <f>IF('Formato 3_Gantt'!BX$8&lt;&gt;"",'Formato 3_Gantt'!BX$8,"")</f>
        <v/>
      </c>
      <c r="Z844" s="162" t="str">
        <f>IF(Formato_02!S$15&lt;&gt;"",Formato_02!S$15,"")</f>
        <v/>
      </c>
      <c r="AA844" s="162" t="str">
        <f>IF(Formato_02!T$15&lt;&gt;"",Formato_02!T$15,"")</f>
        <v/>
      </c>
      <c r="AB844" s="162" t="str">
        <f>IF(Formato_02!U$15&lt;&gt;"",Formato_02!U$15,"")</f>
        <v/>
      </c>
      <c r="AC844" s="162" t="str">
        <f>IF(Formato_02!V$15&lt;&gt;"",Formato_02!V$15,"")</f>
        <v/>
      </c>
      <c r="AD844" s="162" t="str">
        <f>IF(Formato_02!W$15&lt;&gt;"",Formato_02!W$15,"")</f>
        <v/>
      </c>
      <c r="AE844" s="162" t="str">
        <f>IF(Formato_02!X$15&lt;&gt;"",Formato_02!X$15,"")</f>
        <v/>
      </c>
      <c r="AF844" s="162" t="str">
        <f>IF(Formato_02!Y$15&lt;&gt;"",Formato_02!Y$15,"")</f>
        <v/>
      </c>
      <c r="AG844" s="162" t="str">
        <f>IF(Formato_02!Z$15&lt;&gt;"",Formato_02!Z$15,"")</f>
        <v/>
      </c>
      <c r="AH844" s="162" t="str">
        <f>IF(Formato_02!AA$15&lt;&gt;"",Formato_02!AA$15,"")</f>
        <v/>
      </c>
      <c r="AI844" s="162" t="str">
        <f>IF(Formato_02!AB$15&lt;&gt;"",Formato_02!AB$15,"")</f>
        <v/>
      </c>
      <c r="AJ844" s="162" t="str">
        <f>IF(Formato_02!AC$15&lt;&gt;"",Formato_02!AC$15,"")</f>
        <v/>
      </c>
      <c r="AK844" s="162" t="str">
        <f>IF(Formato_02!AD$15&lt;&gt;"",Formato_02!AD$15,"")</f>
        <v/>
      </c>
      <c r="AL844" s="162" t="str">
        <f>IF(Formato_02!$N$14&lt;&gt;"",Formato_02!$N$14,"")</f>
        <v/>
      </c>
      <c r="AM844" s="13" t="str">
        <f>IF(Formato_02!$X$4&lt;&gt;"","AN","")</f>
        <v/>
      </c>
      <c r="AN844" s="24" t="str">
        <f t="shared" si="105"/>
        <v/>
      </c>
      <c r="AO844" s="13" t="str">
        <f>IF(Formato_02!$Y$4&lt;&gt;"","P027","")</f>
        <v/>
      </c>
      <c r="AP844" s="24" t="str">
        <f t="shared" si="106"/>
        <v/>
      </c>
      <c r="AQ844" s="13" t="str">
        <f>IF(Formato_02!$Z$4&lt;&gt;"","PNCVG","")</f>
        <v/>
      </c>
      <c r="AR844" s="24" t="str">
        <f t="shared" si="107"/>
        <v/>
      </c>
      <c r="AS844" s="13" t="str">
        <f>IF(Formato_02!$AA$4&lt;&gt;"","PNFF","")</f>
        <v/>
      </c>
      <c r="AT844" s="24" t="str">
        <f t="shared" si="108"/>
        <v/>
      </c>
      <c r="AU844" s="13" t="str">
        <f>IF(Formato_02!$AB$4&lt;&gt;"","PNPAM","")</f>
        <v/>
      </c>
      <c r="AV844" s="24" t="str">
        <f t="shared" si="109"/>
        <v/>
      </c>
      <c r="AW844" s="13" t="str">
        <f>IF(Formato_02!$AC$4&lt;&gt;"","PNAIA","")</f>
        <v/>
      </c>
      <c r="AX844" s="24" t="str">
        <f t="shared" si="110"/>
        <v/>
      </c>
      <c r="AY844" s="13" t="str">
        <f>IF(Formato_02!$AD$4&lt;&gt;"","PIO","")</f>
        <v/>
      </c>
      <c r="AZ844" s="24" t="str">
        <f t="shared" si="111"/>
        <v/>
      </c>
      <c r="BA844" s="13" t="str">
        <f>IF('Formato 3_Gantt'!B$37&lt;&gt;"",'Formato 3_Gantt'!A$37,"")</f>
        <v/>
      </c>
      <c r="BB844" s="24" t="str">
        <f>IF('Formato 3_Gantt'!B$37&lt;&gt;"",'Formato 3_Gantt'!B$37,"")</f>
        <v/>
      </c>
      <c r="BC844" s="22" t="str">
        <f>IF('Formato 3_Gantt'!C$37&lt;&gt;"",'Formato 3_Gantt'!C$37,"")</f>
        <v/>
      </c>
      <c r="BD844" s="13" t="str">
        <f>IF('Formato 3_Gantt'!D$37&lt;&gt;"",'Formato 3_Gantt'!D$37,"")</f>
        <v/>
      </c>
      <c r="BE844" s="161" t="str">
        <f>IF('Formato 3_Gantt'!E$37&lt;&gt;"",'Formato 3_Gantt'!E$37,"")</f>
        <v/>
      </c>
      <c r="BF844" s="13" t="str">
        <f>IF('Formato 3_Gantt'!F$37&lt;&gt;"",'Formato 3_Gantt'!F$37,"")</f>
        <v/>
      </c>
      <c r="BG844" s="158" t="str">
        <f>IF('Formato 3_Gantt'!G$37&lt;&gt;"",'Formato 3_Gantt'!G$37,"")</f>
        <v/>
      </c>
      <c r="BH844" s="158" t="str">
        <f>IF('Formato 3_Gantt'!H$37&lt;&gt;"",'Formato 3_Gantt'!H$37,"")</f>
        <v/>
      </c>
      <c r="BI844" s="161" t="str">
        <f>IF('Formato 3_Gantt'!BL$37&lt;&gt;"",'Formato 3_Gantt'!BL$37,"")</f>
        <v/>
      </c>
      <c r="BJ844" s="161" t="str">
        <f>IF('Formato 3_Gantt'!BM$37&lt;&gt;"",'Formato 3_Gantt'!BM$37,"")</f>
        <v/>
      </c>
      <c r="BK844" s="161" t="str">
        <f>IF('Formato 3_Gantt'!BN$37&lt;&gt;"",'Formato 3_Gantt'!BN$37,"")</f>
        <v/>
      </c>
      <c r="BL844" s="161" t="str">
        <f>IF('Formato 3_Gantt'!BO$37&lt;&gt;"",'Formato 3_Gantt'!BO$37,"")</f>
        <v/>
      </c>
      <c r="BM844" s="161" t="str">
        <f>IF('Formato 3_Gantt'!BP$37&lt;&gt;"",'Formato 3_Gantt'!BP$37,"")</f>
        <v/>
      </c>
      <c r="BN844" s="161" t="str">
        <f>IF('Formato 3_Gantt'!BQ$37&lt;&gt;"",'Formato 3_Gantt'!BQ$37,"")</f>
        <v/>
      </c>
      <c r="BO844" s="161" t="str">
        <f>IF('Formato 3_Gantt'!BR$37&lt;&gt;"",'Formato 3_Gantt'!BR$37,"")</f>
        <v/>
      </c>
      <c r="BP844" s="161" t="str">
        <f>IF('Formato 3_Gantt'!BS$37&lt;&gt;"",'Formato 3_Gantt'!BS$37,"")</f>
        <v/>
      </c>
      <c r="BQ844" s="161" t="str">
        <f>IF('Formato 3_Gantt'!BT$37&lt;&gt;"",'Formato 3_Gantt'!BT$37,"")</f>
        <v/>
      </c>
      <c r="BR844" s="161" t="str">
        <f>IF('Formato 3_Gantt'!BU$37&lt;&gt;"",'Formato 3_Gantt'!BU$37,"")</f>
        <v/>
      </c>
      <c r="BS844" s="161" t="str">
        <f>IF('Formato 3_Gantt'!BV$37&lt;&gt;"",'Formato 3_Gantt'!BV$37,"")</f>
        <v/>
      </c>
      <c r="BT844" s="161" t="str">
        <f>IF('Formato 3_Gantt'!BW$37&lt;&gt;"",'Formato 3_Gantt'!BW$37,"")</f>
        <v/>
      </c>
      <c r="BU844" s="161" t="str">
        <f>IF('Formato 3_Gantt'!BX$37&lt;&gt;"",'Formato 3_Gantt'!BX$37,"")</f>
        <v/>
      </c>
      <c r="BV844" s="163" t="str">
        <f>IF('Formato 4_Ppto'!I$875&lt;&gt;"",'Formato 4_Ppto'!I$875,"")</f>
        <v/>
      </c>
      <c r="BW844" s="162" t="str">
        <f>IF('Formato 4_Ppto'!X$875&lt;&gt;"",'Formato 4_Ppto'!X$875,"")</f>
        <v/>
      </c>
      <c r="BX844" s="162" t="str">
        <f>IF('Formato 4_Ppto'!Y$875&lt;&gt;"",'Formato 4_Ppto'!Y$875,"")</f>
        <v/>
      </c>
      <c r="BY844" s="162" t="str">
        <f>IF('Formato 4_Ppto'!Z$875&lt;&gt;"",'Formato 4_Ppto'!Z$875,"")</f>
        <v/>
      </c>
      <c r="BZ844" s="162" t="str">
        <f>IF('Formato 4_Ppto'!AA$875&lt;&gt;"",'Formato 4_Ppto'!AA$875,"")</f>
        <v/>
      </c>
      <c r="CA844" s="162" t="str">
        <f>IF('Formato 4_Ppto'!AB$875&lt;&gt;"",'Formato 4_Ppto'!AB$875,"")</f>
        <v/>
      </c>
      <c r="CB844" s="162" t="str">
        <f>IF('Formato 4_Ppto'!AC$875&lt;&gt;"",'Formato 4_Ppto'!AC$875,"")</f>
        <v/>
      </c>
      <c r="CC844" s="162" t="str">
        <f>IF('Formato 4_Ppto'!AD$875&lt;&gt;"",'Formato 4_Ppto'!AD$875,"")</f>
        <v/>
      </c>
      <c r="CD844" s="162" t="str">
        <f>IF('Formato 4_Ppto'!AE$875&lt;&gt;"",'Formato 4_Ppto'!AE$875,"")</f>
        <v/>
      </c>
      <c r="CE844" s="162" t="str">
        <f>IF('Formato 4_Ppto'!AF$875&lt;&gt;"",'Formato 4_Ppto'!AF$875,"")</f>
        <v/>
      </c>
      <c r="CF844" s="162" t="str">
        <f>IF('Formato 4_Ppto'!AG$875&lt;&gt;"",'Formato 4_Ppto'!AG$875,"")</f>
        <v/>
      </c>
      <c r="CG844" s="162" t="str">
        <f>IF('Formato 4_Ppto'!AH$875&lt;&gt;"",'Formato 4_Ppto'!AH$875,"")</f>
        <v/>
      </c>
      <c r="CH844" s="162" t="str">
        <f>IF('Formato 4_Ppto'!AI$875&lt;&gt;"",'Formato 4_Ppto'!AI$875,"")</f>
        <v/>
      </c>
      <c r="CI844" s="163" t="str">
        <f>IF('Formato 4_Ppto'!AJ$875&lt;&gt;"",'Formato 4_Ppto'!AJ$875,"")</f>
        <v/>
      </c>
      <c r="CJ844" s="13" t="str">
        <f>IF('Formato 4_Ppto'!B877&lt;&gt;"",'Formato 4_Ppto'!A877,"")</f>
        <v/>
      </c>
      <c r="CK844" s="24" t="str">
        <f>IF('Formato 4_Ppto'!B877&lt;&gt;"",'Formato 4_Ppto'!B877,"")</f>
        <v/>
      </c>
      <c r="CL844" s="22" t="str">
        <f>IF('Formato 4_Ppto'!C877&lt;&gt;"",'Formato 4_Ppto'!C877,"")</f>
        <v/>
      </c>
      <c r="CM844" s="24" t="str">
        <f>IF('Formato 4_Ppto'!D877&lt;&gt;"",'Formato 4_Ppto'!D877,"")</f>
        <v/>
      </c>
      <c r="CN844" s="161" t="str">
        <f>IF('Formato 4_Ppto'!E877&lt;&gt;"",'Formato 4_Ppto'!E877,"")</f>
        <v/>
      </c>
      <c r="CO844" s="161" t="str">
        <f>IF('Formato 4_Ppto'!G877&lt;&gt;"",'Formato 4_Ppto'!G877,"")</f>
        <v/>
      </c>
      <c r="CP844" s="163" t="str">
        <f>IF('Formato 4_Ppto'!I877&lt;&gt;"",'Formato 4_Ppto'!I877,"")</f>
        <v/>
      </c>
      <c r="CQ844" s="161" t="str">
        <f>IF('Formato 4_Ppto'!K877&lt;&gt;"",'Formato 4_Ppto'!K877,"")</f>
        <v/>
      </c>
      <c r="CR844" s="161" t="str">
        <f>IF('Formato 4_Ppto'!L877&lt;&gt;"",'Formato 4_Ppto'!L877,"")</f>
        <v/>
      </c>
      <c r="CS844" s="161" t="str">
        <f>IF('Formato 4_Ppto'!M877&lt;&gt;"",'Formato 4_Ppto'!M877,"")</f>
        <v/>
      </c>
      <c r="CT844" s="161" t="str">
        <f>IF('Formato 4_Ppto'!N877&lt;&gt;"",'Formato 4_Ppto'!N877,"")</f>
        <v/>
      </c>
      <c r="CU844" s="161" t="str">
        <f>IF('Formato 4_Ppto'!O877&lt;&gt;"",'Formato 4_Ppto'!O877,"")</f>
        <v/>
      </c>
      <c r="CV844" s="161" t="str">
        <f>IF('Formato 4_Ppto'!P877&lt;&gt;"",'Formato 4_Ppto'!P877,"")</f>
        <v/>
      </c>
      <c r="CW844" s="161" t="str">
        <f>IF('Formato 4_Ppto'!Q877&lt;&gt;"",'Formato 4_Ppto'!Q877,"")</f>
        <v/>
      </c>
      <c r="CX844" s="161" t="str">
        <f>IF('Formato 4_Ppto'!R877&lt;&gt;"",'Formato 4_Ppto'!R877,"")</f>
        <v/>
      </c>
      <c r="CY844" s="161" t="str">
        <f>IF('Formato 4_Ppto'!S877&lt;&gt;"",'Formato 4_Ppto'!S877,"")</f>
        <v/>
      </c>
      <c r="CZ844" s="161" t="str">
        <f>IF('Formato 4_Ppto'!T877&lt;&gt;"",'Formato 4_Ppto'!T877,"")</f>
        <v/>
      </c>
      <c r="DA844" s="161" t="str">
        <f>IF('Formato 4_Ppto'!U877&lt;&gt;"",'Formato 4_Ppto'!U877,"")</f>
        <v/>
      </c>
      <c r="DB844" s="161" t="str">
        <f>IF('Formato 4_Ppto'!V877&lt;&gt;"",'Formato 4_Ppto'!V877,"")</f>
        <v/>
      </c>
      <c r="DC844" s="161" t="str">
        <f>IF('Formato 4_Ppto'!W877&lt;&gt;"",'Formato 4_Ppto'!W877,"")</f>
        <v/>
      </c>
      <c r="DD844" s="162" t="str">
        <f>IF('Formato 4_Ppto'!X877&lt;&gt;"",'Formato 4_Ppto'!X877,"")</f>
        <v/>
      </c>
      <c r="DE844" s="162" t="str">
        <f>IF('Formato 4_Ppto'!Y877&lt;&gt;"",'Formato 4_Ppto'!Y877,"")</f>
        <v/>
      </c>
      <c r="DF844" s="162" t="str">
        <f>IF('Formato 4_Ppto'!Z877&lt;&gt;"",'Formato 4_Ppto'!Z877,"")</f>
        <v/>
      </c>
      <c r="DG844" s="162" t="str">
        <f>IF('Formato 4_Ppto'!AA877&lt;&gt;"",'Formato 4_Ppto'!AA877,"")</f>
        <v/>
      </c>
      <c r="DH844" s="162" t="str">
        <f>IF('Formato 4_Ppto'!AB877&lt;&gt;"",'Formato 4_Ppto'!AB877,"")</f>
        <v/>
      </c>
      <c r="DI844" s="162" t="str">
        <f>IF('Formato 4_Ppto'!AC877&lt;&gt;"",'Formato 4_Ppto'!AC877,"")</f>
        <v/>
      </c>
      <c r="DJ844" s="162" t="str">
        <f>IF('Formato 4_Ppto'!AD877&lt;&gt;"",'Formato 4_Ppto'!AD877,"")</f>
        <v/>
      </c>
      <c r="DK844" s="162" t="str">
        <f>IF('Formato 4_Ppto'!AE877&lt;&gt;"",'Formato 4_Ppto'!AE877,"")</f>
        <v/>
      </c>
      <c r="DL844" s="162" t="str">
        <f>IF('Formato 4_Ppto'!AF877&lt;&gt;"",'Formato 4_Ppto'!AF877,"")</f>
        <v/>
      </c>
      <c r="DM844" s="162" t="str">
        <f>IF('Formato 4_Ppto'!AG877&lt;&gt;"",'Formato 4_Ppto'!AG877,"")</f>
        <v/>
      </c>
      <c r="DN844" s="162" t="str">
        <f>IF('Formato 4_Ppto'!AH877&lt;&gt;"",'Formato 4_Ppto'!AH877,"")</f>
        <v/>
      </c>
      <c r="DO844" s="162" t="str">
        <f>IF('Formato 4_Ppto'!AI877&lt;&gt;"",'Formato 4_Ppto'!AI877,"")</f>
        <v/>
      </c>
      <c r="DP844" s="163" t="str">
        <f>IF('Formato 4_Ppto'!AJ877&lt;&gt;"",'Formato 4_Ppto'!AJ877,"")</f>
        <v/>
      </c>
    </row>
    <row r="845" spans="2:120" x14ac:dyDescent="0.3">
      <c r="B845" s="13" t="str">
        <f>IF(OR(Tabla6[[#This Row],[IDA]]="",Tabla6[[#This Row],[IDT]]="",Tabla6[[#This Row],[IDI]]=""),"",Tabla6[[#This Row],[IDA]]&amp;"."&amp;Tabla6[[#This Row],[IDT]]&amp;"."&amp;Tabla6[[#This Row],[IDI]])</f>
        <v/>
      </c>
      <c r="C845" s="13" t="str">
        <f>IF(Formato_02!$B$14&lt;&gt;"",0,"")</f>
        <v/>
      </c>
      <c r="D845" s="13" t="str">
        <f>IF(Formato_02!$H$9&lt;&gt;"",Formato_02!$H$9,"")</f>
        <v/>
      </c>
      <c r="E845" s="24" t="str">
        <f t="shared" si="104"/>
        <v/>
      </c>
      <c r="F845" s="24" t="str">
        <f>IF(Formato_02!$B$14&lt;&gt;"",Formato_02!$B$14,"")</f>
        <v/>
      </c>
      <c r="G845" s="22" t="str">
        <f>IF('Formato 3_Gantt'!C850&lt;&gt;"",'Formato 3_Gantt'!C850,"")</f>
        <v/>
      </c>
      <c r="H845" s="13" t="str">
        <f>IF('Formato 3_Gantt'!D$8&lt;&gt;"",'Formato 3_Gantt'!D$8,"")</f>
        <v/>
      </c>
      <c r="I845" s="13" t="str">
        <f>IF('Formato 3_Gantt'!E$8&lt;&gt;"",'Formato 3_Gantt'!E$8,"")</f>
        <v/>
      </c>
      <c r="J845" s="13" t="str">
        <f>IF('Formato 3_Gantt'!F$8&lt;&gt;"",'Formato 3_Gantt'!F$8,"")</f>
        <v/>
      </c>
      <c r="K845" s="158" t="str">
        <f>IF('Formato 3_Gantt'!G$8&lt;&gt;"",'Formato 3_Gantt'!G$8,"")</f>
        <v/>
      </c>
      <c r="L845" s="158" t="str">
        <f>IF('Formato 3_Gantt'!H$8&lt;&gt;"",'Formato 3_Gantt'!H$8,"")</f>
        <v/>
      </c>
      <c r="M845" s="13" t="str">
        <f>IF('Formato 3_Gantt'!BL$8&lt;&gt;"",'Formato 3_Gantt'!BL$8,"")</f>
        <v/>
      </c>
      <c r="N845" s="13" t="str">
        <f>IF('Formato 3_Gantt'!BM$8&lt;&gt;"",'Formato 3_Gantt'!BM$8,"")</f>
        <v/>
      </c>
      <c r="O845" s="13" t="str">
        <f>IF('Formato 3_Gantt'!BN$8&lt;&gt;"",'Formato 3_Gantt'!BN$8,"")</f>
        <v/>
      </c>
      <c r="P845" s="13" t="str">
        <f>IF('Formato 3_Gantt'!BO$8&lt;&gt;"",'Formato 3_Gantt'!BO$8,"")</f>
        <v/>
      </c>
      <c r="Q845" s="13" t="str">
        <f>IF('Formato 3_Gantt'!BP$8&lt;&gt;"",'Formato 3_Gantt'!BP$8,"")</f>
        <v/>
      </c>
      <c r="R845" s="13" t="str">
        <f>IF('Formato 3_Gantt'!BQ$8&lt;&gt;"",'Formato 3_Gantt'!BQ$8,"")</f>
        <v/>
      </c>
      <c r="S845" s="13" t="str">
        <f>IF('Formato 3_Gantt'!BR$8&lt;&gt;"",'Formato 3_Gantt'!BR$8,"")</f>
        <v/>
      </c>
      <c r="T845" s="13" t="str">
        <f>IF('Formato 3_Gantt'!BS$8&lt;&gt;"",'Formato 3_Gantt'!BS$8,"")</f>
        <v/>
      </c>
      <c r="U845" s="13" t="str">
        <f>IF('Formato 3_Gantt'!BT$8&lt;&gt;"",'Formato 3_Gantt'!BT$8,"")</f>
        <v/>
      </c>
      <c r="V845" s="13" t="str">
        <f>IF('Formato 3_Gantt'!BU$8&lt;&gt;"",'Formato 3_Gantt'!BU$8,"")</f>
        <v/>
      </c>
      <c r="W845" s="13" t="str">
        <f>IF('Formato 3_Gantt'!BV$8&lt;&gt;"",'Formato 3_Gantt'!BV$8,"")</f>
        <v/>
      </c>
      <c r="X845" s="13" t="str">
        <f>IF('Formato 3_Gantt'!BW$8&lt;&gt;"",'Formato 3_Gantt'!BW$8,"")</f>
        <v/>
      </c>
      <c r="Y845" s="13" t="str">
        <f>IF('Formato 3_Gantt'!BX$8&lt;&gt;"",'Formato 3_Gantt'!BX$8,"")</f>
        <v/>
      </c>
      <c r="Z845" s="162" t="str">
        <f>IF(Formato_02!S$15&lt;&gt;"",Formato_02!S$15,"")</f>
        <v/>
      </c>
      <c r="AA845" s="162" t="str">
        <f>IF(Formato_02!T$15&lt;&gt;"",Formato_02!T$15,"")</f>
        <v/>
      </c>
      <c r="AB845" s="162" t="str">
        <f>IF(Formato_02!U$15&lt;&gt;"",Formato_02!U$15,"")</f>
        <v/>
      </c>
      <c r="AC845" s="162" t="str">
        <f>IF(Formato_02!V$15&lt;&gt;"",Formato_02!V$15,"")</f>
        <v/>
      </c>
      <c r="AD845" s="162" t="str">
        <f>IF(Formato_02!W$15&lt;&gt;"",Formato_02!W$15,"")</f>
        <v/>
      </c>
      <c r="AE845" s="162" t="str">
        <f>IF(Formato_02!X$15&lt;&gt;"",Formato_02!X$15,"")</f>
        <v/>
      </c>
      <c r="AF845" s="162" t="str">
        <f>IF(Formato_02!Y$15&lt;&gt;"",Formato_02!Y$15,"")</f>
        <v/>
      </c>
      <c r="AG845" s="162" t="str">
        <f>IF(Formato_02!Z$15&lt;&gt;"",Formato_02!Z$15,"")</f>
        <v/>
      </c>
      <c r="AH845" s="162" t="str">
        <f>IF(Formato_02!AA$15&lt;&gt;"",Formato_02!AA$15,"")</f>
        <v/>
      </c>
      <c r="AI845" s="162" t="str">
        <f>IF(Formato_02!AB$15&lt;&gt;"",Formato_02!AB$15,"")</f>
        <v/>
      </c>
      <c r="AJ845" s="162" t="str">
        <f>IF(Formato_02!AC$15&lt;&gt;"",Formato_02!AC$15,"")</f>
        <v/>
      </c>
      <c r="AK845" s="162" t="str">
        <f>IF(Formato_02!AD$15&lt;&gt;"",Formato_02!AD$15,"")</f>
        <v/>
      </c>
      <c r="AL845" s="162" t="str">
        <f>IF(Formato_02!$N$14&lt;&gt;"",Formato_02!$N$14,"")</f>
        <v/>
      </c>
      <c r="AM845" s="13" t="str">
        <f>IF(Formato_02!$X$4&lt;&gt;"","AN","")</f>
        <v/>
      </c>
      <c r="AN845" s="24" t="str">
        <f t="shared" si="105"/>
        <v/>
      </c>
      <c r="AO845" s="13" t="str">
        <f>IF(Formato_02!$Y$4&lt;&gt;"","P027","")</f>
        <v/>
      </c>
      <c r="AP845" s="24" t="str">
        <f t="shared" si="106"/>
        <v/>
      </c>
      <c r="AQ845" s="13" t="str">
        <f>IF(Formato_02!$Z$4&lt;&gt;"","PNCVG","")</f>
        <v/>
      </c>
      <c r="AR845" s="24" t="str">
        <f t="shared" si="107"/>
        <v/>
      </c>
      <c r="AS845" s="13" t="str">
        <f>IF(Formato_02!$AA$4&lt;&gt;"","PNFF","")</f>
        <v/>
      </c>
      <c r="AT845" s="24" t="str">
        <f t="shared" si="108"/>
        <v/>
      </c>
      <c r="AU845" s="13" t="str">
        <f>IF(Formato_02!$AB$4&lt;&gt;"","PNPAM","")</f>
        <v/>
      </c>
      <c r="AV845" s="24" t="str">
        <f t="shared" si="109"/>
        <v/>
      </c>
      <c r="AW845" s="13" t="str">
        <f>IF(Formato_02!$AC$4&lt;&gt;"","PNAIA","")</f>
        <v/>
      </c>
      <c r="AX845" s="24" t="str">
        <f t="shared" si="110"/>
        <v/>
      </c>
      <c r="AY845" s="13" t="str">
        <f>IF(Formato_02!$AD$4&lt;&gt;"","PIO","")</f>
        <v/>
      </c>
      <c r="AZ845" s="24" t="str">
        <f t="shared" si="111"/>
        <v/>
      </c>
      <c r="BA845" s="13" t="str">
        <f>IF('Formato 3_Gantt'!B$37&lt;&gt;"",'Formato 3_Gantt'!A$37,"")</f>
        <v/>
      </c>
      <c r="BB845" s="24" t="str">
        <f>IF('Formato 3_Gantt'!B$37&lt;&gt;"",'Formato 3_Gantt'!B$37,"")</f>
        <v/>
      </c>
      <c r="BC845" s="22" t="str">
        <f>IF('Formato 3_Gantt'!C$37&lt;&gt;"",'Formato 3_Gantt'!C$37,"")</f>
        <v/>
      </c>
      <c r="BD845" s="13" t="str">
        <f>IF('Formato 3_Gantt'!D$37&lt;&gt;"",'Formato 3_Gantt'!D$37,"")</f>
        <v/>
      </c>
      <c r="BE845" s="161" t="str">
        <f>IF('Formato 3_Gantt'!E$37&lt;&gt;"",'Formato 3_Gantt'!E$37,"")</f>
        <v/>
      </c>
      <c r="BF845" s="13" t="str">
        <f>IF('Formato 3_Gantt'!F$37&lt;&gt;"",'Formato 3_Gantt'!F$37,"")</f>
        <v/>
      </c>
      <c r="BG845" s="158" t="str">
        <f>IF('Formato 3_Gantt'!G$37&lt;&gt;"",'Formato 3_Gantt'!G$37,"")</f>
        <v/>
      </c>
      <c r="BH845" s="158" t="str">
        <f>IF('Formato 3_Gantt'!H$37&lt;&gt;"",'Formato 3_Gantt'!H$37,"")</f>
        <v/>
      </c>
      <c r="BI845" s="161" t="str">
        <f>IF('Formato 3_Gantt'!BL$37&lt;&gt;"",'Formato 3_Gantt'!BL$37,"")</f>
        <v/>
      </c>
      <c r="BJ845" s="161" t="str">
        <f>IF('Formato 3_Gantt'!BM$37&lt;&gt;"",'Formato 3_Gantt'!BM$37,"")</f>
        <v/>
      </c>
      <c r="BK845" s="161" t="str">
        <f>IF('Formato 3_Gantt'!BN$37&lt;&gt;"",'Formato 3_Gantt'!BN$37,"")</f>
        <v/>
      </c>
      <c r="BL845" s="161" t="str">
        <f>IF('Formato 3_Gantt'!BO$37&lt;&gt;"",'Formato 3_Gantt'!BO$37,"")</f>
        <v/>
      </c>
      <c r="BM845" s="161" t="str">
        <f>IF('Formato 3_Gantt'!BP$37&lt;&gt;"",'Formato 3_Gantt'!BP$37,"")</f>
        <v/>
      </c>
      <c r="BN845" s="161" t="str">
        <f>IF('Formato 3_Gantt'!BQ$37&lt;&gt;"",'Formato 3_Gantt'!BQ$37,"")</f>
        <v/>
      </c>
      <c r="BO845" s="161" t="str">
        <f>IF('Formato 3_Gantt'!BR$37&lt;&gt;"",'Formato 3_Gantt'!BR$37,"")</f>
        <v/>
      </c>
      <c r="BP845" s="161" t="str">
        <f>IF('Formato 3_Gantt'!BS$37&lt;&gt;"",'Formato 3_Gantt'!BS$37,"")</f>
        <v/>
      </c>
      <c r="BQ845" s="161" t="str">
        <f>IF('Formato 3_Gantt'!BT$37&lt;&gt;"",'Formato 3_Gantt'!BT$37,"")</f>
        <v/>
      </c>
      <c r="BR845" s="161" t="str">
        <f>IF('Formato 3_Gantt'!BU$37&lt;&gt;"",'Formato 3_Gantt'!BU$37,"")</f>
        <v/>
      </c>
      <c r="BS845" s="161" t="str">
        <f>IF('Formato 3_Gantt'!BV$37&lt;&gt;"",'Formato 3_Gantt'!BV$37,"")</f>
        <v/>
      </c>
      <c r="BT845" s="161" t="str">
        <f>IF('Formato 3_Gantt'!BW$37&lt;&gt;"",'Formato 3_Gantt'!BW$37,"")</f>
        <v/>
      </c>
      <c r="BU845" s="161" t="str">
        <f>IF('Formato 3_Gantt'!BX$37&lt;&gt;"",'Formato 3_Gantt'!BX$37,"")</f>
        <v/>
      </c>
      <c r="BV845" s="163" t="str">
        <f>IF('Formato 4_Ppto'!I$875&lt;&gt;"",'Formato 4_Ppto'!I$875,"")</f>
        <v/>
      </c>
      <c r="BW845" s="162" t="str">
        <f>IF('Formato 4_Ppto'!X$875&lt;&gt;"",'Formato 4_Ppto'!X$875,"")</f>
        <v/>
      </c>
      <c r="BX845" s="162" t="str">
        <f>IF('Formato 4_Ppto'!Y$875&lt;&gt;"",'Formato 4_Ppto'!Y$875,"")</f>
        <v/>
      </c>
      <c r="BY845" s="162" t="str">
        <f>IF('Formato 4_Ppto'!Z$875&lt;&gt;"",'Formato 4_Ppto'!Z$875,"")</f>
        <v/>
      </c>
      <c r="BZ845" s="162" t="str">
        <f>IF('Formato 4_Ppto'!AA$875&lt;&gt;"",'Formato 4_Ppto'!AA$875,"")</f>
        <v/>
      </c>
      <c r="CA845" s="162" t="str">
        <f>IF('Formato 4_Ppto'!AB$875&lt;&gt;"",'Formato 4_Ppto'!AB$875,"")</f>
        <v/>
      </c>
      <c r="CB845" s="162" t="str">
        <f>IF('Formato 4_Ppto'!AC$875&lt;&gt;"",'Formato 4_Ppto'!AC$875,"")</f>
        <v/>
      </c>
      <c r="CC845" s="162" t="str">
        <f>IF('Formato 4_Ppto'!AD$875&lt;&gt;"",'Formato 4_Ppto'!AD$875,"")</f>
        <v/>
      </c>
      <c r="CD845" s="162" t="str">
        <f>IF('Formato 4_Ppto'!AE$875&lt;&gt;"",'Formato 4_Ppto'!AE$875,"")</f>
        <v/>
      </c>
      <c r="CE845" s="162" t="str">
        <f>IF('Formato 4_Ppto'!AF$875&lt;&gt;"",'Formato 4_Ppto'!AF$875,"")</f>
        <v/>
      </c>
      <c r="CF845" s="162" t="str">
        <f>IF('Formato 4_Ppto'!AG$875&lt;&gt;"",'Formato 4_Ppto'!AG$875,"")</f>
        <v/>
      </c>
      <c r="CG845" s="162" t="str">
        <f>IF('Formato 4_Ppto'!AH$875&lt;&gt;"",'Formato 4_Ppto'!AH$875,"")</f>
        <v/>
      </c>
      <c r="CH845" s="162" t="str">
        <f>IF('Formato 4_Ppto'!AI$875&lt;&gt;"",'Formato 4_Ppto'!AI$875,"")</f>
        <v/>
      </c>
      <c r="CI845" s="163" t="str">
        <f>IF('Formato 4_Ppto'!AJ$875&lt;&gt;"",'Formato 4_Ppto'!AJ$875,"")</f>
        <v/>
      </c>
      <c r="CJ845" s="13" t="str">
        <f>IF('Formato 4_Ppto'!B878&lt;&gt;"",'Formato 4_Ppto'!A878,"")</f>
        <v/>
      </c>
      <c r="CK845" s="24" t="str">
        <f>IF('Formato 4_Ppto'!B878&lt;&gt;"",'Formato 4_Ppto'!B878,"")</f>
        <v/>
      </c>
      <c r="CL845" s="22" t="str">
        <f>IF('Formato 4_Ppto'!C878&lt;&gt;"",'Formato 4_Ppto'!C878,"")</f>
        <v/>
      </c>
      <c r="CM845" s="24" t="str">
        <f>IF('Formato 4_Ppto'!D878&lt;&gt;"",'Formato 4_Ppto'!D878,"")</f>
        <v/>
      </c>
      <c r="CN845" s="161" t="str">
        <f>IF('Formato 4_Ppto'!E878&lt;&gt;"",'Formato 4_Ppto'!E878,"")</f>
        <v/>
      </c>
      <c r="CO845" s="161" t="str">
        <f>IF('Formato 4_Ppto'!G878&lt;&gt;"",'Formato 4_Ppto'!G878,"")</f>
        <v/>
      </c>
      <c r="CP845" s="163" t="str">
        <f>IF('Formato 4_Ppto'!I878&lt;&gt;"",'Formato 4_Ppto'!I878,"")</f>
        <v/>
      </c>
      <c r="CQ845" s="161" t="str">
        <f>IF('Formato 4_Ppto'!K878&lt;&gt;"",'Formato 4_Ppto'!K878,"")</f>
        <v/>
      </c>
      <c r="CR845" s="161" t="str">
        <f>IF('Formato 4_Ppto'!L878&lt;&gt;"",'Formato 4_Ppto'!L878,"")</f>
        <v/>
      </c>
      <c r="CS845" s="161" t="str">
        <f>IF('Formato 4_Ppto'!M878&lt;&gt;"",'Formato 4_Ppto'!M878,"")</f>
        <v/>
      </c>
      <c r="CT845" s="161" t="str">
        <f>IF('Formato 4_Ppto'!N878&lt;&gt;"",'Formato 4_Ppto'!N878,"")</f>
        <v/>
      </c>
      <c r="CU845" s="161" t="str">
        <f>IF('Formato 4_Ppto'!O878&lt;&gt;"",'Formato 4_Ppto'!O878,"")</f>
        <v/>
      </c>
      <c r="CV845" s="161" t="str">
        <f>IF('Formato 4_Ppto'!P878&lt;&gt;"",'Formato 4_Ppto'!P878,"")</f>
        <v/>
      </c>
      <c r="CW845" s="161" t="str">
        <f>IF('Formato 4_Ppto'!Q878&lt;&gt;"",'Formato 4_Ppto'!Q878,"")</f>
        <v/>
      </c>
      <c r="CX845" s="161" t="str">
        <f>IF('Formato 4_Ppto'!R878&lt;&gt;"",'Formato 4_Ppto'!R878,"")</f>
        <v/>
      </c>
      <c r="CY845" s="161" t="str">
        <f>IF('Formato 4_Ppto'!S878&lt;&gt;"",'Formato 4_Ppto'!S878,"")</f>
        <v/>
      </c>
      <c r="CZ845" s="161" t="str">
        <f>IF('Formato 4_Ppto'!T878&lt;&gt;"",'Formato 4_Ppto'!T878,"")</f>
        <v/>
      </c>
      <c r="DA845" s="161" t="str">
        <f>IF('Formato 4_Ppto'!U878&lt;&gt;"",'Formato 4_Ppto'!U878,"")</f>
        <v/>
      </c>
      <c r="DB845" s="161" t="str">
        <f>IF('Formato 4_Ppto'!V878&lt;&gt;"",'Formato 4_Ppto'!V878,"")</f>
        <v/>
      </c>
      <c r="DC845" s="161" t="str">
        <f>IF('Formato 4_Ppto'!W878&lt;&gt;"",'Formato 4_Ppto'!W878,"")</f>
        <v/>
      </c>
      <c r="DD845" s="162" t="str">
        <f>IF('Formato 4_Ppto'!X878&lt;&gt;"",'Formato 4_Ppto'!X878,"")</f>
        <v/>
      </c>
      <c r="DE845" s="162" t="str">
        <f>IF('Formato 4_Ppto'!Y878&lt;&gt;"",'Formato 4_Ppto'!Y878,"")</f>
        <v/>
      </c>
      <c r="DF845" s="162" t="str">
        <f>IF('Formato 4_Ppto'!Z878&lt;&gt;"",'Formato 4_Ppto'!Z878,"")</f>
        <v/>
      </c>
      <c r="DG845" s="162" t="str">
        <f>IF('Formato 4_Ppto'!AA878&lt;&gt;"",'Formato 4_Ppto'!AA878,"")</f>
        <v/>
      </c>
      <c r="DH845" s="162" t="str">
        <f>IF('Formato 4_Ppto'!AB878&lt;&gt;"",'Formato 4_Ppto'!AB878,"")</f>
        <v/>
      </c>
      <c r="DI845" s="162" t="str">
        <f>IF('Formato 4_Ppto'!AC878&lt;&gt;"",'Formato 4_Ppto'!AC878,"")</f>
        <v/>
      </c>
      <c r="DJ845" s="162" t="str">
        <f>IF('Formato 4_Ppto'!AD878&lt;&gt;"",'Formato 4_Ppto'!AD878,"")</f>
        <v/>
      </c>
      <c r="DK845" s="162" t="str">
        <f>IF('Formato 4_Ppto'!AE878&lt;&gt;"",'Formato 4_Ppto'!AE878,"")</f>
        <v/>
      </c>
      <c r="DL845" s="162" t="str">
        <f>IF('Formato 4_Ppto'!AF878&lt;&gt;"",'Formato 4_Ppto'!AF878,"")</f>
        <v/>
      </c>
      <c r="DM845" s="162" t="str">
        <f>IF('Formato 4_Ppto'!AG878&lt;&gt;"",'Formato 4_Ppto'!AG878,"")</f>
        <v/>
      </c>
      <c r="DN845" s="162" t="str">
        <f>IF('Formato 4_Ppto'!AH878&lt;&gt;"",'Formato 4_Ppto'!AH878,"")</f>
        <v/>
      </c>
      <c r="DO845" s="162" t="str">
        <f>IF('Formato 4_Ppto'!AI878&lt;&gt;"",'Formato 4_Ppto'!AI878,"")</f>
        <v/>
      </c>
      <c r="DP845" s="163" t="str">
        <f>IF('Formato 4_Ppto'!AJ878&lt;&gt;"",'Formato 4_Ppto'!AJ878,"")</f>
        <v/>
      </c>
    </row>
    <row r="846" spans="2:120" x14ac:dyDescent="0.3">
      <c r="B846" s="13" t="str">
        <f>IF(OR(Tabla6[[#This Row],[IDA]]="",Tabla6[[#This Row],[IDT]]="",Tabla6[[#This Row],[IDI]]=""),"",Tabla6[[#This Row],[IDA]]&amp;"."&amp;Tabla6[[#This Row],[IDT]]&amp;"."&amp;Tabla6[[#This Row],[IDI]])</f>
        <v/>
      </c>
      <c r="C846" s="13" t="str">
        <f>IF(Formato_02!$B$14&lt;&gt;"",0,"")</f>
        <v/>
      </c>
      <c r="D846" s="13" t="str">
        <f>IF(Formato_02!$H$9&lt;&gt;"",Formato_02!$H$9,"")</f>
        <v/>
      </c>
      <c r="E846" s="24" t="str">
        <f t="shared" si="104"/>
        <v/>
      </c>
      <c r="F846" s="24" t="str">
        <f>IF(Formato_02!$B$14&lt;&gt;"",Formato_02!$B$14,"")</f>
        <v/>
      </c>
      <c r="G846" s="22" t="str">
        <f>IF('Formato 3_Gantt'!C851&lt;&gt;"",'Formato 3_Gantt'!C851,"")</f>
        <v/>
      </c>
      <c r="H846" s="13" t="str">
        <f>IF('Formato 3_Gantt'!D$8&lt;&gt;"",'Formato 3_Gantt'!D$8,"")</f>
        <v/>
      </c>
      <c r="I846" s="13" t="str">
        <f>IF('Formato 3_Gantt'!E$8&lt;&gt;"",'Formato 3_Gantt'!E$8,"")</f>
        <v/>
      </c>
      <c r="J846" s="13" t="str">
        <f>IF('Formato 3_Gantt'!F$8&lt;&gt;"",'Formato 3_Gantt'!F$8,"")</f>
        <v/>
      </c>
      <c r="K846" s="158" t="str">
        <f>IF('Formato 3_Gantt'!G$8&lt;&gt;"",'Formato 3_Gantt'!G$8,"")</f>
        <v/>
      </c>
      <c r="L846" s="158" t="str">
        <f>IF('Formato 3_Gantt'!H$8&lt;&gt;"",'Formato 3_Gantt'!H$8,"")</f>
        <v/>
      </c>
      <c r="M846" s="13" t="str">
        <f>IF('Formato 3_Gantt'!BL$8&lt;&gt;"",'Formato 3_Gantt'!BL$8,"")</f>
        <v/>
      </c>
      <c r="N846" s="13" t="str">
        <f>IF('Formato 3_Gantt'!BM$8&lt;&gt;"",'Formato 3_Gantt'!BM$8,"")</f>
        <v/>
      </c>
      <c r="O846" s="13" t="str">
        <f>IF('Formato 3_Gantt'!BN$8&lt;&gt;"",'Formato 3_Gantt'!BN$8,"")</f>
        <v/>
      </c>
      <c r="P846" s="13" t="str">
        <f>IF('Formato 3_Gantt'!BO$8&lt;&gt;"",'Formato 3_Gantt'!BO$8,"")</f>
        <v/>
      </c>
      <c r="Q846" s="13" t="str">
        <f>IF('Formato 3_Gantt'!BP$8&lt;&gt;"",'Formato 3_Gantt'!BP$8,"")</f>
        <v/>
      </c>
      <c r="R846" s="13" t="str">
        <f>IF('Formato 3_Gantt'!BQ$8&lt;&gt;"",'Formato 3_Gantt'!BQ$8,"")</f>
        <v/>
      </c>
      <c r="S846" s="13" t="str">
        <f>IF('Formato 3_Gantt'!BR$8&lt;&gt;"",'Formato 3_Gantt'!BR$8,"")</f>
        <v/>
      </c>
      <c r="T846" s="13" t="str">
        <f>IF('Formato 3_Gantt'!BS$8&lt;&gt;"",'Formato 3_Gantt'!BS$8,"")</f>
        <v/>
      </c>
      <c r="U846" s="13" t="str">
        <f>IF('Formato 3_Gantt'!BT$8&lt;&gt;"",'Formato 3_Gantt'!BT$8,"")</f>
        <v/>
      </c>
      <c r="V846" s="13" t="str">
        <f>IF('Formato 3_Gantt'!BU$8&lt;&gt;"",'Formato 3_Gantt'!BU$8,"")</f>
        <v/>
      </c>
      <c r="W846" s="13" t="str">
        <f>IF('Formato 3_Gantt'!BV$8&lt;&gt;"",'Formato 3_Gantt'!BV$8,"")</f>
        <v/>
      </c>
      <c r="X846" s="13" t="str">
        <f>IF('Formato 3_Gantt'!BW$8&lt;&gt;"",'Formato 3_Gantt'!BW$8,"")</f>
        <v/>
      </c>
      <c r="Y846" s="13" t="str">
        <f>IF('Formato 3_Gantt'!BX$8&lt;&gt;"",'Formato 3_Gantt'!BX$8,"")</f>
        <v/>
      </c>
      <c r="Z846" s="162" t="str">
        <f>IF(Formato_02!S$15&lt;&gt;"",Formato_02!S$15,"")</f>
        <v/>
      </c>
      <c r="AA846" s="162" t="str">
        <f>IF(Formato_02!T$15&lt;&gt;"",Formato_02!T$15,"")</f>
        <v/>
      </c>
      <c r="AB846" s="162" t="str">
        <f>IF(Formato_02!U$15&lt;&gt;"",Formato_02!U$15,"")</f>
        <v/>
      </c>
      <c r="AC846" s="162" t="str">
        <f>IF(Formato_02!V$15&lt;&gt;"",Formato_02!V$15,"")</f>
        <v/>
      </c>
      <c r="AD846" s="162" t="str">
        <f>IF(Formato_02!W$15&lt;&gt;"",Formato_02!W$15,"")</f>
        <v/>
      </c>
      <c r="AE846" s="162" t="str">
        <f>IF(Formato_02!X$15&lt;&gt;"",Formato_02!X$15,"")</f>
        <v/>
      </c>
      <c r="AF846" s="162" t="str">
        <f>IF(Formato_02!Y$15&lt;&gt;"",Formato_02!Y$15,"")</f>
        <v/>
      </c>
      <c r="AG846" s="162" t="str">
        <f>IF(Formato_02!Z$15&lt;&gt;"",Formato_02!Z$15,"")</f>
        <v/>
      </c>
      <c r="AH846" s="162" t="str">
        <f>IF(Formato_02!AA$15&lt;&gt;"",Formato_02!AA$15,"")</f>
        <v/>
      </c>
      <c r="AI846" s="162" t="str">
        <f>IF(Formato_02!AB$15&lt;&gt;"",Formato_02!AB$15,"")</f>
        <v/>
      </c>
      <c r="AJ846" s="162" t="str">
        <f>IF(Formato_02!AC$15&lt;&gt;"",Formato_02!AC$15,"")</f>
        <v/>
      </c>
      <c r="AK846" s="162" t="str">
        <f>IF(Formato_02!AD$15&lt;&gt;"",Formato_02!AD$15,"")</f>
        <v/>
      </c>
      <c r="AL846" s="162" t="str">
        <f>IF(Formato_02!$N$14&lt;&gt;"",Formato_02!$N$14,"")</f>
        <v/>
      </c>
      <c r="AM846" s="13" t="str">
        <f>IF(Formato_02!$X$4&lt;&gt;"","AN","")</f>
        <v/>
      </c>
      <c r="AN846" s="24" t="str">
        <f t="shared" si="105"/>
        <v/>
      </c>
      <c r="AO846" s="13" t="str">
        <f>IF(Formato_02!$Y$4&lt;&gt;"","P027","")</f>
        <v/>
      </c>
      <c r="AP846" s="24" t="str">
        <f t="shared" si="106"/>
        <v/>
      </c>
      <c r="AQ846" s="13" t="str">
        <f>IF(Formato_02!$Z$4&lt;&gt;"","PNCVG","")</f>
        <v/>
      </c>
      <c r="AR846" s="24" t="str">
        <f t="shared" si="107"/>
        <v/>
      </c>
      <c r="AS846" s="13" t="str">
        <f>IF(Formato_02!$AA$4&lt;&gt;"","PNFF","")</f>
        <v/>
      </c>
      <c r="AT846" s="24" t="str">
        <f t="shared" si="108"/>
        <v/>
      </c>
      <c r="AU846" s="13" t="str">
        <f>IF(Formato_02!$AB$4&lt;&gt;"","PNPAM","")</f>
        <v/>
      </c>
      <c r="AV846" s="24" t="str">
        <f t="shared" si="109"/>
        <v/>
      </c>
      <c r="AW846" s="13" t="str">
        <f>IF(Formato_02!$AC$4&lt;&gt;"","PNAIA","")</f>
        <v/>
      </c>
      <c r="AX846" s="24" t="str">
        <f t="shared" si="110"/>
        <v/>
      </c>
      <c r="AY846" s="13" t="str">
        <f>IF(Formato_02!$AD$4&lt;&gt;"","PIO","")</f>
        <v/>
      </c>
      <c r="AZ846" s="24" t="str">
        <f t="shared" si="111"/>
        <v/>
      </c>
      <c r="BA846" s="13" t="str">
        <f>IF('Formato 3_Gantt'!B$37&lt;&gt;"",'Formato 3_Gantt'!A$37,"")</f>
        <v/>
      </c>
      <c r="BB846" s="24" t="str">
        <f>IF('Formato 3_Gantt'!B$37&lt;&gt;"",'Formato 3_Gantt'!B$37,"")</f>
        <v/>
      </c>
      <c r="BC846" s="22" t="str">
        <f>IF('Formato 3_Gantt'!C$37&lt;&gt;"",'Formato 3_Gantt'!C$37,"")</f>
        <v/>
      </c>
      <c r="BD846" s="13" t="str">
        <f>IF('Formato 3_Gantt'!D$37&lt;&gt;"",'Formato 3_Gantt'!D$37,"")</f>
        <v/>
      </c>
      <c r="BE846" s="161" t="str">
        <f>IF('Formato 3_Gantt'!E$37&lt;&gt;"",'Formato 3_Gantt'!E$37,"")</f>
        <v/>
      </c>
      <c r="BF846" s="13" t="str">
        <f>IF('Formato 3_Gantt'!F$37&lt;&gt;"",'Formato 3_Gantt'!F$37,"")</f>
        <v/>
      </c>
      <c r="BG846" s="158" t="str">
        <f>IF('Formato 3_Gantt'!G$37&lt;&gt;"",'Formato 3_Gantt'!G$37,"")</f>
        <v/>
      </c>
      <c r="BH846" s="158" t="str">
        <f>IF('Formato 3_Gantt'!H$37&lt;&gt;"",'Formato 3_Gantt'!H$37,"")</f>
        <v/>
      </c>
      <c r="BI846" s="161" t="str">
        <f>IF('Formato 3_Gantt'!BL$37&lt;&gt;"",'Formato 3_Gantt'!BL$37,"")</f>
        <v/>
      </c>
      <c r="BJ846" s="161" t="str">
        <f>IF('Formato 3_Gantt'!BM$37&lt;&gt;"",'Formato 3_Gantt'!BM$37,"")</f>
        <v/>
      </c>
      <c r="BK846" s="161" t="str">
        <f>IF('Formato 3_Gantt'!BN$37&lt;&gt;"",'Formato 3_Gantt'!BN$37,"")</f>
        <v/>
      </c>
      <c r="BL846" s="161" t="str">
        <f>IF('Formato 3_Gantt'!BO$37&lt;&gt;"",'Formato 3_Gantt'!BO$37,"")</f>
        <v/>
      </c>
      <c r="BM846" s="161" t="str">
        <f>IF('Formato 3_Gantt'!BP$37&lt;&gt;"",'Formato 3_Gantt'!BP$37,"")</f>
        <v/>
      </c>
      <c r="BN846" s="161" t="str">
        <f>IF('Formato 3_Gantt'!BQ$37&lt;&gt;"",'Formato 3_Gantt'!BQ$37,"")</f>
        <v/>
      </c>
      <c r="BO846" s="161" t="str">
        <f>IF('Formato 3_Gantt'!BR$37&lt;&gt;"",'Formato 3_Gantt'!BR$37,"")</f>
        <v/>
      </c>
      <c r="BP846" s="161" t="str">
        <f>IF('Formato 3_Gantt'!BS$37&lt;&gt;"",'Formato 3_Gantt'!BS$37,"")</f>
        <v/>
      </c>
      <c r="BQ846" s="161" t="str">
        <f>IF('Formato 3_Gantt'!BT$37&lt;&gt;"",'Formato 3_Gantt'!BT$37,"")</f>
        <v/>
      </c>
      <c r="BR846" s="161" t="str">
        <f>IF('Formato 3_Gantt'!BU$37&lt;&gt;"",'Formato 3_Gantt'!BU$37,"")</f>
        <v/>
      </c>
      <c r="BS846" s="161" t="str">
        <f>IF('Formato 3_Gantt'!BV$37&lt;&gt;"",'Formato 3_Gantt'!BV$37,"")</f>
        <v/>
      </c>
      <c r="BT846" s="161" t="str">
        <f>IF('Formato 3_Gantt'!BW$37&lt;&gt;"",'Formato 3_Gantt'!BW$37,"")</f>
        <v/>
      </c>
      <c r="BU846" s="161" t="str">
        <f>IF('Formato 3_Gantt'!BX$37&lt;&gt;"",'Formato 3_Gantt'!BX$37,"")</f>
        <v/>
      </c>
      <c r="BV846" s="163" t="str">
        <f>IF('Formato 4_Ppto'!I$875&lt;&gt;"",'Formato 4_Ppto'!I$875,"")</f>
        <v/>
      </c>
      <c r="BW846" s="162" t="str">
        <f>IF('Formato 4_Ppto'!X$875&lt;&gt;"",'Formato 4_Ppto'!X$875,"")</f>
        <v/>
      </c>
      <c r="BX846" s="162" t="str">
        <f>IF('Formato 4_Ppto'!Y$875&lt;&gt;"",'Formato 4_Ppto'!Y$875,"")</f>
        <v/>
      </c>
      <c r="BY846" s="162" t="str">
        <f>IF('Formato 4_Ppto'!Z$875&lt;&gt;"",'Formato 4_Ppto'!Z$875,"")</f>
        <v/>
      </c>
      <c r="BZ846" s="162" t="str">
        <f>IF('Formato 4_Ppto'!AA$875&lt;&gt;"",'Formato 4_Ppto'!AA$875,"")</f>
        <v/>
      </c>
      <c r="CA846" s="162" t="str">
        <f>IF('Formato 4_Ppto'!AB$875&lt;&gt;"",'Formato 4_Ppto'!AB$875,"")</f>
        <v/>
      </c>
      <c r="CB846" s="162" t="str">
        <f>IF('Formato 4_Ppto'!AC$875&lt;&gt;"",'Formato 4_Ppto'!AC$875,"")</f>
        <v/>
      </c>
      <c r="CC846" s="162" t="str">
        <f>IF('Formato 4_Ppto'!AD$875&lt;&gt;"",'Formato 4_Ppto'!AD$875,"")</f>
        <v/>
      </c>
      <c r="CD846" s="162" t="str">
        <f>IF('Formato 4_Ppto'!AE$875&lt;&gt;"",'Formato 4_Ppto'!AE$875,"")</f>
        <v/>
      </c>
      <c r="CE846" s="162" t="str">
        <f>IF('Formato 4_Ppto'!AF$875&lt;&gt;"",'Formato 4_Ppto'!AF$875,"")</f>
        <v/>
      </c>
      <c r="CF846" s="162" t="str">
        <f>IF('Formato 4_Ppto'!AG$875&lt;&gt;"",'Formato 4_Ppto'!AG$875,"")</f>
        <v/>
      </c>
      <c r="CG846" s="162" t="str">
        <f>IF('Formato 4_Ppto'!AH$875&lt;&gt;"",'Formato 4_Ppto'!AH$875,"")</f>
        <v/>
      </c>
      <c r="CH846" s="162" t="str">
        <f>IF('Formato 4_Ppto'!AI$875&lt;&gt;"",'Formato 4_Ppto'!AI$875,"")</f>
        <v/>
      </c>
      <c r="CI846" s="163" t="str">
        <f>IF('Formato 4_Ppto'!AJ$875&lt;&gt;"",'Formato 4_Ppto'!AJ$875,"")</f>
        <v/>
      </c>
      <c r="CJ846" s="13" t="str">
        <f>IF('Formato 4_Ppto'!B879&lt;&gt;"",'Formato 4_Ppto'!A879,"")</f>
        <v/>
      </c>
      <c r="CK846" s="24" t="str">
        <f>IF('Formato 4_Ppto'!B879&lt;&gt;"",'Formato 4_Ppto'!B879,"")</f>
        <v/>
      </c>
      <c r="CL846" s="22" t="str">
        <f>IF('Formato 4_Ppto'!C879&lt;&gt;"",'Formato 4_Ppto'!C879,"")</f>
        <v/>
      </c>
      <c r="CM846" s="24" t="str">
        <f>IF('Formato 4_Ppto'!D879&lt;&gt;"",'Formato 4_Ppto'!D879,"")</f>
        <v/>
      </c>
      <c r="CN846" s="161" t="str">
        <f>IF('Formato 4_Ppto'!E879&lt;&gt;"",'Formato 4_Ppto'!E879,"")</f>
        <v/>
      </c>
      <c r="CO846" s="161" t="str">
        <f>IF('Formato 4_Ppto'!G879&lt;&gt;"",'Formato 4_Ppto'!G879,"")</f>
        <v/>
      </c>
      <c r="CP846" s="163" t="str">
        <f>IF('Formato 4_Ppto'!I879&lt;&gt;"",'Formato 4_Ppto'!I879,"")</f>
        <v/>
      </c>
      <c r="CQ846" s="161" t="str">
        <f>IF('Formato 4_Ppto'!K879&lt;&gt;"",'Formato 4_Ppto'!K879,"")</f>
        <v/>
      </c>
      <c r="CR846" s="161" t="str">
        <f>IF('Formato 4_Ppto'!L879&lt;&gt;"",'Formato 4_Ppto'!L879,"")</f>
        <v/>
      </c>
      <c r="CS846" s="161" t="str">
        <f>IF('Formato 4_Ppto'!M879&lt;&gt;"",'Formato 4_Ppto'!M879,"")</f>
        <v/>
      </c>
      <c r="CT846" s="161" t="str">
        <f>IF('Formato 4_Ppto'!N879&lt;&gt;"",'Formato 4_Ppto'!N879,"")</f>
        <v/>
      </c>
      <c r="CU846" s="161" t="str">
        <f>IF('Formato 4_Ppto'!O879&lt;&gt;"",'Formato 4_Ppto'!O879,"")</f>
        <v/>
      </c>
      <c r="CV846" s="161" t="str">
        <f>IF('Formato 4_Ppto'!P879&lt;&gt;"",'Formato 4_Ppto'!P879,"")</f>
        <v/>
      </c>
      <c r="CW846" s="161" t="str">
        <f>IF('Formato 4_Ppto'!Q879&lt;&gt;"",'Formato 4_Ppto'!Q879,"")</f>
        <v/>
      </c>
      <c r="CX846" s="161" t="str">
        <f>IF('Formato 4_Ppto'!R879&lt;&gt;"",'Formato 4_Ppto'!R879,"")</f>
        <v/>
      </c>
      <c r="CY846" s="161" t="str">
        <f>IF('Formato 4_Ppto'!S879&lt;&gt;"",'Formato 4_Ppto'!S879,"")</f>
        <v/>
      </c>
      <c r="CZ846" s="161" t="str">
        <f>IF('Formato 4_Ppto'!T879&lt;&gt;"",'Formato 4_Ppto'!T879,"")</f>
        <v/>
      </c>
      <c r="DA846" s="161" t="str">
        <f>IF('Formato 4_Ppto'!U879&lt;&gt;"",'Formato 4_Ppto'!U879,"")</f>
        <v/>
      </c>
      <c r="DB846" s="161" t="str">
        <f>IF('Formato 4_Ppto'!V879&lt;&gt;"",'Formato 4_Ppto'!V879,"")</f>
        <v/>
      </c>
      <c r="DC846" s="161" t="str">
        <f>IF('Formato 4_Ppto'!W879&lt;&gt;"",'Formato 4_Ppto'!W879,"")</f>
        <v/>
      </c>
      <c r="DD846" s="162" t="str">
        <f>IF('Formato 4_Ppto'!X879&lt;&gt;"",'Formato 4_Ppto'!X879,"")</f>
        <v/>
      </c>
      <c r="DE846" s="162" t="str">
        <f>IF('Formato 4_Ppto'!Y879&lt;&gt;"",'Formato 4_Ppto'!Y879,"")</f>
        <v/>
      </c>
      <c r="DF846" s="162" t="str">
        <f>IF('Formato 4_Ppto'!Z879&lt;&gt;"",'Formato 4_Ppto'!Z879,"")</f>
        <v/>
      </c>
      <c r="DG846" s="162" t="str">
        <f>IF('Formato 4_Ppto'!AA879&lt;&gt;"",'Formato 4_Ppto'!AA879,"")</f>
        <v/>
      </c>
      <c r="DH846" s="162" t="str">
        <f>IF('Formato 4_Ppto'!AB879&lt;&gt;"",'Formato 4_Ppto'!AB879,"")</f>
        <v/>
      </c>
      <c r="DI846" s="162" t="str">
        <f>IF('Formato 4_Ppto'!AC879&lt;&gt;"",'Formato 4_Ppto'!AC879,"")</f>
        <v/>
      </c>
      <c r="DJ846" s="162" t="str">
        <f>IF('Formato 4_Ppto'!AD879&lt;&gt;"",'Formato 4_Ppto'!AD879,"")</f>
        <v/>
      </c>
      <c r="DK846" s="162" t="str">
        <f>IF('Formato 4_Ppto'!AE879&lt;&gt;"",'Formato 4_Ppto'!AE879,"")</f>
        <v/>
      </c>
      <c r="DL846" s="162" t="str">
        <f>IF('Formato 4_Ppto'!AF879&lt;&gt;"",'Formato 4_Ppto'!AF879,"")</f>
        <v/>
      </c>
      <c r="DM846" s="162" t="str">
        <f>IF('Formato 4_Ppto'!AG879&lt;&gt;"",'Formato 4_Ppto'!AG879,"")</f>
        <v/>
      </c>
      <c r="DN846" s="162" t="str">
        <f>IF('Formato 4_Ppto'!AH879&lt;&gt;"",'Formato 4_Ppto'!AH879,"")</f>
        <v/>
      </c>
      <c r="DO846" s="162" t="str">
        <f>IF('Formato 4_Ppto'!AI879&lt;&gt;"",'Formato 4_Ppto'!AI879,"")</f>
        <v/>
      </c>
      <c r="DP846" s="163" t="str">
        <f>IF('Formato 4_Ppto'!AJ879&lt;&gt;"",'Formato 4_Ppto'!AJ879,"")</f>
        <v/>
      </c>
    </row>
    <row r="847" spans="2:120" x14ac:dyDescent="0.3">
      <c r="B847" s="13" t="str">
        <f>IF(OR(Tabla6[[#This Row],[IDA]]="",Tabla6[[#This Row],[IDT]]="",Tabla6[[#This Row],[IDI]]=""),"",Tabla6[[#This Row],[IDA]]&amp;"."&amp;Tabla6[[#This Row],[IDT]]&amp;"."&amp;Tabla6[[#This Row],[IDI]])</f>
        <v/>
      </c>
      <c r="C847" s="13" t="str">
        <f>IF(Formato_02!$B$14&lt;&gt;"",0,"")</f>
        <v/>
      </c>
      <c r="D847" s="13" t="str">
        <f>IF(Formato_02!$H$9&lt;&gt;"",Formato_02!$H$9,"")</f>
        <v/>
      </c>
      <c r="E847" s="24" t="str">
        <f t="shared" si="104"/>
        <v/>
      </c>
      <c r="F847" s="24" t="str">
        <f>IF(Formato_02!$B$14&lt;&gt;"",Formato_02!$B$14,"")</f>
        <v/>
      </c>
      <c r="G847" s="22" t="str">
        <f>IF('Formato 3_Gantt'!C852&lt;&gt;"",'Formato 3_Gantt'!C852,"")</f>
        <v/>
      </c>
      <c r="H847" s="13" t="str">
        <f>IF('Formato 3_Gantt'!D$8&lt;&gt;"",'Formato 3_Gantt'!D$8,"")</f>
        <v/>
      </c>
      <c r="I847" s="13" t="str">
        <f>IF('Formato 3_Gantt'!E$8&lt;&gt;"",'Formato 3_Gantt'!E$8,"")</f>
        <v/>
      </c>
      <c r="J847" s="13" t="str">
        <f>IF('Formato 3_Gantt'!F$8&lt;&gt;"",'Formato 3_Gantt'!F$8,"")</f>
        <v/>
      </c>
      <c r="K847" s="158" t="str">
        <f>IF('Formato 3_Gantt'!G$8&lt;&gt;"",'Formato 3_Gantt'!G$8,"")</f>
        <v/>
      </c>
      <c r="L847" s="158" t="str">
        <f>IF('Formato 3_Gantt'!H$8&lt;&gt;"",'Formato 3_Gantt'!H$8,"")</f>
        <v/>
      </c>
      <c r="M847" s="13" t="str">
        <f>IF('Formato 3_Gantt'!BL$8&lt;&gt;"",'Formato 3_Gantt'!BL$8,"")</f>
        <v/>
      </c>
      <c r="N847" s="13" t="str">
        <f>IF('Formato 3_Gantt'!BM$8&lt;&gt;"",'Formato 3_Gantt'!BM$8,"")</f>
        <v/>
      </c>
      <c r="O847" s="13" t="str">
        <f>IF('Formato 3_Gantt'!BN$8&lt;&gt;"",'Formato 3_Gantt'!BN$8,"")</f>
        <v/>
      </c>
      <c r="P847" s="13" t="str">
        <f>IF('Formato 3_Gantt'!BO$8&lt;&gt;"",'Formato 3_Gantt'!BO$8,"")</f>
        <v/>
      </c>
      <c r="Q847" s="13" t="str">
        <f>IF('Formato 3_Gantt'!BP$8&lt;&gt;"",'Formato 3_Gantt'!BP$8,"")</f>
        <v/>
      </c>
      <c r="R847" s="13" t="str">
        <f>IF('Formato 3_Gantt'!BQ$8&lt;&gt;"",'Formato 3_Gantt'!BQ$8,"")</f>
        <v/>
      </c>
      <c r="S847" s="13" t="str">
        <f>IF('Formato 3_Gantt'!BR$8&lt;&gt;"",'Formato 3_Gantt'!BR$8,"")</f>
        <v/>
      </c>
      <c r="T847" s="13" t="str">
        <f>IF('Formato 3_Gantt'!BS$8&lt;&gt;"",'Formato 3_Gantt'!BS$8,"")</f>
        <v/>
      </c>
      <c r="U847" s="13" t="str">
        <f>IF('Formato 3_Gantt'!BT$8&lt;&gt;"",'Formato 3_Gantt'!BT$8,"")</f>
        <v/>
      </c>
      <c r="V847" s="13" t="str">
        <f>IF('Formato 3_Gantt'!BU$8&lt;&gt;"",'Formato 3_Gantt'!BU$8,"")</f>
        <v/>
      </c>
      <c r="W847" s="13" t="str">
        <f>IF('Formato 3_Gantt'!BV$8&lt;&gt;"",'Formato 3_Gantt'!BV$8,"")</f>
        <v/>
      </c>
      <c r="X847" s="13" t="str">
        <f>IF('Formato 3_Gantt'!BW$8&lt;&gt;"",'Formato 3_Gantt'!BW$8,"")</f>
        <v/>
      </c>
      <c r="Y847" s="13" t="str">
        <f>IF('Formato 3_Gantt'!BX$8&lt;&gt;"",'Formato 3_Gantt'!BX$8,"")</f>
        <v/>
      </c>
      <c r="Z847" s="162" t="str">
        <f>IF(Formato_02!S$15&lt;&gt;"",Formato_02!S$15,"")</f>
        <v/>
      </c>
      <c r="AA847" s="162" t="str">
        <f>IF(Formato_02!T$15&lt;&gt;"",Formato_02!T$15,"")</f>
        <v/>
      </c>
      <c r="AB847" s="162" t="str">
        <f>IF(Formato_02!U$15&lt;&gt;"",Formato_02!U$15,"")</f>
        <v/>
      </c>
      <c r="AC847" s="162" t="str">
        <f>IF(Formato_02!V$15&lt;&gt;"",Formato_02!V$15,"")</f>
        <v/>
      </c>
      <c r="AD847" s="162" t="str">
        <f>IF(Formato_02!W$15&lt;&gt;"",Formato_02!W$15,"")</f>
        <v/>
      </c>
      <c r="AE847" s="162" t="str">
        <f>IF(Formato_02!X$15&lt;&gt;"",Formato_02!X$15,"")</f>
        <v/>
      </c>
      <c r="AF847" s="162" t="str">
        <f>IF(Formato_02!Y$15&lt;&gt;"",Formato_02!Y$15,"")</f>
        <v/>
      </c>
      <c r="AG847" s="162" t="str">
        <f>IF(Formato_02!Z$15&lt;&gt;"",Formato_02!Z$15,"")</f>
        <v/>
      </c>
      <c r="AH847" s="162" t="str">
        <f>IF(Formato_02!AA$15&lt;&gt;"",Formato_02!AA$15,"")</f>
        <v/>
      </c>
      <c r="AI847" s="162" t="str">
        <f>IF(Formato_02!AB$15&lt;&gt;"",Formato_02!AB$15,"")</f>
        <v/>
      </c>
      <c r="AJ847" s="162" t="str">
        <f>IF(Formato_02!AC$15&lt;&gt;"",Formato_02!AC$15,"")</f>
        <v/>
      </c>
      <c r="AK847" s="162" t="str">
        <f>IF(Formato_02!AD$15&lt;&gt;"",Formato_02!AD$15,"")</f>
        <v/>
      </c>
      <c r="AL847" s="162" t="str">
        <f>IF(Formato_02!$N$14&lt;&gt;"",Formato_02!$N$14,"")</f>
        <v/>
      </c>
      <c r="AM847" s="13" t="str">
        <f>IF(Formato_02!$X$4&lt;&gt;"","AN","")</f>
        <v/>
      </c>
      <c r="AN847" s="24" t="str">
        <f t="shared" si="105"/>
        <v/>
      </c>
      <c r="AO847" s="13" t="str">
        <f>IF(Formato_02!$Y$4&lt;&gt;"","P027","")</f>
        <v/>
      </c>
      <c r="AP847" s="24" t="str">
        <f t="shared" si="106"/>
        <v/>
      </c>
      <c r="AQ847" s="13" t="str">
        <f>IF(Formato_02!$Z$4&lt;&gt;"","PNCVG","")</f>
        <v/>
      </c>
      <c r="AR847" s="24" t="str">
        <f t="shared" si="107"/>
        <v/>
      </c>
      <c r="AS847" s="13" t="str">
        <f>IF(Formato_02!$AA$4&lt;&gt;"","PNFF","")</f>
        <v/>
      </c>
      <c r="AT847" s="24" t="str">
        <f t="shared" si="108"/>
        <v/>
      </c>
      <c r="AU847" s="13" t="str">
        <f>IF(Formato_02!$AB$4&lt;&gt;"","PNPAM","")</f>
        <v/>
      </c>
      <c r="AV847" s="24" t="str">
        <f t="shared" si="109"/>
        <v/>
      </c>
      <c r="AW847" s="13" t="str">
        <f>IF(Formato_02!$AC$4&lt;&gt;"","PNAIA","")</f>
        <v/>
      </c>
      <c r="AX847" s="24" t="str">
        <f t="shared" si="110"/>
        <v/>
      </c>
      <c r="AY847" s="13" t="str">
        <f>IF(Formato_02!$AD$4&lt;&gt;"","PIO","")</f>
        <v/>
      </c>
      <c r="AZ847" s="24" t="str">
        <f t="shared" si="111"/>
        <v/>
      </c>
      <c r="BA847" s="13" t="str">
        <f>IF('Formato 3_Gantt'!B$37&lt;&gt;"",'Formato 3_Gantt'!A$37,"")</f>
        <v/>
      </c>
      <c r="BB847" s="24" t="str">
        <f>IF('Formato 3_Gantt'!B$37&lt;&gt;"",'Formato 3_Gantt'!B$37,"")</f>
        <v/>
      </c>
      <c r="BC847" s="22" t="str">
        <f>IF('Formato 3_Gantt'!C$37&lt;&gt;"",'Formato 3_Gantt'!C$37,"")</f>
        <v/>
      </c>
      <c r="BD847" s="13" t="str">
        <f>IF('Formato 3_Gantt'!D$37&lt;&gt;"",'Formato 3_Gantt'!D$37,"")</f>
        <v/>
      </c>
      <c r="BE847" s="161" t="str">
        <f>IF('Formato 3_Gantt'!E$37&lt;&gt;"",'Formato 3_Gantt'!E$37,"")</f>
        <v/>
      </c>
      <c r="BF847" s="13" t="str">
        <f>IF('Formato 3_Gantt'!F$37&lt;&gt;"",'Formato 3_Gantt'!F$37,"")</f>
        <v/>
      </c>
      <c r="BG847" s="158" t="str">
        <f>IF('Formato 3_Gantt'!G$37&lt;&gt;"",'Formato 3_Gantt'!G$37,"")</f>
        <v/>
      </c>
      <c r="BH847" s="158" t="str">
        <f>IF('Formato 3_Gantt'!H$37&lt;&gt;"",'Formato 3_Gantt'!H$37,"")</f>
        <v/>
      </c>
      <c r="BI847" s="161" t="str">
        <f>IF('Formato 3_Gantt'!BL$37&lt;&gt;"",'Formato 3_Gantt'!BL$37,"")</f>
        <v/>
      </c>
      <c r="BJ847" s="161" t="str">
        <f>IF('Formato 3_Gantt'!BM$37&lt;&gt;"",'Formato 3_Gantt'!BM$37,"")</f>
        <v/>
      </c>
      <c r="BK847" s="161" t="str">
        <f>IF('Formato 3_Gantt'!BN$37&lt;&gt;"",'Formato 3_Gantt'!BN$37,"")</f>
        <v/>
      </c>
      <c r="BL847" s="161" t="str">
        <f>IF('Formato 3_Gantt'!BO$37&lt;&gt;"",'Formato 3_Gantt'!BO$37,"")</f>
        <v/>
      </c>
      <c r="BM847" s="161" t="str">
        <f>IF('Formato 3_Gantt'!BP$37&lt;&gt;"",'Formato 3_Gantt'!BP$37,"")</f>
        <v/>
      </c>
      <c r="BN847" s="161" t="str">
        <f>IF('Formato 3_Gantt'!BQ$37&lt;&gt;"",'Formato 3_Gantt'!BQ$37,"")</f>
        <v/>
      </c>
      <c r="BO847" s="161" t="str">
        <f>IF('Formato 3_Gantt'!BR$37&lt;&gt;"",'Formato 3_Gantt'!BR$37,"")</f>
        <v/>
      </c>
      <c r="BP847" s="161" t="str">
        <f>IF('Formato 3_Gantt'!BS$37&lt;&gt;"",'Formato 3_Gantt'!BS$37,"")</f>
        <v/>
      </c>
      <c r="BQ847" s="161" t="str">
        <f>IF('Formato 3_Gantt'!BT$37&lt;&gt;"",'Formato 3_Gantt'!BT$37,"")</f>
        <v/>
      </c>
      <c r="BR847" s="161" t="str">
        <f>IF('Formato 3_Gantt'!BU$37&lt;&gt;"",'Formato 3_Gantt'!BU$37,"")</f>
        <v/>
      </c>
      <c r="BS847" s="161" t="str">
        <f>IF('Formato 3_Gantt'!BV$37&lt;&gt;"",'Formato 3_Gantt'!BV$37,"")</f>
        <v/>
      </c>
      <c r="BT847" s="161" t="str">
        <f>IF('Formato 3_Gantt'!BW$37&lt;&gt;"",'Formato 3_Gantt'!BW$37,"")</f>
        <v/>
      </c>
      <c r="BU847" s="161" t="str">
        <f>IF('Formato 3_Gantt'!BX$37&lt;&gt;"",'Formato 3_Gantt'!BX$37,"")</f>
        <v/>
      </c>
      <c r="BV847" s="163" t="str">
        <f>IF('Formato 4_Ppto'!I$875&lt;&gt;"",'Formato 4_Ppto'!I$875,"")</f>
        <v/>
      </c>
      <c r="BW847" s="162" t="str">
        <f>IF('Formato 4_Ppto'!X$875&lt;&gt;"",'Formato 4_Ppto'!X$875,"")</f>
        <v/>
      </c>
      <c r="BX847" s="162" t="str">
        <f>IF('Formato 4_Ppto'!Y$875&lt;&gt;"",'Formato 4_Ppto'!Y$875,"")</f>
        <v/>
      </c>
      <c r="BY847" s="162" t="str">
        <f>IF('Formato 4_Ppto'!Z$875&lt;&gt;"",'Formato 4_Ppto'!Z$875,"")</f>
        <v/>
      </c>
      <c r="BZ847" s="162" t="str">
        <f>IF('Formato 4_Ppto'!AA$875&lt;&gt;"",'Formato 4_Ppto'!AA$875,"")</f>
        <v/>
      </c>
      <c r="CA847" s="162" t="str">
        <f>IF('Formato 4_Ppto'!AB$875&lt;&gt;"",'Formato 4_Ppto'!AB$875,"")</f>
        <v/>
      </c>
      <c r="CB847" s="162" t="str">
        <f>IF('Formato 4_Ppto'!AC$875&lt;&gt;"",'Formato 4_Ppto'!AC$875,"")</f>
        <v/>
      </c>
      <c r="CC847" s="162" t="str">
        <f>IF('Formato 4_Ppto'!AD$875&lt;&gt;"",'Formato 4_Ppto'!AD$875,"")</f>
        <v/>
      </c>
      <c r="CD847" s="162" t="str">
        <f>IF('Formato 4_Ppto'!AE$875&lt;&gt;"",'Formato 4_Ppto'!AE$875,"")</f>
        <v/>
      </c>
      <c r="CE847" s="162" t="str">
        <f>IF('Formato 4_Ppto'!AF$875&lt;&gt;"",'Formato 4_Ppto'!AF$875,"")</f>
        <v/>
      </c>
      <c r="CF847" s="162" t="str">
        <f>IF('Formato 4_Ppto'!AG$875&lt;&gt;"",'Formato 4_Ppto'!AG$875,"")</f>
        <v/>
      </c>
      <c r="CG847" s="162" t="str">
        <f>IF('Formato 4_Ppto'!AH$875&lt;&gt;"",'Formato 4_Ppto'!AH$875,"")</f>
        <v/>
      </c>
      <c r="CH847" s="162" t="str">
        <f>IF('Formato 4_Ppto'!AI$875&lt;&gt;"",'Formato 4_Ppto'!AI$875,"")</f>
        <v/>
      </c>
      <c r="CI847" s="163" t="str">
        <f>IF('Formato 4_Ppto'!AJ$875&lt;&gt;"",'Formato 4_Ppto'!AJ$875,"")</f>
        <v/>
      </c>
      <c r="CJ847" s="13" t="str">
        <f>IF('Formato 4_Ppto'!B880&lt;&gt;"",'Formato 4_Ppto'!A880,"")</f>
        <v/>
      </c>
      <c r="CK847" s="24" t="str">
        <f>IF('Formato 4_Ppto'!B880&lt;&gt;"",'Formato 4_Ppto'!B880,"")</f>
        <v/>
      </c>
      <c r="CL847" s="22" t="str">
        <f>IF('Formato 4_Ppto'!C880&lt;&gt;"",'Formato 4_Ppto'!C880,"")</f>
        <v/>
      </c>
      <c r="CM847" s="24" t="str">
        <f>IF('Formato 4_Ppto'!D880&lt;&gt;"",'Formato 4_Ppto'!D880,"")</f>
        <v/>
      </c>
      <c r="CN847" s="161" t="str">
        <f>IF('Formato 4_Ppto'!E880&lt;&gt;"",'Formato 4_Ppto'!E880,"")</f>
        <v/>
      </c>
      <c r="CO847" s="161" t="str">
        <f>IF('Formato 4_Ppto'!G880&lt;&gt;"",'Formato 4_Ppto'!G880,"")</f>
        <v/>
      </c>
      <c r="CP847" s="163" t="str">
        <f>IF('Formato 4_Ppto'!I880&lt;&gt;"",'Formato 4_Ppto'!I880,"")</f>
        <v/>
      </c>
      <c r="CQ847" s="161" t="str">
        <f>IF('Formato 4_Ppto'!K880&lt;&gt;"",'Formato 4_Ppto'!K880,"")</f>
        <v/>
      </c>
      <c r="CR847" s="161" t="str">
        <f>IF('Formato 4_Ppto'!L880&lt;&gt;"",'Formato 4_Ppto'!L880,"")</f>
        <v/>
      </c>
      <c r="CS847" s="161" t="str">
        <f>IF('Formato 4_Ppto'!M880&lt;&gt;"",'Formato 4_Ppto'!M880,"")</f>
        <v/>
      </c>
      <c r="CT847" s="161" t="str">
        <f>IF('Formato 4_Ppto'!N880&lt;&gt;"",'Formato 4_Ppto'!N880,"")</f>
        <v/>
      </c>
      <c r="CU847" s="161" t="str">
        <f>IF('Formato 4_Ppto'!O880&lt;&gt;"",'Formato 4_Ppto'!O880,"")</f>
        <v/>
      </c>
      <c r="CV847" s="161" t="str">
        <f>IF('Formato 4_Ppto'!P880&lt;&gt;"",'Formato 4_Ppto'!P880,"")</f>
        <v/>
      </c>
      <c r="CW847" s="161" t="str">
        <f>IF('Formato 4_Ppto'!Q880&lt;&gt;"",'Formato 4_Ppto'!Q880,"")</f>
        <v/>
      </c>
      <c r="CX847" s="161" t="str">
        <f>IF('Formato 4_Ppto'!R880&lt;&gt;"",'Formato 4_Ppto'!R880,"")</f>
        <v/>
      </c>
      <c r="CY847" s="161" t="str">
        <f>IF('Formato 4_Ppto'!S880&lt;&gt;"",'Formato 4_Ppto'!S880,"")</f>
        <v/>
      </c>
      <c r="CZ847" s="161" t="str">
        <f>IF('Formato 4_Ppto'!T880&lt;&gt;"",'Formato 4_Ppto'!T880,"")</f>
        <v/>
      </c>
      <c r="DA847" s="161" t="str">
        <f>IF('Formato 4_Ppto'!U880&lt;&gt;"",'Formato 4_Ppto'!U880,"")</f>
        <v/>
      </c>
      <c r="DB847" s="161" t="str">
        <f>IF('Formato 4_Ppto'!V880&lt;&gt;"",'Formato 4_Ppto'!V880,"")</f>
        <v/>
      </c>
      <c r="DC847" s="161" t="str">
        <f>IF('Formato 4_Ppto'!W880&lt;&gt;"",'Formato 4_Ppto'!W880,"")</f>
        <v/>
      </c>
      <c r="DD847" s="162" t="str">
        <f>IF('Formato 4_Ppto'!X880&lt;&gt;"",'Formato 4_Ppto'!X880,"")</f>
        <v/>
      </c>
      <c r="DE847" s="162" t="str">
        <f>IF('Formato 4_Ppto'!Y880&lt;&gt;"",'Formato 4_Ppto'!Y880,"")</f>
        <v/>
      </c>
      <c r="DF847" s="162" t="str">
        <f>IF('Formato 4_Ppto'!Z880&lt;&gt;"",'Formato 4_Ppto'!Z880,"")</f>
        <v/>
      </c>
      <c r="DG847" s="162" t="str">
        <f>IF('Formato 4_Ppto'!AA880&lt;&gt;"",'Formato 4_Ppto'!AA880,"")</f>
        <v/>
      </c>
      <c r="DH847" s="162" t="str">
        <f>IF('Formato 4_Ppto'!AB880&lt;&gt;"",'Formato 4_Ppto'!AB880,"")</f>
        <v/>
      </c>
      <c r="DI847" s="162" t="str">
        <f>IF('Formato 4_Ppto'!AC880&lt;&gt;"",'Formato 4_Ppto'!AC880,"")</f>
        <v/>
      </c>
      <c r="DJ847" s="162" t="str">
        <f>IF('Formato 4_Ppto'!AD880&lt;&gt;"",'Formato 4_Ppto'!AD880,"")</f>
        <v/>
      </c>
      <c r="DK847" s="162" t="str">
        <f>IF('Formato 4_Ppto'!AE880&lt;&gt;"",'Formato 4_Ppto'!AE880,"")</f>
        <v/>
      </c>
      <c r="DL847" s="162" t="str">
        <f>IF('Formato 4_Ppto'!AF880&lt;&gt;"",'Formato 4_Ppto'!AF880,"")</f>
        <v/>
      </c>
      <c r="DM847" s="162" t="str">
        <f>IF('Formato 4_Ppto'!AG880&lt;&gt;"",'Formato 4_Ppto'!AG880,"")</f>
        <v/>
      </c>
      <c r="DN847" s="162" t="str">
        <f>IF('Formato 4_Ppto'!AH880&lt;&gt;"",'Formato 4_Ppto'!AH880,"")</f>
        <v/>
      </c>
      <c r="DO847" s="162" t="str">
        <f>IF('Formato 4_Ppto'!AI880&lt;&gt;"",'Formato 4_Ppto'!AI880,"")</f>
        <v/>
      </c>
      <c r="DP847" s="163" t="str">
        <f>IF('Formato 4_Ppto'!AJ880&lt;&gt;"",'Formato 4_Ppto'!AJ880,"")</f>
        <v/>
      </c>
    </row>
    <row r="848" spans="2:120" x14ac:dyDescent="0.3">
      <c r="B848" s="13" t="str">
        <f>IF(OR(Tabla6[[#This Row],[IDA]]="",Tabla6[[#This Row],[IDT]]="",Tabla6[[#This Row],[IDI]]=""),"",Tabla6[[#This Row],[IDA]]&amp;"."&amp;Tabla6[[#This Row],[IDT]]&amp;"."&amp;Tabla6[[#This Row],[IDI]])</f>
        <v/>
      </c>
      <c r="C848" s="13" t="str">
        <f>IF(Formato_02!$B$14&lt;&gt;"",0,"")</f>
        <v/>
      </c>
      <c r="D848" s="13" t="str">
        <f>IF(Formato_02!$H$9&lt;&gt;"",Formato_02!$H$9,"")</f>
        <v/>
      </c>
      <c r="E848" s="24" t="str">
        <f t="shared" si="104"/>
        <v/>
      </c>
      <c r="F848" s="24" t="str">
        <f>IF(Formato_02!$B$14&lt;&gt;"",Formato_02!$B$14,"")</f>
        <v/>
      </c>
      <c r="G848" s="22" t="str">
        <f>IF('Formato 3_Gantt'!C853&lt;&gt;"",'Formato 3_Gantt'!C853,"")</f>
        <v/>
      </c>
      <c r="H848" s="13" t="str">
        <f>IF('Formato 3_Gantt'!D$8&lt;&gt;"",'Formato 3_Gantt'!D$8,"")</f>
        <v/>
      </c>
      <c r="I848" s="13" t="str">
        <f>IF('Formato 3_Gantt'!E$8&lt;&gt;"",'Formato 3_Gantt'!E$8,"")</f>
        <v/>
      </c>
      <c r="J848" s="13" t="str">
        <f>IF('Formato 3_Gantt'!F$8&lt;&gt;"",'Formato 3_Gantt'!F$8,"")</f>
        <v/>
      </c>
      <c r="K848" s="158" t="str">
        <f>IF('Formato 3_Gantt'!G$8&lt;&gt;"",'Formato 3_Gantt'!G$8,"")</f>
        <v/>
      </c>
      <c r="L848" s="158" t="str">
        <f>IF('Formato 3_Gantt'!H$8&lt;&gt;"",'Formato 3_Gantt'!H$8,"")</f>
        <v/>
      </c>
      <c r="M848" s="13" t="str">
        <f>IF('Formato 3_Gantt'!BL$8&lt;&gt;"",'Formato 3_Gantt'!BL$8,"")</f>
        <v/>
      </c>
      <c r="N848" s="13" t="str">
        <f>IF('Formato 3_Gantt'!BM$8&lt;&gt;"",'Formato 3_Gantt'!BM$8,"")</f>
        <v/>
      </c>
      <c r="O848" s="13" t="str">
        <f>IF('Formato 3_Gantt'!BN$8&lt;&gt;"",'Formato 3_Gantt'!BN$8,"")</f>
        <v/>
      </c>
      <c r="P848" s="13" t="str">
        <f>IF('Formato 3_Gantt'!BO$8&lt;&gt;"",'Formato 3_Gantt'!BO$8,"")</f>
        <v/>
      </c>
      <c r="Q848" s="13" t="str">
        <f>IF('Formato 3_Gantt'!BP$8&lt;&gt;"",'Formato 3_Gantt'!BP$8,"")</f>
        <v/>
      </c>
      <c r="R848" s="13" t="str">
        <f>IF('Formato 3_Gantt'!BQ$8&lt;&gt;"",'Formato 3_Gantt'!BQ$8,"")</f>
        <v/>
      </c>
      <c r="S848" s="13" t="str">
        <f>IF('Formato 3_Gantt'!BR$8&lt;&gt;"",'Formato 3_Gantt'!BR$8,"")</f>
        <v/>
      </c>
      <c r="T848" s="13" t="str">
        <f>IF('Formato 3_Gantt'!BS$8&lt;&gt;"",'Formato 3_Gantt'!BS$8,"")</f>
        <v/>
      </c>
      <c r="U848" s="13" t="str">
        <f>IF('Formato 3_Gantt'!BT$8&lt;&gt;"",'Formato 3_Gantt'!BT$8,"")</f>
        <v/>
      </c>
      <c r="V848" s="13" t="str">
        <f>IF('Formato 3_Gantt'!BU$8&lt;&gt;"",'Formato 3_Gantt'!BU$8,"")</f>
        <v/>
      </c>
      <c r="W848" s="13" t="str">
        <f>IF('Formato 3_Gantt'!BV$8&lt;&gt;"",'Formato 3_Gantt'!BV$8,"")</f>
        <v/>
      </c>
      <c r="X848" s="13" t="str">
        <f>IF('Formato 3_Gantt'!BW$8&lt;&gt;"",'Formato 3_Gantt'!BW$8,"")</f>
        <v/>
      </c>
      <c r="Y848" s="13" t="str">
        <f>IF('Formato 3_Gantt'!BX$8&lt;&gt;"",'Formato 3_Gantt'!BX$8,"")</f>
        <v/>
      </c>
      <c r="Z848" s="162" t="str">
        <f>IF(Formato_02!S$15&lt;&gt;"",Formato_02!S$15,"")</f>
        <v/>
      </c>
      <c r="AA848" s="162" t="str">
        <f>IF(Formato_02!T$15&lt;&gt;"",Formato_02!T$15,"")</f>
        <v/>
      </c>
      <c r="AB848" s="162" t="str">
        <f>IF(Formato_02!U$15&lt;&gt;"",Formato_02!U$15,"")</f>
        <v/>
      </c>
      <c r="AC848" s="162" t="str">
        <f>IF(Formato_02!V$15&lt;&gt;"",Formato_02!V$15,"")</f>
        <v/>
      </c>
      <c r="AD848" s="162" t="str">
        <f>IF(Formato_02!W$15&lt;&gt;"",Formato_02!W$15,"")</f>
        <v/>
      </c>
      <c r="AE848" s="162" t="str">
        <f>IF(Formato_02!X$15&lt;&gt;"",Formato_02!X$15,"")</f>
        <v/>
      </c>
      <c r="AF848" s="162" t="str">
        <f>IF(Formato_02!Y$15&lt;&gt;"",Formato_02!Y$15,"")</f>
        <v/>
      </c>
      <c r="AG848" s="162" t="str">
        <f>IF(Formato_02!Z$15&lt;&gt;"",Formato_02!Z$15,"")</f>
        <v/>
      </c>
      <c r="AH848" s="162" t="str">
        <f>IF(Formato_02!AA$15&lt;&gt;"",Formato_02!AA$15,"")</f>
        <v/>
      </c>
      <c r="AI848" s="162" t="str">
        <f>IF(Formato_02!AB$15&lt;&gt;"",Formato_02!AB$15,"")</f>
        <v/>
      </c>
      <c r="AJ848" s="162" t="str">
        <f>IF(Formato_02!AC$15&lt;&gt;"",Formato_02!AC$15,"")</f>
        <v/>
      </c>
      <c r="AK848" s="162" t="str">
        <f>IF(Formato_02!AD$15&lt;&gt;"",Formato_02!AD$15,"")</f>
        <v/>
      </c>
      <c r="AL848" s="162" t="str">
        <f>IF(Formato_02!$N$14&lt;&gt;"",Formato_02!$N$14,"")</f>
        <v/>
      </c>
      <c r="AM848" s="13" t="str">
        <f>IF(Formato_02!$X$4&lt;&gt;"","AN","")</f>
        <v/>
      </c>
      <c r="AN848" s="24" t="str">
        <f t="shared" si="105"/>
        <v/>
      </c>
      <c r="AO848" s="13" t="str">
        <f>IF(Formato_02!$Y$4&lt;&gt;"","P027","")</f>
        <v/>
      </c>
      <c r="AP848" s="24" t="str">
        <f t="shared" si="106"/>
        <v/>
      </c>
      <c r="AQ848" s="13" t="str">
        <f>IF(Formato_02!$Z$4&lt;&gt;"","PNCVG","")</f>
        <v/>
      </c>
      <c r="AR848" s="24" t="str">
        <f t="shared" si="107"/>
        <v/>
      </c>
      <c r="AS848" s="13" t="str">
        <f>IF(Formato_02!$AA$4&lt;&gt;"","PNFF","")</f>
        <v/>
      </c>
      <c r="AT848" s="24" t="str">
        <f t="shared" si="108"/>
        <v/>
      </c>
      <c r="AU848" s="13" t="str">
        <f>IF(Formato_02!$AB$4&lt;&gt;"","PNPAM","")</f>
        <v/>
      </c>
      <c r="AV848" s="24" t="str">
        <f t="shared" si="109"/>
        <v/>
      </c>
      <c r="AW848" s="13" t="str">
        <f>IF(Formato_02!$AC$4&lt;&gt;"","PNAIA","")</f>
        <v/>
      </c>
      <c r="AX848" s="24" t="str">
        <f t="shared" si="110"/>
        <v/>
      </c>
      <c r="AY848" s="13" t="str">
        <f>IF(Formato_02!$AD$4&lt;&gt;"","PIO","")</f>
        <v/>
      </c>
      <c r="AZ848" s="24" t="str">
        <f t="shared" si="111"/>
        <v/>
      </c>
      <c r="BA848" s="13" t="str">
        <f>IF('Formato 3_Gantt'!B$37&lt;&gt;"",'Formato 3_Gantt'!A$37,"")</f>
        <v/>
      </c>
      <c r="BB848" s="24" t="str">
        <f>IF('Formato 3_Gantt'!B$37&lt;&gt;"",'Formato 3_Gantt'!B$37,"")</f>
        <v/>
      </c>
      <c r="BC848" s="22" t="str">
        <f>IF('Formato 3_Gantt'!C$37&lt;&gt;"",'Formato 3_Gantt'!C$37,"")</f>
        <v/>
      </c>
      <c r="BD848" s="13" t="str">
        <f>IF('Formato 3_Gantt'!D$37&lt;&gt;"",'Formato 3_Gantt'!D$37,"")</f>
        <v/>
      </c>
      <c r="BE848" s="161" t="str">
        <f>IF('Formato 3_Gantt'!E$37&lt;&gt;"",'Formato 3_Gantt'!E$37,"")</f>
        <v/>
      </c>
      <c r="BF848" s="13" t="str">
        <f>IF('Formato 3_Gantt'!F$37&lt;&gt;"",'Formato 3_Gantt'!F$37,"")</f>
        <v/>
      </c>
      <c r="BG848" s="158" t="str">
        <f>IF('Formato 3_Gantt'!G$37&lt;&gt;"",'Formato 3_Gantt'!G$37,"")</f>
        <v/>
      </c>
      <c r="BH848" s="158" t="str">
        <f>IF('Formato 3_Gantt'!H$37&lt;&gt;"",'Formato 3_Gantt'!H$37,"")</f>
        <v/>
      </c>
      <c r="BI848" s="161" t="str">
        <f>IF('Formato 3_Gantt'!BL$37&lt;&gt;"",'Formato 3_Gantt'!BL$37,"")</f>
        <v/>
      </c>
      <c r="BJ848" s="161" t="str">
        <f>IF('Formato 3_Gantt'!BM$37&lt;&gt;"",'Formato 3_Gantt'!BM$37,"")</f>
        <v/>
      </c>
      <c r="BK848" s="161" t="str">
        <f>IF('Formato 3_Gantt'!BN$37&lt;&gt;"",'Formato 3_Gantt'!BN$37,"")</f>
        <v/>
      </c>
      <c r="BL848" s="161" t="str">
        <f>IF('Formato 3_Gantt'!BO$37&lt;&gt;"",'Formato 3_Gantt'!BO$37,"")</f>
        <v/>
      </c>
      <c r="BM848" s="161" t="str">
        <f>IF('Formato 3_Gantt'!BP$37&lt;&gt;"",'Formato 3_Gantt'!BP$37,"")</f>
        <v/>
      </c>
      <c r="BN848" s="161" t="str">
        <f>IF('Formato 3_Gantt'!BQ$37&lt;&gt;"",'Formato 3_Gantt'!BQ$37,"")</f>
        <v/>
      </c>
      <c r="BO848" s="161" t="str">
        <f>IF('Formato 3_Gantt'!BR$37&lt;&gt;"",'Formato 3_Gantt'!BR$37,"")</f>
        <v/>
      </c>
      <c r="BP848" s="161" t="str">
        <f>IF('Formato 3_Gantt'!BS$37&lt;&gt;"",'Formato 3_Gantt'!BS$37,"")</f>
        <v/>
      </c>
      <c r="BQ848" s="161" t="str">
        <f>IF('Formato 3_Gantt'!BT$37&lt;&gt;"",'Formato 3_Gantt'!BT$37,"")</f>
        <v/>
      </c>
      <c r="BR848" s="161" t="str">
        <f>IF('Formato 3_Gantt'!BU$37&lt;&gt;"",'Formato 3_Gantt'!BU$37,"")</f>
        <v/>
      </c>
      <c r="BS848" s="161" t="str">
        <f>IF('Formato 3_Gantt'!BV$37&lt;&gt;"",'Formato 3_Gantt'!BV$37,"")</f>
        <v/>
      </c>
      <c r="BT848" s="161" t="str">
        <f>IF('Formato 3_Gantt'!BW$37&lt;&gt;"",'Formato 3_Gantt'!BW$37,"")</f>
        <v/>
      </c>
      <c r="BU848" s="161" t="str">
        <f>IF('Formato 3_Gantt'!BX$37&lt;&gt;"",'Formato 3_Gantt'!BX$37,"")</f>
        <v/>
      </c>
      <c r="BV848" s="163" t="str">
        <f>IF('Formato 4_Ppto'!I$875&lt;&gt;"",'Formato 4_Ppto'!I$875,"")</f>
        <v/>
      </c>
      <c r="BW848" s="162" t="str">
        <f>IF('Formato 4_Ppto'!X$875&lt;&gt;"",'Formato 4_Ppto'!X$875,"")</f>
        <v/>
      </c>
      <c r="BX848" s="162" t="str">
        <f>IF('Formato 4_Ppto'!Y$875&lt;&gt;"",'Formato 4_Ppto'!Y$875,"")</f>
        <v/>
      </c>
      <c r="BY848" s="162" t="str">
        <f>IF('Formato 4_Ppto'!Z$875&lt;&gt;"",'Formato 4_Ppto'!Z$875,"")</f>
        <v/>
      </c>
      <c r="BZ848" s="162" t="str">
        <f>IF('Formato 4_Ppto'!AA$875&lt;&gt;"",'Formato 4_Ppto'!AA$875,"")</f>
        <v/>
      </c>
      <c r="CA848" s="162" t="str">
        <f>IF('Formato 4_Ppto'!AB$875&lt;&gt;"",'Formato 4_Ppto'!AB$875,"")</f>
        <v/>
      </c>
      <c r="CB848" s="162" t="str">
        <f>IF('Formato 4_Ppto'!AC$875&lt;&gt;"",'Formato 4_Ppto'!AC$875,"")</f>
        <v/>
      </c>
      <c r="CC848" s="162" t="str">
        <f>IF('Formato 4_Ppto'!AD$875&lt;&gt;"",'Formato 4_Ppto'!AD$875,"")</f>
        <v/>
      </c>
      <c r="CD848" s="162" t="str">
        <f>IF('Formato 4_Ppto'!AE$875&lt;&gt;"",'Formato 4_Ppto'!AE$875,"")</f>
        <v/>
      </c>
      <c r="CE848" s="162" t="str">
        <f>IF('Formato 4_Ppto'!AF$875&lt;&gt;"",'Formato 4_Ppto'!AF$875,"")</f>
        <v/>
      </c>
      <c r="CF848" s="162" t="str">
        <f>IF('Formato 4_Ppto'!AG$875&lt;&gt;"",'Formato 4_Ppto'!AG$875,"")</f>
        <v/>
      </c>
      <c r="CG848" s="162" t="str">
        <f>IF('Formato 4_Ppto'!AH$875&lt;&gt;"",'Formato 4_Ppto'!AH$875,"")</f>
        <v/>
      </c>
      <c r="CH848" s="162" t="str">
        <f>IF('Formato 4_Ppto'!AI$875&lt;&gt;"",'Formato 4_Ppto'!AI$875,"")</f>
        <v/>
      </c>
      <c r="CI848" s="163" t="str">
        <f>IF('Formato 4_Ppto'!AJ$875&lt;&gt;"",'Formato 4_Ppto'!AJ$875,"")</f>
        <v/>
      </c>
      <c r="CJ848" s="13" t="str">
        <f>IF('Formato 4_Ppto'!B881&lt;&gt;"",'Formato 4_Ppto'!A881,"")</f>
        <v/>
      </c>
      <c r="CK848" s="24" t="str">
        <f>IF('Formato 4_Ppto'!B881&lt;&gt;"",'Formato 4_Ppto'!B881,"")</f>
        <v/>
      </c>
      <c r="CL848" s="22" t="str">
        <f>IF('Formato 4_Ppto'!C881&lt;&gt;"",'Formato 4_Ppto'!C881,"")</f>
        <v/>
      </c>
      <c r="CM848" s="24" t="str">
        <f>IF('Formato 4_Ppto'!D881&lt;&gt;"",'Formato 4_Ppto'!D881,"")</f>
        <v/>
      </c>
      <c r="CN848" s="161" t="str">
        <f>IF('Formato 4_Ppto'!E881&lt;&gt;"",'Formato 4_Ppto'!E881,"")</f>
        <v/>
      </c>
      <c r="CO848" s="161" t="str">
        <f>IF('Formato 4_Ppto'!G881&lt;&gt;"",'Formato 4_Ppto'!G881,"")</f>
        <v/>
      </c>
      <c r="CP848" s="163" t="str">
        <f>IF('Formato 4_Ppto'!I881&lt;&gt;"",'Formato 4_Ppto'!I881,"")</f>
        <v/>
      </c>
      <c r="CQ848" s="161" t="str">
        <f>IF('Formato 4_Ppto'!K881&lt;&gt;"",'Formato 4_Ppto'!K881,"")</f>
        <v/>
      </c>
      <c r="CR848" s="161" t="str">
        <f>IF('Formato 4_Ppto'!L881&lt;&gt;"",'Formato 4_Ppto'!L881,"")</f>
        <v/>
      </c>
      <c r="CS848" s="161" t="str">
        <f>IF('Formato 4_Ppto'!M881&lt;&gt;"",'Formato 4_Ppto'!M881,"")</f>
        <v/>
      </c>
      <c r="CT848" s="161" t="str">
        <f>IF('Formato 4_Ppto'!N881&lt;&gt;"",'Formato 4_Ppto'!N881,"")</f>
        <v/>
      </c>
      <c r="CU848" s="161" t="str">
        <f>IF('Formato 4_Ppto'!O881&lt;&gt;"",'Formato 4_Ppto'!O881,"")</f>
        <v/>
      </c>
      <c r="CV848" s="161" t="str">
        <f>IF('Formato 4_Ppto'!P881&lt;&gt;"",'Formato 4_Ppto'!P881,"")</f>
        <v/>
      </c>
      <c r="CW848" s="161" t="str">
        <f>IF('Formato 4_Ppto'!Q881&lt;&gt;"",'Formato 4_Ppto'!Q881,"")</f>
        <v/>
      </c>
      <c r="CX848" s="161" t="str">
        <f>IF('Formato 4_Ppto'!R881&lt;&gt;"",'Formato 4_Ppto'!R881,"")</f>
        <v/>
      </c>
      <c r="CY848" s="161" t="str">
        <f>IF('Formato 4_Ppto'!S881&lt;&gt;"",'Formato 4_Ppto'!S881,"")</f>
        <v/>
      </c>
      <c r="CZ848" s="161" t="str">
        <f>IF('Formato 4_Ppto'!T881&lt;&gt;"",'Formato 4_Ppto'!T881,"")</f>
        <v/>
      </c>
      <c r="DA848" s="161" t="str">
        <f>IF('Formato 4_Ppto'!U881&lt;&gt;"",'Formato 4_Ppto'!U881,"")</f>
        <v/>
      </c>
      <c r="DB848" s="161" t="str">
        <f>IF('Formato 4_Ppto'!V881&lt;&gt;"",'Formato 4_Ppto'!V881,"")</f>
        <v/>
      </c>
      <c r="DC848" s="161" t="str">
        <f>IF('Formato 4_Ppto'!W881&lt;&gt;"",'Formato 4_Ppto'!W881,"")</f>
        <v/>
      </c>
      <c r="DD848" s="162" t="str">
        <f>IF('Formato 4_Ppto'!X881&lt;&gt;"",'Formato 4_Ppto'!X881,"")</f>
        <v/>
      </c>
      <c r="DE848" s="162" t="str">
        <f>IF('Formato 4_Ppto'!Y881&lt;&gt;"",'Formato 4_Ppto'!Y881,"")</f>
        <v/>
      </c>
      <c r="DF848" s="162" t="str">
        <f>IF('Formato 4_Ppto'!Z881&lt;&gt;"",'Formato 4_Ppto'!Z881,"")</f>
        <v/>
      </c>
      <c r="DG848" s="162" t="str">
        <f>IF('Formato 4_Ppto'!AA881&lt;&gt;"",'Formato 4_Ppto'!AA881,"")</f>
        <v/>
      </c>
      <c r="DH848" s="162" t="str">
        <f>IF('Formato 4_Ppto'!AB881&lt;&gt;"",'Formato 4_Ppto'!AB881,"")</f>
        <v/>
      </c>
      <c r="DI848" s="162" t="str">
        <f>IF('Formato 4_Ppto'!AC881&lt;&gt;"",'Formato 4_Ppto'!AC881,"")</f>
        <v/>
      </c>
      <c r="DJ848" s="162" t="str">
        <f>IF('Formato 4_Ppto'!AD881&lt;&gt;"",'Formato 4_Ppto'!AD881,"")</f>
        <v/>
      </c>
      <c r="DK848" s="162" t="str">
        <f>IF('Formato 4_Ppto'!AE881&lt;&gt;"",'Formato 4_Ppto'!AE881,"")</f>
        <v/>
      </c>
      <c r="DL848" s="162" t="str">
        <f>IF('Formato 4_Ppto'!AF881&lt;&gt;"",'Formato 4_Ppto'!AF881,"")</f>
        <v/>
      </c>
      <c r="DM848" s="162" t="str">
        <f>IF('Formato 4_Ppto'!AG881&lt;&gt;"",'Formato 4_Ppto'!AG881,"")</f>
        <v/>
      </c>
      <c r="DN848" s="162" t="str">
        <f>IF('Formato 4_Ppto'!AH881&lt;&gt;"",'Formato 4_Ppto'!AH881,"")</f>
        <v/>
      </c>
      <c r="DO848" s="162" t="str">
        <f>IF('Formato 4_Ppto'!AI881&lt;&gt;"",'Formato 4_Ppto'!AI881,"")</f>
        <v/>
      </c>
      <c r="DP848" s="163" t="str">
        <f>IF('Formato 4_Ppto'!AJ881&lt;&gt;"",'Formato 4_Ppto'!AJ881,"")</f>
        <v/>
      </c>
    </row>
    <row r="849" spans="2:120" x14ac:dyDescent="0.3">
      <c r="B849" s="13" t="str">
        <f>IF(OR(Tabla6[[#This Row],[IDA]]="",Tabla6[[#This Row],[IDT]]="",Tabla6[[#This Row],[IDI]]=""),"",Tabla6[[#This Row],[IDA]]&amp;"."&amp;Tabla6[[#This Row],[IDT]]&amp;"."&amp;Tabla6[[#This Row],[IDI]])</f>
        <v/>
      </c>
      <c r="C849" s="13" t="str">
        <f>IF(Formato_02!$B$14&lt;&gt;"",0,"")</f>
        <v/>
      </c>
      <c r="D849" s="13" t="str">
        <f>IF(Formato_02!$H$9&lt;&gt;"",Formato_02!$H$9,"")</f>
        <v/>
      </c>
      <c r="E849" s="24" t="str">
        <f t="shared" si="104"/>
        <v/>
      </c>
      <c r="F849" s="24" t="str">
        <f>IF(Formato_02!$B$14&lt;&gt;"",Formato_02!$B$14,"")</f>
        <v/>
      </c>
      <c r="G849" s="22" t="str">
        <f>IF('Formato 3_Gantt'!C854&lt;&gt;"",'Formato 3_Gantt'!C854,"")</f>
        <v/>
      </c>
      <c r="H849" s="13" t="str">
        <f>IF('Formato 3_Gantt'!D$8&lt;&gt;"",'Formato 3_Gantt'!D$8,"")</f>
        <v/>
      </c>
      <c r="I849" s="13" t="str">
        <f>IF('Formato 3_Gantt'!E$8&lt;&gt;"",'Formato 3_Gantt'!E$8,"")</f>
        <v/>
      </c>
      <c r="J849" s="13" t="str">
        <f>IF('Formato 3_Gantt'!F$8&lt;&gt;"",'Formato 3_Gantt'!F$8,"")</f>
        <v/>
      </c>
      <c r="K849" s="158" t="str">
        <f>IF('Formato 3_Gantt'!G$8&lt;&gt;"",'Formato 3_Gantt'!G$8,"")</f>
        <v/>
      </c>
      <c r="L849" s="158" t="str">
        <f>IF('Formato 3_Gantt'!H$8&lt;&gt;"",'Formato 3_Gantt'!H$8,"")</f>
        <v/>
      </c>
      <c r="M849" s="13" t="str">
        <f>IF('Formato 3_Gantt'!BL$8&lt;&gt;"",'Formato 3_Gantt'!BL$8,"")</f>
        <v/>
      </c>
      <c r="N849" s="13" t="str">
        <f>IF('Formato 3_Gantt'!BM$8&lt;&gt;"",'Formato 3_Gantt'!BM$8,"")</f>
        <v/>
      </c>
      <c r="O849" s="13" t="str">
        <f>IF('Formato 3_Gantt'!BN$8&lt;&gt;"",'Formato 3_Gantt'!BN$8,"")</f>
        <v/>
      </c>
      <c r="P849" s="13" t="str">
        <f>IF('Formato 3_Gantt'!BO$8&lt;&gt;"",'Formato 3_Gantt'!BO$8,"")</f>
        <v/>
      </c>
      <c r="Q849" s="13" t="str">
        <f>IF('Formato 3_Gantt'!BP$8&lt;&gt;"",'Formato 3_Gantt'!BP$8,"")</f>
        <v/>
      </c>
      <c r="R849" s="13" t="str">
        <f>IF('Formato 3_Gantt'!BQ$8&lt;&gt;"",'Formato 3_Gantt'!BQ$8,"")</f>
        <v/>
      </c>
      <c r="S849" s="13" t="str">
        <f>IF('Formato 3_Gantt'!BR$8&lt;&gt;"",'Formato 3_Gantt'!BR$8,"")</f>
        <v/>
      </c>
      <c r="T849" s="13" t="str">
        <f>IF('Formato 3_Gantt'!BS$8&lt;&gt;"",'Formato 3_Gantt'!BS$8,"")</f>
        <v/>
      </c>
      <c r="U849" s="13" t="str">
        <f>IF('Formato 3_Gantt'!BT$8&lt;&gt;"",'Formato 3_Gantt'!BT$8,"")</f>
        <v/>
      </c>
      <c r="V849" s="13" t="str">
        <f>IF('Formato 3_Gantt'!BU$8&lt;&gt;"",'Formato 3_Gantt'!BU$8,"")</f>
        <v/>
      </c>
      <c r="W849" s="13" t="str">
        <f>IF('Formato 3_Gantt'!BV$8&lt;&gt;"",'Formato 3_Gantt'!BV$8,"")</f>
        <v/>
      </c>
      <c r="X849" s="13" t="str">
        <f>IF('Formato 3_Gantt'!BW$8&lt;&gt;"",'Formato 3_Gantt'!BW$8,"")</f>
        <v/>
      </c>
      <c r="Y849" s="13" t="str">
        <f>IF('Formato 3_Gantt'!BX$8&lt;&gt;"",'Formato 3_Gantt'!BX$8,"")</f>
        <v/>
      </c>
      <c r="Z849" s="162" t="str">
        <f>IF(Formato_02!S$15&lt;&gt;"",Formato_02!S$15,"")</f>
        <v/>
      </c>
      <c r="AA849" s="162" t="str">
        <f>IF(Formato_02!T$15&lt;&gt;"",Formato_02!T$15,"")</f>
        <v/>
      </c>
      <c r="AB849" s="162" t="str">
        <f>IF(Formato_02!U$15&lt;&gt;"",Formato_02!U$15,"")</f>
        <v/>
      </c>
      <c r="AC849" s="162" t="str">
        <f>IF(Formato_02!V$15&lt;&gt;"",Formato_02!V$15,"")</f>
        <v/>
      </c>
      <c r="AD849" s="162" t="str">
        <f>IF(Formato_02!W$15&lt;&gt;"",Formato_02!W$15,"")</f>
        <v/>
      </c>
      <c r="AE849" s="162" t="str">
        <f>IF(Formato_02!X$15&lt;&gt;"",Formato_02!X$15,"")</f>
        <v/>
      </c>
      <c r="AF849" s="162" t="str">
        <f>IF(Formato_02!Y$15&lt;&gt;"",Formato_02!Y$15,"")</f>
        <v/>
      </c>
      <c r="AG849" s="162" t="str">
        <f>IF(Formato_02!Z$15&lt;&gt;"",Formato_02!Z$15,"")</f>
        <v/>
      </c>
      <c r="AH849" s="162" t="str">
        <f>IF(Formato_02!AA$15&lt;&gt;"",Formato_02!AA$15,"")</f>
        <v/>
      </c>
      <c r="AI849" s="162" t="str">
        <f>IF(Formato_02!AB$15&lt;&gt;"",Formato_02!AB$15,"")</f>
        <v/>
      </c>
      <c r="AJ849" s="162" t="str">
        <f>IF(Formato_02!AC$15&lt;&gt;"",Formato_02!AC$15,"")</f>
        <v/>
      </c>
      <c r="AK849" s="162" t="str">
        <f>IF(Formato_02!AD$15&lt;&gt;"",Formato_02!AD$15,"")</f>
        <v/>
      </c>
      <c r="AL849" s="162" t="str">
        <f>IF(Formato_02!$N$14&lt;&gt;"",Formato_02!$N$14,"")</f>
        <v/>
      </c>
      <c r="AM849" s="13" t="str">
        <f>IF(Formato_02!$X$4&lt;&gt;"","AN","")</f>
        <v/>
      </c>
      <c r="AN849" s="24" t="str">
        <f t="shared" si="105"/>
        <v/>
      </c>
      <c r="AO849" s="13" t="str">
        <f>IF(Formato_02!$Y$4&lt;&gt;"","P027","")</f>
        <v/>
      </c>
      <c r="AP849" s="24" t="str">
        <f t="shared" si="106"/>
        <v/>
      </c>
      <c r="AQ849" s="13" t="str">
        <f>IF(Formato_02!$Z$4&lt;&gt;"","PNCVG","")</f>
        <v/>
      </c>
      <c r="AR849" s="24" t="str">
        <f t="shared" si="107"/>
        <v/>
      </c>
      <c r="AS849" s="13" t="str">
        <f>IF(Formato_02!$AA$4&lt;&gt;"","PNFF","")</f>
        <v/>
      </c>
      <c r="AT849" s="24" t="str">
        <f t="shared" si="108"/>
        <v/>
      </c>
      <c r="AU849" s="13" t="str">
        <f>IF(Formato_02!$AB$4&lt;&gt;"","PNPAM","")</f>
        <v/>
      </c>
      <c r="AV849" s="24" t="str">
        <f t="shared" si="109"/>
        <v/>
      </c>
      <c r="AW849" s="13" t="str">
        <f>IF(Formato_02!$AC$4&lt;&gt;"","PNAIA","")</f>
        <v/>
      </c>
      <c r="AX849" s="24" t="str">
        <f t="shared" si="110"/>
        <v/>
      </c>
      <c r="AY849" s="13" t="str">
        <f>IF(Formato_02!$AD$4&lt;&gt;"","PIO","")</f>
        <v/>
      </c>
      <c r="AZ849" s="24" t="str">
        <f t="shared" si="111"/>
        <v/>
      </c>
      <c r="BA849" s="13" t="str">
        <f>IF('Formato 3_Gantt'!B$37&lt;&gt;"",'Formato 3_Gantt'!A$37,"")</f>
        <v/>
      </c>
      <c r="BB849" s="24" t="str">
        <f>IF('Formato 3_Gantt'!B$37&lt;&gt;"",'Formato 3_Gantt'!B$37,"")</f>
        <v/>
      </c>
      <c r="BC849" s="22" t="str">
        <f>IF('Formato 3_Gantt'!C$37&lt;&gt;"",'Formato 3_Gantt'!C$37,"")</f>
        <v/>
      </c>
      <c r="BD849" s="13" t="str">
        <f>IF('Formato 3_Gantt'!D$37&lt;&gt;"",'Formato 3_Gantt'!D$37,"")</f>
        <v/>
      </c>
      <c r="BE849" s="161" t="str">
        <f>IF('Formato 3_Gantt'!E$37&lt;&gt;"",'Formato 3_Gantt'!E$37,"")</f>
        <v/>
      </c>
      <c r="BF849" s="13" t="str">
        <f>IF('Formato 3_Gantt'!F$37&lt;&gt;"",'Formato 3_Gantt'!F$37,"")</f>
        <v/>
      </c>
      <c r="BG849" s="158" t="str">
        <f>IF('Formato 3_Gantt'!G$37&lt;&gt;"",'Formato 3_Gantt'!G$37,"")</f>
        <v/>
      </c>
      <c r="BH849" s="158" t="str">
        <f>IF('Formato 3_Gantt'!H$37&lt;&gt;"",'Formato 3_Gantt'!H$37,"")</f>
        <v/>
      </c>
      <c r="BI849" s="161" t="str">
        <f>IF('Formato 3_Gantt'!BL$37&lt;&gt;"",'Formato 3_Gantt'!BL$37,"")</f>
        <v/>
      </c>
      <c r="BJ849" s="161" t="str">
        <f>IF('Formato 3_Gantt'!BM$37&lt;&gt;"",'Formato 3_Gantt'!BM$37,"")</f>
        <v/>
      </c>
      <c r="BK849" s="161" t="str">
        <f>IF('Formato 3_Gantt'!BN$37&lt;&gt;"",'Formato 3_Gantt'!BN$37,"")</f>
        <v/>
      </c>
      <c r="BL849" s="161" t="str">
        <f>IF('Formato 3_Gantt'!BO$37&lt;&gt;"",'Formato 3_Gantt'!BO$37,"")</f>
        <v/>
      </c>
      <c r="BM849" s="161" t="str">
        <f>IF('Formato 3_Gantt'!BP$37&lt;&gt;"",'Formato 3_Gantt'!BP$37,"")</f>
        <v/>
      </c>
      <c r="BN849" s="161" t="str">
        <f>IF('Formato 3_Gantt'!BQ$37&lt;&gt;"",'Formato 3_Gantt'!BQ$37,"")</f>
        <v/>
      </c>
      <c r="BO849" s="161" t="str">
        <f>IF('Formato 3_Gantt'!BR$37&lt;&gt;"",'Formato 3_Gantt'!BR$37,"")</f>
        <v/>
      </c>
      <c r="BP849" s="161" t="str">
        <f>IF('Formato 3_Gantt'!BS$37&lt;&gt;"",'Formato 3_Gantt'!BS$37,"")</f>
        <v/>
      </c>
      <c r="BQ849" s="161" t="str">
        <f>IF('Formato 3_Gantt'!BT$37&lt;&gt;"",'Formato 3_Gantt'!BT$37,"")</f>
        <v/>
      </c>
      <c r="BR849" s="161" t="str">
        <f>IF('Formato 3_Gantt'!BU$37&lt;&gt;"",'Formato 3_Gantt'!BU$37,"")</f>
        <v/>
      </c>
      <c r="BS849" s="161" t="str">
        <f>IF('Formato 3_Gantt'!BV$37&lt;&gt;"",'Formato 3_Gantt'!BV$37,"")</f>
        <v/>
      </c>
      <c r="BT849" s="161" t="str">
        <f>IF('Formato 3_Gantt'!BW$37&lt;&gt;"",'Formato 3_Gantt'!BW$37,"")</f>
        <v/>
      </c>
      <c r="BU849" s="161" t="str">
        <f>IF('Formato 3_Gantt'!BX$37&lt;&gt;"",'Formato 3_Gantt'!BX$37,"")</f>
        <v/>
      </c>
      <c r="BV849" s="163" t="str">
        <f>IF('Formato 4_Ppto'!I$875&lt;&gt;"",'Formato 4_Ppto'!I$875,"")</f>
        <v/>
      </c>
      <c r="BW849" s="162" t="str">
        <f>IF('Formato 4_Ppto'!X$875&lt;&gt;"",'Formato 4_Ppto'!X$875,"")</f>
        <v/>
      </c>
      <c r="BX849" s="162" t="str">
        <f>IF('Formato 4_Ppto'!Y$875&lt;&gt;"",'Formato 4_Ppto'!Y$875,"")</f>
        <v/>
      </c>
      <c r="BY849" s="162" t="str">
        <f>IF('Formato 4_Ppto'!Z$875&lt;&gt;"",'Formato 4_Ppto'!Z$875,"")</f>
        <v/>
      </c>
      <c r="BZ849" s="162" t="str">
        <f>IF('Formato 4_Ppto'!AA$875&lt;&gt;"",'Formato 4_Ppto'!AA$875,"")</f>
        <v/>
      </c>
      <c r="CA849" s="162" t="str">
        <f>IF('Formato 4_Ppto'!AB$875&lt;&gt;"",'Formato 4_Ppto'!AB$875,"")</f>
        <v/>
      </c>
      <c r="CB849" s="162" t="str">
        <f>IF('Formato 4_Ppto'!AC$875&lt;&gt;"",'Formato 4_Ppto'!AC$875,"")</f>
        <v/>
      </c>
      <c r="CC849" s="162" t="str">
        <f>IF('Formato 4_Ppto'!AD$875&lt;&gt;"",'Formato 4_Ppto'!AD$875,"")</f>
        <v/>
      </c>
      <c r="CD849" s="162" t="str">
        <f>IF('Formato 4_Ppto'!AE$875&lt;&gt;"",'Formato 4_Ppto'!AE$875,"")</f>
        <v/>
      </c>
      <c r="CE849" s="162" t="str">
        <f>IF('Formato 4_Ppto'!AF$875&lt;&gt;"",'Formato 4_Ppto'!AF$875,"")</f>
        <v/>
      </c>
      <c r="CF849" s="162" t="str">
        <f>IF('Formato 4_Ppto'!AG$875&lt;&gt;"",'Formato 4_Ppto'!AG$875,"")</f>
        <v/>
      </c>
      <c r="CG849" s="162" t="str">
        <f>IF('Formato 4_Ppto'!AH$875&lt;&gt;"",'Formato 4_Ppto'!AH$875,"")</f>
        <v/>
      </c>
      <c r="CH849" s="162" t="str">
        <f>IF('Formato 4_Ppto'!AI$875&lt;&gt;"",'Formato 4_Ppto'!AI$875,"")</f>
        <v/>
      </c>
      <c r="CI849" s="163" t="str">
        <f>IF('Formato 4_Ppto'!AJ$875&lt;&gt;"",'Formato 4_Ppto'!AJ$875,"")</f>
        <v/>
      </c>
      <c r="CJ849" s="13" t="str">
        <f>IF('Formato 4_Ppto'!B882&lt;&gt;"",'Formato 4_Ppto'!A882,"")</f>
        <v/>
      </c>
      <c r="CK849" s="24" t="str">
        <f>IF('Formato 4_Ppto'!B882&lt;&gt;"",'Formato 4_Ppto'!B882,"")</f>
        <v/>
      </c>
      <c r="CL849" s="22" t="str">
        <f>IF('Formato 4_Ppto'!C882&lt;&gt;"",'Formato 4_Ppto'!C882,"")</f>
        <v/>
      </c>
      <c r="CM849" s="24" t="str">
        <f>IF('Formato 4_Ppto'!D882&lt;&gt;"",'Formato 4_Ppto'!D882,"")</f>
        <v/>
      </c>
      <c r="CN849" s="161" t="str">
        <f>IF('Formato 4_Ppto'!E882&lt;&gt;"",'Formato 4_Ppto'!E882,"")</f>
        <v/>
      </c>
      <c r="CO849" s="161" t="str">
        <f>IF('Formato 4_Ppto'!G882&lt;&gt;"",'Formato 4_Ppto'!G882,"")</f>
        <v/>
      </c>
      <c r="CP849" s="163" t="str">
        <f>IF('Formato 4_Ppto'!I882&lt;&gt;"",'Formato 4_Ppto'!I882,"")</f>
        <v/>
      </c>
      <c r="CQ849" s="161" t="str">
        <f>IF('Formato 4_Ppto'!K882&lt;&gt;"",'Formato 4_Ppto'!K882,"")</f>
        <v/>
      </c>
      <c r="CR849" s="161" t="str">
        <f>IF('Formato 4_Ppto'!L882&lt;&gt;"",'Formato 4_Ppto'!L882,"")</f>
        <v/>
      </c>
      <c r="CS849" s="161" t="str">
        <f>IF('Formato 4_Ppto'!M882&lt;&gt;"",'Formato 4_Ppto'!M882,"")</f>
        <v/>
      </c>
      <c r="CT849" s="161" t="str">
        <f>IF('Formato 4_Ppto'!N882&lt;&gt;"",'Formato 4_Ppto'!N882,"")</f>
        <v/>
      </c>
      <c r="CU849" s="161" t="str">
        <f>IF('Formato 4_Ppto'!O882&lt;&gt;"",'Formato 4_Ppto'!O882,"")</f>
        <v/>
      </c>
      <c r="CV849" s="161" t="str">
        <f>IF('Formato 4_Ppto'!P882&lt;&gt;"",'Formato 4_Ppto'!P882,"")</f>
        <v/>
      </c>
      <c r="CW849" s="161" t="str">
        <f>IF('Formato 4_Ppto'!Q882&lt;&gt;"",'Formato 4_Ppto'!Q882,"")</f>
        <v/>
      </c>
      <c r="CX849" s="161" t="str">
        <f>IF('Formato 4_Ppto'!R882&lt;&gt;"",'Formato 4_Ppto'!R882,"")</f>
        <v/>
      </c>
      <c r="CY849" s="161" t="str">
        <f>IF('Formato 4_Ppto'!S882&lt;&gt;"",'Formato 4_Ppto'!S882,"")</f>
        <v/>
      </c>
      <c r="CZ849" s="161" t="str">
        <f>IF('Formato 4_Ppto'!T882&lt;&gt;"",'Formato 4_Ppto'!T882,"")</f>
        <v/>
      </c>
      <c r="DA849" s="161" t="str">
        <f>IF('Formato 4_Ppto'!U882&lt;&gt;"",'Formato 4_Ppto'!U882,"")</f>
        <v/>
      </c>
      <c r="DB849" s="161" t="str">
        <f>IF('Formato 4_Ppto'!V882&lt;&gt;"",'Formato 4_Ppto'!V882,"")</f>
        <v/>
      </c>
      <c r="DC849" s="161" t="str">
        <f>IF('Formato 4_Ppto'!W882&lt;&gt;"",'Formato 4_Ppto'!W882,"")</f>
        <v/>
      </c>
      <c r="DD849" s="162" t="str">
        <f>IF('Formato 4_Ppto'!X882&lt;&gt;"",'Formato 4_Ppto'!X882,"")</f>
        <v/>
      </c>
      <c r="DE849" s="162" t="str">
        <f>IF('Formato 4_Ppto'!Y882&lt;&gt;"",'Formato 4_Ppto'!Y882,"")</f>
        <v/>
      </c>
      <c r="DF849" s="162" t="str">
        <f>IF('Formato 4_Ppto'!Z882&lt;&gt;"",'Formato 4_Ppto'!Z882,"")</f>
        <v/>
      </c>
      <c r="DG849" s="162" t="str">
        <f>IF('Formato 4_Ppto'!AA882&lt;&gt;"",'Formato 4_Ppto'!AA882,"")</f>
        <v/>
      </c>
      <c r="DH849" s="162" t="str">
        <f>IF('Formato 4_Ppto'!AB882&lt;&gt;"",'Formato 4_Ppto'!AB882,"")</f>
        <v/>
      </c>
      <c r="DI849" s="162" t="str">
        <f>IF('Formato 4_Ppto'!AC882&lt;&gt;"",'Formato 4_Ppto'!AC882,"")</f>
        <v/>
      </c>
      <c r="DJ849" s="162" t="str">
        <f>IF('Formato 4_Ppto'!AD882&lt;&gt;"",'Formato 4_Ppto'!AD882,"")</f>
        <v/>
      </c>
      <c r="DK849" s="162" t="str">
        <f>IF('Formato 4_Ppto'!AE882&lt;&gt;"",'Formato 4_Ppto'!AE882,"")</f>
        <v/>
      </c>
      <c r="DL849" s="162" t="str">
        <f>IF('Formato 4_Ppto'!AF882&lt;&gt;"",'Formato 4_Ppto'!AF882,"")</f>
        <v/>
      </c>
      <c r="DM849" s="162" t="str">
        <f>IF('Formato 4_Ppto'!AG882&lt;&gt;"",'Formato 4_Ppto'!AG882,"")</f>
        <v/>
      </c>
      <c r="DN849" s="162" t="str">
        <f>IF('Formato 4_Ppto'!AH882&lt;&gt;"",'Formato 4_Ppto'!AH882,"")</f>
        <v/>
      </c>
      <c r="DO849" s="162" t="str">
        <f>IF('Formato 4_Ppto'!AI882&lt;&gt;"",'Formato 4_Ppto'!AI882,"")</f>
        <v/>
      </c>
      <c r="DP849" s="163" t="str">
        <f>IF('Formato 4_Ppto'!AJ882&lt;&gt;"",'Formato 4_Ppto'!AJ882,"")</f>
        <v/>
      </c>
    </row>
    <row r="850" spans="2:120" x14ac:dyDescent="0.3">
      <c r="B850" s="13" t="str">
        <f>IF(OR(Tabla6[[#This Row],[IDA]]="",Tabla6[[#This Row],[IDT]]="",Tabla6[[#This Row],[IDI]]=""),"",Tabla6[[#This Row],[IDA]]&amp;"."&amp;Tabla6[[#This Row],[IDT]]&amp;"."&amp;Tabla6[[#This Row],[IDI]])</f>
        <v/>
      </c>
      <c r="C850" s="13" t="str">
        <f>IF(Formato_02!$B$14&lt;&gt;"",0,"")</f>
        <v/>
      </c>
      <c r="D850" s="13" t="str">
        <f>IF(Formato_02!$H$9&lt;&gt;"",Formato_02!$H$9,"")</f>
        <v/>
      </c>
      <c r="E850" s="24" t="str">
        <f t="shared" si="104"/>
        <v/>
      </c>
      <c r="F850" s="24" t="str">
        <f>IF(Formato_02!$B$14&lt;&gt;"",Formato_02!$B$14,"")</f>
        <v/>
      </c>
      <c r="G850" s="22" t="str">
        <f>IF('Formato 3_Gantt'!C855&lt;&gt;"",'Formato 3_Gantt'!C855,"")</f>
        <v/>
      </c>
      <c r="H850" s="13" t="str">
        <f>IF('Formato 3_Gantt'!D$8&lt;&gt;"",'Formato 3_Gantt'!D$8,"")</f>
        <v/>
      </c>
      <c r="I850" s="13" t="str">
        <f>IF('Formato 3_Gantt'!E$8&lt;&gt;"",'Formato 3_Gantt'!E$8,"")</f>
        <v/>
      </c>
      <c r="J850" s="13" t="str">
        <f>IF('Formato 3_Gantt'!F$8&lt;&gt;"",'Formato 3_Gantt'!F$8,"")</f>
        <v/>
      </c>
      <c r="K850" s="158" t="str">
        <f>IF('Formato 3_Gantt'!G$8&lt;&gt;"",'Formato 3_Gantt'!G$8,"")</f>
        <v/>
      </c>
      <c r="L850" s="158" t="str">
        <f>IF('Formato 3_Gantt'!H$8&lt;&gt;"",'Formato 3_Gantt'!H$8,"")</f>
        <v/>
      </c>
      <c r="M850" s="13" t="str">
        <f>IF('Formato 3_Gantt'!BL$8&lt;&gt;"",'Formato 3_Gantt'!BL$8,"")</f>
        <v/>
      </c>
      <c r="N850" s="13" t="str">
        <f>IF('Formato 3_Gantt'!BM$8&lt;&gt;"",'Formato 3_Gantt'!BM$8,"")</f>
        <v/>
      </c>
      <c r="O850" s="13" t="str">
        <f>IF('Formato 3_Gantt'!BN$8&lt;&gt;"",'Formato 3_Gantt'!BN$8,"")</f>
        <v/>
      </c>
      <c r="P850" s="13" t="str">
        <f>IF('Formato 3_Gantt'!BO$8&lt;&gt;"",'Formato 3_Gantt'!BO$8,"")</f>
        <v/>
      </c>
      <c r="Q850" s="13" t="str">
        <f>IF('Formato 3_Gantt'!BP$8&lt;&gt;"",'Formato 3_Gantt'!BP$8,"")</f>
        <v/>
      </c>
      <c r="R850" s="13" t="str">
        <f>IF('Formato 3_Gantt'!BQ$8&lt;&gt;"",'Formato 3_Gantt'!BQ$8,"")</f>
        <v/>
      </c>
      <c r="S850" s="13" t="str">
        <f>IF('Formato 3_Gantt'!BR$8&lt;&gt;"",'Formato 3_Gantt'!BR$8,"")</f>
        <v/>
      </c>
      <c r="T850" s="13" t="str">
        <f>IF('Formato 3_Gantt'!BS$8&lt;&gt;"",'Formato 3_Gantt'!BS$8,"")</f>
        <v/>
      </c>
      <c r="U850" s="13" t="str">
        <f>IF('Formato 3_Gantt'!BT$8&lt;&gt;"",'Formato 3_Gantt'!BT$8,"")</f>
        <v/>
      </c>
      <c r="V850" s="13" t="str">
        <f>IF('Formato 3_Gantt'!BU$8&lt;&gt;"",'Formato 3_Gantt'!BU$8,"")</f>
        <v/>
      </c>
      <c r="W850" s="13" t="str">
        <f>IF('Formato 3_Gantt'!BV$8&lt;&gt;"",'Formato 3_Gantt'!BV$8,"")</f>
        <v/>
      </c>
      <c r="X850" s="13" t="str">
        <f>IF('Formato 3_Gantt'!BW$8&lt;&gt;"",'Formato 3_Gantt'!BW$8,"")</f>
        <v/>
      </c>
      <c r="Y850" s="13" t="str">
        <f>IF('Formato 3_Gantt'!BX$8&lt;&gt;"",'Formato 3_Gantt'!BX$8,"")</f>
        <v/>
      </c>
      <c r="Z850" s="162" t="str">
        <f>IF(Formato_02!S$15&lt;&gt;"",Formato_02!S$15,"")</f>
        <v/>
      </c>
      <c r="AA850" s="162" t="str">
        <f>IF(Formato_02!T$15&lt;&gt;"",Formato_02!T$15,"")</f>
        <v/>
      </c>
      <c r="AB850" s="162" t="str">
        <f>IF(Formato_02!U$15&lt;&gt;"",Formato_02!U$15,"")</f>
        <v/>
      </c>
      <c r="AC850" s="162" t="str">
        <f>IF(Formato_02!V$15&lt;&gt;"",Formato_02!V$15,"")</f>
        <v/>
      </c>
      <c r="AD850" s="162" t="str">
        <f>IF(Formato_02!W$15&lt;&gt;"",Formato_02!W$15,"")</f>
        <v/>
      </c>
      <c r="AE850" s="162" t="str">
        <f>IF(Formato_02!X$15&lt;&gt;"",Formato_02!X$15,"")</f>
        <v/>
      </c>
      <c r="AF850" s="162" t="str">
        <f>IF(Formato_02!Y$15&lt;&gt;"",Formato_02!Y$15,"")</f>
        <v/>
      </c>
      <c r="AG850" s="162" t="str">
        <f>IF(Formato_02!Z$15&lt;&gt;"",Formato_02!Z$15,"")</f>
        <v/>
      </c>
      <c r="AH850" s="162" t="str">
        <f>IF(Formato_02!AA$15&lt;&gt;"",Formato_02!AA$15,"")</f>
        <v/>
      </c>
      <c r="AI850" s="162" t="str">
        <f>IF(Formato_02!AB$15&lt;&gt;"",Formato_02!AB$15,"")</f>
        <v/>
      </c>
      <c r="AJ850" s="162" t="str">
        <f>IF(Formato_02!AC$15&lt;&gt;"",Formato_02!AC$15,"")</f>
        <v/>
      </c>
      <c r="AK850" s="162" t="str">
        <f>IF(Formato_02!AD$15&lt;&gt;"",Formato_02!AD$15,"")</f>
        <v/>
      </c>
      <c r="AL850" s="162" t="str">
        <f>IF(Formato_02!$N$14&lt;&gt;"",Formato_02!$N$14,"")</f>
        <v/>
      </c>
      <c r="AM850" s="13" t="str">
        <f>IF(Formato_02!$X$4&lt;&gt;"","AN","")</f>
        <v/>
      </c>
      <c r="AN850" s="24" t="str">
        <f t="shared" si="105"/>
        <v/>
      </c>
      <c r="AO850" s="13" t="str">
        <f>IF(Formato_02!$Y$4&lt;&gt;"","P027","")</f>
        <v/>
      </c>
      <c r="AP850" s="24" t="str">
        <f t="shared" si="106"/>
        <v/>
      </c>
      <c r="AQ850" s="13" t="str">
        <f>IF(Formato_02!$Z$4&lt;&gt;"","PNCVG","")</f>
        <v/>
      </c>
      <c r="AR850" s="24" t="str">
        <f t="shared" si="107"/>
        <v/>
      </c>
      <c r="AS850" s="13" t="str">
        <f>IF(Formato_02!$AA$4&lt;&gt;"","PNFF","")</f>
        <v/>
      </c>
      <c r="AT850" s="24" t="str">
        <f t="shared" si="108"/>
        <v/>
      </c>
      <c r="AU850" s="13" t="str">
        <f>IF(Formato_02!$AB$4&lt;&gt;"","PNPAM","")</f>
        <v/>
      </c>
      <c r="AV850" s="24" t="str">
        <f t="shared" si="109"/>
        <v/>
      </c>
      <c r="AW850" s="13" t="str">
        <f>IF(Formato_02!$AC$4&lt;&gt;"","PNAIA","")</f>
        <v/>
      </c>
      <c r="AX850" s="24" t="str">
        <f t="shared" si="110"/>
        <v/>
      </c>
      <c r="AY850" s="13" t="str">
        <f>IF(Formato_02!$AD$4&lt;&gt;"","PIO","")</f>
        <v/>
      </c>
      <c r="AZ850" s="24" t="str">
        <f t="shared" si="111"/>
        <v/>
      </c>
      <c r="BA850" s="13" t="str">
        <f>IF('Formato 3_Gantt'!B$37&lt;&gt;"",'Formato 3_Gantt'!A$37,"")</f>
        <v/>
      </c>
      <c r="BB850" s="24" t="str">
        <f>IF('Formato 3_Gantt'!B$37&lt;&gt;"",'Formato 3_Gantt'!B$37,"")</f>
        <v/>
      </c>
      <c r="BC850" s="22" t="str">
        <f>IF('Formato 3_Gantt'!C$37&lt;&gt;"",'Formato 3_Gantt'!C$37,"")</f>
        <v/>
      </c>
      <c r="BD850" s="13" t="str">
        <f>IF('Formato 3_Gantt'!D$37&lt;&gt;"",'Formato 3_Gantt'!D$37,"")</f>
        <v/>
      </c>
      <c r="BE850" s="161" t="str">
        <f>IF('Formato 3_Gantt'!E$37&lt;&gt;"",'Formato 3_Gantt'!E$37,"")</f>
        <v/>
      </c>
      <c r="BF850" s="13" t="str">
        <f>IF('Formato 3_Gantt'!F$37&lt;&gt;"",'Formato 3_Gantt'!F$37,"")</f>
        <v/>
      </c>
      <c r="BG850" s="158" t="str">
        <f>IF('Formato 3_Gantt'!G$37&lt;&gt;"",'Formato 3_Gantt'!G$37,"")</f>
        <v/>
      </c>
      <c r="BH850" s="158" t="str">
        <f>IF('Formato 3_Gantt'!H$37&lt;&gt;"",'Formato 3_Gantt'!H$37,"")</f>
        <v/>
      </c>
      <c r="BI850" s="161" t="str">
        <f>IF('Formato 3_Gantt'!BL$37&lt;&gt;"",'Formato 3_Gantt'!BL$37,"")</f>
        <v/>
      </c>
      <c r="BJ850" s="161" t="str">
        <f>IF('Formato 3_Gantt'!BM$37&lt;&gt;"",'Formato 3_Gantt'!BM$37,"")</f>
        <v/>
      </c>
      <c r="BK850" s="161" t="str">
        <f>IF('Formato 3_Gantt'!BN$37&lt;&gt;"",'Formato 3_Gantt'!BN$37,"")</f>
        <v/>
      </c>
      <c r="BL850" s="161" t="str">
        <f>IF('Formato 3_Gantt'!BO$37&lt;&gt;"",'Formato 3_Gantt'!BO$37,"")</f>
        <v/>
      </c>
      <c r="BM850" s="161" t="str">
        <f>IF('Formato 3_Gantt'!BP$37&lt;&gt;"",'Formato 3_Gantt'!BP$37,"")</f>
        <v/>
      </c>
      <c r="BN850" s="161" t="str">
        <f>IF('Formato 3_Gantt'!BQ$37&lt;&gt;"",'Formato 3_Gantt'!BQ$37,"")</f>
        <v/>
      </c>
      <c r="BO850" s="161" t="str">
        <f>IF('Formato 3_Gantt'!BR$37&lt;&gt;"",'Formato 3_Gantt'!BR$37,"")</f>
        <v/>
      </c>
      <c r="BP850" s="161" t="str">
        <f>IF('Formato 3_Gantt'!BS$37&lt;&gt;"",'Formato 3_Gantt'!BS$37,"")</f>
        <v/>
      </c>
      <c r="BQ850" s="161" t="str">
        <f>IF('Formato 3_Gantt'!BT$37&lt;&gt;"",'Formato 3_Gantt'!BT$37,"")</f>
        <v/>
      </c>
      <c r="BR850" s="161" t="str">
        <f>IF('Formato 3_Gantt'!BU$37&lt;&gt;"",'Formato 3_Gantt'!BU$37,"")</f>
        <v/>
      </c>
      <c r="BS850" s="161" t="str">
        <f>IF('Formato 3_Gantt'!BV$37&lt;&gt;"",'Formato 3_Gantt'!BV$37,"")</f>
        <v/>
      </c>
      <c r="BT850" s="161" t="str">
        <f>IF('Formato 3_Gantt'!BW$37&lt;&gt;"",'Formato 3_Gantt'!BW$37,"")</f>
        <v/>
      </c>
      <c r="BU850" s="161" t="str">
        <f>IF('Formato 3_Gantt'!BX$37&lt;&gt;"",'Formato 3_Gantt'!BX$37,"")</f>
        <v/>
      </c>
      <c r="BV850" s="163" t="str">
        <f>IF('Formato 4_Ppto'!I$875&lt;&gt;"",'Formato 4_Ppto'!I$875,"")</f>
        <v/>
      </c>
      <c r="BW850" s="162" t="str">
        <f>IF('Formato 4_Ppto'!X$875&lt;&gt;"",'Formato 4_Ppto'!X$875,"")</f>
        <v/>
      </c>
      <c r="BX850" s="162" t="str">
        <f>IF('Formato 4_Ppto'!Y$875&lt;&gt;"",'Formato 4_Ppto'!Y$875,"")</f>
        <v/>
      </c>
      <c r="BY850" s="162" t="str">
        <f>IF('Formato 4_Ppto'!Z$875&lt;&gt;"",'Formato 4_Ppto'!Z$875,"")</f>
        <v/>
      </c>
      <c r="BZ850" s="162" t="str">
        <f>IF('Formato 4_Ppto'!AA$875&lt;&gt;"",'Formato 4_Ppto'!AA$875,"")</f>
        <v/>
      </c>
      <c r="CA850" s="162" t="str">
        <f>IF('Formato 4_Ppto'!AB$875&lt;&gt;"",'Formato 4_Ppto'!AB$875,"")</f>
        <v/>
      </c>
      <c r="CB850" s="162" t="str">
        <f>IF('Formato 4_Ppto'!AC$875&lt;&gt;"",'Formato 4_Ppto'!AC$875,"")</f>
        <v/>
      </c>
      <c r="CC850" s="162" t="str">
        <f>IF('Formato 4_Ppto'!AD$875&lt;&gt;"",'Formato 4_Ppto'!AD$875,"")</f>
        <v/>
      </c>
      <c r="CD850" s="162" t="str">
        <f>IF('Formato 4_Ppto'!AE$875&lt;&gt;"",'Formato 4_Ppto'!AE$875,"")</f>
        <v/>
      </c>
      <c r="CE850" s="162" t="str">
        <f>IF('Formato 4_Ppto'!AF$875&lt;&gt;"",'Formato 4_Ppto'!AF$875,"")</f>
        <v/>
      </c>
      <c r="CF850" s="162" t="str">
        <f>IF('Formato 4_Ppto'!AG$875&lt;&gt;"",'Formato 4_Ppto'!AG$875,"")</f>
        <v/>
      </c>
      <c r="CG850" s="162" t="str">
        <f>IF('Formato 4_Ppto'!AH$875&lt;&gt;"",'Formato 4_Ppto'!AH$875,"")</f>
        <v/>
      </c>
      <c r="CH850" s="162" t="str">
        <f>IF('Formato 4_Ppto'!AI$875&lt;&gt;"",'Formato 4_Ppto'!AI$875,"")</f>
        <v/>
      </c>
      <c r="CI850" s="163" t="str">
        <f>IF('Formato 4_Ppto'!AJ$875&lt;&gt;"",'Formato 4_Ppto'!AJ$875,"")</f>
        <v/>
      </c>
      <c r="CJ850" s="13" t="str">
        <f>IF('Formato 4_Ppto'!B883&lt;&gt;"",'Formato 4_Ppto'!A883,"")</f>
        <v/>
      </c>
      <c r="CK850" s="24" t="str">
        <f>IF('Formato 4_Ppto'!B883&lt;&gt;"",'Formato 4_Ppto'!B883,"")</f>
        <v/>
      </c>
      <c r="CL850" s="22" t="str">
        <f>IF('Formato 4_Ppto'!C883&lt;&gt;"",'Formato 4_Ppto'!C883,"")</f>
        <v/>
      </c>
      <c r="CM850" s="24" t="str">
        <f>IF('Formato 4_Ppto'!D883&lt;&gt;"",'Formato 4_Ppto'!D883,"")</f>
        <v/>
      </c>
      <c r="CN850" s="161" t="str">
        <f>IF('Formato 4_Ppto'!E883&lt;&gt;"",'Formato 4_Ppto'!E883,"")</f>
        <v/>
      </c>
      <c r="CO850" s="161" t="str">
        <f>IF('Formato 4_Ppto'!G883&lt;&gt;"",'Formato 4_Ppto'!G883,"")</f>
        <v/>
      </c>
      <c r="CP850" s="163" t="str">
        <f>IF('Formato 4_Ppto'!I883&lt;&gt;"",'Formato 4_Ppto'!I883,"")</f>
        <v/>
      </c>
      <c r="CQ850" s="161" t="str">
        <f>IF('Formato 4_Ppto'!K883&lt;&gt;"",'Formato 4_Ppto'!K883,"")</f>
        <v/>
      </c>
      <c r="CR850" s="161" t="str">
        <f>IF('Formato 4_Ppto'!L883&lt;&gt;"",'Formato 4_Ppto'!L883,"")</f>
        <v/>
      </c>
      <c r="CS850" s="161" t="str">
        <f>IF('Formato 4_Ppto'!M883&lt;&gt;"",'Formato 4_Ppto'!M883,"")</f>
        <v/>
      </c>
      <c r="CT850" s="161" t="str">
        <f>IF('Formato 4_Ppto'!N883&lt;&gt;"",'Formato 4_Ppto'!N883,"")</f>
        <v/>
      </c>
      <c r="CU850" s="161" t="str">
        <f>IF('Formato 4_Ppto'!O883&lt;&gt;"",'Formato 4_Ppto'!O883,"")</f>
        <v/>
      </c>
      <c r="CV850" s="161" t="str">
        <f>IF('Formato 4_Ppto'!P883&lt;&gt;"",'Formato 4_Ppto'!P883,"")</f>
        <v/>
      </c>
      <c r="CW850" s="161" t="str">
        <f>IF('Formato 4_Ppto'!Q883&lt;&gt;"",'Formato 4_Ppto'!Q883,"")</f>
        <v/>
      </c>
      <c r="CX850" s="161" t="str">
        <f>IF('Formato 4_Ppto'!R883&lt;&gt;"",'Formato 4_Ppto'!R883,"")</f>
        <v/>
      </c>
      <c r="CY850" s="161" t="str">
        <f>IF('Formato 4_Ppto'!S883&lt;&gt;"",'Formato 4_Ppto'!S883,"")</f>
        <v/>
      </c>
      <c r="CZ850" s="161" t="str">
        <f>IF('Formato 4_Ppto'!T883&lt;&gt;"",'Formato 4_Ppto'!T883,"")</f>
        <v/>
      </c>
      <c r="DA850" s="161" t="str">
        <f>IF('Formato 4_Ppto'!U883&lt;&gt;"",'Formato 4_Ppto'!U883,"")</f>
        <v/>
      </c>
      <c r="DB850" s="161" t="str">
        <f>IF('Formato 4_Ppto'!V883&lt;&gt;"",'Formato 4_Ppto'!V883,"")</f>
        <v/>
      </c>
      <c r="DC850" s="161" t="str">
        <f>IF('Formato 4_Ppto'!W883&lt;&gt;"",'Formato 4_Ppto'!W883,"")</f>
        <v/>
      </c>
      <c r="DD850" s="162" t="str">
        <f>IF('Formato 4_Ppto'!X883&lt;&gt;"",'Formato 4_Ppto'!X883,"")</f>
        <v/>
      </c>
      <c r="DE850" s="162" t="str">
        <f>IF('Formato 4_Ppto'!Y883&lt;&gt;"",'Formato 4_Ppto'!Y883,"")</f>
        <v/>
      </c>
      <c r="DF850" s="162" t="str">
        <f>IF('Formato 4_Ppto'!Z883&lt;&gt;"",'Formato 4_Ppto'!Z883,"")</f>
        <v/>
      </c>
      <c r="DG850" s="162" t="str">
        <f>IF('Formato 4_Ppto'!AA883&lt;&gt;"",'Formato 4_Ppto'!AA883,"")</f>
        <v/>
      </c>
      <c r="DH850" s="162" t="str">
        <f>IF('Formato 4_Ppto'!AB883&lt;&gt;"",'Formato 4_Ppto'!AB883,"")</f>
        <v/>
      </c>
      <c r="DI850" s="162" t="str">
        <f>IF('Formato 4_Ppto'!AC883&lt;&gt;"",'Formato 4_Ppto'!AC883,"")</f>
        <v/>
      </c>
      <c r="DJ850" s="162" t="str">
        <f>IF('Formato 4_Ppto'!AD883&lt;&gt;"",'Formato 4_Ppto'!AD883,"")</f>
        <v/>
      </c>
      <c r="DK850" s="162" t="str">
        <f>IF('Formato 4_Ppto'!AE883&lt;&gt;"",'Formato 4_Ppto'!AE883,"")</f>
        <v/>
      </c>
      <c r="DL850" s="162" t="str">
        <f>IF('Formato 4_Ppto'!AF883&lt;&gt;"",'Formato 4_Ppto'!AF883,"")</f>
        <v/>
      </c>
      <c r="DM850" s="162" t="str">
        <f>IF('Formato 4_Ppto'!AG883&lt;&gt;"",'Formato 4_Ppto'!AG883,"")</f>
        <v/>
      </c>
      <c r="DN850" s="162" t="str">
        <f>IF('Formato 4_Ppto'!AH883&lt;&gt;"",'Formato 4_Ppto'!AH883,"")</f>
        <v/>
      </c>
      <c r="DO850" s="162" t="str">
        <f>IF('Formato 4_Ppto'!AI883&lt;&gt;"",'Formato 4_Ppto'!AI883,"")</f>
        <v/>
      </c>
      <c r="DP850" s="163" t="str">
        <f>IF('Formato 4_Ppto'!AJ883&lt;&gt;"",'Formato 4_Ppto'!AJ883,"")</f>
        <v/>
      </c>
    </row>
    <row r="851" spans="2:120" x14ac:dyDescent="0.3">
      <c r="B851" s="13" t="str">
        <f>IF(OR(Tabla6[[#This Row],[IDA]]="",Tabla6[[#This Row],[IDT]]="",Tabla6[[#This Row],[IDI]]=""),"",Tabla6[[#This Row],[IDA]]&amp;"."&amp;Tabla6[[#This Row],[IDT]]&amp;"."&amp;Tabla6[[#This Row],[IDI]])</f>
        <v/>
      </c>
      <c r="C851" s="13" t="str">
        <f>IF(Formato_02!$B$14&lt;&gt;"",0,"")</f>
        <v/>
      </c>
      <c r="D851" s="13" t="str">
        <f>IF(Formato_02!$H$9&lt;&gt;"",Formato_02!$H$9,"")</f>
        <v/>
      </c>
      <c r="E851" s="24" t="str">
        <f t="shared" si="104"/>
        <v/>
      </c>
      <c r="F851" s="24" t="str">
        <f>IF(Formato_02!$B$14&lt;&gt;"",Formato_02!$B$14,"")</f>
        <v/>
      </c>
      <c r="G851" s="22" t="str">
        <f>IF('Formato 3_Gantt'!C856&lt;&gt;"",'Formato 3_Gantt'!C856,"")</f>
        <v/>
      </c>
      <c r="H851" s="13" t="str">
        <f>IF('Formato 3_Gantt'!D$8&lt;&gt;"",'Formato 3_Gantt'!D$8,"")</f>
        <v/>
      </c>
      <c r="I851" s="13" t="str">
        <f>IF('Formato 3_Gantt'!E$8&lt;&gt;"",'Formato 3_Gantt'!E$8,"")</f>
        <v/>
      </c>
      <c r="J851" s="13" t="str">
        <f>IF('Formato 3_Gantt'!F$8&lt;&gt;"",'Formato 3_Gantt'!F$8,"")</f>
        <v/>
      </c>
      <c r="K851" s="158" t="str">
        <f>IF('Formato 3_Gantt'!G$8&lt;&gt;"",'Formato 3_Gantt'!G$8,"")</f>
        <v/>
      </c>
      <c r="L851" s="158" t="str">
        <f>IF('Formato 3_Gantt'!H$8&lt;&gt;"",'Formato 3_Gantt'!H$8,"")</f>
        <v/>
      </c>
      <c r="M851" s="13" t="str">
        <f>IF('Formato 3_Gantt'!BL$8&lt;&gt;"",'Formato 3_Gantt'!BL$8,"")</f>
        <v/>
      </c>
      <c r="N851" s="13" t="str">
        <f>IF('Formato 3_Gantt'!BM$8&lt;&gt;"",'Formato 3_Gantt'!BM$8,"")</f>
        <v/>
      </c>
      <c r="O851" s="13" t="str">
        <f>IF('Formato 3_Gantt'!BN$8&lt;&gt;"",'Formato 3_Gantt'!BN$8,"")</f>
        <v/>
      </c>
      <c r="P851" s="13" t="str">
        <f>IF('Formato 3_Gantt'!BO$8&lt;&gt;"",'Formato 3_Gantt'!BO$8,"")</f>
        <v/>
      </c>
      <c r="Q851" s="13" t="str">
        <f>IF('Formato 3_Gantt'!BP$8&lt;&gt;"",'Formato 3_Gantt'!BP$8,"")</f>
        <v/>
      </c>
      <c r="R851" s="13" t="str">
        <f>IF('Formato 3_Gantt'!BQ$8&lt;&gt;"",'Formato 3_Gantt'!BQ$8,"")</f>
        <v/>
      </c>
      <c r="S851" s="13" t="str">
        <f>IF('Formato 3_Gantt'!BR$8&lt;&gt;"",'Formato 3_Gantt'!BR$8,"")</f>
        <v/>
      </c>
      <c r="T851" s="13" t="str">
        <f>IF('Formato 3_Gantt'!BS$8&lt;&gt;"",'Formato 3_Gantt'!BS$8,"")</f>
        <v/>
      </c>
      <c r="U851" s="13" t="str">
        <f>IF('Formato 3_Gantt'!BT$8&lt;&gt;"",'Formato 3_Gantt'!BT$8,"")</f>
        <v/>
      </c>
      <c r="V851" s="13" t="str">
        <f>IF('Formato 3_Gantt'!BU$8&lt;&gt;"",'Formato 3_Gantt'!BU$8,"")</f>
        <v/>
      </c>
      <c r="W851" s="13" t="str">
        <f>IF('Formato 3_Gantt'!BV$8&lt;&gt;"",'Formato 3_Gantt'!BV$8,"")</f>
        <v/>
      </c>
      <c r="X851" s="13" t="str">
        <f>IF('Formato 3_Gantt'!BW$8&lt;&gt;"",'Formato 3_Gantt'!BW$8,"")</f>
        <v/>
      </c>
      <c r="Y851" s="13" t="str">
        <f>IF('Formato 3_Gantt'!BX$8&lt;&gt;"",'Formato 3_Gantt'!BX$8,"")</f>
        <v/>
      </c>
      <c r="Z851" s="162" t="str">
        <f>IF(Formato_02!S$15&lt;&gt;"",Formato_02!S$15,"")</f>
        <v/>
      </c>
      <c r="AA851" s="162" t="str">
        <f>IF(Formato_02!T$15&lt;&gt;"",Formato_02!T$15,"")</f>
        <v/>
      </c>
      <c r="AB851" s="162" t="str">
        <f>IF(Formato_02!U$15&lt;&gt;"",Formato_02!U$15,"")</f>
        <v/>
      </c>
      <c r="AC851" s="162" t="str">
        <f>IF(Formato_02!V$15&lt;&gt;"",Formato_02!V$15,"")</f>
        <v/>
      </c>
      <c r="AD851" s="162" t="str">
        <f>IF(Formato_02!W$15&lt;&gt;"",Formato_02!W$15,"")</f>
        <v/>
      </c>
      <c r="AE851" s="162" t="str">
        <f>IF(Formato_02!X$15&lt;&gt;"",Formato_02!X$15,"")</f>
        <v/>
      </c>
      <c r="AF851" s="162" t="str">
        <f>IF(Formato_02!Y$15&lt;&gt;"",Formato_02!Y$15,"")</f>
        <v/>
      </c>
      <c r="AG851" s="162" t="str">
        <f>IF(Formato_02!Z$15&lt;&gt;"",Formato_02!Z$15,"")</f>
        <v/>
      </c>
      <c r="AH851" s="162" t="str">
        <f>IF(Formato_02!AA$15&lt;&gt;"",Formato_02!AA$15,"")</f>
        <v/>
      </c>
      <c r="AI851" s="162" t="str">
        <f>IF(Formato_02!AB$15&lt;&gt;"",Formato_02!AB$15,"")</f>
        <v/>
      </c>
      <c r="AJ851" s="162" t="str">
        <f>IF(Formato_02!AC$15&lt;&gt;"",Formato_02!AC$15,"")</f>
        <v/>
      </c>
      <c r="AK851" s="162" t="str">
        <f>IF(Formato_02!AD$15&lt;&gt;"",Formato_02!AD$15,"")</f>
        <v/>
      </c>
      <c r="AL851" s="162" t="str">
        <f>IF(Formato_02!$N$14&lt;&gt;"",Formato_02!$N$14,"")</f>
        <v/>
      </c>
      <c r="AM851" s="13" t="str">
        <f>IF(Formato_02!$X$4&lt;&gt;"","AN","")</f>
        <v/>
      </c>
      <c r="AN851" s="24" t="str">
        <f t="shared" si="105"/>
        <v/>
      </c>
      <c r="AO851" s="13" t="str">
        <f>IF(Formato_02!$Y$4&lt;&gt;"","P027","")</f>
        <v/>
      </c>
      <c r="AP851" s="24" t="str">
        <f t="shared" si="106"/>
        <v/>
      </c>
      <c r="AQ851" s="13" t="str">
        <f>IF(Formato_02!$Z$4&lt;&gt;"","PNCVG","")</f>
        <v/>
      </c>
      <c r="AR851" s="24" t="str">
        <f t="shared" si="107"/>
        <v/>
      </c>
      <c r="AS851" s="13" t="str">
        <f>IF(Formato_02!$AA$4&lt;&gt;"","PNFF","")</f>
        <v/>
      </c>
      <c r="AT851" s="24" t="str">
        <f t="shared" si="108"/>
        <v/>
      </c>
      <c r="AU851" s="13" t="str">
        <f>IF(Formato_02!$AB$4&lt;&gt;"","PNPAM","")</f>
        <v/>
      </c>
      <c r="AV851" s="24" t="str">
        <f t="shared" si="109"/>
        <v/>
      </c>
      <c r="AW851" s="13" t="str">
        <f>IF(Formato_02!$AC$4&lt;&gt;"","PNAIA","")</f>
        <v/>
      </c>
      <c r="AX851" s="24" t="str">
        <f t="shared" si="110"/>
        <v/>
      </c>
      <c r="AY851" s="13" t="str">
        <f>IF(Formato_02!$AD$4&lt;&gt;"","PIO","")</f>
        <v/>
      </c>
      <c r="AZ851" s="24" t="str">
        <f t="shared" si="111"/>
        <v/>
      </c>
      <c r="BA851" s="13" t="str">
        <f>IF('Formato 3_Gantt'!B$37&lt;&gt;"",'Formato 3_Gantt'!A$37,"")</f>
        <v/>
      </c>
      <c r="BB851" s="24" t="str">
        <f>IF('Formato 3_Gantt'!B$37&lt;&gt;"",'Formato 3_Gantt'!B$37,"")</f>
        <v/>
      </c>
      <c r="BC851" s="22" t="str">
        <f>IF('Formato 3_Gantt'!C$37&lt;&gt;"",'Formato 3_Gantt'!C$37,"")</f>
        <v/>
      </c>
      <c r="BD851" s="13" t="str">
        <f>IF('Formato 3_Gantt'!D$37&lt;&gt;"",'Formato 3_Gantt'!D$37,"")</f>
        <v/>
      </c>
      <c r="BE851" s="161" t="str">
        <f>IF('Formato 3_Gantt'!E$37&lt;&gt;"",'Formato 3_Gantt'!E$37,"")</f>
        <v/>
      </c>
      <c r="BF851" s="13" t="str">
        <f>IF('Formato 3_Gantt'!F$37&lt;&gt;"",'Formato 3_Gantt'!F$37,"")</f>
        <v/>
      </c>
      <c r="BG851" s="158" t="str">
        <f>IF('Formato 3_Gantt'!G$37&lt;&gt;"",'Formato 3_Gantt'!G$37,"")</f>
        <v/>
      </c>
      <c r="BH851" s="158" t="str">
        <f>IF('Formato 3_Gantt'!H$37&lt;&gt;"",'Formato 3_Gantt'!H$37,"")</f>
        <v/>
      </c>
      <c r="BI851" s="161" t="str">
        <f>IF('Formato 3_Gantt'!BL$37&lt;&gt;"",'Formato 3_Gantt'!BL$37,"")</f>
        <v/>
      </c>
      <c r="BJ851" s="161" t="str">
        <f>IF('Formato 3_Gantt'!BM$37&lt;&gt;"",'Formato 3_Gantt'!BM$37,"")</f>
        <v/>
      </c>
      <c r="BK851" s="161" t="str">
        <f>IF('Formato 3_Gantt'!BN$37&lt;&gt;"",'Formato 3_Gantt'!BN$37,"")</f>
        <v/>
      </c>
      <c r="BL851" s="161" t="str">
        <f>IF('Formato 3_Gantt'!BO$37&lt;&gt;"",'Formato 3_Gantt'!BO$37,"")</f>
        <v/>
      </c>
      <c r="BM851" s="161" t="str">
        <f>IF('Formato 3_Gantt'!BP$37&lt;&gt;"",'Formato 3_Gantt'!BP$37,"")</f>
        <v/>
      </c>
      <c r="BN851" s="161" t="str">
        <f>IF('Formato 3_Gantt'!BQ$37&lt;&gt;"",'Formato 3_Gantt'!BQ$37,"")</f>
        <v/>
      </c>
      <c r="BO851" s="161" t="str">
        <f>IF('Formato 3_Gantt'!BR$37&lt;&gt;"",'Formato 3_Gantt'!BR$37,"")</f>
        <v/>
      </c>
      <c r="BP851" s="161" t="str">
        <f>IF('Formato 3_Gantt'!BS$37&lt;&gt;"",'Formato 3_Gantt'!BS$37,"")</f>
        <v/>
      </c>
      <c r="BQ851" s="161" t="str">
        <f>IF('Formato 3_Gantt'!BT$37&lt;&gt;"",'Formato 3_Gantt'!BT$37,"")</f>
        <v/>
      </c>
      <c r="BR851" s="161" t="str">
        <f>IF('Formato 3_Gantt'!BU$37&lt;&gt;"",'Formato 3_Gantt'!BU$37,"")</f>
        <v/>
      </c>
      <c r="BS851" s="161" t="str">
        <f>IF('Formato 3_Gantt'!BV$37&lt;&gt;"",'Formato 3_Gantt'!BV$37,"")</f>
        <v/>
      </c>
      <c r="BT851" s="161" t="str">
        <f>IF('Formato 3_Gantt'!BW$37&lt;&gt;"",'Formato 3_Gantt'!BW$37,"")</f>
        <v/>
      </c>
      <c r="BU851" s="161" t="str">
        <f>IF('Formato 3_Gantt'!BX$37&lt;&gt;"",'Formato 3_Gantt'!BX$37,"")</f>
        <v/>
      </c>
      <c r="BV851" s="163" t="str">
        <f>IF('Formato 4_Ppto'!I$875&lt;&gt;"",'Formato 4_Ppto'!I$875,"")</f>
        <v/>
      </c>
      <c r="BW851" s="162" t="str">
        <f>IF('Formato 4_Ppto'!X$875&lt;&gt;"",'Formato 4_Ppto'!X$875,"")</f>
        <v/>
      </c>
      <c r="BX851" s="162" t="str">
        <f>IF('Formato 4_Ppto'!Y$875&lt;&gt;"",'Formato 4_Ppto'!Y$875,"")</f>
        <v/>
      </c>
      <c r="BY851" s="162" t="str">
        <f>IF('Formato 4_Ppto'!Z$875&lt;&gt;"",'Formato 4_Ppto'!Z$875,"")</f>
        <v/>
      </c>
      <c r="BZ851" s="162" t="str">
        <f>IF('Formato 4_Ppto'!AA$875&lt;&gt;"",'Formato 4_Ppto'!AA$875,"")</f>
        <v/>
      </c>
      <c r="CA851" s="162" t="str">
        <f>IF('Formato 4_Ppto'!AB$875&lt;&gt;"",'Formato 4_Ppto'!AB$875,"")</f>
        <v/>
      </c>
      <c r="CB851" s="162" t="str">
        <f>IF('Formato 4_Ppto'!AC$875&lt;&gt;"",'Formato 4_Ppto'!AC$875,"")</f>
        <v/>
      </c>
      <c r="CC851" s="162" t="str">
        <f>IF('Formato 4_Ppto'!AD$875&lt;&gt;"",'Formato 4_Ppto'!AD$875,"")</f>
        <v/>
      </c>
      <c r="CD851" s="162" t="str">
        <f>IF('Formato 4_Ppto'!AE$875&lt;&gt;"",'Formato 4_Ppto'!AE$875,"")</f>
        <v/>
      </c>
      <c r="CE851" s="162" t="str">
        <f>IF('Formato 4_Ppto'!AF$875&lt;&gt;"",'Formato 4_Ppto'!AF$875,"")</f>
        <v/>
      </c>
      <c r="CF851" s="162" t="str">
        <f>IF('Formato 4_Ppto'!AG$875&lt;&gt;"",'Formato 4_Ppto'!AG$875,"")</f>
        <v/>
      </c>
      <c r="CG851" s="162" t="str">
        <f>IF('Formato 4_Ppto'!AH$875&lt;&gt;"",'Formato 4_Ppto'!AH$875,"")</f>
        <v/>
      </c>
      <c r="CH851" s="162" t="str">
        <f>IF('Formato 4_Ppto'!AI$875&lt;&gt;"",'Formato 4_Ppto'!AI$875,"")</f>
        <v/>
      </c>
      <c r="CI851" s="163" t="str">
        <f>IF('Formato 4_Ppto'!AJ$875&lt;&gt;"",'Formato 4_Ppto'!AJ$875,"")</f>
        <v/>
      </c>
      <c r="CJ851" s="13" t="str">
        <f>IF('Formato 4_Ppto'!B884&lt;&gt;"",'Formato 4_Ppto'!A884,"")</f>
        <v/>
      </c>
      <c r="CK851" s="24" t="str">
        <f>IF('Formato 4_Ppto'!B884&lt;&gt;"",'Formato 4_Ppto'!B884,"")</f>
        <v/>
      </c>
      <c r="CL851" s="22" t="str">
        <f>IF('Formato 4_Ppto'!C884&lt;&gt;"",'Formato 4_Ppto'!C884,"")</f>
        <v/>
      </c>
      <c r="CM851" s="24" t="str">
        <f>IF('Formato 4_Ppto'!D884&lt;&gt;"",'Formato 4_Ppto'!D884,"")</f>
        <v/>
      </c>
      <c r="CN851" s="161" t="str">
        <f>IF('Formato 4_Ppto'!E884&lt;&gt;"",'Formato 4_Ppto'!E884,"")</f>
        <v/>
      </c>
      <c r="CO851" s="161" t="str">
        <f>IF('Formato 4_Ppto'!G884&lt;&gt;"",'Formato 4_Ppto'!G884,"")</f>
        <v/>
      </c>
      <c r="CP851" s="163" t="str">
        <f>IF('Formato 4_Ppto'!I884&lt;&gt;"",'Formato 4_Ppto'!I884,"")</f>
        <v/>
      </c>
      <c r="CQ851" s="161" t="str">
        <f>IF('Formato 4_Ppto'!K884&lt;&gt;"",'Formato 4_Ppto'!K884,"")</f>
        <v/>
      </c>
      <c r="CR851" s="161" t="str">
        <f>IF('Formato 4_Ppto'!L884&lt;&gt;"",'Formato 4_Ppto'!L884,"")</f>
        <v/>
      </c>
      <c r="CS851" s="161" t="str">
        <f>IF('Formato 4_Ppto'!M884&lt;&gt;"",'Formato 4_Ppto'!M884,"")</f>
        <v/>
      </c>
      <c r="CT851" s="161" t="str">
        <f>IF('Formato 4_Ppto'!N884&lt;&gt;"",'Formato 4_Ppto'!N884,"")</f>
        <v/>
      </c>
      <c r="CU851" s="161" t="str">
        <f>IF('Formato 4_Ppto'!O884&lt;&gt;"",'Formato 4_Ppto'!O884,"")</f>
        <v/>
      </c>
      <c r="CV851" s="161" t="str">
        <f>IF('Formato 4_Ppto'!P884&lt;&gt;"",'Formato 4_Ppto'!P884,"")</f>
        <v/>
      </c>
      <c r="CW851" s="161" t="str">
        <f>IF('Formato 4_Ppto'!Q884&lt;&gt;"",'Formato 4_Ppto'!Q884,"")</f>
        <v/>
      </c>
      <c r="CX851" s="161" t="str">
        <f>IF('Formato 4_Ppto'!R884&lt;&gt;"",'Formato 4_Ppto'!R884,"")</f>
        <v/>
      </c>
      <c r="CY851" s="161" t="str">
        <f>IF('Formato 4_Ppto'!S884&lt;&gt;"",'Formato 4_Ppto'!S884,"")</f>
        <v/>
      </c>
      <c r="CZ851" s="161" t="str">
        <f>IF('Formato 4_Ppto'!T884&lt;&gt;"",'Formato 4_Ppto'!T884,"")</f>
        <v/>
      </c>
      <c r="DA851" s="161" t="str">
        <f>IF('Formato 4_Ppto'!U884&lt;&gt;"",'Formato 4_Ppto'!U884,"")</f>
        <v/>
      </c>
      <c r="DB851" s="161" t="str">
        <f>IF('Formato 4_Ppto'!V884&lt;&gt;"",'Formato 4_Ppto'!V884,"")</f>
        <v/>
      </c>
      <c r="DC851" s="161" t="str">
        <f>IF('Formato 4_Ppto'!W884&lt;&gt;"",'Formato 4_Ppto'!W884,"")</f>
        <v/>
      </c>
      <c r="DD851" s="162" t="str">
        <f>IF('Formato 4_Ppto'!X884&lt;&gt;"",'Formato 4_Ppto'!X884,"")</f>
        <v/>
      </c>
      <c r="DE851" s="162" t="str">
        <f>IF('Formato 4_Ppto'!Y884&lt;&gt;"",'Formato 4_Ppto'!Y884,"")</f>
        <v/>
      </c>
      <c r="DF851" s="162" t="str">
        <f>IF('Formato 4_Ppto'!Z884&lt;&gt;"",'Formato 4_Ppto'!Z884,"")</f>
        <v/>
      </c>
      <c r="DG851" s="162" t="str">
        <f>IF('Formato 4_Ppto'!AA884&lt;&gt;"",'Formato 4_Ppto'!AA884,"")</f>
        <v/>
      </c>
      <c r="DH851" s="162" t="str">
        <f>IF('Formato 4_Ppto'!AB884&lt;&gt;"",'Formato 4_Ppto'!AB884,"")</f>
        <v/>
      </c>
      <c r="DI851" s="162" t="str">
        <f>IF('Formato 4_Ppto'!AC884&lt;&gt;"",'Formato 4_Ppto'!AC884,"")</f>
        <v/>
      </c>
      <c r="DJ851" s="162" t="str">
        <f>IF('Formato 4_Ppto'!AD884&lt;&gt;"",'Formato 4_Ppto'!AD884,"")</f>
        <v/>
      </c>
      <c r="DK851" s="162" t="str">
        <f>IF('Formato 4_Ppto'!AE884&lt;&gt;"",'Formato 4_Ppto'!AE884,"")</f>
        <v/>
      </c>
      <c r="DL851" s="162" t="str">
        <f>IF('Formato 4_Ppto'!AF884&lt;&gt;"",'Formato 4_Ppto'!AF884,"")</f>
        <v/>
      </c>
      <c r="DM851" s="162" t="str">
        <f>IF('Formato 4_Ppto'!AG884&lt;&gt;"",'Formato 4_Ppto'!AG884,"")</f>
        <v/>
      </c>
      <c r="DN851" s="162" t="str">
        <f>IF('Formato 4_Ppto'!AH884&lt;&gt;"",'Formato 4_Ppto'!AH884,"")</f>
        <v/>
      </c>
      <c r="DO851" s="162" t="str">
        <f>IF('Formato 4_Ppto'!AI884&lt;&gt;"",'Formato 4_Ppto'!AI884,"")</f>
        <v/>
      </c>
      <c r="DP851" s="163" t="str">
        <f>IF('Formato 4_Ppto'!AJ884&lt;&gt;"",'Formato 4_Ppto'!AJ884,"")</f>
        <v/>
      </c>
    </row>
    <row r="852" spans="2:120" x14ac:dyDescent="0.3">
      <c r="B852" s="13" t="str">
        <f>IF(OR(Tabla6[[#This Row],[IDA]]="",Tabla6[[#This Row],[IDT]]="",Tabla6[[#This Row],[IDI]]=""),"",Tabla6[[#This Row],[IDA]]&amp;"."&amp;Tabla6[[#This Row],[IDT]]&amp;"."&amp;Tabla6[[#This Row],[IDI]])</f>
        <v/>
      </c>
      <c r="C852" s="13" t="str">
        <f>IF(Formato_02!$B$14&lt;&gt;"",0,"")</f>
        <v/>
      </c>
      <c r="D852" s="13" t="str">
        <f>IF(Formato_02!$H$9&lt;&gt;"",Formato_02!$H$9,"")</f>
        <v/>
      </c>
      <c r="E852" s="24" t="str">
        <f t="shared" si="104"/>
        <v/>
      </c>
      <c r="F852" s="24" t="str">
        <f>IF(Formato_02!$B$14&lt;&gt;"",Formato_02!$B$14,"")</f>
        <v/>
      </c>
      <c r="G852" s="22" t="str">
        <f>IF('Formato 3_Gantt'!C857&lt;&gt;"",'Formato 3_Gantt'!C857,"")</f>
        <v/>
      </c>
      <c r="H852" s="13" t="str">
        <f>IF('Formato 3_Gantt'!D$8&lt;&gt;"",'Formato 3_Gantt'!D$8,"")</f>
        <v/>
      </c>
      <c r="I852" s="13" t="str">
        <f>IF('Formato 3_Gantt'!E$8&lt;&gt;"",'Formato 3_Gantt'!E$8,"")</f>
        <v/>
      </c>
      <c r="J852" s="13" t="str">
        <f>IF('Formato 3_Gantt'!F$8&lt;&gt;"",'Formato 3_Gantt'!F$8,"")</f>
        <v/>
      </c>
      <c r="K852" s="158" t="str">
        <f>IF('Formato 3_Gantt'!G$8&lt;&gt;"",'Formato 3_Gantt'!G$8,"")</f>
        <v/>
      </c>
      <c r="L852" s="158" t="str">
        <f>IF('Formato 3_Gantt'!H$8&lt;&gt;"",'Formato 3_Gantt'!H$8,"")</f>
        <v/>
      </c>
      <c r="M852" s="13" t="str">
        <f>IF('Formato 3_Gantt'!BL$8&lt;&gt;"",'Formato 3_Gantt'!BL$8,"")</f>
        <v/>
      </c>
      <c r="N852" s="13" t="str">
        <f>IF('Formato 3_Gantt'!BM$8&lt;&gt;"",'Formato 3_Gantt'!BM$8,"")</f>
        <v/>
      </c>
      <c r="O852" s="13" t="str">
        <f>IF('Formato 3_Gantt'!BN$8&lt;&gt;"",'Formato 3_Gantt'!BN$8,"")</f>
        <v/>
      </c>
      <c r="P852" s="13" t="str">
        <f>IF('Formato 3_Gantt'!BO$8&lt;&gt;"",'Formato 3_Gantt'!BO$8,"")</f>
        <v/>
      </c>
      <c r="Q852" s="13" t="str">
        <f>IF('Formato 3_Gantt'!BP$8&lt;&gt;"",'Formato 3_Gantt'!BP$8,"")</f>
        <v/>
      </c>
      <c r="R852" s="13" t="str">
        <f>IF('Formato 3_Gantt'!BQ$8&lt;&gt;"",'Formato 3_Gantt'!BQ$8,"")</f>
        <v/>
      </c>
      <c r="S852" s="13" t="str">
        <f>IF('Formato 3_Gantt'!BR$8&lt;&gt;"",'Formato 3_Gantt'!BR$8,"")</f>
        <v/>
      </c>
      <c r="T852" s="13" t="str">
        <f>IF('Formato 3_Gantt'!BS$8&lt;&gt;"",'Formato 3_Gantt'!BS$8,"")</f>
        <v/>
      </c>
      <c r="U852" s="13" t="str">
        <f>IF('Formato 3_Gantt'!BT$8&lt;&gt;"",'Formato 3_Gantt'!BT$8,"")</f>
        <v/>
      </c>
      <c r="V852" s="13" t="str">
        <f>IF('Formato 3_Gantt'!BU$8&lt;&gt;"",'Formato 3_Gantt'!BU$8,"")</f>
        <v/>
      </c>
      <c r="W852" s="13" t="str">
        <f>IF('Formato 3_Gantt'!BV$8&lt;&gt;"",'Formato 3_Gantt'!BV$8,"")</f>
        <v/>
      </c>
      <c r="X852" s="13" t="str">
        <f>IF('Formato 3_Gantt'!BW$8&lt;&gt;"",'Formato 3_Gantt'!BW$8,"")</f>
        <v/>
      </c>
      <c r="Y852" s="13" t="str">
        <f>IF('Formato 3_Gantt'!BX$8&lt;&gt;"",'Formato 3_Gantt'!BX$8,"")</f>
        <v/>
      </c>
      <c r="Z852" s="162" t="str">
        <f>IF(Formato_02!S$15&lt;&gt;"",Formato_02!S$15,"")</f>
        <v/>
      </c>
      <c r="AA852" s="162" t="str">
        <f>IF(Formato_02!T$15&lt;&gt;"",Formato_02!T$15,"")</f>
        <v/>
      </c>
      <c r="AB852" s="162" t="str">
        <f>IF(Formato_02!U$15&lt;&gt;"",Formato_02!U$15,"")</f>
        <v/>
      </c>
      <c r="AC852" s="162" t="str">
        <f>IF(Formato_02!V$15&lt;&gt;"",Formato_02!V$15,"")</f>
        <v/>
      </c>
      <c r="AD852" s="162" t="str">
        <f>IF(Formato_02!W$15&lt;&gt;"",Formato_02!W$15,"")</f>
        <v/>
      </c>
      <c r="AE852" s="162" t="str">
        <f>IF(Formato_02!X$15&lt;&gt;"",Formato_02!X$15,"")</f>
        <v/>
      </c>
      <c r="AF852" s="162" t="str">
        <f>IF(Formato_02!Y$15&lt;&gt;"",Formato_02!Y$15,"")</f>
        <v/>
      </c>
      <c r="AG852" s="162" t="str">
        <f>IF(Formato_02!Z$15&lt;&gt;"",Formato_02!Z$15,"")</f>
        <v/>
      </c>
      <c r="AH852" s="162" t="str">
        <f>IF(Formato_02!AA$15&lt;&gt;"",Formato_02!AA$15,"")</f>
        <v/>
      </c>
      <c r="AI852" s="162" t="str">
        <f>IF(Formato_02!AB$15&lt;&gt;"",Formato_02!AB$15,"")</f>
        <v/>
      </c>
      <c r="AJ852" s="162" t="str">
        <f>IF(Formato_02!AC$15&lt;&gt;"",Formato_02!AC$15,"")</f>
        <v/>
      </c>
      <c r="AK852" s="162" t="str">
        <f>IF(Formato_02!AD$15&lt;&gt;"",Formato_02!AD$15,"")</f>
        <v/>
      </c>
      <c r="AL852" s="162" t="str">
        <f>IF(Formato_02!$N$14&lt;&gt;"",Formato_02!$N$14,"")</f>
        <v/>
      </c>
      <c r="AM852" s="13" t="str">
        <f>IF(Formato_02!$X$4&lt;&gt;"","AN","")</f>
        <v/>
      </c>
      <c r="AN852" s="24" t="str">
        <f t="shared" si="105"/>
        <v/>
      </c>
      <c r="AO852" s="13" t="str">
        <f>IF(Formato_02!$Y$4&lt;&gt;"","P027","")</f>
        <v/>
      </c>
      <c r="AP852" s="24" t="str">
        <f t="shared" si="106"/>
        <v/>
      </c>
      <c r="AQ852" s="13" t="str">
        <f>IF(Formato_02!$Z$4&lt;&gt;"","PNCVG","")</f>
        <v/>
      </c>
      <c r="AR852" s="24" t="str">
        <f t="shared" si="107"/>
        <v/>
      </c>
      <c r="AS852" s="13" t="str">
        <f>IF(Formato_02!$AA$4&lt;&gt;"","PNFF","")</f>
        <v/>
      </c>
      <c r="AT852" s="24" t="str">
        <f t="shared" si="108"/>
        <v/>
      </c>
      <c r="AU852" s="13" t="str">
        <f>IF(Formato_02!$AB$4&lt;&gt;"","PNPAM","")</f>
        <v/>
      </c>
      <c r="AV852" s="24" t="str">
        <f t="shared" si="109"/>
        <v/>
      </c>
      <c r="AW852" s="13" t="str">
        <f>IF(Formato_02!$AC$4&lt;&gt;"","PNAIA","")</f>
        <v/>
      </c>
      <c r="AX852" s="24" t="str">
        <f t="shared" si="110"/>
        <v/>
      </c>
      <c r="AY852" s="13" t="str">
        <f>IF(Formato_02!$AD$4&lt;&gt;"","PIO","")</f>
        <v/>
      </c>
      <c r="AZ852" s="24" t="str">
        <f t="shared" si="111"/>
        <v/>
      </c>
      <c r="BA852" s="13" t="str">
        <f>IF('Formato 3_Gantt'!B$37&lt;&gt;"",'Formato 3_Gantt'!A$37,"")</f>
        <v/>
      </c>
      <c r="BB852" s="24" t="str">
        <f>IF('Formato 3_Gantt'!B$37&lt;&gt;"",'Formato 3_Gantt'!B$37,"")</f>
        <v/>
      </c>
      <c r="BC852" s="22" t="str">
        <f>IF('Formato 3_Gantt'!C$37&lt;&gt;"",'Formato 3_Gantt'!C$37,"")</f>
        <v/>
      </c>
      <c r="BD852" s="13" t="str">
        <f>IF('Formato 3_Gantt'!D$37&lt;&gt;"",'Formato 3_Gantt'!D$37,"")</f>
        <v/>
      </c>
      <c r="BE852" s="161" t="str">
        <f>IF('Formato 3_Gantt'!E$37&lt;&gt;"",'Formato 3_Gantt'!E$37,"")</f>
        <v/>
      </c>
      <c r="BF852" s="13" t="str">
        <f>IF('Formato 3_Gantt'!F$37&lt;&gt;"",'Formato 3_Gantt'!F$37,"")</f>
        <v/>
      </c>
      <c r="BG852" s="158" t="str">
        <f>IF('Formato 3_Gantt'!G$37&lt;&gt;"",'Formato 3_Gantt'!G$37,"")</f>
        <v/>
      </c>
      <c r="BH852" s="158" t="str">
        <f>IF('Formato 3_Gantt'!H$37&lt;&gt;"",'Formato 3_Gantt'!H$37,"")</f>
        <v/>
      </c>
      <c r="BI852" s="161" t="str">
        <f>IF('Formato 3_Gantt'!BL$37&lt;&gt;"",'Formato 3_Gantt'!BL$37,"")</f>
        <v/>
      </c>
      <c r="BJ852" s="161" t="str">
        <f>IF('Formato 3_Gantt'!BM$37&lt;&gt;"",'Formato 3_Gantt'!BM$37,"")</f>
        <v/>
      </c>
      <c r="BK852" s="161" t="str">
        <f>IF('Formato 3_Gantt'!BN$37&lt;&gt;"",'Formato 3_Gantt'!BN$37,"")</f>
        <v/>
      </c>
      <c r="BL852" s="161" t="str">
        <f>IF('Formato 3_Gantt'!BO$37&lt;&gt;"",'Formato 3_Gantt'!BO$37,"")</f>
        <v/>
      </c>
      <c r="BM852" s="161" t="str">
        <f>IF('Formato 3_Gantt'!BP$37&lt;&gt;"",'Formato 3_Gantt'!BP$37,"")</f>
        <v/>
      </c>
      <c r="BN852" s="161" t="str">
        <f>IF('Formato 3_Gantt'!BQ$37&lt;&gt;"",'Formato 3_Gantt'!BQ$37,"")</f>
        <v/>
      </c>
      <c r="BO852" s="161" t="str">
        <f>IF('Formato 3_Gantt'!BR$37&lt;&gt;"",'Formato 3_Gantt'!BR$37,"")</f>
        <v/>
      </c>
      <c r="BP852" s="161" t="str">
        <f>IF('Formato 3_Gantt'!BS$37&lt;&gt;"",'Formato 3_Gantt'!BS$37,"")</f>
        <v/>
      </c>
      <c r="BQ852" s="161" t="str">
        <f>IF('Formato 3_Gantt'!BT$37&lt;&gt;"",'Formato 3_Gantt'!BT$37,"")</f>
        <v/>
      </c>
      <c r="BR852" s="161" t="str">
        <f>IF('Formato 3_Gantt'!BU$37&lt;&gt;"",'Formato 3_Gantt'!BU$37,"")</f>
        <v/>
      </c>
      <c r="BS852" s="161" t="str">
        <f>IF('Formato 3_Gantt'!BV$37&lt;&gt;"",'Formato 3_Gantt'!BV$37,"")</f>
        <v/>
      </c>
      <c r="BT852" s="161" t="str">
        <f>IF('Formato 3_Gantt'!BW$37&lt;&gt;"",'Formato 3_Gantt'!BW$37,"")</f>
        <v/>
      </c>
      <c r="BU852" s="161" t="str">
        <f>IF('Formato 3_Gantt'!BX$37&lt;&gt;"",'Formato 3_Gantt'!BX$37,"")</f>
        <v/>
      </c>
      <c r="BV852" s="163" t="str">
        <f>IF('Formato 4_Ppto'!I$875&lt;&gt;"",'Formato 4_Ppto'!I$875,"")</f>
        <v/>
      </c>
      <c r="BW852" s="162" t="str">
        <f>IF('Formato 4_Ppto'!X$875&lt;&gt;"",'Formato 4_Ppto'!X$875,"")</f>
        <v/>
      </c>
      <c r="BX852" s="162" t="str">
        <f>IF('Formato 4_Ppto'!Y$875&lt;&gt;"",'Formato 4_Ppto'!Y$875,"")</f>
        <v/>
      </c>
      <c r="BY852" s="162" t="str">
        <f>IF('Formato 4_Ppto'!Z$875&lt;&gt;"",'Formato 4_Ppto'!Z$875,"")</f>
        <v/>
      </c>
      <c r="BZ852" s="162" t="str">
        <f>IF('Formato 4_Ppto'!AA$875&lt;&gt;"",'Formato 4_Ppto'!AA$875,"")</f>
        <v/>
      </c>
      <c r="CA852" s="162" t="str">
        <f>IF('Formato 4_Ppto'!AB$875&lt;&gt;"",'Formato 4_Ppto'!AB$875,"")</f>
        <v/>
      </c>
      <c r="CB852" s="162" t="str">
        <f>IF('Formato 4_Ppto'!AC$875&lt;&gt;"",'Formato 4_Ppto'!AC$875,"")</f>
        <v/>
      </c>
      <c r="CC852" s="162" t="str">
        <f>IF('Formato 4_Ppto'!AD$875&lt;&gt;"",'Formato 4_Ppto'!AD$875,"")</f>
        <v/>
      </c>
      <c r="CD852" s="162" t="str">
        <f>IF('Formato 4_Ppto'!AE$875&lt;&gt;"",'Formato 4_Ppto'!AE$875,"")</f>
        <v/>
      </c>
      <c r="CE852" s="162" t="str">
        <f>IF('Formato 4_Ppto'!AF$875&lt;&gt;"",'Formato 4_Ppto'!AF$875,"")</f>
        <v/>
      </c>
      <c r="CF852" s="162" t="str">
        <f>IF('Formato 4_Ppto'!AG$875&lt;&gt;"",'Formato 4_Ppto'!AG$875,"")</f>
        <v/>
      </c>
      <c r="CG852" s="162" t="str">
        <f>IF('Formato 4_Ppto'!AH$875&lt;&gt;"",'Formato 4_Ppto'!AH$875,"")</f>
        <v/>
      </c>
      <c r="CH852" s="162" t="str">
        <f>IF('Formato 4_Ppto'!AI$875&lt;&gt;"",'Formato 4_Ppto'!AI$875,"")</f>
        <v/>
      </c>
      <c r="CI852" s="163" t="str">
        <f>IF('Formato 4_Ppto'!AJ$875&lt;&gt;"",'Formato 4_Ppto'!AJ$875,"")</f>
        <v/>
      </c>
      <c r="CJ852" s="13" t="str">
        <f>IF('Formato 4_Ppto'!B885&lt;&gt;"",'Formato 4_Ppto'!A885,"")</f>
        <v/>
      </c>
      <c r="CK852" s="24" t="str">
        <f>IF('Formato 4_Ppto'!B885&lt;&gt;"",'Formato 4_Ppto'!B885,"")</f>
        <v/>
      </c>
      <c r="CL852" s="22" t="str">
        <f>IF('Formato 4_Ppto'!C885&lt;&gt;"",'Formato 4_Ppto'!C885,"")</f>
        <v/>
      </c>
      <c r="CM852" s="24" t="str">
        <f>IF('Formato 4_Ppto'!D885&lt;&gt;"",'Formato 4_Ppto'!D885,"")</f>
        <v/>
      </c>
      <c r="CN852" s="161" t="str">
        <f>IF('Formato 4_Ppto'!E885&lt;&gt;"",'Formato 4_Ppto'!E885,"")</f>
        <v/>
      </c>
      <c r="CO852" s="161" t="str">
        <f>IF('Formato 4_Ppto'!G885&lt;&gt;"",'Formato 4_Ppto'!G885,"")</f>
        <v/>
      </c>
      <c r="CP852" s="163" t="str">
        <f>IF('Formato 4_Ppto'!I885&lt;&gt;"",'Formato 4_Ppto'!I885,"")</f>
        <v/>
      </c>
      <c r="CQ852" s="161" t="str">
        <f>IF('Formato 4_Ppto'!K885&lt;&gt;"",'Formato 4_Ppto'!K885,"")</f>
        <v/>
      </c>
      <c r="CR852" s="161" t="str">
        <f>IF('Formato 4_Ppto'!L885&lt;&gt;"",'Formato 4_Ppto'!L885,"")</f>
        <v/>
      </c>
      <c r="CS852" s="161" t="str">
        <f>IF('Formato 4_Ppto'!M885&lt;&gt;"",'Formato 4_Ppto'!M885,"")</f>
        <v/>
      </c>
      <c r="CT852" s="161" t="str">
        <f>IF('Formato 4_Ppto'!N885&lt;&gt;"",'Formato 4_Ppto'!N885,"")</f>
        <v/>
      </c>
      <c r="CU852" s="161" t="str">
        <f>IF('Formato 4_Ppto'!O885&lt;&gt;"",'Formato 4_Ppto'!O885,"")</f>
        <v/>
      </c>
      <c r="CV852" s="161" t="str">
        <f>IF('Formato 4_Ppto'!P885&lt;&gt;"",'Formato 4_Ppto'!P885,"")</f>
        <v/>
      </c>
      <c r="CW852" s="161" t="str">
        <f>IF('Formato 4_Ppto'!Q885&lt;&gt;"",'Formato 4_Ppto'!Q885,"")</f>
        <v/>
      </c>
      <c r="CX852" s="161" t="str">
        <f>IF('Formato 4_Ppto'!R885&lt;&gt;"",'Formato 4_Ppto'!R885,"")</f>
        <v/>
      </c>
      <c r="CY852" s="161" t="str">
        <f>IF('Formato 4_Ppto'!S885&lt;&gt;"",'Formato 4_Ppto'!S885,"")</f>
        <v/>
      </c>
      <c r="CZ852" s="161" t="str">
        <f>IF('Formato 4_Ppto'!T885&lt;&gt;"",'Formato 4_Ppto'!T885,"")</f>
        <v/>
      </c>
      <c r="DA852" s="161" t="str">
        <f>IF('Formato 4_Ppto'!U885&lt;&gt;"",'Formato 4_Ppto'!U885,"")</f>
        <v/>
      </c>
      <c r="DB852" s="161" t="str">
        <f>IF('Formato 4_Ppto'!V885&lt;&gt;"",'Formato 4_Ppto'!V885,"")</f>
        <v/>
      </c>
      <c r="DC852" s="161" t="str">
        <f>IF('Formato 4_Ppto'!W885&lt;&gt;"",'Formato 4_Ppto'!W885,"")</f>
        <v/>
      </c>
      <c r="DD852" s="162" t="str">
        <f>IF('Formato 4_Ppto'!X885&lt;&gt;"",'Formato 4_Ppto'!X885,"")</f>
        <v/>
      </c>
      <c r="DE852" s="162" t="str">
        <f>IF('Formato 4_Ppto'!Y885&lt;&gt;"",'Formato 4_Ppto'!Y885,"")</f>
        <v/>
      </c>
      <c r="DF852" s="162" t="str">
        <f>IF('Formato 4_Ppto'!Z885&lt;&gt;"",'Formato 4_Ppto'!Z885,"")</f>
        <v/>
      </c>
      <c r="DG852" s="162" t="str">
        <f>IF('Formato 4_Ppto'!AA885&lt;&gt;"",'Formato 4_Ppto'!AA885,"")</f>
        <v/>
      </c>
      <c r="DH852" s="162" t="str">
        <f>IF('Formato 4_Ppto'!AB885&lt;&gt;"",'Formato 4_Ppto'!AB885,"")</f>
        <v/>
      </c>
      <c r="DI852" s="162" t="str">
        <f>IF('Formato 4_Ppto'!AC885&lt;&gt;"",'Formato 4_Ppto'!AC885,"")</f>
        <v/>
      </c>
      <c r="DJ852" s="162" t="str">
        <f>IF('Formato 4_Ppto'!AD885&lt;&gt;"",'Formato 4_Ppto'!AD885,"")</f>
        <v/>
      </c>
      <c r="DK852" s="162" t="str">
        <f>IF('Formato 4_Ppto'!AE885&lt;&gt;"",'Formato 4_Ppto'!AE885,"")</f>
        <v/>
      </c>
      <c r="DL852" s="162" t="str">
        <f>IF('Formato 4_Ppto'!AF885&lt;&gt;"",'Formato 4_Ppto'!AF885,"")</f>
        <v/>
      </c>
      <c r="DM852" s="162" t="str">
        <f>IF('Formato 4_Ppto'!AG885&lt;&gt;"",'Formato 4_Ppto'!AG885,"")</f>
        <v/>
      </c>
      <c r="DN852" s="162" t="str">
        <f>IF('Formato 4_Ppto'!AH885&lt;&gt;"",'Formato 4_Ppto'!AH885,"")</f>
        <v/>
      </c>
      <c r="DO852" s="162" t="str">
        <f>IF('Formato 4_Ppto'!AI885&lt;&gt;"",'Formato 4_Ppto'!AI885,"")</f>
        <v/>
      </c>
      <c r="DP852" s="163" t="str">
        <f>IF('Formato 4_Ppto'!AJ885&lt;&gt;"",'Formato 4_Ppto'!AJ885,"")</f>
        <v/>
      </c>
    </row>
    <row r="853" spans="2:120" x14ac:dyDescent="0.3">
      <c r="B853" s="13" t="str">
        <f>IF(OR(Tabla6[[#This Row],[IDA]]="",Tabla6[[#This Row],[IDT]]="",Tabla6[[#This Row],[IDI]]=""),"",Tabla6[[#This Row],[IDA]]&amp;"."&amp;Tabla6[[#This Row],[IDT]]&amp;"."&amp;Tabla6[[#This Row],[IDI]])</f>
        <v/>
      </c>
      <c r="C853" s="13" t="str">
        <f>IF(Formato_02!$B$14&lt;&gt;"",0,"")</f>
        <v/>
      </c>
      <c r="D853" s="13" t="str">
        <f>IF(Formato_02!$H$9&lt;&gt;"",Formato_02!$H$9,"")</f>
        <v/>
      </c>
      <c r="E853" s="24" t="str">
        <f t="shared" si="104"/>
        <v/>
      </c>
      <c r="F853" s="24" t="str">
        <f>IF(Formato_02!$B$14&lt;&gt;"",Formato_02!$B$14,"")</f>
        <v/>
      </c>
      <c r="G853" s="22" t="str">
        <f>IF('Formato 3_Gantt'!C858&lt;&gt;"",'Formato 3_Gantt'!C858,"")</f>
        <v/>
      </c>
      <c r="H853" s="13" t="str">
        <f>IF('Formato 3_Gantt'!D$8&lt;&gt;"",'Formato 3_Gantt'!D$8,"")</f>
        <v/>
      </c>
      <c r="I853" s="13" t="str">
        <f>IF('Formato 3_Gantt'!E$8&lt;&gt;"",'Formato 3_Gantt'!E$8,"")</f>
        <v/>
      </c>
      <c r="J853" s="13" t="str">
        <f>IF('Formato 3_Gantt'!F$8&lt;&gt;"",'Formato 3_Gantt'!F$8,"")</f>
        <v/>
      </c>
      <c r="K853" s="158" t="str">
        <f>IF('Formato 3_Gantt'!G$8&lt;&gt;"",'Formato 3_Gantt'!G$8,"")</f>
        <v/>
      </c>
      <c r="L853" s="158" t="str">
        <f>IF('Formato 3_Gantt'!H$8&lt;&gt;"",'Formato 3_Gantt'!H$8,"")</f>
        <v/>
      </c>
      <c r="M853" s="13" t="str">
        <f>IF('Formato 3_Gantt'!BL$8&lt;&gt;"",'Formato 3_Gantt'!BL$8,"")</f>
        <v/>
      </c>
      <c r="N853" s="13" t="str">
        <f>IF('Formato 3_Gantt'!BM$8&lt;&gt;"",'Formato 3_Gantt'!BM$8,"")</f>
        <v/>
      </c>
      <c r="O853" s="13" t="str">
        <f>IF('Formato 3_Gantt'!BN$8&lt;&gt;"",'Formato 3_Gantt'!BN$8,"")</f>
        <v/>
      </c>
      <c r="P853" s="13" t="str">
        <f>IF('Formato 3_Gantt'!BO$8&lt;&gt;"",'Formato 3_Gantt'!BO$8,"")</f>
        <v/>
      </c>
      <c r="Q853" s="13" t="str">
        <f>IF('Formato 3_Gantt'!BP$8&lt;&gt;"",'Formato 3_Gantt'!BP$8,"")</f>
        <v/>
      </c>
      <c r="R853" s="13" t="str">
        <f>IF('Formato 3_Gantt'!BQ$8&lt;&gt;"",'Formato 3_Gantt'!BQ$8,"")</f>
        <v/>
      </c>
      <c r="S853" s="13" t="str">
        <f>IF('Formato 3_Gantt'!BR$8&lt;&gt;"",'Formato 3_Gantt'!BR$8,"")</f>
        <v/>
      </c>
      <c r="T853" s="13" t="str">
        <f>IF('Formato 3_Gantt'!BS$8&lt;&gt;"",'Formato 3_Gantt'!BS$8,"")</f>
        <v/>
      </c>
      <c r="U853" s="13" t="str">
        <f>IF('Formato 3_Gantt'!BT$8&lt;&gt;"",'Formato 3_Gantt'!BT$8,"")</f>
        <v/>
      </c>
      <c r="V853" s="13" t="str">
        <f>IF('Formato 3_Gantt'!BU$8&lt;&gt;"",'Formato 3_Gantt'!BU$8,"")</f>
        <v/>
      </c>
      <c r="W853" s="13" t="str">
        <f>IF('Formato 3_Gantt'!BV$8&lt;&gt;"",'Formato 3_Gantt'!BV$8,"")</f>
        <v/>
      </c>
      <c r="X853" s="13" t="str">
        <f>IF('Formato 3_Gantt'!BW$8&lt;&gt;"",'Formato 3_Gantt'!BW$8,"")</f>
        <v/>
      </c>
      <c r="Y853" s="13" t="str">
        <f>IF('Formato 3_Gantt'!BX$8&lt;&gt;"",'Formato 3_Gantt'!BX$8,"")</f>
        <v/>
      </c>
      <c r="Z853" s="162" t="str">
        <f>IF(Formato_02!S$15&lt;&gt;"",Formato_02!S$15,"")</f>
        <v/>
      </c>
      <c r="AA853" s="162" t="str">
        <f>IF(Formato_02!T$15&lt;&gt;"",Formato_02!T$15,"")</f>
        <v/>
      </c>
      <c r="AB853" s="162" t="str">
        <f>IF(Formato_02!U$15&lt;&gt;"",Formato_02!U$15,"")</f>
        <v/>
      </c>
      <c r="AC853" s="162" t="str">
        <f>IF(Formato_02!V$15&lt;&gt;"",Formato_02!V$15,"")</f>
        <v/>
      </c>
      <c r="AD853" s="162" t="str">
        <f>IF(Formato_02!W$15&lt;&gt;"",Formato_02!W$15,"")</f>
        <v/>
      </c>
      <c r="AE853" s="162" t="str">
        <f>IF(Formato_02!X$15&lt;&gt;"",Formato_02!X$15,"")</f>
        <v/>
      </c>
      <c r="AF853" s="162" t="str">
        <f>IF(Formato_02!Y$15&lt;&gt;"",Formato_02!Y$15,"")</f>
        <v/>
      </c>
      <c r="AG853" s="162" t="str">
        <f>IF(Formato_02!Z$15&lt;&gt;"",Formato_02!Z$15,"")</f>
        <v/>
      </c>
      <c r="AH853" s="162" t="str">
        <f>IF(Formato_02!AA$15&lt;&gt;"",Formato_02!AA$15,"")</f>
        <v/>
      </c>
      <c r="AI853" s="162" t="str">
        <f>IF(Formato_02!AB$15&lt;&gt;"",Formato_02!AB$15,"")</f>
        <v/>
      </c>
      <c r="AJ853" s="162" t="str">
        <f>IF(Formato_02!AC$15&lt;&gt;"",Formato_02!AC$15,"")</f>
        <v/>
      </c>
      <c r="AK853" s="162" t="str">
        <f>IF(Formato_02!AD$15&lt;&gt;"",Formato_02!AD$15,"")</f>
        <v/>
      </c>
      <c r="AL853" s="162" t="str">
        <f>IF(Formato_02!$N$14&lt;&gt;"",Formato_02!$N$14,"")</f>
        <v/>
      </c>
      <c r="AM853" s="13" t="str">
        <f>IF(Formato_02!$X$4&lt;&gt;"","AN","")</f>
        <v/>
      </c>
      <c r="AN853" s="24" t="str">
        <f t="shared" si="105"/>
        <v/>
      </c>
      <c r="AO853" s="13" t="str">
        <f>IF(Formato_02!$Y$4&lt;&gt;"","P027","")</f>
        <v/>
      </c>
      <c r="AP853" s="24" t="str">
        <f t="shared" si="106"/>
        <v/>
      </c>
      <c r="AQ853" s="13" t="str">
        <f>IF(Formato_02!$Z$4&lt;&gt;"","PNCVG","")</f>
        <v/>
      </c>
      <c r="AR853" s="24" t="str">
        <f t="shared" si="107"/>
        <v/>
      </c>
      <c r="AS853" s="13" t="str">
        <f>IF(Formato_02!$AA$4&lt;&gt;"","PNFF","")</f>
        <v/>
      </c>
      <c r="AT853" s="24" t="str">
        <f t="shared" si="108"/>
        <v/>
      </c>
      <c r="AU853" s="13" t="str">
        <f>IF(Formato_02!$AB$4&lt;&gt;"","PNPAM","")</f>
        <v/>
      </c>
      <c r="AV853" s="24" t="str">
        <f t="shared" si="109"/>
        <v/>
      </c>
      <c r="AW853" s="13" t="str">
        <f>IF(Formato_02!$AC$4&lt;&gt;"","PNAIA","")</f>
        <v/>
      </c>
      <c r="AX853" s="24" t="str">
        <f t="shared" si="110"/>
        <v/>
      </c>
      <c r="AY853" s="13" t="str">
        <f>IF(Formato_02!$AD$4&lt;&gt;"","PIO","")</f>
        <v/>
      </c>
      <c r="AZ853" s="24" t="str">
        <f t="shared" si="111"/>
        <v/>
      </c>
      <c r="BA853" s="13" t="str">
        <f>IF('Formato 3_Gantt'!B$37&lt;&gt;"",'Formato 3_Gantt'!A$37,"")</f>
        <v/>
      </c>
      <c r="BB853" s="24" t="str">
        <f>IF('Formato 3_Gantt'!B$37&lt;&gt;"",'Formato 3_Gantt'!B$37,"")</f>
        <v/>
      </c>
      <c r="BC853" s="22" t="str">
        <f>IF('Formato 3_Gantt'!C$37&lt;&gt;"",'Formato 3_Gantt'!C$37,"")</f>
        <v/>
      </c>
      <c r="BD853" s="13" t="str">
        <f>IF('Formato 3_Gantt'!D$37&lt;&gt;"",'Formato 3_Gantt'!D$37,"")</f>
        <v/>
      </c>
      <c r="BE853" s="161" t="str">
        <f>IF('Formato 3_Gantt'!E$37&lt;&gt;"",'Formato 3_Gantt'!E$37,"")</f>
        <v/>
      </c>
      <c r="BF853" s="13" t="str">
        <f>IF('Formato 3_Gantt'!F$37&lt;&gt;"",'Formato 3_Gantt'!F$37,"")</f>
        <v/>
      </c>
      <c r="BG853" s="158" t="str">
        <f>IF('Formato 3_Gantt'!G$37&lt;&gt;"",'Formato 3_Gantt'!G$37,"")</f>
        <v/>
      </c>
      <c r="BH853" s="158" t="str">
        <f>IF('Formato 3_Gantt'!H$37&lt;&gt;"",'Formato 3_Gantt'!H$37,"")</f>
        <v/>
      </c>
      <c r="BI853" s="161" t="str">
        <f>IF('Formato 3_Gantt'!BL$37&lt;&gt;"",'Formato 3_Gantt'!BL$37,"")</f>
        <v/>
      </c>
      <c r="BJ853" s="161" t="str">
        <f>IF('Formato 3_Gantt'!BM$37&lt;&gt;"",'Formato 3_Gantt'!BM$37,"")</f>
        <v/>
      </c>
      <c r="BK853" s="161" t="str">
        <f>IF('Formato 3_Gantt'!BN$37&lt;&gt;"",'Formato 3_Gantt'!BN$37,"")</f>
        <v/>
      </c>
      <c r="BL853" s="161" t="str">
        <f>IF('Formato 3_Gantt'!BO$37&lt;&gt;"",'Formato 3_Gantt'!BO$37,"")</f>
        <v/>
      </c>
      <c r="BM853" s="161" t="str">
        <f>IF('Formato 3_Gantt'!BP$37&lt;&gt;"",'Formato 3_Gantt'!BP$37,"")</f>
        <v/>
      </c>
      <c r="BN853" s="161" t="str">
        <f>IF('Formato 3_Gantt'!BQ$37&lt;&gt;"",'Formato 3_Gantt'!BQ$37,"")</f>
        <v/>
      </c>
      <c r="BO853" s="161" t="str">
        <f>IF('Formato 3_Gantt'!BR$37&lt;&gt;"",'Formato 3_Gantt'!BR$37,"")</f>
        <v/>
      </c>
      <c r="BP853" s="161" t="str">
        <f>IF('Formato 3_Gantt'!BS$37&lt;&gt;"",'Formato 3_Gantt'!BS$37,"")</f>
        <v/>
      </c>
      <c r="BQ853" s="161" t="str">
        <f>IF('Formato 3_Gantt'!BT$37&lt;&gt;"",'Formato 3_Gantt'!BT$37,"")</f>
        <v/>
      </c>
      <c r="BR853" s="161" t="str">
        <f>IF('Formato 3_Gantt'!BU$37&lt;&gt;"",'Formato 3_Gantt'!BU$37,"")</f>
        <v/>
      </c>
      <c r="BS853" s="161" t="str">
        <f>IF('Formato 3_Gantt'!BV$37&lt;&gt;"",'Formato 3_Gantt'!BV$37,"")</f>
        <v/>
      </c>
      <c r="BT853" s="161" t="str">
        <f>IF('Formato 3_Gantt'!BW$37&lt;&gt;"",'Formato 3_Gantt'!BW$37,"")</f>
        <v/>
      </c>
      <c r="BU853" s="161" t="str">
        <f>IF('Formato 3_Gantt'!BX$37&lt;&gt;"",'Formato 3_Gantt'!BX$37,"")</f>
        <v/>
      </c>
      <c r="BV853" s="163" t="str">
        <f>IF('Formato 4_Ppto'!I$875&lt;&gt;"",'Formato 4_Ppto'!I$875,"")</f>
        <v/>
      </c>
      <c r="BW853" s="162" t="str">
        <f>IF('Formato 4_Ppto'!X$875&lt;&gt;"",'Formato 4_Ppto'!X$875,"")</f>
        <v/>
      </c>
      <c r="BX853" s="162" t="str">
        <f>IF('Formato 4_Ppto'!Y$875&lt;&gt;"",'Formato 4_Ppto'!Y$875,"")</f>
        <v/>
      </c>
      <c r="BY853" s="162" t="str">
        <f>IF('Formato 4_Ppto'!Z$875&lt;&gt;"",'Formato 4_Ppto'!Z$875,"")</f>
        <v/>
      </c>
      <c r="BZ853" s="162" t="str">
        <f>IF('Formato 4_Ppto'!AA$875&lt;&gt;"",'Formato 4_Ppto'!AA$875,"")</f>
        <v/>
      </c>
      <c r="CA853" s="162" t="str">
        <f>IF('Formato 4_Ppto'!AB$875&lt;&gt;"",'Formato 4_Ppto'!AB$875,"")</f>
        <v/>
      </c>
      <c r="CB853" s="162" t="str">
        <f>IF('Formato 4_Ppto'!AC$875&lt;&gt;"",'Formato 4_Ppto'!AC$875,"")</f>
        <v/>
      </c>
      <c r="CC853" s="162" t="str">
        <f>IF('Formato 4_Ppto'!AD$875&lt;&gt;"",'Formato 4_Ppto'!AD$875,"")</f>
        <v/>
      </c>
      <c r="CD853" s="162" t="str">
        <f>IF('Formato 4_Ppto'!AE$875&lt;&gt;"",'Formato 4_Ppto'!AE$875,"")</f>
        <v/>
      </c>
      <c r="CE853" s="162" t="str">
        <f>IF('Formato 4_Ppto'!AF$875&lt;&gt;"",'Formato 4_Ppto'!AF$875,"")</f>
        <v/>
      </c>
      <c r="CF853" s="162" t="str">
        <f>IF('Formato 4_Ppto'!AG$875&lt;&gt;"",'Formato 4_Ppto'!AG$875,"")</f>
        <v/>
      </c>
      <c r="CG853" s="162" t="str">
        <f>IF('Formato 4_Ppto'!AH$875&lt;&gt;"",'Formato 4_Ppto'!AH$875,"")</f>
        <v/>
      </c>
      <c r="CH853" s="162" t="str">
        <f>IF('Formato 4_Ppto'!AI$875&lt;&gt;"",'Formato 4_Ppto'!AI$875,"")</f>
        <v/>
      </c>
      <c r="CI853" s="163" t="str">
        <f>IF('Formato 4_Ppto'!AJ$875&lt;&gt;"",'Formato 4_Ppto'!AJ$875,"")</f>
        <v/>
      </c>
      <c r="CJ853" s="13" t="str">
        <f>IF('Formato 4_Ppto'!B886&lt;&gt;"",'Formato 4_Ppto'!A886,"")</f>
        <v/>
      </c>
      <c r="CK853" s="24" t="str">
        <f>IF('Formato 4_Ppto'!B886&lt;&gt;"",'Formato 4_Ppto'!B886,"")</f>
        <v/>
      </c>
      <c r="CL853" s="22" t="str">
        <f>IF('Formato 4_Ppto'!C886&lt;&gt;"",'Formato 4_Ppto'!C886,"")</f>
        <v/>
      </c>
      <c r="CM853" s="24" t="str">
        <f>IF('Formato 4_Ppto'!D886&lt;&gt;"",'Formato 4_Ppto'!D886,"")</f>
        <v/>
      </c>
      <c r="CN853" s="161" t="str">
        <f>IF('Formato 4_Ppto'!E886&lt;&gt;"",'Formato 4_Ppto'!E886,"")</f>
        <v/>
      </c>
      <c r="CO853" s="161" t="str">
        <f>IF('Formato 4_Ppto'!G886&lt;&gt;"",'Formato 4_Ppto'!G886,"")</f>
        <v/>
      </c>
      <c r="CP853" s="163" t="str">
        <f>IF('Formato 4_Ppto'!I886&lt;&gt;"",'Formato 4_Ppto'!I886,"")</f>
        <v/>
      </c>
      <c r="CQ853" s="161" t="str">
        <f>IF('Formato 4_Ppto'!K886&lt;&gt;"",'Formato 4_Ppto'!K886,"")</f>
        <v/>
      </c>
      <c r="CR853" s="161" t="str">
        <f>IF('Formato 4_Ppto'!L886&lt;&gt;"",'Formato 4_Ppto'!L886,"")</f>
        <v/>
      </c>
      <c r="CS853" s="161" t="str">
        <f>IF('Formato 4_Ppto'!M886&lt;&gt;"",'Formato 4_Ppto'!M886,"")</f>
        <v/>
      </c>
      <c r="CT853" s="161" t="str">
        <f>IF('Formato 4_Ppto'!N886&lt;&gt;"",'Formato 4_Ppto'!N886,"")</f>
        <v/>
      </c>
      <c r="CU853" s="161" t="str">
        <f>IF('Formato 4_Ppto'!O886&lt;&gt;"",'Formato 4_Ppto'!O886,"")</f>
        <v/>
      </c>
      <c r="CV853" s="161" t="str">
        <f>IF('Formato 4_Ppto'!P886&lt;&gt;"",'Formato 4_Ppto'!P886,"")</f>
        <v/>
      </c>
      <c r="CW853" s="161" t="str">
        <f>IF('Formato 4_Ppto'!Q886&lt;&gt;"",'Formato 4_Ppto'!Q886,"")</f>
        <v/>
      </c>
      <c r="CX853" s="161" t="str">
        <f>IF('Formato 4_Ppto'!R886&lt;&gt;"",'Formato 4_Ppto'!R886,"")</f>
        <v/>
      </c>
      <c r="CY853" s="161" t="str">
        <f>IF('Formato 4_Ppto'!S886&lt;&gt;"",'Formato 4_Ppto'!S886,"")</f>
        <v/>
      </c>
      <c r="CZ853" s="161" t="str">
        <f>IF('Formato 4_Ppto'!T886&lt;&gt;"",'Formato 4_Ppto'!T886,"")</f>
        <v/>
      </c>
      <c r="DA853" s="161" t="str">
        <f>IF('Formato 4_Ppto'!U886&lt;&gt;"",'Formato 4_Ppto'!U886,"")</f>
        <v/>
      </c>
      <c r="DB853" s="161" t="str">
        <f>IF('Formato 4_Ppto'!V886&lt;&gt;"",'Formato 4_Ppto'!V886,"")</f>
        <v/>
      </c>
      <c r="DC853" s="161" t="str">
        <f>IF('Formato 4_Ppto'!W886&lt;&gt;"",'Formato 4_Ppto'!W886,"")</f>
        <v/>
      </c>
      <c r="DD853" s="162" t="str">
        <f>IF('Formato 4_Ppto'!X886&lt;&gt;"",'Formato 4_Ppto'!X886,"")</f>
        <v/>
      </c>
      <c r="DE853" s="162" t="str">
        <f>IF('Formato 4_Ppto'!Y886&lt;&gt;"",'Formato 4_Ppto'!Y886,"")</f>
        <v/>
      </c>
      <c r="DF853" s="162" t="str">
        <f>IF('Formato 4_Ppto'!Z886&lt;&gt;"",'Formato 4_Ppto'!Z886,"")</f>
        <v/>
      </c>
      <c r="DG853" s="162" t="str">
        <f>IF('Formato 4_Ppto'!AA886&lt;&gt;"",'Formato 4_Ppto'!AA886,"")</f>
        <v/>
      </c>
      <c r="DH853" s="162" t="str">
        <f>IF('Formato 4_Ppto'!AB886&lt;&gt;"",'Formato 4_Ppto'!AB886,"")</f>
        <v/>
      </c>
      <c r="DI853" s="162" t="str">
        <f>IF('Formato 4_Ppto'!AC886&lt;&gt;"",'Formato 4_Ppto'!AC886,"")</f>
        <v/>
      </c>
      <c r="DJ853" s="162" t="str">
        <f>IF('Formato 4_Ppto'!AD886&lt;&gt;"",'Formato 4_Ppto'!AD886,"")</f>
        <v/>
      </c>
      <c r="DK853" s="162" t="str">
        <f>IF('Formato 4_Ppto'!AE886&lt;&gt;"",'Formato 4_Ppto'!AE886,"")</f>
        <v/>
      </c>
      <c r="DL853" s="162" t="str">
        <f>IF('Formato 4_Ppto'!AF886&lt;&gt;"",'Formato 4_Ppto'!AF886,"")</f>
        <v/>
      </c>
      <c r="DM853" s="162" t="str">
        <f>IF('Formato 4_Ppto'!AG886&lt;&gt;"",'Formato 4_Ppto'!AG886,"")</f>
        <v/>
      </c>
      <c r="DN853" s="162" t="str">
        <f>IF('Formato 4_Ppto'!AH886&lt;&gt;"",'Formato 4_Ppto'!AH886,"")</f>
        <v/>
      </c>
      <c r="DO853" s="162" t="str">
        <f>IF('Formato 4_Ppto'!AI886&lt;&gt;"",'Formato 4_Ppto'!AI886,"")</f>
        <v/>
      </c>
      <c r="DP853" s="163" t="str">
        <f>IF('Formato 4_Ppto'!AJ886&lt;&gt;"",'Formato 4_Ppto'!AJ886,"")</f>
        <v/>
      </c>
    </row>
    <row r="854" spans="2:120" x14ac:dyDescent="0.3">
      <c r="B854" s="13" t="str">
        <f>IF(OR(Tabla6[[#This Row],[IDA]]="",Tabla6[[#This Row],[IDT]]="",Tabla6[[#This Row],[IDI]]=""),"",Tabla6[[#This Row],[IDA]]&amp;"."&amp;Tabla6[[#This Row],[IDT]]&amp;"."&amp;Tabla6[[#This Row],[IDI]])</f>
        <v/>
      </c>
      <c r="C854" s="13" t="str">
        <f>IF(Formato_02!$B$14&lt;&gt;"",0,"")</f>
        <v/>
      </c>
      <c r="D854" s="13" t="str">
        <f>IF(Formato_02!$H$9&lt;&gt;"",Formato_02!$H$9,"")</f>
        <v/>
      </c>
      <c r="E854" s="24" t="str">
        <f t="shared" si="104"/>
        <v/>
      </c>
      <c r="F854" s="24" t="str">
        <f>IF(Formato_02!$B$14&lt;&gt;"",Formato_02!$B$14,"")</f>
        <v/>
      </c>
      <c r="G854" s="22" t="str">
        <f>IF('Formato 3_Gantt'!C859&lt;&gt;"",'Formato 3_Gantt'!C859,"")</f>
        <v/>
      </c>
      <c r="H854" s="13" t="str">
        <f>IF('Formato 3_Gantt'!D$8&lt;&gt;"",'Formato 3_Gantt'!D$8,"")</f>
        <v/>
      </c>
      <c r="I854" s="13" t="str">
        <f>IF('Formato 3_Gantt'!E$8&lt;&gt;"",'Formato 3_Gantt'!E$8,"")</f>
        <v/>
      </c>
      <c r="J854" s="13" t="str">
        <f>IF('Formato 3_Gantt'!F$8&lt;&gt;"",'Formato 3_Gantt'!F$8,"")</f>
        <v/>
      </c>
      <c r="K854" s="158" t="str">
        <f>IF('Formato 3_Gantt'!G$8&lt;&gt;"",'Formato 3_Gantt'!G$8,"")</f>
        <v/>
      </c>
      <c r="L854" s="158" t="str">
        <f>IF('Formato 3_Gantt'!H$8&lt;&gt;"",'Formato 3_Gantt'!H$8,"")</f>
        <v/>
      </c>
      <c r="M854" s="13" t="str">
        <f>IF('Formato 3_Gantt'!BL$8&lt;&gt;"",'Formato 3_Gantt'!BL$8,"")</f>
        <v/>
      </c>
      <c r="N854" s="13" t="str">
        <f>IF('Formato 3_Gantt'!BM$8&lt;&gt;"",'Formato 3_Gantt'!BM$8,"")</f>
        <v/>
      </c>
      <c r="O854" s="13" t="str">
        <f>IF('Formato 3_Gantt'!BN$8&lt;&gt;"",'Formato 3_Gantt'!BN$8,"")</f>
        <v/>
      </c>
      <c r="P854" s="13" t="str">
        <f>IF('Formato 3_Gantt'!BO$8&lt;&gt;"",'Formato 3_Gantt'!BO$8,"")</f>
        <v/>
      </c>
      <c r="Q854" s="13" t="str">
        <f>IF('Formato 3_Gantt'!BP$8&lt;&gt;"",'Formato 3_Gantt'!BP$8,"")</f>
        <v/>
      </c>
      <c r="R854" s="13" t="str">
        <f>IF('Formato 3_Gantt'!BQ$8&lt;&gt;"",'Formato 3_Gantt'!BQ$8,"")</f>
        <v/>
      </c>
      <c r="S854" s="13" t="str">
        <f>IF('Formato 3_Gantt'!BR$8&lt;&gt;"",'Formato 3_Gantt'!BR$8,"")</f>
        <v/>
      </c>
      <c r="T854" s="13" t="str">
        <f>IF('Formato 3_Gantt'!BS$8&lt;&gt;"",'Formato 3_Gantt'!BS$8,"")</f>
        <v/>
      </c>
      <c r="U854" s="13" t="str">
        <f>IF('Formato 3_Gantt'!BT$8&lt;&gt;"",'Formato 3_Gantt'!BT$8,"")</f>
        <v/>
      </c>
      <c r="V854" s="13" t="str">
        <f>IF('Formato 3_Gantt'!BU$8&lt;&gt;"",'Formato 3_Gantt'!BU$8,"")</f>
        <v/>
      </c>
      <c r="W854" s="13" t="str">
        <f>IF('Formato 3_Gantt'!BV$8&lt;&gt;"",'Formato 3_Gantt'!BV$8,"")</f>
        <v/>
      </c>
      <c r="X854" s="13" t="str">
        <f>IF('Formato 3_Gantt'!BW$8&lt;&gt;"",'Formato 3_Gantt'!BW$8,"")</f>
        <v/>
      </c>
      <c r="Y854" s="13" t="str">
        <f>IF('Formato 3_Gantt'!BX$8&lt;&gt;"",'Formato 3_Gantt'!BX$8,"")</f>
        <v/>
      </c>
      <c r="Z854" s="162" t="str">
        <f>IF(Formato_02!S$15&lt;&gt;"",Formato_02!S$15,"")</f>
        <v/>
      </c>
      <c r="AA854" s="162" t="str">
        <f>IF(Formato_02!T$15&lt;&gt;"",Formato_02!T$15,"")</f>
        <v/>
      </c>
      <c r="AB854" s="162" t="str">
        <f>IF(Formato_02!U$15&lt;&gt;"",Formato_02!U$15,"")</f>
        <v/>
      </c>
      <c r="AC854" s="162" t="str">
        <f>IF(Formato_02!V$15&lt;&gt;"",Formato_02!V$15,"")</f>
        <v/>
      </c>
      <c r="AD854" s="162" t="str">
        <f>IF(Formato_02!W$15&lt;&gt;"",Formato_02!W$15,"")</f>
        <v/>
      </c>
      <c r="AE854" s="162" t="str">
        <f>IF(Formato_02!X$15&lt;&gt;"",Formato_02!X$15,"")</f>
        <v/>
      </c>
      <c r="AF854" s="162" t="str">
        <f>IF(Formato_02!Y$15&lt;&gt;"",Formato_02!Y$15,"")</f>
        <v/>
      </c>
      <c r="AG854" s="162" t="str">
        <f>IF(Formato_02!Z$15&lt;&gt;"",Formato_02!Z$15,"")</f>
        <v/>
      </c>
      <c r="AH854" s="162" t="str">
        <f>IF(Formato_02!AA$15&lt;&gt;"",Formato_02!AA$15,"")</f>
        <v/>
      </c>
      <c r="AI854" s="162" t="str">
        <f>IF(Formato_02!AB$15&lt;&gt;"",Formato_02!AB$15,"")</f>
        <v/>
      </c>
      <c r="AJ854" s="162" t="str">
        <f>IF(Formato_02!AC$15&lt;&gt;"",Formato_02!AC$15,"")</f>
        <v/>
      </c>
      <c r="AK854" s="162" t="str">
        <f>IF(Formato_02!AD$15&lt;&gt;"",Formato_02!AD$15,"")</f>
        <v/>
      </c>
      <c r="AL854" s="162" t="str">
        <f>IF(Formato_02!$N$14&lt;&gt;"",Formato_02!$N$14,"")</f>
        <v/>
      </c>
      <c r="AM854" s="13" t="str">
        <f>IF(Formato_02!$X$4&lt;&gt;"","AN","")</f>
        <v/>
      </c>
      <c r="AN854" s="24" t="str">
        <f t="shared" si="105"/>
        <v/>
      </c>
      <c r="AO854" s="13" t="str">
        <f>IF(Formato_02!$Y$4&lt;&gt;"","P027","")</f>
        <v/>
      </c>
      <c r="AP854" s="24" t="str">
        <f t="shared" si="106"/>
        <v/>
      </c>
      <c r="AQ854" s="13" t="str">
        <f>IF(Formato_02!$Z$4&lt;&gt;"","PNCVG","")</f>
        <v/>
      </c>
      <c r="AR854" s="24" t="str">
        <f t="shared" si="107"/>
        <v/>
      </c>
      <c r="AS854" s="13" t="str">
        <f>IF(Formato_02!$AA$4&lt;&gt;"","PNFF","")</f>
        <v/>
      </c>
      <c r="AT854" s="24" t="str">
        <f t="shared" si="108"/>
        <v/>
      </c>
      <c r="AU854" s="13" t="str">
        <f>IF(Formato_02!$AB$4&lt;&gt;"","PNPAM","")</f>
        <v/>
      </c>
      <c r="AV854" s="24" t="str">
        <f t="shared" si="109"/>
        <v/>
      </c>
      <c r="AW854" s="13" t="str">
        <f>IF(Formato_02!$AC$4&lt;&gt;"","PNAIA","")</f>
        <v/>
      </c>
      <c r="AX854" s="24" t="str">
        <f t="shared" si="110"/>
        <v/>
      </c>
      <c r="AY854" s="13" t="str">
        <f>IF(Formato_02!$AD$4&lt;&gt;"","PIO","")</f>
        <v/>
      </c>
      <c r="AZ854" s="24" t="str">
        <f t="shared" si="111"/>
        <v/>
      </c>
      <c r="BA854" s="13" t="str">
        <f>IF('Formato 3_Gantt'!B$37&lt;&gt;"",'Formato 3_Gantt'!A$37,"")</f>
        <v/>
      </c>
      <c r="BB854" s="24" t="str">
        <f>IF('Formato 3_Gantt'!B$37&lt;&gt;"",'Formato 3_Gantt'!B$37,"")</f>
        <v/>
      </c>
      <c r="BC854" s="22" t="str">
        <f>IF('Formato 3_Gantt'!C$37&lt;&gt;"",'Formato 3_Gantt'!C$37,"")</f>
        <v/>
      </c>
      <c r="BD854" s="13" t="str">
        <f>IF('Formato 3_Gantt'!D$37&lt;&gt;"",'Formato 3_Gantt'!D$37,"")</f>
        <v/>
      </c>
      <c r="BE854" s="161" t="str">
        <f>IF('Formato 3_Gantt'!E$37&lt;&gt;"",'Formato 3_Gantt'!E$37,"")</f>
        <v/>
      </c>
      <c r="BF854" s="13" t="str">
        <f>IF('Formato 3_Gantt'!F$37&lt;&gt;"",'Formato 3_Gantt'!F$37,"")</f>
        <v/>
      </c>
      <c r="BG854" s="158" t="str">
        <f>IF('Formato 3_Gantt'!G$37&lt;&gt;"",'Formato 3_Gantt'!G$37,"")</f>
        <v/>
      </c>
      <c r="BH854" s="158" t="str">
        <f>IF('Formato 3_Gantt'!H$37&lt;&gt;"",'Formato 3_Gantt'!H$37,"")</f>
        <v/>
      </c>
      <c r="BI854" s="161" t="str">
        <f>IF('Formato 3_Gantt'!BL$37&lt;&gt;"",'Formato 3_Gantt'!BL$37,"")</f>
        <v/>
      </c>
      <c r="BJ854" s="161" t="str">
        <f>IF('Formato 3_Gantt'!BM$37&lt;&gt;"",'Formato 3_Gantt'!BM$37,"")</f>
        <v/>
      </c>
      <c r="BK854" s="161" t="str">
        <f>IF('Formato 3_Gantt'!BN$37&lt;&gt;"",'Formato 3_Gantt'!BN$37,"")</f>
        <v/>
      </c>
      <c r="BL854" s="161" t="str">
        <f>IF('Formato 3_Gantt'!BO$37&lt;&gt;"",'Formato 3_Gantt'!BO$37,"")</f>
        <v/>
      </c>
      <c r="BM854" s="161" t="str">
        <f>IF('Formato 3_Gantt'!BP$37&lt;&gt;"",'Formato 3_Gantt'!BP$37,"")</f>
        <v/>
      </c>
      <c r="BN854" s="161" t="str">
        <f>IF('Formato 3_Gantt'!BQ$37&lt;&gt;"",'Formato 3_Gantt'!BQ$37,"")</f>
        <v/>
      </c>
      <c r="BO854" s="161" t="str">
        <f>IF('Formato 3_Gantt'!BR$37&lt;&gt;"",'Formato 3_Gantt'!BR$37,"")</f>
        <v/>
      </c>
      <c r="BP854" s="161" t="str">
        <f>IF('Formato 3_Gantt'!BS$37&lt;&gt;"",'Formato 3_Gantt'!BS$37,"")</f>
        <v/>
      </c>
      <c r="BQ854" s="161" t="str">
        <f>IF('Formato 3_Gantt'!BT$37&lt;&gt;"",'Formato 3_Gantt'!BT$37,"")</f>
        <v/>
      </c>
      <c r="BR854" s="161" t="str">
        <f>IF('Formato 3_Gantt'!BU$37&lt;&gt;"",'Formato 3_Gantt'!BU$37,"")</f>
        <v/>
      </c>
      <c r="BS854" s="161" t="str">
        <f>IF('Formato 3_Gantt'!BV$37&lt;&gt;"",'Formato 3_Gantt'!BV$37,"")</f>
        <v/>
      </c>
      <c r="BT854" s="161" t="str">
        <f>IF('Formato 3_Gantt'!BW$37&lt;&gt;"",'Formato 3_Gantt'!BW$37,"")</f>
        <v/>
      </c>
      <c r="BU854" s="161" t="str">
        <f>IF('Formato 3_Gantt'!BX$37&lt;&gt;"",'Formato 3_Gantt'!BX$37,"")</f>
        <v/>
      </c>
      <c r="BV854" s="163" t="str">
        <f>IF('Formato 4_Ppto'!I$875&lt;&gt;"",'Formato 4_Ppto'!I$875,"")</f>
        <v/>
      </c>
      <c r="BW854" s="162" t="str">
        <f>IF('Formato 4_Ppto'!X$875&lt;&gt;"",'Formato 4_Ppto'!X$875,"")</f>
        <v/>
      </c>
      <c r="BX854" s="162" t="str">
        <f>IF('Formato 4_Ppto'!Y$875&lt;&gt;"",'Formato 4_Ppto'!Y$875,"")</f>
        <v/>
      </c>
      <c r="BY854" s="162" t="str">
        <f>IF('Formato 4_Ppto'!Z$875&lt;&gt;"",'Formato 4_Ppto'!Z$875,"")</f>
        <v/>
      </c>
      <c r="BZ854" s="162" t="str">
        <f>IF('Formato 4_Ppto'!AA$875&lt;&gt;"",'Formato 4_Ppto'!AA$875,"")</f>
        <v/>
      </c>
      <c r="CA854" s="162" t="str">
        <f>IF('Formato 4_Ppto'!AB$875&lt;&gt;"",'Formato 4_Ppto'!AB$875,"")</f>
        <v/>
      </c>
      <c r="CB854" s="162" t="str">
        <f>IF('Formato 4_Ppto'!AC$875&lt;&gt;"",'Formato 4_Ppto'!AC$875,"")</f>
        <v/>
      </c>
      <c r="CC854" s="162" t="str">
        <f>IF('Formato 4_Ppto'!AD$875&lt;&gt;"",'Formato 4_Ppto'!AD$875,"")</f>
        <v/>
      </c>
      <c r="CD854" s="162" t="str">
        <f>IF('Formato 4_Ppto'!AE$875&lt;&gt;"",'Formato 4_Ppto'!AE$875,"")</f>
        <v/>
      </c>
      <c r="CE854" s="162" t="str">
        <f>IF('Formato 4_Ppto'!AF$875&lt;&gt;"",'Formato 4_Ppto'!AF$875,"")</f>
        <v/>
      </c>
      <c r="CF854" s="162" t="str">
        <f>IF('Formato 4_Ppto'!AG$875&lt;&gt;"",'Formato 4_Ppto'!AG$875,"")</f>
        <v/>
      </c>
      <c r="CG854" s="162" t="str">
        <f>IF('Formato 4_Ppto'!AH$875&lt;&gt;"",'Formato 4_Ppto'!AH$875,"")</f>
        <v/>
      </c>
      <c r="CH854" s="162" t="str">
        <f>IF('Formato 4_Ppto'!AI$875&lt;&gt;"",'Formato 4_Ppto'!AI$875,"")</f>
        <v/>
      </c>
      <c r="CI854" s="163" t="str">
        <f>IF('Formato 4_Ppto'!AJ$875&lt;&gt;"",'Formato 4_Ppto'!AJ$875,"")</f>
        <v/>
      </c>
      <c r="CJ854" s="13" t="str">
        <f>IF('Formato 4_Ppto'!B887&lt;&gt;"",'Formato 4_Ppto'!A887,"")</f>
        <v/>
      </c>
      <c r="CK854" s="24" t="str">
        <f>IF('Formato 4_Ppto'!B887&lt;&gt;"",'Formato 4_Ppto'!B887,"")</f>
        <v/>
      </c>
      <c r="CL854" s="22" t="str">
        <f>IF('Formato 4_Ppto'!C887&lt;&gt;"",'Formato 4_Ppto'!C887,"")</f>
        <v/>
      </c>
      <c r="CM854" s="24" t="str">
        <f>IF('Formato 4_Ppto'!D887&lt;&gt;"",'Formato 4_Ppto'!D887,"")</f>
        <v/>
      </c>
      <c r="CN854" s="161" t="str">
        <f>IF('Formato 4_Ppto'!E887&lt;&gt;"",'Formato 4_Ppto'!E887,"")</f>
        <v/>
      </c>
      <c r="CO854" s="161" t="str">
        <f>IF('Formato 4_Ppto'!G887&lt;&gt;"",'Formato 4_Ppto'!G887,"")</f>
        <v/>
      </c>
      <c r="CP854" s="163" t="str">
        <f>IF('Formato 4_Ppto'!I887&lt;&gt;"",'Formato 4_Ppto'!I887,"")</f>
        <v/>
      </c>
      <c r="CQ854" s="161" t="str">
        <f>IF('Formato 4_Ppto'!K887&lt;&gt;"",'Formato 4_Ppto'!K887,"")</f>
        <v/>
      </c>
      <c r="CR854" s="161" t="str">
        <f>IF('Formato 4_Ppto'!L887&lt;&gt;"",'Formato 4_Ppto'!L887,"")</f>
        <v/>
      </c>
      <c r="CS854" s="161" t="str">
        <f>IF('Formato 4_Ppto'!M887&lt;&gt;"",'Formato 4_Ppto'!M887,"")</f>
        <v/>
      </c>
      <c r="CT854" s="161" t="str">
        <f>IF('Formato 4_Ppto'!N887&lt;&gt;"",'Formato 4_Ppto'!N887,"")</f>
        <v/>
      </c>
      <c r="CU854" s="161" t="str">
        <f>IF('Formato 4_Ppto'!O887&lt;&gt;"",'Formato 4_Ppto'!O887,"")</f>
        <v/>
      </c>
      <c r="CV854" s="161" t="str">
        <f>IF('Formato 4_Ppto'!P887&lt;&gt;"",'Formato 4_Ppto'!P887,"")</f>
        <v/>
      </c>
      <c r="CW854" s="161" t="str">
        <f>IF('Formato 4_Ppto'!Q887&lt;&gt;"",'Formato 4_Ppto'!Q887,"")</f>
        <v/>
      </c>
      <c r="CX854" s="161" t="str">
        <f>IF('Formato 4_Ppto'!R887&lt;&gt;"",'Formato 4_Ppto'!R887,"")</f>
        <v/>
      </c>
      <c r="CY854" s="161" t="str">
        <f>IF('Formato 4_Ppto'!S887&lt;&gt;"",'Formato 4_Ppto'!S887,"")</f>
        <v/>
      </c>
      <c r="CZ854" s="161" t="str">
        <f>IF('Formato 4_Ppto'!T887&lt;&gt;"",'Formato 4_Ppto'!T887,"")</f>
        <v/>
      </c>
      <c r="DA854" s="161" t="str">
        <f>IF('Formato 4_Ppto'!U887&lt;&gt;"",'Formato 4_Ppto'!U887,"")</f>
        <v/>
      </c>
      <c r="DB854" s="161" t="str">
        <f>IF('Formato 4_Ppto'!V887&lt;&gt;"",'Formato 4_Ppto'!V887,"")</f>
        <v/>
      </c>
      <c r="DC854" s="161" t="str">
        <f>IF('Formato 4_Ppto'!W887&lt;&gt;"",'Formato 4_Ppto'!W887,"")</f>
        <v/>
      </c>
      <c r="DD854" s="162" t="str">
        <f>IF('Formato 4_Ppto'!X887&lt;&gt;"",'Formato 4_Ppto'!X887,"")</f>
        <v/>
      </c>
      <c r="DE854" s="162" t="str">
        <f>IF('Formato 4_Ppto'!Y887&lt;&gt;"",'Formato 4_Ppto'!Y887,"")</f>
        <v/>
      </c>
      <c r="DF854" s="162" t="str">
        <f>IF('Formato 4_Ppto'!Z887&lt;&gt;"",'Formato 4_Ppto'!Z887,"")</f>
        <v/>
      </c>
      <c r="DG854" s="162" t="str">
        <f>IF('Formato 4_Ppto'!AA887&lt;&gt;"",'Formato 4_Ppto'!AA887,"")</f>
        <v/>
      </c>
      <c r="DH854" s="162" t="str">
        <f>IF('Formato 4_Ppto'!AB887&lt;&gt;"",'Formato 4_Ppto'!AB887,"")</f>
        <v/>
      </c>
      <c r="DI854" s="162" t="str">
        <f>IF('Formato 4_Ppto'!AC887&lt;&gt;"",'Formato 4_Ppto'!AC887,"")</f>
        <v/>
      </c>
      <c r="DJ854" s="162" t="str">
        <f>IF('Formato 4_Ppto'!AD887&lt;&gt;"",'Formato 4_Ppto'!AD887,"")</f>
        <v/>
      </c>
      <c r="DK854" s="162" t="str">
        <f>IF('Formato 4_Ppto'!AE887&lt;&gt;"",'Formato 4_Ppto'!AE887,"")</f>
        <v/>
      </c>
      <c r="DL854" s="162" t="str">
        <f>IF('Formato 4_Ppto'!AF887&lt;&gt;"",'Formato 4_Ppto'!AF887,"")</f>
        <v/>
      </c>
      <c r="DM854" s="162" t="str">
        <f>IF('Formato 4_Ppto'!AG887&lt;&gt;"",'Formato 4_Ppto'!AG887,"")</f>
        <v/>
      </c>
      <c r="DN854" s="162" t="str">
        <f>IF('Formato 4_Ppto'!AH887&lt;&gt;"",'Formato 4_Ppto'!AH887,"")</f>
        <v/>
      </c>
      <c r="DO854" s="162" t="str">
        <f>IF('Formato 4_Ppto'!AI887&lt;&gt;"",'Formato 4_Ppto'!AI887,"")</f>
        <v/>
      </c>
      <c r="DP854" s="163" t="str">
        <f>IF('Formato 4_Ppto'!AJ887&lt;&gt;"",'Formato 4_Ppto'!AJ887,"")</f>
        <v/>
      </c>
    </row>
    <row r="855" spans="2:120" x14ac:dyDescent="0.3">
      <c r="B855" s="13" t="str">
        <f>IF(OR(Tabla6[[#This Row],[IDA]]="",Tabla6[[#This Row],[IDT]]="",Tabla6[[#This Row],[IDI]]=""),"",Tabla6[[#This Row],[IDA]]&amp;"."&amp;Tabla6[[#This Row],[IDT]]&amp;"."&amp;Tabla6[[#This Row],[IDI]])</f>
        <v/>
      </c>
      <c r="C855" s="13" t="str">
        <f>IF(Formato_02!$B$14&lt;&gt;"",0,"")</f>
        <v/>
      </c>
      <c r="D855" s="13" t="str">
        <f>IF(Formato_02!$H$9&lt;&gt;"",Formato_02!$H$9,"")</f>
        <v/>
      </c>
      <c r="E855" s="24" t="str">
        <f t="shared" si="104"/>
        <v/>
      </c>
      <c r="F855" s="24" t="str">
        <f>IF(Formato_02!$B$14&lt;&gt;"",Formato_02!$B$14,"")</f>
        <v/>
      </c>
      <c r="G855" s="22" t="str">
        <f>IF('Formato 3_Gantt'!C860&lt;&gt;"",'Formato 3_Gantt'!C860,"")</f>
        <v/>
      </c>
      <c r="H855" s="13" t="str">
        <f>IF('Formato 3_Gantt'!D$8&lt;&gt;"",'Formato 3_Gantt'!D$8,"")</f>
        <v/>
      </c>
      <c r="I855" s="13" t="str">
        <f>IF('Formato 3_Gantt'!E$8&lt;&gt;"",'Formato 3_Gantt'!E$8,"")</f>
        <v/>
      </c>
      <c r="J855" s="13" t="str">
        <f>IF('Formato 3_Gantt'!F$8&lt;&gt;"",'Formato 3_Gantt'!F$8,"")</f>
        <v/>
      </c>
      <c r="K855" s="158" t="str">
        <f>IF('Formato 3_Gantt'!G$8&lt;&gt;"",'Formato 3_Gantt'!G$8,"")</f>
        <v/>
      </c>
      <c r="L855" s="158" t="str">
        <f>IF('Formato 3_Gantt'!H$8&lt;&gt;"",'Formato 3_Gantt'!H$8,"")</f>
        <v/>
      </c>
      <c r="M855" s="13" t="str">
        <f>IF('Formato 3_Gantt'!BL$8&lt;&gt;"",'Formato 3_Gantt'!BL$8,"")</f>
        <v/>
      </c>
      <c r="N855" s="13" t="str">
        <f>IF('Formato 3_Gantt'!BM$8&lt;&gt;"",'Formato 3_Gantt'!BM$8,"")</f>
        <v/>
      </c>
      <c r="O855" s="13" t="str">
        <f>IF('Formato 3_Gantt'!BN$8&lt;&gt;"",'Formato 3_Gantt'!BN$8,"")</f>
        <v/>
      </c>
      <c r="P855" s="13" t="str">
        <f>IF('Formato 3_Gantt'!BO$8&lt;&gt;"",'Formato 3_Gantt'!BO$8,"")</f>
        <v/>
      </c>
      <c r="Q855" s="13" t="str">
        <f>IF('Formato 3_Gantt'!BP$8&lt;&gt;"",'Formato 3_Gantt'!BP$8,"")</f>
        <v/>
      </c>
      <c r="R855" s="13" t="str">
        <f>IF('Formato 3_Gantt'!BQ$8&lt;&gt;"",'Formato 3_Gantt'!BQ$8,"")</f>
        <v/>
      </c>
      <c r="S855" s="13" t="str">
        <f>IF('Formato 3_Gantt'!BR$8&lt;&gt;"",'Formato 3_Gantt'!BR$8,"")</f>
        <v/>
      </c>
      <c r="T855" s="13" t="str">
        <f>IF('Formato 3_Gantt'!BS$8&lt;&gt;"",'Formato 3_Gantt'!BS$8,"")</f>
        <v/>
      </c>
      <c r="U855" s="13" t="str">
        <f>IF('Formato 3_Gantt'!BT$8&lt;&gt;"",'Formato 3_Gantt'!BT$8,"")</f>
        <v/>
      </c>
      <c r="V855" s="13" t="str">
        <f>IF('Formato 3_Gantt'!BU$8&lt;&gt;"",'Formato 3_Gantt'!BU$8,"")</f>
        <v/>
      </c>
      <c r="W855" s="13" t="str">
        <f>IF('Formato 3_Gantt'!BV$8&lt;&gt;"",'Formato 3_Gantt'!BV$8,"")</f>
        <v/>
      </c>
      <c r="X855" s="13" t="str">
        <f>IF('Formato 3_Gantt'!BW$8&lt;&gt;"",'Formato 3_Gantt'!BW$8,"")</f>
        <v/>
      </c>
      <c r="Y855" s="13" t="str">
        <f>IF('Formato 3_Gantt'!BX$8&lt;&gt;"",'Formato 3_Gantt'!BX$8,"")</f>
        <v/>
      </c>
      <c r="Z855" s="162" t="str">
        <f>IF(Formato_02!S$15&lt;&gt;"",Formato_02!S$15,"")</f>
        <v/>
      </c>
      <c r="AA855" s="162" t="str">
        <f>IF(Formato_02!T$15&lt;&gt;"",Formato_02!T$15,"")</f>
        <v/>
      </c>
      <c r="AB855" s="162" t="str">
        <f>IF(Formato_02!U$15&lt;&gt;"",Formato_02!U$15,"")</f>
        <v/>
      </c>
      <c r="AC855" s="162" t="str">
        <f>IF(Formato_02!V$15&lt;&gt;"",Formato_02!V$15,"")</f>
        <v/>
      </c>
      <c r="AD855" s="162" t="str">
        <f>IF(Formato_02!W$15&lt;&gt;"",Formato_02!W$15,"")</f>
        <v/>
      </c>
      <c r="AE855" s="162" t="str">
        <f>IF(Formato_02!X$15&lt;&gt;"",Formato_02!X$15,"")</f>
        <v/>
      </c>
      <c r="AF855" s="162" t="str">
        <f>IF(Formato_02!Y$15&lt;&gt;"",Formato_02!Y$15,"")</f>
        <v/>
      </c>
      <c r="AG855" s="162" t="str">
        <f>IF(Formato_02!Z$15&lt;&gt;"",Formato_02!Z$15,"")</f>
        <v/>
      </c>
      <c r="AH855" s="162" t="str">
        <f>IF(Formato_02!AA$15&lt;&gt;"",Formato_02!AA$15,"")</f>
        <v/>
      </c>
      <c r="AI855" s="162" t="str">
        <f>IF(Formato_02!AB$15&lt;&gt;"",Formato_02!AB$15,"")</f>
        <v/>
      </c>
      <c r="AJ855" s="162" t="str">
        <f>IF(Formato_02!AC$15&lt;&gt;"",Formato_02!AC$15,"")</f>
        <v/>
      </c>
      <c r="AK855" s="162" t="str">
        <f>IF(Formato_02!AD$15&lt;&gt;"",Formato_02!AD$15,"")</f>
        <v/>
      </c>
      <c r="AL855" s="162" t="str">
        <f>IF(Formato_02!$N$14&lt;&gt;"",Formato_02!$N$14,"")</f>
        <v/>
      </c>
      <c r="AM855" s="13" t="str">
        <f>IF(Formato_02!$X$4&lt;&gt;"","AN","")</f>
        <v/>
      </c>
      <c r="AN855" s="24" t="str">
        <f t="shared" si="105"/>
        <v/>
      </c>
      <c r="AO855" s="13" t="str">
        <f>IF(Formato_02!$Y$4&lt;&gt;"","P027","")</f>
        <v/>
      </c>
      <c r="AP855" s="24" t="str">
        <f t="shared" si="106"/>
        <v/>
      </c>
      <c r="AQ855" s="13" t="str">
        <f>IF(Formato_02!$Z$4&lt;&gt;"","PNCVG","")</f>
        <v/>
      </c>
      <c r="AR855" s="24" t="str">
        <f t="shared" si="107"/>
        <v/>
      </c>
      <c r="AS855" s="13" t="str">
        <f>IF(Formato_02!$AA$4&lt;&gt;"","PNFF","")</f>
        <v/>
      </c>
      <c r="AT855" s="24" t="str">
        <f t="shared" si="108"/>
        <v/>
      </c>
      <c r="AU855" s="13" t="str">
        <f>IF(Formato_02!$AB$4&lt;&gt;"","PNPAM","")</f>
        <v/>
      </c>
      <c r="AV855" s="24" t="str">
        <f t="shared" si="109"/>
        <v/>
      </c>
      <c r="AW855" s="13" t="str">
        <f>IF(Formato_02!$AC$4&lt;&gt;"","PNAIA","")</f>
        <v/>
      </c>
      <c r="AX855" s="24" t="str">
        <f t="shared" si="110"/>
        <v/>
      </c>
      <c r="AY855" s="13" t="str">
        <f>IF(Formato_02!$AD$4&lt;&gt;"","PIO","")</f>
        <v/>
      </c>
      <c r="AZ855" s="24" t="str">
        <f t="shared" si="111"/>
        <v/>
      </c>
      <c r="BA855" s="13" t="str">
        <f>IF('Formato 3_Gantt'!B$37&lt;&gt;"",'Formato 3_Gantt'!A$37,"")</f>
        <v/>
      </c>
      <c r="BB855" s="24" t="str">
        <f>IF('Formato 3_Gantt'!B$37&lt;&gt;"",'Formato 3_Gantt'!B$37,"")</f>
        <v/>
      </c>
      <c r="BC855" s="22" t="str">
        <f>IF('Formato 3_Gantt'!C$37&lt;&gt;"",'Formato 3_Gantt'!C$37,"")</f>
        <v/>
      </c>
      <c r="BD855" s="13" t="str">
        <f>IF('Formato 3_Gantt'!D$37&lt;&gt;"",'Formato 3_Gantt'!D$37,"")</f>
        <v/>
      </c>
      <c r="BE855" s="161" t="str">
        <f>IF('Formato 3_Gantt'!E$37&lt;&gt;"",'Formato 3_Gantt'!E$37,"")</f>
        <v/>
      </c>
      <c r="BF855" s="13" t="str">
        <f>IF('Formato 3_Gantt'!F$37&lt;&gt;"",'Formato 3_Gantt'!F$37,"")</f>
        <v/>
      </c>
      <c r="BG855" s="158" t="str">
        <f>IF('Formato 3_Gantt'!G$37&lt;&gt;"",'Formato 3_Gantt'!G$37,"")</f>
        <v/>
      </c>
      <c r="BH855" s="158" t="str">
        <f>IF('Formato 3_Gantt'!H$37&lt;&gt;"",'Formato 3_Gantt'!H$37,"")</f>
        <v/>
      </c>
      <c r="BI855" s="161" t="str">
        <f>IF('Formato 3_Gantt'!BL$37&lt;&gt;"",'Formato 3_Gantt'!BL$37,"")</f>
        <v/>
      </c>
      <c r="BJ855" s="161" t="str">
        <f>IF('Formato 3_Gantt'!BM$37&lt;&gt;"",'Formato 3_Gantt'!BM$37,"")</f>
        <v/>
      </c>
      <c r="BK855" s="161" t="str">
        <f>IF('Formato 3_Gantt'!BN$37&lt;&gt;"",'Formato 3_Gantt'!BN$37,"")</f>
        <v/>
      </c>
      <c r="BL855" s="161" t="str">
        <f>IF('Formato 3_Gantt'!BO$37&lt;&gt;"",'Formato 3_Gantt'!BO$37,"")</f>
        <v/>
      </c>
      <c r="BM855" s="161" t="str">
        <f>IF('Formato 3_Gantt'!BP$37&lt;&gt;"",'Formato 3_Gantt'!BP$37,"")</f>
        <v/>
      </c>
      <c r="BN855" s="161" t="str">
        <f>IF('Formato 3_Gantt'!BQ$37&lt;&gt;"",'Formato 3_Gantt'!BQ$37,"")</f>
        <v/>
      </c>
      <c r="BO855" s="161" t="str">
        <f>IF('Formato 3_Gantt'!BR$37&lt;&gt;"",'Formato 3_Gantt'!BR$37,"")</f>
        <v/>
      </c>
      <c r="BP855" s="161" t="str">
        <f>IF('Formato 3_Gantt'!BS$37&lt;&gt;"",'Formato 3_Gantt'!BS$37,"")</f>
        <v/>
      </c>
      <c r="BQ855" s="161" t="str">
        <f>IF('Formato 3_Gantt'!BT$37&lt;&gt;"",'Formato 3_Gantt'!BT$37,"")</f>
        <v/>
      </c>
      <c r="BR855" s="161" t="str">
        <f>IF('Formato 3_Gantt'!BU$37&lt;&gt;"",'Formato 3_Gantt'!BU$37,"")</f>
        <v/>
      </c>
      <c r="BS855" s="161" t="str">
        <f>IF('Formato 3_Gantt'!BV$37&lt;&gt;"",'Formato 3_Gantt'!BV$37,"")</f>
        <v/>
      </c>
      <c r="BT855" s="161" t="str">
        <f>IF('Formato 3_Gantt'!BW$37&lt;&gt;"",'Formato 3_Gantt'!BW$37,"")</f>
        <v/>
      </c>
      <c r="BU855" s="161" t="str">
        <f>IF('Formato 3_Gantt'!BX$37&lt;&gt;"",'Formato 3_Gantt'!BX$37,"")</f>
        <v/>
      </c>
      <c r="BV855" s="163" t="str">
        <f>IF('Formato 4_Ppto'!I$875&lt;&gt;"",'Formato 4_Ppto'!I$875,"")</f>
        <v/>
      </c>
      <c r="BW855" s="162" t="str">
        <f>IF('Formato 4_Ppto'!X$875&lt;&gt;"",'Formato 4_Ppto'!X$875,"")</f>
        <v/>
      </c>
      <c r="BX855" s="162" t="str">
        <f>IF('Formato 4_Ppto'!Y$875&lt;&gt;"",'Formato 4_Ppto'!Y$875,"")</f>
        <v/>
      </c>
      <c r="BY855" s="162" t="str">
        <f>IF('Formato 4_Ppto'!Z$875&lt;&gt;"",'Formato 4_Ppto'!Z$875,"")</f>
        <v/>
      </c>
      <c r="BZ855" s="162" t="str">
        <f>IF('Formato 4_Ppto'!AA$875&lt;&gt;"",'Formato 4_Ppto'!AA$875,"")</f>
        <v/>
      </c>
      <c r="CA855" s="162" t="str">
        <f>IF('Formato 4_Ppto'!AB$875&lt;&gt;"",'Formato 4_Ppto'!AB$875,"")</f>
        <v/>
      </c>
      <c r="CB855" s="162" t="str">
        <f>IF('Formato 4_Ppto'!AC$875&lt;&gt;"",'Formato 4_Ppto'!AC$875,"")</f>
        <v/>
      </c>
      <c r="CC855" s="162" t="str">
        <f>IF('Formato 4_Ppto'!AD$875&lt;&gt;"",'Formato 4_Ppto'!AD$875,"")</f>
        <v/>
      </c>
      <c r="CD855" s="162" t="str">
        <f>IF('Formato 4_Ppto'!AE$875&lt;&gt;"",'Formato 4_Ppto'!AE$875,"")</f>
        <v/>
      </c>
      <c r="CE855" s="162" t="str">
        <f>IF('Formato 4_Ppto'!AF$875&lt;&gt;"",'Formato 4_Ppto'!AF$875,"")</f>
        <v/>
      </c>
      <c r="CF855" s="162" t="str">
        <f>IF('Formato 4_Ppto'!AG$875&lt;&gt;"",'Formato 4_Ppto'!AG$875,"")</f>
        <v/>
      </c>
      <c r="CG855" s="162" t="str">
        <f>IF('Formato 4_Ppto'!AH$875&lt;&gt;"",'Formato 4_Ppto'!AH$875,"")</f>
        <v/>
      </c>
      <c r="CH855" s="162" t="str">
        <f>IF('Formato 4_Ppto'!AI$875&lt;&gt;"",'Formato 4_Ppto'!AI$875,"")</f>
        <v/>
      </c>
      <c r="CI855" s="163" t="str">
        <f>IF('Formato 4_Ppto'!AJ$875&lt;&gt;"",'Formato 4_Ppto'!AJ$875,"")</f>
        <v/>
      </c>
      <c r="CJ855" s="13" t="str">
        <f>IF('Formato 4_Ppto'!B888&lt;&gt;"",'Formato 4_Ppto'!A888,"")</f>
        <v/>
      </c>
      <c r="CK855" s="24" t="str">
        <f>IF('Formato 4_Ppto'!B888&lt;&gt;"",'Formato 4_Ppto'!B888,"")</f>
        <v/>
      </c>
      <c r="CL855" s="22" t="str">
        <f>IF('Formato 4_Ppto'!C888&lt;&gt;"",'Formato 4_Ppto'!C888,"")</f>
        <v/>
      </c>
      <c r="CM855" s="24" t="str">
        <f>IF('Formato 4_Ppto'!D888&lt;&gt;"",'Formato 4_Ppto'!D888,"")</f>
        <v/>
      </c>
      <c r="CN855" s="161" t="str">
        <f>IF('Formato 4_Ppto'!E888&lt;&gt;"",'Formato 4_Ppto'!E888,"")</f>
        <v/>
      </c>
      <c r="CO855" s="161" t="str">
        <f>IF('Formato 4_Ppto'!G888&lt;&gt;"",'Formato 4_Ppto'!G888,"")</f>
        <v/>
      </c>
      <c r="CP855" s="163" t="str">
        <f>IF('Formato 4_Ppto'!I888&lt;&gt;"",'Formato 4_Ppto'!I888,"")</f>
        <v/>
      </c>
      <c r="CQ855" s="161" t="str">
        <f>IF('Formato 4_Ppto'!K888&lt;&gt;"",'Formato 4_Ppto'!K888,"")</f>
        <v/>
      </c>
      <c r="CR855" s="161" t="str">
        <f>IF('Formato 4_Ppto'!L888&lt;&gt;"",'Formato 4_Ppto'!L888,"")</f>
        <v/>
      </c>
      <c r="CS855" s="161" t="str">
        <f>IF('Formato 4_Ppto'!M888&lt;&gt;"",'Formato 4_Ppto'!M888,"")</f>
        <v/>
      </c>
      <c r="CT855" s="161" t="str">
        <f>IF('Formato 4_Ppto'!N888&lt;&gt;"",'Formato 4_Ppto'!N888,"")</f>
        <v/>
      </c>
      <c r="CU855" s="161" t="str">
        <f>IF('Formato 4_Ppto'!O888&lt;&gt;"",'Formato 4_Ppto'!O888,"")</f>
        <v/>
      </c>
      <c r="CV855" s="161" t="str">
        <f>IF('Formato 4_Ppto'!P888&lt;&gt;"",'Formato 4_Ppto'!P888,"")</f>
        <v/>
      </c>
      <c r="CW855" s="161" t="str">
        <f>IF('Formato 4_Ppto'!Q888&lt;&gt;"",'Formato 4_Ppto'!Q888,"")</f>
        <v/>
      </c>
      <c r="CX855" s="161" t="str">
        <f>IF('Formato 4_Ppto'!R888&lt;&gt;"",'Formato 4_Ppto'!R888,"")</f>
        <v/>
      </c>
      <c r="CY855" s="161" t="str">
        <f>IF('Formato 4_Ppto'!S888&lt;&gt;"",'Formato 4_Ppto'!S888,"")</f>
        <v/>
      </c>
      <c r="CZ855" s="161" t="str">
        <f>IF('Formato 4_Ppto'!T888&lt;&gt;"",'Formato 4_Ppto'!T888,"")</f>
        <v/>
      </c>
      <c r="DA855" s="161" t="str">
        <f>IF('Formato 4_Ppto'!U888&lt;&gt;"",'Formato 4_Ppto'!U888,"")</f>
        <v/>
      </c>
      <c r="DB855" s="161" t="str">
        <f>IF('Formato 4_Ppto'!V888&lt;&gt;"",'Formato 4_Ppto'!V888,"")</f>
        <v/>
      </c>
      <c r="DC855" s="161" t="str">
        <f>IF('Formato 4_Ppto'!W888&lt;&gt;"",'Formato 4_Ppto'!W888,"")</f>
        <v/>
      </c>
      <c r="DD855" s="162" t="str">
        <f>IF('Formato 4_Ppto'!X888&lt;&gt;"",'Formato 4_Ppto'!X888,"")</f>
        <v/>
      </c>
      <c r="DE855" s="162" t="str">
        <f>IF('Formato 4_Ppto'!Y888&lt;&gt;"",'Formato 4_Ppto'!Y888,"")</f>
        <v/>
      </c>
      <c r="DF855" s="162" t="str">
        <f>IF('Formato 4_Ppto'!Z888&lt;&gt;"",'Formato 4_Ppto'!Z888,"")</f>
        <v/>
      </c>
      <c r="DG855" s="162" t="str">
        <f>IF('Formato 4_Ppto'!AA888&lt;&gt;"",'Formato 4_Ppto'!AA888,"")</f>
        <v/>
      </c>
      <c r="DH855" s="162" t="str">
        <f>IF('Formato 4_Ppto'!AB888&lt;&gt;"",'Formato 4_Ppto'!AB888,"")</f>
        <v/>
      </c>
      <c r="DI855" s="162" t="str">
        <f>IF('Formato 4_Ppto'!AC888&lt;&gt;"",'Formato 4_Ppto'!AC888,"")</f>
        <v/>
      </c>
      <c r="DJ855" s="162" t="str">
        <f>IF('Formato 4_Ppto'!AD888&lt;&gt;"",'Formato 4_Ppto'!AD888,"")</f>
        <v/>
      </c>
      <c r="DK855" s="162" t="str">
        <f>IF('Formato 4_Ppto'!AE888&lt;&gt;"",'Formato 4_Ppto'!AE888,"")</f>
        <v/>
      </c>
      <c r="DL855" s="162" t="str">
        <f>IF('Formato 4_Ppto'!AF888&lt;&gt;"",'Formato 4_Ppto'!AF888,"")</f>
        <v/>
      </c>
      <c r="DM855" s="162" t="str">
        <f>IF('Formato 4_Ppto'!AG888&lt;&gt;"",'Formato 4_Ppto'!AG888,"")</f>
        <v/>
      </c>
      <c r="DN855" s="162" t="str">
        <f>IF('Formato 4_Ppto'!AH888&lt;&gt;"",'Formato 4_Ppto'!AH888,"")</f>
        <v/>
      </c>
      <c r="DO855" s="162" t="str">
        <f>IF('Formato 4_Ppto'!AI888&lt;&gt;"",'Formato 4_Ppto'!AI888,"")</f>
        <v/>
      </c>
      <c r="DP855" s="163" t="str">
        <f>IF('Formato 4_Ppto'!AJ888&lt;&gt;"",'Formato 4_Ppto'!AJ888,"")</f>
        <v/>
      </c>
    </row>
    <row r="856" spans="2:120" x14ac:dyDescent="0.3">
      <c r="B856" s="13" t="str">
        <f>IF(OR(Tabla6[[#This Row],[IDA]]="",Tabla6[[#This Row],[IDT]]="",Tabla6[[#This Row],[IDI]]=""),"",Tabla6[[#This Row],[IDA]]&amp;"."&amp;Tabla6[[#This Row],[IDT]]&amp;"."&amp;Tabla6[[#This Row],[IDI]])</f>
        <v/>
      </c>
      <c r="C856" s="13" t="str">
        <f>IF(Formato_02!$B$14&lt;&gt;"",0,"")</f>
        <v/>
      </c>
      <c r="D856" s="13" t="str">
        <f>IF(Formato_02!$H$9&lt;&gt;"",Formato_02!$H$9,"")</f>
        <v/>
      </c>
      <c r="E856" s="24" t="str">
        <f t="shared" si="104"/>
        <v/>
      </c>
      <c r="F856" s="24" t="str">
        <f>IF(Formato_02!$B$14&lt;&gt;"",Formato_02!$B$14,"")</f>
        <v/>
      </c>
      <c r="G856" s="22" t="str">
        <f>IF('Formato 3_Gantt'!C861&lt;&gt;"",'Formato 3_Gantt'!C861,"")</f>
        <v/>
      </c>
      <c r="H856" s="13" t="str">
        <f>IF('Formato 3_Gantt'!D$8&lt;&gt;"",'Formato 3_Gantt'!D$8,"")</f>
        <v/>
      </c>
      <c r="I856" s="13" t="str">
        <f>IF('Formato 3_Gantt'!E$8&lt;&gt;"",'Formato 3_Gantt'!E$8,"")</f>
        <v/>
      </c>
      <c r="J856" s="13" t="str">
        <f>IF('Formato 3_Gantt'!F$8&lt;&gt;"",'Formato 3_Gantt'!F$8,"")</f>
        <v/>
      </c>
      <c r="K856" s="158" t="str">
        <f>IF('Formato 3_Gantt'!G$8&lt;&gt;"",'Formato 3_Gantt'!G$8,"")</f>
        <v/>
      </c>
      <c r="L856" s="158" t="str">
        <f>IF('Formato 3_Gantt'!H$8&lt;&gt;"",'Formato 3_Gantt'!H$8,"")</f>
        <v/>
      </c>
      <c r="M856" s="13" t="str">
        <f>IF('Formato 3_Gantt'!BL$8&lt;&gt;"",'Formato 3_Gantt'!BL$8,"")</f>
        <v/>
      </c>
      <c r="N856" s="13" t="str">
        <f>IF('Formato 3_Gantt'!BM$8&lt;&gt;"",'Formato 3_Gantt'!BM$8,"")</f>
        <v/>
      </c>
      <c r="O856" s="13" t="str">
        <f>IF('Formato 3_Gantt'!BN$8&lt;&gt;"",'Formato 3_Gantt'!BN$8,"")</f>
        <v/>
      </c>
      <c r="P856" s="13" t="str">
        <f>IF('Formato 3_Gantt'!BO$8&lt;&gt;"",'Formato 3_Gantt'!BO$8,"")</f>
        <v/>
      </c>
      <c r="Q856" s="13" t="str">
        <f>IF('Formato 3_Gantt'!BP$8&lt;&gt;"",'Formato 3_Gantt'!BP$8,"")</f>
        <v/>
      </c>
      <c r="R856" s="13" t="str">
        <f>IF('Formato 3_Gantt'!BQ$8&lt;&gt;"",'Formato 3_Gantt'!BQ$8,"")</f>
        <v/>
      </c>
      <c r="S856" s="13" t="str">
        <f>IF('Formato 3_Gantt'!BR$8&lt;&gt;"",'Formato 3_Gantt'!BR$8,"")</f>
        <v/>
      </c>
      <c r="T856" s="13" t="str">
        <f>IF('Formato 3_Gantt'!BS$8&lt;&gt;"",'Formato 3_Gantt'!BS$8,"")</f>
        <v/>
      </c>
      <c r="U856" s="13" t="str">
        <f>IF('Formato 3_Gantt'!BT$8&lt;&gt;"",'Formato 3_Gantt'!BT$8,"")</f>
        <v/>
      </c>
      <c r="V856" s="13" t="str">
        <f>IF('Formato 3_Gantt'!BU$8&lt;&gt;"",'Formato 3_Gantt'!BU$8,"")</f>
        <v/>
      </c>
      <c r="W856" s="13" t="str">
        <f>IF('Formato 3_Gantt'!BV$8&lt;&gt;"",'Formato 3_Gantt'!BV$8,"")</f>
        <v/>
      </c>
      <c r="X856" s="13" t="str">
        <f>IF('Formato 3_Gantt'!BW$8&lt;&gt;"",'Formato 3_Gantt'!BW$8,"")</f>
        <v/>
      </c>
      <c r="Y856" s="13" t="str">
        <f>IF('Formato 3_Gantt'!BX$8&lt;&gt;"",'Formato 3_Gantt'!BX$8,"")</f>
        <v/>
      </c>
      <c r="Z856" s="162" t="str">
        <f>IF(Formato_02!S$15&lt;&gt;"",Formato_02!S$15,"")</f>
        <v/>
      </c>
      <c r="AA856" s="162" t="str">
        <f>IF(Formato_02!T$15&lt;&gt;"",Formato_02!T$15,"")</f>
        <v/>
      </c>
      <c r="AB856" s="162" t="str">
        <f>IF(Formato_02!U$15&lt;&gt;"",Formato_02!U$15,"")</f>
        <v/>
      </c>
      <c r="AC856" s="162" t="str">
        <f>IF(Formato_02!V$15&lt;&gt;"",Formato_02!V$15,"")</f>
        <v/>
      </c>
      <c r="AD856" s="162" t="str">
        <f>IF(Formato_02!W$15&lt;&gt;"",Formato_02!W$15,"")</f>
        <v/>
      </c>
      <c r="AE856" s="162" t="str">
        <f>IF(Formato_02!X$15&lt;&gt;"",Formato_02!X$15,"")</f>
        <v/>
      </c>
      <c r="AF856" s="162" t="str">
        <f>IF(Formato_02!Y$15&lt;&gt;"",Formato_02!Y$15,"")</f>
        <v/>
      </c>
      <c r="AG856" s="162" t="str">
        <f>IF(Formato_02!Z$15&lt;&gt;"",Formato_02!Z$15,"")</f>
        <v/>
      </c>
      <c r="AH856" s="162" t="str">
        <f>IF(Formato_02!AA$15&lt;&gt;"",Formato_02!AA$15,"")</f>
        <v/>
      </c>
      <c r="AI856" s="162" t="str">
        <f>IF(Formato_02!AB$15&lt;&gt;"",Formato_02!AB$15,"")</f>
        <v/>
      </c>
      <c r="AJ856" s="162" t="str">
        <f>IF(Formato_02!AC$15&lt;&gt;"",Formato_02!AC$15,"")</f>
        <v/>
      </c>
      <c r="AK856" s="162" t="str">
        <f>IF(Formato_02!AD$15&lt;&gt;"",Formato_02!AD$15,"")</f>
        <v/>
      </c>
      <c r="AL856" s="162" t="str">
        <f>IF(Formato_02!$N$14&lt;&gt;"",Formato_02!$N$14,"")</f>
        <v/>
      </c>
      <c r="AM856" s="13" t="str">
        <f>IF(Formato_02!$X$4&lt;&gt;"","AN","")</f>
        <v/>
      </c>
      <c r="AN856" s="24" t="str">
        <f t="shared" si="105"/>
        <v/>
      </c>
      <c r="AO856" s="13" t="str">
        <f>IF(Formato_02!$Y$4&lt;&gt;"","P027","")</f>
        <v/>
      </c>
      <c r="AP856" s="24" t="str">
        <f t="shared" si="106"/>
        <v/>
      </c>
      <c r="AQ856" s="13" t="str">
        <f>IF(Formato_02!$Z$4&lt;&gt;"","PNCVG","")</f>
        <v/>
      </c>
      <c r="AR856" s="24" t="str">
        <f t="shared" si="107"/>
        <v/>
      </c>
      <c r="AS856" s="13" t="str">
        <f>IF(Formato_02!$AA$4&lt;&gt;"","PNFF","")</f>
        <v/>
      </c>
      <c r="AT856" s="24" t="str">
        <f t="shared" si="108"/>
        <v/>
      </c>
      <c r="AU856" s="13" t="str">
        <f>IF(Formato_02!$AB$4&lt;&gt;"","PNPAM","")</f>
        <v/>
      </c>
      <c r="AV856" s="24" t="str">
        <f t="shared" si="109"/>
        <v/>
      </c>
      <c r="AW856" s="13" t="str">
        <f>IF(Formato_02!$AC$4&lt;&gt;"","PNAIA","")</f>
        <v/>
      </c>
      <c r="AX856" s="24" t="str">
        <f t="shared" si="110"/>
        <v/>
      </c>
      <c r="AY856" s="13" t="str">
        <f>IF(Formato_02!$AD$4&lt;&gt;"","PIO","")</f>
        <v/>
      </c>
      <c r="AZ856" s="24" t="str">
        <f t="shared" si="111"/>
        <v/>
      </c>
      <c r="BA856" s="13" t="str">
        <f>IF('Formato 3_Gantt'!B$37&lt;&gt;"",'Formato 3_Gantt'!A$37,"")</f>
        <v/>
      </c>
      <c r="BB856" s="24" t="str">
        <f>IF('Formato 3_Gantt'!B$37&lt;&gt;"",'Formato 3_Gantt'!B$37,"")</f>
        <v/>
      </c>
      <c r="BC856" s="22" t="str">
        <f>IF('Formato 3_Gantt'!C$37&lt;&gt;"",'Formato 3_Gantt'!C$37,"")</f>
        <v/>
      </c>
      <c r="BD856" s="13" t="str">
        <f>IF('Formato 3_Gantt'!D$37&lt;&gt;"",'Formato 3_Gantt'!D$37,"")</f>
        <v/>
      </c>
      <c r="BE856" s="161" t="str">
        <f>IF('Formato 3_Gantt'!E$37&lt;&gt;"",'Formato 3_Gantt'!E$37,"")</f>
        <v/>
      </c>
      <c r="BF856" s="13" t="str">
        <f>IF('Formato 3_Gantt'!F$37&lt;&gt;"",'Formato 3_Gantt'!F$37,"")</f>
        <v/>
      </c>
      <c r="BG856" s="158" t="str">
        <f>IF('Formato 3_Gantt'!G$37&lt;&gt;"",'Formato 3_Gantt'!G$37,"")</f>
        <v/>
      </c>
      <c r="BH856" s="158" t="str">
        <f>IF('Formato 3_Gantt'!H$37&lt;&gt;"",'Formato 3_Gantt'!H$37,"")</f>
        <v/>
      </c>
      <c r="BI856" s="161" t="str">
        <f>IF('Formato 3_Gantt'!BL$37&lt;&gt;"",'Formato 3_Gantt'!BL$37,"")</f>
        <v/>
      </c>
      <c r="BJ856" s="161" t="str">
        <f>IF('Formato 3_Gantt'!BM$37&lt;&gt;"",'Formato 3_Gantt'!BM$37,"")</f>
        <v/>
      </c>
      <c r="BK856" s="161" t="str">
        <f>IF('Formato 3_Gantt'!BN$37&lt;&gt;"",'Formato 3_Gantt'!BN$37,"")</f>
        <v/>
      </c>
      <c r="BL856" s="161" t="str">
        <f>IF('Formato 3_Gantt'!BO$37&lt;&gt;"",'Formato 3_Gantt'!BO$37,"")</f>
        <v/>
      </c>
      <c r="BM856" s="161" t="str">
        <f>IF('Formato 3_Gantt'!BP$37&lt;&gt;"",'Formato 3_Gantt'!BP$37,"")</f>
        <v/>
      </c>
      <c r="BN856" s="161" t="str">
        <f>IF('Formato 3_Gantt'!BQ$37&lt;&gt;"",'Formato 3_Gantt'!BQ$37,"")</f>
        <v/>
      </c>
      <c r="BO856" s="161" t="str">
        <f>IF('Formato 3_Gantt'!BR$37&lt;&gt;"",'Formato 3_Gantt'!BR$37,"")</f>
        <v/>
      </c>
      <c r="BP856" s="161" t="str">
        <f>IF('Formato 3_Gantt'!BS$37&lt;&gt;"",'Formato 3_Gantt'!BS$37,"")</f>
        <v/>
      </c>
      <c r="BQ856" s="161" t="str">
        <f>IF('Formato 3_Gantt'!BT$37&lt;&gt;"",'Formato 3_Gantt'!BT$37,"")</f>
        <v/>
      </c>
      <c r="BR856" s="161" t="str">
        <f>IF('Formato 3_Gantt'!BU$37&lt;&gt;"",'Formato 3_Gantt'!BU$37,"")</f>
        <v/>
      </c>
      <c r="BS856" s="161" t="str">
        <f>IF('Formato 3_Gantt'!BV$37&lt;&gt;"",'Formato 3_Gantt'!BV$37,"")</f>
        <v/>
      </c>
      <c r="BT856" s="161" t="str">
        <f>IF('Formato 3_Gantt'!BW$37&lt;&gt;"",'Formato 3_Gantt'!BW$37,"")</f>
        <v/>
      </c>
      <c r="BU856" s="161" t="str">
        <f>IF('Formato 3_Gantt'!BX$37&lt;&gt;"",'Formato 3_Gantt'!BX$37,"")</f>
        <v/>
      </c>
      <c r="BV856" s="163" t="str">
        <f>IF('Formato 4_Ppto'!I$875&lt;&gt;"",'Formato 4_Ppto'!I$875,"")</f>
        <v/>
      </c>
      <c r="BW856" s="162" t="str">
        <f>IF('Formato 4_Ppto'!X$875&lt;&gt;"",'Formato 4_Ppto'!X$875,"")</f>
        <v/>
      </c>
      <c r="BX856" s="162" t="str">
        <f>IF('Formato 4_Ppto'!Y$875&lt;&gt;"",'Formato 4_Ppto'!Y$875,"")</f>
        <v/>
      </c>
      <c r="BY856" s="162" t="str">
        <f>IF('Formato 4_Ppto'!Z$875&lt;&gt;"",'Formato 4_Ppto'!Z$875,"")</f>
        <v/>
      </c>
      <c r="BZ856" s="162" t="str">
        <f>IF('Formato 4_Ppto'!AA$875&lt;&gt;"",'Formato 4_Ppto'!AA$875,"")</f>
        <v/>
      </c>
      <c r="CA856" s="162" t="str">
        <f>IF('Formato 4_Ppto'!AB$875&lt;&gt;"",'Formato 4_Ppto'!AB$875,"")</f>
        <v/>
      </c>
      <c r="CB856" s="162" t="str">
        <f>IF('Formato 4_Ppto'!AC$875&lt;&gt;"",'Formato 4_Ppto'!AC$875,"")</f>
        <v/>
      </c>
      <c r="CC856" s="162" t="str">
        <f>IF('Formato 4_Ppto'!AD$875&lt;&gt;"",'Formato 4_Ppto'!AD$875,"")</f>
        <v/>
      </c>
      <c r="CD856" s="162" t="str">
        <f>IF('Formato 4_Ppto'!AE$875&lt;&gt;"",'Formato 4_Ppto'!AE$875,"")</f>
        <v/>
      </c>
      <c r="CE856" s="162" t="str">
        <f>IF('Formato 4_Ppto'!AF$875&lt;&gt;"",'Formato 4_Ppto'!AF$875,"")</f>
        <v/>
      </c>
      <c r="CF856" s="162" t="str">
        <f>IF('Formato 4_Ppto'!AG$875&lt;&gt;"",'Formato 4_Ppto'!AG$875,"")</f>
        <v/>
      </c>
      <c r="CG856" s="162" t="str">
        <f>IF('Formato 4_Ppto'!AH$875&lt;&gt;"",'Formato 4_Ppto'!AH$875,"")</f>
        <v/>
      </c>
      <c r="CH856" s="162" t="str">
        <f>IF('Formato 4_Ppto'!AI$875&lt;&gt;"",'Formato 4_Ppto'!AI$875,"")</f>
        <v/>
      </c>
      <c r="CI856" s="163" t="str">
        <f>IF('Formato 4_Ppto'!AJ$875&lt;&gt;"",'Formato 4_Ppto'!AJ$875,"")</f>
        <v/>
      </c>
      <c r="CJ856" s="13" t="str">
        <f>IF('Formato 4_Ppto'!B889&lt;&gt;"",'Formato 4_Ppto'!A889,"")</f>
        <v/>
      </c>
      <c r="CK856" s="24" t="str">
        <f>IF('Formato 4_Ppto'!B889&lt;&gt;"",'Formato 4_Ppto'!B889,"")</f>
        <v/>
      </c>
      <c r="CL856" s="22" t="str">
        <f>IF('Formato 4_Ppto'!C889&lt;&gt;"",'Formato 4_Ppto'!C889,"")</f>
        <v/>
      </c>
      <c r="CM856" s="24" t="str">
        <f>IF('Formato 4_Ppto'!D889&lt;&gt;"",'Formato 4_Ppto'!D889,"")</f>
        <v/>
      </c>
      <c r="CN856" s="161" t="str">
        <f>IF('Formato 4_Ppto'!E889&lt;&gt;"",'Formato 4_Ppto'!E889,"")</f>
        <v/>
      </c>
      <c r="CO856" s="161" t="str">
        <f>IF('Formato 4_Ppto'!G889&lt;&gt;"",'Formato 4_Ppto'!G889,"")</f>
        <v/>
      </c>
      <c r="CP856" s="163" t="str">
        <f>IF('Formato 4_Ppto'!I889&lt;&gt;"",'Formato 4_Ppto'!I889,"")</f>
        <v/>
      </c>
      <c r="CQ856" s="161" t="str">
        <f>IF('Formato 4_Ppto'!K889&lt;&gt;"",'Formato 4_Ppto'!K889,"")</f>
        <v/>
      </c>
      <c r="CR856" s="161" t="str">
        <f>IF('Formato 4_Ppto'!L889&lt;&gt;"",'Formato 4_Ppto'!L889,"")</f>
        <v/>
      </c>
      <c r="CS856" s="161" t="str">
        <f>IF('Formato 4_Ppto'!M889&lt;&gt;"",'Formato 4_Ppto'!M889,"")</f>
        <v/>
      </c>
      <c r="CT856" s="161" t="str">
        <f>IF('Formato 4_Ppto'!N889&lt;&gt;"",'Formato 4_Ppto'!N889,"")</f>
        <v/>
      </c>
      <c r="CU856" s="161" t="str">
        <f>IF('Formato 4_Ppto'!O889&lt;&gt;"",'Formato 4_Ppto'!O889,"")</f>
        <v/>
      </c>
      <c r="CV856" s="161" t="str">
        <f>IF('Formato 4_Ppto'!P889&lt;&gt;"",'Formato 4_Ppto'!P889,"")</f>
        <v/>
      </c>
      <c r="CW856" s="161" t="str">
        <f>IF('Formato 4_Ppto'!Q889&lt;&gt;"",'Formato 4_Ppto'!Q889,"")</f>
        <v/>
      </c>
      <c r="CX856" s="161" t="str">
        <f>IF('Formato 4_Ppto'!R889&lt;&gt;"",'Formato 4_Ppto'!R889,"")</f>
        <v/>
      </c>
      <c r="CY856" s="161" t="str">
        <f>IF('Formato 4_Ppto'!S889&lt;&gt;"",'Formato 4_Ppto'!S889,"")</f>
        <v/>
      </c>
      <c r="CZ856" s="161" t="str">
        <f>IF('Formato 4_Ppto'!T889&lt;&gt;"",'Formato 4_Ppto'!T889,"")</f>
        <v/>
      </c>
      <c r="DA856" s="161" t="str">
        <f>IF('Formato 4_Ppto'!U889&lt;&gt;"",'Formato 4_Ppto'!U889,"")</f>
        <v/>
      </c>
      <c r="DB856" s="161" t="str">
        <f>IF('Formato 4_Ppto'!V889&lt;&gt;"",'Formato 4_Ppto'!V889,"")</f>
        <v/>
      </c>
      <c r="DC856" s="161" t="str">
        <f>IF('Formato 4_Ppto'!W889&lt;&gt;"",'Formato 4_Ppto'!W889,"")</f>
        <v/>
      </c>
      <c r="DD856" s="162" t="str">
        <f>IF('Formato 4_Ppto'!X889&lt;&gt;"",'Formato 4_Ppto'!X889,"")</f>
        <v/>
      </c>
      <c r="DE856" s="162" t="str">
        <f>IF('Formato 4_Ppto'!Y889&lt;&gt;"",'Formato 4_Ppto'!Y889,"")</f>
        <v/>
      </c>
      <c r="DF856" s="162" t="str">
        <f>IF('Formato 4_Ppto'!Z889&lt;&gt;"",'Formato 4_Ppto'!Z889,"")</f>
        <v/>
      </c>
      <c r="DG856" s="162" t="str">
        <f>IF('Formato 4_Ppto'!AA889&lt;&gt;"",'Formato 4_Ppto'!AA889,"")</f>
        <v/>
      </c>
      <c r="DH856" s="162" t="str">
        <f>IF('Formato 4_Ppto'!AB889&lt;&gt;"",'Formato 4_Ppto'!AB889,"")</f>
        <v/>
      </c>
      <c r="DI856" s="162" t="str">
        <f>IF('Formato 4_Ppto'!AC889&lt;&gt;"",'Formato 4_Ppto'!AC889,"")</f>
        <v/>
      </c>
      <c r="DJ856" s="162" t="str">
        <f>IF('Formato 4_Ppto'!AD889&lt;&gt;"",'Formato 4_Ppto'!AD889,"")</f>
        <v/>
      </c>
      <c r="DK856" s="162" t="str">
        <f>IF('Formato 4_Ppto'!AE889&lt;&gt;"",'Formato 4_Ppto'!AE889,"")</f>
        <v/>
      </c>
      <c r="DL856" s="162" t="str">
        <f>IF('Formato 4_Ppto'!AF889&lt;&gt;"",'Formato 4_Ppto'!AF889,"")</f>
        <v/>
      </c>
      <c r="DM856" s="162" t="str">
        <f>IF('Formato 4_Ppto'!AG889&lt;&gt;"",'Formato 4_Ppto'!AG889,"")</f>
        <v/>
      </c>
      <c r="DN856" s="162" t="str">
        <f>IF('Formato 4_Ppto'!AH889&lt;&gt;"",'Formato 4_Ppto'!AH889,"")</f>
        <v/>
      </c>
      <c r="DO856" s="162" t="str">
        <f>IF('Formato 4_Ppto'!AI889&lt;&gt;"",'Formato 4_Ppto'!AI889,"")</f>
        <v/>
      </c>
      <c r="DP856" s="163" t="str">
        <f>IF('Formato 4_Ppto'!AJ889&lt;&gt;"",'Formato 4_Ppto'!AJ889,"")</f>
        <v/>
      </c>
    </row>
    <row r="857" spans="2:120" x14ac:dyDescent="0.3">
      <c r="B857" s="13" t="str">
        <f>IF(OR(Tabla6[[#This Row],[IDA]]="",Tabla6[[#This Row],[IDT]]="",Tabla6[[#This Row],[IDI]]=""),"",Tabla6[[#This Row],[IDA]]&amp;"."&amp;Tabla6[[#This Row],[IDT]]&amp;"."&amp;Tabla6[[#This Row],[IDI]])</f>
        <v/>
      </c>
      <c r="C857" s="13" t="str">
        <f>IF(Formato_02!$B$14&lt;&gt;"",0,"")</f>
        <v/>
      </c>
      <c r="D857" s="13" t="str">
        <f>IF(Formato_02!$H$9&lt;&gt;"",Formato_02!$H$9,"")</f>
        <v/>
      </c>
      <c r="E857" s="24" t="str">
        <f t="shared" si="104"/>
        <v/>
      </c>
      <c r="F857" s="24" t="str">
        <f>IF(Formato_02!$B$14&lt;&gt;"",Formato_02!$B$14,"")</f>
        <v/>
      </c>
      <c r="G857" s="22" t="str">
        <f>IF('Formato 3_Gantt'!C862&lt;&gt;"",'Formato 3_Gantt'!C862,"")</f>
        <v/>
      </c>
      <c r="H857" s="13" t="str">
        <f>IF('Formato 3_Gantt'!D$8&lt;&gt;"",'Formato 3_Gantt'!D$8,"")</f>
        <v/>
      </c>
      <c r="I857" s="13" t="str">
        <f>IF('Formato 3_Gantt'!E$8&lt;&gt;"",'Formato 3_Gantt'!E$8,"")</f>
        <v/>
      </c>
      <c r="J857" s="13" t="str">
        <f>IF('Formato 3_Gantt'!F$8&lt;&gt;"",'Formato 3_Gantt'!F$8,"")</f>
        <v/>
      </c>
      <c r="K857" s="158" t="str">
        <f>IF('Formato 3_Gantt'!G$8&lt;&gt;"",'Formato 3_Gantt'!G$8,"")</f>
        <v/>
      </c>
      <c r="L857" s="158" t="str">
        <f>IF('Formato 3_Gantt'!H$8&lt;&gt;"",'Formato 3_Gantt'!H$8,"")</f>
        <v/>
      </c>
      <c r="M857" s="13" t="str">
        <f>IF('Formato 3_Gantt'!BL$8&lt;&gt;"",'Formato 3_Gantt'!BL$8,"")</f>
        <v/>
      </c>
      <c r="N857" s="13" t="str">
        <f>IF('Formato 3_Gantt'!BM$8&lt;&gt;"",'Formato 3_Gantt'!BM$8,"")</f>
        <v/>
      </c>
      <c r="O857" s="13" t="str">
        <f>IF('Formato 3_Gantt'!BN$8&lt;&gt;"",'Formato 3_Gantt'!BN$8,"")</f>
        <v/>
      </c>
      <c r="P857" s="13" t="str">
        <f>IF('Formato 3_Gantt'!BO$8&lt;&gt;"",'Formato 3_Gantt'!BO$8,"")</f>
        <v/>
      </c>
      <c r="Q857" s="13" t="str">
        <f>IF('Formato 3_Gantt'!BP$8&lt;&gt;"",'Formato 3_Gantt'!BP$8,"")</f>
        <v/>
      </c>
      <c r="R857" s="13" t="str">
        <f>IF('Formato 3_Gantt'!BQ$8&lt;&gt;"",'Formato 3_Gantt'!BQ$8,"")</f>
        <v/>
      </c>
      <c r="S857" s="13" t="str">
        <f>IF('Formato 3_Gantt'!BR$8&lt;&gt;"",'Formato 3_Gantt'!BR$8,"")</f>
        <v/>
      </c>
      <c r="T857" s="13" t="str">
        <f>IF('Formato 3_Gantt'!BS$8&lt;&gt;"",'Formato 3_Gantt'!BS$8,"")</f>
        <v/>
      </c>
      <c r="U857" s="13" t="str">
        <f>IF('Formato 3_Gantt'!BT$8&lt;&gt;"",'Formato 3_Gantt'!BT$8,"")</f>
        <v/>
      </c>
      <c r="V857" s="13" t="str">
        <f>IF('Formato 3_Gantt'!BU$8&lt;&gt;"",'Formato 3_Gantt'!BU$8,"")</f>
        <v/>
      </c>
      <c r="W857" s="13" t="str">
        <f>IF('Formato 3_Gantt'!BV$8&lt;&gt;"",'Formato 3_Gantt'!BV$8,"")</f>
        <v/>
      </c>
      <c r="X857" s="13" t="str">
        <f>IF('Formato 3_Gantt'!BW$8&lt;&gt;"",'Formato 3_Gantt'!BW$8,"")</f>
        <v/>
      </c>
      <c r="Y857" s="13" t="str">
        <f>IF('Formato 3_Gantt'!BX$8&lt;&gt;"",'Formato 3_Gantt'!BX$8,"")</f>
        <v/>
      </c>
      <c r="Z857" s="162" t="str">
        <f>IF(Formato_02!S$15&lt;&gt;"",Formato_02!S$15,"")</f>
        <v/>
      </c>
      <c r="AA857" s="162" t="str">
        <f>IF(Formato_02!T$15&lt;&gt;"",Formato_02!T$15,"")</f>
        <v/>
      </c>
      <c r="AB857" s="162" t="str">
        <f>IF(Formato_02!U$15&lt;&gt;"",Formato_02!U$15,"")</f>
        <v/>
      </c>
      <c r="AC857" s="162" t="str">
        <f>IF(Formato_02!V$15&lt;&gt;"",Formato_02!V$15,"")</f>
        <v/>
      </c>
      <c r="AD857" s="162" t="str">
        <f>IF(Formato_02!W$15&lt;&gt;"",Formato_02!W$15,"")</f>
        <v/>
      </c>
      <c r="AE857" s="162" t="str">
        <f>IF(Formato_02!X$15&lt;&gt;"",Formato_02!X$15,"")</f>
        <v/>
      </c>
      <c r="AF857" s="162" t="str">
        <f>IF(Formato_02!Y$15&lt;&gt;"",Formato_02!Y$15,"")</f>
        <v/>
      </c>
      <c r="AG857" s="162" t="str">
        <f>IF(Formato_02!Z$15&lt;&gt;"",Formato_02!Z$15,"")</f>
        <v/>
      </c>
      <c r="AH857" s="162" t="str">
        <f>IF(Formato_02!AA$15&lt;&gt;"",Formato_02!AA$15,"")</f>
        <v/>
      </c>
      <c r="AI857" s="162" t="str">
        <f>IF(Formato_02!AB$15&lt;&gt;"",Formato_02!AB$15,"")</f>
        <v/>
      </c>
      <c r="AJ857" s="162" t="str">
        <f>IF(Formato_02!AC$15&lt;&gt;"",Formato_02!AC$15,"")</f>
        <v/>
      </c>
      <c r="AK857" s="162" t="str">
        <f>IF(Formato_02!AD$15&lt;&gt;"",Formato_02!AD$15,"")</f>
        <v/>
      </c>
      <c r="AL857" s="162" t="str">
        <f>IF(Formato_02!$N$14&lt;&gt;"",Formato_02!$N$14,"")</f>
        <v/>
      </c>
      <c r="AM857" s="13" t="str">
        <f>IF(Formato_02!$X$4&lt;&gt;"","AN","")</f>
        <v/>
      </c>
      <c r="AN857" s="24" t="str">
        <f t="shared" si="105"/>
        <v/>
      </c>
      <c r="AO857" s="13" t="str">
        <f>IF(Formato_02!$Y$4&lt;&gt;"","P027","")</f>
        <v/>
      </c>
      <c r="AP857" s="24" t="str">
        <f t="shared" si="106"/>
        <v/>
      </c>
      <c r="AQ857" s="13" t="str">
        <f>IF(Formato_02!$Z$4&lt;&gt;"","PNCVG","")</f>
        <v/>
      </c>
      <c r="AR857" s="24" t="str">
        <f t="shared" si="107"/>
        <v/>
      </c>
      <c r="AS857" s="13" t="str">
        <f>IF(Formato_02!$AA$4&lt;&gt;"","PNFF","")</f>
        <v/>
      </c>
      <c r="AT857" s="24" t="str">
        <f t="shared" si="108"/>
        <v/>
      </c>
      <c r="AU857" s="13" t="str">
        <f>IF(Formato_02!$AB$4&lt;&gt;"","PNPAM","")</f>
        <v/>
      </c>
      <c r="AV857" s="24" t="str">
        <f t="shared" si="109"/>
        <v/>
      </c>
      <c r="AW857" s="13" t="str">
        <f>IF(Formato_02!$AC$4&lt;&gt;"","PNAIA","")</f>
        <v/>
      </c>
      <c r="AX857" s="24" t="str">
        <f t="shared" si="110"/>
        <v/>
      </c>
      <c r="AY857" s="13" t="str">
        <f>IF(Formato_02!$AD$4&lt;&gt;"","PIO","")</f>
        <v/>
      </c>
      <c r="AZ857" s="24" t="str">
        <f t="shared" si="111"/>
        <v/>
      </c>
      <c r="BA857" s="13" t="str">
        <f>IF('Formato 3_Gantt'!B$37&lt;&gt;"",'Formato 3_Gantt'!A$37,"")</f>
        <v/>
      </c>
      <c r="BB857" s="24" t="str">
        <f>IF('Formato 3_Gantt'!B$37&lt;&gt;"",'Formato 3_Gantt'!B$37,"")</f>
        <v/>
      </c>
      <c r="BC857" s="22" t="str">
        <f>IF('Formato 3_Gantt'!C$37&lt;&gt;"",'Formato 3_Gantt'!C$37,"")</f>
        <v/>
      </c>
      <c r="BD857" s="13" t="str">
        <f>IF('Formato 3_Gantt'!D$37&lt;&gt;"",'Formato 3_Gantt'!D$37,"")</f>
        <v/>
      </c>
      <c r="BE857" s="161" t="str">
        <f>IF('Formato 3_Gantt'!E$37&lt;&gt;"",'Formato 3_Gantt'!E$37,"")</f>
        <v/>
      </c>
      <c r="BF857" s="13" t="str">
        <f>IF('Formato 3_Gantt'!F$37&lt;&gt;"",'Formato 3_Gantt'!F$37,"")</f>
        <v/>
      </c>
      <c r="BG857" s="158" t="str">
        <f>IF('Formato 3_Gantt'!G$37&lt;&gt;"",'Formato 3_Gantt'!G$37,"")</f>
        <v/>
      </c>
      <c r="BH857" s="158" t="str">
        <f>IF('Formato 3_Gantt'!H$37&lt;&gt;"",'Formato 3_Gantt'!H$37,"")</f>
        <v/>
      </c>
      <c r="BI857" s="161" t="str">
        <f>IF('Formato 3_Gantt'!BL$37&lt;&gt;"",'Formato 3_Gantt'!BL$37,"")</f>
        <v/>
      </c>
      <c r="BJ857" s="161" t="str">
        <f>IF('Formato 3_Gantt'!BM$37&lt;&gt;"",'Formato 3_Gantt'!BM$37,"")</f>
        <v/>
      </c>
      <c r="BK857" s="161" t="str">
        <f>IF('Formato 3_Gantt'!BN$37&lt;&gt;"",'Formato 3_Gantt'!BN$37,"")</f>
        <v/>
      </c>
      <c r="BL857" s="161" t="str">
        <f>IF('Formato 3_Gantt'!BO$37&lt;&gt;"",'Formato 3_Gantt'!BO$37,"")</f>
        <v/>
      </c>
      <c r="BM857" s="161" t="str">
        <f>IF('Formato 3_Gantt'!BP$37&lt;&gt;"",'Formato 3_Gantt'!BP$37,"")</f>
        <v/>
      </c>
      <c r="BN857" s="161" t="str">
        <f>IF('Formato 3_Gantt'!BQ$37&lt;&gt;"",'Formato 3_Gantt'!BQ$37,"")</f>
        <v/>
      </c>
      <c r="BO857" s="161" t="str">
        <f>IF('Formato 3_Gantt'!BR$37&lt;&gt;"",'Formato 3_Gantt'!BR$37,"")</f>
        <v/>
      </c>
      <c r="BP857" s="161" t="str">
        <f>IF('Formato 3_Gantt'!BS$37&lt;&gt;"",'Formato 3_Gantt'!BS$37,"")</f>
        <v/>
      </c>
      <c r="BQ857" s="161" t="str">
        <f>IF('Formato 3_Gantt'!BT$37&lt;&gt;"",'Formato 3_Gantt'!BT$37,"")</f>
        <v/>
      </c>
      <c r="BR857" s="161" t="str">
        <f>IF('Formato 3_Gantt'!BU$37&lt;&gt;"",'Formato 3_Gantt'!BU$37,"")</f>
        <v/>
      </c>
      <c r="BS857" s="161" t="str">
        <f>IF('Formato 3_Gantt'!BV$37&lt;&gt;"",'Formato 3_Gantt'!BV$37,"")</f>
        <v/>
      </c>
      <c r="BT857" s="161" t="str">
        <f>IF('Formato 3_Gantt'!BW$37&lt;&gt;"",'Formato 3_Gantt'!BW$37,"")</f>
        <v/>
      </c>
      <c r="BU857" s="161" t="str">
        <f>IF('Formato 3_Gantt'!BX$37&lt;&gt;"",'Formato 3_Gantt'!BX$37,"")</f>
        <v/>
      </c>
      <c r="BV857" s="163" t="str">
        <f>IF('Formato 4_Ppto'!I$875&lt;&gt;"",'Formato 4_Ppto'!I$875,"")</f>
        <v/>
      </c>
      <c r="BW857" s="162" t="str">
        <f>IF('Formato 4_Ppto'!X$875&lt;&gt;"",'Formato 4_Ppto'!X$875,"")</f>
        <v/>
      </c>
      <c r="BX857" s="162" t="str">
        <f>IF('Formato 4_Ppto'!Y$875&lt;&gt;"",'Formato 4_Ppto'!Y$875,"")</f>
        <v/>
      </c>
      <c r="BY857" s="162" t="str">
        <f>IF('Formato 4_Ppto'!Z$875&lt;&gt;"",'Formato 4_Ppto'!Z$875,"")</f>
        <v/>
      </c>
      <c r="BZ857" s="162" t="str">
        <f>IF('Formato 4_Ppto'!AA$875&lt;&gt;"",'Formato 4_Ppto'!AA$875,"")</f>
        <v/>
      </c>
      <c r="CA857" s="162" t="str">
        <f>IF('Formato 4_Ppto'!AB$875&lt;&gt;"",'Formato 4_Ppto'!AB$875,"")</f>
        <v/>
      </c>
      <c r="CB857" s="162" t="str">
        <f>IF('Formato 4_Ppto'!AC$875&lt;&gt;"",'Formato 4_Ppto'!AC$875,"")</f>
        <v/>
      </c>
      <c r="CC857" s="162" t="str">
        <f>IF('Formato 4_Ppto'!AD$875&lt;&gt;"",'Formato 4_Ppto'!AD$875,"")</f>
        <v/>
      </c>
      <c r="CD857" s="162" t="str">
        <f>IF('Formato 4_Ppto'!AE$875&lt;&gt;"",'Formato 4_Ppto'!AE$875,"")</f>
        <v/>
      </c>
      <c r="CE857" s="162" t="str">
        <f>IF('Formato 4_Ppto'!AF$875&lt;&gt;"",'Formato 4_Ppto'!AF$875,"")</f>
        <v/>
      </c>
      <c r="CF857" s="162" t="str">
        <f>IF('Formato 4_Ppto'!AG$875&lt;&gt;"",'Formato 4_Ppto'!AG$875,"")</f>
        <v/>
      </c>
      <c r="CG857" s="162" t="str">
        <f>IF('Formato 4_Ppto'!AH$875&lt;&gt;"",'Formato 4_Ppto'!AH$875,"")</f>
        <v/>
      </c>
      <c r="CH857" s="162" t="str">
        <f>IF('Formato 4_Ppto'!AI$875&lt;&gt;"",'Formato 4_Ppto'!AI$875,"")</f>
        <v/>
      </c>
      <c r="CI857" s="163" t="str">
        <f>IF('Formato 4_Ppto'!AJ$875&lt;&gt;"",'Formato 4_Ppto'!AJ$875,"")</f>
        <v/>
      </c>
      <c r="CJ857" s="13" t="str">
        <f>IF('Formato 4_Ppto'!B890&lt;&gt;"",'Formato 4_Ppto'!A890,"")</f>
        <v/>
      </c>
      <c r="CK857" s="24" t="str">
        <f>IF('Formato 4_Ppto'!B890&lt;&gt;"",'Formato 4_Ppto'!B890,"")</f>
        <v/>
      </c>
      <c r="CL857" s="22" t="str">
        <f>IF('Formato 4_Ppto'!C890&lt;&gt;"",'Formato 4_Ppto'!C890,"")</f>
        <v/>
      </c>
      <c r="CM857" s="24" t="str">
        <f>IF('Formato 4_Ppto'!D890&lt;&gt;"",'Formato 4_Ppto'!D890,"")</f>
        <v/>
      </c>
      <c r="CN857" s="161" t="str">
        <f>IF('Formato 4_Ppto'!E890&lt;&gt;"",'Formato 4_Ppto'!E890,"")</f>
        <v/>
      </c>
      <c r="CO857" s="161" t="str">
        <f>IF('Formato 4_Ppto'!G890&lt;&gt;"",'Formato 4_Ppto'!G890,"")</f>
        <v/>
      </c>
      <c r="CP857" s="163" t="str">
        <f>IF('Formato 4_Ppto'!I890&lt;&gt;"",'Formato 4_Ppto'!I890,"")</f>
        <v/>
      </c>
      <c r="CQ857" s="161" t="str">
        <f>IF('Formato 4_Ppto'!K890&lt;&gt;"",'Formato 4_Ppto'!K890,"")</f>
        <v/>
      </c>
      <c r="CR857" s="161" t="str">
        <f>IF('Formato 4_Ppto'!L890&lt;&gt;"",'Formato 4_Ppto'!L890,"")</f>
        <v/>
      </c>
      <c r="CS857" s="161" t="str">
        <f>IF('Formato 4_Ppto'!M890&lt;&gt;"",'Formato 4_Ppto'!M890,"")</f>
        <v/>
      </c>
      <c r="CT857" s="161" t="str">
        <f>IF('Formato 4_Ppto'!N890&lt;&gt;"",'Formato 4_Ppto'!N890,"")</f>
        <v/>
      </c>
      <c r="CU857" s="161" t="str">
        <f>IF('Formato 4_Ppto'!O890&lt;&gt;"",'Formato 4_Ppto'!O890,"")</f>
        <v/>
      </c>
      <c r="CV857" s="161" t="str">
        <f>IF('Formato 4_Ppto'!P890&lt;&gt;"",'Formato 4_Ppto'!P890,"")</f>
        <v/>
      </c>
      <c r="CW857" s="161" t="str">
        <f>IF('Formato 4_Ppto'!Q890&lt;&gt;"",'Formato 4_Ppto'!Q890,"")</f>
        <v/>
      </c>
      <c r="CX857" s="161" t="str">
        <f>IF('Formato 4_Ppto'!R890&lt;&gt;"",'Formato 4_Ppto'!R890,"")</f>
        <v/>
      </c>
      <c r="CY857" s="161" t="str">
        <f>IF('Formato 4_Ppto'!S890&lt;&gt;"",'Formato 4_Ppto'!S890,"")</f>
        <v/>
      </c>
      <c r="CZ857" s="161" t="str">
        <f>IF('Formato 4_Ppto'!T890&lt;&gt;"",'Formato 4_Ppto'!T890,"")</f>
        <v/>
      </c>
      <c r="DA857" s="161" t="str">
        <f>IF('Formato 4_Ppto'!U890&lt;&gt;"",'Formato 4_Ppto'!U890,"")</f>
        <v/>
      </c>
      <c r="DB857" s="161" t="str">
        <f>IF('Formato 4_Ppto'!V890&lt;&gt;"",'Formato 4_Ppto'!V890,"")</f>
        <v/>
      </c>
      <c r="DC857" s="161" t="str">
        <f>IF('Formato 4_Ppto'!W890&lt;&gt;"",'Formato 4_Ppto'!W890,"")</f>
        <v/>
      </c>
      <c r="DD857" s="162" t="str">
        <f>IF('Formato 4_Ppto'!X890&lt;&gt;"",'Formato 4_Ppto'!X890,"")</f>
        <v/>
      </c>
      <c r="DE857" s="162" t="str">
        <f>IF('Formato 4_Ppto'!Y890&lt;&gt;"",'Formato 4_Ppto'!Y890,"")</f>
        <v/>
      </c>
      <c r="DF857" s="162" t="str">
        <f>IF('Formato 4_Ppto'!Z890&lt;&gt;"",'Formato 4_Ppto'!Z890,"")</f>
        <v/>
      </c>
      <c r="DG857" s="162" t="str">
        <f>IF('Formato 4_Ppto'!AA890&lt;&gt;"",'Formato 4_Ppto'!AA890,"")</f>
        <v/>
      </c>
      <c r="DH857" s="162" t="str">
        <f>IF('Formato 4_Ppto'!AB890&lt;&gt;"",'Formato 4_Ppto'!AB890,"")</f>
        <v/>
      </c>
      <c r="DI857" s="162" t="str">
        <f>IF('Formato 4_Ppto'!AC890&lt;&gt;"",'Formato 4_Ppto'!AC890,"")</f>
        <v/>
      </c>
      <c r="DJ857" s="162" t="str">
        <f>IF('Formato 4_Ppto'!AD890&lt;&gt;"",'Formato 4_Ppto'!AD890,"")</f>
        <v/>
      </c>
      <c r="DK857" s="162" t="str">
        <f>IF('Formato 4_Ppto'!AE890&lt;&gt;"",'Formato 4_Ppto'!AE890,"")</f>
        <v/>
      </c>
      <c r="DL857" s="162" t="str">
        <f>IF('Formato 4_Ppto'!AF890&lt;&gt;"",'Formato 4_Ppto'!AF890,"")</f>
        <v/>
      </c>
      <c r="DM857" s="162" t="str">
        <f>IF('Formato 4_Ppto'!AG890&lt;&gt;"",'Formato 4_Ppto'!AG890,"")</f>
        <v/>
      </c>
      <c r="DN857" s="162" t="str">
        <f>IF('Formato 4_Ppto'!AH890&lt;&gt;"",'Formato 4_Ppto'!AH890,"")</f>
        <v/>
      </c>
      <c r="DO857" s="162" t="str">
        <f>IF('Formato 4_Ppto'!AI890&lt;&gt;"",'Formato 4_Ppto'!AI890,"")</f>
        <v/>
      </c>
      <c r="DP857" s="163" t="str">
        <f>IF('Formato 4_Ppto'!AJ890&lt;&gt;"",'Formato 4_Ppto'!AJ890,"")</f>
        <v/>
      </c>
    </row>
    <row r="858" spans="2:120" x14ac:dyDescent="0.3">
      <c r="B858" s="13" t="str">
        <f>IF(OR(Tabla6[[#This Row],[IDA]]="",Tabla6[[#This Row],[IDT]]="",Tabla6[[#This Row],[IDI]]=""),"",Tabla6[[#This Row],[IDA]]&amp;"."&amp;Tabla6[[#This Row],[IDT]]&amp;"."&amp;Tabla6[[#This Row],[IDI]])</f>
        <v/>
      </c>
      <c r="C858" s="13" t="str">
        <f>IF(Formato_02!$B$14&lt;&gt;"",0,"")</f>
        <v/>
      </c>
      <c r="D858" s="13" t="str">
        <f>IF(Formato_02!$H$9&lt;&gt;"",Formato_02!$H$9,"")</f>
        <v/>
      </c>
      <c r="E858" s="24" t="str">
        <f t="shared" si="104"/>
        <v/>
      </c>
      <c r="F858" s="24" t="str">
        <f>IF(Formato_02!$B$14&lt;&gt;"",Formato_02!$B$14,"")</f>
        <v/>
      </c>
      <c r="G858" s="22" t="str">
        <f>IF('Formato 3_Gantt'!C863&lt;&gt;"",'Formato 3_Gantt'!C863,"")</f>
        <v/>
      </c>
      <c r="H858" s="13" t="str">
        <f>IF('Formato 3_Gantt'!D$8&lt;&gt;"",'Formato 3_Gantt'!D$8,"")</f>
        <v/>
      </c>
      <c r="I858" s="13" t="str">
        <f>IF('Formato 3_Gantt'!E$8&lt;&gt;"",'Formato 3_Gantt'!E$8,"")</f>
        <v/>
      </c>
      <c r="J858" s="13" t="str">
        <f>IF('Formato 3_Gantt'!F$8&lt;&gt;"",'Formato 3_Gantt'!F$8,"")</f>
        <v/>
      </c>
      <c r="K858" s="158" t="str">
        <f>IF('Formato 3_Gantt'!G$8&lt;&gt;"",'Formato 3_Gantt'!G$8,"")</f>
        <v/>
      </c>
      <c r="L858" s="158" t="str">
        <f>IF('Formato 3_Gantt'!H$8&lt;&gt;"",'Formato 3_Gantt'!H$8,"")</f>
        <v/>
      </c>
      <c r="M858" s="13" t="str">
        <f>IF('Formato 3_Gantt'!BL$8&lt;&gt;"",'Formato 3_Gantt'!BL$8,"")</f>
        <v/>
      </c>
      <c r="N858" s="13" t="str">
        <f>IF('Formato 3_Gantt'!BM$8&lt;&gt;"",'Formato 3_Gantt'!BM$8,"")</f>
        <v/>
      </c>
      <c r="O858" s="13" t="str">
        <f>IF('Formato 3_Gantt'!BN$8&lt;&gt;"",'Formato 3_Gantt'!BN$8,"")</f>
        <v/>
      </c>
      <c r="P858" s="13" t="str">
        <f>IF('Formato 3_Gantt'!BO$8&lt;&gt;"",'Formato 3_Gantt'!BO$8,"")</f>
        <v/>
      </c>
      <c r="Q858" s="13" t="str">
        <f>IF('Formato 3_Gantt'!BP$8&lt;&gt;"",'Formato 3_Gantt'!BP$8,"")</f>
        <v/>
      </c>
      <c r="R858" s="13" t="str">
        <f>IF('Formato 3_Gantt'!BQ$8&lt;&gt;"",'Formato 3_Gantt'!BQ$8,"")</f>
        <v/>
      </c>
      <c r="S858" s="13" t="str">
        <f>IF('Formato 3_Gantt'!BR$8&lt;&gt;"",'Formato 3_Gantt'!BR$8,"")</f>
        <v/>
      </c>
      <c r="T858" s="13" t="str">
        <f>IF('Formato 3_Gantt'!BS$8&lt;&gt;"",'Formato 3_Gantt'!BS$8,"")</f>
        <v/>
      </c>
      <c r="U858" s="13" t="str">
        <f>IF('Formato 3_Gantt'!BT$8&lt;&gt;"",'Formato 3_Gantt'!BT$8,"")</f>
        <v/>
      </c>
      <c r="V858" s="13" t="str">
        <f>IF('Formato 3_Gantt'!BU$8&lt;&gt;"",'Formato 3_Gantt'!BU$8,"")</f>
        <v/>
      </c>
      <c r="W858" s="13" t="str">
        <f>IF('Formato 3_Gantt'!BV$8&lt;&gt;"",'Formato 3_Gantt'!BV$8,"")</f>
        <v/>
      </c>
      <c r="X858" s="13" t="str">
        <f>IF('Formato 3_Gantt'!BW$8&lt;&gt;"",'Formato 3_Gantt'!BW$8,"")</f>
        <v/>
      </c>
      <c r="Y858" s="13" t="str">
        <f>IF('Formato 3_Gantt'!BX$8&lt;&gt;"",'Formato 3_Gantt'!BX$8,"")</f>
        <v/>
      </c>
      <c r="Z858" s="162" t="str">
        <f>IF(Formato_02!S$15&lt;&gt;"",Formato_02!S$15,"")</f>
        <v/>
      </c>
      <c r="AA858" s="162" t="str">
        <f>IF(Formato_02!T$15&lt;&gt;"",Formato_02!T$15,"")</f>
        <v/>
      </c>
      <c r="AB858" s="162" t="str">
        <f>IF(Formato_02!U$15&lt;&gt;"",Formato_02!U$15,"")</f>
        <v/>
      </c>
      <c r="AC858" s="162" t="str">
        <f>IF(Formato_02!V$15&lt;&gt;"",Formato_02!V$15,"")</f>
        <v/>
      </c>
      <c r="AD858" s="162" t="str">
        <f>IF(Formato_02!W$15&lt;&gt;"",Formato_02!W$15,"")</f>
        <v/>
      </c>
      <c r="AE858" s="162" t="str">
        <f>IF(Formato_02!X$15&lt;&gt;"",Formato_02!X$15,"")</f>
        <v/>
      </c>
      <c r="AF858" s="162" t="str">
        <f>IF(Formato_02!Y$15&lt;&gt;"",Formato_02!Y$15,"")</f>
        <v/>
      </c>
      <c r="AG858" s="162" t="str">
        <f>IF(Formato_02!Z$15&lt;&gt;"",Formato_02!Z$15,"")</f>
        <v/>
      </c>
      <c r="AH858" s="162" t="str">
        <f>IF(Formato_02!AA$15&lt;&gt;"",Formato_02!AA$15,"")</f>
        <v/>
      </c>
      <c r="AI858" s="162" t="str">
        <f>IF(Formato_02!AB$15&lt;&gt;"",Formato_02!AB$15,"")</f>
        <v/>
      </c>
      <c r="AJ858" s="162" t="str">
        <f>IF(Formato_02!AC$15&lt;&gt;"",Formato_02!AC$15,"")</f>
        <v/>
      </c>
      <c r="AK858" s="162" t="str">
        <f>IF(Formato_02!AD$15&lt;&gt;"",Formato_02!AD$15,"")</f>
        <v/>
      </c>
      <c r="AL858" s="162" t="str">
        <f>IF(Formato_02!$N$14&lt;&gt;"",Formato_02!$N$14,"")</f>
        <v/>
      </c>
      <c r="AM858" s="13" t="str">
        <f>IF(Formato_02!$X$4&lt;&gt;"","AN","")</f>
        <v/>
      </c>
      <c r="AN858" s="24" t="str">
        <f t="shared" si="105"/>
        <v/>
      </c>
      <c r="AO858" s="13" t="str">
        <f>IF(Formato_02!$Y$4&lt;&gt;"","P027","")</f>
        <v/>
      </c>
      <c r="AP858" s="24" t="str">
        <f t="shared" si="106"/>
        <v/>
      </c>
      <c r="AQ858" s="13" t="str">
        <f>IF(Formato_02!$Z$4&lt;&gt;"","PNCVG","")</f>
        <v/>
      </c>
      <c r="AR858" s="24" t="str">
        <f t="shared" si="107"/>
        <v/>
      </c>
      <c r="AS858" s="13" t="str">
        <f>IF(Formato_02!$AA$4&lt;&gt;"","PNFF","")</f>
        <v/>
      </c>
      <c r="AT858" s="24" t="str">
        <f t="shared" si="108"/>
        <v/>
      </c>
      <c r="AU858" s="13" t="str">
        <f>IF(Formato_02!$AB$4&lt;&gt;"","PNPAM","")</f>
        <v/>
      </c>
      <c r="AV858" s="24" t="str">
        <f t="shared" si="109"/>
        <v/>
      </c>
      <c r="AW858" s="13" t="str">
        <f>IF(Formato_02!$AC$4&lt;&gt;"","PNAIA","")</f>
        <v/>
      </c>
      <c r="AX858" s="24" t="str">
        <f t="shared" si="110"/>
        <v/>
      </c>
      <c r="AY858" s="13" t="str">
        <f>IF(Formato_02!$AD$4&lt;&gt;"","PIO","")</f>
        <v/>
      </c>
      <c r="AZ858" s="24" t="str">
        <f t="shared" si="111"/>
        <v/>
      </c>
      <c r="BA858" s="13" t="str">
        <f>IF('Formato 3_Gantt'!B$37&lt;&gt;"",'Formato 3_Gantt'!A$37,"")</f>
        <v/>
      </c>
      <c r="BB858" s="24" t="str">
        <f>IF('Formato 3_Gantt'!B$37&lt;&gt;"",'Formato 3_Gantt'!B$37,"")</f>
        <v/>
      </c>
      <c r="BC858" s="22" t="str">
        <f>IF('Formato 3_Gantt'!C$37&lt;&gt;"",'Formato 3_Gantt'!C$37,"")</f>
        <v/>
      </c>
      <c r="BD858" s="13" t="str">
        <f>IF('Formato 3_Gantt'!D$37&lt;&gt;"",'Formato 3_Gantt'!D$37,"")</f>
        <v/>
      </c>
      <c r="BE858" s="161" t="str">
        <f>IF('Formato 3_Gantt'!E$37&lt;&gt;"",'Formato 3_Gantt'!E$37,"")</f>
        <v/>
      </c>
      <c r="BF858" s="13" t="str">
        <f>IF('Formato 3_Gantt'!F$37&lt;&gt;"",'Formato 3_Gantt'!F$37,"")</f>
        <v/>
      </c>
      <c r="BG858" s="158" t="str">
        <f>IF('Formato 3_Gantt'!G$37&lt;&gt;"",'Formato 3_Gantt'!G$37,"")</f>
        <v/>
      </c>
      <c r="BH858" s="158" t="str">
        <f>IF('Formato 3_Gantt'!H$37&lt;&gt;"",'Formato 3_Gantt'!H$37,"")</f>
        <v/>
      </c>
      <c r="BI858" s="161" t="str">
        <f>IF('Formato 3_Gantt'!BL$37&lt;&gt;"",'Formato 3_Gantt'!BL$37,"")</f>
        <v/>
      </c>
      <c r="BJ858" s="161" t="str">
        <f>IF('Formato 3_Gantt'!BM$37&lt;&gt;"",'Formato 3_Gantt'!BM$37,"")</f>
        <v/>
      </c>
      <c r="BK858" s="161" t="str">
        <f>IF('Formato 3_Gantt'!BN$37&lt;&gt;"",'Formato 3_Gantt'!BN$37,"")</f>
        <v/>
      </c>
      <c r="BL858" s="161" t="str">
        <f>IF('Formato 3_Gantt'!BO$37&lt;&gt;"",'Formato 3_Gantt'!BO$37,"")</f>
        <v/>
      </c>
      <c r="BM858" s="161" t="str">
        <f>IF('Formato 3_Gantt'!BP$37&lt;&gt;"",'Formato 3_Gantt'!BP$37,"")</f>
        <v/>
      </c>
      <c r="BN858" s="161" t="str">
        <f>IF('Formato 3_Gantt'!BQ$37&lt;&gt;"",'Formato 3_Gantt'!BQ$37,"")</f>
        <v/>
      </c>
      <c r="BO858" s="161" t="str">
        <f>IF('Formato 3_Gantt'!BR$37&lt;&gt;"",'Formato 3_Gantt'!BR$37,"")</f>
        <v/>
      </c>
      <c r="BP858" s="161" t="str">
        <f>IF('Formato 3_Gantt'!BS$37&lt;&gt;"",'Formato 3_Gantt'!BS$37,"")</f>
        <v/>
      </c>
      <c r="BQ858" s="161" t="str">
        <f>IF('Formato 3_Gantt'!BT$37&lt;&gt;"",'Formato 3_Gantt'!BT$37,"")</f>
        <v/>
      </c>
      <c r="BR858" s="161" t="str">
        <f>IF('Formato 3_Gantt'!BU$37&lt;&gt;"",'Formato 3_Gantt'!BU$37,"")</f>
        <v/>
      </c>
      <c r="BS858" s="161" t="str">
        <f>IF('Formato 3_Gantt'!BV$37&lt;&gt;"",'Formato 3_Gantt'!BV$37,"")</f>
        <v/>
      </c>
      <c r="BT858" s="161" t="str">
        <f>IF('Formato 3_Gantt'!BW$37&lt;&gt;"",'Formato 3_Gantt'!BW$37,"")</f>
        <v/>
      </c>
      <c r="BU858" s="161" t="str">
        <f>IF('Formato 3_Gantt'!BX$37&lt;&gt;"",'Formato 3_Gantt'!BX$37,"")</f>
        <v/>
      </c>
      <c r="BV858" s="163" t="str">
        <f>IF('Formato 4_Ppto'!I$875&lt;&gt;"",'Formato 4_Ppto'!I$875,"")</f>
        <v/>
      </c>
      <c r="BW858" s="162" t="str">
        <f>IF('Formato 4_Ppto'!X$875&lt;&gt;"",'Formato 4_Ppto'!X$875,"")</f>
        <v/>
      </c>
      <c r="BX858" s="162" t="str">
        <f>IF('Formato 4_Ppto'!Y$875&lt;&gt;"",'Formato 4_Ppto'!Y$875,"")</f>
        <v/>
      </c>
      <c r="BY858" s="162" t="str">
        <f>IF('Formato 4_Ppto'!Z$875&lt;&gt;"",'Formato 4_Ppto'!Z$875,"")</f>
        <v/>
      </c>
      <c r="BZ858" s="162" t="str">
        <f>IF('Formato 4_Ppto'!AA$875&lt;&gt;"",'Formato 4_Ppto'!AA$875,"")</f>
        <v/>
      </c>
      <c r="CA858" s="162" t="str">
        <f>IF('Formato 4_Ppto'!AB$875&lt;&gt;"",'Formato 4_Ppto'!AB$875,"")</f>
        <v/>
      </c>
      <c r="CB858" s="162" t="str">
        <f>IF('Formato 4_Ppto'!AC$875&lt;&gt;"",'Formato 4_Ppto'!AC$875,"")</f>
        <v/>
      </c>
      <c r="CC858" s="162" t="str">
        <f>IF('Formato 4_Ppto'!AD$875&lt;&gt;"",'Formato 4_Ppto'!AD$875,"")</f>
        <v/>
      </c>
      <c r="CD858" s="162" t="str">
        <f>IF('Formato 4_Ppto'!AE$875&lt;&gt;"",'Formato 4_Ppto'!AE$875,"")</f>
        <v/>
      </c>
      <c r="CE858" s="162" t="str">
        <f>IF('Formato 4_Ppto'!AF$875&lt;&gt;"",'Formato 4_Ppto'!AF$875,"")</f>
        <v/>
      </c>
      <c r="CF858" s="162" t="str">
        <f>IF('Formato 4_Ppto'!AG$875&lt;&gt;"",'Formato 4_Ppto'!AG$875,"")</f>
        <v/>
      </c>
      <c r="CG858" s="162" t="str">
        <f>IF('Formato 4_Ppto'!AH$875&lt;&gt;"",'Formato 4_Ppto'!AH$875,"")</f>
        <v/>
      </c>
      <c r="CH858" s="162" t="str">
        <f>IF('Formato 4_Ppto'!AI$875&lt;&gt;"",'Formato 4_Ppto'!AI$875,"")</f>
        <v/>
      </c>
      <c r="CI858" s="163" t="str">
        <f>IF('Formato 4_Ppto'!AJ$875&lt;&gt;"",'Formato 4_Ppto'!AJ$875,"")</f>
        <v/>
      </c>
      <c r="CJ858" s="13" t="str">
        <f>IF('Formato 4_Ppto'!B891&lt;&gt;"",'Formato 4_Ppto'!A891,"")</f>
        <v/>
      </c>
      <c r="CK858" s="24" t="str">
        <f>IF('Formato 4_Ppto'!B891&lt;&gt;"",'Formato 4_Ppto'!B891,"")</f>
        <v/>
      </c>
      <c r="CL858" s="22" t="str">
        <f>IF('Formato 4_Ppto'!C891&lt;&gt;"",'Formato 4_Ppto'!C891,"")</f>
        <v/>
      </c>
      <c r="CM858" s="24" t="str">
        <f>IF('Formato 4_Ppto'!D891&lt;&gt;"",'Formato 4_Ppto'!D891,"")</f>
        <v/>
      </c>
      <c r="CN858" s="161" t="str">
        <f>IF('Formato 4_Ppto'!E891&lt;&gt;"",'Formato 4_Ppto'!E891,"")</f>
        <v/>
      </c>
      <c r="CO858" s="161" t="str">
        <f>IF('Formato 4_Ppto'!G891&lt;&gt;"",'Formato 4_Ppto'!G891,"")</f>
        <v/>
      </c>
      <c r="CP858" s="163" t="str">
        <f>IF('Formato 4_Ppto'!I891&lt;&gt;"",'Formato 4_Ppto'!I891,"")</f>
        <v/>
      </c>
      <c r="CQ858" s="161" t="str">
        <f>IF('Formato 4_Ppto'!K891&lt;&gt;"",'Formato 4_Ppto'!K891,"")</f>
        <v/>
      </c>
      <c r="CR858" s="161" t="str">
        <f>IF('Formato 4_Ppto'!L891&lt;&gt;"",'Formato 4_Ppto'!L891,"")</f>
        <v/>
      </c>
      <c r="CS858" s="161" t="str">
        <f>IF('Formato 4_Ppto'!M891&lt;&gt;"",'Formato 4_Ppto'!M891,"")</f>
        <v/>
      </c>
      <c r="CT858" s="161" t="str">
        <f>IF('Formato 4_Ppto'!N891&lt;&gt;"",'Formato 4_Ppto'!N891,"")</f>
        <v/>
      </c>
      <c r="CU858" s="161" t="str">
        <f>IF('Formato 4_Ppto'!O891&lt;&gt;"",'Formato 4_Ppto'!O891,"")</f>
        <v/>
      </c>
      <c r="CV858" s="161" t="str">
        <f>IF('Formato 4_Ppto'!P891&lt;&gt;"",'Formato 4_Ppto'!P891,"")</f>
        <v/>
      </c>
      <c r="CW858" s="161" t="str">
        <f>IF('Formato 4_Ppto'!Q891&lt;&gt;"",'Formato 4_Ppto'!Q891,"")</f>
        <v/>
      </c>
      <c r="CX858" s="161" t="str">
        <f>IF('Formato 4_Ppto'!R891&lt;&gt;"",'Formato 4_Ppto'!R891,"")</f>
        <v/>
      </c>
      <c r="CY858" s="161" t="str">
        <f>IF('Formato 4_Ppto'!S891&lt;&gt;"",'Formato 4_Ppto'!S891,"")</f>
        <v/>
      </c>
      <c r="CZ858" s="161" t="str">
        <f>IF('Formato 4_Ppto'!T891&lt;&gt;"",'Formato 4_Ppto'!T891,"")</f>
        <v/>
      </c>
      <c r="DA858" s="161" t="str">
        <f>IF('Formato 4_Ppto'!U891&lt;&gt;"",'Formato 4_Ppto'!U891,"")</f>
        <v/>
      </c>
      <c r="DB858" s="161" t="str">
        <f>IF('Formato 4_Ppto'!V891&lt;&gt;"",'Formato 4_Ppto'!V891,"")</f>
        <v/>
      </c>
      <c r="DC858" s="161" t="str">
        <f>IF('Formato 4_Ppto'!W891&lt;&gt;"",'Formato 4_Ppto'!W891,"")</f>
        <v/>
      </c>
      <c r="DD858" s="162" t="str">
        <f>IF('Formato 4_Ppto'!X891&lt;&gt;"",'Formato 4_Ppto'!X891,"")</f>
        <v/>
      </c>
      <c r="DE858" s="162" t="str">
        <f>IF('Formato 4_Ppto'!Y891&lt;&gt;"",'Formato 4_Ppto'!Y891,"")</f>
        <v/>
      </c>
      <c r="DF858" s="162" t="str">
        <f>IF('Formato 4_Ppto'!Z891&lt;&gt;"",'Formato 4_Ppto'!Z891,"")</f>
        <v/>
      </c>
      <c r="DG858" s="162" t="str">
        <f>IF('Formato 4_Ppto'!AA891&lt;&gt;"",'Formato 4_Ppto'!AA891,"")</f>
        <v/>
      </c>
      <c r="DH858" s="162" t="str">
        <f>IF('Formato 4_Ppto'!AB891&lt;&gt;"",'Formato 4_Ppto'!AB891,"")</f>
        <v/>
      </c>
      <c r="DI858" s="162" t="str">
        <f>IF('Formato 4_Ppto'!AC891&lt;&gt;"",'Formato 4_Ppto'!AC891,"")</f>
        <v/>
      </c>
      <c r="DJ858" s="162" t="str">
        <f>IF('Formato 4_Ppto'!AD891&lt;&gt;"",'Formato 4_Ppto'!AD891,"")</f>
        <v/>
      </c>
      <c r="DK858" s="162" t="str">
        <f>IF('Formato 4_Ppto'!AE891&lt;&gt;"",'Formato 4_Ppto'!AE891,"")</f>
        <v/>
      </c>
      <c r="DL858" s="162" t="str">
        <f>IF('Formato 4_Ppto'!AF891&lt;&gt;"",'Formato 4_Ppto'!AF891,"")</f>
        <v/>
      </c>
      <c r="DM858" s="162" t="str">
        <f>IF('Formato 4_Ppto'!AG891&lt;&gt;"",'Formato 4_Ppto'!AG891,"")</f>
        <v/>
      </c>
      <c r="DN858" s="162" t="str">
        <f>IF('Formato 4_Ppto'!AH891&lt;&gt;"",'Formato 4_Ppto'!AH891,"")</f>
        <v/>
      </c>
      <c r="DO858" s="162" t="str">
        <f>IF('Formato 4_Ppto'!AI891&lt;&gt;"",'Formato 4_Ppto'!AI891,"")</f>
        <v/>
      </c>
      <c r="DP858" s="163" t="str">
        <f>IF('Formato 4_Ppto'!AJ891&lt;&gt;"",'Formato 4_Ppto'!AJ891,"")</f>
        <v/>
      </c>
    </row>
    <row r="859" spans="2:120" x14ac:dyDescent="0.3">
      <c r="B859" s="13" t="str">
        <f>IF(OR(Tabla6[[#This Row],[IDA]]="",Tabla6[[#This Row],[IDT]]="",Tabla6[[#This Row],[IDI]]=""),"",Tabla6[[#This Row],[IDA]]&amp;"."&amp;Tabla6[[#This Row],[IDT]]&amp;"."&amp;Tabla6[[#This Row],[IDI]])</f>
        <v/>
      </c>
      <c r="C859" s="13" t="str">
        <f>IF(Formato_02!$B$14&lt;&gt;"",0,"")</f>
        <v/>
      </c>
      <c r="D859" s="13" t="str">
        <f>IF(Formato_02!$H$9&lt;&gt;"",Formato_02!$H$9,"")</f>
        <v/>
      </c>
      <c r="E859" s="24" t="str">
        <f t="shared" si="104"/>
        <v/>
      </c>
      <c r="F859" s="24" t="str">
        <f>IF(Formato_02!$B$14&lt;&gt;"",Formato_02!$B$14,"")</f>
        <v/>
      </c>
      <c r="G859" s="22" t="str">
        <f>IF('Formato 3_Gantt'!C864&lt;&gt;"",'Formato 3_Gantt'!C864,"")</f>
        <v/>
      </c>
      <c r="H859" s="13" t="str">
        <f>IF('Formato 3_Gantt'!D$8&lt;&gt;"",'Formato 3_Gantt'!D$8,"")</f>
        <v/>
      </c>
      <c r="I859" s="13" t="str">
        <f>IF('Formato 3_Gantt'!E$8&lt;&gt;"",'Formato 3_Gantt'!E$8,"")</f>
        <v/>
      </c>
      <c r="J859" s="13" t="str">
        <f>IF('Formato 3_Gantt'!F$8&lt;&gt;"",'Formato 3_Gantt'!F$8,"")</f>
        <v/>
      </c>
      <c r="K859" s="158" t="str">
        <f>IF('Formato 3_Gantt'!G$8&lt;&gt;"",'Formato 3_Gantt'!G$8,"")</f>
        <v/>
      </c>
      <c r="L859" s="158" t="str">
        <f>IF('Formato 3_Gantt'!H$8&lt;&gt;"",'Formato 3_Gantt'!H$8,"")</f>
        <v/>
      </c>
      <c r="M859" s="13" t="str">
        <f>IF('Formato 3_Gantt'!BL$8&lt;&gt;"",'Formato 3_Gantt'!BL$8,"")</f>
        <v/>
      </c>
      <c r="N859" s="13" t="str">
        <f>IF('Formato 3_Gantt'!BM$8&lt;&gt;"",'Formato 3_Gantt'!BM$8,"")</f>
        <v/>
      </c>
      <c r="O859" s="13" t="str">
        <f>IF('Formato 3_Gantt'!BN$8&lt;&gt;"",'Formato 3_Gantt'!BN$8,"")</f>
        <v/>
      </c>
      <c r="P859" s="13" t="str">
        <f>IF('Formato 3_Gantt'!BO$8&lt;&gt;"",'Formato 3_Gantt'!BO$8,"")</f>
        <v/>
      </c>
      <c r="Q859" s="13" t="str">
        <f>IF('Formato 3_Gantt'!BP$8&lt;&gt;"",'Formato 3_Gantt'!BP$8,"")</f>
        <v/>
      </c>
      <c r="R859" s="13" t="str">
        <f>IF('Formato 3_Gantt'!BQ$8&lt;&gt;"",'Formato 3_Gantt'!BQ$8,"")</f>
        <v/>
      </c>
      <c r="S859" s="13" t="str">
        <f>IF('Formato 3_Gantt'!BR$8&lt;&gt;"",'Formato 3_Gantt'!BR$8,"")</f>
        <v/>
      </c>
      <c r="T859" s="13" t="str">
        <f>IF('Formato 3_Gantt'!BS$8&lt;&gt;"",'Formato 3_Gantt'!BS$8,"")</f>
        <v/>
      </c>
      <c r="U859" s="13" t="str">
        <f>IF('Formato 3_Gantt'!BT$8&lt;&gt;"",'Formato 3_Gantt'!BT$8,"")</f>
        <v/>
      </c>
      <c r="V859" s="13" t="str">
        <f>IF('Formato 3_Gantt'!BU$8&lt;&gt;"",'Formato 3_Gantt'!BU$8,"")</f>
        <v/>
      </c>
      <c r="W859" s="13" t="str">
        <f>IF('Formato 3_Gantt'!BV$8&lt;&gt;"",'Formato 3_Gantt'!BV$8,"")</f>
        <v/>
      </c>
      <c r="X859" s="13" t="str">
        <f>IF('Formato 3_Gantt'!BW$8&lt;&gt;"",'Formato 3_Gantt'!BW$8,"")</f>
        <v/>
      </c>
      <c r="Y859" s="13" t="str">
        <f>IF('Formato 3_Gantt'!BX$8&lt;&gt;"",'Formato 3_Gantt'!BX$8,"")</f>
        <v/>
      </c>
      <c r="Z859" s="162" t="str">
        <f>IF(Formato_02!S$15&lt;&gt;"",Formato_02!S$15,"")</f>
        <v/>
      </c>
      <c r="AA859" s="162" t="str">
        <f>IF(Formato_02!T$15&lt;&gt;"",Formato_02!T$15,"")</f>
        <v/>
      </c>
      <c r="AB859" s="162" t="str">
        <f>IF(Formato_02!U$15&lt;&gt;"",Formato_02!U$15,"")</f>
        <v/>
      </c>
      <c r="AC859" s="162" t="str">
        <f>IF(Formato_02!V$15&lt;&gt;"",Formato_02!V$15,"")</f>
        <v/>
      </c>
      <c r="AD859" s="162" t="str">
        <f>IF(Formato_02!W$15&lt;&gt;"",Formato_02!W$15,"")</f>
        <v/>
      </c>
      <c r="AE859" s="162" t="str">
        <f>IF(Formato_02!X$15&lt;&gt;"",Formato_02!X$15,"")</f>
        <v/>
      </c>
      <c r="AF859" s="162" t="str">
        <f>IF(Formato_02!Y$15&lt;&gt;"",Formato_02!Y$15,"")</f>
        <v/>
      </c>
      <c r="AG859" s="162" t="str">
        <f>IF(Formato_02!Z$15&lt;&gt;"",Formato_02!Z$15,"")</f>
        <v/>
      </c>
      <c r="AH859" s="162" t="str">
        <f>IF(Formato_02!AA$15&lt;&gt;"",Formato_02!AA$15,"")</f>
        <v/>
      </c>
      <c r="AI859" s="162" t="str">
        <f>IF(Formato_02!AB$15&lt;&gt;"",Formato_02!AB$15,"")</f>
        <v/>
      </c>
      <c r="AJ859" s="162" t="str">
        <f>IF(Formato_02!AC$15&lt;&gt;"",Formato_02!AC$15,"")</f>
        <v/>
      </c>
      <c r="AK859" s="162" t="str">
        <f>IF(Formato_02!AD$15&lt;&gt;"",Formato_02!AD$15,"")</f>
        <v/>
      </c>
      <c r="AL859" s="162" t="str">
        <f>IF(Formato_02!$N$14&lt;&gt;"",Formato_02!$N$14,"")</f>
        <v/>
      </c>
      <c r="AM859" s="13" t="str">
        <f>IF(Formato_02!$X$4&lt;&gt;"","AN","")</f>
        <v/>
      </c>
      <c r="AN859" s="24" t="str">
        <f t="shared" si="105"/>
        <v/>
      </c>
      <c r="AO859" s="13" t="str">
        <f>IF(Formato_02!$Y$4&lt;&gt;"","P027","")</f>
        <v/>
      </c>
      <c r="AP859" s="24" t="str">
        <f t="shared" si="106"/>
        <v/>
      </c>
      <c r="AQ859" s="13" t="str">
        <f>IF(Formato_02!$Z$4&lt;&gt;"","PNCVG","")</f>
        <v/>
      </c>
      <c r="AR859" s="24" t="str">
        <f t="shared" si="107"/>
        <v/>
      </c>
      <c r="AS859" s="13" t="str">
        <f>IF(Formato_02!$AA$4&lt;&gt;"","PNFF","")</f>
        <v/>
      </c>
      <c r="AT859" s="24" t="str">
        <f t="shared" si="108"/>
        <v/>
      </c>
      <c r="AU859" s="13" t="str">
        <f>IF(Formato_02!$AB$4&lt;&gt;"","PNPAM","")</f>
        <v/>
      </c>
      <c r="AV859" s="24" t="str">
        <f t="shared" si="109"/>
        <v/>
      </c>
      <c r="AW859" s="13" t="str">
        <f>IF(Formato_02!$AC$4&lt;&gt;"","PNAIA","")</f>
        <v/>
      </c>
      <c r="AX859" s="24" t="str">
        <f t="shared" si="110"/>
        <v/>
      </c>
      <c r="AY859" s="13" t="str">
        <f>IF(Formato_02!$AD$4&lt;&gt;"","PIO","")</f>
        <v/>
      </c>
      <c r="AZ859" s="24" t="str">
        <f t="shared" si="111"/>
        <v/>
      </c>
      <c r="BA859" s="13" t="str">
        <f>IF('Formato 3_Gantt'!B$37&lt;&gt;"",'Formato 3_Gantt'!A$37,"")</f>
        <v/>
      </c>
      <c r="BB859" s="24" t="str">
        <f>IF('Formato 3_Gantt'!B$37&lt;&gt;"",'Formato 3_Gantt'!B$37,"")</f>
        <v/>
      </c>
      <c r="BC859" s="22" t="str">
        <f>IF('Formato 3_Gantt'!C$37&lt;&gt;"",'Formato 3_Gantt'!C$37,"")</f>
        <v/>
      </c>
      <c r="BD859" s="13" t="str">
        <f>IF('Formato 3_Gantt'!D$37&lt;&gt;"",'Formato 3_Gantt'!D$37,"")</f>
        <v/>
      </c>
      <c r="BE859" s="161" t="str">
        <f>IF('Formato 3_Gantt'!E$37&lt;&gt;"",'Formato 3_Gantt'!E$37,"")</f>
        <v/>
      </c>
      <c r="BF859" s="13" t="str">
        <f>IF('Formato 3_Gantt'!F$37&lt;&gt;"",'Formato 3_Gantt'!F$37,"")</f>
        <v/>
      </c>
      <c r="BG859" s="158" t="str">
        <f>IF('Formato 3_Gantt'!G$37&lt;&gt;"",'Formato 3_Gantt'!G$37,"")</f>
        <v/>
      </c>
      <c r="BH859" s="158" t="str">
        <f>IF('Formato 3_Gantt'!H$37&lt;&gt;"",'Formato 3_Gantt'!H$37,"")</f>
        <v/>
      </c>
      <c r="BI859" s="161" t="str">
        <f>IF('Formato 3_Gantt'!BL$37&lt;&gt;"",'Formato 3_Gantt'!BL$37,"")</f>
        <v/>
      </c>
      <c r="BJ859" s="161" t="str">
        <f>IF('Formato 3_Gantt'!BM$37&lt;&gt;"",'Formato 3_Gantt'!BM$37,"")</f>
        <v/>
      </c>
      <c r="BK859" s="161" t="str">
        <f>IF('Formato 3_Gantt'!BN$37&lt;&gt;"",'Formato 3_Gantt'!BN$37,"")</f>
        <v/>
      </c>
      <c r="BL859" s="161" t="str">
        <f>IF('Formato 3_Gantt'!BO$37&lt;&gt;"",'Formato 3_Gantt'!BO$37,"")</f>
        <v/>
      </c>
      <c r="BM859" s="161" t="str">
        <f>IF('Formato 3_Gantt'!BP$37&lt;&gt;"",'Formato 3_Gantt'!BP$37,"")</f>
        <v/>
      </c>
      <c r="BN859" s="161" t="str">
        <f>IF('Formato 3_Gantt'!BQ$37&lt;&gt;"",'Formato 3_Gantt'!BQ$37,"")</f>
        <v/>
      </c>
      <c r="BO859" s="161" t="str">
        <f>IF('Formato 3_Gantt'!BR$37&lt;&gt;"",'Formato 3_Gantt'!BR$37,"")</f>
        <v/>
      </c>
      <c r="BP859" s="161" t="str">
        <f>IF('Formato 3_Gantt'!BS$37&lt;&gt;"",'Formato 3_Gantt'!BS$37,"")</f>
        <v/>
      </c>
      <c r="BQ859" s="161" t="str">
        <f>IF('Formato 3_Gantt'!BT$37&lt;&gt;"",'Formato 3_Gantt'!BT$37,"")</f>
        <v/>
      </c>
      <c r="BR859" s="161" t="str">
        <f>IF('Formato 3_Gantt'!BU$37&lt;&gt;"",'Formato 3_Gantt'!BU$37,"")</f>
        <v/>
      </c>
      <c r="BS859" s="161" t="str">
        <f>IF('Formato 3_Gantt'!BV$37&lt;&gt;"",'Formato 3_Gantt'!BV$37,"")</f>
        <v/>
      </c>
      <c r="BT859" s="161" t="str">
        <f>IF('Formato 3_Gantt'!BW$37&lt;&gt;"",'Formato 3_Gantt'!BW$37,"")</f>
        <v/>
      </c>
      <c r="BU859" s="161" t="str">
        <f>IF('Formato 3_Gantt'!BX$37&lt;&gt;"",'Formato 3_Gantt'!BX$37,"")</f>
        <v/>
      </c>
      <c r="BV859" s="163" t="str">
        <f>IF('Formato 4_Ppto'!I$875&lt;&gt;"",'Formato 4_Ppto'!I$875,"")</f>
        <v/>
      </c>
      <c r="BW859" s="162" t="str">
        <f>IF('Formato 4_Ppto'!X$875&lt;&gt;"",'Formato 4_Ppto'!X$875,"")</f>
        <v/>
      </c>
      <c r="BX859" s="162" t="str">
        <f>IF('Formato 4_Ppto'!Y$875&lt;&gt;"",'Formato 4_Ppto'!Y$875,"")</f>
        <v/>
      </c>
      <c r="BY859" s="162" t="str">
        <f>IF('Formato 4_Ppto'!Z$875&lt;&gt;"",'Formato 4_Ppto'!Z$875,"")</f>
        <v/>
      </c>
      <c r="BZ859" s="162" t="str">
        <f>IF('Formato 4_Ppto'!AA$875&lt;&gt;"",'Formato 4_Ppto'!AA$875,"")</f>
        <v/>
      </c>
      <c r="CA859" s="162" t="str">
        <f>IF('Formato 4_Ppto'!AB$875&lt;&gt;"",'Formato 4_Ppto'!AB$875,"")</f>
        <v/>
      </c>
      <c r="CB859" s="162" t="str">
        <f>IF('Formato 4_Ppto'!AC$875&lt;&gt;"",'Formato 4_Ppto'!AC$875,"")</f>
        <v/>
      </c>
      <c r="CC859" s="162" t="str">
        <f>IF('Formato 4_Ppto'!AD$875&lt;&gt;"",'Formato 4_Ppto'!AD$875,"")</f>
        <v/>
      </c>
      <c r="CD859" s="162" t="str">
        <f>IF('Formato 4_Ppto'!AE$875&lt;&gt;"",'Formato 4_Ppto'!AE$875,"")</f>
        <v/>
      </c>
      <c r="CE859" s="162" t="str">
        <f>IF('Formato 4_Ppto'!AF$875&lt;&gt;"",'Formato 4_Ppto'!AF$875,"")</f>
        <v/>
      </c>
      <c r="CF859" s="162" t="str">
        <f>IF('Formato 4_Ppto'!AG$875&lt;&gt;"",'Formato 4_Ppto'!AG$875,"")</f>
        <v/>
      </c>
      <c r="CG859" s="162" t="str">
        <f>IF('Formato 4_Ppto'!AH$875&lt;&gt;"",'Formato 4_Ppto'!AH$875,"")</f>
        <v/>
      </c>
      <c r="CH859" s="162" t="str">
        <f>IF('Formato 4_Ppto'!AI$875&lt;&gt;"",'Formato 4_Ppto'!AI$875,"")</f>
        <v/>
      </c>
      <c r="CI859" s="163" t="str">
        <f>IF('Formato 4_Ppto'!AJ$875&lt;&gt;"",'Formato 4_Ppto'!AJ$875,"")</f>
        <v/>
      </c>
      <c r="CJ859" s="13" t="str">
        <f>IF('Formato 4_Ppto'!B892&lt;&gt;"",'Formato 4_Ppto'!A892,"")</f>
        <v/>
      </c>
      <c r="CK859" s="24" t="str">
        <f>IF('Formato 4_Ppto'!B892&lt;&gt;"",'Formato 4_Ppto'!B892,"")</f>
        <v/>
      </c>
      <c r="CL859" s="22" t="str">
        <f>IF('Formato 4_Ppto'!C892&lt;&gt;"",'Formato 4_Ppto'!C892,"")</f>
        <v/>
      </c>
      <c r="CM859" s="24" t="str">
        <f>IF('Formato 4_Ppto'!D892&lt;&gt;"",'Formato 4_Ppto'!D892,"")</f>
        <v/>
      </c>
      <c r="CN859" s="161" t="str">
        <f>IF('Formato 4_Ppto'!E892&lt;&gt;"",'Formato 4_Ppto'!E892,"")</f>
        <v/>
      </c>
      <c r="CO859" s="161" t="str">
        <f>IF('Formato 4_Ppto'!G892&lt;&gt;"",'Formato 4_Ppto'!G892,"")</f>
        <v/>
      </c>
      <c r="CP859" s="163" t="str">
        <f>IF('Formato 4_Ppto'!I892&lt;&gt;"",'Formato 4_Ppto'!I892,"")</f>
        <v/>
      </c>
      <c r="CQ859" s="161" t="str">
        <f>IF('Formato 4_Ppto'!K892&lt;&gt;"",'Formato 4_Ppto'!K892,"")</f>
        <v/>
      </c>
      <c r="CR859" s="161" t="str">
        <f>IF('Formato 4_Ppto'!L892&lt;&gt;"",'Formato 4_Ppto'!L892,"")</f>
        <v/>
      </c>
      <c r="CS859" s="161" t="str">
        <f>IF('Formato 4_Ppto'!M892&lt;&gt;"",'Formato 4_Ppto'!M892,"")</f>
        <v/>
      </c>
      <c r="CT859" s="161" t="str">
        <f>IF('Formato 4_Ppto'!N892&lt;&gt;"",'Formato 4_Ppto'!N892,"")</f>
        <v/>
      </c>
      <c r="CU859" s="161" t="str">
        <f>IF('Formato 4_Ppto'!O892&lt;&gt;"",'Formato 4_Ppto'!O892,"")</f>
        <v/>
      </c>
      <c r="CV859" s="161" t="str">
        <f>IF('Formato 4_Ppto'!P892&lt;&gt;"",'Formato 4_Ppto'!P892,"")</f>
        <v/>
      </c>
      <c r="CW859" s="161" t="str">
        <f>IF('Formato 4_Ppto'!Q892&lt;&gt;"",'Formato 4_Ppto'!Q892,"")</f>
        <v/>
      </c>
      <c r="CX859" s="161" t="str">
        <f>IF('Formato 4_Ppto'!R892&lt;&gt;"",'Formato 4_Ppto'!R892,"")</f>
        <v/>
      </c>
      <c r="CY859" s="161" t="str">
        <f>IF('Formato 4_Ppto'!S892&lt;&gt;"",'Formato 4_Ppto'!S892,"")</f>
        <v/>
      </c>
      <c r="CZ859" s="161" t="str">
        <f>IF('Formato 4_Ppto'!T892&lt;&gt;"",'Formato 4_Ppto'!T892,"")</f>
        <v/>
      </c>
      <c r="DA859" s="161" t="str">
        <f>IF('Formato 4_Ppto'!U892&lt;&gt;"",'Formato 4_Ppto'!U892,"")</f>
        <v/>
      </c>
      <c r="DB859" s="161" t="str">
        <f>IF('Formato 4_Ppto'!V892&lt;&gt;"",'Formato 4_Ppto'!V892,"")</f>
        <v/>
      </c>
      <c r="DC859" s="161" t="str">
        <f>IF('Formato 4_Ppto'!W892&lt;&gt;"",'Formato 4_Ppto'!W892,"")</f>
        <v/>
      </c>
      <c r="DD859" s="162" t="str">
        <f>IF('Formato 4_Ppto'!X892&lt;&gt;"",'Formato 4_Ppto'!X892,"")</f>
        <v/>
      </c>
      <c r="DE859" s="162" t="str">
        <f>IF('Formato 4_Ppto'!Y892&lt;&gt;"",'Formato 4_Ppto'!Y892,"")</f>
        <v/>
      </c>
      <c r="DF859" s="162" t="str">
        <f>IF('Formato 4_Ppto'!Z892&lt;&gt;"",'Formato 4_Ppto'!Z892,"")</f>
        <v/>
      </c>
      <c r="DG859" s="162" t="str">
        <f>IF('Formato 4_Ppto'!AA892&lt;&gt;"",'Formato 4_Ppto'!AA892,"")</f>
        <v/>
      </c>
      <c r="DH859" s="162" t="str">
        <f>IF('Formato 4_Ppto'!AB892&lt;&gt;"",'Formato 4_Ppto'!AB892,"")</f>
        <v/>
      </c>
      <c r="DI859" s="162" t="str">
        <f>IF('Formato 4_Ppto'!AC892&lt;&gt;"",'Formato 4_Ppto'!AC892,"")</f>
        <v/>
      </c>
      <c r="DJ859" s="162" t="str">
        <f>IF('Formato 4_Ppto'!AD892&lt;&gt;"",'Formato 4_Ppto'!AD892,"")</f>
        <v/>
      </c>
      <c r="DK859" s="162" t="str">
        <f>IF('Formato 4_Ppto'!AE892&lt;&gt;"",'Formato 4_Ppto'!AE892,"")</f>
        <v/>
      </c>
      <c r="DL859" s="162" t="str">
        <f>IF('Formato 4_Ppto'!AF892&lt;&gt;"",'Formato 4_Ppto'!AF892,"")</f>
        <v/>
      </c>
      <c r="DM859" s="162" t="str">
        <f>IF('Formato 4_Ppto'!AG892&lt;&gt;"",'Formato 4_Ppto'!AG892,"")</f>
        <v/>
      </c>
      <c r="DN859" s="162" t="str">
        <f>IF('Formato 4_Ppto'!AH892&lt;&gt;"",'Formato 4_Ppto'!AH892,"")</f>
        <v/>
      </c>
      <c r="DO859" s="162" t="str">
        <f>IF('Formato 4_Ppto'!AI892&lt;&gt;"",'Formato 4_Ppto'!AI892,"")</f>
        <v/>
      </c>
      <c r="DP859" s="163" t="str">
        <f>IF('Formato 4_Ppto'!AJ892&lt;&gt;"",'Formato 4_Ppto'!AJ892,"")</f>
        <v/>
      </c>
    </row>
    <row r="860" spans="2:120" x14ac:dyDescent="0.3">
      <c r="B860" s="13" t="str">
        <f>IF(OR(Tabla6[[#This Row],[IDA]]="",Tabla6[[#This Row],[IDT]]="",Tabla6[[#This Row],[IDI]]=""),"",Tabla6[[#This Row],[IDA]]&amp;"."&amp;Tabla6[[#This Row],[IDT]]&amp;"."&amp;Tabla6[[#This Row],[IDI]])</f>
        <v/>
      </c>
      <c r="C860" s="13" t="str">
        <f>IF(Formato_02!$B$14&lt;&gt;"",0,"")</f>
        <v/>
      </c>
      <c r="D860" s="13" t="str">
        <f>IF(Formato_02!$H$9&lt;&gt;"",Formato_02!$H$9,"")</f>
        <v/>
      </c>
      <c r="E860" s="24" t="str">
        <f t="shared" si="104"/>
        <v/>
      </c>
      <c r="F860" s="24" t="str">
        <f>IF(Formato_02!$B$14&lt;&gt;"",Formato_02!$B$14,"")</f>
        <v/>
      </c>
      <c r="G860" s="22" t="str">
        <f>IF('Formato 3_Gantt'!C865&lt;&gt;"",'Formato 3_Gantt'!C865,"")</f>
        <v/>
      </c>
      <c r="H860" s="13" t="str">
        <f>IF('Formato 3_Gantt'!D$8&lt;&gt;"",'Formato 3_Gantt'!D$8,"")</f>
        <v/>
      </c>
      <c r="I860" s="13" t="str">
        <f>IF('Formato 3_Gantt'!E$8&lt;&gt;"",'Formato 3_Gantt'!E$8,"")</f>
        <v/>
      </c>
      <c r="J860" s="13" t="str">
        <f>IF('Formato 3_Gantt'!F$8&lt;&gt;"",'Formato 3_Gantt'!F$8,"")</f>
        <v/>
      </c>
      <c r="K860" s="158" t="str">
        <f>IF('Formato 3_Gantt'!G$8&lt;&gt;"",'Formato 3_Gantt'!G$8,"")</f>
        <v/>
      </c>
      <c r="L860" s="158" t="str">
        <f>IF('Formato 3_Gantt'!H$8&lt;&gt;"",'Formato 3_Gantt'!H$8,"")</f>
        <v/>
      </c>
      <c r="M860" s="13" t="str">
        <f>IF('Formato 3_Gantt'!BL$8&lt;&gt;"",'Formato 3_Gantt'!BL$8,"")</f>
        <v/>
      </c>
      <c r="N860" s="13" t="str">
        <f>IF('Formato 3_Gantt'!BM$8&lt;&gt;"",'Formato 3_Gantt'!BM$8,"")</f>
        <v/>
      </c>
      <c r="O860" s="13" t="str">
        <f>IF('Formato 3_Gantt'!BN$8&lt;&gt;"",'Formato 3_Gantt'!BN$8,"")</f>
        <v/>
      </c>
      <c r="P860" s="13" t="str">
        <f>IF('Formato 3_Gantt'!BO$8&lt;&gt;"",'Formato 3_Gantt'!BO$8,"")</f>
        <v/>
      </c>
      <c r="Q860" s="13" t="str">
        <f>IF('Formato 3_Gantt'!BP$8&lt;&gt;"",'Formato 3_Gantt'!BP$8,"")</f>
        <v/>
      </c>
      <c r="R860" s="13" t="str">
        <f>IF('Formato 3_Gantt'!BQ$8&lt;&gt;"",'Formato 3_Gantt'!BQ$8,"")</f>
        <v/>
      </c>
      <c r="S860" s="13" t="str">
        <f>IF('Formato 3_Gantt'!BR$8&lt;&gt;"",'Formato 3_Gantt'!BR$8,"")</f>
        <v/>
      </c>
      <c r="T860" s="13" t="str">
        <f>IF('Formato 3_Gantt'!BS$8&lt;&gt;"",'Formato 3_Gantt'!BS$8,"")</f>
        <v/>
      </c>
      <c r="U860" s="13" t="str">
        <f>IF('Formato 3_Gantt'!BT$8&lt;&gt;"",'Formato 3_Gantt'!BT$8,"")</f>
        <v/>
      </c>
      <c r="V860" s="13" t="str">
        <f>IF('Formato 3_Gantt'!BU$8&lt;&gt;"",'Formato 3_Gantt'!BU$8,"")</f>
        <v/>
      </c>
      <c r="W860" s="13" t="str">
        <f>IF('Formato 3_Gantt'!BV$8&lt;&gt;"",'Formato 3_Gantt'!BV$8,"")</f>
        <v/>
      </c>
      <c r="X860" s="13" t="str">
        <f>IF('Formato 3_Gantt'!BW$8&lt;&gt;"",'Formato 3_Gantt'!BW$8,"")</f>
        <v/>
      </c>
      <c r="Y860" s="13" t="str">
        <f>IF('Formato 3_Gantt'!BX$8&lt;&gt;"",'Formato 3_Gantt'!BX$8,"")</f>
        <v/>
      </c>
      <c r="Z860" s="162" t="str">
        <f>IF(Formato_02!S$15&lt;&gt;"",Formato_02!S$15,"")</f>
        <v/>
      </c>
      <c r="AA860" s="162" t="str">
        <f>IF(Formato_02!T$15&lt;&gt;"",Formato_02!T$15,"")</f>
        <v/>
      </c>
      <c r="AB860" s="162" t="str">
        <f>IF(Formato_02!U$15&lt;&gt;"",Formato_02!U$15,"")</f>
        <v/>
      </c>
      <c r="AC860" s="162" t="str">
        <f>IF(Formato_02!V$15&lt;&gt;"",Formato_02!V$15,"")</f>
        <v/>
      </c>
      <c r="AD860" s="162" t="str">
        <f>IF(Formato_02!W$15&lt;&gt;"",Formato_02!W$15,"")</f>
        <v/>
      </c>
      <c r="AE860" s="162" t="str">
        <f>IF(Formato_02!X$15&lt;&gt;"",Formato_02!X$15,"")</f>
        <v/>
      </c>
      <c r="AF860" s="162" t="str">
        <f>IF(Formato_02!Y$15&lt;&gt;"",Formato_02!Y$15,"")</f>
        <v/>
      </c>
      <c r="AG860" s="162" t="str">
        <f>IF(Formato_02!Z$15&lt;&gt;"",Formato_02!Z$15,"")</f>
        <v/>
      </c>
      <c r="AH860" s="162" t="str">
        <f>IF(Formato_02!AA$15&lt;&gt;"",Formato_02!AA$15,"")</f>
        <v/>
      </c>
      <c r="AI860" s="162" t="str">
        <f>IF(Formato_02!AB$15&lt;&gt;"",Formato_02!AB$15,"")</f>
        <v/>
      </c>
      <c r="AJ860" s="162" t="str">
        <f>IF(Formato_02!AC$15&lt;&gt;"",Formato_02!AC$15,"")</f>
        <v/>
      </c>
      <c r="AK860" s="162" t="str">
        <f>IF(Formato_02!AD$15&lt;&gt;"",Formato_02!AD$15,"")</f>
        <v/>
      </c>
      <c r="AL860" s="162" t="str">
        <f>IF(Formato_02!$N$14&lt;&gt;"",Formato_02!$N$14,"")</f>
        <v/>
      </c>
      <c r="AM860" s="13" t="str">
        <f>IF(Formato_02!$X$4&lt;&gt;"","AN","")</f>
        <v/>
      </c>
      <c r="AN860" s="24" t="str">
        <f t="shared" si="105"/>
        <v/>
      </c>
      <c r="AO860" s="13" t="str">
        <f>IF(Formato_02!$Y$4&lt;&gt;"","P027","")</f>
        <v/>
      </c>
      <c r="AP860" s="24" t="str">
        <f t="shared" si="106"/>
        <v/>
      </c>
      <c r="AQ860" s="13" t="str">
        <f>IF(Formato_02!$Z$4&lt;&gt;"","PNCVG","")</f>
        <v/>
      </c>
      <c r="AR860" s="24" t="str">
        <f t="shared" si="107"/>
        <v/>
      </c>
      <c r="AS860" s="13" t="str">
        <f>IF(Formato_02!$AA$4&lt;&gt;"","PNFF","")</f>
        <v/>
      </c>
      <c r="AT860" s="24" t="str">
        <f t="shared" si="108"/>
        <v/>
      </c>
      <c r="AU860" s="13" t="str">
        <f>IF(Formato_02!$AB$4&lt;&gt;"","PNPAM","")</f>
        <v/>
      </c>
      <c r="AV860" s="24" t="str">
        <f t="shared" si="109"/>
        <v/>
      </c>
      <c r="AW860" s="13" t="str">
        <f>IF(Formato_02!$AC$4&lt;&gt;"","PNAIA","")</f>
        <v/>
      </c>
      <c r="AX860" s="24" t="str">
        <f t="shared" si="110"/>
        <v/>
      </c>
      <c r="AY860" s="13" t="str">
        <f>IF(Formato_02!$AD$4&lt;&gt;"","PIO","")</f>
        <v/>
      </c>
      <c r="AZ860" s="24" t="str">
        <f t="shared" si="111"/>
        <v/>
      </c>
      <c r="BA860" s="13" t="str">
        <f>IF('Formato 3_Gantt'!B$37&lt;&gt;"",'Formato 3_Gantt'!A$37,"")</f>
        <v/>
      </c>
      <c r="BB860" s="24" t="str">
        <f>IF('Formato 3_Gantt'!B$37&lt;&gt;"",'Formato 3_Gantt'!B$37,"")</f>
        <v/>
      </c>
      <c r="BC860" s="22" t="str">
        <f>IF('Formato 3_Gantt'!C$37&lt;&gt;"",'Formato 3_Gantt'!C$37,"")</f>
        <v/>
      </c>
      <c r="BD860" s="13" t="str">
        <f>IF('Formato 3_Gantt'!D$37&lt;&gt;"",'Formato 3_Gantt'!D$37,"")</f>
        <v/>
      </c>
      <c r="BE860" s="161" t="str">
        <f>IF('Formato 3_Gantt'!E$37&lt;&gt;"",'Formato 3_Gantt'!E$37,"")</f>
        <v/>
      </c>
      <c r="BF860" s="13" t="str">
        <f>IF('Formato 3_Gantt'!F$37&lt;&gt;"",'Formato 3_Gantt'!F$37,"")</f>
        <v/>
      </c>
      <c r="BG860" s="158" t="str">
        <f>IF('Formato 3_Gantt'!G$37&lt;&gt;"",'Formato 3_Gantt'!G$37,"")</f>
        <v/>
      </c>
      <c r="BH860" s="158" t="str">
        <f>IF('Formato 3_Gantt'!H$37&lt;&gt;"",'Formato 3_Gantt'!H$37,"")</f>
        <v/>
      </c>
      <c r="BI860" s="161" t="str">
        <f>IF('Formato 3_Gantt'!BL$37&lt;&gt;"",'Formato 3_Gantt'!BL$37,"")</f>
        <v/>
      </c>
      <c r="BJ860" s="161" t="str">
        <f>IF('Formato 3_Gantt'!BM$37&lt;&gt;"",'Formato 3_Gantt'!BM$37,"")</f>
        <v/>
      </c>
      <c r="BK860" s="161" t="str">
        <f>IF('Formato 3_Gantt'!BN$37&lt;&gt;"",'Formato 3_Gantt'!BN$37,"")</f>
        <v/>
      </c>
      <c r="BL860" s="161" t="str">
        <f>IF('Formato 3_Gantt'!BO$37&lt;&gt;"",'Formato 3_Gantt'!BO$37,"")</f>
        <v/>
      </c>
      <c r="BM860" s="161" t="str">
        <f>IF('Formato 3_Gantt'!BP$37&lt;&gt;"",'Formato 3_Gantt'!BP$37,"")</f>
        <v/>
      </c>
      <c r="BN860" s="161" t="str">
        <f>IF('Formato 3_Gantt'!BQ$37&lt;&gt;"",'Formato 3_Gantt'!BQ$37,"")</f>
        <v/>
      </c>
      <c r="BO860" s="161" t="str">
        <f>IF('Formato 3_Gantt'!BR$37&lt;&gt;"",'Formato 3_Gantt'!BR$37,"")</f>
        <v/>
      </c>
      <c r="BP860" s="161" t="str">
        <f>IF('Formato 3_Gantt'!BS$37&lt;&gt;"",'Formato 3_Gantt'!BS$37,"")</f>
        <v/>
      </c>
      <c r="BQ860" s="161" t="str">
        <f>IF('Formato 3_Gantt'!BT$37&lt;&gt;"",'Formato 3_Gantt'!BT$37,"")</f>
        <v/>
      </c>
      <c r="BR860" s="161" t="str">
        <f>IF('Formato 3_Gantt'!BU$37&lt;&gt;"",'Formato 3_Gantt'!BU$37,"")</f>
        <v/>
      </c>
      <c r="BS860" s="161" t="str">
        <f>IF('Formato 3_Gantt'!BV$37&lt;&gt;"",'Formato 3_Gantt'!BV$37,"")</f>
        <v/>
      </c>
      <c r="BT860" s="161" t="str">
        <f>IF('Formato 3_Gantt'!BW$37&lt;&gt;"",'Formato 3_Gantt'!BW$37,"")</f>
        <v/>
      </c>
      <c r="BU860" s="161" t="str">
        <f>IF('Formato 3_Gantt'!BX$37&lt;&gt;"",'Formato 3_Gantt'!BX$37,"")</f>
        <v/>
      </c>
      <c r="BV860" s="163" t="str">
        <f>IF('Formato 4_Ppto'!I$875&lt;&gt;"",'Formato 4_Ppto'!I$875,"")</f>
        <v/>
      </c>
      <c r="BW860" s="162" t="str">
        <f>IF('Formato 4_Ppto'!X$875&lt;&gt;"",'Formato 4_Ppto'!X$875,"")</f>
        <v/>
      </c>
      <c r="BX860" s="162" t="str">
        <f>IF('Formato 4_Ppto'!Y$875&lt;&gt;"",'Formato 4_Ppto'!Y$875,"")</f>
        <v/>
      </c>
      <c r="BY860" s="162" t="str">
        <f>IF('Formato 4_Ppto'!Z$875&lt;&gt;"",'Formato 4_Ppto'!Z$875,"")</f>
        <v/>
      </c>
      <c r="BZ860" s="162" t="str">
        <f>IF('Formato 4_Ppto'!AA$875&lt;&gt;"",'Formato 4_Ppto'!AA$875,"")</f>
        <v/>
      </c>
      <c r="CA860" s="162" t="str">
        <f>IF('Formato 4_Ppto'!AB$875&lt;&gt;"",'Formato 4_Ppto'!AB$875,"")</f>
        <v/>
      </c>
      <c r="CB860" s="162" t="str">
        <f>IF('Formato 4_Ppto'!AC$875&lt;&gt;"",'Formato 4_Ppto'!AC$875,"")</f>
        <v/>
      </c>
      <c r="CC860" s="162" t="str">
        <f>IF('Formato 4_Ppto'!AD$875&lt;&gt;"",'Formato 4_Ppto'!AD$875,"")</f>
        <v/>
      </c>
      <c r="CD860" s="162" t="str">
        <f>IF('Formato 4_Ppto'!AE$875&lt;&gt;"",'Formato 4_Ppto'!AE$875,"")</f>
        <v/>
      </c>
      <c r="CE860" s="162" t="str">
        <f>IF('Formato 4_Ppto'!AF$875&lt;&gt;"",'Formato 4_Ppto'!AF$875,"")</f>
        <v/>
      </c>
      <c r="CF860" s="162" t="str">
        <f>IF('Formato 4_Ppto'!AG$875&lt;&gt;"",'Formato 4_Ppto'!AG$875,"")</f>
        <v/>
      </c>
      <c r="CG860" s="162" t="str">
        <f>IF('Formato 4_Ppto'!AH$875&lt;&gt;"",'Formato 4_Ppto'!AH$875,"")</f>
        <v/>
      </c>
      <c r="CH860" s="162" t="str">
        <f>IF('Formato 4_Ppto'!AI$875&lt;&gt;"",'Formato 4_Ppto'!AI$875,"")</f>
        <v/>
      </c>
      <c r="CI860" s="163" t="str">
        <f>IF('Formato 4_Ppto'!AJ$875&lt;&gt;"",'Formato 4_Ppto'!AJ$875,"")</f>
        <v/>
      </c>
      <c r="CJ860" s="13" t="str">
        <f>IF('Formato 4_Ppto'!B893&lt;&gt;"",'Formato 4_Ppto'!A893,"")</f>
        <v/>
      </c>
      <c r="CK860" s="24" t="str">
        <f>IF('Formato 4_Ppto'!B893&lt;&gt;"",'Formato 4_Ppto'!B893,"")</f>
        <v/>
      </c>
      <c r="CL860" s="22" t="str">
        <f>IF('Formato 4_Ppto'!C893&lt;&gt;"",'Formato 4_Ppto'!C893,"")</f>
        <v/>
      </c>
      <c r="CM860" s="24" t="str">
        <f>IF('Formato 4_Ppto'!D893&lt;&gt;"",'Formato 4_Ppto'!D893,"")</f>
        <v/>
      </c>
      <c r="CN860" s="161" t="str">
        <f>IF('Formato 4_Ppto'!E893&lt;&gt;"",'Formato 4_Ppto'!E893,"")</f>
        <v/>
      </c>
      <c r="CO860" s="161" t="str">
        <f>IF('Formato 4_Ppto'!G893&lt;&gt;"",'Formato 4_Ppto'!G893,"")</f>
        <v/>
      </c>
      <c r="CP860" s="163" t="str">
        <f>IF('Formato 4_Ppto'!I893&lt;&gt;"",'Formato 4_Ppto'!I893,"")</f>
        <v/>
      </c>
      <c r="CQ860" s="161" t="str">
        <f>IF('Formato 4_Ppto'!K893&lt;&gt;"",'Formato 4_Ppto'!K893,"")</f>
        <v/>
      </c>
      <c r="CR860" s="161" t="str">
        <f>IF('Formato 4_Ppto'!L893&lt;&gt;"",'Formato 4_Ppto'!L893,"")</f>
        <v/>
      </c>
      <c r="CS860" s="161" t="str">
        <f>IF('Formato 4_Ppto'!M893&lt;&gt;"",'Formato 4_Ppto'!M893,"")</f>
        <v/>
      </c>
      <c r="CT860" s="161" t="str">
        <f>IF('Formato 4_Ppto'!N893&lt;&gt;"",'Formato 4_Ppto'!N893,"")</f>
        <v/>
      </c>
      <c r="CU860" s="161" t="str">
        <f>IF('Formato 4_Ppto'!O893&lt;&gt;"",'Formato 4_Ppto'!O893,"")</f>
        <v/>
      </c>
      <c r="CV860" s="161" t="str">
        <f>IF('Formato 4_Ppto'!P893&lt;&gt;"",'Formato 4_Ppto'!P893,"")</f>
        <v/>
      </c>
      <c r="CW860" s="161" t="str">
        <f>IF('Formato 4_Ppto'!Q893&lt;&gt;"",'Formato 4_Ppto'!Q893,"")</f>
        <v/>
      </c>
      <c r="CX860" s="161" t="str">
        <f>IF('Formato 4_Ppto'!R893&lt;&gt;"",'Formato 4_Ppto'!R893,"")</f>
        <v/>
      </c>
      <c r="CY860" s="161" t="str">
        <f>IF('Formato 4_Ppto'!S893&lt;&gt;"",'Formato 4_Ppto'!S893,"")</f>
        <v/>
      </c>
      <c r="CZ860" s="161" t="str">
        <f>IF('Formato 4_Ppto'!T893&lt;&gt;"",'Formato 4_Ppto'!T893,"")</f>
        <v/>
      </c>
      <c r="DA860" s="161" t="str">
        <f>IF('Formato 4_Ppto'!U893&lt;&gt;"",'Formato 4_Ppto'!U893,"")</f>
        <v/>
      </c>
      <c r="DB860" s="161" t="str">
        <f>IF('Formato 4_Ppto'!V893&lt;&gt;"",'Formato 4_Ppto'!V893,"")</f>
        <v/>
      </c>
      <c r="DC860" s="161" t="str">
        <f>IF('Formato 4_Ppto'!W893&lt;&gt;"",'Formato 4_Ppto'!W893,"")</f>
        <v/>
      </c>
      <c r="DD860" s="162" t="str">
        <f>IF('Formato 4_Ppto'!X893&lt;&gt;"",'Formato 4_Ppto'!X893,"")</f>
        <v/>
      </c>
      <c r="DE860" s="162" t="str">
        <f>IF('Formato 4_Ppto'!Y893&lt;&gt;"",'Formato 4_Ppto'!Y893,"")</f>
        <v/>
      </c>
      <c r="DF860" s="162" t="str">
        <f>IF('Formato 4_Ppto'!Z893&lt;&gt;"",'Formato 4_Ppto'!Z893,"")</f>
        <v/>
      </c>
      <c r="DG860" s="162" t="str">
        <f>IF('Formato 4_Ppto'!AA893&lt;&gt;"",'Formato 4_Ppto'!AA893,"")</f>
        <v/>
      </c>
      <c r="DH860" s="162" t="str">
        <f>IF('Formato 4_Ppto'!AB893&lt;&gt;"",'Formato 4_Ppto'!AB893,"")</f>
        <v/>
      </c>
      <c r="DI860" s="162" t="str">
        <f>IF('Formato 4_Ppto'!AC893&lt;&gt;"",'Formato 4_Ppto'!AC893,"")</f>
        <v/>
      </c>
      <c r="DJ860" s="162" t="str">
        <f>IF('Formato 4_Ppto'!AD893&lt;&gt;"",'Formato 4_Ppto'!AD893,"")</f>
        <v/>
      </c>
      <c r="DK860" s="162" t="str">
        <f>IF('Formato 4_Ppto'!AE893&lt;&gt;"",'Formato 4_Ppto'!AE893,"")</f>
        <v/>
      </c>
      <c r="DL860" s="162" t="str">
        <f>IF('Formato 4_Ppto'!AF893&lt;&gt;"",'Formato 4_Ppto'!AF893,"")</f>
        <v/>
      </c>
      <c r="DM860" s="162" t="str">
        <f>IF('Formato 4_Ppto'!AG893&lt;&gt;"",'Formato 4_Ppto'!AG893,"")</f>
        <v/>
      </c>
      <c r="DN860" s="162" t="str">
        <f>IF('Formato 4_Ppto'!AH893&lt;&gt;"",'Formato 4_Ppto'!AH893,"")</f>
        <v/>
      </c>
      <c r="DO860" s="162" t="str">
        <f>IF('Formato 4_Ppto'!AI893&lt;&gt;"",'Formato 4_Ppto'!AI893,"")</f>
        <v/>
      </c>
      <c r="DP860" s="163" t="str">
        <f>IF('Formato 4_Ppto'!AJ893&lt;&gt;"",'Formato 4_Ppto'!AJ893,"")</f>
        <v/>
      </c>
    </row>
    <row r="861" spans="2:120" x14ac:dyDescent="0.3">
      <c r="B861" s="13" t="str">
        <f>IF(OR(Tabla6[[#This Row],[IDA]]="",Tabla6[[#This Row],[IDT]]="",Tabla6[[#This Row],[IDI]]=""),"",Tabla6[[#This Row],[IDA]]&amp;"."&amp;Tabla6[[#This Row],[IDT]]&amp;"."&amp;Tabla6[[#This Row],[IDI]])</f>
        <v/>
      </c>
      <c r="C861" s="13" t="str">
        <f>IF(Formato_02!$B$14&lt;&gt;"",0,"")</f>
        <v/>
      </c>
      <c r="D861" s="13" t="str">
        <f>IF(Formato_02!$H$9&lt;&gt;"",Formato_02!$H$9,"")</f>
        <v/>
      </c>
      <c r="E861" s="24" t="str">
        <f t="shared" si="104"/>
        <v/>
      </c>
      <c r="F861" s="24" t="str">
        <f>IF(Formato_02!$B$14&lt;&gt;"",Formato_02!$B$14,"")</f>
        <v/>
      </c>
      <c r="G861" s="22" t="str">
        <f>IF('Formato 3_Gantt'!C866&lt;&gt;"",'Formato 3_Gantt'!C866,"")</f>
        <v/>
      </c>
      <c r="H861" s="13" t="str">
        <f>IF('Formato 3_Gantt'!D$8&lt;&gt;"",'Formato 3_Gantt'!D$8,"")</f>
        <v/>
      </c>
      <c r="I861" s="13" t="str">
        <f>IF('Formato 3_Gantt'!E$8&lt;&gt;"",'Formato 3_Gantt'!E$8,"")</f>
        <v/>
      </c>
      <c r="J861" s="13" t="str">
        <f>IF('Formato 3_Gantt'!F$8&lt;&gt;"",'Formato 3_Gantt'!F$8,"")</f>
        <v/>
      </c>
      <c r="K861" s="158" t="str">
        <f>IF('Formato 3_Gantt'!G$8&lt;&gt;"",'Formato 3_Gantt'!G$8,"")</f>
        <v/>
      </c>
      <c r="L861" s="158" t="str">
        <f>IF('Formato 3_Gantt'!H$8&lt;&gt;"",'Formato 3_Gantt'!H$8,"")</f>
        <v/>
      </c>
      <c r="M861" s="13" t="str">
        <f>IF('Formato 3_Gantt'!BL$8&lt;&gt;"",'Formato 3_Gantt'!BL$8,"")</f>
        <v/>
      </c>
      <c r="N861" s="13" t="str">
        <f>IF('Formato 3_Gantt'!BM$8&lt;&gt;"",'Formato 3_Gantt'!BM$8,"")</f>
        <v/>
      </c>
      <c r="O861" s="13" t="str">
        <f>IF('Formato 3_Gantt'!BN$8&lt;&gt;"",'Formato 3_Gantt'!BN$8,"")</f>
        <v/>
      </c>
      <c r="P861" s="13" t="str">
        <f>IF('Formato 3_Gantt'!BO$8&lt;&gt;"",'Formato 3_Gantt'!BO$8,"")</f>
        <v/>
      </c>
      <c r="Q861" s="13" t="str">
        <f>IF('Formato 3_Gantt'!BP$8&lt;&gt;"",'Formato 3_Gantt'!BP$8,"")</f>
        <v/>
      </c>
      <c r="R861" s="13" t="str">
        <f>IF('Formato 3_Gantt'!BQ$8&lt;&gt;"",'Formato 3_Gantt'!BQ$8,"")</f>
        <v/>
      </c>
      <c r="S861" s="13" t="str">
        <f>IF('Formato 3_Gantt'!BR$8&lt;&gt;"",'Formato 3_Gantt'!BR$8,"")</f>
        <v/>
      </c>
      <c r="T861" s="13" t="str">
        <f>IF('Formato 3_Gantt'!BS$8&lt;&gt;"",'Formato 3_Gantt'!BS$8,"")</f>
        <v/>
      </c>
      <c r="U861" s="13" t="str">
        <f>IF('Formato 3_Gantt'!BT$8&lt;&gt;"",'Formato 3_Gantt'!BT$8,"")</f>
        <v/>
      </c>
      <c r="V861" s="13" t="str">
        <f>IF('Formato 3_Gantt'!BU$8&lt;&gt;"",'Formato 3_Gantt'!BU$8,"")</f>
        <v/>
      </c>
      <c r="W861" s="13" t="str">
        <f>IF('Formato 3_Gantt'!BV$8&lt;&gt;"",'Formato 3_Gantt'!BV$8,"")</f>
        <v/>
      </c>
      <c r="X861" s="13" t="str">
        <f>IF('Formato 3_Gantt'!BW$8&lt;&gt;"",'Formato 3_Gantt'!BW$8,"")</f>
        <v/>
      </c>
      <c r="Y861" s="13" t="str">
        <f>IF('Formato 3_Gantt'!BX$8&lt;&gt;"",'Formato 3_Gantt'!BX$8,"")</f>
        <v/>
      </c>
      <c r="Z861" s="162" t="str">
        <f>IF(Formato_02!S$15&lt;&gt;"",Formato_02!S$15,"")</f>
        <v/>
      </c>
      <c r="AA861" s="162" t="str">
        <f>IF(Formato_02!T$15&lt;&gt;"",Formato_02!T$15,"")</f>
        <v/>
      </c>
      <c r="AB861" s="162" t="str">
        <f>IF(Formato_02!U$15&lt;&gt;"",Formato_02!U$15,"")</f>
        <v/>
      </c>
      <c r="AC861" s="162" t="str">
        <f>IF(Formato_02!V$15&lt;&gt;"",Formato_02!V$15,"")</f>
        <v/>
      </c>
      <c r="AD861" s="162" t="str">
        <f>IF(Formato_02!W$15&lt;&gt;"",Formato_02!W$15,"")</f>
        <v/>
      </c>
      <c r="AE861" s="162" t="str">
        <f>IF(Formato_02!X$15&lt;&gt;"",Formato_02!X$15,"")</f>
        <v/>
      </c>
      <c r="AF861" s="162" t="str">
        <f>IF(Formato_02!Y$15&lt;&gt;"",Formato_02!Y$15,"")</f>
        <v/>
      </c>
      <c r="AG861" s="162" t="str">
        <f>IF(Formato_02!Z$15&lt;&gt;"",Formato_02!Z$15,"")</f>
        <v/>
      </c>
      <c r="AH861" s="162" t="str">
        <f>IF(Formato_02!AA$15&lt;&gt;"",Formato_02!AA$15,"")</f>
        <v/>
      </c>
      <c r="AI861" s="162" t="str">
        <f>IF(Formato_02!AB$15&lt;&gt;"",Formato_02!AB$15,"")</f>
        <v/>
      </c>
      <c r="AJ861" s="162" t="str">
        <f>IF(Formato_02!AC$15&lt;&gt;"",Formato_02!AC$15,"")</f>
        <v/>
      </c>
      <c r="AK861" s="162" t="str">
        <f>IF(Formato_02!AD$15&lt;&gt;"",Formato_02!AD$15,"")</f>
        <v/>
      </c>
      <c r="AL861" s="162" t="str">
        <f>IF(Formato_02!$N$14&lt;&gt;"",Formato_02!$N$14,"")</f>
        <v/>
      </c>
      <c r="AM861" s="13" t="str">
        <f>IF(Formato_02!$X$4&lt;&gt;"","AN","")</f>
        <v/>
      </c>
      <c r="AN861" s="24" t="str">
        <f t="shared" si="105"/>
        <v/>
      </c>
      <c r="AO861" s="13" t="str">
        <f>IF(Formato_02!$Y$4&lt;&gt;"","P027","")</f>
        <v/>
      </c>
      <c r="AP861" s="24" t="str">
        <f t="shared" si="106"/>
        <v/>
      </c>
      <c r="AQ861" s="13" t="str">
        <f>IF(Formato_02!$Z$4&lt;&gt;"","PNCVG","")</f>
        <v/>
      </c>
      <c r="AR861" s="24" t="str">
        <f t="shared" si="107"/>
        <v/>
      </c>
      <c r="AS861" s="13" t="str">
        <f>IF(Formato_02!$AA$4&lt;&gt;"","PNFF","")</f>
        <v/>
      </c>
      <c r="AT861" s="24" t="str">
        <f t="shared" si="108"/>
        <v/>
      </c>
      <c r="AU861" s="13" t="str">
        <f>IF(Formato_02!$AB$4&lt;&gt;"","PNPAM","")</f>
        <v/>
      </c>
      <c r="AV861" s="24" t="str">
        <f t="shared" si="109"/>
        <v/>
      </c>
      <c r="AW861" s="13" t="str">
        <f>IF(Formato_02!$AC$4&lt;&gt;"","PNAIA","")</f>
        <v/>
      </c>
      <c r="AX861" s="24" t="str">
        <f t="shared" si="110"/>
        <v/>
      </c>
      <c r="AY861" s="13" t="str">
        <f>IF(Formato_02!$AD$4&lt;&gt;"","PIO","")</f>
        <v/>
      </c>
      <c r="AZ861" s="24" t="str">
        <f t="shared" si="111"/>
        <v/>
      </c>
      <c r="BA861" s="13" t="str">
        <f>IF('Formato 3_Gantt'!B$37&lt;&gt;"",'Formato 3_Gantt'!A$37,"")</f>
        <v/>
      </c>
      <c r="BB861" s="24" t="str">
        <f>IF('Formato 3_Gantt'!B$37&lt;&gt;"",'Formato 3_Gantt'!B$37,"")</f>
        <v/>
      </c>
      <c r="BC861" s="22" t="str">
        <f>IF('Formato 3_Gantt'!C$37&lt;&gt;"",'Formato 3_Gantt'!C$37,"")</f>
        <v/>
      </c>
      <c r="BD861" s="13" t="str">
        <f>IF('Formato 3_Gantt'!D$37&lt;&gt;"",'Formato 3_Gantt'!D$37,"")</f>
        <v/>
      </c>
      <c r="BE861" s="161" t="str">
        <f>IF('Formato 3_Gantt'!E$37&lt;&gt;"",'Formato 3_Gantt'!E$37,"")</f>
        <v/>
      </c>
      <c r="BF861" s="13" t="str">
        <f>IF('Formato 3_Gantt'!F$37&lt;&gt;"",'Formato 3_Gantt'!F$37,"")</f>
        <v/>
      </c>
      <c r="BG861" s="158" t="str">
        <f>IF('Formato 3_Gantt'!G$37&lt;&gt;"",'Formato 3_Gantt'!G$37,"")</f>
        <v/>
      </c>
      <c r="BH861" s="158" t="str">
        <f>IF('Formato 3_Gantt'!H$37&lt;&gt;"",'Formato 3_Gantt'!H$37,"")</f>
        <v/>
      </c>
      <c r="BI861" s="161" t="str">
        <f>IF('Formato 3_Gantt'!BL$37&lt;&gt;"",'Formato 3_Gantt'!BL$37,"")</f>
        <v/>
      </c>
      <c r="BJ861" s="161" t="str">
        <f>IF('Formato 3_Gantt'!BM$37&lt;&gt;"",'Formato 3_Gantt'!BM$37,"")</f>
        <v/>
      </c>
      <c r="BK861" s="161" t="str">
        <f>IF('Formato 3_Gantt'!BN$37&lt;&gt;"",'Formato 3_Gantt'!BN$37,"")</f>
        <v/>
      </c>
      <c r="BL861" s="161" t="str">
        <f>IF('Formato 3_Gantt'!BO$37&lt;&gt;"",'Formato 3_Gantt'!BO$37,"")</f>
        <v/>
      </c>
      <c r="BM861" s="161" t="str">
        <f>IF('Formato 3_Gantt'!BP$37&lt;&gt;"",'Formato 3_Gantt'!BP$37,"")</f>
        <v/>
      </c>
      <c r="BN861" s="161" t="str">
        <f>IF('Formato 3_Gantt'!BQ$37&lt;&gt;"",'Formato 3_Gantt'!BQ$37,"")</f>
        <v/>
      </c>
      <c r="BO861" s="161" t="str">
        <f>IF('Formato 3_Gantt'!BR$37&lt;&gt;"",'Formato 3_Gantt'!BR$37,"")</f>
        <v/>
      </c>
      <c r="BP861" s="161" t="str">
        <f>IF('Formato 3_Gantt'!BS$37&lt;&gt;"",'Formato 3_Gantt'!BS$37,"")</f>
        <v/>
      </c>
      <c r="BQ861" s="161" t="str">
        <f>IF('Formato 3_Gantt'!BT$37&lt;&gt;"",'Formato 3_Gantt'!BT$37,"")</f>
        <v/>
      </c>
      <c r="BR861" s="161" t="str">
        <f>IF('Formato 3_Gantt'!BU$37&lt;&gt;"",'Formato 3_Gantt'!BU$37,"")</f>
        <v/>
      </c>
      <c r="BS861" s="161" t="str">
        <f>IF('Formato 3_Gantt'!BV$37&lt;&gt;"",'Formato 3_Gantt'!BV$37,"")</f>
        <v/>
      </c>
      <c r="BT861" s="161" t="str">
        <f>IF('Formato 3_Gantt'!BW$37&lt;&gt;"",'Formato 3_Gantt'!BW$37,"")</f>
        <v/>
      </c>
      <c r="BU861" s="161" t="str">
        <f>IF('Formato 3_Gantt'!BX$37&lt;&gt;"",'Formato 3_Gantt'!BX$37,"")</f>
        <v/>
      </c>
      <c r="BV861" s="163" t="str">
        <f>IF('Formato 4_Ppto'!I$875&lt;&gt;"",'Formato 4_Ppto'!I$875,"")</f>
        <v/>
      </c>
      <c r="BW861" s="162" t="str">
        <f>IF('Formato 4_Ppto'!X$875&lt;&gt;"",'Formato 4_Ppto'!X$875,"")</f>
        <v/>
      </c>
      <c r="BX861" s="162" t="str">
        <f>IF('Formato 4_Ppto'!Y$875&lt;&gt;"",'Formato 4_Ppto'!Y$875,"")</f>
        <v/>
      </c>
      <c r="BY861" s="162" t="str">
        <f>IF('Formato 4_Ppto'!Z$875&lt;&gt;"",'Formato 4_Ppto'!Z$875,"")</f>
        <v/>
      </c>
      <c r="BZ861" s="162" t="str">
        <f>IF('Formato 4_Ppto'!AA$875&lt;&gt;"",'Formato 4_Ppto'!AA$875,"")</f>
        <v/>
      </c>
      <c r="CA861" s="162" t="str">
        <f>IF('Formato 4_Ppto'!AB$875&lt;&gt;"",'Formato 4_Ppto'!AB$875,"")</f>
        <v/>
      </c>
      <c r="CB861" s="162" t="str">
        <f>IF('Formato 4_Ppto'!AC$875&lt;&gt;"",'Formato 4_Ppto'!AC$875,"")</f>
        <v/>
      </c>
      <c r="CC861" s="162" t="str">
        <f>IF('Formato 4_Ppto'!AD$875&lt;&gt;"",'Formato 4_Ppto'!AD$875,"")</f>
        <v/>
      </c>
      <c r="CD861" s="162" t="str">
        <f>IF('Formato 4_Ppto'!AE$875&lt;&gt;"",'Formato 4_Ppto'!AE$875,"")</f>
        <v/>
      </c>
      <c r="CE861" s="162" t="str">
        <f>IF('Formato 4_Ppto'!AF$875&lt;&gt;"",'Formato 4_Ppto'!AF$875,"")</f>
        <v/>
      </c>
      <c r="CF861" s="162" t="str">
        <f>IF('Formato 4_Ppto'!AG$875&lt;&gt;"",'Formato 4_Ppto'!AG$875,"")</f>
        <v/>
      </c>
      <c r="CG861" s="162" t="str">
        <f>IF('Formato 4_Ppto'!AH$875&lt;&gt;"",'Formato 4_Ppto'!AH$875,"")</f>
        <v/>
      </c>
      <c r="CH861" s="162" t="str">
        <f>IF('Formato 4_Ppto'!AI$875&lt;&gt;"",'Formato 4_Ppto'!AI$875,"")</f>
        <v/>
      </c>
      <c r="CI861" s="163" t="str">
        <f>IF('Formato 4_Ppto'!AJ$875&lt;&gt;"",'Formato 4_Ppto'!AJ$875,"")</f>
        <v/>
      </c>
      <c r="CJ861" s="13" t="str">
        <f>IF('Formato 4_Ppto'!B894&lt;&gt;"",'Formato 4_Ppto'!A894,"")</f>
        <v/>
      </c>
      <c r="CK861" s="24" t="str">
        <f>IF('Formato 4_Ppto'!B894&lt;&gt;"",'Formato 4_Ppto'!B894,"")</f>
        <v/>
      </c>
      <c r="CL861" s="22" t="str">
        <f>IF('Formato 4_Ppto'!C894&lt;&gt;"",'Formato 4_Ppto'!C894,"")</f>
        <v/>
      </c>
      <c r="CM861" s="24" t="str">
        <f>IF('Formato 4_Ppto'!D894&lt;&gt;"",'Formato 4_Ppto'!D894,"")</f>
        <v/>
      </c>
      <c r="CN861" s="161" t="str">
        <f>IF('Formato 4_Ppto'!E894&lt;&gt;"",'Formato 4_Ppto'!E894,"")</f>
        <v/>
      </c>
      <c r="CO861" s="161" t="str">
        <f>IF('Formato 4_Ppto'!G894&lt;&gt;"",'Formato 4_Ppto'!G894,"")</f>
        <v/>
      </c>
      <c r="CP861" s="163" t="str">
        <f>IF('Formato 4_Ppto'!I894&lt;&gt;"",'Formato 4_Ppto'!I894,"")</f>
        <v/>
      </c>
      <c r="CQ861" s="161" t="str">
        <f>IF('Formato 4_Ppto'!K894&lt;&gt;"",'Formato 4_Ppto'!K894,"")</f>
        <v/>
      </c>
      <c r="CR861" s="161" t="str">
        <f>IF('Formato 4_Ppto'!L894&lt;&gt;"",'Formato 4_Ppto'!L894,"")</f>
        <v/>
      </c>
      <c r="CS861" s="161" t="str">
        <f>IF('Formato 4_Ppto'!M894&lt;&gt;"",'Formato 4_Ppto'!M894,"")</f>
        <v/>
      </c>
      <c r="CT861" s="161" t="str">
        <f>IF('Formato 4_Ppto'!N894&lt;&gt;"",'Formato 4_Ppto'!N894,"")</f>
        <v/>
      </c>
      <c r="CU861" s="161" t="str">
        <f>IF('Formato 4_Ppto'!O894&lt;&gt;"",'Formato 4_Ppto'!O894,"")</f>
        <v/>
      </c>
      <c r="CV861" s="161" t="str">
        <f>IF('Formato 4_Ppto'!P894&lt;&gt;"",'Formato 4_Ppto'!P894,"")</f>
        <v/>
      </c>
      <c r="CW861" s="161" t="str">
        <f>IF('Formato 4_Ppto'!Q894&lt;&gt;"",'Formato 4_Ppto'!Q894,"")</f>
        <v/>
      </c>
      <c r="CX861" s="161" t="str">
        <f>IF('Formato 4_Ppto'!R894&lt;&gt;"",'Formato 4_Ppto'!R894,"")</f>
        <v/>
      </c>
      <c r="CY861" s="161" t="str">
        <f>IF('Formato 4_Ppto'!S894&lt;&gt;"",'Formato 4_Ppto'!S894,"")</f>
        <v/>
      </c>
      <c r="CZ861" s="161" t="str">
        <f>IF('Formato 4_Ppto'!T894&lt;&gt;"",'Formato 4_Ppto'!T894,"")</f>
        <v/>
      </c>
      <c r="DA861" s="161" t="str">
        <f>IF('Formato 4_Ppto'!U894&lt;&gt;"",'Formato 4_Ppto'!U894,"")</f>
        <v/>
      </c>
      <c r="DB861" s="161" t="str">
        <f>IF('Formato 4_Ppto'!V894&lt;&gt;"",'Formato 4_Ppto'!V894,"")</f>
        <v/>
      </c>
      <c r="DC861" s="161" t="str">
        <f>IF('Formato 4_Ppto'!W894&lt;&gt;"",'Formato 4_Ppto'!W894,"")</f>
        <v/>
      </c>
      <c r="DD861" s="162" t="str">
        <f>IF('Formato 4_Ppto'!X894&lt;&gt;"",'Formato 4_Ppto'!X894,"")</f>
        <v/>
      </c>
      <c r="DE861" s="162" t="str">
        <f>IF('Formato 4_Ppto'!Y894&lt;&gt;"",'Formato 4_Ppto'!Y894,"")</f>
        <v/>
      </c>
      <c r="DF861" s="162" t="str">
        <f>IF('Formato 4_Ppto'!Z894&lt;&gt;"",'Formato 4_Ppto'!Z894,"")</f>
        <v/>
      </c>
      <c r="DG861" s="162" t="str">
        <f>IF('Formato 4_Ppto'!AA894&lt;&gt;"",'Formato 4_Ppto'!AA894,"")</f>
        <v/>
      </c>
      <c r="DH861" s="162" t="str">
        <f>IF('Formato 4_Ppto'!AB894&lt;&gt;"",'Formato 4_Ppto'!AB894,"")</f>
        <v/>
      </c>
      <c r="DI861" s="162" t="str">
        <f>IF('Formato 4_Ppto'!AC894&lt;&gt;"",'Formato 4_Ppto'!AC894,"")</f>
        <v/>
      </c>
      <c r="DJ861" s="162" t="str">
        <f>IF('Formato 4_Ppto'!AD894&lt;&gt;"",'Formato 4_Ppto'!AD894,"")</f>
        <v/>
      </c>
      <c r="DK861" s="162" t="str">
        <f>IF('Formato 4_Ppto'!AE894&lt;&gt;"",'Formato 4_Ppto'!AE894,"")</f>
        <v/>
      </c>
      <c r="DL861" s="162" t="str">
        <f>IF('Formato 4_Ppto'!AF894&lt;&gt;"",'Formato 4_Ppto'!AF894,"")</f>
        <v/>
      </c>
      <c r="DM861" s="162" t="str">
        <f>IF('Formato 4_Ppto'!AG894&lt;&gt;"",'Formato 4_Ppto'!AG894,"")</f>
        <v/>
      </c>
      <c r="DN861" s="162" t="str">
        <f>IF('Formato 4_Ppto'!AH894&lt;&gt;"",'Formato 4_Ppto'!AH894,"")</f>
        <v/>
      </c>
      <c r="DO861" s="162" t="str">
        <f>IF('Formato 4_Ppto'!AI894&lt;&gt;"",'Formato 4_Ppto'!AI894,"")</f>
        <v/>
      </c>
      <c r="DP861" s="163" t="str">
        <f>IF('Formato 4_Ppto'!AJ894&lt;&gt;"",'Formato 4_Ppto'!AJ894,"")</f>
        <v/>
      </c>
    </row>
    <row r="862" spans="2:120" x14ac:dyDescent="0.3">
      <c r="B862" s="13" t="str">
        <f>IF(OR(Tabla6[[#This Row],[IDA]]="",Tabla6[[#This Row],[IDT]]="",Tabla6[[#This Row],[IDI]]=""),"",Tabla6[[#This Row],[IDA]]&amp;"."&amp;Tabla6[[#This Row],[IDT]]&amp;"."&amp;Tabla6[[#This Row],[IDI]])</f>
        <v/>
      </c>
      <c r="C862" s="13" t="str">
        <f>IF(Formato_02!$B$14&lt;&gt;"",0,"")</f>
        <v/>
      </c>
      <c r="D862" s="13" t="str">
        <f>IF(Formato_02!$H$9&lt;&gt;"",Formato_02!$H$9,"")</f>
        <v/>
      </c>
      <c r="E862" s="24" t="str">
        <f t="shared" si="104"/>
        <v/>
      </c>
      <c r="F862" s="24" t="str">
        <f>IF(Formato_02!$B$14&lt;&gt;"",Formato_02!$B$14,"")</f>
        <v/>
      </c>
      <c r="G862" s="22" t="str">
        <f>IF('Formato 3_Gantt'!C867&lt;&gt;"",'Formato 3_Gantt'!C867,"")</f>
        <v/>
      </c>
      <c r="H862" s="13" t="str">
        <f>IF('Formato 3_Gantt'!D$8&lt;&gt;"",'Formato 3_Gantt'!D$8,"")</f>
        <v/>
      </c>
      <c r="I862" s="13" t="str">
        <f>IF('Formato 3_Gantt'!E$8&lt;&gt;"",'Formato 3_Gantt'!E$8,"")</f>
        <v/>
      </c>
      <c r="J862" s="13" t="str">
        <f>IF('Formato 3_Gantt'!F$8&lt;&gt;"",'Formato 3_Gantt'!F$8,"")</f>
        <v/>
      </c>
      <c r="K862" s="158" t="str">
        <f>IF('Formato 3_Gantt'!G$8&lt;&gt;"",'Formato 3_Gantt'!G$8,"")</f>
        <v/>
      </c>
      <c r="L862" s="158" t="str">
        <f>IF('Formato 3_Gantt'!H$8&lt;&gt;"",'Formato 3_Gantt'!H$8,"")</f>
        <v/>
      </c>
      <c r="M862" s="13" t="str">
        <f>IF('Formato 3_Gantt'!BL$8&lt;&gt;"",'Formato 3_Gantt'!BL$8,"")</f>
        <v/>
      </c>
      <c r="N862" s="13" t="str">
        <f>IF('Formato 3_Gantt'!BM$8&lt;&gt;"",'Formato 3_Gantt'!BM$8,"")</f>
        <v/>
      </c>
      <c r="O862" s="13" t="str">
        <f>IF('Formato 3_Gantt'!BN$8&lt;&gt;"",'Formato 3_Gantt'!BN$8,"")</f>
        <v/>
      </c>
      <c r="P862" s="13" t="str">
        <f>IF('Formato 3_Gantt'!BO$8&lt;&gt;"",'Formato 3_Gantt'!BO$8,"")</f>
        <v/>
      </c>
      <c r="Q862" s="13" t="str">
        <f>IF('Formato 3_Gantt'!BP$8&lt;&gt;"",'Formato 3_Gantt'!BP$8,"")</f>
        <v/>
      </c>
      <c r="R862" s="13" t="str">
        <f>IF('Formato 3_Gantt'!BQ$8&lt;&gt;"",'Formato 3_Gantt'!BQ$8,"")</f>
        <v/>
      </c>
      <c r="S862" s="13" t="str">
        <f>IF('Formato 3_Gantt'!BR$8&lt;&gt;"",'Formato 3_Gantt'!BR$8,"")</f>
        <v/>
      </c>
      <c r="T862" s="13" t="str">
        <f>IF('Formato 3_Gantt'!BS$8&lt;&gt;"",'Formato 3_Gantt'!BS$8,"")</f>
        <v/>
      </c>
      <c r="U862" s="13" t="str">
        <f>IF('Formato 3_Gantt'!BT$8&lt;&gt;"",'Formato 3_Gantt'!BT$8,"")</f>
        <v/>
      </c>
      <c r="V862" s="13" t="str">
        <f>IF('Formato 3_Gantt'!BU$8&lt;&gt;"",'Formato 3_Gantt'!BU$8,"")</f>
        <v/>
      </c>
      <c r="W862" s="13" t="str">
        <f>IF('Formato 3_Gantt'!BV$8&lt;&gt;"",'Formato 3_Gantt'!BV$8,"")</f>
        <v/>
      </c>
      <c r="X862" s="13" t="str">
        <f>IF('Formato 3_Gantt'!BW$8&lt;&gt;"",'Formato 3_Gantt'!BW$8,"")</f>
        <v/>
      </c>
      <c r="Y862" s="13" t="str">
        <f>IF('Formato 3_Gantt'!BX$8&lt;&gt;"",'Formato 3_Gantt'!BX$8,"")</f>
        <v/>
      </c>
      <c r="Z862" s="162" t="str">
        <f>IF(Formato_02!S$15&lt;&gt;"",Formato_02!S$15,"")</f>
        <v/>
      </c>
      <c r="AA862" s="162" t="str">
        <f>IF(Formato_02!T$15&lt;&gt;"",Formato_02!T$15,"")</f>
        <v/>
      </c>
      <c r="AB862" s="162" t="str">
        <f>IF(Formato_02!U$15&lt;&gt;"",Formato_02!U$15,"")</f>
        <v/>
      </c>
      <c r="AC862" s="162" t="str">
        <f>IF(Formato_02!V$15&lt;&gt;"",Formato_02!V$15,"")</f>
        <v/>
      </c>
      <c r="AD862" s="162" t="str">
        <f>IF(Formato_02!W$15&lt;&gt;"",Formato_02!W$15,"")</f>
        <v/>
      </c>
      <c r="AE862" s="162" t="str">
        <f>IF(Formato_02!X$15&lt;&gt;"",Formato_02!X$15,"")</f>
        <v/>
      </c>
      <c r="AF862" s="162" t="str">
        <f>IF(Formato_02!Y$15&lt;&gt;"",Formato_02!Y$15,"")</f>
        <v/>
      </c>
      <c r="AG862" s="162" t="str">
        <f>IF(Formato_02!Z$15&lt;&gt;"",Formato_02!Z$15,"")</f>
        <v/>
      </c>
      <c r="AH862" s="162" t="str">
        <f>IF(Formato_02!AA$15&lt;&gt;"",Formato_02!AA$15,"")</f>
        <v/>
      </c>
      <c r="AI862" s="162" t="str">
        <f>IF(Formato_02!AB$15&lt;&gt;"",Formato_02!AB$15,"")</f>
        <v/>
      </c>
      <c r="AJ862" s="162" t="str">
        <f>IF(Formato_02!AC$15&lt;&gt;"",Formato_02!AC$15,"")</f>
        <v/>
      </c>
      <c r="AK862" s="162" t="str">
        <f>IF(Formato_02!AD$15&lt;&gt;"",Formato_02!AD$15,"")</f>
        <v/>
      </c>
      <c r="AL862" s="162" t="str">
        <f>IF(Formato_02!$N$14&lt;&gt;"",Formato_02!$N$14,"")</f>
        <v/>
      </c>
      <c r="AM862" s="13" t="str">
        <f>IF(Formato_02!$X$4&lt;&gt;"","AN","")</f>
        <v/>
      </c>
      <c r="AN862" s="24" t="str">
        <f t="shared" si="105"/>
        <v/>
      </c>
      <c r="AO862" s="13" t="str">
        <f>IF(Formato_02!$Y$4&lt;&gt;"","P027","")</f>
        <v/>
      </c>
      <c r="AP862" s="24" t="str">
        <f t="shared" si="106"/>
        <v/>
      </c>
      <c r="AQ862" s="13" t="str">
        <f>IF(Formato_02!$Z$4&lt;&gt;"","PNCVG","")</f>
        <v/>
      </c>
      <c r="AR862" s="24" t="str">
        <f t="shared" si="107"/>
        <v/>
      </c>
      <c r="AS862" s="13" t="str">
        <f>IF(Formato_02!$AA$4&lt;&gt;"","PNFF","")</f>
        <v/>
      </c>
      <c r="AT862" s="24" t="str">
        <f t="shared" si="108"/>
        <v/>
      </c>
      <c r="AU862" s="13" t="str">
        <f>IF(Formato_02!$AB$4&lt;&gt;"","PNPAM","")</f>
        <v/>
      </c>
      <c r="AV862" s="24" t="str">
        <f t="shared" si="109"/>
        <v/>
      </c>
      <c r="AW862" s="13" t="str">
        <f>IF(Formato_02!$AC$4&lt;&gt;"","PNAIA","")</f>
        <v/>
      </c>
      <c r="AX862" s="24" t="str">
        <f t="shared" si="110"/>
        <v/>
      </c>
      <c r="AY862" s="13" t="str">
        <f>IF(Formato_02!$AD$4&lt;&gt;"","PIO","")</f>
        <v/>
      </c>
      <c r="AZ862" s="24" t="str">
        <f t="shared" si="111"/>
        <v/>
      </c>
      <c r="BA862" s="13" t="str">
        <f>IF('Formato 3_Gantt'!B$37&lt;&gt;"",'Formato 3_Gantt'!A$37,"")</f>
        <v/>
      </c>
      <c r="BB862" s="24" t="str">
        <f>IF('Formato 3_Gantt'!B$37&lt;&gt;"",'Formato 3_Gantt'!B$37,"")</f>
        <v/>
      </c>
      <c r="BC862" s="22" t="str">
        <f>IF('Formato 3_Gantt'!C$37&lt;&gt;"",'Formato 3_Gantt'!C$37,"")</f>
        <v/>
      </c>
      <c r="BD862" s="13" t="str">
        <f>IF('Formato 3_Gantt'!D$37&lt;&gt;"",'Formato 3_Gantt'!D$37,"")</f>
        <v/>
      </c>
      <c r="BE862" s="161" t="str">
        <f>IF('Formato 3_Gantt'!E$37&lt;&gt;"",'Formato 3_Gantt'!E$37,"")</f>
        <v/>
      </c>
      <c r="BF862" s="13" t="str">
        <f>IF('Formato 3_Gantt'!F$37&lt;&gt;"",'Formato 3_Gantt'!F$37,"")</f>
        <v/>
      </c>
      <c r="BG862" s="158" t="str">
        <f>IF('Formato 3_Gantt'!G$37&lt;&gt;"",'Formato 3_Gantt'!G$37,"")</f>
        <v/>
      </c>
      <c r="BH862" s="158" t="str">
        <f>IF('Formato 3_Gantt'!H$37&lt;&gt;"",'Formato 3_Gantt'!H$37,"")</f>
        <v/>
      </c>
      <c r="BI862" s="161" t="str">
        <f>IF('Formato 3_Gantt'!BL$37&lt;&gt;"",'Formato 3_Gantt'!BL$37,"")</f>
        <v/>
      </c>
      <c r="BJ862" s="161" t="str">
        <f>IF('Formato 3_Gantt'!BM$37&lt;&gt;"",'Formato 3_Gantt'!BM$37,"")</f>
        <v/>
      </c>
      <c r="BK862" s="161" t="str">
        <f>IF('Formato 3_Gantt'!BN$37&lt;&gt;"",'Formato 3_Gantt'!BN$37,"")</f>
        <v/>
      </c>
      <c r="BL862" s="161" t="str">
        <f>IF('Formato 3_Gantt'!BO$37&lt;&gt;"",'Formato 3_Gantt'!BO$37,"")</f>
        <v/>
      </c>
      <c r="BM862" s="161" t="str">
        <f>IF('Formato 3_Gantt'!BP$37&lt;&gt;"",'Formato 3_Gantt'!BP$37,"")</f>
        <v/>
      </c>
      <c r="BN862" s="161" t="str">
        <f>IF('Formato 3_Gantt'!BQ$37&lt;&gt;"",'Formato 3_Gantt'!BQ$37,"")</f>
        <v/>
      </c>
      <c r="BO862" s="161" t="str">
        <f>IF('Formato 3_Gantt'!BR$37&lt;&gt;"",'Formato 3_Gantt'!BR$37,"")</f>
        <v/>
      </c>
      <c r="BP862" s="161" t="str">
        <f>IF('Formato 3_Gantt'!BS$37&lt;&gt;"",'Formato 3_Gantt'!BS$37,"")</f>
        <v/>
      </c>
      <c r="BQ862" s="161" t="str">
        <f>IF('Formato 3_Gantt'!BT$37&lt;&gt;"",'Formato 3_Gantt'!BT$37,"")</f>
        <v/>
      </c>
      <c r="BR862" s="161" t="str">
        <f>IF('Formato 3_Gantt'!BU$37&lt;&gt;"",'Formato 3_Gantt'!BU$37,"")</f>
        <v/>
      </c>
      <c r="BS862" s="161" t="str">
        <f>IF('Formato 3_Gantt'!BV$37&lt;&gt;"",'Formato 3_Gantt'!BV$37,"")</f>
        <v/>
      </c>
      <c r="BT862" s="161" t="str">
        <f>IF('Formato 3_Gantt'!BW$37&lt;&gt;"",'Formato 3_Gantt'!BW$37,"")</f>
        <v/>
      </c>
      <c r="BU862" s="161" t="str">
        <f>IF('Formato 3_Gantt'!BX$37&lt;&gt;"",'Formato 3_Gantt'!BX$37,"")</f>
        <v/>
      </c>
      <c r="BV862" s="163" t="str">
        <f>IF('Formato 4_Ppto'!I$875&lt;&gt;"",'Formato 4_Ppto'!I$875,"")</f>
        <v/>
      </c>
      <c r="BW862" s="162" t="str">
        <f>IF('Formato 4_Ppto'!X$875&lt;&gt;"",'Formato 4_Ppto'!X$875,"")</f>
        <v/>
      </c>
      <c r="BX862" s="162" t="str">
        <f>IF('Formato 4_Ppto'!Y$875&lt;&gt;"",'Formato 4_Ppto'!Y$875,"")</f>
        <v/>
      </c>
      <c r="BY862" s="162" t="str">
        <f>IF('Formato 4_Ppto'!Z$875&lt;&gt;"",'Formato 4_Ppto'!Z$875,"")</f>
        <v/>
      </c>
      <c r="BZ862" s="162" t="str">
        <f>IF('Formato 4_Ppto'!AA$875&lt;&gt;"",'Formato 4_Ppto'!AA$875,"")</f>
        <v/>
      </c>
      <c r="CA862" s="162" t="str">
        <f>IF('Formato 4_Ppto'!AB$875&lt;&gt;"",'Formato 4_Ppto'!AB$875,"")</f>
        <v/>
      </c>
      <c r="CB862" s="162" t="str">
        <f>IF('Formato 4_Ppto'!AC$875&lt;&gt;"",'Formato 4_Ppto'!AC$875,"")</f>
        <v/>
      </c>
      <c r="CC862" s="162" t="str">
        <f>IF('Formato 4_Ppto'!AD$875&lt;&gt;"",'Formato 4_Ppto'!AD$875,"")</f>
        <v/>
      </c>
      <c r="CD862" s="162" t="str">
        <f>IF('Formato 4_Ppto'!AE$875&lt;&gt;"",'Formato 4_Ppto'!AE$875,"")</f>
        <v/>
      </c>
      <c r="CE862" s="162" t="str">
        <f>IF('Formato 4_Ppto'!AF$875&lt;&gt;"",'Formato 4_Ppto'!AF$875,"")</f>
        <v/>
      </c>
      <c r="CF862" s="162" t="str">
        <f>IF('Formato 4_Ppto'!AG$875&lt;&gt;"",'Formato 4_Ppto'!AG$875,"")</f>
        <v/>
      </c>
      <c r="CG862" s="162" t="str">
        <f>IF('Formato 4_Ppto'!AH$875&lt;&gt;"",'Formato 4_Ppto'!AH$875,"")</f>
        <v/>
      </c>
      <c r="CH862" s="162" t="str">
        <f>IF('Formato 4_Ppto'!AI$875&lt;&gt;"",'Formato 4_Ppto'!AI$875,"")</f>
        <v/>
      </c>
      <c r="CI862" s="163" t="str">
        <f>IF('Formato 4_Ppto'!AJ$875&lt;&gt;"",'Formato 4_Ppto'!AJ$875,"")</f>
        <v/>
      </c>
      <c r="CJ862" s="13" t="str">
        <f>IF('Formato 4_Ppto'!B895&lt;&gt;"",'Formato 4_Ppto'!A895,"")</f>
        <v/>
      </c>
      <c r="CK862" s="24" t="str">
        <f>IF('Formato 4_Ppto'!B895&lt;&gt;"",'Formato 4_Ppto'!B895,"")</f>
        <v/>
      </c>
      <c r="CL862" s="22" t="str">
        <f>IF('Formato 4_Ppto'!C895&lt;&gt;"",'Formato 4_Ppto'!C895,"")</f>
        <v/>
      </c>
      <c r="CM862" s="24" t="str">
        <f>IF('Formato 4_Ppto'!D895&lt;&gt;"",'Formato 4_Ppto'!D895,"")</f>
        <v/>
      </c>
      <c r="CN862" s="161" t="str">
        <f>IF('Formato 4_Ppto'!E895&lt;&gt;"",'Formato 4_Ppto'!E895,"")</f>
        <v/>
      </c>
      <c r="CO862" s="161" t="str">
        <f>IF('Formato 4_Ppto'!G895&lt;&gt;"",'Formato 4_Ppto'!G895,"")</f>
        <v/>
      </c>
      <c r="CP862" s="163" t="str">
        <f>IF('Formato 4_Ppto'!I895&lt;&gt;"",'Formato 4_Ppto'!I895,"")</f>
        <v/>
      </c>
      <c r="CQ862" s="161" t="str">
        <f>IF('Formato 4_Ppto'!K895&lt;&gt;"",'Formato 4_Ppto'!K895,"")</f>
        <v/>
      </c>
      <c r="CR862" s="161" t="str">
        <f>IF('Formato 4_Ppto'!L895&lt;&gt;"",'Formato 4_Ppto'!L895,"")</f>
        <v/>
      </c>
      <c r="CS862" s="161" t="str">
        <f>IF('Formato 4_Ppto'!M895&lt;&gt;"",'Formato 4_Ppto'!M895,"")</f>
        <v/>
      </c>
      <c r="CT862" s="161" t="str">
        <f>IF('Formato 4_Ppto'!N895&lt;&gt;"",'Formato 4_Ppto'!N895,"")</f>
        <v/>
      </c>
      <c r="CU862" s="161" t="str">
        <f>IF('Formato 4_Ppto'!O895&lt;&gt;"",'Formato 4_Ppto'!O895,"")</f>
        <v/>
      </c>
      <c r="CV862" s="161" t="str">
        <f>IF('Formato 4_Ppto'!P895&lt;&gt;"",'Formato 4_Ppto'!P895,"")</f>
        <v/>
      </c>
      <c r="CW862" s="161" t="str">
        <f>IF('Formato 4_Ppto'!Q895&lt;&gt;"",'Formato 4_Ppto'!Q895,"")</f>
        <v/>
      </c>
      <c r="CX862" s="161" t="str">
        <f>IF('Formato 4_Ppto'!R895&lt;&gt;"",'Formato 4_Ppto'!R895,"")</f>
        <v/>
      </c>
      <c r="CY862" s="161" t="str">
        <f>IF('Formato 4_Ppto'!S895&lt;&gt;"",'Formato 4_Ppto'!S895,"")</f>
        <v/>
      </c>
      <c r="CZ862" s="161" t="str">
        <f>IF('Formato 4_Ppto'!T895&lt;&gt;"",'Formato 4_Ppto'!T895,"")</f>
        <v/>
      </c>
      <c r="DA862" s="161" t="str">
        <f>IF('Formato 4_Ppto'!U895&lt;&gt;"",'Formato 4_Ppto'!U895,"")</f>
        <v/>
      </c>
      <c r="DB862" s="161" t="str">
        <f>IF('Formato 4_Ppto'!V895&lt;&gt;"",'Formato 4_Ppto'!V895,"")</f>
        <v/>
      </c>
      <c r="DC862" s="161" t="str">
        <f>IF('Formato 4_Ppto'!W895&lt;&gt;"",'Formato 4_Ppto'!W895,"")</f>
        <v/>
      </c>
      <c r="DD862" s="162" t="str">
        <f>IF('Formato 4_Ppto'!X895&lt;&gt;"",'Formato 4_Ppto'!X895,"")</f>
        <v/>
      </c>
      <c r="DE862" s="162" t="str">
        <f>IF('Formato 4_Ppto'!Y895&lt;&gt;"",'Formato 4_Ppto'!Y895,"")</f>
        <v/>
      </c>
      <c r="DF862" s="162" t="str">
        <f>IF('Formato 4_Ppto'!Z895&lt;&gt;"",'Formato 4_Ppto'!Z895,"")</f>
        <v/>
      </c>
      <c r="DG862" s="162" t="str">
        <f>IF('Formato 4_Ppto'!AA895&lt;&gt;"",'Formato 4_Ppto'!AA895,"")</f>
        <v/>
      </c>
      <c r="DH862" s="162" t="str">
        <f>IF('Formato 4_Ppto'!AB895&lt;&gt;"",'Formato 4_Ppto'!AB895,"")</f>
        <v/>
      </c>
      <c r="DI862" s="162" t="str">
        <f>IF('Formato 4_Ppto'!AC895&lt;&gt;"",'Formato 4_Ppto'!AC895,"")</f>
        <v/>
      </c>
      <c r="DJ862" s="162" t="str">
        <f>IF('Formato 4_Ppto'!AD895&lt;&gt;"",'Formato 4_Ppto'!AD895,"")</f>
        <v/>
      </c>
      <c r="DK862" s="162" t="str">
        <f>IF('Formato 4_Ppto'!AE895&lt;&gt;"",'Formato 4_Ppto'!AE895,"")</f>
        <v/>
      </c>
      <c r="DL862" s="162" t="str">
        <f>IF('Formato 4_Ppto'!AF895&lt;&gt;"",'Formato 4_Ppto'!AF895,"")</f>
        <v/>
      </c>
      <c r="DM862" s="162" t="str">
        <f>IF('Formato 4_Ppto'!AG895&lt;&gt;"",'Formato 4_Ppto'!AG895,"")</f>
        <v/>
      </c>
      <c r="DN862" s="162" t="str">
        <f>IF('Formato 4_Ppto'!AH895&lt;&gt;"",'Formato 4_Ppto'!AH895,"")</f>
        <v/>
      </c>
      <c r="DO862" s="162" t="str">
        <f>IF('Formato 4_Ppto'!AI895&lt;&gt;"",'Formato 4_Ppto'!AI895,"")</f>
        <v/>
      </c>
      <c r="DP862" s="163" t="str">
        <f>IF('Formato 4_Ppto'!AJ895&lt;&gt;"",'Formato 4_Ppto'!AJ895,"")</f>
        <v/>
      </c>
    </row>
    <row r="863" spans="2:120" x14ac:dyDescent="0.3">
      <c r="B863" s="13" t="str">
        <f>IF(OR(Tabla6[[#This Row],[IDA]]="",Tabla6[[#This Row],[IDT]]="",Tabla6[[#This Row],[IDI]]=""),"",Tabla6[[#This Row],[IDA]]&amp;"."&amp;Tabla6[[#This Row],[IDT]]&amp;"."&amp;Tabla6[[#This Row],[IDI]])</f>
        <v/>
      </c>
      <c r="C863" s="13" t="str">
        <f>IF(Formato_02!$B$14&lt;&gt;"",0,"")</f>
        <v/>
      </c>
      <c r="D863" s="13" t="str">
        <f>IF(Formato_02!$H$9&lt;&gt;"",Formato_02!$H$9,"")</f>
        <v/>
      </c>
      <c r="E863" s="24" t="str">
        <f t="shared" si="104"/>
        <v/>
      </c>
      <c r="F863" s="24" t="str">
        <f>IF(Formato_02!$B$14&lt;&gt;"",Formato_02!$B$14,"")</f>
        <v/>
      </c>
      <c r="G863" s="22" t="str">
        <f>IF('Formato 3_Gantt'!C868&lt;&gt;"",'Formato 3_Gantt'!C868,"")</f>
        <v/>
      </c>
      <c r="H863" s="13" t="str">
        <f>IF('Formato 3_Gantt'!D$8&lt;&gt;"",'Formato 3_Gantt'!D$8,"")</f>
        <v/>
      </c>
      <c r="I863" s="13" t="str">
        <f>IF('Formato 3_Gantt'!E$8&lt;&gt;"",'Formato 3_Gantt'!E$8,"")</f>
        <v/>
      </c>
      <c r="J863" s="13" t="str">
        <f>IF('Formato 3_Gantt'!F$8&lt;&gt;"",'Formato 3_Gantt'!F$8,"")</f>
        <v/>
      </c>
      <c r="K863" s="158" t="str">
        <f>IF('Formato 3_Gantt'!G$8&lt;&gt;"",'Formato 3_Gantt'!G$8,"")</f>
        <v/>
      </c>
      <c r="L863" s="158" t="str">
        <f>IF('Formato 3_Gantt'!H$8&lt;&gt;"",'Formato 3_Gantt'!H$8,"")</f>
        <v/>
      </c>
      <c r="M863" s="13" t="str">
        <f>IF('Formato 3_Gantt'!BL$8&lt;&gt;"",'Formato 3_Gantt'!BL$8,"")</f>
        <v/>
      </c>
      <c r="N863" s="13" t="str">
        <f>IF('Formato 3_Gantt'!BM$8&lt;&gt;"",'Formato 3_Gantt'!BM$8,"")</f>
        <v/>
      </c>
      <c r="O863" s="13" t="str">
        <f>IF('Formato 3_Gantt'!BN$8&lt;&gt;"",'Formato 3_Gantt'!BN$8,"")</f>
        <v/>
      </c>
      <c r="P863" s="13" t="str">
        <f>IF('Formato 3_Gantt'!BO$8&lt;&gt;"",'Formato 3_Gantt'!BO$8,"")</f>
        <v/>
      </c>
      <c r="Q863" s="13" t="str">
        <f>IF('Formato 3_Gantt'!BP$8&lt;&gt;"",'Formato 3_Gantt'!BP$8,"")</f>
        <v/>
      </c>
      <c r="R863" s="13" t="str">
        <f>IF('Formato 3_Gantt'!BQ$8&lt;&gt;"",'Formato 3_Gantt'!BQ$8,"")</f>
        <v/>
      </c>
      <c r="S863" s="13" t="str">
        <f>IF('Formato 3_Gantt'!BR$8&lt;&gt;"",'Formato 3_Gantt'!BR$8,"")</f>
        <v/>
      </c>
      <c r="T863" s="13" t="str">
        <f>IF('Formato 3_Gantt'!BS$8&lt;&gt;"",'Formato 3_Gantt'!BS$8,"")</f>
        <v/>
      </c>
      <c r="U863" s="13" t="str">
        <f>IF('Formato 3_Gantt'!BT$8&lt;&gt;"",'Formato 3_Gantt'!BT$8,"")</f>
        <v/>
      </c>
      <c r="V863" s="13" t="str">
        <f>IF('Formato 3_Gantt'!BU$8&lt;&gt;"",'Formato 3_Gantt'!BU$8,"")</f>
        <v/>
      </c>
      <c r="W863" s="13" t="str">
        <f>IF('Formato 3_Gantt'!BV$8&lt;&gt;"",'Formato 3_Gantt'!BV$8,"")</f>
        <v/>
      </c>
      <c r="X863" s="13" t="str">
        <f>IF('Formato 3_Gantt'!BW$8&lt;&gt;"",'Formato 3_Gantt'!BW$8,"")</f>
        <v/>
      </c>
      <c r="Y863" s="13" t="str">
        <f>IF('Formato 3_Gantt'!BX$8&lt;&gt;"",'Formato 3_Gantt'!BX$8,"")</f>
        <v/>
      </c>
      <c r="Z863" s="162" t="str">
        <f>IF(Formato_02!S$15&lt;&gt;"",Formato_02!S$15,"")</f>
        <v/>
      </c>
      <c r="AA863" s="162" t="str">
        <f>IF(Formato_02!T$15&lt;&gt;"",Formato_02!T$15,"")</f>
        <v/>
      </c>
      <c r="AB863" s="162" t="str">
        <f>IF(Formato_02!U$15&lt;&gt;"",Formato_02!U$15,"")</f>
        <v/>
      </c>
      <c r="AC863" s="162" t="str">
        <f>IF(Formato_02!V$15&lt;&gt;"",Formato_02!V$15,"")</f>
        <v/>
      </c>
      <c r="AD863" s="162" t="str">
        <f>IF(Formato_02!W$15&lt;&gt;"",Formato_02!W$15,"")</f>
        <v/>
      </c>
      <c r="AE863" s="162" t="str">
        <f>IF(Formato_02!X$15&lt;&gt;"",Formato_02!X$15,"")</f>
        <v/>
      </c>
      <c r="AF863" s="162" t="str">
        <f>IF(Formato_02!Y$15&lt;&gt;"",Formato_02!Y$15,"")</f>
        <v/>
      </c>
      <c r="AG863" s="162" t="str">
        <f>IF(Formato_02!Z$15&lt;&gt;"",Formato_02!Z$15,"")</f>
        <v/>
      </c>
      <c r="AH863" s="162" t="str">
        <f>IF(Formato_02!AA$15&lt;&gt;"",Formato_02!AA$15,"")</f>
        <v/>
      </c>
      <c r="AI863" s="162" t="str">
        <f>IF(Formato_02!AB$15&lt;&gt;"",Formato_02!AB$15,"")</f>
        <v/>
      </c>
      <c r="AJ863" s="162" t="str">
        <f>IF(Formato_02!AC$15&lt;&gt;"",Formato_02!AC$15,"")</f>
        <v/>
      </c>
      <c r="AK863" s="162" t="str">
        <f>IF(Formato_02!AD$15&lt;&gt;"",Formato_02!AD$15,"")</f>
        <v/>
      </c>
      <c r="AL863" s="162" t="str">
        <f>IF(Formato_02!$N$14&lt;&gt;"",Formato_02!$N$14,"")</f>
        <v/>
      </c>
      <c r="AM863" s="13" t="str">
        <f>IF(Formato_02!$X$4&lt;&gt;"","AN","")</f>
        <v/>
      </c>
      <c r="AN863" s="24" t="str">
        <f t="shared" si="105"/>
        <v/>
      </c>
      <c r="AO863" s="13" t="str">
        <f>IF(Formato_02!$Y$4&lt;&gt;"","P027","")</f>
        <v/>
      </c>
      <c r="AP863" s="24" t="str">
        <f t="shared" si="106"/>
        <v/>
      </c>
      <c r="AQ863" s="13" t="str">
        <f>IF(Formato_02!$Z$4&lt;&gt;"","PNCVG","")</f>
        <v/>
      </c>
      <c r="AR863" s="24" t="str">
        <f t="shared" si="107"/>
        <v/>
      </c>
      <c r="AS863" s="13" t="str">
        <f>IF(Formato_02!$AA$4&lt;&gt;"","PNFF","")</f>
        <v/>
      </c>
      <c r="AT863" s="24" t="str">
        <f t="shared" si="108"/>
        <v/>
      </c>
      <c r="AU863" s="13" t="str">
        <f>IF(Formato_02!$AB$4&lt;&gt;"","PNPAM","")</f>
        <v/>
      </c>
      <c r="AV863" s="24" t="str">
        <f t="shared" si="109"/>
        <v/>
      </c>
      <c r="AW863" s="13" t="str">
        <f>IF(Formato_02!$AC$4&lt;&gt;"","PNAIA","")</f>
        <v/>
      </c>
      <c r="AX863" s="24" t="str">
        <f t="shared" si="110"/>
        <v/>
      </c>
      <c r="AY863" s="13" t="str">
        <f>IF(Formato_02!$AD$4&lt;&gt;"","PIO","")</f>
        <v/>
      </c>
      <c r="AZ863" s="24" t="str">
        <f t="shared" si="111"/>
        <v/>
      </c>
      <c r="BA863" s="13" t="str">
        <f>IF('Formato 3_Gantt'!B$37&lt;&gt;"",'Formato 3_Gantt'!A$37,"")</f>
        <v/>
      </c>
      <c r="BB863" s="24" t="str">
        <f>IF('Formato 3_Gantt'!B$37&lt;&gt;"",'Formato 3_Gantt'!B$37,"")</f>
        <v/>
      </c>
      <c r="BC863" s="22" t="str">
        <f>IF('Formato 3_Gantt'!C$37&lt;&gt;"",'Formato 3_Gantt'!C$37,"")</f>
        <v/>
      </c>
      <c r="BD863" s="13" t="str">
        <f>IF('Formato 3_Gantt'!D$37&lt;&gt;"",'Formato 3_Gantt'!D$37,"")</f>
        <v/>
      </c>
      <c r="BE863" s="161" t="str">
        <f>IF('Formato 3_Gantt'!E$37&lt;&gt;"",'Formato 3_Gantt'!E$37,"")</f>
        <v/>
      </c>
      <c r="BF863" s="13" t="str">
        <f>IF('Formato 3_Gantt'!F$37&lt;&gt;"",'Formato 3_Gantt'!F$37,"")</f>
        <v/>
      </c>
      <c r="BG863" s="158" t="str">
        <f>IF('Formato 3_Gantt'!G$37&lt;&gt;"",'Formato 3_Gantt'!G$37,"")</f>
        <v/>
      </c>
      <c r="BH863" s="158" t="str">
        <f>IF('Formato 3_Gantt'!H$37&lt;&gt;"",'Formato 3_Gantt'!H$37,"")</f>
        <v/>
      </c>
      <c r="BI863" s="161" t="str">
        <f>IF('Formato 3_Gantt'!BL$37&lt;&gt;"",'Formato 3_Gantt'!BL$37,"")</f>
        <v/>
      </c>
      <c r="BJ863" s="161" t="str">
        <f>IF('Formato 3_Gantt'!BM$37&lt;&gt;"",'Formato 3_Gantt'!BM$37,"")</f>
        <v/>
      </c>
      <c r="BK863" s="161" t="str">
        <f>IF('Formato 3_Gantt'!BN$37&lt;&gt;"",'Formato 3_Gantt'!BN$37,"")</f>
        <v/>
      </c>
      <c r="BL863" s="161" t="str">
        <f>IF('Formato 3_Gantt'!BO$37&lt;&gt;"",'Formato 3_Gantt'!BO$37,"")</f>
        <v/>
      </c>
      <c r="BM863" s="161" t="str">
        <f>IF('Formato 3_Gantt'!BP$37&lt;&gt;"",'Formato 3_Gantt'!BP$37,"")</f>
        <v/>
      </c>
      <c r="BN863" s="161" t="str">
        <f>IF('Formato 3_Gantt'!BQ$37&lt;&gt;"",'Formato 3_Gantt'!BQ$37,"")</f>
        <v/>
      </c>
      <c r="BO863" s="161" t="str">
        <f>IF('Formato 3_Gantt'!BR$37&lt;&gt;"",'Formato 3_Gantt'!BR$37,"")</f>
        <v/>
      </c>
      <c r="BP863" s="161" t="str">
        <f>IF('Formato 3_Gantt'!BS$37&lt;&gt;"",'Formato 3_Gantt'!BS$37,"")</f>
        <v/>
      </c>
      <c r="BQ863" s="161" t="str">
        <f>IF('Formato 3_Gantt'!BT$37&lt;&gt;"",'Formato 3_Gantt'!BT$37,"")</f>
        <v/>
      </c>
      <c r="BR863" s="161" t="str">
        <f>IF('Formato 3_Gantt'!BU$37&lt;&gt;"",'Formato 3_Gantt'!BU$37,"")</f>
        <v/>
      </c>
      <c r="BS863" s="161" t="str">
        <f>IF('Formato 3_Gantt'!BV$37&lt;&gt;"",'Formato 3_Gantt'!BV$37,"")</f>
        <v/>
      </c>
      <c r="BT863" s="161" t="str">
        <f>IF('Formato 3_Gantt'!BW$37&lt;&gt;"",'Formato 3_Gantt'!BW$37,"")</f>
        <v/>
      </c>
      <c r="BU863" s="161" t="str">
        <f>IF('Formato 3_Gantt'!BX$37&lt;&gt;"",'Formato 3_Gantt'!BX$37,"")</f>
        <v/>
      </c>
      <c r="BV863" s="163" t="str">
        <f>IF('Formato 4_Ppto'!I$875&lt;&gt;"",'Formato 4_Ppto'!I$875,"")</f>
        <v/>
      </c>
      <c r="BW863" s="162" t="str">
        <f>IF('Formato 4_Ppto'!X$875&lt;&gt;"",'Formato 4_Ppto'!X$875,"")</f>
        <v/>
      </c>
      <c r="BX863" s="162" t="str">
        <f>IF('Formato 4_Ppto'!Y$875&lt;&gt;"",'Formato 4_Ppto'!Y$875,"")</f>
        <v/>
      </c>
      <c r="BY863" s="162" t="str">
        <f>IF('Formato 4_Ppto'!Z$875&lt;&gt;"",'Formato 4_Ppto'!Z$875,"")</f>
        <v/>
      </c>
      <c r="BZ863" s="162" t="str">
        <f>IF('Formato 4_Ppto'!AA$875&lt;&gt;"",'Formato 4_Ppto'!AA$875,"")</f>
        <v/>
      </c>
      <c r="CA863" s="162" t="str">
        <f>IF('Formato 4_Ppto'!AB$875&lt;&gt;"",'Formato 4_Ppto'!AB$875,"")</f>
        <v/>
      </c>
      <c r="CB863" s="162" t="str">
        <f>IF('Formato 4_Ppto'!AC$875&lt;&gt;"",'Formato 4_Ppto'!AC$875,"")</f>
        <v/>
      </c>
      <c r="CC863" s="162" t="str">
        <f>IF('Formato 4_Ppto'!AD$875&lt;&gt;"",'Formato 4_Ppto'!AD$875,"")</f>
        <v/>
      </c>
      <c r="CD863" s="162" t="str">
        <f>IF('Formato 4_Ppto'!AE$875&lt;&gt;"",'Formato 4_Ppto'!AE$875,"")</f>
        <v/>
      </c>
      <c r="CE863" s="162" t="str">
        <f>IF('Formato 4_Ppto'!AF$875&lt;&gt;"",'Formato 4_Ppto'!AF$875,"")</f>
        <v/>
      </c>
      <c r="CF863" s="162" t="str">
        <f>IF('Formato 4_Ppto'!AG$875&lt;&gt;"",'Formato 4_Ppto'!AG$875,"")</f>
        <v/>
      </c>
      <c r="CG863" s="162" t="str">
        <f>IF('Formato 4_Ppto'!AH$875&lt;&gt;"",'Formato 4_Ppto'!AH$875,"")</f>
        <v/>
      </c>
      <c r="CH863" s="162" t="str">
        <f>IF('Formato 4_Ppto'!AI$875&lt;&gt;"",'Formato 4_Ppto'!AI$875,"")</f>
        <v/>
      </c>
      <c r="CI863" s="163" t="str">
        <f>IF('Formato 4_Ppto'!AJ$875&lt;&gt;"",'Formato 4_Ppto'!AJ$875,"")</f>
        <v/>
      </c>
      <c r="CJ863" s="13" t="str">
        <f>IF('Formato 4_Ppto'!B896&lt;&gt;"",'Formato 4_Ppto'!A896,"")</f>
        <v/>
      </c>
      <c r="CK863" s="24" t="str">
        <f>IF('Formato 4_Ppto'!B896&lt;&gt;"",'Formato 4_Ppto'!B896,"")</f>
        <v/>
      </c>
      <c r="CL863" s="22" t="str">
        <f>IF('Formato 4_Ppto'!C896&lt;&gt;"",'Formato 4_Ppto'!C896,"")</f>
        <v/>
      </c>
      <c r="CM863" s="24" t="str">
        <f>IF('Formato 4_Ppto'!D896&lt;&gt;"",'Formato 4_Ppto'!D896,"")</f>
        <v/>
      </c>
      <c r="CN863" s="161" t="str">
        <f>IF('Formato 4_Ppto'!E896&lt;&gt;"",'Formato 4_Ppto'!E896,"")</f>
        <v/>
      </c>
      <c r="CO863" s="161" t="str">
        <f>IF('Formato 4_Ppto'!G896&lt;&gt;"",'Formato 4_Ppto'!G896,"")</f>
        <v/>
      </c>
      <c r="CP863" s="163" t="str">
        <f>IF('Formato 4_Ppto'!I896&lt;&gt;"",'Formato 4_Ppto'!I896,"")</f>
        <v/>
      </c>
      <c r="CQ863" s="161" t="str">
        <f>IF('Formato 4_Ppto'!K896&lt;&gt;"",'Formato 4_Ppto'!K896,"")</f>
        <v/>
      </c>
      <c r="CR863" s="161" t="str">
        <f>IF('Formato 4_Ppto'!L896&lt;&gt;"",'Formato 4_Ppto'!L896,"")</f>
        <v/>
      </c>
      <c r="CS863" s="161" t="str">
        <f>IF('Formato 4_Ppto'!M896&lt;&gt;"",'Formato 4_Ppto'!M896,"")</f>
        <v/>
      </c>
      <c r="CT863" s="161" t="str">
        <f>IF('Formato 4_Ppto'!N896&lt;&gt;"",'Formato 4_Ppto'!N896,"")</f>
        <v/>
      </c>
      <c r="CU863" s="161" t="str">
        <f>IF('Formato 4_Ppto'!O896&lt;&gt;"",'Formato 4_Ppto'!O896,"")</f>
        <v/>
      </c>
      <c r="CV863" s="161" t="str">
        <f>IF('Formato 4_Ppto'!P896&lt;&gt;"",'Formato 4_Ppto'!P896,"")</f>
        <v/>
      </c>
      <c r="CW863" s="161" t="str">
        <f>IF('Formato 4_Ppto'!Q896&lt;&gt;"",'Formato 4_Ppto'!Q896,"")</f>
        <v/>
      </c>
      <c r="CX863" s="161" t="str">
        <f>IF('Formato 4_Ppto'!R896&lt;&gt;"",'Formato 4_Ppto'!R896,"")</f>
        <v/>
      </c>
      <c r="CY863" s="161" t="str">
        <f>IF('Formato 4_Ppto'!S896&lt;&gt;"",'Formato 4_Ppto'!S896,"")</f>
        <v/>
      </c>
      <c r="CZ863" s="161" t="str">
        <f>IF('Formato 4_Ppto'!T896&lt;&gt;"",'Formato 4_Ppto'!T896,"")</f>
        <v/>
      </c>
      <c r="DA863" s="161" t="str">
        <f>IF('Formato 4_Ppto'!U896&lt;&gt;"",'Formato 4_Ppto'!U896,"")</f>
        <v/>
      </c>
      <c r="DB863" s="161" t="str">
        <f>IF('Formato 4_Ppto'!V896&lt;&gt;"",'Formato 4_Ppto'!V896,"")</f>
        <v/>
      </c>
      <c r="DC863" s="161" t="str">
        <f>IF('Formato 4_Ppto'!W896&lt;&gt;"",'Formato 4_Ppto'!W896,"")</f>
        <v/>
      </c>
      <c r="DD863" s="162" t="str">
        <f>IF('Formato 4_Ppto'!X896&lt;&gt;"",'Formato 4_Ppto'!X896,"")</f>
        <v/>
      </c>
      <c r="DE863" s="162" t="str">
        <f>IF('Formato 4_Ppto'!Y896&lt;&gt;"",'Formato 4_Ppto'!Y896,"")</f>
        <v/>
      </c>
      <c r="DF863" s="162" t="str">
        <f>IF('Formato 4_Ppto'!Z896&lt;&gt;"",'Formato 4_Ppto'!Z896,"")</f>
        <v/>
      </c>
      <c r="DG863" s="162" t="str">
        <f>IF('Formato 4_Ppto'!AA896&lt;&gt;"",'Formato 4_Ppto'!AA896,"")</f>
        <v/>
      </c>
      <c r="DH863" s="162" t="str">
        <f>IF('Formato 4_Ppto'!AB896&lt;&gt;"",'Formato 4_Ppto'!AB896,"")</f>
        <v/>
      </c>
      <c r="DI863" s="162" t="str">
        <f>IF('Formato 4_Ppto'!AC896&lt;&gt;"",'Formato 4_Ppto'!AC896,"")</f>
        <v/>
      </c>
      <c r="DJ863" s="162" t="str">
        <f>IF('Formato 4_Ppto'!AD896&lt;&gt;"",'Formato 4_Ppto'!AD896,"")</f>
        <v/>
      </c>
      <c r="DK863" s="162" t="str">
        <f>IF('Formato 4_Ppto'!AE896&lt;&gt;"",'Formato 4_Ppto'!AE896,"")</f>
        <v/>
      </c>
      <c r="DL863" s="162" t="str">
        <f>IF('Formato 4_Ppto'!AF896&lt;&gt;"",'Formato 4_Ppto'!AF896,"")</f>
        <v/>
      </c>
      <c r="DM863" s="162" t="str">
        <f>IF('Formato 4_Ppto'!AG896&lt;&gt;"",'Formato 4_Ppto'!AG896,"")</f>
        <v/>
      </c>
      <c r="DN863" s="162" t="str">
        <f>IF('Formato 4_Ppto'!AH896&lt;&gt;"",'Formato 4_Ppto'!AH896,"")</f>
        <v/>
      </c>
      <c r="DO863" s="162" t="str">
        <f>IF('Formato 4_Ppto'!AI896&lt;&gt;"",'Formato 4_Ppto'!AI896,"")</f>
        <v/>
      </c>
      <c r="DP863" s="163" t="str">
        <f>IF('Formato 4_Ppto'!AJ896&lt;&gt;"",'Formato 4_Ppto'!AJ896,"")</f>
        <v/>
      </c>
    </row>
    <row r="864" spans="2:120" x14ac:dyDescent="0.3">
      <c r="B864" s="13" t="str">
        <f>IF(OR(Tabla6[[#This Row],[IDA]]="",Tabla6[[#This Row],[IDT]]="",Tabla6[[#This Row],[IDI]]=""),"",Tabla6[[#This Row],[IDA]]&amp;"."&amp;Tabla6[[#This Row],[IDT]]&amp;"."&amp;Tabla6[[#This Row],[IDI]])</f>
        <v/>
      </c>
      <c r="C864" s="13" t="str">
        <f>IF(Formato_02!$B$14&lt;&gt;"",0,"")</f>
        <v/>
      </c>
      <c r="D864" s="13" t="str">
        <f>IF(Formato_02!$H$9&lt;&gt;"",Formato_02!$H$9,"")</f>
        <v/>
      </c>
      <c r="E864" s="24" t="str">
        <f t="shared" si="104"/>
        <v/>
      </c>
      <c r="F864" s="24" t="str">
        <f>IF(Formato_02!$B$14&lt;&gt;"",Formato_02!$B$14,"")</f>
        <v/>
      </c>
      <c r="G864" s="22" t="str">
        <f>IF('Formato 3_Gantt'!C869&lt;&gt;"",'Formato 3_Gantt'!C869,"")</f>
        <v/>
      </c>
      <c r="H864" s="13" t="str">
        <f>IF('Formato 3_Gantt'!D$8&lt;&gt;"",'Formato 3_Gantt'!D$8,"")</f>
        <v/>
      </c>
      <c r="I864" s="13" t="str">
        <f>IF('Formato 3_Gantt'!E$8&lt;&gt;"",'Formato 3_Gantt'!E$8,"")</f>
        <v/>
      </c>
      <c r="J864" s="13" t="str">
        <f>IF('Formato 3_Gantt'!F$8&lt;&gt;"",'Formato 3_Gantt'!F$8,"")</f>
        <v/>
      </c>
      <c r="K864" s="158" t="str">
        <f>IF('Formato 3_Gantt'!G$8&lt;&gt;"",'Formato 3_Gantt'!G$8,"")</f>
        <v/>
      </c>
      <c r="L864" s="158" t="str">
        <f>IF('Formato 3_Gantt'!H$8&lt;&gt;"",'Formato 3_Gantt'!H$8,"")</f>
        <v/>
      </c>
      <c r="M864" s="13" t="str">
        <f>IF('Formato 3_Gantt'!BL$8&lt;&gt;"",'Formato 3_Gantt'!BL$8,"")</f>
        <v/>
      </c>
      <c r="N864" s="13" t="str">
        <f>IF('Formato 3_Gantt'!BM$8&lt;&gt;"",'Formato 3_Gantt'!BM$8,"")</f>
        <v/>
      </c>
      <c r="O864" s="13" t="str">
        <f>IF('Formato 3_Gantt'!BN$8&lt;&gt;"",'Formato 3_Gantt'!BN$8,"")</f>
        <v/>
      </c>
      <c r="P864" s="13" t="str">
        <f>IF('Formato 3_Gantt'!BO$8&lt;&gt;"",'Formato 3_Gantt'!BO$8,"")</f>
        <v/>
      </c>
      <c r="Q864" s="13" t="str">
        <f>IF('Formato 3_Gantt'!BP$8&lt;&gt;"",'Formato 3_Gantt'!BP$8,"")</f>
        <v/>
      </c>
      <c r="R864" s="13" t="str">
        <f>IF('Formato 3_Gantt'!BQ$8&lt;&gt;"",'Formato 3_Gantt'!BQ$8,"")</f>
        <v/>
      </c>
      <c r="S864" s="13" t="str">
        <f>IF('Formato 3_Gantt'!BR$8&lt;&gt;"",'Formato 3_Gantt'!BR$8,"")</f>
        <v/>
      </c>
      <c r="T864" s="13" t="str">
        <f>IF('Formato 3_Gantt'!BS$8&lt;&gt;"",'Formato 3_Gantt'!BS$8,"")</f>
        <v/>
      </c>
      <c r="U864" s="13" t="str">
        <f>IF('Formato 3_Gantt'!BT$8&lt;&gt;"",'Formato 3_Gantt'!BT$8,"")</f>
        <v/>
      </c>
      <c r="V864" s="13" t="str">
        <f>IF('Formato 3_Gantt'!BU$8&lt;&gt;"",'Formato 3_Gantt'!BU$8,"")</f>
        <v/>
      </c>
      <c r="W864" s="13" t="str">
        <f>IF('Formato 3_Gantt'!BV$8&lt;&gt;"",'Formato 3_Gantt'!BV$8,"")</f>
        <v/>
      </c>
      <c r="X864" s="13" t="str">
        <f>IF('Formato 3_Gantt'!BW$8&lt;&gt;"",'Formato 3_Gantt'!BW$8,"")</f>
        <v/>
      </c>
      <c r="Y864" s="13" t="str">
        <f>IF('Formato 3_Gantt'!BX$8&lt;&gt;"",'Formato 3_Gantt'!BX$8,"")</f>
        <v/>
      </c>
      <c r="Z864" s="162" t="str">
        <f>IF(Formato_02!S$15&lt;&gt;"",Formato_02!S$15,"")</f>
        <v/>
      </c>
      <c r="AA864" s="162" t="str">
        <f>IF(Formato_02!T$15&lt;&gt;"",Formato_02!T$15,"")</f>
        <v/>
      </c>
      <c r="AB864" s="162" t="str">
        <f>IF(Formato_02!U$15&lt;&gt;"",Formato_02!U$15,"")</f>
        <v/>
      </c>
      <c r="AC864" s="162" t="str">
        <f>IF(Formato_02!V$15&lt;&gt;"",Formato_02!V$15,"")</f>
        <v/>
      </c>
      <c r="AD864" s="162" t="str">
        <f>IF(Formato_02!W$15&lt;&gt;"",Formato_02!W$15,"")</f>
        <v/>
      </c>
      <c r="AE864" s="162" t="str">
        <f>IF(Formato_02!X$15&lt;&gt;"",Formato_02!X$15,"")</f>
        <v/>
      </c>
      <c r="AF864" s="162" t="str">
        <f>IF(Formato_02!Y$15&lt;&gt;"",Formato_02!Y$15,"")</f>
        <v/>
      </c>
      <c r="AG864" s="162" t="str">
        <f>IF(Formato_02!Z$15&lt;&gt;"",Formato_02!Z$15,"")</f>
        <v/>
      </c>
      <c r="AH864" s="162" t="str">
        <f>IF(Formato_02!AA$15&lt;&gt;"",Formato_02!AA$15,"")</f>
        <v/>
      </c>
      <c r="AI864" s="162" t="str">
        <f>IF(Formato_02!AB$15&lt;&gt;"",Formato_02!AB$15,"")</f>
        <v/>
      </c>
      <c r="AJ864" s="162" t="str">
        <f>IF(Formato_02!AC$15&lt;&gt;"",Formato_02!AC$15,"")</f>
        <v/>
      </c>
      <c r="AK864" s="162" t="str">
        <f>IF(Formato_02!AD$15&lt;&gt;"",Formato_02!AD$15,"")</f>
        <v/>
      </c>
      <c r="AL864" s="162" t="str">
        <f>IF(Formato_02!$N$14&lt;&gt;"",Formato_02!$N$14,"")</f>
        <v/>
      </c>
      <c r="AM864" s="13" t="str">
        <f>IF(Formato_02!$X$4&lt;&gt;"","AN","")</f>
        <v/>
      </c>
      <c r="AN864" s="24" t="str">
        <f t="shared" si="105"/>
        <v/>
      </c>
      <c r="AO864" s="13" t="str">
        <f>IF(Formato_02!$Y$4&lt;&gt;"","P027","")</f>
        <v/>
      </c>
      <c r="AP864" s="24" t="str">
        <f t="shared" si="106"/>
        <v/>
      </c>
      <c r="AQ864" s="13" t="str">
        <f>IF(Formato_02!$Z$4&lt;&gt;"","PNCVG","")</f>
        <v/>
      </c>
      <c r="AR864" s="24" t="str">
        <f t="shared" si="107"/>
        <v/>
      </c>
      <c r="AS864" s="13" t="str">
        <f>IF(Formato_02!$AA$4&lt;&gt;"","PNFF","")</f>
        <v/>
      </c>
      <c r="AT864" s="24" t="str">
        <f t="shared" si="108"/>
        <v/>
      </c>
      <c r="AU864" s="13" t="str">
        <f>IF(Formato_02!$AB$4&lt;&gt;"","PNPAM","")</f>
        <v/>
      </c>
      <c r="AV864" s="24" t="str">
        <f t="shared" si="109"/>
        <v/>
      </c>
      <c r="AW864" s="13" t="str">
        <f>IF(Formato_02!$AC$4&lt;&gt;"","PNAIA","")</f>
        <v/>
      </c>
      <c r="AX864" s="24" t="str">
        <f t="shared" si="110"/>
        <v/>
      </c>
      <c r="AY864" s="13" t="str">
        <f>IF(Formato_02!$AD$4&lt;&gt;"","PIO","")</f>
        <v/>
      </c>
      <c r="AZ864" s="24" t="str">
        <f t="shared" si="111"/>
        <v/>
      </c>
      <c r="BA864" s="13" t="str">
        <f>IF('Formato 3_Gantt'!B$37&lt;&gt;"",'Formato 3_Gantt'!A$37,"")</f>
        <v/>
      </c>
      <c r="BB864" s="24" t="str">
        <f>IF('Formato 3_Gantt'!B$37&lt;&gt;"",'Formato 3_Gantt'!B$37,"")</f>
        <v/>
      </c>
      <c r="BC864" s="22" t="str">
        <f>IF('Formato 3_Gantt'!C$37&lt;&gt;"",'Formato 3_Gantt'!C$37,"")</f>
        <v/>
      </c>
      <c r="BD864" s="13" t="str">
        <f>IF('Formato 3_Gantt'!D$37&lt;&gt;"",'Formato 3_Gantt'!D$37,"")</f>
        <v/>
      </c>
      <c r="BE864" s="161" t="str">
        <f>IF('Formato 3_Gantt'!E$37&lt;&gt;"",'Formato 3_Gantt'!E$37,"")</f>
        <v/>
      </c>
      <c r="BF864" s="13" t="str">
        <f>IF('Formato 3_Gantt'!F$37&lt;&gt;"",'Formato 3_Gantt'!F$37,"")</f>
        <v/>
      </c>
      <c r="BG864" s="158" t="str">
        <f>IF('Formato 3_Gantt'!G$37&lt;&gt;"",'Formato 3_Gantt'!G$37,"")</f>
        <v/>
      </c>
      <c r="BH864" s="158" t="str">
        <f>IF('Formato 3_Gantt'!H$37&lt;&gt;"",'Formato 3_Gantt'!H$37,"")</f>
        <v/>
      </c>
      <c r="BI864" s="161" t="str">
        <f>IF('Formato 3_Gantt'!BL$37&lt;&gt;"",'Formato 3_Gantt'!BL$37,"")</f>
        <v/>
      </c>
      <c r="BJ864" s="161" t="str">
        <f>IF('Formato 3_Gantt'!BM$37&lt;&gt;"",'Formato 3_Gantt'!BM$37,"")</f>
        <v/>
      </c>
      <c r="BK864" s="161" t="str">
        <f>IF('Formato 3_Gantt'!BN$37&lt;&gt;"",'Formato 3_Gantt'!BN$37,"")</f>
        <v/>
      </c>
      <c r="BL864" s="161" t="str">
        <f>IF('Formato 3_Gantt'!BO$37&lt;&gt;"",'Formato 3_Gantt'!BO$37,"")</f>
        <v/>
      </c>
      <c r="BM864" s="161" t="str">
        <f>IF('Formato 3_Gantt'!BP$37&lt;&gt;"",'Formato 3_Gantt'!BP$37,"")</f>
        <v/>
      </c>
      <c r="BN864" s="161" t="str">
        <f>IF('Formato 3_Gantt'!BQ$37&lt;&gt;"",'Formato 3_Gantt'!BQ$37,"")</f>
        <v/>
      </c>
      <c r="BO864" s="161" t="str">
        <f>IF('Formato 3_Gantt'!BR$37&lt;&gt;"",'Formato 3_Gantt'!BR$37,"")</f>
        <v/>
      </c>
      <c r="BP864" s="161" t="str">
        <f>IF('Formato 3_Gantt'!BS$37&lt;&gt;"",'Formato 3_Gantt'!BS$37,"")</f>
        <v/>
      </c>
      <c r="BQ864" s="161" t="str">
        <f>IF('Formato 3_Gantt'!BT$37&lt;&gt;"",'Formato 3_Gantt'!BT$37,"")</f>
        <v/>
      </c>
      <c r="BR864" s="161" t="str">
        <f>IF('Formato 3_Gantt'!BU$37&lt;&gt;"",'Formato 3_Gantt'!BU$37,"")</f>
        <v/>
      </c>
      <c r="BS864" s="161" t="str">
        <f>IF('Formato 3_Gantt'!BV$37&lt;&gt;"",'Formato 3_Gantt'!BV$37,"")</f>
        <v/>
      </c>
      <c r="BT864" s="161" t="str">
        <f>IF('Formato 3_Gantt'!BW$37&lt;&gt;"",'Formato 3_Gantt'!BW$37,"")</f>
        <v/>
      </c>
      <c r="BU864" s="161" t="str">
        <f>IF('Formato 3_Gantt'!BX$37&lt;&gt;"",'Formato 3_Gantt'!BX$37,"")</f>
        <v/>
      </c>
      <c r="BV864" s="163" t="str">
        <f>IF('Formato 4_Ppto'!I$875&lt;&gt;"",'Formato 4_Ppto'!I$875,"")</f>
        <v/>
      </c>
      <c r="BW864" s="162" t="str">
        <f>IF('Formato 4_Ppto'!X$875&lt;&gt;"",'Formato 4_Ppto'!X$875,"")</f>
        <v/>
      </c>
      <c r="BX864" s="162" t="str">
        <f>IF('Formato 4_Ppto'!Y$875&lt;&gt;"",'Formato 4_Ppto'!Y$875,"")</f>
        <v/>
      </c>
      <c r="BY864" s="162" t="str">
        <f>IF('Formato 4_Ppto'!Z$875&lt;&gt;"",'Formato 4_Ppto'!Z$875,"")</f>
        <v/>
      </c>
      <c r="BZ864" s="162" t="str">
        <f>IF('Formato 4_Ppto'!AA$875&lt;&gt;"",'Formato 4_Ppto'!AA$875,"")</f>
        <v/>
      </c>
      <c r="CA864" s="162" t="str">
        <f>IF('Formato 4_Ppto'!AB$875&lt;&gt;"",'Formato 4_Ppto'!AB$875,"")</f>
        <v/>
      </c>
      <c r="CB864" s="162" t="str">
        <f>IF('Formato 4_Ppto'!AC$875&lt;&gt;"",'Formato 4_Ppto'!AC$875,"")</f>
        <v/>
      </c>
      <c r="CC864" s="162" t="str">
        <f>IF('Formato 4_Ppto'!AD$875&lt;&gt;"",'Formato 4_Ppto'!AD$875,"")</f>
        <v/>
      </c>
      <c r="CD864" s="162" t="str">
        <f>IF('Formato 4_Ppto'!AE$875&lt;&gt;"",'Formato 4_Ppto'!AE$875,"")</f>
        <v/>
      </c>
      <c r="CE864" s="162" t="str">
        <f>IF('Formato 4_Ppto'!AF$875&lt;&gt;"",'Formato 4_Ppto'!AF$875,"")</f>
        <v/>
      </c>
      <c r="CF864" s="162" t="str">
        <f>IF('Formato 4_Ppto'!AG$875&lt;&gt;"",'Formato 4_Ppto'!AG$875,"")</f>
        <v/>
      </c>
      <c r="CG864" s="162" t="str">
        <f>IF('Formato 4_Ppto'!AH$875&lt;&gt;"",'Formato 4_Ppto'!AH$875,"")</f>
        <v/>
      </c>
      <c r="CH864" s="162" t="str">
        <f>IF('Formato 4_Ppto'!AI$875&lt;&gt;"",'Formato 4_Ppto'!AI$875,"")</f>
        <v/>
      </c>
      <c r="CI864" s="163" t="str">
        <f>IF('Formato 4_Ppto'!AJ$875&lt;&gt;"",'Formato 4_Ppto'!AJ$875,"")</f>
        <v/>
      </c>
      <c r="CJ864" s="13" t="str">
        <f>IF('Formato 4_Ppto'!B897&lt;&gt;"",'Formato 4_Ppto'!A897,"")</f>
        <v/>
      </c>
      <c r="CK864" s="24" t="str">
        <f>IF('Formato 4_Ppto'!B897&lt;&gt;"",'Formato 4_Ppto'!B897,"")</f>
        <v/>
      </c>
      <c r="CL864" s="22" t="str">
        <f>IF('Formato 4_Ppto'!C897&lt;&gt;"",'Formato 4_Ppto'!C897,"")</f>
        <v/>
      </c>
      <c r="CM864" s="24" t="str">
        <f>IF('Formato 4_Ppto'!D897&lt;&gt;"",'Formato 4_Ppto'!D897,"")</f>
        <v/>
      </c>
      <c r="CN864" s="161" t="str">
        <f>IF('Formato 4_Ppto'!E897&lt;&gt;"",'Formato 4_Ppto'!E897,"")</f>
        <v/>
      </c>
      <c r="CO864" s="161" t="str">
        <f>IF('Formato 4_Ppto'!G897&lt;&gt;"",'Formato 4_Ppto'!G897,"")</f>
        <v/>
      </c>
      <c r="CP864" s="163" t="str">
        <f>IF('Formato 4_Ppto'!I897&lt;&gt;"",'Formato 4_Ppto'!I897,"")</f>
        <v/>
      </c>
      <c r="CQ864" s="161" t="str">
        <f>IF('Formato 4_Ppto'!K897&lt;&gt;"",'Formato 4_Ppto'!K897,"")</f>
        <v/>
      </c>
      <c r="CR864" s="161" t="str">
        <f>IF('Formato 4_Ppto'!L897&lt;&gt;"",'Formato 4_Ppto'!L897,"")</f>
        <v/>
      </c>
      <c r="CS864" s="161" t="str">
        <f>IF('Formato 4_Ppto'!M897&lt;&gt;"",'Formato 4_Ppto'!M897,"")</f>
        <v/>
      </c>
      <c r="CT864" s="161" t="str">
        <f>IF('Formato 4_Ppto'!N897&lt;&gt;"",'Formato 4_Ppto'!N897,"")</f>
        <v/>
      </c>
      <c r="CU864" s="161" t="str">
        <f>IF('Formato 4_Ppto'!O897&lt;&gt;"",'Formato 4_Ppto'!O897,"")</f>
        <v/>
      </c>
      <c r="CV864" s="161" t="str">
        <f>IF('Formato 4_Ppto'!P897&lt;&gt;"",'Formato 4_Ppto'!P897,"")</f>
        <v/>
      </c>
      <c r="CW864" s="161" t="str">
        <f>IF('Formato 4_Ppto'!Q897&lt;&gt;"",'Formato 4_Ppto'!Q897,"")</f>
        <v/>
      </c>
      <c r="CX864" s="161" t="str">
        <f>IF('Formato 4_Ppto'!R897&lt;&gt;"",'Formato 4_Ppto'!R897,"")</f>
        <v/>
      </c>
      <c r="CY864" s="161" t="str">
        <f>IF('Formato 4_Ppto'!S897&lt;&gt;"",'Formato 4_Ppto'!S897,"")</f>
        <v/>
      </c>
      <c r="CZ864" s="161" t="str">
        <f>IF('Formato 4_Ppto'!T897&lt;&gt;"",'Formato 4_Ppto'!T897,"")</f>
        <v/>
      </c>
      <c r="DA864" s="161" t="str">
        <f>IF('Formato 4_Ppto'!U897&lt;&gt;"",'Formato 4_Ppto'!U897,"")</f>
        <v/>
      </c>
      <c r="DB864" s="161" t="str">
        <f>IF('Formato 4_Ppto'!V897&lt;&gt;"",'Formato 4_Ppto'!V897,"")</f>
        <v/>
      </c>
      <c r="DC864" s="161" t="str">
        <f>IF('Formato 4_Ppto'!W897&lt;&gt;"",'Formato 4_Ppto'!W897,"")</f>
        <v/>
      </c>
      <c r="DD864" s="162" t="str">
        <f>IF('Formato 4_Ppto'!X897&lt;&gt;"",'Formato 4_Ppto'!X897,"")</f>
        <v/>
      </c>
      <c r="DE864" s="162" t="str">
        <f>IF('Formato 4_Ppto'!Y897&lt;&gt;"",'Formato 4_Ppto'!Y897,"")</f>
        <v/>
      </c>
      <c r="DF864" s="162" t="str">
        <f>IF('Formato 4_Ppto'!Z897&lt;&gt;"",'Formato 4_Ppto'!Z897,"")</f>
        <v/>
      </c>
      <c r="DG864" s="162" t="str">
        <f>IF('Formato 4_Ppto'!AA897&lt;&gt;"",'Formato 4_Ppto'!AA897,"")</f>
        <v/>
      </c>
      <c r="DH864" s="162" t="str">
        <f>IF('Formato 4_Ppto'!AB897&lt;&gt;"",'Formato 4_Ppto'!AB897,"")</f>
        <v/>
      </c>
      <c r="DI864" s="162" t="str">
        <f>IF('Formato 4_Ppto'!AC897&lt;&gt;"",'Formato 4_Ppto'!AC897,"")</f>
        <v/>
      </c>
      <c r="DJ864" s="162" t="str">
        <f>IF('Formato 4_Ppto'!AD897&lt;&gt;"",'Formato 4_Ppto'!AD897,"")</f>
        <v/>
      </c>
      <c r="DK864" s="162" t="str">
        <f>IF('Formato 4_Ppto'!AE897&lt;&gt;"",'Formato 4_Ppto'!AE897,"")</f>
        <v/>
      </c>
      <c r="DL864" s="162" t="str">
        <f>IF('Formato 4_Ppto'!AF897&lt;&gt;"",'Formato 4_Ppto'!AF897,"")</f>
        <v/>
      </c>
      <c r="DM864" s="162" t="str">
        <f>IF('Formato 4_Ppto'!AG897&lt;&gt;"",'Formato 4_Ppto'!AG897,"")</f>
        <v/>
      </c>
      <c r="DN864" s="162" t="str">
        <f>IF('Formato 4_Ppto'!AH897&lt;&gt;"",'Formato 4_Ppto'!AH897,"")</f>
        <v/>
      </c>
      <c r="DO864" s="162" t="str">
        <f>IF('Formato 4_Ppto'!AI897&lt;&gt;"",'Formato 4_Ppto'!AI897,"")</f>
        <v/>
      </c>
      <c r="DP864" s="163" t="str">
        <f>IF('Formato 4_Ppto'!AJ897&lt;&gt;"",'Formato 4_Ppto'!AJ897,"")</f>
        <v/>
      </c>
    </row>
    <row r="865" spans="2:120" x14ac:dyDescent="0.3">
      <c r="B865" s="13" t="str">
        <f>IF(OR(Tabla6[[#This Row],[IDA]]="",Tabla6[[#This Row],[IDT]]="",Tabla6[[#This Row],[IDI]]=""),"",Tabla6[[#This Row],[IDA]]&amp;"."&amp;Tabla6[[#This Row],[IDT]]&amp;"."&amp;Tabla6[[#This Row],[IDI]])</f>
        <v/>
      </c>
      <c r="C865" s="13" t="str">
        <f>IF(Formato_02!$B$14&lt;&gt;"",0,"")</f>
        <v/>
      </c>
      <c r="D865" s="13" t="str">
        <f>IF(Formato_02!$H$9&lt;&gt;"",Formato_02!$H$9,"")</f>
        <v/>
      </c>
      <c r="E865" s="24" t="str">
        <f t="shared" si="104"/>
        <v/>
      </c>
      <c r="F865" s="24" t="str">
        <f>IF(Formato_02!$B$14&lt;&gt;"",Formato_02!$B$14,"")</f>
        <v/>
      </c>
      <c r="G865" s="22" t="str">
        <f>IF('Formato 3_Gantt'!C870&lt;&gt;"",'Formato 3_Gantt'!C870,"")</f>
        <v/>
      </c>
      <c r="H865" s="13" t="str">
        <f>IF('Formato 3_Gantt'!D$8&lt;&gt;"",'Formato 3_Gantt'!D$8,"")</f>
        <v/>
      </c>
      <c r="I865" s="13" t="str">
        <f>IF('Formato 3_Gantt'!E$8&lt;&gt;"",'Formato 3_Gantt'!E$8,"")</f>
        <v/>
      </c>
      <c r="J865" s="13" t="str">
        <f>IF('Formato 3_Gantt'!F$8&lt;&gt;"",'Formato 3_Gantt'!F$8,"")</f>
        <v/>
      </c>
      <c r="K865" s="158" t="str">
        <f>IF('Formato 3_Gantt'!G$8&lt;&gt;"",'Formato 3_Gantt'!G$8,"")</f>
        <v/>
      </c>
      <c r="L865" s="158" t="str">
        <f>IF('Formato 3_Gantt'!H$8&lt;&gt;"",'Formato 3_Gantt'!H$8,"")</f>
        <v/>
      </c>
      <c r="M865" s="13" t="str">
        <f>IF('Formato 3_Gantt'!BL$8&lt;&gt;"",'Formato 3_Gantt'!BL$8,"")</f>
        <v/>
      </c>
      <c r="N865" s="13" t="str">
        <f>IF('Formato 3_Gantt'!BM$8&lt;&gt;"",'Formato 3_Gantt'!BM$8,"")</f>
        <v/>
      </c>
      <c r="O865" s="13" t="str">
        <f>IF('Formato 3_Gantt'!BN$8&lt;&gt;"",'Formato 3_Gantt'!BN$8,"")</f>
        <v/>
      </c>
      <c r="P865" s="13" t="str">
        <f>IF('Formato 3_Gantt'!BO$8&lt;&gt;"",'Formato 3_Gantt'!BO$8,"")</f>
        <v/>
      </c>
      <c r="Q865" s="13" t="str">
        <f>IF('Formato 3_Gantt'!BP$8&lt;&gt;"",'Formato 3_Gantt'!BP$8,"")</f>
        <v/>
      </c>
      <c r="R865" s="13" t="str">
        <f>IF('Formato 3_Gantt'!BQ$8&lt;&gt;"",'Formato 3_Gantt'!BQ$8,"")</f>
        <v/>
      </c>
      <c r="S865" s="13" t="str">
        <f>IF('Formato 3_Gantt'!BR$8&lt;&gt;"",'Formato 3_Gantt'!BR$8,"")</f>
        <v/>
      </c>
      <c r="T865" s="13" t="str">
        <f>IF('Formato 3_Gantt'!BS$8&lt;&gt;"",'Formato 3_Gantt'!BS$8,"")</f>
        <v/>
      </c>
      <c r="U865" s="13" t="str">
        <f>IF('Formato 3_Gantt'!BT$8&lt;&gt;"",'Formato 3_Gantt'!BT$8,"")</f>
        <v/>
      </c>
      <c r="V865" s="13" t="str">
        <f>IF('Formato 3_Gantt'!BU$8&lt;&gt;"",'Formato 3_Gantt'!BU$8,"")</f>
        <v/>
      </c>
      <c r="W865" s="13" t="str">
        <f>IF('Formato 3_Gantt'!BV$8&lt;&gt;"",'Formato 3_Gantt'!BV$8,"")</f>
        <v/>
      </c>
      <c r="X865" s="13" t="str">
        <f>IF('Formato 3_Gantt'!BW$8&lt;&gt;"",'Formato 3_Gantt'!BW$8,"")</f>
        <v/>
      </c>
      <c r="Y865" s="13" t="str">
        <f>IF('Formato 3_Gantt'!BX$8&lt;&gt;"",'Formato 3_Gantt'!BX$8,"")</f>
        <v/>
      </c>
      <c r="Z865" s="162" t="str">
        <f>IF(Formato_02!S$15&lt;&gt;"",Formato_02!S$15,"")</f>
        <v/>
      </c>
      <c r="AA865" s="162" t="str">
        <f>IF(Formato_02!T$15&lt;&gt;"",Formato_02!T$15,"")</f>
        <v/>
      </c>
      <c r="AB865" s="162" t="str">
        <f>IF(Formato_02!U$15&lt;&gt;"",Formato_02!U$15,"")</f>
        <v/>
      </c>
      <c r="AC865" s="162" t="str">
        <f>IF(Formato_02!V$15&lt;&gt;"",Formato_02!V$15,"")</f>
        <v/>
      </c>
      <c r="AD865" s="162" t="str">
        <f>IF(Formato_02!W$15&lt;&gt;"",Formato_02!W$15,"")</f>
        <v/>
      </c>
      <c r="AE865" s="162" t="str">
        <f>IF(Formato_02!X$15&lt;&gt;"",Formato_02!X$15,"")</f>
        <v/>
      </c>
      <c r="AF865" s="162" t="str">
        <f>IF(Formato_02!Y$15&lt;&gt;"",Formato_02!Y$15,"")</f>
        <v/>
      </c>
      <c r="AG865" s="162" t="str">
        <f>IF(Formato_02!Z$15&lt;&gt;"",Formato_02!Z$15,"")</f>
        <v/>
      </c>
      <c r="AH865" s="162" t="str">
        <f>IF(Formato_02!AA$15&lt;&gt;"",Formato_02!AA$15,"")</f>
        <v/>
      </c>
      <c r="AI865" s="162" t="str">
        <f>IF(Formato_02!AB$15&lt;&gt;"",Formato_02!AB$15,"")</f>
        <v/>
      </c>
      <c r="AJ865" s="162" t="str">
        <f>IF(Formato_02!AC$15&lt;&gt;"",Formato_02!AC$15,"")</f>
        <v/>
      </c>
      <c r="AK865" s="162" t="str">
        <f>IF(Formato_02!AD$15&lt;&gt;"",Formato_02!AD$15,"")</f>
        <v/>
      </c>
      <c r="AL865" s="162" t="str">
        <f>IF(Formato_02!$N$14&lt;&gt;"",Formato_02!$N$14,"")</f>
        <v/>
      </c>
      <c r="AM865" s="13" t="str">
        <f>IF(Formato_02!$X$4&lt;&gt;"","AN","")</f>
        <v/>
      </c>
      <c r="AN865" s="24" t="str">
        <f t="shared" si="105"/>
        <v/>
      </c>
      <c r="AO865" s="13" t="str">
        <f>IF(Formato_02!$Y$4&lt;&gt;"","P027","")</f>
        <v/>
      </c>
      <c r="AP865" s="24" t="str">
        <f t="shared" si="106"/>
        <v/>
      </c>
      <c r="AQ865" s="13" t="str">
        <f>IF(Formato_02!$Z$4&lt;&gt;"","PNCVG","")</f>
        <v/>
      </c>
      <c r="AR865" s="24" t="str">
        <f t="shared" si="107"/>
        <v/>
      </c>
      <c r="AS865" s="13" t="str">
        <f>IF(Formato_02!$AA$4&lt;&gt;"","PNFF","")</f>
        <v/>
      </c>
      <c r="AT865" s="24" t="str">
        <f t="shared" si="108"/>
        <v/>
      </c>
      <c r="AU865" s="13" t="str">
        <f>IF(Formato_02!$AB$4&lt;&gt;"","PNPAM","")</f>
        <v/>
      </c>
      <c r="AV865" s="24" t="str">
        <f t="shared" si="109"/>
        <v/>
      </c>
      <c r="AW865" s="13" t="str">
        <f>IF(Formato_02!$AC$4&lt;&gt;"","PNAIA","")</f>
        <v/>
      </c>
      <c r="AX865" s="24" t="str">
        <f t="shared" si="110"/>
        <v/>
      </c>
      <c r="AY865" s="13" t="str">
        <f>IF(Formato_02!$AD$4&lt;&gt;"","PIO","")</f>
        <v/>
      </c>
      <c r="AZ865" s="24" t="str">
        <f t="shared" si="111"/>
        <v/>
      </c>
      <c r="BA865" s="13" t="str">
        <f>IF('Formato 3_Gantt'!B$37&lt;&gt;"",'Formato 3_Gantt'!A$37,"")</f>
        <v/>
      </c>
      <c r="BB865" s="24" t="str">
        <f>IF('Formato 3_Gantt'!B$37&lt;&gt;"",'Formato 3_Gantt'!B$37,"")</f>
        <v/>
      </c>
      <c r="BC865" s="22" t="str">
        <f>IF('Formato 3_Gantt'!C$37&lt;&gt;"",'Formato 3_Gantt'!C$37,"")</f>
        <v/>
      </c>
      <c r="BD865" s="13" t="str">
        <f>IF('Formato 3_Gantt'!D$37&lt;&gt;"",'Formato 3_Gantt'!D$37,"")</f>
        <v/>
      </c>
      <c r="BE865" s="161" t="str">
        <f>IF('Formato 3_Gantt'!E$37&lt;&gt;"",'Formato 3_Gantt'!E$37,"")</f>
        <v/>
      </c>
      <c r="BF865" s="13" t="str">
        <f>IF('Formato 3_Gantt'!F$37&lt;&gt;"",'Formato 3_Gantt'!F$37,"")</f>
        <v/>
      </c>
      <c r="BG865" s="158" t="str">
        <f>IF('Formato 3_Gantt'!G$37&lt;&gt;"",'Formato 3_Gantt'!G$37,"")</f>
        <v/>
      </c>
      <c r="BH865" s="158" t="str">
        <f>IF('Formato 3_Gantt'!H$37&lt;&gt;"",'Formato 3_Gantt'!H$37,"")</f>
        <v/>
      </c>
      <c r="BI865" s="161" t="str">
        <f>IF('Formato 3_Gantt'!BL$37&lt;&gt;"",'Formato 3_Gantt'!BL$37,"")</f>
        <v/>
      </c>
      <c r="BJ865" s="161" t="str">
        <f>IF('Formato 3_Gantt'!BM$37&lt;&gt;"",'Formato 3_Gantt'!BM$37,"")</f>
        <v/>
      </c>
      <c r="BK865" s="161" t="str">
        <f>IF('Formato 3_Gantt'!BN$37&lt;&gt;"",'Formato 3_Gantt'!BN$37,"")</f>
        <v/>
      </c>
      <c r="BL865" s="161" t="str">
        <f>IF('Formato 3_Gantt'!BO$37&lt;&gt;"",'Formato 3_Gantt'!BO$37,"")</f>
        <v/>
      </c>
      <c r="BM865" s="161" t="str">
        <f>IF('Formato 3_Gantt'!BP$37&lt;&gt;"",'Formato 3_Gantt'!BP$37,"")</f>
        <v/>
      </c>
      <c r="BN865" s="161" t="str">
        <f>IF('Formato 3_Gantt'!BQ$37&lt;&gt;"",'Formato 3_Gantt'!BQ$37,"")</f>
        <v/>
      </c>
      <c r="BO865" s="161" t="str">
        <f>IF('Formato 3_Gantt'!BR$37&lt;&gt;"",'Formato 3_Gantt'!BR$37,"")</f>
        <v/>
      </c>
      <c r="BP865" s="161" t="str">
        <f>IF('Formato 3_Gantt'!BS$37&lt;&gt;"",'Formato 3_Gantt'!BS$37,"")</f>
        <v/>
      </c>
      <c r="BQ865" s="161" t="str">
        <f>IF('Formato 3_Gantt'!BT$37&lt;&gt;"",'Formato 3_Gantt'!BT$37,"")</f>
        <v/>
      </c>
      <c r="BR865" s="161" t="str">
        <f>IF('Formato 3_Gantt'!BU$37&lt;&gt;"",'Formato 3_Gantt'!BU$37,"")</f>
        <v/>
      </c>
      <c r="BS865" s="161" t="str">
        <f>IF('Formato 3_Gantt'!BV$37&lt;&gt;"",'Formato 3_Gantt'!BV$37,"")</f>
        <v/>
      </c>
      <c r="BT865" s="161" t="str">
        <f>IF('Formato 3_Gantt'!BW$37&lt;&gt;"",'Formato 3_Gantt'!BW$37,"")</f>
        <v/>
      </c>
      <c r="BU865" s="161" t="str">
        <f>IF('Formato 3_Gantt'!BX$37&lt;&gt;"",'Formato 3_Gantt'!BX$37,"")</f>
        <v/>
      </c>
      <c r="BV865" s="163" t="str">
        <f>IF('Formato 4_Ppto'!I$875&lt;&gt;"",'Formato 4_Ppto'!I$875,"")</f>
        <v/>
      </c>
      <c r="BW865" s="162" t="str">
        <f>IF('Formato 4_Ppto'!X$875&lt;&gt;"",'Formato 4_Ppto'!X$875,"")</f>
        <v/>
      </c>
      <c r="BX865" s="162" t="str">
        <f>IF('Formato 4_Ppto'!Y$875&lt;&gt;"",'Formato 4_Ppto'!Y$875,"")</f>
        <v/>
      </c>
      <c r="BY865" s="162" t="str">
        <f>IF('Formato 4_Ppto'!Z$875&lt;&gt;"",'Formato 4_Ppto'!Z$875,"")</f>
        <v/>
      </c>
      <c r="BZ865" s="162" t="str">
        <f>IF('Formato 4_Ppto'!AA$875&lt;&gt;"",'Formato 4_Ppto'!AA$875,"")</f>
        <v/>
      </c>
      <c r="CA865" s="162" t="str">
        <f>IF('Formato 4_Ppto'!AB$875&lt;&gt;"",'Formato 4_Ppto'!AB$875,"")</f>
        <v/>
      </c>
      <c r="CB865" s="162" t="str">
        <f>IF('Formato 4_Ppto'!AC$875&lt;&gt;"",'Formato 4_Ppto'!AC$875,"")</f>
        <v/>
      </c>
      <c r="CC865" s="162" t="str">
        <f>IF('Formato 4_Ppto'!AD$875&lt;&gt;"",'Formato 4_Ppto'!AD$875,"")</f>
        <v/>
      </c>
      <c r="CD865" s="162" t="str">
        <f>IF('Formato 4_Ppto'!AE$875&lt;&gt;"",'Formato 4_Ppto'!AE$875,"")</f>
        <v/>
      </c>
      <c r="CE865" s="162" t="str">
        <f>IF('Formato 4_Ppto'!AF$875&lt;&gt;"",'Formato 4_Ppto'!AF$875,"")</f>
        <v/>
      </c>
      <c r="CF865" s="162" t="str">
        <f>IF('Formato 4_Ppto'!AG$875&lt;&gt;"",'Formato 4_Ppto'!AG$875,"")</f>
        <v/>
      </c>
      <c r="CG865" s="162" t="str">
        <f>IF('Formato 4_Ppto'!AH$875&lt;&gt;"",'Formato 4_Ppto'!AH$875,"")</f>
        <v/>
      </c>
      <c r="CH865" s="162" t="str">
        <f>IF('Formato 4_Ppto'!AI$875&lt;&gt;"",'Formato 4_Ppto'!AI$875,"")</f>
        <v/>
      </c>
      <c r="CI865" s="163" t="str">
        <f>IF('Formato 4_Ppto'!AJ$875&lt;&gt;"",'Formato 4_Ppto'!AJ$875,"")</f>
        <v/>
      </c>
      <c r="CJ865" s="13" t="str">
        <f>IF('Formato 4_Ppto'!B898&lt;&gt;"",'Formato 4_Ppto'!A898,"")</f>
        <v/>
      </c>
      <c r="CK865" s="24" t="str">
        <f>IF('Formato 4_Ppto'!B898&lt;&gt;"",'Formato 4_Ppto'!B898,"")</f>
        <v/>
      </c>
      <c r="CL865" s="22" t="str">
        <f>IF('Formato 4_Ppto'!C898&lt;&gt;"",'Formato 4_Ppto'!C898,"")</f>
        <v/>
      </c>
      <c r="CM865" s="24" t="str">
        <f>IF('Formato 4_Ppto'!D898&lt;&gt;"",'Formato 4_Ppto'!D898,"")</f>
        <v/>
      </c>
      <c r="CN865" s="161" t="str">
        <f>IF('Formato 4_Ppto'!E898&lt;&gt;"",'Formato 4_Ppto'!E898,"")</f>
        <v/>
      </c>
      <c r="CO865" s="161" t="str">
        <f>IF('Formato 4_Ppto'!G898&lt;&gt;"",'Formato 4_Ppto'!G898,"")</f>
        <v/>
      </c>
      <c r="CP865" s="163" t="str">
        <f>IF('Formato 4_Ppto'!I898&lt;&gt;"",'Formato 4_Ppto'!I898,"")</f>
        <v/>
      </c>
      <c r="CQ865" s="161" t="str">
        <f>IF('Formato 4_Ppto'!K898&lt;&gt;"",'Formato 4_Ppto'!K898,"")</f>
        <v/>
      </c>
      <c r="CR865" s="161" t="str">
        <f>IF('Formato 4_Ppto'!L898&lt;&gt;"",'Formato 4_Ppto'!L898,"")</f>
        <v/>
      </c>
      <c r="CS865" s="161" t="str">
        <f>IF('Formato 4_Ppto'!M898&lt;&gt;"",'Formato 4_Ppto'!M898,"")</f>
        <v/>
      </c>
      <c r="CT865" s="161" t="str">
        <f>IF('Formato 4_Ppto'!N898&lt;&gt;"",'Formato 4_Ppto'!N898,"")</f>
        <v/>
      </c>
      <c r="CU865" s="161" t="str">
        <f>IF('Formato 4_Ppto'!O898&lt;&gt;"",'Formato 4_Ppto'!O898,"")</f>
        <v/>
      </c>
      <c r="CV865" s="161" t="str">
        <f>IF('Formato 4_Ppto'!P898&lt;&gt;"",'Formato 4_Ppto'!P898,"")</f>
        <v/>
      </c>
      <c r="CW865" s="161" t="str">
        <f>IF('Formato 4_Ppto'!Q898&lt;&gt;"",'Formato 4_Ppto'!Q898,"")</f>
        <v/>
      </c>
      <c r="CX865" s="161" t="str">
        <f>IF('Formato 4_Ppto'!R898&lt;&gt;"",'Formato 4_Ppto'!R898,"")</f>
        <v/>
      </c>
      <c r="CY865" s="161" t="str">
        <f>IF('Formato 4_Ppto'!S898&lt;&gt;"",'Formato 4_Ppto'!S898,"")</f>
        <v/>
      </c>
      <c r="CZ865" s="161" t="str">
        <f>IF('Formato 4_Ppto'!T898&lt;&gt;"",'Formato 4_Ppto'!T898,"")</f>
        <v/>
      </c>
      <c r="DA865" s="161" t="str">
        <f>IF('Formato 4_Ppto'!U898&lt;&gt;"",'Formato 4_Ppto'!U898,"")</f>
        <v/>
      </c>
      <c r="DB865" s="161" t="str">
        <f>IF('Formato 4_Ppto'!V898&lt;&gt;"",'Formato 4_Ppto'!V898,"")</f>
        <v/>
      </c>
      <c r="DC865" s="161" t="str">
        <f>IF('Formato 4_Ppto'!W898&lt;&gt;"",'Formato 4_Ppto'!W898,"")</f>
        <v/>
      </c>
      <c r="DD865" s="162" t="str">
        <f>IF('Formato 4_Ppto'!X898&lt;&gt;"",'Formato 4_Ppto'!X898,"")</f>
        <v/>
      </c>
      <c r="DE865" s="162" t="str">
        <f>IF('Formato 4_Ppto'!Y898&lt;&gt;"",'Formato 4_Ppto'!Y898,"")</f>
        <v/>
      </c>
      <c r="DF865" s="162" t="str">
        <f>IF('Formato 4_Ppto'!Z898&lt;&gt;"",'Formato 4_Ppto'!Z898,"")</f>
        <v/>
      </c>
      <c r="DG865" s="162" t="str">
        <f>IF('Formato 4_Ppto'!AA898&lt;&gt;"",'Formato 4_Ppto'!AA898,"")</f>
        <v/>
      </c>
      <c r="DH865" s="162" t="str">
        <f>IF('Formato 4_Ppto'!AB898&lt;&gt;"",'Formato 4_Ppto'!AB898,"")</f>
        <v/>
      </c>
      <c r="DI865" s="162" t="str">
        <f>IF('Formato 4_Ppto'!AC898&lt;&gt;"",'Formato 4_Ppto'!AC898,"")</f>
        <v/>
      </c>
      <c r="DJ865" s="162" t="str">
        <f>IF('Formato 4_Ppto'!AD898&lt;&gt;"",'Formato 4_Ppto'!AD898,"")</f>
        <v/>
      </c>
      <c r="DK865" s="162" t="str">
        <f>IF('Formato 4_Ppto'!AE898&lt;&gt;"",'Formato 4_Ppto'!AE898,"")</f>
        <v/>
      </c>
      <c r="DL865" s="162" t="str">
        <f>IF('Formato 4_Ppto'!AF898&lt;&gt;"",'Formato 4_Ppto'!AF898,"")</f>
        <v/>
      </c>
      <c r="DM865" s="162" t="str">
        <f>IF('Formato 4_Ppto'!AG898&lt;&gt;"",'Formato 4_Ppto'!AG898,"")</f>
        <v/>
      </c>
      <c r="DN865" s="162" t="str">
        <f>IF('Formato 4_Ppto'!AH898&lt;&gt;"",'Formato 4_Ppto'!AH898,"")</f>
        <v/>
      </c>
      <c r="DO865" s="162" t="str">
        <f>IF('Formato 4_Ppto'!AI898&lt;&gt;"",'Formato 4_Ppto'!AI898,"")</f>
        <v/>
      </c>
      <c r="DP865" s="163" t="str">
        <f>IF('Formato 4_Ppto'!AJ898&lt;&gt;"",'Formato 4_Ppto'!AJ898,"")</f>
        <v/>
      </c>
    </row>
    <row r="866" spans="2:120" x14ac:dyDescent="0.3">
      <c r="B866" s="13" t="str">
        <f>IF(OR(Tabla6[[#This Row],[IDA]]="",Tabla6[[#This Row],[IDT]]="",Tabla6[[#This Row],[IDI]]=""),"",Tabla6[[#This Row],[IDA]]&amp;"."&amp;Tabla6[[#This Row],[IDT]]&amp;"."&amp;Tabla6[[#This Row],[IDI]])</f>
        <v/>
      </c>
      <c r="C866" s="13" t="str">
        <f>IF(Formato_02!$B$14&lt;&gt;"",0,"")</f>
        <v/>
      </c>
      <c r="D866" s="13" t="str">
        <f>IF(Formato_02!$H$9&lt;&gt;"",Formato_02!$H$9,"")</f>
        <v/>
      </c>
      <c r="E866" s="24" t="str">
        <f t="shared" si="104"/>
        <v/>
      </c>
      <c r="F866" s="24" t="str">
        <f>IF(Formato_02!$B$14&lt;&gt;"",Formato_02!$B$14,"")</f>
        <v/>
      </c>
      <c r="G866" s="22" t="str">
        <f>IF('Formato 3_Gantt'!C871&lt;&gt;"",'Formato 3_Gantt'!C871,"")</f>
        <v/>
      </c>
      <c r="H866" s="13" t="str">
        <f>IF('Formato 3_Gantt'!D$8&lt;&gt;"",'Formato 3_Gantt'!D$8,"")</f>
        <v/>
      </c>
      <c r="I866" s="13" t="str">
        <f>IF('Formato 3_Gantt'!E$8&lt;&gt;"",'Formato 3_Gantt'!E$8,"")</f>
        <v/>
      </c>
      <c r="J866" s="13" t="str">
        <f>IF('Formato 3_Gantt'!F$8&lt;&gt;"",'Formato 3_Gantt'!F$8,"")</f>
        <v/>
      </c>
      <c r="K866" s="158" t="str">
        <f>IF('Formato 3_Gantt'!G$8&lt;&gt;"",'Formato 3_Gantt'!G$8,"")</f>
        <v/>
      </c>
      <c r="L866" s="158" t="str">
        <f>IF('Formato 3_Gantt'!H$8&lt;&gt;"",'Formato 3_Gantt'!H$8,"")</f>
        <v/>
      </c>
      <c r="M866" s="13" t="str">
        <f>IF('Formato 3_Gantt'!BL$8&lt;&gt;"",'Formato 3_Gantt'!BL$8,"")</f>
        <v/>
      </c>
      <c r="N866" s="13" t="str">
        <f>IF('Formato 3_Gantt'!BM$8&lt;&gt;"",'Formato 3_Gantt'!BM$8,"")</f>
        <v/>
      </c>
      <c r="O866" s="13" t="str">
        <f>IF('Formato 3_Gantt'!BN$8&lt;&gt;"",'Formato 3_Gantt'!BN$8,"")</f>
        <v/>
      </c>
      <c r="P866" s="13" t="str">
        <f>IF('Formato 3_Gantt'!BO$8&lt;&gt;"",'Formato 3_Gantt'!BO$8,"")</f>
        <v/>
      </c>
      <c r="Q866" s="13" t="str">
        <f>IF('Formato 3_Gantt'!BP$8&lt;&gt;"",'Formato 3_Gantt'!BP$8,"")</f>
        <v/>
      </c>
      <c r="R866" s="13" t="str">
        <f>IF('Formato 3_Gantt'!BQ$8&lt;&gt;"",'Formato 3_Gantt'!BQ$8,"")</f>
        <v/>
      </c>
      <c r="S866" s="13" t="str">
        <f>IF('Formato 3_Gantt'!BR$8&lt;&gt;"",'Formato 3_Gantt'!BR$8,"")</f>
        <v/>
      </c>
      <c r="T866" s="13" t="str">
        <f>IF('Formato 3_Gantt'!BS$8&lt;&gt;"",'Formato 3_Gantt'!BS$8,"")</f>
        <v/>
      </c>
      <c r="U866" s="13" t="str">
        <f>IF('Formato 3_Gantt'!BT$8&lt;&gt;"",'Formato 3_Gantt'!BT$8,"")</f>
        <v/>
      </c>
      <c r="V866" s="13" t="str">
        <f>IF('Formato 3_Gantt'!BU$8&lt;&gt;"",'Formato 3_Gantt'!BU$8,"")</f>
        <v/>
      </c>
      <c r="W866" s="13" t="str">
        <f>IF('Formato 3_Gantt'!BV$8&lt;&gt;"",'Formato 3_Gantt'!BV$8,"")</f>
        <v/>
      </c>
      <c r="X866" s="13" t="str">
        <f>IF('Formato 3_Gantt'!BW$8&lt;&gt;"",'Formato 3_Gantt'!BW$8,"")</f>
        <v/>
      </c>
      <c r="Y866" s="13" t="str">
        <f>IF('Formato 3_Gantt'!BX$8&lt;&gt;"",'Formato 3_Gantt'!BX$8,"")</f>
        <v/>
      </c>
      <c r="Z866" s="162" t="str">
        <f>IF(Formato_02!S$15&lt;&gt;"",Formato_02!S$15,"")</f>
        <v/>
      </c>
      <c r="AA866" s="162" t="str">
        <f>IF(Formato_02!T$15&lt;&gt;"",Formato_02!T$15,"")</f>
        <v/>
      </c>
      <c r="AB866" s="162" t="str">
        <f>IF(Formato_02!U$15&lt;&gt;"",Formato_02!U$15,"")</f>
        <v/>
      </c>
      <c r="AC866" s="162" t="str">
        <f>IF(Formato_02!V$15&lt;&gt;"",Formato_02!V$15,"")</f>
        <v/>
      </c>
      <c r="AD866" s="162" t="str">
        <f>IF(Formato_02!W$15&lt;&gt;"",Formato_02!W$15,"")</f>
        <v/>
      </c>
      <c r="AE866" s="162" t="str">
        <f>IF(Formato_02!X$15&lt;&gt;"",Formato_02!X$15,"")</f>
        <v/>
      </c>
      <c r="AF866" s="162" t="str">
        <f>IF(Formato_02!Y$15&lt;&gt;"",Formato_02!Y$15,"")</f>
        <v/>
      </c>
      <c r="AG866" s="162" t="str">
        <f>IF(Formato_02!Z$15&lt;&gt;"",Formato_02!Z$15,"")</f>
        <v/>
      </c>
      <c r="AH866" s="162" t="str">
        <f>IF(Formato_02!AA$15&lt;&gt;"",Formato_02!AA$15,"")</f>
        <v/>
      </c>
      <c r="AI866" s="162" t="str">
        <f>IF(Formato_02!AB$15&lt;&gt;"",Formato_02!AB$15,"")</f>
        <v/>
      </c>
      <c r="AJ866" s="162" t="str">
        <f>IF(Formato_02!AC$15&lt;&gt;"",Formato_02!AC$15,"")</f>
        <v/>
      </c>
      <c r="AK866" s="162" t="str">
        <f>IF(Formato_02!AD$15&lt;&gt;"",Formato_02!AD$15,"")</f>
        <v/>
      </c>
      <c r="AL866" s="162" t="str">
        <f>IF(Formato_02!$N$14&lt;&gt;"",Formato_02!$N$14,"")</f>
        <v/>
      </c>
      <c r="AM866" s="13" t="str">
        <f>IF(Formato_02!$X$4&lt;&gt;"","AN","")</f>
        <v/>
      </c>
      <c r="AN866" s="24" t="str">
        <f t="shared" si="105"/>
        <v/>
      </c>
      <c r="AO866" s="13" t="str">
        <f>IF(Formato_02!$Y$4&lt;&gt;"","P027","")</f>
        <v/>
      </c>
      <c r="AP866" s="24" t="str">
        <f t="shared" si="106"/>
        <v/>
      </c>
      <c r="AQ866" s="13" t="str">
        <f>IF(Formato_02!$Z$4&lt;&gt;"","PNCVG","")</f>
        <v/>
      </c>
      <c r="AR866" s="24" t="str">
        <f t="shared" si="107"/>
        <v/>
      </c>
      <c r="AS866" s="13" t="str">
        <f>IF(Formato_02!$AA$4&lt;&gt;"","PNFF","")</f>
        <v/>
      </c>
      <c r="AT866" s="24" t="str">
        <f t="shared" si="108"/>
        <v/>
      </c>
      <c r="AU866" s="13" t="str">
        <f>IF(Formato_02!$AB$4&lt;&gt;"","PNPAM","")</f>
        <v/>
      </c>
      <c r="AV866" s="24" t="str">
        <f t="shared" si="109"/>
        <v/>
      </c>
      <c r="AW866" s="13" t="str">
        <f>IF(Formato_02!$AC$4&lt;&gt;"","PNAIA","")</f>
        <v/>
      </c>
      <c r="AX866" s="24" t="str">
        <f t="shared" si="110"/>
        <v/>
      </c>
      <c r="AY866" s="13" t="str">
        <f>IF(Formato_02!$AD$4&lt;&gt;"","PIO","")</f>
        <v/>
      </c>
      <c r="AZ866" s="24" t="str">
        <f t="shared" si="111"/>
        <v/>
      </c>
      <c r="BA866" s="13" t="str">
        <f>IF('Formato 3_Gantt'!B$37&lt;&gt;"",'Formato 3_Gantt'!A$37,"")</f>
        <v/>
      </c>
      <c r="BB866" s="24" t="str">
        <f>IF('Formato 3_Gantt'!B$37&lt;&gt;"",'Formato 3_Gantt'!B$37,"")</f>
        <v/>
      </c>
      <c r="BC866" s="22" t="str">
        <f>IF('Formato 3_Gantt'!C$37&lt;&gt;"",'Formato 3_Gantt'!C$37,"")</f>
        <v/>
      </c>
      <c r="BD866" s="13" t="str">
        <f>IF('Formato 3_Gantt'!D$37&lt;&gt;"",'Formato 3_Gantt'!D$37,"")</f>
        <v/>
      </c>
      <c r="BE866" s="161" t="str">
        <f>IF('Formato 3_Gantt'!E$37&lt;&gt;"",'Formato 3_Gantt'!E$37,"")</f>
        <v/>
      </c>
      <c r="BF866" s="13" t="str">
        <f>IF('Formato 3_Gantt'!F$37&lt;&gt;"",'Formato 3_Gantt'!F$37,"")</f>
        <v/>
      </c>
      <c r="BG866" s="158" t="str">
        <f>IF('Formato 3_Gantt'!G$37&lt;&gt;"",'Formato 3_Gantt'!G$37,"")</f>
        <v/>
      </c>
      <c r="BH866" s="158" t="str">
        <f>IF('Formato 3_Gantt'!H$37&lt;&gt;"",'Formato 3_Gantt'!H$37,"")</f>
        <v/>
      </c>
      <c r="BI866" s="161" t="str">
        <f>IF('Formato 3_Gantt'!BL$37&lt;&gt;"",'Formato 3_Gantt'!BL$37,"")</f>
        <v/>
      </c>
      <c r="BJ866" s="161" t="str">
        <f>IF('Formato 3_Gantt'!BM$37&lt;&gt;"",'Formato 3_Gantt'!BM$37,"")</f>
        <v/>
      </c>
      <c r="BK866" s="161" t="str">
        <f>IF('Formato 3_Gantt'!BN$37&lt;&gt;"",'Formato 3_Gantt'!BN$37,"")</f>
        <v/>
      </c>
      <c r="BL866" s="161" t="str">
        <f>IF('Formato 3_Gantt'!BO$37&lt;&gt;"",'Formato 3_Gantt'!BO$37,"")</f>
        <v/>
      </c>
      <c r="BM866" s="161" t="str">
        <f>IF('Formato 3_Gantt'!BP$37&lt;&gt;"",'Formato 3_Gantt'!BP$37,"")</f>
        <v/>
      </c>
      <c r="BN866" s="161" t="str">
        <f>IF('Formato 3_Gantt'!BQ$37&lt;&gt;"",'Formato 3_Gantt'!BQ$37,"")</f>
        <v/>
      </c>
      <c r="BO866" s="161" t="str">
        <f>IF('Formato 3_Gantt'!BR$37&lt;&gt;"",'Formato 3_Gantt'!BR$37,"")</f>
        <v/>
      </c>
      <c r="BP866" s="161" t="str">
        <f>IF('Formato 3_Gantt'!BS$37&lt;&gt;"",'Formato 3_Gantt'!BS$37,"")</f>
        <v/>
      </c>
      <c r="BQ866" s="161" t="str">
        <f>IF('Formato 3_Gantt'!BT$37&lt;&gt;"",'Formato 3_Gantt'!BT$37,"")</f>
        <v/>
      </c>
      <c r="BR866" s="161" t="str">
        <f>IF('Formato 3_Gantt'!BU$37&lt;&gt;"",'Formato 3_Gantt'!BU$37,"")</f>
        <v/>
      </c>
      <c r="BS866" s="161" t="str">
        <f>IF('Formato 3_Gantt'!BV$37&lt;&gt;"",'Formato 3_Gantt'!BV$37,"")</f>
        <v/>
      </c>
      <c r="BT866" s="161" t="str">
        <f>IF('Formato 3_Gantt'!BW$37&lt;&gt;"",'Formato 3_Gantt'!BW$37,"")</f>
        <v/>
      </c>
      <c r="BU866" s="161" t="str">
        <f>IF('Formato 3_Gantt'!BX$37&lt;&gt;"",'Formato 3_Gantt'!BX$37,"")</f>
        <v/>
      </c>
      <c r="BV866" s="163" t="str">
        <f>IF('Formato 4_Ppto'!I$875&lt;&gt;"",'Formato 4_Ppto'!I$875,"")</f>
        <v/>
      </c>
      <c r="BW866" s="162" t="str">
        <f>IF('Formato 4_Ppto'!X$875&lt;&gt;"",'Formato 4_Ppto'!X$875,"")</f>
        <v/>
      </c>
      <c r="BX866" s="162" t="str">
        <f>IF('Formato 4_Ppto'!Y$875&lt;&gt;"",'Formato 4_Ppto'!Y$875,"")</f>
        <v/>
      </c>
      <c r="BY866" s="162" t="str">
        <f>IF('Formato 4_Ppto'!Z$875&lt;&gt;"",'Formato 4_Ppto'!Z$875,"")</f>
        <v/>
      </c>
      <c r="BZ866" s="162" t="str">
        <f>IF('Formato 4_Ppto'!AA$875&lt;&gt;"",'Formato 4_Ppto'!AA$875,"")</f>
        <v/>
      </c>
      <c r="CA866" s="162" t="str">
        <f>IF('Formato 4_Ppto'!AB$875&lt;&gt;"",'Formato 4_Ppto'!AB$875,"")</f>
        <v/>
      </c>
      <c r="CB866" s="162" t="str">
        <f>IF('Formato 4_Ppto'!AC$875&lt;&gt;"",'Formato 4_Ppto'!AC$875,"")</f>
        <v/>
      </c>
      <c r="CC866" s="162" t="str">
        <f>IF('Formato 4_Ppto'!AD$875&lt;&gt;"",'Formato 4_Ppto'!AD$875,"")</f>
        <v/>
      </c>
      <c r="CD866" s="162" t="str">
        <f>IF('Formato 4_Ppto'!AE$875&lt;&gt;"",'Formato 4_Ppto'!AE$875,"")</f>
        <v/>
      </c>
      <c r="CE866" s="162" t="str">
        <f>IF('Formato 4_Ppto'!AF$875&lt;&gt;"",'Formato 4_Ppto'!AF$875,"")</f>
        <v/>
      </c>
      <c r="CF866" s="162" t="str">
        <f>IF('Formato 4_Ppto'!AG$875&lt;&gt;"",'Formato 4_Ppto'!AG$875,"")</f>
        <v/>
      </c>
      <c r="CG866" s="162" t="str">
        <f>IF('Formato 4_Ppto'!AH$875&lt;&gt;"",'Formato 4_Ppto'!AH$875,"")</f>
        <v/>
      </c>
      <c r="CH866" s="162" t="str">
        <f>IF('Formato 4_Ppto'!AI$875&lt;&gt;"",'Formato 4_Ppto'!AI$875,"")</f>
        <v/>
      </c>
      <c r="CI866" s="163" t="str">
        <f>IF('Formato 4_Ppto'!AJ$875&lt;&gt;"",'Formato 4_Ppto'!AJ$875,"")</f>
        <v/>
      </c>
      <c r="CJ866" s="13" t="str">
        <f>IF('Formato 4_Ppto'!B899&lt;&gt;"",'Formato 4_Ppto'!A899,"")</f>
        <v/>
      </c>
      <c r="CK866" s="24" t="str">
        <f>IF('Formato 4_Ppto'!B899&lt;&gt;"",'Formato 4_Ppto'!B899,"")</f>
        <v/>
      </c>
      <c r="CL866" s="22" t="str">
        <f>IF('Formato 4_Ppto'!C899&lt;&gt;"",'Formato 4_Ppto'!C899,"")</f>
        <v/>
      </c>
      <c r="CM866" s="24" t="str">
        <f>IF('Formato 4_Ppto'!D899&lt;&gt;"",'Formato 4_Ppto'!D899,"")</f>
        <v/>
      </c>
      <c r="CN866" s="161" t="str">
        <f>IF('Formato 4_Ppto'!E899&lt;&gt;"",'Formato 4_Ppto'!E899,"")</f>
        <v/>
      </c>
      <c r="CO866" s="161" t="str">
        <f>IF('Formato 4_Ppto'!G899&lt;&gt;"",'Formato 4_Ppto'!G899,"")</f>
        <v/>
      </c>
      <c r="CP866" s="163" t="str">
        <f>IF('Formato 4_Ppto'!I899&lt;&gt;"",'Formato 4_Ppto'!I899,"")</f>
        <v/>
      </c>
      <c r="CQ866" s="161" t="str">
        <f>IF('Formato 4_Ppto'!K899&lt;&gt;"",'Formato 4_Ppto'!K899,"")</f>
        <v/>
      </c>
      <c r="CR866" s="161" t="str">
        <f>IF('Formato 4_Ppto'!L899&lt;&gt;"",'Formato 4_Ppto'!L899,"")</f>
        <v/>
      </c>
      <c r="CS866" s="161" t="str">
        <f>IF('Formato 4_Ppto'!M899&lt;&gt;"",'Formato 4_Ppto'!M899,"")</f>
        <v/>
      </c>
      <c r="CT866" s="161" t="str">
        <f>IF('Formato 4_Ppto'!N899&lt;&gt;"",'Formato 4_Ppto'!N899,"")</f>
        <v/>
      </c>
      <c r="CU866" s="161" t="str">
        <f>IF('Formato 4_Ppto'!O899&lt;&gt;"",'Formato 4_Ppto'!O899,"")</f>
        <v/>
      </c>
      <c r="CV866" s="161" t="str">
        <f>IF('Formato 4_Ppto'!P899&lt;&gt;"",'Formato 4_Ppto'!P899,"")</f>
        <v/>
      </c>
      <c r="CW866" s="161" t="str">
        <f>IF('Formato 4_Ppto'!Q899&lt;&gt;"",'Formato 4_Ppto'!Q899,"")</f>
        <v/>
      </c>
      <c r="CX866" s="161" t="str">
        <f>IF('Formato 4_Ppto'!R899&lt;&gt;"",'Formato 4_Ppto'!R899,"")</f>
        <v/>
      </c>
      <c r="CY866" s="161" t="str">
        <f>IF('Formato 4_Ppto'!S899&lt;&gt;"",'Formato 4_Ppto'!S899,"")</f>
        <v/>
      </c>
      <c r="CZ866" s="161" t="str">
        <f>IF('Formato 4_Ppto'!T899&lt;&gt;"",'Formato 4_Ppto'!T899,"")</f>
        <v/>
      </c>
      <c r="DA866" s="161" t="str">
        <f>IF('Formato 4_Ppto'!U899&lt;&gt;"",'Formato 4_Ppto'!U899,"")</f>
        <v/>
      </c>
      <c r="DB866" s="161" t="str">
        <f>IF('Formato 4_Ppto'!V899&lt;&gt;"",'Formato 4_Ppto'!V899,"")</f>
        <v/>
      </c>
      <c r="DC866" s="161" t="str">
        <f>IF('Formato 4_Ppto'!W899&lt;&gt;"",'Formato 4_Ppto'!W899,"")</f>
        <v/>
      </c>
      <c r="DD866" s="162" t="str">
        <f>IF('Formato 4_Ppto'!X899&lt;&gt;"",'Formato 4_Ppto'!X899,"")</f>
        <v/>
      </c>
      <c r="DE866" s="162" t="str">
        <f>IF('Formato 4_Ppto'!Y899&lt;&gt;"",'Formato 4_Ppto'!Y899,"")</f>
        <v/>
      </c>
      <c r="DF866" s="162" t="str">
        <f>IF('Formato 4_Ppto'!Z899&lt;&gt;"",'Formato 4_Ppto'!Z899,"")</f>
        <v/>
      </c>
      <c r="DG866" s="162" t="str">
        <f>IF('Formato 4_Ppto'!AA899&lt;&gt;"",'Formato 4_Ppto'!AA899,"")</f>
        <v/>
      </c>
      <c r="DH866" s="162" t="str">
        <f>IF('Formato 4_Ppto'!AB899&lt;&gt;"",'Formato 4_Ppto'!AB899,"")</f>
        <v/>
      </c>
      <c r="DI866" s="162" t="str">
        <f>IF('Formato 4_Ppto'!AC899&lt;&gt;"",'Formato 4_Ppto'!AC899,"")</f>
        <v/>
      </c>
      <c r="DJ866" s="162" t="str">
        <f>IF('Formato 4_Ppto'!AD899&lt;&gt;"",'Formato 4_Ppto'!AD899,"")</f>
        <v/>
      </c>
      <c r="DK866" s="162" t="str">
        <f>IF('Formato 4_Ppto'!AE899&lt;&gt;"",'Formato 4_Ppto'!AE899,"")</f>
        <v/>
      </c>
      <c r="DL866" s="162" t="str">
        <f>IF('Formato 4_Ppto'!AF899&lt;&gt;"",'Formato 4_Ppto'!AF899,"")</f>
        <v/>
      </c>
      <c r="DM866" s="162" t="str">
        <f>IF('Formato 4_Ppto'!AG899&lt;&gt;"",'Formato 4_Ppto'!AG899,"")</f>
        <v/>
      </c>
      <c r="DN866" s="162" t="str">
        <f>IF('Formato 4_Ppto'!AH899&lt;&gt;"",'Formato 4_Ppto'!AH899,"")</f>
        <v/>
      </c>
      <c r="DO866" s="162" t="str">
        <f>IF('Formato 4_Ppto'!AI899&lt;&gt;"",'Formato 4_Ppto'!AI899,"")</f>
        <v/>
      </c>
      <c r="DP866" s="163" t="str">
        <f>IF('Formato 4_Ppto'!AJ899&lt;&gt;"",'Formato 4_Ppto'!AJ899,"")</f>
        <v/>
      </c>
    </row>
    <row r="867" spans="2:120" x14ac:dyDescent="0.3">
      <c r="B867" s="13" t="str">
        <f>IF(OR(Tabla6[[#This Row],[IDA]]="",Tabla6[[#This Row],[IDT]]="",Tabla6[[#This Row],[IDI]]=""),"",Tabla6[[#This Row],[IDA]]&amp;"."&amp;Tabla6[[#This Row],[IDT]]&amp;"."&amp;Tabla6[[#This Row],[IDI]])</f>
        <v/>
      </c>
      <c r="C867" s="13" t="str">
        <f>IF(Formato_02!$B$14&lt;&gt;"",0,"")</f>
        <v/>
      </c>
      <c r="D867" s="13" t="str">
        <f>IF(Formato_02!$H$9&lt;&gt;"",Formato_02!$H$9,"")</f>
        <v/>
      </c>
      <c r="E867" s="24" t="str">
        <f t="shared" si="104"/>
        <v/>
      </c>
      <c r="F867" s="24" t="str">
        <f>IF(Formato_02!$B$14&lt;&gt;"",Formato_02!$B$14,"")</f>
        <v/>
      </c>
      <c r="G867" s="22" t="str">
        <f>IF('Formato 3_Gantt'!C872&lt;&gt;"",'Formato 3_Gantt'!C872,"")</f>
        <v/>
      </c>
      <c r="H867" s="13" t="str">
        <f>IF('Formato 3_Gantt'!D$8&lt;&gt;"",'Formato 3_Gantt'!D$8,"")</f>
        <v/>
      </c>
      <c r="I867" s="13" t="str">
        <f>IF('Formato 3_Gantt'!E$8&lt;&gt;"",'Formato 3_Gantt'!E$8,"")</f>
        <v/>
      </c>
      <c r="J867" s="13" t="str">
        <f>IF('Formato 3_Gantt'!F$8&lt;&gt;"",'Formato 3_Gantt'!F$8,"")</f>
        <v/>
      </c>
      <c r="K867" s="158" t="str">
        <f>IF('Formato 3_Gantt'!G$8&lt;&gt;"",'Formato 3_Gantt'!G$8,"")</f>
        <v/>
      </c>
      <c r="L867" s="158" t="str">
        <f>IF('Formato 3_Gantt'!H$8&lt;&gt;"",'Formato 3_Gantt'!H$8,"")</f>
        <v/>
      </c>
      <c r="M867" s="13" t="str">
        <f>IF('Formato 3_Gantt'!BL$8&lt;&gt;"",'Formato 3_Gantt'!BL$8,"")</f>
        <v/>
      </c>
      <c r="N867" s="13" t="str">
        <f>IF('Formato 3_Gantt'!BM$8&lt;&gt;"",'Formato 3_Gantt'!BM$8,"")</f>
        <v/>
      </c>
      <c r="O867" s="13" t="str">
        <f>IF('Formato 3_Gantt'!BN$8&lt;&gt;"",'Formato 3_Gantt'!BN$8,"")</f>
        <v/>
      </c>
      <c r="P867" s="13" t="str">
        <f>IF('Formato 3_Gantt'!BO$8&lt;&gt;"",'Formato 3_Gantt'!BO$8,"")</f>
        <v/>
      </c>
      <c r="Q867" s="13" t="str">
        <f>IF('Formato 3_Gantt'!BP$8&lt;&gt;"",'Formato 3_Gantt'!BP$8,"")</f>
        <v/>
      </c>
      <c r="R867" s="13" t="str">
        <f>IF('Formato 3_Gantt'!BQ$8&lt;&gt;"",'Formato 3_Gantt'!BQ$8,"")</f>
        <v/>
      </c>
      <c r="S867" s="13" t="str">
        <f>IF('Formato 3_Gantt'!BR$8&lt;&gt;"",'Formato 3_Gantt'!BR$8,"")</f>
        <v/>
      </c>
      <c r="T867" s="13" t="str">
        <f>IF('Formato 3_Gantt'!BS$8&lt;&gt;"",'Formato 3_Gantt'!BS$8,"")</f>
        <v/>
      </c>
      <c r="U867" s="13" t="str">
        <f>IF('Formato 3_Gantt'!BT$8&lt;&gt;"",'Formato 3_Gantt'!BT$8,"")</f>
        <v/>
      </c>
      <c r="V867" s="13" t="str">
        <f>IF('Formato 3_Gantt'!BU$8&lt;&gt;"",'Formato 3_Gantt'!BU$8,"")</f>
        <v/>
      </c>
      <c r="W867" s="13" t="str">
        <f>IF('Formato 3_Gantt'!BV$8&lt;&gt;"",'Formato 3_Gantt'!BV$8,"")</f>
        <v/>
      </c>
      <c r="X867" s="13" t="str">
        <f>IF('Formato 3_Gantt'!BW$8&lt;&gt;"",'Formato 3_Gantt'!BW$8,"")</f>
        <v/>
      </c>
      <c r="Y867" s="13" t="str">
        <f>IF('Formato 3_Gantt'!BX$8&lt;&gt;"",'Formato 3_Gantt'!BX$8,"")</f>
        <v/>
      </c>
      <c r="Z867" s="162" t="str">
        <f>IF(Formato_02!S$15&lt;&gt;"",Formato_02!S$15,"")</f>
        <v/>
      </c>
      <c r="AA867" s="162" t="str">
        <f>IF(Formato_02!T$15&lt;&gt;"",Formato_02!T$15,"")</f>
        <v/>
      </c>
      <c r="AB867" s="162" t="str">
        <f>IF(Formato_02!U$15&lt;&gt;"",Formato_02!U$15,"")</f>
        <v/>
      </c>
      <c r="AC867" s="162" t="str">
        <f>IF(Formato_02!V$15&lt;&gt;"",Formato_02!V$15,"")</f>
        <v/>
      </c>
      <c r="AD867" s="162" t="str">
        <f>IF(Formato_02!W$15&lt;&gt;"",Formato_02!W$15,"")</f>
        <v/>
      </c>
      <c r="AE867" s="162" t="str">
        <f>IF(Formato_02!X$15&lt;&gt;"",Formato_02!X$15,"")</f>
        <v/>
      </c>
      <c r="AF867" s="162" t="str">
        <f>IF(Formato_02!Y$15&lt;&gt;"",Formato_02!Y$15,"")</f>
        <v/>
      </c>
      <c r="AG867" s="162" t="str">
        <f>IF(Formato_02!Z$15&lt;&gt;"",Formato_02!Z$15,"")</f>
        <v/>
      </c>
      <c r="AH867" s="162" t="str">
        <f>IF(Formato_02!AA$15&lt;&gt;"",Formato_02!AA$15,"")</f>
        <v/>
      </c>
      <c r="AI867" s="162" t="str">
        <f>IF(Formato_02!AB$15&lt;&gt;"",Formato_02!AB$15,"")</f>
        <v/>
      </c>
      <c r="AJ867" s="162" t="str">
        <f>IF(Formato_02!AC$15&lt;&gt;"",Formato_02!AC$15,"")</f>
        <v/>
      </c>
      <c r="AK867" s="162" t="str">
        <f>IF(Formato_02!AD$15&lt;&gt;"",Formato_02!AD$15,"")</f>
        <v/>
      </c>
      <c r="AL867" s="162" t="str">
        <f>IF(Formato_02!$N$14&lt;&gt;"",Formato_02!$N$14,"")</f>
        <v/>
      </c>
      <c r="AM867" s="13" t="str">
        <f>IF(Formato_02!$X$4&lt;&gt;"","AN","")</f>
        <v/>
      </c>
      <c r="AN867" s="24" t="str">
        <f t="shared" si="105"/>
        <v/>
      </c>
      <c r="AO867" s="13" t="str">
        <f>IF(Formato_02!$Y$4&lt;&gt;"","P027","")</f>
        <v/>
      </c>
      <c r="AP867" s="24" t="str">
        <f t="shared" si="106"/>
        <v/>
      </c>
      <c r="AQ867" s="13" t="str">
        <f>IF(Formato_02!$Z$4&lt;&gt;"","PNCVG","")</f>
        <v/>
      </c>
      <c r="AR867" s="24" t="str">
        <f t="shared" si="107"/>
        <v/>
      </c>
      <c r="AS867" s="13" t="str">
        <f>IF(Formato_02!$AA$4&lt;&gt;"","PNFF","")</f>
        <v/>
      </c>
      <c r="AT867" s="24" t="str">
        <f t="shared" si="108"/>
        <v/>
      </c>
      <c r="AU867" s="13" t="str">
        <f>IF(Formato_02!$AB$4&lt;&gt;"","PNPAM","")</f>
        <v/>
      </c>
      <c r="AV867" s="24" t="str">
        <f t="shared" si="109"/>
        <v/>
      </c>
      <c r="AW867" s="13" t="str">
        <f>IF(Formato_02!$AC$4&lt;&gt;"","PNAIA","")</f>
        <v/>
      </c>
      <c r="AX867" s="24" t="str">
        <f t="shared" si="110"/>
        <v/>
      </c>
      <c r="AY867" s="13" t="str">
        <f>IF(Formato_02!$AD$4&lt;&gt;"","PIO","")</f>
        <v/>
      </c>
      <c r="AZ867" s="24" t="str">
        <f t="shared" si="111"/>
        <v/>
      </c>
      <c r="BA867" s="13" t="str">
        <f>IF('Formato 3_Gantt'!B$37&lt;&gt;"",'Formato 3_Gantt'!A$37,"")</f>
        <v/>
      </c>
      <c r="BB867" s="24" t="str">
        <f>IF('Formato 3_Gantt'!B$37&lt;&gt;"",'Formato 3_Gantt'!B$37,"")</f>
        <v/>
      </c>
      <c r="BC867" s="22" t="str">
        <f>IF('Formato 3_Gantt'!C$37&lt;&gt;"",'Formato 3_Gantt'!C$37,"")</f>
        <v/>
      </c>
      <c r="BD867" s="13" t="str">
        <f>IF('Formato 3_Gantt'!D$37&lt;&gt;"",'Formato 3_Gantt'!D$37,"")</f>
        <v/>
      </c>
      <c r="BE867" s="161" t="str">
        <f>IF('Formato 3_Gantt'!E$37&lt;&gt;"",'Formato 3_Gantt'!E$37,"")</f>
        <v/>
      </c>
      <c r="BF867" s="13" t="str">
        <f>IF('Formato 3_Gantt'!F$37&lt;&gt;"",'Formato 3_Gantt'!F$37,"")</f>
        <v/>
      </c>
      <c r="BG867" s="158" t="str">
        <f>IF('Formato 3_Gantt'!G$37&lt;&gt;"",'Formato 3_Gantt'!G$37,"")</f>
        <v/>
      </c>
      <c r="BH867" s="158" t="str">
        <f>IF('Formato 3_Gantt'!H$37&lt;&gt;"",'Formato 3_Gantt'!H$37,"")</f>
        <v/>
      </c>
      <c r="BI867" s="161" t="str">
        <f>IF('Formato 3_Gantt'!BL$37&lt;&gt;"",'Formato 3_Gantt'!BL$37,"")</f>
        <v/>
      </c>
      <c r="BJ867" s="161" t="str">
        <f>IF('Formato 3_Gantt'!BM$37&lt;&gt;"",'Formato 3_Gantt'!BM$37,"")</f>
        <v/>
      </c>
      <c r="BK867" s="161" t="str">
        <f>IF('Formato 3_Gantt'!BN$37&lt;&gt;"",'Formato 3_Gantt'!BN$37,"")</f>
        <v/>
      </c>
      <c r="BL867" s="161" t="str">
        <f>IF('Formato 3_Gantt'!BO$37&lt;&gt;"",'Formato 3_Gantt'!BO$37,"")</f>
        <v/>
      </c>
      <c r="BM867" s="161" t="str">
        <f>IF('Formato 3_Gantt'!BP$37&lt;&gt;"",'Formato 3_Gantt'!BP$37,"")</f>
        <v/>
      </c>
      <c r="BN867" s="161" t="str">
        <f>IF('Formato 3_Gantt'!BQ$37&lt;&gt;"",'Formato 3_Gantt'!BQ$37,"")</f>
        <v/>
      </c>
      <c r="BO867" s="161" t="str">
        <f>IF('Formato 3_Gantt'!BR$37&lt;&gt;"",'Formato 3_Gantt'!BR$37,"")</f>
        <v/>
      </c>
      <c r="BP867" s="161" t="str">
        <f>IF('Formato 3_Gantt'!BS$37&lt;&gt;"",'Formato 3_Gantt'!BS$37,"")</f>
        <v/>
      </c>
      <c r="BQ867" s="161" t="str">
        <f>IF('Formato 3_Gantt'!BT$37&lt;&gt;"",'Formato 3_Gantt'!BT$37,"")</f>
        <v/>
      </c>
      <c r="BR867" s="161" t="str">
        <f>IF('Formato 3_Gantt'!BU$37&lt;&gt;"",'Formato 3_Gantt'!BU$37,"")</f>
        <v/>
      </c>
      <c r="BS867" s="161" t="str">
        <f>IF('Formato 3_Gantt'!BV$37&lt;&gt;"",'Formato 3_Gantt'!BV$37,"")</f>
        <v/>
      </c>
      <c r="BT867" s="161" t="str">
        <f>IF('Formato 3_Gantt'!BW$37&lt;&gt;"",'Formato 3_Gantt'!BW$37,"")</f>
        <v/>
      </c>
      <c r="BU867" s="161" t="str">
        <f>IF('Formato 3_Gantt'!BX$37&lt;&gt;"",'Formato 3_Gantt'!BX$37,"")</f>
        <v/>
      </c>
      <c r="BV867" s="163" t="str">
        <f>IF('Formato 4_Ppto'!I$875&lt;&gt;"",'Formato 4_Ppto'!I$875,"")</f>
        <v/>
      </c>
      <c r="BW867" s="162" t="str">
        <f>IF('Formato 4_Ppto'!X$875&lt;&gt;"",'Formato 4_Ppto'!X$875,"")</f>
        <v/>
      </c>
      <c r="BX867" s="162" t="str">
        <f>IF('Formato 4_Ppto'!Y$875&lt;&gt;"",'Formato 4_Ppto'!Y$875,"")</f>
        <v/>
      </c>
      <c r="BY867" s="162" t="str">
        <f>IF('Formato 4_Ppto'!Z$875&lt;&gt;"",'Formato 4_Ppto'!Z$875,"")</f>
        <v/>
      </c>
      <c r="BZ867" s="162" t="str">
        <f>IF('Formato 4_Ppto'!AA$875&lt;&gt;"",'Formato 4_Ppto'!AA$875,"")</f>
        <v/>
      </c>
      <c r="CA867" s="162" t="str">
        <f>IF('Formato 4_Ppto'!AB$875&lt;&gt;"",'Formato 4_Ppto'!AB$875,"")</f>
        <v/>
      </c>
      <c r="CB867" s="162" t="str">
        <f>IF('Formato 4_Ppto'!AC$875&lt;&gt;"",'Formato 4_Ppto'!AC$875,"")</f>
        <v/>
      </c>
      <c r="CC867" s="162" t="str">
        <f>IF('Formato 4_Ppto'!AD$875&lt;&gt;"",'Formato 4_Ppto'!AD$875,"")</f>
        <v/>
      </c>
      <c r="CD867" s="162" t="str">
        <f>IF('Formato 4_Ppto'!AE$875&lt;&gt;"",'Formato 4_Ppto'!AE$875,"")</f>
        <v/>
      </c>
      <c r="CE867" s="162" t="str">
        <f>IF('Formato 4_Ppto'!AF$875&lt;&gt;"",'Formato 4_Ppto'!AF$875,"")</f>
        <v/>
      </c>
      <c r="CF867" s="162" t="str">
        <f>IF('Formato 4_Ppto'!AG$875&lt;&gt;"",'Formato 4_Ppto'!AG$875,"")</f>
        <v/>
      </c>
      <c r="CG867" s="162" t="str">
        <f>IF('Formato 4_Ppto'!AH$875&lt;&gt;"",'Formato 4_Ppto'!AH$875,"")</f>
        <v/>
      </c>
      <c r="CH867" s="162" t="str">
        <f>IF('Formato 4_Ppto'!AI$875&lt;&gt;"",'Formato 4_Ppto'!AI$875,"")</f>
        <v/>
      </c>
      <c r="CI867" s="163" t="str">
        <f>IF('Formato 4_Ppto'!AJ$875&lt;&gt;"",'Formato 4_Ppto'!AJ$875,"")</f>
        <v/>
      </c>
      <c r="CJ867" s="13" t="str">
        <f>IF('Formato 4_Ppto'!B900&lt;&gt;"",'Formato 4_Ppto'!A900,"")</f>
        <v/>
      </c>
      <c r="CK867" s="24" t="str">
        <f>IF('Formato 4_Ppto'!B900&lt;&gt;"",'Formato 4_Ppto'!B900,"")</f>
        <v/>
      </c>
      <c r="CL867" s="22" t="str">
        <f>IF('Formato 4_Ppto'!C900&lt;&gt;"",'Formato 4_Ppto'!C900,"")</f>
        <v/>
      </c>
      <c r="CM867" s="24" t="str">
        <f>IF('Formato 4_Ppto'!D900&lt;&gt;"",'Formato 4_Ppto'!D900,"")</f>
        <v/>
      </c>
      <c r="CN867" s="161" t="str">
        <f>IF('Formato 4_Ppto'!E900&lt;&gt;"",'Formato 4_Ppto'!E900,"")</f>
        <v/>
      </c>
      <c r="CO867" s="161" t="str">
        <f>IF('Formato 4_Ppto'!G900&lt;&gt;"",'Formato 4_Ppto'!G900,"")</f>
        <v/>
      </c>
      <c r="CP867" s="163" t="str">
        <f>IF('Formato 4_Ppto'!I900&lt;&gt;"",'Formato 4_Ppto'!I900,"")</f>
        <v/>
      </c>
      <c r="CQ867" s="161" t="str">
        <f>IF('Formato 4_Ppto'!K900&lt;&gt;"",'Formato 4_Ppto'!K900,"")</f>
        <v/>
      </c>
      <c r="CR867" s="161" t="str">
        <f>IF('Formato 4_Ppto'!L900&lt;&gt;"",'Formato 4_Ppto'!L900,"")</f>
        <v/>
      </c>
      <c r="CS867" s="161" t="str">
        <f>IF('Formato 4_Ppto'!M900&lt;&gt;"",'Formato 4_Ppto'!M900,"")</f>
        <v/>
      </c>
      <c r="CT867" s="161" t="str">
        <f>IF('Formato 4_Ppto'!N900&lt;&gt;"",'Formato 4_Ppto'!N900,"")</f>
        <v/>
      </c>
      <c r="CU867" s="161" t="str">
        <f>IF('Formato 4_Ppto'!O900&lt;&gt;"",'Formato 4_Ppto'!O900,"")</f>
        <v/>
      </c>
      <c r="CV867" s="161" t="str">
        <f>IF('Formato 4_Ppto'!P900&lt;&gt;"",'Formato 4_Ppto'!P900,"")</f>
        <v/>
      </c>
      <c r="CW867" s="161" t="str">
        <f>IF('Formato 4_Ppto'!Q900&lt;&gt;"",'Formato 4_Ppto'!Q900,"")</f>
        <v/>
      </c>
      <c r="CX867" s="161" t="str">
        <f>IF('Formato 4_Ppto'!R900&lt;&gt;"",'Formato 4_Ppto'!R900,"")</f>
        <v/>
      </c>
      <c r="CY867" s="161" t="str">
        <f>IF('Formato 4_Ppto'!S900&lt;&gt;"",'Formato 4_Ppto'!S900,"")</f>
        <v/>
      </c>
      <c r="CZ867" s="161" t="str">
        <f>IF('Formato 4_Ppto'!T900&lt;&gt;"",'Formato 4_Ppto'!T900,"")</f>
        <v/>
      </c>
      <c r="DA867" s="161" t="str">
        <f>IF('Formato 4_Ppto'!U900&lt;&gt;"",'Formato 4_Ppto'!U900,"")</f>
        <v/>
      </c>
      <c r="DB867" s="161" t="str">
        <f>IF('Formato 4_Ppto'!V900&lt;&gt;"",'Formato 4_Ppto'!V900,"")</f>
        <v/>
      </c>
      <c r="DC867" s="161" t="str">
        <f>IF('Formato 4_Ppto'!W900&lt;&gt;"",'Formato 4_Ppto'!W900,"")</f>
        <v/>
      </c>
      <c r="DD867" s="162" t="str">
        <f>IF('Formato 4_Ppto'!X900&lt;&gt;"",'Formato 4_Ppto'!X900,"")</f>
        <v/>
      </c>
      <c r="DE867" s="162" t="str">
        <f>IF('Formato 4_Ppto'!Y900&lt;&gt;"",'Formato 4_Ppto'!Y900,"")</f>
        <v/>
      </c>
      <c r="DF867" s="162" t="str">
        <f>IF('Formato 4_Ppto'!Z900&lt;&gt;"",'Formato 4_Ppto'!Z900,"")</f>
        <v/>
      </c>
      <c r="DG867" s="162" t="str">
        <f>IF('Formato 4_Ppto'!AA900&lt;&gt;"",'Formato 4_Ppto'!AA900,"")</f>
        <v/>
      </c>
      <c r="DH867" s="162" t="str">
        <f>IF('Formato 4_Ppto'!AB900&lt;&gt;"",'Formato 4_Ppto'!AB900,"")</f>
        <v/>
      </c>
      <c r="DI867" s="162" t="str">
        <f>IF('Formato 4_Ppto'!AC900&lt;&gt;"",'Formato 4_Ppto'!AC900,"")</f>
        <v/>
      </c>
      <c r="DJ867" s="162" t="str">
        <f>IF('Formato 4_Ppto'!AD900&lt;&gt;"",'Formato 4_Ppto'!AD900,"")</f>
        <v/>
      </c>
      <c r="DK867" s="162" t="str">
        <f>IF('Formato 4_Ppto'!AE900&lt;&gt;"",'Formato 4_Ppto'!AE900,"")</f>
        <v/>
      </c>
      <c r="DL867" s="162" t="str">
        <f>IF('Formato 4_Ppto'!AF900&lt;&gt;"",'Formato 4_Ppto'!AF900,"")</f>
        <v/>
      </c>
      <c r="DM867" s="162" t="str">
        <f>IF('Formato 4_Ppto'!AG900&lt;&gt;"",'Formato 4_Ppto'!AG900,"")</f>
        <v/>
      </c>
      <c r="DN867" s="162" t="str">
        <f>IF('Formato 4_Ppto'!AH900&lt;&gt;"",'Formato 4_Ppto'!AH900,"")</f>
        <v/>
      </c>
      <c r="DO867" s="162" t="str">
        <f>IF('Formato 4_Ppto'!AI900&lt;&gt;"",'Formato 4_Ppto'!AI900,"")</f>
        <v/>
      </c>
      <c r="DP867" s="163" t="str">
        <f>IF('Formato 4_Ppto'!AJ900&lt;&gt;"",'Formato 4_Ppto'!AJ900,"")</f>
        <v/>
      </c>
    </row>
    <row r="868" spans="2:120" x14ac:dyDescent="0.3">
      <c r="B868" s="13" t="str">
        <f>IF(OR(Tabla6[[#This Row],[IDA]]="",Tabla6[[#This Row],[IDT]]="",Tabla6[[#This Row],[IDI]]=""),"",Tabla6[[#This Row],[IDA]]&amp;"."&amp;Tabla6[[#This Row],[IDT]]&amp;"."&amp;Tabla6[[#This Row],[IDI]])</f>
        <v/>
      </c>
      <c r="C868" s="13" t="str">
        <f>IF(Formato_02!$B$14&lt;&gt;"",0,"")</f>
        <v/>
      </c>
      <c r="D868" s="13" t="str">
        <f>IF(Formato_02!$H$9&lt;&gt;"",Formato_02!$H$9,"")</f>
        <v/>
      </c>
      <c r="E868" s="24" t="str">
        <f t="shared" si="104"/>
        <v/>
      </c>
      <c r="F868" s="24" t="str">
        <f>IF(Formato_02!$B$14&lt;&gt;"",Formato_02!$B$14,"")</f>
        <v/>
      </c>
      <c r="G868" s="22" t="str">
        <f>IF('Formato 3_Gantt'!C873&lt;&gt;"",'Formato 3_Gantt'!C873,"")</f>
        <v/>
      </c>
      <c r="H868" s="13" t="str">
        <f>IF('Formato 3_Gantt'!D$8&lt;&gt;"",'Formato 3_Gantt'!D$8,"")</f>
        <v/>
      </c>
      <c r="I868" s="13" t="str">
        <f>IF('Formato 3_Gantt'!E$8&lt;&gt;"",'Formato 3_Gantt'!E$8,"")</f>
        <v/>
      </c>
      <c r="J868" s="13" t="str">
        <f>IF('Formato 3_Gantt'!F$8&lt;&gt;"",'Formato 3_Gantt'!F$8,"")</f>
        <v/>
      </c>
      <c r="K868" s="158" t="str">
        <f>IF('Formato 3_Gantt'!G$8&lt;&gt;"",'Formato 3_Gantt'!G$8,"")</f>
        <v/>
      </c>
      <c r="L868" s="158" t="str">
        <f>IF('Formato 3_Gantt'!H$8&lt;&gt;"",'Formato 3_Gantt'!H$8,"")</f>
        <v/>
      </c>
      <c r="M868" s="13" t="str">
        <f>IF('Formato 3_Gantt'!BL$8&lt;&gt;"",'Formato 3_Gantt'!BL$8,"")</f>
        <v/>
      </c>
      <c r="N868" s="13" t="str">
        <f>IF('Formato 3_Gantt'!BM$8&lt;&gt;"",'Formato 3_Gantt'!BM$8,"")</f>
        <v/>
      </c>
      <c r="O868" s="13" t="str">
        <f>IF('Formato 3_Gantt'!BN$8&lt;&gt;"",'Formato 3_Gantt'!BN$8,"")</f>
        <v/>
      </c>
      <c r="P868" s="13" t="str">
        <f>IF('Formato 3_Gantt'!BO$8&lt;&gt;"",'Formato 3_Gantt'!BO$8,"")</f>
        <v/>
      </c>
      <c r="Q868" s="13" t="str">
        <f>IF('Formato 3_Gantt'!BP$8&lt;&gt;"",'Formato 3_Gantt'!BP$8,"")</f>
        <v/>
      </c>
      <c r="R868" s="13" t="str">
        <f>IF('Formato 3_Gantt'!BQ$8&lt;&gt;"",'Formato 3_Gantt'!BQ$8,"")</f>
        <v/>
      </c>
      <c r="S868" s="13" t="str">
        <f>IF('Formato 3_Gantt'!BR$8&lt;&gt;"",'Formato 3_Gantt'!BR$8,"")</f>
        <v/>
      </c>
      <c r="T868" s="13" t="str">
        <f>IF('Formato 3_Gantt'!BS$8&lt;&gt;"",'Formato 3_Gantt'!BS$8,"")</f>
        <v/>
      </c>
      <c r="U868" s="13" t="str">
        <f>IF('Formato 3_Gantt'!BT$8&lt;&gt;"",'Formato 3_Gantt'!BT$8,"")</f>
        <v/>
      </c>
      <c r="V868" s="13" t="str">
        <f>IF('Formato 3_Gantt'!BU$8&lt;&gt;"",'Formato 3_Gantt'!BU$8,"")</f>
        <v/>
      </c>
      <c r="W868" s="13" t="str">
        <f>IF('Formato 3_Gantt'!BV$8&lt;&gt;"",'Formato 3_Gantt'!BV$8,"")</f>
        <v/>
      </c>
      <c r="X868" s="13" t="str">
        <f>IF('Formato 3_Gantt'!BW$8&lt;&gt;"",'Formato 3_Gantt'!BW$8,"")</f>
        <v/>
      </c>
      <c r="Y868" s="13" t="str">
        <f>IF('Formato 3_Gantt'!BX$8&lt;&gt;"",'Formato 3_Gantt'!BX$8,"")</f>
        <v/>
      </c>
      <c r="Z868" s="162" t="str">
        <f>IF(Formato_02!S$15&lt;&gt;"",Formato_02!S$15,"")</f>
        <v/>
      </c>
      <c r="AA868" s="162" t="str">
        <f>IF(Formato_02!T$15&lt;&gt;"",Formato_02!T$15,"")</f>
        <v/>
      </c>
      <c r="AB868" s="162" t="str">
        <f>IF(Formato_02!U$15&lt;&gt;"",Formato_02!U$15,"")</f>
        <v/>
      </c>
      <c r="AC868" s="162" t="str">
        <f>IF(Formato_02!V$15&lt;&gt;"",Formato_02!V$15,"")</f>
        <v/>
      </c>
      <c r="AD868" s="162" t="str">
        <f>IF(Formato_02!W$15&lt;&gt;"",Formato_02!W$15,"")</f>
        <v/>
      </c>
      <c r="AE868" s="162" t="str">
        <f>IF(Formato_02!X$15&lt;&gt;"",Formato_02!X$15,"")</f>
        <v/>
      </c>
      <c r="AF868" s="162" t="str">
        <f>IF(Formato_02!Y$15&lt;&gt;"",Formato_02!Y$15,"")</f>
        <v/>
      </c>
      <c r="AG868" s="162" t="str">
        <f>IF(Formato_02!Z$15&lt;&gt;"",Formato_02!Z$15,"")</f>
        <v/>
      </c>
      <c r="AH868" s="162" t="str">
        <f>IF(Formato_02!AA$15&lt;&gt;"",Formato_02!AA$15,"")</f>
        <v/>
      </c>
      <c r="AI868" s="162" t="str">
        <f>IF(Formato_02!AB$15&lt;&gt;"",Formato_02!AB$15,"")</f>
        <v/>
      </c>
      <c r="AJ868" s="162" t="str">
        <f>IF(Formato_02!AC$15&lt;&gt;"",Formato_02!AC$15,"")</f>
        <v/>
      </c>
      <c r="AK868" s="162" t="str">
        <f>IF(Formato_02!AD$15&lt;&gt;"",Formato_02!AD$15,"")</f>
        <v/>
      </c>
      <c r="AL868" s="162" t="str">
        <f>IF(Formato_02!$N$14&lt;&gt;"",Formato_02!$N$14,"")</f>
        <v/>
      </c>
      <c r="AM868" s="13" t="str">
        <f>IF(Formato_02!$X$4&lt;&gt;"","AN","")</f>
        <v/>
      </c>
      <c r="AN868" s="24" t="str">
        <f t="shared" si="105"/>
        <v/>
      </c>
      <c r="AO868" s="13" t="str">
        <f>IF(Formato_02!$Y$4&lt;&gt;"","P027","")</f>
        <v/>
      </c>
      <c r="AP868" s="24" t="str">
        <f t="shared" si="106"/>
        <v/>
      </c>
      <c r="AQ868" s="13" t="str">
        <f>IF(Formato_02!$Z$4&lt;&gt;"","PNCVG","")</f>
        <v/>
      </c>
      <c r="AR868" s="24" t="str">
        <f t="shared" si="107"/>
        <v/>
      </c>
      <c r="AS868" s="13" t="str">
        <f>IF(Formato_02!$AA$4&lt;&gt;"","PNFF","")</f>
        <v/>
      </c>
      <c r="AT868" s="24" t="str">
        <f t="shared" si="108"/>
        <v/>
      </c>
      <c r="AU868" s="13" t="str">
        <f>IF(Formato_02!$AB$4&lt;&gt;"","PNPAM","")</f>
        <v/>
      </c>
      <c r="AV868" s="24" t="str">
        <f t="shared" si="109"/>
        <v/>
      </c>
      <c r="AW868" s="13" t="str">
        <f>IF(Formato_02!$AC$4&lt;&gt;"","PNAIA","")</f>
        <v/>
      </c>
      <c r="AX868" s="24" t="str">
        <f t="shared" si="110"/>
        <v/>
      </c>
      <c r="AY868" s="13" t="str">
        <f>IF(Formato_02!$AD$4&lt;&gt;"","PIO","")</f>
        <v/>
      </c>
      <c r="AZ868" s="24" t="str">
        <f t="shared" si="111"/>
        <v/>
      </c>
      <c r="BA868" s="13" t="str">
        <f>IF('Formato 3_Gantt'!B$37&lt;&gt;"",'Formato 3_Gantt'!A$37,"")</f>
        <v/>
      </c>
      <c r="BB868" s="24" t="str">
        <f>IF('Formato 3_Gantt'!B$37&lt;&gt;"",'Formato 3_Gantt'!B$37,"")</f>
        <v/>
      </c>
      <c r="BC868" s="22" t="str">
        <f>IF('Formato 3_Gantt'!C$37&lt;&gt;"",'Formato 3_Gantt'!C$37,"")</f>
        <v/>
      </c>
      <c r="BD868" s="13" t="str">
        <f>IF('Formato 3_Gantt'!D$37&lt;&gt;"",'Formato 3_Gantt'!D$37,"")</f>
        <v/>
      </c>
      <c r="BE868" s="161" t="str">
        <f>IF('Formato 3_Gantt'!E$37&lt;&gt;"",'Formato 3_Gantt'!E$37,"")</f>
        <v/>
      </c>
      <c r="BF868" s="13" t="str">
        <f>IF('Formato 3_Gantt'!F$37&lt;&gt;"",'Formato 3_Gantt'!F$37,"")</f>
        <v/>
      </c>
      <c r="BG868" s="158" t="str">
        <f>IF('Formato 3_Gantt'!G$37&lt;&gt;"",'Formato 3_Gantt'!G$37,"")</f>
        <v/>
      </c>
      <c r="BH868" s="158" t="str">
        <f>IF('Formato 3_Gantt'!H$37&lt;&gt;"",'Formato 3_Gantt'!H$37,"")</f>
        <v/>
      </c>
      <c r="BI868" s="161" t="str">
        <f>IF('Formato 3_Gantt'!BL$37&lt;&gt;"",'Formato 3_Gantt'!BL$37,"")</f>
        <v/>
      </c>
      <c r="BJ868" s="161" t="str">
        <f>IF('Formato 3_Gantt'!BM$37&lt;&gt;"",'Formato 3_Gantt'!BM$37,"")</f>
        <v/>
      </c>
      <c r="BK868" s="161" t="str">
        <f>IF('Formato 3_Gantt'!BN$37&lt;&gt;"",'Formato 3_Gantt'!BN$37,"")</f>
        <v/>
      </c>
      <c r="BL868" s="161" t="str">
        <f>IF('Formato 3_Gantt'!BO$37&lt;&gt;"",'Formato 3_Gantt'!BO$37,"")</f>
        <v/>
      </c>
      <c r="BM868" s="161" t="str">
        <f>IF('Formato 3_Gantt'!BP$37&lt;&gt;"",'Formato 3_Gantt'!BP$37,"")</f>
        <v/>
      </c>
      <c r="BN868" s="161" t="str">
        <f>IF('Formato 3_Gantt'!BQ$37&lt;&gt;"",'Formato 3_Gantt'!BQ$37,"")</f>
        <v/>
      </c>
      <c r="BO868" s="161" t="str">
        <f>IF('Formato 3_Gantt'!BR$37&lt;&gt;"",'Formato 3_Gantt'!BR$37,"")</f>
        <v/>
      </c>
      <c r="BP868" s="161" t="str">
        <f>IF('Formato 3_Gantt'!BS$37&lt;&gt;"",'Formato 3_Gantt'!BS$37,"")</f>
        <v/>
      </c>
      <c r="BQ868" s="161" t="str">
        <f>IF('Formato 3_Gantt'!BT$37&lt;&gt;"",'Formato 3_Gantt'!BT$37,"")</f>
        <v/>
      </c>
      <c r="BR868" s="161" t="str">
        <f>IF('Formato 3_Gantt'!BU$37&lt;&gt;"",'Formato 3_Gantt'!BU$37,"")</f>
        <v/>
      </c>
      <c r="BS868" s="161" t="str">
        <f>IF('Formato 3_Gantt'!BV$37&lt;&gt;"",'Formato 3_Gantt'!BV$37,"")</f>
        <v/>
      </c>
      <c r="BT868" s="161" t="str">
        <f>IF('Formato 3_Gantt'!BW$37&lt;&gt;"",'Formato 3_Gantt'!BW$37,"")</f>
        <v/>
      </c>
      <c r="BU868" s="161" t="str">
        <f>IF('Formato 3_Gantt'!BX$37&lt;&gt;"",'Formato 3_Gantt'!BX$37,"")</f>
        <v/>
      </c>
      <c r="BV868" s="163" t="str">
        <f>IF('Formato 4_Ppto'!I$875&lt;&gt;"",'Formato 4_Ppto'!I$875,"")</f>
        <v/>
      </c>
      <c r="BW868" s="162" t="str">
        <f>IF('Formato 4_Ppto'!X$875&lt;&gt;"",'Formato 4_Ppto'!X$875,"")</f>
        <v/>
      </c>
      <c r="BX868" s="162" t="str">
        <f>IF('Formato 4_Ppto'!Y$875&lt;&gt;"",'Formato 4_Ppto'!Y$875,"")</f>
        <v/>
      </c>
      <c r="BY868" s="162" t="str">
        <f>IF('Formato 4_Ppto'!Z$875&lt;&gt;"",'Formato 4_Ppto'!Z$875,"")</f>
        <v/>
      </c>
      <c r="BZ868" s="162" t="str">
        <f>IF('Formato 4_Ppto'!AA$875&lt;&gt;"",'Formato 4_Ppto'!AA$875,"")</f>
        <v/>
      </c>
      <c r="CA868" s="162" t="str">
        <f>IF('Formato 4_Ppto'!AB$875&lt;&gt;"",'Formato 4_Ppto'!AB$875,"")</f>
        <v/>
      </c>
      <c r="CB868" s="162" t="str">
        <f>IF('Formato 4_Ppto'!AC$875&lt;&gt;"",'Formato 4_Ppto'!AC$875,"")</f>
        <v/>
      </c>
      <c r="CC868" s="162" t="str">
        <f>IF('Formato 4_Ppto'!AD$875&lt;&gt;"",'Formato 4_Ppto'!AD$875,"")</f>
        <v/>
      </c>
      <c r="CD868" s="162" t="str">
        <f>IF('Formato 4_Ppto'!AE$875&lt;&gt;"",'Formato 4_Ppto'!AE$875,"")</f>
        <v/>
      </c>
      <c r="CE868" s="162" t="str">
        <f>IF('Formato 4_Ppto'!AF$875&lt;&gt;"",'Formato 4_Ppto'!AF$875,"")</f>
        <v/>
      </c>
      <c r="CF868" s="162" t="str">
        <f>IF('Formato 4_Ppto'!AG$875&lt;&gt;"",'Formato 4_Ppto'!AG$875,"")</f>
        <v/>
      </c>
      <c r="CG868" s="162" t="str">
        <f>IF('Formato 4_Ppto'!AH$875&lt;&gt;"",'Formato 4_Ppto'!AH$875,"")</f>
        <v/>
      </c>
      <c r="CH868" s="162" t="str">
        <f>IF('Formato 4_Ppto'!AI$875&lt;&gt;"",'Formato 4_Ppto'!AI$875,"")</f>
        <v/>
      </c>
      <c r="CI868" s="163" t="str">
        <f>IF('Formato 4_Ppto'!AJ$875&lt;&gt;"",'Formato 4_Ppto'!AJ$875,"")</f>
        <v/>
      </c>
      <c r="CJ868" s="13" t="str">
        <f>IF('Formato 4_Ppto'!B901&lt;&gt;"",'Formato 4_Ppto'!A901,"")</f>
        <v/>
      </c>
      <c r="CK868" s="24" t="str">
        <f>IF('Formato 4_Ppto'!B901&lt;&gt;"",'Formato 4_Ppto'!B901,"")</f>
        <v/>
      </c>
      <c r="CL868" s="22" t="str">
        <f>IF('Formato 4_Ppto'!C901&lt;&gt;"",'Formato 4_Ppto'!C901,"")</f>
        <v/>
      </c>
      <c r="CM868" s="24" t="str">
        <f>IF('Formato 4_Ppto'!D901&lt;&gt;"",'Formato 4_Ppto'!D901,"")</f>
        <v/>
      </c>
      <c r="CN868" s="161" t="str">
        <f>IF('Formato 4_Ppto'!E901&lt;&gt;"",'Formato 4_Ppto'!E901,"")</f>
        <v/>
      </c>
      <c r="CO868" s="161" t="str">
        <f>IF('Formato 4_Ppto'!G901&lt;&gt;"",'Formato 4_Ppto'!G901,"")</f>
        <v/>
      </c>
      <c r="CP868" s="163" t="str">
        <f>IF('Formato 4_Ppto'!I901&lt;&gt;"",'Formato 4_Ppto'!I901,"")</f>
        <v/>
      </c>
      <c r="CQ868" s="161" t="str">
        <f>IF('Formato 4_Ppto'!K901&lt;&gt;"",'Formato 4_Ppto'!K901,"")</f>
        <v/>
      </c>
      <c r="CR868" s="161" t="str">
        <f>IF('Formato 4_Ppto'!L901&lt;&gt;"",'Formato 4_Ppto'!L901,"")</f>
        <v/>
      </c>
      <c r="CS868" s="161" t="str">
        <f>IF('Formato 4_Ppto'!M901&lt;&gt;"",'Formato 4_Ppto'!M901,"")</f>
        <v/>
      </c>
      <c r="CT868" s="161" t="str">
        <f>IF('Formato 4_Ppto'!N901&lt;&gt;"",'Formato 4_Ppto'!N901,"")</f>
        <v/>
      </c>
      <c r="CU868" s="161" t="str">
        <f>IF('Formato 4_Ppto'!O901&lt;&gt;"",'Formato 4_Ppto'!O901,"")</f>
        <v/>
      </c>
      <c r="CV868" s="161" t="str">
        <f>IF('Formato 4_Ppto'!P901&lt;&gt;"",'Formato 4_Ppto'!P901,"")</f>
        <v/>
      </c>
      <c r="CW868" s="161" t="str">
        <f>IF('Formato 4_Ppto'!Q901&lt;&gt;"",'Formato 4_Ppto'!Q901,"")</f>
        <v/>
      </c>
      <c r="CX868" s="161" t="str">
        <f>IF('Formato 4_Ppto'!R901&lt;&gt;"",'Formato 4_Ppto'!R901,"")</f>
        <v/>
      </c>
      <c r="CY868" s="161" t="str">
        <f>IF('Formato 4_Ppto'!S901&lt;&gt;"",'Formato 4_Ppto'!S901,"")</f>
        <v/>
      </c>
      <c r="CZ868" s="161" t="str">
        <f>IF('Formato 4_Ppto'!T901&lt;&gt;"",'Formato 4_Ppto'!T901,"")</f>
        <v/>
      </c>
      <c r="DA868" s="161" t="str">
        <f>IF('Formato 4_Ppto'!U901&lt;&gt;"",'Formato 4_Ppto'!U901,"")</f>
        <v/>
      </c>
      <c r="DB868" s="161" t="str">
        <f>IF('Formato 4_Ppto'!V901&lt;&gt;"",'Formato 4_Ppto'!V901,"")</f>
        <v/>
      </c>
      <c r="DC868" s="161" t="str">
        <f>IF('Formato 4_Ppto'!W901&lt;&gt;"",'Formato 4_Ppto'!W901,"")</f>
        <v/>
      </c>
      <c r="DD868" s="162" t="str">
        <f>IF('Formato 4_Ppto'!X901&lt;&gt;"",'Formato 4_Ppto'!X901,"")</f>
        <v/>
      </c>
      <c r="DE868" s="162" t="str">
        <f>IF('Formato 4_Ppto'!Y901&lt;&gt;"",'Formato 4_Ppto'!Y901,"")</f>
        <v/>
      </c>
      <c r="DF868" s="162" t="str">
        <f>IF('Formato 4_Ppto'!Z901&lt;&gt;"",'Formato 4_Ppto'!Z901,"")</f>
        <v/>
      </c>
      <c r="DG868" s="162" t="str">
        <f>IF('Formato 4_Ppto'!AA901&lt;&gt;"",'Formato 4_Ppto'!AA901,"")</f>
        <v/>
      </c>
      <c r="DH868" s="162" t="str">
        <f>IF('Formato 4_Ppto'!AB901&lt;&gt;"",'Formato 4_Ppto'!AB901,"")</f>
        <v/>
      </c>
      <c r="DI868" s="162" t="str">
        <f>IF('Formato 4_Ppto'!AC901&lt;&gt;"",'Formato 4_Ppto'!AC901,"")</f>
        <v/>
      </c>
      <c r="DJ868" s="162" t="str">
        <f>IF('Formato 4_Ppto'!AD901&lt;&gt;"",'Formato 4_Ppto'!AD901,"")</f>
        <v/>
      </c>
      <c r="DK868" s="162" t="str">
        <f>IF('Formato 4_Ppto'!AE901&lt;&gt;"",'Formato 4_Ppto'!AE901,"")</f>
        <v/>
      </c>
      <c r="DL868" s="162" t="str">
        <f>IF('Formato 4_Ppto'!AF901&lt;&gt;"",'Formato 4_Ppto'!AF901,"")</f>
        <v/>
      </c>
      <c r="DM868" s="162" t="str">
        <f>IF('Formato 4_Ppto'!AG901&lt;&gt;"",'Formato 4_Ppto'!AG901,"")</f>
        <v/>
      </c>
      <c r="DN868" s="162" t="str">
        <f>IF('Formato 4_Ppto'!AH901&lt;&gt;"",'Formato 4_Ppto'!AH901,"")</f>
        <v/>
      </c>
      <c r="DO868" s="162" t="str">
        <f>IF('Formato 4_Ppto'!AI901&lt;&gt;"",'Formato 4_Ppto'!AI901,"")</f>
        <v/>
      </c>
      <c r="DP868" s="163" t="str">
        <f>IF('Formato 4_Ppto'!AJ901&lt;&gt;"",'Formato 4_Ppto'!AJ901,"")</f>
        <v/>
      </c>
    </row>
    <row r="869" spans="2:120" x14ac:dyDescent="0.3">
      <c r="B869" s="13" t="str">
        <f>IF(OR(Tabla6[[#This Row],[IDA]]="",Tabla6[[#This Row],[IDT]]="",Tabla6[[#This Row],[IDI]]=""),"",Tabla6[[#This Row],[IDA]]&amp;"."&amp;Tabla6[[#This Row],[IDT]]&amp;"."&amp;Tabla6[[#This Row],[IDI]])</f>
        <v/>
      </c>
      <c r="C869" s="13" t="str">
        <f>IF(Formato_02!$B$14&lt;&gt;"",0,"")</f>
        <v/>
      </c>
      <c r="D869" s="13" t="str">
        <f>IF(Formato_02!$H$9&lt;&gt;"",Formato_02!$H$9,"")</f>
        <v/>
      </c>
      <c r="E869" s="24" t="str">
        <f t="shared" si="104"/>
        <v/>
      </c>
      <c r="F869" s="24" t="str">
        <f>IF(Formato_02!$B$14&lt;&gt;"",Formato_02!$B$14,"")</f>
        <v/>
      </c>
      <c r="G869" s="22" t="str">
        <f>IF('Formato 3_Gantt'!C874&lt;&gt;"",'Formato 3_Gantt'!C874,"")</f>
        <v/>
      </c>
      <c r="H869" s="13" t="str">
        <f>IF('Formato 3_Gantt'!D$8&lt;&gt;"",'Formato 3_Gantt'!D$8,"")</f>
        <v/>
      </c>
      <c r="I869" s="13" t="str">
        <f>IF('Formato 3_Gantt'!E$8&lt;&gt;"",'Formato 3_Gantt'!E$8,"")</f>
        <v/>
      </c>
      <c r="J869" s="13" t="str">
        <f>IF('Formato 3_Gantt'!F$8&lt;&gt;"",'Formato 3_Gantt'!F$8,"")</f>
        <v/>
      </c>
      <c r="K869" s="158" t="str">
        <f>IF('Formato 3_Gantt'!G$8&lt;&gt;"",'Formato 3_Gantt'!G$8,"")</f>
        <v/>
      </c>
      <c r="L869" s="158" t="str">
        <f>IF('Formato 3_Gantt'!H$8&lt;&gt;"",'Formato 3_Gantt'!H$8,"")</f>
        <v/>
      </c>
      <c r="M869" s="13" t="str">
        <f>IF('Formato 3_Gantt'!BL$8&lt;&gt;"",'Formato 3_Gantt'!BL$8,"")</f>
        <v/>
      </c>
      <c r="N869" s="13" t="str">
        <f>IF('Formato 3_Gantt'!BM$8&lt;&gt;"",'Formato 3_Gantt'!BM$8,"")</f>
        <v/>
      </c>
      <c r="O869" s="13" t="str">
        <f>IF('Formato 3_Gantt'!BN$8&lt;&gt;"",'Formato 3_Gantt'!BN$8,"")</f>
        <v/>
      </c>
      <c r="P869" s="13" t="str">
        <f>IF('Formato 3_Gantt'!BO$8&lt;&gt;"",'Formato 3_Gantt'!BO$8,"")</f>
        <v/>
      </c>
      <c r="Q869" s="13" t="str">
        <f>IF('Formato 3_Gantt'!BP$8&lt;&gt;"",'Formato 3_Gantt'!BP$8,"")</f>
        <v/>
      </c>
      <c r="R869" s="13" t="str">
        <f>IF('Formato 3_Gantt'!BQ$8&lt;&gt;"",'Formato 3_Gantt'!BQ$8,"")</f>
        <v/>
      </c>
      <c r="S869" s="13" t="str">
        <f>IF('Formato 3_Gantt'!BR$8&lt;&gt;"",'Formato 3_Gantt'!BR$8,"")</f>
        <v/>
      </c>
      <c r="T869" s="13" t="str">
        <f>IF('Formato 3_Gantt'!BS$8&lt;&gt;"",'Formato 3_Gantt'!BS$8,"")</f>
        <v/>
      </c>
      <c r="U869" s="13" t="str">
        <f>IF('Formato 3_Gantt'!BT$8&lt;&gt;"",'Formato 3_Gantt'!BT$8,"")</f>
        <v/>
      </c>
      <c r="V869" s="13" t="str">
        <f>IF('Formato 3_Gantt'!BU$8&lt;&gt;"",'Formato 3_Gantt'!BU$8,"")</f>
        <v/>
      </c>
      <c r="W869" s="13" t="str">
        <f>IF('Formato 3_Gantt'!BV$8&lt;&gt;"",'Formato 3_Gantt'!BV$8,"")</f>
        <v/>
      </c>
      <c r="X869" s="13" t="str">
        <f>IF('Formato 3_Gantt'!BW$8&lt;&gt;"",'Formato 3_Gantt'!BW$8,"")</f>
        <v/>
      </c>
      <c r="Y869" s="13" t="str">
        <f>IF('Formato 3_Gantt'!BX$8&lt;&gt;"",'Formato 3_Gantt'!BX$8,"")</f>
        <v/>
      </c>
      <c r="Z869" s="162" t="str">
        <f>IF(Formato_02!S$15&lt;&gt;"",Formato_02!S$15,"")</f>
        <v/>
      </c>
      <c r="AA869" s="162" t="str">
        <f>IF(Formato_02!T$15&lt;&gt;"",Formato_02!T$15,"")</f>
        <v/>
      </c>
      <c r="AB869" s="162" t="str">
        <f>IF(Formato_02!U$15&lt;&gt;"",Formato_02!U$15,"")</f>
        <v/>
      </c>
      <c r="AC869" s="162" t="str">
        <f>IF(Formato_02!V$15&lt;&gt;"",Formato_02!V$15,"")</f>
        <v/>
      </c>
      <c r="AD869" s="162" t="str">
        <f>IF(Formato_02!W$15&lt;&gt;"",Formato_02!W$15,"")</f>
        <v/>
      </c>
      <c r="AE869" s="162" t="str">
        <f>IF(Formato_02!X$15&lt;&gt;"",Formato_02!X$15,"")</f>
        <v/>
      </c>
      <c r="AF869" s="162" t="str">
        <f>IF(Formato_02!Y$15&lt;&gt;"",Formato_02!Y$15,"")</f>
        <v/>
      </c>
      <c r="AG869" s="162" t="str">
        <f>IF(Formato_02!Z$15&lt;&gt;"",Formato_02!Z$15,"")</f>
        <v/>
      </c>
      <c r="AH869" s="162" t="str">
        <f>IF(Formato_02!AA$15&lt;&gt;"",Formato_02!AA$15,"")</f>
        <v/>
      </c>
      <c r="AI869" s="162" t="str">
        <f>IF(Formato_02!AB$15&lt;&gt;"",Formato_02!AB$15,"")</f>
        <v/>
      </c>
      <c r="AJ869" s="162" t="str">
        <f>IF(Formato_02!AC$15&lt;&gt;"",Formato_02!AC$15,"")</f>
        <v/>
      </c>
      <c r="AK869" s="162" t="str">
        <f>IF(Formato_02!AD$15&lt;&gt;"",Formato_02!AD$15,"")</f>
        <v/>
      </c>
      <c r="AL869" s="162" t="str">
        <f>IF(Formato_02!$N$14&lt;&gt;"",Formato_02!$N$14,"")</f>
        <v/>
      </c>
      <c r="AM869" s="13" t="str">
        <f>IF(Formato_02!$X$4&lt;&gt;"","AN","")</f>
        <v/>
      </c>
      <c r="AN869" s="24" t="str">
        <f t="shared" si="105"/>
        <v/>
      </c>
      <c r="AO869" s="13" t="str">
        <f>IF(Formato_02!$Y$4&lt;&gt;"","P027","")</f>
        <v/>
      </c>
      <c r="AP869" s="24" t="str">
        <f t="shared" si="106"/>
        <v/>
      </c>
      <c r="AQ869" s="13" t="str">
        <f>IF(Formato_02!$Z$4&lt;&gt;"","PNCVG","")</f>
        <v/>
      </c>
      <c r="AR869" s="24" t="str">
        <f t="shared" si="107"/>
        <v/>
      </c>
      <c r="AS869" s="13" t="str">
        <f>IF(Formato_02!$AA$4&lt;&gt;"","PNFF","")</f>
        <v/>
      </c>
      <c r="AT869" s="24" t="str">
        <f t="shared" si="108"/>
        <v/>
      </c>
      <c r="AU869" s="13" t="str">
        <f>IF(Formato_02!$AB$4&lt;&gt;"","PNPAM","")</f>
        <v/>
      </c>
      <c r="AV869" s="24" t="str">
        <f t="shared" si="109"/>
        <v/>
      </c>
      <c r="AW869" s="13" t="str">
        <f>IF(Formato_02!$AC$4&lt;&gt;"","PNAIA","")</f>
        <v/>
      </c>
      <c r="AX869" s="24" t="str">
        <f t="shared" si="110"/>
        <v/>
      </c>
      <c r="AY869" s="13" t="str">
        <f>IF(Formato_02!$AD$4&lt;&gt;"","PIO","")</f>
        <v/>
      </c>
      <c r="AZ869" s="24" t="str">
        <f t="shared" si="111"/>
        <v/>
      </c>
      <c r="BA869" s="13" t="str">
        <f>IF('Formato 3_Gantt'!B$37&lt;&gt;"",'Formato 3_Gantt'!A$37,"")</f>
        <v/>
      </c>
      <c r="BB869" s="24" t="str">
        <f>IF('Formato 3_Gantt'!B$37&lt;&gt;"",'Formato 3_Gantt'!B$37,"")</f>
        <v/>
      </c>
      <c r="BC869" s="22" t="str">
        <f>IF('Formato 3_Gantt'!C$37&lt;&gt;"",'Formato 3_Gantt'!C$37,"")</f>
        <v/>
      </c>
      <c r="BD869" s="13" t="str">
        <f>IF('Formato 3_Gantt'!D$37&lt;&gt;"",'Formato 3_Gantt'!D$37,"")</f>
        <v/>
      </c>
      <c r="BE869" s="161" t="str">
        <f>IF('Formato 3_Gantt'!E$37&lt;&gt;"",'Formato 3_Gantt'!E$37,"")</f>
        <v/>
      </c>
      <c r="BF869" s="13" t="str">
        <f>IF('Formato 3_Gantt'!F$37&lt;&gt;"",'Formato 3_Gantt'!F$37,"")</f>
        <v/>
      </c>
      <c r="BG869" s="158" t="str">
        <f>IF('Formato 3_Gantt'!G$37&lt;&gt;"",'Formato 3_Gantt'!G$37,"")</f>
        <v/>
      </c>
      <c r="BH869" s="158" t="str">
        <f>IF('Formato 3_Gantt'!H$37&lt;&gt;"",'Formato 3_Gantt'!H$37,"")</f>
        <v/>
      </c>
      <c r="BI869" s="161" t="str">
        <f>IF('Formato 3_Gantt'!BL$37&lt;&gt;"",'Formato 3_Gantt'!BL$37,"")</f>
        <v/>
      </c>
      <c r="BJ869" s="161" t="str">
        <f>IF('Formato 3_Gantt'!BM$37&lt;&gt;"",'Formato 3_Gantt'!BM$37,"")</f>
        <v/>
      </c>
      <c r="BK869" s="161" t="str">
        <f>IF('Formato 3_Gantt'!BN$37&lt;&gt;"",'Formato 3_Gantt'!BN$37,"")</f>
        <v/>
      </c>
      <c r="BL869" s="161" t="str">
        <f>IF('Formato 3_Gantt'!BO$37&lt;&gt;"",'Formato 3_Gantt'!BO$37,"")</f>
        <v/>
      </c>
      <c r="BM869" s="161" t="str">
        <f>IF('Formato 3_Gantt'!BP$37&lt;&gt;"",'Formato 3_Gantt'!BP$37,"")</f>
        <v/>
      </c>
      <c r="BN869" s="161" t="str">
        <f>IF('Formato 3_Gantt'!BQ$37&lt;&gt;"",'Formato 3_Gantt'!BQ$37,"")</f>
        <v/>
      </c>
      <c r="BO869" s="161" t="str">
        <f>IF('Formato 3_Gantt'!BR$37&lt;&gt;"",'Formato 3_Gantt'!BR$37,"")</f>
        <v/>
      </c>
      <c r="BP869" s="161" t="str">
        <f>IF('Formato 3_Gantt'!BS$37&lt;&gt;"",'Formato 3_Gantt'!BS$37,"")</f>
        <v/>
      </c>
      <c r="BQ869" s="161" t="str">
        <f>IF('Formato 3_Gantt'!BT$37&lt;&gt;"",'Formato 3_Gantt'!BT$37,"")</f>
        <v/>
      </c>
      <c r="BR869" s="161" t="str">
        <f>IF('Formato 3_Gantt'!BU$37&lt;&gt;"",'Formato 3_Gantt'!BU$37,"")</f>
        <v/>
      </c>
      <c r="BS869" s="161" t="str">
        <f>IF('Formato 3_Gantt'!BV$37&lt;&gt;"",'Formato 3_Gantt'!BV$37,"")</f>
        <v/>
      </c>
      <c r="BT869" s="161" t="str">
        <f>IF('Formato 3_Gantt'!BW$37&lt;&gt;"",'Formato 3_Gantt'!BW$37,"")</f>
        <v/>
      </c>
      <c r="BU869" s="161" t="str">
        <f>IF('Formato 3_Gantt'!BX$37&lt;&gt;"",'Formato 3_Gantt'!BX$37,"")</f>
        <v/>
      </c>
      <c r="BV869" s="163" t="str">
        <f>IF('Formato 4_Ppto'!I$875&lt;&gt;"",'Formato 4_Ppto'!I$875,"")</f>
        <v/>
      </c>
      <c r="BW869" s="162" t="str">
        <f>IF('Formato 4_Ppto'!X$875&lt;&gt;"",'Formato 4_Ppto'!X$875,"")</f>
        <v/>
      </c>
      <c r="BX869" s="162" t="str">
        <f>IF('Formato 4_Ppto'!Y$875&lt;&gt;"",'Formato 4_Ppto'!Y$875,"")</f>
        <v/>
      </c>
      <c r="BY869" s="162" t="str">
        <f>IF('Formato 4_Ppto'!Z$875&lt;&gt;"",'Formato 4_Ppto'!Z$875,"")</f>
        <v/>
      </c>
      <c r="BZ869" s="162" t="str">
        <f>IF('Formato 4_Ppto'!AA$875&lt;&gt;"",'Formato 4_Ppto'!AA$875,"")</f>
        <v/>
      </c>
      <c r="CA869" s="162" t="str">
        <f>IF('Formato 4_Ppto'!AB$875&lt;&gt;"",'Formato 4_Ppto'!AB$875,"")</f>
        <v/>
      </c>
      <c r="CB869" s="162" t="str">
        <f>IF('Formato 4_Ppto'!AC$875&lt;&gt;"",'Formato 4_Ppto'!AC$875,"")</f>
        <v/>
      </c>
      <c r="CC869" s="162" t="str">
        <f>IF('Formato 4_Ppto'!AD$875&lt;&gt;"",'Formato 4_Ppto'!AD$875,"")</f>
        <v/>
      </c>
      <c r="CD869" s="162" t="str">
        <f>IF('Formato 4_Ppto'!AE$875&lt;&gt;"",'Formato 4_Ppto'!AE$875,"")</f>
        <v/>
      </c>
      <c r="CE869" s="162" t="str">
        <f>IF('Formato 4_Ppto'!AF$875&lt;&gt;"",'Formato 4_Ppto'!AF$875,"")</f>
        <v/>
      </c>
      <c r="CF869" s="162" t="str">
        <f>IF('Formato 4_Ppto'!AG$875&lt;&gt;"",'Formato 4_Ppto'!AG$875,"")</f>
        <v/>
      </c>
      <c r="CG869" s="162" t="str">
        <f>IF('Formato 4_Ppto'!AH$875&lt;&gt;"",'Formato 4_Ppto'!AH$875,"")</f>
        <v/>
      </c>
      <c r="CH869" s="162" t="str">
        <f>IF('Formato 4_Ppto'!AI$875&lt;&gt;"",'Formato 4_Ppto'!AI$875,"")</f>
        <v/>
      </c>
      <c r="CI869" s="163" t="str">
        <f>IF('Formato 4_Ppto'!AJ$875&lt;&gt;"",'Formato 4_Ppto'!AJ$875,"")</f>
        <v/>
      </c>
      <c r="CJ869" s="13" t="str">
        <f>IF('Formato 4_Ppto'!B902&lt;&gt;"",'Formato 4_Ppto'!A902,"")</f>
        <v/>
      </c>
      <c r="CK869" s="24" t="str">
        <f>IF('Formato 4_Ppto'!B902&lt;&gt;"",'Formato 4_Ppto'!B902,"")</f>
        <v/>
      </c>
      <c r="CL869" s="22" t="str">
        <f>IF('Formato 4_Ppto'!C902&lt;&gt;"",'Formato 4_Ppto'!C902,"")</f>
        <v/>
      </c>
      <c r="CM869" s="24" t="str">
        <f>IF('Formato 4_Ppto'!D902&lt;&gt;"",'Formato 4_Ppto'!D902,"")</f>
        <v/>
      </c>
      <c r="CN869" s="161" t="str">
        <f>IF('Formato 4_Ppto'!E902&lt;&gt;"",'Formato 4_Ppto'!E902,"")</f>
        <v/>
      </c>
      <c r="CO869" s="161" t="str">
        <f>IF('Formato 4_Ppto'!G902&lt;&gt;"",'Formato 4_Ppto'!G902,"")</f>
        <v/>
      </c>
      <c r="CP869" s="163" t="str">
        <f>IF('Formato 4_Ppto'!I902&lt;&gt;"",'Formato 4_Ppto'!I902,"")</f>
        <v/>
      </c>
      <c r="CQ869" s="161" t="str">
        <f>IF('Formato 4_Ppto'!K902&lt;&gt;"",'Formato 4_Ppto'!K902,"")</f>
        <v/>
      </c>
      <c r="CR869" s="161" t="str">
        <f>IF('Formato 4_Ppto'!L902&lt;&gt;"",'Formato 4_Ppto'!L902,"")</f>
        <v/>
      </c>
      <c r="CS869" s="161" t="str">
        <f>IF('Formato 4_Ppto'!M902&lt;&gt;"",'Formato 4_Ppto'!M902,"")</f>
        <v/>
      </c>
      <c r="CT869" s="161" t="str">
        <f>IF('Formato 4_Ppto'!N902&lt;&gt;"",'Formato 4_Ppto'!N902,"")</f>
        <v/>
      </c>
      <c r="CU869" s="161" t="str">
        <f>IF('Formato 4_Ppto'!O902&lt;&gt;"",'Formato 4_Ppto'!O902,"")</f>
        <v/>
      </c>
      <c r="CV869" s="161" t="str">
        <f>IF('Formato 4_Ppto'!P902&lt;&gt;"",'Formato 4_Ppto'!P902,"")</f>
        <v/>
      </c>
      <c r="CW869" s="161" t="str">
        <f>IF('Formato 4_Ppto'!Q902&lt;&gt;"",'Formato 4_Ppto'!Q902,"")</f>
        <v/>
      </c>
      <c r="CX869" s="161" t="str">
        <f>IF('Formato 4_Ppto'!R902&lt;&gt;"",'Formato 4_Ppto'!R902,"")</f>
        <v/>
      </c>
      <c r="CY869" s="161" t="str">
        <f>IF('Formato 4_Ppto'!S902&lt;&gt;"",'Formato 4_Ppto'!S902,"")</f>
        <v/>
      </c>
      <c r="CZ869" s="161" t="str">
        <f>IF('Formato 4_Ppto'!T902&lt;&gt;"",'Formato 4_Ppto'!T902,"")</f>
        <v/>
      </c>
      <c r="DA869" s="161" t="str">
        <f>IF('Formato 4_Ppto'!U902&lt;&gt;"",'Formato 4_Ppto'!U902,"")</f>
        <v/>
      </c>
      <c r="DB869" s="161" t="str">
        <f>IF('Formato 4_Ppto'!V902&lt;&gt;"",'Formato 4_Ppto'!V902,"")</f>
        <v/>
      </c>
      <c r="DC869" s="161" t="str">
        <f>IF('Formato 4_Ppto'!W902&lt;&gt;"",'Formato 4_Ppto'!W902,"")</f>
        <v/>
      </c>
      <c r="DD869" s="162" t="str">
        <f>IF('Formato 4_Ppto'!X902&lt;&gt;"",'Formato 4_Ppto'!X902,"")</f>
        <v/>
      </c>
      <c r="DE869" s="162" t="str">
        <f>IF('Formato 4_Ppto'!Y902&lt;&gt;"",'Formato 4_Ppto'!Y902,"")</f>
        <v/>
      </c>
      <c r="DF869" s="162" t="str">
        <f>IF('Formato 4_Ppto'!Z902&lt;&gt;"",'Formato 4_Ppto'!Z902,"")</f>
        <v/>
      </c>
      <c r="DG869" s="162" t="str">
        <f>IF('Formato 4_Ppto'!AA902&lt;&gt;"",'Formato 4_Ppto'!AA902,"")</f>
        <v/>
      </c>
      <c r="DH869" s="162" t="str">
        <f>IF('Formato 4_Ppto'!AB902&lt;&gt;"",'Formato 4_Ppto'!AB902,"")</f>
        <v/>
      </c>
      <c r="DI869" s="162" t="str">
        <f>IF('Formato 4_Ppto'!AC902&lt;&gt;"",'Formato 4_Ppto'!AC902,"")</f>
        <v/>
      </c>
      <c r="DJ869" s="162" t="str">
        <f>IF('Formato 4_Ppto'!AD902&lt;&gt;"",'Formato 4_Ppto'!AD902,"")</f>
        <v/>
      </c>
      <c r="DK869" s="162" t="str">
        <f>IF('Formato 4_Ppto'!AE902&lt;&gt;"",'Formato 4_Ppto'!AE902,"")</f>
        <v/>
      </c>
      <c r="DL869" s="162" t="str">
        <f>IF('Formato 4_Ppto'!AF902&lt;&gt;"",'Formato 4_Ppto'!AF902,"")</f>
        <v/>
      </c>
      <c r="DM869" s="162" t="str">
        <f>IF('Formato 4_Ppto'!AG902&lt;&gt;"",'Formato 4_Ppto'!AG902,"")</f>
        <v/>
      </c>
      <c r="DN869" s="162" t="str">
        <f>IF('Formato 4_Ppto'!AH902&lt;&gt;"",'Formato 4_Ppto'!AH902,"")</f>
        <v/>
      </c>
      <c r="DO869" s="162" t="str">
        <f>IF('Formato 4_Ppto'!AI902&lt;&gt;"",'Formato 4_Ppto'!AI902,"")</f>
        <v/>
      </c>
      <c r="DP869" s="163" t="str">
        <f>IF('Formato 4_Ppto'!AJ902&lt;&gt;"",'Formato 4_Ppto'!AJ902,"")</f>
        <v/>
      </c>
    </row>
    <row r="870" spans="2:120" x14ac:dyDescent="0.3">
      <c r="B870" s="13" t="str">
        <f>IF(OR(Tabla6[[#This Row],[IDA]]="",Tabla6[[#This Row],[IDT]]="",Tabla6[[#This Row],[IDI]]=""),"",Tabla6[[#This Row],[IDA]]&amp;"."&amp;Tabla6[[#This Row],[IDT]]&amp;"."&amp;Tabla6[[#This Row],[IDI]])</f>
        <v/>
      </c>
      <c r="C870" s="13" t="str">
        <f>IF(Formato_02!$B$14&lt;&gt;"",0,"")</f>
        <v/>
      </c>
      <c r="D870" s="13" t="str">
        <f>IF(Formato_02!$H$9&lt;&gt;"",Formato_02!$H$9,"")</f>
        <v/>
      </c>
      <c r="E870" s="24" t="str">
        <f t="shared" si="104"/>
        <v/>
      </c>
      <c r="F870" s="24" t="str">
        <f>IF(Formato_02!$B$14&lt;&gt;"",Formato_02!$B$14,"")</f>
        <v/>
      </c>
      <c r="G870" s="22" t="str">
        <f>IF('Formato 3_Gantt'!C875&lt;&gt;"",'Formato 3_Gantt'!C875,"")</f>
        <v/>
      </c>
      <c r="H870" s="13" t="str">
        <f>IF('Formato 3_Gantt'!D$8&lt;&gt;"",'Formato 3_Gantt'!D$8,"")</f>
        <v/>
      </c>
      <c r="I870" s="13" t="str">
        <f>IF('Formato 3_Gantt'!E$8&lt;&gt;"",'Formato 3_Gantt'!E$8,"")</f>
        <v/>
      </c>
      <c r="J870" s="13" t="str">
        <f>IF('Formato 3_Gantt'!F$8&lt;&gt;"",'Formato 3_Gantt'!F$8,"")</f>
        <v/>
      </c>
      <c r="K870" s="158" t="str">
        <f>IF('Formato 3_Gantt'!G$8&lt;&gt;"",'Formato 3_Gantt'!G$8,"")</f>
        <v/>
      </c>
      <c r="L870" s="158" t="str">
        <f>IF('Formato 3_Gantt'!H$8&lt;&gt;"",'Formato 3_Gantt'!H$8,"")</f>
        <v/>
      </c>
      <c r="M870" s="13" t="str">
        <f>IF('Formato 3_Gantt'!BL$8&lt;&gt;"",'Formato 3_Gantt'!BL$8,"")</f>
        <v/>
      </c>
      <c r="N870" s="13" t="str">
        <f>IF('Formato 3_Gantt'!BM$8&lt;&gt;"",'Formato 3_Gantt'!BM$8,"")</f>
        <v/>
      </c>
      <c r="O870" s="13" t="str">
        <f>IF('Formato 3_Gantt'!BN$8&lt;&gt;"",'Formato 3_Gantt'!BN$8,"")</f>
        <v/>
      </c>
      <c r="P870" s="13" t="str">
        <f>IF('Formato 3_Gantt'!BO$8&lt;&gt;"",'Formato 3_Gantt'!BO$8,"")</f>
        <v/>
      </c>
      <c r="Q870" s="13" t="str">
        <f>IF('Formato 3_Gantt'!BP$8&lt;&gt;"",'Formato 3_Gantt'!BP$8,"")</f>
        <v/>
      </c>
      <c r="R870" s="13" t="str">
        <f>IF('Formato 3_Gantt'!BQ$8&lt;&gt;"",'Formato 3_Gantt'!BQ$8,"")</f>
        <v/>
      </c>
      <c r="S870" s="13" t="str">
        <f>IF('Formato 3_Gantt'!BR$8&lt;&gt;"",'Formato 3_Gantt'!BR$8,"")</f>
        <v/>
      </c>
      <c r="T870" s="13" t="str">
        <f>IF('Formato 3_Gantt'!BS$8&lt;&gt;"",'Formato 3_Gantt'!BS$8,"")</f>
        <v/>
      </c>
      <c r="U870" s="13" t="str">
        <f>IF('Formato 3_Gantt'!BT$8&lt;&gt;"",'Formato 3_Gantt'!BT$8,"")</f>
        <v/>
      </c>
      <c r="V870" s="13" t="str">
        <f>IF('Formato 3_Gantt'!BU$8&lt;&gt;"",'Formato 3_Gantt'!BU$8,"")</f>
        <v/>
      </c>
      <c r="W870" s="13" t="str">
        <f>IF('Formato 3_Gantt'!BV$8&lt;&gt;"",'Formato 3_Gantt'!BV$8,"")</f>
        <v/>
      </c>
      <c r="X870" s="13" t="str">
        <f>IF('Formato 3_Gantt'!BW$8&lt;&gt;"",'Formato 3_Gantt'!BW$8,"")</f>
        <v/>
      </c>
      <c r="Y870" s="13" t="str">
        <f>IF('Formato 3_Gantt'!BX$8&lt;&gt;"",'Formato 3_Gantt'!BX$8,"")</f>
        <v/>
      </c>
      <c r="Z870" s="162" t="str">
        <f>IF(Formato_02!S$15&lt;&gt;"",Formato_02!S$15,"")</f>
        <v/>
      </c>
      <c r="AA870" s="162" t="str">
        <f>IF(Formato_02!T$15&lt;&gt;"",Formato_02!T$15,"")</f>
        <v/>
      </c>
      <c r="AB870" s="162" t="str">
        <f>IF(Formato_02!U$15&lt;&gt;"",Formato_02!U$15,"")</f>
        <v/>
      </c>
      <c r="AC870" s="162" t="str">
        <f>IF(Formato_02!V$15&lt;&gt;"",Formato_02!V$15,"")</f>
        <v/>
      </c>
      <c r="AD870" s="162" t="str">
        <f>IF(Formato_02!W$15&lt;&gt;"",Formato_02!W$15,"")</f>
        <v/>
      </c>
      <c r="AE870" s="162" t="str">
        <f>IF(Formato_02!X$15&lt;&gt;"",Formato_02!X$15,"")</f>
        <v/>
      </c>
      <c r="AF870" s="162" t="str">
        <f>IF(Formato_02!Y$15&lt;&gt;"",Formato_02!Y$15,"")</f>
        <v/>
      </c>
      <c r="AG870" s="162" t="str">
        <f>IF(Formato_02!Z$15&lt;&gt;"",Formato_02!Z$15,"")</f>
        <v/>
      </c>
      <c r="AH870" s="162" t="str">
        <f>IF(Formato_02!AA$15&lt;&gt;"",Formato_02!AA$15,"")</f>
        <v/>
      </c>
      <c r="AI870" s="162" t="str">
        <f>IF(Formato_02!AB$15&lt;&gt;"",Formato_02!AB$15,"")</f>
        <v/>
      </c>
      <c r="AJ870" s="162" t="str">
        <f>IF(Formato_02!AC$15&lt;&gt;"",Formato_02!AC$15,"")</f>
        <v/>
      </c>
      <c r="AK870" s="162" t="str">
        <f>IF(Formato_02!AD$15&lt;&gt;"",Formato_02!AD$15,"")</f>
        <v/>
      </c>
      <c r="AL870" s="162" t="str">
        <f>IF(Formato_02!$N$14&lt;&gt;"",Formato_02!$N$14,"")</f>
        <v/>
      </c>
      <c r="AM870" s="13" t="str">
        <f>IF(Formato_02!$X$4&lt;&gt;"","AN","")</f>
        <v/>
      </c>
      <c r="AN870" s="24" t="str">
        <f t="shared" si="105"/>
        <v/>
      </c>
      <c r="AO870" s="13" t="str">
        <f>IF(Formato_02!$Y$4&lt;&gt;"","P027","")</f>
        <v/>
      </c>
      <c r="AP870" s="24" t="str">
        <f t="shared" si="106"/>
        <v/>
      </c>
      <c r="AQ870" s="13" t="str">
        <f>IF(Formato_02!$Z$4&lt;&gt;"","PNCVG","")</f>
        <v/>
      </c>
      <c r="AR870" s="24" t="str">
        <f t="shared" si="107"/>
        <v/>
      </c>
      <c r="AS870" s="13" t="str">
        <f>IF(Formato_02!$AA$4&lt;&gt;"","PNFF","")</f>
        <v/>
      </c>
      <c r="AT870" s="24" t="str">
        <f t="shared" si="108"/>
        <v/>
      </c>
      <c r="AU870" s="13" t="str">
        <f>IF(Formato_02!$AB$4&lt;&gt;"","PNPAM","")</f>
        <v/>
      </c>
      <c r="AV870" s="24" t="str">
        <f t="shared" si="109"/>
        <v/>
      </c>
      <c r="AW870" s="13" t="str">
        <f>IF(Formato_02!$AC$4&lt;&gt;"","PNAIA","")</f>
        <v/>
      </c>
      <c r="AX870" s="24" t="str">
        <f t="shared" si="110"/>
        <v/>
      </c>
      <c r="AY870" s="13" t="str">
        <f>IF(Formato_02!$AD$4&lt;&gt;"","PIO","")</f>
        <v/>
      </c>
      <c r="AZ870" s="24" t="str">
        <f t="shared" si="111"/>
        <v/>
      </c>
      <c r="BA870" s="13" t="str">
        <f>IF('Formato 3_Gantt'!B$37&lt;&gt;"",'Formato 3_Gantt'!A$37,"")</f>
        <v/>
      </c>
      <c r="BB870" s="24" t="str">
        <f>IF('Formato 3_Gantt'!B$37&lt;&gt;"",'Formato 3_Gantt'!B$37,"")</f>
        <v/>
      </c>
      <c r="BC870" s="22" t="str">
        <f>IF('Formato 3_Gantt'!C$37&lt;&gt;"",'Formato 3_Gantt'!C$37,"")</f>
        <v/>
      </c>
      <c r="BD870" s="13" t="str">
        <f>IF('Formato 3_Gantt'!D$37&lt;&gt;"",'Formato 3_Gantt'!D$37,"")</f>
        <v/>
      </c>
      <c r="BE870" s="161" t="str">
        <f>IF('Formato 3_Gantt'!E$37&lt;&gt;"",'Formato 3_Gantt'!E$37,"")</f>
        <v/>
      </c>
      <c r="BF870" s="13" t="str">
        <f>IF('Formato 3_Gantt'!F$37&lt;&gt;"",'Formato 3_Gantt'!F$37,"")</f>
        <v/>
      </c>
      <c r="BG870" s="158" t="str">
        <f>IF('Formato 3_Gantt'!G$37&lt;&gt;"",'Formato 3_Gantt'!G$37,"")</f>
        <v/>
      </c>
      <c r="BH870" s="158" t="str">
        <f>IF('Formato 3_Gantt'!H$37&lt;&gt;"",'Formato 3_Gantt'!H$37,"")</f>
        <v/>
      </c>
      <c r="BI870" s="161" t="str">
        <f>IF('Formato 3_Gantt'!BL$37&lt;&gt;"",'Formato 3_Gantt'!BL$37,"")</f>
        <v/>
      </c>
      <c r="BJ870" s="161" t="str">
        <f>IF('Formato 3_Gantt'!BM$37&lt;&gt;"",'Formato 3_Gantt'!BM$37,"")</f>
        <v/>
      </c>
      <c r="BK870" s="161" t="str">
        <f>IF('Formato 3_Gantt'!BN$37&lt;&gt;"",'Formato 3_Gantt'!BN$37,"")</f>
        <v/>
      </c>
      <c r="BL870" s="161" t="str">
        <f>IF('Formato 3_Gantt'!BO$37&lt;&gt;"",'Formato 3_Gantt'!BO$37,"")</f>
        <v/>
      </c>
      <c r="BM870" s="161" t="str">
        <f>IF('Formato 3_Gantt'!BP$37&lt;&gt;"",'Formato 3_Gantt'!BP$37,"")</f>
        <v/>
      </c>
      <c r="BN870" s="161" t="str">
        <f>IF('Formato 3_Gantt'!BQ$37&lt;&gt;"",'Formato 3_Gantt'!BQ$37,"")</f>
        <v/>
      </c>
      <c r="BO870" s="161" t="str">
        <f>IF('Formato 3_Gantt'!BR$37&lt;&gt;"",'Formato 3_Gantt'!BR$37,"")</f>
        <v/>
      </c>
      <c r="BP870" s="161" t="str">
        <f>IF('Formato 3_Gantt'!BS$37&lt;&gt;"",'Formato 3_Gantt'!BS$37,"")</f>
        <v/>
      </c>
      <c r="BQ870" s="161" t="str">
        <f>IF('Formato 3_Gantt'!BT$37&lt;&gt;"",'Formato 3_Gantt'!BT$37,"")</f>
        <v/>
      </c>
      <c r="BR870" s="161" t="str">
        <f>IF('Formato 3_Gantt'!BU$37&lt;&gt;"",'Formato 3_Gantt'!BU$37,"")</f>
        <v/>
      </c>
      <c r="BS870" s="161" t="str">
        <f>IF('Formato 3_Gantt'!BV$37&lt;&gt;"",'Formato 3_Gantt'!BV$37,"")</f>
        <v/>
      </c>
      <c r="BT870" s="161" t="str">
        <f>IF('Formato 3_Gantt'!BW$37&lt;&gt;"",'Formato 3_Gantt'!BW$37,"")</f>
        <v/>
      </c>
      <c r="BU870" s="161" t="str">
        <f>IF('Formato 3_Gantt'!BX$37&lt;&gt;"",'Formato 3_Gantt'!BX$37,"")</f>
        <v/>
      </c>
      <c r="BV870" s="163" t="str">
        <f>IF('Formato 4_Ppto'!I$875&lt;&gt;"",'Formato 4_Ppto'!I$875,"")</f>
        <v/>
      </c>
      <c r="BW870" s="162" t="str">
        <f>IF('Formato 4_Ppto'!X$875&lt;&gt;"",'Formato 4_Ppto'!X$875,"")</f>
        <v/>
      </c>
      <c r="BX870" s="162" t="str">
        <f>IF('Formato 4_Ppto'!Y$875&lt;&gt;"",'Formato 4_Ppto'!Y$875,"")</f>
        <v/>
      </c>
      <c r="BY870" s="162" t="str">
        <f>IF('Formato 4_Ppto'!Z$875&lt;&gt;"",'Formato 4_Ppto'!Z$875,"")</f>
        <v/>
      </c>
      <c r="BZ870" s="162" t="str">
        <f>IF('Formato 4_Ppto'!AA$875&lt;&gt;"",'Formato 4_Ppto'!AA$875,"")</f>
        <v/>
      </c>
      <c r="CA870" s="162" t="str">
        <f>IF('Formato 4_Ppto'!AB$875&lt;&gt;"",'Formato 4_Ppto'!AB$875,"")</f>
        <v/>
      </c>
      <c r="CB870" s="162" t="str">
        <f>IF('Formato 4_Ppto'!AC$875&lt;&gt;"",'Formato 4_Ppto'!AC$875,"")</f>
        <v/>
      </c>
      <c r="CC870" s="162" t="str">
        <f>IF('Formato 4_Ppto'!AD$875&lt;&gt;"",'Formato 4_Ppto'!AD$875,"")</f>
        <v/>
      </c>
      <c r="CD870" s="162" t="str">
        <f>IF('Formato 4_Ppto'!AE$875&lt;&gt;"",'Formato 4_Ppto'!AE$875,"")</f>
        <v/>
      </c>
      <c r="CE870" s="162" t="str">
        <f>IF('Formato 4_Ppto'!AF$875&lt;&gt;"",'Formato 4_Ppto'!AF$875,"")</f>
        <v/>
      </c>
      <c r="CF870" s="162" t="str">
        <f>IF('Formato 4_Ppto'!AG$875&lt;&gt;"",'Formato 4_Ppto'!AG$875,"")</f>
        <v/>
      </c>
      <c r="CG870" s="162" t="str">
        <f>IF('Formato 4_Ppto'!AH$875&lt;&gt;"",'Formato 4_Ppto'!AH$875,"")</f>
        <v/>
      </c>
      <c r="CH870" s="162" t="str">
        <f>IF('Formato 4_Ppto'!AI$875&lt;&gt;"",'Formato 4_Ppto'!AI$875,"")</f>
        <v/>
      </c>
      <c r="CI870" s="163" t="str">
        <f>IF('Formato 4_Ppto'!AJ$875&lt;&gt;"",'Formato 4_Ppto'!AJ$875,"")</f>
        <v/>
      </c>
      <c r="CJ870" s="13" t="str">
        <f>IF('Formato 4_Ppto'!B903&lt;&gt;"",'Formato 4_Ppto'!A903,"")</f>
        <v/>
      </c>
      <c r="CK870" s="24" t="str">
        <f>IF('Formato 4_Ppto'!B903&lt;&gt;"",'Formato 4_Ppto'!B903,"")</f>
        <v/>
      </c>
      <c r="CL870" s="22" t="str">
        <f>IF('Formato 4_Ppto'!C903&lt;&gt;"",'Formato 4_Ppto'!C903,"")</f>
        <v/>
      </c>
      <c r="CM870" s="24" t="str">
        <f>IF('Formato 4_Ppto'!D903&lt;&gt;"",'Formato 4_Ppto'!D903,"")</f>
        <v/>
      </c>
      <c r="CN870" s="161" t="str">
        <f>IF('Formato 4_Ppto'!E903&lt;&gt;"",'Formato 4_Ppto'!E903,"")</f>
        <v/>
      </c>
      <c r="CO870" s="161" t="str">
        <f>IF('Formato 4_Ppto'!G903&lt;&gt;"",'Formato 4_Ppto'!G903,"")</f>
        <v/>
      </c>
      <c r="CP870" s="163" t="str">
        <f>IF('Formato 4_Ppto'!I903&lt;&gt;"",'Formato 4_Ppto'!I903,"")</f>
        <v/>
      </c>
      <c r="CQ870" s="161" t="str">
        <f>IF('Formato 4_Ppto'!K903&lt;&gt;"",'Formato 4_Ppto'!K903,"")</f>
        <v/>
      </c>
      <c r="CR870" s="161" t="str">
        <f>IF('Formato 4_Ppto'!L903&lt;&gt;"",'Formato 4_Ppto'!L903,"")</f>
        <v/>
      </c>
      <c r="CS870" s="161" t="str">
        <f>IF('Formato 4_Ppto'!M903&lt;&gt;"",'Formato 4_Ppto'!M903,"")</f>
        <v/>
      </c>
      <c r="CT870" s="161" t="str">
        <f>IF('Formato 4_Ppto'!N903&lt;&gt;"",'Formato 4_Ppto'!N903,"")</f>
        <v/>
      </c>
      <c r="CU870" s="161" t="str">
        <f>IF('Formato 4_Ppto'!O903&lt;&gt;"",'Formato 4_Ppto'!O903,"")</f>
        <v/>
      </c>
      <c r="CV870" s="161" t="str">
        <f>IF('Formato 4_Ppto'!P903&lt;&gt;"",'Formato 4_Ppto'!P903,"")</f>
        <v/>
      </c>
      <c r="CW870" s="161" t="str">
        <f>IF('Formato 4_Ppto'!Q903&lt;&gt;"",'Formato 4_Ppto'!Q903,"")</f>
        <v/>
      </c>
      <c r="CX870" s="161" t="str">
        <f>IF('Formato 4_Ppto'!R903&lt;&gt;"",'Formato 4_Ppto'!R903,"")</f>
        <v/>
      </c>
      <c r="CY870" s="161" t="str">
        <f>IF('Formato 4_Ppto'!S903&lt;&gt;"",'Formato 4_Ppto'!S903,"")</f>
        <v/>
      </c>
      <c r="CZ870" s="161" t="str">
        <f>IF('Formato 4_Ppto'!T903&lt;&gt;"",'Formato 4_Ppto'!T903,"")</f>
        <v/>
      </c>
      <c r="DA870" s="161" t="str">
        <f>IF('Formato 4_Ppto'!U903&lt;&gt;"",'Formato 4_Ppto'!U903,"")</f>
        <v/>
      </c>
      <c r="DB870" s="161" t="str">
        <f>IF('Formato 4_Ppto'!V903&lt;&gt;"",'Formato 4_Ppto'!V903,"")</f>
        <v/>
      </c>
      <c r="DC870" s="161" t="str">
        <f>IF('Formato 4_Ppto'!W903&lt;&gt;"",'Formato 4_Ppto'!W903,"")</f>
        <v/>
      </c>
      <c r="DD870" s="162" t="str">
        <f>IF('Formato 4_Ppto'!X903&lt;&gt;"",'Formato 4_Ppto'!X903,"")</f>
        <v/>
      </c>
      <c r="DE870" s="162" t="str">
        <f>IF('Formato 4_Ppto'!Y903&lt;&gt;"",'Formato 4_Ppto'!Y903,"")</f>
        <v/>
      </c>
      <c r="DF870" s="162" t="str">
        <f>IF('Formato 4_Ppto'!Z903&lt;&gt;"",'Formato 4_Ppto'!Z903,"")</f>
        <v/>
      </c>
      <c r="DG870" s="162" t="str">
        <f>IF('Formato 4_Ppto'!AA903&lt;&gt;"",'Formato 4_Ppto'!AA903,"")</f>
        <v/>
      </c>
      <c r="DH870" s="162" t="str">
        <f>IF('Formato 4_Ppto'!AB903&lt;&gt;"",'Formato 4_Ppto'!AB903,"")</f>
        <v/>
      </c>
      <c r="DI870" s="162" t="str">
        <f>IF('Formato 4_Ppto'!AC903&lt;&gt;"",'Formato 4_Ppto'!AC903,"")</f>
        <v/>
      </c>
      <c r="DJ870" s="162" t="str">
        <f>IF('Formato 4_Ppto'!AD903&lt;&gt;"",'Formato 4_Ppto'!AD903,"")</f>
        <v/>
      </c>
      <c r="DK870" s="162" t="str">
        <f>IF('Formato 4_Ppto'!AE903&lt;&gt;"",'Formato 4_Ppto'!AE903,"")</f>
        <v/>
      </c>
      <c r="DL870" s="162" t="str">
        <f>IF('Formato 4_Ppto'!AF903&lt;&gt;"",'Formato 4_Ppto'!AF903,"")</f>
        <v/>
      </c>
      <c r="DM870" s="162" t="str">
        <f>IF('Formato 4_Ppto'!AG903&lt;&gt;"",'Formato 4_Ppto'!AG903,"")</f>
        <v/>
      </c>
      <c r="DN870" s="162" t="str">
        <f>IF('Formato 4_Ppto'!AH903&lt;&gt;"",'Formato 4_Ppto'!AH903,"")</f>
        <v/>
      </c>
      <c r="DO870" s="162" t="str">
        <f>IF('Formato 4_Ppto'!AI903&lt;&gt;"",'Formato 4_Ppto'!AI903,"")</f>
        <v/>
      </c>
      <c r="DP870" s="163" t="str">
        <f>IF('Formato 4_Ppto'!AJ903&lt;&gt;"",'Formato 4_Ppto'!AJ903,"")</f>
        <v/>
      </c>
    </row>
    <row r="871" spans="2:120" x14ac:dyDescent="0.3">
      <c r="B871" s="13" t="str">
        <f>IF(OR(Tabla6[[#This Row],[IDA]]="",Tabla6[[#This Row],[IDT]]="",Tabla6[[#This Row],[IDI]]=""),"",Tabla6[[#This Row],[IDA]]&amp;"."&amp;Tabla6[[#This Row],[IDT]]&amp;"."&amp;Tabla6[[#This Row],[IDI]])</f>
        <v/>
      </c>
      <c r="C871" s="13" t="str">
        <f>IF(Formato_02!$B$14&lt;&gt;"",0,"")</f>
        <v/>
      </c>
      <c r="D871" s="13" t="str">
        <f>IF(Formato_02!$H$9&lt;&gt;"",Formato_02!$H$9,"")</f>
        <v/>
      </c>
      <c r="E871" s="24" t="str">
        <f t="shared" si="104"/>
        <v/>
      </c>
      <c r="F871" s="24" t="str">
        <f>IF(Formato_02!$B$14&lt;&gt;"",Formato_02!$B$14,"")</f>
        <v/>
      </c>
      <c r="G871" s="22" t="str">
        <f>IF('Formato 3_Gantt'!C876&lt;&gt;"",'Formato 3_Gantt'!C876,"")</f>
        <v/>
      </c>
      <c r="H871" s="13" t="str">
        <f>IF('Formato 3_Gantt'!D$8&lt;&gt;"",'Formato 3_Gantt'!D$8,"")</f>
        <v/>
      </c>
      <c r="I871" s="13" t="str">
        <f>IF('Formato 3_Gantt'!E$8&lt;&gt;"",'Formato 3_Gantt'!E$8,"")</f>
        <v/>
      </c>
      <c r="J871" s="13" t="str">
        <f>IF('Formato 3_Gantt'!F$8&lt;&gt;"",'Formato 3_Gantt'!F$8,"")</f>
        <v/>
      </c>
      <c r="K871" s="158" t="str">
        <f>IF('Formato 3_Gantt'!G$8&lt;&gt;"",'Formato 3_Gantt'!G$8,"")</f>
        <v/>
      </c>
      <c r="L871" s="158" t="str">
        <f>IF('Formato 3_Gantt'!H$8&lt;&gt;"",'Formato 3_Gantt'!H$8,"")</f>
        <v/>
      </c>
      <c r="M871" s="13" t="str">
        <f>IF('Formato 3_Gantt'!BL$8&lt;&gt;"",'Formato 3_Gantt'!BL$8,"")</f>
        <v/>
      </c>
      <c r="N871" s="13" t="str">
        <f>IF('Formato 3_Gantt'!BM$8&lt;&gt;"",'Formato 3_Gantt'!BM$8,"")</f>
        <v/>
      </c>
      <c r="O871" s="13" t="str">
        <f>IF('Formato 3_Gantt'!BN$8&lt;&gt;"",'Formato 3_Gantt'!BN$8,"")</f>
        <v/>
      </c>
      <c r="P871" s="13" t="str">
        <f>IF('Formato 3_Gantt'!BO$8&lt;&gt;"",'Formato 3_Gantt'!BO$8,"")</f>
        <v/>
      </c>
      <c r="Q871" s="13" t="str">
        <f>IF('Formato 3_Gantt'!BP$8&lt;&gt;"",'Formato 3_Gantt'!BP$8,"")</f>
        <v/>
      </c>
      <c r="R871" s="13" t="str">
        <f>IF('Formato 3_Gantt'!BQ$8&lt;&gt;"",'Formato 3_Gantt'!BQ$8,"")</f>
        <v/>
      </c>
      <c r="S871" s="13" t="str">
        <f>IF('Formato 3_Gantt'!BR$8&lt;&gt;"",'Formato 3_Gantt'!BR$8,"")</f>
        <v/>
      </c>
      <c r="T871" s="13" t="str">
        <f>IF('Formato 3_Gantt'!BS$8&lt;&gt;"",'Formato 3_Gantt'!BS$8,"")</f>
        <v/>
      </c>
      <c r="U871" s="13" t="str">
        <f>IF('Formato 3_Gantt'!BT$8&lt;&gt;"",'Formato 3_Gantt'!BT$8,"")</f>
        <v/>
      </c>
      <c r="V871" s="13" t="str">
        <f>IF('Formato 3_Gantt'!BU$8&lt;&gt;"",'Formato 3_Gantt'!BU$8,"")</f>
        <v/>
      </c>
      <c r="W871" s="13" t="str">
        <f>IF('Formato 3_Gantt'!BV$8&lt;&gt;"",'Formato 3_Gantt'!BV$8,"")</f>
        <v/>
      </c>
      <c r="X871" s="13" t="str">
        <f>IF('Formato 3_Gantt'!BW$8&lt;&gt;"",'Formato 3_Gantt'!BW$8,"")</f>
        <v/>
      </c>
      <c r="Y871" s="13" t="str">
        <f>IF('Formato 3_Gantt'!BX$8&lt;&gt;"",'Formato 3_Gantt'!BX$8,"")</f>
        <v/>
      </c>
      <c r="Z871" s="162" t="str">
        <f>IF(Formato_02!S$15&lt;&gt;"",Formato_02!S$15,"")</f>
        <v/>
      </c>
      <c r="AA871" s="162" t="str">
        <f>IF(Formato_02!T$15&lt;&gt;"",Formato_02!T$15,"")</f>
        <v/>
      </c>
      <c r="AB871" s="162" t="str">
        <f>IF(Formato_02!U$15&lt;&gt;"",Formato_02!U$15,"")</f>
        <v/>
      </c>
      <c r="AC871" s="162" t="str">
        <f>IF(Formato_02!V$15&lt;&gt;"",Formato_02!V$15,"")</f>
        <v/>
      </c>
      <c r="AD871" s="162" t="str">
        <f>IF(Formato_02!W$15&lt;&gt;"",Formato_02!W$15,"")</f>
        <v/>
      </c>
      <c r="AE871" s="162" t="str">
        <f>IF(Formato_02!X$15&lt;&gt;"",Formato_02!X$15,"")</f>
        <v/>
      </c>
      <c r="AF871" s="162" t="str">
        <f>IF(Formato_02!Y$15&lt;&gt;"",Formato_02!Y$15,"")</f>
        <v/>
      </c>
      <c r="AG871" s="162" t="str">
        <f>IF(Formato_02!Z$15&lt;&gt;"",Formato_02!Z$15,"")</f>
        <v/>
      </c>
      <c r="AH871" s="162" t="str">
        <f>IF(Formato_02!AA$15&lt;&gt;"",Formato_02!AA$15,"")</f>
        <v/>
      </c>
      <c r="AI871" s="162" t="str">
        <f>IF(Formato_02!AB$15&lt;&gt;"",Formato_02!AB$15,"")</f>
        <v/>
      </c>
      <c r="AJ871" s="162" t="str">
        <f>IF(Formato_02!AC$15&lt;&gt;"",Formato_02!AC$15,"")</f>
        <v/>
      </c>
      <c r="AK871" s="162" t="str">
        <f>IF(Formato_02!AD$15&lt;&gt;"",Formato_02!AD$15,"")</f>
        <v/>
      </c>
      <c r="AL871" s="162" t="str">
        <f>IF(Formato_02!$N$14&lt;&gt;"",Formato_02!$N$14,"")</f>
        <v/>
      </c>
      <c r="AM871" s="13" t="str">
        <f>IF(Formato_02!$X$4&lt;&gt;"","AN","")</f>
        <v/>
      </c>
      <c r="AN871" s="24" t="str">
        <f t="shared" si="105"/>
        <v/>
      </c>
      <c r="AO871" s="13" t="str">
        <f>IF(Formato_02!$Y$4&lt;&gt;"","P027","")</f>
        <v/>
      </c>
      <c r="AP871" s="24" t="str">
        <f t="shared" si="106"/>
        <v/>
      </c>
      <c r="AQ871" s="13" t="str">
        <f>IF(Formato_02!$Z$4&lt;&gt;"","PNCVG","")</f>
        <v/>
      </c>
      <c r="AR871" s="24" t="str">
        <f t="shared" si="107"/>
        <v/>
      </c>
      <c r="AS871" s="13" t="str">
        <f>IF(Formato_02!$AA$4&lt;&gt;"","PNFF","")</f>
        <v/>
      </c>
      <c r="AT871" s="24" t="str">
        <f t="shared" si="108"/>
        <v/>
      </c>
      <c r="AU871" s="13" t="str">
        <f>IF(Formato_02!$AB$4&lt;&gt;"","PNPAM","")</f>
        <v/>
      </c>
      <c r="AV871" s="24" t="str">
        <f t="shared" si="109"/>
        <v/>
      </c>
      <c r="AW871" s="13" t="str">
        <f>IF(Formato_02!$AC$4&lt;&gt;"","PNAIA","")</f>
        <v/>
      </c>
      <c r="AX871" s="24" t="str">
        <f t="shared" si="110"/>
        <v/>
      </c>
      <c r="AY871" s="13" t="str">
        <f>IF(Formato_02!$AD$4&lt;&gt;"","PIO","")</f>
        <v/>
      </c>
      <c r="AZ871" s="24" t="str">
        <f t="shared" si="111"/>
        <v/>
      </c>
      <c r="BA871" s="13" t="str">
        <f>IF('Formato 3_Gantt'!B$37&lt;&gt;"",'Formato 3_Gantt'!A$37,"")</f>
        <v/>
      </c>
      <c r="BB871" s="24" t="str">
        <f>IF('Formato 3_Gantt'!B$37&lt;&gt;"",'Formato 3_Gantt'!B$37,"")</f>
        <v/>
      </c>
      <c r="BC871" s="22" t="str">
        <f>IF('Formato 3_Gantt'!C$37&lt;&gt;"",'Formato 3_Gantt'!C$37,"")</f>
        <v/>
      </c>
      <c r="BD871" s="13" t="str">
        <f>IF('Formato 3_Gantt'!D$37&lt;&gt;"",'Formato 3_Gantt'!D$37,"")</f>
        <v/>
      </c>
      <c r="BE871" s="161" t="str">
        <f>IF('Formato 3_Gantt'!E$37&lt;&gt;"",'Formato 3_Gantt'!E$37,"")</f>
        <v/>
      </c>
      <c r="BF871" s="13" t="str">
        <f>IF('Formato 3_Gantt'!F$37&lt;&gt;"",'Formato 3_Gantt'!F$37,"")</f>
        <v/>
      </c>
      <c r="BG871" s="158" t="str">
        <f>IF('Formato 3_Gantt'!G$37&lt;&gt;"",'Formato 3_Gantt'!G$37,"")</f>
        <v/>
      </c>
      <c r="BH871" s="158" t="str">
        <f>IF('Formato 3_Gantt'!H$37&lt;&gt;"",'Formato 3_Gantt'!H$37,"")</f>
        <v/>
      </c>
      <c r="BI871" s="161" t="str">
        <f>IF('Formato 3_Gantt'!BL$37&lt;&gt;"",'Formato 3_Gantt'!BL$37,"")</f>
        <v/>
      </c>
      <c r="BJ871" s="161" t="str">
        <f>IF('Formato 3_Gantt'!BM$37&lt;&gt;"",'Formato 3_Gantt'!BM$37,"")</f>
        <v/>
      </c>
      <c r="BK871" s="161" t="str">
        <f>IF('Formato 3_Gantt'!BN$37&lt;&gt;"",'Formato 3_Gantt'!BN$37,"")</f>
        <v/>
      </c>
      <c r="BL871" s="161" t="str">
        <f>IF('Formato 3_Gantt'!BO$37&lt;&gt;"",'Formato 3_Gantt'!BO$37,"")</f>
        <v/>
      </c>
      <c r="BM871" s="161" t="str">
        <f>IF('Formato 3_Gantt'!BP$37&lt;&gt;"",'Formato 3_Gantt'!BP$37,"")</f>
        <v/>
      </c>
      <c r="BN871" s="161" t="str">
        <f>IF('Formato 3_Gantt'!BQ$37&lt;&gt;"",'Formato 3_Gantt'!BQ$37,"")</f>
        <v/>
      </c>
      <c r="BO871" s="161" t="str">
        <f>IF('Formato 3_Gantt'!BR$37&lt;&gt;"",'Formato 3_Gantt'!BR$37,"")</f>
        <v/>
      </c>
      <c r="BP871" s="161" t="str">
        <f>IF('Formato 3_Gantt'!BS$37&lt;&gt;"",'Formato 3_Gantt'!BS$37,"")</f>
        <v/>
      </c>
      <c r="BQ871" s="161" t="str">
        <f>IF('Formato 3_Gantt'!BT$37&lt;&gt;"",'Formato 3_Gantt'!BT$37,"")</f>
        <v/>
      </c>
      <c r="BR871" s="161" t="str">
        <f>IF('Formato 3_Gantt'!BU$37&lt;&gt;"",'Formato 3_Gantt'!BU$37,"")</f>
        <v/>
      </c>
      <c r="BS871" s="161" t="str">
        <f>IF('Formato 3_Gantt'!BV$37&lt;&gt;"",'Formato 3_Gantt'!BV$37,"")</f>
        <v/>
      </c>
      <c r="BT871" s="161" t="str">
        <f>IF('Formato 3_Gantt'!BW$37&lt;&gt;"",'Formato 3_Gantt'!BW$37,"")</f>
        <v/>
      </c>
      <c r="BU871" s="161" t="str">
        <f>IF('Formato 3_Gantt'!BX$37&lt;&gt;"",'Formato 3_Gantt'!BX$37,"")</f>
        <v/>
      </c>
      <c r="BV871" s="163" t="str">
        <f>IF('Formato 4_Ppto'!I$875&lt;&gt;"",'Formato 4_Ppto'!I$875,"")</f>
        <v/>
      </c>
      <c r="BW871" s="162" t="str">
        <f>IF('Formato 4_Ppto'!X$875&lt;&gt;"",'Formato 4_Ppto'!X$875,"")</f>
        <v/>
      </c>
      <c r="BX871" s="162" t="str">
        <f>IF('Formato 4_Ppto'!Y$875&lt;&gt;"",'Formato 4_Ppto'!Y$875,"")</f>
        <v/>
      </c>
      <c r="BY871" s="162" t="str">
        <f>IF('Formato 4_Ppto'!Z$875&lt;&gt;"",'Formato 4_Ppto'!Z$875,"")</f>
        <v/>
      </c>
      <c r="BZ871" s="162" t="str">
        <f>IF('Formato 4_Ppto'!AA$875&lt;&gt;"",'Formato 4_Ppto'!AA$875,"")</f>
        <v/>
      </c>
      <c r="CA871" s="162" t="str">
        <f>IF('Formato 4_Ppto'!AB$875&lt;&gt;"",'Formato 4_Ppto'!AB$875,"")</f>
        <v/>
      </c>
      <c r="CB871" s="162" t="str">
        <f>IF('Formato 4_Ppto'!AC$875&lt;&gt;"",'Formato 4_Ppto'!AC$875,"")</f>
        <v/>
      </c>
      <c r="CC871" s="162" t="str">
        <f>IF('Formato 4_Ppto'!AD$875&lt;&gt;"",'Formato 4_Ppto'!AD$875,"")</f>
        <v/>
      </c>
      <c r="CD871" s="162" t="str">
        <f>IF('Formato 4_Ppto'!AE$875&lt;&gt;"",'Formato 4_Ppto'!AE$875,"")</f>
        <v/>
      </c>
      <c r="CE871" s="162" t="str">
        <f>IF('Formato 4_Ppto'!AF$875&lt;&gt;"",'Formato 4_Ppto'!AF$875,"")</f>
        <v/>
      </c>
      <c r="CF871" s="162" t="str">
        <f>IF('Formato 4_Ppto'!AG$875&lt;&gt;"",'Formato 4_Ppto'!AG$875,"")</f>
        <v/>
      </c>
      <c r="CG871" s="162" t="str">
        <f>IF('Formato 4_Ppto'!AH$875&lt;&gt;"",'Formato 4_Ppto'!AH$875,"")</f>
        <v/>
      </c>
      <c r="CH871" s="162" t="str">
        <f>IF('Formato 4_Ppto'!AI$875&lt;&gt;"",'Formato 4_Ppto'!AI$875,"")</f>
        <v/>
      </c>
      <c r="CI871" s="163" t="str">
        <f>IF('Formato 4_Ppto'!AJ$875&lt;&gt;"",'Formato 4_Ppto'!AJ$875,"")</f>
        <v/>
      </c>
      <c r="CJ871" s="13" t="str">
        <f>IF('Formato 4_Ppto'!B904&lt;&gt;"",'Formato 4_Ppto'!A904,"")</f>
        <v/>
      </c>
      <c r="CK871" s="24" t="str">
        <f>IF('Formato 4_Ppto'!B904&lt;&gt;"",'Formato 4_Ppto'!B904,"")</f>
        <v/>
      </c>
      <c r="CL871" s="22" t="str">
        <f>IF('Formato 4_Ppto'!C904&lt;&gt;"",'Formato 4_Ppto'!C904,"")</f>
        <v/>
      </c>
      <c r="CM871" s="24" t="str">
        <f>IF('Formato 4_Ppto'!D904&lt;&gt;"",'Formato 4_Ppto'!D904,"")</f>
        <v/>
      </c>
      <c r="CN871" s="161" t="str">
        <f>IF('Formato 4_Ppto'!E904&lt;&gt;"",'Formato 4_Ppto'!E904,"")</f>
        <v/>
      </c>
      <c r="CO871" s="161" t="str">
        <f>IF('Formato 4_Ppto'!G904&lt;&gt;"",'Formato 4_Ppto'!G904,"")</f>
        <v/>
      </c>
      <c r="CP871" s="163" t="str">
        <f>IF('Formato 4_Ppto'!I904&lt;&gt;"",'Formato 4_Ppto'!I904,"")</f>
        <v/>
      </c>
      <c r="CQ871" s="161" t="str">
        <f>IF('Formato 4_Ppto'!K904&lt;&gt;"",'Formato 4_Ppto'!K904,"")</f>
        <v/>
      </c>
      <c r="CR871" s="161" t="str">
        <f>IF('Formato 4_Ppto'!L904&lt;&gt;"",'Formato 4_Ppto'!L904,"")</f>
        <v/>
      </c>
      <c r="CS871" s="161" t="str">
        <f>IF('Formato 4_Ppto'!M904&lt;&gt;"",'Formato 4_Ppto'!M904,"")</f>
        <v/>
      </c>
      <c r="CT871" s="161" t="str">
        <f>IF('Formato 4_Ppto'!N904&lt;&gt;"",'Formato 4_Ppto'!N904,"")</f>
        <v/>
      </c>
      <c r="CU871" s="161" t="str">
        <f>IF('Formato 4_Ppto'!O904&lt;&gt;"",'Formato 4_Ppto'!O904,"")</f>
        <v/>
      </c>
      <c r="CV871" s="161" t="str">
        <f>IF('Formato 4_Ppto'!P904&lt;&gt;"",'Formato 4_Ppto'!P904,"")</f>
        <v/>
      </c>
      <c r="CW871" s="161" t="str">
        <f>IF('Formato 4_Ppto'!Q904&lt;&gt;"",'Formato 4_Ppto'!Q904,"")</f>
        <v/>
      </c>
      <c r="CX871" s="161" t="str">
        <f>IF('Formato 4_Ppto'!R904&lt;&gt;"",'Formato 4_Ppto'!R904,"")</f>
        <v/>
      </c>
      <c r="CY871" s="161" t="str">
        <f>IF('Formato 4_Ppto'!S904&lt;&gt;"",'Formato 4_Ppto'!S904,"")</f>
        <v/>
      </c>
      <c r="CZ871" s="161" t="str">
        <f>IF('Formato 4_Ppto'!T904&lt;&gt;"",'Formato 4_Ppto'!T904,"")</f>
        <v/>
      </c>
      <c r="DA871" s="161" t="str">
        <f>IF('Formato 4_Ppto'!U904&lt;&gt;"",'Formato 4_Ppto'!U904,"")</f>
        <v/>
      </c>
      <c r="DB871" s="161" t="str">
        <f>IF('Formato 4_Ppto'!V904&lt;&gt;"",'Formato 4_Ppto'!V904,"")</f>
        <v/>
      </c>
      <c r="DC871" s="161" t="str">
        <f>IF('Formato 4_Ppto'!W904&lt;&gt;"",'Formato 4_Ppto'!W904,"")</f>
        <v/>
      </c>
      <c r="DD871" s="162" t="str">
        <f>IF('Formato 4_Ppto'!X904&lt;&gt;"",'Formato 4_Ppto'!X904,"")</f>
        <v/>
      </c>
      <c r="DE871" s="162" t="str">
        <f>IF('Formato 4_Ppto'!Y904&lt;&gt;"",'Formato 4_Ppto'!Y904,"")</f>
        <v/>
      </c>
      <c r="DF871" s="162" t="str">
        <f>IF('Formato 4_Ppto'!Z904&lt;&gt;"",'Formato 4_Ppto'!Z904,"")</f>
        <v/>
      </c>
      <c r="DG871" s="162" t="str">
        <f>IF('Formato 4_Ppto'!AA904&lt;&gt;"",'Formato 4_Ppto'!AA904,"")</f>
        <v/>
      </c>
      <c r="DH871" s="162" t="str">
        <f>IF('Formato 4_Ppto'!AB904&lt;&gt;"",'Formato 4_Ppto'!AB904,"")</f>
        <v/>
      </c>
      <c r="DI871" s="162" t="str">
        <f>IF('Formato 4_Ppto'!AC904&lt;&gt;"",'Formato 4_Ppto'!AC904,"")</f>
        <v/>
      </c>
      <c r="DJ871" s="162" t="str">
        <f>IF('Formato 4_Ppto'!AD904&lt;&gt;"",'Formato 4_Ppto'!AD904,"")</f>
        <v/>
      </c>
      <c r="DK871" s="162" t="str">
        <f>IF('Formato 4_Ppto'!AE904&lt;&gt;"",'Formato 4_Ppto'!AE904,"")</f>
        <v/>
      </c>
      <c r="DL871" s="162" t="str">
        <f>IF('Formato 4_Ppto'!AF904&lt;&gt;"",'Formato 4_Ppto'!AF904,"")</f>
        <v/>
      </c>
      <c r="DM871" s="162" t="str">
        <f>IF('Formato 4_Ppto'!AG904&lt;&gt;"",'Formato 4_Ppto'!AG904,"")</f>
        <v/>
      </c>
      <c r="DN871" s="162" t="str">
        <f>IF('Formato 4_Ppto'!AH904&lt;&gt;"",'Formato 4_Ppto'!AH904,"")</f>
        <v/>
      </c>
      <c r="DO871" s="162" t="str">
        <f>IF('Formato 4_Ppto'!AI904&lt;&gt;"",'Formato 4_Ppto'!AI904,"")</f>
        <v/>
      </c>
      <c r="DP871" s="163" t="str">
        <f>IF('Formato 4_Ppto'!AJ904&lt;&gt;"",'Formato 4_Ppto'!AJ904,"")</f>
        <v/>
      </c>
    </row>
    <row r="872" spans="2:120" x14ac:dyDescent="0.3">
      <c r="B872" s="164" t="str">
        <f>IF(OR(Tabla6[[#This Row],[IDA]]="",Tabla6[[#This Row],[IDT]]="",Tabla6[[#This Row],[IDI]]=""),"",Tabla6[[#This Row],[IDA]]&amp;"."&amp;Tabla6[[#This Row],[IDT]]&amp;"."&amp;Tabla6[[#This Row],[IDI]])</f>
        <v/>
      </c>
      <c r="C872" s="13" t="str">
        <f>IF(Formato_02!$B$14&lt;&gt;"",0,"")</f>
        <v/>
      </c>
      <c r="D872" s="13" t="str">
        <f>IF(Formato_02!$H$9&lt;&gt;"",Formato_02!$H$9,"")</f>
        <v/>
      </c>
      <c r="E872" s="24" t="str">
        <f t="shared" si="104"/>
        <v/>
      </c>
      <c r="F872" s="24" t="str">
        <f>IF(Formato_02!$B$14&lt;&gt;"",Formato_02!$B$14,"")</f>
        <v/>
      </c>
      <c r="G872" s="22" t="str">
        <f>IF('Formato 3_Gantt'!C877&lt;&gt;"",'Formato 3_Gantt'!C877,"")</f>
        <v/>
      </c>
      <c r="H872" s="13" t="str">
        <f>IF('Formato 3_Gantt'!D$8&lt;&gt;"",'Formato 3_Gantt'!D$8,"")</f>
        <v/>
      </c>
      <c r="I872" s="13" t="str">
        <f>IF('Formato 3_Gantt'!E$8&lt;&gt;"",'Formato 3_Gantt'!E$8,"")</f>
        <v/>
      </c>
      <c r="J872" s="13" t="str">
        <f>IF('Formato 3_Gantt'!F$8&lt;&gt;"",'Formato 3_Gantt'!F$8,"")</f>
        <v/>
      </c>
      <c r="K872" s="158" t="str">
        <f>IF('Formato 3_Gantt'!G$8&lt;&gt;"",'Formato 3_Gantt'!G$8,"")</f>
        <v/>
      </c>
      <c r="L872" s="158" t="str">
        <f>IF('Formato 3_Gantt'!H$8&lt;&gt;"",'Formato 3_Gantt'!H$8,"")</f>
        <v/>
      </c>
      <c r="M872" s="13" t="str">
        <f>IF('Formato 3_Gantt'!BL$8&lt;&gt;"",'Formato 3_Gantt'!BL$8,"")</f>
        <v/>
      </c>
      <c r="N872" s="13" t="str">
        <f>IF('Formato 3_Gantt'!BM$8&lt;&gt;"",'Formato 3_Gantt'!BM$8,"")</f>
        <v/>
      </c>
      <c r="O872" s="13" t="str">
        <f>IF('Formato 3_Gantt'!BN$8&lt;&gt;"",'Formato 3_Gantt'!BN$8,"")</f>
        <v/>
      </c>
      <c r="P872" s="13" t="str">
        <f>IF('Formato 3_Gantt'!BO$8&lt;&gt;"",'Formato 3_Gantt'!BO$8,"")</f>
        <v/>
      </c>
      <c r="Q872" s="13" t="str">
        <f>IF('Formato 3_Gantt'!BP$8&lt;&gt;"",'Formato 3_Gantt'!BP$8,"")</f>
        <v/>
      </c>
      <c r="R872" s="13" t="str">
        <f>IF('Formato 3_Gantt'!BQ$8&lt;&gt;"",'Formato 3_Gantt'!BQ$8,"")</f>
        <v/>
      </c>
      <c r="S872" s="13" t="str">
        <f>IF('Formato 3_Gantt'!BR$8&lt;&gt;"",'Formato 3_Gantt'!BR$8,"")</f>
        <v/>
      </c>
      <c r="T872" s="13" t="str">
        <f>IF('Formato 3_Gantt'!BS$8&lt;&gt;"",'Formato 3_Gantt'!BS$8,"")</f>
        <v/>
      </c>
      <c r="U872" s="13" t="str">
        <f>IF('Formato 3_Gantt'!BT$8&lt;&gt;"",'Formato 3_Gantt'!BT$8,"")</f>
        <v/>
      </c>
      <c r="V872" s="13" t="str">
        <f>IF('Formato 3_Gantt'!BU$8&lt;&gt;"",'Formato 3_Gantt'!BU$8,"")</f>
        <v/>
      </c>
      <c r="W872" s="13" t="str">
        <f>IF('Formato 3_Gantt'!BV$8&lt;&gt;"",'Formato 3_Gantt'!BV$8,"")</f>
        <v/>
      </c>
      <c r="X872" s="13" t="str">
        <f>IF('Formato 3_Gantt'!BW$8&lt;&gt;"",'Formato 3_Gantt'!BW$8,"")</f>
        <v/>
      </c>
      <c r="Y872" s="13" t="str">
        <f>IF('Formato 3_Gantt'!BX$8&lt;&gt;"",'Formato 3_Gantt'!BX$8,"")</f>
        <v/>
      </c>
      <c r="Z872" s="162" t="str">
        <f>IF(Formato_02!S$15&lt;&gt;"",Formato_02!S$15,"")</f>
        <v/>
      </c>
      <c r="AA872" s="162" t="str">
        <f>IF(Formato_02!T$15&lt;&gt;"",Formato_02!T$15,"")</f>
        <v/>
      </c>
      <c r="AB872" s="162" t="str">
        <f>IF(Formato_02!U$15&lt;&gt;"",Formato_02!U$15,"")</f>
        <v/>
      </c>
      <c r="AC872" s="162" t="str">
        <f>IF(Formato_02!V$15&lt;&gt;"",Formato_02!V$15,"")</f>
        <v/>
      </c>
      <c r="AD872" s="162" t="str">
        <f>IF(Formato_02!W$15&lt;&gt;"",Formato_02!W$15,"")</f>
        <v/>
      </c>
      <c r="AE872" s="162" t="str">
        <f>IF(Formato_02!X$15&lt;&gt;"",Formato_02!X$15,"")</f>
        <v/>
      </c>
      <c r="AF872" s="162" t="str">
        <f>IF(Formato_02!Y$15&lt;&gt;"",Formato_02!Y$15,"")</f>
        <v/>
      </c>
      <c r="AG872" s="162" t="str">
        <f>IF(Formato_02!Z$15&lt;&gt;"",Formato_02!Z$15,"")</f>
        <v/>
      </c>
      <c r="AH872" s="162" t="str">
        <f>IF(Formato_02!AA$15&lt;&gt;"",Formato_02!AA$15,"")</f>
        <v/>
      </c>
      <c r="AI872" s="162" t="str">
        <f>IF(Formato_02!AB$15&lt;&gt;"",Formato_02!AB$15,"")</f>
        <v/>
      </c>
      <c r="AJ872" s="162" t="str">
        <f>IF(Formato_02!AC$15&lt;&gt;"",Formato_02!AC$15,"")</f>
        <v/>
      </c>
      <c r="AK872" s="162" t="str">
        <f>IF(Formato_02!AD$15&lt;&gt;"",Formato_02!AD$15,"")</f>
        <v/>
      </c>
      <c r="AL872" s="162" t="str">
        <f>IF(Formato_02!$N$14&lt;&gt;"",Formato_02!$N$14,"")</f>
        <v/>
      </c>
      <c r="AM872" s="13" t="str">
        <f>IF(Formato_02!$X$4&lt;&gt;"","AN","")</f>
        <v/>
      </c>
      <c r="AN872" s="24" t="str">
        <f t="shared" si="105"/>
        <v/>
      </c>
      <c r="AO872" s="13" t="str">
        <f>IF(Formato_02!$Y$4&lt;&gt;"","P027","")</f>
        <v/>
      </c>
      <c r="AP872" s="24" t="str">
        <f t="shared" si="106"/>
        <v/>
      </c>
      <c r="AQ872" s="13" t="str">
        <f>IF(Formato_02!$Z$4&lt;&gt;"","PNCVG","")</f>
        <v/>
      </c>
      <c r="AR872" s="24" t="str">
        <f t="shared" si="107"/>
        <v/>
      </c>
      <c r="AS872" s="13" t="str">
        <f>IF(Formato_02!$AA$4&lt;&gt;"","PNFF","")</f>
        <v/>
      </c>
      <c r="AT872" s="24" t="str">
        <f t="shared" si="108"/>
        <v/>
      </c>
      <c r="AU872" s="13" t="str">
        <f>IF(Formato_02!$AB$4&lt;&gt;"","PNPAM","")</f>
        <v/>
      </c>
      <c r="AV872" s="24" t="str">
        <f t="shared" si="109"/>
        <v/>
      </c>
      <c r="AW872" s="13" t="str">
        <f>IF(Formato_02!$AC$4&lt;&gt;"","PNAIA","")</f>
        <v/>
      </c>
      <c r="AX872" s="24" t="str">
        <f t="shared" si="110"/>
        <v/>
      </c>
      <c r="AY872" s="13" t="str">
        <f>IF(Formato_02!$AD$4&lt;&gt;"","PIO","")</f>
        <v/>
      </c>
      <c r="AZ872" s="24" t="str">
        <f t="shared" si="111"/>
        <v/>
      </c>
      <c r="BA872" s="13" t="str">
        <f>IF('Formato 3_Gantt'!B$37&lt;&gt;"",'Formato 3_Gantt'!A$37,"")</f>
        <v/>
      </c>
      <c r="BB872" s="24" t="str">
        <f>IF('Formato 3_Gantt'!B$37&lt;&gt;"",'Formato 3_Gantt'!B$37,"")</f>
        <v/>
      </c>
      <c r="BC872" s="22" t="str">
        <f>IF('Formato 3_Gantt'!C$37&lt;&gt;"",'Formato 3_Gantt'!C$37,"")</f>
        <v/>
      </c>
      <c r="BD872" s="13" t="str">
        <f>IF('Formato 3_Gantt'!D$37&lt;&gt;"",'Formato 3_Gantt'!D$37,"")</f>
        <v/>
      </c>
      <c r="BE872" s="161" t="str">
        <f>IF('Formato 3_Gantt'!E$37&lt;&gt;"",'Formato 3_Gantt'!E$37,"")</f>
        <v/>
      </c>
      <c r="BF872" s="13" t="str">
        <f>IF('Formato 3_Gantt'!F$37&lt;&gt;"",'Formato 3_Gantt'!F$37,"")</f>
        <v/>
      </c>
      <c r="BG872" s="158" t="str">
        <f>IF('Formato 3_Gantt'!G$37&lt;&gt;"",'Formato 3_Gantt'!G$37,"")</f>
        <v/>
      </c>
      <c r="BH872" s="158" t="str">
        <f>IF('Formato 3_Gantt'!H$37&lt;&gt;"",'Formato 3_Gantt'!H$37,"")</f>
        <v/>
      </c>
      <c r="BI872" s="161" t="str">
        <f>IF('Formato 3_Gantt'!BL$37&lt;&gt;"",'Formato 3_Gantt'!BL$37,"")</f>
        <v/>
      </c>
      <c r="BJ872" s="161" t="str">
        <f>IF('Formato 3_Gantt'!BM$37&lt;&gt;"",'Formato 3_Gantt'!BM$37,"")</f>
        <v/>
      </c>
      <c r="BK872" s="161" t="str">
        <f>IF('Formato 3_Gantt'!BN$37&lt;&gt;"",'Formato 3_Gantt'!BN$37,"")</f>
        <v/>
      </c>
      <c r="BL872" s="161" t="str">
        <f>IF('Formato 3_Gantt'!BO$37&lt;&gt;"",'Formato 3_Gantt'!BO$37,"")</f>
        <v/>
      </c>
      <c r="BM872" s="161" t="str">
        <f>IF('Formato 3_Gantt'!BP$37&lt;&gt;"",'Formato 3_Gantt'!BP$37,"")</f>
        <v/>
      </c>
      <c r="BN872" s="161" t="str">
        <f>IF('Formato 3_Gantt'!BQ$37&lt;&gt;"",'Formato 3_Gantt'!BQ$37,"")</f>
        <v/>
      </c>
      <c r="BO872" s="161" t="str">
        <f>IF('Formato 3_Gantt'!BR$37&lt;&gt;"",'Formato 3_Gantt'!BR$37,"")</f>
        <v/>
      </c>
      <c r="BP872" s="161" t="str">
        <f>IF('Formato 3_Gantt'!BS$37&lt;&gt;"",'Formato 3_Gantt'!BS$37,"")</f>
        <v/>
      </c>
      <c r="BQ872" s="161" t="str">
        <f>IF('Formato 3_Gantt'!BT$37&lt;&gt;"",'Formato 3_Gantt'!BT$37,"")</f>
        <v/>
      </c>
      <c r="BR872" s="161" t="str">
        <f>IF('Formato 3_Gantt'!BU$37&lt;&gt;"",'Formato 3_Gantt'!BU$37,"")</f>
        <v/>
      </c>
      <c r="BS872" s="161" t="str">
        <f>IF('Formato 3_Gantt'!BV$37&lt;&gt;"",'Formato 3_Gantt'!BV$37,"")</f>
        <v/>
      </c>
      <c r="BT872" s="161" t="str">
        <f>IF('Formato 3_Gantt'!BW$37&lt;&gt;"",'Formato 3_Gantt'!BW$37,"")</f>
        <v/>
      </c>
      <c r="BU872" s="161" t="str">
        <f>IF('Formato 3_Gantt'!BX$37&lt;&gt;"",'Formato 3_Gantt'!BX$37,"")</f>
        <v/>
      </c>
      <c r="BV872" s="163" t="str">
        <f>IF('Formato 4_Ppto'!I$875&lt;&gt;"",'Formato 4_Ppto'!I$875,"")</f>
        <v/>
      </c>
      <c r="BW872" s="162" t="str">
        <f>IF('Formato 4_Ppto'!X$875&lt;&gt;"",'Formato 4_Ppto'!X$875,"")</f>
        <v/>
      </c>
      <c r="BX872" s="162" t="str">
        <f>IF('Formato 4_Ppto'!Y$875&lt;&gt;"",'Formato 4_Ppto'!Y$875,"")</f>
        <v/>
      </c>
      <c r="BY872" s="162" t="str">
        <f>IF('Formato 4_Ppto'!Z$875&lt;&gt;"",'Formato 4_Ppto'!Z$875,"")</f>
        <v/>
      </c>
      <c r="BZ872" s="162" t="str">
        <f>IF('Formato 4_Ppto'!AA$875&lt;&gt;"",'Formato 4_Ppto'!AA$875,"")</f>
        <v/>
      </c>
      <c r="CA872" s="162" t="str">
        <f>IF('Formato 4_Ppto'!AB$875&lt;&gt;"",'Formato 4_Ppto'!AB$875,"")</f>
        <v/>
      </c>
      <c r="CB872" s="162" t="str">
        <f>IF('Formato 4_Ppto'!AC$875&lt;&gt;"",'Formato 4_Ppto'!AC$875,"")</f>
        <v/>
      </c>
      <c r="CC872" s="162" t="str">
        <f>IF('Formato 4_Ppto'!AD$875&lt;&gt;"",'Formato 4_Ppto'!AD$875,"")</f>
        <v/>
      </c>
      <c r="CD872" s="162" t="str">
        <f>IF('Formato 4_Ppto'!AE$875&lt;&gt;"",'Formato 4_Ppto'!AE$875,"")</f>
        <v/>
      </c>
      <c r="CE872" s="162" t="str">
        <f>IF('Formato 4_Ppto'!AF$875&lt;&gt;"",'Formato 4_Ppto'!AF$875,"")</f>
        <v/>
      </c>
      <c r="CF872" s="162" t="str">
        <f>IF('Formato 4_Ppto'!AG$875&lt;&gt;"",'Formato 4_Ppto'!AG$875,"")</f>
        <v/>
      </c>
      <c r="CG872" s="162" t="str">
        <f>IF('Formato 4_Ppto'!AH$875&lt;&gt;"",'Formato 4_Ppto'!AH$875,"")</f>
        <v/>
      </c>
      <c r="CH872" s="162" t="str">
        <f>IF('Formato 4_Ppto'!AI$875&lt;&gt;"",'Formato 4_Ppto'!AI$875,"")</f>
        <v/>
      </c>
      <c r="CI872" s="163" t="str">
        <f>IF('Formato 4_Ppto'!AJ$875&lt;&gt;"",'Formato 4_Ppto'!AJ$875,"")</f>
        <v/>
      </c>
      <c r="CJ872" s="13" t="str">
        <f>IF('Formato 4_Ppto'!B905&lt;&gt;"",'Formato 4_Ppto'!A905,"")</f>
        <v/>
      </c>
      <c r="CK872" s="24" t="str">
        <f>IF('Formato 4_Ppto'!B905&lt;&gt;"",'Formato 4_Ppto'!B905,"")</f>
        <v/>
      </c>
      <c r="CL872" s="22" t="str">
        <f>IF('Formato 4_Ppto'!C905&lt;&gt;"",'Formato 4_Ppto'!C905,"")</f>
        <v/>
      </c>
      <c r="CM872" s="24" t="str">
        <f>IF('Formato 4_Ppto'!D905&lt;&gt;"",'Formato 4_Ppto'!D905,"")</f>
        <v/>
      </c>
      <c r="CN872" s="161" t="str">
        <f>IF('Formato 4_Ppto'!E905&lt;&gt;"",'Formato 4_Ppto'!E905,"")</f>
        <v/>
      </c>
      <c r="CO872" s="161" t="str">
        <f>IF('Formato 4_Ppto'!G905&lt;&gt;"",'Formato 4_Ppto'!G905,"")</f>
        <v/>
      </c>
      <c r="CP872" s="163" t="str">
        <f>IF('Formato 4_Ppto'!I905&lt;&gt;"",'Formato 4_Ppto'!I905,"")</f>
        <v/>
      </c>
      <c r="CQ872" s="161" t="str">
        <f>IF('Formato 4_Ppto'!K905&lt;&gt;"",'Formato 4_Ppto'!K905,"")</f>
        <v/>
      </c>
      <c r="CR872" s="161" t="str">
        <f>IF('Formato 4_Ppto'!L905&lt;&gt;"",'Formato 4_Ppto'!L905,"")</f>
        <v/>
      </c>
      <c r="CS872" s="161" t="str">
        <f>IF('Formato 4_Ppto'!M905&lt;&gt;"",'Formato 4_Ppto'!M905,"")</f>
        <v/>
      </c>
      <c r="CT872" s="161" t="str">
        <f>IF('Formato 4_Ppto'!N905&lt;&gt;"",'Formato 4_Ppto'!N905,"")</f>
        <v/>
      </c>
      <c r="CU872" s="161" t="str">
        <f>IF('Formato 4_Ppto'!O905&lt;&gt;"",'Formato 4_Ppto'!O905,"")</f>
        <v/>
      </c>
      <c r="CV872" s="161" t="str">
        <f>IF('Formato 4_Ppto'!P905&lt;&gt;"",'Formato 4_Ppto'!P905,"")</f>
        <v/>
      </c>
      <c r="CW872" s="161" t="str">
        <f>IF('Formato 4_Ppto'!Q905&lt;&gt;"",'Formato 4_Ppto'!Q905,"")</f>
        <v/>
      </c>
      <c r="CX872" s="161" t="str">
        <f>IF('Formato 4_Ppto'!R905&lt;&gt;"",'Formato 4_Ppto'!R905,"")</f>
        <v/>
      </c>
      <c r="CY872" s="161" t="str">
        <f>IF('Formato 4_Ppto'!S905&lt;&gt;"",'Formato 4_Ppto'!S905,"")</f>
        <v/>
      </c>
      <c r="CZ872" s="161" t="str">
        <f>IF('Formato 4_Ppto'!T905&lt;&gt;"",'Formato 4_Ppto'!T905,"")</f>
        <v/>
      </c>
      <c r="DA872" s="161" t="str">
        <f>IF('Formato 4_Ppto'!U905&lt;&gt;"",'Formato 4_Ppto'!U905,"")</f>
        <v/>
      </c>
      <c r="DB872" s="161" t="str">
        <f>IF('Formato 4_Ppto'!V905&lt;&gt;"",'Formato 4_Ppto'!V905,"")</f>
        <v/>
      </c>
      <c r="DC872" s="161" t="str">
        <f>IF('Formato 4_Ppto'!W905&lt;&gt;"",'Formato 4_Ppto'!W905,"")</f>
        <v/>
      </c>
      <c r="DD872" s="162" t="str">
        <f>IF('Formato 4_Ppto'!X905&lt;&gt;"",'Formato 4_Ppto'!X905,"")</f>
        <v/>
      </c>
      <c r="DE872" s="162" t="str">
        <f>IF('Formato 4_Ppto'!Y905&lt;&gt;"",'Formato 4_Ppto'!Y905,"")</f>
        <v/>
      </c>
      <c r="DF872" s="162" t="str">
        <f>IF('Formato 4_Ppto'!Z905&lt;&gt;"",'Formato 4_Ppto'!Z905,"")</f>
        <v/>
      </c>
      <c r="DG872" s="162" t="str">
        <f>IF('Formato 4_Ppto'!AA905&lt;&gt;"",'Formato 4_Ppto'!AA905,"")</f>
        <v/>
      </c>
      <c r="DH872" s="162" t="str">
        <f>IF('Formato 4_Ppto'!AB905&lt;&gt;"",'Formato 4_Ppto'!AB905,"")</f>
        <v/>
      </c>
      <c r="DI872" s="162" t="str">
        <f>IF('Formato 4_Ppto'!AC905&lt;&gt;"",'Formato 4_Ppto'!AC905,"")</f>
        <v/>
      </c>
      <c r="DJ872" s="162" t="str">
        <f>IF('Formato 4_Ppto'!AD905&lt;&gt;"",'Formato 4_Ppto'!AD905,"")</f>
        <v/>
      </c>
      <c r="DK872" s="162" t="str">
        <f>IF('Formato 4_Ppto'!AE905&lt;&gt;"",'Formato 4_Ppto'!AE905,"")</f>
        <v/>
      </c>
      <c r="DL872" s="162" t="str">
        <f>IF('Formato 4_Ppto'!AF905&lt;&gt;"",'Formato 4_Ppto'!AF905,"")</f>
        <v/>
      </c>
      <c r="DM872" s="162" t="str">
        <f>IF('Formato 4_Ppto'!AG905&lt;&gt;"",'Formato 4_Ppto'!AG905,"")</f>
        <v/>
      </c>
      <c r="DN872" s="162" t="str">
        <f>IF('Formato 4_Ppto'!AH905&lt;&gt;"",'Formato 4_Ppto'!AH905,"")</f>
        <v/>
      </c>
      <c r="DO872" s="162" t="str">
        <f>IF('Formato 4_Ppto'!AI905&lt;&gt;"",'Formato 4_Ppto'!AI905,"")</f>
        <v/>
      </c>
      <c r="DP872" s="163" t="str">
        <f>IF('Formato 4_Ppto'!AJ905&lt;&gt;"",'Formato 4_Ppto'!AJ905,"")</f>
        <v/>
      </c>
    </row>
    <row r="873" spans="2:120" x14ac:dyDescent="0.3">
      <c r="B873" s="13" t="str">
        <f>IF(OR(Tabla6[[#This Row],[IDA]]="",Tabla6[[#This Row],[IDT]]="",Tabla6[[#This Row],[IDI]]=""),"",Tabla6[[#This Row],[IDA]]&amp;"."&amp;Tabla6[[#This Row],[IDT]]&amp;"."&amp;Tabla6[[#This Row],[IDI]])</f>
        <v/>
      </c>
      <c r="C873" s="13" t="str">
        <f>IF(Formato_02!$B$14&lt;&gt;"",0,"")</f>
        <v/>
      </c>
      <c r="D873" s="13" t="str">
        <f>IF(Formato_02!$H$9&lt;&gt;"",Formato_02!$H$9,"")</f>
        <v/>
      </c>
      <c r="E873" s="24" t="str">
        <f t="shared" si="104"/>
        <v/>
      </c>
      <c r="F873" s="24" t="str">
        <f>IF(Formato_02!$B$14&lt;&gt;"",Formato_02!$B$14,"")</f>
        <v/>
      </c>
      <c r="G873" s="22" t="str">
        <f>IF('Formato 3_Gantt'!C878&lt;&gt;"",'Formato 3_Gantt'!C878,"")</f>
        <v/>
      </c>
      <c r="H873" s="13" t="str">
        <f>IF('Formato 3_Gantt'!D$8&lt;&gt;"",'Formato 3_Gantt'!D$8,"")</f>
        <v/>
      </c>
      <c r="I873" s="13" t="str">
        <f>IF('Formato 3_Gantt'!E$8&lt;&gt;"",'Formato 3_Gantt'!E$8,"")</f>
        <v/>
      </c>
      <c r="J873" s="13" t="str">
        <f>IF('Formato 3_Gantt'!F$8&lt;&gt;"",'Formato 3_Gantt'!F$8,"")</f>
        <v/>
      </c>
      <c r="K873" s="158" t="str">
        <f>IF('Formato 3_Gantt'!G$8&lt;&gt;"",'Formato 3_Gantt'!G$8,"")</f>
        <v/>
      </c>
      <c r="L873" s="158" t="str">
        <f>IF('Formato 3_Gantt'!H$8&lt;&gt;"",'Formato 3_Gantt'!H$8,"")</f>
        <v/>
      </c>
      <c r="M873" s="13" t="str">
        <f>IF('Formato 3_Gantt'!BL$8&lt;&gt;"",'Formato 3_Gantt'!BL$8,"")</f>
        <v/>
      </c>
      <c r="N873" s="13" t="str">
        <f>IF('Formato 3_Gantt'!BM$8&lt;&gt;"",'Formato 3_Gantt'!BM$8,"")</f>
        <v/>
      </c>
      <c r="O873" s="13" t="str">
        <f>IF('Formato 3_Gantt'!BN$8&lt;&gt;"",'Formato 3_Gantt'!BN$8,"")</f>
        <v/>
      </c>
      <c r="P873" s="13" t="str">
        <f>IF('Formato 3_Gantt'!BO$8&lt;&gt;"",'Formato 3_Gantt'!BO$8,"")</f>
        <v/>
      </c>
      <c r="Q873" s="13" t="str">
        <f>IF('Formato 3_Gantt'!BP$8&lt;&gt;"",'Formato 3_Gantt'!BP$8,"")</f>
        <v/>
      </c>
      <c r="R873" s="13" t="str">
        <f>IF('Formato 3_Gantt'!BQ$8&lt;&gt;"",'Formato 3_Gantt'!BQ$8,"")</f>
        <v/>
      </c>
      <c r="S873" s="13" t="str">
        <f>IF('Formato 3_Gantt'!BR$8&lt;&gt;"",'Formato 3_Gantt'!BR$8,"")</f>
        <v/>
      </c>
      <c r="T873" s="13" t="str">
        <f>IF('Formato 3_Gantt'!BS$8&lt;&gt;"",'Formato 3_Gantt'!BS$8,"")</f>
        <v/>
      </c>
      <c r="U873" s="13" t="str">
        <f>IF('Formato 3_Gantt'!BT$8&lt;&gt;"",'Formato 3_Gantt'!BT$8,"")</f>
        <v/>
      </c>
      <c r="V873" s="13" t="str">
        <f>IF('Formato 3_Gantt'!BU$8&lt;&gt;"",'Formato 3_Gantt'!BU$8,"")</f>
        <v/>
      </c>
      <c r="W873" s="13" t="str">
        <f>IF('Formato 3_Gantt'!BV$8&lt;&gt;"",'Formato 3_Gantt'!BV$8,"")</f>
        <v/>
      </c>
      <c r="X873" s="13" t="str">
        <f>IF('Formato 3_Gantt'!BW$8&lt;&gt;"",'Formato 3_Gantt'!BW$8,"")</f>
        <v/>
      </c>
      <c r="Y873" s="13" t="str">
        <f>IF('Formato 3_Gantt'!BX$8&lt;&gt;"",'Formato 3_Gantt'!BX$8,"")</f>
        <v/>
      </c>
      <c r="Z873" s="162" t="str">
        <f>IF(Formato_02!S$15&lt;&gt;"",Formato_02!S$15,"")</f>
        <v/>
      </c>
      <c r="AA873" s="162" t="str">
        <f>IF(Formato_02!T$15&lt;&gt;"",Formato_02!T$15,"")</f>
        <v/>
      </c>
      <c r="AB873" s="162" t="str">
        <f>IF(Formato_02!U$15&lt;&gt;"",Formato_02!U$15,"")</f>
        <v/>
      </c>
      <c r="AC873" s="162" t="str">
        <f>IF(Formato_02!V$15&lt;&gt;"",Formato_02!V$15,"")</f>
        <v/>
      </c>
      <c r="AD873" s="162" t="str">
        <f>IF(Formato_02!W$15&lt;&gt;"",Formato_02!W$15,"")</f>
        <v/>
      </c>
      <c r="AE873" s="162" t="str">
        <f>IF(Formato_02!X$15&lt;&gt;"",Formato_02!X$15,"")</f>
        <v/>
      </c>
      <c r="AF873" s="162" t="str">
        <f>IF(Formato_02!Y$15&lt;&gt;"",Formato_02!Y$15,"")</f>
        <v/>
      </c>
      <c r="AG873" s="162" t="str">
        <f>IF(Formato_02!Z$15&lt;&gt;"",Formato_02!Z$15,"")</f>
        <v/>
      </c>
      <c r="AH873" s="162" t="str">
        <f>IF(Formato_02!AA$15&lt;&gt;"",Formato_02!AA$15,"")</f>
        <v/>
      </c>
      <c r="AI873" s="162" t="str">
        <f>IF(Formato_02!AB$15&lt;&gt;"",Formato_02!AB$15,"")</f>
        <v/>
      </c>
      <c r="AJ873" s="162" t="str">
        <f>IF(Formato_02!AC$15&lt;&gt;"",Formato_02!AC$15,"")</f>
        <v/>
      </c>
      <c r="AK873" s="162" t="str">
        <f>IF(Formato_02!AD$15&lt;&gt;"",Formato_02!AD$15,"")</f>
        <v/>
      </c>
      <c r="AL873" s="162" t="str">
        <f>IF(Formato_02!$N$14&lt;&gt;"",Formato_02!$N$14,"")</f>
        <v/>
      </c>
      <c r="AM873" s="13" t="str">
        <f>IF(Formato_02!$X$4&lt;&gt;"","AN","")</f>
        <v/>
      </c>
      <c r="AN873" s="24" t="str">
        <f t="shared" si="105"/>
        <v/>
      </c>
      <c r="AO873" s="13" t="str">
        <f>IF(Formato_02!$Y$4&lt;&gt;"","P027","")</f>
        <v/>
      </c>
      <c r="AP873" s="24" t="str">
        <f t="shared" si="106"/>
        <v/>
      </c>
      <c r="AQ873" s="13" t="str">
        <f>IF(Formato_02!$Z$4&lt;&gt;"","PNCVG","")</f>
        <v/>
      </c>
      <c r="AR873" s="24" t="str">
        <f t="shared" si="107"/>
        <v/>
      </c>
      <c r="AS873" s="13" t="str">
        <f>IF(Formato_02!$AA$4&lt;&gt;"","PNFF","")</f>
        <v/>
      </c>
      <c r="AT873" s="24" t="str">
        <f t="shared" si="108"/>
        <v/>
      </c>
      <c r="AU873" s="13" t="str">
        <f>IF(Formato_02!$AB$4&lt;&gt;"","PNPAM","")</f>
        <v/>
      </c>
      <c r="AV873" s="24" t="str">
        <f t="shared" si="109"/>
        <v/>
      </c>
      <c r="AW873" s="13" t="str">
        <f>IF(Formato_02!$AC$4&lt;&gt;"","PNAIA","")</f>
        <v/>
      </c>
      <c r="AX873" s="24" t="str">
        <f t="shared" si="110"/>
        <v/>
      </c>
      <c r="AY873" s="13" t="str">
        <f>IF(Formato_02!$AD$4&lt;&gt;"","PIO","")</f>
        <v/>
      </c>
      <c r="AZ873" s="24" t="str">
        <f t="shared" si="111"/>
        <v/>
      </c>
      <c r="BA873" s="13" t="str">
        <f>IF('Formato 3_Gantt'!B$38&lt;&gt;"",'Formato 3_Gantt'!A$38,"")</f>
        <v/>
      </c>
      <c r="BB873" s="24" t="str">
        <f>IF('Formato 3_Gantt'!B$38&lt;&gt;"",'Formato 3_Gantt'!B$38,"")</f>
        <v/>
      </c>
      <c r="BC873" s="22" t="str">
        <f>IF('Formato 3_Gantt'!C$38&lt;&gt;"",'Formato 3_Gantt'!C$38,"")</f>
        <v/>
      </c>
      <c r="BD873" s="13" t="str">
        <f>IF('Formato 3_Gantt'!D$38&lt;&gt;"",'Formato 3_Gantt'!D$38,"")</f>
        <v/>
      </c>
      <c r="BE873" s="161" t="str">
        <f>IF('Formato 3_Gantt'!E$38&lt;&gt;"",'Formato 3_Gantt'!E$38,"")</f>
        <v/>
      </c>
      <c r="BF873" s="13" t="str">
        <f>IF('Formato 3_Gantt'!F$38&lt;&gt;"",'Formato 3_Gantt'!F$38,"")</f>
        <v/>
      </c>
      <c r="BG873" s="158" t="str">
        <f>IF('Formato 3_Gantt'!G$38&lt;&gt;"",'Formato 3_Gantt'!G$38,"")</f>
        <v/>
      </c>
      <c r="BH873" s="158" t="str">
        <f>IF('Formato 3_Gantt'!H$38&lt;&gt;"",'Formato 3_Gantt'!H$38,"")</f>
        <v/>
      </c>
      <c r="BI873" s="161" t="str">
        <f>IF('Formato 3_Gantt'!BL$38&lt;&gt;"",'Formato 3_Gantt'!BL$38,"")</f>
        <v/>
      </c>
      <c r="BJ873" s="161" t="str">
        <f>IF('Formato 3_Gantt'!BM$38&lt;&gt;"",'Formato 3_Gantt'!BM$38,"")</f>
        <v/>
      </c>
      <c r="BK873" s="161" t="str">
        <f>IF('Formato 3_Gantt'!BN$38&lt;&gt;"",'Formato 3_Gantt'!BN$38,"")</f>
        <v/>
      </c>
      <c r="BL873" s="161" t="str">
        <f>IF('Formato 3_Gantt'!BO$38&lt;&gt;"",'Formato 3_Gantt'!BO$38,"")</f>
        <v/>
      </c>
      <c r="BM873" s="161" t="str">
        <f>IF('Formato 3_Gantt'!BP$38&lt;&gt;"",'Formato 3_Gantt'!BP$38,"")</f>
        <v/>
      </c>
      <c r="BN873" s="161" t="str">
        <f>IF('Formato 3_Gantt'!BQ$38&lt;&gt;"",'Formato 3_Gantt'!BQ$38,"")</f>
        <v/>
      </c>
      <c r="BO873" s="161" t="str">
        <f>IF('Formato 3_Gantt'!BR$38&lt;&gt;"",'Formato 3_Gantt'!BR$38,"")</f>
        <v/>
      </c>
      <c r="BP873" s="161" t="str">
        <f>IF('Formato 3_Gantt'!BS$38&lt;&gt;"",'Formato 3_Gantt'!BS$38,"")</f>
        <v/>
      </c>
      <c r="BQ873" s="161" t="str">
        <f>IF('Formato 3_Gantt'!BT$38&lt;&gt;"",'Formato 3_Gantt'!BT$38,"")</f>
        <v/>
      </c>
      <c r="BR873" s="161" t="str">
        <f>IF('Formato 3_Gantt'!BU$38&lt;&gt;"",'Formato 3_Gantt'!BU$38,"")</f>
        <v/>
      </c>
      <c r="BS873" s="161" t="str">
        <f>IF('Formato 3_Gantt'!BV$38&lt;&gt;"",'Formato 3_Gantt'!BV$38,"")</f>
        <v/>
      </c>
      <c r="BT873" s="161" t="str">
        <f>IF('Formato 3_Gantt'!BW$38&lt;&gt;"",'Formato 3_Gantt'!BW$38,"")</f>
        <v/>
      </c>
      <c r="BU873" s="161" t="str">
        <f>IF('Formato 3_Gantt'!BX$38&lt;&gt;"",'Formato 3_Gantt'!BX$38,"")</f>
        <v/>
      </c>
      <c r="BV873" s="163" t="str">
        <f>IF('Formato 4_Ppto'!I$906&lt;&gt;"",'Formato 4_Ppto'!I$906,"")</f>
        <v/>
      </c>
      <c r="BW873" s="162" t="str">
        <f>IF('Formato 4_Ppto'!X$906&lt;&gt;"",'Formato 4_Ppto'!X$906,"")</f>
        <v/>
      </c>
      <c r="BX873" s="162" t="str">
        <f>IF('Formato 4_Ppto'!Y$906&lt;&gt;"",'Formato 4_Ppto'!Y$906,"")</f>
        <v/>
      </c>
      <c r="BY873" s="162" t="str">
        <f>IF('Formato 4_Ppto'!Z$906&lt;&gt;"",'Formato 4_Ppto'!Z$906,"")</f>
        <v/>
      </c>
      <c r="BZ873" s="162" t="str">
        <f>IF('Formato 4_Ppto'!AA$906&lt;&gt;"",'Formato 4_Ppto'!AA$906,"")</f>
        <v/>
      </c>
      <c r="CA873" s="162" t="str">
        <f>IF('Formato 4_Ppto'!AB$906&lt;&gt;"",'Formato 4_Ppto'!AB$906,"")</f>
        <v/>
      </c>
      <c r="CB873" s="162" t="str">
        <f>IF('Formato 4_Ppto'!AC$906&lt;&gt;"",'Formato 4_Ppto'!AC$906,"")</f>
        <v/>
      </c>
      <c r="CC873" s="162" t="str">
        <f>IF('Formato 4_Ppto'!AD$906&lt;&gt;"",'Formato 4_Ppto'!AD$906,"")</f>
        <v/>
      </c>
      <c r="CD873" s="162" t="str">
        <f>IF('Formato 4_Ppto'!AE$906&lt;&gt;"",'Formato 4_Ppto'!AE$906,"")</f>
        <v/>
      </c>
      <c r="CE873" s="162" t="str">
        <f>IF('Formato 4_Ppto'!AF$906&lt;&gt;"",'Formato 4_Ppto'!AF$906,"")</f>
        <v/>
      </c>
      <c r="CF873" s="162" t="str">
        <f>IF('Formato 4_Ppto'!AG$906&lt;&gt;"",'Formato 4_Ppto'!AG$906,"")</f>
        <v/>
      </c>
      <c r="CG873" s="162" t="str">
        <f>IF('Formato 4_Ppto'!AH$906&lt;&gt;"",'Formato 4_Ppto'!AH$906,"")</f>
        <v/>
      </c>
      <c r="CH873" s="162" t="str">
        <f>IF('Formato 4_Ppto'!AI$906&lt;&gt;"",'Formato 4_Ppto'!AI$906,"")</f>
        <v/>
      </c>
      <c r="CI873" s="163" t="str">
        <f>IF('Formato 4_Ppto'!AJ$906&lt;&gt;"",'Formato 4_Ppto'!AJ$906,"")</f>
        <v/>
      </c>
      <c r="CJ873" s="164" t="str">
        <f>IF('Formato 4_Ppto'!B907&lt;&gt;"",'Formato 4_Ppto'!A907,"")</f>
        <v/>
      </c>
      <c r="CK873" s="24" t="str">
        <f>IF('Formato 4_Ppto'!B907&lt;&gt;"",'Formato 4_Ppto'!B907,"")</f>
        <v/>
      </c>
      <c r="CL873" s="22" t="str">
        <f>IF('Formato 4_Ppto'!C907&lt;&gt;"",'Formato 4_Ppto'!C907,"")</f>
        <v/>
      </c>
      <c r="CM873" s="24" t="str">
        <f>IF('Formato 4_Ppto'!D907&lt;&gt;"",'Formato 4_Ppto'!D907,"")</f>
        <v/>
      </c>
      <c r="CN873" s="161" t="str">
        <f>IF('Formato 4_Ppto'!E907&lt;&gt;"",'Formato 4_Ppto'!E907,"")</f>
        <v/>
      </c>
      <c r="CO873" s="161" t="str">
        <f>IF('Formato 4_Ppto'!G907&lt;&gt;"",'Formato 4_Ppto'!G907,"")</f>
        <v/>
      </c>
      <c r="CP873" s="163" t="str">
        <f>IF('Formato 4_Ppto'!I907&lt;&gt;"",'Formato 4_Ppto'!I907,"")</f>
        <v/>
      </c>
      <c r="CQ873" s="161" t="str">
        <f>IF('Formato 4_Ppto'!K907&lt;&gt;"",'Formato 4_Ppto'!K907,"")</f>
        <v/>
      </c>
      <c r="CR873" s="161" t="str">
        <f>IF('Formato 4_Ppto'!L907&lt;&gt;"",'Formato 4_Ppto'!L907,"")</f>
        <v/>
      </c>
      <c r="CS873" s="161" t="str">
        <f>IF('Formato 4_Ppto'!M907&lt;&gt;"",'Formato 4_Ppto'!M907,"")</f>
        <v/>
      </c>
      <c r="CT873" s="161" t="str">
        <f>IF('Formato 4_Ppto'!N907&lt;&gt;"",'Formato 4_Ppto'!N907,"")</f>
        <v/>
      </c>
      <c r="CU873" s="161" t="str">
        <f>IF('Formato 4_Ppto'!O907&lt;&gt;"",'Formato 4_Ppto'!O907,"")</f>
        <v/>
      </c>
      <c r="CV873" s="161" t="str">
        <f>IF('Formato 4_Ppto'!P907&lt;&gt;"",'Formato 4_Ppto'!P907,"")</f>
        <v/>
      </c>
      <c r="CW873" s="161" t="str">
        <f>IF('Formato 4_Ppto'!Q907&lt;&gt;"",'Formato 4_Ppto'!Q907,"")</f>
        <v/>
      </c>
      <c r="CX873" s="161" t="str">
        <f>IF('Formato 4_Ppto'!R907&lt;&gt;"",'Formato 4_Ppto'!R907,"")</f>
        <v/>
      </c>
      <c r="CY873" s="161" t="str">
        <f>IF('Formato 4_Ppto'!S907&lt;&gt;"",'Formato 4_Ppto'!S907,"")</f>
        <v/>
      </c>
      <c r="CZ873" s="161" t="str">
        <f>IF('Formato 4_Ppto'!T907&lt;&gt;"",'Formato 4_Ppto'!T907,"")</f>
        <v/>
      </c>
      <c r="DA873" s="161" t="str">
        <f>IF('Formato 4_Ppto'!U907&lt;&gt;"",'Formato 4_Ppto'!U907,"")</f>
        <v/>
      </c>
      <c r="DB873" s="161" t="str">
        <f>IF('Formato 4_Ppto'!V907&lt;&gt;"",'Formato 4_Ppto'!V907,"")</f>
        <v/>
      </c>
      <c r="DC873" s="161" t="str">
        <f>IF('Formato 4_Ppto'!W907&lt;&gt;"",'Formato 4_Ppto'!W907,"")</f>
        <v/>
      </c>
      <c r="DD873" s="162" t="str">
        <f>IF('Formato 4_Ppto'!X907&lt;&gt;"",'Formato 4_Ppto'!X907,"")</f>
        <v/>
      </c>
      <c r="DE873" s="162" t="str">
        <f>IF('Formato 4_Ppto'!Y907&lt;&gt;"",'Formato 4_Ppto'!Y907,"")</f>
        <v/>
      </c>
      <c r="DF873" s="162" t="str">
        <f>IF('Formato 4_Ppto'!Z907&lt;&gt;"",'Formato 4_Ppto'!Z907,"")</f>
        <v/>
      </c>
      <c r="DG873" s="162" t="str">
        <f>IF('Formato 4_Ppto'!AA907&lt;&gt;"",'Formato 4_Ppto'!AA907,"")</f>
        <v/>
      </c>
      <c r="DH873" s="162" t="str">
        <f>IF('Formato 4_Ppto'!AB907&lt;&gt;"",'Formato 4_Ppto'!AB907,"")</f>
        <v/>
      </c>
      <c r="DI873" s="162" t="str">
        <f>IF('Formato 4_Ppto'!AC907&lt;&gt;"",'Formato 4_Ppto'!AC907,"")</f>
        <v/>
      </c>
      <c r="DJ873" s="162" t="str">
        <f>IF('Formato 4_Ppto'!AD907&lt;&gt;"",'Formato 4_Ppto'!AD907,"")</f>
        <v/>
      </c>
      <c r="DK873" s="162" t="str">
        <f>IF('Formato 4_Ppto'!AE907&lt;&gt;"",'Formato 4_Ppto'!AE907,"")</f>
        <v/>
      </c>
      <c r="DL873" s="162" t="str">
        <f>IF('Formato 4_Ppto'!AF907&lt;&gt;"",'Formato 4_Ppto'!AF907,"")</f>
        <v/>
      </c>
      <c r="DM873" s="162" t="str">
        <f>IF('Formato 4_Ppto'!AG907&lt;&gt;"",'Formato 4_Ppto'!AG907,"")</f>
        <v/>
      </c>
      <c r="DN873" s="162" t="str">
        <f>IF('Formato 4_Ppto'!AH907&lt;&gt;"",'Formato 4_Ppto'!AH907,"")</f>
        <v/>
      </c>
      <c r="DO873" s="162" t="str">
        <f>IF('Formato 4_Ppto'!AI907&lt;&gt;"",'Formato 4_Ppto'!AI907,"")</f>
        <v/>
      </c>
      <c r="DP873" s="163" t="str">
        <f>IF('Formato 4_Ppto'!AJ907&lt;&gt;"",'Formato 4_Ppto'!AJ907,"")</f>
        <v/>
      </c>
    </row>
    <row r="874" spans="2:120" x14ac:dyDescent="0.3">
      <c r="B874" s="13" t="str">
        <f>IF(OR(Tabla6[[#This Row],[IDA]]="",Tabla6[[#This Row],[IDT]]="",Tabla6[[#This Row],[IDI]]=""),"",Tabla6[[#This Row],[IDA]]&amp;"."&amp;Tabla6[[#This Row],[IDT]]&amp;"."&amp;Tabla6[[#This Row],[IDI]])</f>
        <v/>
      </c>
      <c r="C874" s="13" t="str">
        <f>IF(Formato_02!$B$14&lt;&gt;"",0,"")</f>
        <v/>
      </c>
      <c r="D874" s="13" t="str">
        <f>IF(Formato_02!$H$9&lt;&gt;"",Formato_02!$H$9,"")</f>
        <v/>
      </c>
      <c r="E874" s="24" t="str">
        <f t="shared" si="104"/>
        <v/>
      </c>
      <c r="F874" s="24" t="str">
        <f>IF(Formato_02!$B$14&lt;&gt;"",Formato_02!$B$14,"")</f>
        <v/>
      </c>
      <c r="G874" s="22" t="str">
        <f>IF('Formato 3_Gantt'!C879&lt;&gt;"",'Formato 3_Gantt'!C879,"")</f>
        <v/>
      </c>
      <c r="H874" s="13" t="str">
        <f>IF('Formato 3_Gantt'!D$8&lt;&gt;"",'Formato 3_Gantt'!D$8,"")</f>
        <v/>
      </c>
      <c r="I874" s="13" t="str">
        <f>IF('Formato 3_Gantt'!E$8&lt;&gt;"",'Formato 3_Gantt'!E$8,"")</f>
        <v/>
      </c>
      <c r="J874" s="13" t="str">
        <f>IF('Formato 3_Gantt'!F$8&lt;&gt;"",'Formato 3_Gantt'!F$8,"")</f>
        <v/>
      </c>
      <c r="K874" s="158" t="str">
        <f>IF('Formato 3_Gantt'!G$8&lt;&gt;"",'Formato 3_Gantt'!G$8,"")</f>
        <v/>
      </c>
      <c r="L874" s="158" t="str">
        <f>IF('Formato 3_Gantt'!H$8&lt;&gt;"",'Formato 3_Gantt'!H$8,"")</f>
        <v/>
      </c>
      <c r="M874" s="13" t="str">
        <f>IF('Formato 3_Gantt'!BL$8&lt;&gt;"",'Formato 3_Gantt'!BL$8,"")</f>
        <v/>
      </c>
      <c r="N874" s="13" t="str">
        <f>IF('Formato 3_Gantt'!BM$8&lt;&gt;"",'Formato 3_Gantt'!BM$8,"")</f>
        <v/>
      </c>
      <c r="O874" s="13" t="str">
        <f>IF('Formato 3_Gantt'!BN$8&lt;&gt;"",'Formato 3_Gantt'!BN$8,"")</f>
        <v/>
      </c>
      <c r="P874" s="13" t="str">
        <f>IF('Formato 3_Gantt'!BO$8&lt;&gt;"",'Formato 3_Gantt'!BO$8,"")</f>
        <v/>
      </c>
      <c r="Q874" s="13" t="str">
        <f>IF('Formato 3_Gantt'!BP$8&lt;&gt;"",'Formato 3_Gantt'!BP$8,"")</f>
        <v/>
      </c>
      <c r="R874" s="13" t="str">
        <f>IF('Formato 3_Gantt'!BQ$8&lt;&gt;"",'Formato 3_Gantt'!BQ$8,"")</f>
        <v/>
      </c>
      <c r="S874" s="13" t="str">
        <f>IF('Formato 3_Gantt'!BR$8&lt;&gt;"",'Formato 3_Gantt'!BR$8,"")</f>
        <v/>
      </c>
      <c r="T874" s="13" t="str">
        <f>IF('Formato 3_Gantt'!BS$8&lt;&gt;"",'Formato 3_Gantt'!BS$8,"")</f>
        <v/>
      </c>
      <c r="U874" s="13" t="str">
        <f>IF('Formato 3_Gantt'!BT$8&lt;&gt;"",'Formato 3_Gantt'!BT$8,"")</f>
        <v/>
      </c>
      <c r="V874" s="13" t="str">
        <f>IF('Formato 3_Gantt'!BU$8&lt;&gt;"",'Formato 3_Gantt'!BU$8,"")</f>
        <v/>
      </c>
      <c r="W874" s="13" t="str">
        <f>IF('Formato 3_Gantt'!BV$8&lt;&gt;"",'Formato 3_Gantt'!BV$8,"")</f>
        <v/>
      </c>
      <c r="X874" s="13" t="str">
        <f>IF('Formato 3_Gantt'!BW$8&lt;&gt;"",'Formato 3_Gantt'!BW$8,"")</f>
        <v/>
      </c>
      <c r="Y874" s="13" t="str">
        <f>IF('Formato 3_Gantt'!BX$8&lt;&gt;"",'Formato 3_Gantt'!BX$8,"")</f>
        <v/>
      </c>
      <c r="Z874" s="162" t="str">
        <f>IF(Formato_02!S$15&lt;&gt;"",Formato_02!S$15,"")</f>
        <v/>
      </c>
      <c r="AA874" s="162" t="str">
        <f>IF(Formato_02!T$15&lt;&gt;"",Formato_02!T$15,"")</f>
        <v/>
      </c>
      <c r="AB874" s="162" t="str">
        <f>IF(Formato_02!U$15&lt;&gt;"",Formato_02!U$15,"")</f>
        <v/>
      </c>
      <c r="AC874" s="162" t="str">
        <f>IF(Formato_02!V$15&lt;&gt;"",Formato_02!V$15,"")</f>
        <v/>
      </c>
      <c r="AD874" s="162" t="str">
        <f>IF(Formato_02!W$15&lt;&gt;"",Formato_02!W$15,"")</f>
        <v/>
      </c>
      <c r="AE874" s="162" t="str">
        <f>IF(Formato_02!X$15&lt;&gt;"",Formato_02!X$15,"")</f>
        <v/>
      </c>
      <c r="AF874" s="162" t="str">
        <f>IF(Formato_02!Y$15&lt;&gt;"",Formato_02!Y$15,"")</f>
        <v/>
      </c>
      <c r="AG874" s="162" t="str">
        <f>IF(Formato_02!Z$15&lt;&gt;"",Formato_02!Z$15,"")</f>
        <v/>
      </c>
      <c r="AH874" s="162" t="str">
        <f>IF(Formato_02!AA$15&lt;&gt;"",Formato_02!AA$15,"")</f>
        <v/>
      </c>
      <c r="AI874" s="162" t="str">
        <f>IF(Formato_02!AB$15&lt;&gt;"",Formato_02!AB$15,"")</f>
        <v/>
      </c>
      <c r="AJ874" s="162" t="str">
        <f>IF(Formato_02!AC$15&lt;&gt;"",Formato_02!AC$15,"")</f>
        <v/>
      </c>
      <c r="AK874" s="162" t="str">
        <f>IF(Formato_02!AD$15&lt;&gt;"",Formato_02!AD$15,"")</f>
        <v/>
      </c>
      <c r="AL874" s="162" t="str">
        <f>IF(Formato_02!$N$14&lt;&gt;"",Formato_02!$N$14,"")</f>
        <v/>
      </c>
      <c r="AM874" s="13" t="str">
        <f>IF(Formato_02!$X$4&lt;&gt;"","AN","")</f>
        <v/>
      </c>
      <c r="AN874" s="24" t="str">
        <f t="shared" si="105"/>
        <v/>
      </c>
      <c r="AO874" s="13" t="str">
        <f>IF(Formato_02!$Y$4&lt;&gt;"","P027","")</f>
        <v/>
      </c>
      <c r="AP874" s="24" t="str">
        <f t="shared" si="106"/>
        <v/>
      </c>
      <c r="AQ874" s="13" t="str">
        <f>IF(Formato_02!$Z$4&lt;&gt;"","PNCVG","")</f>
        <v/>
      </c>
      <c r="AR874" s="24" t="str">
        <f t="shared" si="107"/>
        <v/>
      </c>
      <c r="AS874" s="13" t="str">
        <f>IF(Formato_02!$AA$4&lt;&gt;"","PNFF","")</f>
        <v/>
      </c>
      <c r="AT874" s="24" t="str">
        <f t="shared" si="108"/>
        <v/>
      </c>
      <c r="AU874" s="13" t="str">
        <f>IF(Formato_02!$AB$4&lt;&gt;"","PNPAM","")</f>
        <v/>
      </c>
      <c r="AV874" s="24" t="str">
        <f t="shared" si="109"/>
        <v/>
      </c>
      <c r="AW874" s="13" t="str">
        <f>IF(Formato_02!$AC$4&lt;&gt;"","PNAIA","")</f>
        <v/>
      </c>
      <c r="AX874" s="24" t="str">
        <f t="shared" si="110"/>
        <v/>
      </c>
      <c r="AY874" s="13" t="str">
        <f>IF(Formato_02!$AD$4&lt;&gt;"","PIO","")</f>
        <v/>
      </c>
      <c r="AZ874" s="24" t="str">
        <f t="shared" si="111"/>
        <v/>
      </c>
      <c r="BA874" s="13" t="str">
        <f>IF('Formato 3_Gantt'!B$38&lt;&gt;"",'Formato 3_Gantt'!A$38,"")</f>
        <v/>
      </c>
      <c r="BB874" s="24" t="str">
        <f>IF('Formato 3_Gantt'!B$38&lt;&gt;"",'Formato 3_Gantt'!B$38,"")</f>
        <v/>
      </c>
      <c r="BC874" s="22" t="str">
        <f>IF('Formato 3_Gantt'!C$38&lt;&gt;"",'Formato 3_Gantt'!C$38,"")</f>
        <v/>
      </c>
      <c r="BD874" s="13" t="str">
        <f>IF('Formato 3_Gantt'!D$38&lt;&gt;"",'Formato 3_Gantt'!D$38,"")</f>
        <v/>
      </c>
      <c r="BE874" s="161" t="str">
        <f>IF('Formato 3_Gantt'!E$38&lt;&gt;"",'Formato 3_Gantt'!E$38,"")</f>
        <v/>
      </c>
      <c r="BF874" s="13" t="str">
        <f>IF('Formato 3_Gantt'!F$38&lt;&gt;"",'Formato 3_Gantt'!F$38,"")</f>
        <v/>
      </c>
      <c r="BG874" s="158" t="str">
        <f>IF('Formato 3_Gantt'!G$38&lt;&gt;"",'Formato 3_Gantt'!G$38,"")</f>
        <v/>
      </c>
      <c r="BH874" s="158" t="str">
        <f>IF('Formato 3_Gantt'!H$38&lt;&gt;"",'Formato 3_Gantt'!H$38,"")</f>
        <v/>
      </c>
      <c r="BI874" s="161" t="str">
        <f>IF('Formato 3_Gantt'!BL$38&lt;&gt;"",'Formato 3_Gantt'!BL$38,"")</f>
        <v/>
      </c>
      <c r="BJ874" s="161" t="str">
        <f>IF('Formato 3_Gantt'!BM$38&lt;&gt;"",'Formato 3_Gantt'!BM$38,"")</f>
        <v/>
      </c>
      <c r="BK874" s="161" t="str">
        <f>IF('Formato 3_Gantt'!BN$38&lt;&gt;"",'Formato 3_Gantt'!BN$38,"")</f>
        <v/>
      </c>
      <c r="BL874" s="161" t="str">
        <f>IF('Formato 3_Gantt'!BO$38&lt;&gt;"",'Formato 3_Gantt'!BO$38,"")</f>
        <v/>
      </c>
      <c r="BM874" s="161" t="str">
        <f>IF('Formato 3_Gantt'!BP$38&lt;&gt;"",'Formato 3_Gantt'!BP$38,"")</f>
        <v/>
      </c>
      <c r="BN874" s="161" t="str">
        <f>IF('Formato 3_Gantt'!BQ$38&lt;&gt;"",'Formato 3_Gantt'!BQ$38,"")</f>
        <v/>
      </c>
      <c r="BO874" s="161" t="str">
        <f>IF('Formato 3_Gantt'!BR$38&lt;&gt;"",'Formato 3_Gantt'!BR$38,"")</f>
        <v/>
      </c>
      <c r="BP874" s="161" t="str">
        <f>IF('Formato 3_Gantt'!BS$38&lt;&gt;"",'Formato 3_Gantt'!BS$38,"")</f>
        <v/>
      </c>
      <c r="BQ874" s="161" t="str">
        <f>IF('Formato 3_Gantt'!BT$38&lt;&gt;"",'Formato 3_Gantt'!BT$38,"")</f>
        <v/>
      </c>
      <c r="BR874" s="161" t="str">
        <f>IF('Formato 3_Gantt'!BU$38&lt;&gt;"",'Formato 3_Gantt'!BU$38,"")</f>
        <v/>
      </c>
      <c r="BS874" s="161" t="str">
        <f>IF('Formato 3_Gantt'!BV$38&lt;&gt;"",'Formato 3_Gantt'!BV$38,"")</f>
        <v/>
      </c>
      <c r="BT874" s="161" t="str">
        <f>IF('Formato 3_Gantt'!BW$38&lt;&gt;"",'Formato 3_Gantt'!BW$38,"")</f>
        <v/>
      </c>
      <c r="BU874" s="161" t="str">
        <f>IF('Formato 3_Gantt'!BX$38&lt;&gt;"",'Formato 3_Gantt'!BX$38,"")</f>
        <v/>
      </c>
      <c r="BV874" s="163" t="str">
        <f>IF('Formato 4_Ppto'!I$906&lt;&gt;"",'Formato 4_Ppto'!I$906,"")</f>
        <v/>
      </c>
      <c r="BW874" s="162" t="str">
        <f>IF('Formato 4_Ppto'!X$906&lt;&gt;"",'Formato 4_Ppto'!X$906,"")</f>
        <v/>
      </c>
      <c r="BX874" s="162" t="str">
        <f>IF('Formato 4_Ppto'!Y$906&lt;&gt;"",'Formato 4_Ppto'!Y$906,"")</f>
        <v/>
      </c>
      <c r="BY874" s="162" t="str">
        <f>IF('Formato 4_Ppto'!Z$906&lt;&gt;"",'Formato 4_Ppto'!Z$906,"")</f>
        <v/>
      </c>
      <c r="BZ874" s="162" t="str">
        <f>IF('Formato 4_Ppto'!AA$906&lt;&gt;"",'Formato 4_Ppto'!AA$906,"")</f>
        <v/>
      </c>
      <c r="CA874" s="162" t="str">
        <f>IF('Formato 4_Ppto'!AB$906&lt;&gt;"",'Formato 4_Ppto'!AB$906,"")</f>
        <v/>
      </c>
      <c r="CB874" s="162" t="str">
        <f>IF('Formato 4_Ppto'!AC$906&lt;&gt;"",'Formato 4_Ppto'!AC$906,"")</f>
        <v/>
      </c>
      <c r="CC874" s="162" t="str">
        <f>IF('Formato 4_Ppto'!AD$906&lt;&gt;"",'Formato 4_Ppto'!AD$906,"")</f>
        <v/>
      </c>
      <c r="CD874" s="162" t="str">
        <f>IF('Formato 4_Ppto'!AE$906&lt;&gt;"",'Formato 4_Ppto'!AE$906,"")</f>
        <v/>
      </c>
      <c r="CE874" s="162" t="str">
        <f>IF('Formato 4_Ppto'!AF$906&lt;&gt;"",'Formato 4_Ppto'!AF$906,"")</f>
        <v/>
      </c>
      <c r="CF874" s="162" t="str">
        <f>IF('Formato 4_Ppto'!AG$906&lt;&gt;"",'Formato 4_Ppto'!AG$906,"")</f>
        <v/>
      </c>
      <c r="CG874" s="162" t="str">
        <f>IF('Formato 4_Ppto'!AH$906&lt;&gt;"",'Formato 4_Ppto'!AH$906,"")</f>
        <v/>
      </c>
      <c r="CH874" s="162" t="str">
        <f>IF('Formato 4_Ppto'!AI$906&lt;&gt;"",'Formato 4_Ppto'!AI$906,"")</f>
        <v/>
      </c>
      <c r="CI874" s="163" t="str">
        <f>IF('Formato 4_Ppto'!AJ$906&lt;&gt;"",'Formato 4_Ppto'!AJ$906,"")</f>
        <v/>
      </c>
      <c r="CJ874" s="164" t="str">
        <f>IF('Formato 4_Ppto'!B908&lt;&gt;"",'Formato 4_Ppto'!A908,"")</f>
        <v/>
      </c>
      <c r="CK874" s="24" t="str">
        <f>IF('Formato 4_Ppto'!B908&lt;&gt;"",'Formato 4_Ppto'!B908,"")</f>
        <v/>
      </c>
      <c r="CL874" s="22" t="str">
        <f>IF('Formato 4_Ppto'!C908&lt;&gt;"",'Formato 4_Ppto'!C908,"")</f>
        <v/>
      </c>
      <c r="CM874" s="24" t="str">
        <f>IF('Formato 4_Ppto'!D908&lt;&gt;"",'Formato 4_Ppto'!D908,"")</f>
        <v/>
      </c>
      <c r="CN874" s="161" t="str">
        <f>IF('Formato 4_Ppto'!E908&lt;&gt;"",'Formato 4_Ppto'!E908,"")</f>
        <v/>
      </c>
      <c r="CO874" s="161" t="str">
        <f>IF('Formato 4_Ppto'!G908&lt;&gt;"",'Formato 4_Ppto'!G908,"")</f>
        <v/>
      </c>
      <c r="CP874" s="163" t="str">
        <f>IF('Formato 4_Ppto'!I908&lt;&gt;"",'Formato 4_Ppto'!I908,"")</f>
        <v/>
      </c>
      <c r="CQ874" s="161" t="str">
        <f>IF('Formato 4_Ppto'!K908&lt;&gt;"",'Formato 4_Ppto'!K908,"")</f>
        <v/>
      </c>
      <c r="CR874" s="161" t="str">
        <f>IF('Formato 4_Ppto'!L908&lt;&gt;"",'Formato 4_Ppto'!L908,"")</f>
        <v/>
      </c>
      <c r="CS874" s="161" t="str">
        <f>IF('Formato 4_Ppto'!M908&lt;&gt;"",'Formato 4_Ppto'!M908,"")</f>
        <v/>
      </c>
      <c r="CT874" s="161" t="str">
        <f>IF('Formato 4_Ppto'!N908&lt;&gt;"",'Formato 4_Ppto'!N908,"")</f>
        <v/>
      </c>
      <c r="CU874" s="161" t="str">
        <f>IF('Formato 4_Ppto'!O908&lt;&gt;"",'Formato 4_Ppto'!O908,"")</f>
        <v/>
      </c>
      <c r="CV874" s="161" t="str">
        <f>IF('Formato 4_Ppto'!P908&lt;&gt;"",'Formato 4_Ppto'!P908,"")</f>
        <v/>
      </c>
      <c r="CW874" s="161" t="str">
        <f>IF('Formato 4_Ppto'!Q908&lt;&gt;"",'Formato 4_Ppto'!Q908,"")</f>
        <v/>
      </c>
      <c r="CX874" s="161" t="str">
        <f>IF('Formato 4_Ppto'!R908&lt;&gt;"",'Formato 4_Ppto'!R908,"")</f>
        <v/>
      </c>
      <c r="CY874" s="161" t="str">
        <f>IF('Formato 4_Ppto'!S908&lt;&gt;"",'Formato 4_Ppto'!S908,"")</f>
        <v/>
      </c>
      <c r="CZ874" s="161" t="str">
        <f>IF('Formato 4_Ppto'!T908&lt;&gt;"",'Formato 4_Ppto'!T908,"")</f>
        <v/>
      </c>
      <c r="DA874" s="161" t="str">
        <f>IF('Formato 4_Ppto'!U908&lt;&gt;"",'Formato 4_Ppto'!U908,"")</f>
        <v/>
      </c>
      <c r="DB874" s="161" t="str">
        <f>IF('Formato 4_Ppto'!V908&lt;&gt;"",'Formato 4_Ppto'!V908,"")</f>
        <v/>
      </c>
      <c r="DC874" s="161" t="str">
        <f>IF('Formato 4_Ppto'!W908&lt;&gt;"",'Formato 4_Ppto'!W908,"")</f>
        <v/>
      </c>
      <c r="DD874" s="162" t="str">
        <f>IF('Formato 4_Ppto'!X908&lt;&gt;"",'Formato 4_Ppto'!X908,"")</f>
        <v/>
      </c>
      <c r="DE874" s="162" t="str">
        <f>IF('Formato 4_Ppto'!Y908&lt;&gt;"",'Formato 4_Ppto'!Y908,"")</f>
        <v/>
      </c>
      <c r="DF874" s="162" t="str">
        <f>IF('Formato 4_Ppto'!Z908&lt;&gt;"",'Formato 4_Ppto'!Z908,"")</f>
        <v/>
      </c>
      <c r="DG874" s="162" t="str">
        <f>IF('Formato 4_Ppto'!AA908&lt;&gt;"",'Formato 4_Ppto'!AA908,"")</f>
        <v/>
      </c>
      <c r="DH874" s="162" t="str">
        <f>IF('Formato 4_Ppto'!AB908&lt;&gt;"",'Formato 4_Ppto'!AB908,"")</f>
        <v/>
      </c>
      <c r="DI874" s="162" t="str">
        <f>IF('Formato 4_Ppto'!AC908&lt;&gt;"",'Formato 4_Ppto'!AC908,"")</f>
        <v/>
      </c>
      <c r="DJ874" s="162" t="str">
        <f>IF('Formato 4_Ppto'!AD908&lt;&gt;"",'Formato 4_Ppto'!AD908,"")</f>
        <v/>
      </c>
      <c r="DK874" s="162" t="str">
        <f>IF('Formato 4_Ppto'!AE908&lt;&gt;"",'Formato 4_Ppto'!AE908,"")</f>
        <v/>
      </c>
      <c r="DL874" s="162" t="str">
        <f>IF('Formato 4_Ppto'!AF908&lt;&gt;"",'Formato 4_Ppto'!AF908,"")</f>
        <v/>
      </c>
      <c r="DM874" s="162" t="str">
        <f>IF('Formato 4_Ppto'!AG908&lt;&gt;"",'Formato 4_Ppto'!AG908,"")</f>
        <v/>
      </c>
      <c r="DN874" s="162" t="str">
        <f>IF('Formato 4_Ppto'!AH908&lt;&gt;"",'Formato 4_Ppto'!AH908,"")</f>
        <v/>
      </c>
      <c r="DO874" s="162" t="str">
        <f>IF('Formato 4_Ppto'!AI908&lt;&gt;"",'Formato 4_Ppto'!AI908,"")</f>
        <v/>
      </c>
      <c r="DP874" s="163" t="str">
        <f>IF('Formato 4_Ppto'!AJ908&lt;&gt;"",'Formato 4_Ppto'!AJ908,"")</f>
        <v/>
      </c>
    </row>
    <row r="875" spans="2:120" x14ac:dyDescent="0.3">
      <c r="B875" s="13" t="str">
        <f>IF(OR(Tabla6[[#This Row],[IDA]]="",Tabla6[[#This Row],[IDT]]="",Tabla6[[#This Row],[IDI]]=""),"",Tabla6[[#This Row],[IDA]]&amp;"."&amp;Tabla6[[#This Row],[IDT]]&amp;"."&amp;Tabla6[[#This Row],[IDI]])</f>
        <v/>
      </c>
      <c r="C875" s="13" t="str">
        <f>IF(Formato_02!$B$14&lt;&gt;"",0,"")</f>
        <v/>
      </c>
      <c r="D875" s="13" t="str">
        <f>IF(Formato_02!$H$9&lt;&gt;"",Formato_02!$H$9,"")</f>
        <v/>
      </c>
      <c r="E875" s="24" t="str">
        <f t="shared" si="104"/>
        <v/>
      </c>
      <c r="F875" s="24" t="str">
        <f>IF(Formato_02!$B$14&lt;&gt;"",Formato_02!$B$14,"")</f>
        <v/>
      </c>
      <c r="G875" s="22" t="str">
        <f>IF('Formato 3_Gantt'!C880&lt;&gt;"",'Formato 3_Gantt'!C880,"")</f>
        <v/>
      </c>
      <c r="H875" s="13" t="str">
        <f>IF('Formato 3_Gantt'!D$8&lt;&gt;"",'Formato 3_Gantt'!D$8,"")</f>
        <v/>
      </c>
      <c r="I875" s="13" t="str">
        <f>IF('Formato 3_Gantt'!E$8&lt;&gt;"",'Formato 3_Gantt'!E$8,"")</f>
        <v/>
      </c>
      <c r="J875" s="13" t="str">
        <f>IF('Formato 3_Gantt'!F$8&lt;&gt;"",'Formato 3_Gantt'!F$8,"")</f>
        <v/>
      </c>
      <c r="K875" s="158" t="str">
        <f>IF('Formato 3_Gantt'!G$8&lt;&gt;"",'Formato 3_Gantt'!G$8,"")</f>
        <v/>
      </c>
      <c r="L875" s="158" t="str">
        <f>IF('Formato 3_Gantt'!H$8&lt;&gt;"",'Formato 3_Gantt'!H$8,"")</f>
        <v/>
      </c>
      <c r="M875" s="13" t="str">
        <f>IF('Formato 3_Gantt'!BL$8&lt;&gt;"",'Formato 3_Gantt'!BL$8,"")</f>
        <v/>
      </c>
      <c r="N875" s="13" t="str">
        <f>IF('Formato 3_Gantt'!BM$8&lt;&gt;"",'Formato 3_Gantt'!BM$8,"")</f>
        <v/>
      </c>
      <c r="O875" s="13" t="str">
        <f>IF('Formato 3_Gantt'!BN$8&lt;&gt;"",'Formato 3_Gantt'!BN$8,"")</f>
        <v/>
      </c>
      <c r="P875" s="13" t="str">
        <f>IF('Formato 3_Gantt'!BO$8&lt;&gt;"",'Formato 3_Gantt'!BO$8,"")</f>
        <v/>
      </c>
      <c r="Q875" s="13" t="str">
        <f>IF('Formato 3_Gantt'!BP$8&lt;&gt;"",'Formato 3_Gantt'!BP$8,"")</f>
        <v/>
      </c>
      <c r="R875" s="13" t="str">
        <f>IF('Formato 3_Gantt'!BQ$8&lt;&gt;"",'Formato 3_Gantt'!BQ$8,"")</f>
        <v/>
      </c>
      <c r="S875" s="13" t="str">
        <f>IF('Formato 3_Gantt'!BR$8&lt;&gt;"",'Formato 3_Gantt'!BR$8,"")</f>
        <v/>
      </c>
      <c r="T875" s="13" t="str">
        <f>IF('Formato 3_Gantt'!BS$8&lt;&gt;"",'Formato 3_Gantt'!BS$8,"")</f>
        <v/>
      </c>
      <c r="U875" s="13" t="str">
        <f>IF('Formato 3_Gantt'!BT$8&lt;&gt;"",'Formato 3_Gantt'!BT$8,"")</f>
        <v/>
      </c>
      <c r="V875" s="13" t="str">
        <f>IF('Formato 3_Gantt'!BU$8&lt;&gt;"",'Formato 3_Gantt'!BU$8,"")</f>
        <v/>
      </c>
      <c r="W875" s="13" t="str">
        <f>IF('Formato 3_Gantt'!BV$8&lt;&gt;"",'Formato 3_Gantt'!BV$8,"")</f>
        <v/>
      </c>
      <c r="X875" s="13" t="str">
        <f>IF('Formato 3_Gantt'!BW$8&lt;&gt;"",'Formato 3_Gantt'!BW$8,"")</f>
        <v/>
      </c>
      <c r="Y875" s="13" t="str">
        <f>IF('Formato 3_Gantt'!BX$8&lt;&gt;"",'Formato 3_Gantt'!BX$8,"")</f>
        <v/>
      </c>
      <c r="Z875" s="162" t="str">
        <f>IF(Formato_02!S$15&lt;&gt;"",Formato_02!S$15,"")</f>
        <v/>
      </c>
      <c r="AA875" s="162" t="str">
        <f>IF(Formato_02!T$15&lt;&gt;"",Formato_02!T$15,"")</f>
        <v/>
      </c>
      <c r="AB875" s="162" t="str">
        <f>IF(Formato_02!U$15&lt;&gt;"",Formato_02!U$15,"")</f>
        <v/>
      </c>
      <c r="AC875" s="162" t="str">
        <f>IF(Formato_02!V$15&lt;&gt;"",Formato_02!V$15,"")</f>
        <v/>
      </c>
      <c r="AD875" s="162" t="str">
        <f>IF(Formato_02!W$15&lt;&gt;"",Formato_02!W$15,"")</f>
        <v/>
      </c>
      <c r="AE875" s="162" t="str">
        <f>IF(Formato_02!X$15&lt;&gt;"",Formato_02!X$15,"")</f>
        <v/>
      </c>
      <c r="AF875" s="162" t="str">
        <f>IF(Formato_02!Y$15&lt;&gt;"",Formato_02!Y$15,"")</f>
        <v/>
      </c>
      <c r="AG875" s="162" t="str">
        <f>IF(Formato_02!Z$15&lt;&gt;"",Formato_02!Z$15,"")</f>
        <v/>
      </c>
      <c r="AH875" s="162" t="str">
        <f>IF(Formato_02!AA$15&lt;&gt;"",Formato_02!AA$15,"")</f>
        <v/>
      </c>
      <c r="AI875" s="162" t="str">
        <f>IF(Formato_02!AB$15&lt;&gt;"",Formato_02!AB$15,"")</f>
        <v/>
      </c>
      <c r="AJ875" s="162" t="str">
        <f>IF(Formato_02!AC$15&lt;&gt;"",Formato_02!AC$15,"")</f>
        <v/>
      </c>
      <c r="AK875" s="162" t="str">
        <f>IF(Formato_02!AD$15&lt;&gt;"",Formato_02!AD$15,"")</f>
        <v/>
      </c>
      <c r="AL875" s="162" t="str">
        <f>IF(Formato_02!$N$14&lt;&gt;"",Formato_02!$N$14,"")</f>
        <v/>
      </c>
      <c r="AM875" s="13" t="str">
        <f>IF(Formato_02!$X$4&lt;&gt;"","AN","")</f>
        <v/>
      </c>
      <c r="AN875" s="24" t="str">
        <f t="shared" si="105"/>
        <v/>
      </c>
      <c r="AO875" s="13" t="str">
        <f>IF(Formato_02!$Y$4&lt;&gt;"","P027","")</f>
        <v/>
      </c>
      <c r="AP875" s="24" t="str">
        <f t="shared" si="106"/>
        <v/>
      </c>
      <c r="AQ875" s="13" t="str">
        <f>IF(Formato_02!$Z$4&lt;&gt;"","PNCVG","")</f>
        <v/>
      </c>
      <c r="AR875" s="24" t="str">
        <f t="shared" si="107"/>
        <v/>
      </c>
      <c r="AS875" s="13" t="str">
        <f>IF(Formato_02!$AA$4&lt;&gt;"","PNFF","")</f>
        <v/>
      </c>
      <c r="AT875" s="24" t="str">
        <f t="shared" si="108"/>
        <v/>
      </c>
      <c r="AU875" s="13" t="str">
        <f>IF(Formato_02!$AB$4&lt;&gt;"","PNPAM","")</f>
        <v/>
      </c>
      <c r="AV875" s="24" t="str">
        <f t="shared" si="109"/>
        <v/>
      </c>
      <c r="AW875" s="13" t="str">
        <f>IF(Formato_02!$AC$4&lt;&gt;"","PNAIA","")</f>
        <v/>
      </c>
      <c r="AX875" s="24" t="str">
        <f t="shared" si="110"/>
        <v/>
      </c>
      <c r="AY875" s="13" t="str">
        <f>IF(Formato_02!$AD$4&lt;&gt;"","PIO","")</f>
        <v/>
      </c>
      <c r="AZ875" s="24" t="str">
        <f t="shared" si="111"/>
        <v/>
      </c>
      <c r="BA875" s="13" t="str">
        <f>IF('Formato 3_Gantt'!B$38&lt;&gt;"",'Formato 3_Gantt'!A$38,"")</f>
        <v/>
      </c>
      <c r="BB875" s="24" t="str">
        <f>IF('Formato 3_Gantt'!B$38&lt;&gt;"",'Formato 3_Gantt'!B$38,"")</f>
        <v/>
      </c>
      <c r="BC875" s="22" t="str">
        <f>IF('Formato 3_Gantt'!C$38&lt;&gt;"",'Formato 3_Gantt'!C$38,"")</f>
        <v/>
      </c>
      <c r="BD875" s="13" t="str">
        <f>IF('Formato 3_Gantt'!D$38&lt;&gt;"",'Formato 3_Gantt'!D$38,"")</f>
        <v/>
      </c>
      <c r="BE875" s="161" t="str">
        <f>IF('Formato 3_Gantt'!E$38&lt;&gt;"",'Formato 3_Gantt'!E$38,"")</f>
        <v/>
      </c>
      <c r="BF875" s="13" t="str">
        <f>IF('Formato 3_Gantt'!F$38&lt;&gt;"",'Formato 3_Gantt'!F$38,"")</f>
        <v/>
      </c>
      <c r="BG875" s="158" t="str">
        <f>IF('Formato 3_Gantt'!G$38&lt;&gt;"",'Formato 3_Gantt'!G$38,"")</f>
        <v/>
      </c>
      <c r="BH875" s="158" t="str">
        <f>IF('Formato 3_Gantt'!H$38&lt;&gt;"",'Formato 3_Gantt'!H$38,"")</f>
        <v/>
      </c>
      <c r="BI875" s="161" t="str">
        <f>IF('Formato 3_Gantt'!BL$38&lt;&gt;"",'Formato 3_Gantt'!BL$38,"")</f>
        <v/>
      </c>
      <c r="BJ875" s="161" t="str">
        <f>IF('Formato 3_Gantt'!BM$38&lt;&gt;"",'Formato 3_Gantt'!BM$38,"")</f>
        <v/>
      </c>
      <c r="BK875" s="161" t="str">
        <f>IF('Formato 3_Gantt'!BN$38&lt;&gt;"",'Formato 3_Gantt'!BN$38,"")</f>
        <v/>
      </c>
      <c r="BL875" s="161" t="str">
        <f>IF('Formato 3_Gantt'!BO$38&lt;&gt;"",'Formato 3_Gantt'!BO$38,"")</f>
        <v/>
      </c>
      <c r="BM875" s="161" t="str">
        <f>IF('Formato 3_Gantt'!BP$38&lt;&gt;"",'Formato 3_Gantt'!BP$38,"")</f>
        <v/>
      </c>
      <c r="BN875" s="161" t="str">
        <f>IF('Formato 3_Gantt'!BQ$38&lt;&gt;"",'Formato 3_Gantt'!BQ$38,"")</f>
        <v/>
      </c>
      <c r="BO875" s="161" t="str">
        <f>IF('Formato 3_Gantt'!BR$38&lt;&gt;"",'Formato 3_Gantt'!BR$38,"")</f>
        <v/>
      </c>
      <c r="BP875" s="161" t="str">
        <f>IF('Formato 3_Gantt'!BS$38&lt;&gt;"",'Formato 3_Gantt'!BS$38,"")</f>
        <v/>
      </c>
      <c r="BQ875" s="161" t="str">
        <f>IF('Formato 3_Gantt'!BT$38&lt;&gt;"",'Formato 3_Gantt'!BT$38,"")</f>
        <v/>
      </c>
      <c r="BR875" s="161" t="str">
        <f>IF('Formato 3_Gantt'!BU$38&lt;&gt;"",'Formato 3_Gantt'!BU$38,"")</f>
        <v/>
      </c>
      <c r="BS875" s="161" t="str">
        <f>IF('Formato 3_Gantt'!BV$38&lt;&gt;"",'Formato 3_Gantt'!BV$38,"")</f>
        <v/>
      </c>
      <c r="BT875" s="161" t="str">
        <f>IF('Formato 3_Gantt'!BW$38&lt;&gt;"",'Formato 3_Gantt'!BW$38,"")</f>
        <v/>
      </c>
      <c r="BU875" s="161" t="str">
        <f>IF('Formato 3_Gantt'!BX$38&lt;&gt;"",'Formato 3_Gantt'!BX$38,"")</f>
        <v/>
      </c>
      <c r="BV875" s="163" t="str">
        <f>IF('Formato 4_Ppto'!I$906&lt;&gt;"",'Formato 4_Ppto'!I$906,"")</f>
        <v/>
      </c>
      <c r="BW875" s="162" t="str">
        <f>IF('Formato 4_Ppto'!X$906&lt;&gt;"",'Formato 4_Ppto'!X$906,"")</f>
        <v/>
      </c>
      <c r="BX875" s="162" t="str">
        <f>IF('Formato 4_Ppto'!Y$906&lt;&gt;"",'Formato 4_Ppto'!Y$906,"")</f>
        <v/>
      </c>
      <c r="BY875" s="162" t="str">
        <f>IF('Formato 4_Ppto'!Z$906&lt;&gt;"",'Formato 4_Ppto'!Z$906,"")</f>
        <v/>
      </c>
      <c r="BZ875" s="162" t="str">
        <f>IF('Formato 4_Ppto'!AA$906&lt;&gt;"",'Formato 4_Ppto'!AA$906,"")</f>
        <v/>
      </c>
      <c r="CA875" s="162" t="str">
        <f>IF('Formato 4_Ppto'!AB$906&lt;&gt;"",'Formato 4_Ppto'!AB$906,"")</f>
        <v/>
      </c>
      <c r="CB875" s="162" t="str">
        <f>IF('Formato 4_Ppto'!AC$906&lt;&gt;"",'Formato 4_Ppto'!AC$906,"")</f>
        <v/>
      </c>
      <c r="CC875" s="162" t="str">
        <f>IF('Formato 4_Ppto'!AD$906&lt;&gt;"",'Formato 4_Ppto'!AD$906,"")</f>
        <v/>
      </c>
      <c r="CD875" s="162" t="str">
        <f>IF('Formato 4_Ppto'!AE$906&lt;&gt;"",'Formato 4_Ppto'!AE$906,"")</f>
        <v/>
      </c>
      <c r="CE875" s="162" t="str">
        <f>IF('Formato 4_Ppto'!AF$906&lt;&gt;"",'Formato 4_Ppto'!AF$906,"")</f>
        <v/>
      </c>
      <c r="CF875" s="162" t="str">
        <f>IF('Formato 4_Ppto'!AG$906&lt;&gt;"",'Formato 4_Ppto'!AG$906,"")</f>
        <v/>
      </c>
      <c r="CG875" s="162" t="str">
        <f>IF('Formato 4_Ppto'!AH$906&lt;&gt;"",'Formato 4_Ppto'!AH$906,"")</f>
        <v/>
      </c>
      <c r="CH875" s="162" t="str">
        <f>IF('Formato 4_Ppto'!AI$906&lt;&gt;"",'Formato 4_Ppto'!AI$906,"")</f>
        <v/>
      </c>
      <c r="CI875" s="163" t="str">
        <f>IF('Formato 4_Ppto'!AJ$906&lt;&gt;"",'Formato 4_Ppto'!AJ$906,"")</f>
        <v/>
      </c>
      <c r="CJ875" s="164" t="str">
        <f>IF('Formato 4_Ppto'!B909&lt;&gt;"",'Formato 4_Ppto'!A909,"")</f>
        <v/>
      </c>
      <c r="CK875" s="24" t="str">
        <f>IF('Formato 4_Ppto'!B909&lt;&gt;"",'Formato 4_Ppto'!B909,"")</f>
        <v/>
      </c>
      <c r="CL875" s="22" t="str">
        <f>IF('Formato 4_Ppto'!C909&lt;&gt;"",'Formato 4_Ppto'!C909,"")</f>
        <v/>
      </c>
      <c r="CM875" s="24" t="str">
        <f>IF('Formato 4_Ppto'!D909&lt;&gt;"",'Formato 4_Ppto'!D909,"")</f>
        <v/>
      </c>
      <c r="CN875" s="161" t="str">
        <f>IF('Formato 4_Ppto'!E909&lt;&gt;"",'Formato 4_Ppto'!E909,"")</f>
        <v/>
      </c>
      <c r="CO875" s="161" t="str">
        <f>IF('Formato 4_Ppto'!G909&lt;&gt;"",'Formato 4_Ppto'!G909,"")</f>
        <v/>
      </c>
      <c r="CP875" s="163" t="str">
        <f>IF('Formato 4_Ppto'!I909&lt;&gt;"",'Formato 4_Ppto'!I909,"")</f>
        <v/>
      </c>
      <c r="CQ875" s="161" t="str">
        <f>IF('Formato 4_Ppto'!K909&lt;&gt;"",'Formato 4_Ppto'!K909,"")</f>
        <v/>
      </c>
      <c r="CR875" s="161" t="str">
        <f>IF('Formato 4_Ppto'!L909&lt;&gt;"",'Formato 4_Ppto'!L909,"")</f>
        <v/>
      </c>
      <c r="CS875" s="161" t="str">
        <f>IF('Formato 4_Ppto'!M909&lt;&gt;"",'Formato 4_Ppto'!M909,"")</f>
        <v/>
      </c>
      <c r="CT875" s="161" t="str">
        <f>IF('Formato 4_Ppto'!N909&lt;&gt;"",'Formato 4_Ppto'!N909,"")</f>
        <v/>
      </c>
      <c r="CU875" s="161" t="str">
        <f>IF('Formato 4_Ppto'!O909&lt;&gt;"",'Formato 4_Ppto'!O909,"")</f>
        <v/>
      </c>
      <c r="CV875" s="161" t="str">
        <f>IF('Formato 4_Ppto'!P909&lt;&gt;"",'Formato 4_Ppto'!P909,"")</f>
        <v/>
      </c>
      <c r="CW875" s="161" t="str">
        <f>IF('Formato 4_Ppto'!Q909&lt;&gt;"",'Formato 4_Ppto'!Q909,"")</f>
        <v/>
      </c>
      <c r="CX875" s="161" t="str">
        <f>IF('Formato 4_Ppto'!R909&lt;&gt;"",'Formato 4_Ppto'!R909,"")</f>
        <v/>
      </c>
      <c r="CY875" s="161" t="str">
        <f>IF('Formato 4_Ppto'!S909&lt;&gt;"",'Formato 4_Ppto'!S909,"")</f>
        <v/>
      </c>
      <c r="CZ875" s="161" t="str">
        <f>IF('Formato 4_Ppto'!T909&lt;&gt;"",'Formato 4_Ppto'!T909,"")</f>
        <v/>
      </c>
      <c r="DA875" s="161" t="str">
        <f>IF('Formato 4_Ppto'!U909&lt;&gt;"",'Formato 4_Ppto'!U909,"")</f>
        <v/>
      </c>
      <c r="DB875" s="161" t="str">
        <f>IF('Formato 4_Ppto'!V909&lt;&gt;"",'Formato 4_Ppto'!V909,"")</f>
        <v/>
      </c>
      <c r="DC875" s="161" t="str">
        <f>IF('Formato 4_Ppto'!W909&lt;&gt;"",'Formato 4_Ppto'!W909,"")</f>
        <v/>
      </c>
      <c r="DD875" s="162" t="str">
        <f>IF('Formato 4_Ppto'!X909&lt;&gt;"",'Formato 4_Ppto'!X909,"")</f>
        <v/>
      </c>
      <c r="DE875" s="162" t="str">
        <f>IF('Formato 4_Ppto'!Y909&lt;&gt;"",'Formato 4_Ppto'!Y909,"")</f>
        <v/>
      </c>
      <c r="DF875" s="162" t="str">
        <f>IF('Formato 4_Ppto'!Z909&lt;&gt;"",'Formato 4_Ppto'!Z909,"")</f>
        <v/>
      </c>
      <c r="DG875" s="162" t="str">
        <f>IF('Formato 4_Ppto'!AA909&lt;&gt;"",'Formato 4_Ppto'!AA909,"")</f>
        <v/>
      </c>
      <c r="DH875" s="162" t="str">
        <f>IF('Formato 4_Ppto'!AB909&lt;&gt;"",'Formato 4_Ppto'!AB909,"")</f>
        <v/>
      </c>
      <c r="DI875" s="162" t="str">
        <f>IF('Formato 4_Ppto'!AC909&lt;&gt;"",'Formato 4_Ppto'!AC909,"")</f>
        <v/>
      </c>
      <c r="DJ875" s="162" t="str">
        <f>IF('Formato 4_Ppto'!AD909&lt;&gt;"",'Formato 4_Ppto'!AD909,"")</f>
        <v/>
      </c>
      <c r="DK875" s="162" t="str">
        <f>IF('Formato 4_Ppto'!AE909&lt;&gt;"",'Formato 4_Ppto'!AE909,"")</f>
        <v/>
      </c>
      <c r="DL875" s="162" t="str">
        <f>IF('Formato 4_Ppto'!AF909&lt;&gt;"",'Formato 4_Ppto'!AF909,"")</f>
        <v/>
      </c>
      <c r="DM875" s="162" t="str">
        <f>IF('Formato 4_Ppto'!AG909&lt;&gt;"",'Formato 4_Ppto'!AG909,"")</f>
        <v/>
      </c>
      <c r="DN875" s="162" t="str">
        <f>IF('Formato 4_Ppto'!AH909&lt;&gt;"",'Formato 4_Ppto'!AH909,"")</f>
        <v/>
      </c>
      <c r="DO875" s="162" t="str">
        <f>IF('Formato 4_Ppto'!AI909&lt;&gt;"",'Formato 4_Ppto'!AI909,"")</f>
        <v/>
      </c>
      <c r="DP875" s="163" t="str">
        <f>IF('Formato 4_Ppto'!AJ909&lt;&gt;"",'Formato 4_Ppto'!AJ909,"")</f>
        <v/>
      </c>
    </row>
    <row r="876" spans="2:120" x14ac:dyDescent="0.3">
      <c r="B876" s="13" t="str">
        <f>IF(OR(Tabla6[[#This Row],[IDA]]="",Tabla6[[#This Row],[IDT]]="",Tabla6[[#This Row],[IDI]]=""),"",Tabla6[[#This Row],[IDA]]&amp;"."&amp;Tabla6[[#This Row],[IDT]]&amp;"."&amp;Tabla6[[#This Row],[IDI]])</f>
        <v/>
      </c>
      <c r="C876" s="13" t="str">
        <f>IF(Formato_02!$B$14&lt;&gt;"",0,"")</f>
        <v/>
      </c>
      <c r="D876" s="13" t="str">
        <f>IF(Formato_02!$H$9&lt;&gt;"",Formato_02!$H$9,"")</f>
        <v/>
      </c>
      <c r="E876" s="24" t="str">
        <f t="shared" si="104"/>
        <v/>
      </c>
      <c r="F876" s="24" t="str">
        <f>IF(Formato_02!$B$14&lt;&gt;"",Formato_02!$B$14,"")</f>
        <v/>
      </c>
      <c r="G876" s="22" t="str">
        <f>IF('Formato 3_Gantt'!C881&lt;&gt;"",'Formato 3_Gantt'!C881,"")</f>
        <v/>
      </c>
      <c r="H876" s="13" t="str">
        <f>IF('Formato 3_Gantt'!D$8&lt;&gt;"",'Formato 3_Gantt'!D$8,"")</f>
        <v/>
      </c>
      <c r="I876" s="13" t="str">
        <f>IF('Formato 3_Gantt'!E$8&lt;&gt;"",'Formato 3_Gantt'!E$8,"")</f>
        <v/>
      </c>
      <c r="J876" s="13" t="str">
        <f>IF('Formato 3_Gantt'!F$8&lt;&gt;"",'Formato 3_Gantt'!F$8,"")</f>
        <v/>
      </c>
      <c r="K876" s="158" t="str">
        <f>IF('Formato 3_Gantt'!G$8&lt;&gt;"",'Formato 3_Gantt'!G$8,"")</f>
        <v/>
      </c>
      <c r="L876" s="158" t="str">
        <f>IF('Formato 3_Gantt'!H$8&lt;&gt;"",'Formato 3_Gantt'!H$8,"")</f>
        <v/>
      </c>
      <c r="M876" s="13" t="str">
        <f>IF('Formato 3_Gantt'!BL$8&lt;&gt;"",'Formato 3_Gantt'!BL$8,"")</f>
        <v/>
      </c>
      <c r="N876" s="13" t="str">
        <f>IF('Formato 3_Gantt'!BM$8&lt;&gt;"",'Formato 3_Gantt'!BM$8,"")</f>
        <v/>
      </c>
      <c r="O876" s="13" t="str">
        <f>IF('Formato 3_Gantt'!BN$8&lt;&gt;"",'Formato 3_Gantt'!BN$8,"")</f>
        <v/>
      </c>
      <c r="P876" s="13" t="str">
        <f>IF('Formato 3_Gantt'!BO$8&lt;&gt;"",'Formato 3_Gantt'!BO$8,"")</f>
        <v/>
      </c>
      <c r="Q876" s="13" t="str">
        <f>IF('Formato 3_Gantt'!BP$8&lt;&gt;"",'Formato 3_Gantt'!BP$8,"")</f>
        <v/>
      </c>
      <c r="R876" s="13" t="str">
        <f>IF('Formato 3_Gantt'!BQ$8&lt;&gt;"",'Formato 3_Gantt'!BQ$8,"")</f>
        <v/>
      </c>
      <c r="S876" s="13" t="str">
        <f>IF('Formato 3_Gantt'!BR$8&lt;&gt;"",'Formato 3_Gantt'!BR$8,"")</f>
        <v/>
      </c>
      <c r="T876" s="13" t="str">
        <f>IF('Formato 3_Gantt'!BS$8&lt;&gt;"",'Formato 3_Gantt'!BS$8,"")</f>
        <v/>
      </c>
      <c r="U876" s="13" t="str">
        <f>IF('Formato 3_Gantt'!BT$8&lt;&gt;"",'Formato 3_Gantt'!BT$8,"")</f>
        <v/>
      </c>
      <c r="V876" s="13" t="str">
        <f>IF('Formato 3_Gantt'!BU$8&lt;&gt;"",'Formato 3_Gantt'!BU$8,"")</f>
        <v/>
      </c>
      <c r="W876" s="13" t="str">
        <f>IF('Formato 3_Gantt'!BV$8&lt;&gt;"",'Formato 3_Gantt'!BV$8,"")</f>
        <v/>
      </c>
      <c r="X876" s="13" t="str">
        <f>IF('Formato 3_Gantt'!BW$8&lt;&gt;"",'Formato 3_Gantt'!BW$8,"")</f>
        <v/>
      </c>
      <c r="Y876" s="13" t="str">
        <f>IF('Formato 3_Gantt'!BX$8&lt;&gt;"",'Formato 3_Gantt'!BX$8,"")</f>
        <v/>
      </c>
      <c r="Z876" s="162" t="str">
        <f>IF(Formato_02!S$15&lt;&gt;"",Formato_02!S$15,"")</f>
        <v/>
      </c>
      <c r="AA876" s="162" t="str">
        <f>IF(Formato_02!T$15&lt;&gt;"",Formato_02!T$15,"")</f>
        <v/>
      </c>
      <c r="AB876" s="162" t="str">
        <f>IF(Formato_02!U$15&lt;&gt;"",Formato_02!U$15,"")</f>
        <v/>
      </c>
      <c r="AC876" s="162" t="str">
        <f>IF(Formato_02!V$15&lt;&gt;"",Formato_02!V$15,"")</f>
        <v/>
      </c>
      <c r="AD876" s="162" t="str">
        <f>IF(Formato_02!W$15&lt;&gt;"",Formato_02!W$15,"")</f>
        <v/>
      </c>
      <c r="AE876" s="162" t="str">
        <f>IF(Formato_02!X$15&lt;&gt;"",Formato_02!X$15,"")</f>
        <v/>
      </c>
      <c r="AF876" s="162" t="str">
        <f>IF(Formato_02!Y$15&lt;&gt;"",Formato_02!Y$15,"")</f>
        <v/>
      </c>
      <c r="AG876" s="162" t="str">
        <f>IF(Formato_02!Z$15&lt;&gt;"",Formato_02!Z$15,"")</f>
        <v/>
      </c>
      <c r="AH876" s="162" t="str">
        <f>IF(Formato_02!AA$15&lt;&gt;"",Formato_02!AA$15,"")</f>
        <v/>
      </c>
      <c r="AI876" s="162" t="str">
        <f>IF(Formato_02!AB$15&lt;&gt;"",Formato_02!AB$15,"")</f>
        <v/>
      </c>
      <c r="AJ876" s="162" t="str">
        <f>IF(Formato_02!AC$15&lt;&gt;"",Formato_02!AC$15,"")</f>
        <v/>
      </c>
      <c r="AK876" s="162" t="str">
        <f>IF(Formato_02!AD$15&lt;&gt;"",Formato_02!AD$15,"")</f>
        <v/>
      </c>
      <c r="AL876" s="162" t="str">
        <f>IF(Formato_02!$N$14&lt;&gt;"",Formato_02!$N$14,"")</f>
        <v/>
      </c>
      <c r="AM876" s="13" t="str">
        <f>IF(Formato_02!$X$4&lt;&gt;"","AN","")</f>
        <v/>
      </c>
      <c r="AN876" s="24" t="str">
        <f t="shared" si="105"/>
        <v/>
      </c>
      <c r="AO876" s="13" t="str">
        <f>IF(Formato_02!$Y$4&lt;&gt;"","P027","")</f>
        <v/>
      </c>
      <c r="AP876" s="24" t="str">
        <f t="shared" si="106"/>
        <v/>
      </c>
      <c r="AQ876" s="13" t="str">
        <f>IF(Formato_02!$Z$4&lt;&gt;"","PNCVG","")</f>
        <v/>
      </c>
      <c r="AR876" s="24" t="str">
        <f t="shared" si="107"/>
        <v/>
      </c>
      <c r="AS876" s="13" t="str">
        <f>IF(Formato_02!$AA$4&lt;&gt;"","PNFF","")</f>
        <v/>
      </c>
      <c r="AT876" s="24" t="str">
        <f t="shared" si="108"/>
        <v/>
      </c>
      <c r="AU876" s="13" t="str">
        <f>IF(Formato_02!$AB$4&lt;&gt;"","PNPAM","")</f>
        <v/>
      </c>
      <c r="AV876" s="24" t="str">
        <f t="shared" si="109"/>
        <v/>
      </c>
      <c r="AW876" s="13" t="str">
        <f>IF(Formato_02!$AC$4&lt;&gt;"","PNAIA","")</f>
        <v/>
      </c>
      <c r="AX876" s="24" t="str">
        <f t="shared" si="110"/>
        <v/>
      </c>
      <c r="AY876" s="13" t="str">
        <f>IF(Formato_02!$AD$4&lt;&gt;"","PIO","")</f>
        <v/>
      </c>
      <c r="AZ876" s="24" t="str">
        <f t="shared" si="111"/>
        <v/>
      </c>
      <c r="BA876" s="13" t="str">
        <f>IF('Formato 3_Gantt'!B$38&lt;&gt;"",'Formato 3_Gantt'!A$38,"")</f>
        <v/>
      </c>
      <c r="BB876" s="24" t="str">
        <f>IF('Formato 3_Gantt'!B$38&lt;&gt;"",'Formato 3_Gantt'!B$38,"")</f>
        <v/>
      </c>
      <c r="BC876" s="22" t="str">
        <f>IF('Formato 3_Gantt'!C$38&lt;&gt;"",'Formato 3_Gantt'!C$38,"")</f>
        <v/>
      </c>
      <c r="BD876" s="13" t="str">
        <f>IF('Formato 3_Gantt'!D$38&lt;&gt;"",'Formato 3_Gantt'!D$38,"")</f>
        <v/>
      </c>
      <c r="BE876" s="161" t="str">
        <f>IF('Formato 3_Gantt'!E$38&lt;&gt;"",'Formato 3_Gantt'!E$38,"")</f>
        <v/>
      </c>
      <c r="BF876" s="13" t="str">
        <f>IF('Formato 3_Gantt'!F$38&lt;&gt;"",'Formato 3_Gantt'!F$38,"")</f>
        <v/>
      </c>
      <c r="BG876" s="158" t="str">
        <f>IF('Formato 3_Gantt'!G$38&lt;&gt;"",'Formato 3_Gantt'!G$38,"")</f>
        <v/>
      </c>
      <c r="BH876" s="158" t="str">
        <f>IF('Formato 3_Gantt'!H$38&lt;&gt;"",'Formato 3_Gantt'!H$38,"")</f>
        <v/>
      </c>
      <c r="BI876" s="161" t="str">
        <f>IF('Formato 3_Gantt'!BL$38&lt;&gt;"",'Formato 3_Gantt'!BL$38,"")</f>
        <v/>
      </c>
      <c r="BJ876" s="161" t="str">
        <f>IF('Formato 3_Gantt'!BM$38&lt;&gt;"",'Formato 3_Gantt'!BM$38,"")</f>
        <v/>
      </c>
      <c r="BK876" s="161" t="str">
        <f>IF('Formato 3_Gantt'!BN$38&lt;&gt;"",'Formato 3_Gantt'!BN$38,"")</f>
        <v/>
      </c>
      <c r="BL876" s="161" t="str">
        <f>IF('Formato 3_Gantt'!BO$38&lt;&gt;"",'Formato 3_Gantt'!BO$38,"")</f>
        <v/>
      </c>
      <c r="BM876" s="161" t="str">
        <f>IF('Formato 3_Gantt'!BP$38&lt;&gt;"",'Formato 3_Gantt'!BP$38,"")</f>
        <v/>
      </c>
      <c r="BN876" s="161" t="str">
        <f>IF('Formato 3_Gantt'!BQ$38&lt;&gt;"",'Formato 3_Gantt'!BQ$38,"")</f>
        <v/>
      </c>
      <c r="BO876" s="161" t="str">
        <f>IF('Formato 3_Gantt'!BR$38&lt;&gt;"",'Formato 3_Gantt'!BR$38,"")</f>
        <v/>
      </c>
      <c r="BP876" s="161" t="str">
        <f>IF('Formato 3_Gantt'!BS$38&lt;&gt;"",'Formato 3_Gantt'!BS$38,"")</f>
        <v/>
      </c>
      <c r="BQ876" s="161" t="str">
        <f>IF('Formato 3_Gantt'!BT$38&lt;&gt;"",'Formato 3_Gantt'!BT$38,"")</f>
        <v/>
      </c>
      <c r="BR876" s="161" t="str">
        <f>IF('Formato 3_Gantt'!BU$38&lt;&gt;"",'Formato 3_Gantt'!BU$38,"")</f>
        <v/>
      </c>
      <c r="BS876" s="161" t="str">
        <f>IF('Formato 3_Gantt'!BV$38&lt;&gt;"",'Formato 3_Gantt'!BV$38,"")</f>
        <v/>
      </c>
      <c r="BT876" s="161" t="str">
        <f>IF('Formato 3_Gantt'!BW$38&lt;&gt;"",'Formato 3_Gantt'!BW$38,"")</f>
        <v/>
      </c>
      <c r="BU876" s="161" t="str">
        <f>IF('Formato 3_Gantt'!BX$38&lt;&gt;"",'Formato 3_Gantt'!BX$38,"")</f>
        <v/>
      </c>
      <c r="BV876" s="163" t="str">
        <f>IF('Formato 4_Ppto'!I$906&lt;&gt;"",'Formato 4_Ppto'!I$906,"")</f>
        <v/>
      </c>
      <c r="BW876" s="162" t="str">
        <f>IF('Formato 4_Ppto'!X$906&lt;&gt;"",'Formato 4_Ppto'!X$906,"")</f>
        <v/>
      </c>
      <c r="BX876" s="162" t="str">
        <f>IF('Formato 4_Ppto'!Y$906&lt;&gt;"",'Formato 4_Ppto'!Y$906,"")</f>
        <v/>
      </c>
      <c r="BY876" s="162" t="str">
        <f>IF('Formato 4_Ppto'!Z$906&lt;&gt;"",'Formato 4_Ppto'!Z$906,"")</f>
        <v/>
      </c>
      <c r="BZ876" s="162" t="str">
        <f>IF('Formato 4_Ppto'!AA$906&lt;&gt;"",'Formato 4_Ppto'!AA$906,"")</f>
        <v/>
      </c>
      <c r="CA876" s="162" t="str">
        <f>IF('Formato 4_Ppto'!AB$906&lt;&gt;"",'Formato 4_Ppto'!AB$906,"")</f>
        <v/>
      </c>
      <c r="CB876" s="162" t="str">
        <f>IF('Formato 4_Ppto'!AC$906&lt;&gt;"",'Formato 4_Ppto'!AC$906,"")</f>
        <v/>
      </c>
      <c r="CC876" s="162" t="str">
        <f>IF('Formato 4_Ppto'!AD$906&lt;&gt;"",'Formato 4_Ppto'!AD$906,"")</f>
        <v/>
      </c>
      <c r="CD876" s="162" t="str">
        <f>IF('Formato 4_Ppto'!AE$906&lt;&gt;"",'Formato 4_Ppto'!AE$906,"")</f>
        <v/>
      </c>
      <c r="CE876" s="162" t="str">
        <f>IF('Formato 4_Ppto'!AF$906&lt;&gt;"",'Formato 4_Ppto'!AF$906,"")</f>
        <v/>
      </c>
      <c r="CF876" s="162" t="str">
        <f>IF('Formato 4_Ppto'!AG$906&lt;&gt;"",'Formato 4_Ppto'!AG$906,"")</f>
        <v/>
      </c>
      <c r="CG876" s="162" t="str">
        <f>IF('Formato 4_Ppto'!AH$906&lt;&gt;"",'Formato 4_Ppto'!AH$906,"")</f>
        <v/>
      </c>
      <c r="CH876" s="162" t="str">
        <f>IF('Formato 4_Ppto'!AI$906&lt;&gt;"",'Formato 4_Ppto'!AI$906,"")</f>
        <v/>
      </c>
      <c r="CI876" s="163" t="str">
        <f>IF('Formato 4_Ppto'!AJ$906&lt;&gt;"",'Formato 4_Ppto'!AJ$906,"")</f>
        <v/>
      </c>
      <c r="CJ876" s="164" t="str">
        <f>IF('Formato 4_Ppto'!B910&lt;&gt;"",'Formato 4_Ppto'!A910,"")</f>
        <v/>
      </c>
      <c r="CK876" s="24" t="str">
        <f>IF('Formato 4_Ppto'!B910&lt;&gt;"",'Formato 4_Ppto'!B910,"")</f>
        <v/>
      </c>
      <c r="CL876" s="22" t="str">
        <f>IF('Formato 4_Ppto'!C910&lt;&gt;"",'Formato 4_Ppto'!C910,"")</f>
        <v/>
      </c>
      <c r="CM876" s="24" t="str">
        <f>IF('Formato 4_Ppto'!D910&lt;&gt;"",'Formato 4_Ppto'!D910,"")</f>
        <v/>
      </c>
      <c r="CN876" s="161" t="str">
        <f>IF('Formato 4_Ppto'!E910&lt;&gt;"",'Formato 4_Ppto'!E910,"")</f>
        <v/>
      </c>
      <c r="CO876" s="161" t="str">
        <f>IF('Formato 4_Ppto'!G910&lt;&gt;"",'Formato 4_Ppto'!G910,"")</f>
        <v/>
      </c>
      <c r="CP876" s="163" t="str">
        <f>IF('Formato 4_Ppto'!I910&lt;&gt;"",'Formato 4_Ppto'!I910,"")</f>
        <v/>
      </c>
      <c r="CQ876" s="161" t="str">
        <f>IF('Formato 4_Ppto'!K910&lt;&gt;"",'Formato 4_Ppto'!K910,"")</f>
        <v/>
      </c>
      <c r="CR876" s="161" t="str">
        <f>IF('Formato 4_Ppto'!L910&lt;&gt;"",'Formato 4_Ppto'!L910,"")</f>
        <v/>
      </c>
      <c r="CS876" s="161" t="str">
        <f>IF('Formato 4_Ppto'!M910&lt;&gt;"",'Formato 4_Ppto'!M910,"")</f>
        <v/>
      </c>
      <c r="CT876" s="161" t="str">
        <f>IF('Formato 4_Ppto'!N910&lt;&gt;"",'Formato 4_Ppto'!N910,"")</f>
        <v/>
      </c>
      <c r="CU876" s="161" t="str">
        <f>IF('Formato 4_Ppto'!O910&lt;&gt;"",'Formato 4_Ppto'!O910,"")</f>
        <v/>
      </c>
      <c r="CV876" s="161" t="str">
        <f>IF('Formato 4_Ppto'!P910&lt;&gt;"",'Formato 4_Ppto'!P910,"")</f>
        <v/>
      </c>
      <c r="CW876" s="161" t="str">
        <f>IF('Formato 4_Ppto'!Q910&lt;&gt;"",'Formato 4_Ppto'!Q910,"")</f>
        <v/>
      </c>
      <c r="CX876" s="161" t="str">
        <f>IF('Formato 4_Ppto'!R910&lt;&gt;"",'Formato 4_Ppto'!R910,"")</f>
        <v/>
      </c>
      <c r="CY876" s="161" t="str">
        <f>IF('Formato 4_Ppto'!S910&lt;&gt;"",'Formato 4_Ppto'!S910,"")</f>
        <v/>
      </c>
      <c r="CZ876" s="161" t="str">
        <f>IF('Formato 4_Ppto'!T910&lt;&gt;"",'Formato 4_Ppto'!T910,"")</f>
        <v/>
      </c>
      <c r="DA876" s="161" t="str">
        <f>IF('Formato 4_Ppto'!U910&lt;&gt;"",'Formato 4_Ppto'!U910,"")</f>
        <v/>
      </c>
      <c r="DB876" s="161" t="str">
        <f>IF('Formato 4_Ppto'!V910&lt;&gt;"",'Formato 4_Ppto'!V910,"")</f>
        <v/>
      </c>
      <c r="DC876" s="161" t="str">
        <f>IF('Formato 4_Ppto'!W910&lt;&gt;"",'Formato 4_Ppto'!W910,"")</f>
        <v/>
      </c>
      <c r="DD876" s="162" t="str">
        <f>IF('Formato 4_Ppto'!X910&lt;&gt;"",'Formato 4_Ppto'!X910,"")</f>
        <v/>
      </c>
      <c r="DE876" s="162" t="str">
        <f>IF('Formato 4_Ppto'!Y910&lt;&gt;"",'Formato 4_Ppto'!Y910,"")</f>
        <v/>
      </c>
      <c r="DF876" s="162" t="str">
        <f>IF('Formato 4_Ppto'!Z910&lt;&gt;"",'Formato 4_Ppto'!Z910,"")</f>
        <v/>
      </c>
      <c r="DG876" s="162" t="str">
        <f>IF('Formato 4_Ppto'!AA910&lt;&gt;"",'Formato 4_Ppto'!AA910,"")</f>
        <v/>
      </c>
      <c r="DH876" s="162" t="str">
        <f>IF('Formato 4_Ppto'!AB910&lt;&gt;"",'Formato 4_Ppto'!AB910,"")</f>
        <v/>
      </c>
      <c r="DI876" s="162" t="str">
        <f>IF('Formato 4_Ppto'!AC910&lt;&gt;"",'Formato 4_Ppto'!AC910,"")</f>
        <v/>
      </c>
      <c r="DJ876" s="162" t="str">
        <f>IF('Formato 4_Ppto'!AD910&lt;&gt;"",'Formato 4_Ppto'!AD910,"")</f>
        <v/>
      </c>
      <c r="DK876" s="162" t="str">
        <f>IF('Formato 4_Ppto'!AE910&lt;&gt;"",'Formato 4_Ppto'!AE910,"")</f>
        <v/>
      </c>
      <c r="DL876" s="162" t="str">
        <f>IF('Formato 4_Ppto'!AF910&lt;&gt;"",'Formato 4_Ppto'!AF910,"")</f>
        <v/>
      </c>
      <c r="DM876" s="162" t="str">
        <f>IF('Formato 4_Ppto'!AG910&lt;&gt;"",'Formato 4_Ppto'!AG910,"")</f>
        <v/>
      </c>
      <c r="DN876" s="162" t="str">
        <f>IF('Formato 4_Ppto'!AH910&lt;&gt;"",'Formato 4_Ppto'!AH910,"")</f>
        <v/>
      </c>
      <c r="DO876" s="162" t="str">
        <f>IF('Formato 4_Ppto'!AI910&lt;&gt;"",'Formato 4_Ppto'!AI910,"")</f>
        <v/>
      </c>
      <c r="DP876" s="163" t="str">
        <f>IF('Formato 4_Ppto'!AJ910&lt;&gt;"",'Formato 4_Ppto'!AJ910,"")</f>
        <v/>
      </c>
    </row>
    <row r="877" spans="2:120" x14ac:dyDescent="0.3">
      <c r="B877" s="13" t="str">
        <f>IF(OR(Tabla6[[#This Row],[IDA]]="",Tabla6[[#This Row],[IDT]]="",Tabla6[[#This Row],[IDI]]=""),"",Tabla6[[#This Row],[IDA]]&amp;"."&amp;Tabla6[[#This Row],[IDT]]&amp;"."&amp;Tabla6[[#This Row],[IDI]])</f>
        <v/>
      </c>
      <c r="C877" s="13" t="str">
        <f>IF(Formato_02!$B$14&lt;&gt;"",0,"")</f>
        <v/>
      </c>
      <c r="D877" s="13" t="str">
        <f>IF(Formato_02!$H$9&lt;&gt;"",Formato_02!$H$9,"")</f>
        <v/>
      </c>
      <c r="E877" s="24" t="str">
        <f t="shared" si="104"/>
        <v/>
      </c>
      <c r="F877" s="24" t="str">
        <f>IF(Formato_02!$B$14&lt;&gt;"",Formato_02!$B$14,"")</f>
        <v/>
      </c>
      <c r="G877" s="22" t="str">
        <f>IF('Formato 3_Gantt'!C882&lt;&gt;"",'Formato 3_Gantt'!C882,"")</f>
        <v/>
      </c>
      <c r="H877" s="13" t="str">
        <f>IF('Formato 3_Gantt'!D$8&lt;&gt;"",'Formato 3_Gantt'!D$8,"")</f>
        <v/>
      </c>
      <c r="I877" s="13" t="str">
        <f>IF('Formato 3_Gantt'!E$8&lt;&gt;"",'Formato 3_Gantt'!E$8,"")</f>
        <v/>
      </c>
      <c r="J877" s="13" t="str">
        <f>IF('Formato 3_Gantt'!F$8&lt;&gt;"",'Formato 3_Gantt'!F$8,"")</f>
        <v/>
      </c>
      <c r="K877" s="158" t="str">
        <f>IF('Formato 3_Gantt'!G$8&lt;&gt;"",'Formato 3_Gantt'!G$8,"")</f>
        <v/>
      </c>
      <c r="L877" s="158" t="str">
        <f>IF('Formato 3_Gantt'!H$8&lt;&gt;"",'Formato 3_Gantt'!H$8,"")</f>
        <v/>
      </c>
      <c r="M877" s="13" t="str">
        <f>IF('Formato 3_Gantt'!BL$8&lt;&gt;"",'Formato 3_Gantt'!BL$8,"")</f>
        <v/>
      </c>
      <c r="N877" s="13" t="str">
        <f>IF('Formato 3_Gantt'!BM$8&lt;&gt;"",'Formato 3_Gantt'!BM$8,"")</f>
        <v/>
      </c>
      <c r="O877" s="13" t="str">
        <f>IF('Formato 3_Gantt'!BN$8&lt;&gt;"",'Formato 3_Gantt'!BN$8,"")</f>
        <v/>
      </c>
      <c r="P877" s="13" t="str">
        <f>IF('Formato 3_Gantt'!BO$8&lt;&gt;"",'Formato 3_Gantt'!BO$8,"")</f>
        <v/>
      </c>
      <c r="Q877" s="13" t="str">
        <f>IF('Formato 3_Gantt'!BP$8&lt;&gt;"",'Formato 3_Gantt'!BP$8,"")</f>
        <v/>
      </c>
      <c r="R877" s="13" t="str">
        <f>IF('Formato 3_Gantt'!BQ$8&lt;&gt;"",'Formato 3_Gantt'!BQ$8,"")</f>
        <v/>
      </c>
      <c r="S877" s="13" t="str">
        <f>IF('Formato 3_Gantt'!BR$8&lt;&gt;"",'Formato 3_Gantt'!BR$8,"")</f>
        <v/>
      </c>
      <c r="T877" s="13" t="str">
        <f>IF('Formato 3_Gantt'!BS$8&lt;&gt;"",'Formato 3_Gantt'!BS$8,"")</f>
        <v/>
      </c>
      <c r="U877" s="13" t="str">
        <f>IF('Formato 3_Gantt'!BT$8&lt;&gt;"",'Formato 3_Gantt'!BT$8,"")</f>
        <v/>
      </c>
      <c r="V877" s="13" t="str">
        <f>IF('Formato 3_Gantt'!BU$8&lt;&gt;"",'Formato 3_Gantt'!BU$8,"")</f>
        <v/>
      </c>
      <c r="W877" s="13" t="str">
        <f>IF('Formato 3_Gantt'!BV$8&lt;&gt;"",'Formato 3_Gantt'!BV$8,"")</f>
        <v/>
      </c>
      <c r="X877" s="13" t="str">
        <f>IF('Formato 3_Gantt'!BW$8&lt;&gt;"",'Formato 3_Gantt'!BW$8,"")</f>
        <v/>
      </c>
      <c r="Y877" s="13" t="str">
        <f>IF('Formato 3_Gantt'!BX$8&lt;&gt;"",'Formato 3_Gantt'!BX$8,"")</f>
        <v/>
      </c>
      <c r="Z877" s="162" t="str">
        <f>IF(Formato_02!S$15&lt;&gt;"",Formato_02!S$15,"")</f>
        <v/>
      </c>
      <c r="AA877" s="162" t="str">
        <f>IF(Formato_02!T$15&lt;&gt;"",Formato_02!T$15,"")</f>
        <v/>
      </c>
      <c r="AB877" s="162" t="str">
        <f>IF(Formato_02!U$15&lt;&gt;"",Formato_02!U$15,"")</f>
        <v/>
      </c>
      <c r="AC877" s="162" t="str">
        <f>IF(Formato_02!V$15&lt;&gt;"",Formato_02!V$15,"")</f>
        <v/>
      </c>
      <c r="AD877" s="162" t="str">
        <f>IF(Formato_02!W$15&lt;&gt;"",Formato_02!W$15,"")</f>
        <v/>
      </c>
      <c r="AE877" s="162" t="str">
        <f>IF(Formato_02!X$15&lt;&gt;"",Formato_02!X$15,"")</f>
        <v/>
      </c>
      <c r="AF877" s="162" t="str">
        <f>IF(Formato_02!Y$15&lt;&gt;"",Formato_02!Y$15,"")</f>
        <v/>
      </c>
      <c r="AG877" s="162" t="str">
        <f>IF(Formato_02!Z$15&lt;&gt;"",Formato_02!Z$15,"")</f>
        <v/>
      </c>
      <c r="AH877" s="162" t="str">
        <f>IF(Formato_02!AA$15&lt;&gt;"",Formato_02!AA$15,"")</f>
        <v/>
      </c>
      <c r="AI877" s="162" t="str">
        <f>IF(Formato_02!AB$15&lt;&gt;"",Formato_02!AB$15,"")</f>
        <v/>
      </c>
      <c r="AJ877" s="162" t="str">
        <f>IF(Formato_02!AC$15&lt;&gt;"",Formato_02!AC$15,"")</f>
        <v/>
      </c>
      <c r="AK877" s="162" t="str">
        <f>IF(Formato_02!AD$15&lt;&gt;"",Formato_02!AD$15,"")</f>
        <v/>
      </c>
      <c r="AL877" s="162" t="str">
        <f>IF(Formato_02!$N$14&lt;&gt;"",Formato_02!$N$14,"")</f>
        <v/>
      </c>
      <c r="AM877" s="13" t="str">
        <f>IF(Formato_02!$X$4&lt;&gt;"","AN","")</f>
        <v/>
      </c>
      <c r="AN877" s="24" t="str">
        <f t="shared" si="105"/>
        <v/>
      </c>
      <c r="AO877" s="13" t="str">
        <f>IF(Formato_02!$Y$4&lt;&gt;"","P027","")</f>
        <v/>
      </c>
      <c r="AP877" s="24" t="str">
        <f t="shared" si="106"/>
        <v/>
      </c>
      <c r="AQ877" s="13" t="str">
        <f>IF(Formato_02!$Z$4&lt;&gt;"","PNCVG","")</f>
        <v/>
      </c>
      <c r="AR877" s="24" t="str">
        <f t="shared" si="107"/>
        <v/>
      </c>
      <c r="AS877" s="13" t="str">
        <f>IF(Formato_02!$AA$4&lt;&gt;"","PNFF","")</f>
        <v/>
      </c>
      <c r="AT877" s="24" t="str">
        <f t="shared" si="108"/>
        <v/>
      </c>
      <c r="AU877" s="13" t="str">
        <f>IF(Formato_02!$AB$4&lt;&gt;"","PNPAM","")</f>
        <v/>
      </c>
      <c r="AV877" s="24" t="str">
        <f t="shared" si="109"/>
        <v/>
      </c>
      <c r="AW877" s="13" t="str">
        <f>IF(Formato_02!$AC$4&lt;&gt;"","PNAIA","")</f>
        <v/>
      </c>
      <c r="AX877" s="24" t="str">
        <f t="shared" si="110"/>
        <v/>
      </c>
      <c r="AY877" s="13" t="str">
        <f>IF(Formato_02!$AD$4&lt;&gt;"","PIO","")</f>
        <v/>
      </c>
      <c r="AZ877" s="24" t="str">
        <f t="shared" si="111"/>
        <v/>
      </c>
      <c r="BA877" s="13" t="str">
        <f>IF('Formato 3_Gantt'!B$38&lt;&gt;"",'Formato 3_Gantt'!A$38,"")</f>
        <v/>
      </c>
      <c r="BB877" s="24" t="str">
        <f>IF('Formato 3_Gantt'!B$38&lt;&gt;"",'Formato 3_Gantt'!B$38,"")</f>
        <v/>
      </c>
      <c r="BC877" s="22" t="str">
        <f>IF('Formato 3_Gantt'!C$38&lt;&gt;"",'Formato 3_Gantt'!C$38,"")</f>
        <v/>
      </c>
      <c r="BD877" s="13" t="str">
        <f>IF('Formato 3_Gantt'!D$38&lt;&gt;"",'Formato 3_Gantt'!D$38,"")</f>
        <v/>
      </c>
      <c r="BE877" s="161" t="str">
        <f>IF('Formato 3_Gantt'!E$38&lt;&gt;"",'Formato 3_Gantt'!E$38,"")</f>
        <v/>
      </c>
      <c r="BF877" s="13" t="str">
        <f>IF('Formato 3_Gantt'!F$38&lt;&gt;"",'Formato 3_Gantt'!F$38,"")</f>
        <v/>
      </c>
      <c r="BG877" s="158" t="str">
        <f>IF('Formato 3_Gantt'!G$38&lt;&gt;"",'Formato 3_Gantt'!G$38,"")</f>
        <v/>
      </c>
      <c r="BH877" s="158" t="str">
        <f>IF('Formato 3_Gantt'!H$38&lt;&gt;"",'Formato 3_Gantt'!H$38,"")</f>
        <v/>
      </c>
      <c r="BI877" s="161" t="str">
        <f>IF('Formato 3_Gantt'!BL$38&lt;&gt;"",'Formato 3_Gantt'!BL$38,"")</f>
        <v/>
      </c>
      <c r="BJ877" s="161" t="str">
        <f>IF('Formato 3_Gantt'!BM$38&lt;&gt;"",'Formato 3_Gantt'!BM$38,"")</f>
        <v/>
      </c>
      <c r="BK877" s="161" t="str">
        <f>IF('Formato 3_Gantt'!BN$38&lt;&gt;"",'Formato 3_Gantt'!BN$38,"")</f>
        <v/>
      </c>
      <c r="BL877" s="161" t="str">
        <f>IF('Formato 3_Gantt'!BO$38&lt;&gt;"",'Formato 3_Gantt'!BO$38,"")</f>
        <v/>
      </c>
      <c r="BM877" s="161" t="str">
        <f>IF('Formato 3_Gantt'!BP$38&lt;&gt;"",'Formato 3_Gantt'!BP$38,"")</f>
        <v/>
      </c>
      <c r="BN877" s="161" t="str">
        <f>IF('Formato 3_Gantt'!BQ$38&lt;&gt;"",'Formato 3_Gantt'!BQ$38,"")</f>
        <v/>
      </c>
      <c r="BO877" s="161" t="str">
        <f>IF('Formato 3_Gantt'!BR$38&lt;&gt;"",'Formato 3_Gantt'!BR$38,"")</f>
        <v/>
      </c>
      <c r="BP877" s="161" t="str">
        <f>IF('Formato 3_Gantt'!BS$38&lt;&gt;"",'Formato 3_Gantt'!BS$38,"")</f>
        <v/>
      </c>
      <c r="BQ877" s="161" t="str">
        <f>IF('Formato 3_Gantt'!BT$38&lt;&gt;"",'Formato 3_Gantt'!BT$38,"")</f>
        <v/>
      </c>
      <c r="BR877" s="161" t="str">
        <f>IF('Formato 3_Gantt'!BU$38&lt;&gt;"",'Formato 3_Gantt'!BU$38,"")</f>
        <v/>
      </c>
      <c r="BS877" s="161" t="str">
        <f>IF('Formato 3_Gantt'!BV$38&lt;&gt;"",'Formato 3_Gantt'!BV$38,"")</f>
        <v/>
      </c>
      <c r="BT877" s="161" t="str">
        <f>IF('Formato 3_Gantt'!BW$38&lt;&gt;"",'Formato 3_Gantt'!BW$38,"")</f>
        <v/>
      </c>
      <c r="BU877" s="161" t="str">
        <f>IF('Formato 3_Gantt'!BX$38&lt;&gt;"",'Formato 3_Gantt'!BX$38,"")</f>
        <v/>
      </c>
      <c r="BV877" s="163" t="str">
        <f>IF('Formato 4_Ppto'!I$906&lt;&gt;"",'Formato 4_Ppto'!I$906,"")</f>
        <v/>
      </c>
      <c r="BW877" s="162" t="str">
        <f>IF('Formato 4_Ppto'!X$906&lt;&gt;"",'Formato 4_Ppto'!X$906,"")</f>
        <v/>
      </c>
      <c r="BX877" s="162" t="str">
        <f>IF('Formato 4_Ppto'!Y$906&lt;&gt;"",'Formato 4_Ppto'!Y$906,"")</f>
        <v/>
      </c>
      <c r="BY877" s="162" t="str">
        <f>IF('Formato 4_Ppto'!Z$906&lt;&gt;"",'Formato 4_Ppto'!Z$906,"")</f>
        <v/>
      </c>
      <c r="BZ877" s="162" t="str">
        <f>IF('Formato 4_Ppto'!AA$906&lt;&gt;"",'Formato 4_Ppto'!AA$906,"")</f>
        <v/>
      </c>
      <c r="CA877" s="162" t="str">
        <f>IF('Formato 4_Ppto'!AB$906&lt;&gt;"",'Formato 4_Ppto'!AB$906,"")</f>
        <v/>
      </c>
      <c r="CB877" s="162" t="str">
        <f>IF('Formato 4_Ppto'!AC$906&lt;&gt;"",'Formato 4_Ppto'!AC$906,"")</f>
        <v/>
      </c>
      <c r="CC877" s="162" t="str">
        <f>IF('Formato 4_Ppto'!AD$906&lt;&gt;"",'Formato 4_Ppto'!AD$906,"")</f>
        <v/>
      </c>
      <c r="CD877" s="162" t="str">
        <f>IF('Formato 4_Ppto'!AE$906&lt;&gt;"",'Formato 4_Ppto'!AE$906,"")</f>
        <v/>
      </c>
      <c r="CE877" s="162" t="str">
        <f>IF('Formato 4_Ppto'!AF$906&lt;&gt;"",'Formato 4_Ppto'!AF$906,"")</f>
        <v/>
      </c>
      <c r="CF877" s="162" t="str">
        <f>IF('Formato 4_Ppto'!AG$906&lt;&gt;"",'Formato 4_Ppto'!AG$906,"")</f>
        <v/>
      </c>
      <c r="CG877" s="162" t="str">
        <f>IF('Formato 4_Ppto'!AH$906&lt;&gt;"",'Formato 4_Ppto'!AH$906,"")</f>
        <v/>
      </c>
      <c r="CH877" s="162" t="str">
        <f>IF('Formato 4_Ppto'!AI$906&lt;&gt;"",'Formato 4_Ppto'!AI$906,"")</f>
        <v/>
      </c>
      <c r="CI877" s="163" t="str">
        <f>IF('Formato 4_Ppto'!AJ$906&lt;&gt;"",'Formato 4_Ppto'!AJ$906,"")</f>
        <v/>
      </c>
      <c r="CJ877" s="164" t="str">
        <f>IF('Formato 4_Ppto'!B911&lt;&gt;"",'Formato 4_Ppto'!A911,"")</f>
        <v/>
      </c>
      <c r="CK877" s="24" t="str">
        <f>IF('Formato 4_Ppto'!B911&lt;&gt;"",'Formato 4_Ppto'!B911,"")</f>
        <v/>
      </c>
      <c r="CL877" s="22" t="str">
        <f>IF('Formato 4_Ppto'!C911&lt;&gt;"",'Formato 4_Ppto'!C911,"")</f>
        <v/>
      </c>
      <c r="CM877" s="24" t="str">
        <f>IF('Formato 4_Ppto'!D911&lt;&gt;"",'Formato 4_Ppto'!D911,"")</f>
        <v/>
      </c>
      <c r="CN877" s="161" t="str">
        <f>IF('Formato 4_Ppto'!E911&lt;&gt;"",'Formato 4_Ppto'!E911,"")</f>
        <v/>
      </c>
      <c r="CO877" s="161" t="str">
        <f>IF('Formato 4_Ppto'!G911&lt;&gt;"",'Formato 4_Ppto'!G911,"")</f>
        <v/>
      </c>
      <c r="CP877" s="163" t="str">
        <f>IF('Formato 4_Ppto'!I911&lt;&gt;"",'Formato 4_Ppto'!I911,"")</f>
        <v/>
      </c>
      <c r="CQ877" s="161" t="str">
        <f>IF('Formato 4_Ppto'!K911&lt;&gt;"",'Formato 4_Ppto'!K911,"")</f>
        <v/>
      </c>
      <c r="CR877" s="161" t="str">
        <f>IF('Formato 4_Ppto'!L911&lt;&gt;"",'Formato 4_Ppto'!L911,"")</f>
        <v/>
      </c>
      <c r="CS877" s="161" t="str">
        <f>IF('Formato 4_Ppto'!M911&lt;&gt;"",'Formato 4_Ppto'!M911,"")</f>
        <v/>
      </c>
      <c r="CT877" s="161" t="str">
        <f>IF('Formato 4_Ppto'!N911&lt;&gt;"",'Formato 4_Ppto'!N911,"")</f>
        <v/>
      </c>
      <c r="CU877" s="161" t="str">
        <f>IF('Formato 4_Ppto'!O911&lt;&gt;"",'Formato 4_Ppto'!O911,"")</f>
        <v/>
      </c>
      <c r="CV877" s="161" t="str">
        <f>IF('Formato 4_Ppto'!P911&lt;&gt;"",'Formato 4_Ppto'!P911,"")</f>
        <v/>
      </c>
      <c r="CW877" s="161" t="str">
        <f>IF('Formato 4_Ppto'!Q911&lt;&gt;"",'Formato 4_Ppto'!Q911,"")</f>
        <v/>
      </c>
      <c r="CX877" s="161" t="str">
        <f>IF('Formato 4_Ppto'!R911&lt;&gt;"",'Formato 4_Ppto'!R911,"")</f>
        <v/>
      </c>
      <c r="CY877" s="161" t="str">
        <f>IF('Formato 4_Ppto'!S911&lt;&gt;"",'Formato 4_Ppto'!S911,"")</f>
        <v/>
      </c>
      <c r="CZ877" s="161" t="str">
        <f>IF('Formato 4_Ppto'!T911&lt;&gt;"",'Formato 4_Ppto'!T911,"")</f>
        <v/>
      </c>
      <c r="DA877" s="161" t="str">
        <f>IF('Formato 4_Ppto'!U911&lt;&gt;"",'Formato 4_Ppto'!U911,"")</f>
        <v/>
      </c>
      <c r="DB877" s="161" t="str">
        <f>IF('Formato 4_Ppto'!V911&lt;&gt;"",'Formato 4_Ppto'!V911,"")</f>
        <v/>
      </c>
      <c r="DC877" s="161" t="str">
        <f>IF('Formato 4_Ppto'!W911&lt;&gt;"",'Formato 4_Ppto'!W911,"")</f>
        <v/>
      </c>
      <c r="DD877" s="162" t="str">
        <f>IF('Formato 4_Ppto'!X911&lt;&gt;"",'Formato 4_Ppto'!X911,"")</f>
        <v/>
      </c>
      <c r="DE877" s="162" t="str">
        <f>IF('Formato 4_Ppto'!Y911&lt;&gt;"",'Formato 4_Ppto'!Y911,"")</f>
        <v/>
      </c>
      <c r="DF877" s="162" t="str">
        <f>IF('Formato 4_Ppto'!Z911&lt;&gt;"",'Formato 4_Ppto'!Z911,"")</f>
        <v/>
      </c>
      <c r="DG877" s="162" t="str">
        <f>IF('Formato 4_Ppto'!AA911&lt;&gt;"",'Formato 4_Ppto'!AA911,"")</f>
        <v/>
      </c>
      <c r="DH877" s="162" t="str">
        <f>IF('Formato 4_Ppto'!AB911&lt;&gt;"",'Formato 4_Ppto'!AB911,"")</f>
        <v/>
      </c>
      <c r="DI877" s="162" t="str">
        <f>IF('Formato 4_Ppto'!AC911&lt;&gt;"",'Formato 4_Ppto'!AC911,"")</f>
        <v/>
      </c>
      <c r="DJ877" s="162" t="str">
        <f>IF('Formato 4_Ppto'!AD911&lt;&gt;"",'Formato 4_Ppto'!AD911,"")</f>
        <v/>
      </c>
      <c r="DK877" s="162" t="str">
        <f>IF('Formato 4_Ppto'!AE911&lt;&gt;"",'Formato 4_Ppto'!AE911,"")</f>
        <v/>
      </c>
      <c r="DL877" s="162" t="str">
        <f>IF('Formato 4_Ppto'!AF911&lt;&gt;"",'Formato 4_Ppto'!AF911,"")</f>
        <v/>
      </c>
      <c r="DM877" s="162" t="str">
        <f>IF('Formato 4_Ppto'!AG911&lt;&gt;"",'Formato 4_Ppto'!AG911,"")</f>
        <v/>
      </c>
      <c r="DN877" s="162" t="str">
        <f>IF('Formato 4_Ppto'!AH911&lt;&gt;"",'Formato 4_Ppto'!AH911,"")</f>
        <v/>
      </c>
      <c r="DO877" s="162" t="str">
        <f>IF('Formato 4_Ppto'!AI911&lt;&gt;"",'Formato 4_Ppto'!AI911,"")</f>
        <v/>
      </c>
      <c r="DP877" s="163" t="str">
        <f>IF('Formato 4_Ppto'!AJ911&lt;&gt;"",'Formato 4_Ppto'!AJ911,"")</f>
        <v/>
      </c>
    </row>
    <row r="878" spans="2:120" x14ac:dyDescent="0.3">
      <c r="B878" s="13" t="str">
        <f>IF(OR(Tabla6[[#This Row],[IDA]]="",Tabla6[[#This Row],[IDT]]="",Tabla6[[#This Row],[IDI]]=""),"",Tabla6[[#This Row],[IDA]]&amp;"."&amp;Tabla6[[#This Row],[IDT]]&amp;"."&amp;Tabla6[[#This Row],[IDI]])</f>
        <v/>
      </c>
      <c r="C878" s="13" t="str">
        <f>IF(Formato_02!$B$14&lt;&gt;"",0,"")</f>
        <v/>
      </c>
      <c r="D878" s="13" t="str">
        <f>IF(Formato_02!$H$9&lt;&gt;"",Formato_02!$H$9,"")</f>
        <v/>
      </c>
      <c r="E878" s="24" t="str">
        <f t="shared" si="104"/>
        <v/>
      </c>
      <c r="F878" s="24" t="str">
        <f>IF(Formato_02!$B$14&lt;&gt;"",Formato_02!$B$14,"")</f>
        <v/>
      </c>
      <c r="G878" s="22" t="str">
        <f>IF('Formato 3_Gantt'!C883&lt;&gt;"",'Formato 3_Gantt'!C883,"")</f>
        <v/>
      </c>
      <c r="H878" s="13" t="str">
        <f>IF('Formato 3_Gantt'!D$8&lt;&gt;"",'Formato 3_Gantt'!D$8,"")</f>
        <v/>
      </c>
      <c r="I878" s="13" t="str">
        <f>IF('Formato 3_Gantt'!E$8&lt;&gt;"",'Formato 3_Gantt'!E$8,"")</f>
        <v/>
      </c>
      <c r="J878" s="13" t="str">
        <f>IF('Formato 3_Gantt'!F$8&lt;&gt;"",'Formato 3_Gantt'!F$8,"")</f>
        <v/>
      </c>
      <c r="K878" s="158" t="str">
        <f>IF('Formato 3_Gantt'!G$8&lt;&gt;"",'Formato 3_Gantt'!G$8,"")</f>
        <v/>
      </c>
      <c r="L878" s="158" t="str">
        <f>IF('Formato 3_Gantt'!H$8&lt;&gt;"",'Formato 3_Gantt'!H$8,"")</f>
        <v/>
      </c>
      <c r="M878" s="13" t="str">
        <f>IF('Formato 3_Gantt'!BL$8&lt;&gt;"",'Formato 3_Gantt'!BL$8,"")</f>
        <v/>
      </c>
      <c r="N878" s="13" t="str">
        <f>IF('Formato 3_Gantt'!BM$8&lt;&gt;"",'Formato 3_Gantt'!BM$8,"")</f>
        <v/>
      </c>
      <c r="O878" s="13" t="str">
        <f>IF('Formato 3_Gantt'!BN$8&lt;&gt;"",'Formato 3_Gantt'!BN$8,"")</f>
        <v/>
      </c>
      <c r="P878" s="13" t="str">
        <f>IF('Formato 3_Gantt'!BO$8&lt;&gt;"",'Formato 3_Gantt'!BO$8,"")</f>
        <v/>
      </c>
      <c r="Q878" s="13" t="str">
        <f>IF('Formato 3_Gantt'!BP$8&lt;&gt;"",'Formato 3_Gantt'!BP$8,"")</f>
        <v/>
      </c>
      <c r="R878" s="13" t="str">
        <f>IF('Formato 3_Gantt'!BQ$8&lt;&gt;"",'Formato 3_Gantt'!BQ$8,"")</f>
        <v/>
      </c>
      <c r="S878" s="13" t="str">
        <f>IF('Formato 3_Gantt'!BR$8&lt;&gt;"",'Formato 3_Gantt'!BR$8,"")</f>
        <v/>
      </c>
      <c r="T878" s="13" t="str">
        <f>IF('Formato 3_Gantt'!BS$8&lt;&gt;"",'Formato 3_Gantt'!BS$8,"")</f>
        <v/>
      </c>
      <c r="U878" s="13" t="str">
        <f>IF('Formato 3_Gantt'!BT$8&lt;&gt;"",'Formato 3_Gantt'!BT$8,"")</f>
        <v/>
      </c>
      <c r="V878" s="13" t="str">
        <f>IF('Formato 3_Gantt'!BU$8&lt;&gt;"",'Formato 3_Gantt'!BU$8,"")</f>
        <v/>
      </c>
      <c r="W878" s="13" t="str">
        <f>IF('Formato 3_Gantt'!BV$8&lt;&gt;"",'Formato 3_Gantt'!BV$8,"")</f>
        <v/>
      </c>
      <c r="X878" s="13" t="str">
        <f>IF('Formato 3_Gantt'!BW$8&lt;&gt;"",'Formato 3_Gantt'!BW$8,"")</f>
        <v/>
      </c>
      <c r="Y878" s="13" t="str">
        <f>IF('Formato 3_Gantt'!BX$8&lt;&gt;"",'Formato 3_Gantt'!BX$8,"")</f>
        <v/>
      </c>
      <c r="Z878" s="162" t="str">
        <f>IF(Formato_02!S$15&lt;&gt;"",Formato_02!S$15,"")</f>
        <v/>
      </c>
      <c r="AA878" s="162" t="str">
        <f>IF(Formato_02!T$15&lt;&gt;"",Formato_02!T$15,"")</f>
        <v/>
      </c>
      <c r="AB878" s="162" t="str">
        <f>IF(Formato_02!U$15&lt;&gt;"",Formato_02!U$15,"")</f>
        <v/>
      </c>
      <c r="AC878" s="162" t="str">
        <f>IF(Formato_02!V$15&lt;&gt;"",Formato_02!V$15,"")</f>
        <v/>
      </c>
      <c r="AD878" s="162" t="str">
        <f>IF(Formato_02!W$15&lt;&gt;"",Formato_02!W$15,"")</f>
        <v/>
      </c>
      <c r="AE878" s="162" t="str">
        <f>IF(Formato_02!X$15&lt;&gt;"",Formato_02!X$15,"")</f>
        <v/>
      </c>
      <c r="AF878" s="162" t="str">
        <f>IF(Formato_02!Y$15&lt;&gt;"",Formato_02!Y$15,"")</f>
        <v/>
      </c>
      <c r="AG878" s="162" t="str">
        <f>IF(Formato_02!Z$15&lt;&gt;"",Formato_02!Z$15,"")</f>
        <v/>
      </c>
      <c r="AH878" s="162" t="str">
        <f>IF(Formato_02!AA$15&lt;&gt;"",Formato_02!AA$15,"")</f>
        <v/>
      </c>
      <c r="AI878" s="162" t="str">
        <f>IF(Formato_02!AB$15&lt;&gt;"",Formato_02!AB$15,"")</f>
        <v/>
      </c>
      <c r="AJ878" s="162" t="str">
        <f>IF(Formato_02!AC$15&lt;&gt;"",Formato_02!AC$15,"")</f>
        <v/>
      </c>
      <c r="AK878" s="162" t="str">
        <f>IF(Formato_02!AD$15&lt;&gt;"",Formato_02!AD$15,"")</f>
        <v/>
      </c>
      <c r="AL878" s="162" t="str">
        <f>IF(Formato_02!$N$14&lt;&gt;"",Formato_02!$N$14,"")</f>
        <v/>
      </c>
      <c r="AM878" s="13" t="str">
        <f>IF(Formato_02!$X$4&lt;&gt;"","AN","")</f>
        <v/>
      </c>
      <c r="AN878" s="24" t="str">
        <f t="shared" si="105"/>
        <v/>
      </c>
      <c r="AO878" s="13" t="str">
        <f>IF(Formato_02!$Y$4&lt;&gt;"","P027","")</f>
        <v/>
      </c>
      <c r="AP878" s="24" t="str">
        <f t="shared" si="106"/>
        <v/>
      </c>
      <c r="AQ878" s="13" t="str">
        <f>IF(Formato_02!$Z$4&lt;&gt;"","PNCVG","")</f>
        <v/>
      </c>
      <c r="AR878" s="24" t="str">
        <f t="shared" si="107"/>
        <v/>
      </c>
      <c r="AS878" s="13" t="str">
        <f>IF(Formato_02!$AA$4&lt;&gt;"","PNFF","")</f>
        <v/>
      </c>
      <c r="AT878" s="24" t="str">
        <f t="shared" si="108"/>
        <v/>
      </c>
      <c r="AU878" s="13" t="str">
        <f>IF(Formato_02!$AB$4&lt;&gt;"","PNPAM","")</f>
        <v/>
      </c>
      <c r="AV878" s="24" t="str">
        <f t="shared" si="109"/>
        <v/>
      </c>
      <c r="AW878" s="13" t="str">
        <f>IF(Formato_02!$AC$4&lt;&gt;"","PNAIA","")</f>
        <v/>
      </c>
      <c r="AX878" s="24" t="str">
        <f t="shared" si="110"/>
        <v/>
      </c>
      <c r="AY878" s="13" t="str">
        <f>IF(Formato_02!$AD$4&lt;&gt;"","PIO","")</f>
        <v/>
      </c>
      <c r="AZ878" s="24" t="str">
        <f t="shared" si="111"/>
        <v/>
      </c>
      <c r="BA878" s="13" t="str">
        <f>IF('Formato 3_Gantt'!B$38&lt;&gt;"",'Formato 3_Gantt'!A$38,"")</f>
        <v/>
      </c>
      <c r="BB878" s="24" t="str">
        <f>IF('Formato 3_Gantt'!B$38&lt;&gt;"",'Formato 3_Gantt'!B$38,"")</f>
        <v/>
      </c>
      <c r="BC878" s="22" t="str">
        <f>IF('Formato 3_Gantt'!C$38&lt;&gt;"",'Formato 3_Gantt'!C$38,"")</f>
        <v/>
      </c>
      <c r="BD878" s="13" t="str">
        <f>IF('Formato 3_Gantt'!D$38&lt;&gt;"",'Formato 3_Gantt'!D$38,"")</f>
        <v/>
      </c>
      <c r="BE878" s="161" t="str">
        <f>IF('Formato 3_Gantt'!E$38&lt;&gt;"",'Formato 3_Gantt'!E$38,"")</f>
        <v/>
      </c>
      <c r="BF878" s="13" t="str">
        <f>IF('Formato 3_Gantt'!F$38&lt;&gt;"",'Formato 3_Gantt'!F$38,"")</f>
        <v/>
      </c>
      <c r="BG878" s="158" t="str">
        <f>IF('Formato 3_Gantt'!G$38&lt;&gt;"",'Formato 3_Gantt'!G$38,"")</f>
        <v/>
      </c>
      <c r="BH878" s="158" t="str">
        <f>IF('Formato 3_Gantt'!H$38&lt;&gt;"",'Formato 3_Gantt'!H$38,"")</f>
        <v/>
      </c>
      <c r="BI878" s="161" t="str">
        <f>IF('Formato 3_Gantt'!BL$38&lt;&gt;"",'Formato 3_Gantt'!BL$38,"")</f>
        <v/>
      </c>
      <c r="BJ878" s="161" t="str">
        <f>IF('Formato 3_Gantt'!BM$38&lt;&gt;"",'Formato 3_Gantt'!BM$38,"")</f>
        <v/>
      </c>
      <c r="BK878" s="161" t="str">
        <f>IF('Formato 3_Gantt'!BN$38&lt;&gt;"",'Formato 3_Gantt'!BN$38,"")</f>
        <v/>
      </c>
      <c r="BL878" s="161" t="str">
        <f>IF('Formato 3_Gantt'!BO$38&lt;&gt;"",'Formato 3_Gantt'!BO$38,"")</f>
        <v/>
      </c>
      <c r="BM878" s="161" t="str">
        <f>IF('Formato 3_Gantt'!BP$38&lt;&gt;"",'Formato 3_Gantt'!BP$38,"")</f>
        <v/>
      </c>
      <c r="BN878" s="161" t="str">
        <f>IF('Formato 3_Gantt'!BQ$38&lt;&gt;"",'Formato 3_Gantt'!BQ$38,"")</f>
        <v/>
      </c>
      <c r="BO878" s="161" t="str">
        <f>IF('Formato 3_Gantt'!BR$38&lt;&gt;"",'Formato 3_Gantt'!BR$38,"")</f>
        <v/>
      </c>
      <c r="BP878" s="161" t="str">
        <f>IF('Formato 3_Gantt'!BS$38&lt;&gt;"",'Formato 3_Gantt'!BS$38,"")</f>
        <v/>
      </c>
      <c r="BQ878" s="161" t="str">
        <f>IF('Formato 3_Gantt'!BT$38&lt;&gt;"",'Formato 3_Gantt'!BT$38,"")</f>
        <v/>
      </c>
      <c r="BR878" s="161" t="str">
        <f>IF('Formato 3_Gantt'!BU$38&lt;&gt;"",'Formato 3_Gantt'!BU$38,"")</f>
        <v/>
      </c>
      <c r="BS878" s="161" t="str">
        <f>IF('Formato 3_Gantt'!BV$38&lt;&gt;"",'Formato 3_Gantt'!BV$38,"")</f>
        <v/>
      </c>
      <c r="BT878" s="161" t="str">
        <f>IF('Formato 3_Gantt'!BW$38&lt;&gt;"",'Formato 3_Gantt'!BW$38,"")</f>
        <v/>
      </c>
      <c r="BU878" s="161" t="str">
        <f>IF('Formato 3_Gantt'!BX$38&lt;&gt;"",'Formato 3_Gantt'!BX$38,"")</f>
        <v/>
      </c>
      <c r="BV878" s="163" t="str">
        <f>IF('Formato 4_Ppto'!I$906&lt;&gt;"",'Formato 4_Ppto'!I$906,"")</f>
        <v/>
      </c>
      <c r="BW878" s="162" t="str">
        <f>IF('Formato 4_Ppto'!X$906&lt;&gt;"",'Formato 4_Ppto'!X$906,"")</f>
        <v/>
      </c>
      <c r="BX878" s="162" t="str">
        <f>IF('Formato 4_Ppto'!Y$906&lt;&gt;"",'Formato 4_Ppto'!Y$906,"")</f>
        <v/>
      </c>
      <c r="BY878" s="162" t="str">
        <f>IF('Formato 4_Ppto'!Z$906&lt;&gt;"",'Formato 4_Ppto'!Z$906,"")</f>
        <v/>
      </c>
      <c r="BZ878" s="162" t="str">
        <f>IF('Formato 4_Ppto'!AA$906&lt;&gt;"",'Formato 4_Ppto'!AA$906,"")</f>
        <v/>
      </c>
      <c r="CA878" s="162" t="str">
        <f>IF('Formato 4_Ppto'!AB$906&lt;&gt;"",'Formato 4_Ppto'!AB$906,"")</f>
        <v/>
      </c>
      <c r="CB878" s="162" t="str">
        <f>IF('Formato 4_Ppto'!AC$906&lt;&gt;"",'Formato 4_Ppto'!AC$906,"")</f>
        <v/>
      </c>
      <c r="CC878" s="162" t="str">
        <f>IF('Formato 4_Ppto'!AD$906&lt;&gt;"",'Formato 4_Ppto'!AD$906,"")</f>
        <v/>
      </c>
      <c r="CD878" s="162" t="str">
        <f>IF('Formato 4_Ppto'!AE$906&lt;&gt;"",'Formato 4_Ppto'!AE$906,"")</f>
        <v/>
      </c>
      <c r="CE878" s="162" t="str">
        <f>IF('Formato 4_Ppto'!AF$906&lt;&gt;"",'Formato 4_Ppto'!AF$906,"")</f>
        <v/>
      </c>
      <c r="CF878" s="162" t="str">
        <f>IF('Formato 4_Ppto'!AG$906&lt;&gt;"",'Formato 4_Ppto'!AG$906,"")</f>
        <v/>
      </c>
      <c r="CG878" s="162" t="str">
        <f>IF('Formato 4_Ppto'!AH$906&lt;&gt;"",'Formato 4_Ppto'!AH$906,"")</f>
        <v/>
      </c>
      <c r="CH878" s="162" t="str">
        <f>IF('Formato 4_Ppto'!AI$906&lt;&gt;"",'Formato 4_Ppto'!AI$906,"")</f>
        <v/>
      </c>
      <c r="CI878" s="163" t="str">
        <f>IF('Formato 4_Ppto'!AJ$906&lt;&gt;"",'Formato 4_Ppto'!AJ$906,"")</f>
        <v/>
      </c>
      <c r="CJ878" s="164" t="str">
        <f>IF('Formato 4_Ppto'!B912&lt;&gt;"",'Formato 4_Ppto'!A912,"")</f>
        <v/>
      </c>
      <c r="CK878" s="24" t="str">
        <f>IF('Formato 4_Ppto'!B912&lt;&gt;"",'Formato 4_Ppto'!B912,"")</f>
        <v/>
      </c>
      <c r="CL878" s="22" t="str">
        <f>IF('Formato 4_Ppto'!C912&lt;&gt;"",'Formato 4_Ppto'!C912,"")</f>
        <v/>
      </c>
      <c r="CM878" s="24" t="str">
        <f>IF('Formato 4_Ppto'!D912&lt;&gt;"",'Formato 4_Ppto'!D912,"")</f>
        <v/>
      </c>
      <c r="CN878" s="161" t="str">
        <f>IF('Formato 4_Ppto'!E912&lt;&gt;"",'Formato 4_Ppto'!E912,"")</f>
        <v/>
      </c>
      <c r="CO878" s="161" t="str">
        <f>IF('Formato 4_Ppto'!G912&lt;&gt;"",'Formato 4_Ppto'!G912,"")</f>
        <v/>
      </c>
      <c r="CP878" s="163" t="str">
        <f>IF('Formato 4_Ppto'!I912&lt;&gt;"",'Formato 4_Ppto'!I912,"")</f>
        <v/>
      </c>
      <c r="CQ878" s="161" t="str">
        <f>IF('Formato 4_Ppto'!K912&lt;&gt;"",'Formato 4_Ppto'!K912,"")</f>
        <v/>
      </c>
      <c r="CR878" s="161" t="str">
        <f>IF('Formato 4_Ppto'!L912&lt;&gt;"",'Formato 4_Ppto'!L912,"")</f>
        <v/>
      </c>
      <c r="CS878" s="161" t="str">
        <f>IF('Formato 4_Ppto'!M912&lt;&gt;"",'Formato 4_Ppto'!M912,"")</f>
        <v/>
      </c>
      <c r="CT878" s="161" t="str">
        <f>IF('Formato 4_Ppto'!N912&lt;&gt;"",'Formato 4_Ppto'!N912,"")</f>
        <v/>
      </c>
      <c r="CU878" s="161" t="str">
        <f>IF('Formato 4_Ppto'!O912&lt;&gt;"",'Formato 4_Ppto'!O912,"")</f>
        <v/>
      </c>
      <c r="CV878" s="161" t="str">
        <f>IF('Formato 4_Ppto'!P912&lt;&gt;"",'Formato 4_Ppto'!P912,"")</f>
        <v/>
      </c>
      <c r="CW878" s="161" t="str">
        <f>IF('Formato 4_Ppto'!Q912&lt;&gt;"",'Formato 4_Ppto'!Q912,"")</f>
        <v/>
      </c>
      <c r="CX878" s="161" t="str">
        <f>IF('Formato 4_Ppto'!R912&lt;&gt;"",'Formato 4_Ppto'!R912,"")</f>
        <v/>
      </c>
      <c r="CY878" s="161" t="str">
        <f>IF('Formato 4_Ppto'!S912&lt;&gt;"",'Formato 4_Ppto'!S912,"")</f>
        <v/>
      </c>
      <c r="CZ878" s="161" t="str">
        <f>IF('Formato 4_Ppto'!T912&lt;&gt;"",'Formato 4_Ppto'!T912,"")</f>
        <v/>
      </c>
      <c r="DA878" s="161" t="str">
        <f>IF('Formato 4_Ppto'!U912&lt;&gt;"",'Formato 4_Ppto'!U912,"")</f>
        <v/>
      </c>
      <c r="DB878" s="161" t="str">
        <f>IF('Formato 4_Ppto'!V912&lt;&gt;"",'Formato 4_Ppto'!V912,"")</f>
        <v/>
      </c>
      <c r="DC878" s="161" t="str">
        <f>IF('Formato 4_Ppto'!W912&lt;&gt;"",'Formato 4_Ppto'!W912,"")</f>
        <v/>
      </c>
      <c r="DD878" s="162" t="str">
        <f>IF('Formato 4_Ppto'!X912&lt;&gt;"",'Formato 4_Ppto'!X912,"")</f>
        <v/>
      </c>
      <c r="DE878" s="162" t="str">
        <f>IF('Formato 4_Ppto'!Y912&lt;&gt;"",'Formato 4_Ppto'!Y912,"")</f>
        <v/>
      </c>
      <c r="DF878" s="162" t="str">
        <f>IF('Formato 4_Ppto'!Z912&lt;&gt;"",'Formato 4_Ppto'!Z912,"")</f>
        <v/>
      </c>
      <c r="DG878" s="162" t="str">
        <f>IF('Formato 4_Ppto'!AA912&lt;&gt;"",'Formato 4_Ppto'!AA912,"")</f>
        <v/>
      </c>
      <c r="DH878" s="162" t="str">
        <f>IF('Formato 4_Ppto'!AB912&lt;&gt;"",'Formato 4_Ppto'!AB912,"")</f>
        <v/>
      </c>
      <c r="DI878" s="162" t="str">
        <f>IF('Formato 4_Ppto'!AC912&lt;&gt;"",'Formato 4_Ppto'!AC912,"")</f>
        <v/>
      </c>
      <c r="DJ878" s="162" t="str">
        <f>IF('Formato 4_Ppto'!AD912&lt;&gt;"",'Formato 4_Ppto'!AD912,"")</f>
        <v/>
      </c>
      <c r="DK878" s="162" t="str">
        <f>IF('Formato 4_Ppto'!AE912&lt;&gt;"",'Formato 4_Ppto'!AE912,"")</f>
        <v/>
      </c>
      <c r="DL878" s="162" t="str">
        <f>IF('Formato 4_Ppto'!AF912&lt;&gt;"",'Formato 4_Ppto'!AF912,"")</f>
        <v/>
      </c>
      <c r="DM878" s="162" t="str">
        <f>IF('Formato 4_Ppto'!AG912&lt;&gt;"",'Formato 4_Ppto'!AG912,"")</f>
        <v/>
      </c>
      <c r="DN878" s="162" t="str">
        <f>IF('Formato 4_Ppto'!AH912&lt;&gt;"",'Formato 4_Ppto'!AH912,"")</f>
        <v/>
      </c>
      <c r="DO878" s="162" t="str">
        <f>IF('Formato 4_Ppto'!AI912&lt;&gt;"",'Formato 4_Ppto'!AI912,"")</f>
        <v/>
      </c>
      <c r="DP878" s="163" t="str">
        <f>IF('Formato 4_Ppto'!AJ912&lt;&gt;"",'Formato 4_Ppto'!AJ912,"")</f>
        <v/>
      </c>
    </row>
    <row r="879" spans="2:120" x14ac:dyDescent="0.3">
      <c r="B879" s="13" t="str">
        <f>IF(OR(Tabla6[[#This Row],[IDA]]="",Tabla6[[#This Row],[IDT]]="",Tabla6[[#This Row],[IDI]]=""),"",Tabla6[[#This Row],[IDA]]&amp;"."&amp;Tabla6[[#This Row],[IDT]]&amp;"."&amp;Tabla6[[#This Row],[IDI]])</f>
        <v/>
      </c>
      <c r="C879" s="13" t="str">
        <f>IF(Formato_02!$B$14&lt;&gt;"",0,"")</f>
        <v/>
      </c>
      <c r="D879" s="13" t="str">
        <f>IF(Formato_02!$H$9&lt;&gt;"",Formato_02!$H$9,"")</f>
        <v/>
      </c>
      <c r="E879" s="24" t="str">
        <f t="shared" si="104"/>
        <v/>
      </c>
      <c r="F879" s="24" t="str">
        <f>IF(Formato_02!$B$14&lt;&gt;"",Formato_02!$B$14,"")</f>
        <v/>
      </c>
      <c r="G879" s="22" t="str">
        <f>IF('Formato 3_Gantt'!C884&lt;&gt;"",'Formato 3_Gantt'!C884,"")</f>
        <v/>
      </c>
      <c r="H879" s="13" t="str">
        <f>IF('Formato 3_Gantt'!D$8&lt;&gt;"",'Formato 3_Gantt'!D$8,"")</f>
        <v/>
      </c>
      <c r="I879" s="13" t="str">
        <f>IF('Formato 3_Gantt'!E$8&lt;&gt;"",'Formato 3_Gantt'!E$8,"")</f>
        <v/>
      </c>
      <c r="J879" s="13" t="str">
        <f>IF('Formato 3_Gantt'!F$8&lt;&gt;"",'Formato 3_Gantt'!F$8,"")</f>
        <v/>
      </c>
      <c r="K879" s="158" t="str">
        <f>IF('Formato 3_Gantt'!G$8&lt;&gt;"",'Formato 3_Gantt'!G$8,"")</f>
        <v/>
      </c>
      <c r="L879" s="158" t="str">
        <f>IF('Formato 3_Gantt'!H$8&lt;&gt;"",'Formato 3_Gantt'!H$8,"")</f>
        <v/>
      </c>
      <c r="M879" s="13" t="str">
        <f>IF('Formato 3_Gantt'!BL$8&lt;&gt;"",'Formato 3_Gantt'!BL$8,"")</f>
        <v/>
      </c>
      <c r="N879" s="13" t="str">
        <f>IF('Formato 3_Gantt'!BM$8&lt;&gt;"",'Formato 3_Gantt'!BM$8,"")</f>
        <v/>
      </c>
      <c r="O879" s="13" t="str">
        <f>IF('Formato 3_Gantt'!BN$8&lt;&gt;"",'Formato 3_Gantt'!BN$8,"")</f>
        <v/>
      </c>
      <c r="P879" s="13" t="str">
        <f>IF('Formato 3_Gantt'!BO$8&lt;&gt;"",'Formato 3_Gantt'!BO$8,"")</f>
        <v/>
      </c>
      <c r="Q879" s="13" t="str">
        <f>IF('Formato 3_Gantt'!BP$8&lt;&gt;"",'Formato 3_Gantt'!BP$8,"")</f>
        <v/>
      </c>
      <c r="R879" s="13" t="str">
        <f>IF('Formato 3_Gantt'!BQ$8&lt;&gt;"",'Formato 3_Gantt'!BQ$8,"")</f>
        <v/>
      </c>
      <c r="S879" s="13" t="str">
        <f>IF('Formato 3_Gantt'!BR$8&lt;&gt;"",'Formato 3_Gantt'!BR$8,"")</f>
        <v/>
      </c>
      <c r="T879" s="13" t="str">
        <f>IF('Formato 3_Gantt'!BS$8&lt;&gt;"",'Formato 3_Gantt'!BS$8,"")</f>
        <v/>
      </c>
      <c r="U879" s="13" t="str">
        <f>IF('Formato 3_Gantt'!BT$8&lt;&gt;"",'Formato 3_Gantt'!BT$8,"")</f>
        <v/>
      </c>
      <c r="V879" s="13" t="str">
        <f>IF('Formato 3_Gantt'!BU$8&lt;&gt;"",'Formato 3_Gantt'!BU$8,"")</f>
        <v/>
      </c>
      <c r="W879" s="13" t="str">
        <f>IF('Formato 3_Gantt'!BV$8&lt;&gt;"",'Formato 3_Gantt'!BV$8,"")</f>
        <v/>
      </c>
      <c r="X879" s="13" t="str">
        <f>IF('Formato 3_Gantt'!BW$8&lt;&gt;"",'Formato 3_Gantt'!BW$8,"")</f>
        <v/>
      </c>
      <c r="Y879" s="13" t="str">
        <f>IF('Formato 3_Gantt'!BX$8&lt;&gt;"",'Formato 3_Gantt'!BX$8,"")</f>
        <v/>
      </c>
      <c r="Z879" s="162" t="str">
        <f>IF(Formato_02!S$15&lt;&gt;"",Formato_02!S$15,"")</f>
        <v/>
      </c>
      <c r="AA879" s="162" t="str">
        <f>IF(Formato_02!T$15&lt;&gt;"",Formato_02!T$15,"")</f>
        <v/>
      </c>
      <c r="AB879" s="162" t="str">
        <f>IF(Formato_02!U$15&lt;&gt;"",Formato_02!U$15,"")</f>
        <v/>
      </c>
      <c r="AC879" s="162" t="str">
        <f>IF(Formato_02!V$15&lt;&gt;"",Formato_02!V$15,"")</f>
        <v/>
      </c>
      <c r="AD879" s="162" t="str">
        <f>IF(Formato_02!W$15&lt;&gt;"",Formato_02!W$15,"")</f>
        <v/>
      </c>
      <c r="AE879" s="162" t="str">
        <f>IF(Formato_02!X$15&lt;&gt;"",Formato_02!X$15,"")</f>
        <v/>
      </c>
      <c r="AF879" s="162" t="str">
        <f>IF(Formato_02!Y$15&lt;&gt;"",Formato_02!Y$15,"")</f>
        <v/>
      </c>
      <c r="AG879" s="162" t="str">
        <f>IF(Formato_02!Z$15&lt;&gt;"",Formato_02!Z$15,"")</f>
        <v/>
      </c>
      <c r="AH879" s="162" t="str">
        <f>IF(Formato_02!AA$15&lt;&gt;"",Formato_02!AA$15,"")</f>
        <v/>
      </c>
      <c r="AI879" s="162" t="str">
        <f>IF(Formato_02!AB$15&lt;&gt;"",Formato_02!AB$15,"")</f>
        <v/>
      </c>
      <c r="AJ879" s="162" t="str">
        <f>IF(Formato_02!AC$15&lt;&gt;"",Formato_02!AC$15,"")</f>
        <v/>
      </c>
      <c r="AK879" s="162" t="str">
        <f>IF(Formato_02!AD$15&lt;&gt;"",Formato_02!AD$15,"")</f>
        <v/>
      </c>
      <c r="AL879" s="162" t="str">
        <f>IF(Formato_02!$N$14&lt;&gt;"",Formato_02!$N$14,"")</f>
        <v/>
      </c>
      <c r="AM879" s="13" t="str">
        <f>IF(Formato_02!$X$4&lt;&gt;"","AN","")</f>
        <v/>
      </c>
      <c r="AN879" s="24" t="str">
        <f t="shared" si="105"/>
        <v/>
      </c>
      <c r="AO879" s="13" t="str">
        <f>IF(Formato_02!$Y$4&lt;&gt;"","P027","")</f>
        <v/>
      </c>
      <c r="AP879" s="24" t="str">
        <f t="shared" si="106"/>
        <v/>
      </c>
      <c r="AQ879" s="13" t="str">
        <f>IF(Formato_02!$Z$4&lt;&gt;"","PNCVG","")</f>
        <v/>
      </c>
      <c r="AR879" s="24" t="str">
        <f t="shared" si="107"/>
        <v/>
      </c>
      <c r="AS879" s="13" t="str">
        <f>IF(Formato_02!$AA$4&lt;&gt;"","PNFF","")</f>
        <v/>
      </c>
      <c r="AT879" s="24" t="str">
        <f t="shared" si="108"/>
        <v/>
      </c>
      <c r="AU879" s="13" t="str">
        <f>IF(Formato_02!$AB$4&lt;&gt;"","PNPAM","")</f>
        <v/>
      </c>
      <c r="AV879" s="24" t="str">
        <f t="shared" si="109"/>
        <v/>
      </c>
      <c r="AW879" s="13" t="str">
        <f>IF(Formato_02!$AC$4&lt;&gt;"","PNAIA","")</f>
        <v/>
      </c>
      <c r="AX879" s="24" t="str">
        <f t="shared" si="110"/>
        <v/>
      </c>
      <c r="AY879" s="13" t="str">
        <f>IF(Formato_02!$AD$4&lt;&gt;"","PIO","")</f>
        <v/>
      </c>
      <c r="AZ879" s="24" t="str">
        <f t="shared" si="111"/>
        <v/>
      </c>
      <c r="BA879" s="13" t="str">
        <f>IF('Formato 3_Gantt'!B$38&lt;&gt;"",'Formato 3_Gantt'!A$38,"")</f>
        <v/>
      </c>
      <c r="BB879" s="24" t="str">
        <f>IF('Formato 3_Gantt'!B$38&lt;&gt;"",'Formato 3_Gantt'!B$38,"")</f>
        <v/>
      </c>
      <c r="BC879" s="22" t="str">
        <f>IF('Formato 3_Gantt'!C$38&lt;&gt;"",'Formato 3_Gantt'!C$38,"")</f>
        <v/>
      </c>
      <c r="BD879" s="13" t="str">
        <f>IF('Formato 3_Gantt'!D$38&lt;&gt;"",'Formato 3_Gantt'!D$38,"")</f>
        <v/>
      </c>
      <c r="BE879" s="161" t="str">
        <f>IF('Formato 3_Gantt'!E$38&lt;&gt;"",'Formato 3_Gantt'!E$38,"")</f>
        <v/>
      </c>
      <c r="BF879" s="13" t="str">
        <f>IF('Formato 3_Gantt'!F$38&lt;&gt;"",'Formato 3_Gantt'!F$38,"")</f>
        <v/>
      </c>
      <c r="BG879" s="158" t="str">
        <f>IF('Formato 3_Gantt'!G$38&lt;&gt;"",'Formato 3_Gantt'!G$38,"")</f>
        <v/>
      </c>
      <c r="BH879" s="158" t="str">
        <f>IF('Formato 3_Gantt'!H$38&lt;&gt;"",'Formato 3_Gantt'!H$38,"")</f>
        <v/>
      </c>
      <c r="BI879" s="161" t="str">
        <f>IF('Formato 3_Gantt'!BL$38&lt;&gt;"",'Formato 3_Gantt'!BL$38,"")</f>
        <v/>
      </c>
      <c r="BJ879" s="161" t="str">
        <f>IF('Formato 3_Gantt'!BM$38&lt;&gt;"",'Formato 3_Gantt'!BM$38,"")</f>
        <v/>
      </c>
      <c r="BK879" s="161" t="str">
        <f>IF('Formato 3_Gantt'!BN$38&lt;&gt;"",'Formato 3_Gantt'!BN$38,"")</f>
        <v/>
      </c>
      <c r="BL879" s="161" t="str">
        <f>IF('Formato 3_Gantt'!BO$38&lt;&gt;"",'Formato 3_Gantt'!BO$38,"")</f>
        <v/>
      </c>
      <c r="BM879" s="161" t="str">
        <f>IF('Formato 3_Gantt'!BP$38&lt;&gt;"",'Formato 3_Gantt'!BP$38,"")</f>
        <v/>
      </c>
      <c r="BN879" s="161" t="str">
        <f>IF('Formato 3_Gantt'!BQ$38&lt;&gt;"",'Formato 3_Gantt'!BQ$38,"")</f>
        <v/>
      </c>
      <c r="BO879" s="161" t="str">
        <f>IF('Formato 3_Gantt'!BR$38&lt;&gt;"",'Formato 3_Gantt'!BR$38,"")</f>
        <v/>
      </c>
      <c r="BP879" s="161" t="str">
        <f>IF('Formato 3_Gantt'!BS$38&lt;&gt;"",'Formato 3_Gantt'!BS$38,"")</f>
        <v/>
      </c>
      <c r="BQ879" s="161" t="str">
        <f>IF('Formato 3_Gantt'!BT$38&lt;&gt;"",'Formato 3_Gantt'!BT$38,"")</f>
        <v/>
      </c>
      <c r="BR879" s="161" t="str">
        <f>IF('Formato 3_Gantt'!BU$38&lt;&gt;"",'Formato 3_Gantt'!BU$38,"")</f>
        <v/>
      </c>
      <c r="BS879" s="161" t="str">
        <f>IF('Formato 3_Gantt'!BV$38&lt;&gt;"",'Formato 3_Gantt'!BV$38,"")</f>
        <v/>
      </c>
      <c r="BT879" s="161" t="str">
        <f>IF('Formato 3_Gantt'!BW$38&lt;&gt;"",'Formato 3_Gantt'!BW$38,"")</f>
        <v/>
      </c>
      <c r="BU879" s="161" t="str">
        <f>IF('Formato 3_Gantt'!BX$38&lt;&gt;"",'Formato 3_Gantt'!BX$38,"")</f>
        <v/>
      </c>
      <c r="BV879" s="163" t="str">
        <f>IF('Formato 4_Ppto'!I$906&lt;&gt;"",'Formato 4_Ppto'!I$906,"")</f>
        <v/>
      </c>
      <c r="BW879" s="162" t="str">
        <f>IF('Formato 4_Ppto'!X$906&lt;&gt;"",'Formato 4_Ppto'!X$906,"")</f>
        <v/>
      </c>
      <c r="BX879" s="162" t="str">
        <f>IF('Formato 4_Ppto'!Y$906&lt;&gt;"",'Formato 4_Ppto'!Y$906,"")</f>
        <v/>
      </c>
      <c r="BY879" s="162" t="str">
        <f>IF('Formato 4_Ppto'!Z$906&lt;&gt;"",'Formato 4_Ppto'!Z$906,"")</f>
        <v/>
      </c>
      <c r="BZ879" s="162" t="str">
        <f>IF('Formato 4_Ppto'!AA$906&lt;&gt;"",'Formato 4_Ppto'!AA$906,"")</f>
        <v/>
      </c>
      <c r="CA879" s="162" t="str">
        <f>IF('Formato 4_Ppto'!AB$906&lt;&gt;"",'Formato 4_Ppto'!AB$906,"")</f>
        <v/>
      </c>
      <c r="CB879" s="162" t="str">
        <f>IF('Formato 4_Ppto'!AC$906&lt;&gt;"",'Formato 4_Ppto'!AC$906,"")</f>
        <v/>
      </c>
      <c r="CC879" s="162" t="str">
        <f>IF('Formato 4_Ppto'!AD$906&lt;&gt;"",'Formato 4_Ppto'!AD$906,"")</f>
        <v/>
      </c>
      <c r="CD879" s="162" t="str">
        <f>IF('Formato 4_Ppto'!AE$906&lt;&gt;"",'Formato 4_Ppto'!AE$906,"")</f>
        <v/>
      </c>
      <c r="CE879" s="162" t="str">
        <f>IF('Formato 4_Ppto'!AF$906&lt;&gt;"",'Formato 4_Ppto'!AF$906,"")</f>
        <v/>
      </c>
      <c r="CF879" s="162" t="str">
        <f>IF('Formato 4_Ppto'!AG$906&lt;&gt;"",'Formato 4_Ppto'!AG$906,"")</f>
        <v/>
      </c>
      <c r="CG879" s="162" t="str">
        <f>IF('Formato 4_Ppto'!AH$906&lt;&gt;"",'Formato 4_Ppto'!AH$906,"")</f>
        <v/>
      </c>
      <c r="CH879" s="162" t="str">
        <f>IF('Formato 4_Ppto'!AI$906&lt;&gt;"",'Formato 4_Ppto'!AI$906,"")</f>
        <v/>
      </c>
      <c r="CI879" s="163" t="str">
        <f>IF('Formato 4_Ppto'!AJ$906&lt;&gt;"",'Formato 4_Ppto'!AJ$906,"")</f>
        <v/>
      </c>
      <c r="CJ879" s="164" t="str">
        <f>IF('Formato 4_Ppto'!B913&lt;&gt;"",'Formato 4_Ppto'!A913,"")</f>
        <v/>
      </c>
      <c r="CK879" s="24" t="str">
        <f>IF('Formato 4_Ppto'!B913&lt;&gt;"",'Formato 4_Ppto'!B913,"")</f>
        <v/>
      </c>
      <c r="CL879" s="22" t="str">
        <f>IF('Formato 4_Ppto'!C913&lt;&gt;"",'Formato 4_Ppto'!C913,"")</f>
        <v/>
      </c>
      <c r="CM879" s="24" t="str">
        <f>IF('Formato 4_Ppto'!D913&lt;&gt;"",'Formato 4_Ppto'!D913,"")</f>
        <v/>
      </c>
      <c r="CN879" s="161" t="str">
        <f>IF('Formato 4_Ppto'!E913&lt;&gt;"",'Formato 4_Ppto'!E913,"")</f>
        <v/>
      </c>
      <c r="CO879" s="161" t="str">
        <f>IF('Formato 4_Ppto'!G913&lt;&gt;"",'Formato 4_Ppto'!G913,"")</f>
        <v/>
      </c>
      <c r="CP879" s="163" t="str">
        <f>IF('Formato 4_Ppto'!I913&lt;&gt;"",'Formato 4_Ppto'!I913,"")</f>
        <v/>
      </c>
      <c r="CQ879" s="161" t="str">
        <f>IF('Formato 4_Ppto'!K913&lt;&gt;"",'Formato 4_Ppto'!K913,"")</f>
        <v/>
      </c>
      <c r="CR879" s="161" t="str">
        <f>IF('Formato 4_Ppto'!L913&lt;&gt;"",'Formato 4_Ppto'!L913,"")</f>
        <v/>
      </c>
      <c r="CS879" s="161" t="str">
        <f>IF('Formato 4_Ppto'!M913&lt;&gt;"",'Formato 4_Ppto'!M913,"")</f>
        <v/>
      </c>
      <c r="CT879" s="161" t="str">
        <f>IF('Formato 4_Ppto'!N913&lt;&gt;"",'Formato 4_Ppto'!N913,"")</f>
        <v/>
      </c>
      <c r="CU879" s="161" t="str">
        <f>IF('Formato 4_Ppto'!O913&lt;&gt;"",'Formato 4_Ppto'!O913,"")</f>
        <v/>
      </c>
      <c r="CV879" s="161" t="str">
        <f>IF('Formato 4_Ppto'!P913&lt;&gt;"",'Formato 4_Ppto'!P913,"")</f>
        <v/>
      </c>
      <c r="CW879" s="161" t="str">
        <f>IF('Formato 4_Ppto'!Q913&lt;&gt;"",'Formato 4_Ppto'!Q913,"")</f>
        <v/>
      </c>
      <c r="CX879" s="161" t="str">
        <f>IF('Formato 4_Ppto'!R913&lt;&gt;"",'Formato 4_Ppto'!R913,"")</f>
        <v/>
      </c>
      <c r="CY879" s="161" t="str">
        <f>IF('Formato 4_Ppto'!S913&lt;&gt;"",'Formato 4_Ppto'!S913,"")</f>
        <v/>
      </c>
      <c r="CZ879" s="161" t="str">
        <f>IF('Formato 4_Ppto'!T913&lt;&gt;"",'Formato 4_Ppto'!T913,"")</f>
        <v/>
      </c>
      <c r="DA879" s="161" t="str">
        <f>IF('Formato 4_Ppto'!U913&lt;&gt;"",'Formato 4_Ppto'!U913,"")</f>
        <v/>
      </c>
      <c r="DB879" s="161" t="str">
        <f>IF('Formato 4_Ppto'!V913&lt;&gt;"",'Formato 4_Ppto'!V913,"")</f>
        <v/>
      </c>
      <c r="DC879" s="161" t="str">
        <f>IF('Formato 4_Ppto'!W913&lt;&gt;"",'Formato 4_Ppto'!W913,"")</f>
        <v/>
      </c>
      <c r="DD879" s="162" t="str">
        <f>IF('Formato 4_Ppto'!X913&lt;&gt;"",'Formato 4_Ppto'!X913,"")</f>
        <v/>
      </c>
      <c r="DE879" s="162" t="str">
        <f>IF('Formato 4_Ppto'!Y913&lt;&gt;"",'Formato 4_Ppto'!Y913,"")</f>
        <v/>
      </c>
      <c r="DF879" s="162" t="str">
        <f>IF('Formato 4_Ppto'!Z913&lt;&gt;"",'Formato 4_Ppto'!Z913,"")</f>
        <v/>
      </c>
      <c r="DG879" s="162" t="str">
        <f>IF('Formato 4_Ppto'!AA913&lt;&gt;"",'Formato 4_Ppto'!AA913,"")</f>
        <v/>
      </c>
      <c r="DH879" s="162" t="str">
        <f>IF('Formato 4_Ppto'!AB913&lt;&gt;"",'Formato 4_Ppto'!AB913,"")</f>
        <v/>
      </c>
      <c r="DI879" s="162" t="str">
        <f>IF('Formato 4_Ppto'!AC913&lt;&gt;"",'Formato 4_Ppto'!AC913,"")</f>
        <v/>
      </c>
      <c r="DJ879" s="162" t="str">
        <f>IF('Formato 4_Ppto'!AD913&lt;&gt;"",'Formato 4_Ppto'!AD913,"")</f>
        <v/>
      </c>
      <c r="DK879" s="162" t="str">
        <f>IF('Formato 4_Ppto'!AE913&lt;&gt;"",'Formato 4_Ppto'!AE913,"")</f>
        <v/>
      </c>
      <c r="DL879" s="162" t="str">
        <f>IF('Formato 4_Ppto'!AF913&lt;&gt;"",'Formato 4_Ppto'!AF913,"")</f>
        <v/>
      </c>
      <c r="DM879" s="162" t="str">
        <f>IF('Formato 4_Ppto'!AG913&lt;&gt;"",'Formato 4_Ppto'!AG913,"")</f>
        <v/>
      </c>
      <c r="DN879" s="162" t="str">
        <f>IF('Formato 4_Ppto'!AH913&lt;&gt;"",'Formato 4_Ppto'!AH913,"")</f>
        <v/>
      </c>
      <c r="DO879" s="162" t="str">
        <f>IF('Formato 4_Ppto'!AI913&lt;&gt;"",'Formato 4_Ppto'!AI913,"")</f>
        <v/>
      </c>
      <c r="DP879" s="163" t="str">
        <f>IF('Formato 4_Ppto'!AJ913&lt;&gt;"",'Formato 4_Ppto'!AJ913,"")</f>
        <v/>
      </c>
    </row>
    <row r="880" spans="2:120" x14ac:dyDescent="0.3">
      <c r="B880" s="13" t="str">
        <f>IF(OR(Tabla6[[#This Row],[IDA]]="",Tabla6[[#This Row],[IDT]]="",Tabla6[[#This Row],[IDI]]=""),"",Tabla6[[#This Row],[IDA]]&amp;"."&amp;Tabla6[[#This Row],[IDT]]&amp;"."&amp;Tabla6[[#This Row],[IDI]])</f>
        <v/>
      </c>
      <c r="C880" s="13" t="str">
        <f>IF(Formato_02!$B$14&lt;&gt;"",0,"")</f>
        <v/>
      </c>
      <c r="D880" s="13" t="str">
        <f>IF(Formato_02!$H$9&lt;&gt;"",Formato_02!$H$9,"")</f>
        <v/>
      </c>
      <c r="E880" s="24" t="str">
        <f t="shared" si="104"/>
        <v/>
      </c>
      <c r="F880" s="24" t="str">
        <f>IF(Formato_02!$B$14&lt;&gt;"",Formato_02!$B$14,"")</f>
        <v/>
      </c>
      <c r="G880" s="22" t="str">
        <f>IF('Formato 3_Gantt'!C885&lt;&gt;"",'Formato 3_Gantt'!C885,"")</f>
        <v/>
      </c>
      <c r="H880" s="13" t="str">
        <f>IF('Formato 3_Gantt'!D$8&lt;&gt;"",'Formato 3_Gantt'!D$8,"")</f>
        <v/>
      </c>
      <c r="I880" s="13" t="str">
        <f>IF('Formato 3_Gantt'!E$8&lt;&gt;"",'Formato 3_Gantt'!E$8,"")</f>
        <v/>
      </c>
      <c r="J880" s="13" t="str">
        <f>IF('Formato 3_Gantt'!F$8&lt;&gt;"",'Formato 3_Gantt'!F$8,"")</f>
        <v/>
      </c>
      <c r="K880" s="158" t="str">
        <f>IF('Formato 3_Gantt'!G$8&lt;&gt;"",'Formato 3_Gantt'!G$8,"")</f>
        <v/>
      </c>
      <c r="L880" s="158" t="str">
        <f>IF('Formato 3_Gantt'!H$8&lt;&gt;"",'Formato 3_Gantt'!H$8,"")</f>
        <v/>
      </c>
      <c r="M880" s="13" t="str">
        <f>IF('Formato 3_Gantt'!BL$8&lt;&gt;"",'Formato 3_Gantt'!BL$8,"")</f>
        <v/>
      </c>
      <c r="N880" s="13" t="str">
        <f>IF('Formato 3_Gantt'!BM$8&lt;&gt;"",'Formato 3_Gantt'!BM$8,"")</f>
        <v/>
      </c>
      <c r="O880" s="13" t="str">
        <f>IF('Formato 3_Gantt'!BN$8&lt;&gt;"",'Formato 3_Gantt'!BN$8,"")</f>
        <v/>
      </c>
      <c r="P880" s="13" t="str">
        <f>IF('Formato 3_Gantt'!BO$8&lt;&gt;"",'Formato 3_Gantt'!BO$8,"")</f>
        <v/>
      </c>
      <c r="Q880" s="13" t="str">
        <f>IF('Formato 3_Gantt'!BP$8&lt;&gt;"",'Formato 3_Gantt'!BP$8,"")</f>
        <v/>
      </c>
      <c r="R880" s="13" t="str">
        <f>IF('Formato 3_Gantt'!BQ$8&lt;&gt;"",'Formato 3_Gantt'!BQ$8,"")</f>
        <v/>
      </c>
      <c r="S880" s="13" t="str">
        <f>IF('Formato 3_Gantt'!BR$8&lt;&gt;"",'Formato 3_Gantt'!BR$8,"")</f>
        <v/>
      </c>
      <c r="T880" s="13" t="str">
        <f>IF('Formato 3_Gantt'!BS$8&lt;&gt;"",'Formato 3_Gantt'!BS$8,"")</f>
        <v/>
      </c>
      <c r="U880" s="13" t="str">
        <f>IF('Formato 3_Gantt'!BT$8&lt;&gt;"",'Formato 3_Gantt'!BT$8,"")</f>
        <v/>
      </c>
      <c r="V880" s="13" t="str">
        <f>IF('Formato 3_Gantt'!BU$8&lt;&gt;"",'Formato 3_Gantt'!BU$8,"")</f>
        <v/>
      </c>
      <c r="W880" s="13" t="str">
        <f>IF('Formato 3_Gantt'!BV$8&lt;&gt;"",'Formato 3_Gantt'!BV$8,"")</f>
        <v/>
      </c>
      <c r="X880" s="13" t="str">
        <f>IF('Formato 3_Gantt'!BW$8&lt;&gt;"",'Formato 3_Gantt'!BW$8,"")</f>
        <v/>
      </c>
      <c r="Y880" s="13" t="str">
        <f>IF('Formato 3_Gantt'!BX$8&lt;&gt;"",'Formato 3_Gantt'!BX$8,"")</f>
        <v/>
      </c>
      <c r="Z880" s="162" t="str">
        <f>IF(Formato_02!S$15&lt;&gt;"",Formato_02!S$15,"")</f>
        <v/>
      </c>
      <c r="AA880" s="162" t="str">
        <f>IF(Formato_02!T$15&lt;&gt;"",Formato_02!T$15,"")</f>
        <v/>
      </c>
      <c r="AB880" s="162" t="str">
        <f>IF(Formato_02!U$15&lt;&gt;"",Formato_02!U$15,"")</f>
        <v/>
      </c>
      <c r="AC880" s="162" t="str">
        <f>IF(Formato_02!V$15&lt;&gt;"",Formato_02!V$15,"")</f>
        <v/>
      </c>
      <c r="AD880" s="162" t="str">
        <f>IF(Formato_02!W$15&lt;&gt;"",Formato_02!W$15,"")</f>
        <v/>
      </c>
      <c r="AE880" s="162" t="str">
        <f>IF(Formato_02!X$15&lt;&gt;"",Formato_02!X$15,"")</f>
        <v/>
      </c>
      <c r="AF880" s="162" t="str">
        <f>IF(Formato_02!Y$15&lt;&gt;"",Formato_02!Y$15,"")</f>
        <v/>
      </c>
      <c r="AG880" s="162" t="str">
        <f>IF(Formato_02!Z$15&lt;&gt;"",Formato_02!Z$15,"")</f>
        <v/>
      </c>
      <c r="AH880" s="162" t="str">
        <f>IF(Formato_02!AA$15&lt;&gt;"",Formato_02!AA$15,"")</f>
        <v/>
      </c>
      <c r="AI880" s="162" t="str">
        <f>IF(Formato_02!AB$15&lt;&gt;"",Formato_02!AB$15,"")</f>
        <v/>
      </c>
      <c r="AJ880" s="162" t="str">
        <f>IF(Formato_02!AC$15&lt;&gt;"",Formato_02!AC$15,"")</f>
        <v/>
      </c>
      <c r="AK880" s="162" t="str">
        <f>IF(Formato_02!AD$15&lt;&gt;"",Formato_02!AD$15,"")</f>
        <v/>
      </c>
      <c r="AL880" s="162" t="str">
        <f>IF(Formato_02!$N$14&lt;&gt;"",Formato_02!$N$14,"")</f>
        <v/>
      </c>
      <c r="AM880" s="13" t="str">
        <f>IF(Formato_02!$X$4&lt;&gt;"","AN","")</f>
        <v/>
      </c>
      <c r="AN880" s="24" t="str">
        <f t="shared" si="105"/>
        <v/>
      </c>
      <c r="AO880" s="13" t="str">
        <f>IF(Formato_02!$Y$4&lt;&gt;"","P027","")</f>
        <v/>
      </c>
      <c r="AP880" s="24" t="str">
        <f t="shared" si="106"/>
        <v/>
      </c>
      <c r="AQ880" s="13" t="str">
        <f>IF(Formato_02!$Z$4&lt;&gt;"","PNCVG","")</f>
        <v/>
      </c>
      <c r="AR880" s="24" t="str">
        <f t="shared" si="107"/>
        <v/>
      </c>
      <c r="AS880" s="13" t="str">
        <f>IF(Formato_02!$AA$4&lt;&gt;"","PNFF","")</f>
        <v/>
      </c>
      <c r="AT880" s="24" t="str">
        <f t="shared" si="108"/>
        <v/>
      </c>
      <c r="AU880" s="13" t="str">
        <f>IF(Formato_02!$AB$4&lt;&gt;"","PNPAM","")</f>
        <v/>
      </c>
      <c r="AV880" s="24" t="str">
        <f t="shared" si="109"/>
        <v/>
      </c>
      <c r="AW880" s="13" t="str">
        <f>IF(Formato_02!$AC$4&lt;&gt;"","PNAIA","")</f>
        <v/>
      </c>
      <c r="AX880" s="24" t="str">
        <f t="shared" si="110"/>
        <v/>
      </c>
      <c r="AY880" s="13" t="str">
        <f>IF(Formato_02!$AD$4&lt;&gt;"","PIO","")</f>
        <v/>
      </c>
      <c r="AZ880" s="24" t="str">
        <f t="shared" si="111"/>
        <v/>
      </c>
      <c r="BA880" s="13" t="str">
        <f>IF('Formato 3_Gantt'!B$38&lt;&gt;"",'Formato 3_Gantt'!A$38,"")</f>
        <v/>
      </c>
      <c r="BB880" s="24" t="str">
        <f>IF('Formato 3_Gantt'!B$38&lt;&gt;"",'Formato 3_Gantt'!B$38,"")</f>
        <v/>
      </c>
      <c r="BC880" s="22" t="str">
        <f>IF('Formato 3_Gantt'!C$38&lt;&gt;"",'Formato 3_Gantt'!C$38,"")</f>
        <v/>
      </c>
      <c r="BD880" s="13" t="str">
        <f>IF('Formato 3_Gantt'!D$38&lt;&gt;"",'Formato 3_Gantt'!D$38,"")</f>
        <v/>
      </c>
      <c r="BE880" s="161" t="str">
        <f>IF('Formato 3_Gantt'!E$38&lt;&gt;"",'Formato 3_Gantt'!E$38,"")</f>
        <v/>
      </c>
      <c r="BF880" s="13" t="str">
        <f>IF('Formato 3_Gantt'!F$38&lt;&gt;"",'Formato 3_Gantt'!F$38,"")</f>
        <v/>
      </c>
      <c r="BG880" s="158" t="str">
        <f>IF('Formato 3_Gantt'!G$38&lt;&gt;"",'Formato 3_Gantt'!G$38,"")</f>
        <v/>
      </c>
      <c r="BH880" s="158" t="str">
        <f>IF('Formato 3_Gantt'!H$38&lt;&gt;"",'Formato 3_Gantt'!H$38,"")</f>
        <v/>
      </c>
      <c r="BI880" s="161" t="str">
        <f>IF('Formato 3_Gantt'!BL$38&lt;&gt;"",'Formato 3_Gantt'!BL$38,"")</f>
        <v/>
      </c>
      <c r="BJ880" s="161" t="str">
        <f>IF('Formato 3_Gantt'!BM$38&lt;&gt;"",'Formato 3_Gantt'!BM$38,"")</f>
        <v/>
      </c>
      <c r="BK880" s="161" t="str">
        <f>IF('Formato 3_Gantt'!BN$38&lt;&gt;"",'Formato 3_Gantt'!BN$38,"")</f>
        <v/>
      </c>
      <c r="BL880" s="161" t="str">
        <f>IF('Formato 3_Gantt'!BO$38&lt;&gt;"",'Formato 3_Gantt'!BO$38,"")</f>
        <v/>
      </c>
      <c r="BM880" s="161" t="str">
        <f>IF('Formato 3_Gantt'!BP$38&lt;&gt;"",'Formato 3_Gantt'!BP$38,"")</f>
        <v/>
      </c>
      <c r="BN880" s="161" t="str">
        <f>IF('Formato 3_Gantt'!BQ$38&lt;&gt;"",'Formato 3_Gantt'!BQ$38,"")</f>
        <v/>
      </c>
      <c r="BO880" s="161" t="str">
        <f>IF('Formato 3_Gantt'!BR$38&lt;&gt;"",'Formato 3_Gantt'!BR$38,"")</f>
        <v/>
      </c>
      <c r="BP880" s="161" t="str">
        <f>IF('Formato 3_Gantt'!BS$38&lt;&gt;"",'Formato 3_Gantt'!BS$38,"")</f>
        <v/>
      </c>
      <c r="BQ880" s="161" t="str">
        <f>IF('Formato 3_Gantt'!BT$38&lt;&gt;"",'Formato 3_Gantt'!BT$38,"")</f>
        <v/>
      </c>
      <c r="BR880" s="161" t="str">
        <f>IF('Formato 3_Gantt'!BU$38&lt;&gt;"",'Formato 3_Gantt'!BU$38,"")</f>
        <v/>
      </c>
      <c r="BS880" s="161" t="str">
        <f>IF('Formato 3_Gantt'!BV$38&lt;&gt;"",'Formato 3_Gantt'!BV$38,"")</f>
        <v/>
      </c>
      <c r="BT880" s="161" t="str">
        <f>IF('Formato 3_Gantt'!BW$38&lt;&gt;"",'Formato 3_Gantt'!BW$38,"")</f>
        <v/>
      </c>
      <c r="BU880" s="161" t="str">
        <f>IF('Formato 3_Gantt'!BX$38&lt;&gt;"",'Formato 3_Gantt'!BX$38,"")</f>
        <v/>
      </c>
      <c r="BV880" s="163" t="str">
        <f>IF('Formato 4_Ppto'!I$906&lt;&gt;"",'Formato 4_Ppto'!I$906,"")</f>
        <v/>
      </c>
      <c r="BW880" s="162" t="str">
        <f>IF('Formato 4_Ppto'!X$906&lt;&gt;"",'Formato 4_Ppto'!X$906,"")</f>
        <v/>
      </c>
      <c r="BX880" s="162" t="str">
        <f>IF('Formato 4_Ppto'!Y$906&lt;&gt;"",'Formato 4_Ppto'!Y$906,"")</f>
        <v/>
      </c>
      <c r="BY880" s="162" t="str">
        <f>IF('Formato 4_Ppto'!Z$906&lt;&gt;"",'Formato 4_Ppto'!Z$906,"")</f>
        <v/>
      </c>
      <c r="BZ880" s="162" t="str">
        <f>IF('Formato 4_Ppto'!AA$906&lt;&gt;"",'Formato 4_Ppto'!AA$906,"")</f>
        <v/>
      </c>
      <c r="CA880" s="162" t="str">
        <f>IF('Formato 4_Ppto'!AB$906&lt;&gt;"",'Formato 4_Ppto'!AB$906,"")</f>
        <v/>
      </c>
      <c r="CB880" s="162" t="str">
        <f>IF('Formato 4_Ppto'!AC$906&lt;&gt;"",'Formato 4_Ppto'!AC$906,"")</f>
        <v/>
      </c>
      <c r="CC880" s="162" t="str">
        <f>IF('Formato 4_Ppto'!AD$906&lt;&gt;"",'Formato 4_Ppto'!AD$906,"")</f>
        <v/>
      </c>
      <c r="CD880" s="162" t="str">
        <f>IF('Formato 4_Ppto'!AE$906&lt;&gt;"",'Formato 4_Ppto'!AE$906,"")</f>
        <v/>
      </c>
      <c r="CE880" s="162" t="str">
        <f>IF('Formato 4_Ppto'!AF$906&lt;&gt;"",'Formato 4_Ppto'!AF$906,"")</f>
        <v/>
      </c>
      <c r="CF880" s="162" t="str">
        <f>IF('Formato 4_Ppto'!AG$906&lt;&gt;"",'Formato 4_Ppto'!AG$906,"")</f>
        <v/>
      </c>
      <c r="CG880" s="162" t="str">
        <f>IF('Formato 4_Ppto'!AH$906&lt;&gt;"",'Formato 4_Ppto'!AH$906,"")</f>
        <v/>
      </c>
      <c r="CH880" s="162" t="str">
        <f>IF('Formato 4_Ppto'!AI$906&lt;&gt;"",'Formato 4_Ppto'!AI$906,"")</f>
        <v/>
      </c>
      <c r="CI880" s="163" t="str">
        <f>IF('Formato 4_Ppto'!AJ$906&lt;&gt;"",'Formato 4_Ppto'!AJ$906,"")</f>
        <v/>
      </c>
      <c r="CJ880" s="164" t="str">
        <f>IF('Formato 4_Ppto'!B914&lt;&gt;"",'Formato 4_Ppto'!A914,"")</f>
        <v/>
      </c>
      <c r="CK880" s="24" t="str">
        <f>IF('Formato 4_Ppto'!B914&lt;&gt;"",'Formato 4_Ppto'!B914,"")</f>
        <v/>
      </c>
      <c r="CL880" s="22" t="str">
        <f>IF('Formato 4_Ppto'!C914&lt;&gt;"",'Formato 4_Ppto'!C914,"")</f>
        <v/>
      </c>
      <c r="CM880" s="24" t="str">
        <f>IF('Formato 4_Ppto'!D914&lt;&gt;"",'Formato 4_Ppto'!D914,"")</f>
        <v/>
      </c>
      <c r="CN880" s="161" t="str">
        <f>IF('Formato 4_Ppto'!E914&lt;&gt;"",'Formato 4_Ppto'!E914,"")</f>
        <v/>
      </c>
      <c r="CO880" s="161" t="str">
        <f>IF('Formato 4_Ppto'!G914&lt;&gt;"",'Formato 4_Ppto'!G914,"")</f>
        <v/>
      </c>
      <c r="CP880" s="163" t="str">
        <f>IF('Formato 4_Ppto'!I914&lt;&gt;"",'Formato 4_Ppto'!I914,"")</f>
        <v/>
      </c>
      <c r="CQ880" s="161" t="str">
        <f>IF('Formato 4_Ppto'!K914&lt;&gt;"",'Formato 4_Ppto'!K914,"")</f>
        <v/>
      </c>
      <c r="CR880" s="161" t="str">
        <f>IF('Formato 4_Ppto'!L914&lt;&gt;"",'Formato 4_Ppto'!L914,"")</f>
        <v/>
      </c>
      <c r="CS880" s="161" t="str">
        <f>IF('Formato 4_Ppto'!M914&lt;&gt;"",'Formato 4_Ppto'!M914,"")</f>
        <v/>
      </c>
      <c r="CT880" s="161" t="str">
        <f>IF('Formato 4_Ppto'!N914&lt;&gt;"",'Formato 4_Ppto'!N914,"")</f>
        <v/>
      </c>
      <c r="CU880" s="161" t="str">
        <f>IF('Formato 4_Ppto'!O914&lt;&gt;"",'Formato 4_Ppto'!O914,"")</f>
        <v/>
      </c>
      <c r="CV880" s="161" t="str">
        <f>IF('Formato 4_Ppto'!P914&lt;&gt;"",'Formato 4_Ppto'!P914,"")</f>
        <v/>
      </c>
      <c r="CW880" s="161" t="str">
        <f>IF('Formato 4_Ppto'!Q914&lt;&gt;"",'Formato 4_Ppto'!Q914,"")</f>
        <v/>
      </c>
      <c r="CX880" s="161" t="str">
        <f>IF('Formato 4_Ppto'!R914&lt;&gt;"",'Formato 4_Ppto'!R914,"")</f>
        <v/>
      </c>
      <c r="CY880" s="161" t="str">
        <f>IF('Formato 4_Ppto'!S914&lt;&gt;"",'Formato 4_Ppto'!S914,"")</f>
        <v/>
      </c>
      <c r="CZ880" s="161" t="str">
        <f>IF('Formato 4_Ppto'!T914&lt;&gt;"",'Formato 4_Ppto'!T914,"")</f>
        <v/>
      </c>
      <c r="DA880" s="161" t="str">
        <f>IF('Formato 4_Ppto'!U914&lt;&gt;"",'Formato 4_Ppto'!U914,"")</f>
        <v/>
      </c>
      <c r="DB880" s="161" t="str">
        <f>IF('Formato 4_Ppto'!V914&lt;&gt;"",'Formato 4_Ppto'!V914,"")</f>
        <v/>
      </c>
      <c r="DC880" s="161" t="str">
        <f>IF('Formato 4_Ppto'!W914&lt;&gt;"",'Formato 4_Ppto'!W914,"")</f>
        <v/>
      </c>
      <c r="DD880" s="162" t="str">
        <f>IF('Formato 4_Ppto'!X914&lt;&gt;"",'Formato 4_Ppto'!X914,"")</f>
        <v/>
      </c>
      <c r="DE880" s="162" t="str">
        <f>IF('Formato 4_Ppto'!Y914&lt;&gt;"",'Formato 4_Ppto'!Y914,"")</f>
        <v/>
      </c>
      <c r="DF880" s="162" t="str">
        <f>IF('Formato 4_Ppto'!Z914&lt;&gt;"",'Formato 4_Ppto'!Z914,"")</f>
        <v/>
      </c>
      <c r="DG880" s="162" t="str">
        <f>IF('Formato 4_Ppto'!AA914&lt;&gt;"",'Formato 4_Ppto'!AA914,"")</f>
        <v/>
      </c>
      <c r="DH880" s="162" t="str">
        <f>IF('Formato 4_Ppto'!AB914&lt;&gt;"",'Formato 4_Ppto'!AB914,"")</f>
        <v/>
      </c>
      <c r="DI880" s="162" t="str">
        <f>IF('Formato 4_Ppto'!AC914&lt;&gt;"",'Formato 4_Ppto'!AC914,"")</f>
        <v/>
      </c>
      <c r="DJ880" s="162" t="str">
        <f>IF('Formato 4_Ppto'!AD914&lt;&gt;"",'Formato 4_Ppto'!AD914,"")</f>
        <v/>
      </c>
      <c r="DK880" s="162" t="str">
        <f>IF('Formato 4_Ppto'!AE914&lt;&gt;"",'Formato 4_Ppto'!AE914,"")</f>
        <v/>
      </c>
      <c r="DL880" s="162" t="str">
        <f>IF('Formato 4_Ppto'!AF914&lt;&gt;"",'Formato 4_Ppto'!AF914,"")</f>
        <v/>
      </c>
      <c r="DM880" s="162" t="str">
        <f>IF('Formato 4_Ppto'!AG914&lt;&gt;"",'Formato 4_Ppto'!AG914,"")</f>
        <v/>
      </c>
      <c r="DN880" s="162" t="str">
        <f>IF('Formato 4_Ppto'!AH914&lt;&gt;"",'Formato 4_Ppto'!AH914,"")</f>
        <v/>
      </c>
      <c r="DO880" s="162" t="str">
        <f>IF('Formato 4_Ppto'!AI914&lt;&gt;"",'Formato 4_Ppto'!AI914,"")</f>
        <v/>
      </c>
      <c r="DP880" s="163" t="str">
        <f>IF('Formato 4_Ppto'!AJ914&lt;&gt;"",'Formato 4_Ppto'!AJ914,"")</f>
        <v/>
      </c>
    </row>
    <row r="881" spans="2:120" x14ac:dyDescent="0.3">
      <c r="B881" s="13" t="str">
        <f>IF(OR(Tabla6[[#This Row],[IDA]]="",Tabla6[[#This Row],[IDT]]="",Tabla6[[#This Row],[IDI]]=""),"",Tabla6[[#This Row],[IDA]]&amp;"."&amp;Tabla6[[#This Row],[IDT]]&amp;"."&amp;Tabla6[[#This Row],[IDI]])</f>
        <v/>
      </c>
      <c r="C881" s="13" t="str">
        <f>IF(Formato_02!$B$14&lt;&gt;"",0,"")</f>
        <v/>
      </c>
      <c r="D881" s="13" t="str">
        <f>IF(Formato_02!$H$9&lt;&gt;"",Formato_02!$H$9,"")</f>
        <v/>
      </c>
      <c r="E881" s="24" t="str">
        <f t="shared" si="104"/>
        <v/>
      </c>
      <c r="F881" s="24" t="str">
        <f>IF(Formato_02!$B$14&lt;&gt;"",Formato_02!$B$14,"")</f>
        <v/>
      </c>
      <c r="G881" s="22" t="str">
        <f>IF('Formato 3_Gantt'!C886&lt;&gt;"",'Formato 3_Gantt'!C886,"")</f>
        <v/>
      </c>
      <c r="H881" s="13" t="str">
        <f>IF('Formato 3_Gantt'!D$8&lt;&gt;"",'Formato 3_Gantt'!D$8,"")</f>
        <v/>
      </c>
      <c r="I881" s="13" t="str">
        <f>IF('Formato 3_Gantt'!E$8&lt;&gt;"",'Formato 3_Gantt'!E$8,"")</f>
        <v/>
      </c>
      <c r="J881" s="13" t="str">
        <f>IF('Formato 3_Gantt'!F$8&lt;&gt;"",'Formato 3_Gantt'!F$8,"")</f>
        <v/>
      </c>
      <c r="K881" s="158" t="str">
        <f>IF('Formato 3_Gantt'!G$8&lt;&gt;"",'Formato 3_Gantt'!G$8,"")</f>
        <v/>
      </c>
      <c r="L881" s="158" t="str">
        <f>IF('Formato 3_Gantt'!H$8&lt;&gt;"",'Formato 3_Gantt'!H$8,"")</f>
        <v/>
      </c>
      <c r="M881" s="13" t="str">
        <f>IF('Formato 3_Gantt'!BL$8&lt;&gt;"",'Formato 3_Gantt'!BL$8,"")</f>
        <v/>
      </c>
      <c r="N881" s="13" t="str">
        <f>IF('Formato 3_Gantt'!BM$8&lt;&gt;"",'Formato 3_Gantt'!BM$8,"")</f>
        <v/>
      </c>
      <c r="O881" s="13" t="str">
        <f>IF('Formato 3_Gantt'!BN$8&lt;&gt;"",'Formato 3_Gantt'!BN$8,"")</f>
        <v/>
      </c>
      <c r="P881" s="13" t="str">
        <f>IF('Formato 3_Gantt'!BO$8&lt;&gt;"",'Formato 3_Gantt'!BO$8,"")</f>
        <v/>
      </c>
      <c r="Q881" s="13" t="str">
        <f>IF('Formato 3_Gantt'!BP$8&lt;&gt;"",'Formato 3_Gantt'!BP$8,"")</f>
        <v/>
      </c>
      <c r="R881" s="13" t="str">
        <f>IF('Formato 3_Gantt'!BQ$8&lt;&gt;"",'Formato 3_Gantt'!BQ$8,"")</f>
        <v/>
      </c>
      <c r="S881" s="13" t="str">
        <f>IF('Formato 3_Gantt'!BR$8&lt;&gt;"",'Formato 3_Gantt'!BR$8,"")</f>
        <v/>
      </c>
      <c r="T881" s="13" t="str">
        <f>IF('Formato 3_Gantt'!BS$8&lt;&gt;"",'Formato 3_Gantt'!BS$8,"")</f>
        <v/>
      </c>
      <c r="U881" s="13" t="str">
        <f>IF('Formato 3_Gantt'!BT$8&lt;&gt;"",'Formato 3_Gantt'!BT$8,"")</f>
        <v/>
      </c>
      <c r="V881" s="13" t="str">
        <f>IF('Formato 3_Gantt'!BU$8&lt;&gt;"",'Formato 3_Gantt'!BU$8,"")</f>
        <v/>
      </c>
      <c r="W881" s="13" t="str">
        <f>IF('Formato 3_Gantt'!BV$8&lt;&gt;"",'Formato 3_Gantt'!BV$8,"")</f>
        <v/>
      </c>
      <c r="X881" s="13" t="str">
        <f>IF('Formato 3_Gantt'!BW$8&lt;&gt;"",'Formato 3_Gantt'!BW$8,"")</f>
        <v/>
      </c>
      <c r="Y881" s="13" t="str">
        <f>IF('Formato 3_Gantt'!BX$8&lt;&gt;"",'Formato 3_Gantt'!BX$8,"")</f>
        <v/>
      </c>
      <c r="Z881" s="162" t="str">
        <f>IF(Formato_02!S$15&lt;&gt;"",Formato_02!S$15,"")</f>
        <v/>
      </c>
      <c r="AA881" s="162" t="str">
        <f>IF(Formato_02!T$15&lt;&gt;"",Formato_02!T$15,"")</f>
        <v/>
      </c>
      <c r="AB881" s="162" t="str">
        <f>IF(Formato_02!U$15&lt;&gt;"",Formato_02!U$15,"")</f>
        <v/>
      </c>
      <c r="AC881" s="162" t="str">
        <f>IF(Formato_02!V$15&lt;&gt;"",Formato_02!V$15,"")</f>
        <v/>
      </c>
      <c r="AD881" s="162" t="str">
        <f>IF(Formato_02!W$15&lt;&gt;"",Formato_02!W$15,"")</f>
        <v/>
      </c>
      <c r="AE881" s="162" t="str">
        <f>IF(Formato_02!X$15&lt;&gt;"",Formato_02!X$15,"")</f>
        <v/>
      </c>
      <c r="AF881" s="162" t="str">
        <f>IF(Formato_02!Y$15&lt;&gt;"",Formato_02!Y$15,"")</f>
        <v/>
      </c>
      <c r="AG881" s="162" t="str">
        <f>IF(Formato_02!Z$15&lt;&gt;"",Formato_02!Z$15,"")</f>
        <v/>
      </c>
      <c r="AH881" s="162" t="str">
        <f>IF(Formato_02!AA$15&lt;&gt;"",Formato_02!AA$15,"")</f>
        <v/>
      </c>
      <c r="AI881" s="162" t="str">
        <f>IF(Formato_02!AB$15&lt;&gt;"",Formato_02!AB$15,"")</f>
        <v/>
      </c>
      <c r="AJ881" s="162" t="str">
        <f>IF(Formato_02!AC$15&lt;&gt;"",Formato_02!AC$15,"")</f>
        <v/>
      </c>
      <c r="AK881" s="162" t="str">
        <f>IF(Formato_02!AD$15&lt;&gt;"",Formato_02!AD$15,"")</f>
        <v/>
      </c>
      <c r="AL881" s="162" t="str">
        <f>IF(Formato_02!$N$14&lt;&gt;"",Formato_02!$N$14,"")</f>
        <v/>
      </c>
      <c r="AM881" s="13" t="str">
        <f>IF(Formato_02!$X$4&lt;&gt;"","AN","")</f>
        <v/>
      </c>
      <c r="AN881" s="24" t="str">
        <f t="shared" si="105"/>
        <v/>
      </c>
      <c r="AO881" s="13" t="str">
        <f>IF(Formato_02!$Y$4&lt;&gt;"","P027","")</f>
        <v/>
      </c>
      <c r="AP881" s="24" t="str">
        <f t="shared" si="106"/>
        <v/>
      </c>
      <c r="AQ881" s="13" t="str">
        <f>IF(Formato_02!$Z$4&lt;&gt;"","PNCVG","")</f>
        <v/>
      </c>
      <c r="AR881" s="24" t="str">
        <f t="shared" si="107"/>
        <v/>
      </c>
      <c r="AS881" s="13" t="str">
        <f>IF(Formato_02!$AA$4&lt;&gt;"","PNFF","")</f>
        <v/>
      </c>
      <c r="AT881" s="24" t="str">
        <f t="shared" si="108"/>
        <v/>
      </c>
      <c r="AU881" s="13" t="str">
        <f>IF(Formato_02!$AB$4&lt;&gt;"","PNPAM","")</f>
        <v/>
      </c>
      <c r="AV881" s="24" t="str">
        <f t="shared" si="109"/>
        <v/>
      </c>
      <c r="AW881" s="13" t="str">
        <f>IF(Formato_02!$AC$4&lt;&gt;"","PNAIA","")</f>
        <v/>
      </c>
      <c r="AX881" s="24" t="str">
        <f t="shared" si="110"/>
        <v/>
      </c>
      <c r="AY881" s="13" t="str">
        <f>IF(Formato_02!$AD$4&lt;&gt;"","PIO","")</f>
        <v/>
      </c>
      <c r="AZ881" s="24" t="str">
        <f t="shared" si="111"/>
        <v/>
      </c>
      <c r="BA881" s="13" t="str">
        <f>IF('Formato 3_Gantt'!B$38&lt;&gt;"",'Formato 3_Gantt'!A$38,"")</f>
        <v/>
      </c>
      <c r="BB881" s="24" t="str">
        <f>IF('Formato 3_Gantt'!B$38&lt;&gt;"",'Formato 3_Gantt'!B$38,"")</f>
        <v/>
      </c>
      <c r="BC881" s="22" t="str">
        <f>IF('Formato 3_Gantt'!C$38&lt;&gt;"",'Formato 3_Gantt'!C$38,"")</f>
        <v/>
      </c>
      <c r="BD881" s="13" t="str">
        <f>IF('Formato 3_Gantt'!D$38&lt;&gt;"",'Formato 3_Gantt'!D$38,"")</f>
        <v/>
      </c>
      <c r="BE881" s="161" t="str">
        <f>IF('Formato 3_Gantt'!E$38&lt;&gt;"",'Formato 3_Gantt'!E$38,"")</f>
        <v/>
      </c>
      <c r="BF881" s="13" t="str">
        <f>IF('Formato 3_Gantt'!F$38&lt;&gt;"",'Formato 3_Gantt'!F$38,"")</f>
        <v/>
      </c>
      <c r="BG881" s="158" t="str">
        <f>IF('Formato 3_Gantt'!G$38&lt;&gt;"",'Formato 3_Gantt'!G$38,"")</f>
        <v/>
      </c>
      <c r="BH881" s="158" t="str">
        <f>IF('Formato 3_Gantt'!H$38&lt;&gt;"",'Formato 3_Gantt'!H$38,"")</f>
        <v/>
      </c>
      <c r="BI881" s="161" t="str">
        <f>IF('Formato 3_Gantt'!BL$38&lt;&gt;"",'Formato 3_Gantt'!BL$38,"")</f>
        <v/>
      </c>
      <c r="BJ881" s="161" t="str">
        <f>IF('Formato 3_Gantt'!BM$38&lt;&gt;"",'Formato 3_Gantt'!BM$38,"")</f>
        <v/>
      </c>
      <c r="BK881" s="161" t="str">
        <f>IF('Formato 3_Gantt'!BN$38&lt;&gt;"",'Formato 3_Gantt'!BN$38,"")</f>
        <v/>
      </c>
      <c r="BL881" s="161" t="str">
        <f>IF('Formato 3_Gantt'!BO$38&lt;&gt;"",'Formato 3_Gantt'!BO$38,"")</f>
        <v/>
      </c>
      <c r="BM881" s="161" t="str">
        <f>IF('Formato 3_Gantt'!BP$38&lt;&gt;"",'Formato 3_Gantt'!BP$38,"")</f>
        <v/>
      </c>
      <c r="BN881" s="161" t="str">
        <f>IF('Formato 3_Gantt'!BQ$38&lt;&gt;"",'Formato 3_Gantt'!BQ$38,"")</f>
        <v/>
      </c>
      <c r="BO881" s="161" t="str">
        <f>IF('Formato 3_Gantt'!BR$38&lt;&gt;"",'Formato 3_Gantt'!BR$38,"")</f>
        <v/>
      </c>
      <c r="BP881" s="161" t="str">
        <f>IF('Formato 3_Gantt'!BS$38&lt;&gt;"",'Formato 3_Gantt'!BS$38,"")</f>
        <v/>
      </c>
      <c r="BQ881" s="161" t="str">
        <f>IF('Formato 3_Gantt'!BT$38&lt;&gt;"",'Formato 3_Gantt'!BT$38,"")</f>
        <v/>
      </c>
      <c r="BR881" s="161" t="str">
        <f>IF('Formato 3_Gantt'!BU$38&lt;&gt;"",'Formato 3_Gantt'!BU$38,"")</f>
        <v/>
      </c>
      <c r="BS881" s="161" t="str">
        <f>IF('Formato 3_Gantt'!BV$38&lt;&gt;"",'Formato 3_Gantt'!BV$38,"")</f>
        <v/>
      </c>
      <c r="BT881" s="161" t="str">
        <f>IF('Formato 3_Gantt'!BW$38&lt;&gt;"",'Formato 3_Gantt'!BW$38,"")</f>
        <v/>
      </c>
      <c r="BU881" s="161" t="str">
        <f>IF('Formato 3_Gantt'!BX$38&lt;&gt;"",'Formato 3_Gantt'!BX$38,"")</f>
        <v/>
      </c>
      <c r="BV881" s="163" t="str">
        <f>IF('Formato 4_Ppto'!I$906&lt;&gt;"",'Formato 4_Ppto'!I$906,"")</f>
        <v/>
      </c>
      <c r="BW881" s="162" t="str">
        <f>IF('Formato 4_Ppto'!X$906&lt;&gt;"",'Formato 4_Ppto'!X$906,"")</f>
        <v/>
      </c>
      <c r="BX881" s="162" t="str">
        <f>IF('Formato 4_Ppto'!Y$906&lt;&gt;"",'Formato 4_Ppto'!Y$906,"")</f>
        <v/>
      </c>
      <c r="BY881" s="162" t="str">
        <f>IF('Formato 4_Ppto'!Z$906&lt;&gt;"",'Formato 4_Ppto'!Z$906,"")</f>
        <v/>
      </c>
      <c r="BZ881" s="162" t="str">
        <f>IF('Formato 4_Ppto'!AA$906&lt;&gt;"",'Formato 4_Ppto'!AA$906,"")</f>
        <v/>
      </c>
      <c r="CA881" s="162" t="str">
        <f>IF('Formato 4_Ppto'!AB$906&lt;&gt;"",'Formato 4_Ppto'!AB$906,"")</f>
        <v/>
      </c>
      <c r="CB881" s="162" t="str">
        <f>IF('Formato 4_Ppto'!AC$906&lt;&gt;"",'Formato 4_Ppto'!AC$906,"")</f>
        <v/>
      </c>
      <c r="CC881" s="162" t="str">
        <f>IF('Formato 4_Ppto'!AD$906&lt;&gt;"",'Formato 4_Ppto'!AD$906,"")</f>
        <v/>
      </c>
      <c r="CD881" s="162" t="str">
        <f>IF('Formato 4_Ppto'!AE$906&lt;&gt;"",'Formato 4_Ppto'!AE$906,"")</f>
        <v/>
      </c>
      <c r="CE881" s="162" t="str">
        <f>IF('Formato 4_Ppto'!AF$906&lt;&gt;"",'Formato 4_Ppto'!AF$906,"")</f>
        <v/>
      </c>
      <c r="CF881" s="162" t="str">
        <f>IF('Formato 4_Ppto'!AG$906&lt;&gt;"",'Formato 4_Ppto'!AG$906,"")</f>
        <v/>
      </c>
      <c r="CG881" s="162" t="str">
        <f>IF('Formato 4_Ppto'!AH$906&lt;&gt;"",'Formato 4_Ppto'!AH$906,"")</f>
        <v/>
      </c>
      <c r="CH881" s="162" t="str">
        <f>IF('Formato 4_Ppto'!AI$906&lt;&gt;"",'Formato 4_Ppto'!AI$906,"")</f>
        <v/>
      </c>
      <c r="CI881" s="163" t="str">
        <f>IF('Formato 4_Ppto'!AJ$906&lt;&gt;"",'Formato 4_Ppto'!AJ$906,"")</f>
        <v/>
      </c>
      <c r="CJ881" s="164" t="str">
        <f>IF('Formato 4_Ppto'!B915&lt;&gt;"",'Formato 4_Ppto'!A915,"")</f>
        <v/>
      </c>
      <c r="CK881" s="24" t="str">
        <f>IF('Formato 4_Ppto'!B915&lt;&gt;"",'Formato 4_Ppto'!B915,"")</f>
        <v/>
      </c>
      <c r="CL881" s="22" t="str">
        <f>IF('Formato 4_Ppto'!C915&lt;&gt;"",'Formato 4_Ppto'!C915,"")</f>
        <v/>
      </c>
      <c r="CM881" s="24" t="str">
        <f>IF('Formato 4_Ppto'!D915&lt;&gt;"",'Formato 4_Ppto'!D915,"")</f>
        <v/>
      </c>
      <c r="CN881" s="161" t="str">
        <f>IF('Formato 4_Ppto'!E915&lt;&gt;"",'Formato 4_Ppto'!E915,"")</f>
        <v/>
      </c>
      <c r="CO881" s="161" t="str">
        <f>IF('Formato 4_Ppto'!G915&lt;&gt;"",'Formato 4_Ppto'!G915,"")</f>
        <v/>
      </c>
      <c r="CP881" s="163" t="str">
        <f>IF('Formato 4_Ppto'!I915&lt;&gt;"",'Formato 4_Ppto'!I915,"")</f>
        <v/>
      </c>
      <c r="CQ881" s="161" t="str">
        <f>IF('Formato 4_Ppto'!K915&lt;&gt;"",'Formato 4_Ppto'!K915,"")</f>
        <v/>
      </c>
      <c r="CR881" s="161" t="str">
        <f>IF('Formato 4_Ppto'!L915&lt;&gt;"",'Formato 4_Ppto'!L915,"")</f>
        <v/>
      </c>
      <c r="CS881" s="161" t="str">
        <f>IF('Formato 4_Ppto'!M915&lt;&gt;"",'Formato 4_Ppto'!M915,"")</f>
        <v/>
      </c>
      <c r="CT881" s="161" t="str">
        <f>IF('Formato 4_Ppto'!N915&lt;&gt;"",'Formato 4_Ppto'!N915,"")</f>
        <v/>
      </c>
      <c r="CU881" s="161" t="str">
        <f>IF('Formato 4_Ppto'!O915&lt;&gt;"",'Formato 4_Ppto'!O915,"")</f>
        <v/>
      </c>
      <c r="CV881" s="161" t="str">
        <f>IF('Formato 4_Ppto'!P915&lt;&gt;"",'Formato 4_Ppto'!P915,"")</f>
        <v/>
      </c>
      <c r="CW881" s="161" t="str">
        <f>IF('Formato 4_Ppto'!Q915&lt;&gt;"",'Formato 4_Ppto'!Q915,"")</f>
        <v/>
      </c>
      <c r="CX881" s="161" t="str">
        <f>IF('Formato 4_Ppto'!R915&lt;&gt;"",'Formato 4_Ppto'!R915,"")</f>
        <v/>
      </c>
      <c r="CY881" s="161" t="str">
        <f>IF('Formato 4_Ppto'!S915&lt;&gt;"",'Formato 4_Ppto'!S915,"")</f>
        <v/>
      </c>
      <c r="CZ881" s="161" t="str">
        <f>IF('Formato 4_Ppto'!T915&lt;&gt;"",'Formato 4_Ppto'!T915,"")</f>
        <v/>
      </c>
      <c r="DA881" s="161" t="str">
        <f>IF('Formato 4_Ppto'!U915&lt;&gt;"",'Formato 4_Ppto'!U915,"")</f>
        <v/>
      </c>
      <c r="DB881" s="161" t="str">
        <f>IF('Formato 4_Ppto'!V915&lt;&gt;"",'Formato 4_Ppto'!V915,"")</f>
        <v/>
      </c>
      <c r="DC881" s="161" t="str">
        <f>IF('Formato 4_Ppto'!W915&lt;&gt;"",'Formato 4_Ppto'!W915,"")</f>
        <v/>
      </c>
      <c r="DD881" s="162" t="str">
        <f>IF('Formato 4_Ppto'!X915&lt;&gt;"",'Formato 4_Ppto'!X915,"")</f>
        <v/>
      </c>
      <c r="DE881" s="162" t="str">
        <f>IF('Formato 4_Ppto'!Y915&lt;&gt;"",'Formato 4_Ppto'!Y915,"")</f>
        <v/>
      </c>
      <c r="DF881" s="162" t="str">
        <f>IF('Formato 4_Ppto'!Z915&lt;&gt;"",'Formato 4_Ppto'!Z915,"")</f>
        <v/>
      </c>
      <c r="DG881" s="162" t="str">
        <f>IF('Formato 4_Ppto'!AA915&lt;&gt;"",'Formato 4_Ppto'!AA915,"")</f>
        <v/>
      </c>
      <c r="DH881" s="162" t="str">
        <f>IF('Formato 4_Ppto'!AB915&lt;&gt;"",'Formato 4_Ppto'!AB915,"")</f>
        <v/>
      </c>
      <c r="DI881" s="162" t="str">
        <f>IF('Formato 4_Ppto'!AC915&lt;&gt;"",'Formato 4_Ppto'!AC915,"")</f>
        <v/>
      </c>
      <c r="DJ881" s="162" t="str">
        <f>IF('Formato 4_Ppto'!AD915&lt;&gt;"",'Formato 4_Ppto'!AD915,"")</f>
        <v/>
      </c>
      <c r="DK881" s="162" t="str">
        <f>IF('Formato 4_Ppto'!AE915&lt;&gt;"",'Formato 4_Ppto'!AE915,"")</f>
        <v/>
      </c>
      <c r="DL881" s="162" t="str">
        <f>IF('Formato 4_Ppto'!AF915&lt;&gt;"",'Formato 4_Ppto'!AF915,"")</f>
        <v/>
      </c>
      <c r="DM881" s="162" t="str">
        <f>IF('Formato 4_Ppto'!AG915&lt;&gt;"",'Formato 4_Ppto'!AG915,"")</f>
        <v/>
      </c>
      <c r="DN881" s="162" t="str">
        <f>IF('Formato 4_Ppto'!AH915&lt;&gt;"",'Formato 4_Ppto'!AH915,"")</f>
        <v/>
      </c>
      <c r="DO881" s="162" t="str">
        <f>IF('Formato 4_Ppto'!AI915&lt;&gt;"",'Formato 4_Ppto'!AI915,"")</f>
        <v/>
      </c>
      <c r="DP881" s="163" t="str">
        <f>IF('Formato 4_Ppto'!AJ915&lt;&gt;"",'Formato 4_Ppto'!AJ915,"")</f>
        <v/>
      </c>
    </row>
    <row r="882" spans="2:120" x14ac:dyDescent="0.3">
      <c r="B882" s="13" t="str">
        <f>IF(OR(Tabla6[[#This Row],[IDA]]="",Tabla6[[#This Row],[IDT]]="",Tabla6[[#This Row],[IDI]]=""),"",Tabla6[[#This Row],[IDA]]&amp;"."&amp;Tabla6[[#This Row],[IDT]]&amp;"."&amp;Tabla6[[#This Row],[IDI]])</f>
        <v/>
      </c>
      <c r="C882" s="13" t="str">
        <f>IF(Formato_02!$B$14&lt;&gt;"",0,"")</f>
        <v/>
      </c>
      <c r="D882" s="13" t="str">
        <f>IF(Formato_02!$H$9&lt;&gt;"",Formato_02!$H$9,"")</f>
        <v/>
      </c>
      <c r="E882" s="24" t="str">
        <f t="shared" si="104"/>
        <v/>
      </c>
      <c r="F882" s="24" t="str">
        <f>IF(Formato_02!$B$14&lt;&gt;"",Formato_02!$B$14,"")</f>
        <v/>
      </c>
      <c r="G882" s="22" t="str">
        <f>IF('Formato 3_Gantt'!C887&lt;&gt;"",'Formato 3_Gantt'!C887,"")</f>
        <v/>
      </c>
      <c r="H882" s="13" t="str">
        <f>IF('Formato 3_Gantt'!D$8&lt;&gt;"",'Formato 3_Gantt'!D$8,"")</f>
        <v/>
      </c>
      <c r="I882" s="13" t="str">
        <f>IF('Formato 3_Gantt'!E$8&lt;&gt;"",'Formato 3_Gantt'!E$8,"")</f>
        <v/>
      </c>
      <c r="J882" s="13" t="str">
        <f>IF('Formato 3_Gantt'!F$8&lt;&gt;"",'Formato 3_Gantt'!F$8,"")</f>
        <v/>
      </c>
      <c r="K882" s="158" t="str">
        <f>IF('Formato 3_Gantt'!G$8&lt;&gt;"",'Formato 3_Gantt'!G$8,"")</f>
        <v/>
      </c>
      <c r="L882" s="158" t="str">
        <f>IF('Formato 3_Gantt'!H$8&lt;&gt;"",'Formato 3_Gantt'!H$8,"")</f>
        <v/>
      </c>
      <c r="M882" s="13" t="str">
        <f>IF('Formato 3_Gantt'!BL$8&lt;&gt;"",'Formato 3_Gantt'!BL$8,"")</f>
        <v/>
      </c>
      <c r="N882" s="13" t="str">
        <f>IF('Formato 3_Gantt'!BM$8&lt;&gt;"",'Formato 3_Gantt'!BM$8,"")</f>
        <v/>
      </c>
      <c r="O882" s="13" t="str">
        <f>IF('Formato 3_Gantt'!BN$8&lt;&gt;"",'Formato 3_Gantt'!BN$8,"")</f>
        <v/>
      </c>
      <c r="P882" s="13" t="str">
        <f>IF('Formato 3_Gantt'!BO$8&lt;&gt;"",'Formato 3_Gantt'!BO$8,"")</f>
        <v/>
      </c>
      <c r="Q882" s="13" t="str">
        <f>IF('Formato 3_Gantt'!BP$8&lt;&gt;"",'Formato 3_Gantt'!BP$8,"")</f>
        <v/>
      </c>
      <c r="R882" s="13" t="str">
        <f>IF('Formato 3_Gantt'!BQ$8&lt;&gt;"",'Formato 3_Gantt'!BQ$8,"")</f>
        <v/>
      </c>
      <c r="S882" s="13" t="str">
        <f>IF('Formato 3_Gantt'!BR$8&lt;&gt;"",'Formato 3_Gantt'!BR$8,"")</f>
        <v/>
      </c>
      <c r="T882" s="13" t="str">
        <f>IF('Formato 3_Gantt'!BS$8&lt;&gt;"",'Formato 3_Gantt'!BS$8,"")</f>
        <v/>
      </c>
      <c r="U882" s="13" t="str">
        <f>IF('Formato 3_Gantt'!BT$8&lt;&gt;"",'Formato 3_Gantt'!BT$8,"")</f>
        <v/>
      </c>
      <c r="V882" s="13" t="str">
        <f>IF('Formato 3_Gantt'!BU$8&lt;&gt;"",'Formato 3_Gantt'!BU$8,"")</f>
        <v/>
      </c>
      <c r="W882" s="13" t="str">
        <f>IF('Formato 3_Gantt'!BV$8&lt;&gt;"",'Formato 3_Gantt'!BV$8,"")</f>
        <v/>
      </c>
      <c r="X882" s="13" t="str">
        <f>IF('Formato 3_Gantt'!BW$8&lt;&gt;"",'Formato 3_Gantt'!BW$8,"")</f>
        <v/>
      </c>
      <c r="Y882" s="13" t="str">
        <f>IF('Formato 3_Gantt'!BX$8&lt;&gt;"",'Formato 3_Gantt'!BX$8,"")</f>
        <v/>
      </c>
      <c r="Z882" s="162" t="str">
        <f>IF(Formato_02!S$15&lt;&gt;"",Formato_02!S$15,"")</f>
        <v/>
      </c>
      <c r="AA882" s="162" t="str">
        <f>IF(Formato_02!T$15&lt;&gt;"",Formato_02!T$15,"")</f>
        <v/>
      </c>
      <c r="AB882" s="162" t="str">
        <f>IF(Formato_02!U$15&lt;&gt;"",Formato_02!U$15,"")</f>
        <v/>
      </c>
      <c r="AC882" s="162" t="str">
        <f>IF(Formato_02!V$15&lt;&gt;"",Formato_02!V$15,"")</f>
        <v/>
      </c>
      <c r="AD882" s="162" t="str">
        <f>IF(Formato_02!W$15&lt;&gt;"",Formato_02!W$15,"")</f>
        <v/>
      </c>
      <c r="AE882" s="162" t="str">
        <f>IF(Formato_02!X$15&lt;&gt;"",Formato_02!X$15,"")</f>
        <v/>
      </c>
      <c r="AF882" s="162" t="str">
        <f>IF(Formato_02!Y$15&lt;&gt;"",Formato_02!Y$15,"")</f>
        <v/>
      </c>
      <c r="AG882" s="162" t="str">
        <f>IF(Formato_02!Z$15&lt;&gt;"",Formato_02!Z$15,"")</f>
        <v/>
      </c>
      <c r="AH882" s="162" t="str">
        <f>IF(Formato_02!AA$15&lt;&gt;"",Formato_02!AA$15,"")</f>
        <v/>
      </c>
      <c r="AI882" s="162" t="str">
        <f>IF(Formato_02!AB$15&lt;&gt;"",Formato_02!AB$15,"")</f>
        <v/>
      </c>
      <c r="AJ882" s="162" t="str">
        <f>IF(Formato_02!AC$15&lt;&gt;"",Formato_02!AC$15,"")</f>
        <v/>
      </c>
      <c r="AK882" s="162" t="str">
        <f>IF(Formato_02!AD$15&lt;&gt;"",Formato_02!AD$15,"")</f>
        <v/>
      </c>
      <c r="AL882" s="162" t="str">
        <f>IF(Formato_02!$N$14&lt;&gt;"",Formato_02!$N$14,"")</f>
        <v/>
      </c>
      <c r="AM882" s="13" t="str">
        <f>IF(Formato_02!$X$4&lt;&gt;"","AN","")</f>
        <v/>
      </c>
      <c r="AN882" s="24" t="str">
        <f t="shared" si="105"/>
        <v/>
      </c>
      <c r="AO882" s="13" t="str">
        <f>IF(Formato_02!$Y$4&lt;&gt;"","P027","")</f>
        <v/>
      </c>
      <c r="AP882" s="24" t="str">
        <f t="shared" si="106"/>
        <v/>
      </c>
      <c r="AQ882" s="13" t="str">
        <f>IF(Formato_02!$Z$4&lt;&gt;"","PNCVG","")</f>
        <v/>
      </c>
      <c r="AR882" s="24" t="str">
        <f t="shared" si="107"/>
        <v/>
      </c>
      <c r="AS882" s="13" t="str">
        <f>IF(Formato_02!$AA$4&lt;&gt;"","PNFF","")</f>
        <v/>
      </c>
      <c r="AT882" s="24" t="str">
        <f t="shared" si="108"/>
        <v/>
      </c>
      <c r="AU882" s="13" t="str">
        <f>IF(Formato_02!$AB$4&lt;&gt;"","PNPAM","")</f>
        <v/>
      </c>
      <c r="AV882" s="24" t="str">
        <f t="shared" si="109"/>
        <v/>
      </c>
      <c r="AW882" s="13" t="str">
        <f>IF(Formato_02!$AC$4&lt;&gt;"","PNAIA","")</f>
        <v/>
      </c>
      <c r="AX882" s="24" t="str">
        <f t="shared" si="110"/>
        <v/>
      </c>
      <c r="AY882" s="13" t="str">
        <f>IF(Formato_02!$AD$4&lt;&gt;"","PIO","")</f>
        <v/>
      </c>
      <c r="AZ882" s="24" t="str">
        <f t="shared" si="111"/>
        <v/>
      </c>
      <c r="BA882" s="13" t="str">
        <f>IF('Formato 3_Gantt'!B$38&lt;&gt;"",'Formato 3_Gantt'!A$38,"")</f>
        <v/>
      </c>
      <c r="BB882" s="24" t="str">
        <f>IF('Formato 3_Gantt'!B$38&lt;&gt;"",'Formato 3_Gantt'!B$38,"")</f>
        <v/>
      </c>
      <c r="BC882" s="22" t="str">
        <f>IF('Formato 3_Gantt'!C$38&lt;&gt;"",'Formato 3_Gantt'!C$38,"")</f>
        <v/>
      </c>
      <c r="BD882" s="13" t="str">
        <f>IF('Formato 3_Gantt'!D$38&lt;&gt;"",'Formato 3_Gantt'!D$38,"")</f>
        <v/>
      </c>
      <c r="BE882" s="161" t="str">
        <f>IF('Formato 3_Gantt'!E$38&lt;&gt;"",'Formato 3_Gantt'!E$38,"")</f>
        <v/>
      </c>
      <c r="BF882" s="13" t="str">
        <f>IF('Formato 3_Gantt'!F$38&lt;&gt;"",'Formato 3_Gantt'!F$38,"")</f>
        <v/>
      </c>
      <c r="BG882" s="158" t="str">
        <f>IF('Formato 3_Gantt'!G$38&lt;&gt;"",'Formato 3_Gantt'!G$38,"")</f>
        <v/>
      </c>
      <c r="BH882" s="158" t="str">
        <f>IF('Formato 3_Gantt'!H$38&lt;&gt;"",'Formato 3_Gantt'!H$38,"")</f>
        <v/>
      </c>
      <c r="BI882" s="161" t="str">
        <f>IF('Formato 3_Gantt'!BL$38&lt;&gt;"",'Formato 3_Gantt'!BL$38,"")</f>
        <v/>
      </c>
      <c r="BJ882" s="161" t="str">
        <f>IF('Formato 3_Gantt'!BM$38&lt;&gt;"",'Formato 3_Gantt'!BM$38,"")</f>
        <v/>
      </c>
      <c r="BK882" s="161" t="str">
        <f>IF('Formato 3_Gantt'!BN$38&lt;&gt;"",'Formato 3_Gantt'!BN$38,"")</f>
        <v/>
      </c>
      <c r="BL882" s="161" t="str">
        <f>IF('Formato 3_Gantt'!BO$38&lt;&gt;"",'Formato 3_Gantt'!BO$38,"")</f>
        <v/>
      </c>
      <c r="BM882" s="161" t="str">
        <f>IF('Formato 3_Gantt'!BP$38&lt;&gt;"",'Formato 3_Gantt'!BP$38,"")</f>
        <v/>
      </c>
      <c r="BN882" s="161" t="str">
        <f>IF('Formato 3_Gantt'!BQ$38&lt;&gt;"",'Formato 3_Gantt'!BQ$38,"")</f>
        <v/>
      </c>
      <c r="BO882" s="161" t="str">
        <f>IF('Formato 3_Gantt'!BR$38&lt;&gt;"",'Formato 3_Gantt'!BR$38,"")</f>
        <v/>
      </c>
      <c r="BP882" s="161" t="str">
        <f>IF('Formato 3_Gantt'!BS$38&lt;&gt;"",'Formato 3_Gantt'!BS$38,"")</f>
        <v/>
      </c>
      <c r="BQ882" s="161" t="str">
        <f>IF('Formato 3_Gantt'!BT$38&lt;&gt;"",'Formato 3_Gantt'!BT$38,"")</f>
        <v/>
      </c>
      <c r="BR882" s="161" t="str">
        <f>IF('Formato 3_Gantt'!BU$38&lt;&gt;"",'Formato 3_Gantt'!BU$38,"")</f>
        <v/>
      </c>
      <c r="BS882" s="161" t="str">
        <f>IF('Formato 3_Gantt'!BV$38&lt;&gt;"",'Formato 3_Gantt'!BV$38,"")</f>
        <v/>
      </c>
      <c r="BT882" s="161" t="str">
        <f>IF('Formato 3_Gantt'!BW$38&lt;&gt;"",'Formato 3_Gantt'!BW$38,"")</f>
        <v/>
      </c>
      <c r="BU882" s="161" t="str">
        <f>IF('Formato 3_Gantt'!BX$38&lt;&gt;"",'Formato 3_Gantt'!BX$38,"")</f>
        <v/>
      </c>
      <c r="BV882" s="163" t="str">
        <f>IF('Formato 4_Ppto'!I$906&lt;&gt;"",'Formato 4_Ppto'!I$906,"")</f>
        <v/>
      </c>
      <c r="BW882" s="162" t="str">
        <f>IF('Formato 4_Ppto'!X$906&lt;&gt;"",'Formato 4_Ppto'!X$906,"")</f>
        <v/>
      </c>
      <c r="BX882" s="162" t="str">
        <f>IF('Formato 4_Ppto'!Y$906&lt;&gt;"",'Formato 4_Ppto'!Y$906,"")</f>
        <v/>
      </c>
      <c r="BY882" s="162" t="str">
        <f>IF('Formato 4_Ppto'!Z$906&lt;&gt;"",'Formato 4_Ppto'!Z$906,"")</f>
        <v/>
      </c>
      <c r="BZ882" s="162" t="str">
        <f>IF('Formato 4_Ppto'!AA$906&lt;&gt;"",'Formato 4_Ppto'!AA$906,"")</f>
        <v/>
      </c>
      <c r="CA882" s="162" t="str">
        <f>IF('Formato 4_Ppto'!AB$906&lt;&gt;"",'Formato 4_Ppto'!AB$906,"")</f>
        <v/>
      </c>
      <c r="CB882" s="162" t="str">
        <f>IF('Formato 4_Ppto'!AC$906&lt;&gt;"",'Formato 4_Ppto'!AC$906,"")</f>
        <v/>
      </c>
      <c r="CC882" s="162" t="str">
        <f>IF('Formato 4_Ppto'!AD$906&lt;&gt;"",'Formato 4_Ppto'!AD$906,"")</f>
        <v/>
      </c>
      <c r="CD882" s="162" t="str">
        <f>IF('Formato 4_Ppto'!AE$906&lt;&gt;"",'Formato 4_Ppto'!AE$906,"")</f>
        <v/>
      </c>
      <c r="CE882" s="162" t="str">
        <f>IF('Formato 4_Ppto'!AF$906&lt;&gt;"",'Formato 4_Ppto'!AF$906,"")</f>
        <v/>
      </c>
      <c r="CF882" s="162" t="str">
        <f>IF('Formato 4_Ppto'!AG$906&lt;&gt;"",'Formato 4_Ppto'!AG$906,"")</f>
        <v/>
      </c>
      <c r="CG882" s="162" t="str">
        <f>IF('Formato 4_Ppto'!AH$906&lt;&gt;"",'Formato 4_Ppto'!AH$906,"")</f>
        <v/>
      </c>
      <c r="CH882" s="162" t="str">
        <f>IF('Formato 4_Ppto'!AI$906&lt;&gt;"",'Formato 4_Ppto'!AI$906,"")</f>
        <v/>
      </c>
      <c r="CI882" s="163" t="str">
        <f>IF('Formato 4_Ppto'!AJ$906&lt;&gt;"",'Formato 4_Ppto'!AJ$906,"")</f>
        <v/>
      </c>
      <c r="CJ882" s="164" t="str">
        <f>IF('Formato 4_Ppto'!B916&lt;&gt;"",'Formato 4_Ppto'!A916,"")</f>
        <v/>
      </c>
      <c r="CK882" s="24" t="str">
        <f>IF('Formato 4_Ppto'!B916&lt;&gt;"",'Formato 4_Ppto'!B916,"")</f>
        <v/>
      </c>
      <c r="CL882" s="22" t="str">
        <f>IF('Formato 4_Ppto'!C916&lt;&gt;"",'Formato 4_Ppto'!C916,"")</f>
        <v/>
      </c>
      <c r="CM882" s="24" t="str">
        <f>IF('Formato 4_Ppto'!D916&lt;&gt;"",'Formato 4_Ppto'!D916,"")</f>
        <v/>
      </c>
      <c r="CN882" s="161" t="str">
        <f>IF('Formato 4_Ppto'!E916&lt;&gt;"",'Formato 4_Ppto'!E916,"")</f>
        <v/>
      </c>
      <c r="CO882" s="161" t="str">
        <f>IF('Formato 4_Ppto'!G916&lt;&gt;"",'Formato 4_Ppto'!G916,"")</f>
        <v/>
      </c>
      <c r="CP882" s="163" t="str">
        <f>IF('Formato 4_Ppto'!I916&lt;&gt;"",'Formato 4_Ppto'!I916,"")</f>
        <v/>
      </c>
      <c r="CQ882" s="161" t="str">
        <f>IF('Formato 4_Ppto'!K916&lt;&gt;"",'Formato 4_Ppto'!K916,"")</f>
        <v/>
      </c>
      <c r="CR882" s="161" t="str">
        <f>IF('Formato 4_Ppto'!L916&lt;&gt;"",'Formato 4_Ppto'!L916,"")</f>
        <v/>
      </c>
      <c r="CS882" s="161" t="str">
        <f>IF('Formato 4_Ppto'!M916&lt;&gt;"",'Formato 4_Ppto'!M916,"")</f>
        <v/>
      </c>
      <c r="CT882" s="161" t="str">
        <f>IF('Formato 4_Ppto'!N916&lt;&gt;"",'Formato 4_Ppto'!N916,"")</f>
        <v/>
      </c>
      <c r="CU882" s="161" t="str">
        <f>IF('Formato 4_Ppto'!O916&lt;&gt;"",'Formato 4_Ppto'!O916,"")</f>
        <v/>
      </c>
      <c r="CV882" s="161" t="str">
        <f>IF('Formato 4_Ppto'!P916&lt;&gt;"",'Formato 4_Ppto'!P916,"")</f>
        <v/>
      </c>
      <c r="CW882" s="161" t="str">
        <f>IF('Formato 4_Ppto'!Q916&lt;&gt;"",'Formato 4_Ppto'!Q916,"")</f>
        <v/>
      </c>
      <c r="CX882" s="161" t="str">
        <f>IF('Formato 4_Ppto'!R916&lt;&gt;"",'Formato 4_Ppto'!R916,"")</f>
        <v/>
      </c>
      <c r="CY882" s="161" t="str">
        <f>IF('Formato 4_Ppto'!S916&lt;&gt;"",'Formato 4_Ppto'!S916,"")</f>
        <v/>
      </c>
      <c r="CZ882" s="161" t="str">
        <f>IF('Formato 4_Ppto'!T916&lt;&gt;"",'Formato 4_Ppto'!T916,"")</f>
        <v/>
      </c>
      <c r="DA882" s="161" t="str">
        <f>IF('Formato 4_Ppto'!U916&lt;&gt;"",'Formato 4_Ppto'!U916,"")</f>
        <v/>
      </c>
      <c r="DB882" s="161" t="str">
        <f>IF('Formato 4_Ppto'!V916&lt;&gt;"",'Formato 4_Ppto'!V916,"")</f>
        <v/>
      </c>
      <c r="DC882" s="161" t="str">
        <f>IF('Formato 4_Ppto'!W916&lt;&gt;"",'Formato 4_Ppto'!W916,"")</f>
        <v/>
      </c>
      <c r="DD882" s="162" t="str">
        <f>IF('Formato 4_Ppto'!X916&lt;&gt;"",'Formato 4_Ppto'!X916,"")</f>
        <v/>
      </c>
      <c r="DE882" s="162" t="str">
        <f>IF('Formato 4_Ppto'!Y916&lt;&gt;"",'Formato 4_Ppto'!Y916,"")</f>
        <v/>
      </c>
      <c r="DF882" s="162" t="str">
        <f>IF('Formato 4_Ppto'!Z916&lt;&gt;"",'Formato 4_Ppto'!Z916,"")</f>
        <v/>
      </c>
      <c r="DG882" s="162" t="str">
        <f>IF('Formato 4_Ppto'!AA916&lt;&gt;"",'Formato 4_Ppto'!AA916,"")</f>
        <v/>
      </c>
      <c r="DH882" s="162" t="str">
        <f>IF('Formato 4_Ppto'!AB916&lt;&gt;"",'Formato 4_Ppto'!AB916,"")</f>
        <v/>
      </c>
      <c r="DI882" s="162" t="str">
        <f>IF('Formato 4_Ppto'!AC916&lt;&gt;"",'Formato 4_Ppto'!AC916,"")</f>
        <v/>
      </c>
      <c r="DJ882" s="162" t="str">
        <f>IF('Formato 4_Ppto'!AD916&lt;&gt;"",'Formato 4_Ppto'!AD916,"")</f>
        <v/>
      </c>
      <c r="DK882" s="162" t="str">
        <f>IF('Formato 4_Ppto'!AE916&lt;&gt;"",'Formato 4_Ppto'!AE916,"")</f>
        <v/>
      </c>
      <c r="DL882" s="162" t="str">
        <f>IF('Formato 4_Ppto'!AF916&lt;&gt;"",'Formato 4_Ppto'!AF916,"")</f>
        <v/>
      </c>
      <c r="DM882" s="162" t="str">
        <f>IF('Formato 4_Ppto'!AG916&lt;&gt;"",'Formato 4_Ppto'!AG916,"")</f>
        <v/>
      </c>
      <c r="DN882" s="162" t="str">
        <f>IF('Formato 4_Ppto'!AH916&lt;&gt;"",'Formato 4_Ppto'!AH916,"")</f>
        <v/>
      </c>
      <c r="DO882" s="162" t="str">
        <f>IF('Formato 4_Ppto'!AI916&lt;&gt;"",'Formato 4_Ppto'!AI916,"")</f>
        <v/>
      </c>
      <c r="DP882" s="163" t="str">
        <f>IF('Formato 4_Ppto'!AJ916&lt;&gt;"",'Formato 4_Ppto'!AJ916,"")</f>
        <v/>
      </c>
    </row>
    <row r="883" spans="2:120" x14ac:dyDescent="0.3">
      <c r="B883" s="13" t="str">
        <f>IF(OR(Tabla6[[#This Row],[IDA]]="",Tabla6[[#This Row],[IDT]]="",Tabla6[[#This Row],[IDI]]=""),"",Tabla6[[#This Row],[IDA]]&amp;"."&amp;Tabla6[[#This Row],[IDT]]&amp;"."&amp;Tabla6[[#This Row],[IDI]])</f>
        <v/>
      </c>
      <c r="C883" s="13" t="str">
        <f>IF(Formato_02!$B$14&lt;&gt;"",0,"")</f>
        <v/>
      </c>
      <c r="D883" s="13" t="str">
        <f>IF(Formato_02!$H$9&lt;&gt;"",Formato_02!$H$9,"")</f>
        <v/>
      </c>
      <c r="E883" s="24" t="str">
        <f t="shared" si="104"/>
        <v/>
      </c>
      <c r="F883" s="24" t="str">
        <f>IF(Formato_02!$B$14&lt;&gt;"",Formato_02!$B$14,"")</f>
        <v/>
      </c>
      <c r="G883" s="22" t="str">
        <f>IF('Formato 3_Gantt'!C888&lt;&gt;"",'Formato 3_Gantt'!C888,"")</f>
        <v/>
      </c>
      <c r="H883" s="13" t="str">
        <f>IF('Formato 3_Gantt'!D$8&lt;&gt;"",'Formato 3_Gantt'!D$8,"")</f>
        <v/>
      </c>
      <c r="I883" s="13" t="str">
        <f>IF('Formato 3_Gantt'!E$8&lt;&gt;"",'Formato 3_Gantt'!E$8,"")</f>
        <v/>
      </c>
      <c r="J883" s="13" t="str">
        <f>IF('Formato 3_Gantt'!F$8&lt;&gt;"",'Formato 3_Gantt'!F$8,"")</f>
        <v/>
      </c>
      <c r="K883" s="158" t="str">
        <f>IF('Formato 3_Gantt'!G$8&lt;&gt;"",'Formato 3_Gantt'!G$8,"")</f>
        <v/>
      </c>
      <c r="L883" s="158" t="str">
        <f>IF('Formato 3_Gantt'!H$8&lt;&gt;"",'Formato 3_Gantt'!H$8,"")</f>
        <v/>
      </c>
      <c r="M883" s="13" t="str">
        <f>IF('Formato 3_Gantt'!BL$8&lt;&gt;"",'Formato 3_Gantt'!BL$8,"")</f>
        <v/>
      </c>
      <c r="N883" s="13" t="str">
        <f>IF('Formato 3_Gantt'!BM$8&lt;&gt;"",'Formato 3_Gantt'!BM$8,"")</f>
        <v/>
      </c>
      <c r="O883" s="13" t="str">
        <f>IF('Formato 3_Gantt'!BN$8&lt;&gt;"",'Formato 3_Gantt'!BN$8,"")</f>
        <v/>
      </c>
      <c r="P883" s="13" t="str">
        <f>IF('Formato 3_Gantt'!BO$8&lt;&gt;"",'Formato 3_Gantt'!BO$8,"")</f>
        <v/>
      </c>
      <c r="Q883" s="13" t="str">
        <f>IF('Formato 3_Gantt'!BP$8&lt;&gt;"",'Formato 3_Gantt'!BP$8,"")</f>
        <v/>
      </c>
      <c r="R883" s="13" t="str">
        <f>IF('Formato 3_Gantt'!BQ$8&lt;&gt;"",'Formato 3_Gantt'!BQ$8,"")</f>
        <v/>
      </c>
      <c r="S883" s="13" t="str">
        <f>IF('Formato 3_Gantt'!BR$8&lt;&gt;"",'Formato 3_Gantt'!BR$8,"")</f>
        <v/>
      </c>
      <c r="T883" s="13" t="str">
        <f>IF('Formato 3_Gantt'!BS$8&lt;&gt;"",'Formato 3_Gantt'!BS$8,"")</f>
        <v/>
      </c>
      <c r="U883" s="13" t="str">
        <f>IF('Formato 3_Gantt'!BT$8&lt;&gt;"",'Formato 3_Gantt'!BT$8,"")</f>
        <v/>
      </c>
      <c r="V883" s="13" t="str">
        <f>IF('Formato 3_Gantt'!BU$8&lt;&gt;"",'Formato 3_Gantt'!BU$8,"")</f>
        <v/>
      </c>
      <c r="W883" s="13" t="str">
        <f>IF('Formato 3_Gantt'!BV$8&lt;&gt;"",'Formato 3_Gantt'!BV$8,"")</f>
        <v/>
      </c>
      <c r="X883" s="13" t="str">
        <f>IF('Formato 3_Gantt'!BW$8&lt;&gt;"",'Formato 3_Gantt'!BW$8,"")</f>
        <v/>
      </c>
      <c r="Y883" s="13" t="str">
        <f>IF('Formato 3_Gantt'!BX$8&lt;&gt;"",'Formato 3_Gantt'!BX$8,"")</f>
        <v/>
      </c>
      <c r="Z883" s="162" t="str">
        <f>IF(Formato_02!S$15&lt;&gt;"",Formato_02!S$15,"")</f>
        <v/>
      </c>
      <c r="AA883" s="162" t="str">
        <f>IF(Formato_02!T$15&lt;&gt;"",Formato_02!T$15,"")</f>
        <v/>
      </c>
      <c r="AB883" s="162" t="str">
        <f>IF(Formato_02!U$15&lt;&gt;"",Formato_02!U$15,"")</f>
        <v/>
      </c>
      <c r="AC883" s="162" t="str">
        <f>IF(Formato_02!V$15&lt;&gt;"",Formato_02!V$15,"")</f>
        <v/>
      </c>
      <c r="AD883" s="162" t="str">
        <f>IF(Formato_02!W$15&lt;&gt;"",Formato_02!W$15,"")</f>
        <v/>
      </c>
      <c r="AE883" s="162" t="str">
        <f>IF(Formato_02!X$15&lt;&gt;"",Formato_02!X$15,"")</f>
        <v/>
      </c>
      <c r="AF883" s="162" t="str">
        <f>IF(Formato_02!Y$15&lt;&gt;"",Formato_02!Y$15,"")</f>
        <v/>
      </c>
      <c r="AG883" s="162" t="str">
        <f>IF(Formato_02!Z$15&lt;&gt;"",Formato_02!Z$15,"")</f>
        <v/>
      </c>
      <c r="AH883" s="162" t="str">
        <f>IF(Formato_02!AA$15&lt;&gt;"",Formato_02!AA$15,"")</f>
        <v/>
      </c>
      <c r="AI883" s="162" t="str">
        <f>IF(Formato_02!AB$15&lt;&gt;"",Formato_02!AB$15,"")</f>
        <v/>
      </c>
      <c r="AJ883" s="162" t="str">
        <f>IF(Formato_02!AC$15&lt;&gt;"",Formato_02!AC$15,"")</f>
        <v/>
      </c>
      <c r="AK883" s="162" t="str">
        <f>IF(Formato_02!AD$15&lt;&gt;"",Formato_02!AD$15,"")</f>
        <v/>
      </c>
      <c r="AL883" s="162" t="str">
        <f>IF(Formato_02!$N$14&lt;&gt;"",Formato_02!$N$14,"")</f>
        <v/>
      </c>
      <c r="AM883" s="13" t="str">
        <f>IF(Formato_02!$X$4&lt;&gt;"","AN","")</f>
        <v/>
      </c>
      <c r="AN883" s="24" t="str">
        <f t="shared" si="105"/>
        <v/>
      </c>
      <c r="AO883" s="13" t="str">
        <f>IF(Formato_02!$Y$4&lt;&gt;"","P027","")</f>
        <v/>
      </c>
      <c r="AP883" s="24" t="str">
        <f t="shared" si="106"/>
        <v/>
      </c>
      <c r="AQ883" s="13" t="str">
        <f>IF(Formato_02!$Z$4&lt;&gt;"","PNCVG","")</f>
        <v/>
      </c>
      <c r="AR883" s="24" t="str">
        <f t="shared" si="107"/>
        <v/>
      </c>
      <c r="AS883" s="13" t="str">
        <f>IF(Formato_02!$AA$4&lt;&gt;"","PNFF","")</f>
        <v/>
      </c>
      <c r="AT883" s="24" t="str">
        <f t="shared" si="108"/>
        <v/>
      </c>
      <c r="AU883" s="13" t="str">
        <f>IF(Formato_02!$AB$4&lt;&gt;"","PNPAM","")</f>
        <v/>
      </c>
      <c r="AV883" s="24" t="str">
        <f t="shared" si="109"/>
        <v/>
      </c>
      <c r="AW883" s="13" t="str">
        <f>IF(Formato_02!$AC$4&lt;&gt;"","PNAIA","")</f>
        <v/>
      </c>
      <c r="AX883" s="24" t="str">
        <f t="shared" si="110"/>
        <v/>
      </c>
      <c r="AY883" s="13" t="str">
        <f>IF(Formato_02!$AD$4&lt;&gt;"","PIO","")</f>
        <v/>
      </c>
      <c r="AZ883" s="24" t="str">
        <f t="shared" si="111"/>
        <v/>
      </c>
      <c r="BA883" s="13" t="str">
        <f>IF('Formato 3_Gantt'!B$38&lt;&gt;"",'Formato 3_Gantt'!A$38,"")</f>
        <v/>
      </c>
      <c r="BB883" s="24" t="str">
        <f>IF('Formato 3_Gantt'!B$38&lt;&gt;"",'Formato 3_Gantt'!B$38,"")</f>
        <v/>
      </c>
      <c r="BC883" s="22" t="str">
        <f>IF('Formato 3_Gantt'!C$38&lt;&gt;"",'Formato 3_Gantt'!C$38,"")</f>
        <v/>
      </c>
      <c r="BD883" s="13" t="str">
        <f>IF('Formato 3_Gantt'!D$38&lt;&gt;"",'Formato 3_Gantt'!D$38,"")</f>
        <v/>
      </c>
      <c r="BE883" s="161" t="str">
        <f>IF('Formato 3_Gantt'!E$38&lt;&gt;"",'Formato 3_Gantt'!E$38,"")</f>
        <v/>
      </c>
      <c r="BF883" s="13" t="str">
        <f>IF('Formato 3_Gantt'!F$38&lt;&gt;"",'Formato 3_Gantt'!F$38,"")</f>
        <v/>
      </c>
      <c r="BG883" s="158" t="str">
        <f>IF('Formato 3_Gantt'!G$38&lt;&gt;"",'Formato 3_Gantt'!G$38,"")</f>
        <v/>
      </c>
      <c r="BH883" s="158" t="str">
        <f>IF('Formato 3_Gantt'!H$38&lt;&gt;"",'Formato 3_Gantt'!H$38,"")</f>
        <v/>
      </c>
      <c r="BI883" s="161" t="str">
        <f>IF('Formato 3_Gantt'!BL$38&lt;&gt;"",'Formato 3_Gantt'!BL$38,"")</f>
        <v/>
      </c>
      <c r="BJ883" s="161" t="str">
        <f>IF('Formato 3_Gantt'!BM$38&lt;&gt;"",'Formato 3_Gantt'!BM$38,"")</f>
        <v/>
      </c>
      <c r="BK883" s="161" t="str">
        <f>IF('Formato 3_Gantt'!BN$38&lt;&gt;"",'Formato 3_Gantt'!BN$38,"")</f>
        <v/>
      </c>
      <c r="BL883" s="161" t="str">
        <f>IF('Formato 3_Gantt'!BO$38&lt;&gt;"",'Formato 3_Gantt'!BO$38,"")</f>
        <v/>
      </c>
      <c r="BM883" s="161" t="str">
        <f>IF('Formato 3_Gantt'!BP$38&lt;&gt;"",'Formato 3_Gantt'!BP$38,"")</f>
        <v/>
      </c>
      <c r="BN883" s="161" t="str">
        <f>IF('Formato 3_Gantt'!BQ$38&lt;&gt;"",'Formato 3_Gantt'!BQ$38,"")</f>
        <v/>
      </c>
      <c r="BO883" s="161" t="str">
        <f>IF('Formato 3_Gantt'!BR$38&lt;&gt;"",'Formato 3_Gantt'!BR$38,"")</f>
        <v/>
      </c>
      <c r="BP883" s="161" t="str">
        <f>IF('Formato 3_Gantt'!BS$38&lt;&gt;"",'Formato 3_Gantt'!BS$38,"")</f>
        <v/>
      </c>
      <c r="BQ883" s="161" t="str">
        <f>IF('Formato 3_Gantt'!BT$38&lt;&gt;"",'Formato 3_Gantt'!BT$38,"")</f>
        <v/>
      </c>
      <c r="BR883" s="161" t="str">
        <f>IF('Formato 3_Gantt'!BU$38&lt;&gt;"",'Formato 3_Gantt'!BU$38,"")</f>
        <v/>
      </c>
      <c r="BS883" s="161" t="str">
        <f>IF('Formato 3_Gantt'!BV$38&lt;&gt;"",'Formato 3_Gantt'!BV$38,"")</f>
        <v/>
      </c>
      <c r="BT883" s="161" t="str">
        <f>IF('Formato 3_Gantt'!BW$38&lt;&gt;"",'Formato 3_Gantt'!BW$38,"")</f>
        <v/>
      </c>
      <c r="BU883" s="161" t="str">
        <f>IF('Formato 3_Gantt'!BX$38&lt;&gt;"",'Formato 3_Gantt'!BX$38,"")</f>
        <v/>
      </c>
      <c r="BV883" s="163" t="str">
        <f>IF('Formato 4_Ppto'!I$906&lt;&gt;"",'Formato 4_Ppto'!I$906,"")</f>
        <v/>
      </c>
      <c r="BW883" s="162" t="str">
        <f>IF('Formato 4_Ppto'!X$906&lt;&gt;"",'Formato 4_Ppto'!X$906,"")</f>
        <v/>
      </c>
      <c r="BX883" s="162" t="str">
        <f>IF('Formato 4_Ppto'!Y$906&lt;&gt;"",'Formato 4_Ppto'!Y$906,"")</f>
        <v/>
      </c>
      <c r="BY883" s="162" t="str">
        <f>IF('Formato 4_Ppto'!Z$906&lt;&gt;"",'Formato 4_Ppto'!Z$906,"")</f>
        <v/>
      </c>
      <c r="BZ883" s="162" t="str">
        <f>IF('Formato 4_Ppto'!AA$906&lt;&gt;"",'Formato 4_Ppto'!AA$906,"")</f>
        <v/>
      </c>
      <c r="CA883" s="162" t="str">
        <f>IF('Formato 4_Ppto'!AB$906&lt;&gt;"",'Formato 4_Ppto'!AB$906,"")</f>
        <v/>
      </c>
      <c r="CB883" s="162" t="str">
        <f>IF('Formato 4_Ppto'!AC$906&lt;&gt;"",'Formato 4_Ppto'!AC$906,"")</f>
        <v/>
      </c>
      <c r="CC883" s="162" t="str">
        <f>IF('Formato 4_Ppto'!AD$906&lt;&gt;"",'Formato 4_Ppto'!AD$906,"")</f>
        <v/>
      </c>
      <c r="CD883" s="162" t="str">
        <f>IF('Formato 4_Ppto'!AE$906&lt;&gt;"",'Formato 4_Ppto'!AE$906,"")</f>
        <v/>
      </c>
      <c r="CE883" s="162" t="str">
        <f>IF('Formato 4_Ppto'!AF$906&lt;&gt;"",'Formato 4_Ppto'!AF$906,"")</f>
        <v/>
      </c>
      <c r="CF883" s="162" t="str">
        <f>IF('Formato 4_Ppto'!AG$906&lt;&gt;"",'Formato 4_Ppto'!AG$906,"")</f>
        <v/>
      </c>
      <c r="CG883" s="162" t="str">
        <f>IF('Formato 4_Ppto'!AH$906&lt;&gt;"",'Formato 4_Ppto'!AH$906,"")</f>
        <v/>
      </c>
      <c r="CH883" s="162" t="str">
        <f>IF('Formato 4_Ppto'!AI$906&lt;&gt;"",'Formato 4_Ppto'!AI$906,"")</f>
        <v/>
      </c>
      <c r="CI883" s="163" t="str">
        <f>IF('Formato 4_Ppto'!AJ$906&lt;&gt;"",'Formato 4_Ppto'!AJ$906,"")</f>
        <v/>
      </c>
      <c r="CJ883" s="164" t="str">
        <f>IF('Formato 4_Ppto'!B917&lt;&gt;"",'Formato 4_Ppto'!A917,"")</f>
        <v/>
      </c>
      <c r="CK883" s="24" t="str">
        <f>IF('Formato 4_Ppto'!B917&lt;&gt;"",'Formato 4_Ppto'!B917,"")</f>
        <v/>
      </c>
      <c r="CL883" s="22" t="str">
        <f>IF('Formato 4_Ppto'!C917&lt;&gt;"",'Formato 4_Ppto'!C917,"")</f>
        <v/>
      </c>
      <c r="CM883" s="24" t="str">
        <f>IF('Formato 4_Ppto'!D917&lt;&gt;"",'Formato 4_Ppto'!D917,"")</f>
        <v/>
      </c>
      <c r="CN883" s="161" t="str">
        <f>IF('Formato 4_Ppto'!E917&lt;&gt;"",'Formato 4_Ppto'!E917,"")</f>
        <v/>
      </c>
      <c r="CO883" s="161" t="str">
        <f>IF('Formato 4_Ppto'!G917&lt;&gt;"",'Formato 4_Ppto'!G917,"")</f>
        <v/>
      </c>
      <c r="CP883" s="163" t="str">
        <f>IF('Formato 4_Ppto'!I917&lt;&gt;"",'Formato 4_Ppto'!I917,"")</f>
        <v/>
      </c>
      <c r="CQ883" s="161" t="str">
        <f>IF('Formato 4_Ppto'!K917&lt;&gt;"",'Formato 4_Ppto'!K917,"")</f>
        <v/>
      </c>
      <c r="CR883" s="161" t="str">
        <f>IF('Formato 4_Ppto'!L917&lt;&gt;"",'Formato 4_Ppto'!L917,"")</f>
        <v/>
      </c>
      <c r="CS883" s="161" t="str">
        <f>IF('Formato 4_Ppto'!M917&lt;&gt;"",'Formato 4_Ppto'!M917,"")</f>
        <v/>
      </c>
      <c r="CT883" s="161" t="str">
        <f>IF('Formato 4_Ppto'!N917&lt;&gt;"",'Formato 4_Ppto'!N917,"")</f>
        <v/>
      </c>
      <c r="CU883" s="161" t="str">
        <f>IF('Formato 4_Ppto'!O917&lt;&gt;"",'Formato 4_Ppto'!O917,"")</f>
        <v/>
      </c>
      <c r="CV883" s="161" t="str">
        <f>IF('Formato 4_Ppto'!P917&lt;&gt;"",'Formato 4_Ppto'!P917,"")</f>
        <v/>
      </c>
      <c r="CW883" s="161" t="str">
        <f>IF('Formato 4_Ppto'!Q917&lt;&gt;"",'Formato 4_Ppto'!Q917,"")</f>
        <v/>
      </c>
      <c r="CX883" s="161" t="str">
        <f>IF('Formato 4_Ppto'!R917&lt;&gt;"",'Formato 4_Ppto'!R917,"")</f>
        <v/>
      </c>
      <c r="CY883" s="161" t="str">
        <f>IF('Formato 4_Ppto'!S917&lt;&gt;"",'Formato 4_Ppto'!S917,"")</f>
        <v/>
      </c>
      <c r="CZ883" s="161" t="str">
        <f>IF('Formato 4_Ppto'!T917&lt;&gt;"",'Formato 4_Ppto'!T917,"")</f>
        <v/>
      </c>
      <c r="DA883" s="161" t="str">
        <f>IF('Formato 4_Ppto'!U917&lt;&gt;"",'Formato 4_Ppto'!U917,"")</f>
        <v/>
      </c>
      <c r="DB883" s="161" t="str">
        <f>IF('Formato 4_Ppto'!V917&lt;&gt;"",'Formato 4_Ppto'!V917,"")</f>
        <v/>
      </c>
      <c r="DC883" s="161" t="str">
        <f>IF('Formato 4_Ppto'!W917&lt;&gt;"",'Formato 4_Ppto'!W917,"")</f>
        <v/>
      </c>
      <c r="DD883" s="162" t="str">
        <f>IF('Formato 4_Ppto'!X917&lt;&gt;"",'Formato 4_Ppto'!X917,"")</f>
        <v/>
      </c>
      <c r="DE883" s="162" t="str">
        <f>IF('Formato 4_Ppto'!Y917&lt;&gt;"",'Formato 4_Ppto'!Y917,"")</f>
        <v/>
      </c>
      <c r="DF883" s="162" t="str">
        <f>IF('Formato 4_Ppto'!Z917&lt;&gt;"",'Formato 4_Ppto'!Z917,"")</f>
        <v/>
      </c>
      <c r="DG883" s="162" t="str">
        <f>IF('Formato 4_Ppto'!AA917&lt;&gt;"",'Formato 4_Ppto'!AA917,"")</f>
        <v/>
      </c>
      <c r="DH883" s="162" t="str">
        <f>IF('Formato 4_Ppto'!AB917&lt;&gt;"",'Formato 4_Ppto'!AB917,"")</f>
        <v/>
      </c>
      <c r="DI883" s="162" t="str">
        <f>IF('Formato 4_Ppto'!AC917&lt;&gt;"",'Formato 4_Ppto'!AC917,"")</f>
        <v/>
      </c>
      <c r="DJ883" s="162" t="str">
        <f>IF('Formato 4_Ppto'!AD917&lt;&gt;"",'Formato 4_Ppto'!AD917,"")</f>
        <v/>
      </c>
      <c r="DK883" s="162" t="str">
        <f>IF('Formato 4_Ppto'!AE917&lt;&gt;"",'Formato 4_Ppto'!AE917,"")</f>
        <v/>
      </c>
      <c r="DL883" s="162" t="str">
        <f>IF('Formato 4_Ppto'!AF917&lt;&gt;"",'Formato 4_Ppto'!AF917,"")</f>
        <v/>
      </c>
      <c r="DM883" s="162" t="str">
        <f>IF('Formato 4_Ppto'!AG917&lt;&gt;"",'Formato 4_Ppto'!AG917,"")</f>
        <v/>
      </c>
      <c r="DN883" s="162" t="str">
        <f>IF('Formato 4_Ppto'!AH917&lt;&gt;"",'Formato 4_Ppto'!AH917,"")</f>
        <v/>
      </c>
      <c r="DO883" s="162" t="str">
        <f>IF('Formato 4_Ppto'!AI917&lt;&gt;"",'Formato 4_Ppto'!AI917,"")</f>
        <v/>
      </c>
      <c r="DP883" s="163" t="str">
        <f>IF('Formato 4_Ppto'!AJ917&lt;&gt;"",'Formato 4_Ppto'!AJ917,"")</f>
        <v/>
      </c>
    </row>
    <row r="884" spans="2:120" x14ac:dyDescent="0.3">
      <c r="B884" s="13" t="str">
        <f>IF(OR(Tabla6[[#This Row],[IDA]]="",Tabla6[[#This Row],[IDT]]="",Tabla6[[#This Row],[IDI]]=""),"",Tabla6[[#This Row],[IDA]]&amp;"."&amp;Tabla6[[#This Row],[IDT]]&amp;"."&amp;Tabla6[[#This Row],[IDI]])</f>
        <v/>
      </c>
      <c r="C884" s="13" t="str">
        <f>IF(Formato_02!$B$14&lt;&gt;"",0,"")</f>
        <v/>
      </c>
      <c r="D884" s="13" t="str">
        <f>IF(Formato_02!$H$9&lt;&gt;"",Formato_02!$H$9,"")</f>
        <v/>
      </c>
      <c r="E884" s="24" t="str">
        <f t="shared" si="104"/>
        <v/>
      </c>
      <c r="F884" s="24" t="str">
        <f>IF(Formato_02!$B$14&lt;&gt;"",Formato_02!$B$14,"")</f>
        <v/>
      </c>
      <c r="G884" s="22" t="str">
        <f>IF('Formato 3_Gantt'!C889&lt;&gt;"",'Formato 3_Gantt'!C889,"")</f>
        <v/>
      </c>
      <c r="H884" s="13" t="str">
        <f>IF('Formato 3_Gantt'!D$8&lt;&gt;"",'Formato 3_Gantt'!D$8,"")</f>
        <v/>
      </c>
      <c r="I884" s="13" t="str">
        <f>IF('Formato 3_Gantt'!E$8&lt;&gt;"",'Formato 3_Gantt'!E$8,"")</f>
        <v/>
      </c>
      <c r="J884" s="13" t="str">
        <f>IF('Formato 3_Gantt'!F$8&lt;&gt;"",'Formato 3_Gantt'!F$8,"")</f>
        <v/>
      </c>
      <c r="K884" s="158" t="str">
        <f>IF('Formato 3_Gantt'!G$8&lt;&gt;"",'Formato 3_Gantt'!G$8,"")</f>
        <v/>
      </c>
      <c r="L884" s="158" t="str">
        <f>IF('Formato 3_Gantt'!H$8&lt;&gt;"",'Formato 3_Gantt'!H$8,"")</f>
        <v/>
      </c>
      <c r="M884" s="13" t="str">
        <f>IF('Formato 3_Gantt'!BL$8&lt;&gt;"",'Formato 3_Gantt'!BL$8,"")</f>
        <v/>
      </c>
      <c r="N884" s="13" t="str">
        <f>IF('Formato 3_Gantt'!BM$8&lt;&gt;"",'Formato 3_Gantt'!BM$8,"")</f>
        <v/>
      </c>
      <c r="O884" s="13" t="str">
        <f>IF('Formato 3_Gantt'!BN$8&lt;&gt;"",'Formato 3_Gantt'!BN$8,"")</f>
        <v/>
      </c>
      <c r="P884" s="13" t="str">
        <f>IF('Formato 3_Gantt'!BO$8&lt;&gt;"",'Formato 3_Gantt'!BO$8,"")</f>
        <v/>
      </c>
      <c r="Q884" s="13" t="str">
        <f>IF('Formato 3_Gantt'!BP$8&lt;&gt;"",'Formato 3_Gantt'!BP$8,"")</f>
        <v/>
      </c>
      <c r="R884" s="13" t="str">
        <f>IF('Formato 3_Gantt'!BQ$8&lt;&gt;"",'Formato 3_Gantt'!BQ$8,"")</f>
        <v/>
      </c>
      <c r="S884" s="13" t="str">
        <f>IF('Formato 3_Gantt'!BR$8&lt;&gt;"",'Formato 3_Gantt'!BR$8,"")</f>
        <v/>
      </c>
      <c r="T884" s="13" t="str">
        <f>IF('Formato 3_Gantt'!BS$8&lt;&gt;"",'Formato 3_Gantt'!BS$8,"")</f>
        <v/>
      </c>
      <c r="U884" s="13" t="str">
        <f>IF('Formato 3_Gantt'!BT$8&lt;&gt;"",'Formato 3_Gantt'!BT$8,"")</f>
        <v/>
      </c>
      <c r="V884" s="13" t="str">
        <f>IF('Formato 3_Gantt'!BU$8&lt;&gt;"",'Formato 3_Gantt'!BU$8,"")</f>
        <v/>
      </c>
      <c r="W884" s="13" t="str">
        <f>IF('Formato 3_Gantt'!BV$8&lt;&gt;"",'Formato 3_Gantt'!BV$8,"")</f>
        <v/>
      </c>
      <c r="X884" s="13" t="str">
        <f>IF('Formato 3_Gantt'!BW$8&lt;&gt;"",'Formato 3_Gantt'!BW$8,"")</f>
        <v/>
      </c>
      <c r="Y884" s="13" t="str">
        <f>IF('Formato 3_Gantt'!BX$8&lt;&gt;"",'Formato 3_Gantt'!BX$8,"")</f>
        <v/>
      </c>
      <c r="Z884" s="162" t="str">
        <f>IF(Formato_02!S$15&lt;&gt;"",Formato_02!S$15,"")</f>
        <v/>
      </c>
      <c r="AA884" s="162" t="str">
        <f>IF(Formato_02!T$15&lt;&gt;"",Formato_02!T$15,"")</f>
        <v/>
      </c>
      <c r="AB884" s="162" t="str">
        <f>IF(Formato_02!U$15&lt;&gt;"",Formato_02!U$15,"")</f>
        <v/>
      </c>
      <c r="AC884" s="162" t="str">
        <f>IF(Formato_02!V$15&lt;&gt;"",Formato_02!V$15,"")</f>
        <v/>
      </c>
      <c r="AD884" s="162" t="str">
        <f>IF(Formato_02!W$15&lt;&gt;"",Formato_02!W$15,"")</f>
        <v/>
      </c>
      <c r="AE884" s="162" t="str">
        <f>IF(Formato_02!X$15&lt;&gt;"",Formato_02!X$15,"")</f>
        <v/>
      </c>
      <c r="AF884" s="162" t="str">
        <f>IF(Formato_02!Y$15&lt;&gt;"",Formato_02!Y$15,"")</f>
        <v/>
      </c>
      <c r="AG884" s="162" t="str">
        <f>IF(Formato_02!Z$15&lt;&gt;"",Formato_02!Z$15,"")</f>
        <v/>
      </c>
      <c r="AH884" s="162" t="str">
        <f>IF(Formato_02!AA$15&lt;&gt;"",Formato_02!AA$15,"")</f>
        <v/>
      </c>
      <c r="AI884" s="162" t="str">
        <f>IF(Formato_02!AB$15&lt;&gt;"",Formato_02!AB$15,"")</f>
        <v/>
      </c>
      <c r="AJ884" s="162" t="str">
        <f>IF(Formato_02!AC$15&lt;&gt;"",Formato_02!AC$15,"")</f>
        <v/>
      </c>
      <c r="AK884" s="162" t="str">
        <f>IF(Formato_02!AD$15&lt;&gt;"",Formato_02!AD$15,"")</f>
        <v/>
      </c>
      <c r="AL884" s="162" t="str">
        <f>IF(Formato_02!$N$14&lt;&gt;"",Formato_02!$N$14,"")</f>
        <v/>
      </c>
      <c r="AM884" s="13" t="str">
        <f>IF(Formato_02!$X$4&lt;&gt;"","AN","")</f>
        <v/>
      </c>
      <c r="AN884" s="24" t="str">
        <f t="shared" si="105"/>
        <v/>
      </c>
      <c r="AO884" s="13" t="str">
        <f>IF(Formato_02!$Y$4&lt;&gt;"","P027","")</f>
        <v/>
      </c>
      <c r="AP884" s="24" t="str">
        <f t="shared" si="106"/>
        <v/>
      </c>
      <c r="AQ884" s="13" t="str">
        <f>IF(Formato_02!$Z$4&lt;&gt;"","PNCVG","")</f>
        <v/>
      </c>
      <c r="AR884" s="24" t="str">
        <f t="shared" si="107"/>
        <v/>
      </c>
      <c r="AS884" s="13" t="str">
        <f>IF(Formato_02!$AA$4&lt;&gt;"","PNFF","")</f>
        <v/>
      </c>
      <c r="AT884" s="24" t="str">
        <f t="shared" si="108"/>
        <v/>
      </c>
      <c r="AU884" s="13" t="str">
        <f>IF(Formato_02!$AB$4&lt;&gt;"","PNPAM","")</f>
        <v/>
      </c>
      <c r="AV884" s="24" t="str">
        <f t="shared" si="109"/>
        <v/>
      </c>
      <c r="AW884" s="13" t="str">
        <f>IF(Formato_02!$AC$4&lt;&gt;"","PNAIA","")</f>
        <v/>
      </c>
      <c r="AX884" s="24" t="str">
        <f t="shared" si="110"/>
        <v/>
      </c>
      <c r="AY884" s="13" t="str">
        <f>IF(Formato_02!$AD$4&lt;&gt;"","PIO","")</f>
        <v/>
      </c>
      <c r="AZ884" s="24" t="str">
        <f t="shared" si="111"/>
        <v/>
      </c>
      <c r="BA884" s="13" t="str">
        <f>IF('Formato 3_Gantt'!B$38&lt;&gt;"",'Formato 3_Gantt'!A$38,"")</f>
        <v/>
      </c>
      <c r="BB884" s="24" t="str">
        <f>IF('Formato 3_Gantt'!B$38&lt;&gt;"",'Formato 3_Gantt'!B$38,"")</f>
        <v/>
      </c>
      <c r="BC884" s="22" t="str">
        <f>IF('Formato 3_Gantt'!C$38&lt;&gt;"",'Formato 3_Gantt'!C$38,"")</f>
        <v/>
      </c>
      <c r="BD884" s="13" t="str">
        <f>IF('Formato 3_Gantt'!D$38&lt;&gt;"",'Formato 3_Gantt'!D$38,"")</f>
        <v/>
      </c>
      <c r="BE884" s="161" t="str">
        <f>IF('Formato 3_Gantt'!E$38&lt;&gt;"",'Formato 3_Gantt'!E$38,"")</f>
        <v/>
      </c>
      <c r="BF884" s="13" t="str">
        <f>IF('Formato 3_Gantt'!F$38&lt;&gt;"",'Formato 3_Gantt'!F$38,"")</f>
        <v/>
      </c>
      <c r="BG884" s="158" t="str">
        <f>IF('Formato 3_Gantt'!G$38&lt;&gt;"",'Formato 3_Gantt'!G$38,"")</f>
        <v/>
      </c>
      <c r="BH884" s="158" t="str">
        <f>IF('Formato 3_Gantt'!H$38&lt;&gt;"",'Formato 3_Gantt'!H$38,"")</f>
        <v/>
      </c>
      <c r="BI884" s="161" t="str">
        <f>IF('Formato 3_Gantt'!BL$38&lt;&gt;"",'Formato 3_Gantt'!BL$38,"")</f>
        <v/>
      </c>
      <c r="BJ884" s="161" t="str">
        <f>IF('Formato 3_Gantt'!BM$38&lt;&gt;"",'Formato 3_Gantt'!BM$38,"")</f>
        <v/>
      </c>
      <c r="BK884" s="161" t="str">
        <f>IF('Formato 3_Gantt'!BN$38&lt;&gt;"",'Formato 3_Gantt'!BN$38,"")</f>
        <v/>
      </c>
      <c r="BL884" s="161" t="str">
        <f>IF('Formato 3_Gantt'!BO$38&lt;&gt;"",'Formato 3_Gantt'!BO$38,"")</f>
        <v/>
      </c>
      <c r="BM884" s="161" t="str">
        <f>IF('Formato 3_Gantt'!BP$38&lt;&gt;"",'Formato 3_Gantt'!BP$38,"")</f>
        <v/>
      </c>
      <c r="BN884" s="161" t="str">
        <f>IF('Formato 3_Gantt'!BQ$38&lt;&gt;"",'Formato 3_Gantt'!BQ$38,"")</f>
        <v/>
      </c>
      <c r="BO884" s="161" t="str">
        <f>IF('Formato 3_Gantt'!BR$38&lt;&gt;"",'Formato 3_Gantt'!BR$38,"")</f>
        <v/>
      </c>
      <c r="BP884" s="161" t="str">
        <f>IF('Formato 3_Gantt'!BS$38&lt;&gt;"",'Formato 3_Gantt'!BS$38,"")</f>
        <v/>
      </c>
      <c r="BQ884" s="161" t="str">
        <f>IF('Formato 3_Gantt'!BT$38&lt;&gt;"",'Formato 3_Gantt'!BT$38,"")</f>
        <v/>
      </c>
      <c r="BR884" s="161" t="str">
        <f>IF('Formato 3_Gantt'!BU$38&lt;&gt;"",'Formato 3_Gantt'!BU$38,"")</f>
        <v/>
      </c>
      <c r="BS884" s="161" t="str">
        <f>IF('Formato 3_Gantt'!BV$38&lt;&gt;"",'Formato 3_Gantt'!BV$38,"")</f>
        <v/>
      </c>
      <c r="BT884" s="161" t="str">
        <f>IF('Formato 3_Gantt'!BW$38&lt;&gt;"",'Formato 3_Gantt'!BW$38,"")</f>
        <v/>
      </c>
      <c r="BU884" s="161" t="str">
        <f>IF('Formato 3_Gantt'!BX$38&lt;&gt;"",'Formato 3_Gantt'!BX$38,"")</f>
        <v/>
      </c>
      <c r="BV884" s="163" t="str">
        <f>IF('Formato 4_Ppto'!I$906&lt;&gt;"",'Formato 4_Ppto'!I$906,"")</f>
        <v/>
      </c>
      <c r="BW884" s="162" t="str">
        <f>IF('Formato 4_Ppto'!X$906&lt;&gt;"",'Formato 4_Ppto'!X$906,"")</f>
        <v/>
      </c>
      <c r="BX884" s="162" t="str">
        <f>IF('Formato 4_Ppto'!Y$906&lt;&gt;"",'Formato 4_Ppto'!Y$906,"")</f>
        <v/>
      </c>
      <c r="BY884" s="162" t="str">
        <f>IF('Formato 4_Ppto'!Z$906&lt;&gt;"",'Formato 4_Ppto'!Z$906,"")</f>
        <v/>
      </c>
      <c r="BZ884" s="162" t="str">
        <f>IF('Formato 4_Ppto'!AA$906&lt;&gt;"",'Formato 4_Ppto'!AA$906,"")</f>
        <v/>
      </c>
      <c r="CA884" s="162" t="str">
        <f>IF('Formato 4_Ppto'!AB$906&lt;&gt;"",'Formato 4_Ppto'!AB$906,"")</f>
        <v/>
      </c>
      <c r="CB884" s="162" t="str">
        <f>IF('Formato 4_Ppto'!AC$906&lt;&gt;"",'Formato 4_Ppto'!AC$906,"")</f>
        <v/>
      </c>
      <c r="CC884" s="162" t="str">
        <f>IF('Formato 4_Ppto'!AD$906&lt;&gt;"",'Formato 4_Ppto'!AD$906,"")</f>
        <v/>
      </c>
      <c r="CD884" s="162" t="str">
        <f>IF('Formato 4_Ppto'!AE$906&lt;&gt;"",'Formato 4_Ppto'!AE$906,"")</f>
        <v/>
      </c>
      <c r="CE884" s="162" t="str">
        <f>IF('Formato 4_Ppto'!AF$906&lt;&gt;"",'Formato 4_Ppto'!AF$906,"")</f>
        <v/>
      </c>
      <c r="CF884" s="162" t="str">
        <f>IF('Formato 4_Ppto'!AG$906&lt;&gt;"",'Formato 4_Ppto'!AG$906,"")</f>
        <v/>
      </c>
      <c r="CG884" s="162" t="str">
        <f>IF('Formato 4_Ppto'!AH$906&lt;&gt;"",'Formato 4_Ppto'!AH$906,"")</f>
        <v/>
      </c>
      <c r="CH884" s="162" t="str">
        <f>IF('Formato 4_Ppto'!AI$906&lt;&gt;"",'Formato 4_Ppto'!AI$906,"")</f>
        <v/>
      </c>
      <c r="CI884" s="163" t="str">
        <f>IF('Formato 4_Ppto'!AJ$906&lt;&gt;"",'Formato 4_Ppto'!AJ$906,"")</f>
        <v/>
      </c>
      <c r="CJ884" s="164" t="str">
        <f>IF('Formato 4_Ppto'!B918&lt;&gt;"",'Formato 4_Ppto'!A918,"")</f>
        <v/>
      </c>
      <c r="CK884" s="24" t="str">
        <f>IF('Formato 4_Ppto'!B918&lt;&gt;"",'Formato 4_Ppto'!B918,"")</f>
        <v/>
      </c>
      <c r="CL884" s="22" t="str">
        <f>IF('Formato 4_Ppto'!C918&lt;&gt;"",'Formato 4_Ppto'!C918,"")</f>
        <v/>
      </c>
      <c r="CM884" s="24" t="str">
        <f>IF('Formato 4_Ppto'!D918&lt;&gt;"",'Formato 4_Ppto'!D918,"")</f>
        <v/>
      </c>
      <c r="CN884" s="161" t="str">
        <f>IF('Formato 4_Ppto'!E918&lt;&gt;"",'Formato 4_Ppto'!E918,"")</f>
        <v/>
      </c>
      <c r="CO884" s="161" t="str">
        <f>IF('Formato 4_Ppto'!G918&lt;&gt;"",'Formato 4_Ppto'!G918,"")</f>
        <v/>
      </c>
      <c r="CP884" s="163" t="str">
        <f>IF('Formato 4_Ppto'!I918&lt;&gt;"",'Formato 4_Ppto'!I918,"")</f>
        <v/>
      </c>
      <c r="CQ884" s="161" t="str">
        <f>IF('Formato 4_Ppto'!K918&lt;&gt;"",'Formato 4_Ppto'!K918,"")</f>
        <v/>
      </c>
      <c r="CR884" s="161" t="str">
        <f>IF('Formato 4_Ppto'!L918&lt;&gt;"",'Formato 4_Ppto'!L918,"")</f>
        <v/>
      </c>
      <c r="CS884" s="161" t="str">
        <f>IF('Formato 4_Ppto'!M918&lt;&gt;"",'Formato 4_Ppto'!M918,"")</f>
        <v/>
      </c>
      <c r="CT884" s="161" t="str">
        <f>IF('Formato 4_Ppto'!N918&lt;&gt;"",'Formato 4_Ppto'!N918,"")</f>
        <v/>
      </c>
      <c r="CU884" s="161" t="str">
        <f>IF('Formato 4_Ppto'!O918&lt;&gt;"",'Formato 4_Ppto'!O918,"")</f>
        <v/>
      </c>
      <c r="CV884" s="161" t="str">
        <f>IF('Formato 4_Ppto'!P918&lt;&gt;"",'Formato 4_Ppto'!P918,"")</f>
        <v/>
      </c>
      <c r="CW884" s="161" t="str">
        <f>IF('Formato 4_Ppto'!Q918&lt;&gt;"",'Formato 4_Ppto'!Q918,"")</f>
        <v/>
      </c>
      <c r="CX884" s="161" t="str">
        <f>IF('Formato 4_Ppto'!R918&lt;&gt;"",'Formato 4_Ppto'!R918,"")</f>
        <v/>
      </c>
      <c r="CY884" s="161" t="str">
        <f>IF('Formato 4_Ppto'!S918&lt;&gt;"",'Formato 4_Ppto'!S918,"")</f>
        <v/>
      </c>
      <c r="CZ884" s="161" t="str">
        <f>IF('Formato 4_Ppto'!T918&lt;&gt;"",'Formato 4_Ppto'!T918,"")</f>
        <v/>
      </c>
      <c r="DA884" s="161" t="str">
        <f>IF('Formato 4_Ppto'!U918&lt;&gt;"",'Formato 4_Ppto'!U918,"")</f>
        <v/>
      </c>
      <c r="DB884" s="161" t="str">
        <f>IF('Formato 4_Ppto'!V918&lt;&gt;"",'Formato 4_Ppto'!V918,"")</f>
        <v/>
      </c>
      <c r="DC884" s="161" t="str">
        <f>IF('Formato 4_Ppto'!W918&lt;&gt;"",'Formato 4_Ppto'!W918,"")</f>
        <v/>
      </c>
      <c r="DD884" s="162" t="str">
        <f>IF('Formato 4_Ppto'!X918&lt;&gt;"",'Formato 4_Ppto'!X918,"")</f>
        <v/>
      </c>
      <c r="DE884" s="162" t="str">
        <f>IF('Formato 4_Ppto'!Y918&lt;&gt;"",'Formato 4_Ppto'!Y918,"")</f>
        <v/>
      </c>
      <c r="DF884" s="162" t="str">
        <f>IF('Formato 4_Ppto'!Z918&lt;&gt;"",'Formato 4_Ppto'!Z918,"")</f>
        <v/>
      </c>
      <c r="DG884" s="162" t="str">
        <f>IF('Formato 4_Ppto'!AA918&lt;&gt;"",'Formato 4_Ppto'!AA918,"")</f>
        <v/>
      </c>
      <c r="DH884" s="162" t="str">
        <f>IF('Formato 4_Ppto'!AB918&lt;&gt;"",'Formato 4_Ppto'!AB918,"")</f>
        <v/>
      </c>
      <c r="DI884" s="162" t="str">
        <f>IF('Formato 4_Ppto'!AC918&lt;&gt;"",'Formato 4_Ppto'!AC918,"")</f>
        <v/>
      </c>
      <c r="DJ884" s="162" t="str">
        <f>IF('Formato 4_Ppto'!AD918&lt;&gt;"",'Formato 4_Ppto'!AD918,"")</f>
        <v/>
      </c>
      <c r="DK884" s="162" t="str">
        <f>IF('Formato 4_Ppto'!AE918&lt;&gt;"",'Formato 4_Ppto'!AE918,"")</f>
        <v/>
      </c>
      <c r="DL884" s="162" t="str">
        <f>IF('Formato 4_Ppto'!AF918&lt;&gt;"",'Formato 4_Ppto'!AF918,"")</f>
        <v/>
      </c>
      <c r="DM884" s="162" t="str">
        <f>IF('Formato 4_Ppto'!AG918&lt;&gt;"",'Formato 4_Ppto'!AG918,"")</f>
        <v/>
      </c>
      <c r="DN884" s="162" t="str">
        <f>IF('Formato 4_Ppto'!AH918&lt;&gt;"",'Formato 4_Ppto'!AH918,"")</f>
        <v/>
      </c>
      <c r="DO884" s="162" t="str">
        <f>IF('Formato 4_Ppto'!AI918&lt;&gt;"",'Formato 4_Ppto'!AI918,"")</f>
        <v/>
      </c>
      <c r="DP884" s="163" t="str">
        <f>IF('Formato 4_Ppto'!AJ918&lt;&gt;"",'Formato 4_Ppto'!AJ918,"")</f>
        <v/>
      </c>
    </row>
    <row r="885" spans="2:120" x14ac:dyDescent="0.3">
      <c r="B885" s="13" t="str">
        <f>IF(OR(Tabla6[[#This Row],[IDA]]="",Tabla6[[#This Row],[IDT]]="",Tabla6[[#This Row],[IDI]]=""),"",Tabla6[[#This Row],[IDA]]&amp;"."&amp;Tabla6[[#This Row],[IDT]]&amp;"."&amp;Tabla6[[#This Row],[IDI]])</f>
        <v/>
      </c>
      <c r="C885" s="13" t="str">
        <f>IF(Formato_02!$B$14&lt;&gt;"",0,"")</f>
        <v/>
      </c>
      <c r="D885" s="13" t="str">
        <f>IF(Formato_02!$H$9&lt;&gt;"",Formato_02!$H$9,"")</f>
        <v/>
      </c>
      <c r="E885" s="24" t="str">
        <f t="shared" si="104"/>
        <v/>
      </c>
      <c r="F885" s="24" t="str">
        <f>IF(Formato_02!$B$14&lt;&gt;"",Formato_02!$B$14,"")</f>
        <v/>
      </c>
      <c r="G885" s="22" t="str">
        <f>IF('Formato 3_Gantt'!C890&lt;&gt;"",'Formato 3_Gantt'!C890,"")</f>
        <v/>
      </c>
      <c r="H885" s="13" t="str">
        <f>IF('Formato 3_Gantt'!D$8&lt;&gt;"",'Formato 3_Gantt'!D$8,"")</f>
        <v/>
      </c>
      <c r="I885" s="13" t="str">
        <f>IF('Formato 3_Gantt'!E$8&lt;&gt;"",'Formato 3_Gantt'!E$8,"")</f>
        <v/>
      </c>
      <c r="J885" s="13" t="str">
        <f>IF('Formato 3_Gantt'!F$8&lt;&gt;"",'Formato 3_Gantt'!F$8,"")</f>
        <v/>
      </c>
      <c r="K885" s="158" t="str">
        <f>IF('Formato 3_Gantt'!G$8&lt;&gt;"",'Formato 3_Gantt'!G$8,"")</f>
        <v/>
      </c>
      <c r="L885" s="158" t="str">
        <f>IF('Formato 3_Gantt'!H$8&lt;&gt;"",'Formato 3_Gantt'!H$8,"")</f>
        <v/>
      </c>
      <c r="M885" s="13" t="str">
        <f>IF('Formato 3_Gantt'!BL$8&lt;&gt;"",'Formato 3_Gantt'!BL$8,"")</f>
        <v/>
      </c>
      <c r="N885" s="13" t="str">
        <f>IF('Formato 3_Gantt'!BM$8&lt;&gt;"",'Formato 3_Gantt'!BM$8,"")</f>
        <v/>
      </c>
      <c r="O885" s="13" t="str">
        <f>IF('Formato 3_Gantt'!BN$8&lt;&gt;"",'Formato 3_Gantt'!BN$8,"")</f>
        <v/>
      </c>
      <c r="P885" s="13" t="str">
        <f>IF('Formato 3_Gantt'!BO$8&lt;&gt;"",'Formato 3_Gantt'!BO$8,"")</f>
        <v/>
      </c>
      <c r="Q885" s="13" t="str">
        <f>IF('Formato 3_Gantt'!BP$8&lt;&gt;"",'Formato 3_Gantt'!BP$8,"")</f>
        <v/>
      </c>
      <c r="R885" s="13" t="str">
        <f>IF('Formato 3_Gantt'!BQ$8&lt;&gt;"",'Formato 3_Gantt'!BQ$8,"")</f>
        <v/>
      </c>
      <c r="S885" s="13" t="str">
        <f>IF('Formato 3_Gantt'!BR$8&lt;&gt;"",'Formato 3_Gantt'!BR$8,"")</f>
        <v/>
      </c>
      <c r="T885" s="13" t="str">
        <f>IF('Formato 3_Gantt'!BS$8&lt;&gt;"",'Formato 3_Gantt'!BS$8,"")</f>
        <v/>
      </c>
      <c r="U885" s="13" t="str">
        <f>IF('Formato 3_Gantt'!BT$8&lt;&gt;"",'Formato 3_Gantt'!BT$8,"")</f>
        <v/>
      </c>
      <c r="V885" s="13" t="str">
        <f>IF('Formato 3_Gantt'!BU$8&lt;&gt;"",'Formato 3_Gantt'!BU$8,"")</f>
        <v/>
      </c>
      <c r="W885" s="13" t="str">
        <f>IF('Formato 3_Gantt'!BV$8&lt;&gt;"",'Formato 3_Gantt'!BV$8,"")</f>
        <v/>
      </c>
      <c r="X885" s="13" t="str">
        <f>IF('Formato 3_Gantt'!BW$8&lt;&gt;"",'Formato 3_Gantt'!BW$8,"")</f>
        <v/>
      </c>
      <c r="Y885" s="13" t="str">
        <f>IF('Formato 3_Gantt'!BX$8&lt;&gt;"",'Formato 3_Gantt'!BX$8,"")</f>
        <v/>
      </c>
      <c r="Z885" s="162" t="str">
        <f>IF(Formato_02!S$15&lt;&gt;"",Formato_02!S$15,"")</f>
        <v/>
      </c>
      <c r="AA885" s="162" t="str">
        <f>IF(Formato_02!T$15&lt;&gt;"",Formato_02!T$15,"")</f>
        <v/>
      </c>
      <c r="AB885" s="162" t="str">
        <f>IF(Formato_02!U$15&lt;&gt;"",Formato_02!U$15,"")</f>
        <v/>
      </c>
      <c r="AC885" s="162" t="str">
        <f>IF(Formato_02!V$15&lt;&gt;"",Formato_02!V$15,"")</f>
        <v/>
      </c>
      <c r="AD885" s="162" t="str">
        <f>IF(Formato_02!W$15&lt;&gt;"",Formato_02!W$15,"")</f>
        <v/>
      </c>
      <c r="AE885" s="162" t="str">
        <f>IF(Formato_02!X$15&lt;&gt;"",Formato_02!X$15,"")</f>
        <v/>
      </c>
      <c r="AF885" s="162" t="str">
        <f>IF(Formato_02!Y$15&lt;&gt;"",Formato_02!Y$15,"")</f>
        <v/>
      </c>
      <c r="AG885" s="162" t="str">
        <f>IF(Formato_02!Z$15&lt;&gt;"",Formato_02!Z$15,"")</f>
        <v/>
      </c>
      <c r="AH885" s="162" t="str">
        <f>IF(Formato_02!AA$15&lt;&gt;"",Formato_02!AA$15,"")</f>
        <v/>
      </c>
      <c r="AI885" s="162" t="str">
        <f>IF(Formato_02!AB$15&lt;&gt;"",Formato_02!AB$15,"")</f>
        <v/>
      </c>
      <c r="AJ885" s="162" t="str">
        <f>IF(Formato_02!AC$15&lt;&gt;"",Formato_02!AC$15,"")</f>
        <v/>
      </c>
      <c r="AK885" s="162" t="str">
        <f>IF(Formato_02!AD$15&lt;&gt;"",Formato_02!AD$15,"")</f>
        <v/>
      </c>
      <c r="AL885" s="162" t="str">
        <f>IF(Formato_02!$N$14&lt;&gt;"",Formato_02!$N$14,"")</f>
        <v/>
      </c>
      <c r="AM885" s="13" t="str">
        <f>IF(Formato_02!$X$4&lt;&gt;"","AN","")</f>
        <v/>
      </c>
      <c r="AN885" s="24" t="str">
        <f t="shared" si="105"/>
        <v/>
      </c>
      <c r="AO885" s="13" t="str">
        <f>IF(Formato_02!$Y$4&lt;&gt;"","P027","")</f>
        <v/>
      </c>
      <c r="AP885" s="24" t="str">
        <f t="shared" si="106"/>
        <v/>
      </c>
      <c r="AQ885" s="13" t="str">
        <f>IF(Formato_02!$Z$4&lt;&gt;"","PNCVG","")</f>
        <v/>
      </c>
      <c r="AR885" s="24" t="str">
        <f t="shared" si="107"/>
        <v/>
      </c>
      <c r="AS885" s="13" t="str">
        <f>IF(Formato_02!$AA$4&lt;&gt;"","PNFF","")</f>
        <v/>
      </c>
      <c r="AT885" s="24" t="str">
        <f t="shared" si="108"/>
        <v/>
      </c>
      <c r="AU885" s="13" t="str">
        <f>IF(Formato_02!$AB$4&lt;&gt;"","PNPAM","")</f>
        <v/>
      </c>
      <c r="AV885" s="24" t="str">
        <f t="shared" si="109"/>
        <v/>
      </c>
      <c r="AW885" s="13" t="str">
        <f>IF(Formato_02!$AC$4&lt;&gt;"","PNAIA","")</f>
        <v/>
      </c>
      <c r="AX885" s="24" t="str">
        <f t="shared" si="110"/>
        <v/>
      </c>
      <c r="AY885" s="13" t="str">
        <f>IF(Formato_02!$AD$4&lt;&gt;"","PIO","")</f>
        <v/>
      </c>
      <c r="AZ885" s="24" t="str">
        <f t="shared" si="111"/>
        <v/>
      </c>
      <c r="BA885" s="13" t="str">
        <f>IF('Formato 3_Gantt'!B$38&lt;&gt;"",'Formato 3_Gantt'!A$38,"")</f>
        <v/>
      </c>
      <c r="BB885" s="24" t="str">
        <f>IF('Formato 3_Gantt'!B$38&lt;&gt;"",'Formato 3_Gantt'!B$38,"")</f>
        <v/>
      </c>
      <c r="BC885" s="22" t="str">
        <f>IF('Formato 3_Gantt'!C$38&lt;&gt;"",'Formato 3_Gantt'!C$38,"")</f>
        <v/>
      </c>
      <c r="BD885" s="13" t="str">
        <f>IF('Formato 3_Gantt'!D$38&lt;&gt;"",'Formato 3_Gantt'!D$38,"")</f>
        <v/>
      </c>
      <c r="BE885" s="161" t="str">
        <f>IF('Formato 3_Gantt'!E$38&lt;&gt;"",'Formato 3_Gantt'!E$38,"")</f>
        <v/>
      </c>
      <c r="BF885" s="13" t="str">
        <f>IF('Formato 3_Gantt'!F$38&lt;&gt;"",'Formato 3_Gantt'!F$38,"")</f>
        <v/>
      </c>
      <c r="BG885" s="158" t="str">
        <f>IF('Formato 3_Gantt'!G$38&lt;&gt;"",'Formato 3_Gantt'!G$38,"")</f>
        <v/>
      </c>
      <c r="BH885" s="158" t="str">
        <f>IF('Formato 3_Gantt'!H$38&lt;&gt;"",'Formato 3_Gantt'!H$38,"")</f>
        <v/>
      </c>
      <c r="BI885" s="161" t="str">
        <f>IF('Formato 3_Gantt'!BL$38&lt;&gt;"",'Formato 3_Gantt'!BL$38,"")</f>
        <v/>
      </c>
      <c r="BJ885" s="161" t="str">
        <f>IF('Formato 3_Gantt'!BM$38&lt;&gt;"",'Formato 3_Gantt'!BM$38,"")</f>
        <v/>
      </c>
      <c r="BK885" s="161" t="str">
        <f>IF('Formato 3_Gantt'!BN$38&lt;&gt;"",'Formato 3_Gantt'!BN$38,"")</f>
        <v/>
      </c>
      <c r="BL885" s="161" t="str">
        <f>IF('Formato 3_Gantt'!BO$38&lt;&gt;"",'Formato 3_Gantt'!BO$38,"")</f>
        <v/>
      </c>
      <c r="BM885" s="161" t="str">
        <f>IF('Formato 3_Gantt'!BP$38&lt;&gt;"",'Formato 3_Gantt'!BP$38,"")</f>
        <v/>
      </c>
      <c r="BN885" s="161" t="str">
        <f>IF('Formato 3_Gantt'!BQ$38&lt;&gt;"",'Formato 3_Gantt'!BQ$38,"")</f>
        <v/>
      </c>
      <c r="BO885" s="161" t="str">
        <f>IF('Formato 3_Gantt'!BR$38&lt;&gt;"",'Formato 3_Gantt'!BR$38,"")</f>
        <v/>
      </c>
      <c r="BP885" s="161" t="str">
        <f>IF('Formato 3_Gantt'!BS$38&lt;&gt;"",'Formato 3_Gantt'!BS$38,"")</f>
        <v/>
      </c>
      <c r="BQ885" s="161" t="str">
        <f>IF('Formato 3_Gantt'!BT$38&lt;&gt;"",'Formato 3_Gantt'!BT$38,"")</f>
        <v/>
      </c>
      <c r="BR885" s="161" t="str">
        <f>IF('Formato 3_Gantt'!BU$38&lt;&gt;"",'Formato 3_Gantt'!BU$38,"")</f>
        <v/>
      </c>
      <c r="BS885" s="161" t="str">
        <f>IF('Formato 3_Gantt'!BV$38&lt;&gt;"",'Formato 3_Gantt'!BV$38,"")</f>
        <v/>
      </c>
      <c r="BT885" s="161" t="str">
        <f>IF('Formato 3_Gantt'!BW$38&lt;&gt;"",'Formato 3_Gantt'!BW$38,"")</f>
        <v/>
      </c>
      <c r="BU885" s="161" t="str">
        <f>IF('Formato 3_Gantt'!BX$38&lt;&gt;"",'Formato 3_Gantt'!BX$38,"")</f>
        <v/>
      </c>
      <c r="BV885" s="163" t="str">
        <f>IF('Formato 4_Ppto'!I$906&lt;&gt;"",'Formato 4_Ppto'!I$906,"")</f>
        <v/>
      </c>
      <c r="BW885" s="162" t="str">
        <f>IF('Formato 4_Ppto'!X$906&lt;&gt;"",'Formato 4_Ppto'!X$906,"")</f>
        <v/>
      </c>
      <c r="BX885" s="162" t="str">
        <f>IF('Formato 4_Ppto'!Y$906&lt;&gt;"",'Formato 4_Ppto'!Y$906,"")</f>
        <v/>
      </c>
      <c r="BY885" s="162" t="str">
        <f>IF('Formato 4_Ppto'!Z$906&lt;&gt;"",'Formato 4_Ppto'!Z$906,"")</f>
        <v/>
      </c>
      <c r="BZ885" s="162" t="str">
        <f>IF('Formato 4_Ppto'!AA$906&lt;&gt;"",'Formato 4_Ppto'!AA$906,"")</f>
        <v/>
      </c>
      <c r="CA885" s="162" t="str">
        <f>IF('Formato 4_Ppto'!AB$906&lt;&gt;"",'Formato 4_Ppto'!AB$906,"")</f>
        <v/>
      </c>
      <c r="CB885" s="162" t="str">
        <f>IF('Formato 4_Ppto'!AC$906&lt;&gt;"",'Formato 4_Ppto'!AC$906,"")</f>
        <v/>
      </c>
      <c r="CC885" s="162" t="str">
        <f>IF('Formato 4_Ppto'!AD$906&lt;&gt;"",'Formato 4_Ppto'!AD$906,"")</f>
        <v/>
      </c>
      <c r="CD885" s="162" t="str">
        <f>IF('Formato 4_Ppto'!AE$906&lt;&gt;"",'Formato 4_Ppto'!AE$906,"")</f>
        <v/>
      </c>
      <c r="CE885" s="162" t="str">
        <f>IF('Formato 4_Ppto'!AF$906&lt;&gt;"",'Formato 4_Ppto'!AF$906,"")</f>
        <v/>
      </c>
      <c r="CF885" s="162" t="str">
        <f>IF('Formato 4_Ppto'!AG$906&lt;&gt;"",'Formato 4_Ppto'!AG$906,"")</f>
        <v/>
      </c>
      <c r="CG885" s="162" t="str">
        <f>IF('Formato 4_Ppto'!AH$906&lt;&gt;"",'Formato 4_Ppto'!AH$906,"")</f>
        <v/>
      </c>
      <c r="CH885" s="162" t="str">
        <f>IF('Formato 4_Ppto'!AI$906&lt;&gt;"",'Formato 4_Ppto'!AI$906,"")</f>
        <v/>
      </c>
      <c r="CI885" s="163" t="str">
        <f>IF('Formato 4_Ppto'!AJ$906&lt;&gt;"",'Formato 4_Ppto'!AJ$906,"")</f>
        <v/>
      </c>
      <c r="CJ885" s="164" t="str">
        <f>IF('Formato 4_Ppto'!B919&lt;&gt;"",'Formato 4_Ppto'!A919,"")</f>
        <v/>
      </c>
      <c r="CK885" s="24" t="str">
        <f>IF('Formato 4_Ppto'!B919&lt;&gt;"",'Formato 4_Ppto'!B919,"")</f>
        <v/>
      </c>
      <c r="CL885" s="22" t="str">
        <f>IF('Formato 4_Ppto'!C919&lt;&gt;"",'Formato 4_Ppto'!C919,"")</f>
        <v/>
      </c>
      <c r="CM885" s="24" t="str">
        <f>IF('Formato 4_Ppto'!D919&lt;&gt;"",'Formato 4_Ppto'!D919,"")</f>
        <v/>
      </c>
      <c r="CN885" s="161" t="str">
        <f>IF('Formato 4_Ppto'!E919&lt;&gt;"",'Formato 4_Ppto'!E919,"")</f>
        <v/>
      </c>
      <c r="CO885" s="161" t="str">
        <f>IF('Formato 4_Ppto'!G919&lt;&gt;"",'Formato 4_Ppto'!G919,"")</f>
        <v/>
      </c>
      <c r="CP885" s="163" t="str">
        <f>IF('Formato 4_Ppto'!I919&lt;&gt;"",'Formato 4_Ppto'!I919,"")</f>
        <v/>
      </c>
      <c r="CQ885" s="161" t="str">
        <f>IF('Formato 4_Ppto'!K919&lt;&gt;"",'Formato 4_Ppto'!K919,"")</f>
        <v/>
      </c>
      <c r="CR885" s="161" t="str">
        <f>IF('Formato 4_Ppto'!L919&lt;&gt;"",'Formato 4_Ppto'!L919,"")</f>
        <v/>
      </c>
      <c r="CS885" s="161" t="str">
        <f>IF('Formato 4_Ppto'!M919&lt;&gt;"",'Formato 4_Ppto'!M919,"")</f>
        <v/>
      </c>
      <c r="CT885" s="161" t="str">
        <f>IF('Formato 4_Ppto'!N919&lt;&gt;"",'Formato 4_Ppto'!N919,"")</f>
        <v/>
      </c>
      <c r="CU885" s="161" t="str">
        <f>IF('Formato 4_Ppto'!O919&lt;&gt;"",'Formato 4_Ppto'!O919,"")</f>
        <v/>
      </c>
      <c r="CV885" s="161" t="str">
        <f>IF('Formato 4_Ppto'!P919&lt;&gt;"",'Formato 4_Ppto'!P919,"")</f>
        <v/>
      </c>
      <c r="CW885" s="161" t="str">
        <f>IF('Formato 4_Ppto'!Q919&lt;&gt;"",'Formato 4_Ppto'!Q919,"")</f>
        <v/>
      </c>
      <c r="CX885" s="161" t="str">
        <f>IF('Formato 4_Ppto'!R919&lt;&gt;"",'Formato 4_Ppto'!R919,"")</f>
        <v/>
      </c>
      <c r="CY885" s="161" t="str">
        <f>IF('Formato 4_Ppto'!S919&lt;&gt;"",'Formato 4_Ppto'!S919,"")</f>
        <v/>
      </c>
      <c r="CZ885" s="161" t="str">
        <f>IF('Formato 4_Ppto'!T919&lt;&gt;"",'Formato 4_Ppto'!T919,"")</f>
        <v/>
      </c>
      <c r="DA885" s="161" t="str">
        <f>IF('Formato 4_Ppto'!U919&lt;&gt;"",'Formato 4_Ppto'!U919,"")</f>
        <v/>
      </c>
      <c r="DB885" s="161" t="str">
        <f>IF('Formato 4_Ppto'!V919&lt;&gt;"",'Formato 4_Ppto'!V919,"")</f>
        <v/>
      </c>
      <c r="DC885" s="161" t="str">
        <f>IF('Formato 4_Ppto'!W919&lt;&gt;"",'Formato 4_Ppto'!W919,"")</f>
        <v/>
      </c>
      <c r="DD885" s="162" t="str">
        <f>IF('Formato 4_Ppto'!X919&lt;&gt;"",'Formato 4_Ppto'!X919,"")</f>
        <v/>
      </c>
      <c r="DE885" s="162" t="str">
        <f>IF('Formato 4_Ppto'!Y919&lt;&gt;"",'Formato 4_Ppto'!Y919,"")</f>
        <v/>
      </c>
      <c r="DF885" s="162" t="str">
        <f>IF('Formato 4_Ppto'!Z919&lt;&gt;"",'Formato 4_Ppto'!Z919,"")</f>
        <v/>
      </c>
      <c r="DG885" s="162" t="str">
        <f>IF('Formato 4_Ppto'!AA919&lt;&gt;"",'Formato 4_Ppto'!AA919,"")</f>
        <v/>
      </c>
      <c r="DH885" s="162" t="str">
        <f>IF('Formato 4_Ppto'!AB919&lt;&gt;"",'Formato 4_Ppto'!AB919,"")</f>
        <v/>
      </c>
      <c r="DI885" s="162" t="str">
        <f>IF('Formato 4_Ppto'!AC919&lt;&gt;"",'Formato 4_Ppto'!AC919,"")</f>
        <v/>
      </c>
      <c r="DJ885" s="162" t="str">
        <f>IF('Formato 4_Ppto'!AD919&lt;&gt;"",'Formato 4_Ppto'!AD919,"")</f>
        <v/>
      </c>
      <c r="DK885" s="162" t="str">
        <f>IF('Formato 4_Ppto'!AE919&lt;&gt;"",'Formato 4_Ppto'!AE919,"")</f>
        <v/>
      </c>
      <c r="DL885" s="162" t="str">
        <f>IF('Formato 4_Ppto'!AF919&lt;&gt;"",'Formato 4_Ppto'!AF919,"")</f>
        <v/>
      </c>
      <c r="DM885" s="162" t="str">
        <f>IF('Formato 4_Ppto'!AG919&lt;&gt;"",'Formato 4_Ppto'!AG919,"")</f>
        <v/>
      </c>
      <c r="DN885" s="162" t="str">
        <f>IF('Formato 4_Ppto'!AH919&lt;&gt;"",'Formato 4_Ppto'!AH919,"")</f>
        <v/>
      </c>
      <c r="DO885" s="162" t="str">
        <f>IF('Formato 4_Ppto'!AI919&lt;&gt;"",'Formato 4_Ppto'!AI919,"")</f>
        <v/>
      </c>
      <c r="DP885" s="163" t="str">
        <f>IF('Formato 4_Ppto'!AJ919&lt;&gt;"",'Formato 4_Ppto'!AJ919,"")</f>
        <v/>
      </c>
    </row>
    <row r="886" spans="2:120" x14ac:dyDescent="0.3">
      <c r="B886" s="13" t="str">
        <f>IF(OR(Tabla6[[#This Row],[IDA]]="",Tabla6[[#This Row],[IDT]]="",Tabla6[[#This Row],[IDI]]=""),"",Tabla6[[#This Row],[IDA]]&amp;"."&amp;Tabla6[[#This Row],[IDT]]&amp;"."&amp;Tabla6[[#This Row],[IDI]])</f>
        <v/>
      </c>
      <c r="C886" s="13" t="str">
        <f>IF(Formato_02!$B$14&lt;&gt;"",0,"")</f>
        <v/>
      </c>
      <c r="D886" s="13" t="str">
        <f>IF(Formato_02!$H$9&lt;&gt;"",Formato_02!$H$9,"")</f>
        <v/>
      </c>
      <c r="E886" s="24" t="str">
        <f t="shared" si="104"/>
        <v/>
      </c>
      <c r="F886" s="24" t="str">
        <f>IF(Formato_02!$B$14&lt;&gt;"",Formato_02!$B$14,"")</f>
        <v/>
      </c>
      <c r="G886" s="22" t="str">
        <f>IF('Formato 3_Gantt'!C891&lt;&gt;"",'Formato 3_Gantt'!C891,"")</f>
        <v/>
      </c>
      <c r="H886" s="13" t="str">
        <f>IF('Formato 3_Gantt'!D$8&lt;&gt;"",'Formato 3_Gantt'!D$8,"")</f>
        <v/>
      </c>
      <c r="I886" s="13" t="str">
        <f>IF('Formato 3_Gantt'!E$8&lt;&gt;"",'Formato 3_Gantt'!E$8,"")</f>
        <v/>
      </c>
      <c r="J886" s="13" t="str">
        <f>IF('Formato 3_Gantt'!F$8&lt;&gt;"",'Formato 3_Gantt'!F$8,"")</f>
        <v/>
      </c>
      <c r="K886" s="158" t="str">
        <f>IF('Formato 3_Gantt'!G$8&lt;&gt;"",'Formato 3_Gantt'!G$8,"")</f>
        <v/>
      </c>
      <c r="L886" s="158" t="str">
        <f>IF('Formato 3_Gantt'!H$8&lt;&gt;"",'Formato 3_Gantt'!H$8,"")</f>
        <v/>
      </c>
      <c r="M886" s="13" t="str">
        <f>IF('Formato 3_Gantt'!BL$8&lt;&gt;"",'Formato 3_Gantt'!BL$8,"")</f>
        <v/>
      </c>
      <c r="N886" s="13" t="str">
        <f>IF('Formato 3_Gantt'!BM$8&lt;&gt;"",'Formato 3_Gantt'!BM$8,"")</f>
        <v/>
      </c>
      <c r="O886" s="13" t="str">
        <f>IF('Formato 3_Gantt'!BN$8&lt;&gt;"",'Formato 3_Gantt'!BN$8,"")</f>
        <v/>
      </c>
      <c r="P886" s="13" t="str">
        <f>IF('Formato 3_Gantt'!BO$8&lt;&gt;"",'Formato 3_Gantt'!BO$8,"")</f>
        <v/>
      </c>
      <c r="Q886" s="13" t="str">
        <f>IF('Formato 3_Gantt'!BP$8&lt;&gt;"",'Formato 3_Gantt'!BP$8,"")</f>
        <v/>
      </c>
      <c r="R886" s="13" t="str">
        <f>IF('Formato 3_Gantt'!BQ$8&lt;&gt;"",'Formato 3_Gantt'!BQ$8,"")</f>
        <v/>
      </c>
      <c r="S886" s="13" t="str">
        <f>IF('Formato 3_Gantt'!BR$8&lt;&gt;"",'Formato 3_Gantt'!BR$8,"")</f>
        <v/>
      </c>
      <c r="T886" s="13" t="str">
        <f>IF('Formato 3_Gantt'!BS$8&lt;&gt;"",'Formato 3_Gantt'!BS$8,"")</f>
        <v/>
      </c>
      <c r="U886" s="13" t="str">
        <f>IF('Formato 3_Gantt'!BT$8&lt;&gt;"",'Formato 3_Gantt'!BT$8,"")</f>
        <v/>
      </c>
      <c r="V886" s="13" t="str">
        <f>IF('Formato 3_Gantt'!BU$8&lt;&gt;"",'Formato 3_Gantt'!BU$8,"")</f>
        <v/>
      </c>
      <c r="W886" s="13" t="str">
        <f>IF('Formato 3_Gantt'!BV$8&lt;&gt;"",'Formato 3_Gantt'!BV$8,"")</f>
        <v/>
      </c>
      <c r="X886" s="13" t="str">
        <f>IF('Formato 3_Gantt'!BW$8&lt;&gt;"",'Formato 3_Gantt'!BW$8,"")</f>
        <v/>
      </c>
      <c r="Y886" s="13" t="str">
        <f>IF('Formato 3_Gantt'!BX$8&lt;&gt;"",'Formato 3_Gantt'!BX$8,"")</f>
        <v/>
      </c>
      <c r="Z886" s="162" t="str">
        <f>IF(Formato_02!S$15&lt;&gt;"",Formato_02!S$15,"")</f>
        <v/>
      </c>
      <c r="AA886" s="162" t="str">
        <f>IF(Formato_02!T$15&lt;&gt;"",Formato_02!T$15,"")</f>
        <v/>
      </c>
      <c r="AB886" s="162" t="str">
        <f>IF(Formato_02!U$15&lt;&gt;"",Formato_02!U$15,"")</f>
        <v/>
      </c>
      <c r="AC886" s="162" t="str">
        <f>IF(Formato_02!V$15&lt;&gt;"",Formato_02!V$15,"")</f>
        <v/>
      </c>
      <c r="AD886" s="162" t="str">
        <f>IF(Formato_02!W$15&lt;&gt;"",Formato_02!W$15,"")</f>
        <v/>
      </c>
      <c r="AE886" s="162" t="str">
        <f>IF(Formato_02!X$15&lt;&gt;"",Formato_02!X$15,"")</f>
        <v/>
      </c>
      <c r="AF886" s="162" t="str">
        <f>IF(Formato_02!Y$15&lt;&gt;"",Formato_02!Y$15,"")</f>
        <v/>
      </c>
      <c r="AG886" s="162" t="str">
        <f>IF(Formato_02!Z$15&lt;&gt;"",Formato_02!Z$15,"")</f>
        <v/>
      </c>
      <c r="AH886" s="162" t="str">
        <f>IF(Formato_02!AA$15&lt;&gt;"",Formato_02!AA$15,"")</f>
        <v/>
      </c>
      <c r="AI886" s="162" t="str">
        <f>IF(Formato_02!AB$15&lt;&gt;"",Formato_02!AB$15,"")</f>
        <v/>
      </c>
      <c r="AJ886" s="162" t="str">
        <f>IF(Formato_02!AC$15&lt;&gt;"",Formato_02!AC$15,"")</f>
        <v/>
      </c>
      <c r="AK886" s="162" t="str">
        <f>IF(Formato_02!AD$15&lt;&gt;"",Formato_02!AD$15,"")</f>
        <v/>
      </c>
      <c r="AL886" s="162" t="str">
        <f>IF(Formato_02!$N$14&lt;&gt;"",Formato_02!$N$14,"")</f>
        <v/>
      </c>
      <c r="AM886" s="13" t="str">
        <f>IF(Formato_02!$X$4&lt;&gt;"","AN","")</f>
        <v/>
      </c>
      <c r="AN886" s="24" t="str">
        <f t="shared" si="105"/>
        <v/>
      </c>
      <c r="AO886" s="13" t="str">
        <f>IF(Formato_02!$Y$4&lt;&gt;"","P027","")</f>
        <v/>
      </c>
      <c r="AP886" s="24" t="str">
        <f t="shared" si="106"/>
        <v/>
      </c>
      <c r="AQ886" s="13" t="str">
        <f>IF(Formato_02!$Z$4&lt;&gt;"","PNCVG","")</f>
        <v/>
      </c>
      <c r="AR886" s="24" t="str">
        <f t="shared" si="107"/>
        <v/>
      </c>
      <c r="AS886" s="13" t="str">
        <f>IF(Formato_02!$AA$4&lt;&gt;"","PNFF","")</f>
        <v/>
      </c>
      <c r="AT886" s="24" t="str">
        <f t="shared" si="108"/>
        <v/>
      </c>
      <c r="AU886" s="13" t="str">
        <f>IF(Formato_02!$AB$4&lt;&gt;"","PNPAM","")</f>
        <v/>
      </c>
      <c r="AV886" s="24" t="str">
        <f t="shared" si="109"/>
        <v/>
      </c>
      <c r="AW886" s="13" t="str">
        <f>IF(Formato_02!$AC$4&lt;&gt;"","PNAIA","")</f>
        <v/>
      </c>
      <c r="AX886" s="24" t="str">
        <f t="shared" si="110"/>
        <v/>
      </c>
      <c r="AY886" s="13" t="str">
        <f>IF(Formato_02!$AD$4&lt;&gt;"","PIO","")</f>
        <v/>
      </c>
      <c r="AZ886" s="24" t="str">
        <f t="shared" si="111"/>
        <v/>
      </c>
      <c r="BA886" s="13" t="str">
        <f>IF('Formato 3_Gantt'!B$38&lt;&gt;"",'Formato 3_Gantt'!A$38,"")</f>
        <v/>
      </c>
      <c r="BB886" s="24" t="str">
        <f>IF('Formato 3_Gantt'!B$38&lt;&gt;"",'Formato 3_Gantt'!B$38,"")</f>
        <v/>
      </c>
      <c r="BC886" s="22" t="str">
        <f>IF('Formato 3_Gantt'!C$38&lt;&gt;"",'Formato 3_Gantt'!C$38,"")</f>
        <v/>
      </c>
      <c r="BD886" s="13" t="str">
        <f>IF('Formato 3_Gantt'!D$38&lt;&gt;"",'Formato 3_Gantt'!D$38,"")</f>
        <v/>
      </c>
      <c r="BE886" s="161" t="str">
        <f>IF('Formato 3_Gantt'!E$38&lt;&gt;"",'Formato 3_Gantt'!E$38,"")</f>
        <v/>
      </c>
      <c r="BF886" s="13" t="str">
        <f>IF('Formato 3_Gantt'!F$38&lt;&gt;"",'Formato 3_Gantt'!F$38,"")</f>
        <v/>
      </c>
      <c r="BG886" s="158" t="str">
        <f>IF('Formato 3_Gantt'!G$38&lt;&gt;"",'Formato 3_Gantt'!G$38,"")</f>
        <v/>
      </c>
      <c r="BH886" s="158" t="str">
        <f>IF('Formato 3_Gantt'!H$38&lt;&gt;"",'Formato 3_Gantt'!H$38,"")</f>
        <v/>
      </c>
      <c r="BI886" s="161" t="str">
        <f>IF('Formato 3_Gantt'!BL$38&lt;&gt;"",'Formato 3_Gantt'!BL$38,"")</f>
        <v/>
      </c>
      <c r="BJ886" s="161" t="str">
        <f>IF('Formato 3_Gantt'!BM$38&lt;&gt;"",'Formato 3_Gantt'!BM$38,"")</f>
        <v/>
      </c>
      <c r="BK886" s="161" t="str">
        <f>IF('Formato 3_Gantt'!BN$38&lt;&gt;"",'Formato 3_Gantt'!BN$38,"")</f>
        <v/>
      </c>
      <c r="BL886" s="161" t="str">
        <f>IF('Formato 3_Gantt'!BO$38&lt;&gt;"",'Formato 3_Gantt'!BO$38,"")</f>
        <v/>
      </c>
      <c r="BM886" s="161" t="str">
        <f>IF('Formato 3_Gantt'!BP$38&lt;&gt;"",'Formato 3_Gantt'!BP$38,"")</f>
        <v/>
      </c>
      <c r="BN886" s="161" t="str">
        <f>IF('Formato 3_Gantt'!BQ$38&lt;&gt;"",'Formato 3_Gantt'!BQ$38,"")</f>
        <v/>
      </c>
      <c r="BO886" s="161" t="str">
        <f>IF('Formato 3_Gantt'!BR$38&lt;&gt;"",'Formato 3_Gantt'!BR$38,"")</f>
        <v/>
      </c>
      <c r="BP886" s="161" t="str">
        <f>IF('Formato 3_Gantt'!BS$38&lt;&gt;"",'Formato 3_Gantt'!BS$38,"")</f>
        <v/>
      </c>
      <c r="BQ886" s="161" t="str">
        <f>IF('Formato 3_Gantt'!BT$38&lt;&gt;"",'Formato 3_Gantt'!BT$38,"")</f>
        <v/>
      </c>
      <c r="BR886" s="161" t="str">
        <f>IF('Formato 3_Gantt'!BU$38&lt;&gt;"",'Formato 3_Gantt'!BU$38,"")</f>
        <v/>
      </c>
      <c r="BS886" s="161" t="str">
        <f>IF('Formato 3_Gantt'!BV$38&lt;&gt;"",'Formato 3_Gantt'!BV$38,"")</f>
        <v/>
      </c>
      <c r="BT886" s="161" t="str">
        <f>IF('Formato 3_Gantt'!BW$38&lt;&gt;"",'Formato 3_Gantt'!BW$38,"")</f>
        <v/>
      </c>
      <c r="BU886" s="161" t="str">
        <f>IF('Formato 3_Gantt'!BX$38&lt;&gt;"",'Formato 3_Gantt'!BX$38,"")</f>
        <v/>
      </c>
      <c r="BV886" s="163" t="str">
        <f>IF('Formato 4_Ppto'!I$906&lt;&gt;"",'Formato 4_Ppto'!I$906,"")</f>
        <v/>
      </c>
      <c r="BW886" s="162" t="str">
        <f>IF('Formato 4_Ppto'!X$906&lt;&gt;"",'Formato 4_Ppto'!X$906,"")</f>
        <v/>
      </c>
      <c r="BX886" s="162" t="str">
        <f>IF('Formato 4_Ppto'!Y$906&lt;&gt;"",'Formato 4_Ppto'!Y$906,"")</f>
        <v/>
      </c>
      <c r="BY886" s="162" t="str">
        <f>IF('Formato 4_Ppto'!Z$906&lt;&gt;"",'Formato 4_Ppto'!Z$906,"")</f>
        <v/>
      </c>
      <c r="BZ886" s="162" t="str">
        <f>IF('Formato 4_Ppto'!AA$906&lt;&gt;"",'Formato 4_Ppto'!AA$906,"")</f>
        <v/>
      </c>
      <c r="CA886" s="162" t="str">
        <f>IF('Formato 4_Ppto'!AB$906&lt;&gt;"",'Formato 4_Ppto'!AB$906,"")</f>
        <v/>
      </c>
      <c r="CB886" s="162" t="str">
        <f>IF('Formato 4_Ppto'!AC$906&lt;&gt;"",'Formato 4_Ppto'!AC$906,"")</f>
        <v/>
      </c>
      <c r="CC886" s="162" t="str">
        <f>IF('Formato 4_Ppto'!AD$906&lt;&gt;"",'Formato 4_Ppto'!AD$906,"")</f>
        <v/>
      </c>
      <c r="CD886" s="162" t="str">
        <f>IF('Formato 4_Ppto'!AE$906&lt;&gt;"",'Formato 4_Ppto'!AE$906,"")</f>
        <v/>
      </c>
      <c r="CE886" s="162" t="str">
        <f>IF('Formato 4_Ppto'!AF$906&lt;&gt;"",'Formato 4_Ppto'!AF$906,"")</f>
        <v/>
      </c>
      <c r="CF886" s="162" t="str">
        <f>IF('Formato 4_Ppto'!AG$906&lt;&gt;"",'Formato 4_Ppto'!AG$906,"")</f>
        <v/>
      </c>
      <c r="CG886" s="162" t="str">
        <f>IF('Formato 4_Ppto'!AH$906&lt;&gt;"",'Formato 4_Ppto'!AH$906,"")</f>
        <v/>
      </c>
      <c r="CH886" s="162" t="str">
        <f>IF('Formato 4_Ppto'!AI$906&lt;&gt;"",'Formato 4_Ppto'!AI$906,"")</f>
        <v/>
      </c>
      <c r="CI886" s="163" t="str">
        <f>IF('Formato 4_Ppto'!AJ$906&lt;&gt;"",'Formato 4_Ppto'!AJ$906,"")</f>
        <v/>
      </c>
      <c r="CJ886" s="164" t="str">
        <f>IF('Formato 4_Ppto'!B920&lt;&gt;"",'Formato 4_Ppto'!A920,"")</f>
        <v/>
      </c>
      <c r="CK886" s="24" t="str">
        <f>IF('Formato 4_Ppto'!B920&lt;&gt;"",'Formato 4_Ppto'!B920,"")</f>
        <v/>
      </c>
      <c r="CL886" s="22" t="str">
        <f>IF('Formato 4_Ppto'!C920&lt;&gt;"",'Formato 4_Ppto'!C920,"")</f>
        <v/>
      </c>
      <c r="CM886" s="24" t="str">
        <f>IF('Formato 4_Ppto'!D920&lt;&gt;"",'Formato 4_Ppto'!D920,"")</f>
        <v/>
      </c>
      <c r="CN886" s="161" t="str">
        <f>IF('Formato 4_Ppto'!E920&lt;&gt;"",'Formato 4_Ppto'!E920,"")</f>
        <v/>
      </c>
      <c r="CO886" s="161" t="str">
        <f>IF('Formato 4_Ppto'!G920&lt;&gt;"",'Formato 4_Ppto'!G920,"")</f>
        <v/>
      </c>
      <c r="CP886" s="163" t="str">
        <f>IF('Formato 4_Ppto'!I920&lt;&gt;"",'Formato 4_Ppto'!I920,"")</f>
        <v/>
      </c>
      <c r="CQ886" s="161" t="str">
        <f>IF('Formato 4_Ppto'!K920&lt;&gt;"",'Formato 4_Ppto'!K920,"")</f>
        <v/>
      </c>
      <c r="CR886" s="161" t="str">
        <f>IF('Formato 4_Ppto'!L920&lt;&gt;"",'Formato 4_Ppto'!L920,"")</f>
        <v/>
      </c>
      <c r="CS886" s="161" t="str">
        <f>IF('Formato 4_Ppto'!M920&lt;&gt;"",'Formato 4_Ppto'!M920,"")</f>
        <v/>
      </c>
      <c r="CT886" s="161" t="str">
        <f>IF('Formato 4_Ppto'!N920&lt;&gt;"",'Formato 4_Ppto'!N920,"")</f>
        <v/>
      </c>
      <c r="CU886" s="161" t="str">
        <f>IF('Formato 4_Ppto'!O920&lt;&gt;"",'Formato 4_Ppto'!O920,"")</f>
        <v/>
      </c>
      <c r="CV886" s="161" t="str">
        <f>IF('Formato 4_Ppto'!P920&lt;&gt;"",'Formato 4_Ppto'!P920,"")</f>
        <v/>
      </c>
      <c r="CW886" s="161" t="str">
        <f>IF('Formato 4_Ppto'!Q920&lt;&gt;"",'Formato 4_Ppto'!Q920,"")</f>
        <v/>
      </c>
      <c r="CX886" s="161" t="str">
        <f>IF('Formato 4_Ppto'!R920&lt;&gt;"",'Formato 4_Ppto'!R920,"")</f>
        <v/>
      </c>
      <c r="CY886" s="161" t="str">
        <f>IF('Formato 4_Ppto'!S920&lt;&gt;"",'Formato 4_Ppto'!S920,"")</f>
        <v/>
      </c>
      <c r="CZ886" s="161" t="str">
        <f>IF('Formato 4_Ppto'!T920&lt;&gt;"",'Formato 4_Ppto'!T920,"")</f>
        <v/>
      </c>
      <c r="DA886" s="161" t="str">
        <f>IF('Formato 4_Ppto'!U920&lt;&gt;"",'Formato 4_Ppto'!U920,"")</f>
        <v/>
      </c>
      <c r="DB886" s="161" t="str">
        <f>IF('Formato 4_Ppto'!V920&lt;&gt;"",'Formato 4_Ppto'!V920,"")</f>
        <v/>
      </c>
      <c r="DC886" s="161" t="str">
        <f>IF('Formato 4_Ppto'!W920&lt;&gt;"",'Formato 4_Ppto'!W920,"")</f>
        <v/>
      </c>
      <c r="DD886" s="162" t="str">
        <f>IF('Formato 4_Ppto'!X920&lt;&gt;"",'Formato 4_Ppto'!X920,"")</f>
        <v/>
      </c>
      <c r="DE886" s="162" t="str">
        <f>IF('Formato 4_Ppto'!Y920&lt;&gt;"",'Formato 4_Ppto'!Y920,"")</f>
        <v/>
      </c>
      <c r="DF886" s="162" t="str">
        <f>IF('Formato 4_Ppto'!Z920&lt;&gt;"",'Formato 4_Ppto'!Z920,"")</f>
        <v/>
      </c>
      <c r="DG886" s="162" t="str">
        <f>IF('Formato 4_Ppto'!AA920&lt;&gt;"",'Formato 4_Ppto'!AA920,"")</f>
        <v/>
      </c>
      <c r="DH886" s="162" t="str">
        <f>IF('Formato 4_Ppto'!AB920&lt;&gt;"",'Formato 4_Ppto'!AB920,"")</f>
        <v/>
      </c>
      <c r="DI886" s="162" t="str">
        <f>IF('Formato 4_Ppto'!AC920&lt;&gt;"",'Formato 4_Ppto'!AC920,"")</f>
        <v/>
      </c>
      <c r="DJ886" s="162" t="str">
        <f>IF('Formato 4_Ppto'!AD920&lt;&gt;"",'Formato 4_Ppto'!AD920,"")</f>
        <v/>
      </c>
      <c r="DK886" s="162" t="str">
        <f>IF('Formato 4_Ppto'!AE920&lt;&gt;"",'Formato 4_Ppto'!AE920,"")</f>
        <v/>
      </c>
      <c r="DL886" s="162" t="str">
        <f>IF('Formato 4_Ppto'!AF920&lt;&gt;"",'Formato 4_Ppto'!AF920,"")</f>
        <v/>
      </c>
      <c r="DM886" s="162" t="str">
        <f>IF('Formato 4_Ppto'!AG920&lt;&gt;"",'Formato 4_Ppto'!AG920,"")</f>
        <v/>
      </c>
      <c r="DN886" s="162" t="str">
        <f>IF('Formato 4_Ppto'!AH920&lt;&gt;"",'Formato 4_Ppto'!AH920,"")</f>
        <v/>
      </c>
      <c r="DO886" s="162" t="str">
        <f>IF('Formato 4_Ppto'!AI920&lt;&gt;"",'Formato 4_Ppto'!AI920,"")</f>
        <v/>
      </c>
      <c r="DP886" s="163" t="str">
        <f>IF('Formato 4_Ppto'!AJ920&lt;&gt;"",'Formato 4_Ppto'!AJ920,"")</f>
        <v/>
      </c>
    </row>
    <row r="887" spans="2:120" x14ac:dyDescent="0.3">
      <c r="B887" s="13" t="str">
        <f>IF(OR(Tabla6[[#This Row],[IDA]]="",Tabla6[[#This Row],[IDT]]="",Tabla6[[#This Row],[IDI]]=""),"",Tabla6[[#This Row],[IDA]]&amp;"."&amp;Tabla6[[#This Row],[IDT]]&amp;"."&amp;Tabla6[[#This Row],[IDI]])</f>
        <v/>
      </c>
      <c r="C887" s="13" t="str">
        <f>IF(Formato_02!$B$14&lt;&gt;"",0,"")</f>
        <v/>
      </c>
      <c r="D887" s="13" t="str">
        <f>IF(Formato_02!$H$9&lt;&gt;"",Formato_02!$H$9,"")</f>
        <v/>
      </c>
      <c r="E887" s="24" t="str">
        <f t="shared" si="104"/>
        <v/>
      </c>
      <c r="F887" s="24" t="str">
        <f>IF(Formato_02!$B$14&lt;&gt;"",Formato_02!$B$14,"")</f>
        <v/>
      </c>
      <c r="G887" s="22" t="str">
        <f>IF('Formato 3_Gantt'!C892&lt;&gt;"",'Formato 3_Gantt'!C892,"")</f>
        <v/>
      </c>
      <c r="H887" s="13" t="str">
        <f>IF('Formato 3_Gantt'!D$8&lt;&gt;"",'Formato 3_Gantt'!D$8,"")</f>
        <v/>
      </c>
      <c r="I887" s="13" t="str">
        <f>IF('Formato 3_Gantt'!E$8&lt;&gt;"",'Formato 3_Gantt'!E$8,"")</f>
        <v/>
      </c>
      <c r="J887" s="13" t="str">
        <f>IF('Formato 3_Gantt'!F$8&lt;&gt;"",'Formato 3_Gantt'!F$8,"")</f>
        <v/>
      </c>
      <c r="K887" s="158" t="str">
        <f>IF('Formato 3_Gantt'!G$8&lt;&gt;"",'Formato 3_Gantt'!G$8,"")</f>
        <v/>
      </c>
      <c r="L887" s="158" t="str">
        <f>IF('Formato 3_Gantt'!H$8&lt;&gt;"",'Formato 3_Gantt'!H$8,"")</f>
        <v/>
      </c>
      <c r="M887" s="13" t="str">
        <f>IF('Formato 3_Gantt'!BL$8&lt;&gt;"",'Formato 3_Gantt'!BL$8,"")</f>
        <v/>
      </c>
      <c r="N887" s="13" t="str">
        <f>IF('Formato 3_Gantt'!BM$8&lt;&gt;"",'Formato 3_Gantt'!BM$8,"")</f>
        <v/>
      </c>
      <c r="O887" s="13" t="str">
        <f>IF('Formato 3_Gantt'!BN$8&lt;&gt;"",'Formato 3_Gantt'!BN$8,"")</f>
        <v/>
      </c>
      <c r="P887" s="13" t="str">
        <f>IF('Formato 3_Gantt'!BO$8&lt;&gt;"",'Formato 3_Gantt'!BO$8,"")</f>
        <v/>
      </c>
      <c r="Q887" s="13" t="str">
        <f>IF('Formato 3_Gantt'!BP$8&lt;&gt;"",'Formato 3_Gantt'!BP$8,"")</f>
        <v/>
      </c>
      <c r="R887" s="13" t="str">
        <f>IF('Formato 3_Gantt'!BQ$8&lt;&gt;"",'Formato 3_Gantt'!BQ$8,"")</f>
        <v/>
      </c>
      <c r="S887" s="13" t="str">
        <f>IF('Formato 3_Gantt'!BR$8&lt;&gt;"",'Formato 3_Gantt'!BR$8,"")</f>
        <v/>
      </c>
      <c r="T887" s="13" t="str">
        <f>IF('Formato 3_Gantt'!BS$8&lt;&gt;"",'Formato 3_Gantt'!BS$8,"")</f>
        <v/>
      </c>
      <c r="U887" s="13" t="str">
        <f>IF('Formato 3_Gantt'!BT$8&lt;&gt;"",'Formato 3_Gantt'!BT$8,"")</f>
        <v/>
      </c>
      <c r="V887" s="13" t="str">
        <f>IF('Formato 3_Gantt'!BU$8&lt;&gt;"",'Formato 3_Gantt'!BU$8,"")</f>
        <v/>
      </c>
      <c r="W887" s="13" t="str">
        <f>IF('Formato 3_Gantt'!BV$8&lt;&gt;"",'Formato 3_Gantt'!BV$8,"")</f>
        <v/>
      </c>
      <c r="X887" s="13" t="str">
        <f>IF('Formato 3_Gantt'!BW$8&lt;&gt;"",'Formato 3_Gantt'!BW$8,"")</f>
        <v/>
      </c>
      <c r="Y887" s="13" t="str">
        <f>IF('Formato 3_Gantt'!BX$8&lt;&gt;"",'Formato 3_Gantt'!BX$8,"")</f>
        <v/>
      </c>
      <c r="Z887" s="162" t="str">
        <f>IF(Formato_02!S$15&lt;&gt;"",Formato_02!S$15,"")</f>
        <v/>
      </c>
      <c r="AA887" s="162" t="str">
        <f>IF(Formato_02!T$15&lt;&gt;"",Formato_02!T$15,"")</f>
        <v/>
      </c>
      <c r="AB887" s="162" t="str">
        <f>IF(Formato_02!U$15&lt;&gt;"",Formato_02!U$15,"")</f>
        <v/>
      </c>
      <c r="AC887" s="162" t="str">
        <f>IF(Formato_02!V$15&lt;&gt;"",Formato_02!V$15,"")</f>
        <v/>
      </c>
      <c r="AD887" s="162" t="str">
        <f>IF(Formato_02!W$15&lt;&gt;"",Formato_02!W$15,"")</f>
        <v/>
      </c>
      <c r="AE887" s="162" t="str">
        <f>IF(Formato_02!X$15&lt;&gt;"",Formato_02!X$15,"")</f>
        <v/>
      </c>
      <c r="AF887" s="162" t="str">
        <f>IF(Formato_02!Y$15&lt;&gt;"",Formato_02!Y$15,"")</f>
        <v/>
      </c>
      <c r="AG887" s="162" t="str">
        <f>IF(Formato_02!Z$15&lt;&gt;"",Formato_02!Z$15,"")</f>
        <v/>
      </c>
      <c r="AH887" s="162" t="str">
        <f>IF(Formato_02!AA$15&lt;&gt;"",Formato_02!AA$15,"")</f>
        <v/>
      </c>
      <c r="AI887" s="162" t="str">
        <f>IF(Formato_02!AB$15&lt;&gt;"",Formato_02!AB$15,"")</f>
        <v/>
      </c>
      <c r="AJ887" s="162" t="str">
        <f>IF(Formato_02!AC$15&lt;&gt;"",Formato_02!AC$15,"")</f>
        <v/>
      </c>
      <c r="AK887" s="162" t="str">
        <f>IF(Formato_02!AD$15&lt;&gt;"",Formato_02!AD$15,"")</f>
        <v/>
      </c>
      <c r="AL887" s="162" t="str">
        <f>IF(Formato_02!$N$14&lt;&gt;"",Formato_02!$N$14,"")</f>
        <v/>
      </c>
      <c r="AM887" s="13" t="str">
        <f>IF(Formato_02!$X$4&lt;&gt;"","AN","")</f>
        <v/>
      </c>
      <c r="AN887" s="24" t="str">
        <f t="shared" si="105"/>
        <v/>
      </c>
      <c r="AO887" s="13" t="str">
        <f>IF(Formato_02!$Y$4&lt;&gt;"","P027","")</f>
        <v/>
      </c>
      <c r="AP887" s="24" t="str">
        <f t="shared" si="106"/>
        <v/>
      </c>
      <c r="AQ887" s="13" t="str">
        <f>IF(Formato_02!$Z$4&lt;&gt;"","PNCVG","")</f>
        <v/>
      </c>
      <c r="AR887" s="24" t="str">
        <f t="shared" si="107"/>
        <v/>
      </c>
      <c r="AS887" s="13" t="str">
        <f>IF(Formato_02!$AA$4&lt;&gt;"","PNFF","")</f>
        <v/>
      </c>
      <c r="AT887" s="24" t="str">
        <f t="shared" si="108"/>
        <v/>
      </c>
      <c r="AU887" s="13" t="str">
        <f>IF(Formato_02!$AB$4&lt;&gt;"","PNPAM","")</f>
        <v/>
      </c>
      <c r="AV887" s="24" t="str">
        <f t="shared" si="109"/>
        <v/>
      </c>
      <c r="AW887" s="13" t="str">
        <f>IF(Formato_02!$AC$4&lt;&gt;"","PNAIA","")</f>
        <v/>
      </c>
      <c r="AX887" s="24" t="str">
        <f t="shared" si="110"/>
        <v/>
      </c>
      <c r="AY887" s="13" t="str">
        <f>IF(Formato_02!$AD$4&lt;&gt;"","PIO","")</f>
        <v/>
      </c>
      <c r="AZ887" s="24" t="str">
        <f t="shared" si="111"/>
        <v/>
      </c>
      <c r="BA887" s="13" t="str">
        <f>IF('Formato 3_Gantt'!B$38&lt;&gt;"",'Formato 3_Gantt'!A$38,"")</f>
        <v/>
      </c>
      <c r="BB887" s="24" t="str">
        <f>IF('Formato 3_Gantt'!B$38&lt;&gt;"",'Formato 3_Gantt'!B$38,"")</f>
        <v/>
      </c>
      <c r="BC887" s="22" t="str">
        <f>IF('Formato 3_Gantt'!C$38&lt;&gt;"",'Formato 3_Gantt'!C$38,"")</f>
        <v/>
      </c>
      <c r="BD887" s="13" t="str">
        <f>IF('Formato 3_Gantt'!D$38&lt;&gt;"",'Formato 3_Gantt'!D$38,"")</f>
        <v/>
      </c>
      <c r="BE887" s="161" t="str">
        <f>IF('Formato 3_Gantt'!E$38&lt;&gt;"",'Formato 3_Gantt'!E$38,"")</f>
        <v/>
      </c>
      <c r="BF887" s="13" t="str">
        <f>IF('Formato 3_Gantt'!F$38&lt;&gt;"",'Formato 3_Gantt'!F$38,"")</f>
        <v/>
      </c>
      <c r="BG887" s="158" t="str">
        <f>IF('Formato 3_Gantt'!G$38&lt;&gt;"",'Formato 3_Gantt'!G$38,"")</f>
        <v/>
      </c>
      <c r="BH887" s="158" t="str">
        <f>IF('Formato 3_Gantt'!H$38&lt;&gt;"",'Formato 3_Gantt'!H$38,"")</f>
        <v/>
      </c>
      <c r="BI887" s="161" t="str">
        <f>IF('Formato 3_Gantt'!BL$38&lt;&gt;"",'Formato 3_Gantt'!BL$38,"")</f>
        <v/>
      </c>
      <c r="BJ887" s="161" t="str">
        <f>IF('Formato 3_Gantt'!BM$38&lt;&gt;"",'Formato 3_Gantt'!BM$38,"")</f>
        <v/>
      </c>
      <c r="BK887" s="161" t="str">
        <f>IF('Formato 3_Gantt'!BN$38&lt;&gt;"",'Formato 3_Gantt'!BN$38,"")</f>
        <v/>
      </c>
      <c r="BL887" s="161" t="str">
        <f>IF('Formato 3_Gantt'!BO$38&lt;&gt;"",'Formato 3_Gantt'!BO$38,"")</f>
        <v/>
      </c>
      <c r="BM887" s="161" t="str">
        <f>IF('Formato 3_Gantt'!BP$38&lt;&gt;"",'Formato 3_Gantt'!BP$38,"")</f>
        <v/>
      </c>
      <c r="BN887" s="161" t="str">
        <f>IF('Formato 3_Gantt'!BQ$38&lt;&gt;"",'Formato 3_Gantt'!BQ$38,"")</f>
        <v/>
      </c>
      <c r="BO887" s="161" t="str">
        <f>IF('Formato 3_Gantt'!BR$38&lt;&gt;"",'Formato 3_Gantt'!BR$38,"")</f>
        <v/>
      </c>
      <c r="BP887" s="161" t="str">
        <f>IF('Formato 3_Gantt'!BS$38&lt;&gt;"",'Formato 3_Gantt'!BS$38,"")</f>
        <v/>
      </c>
      <c r="BQ887" s="161" t="str">
        <f>IF('Formato 3_Gantt'!BT$38&lt;&gt;"",'Formato 3_Gantt'!BT$38,"")</f>
        <v/>
      </c>
      <c r="BR887" s="161" t="str">
        <f>IF('Formato 3_Gantt'!BU$38&lt;&gt;"",'Formato 3_Gantt'!BU$38,"")</f>
        <v/>
      </c>
      <c r="BS887" s="161" t="str">
        <f>IF('Formato 3_Gantt'!BV$38&lt;&gt;"",'Formato 3_Gantt'!BV$38,"")</f>
        <v/>
      </c>
      <c r="BT887" s="161" t="str">
        <f>IF('Formato 3_Gantt'!BW$38&lt;&gt;"",'Formato 3_Gantt'!BW$38,"")</f>
        <v/>
      </c>
      <c r="BU887" s="161" t="str">
        <f>IF('Formato 3_Gantt'!BX$38&lt;&gt;"",'Formato 3_Gantt'!BX$38,"")</f>
        <v/>
      </c>
      <c r="BV887" s="163" t="str">
        <f>IF('Formato 4_Ppto'!I$906&lt;&gt;"",'Formato 4_Ppto'!I$906,"")</f>
        <v/>
      </c>
      <c r="BW887" s="162" t="str">
        <f>IF('Formato 4_Ppto'!X$906&lt;&gt;"",'Formato 4_Ppto'!X$906,"")</f>
        <v/>
      </c>
      <c r="BX887" s="162" t="str">
        <f>IF('Formato 4_Ppto'!Y$906&lt;&gt;"",'Formato 4_Ppto'!Y$906,"")</f>
        <v/>
      </c>
      <c r="BY887" s="162" t="str">
        <f>IF('Formato 4_Ppto'!Z$906&lt;&gt;"",'Formato 4_Ppto'!Z$906,"")</f>
        <v/>
      </c>
      <c r="BZ887" s="162" t="str">
        <f>IF('Formato 4_Ppto'!AA$906&lt;&gt;"",'Formato 4_Ppto'!AA$906,"")</f>
        <v/>
      </c>
      <c r="CA887" s="162" t="str">
        <f>IF('Formato 4_Ppto'!AB$906&lt;&gt;"",'Formato 4_Ppto'!AB$906,"")</f>
        <v/>
      </c>
      <c r="CB887" s="162" t="str">
        <f>IF('Formato 4_Ppto'!AC$906&lt;&gt;"",'Formato 4_Ppto'!AC$906,"")</f>
        <v/>
      </c>
      <c r="CC887" s="162" t="str">
        <f>IF('Formato 4_Ppto'!AD$906&lt;&gt;"",'Formato 4_Ppto'!AD$906,"")</f>
        <v/>
      </c>
      <c r="CD887" s="162" t="str">
        <f>IF('Formato 4_Ppto'!AE$906&lt;&gt;"",'Formato 4_Ppto'!AE$906,"")</f>
        <v/>
      </c>
      <c r="CE887" s="162" t="str">
        <f>IF('Formato 4_Ppto'!AF$906&lt;&gt;"",'Formato 4_Ppto'!AF$906,"")</f>
        <v/>
      </c>
      <c r="CF887" s="162" t="str">
        <f>IF('Formato 4_Ppto'!AG$906&lt;&gt;"",'Formato 4_Ppto'!AG$906,"")</f>
        <v/>
      </c>
      <c r="CG887" s="162" t="str">
        <f>IF('Formato 4_Ppto'!AH$906&lt;&gt;"",'Formato 4_Ppto'!AH$906,"")</f>
        <v/>
      </c>
      <c r="CH887" s="162" t="str">
        <f>IF('Formato 4_Ppto'!AI$906&lt;&gt;"",'Formato 4_Ppto'!AI$906,"")</f>
        <v/>
      </c>
      <c r="CI887" s="163" t="str">
        <f>IF('Formato 4_Ppto'!AJ$906&lt;&gt;"",'Formato 4_Ppto'!AJ$906,"")</f>
        <v/>
      </c>
      <c r="CJ887" s="164" t="str">
        <f>IF('Formato 4_Ppto'!B921&lt;&gt;"",'Formato 4_Ppto'!A921,"")</f>
        <v/>
      </c>
      <c r="CK887" s="24" t="str">
        <f>IF('Formato 4_Ppto'!B921&lt;&gt;"",'Formato 4_Ppto'!B921,"")</f>
        <v/>
      </c>
      <c r="CL887" s="22" t="str">
        <f>IF('Formato 4_Ppto'!C921&lt;&gt;"",'Formato 4_Ppto'!C921,"")</f>
        <v/>
      </c>
      <c r="CM887" s="24" t="str">
        <f>IF('Formato 4_Ppto'!D921&lt;&gt;"",'Formato 4_Ppto'!D921,"")</f>
        <v/>
      </c>
      <c r="CN887" s="161" t="str">
        <f>IF('Formato 4_Ppto'!E921&lt;&gt;"",'Formato 4_Ppto'!E921,"")</f>
        <v/>
      </c>
      <c r="CO887" s="161" t="str">
        <f>IF('Formato 4_Ppto'!G921&lt;&gt;"",'Formato 4_Ppto'!G921,"")</f>
        <v/>
      </c>
      <c r="CP887" s="163" t="str">
        <f>IF('Formato 4_Ppto'!I921&lt;&gt;"",'Formato 4_Ppto'!I921,"")</f>
        <v/>
      </c>
      <c r="CQ887" s="161" t="str">
        <f>IF('Formato 4_Ppto'!K921&lt;&gt;"",'Formato 4_Ppto'!K921,"")</f>
        <v/>
      </c>
      <c r="CR887" s="161" t="str">
        <f>IF('Formato 4_Ppto'!L921&lt;&gt;"",'Formato 4_Ppto'!L921,"")</f>
        <v/>
      </c>
      <c r="CS887" s="161" t="str">
        <f>IF('Formato 4_Ppto'!M921&lt;&gt;"",'Formato 4_Ppto'!M921,"")</f>
        <v/>
      </c>
      <c r="CT887" s="161" t="str">
        <f>IF('Formato 4_Ppto'!N921&lt;&gt;"",'Formato 4_Ppto'!N921,"")</f>
        <v/>
      </c>
      <c r="CU887" s="161" t="str">
        <f>IF('Formato 4_Ppto'!O921&lt;&gt;"",'Formato 4_Ppto'!O921,"")</f>
        <v/>
      </c>
      <c r="CV887" s="161" t="str">
        <f>IF('Formato 4_Ppto'!P921&lt;&gt;"",'Formato 4_Ppto'!P921,"")</f>
        <v/>
      </c>
      <c r="CW887" s="161" t="str">
        <f>IF('Formato 4_Ppto'!Q921&lt;&gt;"",'Formato 4_Ppto'!Q921,"")</f>
        <v/>
      </c>
      <c r="CX887" s="161" t="str">
        <f>IF('Formato 4_Ppto'!R921&lt;&gt;"",'Formato 4_Ppto'!R921,"")</f>
        <v/>
      </c>
      <c r="CY887" s="161" t="str">
        <f>IF('Formato 4_Ppto'!S921&lt;&gt;"",'Formato 4_Ppto'!S921,"")</f>
        <v/>
      </c>
      <c r="CZ887" s="161" t="str">
        <f>IF('Formato 4_Ppto'!T921&lt;&gt;"",'Formato 4_Ppto'!T921,"")</f>
        <v/>
      </c>
      <c r="DA887" s="161" t="str">
        <f>IF('Formato 4_Ppto'!U921&lt;&gt;"",'Formato 4_Ppto'!U921,"")</f>
        <v/>
      </c>
      <c r="DB887" s="161" t="str">
        <f>IF('Formato 4_Ppto'!V921&lt;&gt;"",'Formato 4_Ppto'!V921,"")</f>
        <v/>
      </c>
      <c r="DC887" s="161" t="str">
        <f>IF('Formato 4_Ppto'!W921&lt;&gt;"",'Formato 4_Ppto'!W921,"")</f>
        <v/>
      </c>
      <c r="DD887" s="162" t="str">
        <f>IF('Formato 4_Ppto'!X921&lt;&gt;"",'Formato 4_Ppto'!X921,"")</f>
        <v/>
      </c>
      <c r="DE887" s="162" t="str">
        <f>IF('Formato 4_Ppto'!Y921&lt;&gt;"",'Formato 4_Ppto'!Y921,"")</f>
        <v/>
      </c>
      <c r="DF887" s="162" t="str">
        <f>IF('Formato 4_Ppto'!Z921&lt;&gt;"",'Formato 4_Ppto'!Z921,"")</f>
        <v/>
      </c>
      <c r="DG887" s="162" t="str">
        <f>IF('Formato 4_Ppto'!AA921&lt;&gt;"",'Formato 4_Ppto'!AA921,"")</f>
        <v/>
      </c>
      <c r="DH887" s="162" t="str">
        <f>IF('Formato 4_Ppto'!AB921&lt;&gt;"",'Formato 4_Ppto'!AB921,"")</f>
        <v/>
      </c>
      <c r="DI887" s="162" t="str">
        <f>IF('Formato 4_Ppto'!AC921&lt;&gt;"",'Formato 4_Ppto'!AC921,"")</f>
        <v/>
      </c>
      <c r="DJ887" s="162" t="str">
        <f>IF('Formato 4_Ppto'!AD921&lt;&gt;"",'Formato 4_Ppto'!AD921,"")</f>
        <v/>
      </c>
      <c r="DK887" s="162" t="str">
        <f>IF('Formato 4_Ppto'!AE921&lt;&gt;"",'Formato 4_Ppto'!AE921,"")</f>
        <v/>
      </c>
      <c r="DL887" s="162" t="str">
        <f>IF('Formato 4_Ppto'!AF921&lt;&gt;"",'Formato 4_Ppto'!AF921,"")</f>
        <v/>
      </c>
      <c r="DM887" s="162" t="str">
        <f>IF('Formato 4_Ppto'!AG921&lt;&gt;"",'Formato 4_Ppto'!AG921,"")</f>
        <v/>
      </c>
      <c r="DN887" s="162" t="str">
        <f>IF('Formato 4_Ppto'!AH921&lt;&gt;"",'Formato 4_Ppto'!AH921,"")</f>
        <v/>
      </c>
      <c r="DO887" s="162" t="str">
        <f>IF('Formato 4_Ppto'!AI921&lt;&gt;"",'Formato 4_Ppto'!AI921,"")</f>
        <v/>
      </c>
      <c r="DP887" s="163" t="str">
        <f>IF('Formato 4_Ppto'!AJ921&lt;&gt;"",'Formato 4_Ppto'!AJ921,"")</f>
        <v/>
      </c>
    </row>
    <row r="888" spans="2:120" x14ac:dyDescent="0.3">
      <c r="B888" s="13" t="str">
        <f>IF(OR(Tabla6[[#This Row],[IDA]]="",Tabla6[[#This Row],[IDT]]="",Tabla6[[#This Row],[IDI]]=""),"",Tabla6[[#This Row],[IDA]]&amp;"."&amp;Tabla6[[#This Row],[IDT]]&amp;"."&amp;Tabla6[[#This Row],[IDI]])</f>
        <v/>
      </c>
      <c r="C888" s="13" t="str">
        <f>IF(Formato_02!$B$14&lt;&gt;"",0,"")</f>
        <v/>
      </c>
      <c r="D888" s="13" t="str">
        <f>IF(Formato_02!$H$9&lt;&gt;"",Formato_02!$H$9,"")</f>
        <v/>
      </c>
      <c r="E888" s="24" t="str">
        <f t="shared" si="104"/>
        <v/>
      </c>
      <c r="F888" s="24" t="str">
        <f>IF(Formato_02!$B$14&lt;&gt;"",Formato_02!$B$14,"")</f>
        <v/>
      </c>
      <c r="G888" s="22" t="str">
        <f>IF('Formato 3_Gantt'!C893&lt;&gt;"",'Formato 3_Gantt'!C893,"")</f>
        <v/>
      </c>
      <c r="H888" s="13" t="str">
        <f>IF('Formato 3_Gantt'!D$8&lt;&gt;"",'Formato 3_Gantt'!D$8,"")</f>
        <v/>
      </c>
      <c r="I888" s="13" t="str">
        <f>IF('Formato 3_Gantt'!E$8&lt;&gt;"",'Formato 3_Gantt'!E$8,"")</f>
        <v/>
      </c>
      <c r="J888" s="13" t="str">
        <f>IF('Formato 3_Gantt'!F$8&lt;&gt;"",'Formato 3_Gantt'!F$8,"")</f>
        <v/>
      </c>
      <c r="K888" s="158" t="str">
        <f>IF('Formato 3_Gantt'!G$8&lt;&gt;"",'Formato 3_Gantt'!G$8,"")</f>
        <v/>
      </c>
      <c r="L888" s="158" t="str">
        <f>IF('Formato 3_Gantt'!H$8&lt;&gt;"",'Formato 3_Gantt'!H$8,"")</f>
        <v/>
      </c>
      <c r="M888" s="13" t="str">
        <f>IF('Formato 3_Gantt'!BL$8&lt;&gt;"",'Formato 3_Gantt'!BL$8,"")</f>
        <v/>
      </c>
      <c r="N888" s="13" t="str">
        <f>IF('Formato 3_Gantt'!BM$8&lt;&gt;"",'Formato 3_Gantt'!BM$8,"")</f>
        <v/>
      </c>
      <c r="O888" s="13" t="str">
        <f>IF('Formato 3_Gantt'!BN$8&lt;&gt;"",'Formato 3_Gantt'!BN$8,"")</f>
        <v/>
      </c>
      <c r="P888" s="13" t="str">
        <f>IF('Formato 3_Gantt'!BO$8&lt;&gt;"",'Formato 3_Gantt'!BO$8,"")</f>
        <v/>
      </c>
      <c r="Q888" s="13" t="str">
        <f>IF('Formato 3_Gantt'!BP$8&lt;&gt;"",'Formato 3_Gantt'!BP$8,"")</f>
        <v/>
      </c>
      <c r="R888" s="13" t="str">
        <f>IF('Formato 3_Gantt'!BQ$8&lt;&gt;"",'Formato 3_Gantt'!BQ$8,"")</f>
        <v/>
      </c>
      <c r="S888" s="13" t="str">
        <f>IF('Formato 3_Gantt'!BR$8&lt;&gt;"",'Formato 3_Gantt'!BR$8,"")</f>
        <v/>
      </c>
      <c r="T888" s="13" t="str">
        <f>IF('Formato 3_Gantt'!BS$8&lt;&gt;"",'Formato 3_Gantt'!BS$8,"")</f>
        <v/>
      </c>
      <c r="U888" s="13" t="str">
        <f>IF('Formato 3_Gantt'!BT$8&lt;&gt;"",'Formato 3_Gantt'!BT$8,"")</f>
        <v/>
      </c>
      <c r="V888" s="13" t="str">
        <f>IF('Formato 3_Gantt'!BU$8&lt;&gt;"",'Formato 3_Gantt'!BU$8,"")</f>
        <v/>
      </c>
      <c r="W888" s="13" t="str">
        <f>IF('Formato 3_Gantt'!BV$8&lt;&gt;"",'Formato 3_Gantt'!BV$8,"")</f>
        <v/>
      </c>
      <c r="X888" s="13" t="str">
        <f>IF('Formato 3_Gantt'!BW$8&lt;&gt;"",'Formato 3_Gantt'!BW$8,"")</f>
        <v/>
      </c>
      <c r="Y888" s="13" t="str">
        <f>IF('Formato 3_Gantt'!BX$8&lt;&gt;"",'Formato 3_Gantt'!BX$8,"")</f>
        <v/>
      </c>
      <c r="Z888" s="162" t="str">
        <f>IF(Formato_02!S$15&lt;&gt;"",Formato_02!S$15,"")</f>
        <v/>
      </c>
      <c r="AA888" s="162" t="str">
        <f>IF(Formato_02!T$15&lt;&gt;"",Formato_02!T$15,"")</f>
        <v/>
      </c>
      <c r="AB888" s="162" t="str">
        <f>IF(Formato_02!U$15&lt;&gt;"",Formato_02!U$15,"")</f>
        <v/>
      </c>
      <c r="AC888" s="162" t="str">
        <f>IF(Formato_02!V$15&lt;&gt;"",Formato_02!V$15,"")</f>
        <v/>
      </c>
      <c r="AD888" s="162" t="str">
        <f>IF(Formato_02!W$15&lt;&gt;"",Formato_02!W$15,"")</f>
        <v/>
      </c>
      <c r="AE888" s="162" t="str">
        <f>IF(Formato_02!X$15&lt;&gt;"",Formato_02!X$15,"")</f>
        <v/>
      </c>
      <c r="AF888" s="162" t="str">
        <f>IF(Formato_02!Y$15&lt;&gt;"",Formato_02!Y$15,"")</f>
        <v/>
      </c>
      <c r="AG888" s="162" t="str">
        <f>IF(Formato_02!Z$15&lt;&gt;"",Formato_02!Z$15,"")</f>
        <v/>
      </c>
      <c r="AH888" s="162" t="str">
        <f>IF(Formato_02!AA$15&lt;&gt;"",Formato_02!AA$15,"")</f>
        <v/>
      </c>
      <c r="AI888" s="162" t="str">
        <f>IF(Formato_02!AB$15&lt;&gt;"",Formato_02!AB$15,"")</f>
        <v/>
      </c>
      <c r="AJ888" s="162" t="str">
        <f>IF(Formato_02!AC$15&lt;&gt;"",Formato_02!AC$15,"")</f>
        <v/>
      </c>
      <c r="AK888" s="162" t="str">
        <f>IF(Formato_02!AD$15&lt;&gt;"",Formato_02!AD$15,"")</f>
        <v/>
      </c>
      <c r="AL888" s="162" t="str">
        <f>IF(Formato_02!$N$14&lt;&gt;"",Formato_02!$N$14,"")</f>
        <v/>
      </c>
      <c r="AM888" s="13" t="str">
        <f>IF(Formato_02!$X$4&lt;&gt;"","AN","")</f>
        <v/>
      </c>
      <c r="AN888" s="24" t="str">
        <f t="shared" si="105"/>
        <v/>
      </c>
      <c r="AO888" s="13" t="str">
        <f>IF(Formato_02!$Y$4&lt;&gt;"","P027","")</f>
        <v/>
      </c>
      <c r="AP888" s="24" t="str">
        <f t="shared" si="106"/>
        <v/>
      </c>
      <c r="AQ888" s="13" t="str">
        <f>IF(Formato_02!$Z$4&lt;&gt;"","PNCVG","")</f>
        <v/>
      </c>
      <c r="AR888" s="24" t="str">
        <f t="shared" si="107"/>
        <v/>
      </c>
      <c r="AS888" s="13" t="str">
        <f>IF(Formato_02!$AA$4&lt;&gt;"","PNFF","")</f>
        <v/>
      </c>
      <c r="AT888" s="24" t="str">
        <f t="shared" si="108"/>
        <v/>
      </c>
      <c r="AU888" s="13" t="str">
        <f>IF(Formato_02!$AB$4&lt;&gt;"","PNPAM","")</f>
        <v/>
      </c>
      <c r="AV888" s="24" t="str">
        <f t="shared" si="109"/>
        <v/>
      </c>
      <c r="AW888" s="13" t="str">
        <f>IF(Formato_02!$AC$4&lt;&gt;"","PNAIA","")</f>
        <v/>
      </c>
      <c r="AX888" s="24" t="str">
        <f t="shared" si="110"/>
        <v/>
      </c>
      <c r="AY888" s="13" t="str">
        <f>IF(Formato_02!$AD$4&lt;&gt;"","PIO","")</f>
        <v/>
      </c>
      <c r="AZ888" s="24" t="str">
        <f t="shared" si="111"/>
        <v/>
      </c>
      <c r="BA888" s="13" t="str">
        <f>IF('Formato 3_Gantt'!B$38&lt;&gt;"",'Formato 3_Gantt'!A$38,"")</f>
        <v/>
      </c>
      <c r="BB888" s="24" t="str">
        <f>IF('Formato 3_Gantt'!B$38&lt;&gt;"",'Formato 3_Gantt'!B$38,"")</f>
        <v/>
      </c>
      <c r="BC888" s="22" t="str">
        <f>IF('Formato 3_Gantt'!C$38&lt;&gt;"",'Formato 3_Gantt'!C$38,"")</f>
        <v/>
      </c>
      <c r="BD888" s="13" t="str">
        <f>IF('Formato 3_Gantt'!D$38&lt;&gt;"",'Formato 3_Gantt'!D$38,"")</f>
        <v/>
      </c>
      <c r="BE888" s="161" t="str">
        <f>IF('Formato 3_Gantt'!E$38&lt;&gt;"",'Formato 3_Gantt'!E$38,"")</f>
        <v/>
      </c>
      <c r="BF888" s="13" t="str">
        <f>IF('Formato 3_Gantt'!F$38&lt;&gt;"",'Formato 3_Gantt'!F$38,"")</f>
        <v/>
      </c>
      <c r="BG888" s="158" t="str">
        <f>IF('Formato 3_Gantt'!G$38&lt;&gt;"",'Formato 3_Gantt'!G$38,"")</f>
        <v/>
      </c>
      <c r="BH888" s="158" t="str">
        <f>IF('Formato 3_Gantt'!H$38&lt;&gt;"",'Formato 3_Gantt'!H$38,"")</f>
        <v/>
      </c>
      <c r="BI888" s="161" t="str">
        <f>IF('Formato 3_Gantt'!BL$38&lt;&gt;"",'Formato 3_Gantt'!BL$38,"")</f>
        <v/>
      </c>
      <c r="BJ888" s="161" t="str">
        <f>IF('Formato 3_Gantt'!BM$38&lt;&gt;"",'Formato 3_Gantt'!BM$38,"")</f>
        <v/>
      </c>
      <c r="BK888" s="161" t="str">
        <f>IF('Formato 3_Gantt'!BN$38&lt;&gt;"",'Formato 3_Gantt'!BN$38,"")</f>
        <v/>
      </c>
      <c r="BL888" s="161" t="str">
        <f>IF('Formato 3_Gantt'!BO$38&lt;&gt;"",'Formato 3_Gantt'!BO$38,"")</f>
        <v/>
      </c>
      <c r="BM888" s="161" t="str">
        <f>IF('Formato 3_Gantt'!BP$38&lt;&gt;"",'Formato 3_Gantt'!BP$38,"")</f>
        <v/>
      </c>
      <c r="BN888" s="161" t="str">
        <f>IF('Formato 3_Gantt'!BQ$38&lt;&gt;"",'Formato 3_Gantt'!BQ$38,"")</f>
        <v/>
      </c>
      <c r="BO888" s="161" t="str">
        <f>IF('Formato 3_Gantt'!BR$38&lt;&gt;"",'Formato 3_Gantt'!BR$38,"")</f>
        <v/>
      </c>
      <c r="BP888" s="161" t="str">
        <f>IF('Formato 3_Gantt'!BS$38&lt;&gt;"",'Formato 3_Gantt'!BS$38,"")</f>
        <v/>
      </c>
      <c r="BQ888" s="161" t="str">
        <f>IF('Formato 3_Gantt'!BT$38&lt;&gt;"",'Formato 3_Gantt'!BT$38,"")</f>
        <v/>
      </c>
      <c r="BR888" s="161" t="str">
        <f>IF('Formato 3_Gantt'!BU$38&lt;&gt;"",'Formato 3_Gantt'!BU$38,"")</f>
        <v/>
      </c>
      <c r="BS888" s="161" t="str">
        <f>IF('Formato 3_Gantt'!BV$38&lt;&gt;"",'Formato 3_Gantt'!BV$38,"")</f>
        <v/>
      </c>
      <c r="BT888" s="161" t="str">
        <f>IF('Formato 3_Gantt'!BW$38&lt;&gt;"",'Formato 3_Gantt'!BW$38,"")</f>
        <v/>
      </c>
      <c r="BU888" s="161" t="str">
        <f>IF('Formato 3_Gantt'!BX$38&lt;&gt;"",'Formato 3_Gantt'!BX$38,"")</f>
        <v/>
      </c>
      <c r="BV888" s="163" t="str">
        <f>IF('Formato 4_Ppto'!I$906&lt;&gt;"",'Formato 4_Ppto'!I$906,"")</f>
        <v/>
      </c>
      <c r="BW888" s="162" t="str">
        <f>IF('Formato 4_Ppto'!X$906&lt;&gt;"",'Formato 4_Ppto'!X$906,"")</f>
        <v/>
      </c>
      <c r="BX888" s="162" t="str">
        <f>IF('Formato 4_Ppto'!Y$906&lt;&gt;"",'Formato 4_Ppto'!Y$906,"")</f>
        <v/>
      </c>
      <c r="BY888" s="162" t="str">
        <f>IF('Formato 4_Ppto'!Z$906&lt;&gt;"",'Formato 4_Ppto'!Z$906,"")</f>
        <v/>
      </c>
      <c r="BZ888" s="162" t="str">
        <f>IF('Formato 4_Ppto'!AA$906&lt;&gt;"",'Formato 4_Ppto'!AA$906,"")</f>
        <v/>
      </c>
      <c r="CA888" s="162" t="str">
        <f>IF('Formato 4_Ppto'!AB$906&lt;&gt;"",'Formato 4_Ppto'!AB$906,"")</f>
        <v/>
      </c>
      <c r="CB888" s="162" t="str">
        <f>IF('Formato 4_Ppto'!AC$906&lt;&gt;"",'Formato 4_Ppto'!AC$906,"")</f>
        <v/>
      </c>
      <c r="CC888" s="162" t="str">
        <f>IF('Formato 4_Ppto'!AD$906&lt;&gt;"",'Formato 4_Ppto'!AD$906,"")</f>
        <v/>
      </c>
      <c r="CD888" s="162" t="str">
        <f>IF('Formato 4_Ppto'!AE$906&lt;&gt;"",'Formato 4_Ppto'!AE$906,"")</f>
        <v/>
      </c>
      <c r="CE888" s="162" t="str">
        <f>IF('Formato 4_Ppto'!AF$906&lt;&gt;"",'Formato 4_Ppto'!AF$906,"")</f>
        <v/>
      </c>
      <c r="CF888" s="162" t="str">
        <f>IF('Formato 4_Ppto'!AG$906&lt;&gt;"",'Formato 4_Ppto'!AG$906,"")</f>
        <v/>
      </c>
      <c r="CG888" s="162" t="str">
        <f>IF('Formato 4_Ppto'!AH$906&lt;&gt;"",'Formato 4_Ppto'!AH$906,"")</f>
        <v/>
      </c>
      <c r="CH888" s="162" t="str">
        <f>IF('Formato 4_Ppto'!AI$906&lt;&gt;"",'Formato 4_Ppto'!AI$906,"")</f>
        <v/>
      </c>
      <c r="CI888" s="163" t="str">
        <f>IF('Formato 4_Ppto'!AJ$906&lt;&gt;"",'Formato 4_Ppto'!AJ$906,"")</f>
        <v/>
      </c>
      <c r="CJ888" s="164" t="str">
        <f>IF('Formato 4_Ppto'!B922&lt;&gt;"",'Formato 4_Ppto'!A922,"")</f>
        <v/>
      </c>
      <c r="CK888" s="24" t="str">
        <f>IF('Formato 4_Ppto'!B922&lt;&gt;"",'Formato 4_Ppto'!B922,"")</f>
        <v/>
      </c>
      <c r="CL888" s="22" t="str">
        <f>IF('Formato 4_Ppto'!C922&lt;&gt;"",'Formato 4_Ppto'!C922,"")</f>
        <v/>
      </c>
      <c r="CM888" s="24" t="str">
        <f>IF('Formato 4_Ppto'!D922&lt;&gt;"",'Formato 4_Ppto'!D922,"")</f>
        <v/>
      </c>
      <c r="CN888" s="161" t="str">
        <f>IF('Formato 4_Ppto'!E922&lt;&gt;"",'Formato 4_Ppto'!E922,"")</f>
        <v/>
      </c>
      <c r="CO888" s="161" t="str">
        <f>IF('Formato 4_Ppto'!G922&lt;&gt;"",'Formato 4_Ppto'!G922,"")</f>
        <v/>
      </c>
      <c r="CP888" s="163" t="str">
        <f>IF('Formato 4_Ppto'!I922&lt;&gt;"",'Formato 4_Ppto'!I922,"")</f>
        <v/>
      </c>
      <c r="CQ888" s="161" t="str">
        <f>IF('Formato 4_Ppto'!K922&lt;&gt;"",'Formato 4_Ppto'!K922,"")</f>
        <v/>
      </c>
      <c r="CR888" s="161" t="str">
        <f>IF('Formato 4_Ppto'!L922&lt;&gt;"",'Formato 4_Ppto'!L922,"")</f>
        <v/>
      </c>
      <c r="CS888" s="161" t="str">
        <f>IF('Formato 4_Ppto'!M922&lt;&gt;"",'Formato 4_Ppto'!M922,"")</f>
        <v/>
      </c>
      <c r="CT888" s="161" t="str">
        <f>IF('Formato 4_Ppto'!N922&lt;&gt;"",'Formato 4_Ppto'!N922,"")</f>
        <v/>
      </c>
      <c r="CU888" s="161" t="str">
        <f>IF('Formato 4_Ppto'!O922&lt;&gt;"",'Formato 4_Ppto'!O922,"")</f>
        <v/>
      </c>
      <c r="CV888" s="161" t="str">
        <f>IF('Formato 4_Ppto'!P922&lt;&gt;"",'Formato 4_Ppto'!P922,"")</f>
        <v/>
      </c>
      <c r="CW888" s="161" t="str">
        <f>IF('Formato 4_Ppto'!Q922&lt;&gt;"",'Formato 4_Ppto'!Q922,"")</f>
        <v/>
      </c>
      <c r="CX888" s="161" t="str">
        <f>IF('Formato 4_Ppto'!R922&lt;&gt;"",'Formato 4_Ppto'!R922,"")</f>
        <v/>
      </c>
      <c r="CY888" s="161" t="str">
        <f>IF('Formato 4_Ppto'!S922&lt;&gt;"",'Formato 4_Ppto'!S922,"")</f>
        <v/>
      </c>
      <c r="CZ888" s="161" t="str">
        <f>IF('Formato 4_Ppto'!T922&lt;&gt;"",'Formato 4_Ppto'!T922,"")</f>
        <v/>
      </c>
      <c r="DA888" s="161" t="str">
        <f>IF('Formato 4_Ppto'!U922&lt;&gt;"",'Formato 4_Ppto'!U922,"")</f>
        <v/>
      </c>
      <c r="DB888" s="161" t="str">
        <f>IF('Formato 4_Ppto'!V922&lt;&gt;"",'Formato 4_Ppto'!V922,"")</f>
        <v/>
      </c>
      <c r="DC888" s="161" t="str">
        <f>IF('Formato 4_Ppto'!W922&lt;&gt;"",'Formato 4_Ppto'!W922,"")</f>
        <v/>
      </c>
      <c r="DD888" s="162" t="str">
        <f>IF('Formato 4_Ppto'!X922&lt;&gt;"",'Formato 4_Ppto'!X922,"")</f>
        <v/>
      </c>
      <c r="DE888" s="162" t="str">
        <f>IF('Formato 4_Ppto'!Y922&lt;&gt;"",'Formato 4_Ppto'!Y922,"")</f>
        <v/>
      </c>
      <c r="DF888" s="162" t="str">
        <f>IF('Formato 4_Ppto'!Z922&lt;&gt;"",'Formato 4_Ppto'!Z922,"")</f>
        <v/>
      </c>
      <c r="DG888" s="162" t="str">
        <f>IF('Formato 4_Ppto'!AA922&lt;&gt;"",'Formato 4_Ppto'!AA922,"")</f>
        <v/>
      </c>
      <c r="DH888" s="162" t="str">
        <f>IF('Formato 4_Ppto'!AB922&lt;&gt;"",'Formato 4_Ppto'!AB922,"")</f>
        <v/>
      </c>
      <c r="DI888" s="162" t="str">
        <f>IF('Formato 4_Ppto'!AC922&lt;&gt;"",'Formato 4_Ppto'!AC922,"")</f>
        <v/>
      </c>
      <c r="DJ888" s="162" t="str">
        <f>IF('Formato 4_Ppto'!AD922&lt;&gt;"",'Formato 4_Ppto'!AD922,"")</f>
        <v/>
      </c>
      <c r="DK888" s="162" t="str">
        <f>IF('Formato 4_Ppto'!AE922&lt;&gt;"",'Formato 4_Ppto'!AE922,"")</f>
        <v/>
      </c>
      <c r="DL888" s="162" t="str">
        <f>IF('Formato 4_Ppto'!AF922&lt;&gt;"",'Formato 4_Ppto'!AF922,"")</f>
        <v/>
      </c>
      <c r="DM888" s="162" t="str">
        <f>IF('Formato 4_Ppto'!AG922&lt;&gt;"",'Formato 4_Ppto'!AG922,"")</f>
        <v/>
      </c>
      <c r="DN888" s="162" t="str">
        <f>IF('Formato 4_Ppto'!AH922&lt;&gt;"",'Formato 4_Ppto'!AH922,"")</f>
        <v/>
      </c>
      <c r="DO888" s="162" t="str">
        <f>IF('Formato 4_Ppto'!AI922&lt;&gt;"",'Formato 4_Ppto'!AI922,"")</f>
        <v/>
      </c>
      <c r="DP888" s="163" t="str">
        <f>IF('Formato 4_Ppto'!AJ922&lt;&gt;"",'Formato 4_Ppto'!AJ922,"")</f>
        <v/>
      </c>
    </row>
    <row r="889" spans="2:120" x14ac:dyDescent="0.3">
      <c r="B889" s="13" t="str">
        <f>IF(OR(Tabla6[[#This Row],[IDA]]="",Tabla6[[#This Row],[IDT]]="",Tabla6[[#This Row],[IDI]]=""),"",Tabla6[[#This Row],[IDA]]&amp;"."&amp;Tabla6[[#This Row],[IDT]]&amp;"."&amp;Tabla6[[#This Row],[IDI]])</f>
        <v/>
      </c>
      <c r="C889" s="13" t="str">
        <f>IF(Formato_02!$B$14&lt;&gt;"",0,"")</f>
        <v/>
      </c>
      <c r="D889" s="13" t="str">
        <f>IF(Formato_02!$H$9&lt;&gt;"",Formato_02!$H$9,"")</f>
        <v/>
      </c>
      <c r="E889" s="24" t="str">
        <f t="shared" si="104"/>
        <v/>
      </c>
      <c r="F889" s="24" t="str">
        <f>IF(Formato_02!$B$14&lt;&gt;"",Formato_02!$B$14,"")</f>
        <v/>
      </c>
      <c r="G889" s="22" t="str">
        <f>IF('Formato 3_Gantt'!C894&lt;&gt;"",'Formato 3_Gantt'!C894,"")</f>
        <v/>
      </c>
      <c r="H889" s="13" t="str">
        <f>IF('Formato 3_Gantt'!D$8&lt;&gt;"",'Formato 3_Gantt'!D$8,"")</f>
        <v/>
      </c>
      <c r="I889" s="13" t="str">
        <f>IF('Formato 3_Gantt'!E$8&lt;&gt;"",'Formato 3_Gantt'!E$8,"")</f>
        <v/>
      </c>
      <c r="J889" s="13" t="str">
        <f>IF('Formato 3_Gantt'!F$8&lt;&gt;"",'Formato 3_Gantt'!F$8,"")</f>
        <v/>
      </c>
      <c r="K889" s="158" t="str">
        <f>IF('Formato 3_Gantt'!G$8&lt;&gt;"",'Formato 3_Gantt'!G$8,"")</f>
        <v/>
      </c>
      <c r="L889" s="158" t="str">
        <f>IF('Formato 3_Gantt'!H$8&lt;&gt;"",'Formato 3_Gantt'!H$8,"")</f>
        <v/>
      </c>
      <c r="M889" s="13" t="str">
        <f>IF('Formato 3_Gantt'!BL$8&lt;&gt;"",'Formato 3_Gantt'!BL$8,"")</f>
        <v/>
      </c>
      <c r="N889" s="13" t="str">
        <f>IF('Formato 3_Gantt'!BM$8&lt;&gt;"",'Formato 3_Gantt'!BM$8,"")</f>
        <v/>
      </c>
      <c r="O889" s="13" t="str">
        <f>IF('Formato 3_Gantt'!BN$8&lt;&gt;"",'Formato 3_Gantt'!BN$8,"")</f>
        <v/>
      </c>
      <c r="P889" s="13" t="str">
        <f>IF('Formato 3_Gantt'!BO$8&lt;&gt;"",'Formato 3_Gantt'!BO$8,"")</f>
        <v/>
      </c>
      <c r="Q889" s="13" t="str">
        <f>IF('Formato 3_Gantt'!BP$8&lt;&gt;"",'Formato 3_Gantt'!BP$8,"")</f>
        <v/>
      </c>
      <c r="R889" s="13" t="str">
        <f>IF('Formato 3_Gantt'!BQ$8&lt;&gt;"",'Formato 3_Gantt'!BQ$8,"")</f>
        <v/>
      </c>
      <c r="S889" s="13" t="str">
        <f>IF('Formato 3_Gantt'!BR$8&lt;&gt;"",'Formato 3_Gantt'!BR$8,"")</f>
        <v/>
      </c>
      <c r="T889" s="13" t="str">
        <f>IF('Formato 3_Gantt'!BS$8&lt;&gt;"",'Formato 3_Gantt'!BS$8,"")</f>
        <v/>
      </c>
      <c r="U889" s="13" t="str">
        <f>IF('Formato 3_Gantt'!BT$8&lt;&gt;"",'Formato 3_Gantt'!BT$8,"")</f>
        <v/>
      </c>
      <c r="V889" s="13" t="str">
        <f>IF('Formato 3_Gantt'!BU$8&lt;&gt;"",'Formato 3_Gantt'!BU$8,"")</f>
        <v/>
      </c>
      <c r="W889" s="13" t="str">
        <f>IF('Formato 3_Gantt'!BV$8&lt;&gt;"",'Formato 3_Gantt'!BV$8,"")</f>
        <v/>
      </c>
      <c r="X889" s="13" t="str">
        <f>IF('Formato 3_Gantt'!BW$8&lt;&gt;"",'Formato 3_Gantt'!BW$8,"")</f>
        <v/>
      </c>
      <c r="Y889" s="13" t="str">
        <f>IF('Formato 3_Gantt'!BX$8&lt;&gt;"",'Formato 3_Gantt'!BX$8,"")</f>
        <v/>
      </c>
      <c r="Z889" s="162" t="str">
        <f>IF(Formato_02!S$15&lt;&gt;"",Formato_02!S$15,"")</f>
        <v/>
      </c>
      <c r="AA889" s="162" t="str">
        <f>IF(Formato_02!T$15&lt;&gt;"",Formato_02!T$15,"")</f>
        <v/>
      </c>
      <c r="AB889" s="162" t="str">
        <f>IF(Formato_02!U$15&lt;&gt;"",Formato_02!U$15,"")</f>
        <v/>
      </c>
      <c r="AC889" s="162" t="str">
        <f>IF(Formato_02!V$15&lt;&gt;"",Formato_02!V$15,"")</f>
        <v/>
      </c>
      <c r="AD889" s="162" t="str">
        <f>IF(Formato_02!W$15&lt;&gt;"",Formato_02!W$15,"")</f>
        <v/>
      </c>
      <c r="AE889" s="162" t="str">
        <f>IF(Formato_02!X$15&lt;&gt;"",Formato_02!X$15,"")</f>
        <v/>
      </c>
      <c r="AF889" s="162" t="str">
        <f>IF(Formato_02!Y$15&lt;&gt;"",Formato_02!Y$15,"")</f>
        <v/>
      </c>
      <c r="AG889" s="162" t="str">
        <f>IF(Formato_02!Z$15&lt;&gt;"",Formato_02!Z$15,"")</f>
        <v/>
      </c>
      <c r="AH889" s="162" t="str">
        <f>IF(Formato_02!AA$15&lt;&gt;"",Formato_02!AA$15,"")</f>
        <v/>
      </c>
      <c r="AI889" s="162" t="str">
        <f>IF(Formato_02!AB$15&lt;&gt;"",Formato_02!AB$15,"")</f>
        <v/>
      </c>
      <c r="AJ889" s="162" t="str">
        <f>IF(Formato_02!AC$15&lt;&gt;"",Formato_02!AC$15,"")</f>
        <v/>
      </c>
      <c r="AK889" s="162" t="str">
        <f>IF(Formato_02!AD$15&lt;&gt;"",Formato_02!AD$15,"")</f>
        <v/>
      </c>
      <c r="AL889" s="162" t="str">
        <f>IF(Formato_02!$N$14&lt;&gt;"",Formato_02!$N$14,"")</f>
        <v/>
      </c>
      <c r="AM889" s="13" t="str">
        <f>IF(Formato_02!$X$4&lt;&gt;"","AN","")</f>
        <v/>
      </c>
      <c r="AN889" s="24" t="str">
        <f t="shared" si="105"/>
        <v/>
      </c>
      <c r="AO889" s="13" t="str">
        <f>IF(Formato_02!$Y$4&lt;&gt;"","P027","")</f>
        <v/>
      </c>
      <c r="AP889" s="24" t="str">
        <f t="shared" si="106"/>
        <v/>
      </c>
      <c r="AQ889" s="13" t="str">
        <f>IF(Formato_02!$Z$4&lt;&gt;"","PNCVG","")</f>
        <v/>
      </c>
      <c r="AR889" s="24" t="str">
        <f t="shared" si="107"/>
        <v/>
      </c>
      <c r="AS889" s="13" t="str">
        <f>IF(Formato_02!$AA$4&lt;&gt;"","PNFF","")</f>
        <v/>
      </c>
      <c r="AT889" s="24" t="str">
        <f t="shared" si="108"/>
        <v/>
      </c>
      <c r="AU889" s="13" t="str">
        <f>IF(Formato_02!$AB$4&lt;&gt;"","PNPAM","")</f>
        <v/>
      </c>
      <c r="AV889" s="24" t="str">
        <f t="shared" si="109"/>
        <v/>
      </c>
      <c r="AW889" s="13" t="str">
        <f>IF(Formato_02!$AC$4&lt;&gt;"","PNAIA","")</f>
        <v/>
      </c>
      <c r="AX889" s="24" t="str">
        <f t="shared" si="110"/>
        <v/>
      </c>
      <c r="AY889" s="13" t="str">
        <f>IF(Formato_02!$AD$4&lt;&gt;"","PIO","")</f>
        <v/>
      </c>
      <c r="AZ889" s="24" t="str">
        <f t="shared" si="111"/>
        <v/>
      </c>
      <c r="BA889" s="13" t="str">
        <f>IF('Formato 3_Gantt'!B$38&lt;&gt;"",'Formato 3_Gantt'!A$38,"")</f>
        <v/>
      </c>
      <c r="BB889" s="24" t="str">
        <f>IF('Formato 3_Gantt'!B$38&lt;&gt;"",'Formato 3_Gantt'!B$38,"")</f>
        <v/>
      </c>
      <c r="BC889" s="22" t="str">
        <f>IF('Formato 3_Gantt'!C$38&lt;&gt;"",'Formato 3_Gantt'!C$38,"")</f>
        <v/>
      </c>
      <c r="BD889" s="13" t="str">
        <f>IF('Formato 3_Gantt'!D$38&lt;&gt;"",'Formato 3_Gantt'!D$38,"")</f>
        <v/>
      </c>
      <c r="BE889" s="161" t="str">
        <f>IF('Formato 3_Gantt'!E$38&lt;&gt;"",'Formato 3_Gantt'!E$38,"")</f>
        <v/>
      </c>
      <c r="BF889" s="13" t="str">
        <f>IF('Formato 3_Gantt'!F$38&lt;&gt;"",'Formato 3_Gantt'!F$38,"")</f>
        <v/>
      </c>
      <c r="BG889" s="158" t="str">
        <f>IF('Formato 3_Gantt'!G$38&lt;&gt;"",'Formato 3_Gantt'!G$38,"")</f>
        <v/>
      </c>
      <c r="BH889" s="158" t="str">
        <f>IF('Formato 3_Gantt'!H$38&lt;&gt;"",'Formato 3_Gantt'!H$38,"")</f>
        <v/>
      </c>
      <c r="BI889" s="161" t="str">
        <f>IF('Formato 3_Gantt'!BL$38&lt;&gt;"",'Formato 3_Gantt'!BL$38,"")</f>
        <v/>
      </c>
      <c r="BJ889" s="161" t="str">
        <f>IF('Formato 3_Gantt'!BM$38&lt;&gt;"",'Formato 3_Gantt'!BM$38,"")</f>
        <v/>
      </c>
      <c r="BK889" s="161" t="str">
        <f>IF('Formato 3_Gantt'!BN$38&lt;&gt;"",'Formato 3_Gantt'!BN$38,"")</f>
        <v/>
      </c>
      <c r="BL889" s="161" t="str">
        <f>IF('Formato 3_Gantt'!BO$38&lt;&gt;"",'Formato 3_Gantt'!BO$38,"")</f>
        <v/>
      </c>
      <c r="BM889" s="161" t="str">
        <f>IF('Formato 3_Gantt'!BP$38&lt;&gt;"",'Formato 3_Gantt'!BP$38,"")</f>
        <v/>
      </c>
      <c r="BN889" s="161" t="str">
        <f>IF('Formato 3_Gantt'!BQ$38&lt;&gt;"",'Formato 3_Gantt'!BQ$38,"")</f>
        <v/>
      </c>
      <c r="BO889" s="161" t="str">
        <f>IF('Formato 3_Gantt'!BR$38&lt;&gt;"",'Formato 3_Gantt'!BR$38,"")</f>
        <v/>
      </c>
      <c r="BP889" s="161" t="str">
        <f>IF('Formato 3_Gantt'!BS$38&lt;&gt;"",'Formato 3_Gantt'!BS$38,"")</f>
        <v/>
      </c>
      <c r="BQ889" s="161" t="str">
        <f>IF('Formato 3_Gantt'!BT$38&lt;&gt;"",'Formato 3_Gantt'!BT$38,"")</f>
        <v/>
      </c>
      <c r="BR889" s="161" t="str">
        <f>IF('Formato 3_Gantt'!BU$38&lt;&gt;"",'Formato 3_Gantt'!BU$38,"")</f>
        <v/>
      </c>
      <c r="BS889" s="161" t="str">
        <f>IF('Formato 3_Gantt'!BV$38&lt;&gt;"",'Formato 3_Gantt'!BV$38,"")</f>
        <v/>
      </c>
      <c r="BT889" s="161" t="str">
        <f>IF('Formato 3_Gantt'!BW$38&lt;&gt;"",'Formato 3_Gantt'!BW$38,"")</f>
        <v/>
      </c>
      <c r="BU889" s="161" t="str">
        <f>IF('Formato 3_Gantt'!BX$38&lt;&gt;"",'Formato 3_Gantt'!BX$38,"")</f>
        <v/>
      </c>
      <c r="BV889" s="163" t="str">
        <f>IF('Formato 4_Ppto'!I$906&lt;&gt;"",'Formato 4_Ppto'!I$906,"")</f>
        <v/>
      </c>
      <c r="BW889" s="162" t="str">
        <f>IF('Formato 4_Ppto'!X$906&lt;&gt;"",'Formato 4_Ppto'!X$906,"")</f>
        <v/>
      </c>
      <c r="BX889" s="162" t="str">
        <f>IF('Formato 4_Ppto'!Y$906&lt;&gt;"",'Formato 4_Ppto'!Y$906,"")</f>
        <v/>
      </c>
      <c r="BY889" s="162" t="str">
        <f>IF('Formato 4_Ppto'!Z$906&lt;&gt;"",'Formato 4_Ppto'!Z$906,"")</f>
        <v/>
      </c>
      <c r="BZ889" s="162" t="str">
        <f>IF('Formato 4_Ppto'!AA$906&lt;&gt;"",'Formato 4_Ppto'!AA$906,"")</f>
        <v/>
      </c>
      <c r="CA889" s="162" t="str">
        <f>IF('Formato 4_Ppto'!AB$906&lt;&gt;"",'Formato 4_Ppto'!AB$906,"")</f>
        <v/>
      </c>
      <c r="CB889" s="162" t="str">
        <f>IF('Formato 4_Ppto'!AC$906&lt;&gt;"",'Formato 4_Ppto'!AC$906,"")</f>
        <v/>
      </c>
      <c r="CC889" s="162" t="str">
        <f>IF('Formato 4_Ppto'!AD$906&lt;&gt;"",'Formato 4_Ppto'!AD$906,"")</f>
        <v/>
      </c>
      <c r="CD889" s="162" t="str">
        <f>IF('Formato 4_Ppto'!AE$906&lt;&gt;"",'Formato 4_Ppto'!AE$906,"")</f>
        <v/>
      </c>
      <c r="CE889" s="162" t="str">
        <f>IF('Formato 4_Ppto'!AF$906&lt;&gt;"",'Formato 4_Ppto'!AF$906,"")</f>
        <v/>
      </c>
      <c r="CF889" s="162" t="str">
        <f>IF('Formato 4_Ppto'!AG$906&lt;&gt;"",'Formato 4_Ppto'!AG$906,"")</f>
        <v/>
      </c>
      <c r="CG889" s="162" t="str">
        <f>IF('Formato 4_Ppto'!AH$906&lt;&gt;"",'Formato 4_Ppto'!AH$906,"")</f>
        <v/>
      </c>
      <c r="CH889" s="162" t="str">
        <f>IF('Formato 4_Ppto'!AI$906&lt;&gt;"",'Formato 4_Ppto'!AI$906,"")</f>
        <v/>
      </c>
      <c r="CI889" s="163" t="str">
        <f>IF('Formato 4_Ppto'!AJ$906&lt;&gt;"",'Formato 4_Ppto'!AJ$906,"")</f>
        <v/>
      </c>
      <c r="CJ889" s="164" t="str">
        <f>IF('Formato 4_Ppto'!B923&lt;&gt;"",'Formato 4_Ppto'!A923,"")</f>
        <v/>
      </c>
      <c r="CK889" s="24" t="str">
        <f>IF('Formato 4_Ppto'!B923&lt;&gt;"",'Formato 4_Ppto'!B923,"")</f>
        <v/>
      </c>
      <c r="CL889" s="22" t="str">
        <f>IF('Formato 4_Ppto'!C923&lt;&gt;"",'Formato 4_Ppto'!C923,"")</f>
        <v/>
      </c>
      <c r="CM889" s="24" t="str">
        <f>IF('Formato 4_Ppto'!D923&lt;&gt;"",'Formato 4_Ppto'!D923,"")</f>
        <v/>
      </c>
      <c r="CN889" s="161" t="str">
        <f>IF('Formato 4_Ppto'!E923&lt;&gt;"",'Formato 4_Ppto'!E923,"")</f>
        <v/>
      </c>
      <c r="CO889" s="161" t="str">
        <f>IF('Formato 4_Ppto'!G923&lt;&gt;"",'Formato 4_Ppto'!G923,"")</f>
        <v/>
      </c>
      <c r="CP889" s="163" t="str">
        <f>IF('Formato 4_Ppto'!I923&lt;&gt;"",'Formato 4_Ppto'!I923,"")</f>
        <v/>
      </c>
      <c r="CQ889" s="161" t="str">
        <f>IF('Formato 4_Ppto'!K923&lt;&gt;"",'Formato 4_Ppto'!K923,"")</f>
        <v/>
      </c>
      <c r="CR889" s="161" t="str">
        <f>IF('Formato 4_Ppto'!L923&lt;&gt;"",'Formato 4_Ppto'!L923,"")</f>
        <v/>
      </c>
      <c r="CS889" s="161" t="str">
        <f>IF('Formato 4_Ppto'!M923&lt;&gt;"",'Formato 4_Ppto'!M923,"")</f>
        <v/>
      </c>
      <c r="CT889" s="161" t="str">
        <f>IF('Formato 4_Ppto'!N923&lt;&gt;"",'Formato 4_Ppto'!N923,"")</f>
        <v/>
      </c>
      <c r="CU889" s="161" t="str">
        <f>IF('Formato 4_Ppto'!O923&lt;&gt;"",'Formato 4_Ppto'!O923,"")</f>
        <v/>
      </c>
      <c r="CV889" s="161" t="str">
        <f>IF('Formato 4_Ppto'!P923&lt;&gt;"",'Formato 4_Ppto'!P923,"")</f>
        <v/>
      </c>
      <c r="CW889" s="161" t="str">
        <f>IF('Formato 4_Ppto'!Q923&lt;&gt;"",'Formato 4_Ppto'!Q923,"")</f>
        <v/>
      </c>
      <c r="CX889" s="161" t="str">
        <f>IF('Formato 4_Ppto'!R923&lt;&gt;"",'Formato 4_Ppto'!R923,"")</f>
        <v/>
      </c>
      <c r="CY889" s="161" t="str">
        <f>IF('Formato 4_Ppto'!S923&lt;&gt;"",'Formato 4_Ppto'!S923,"")</f>
        <v/>
      </c>
      <c r="CZ889" s="161" t="str">
        <f>IF('Formato 4_Ppto'!T923&lt;&gt;"",'Formato 4_Ppto'!T923,"")</f>
        <v/>
      </c>
      <c r="DA889" s="161" t="str">
        <f>IF('Formato 4_Ppto'!U923&lt;&gt;"",'Formato 4_Ppto'!U923,"")</f>
        <v/>
      </c>
      <c r="DB889" s="161" t="str">
        <f>IF('Formato 4_Ppto'!V923&lt;&gt;"",'Formato 4_Ppto'!V923,"")</f>
        <v/>
      </c>
      <c r="DC889" s="161" t="str">
        <f>IF('Formato 4_Ppto'!W923&lt;&gt;"",'Formato 4_Ppto'!W923,"")</f>
        <v/>
      </c>
      <c r="DD889" s="162" t="str">
        <f>IF('Formato 4_Ppto'!X923&lt;&gt;"",'Formato 4_Ppto'!X923,"")</f>
        <v/>
      </c>
      <c r="DE889" s="162" t="str">
        <f>IF('Formato 4_Ppto'!Y923&lt;&gt;"",'Formato 4_Ppto'!Y923,"")</f>
        <v/>
      </c>
      <c r="DF889" s="162" t="str">
        <f>IF('Formato 4_Ppto'!Z923&lt;&gt;"",'Formato 4_Ppto'!Z923,"")</f>
        <v/>
      </c>
      <c r="DG889" s="162" t="str">
        <f>IF('Formato 4_Ppto'!AA923&lt;&gt;"",'Formato 4_Ppto'!AA923,"")</f>
        <v/>
      </c>
      <c r="DH889" s="162" t="str">
        <f>IF('Formato 4_Ppto'!AB923&lt;&gt;"",'Formato 4_Ppto'!AB923,"")</f>
        <v/>
      </c>
      <c r="DI889" s="162" t="str">
        <f>IF('Formato 4_Ppto'!AC923&lt;&gt;"",'Formato 4_Ppto'!AC923,"")</f>
        <v/>
      </c>
      <c r="DJ889" s="162" t="str">
        <f>IF('Formato 4_Ppto'!AD923&lt;&gt;"",'Formato 4_Ppto'!AD923,"")</f>
        <v/>
      </c>
      <c r="DK889" s="162" t="str">
        <f>IF('Formato 4_Ppto'!AE923&lt;&gt;"",'Formato 4_Ppto'!AE923,"")</f>
        <v/>
      </c>
      <c r="DL889" s="162" t="str">
        <f>IF('Formato 4_Ppto'!AF923&lt;&gt;"",'Formato 4_Ppto'!AF923,"")</f>
        <v/>
      </c>
      <c r="DM889" s="162" t="str">
        <f>IF('Formato 4_Ppto'!AG923&lt;&gt;"",'Formato 4_Ppto'!AG923,"")</f>
        <v/>
      </c>
      <c r="DN889" s="162" t="str">
        <f>IF('Formato 4_Ppto'!AH923&lt;&gt;"",'Formato 4_Ppto'!AH923,"")</f>
        <v/>
      </c>
      <c r="DO889" s="162" t="str">
        <f>IF('Formato 4_Ppto'!AI923&lt;&gt;"",'Formato 4_Ppto'!AI923,"")</f>
        <v/>
      </c>
      <c r="DP889" s="163" t="str">
        <f>IF('Formato 4_Ppto'!AJ923&lt;&gt;"",'Formato 4_Ppto'!AJ923,"")</f>
        <v/>
      </c>
    </row>
    <row r="890" spans="2:120" x14ac:dyDescent="0.3">
      <c r="B890" s="13" t="str">
        <f>IF(OR(Tabla6[[#This Row],[IDA]]="",Tabla6[[#This Row],[IDT]]="",Tabla6[[#This Row],[IDI]]=""),"",Tabla6[[#This Row],[IDA]]&amp;"."&amp;Tabla6[[#This Row],[IDT]]&amp;"."&amp;Tabla6[[#This Row],[IDI]])</f>
        <v/>
      </c>
      <c r="C890" s="13" t="str">
        <f>IF(Formato_02!$B$14&lt;&gt;"",0,"")</f>
        <v/>
      </c>
      <c r="D890" s="13" t="str">
        <f>IF(Formato_02!$H$9&lt;&gt;"",Formato_02!$H$9,"")</f>
        <v/>
      </c>
      <c r="E890" s="24" t="str">
        <f t="shared" si="104"/>
        <v/>
      </c>
      <c r="F890" s="24" t="str">
        <f>IF(Formato_02!$B$14&lt;&gt;"",Formato_02!$B$14,"")</f>
        <v/>
      </c>
      <c r="G890" s="22" t="str">
        <f>IF('Formato 3_Gantt'!C895&lt;&gt;"",'Formato 3_Gantt'!C895,"")</f>
        <v/>
      </c>
      <c r="H890" s="13" t="str">
        <f>IF('Formato 3_Gantt'!D$8&lt;&gt;"",'Formato 3_Gantt'!D$8,"")</f>
        <v/>
      </c>
      <c r="I890" s="13" t="str">
        <f>IF('Formato 3_Gantt'!E$8&lt;&gt;"",'Formato 3_Gantt'!E$8,"")</f>
        <v/>
      </c>
      <c r="J890" s="13" t="str">
        <f>IF('Formato 3_Gantt'!F$8&lt;&gt;"",'Formato 3_Gantt'!F$8,"")</f>
        <v/>
      </c>
      <c r="K890" s="158" t="str">
        <f>IF('Formato 3_Gantt'!G$8&lt;&gt;"",'Formato 3_Gantt'!G$8,"")</f>
        <v/>
      </c>
      <c r="L890" s="158" t="str">
        <f>IF('Formato 3_Gantt'!H$8&lt;&gt;"",'Formato 3_Gantt'!H$8,"")</f>
        <v/>
      </c>
      <c r="M890" s="13" t="str">
        <f>IF('Formato 3_Gantt'!BL$8&lt;&gt;"",'Formato 3_Gantt'!BL$8,"")</f>
        <v/>
      </c>
      <c r="N890" s="13" t="str">
        <f>IF('Formato 3_Gantt'!BM$8&lt;&gt;"",'Formato 3_Gantt'!BM$8,"")</f>
        <v/>
      </c>
      <c r="O890" s="13" t="str">
        <f>IF('Formato 3_Gantt'!BN$8&lt;&gt;"",'Formato 3_Gantt'!BN$8,"")</f>
        <v/>
      </c>
      <c r="P890" s="13" t="str">
        <f>IF('Formato 3_Gantt'!BO$8&lt;&gt;"",'Formato 3_Gantt'!BO$8,"")</f>
        <v/>
      </c>
      <c r="Q890" s="13" t="str">
        <f>IF('Formato 3_Gantt'!BP$8&lt;&gt;"",'Formato 3_Gantt'!BP$8,"")</f>
        <v/>
      </c>
      <c r="R890" s="13" t="str">
        <f>IF('Formato 3_Gantt'!BQ$8&lt;&gt;"",'Formato 3_Gantt'!BQ$8,"")</f>
        <v/>
      </c>
      <c r="S890" s="13" t="str">
        <f>IF('Formato 3_Gantt'!BR$8&lt;&gt;"",'Formato 3_Gantt'!BR$8,"")</f>
        <v/>
      </c>
      <c r="T890" s="13" t="str">
        <f>IF('Formato 3_Gantt'!BS$8&lt;&gt;"",'Formato 3_Gantt'!BS$8,"")</f>
        <v/>
      </c>
      <c r="U890" s="13" t="str">
        <f>IF('Formato 3_Gantt'!BT$8&lt;&gt;"",'Formato 3_Gantt'!BT$8,"")</f>
        <v/>
      </c>
      <c r="V890" s="13" t="str">
        <f>IF('Formato 3_Gantt'!BU$8&lt;&gt;"",'Formato 3_Gantt'!BU$8,"")</f>
        <v/>
      </c>
      <c r="W890" s="13" t="str">
        <f>IF('Formato 3_Gantt'!BV$8&lt;&gt;"",'Formato 3_Gantt'!BV$8,"")</f>
        <v/>
      </c>
      <c r="X890" s="13" t="str">
        <f>IF('Formato 3_Gantt'!BW$8&lt;&gt;"",'Formato 3_Gantt'!BW$8,"")</f>
        <v/>
      </c>
      <c r="Y890" s="13" t="str">
        <f>IF('Formato 3_Gantt'!BX$8&lt;&gt;"",'Formato 3_Gantt'!BX$8,"")</f>
        <v/>
      </c>
      <c r="Z890" s="162" t="str">
        <f>IF(Formato_02!S$15&lt;&gt;"",Formato_02!S$15,"")</f>
        <v/>
      </c>
      <c r="AA890" s="162" t="str">
        <f>IF(Formato_02!T$15&lt;&gt;"",Formato_02!T$15,"")</f>
        <v/>
      </c>
      <c r="AB890" s="162" t="str">
        <f>IF(Formato_02!U$15&lt;&gt;"",Formato_02!U$15,"")</f>
        <v/>
      </c>
      <c r="AC890" s="162" t="str">
        <f>IF(Formato_02!V$15&lt;&gt;"",Formato_02!V$15,"")</f>
        <v/>
      </c>
      <c r="AD890" s="162" t="str">
        <f>IF(Formato_02!W$15&lt;&gt;"",Formato_02!W$15,"")</f>
        <v/>
      </c>
      <c r="AE890" s="162" t="str">
        <f>IF(Formato_02!X$15&lt;&gt;"",Formato_02!X$15,"")</f>
        <v/>
      </c>
      <c r="AF890" s="162" t="str">
        <f>IF(Formato_02!Y$15&lt;&gt;"",Formato_02!Y$15,"")</f>
        <v/>
      </c>
      <c r="AG890" s="162" t="str">
        <f>IF(Formato_02!Z$15&lt;&gt;"",Formato_02!Z$15,"")</f>
        <v/>
      </c>
      <c r="AH890" s="162" t="str">
        <f>IF(Formato_02!AA$15&lt;&gt;"",Formato_02!AA$15,"")</f>
        <v/>
      </c>
      <c r="AI890" s="162" t="str">
        <f>IF(Formato_02!AB$15&lt;&gt;"",Formato_02!AB$15,"")</f>
        <v/>
      </c>
      <c r="AJ890" s="162" t="str">
        <f>IF(Formato_02!AC$15&lt;&gt;"",Formato_02!AC$15,"")</f>
        <v/>
      </c>
      <c r="AK890" s="162" t="str">
        <f>IF(Formato_02!AD$15&lt;&gt;"",Formato_02!AD$15,"")</f>
        <v/>
      </c>
      <c r="AL890" s="162" t="str">
        <f>IF(Formato_02!$N$14&lt;&gt;"",Formato_02!$N$14,"")</f>
        <v/>
      </c>
      <c r="AM890" s="13" t="str">
        <f>IF(Formato_02!$X$4&lt;&gt;"","AN","")</f>
        <v/>
      </c>
      <c r="AN890" s="24" t="str">
        <f t="shared" si="105"/>
        <v/>
      </c>
      <c r="AO890" s="13" t="str">
        <f>IF(Formato_02!$Y$4&lt;&gt;"","P027","")</f>
        <v/>
      </c>
      <c r="AP890" s="24" t="str">
        <f t="shared" si="106"/>
        <v/>
      </c>
      <c r="AQ890" s="13" t="str">
        <f>IF(Formato_02!$Z$4&lt;&gt;"","PNCVG","")</f>
        <v/>
      </c>
      <c r="AR890" s="24" t="str">
        <f t="shared" si="107"/>
        <v/>
      </c>
      <c r="AS890" s="13" t="str">
        <f>IF(Formato_02!$AA$4&lt;&gt;"","PNFF","")</f>
        <v/>
      </c>
      <c r="AT890" s="24" t="str">
        <f t="shared" si="108"/>
        <v/>
      </c>
      <c r="AU890" s="13" t="str">
        <f>IF(Formato_02!$AB$4&lt;&gt;"","PNPAM","")</f>
        <v/>
      </c>
      <c r="AV890" s="24" t="str">
        <f t="shared" si="109"/>
        <v/>
      </c>
      <c r="AW890" s="13" t="str">
        <f>IF(Formato_02!$AC$4&lt;&gt;"","PNAIA","")</f>
        <v/>
      </c>
      <c r="AX890" s="24" t="str">
        <f t="shared" si="110"/>
        <v/>
      </c>
      <c r="AY890" s="13" t="str">
        <f>IF(Formato_02!$AD$4&lt;&gt;"","PIO","")</f>
        <v/>
      </c>
      <c r="AZ890" s="24" t="str">
        <f t="shared" si="111"/>
        <v/>
      </c>
      <c r="BA890" s="13" t="str">
        <f>IF('Formato 3_Gantt'!B$38&lt;&gt;"",'Formato 3_Gantt'!A$38,"")</f>
        <v/>
      </c>
      <c r="BB890" s="24" t="str">
        <f>IF('Formato 3_Gantt'!B$38&lt;&gt;"",'Formato 3_Gantt'!B$38,"")</f>
        <v/>
      </c>
      <c r="BC890" s="22" t="str">
        <f>IF('Formato 3_Gantt'!C$38&lt;&gt;"",'Formato 3_Gantt'!C$38,"")</f>
        <v/>
      </c>
      <c r="BD890" s="13" t="str">
        <f>IF('Formato 3_Gantt'!D$38&lt;&gt;"",'Formato 3_Gantt'!D$38,"")</f>
        <v/>
      </c>
      <c r="BE890" s="161" t="str">
        <f>IF('Formato 3_Gantt'!E$38&lt;&gt;"",'Formato 3_Gantt'!E$38,"")</f>
        <v/>
      </c>
      <c r="BF890" s="13" t="str">
        <f>IF('Formato 3_Gantt'!F$38&lt;&gt;"",'Formato 3_Gantt'!F$38,"")</f>
        <v/>
      </c>
      <c r="BG890" s="158" t="str">
        <f>IF('Formato 3_Gantt'!G$38&lt;&gt;"",'Formato 3_Gantt'!G$38,"")</f>
        <v/>
      </c>
      <c r="BH890" s="158" t="str">
        <f>IF('Formato 3_Gantt'!H$38&lt;&gt;"",'Formato 3_Gantt'!H$38,"")</f>
        <v/>
      </c>
      <c r="BI890" s="161" t="str">
        <f>IF('Formato 3_Gantt'!BL$38&lt;&gt;"",'Formato 3_Gantt'!BL$38,"")</f>
        <v/>
      </c>
      <c r="BJ890" s="161" t="str">
        <f>IF('Formato 3_Gantt'!BM$38&lt;&gt;"",'Formato 3_Gantt'!BM$38,"")</f>
        <v/>
      </c>
      <c r="BK890" s="161" t="str">
        <f>IF('Formato 3_Gantt'!BN$38&lt;&gt;"",'Formato 3_Gantt'!BN$38,"")</f>
        <v/>
      </c>
      <c r="BL890" s="161" t="str">
        <f>IF('Formato 3_Gantt'!BO$38&lt;&gt;"",'Formato 3_Gantt'!BO$38,"")</f>
        <v/>
      </c>
      <c r="BM890" s="161" t="str">
        <f>IF('Formato 3_Gantt'!BP$38&lt;&gt;"",'Formato 3_Gantt'!BP$38,"")</f>
        <v/>
      </c>
      <c r="BN890" s="161" t="str">
        <f>IF('Formato 3_Gantt'!BQ$38&lt;&gt;"",'Formato 3_Gantt'!BQ$38,"")</f>
        <v/>
      </c>
      <c r="BO890" s="161" t="str">
        <f>IF('Formato 3_Gantt'!BR$38&lt;&gt;"",'Formato 3_Gantt'!BR$38,"")</f>
        <v/>
      </c>
      <c r="BP890" s="161" t="str">
        <f>IF('Formato 3_Gantt'!BS$38&lt;&gt;"",'Formato 3_Gantt'!BS$38,"")</f>
        <v/>
      </c>
      <c r="BQ890" s="161" t="str">
        <f>IF('Formato 3_Gantt'!BT$38&lt;&gt;"",'Formato 3_Gantt'!BT$38,"")</f>
        <v/>
      </c>
      <c r="BR890" s="161" t="str">
        <f>IF('Formato 3_Gantt'!BU$38&lt;&gt;"",'Formato 3_Gantt'!BU$38,"")</f>
        <v/>
      </c>
      <c r="BS890" s="161" t="str">
        <f>IF('Formato 3_Gantt'!BV$38&lt;&gt;"",'Formato 3_Gantt'!BV$38,"")</f>
        <v/>
      </c>
      <c r="BT890" s="161" t="str">
        <f>IF('Formato 3_Gantt'!BW$38&lt;&gt;"",'Formato 3_Gantt'!BW$38,"")</f>
        <v/>
      </c>
      <c r="BU890" s="161" t="str">
        <f>IF('Formato 3_Gantt'!BX$38&lt;&gt;"",'Formato 3_Gantt'!BX$38,"")</f>
        <v/>
      </c>
      <c r="BV890" s="163" t="str">
        <f>IF('Formato 4_Ppto'!I$906&lt;&gt;"",'Formato 4_Ppto'!I$906,"")</f>
        <v/>
      </c>
      <c r="BW890" s="162" t="str">
        <f>IF('Formato 4_Ppto'!X$906&lt;&gt;"",'Formato 4_Ppto'!X$906,"")</f>
        <v/>
      </c>
      <c r="BX890" s="162" t="str">
        <f>IF('Formato 4_Ppto'!Y$906&lt;&gt;"",'Formato 4_Ppto'!Y$906,"")</f>
        <v/>
      </c>
      <c r="BY890" s="162" t="str">
        <f>IF('Formato 4_Ppto'!Z$906&lt;&gt;"",'Formato 4_Ppto'!Z$906,"")</f>
        <v/>
      </c>
      <c r="BZ890" s="162" t="str">
        <f>IF('Formato 4_Ppto'!AA$906&lt;&gt;"",'Formato 4_Ppto'!AA$906,"")</f>
        <v/>
      </c>
      <c r="CA890" s="162" t="str">
        <f>IF('Formato 4_Ppto'!AB$906&lt;&gt;"",'Formato 4_Ppto'!AB$906,"")</f>
        <v/>
      </c>
      <c r="CB890" s="162" t="str">
        <f>IF('Formato 4_Ppto'!AC$906&lt;&gt;"",'Formato 4_Ppto'!AC$906,"")</f>
        <v/>
      </c>
      <c r="CC890" s="162" t="str">
        <f>IF('Formato 4_Ppto'!AD$906&lt;&gt;"",'Formato 4_Ppto'!AD$906,"")</f>
        <v/>
      </c>
      <c r="CD890" s="162" t="str">
        <f>IF('Formato 4_Ppto'!AE$906&lt;&gt;"",'Formato 4_Ppto'!AE$906,"")</f>
        <v/>
      </c>
      <c r="CE890" s="162" t="str">
        <f>IF('Formato 4_Ppto'!AF$906&lt;&gt;"",'Formato 4_Ppto'!AF$906,"")</f>
        <v/>
      </c>
      <c r="CF890" s="162" t="str">
        <f>IF('Formato 4_Ppto'!AG$906&lt;&gt;"",'Formato 4_Ppto'!AG$906,"")</f>
        <v/>
      </c>
      <c r="CG890" s="162" t="str">
        <f>IF('Formato 4_Ppto'!AH$906&lt;&gt;"",'Formato 4_Ppto'!AH$906,"")</f>
        <v/>
      </c>
      <c r="CH890" s="162" t="str">
        <f>IF('Formato 4_Ppto'!AI$906&lt;&gt;"",'Formato 4_Ppto'!AI$906,"")</f>
        <v/>
      </c>
      <c r="CI890" s="163" t="str">
        <f>IF('Formato 4_Ppto'!AJ$906&lt;&gt;"",'Formato 4_Ppto'!AJ$906,"")</f>
        <v/>
      </c>
      <c r="CJ890" s="164" t="str">
        <f>IF('Formato 4_Ppto'!B924&lt;&gt;"",'Formato 4_Ppto'!A924,"")</f>
        <v/>
      </c>
      <c r="CK890" s="24" t="str">
        <f>IF('Formato 4_Ppto'!B924&lt;&gt;"",'Formato 4_Ppto'!B924,"")</f>
        <v/>
      </c>
      <c r="CL890" s="22" t="str">
        <f>IF('Formato 4_Ppto'!C924&lt;&gt;"",'Formato 4_Ppto'!C924,"")</f>
        <v/>
      </c>
      <c r="CM890" s="24" t="str">
        <f>IF('Formato 4_Ppto'!D924&lt;&gt;"",'Formato 4_Ppto'!D924,"")</f>
        <v/>
      </c>
      <c r="CN890" s="161" t="str">
        <f>IF('Formato 4_Ppto'!E924&lt;&gt;"",'Formato 4_Ppto'!E924,"")</f>
        <v/>
      </c>
      <c r="CO890" s="161" t="str">
        <f>IF('Formato 4_Ppto'!G924&lt;&gt;"",'Formato 4_Ppto'!G924,"")</f>
        <v/>
      </c>
      <c r="CP890" s="163" t="str">
        <f>IF('Formato 4_Ppto'!I924&lt;&gt;"",'Formato 4_Ppto'!I924,"")</f>
        <v/>
      </c>
      <c r="CQ890" s="161" t="str">
        <f>IF('Formato 4_Ppto'!K924&lt;&gt;"",'Formato 4_Ppto'!K924,"")</f>
        <v/>
      </c>
      <c r="CR890" s="161" t="str">
        <f>IF('Formato 4_Ppto'!L924&lt;&gt;"",'Formato 4_Ppto'!L924,"")</f>
        <v/>
      </c>
      <c r="CS890" s="161" t="str">
        <f>IF('Formato 4_Ppto'!M924&lt;&gt;"",'Formato 4_Ppto'!M924,"")</f>
        <v/>
      </c>
      <c r="CT890" s="161" t="str">
        <f>IF('Formato 4_Ppto'!N924&lt;&gt;"",'Formato 4_Ppto'!N924,"")</f>
        <v/>
      </c>
      <c r="CU890" s="161" t="str">
        <f>IF('Formato 4_Ppto'!O924&lt;&gt;"",'Formato 4_Ppto'!O924,"")</f>
        <v/>
      </c>
      <c r="CV890" s="161" t="str">
        <f>IF('Formato 4_Ppto'!P924&lt;&gt;"",'Formato 4_Ppto'!P924,"")</f>
        <v/>
      </c>
      <c r="CW890" s="161" t="str">
        <f>IF('Formato 4_Ppto'!Q924&lt;&gt;"",'Formato 4_Ppto'!Q924,"")</f>
        <v/>
      </c>
      <c r="CX890" s="161" t="str">
        <f>IF('Formato 4_Ppto'!R924&lt;&gt;"",'Formato 4_Ppto'!R924,"")</f>
        <v/>
      </c>
      <c r="CY890" s="161" t="str">
        <f>IF('Formato 4_Ppto'!S924&lt;&gt;"",'Formato 4_Ppto'!S924,"")</f>
        <v/>
      </c>
      <c r="CZ890" s="161" t="str">
        <f>IF('Formato 4_Ppto'!T924&lt;&gt;"",'Formato 4_Ppto'!T924,"")</f>
        <v/>
      </c>
      <c r="DA890" s="161" t="str">
        <f>IF('Formato 4_Ppto'!U924&lt;&gt;"",'Formato 4_Ppto'!U924,"")</f>
        <v/>
      </c>
      <c r="DB890" s="161" t="str">
        <f>IF('Formato 4_Ppto'!V924&lt;&gt;"",'Formato 4_Ppto'!V924,"")</f>
        <v/>
      </c>
      <c r="DC890" s="161" t="str">
        <f>IF('Formato 4_Ppto'!W924&lt;&gt;"",'Formato 4_Ppto'!W924,"")</f>
        <v/>
      </c>
      <c r="DD890" s="162" t="str">
        <f>IF('Formato 4_Ppto'!X924&lt;&gt;"",'Formato 4_Ppto'!X924,"")</f>
        <v/>
      </c>
      <c r="DE890" s="162" t="str">
        <f>IF('Formato 4_Ppto'!Y924&lt;&gt;"",'Formato 4_Ppto'!Y924,"")</f>
        <v/>
      </c>
      <c r="DF890" s="162" t="str">
        <f>IF('Formato 4_Ppto'!Z924&lt;&gt;"",'Formato 4_Ppto'!Z924,"")</f>
        <v/>
      </c>
      <c r="DG890" s="162" t="str">
        <f>IF('Formato 4_Ppto'!AA924&lt;&gt;"",'Formato 4_Ppto'!AA924,"")</f>
        <v/>
      </c>
      <c r="DH890" s="162" t="str">
        <f>IF('Formato 4_Ppto'!AB924&lt;&gt;"",'Formato 4_Ppto'!AB924,"")</f>
        <v/>
      </c>
      <c r="DI890" s="162" t="str">
        <f>IF('Formato 4_Ppto'!AC924&lt;&gt;"",'Formato 4_Ppto'!AC924,"")</f>
        <v/>
      </c>
      <c r="DJ890" s="162" t="str">
        <f>IF('Formato 4_Ppto'!AD924&lt;&gt;"",'Formato 4_Ppto'!AD924,"")</f>
        <v/>
      </c>
      <c r="DK890" s="162" t="str">
        <f>IF('Formato 4_Ppto'!AE924&lt;&gt;"",'Formato 4_Ppto'!AE924,"")</f>
        <v/>
      </c>
      <c r="DL890" s="162" t="str">
        <f>IF('Formato 4_Ppto'!AF924&lt;&gt;"",'Formato 4_Ppto'!AF924,"")</f>
        <v/>
      </c>
      <c r="DM890" s="162" t="str">
        <f>IF('Formato 4_Ppto'!AG924&lt;&gt;"",'Formato 4_Ppto'!AG924,"")</f>
        <v/>
      </c>
      <c r="DN890" s="162" t="str">
        <f>IF('Formato 4_Ppto'!AH924&lt;&gt;"",'Formato 4_Ppto'!AH924,"")</f>
        <v/>
      </c>
      <c r="DO890" s="162" t="str">
        <f>IF('Formato 4_Ppto'!AI924&lt;&gt;"",'Formato 4_Ppto'!AI924,"")</f>
        <v/>
      </c>
      <c r="DP890" s="163" t="str">
        <f>IF('Formato 4_Ppto'!AJ924&lt;&gt;"",'Formato 4_Ppto'!AJ924,"")</f>
        <v/>
      </c>
    </row>
    <row r="891" spans="2:120" x14ac:dyDescent="0.3">
      <c r="B891" s="13" t="str">
        <f>IF(OR(Tabla6[[#This Row],[IDA]]="",Tabla6[[#This Row],[IDT]]="",Tabla6[[#This Row],[IDI]]=""),"",Tabla6[[#This Row],[IDA]]&amp;"."&amp;Tabla6[[#This Row],[IDT]]&amp;"."&amp;Tabla6[[#This Row],[IDI]])</f>
        <v/>
      </c>
      <c r="C891" s="13" t="str">
        <f>IF(Formato_02!$B$14&lt;&gt;"",0,"")</f>
        <v/>
      </c>
      <c r="D891" s="13" t="str">
        <f>IF(Formato_02!$H$9&lt;&gt;"",Formato_02!$H$9,"")</f>
        <v/>
      </c>
      <c r="E891" s="24" t="str">
        <f t="shared" si="104"/>
        <v/>
      </c>
      <c r="F891" s="24" t="str">
        <f>IF(Formato_02!$B$14&lt;&gt;"",Formato_02!$B$14,"")</f>
        <v/>
      </c>
      <c r="G891" s="22" t="str">
        <f>IF('Formato 3_Gantt'!C896&lt;&gt;"",'Formato 3_Gantt'!C896,"")</f>
        <v/>
      </c>
      <c r="H891" s="13" t="str">
        <f>IF('Formato 3_Gantt'!D$8&lt;&gt;"",'Formato 3_Gantt'!D$8,"")</f>
        <v/>
      </c>
      <c r="I891" s="13" t="str">
        <f>IF('Formato 3_Gantt'!E$8&lt;&gt;"",'Formato 3_Gantt'!E$8,"")</f>
        <v/>
      </c>
      <c r="J891" s="13" t="str">
        <f>IF('Formato 3_Gantt'!F$8&lt;&gt;"",'Formato 3_Gantt'!F$8,"")</f>
        <v/>
      </c>
      <c r="K891" s="158" t="str">
        <f>IF('Formato 3_Gantt'!G$8&lt;&gt;"",'Formato 3_Gantt'!G$8,"")</f>
        <v/>
      </c>
      <c r="L891" s="158" t="str">
        <f>IF('Formato 3_Gantt'!H$8&lt;&gt;"",'Formato 3_Gantt'!H$8,"")</f>
        <v/>
      </c>
      <c r="M891" s="13" t="str">
        <f>IF('Formato 3_Gantt'!BL$8&lt;&gt;"",'Formato 3_Gantt'!BL$8,"")</f>
        <v/>
      </c>
      <c r="N891" s="13" t="str">
        <f>IF('Formato 3_Gantt'!BM$8&lt;&gt;"",'Formato 3_Gantt'!BM$8,"")</f>
        <v/>
      </c>
      <c r="O891" s="13" t="str">
        <f>IF('Formato 3_Gantt'!BN$8&lt;&gt;"",'Formato 3_Gantt'!BN$8,"")</f>
        <v/>
      </c>
      <c r="P891" s="13" t="str">
        <f>IF('Formato 3_Gantt'!BO$8&lt;&gt;"",'Formato 3_Gantt'!BO$8,"")</f>
        <v/>
      </c>
      <c r="Q891" s="13" t="str">
        <f>IF('Formato 3_Gantt'!BP$8&lt;&gt;"",'Formato 3_Gantt'!BP$8,"")</f>
        <v/>
      </c>
      <c r="R891" s="13" t="str">
        <f>IF('Formato 3_Gantt'!BQ$8&lt;&gt;"",'Formato 3_Gantt'!BQ$8,"")</f>
        <v/>
      </c>
      <c r="S891" s="13" t="str">
        <f>IF('Formato 3_Gantt'!BR$8&lt;&gt;"",'Formato 3_Gantt'!BR$8,"")</f>
        <v/>
      </c>
      <c r="T891" s="13" t="str">
        <f>IF('Formato 3_Gantt'!BS$8&lt;&gt;"",'Formato 3_Gantt'!BS$8,"")</f>
        <v/>
      </c>
      <c r="U891" s="13" t="str">
        <f>IF('Formato 3_Gantt'!BT$8&lt;&gt;"",'Formato 3_Gantt'!BT$8,"")</f>
        <v/>
      </c>
      <c r="V891" s="13" t="str">
        <f>IF('Formato 3_Gantt'!BU$8&lt;&gt;"",'Formato 3_Gantt'!BU$8,"")</f>
        <v/>
      </c>
      <c r="W891" s="13" t="str">
        <f>IF('Formato 3_Gantt'!BV$8&lt;&gt;"",'Formato 3_Gantt'!BV$8,"")</f>
        <v/>
      </c>
      <c r="X891" s="13" t="str">
        <f>IF('Formato 3_Gantt'!BW$8&lt;&gt;"",'Formato 3_Gantt'!BW$8,"")</f>
        <v/>
      </c>
      <c r="Y891" s="13" t="str">
        <f>IF('Formato 3_Gantt'!BX$8&lt;&gt;"",'Formato 3_Gantt'!BX$8,"")</f>
        <v/>
      </c>
      <c r="Z891" s="162" t="str">
        <f>IF(Formato_02!S$15&lt;&gt;"",Formato_02!S$15,"")</f>
        <v/>
      </c>
      <c r="AA891" s="162" t="str">
        <f>IF(Formato_02!T$15&lt;&gt;"",Formato_02!T$15,"")</f>
        <v/>
      </c>
      <c r="AB891" s="162" t="str">
        <f>IF(Formato_02!U$15&lt;&gt;"",Formato_02!U$15,"")</f>
        <v/>
      </c>
      <c r="AC891" s="162" t="str">
        <f>IF(Formato_02!V$15&lt;&gt;"",Formato_02!V$15,"")</f>
        <v/>
      </c>
      <c r="AD891" s="162" t="str">
        <f>IF(Formato_02!W$15&lt;&gt;"",Formato_02!W$15,"")</f>
        <v/>
      </c>
      <c r="AE891" s="162" t="str">
        <f>IF(Formato_02!X$15&lt;&gt;"",Formato_02!X$15,"")</f>
        <v/>
      </c>
      <c r="AF891" s="162" t="str">
        <f>IF(Formato_02!Y$15&lt;&gt;"",Formato_02!Y$15,"")</f>
        <v/>
      </c>
      <c r="AG891" s="162" t="str">
        <f>IF(Formato_02!Z$15&lt;&gt;"",Formato_02!Z$15,"")</f>
        <v/>
      </c>
      <c r="AH891" s="162" t="str">
        <f>IF(Formato_02!AA$15&lt;&gt;"",Formato_02!AA$15,"")</f>
        <v/>
      </c>
      <c r="AI891" s="162" t="str">
        <f>IF(Formato_02!AB$15&lt;&gt;"",Formato_02!AB$15,"")</f>
        <v/>
      </c>
      <c r="AJ891" s="162" t="str">
        <f>IF(Formato_02!AC$15&lt;&gt;"",Formato_02!AC$15,"")</f>
        <v/>
      </c>
      <c r="AK891" s="162" t="str">
        <f>IF(Formato_02!AD$15&lt;&gt;"",Formato_02!AD$15,"")</f>
        <v/>
      </c>
      <c r="AL891" s="162" t="str">
        <f>IF(Formato_02!$N$14&lt;&gt;"",Formato_02!$N$14,"")</f>
        <v/>
      </c>
      <c r="AM891" s="13" t="str">
        <f>IF(Formato_02!$X$4&lt;&gt;"","AN","")</f>
        <v/>
      </c>
      <c r="AN891" s="24" t="str">
        <f t="shared" si="105"/>
        <v/>
      </c>
      <c r="AO891" s="13" t="str">
        <f>IF(Formato_02!$Y$4&lt;&gt;"","P027","")</f>
        <v/>
      </c>
      <c r="AP891" s="24" t="str">
        <f t="shared" si="106"/>
        <v/>
      </c>
      <c r="AQ891" s="13" t="str">
        <f>IF(Formato_02!$Z$4&lt;&gt;"","PNCVG","")</f>
        <v/>
      </c>
      <c r="AR891" s="24" t="str">
        <f t="shared" si="107"/>
        <v/>
      </c>
      <c r="AS891" s="13" t="str">
        <f>IF(Formato_02!$AA$4&lt;&gt;"","PNFF","")</f>
        <v/>
      </c>
      <c r="AT891" s="24" t="str">
        <f t="shared" si="108"/>
        <v/>
      </c>
      <c r="AU891" s="13" t="str">
        <f>IF(Formato_02!$AB$4&lt;&gt;"","PNPAM","")</f>
        <v/>
      </c>
      <c r="AV891" s="24" t="str">
        <f t="shared" si="109"/>
        <v/>
      </c>
      <c r="AW891" s="13" t="str">
        <f>IF(Formato_02!$AC$4&lt;&gt;"","PNAIA","")</f>
        <v/>
      </c>
      <c r="AX891" s="24" t="str">
        <f t="shared" si="110"/>
        <v/>
      </c>
      <c r="AY891" s="13" t="str">
        <f>IF(Formato_02!$AD$4&lt;&gt;"","PIO","")</f>
        <v/>
      </c>
      <c r="AZ891" s="24" t="str">
        <f t="shared" si="111"/>
        <v/>
      </c>
      <c r="BA891" s="13" t="str">
        <f>IF('Formato 3_Gantt'!B$38&lt;&gt;"",'Formato 3_Gantt'!A$38,"")</f>
        <v/>
      </c>
      <c r="BB891" s="24" t="str">
        <f>IF('Formato 3_Gantt'!B$38&lt;&gt;"",'Formato 3_Gantt'!B$38,"")</f>
        <v/>
      </c>
      <c r="BC891" s="22" t="str">
        <f>IF('Formato 3_Gantt'!C$38&lt;&gt;"",'Formato 3_Gantt'!C$38,"")</f>
        <v/>
      </c>
      <c r="BD891" s="13" t="str">
        <f>IF('Formato 3_Gantt'!D$38&lt;&gt;"",'Formato 3_Gantt'!D$38,"")</f>
        <v/>
      </c>
      <c r="BE891" s="161" t="str">
        <f>IF('Formato 3_Gantt'!E$38&lt;&gt;"",'Formato 3_Gantt'!E$38,"")</f>
        <v/>
      </c>
      <c r="BF891" s="13" t="str">
        <f>IF('Formato 3_Gantt'!F$38&lt;&gt;"",'Formato 3_Gantt'!F$38,"")</f>
        <v/>
      </c>
      <c r="BG891" s="158" t="str">
        <f>IF('Formato 3_Gantt'!G$38&lt;&gt;"",'Formato 3_Gantt'!G$38,"")</f>
        <v/>
      </c>
      <c r="BH891" s="158" t="str">
        <f>IF('Formato 3_Gantt'!H$38&lt;&gt;"",'Formato 3_Gantt'!H$38,"")</f>
        <v/>
      </c>
      <c r="BI891" s="161" t="str">
        <f>IF('Formato 3_Gantt'!BL$38&lt;&gt;"",'Formato 3_Gantt'!BL$38,"")</f>
        <v/>
      </c>
      <c r="BJ891" s="161" t="str">
        <f>IF('Formato 3_Gantt'!BM$38&lt;&gt;"",'Formato 3_Gantt'!BM$38,"")</f>
        <v/>
      </c>
      <c r="BK891" s="161" t="str">
        <f>IF('Formato 3_Gantt'!BN$38&lt;&gt;"",'Formato 3_Gantt'!BN$38,"")</f>
        <v/>
      </c>
      <c r="BL891" s="161" t="str">
        <f>IF('Formato 3_Gantt'!BO$38&lt;&gt;"",'Formato 3_Gantt'!BO$38,"")</f>
        <v/>
      </c>
      <c r="BM891" s="161" t="str">
        <f>IF('Formato 3_Gantt'!BP$38&lt;&gt;"",'Formato 3_Gantt'!BP$38,"")</f>
        <v/>
      </c>
      <c r="BN891" s="161" t="str">
        <f>IF('Formato 3_Gantt'!BQ$38&lt;&gt;"",'Formato 3_Gantt'!BQ$38,"")</f>
        <v/>
      </c>
      <c r="BO891" s="161" t="str">
        <f>IF('Formato 3_Gantt'!BR$38&lt;&gt;"",'Formato 3_Gantt'!BR$38,"")</f>
        <v/>
      </c>
      <c r="BP891" s="161" t="str">
        <f>IF('Formato 3_Gantt'!BS$38&lt;&gt;"",'Formato 3_Gantt'!BS$38,"")</f>
        <v/>
      </c>
      <c r="BQ891" s="161" t="str">
        <f>IF('Formato 3_Gantt'!BT$38&lt;&gt;"",'Formato 3_Gantt'!BT$38,"")</f>
        <v/>
      </c>
      <c r="BR891" s="161" t="str">
        <f>IF('Formato 3_Gantt'!BU$38&lt;&gt;"",'Formato 3_Gantt'!BU$38,"")</f>
        <v/>
      </c>
      <c r="BS891" s="161" t="str">
        <f>IF('Formato 3_Gantt'!BV$38&lt;&gt;"",'Formato 3_Gantt'!BV$38,"")</f>
        <v/>
      </c>
      <c r="BT891" s="161" t="str">
        <f>IF('Formato 3_Gantt'!BW$38&lt;&gt;"",'Formato 3_Gantt'!BW$38,"")</f>
        <v/>
      </c>
      <c r="BU891" s="161" t="str">
        <f>IF('Formato 3_Gantt'!BX$38&lt;&gt;"",'Formato 3_Gantt'!BX$38,"")</f>
        <v/>
      </c>
      <c r="BV891" s="163" t="str">
        <f>IF('Formato 4_Ppto'!I$906&lt;&gt;"",'Formato 4_Ppto'!I$906,"")</f>
        <v/>
      </c>
      <c r="BW891" s="162" t="str">
        <f>IF('Formato 4_Ppto'!X$906&lt;&gt;"",'Formato 4_Ppto'!X$906,"")</f>
        <v/>
      </c>
      <c r="BX891" s="162" t="str">
        <f>IF('Formato 4_Ppto'!Y$906&lt;&gt;"",'Formato 4_Ppto'!Y$906,"")</f>
        <v/>
      </c>
      <c r="BY891" s="162" t="str">
        <f>IF('Formato 4_Ppto'!Z$906&lt;&gt;"",'Formato 4_Ppto'!Z$906,"")</f>
        <v/>
      </c>
      <c r="BZ891" s="162" t="str">
        <f>IF('Formato 4_Ppto'!AA$906&lt;&gt;"",'Formato 4_Ppto'!AA$906,"")</f>
        <v/>
      </c>
      <c r="CA891" s="162" t="str">
        <f>IF('Formato 4_Ppto'!AB$906&lt;&gt;"",'Formato 4_Ppto'!AB$906,"")</f>
        <v/>
      </c>
      <c r="CB891" s="162" t="str">
        <f>IF('Formato 4_Ppto'!AC$906&lt;&gt;"",'Formato 4_Ppto'!AC$906,"")</f>
        <v/>
      </c>
      <c r="CC891" s="162" t="str">
        <f>IF('Formato 4_Ppto'!AD$906&lt;&gt;"",'Formato 4_Ppto'!AD$906,"")</f>
        <v/>
      </c>
      <c r="CD891" s="162" t="str">
        <f>IF('Formato 4_Ppto'!AE$906&lt;&gt;"",'Formato 4_Ppto'!AE$906,"")</f>
        <v/>
      </c>
      <c r="CE891" s="162" t="str">
        <f>IF('Formato 4_Ppto'!AF$906&lt;&gt;"",'Formato 4_Ppto'!AF$906,"")</f>
        <v/>
      </c>
      <c r="CF891" s="162" t="str">
        <f>IF('Formato 4_Ppto'!AG$906&lt;&gt;"",'Formato 4_Ppto'!AG$906,"")</f>
        <v/>
      </c>
      <c r="CG891" s="162" t="str">
        <f>IF('Formato 4_Ppto'!AH$906&lt;&gt;"",'Formato 4_Ppto'!AH$906,"")</f>
        <v/>
      </c>
      <c r="CH891" s="162" t="str">
        <f>IF('Formato 4_Ppto'!AI$906&lt;&gt;"",'Formato 4_Ppto'!AI$906,"")</f>
        <v/>
      </c>
      <c r="CI891" s="163" t="str">
        <f>IF('Formato 4_Ppto'!AJ$906&lt;&gt;"",'Formato 4_Ppto'!AJ$906,"")</f>
        <v/>
      </c>
      <c r="CJ891" s="164" t="str">
        <f>IF('Formato 4_Ppto'!B925&lt;&gt;"",'Formato 4_Ppto'!A925,"")</f>
        <v/>
      </c>
      <c r="CK891" s="24" t="str">
        <f>IF('Formato 4_Ppto'!B925&lt;&gt;"",'Formato 4_Ppto'!B925,"")</f>
        <v/>
      </c>
      <c r="CL891" s="22" t="str">
        <f>IF('Formato 4_Ppto'!C925&lt;&gt;"",'Formato 4_Ppto'!C925,"")</f>
        <v/>
      </c>
      <c r="CM891" s="24" t="str">
        <f>IF('Formato 4_Ppto'!D925&lt;&gt;"",'Formato 4_Ppto'!D925,"")</f>
        <v/>
      </c>
      <c r="CN891" s="161" t="str">
        <f>IF('Formato 4_Ppto'!E925&lt;&gt;"",'Formato 4_Ppto'!E925,"")</f>
        <v/>
      </c>
      <c r="CO891" s="161" t="str">
        <f>IF('Formato 4_Ppto'!G925&lt;&gt;"",'Formato 4_Ppto'!G925,"")</f>
        <v/>
      </c>
      <c r="CP891" s="163" t="str">
        <f>IF('Formato 4_Ppto'!I925&lt;&gt;"",'Formato 4_Ppto'!I925,"")</f>
        <v/>
      </c>
      <c r="CQ891" s="161" t="str">
        <f>IF('Formato 4_Ppto'!K925&lt;&gt;"",'Formato 4_Ppto'!K925,"")</f>
        <v/>
      </c>
      <c r="CR891" s="161" t="str">
        <f>IF('Formato 4_Ppto'!L925&lt;&gt;"",'Formato 4_Ppto'!L925,"")</f>
        <v/>
      </c>
      <c r="CS891" s="161" t="str">
        <f>IF('Formato 4_Ppto'!M925&lt;&gt;"",'Formato 4_Ppto'!M925,"")</f>
        <v/>
      </c>
      <c r="CT891" s="161" t="str">
        <f>IF('Formato 4_Ppto'!N925&lt;&gt;"",'Formato 4_Ppto'!N925,"")</f>
        <v/>
      </c>
      <c r="CU891" s="161" t="str">
        <f>IF('Formato 4_Ppto'!O925&lt;&gt;"",'Formato 4_Ppto'!O925,"")</f>
        <v/>
      </c>
      <c r="CV891" s="161" t="str">
        <f>IF('Formato 4_Ppto'!P925&lt;&gt;"",'Formato 4_Ppto'!P925,"")</f>
        <v/>
      </c>
      <c r="CW891" s="161" t="str">
        <f>IF('Formato 4_Ppto'!Q925&lt;&gt;"",'Formato 4_Ppto'!Q925,"")</f>
        <v/>
      </c>
      <c r="CX891" s="161" t="str">
        <f>IF('Formato 4_Ppto'!R925&lt;&gt;"",'Formato 4_Ppto'!R925,"")</f>
        <v/>
      </c>
      <c r="CY891" s="161" t="str">
        <f>IF('Formato 4_Ppto'!S925&lt;&gt;"",'Formato 4_Ppto'!S925,"")</f>
        <v/>
      </c>
      <c r="CZ891" s="161" t="str">
        <f>IF('Formato 4_Ppto'!T925&lt;&gt;"",'Formato 4_Ppto'!T925,"")</f>
        <v/>
      </c>
      <c r="DA891" s="161" t="str">
        <f>IF('Formato 4_Ppto'!U925&lt;&gt;"",'Formato 4_Ppto'!U925,"")</f>
        <v/>
      </c>
      <c r="DB891" s="161" t="str">
        <f>IF('Formato 4_Ppto'!V925&lt;&gt;"",'Formato 4_Ppto'!V925,"")</f>
        <v/>
      </c>
      <c r="DC891" s="161" t="str">
        <f>IF('Formato 4_Ppto'!W925&lt;&gt;"",'Formato 4_Ppto'!W925,"")</f>
        <v/>
      </c>
      <c r="DD891" s="162" t="str">
        <f>IF('Formato 4_Ppto'!X925&lt;&gt;"",'Formato 4_Ppto'!X925,"")</f>
        <v/>
      </c>
      <c r="DE891" s="162" t="str">
        <f>IF('Formato 4_Ppto'!Y925&lt;&gt;"",'Formato 4_Ppto'!Y925,"")</f>
        <v/>
      </c>
      <c r="DF891" s="162" t="str">
        <f>IF('Formato 4_Ppto'!Z925&lt;&gt;"",'Formato 4_Ppto'!Z925,"")</f>
        <v/>
      </c>
      <c r="DG891" s="162" t="str">
        <f>IF('Formato 4_Ppto'!AA925&lt;&gt;"",'Formato 4_Ppto'!AA925,"")</f>
        <v/>
      </c>
      <c r="DH891" s="162" t="str">
        <f>IF('Formato 4_Ppto'!AB925&lt;&gt;"",'Formato 4_Ppto'!AB925,"")</f>
        <v/>
      </c>
      <c r="DI891" s="162" t="str">
        <f>IF('Formato 4_Ppto'!AC925&lt;&gt;"",'Formato 4_Ppto'!AC925,"")</f>
        <v/>
      </c>
      <c r="DJ891" s="162" t="str">
        <f>IF('Formato 4_Ppto'!AD925&lt;&gt;"",'Formato 4_Ppto'!AD925,"")</f>
        <v/>
      </c>
      <c r="DK891" s="162" t="str">
        <f>IF('Formato 4_Ppto'!AE925&lt;&gt;"",'Formato 4_Ppto'!AE925,"")</f>
        <v/>
      </c>
      <c r="DL891" s="162" t="str">
        <f>IF('Formato 4_Ppto'!AF925&lt;&gt;"",'Formato 4_Ppto'!AF925,"")</f>
        <v/>
      </c>
      <c r="DM891" s="162" t="str">
        <f>IF('Formato 4_Ppto'!AG925&lt;&gt;"",'Formato 4_Ppto'!AG925,"")</f>
        <v/>
      </c>
      <c r="DN891" s="162" t="str">
        <f>IF('Formato 4_Ppto'!AH925&lt;&gt;"",'Formato 4_Ppto'!AH925,"")</f>
        <v/>
      </c>
      <c r="DO891" s="162" t="str">
        <f>IF('Formato 4_Ppto'!AI925&lt;&gt;"",'Formato 4_Ppto'!AI925,"")</f>
        <v/>
      </c>
      <c r="DP891" s="163" t="str">
        <f>IF('Formato 4_Ppto'!AJ925&lt;&gt;"",'Formato 4_Ppto'!AJ925,"")</f>
        <v/>
      </c>
    </row>
    <row r="892" spans="2:120" x14ac:dyDescent="0.3">
      <c r="B892" s="13" t="str">
        <f>IF(OR(Tabla6[[#This Row],[IDA]]="",Tabla6[[#This Row],[IDT]]="",Tabla6[[#This Row],[IDI]]=""),"",Tabla6[[#This Row],[IDA]]&amp;"."&amp;Tabla6[[#This Row],[IDT]]&amp;"."&amp;Tabla6[[#This Row],[IDI]])</f>
        <v/>
      </c>
      <c r="C892" s="13" t="str">
        <f>IF(Formato_02!$B$14&lt;&gt;"",0,"")</f>
        <v/>
      </c>
      <c r="D892" s="13" t="str">
        <f>IF(Formato_02!$H$9&lt;&gt;"",Formato_02!$H$9,"")</f>
        <v/>
      </c>
      <c r="E892" s="24" t="str">
        <f t="shared" si="104"/>
        <v/>
      </c>
      <c r="F892" s="24" t="str">
        <f>IF(Formato_02!$B$14&lt;&gt;"",Formato_02!$B$14,"")</f>
        <v/>
      </c>
      <c r="G892" s="22" t="str">
        <f>IF('Formato 3_Gantt'!C897&lt;&gt;"",'Formato 3_Gantt'!C897,"")</f>
        <v/>
      </c>
      <c r="H892" s="13" t="str">
        <f>IF('Formato 3_Gantt'!D$8&lt;&gt;"",'Formato 3_Gantt'!D$8,"")</f>
        <v/>
      </c>
      <c r="I892" s="13" t="str">
        <f>IF('Formato 3_Gantt'!E$8&lt;&gt;"",'Formato 3_Gantt'!E$8,"")</f>
        <v/>
      </c>
      <c r="J892" s="13" t="str">
        <f>IF('Formato 3_Gantt'!F$8&lt;&gt;"",'Formato 3_Gantt'!F$8,"")</f>
        <v/>
      </c>
      <c r="K892" s="158" t="str">
        <f>IF('Formato 3_Gantt'!G$8&lt;&gt;"",'Formato 3_Gantt'!G$8,"")</f>
        <v/>
      </c>
      <c r="L892" s="158" t="str">
        <f>IF('Formato 3_Gantt'!H$8&lt;&gt;"",'Formato 3_Gantt'!H$8,"")</f>
        <v/>
      </c>
      <c r="M892" s="13" t="str">
        <f>IF('Formato 3_Gantt'!BL$8&lt;&gt;"",'Formato 3_Gantt'!BL$8,"")</f>
        <v/>
      </c>
      <c r="N892" s="13" t="str">
        <f>IF('Formato 3_Gantt'!BM$8&lt;&gt;"",'Formato 3_Gantt'!BM$8,"")</f>
        <v/>
      </c>
      <c r="O892" s="13" t="str">
        <f>IF('Formato 3_Gantt'!BN$8&lt;&gt;"",'Formato 3_Gantt'!BN$8,"")</f>
        <v/>
      </c>
      <c r="P892" s="13" t="str">
        <f>IF('Formato 3_Gantt'!BO$8&lt;&gt;"",'Formato 3_Gantt'!BO$8,"")</f>
        <v/>
      </c>
      <c r="Q892" s="13" t="str">
        <f>IF('Formato 3_Gantt'!BP$8&lt;&gt;"",'Formato 3_Gantt'!BP$8,"")</f>
        <v/>
      </c>
      <c r="R892" s="13" t="str">
        <f>IF('Formato 3_Gantt'!BQ$8&lt;&gt;"",'Formato 3_Gantt'!BQ$8,"")</f>
        <v/>
      </c>
      <c r="S892" s="13" t="str">
        <f>IF('Formato 3_Gantt'!BR$8&lt;&gt;"",'Formato 3_Gantt'!BR$8,"")</f>
        <v/>
      </c>
      <c r="T892" s="13" t="str">
        <f>IF('Formato 3_Gantt'!BS$8&lt;&gt;"",'Formato 3_Gantt'!BS$8,"")</f>
        <v/>
      </c>
      <c r="U892" s="13" t="str">
        <f>IF('Formato 3_Gantt'!BT$8&lt;&gt;"",'Formato 3_Gantt'!BT$8,"")</f>
        <v/>
      </c>
      <c r="V892" s="13" t="str">
        <f>IF('Formato 3_Gantt'!BU$8&lt;&gt;"",'Formato 3_Gantt'!BU$8,"")</f>
        <v/>
      </c>
      <c r="W892" s="13" t="str">
        <f>IF('Formato 3_Gantt'!BV$8&lt;&gt;"",'Formato 3_Gantt'!BV$8,"")</f>
        <v/>
      </c>
      <c r="X892" s="13" t="str">
        <f>IF('Formato 3_Gantt'!BW$8&lt;&gt;"",'Formato 3_Gantt'!BW$8,"")</f>
        <v/>
      </c>
      <c r="Y892" s="13" t="str">
        <f>IF('Formato 3_Gantt'!BX$8&lt;&gt;"",'Formato 3_Gantt'!BX$8,"")</f>
        <v/>
      </c>
      <c r="Z892" s="162" t="str">
        <f>IF(Formato_02!S$15&lt;&gt;"",Formato_02!S$15,"")</f>
        <v/>
      </c>
      <c r="AA892" s="162" t="str">
        <f>IF(Formato_02!T$15&lt;&gt;"",Formato_02!T$15,"")</f>
        <v/>
      </c>
      <c r="AB892" s="162" t="str">
        <f>IF(Formato_02!U$15&lt;&gt;"",Formato_02!U$15,"")</f>
        <v/>
      </c>
      <c r="AC892" s="162" t="str">
        <f>IF(Formato_02!V$15&lt;&gt;"",Formato_02!V$15,"")</f>
        <v/>
      </c>
      <c r="AD892" s="162" t="str">
        <f>IF(Formato_02!W$15&lt;&gt;"",Formato_02!W$15,"")</f>
        <v/>
      </c>
      <c r="AE892" s="162" t="str">
        <f>IF(Formato_02!X$15&lt;&gt;"",Formato_02!X$15,"")</f>
        <v/>
      </c>
      <c r="AF892" s="162" t="str">
        <f>IF(Formato_02!Y$15&lt;&gt;"",Formato_02!Y$15,"")</f>
        <v/>
      </c>
      <c r="AG892" s="162" t="str">
        <f>IF(Formato_02!Z$15&lt;&gt;"",Formato_02!Z$15,"")</f>
        <v/>
      </c>
      <c r="AH892" s="162" t="str">
        <f>IF(Formato_02!AA$15&lt;&gt;"",Formato_02!AA$15,"")</f>
        <v/>
      </c>
      <c r="AI892" s="162" t="str">
        <f>IF(Formato_02!AB$15&lt;&gt;"",Formato_02!AB$15,"")</f>
        <v/>
      </c>
      <c r="AJ892" s="162" t="str">
        <f>IF(Formato_02!AC$15&lt;&gt;"",Formato_02!AC$15,"")</f>
        <v/>
      </c>
      <c r="AK892" s="162" t="str">
        <f>IF(Formato_02!AD$15&lt;&gt;"",Formato_02!AD$15,"")</f>
        <v/>
      </c>
      <c r="AL892" s="162" t="str">
        <f>IF(Formato_02!$N$14&lt;&gt;"",Formato_02!$N$14,"")</f>
        <v/>
      </c>
      <c r="AM892" s="13" t="str">
        <f>IF(Formato_02!$X$4&lt;&gt;"","AN","")</f>
        <v/>
      </c>
      <c r="AN892" s="24" t="str">
        <f t="shared" si="105"/>
        <v/>
      </c>
      <c r="AO892" s="13" t="str">
        <f>IF(Formato_02!$Y$4&lt;&gt;"","P027","")</f>
        <v/>
      </c>
      <c r="AP892" s="24" t="str">
        <f t="shared" si="106"/>
        <v/>
      </c>
      <c r="AQ892" s="13" t="str">
        <f>IF(Formato_02!$Z$4&lt;&gt;"","PNCVG","")</f>
        <v/>
      </c>
      <c r="AR892" s="24" t="str">
        <f t="shared" si="107"/>
        <v/>
      </c>
      <c r="AS892" s="13" t="str">
        <f>IF(Formato_02!$AA$4&lt;&gt;"","PNFF","")</f>
        <v/>
      </c>
      <c r="AT892" s="24" t="str">
        <f t="shared" si="108"/>
        <v/>
      </c>
      <c r="AU892" s="13" t="str">
        <f>IF(Formato_02!$AB$4&lt;&gt;"","PNPAM","")</f>
        <v/>
      </c>
      <c r="AV892" s="24" t="str">
        <f t="shared" si="109"/>
        <v/>
      </c>
      <c r="AW892" s="13" t="str">
        <f>IF(Formato_02!$AC$4&lt;&gt;"","PNAIA","")</f>
        <v/>
      </c>
      <c r="AX892" s="24" t="str">
        <f t="shared" si="110"/>
        <v/>
      </c>
      <c r="AY892" s="13" t="str">
        <f>IF(Formato_02!$AD$4&lt;&gt;"","PIO","")</f>
        <v/>
      </c>
      <c r="AZ892" s="24" t="str">
        <f t="shared" si="111"/>
        <v/>
      </c>
      <c r="BA892" s="13" t="str">
        <f>IF('Formato 3_Gantt'!B$38&lt;&gt;"",'Formato 3_Gantt'!A$38,"")</f>
        <v/>
      </c>
      <c r="BB892" s="24" t="str">
        <f>IF('Formato 3_Gantt'!B$38&lt;&gt;"",'Formato 3_Gantt'!B$38,"")</f>
        <v/>
      </c>
      <c r="BC892" s="22" t="str">
        <f>IF('Formato 3_Gantt'!C$38&lt;&gt;"",'Formato 3_Gantt'!C$38,"")</f>
        <v/>
      </c>
      <c r="BD892" s="13" t="str">
        <f>IF('Formato 3_Gantt'!D$38&lt;&gt;"",'Formato 3_Gantt'!D$38,"")</f>
        <v/>
      </c>
      <c r="BE892" s="161" t="str">
        <f>IF('Formato 3_Gantt'!E$38&lt;&gt;"",'Formato 3_Gantt'!E$38,"")</f>
        <v/>
      </c>
      <c r="BF892" s="13" t="str">
        <f>IF('Formato 3_Gantt'!F$38&lt;&gt;"",'Formato 3_Gantt'!F$38,"")</f>
        <v/>
      </c>
      <c r="BG892" s="158" t="str">
        <f>IF('Formato 3_Gantt'!G$38&lt;&gt;"",'Formato 3_Gantt'!G$38,"")</f>
        <v/>
      </c>
      <c r="BH892" s="158" t="str">
        <f>IF('Formato 3_Gantt'!H$38&lt;&gt;"",'Formato 3_Gantt'!H$38,"")</f>
        <v/>
      </c>
      <c r="BI892" s="161" t="str">
        <f>IF('Formato 3_Gantt'!BL$38&lt;&gt;"",'Formato 3_Gantt'!BL$38,"")</f>
        <v/>
      </c>
      <c r="BJ892" s="161" t="str">
        <f>IF('Formato 3_Gantt'!BM$38&lt;&gt;"",'Formato 3_Gantt'!BM$38,"")</f>
        <v/>
      </c>
      <c r="BK892" s="161" t="str">
        <f>IF('Formato 3_Gantt'!BN$38&lt;&gt;"",'Formato 3_Gantt'!BN$38,"")</f>
        <v/>
      </c>
      <c r="BL892" s="161" t="str">
        <f>IF('Formato 3_Gantt'!BO$38&lt;&gt;"",'Formato 3_Gantt'!BO$38,"")</f>
        <v/>
      </c>
      <c r="BM892" s="161" t="str">
        <f>IF('Formato 3_Gantt'!BP$38&lt;&gt;"",'Formato 3_Gantt'!BP$38,"")</f>
        <v/>
      </c>
      <c r="BN892" s="161" t="str">
        <f>IF('Formato 3_Gantt'!BQ$38&lt;&gt;"",'Formato 3_Gantt'!BQ$38,"")</f>
        <v/>
      </c>
      <c r="BO892" s="161" t="str">
        <f>IF('Formato 3_Gantt'!BR$38&lt;&gt;"",'Formato 3_Gantt'!BR$38,"")</f>
        <v/>
      </c>
      <c r="BP892" s="161" t="str">
        <f>IF('Formato 3_Gantt'!BS$38&lt;&gt;"",'Formato 3_Gantt'!BS$38,"")</f>
        <v/>
      </c>
      <c r="BQ892" s="161" t="str">
        <f>IF('Formato 3_Gantt'!BT$38&lt;&gt;"",'Formato 3_Gantt'!BT$38,"")</f>
        <v/>
      </c>
      <c r="BR892" s="161" t="str">
        <f>IF('Formato 3_Gantt'!BU$38&lt;&gt;"",'Formato 3_Gantt'!BU$38,"")</f>
        <v/>
      </c>
      <c r="BS892" s="161" t="str">
        <f>IF('Formato 3_Gantt'!BV$38&lt;&gt;"",'Formato 3_Gantt'!BV$38,"")</f>
        <v/>
      </c>
      <c r="BT892" s="161" t="str">
        <f>IF('Formato 3_Gantt'!BW$38&lt;&gt;"",'Formato 3_Gantt'!BW$38,"")</f>
        <v/>
      </c>
      <c r="BU892" s="161" t="str">
        <f>IF('Formato 3_Gantt'!BX$38&lt;&gt;"",'Formato 3_Gantt'!BX$38,"")</f>
        <v/>
      </c>
      <c r="BV892" s="163" t="str">
        <f>IF('Formato 4_Ppto'!I$906&lt;&gt;"",'Formato 4_Ppto'!I$906,"")</f>
        <v/>
      </c>
      <c r="BW892" s="162" t="str">
        <f>IF('Formato 4_Ppto'!X$906&lt;&gt;"",'Formato 4_Ppto'!X$906,"")</f>
        <v/>
      </c>
      <c r="BX892" s="162" t="str">
        <f>IF('Formato 4_Ppto'!Y$906&lt;&gt;"",'Formato 4_Ppto'!Y$906,"")</f>
        <v/>
      </c>
      <c r="BY892" s="162" t="str">
        <f>IF('Formato 4_Ppto'!Z$906&lt;&gt;"",'Formato 4_Ppto'!Z$906,"")</f>
        <v/>
      </c>
      <c r="BZ892" s="162" t="str">
        <f>IF('Formato 4_Ppto'!AA$906&lt;&gt;"",'Formato 4_Ppto'!AA$906,"")</f>
        <v/>
      </c>
      <c r="CA892" s="162" t="str">
        <f>IF('Formato 4_Ppto'!AB$906&lt;&gt;"",'Formato 4_Ppto'!AB$906,"")</f>
        <v/>
      </c>
      <c r="CB892" s="162" t="str">
        <f>IF('Formato 4_Ppto'!AC$906&lt;&gt;"",'Formato 4_Ppto'!AC$906,"")</f>
        <v/>
      </c>
      <c r="CC892" s="162" t="str">
        <f>IF('Formato 4_Ppto'!AD$906&lt;&gt;"",'Formato 4_Ppto'!AD$906,"")</f>
        <v/>
      </c>
      <c r="CD892" s="162" t="str">
        <f>IF('Formato 4_Ppto'!AE$906&lt;&gt;"",'Formato 4_Ppto'!AE$906,"")</f>
        <v/>
      </c>
      <c r="CE892" s="162" t="str">
        <f>IF('Formato 4_Ppto'!AF$906&lt;&gt;"",'Formato 4_Ppto'!AF$906,"")</f>
        <v/>
      </c>
      <c r="CF892" s="162" t="str">
        <f>IF('Formato 4_Ppto'!AG$906&lt;&gt;"",'Formato 4_Ppto'!AG$906,"")</f>
        <v/>
      </c>
      <c r="CG892" s="162" t="str">
        <f>IF('Formato 4_Ppto'!AH$906&lt;&gt;"",'Formato 4_Ppto'!AH$906,"")</f>
        <v/>
      </c>
      <c r="CH892" s="162" t="str">
        <f>IF('Formato 4_Ppto'!AI$906&lt;&gt;"",'Formato 4_Ppto'!AI$906,"")</f>
        <v/>
      </c>
      <c r="CI892" s="163" t="str">
        <f>IF('Formato 4_Ppto'!AJ$906&lt;&gt;"",'Formato 4_Ppto'!AJ$906,"")</f>
        <v/>
      </c>
      <c r="CJ892" s="164" t="str">
        <f>IF('Formato 4_Ppto'!B926&lt;&gt;"",'Formato 4_Ppto'!A926,"")</f>
        <v/>
      </c>
      <c r="CK892" s="24" t="str">
        <f>IF('Formato 4_Ppto'!B926&lt;&gt;"",'Formato 4_Ppto'!B926,"")</f>
        <v/>
      </c>
      <c r="CL892" s="22" t="str">
        <f>IF('Formato 4_Ppto'!C926&lt;&gt;"",'Formato 4_Ppto'!C926,"")</f>
        <v/>
      </c>
      <c r="CM892" s="24" t="str">
        <f>IF('Formato 4_Ppto'!D926&lt;&gt;"",'Formato 4_Ppto'!D926,"")</f>
        <v/>
      </c>
      <c r="CN892" s="161" t="str">
        <f>IF('Formato 4_Ppto'!E926&lt;&gt;"",'Formato 4_Ppto'!E926,"")</f>
        <v/>
      </c>
      <c r="CO892" s="161" t="str">
        <f>IF('Formato 4_Ppto'!G926&lt;&gt;"",'Formato 4_Ppto'!G926,"")</f>
        <v/>
      </c>
      <c r="CP892" s="163" t="str">
        <f>IF('Formato 4_Ppto'!I926&lt;&gt;"",'Formato 4_Ppto'!I926,"")</f>
        <v/>
      </c>
      <c r="CQ892" s="161" t="str">
        <f>IF('Formato 4_Ppto'!K926&lt;&gt;"",'Formato 4_Ppto'!K926,"")</f>
        <v/>
      </c>
      <c r="CR892" s="161" t="str">
        <f>IF('Formato 4_Ppto'!L926&lt;&gt;"",'Formato 4_Ppto'!L926,"")</f>
        <v/>
      </c>
      <c r="CS892" s="161" t="str">
        <f>IF('Formato 4_Ppto'!M926&lt;&gt;"",'Formato 4_Ppto'!M926,"")</f>
        <v/>
      </c>
      <c r="CT892" s="161" t="str">
        <f>IF('Formato 4_Ppto'!N926&lt;&gt;"",'Formato 4_Ppto'!N926,"")</f>
        <v/>
      </c>
      <c r="CU892" s="161" t="str">
        <f>IF('Formato 4_Ppto'!O926&lt;&gt;"",'Formato 4_Ppto'!O926,"")</f>
        <v/>
      </c>
      <c r="CV892" s="161" t="str">
        <f>IF('Formato 4_Ppto'!P926&lt;&gt;"",'Formato 4_Ppto'!P926,"")</f>
        <v/>
      </c>
      <c r="CW892" s="161" t="str">
        <f>IF('Formato 4_Ppto'!Q926&lt;&gt;"",'Formato 4_Ppto'!Q926,"")</f>
        <v/>
      </c>
      <c r="CX892" s="161" t="str">
        <f>IF('Formato 4_Ppto'!R926&lt;&gt;"",'Formato 4_Ppto'!R926,"")</f>
        <v/>
      </c>
      <c r="CY892" s="161" t="str">
        <f>IF('Formato 4_Ppto'!S926&lt;&gt;"",'Formato 4_Ppto'!S926,"")</f>
        <v/>
      </c>
      <c r="CZ892" s="161" t="str">
        <f>IF('Formato 4_Ppto'!T926&lt;&gt;"",'Formato 4_Ppto'!T926,"")</f>
        <v/>
      </c>
      <c r="DA892" s="161" t="str">
        <f>IF('Formato 4_Ppto'!U926&lt;&gt;"",'Formato 4_Ppto'!U926,"")</f>
        <v/>
      </c>
      <c r="DB892" s="161" t="str">
        <f>IF('Formato 4_Ppto'!V926&lt;&gt;"",'Formato 4_Ppto'!V926,"")</f>
        <v/>
      </c>
      <c r="DC892" s="161" t="str">
        <f>IF('Formato 4_Ppto'!W926&lt;&gt;"",'Formato 4_Ppto'!W926,"")</f>
        <v/>
      </c>
      <c r="DD892" s="162" t="str">
        <f>IF('Formato 4_Ppto'!X926&lt;&gt;"",'Formato 4_Ppto'!X926,"")</f>
        <v/>
      </c>
      <c r="DE892" s="162" t="str">
        <f>IF('Formato 4_Ppto'!Y926&lt;&gt;"",'Formato 4_Ppto'!Y926,"")</f>
        <v/>
      </c>
      <c r="DF892" s="162" t="str">
        <f>IF('Formato 4_Ppto'!Z926&lt;&gt;"",'Formato 4_Ppto'!Z926,"")</f>
        <v/>
      </c>
      <c r="DG892" s="162" t="str">
        <f>IF('Formato 4_Ppto'!AA926&lt;&gt;"",'Formato 4_Ppto'!AA926,"")</f>
        <v/>
      </c>
      <c r="DH892" s="162" t="str">
        <f>IF('Formato 4_Ppto'!AB926&lt;&gt;"",'Formato 4_Ppto'!AB926,"")</f>
        <v/>
      </c>
      <c r="DI892" s="162" t="str">
        <f>IF('Formato 4_Ppto'!AC926&lt;&gt;"",'Formato 4_Ppto'!AC926,"")</f>
        <v/>
      </c>
      <c r="DJ892" s="162" t="str">
        <f>IF('Formato 4_Ppto'!AD926&lt;&gt;"",'Formato 4_Ppto'!AD926,"")</f>
        <v/>
      </c>
      <c r="DK892" s="162" t="str">
        <f>IF('Formato 4_Ppto'!AE926&lt;&gt;"",'Formato 4_Ppto'!AE926,"")</f>
        <v/>
      </c>
      <c r="DL892" s="162" t="str">
        <f>IF('Formato 4_Ppto'!AF926&lt;&gt;"",'Formato 4_Ppto'!AF926,"")</f>
        <v/>
      </c>
      <c r="DM892" s="162" t="str">
        <f>IF('Formato 4_Ppto'!AG926&lt;&gt;"",'Formato 4_Ppto'!AG926,"")</f>
        <v/>
      </c>
      <c r="DN892" s="162" t="str">
        <f>IF('Formato 4_Ppto'!AH926&lt;&gt;"",'Formato 4_Ppto'!AH926,"")</f>
        <v/>
      </c>
      <c r="DO892" s="162" t="str">
        <f>IF('Formato 4_Ppto'!AI926&lt;&gt;"",'Formato 4_Ppto'!AI926,"")</f>
        <v/>
      </c>
      <c r="DP892" s="163" t="str">
        <f>IF('Formato 4_Ppto'!AJ926&lt;&gt;"",'Formato 4_Ppto'!AJ926,"")</f>
        <v/>
      </c>
    </row>
    <row r="893" spans="2:120" x14ac:dyDescent="0.3">
      <c r="B893" s="13" t="str">
        <f>IF(OR(Tabla6[[#This Row],[IDA]]="",Tabla6[[#This Row],[IDT]]="",Tabla6[[#This Row],[IDI]]=""),"",Tabla6[[#This Row],[IDA]]&amp;"."&amp;Tabla6[[#This Row],[IDT]]&amp;"."&amp;Tabla6[[#This Row],[IDI]])</f>
        <v/>
      </c>
      <c r="C893" s="13" t="str">
        <f>IF(Formato_02!$B$14&lt;&gt;"",0,"")</f>
        <v/>
      </c>
      <c r="D893" s="13" t="str">
        <f>IF(Formato_02!$H$9&lt;&gt;"",Formato_02!$H$9,"")</f>
        <v/>
      </c>
      <c r="E893" s="24" t="str">
        <f t="shared" si="104"/>
        <v/>
      </c>
      <c r="F893" s="24" t="str">
        <f>IF(Formato_02!$B$14&lt;&gt;"",Formato_02!$B$14,"")</f>
        <v/>
      </c>
      <c r="G893" s="22" t="str">
        <f>IF('Formato 3_Gantt'!C898&lt;&gt;"",'Formato 3_Gantt'!C898,"")</f>
        <v/>
      </c>
      <c r="H893" s="13" t="str">
        <f>IF('Formato 3_Gantt'!D$8&lt;&gt;"",'Formato 3_Gantt'!D$8,"")</f>
        <v/>
      </c>
      <c r="I893" s="13" t="str">
        <f>IF('Formato 3_Gantt'!E$8&lt;&gt;"",'Formato 3_Gantt'!E$8,"")</f>
        <v/>
      </c>
      <c r="J893" s="13" t="str">
        <f>IF('Formato 3_Gantt'!F$8&lt;&gt;"",'Formato 3_Gantt'!F$8,"")</f>
        <v/>
      </c>
      <c r="K893" s="158" t="str">
        <f>IF('Formato 3_Gantt'!G$8&lt;&gt;"",'Formato 3_Gantt'!G$8,"")</f>
        <v/>
      </c>
      <c r="L893" s="158" t="str">
        <f>IF('Formato 3_Gantt'!H$8&lt;&gt;"",'Formato 3_Gantt'!H$8,"")</f>
        <v/>
      </c>
      <c r="M893" s="13" t="str">
        <f>IF('Formato 3_Gantt'!BL$8&lt;&gt;"",'Formato 3_Gantt'!BL$8,"")</f>
        <v/>
      </c>
      <c r="N893" s="13" t="str">
        <f>IF('Formato 3_Gantt'!BM$8&lt;&gt;"",'Formato 3_Gantt'!BM$8,"")</f>
        <v/>
      </c>
      <c r="O893" s="13" t="str">
        <f>IF('Formato 3_Gantt'!BN$8&lt;&gt;"",'Formato 3_Gantt'!BN$8,"")</f>
        <v/>
      </c>
      <c r="P893" s="13" t="str">
        <f>IF('Formato 3_Gantt'!BO$8&lt;&gt;"",'Formato 3_Gantt'!BO$8,"")</f>
        <v/>
      </c>
      <c r="Q893" s="13" t="str">
        <f>IF('Formato 3_Gantt'!BP$8&lt;&gt;"",'Formato 3_Gantt'!BP$8,"")</f>
        <v/>
      </c>
      <c r="R893" s="13" t="str">
        <f>IF('Formato 3_Gantt'!BQ$8&lt;&gt;"",'Formato 3_Gantt'!BQ$8,"")</f>
        <v/>
      </c>
      <c r="S893" s="13" t="str">
        <f>IF('Formato 3_Gantt'!BR$8&lt;&gt;"",'Formato 3_Gantt'!BR$8,"")</f>
        <v/>
      </c>
      <c r="T893" s="13" t="str">
        <f>IF('Formato 3_Gantt'!BS$8&lt;&gt;"",'Formato 3_Gantt'!BS$8,"")</f>
        <v/>
      </c>
      <c r="U893" s="13" t="str">
        <f>IF('Formato 3_Gantt'!BT$8&lt;&gt;"",'Formato 3_Gantt'!BT$8,"")</f>
        <v/>
      </c>
      <c r="V893" s="13" t="str">
        <f>IF('Formato 3_Gantt'!BU$8&lt;&gt;"",'Formato 3_Gantt'!BU$8,"")</f>
        <v/>
      </c>
      <c r="W893" s="13" t="str">
        <f>IF('Formato 3_Gantt'!BV$8&lt;&gt;"",'Formato 3_Gantt'!BV$8,"")</f>
        <v/>
      </c>
      <c r="X893" s="13" t="str">
        <f>IF('Formato 3_Gantt'!BW$8&lt;&gt;"",'Formato 3_Gantt'!BW$8,"")</f>
        <v/>
      </c>
      <c r="Y893" s="13" t="str">
        <f>IF('Formato 3_Gantt'!BX$8&lt;&gt;"",'Formato 3_Gantt'!BX$8,"")</f>
        <v/>
      </c>
      <c r="Z893" s="162" t="str">
        <f>IF(Formato_02!S$15&lt;&gt;"",Formato_02!S$15,"")</f>
        <v/>
      </c>
      <c r="AA893" s="162" t="str">
        <f>IF(Formato_02!T$15&lt;&gt;"",Formato_02!T$15,"")</f>
        <v/>
      </c>
      <c r="AB893" s="162" t="str">
        <f>IF(Formato_02!U$15&lt;&gt;"",Formato_02!U$15,"")</f>
        <v/>
      </c>
      <c r="AC893" s="162" t="str">
        <f>IF(Formato_02!V$15&lt;&gt;"",Formato_02!V$15,"")</f>
        <v/>
      </c>
      <c r="AD893" s="162" t="str">
        <f>IF(Formato_02!W$15&lt;&gt;"",Formato_02!W$15,"")</f>
        <v/>
      </c>
      <c r="AE893" s="162" t="str">
        <f>IF(Formato_02!X$15&lt;&gt;"",Formato_02!X$15,"")</f>
        <v/>
      </c>
      <c r="AF893" s="162" t="str">
        <f>IF(Formato_02!Y$15&lt;&gt;"",Formato_02!Y$15,"")</f>
        <v/>
      </c>
      <c r="AG893" s="162" t="str">
        <f>IF(Formato_02!Z$15&lt;&gt;"",Formato_02!Z$15,"")</f>
        <v/>
      </c>
      <c r="AH893" s="162" t="str">
        <f>IF(Formato_02!AA$15&lt;&gt;"",Formato_02!AA$15,"")</f>
        <v/>
      </c>
      <c r="AI893" s="162" t="str">
        <f>IF(Formato_02!AB$15&lt;&gt;"",Formato_02!AB$15,"")</f>
        <v/>
      </c>
      <c r="AJ893" s="162" t="str">
        <f>IF(Formato_02!AC$15&lt;&gt;"",Formato_02!AC$15,"")</f>
        <v/>
      </c>
      <c r="AK893" s="162" t="str">
        <f>IF(Formato_02!AD$15&lt;&gt;"",Formato_02!AD$15,"")</f>
        <v/>
      </c>
      <c r="AL893" s="162" t="str">
        <f>IF(Formato_02!$N$14&lt;&gt;"",Formato_02!$N$14,"")</f>
        <v/>
      </c>
      <c r="AM893" s="13" t="str">
        <f>IF(Formato_02!$X$4&lt;&gt;"","AN","")</f>
        <v/>
      </c>
      <c r="AN893" s="24" t="str">
        <f t="shared" si="105"/>
        <v/>
      </c>
      <c r="AO893" s="13" t="str">
        <f>IF(Formato_02!$Y$4&lt;&gt;"","P027","")</f>
        <v/>
      </c>
      <c r="AP893" s="24" t="str">
        <f t="shared" si="106"/>
        <v/>
      </c>
      <c r="AQ893" s="13" t="str">
        <f>IF(Formato_02!$Z$4&lt;&gt;"","PNCVG","")</f>
        <v/>
      </c>
      <c r="AR893" s="24" t="str">
        <f t="shared" si="107"/>
        <v/>
      </c>
      <c r="AS893" s="13" t="str">
        <f>IF(Formato_02!$AA$4&lt;&gt;"","PNFF","")</f>
        <v/>
      </c>
      <c r="AT893" s="24" t="str">
        <f t="shared" si="108"/>
        <v/>
      </c>
      <c r="AU893" s="13" t="str">
        <f>IF(Formato_02!$AB$4&lt;&gt;"","PNPAM","")</f>
        <v/>
      </c>
      <c r="AV893" s="24" t="str">
        <f t="shared" si="109"/>
        <v/>
      </c>
      <c r="AW893" s="13" t="str">
        <f>IF(Formato_02!$AC$4&lt;&gt;"","PNAIA","")</f>
        <v/>
      </c>
      <c r="AX893" s="24" t="str">
        <f t="shared" si="110"/>
        <v/>
      </c>
      <c r="AY893" s="13" t="str">
        <f>IF(Formato_02!$AD$4&lt;&gt;"","PIO","")</f>
        <v/>
      </c>
      <c r="AZ893" s="24" t="str">
        <f t="shared" si="111"/>
        <v/>
      </c>
      <c r="BA893" s="13" t="str">
        <f>IF('Formato 3_Gantt'!B$38&lt;&gt;"",'Formato 3_Gantt'!A$38,"")</f>
        <v/>
      </c>
      <c r="BB893" s="24" t="str">
        <f>IF('Formato 3_Gantt'!B$38&lt;&gt;"",'Formato 3_Gantt'!B$38,"")</f>
        <v/>
      </c>
      <c r="BC893" s="22" t="str">
        <f>IF('Formato 3_Gantt'!C$38&lt;&gt;"",'Formato 3_Gantt'!C$38,"")</f>
        <v/>
      </c>
      <c r="BD893" s="13" t="str">
        <f>IF('Formato 3_Gantt'!D$38&lt;&gt;"",'Formato 3_Gantt'!D$38,"")</f>
        <v/>
      </c>
      <c r="BE893" s="161" t="str">
        <f>IF('Formato 3_Gantt'!E$38&lt;&gt;"",'Formato 3_Gantt'!E$38,"")</f>
        <v/>
      </c>
      <c r="BF893" s="13" t="str">
        <f>IF('Formato 3_Gantt'!F$38&lt;&gt;"",'Formato 3_Gantt'!F$38,"")</f>
        <v/>
      </c>
      <c r="BG893" s="158" t="str">
        <f>IF('Formato 3_Gantt'!G$38&lt;&gt;"",'Formato 3_Gantt'!G$38,"")</f>
        <v/>
      </c>
      <c r="BH893" s="158" t="str">
        <f>IF('Formato 3_Gantt'!H$38&lt;&gt;"",'Formato 3_Gantt'!H$38,"")</f>
        <v/>
      </c>
      <c r="BI893" s="161" t="str">
        <f>IF('Formato 3_Gantt'!BL$38&lt;&gt;"",'Formato 3_Gantt'!BL$38,"")</f>
        <v/>
      </c>
      <c r="BJ893" s="161" t="str">
        <f>IF('Formato 3_Gantt'!BM$38&lt;&gt;"",'Formato 3_Gantt'!BM$38,"")</f>
        <v/>
      </c>
      <c r="BK893" s="161" t="str">
        <f>IF('Formato 3_Gantt'!BN$38&lt;&gt;"",'Formato 3_Gantt'!BN$38,"")</f>
        <v/>
      </c>
      <c r="BL893" s="161" t="str">
        <f>IF('Formato 3_Gantt'!BO$38&lt;&gt;"",'Formato 3_Gantt'!BO$38,"")</f>
        <v/>
      </c>
      <c r="BM893" s="161" t="str">
        <f>IF('Formato 3_Gantt'!BP$38&lt;&gt;"",'Formato 3_Gantt'!BP$38,"")</f>
        <v/>
      </c>
      <c r="BN893" s="161" t="str">
        <f>IF('Formato 3_Gantt'!BQ$38&lt;&gt;"",'Formato 3_Gantt'!BQ$38,"")</f>
        <v/>
      </c>
      <c r="BO893" s="161" t="str">
        <f>IF('Formato 3_Gantt'!BR$38&lt;&gt;"",'Formato 3_Gantt'!BR$38,"")</f>
        <v/>
      </c>
      <c r="BP893" s="161" t="str">
        <f>IF('Formato 3_Gantt'!BS$38&lt;&gt;"",'Formato 3_Gantt'!BS$38,"")</f>
        <v/>
      </c>
      <c r="BQ893" s="161" t="str">
        <f>IF('Formato 3_Gantt'!BT$38&lt;&gt;"",'Formato 3_Gantt'!BT$38,"")</f>
        <v/>
      </c>
      <c r="BR893" s="161" t="str">
        <f>IF('Formato 3_Gantt'!BU$38&lt;&gt;"",'Formato 3_Gantt'!BU$38,"")</f>
        <v/>
      </c>
      <c r="BS893" s="161" t="str">
        <f>IF('Formato 3_Gantt'!BV$38&lt;&gt;"",'Formato 3_Gantt'!BV$38,"")</f>
        <v/>
      </c>
      <c r="BT893" s="161" t="str">
        <f>IF('Formato 3_Gantt'!BW$38&lt;&gt;"",'Formato 3_Gantt'!BW$38,"")</f>
        <v/>
      </c>
      <c r="BU893" s="161" t="str">
        <f>IF('Formato 3_Gantt'!BX$38&lt;&gt;"",'Formato 3_Gantt'!BX$38,"")</f>
        <v/>
      </c>
      <c r="BV893" s="163" t="str">
        <f>IF('Formato 4_Ppto'!I$906&lt;&gt;"",'Formato 4_Ppto'!I$906,"")</f>
        <v/>
      </c>
      <c r="BW893" s="162" t="str">
        <f>IF('Formato 4_Ppto'!X$906&lt;&gt;"",'Formato 4_Ppto'!X$906,"")</f>
        <v/>
      </c>
      <c r="BX893" s="162" t="str">
        <f>IF('Formato 4_Ppto'!Y$906&lt;&gt;"",'Formato 4_Ppto'!Y$906,"")</f>
        <v/>
      </c>
      <c r="BY893" s="162" t="str">
        <f>IF('Formato 4_Ppto'!Z$906&lt;&gt;"",'Formato 4_Ppto'!Z$906,"")</f>
        <v/>
      </c>
      <c r="BZ893" s="162" t="str">
        <f>IF('Formato 4_Ppto'!AA$906&lt;&gt;"",'Formato 4_Ppto'!AA$906,"")</f>
        <v/>
      </c>
      <c r="CA893" s="162" t="str">
        <f>IF('Formato 4_Ppto'!AB$906&lt;&gt;"",'Formato 4_Ppto'!AB$906,"")</f>
        <v/>
      </c>
      <c r="CB893" s="162" t="str">
        <f>IF('Formato 4_Ppto'!AC$906&lt;&gt;"",'Formato 4_Ppto'!AC$906,"")</f>
        <v/>
      </c>
      <c r="CC893" s="162" t="str">
        <f>IF('Formato 4_Ppto'!AD$906&lt;&gt;"",'Formato 4_Ppto'!AD$906,"")</f>
        <v/>
      </c>
      <c r="CD893" s="162" t="str">
        <f>IF('Formato 4_Ppto'!AE$906&lt;&gt;"",'Formato 4_Ppto'!AE$906,"")</f>
        <v/>
      </c>
      <c r="CE893" s="162" t="str">
        <f>IF('Formato 4_Ppto'!AF$906&lt;&gt;"",'Formato 4_Ppto'!AF$906,"")</f>
        <v/>
      </c>
      <c r="CF893" s="162" t="str">
        <f>IF('Formato 4_Ppto'!AG$906&lt;&gt;"",'Formato 4_Ppto'!AG$906,"")</f>
        <v/>
      </c>
      <c r="CG893" s="162" t="str">
        <f>IF('Formato 4_Ppto'!AH$906&lt;&gt;"",'Formato 4_Ppto'!AH$906,"")</f>
        <v/>
      </c>
      <c r="CH893" s="162" t="str">
        <f>IF('Formato 4_Ppto'!AI$906&lt;&gt;"",'Formato 4_Ppto'!AI$906,"")</f>
        <v/>
      </c>
      <c r="CI893" s="163" t="str">
        <f>IF('Formato 4_Ppto'!AJ$906&lt;&gt;"",'Formato 4_Ppto'!AJ$906,"")</f>
        <v/>
      </c>
      <c r="CJ893" s="164" t="str">
        <f>IF('Formato 4_Ppto'!B927&lt;&gt;"",'Formato 4_Ppto'!A927,"")</f>
        <v/>
      </c>
      <c r="CK893" s="24" t="str">
        <f>IF('Formato 4_Ppto'!B927&lt;&gt;"",'Formato 4_Ppto'!B927,"")</f>
        <v/>
      </c>
      <c r="CL893" s="22" t="str">
        <f>IF('Formato 4_Ppto'!C927&lt;&gt;"",'Formato 4_Ppto'!C927,"")</f>
        <v/>
      </c>
      <c r="CM893" s="24" t="str">
        <f>IF('Formato 4_Ppto'!D927&lt;&gt;"",'Formato 4_Ppto'!D927,"")</f>
        <v/>
      </c>
      <c r="CN893" s="161" t="str">
        <f>IF('Formato 4_Ppto'!E927&lt;&gt;"",'Formato 4_Ppto'!E927,"")</f>
        <v/>
      </c>
      <c r="CO893" s="161" t="str">
        <f>IF('Formato 4_Ppto'!G927&lt;&gt;"",'Formato 4_Ppto'!G927,"")</f>
        <v/>
      </c>
      <c r="CP893" s="163" t="str">
        <f>IF('Formato 4_Ppto'!I927&lt;&gt;"",'Formato 4_Ppto'!I927,"")</f>
        <v/>
      </c>
      <c r="CQ893" s="161" t="str">
        <f>IF('Formato 4_Ppto'!K927&lt;&gt;"",'Formato 4_Ppto'!K927,"")</f>
        <v/>
      </c>
      <c r="CR893" s="161" t="str">
        <f>IF('Formato 4_Ppto'!L927&lt;&gt;"",'Formato 4_Ppto'!L927,"")</f>
        <v/>
      </c>
      <c r="CS893" s="161" t="str">
        <f>IF('Formato 4_Ppto'!M927&lt;&gt;"",'Formato 4_Ppto'!M927,"")</f>
        <v/>
      </c>
      <c r="CT893" s="161" t="str">
        <f>IF('Formato 4_Ppto'!N927&lt;&gt;"",'Formato 4_Ppto'!N927,"")</f>
        <v/>
      </c>
      <c r="CU893" s="161" t="str">
        <f>IF('Formato 4_Ppto'!O927&lt;&gt;"",'Formato 4_Ppto'!O927,"")</f>
        <v/>
      </c>
      <c r="CV893" s="161" t="str">
        <f>IF('Formato 4_Ppto'!P927&lt;&gt;"",'Formato 4_Ppto'!P927,"")</f>
        <v/>
      </c>
      <c r="CW893" s="161" t="str">
        <f>IF('Formato 4_Ppto'!Q927&lt;&gt;"",'Formato 4_Ppto'!Q927,"")</f>
        <v/>
      </c>
      <c r="CX893" s="161" t="str">
        <f>IF('Formato 4_Ppto'!R927&lt;&gt;"",'Formato 4_Ppto'!R927,"")</f>
        <v/>
      </c>
      <c r="CY893" s="161" t="str">
        <f>IF('Formato 4_Ppto'!S927&lt;&gt;"",'Formato 4_Ppto'!S927,"")</f>
        <v/>
      </c>
      <c r="CZ893" s="161" t="str">
        <f>IF('Formato 4_Ppto'!T927&lt;&gt;"",'Formato 4_Ppto'!T927,"")</f>
        <v/>
      </c>
      <c r="DA893" s="161" t="str">
        <f>IF('Formato 4_Ppto'!U927&lt;&gt;"",'Formato 4_Ppto'!U927,"")</f>
        <v/>
      </c>
      <c r="DB893" s="161" t="str">
        <f>IF('Formato 4_Ppto'!V927&lt;&gt;"",'Formato 4_Ppto'!V927,"")</f>
        <v/>
      </c>
      <c r="DC893" s="161" t="str">
        <f>IF('Formato 4_Ppto'!W927&lt;&gt;"",'Formato 4_Ppto'!W927,"")</f>
        <v/>
      </c>
      <c r="DD893" s="162" t="str">
        <f>IF('Formato 4_Ppto'!X927&lt;&gt;"",'Formato 4_Ppto'!X927,"")</f>
        <v/>
      </c>
      <c r="DE893" s="162" t="str">
        <f>IF('Formato 4_Ppto'!Y927&lt;&gt;"",'Formato 4_Ppto'!Y927,"")</f>
        <v/>
      </c>
      <c r="DF893" s="162" t="str">
        <f>IF('Formato 4_Ppto'!Z927&lt;&gt;"",'Formato 4_Ppto'!Z927,"")</f>
        <v/>
      </c>
      <c r="DG893" s="162" t="str">
        <f>IF('Formato 4_Ppto'!AA927&lt;&gt;"",'Formato 4_Ppto'!AA927,"")</f>
        <v/>
      </c>
      <c r="DH893" s="162" t="str">
        <f>IF('Formato 4_Ppto'!AB927&lt;&gt;"",'Formato 4_Ppto'!AB927,"")</f>
        <v/>
      </c>
      <c r="DI893" s="162" t="str">
        <f>IF('Formato 4_Ppto'!AC927&lt;&gt;"",'Formato 4_Ppto'!AC927,"")</f>
        <v/>
      </c>
      <c r="DJ893" s="162" t="str">
        <f>IF('Formato 4_Ppto'!AD927&lt;&gt;"",'Formato 4_Ppto'!AD927,"")</f>
        <v/>
      </c>
      <c r="DK893" s="162" t="str">
        <f>IF('Formato 4_Ppto'!AE927&lt;&gt;"",'Formato 4_Ppto'!AE927,"")</f>
        <v/>
      </c>
      <c r="DL893" s="162" t="str">
        <f>IF('Formato 4_Ppto'!AF927&lt;&gt;"",'Formato 4_Ppto'!AF927,"")</f>
        <v/>
      </c>
      <c r="DM893" s="162" t="str">
        <f>IF('Formato 4_Ppto'!AG927&lt;&gt;"",'Formato 4_Ppto'!AG927,"")</f>
        <v/>
      </c>
      <c r="DN893" s="162" t="str">
        <f>IF('Formato 4_Ppto'!AH927&lt;&gt;"",'Formato 4_Ppto'!AH927,"")</f>
        <v/>
      </c>
      <c r="DO893" s="162" t="str">
        <f>IF('Formato 4_Ppto'!AI927&lt;&gt;"",'Formato 4_Ppto'!AI927,"")</f>
        <v/>
      </c>
      <c r="DP893" s="163" t="str">
        <f>IF('Formato 4_Ppto'!AJ927&lt;&gt;"",'Formato 4_Ppto'!AJ927,"")</f>
        <v/>
      </c>
    </row>
    <row r="894" spans="2:120" x14ac:dyDescent="0.3">
      <c r="B894" s="13" t="str">
        <f>IF(OR(Tabla6[[#This Row],[IDA]]="",Tabla6[[#This Row],[IDT]]="",Tabla6[[#This Row],[IDI]]=""),"",Tabla6[[#This Row],[IDA]]&amp;"."&amp;Tabla6[[#This Row],[IDT]]&amp;"."&amp;Tabla6[[#This Row],[IDI]])</f>
        <v/>
      </c>
      <c r="C894" s="13" t="str">
        <f>IF(Formato_02!$B$14&lt;&gt;"",0,"")</f>
        <v/>
      </c>
      <c r="D894" s="13" t="str">
        <f>IF(Formato_02!$H$9&lt;&gt;"",Formato_02!$H$9,"")</f>
        <v/>
      </c>
      <c r="E894" s="24" t="str">
        <f t="shared" si="104"/>
        <v/>
      </c>
      <c r="F894" s="24" t="str">
        <f>IF(Formato_02!$B$14&lt;&gt;"",Formato_02!$B$14,"")</f>
        <v/>
      </c>
      <c r="G894" s="22" t="str">
        <f>IF('Formato 3_Gantt'!C899&lt;&gt;"",'Formato 3_Gantt'!C899,"")</f>
        <v/>
      </c>
      <c r="H894" s="13" t="str">
        <f>IF('Formato 3_Gantt'!D$8&lt;&gt;"",'Formato 3_Gantt'!D$8,"")</f>
        <v/>
      </c>
      <c r="I894" s="13" t="str">
        <f>IF('Formato 3_Gantt'!E$8&lt;&gt;"",'Formato 3_Gantt'!E$8,"")</f>
        <v/>
      </c>
      <c r="J894" s="13" t="str">
        <f>IF('Formato 3_Gantt'!F$8&lt;&gt;"",'Formato 3_Gantt'!F$8,"")</f>
        <v/>
      </c>
      <c r="K894" s="158" t="str">
        <f>IF('Formato 3_Gantt'!G$8&lt;&gt;"",'Formato 3_Gantt'!G$8,"")</f>
        <v/>
      </c>
      <c r="L894" s="158" t="str">
        <f>IF('Formato 3_Gantt'!H$8&lt;&gt;"",'Formato 3_Gantt'!H$8,"")</f>
        <v/>
      </c>
      <c r="M894" s="13" t="str">
        <f>IF('Formato 3_Gantt'!BL$8&lt;&gt;"",'Formato 3_Gantt'!BL$8,"")</f>
        <v/>
      </c>
      <c r="N894" s="13" t="str">
        <f>IF('Formato 3_Gantt'!BM$8&lt;&gt;"",'Formato 3_Gantt'!BM$8,"")</f>
        <v/>
      </c>
      <c r="O894" s="13" t="str">
        <f>IF('Formato 3_Gantt'!BN$8&lt;&gt;"",'Formato 3_Gantt'!BN$8,"")</f>
        <v/>
      </c>
      <c r="P894" s="13" t="str">
        <f>IF('Formato 3_Gantt'!BO$8&lt;&gt;"",'Formato 3_Gantt'!BO$8,"")</f>
        <v/>
      </c>
      <c r="Q894" s="13" t="str">
        <f>IF('Formato 3_Gantt'!BP$8&lt;&gt;"",'Formato 3_Gantt'!BP$8,"")</f>
        <v/>
      </c>
      <c r="R894" s="13" t="str">
        <f>IF('Formato 3_Gantt'!BQ$8&lt;&gt;"",'Formato 3_Gantt'!BQ$8,"")</f>
        <v/>
      </c>
      <c r="S894" s="13" t="str">
        <f>IF('Formato 3_Gantt'!BR$8&lt;&gt;"",'Formato 3_Gantt'!BR$8,"")</f>
        <v/>
      </c>
      <c r="T894" s="13" t="str">
        <f>IF('Formato 3_Gantt'!BS$8&lt;&gt;"",'Formato 3_Gantt'!BS$8,"")</f>
        <v/>
      </c>
      <c r="U894" s="13" t="str">
        <f>IF('Formato 3_Gantt'!BT$8&lt;&gt;"",'Formato 3_Gantt'!BT$8,"")</f>
        <v/>
      </c>
      <c r="V894" s="13" t="str">
        <f>IF('Formato 3_Gantt'!BU$8&lt;&gt;"",'Formato 3_Gantt'!BU$8,"")</f>
        <v/>
      </c>
      <c r="W894" s="13" t="str">
        <f>IF('Formato 3_Gantt'!BV$8&lt;&gt;"",'Formato 3_Gantt'!BV$8,"")</f>
        <v/>
      </c>
      <c r="X894" s="13" t="str">
        <f>IF('Formato 3_Gantt'!BW$8&lt;&gt;"",'Formato 3_Gantt'!BW$8,"")</f>
        <v/>
      </c>
      <c r="Y894" s="13" t="str">
        <f>IF('Formato 3_Gantt'!BX$8&lt;&gt;"",'Formato 3_Gantt'!BX$8,"")</f>
        <v/>
      </c>
      <c r="Z894" s="162" t="str">
        <f>IF(Formato_02!S$15&lt;&gt;"",Formato_02!S$15,"")</f>
        <v/>
      </c>
      <c r="AA894" s="162" t="str">
        <f>IF(Formato_02!T$15&lt;&gt;"",Formato_02!T$15,"")</f>
        <v/>
      </c>
      <c r="AB894" s="162" t="str">
        <f>IF(Formato_02!U$15&lt;&gt;"",Formato_02!U$15,"")</f>
        <v/>
      </c>
      <c r="AC894" s="162" t="str">
        <f>IF(Formato_02!V$15&lt;&gt;"",Formato_02!V$15,"")</f>
        <v/>
      </c>
      <c r="AD894" s="162" t="str">
        <f>IF(Formato_02!W$15&lt;&gt;"",Formato_02!W$15,"")</f>
        <v/>
      </c>
      <c r="AE894" s="162" t="str">
        <f>IF(Formato_02!X$15&lt;&gt;"",Formato_02!X$15,"")</f>
        <v/>
      </c>
      <c r="AF894" s="162" t="str">
        <f>IF(Formato_02!Y$15&lt;&gt;"",Formato_02!Y$15,"")</f>
        <v/>
      </c>
      <c r="AG894" s="162" t="str">
        <f>IF(Formato_02!Z$15&lt;&gt;"",Formato_02!Z$15,"")</f>
        <v/>
      </c>
      <c r="AH894" s="162" t="str">
        <f>IF(Formato_02!AA$15&lt;&gt;"",Formato_02!AA$15,"")</f>
        <v/>
      </c>
      <c r="AI894" s="162" t="str">
        <f>IF(Formato_02!AB$15&lt;&gt;"",Formato_02!AB$15,"")</f>
        <v/>
      </c>
      <c r="AJ894" s="162" t="str">
        <f>IF(Formato_02!AC$15&lt;&gt;"",Formato_02!AC$15,"")</f>
        <v/>
      </c>
      <c r="AK894" s="162" t="str">
        <f>IF(Formato_02!AD$15&lt;&gt;"",Formato_02!AD$15,"")</f>
        <v/>
      </c>
      <c r="AL894" s="162" t="str">
        <f>IF(Formato_02!$N$14&lt;&gt;"",Formato_02!$N$14,"")</f>
        <v/>
      </c>
      <c r="AM894" s="13" t="str">
        <f>IF(Formato_02!$X$4&lt;&gt;"","AN","")</f>
        <v/>
      </c>
      <c r="AN894" s="24" t="str">
        <f t="shared" si="105"/>
        <v/>
      </c>
      <c r="AO894" s="13" t="str">
        <f>IF(Formato_02!$Y$4&lt;&gt;"","P027","")</f>
        <v/>
      </c>
      <c r="AP894" s="24" t="str">
        <f t="shared" si="106"/>
        <v/>
      </c>
      <c r="AQ894" s="13" t="str">
        <f>IF(Formato_02!$Z$4&lt;&gt;"","PNCVG","")</f>
        <v/>
      </c>
      <c r="AR894" s="24" t="str">
        <f t="shared" si="107"/>
        <v/>
      </c>
      <c r="AS894" s="13" t="str">
        <f>IF(Formato_02!$AA$4&lt;&gt;"","PNFF","")</f>
        <v/>
      </c>
      <c r="AT894" s="24" t="str">
        <f t="shared" si="108"/>
        <v/>
      </c>
      <c r="AU894" s="13" t="str">
        <f>IF(Formato_02!$AB$4&lt;&gt;"","PNPAM","")</f>
        <v/>
      </c>
      <c r="AV894" s="24" t="str">
        <f t="shared" si="109"/>
        <v/>
      </c>
      <c r="AW894" s="13" t="str">
        <f>IF(Formato_02!$AC$4&lt;&gt;"","PNAIA","")</f>
        <v/>
      </c>
      <c r="AX894" s="24" t="str">
        <f t="shared" si="110"/>
        <v/>
      </c>
      <c r="AY894" s="13" t="str">
        <f>IF(Formato_02!$AD$4&lt;&gt;"","PIO","")</f>
        <v/>
      </c>
      <c r="AZ894" s="24" t="str">
        <f t="shared" si="111"/>
        <v/>
      </c>
      <c r="BA894" s="13" t="str">
        <f>IF('Formato 3_Gantt'!B$38&lt;&gt;"",'Formato 3_Gantt'!A$38,"")</f>
        <v/>
      </c>
      <c r="BB894" s="24" t="str">
        <f>IF('Formato 3_Gantt'!B$38&lt;&gt;"",'Formato 3_Gantt'!B$38,"")</f>
        <v/>
      </c>
      <c r="BC894" s="22" t="str">
        <f>IF('Formato 3_Gantt'!C$38&lt;&gt;"",'Formato 3_Gantt'!C$38,"")</f>
        <v/>
      </c>
      <c r="BD894" s="13" t="str">
        <f>IF('Formato 3_Gantt'!D$38&lt;&gt;"",'Formato 3_Gantt'!D$38,"")</f>
        <v/>
      </c>
      <c r="BE894" s="161" t="str">
        <f>IF('Formato 3_Gantt'!E$38&lt;&gt;"",'Formato 3_Gantt'!E$38,"")</f>
        <v/>
      </c>
      <c r="BF894" s="13" t="str">
        <f>IF('Formato 3_Gantt'!F$38&lt;&gt;"",'Formato 3_Gantt'!F$38,"")</f>
        <v/>
      </c>
      <c r="BG894" s="158" t="str">
        <f>IF('Formato 3_Gantt'!G$38&lt;&gt;"",'Formato 3_Gantt'!G$38,"")</f>
        <v/>
      </c>
      <c r="BH894" s="158" t="str">
        <f>IF('Formato 3_Gantt'!H$38&lt;&gt;"",'Formato 3_Gantt'!H$38,"")</f>
        <v/>
      </c>
      <c r="BI894" s="161" t="str">
        <f>IF('Formato 3_Gantt'!BL$38&lt;&gt;"",'Formato 3_Gantt'!BL$38,"")</f>
        <v/>
      </c>
      <c r="BJ894" s="161" t="str">
        <f>IF('Formato 3_Gantt'!BM$38&lt;&gt;"",'Formato 3_Gantt'!BM$38,"")</f>
        <v/>
      </c>
      <c r="BK894" s="161" t="str">
        <f>IF('Formato 3_Gantt'!BN$38&lt;&gt;"",'Formato 3_Gantt'!BN$38,"")</f>
        <v/>
      </c>
      <c r="BL894" s="161" t="str">
        <f>IF('Formato 3_Gantt'!BO$38&lt;&gt;"",'Formato 3_Gantt'!BO$38,"")</f>
        <v/>
      </c>
      <c r="BM894" s="161" t="str">
        <f>IF('Formato 3_Gantt'!BP$38&lt;&gt;"",'Formato 3_Gantt'!BP$38,"")</f>
        <v/>
      </c>
      <c r="BN894" s="161" t="str">
        <f>IF('Formato 3_Gantt'!BQ$38&lt;&gt;"",'Formato 3_Gantt'!BQ$38,"")</f>
        <v/>
      </c>
      <c r="BO894" s="161" t="str">
        <f>IF('Formato 3_Gantt'!BR$38&lt;&gt;"",'Formato 3_Gantt'!BR$38,"")</f>
        <v/>
      </c>
      <c r="BP894" s="161" t="str">
        <f>IF('Formato 3_Gantt'!BS$38&lt;&gt;"",'Formato 3_Gantt'!BS$38,"")</f>
        <v/>
      </c>
      <c r="BQ894" s="161" t="str">
        <f>IF('Formato 3_Gantt'!BT$38&lt;&gt;"",'Formato 3_Gantt'!BT$38,"")</f>
        <v/>
      </c>
      <c r="BR894" s="161" t="str">
        <f>IF('Formato 3_Gantt'!BU$38&lt;&gt;"",'Formato 3_Gantt'!BU$38,"")</f>
        <v/>
      </c>
      <c r="BS894" s="161" t="str">
        <f>IF('Formato 3_Gantt'!BV$38&lt;&gt;"",'Formato 3_Gantt'!BV$38,"")</f>
        <v/>
      </c>
      <c r="BT894" s="161" t="str">
        <f>IF('Formato 3_Gantt'!BW$38&lt;&gt;"",'Formato 3_Gantt'!BW$38,"")</f>
        <v/>
      </c>
      <c r="BU894" s="161" t="str">
        <f>IF('Formato 3_Gantt'!BX$38&lt;&gt;"",'Formato 3_Gantt'!BX$38,"")</f>
        <v/>
      </c>
      <c r="BV894" s="163" t="str">
        <f>IF('Formato 4_Ppto'!I$906&lt;&gt;"",'Formato 4_Ppto'!I$906,"")</f>
        <v/>
      </c>
      <c r="BW894" s="162" t="str">
        <f>IF('Formato 4_Ppto'!X$906&lt;&gt;"",'Formato 4_Ppto'!X$906,"")</f>
        <v/>
      </c>
      <c r="BX894" s="162" t="str">
        <f>IF('Formato 4_Ppto'!Y$906&lt;&gt;"",'Formato 4_Ppto'!Y$906,"")</f>
        <v/>
      </c>
      <c r="BY894" s="162" t="str">
        <f>IF('Formato 4_Ppto'!Z$906&lt;&gt;"",'Formato 4_Ppto'!Z$906,"")</f>
        <v/>
      </c>
      <c r="BZ894" s="162" t="str">
        <f>IF('Formato 4_Ppto'!AA$906&lt;&gt;"",'Formato 4_Ppto'!AA$906,"")</f>
        <v/>
      </c>
      <c r="CA894" s="162" t="str">
        <f>IF('Formato 4_Ppto'!AB$906&lt;&gt;"",'Formato 4_Ppto'!AB$906,"")</f>
        <v/>
      </c>
      <c r="CB894" s="162" t="str">
        <f>IF('Formato 4_Ppto'!AC$906&lt;&gt;"",'Formato 4_Ppto'!AC$906,"")</f>
        <v/>
      </c>
      <c r="CC894" s="162" t="str">
        <f>IF('Formato 4_Ppto'!AD$906&lt;&gt;"",'Formato 4_Ppto'!AD$906,"")</f>
        <v/>
      </c>
      <c r="CD894" s="162" t="str">
        <f>IF('Formato 4_Ppto'!AE$906&lt;&gt;"",'Formato 4_Ppto'!AE$906,"")</f>
        <v/>
      </c>
      <c r="CE894" s="162" t="str">
        <f>IF('Formato 4_Ppto'!AF$906&lt;&gt;"",'Formato 4_Ppto'!AF$906,"")</f>
        <v/>
      </c>
      <c r="CF894" s="162" t="str">
        <f>IF('Formato 4_Ppto'!AG$906&lt;&gt;"",'Formato 4_Ppto'!AG$906,"")</f>
        <v/>
      </c>
      <c r="CG894" s="162" t="str">
        <f>IF('Formato 4_Ppto'!AH$906&lt;&gt;"",'Formato 4_Ppto'!AH$906,"")</f>
        <v/>
      </c>
      <c r="CH894" s="162" t="str">
        <f>IF('Formato 4_Ppto'!AI$906&lt;&gt;"",'Formato 4_Ppto'!AI$906,"")</f>
        <v/>
      </c>
      <c r="CI894" s="163" t="str">
        <f>IF('Formato 4_Ppto'!AJ$906&lt;&gt;"",'Formato 4_Ppto'!AJ$906,"")</f>
        <v/>
      </c>
      <c r="CJ894" s="164" t="str">
        <f>IF('Formato 4_Ppto'!B928&lt;&gt;"",'Formato 4_Ppto'!A928,"")</f>
        <v/>
      </c>
      <c r="CK894" s="24" t="str">
        <f>IF('Formato 4_Ppto'!B928&lt;&gt;"",'Formato 4_Ppto'!B928,"")</f>
        <v/>
      </c>
      <c r="CL894" s="22" t="str">
        <f>IF('Formato 4_Ppto'!C928&lt;&gt;"",'Formato 4_Ppto'!C928,"")</f>
        <v/>
      </c>
      <c r="CM894" s="24" t="str">
        <f>IF('Formato 4_Ppto'!D928&lt;&gt;"",'Formato 4_Ppto'!D928,"")</f>
        <v/>
      </c>
      <c r="CN894" s="161" t="str">
        <f>IF('Formato 4_Ppto'!E928&lt;&gt;"",'Formato 4_Ppto'!E928,"")</f>
        <v/>
      </c>
      <c r="CO894" s="161" t="str">
        <f>IF('Formato 4_Ppto'!G928&lt;&gt;"",'Formato 4_Ppto'!G928,"")</f>
        <v/>
      </c>
      <c r="CP894" s="163" t="str">
        <f>IF('Formato 4_Ppto'!I928&lt;&gt;"",'Formato 4_Ppto'!I928,"")</f>
        <v/>
      </c>
      <c r="CQ894" s="161" t="str">
        <f>IF('Formato 4_Ppto'!K928&lt;&gt;"",'Formato 4_Ppto'!K928,"")</f>
        <v/>
      </c>
      <c r="CR894" s="161" t="str">
        <f>IF('Formato 4_Ppto'!L928&lt;&gt;"",'Formato 4_Ppto'!L928,"")</f>
        <v/>
      </c>
      <c r="CS894" s="161" t="str">
        <f>IF('Formato 4_Ppto'!M928&lt;&gt;"",'Formato 4_Ppto'!M928,"")</f>
        <v/>
      </c>
      <c r="CT894" s="161" t="str">
        <f>IF('Formato 4_Ppto'!N928&lt;&gt;"",'Formato 4_Ppto'!N928,"")</f>
        <v/>
      </c>
      <c r="CU894" s="161" t="str">
        <f>IF('Formato 4_Ppto'!O928&lt;&gt;"",'Formato 4_Ppto'!O928,"")</f>
        <v/>
      </c>
      <c r="CV894" s="161" t="str">
        <f>IF('Formato 4_Ppto'!P928&lt;&gt;"",'Formato 4_Ppto'!P928,"")</f>
        <v/>
      </c>
      <c r="CW894" s="161" t="str">
        <f>IF('Formato 4_Ppto'!Q928&lt;&gt;"",'Formato 4_Ppto'!Q928,"")</f>
        <v/>
      </c>
      <c r="CX894" s="161" t="str">
        <f>IF('Formato 4_Ppto'!R928&lt;&gt;"",'Formato 4_Ppto'!R928,"")</f>
        <v/>
      </c>
      <c r="CY894" s="161" t="str">
        <f>IF('Formato 4_Ppto'!S928&lt;&gt;"",'Formato 4_Ppto'!S928,"")</f>
        <v/>
      </c>
      <c r="CZ894" s="161" t="str">
        <f>IF('Formato 4_Ppto'!T928&lt;&gt;"",'Formato 4_Ppto'!T928,"")</f>
        <v/>
      </c>
      <c r="DA894" s="161" t="str">
        <f>IF('Formato 4_Ppto'!U928&lt;&gt;"",'Formato 4_Ppto'!U928,"")</f>
        <v/>
      </c>
      <c r="DB894" s="161" t="str">
        <f>IF('Formato 4_Ppto'!V928&lt;&gt;"",'Formato 4_Ppto'!V928,"")</f>
        <v/>
      </c>
      <c r="DC894" s="161" t="str">
        <f>IF('Formato 4_Ppto'!W928&lt;&gt;"",'Formato 4_Ppto'!W928,"")</f>
        <v/>
      </c>
      <c r="DD894" s="162" t="str">
        <f>IF('Formato 4_Ppto'!X928&lt;&gt;"",'Formato 4_Ppto'!X928,"")</f>
        <v/>
      </c>
      <c r="DE894" s="162" t="str">
        <f>IF('Formato 4_Ppto'!Y928&lt;&gt;"",'Formato 4_Ppto'!Y928,"")</f>
        <v/>
      </c>
      <c r="DF894" s="162" t="str">
        <f>IF('Formato 4_Ppto'!Z928&lt;&gt;"",'Formato 4_Ppto'!Z928,"")</f>
        <v/>
      </c>
      <c r="DG894" s="162" t="str">
        <f>IF('Formato 4_Ppto'!AA928&lt;&gt;"",'Formato 4_Ppto'!AA928,"")</f>
        <v/>
      </c>
      <c r="DH894" s="162" t="str">
        <f>IF('Formato 4_Ppto'!AB928&lt;&gt;"",'Formato 4_Ppto'!AB928,"")</f>
        <v/>
      </c>
      <c r="DI894" s="162" t="str">
        <f>IF('Formato 4_Ppto'!AC928&lt;&gt;"",'Formato 4_Ppto'!AC928,"")</f>
        <v/>
      </c>
      <c r="DJ894" s="162" t="str">
        <f>IF('Formato 4_Ppto'!AD928&lt;&gt;"",'Formato 4_Ppto'!AD928,"")</f>
        <v/>
      </c>
      <c r="DK894" s="162" t="str">
        <f>IF('Formato 4_Ppto'!AE928&lt;&gt;"",'Formato 4_Ppto'!AE928,"")</f>
        <v/>
      </c>
      <c r="DL894" s="162" t="str">
        <f>IF('Formato 4_Ppto'!AF928&lt;&gt;"",'Formato 4_Ppto'!AF928,"")</f>
        <v/>
      </c>
      <c r="DM894" s="162" t="str">
        <f>IF('Formato 4_Ppto'!AG928&lt;&gt;"",'Formato 4_Ppto'!AG928,"")</f>
        <v/>
      </c>
      <c r="DN894" s="162" t="str">
        <f>IF('Formato 4_Ppto'!AH928&lt;&gt;"",'Formato 4_Ppto'!AH928,"")</f>
        <v/>
      </c>
      <c r="DO894" s="162" t="str">
        <f>IF('Formato 4_Ppto'!AI928&lt;&gt;"",'Formato 4_Ppto'!AI928,"")</f>
        <v/>
      </c>
      <c r="DP894" s="163" t="str">
        <f>IF('Formato 4_Ppto'!AJ928&lt;&gt;"",'Formato 4_Ppto'!AJ928,"")</f>
        <v/>
      </c>
    </row>
    <row r="895" spans="2:120" x14ac:dyDescent="0.3">
      <c r="B895" s="13" t="str">
        <f>IF(OR(Tabla6[[#This Row],[IDA]]="",Tabla6[[#This Row],[IDT]]="",Tabla6[[#This Row],[IDI]]=""),"",Tabla6[[#This Row],[IDA]]&amp;"."&amp;Tabla6[[#This Row],[IDT]]&amp;"."&amp;Tabla6[[#This Row],[IDI]])</f>
        <v/>
      </c>
      <c r="C895" s="13" t="str">
        <f>IF(Formato_02!$B$14&lt;&gt;"",0,"")</f>
        <v/>
      </c>
      <c r="D895" s="13" t="str">
        <f>IF(Formato_02!$H$9&lt;&gt;"",Formato_02!$H$9,"")</f>
        <v/>
      </c>
      <c r="E895" s="24" t="str">
        <f t="shared" si="104"/>
        <v/>
      </c>
      <c r="F895" s="24" t="str">
        <f>IF(Formato_02!$B$14&lt;&gt;"",Formato_02!$B$14,"")</f>
        <v/>
      </c>
      <c r="G895" s="22" t="str">
        <f>IF('Formato 3_Gantt'!C900&lt;&gt;"",'Formato 3_Gantt'!C900,"")</f>
        <v/>
      </c>
      <c r="H895" s="13" t="str">
        <f>IF('Formato 3_Gantt'!D$8&lt;&gt;"",'Formato 3_Gantt'!D$8,"")</f>
        <v/>
      </c>
      <c r="I895" s="13" t="str">
        <f>IF('Formato 3_Gantt'!E$8&lt;&gt;"",'Formato 3_Gantt'!E$8,"")</f>
        <v/>
      </c>
      <c r="J895" s="13" t="str">
        <f>IF('Formato 3_Gantt'!F$8&lt;&gt;"",'Formato 3_Gantt'!F$8,"")</f>
        <v/>
      </c>
      <c r="K895" s="158" t="str">
        <f>IF('Formato 3_Gantt'!G$8&lt;&gt;"",'Formato 3_Gantt'!G$8,"")</f>
        <v/>
      </c>
      <c r="L895" s="158" t="str">
        <f>IF('Formato 3_Gantt'!H$8&lt;&gt;"",'Formato 3_Gantt'!H$8,"")</f>
        <v/>
      </c>
      <c r="M895" s="13" t="str">
        <f>IF('Formato 3_Gantt'!BL$8&lt;&gt;"",'Formato 3_Gantt'!BL$8,"")</f>
        <v/>
      </c>
      <c r="N895" s="13" t="str">
        <f>IF('Formato 3_Gantt'!BM$8&lt;&gt;"",'Formato 3_Gantt'!BM$8,"")</f>
        <v/>
      </c>
      <c r="O895" s="13" t="str">
        <f>IF('Formato 3_Gantt'!BN$8&lt;&gt;"",'Formato 3_Gantt'!BN$8,"")</f>
        <v/>
      </c>
      <c r="P895" s="13" t="str">
        <f>IF('Formato 3_Gantt'!BO$8&lt;&gt;"",'Formato 3_Gantt'!BO$8,"")</f>
        <v/>
      </c>
      <c r="Q895" s="13" t="str">
        <f>IF('Formato 3_Gantt'!BP$8&lt;&gt;"",'Formato 3_Gantt'!BP$8,"")</f>
        <v/>
      </c>
      <c r="R895" s="13" t="str">
        <f>IF('Formato 3_Gantt'!BQ$8&lt;&gt;"",'Formato 3_Gantt'!BQ$8,"")</f>
        <v/>
      </c>
      <c r="S895" s="13" t="str">
        <f>IF('Formato 3_Gantt'!BR$8&lt;&gt;"",'Formato 3_Gantt'!BR$8,"")</f>
        <v/>
      </c>
      <c r="T895" s="13" t="str">
        <f>IF('Formato 3_Gantt'!BS$8&lt;&gt;"",'Formato 3_Gantt'!BS$8,"")</f>
        <v/>
      </c>
      <c r="U895" s="13" t="str">
        <f>IF('Formato 3_Gantt'!BT$8&lt;&gt;"",'Formato 3_Gantt'!BT$8,"")</f>
        <v/>
      </c>
      <c r="V895" s="13" t="str">
        <f>IF('Formato 3_Gantt'!BU$8&lt;&gt;"",'Formato 3_Gantt'!BU$8,"")</f>
        <v/>
      </c>
      <c r="W895" s="13" t="str">
        <f>IF('Formato 3_Gantt'!BV$8&lt;&gt;"",'Formato 3_Gantt'!BV$8,"")</f>
        <v/>
      </c>
      <c r="X895" s="13" t="str">
        <f>IF('Formato 3_Gantt'!BW$8&lt;&gt;"",'Formato 3_Gantt'!BW$8,"")</f>
        <v/>
      </c>
      <c r="Y895" s="13" t="str">
        <f>IF('Formato 3_Gantt'!BX$8&lt;&gt;"",'Formato 3_Gantt'!BX$8,"")</f>
        <v/>
      </c>
      <c r="Z895" s="162" t="str">
        <f>IF(Formato_02!S$15&lt;&gt;"",Formato_02!S$15,"")</f>
        <v/>
      </c>
      <c r="AA895" s="162" t="str">
        <f>IF(Formato_02!T$15&lt;&gt;"",Formato_02!T$15,"")</f>
        <v/>
      </c>
      <c r="AB895" s="162" t="str">
        <f>IF(Formato_02!U$15&lt;&gt;"",Formato_02!U$15,"")</f>
        <v/>
      </c>
      <c r="AC895" s="162" t="str">
        <f>IF(Formato_02!V$15&lt;&gt;"",Formato_02!V$15,"")</f>
        <v/>
      </c>
      <c r="AD895" s="162" t="str">
        <f>IF(Formato_02!W$15&lt;&gt;"",Formato_02!W$15,"")</f>
        <v/>
      </c>
      <c r="AE895" s="162" t="str">
        <f>IF(Formato_02!X$15&lt;&gt;"",Formato_02!X$15,"")</f>
        <v/>
      </c>
      <c r="AF895" s="162" t="str">
        <f>IF(Formato_02!Y$15&lt;&gt;"",Formato_02!Y$15,"")</f>
        <v/>
      </c>
      <c r="AG895" s="162" t="str">
        <f>IF(Formato_02!Z$15&lt;&gt;"",Formato_02!Z$15,"")</f>
        <v/>
      </c>
      <c r="AH895" s="162" t="str">
        <f>IF(Formato_02!AA$15&lt;&gt;"",Formato_02!AA$15,"")</f>
        <v/>
      </c>
      <c r="AI895" s="162" t="str">
        <f>IF(Formato_02!AB$15&lt;&gt;"",Formato_02!AB$15,"")</f>
        <v/>
      </c>
      <c r="AJ895" s="162" t="str">
        <f>IF(Formato_02!AC$15&lt;&gt;"",Formato_02!AC$15,"")</f>
        <v/>
      </c>
      <c r="AK895" s="162" t="str">
        <f>IF(Formato_02!AD$15&lt;&gt;"",Formato_02!AD$15,"")</f>
        <v/>
      </c>
      <c r="AL895" s="162" t="str">
        <f>IF(Formato_02!$N$14&lt;&gt;"",Formato_02!$N$14,"")</f>
        <v/>
      </c>
      <c r="AM895" s="13" t="str">
        <f>IF(Formato_02!$X$4&lt;&gt;"","AN","")</f>
        <v/>
      </c>
      <c r="AN895" s="24" t="str">
        <f t="shared" si="105"/>
        <v/>
      </c>
      <c r="AO895" s="13" t="str">
        <f>IF(Formato_02!$Y$4&lt;&gt;"","P027","")</f>
        <v/>
      </c>
      <c r="AP895" s="24" t="str">
        <f t="shared" si="106"/>
        <v/>
      </c>
      <c r="AQ895" s="13" t="str">
        <f>IF(Formato_02!$Z$4&lt;&gt;"","PNCVG","")</f>
        <v/>
      </c>
      <c r="AR895" s="24" t="str">
        <f t="shared" si="107"/>
        <v/>
      </c>
      <c r="AS895" s="13" t="str">
        <f>IF(Formato_02!$AA$4&lt;&gt;"","PNFF","")</f>
        <v/>
      </c>
      <c r="AT895" s="24" t="str">
        <f t="shared" si="108"/>
        <v/>
      </c>
      <c r="AU895" s="13" t="str">
        <f>IF(Formato_02!$AB$4&lt;&gt;"","PNPAM","")</f>
        <v/>
      </c>
      <c r="AV895" s="24" t="str">
        <f t="shared" si="109"/>
        <v/>
      </c>
      <c r="AW895" s="13" t="str">
        <f>IF(Formato_02!$AC$4&lt;&gt;"","PNAIA","")</f>
        <v/>
      </c>
      <c r="AX895" s="24" t="str">
        <f t="shared" si="110"/>
        <v/>
      </c>
      <c r="AY895" s="13" t="str">
        <f>IF(Formato_02!$AD$4&lt;&gt;"","PIO","")</f>
        <v/>
      </c>
      <c r="AZ895" s="24" t="str">
        <f t="shared" si="111"/>
        <v/>
      </c>
      <c r="BA895" s="13" t="str">
        <f>IF('Formato 3_Gantt'!B$38&lt;&gt;"",'Formato 3_Gantt'!A$38,"")</f>
        <v/>
      </c>
      <c r="BB895" s="24" t="str">
        <f>IF('Formato 3_Gantt'!B$38&lt;&gt;"",'Formato 3_Gantt'!B$38,"")</f>
        <v/>
      </c>
      <c r="BC895" s="22" t="str">
        <f>IF('Formato 3_Gantt'!C$38&lt;&gt;"",'Formato 3_Gantt'!C$38,"")</f>
        <v/>
      </c>
      <c r="BD895" s="13" t="str">
        <f>IF('Formato 3_Gantt'!D$38&lt;&gt;"",'Formato 3_Gantt'!D$38,"")</f>
        <v/>
      </c>
      <c r="BE895" s="161" t="str">
        <f>IF('Formato 3_Gantt'!E$38&lt;&gt;"",'Formato 3_Gantt'!E$38,"")</f>
        <v/>
      </c>
      <c r="BF895" s="13" t="str">
        <f>IF('Formato 3_Gantt'!F$38&lt;&gt;"",'Formato 3_Gantt'!F$38,"")</f>
        <v/>
      </c>
      <c r="BG895" s="158" t="str">
        <f>IF('Formato 3_Gantt'!G$38&lt;&gt;"",'Formato 3_Gantt'!G$38,"")</f>
        <v/>
      </c>
      <c r="BH895" s="158" t="str">
        <f>IF('Formato 3_Gantt'!H$38&lt;&gt;"",'Formato 3_Gantt'!H$38,"")</f>
        <v/>
      </c>
      <c r="BI895" s="161" t="str">
        <f>IF('Formato 3_Gantt'!BL$38&lt;&gt;"",'Formato 3_Gantt'!BL$38,"")</f>
        <v/>
      </c>
      <c r="BJ895" s="161" t="str">
        <f>IF('Formato 3_Gantt'!BM$38&lt;&gt;"",'Formato 3_Gantt'!BM$38,"")</f>
        <v/>
      </c>
      <c r="BK895" s="161" t="str">
        <f>IF('Formato 3_Gantt'!BN$38&lt;&gt;"",'Formato 3_Gantt'!BN$38,"")</f>
        <v/>
      </c>
      <c r="BL895" s="161" t="str">
        <f>IF('Formato 3_Gantt'!BO$38&lt;&gt;"",'Formato 3_Gantt'!BO$38,"")</f>
        <v/>
      </c>
      <c r="BM895" s="161" t="str">
        <f>IF('Formato 3_Gantt'!BP$38&lt;&gt;"",'Formato 3_Gantt'!BP$38,"")</f>
        <v/>
      </c>
      <c r="BN895" s="161" t="str">
        <f>IF('Formato 3_Gantt'!BQ$38&lt;&gt;"",'Formato 3_Gantt'!BQ$38,"")</f>
        <v/>
      </c>
      <c r="BO895" s="161" t="str">
        <f>IF('Formato 3_Gantt'!BR$38&lt;&gt;"",'Formato 3_Gantt'!BR$38,"")</f>
        <v/>
      </c>
      <c r="BP895" s="161" t="str">
        <f>IF('Formato 3_Gantt'!BS$38&lt;&gt;"",'Formato 3_Gantt'!BS$38,"")</f>
        <v/>
      </c>
      <c r="BQ895" s="161" t="str">
        <f>IF('Formato 3_Gantt'!BT$38&lt;&gt;"",'Formato 3_Gantt'!BT$38,"")</f>
        <v/>
      </c>
      <c r="BR895" s="161" t="str">
        <f>IF('Formato 3_Gantt'!BU$38&lt;&gt;"",'Formato 3_Gantt'!BU$38,"")</f>
        <v/>
      </c>
      <c r="BS895" s="161" t="str">
        <f>IF('Formato 3_Gantt'!BV$38&lt;&gt;"",'Formato 3_Gantt'!BV$38,"")</f>
        <v/>
      </c>
      <c r="BT895" s="161" t="str">
        <f>IF('Formato 3_Gantt'!BW$38&lt;&gt;"",'Formato 3_Gantt'!BW$38,"")</f>
        <v/>
      </c>
      <c r="BU895" s="161" t="str">
        <f>IF('Formato 3_Gantt'!BX$38&lt;&gt;"",'Formato 3_Gantt'!BX$38,"")</f>
        <v/>
      </c>
      <c r="BV895" s="163" t="str">
        <f>IF('Formato 4_Ppto'!I$906&lt;&gt;"",'Formato 4_Ppto'!I$906,"")</f>
        <v/>
      </c>
      <c r="BW895" s="162" t="str">
        <f>IF('Formato 4_Ppto'!X$906&lt;&gt;"",'Formato 4_Ppto'!X$906,"")</f>
        <v/>
      </c>
      <c r="BX895" s="162" t="str">
        <f>IF('Formato 4_Ppto'!Y$906&lt;&gt;"",'Formato 4_Ppto'!Y$906,"")</f>
        <v/>
      </c>
      <c r="BY895" s="162" t="str">
        <f>IF('Formato 4_Ppto'!Z$906&lt;&gt;"",'Formato 4_Ppto'!Z$906,"")</f>
        <v/>
      </c>
      <c r="BZ895" s="162" t="str">
        <f>IF('Formato 4_Ppto'!AA$906&lt;&gt;"",'Formato 4_Ppto'!AA$906,"")</f>
        <v/>
      </c>
      <c r="CA895" s="162" t="str">
        <f>IF('Formato 4_Ppto'!AB$906&lt;&gt;"",'Formato 4_Ppto'!AB$906,"")</f>
        <v/>
      </c>
      <c r="CB895" s="162" t="str">
        <f>IF('Formato 4_Ppto'!AC$906&lt;&gt;"",'Formato 4_Ppto'!AC$906,"")</f>
        <v/>
      </c>
      <c r="CC895" s="162" t="str">
        <f>IF('Formato 4_Ppto'!AD$906&lt;&gt;"",'Formato 4_Ppto'!AD$906,"")</f>
        <v/>
      </c>
      <c r="CD895" s="162" t="str">
        <f>IF('Formato 4_Ppto'!AE$906&lt;&gt;"",'Formato 4_Ppto'!AE$906,"")</f>
        <v/>
      </c>
      <c r="CE895" s="162" t="str">
        <f>IF('Formato 4_Ppto'!AF$906&lt;&gt;"",'Formato 4_Ppto'!AF$906,"")</f>
        <v/>
      </c>
      <c r="CF895" s="162" t="str">
        <f>IF('Formato 4_Ppto'!AG$906&lt;&gt;"",'Formato 4_Ppto'!AG$906,"")</f>
        <v/>
      </c>
      <c r="CG895" s="162" t="str">
        <f>IF('Formato 4_Ppto'!AH$906&lt;&gt;"",'Formato 4_Ppto'!AH$906,"")</f>
        <v/>
      </c>
      <c r="CH895" s="162" t="str">
        <f>IF('Formato 4_Ppto'!AI$906&lt;&gt;"",'Formato 4_Ppto'!AI$906,"")</f>
        <v/>
      </c>
      <c r="CI895" s="163" t="str">
        <f>IF('Formato 4_Ppto'!AJ$906&lt;&gt;"",'Formato 4_Ppto'!AJ$906,"")</f>
        <v/>
      </c>
      <c r="CJ895" s="164" t="str">
        <f>IF('Formato 4_Ppto'!B929&lt;&gt;"",'Formato 4_Ppto'!A929,"")</f>
        <v/>
      </c>
      <c r="CK895" s="24" t="str">
        <f>IF('Formato 4_Ppto'!B929&lt;&gt;"",'Formato 4_Ppto'!B929,"")</f>
        <v/>
      </c>
      <c r="CL895" s="22" t="str">
        <f>IF('Formato 4_Ppto'!C929&lt;&gt;"",'Formato 4_Ppto'!C929,"")</f>
        <v/>
      </c>
      <c r="CM895" s="24" t="str">
        <f>IF('Formato 4_Ppto'!D929&lt;&gt;"",'Formato 4_Ppto'!D929,"")</f>
        <v/>
      </c>
      <c r="CN895" s="161" t="str">
        <f>IF('Formato 4_Ppto'!E929&lt;&gt;"",'Formato 4_Ppto'!E929,"")</f>
        <v/>
      </c>
      <c r="CO895" s="161" t="str">
        <f>IF('Formato 4_Ppto'!G929&lt;&gt;"",'Formato 4_Ppto'!G929,"")</f>
        <v/>
      </c>
      <c r="CP895" s="163" t="str">
        <f>IF('Formato 4_Ppto'!I929&lt;&gt;"",'Formato 4_Ppto'!I929,"")</f>
        <v/>
      </c>
      <c r="CQ895" s="161" t="str">
        <f>IF('Formato 4_Ppto'!K929&lt;&gt;"",'Formato 4_Ppto'!K929,"")</f>
        <v/>
      </c>
      <c r="CR895" s="161" t="str">
        <f>IF('Formato 4_Ppto'!L929&lt;&gt;"",'Formato 4_Ppto'!L929,"")</f>
        <v/>
      </c>
      <c r="CS895" s="161" t="str">
        <f>IF('Formato 4_Ppto'!M929&lt;&gt;"",'Formato 4_Ppto'!M929,"")</f>
        <v/>
      </c>
      <c r="CT895" s="161" t="str">
        <f>IF('Formato 4_Ppto'!N929&lt;&gt;"",'Formato 4_Ppto'!N929,"")</f>
        <v/>
      </c>
      <c r="CU895" s="161" t="str">
        <f>IF('Formato 4_Ppto'!O929&lt;&gt;"",'Formato 4_Ppto'!O929,"")</f>
        <v/>
      </c>
      <c r="CV895" s="161" t="str">
        <f>IF('Formato 4_Ppto'!P929&lt;&gt;"",'Formato 4_Ppto'!P929,"")</f>
        <v/>
      </c>
      <c r="CW895" s="161" t="str">
        <f>IF('Formato 4_Ppto'!Q929&lt;&gt;"",'Formato 4_Ppto'!Q929,"")</f>
        <v/>
      </c>
      <c r="CX895" s="161" t="str">
        <f>IF('Formato 4_Ppto'!R929&lt;&gt;"",'Formato 4_Ppto'!R929,"")</f>
        <v/>
      </c>
      <c r="CY895" s="161" t="str">
        <f>IF('Formato 4_Ppto'!S929&lt;&gt;"",'Formato 4_Ppto'!S929,"")</f>
        <v/>
      </c>
      <c r="CZ895" s="161" t="str">
        <f>IF('Formato 4_Ppto'!T929&lt;&gt;"",'Formato 4_Ppto'!T929,"")</f>
        <v/>
      </c>
      <c r="DA895" s="161" t="str">
        <f>IF('Formato 4_Ppto'!U929&lt;&gt;"",'Formato 4_Ppto'!U929,"")</f>
        <v/>
      </c>
      <c r="DB895" s="161" t="str">
        <f>IF('Formato 4_Ppto'!V929&lt;&gt;"",'Formato 4_Ppto'!V929,"")</f>
        <v/>
      </c>
      <c r="DC895" s="161" t="str">
        <f>IF('Formato 4_Ppto'!W929&lt;&gt;"",'Formato 4_Ppto'!W929,"")</f>
        <v/>
      </c>
      <c r="DD895" s="162" t="str">
        <f>IF('Formato 4_Ppto'!X929&lt;&gt;"",'Formato 4_Ppto'!X929,"")</f>
        <v/>
      </c>
      <c r="DE895" s="162" t="str">
        <f>IF('Formato 4_Ppto'!Y929&lt;&gt;"",'Formato 4_Ppto'!Y929,"")</f>
        <v/>
      </c>
      <c r="DF895" s="162" t="str">
        <f>IF('Formato 4_Ppto'!Z929&lt;&gt;"",'Formato 4_Ppto'!Z929,"")</f>
        <v/>
      </c>
      <c r="DG895" s="162" t="str">
        <f>IF('Formato 4_Ppto'!AA929&lt;&gt;"",'Formato 4_Ppto'!AA929,"")</f>
        <v/>
      </c>
      <c r="DH895" s="162" t="str">
        <f>IF('Formato 4_Ppto'!AB929&lt;&gt;"",'Formato 4_Ppto'!AB929,"")</f>
        <v/>
      </c>
      <c r="DI895" s="162" t="str">
        <f>IF('Formato 4_Ppto'!AC929&lt;&gt;"",'Formato 4_Ppto'!AC929,"")</f>
        <v/>
      </c>
      <c r="DJ895" s="162" t="str">
        <f>IF('Formato 4_Ppto'!AD929&lt;&gt;"",'Formato 4_Ppto'!AD929,"")</f>
        <v/>
      </c>
      <c r="DK895" s="162" t="str">
        <f>IF('Formato 4_Ppto'!AE929&lt;&gt;"",'Formato 4_Ppto'!AE929,"")</f>
        <v/>
      </c>
      <c r="DL895" s="162" t="str">
        <f>IF('Formato 4_Ppto'!AF929&lt;&gt;"",'Formato 4_Ppto'!AF929,"")</f>
        <v/>
      </c>
      <c r="DM895" s="162" t="str">
        <f>IF('Formato 4_Ppto'!AG929&lt;&gt;"",'Formato 4_Ppto'!AG929,"")</f>
        <v/>
      </c>
      <c r="DN895" s="162" t="str">
        <f>IF('Formato 4_Ppto'!AH929&lt;&gt;"",'Formato 4_Ppto'!AH929,"")</f>
        <v/>
      </c>
      <c r="DO895" s="162" t="str">
        <f>IF('Formato 4_Ppto'!AI929&lt;&gt;"",'Formato 4_Ppto'!AI929,"")</f>
        <v/>
      </c>
      <c r="DP895" s="163" t="str">
        <f>IF('Formato 4_Ppto'!AJ929&lt;&gt;"",'Formato 4_Ppto'!AJ929,"")</f>
        <v/>
      </c>
    </row>
    <row r="896" spans="2:120" x14ac:dyDescent="0.3">
      <c r="B896" s="13" t="str">
        <f>IF(OR(Tabla6[[#This Row],[IDA]]="",Tabla6[[#This Row],[IDT]]="",Tabla6[[#This Row],[IDI]]=""),"",Tabla6[[#This Row],[IDA]]&amp;"."&amp;Tabla6[[#This Row],[IDT]]&amp;"."&amp;Tabla6[[#This Row],[IDI]])</f>
        <v/>
      </c>
      <c r="C896" s="13" t="str">
        <f>IF(Formato_02!$B$14&lt;&gt;"",0,"")</f>
        <v/>
      </c>
      <c r="D896" s="13" t="str">
        <f>IF(Formato_02!$H$9&lt;&gt;"",Formato_02!$H$9,"")</f>
        <v/>
      </c>
      <c r="E896" s="24" t="str">
        <f t="shared" si="104"/>
        <v/>
      </c>
      <c r="F896" s="24" t="str">
        <f>IF(Formato_02!$B$14&lt;&gt;"",Formato_02!$B$14,"")</f>
        <v/>
      </c>
      <c r="G896" s="22" t="str">
        <f>IF('Formato 3_Gantt'!C901&lt;&gt;"",'Formato 3_Gantt'!C901,"")</f>
        <v/>
      </c>
      <c r="H896" s="13" t="str">
        <f>IF('Formato 3_Gantt'!D$8&lt;&gt;"",'Formato 3_Gantt'!D$8,"")</f>
        <v/>
      </c>
      <c r="I896" s="13" t="str">
        <f>IF('Formato 3_Gantt'!E$8&lt;&gt;"",'Formato 3_Gantt'!E$8,"")</f>
        <v/>
      </c>
      <c r="J896" s="13" t="str">
        <f>IF('Formato 3_Gantt'!F$8&lt;&gt;"",'Formato 3_Gantt'!F$8,"")</f>
        <v/>
      </c>
      <c r="K896" s="158" t="str">
        <f>IF('Formato 3_Gantt'!G$8&lt;&gt;"",'Formato 3_Gantt'!G$8,"")</f>
        <v/>
      </c>
      <c r="L896" s="158" t="str">
        <f>IF('Formato 3_Gantt'!H$8&lt;&gt;"",'Formato 3_Gantt'!H$8,"")</f>
        <v/>
      </c>
      <c r="M896" s="13" t="str">
        <f>IF('Formato 3_Gantt'!BL$8&lt;&gt;"",'Formato 3_Gantt'!BL$8,"")</f>
        <v/>
      </c>
      <c r="N896" s="13" t="str">
        <f>IF('Formato 3_Gantt'!BM$8&lt;&gt;"",'Formato 3_Gantt'!BM$8,"")</f>
        <v/>
      </c>
      <c r="O896" s="13" t="str">
        <f>IF('Formato 3_Gantt'!BN$8&lt;&gt;"",'Formato 3_Gantt'!BN$8,"")</f>
        <v/>
      </c>
      <c r="P896" s="13" t="str">
        <f>IF('Formato 3_Gantt'!BO$8&lt;&gt;"",'Formato 3_Gantt'!BO$8,"")</f>
        <v/>
      </c>
      <c r="Q896" s="13" t="str">
        <f>IF('Formato 3_Gantt'!BP$8&lt;&gt;"",'Formato 3_Gantt'!BP$8,"")</f>
        <v/>
      </c>
      <c r="R896" s="13" t="str">
        <f>IF('Formato 3_Gantt'!BQ$8&lt;&gt;"",'Formato 3_Gantt'!BQ$8,"")</f>
        <v/>
      </c>
      <c r="S896" s="13" t="str">
        <f>IF('Formato 3_Gantt'!BR$8&lt;&gt;"",'Formato 3_Gantt'!BR$8,"")</f>
        <v/>
      </c>
      <c r="T896" s="13" t="str">
        <f>IF('Formato 3_Gantt'!BS$8&lt;&gt;"",'Formato 3_Gantt'!BS$8,"")</f>
        <v/>
      </c>
      <c r="U896" s="13" t="str">
        <f>IF('Formato 3_Gantt'!BT$8&lt;&gt;"",'Formato 3_Gantt'!BT$8,"")</f>
        <v/>
      </c>
      <c r="V896" s="13" t="str">
        <f>IF('Formato 3_Gantt'!BU$8&lt;&gt;"",'Formato 3_Gantt'!BU$8,"")</f>
        <v/>
      </c>
      <c r="W896" s="13" t="str">
        <f>IF('Formato 3_Gantt'!BV$8&lt;&gt;"",'Formato 3_Gantt'!BV$8,"")</f>
        <v/>
      </c>
      <c r="X896" s="13" t="str">
        <f>IF('Formato 3_Gantt'!BW$8&lt;&gt;"",'Formato 3_Gantt'!BW$8,"")</f>
        <v/>
      </c>
      <c r="Y896" s="13" t="str">
        <f>IF('Formato 3_Gantt'!BX$8&lt;&gt;"",'Formato 3_Gantt'!BX$8,"")</f>
        <v/>
      </c>
      <c r="Z896" s="162" t="str">
        <f>IF(Formato_02!S$15&lt;&gt;"",Formato_02!S$15,"")</f>
        <v/>
      </c>
      <c r="AA896" s="162" t="str">
        <f>IF(Formato_02!T$15&lt;&gt;"",Formato_02!T$15,"")</f>
        <v/>
      </c>
      <c r="AB896" s="162" t="str">
        <f>IF(Formato_02!U$15&lt;&gt;"",Formato_02!U$15,"")</f>
        <v/>
      </c>
      <c r="AC896" s="162" t="str">
        <f>IF(Formato_02!V$15&lt;&gt;"",Formato_02!V$15,"")</f>
        <v/>
      </c>
      <c r="AD896" s="162" t="str">
        <f>IF(Formato_02!W$15&lt;&gt;"",Formato_02!W$15,"")</f>
        <v/>
      </c>
      <c r="AE896" s="162" t="str">
        <f>IF(Formato_02!X$15&lt;&gt;"",Formato_02!X$15,"")</f>
        <v/>
      </c>
      <c r="AF896" s="162" t="str">
        <f>IF(Formato_02!Y$15&lt;&gt;"",Formato_02!Y$15,"")</f>
        <v/>
      </c>
      <c r="AG896" s="162" t="str">
        <f>IF(Formato_02!Z$15&lt;&gt;"",Formato_02!Z$15,"")</f>
        <v/>
      </c>
      <c r="AH896" s="162" t="str">
        <f>IF(Formato_02!AA$15&lt;&gt;"",Formato_02!AA$15,"")</f>
        <v/>
      </c>
      <c r="AI896" s="162" t="str">
        <f>IF(Formato_02!AB$15&lt;&gt;"",Formato_02!AB$15,"")</f>
        <v/>
      </c>
      <c r="AJ896" s="162" t="str">
        <f>IF(Formato_02!AC$15&lt;&gt;"",Formato_02!AC$15,"")</f>
        <v/>
      </c>
      <c r="AK896" s="162" t="str">
        <f>IF(Formato_02!AD$15&lt;&gt;"",Formato_02!AD$15,"")</f>
        <v/>
      </c>
      <c r="AL896" s="162" t="str">
        <f>IF(Formato_02!$N$14&lt;&gt;"",Formato_02!$N$14,"")</f>
        <v/>
      </c>
      <c r="AM896" s="13" t="str">
        <f>IF(Formato_02!$X$4&lt;&gt;"","AN","")</f>
        <v/>
      </c>
      <c r="AN896" s="24" t="str">
        <f t="shared" si="105"/>
        <v/>
      </c>
      <c r="AO896" s="13" t="str">
        <f>IF(Formato_02!$Y$4&lt;&gt;"","P027","")</f>
        <v/>
      </c>
      <c r="AP896" s="24" t="str">
        <f t="shared" si="106"/>
        <v/>
      </c>
      <c r="AQ896" s="13" t="str">
        <f>IF(Formato_02!$Z$4&lt;&gt;"","PNCVG","")</f>
        <v/>
      </c>
      <c r="AR896" s="24" t="str">
        <f t="shared" si="107"/>
        <v/>
      </c>
      <c r="AS896" s="13" t="str">
        <f>IF(Formato_02!$AA$4&lt;&gt;"","PNFF","")</f>
        <v/>
      </c>
      <c r="AT896" s="24" t="str">
        <f t="shared" si="108"/>
        <v/>
      </c>
      <c r="AU896" s="13" t="str">
        <f>IF(Formato_02!$AB$4&lt;&gt;"","PNPAM","")</f>
        <v/>
      </c>
      <c r="AV896" s="24" t="str">
        <f t="shared" si="109"/>
        <v/>
      </c>
      <c r="AW896" s="13" t="str">
        <f>IF(Formato_02!$AC$4&lt;&gt;"","PNAIA","")</f>
        <v/>
      </c>
      <c r="AX896" s="24" t="str">
        <f t="shared" si="110"/>
        <v/>
      </c>
      <c r="AY896" s="13" t="str">
        <f>IF(Formato_02!$AD$4&lt;&gt;"","PIO","")</f>
        <v/>
      </c>
      <c r="AZ896" s="24" t="str">
        <f t="shared" si="111"/>
        <v/>
      </c>
      <c r="BA896" s="13" t="str">
        <f>IF('Formato 3_Gantt'!B$38&lt;&gt;"",'Formato 3_Gantt'!A$38,"")</f>
        <v/>
      </c>
      <c r="BB896" s="24" t="str">
        <f>IF('Formato 3_Gantt'!B$38&lt;&gt;"",'Formato 3_Gantt'!B$38,"")</f>
        <v/>
      </c>
      <c r="BC896" s="22" t="str">
        <f>IF('Formato 3_Gantt'!C$38&lt;&gt;"",'Formato 3_Gantt'!C$38,"")</f>
        <v/>
      </c>
      <c r="BD896" s="13" t="str">
        <f>IF('Formato 3_Gantt'!D$38&lt;&gt;"",'Formato 3_Gantt'!D$38,"")</f>
        <v/>
      </c>
      <c r="BE896" s="161" t="str">
        <f>IF('Formato 3_Gantt'!E$38&lt;&gt;"",'Formato 3_Gantt'!E$38,"")</f>
        <v/>
      </c>
      <c r="BF896" s="13" t="str">
        <f>IF('Formato 3_Gantt'!F$38&lt;&gt;"",'Formato 3_Gantt'!F$38,"")</f>
        <v/>
      </c>
      <c r="BG896" s="158" t="str">
        <f>IF('Formato 3_Gantt'!G$38&lt;&gt;"",'Formato 3_Gantt'!G$38,"")</f>
        <v/>
      </c>
      <c r="BH896" s="158" t="str">
        <f>IF('Formato 3_Gantt'!H$38&lt;&gt;"",'Formato 3_Gantt'!H$38,"")</f>
        <v/>
      </c>
      <c r="BI896" s="161" t="str">
        <f>IF('Formato 3_Gantt'!BL$38&lt;&gt;"",'Formato 3_Gantt'!BL$38,"")</f>
        <v/>
      </c>
      <c r="BJ896" s="161" t="str">
        <f>IF('Formato 3_Gantt'!BM$38&lt;&gt;"",'Formato 3_Gantt'!BM$38,"")</f>
        <v/>
      </c>
      <c r="BK896" s="161" t="str">
        <f>IF('Formato 3_Gantt'!BN$38&lt;&gt;"",'Formato 3_Gantt'!BN$38,"")</f>
        <v/>
      </c>
      <c r="BL896" s="161" t="str">
        <f>IF('Formato 3_Gantt'!BO$38&lt;&gt;"",'Formato 3_Gantt'!BO$38,"")</f>
        <v/>
      </c>
      <c r="BM896" s="161" t="str">
        <f>IF('Formato 3_Gantt'!BP$38&lt;&gt;"",'Formato 3_Gantt'!BP$38,"")</f>
        <v/>
      </c>
      <c r="BN896" s="161" t="str">
        <f>IF('Formato 3_Gantt'!BQ$38&lt;&gt;"",'Formato 3_Gantt'!BQ$38,"")</f>
        <v/>
      </c>
      <c r="BO896" s="161" t="str">
        <f>IF('Formato 3_Gantt'!BR$38&lt;&gt;"",'Formato 3_Gantt'!BR$38,"")</f>
        <v/>
      </c>
      <c r="BP896" s="161" t="str">
        <f>IF('Formato 3_Gantt'!BS$38&lt;&gt;"",'Formato 3_Gantt'!BS$38,"")</f>
        <v/>
      </c>
      <c r="BQ896" s="161" t="str">
        <f>IF('Formato 3_Gantt'!BT$38&lt;&gt;"",'Formato 3_Gantt'!BT$38,"")</f>
        <v/>
      </c>
      <c r="BR896" s="161" t="str">
        <f>IF('Formato 3_Gantt'!BU$38&lt;&gt;"",'Formato 3_Gantt'!BU$38,"")</f>
        <v/>
      </c>
      <c r="BS896" s="161" t="str">
        <f>IF('Formato 3_Gantt'!BV$38&lt;&gt;"",'Formato 3_Gantt'!BV$38,"")</f>
        <v/>
      </c>
      <c r="BT896" s="161" t="str">
        <f>IF('Formato 3_Gantt'!BW$38&lt;&gt;"",'Formato 3_Gantt'!BW$38,"")</f>
        <v/>
      </c>
      <c r="BU896" s="161" t="str">
        <f>IF('Formato 3_Gantt'!BX$38&lt;&gt;"",'Formato 3_Gantt'!BX$38,"")</f>
        <v/>
      </c>
      <c r="BV896" s="163" t="str">
        <f>IF('Formato 4_Ppto'!I$906&lt;&gt;"",'Formato 4_Ppto'!I$906,"")</f>
        <v/>
      </c>
      <c r="BW896" s="162" t="str">
        <f>IF('Formato 4_Ppto'!X$906&lt;&gt;"",'Formato 4_Ppto'!X$906,"")</f>
        <v/>
      </c>
      <c r="BX896" s="162" t="str">
        <f>IF('Formato 4_Ppto'!Y$906&lt;&gt;"",'Formato 4_Ppto'!Y$906,"")</f>
        <v/>
      </c>
      <c r="BY896" s="162" t="str">
        <f>IF('Formato 4_Ppto'!Z$906&lt;&gt;"",'Formato 4_Ppto'!Z$906,"")</f>
        <v/>
      </c>
      <c r="BZ896" s="162" t="str">
        <f>IF('Formato 4_Ppto'!AA$906&lt;&gt;"",'Formato 4_Ppto'!AA$906,"")</f>
        <v/>
      </c>
      <c r="CA896" s="162" t="str">
        <f>IF('Formato 4_Ppto'!AB$906&lt;&gt;"",'Formato 4_Ppto'!AB$906,"")</f>
        <v/>
      </c>
      <c r="CB896" s="162" t="str">
        <f>IF('Formato 4_Ppto'!AC$906&lt;&gt;"",'Formato 4_Ppto'!AC$906,"")</f>
        <v/>
      </c>
      <c r="CC896" s="162" t="str">
        <f>IF('Formato 4_Ppto'!AD$906&lt;&gt;"",'Formato 4_Ppto'!AD$906,"")</f>
        <v/>
      </c>
      <c r="CD896" s="162" t="str">
        <f>IF('Formato 4_Ppto'!AE$906&lt;&gt;"",'Formato 4_Ppto'!AE$906,"")</f>
        <v/>
      </c>
      <c r="CE896" s="162" t="str">
        <f>IF('Formato 4_Ppto'!AF$906&lt;&gt;"",'Formato 4_Ppto'!AF$906,"")</f>
        <v/>
      </c>
      <c r="CF896" s="162" t="str">
        <f>IF('Formato 4_Ppto'!AG$906&lt;&gt;"",'Formato 4_Ppto'!AG$906,"")</f>
        <v/>
      </c>
      <c r="CG896" s="162" t="str">
        <f>IF('Formato 4_Ppto'!AH$906&lt;&gt;"",'Formato 4_Ppto'!AH$906,"")</f>
        <v/>
      </c>
      <c r="CH896" s="162" t="str">
        <f>IF('Formato 4_Ppto'!AI$906&lt;&gt;"",'Formato 4_Ppto'!AI$906,"")</f>
        <v/>
      </c>
      <c r="CI896" s="163" t="str">
        <f>IF('Formato 4_Ppto'!AJ$906&lt;&gt;"",'Formato 4_Ppto'!AJ$906,"")</f>
        <v/>
      </c>
      <c r="CJ896" s="164" t="str">
        <f>IF('Formato 4_Ppto'!B930&lt;&gt;"",'Formato 4_Ppto'!A930,"")</f>
        <v/>
      </c>
      <c r="CK896" s="24" t="str">
        <f>IF('Formato 4_Ppto'!B930&lt;&gt;"",'Formato 4_Ppto'!B930,"")</f>
        <v/>
      </c>
      <c r="CL896" s="22" t="str">
        <f>IF('Formato 4_Ppto'!C930&lt;&gt;"",'Formato 4_Ppto'!C930,"")</f>
        <v/>
      </c>
      <c r="CM896" s="24" t="str">
        <f>IF('Formato 4_Ppto'!D930&lt;&gt;"",'Formato 4_Ppto'!D930,"")</f>
        <v/>
      </c>
      <c r="CN896" s="161" t="str">
        <f>IF('Formato 4_Ppto'!E930&lt;&gt;"",'Formato 4_Ppto'!E930,"")</f>
        <v/>
      </c>
      <c r="CO896" s="161" t="str">
        <f>IF('Formato 4_Ppto'!G930&lt;&gt;"",'Formato 4_Ppto'!G930,"")</f>
        <v/>
      </c>
      <c r="CP896" s="163" t="str">
        <f>IF('Formato 4_Ppto'!I930&lt;&gt;"",'Formato 4_Ppto'!I930,"")</f>
        <v/>
      </c>
      <c r="CQ896" s="161" t="str">
        <f>IF('Formato 4_Ppto'!K930&lt;&gt;"",'Formato 4_Ppto'!K930,"")</f>
        <v/>
      </c>
      <c r="CR896" s="161" t="str">
        <f>IF('Formato 4_Ppto'!L930&lt;&gt;"",'Formato 4_Ppto'!L930,"")</f>
        <v/>
      </c>
      <c r="CS896" s="161" t="str">
        <f>IF('Formato 4_Ppto'!M930&lt;&gt;"",'Formato 4_Ppto'!M930,"")</f>
        <v/>
      </c>
      <c r="CT896" s="161" t="str">
        <f>IF('Formato 4_Ppto'!N930&lt;&gt;"",'Formato 4_Ppto'!N930,"")</f>
        <v/>
      </c>
      <c r="CU896" s="161" t="str">
        <f>IF('Formato 4_Ppto'!O930&lt;&gt;"",'Formato 4_Ppto'!O930,"")</f>
        <v/>
      </c>
      <c r="CV896" s="161" t="str">
        <f>IF('Formato 4_Ppto'!P930&lt;&gt;"",'Formato 4_Ppto'!P930,"")</f>
        <v/>
      </c>
      <c r="CW896" s="161" t="str">
        <f>IF('Formato 4_Ppto'!Q930&lt;&gt;"",'Formato 4_Ppto'!Q930,"")</f>
        <v/>
      </c>
      <c r="CX896" s="161" t="str">
        <f>IF('Formato 4_Ppto'!R930&lt;&gt;"",'Formato 4_Ppto'!R930,"")</f>
        <v/>
      </c>
      <c r="CY896" s="161" t="str">
        <f>IF('Formato 4_Ppto'!S930&lt;&gt;"",'Formato 4_Ppto'!S930,"")</f>
        <v/>
      </c>
      <c r="CZ896" s="161" t="str">
        <f>IF('Formato 4_Ppto'!T930&lt;&gt;"",'Formato 4_Ppto'!T930,"")</f>
        <v/>
      </c>
      <c r="DA896" s="161" t="str">
        <f>IF('Formato 4_Ppto'!U930&lt;&gt;"",'Formato 4_Ppto'!U930,"")</f>
        <v/>
      </c>
      <c r="DB896" s="161" t="str">
        <f>IF('Formato 4_Ppto'!V930&lt;&gt;"",'Formato 4_Ppto'!V930,"")</f>
        <v/>
      </c>
      <c r="DC896" s="161" t="str">
        <f>IF('Formato 4_Ppto'!W930&lt;&gt;"",'Formato 4_Ppto'!W930,"")</f>
        <v/>
      </c>
      <c r="DD896" s="162" t="str">
        <f>IF('Formato 4_Ppto'!X930&lt;&gt;"",'Formato 4_Ppto'!X930,"")</f>
        <v/>
      </c>
      <c r="DE896" s="162" t="str">
        <f>IF('Formato 4_Ppto'!Y930&lt;&gt;"",'Formato 4_Ppto'!Y930,"")</f>
        <v/>
      </c>
      <c r="DF896" s="162" t="str">
        <f>IF('Formato 4_Ppto'!Z930&lt;&gt;"",'Formato 4_Ppto'!Z930,"")</f>
        <v/>
      </c>
      <c r="DG896" s="162" t="str">
        <f>IF('Formato 4_Ppto'!AA930&lt;&gt;"",'Formato 4_Ppto'!AA930,"")</f>
        <v/>
      </c>
      <c r="DH896" s="162" t="str">
        <f>IF('Formato 4_Ppto'!AB930&lt;&gt;"",'Formato 4_Ppto'!AB930,"")</f>
        <v/>
      </c>
      <c r="DI896" s="162" t="str">
        <f>IF('Formato 4_Ppto'!AC930&lt;&gt;"",'Formato 4_Ppto'!AC930,"")</f>
        <v/>
      </c>
      <c r="DJ896" s="162" t="str">
        <f>IF('Formato 4_Ppto'!AD930&lt;&gt;"",'Formato 4_Ppto'!AD930,"")</f>
        <v/>
      </c>
      <c r="DK896" s="162" t="str">
        <f>IF('Formato 4_Ppto'!AE930&lt;&gt;"",'Formato 4_Ppto'!AE930,"")</f>
        <v/>
      </c>
      <c r="DL896" s="162" t="str">
        <f>IF('Formato 4_Ppto'!AF930&lt;&gt;"",'Formato 4_Ppto'!AF930,"")</f>
        <v/>
      </c>
      <c r="DM896" s="162" t="str">
        <f>IF('Formato 4_Ppto'!AG930&lt;&gt;"",'Formato 4_Ppto'!AG930,"")</f>
        <v/>
      </c>
      <c r="DN896" s="162" t="str">
        <f>IF('Formato 4_Ppto'!AH930&lt;&gt;"",'Formato 4_Ppto'!AH930,"")</f>
        <v/>
      </c>
      <c r="DO896" s="162" t="str">
        <f>IF('Formato 4_Ppto'!AI930&lt;&gt;"",'Formato 4_Ppto'!AI930,"")</f>
        <v/>
      </c>
      <c r="DP896" s="163" t="str">
        <f>IF('Formato 4_Ppto'!AJ930&lt;&gt;"",'Formato 4_Ppto'!AJ930,"")</f>
        <v/>
      </c>
    </row>
    <row r="897" spans="2:120" x14ac:dyDescent="0.3">
      <c r="B897" s="13" t="str">
        <f>IF(OR(Tabla6[[#This Row],[IDA]]="",Tabla6[[#This Row],[IDT]]="",Tabla6[[#This Row],[IDI]]=""),"",Tabla6[[#This Row],[IDA]]&amp;"."&amp;Tabla6[[#This Row],[IDT]]&amp;"."&amp;Tabla6[[#This Row],[IDI]])</f>
        <v/>
      </c>
      <c r="C897" s="13" t="str">
        <f>IF(Formato_02!$B$14&lt;&gt;"",0,"")</f>
        <v/>
      </c>
      <c r="D897" s="13" t="str">
        <f>IF(Formato_02!$H$9&lt;&gt;"",Formato_02!$H$9,"")</f>
        <v/>
      </c>
      <c r="E897" s="24" t="str">
        <f t="shared" si="104"/>
        <v/>
      </c>
      <c r="F897" s="24" t="str">
        <f>IF(Formato_02!$B$14&lt;&gt;"",Formato_02!$B$14,"")</f>
        <v/>
      </c>
      <c r="G897" s="22" t="str">
        <f>IF('Formato 3_Gantt'!C902&lt;&gt;"",'Formato 3_Gantt'!C902,"")</f>
        <v/>
      </c>
      <c r="H897" s="13" t="str">
        <f>IF('Formato 3_Gantt'!D$8&lt;&gt;"",'Formato 3_Gantt'!D$8,"")</f>
        <v/>
      </c>
      <c r="I897" s="13" t="str">
        <f>IF('Formato 3_Gantt'!E$8&lt;&gt;"",'Formato 3_Gantt'!E$8,"")</f>
        <v/>
      </c>
      <c r="J897" s="13" t="str">
        <f>IF('Formato 3_Gantt'!F$8&lt;&gt;"",'Formato 3_Gantt'!F$8,"")</f>
        <v/>
      </c>
      <c r="K897" s="158" t="str">
        <f>IF('Formato 3_Gantt'!G$8&lt;&gt;"",'Formato 3_Gantt'!G$8,"")</f>
        <v/>
      </c>
      <c r="L897" s="158" t="str">
        <f>IF('Formato 3_Gantt'!H$8&lt;&gt;"",'Formato 3_Gantt'!H$8,"")</f>
        <v/>
      </c>
      <c r="M897" s="13" t="str">
        <f>IF('Formato 3_Gantt'!BL$8&lt;&gt;"",'Formato 3_Gantt'!BL$8,"")</f>
        <v/>
      </c>
      <c r="N897" s="13" t="str">
        <f>IF('Formato 3_Gantt'!BM$8&lt;&gt;"",'Formato 3_Gantt'!BM$8,"")</f>
        <v/>
      </c>
      <c r="O897" s="13" t="str">
        <f>IF('Formato 3_Gantt'!BN$8&lt;&gt;"",'Formato 3_Gantt'!BN$8,"")</f>
        <v/>
      </c>
      <c r="P897" s="13" t="str">
        <f>IF('Formato 3_Gantt'!BO$8&lt;&gt;"",'Formato 3_Gantt'!BO$8,"")</f>
        <v/>
      </c>
      <c r="Q897" s="13" t="str">
        <f>IF('Formato 3_Gantt'!BP$8&lt;&gt;"",'Formato 3_Gantt'!BP$8,"")</f>
        <v/>
      </c>
      <c r="R897" s="13" t="str">
        <f>IF('Formato 3_Gantt'!BQ$8&lt;&gt;"",'Formato 3_Gantt'!BQ$8,"")</f>
        <v/>
      </c>
      <c r="S897" s="13" t="str">
        <f>IF('Formato 3_Gantt'!BR$8&lt;&gt;"",'Formato 3_Gantt'!BR$8,"")</f>
        <v/>
      </c>
      <c r="T897" s="13" t="str">
        <f>IF('Formato 3_Gantt'!BS$8&lt;&gt;"",'Formato 3_Gantt'!BS$8,"")</f>
        <v/>
      </c>
      <c r="U897" s="13" t="str">
        <f>IF('Formato 3_Gantt'!BT$8&lt;&gt;"",'Formato 3_Gantt'!BT$8,"")</f>
        <v/>
      </c>
      <c r="V897" s="13" t="str">
        <f>IF('Formato 3_Gantt'!BU$8&lt;&gt;"",'Formato 3_Gantt'!BU$8,"")</f>
        <v/>
      </c>
      <c r="W897" s="13" t="str">
        <f>IF('Formato 3_Gantt'!BV$8&lt;&gt;"",'Formato 3_Gantt'!BV$8,"")</f>
        <v/>
      </c>
      <c r="X897" s="13" t="str">
        <f>IF('Formato 3_Gantt'!BW$8&lt;&gt;"",'Formato 3_Gantt'!BW$8,"")</f>
        <v/>
      </c>
      <c r="Y897" s="13" t="str">
        <f>IF('Formato 3_Gantt'!BX$8&lt;&gt;"",'Formato 3_Gantt'!BX$8,"")</f>
        <v/>
      </c>
      <c r="Z897" s="162" t="str">
        <f>IF(Formato_02!S$15&lt;&gt;"",Formato_02!S$15,"")</f>
        <v/>
      </c>
      <c r="AA897" s="162" t="str">
        <f>IF(Formato_02!T$15&lt;&gt;"",Formato_02!T$15,"")</f>
        <v/>
      </c>
      <c r="AB897" s="162" t="str">
        <f>IF(Formato_02!U$15&lt;&gt;"",Formato_02!U$15,"")</f>
        <v/>
      </c>
      <c r="AC897" s="162" t="str">
        <f>IF(Formato_02!V$15&lt;&gt;"",Formato_02!V$15,"")</f>
        <v/>
      </c>
      <c r="AD897" s="162" t="str">
        <f>IF(Formato_02!W$15&lt;&gt;"",Formato_02!W$15,"")</f>
        <v/>
      </c>
      <c r="AE897" s="162" t="str">
        <f>IF(Formato_02!X$15&lt;&gt;"",Formato_02!X$15,"")</f>
        <v/>
      </c>
      <c r="AF897" s="162" t="str">
        <f>IF(Formato_02!Y$15&lt;&gt;"",Formato_02!Y$15,"")</f>
        <v/>
      </c>
      <c r="AG897" s="162" t="str">
        <f>IF(Formato_02!Z$15&lt;&gt;"",Formato_02!Z$15,"")</f>
        <v/>
      </c>
      <c r="AH897" s="162" t="str">
        <f>IF(Formato_02!AA$15&lt;&gt;"",Formato_02!AA$15,"")</f>
        <v/>
      </c>
      <c r="AI897" s="162" t="str">
        <f>IF(Formato_02!AB$15&lt;&gt;"",Formato_02!AB$15,"")</f>
        <v/>
      </c>
      <c r="AJ897" s="162" t="str">
        <f>IF(Formato_02!AC$15&lt;&gt;"",Formato_02!AC$15,"")</f>
        <v/>
      </c>
      <c r="AK897" s="162" t="str">
        <f>IF(Formato_02!AD$15&lt;&gt;"",Formato_02!AD$15,"")</f>
        <v/>
      </c>
      <c r="AL897" s="162" t="str">
        <f>IF(Formato_02!$N$14&lt;&gt;"",Formato_02!$N$14,"")</f>
        <v/>
      </c>
      <c r="AM897" s="13" t="str">
        <f>IF(Formato_02!$X$4&lt;&gt;"","AN","")</f>
        <v/>
      </c>
      <c r="AN897" s="24" t="str">
        <f t="shared" si="105"/>
        <v/>
      </c>
      <c r="AO897" s="13" t="str">
        <f>IF(Formato_02!$Y$4&lt;&gt;"","P027","")</f>
        <v/>
      </c>
      <c r="AP897" s="24" t="str">
        <f t="shared" si="106"/>
        <v/>
      </c>
      <c r="AQ897" s="13" t="str">
        <f>IF(Formato_02!$Z$4&lt;&gt;"","PNCVG","")</f>
        <v/>
      </c>
      <c r="AR897" s="24" t="str">
        <f t="shared" si="107"/>
        <v/>
      </c>
      <c r="AS897" s="13" t="str">
        <f>IF(Formato_02!$AA$4&lt;&gt;"","PNFF","")</f>
        <v/>
      </c>
      <c r="AT897" s="24" t="str">
        <f t="shared" si="108"/>
        <v/>
      </c>
      <c r="AU897" s="13" t="str">
        <f>IF(Formato_02!$AB$4&lt;&gt;"","PNPAM","")</f>
        <v/>
      </c>
      <c r="AV897" s="24" t="str">
        <f t="shared" si="109"/>
        <v/>
      </c>
      <c r="AW897" s="13" t="str">
        <f>IF(Formato_02!$AC$4&lt;&gt;"","PNAIA","")</f>
        <v/>
      </c>
      <c r="AX897" s="24" t="str">
        <f t="shared" si="110"/>
        <v/>
      </c>
      <c r="AY897" s="13" t="str">
        <f>IF(Formato_02!$AD$4&lt;&gt;"","PIO","")</f>
        <v/>
      </c>
      <c r="AZ897" s="24" t="str">
        <f t="shared" si="111"/>
        <v/>
      </c>
      <c r="BA897" s="13" t="str">
        <f>IF('Formato 3_Gantt'!B$38&lt;&gt;"",'Formato 3_Gantt'!A$38,"")</f>
        <v/>
      </c>
      <c r="BB897" s="24" t="str">
        <f>IF('Formato 3_Gantt'!B$38&lt;&gt;"",'Formato 3_Gantt'!B$38,"")</f>
        <v/>
      </c>
      <c r="BC897" s="22" t="str">
        <f>IF('Formato 3_Gantt'!C$38&lt;&gt;"",'Formato 3_Gantt'!C$38,"")</f>
        <v/>
      </c>
      <c r="BD897" s="13" t="str">
        <f>IF('Formato 3_Gantt'!D$38&lt;&gt;"",'Formato 3_Gantt'!D$38,"")</f>
        <v/>
      </c>
      <c r="BE897" s="161" t="str">
        <f>IF('Formato 3_Gantt'!E$38&lt;&gt;"",'Formato 3_Gantt'!E$38,"")</f>
        <v/>
      </c>
      <c r="BF897" s="13" t="str">
        <f>IF('Formato 3_Gantt'!F$38&lt;&gt;"",'Formato 3_Gantt'!F$38,"")</f>
        <v/>
      </c>
      <c r="BG897" s="158" t="str">
        <f>IF('Formato 3_Gantt'!G$38&lt;&gt;"",'Formato 3_Gantt'!G$38,"")</f>
        <v/>
      </c>
      <c r="BH897" s="158" t="str">
        <f>IF('Formato 3_Gantt'!H$38&lt;&gt;"",'Formato 3_Gantt'!H$38,"")</f>
        <v/>
      </c>
      <c r="BI897" s="161" t="str">
        <f>IF('Formato 3_Gantt'!BL$38&lt;&gt;"",'Formato 3_Gantt'!BL$38,"")</f>
        <v/>
      </c>
      <c r="BJ897" s="161" t="str">
        <f>IF('Formato 3_Gantt'!BM$38&lt;&gt;"",'Formato 3_Gantt'!BM$38,"")</f>
        <v/>
      </c>
      <c r="BK897" s="161" t="str">
        <f>IF('Formato 3_Gantt'!BN$38&lt;&gt;"",'Formato 3_Gantt'!BN$38,"")</f>
        <v/>
      </c>
      <c r="BL897" s="161" t="str">
        <f>IF('Formato 3_Gantt'!BO$38&lt;&gt;"",'Formato 3_Gantt'!BO$38,"")</f>
        <v/>
      </c>
      <c r="BM897" s="161" t="str">
        <f>IF('Formato 3_Gantt'!BP$38&lt;&gt;"",'Formato 3_Gantt'!BP$38,"")</f>
        <v/>
      </c>
      <c r="BN897" s="161" t="str">
        <f>IF('Formato 3_Gantt'!BQ$38&lt;&gt;"",'Formato 3_Gantt'!BQ$38,"")</f>
        <v/>
      </c>
      <c r="BO897" s="161" t="str">
        <f>IF('Formato 3_Gantt'!BR$38&lt;&gt;"",'Formato 3_Gantt'!BR$38,"")</f>
        <v/>
      </c>
      <c r="BP897" s="161" t="str">
        <f>IF('Formato 3_Gantt'!BS$38&lt;&gt;"",'Formato 3_Gantt'!BS$38,"")</f>
        <v/>
      </c>
      <c r="BQ897" s="161" t="str">
        <f>IF('Formato 3_Gantt'!BT$38&lt;&gt;"",'Formato 3_Gantt'!BT$38,"")</f>
        <v/>
      </c>
      <c r="BR897" s="161" t="str">
        <f>IF('Formato 3_Gantt'!BU$38&lt;&gt;"",'Formato 3_Gantt'!BU$38,"")</f>
        <v/>
      </c>
      <c r="BS897" s="161" t="str">
        <f>IF('Formato 3_Gantt'!BV$38&lt;&gt;"",'Formato 3_Gantt'!BV$38,"")</f>
        <v/>
      </c>
      <c r="BT897" s="161" t="str">
        <f>IF('Formato 3_Gantt'!BW$38&lt;&gt;"",'Formato 3_Gantt'!BW$38,"")</f>
        <v/>
      </c>
      <c r="BU897" s="161" t="str">
        <f>IF('Formato 3_Gantt'!BX$38&lt;&gt;"",'Formato 3_Gantt'!BX$38,"")</f>
        <v/>
      </c>
      <c r="BV897" s="163" t="str">
        <f>IF('Formato 4_Ppto'!I$906&lt;&gt;"",'Formato 4_Ppto'!I$906,"")</f>
        <v/>
      </c>
      <c r="BW897" s="162" t="str">
        <f>IF('Formato 4_Ppto'!X$906&lt;&gt;"",'Formato 4_Ppto'!X$906,"")</f>
        <v/>
      </c>
      <c r="BX897" s="162" t="str">
        <f>IF('Formato 4_Ppto'!Y$906&lt;&gt;"",'Formato 4_Ppto'!Y$906,"")</f>
        <v/>
      </c>
      <c r="BY897" s="162" t="str">
        <f>IF('Formato 4_Ppto'!Z$906&lt;&gt;"",'Formato 4_Ppto'!Z$906,"")</f>
        <v/>
      </c>
      <c r="BZ897" s="162" t="str">
        <f>IF('Formato 4_Ppto'!AA$906&lt;&gt;"",'Formato 4_Ppto'!AA$906,"")</f>
        <v/>
      </c>
      <c r="CA897" s="162" t="str">
        <f>IF('Formato 4_Ppto'!AB$906&lt;&gt;"",'Formato 4_Ppto'!AB$906,"")</f>
        <v/>
      </c>
      <c r="CB897" s="162" t="str">
        <f>IF('Formato 4_Ppto'!AC$906&lt;&gt;"",'Formato 4_Ppto'!AC$906,"")</f>
        <v/>
      </c>
      <c r="CC897" s="162" t="str">
        <f>IF('Formato 4_Ppto'!AD$906&lt;&gt;"",'Formato 4_Ppto'!AD$906,"")</f>
        <v/>
      </c>
      <c r="CD897" s="162" t="str">
        <f>IF('Formato 4_Ppto'!AE$906&lt;&gt;"",'Formato 4_Ppto'!AE$906,"")</f>
        <v/>
      </c>
      <c r="CE897" s="162" t="str">
        <f>IF('Formato 4_Ppto'!AF$906&lt;&gt;"",'Formato 4_Ppto'!AF$906,"")</f>
        <v/>
      </c>
      <c r="CF897" s="162" t="str">
        <f>IF('Formato 4_Ppto'!AG$906&lt;&gt;"",'Formato 4_Ppto'!AG$906,"")</f>
        <v/>
      </c>
      <c r="CG897" s="162" t="str">
        <f>IF('Formato 4_Ppto'!AH$906&lt;&gt;"",'Formato 4_Ppto'!AH$906,"")</f>
        <v/>
      </c>
      <c r="CH897" s="162" t="str">
        <f>IF('Formato 4_Ppto'!AI$906&lt;&gt;"",'Formato 4_Ppto'!AI$906,"")</f>
        <v/>
      </c>
      <c r="CI897" s="163" t="str">
        <f>IF('Formato 4_Ppto'!AJ$906&lt;&gt;"",'Formato 4_Ppto'!AJ$906,"")</f>
        <v/>
      </c>
      <c r="CJ897" s="164" t="str">
        <f>IF('Formato 4_Ppto'!B931&lt;&gt;"",'Formato 4_Ppto'!A931,"")</f>
        <v/>
      </c>
      <c r="CK897" s="24" t="str">
        <f>IF('Formato 4_Ppto'!B931&lt;&gt;"",'Formato 4_Ppto'!B931,"")</f>
        <v/>
      </c>
      <c r="CL897" s="22" t="str">
        <f>IF('Formato 4_Ppto'!C931&lt;&gt;"",'Formato 4_Ppto'!C931,"")</f>
        <v/>
      </c>
      <c r="CM897" s="24" t="str">
        <f>IF('Formato 4_Ppto'!D931&lt;&gt;"",'Formato 4_Ppto'!D931,"")</f>
        <v/>
      </c>
      <c r="CN897" s="161" t="str">
        <f>IF('Formato 4_Ppto'!E931&lt;&gt;"",'Formato 4_Ppto'!E931,"")</f>
        <v/>
      </c>
      <c r="CO897" s="161" t="str">
        <f>IF('Formato 4_Ppto'!G931&lt;&gt;"",'Formato 4_Ppto'!G931,"")</f>
        <v/>
      </c>
      <c r="CP897" s="163" t="str">
        <f>IF('Formato 4_Ppto'!I931&lt;&gt;"",'Formato 4_Ppto'!I931,"")</f>
        <v/>
      </c>
      <c r="CQ897" s="161" t="str">
        <f>IF('Formato 4_Ppto'!K931&lt;&gt;"",'Formato 4_Ppto'!K931,"")</f>
        <v/>
      </c>
      <c r="CR897" s="161" t="str">
        <f>IF('Formato 4_Ppto'!L931&lt;&gt;"",'Formato 4_Ppto'!L931,"")</f>
        <v/>
      </c>
      <c r="CS897" s="161" t="str">
        <f>IF('Formato 4_Ppto'!M931&lt;&gt;"",'Formato 4_Ppto'!M931,"")</f>
        <v/>
      </c>
      <c r="CT897" s="161" t="str">
        <f>IF('Formato 4_Ppto'!N931&lt;&gt;"",'Formato 4_Ppto'!N931,"")</f>
        <v/>
      </c>
      <c r="CU897" s="161" t="str">
        <f>IF('Formato 4_Ppto'!O931&lt;&gt;"",'Formato 4_Ppto'!O931,"")</f>
        <v/>
      </c>
      <c r="CV897" s="161" t="str">
        <f>IF('Formato 4_Ppto'!P931&lt;&gt;"",'Formato 4_Ppto'!P931,"")</f>
        <v/>
      </c>
      <c r="CW897" s="161" t="str">
        <f>IF('Formato 4_Ppto'!Q931&lt;&gt;"",'Formato 4_Ppto'!Q931,"")</f>
        <v/>
      </c>
      <c r="CX897" s="161" t="str">
        <f>IF('Formato 4_Ppto'!R931&lt;&gt;"",'Formato 4_Ppto'!R931,"")</f>
        <v/>
      </c>
      <c r="CY897" s="161" t="str">
        <f>IF('Formato 4_Ppto'!S931&lt;&gt;"",'Formato 4_Ppto'!S931,"")</f>
        <v/>
      </c>
      <c r="CZ897" s="161" t="str">
        <f>IF('Formato 4_Ppto'!T931&lt;&gt;"",'Formato 4_Ppto'!T931,"")</f>
        <v/>
      </c>
      <c r="DA897" s="161" t="str">
        <f>IF('Formato 4_Ppto'!U931&lt;&gt;"",'Formato 4_Ppto'!U931,"")</f>
        <v/>
      </c>
      <c r="DB897" s="161" t="str">
        <f>IF('Formato 4_Ppto'!V931&lt;&gt;"",'Formato 4_Ppto'!V931,"")</f>
        <v/>
      </c>
      <c r="DC897" s="161" t="str">
        <f>IF('Formato 4_Ppto'!W931&lt;&gt;"",'Formato 4_Ppto'!W931,"")</f>
        <v/>
      </c>
      <c r="DD897" s="162" t="str">
        <f>IF('Formato 4_Ppto'!X931&lt;&gt;"",'Formato 4_Ppto'!X931,"")</f>
        <v/>
      </c>
      <c r="DE897" s="162" t="str">
        <f>IF('Formato 4_Ppto'!Y931&lt;&gt;"",'Formato 4_Ppto'!Y931,"")</f>
        <v/>
      </c>
      <c r="DF897" s="162" t="str">
        <f>IF('Formato 4_Ppto'!Z931&lt;&gt;"",'Formato 4_Ppto'!Z931,"")</f>
        <v/>
      </c>
      <c r="DG897" s="162" t="str">
        <f>IF('Formato 4_Ppto'!AA931&lt;&gt;"",'Formato 4_Ppto'!AA931,"")</f>
        <v/>
      </c>
      <c r="DH897" s="162" t="str">
        <f>IF('Formato 4_Ppto'!AB931&lt;&gt;"",'Formato 4_Ppto'!AB931,"")</f>
        <v/>
      </c>
      <c r="DI897" s="162" t="str">
        <f>IF('Formato 4_Ppto'!AC931&lt;&gt;"",'Formato 4_Ppto'!AC931,"")</f>
        <v/>
      </c>
      <c r="DJ897" s="162" t="str">
        <f>IF('Formato 4_Ppto'!AD931&lt;&gt;"",'Formato 4_Ppto'!AD931,"")</f>
        <v/>
      </c>
      <c r="DK897" s="162" t="str">
        <f>IF('Formato 4_Ppto'!AE931&lt;&gt;"",'Formato 4_Ppto'!AE931,"")</f>
        <v/>
      </c>
      <c r="DL897" s="162" t="str">
        <f>IF('Formato 4_Ppto'!AF931&lt;&gt;"",'Formato 4_Ppto'!AF931,"")</f>
        <v/>
      </c>
      <c r="DM897" s="162" t="str">
        <f>IF('Formato 4_Ppto'!AG931&lt;&gt;"",'Formato 4_Ppto'!AG931,"")</f>
        <v/>
      </c>
      <c r="DN897" s="162" t="str">
        <f>IF('Formato 4_Ppto'!AH931&lt;&gt;"",'Formato 4_Ppto'!AH931,"")</f>
        <v/>
      </c>
      <c r="DO897" s="162" t="str">
        <f>IF('Formato 4_Ppto'!AI931&lt;&gt;"",'Formato 4_Ppto'!AI931,"")</f>
        <v/>
      </c>
      <c r="DP897" s="163" t="str">
        <f>IF('Formato 4_Ppto'!AJ931&lt;&gt;"",'Formato 4_Ppto'!AJ931,"")</f>
        <v/>
      </c>
    </row>
    <row r="898" spans="2:120" x14ac:dyDescent="0.3">
      <c r="B898" s="13" t="str">
        <f>IF(OR(Tabla6[[#This Row],[IDA]]="",Tabla6[[#This Row],[IDT]]="",Tabla6[[#This Row],[IDI]]=""),"",Tabla6[[#This Row],[IDA]]&amp;"."&amp;Tabla6[[#This Row],[IDT]]&amp;"."&amp;Tabla6[[#This Row],[IDI]])</f>
        <v/>
      </c>
      <c r="C898" s="13" t="str">
        <f>IF(Formato_02!$B$14&lt;&gt;"",0,"")</f>
        <v/>
      </c>
      <c r="D898" s="13" t="str">
        <f>IF(Formato_02!$H$9&lt;&gt;"",Formato_02!$H$9,"")</f>
        <v/>
      </c>
      <c r="E898" s="24" t="str">
        <f t="shared" si="104"/>
        <v/>
      </c>
      <c r="F898" s="24" t="str">
        <f>IF(Formato_02!$B$14&lt;&gt;"",Formato_02!$B$14,"")</f>
        <v/>
      </c>
      <c r="G898" s="22" t="str">
        <f>IF('Formato 3_Gantt'!C903&lt;&gt;"",'Formato 3_Gantt'!C903,"")</f>
        <v/>
      </c>
      <c r="H898" s="13" t="str">
        <f>IF('Formato 3_Gantt'!D$8&lt;&gt;"",'Formato 3_Gantt'!D$8,"")</f>
        <v/>
      </c>
      <c r="I898" s="13" t="str">
        <f>IF('Formato 3_Gantt'!E$8&lt;&gt;"",'Formato 3_Gantt'!E$8,"")</f>
        <v/>
      </c>
      <c r="J898" s="13" t="str">
        <f>IF('Formato 3_Gantt'!F$8&lt;&gt;"",'Formato 3_Gantt'!F$8,"")</f>
        <v/>
      </c>
      <c r="K898" s="158" t="str">
        <f>IF('Formato 3_Gantt'!G$8&lt;&gt;"",'Formato 3_Gantt'!G$8,"")</f>
        <v/>
      </c>
      <c r="L898" s="158" t="str">
        <f>IF('Formato 3_Gantt'!H$8&lt;&gt;"",'Formato 3_Gantt'!H$8,"")</f>
        <v/>
      </c>
      <c r="M898" s="13" t="str">
        <f>IF('Formato 3_Gantt'!BL$8&lt;&gt;"",'Formato 3_Gantt'!BL$8,"")</f>
        <v/>
      </c>
      <c r="N898" s="13" t="str">
        <f>IF('Formato 3_Gantt'!BM$8&lt;&gt;"",'Formato 3_Gantt'!BM$8,"")</f>
        <v/>
      </c>
      <c r="O898" s="13" t="str">
        <f>IF('Formato 3_Gantt'!BN$8&lt;&gt;"",'Formato 3_Gantt'!BN$8,"")</f>
        <v/>
      </c>
      <c r="P898" s="13" t="str">
        <f>IF('Formato 3_Gantt'!BO$8&lt;&gt;"",'Formato 3_Gantt'!BO$8,"")</f>
        <v/>
      </c>
      <c r="Q898" s="13" t="str">
        <f>IF('Formato 3_Gantt'!BP$8&lt;&gt;"",'Formato 3_Gantt'!BP$8,"")</f>
        <v/>
      </c>
      <c r="R898" s="13" t="str">
        <f>IF('Formato 3_Gantt'!BQ$8&lt;&gt;"",'Formato 3_Gantt'!BQ$8,"")</f>
        <v/>
      </c>
      <c r="S898" s="13" t="str">
        <f>IF('Formato 3_Gantt'!BR$8&lt;&gt;"",'Formato 3_Gantt'!BR$8,"")</f>
        <v/>
      </c>
      <c r="T898" s="13" t="str">
        <f>IF('Formato 3_Gantt'!BS$8&lt;&gt;"",'Formato 3_Gantt'!BS$8,"")</f>
        <v/>
      </c>
      <c r="U898" s="13" t="str">
        <f>IF('Formato 3_Gantt'!BT$8&lt;&gt;"",'Formato 3_Gantt'!BT$8,"")</f>
        <v/>
      </c>
      <c r="V898" s="13" t="str">
        <f>IF('Formato 3_Gantt'!BU$8&lt;&gt;"",'Formato 3_Gantt'!BU$8,"")</f>
        <v/>
      </c>
      <c r="W898" s="13" t="str">
        <f>IF('Formato 3_Gantt'!BV$8&lt;&gt;"",'Formato 3_Gantt'!BV$8,"")</f>
        <v/>
      </c>
      <c r="X898" s="13" t="str">
        <f>IF('Formato 3_Gantt'!BW$8&lt;&gt;"",'Formato 3_Gantt'!BW$8,"")</f>
        <v/>
      </c>
      <c r="Y898" s="13" t="str">
        <f>IF('Formato 3_Gantt'!BX$8&lt;&gt;"",'Formato 3_Gantt'!BX$8,"")</f>
        <v/>
      </c>
      <c r="Z898" s="162" t="str">
        <f>IF(Formato_02!S$15&lt;&gt;"",Formato_02!S$15,"")</f>
        <v/>
      </c>
      <c r="AA898" s="162" t="str">
        <f>IF(Formato_02!T$15&lt;&gt;"",Formato_02!T$15,"")</f>
        <v/>
      </c>
      <c r="AB898" s="162" t="str">
        <f>IF(Formato_02!U$15&lt;&gt;"",Formato_02!U$15,"")</f>
        <v/>
      </c>
      <c r="AC898" s="162" t="str">
        <f>IF(Formato_02!V$15&lt;&gt;"",Formato_02!V$15,"")</f>
        <v/>
      </c>
      <c r="AD898" s="162" t="str">
        <f>IF(Formato_02!W$15&lt;&gt;"",Formato_02!W$15,"")</f>
        <v/>
      </c>
      <c r="AE898" s="162" t="str">
        <f>IF(Formato_02!X$15&lt;&gt;"",Formato_02!X$15,"")</f>
        <v/>
      </c>
      <c r="AF898" s="162" t="str">
        <f>IF(Formato_02!Y$15&lt;&gt;"",Formato_02!Y$15,"")</f>
        <v/>
      </c>
      <c r="AG898" s="162" t="str">
        <f>IF(Formato_02!Z$15&lt;&gt;"",Formato_02!Z$15,"")</f>
        <v/>
      </c>
      <c r="AH898" s="162" t="str">
        <f>IF(Formato_02!AA$15&lt;&gt;"",Formato_02!AA$15,"")</f>
        <v/>
      </c>
      <c r="AI898" s="162" t="str">
        <f>IF(Formato_02!AB$15&lt;&gt;"",Formato_02!AB$15,"")</f>
        <v/>
      </c>
      <c r="AJ898" s="162" t="str">
        <f>IF(Formato_02!AC$15&lt;&gt;"",Formato_02!AC$15,"")</f>
        <v/>
      </c>
      <c r="AK898" s="162" t="str">
        <f>IF(Formato_02!AD$15&lt;&gt;"",Formato_02!AD$15,"")</f>
        <v/>
      </c>
      <c r="AL898" s="162" t="str">
        <f>IF(Formato_02!$N$14&lt;&gt;"",Formato_02!$N$14,"")</f>
        <v/>
      </c>
      <c r="AM898" s="13" t="str">
        <f>IF(Formato_02!$X$4&lt;&gt;"","AN","")</f>
        <v/>
      </c>
      <c r="AN898" s="24" t="str">
        <f t="shared" si="105"/>
        <v/>
      </c>
      <c r="AO898" s="13" t="str">
        <f>IF(Formato_02!$Y$4&lt;&gt;"","P027","")</f>
        <v/>
      </c>
      <c r="AP898" s="24" t="str">
        <f t="shared" si="106"/>
        <v/>
      </c>
      <c r="AQ898" s="13" t="str">
        <f>IF(Formato_02!$Z$4&lt;&gt;"","PNCVG","")</f>
        <v/>
      </c>
      <c r="AR898" s="24" t="str">
        <f t="shared" si="107"/>
        <v/>
      </c>
      <c r="AS898" s="13" t="str">
        <f>IF(Formato_02!$AA$4&lt;&gt;"","PNFF","")</f>
        <v/>
      </c>
      <c r="AT898" s="24" t="str">
        <f t="shared" si="108"/>
        <v/>
      </c>
      <c r="AU898" s="13" t="str">
        <f>IF(Formato_02!$AB$4&lt;&gt;"","PNPAM","")</f>
        <v/>
      </c>
      <c r="AV898" s="24" t="str">
        <f t="shared" si="109"/>
        <v/>
      </c>
      <c r="AW898" s="13" t="str">
        <f>IF(Formato_02!$AC$4&lt;&gt;"","PNAIA","")</f>
        <v/>
      </c>
      <c r="AX898" s="24" t="str">
        <f t="shared" si="110"/>
        <v/>
      </c>
      <c r="AY898" s="13" t="str">
        <f>IF(Formato_02!$AD$4&lt;&gt;"","PIO","")</f>
        <v/>
      </c>
      <c r="AZ898" s="24" t="str">
        <f t="shared" si="111"/>
        <v/>
      </c>
      <c r="BA898" s="13" t="str">
        <f>IF('Formato 3_Gantt'!B$38&lt;&gt;"",'Formato 3_Gantt'!A$38,"")</f>
        <v/>
      </c>
      <c r="BB898" s="24" t="str">
        <f>IF('Formato 3_Gantt'!B$38&lt;&gt;"",'Formato 3_Gantt'!B$38,"")</f>
        <v/>
      </c>
      <c r="BC898" s="22" t="str">
        <f>IF('Formato 3_Gantt'!C$38&lt;&gt;"",'Formato 3_Gantt'!C$38,"")</f>
        <v/>
      </c>
      <c r="BD898" s="13" t="str">
        <f>IF('Formato 3_Gantt'!D$38&lt;&gt;"",'Formato 3_Gantt'!D$38,"")</f>
        <v/>
      </c>
      <c r="BE898" s="161" t="str">
        <f>IF('Formato 3_Gantt'!E$38&lt;&gt;"",'Formato 3_Gantt'!E$38,"")</f>
        <v/>
      </c>
      <c r="BF898" s="13" t="str">
        <f>IF('Formato 3_Gantt'!F$38&lt;&gt;"",'Formato 3_Gantt'!F$38,"")</f>
        <v/>
      </c>
      <c r="BG898" s="158" t="str">
        <f>IF('Formato 3_Gantt'!G$38&lt;&gt;"",'Formato 3_Gantt'!G$38,"")</f>
        <v/>
      </c>
      <c r="BH898" s="158" t="str">
        <f>IF('Formato 3_Gantt'!H$38&lt;&gt;"",'Formato 3_Gantt'!H$38,"")</f>
        <v/>
      </c>
      <c r="BI898" s="161" t="str">
        <f>IF('Formato 3_Gantt'!BL$38&lt;&gt;"",'Formato 3_Gantt'!BL$38,"")</f>
        <v/>
      </c>
      <c r="BJ898" s="161" t="str">
        <f>IF('Formato 3_Gantt'!BM$38&lt;&gt;"",'Formato 3_Gantt'!BM$38,"")</f>
        <v/>
      </c>
      <c r="BK898" s="161" t="str">
        <f>IF('Formato 3_Gantt'!BN$38&lt;&gt;"",'Formato 3_Gantt'!BN$38,"")</f>
        <v/>
      </c>
      <c r="BL898" s="161" t="str">
        <f>IF('Formato 3_Gantt'!BO$38&lt;&gt;"",'Formato 3_Gantt'!BO$38,"")</f>
        <v/>
      </c>
      <c r="BM898" s="161" t="str">
        <f>IF('Formato 3_Gantt'!BP$38&lt;&gt;"",'Formato 3_Gantt'!BP$38,"")</f>
        <v/>
      </c>
      <c r="BN898" s="161" t="str">
        <f>IF('Formato 3_Gantt'!BQ$38&lt;&gt;"",'Formato 3_Gantt'!BQ$38,"")</f>
        <v/>
      </c>
      <c r="BO898" s="161" t="str">
        <f>IF('Formato 3_Gantt'!BR$38&lt;&gt;"",'Formato 3_Gantt'!BR$38,"")</f>
        <v/>
      </c>
      <c r="BP898" s="161" t="str">
        <f>IF('Formato 3_Gantt'!BS$38&lt;&gt;"",'Formato 3_Gantt'!BS$38,"")</f>
        <v/>
      </c>
      <c r="BQ898" s="161" t="str">
        <f>IF('Formato 3_Gantt'!BT$38&lt;&gt;"",'Formato 3_Gantt'!BT$38,"")</f>
        <v/>
      </c>
      <c r="BR898" s="161" t="str">
        <f>IF('Formato 3_Gantt'!BU$38&lt;&gt;"",'Formato 3_Gantt'!BU$38,"")</f>
        <v/>
      </c>
      <c r="BS898" s="161" t="str">
        <f>IF('Formato 3_Gantt'!BV$38&lt;&gt;"",'Formato 3_Gantt'!BV$38,"")</f>
        <v/>
      </c>
      <c r="BT898" s="161" t="str">
        <f>IF('Formato 3_Gantt'!BW$38&lt;&gt;"",'Formato 3_Gantt'!BW$38,"")</f>
        <v/>
      </c>
      <c r="BU898" s="161" t="str">
        <f>IF('Formato 3_Gantt'!BX$38&lt;&gt;"",'Formato 3_Gantt'!BX$38,"")</f>
        <v/>
      </c>
      <c r="BV898" s="163" t="str">
        <f>IF('Formato 4_Ppto'!I$906&lt;&gt;"",'Formato 4_Ppto'!I$906,"")</f>
        <v/>
      </c>
      <c r="BW898" s="162" t="str">
        <f>IF('Formato 4_Ppto'!X$906&lt;&gt;"",'Formato 4_Ppto'!X$906,"")</f>
        <v/>
      </c>
      <c r="BX898" s="162" t="str">
        <f>IF('Formato 4_Ppto'!Y$906&lt;&gt;"",'Formato 4_Ppto'!Y$906,"")</f>
        <v/>
      </c>
      <c r="BY898" s="162" t="str">
        <f>IF('Formato 4_Ppto'!Z$906&lt;&gt;"",'Formato 4_Ppto'!Z$906,"")</f>
        <v/>
      </c>
      <c r="BZ898" s="162" t="str">
        <f>IF('Formato 4_Ppto'!AA$906&lt;&gt;"",'Formato 4_Ppto'!AA$906,"")</f>
        <v/>
      </c>
      <c r="CA898" s="162" t="str">
        <f>IF('Formato 4_Ppto'!AB$906&lt;&gt;"",'Formato 4_Ppto'!AB$906,"")</f>
        <v/>
      </c>
      <c r="CB898" s="162" t="str">
        <f>IF('Formato 4_Ppto'!AC$906&lt;&gt;"",'Formato 4_Ppto'!AC$906,"")</f>
        <v/>
      </c>
      <c r="CC898" s="162" t="str">
        <f>IF('Formato 4_Ppto'!AD$906&lt;&gt;"",'Formato 4_Ppto'!AD$906,"")</f>
        <v/>
      </c>
      <c r="CD898" s="162" t="str">
        <f>IF('Formato 4_Ppto'!AE$906&lt;&gt;"",'Formato 4_Ppto'!AE$906,"")</f>
        <v/>
      </c>
      <c r="CE898" s="162" t="str">
        <f>IF('Formato 4_Ppto'!AF$906&lt;&gt;"",'Formato 4_Ppto'!AF$906,"")</f>
        <v/>
      </c>
      <c r="CF898" s="162" t="str">
        <f>IF('Formato 4_Ppto'!AG$906&lt;&gt;"",'Formato 4_Ppto'!AG$906,"")</f>
        <v/>
      </c>
      <c r="CG898" s="162" t="str">
        <f>IF('Formato 4_Ppto'!AH$906&lt;&gt;"",'Formato 4_Ppto'!AH$906,"")</f>
        <v/>
      </c>
      <c r="CH898" s="162" t="str">
        <f>IF('Formato 4_Ppto'!AI$906&lt;&gt;"",'Formato 4_Ppto'!AI$906,"")</f>
        <v/>
      </c>
      <c r="CI898" s="163" t="str">
        <f>IF('Formato 4_Ppto'!AJ$906&lt;&gt;"",'Formato 4_Ppto'!AJ$906,"")</f>
        <v/>
      </c>
      <c r="CJ898" s="164" t="str">
        <f>IF('Formato 4_Ppto'!B932&lt;&gt;"",'Formato 4_Ppto'!A932,"")</f>
        <v/>
      </c>
      <c r="CK898" s="24" t="str">
        <f>IF('Formato 4_Ppto'!B932&lt;&gt;"",'Formato 4_Ppto'!B932,"")</f>
        <v/>
      </c>
      <c r="CL898" s="22" t="str">
        <f>IF('Formato 4_Ppto'!C932&lt;&gt;"",'Formato 4_Ppto'!C932,"")</f>
        <v/>
      </c>
      <c r="CM898" s="24" t="str">
        <f>IF('Formato 4_Ppto'!D932&lt;&gt;"",'Formato 4_Ppto'!D932,"")</f>
        <v/>
      </c>
      <c r="CN898" s="161" t="str">
        <f>IF('Formato 4_Ppto'!E932&lt;&gt;"",'Formato 4_Ppto'!E932,"")</f>
        <v/>
      </c>
      <c r="CO898" s="161" t="str">
        <f>IF('Formato 4_Ppto'!G932&lt;&gt;"",'Formato 4_Ppto'!G932,"")</f>
        <v/>
      </c>
      <c r="CP898" s="163" t="str">
        <f>IF('Formato 4_Ppto'!I932&lt;&gt;"",'Formato 4_Ppto'!I932,"")</f>
        <v/>
      </c>
      <c r="CQ898" s="161" t="str">
        <f>IF('Formato 4_Ppto'!K932&lt;&gt;"",'Formato 4_Ppto'!K932,"")</f>
        <v/>
      </c>
      <c r="CR898" s="161" t="str">
        <f>IF('Formato 4_Ppto'!L932&lt;&gt;"",'Formato 4_Ppto'!L932,"")</f>
        <v/>
      </c>
      <c r="CS898" s="161" t="str">
        <f>IF('Formato 4_Ppto'!M932&lt;&gt;"",'Formato 4_Ppto'!M932,"")</f>
        <v/>
      </c>
      <c r="CT898" s="161" t="str">
        <f>IF('Formato 4_Ppto'!N932&lt;&gt;"",'Formato 4_Ppto'!N932,"")</f>
        <v/>
      </c>
      <c r="CU898" s="161" t="str">
        <f>IF('Formato 4_Ppto'!O932&lt;&gt;"",'Formato 4_Ppto'!O932,"")</f>
        <v/>
      </c>
      <c r="CV898" s="161" t="str">
        <f>IF('Formato 4_Ppto'!P932&lt;&gt;"",'Formato 4_Ppto'!P932,"")</f>
        <v/>
      </c>
      <c r="CW898" s="161" t="str">
        <f>IF('Formato 4_Ppto'!Q932&lt;&gt;"",'Formato 4_Ppto'!Q932,"")</f>
        <v/>
      </c>
      <c r="CX898" s="161" t="str">
        <f>IF('Formato 4_Ppto'!R932&lt;&gt;"",'Formato 4_Ppto'!R932,"")</f>
        <v/>
      </c>
      <c r="CY898" s="161" t="str">
        <f>IF('Formato 4_Ppto'!S932&lt;&gt;"",'Formato 4_Ppto'!S932,"")</f>
        <v/>
      </c>
      <c r="CZ898" s="161" t="str">
        <f>IF('Formato 4_Ppto'!T932&lt;&gt;"",'Formato 4_Ppto'!T932,"")</f>
        <v/>
      </c>
      <c r="DA898" s="161" t="str">
        <f>IF('Formato 4_Ppto'!U932&lt;&gt;"",'Formato 4_Ppto'!U932,"")</f>
        <v/>
      </c>
      <c r="DB898" s="161" t="str">
        <f>IF('Formato 4_Ppto'!V932&lt;&gt;"",'Formato 4_Ppto'!V932,"")</f>
        <v/>
      </c>
      <c r="DC898" s="161" t="str">
        <f>IF('Formato 4_Ppto'!W932&lt;&gt;"",'Formato 4_Ppto'!W932,"")</f>
        <v/>
      </c>
      <c r="DD898" s="162" t="str">
        <f>IF('Formato 4_Ppto'!X932&lt;&gt;"",'Formato 4_Ppto'!X932,"")</f>
        <v/>
      </c>
      <c r="DE898" s="162" t="str">
        <f>IF('Formato 4_Ppto'!Y932&lt;&gt;"",'Formato 4_Ppto'!Y932,"")</f>
        <v/>
      </c>
      <c r="DF898" s="162" t="str">
        <f>IF('Formato 4_Ppto'!Z932&lt;&gt;"",'Formato 4_Ppto'!Z932,"")</f>
        <v/>
      </c>
      <c r="DG898" s="162" t="str">
        <f>IF('Formato 4_Ppto'!AA932&lt;&gt;"",'Formato 4_Ppto'!AA932,"")</f>
        <v/>
      </c>
      <c r="DH898" s="162" t="str">
        <f>IF('Formato 4_Ppto'!AB932&lt;&gt;"",'Formato 4_Ppto'!AB932,"")</f>
        <v/>
      </c>
      <c r="DI898" s="162" t="str">
        <f>IF('Formato 4_Ppto'!AC932&lt;&gt;"",'Formato 4_Ppto'!AC932,"")</f>
        <v/>
      </c>
      <c r="DJ898" s="162" t="str">
        <f>IF('Formato 4_Ppto'!AD932&lt;&gt;"",'Formato 4_Ppto'!AD932,"")</f>
        <v/>
      </c>
      <c r="DK898" s="162" t="str">
        <f>IF('Formato 4_Ppto'!AE932&lt;&gt;"",'Formato 4_Ppto'!AE932,"")</f>
        <v/>
      </c>
      <c r="DL898" s="162" t="str">
        <f>IF('Formato 4_Ppto'!AF932&lt;&gt;"",'Formato 4_Ppto'!AF932,"")</f>
        <v/>
      </c>
      <c r="DM898" s="162" t="str">
        <f>IF('Formato 4_Ppto'!AG932&lt;&gt;"",'Formato 4_Ppto'!AG932,"")</f>
        <v/>
      </c>
      <c r="DN898" s="162" t="str">
        <f>IF('Formato 4_Ppto'!AH932&lt;&gt;"",'Formato 4_Ppto'!AH932,"")</f>
        <v/>
      </c>
      <c r="DO898" s="162" t="str">
        <f>IF('Formato 4_Ppto'!AI932&lt;&gt;"",'Formato 4_Ppto'!AI932,"")</f>
        <v/>
      </c>
      <c r="DP898" s="163" t="str">
        <f>IF('Formato 4_Ppto'!AJ932&lt;&gt;"",'Formato 4_Ppto'!AJ932,"")</f>
        <v/>
      </c>
    </row>
    <row r="899" spans="2:120" x14ac:dyDescent="0.3">
      <c r="B899" s="13" t="str">
        <f>IF(OR(Tabla6[[#This Row],[IDA]]="",Tabla6[[#This Row],[IDT]]="",Tabla6[[#This Row],[IDI]]=""),"",Tabla6[[#This Row],[IDA]]&amp;"."&amp;Tabla6[[#This Row],[IDT]]&amp;"."&amp;Tabla6[[#This Row],[IDI]])</f>
        <v/>
      </c>
      <c r="C899" s="13" t="str">
        <f>IF(Formato_02!$B$14&lt;&gt;"",0,"")</f>
        <v/>
      </c>
      <c r="D899" s="13" t="str">
        <f>IF(Formato_02!$H$9&lt;&gt;"",Formato_02!$H$9,"")</f>
        <v/>
      </c>
      <c r="E899" s="24" t="str">
        <f t="shared" si="104"/>
        <v/>
      </c>
      <c r="F899" s="24" t="str">
        <f>IF(Formato_02!$B$14&lt;&gt;"",Formato_02!$B$14,"")</f>
        <v/>
      </c>
      <c r="G899" s="22" t="str">
        <f>IF('Formato 3_Gantt'!C904&lt;&gt;"",'Formato 3_Gantt'!C904,"")</f>
        <v/>
      </c>
      <c r="H899" s="13" t="str">
        <f>IF('Formato 3_Gantt'!D$8&lt;&gt;"",'Formato 3_Gantt'!D$8,"")</f>
        <v/>
      </c>
      <c r="I899" s="13" t="str">
        <f>IF('Formato 3_Gantt'!E$8&lt;&gt;"",'Formato 3_Gantt'!E$8,"")</f>
        <v/>
      </c>
      <c r="J899" s="13" t="str">
        <f>IF('Formato 3_Gantt'!F$8&lt;&gt;"",'Formato 3_Gantt'!F$8,"")</f>
        <v/>
      </c>
      <c r="K899" s="158" t="str">
        <f>IF('Formato 3_Gantt'!G$8&lt;&gt;"",'Formato 3_Gantt'!G$8,"")</f>
        <v/>
      </c>
      <c r="L899" s="158" t="str">
        <f>IF('Formato 3_Gantt'!H$8&lt;&gt;"",'Formato 3_Gantt'!H$8,"")</f>
        <v/>
      </c>
      <c r="M899" s="13" t="str">
        <f>IF('Formato 3_Gantt'!BL$8&lt;&gt;"",'Formato 3_Gantt'!BL$8,"")</f>
        <v/>
      </c>
      <c r="N899" s="13" t="str">
        <f>IF('Formato 3_Gantt'!BM$8&lt;&gt;"",'Formato 3_Gantt'!BM$8,"")</f>
        <v/>
      </c>
      <c r="O899" s="13" t="str">
        <f>IF('Formato 3_Gantt'!BN$8&lt;&gt;"",'Formato 3_Gantt'!BN$8,"")</f>
        <v/>
      </c>
      <c r="P899" s="13" t="str">
        <f>IF('Formato 3_Gantt'!BO$8&lt;&gt;"",'Formato 3_Gantt'!BO$8,"")</f>
        <v/>
      </c>
      <c r="Q899" s="13" t="str">
        <f>IF('Formato 3_Gantt'!BP$8&lt;&gt;"",'Formato 3_Gantt'!BP$8,"")</f>
        <v/>
      </c>
      <c r="R899" s="13" t="str">
        <f>IF('Formato 3_Gantt'!BQ$8&lt;&gt;"",'Formato 3_Gantt'!BQ$8,"")</f>
        <v/>
      </c>
      <c r="S899" s="13" t="str">
        <f>IF('Formato 3_Gantt'!BR$8&lt;&gt;"",'Formato 3_Gantt'!BR$8,"")</f>
        <v/>
      </c>
      <c r="T899" s="13" t="str">
        <f>IF('Formato 3_Gantt'!BS$8&lt;&gt;"",'Formato 3_Gantt'!BS$8,"")</f>
        <v/>
      </c>
      <c r="U899" s="13" t="str">
        <f>IF('Formato 3_Gantt'!BT$8&lt;&gt;"",'Formato 3_Gantt'!BT$8,"")</f>
        <v/>
      </c>
      <c r="V899" s="13" t="str">
        <f>IF('Formato 3_Gantt'!BU$8&lt;&gt;"",'Formato 3_Gantt'!BU$8,"")</f>
        <v/>
      </c>
      <c r="W899" s="13" t="str">
        <f>IF('Formato 3_Gantt'!BV$8&lt;&gt;"",'Formato 3_Gantt'!BV$8,"")</f>
        <v/>
      </c>
      <c r="X899" s="13" t="str">
        <f>IF('Formato 3_Gantt'!BW$8&lt;&gt;"",'Formato 3_Gantt'!BW$8,"")</f>
        <v/>
      </c>
      <c r="Y899" s="13" t="str">
        <f>IF('Formato 3_Gantt'!BX$8&lt;&gt;"",'Formato 3_Gantt'!BX$8,"")</f>
        <v/>
      </c>
      <c r="Z899" s="162" t="str">
        <f>IF(Formato_02!S$15&lt;&gt;"",Formato_02!S$15,"")</f>
        <v/>
      </c>
      <c r="AA899" s="162" t="str">
        <f>IF(Formato_02!T$15&lt;&gt;"",Formato_02!T$15,"")</f>
        <v/>
      </c>
      <c r="AB899" s="162" t="str">
        <f>IF(Formato_02!U$15&lt;&gt;"",Formato_02!U$15,"")</f>
        <v/>
      </c>
      <c r="AC899" s="162" t="str">
        <f>IF(Formato_02!V$15&lt;&gt;"",Formato_02!V$15,"")</f>
        <v/>
      </c>
      <c r="AD899" s="162" t="str">
        <f>IF(Formato_02!W$15&lt;&gt;"",Formato_02!W$15,"")</f>
        <v/>
      </c>
      <c r="AE899" s="162" t="str">
        <f>IF(Formato_02!X$15&lt;&gt;"",Formato_02!X$15,"")</f>
        <v/>
      </c>
      <c r="AF899" s="162" t="str">
        <f>IF(Formato_02!Y$15&lt;&gt;"",Formato_02!Y$15,"")</f>
        <v/>
      </c>
      <c r="AG899" s="162" t="str">
        <f>IF(Formato_02!Z$15&lt;&gt;"",Formato_02!Z$15,"")</f>
        <v/>
      </c>
      <c r="AH899" s="162" t="str">
        <f>IF(Formato_02!AA$15&lt;&gt;"",Formato_02!AA$15,"")</f>
        <v/>
      </c>
      <c r="AI899" s="162" t="str">
        <f>IF(Formato_02!AB$15&lt;&gt;"",Formato_02!AB$15,"")</f>
        <v/>
      </c>
      <c r="AJ899" s="162" t="str">
        <f>IF(Formato_02!AC$15&lt;&gt;"",Formato_02!AC$15,"")</f>
        <v/>
      </c>
      <c r="AK899" s="162" t="str">
        <f>IF(Formato_02!AD$15&lt;&gt;"",Formato_02!AD$15,"")</f>
        <v/>
      </c>
      <c r="AL899" s="162" t="str">
        <f>IF(Formato_02!$N$14&lt;&gt;"",Formato_02!$N$14,"")</f>
        <v/>
      </c>
      <c r="AM899" s="13" t="str">
        <f>IF(Formato_02!$X$4&lt;&gt;"","AN","")</f>
        <v/>
      </c>
      <c r="AN899" s="24" t="str">
        <f t="shared" si="105"/>
        <v/>
      </c>
      <c r="AO899" s="13" t="str">
        <f>IF(Formato_02!$Y$4&lt;&gt;"","P027","")</f>
        <v/>
      </c>
      <c r="AP899" s="24" t="str">
        <f t="shared" si="106"/>
        <v/>
      </c>
      <c r="AQ899" s="13" t="str">
        <f>IF(Formato_02!$Z$4&lt;&gt;"","PNCVG","")</f>
        <v/>
      </c>
      <c r="AR899" s="24" t="str">
        <f t="shared" si="107"/>
        <v/>
      </c>
      <c r="AS899" s="13" t="str">
        <f>IF(Formato_02!$AA$4&lt;&gt;"","PNFF","")</f>
        <v/>
      </c>
      <c r="AT899" s="24" t="str">
        <f t="shared" si="108"/>
        <v/>
      </c>
      <c r="AU899" s="13" t="str">
        <f>IF(Formato_02!$AB$4&lt;&gt;"","PNPAM","")</f>
        <v/>
      </c>
      <c r="AV899" s="24" t="str">
        <f t="shared" si="109"/>
        <v/>
      </c>
      <c r="AW899" s="13" t="str">
        <f>IF(Formato_02!$AC$4&lt;&gt;"","PNAIA","")</f>
        <v/>
      </c>
      <c r="AX899" s="24" t="str">
        <f t="shared" si="110"/>
        <v/>
      </c>
      <c r="AY899" s="13" t="str">
        <f>IF(Formato_02!$AD$4&lt;&gt;"","PIO","")</f>
        <v/>
      </c>
      <c r="AZ899" s="24" t="str">
        <f t="shared" si="111"/>
        <v/>
      </c>
      <c r="BA899" s="13" t="str">
        <f>IF('Formato 3_Gantt'!B$38&lt;&gt;"",'Formato 3_Gantt'!A$38,"")</f>
        <v/>
      </c>
      <c r="BB899" s="24" t="str">
        <f>IF('Formato 3_Gantt'!B$38&lt;&gt;"",'Formato 3_Gantt'!B$38,"")</f>
        <v/>
      </c>
      <c r="BC899" s="22" t="str">
        <f>IF('Formato 3_Gantt'!C$38&lt;&gt;"",'Formato 3_Gantt'!C$38,"")</f>
        <v/>
      </c>
      <c r="BD899" s="13" t="str">
        <f>IF('Formato 3_Gantt'!D$38&lt;&gt;"",'Formato 3_Gantt'!D$38,"")</f>
        <v/>
      </c>
      <c r="BE899" s="161" t="str">
        <f>IF('Formato 3_Gantt'!E$38&lt;&gt;"",'Formato 3_Gantt'!E$38,"")</f>
        <v/>
      </c>
      <c r="BF899" s="13" t="str">
        <f>IF('Formato 3_Gantt'!F$38&lt;&gt;"",'Formato 3_Gantt'!F$38,"")</f>
        <v/>
      </c>
      <c r="BG899" s="158" t="str">
        <f>IF('Formato 3_Gantt'!G$38&lt;&gt;"",'Formato 3_Gantt'!G$38,"")</f>
        <v/>
      </c>
      <c r="BH899" s="158" t="str">
        <f>IF('Formato 3_Gantt'!H$38&lt;&gt;"",'Formato 3_Gantt'!H$38,"")</f>
        <v/>
      </c>
      <c r="BI899" s="161" t="str">
        <f>IF('Formato 3_Gantt'!BL$38&lt;&gt;"",'Formato 3_Gantt'!BL$38,"")</f>
        <v/>
      </c>
      <c r="BJ899" s="161" t="str">
        <f>IF('Formato 3_Gantt'!BM$38&lt;&gt;"",'Formato 3_Gantt'!BM$38,"")</f>
        <v/>
      </c>
      <c r="BK899" s="161" t="str">
        <f>IF('Formato 3_Gantt'!BN$38&lt;&gt;"",'Formato 3_Gantt'!BN$38,"")</f>
        <v/>
      </c>
      <c r="BL899" s="161" t="str">
        <f>IF('Formato 3_Gantt'!BO$38&lt;&gt;"",'Formato 3_Gantt'!BO$38,"")</f>
        <v/>
      </c>
      <c r="BM899" s="161" t="str">
        <f>IF('Formato 3_Gantt'!BP$38&lt;&gt;"",'Formato 3_Gantt'!BP$38,"")</f>
        <v/>
      </c>
      <c r="BN899" s="161" t="str">
        <f>IF('Formato 3_Gantt'!BQ$38&lt;&gt;"",'Formato 3_Gantt'!BQ$38,"")</f>
        <v/>
      </c>
      <c r="BO899" s="161" t="str">
        <f>IF('Formato 3_Gantt'!BR$38&lt;&gt;"",'Formato 3_Gantt'!BR$38,"")</f>
        <v/>
      </c>
      <c r="BP899" s="161" t="str">
        <f>IF('Formato 3_Gantt'!BS$38&lt;&gt;"",'Formato 3_Gantt'!BS$38,"")</f>
        <v/>
      </c>
      <c r="BQ899" s="161" t="str">
        <f>IF('Formato 3_Gantt'!BT$38&lt;&gt;"",'Formato 3_Gantt'!BT$38,"")</f>
        <v/>
      </c>
      <c r="BR899" s="161" t="str">
        <f>IF('Formato 3_Gantt'!BU$38&lt;&gt;"",'Formato 3_Gantt'!BU$38,"")</f>
        <v/>
      </c>
      <c r="BS899" s="161" t="str">
        <f>IF('Formato 3_Gantt'!BV$38&lt;&gt;"",'Formato 3_Gantt'!BV$38,"")</f>
        <v/>
      </c>
      <c r="BT899" s="161" t="str">
        <f>IF('Formato 3_Gantt'!BW$38&lt;&gt;"",'Formato 3_Gantt'!BW$38,"")</f>
        <v/>
      </c>
      <c r="BU899" s="161" t="str">
        <f>IF('Formato 3_Gantt'!BX$38&lt;&gt;"",'Formato 3_Gantt'!BX$38,"")</f>
        <v/>
      </c>
      <c r="BV899" s="163" t="str">
        <f>IF('Formato 4_Ppto'!I$906&lt;&gt;"",'Formato 4_Ppto'!I$906,"")</f>
        <v/>
      </c>
      <c r="BW899" s="162" t="str">
        <f>IF('Formato 4_Ppto'!X$906&lt;&gt;"",'Formato 4_Ppto'!X$906,"")</f>
        <v/>
      </c>
      <c r="BX899" s="162" t="str">
        <f>IF('Formato 4_Ppto'!Y$906&lt;&gt;"",'Formato 4_Ppto'!Y$906,"")</f>
        <v/>
      </c>
      <c r="BY899" s="162" t="str">
        <f>IF('Formato 4_Ppto'!Z$906&lt;&gt;"",'Formato 4_Ppto'!Z$906,"")</f>
        <v/>
      </c>
      <c r="BZ899" s="162" t="str">
        <f>IF('Formato 4_Ppto'!AA$906&lt;&gt;"",'Formato 4_Ppto'!AA$906,"")</f>
        <v/>
      </c>
      <c r="CA899" s="162" t="str">
        <f>IF('Formato 4_Ppto'!AB$906&lt;&gt;"",'Formato 4_Ppto'!AB$906,"")</f>
        <v/>
      </c>
      <c r="CB899" s="162" t="str">
        <f>IF('Formato 4_Ppto'!AC$906&lt;&gt;"",'Formato 4_Ppto'!AC$906,"")</f>
        <v/>
      </c>
      <c r="CC899" s="162" t="str">
        <f>IF('Formato 4_Ppto'!AD$906&lt;&gt;"",'Formato 4_Ppto'!AD$906,"")</f>
        <v/>
      </c>
      <c r="CD899" s="162" t="str">
        <f>IF('Formato 4_Ppto'!AE$906&lt;&gt;"",'Formato 4_Ppto'!AE$906,"")</f>
        <v/>
      </c>
      <c r="CE899" s="162" t="str">
        <f>IF('Formato 4_Ppto'!AF$906&lt;&gt;"",'Formato 4_Ppto'!AF$906,"")</f>
        <v/>
      </c>
      <c r="CF899" s="162" t="str">
        <f>IF('Formato 4_Ppto'!AG$906&lt;&gt;"",'Formato 4_Ppto'!AG$906,"")</f>
        <v/>
      </c>
      <c r="CG899" s="162" t="str">
        <f>IF('Formato 4_Ppto'!AH$906&lt;&gt;"",'Formato 4_Ppto'!AH$906,"")</f>
        <v/>
      </c>
      <c r="CH899" s="162" t="str">
        <f>IF('Formato 4_Ppto'!AI$906&lt;&gt;"",'Formato 4_Ppto'!AI$906,"")</f>
        <v/>
      </c>
      <c r="CI899" s="163" t="str">
        <f>IF('Formato 4_Ppto'!AJ$906&lt;&gt;"",'Formato 4_Ppto'!AJ$906,"")</f>
        <v/>
      </c>
      <c r="CJ899" s="164" t="str">
        <f>IF('Formato 4_Ppto'!B933&lt;&gt;"",'Formato 4_Ppto'!A933,"")</f>
        <v/>
      </c>
      <c r="CK899" s="24" t="str">
        <f>IF('Formato 4_Ppto'!B933&lt;&gt;"",'Formato 4_Ppto'!B933,"")</f>
        <v/>
      </c>
      <c r="CL899" s="22" t="str">
        <f>IF('Formato 4_Ppto'!C933&lt;&gt;"",'Formato 4_Ppto'!C933,"")</f>
        <v/>
      </c>
      <c r="CM899" s="24" t="str">
        <f>IF('Formato 4_Ppto'!D933&lt;&gt;"",'Formato 4_Ppto'!D933,"")</f>
        <v/>
      </c>
      <c r="CN899" s="161" t="str">
        <f>IF('Formato 4_Ppto'!E933&lt;&gt;"",'Formato 4_Ppto'!E933,"")</f>
        <v/>
      </c>
      <c r="CO899" s="161" t="str">
        <f>IF('Formato 4_Ppto'!G933&lt;&gt;"",'Formato 4_Ppto'!G933,"")</f>
        <v/>
      </c>
      <c r="CP899" s="163" t="str">
        <f>IF('Formato 4_Ppto'!I933&lt;&gt;"",'Formato 4_Ppto'!I933,"")</f>
        <v/>
      </c>
      <c r="CQ899" s="161" t="str">
        <f>IF('Formato 4_Ppto'!K933&lt;&gt;"",'Formato 4_Ppto'!K933,"")</f>
        <v/>
      </c>
      <c r="CR899" s="161" t="str">
        <f>IF('Formato 4_Ppto'!L933&lt;&gt;"",'Formato 4_Ppto'!L933,"")</f>
        <v/>
      </c>
      <c r="CS899" s="161" t="str">
        <f>IF('Formato 4_Ppto'!M933&lt;&gt;"",'Formato 4_Ppto'!M933,"")</f>
        <v/>
      </c>
      <c r="CT899" s="161" t="str">
        <f>IF('Formato 4_Ppto'!N933&lt;&gt;"",'Formato 4_Ppto'!N933,"")</f>
        <v/>
      </c>
      <c r="CU899" s="161" t="str">
        <f>IF('Formato 4_Ppto'!O933&lt;&gt;"",'Formato 4_Ppto'!O933,"")</f>
        <v/>
      </c>
      <c r="CV899" s="161" t="str">
        <f>IF('Formato 4_Ppto'!P933&lt;&gt;"",'Formato 4_Ppto'!P933,"")</f>
        <v/>
      </c>
      <c r="CW899" s="161" t="str">
        <f>IF('Formato 4_Ppto'!Q933&lt;&gt;"",'Formato 4_Ppto'!Q933,"")</f>
        <v/>
      </c>
      <c r="CX899" s="161" t="str">
        <f>IF('Formato 4_Ppto'!R933&lt;&gt;"",'Formato 4_Ppto'!R933,"")</f>
        <v/>
      </c>
      <c r="CY899" s="161" t="str">
        <f>IF('Formato 4_Ppto'!S933&lt;&gt;"",'Formato 4_Ppto'!S933,"")</f>
        <v/>
      </c>
      <c r="CZ899" s="161" t="str">
        <f>IF('Formato 4_Ppto'!T933&lt;&gt;"",'Formato 4_Ppto'!T933,"")</f>
        <v/>
      </c>
      <c r="DA899" s="161" t="str">
        <f>IF('Formato 4_Ppto'!U933&lt;&gt;"",'Formato 4_Ppto'!U933,"")</f>
        <v/>
      </c>
      <c r="DB899" s="161" t="str">
        <f>IF('Formato 4_Ppto'!V933&lt;&gt;"",'Formato 4_Ppto'!V933,"")</f>
        <v/>
      </c>
      <c r="DC899" s="161" t="str">
        <f>IF('Formato 4_Ppto'!W933&lt;&gt;"",'Formato 4_Ppto'!W933,"")</f>
        <v/>
      </c>
      <c r="DD899" s="162" t="str">
        <f>IF('Formato 4_Ppto'!X933&lt;&gt;"",'Formato 4_Ppto'!X933,"")</f>
        <v/>
      </c>
      <c r="DE899" s="162" t="str">
        <f>IF('Formato 4_Ppto'!Y933&lt;&gt;"",'Formato 4_Ppto'!Y933,"")</f>
        <v/>
      </c>
      <c r="DF899" s="162" t="str">
        <f>IF('Formato 4_Ppto'!Z933&lt;&gt;"",'Formato 4_Ppto'!Z933,"")</f>
        <v/>
      </c>
      <c r="DG899" s="162" t="str">
        <f>IF('Formato 4_Ppto'!AA933&lt;&gt;"",'Formato 4_Ppto'!AA933,"")</f>
        <v/>
      </c>
      <c r="DH899" s="162" t="str">
        <f>IF('Formato 4_Ppto'!AB933&lt;&gt;"",'Formato 4_Ppto'!AB933,"")</f>
        <v/>
      </c>
      <c r="DI899" s="162" t="str">
        <f>IF('Formato 4_Ppto'!AC933&lt;&gt;"",'Formato 4_Ppto'!AC933,"")</f>
        <v/>
      </c>
      <c r="DJ899" s="162" t="str">
        <f>IF('Formato 4_Ppto'!AD933&lt;&gt;"",'Formato 4_Ppto'!AD933,"")</f>
        <v/>
      </c>
      <c r="DK899" s="162" t="str">
        <f>IF('Formato 4_Ppto'!AE933&lt;&gt;"",'Formato 4_Ppto'!AE933,"")</f>
        <v/>
      </c>
      <c r="DL899" s="162" t="str">
        <f>IF('Formato 4_Ppto'!AF933&lt;&gt;"",'Formato 4_Ppto'!AF933,"")</f>
        <v/>
      </c>
      <c r="DM899" s="162" t="str">
        <f>IF('Formato 4_Ppto'!AG933&lt;&gt;"",'Formato 4_Ppto'!AG933,"")</f>
        <v/>
      </c>
      <c r="DN899" s="162" t="str">
        <f>IF('Formato 4_Ppto'!AH933&lt;&gt;"",'Formato 4_Ppto'!AH933,"")</f>
        <v/>
      </c>
      <c r="DO899" s="162" t="str">
        <f>IF('Formato 4_Ppto'!AI933&lt;&gt;"",'Formato 4_Ppto'!AI933,"")</f>
        <v/>
      </c>
      <c r="DP899" s="163" t="str">
        <f>IF('Formato 4_Ppto'!AJ933&lt;&gt;"",'Formato 4_Ppto'!AJ933,"")</f>
        <v/>
      </c>
    </row>
    <row r="900" spans="2:120" x14ac:dyDescent="0.3">
      <c r="B900" s="13" t="str">
        <f>IF(OR(Tabla6[[#This Row],[IDA]]="",Tabla6[[#This Row],[IDT]]="",Tabla6[[#This Row],[IDI]]=""),"",Tabla6[[#This Row],[IDA]]&amp;"."&amp;Tabla6[[#This Row],[IDT]]&amp;"."&amp;Tabla6[[#This Row],[IDI]])</f>
        <v/>
      </c>
      <c r="C900" s="13" t="str">
        <f>IF(Formato_02!$B$14&lt;&gt;"",0,"")</f>
        <v/>
      </c>
      <c r="D900" s="13" t="str">
        <f>IF(Formato_02!$H$9&lt;&gt;"",Formato_02!$H$9,"")</f>
        <v/>
      </c>
      <c r="E900" s="24" t="str">
        <f t="shared" si="104"/>
        <v/>
      </c>
      <c r="F900" s="24" t="str">
        <f>IF(Formato_02!$B$14&lt;&gt;"",Formato_02!$B$14,"")</f>
        <v/>
      </c>
      <c r="G900" s="22" t="str">
        <f>IF('Formato 3_Gantt'!C905&lt;&gt;"",'Formato 3_Gantt'!C905,"")</f>
        <v/>
      </c>
      <c r="H900" s="13" t="str">
        <f>IF('Formato 3_Gantt'!D$8&lt;&gt;"",'Formato 3_Gantt'!D$8,"")</f>
        <v/>
      </c>
      <c r="I900" s="13" t="str">
        <f>IF('Formato 3_Gantt'!E$8&lt;&gt;"",'Formato 3_Gantt'!E$8,"")</f>
        <v/>
      </c>
      <c r="J900" s="13" t="str">
        <f>IF('Formato 3_Gantt'!F$8&lt;&gt;"",'Formato 3_Gantt'!F$8,"")</f>
        <v/>
      </c>
      <c r="K900" s="158" t="str">
        <f>IF('Formato 3_Gantt'!G$8&lt;&gt;"",'Formato 3_Gantt'!G$8,"")</f>
        <v/>
      </c>
      <c r="L900" s="158" t="str">
        <f>IF('Formato 3_Gantt'!H$8&lt;&gt;"",'Formato 3_Gantt'!H$8,"")</f>
        <v/>
      </c>
      <c r="M900" s="13" t="str">
        <f>IF('Formato 3_Gantt'!BL$8&lt;&gt;"",'Formato 3_Gantt'!BL$8,"")</f>
        <v/>
      </c>
      <c r="N900" s="13" t="str">
        <f>IF('Formato 3_Gantt'!BM$8&lt;&gt;"",'Formato 3_Gantt'!BM$8,"")</f>
        <v/>
      </c>
      <c r="O900" s="13" t="str">
        <f>IF('Formato 3_Gantt'!BN$8&lt;&gt;"",'Formato 3_Gantt'!BN$8,"")</f>
        <v/>
      </c>
      <c r="P900" s="13" t="str">
        <f>IF('Formato 3_Gantt'!BO$8&lt;&gt;"",'Formato 3_Gantt'!BO$8,"")</f>
        <v/>
      </c>
      <c r="Q900" s="13" t="str">
        <f>IF('Formato 3_Gantt'!BP$8&lt;&gt;"",'Formato 3_Gantt'!BP$8,"")</f>
        <v/>
      </c>
      <c r="R900" s="13" t="str">
        <f>IF('Formato 3_Gantt'!BQ$8&lt;&gt;"",'Formato 3_Gantt'!BQ$8,"")</f>
        <v/>
      </c>
      <c r="S900" s="13" t="str">
        <f>IF('Formato 3_Gantt'!BR$8&lt;&gt;"",'Formato 3_Gantt'!BR$8,"")</f>
        <v/>
      </c>
      <c r="T900" s="13" t="str">
        <f>IF('Formato 3_Gantt'!BS$8&lt;&gt;"",'Formato 3_Gantt'!BS$8,"")</f>
        <v/>
      </c>
      <c r="U900" s="13" t="str">
        <f>IF('Formato 3_Gantt'!BT$8&lt;&gt;"",'Formato 3_Gantt'!BT$8,"")</f>
        <v/>
      </c>
      <c r="V900" s="13" t="str">
        <f>IF('Formato 3_Gantt'!BU$8&lt;&gt;"",'Formato 3_Gantt'!BU$8,"")</f>
        <v/>
      </c>
      <c r="W900" s="13" t="str">
        <f>IF('Formato 3_Gantt'!BV$8&lt;&gt;"",'Formato 3_Gantt'!BV$8,"")</f>
        <v/>
      </c>
      <c r="X900" s="13" t="str">
        <f>IF('Formato 3_Gantt'!BW$8&lt;&gt;"",'Formato 3_Gantt'!BW$8,"")</f>
        <v/>
      </c>
      <c r="Y900" s="13" t="str">
        <f>IF('Formato 3_Gantt'!BX$8&lt;&gt;"",'Formato 3_Gantt'!BX$8,"")</f>
        <v/>
      </c>
      <c r="Z900" s="162" t="str">
        <f>IF(Formato_02!S$15&lt;&gt;"",Formato_02!S$15,"")</f>
        <v/>
      </c>
      <c r="AA900" s="162" t="str">
        <f>IF(Formato_02!T$15&lt;&gt;"",Formato_02!T$15,"")</f>
        <v/>
      </c>
      <c r="AB900" s="162" t="str">
        <f>IF(Formato_02!U$15&lt;&gt;"",Formato_02!U$15,"")</f>
        <v/>
      </c>
      <c r="AC900" s="162" t="str">
        <f>IF(Formato_02!V$15&lt;&gt;"",Formato_02!V$15,"")</f>
        <v/>
      </c>
      <c r="AD900" s="162" t="str">
        <f>IF(Formato_02!W$15&lt;&gt;"",Formato_02!W$15,"")</f>
        <v/>
      </c>
      <c r="AE900" s="162" t="str">
        <f>IF(Formato_02!X$15&lt;&gt;"",Formato_02!X$15,"")</f>
        <v/>
      </c>
      <c r="AF900" s="162" t="str">
        <f>IF(Formato_02!Y$15&lt;&gt;"",Formato_02!Y$15,"")</f>
        <v/>
      </c>
      <c r="AG900" s="162" t="str">
        <f>IF(Formato_02!Z$15&lt;&gt;"",Formato_02!Z$15,"")</f>
        <v/>
      </c>
      <c r="AH900" s="162" t="str">
        <f>IF(Formato_02!AA$15&lt;&gt;"",Formato_02!AA$15,"")</f>
        <v/>
      </c>
      <c r="AI900" s="162" t="str">
        <f>IF(Formato_02!AB$15&lt;&gt;"",Formato_02!AB$15,"")</f>
        <v/>
      </c>
      <c r="AJ900" s="162" t="str">
        <f>IF(Formato_02!AC$15&lt;&gt;"",Formato_02!AC$15,"")</f>
        <v/>
      </c>
      <c r="AK900" s="162" t="str">
        <f>IF(Formato_02!AD$15&lt;&gt;"",Formato_02!AD$15,"")</f>
        <v/>
      </c>
      <c r="AL900" s="162" t="str">
        <f>IF(Formato_02!$N$14&lt;&gt;"",Formato_02!$N$14,"")</f>
        <v/>
      </c>
      <c r="AM900" s="13" t="str">
        <f>IF(Formato_02!$X$4&lt;&gt;"","AN","")</f>
        <v/>
      </c>
      <c r="AN900" s="24" t="str">
        <f t="shared" si="105"/>
        <v/>
      </c>
      <c r="AO900" s="13" t="str">
        <f>IF(Formato_02!$Y$4&lt;&gt;"","P027","")</f>
        <v/>
      </c>
      <c r="AP900" s="24" t="str">
        <f t="shared" si="106"/>
        <v/>
      </c>
      <c r="AQ900" s="13" t="str">
        <f>IF(Formato_02!$Z$4&lt;&gt;"","PNCVG","")</f>
        <v/>
      </c>
      <c r="AR900" s="24" t="str">
        <f t="shared" si="107"/>
        <v/>
      </c>
      <c r="AS900" s="13" t="str">
        <f>IF(Formato_02!$AA$4&lt;&gt;"","PNFF","")</f>
        <v/>
      </c>
      <c r="AT900" s="24" t="str">
        <f t="shared" si="108"/>
        <v/>
      </c>
      <c r="AU900" s="13" t="str">
        <f>IF(Formato_02!$AB$4&lt;&gt;"","PNPAM","")</f>
        <v/>
      </c>
      <c r="AV900" s="24" t="str">
        <f t="shared" si="109"/>
        <v/>
      </c>
      <c r="AW900" s="13" t="str">
        <f>IF(Formato_02!$AC$4&lt;&gt;"","PNAIA","")</f>
        <v/>
      </c>
      <c r="AX900" s="24" t="str">
        <f t="shared" si="110"/>
        <v/>
      </c>
      <c r="AY900" s="13" t="str">
        <f>IF(Formato_02!$AD$4&lt;&gt;"","PIO","")</f>
        <v/>
      </c>
      <c r="AZ900" s="24" t="str">
        <f t="shared" si="111"/>
        <v/>
      </c>
      <c r="BA900" s="13" t="str">
        <f>IF('Formato 3_Gantt'!B$38&lt;&gt;"",'Formato 3_Gantt'!A$38,"")</f>
        <v/>
      </c>
      <c r="BB900" s="24" t="str">
        <f>IF('Formato 3_Gantt'!B$38&lt;&gt;"",'Formato 3_Gantt'!B$38,"")</f>
        <v/>
      </c>
      <c r="BC900" s="22" t="str">
        <f>IF('Formato 3_Gantt'!C$38&lt;&gt;"",'Formato 3_Gantt'!C$38,"")</f>
        <v/>
      </c>
      <c r="BD900" s="13" t="str">
        <f>IF('Formato 3_Gantt'!D$38&lt;&gt;"",'Formato 3_Gantt'!D$38,"")</f>
        <v/>
      </c>
      <c r="BE900" s="161" t="str">
        <f>IF('Formato 3_Gantt'!E$38&lt;&gt;"",'Formato 3_Gantt'!E$38,"")</f>
        <v/>
      </c>
      <c r="BF900" s="13" t="str">
        <f>IF('Formato 3_Gantt'!F$38&lt;&gt;"",'Formato 3_Gantt'!F$38,"")</f>
        <v/>
      </c>
      <c r="BG900" s="158" t="str">
        <f>IF('Formato 3_Gantt'!G$38&lt;&gt;"",'Formato 3_Gantt'!G$38,"")</f>
        <v/>
      </c>
      <c r="BH900" s="158" t="str">
        <f>IF('Formato 3_Gantt'!H$38&lt;&gt;"",'Formato 3_Gantt'!H$38,"")</f>
        <v/>
      </c>
      <c r="BI900" s="161" t="str">
        <f>IF('Formato 3_Gantt'!BL$38&lt;&gt;"",'Formato 3_Gantt'!BL$38,"")</f>
        <v/>
      </c>
      <c r="BJ900" s="161" t="str">
        <f>IF('Formato 3_Gantt'!BM$38&lt;&gt;"",'Formato 3_Gantt'!BM$38,"")</f>
        <v/>
      </c>
      <c r="BK900" s="161" t="str">
        <f>IF('Formato 3_Gantt'!BN$38&lt;&gt;"",'Formato 3_Gantt'!BN$38,"")</f>
        <v/>
      </c>
      <c r="BL900" s="161" t="str">
        <f>IF('Formato 3_Gantt'!BO$38&lt;&gt;"",'Formato 3_Gantt'!BO$38,"")</f>
        <v/>
      </c>
      <c r="BM900" s="161" t="str">
        <f>IF('Formato 3_Gantt'!BP$38&lt;&gt;"",'Formato 3_Gantt'!BP$38,"")</f>
        <v/>
      </c>
      <c r="BN900" s="161" t="str">
        <f>IF('Formato 3_Gantt'!BQ$38&lt;&gt;"",'Formato 3_Gantt'!BQ$38,"")</f>
        <v/>
      </c>
      <c r="BO900" s="161" t="str">
        <f>IF('Formato 3_Gantt'!BR$38&lt;&gt;"",'Formato 3_Gantt'!BR$38,"")</f>
        <v/>
      </c>
      <c r="BP900" s="161" t="str">
        <f>IF('Formato 3_Gantt'!BS$38&lt;&gt;"",'Formato 3_Gantt'!BS$38,"")</f>
        <v/>
      </c>
      <c r="BQ900" s="161" t="str">
        <f>IF('Formato 3_Gantt'!BT$38&lt;&gt;"",'Formato 3_Gantt'!BT$38,"")</f>
        <v/>
      </c>
      <c r="BR900" s="161" t="str">
        <f>IF('Formato 3_Gantt'!BU$38&lt;&gt;"",'Formato 3_Gantt'!BU$38,"")</f>
        <v/>
      </c>
      <c r="BS900" s="161" t="str">
        <f>IF('Formato 3_Gantt'!BV$38&lt;&gt;"",'Formato 3_Gantt'!BV$38,"")</f>
        <v/>
      </c>
      <c r="BT900" s="161" t="str">
        <f>IF('Formato 3_Gantt'!BW$38&lt;&gt;"",'Formato 3_Gantt'!BW$38,"")</f>
        <v/>
      </c>
      <c r="BU900" s="161" t="str">
        <f>IF('Formato 3_Gantt'!BX$38&lt;&gt;"",'Formato 3_Gantt'!BX$38,"")</f>
        <v/>
      </c>
      <c r="BV900" s="163" t="str">
        <f>IF('Formato 4_Ppto'!I$906&lt;&gt;"",'Formato 4_Ppto'!I$906,"")</f>
        <v/>
      </c>
      <c r="BW900" s="162" t="str">
        <f>IF('Formato 4_Ppto'!X$906&lt;&gt;"",'Formato 4_Ppto'!X$906,"")</f>
        <v/>
      </c>
      <c r="BX900" s="162" t="str">
        <f>IF('Formato 4_Ppto'!Y$906&lt;&gt;"",'Formato 4_Ppto'!Y$906,"")</f>
        <v/>
      </c>
      <c r="BY900" s="162" t="str">
        <f>IF('Formato 4_Ppto'!Z$906&lt;&gt;"",'Formato 4_Ppto'!Z$906,"")</f>
        <v/>
      </c>
      <c r="BZ900" s="162" t="str">
        <f>IF('Formato 4_Ppto'!AA$906&lt;&gt;"",'Formato 4_Ppto'!AA$906,"")</f>
        <v/>
      </c>
      <c r="CA900" s="162" t="str">
        <f>IF('Formato 4_Ppto'!AB$906&lt;&gt;"",'Formato 4_Ppto'!AB$906,"")</f>
        <v/>
      </c>
      <c r="CB900" s="162" t="str">
        <f>IF('Formato 4_Ppto'!AC$906&lt;&gt;"",'Formato 4_Ppto'!AC$906,"")</f>
        <v/>
      </c>
      <c r="CC900" s="162" t="str">
        <f>IF('Formato 4_Ppto'!AD$906&lt;&gt;"",'Formato 4_Ppto'!AD$906,"")</f>
        <v/>
      </c>
      <c r="CD900" s="162" t="str">
        <f>IF('Formato 4_Ppto'!AE$906&lt;&gt;"",'Formato 4_Ppto'!AE$906,"")</f>
        <v/>
      </c>
      <c r="CE900" s="162" t="str">
        <f>IF('Formato 4_Ppto'!AF$906&lt;&gt;"",'Formato 4_Ppto'!AF$906,"")</f>
        <v/>
      </c>
      <c r="CF900" s="162" t="str">
        <f>IF('Formato 4_Ppto'!AG$906&lt;&gt;"",'Formato 4_Ppto'!AG$906,"")</f>
        <v/>
      </c>
      <c r="CG900" s="162" t="str">
        <f>IF('Formato 4_Ppto'!AH$906&lt;&gt;"",'Formato 4_Ppto'!AH$906,"")</f>
        <v/>
      </c>
      <c r="CH900" s="162" t="str">
        <f>IF('Formato 4_Ppto'!AI$906&lt;&gt;"",'Formato 4_Ppto'!AI$906,"")</f>
        <v/>
      </c>
      <c r="CI900" s="163" t="str">
        <f>IF('Formato 4_Ppto'!AJ$906&lt;&gt;"",'Formato 4_Ppto'!AJ$906,"")</f>
        <v/>
      </c>
      <c r="CJ900" s="164" t="str">
        <f>IF('Formato 4_Ppto'!B934&lt;&gt;"",'Formato 4_Ppto'!A934,"")</f>
        <v/>
      </c>
      <c r="CK900" s="24" t="str">
        <f>IF('Formato 4_Ppto'!B934&lt;&gt;"",'Formato 4_Ppto'!B934,"")</f>
        <v/>
      </c>
      <c r="CL900" s="22" t="str">
        <f>IF('Formato 4_Ppto'!C934&lt;&gt;"",'Formato 4_Ppto'!C934,"")</f>
        <v/>
      </c>
      <c r="CM900" s="24" t="str">
        <f>IF('Formato 4_Ppto'!D934&lt;&gt;"",'Formato 4_Ppto'!D934,"")</f>
        <v/>
      </c>
      <c r="CN900" s="161" t="str">
        <f>IF('Formato 4_Ppto'!E934&lt;&gt;"",'Formato 4_Ppto'!E934,"")</f>
        <v/>
      </c>
      <c r="CO900" s="161" t="str">
        <f>IF('Formato 4_Ppto'!G934&lt;&gt;"",'Formato 4_Ppto'!G934,"")</f>
        <v/>
      </c>
      <c r="CP900" s="163" t="str">
        <f>IF('Formato 4_Ppto'!I934&lt;&gt;"",'Formato 4_Ppto'!I934,"")</f>
        <v/>
      </c>
      <c r="CQ900" s="161" t="str">
        <f>IF('Formato 4_Ppto'!K934&lt;&gt;"",'Formato 4_Ppto'!K934,"")</f>
        <v/>
      </c>
      <c r="CR900" s="161" t="str">
        <f>IF('Formato 4_Ppto'!L934&lt;&gt;"",'Formato 4_Ppto'!L934,"")</f>
        <v/>
      </c>
      <c r="CS900" s="161" t="str">
        <f>IF('Formato 4_Ppto'!M934&lt;&gt;"",'Formato 4_Ppto'!M934,"")</f>
        <v/>
      </c>
      <c r="CT900" s="161" t="str">
        <f>IF('Formato 4_Ppto'!N934&lt;&gt;"",'Formato 4_Ppto'!N934,"")</f>
        <v/>
      </c>
      <c r="CU900" s="161" t="str">
        <f>IF('Formato 4_Ppto'!O934&lt;&gt;"",'Formato 4_Ppto'!O934,"")</f>
        <v/>
      </c>
      <c r="CV900" s="161" t="str">
        <f>IF('Formato 4_Ppto'!P934&lt;&gt;"",'Formato 4_Ppto'!P934,"")</f>
        <v/>
      </c>
      <c r="CW900" s="161" t="str">
        <f>IF('Formato 4_Ppto'!Q934&lt;&gt;"",'Formato 4_Ppto'!Q934,"")</f>
        <v/>
      </c>
      <c r="CX900" s="161" t="str">
        <f>IF('Formato 4_Ppto'!R934&lt;&gt;"",'Formato 4_Ppto'!R934,"")</f>
        <v/>
      </c>
      <c r="CY900" s="161" t="str">
        <f>IF('Formato 4_Ppto'!S934&lt;&gt;"",'Formato 4_Ppto'!S934,"")</f>
        <v/>
      </c>
      <c r="CZ900" s="161" t="str">
        <f>IF('Formato 4_Ppto'!T934&lt;&gt;"",'Formato 4_Ppto'!T934,"")</f>
        <v/>
      </c>
      <c r="DA900" s="161" t="str">
        <f>IF('Formato 4_Ppto'!U934&lt;&gt;"",'Formato 4_Ppto'!U934,"")</f>
        <v/>
      </c>
      <c r="DB900" s="161" t="str">
        <f>IF('Formato 4_Ppto'!V934&lt;&gt;"",'Formato 4_Ppto'!V934,"")</f>
        <v/>
      </c>
      <c r="DC900" s="161" t="str">
        <f>IF('Formato 4_Ppto'!W934&lt;&gt;"",'Formato 4_Ppto'!W934,"")</f>
        <v/>
      </c>
      <c r="DD900" s="162" t="str">
        <f>IF('Formato 4_Ppto'!X934&lt;&gt;"",'Formato 4_Ppto'!X934,"")</f>
        <v/>
      </c>
      <c r="DE900" s="162" t="str">
        <f>IF('Formato 4_Ppto'!Y934&lt;&gt;"",'Formato 4_Ppto'!Y934,"")</f>
        <v/>
      </c>
      <c r="DF900" s="162" t="str">
        <f>IF('Formato 4_Ppto'!Z934&lt;&gt;"",'Formato 4_Ppto'!Z934,"")</f>
        <v/>
      </c>
      <c r="DG900" s="162" t="str">
        <f>IF('Formato 4_Ppto'!AA934&lt;&gt;"",'Formato 4_Ppto'!AA934,"")</f>
        <v/>
      </c>
      <c r="DH900" s="162" t="str">
        <f>IF('Formato 4_Ppto'!AB934&lt;&gt;"",'Formato 4_Ppto'!AB934,"")</f>
        <v/>
      </c>
      <c r="DI900" s="162" t="str">
        <f>IF('Formato 4_Ppto'!AC934&lt;&gt;"",'Formato 4_Ppto'!AC934,"")</f>
        <v/>
      </c>
      <c r="DJ900" s="162" t="str">
        <f>IF('Formato 4_Ppto'!AD934&lt;&gt;"",'Formato 4_Ppto'!AD934,"")</f>
        <v/>
      </c>
      <c r="DK900" s="162" t="str">
        <f>IF('Formato 4_Ppto'!AE934&lt;&gt;"",'Formato 4_Ppto'!AE934,"")</f>
        <v/>
      </c>
      <c r="DL900" s="162" t="str">
        <f>IF('Formato 4_Ppto'!AF934&lt;&gt;"",'Formato 4_Ppto'!AF934,"")</f>
        <v/>
      </c>
      <c r="DM900" s="162" t="str">
        <f>IF('Formato 4_Ppto'!AG934&lt;&gt;"",'Formato 4_Ppto'!AG934,"")</f>
        <v/>
      </c>
      <c r="DN900" s="162" t="str">
        <f>IF('Formato 4_Ppto'!AH934&lt;&gt;"",'Formato 4_Ppto'!AH934,"")</f>
        <v/>
      </c>
      <c r="DO900" s="162" t="str">
        <f>IF('Formato 4_Ppto'!AI934&lt;&gt;"",'Formato 4_Ppto'!AI934,"")</f>
        <v/>
      </c>
      <c r="DP900" s="163" t="str">
        <f>IF('Formato 4_Ppto'!AJ934&lt;&gt;"",'Formato 4_Ppto'!AJ934,"")</f>
        <v/>
      </c>
    </row>
    <row r="901" spans="2:120" x14ac:dyDescent="0.3">
      <c r="B901" s="13" t="str">
        <f>IF(OR(Tabla6[[#This Row],[IDA]]="",Tabla6[[#This Row],[IDT]]="",Tabla6[[#This Row],[IDI]]=""),"",Tabla6[[#This Row],[IDA]]&amp;"."&amp;Tabla6[[#This Row],[IDT]]&amp;"."&amp;Tabla6[[#This Row],[IDI]])</f>
        <v/>
      </c>
      <c r="C901" s="13" t="str">
        <f>IF(Formato_02!$B$14&lt;&gt;"",0,"")</f>
        <v/>
      </c>
      <c r="D901" s="13" t="str">
        <f>IF(Formato_02!$H$9&lt;&gt;"",Formato_02!$H$9,"")</f>
        <v/>
      </c>
      <c r="E901" s="24" t="str">
        <f t="shared" si="104"/>
        <v/>
      </c>
      <c r="F901" s="24" t="str">
        <f>IF(Formato_02!$B$14&lt;&gt;"",Formato_02!$B$14,"")</f>
        <v/>
      </c>
      <c r="G901" s="22" t="str">
        <f>IF('Formato 3_Gantt'!C906&lt;&gt;"",'Formato 3_Gantt'!C906,"")</f>
        <v/>
      </c>
      <c r="H901" s="13" t="str">
        <f>IF('Formato 3_Gantt'!D$8&lt;&gt;"",'Formato 3_Gantt'!D$8,"")</f>
        <v/>
      </c>
      <c r="I901" s="13" t="str">
        <f>IF('Formato 3_Gantt'!E$8&lt;&gt;"",'Formato 3_Gantt'!E$8,"")</f>
        <v/>
      </c>
      <c r="J901" s="13" t="str">
        <f>IF('Formato 3_Gantt'!F$8&lt;&gt;"",'Formato 3_Gantt'!F$8,"")</f>
        <v/>
      </c>
      <c r="K901" s="158" t="str">
        <f>IF('Formato 3_Gantt'!G$8&lt;&gt;"",'Formato 3_Gantt'!G$8,"")</f>
        <v/>
      </c>
      <c r="L901" s="158" t="str">
        <f>IF('Formato 3_Gantt'!H$8&lt;&gt;"",'Formato 3_Gantt'!H$8,"")</f>
        <v/>
      </c>
      <c r="M901" s="13" t="str">
        <f>IF('Formato 3_Gantt'!BL$8&lt;&gt;"",'Formato 3_Gantt'!BL$8,"")</f>
        <v/>
      </c>
      <c r="N901" s="13" t="str">
        <f>IF('Formato 3_Gantt'!BM$8&lt;&gt;"",'Formato 3_Gantt'!BM$8,"")</f>
        <v/>
      </c>
      <c r="O901" s="13" t="str">
        <f>IF('Formato 3_Gantt'!BN$8&lt;&gt;"",'Formato 3_Gantt'!BN$8,"")</f>
        <v/>
      </c>
      <c r="P901" s="13" t="str">
        <f>IF('Formato 3_Gantt'!BO$8&lt;&gt;"",'Formato 3_Gantt'!BO$8,"")</f>
        <v/>
      </c>
      <c r="Q901" s="13" t="str">
        <f>IF('Formato 3_Gantt'!BP$8&lt;&gt;"",'Formato 3_Gantt'!BP$8,"")</f>
        <v/>
      </c>
      <c r="R901" s="13" t="str">
        <f>IF('Formato 3_Gantt'!BQ$8&lt;&gt;"",'Formato 3_Gantt'!BQ$8,"")</f>
        <v/>
      </c>
      <c r="S901" s="13" t="str">
        <f>IF('Formato 3_Gantt'!BR$8&lt;&gt;"",'Formato 3_Gantt'!BR$8,"")</f>
        <v/>
      </c>
      <c r="T901" s="13" t="str">
        <f>IF('Formato 3_Gantt'!BS$8&lt;&gt;"",'Formato 3_Gantt'!BS$8,"")</f>
        <v/>
      </c>
      <c r="U901" s="13" t="str">
        <f>IF('Formato 3_Gantt'!BT$8&lt;&gt;"",'Formato 3_Gantt'!BT$8,"")</f>
        <v/>
      </c>
      <c r="V901" s="13" t="str">
        <f>IF('Formato 3_Gantt'!BU$8&lt;&gt;"",'Formato 3_Gantt'!BU$8,"")</f>
        <v/>
      </c>
      <c r="W901" s="13" t="str">
        <f>IF('Formato 3_Gantt'!BV$8&lt;&gt;"",'Formato 3_Gantt'!BV$8,"")</f>
        <v/>
      </c>
      <c r="X901" s="13" t="str">
        <f>IF('Formato 3_Gantt'!BW$8&lt;&gt;"",'Formato 3_Gantt'!BW$8,"")</f>
        <v/>
      </c>
      <c r="Y901" s="13" t="str">
        <f>IF('Formato 3_Gantt'!BX$8&lt;&gt;"",'Formato 3_Gantt'!BX$8,"")</f>
        <v/>
      </c>
      <c r="Z901" s="162" t="str">
        <f>IF(Formato_02!S$15&lt;&gt;"",Formato_02!S$15,"")</f>
        <v/>
      </c>
      <c r="AA901" s="162" t="str">
        <f>IF(Formato_02!T$15&lt;&gt;"",Formato_02!T$15,"")</f>
        <v/>
      </c>
      <c r="AB901" s="162" t="str">
        <f>IF(Formato_02!U$15&lt;&gt;"",Formato_02!U$15,"")</f>
        <v/>
      </c>
      <c r="AC901" s="162" t="str">
        <f>IF(Formato_02!V$15&lt;&gt;"",Formato_02!V$15,"")</f>
        <v/>
      </c>
      <c r="AD901" s="162" t="str">
        <f>IF(Formato_02!W$15&lt;&gt;"",Formato_02!W$15,"")</f>
        <v/>
      </c>
      <c r="AE901" s="162" t="str">
        <f>IF(Formato_02!X$15&lt;&gt;"",Formato_02!X$15,"")</f>
        <v/>
      </c>
      <c r="AF901" s="162" t="str">
        <f>IF(Formato_02!Y$15&lt;&gt;"",Formato_02!Y$15,"")</f>
        <v/>
      </c>
      <c r="AG901" s="162" t="str">
        <f>IF(Formato_02!Z$15&lt;&gt;"",Formato_02!Z$15,"")</f>
        <v/>
      </c>
      <c r="AH901" s="162" t="str">
        <f>IF(Formato_02!AA$15&lt;&gt;"",Formato_02!AA$15,"")</f>
        <v/>
      </c>
      <c r="AI901" s="162" t="str">
        <f>IF(Formato_02!AB$15&lt;&gt;"",Formato_02!AB$15,"")</f>
        <v/>
      </c>
      <c r="AJ901" s="162" t="str">
        <f>IF(Formato_02!AC$15&lt;&gt;"",Formato_02!AC$15,"")</f>
        <v/>
      </c>
      <c r="AK901" s="162" t="str">
        <f>IF(Formato_02!AD$15&lt;&gt;"",Formato_02!AD$15,"")</f>
        <v/>
      </c>
      <c r="AL901" s="162" t="str">
        <f>IF(Formato_02!$N$14&lt;&gt;"",Formato_02!$N$14,"")</f>
        <v/>
      </c>
      <c r="AM901" s="13" t="str">
        <f>IF(Formato_02!$X$4&lt;&gt;"","AN","")</f>
        <v/>
      </c>
      <c r="AN901" s="24" t="str">
        <f t="shared" si="105"/>
        <v/>
      </c>
      <c r="AO901" s="13" t="str">
        <f>IF(Formato_02!$Y$4&lt;&gt;"","P027","")</f>
        <v/>
      </c>
      <c r="AP901" s="24" t="str">
        <f t="shared" si="106"/>
        <v/>
      </c>
      <c r="AQ901" s="13" t="str">
        <f>IF(Formato_02!$Z$4&lt;&gt;"","PNCVG","")</f>
        <v/>
      </c>
      <c r="AR901" s="24" t="str">
        <f t="shared" si="107"/>
        <v/>
      </c>
      <c r="AS901" s="13" t="str">
        <f>IF(Formato_02!$AA$4&lt;&gt;"","PNFF","")</f>
        <v/>
      </c>
      <c r="AT901" s="24" t="str">
        <f t="shared" si="108"/>
        <v/>
      </c>
      <c r="AU901" s="13" t="str">
        <f>IF(Formato_02!$AB$4&lt;&gt;"","PNPAM","")</f>
        <v/>
      </c>
      <c r="AV901" s="24" t="str">
        <f t="shared" si="109"/>
        <v/>
      </c>
      <c r="AW901" s="13" t="str">
        <f>IF(Formato_02!$AC$4&lt;&gt;"","PNAIA","")</f>
        <v/>
      </c>
      <c r="AX901" s="24" t="str">
        <f t="shared" si="110"/>
        <v/>
      </c>
      <c r="AY901" s="13" t="str">
        <f>IF(Formato_02!$AD$4&lt;&gt;"","PIO","")</f>
        <v/>
      </c>
      <c r="AZ901" s="24" t="str">
        <f t="shared" si="111"/>
        <v/>
      </c>
      <c r="BA901" s="13" t="str">
        <f>IF('Formato 3_Gantt'!B$38&lt;&gt;"",'Formato 3_Gantt'!A$38,"")</f>
        <v/>
      </c>
      <c r="BB901" s="24" t="str">
        <f>IF('Formato 3_Gantt'!B$38&lt;&gt;"",'Formato 3_Gantt'!B$38,"")</f>
        <v/>
      </c>
      <c r="BC901" s="22" t="str">
        <f>IF('Formato 3_Gantt'!C$38&lt;&gt;"",'Formato 3_Gantt'!C$38,"")</f>
        <v/>
      </c>
      <c r="BD901" s="13" t="str">
        <f>IF('Formato 3_Gantt'!D$38&lt;&gt;"",'Formato 3_Gantt'!D$38,"")</f>
        <v/>
      </c>
      <c r="BE901" s="161" t="str">
        <f>IF('Formato 3_Gantt'!E$38&lt;&gt;"",'Formato 3_Gantt'!E$38,"")</f>
        <v/>
      </c>
      <c r="BF901" s="13" t="str">
        <f>IF('Formato 3_Gantt'!F$38&lt;&gt;"",'Formato 3_Gantt'!F$38,"")</f>
        <v/>
      </c>
      <c r="BG901" s="158" t="str">
        <f>IF('Formato 3_Gantt'!G$38&lt;&gt;"",'Formato 3_Gantt'!G$38,"")</f>
        <v/>
      </c>
      <c r="BH901" s="158" t="str">
        <f>IF('Formato 3_Gantt'!H$38&lt;&gt;"",'Formato 3_Gantt'!H$38,"")</f>
        <v/>
      </c>
      <c r="BI901" s="161" t="str">
        <f>IF('Formato 3_Gantt'!BL$38&lt;&gt;"",'Formato 3_Gantt'!BL$38,"")</f>
        <v/>
      </c>
      <c r="BJ901" s="161" t="str">
        <f>IF('Formato 3_Gantt'!BM$38&lt;&gt;"",'Formato 3_Gantt'!BM$38,"")</f>
        <v/>
      </c>
      <c r="BK901" s="161" t="str">
        <f>IF('Formato 3_Gantt'!BN$38&lt;&gt;"",'Formato 3_Gantt'!BN$38,"")</f>
        <v/>
      </c>
      <c r="BL901" s="161" t="str">
        <f>IF('Formato 3_Gantt'!BO$38&lt;&gt;"",'Formato 3_Gantt'!BO$38,"")</f>
        <v/>
      </c>
      <c r="BM901" s="161" t="str">
        <f>IF('Formato 3_Gantt'!BP$38&lt;&gt;"",'Formato 3_Gantt'!BP$38,"")</f>
        <v/>
      </c>
      <c r="BN901" s="161" t="str">
        <f>IF('Formato 3_Gantt'!BQ$38&lt;&gt;"",'Formato 3_Gantt'!BQ$38,"")</f>
        <v/>
      </c>
      <c r="BO901" s="161" t="str">
        <f>IF('Formato 3_Gantt'!BR$38&lt;&gt;"",'Formato 3_Gantt'!BR$38,"")</f>
        <v/>
      </c>
      <c r="BP901" s="161" t="str">
        <f>IF('Formato 3_Gantt'!BS$38&lt;&gt;"",'Formato 3_Gantt'!BS$38,"")</f>
        <v/>
      </c>
      <c r="BQ901" s="161" t="str">
        <f>IF('Formato 3_Gantt'!BT$38&lt;&gt;"",'Formato 3_Gantt'!BT$38,"")</f>
        <v/>
      </c>
      <c r="BR901" s="161" t="str">
        <f>IF('Formato 3_Gantt'!BU$38&lt;&gt;"",'Formato 3_Gantt'!BU$38,"")</f>
        <v/>
      </c>
      <c r="BS901" s="161" t="str">
        <f>IF('Formato 3_Gantt'!BV$38&lt;&gt;"",'Formato 3_Gantt'!BV$38,"")</f>
        <v/>
      </c>
      <c r="BT901" s="161" t="str">
        <f>IF('Formato 3_Gantt'!BW$38&lt;&gt;"",'Formato 3_Gantt'!BW$38,"")</f>
        <v/>
      </c>
      <c r="BU901" s="161" t="str">
        <f>IF('Formato 3_Gantt'!BX$38&lt;&gt;"",'Formato 3_Gantt'!BX$38,"")</f>
        <v/>
      </c>
      <c r="BV901" s="163" t="str">
        <f>IF('Formato 4_Ppto'!I$906&lt;&gt;"",'Formato 4_Ppto'!I$906,"")</f>
        <v/>
      </c>
      <c r="BW901" s="162" t="str">
        <f>IF('Formato 4_Ppto'!X$906&lt;&gt;"",'Formato 4_Ppto'!X$906,"")</f>
        <v/>
      </c>
      <c r="BX901" s="162" t="str">
        <f>IF('Formato 4_Ppto'!Y$906&lt;&gt;"",'Formato 4_Ppto'!Y$906,"")</f>
        <v/>
      </c>
      <c r="BY901" s="162" t="str">
        <f>IF('Formato 4_Ppto'!Z$906&lt;&gt;"",'Formato 4_Ppto'!Z$906,"")</f>
        <v/>
      </c>
      <c r="BZ901" s="162" t="str">
        <f>IF('Formato 4_Ppto'!AA$906&lt;&gt;"",'Formato 4_Ppto'!AA$906,"")</f>
        <v/>
      </c>
      <c r="CA901" s="162" t="str">
        <f>IF('Formato 4_Ppto'!AB$906&lt;&gt;"",'Formato 4_Ppto'!AB$906,"")</f>
        <v/>
      </c>
      <c r="CB901" s="162" t="str">
        <f>IF('Formato 4_Ppto'!AC$906&lt;&gt;"",'Formato 4_Ppto'!AC$906,"")</f>
        <v/>
      </c>
      <c r="CC901" s="162" t="str">
        <f>IF('Formato 4_Ppto'!AD$906&lt;&gt;"",'Formato 4_Ppto'!AD$906,"")</f>
        <v/>
      </c>
      <c r="CD901" s="162" t="str">
        <f>IF('Formato 4_Ppto'!AE$906&lt;&gt;"",'Formato 4_Ppto'!AE$906,"")</f>
        <v/>
      </c>
      <c r="CE901" s="162" t="str">
        <f>IF('Formato 4_Ppto'!AF$906&lt;&gt;"",'Formato 4_Ppto'!AF$906,"")</f>
        <v/>
      </c>
      <c r="CF901" s="162" t="str">
        <f>IF('Formato 4_Ppto'!AG$906&lt;&gt;"",'Formato 4_Ppto'!AG$906,"")</f>
        <v/>
      </c>
      <c r="CG901" s="162" t="str">
        <f>IF('Formato 4_Ppto'!AH$906&lt;&gt;"",'Formato 4_Ppto'!AH$906,"")</f>
        <v/>
      </c>
      <c r="CH901" s="162" t="str">
        <f>IF('Formato 4_Ppto'!AI$906&lt;&gt;"",'Formato 4_Ppto'!AI$906,"")</f>
        <v/>
      </c>
      <c r="CI901" s="163" t="str">
        <f>IF('Formato 4_Ppto'!AJ$906&lt;&gt;"",'Formato 4_Ppto'!AJ$906,"")</f>
        <v/>
      </c>
      <c r="CJ901" s="164" t="str">
        <f>IF('Formato 4_Ppto'!B935&lt;&gt;"",'Formato 4_Ppto'!A935,"")</f>
        <v/>
      </c>
      <c r="CK901" s="24" t="str">
        <f>IF('Formato 4_Ppto'!B935&lt;&gt;"",'Formato 4_Ppto'!B935,"")</f>
        <v/>
      </c>
      <c r="CL901" s="22" t="str">
        <f>IF('Formato 4_Ppto'!C935&lt;&gt;"",'Formato 4_Ppto'!C935,"")</f>
        <v/>
      </c>
      <c r="CM901" s="24" t="str">
        <f>IF('Formato 4_Ppto'!D935&lt;&gt;"",'Formato 4_Ppto'!D935,"")</f>
        <v/>
      </c>
      <c r="CN901" s="161" t="str">
        <f>IF('Formato 4_Ppto'!E935&lt;&gt;"",'Formato 4_Ppto'!E935,"")</f>
        <v/>
      </c>
      <c r="CO901" s="161" t="str">
        <f>IF('Formato 4_Ppto'!G935&lt;&gt;"",'Formato 4_Ppto'!G935,"")</f>
        <v/>
      </c>
      <c r="CP901" s="163" t="str">
        <f>IF('Formato 4_Ppto'!I935&lt;&gt;"",'Formato 4_Ppto'!I935,"")</f>
        <v/>
      </c>
      <c r="CQ901" s="161" t="str">
        <f>IF('Formato 4_Ppto'!K935&lt;&gt;"",'Formato 4_Ppto'!K935,"")</f>
        <v/>
      </c>
      <c r="CR901" s="161" t="str">
        <f>IF('Formato 4_Ppto'!L935&lt;&gt;"",'Formato 4_Ppto'!L935,"")</f>
        <v/>
      </c>
      <c r="CS901" s="161" t="str">
        <f>IF('Formato 4_Ppto'!M935&lt;&gt;"",'Formato 4_Ppto'!M935,"")</f>
        <v/>
      </c>
      <c r="CT901" s="161" t="str">
        <f>IF('Formato 4_Ppto'!N935&lt;&gt;"",'Formato 4_Ppto'!N935,"")</f>
        <v/>
      </c>
      <c r="CU901" s="161" t="str">
        <f>IF('Formato 4_Ppto'!O935&lt;&gt;"",'Formato 4_Ppto'!O935,"")</f>
        <v/>
      </c>
      <c r="CV901" s="161" t="str">
        <f>IF('Formato 4_Ppto'!P935&lt;&gt;"",'Formato 4_Ppto'!P935,"")</f>
        <v/>
      </c>
      <c r="CW901" s="161" t="str">
        <f>IF('Formato 4_Ppto'!Q935&lt;&gt;"",'Formato 4_Ppto'!Q935,"")</f>
        <v/>
      </c>
      <c r="CX901" s="161" t="str">
        <f>IF('Formato 4_Ppto'!R935&lt;&gt;"",'Formato 4_Ppto'!R935,"")</f>
        <v/>
      </c>
      <c r="CY901" s="161" t="str">
        <f>IF('Formato 4_Ppto'!S935&lt;&gt;"",'Formato 4_Ppto'!S935,"")</f>
        <v/>
      </c>
      <c r="CZ901" s="161" t="str">
        <f>IF('Formato 4_Ppto'!T935&lt;&gt;"",'Formato 4_Ppto'!T935,"")</f>
        <v/>
      </c>
      <c r="DA901" s="161" t="str">
        <f>IF('Formato 4_Ppto'!U935&lt;&gt;"",'Formato 4_Ppto'!U935,"")</f>
        <v/>
      </c>
      <c r="DB901" s="161" t="str">
        <f>IF('Formato 4_Ppto'!V935&lt;&gt;"",'Formato 4_Ppto'!V935,"")</f>
        <v/>
      </c>
      <c r="DC901" s="161" t="str">
        <f>IF('Formato 4_Ppto'!W935&lt;&gt;"",'Formato 4_Ppto'!W935,"")</f>
        <v/>
      </c>
      <c r="DD901" s="162" t="str">
        <f>IF('Formato 4_Ppto'!X935&lt;&gt;"",'Formato 4_Ppto'!X935,"")</f>
        <v/>
      </c>
      <c r="DE901" s="162" t="str">
        <f>IF('Formato 4_Ppto'!Y935&lt;&gt;"",'Formato 4_Ppto'!Y935,"")</f>
        <v/>
      </c>
      <c r="DF901" s="162" t="str">
        <f>IF('Formato 4_Ppto'!Z935&lt;&gt;"",'Formato 4_Ppto'!Z935,"")</f>
        <v/>
      </c>
      <c r="DG901" s="162" t="str">
        <f>IF('Formato 4_Ppto'!AA935&lt;&gt;"",'Formato 4_Ppto'!AA935,"")</f>
        <v/>
      </c>
      <c r="DH901" s="162" t="str">
        <f>IF('Formato 4_Ppto'!AB935&lt;&gt;"",'Formato 4_Ppto'!AB935,"")</f>
        <v/>
      </c>
      <c r="DI901" s="162" t="str">
        <f>IF('Formato 4_Ppto'!AC935&lt;&gt;"",'Formato 4_Ppto'!AC935,"")</f>
        <v/>
      </c>
      <c r="DJ901" s="162" t="str">
        <f>IF('Formato 4_Ppto'!AD935&lt;&gt;"",'Formato 4_Ppto'!AD935,"")</f>
        <v/>
      </c>
      <c r="DK901" s="162" t="str">
        <f>IF('Formato 4_Ppto'!AE935&lt;&gt;"",'Formato 4_Ppto'!AE935,"")</f>
        <v/>
      </c>
      <c r="DL901" s="162" t="str">
        <f>IF('Formato 4_Ppto'!AF935&lt;&gt;"",'Formato 4_Ppto'!AF935,"")</f>
        <v/>
      </c>
      <c r="DM901" s="162" t="str">
        <f>IF('Formato 4_Ppto'!AG935&lt;&gt;"",'Formato 4_Ppto'!AG935,"")</f>
        <v/>
      </c>
      <c r="DN901" s="162" t="str">
        <f>IF('Formato 4_Ppto'!AH935&lt;&gt;"",'Formato 4_Ppto'!AH935,"")</f>
        <v/>
      </c>
      <c r="DO901" s="162" t="str">
        <f>IF('Formato 4_Ppto'!AI935&lt;&gt;"",'Formato 4_Ppto'!AI935,"")</f>
        <v/>
      </c>
      <c r="DP901" s="163" t="str">
        <f>IF('Formato 4_Ppto'!AJ935&lt;&gt;"",'Formato 4_Ppto'!AJ935,"")</f>
        <v/>
      </c>
    </row>
    <row r="902" spans="2:120" x14ac:dyDescent="0.3">
      <c r="B902" s="164" t="str">
        <f>IF(OR(Tabla6[[#This Row],[IDA]]="",Tabla6[[#This Row],[IDT]]="",Tabla6[[#This Row],[IDI]]=""),"",Tabla6[[#This Row],[IDA]]&amp;"."&amp;Tabla6[[#This Row],[IDT]]&amp;"."&amp;Tabla6[[#This Row],[IDI]])</f>
        <v/>
      </c>
      <c r="C902" s="13" t="str">
        <f>IF(Formato_02!$B$14&lt;&gt;"",0,"")</f>
        <v/>
      </c>
      <c r="D902" s="13" t="str">
        <f>IF(Formato_02!$H$9&lt;&gt;"",Formato_02!$H$9,"")</f>
        <v/>
      </c>
      <c r="E902" s="24" t="str">
        <f t="shared" si="104"/>
        <v/>
      </c>
      <c r="F902" s="24" t="str">
        <f>IF(Formato_02!$B$14&lt;&gt;"",Formato_02!$B$14,"")</f>
        <v/>
      </c>
      <c r="G902" s="22" t="str">
        <f>IF('Formato 3_Gantt'!C907&lt;&gt;"",'Formato 3_Gantt'!C907,"")</f>
        <v/>
      </c>
      <c r="H902" s="13" t="str">
        <f>IF('Formato 3_Gantt'!D$8&lt;&gt;"",'Formato 3_Gantt'!D$8,"")</f>
        <v/>
      </c>
      <c r="I902" s="13" t="str">
        <f>IF('Formato 3_Gantt'!E$8&lt;&gt;"",'Formato 3_Gantt'!E$8,"")</f>
        <v/>
      </c>
      <c r="J902" s="13" t="str">
        <f>IF('Formato 3_Gantt'!F$8&lt;&gt;"",'Formato 3_Gantt'!F$8,"")</f>
        <v/>
      </c>
      <c r="K902" s="158" t="str">
        <f>IF('Formato 3_Gantt'!G$8&lt;&gt;"",'Formato 3_Gantt'!G$8,"")</f>
        <v/>
      </c>
      <c r="L902" s="158" t="str">
        <f>IF('Formato 3_Gantt'!H$8&lt;&gt;"",'Formato 3_Gantt'!H$8,"")</f>
        <v/>
      </c>
      <c r="M902" s="13" t="str">
        <f>IF('Formato 3_Gantt'!BL$8&lt;&gt;"",'Formato 3_Gantt'!BL$8,"")</f>
        <v/>
      </c>
      <c r="N902" s="13" t="str">
        <f>IF('Formato 3_Gantt'!BM$8&lt;&gt;"",'Formato 3_Gantt'!BM$8,"")</f>
        <v/>
      </c>
      <c r="O902" s="13" t="str">
        <f>IF('Formato 3_Gantt'!BN$8&lt;&gt;"",'Formato 3_Gantt'!BN$8,"")</f>
        <v/>
      </c>
      <c r="P902" s="13" t="str">
        <f>IF('Formato 3_Gantt'!BO$8&lt;&gt;"",'Formato 3_Gantt'!BO$8,"")</f>
        <v/>
      </c>
      <c r="Q902" s="13" t="str">
        <f>IF('Formato 3_Gantt'!BP$8&lt;&gt;"",'Formato 3_Gantt'!BP$8,"")</f>
        <v/>
      </c>
      <c r="R902" s="13" t="str">
        <f>IF('Formato 3_Gantt'!BQ$8&lt;&gt;"",'Formato 3_Gantt'!BQ$8,"")</f>
        <v/>
      </c>
      <c r="S902" s="13" t="str">
        <f>IF('Formato 3_Gantt'!BR$8&lt;&gt;"",'Formato 3_Gantt'!BR$8,"")</f>
        <v/>
      </c>
      <c r="T902" s="13" t="str">
        <f>IF('Formato 3_Gantt'!BS$8&lt;&gt;"",'Formato 3_Gantt'!BS$8,"")</f>
        <v/>
      </c>
      <c r="U902" s="13" t="str">
        <f>IF('Formato 3_Gantt'!BT$8&lt;&gt;"",'Formato 3_Gantt'!BT$8,"")</f>
        <v/>
      </c>
      <c r="V902" s="13" t="str">
        <f>IF('Formato 3_Gantt'!BU$8&lt;&gt;"",'Formato 3_Gantt'!BU$8,"")</f>
        <v/>
      </c>
      <c r="W902" s="13" t="str">
        <f>IF('Formato 3_Gantt'!BV$8&lt;&gt;"",'Formato 3_Gantt'!BV$8,"")</f>
        <v/>
      </c>
      <c r="X902" s="13" t="str">
        <f>IF('Formato 3_Gantt'!BW$8&lt;&gt;"",'Formato 3_Gantt'!BW$8,"")</f>
        <v/>
      </c>
      <c r="Y902" s="13" t="str">
        <f>IF('Formato 3_Gantt'!BX$8&lt;&gt;"",'Formato 3_Gantt'!BX$8,"")</f>
        <v/>
      </c>
      <c r="Z902" s="162" t="str">
        <f>IF(Formato_02!S$15&lt;&gt;"",Formato_02!S$15,"")</f>
        <v/>
      </c>
      <c r="AA902" s="162" t="str">
        <f>IF(Formato_02!T$15&lt;&gt;"",Formato_02!T$15,"")</f>
        <v/>
      </c>
      <c r="AB902" s="162" t="str">
        <f>IF(Formato_02!U$15&lt;&gt;"",Formato_02!U$15,"")</f>
        <v/>
      </c>
      <c r="AC902" s="162" t="str">
        <f>IF(Formato_02!V$15&lt;&gt;"",Formato_02!V$15,"")</f>
        <v/>
      </c>
      <c r="AD902" s="162" t="str">
        <f>IF(Formato_02!W$15&lt;&gt;"",Formato_02!W$15,"")</f>
        <v/>
      </c>
      <c r="AE902" s="162" t="str">
        <f>IF(Formato_02!X$15&lt;&gt;"",Formato_02!X$15,"")</f>
        <v/>
      </c>
      <c r="AF902" s="162" t="str">
        <f>IF(Formato_02!Y$15&lt;&gt;"",Formato_02!Y$15,"")</f>
        <v/>
      </c>
      <c r="AG902" s="162" t="str">
        <f>IF(Formato_02!Z$15&lt;&gt;"",Formato_02!Z$15,"")</f>
        <v/>
      </c>
      <c r="AH902" s="162" t="str">
        <f>IF(Formato_02!AA$15&lt;&gt;"",Formato_02!AA$15,"")</f>
        <v/>
      </c>
      <c r="AI902" s="162" t="str">
        <f>IF(Formato_02!AB$15&lt;&gt;"",Formato_02!AB$15,"")</f>
        <v/>
      </c>
      <c r="AJ902" s="162" t="str">
        <f>IF(Formato_02!AC$15&lt;&gt;"",Formato_02!AC$15,"")</f>
        <v/>
      </c>
      <c r="AK902" s="162" t="str">
        <f>IF(Formato_02!AD$15&lt;&gt;"",Formato_02!AD$15,"")</f>
        <v/>
      </c>
      <c r="AL902" s="162" t="str">
        <f>IF(Formato_02!$N$14&lt;&gt;"",Formato_02!$N$14,"")</f>
        <v/>
      </c>
      <c r="AM902" s="13" t="str">
        <f>IF(Formato_02!$X$4&lt;&gt;"","AN","")</f>
        <v/>
      </c>
      <c r="AN902" s="24" t="str">
        <f t="shared" si="105"/>
        <v/>
      </c>
      <c r="AO902" s="13" t="str">
        <f>IF(Formato_02!$Y$4&lt;&gt;"","P027","")</f>
        <v/>
      </c>
      <c r="AP902" s="24" t="str">
        <f t="shared" si="106"/>
        <v/>
      </c>
      <c r="AQ902" s="13" t="str">
        <f>IF(Formato_02!$Z$4&lt;&gt;"","PNCVG","")</f>
        <v/>
      </c>
      <c r="AR902" s="24" t="str">
        <f t="shared" si="107"/>
        <v/>
      </c>
      <c r="AS902" s="13" t="str">
        <f>IF(Formato_02!$AA$4&lt;&gt;"","PNFF","")</f>
        <v/>
      </c>
      <c r="AT902" s="24" t="str">
        <f t="shared" si="108"/>
        <v/>
      </c>
      <c r="AU902" s="13" t="str">
        <f>IF(Formato_02!$AB$4&lt;&gt;"","PNPAM","")</f>
        <v/>
      </c>
      <c r="AV902" s="24" t="str">
        <f t="shared" si="109"/>
        <v/>
      </c>
      <c r="AW902" s="13" t="str">
        <f>IF(Formato_02!$AC$4&lt;&gt;"","PNAIA","")</f>
        <v/>
      </c>
      <c r="AX902" s="24" t="str">
        <f t="shared" si="110"/>
        <v/>
      </c>
      <c r="AY902" s="13" t="str">
        <f>IF(Formato_02!$AD$4&lt;&gt;"","PIO","")</f>
        <v/>
      </c>
      <c r="AZ902" s="24" t="str">
        <f t="shared" si="111"/>
        <v/>
      </c>
      <c r="BA902" s="13" t="str">
        <f>IF('Formato 3_Gantt'!B$38&lt;&gt;"",'Formato 3_Gantt'!A$38,"")</f>
        <v/>
      </c>
      <c r="BB902" s="24" t="str">
        <f>IF('Formato 3_Gantt'!B$38&lt;&gt;"",'Formato 3_Gantt'!B$38,"")</f>
        <v/>
      </c>
      <c r="BC902" s="22" t="str">
        <f>IF('Formato 3_Gantt'!C$38&lt;&gt;"",'Formato 3_Gantt'!C$38,"")</f>
        <v/>
      </c>
      <c r="BD902" s="13" t="str">
        <f>IF('Formato 3_Gantt'!D$38&lt;&gt;"",'Formato 3_Gantt'!D$38,"")</f>
        <v/>
      </c>
      <c r="BE902" s="161" t="str">
        <f>IF('Formato 3_Gantt'!E$38&lt;&gt;"",'Formato 3_Gantt'!E$38,"")</f>
        <v/>
      </c>
      <c r="BF902" s="13" t="str">
        <f>IF('Formato 3_Gantt'!F$38&lt;&gt;"",'Formato 3_Gantt'!F$38,"")</f>
        <v/>
      </c>
      <c r="BG902" s="158" t="str">
        <f>IF('Formato 3_Gantt'!G$38&lt;&gt;"",'Formato 3_Gantt'!G$38,"")</f>
        <v/>
      </c>
      <c r="BH902" s="158" t="str">
        <f>IF('Formato 3_Gantt'!H$38&lt;&gt;"",'Formato 3_Gantt'!H$38,"")</f>
        <v/>
      </c>
      <c r="BI902" s="161" t="str">
        <f>IF('Formato 3_Gantt'!BL$38&lt;&gt;"",'Formato 3_Gantt'!BL$38,"")</f>
        <v/>
      </c>
      <c r="BJ902" s="161" t="str">
        <f>IF('Formato 3_Gantt'!BM$38&lt;&gt;"",'Formato 3_Gantt'!BM$38,"")</f>
        <v/>
      </c>
      <c r="BK902" s="161" t="str">
        <f>IF('Formato 3_Gantt'!BN$38&lt;&gt;"",'Formato 3_Gantt'!BN$38,"")</f>
        <v/>
      </c>
      <c r="BL902" s="161" t="str">
        <f>IF('Formato 3_Gantt'!BO$38&lt;&gt;"",'Formato 3_Gantt'!BO$38,"")</f>
        <v/>
      </c>
      <c r="BM902" s="161" t="str">
        <f>IF('Formato 3_Gantt'!BP$38&lt;&gt;"",'Formato 3_Gantt'!BP$38,"")</f>
        <v/>
      </c>
      <c r="BN902" s="161" t="str">
        <f>IF('Formato 3_Gantt'!BQ$38&lt;&gt;"",'Formato 3_Gantt'!BQ$38,"")</f>
        <v/>
      </c>
      <c r="BO902" s="161" t="str">
        <f>IF('Formato 3_Gantt'!BR$38&lt;&gt;"",'Formato 3_Gantt'!BR$38,"")</f>
        <v/>
      </c>
      <c r="BP902" s="161" t="str">
        <f>IF('Formato 3_Gantt'!BS$38&lt;&gt;"",'Formato 3_Gantt'!BS$38,"")</f>
        <v/>
      </c>
      <c r="BQ902" s="161" t="str">
        <f>IF('Formato 3_Gantt'!BT$38&lt;&gt;"",'Formato 3_Gantt'!BT$38,"")</f>
        <v/>
      </c>
      <c r="BR902" s="161" t="str">
        <f>IF('Formato 3_Gantt'!BU$38&lt;&gt;"",'Formato 3_Gantt'!BU$38,"")</f>
        <v/>
      </c>
      <c r="BS902" s="161" t="str">
        <f>IF('Formato 3_Gantt'!BV$38&lt;&gt;"",'Formato 3_Gantt'!BV$38,"")</f>
        <v/>
      </c>
      <c r="BT902" s="161" t="str">
        <f>IF('Formato 3_Gantt'!BW$38&lt;&gt;"",'Formato 3_Gantt'!BW$38,"")</f>
        <v/>
      </c>
      <c r="BU902" s="161" t="str">
        <f>IF('Formato 3_Gantt'!BX$38&lt;&gt;"",'Formato 3_Gantt'!BX$38,"")</f>
        <v/>
      </c>
      <c r="BV902" s="163" t="str">
        <f>IF('Formato 4_Ppto'!I$906&lt;&gt;"",'Formato 4_Ppto'!I$906,"")</f>
        <v/>
      </c>
      <c r="BW902" s="162" t="str">
        <f>IF('Formato 4_Ppto'!X$906&lt;&gt;"",'Formato 4_Ppto'!X$906,"")</f>
        <v/>
      </c>
      <c r="BX902" s="162" t="str">
        <f>IF('Formato 4_Ppto'!Y$906&lt;&gt;"",'Formato 4_Ppto'!Y$906,"")</f>
        <v/>
      </c>
      <c r="BY902" s="162" t="str">
        <f>IF('Formato 4_Ppto'!Z$906&lt;&gt;"",'Formato 4_Ppto'!Z$906,"")</f>
        <v/>
      </c>
      <c r="BZ902" s="162" t="str">
        <f>IF('Formato 4_Ppto'!AA$906&lt;&gt;"",'Formato 4_Ppto'!AA$906,"")</f>
        <v/>
      </c>
      <c r="CA902" s="162" t="str">
        <f>IF('Formato 4_Ppto'!AB$906&lt;&gt;"",'Formato 4_Ppto'!AB$906,"")</f>
        <v/>
      </c>
      <c r="CB902" s="162" t="str">
        <f>IF('Formato 4_Ppto'!AC$906&lt;&gt;"",'Formato 4_Ppto'!AC$906,"")</f>
        <v/>
      </c>
      <c r="CC902" s="162" t="str">
        <f>IF('Formato 4_Ppto'!AD$906&lt;&gt;"",'Formato 4_Ppto'!AD$906,"")</f>
        <v/>
      </c>
      <c r="CD902" s="162" t="str">
        <f>IF('Formato 4_Ppto'!AE$906&lt;&gt;"",'Formato 4_Ppto'!AE$906,"")</f>
        <v/>
      </c>
      <c r="CE902" s="162" t="str">
        <f>IF('Formato 4_Ppto'!AF$906&lt;&gt;"",'Formato 4_Ppto'!AF$906,"")</f>
        <v/>
      </c>
      <c r="CF902" s="162" t="str">
        <f>IF('Formato 4_Ppto'!AG$906&lt;&gt;"",'Formato 4_Ppto'!AG$906,"")</f>
        <v/>
      </c>
      <c r="CG902" s="162" t="str">
        <f>IF('Formato 4_Ppto'!AH$906&lt;&gt;"",'Formato 4_Ppto'!AH$906,"")</f>
        <v/>
      </c>
      <c r="CH902" s="162" t="str">
        <f>IF('Formato 4_Ppto'!AI$906&lt;&gt;"",'Formato 4_Ppto'!AI$906,"")</f>
        <v/>
      </c>
      <c r="CI902" s="163" t="str">
        <f>IF('Formato 4_Ppto'!AJ$906&lt;&gt;"",'Formato 4_Ppto'!AJ$906,"")</f>
        <v/>
      </c>
      <c r="CJ902" s="164" t="str">
        <f>IF('Formato 4_Ppto'!B936&lt;&gt;"",'Formato 4_Ppto'!A936,"")</f>
        <v/>
      </c>
      <c r="CK902" s="24" t="str">
        <f>IF('Formato 4_Ppto'!B936&lt;&gt;"",'Formato 4_Ppto'!B936,"")</f>
        <v/>
      </c>
      <c r="CL902" s="22" t="str">
        <f>IF('Formato 4_Ppto'!C936&lt;&gt;"",'Formato 4_Ppto'!C936,"")</f>
        <v/>
      </c>
      <c r="CM902" s="24" t="str">
        <f>IF('Formato 4_Ppto'!D936&lt;&gt;"",'Formato 4_Ppto'!D936,"")</f>
        <v/>
      </c>
      <c r="CN902" s="161" t="str">
        <f>IF('Formato 4_Ppto'!E936&lt;&gt;"",'Formato 4_Ppto'!E936,"")</f>
        <v/>
      </c>
      <c r="CO902" s="161" t="str">
        <f>IF('Formato 4_Ppto'!G936&lt;&gt;"",'Formato 4_Ppto'!G936,"")</f>
        <v/>
      </c>
      <c r="CP902" s="163" t="str">
        <f>IF('Formato 4_Ppto'!I936&lt;&gt;"",'Formato 4_Ppto'!I936,"")</f>
        <v/>
      </c>
      <c r="CQ902" s="161" t="str">
        <f>IF('Formato 4_Ppto'!K936&lt;&gt;"",'Formato 4_Ppto'!K936,"")</f>
        <v/>
      </c>
      <c r="CR902" s="161" t="str">
        <f>IF('Formato 4_Ppto'!L936&lt;&gt;"",'Formato 4_Ppto'!L936,"")</f>
        <v/>
      </c>
      <c r="CS902" s="161" t="str">
        <f>IF('Formato 4_Ppto'!M936&lt;&gt;"",'Formato 4_Ppto'!M936,"")</f>
        <v/>
      </c>
      <c r="CT902" s="161" t="str">
        <f>IF('Formato 4_Ppto'!N936&lt;&gt;"",'Formato 4_Ppto'!N936,"")</f>
        <v/>
      </c>
      <c r="CU902" s="161" t="str">
        <f>IF('Formato 4_Ppto'!O936&lt;&gt;"",'Formato 4_Ppto'!O936,"")</f>
        <v/>
      </c>
      <c r="CV902" s="161" t="str">
        <f>IF('Formato 4_Ppto'!P936&lt;&gt;"",'Formato 4_Ppto'!P936,"")</f>
        <v/>
      </c>
      <c r="CW902" s="161" t="str">
        <f>IF('Formato 4_Ppto'!Q936&lt;&gt;"",'Formato 4_Ppto'!Q936,"")</f>
        <v/>
      </c>
      <c r="CX902" s="161" t="str">
        <f>IF('Formato 4_Ppto'!R936&lt;&gt;"",'Formato 4_Ppto'!R936,"")</f>
        <v/>
      </c>
      <c r="CY902" s="161" t="str">
        <f>IF('Formato 4_Ppto'!S936&lt;&gt;"",'Formato 4_Ppto'!S936,"")</f>
        <v/>
      </c>
      <c r="CZ902" s="161" t="str">
        <f>IF('Formato 4_Ppto'!T936&lt;&gt;"",'Formato 4_Ppto'!T936,"")</f>
        <v/>
      </c>
      <c r="DA902" s="161" t="str">
        <f>IF('Formato 4_Ppto'!U936&lt;&gt;"",'Formato 4_Ppto'!U936,"")</f>
        <v/>
      </c>
      <c r="DB902" s="161" t="str">
        <f>IF('Formato 4_Ppto'!V936&lt;&gt;"",'Formato 4_Ppto'!V936,"")</f>
        <v/>
      </c>
      <c r="DC902" s="161" t="str">
        <f>IF('Formato 4_Ppto'!W936&lt;&gt;"",'Formato 4_Ppto'!W936,"")</f>
        <v/>
      </c>
      <c r="DD902" s="162" t="str">
        <f>IF('Formato 4_Ppto'!X936&lt;&gt;"",'Formato 4_Ppto'!X936,"")</f>
        <v/>
      </c>
      <c r="DE902" s="162" t="str">
        <f>IF('Formato 4_Ppto'!Y936&lt;&gt;"",'Formato 4_Ppto'!Y936,"")</f>
        <v/>
      </c>
      <c r="DF902" s="162" t="str">
        <f>IF('Formato 4_Ppto'!Z936&lt;&gt;"",'Formato 4_Ppto'!Z936,"")</f>
        <v/>
      </c>
      <c r="DG902" s="162" t="str">
        <f>IF('Formato 4_Ppto'!AA936&lt;&gt;"",'Formato 4_Ppto'!AA936,"")</f>
        <v/>
      </c>
      <c r="DH902" s="162" t="str">
        <f>IF('Formato 4_Ppto'!AB936&lt;&gt;"",'Formato 4_Ppto'!AB936,"")</f>
        <v/>
      </c>
      <c r="DI902" s="162" t="str">
        <f>IF('Formato 4_Ppto'!AC936&lt;&gt;"",'Formato 4_Ppto'!AC936,"")</f>
        <v/>
      </c>
      <c r="DJ902" s="162" t="str">
        <f>IF('Formato 4_Ppto'!AD936&lt;&gt;"",'Formato 4_Ppto'!AD936,"")</f>
        <v/>
      </c>
      <c r="DK902" s="162" t="str">
        <f>IF('Formato 4_Ppto'!AE936&lt;&gt;"",'Formato 4_Ppto'!AE936,"")</f>
        <v/>
      </c>
      <c r="DL902" s="162" t="str">
        <f>IF('Formato 4_Ppto'!AF936&lt;&gt;"",'Formato 4_Ppto'!AF936,"")</f>
        <v/>
      </c>
      <c r="DM902" s="162" t="str">
        <f>IF('Formato 4_Ppto'!AG936&lt;&gt;"",'Formato 4_Ppto'!AG936,"")</f>
        <v/>
      </c>
      <c r="DN902" s="162" t="str">
        <f>IF('Formato 4_Ppto'!AH936&lt;&gt;"",'Formato 4_Ppto'!AH936,"")</f>
        <v/>
      </c>
      <c r="DO902" s="162" t="str">
        <f>IF('Formato 4_Ppto'!AI936&lt;&gt;"",'Formato 4_Ppto'!AI936,"")</f>
        <v/>
      </c>
      <c r="DP902" s="163" t="str">
        <f>IF('Formato 4_Ppto'!AJ936&lt;&gt;"",'Formato 4_Ppto'!AJ936,"")</f>
        <v/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 T a b l a 1 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 T a b l a 1 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 C o l u m n s \ C A T E G O R I A   P R E S U P U E S T A L 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 C o l u m n s \ P 0 2 7 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 C o l u m n s \ P 0 2 7 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 C o l u m n s \ P N C V G 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 C o l u m n s \ P N C V G 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 C o l u m n s \ P N F F 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 C o l u m n s \ P N F F 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 C o l u m n s \ P N P A M 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 C o l u m n s \ P N P A M 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 C o l u m n s \ P N A I A 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 C o l u m n s \ P N A I A 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 C o l u m n s \ P I O 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 C o l u m n s \ P I O 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 C o l u m n s \ D I R E C C I O N / O F I C I N A / U N I D A D 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  E J E C U T O R A 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 C o l u m n s \ O B J E T I V O   E S T R A T E G I C O   S E C T O R I A L 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 C o l u m n s \ A C C I O N   E S T R A T E G I C A   S E C T O R I A L 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 C o l u m n s \ O E I 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 C o l u m n s \ O B J E T I V O   E S T R A T E G I C O   I N S T I T U C I O N A L 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 C o l u m n s \ A E I 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 C o l u m n s \ A C C I O N   E S T R A T E G I C A   I N S T I T U C I O N A L 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 C o l u m n s \ D E N O M I N A C I O N   D E   L A   A C T I V I D A D   O P E R A T I V A 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 C o l u m n s \ O B J E T I V O   /   J U S T I F I C A C I O N   D E   L A   A C T I V I D A D   O P E R A T I V A 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 C o l u m n s \ D E S C R I P C I O N   D E   L A   A C T I V I D A D   O P E R A T I V A 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 C o l u m n s \ M A R C O   I N S T I T U C I O N A L 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 C o l u m n s \ L O C A L I Z A C I O N   Y   B E N E F I C I A R I O S 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 C o l u m n s \ E S T R A T E G I A   O P E R A T I V A   D E   L A   I N T E R V E N C I O N   /   F U N D A M E N T A C I O N 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 P O I 2 0 1 8 F 1 < / E x c e l T a b l e N a m e > < G e m i n i T a b l e I d > T a b l a 1 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Props1.xml><?xml version="1.0" encoding="utf-8"?>
<ds:datastoreItem xmlns:ds="http://schemas.openxmlformats.org/officeDocument/2006/customXml" ds:itemID="{12EE3D1E-D4B3-493C-B6BA-7C9C2933E62D}">
  <ds:schemaRefs/>
</ds:datastoreItem>
</file>

<file path=customXml/itemProps2.xml><?xml version="1.0" encoding="utf-8"?>
<ds:datastoreItem xmlns:ds="http://schemas.openxmlformats.org/officeDocument/2006/customXml" ds:itemID="{CA6703ED-D5E9-4AFF-A5A5-EF2782D6ED7B}">
  <ds:schemaRefs/>
</ds:datastoreItem>
</file>

<file path=customXml/itemProps3.xml><?xml version="1.0" encoding="utf-8"?>
<ds:datastoreItem xmlns:ds="http://schemas.openxmlformats.org/officeDocument/2006/customXml" ds:itemID="{286021DA-2EC1-4A85-8493-CEDE15EFB35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21</vt:i4>
      </vt:variant>
    </vt:vector>
  </HeadingPairs>
  <TitlesOfParts>
    <vt:vector size="29" baseType="lpstr">
      <vt:lpstr>CODE</vt:lpstr>
      <vt:lpstr>LIST</vt:lpstr>
      <vt:lpstr>Formato_01</vt:lpstr>
      <vt:lpstr>Formato_02</vt:lpstr>
      <vt:lpstr>Formato 3_Gantt</vt:lpstr>
      <vt:lpstr>Formato 4_Ppto</vt:lpstr>
      <vt:lpstr>F1_OUTPUT</vt:lpstr>
      <vt:lpstr>OUTPUT</vt:lpstr>
      <vt:lpstr>AEI</vt:lpstr>
      <vt:lpstr>AES</vt:lpstr>
      <vt:lpstr>'Formato 3_Gantt'!Área_de_impresión</vt:lpstr>
      <vt:lpstr>CLASF</vt:lpstr>
      <vt:lpstr>DOU</vt:lpstr>
      <vt:lpstr>L_AEI</vt:lpstr>
      <vt:lpstr>L_AES</vt:lpstr>
      <vt:lpstr>L_DOU</vt:lpstr>
      <vt:lpstr>L_OEI</vt:lpstr>
      <vt:lpstr>L_OES</vt:lpstr>
      <vt:lpstr>L_UE</vt:lpstr>
      <vt:lpstr>OEI</vt:lpstr>
      <vt:lpstr>OES</vt:lpstr>
      <vt:lpstr>PLAN</vt:lpstr>
      <vt:lpstr>S_2018</vt:lpstr>
      <vt:lpstr>S_2019</vt:lpstr>
      <vt:lpstr>S_2020</vt:lpstr>
      <vt:lpstr>'Formato 4_Ppto'!Títulos_a_imprimir</vt:lpstr>
      <vt:lpstr>Formato_02!Títulos_a_imprimir</vt:lpstr>
      <vt:lpstr>UE</vt:lpstr>
      <vt:lpstr>UM</vt:lpstr>
    </vt:vector>
  </TitlesOfParts>
  <Company>MIMPV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Arturo Velasquez Vela</dc:creator>
  <cp:lastModifiedBy>Andrés Yáñez Cárdenas</cp:lastModifiedBy>
  <cp:lastPrinted>2017-05-24T00:10:46Z</cp:lastPrinted>
  <dcterms:created xsi:type="dcterms:W3CDTF">2017-05-11T14:56:38Z</dcterms:created>
  <dcterms:modified xsi:type="dcterms:W3CDTF">2017-06-02T19:51:23Z</dcterms:modified>
</cp:coreProperties>
</file>